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366" i="3" l="1"/>
  <c r="F3366" i="3"/>
  <c r="G3366" i="3"/>
  <c r="H3366" i="3"/>
  <c r="L3366" i="3" s="1"/>
  <c r="I3366" i="3"/>
  <c r="J3366" i="3"/>
  <c r="K3366" i="3"/>
  <c r="E3367" i="3"/>
  <c r="F3367" i="3"/>
  <c r="K3367" i="3" s="1"/>
  <c r="G3367" i="3"/>
  <c r="H3367" i="3"/>
  <c r="I3367" i="3"/>
  <c r="J3367" i="3"/>
  <c r="L3367" i="3" s="1"/>
  <c r="N3367" i="3"/>
  <c r="Z3367" i="3"/>
  <c r="AD3367" i="3"/>
  <c r="AP3367" i="3"/>
  <c r="AT3367" i="3"/>
  <c r="BF3367" i="3"/>
  <c r="E3368" i="3"/>
  <c r="F3368" i="3"/>
  <c r="K3368" i="3" s="1"/>
  <c r="G3368" i="3"/>
  <c r="H3368" i="3"/>
  <c r="I3368" i="3"/>
  <c r="J3368" i="3"/>
  <c r="L3368" i="3"/>
  <c r="AB3368" i="3"/>
  <c r="BH3368" i="3"/>
  <c r="E3369" i="3"/>
  <c r="F3369" i="3"/>
  <c r="K3369" i="3" s="1"/>
  <c r="G3369" i="3"/>
  <c r="H3369" i="3"/>
  <c r="I3369" i="3"/>
  <c r="J3369" i="3"/>
  <c r="L3369" i="3" s="1"/>
  <c r="N3369" i="3"/>
  <c r="Z3369" i="3"/>
  <c r="AD3369" i="3"/>
  <c r="AP3369" i="3"/>
  <c r="AT3369" i="3"/>
  <c r="BF3369" i="3"/>
  <c r="E3370" i="3"/>
  <c r="F3370" i="3"/>
  <c r="K3370" i="3" s="1"/>
  <c r="G3370" i="3"/>
  <c r="H3370" i="3"/>
  <c r="I3370" i="3"/>
  <c r="J3370" i="3"/>
  <c r="L3370" i="3"/>
  <c r="AB3370" i="3" s="1"/>
  <c r="AR3370" i="3"/>
  <c r="E3371" i="3"/>
  <c r="F3371" i="3"/>
  <c r="K3371" i="3" s="1"/>
  <c r="G3371" i="3"/>
  <c r="H3371" i="3"/>
  <c r="I3371" i="3"/>
  <c r="J3371" i="3"/>
  <c r="L3371" i="3" s="1"/>
  <c r="N3371" i="3"/>
  <c r="Z3371" i="3"/>
  <c r="AD3371" i="3"/>
  <c r="AP3371" i="3"/>
  <c r="AT3371" i="3"/>
  <c r="BF3371" i="3"/>
  <c r="E3372" i="3"/>
  <c r="F3372" i="3"/>
  <c r="K3372" i="3" s="1"/>
  <c r="G3372" i="3"/>
  <c r="H3372" i="3"/>
  <c r="I3372" i="3"/>
  <c r="J3372" i="3"/>
  <c r="L3372" i="3" s="1"/>
  <c r="AR3372" i="3"/>
  <c r="E3373" i="3"/>
  <c r="F3373" i="3"/>
  <c r="G3373" i="3"/>
  <c r="H3373" i="3"/>
  <c r="I3373" i="3"/>
  <c r="J3373" i="3"/>
  <c r="L3373" i="3" s="1"/>
  <c r="K3373" i="3"/>
  <c r="N3373" i="3" s="1"/>
  <c r="O3373" i="3"/>
  <c r="S3373" i="3"/>
  <c r="W3373" i="3"/>
  <c r="AA3373" i="3"/>
  <c r="AE3373" i="3"/>
  <c r="AI3373" i="3"/>
  <c r="AM3373" i="3"/>
  <c r="AQ3373" i="3"/>
  <c r="AU3373" i="3"/>
  <c r="AY3373" i="3"/>
  <c r="BC3373" i="3"/>
  <c r="BG3373" i="3"/>
  <c r="E3374" i="3"/>
  <c r="K3374" i="3" s="1"/>
  <c r="F3374" i="3"/>
  <c r="G3374" i="3"/>
  <c r="H3374" i="3"/>
  <c r="I3374" i="3"/>
  <c r="J3374" i="3"/>
  <c r="L3374" i="3"/>
  <c r="T3374" i="3" s="1"/>
  <c r="AJ3374" i="3"/>
  <c r="AR3374" i="3"/>
  <c r="E3375" i="3"/>
  <c r="F3375" i="3"/>
  <c r="G3375" i="3"/>
  <c r="H3375" i="3"/>
  <c r="I3375" i="3"/>
  <c r="J3375" i="3"/>
  <c r="L3375" i="3" s="1"/>
  <c r="K3375" i="3"/>
  <c r="N3375" i="3" s="1"/>
  <c r="O3375" i="3"/>
  <c r="S3375" i="3"/>
  <c r="W3375" i="3"/>
  <c r="AA3375" i="3"/>
  <c r="AE3375" i="3"/>
  <c r="AI3375" i="3"/>
  <c r="AM3375" i="3"/>
  <c r="AQ3375" i="3"/>
  <c r="AU3375" i="3"/>
  <c r="AY3375" i="3"/>
  <c r="BC3375" i="3"/>
  <c r="BG3375" i="3"/>
  <c r="E3376" i="3"/>
  <c r="K3376" i="3" s="1"/>
  <c r="P3376" i="3" s="1"/>
  <c r="F3376" i="3"/>
  <c r="G3376" i="3"/>
  <c r="H3376" i="3"/>
  <c r="I3376" i="3"/>
  <c r="J3376" i="3"/>
  <c r="L3376" i="3"/>
  <c r="Q3376" i="3" s="1"/>
  <c r="V3376" i="3"/>
  <c r="AB3376" i="3"/>
  <c r="AG3376" i="3"/>
  <c r="AR3376" i="3"/>
  <c r="AW3376" i="3"/>
  <c r="BB3376" i="3"/>
  <c r="E3377" i="3"/>
  <c r="K3377" i="3" s="1"/>
  <c r="S3377" i="3" s="1"/>
  <c r="F3377" i="3"/>
  <c r="G3377" i="3"/>
  <c r="H3377" i="3"/>
  <c r="I3377" i="3"/>
  <c r="L3377" i="3" s="1"/>
  <c r="J3377" i="3"/>
  <c r="O3377" i="3"/>
  <c r="Q3377" i="3"/>
  <c r="W3377" i="3"/>
  <c r="Y3377" i="3"/>
  <c r="AE3377" i="3"/>
  <c r="AG3377" i="3"/>
  <c r="AM3377" i="3"/>
  <c r="AO3377" i="3"/>
  <c r="AU3377" i="3"/>
  <c r="AW3377" i="3"/>
  <c r="BC3377" i="3"/>
  <c r="BE3377" i="3"/>
  <c r="E3378" i="3"/>
  <c r="F3378" i="3"/>
  <c r="G3378" i="3"/>
  <c r="H3378" i="3"/>
  <c r="I3378" i="3"/>
  <c r="L3378" i="3" s="1"/>
  <c r="J3378" i="3"/>
  <c r="K3378" i="3"/>
  <c r="S3378" i="3"/>
  <c r="AQ3378" i="3"/>
  <c r="AY3378" i="3"/>
  <c r="E3379" i="3"/>
  <c r="K3379" i="3" s="1"/>
  <c r="AM3379" i="3" s="1"/>
  <c r="F3379" i="3"/>
  <c r="G3379" i="3"/>
  <c r="H3379" i="3"/>
  <c r="I3379" i="3"/>
  <c r="L3379" i="3" s="1"/>
  <c r="J3379" i="3"/>
  <c r="O3379" i="3"/>
  <c r="AE3379" i="3"/>
  <c r="AU3379" i="3"/>
  <c r="E3380" i="3"/>
  <c r="F3380" i="3"/>
  <c r="G3380" i="3"/>
  <c r="H3380" i="3"/>
  <c r="I3380" i="3"/>
  <c r="L3380" i="3" s="1"/>
  <c r="J3380" i="3"/>
  <c r="K3380" i="3"/>
  <c r="Q3380" i="3"/>
  <c r="W3380" i="3"/>
  <c r="AB3380" i="3"/>
  <c r="AG3380" i="3"/>
  <c r="AM3380" i="3"/>
  <c r="AR3380" i="3"/>
  <c r="AW3380" i="3"/>
  <c r="BC3380" i="3"/>
  <c r="BH3380" i="3"/>
  <c r="E3381" i="3"/>
  <c r="K3381" i="3" s="1"/>
  <c r="F3381" i="3"/>
  <c r="G3381" i="3"/>
  <c r="H3381" i="3"/>
  <c r="I3381" i="3"/>
  <c r="J3381" i="3"/>
  <c r="E3382" i="3"/>
  <c r="F3382" i="3"/>
  <c r="G3382" i="3"/>
  <c r="H3382" i="3"/>
  <c r="I3382" i="3"/>
  <c r="L3382" i="3" s="1"/>
  <c r="J3382" i="3"/>
  <c r="K3382" i="3"/>
  <c r="O3382" i="3"/>
  <c r="W3382" i="3"/>
  <c r="AA3382" i="3"/>
  <c r="AE3382" i="3"/>
  <c r="AM3382" i="3"/>
  <c r="AQ3382" i="3"/>
  <c r="AU3382" i="3"/>
  <c r="BC3382" i="3"/>
  <c r="BG3382" i="3"/>
  <c r="E3383" i="3"/>
  <c r="K3383" i="3" s="1"/>
  <c r="F3383" i="3"/>
  <c r="G3383" i="3"/>
  <c r="H3383" i="3"/>
  <c r="I3383" i="3"/>
  <c r="L3383" i="3" s="1"/>
  <c r="J3383" i="3"/>
  <c r="M3383" i="3"/>
  <c r="Q3383" i="3"/>
  <c r="U3383" i="3"/>
  <c r="Y3383" i="3"/>
  <c r="AC3383" i="3"/>
  <c r="AG3383" i="3"/>
  <c r="AK3383" i="3"/>
  <c r="AO3383" i="3"/>
  <c r="AS3383" i="3"/>
  <c r="AW3383" i="3"/>
  <c r="BA3383" i="3"/>
  <c r="BE3383" i="3"/>
  <c r="BI3383" i="3"/>
  <c r="E3384" i="3"/>
  <c r="F3384" i="3"/>
  <c r="G3384" i="3"/>
  <c r="H3384" i="3"/>
  <c r="I3384" i="3"/>
  <c r="L3384" i="3" s="1"/>
  <c r="J3384" i="3"/>
  <c r="K3384" i="3"/>
  <c r="O3384" i="3"/>
  <c r="W3384" i="3"/>
  <c r="AA3384" i="3"/>
  <c r="AE3384" i="3"/>
  <c r="AM3384" i="3"/>
  <c r="AQ3384" i="3"/>
  <c r="AU3384" i="3"/>
  <c r="BC3384" i="3"/>
  <c r="BG3384" i="3"/>
  <c r="E3385" i="3"/>
  <c r="K3385" i="3" s="1"/>
  <c r="F3385" i="3"/>
  <c r="G3385" i="3"/>
  <c r="H3385" i="3"/>
  <c r="I3385" i="3"/>
  <c r="L3385" i="3" s="1"/>
  <c r="J3385" i="3"/>
  <c r="M3385" i="3"/>
  <c r="Q3385" i="3"/>
  <c r="U3385" i="3"/>
  <c r="Y3385" i="3"/>
  <c r="AC3385" i="3"/>
  <c r="AG3385" i="3"/>
  <c r="AK3385" i="3"/>
  <c r="AO3385" i="3"/>
  <c r="AS3385" i="3"/>
  <c r="AW3385" i="3"/>
  <c r="BA3385" i="3"/>
  <c r="BE3385" i="3"/>
  <c r="BI3385" i="3"/>
  <c r="E3386" i="3"/>
  <c r="F3386" i="3"/>
  <c r="G3386" i="3"/>
  <c r="H3386" i="3"/>
  <c r="I3386" i="3"/>
  <c r="L3386" i="3" s="1"/>
  <c r="J3386" i="3"/>
  <c r="K3386" i="3"/>
  <c r="O3386" i="3"/>
  <c r="AA3386" i="3"/>
  <c r="AE3386" i="3"/>
  <c r="AQ3386" i="3"/>
  <c r="AU3386" i="3"/>
  <c r="BG3386" i="3"/>
  <c r="E3387" i="3"/>
  <c r="K3387" i="3" s="1"/>
  <c r="R3387" i="3" s="1"/>
  <c r="F3387" i="3"/>
  <c r="G3387" i="3"/>
  <c r="H3387" i="3"/>
  <c r="I3387" i="3"/>
  <c r="L3387" i="3" s="1"/>
  <c r="M3387" i="3" s="1"/>
  <c r="J3387" i="3"/>
  <c r="N3387" i="3"/>
  <c r="Q3387" i="3"/>
  <c r="V3387" i="3"/>
  <c r="Y3387" i="3"/>
  <c r="AD3387" i="3"/>
  <c r="AG3387" i="3"/>
  <c r="AL3387" i="3"/>
  <c r="AO3387" i="3"/>
  <c r="AT3387" i="3"/>
  <c r="AW3387" i="3"/>
  <c r="BB3387" i="3"/>
  <c r="BE3387" i="3"/>
  <c r="E3388" i="3"/>
  <c r="F3388" i="3"/>
  <c r="G3388" i="3"/>
  <c r="H3388" i="3"/>
  <c r="I3388" i="3"/>
  <c r="J3388" i="3"/>
  <c r="K3388" i="3"/>
  <c r="T3388" i="3" s="1"/>
  <c r="L3388" i="3"/>
  <c r="P3388" i="3"/>
  <c r="S3388" i="3"/>
  <c r="X3388" i="3"/>
  <c r="AA3388" i="3"/>
  <c r="AE3388" i="3"/>
  <c r="AF3388" i="3"/>
  <c r="AJ3388" i="3"/>
  <c r="AK3388" i="3"/>
  <c r="AO3388" i="3"/>
  <c r="AQ3388" i="3"/>
  <c r="AU3388" i="3"/>
  <c r="AV3388" i="3"/>
  <c r="AZ3388" i="3"/>
  <c r="BA3388" i="3"/>
  <c r="BE3388" i="3"/>
  <c r="BG3388" i="3"/>
  <c r="E3389" i="3"/>
  <c r="F3389" i="3"/>
  <c r="K3389" i="3" s="1"/>
  <c r="G3389" i="3"/>
  <c r="H3389" i="3"/>
  <c r="I3389" i="3"/>
  <c r="J3389" i="3"/>
  <c r="E3390" i="3"/>
  <c r="F3390" i="3"/>
  <c r="G3390" i="3"/>
  <c r="H3390" i="3"/>
  <c r="I3390" i="3"/>
  <c r="L3390" i="3" s="1"/>
  <c r="J3390" i="3"/>
  <c r="K3390" i="3"/>
  <c r="Q3390" i="3" s="1"/>
  <c r="E3391" i="3"/>
  <c r="F3391" i="3"/>
  <c r="G3391" i="3"/>
  <c r="K3391" i="3" s="1"/>
  <c r="H3391" i="3"/>
  <c r="I3391" i="3"/>
  <c r="J3391" i="3"/>
  <c r="L3391" i="3"/>
  <c r="E3392" i="3"/>
  <c r="K3392" i="3" s="1"/>
  <c r="F3392" i="3"/>
  <c r="G3392" i="3"/>
  <c r="H3392" i="3"/>
  <c r="I3392" i="3"/>
  <c r="L3392" i="3" s="1"/>
  <c r="J3392" i="3"/>
  <c r="E3393" i="3"/>
  <c r="F3393" i="3"/>
  <c r="G3393" i="3"/>
  <c r="K3393" i="3" s="1"/>
  <c r="H3393" i="3"/>
  <c r="I3393" i="3"/>
  <c r="J3393" i="3"/>
  <c r="L3393" i="3"/>
  <c r="M3366" i="3" l="1"/>
  <c r="Q3366" i="3"/>
  <c r="U3366" i="3"/>
  <c r="Y3366" i="3"/>
  <c r="AC3366" i="3"/>
  <c r="AG3366" i="3"/>
  <c r="AK3366" i="3"/>
  <c r="AO3366" i="3"/>
  <c r="AS3366" i="3"/>
  <c r="AW3366" i="3"/>
  <c r="BA3366" i="3"/>
  <c r="BE3366" i="3"/>
  <c r="BI3366" i="3"/>
  <c r="N3366" i="3"/>
  <c r="R3366" i="3"/>
  <c r="V3366" i="3"/>
  <c r="Z3366" i="3"/>
  <c r="AD3366" i="3"/>
  <c r="AH3366" i="3"/>
  <c r="AL3366" i="3"/>
  <c r="AP3366" i="3"/>
  <c r="AT3366" i="3"/>
  <c r="AX3366" i="3"/>
  <c r="BB3366" i="3"/>
  <c r="BF3366" i="3"/>
  <c r="O3366" i="3"/>
  <c r="S3366" i="3"/>
  <c r="W3366" i="3"/>
  <c r="AA3366" i="3"/>
  <c r="AE3366" i="3"/>
  <c r="AI3366" i="3"/>
  <c r="AM3366" i="3"/>
  <c r="AQ3366" i="3"/>
  <c r="AU3366" i="3"/>
  <c r="AY3366" i="3"/>
  <c r="BC3366" i="3"/>
  <c r="BG3366" i="3"/>
  <c r="P3366" i="3"/>
  <c r="AF3366" i="3"/>
  <c r="AV3366" i="3"/>
  <c r="T3366" i="3"/>
  <c r="AJ3366" i="3"/>
  <c r="AZ3366" i="3"/>
  <c r="X3366" i="3"/>
  <c r="AN3366" i="3"/>
  <c r="BD3366" i="3"/>
  <c r="AB3366" i="3"/>
  <c r="AR3366" i="3"/>
  <c r="BH3366" i="3"/>
  <c r="P3391" i="3"/>
  <c r="T3391" i="3"/>
  <c r="X3391" i="3"/>
  <c r="AB3391" i="3"/>
  <c r="AF3391" i="3"/>
  <c r="AJ3391" i="3"/>
  <c r="AN3391" i="3"/>
  <c r="AR3391" i="3"/>
  <c r="AV3391" i="3"/>
  <c r="AZ3391" i="3"/>
  <c r="BD3391" i="3"/>
  <c r="BH3391" i="3"/>
  <c r="M3391" i="3"/>
  <c r="Q3391" i="3"/>
  <c r="U3391" i="3"/>
  <c r="Y3391" i="3"/>
  <c r="AC3391" i="3"/>
  <c r="AG3391" i="3"/>
  <c r="AK3391" i="3"/>
  <c r="AO3391" i="3"/>
  <c r="AS3391" i="3"/>
  <c r="AW3391" i="3"/>
  <c r="BA3391" i="3"/>
  <c r="BE3391" i="3"/>
  <c r="BI3391" i="3"/>
  <c r="S3391" i="3"/>
  <c r="AQ3391" i="3"/>
  <c r="AY3391" i="3"/>
  <c r="BG3391" i="3"/>
  <c r="N3391" i="3"/>
  <c r="R3391" i="3"/>
  <c r="V3391" i="3"/>
  <c r="Z3391" i="3"/>
  <c r="AD3391" i="3"/>
  <c r="AH3391" i="3"/>
  <c r="AL3391" i="3"/>
  <c r="AP3391" i="3"/>
  <c r="AT3391" i="3"/>
  <c r="AX3391" i="3"/>
  <c r="BB3391" i="3"/>
  <c r="BF3391" i="3"/>
  <c r="O3391" i="3"/>
  <c r="W3391" i="3"/>
  <c r="AA3391" i="3"/>
  <c r="AE3391" i="3"/>
  <c r="AI3391" i="3"/>
  <c r="AM3391" i="3"/>
  <c r="AU3391" i="3"/>
  <c r="BC3391" i="3"/>
  <c r="P3390" i="3"/>
  <c r="U3390" i="3"/>
  <c r="AA3390" i="3"/>
  <c r="AF3390" i="3"/>
  <c r="AK3390" i="3"/>
  <c r="AP3390" i="3"/>
  <c r="AT3390" i="3"/>
  <c r="AX3390" i="3"/>
  <c r="BB3390" i="3"/>
  <c r="BF3390" i="3"/>
  <c r="O3390" i="3"/>
  <c r="T3390" i="3"/>
  <c r="Y3390" i="3"/>
  <c r="AE3390" i="3"/>
  <c r="AJ3390" i="3"/>
  <c r="AO3390" i="3"/>
  <c r="AS3390" i="3"/>
  <c r="AW3390" i="3"/>
  <c r="BA3390" i="3"/>
  <c r="BE3390" i="3"/>
  <c r="BI3390" i="3"/>
  <c r="P3393" i="3"/>
  <c r="T3393" i="3"/>
  <c r="X3393" i="3"/>
  <c r="AB3393" i="3"/>
  <c r="AF3393" i="3"/>
  <c r="AJ3393" i="3"/>
  <c r="AN3393" i="3"/>
  <c r="AR3393" i="3"/>
  <c r="AV3393" i="3"/>
  <c r="AZ3393" i="3"/>
  <c r="BD3393" i="3"/>
  <c r="BH3393" i="3"/>
  <c r="M3393" i="3"/>
  <c r="Q3393" i="3"/>
  <c r="U3393" i="3"/>
  <c r="Y3393" i="3"/>
  <c r="AC3393" i="3"/>
  <c r="AG3393" i="3"/>
  <c r="AK3393" i="3"/>
  <c r="AO3393" i="3"/>
  <c r="AS3393" i="3"/>
  <c r="AW3393" i="3"/>
  <c r="BA3393" i="3"/>
  <c r="BE3393" i="3"/>
  <c r="BI3393" i="3"/>
  <c r="O3393" i="3"/>
  <c r="AA3393" i="3"/>
  <c r="AI3393" i="3"/>
  <c r="AQ3393" i="3"/>
  <c r="AY3393" i="3"/>
  <c r="BG3393" i="3"/>
  <c r="N3393" i="3"/>
  <c r="R3393" i="3"/>
  <c r="V3393" i="3"/>
  <c r="Z3393" i="3"/>
  <c r="AD3393" i="3"/>
  <c r="AH3393" i="3"/>
  <c r="AL3393" i="3"/>
  <c r="AP3393" i="3"/>
  <c r="AT3393" i="3"/>
  <c r="AX3393" i="3"/>
  <c r="BB3393" i="3"/>
  <c r="BF3393" i="3"/>
  <c r="S3393" i="3"/>
  <c r="W3393" i="3"/>
  <c r="AE3393" i="3"/>
  <c r="AM3393" i="3"/>
  <c r="AU3393" i="3"/>
  <c r="BC3393" i="3"/>
  <c r="N3392" i="3"/>
  <c r="R3392" i="3"/>
  <c r="V3392" i="3"/>
  <c r="Z3392" i="3"/>
  <c r="AD3392" i="3"/>
  <c r="AH3392" i="3"/>
  <c r="AL3392" i="3"/>
  <c r="AP3392" i="3"/>
  <c r="AT3392" i="3"/>
  <c r="AX3392" i="3"/>
  <c r="BB3392" i="3"/>
  <c r="BF3392" i="3"/>
  <c r="M3392" i="3"/>
  <c r="Q3392" i="3"/>
  <c r="U3392" i="3"/>
  <c r="Y3392" i="3"/>
  <c r="AC3392" i="3"/>
  <c r="AG3392" i="3"/>
  <c r="AK3392" i="3"/>
  <c r="AO3392" i="3"/>
  <c r="AS3392" i="3"/>
  <c r="AW3392" i="3"/>
  <c r="BA3392" i="3"/>
  <c r="BE3392" i="3"/>
  <c r="BI3392" i="3"/>
  <c r="O3392" i="3"/>
  <c r="S3392" i="3"/>
  <c r="W3392" i="3"/>
  <c r="AA3392" i="3"/>
  <c r="AE3392" i="3"/>
  <c r="AI3392" i="3"/>
  <c r="AM3392" i="3"/>
  <c r="AQ3392" i="3"/>
  <c r="AU3392" i="3"/>
  <c r="AY3392" i="3"/>
  <c r="BC3392" i="3"/>
  <c r="BG3392" i="3"/>
  <c r="P3392" i="3"/>
  <c r="T3392" i="3"/>
  <c r="X3392" i="3"/>
  <c r="AB3392" i="3"/>
  <c r="AF3392" i="3"/>
  <c r="AJ3392" i="3"/>
  <c r="AN3392" i="3"/>
  <c r="AR3392" i="3"/>
  <c r="AV3392" i="3"/>
  <c r="AZ3392" i="3"/>
  <c r="BD3392" i="3"/>
  <c r="BH3392" i="3"/>
  <c r="P3389" i="3"/>
  <c r="AF3389" i="3"/>
  <c r="AV3389" i="3"/>
  <c r="Q3389" i="3"/>
  <c r="AL3389" i="3"/>
  <c r="BG3389" i="3"/>
  <c r="AE3389" i="3"/>
  <c r="BA3389" i="3"/>
  <c r="W3389" i="3"/>
  <c r="AS3389" i="3"/>
  <c r="N3389" i="3"/>
  <c r="AI3389" i="3"/>
  <c r="BE3389" i="3"/>
  <c r="BH3390" i="3"/>
  <c r="BD3390" i="3"/>
  <c r="AZ3390" i="3"/>
  <c r="AV3390" i="3"/>
  <c r="AR3390" i="3"/>
  <c r="AN3390" i="3"/>
  <c r="AI3390" i="3"/>
  <c r="AC3390" i="3"/>
  <c r="X3390" i="3"/>
  <c r="S3390" i="3"/>
  <c r="M3390" i="3"/>
  <c r="L3389" i="3"/>
  <c r="T3389" i="3" s="1"/>
  <c r="BI3388" i="3"/>
  <c r="BD3388" i="3"/>
  <c r="AY3388" i="3"/>
  <c r="AS3388" i="3"/>
  <c r="AN3388" i="3"/>
  <c r="AI3388" i="3"/>
  <c r="AC3388" i="3"/>
  <c r="W3388" i="3"/>
  <c r="O3388" i="3"/>
  <c r="BI3387" i="3"/>
  <c r="BA3387" i="3"/>
  <c r="AS3387" i="3"/>
  <c r="AK3387" i="3"/>
  <c r="AC3387" i="3"/>
  <c r="U3387" i="3"/>
  <c r="P3386" i="3"/>
  <c r="T3386" i="3"/>
  <c r="X3386" i="3"/>
  <c r="AB3386" i="3"/>
  <c r="AF3386" i="3"/>
  <c r="AJ3386" i="3"/>
  <c r="AN3386" i="3"/>
  <c r="AR3386" i="3"/>
  <c r="AV3386" i="3"/>
  <c r="AZ3386" i="3"/>
  <c r="BD3386" i="3"/>
  <c r="BH3386" i="3"/>
  <c r="M3386" i="3"/>
  <c r="Q3386" i="3"/>
  <c r="U3386" i="3"/>
  <c r="Y3386" i="3"/>
  <c r="AC3386" i="3"/>
  <c r="AG3386" i="3"/>
  <c r="AK3386" i="3"/>
  <c r="AO3386" i="3"/>
  <c r="AS3386" i="3"/>
  <c r="AW3386" i="3"/>
  <c r="BA3386" i="3"/>
  <c r="BE3386" i="3"/>
  <c r="BI3386" i="3"/>
  <c r="N3386" i="3"/>
  <c r="R3386" i="3"/>
  <c r="V3386" i="3"/>
  <c r="Z3386" i="3"/>
  <c r="AD3386" i="3"/>
  <c r="AH3386" i="3"/>
  <c r="AL3386" i="3"/>
  <c r="AP3386" i="3"/>
  <c r="AT3386" i="3"/>
  <c r="AX3386" i="3"/>
  <c r="BB3386" i="3"/>
  <c r="BF3386" i="3"/>
  <c r="BN3385" i="3"/>
  <c r="P3384" i="3"/>
  <c r="T3384" i="3"/>
  <c r="X3384" i="3"/>
  <c r="AB3384" i="3"/>
  <c r="AF3384" i="3"/>
  <c r="AJ3384" i="3"/>
  <c r="AN3384" i="3"/>
  <c r="AR3384" i="3"/>
  <c r="AV3384" i="3"/>
  <c r="AZ3384" i="3"/>
  <c r="BD3384" i="3"/>
  <c r="BH3384" i="3"/>
  <c r="M3384" i="3"/>
  <c r="Q3384" i="3"/>
  <c r="U3384" i="3"/>
  <c r="Y3384" i="3"/>
  <c r="AC3384" i="3"/>
  <c r="AG3384" i="3"/>
  <c r="AK3384" i="3"/>
  <c r="AO3384" i="3"/>
  <c r="AS3384" i="3"/>
  <c r="AW3384" i="3"/>
  <c r="BA3384" i="3"/>
  <c r="BE3384" i="3"/>
  <c r="BI3384" i="3"/>
  <c r="N3384" i="3"/>
  <c r="R3384" i="3"/>
  <c r="BL3384" i="3" s="1"/>
  <c r="V3384" i="3"/>
  <c r="Z3384" i="3"/>
  <c r="AD3384" i="3"/>
  <c r="AH3384" i="3"/>
  <c r="AL3384" i="3"/>
  <c r="AP3384" i="3"/>
  <c r="AT3384" i="3"/>
  <c r="AX3384" i="3"/>
  <c r="BB3384" i="3"/>
  <c r="BF3384" i="3"/>
  <c r="P3382" i="3"/>
  <c r="T3382" i="3"/>
  <c r="X3382" i="3"/>
  <c r="AB3382" i="3"/>
  <c r="AF3382" i="3"/>
  <c r="AJ3382" i="3"/>
  <c r="AN3382" i="3"/>
  <c r="AR3382" i="3"/>
  <c r="AV3382" i="3"/>
  <c r="AZ3382" i="3"/>
  <c r="BD3382" i="3"/>
  <c r="BH3382" i="3"/>
  <c r="M3382" i="3"/>
  <c r="Q3382" i="3"/>
  <c r="U3382" i="3"/>
  <c r="Y3382" i="3"/>
  <c r="AC3382" i="3"/>
  <c r="AG3382" i="3"/>
  <c r="AK3382" i="3"/>
  <c r="AO3382" i="3"/>
  <c r="AS3382" i="3"/>
  <c r="AW3382" i="3"/>
  <c r="BA3382" i="3"/>
  <c r="BE3382" i="3"/>
  <c r="BI3382" i="3"/>
  <c r="N3382" i="3"/>
  <c r="R3382" i="3"/>
  <c r="V3382" i="3"/>
  <c r="Z3382" i="3"/>
  <c r="AD3382" i="3"/>
  <c r="AH3382" i="3"/>
  <c r="AL3382" i="3"/>
  <c r="AP3382" i="3"/>
  <c r="AT3382" i="3"/>
  <c r="AX3382" i="3"/>
  <c r="BB3382" i="3"/>
  <c r="BF3382" i="3"/>
  <c r="P3378" i="3"/>
  <c r="T3378" i="3"/>
  <c r="X3378" i="3"/>
  <c r="AB3378" i="3"/>
  <c r="AF3378" i="3"/>
  <c r="AJ3378" i="3"/>
  <c r="AN3378" i="3"/>
  <c r="AR3378" i="3"/>
  <c r="AV3378" i="3"/>
  <c r="AZ3378" i="3"/>
  <c r="BD3378" i="3"/>
  <c r="BH3378" i="3"/>
  <c r="N3378" i="3"/>
  <c r="R3378" i="3"/>
  <c r="V3378" i="3"/>
  <c r="Z3378" i="3"/>
  <c r="AD3378" i="3"/>
  <c r="AH3378" i="3"/>
  <c r="AL3378" i="3"/>
  <c r="AP3378" i="3"/>
  <c r="AT3378" i="3"/>
  <c r="AX3378" i="3"/>
  <c r="BB3378" i="3"/>
  <c r="BF3378" i="3"/>
  <c r="M3378" i="3"/>
  <c r="U3378" i="3"/>
  <c r="AC3378" i="3"/>
  <c r="AK3378" i="3"/>
  <c r="AS3378" i="3"/>
  <c r="BA3378" i="3"/>
  <c r="BI3378" i="3"/>
  <c r="O3378" i="3"/>
  <c r="W3378" i="3"/>
  <c r="BM3378" i="3" s="1"/>
  <c r="AE3378" i="3"/>
  <c r="AM3378" i="3"/>
  <c r="AU3378" i="3"/>
  <c r="BC3378" i="3"/>
  <c r="Q3378" i="3"/>
  <c r="Y3378" i="3"/>
  <c r="AG3378" i="3"/>
  <c r="AO3378" i="3"/>
  <c r="AW3378" i="3"/>
  <c r="BE3378" i="3"/>
  <c r="O3372" i="3"/>
  <c r="M3372" i="3"/>
  <c r="R3372" i="3"/>
  <c r="V3372" i="3"/>
  <c r="Z3372" i="3"/>
  <c r="AD3372" i="3"/>
  <c r="AH3372" i="3"/>
  <c r="AL3372" i="3"/>
  <c r="AP3372" i="3"/>
  <c r="AT3372" i="3"/>
  <c r="AX3372" i="3"/>
  <c r="BB3372" i="3"/>
  <c r="BF3372" i="3"/>
  <c r="N3372" i="3"/>
  <c r="S3372" i="3"/>
  <c r="W3372" i="3"/>
  <c r="AA3372" i="3"/>
  <c r="AE3372" i="3"/>
  <c r="AI3372" i="3"/>
  <c r="AM3372" i="3"/>
  <c r="AQ3372" i="3"/>
  <c r="AU3372" i="3"/>
  <c r="AY3372" i="3"/>
  <c r="BC3372" i="3"/>
  <c r="BG3372" i="3"/>
  <c r="U3372" i="3"/>
  <c r="AC3372" i="3"/>
  <c r="AK3372" i="3"/>
  <c r="AS3372" i="3"/>
  <c r="BA3372" i="3"/>
  <c r="BI3372" i="3"/>
  <c r="P3372" i="3"/>
  <c r="X3372" i="3"/>
  <c r="AF3372" i="3"/>
  <c r="AN3372" i="3"/>
  <c r="AV3372" i="3"/>
  <c r="BD3372" i="3"/>
  <c r="Q3372" i="3"/>
  <c r="Y3372" i="3"/>
  <c r="AG3372" i="3"/>
  <c r="AO3372" i="3"/>
  <c r="AW3372" i="3"/>
  <c r="BE3372" i="3"/>
  <c r="T3372" i="3"/>
  <c r="AZ3372" i="3"/>
  <c r="AB3372" i="3"/>
  <c r="BH3372" i="3"/>
  <c r="AJ3372" i="3"/>
  <c r="BL3382" i="3"/>
  <c r="BG3390" i="3"/>
  <c r="BC3390" i="3"/>
  <c r="AY3390" i="3"/>
  <c r="AU3390" i="3"/>
  <c r="AQ3390" i="3"/>
  <c r="AM3390" i="3"/>
  <c r="AG3390" i="3"/>
  <c r="AB3390" i="3"/>
  <c r="W3390" i="3"/>
  <c r="BH3388" i="3"/>
  <c r="BC3388" i="3"/>
  <c r="AW3388" i="3"/>
  <c r="AR3388" i="3"/>
  <c r="AM3388" i="3"/>
  <c r="AG3388" i="3"/>
  <c r="AB3388" i="3"/>
  <c r="BF3387" i="3"/>
  <c r="AX3387" i="3"/>
  <c r="AP3387" i="3"/>
  <c r="AH3387" i="3"/>
  <c r="Z3387" i="3"/>
  <c r="BC3386" i="3"/>
  <c r="AM3386" i="3"/>
  <c r="W3386" i="3"/>
  <c r="N3379" i="3"/>
  <c r="R3379" i="3"/>
  <c r="V3379" i="3"/>
  <c r="Z3379" i="3"/>
  <c r="AD3379" i="3"/>
  <c r="AH3379" i="3"/>
  <c r="AL3379" i="3"/>
  <c r="AP3379" i="3"/>
  <c r="AT3379" i="3"/>
  <c r="AX3379" i="3"/>
  <c r="BB3379" i="3"/>
  <c r="BF3379" i="3"/>
  <c r="P3379" i="3"/>
  <c r="T3379" i="3"/>
  <c r="X3379" i="3"/>
  <c r="AB3379" i="3"/>
  <c r="AF3379" i="3"/>
  <c r="AJ3379" i="3"/>
  <c r="AN3379" i="3"/>
  <c r="AR3379" i="3"/>
  <c r="AV3379" i="3"/>
  <c r="AZ3379" i="3"/>
  <c r="BD3379" i="3"/>
  <c r="BL3379" i="3" s="1"/>
  <c r="BH3379" i="3"/>
  <c r="Q3379" i="3"/>
  <c r="Y3379" i="3"/>
  <c r="AG3379" i="3"/>
  <c r="AO3379" i="3"/>
  <c r="AW3379" i="3"/>
  <c r="BE3379" i="3"/>
  <c r="S3379" i="3"/>
  <c r="AA3379" i="3"/>
  <c r="AI3379" i="3"/>
  <c r="AQ3379" i="3"/>
  <c r="AY3379" i="3"/>
  <c r="BG3379" i="3"/>
  <c r="M3379" i="3"/>
  <c r="U3379" i="3"/>
  <c r="AC3379" i="3"/>
  <c r="AK3379" i="3"/>
  <c r="AS3379" i="3"/>
  <c r="BA3379" i="3"/>
  <c r="BI3379" i="3"/>
  <c r="AI3378" i="3"/>
  <c r="N3390" i="3"/>
  <c r="R3390" i="3"/>
  <c r="V3390" i="3"/>
  <c r="Z3390" i="3"/>
  <c r="AD3390" i="3"/>
  <c r="AH3390" i="3"/>
  <c r="AL3390" i="3"/>
  <c r="M3388" i="3"/>
  <c r="Q3388" i="3"/>
  <c r="U3388" i="3"/>
  <c r="BM3388" i="3" s="1"/>
  <c r="Y3388" i="3"/>
  <c r="N3388" i="3"/>
  <c r="R3388" i="3"/>
  <c r="V3388" i="3"/>
  <c r="Z3388" i="3"/>
  <c r="AD3388" i="3"/>
  <c r="AH3388" i="3"/>
  <c r="AL3388" i="3"/>
  <c r="AP3388" i="3"/>
  <c r="AT3388" i="3"/>
  <c r="AX3388" i="3"/>
  <c r="BB3388" i="3"/>
  <c r="BF3388" i="3"/>
  <c r="O3387" i="3"/>
  <c r="BN3387" i="3" s="1"/>
  <c r="S3387" i="3"/>
  <c r="W3387" i="3"/>
  <c r="AA3387" i="3"/>
  <c r="AE3387" i="3"/>
  <c r="AI3387" i="3"/>
  <c r="AM3387" i="3"/>
  <c r="AQ3387" i="3"/>
  <c r="AU3387" i="3"/>
  <c r="AY3387" i="3"/>
  <c r="BC3387" i="3"/>
  <c r="BG3387" i="3"/>
  <c r="P3387" i="3"/>
  <c r="BK3387" i="3" s="1"/>
  <c r="T3387" i="3"/>
  <c r="X3387" i="3"/>
  <c r="AB3387" i="3"/>
  <c r="AF3387" i="3"/>
  <c r="AJ3387" i="3"/>
  <c r="AN3387" i="3"/>
  <c r="AR3387" i="3"/>
  <c r="AV3387" i="3"/>
  <c r="AZ3387" i="3"/>
  <c r="BD3387" i="3"/>
  <c r="BH3387" i="3"/>
  <c r="AY3386" i="3"/>
  <c r="AI3386" i="3"/>
  <c r="BL3386" i="3" s="1"/>
  <c r="S3386" i="3"/>
  <c r="BM3386" i="3" s="1"/>
  <c r="N3385" i="3"/>
  <c r="R3385" i="3"/>
  <c r="V3385" i="3"/>
  <c r="Z3385" i="3"/>
  <c r="AD3385" i="3"/>
  <c r="AH3385" i="3"/>
  <c r="AL3385" i="3"/>
  <c r="AP3385" i="3"/>
  <c r="AT3385" i="3"/>
  <c r="AX3385" i="3"/>
  <c r="BB3385" i="3"/>
  <c r="BF3385" i="3"/>
  <c r="O3385" i="3"/>
  <c r="S3385" i="3"/>
  <c r="W3385" i="3"/>
  <c r="AA3385" i="3"/>
  <c r="AE3385" i="3"/>
  <c r="AI3385" i="3"/>
  <c r="AM3385" i="3"/>
  <c r="AQ3385" i="3"/>
  <c r="AU3385" i="3"/>
  <c r="AY3385" i="3"/>
  <c r="BC3385" i="3"/>
  <c r="BG3385" i="3"/>
  <c r="P3385" i="3"/>
  <c r="BK3385" i="3" s="1"/>
  <c r="T3385" i="3"/>
  <c r="X3385" i="3"/>
  <c r="AB3385" i="3"/>
  <c r="AF3385" i="3"/>
  <c r="AJ3385" i="3"/>
  <c r="AN3385" i="3"/>
  <c r="AR3385" i="3"/>
  <c r="AV3385" i="3"/>
  <c r="AZ3385" i="3"/>
  <c r="BD3385" i="3"/>
  <c r="BH3385" i="3"/>
  <c r="AY3384" i="3"/>
  <c r="AI3384" i="3"/>
  <c r="S3384" i="3"/>
  <c r="N3383" i="3"/>
  <c r="R3383" i="3"/>
  <c r="V3383" i="3"/>
  <c r="Z3383" i="3"/>
  <c r="AD3383" i="3"/>
  <c r="AH3383" i="3"/>
  <c r="AL3383" i="3"/>
  <c r="AP3383" i="3"/>
  <c r="AT3383" i="3"/>
  <c r="AX3383" i="3"/>
  <c r="BB3383" i="3"/>
  <c r="BF3383" i="3"/>
  <c r="O3383" i="3"/>
  <c r="S3383" i="3"/>
  <c r="W3383" i="3"/>
  <c r="AA3383" i="3"/>
  <c r="AE3383" i="3"/>
  <c r="AI3383" i="3"/>
  <c r="AM3383" i="3"/>
  <c r="AQ3383" i="3"/>
  <c r="AU3383" i="3"/>
  <c r="AY3383" i="3"/>
  <c r="BC3383" i="3"/>
  <c r="BG3383" i="3"/>
  <c r="P3383" i="3"/>
  <c r="BK3383" i="3" s="1"/>
  <c r="T3383" i="3"/>
  <c r="X3383" i="3"/>
  <c r="AB3383" i="3"/>
  <c r="AF3383" i="3"/>
  <c r="AJ3383" i="3"/>
  <c r="AN3383" i="3"/>
  <c r="AR3383" i="3"/>
  <c r="AV3383" i="3"/>
  <c r="AZ3383" i="3"/>
  <c r="BD3383" i="3"/>
  <c r="BH3383" i="3"/>
  <c r="AY3382" i="3"/>
  <c r="AI3382" i="3"/>
  <c r="S3382" i="3"/>
  <c r="N3380" i="3"/>
  <c r="R3380" i="3"/>
  <c r="V3380" i="3"/>
  <c r="Z3380" i="3"/>
  <c r="AD3380" i="3"/>
  <c r="AH3380" i="3"/>
  <c r="AL3380" i="3"/>
  <c r="AP3380" i="3"/>
  <c r="AT3380" i="3"/>
  <c r="AX3380" i="3"/>
  <c r="BB3380" i="3"/>
  <c r="BF3380" i="3"/>
  <c r="M3380" i="3"/>
  <c r="S3380" i="3"/>
  <c r="X3380" i="3"/>
  <c r="AC3380" i="3"/>
  <c r="AI3380" i="3"/>
  <c r="AN3380" i="3"/>
  <c r="AS3380" i="3"/>
  <c r="AY3380" i="3"/>
  <c r="BD3380" i="3"/>
  <c r="BI3380" i="3"/>
  <c r="O3380" i="3"/>
  <c r="T3380" i="3"/>
  <c r="Y3380" i="3"/>
  <c r="AE3380" i="3"/>
  <c r="AJ3380" i="3"/>
  <c r="AO3380" i="3"/>
  <c r="AU3380" i="3"/>
  <c r="AZ3380" i="3"/>
  <c r="BE3380" i="3"/>
  <c r="P3380" i="3"/>
  <c r="U3380" i="3"/>
  <c r="AA3380" i="3"/>
  <c r="AF3380" i="3"/>
  <c r="AK3380" i="3"/>
  <c r="AQ3380" i="3"/>
  <c r="AV3380" i="3"/>
  <c r="BA3380" i="3"/>
  <c r="BG3380" i="3"/>
  <c r="BC3379" i="3"/>
  <c r="W3379" i="3"/>
  <c r="BG3378" i="3"/>
  <c r="AA3378" i="3"/>
  <c r="BI3377" i="3"/>
  <c r="BA3377" i="3"/>
  <c r="AS3377" i="3"/>
  <c r="AK3377" i="3"/>
  <c r="AC3377" i="3"/>
  <c r="U3377" i="3"/>
  <c r="M3377" i="3"/>
  <c r="BG3376" i="3"/>
  <c r="AL3376" i="3"/>
  <c r="BH3374" i="3"/>
  <c r="AB3374" i="3"/>
  <c r="Q3374" i="3"/>
  <c r="BG3377" i="3"/>
  <c r="AY3377" i="3"/>
  <c r="AQ3377" i="3"/>
  <c r="AI3377" i="3"/>
  <c r="AA3377" i="3"/>
  <c r="N3376" i="3"/>
  <c r="T3376" i="3"/>
  <c r="Y3376" i="3"/>
  <c r="AD3376" i="3"/>
  <c r="AJ3376" i="3"/>
  <c r="AO3376" i="3"/>
  <c r="AT3376" i="3"/>
  <c r="AZ3376" i="3"/>
  <c r="BE3376" i="3"/>
  <c r="BI3376" i="3"/>
  <c r="AZ3374" i="3"/>
  <c r="L3381" i="3"/>
  <c r="N3377" i="3"/>
  <c r="R3377" i="3"/>
  <c r="BL3377" i="3" s="1"/>
  <c r="V3377" i="3"/>
  <c r="Z3377" i="3"/>
  <c r="AD3377" i="3"/>
  <c r="AH3377" i="3"/>
  <c r="AL3377" i="3"/>
  <c r="AP3377" i="3"/>
  <c r="AT3377" i="3"/>
  <c r="AX3377" i="3"/>
  <c r="BB3377" i="3"/>
  <c r="BF3377" i="3"/>
  <c r="P3377" i="3"/>
  <c r="T3377" i="3"/>
  <c r="BM3377" i="3" s="1"/>
  <c r="X3377" i="3"/>
  <c r="AB3377" i="3"/>
  <c r="AF3377" i="3"/>
  <c r="AJ3377" i="3"/>
  <c r="AN3377" i="3"/>
  <c r="AR3377" i="3"/>
  <c r="AV3377" i="3"/>
  <c r="AZ3377" i="3"/>
  <c r="BD3377" i="3"/>
  <c r="BH3377" i="3"/>
  <c r="P3374" i="3"/>
  <c r="X3374" i="3"/>
  <c r="AF3374" i="3"/>
  <c r="AN3374" i="3"/>
  <c r="AV3374" i="3"/>
  <c r="BD3374" i="3"/>
  <c r="BF3376" i="3"/>
  <c r="BA3376" i="3"/>
  <c r="AV3376" i="3"/>
  <c r="AP3376" i="3"/>
  <c r="AK3376" i="3"/>
  <c r="AF3376" i="3"/>
  <c r="Z3376" i="3"/>
  <c r="U3376" i="3"/>
  <c r="BB3375" i="3"/>
  <c r="AT3375" i="3"/>
  <c r="AL3375" i="3"/>
  <c r="AD3375" i="3"/>
  <c r="V3375" i="3"/>
  <c r="BE3374" i="3"/>
  <c r="AW3374" i="3"/>
  <c r="AO3374" i="3"/>
  <c r="AG3374" i="3"/>
  <c r="Y3374" i="3"/>
  <c r="BB3373" i="3"/>
  <c r="AT3373" i="3"/>
  <c r="AL3373" i="3"/>
  <c r="AD3373" i="3"/>
  <c r="V3373" i="3"/>
  <c r="X3368" i="3"/>
  <c r="AN3368" i="3"/>
  <c r="BD3368" i="3"/>
  <c r="O3376" i="3"/>
  <c r="S3376" i="3"/>
  <c r="W3376" i="3"/>
  <c r="AA3376" i="3"/>
  <c r="AE3376" i="3"/>
  <c r="AI3376" i="3"/>
  <c r="AM3376" i="3"/>
  <c r="AQ3376" i="3"/>
  <c r="AU3376" i="3"/>
  <c r="AY3376" i="3"/>
  <c r="BC3376" i="3"/>
  <c r="P3375" i="3"/>
  <c r="T3375" i="3"/>
  <c r="BM3375" i="3" s="1"/>
  <c r="X3375" i="3"/>
  <c r="AB3375" i="3"/>
  <c r="AF3375" i="3"/>
  <c r="AJ3375" i="3"/>
  <c r="AN3375" i="3"/>
  <c r="AR3375" i="3"/>
  <c r="AV3375" i="3"/>
  <c r="AZ3375" i="3"/>
  <c r="BD3375" i="3"/>
  <c r="BH3375" i="3"/>
  <c r="M3375" i="3"/>
  <c r="Q3375" i="3"/>
  <c r="BJ3375" i="3" s="1"/>
  <c r="U3375" i="3"/>
  <c r="Y3375" i="3"/>
  <c r="AC3375" i="3"/>
  <c r="AG3375" i="3"/>
  <c r="AK3375" i="3"/>
  <c r="AO3375" i="3"/>
  <c r="AS3375" i="3"/>
  <c r="AW3375" i="3"/>
  <c r="BA3375" i="3"/>
  <c r="BE3375" i="3"/>
  <c r="BI3375" i="3"/>
  <c r="N3374" i="3"/>
  <c r="R3374" i="3"/>
  <c r="V3374" i="3"/>
  <c r="Z3374" i="3"/>
  <c r="AD3374" i="3"/>
  <c r="AH3374" i="3"/>
  <c r="AL3374" i="3"/>
  <c r="AP3374" i="3"/>
  <c r="AT3374" i="3"/>
  <c r="AX3374" i="3"/>
  <c r="BB3374" i="3"/>
  <c r="BF3374" i="3"/>
  <c r="O3374" i="3"/>
  <c r="S3374" i="3"/>
  <c r="W3374" i="3"/>
  <c r="AA3374" i="3"/>
  <c r="AE3374" i="3"/>
  <c r="AI3374" i="3"/>
  <c r="AM3374" i="3"/>
  <c r="AQ3374" i="3"/>
  <c r="AU3374" i="3"/>
  <c r="AY3374" i="3"/>
  <c r="BC3374" i="3"/>
  <c r="BG3374" i="3"/>
  <c r="P3373" i="3"/>
  <c r="T3373" i="3"/>
  <c r="X3373" i="3"/>
  <c r="AB3373" i="3"/>
  <c r="AF3373" i="3"/>
  <c r="AJ3373" i="3"/>
  <c r="AN3373" i="3"/>
  <c r="AR3373" i="3"/>
  <c r="AV3373" i="3"/>
  <c r="AZ3373" i="3"/>
  <c r="BD3373" i="3"/>
  <c r="BH3373" i="3"/>
  <c r="M3373" i="3"/>
  <c r="Q3373" i="3"/>
  <c r="BJ3373" i="3" s="1"/>
  <c r="U3373" i="3"/>
  <c r="Y3373" i="3"/>
  <c r="BM3373" i="3" s="1"/>
  <c r="AC3373" i="3"/>
  <c r="AG3373" i="3"/>
  <c r="AK3373" i="3"/>
  <c r="AO3373" i="3"/>
  <c r="AS3373" i="3"/>
  <c r="AW3373" i="3"/>
  <c r="BA3373" i="3"/>
  <c r="BE3373" i="3"/>
  <c r="BI3373" i="3"/>
  <c r="X3370" i="3"/>
  <c r="AN3370" i="3"/>
  <c r="BD3370" i="3"/>
  <c r="BH3376" i="3"/>
  <c r="BD3376" i="3"/>
  <c r="AX3376" i="3"/>
  <c r="AS3376" i="3"/>
  <c r="AN3376" i="3"/>
  <c r="AH3376" i="3"/>
  <c r="AC3376" i="3"/>
  <c r="X3376" i="3"/>
  <c r="R3376" i="3"/>
  <c r="M3376" i="3"/>
  <c r="BF3375" i="3"/>
  <c r="AX3375" i="3"/>
  <c r="AP3375" i="3"/>
  <c r="AH3375" i="3"/>
  <c r="Z3375" i="3"/>
  <c r="R3375" i="3"/>
  <c r="BL3375" i="3" s="1"/>
  <c r="BI3374" i="3"/>
  <c r="BA3374" i="3"/>
  <c r="AS3374" i="3"/>
  <c r="AK3374" i="3"/>
  <c r="AC3374" i="3"/>
  <c r="U3374" i="3"/>
  <c r="M3374" i="3"/>
  <c r="BF3373" i="3"/>
  <c r="AX3373" i="3"/>
  <c r="AP3373" i="3"/>
  <c r="AH3373" i="3"/>
  <c r="Z3373" i="3"/>
  <c r="R3373" i="3"/>
  <c r="BL3373" i="3" s="1"/>
  <c r="BH3370" i="3"/>
  <c r="AR3368" i="3"/>
  <c r="O3371" i="3"/>
  <c r="S3371" i="3"/>
  <c r="W3371" i="3"/>
  <c r="AA3371" i="3"/>
  <c r="AE3371" i="3"/>
  <c r="BJ3371" i="3" s="1"/>
  <c r="AI3371" i="3"/>
  <c r="AM3371" i="3"/>
  <c r="AQ3371" i="3"/>
  <c r="AU3371" i="3"/>
  <c r="AY3371" i="3"/>
  <c r="BC3371" i="3"/>
  <c r="BG3371" i="3"/>
  <c r="P3371" i="3"/>
  <c r="T3371" i="3"/>
  <c r="X3371" i="3"/>
  <c r="AB3371" i="3"/>
  <c r="AF3371" i="3"/>
  <c r="AJ3371" i="3"/>
  <c r="AN3371" i="3"/>
  <c r="AR3371" i="3"/>
  <c r="AV3371" i="3"/>
  <c r="AZ3371" i="3"/>
  <c r="BD3371" i="3"/>
  <c r="BH3371" i="3"/>
  <c r="M3371" i="3"/>
  <c r="Q3371" i="3"/>
  <c r="U3371" i="3"/>
  <c r="Y3371" i="3"/>
  <c r="AC3371" i="3"/>
  <c r="AG3371" i="3"/>
  <c r="AK3371" i="3"/>
  <c r="AO3371" i="3"/>
  <c r="AS3371" i="3"/>
  <c r="AW3371" i="3"/>
  <c r="BA3371" i="3"/>
  <c r="BE3371" i="3"/>
  <c r="BI3371" i="3"/>
  <c r="M3370" i="3"/>
  <c r="Q3370" i="3"/>
  <c r="U3370" i="3"/>
  <c r="Y3370" i="3"/>
  <c r="AC3370" i="3"/>
  <c r="AG3370" i="3"/>
  <c r="AK3370" i="3"/>
  <c r="AO3370" i="3"/>
  <c r="AS3370" i="3"/>
  <c r="AW3370" i="3"/>
  <c r="BA3370" i="3"/>
  <c r="BE3370" i="3"/>
  <c r="BI3370" i="3"/>
  <c r="N3370" i="3"/>
  <c r="R3370" i="3"/>
  <c r="V3370" i="3"/>
  <c r="Z3370" i="3"/>
  <c r="AD3370" i="3"/>
  <c r="AH3370" i="3"/>
  <c r="AL3370" i="3"/>
  <c r="AP3370" i="3"/>
  <c r="AT3370" i="3"/>
  <c r="AX3370" i="3"/>
  <c r="BB3370" i="3"/>
  <c r="BF3370" i="3"/>
  <c r="O3370" i="3"/>
  <c r="S3370" i="3"/>
  <c r="W3370" i="3"/>
  <c r="AA3370" i="3"/>
  <c r="AE3370" i="3"/>
  <c r="AI3370" i="3"/>
  <c r="AM3370" i="3"/>
  <c r="AQ3370" i="3"/>
  <c r="AU3370" i="3"/>
  <c r="AY3370" i="3"/>
  <c r="BC3370" i="3"/>
  <c r="BG3370" i="3"/>
  <c r="O3369" i="3"/>
  <c r="S3369" i="3"/>
  <c r="W3369" i="3"/>
  <c r="AA3369" i="3"/>
  <c r="AE3369" i="3"/>
  <c r="AI3369" i="3"/>
  <c r="AM3369" i="3"/>
  <c r="AQ3369" i="3"/>
  <c r="AU3369" i="3"/>
  <c r="AY3369" i="3"/>
  <c r="BC3369" i="3"/>
  <c r="BG3369" i="3"/>
  <c r="P3369" i="3"/>
  <c r="T3369" i="3"/>
  <c r="X3369" i="3"/>
  <c r="AB3369" i="3"/>
  <c r="AF3369" i="3"/>
  <c r="AJ3369" i="3"/>
  <c r="AN3369" i="3"/>
  <c r="AR3369" i="3"/>
  <c r="AV3369" i="3"/>
  <c r="AZ3369" i="3"/>
  <c r="BD3369" i="3"/>
  <c r="BH3369" i="3"/>
  <c r="M3369" i="3"/>
  <c r="Q3369" i="3"/>
  <c r="U3369" i="3"/>
  <c r="Y3369" i="3"/>
  <c r="AC3369" i="3"/>
  <c r="AG3369" i="3"/>
  <c r="AK3369" i="3"/>
  <c r="AO3369" i="3"/>
  <c r="AS3369" i="3"/>
  <c r="AW3369" i="3"/>
  <c r="BA3369" i="3"/>
  <c r="BE3369" i="3"/>
  <c r="BI3369" i="3"/>
  <c r="M3368" i="3"/>
  <c r="Q3368" i="3"/>
  <c r="U3368" i="3"/>
  <c r="Y3368" i="3"/>
  <c r="AC3368" i="3"/>
  <c r="AG3368" i="3"/>
  <c r="AK3368" i="3"/>
  <c r="AO3368" i="3"/>
  <c r="AS3368" i="3"/>
  <c r="AW3368" i="3"/>
  <c r="BA3368" i="3"/>
  <c r="BE3368" i="3"/>
  <c r="BI3368" i="3"/>
  <c r="N3368" i="3"/>
  <c r="R3368" i="3"/>
  <c r="V3368" i="3"/>
  <c r="Z3368" i="3"/>
  <c r="AD3368" i="3"/>
  <c r="AH3368" i="3"/>
  <c r="AL3368" i="3"/>
  <c r="AP3368" i="3"/>
  <c r="AT3368" i="3"/>
  <c r="AX3368" i="3"/>
  <c r="BB3368" i="3"/>
  <c r="BF3368" i="3"/>
  <c r="O3368" i="3"/>
  <c r="S3368" i="3"/>
  <c r="W3368" i="3"/>
  <c r="AA3368" i="3"/>
  <c r="AE3368" i="3"/>
  <c r="AI3368" i="3"/>
  <c r="AM3368" i="3"/>
  <c r="AQ3368" i="3"/>
  <c r="AU3368" i="3"/>
  <c r="AY3368" i="3"/>
  <c r="BC3368" i="3"/>
  <c r="BG3368" i="3"/>
  <c r="O3367" i="3"/>
  <c r="S3367" i="3"/>
  <c r="W3367" i="3"/>
  <c r="AA3367" i="3"/>
  <c r="AE3367" i="3"/>
  <c r="AI3367" i="3"/>
  <c r="AM3367" i="3"/>
  <c r="AQ3367" i="3"/>
  <c r="AU3367" i="3"/>
  <c r="AY3367" i="3"/>
  <c r="BC3367" i="3"/>
  <c r="BG3367" i="3"/>
  <c r="P3367" i="3"/>
  <c r="T3367" i="3"/>
  <c r="X3367" i="3"/>
  <c r="AB3367" i="3"/>
  <c r="AF3367" i="3"/>
  <c r="AJ3367" i="3"/>
  <c r="AN3367" i="3"/>
  <c r="AR3367" i="3"/>
  <c r="AV3367" i="3"/>
  <c r="AZ3367" i="3"/>
  <c r="BD3367" i="3"/>
  <c r="BH3367" i="3"/>
  <c r="M3367" i="3"/>
  <c r="Q3367" i="3"/>
  <c r="U3367" i="3"/>
  <c r="Y3367" i="3"/>
  <c r="AC3367" i="3"/>
  <c r="AG3367" i="3"/>
  <c r="AK3367" i="3"/>
  <c r="AO3367" i="3"/>
  <c r="AS3367" i="3"/>
  <c r="AW3367" i="3"/>
  <c r="BA3367" i="3"/>
  <c r="BE3367" i="3"/>
  <c r="BI3367" i="3"/>
  <c r="BB3371" i="3"/>
  <c r="AL3371" i="3"/>
  <c r="V3371" i="3"/>
  <c r="AZ3370" i="3"/>
  <c r="AJ3370" i="3"/>
  <c r="T3370" i="3"/>
  <c r="BB3369" i="3"/>
  <c r="AL3369" i="3"/>
  <c r="V3369" i="3"/>
  <c r="AZ3368" i="3"/>
  <c r="AJ3368" i="3"/>
  <c r="T3368" i="3"/>
  <c r="BB3367" i="3"/>
  <c r="AL3367" i="3"/>
  <c r="V3367" i="3"/>
  <c r="AX3371" i="3"/>
  <c r="AH3371" i="3"/>
  <c r="R3371" i="3"/>
  <c r="AV3370" i="3"/>
  <c r="AF3370" i="3"/>
  <c r="P3370" i="3"/>
  <c r="AX3369" i="3"/>
  <c r="AH3369" i="3"/>
  <c r="R3369" i="3"/>
  <c r="AV3368" i="3"/>
  <c r="AF3368" i="3"/>
  <c r="P3368" i="3"/>
  <c r="AX3367" i="3"/>
  <c r="AH3367" i="3"/>
  <c r="R3367" i="3"/>
  <c r="E3196" i="3"/>
  <c r="F3196" i="3"/>
  <c r="G3196" i="3"/>
  <c r="H3196" i="3"/>
  <c r="L3196" i="3" s="1"/>
  <c r="I3196" i="3"/>
  <c r="J3196" i="3"/>
  <c r="E3197" i="3"/>
  <c r="F3197" i="3"/>
  <c r="G3197" i="3"/>
  <c r="H3197" i="3"/>
  <c r="I3197" i="3"/>
  <c r="J3197" i="3"/>
  <c r="L3197" i="3" s="1"/>
  <c r="E3198" i="3"/>
  <c r="F3198" i="3"/>
  <c r="G3198" i="3"/>
  <c r="H3198" i="3"/>
  <c r="I3198" i="3"/>
  <c r="J3198" i="3"/>
  <c r="E3199" i="3"/>
  <c r="F3199" i="3"/>
  <c r="G3199" i="3"/>
  <c r="H3199" i="3"/>
  <c r="I3199" i="3"/>
  <c r="J3199" i="3"/>
  <c r="E3200" i="3"/>
  <c r="F3200" i="3"/>
  <c r="G3200" i="3"/>
  <c r="H3200" i="3"/>
  <c r="I3200" i="3"/>
  <c r="J3200" i="3"/>
  <c r="L3200" i="3"/>
  <c r="E3201" i="3"/>
  <c r="F3201" i="3"/>
  <c r="G3201" i="3"/>
  <c r="H3201" i="3"/>
  <c r="I3201" i="3"/>
  <c r="J3201" i="3"/>
  <c r="E3202" i="3"/>
  <c r="F3202" i="3"/>
  <c r="G3202" i="3"/>
  <c r="H3202" i="3"/>
  <c r="I3202" i="3"/>
  <c r="J3202" i="3"/>
  <c r="L3202" i="3" s="1"/>
  <c r="E3203" i="3"/>
  <c r="F3203" i="3"/>
  <c r="G3203" i="3"/>
  <c r="H3203" i="3"/>
  <c r="I3203" i="3"/>
  <c r="J3203" i="3"/>
  <c r="E3204" i="3"/>
  <c r="K3204" i="3" s="1"/>
  <c r="F3204" i="3"/>
  <c r="G3204" i="3"/>
  <c r="H3204" i="3"/>
  <c r="I3204" i="3"/>
  <c r="L3204" i="3" s="1"/>
  <c r="J3204" i="3"/>
  <c r="E3205" i="3"/>
  <c r="F3205" i="3"/>
  <c r="K3205" i="3" s="1"/>
  <c r="G3205" i="3"/>
  <c r="H3205" i="3"/>
  <c r="I3205" i="3"/>
  <c r="J3205" i="3"/>
  <c r="E3206" i="3"/>
  <c r="F3206" i="3"/>
  <c r="G3206" i="3"/>
  <c r="H3206" i="3"/>
  <c r="I3206" i="3"/>
  <c r="J3206" i="3"/>
  <c r="E3207" i="3"/>
  <c r="F3207" i="3"/>
  <c r="G3207" i="3"/>
  <c r="H3207" i="3"/>
  <c r="I3207" i="3"/>
  <c r="J3207" i="3"/>
  <c r="E3208" i="3"/>
  <c r="F3208" i="3"/>
  <c r="G3208" i="3"/>
  <c r="H3208" i="3"/>
  <c r="I3208" i="3"/>
  <c r="J3208" i="3"/>
  <c r="E3209" i="3"/>
  <c r="F3209" i="3"/>
  <c r="G3209" i="3"/>
  <c r="H3209" i="3"/>
  <c r="I3209" i="3"/>
  <c r="J3209" i="3"/>
  <c r="E3210" i="3"/>
  <c r="F3210" i="3"/>
  <c r="G3210" i="3"/>
  <c r="H3210" i="3"/>
  <c r="I3210" i="3"/>
  <c r="J3210" i="3"/>
  <c r="K3210" i="3"/>
  <c r="E3211" i="3"/>
  <c r="K3211" i="3" s="1"/>
  <c r="F3211" i="3"/>
  <c r="G3211" i="3"/>
  <c r="H3211" i="3"/>
  <c r="I3211" i="3"/>
  <c r="L3211" i="3" s="1"/>
  <c r="J3211" i="3"/>
  <c r="BA3211" i="3"/>
  <c r="BI3211" i="3"/>
  <c r="E3212" i="3"/>
  <c r="F3212" i="3"/>
  <c r="G3212" i="3"/>
  <c r="H3212" i="3"/>
  <c r="I3212" i="3"/>
  <c r="J3212" i="3"/>
  <c r="K3212" i="3"/>
  <c r="E3213" i="3"/>
  <c r="F3213" i="3"/>
  <c r="G3213" i="3"/>
  <c r="H3213" i="3"/>
  <c r="I3213" i="3"/>
  <c r="J3213" i="3"/>
  <c r="E3214" i="3"/>
  <c r="F3214" i="3"/>
  <c r="G3214" i="3"/>
  <c r="H3214" i="3"/>
  <c r="I3214" i="3"/>
  <c r="J3214" i="3"/>
  <c r="E3215" i="3"/>
  <c r="K3215" i="3" s="1"/>
  <c r="F3215" i="3"/>
  <c r="G3215" i="3"/>
  <c r="H3215" i="3"/>
  <c r="I3215" i="3"/>
  <c r="L3215" i="3" s="1"/>
  <c r="J3215" i="3"/>
  <c r="E3216" i="3"/>
  <c r="F3216" i="3"/>
  <c r="G3216" i="3"/>
  <c r="H3216" i="3"/>
  <c r="I3216" i="3"/>
  <c r="L3216" i="3" s="1"/>
  <c r="AI3216" i="3" s="1"/>
  <c r="J3216" i="3"/>
  <c r="K3216" i="3"/>
  <c r="E3217" i="3"/>
  <c r="F3217" i="3"/>
  <c r="G3217" i="3"/>
  <c r="H3217" i="3"/>
  <c r="I3217" i="3"/>
  <c r="J3217" i="3"/>
  <c r="E3218" i="3"/>
  <c r="F3218" i="3"/>
  <c r="G3218" i="3"/>
  <c r="H3218" i="3"/>
  <c r="I3218" i="3"/>
  <c r="J3218" i="3"/>
  <c r="E3219" i="3"/>
  <c r="K3219" i="3" s="1"/>
  <c r="F3219" i="3"/>
  <c r="G3219" i="3"/>
  <c r="H3219" i="3"/>
  <c r="I3219" i="3"/>
  <c r="L3219" i="3" s="1"/>
  <c r="J3219" i="3"/>
  <c r="E3220" i="3"/>
  <c r="K3220" i="3" s="1"/>
  <c r="F3220" i="3"/>
  <c r="G3220" i="3"/>
  <c r="H3220" i="3"/>
  <c r="I3220" i="3"/>
  <c r="J3220" i="3"/>
  <c r="E3221" i="3"/>
  <c r="F3221" i="3"/>
  <c r="G3221" i="3"/>
  <c r="H3221" i="3"/>
  <c r="I3221" i="3"/>
  <c r="J3221" i="3"/>
  <c r="E3222" i="3"/>
  <c r="F3222" i="3"/>
  <c r="G3222" i="3"/>
  <c r="H3222" i="3"/>
  <c r="I3222" i="3"/>
  <c r="J3222" i="3"/>
  <c r="E3223" i="3"/>
  <c r="F3223" i="3"/>
  <c r="G3223" i="3"/>
  <c r="H3223" i="3"/>
  <c r="I3223" i="3"/>
  <c r="J3223" i="3"/>
  <c r="E3224" i="3"/>
  <c r="F3224" i="3"/>
  <c r="G3224" i="3"/>
  <c r="H3224" i="3"/>
  <c r="I3224" i="3"/>
  <c r="J3224" i="3"/>
  <c r="E3225" i="3"/>
  <c r="F3225" i="3"/>
  <c r="G3225" i="3"/>
  <c r="H3225" i="3"/>
  <c r="I3225" i="3"/>
  <c r="J3225" i="3"/>
  <c r="E3226" i="3"/>
  <c r="F3226" i="3"/>
  <c r="G3226" i="3"/>
  <c r="H3226" i="3"/>
  <c r="I3226" i="3"/>
  <c r="J3226" i="3"/>
  <c r="E3227" i="3"/>
  <c r="F3227" i="3"/>
  <c r="G3227" i="3"/>
  <c r="H3227" i="3"/>
  <c r="I3227" i="3"/>
  <c r="J3227" i="3"/>
  <c r="E3228" i="3"/>
  <c r="F3228" i="3"/>
  <c r="G3228" i="3"/>
  <c r="H3228" i="3"/>
  <c r="I3228" i="3"/>
  <c r="J3228" i="3"/>
  <c r="E3229" i="3"/>
  <c r="F3229" i="3"/>
  <c r="G3229" i="3"/>
  <c r="H3229" i="3"/>
  <c r="I3229" i="3"/>
  <c r="L3229" i="3" s="1"/>
  <c r="AE3229" i="3" s="1"/>
  <c r="J3229" i="3"/>
  <c r="K3229" i="3"/>
  <c r="AZ3229" i="3"/>
  <c r="E3230" i="3"/>
  <c r="F3230" i="3"/>
  <c r="G3230" i="3"/>
  <c r="H3230" i="3"/>
  <c r="I3230" i="3"/>
  <c r="J3230" i="3"/>
  <c r="E3231" i="3"/>
  <c r="F3231" i="3"/>
  <c r="G3231" i="3"/>
  <c r="H3231" i="3"/>
  <c r="I3231" i="3"/>
  <c r="J3231" i="3"/>
  <c r="L3231" i="3" s="1"/>
  <c r="E3232" i="3"/>
  <c r="F3232" i="3"/>
  <c r="G3232" i="3"/>
  <c r="H3232" i="3"/>
  <c r="I3232" i="3"/>
  <c r="J3232" i="3"/>
  <c r="E3233" i="3"/>
  <c r="F3233" i="3"/>
  <c r="K3233" i="3" s="1"/>
  <c r="G3233" i="3"/>
  <c r="H3233" i="3"/>
  <c r="I3233" i="3"/>
  <c r="J3233" i="3"/>
  <c r="L3233" i="3" s="1"/>
  <c r="E3234" i="3"/>
  <c r="F3234" i="3"/>
  <c r="G3234" i="3"/>
  <c r="H3234" i="3"/>
  <c r="L3234" i="3" s="1"/>
  <c r="I3234" i="3"/>
  <c r="J3234" i="3"/>
  <c r="E3235" i="3"/>
  <c r="F3235" i="3"/>
  <c r="G3235" i="3"/>
  <c r="H3235" i="3"/>
  <c r="I3235" i="3"/>
  <c r="J3235" i="3"/>
  <c r="L3235" i="3" s="1"/>
  <c r="E3236" i="3"/>
  <c r="F3236" i="3"/>
  <c r="G3236" i="3"/>
  <c r="H3236" i="3"/>
  <c r="I3236" i="3"/>
  <c r="J3236" i="3"/>
  <c r="E3237" i="3"/>
  <c r="F3237" i="3"/>
  <c r="G3237" i="3"/>
  <c r="H3237" i="3"/>
  <c r="I3237" i="3"/>
  <c r="L3237" i="3" s="1"/>
  <c r="J3237" i="3"/>
  <c r="K3237" i="3"/>
  <c r="AQ3237" i="3" s="1"/>
  <c r="E3238" i="3"/>
  <c r="F3238" i="3"/>
  <c r="G3238" i="3"/>
  <c r="H3238" i="3"/>
  <c r="L3238" i="3" s="1"/>
  <c r="I3238" i="3"/>
  <c r="J3238" i="3"/>
  <c r="E3239" i="3"/>
  <c r="F3239" i="3"/>
  <c r="G3239" i="3"/>
  <c r="H3239" i="3"/>
  <c r="I3239" i="3"/>
  <c r="J3239" i="3"/>
  <c r="L3239" i="3" s="1"/>
  <c r="E3240" i="3"/>
  <c r="F3240" i="3"/>
  <c r="G3240" i="3"/>
  <c r="H3240" i="3"/>
  <c r="I3240" i="3"/>
  <c r="J3240" i="3"/>
  <c r="L3240" i="3" s="1"/>
  <c r="E3241" i="3"/>
  <c r="F3241" i="3"/>
  <c r="G3241" i="3"/>
  <c r="H3241" i="3"/>
  <c r="I3241" i="3"/>
  <c r="J3241" i="3"/>
  <c r="E3242" i="3"/>
  <c r="F3242" i="3"/>
  <c r="G3242" i="3"/>
  <c r="H3242" i="3"/>
  <c r="I3242" i="3"/>
  <c r="J3242" i="3"/>
  <c r="L3242" i="3"/>
  <c r="E3243" i="3"/>
  <c r="F3243" i="3"/>
  <c r="G3243" i="3"/>
  <c r="H3243" i="3"/>
  <c r="I3243" i="3"/>
  <c r="J3243" i="3"/>
  <c r="E3244" i="3"/>
  <c r="K3244" i="3" s="1"/>
  <c r="F3244" i="3"/>
  <c r="G3244" i="3"/>
  <c r="H3244" i="3"/>
  <c r="L3244" i="3" s="1"/>
  <c r="I3244" i="3"/>
  <c r="J3244" i="3"/>
  <c r="E3245" i="3"/>
  <c r="F3245" i="3"/>
  <c r="G3245" i="3"/>
  <c r="H3245" i="3"/>
  <c r="I3245" i="3"/>
  <c r="J3245" i="3"/>
  <c r="L3245" i="3" s="1"/>
  <c r="E3246" i="3"/>
  <c r="K3246" i="3" s="1"/>
  <c r="F3246" i="3"/>
  <c r="G3246" i="3"/>
  <c r="H3246" i="3"/>
  <c r="I3246" i="3"/>
  <c r="J3246" i="3"/>
  <c r="E3247" i="3"/>
  <c r="K3247" i="3" s="1"/>
  <c r="F3247" i="3"/>
  <c r="G3247" i="3"/>
  <c r="H3247" i="3"/>
  <c r="I3247" i="3"/>
  <c r="J3247" i="3"/>
  <c r="E3248" i="3"/>
  <c r="F3248" i="3"/>
  <c r="G3248" i="3"/>
  <c r="H3248" i="3"/>
  <c r="I3248" i="3"/>
  <c r="J3248" i="3"/>
  <c r="L3248" i="3"/>
  <c r="E3249" i="3"/>
  <c r="F3249" i="3"/>
  <c r="G3249" i="3"/>
  <c r="H3249" i="3"/>
  <c r="I3249" i="3"/>
  <c r="J3249" i="3"/>
  <c r="E3250" i="3"/>
  <c r="F3250" i="3"/>
  <c r="G3250" i="3"/>
  <c r="H3250" i="3"/>
  <c r="L3250" i="3" s="1"/>
  <c r="I3250" i="3"/>
  <c r="J3250" i="3"/>
  <c r="E3251" i="3"/>
  <c r="F3251" i="3"/>
  <c r="G3251" i="3"/>
  <c r="H3251" i="3"/>
  <c r="I3251" i="3"/>
  <c r="J3251" i="3"/>
  <c r="L3251" i="3" s="1"/>
  <c r="E3252" i="3"/>
  <c r="F3252" i="3"/>
  <c r="G3252" i="3"/>
  <c r="H3252" i="3"/>
  <c r="L3252" i="3" s="1"/>
  <c r="I3252" i="3"/>
  <c r="J3252" i="3"/>
  <c r="E3253" i="3"/>
  <c r="F3253" i="3"/>
  <c r="G3253" i="3"/>
  <c r="H3253" i="3"/>
  <c r="I3253" i="3"/>
  <c r="J3253" i="3"/>
  <c r="L3253" i="3" s="1"/>
  <c r="E3254" i="3"/>
  <c r="F3254" i="3"/>
  <c r="G3254" i="3"/>
  <c r="H3254" i="3"/>
  <c r="L3254" i="3" s="1"/>
  <c r="I3254" i="3"/>
  <c r="J3254" i="3"/>
  <c r="E3255" i="3"/>
  <c r="F3255" i="3"/>
  <c r="G3255" i="3"/>
  <c r="H3255" i="3"/>
  <c r="I3255" i="3"/>
  <c r="J3255" i="3"/>
  <c r="E3256" i="3"/>
  <c r="F3256" i="3"/>
  <c r="G3256" i="3"/>
  <c r="H3256" i="3"/>
  <c r="I3256" i="3"/>
  <c r="J3256" i="3"/>
  <c r="L3256" i="3"/>
  <c r="E3257" i="3"/>
  <c r="F3257" i="3"/>
  <c r="G3257" i="3"/>
  <c r="H3257" i="3"/>
  <c r="I3257" i="3"/>
  <c r="J3257" i="3"/>
  <c r="E3258" i="3"/>
  <c r="F3258" i="3"/>
  <c r="G3258" i="3"/>
  <c r="H3258" i="3"/>
  <c r="L3258" i="3" s="1"/>
  <c r="I3258" i="3"/>
  <c r="J3258" i="3"/>
  <c r="E3259" i="3"/>
  <c r="F3259" i="3"/>
  <c r="G3259" i="3"/>
  <c r="H3259" i="3"/>
  <c r="I3259" i="3"/>
  <c r="J3259" i="3"/>
  <c r="L3259" i="3" s="1"/>
  <c r="E3260" i="3"/>
  <c r="F3260" i="3"/>
  <c r="G3260" i="3"/>
  <c r="H3260" i="3"/>
  <c r="I3260" i="3"/>
  <c r="J3260" i="3"/>
  <c r="E3261" i="3"/>
  <c r="F3261" i="3"/>
  <c r="G3261" i="3"/>
  <c r="H3261" i="3"/>
  <c r="I3261" i="3"/>
  <c r="J3261" i="3"/>
  <c r="E3262" i="3"/>
  <c r="F3262" i="3"/>
  <c r="G3262" i="3"/>
  <c r="H3262" i="3"/>
  <c r="I3262" i="3"/>
  <c r="J3262" i="3"/>
  <c r="E3263" i="3"/>
  <c r="F3263" i="3"/>
  <c r="G3263" i="3"/>
  <c r="H3263" i="3"/>
  <c r="I3263" i="3"/>
  <c r="J3263" i="3"/>
  <c r="E3264" i="3"/>
  <c r="F3264" i="3"/>
  <c r="G3264" i="3"/>
  <c r="H3264" i="3"/>
  <c r="I3264" i="3"/>
  <c r="J3264" i="3"/>
  <c r="E3265" i="3"/>
  <c r="K3265" i="3" s="1"/>
  <c r="M3265" i="3" s="1"/>
  <c r="F3265" i="3"/>
  <c r="G3265" i="3"/>
  <c r="H3265" i="3"/>
  <c r="I3265" i="3"/>
  <c r="L3265" i="3" s="1"/>
  <c r="Q3265" i="3" s="1"/>
  <c r="J3265" i="3"/>
  <c r="AS3265" i="3"/>
  <c r="BI3265" i="3"/>
  <c r="E3266" i="3"/>
  <c r="F3266" i="3"/>
  <c r="G3266" i="3"/>
  <c r="H3266" i="3"/>
  <c r="I3266" i="3"/>
  <c r="J3266" i="3"/>
  <c r="E3267" i="3"/>
  <c r="K3267" i="3" s="1"/>
  <c r="U3267" i="3" s="1"/>
  <c r="F3267" i="3"/>
  <c r="G3267" i="3"/>
  <c r="H3267" i="3"/>
  <c r="I3267" i="3"/>
  <c r="L3267" i="3" s="1"/>
  <c r="Q3267" i="3" s="1"/>
  <c r="J3267" i="3"/>
  <c r="AO3267" i="3"/>
  <c r="BA3267" i="3"/>
  <c r="E3268" i="3"/>
  <c r="F3268" i="3"/>
  <c r="G3268" i="3"/>
  <c r="H3268" i="3"/>
  <c r="I3268" i="3"/>
  <c r="J3268" i="3"/>
  <c r="E3269" i="3"/>
  <c r="F3269" i="3"/>
  <c r="G3269" i="3"/>
  <c r="H3269" i="3"/>
  <c r="I3269" i="3"/>
  <c r="J3269" i="3"/>
  <c r="E3270" i="3"/>
  <c r="F3270" i="3"/>
  <c r="G3270" i="3"/>
  <c r="H3270" i="3"/>
  <c r="I3270" i="3"/>
  <c r="L3270" i="3" s="1"/>
  <c r="AM3270" i="3" s="1"/>
  <c r="J3270" i="3"/>
  <c r="K3270" i="3"/>
  <c r="AE3270" i="3"/>
  <c r="E3271" i="3"/>
  <c r="F3271" i="3"/>
  <c r="G3271" i="3"/>
  <c r="H3271" i="3"/>
  <c r="I3271" i="3"/>
  <c r="J3271" i="3"/>
  <c r="E3272" i="3"/>
  <c r="F3272" i="3"/>
  <c r="G3272" i="3"/>
  <c r="H3272" i="3"/>
  <c r="I3272" i="3"/>
  <c r="J3272" i="3"/>
  <c r="E3273" i="3"/>
  <c r="F3273" i="3"/>
  <c r="G3273" i="3"/>
  <c r="H3273" i="3"/>
  <c r="I3273" i="3"/>
  <c r="J3273" i="3"/>
  <c r="E3274" i="3"/>
  <c r="F3274" i="3"/>
  <c r="G3274" i="3"/>
  <c r="H3274" i="3"/>
  <c r="I3274" i="3"/>
  <c r="J3274" i="3"/>
  <c r="E3275" i="3"/>
  <c r="F3275" i="3"/>
  <c r="G3275" i="3"/>
  <c r="H3275" i="3"/>
  <c r="I3275" i="3"/>
  <c r="J3275" i="3"/>
  <c r="E3276" i="3"/>
  <c r="F3276" i="3"/>
  <c r="G3276" i="3"/>
  <c r="H3276" i="3"/>
  <c r="I3276" i="3"/>
  <c r="J3276" i="3"/>
  <c r="K3276" i="3"/>
  <c r="E3277" i="3"/>
  <c r="K3277" i="3" s="1"/>
  <c r="F3277" i="3"/>
  <c r="G3277" i="3"/>
  <c r="H3277" i="3"/>
  <c r="I3277" i="3"/>
  <c r="J3277" i="3"/>
  <c r="E3278" i="3"/>
  <c r="F3278" i="3"/>
  <c r="K3278" i="3" s="1"/>
  <c r="G3278" i="3"/>
  <c r="H3278" i="3"/>
  <c r="I3278" i="3"/>
  <c r="J3278" i="3"/>
  <c r="E3279" i="3"/>
  <c r="F3279" i="3"/>
  <c r="G3279" i="3"/>
  <c r="H3279" i="3"/>
  <c r="I3279" i="3"/>
  <c r="J3279" i="3"/>
  <c r="E3280" i="3"/>
  <c r="F3280" i="3"/>
  <c r="K3280" i="3" s="1"/>
  <c r="G3280" i="3"/>
  <c r="H3280" i="3"/>
  <c r="L3280" i="3" s="1"/>
  <c r="AU3280" i="3" s="1"/>
  <c r="I3280" i="3"/>
  <c r="J3280" i="3"/>
  <c r="E3281" i="3"/>
  <c r="F3281" i="3"/>
  <c r="G3281" i="3"/>
  <c r="H3281" i="3"/>
  <c r="I3281" i="3"/>
  <c r="J3281" i="3"/>
  <c r="E3282" i="3"/>
  <c r="F3282" i="3"/>
  <c r="G3282" i="3"/>
  <c r="H3282" i="3"/>
  <c r="I3282" i="3"/>
  <c r="J3282" i="3"/>
  <c r="E3283" i="3"/>
  <c r="F3283" i="3"/>
  <c r="G3283" i="3"/>
  <c r="H3283" i="3"/>
  <c r="I3283" i="3"/>
  <c r="J3283" i="3"/>
  <c r="E3284" i="3"/>
  <c r="K3284" i="3" s="1"/>
  <c r="F3284" i="3"/>
  <c r="G3284" i="3"/>
  <c r="H3284" i="3"/>
  <c r="I3284" i="3"/>
  <c r="L3284" i="3" s="1"/>
  <c r="AE3284" i="3" s="1"/>
  <c r="J3284" i="3"/>
  <c r="E3285" i="3"/>
  <c r="K3285" i="3" s="1"/>
  <c r="F3285" i="3"/>
  <c r="G3285" i="3"/>
  <c r="H3285" i="3"/>
  <c r="I3285" i="3"/>
  <c r="L3285" i="3" s="1"/>
  <c r="J3285" i="3"/>
  <c r="E3286" i="3"/>
  <c r="F3286" i="3"/>
  <c r="G3286" i="3"/>
  <c r="H3286" i="3"/>
  <c r="I3286" i="3"/>
  <c r="J3286" i="3"/>
  <c r="K3286" i="3"/>
  <c r="E3287" i="3"/>
  <c r="K3287" i="3" s="1"/>
  <c r="F3287" i="3"/>
  <c r="G3287" i="3"/>
  <c r="H3287" i="3"/>
  <c r="I3287" i="3"/>
  <c r="J3287" i="3"/>
  <c r="E3288" i="3"/>
  <c r="F3288" i="3"/>
  <c r="G3288" i="3"/>
  <c r="H3288" i="3"/>
  <c r="I3288" i="3"/>
  <c r="J3288" i="3"/>
  <c r="L3288" i="3"/>
  <c r="E3289" i="3"/>
  <c r="F3289" i="3"/>
  <c r="G3289" i="3"/>
  <c r="H3289" i="3"/>
  <c r="I3289" i="3"/>
  <c r="J3289" i="3"/>
  <c r="E3290" i="3"/>
  <c r="F3290" i="3"/>
  <c r="G3290" i="3"/>
  <c r="H3290" i="3"/>
  <c r="L3290" i="3" s="1"/>
  <c r="I3290" i="3"/>
  <c r="J3290" i="3"/>
  <c r="E3291" i="3"/>
  <c r="F3291" i="3"/>
  <c r="G3291" i="3"/>
  <c r="H3291" i="3"/>
  <c r="I3291" i="3"/>
  <c r="J3291" i="3"/>
  <c r="E3292" i="3"/>
  <c r="K3292" i="3" s="1"/>
  <c r="F3292" i="3"/>
  <c r="G3292" i="3"/>
  <c r="H3292" i="3"/>
  <c r="L3292" i="3" s="1"/>
  <c r="AN3292" i="3" s="1"/>
  <c r="I3292" i="3"/>
  <c r="J3292" i="3"/>
  <c r="E3293" i="3"/>
  <c r="F3293" i="3"/>
  <c r="G3293" i="3"/>
  <c r="H3293" i="3"/>
  <c r="I3293" i="3"/>
  <c r="J3293" i="3"/>
  <c r="E3294" i="3"/>
  <c r="F3294" i="3"/>
  <c r="G3294" i="3"/>
  <c r="H3294" i="3"/>
  <c r="I3294" i="3"/>
  <c r="J3294" i="3"/>
  <c r="E3295" i="3"/>
  <c r="F3295" i="3"/>
  <c r="G3295" i="3"/>
  <c r="H3295" i="3"/>
  <c r="I3295" i="3"/>
  <c r="J3295" i="3"/>
  <c r="E3296" i="3"/>
  <c r="F3296" i="3"/>
  <c r="G3296" i="3"/>
  <c r="H3296" i="3"/>
  <c r="I3296" i="3"/>
  <c r="J3296" i="3"/>
  <c r="K3296" i="3"/>
  <c r="E3297" i="3"/>
  <c r="F3297" i="3"/>
  <c r="G3297" i="3"/>
  <c r="H3297" i="3"/>
  <c r="I3297" i="3"/>
  <c r="J3297" i="3"/>
  <c r="E3298" i="3"/>
  <c r="F3298" i="3"/>
  <c r="G3298" i="3"/>
  <c r="H3298" i="3"/>
  <c r="I3298" i="3"/>
  <c r="L3298" i="3" s="1"/>
  <c r="AA3298" i="3" s="1"/>
  <c r="J3298" i="3"/>
  <c r="K3298" i="3"/>
  <c r="E3299" i="3"/>
  <c r="K3299" i="3" s="1"/>
  <c r="V3299" i="3" s="1"/>
  <c r="F3299" i="3"/>
  <c r="G3299" i="3"/>
  <c r="H3299" i="3"/>
  <c r="I3299" i="3"/>
  <c r="L3299" i="3" s="1"/>
  <c r="AG3299" i="3" s="1"/>
  <c r="J3299" i="3"/>
  <c r="AW3299" i="3"/>
  <c r="E3300" i="3"/>
  <c r="F3300" i="3"/>
  <c r="G3300" i="3"/>
  <c r="H3300" i="3"/>
  <c r="I3300" i="3"/>
  <c r="J3300" i="3"/>
  <c r="L3300" i="3"/>
  <c r="E3301" i="3"/>
  <c r="F3301" i="3"/>
  <c r="G3301" i="3"/>
  <c r="H3301" i="3"/>
  <c r="I3301" i="3"/>
  <c r="J3301" i="3"/>
  <c r="E3302" i="3"/>
  <c r="F3302" i="3"/>
  <c r="G3302" i="3"/>
  <c r="H3302" i="3"/>
  <c r="I3302" i="3"/>
  <c r="J3302" i="3"/>
  <c r="E3303" i="3"/>
  <c r="F3303" i="3"/>
  <c r="G3303" i="3"/>
  <c r="H3303" i="3"/>
  <c r="I3303" i="3"/>
  <c r="L3303" i="3" s="1"/>
  <c r="J3303" i="3"/>
  <c r="E3304" i="3"/>
  <c r="F3304" i="3"/>
  <c r="G3304" i="3"/>
  <c r="H3304" i="3"/>
  <c r="I3304" i="3"/>
  <c r="J3304" i="3"/>
  <c r="E3305" i="3"/>
  <c r="F3305" i="3"/>
  <c r="G3305" i="3"/>
  <c r="H3305" i="3"/>
  <c r="I3305" i="3"/>
  <c r="J3305" i="3"/>
  <c r="E3306" i="3"/>
  <c r="F3306" i="3"/>
  <c r="G3306" i="3"/>
  <c r="H3306" i="3"/>
  <c r="I3306" i="3"/>
  <c r="J3306" i="3"/>
  <c r="E3307" i="3"/>
  <c r="F3307" i="3"/>
  <c r="G3307" i="3"/>
  <c r="H3307" i="3"/>
  <c r="I3307" i="3"/>
  <c r="J3307" i="3"/>
  <c r="E3308" i="3"/>
  <c r="F3308" i="3"/>
  <c r="G3308" i="3"/>
  <c r="H3308" i="3"/>
  <c r="I3308" i="3"/>
  <c r="J3308" i="3"/>
  <c r="L3308" i="3" s="1"/>
  <c r="E3309" i="3"/>
  <c r="K3309" i="3" s="1"/>
  <c r="F3309" i="3"/>
  <c r="G3309" i="3"/>
  <c r="H3309" i="3"/>
  <c r="I3309" i="3"/>
  <c r="L3309" i="3" s="1"/>
  <c r="J3309" i="3"/>
  <c r="AD3309" i="3"/>
  <c r="BB3309" i="3"/>
  <c r="E3310" i="3"/>
  <c r="F3310" i="3"/>
  <c r="G3310" i="3"/>
  <c r="H3310" i="3"/>
  <c r="I3310" i="3"/>
  <c r="J3310" i="3"/>
  <c r="E3311" i="3"/>
  <c r="F3311" i="3"/>
  <c r="G3311" i="3"/>
  <c r="H3311" i="3"/>
  <c r="I3311" i="3"/>
  <c r="J3311" i="3"/>
  <c r="E3312" i="3"/>
  <c r="F3312" i="3"/>
  <c r="G3312" i="3"/>
  <c r="H3312" i="3"/>
  <c r="I3312" i="3"/>
  <c r="J3312" i="3"/>
  <c r="E3313" i="3"/>
  <c r="K3313" i="3" s="1"/>
  <c r="F3313" i="3"/>
  <c r="G3313" i="3"/>
  <c r="H3313" i="3"/>
  <c r="I3313" i="3"/>
  <c r="L3313" i="3" s="1"/>
  <c r="J3313" i="3"/>
  <c r="E3314" i="3"/>
  <c r="F3314" i="3"/>
  <c r="G3314" i="3"/>
  <c r="H3314" i="3"/>
  <c r="I3314" i="3"/>
  <c r="J3314" i="3"/>
  <c r="E3315" i="3"/>
  <c r="K3315" i="3" s="1"/>
  <c r="F3315" i="3"/>
  <c r="G3315" i="3"/>
  <c r="H3315" i="3"/>
  <c r="I3315" i="3"/>
  <c r="L3315" i="3" s="1"/>
  <c r="J3315" i="3"/>
  <c r="E3316" i="3"/>
  <c r="K3316" i="3" s="1"/>
  <c r="F3316" i="3"/>
  <c r="G3316" i="3"/>
  <c r="H3316" i="3"/>
  <c r="I3316" i="3"/>
  <c r="J3316" i="3"/>
  <c r="E3317" i="3"/>
  <c r="F3317" i="3"/>
  <c r="G3317" i="3"/>
  <c r="H3317" i="3"/>
  <c r="I3317" i="3"/>
  <c r="J3317" i="3"/>
  <c r="E3318" i="3"/>
  <c r="F3318" i="3"/>
  <c r="G3318" i="3"/>
  <c r="H3318" i="3"/>
  <c r="I3318" i="3"/>
  <c r="J3318" i="3"/>
  <c r="L3318" i="3"/>
  <c r="E3319" i="3"/>
  <c r="F3319" i="3"/>
  <c r="G3319" i="3"/>
  <c r="H3319" i="3"/>
  <c r="I3319" i="3"/>
  <c r="L3319" i="3" s="1"/>
  <c r="J3319" i="3"/>
  <c r="E3320" i="3"/>
  <c r="F3320" i="3"/>
  <c r="G3320" i="3"/>
  <c r="H3320" i="3"/>
  <c r="L3320" i="3" s="1"/>
  <c r="I3320" i="3"/>
  <c r="J3320" i="3"/>
  <c r="E3321" i="3"/>
  <c r="F3321" i="3"/>
  <c r="G3321" i="3"/>
  <c r="H3321" i="3"/>
  <c r="I3321" i="3"/>
  <c r="J3321" i="3"/>
  <c r="E3322" i="3"/>
  <c r="F3322" i="3"/>
  <c r="G3322" i="3"/>
  <c r="H3322" i="3"/>
  <c r="I3322" i="3"/>
  <c r="J3322" i="3"/>
  <c r="E3323" i="3"/>
  <c r="F3323" i="3"/>
  <c r="G3323" i="3"/>
  <c r="H3323" i="3"/>
  <c r="I3323" i="3"/>
  <c r="J3323" i="3"/>
  <c r="E3324" i="3"/>
  <c r="F3324" i="3"/>
  <c r="G3324" i="3"/>
  <c r="H3324" i="3"/>
  <c r="I3324" i="3"/>
  <c r="J3324" i="3"/>
  <c r="L3324" i="3"/>
  <c r="E3325" i="3"/>
  <c r="F3325" i="3"/>
  <c r="G3325" i="3"/>
  <c r="H3325" i="3"/>
  <c r="I3325" i="3"/>
  <c r="J3325" i="3"/>
  <c r="E3326" i="3"/>
  <c r="K3326" i="3" s="1"/>
  <c r="F3326" i="3"/>
  <c r="G3326" i="3"/>
  <c r="H3326" i="3"/>
  <c r="I3326" i="3"/>
  <c r="J3326" i="3"/>
  <c r="E3327" i="3"/>
  <c r="F3327" i="3"/>
  <c r="G3327" i="3"/>
  <c r="H3327" i="3"/>
  <c r="I3327" i="3"/>
  <c r="J3327" i="3"/>
  <c r="E3328" i="3"/>
  <c r="F3328" i="3"/>
  <c r="G3328" i="3"/>
  <c r="H3328" i="3"/>
  <c r="I3328" i="3"/>
  <c r="J3328" i="3"/>
  <c r="E3329" i="3"/>
  <c r="F3329" i="3"/>
  <c r="G3329" i="3"/>
  <c r="H3329" i="3"/>
  <c r="I3329" i="3"/>
  <c r="J3329" i="3"/>
  <c r="E3330" i="3"/>
  <c r="K3330" i="3" s="1"/>
  <c r="F3330" i="3"/>
  <c r="G3330" i="3"/>
  <c r="H3330" i="3"/>
  <c r="I3330" i="3"/>
  <c r="J3330" i="3"/>
  <c r="E3331" i="3"/>
  <c r="F3331" i="3"/>
  <c r="G3331" i="3"/>
  <c r="H3331" i="3"/>
  <c r="I3331" i="3"/>
  <c r="J3331" i="3"/>
  <c r="E3332" i="3"/>
  <c r="K3332" i="3" s="1"/>
  <c r="F3332" i="3"/>
  <c r="G3332" i="3"/>
  <c r="H3332" i="3"/>
  <c r="I3332" i="3"/>
  <c r="J3332" i="3"/>
  <c r="E3333" i="3"/>
  <c r="F3333" i="3"/>
  <c r="G3333" i="3"/>
  <c r="H3333" i="3"/>
  <c r="I3333" i="3"/>
  <c r="J3333" i="3"/>
  <c r="E3334" i="3"/>
  <c r="F3334" i="3"/>
  <c r="G3334" i="3"/>
  <c r="H3334" i="3"/>
  <c r="I3334" i="3"/>
  <c r="J3334" i="3"/>
  <c r="E3335" i="3"/>
  <c r="F3335" i="3"/>
  <c r="G3335" i="3"/>
  <c r="H3335" i="3"/>
  <c r="I3335" i="3"/>
  <c r="J3335" i="3"/>
  <c r="E3336" i="3"/>
  <c r="K3336" i="3" s="1"/>
  <c r="F3336" i="3"/>
  <c r="G3336" i="3"/>
  <c r="H3336" i="3"/>
  <c r="I3336" i="3"/>
  <c r="L3336" i="3" s="1"/>
  <c r="M3336" i="3" s="1"/>
  <c r="J3336" i="3"/>
  <c r="BB3336" i="3"/>
  <c r="E3337" i="3"/>
  <c r="F3337" i="3"/>
  <c r="G3337" i="3"/>
  <c r="K3337" i="3" s="1"/>
  <c r="H3337" i="3"/>
  <c r="L3337" i="3" s="1"/>
  <c r="I3337" i="3"/>
  <c r="J3337" i="3"/>
  <c r="E3338" i="3"/>
  <c r="K3338" i="3" s="1"/>
  <c r="F3338" i="3"/>
  <c r="G3338" i="3"/>
  <c r="H3338" i="3"/>
  <c r="I3338" i="3"/>
  <c r="J3338" i="3"/>
  <c r="L3338" i="3" s="1"/>
  <c r="E3339" i="3"/>
  <c r="F3339" i="3"/>
  <c r="G3339" i="3"/>
  <c r="H3339" i="3"/>
  <c r="I3339" i="3"/>
  <c r="J3339" i="3"/>
  <c r="E3340" i="3"/>
  <c r="F3340" i="3"/>
  <c r="G3340" i="3"/>
  <c r="H3340" i="3"/>
  <c r="I3340" i="3"/>
  <c r="J3340" i="3"/>
  <c r="L3340" i="3" s="1"/>
  <c r="E3341" i="3"/>
  <c r="F3341" i="3"/>
  <c r="G3341" i="3"/>
  <c r="H3341" i="3"/>
  <c r="I3341" i="3"/>
  <c r="J3341" i="3"/>
  <c r="E3342" i="3"/>
  <c r="F3342" i="3"/>
  <c r="G3342" i="3"/>
  <c r="H3342" i="3"/>
  <c r="I3342" i="3"/>
  <c r="L3342" i="3" s="1"/>
  <c r="J3342" i="3"/>
  <c r="E3343" i="3"/>
  <c r="F3343" i="3"/>
  <c r="G3343" i="3"/>
  <c r="H3343" i="3"/>
  <c r="I3343" i="3"/>
  <c r="J3343" i="3"/>
  <c r="L3343" i="3" s="1"/>
  <c r="E3344" i="3"/>
  <c r="F3344" i="3"/>
  <c r="G3344" i="3"/>
  <c r="H3344" i="3"/>
  <c r="I3344" i="3"/>
  <c r="J3344" i="3"/>
  <c r="E3345" i="3"/>
  <c r="F3345" i="3"/>
  <c r="G3345" i="3"/>
  <c r="H3345" i="3"/>
  <c r="I3345" i="3"/>
  <c r="J3345" i="3"/>
  <c r="L3345" i="3" s="1"/>
  <c r="E3346" i="3"/>
  <c r="F3346" i="3"/>
  <c r="G3346" i="3"/>
  <c r="H3346" i="3"/>
  <c r="L3346" i="3" s="1"/>
  <c r="I3346" i="3"/>
  <c r="J3346" i="3"/>
  <c r="E3347" i="3"/>
  <c r="F3347" i="3"/>
  <c r="G3347" i="3"/>
  <c r="H3347" i="3"/>
  <c r="I3347" i="3"/>
  <c r="J3347" i="3"/>
  <c r="L3347" i="3" s="1"/>
  <c r="E3348" i="3"/>
  <c r="F3348" i="3"/>
  <c r="G3348" i="3"/>
  <c r="H3348" i="3"/>
  <c r="I3348" i="3"/>
  <c r="J3348" i="3"/>
  <c r="E3349" i="3"/>
  <c r="K3349" i="3" s="1"/>
  <c r="F3349" i="3"/>
  <c r="G3349" i="3"/>
  <c r="H3349" i="3"/>
  <c r="I3349" i="3"/>
  <c r="J3349" i="3"/>
  <c r="E3350" i="3"/>
  <c r="F3350" i="3"/>
  <c r="G3350" i="3"/>
  <c r="H3350" i="3"/>
  <c r="I3350" i="3"/>
  <c r="J3350" i="3"/>
  <c r="E3351" i="3"/>
  <c r="K3351" i="3" s="1"/>
  <c r="F3351" i="3"/>
  <c r="G3351" i="3"/>
  <c r="H3351" i="3"/>
  <c r="I3351" i="3"/>
  <c r="J3351" i="3"/>
  <c r="E3352" i="3"/>
  <c r="F3352" i="3"/>
  <c r="G3352" i="3"/>
  <c r="H3352" i="3"/>
  <c r="I3352" i="3"/>
  <c r="J3352" i="3"/>
  <c r="E3353" i="3"/>
  <c r="K3353" i="3" s="1"/>
  <c r="F3353" i="3"/>
  <c r="G3353" i="3"/>
  <c r="H3353" i="3"/>
  <c r="I3353" i="3"/>
  <c r="J3353" i="3"/>
  <c r="E3354" i="3"/>
  <c r="F3354" i="3"/>
  <c r="G3354" i="3"/>
  <c r="H3354" i="3"/>
  <c r="I3354" i="3"/>
  <c r="J3354" i="3"/>
  <c r="E3355" i="3"/>
  <c r="F3355" i="3"/>
  <c r="G3355" i="3"/>
  <c r="H3355" i="3"/>
  <c r="I3355" i="3"/>
  <c r="J3355" i="3"/>
  <c r="E3356" i="3"/>
  <c r="F3356" i="3"/>
  <c r="G3356" i="3"/>
  <c r="H3356" i="3"/>
  <c r="I3356" i="3"/>
  <c r="J3356" i="3"/>
  <c r="E3357" i="3"/>
  <c r="F3357" i="3"/>
  <c r="G3357" i="3"/>
  <c r="H3357" i="3"/>
  <c r="I3357" i="3"/>
  <c r="J3357" i="3"/>
  <c r="E3358" i="3"/>
  <c r="F3358" i="3"/>
  <c r="K3358" i="3" s="1"/>
  <c r="G3358" i="3"/>
  <c r="H3358" i="3"/>
  <c r="I3358" i="3"/>
  <c r="J3358" i="3"/>
  <c r="E3359" i="3"/>
  <c r="F3359" i="3"/>
  <c r="G3359" i="3"/>
  <c r="H3359" i="3"/>
  <c r="I3359" i="3"/>
  <c r="J3359" i="3"/>
  <c r="E3360" i="3"/>
  <c r="F3360" i="3"/>
  <c r="K3360" i="3" s="1"/>
  <c r="G3360" i="3"/>
  <c r="H3360" i="3"/>
  <c r="I3360" i="3"/>
  <c r="J3360" i="3"/>
  <c r="E3361" i="3"/>
  <c r="F3361" i="3"/>
  <c r="G3361" i="3"/>
  <c r="H3361" i="3"/>
  <c r="I3361" i="3"/>
  <c r="J3361" i="3"/>
  <c r="E3362" i="3"/>
  <c r="F3362" i="3"/>
  <c r="G3362" i="3"/>
  <c r="H3362" i="3"/>
  <c r="I3362" i="3"/>
  <c r="J3362" i="3"/>
  <c r="E3363" i="3"/>
  <c r="K3363" i="3" s="1"/>
  <c r="F3363" i="3"/>
  <c r="G3363" i="3"/>
  <c r="H3363" i="3"/>
  <c r="L3363" i="3" s="1"/>
  <c r="P3363" i="3" s="1"/>
  <c r="I3363" i="3"/>
  <c r="J3363" i="3"/>
  <c r="E3364" i="3"/>
  <c r="F3364" i="3"/>
  <c r="G3364" i="3"/>
  <c r="H3364" i="3"/>
  <c r="I3364" i="3"/>
  <c r="J3364" i="3"/>
  <c r="E3365" i="3"/>
  <c r="F3365" i="3"/>
  <c r="G3365" i="3"/>
  <c r="H3365" i="3"/>
  <c r="L3365" i="3" s="1"/>
  <c r="I3365" i="3"/>
  <c r="J3365" i="3"/>
  <c r="BK3367" i="3" l="1"/>
  <c r="BN3367" i="3"/>
  <c r="BL3368" i="3"/>
  <c r="W3381" i="3"/>
  <c r="AS3381" i="3"/>
  <c r="BJ3383" i="3"/>
  <c r="AH3381" i="3"/>
  <c r="BN3378" i="3"/>
  <c r="BK3378" i="3"/>
  <c r="BJ3378" i="3"/>
  <c r="BN3393" i="3"/>
  <c r="BK3393" i="3"/>
  <c r="BN3368" i="3"/>
  <c r="BK3368" i="3"/>
  <c r="BJ3369" i="3"/>
  <c r="BM3369" i="3"/>
  <c r="BM3370" i="3"/>
  <c r="BN3374" i="3"/>
  <c r="BK3374" i="3"/>
  <c r="BN3375" i="3"/>
  <c r="BK3375" i="3"/>
  <c r="BL3376" i="3"/>
  <c r="BJ3376" i="3"/>
  <c r="BN3377" i="3"/>
  <c r="BK3377" i="3"/>
  <c r="BL3380" i="3"/>
  <c r="AX3381" i="3"/>
  <c r="BM3384" i="3"/>
  <c r="BJ3387" i="3"/>
  <c r="BM3387" i="3"/>
  <c r="BJ3390" i="3"/>
  <c r="BC3381" i="3"/>
  <c r="BG3381" i="3"/>
  <c r="AL3381" i="3"/>
  <c r="Q3381" i="3"/>
  <c r="AP3381" i="3"/>
  <c r="U3381" i="3"/>
  <c r="AT3381" i="3"/>
  <c r="Y3381" i="3"/>
  <c r="BD3381" i="3"/>
  <c r="AN3381" i="3"/>
  <c r="X3381" i="3"/>
  <c r="BL3372" i="3"/>
  <c r="BL3378" i="3"/>
  <c r="AM3381" i="3"/>
  <c r="BN3383" i="3"/>
  <c r="BJ3384" i="3"/>
  <c r="BN3386" i="3"/>
  <c r="BK3386" i="3"/>
  <c r="AY3389" i="3"/>
  <c r="AD3389" i="3"/>
  <c r="BI3389" i="3"/>
  <c r="AM3389" i="3"/>
  <c r="R3389" i="3"/>
  <c r="AU3389" i="3"/>
  <c r="Z3389" i="3"/>
  <c r="BB3389" i="3"/>
  <c r="AG3389" i="3"/>
  <c r="BH3389" i="3"/>
  <c r="AR3389" i="3"/>
  <c r="AB3389" i="3"/>
  <c r="BM3392" i="3"/>
  <c r="BM3393" i="3"/>
  <c r="BJ3393" i="3"/>
  <c r="BL3391" i="3"/>
  <c r="BJ3391" i="3"/>
  <c r="BM3391" i="3"/>
  <c r="BM3366" i="3"/>
  <c r="BK3371" i="3"/>
  <c r="BN3371" i="3"/>
  <c r="BL3374" i="3"/>
  <c r="BJ3374" i="3"/>
  <c r="BM3376" i="3"/>
  <c r="AC3381" i="3"/>
  <c r="BL3383" i="3"/>
  <c r="BM3379" i="3"/>
  <c r="V3381" i="3"/>
  <c r="BN3372" i="3"/>
  <c r="BK3372" i="3"/>
  <c r="BJ3386" i="3"/>
  <c r="BK3369" i="3"/>
  <c r="BN3369" i="3"/>
  <c r="BL3369" i="3"/>
  <c r="BL3370" i="3"/>
  <c r="BJ3370" i="3"/>
  <c r="BN3376" i="3"/>
  <c r="BK3376" i="3"/>
  <c r="BM3380" i="3"/>
  <c r="BM3382" i="3"/>
  <c r="BM3385" i="3"/>
  <c r="BL3387" i="3"/>
  <c r="BJ3388" i="3"/>
  <c r="BN3388" i="3"/>
  <c r="BK3388" i="3"/>
  <c r="BN3379" i="3"/>
  <c r="BK3379" i="3"/>
  <c r="BJ3379" i="3"/>
  <c r="BB3381" i="3"/>
  <c r="AG3381" i="3"/>
  <c r="BF3381" i="3"/>
  <c r="AK3381" i="3"/>
  <c r="O3381" i="3"/>
  <c r="AO3381" i="3"/>
  <c r="S3381" i="3"/>
  <c r="AZ3381" i="3"/>
  <c r="AJ3381" i="3"/>
  <c r="T3381" i="3"/>
  <c r="BI3381" i="3"/>
  <c r="BJ3382" i="3"/>
  <c r="BN3384" i="3"/>
  <c r="BK3384" i="3"/>
  <c r="BN3390" i="3"/>
  <c r="BK3390" i="3"/>
  <c r="R3381" i="3"/>
  <c r="AT3389" i="3"/>
  <c r="Y3389" i="3"/>
  <c r="BC3389" i="3"/>
  <c r="AH3389" i="3"/>
  <c r="M3389" i="3"/>
  <c r="AP3389" i="3"/>
  <c r="U3389" i="3"/>
  <c r="AW3389" i="3"/>
  <c r="AA3389" i="3"/>
  <c r="BD3389" i="3"/>
  <c r="AN3389" i="3"/>
  <c r="X3389" i="3"/>
  <c r="BJ3389" i="3" s="1"/>
  <c r="BL3392" i="3"/>
  <c r="BN3391" i="3"/>
  <c r="BK3391" i="3"/>
  <c r="BL3366" i="3"/>
  <c r="BJ3366" i="3"/>
  <c r="BL3367" i="3"/>
  <c r="BJ3368" i="3"/>
  <c r="BL3371" i="3"/>
  <c r="AQ3381" i="3"/>
  <c r="AU3381" i="3"/>
  <c r="Z3381" i="3"/>
  <c r="AY3381" i="3"/>
  <c r="AD3381" i="3"/>
  <c r="BH3381" i="3"/>
  <c r="AR3381" i="3"/>
  <c r="AB3381" i="3"/>
  <c r="BJ3372" i="3"/>
  <c r="BL3388" i="3"/>
  <c r="BJ3367" i="3"/>
  <c r="BM3367" i="3"/>
  <c r="BM3368" i="3"/>
  <c r="BN3370" i="3"/>
  <c r="BK3370" i="3"/>
  <c r="BM3371" i="3"/>
  <c r="BN3373" i="3"/>
  <c r="BK3373" i="3"/>
  <c r="BM3374" i="3"/>
  <c r="BJ3377" i="3"/>
  <c r="BN3380" i="3"/>
  <c r="BK3380" i="3"/>
  <c r="BJ3380" i="3"/>
  <c r="BM3383" i="3"/>
  <c r="BL3385" i="3"/>
  <c r="BJ3385" i="3"/>
  <c r="M3381" i="3"/>
  <c r="AW3381" i="3"/>
  <c r="AA3381" i="3"/>
  <c r="BA3381" i="3"/>
  <c r="AE3381" i="3"/>
  <c r="BE3381" i="3"/>
  <c r="AI3381" i="3"/>
  <c r="N3381" i="3"/>
  <c r="AV3381" i="3"/>
  <c r="AF3381" i="3"/>
  <c r="P3381" i="3"/>
  <c r="BM3372" i="3"/>
  <c r="BN3382" i="3"/>
  <c r="BK3382" i="3"/>
  <c r="BM3390" i="3"/>
  <c r="AO3389" i="3"/>
  <c r="S3389" i="3"/>
  <c r="AX3389" i="3"/>
  <c r="AC3389" i="3"/>
  <c r="BF3389" i="3"/>
  <c r="AK3389" i="3"/>
  <c r="O3389" i="3"/>
  <c r="AQ3389" i="3"/>
  <c r="V3389" i="3"/>
  <c r="AZ3389" i="3"/>
  <c r="AJ3389" i="3"/>
  <c r="BN3392" i="3"/>
  <c r="BK3392" i="3"/>
  <c r="BJ3392" i="3"/>
  <c r="BL3393" i="3"/>
  <c r="BL3390" i="3"/>
  <c r="BN3366" i="3"/>
  <c r="BK3366" i="3"/>
  <c r="O3233" i="3"/>
  <c r="AB3233" i="3"/>
  <c r="BD3233" i="3"/>
  <c r="L3334" i="3"/>
  <c r="L3332" i="3"/>
  <c r="M3332" i="3" s="1"/>
  <c r="L3330" i="3"/>
  <c r="L3328" i="3"/>
  <c r="L3326" i="3"/>
  <c r="L3323" i="3"/>
  <c r="L3306" i="3"/>
  <c r="P3298" i="3"/>
  <c r="BG3298" i="3"/>
  <c r="L3296" i="3"/>
  <c r="AI3296" i="3" s="1"/>
  <c r="BG3292" i="3"/>
  <c r="AY3280" i="3"/>
  <c r="L3246" i="3"/>
  <c r="AS3219" i="3"/>
  <c r="Y3315" i="3"/>
  <c r="AT3315" i="3"/>
  <c r="AG3246" i="3"/>
  <c r="AL3246" i="3"/>
  <c r="AL3309" i="3"/>
  <c r="V3309" i="3"/>
  <c r="AW3309" i="3"/>
  <c r="N3309" i="3"/>
  <c r="AT3309" i="3"/>
  <c r="S3284" i="3"/>
  <c r="AC3215" i="3"/>
  <c r="BI3215" i="3"/>
  <c r="U3204" i="3"/>
  <c r="AK3204" i="3"/>
  <c r="BA3204" i="3"/>
  <c r="AB3336" i="3"/>
  <c r="AG3336" i="3"/>
  <c r="AB3363" i="3"/>
  <c r="BH3353" i="3"/>
  <c r="P3292" i="3"/>
  <c r="L3260" i="3"/>
  <c r="L3277" i="3"/>
  <c r="AC3277" i="3" s="1"/>
  <c r="K3239" i="3"/>
  <c r="AK3211" i="3"/>
  <c r="L3353" i="3"/>
  <c r="L3351" i="3"/>
  <c r="L3349" i="3"/>
  <c r="L3341" i="3"/>
  <c r="L3339" i="3"/>
  <c r="L3335" i="3"/>
  <c r="L3333" i="3"/>
  <c r="L3331" i="3"/>
  <c r="L3329" i="3"/>
  <c r="K3329" i="3"/>
  <c r="L3327" i="3"/>
  <c r="L3325" i="3"/>
  <c r="K3325" i="3"/>
  <c r="L3322" i="3"/>
  <c r="K3319" i="3"/>
  <c r="K3318" i="3"/>
  <c r="L3314" i="3"/>
  <c r="L3312" i="3"/>
  <c r="L3310" i="3"/>
  <c r="K3308" i="3"/>
  <c r="K3303" i="3"/>
  <c r="Q3303" i="3" s="1"/>
  <c r="K3301" i="3"/>
  <c r="K3300" i="3"/>
  <c r="K3288" i="3"/>
  <c r="L3278" i="3"/>
  <c r="L3276" i="3"/>
  <c r="L3274" i="3"/>
  <c r="O3270" i="3"/>
  <c r="L3268" i="3"/>
  <c r="AK3267" i="3"/>
  <c r="L3266" i="3"/>
  <c r="AC3265" i="3"/>
  <c r="L3264" i="3"/>
  <c r="L3262" i="3"/>
  <c r="K3262" i="3"/>
  <c r="L3261" i="3"/>
  <c r="L3257" i="3"/>
  <c r="L3249" i="3"/>
  <c r="K3245" i="3"/>
  <c r="L3243" i="3"/>
  <c r="K3242" i="3"/>
  <c r="K3226" i="3"/>
  <c r="K3224" i="3"/>
  <c r="BG3216" i="3"/>
  <c r="K3214" i="3"/>
  <c r="AC3211" i="3"/>
  <c r="L3208" i="3"/>
  <c r="O3208" i="3" s="1"/>
  <c r="K3208" i="3"/>
  <c r="L3203" i="3"/>
  <c r="L3201" i="3"/>
  <c r="L3198" i="3"/>
  <c r="BH3198" i="3" s="1"/>
  <c r="AL3299" i="3"/>
  <c r="K3365" i="3"/>
  <c r="AR3365" i="3" s="1"/>
  <c r="L3361" i="3"/>
  <c r="X3361" i="3" s="1"/>
  <c r="L3359" i="3"/>
  <c r="L3357" i="3"/>
  <c r="L3355" i="3"/>
  <c r="L3352" i="3"/>
  <c r="L3350" i="3"/>
  <c r="L3348" i="3"/>
  <c r="L3344" i="3"/>
  <c r="K3324" i="3"/>
  <c r="K3320" i="3"/>
  <c r="L3317" i="3"/>
  <c r="K3317" i="3"/>
  <c r="K3314" i="3"/>
  <c r="K3312" i="3"/>
  <c r="K3306" i="3"/>
  <c r="AQ3306" i="3" s="1"/>
  <c r="L3304" i="3"/>
  <c r="K3304" i="3"/>
  <c r="L3302" i="3"/>
  <c r="BB3299" i="3"/>
  <c r="Q3299" i="3"/>
  <c r="L3294" i="3"/>
  <c r="L3293" i="3"/>
  <c r="K3293" i="3"/>
  <c r="L3291" i="3"/>
  <c r="K3291" i="3"/>
  <c r="K3290" i="3"/>
  <c r="K3274" i="3"/>
  <c r="L3272" i="3"/>
  <c r="K3272" i="3"/>
  <c r="AU3270" i="3"/>
  <c r="K3268" i="3"/>
  <c r="K3264" i="3"/>
  <c r="L3255" i="3"/>
  <c r="L3247" i="3"/>
  <c r="AD3247" i="3" s="1"/>
  <c r="K3243" i="3"/>
  <c r="L3241" i="3"/>
  <c r="L3236" i="3"/>
  <c r="L3228" i="3"/>
  <c r="K3228" i="3"/>
  <c r="L3221" i="3"/>
  <c r="K3221" i="3"/>
  <c r="U3211" i="3"/>
  <c r="L3205" i="3"/>
  <c r="K3203" i="3"/>
  <c r="AU3203" i="3" s="1"/>
  <c r="L3199" i="3"/>
  <c r="K3198" i="3"/>
  <c r="K3196" i="3"/>
  <c r="M3338" i="3"/>
  <c r="V3338" i="3"/>
  <c r="AR3338" i="3"/>
  <c r="Q3338" i="3"/>
  <c r="AL3338" i="3"/>
  <c r="BH3338" i="3"/>
  <c r="M3330" i="3"/>
  <c r="V3330" i="3"/>
  <c r="AR3330" i="3"/>
  <c r="AB3330" i="3"/>
  <c r="AW3330" i="3"/>
  <c r="Q3330" i="3"/>
  <c r="AL3330" i="3"/>
  <c r="BH3330" i="3"/>
  <c r="M3326" i="3"/>
  <c r="AJ3326" i="3"/>
  <c r="AB3326" i="3"/>
  <c r="BH3326" i="3"/>
  <c r="AA3312" i="3"/>
  <c r="X3312" i="3"/>
  <c r="BD3312" i="3"/>
  <c r="AI3312" i="3"/>
  <c r="AN3312" i="3"/>
  <c r="S3312" i="3"/>
  <c r="AY3312" i="3"/>
  <c r="AB3338" i="3"/>
  <c r="V3332" i="3"/>
  <c r="AG3330" i="3"/>
  <c r="AR3326" i="3"/>
  <c r="S3314" i="3"/>
  <c r="AN3314" i="3"/>
  <c r="AR3332" i="3"/>
  <c r="S3315" i="3"/>
  <c r="P3308" i="3"/>
  <c r="AD3303" i="3"/>
  <c r="BB3303" i="3"/>
  <c r="N3303" i="3"/>
  <c r="AL3303" i="3"/>
  <c r="BE3303" i="3"/>
  <c r="V3303" i="3"/>
  <c r="AO3303" i="3"/>
  <c r="BG3300" i="3"/>
  <c r="AM3278" i="3"/>
  <c r="BH3278" i="3"/>
  <c r="R3278" i="3"/>
  <c r="AB3276" i="3"/>
  <c r="BC3276" i="3"/>
  <c r="AE3274" i="3"/>
  <c r="O3264" i="3"/>
  <c r="AM3264" i="3"/>
  <c r="BG3264" i="3"/>
  <c r="AA3264" i="3"/>
  <c r="AU3264" i="3"/>
  <c r="AQ3264" i="3"/>
  <c r="BC3264" i="3"/>
  <c r="W3264" i="3"/>
  <c r="P3332" i="3"/>
  <c r="BH3363" i="3"/>
  <c r="K3361" i="3"/>
  <c r="K3359" i="3"/>
  <c r="K3357" i="3"/>
  <c r="K3355" i="3"/>
  <c r="K3347" i="3"/>
  <c r="K3343" i="3"/>
  <c r="K3339" i="3"/>
  <c r="BB3338" i="3"/>
  <c r="AG3338" i="3"/>
  <c r="AW3336" i="3"/>
  <c r="K3334" i="3"/>
  <c r="BH3332" i="3"/>
  <c r="AL3332" i="3"/>
  <c r="Q3332" i="3"/>
  <c r="K3331" i="3"/>
  <c r="BB3330" i="3"/>
  <c r="K3328" i="3"/>
  <c r="AZ3326" i="3"/>
  <c r="K3322" i="3"/>
  <c r="L3321" i="3"/>
  <c r="K3321" i="3"/>
  <c r="BE3319" i="3"/>
  <c r="AI3319" i="3"/>
  <c r="N3319" i="3"/>
  <c r="AY3317" i="3"/>
  <c r="AM3317" i="3"/>
  <c r="L3316" i="3"/>
  <c r="BI3315" i="3"/>
  <c r="AM3315" i="3"/>
  <c r="R3315" i="3"/>
  <c r="Y3309" i="3"/>
  <c r="AO3309" i="3"/>
  <c r="BE3309" i="3"/>
  <c r="Q3309" i="3"/>
  <c r="AG3309" i="3"/>
  <c r="X3308" i="3"/>
  <c r="AI3306" i="3"/>
  <c r="X3306" i="3"/>
  <c r="AN3306" i="3"/>
  <c r="BD3306" i="3"/>
  <c r="P3306" i="3"/>
  <c r="AF3306" i="3"/>
  <c r="AV3306" i="3"/>
  <c r="BD3304" i="3"/>
  <c r="AT3303" i="3"/>
  <c r="AQ3298" i="3"/>
  <c r="AN3296" i="3"/>
  <c r="X3292" i="3"/>
  <c r="AQ3292" i="3"/>
  <c r="AA3292" i="3"/>
  <c r="AV3292" i="3"/>
  <c r="AF3292" i="3"/>
  <c r="BD3292" i="3"/>
  <c r="AA3288" i="3"/>
  <c r="X3288" i="3"/>
  <c r="BD3288" i="3"/>
  <c r="AI3288" i="3"/>
  <c r="AN3288" i="3"/>
  <c r="W3278" i="3"/>
  <c r="V3242" i="3"/>
  <c r="BB3242" i="3"/>
  <c r="AL3242" i="3"/>
  <c r="AR3363" i="3"/>
  <c r="K3356" i="3"/>
  <c r="K3354" i="3"/>
  <c r="AW3338" i="3"/>
  <c r="AR3336" i="3"/>
  <c r="V3336" i="3"/>
  <c r="P3336" i="3"/>
  <c r="K3333" i="3"/>
  <c r="BB3332" i="3"/>
  <c r="AG3332" i="3"/>
  <c r="K3327" i="3"/>
  <c r="AX3319" i="3"/>
  <c r="BE3315" i="3"/>
  <c r="AI3315" i="3"/>
  <c r="N3315" i="3"/>
  <c r="N3313" i="3"/>
  <c r="K3310" i="3"/>
  <c r="BG3306" i="3"/>
  <c r="AA3306" i="3"/>
  <c r="Y3303" i="3"/>
  <c r="S3290" i="3"/>
  <c r="AI3290" i="3"/>
  <c r="AY3290" i="3"/>
  <c r="X3290" i="3"/>
  <c r="AN3290" i="3"/>
  <c r="BD3290" i="3"/>
  <c r="AA3290" i="3"/>
  <c r="AQ3290" i="3"/>
  <c r="BG3290" i="3"/>
  <c r="AI3284" i="3"/>
  <c r="AU3284" i="3"/>
  <c r="O3284" i="3"/>
  <c r="AY3284" i="3"/>
  <c r="AR3278" i="3"/>
  <c r="AE3264" i="3"/>
  <c r="AW3244" i="3"/>
  <c r="BB3244" i="3"/>
  <c r="AB3244" i="3"/>
  <c r="AG3244" i="3"/>
  <c r="BH3365" i="3"/>
  <c r="K3364" i="3"/>
  <c r="K3362" i="3"/>
  <c r="K3352" i="3"/>
  <c r="K3350" i="3"/>
  <c r="K3348" i="3"/>
  <c r="K3345" i="3"/>
  <c r="K3341" i="3"/>
  <c r="P3338" i="3"/>
  <c r="BH3336" i="3"/>
  <c r="AL3336" i="3"/>
  <c r="Q3336" i="3"/>
  <c r="K3335" i="3"/>
  <c r="AW3332" i="3"/>
  <c r="AB3332" i="3"/>
  <c r="P3330" i="3"/>
  <c r="Q3326" i="3"/>
  <c r="K3323" i="3"/>
  <c r="M3320" i="3"/>
  <c r="S3319" i="3"/>
  <c r="AX3315" i="3"/>
  <c r="AC3315" i="3"/>
  <c r="AY3306" i="3"/>
  <c r="AA3304" i="3"/>
  <c r="AY3304" i="3"/>
  <c r="X3298" i="3"/>
  <c r="AN3298" i="3"/>
  <c r="BD3298" i="3"/>
  <c r="P3290" i="3"/>
  <c r="K3282" i="3"/>
  <c r="P3277" i="3"/>
  <c r="AN3277" i="3"/>
  <c r="R3277" i="3"/>
  <c r="AS3277" i="3"/>
  <c r="X3277" i="3"/>
  <c r="AX3277" i="3"/>
  <c r="AA3268" i="3"/>
  <c r="AQ3268" i="3"/>
  <c r="BG3268" i="3"/>
  <c r="S3268" i="3"/>
  <c r="AM3268" i="3"/>
  <c r="W3268" i="3"/>
  <c r="AU3268" i="3"/>
  <c r="AE3268" i="3"/>
  <c r="AY3268" i="3"/>
  <c r="L3307" i="3"/>
  <c r="K3307" i="3"/>
  <c r="K3302" i="3"/>
  <c r="L3297" i="3"/>
  <c r="K3297" i="3"/>
  <c r="AA3296" i="3"/>
  <c r="L3283" i="3"/>
  <c r="K3283" i="3"/>
  <c r="L3282" i="3"/>
  <c r="K3279" i="3"/>
  <c r="L3275" i="3"/>
  <c r="K3275" i="3"/>
  <c r="L3273" i="3"/>
  <c r="K3273" i="3"/>
  <c r="L3271" i="3"/>
  <c r="K3271" i="3"/>
  <c r="Y3267" i="3"/>
  <c r="BE3267" i="3"/>
  <c r="Y3265" i="3"/>
  <c r="U3265" i="3"/>
  <c r="BA3265" i="3"/>
  <c r="AK3265" i="3"/>
  <c r="T3239" i="3"/>
  <c r="O3239" i="3"/>
  <c r="AB3239" i="3"/>
  <c r="AQ3239" i="3"/>
  <c r="BF3239" i="3"/>
  <c r="Z3239" i="3"/>
  <c r="AU3239" i="3"/>
  <c r="AF3239" i="3"/>
  <c r="AX3239" i="3"/>
  <c r="R3239" i="3"/>
  <c r="AJ3239" i="3"/>
  <c r="BB3239" i="3"/>
  <c r="T3237" i="3"/>
  <c r="R3237" i="3"/>
  <c r="AF3237" i="3"/>
  <c r="AU3237" i="3"/>
  <c r="BH3237" i="3"/>
  <c r="AB3237" i="3"/>
  <c r="AX3237" i="3"/>
  <c r="O3237" i="3"/>
  <c r="AJ3237" i="3"/>
  <c r="BB3237" i="3"/>
  <c r="V3237" i="3"/>
  <c r="AM3237" i="3"/>
  <c r="BF3237" i="3"/>
  <c r="L3301" i="3"/>
  <c r="AY3298" i="3"/>
  <c r="AI3298" i="3"/>
  <c r="S3298" i="3"/>
  <c r="BD3296" i="3"/>
  <c r="X3296" i="3"/>
  <c r="L3295" i="3"/>
  <c r="K3295" i="3"/>
  <c r="BE3293" i="3"/>
  <c r="AO3293" i="3"/>
  <c r="L3289" i="3"/>
  <c r="K3289" i="3"/>
  <c r="L3286" i="3"/>
  <c r="L3281" i="3"/>
  <c r="K3281" i="3"/>
  <c r="L3279" i="3"/>
  <c r="AH3279" i="3" s="1"/>
  <c r="AF3243" i="3"/>
  <c r="BB3243" i="3"/>
  <c r="AG3242" i="3"/>
  <c r="W3233" i="3"/>
  <c r="AF3233" i="3"/>
  <c r="AR3233" i="3"/>
  <c r="BC3233" i="3"/>
  <c r="P3233" i="3"/>
  <c r="AE3233" i="3"/>
  <c r="AU3233" i="3"/>
  <c r="BH3233" i="3"/>
  <c r="T3233" i="3"/>
  <c r="AJ3233" i="3"/>
  <c r="AV3233" i="3"/>
  <c r="X3233" i="3"/>
  <c r="AM3233" i="3"/>
  <c r="AZ3233" i="3"/>
  <c r="W3229" i="3"/>
  <c r="AN3229" i="3"/>
  <c r="BD3229" i="3"/>
  <c r="X3229" i="3"/>
  <c r="AR3229" i="3"/>
  <c r="AJ3219" i="3"/>
  <c r="BC3219" i="3"/>
  <c r="AM3219" i="3"/>
  <c r="BI3219" i="3"/>
  <c r="BA3219" i="3"/>
  <c r="O3219" i="3"/>
  <c r="Y3219" i="3"/>
  <c r="T3203" i="3"/>
  <c r="S3203" i="3"/>
  <c r="AI3203" i="3"/>
  <c r="AY3203" i="3"/>
  <c r="W3203" i="3"/>
  <c r="AM3203" i="3"/>
  <c r="BC3203" i="3"/>
  <c r="AA3203" i="3"/>
  <c r="AQ3203" i="3"/>
  <c r="BG3203" i="3"/>
  <c r="O3203" i="3"/>
  <c r="AE3203" i="3"/>
  <c r="L3311" i="3"/>
  <c r="K3311" i="3"/>
  <c r="L3305" i="3"/>
  <c r="K3305" i="3"/>
  <c r="Y3299" i="3"/>
  <c r="AV3298" i="3"/>
  <c r="AF3298" i="3"/>
  <c r="AY3296" i="3"/>
  <c r="S3296" i="3"/>
  <c r="K3294" i="3"/>
  <c r="L3287" i="3"/>
  <c r="S3287" i="3" s="1"/>
  <c r="AA3270" i="3"/>
  <c r="W3270" i="3"/>
  <c r="BC3270" i="3"/>
  <c r="L3269" i="3"/>
  <c r="N3269" i="3" s="1"/>
  <c r="K3269" i="3"/>
  <c r="V3246" i="3"/>
  <c r="BB3246" i="3"/>
  <c r="K3241" i="3"/>
  <c r="AM3239" i="3"/>
  <c r="Z3237" i="3"/>
  <c r="AN3233" i="3"/>
  <c r="BH3246" i="3"/>
  <c r="BH3242" i="3"/>
  <c r="T3229" i="3"/>
  <c r="AF3229" i="3"/>
  <c r="AU3229" i="3"/>
  <c r="BB3228" i="3"/>
  <c r="BA3221" i="3"/>
  <c r="Q3205" i="3"/>
  <c r="S3205" i="3"/>
  <c r="AC3205" i="3"/>
  <c r="AN3205" i="3"/>
  <c r="AY3205" i="3"/>
  <c r="BI3205" i="3"/>
  <c r="U3205" i="3"/>
  <c r="AF3205" i="3"/>
  <c r="AQ3205" i="3"/>
  <c r="BA3205" i="3"/>
  <c r="M3205" i="3"/>
  <c r="X3205" i="3"/>
  <c r="AI3205" i="3"/>
  <c r="AS3205" i="3"/>
  <c r="BD3205" i="3"/>
  <c r="P3246" i="3"/>
  <c r="Q3244" i="3"/>
  <c r="P3242" i="3"/>
  <c r="S3228" i="3"/>
  <c r="AK3228" i="3"/>
  <c r="BA3228" i="3"/>
  <c r="L3223" i="3"/>
  <c r="W3223" i="3" s="1"/>
  <c r="K3223" i="3"/>
  <c r="AK3221" i="3"/>
  <c r="L3220" i="3"/>
  <c r="Q3220" i="3" s="1"/>
  <c r="Y3220" i="3"/>
  <c r="BE3220" i="3"/>
  <c r="Y3215" i="3"/>
  <c r="AK3215" i="3"/>
  <c r="M3215" i="3"/>
  <c r="AS3215" i="3"/>
  <c r="U3215" i="3"/>
  <c r="BA3215" i="3"/>
  <c r="K3266" i="3"/>
  <c r="L3263" i="3"/>
  <c r="Y3263" i="3" s="1"/>
  <c r="K3263" i="3"/>
  <c r="K3261" i="3"/>
  <c r="K3260" i="3"/>
  <c r="K3258" i="3"/>
  <c r="K3256" i="3"/>
  <c r="K3254" i="3"/>
  <c r="K3252" i="3"/>
  <c r="K3250" i="3"/>
  <c r="K3248" i="3"/>
  <c r="AR3246" i="3"/>
  <c r="Q3246" i="3"/>
  <c r="AR3242" i="3"/>
  <c r="Q3242" i="3"/>
  <c r="K3235" i="3"/>
  <c r="K3231" i="3"/>
  <c r="BC3229" i="3"/>
  <c r="AJ3229" i="3"/>
  <c r="O3229" i="3"/>
  <c r="AS3228" i="3"/>
  <c r="Y3228" i="3"/>
  <c r="L3227" i="3"/>
  <c r="K3227" i="3"/>
  <c r="L3226" i="3"/>
  <c r="BE3226" i="3" s="1"/>
  <c r="L3222" i="3"/>
  <c r="K3222" i="3"/>
  <c r="L3218" i="3"/>
  <c r="K3218" i="3"/>
  <c r="AA3205" i="3"/>
  <c r="R3204" i="3"/>
  <c r="Y3204" i="3"/>
  <c r="AO3204" i="3"/>
  <c r="BE3204" i="3"/>
  <c r="M3204" i="3"/>
  <c r="AC3204" i="3"/>
  <c r="AS3204" i="3"/>
  <c r="BI3204" i="3"/>
  <c r="Q3204" i="3"/>
  <c r="AG3204" i="3"/>
  <c r="AW3204" i="3"/>
  <c r="L3214" i="3"/>
  <c r="AA3214" i="3" s="1"/>
  <c r="AS3211" i="3"/>
  <c r="M3211" i="3"/>
  <c r="L3209" i="3"/>
  <c r="L3207" i="3"/>
  <c r="K3200" i="3"/>
  <c r="AR3200" i="3" s="1"/>
  <c r="K3199" i="3"/>
  <c r="L3225" i="3"/>
  <c r="K3225" i="3"/>
  <c r="L3224" i="3"/>
  <c r="L3217" i="3"/>
  <c r="K3217" i="3"/>
  <c r="L3213" i="3"/>
  <c r="K3213" i="3"/>
  <c r="L3212" i="3"/>
  <c r="AA3212" i="3" s="1"/>
  <c r="L3210" i="3"/>
  <c r="BG3210" i="3" s="1"/>
  <c r="L3206" i="3"/>
  <c r="K3206" i="3"/>
  <c r="Y3211" i="3"/>
  <c r="K3202" i="3"/>
  <c r="K3197" i="3"/>
  <c r="M3353" i="3"/>
  <c r="Q3353" i="3"/>
  <c r="U3353" i="3"/>
  <c r="Y3353" i="3"/>
  <c r="AC3353" i="3"/>
  <c r="AG3353" i="3"/>
  <c r="AK3353" i="3"/>
  <c r="AO3353" i="3"/>
  <c r="AS3353" i="3"/>
  <c r="AW3353" i="3"/>
  <c r="BA3353" i="3"/>
  <c r="BE3353" i="3"/>
  <c r="BI3353" i="3"/>
  <c r="P3353" i="3"/>
  <c r="X3353" i="3"/>
  <c r="AB3353" i="3"/>
  <c r="N3353" i="3"/>
  <c r="R3353" i="3"/>
  <c r="V3353" i="3"/>
  <c r="Z3353" i="3"/>
  <c r="AD3353" i="3"/>
  <c r="AH3353" i="3"/>
  <c r="AL3353" i="3"/>
  <c r="AP3353" i="3"/>
  <c r="AT3353" i="3"/>
  <c r="AX3353" i="3"/>
  <c r="BB3353" i="3"/>
  <c r="BF3353" i="3"/>
  <c r="T3353" i="3"/>
  <c r="AF3353" i="3"/>
  <c r="O3353" i="3"/>
  <c r="S3353" i="3"/>
  <c r="W3353" i="3"/>
  <c r="AA3353" i="3"/>
  <c r="AE3353" i="3"/>
  <c r="AI3353" i="3"/>
  <c r="AM3353" i="3"/>
  <c r="AQ3353" i="3"/>
  <c r="AU3353" i="3"/>
  <c r="AY3353" i="3"/>
  <c r="BC3353" i="3"/>
  <c r="BG3353" i="3"/>
  <c r="M3351" i="3"/>
  <c r="Q3351" i="3"/>
  <c r="U3351" i="3"/>
  <c r="Y3351" i="3"/>
  <c r="AC3351" i="3"/>
  <c r="AG3351" i="3"/>
  <c r="AK3351" i="3"/>
  <c r="AO3351" i="3"/>
  <c r="AS3351" i="3"/>
  <c r="AW3351" i="3"/>
  <c r="BA3351" i="3"/>
  <c r="BE3351" i="3"/>
  <c r="BI3351" i="3"/>
  <c r="P3351" i="3"/>
  <c r="T3351" i="3"/>
  <c r="X3351" i="3"/>
  <c r="AB3351" i="3"/>
  <c r="AF3351" i="3"/>
  <c r="AJ3351" i="3"/>
  <c r="AR3351" i="3"/>
  <c r="AV3351" i="3"/>
  <c r="AZ3351" i="3"/>
  <c r="BD3351" i="3"/>
  <c r="N3351" i="3"/>
  <c r="R3351" i="3"/>
  <c r="V3351" i="3"/>
  <c r="Z3351" i="3"/>
  <c r="AD3351" i="3"/>
  <c r="AH3351" i="3"/>
  <c r="AL3351" i="3"/>
  <c r="AP3351" i="3"/>
  <c r="AT3351" i="3"/>
  <c r="AX3351" i="3"/>
  <c r="BB3351" i="3"/>
  <c r="BF3351" i="3"/>
  <c r="O3351" i="3"/>
  <c r="S3351" i="3"/>
  <c r="W3351" i="3"/>
  <c r="AA3351" i="3"/>
  <c r="AE3351" i="3"/>
  <c r="AI3351" i="3"/>
  <c r="AM3351" i="3"/>
  <c r="AQ3351" i="3"/>
  <c r="AU3351" i="3"/>
  <c r="AY3351" i="3"/>
  <c r="BC3351" i="3"/>
  <c r="BG3351" i="3"/>
  <c r="AN3351" i="3"/>
  <c r="BH3351" i="3"/>
  <c r="M3349" i="3"/>
  <c r="Q3349" i="3"/>
  <c r="U3349" i="3"/>
  <c r="Y3349" i="3"/>
  <c r="AC3349" i="3"/>
  <c r="AG3349" i="3"/>
  <c r="AK3349" i="3"/>
  <c r="AO3349" i="3"/>
  <c r="AS3349" i="3"/>
  <c r="AW3349" i="3"/>
  <c r="BA3349" i="3"/>
  <c r="BE3349" i="3"/>
  <c r="BI3349" i="3"/>
  <c r="N3349" i="3"/>
  <c r="R3349" i="3"/>
  <c r="V3349" i="3"/>
  <c r="Z3349" i="3"/>
  <c r="AD3349" i="3"/>
  <c r="AH3349" i="3"/>
  <c r="AL3349" i="3"/>
  <c r="AP3349" i="3"/>
  <c r="AT3349" i="3"/>
  <c r="AX3349" i="3"/>
  <c r="BB3349" i="3"/>
  <c r="BF3349" i="3"/>
  <c r="P3349" i="3"/>
  <c r="AB3349" i="3"/>
  <c r="AJ3349" i="3"/>
  <c r="AR3349" i="3"/>
  <c r="AZ3349" i="3"/>
  <c r="BH3349" i="3"/>
  <c r="O3349" i="3"/>
  <c r="S3349" i="3"/>
  <c r="W3349" i="3"/>
  <c r="AA3349" i="3"/>
  <c r="AE3349" i="3"/>
  <c r="AI3349" i="3"/>
  <c r="AM3349" i="3"/>
  <c r="AQ3349" i="3"/>
  <c r="AU3349" i="3"/>
  <c r="AY3349" i="3"/>
  <c r="BC3349" i="3"/>
  <c r="BG3349" i="3"/>
  <c r="T3349" i="3"/>
  <c r="X3349" i="3"/>
  <c r="AF3349" i="3"/>
  <c r="AN3349" i="3"/>
  <c r="AV3349" i="3"/>
  <c r="BD3349" i="3"/>
  <c r="AN3266" i="3"/>
  <c r="BA3266" i="3"/>
  <c r="AQ3266" i="3"/>
  <c r="M3196" i="3"/>
  <c r="Q3196" i="3"/>
  <c r="U3196" i="3"/>
  <c r="Y3196" i="3"/>
  <c r="AC3196" i="3"/>
  <c r="AG3196" i="3"/>
  <c r="AK3196" i="3"/>
  <c r="AO3196" i="3"/>
  <c r="AS3196" i="3"/>
  <c r="AW3196" i="3"/>
  <c r="BA3196" i="3"/>
  <c r="BE3196" i="3"/>
  <c r="BI3196" i="3"/>
  <c r="N3196" i="3"/>
  <c r="R3196" i="3"/>
  <c r="V3196" i="3"/>
  <c r="Z3196" i="3"/>
  <c r="AD3196" i="3"/>
  <c r="AH3196" i="3"/>
  <c r="AL3196" i="3"/>
  <c r="AP3196" i="3"/>
  <c r="AT3196" i="3"/>
  <c r="AX3196" i="3"/>
  <c r="BB3196" i="3"/>
  <c r="BF3196" i="3"/>
  <c r="O3196" i="3"/>
  <c r="S3196" i="3"/>
  <c r="W3196" i="3"/>
  <c r="AA3196" i="3"/>
  <c r="AE3196" i="3"/>
  <c r="AI3196" i="3"/>
  <c r="AM3196" i="3"/>
  <c r="AQ3196" i="3"/>
  <c r="AU3196" i="3"/>
  <c r="AY3196" i="3"/>
  <c r="BC3196" i="3"/>
  <c r="BG3196" i="3"/>
  <c r="P3196" i="3"/>
  <c r="AF3196" i="3"/>
  <c r="AV3196" i="3"/>
  <c r="T3196" i="3"/>
  <c r="AJ3196" i="3"/>
  <c r="AZ3196" i="3"/>
  <c r="X3196" i="3"/>
  <c r="AN3196" i="3"/>
  <c r="BD3196" i="3"/>
  <c r="AB3196" i="3"/>
  <c r="AR3196" i="3"/>
  <c r="BH3196" i="3"/>
  <c r="BD3365" i="3"/>
  <c r="AN3365" i="3"/>
  <c r="X3365" i="3"/>
  <c r="BD3359" i="3"/>
  <c r="BD3357" i="3"/>
  <c r="AN3357" i="3"/>
  <c r="X3357" i="3"/>
  <c r="AN3355" i="3"/>
  <c r="BD3353" i="3"/>
  <c r="M3345" i="3"/>
  <c r="Q3345" i="3"/>
  <c r="U3345" i="3"/>
  <c r="Y3345" i="3"/>
  <c r="AC3345" i="3"/>
  <c r="AG3345" i="3"/>
  <c r="AK3345" i="3"/>
  <c r="AO3345" i="3"/>
  <c r="AS3345" i="3"/>
  <c r="AW3345" i="3"/>
  <c r="BA3345" i="3"/>
  <c r="BE3345" i="3"/>
  <c r="BI3345" i="3"/>
  <c r="R3345" i="3"/>
  <c r="W3345" i="3"/>
  <c r="AB3345" i="3"/>
  <c r="AH3345" i="3"/>
  <c r="AM3345" i="3"/>
  <c r="AR3345" i="3"/>
  <c r="AX3345" i="3"/>
  <c r="BC3345" i="3"/>
  <c r="BH3345" i="3"/>
  <c r="N3345" i="3"/>
  <c r="S3345" i="3"/>
  <c r="X3345" i="3"/>
  <c r="AD3345" i="3"/>
  <c r="AI3345" i="3"/>
  <c r="AN3345" i="3"/>
  <c r="AT3345" i="3"/>
  <c r="AY3345" i="3"/>
  <c r="BD3345" i="3"/>
  <c r="P3345" i="3"/>
  <c r="O3345" i="3"/>
  <c r="T3345" i="3"/>
  <c r="Z3345" i="3"/>
  <c r="AE3345" i="3"/>
  <c r="AJ3345" i="3"/>
  <c r="AP3345" i="3"/>
  <c r="AU3345" i="3"/>
  <c r="AZ3345" i="3"/>
  <c r="BF3345" i="3"/>
  <c r="V3345" i="3"/>
  <c r="AA3345" i="3"/>
  <c r="AF3345" i="3"/>
  <c r="AL3345" i="3"/>
  <c r="AQ3345" i="3"/>
  <c r="AV3345" i="3"/>
  <c r="BB3345" i="3"/>
  <c r="BG3345" i="3"/>
  <c r="AG3341" i="3"/>
  <c r="AW3341" i="3"/>
  <c r="R3341" i="3"/>
  <c r="BH3341" i="3"/>
  <c r="AD3341" i="3"/>
  <c r="AY3341" i="3"/>
  <c r="AU3341" i="3"/>
  <c r="V3341" i="3"/>
  <c r="AQ3341" i="3"/>
  <c r="AB3365" i="3"/>
  <c r="AR3353" i="3"/>
  <c r="U3333" i="3"/>
  <c r="AK3333" i="3"/>
  <c r="BA3333" i="3"/>
  <c r="W3333" i="3"/>
  <c r="AR3333" i="3"/>
  <c r="AA3333" i="3"/>
  <c r="N3333" i="3"/>
  <c r="AI3333" i="3"/>
  <c r="BD3333" i="3"/>
  <c r="AQ3333" i="3"/>
  <c r="Z3333" i="3"/>
  <c r="AU3333" i="3"/>
  <c r="P3327" i="3"/>
  <c r="T3327" i="3"/>
  <c r="X3327" i="3"/>
  <c r="AB3327" i="3"/>
  <c r="AF3327" i="3"/>
  <c r="AJ3327" i="3"/>
  <c r="AN3327" i="3"/>
  <c r="AR3327" i="3"/>
  <c r="AV3327" i="3"/>
  <c r="AZ3327" i="3"/>
  <c r="BD3327" i="3"/>
  <c r="BH3327" i="3"/>
  <c r="M3327" i="3"/>
  <c r="Q3327" i="3"/>
  <c r="U3327" i="3"/>
  <c r="Y3327" i="3"/>
  <c r="AC3327" i="3"/>
  <c r="AG3327" i="3"/>
  <c r="AK3327" i="3"/>
  <c r="AO3327" i="3"/>
  <c r="AS3327" i="3"/>
  <c r="AW3327" i="3"/>
  <c r="BA3327" i="3"/>
  <c r="BE3327" i="3"/>
  <c r="BI3327" i="3"/>
  <c r="R3327" i="3"/>
  <c r="Z3327" i="3"/>
  <c r="AH3327" i="3"/>
  <c r="AP3327" i="3"/>
  <c r="AX3327" i="3"/>
  <c r="BF3327" i="3"/>
  <c r="S3327" i="3"/>
  <c r="AA3327" i="3"/>
  <c r="AI3327" i="3"/>
  <c r="AQ3327" i="3"/>
  <c r="AY3327" i="3"/>
  <c r="BG3327" i="3"/>
  <c r="O3327" i="3"/>
  <c r="W3327" i="3"/>
  <c r="AE3327" i="3"/>
  <c r="AM3327" i="3"/>
  <c r="BC3327" i="3"/>
  <c r="N3327" i="3"/>
  <c r="V3327" i="3"/>
  <c r="AD3327" i="3"/>
  <c r="AL3327" i="3"/>
  <c r="AT3327" i="3"/>
  <c r="BB3327" i="3"/>
  <c r="AU3327" i="3"/>
  <c r="BD3363" i="3"/>
  <c r="AN3363" i="3"/>
  <c r="X3363" i="3"/>
  <c r="AN3353" i="3"/>
  <c r="AA3352" i="3"/>
  <c r="BG3352" i="3"/>
  <c r="AB3352" i="3"/>
  <c r="AR3352" i="3"/>
  <c r="Z3352" i="3"/>
  <c r="AP3352" i="3"/>
  <c r="M3352" i="3"/>
  <c r="AS3352" i="3"/>
  <c r="BI3352" i="3"/>
  <c r="O3350" i="3"/>
  <c r="S3350" i="3"/>
  <c r="W3350" i="3"/>
  <c r="AA3350" i="3"/>
  <c r="AE3350" i="3"/>
  <c r="AI3350" i="3"/>
  <c r="AM3350" i="3"/>
  <c r="AQ3350" i="3"/>
  <c r="AU3350" i="3"/>
  <c r="AY3350" i="3"/>
  <c r="BC3350" i="3"/>
  <c r="BG3350" i="3"/>
  <c r="N3350" i="3"/>
  <c r="R3350" i="3"/>
  <c r="V3350" i="3"/>
  <c r="Z3350" i="3"/>
  <c r="AD3350" i="3"/>
  <c r="AH3350" i="3"/>
  <c r="AL3350" i="3"/>
  <c r="AP3350" i="3"/>
  <c r="AT3350" i="3"/>
  <c r="AX3350" i="3"/>
  <c r="BB3350" i="3"/>
  <c r="BF3350" i="3"/>
  <c r="P3350" i="3"/>
  <c r="T3350" i="3"/>
  <c r="X3350" i="3"/>
  <c r="AB3350" i="3"/>
  <c r="AF3350" i="3"/>
  <c r="AJ3350" i="3"/>
  <c r="AN3350" i="3"/>
  <c r="AR3350" i="3"/>
  <c r="AV3350" i="3"/>
  <c r="AZ3350" i="3"/>
  <c r="BD3350" i="3"/>
  <c r="BH3350" i="3"/>
  <c r="M3350" i="3"/>
  <c r="Q3350" i="3"/>
  <c r="U3350" i="3"/>
  <c r="Y3350" i="3"/>
  <c r="AC3350" i="3"/>
  <c r="AG3350" i="3"/>
  <c r="AK3350" i="3"/>
  <c r="AO3350" i="3"/>
  <c r="AS3350" i="3"/>
  <c r="AW3350" i="3"/>
  <c r="BA3350" i="3"/>
  <c r="BE3350" i="3"/>
  <c r="BI3350" i="3"/>
  <c r="O3348" i="3"/>
  <c r="S3348" i="3"/>
  <c r="W3348" i="3"/>
  <c r="AA3348" i="3"/>
  <c r="AE3348" i="3"/>
  <c r="AI3348" i="3"/>
  <c r="AM3348" i="3"/>
  <c r="AQ3348" i="3"/>
  <c r="AU3348" i="3"/>
  <c r="AY3348" i="3"/>
  <c r="BC3348" i="3"/>
  <c r="BG3348" i="3"/>
  <c r="P3348" i="3"/>
  <c r="T3348" i="3"/>
  <c r="X3348" i="3"/>
  <c r="AB3348" i="3"/>
  <c r="AF3348" i="3"/>
  <c r="AJ3348" i="3"/>
  <c r="AN3348" i="3"/>
  <c r="AR3348" i="3"/>
  <c r="AV3348" i="3"/>
  <c r="AZ3348" i="3"/>
  <c r="BD3348" i="3"/>
  <c r="BH3348" i="3"/>
  <c r="M3348" i="3"/>
  <c r="Q3348" i="3"/>
  <c r="U3348" i="3"/>
  <c r="Y3348" i="3"/>
  <c r="AC3348" i="3"/>
  <c r="AG3348" i="3"/>
  <c r="AK3348" i="3"/>
  <c r="AO3348" i="3"/>
  <c r="AS3348" i="3"/>
  <c r="AW3348" i="3"/>
  <c r="BA3348" i="3"/>
  <c r="BE3348" i="3"/>
  <c r="BI3348" i="3"/>
  <c r="N3348" i="3"/>
  <c r="R3348" i="3"/>
  <c r="V3348" i="3"/>
  <c r="Z3348" i="3"/>
  <c r="AD3348" i="3"/>
  <c r="AH3348" i="3"/>
  <c r="AL3348" i="3"/>
  <c r="AP3348" i="3"/>
  <c r="AT3348" i="3"/>
  <c r="AX3348" i="3"/>
  <c r="BB3348" i="3"/>
  <c r="BF3348" i="3"/>
  <c r="M3335" i="3"/>
  <c r="Q3335" i="3"/>
  <c r="U3335" i="3"/>
  <c r="Y3335" i="3"/>
  <c r="AC3335" i="3"/>
  <c r="AG3335" i="3"/>
  <c r="AK3335" i="3"/>
  <c r="AO3335" i="3"/>
  <c r="AS3335" i="3"/>
  <c r="AW3335" i="3"/>
  <c r="BA3335" i="3"/>
  <c r="BE3335" i="3"/>
  <c r="BI3335" i="3"/>
  <c r="R3335" i="3"/>
  <c r="W3335" i="3"/>
  <c r="AB3335" i="3"/>
  <c r="AH3335" i="3"/>
  <c r="AM3335" i="3"/>
  <c r="AR3335" i="3"/>
  <c r="AX3335" i="3"/>
  <c r="BC3335" i="3"/>
  <c r="BH3335" i="3"/>
  <c r="N3335" i="3"/>
  <c r="S3335" i="3"/>
  <c r="X3335" i="3"/>
  <c r="AD3335" i="3"/>
  <c r="AI3335" i="3"/>
  <c r="AN3335" i="3"/>
  <c r="AT3335" i="3"/>
  <c r="AY3335" i="3"/>
  <c r="BD3335" i="3"/>
  <c r="V3335" i="3"/>
  <c r="AA3335" i="3"/>
  <c r="AF3335" i="3"/>
  <c r="AL3335" i="3"/>
  <c r="AV3335" i="3"/>
  <c r="BB3335" i="3"/>
  <c r="BG3335" i="3"/>
  <c r="O3335" i="3"/>
  <c r="T3335" i="3"/>
  <c r="Z3335" i="3"/>
  <c r="AE3335" i="3"/>
  <c r="AJ3335" i="3"/>
  <c r="AP3335" i="3"/>
  <c r="AU3335" i="3"/>
  <c r="AZ3335" i="3"/>
  <c r="BF3335" i="3"/>
  <c r="P3335" i="3"/>
  <c r="AQ3335" i="3"/>
  <c r="T3323" i="3"/>
  <c r="AB3323" i="3"/>
  <c r="AJ3323" i="3"/>
  <c r="AR3323" i="3"/>
  <c r="AZ3323" i="3"/>
  <c r="BH3323" i="3"/>
  <c r="Q3323" i="3"/>
  <c r="Y3323" i="3"/>
  <c r="AG3323" i="3"/>
  <c r="AO3323" i="3"/>
  <c r="AW3323" i="3"/>
  <c r="BE3323" i="3"/>
  <c r="R3323" i="3"/>
  <c r="AH3323" i="3"/>
  <c r="AX3323" i="3"/>
  <c r="O3323" i="3"/>
  <c r="AE3323" i="3"/>
  <c r="AM3323" i="3"/>
  <c r="AU3323" i="3"/>
  <c r="BC3323" i="3"/>
  <c r="S3323" i="3"/>
  <c r="AA3323" i="3"/>
  <c r="AI3323" i="3"/>
  <c r="AQ3323" i="3"/>
  <c r="AY3323" i="3"/>
  <c r="BG3323" i="3"/>
  <c r="N3323" i="3"/>
  <c r="V3323" i="3"/>
  <c r="AD3323" i="3"/>
  <c r="AL3323" i="3"/>
  <c r="AT3323" i="3"/>
  <c r="BB3323" i="3"/>
  <c r="M3294" i="3"/>
  <c r="Q3294" i="3"/>
  <c r="U3294" i="3"/>
  <c r="Y3294" i="3"/>
  <c r="AC3294" i="3"/>
  <c r="AG3294" i="3"/>
  <c r="AK3294" i="3"/>
  <c r="AO3294" i="3"/>
  <c r="AS3294" i="3"/>
  <c r="AW3294" i="3"/>
  <c r="BA3294" i="3"/>
  <c r="BE3294" i="3"/>
  <c r="BI3294" i="3"/>
  <c r="N3294" i="3"/>
  <c r="R3294" i="3"/>
  <c r="V3294" i="3"/>
  <c r="Z3294" i="3"/>
  <c r="AD3294" i="3"/>
  <c r="AH3294" i="3"/>
  <c r="AL3294" i="3"/>
  <c r="AP3294" i="3"/>
  <c r="AT3294" i="3"/>
  <c r="AX3294" i="3"/>
  <c r="BB3294" i="3"/>
  <c r="BF3294" i="3"/>
  <c r="T3294" i="3"/>
  <c r="AB3294" i="3"/>
  <c r="AJ3294" i="3"/>
  <c r="AR3294" i="3"/>
  <c r="AZ3294" i="3"/>
  <c r="BH3294" i="3"/>
  <c r="O3294" i="3"/>
  <c r="W3294" i="3"/>
  <c r="AE3294" i="3"/>
  <c r="AM3294" i="3"/>
  <c r="AU3294" i="3"/>
  <c r="BC3294" i="3"/>
  <c r="AA3294" i="3"/>
  <c r="AQ3294" i="3"/>
  <c r="BG3294" i="3"/>
  <c r="X3294" i="3"/>
  <c r="AN3294" i="3"/>
  <c r="BD3294" i="3"/>
  <c r="P3294" i="3"/>
  <c r="AF3294" i="3"/>
  <c r="AV3294" i="3"/>
  <c r="S3294" i="3"/>
  <c r="AI3294" i="3"/>
  <c r="AY3294" i="3"/>
  <c r="AZ3365" i="3"/>
  <c r="AJ3365" i="3"/>
  <c r="T3365" i="3"/>
  <c r="M3365" i="3"/>
  <c r="Q3365" i="3"/>
  <c r="U3365" i="3"/>
  <c r="Y3365" i="3"/>
  <c r="AC3365" i="3"/>
  <c r="AG3365" i="3"/>
  <c r="AK3365" i="3"/>
  <c r="AO3365" i="3"/>
  <c r="AS3365" i="3"/>
  <c r="AW3365" i="3"/>
  <c r="BA3365" i="3"/>
  <c r="BE3365" i="3"/>
  <c r="BI3365" i="3"/>
  <c r="N3365" i="3"/>
  <c r="R3365" i="3"/>
  <c r="V3365" i="3"/>
  <c r="Z3365" i="3"/>
  <c r="AD3365" i="3"/>
  <c r="AH3365" i="3"/>
  <c r="AL3365" i="3"/>
  <c r="AP3365" i="3"/>
  <c r="AT3365" i="3"/>
  <c r="AX3365" i="3"/>
  <c r="BB3365" i="3"/>
  <c r="BF3365" i="3"/>
  <c r="O3365" i="3"/>
  <c r="S3365" i="3"/>
  <c r="W3365" i="3"/>
  <c r="AA3365" i="3"/>
  <c r="AE3365" i="3"/>
  <c r="AI3365" i="3"/>
  <c r="AM3365" i="3"/>
  <c r="AQ3365" i="3"/>
  <c r="AU3365" i="3"/>
  <c r="AY3365" i="3"/>
  <c r="BC3365" i="3"/>
  <c r="BG3365" i="3"/>
  <c r="L3364" i="3"/>
  <c r="AZ3363" i="3"/>
  <c r="AJ3363" i="3"/>
  <c r="T3363" i="3"/>
  <c r="M3363" i="3"/>
  <c r="Q3363" i="3"/>
  <c r="U3363" i="3"/>
  <c r="Y3363" i="3"/>
  <c r="AC3363" i="3"/>
  <c r="AG3363" i="3"/>
  <c r="AK3363" i="3"/>
  <c r="AO3363" i="3"/>
  <c r="AS3363" i="3"/>
  <c r="AW3363" i="3"/>
  <c r="BA3363" i="3"/>
  <c r="BE3363" i="3"/>
  <c r="BI3363" i="3"/>
  <c r="N3363" i="3"/>
  <c r="R3363" i="3"/>
  <c r="V3363" i="3"/>
  <c r="Z3363" i="3"/>
  <c r="AD3363" i="3"/>
  <c r="AH3363" i="3"/>
  <c r="AL3363" i="3"/>
  <c r="AP3363" i="3"/>
  <c r="AT3363" i="3"/>
  <c r="AX3363" i="3"/>
  <c r="BB3363" i="3"/>
  <c r="BF3363" i="3"/>
  <c r="BG3363" i="3"/>
  <c r="O3363" i="3"/>
  <c r="S3363" i="3"/>
  <c r="W3363" i="3"/>
  <c r="AA3363" i="3"/>
  <c r="AE3363" i="3"/>
  <c r="AI3363" i="3"/>
  <c r="AM3363" i="3"/>
  <c r="AQ3363" i="3"/>
  <c r="AU3363" i="3"/>
  <c r="AY3363" i="3"/>
  <c r="BC3363" i="3"/>
  <c r="L3362" i="3"/>
  <c r="AZ3361" i="3"/>
  <c r="AJ3361" i="3"/>
  <c r="T3361" i="3"/>
  <c r="M3361" i="3"/>
  <c r="Q3361" i="3"/>
  <c r="U3361" i="3"/>
  <c r="Y3361" i="3"/>
  <c r="AC3361" i="3"/>
  <c r="AG3361" i="3"/>
  <c r="AK3361" i="3"/>
  <c r="AO3361" i="3"/>
  <c r="AS3361" i="3"/>
  <c r="AW3361" i="3"/>
  <c r="BA3361" i="3"/>
  <c r="BE3361" i="3"/>
  <c r="BI3361" i="3"/>
  <c r="N3361" i="3"/>
  <c r="R3361" i="3"/>
  <c r="V3361" i="3"/>
  <c r="Z3361" i="3"/>
  <c r="AD3361" i="3"/>
  <c r="AH3361" i="3"/>
  <c r="AL3361" i="3"/>
  <c r="AP3361" i="3"/>
  <c r="AT3361" i="3"/>
  <c r="AX3361" i="3"/>
  <c r="BB3361" i="3"/>
  <c r="BF3361" i="3"/>
  <c r="O3361" i="3"/>
  <c r="S3361" i="3"/>
  <c r="W3361" i="3"/>
  <c r="AA3361" i="3"/>
  <c r="AE3361" i="3"/>
  <c r="AI3361" i="3"/>
  <c r="AM3361" i="3"/>
  <c r="AQ3361" i="3"/>
  <c r="AU3361" i="3"/>
  <c r="AY3361" i="3"/>
  <c r="BC3361" i="3"/>
  <c r="BG3361" i="3"/>
  <c r="L3360" i="3"/>
  <c r="AZ3359" i="3"/>
  <c r="AJ3359" i="3"/>
  <c r="T3359" i="3"/>
  <c r="M3359" i="3"/>
  <c r="Q3359" i="3"/>
  <c r="U3359" i="3"/>
  <c r="Y3359" i="3"/>
  <c r="AC3359" i="3"/>
  <c r="AG3359" i="3"/>
  <c r="AK3359" i="3"/>
  <c r="AO3359" i="3"/>
  <c r="AS3359" i="3"/>
  <c r="AW3359" i="3"/>
  <c r="BA3359" i="3"/>
  <c r="BE3359" i="3"/>
  <c r="BI3359" i="3"/>
  <c r="N3359" i="3"/>
  <c r="R3359" i="3"/>
  <c r="V3359" i="3"/>
  <c r="Z3359" i="3"/>
  <c r="AD3359" i="3"/>
  <c r="AH3359" i="3"/>
  <c r="AL3359" i="3"/>
  <c r="AP3359" i="3"/>
  <c r="AT3359" i="3"/>
  <c r="AX3359" i="3"/>
  <c r="BB3359" i="3"/>
  <c r="BF3359" i="3"/>
  <c r="O3359" i="3"/>
  <c r="S3359" i="3"/>
  <c r="W3359" i="3"/>
  <c r="AA3359" i="3"/>
  <c r="AE3359" i="3"/>
  <c r="AI3359" i="3"/>
  <c r="AM3359" i="3"/>
  <c r="AQ3359" i="3"/>
  <c r="AU3359" i="3"/>
  <c r="AY3359" i="3"/>
  <c r="BC3359" i="3"/>
  <c r="BG3359" i="3"/>
  <c r="BB3358" i="3"/>
  <c r="L3358" i="3"/>
  <c r="BC3358" i="3" s="1"/>
  <c r="AZ3357" i="3"/>
  <c r="AJ3357" i="3"/>
  <c r="T3357" i="3"/>
  <c r="M3357" i="3"/>
  <c r="Q3357" i="3"/>
  <c r="U3357" i="3"/>
  <c r="Y3357" i="3"/>
  <c r="AC3357" i="3"/>
  <c r="AG3357" i="3"/>
  <c r="AK3357" i="3"/>
  <c r="AO3357" i="3"/>
  <c r="AS3357" i="3"/>
  <c r="AW3357" i="3"/>
  <c r="BA3357" i="3"/>
  <c r="BE3357" i="3"/>
  <c r="BI3357" i="3"/>
  <c r="N3357" i="3"/>
  <c r="R3357" i="3"/>
  <c r="V3357" i="3"/>
  <c r="Z3357" i="3"/>
  <c r="AD3357" i="3"/>
  <c r="AH3357" i="3"/>
  <c r="AL3357" i="3"/>
  <c r="AP3357" i="3"/>
  <c r="AT3357" i="3"/>
  <c r="AX3357" i="3"/>
  <c r="BB3357" i="3"/>
  <c r="BF3357" i="3"/>
  <c r="O3357" i="3"/>
  <c r="S3357" i="3"/>
  <c r="W3357" i="3"/>
  <c r="AA3357" i="3"/>
  <c r="AE3357" i="3"/>
  <c r="AI3357" i="3"/>
  <c r="AM3357" i="3"/>
  <c r="AQ3357" i="3"/>
  <c r="AU3357" i="3"/>
  <c r="AY3357" i="3"/>
  <c r="BC3357" i="3"/>
  <c r="BG3357" i="3"/>
  <c r="L3356" i="3"/>
  <c r="V3356" i="3" s="1"/>
  <c r="AZ3355" i="3"/>
  <c r="AJ3355" i="3"/>
  <c r="T3355" i="3"/>
  <c r="M3355" i="3"/>
  <c r="Q3355" i="3"/>
  <c r="U3355" i="3"/>
  <c r="Y3355" i="3"/>
  <c r="AC3355" i="3"/>
  <c r="AG3355" i="3"/>
  <c r="AK3355" i="3"/>
  <c r="AO3355" i="3"/>
  <c r="AS3355" i="3"/>
  <c r="AW3355" i="3"/>
  <c r="BA3355" i="3"/>
  <c r="BE3355" i="3"/>
  <c r="BI3355" i="3"/>
  <c r="N3355" i="3"/>
  <c r="R3355" i="3"/>
  <c r="V3355" i="3"/>
  <c r="Z3355" i="3"/>
  <c r="AD3355" i="3"/>
  <c r="AH3355" i="3"/>
  <c r="AL3355" i="3"/>
  <c r="AP3355" i="3"/>
  <c r="AT3355" i="3"/>
  <c r="AX3355" i="3"/>
  <c r="BB3355" i="3"/>
  <c r="BF3355" i="3"/>
  <c r="O3355" i="3"/>
  <c r="S3355" i="3"/>
  <c r="W3355" i="3"/>
  <c r="AA3355" i="3"/>
  <c r="AE3355" i="3"/>
  <c r="AI3355" i="3"/>
  <c r="AM3355" i="3"/>
  <c r="AQ3355" i="3"/>
  <c r="AU3355" i="3"/>
  <c r="AY3355" i="3"/>
  <c r="BC3355" i="3"/>
  <c r="BG3355" i="3"/>
  <c r="L3354" i="3"/>
  <c r="O3354" i="3" s="1"/>
  <c r="AZ3353" i="3"/>
  <c r="AJ3353" i="3"/>
  <c r="M3337" i="3"/>
  <c r="Q3337" i="3"/>
  <c r="U3337" i="3"/>
  <c r="Y3337" i="3"/>
  <c r="AC3337" i="3"/>
  <c r="AG3337" i="3"/>
  <c r="AK3337" i="3"/>
  <c r="AO3337" i="3"/>
  <c r="AS3337" i="3"/>
  <c r="AW3337" i="3"/>
  <c r="BA3337" i="3"/>
  <c r="BE3337" i="3"/>
  <c r="BI3337" i="3"/>
  <c r="R3337" i="3"/>
  <c r="W3337" i="3"/>
  <c r="AB3337" i="3"/>
  <c r="AH3337" i="3"/>
  <c r="AM3337" i="3"/>
  <c r="AR3337" i="3"/>
  <c r="AX3337" i="3"/>
  <c r="BC3337" i="3"/>
  <c r="BH3337" i="3"/>
  <c r="P3337" i="3"/>
  <c r="AA3337" i="3"/>
  <c r="AF3337" i="3"/>
  <c r="AQ3337" i="3"/>
  <c r="BB3337" i="3"/>
  <c r="N3337" i="3"/>
  <c r="S3337" i="3"/>
  <c r="X3337" i="3"/>
  <c r="AD3337" i="3"/>
  <c r="AI3337" i="3"/>
  <c r="AN3337" i="3"/>
  <c r="AT3337" i="3"/>
  <c r="AY3337" i="3"/>
  <c r="BD3337" i="3"/>
  <c r="V3337" i="3"/>
  <c r="AL3337" i="3"/>
  <c r="AV3337" i="3"/>
  <c r="BG3337" i="3"/>
  <c r="O3337" i="3"/>
  <c r="T3337" i="3"/>
  <c r="Z3337" i="3"/>
  <c r="AE3337" i="3"/>
  <c r="AJ3337" i="3"/>
  <c r="AP3337" i="3"/>
  <c r="AU3337" i="3"/>
  <c r="AZ3337" i="3"/>
  <c r="BF3337" i="3"/>
  <c r="P3329" i="3"/>
  <c r="T3329" i="3"/>
  <c r="X3329" i="3"/>
  <c r="AB3329" i="3"/>
  <c r="AF3329" i="3"/>
  <c r="AJ3329" i="3"/>
  <c r="AN3329" i="3"/>
  <c r="AR3329" i="3"/>
  <c r="AV3329" i="3"/>
  <c r="AZ3329" i="3"/>
  <c r="BD3329" i="3"/>
  <c r="BH3329" i="3"/>
  <c r="M3329" i="3"/>
  <c r="Q3329" i="3"/>
  <c r="U3329" i="3"/>
  <c r="Y3329" i="3"/>
  <c r="AC3329" i="3"/>
  <c r="AG3329" i="3"/>
  <c r="AK3329" i="3"/>
  <c r="AO3329" i="3"/>
  <c r="AS3329" i="3"/>
  <c r="AW3329" i="3"/>
  <c r="BA3329" i="3"/>
  <c r="BE3329" i="3"/>
  <c r="BI3329" i="3"/>
  <c r="R3329" i="3"/>
  <c r="Z3329" i="3"/>
  <c r="AH3329" i="3"/>
  <c r="AP3329" i="3"/>
  <c r="AX3329" i="3"/>
  <c r="BF3329" i="3"/>
  <c r="O3329" i="3"/>
  <c r="W3329" i="3"/>
  <c r="AE3329" i="3"/>
  <c r="AM3329" i="3"/>
  <c r="AU3329" i="3"/>
  <c r="BC3329" i="3"/>
  <c r="S3329" i="3"/>
  <c r="AA3329" i="3"/>
  <c r="AI3329" i="3"/>
  <c r="AQ3329" i="3"/>
  <c r="AY3329" i="3"/>
  <c r="BG3329" i="3"/>
  <c r="N3329" i="3"/>
  <c r="V3329" i="3"/>
  <c r="AD3329" i="3"/>
  <c r="AL3329" i="3"/>
  <c r="AT3329" i="3"/>
  <c r="BB3329" i="3"/>
  <c r="P3325" i="3"/>
  <c r="T3325" i="3"/>
  <c r="X3325" i="3"/>
  <c r="AB3325" i="3"/>
  <c r="AF3325" i="3"/>
  <c r="AJ3325" i="3"/>
  <c r="AN3325" i="3"/>
  <c r="AR3325" i="3"/>
  <c r="AV3325" i="3"/>
  <c r="AZ3325" i="3"/>
  <c r="BD3325" i="3"/>
  <c r="BH3325" i="3"/>
  <c r="M3325" i="3"/>
  <c r="Q3325" i="3"/>
  <c r="U3325" i="3"/>
  <c r="Y3325" i="3"/>
  <c r="AC3325" i="3"/>
  <c r="AG3325" i="3"/>
  <c r="AK3325" i="3"/>
  <c r="AO3325" i="3"/>
  <c r="AS3325" i="3"/>
  <c r="AW3325" i="3"/>
  <c r="BA3325" i="3"/>
  <c r="BE3325" i="3"/>
  <c r="BI3325" i="3"/>
  <c r="R3325" i="3"/>
  <c r="Z3325" i="3"/>
  <c r="AH3325" i="3"/>
  <c r="AP3325" i="3"/>
  <c r="AX3325" i="3"/>
  <c r="BF3325" i="3"/>
  <c r="W3325" i="3"/>
  <c r="S3325" i="3"/>
  <c r="AA3325" i="3"/>
  <c r="AI3325" i="3"/>
  <c r="AQ3325" i="3"/>
  <c r="AY3325" i="3"/>
  <c r="BG3325" i="3"/>
  <c r="O3325" i="3"/>
  <c r="AM3325" i="3"/>
  <c r="AU3325" i="3"/>
  <c r="N3325" i="3"/>
  <c r="V3325" i="3"/>
  <c r="AD3325" i="3"/>
  <c r="AL3325" i="3"/>
  <c r="AT3325" i="3"/>
  <c r="BB3325" i="3"/>
  <c r="AE3325" i="3"/>
  <c r="BC3325" i="3"/>
  <c r="M3310" i="3"/>
  <c r="Q3310" i="3"/>
  <c r="U3310" i="3"/>
  <c r="Y3310" i="3"/>
  <c r="AC3310" i="3"/>
  <c r="AG3310" i="3"/>
  <c r="AK3310" i="3"/>
  <c r="AO3310" i="3"/>
  <c r="AS3310" i="3"/>
  <c r="AW3310" i="3"/>
  <c r="BA3310" i="3"/>
  <c r="BE3310" i="3"/>
  <c r="BI3310" i="3"/>
  <c r="N3310" i="3"/>
  <c r="R3310" i="3"/>
  <c r="V3310" i="3"/>
  <c r="Z3310" i="3"/>
  <c r="AD3310" i="3"/>
  <c r="AH3310" i="3"/>
  <c r="AL3310" i="3"/>
  <c r="AP3310" i="3"/>
  <c r="AT3310" i="3"/>
  <c r="AX3310" i="3"/>
  <c r="BB3310" i="3"/>
  <c r="BF3310" i="3"/>
  <c r="T3310" i="3"/>
  <c r="AB3310" i="3"/>
  <c r="AJ3310" i="3"/>
  <c r="AR3310" i="3"/>
  <c r="AZ3310" i="3"/>
  <c r="BH3310" i="3"/>
  <c r="O3310" i="3"/>
  <c r="W3310" i="3"/>
  <c r="AE3310" i="3"/>
  <c r="AM3310" i="3"/>
  <c r="AU3310" i="3"/>
  <c r="BC3310" i="3"/>
  <c r="AA3310" i="3"/>
  <c r="AQ3310" i="3"/>
  <c r="BG3310" i="3"/>
  <c r="X3310" i="3"/>
  <c r="BD3310" i="3"/>
  <c r="P3310" i="3"/>
  <c r="AF3310" i="3"/>
  <c r="AV3310" i="3"/>
  <c r="S3310" i="3"/>
  <c r="AI3310" i="3"/>
  <c r="AY3310" i="3"/>
  <c r="AN3310" i="3"/>
  <c r="AB3361" i="3"/>
  <c r="BD3361" i="3"/>
  <c r="AN3361" i="3"/>
  <c r="O3360" i="3"/>
  <c r="AA3360" i="3"/>
  <c r="AE3360" i="3"/>
  <c r="AQ3360" i="3"/>
  <c r="AU3360" i="3"/>
  <c r="BG3360" i="3"/>
  <c r="P3360" i="3"/>
  <c r="AB3360" i="3"/>
  <c r="AF3360" i="3"/>
  <c r="AR3360" i="3"/>
  <c r="AV3360" i="3"/>
  <c r="BH3360" i="3"/>
  <c r="M3360" i="3"/>
  <c r="Y3360" i="3"/>
  <c r="AC3360" i="3"/>
  <c r="AO3360" i="3"/>
  <c r="AS3360" i="3"/>
  <c r="BE3360" i="3"/>
  <c r="BI3360" i="3"/>
  <c r="AN3359" i="3"/>
  <c r="X3359" i="3"/>
  <c r="BF3358" i="3"/>
  <c r="AP3358" i="3"/>
  <c r="O3356" i="3"/>
  <c r="AE3356" i="3"/>
  <c r="AU3356" i="3"/>
  <c r="P3356" i="3"/>
  <c r="AF3356" i="3"/>
  <c r="AV3356" i="3"/>
  <c r="M3356" i="3"/>
  <c r="AC3356" i="3"/>
  <c r="AS3356" i="3"/>
  <c r="BI3356" i="3"/>
  <c r="X3355" i="3"/>
  <c r="AP3354" i="3"/>
  <c r="Z3354" i="3"/>
  <c r="AV3365" i="3"/>
  <c r="AF3365" i="3"/>
  <c r="AV3363" i="3"/>
  <c r="AF3363" i="3"/>
  <c r="R3362" i="3"/>
  <c r="AV3361" i="3"/>
  <c r="AF3361" i="3"/>
  <c r="AX3360" i="3"/>
  <c r="AH3360" i="3"/>
  <c r="AV3359" i="3"/>
  <c r="AF3359" i="3"/>
  <c r="AX3358" i="3"/>
  <c r="AV3357" i="3"/>
  <c r="AF3357" i="3"/>
  <c r="AH3356" i="3"/>
  <c r="AV3355" i="3"/>
  <c r="AF3355" i="3"/>
  <c r="AX3354" i="3"/>
  <c r="AH3354" i="3"/>
  <c r="AV3353" i="3"/>
  <c r="M3347" i="3"/>
  <c r="Q3347" i="3"/>
  <c r="U3347" i="3"/>
  <c r="Y3347" i="3"/>
  <c r="AC3347" i="3"/>
  <c r="AG3347" i="3"/>
  <c r="AK3347" i="3"/>
  <c r="AO3347" i="3"/>
  <c r="AS3347" i="3"/>
  <c r="AW3347" i="3"/>
  <c r="BA3347" i="3"/>
  <c r="BE3347" i="3"/>
  <c r="BI3347" i="3"/>
  <c r="R3347" i="3"/>
  <c r="W3347" i="3"/>
  <c r="AB3347" i="3"/>
  <c r="AH3347" i="3"/>
  <c r="AM3347" i="3"/>
  <c r="AR3347" i="3"/>
  <c r="AX3347" i="3"/>
  <c r="BC3347" i="3"/>
  <c r="BH3347" i="3"/>
  <c r="N3347" i="3"/>
  <c r="S3347" i="3"/>
  <c r="X3347" i="3"/>
  <c r="AD3347" i="3"/>
  <c r="AI3347" i="3"/>
  <c r="AN3347" i="3"/>
  <c r="AT3347" i="3"/>
  <c r="AY3347" i="3"/>
  <c r="BD3347" i="3"/>
  <c r="P3347" i="3"/>
  <c r="V3347" i="3"/>
  <c r="AA3347" i="3"/>
  <c r="AF3347" i="3"/>
  <c r="AL3347" i="3"/>
  <c r="AQ3347" i="3"/>
  <c r="AV3347" i="3"/>
  <c r="BB3347" i="3"/>
  <c r="BG3347" i="3"/>
  <c r="O3347" i="3"/>
  <c r="T3347" i="3"/>
  <c r="Z3347" i="3"/>
  <c r="AE3347" i="3"/>
  <c r="AJ3347" i="3"/>
  <c r="AP3347" i="3"/>
  <c r="AU3347" i="3"/>
  <c r="AZ3347" i="3"/>
  <c r="BF3347" i="3"/>
  <c r="M3343" i="3"/>
  <c r="Q3343" i="3"/>
  <c r="U3343" i="3"/>
  <c r="Y3343" i="3"/>
  <c r="AC3343" i="3"/>
  <c r="AG3343" i="3"/>
  <c r="AK3343" i="3"/>
  <c r="AO3343" i="3"/>
  <c r="AS3343" i="3"/>
  <c r="AW3343" i="3"/>
  <c r="BA3343" i="3"/>
  <c r="BE3343" i="3"/>
  <c r="BI3343" i="3"/>
  <c r="R3343" i="3"/>
  <c r="W3343" i="3"/>
  <c r="AB3343" i="3"/>
  <c r="AH3343" i="3"/>
  <c r="AM3343" i="3"/>
  <c r="AR3343" i="3"/>
  <c r="AX3343" i="3"/>
  <c r="BC3343" i="3"/>
  <c r="BH3343" i="3"/>
  <c r="P3343" i="3"/>
  <c r="V3343" i="3"/>
  <c r="AA3343" i="3"/>
  <c r="AF3343" i="3"/>
  <c r="AL3343" i="3"/>
  <c r="AQ3343" i="3"/>
  <c r="AV3343" i="3"/>
  <c r="BB3343" i="3"/>
  <c r="BG3343" i="3"/>
  <c r="N3343" i="3"/>
  <c r="S3343" i="3"/>
  <c r="X3343" i="3"/>
  <c r="AD3343" i="3"/>
  <c r="AI3343" i="3"/>
  <c r="AN3343" i="3"/>
  <c r="AT3343" i="3"/>
  <c r="AY3343" i="3"/>
  <c r="BD3343" i="3"/>
  <c r="O3343" i="3"/>
  <c r="T3343" i="3"/>
  <c r="Z3343" i="3"/>
  <c r="AE3343" i="3"/>
  <c r="AJ3343" i="3"/>
  <c r="AP3343" i="3"/>
  <c r="AU3343" i="3"/>
  <c r="AZ3343" i="3"/>
  <c r="BF3343" i="3"/>
  <c r="M3339" i="3"/>
  <c r="Q3339" i="3"/>
  <c r="U3339" i="3"/>
  <c r="Y3339" i="3"/>
  <c r="AC3339" i="3"/>
  <c r="AG3339" i="3"/>
  <c r="AK3339" i="3"/>
  <c r="AO3339" i="3"/>
  <c r="AS3339" i="3"/>
  <c r="AW3339" i="3"/>
  <c r="BA3339" i="3"/>
  <c r="BE3339" i="3"/>
  <c r="BI3339" i="3"/>
  <c r="R3339" i="3"/>
  <c r="W3339" i="3"/>
  <c r="AB3339" i="3"/>
  <c r="AH3339" i="3"/>
  <c r="AM3339" i="3"/>
  <c r="AR3339" i="3"/>
  <c r="AX3339" i="3"/>
  <c r="BC3339" i="3"/>
  <c r="BH3339" i="3"/>
  <c r="P3339" i="3"/>
  <c r="V3339" i="3"/>
  <c r="AA3339" i="3"/>
  <c r="AL3339" i="3"/>
  <c r="AQ3339" i="3"/>
  <c r="AV3339" i="3"/>
  <c r="BB3339" i="3"/>
  <c r="N3339" i="3"/>
  <c r="S3339" i="3"/>
  <c r="X3339" i="3"/>
  <c r="AD3339" i="3"/>
  <c r="AI3339" i="3"/>
  <c r="AN3339" i="3"/>
  <c r="AT3339" i="3"/>
  <c r="AY3339" i="3"/>
  <c r="BD3339" i="3"/>
  <c r="O3339" i="3"/>
  <c r="T3339" i="3"/>
  <c r="Z3339" i="3"/>
  <c r="AE3339" i="3"/>
  <c r="AJ3339" i="3"/>
  <c r="AP3339" i="3"/>
  <c r="AU3339" i="3"/>
  <c r="AZ3339" i="3"/>
  <c r="BF3339" i="3"/>
  <c r="AF3339" i="3"/>
  <c r="BG3339" i="3"/>
  <c r="M3331" i="3"/>
  <c r="Q3331" i="3"/>
  <c r="U3331" i="3"/>
  <c r="Y3331" i="3"/>
  <c r="AC3331" i="3"/>
  <c r="AG3331" i="3"/>
  <c r="AK3331" i="3"/>
  <c r="AO3331" i="3"/>
  <c r="AS3331" i="3"/>
  <c r="AW3331" i="3"/>
  <c r="BA3331" i="3"/>
  <c r="BE3331" i="3"/>
  <c r="BI3331" i="3"/>
  <c r="R3331" i="3"/>
  <c r="W3331" i="3"/>
  <c r="AB3331" i="3"/>
  <c r="AH3331" i="3"/>
  <c r="AM3331" i="3"/>
  <c r="AR3331" i="3"/>
  <c r="AX3331" i="3"/>
  <c r="BC3331" i="3"/>
  <c r="BH3331" i="3"/>
  <c r="N3331" i="3"/>
  <c r="S3331" i="3"/>
  <c r="X3331" i="3"/>
  <c r="AD3331" i="3"/>
  <c r="AI3331" i="3"/>
  <c r="AN3331" i="3"/>
  <c r="AT3331" i="3"/>
  <c r="AY3331" i="3"/>
  <c r="BD3331" i="3"/>
  <c r="AA3331" i="3"/>
  <c r="AQ3331" i="3"/>
  <c r="BG3331" i="3"/>
  <c r="O3331" i="3"/>
  <c r="T3331" i="3"/>
  <c r="Z3331" i="3"/>
  <c r="AE3331" i="3"/>
  <c r="AJ3331" i="3"/>
  <c r="AP3331" i="3"/>
  <c r="AU3331" i="3"/>
  <c r="AZ3331" i="3"/>
  <c r="BF3331" i="3"/>
  <c r="P3331" i="3"/>
  <c r="V3331" i="3"/>
  <c r="AF3331" i="3"/>
  <c r="AL3331" i="3"/>
  <c r="AV3331" i="3"/>
  <c r="BB3331" i="3"/>
  <c r="M3302" i="3"/>
  <c r="Q3302" i="3"/>
  <c r="U3302" i="3"/>
  <c r="Y3302" i="3"/>
  <c r="AC3302" i="3"/>
  <c r="AG3302" i="3"/>
  <c r="AK3302" i="3"/>
  <c r="AO3302" i="3"/>
  <c r="AS3302" i="3"/>
  <c r="AW3302" i="3"/>
  <c r="BA3302" i="3"/>
  <c r="BE3302" i="3"/>
  <c r="BI3302" i="3"/>
  <c r="N3302" i="3"/>
  <c r="R3302" i="3"/>
  <c r="V3302" i="3"/>
  <c r="Z3302" i="3"/>
  <c r="AD3302" i="3"/>
  <c r="AH3302" i="3"/>
  <c r="AL3302" i="3"/>
  <c r="AP3302" i="3"/>
  <c r="AT3302" i="3"/>
  <c r="AX3302" i="3"/>
  <c r="BB3302" i="3"/>
  <c r="BF3302" i="3"/>
  <c r="T3302" i="3"/>
  <c r="AB3302" i="3"/>
  <c r="AJ3302" i="3"/>
  <c r="AR3302" i="3"/>
  <c r="AZ3302" i="3"/>
  <c r="BH3302" i="3"/>
  <c r="O3302" i="3"/>
  <c r="W3302" i="3"/>
  <c r="AE3302" i="3"/>
  <c r="AM3302" i="3"/>
  <c r="AU3302" i="3"/>
  <c r="BC3302" i="3"/>
  <c r="AA3302" i="3"/>
  <c r="AQ3302" i="3"/>
  <c r="BG3302" i="3"/>
  <c r="X3302" i="3"/>
  <c r="BD3302" i="3"/>
  <c r="P3302" i="3"/>
  <c r="AF3302" i="3"/>
  <c r="AV3302" i="3"/>
  <c r="AN3302" i="3"/>
  <c r="S3302" i="3"/>
  <c r="AI3302" i="3"/>
  <c r="AY3302" i="3"/>
  <c r="T3328" i="3"/>
  <c r="BH3320" i="3"/>
  <c r="AW3320" i="3"/>
  <c r="AM3320" i="3"/>
  <c r="AB3320" i="3"/>
  <c r="Q3320" i="3"/>
  <c r="N3316" i="3"/>
  <c r="R3316" i="3"/>
  <c r="V3316" i="3"/>
  <c r="Z3316" i="3"/>
  <c r="AD3316" i="3"/>
  <c r="AH3316" i="3"/>
  <c r="AL3316" i="3"/>
  <c r="AP3316" i="3"/>
  <c r="AT3316" i="3"/>
  <c r="AX3316" i="3"/>
  <c r="BB3316" i="3"/>
  <c r="BF3316" i="3"/>
  <c r="O3316" i="3"/>
  <c r="T3316" i="3"/>
  <c r="Y3316" i="3"/>
  <c r="AE3316" i="3"/>
  <c r="AJ3316" i="3"/>
  <c r="AO3316" i="3"/>
  <c r="AU3316" i="3"/>
  <c r="AZ3316" i="3"/>
  <c r="BE3316" i="3"/>
  <c r="P3316" i="3"/>
  <c r="U3316" i="3"/>
  <c r="AA3316" i="3"/>
  <c r="AF3316" i="3"/>
  <c r="AK3316" i="3"/>
  <c r="AQ3316" i="3"/>
  <c r="AV3316" i="3"/>
  <c r="BA3316" i="3"/>
  <c r="BG3316" i="3"/>
  <c r="BB3313" i="3"/>
  <c r="AL3313" i="3"/>
  <c r="V3313" i="3"/>
  <c r="BB3305" i="3"/>
  <c r="AL3305" i="3"/>
  <c r="V3305" i="3"/>
  <c r="N3285" i="3"/>
  <c r="R3285" i="3"/>
  <c r="V3285" i="3"/>
  <c r="Z3285" i="3"/>
  <c r="AD3285" i="3"/>
  <c r="AH3285" i="3"/>
  <c r="AL3285" i="3"/>
  <c r="AP3285" i="3"/>
  <c r="AT3285" i="3"/>
  <c r="AX3285" i="3"/>
  <c r="BB3285" i="3"/>
  <c r="BF3285" i="3"/>
  <c r="O3285" i="3"/>
  <c r="S3285" i="3"/>
  <c r="W3285" i="3"/>
  <c r="AA3285" i="3"/>
  <c r="AE3285" i="3"/>
  <c r="AI3285" i="3"/>
  <c r="AM3285" i="3"/>
  <c r="AQ3285" i="3"/>
  <c r="AU3285" i="3"/>
  <c r="AY3285" i="3"/>
  <c r="BC3285" i="3"/>
  <c r="BG3285" i="3"/>
  <c r="P3285" i="3"/>
  <c r="T3285" i="3"/>
  <c r="X3285" i="3"/>
  <c r="AB3285" i="3"/>
  <c r="AF3285" i="3"/>
  <c r="AJ3285" i="3"/>
  <c r="AN3285" i="3"/>
  <c r="AR3285" i="3"/>
  <c r="AV3285" i="3"/>
  <c r="AZ3285" i="3"/>
  <c r="BD3285" i="3"/>
  <c r="BH3285" i="3"/>
  <c r="Y3285" i="3"/>
  <c r="AO3285" i="3"/>
  <c r="BE3285" i="3"/>
  <c r="M3285" i="3"/>
  <c r="AC3285" i="3"/>
  <c r="AS3285" i="3"/>
  <c r="BI3285" i="3"/>
  <c r="BF3338" i="3"/>
  <c r="BA3338" i="3"/>
  <c r="AV3338" i="3"/>
  <c r="AP3338" i="3"/>
  <c r="AK3338" i="3"/>
  <c r="AF3338" i="3"/>
  <c r="Z3338" i="3"/>
  <c r="U3338" i="3"/>
  <c r="BF3336" i="3"/>
  <c r="BA3336" i="3"/>
  <c r="AV3336" i="3"/>
  <c r="AP3336" i="3"/>
  <c r="AK3336" i="3"/>
  <c r="AF3336" i="3"/>
  <c r="Z3336" i="3"/>
  <c r="U3336" i="3"/>
  <c r="BF3334" i="3"/>
  <c r="BA3334" i="3"/>
  <c r="AV3334" i="3"/>
  <c r="AP3334" i="3"/>
  <c r="AK3334" i="3"/>
  <c r="AF3334" i="3"/>
  <c r="Z3334" i="3"/>
  <c r="U3334" i="3"/>
  <c r="BF3332" i="3"/>
  <c r="BA3332" i="3"/>
  <c r="AV3332" i="3"/>
  <c r="AP3332" i="3"/>
  <c r="AK3332" i="3"/>
  <c r="AF3332" i="3"/>
  <c r="Z3332" i="3"/>
  <c r="U3332" i="3"/>
  <c r="BF3330" i="3"/>
  <c r="BA3330" i="3"/>
  <c r="AV3330" i="3"/>
  <c r="AP3330" i="3"/>
  <c r="AK3330" i="3"/>
  <c r="AF3330" i="3"/>
  <c r="Z3330" i="3"/>
  <c r="U3330" i="3"/>
  <c r="BE3328" i="3"/>
  <c r="AW3328" i="3"/>
  <c r="AO3328" i="3"/>
  <c r="AG3328" i="3"/>
  <c r="Y3328" i="3"/>
  <c r="BE3326" i="3"/>
  <c r="AW3326" i="3"/>
  <c r="AO3326" i="3"/>
  <c r="AG3326" i="3"/>
  <c r="Y3326" i="3"/>
  <c r="BE3324" i="3"/>
  <c r="AW3324" i="3"/>
  <c r="AO3324" i="3"/>
  <c r="AG3324" i="3"/>
  <c r="Y3324" i="3"/>
  <c r="Q3324" i="3"/>
  <c r="BE3322" i="3"/>
  <c r="AW3322" i="3"/>
  <c r="AO3322" i="3"/>
  <c r="AG3322" i="3"/>
  <c r="Y3322" i="3"/>
  <c r="Q3322" i="3"/>
  <c r="P3321" i="3"/>
  <c r="T3321" i="3"/>
  <c r="X3321" i="3"/>
  <c r="AB3321" i="3"/>
  <c r="AF3321" i="3"/>
  <c r="AJ3321" i="3"/>
  <c r="AN3321" i="3"/>
  <c r="AR3321" i="3"/>
  <c r="AV3321" i="3"/>
  <c r="AZ3321" i="3"/>
  <c r="BD3321" i="3"/>
  <c r="BH3321" i="3"/>
  <c r="O3321" i="3"/>
  <c r="U3321" i="3"/>
  <c r="Z3321" i="3"/>
  <c r="AE3321" i="3"/>
  <c r="AK3321" i="3"/>
  <c r="AP3321" i="3"/>
  <c r="AU3321" i="3"/>
  <c r="BA3321" i="3"/>
  <c r="BF3321" i="3"/>
  <c r="Q3321" i="3"/>
  <c r="V3321" i="3"/>
  <c r="AA3321" i="3"/>
  <c r="AG3321" i="3"/>
  <c r="AL3321" i="3"/>
  <c r="AQ3321" i="3"/>
  <c r="AW3321" i="3"/>
  <c r="BB3321" i="3"/>
  <c r="BG3321" i="3"/>
  <c r="BD3320" i="3"/>
  <c r="AS3320" i="3"/>
  <c r="AI3320" i="3"/>
  <c r="X3320" i="3"/>
  <c r="BC3319" i="3"/>
  <c r="AS3319" i="3"/>
  <c r="AH3319" i="3"/>
  <c r="W3319" i="3"/>
  <c r="M3319" i="3"/>
  <c r="BI3318" i="3"/>
  <c r="AY3318" i="3"/>
  <c r="AN3318" i="3"/>
  <c r="AC3318" i="3"/>
  <c r="S3318" i="3"/>
  <c r="P3317" i="3"/>
  <c r="T3317" i="3"/>
  <c r="X3317" i="3"/>
  <c r="AB3317" i="3"/>
  <c r="AF3317" i="3"/>
  <c r="AJ3317" i="3"/>
  <c r="AN3317" i="3"/>
  <c r="AR3317" i="3"/>
  <c r="AV3317" i="3"/>
  <c r="AZ3317" i="3"/>
  <c r="BD3317" i="3"/>
  <c r="BH3317" i="3"/>
  <c r="O3317" i="3"/>
  <c r="U3317" i="3"/>
  <c r="Z3317" i="3"/>
  <c r="AE3317" i="3"/>
  <c r="AK3317" i="3"/>
  <c r="AP3317" i="3"/>
  <c r="AU3317" i="3"/>
  <c r="BA3317" i="3"/>
  <c r="BF3317" i="3"/>
  <c r="Q3317" i="3"/>
  <c r="V3317" i="3"/>
  <c r="AA3317" i="3"/>
  <c r="AG3317" i="3"/>
  <c r="AL3317" i="3"/>
  <c r="AQ3317" i="3"/>
  <c r="AW3317" i="3"/>
  <c r="BB3317" i="3"/>
  <c r="BG3317" i="3"/>
  <c r="BD3316" i="3"/>
  <c r="AS3316" i="3"/>
  <c r="AI3316" i="3"/>
  <c r="X3316" i="3"/>
  <c r="M3316" i="3"/>
  <c r="BC3315" i="3"/>
  <c r="AS3315" i="3"/>
  <c r="AH3315" i="3"/>
  <c r="W3315" i="3"/>
  <c r="M3315" i="3"/>
  <c r="AW3313" i="3"/>
  <c r="AG3313" i="3"/>
  <c r="Q3313" i="3"/>
  <c r="AV3312" i="3"/>
  <c r="AF3312" i="3"/>
  <c r="P3312" i="3"/>
  <c r="O3311" i="3"/>
  <c r="S3311" i="3"/>
  <c r="W3311" i="3"/>
  <c r="AA3311" i="3"/>
  <c r="AE3311" i="3"/>
  <c r="AI3311" i="3"/>
  <c r="AM3311" i="3"/>
  <c r="AQ3311" i="3"/>
  <c r="AU3311" i="3"/>
  <c r="AY3311" i="3"/>
  <c r="BC3311" i="3"/>
  <c r="BG3311" i="3"/>
  <c r="P3311" i="3"/>
  <c r="T3311" i="3"/>
  <c r="X3311" i="3"/>
  <c r="AB3311" i="3"/>
  <c r="AF3311" i="3"/>
  <c r="AJ3311" i="3"/>
  <c r="AN3311" i="3"/>
  <c r="AR3311" i="3"/>
  <c r="AV3311" i="3"/>
  <c r="AZ3311" i="3"/>
  <c r="BD3311" i="3"/>
  <c r="BH3311" i="3"/>
  <c r="R3311" i="3"/>
  <c r="Z3311" i="3"/>
  <c r="AH3311" i="3"/>
  <c r="AP3311" i="3"/>
  <c r="AX3311" i="3"/>
  <c r="BF3311" i="3"/>
  <c r="M3311" i="3"/>
  <c r="U3311" i="3"/>
  <c r="AC3311" i="3"/>
  <c r="AK3311" i="3"/>
  <c r="AS3311" i="3"/>
  <c r="BA3311" i="3"/>
  <c r="BI3311" i="3"/>
  <c r="M3308" i="3"/>
  <c r="Q3308" i="3"/>
  <c r="U3308" i="3"/>
  <c r="Y3308" i="3"/>
  <c r="AC3308" i="3"/>
  <c r="AG3308" i="3"/>
  <c r="AK3308" i="3"/>
  <c r="AO3308" i="3"/>
  <c r="AS3308" i="3"/>
  <c r="AW3308" i="3"/>
  <c r="BA3308" i="3"/>
  <c r="BE3308" i="3"/>
  <c r="BI3308" i="3"/>
  <c r="N3308" i="3"/>
  <c r="R3308" i="3"/>
  <c r="V3308" i="3"/>
  <c r="Z3308" i="3"/>
  <c r="AD3308" i="3"/>
  <c r="AH3308" i="3"/>
  <c r="AL3308" i="3"/>
  <c r="AP3308" i="3"/>
  <c r="AT3308" i="3"/>
  <c r="AX3308" i="3"/>
  <c r="BB3308" i="3"/>
  <c r="BF3308" i="3"/>
  <c r="T3308" i="3"/>
  <c r="AB3308" i="3"/>
  <c r="AJ3308" i="3"/>
  <c r="AR3308" i="3"/>
  <c r="AZ3308" i="3"/>
  <c r="BH3308" i="3"/>
  <c r="O3308" i="3"/>
  <c r="W3308" i="3"/>
  <c r="AE3308" i="3"/>
  <c r="AM3308" i="3"/>
  <c r="AU3308" i="3"/>
  <c r="BC3308" i="3"/>
  <c r="AT3307" i="3"/>
  <c r="AD3307" i="3"/>
  <c r="N3307" i="3"/>
  <c r="AW3305" i="3"/>
  <c r="AG3305" i="3"/>
  <c r="Q3305" i="3"/>
  <c r="AV3304" i="3"/>
  <c r="AF3304" i="3"/>
  <c r="P3304" i="3"/>
  <c r="O3303" i="3"/>
  <c r="S3303" i="3"/>
  <c r="W3303" i="3"/>
  <c r="AA3303" i="3"/>
  <c r="AE3303" i="3"/>
  <c r="AI3303" i="3"/>
  <c r="AM3303" i="3"/>
  <c r="AQ3303" i="3"/>
  <c r="AU3303" i="3"/>
  <c r="AY3303" i="3"/>
  <c r="BC3303" i="3"/>
  <c r="BG3303" i="3"/>
  <c r="P3303" i="3"/>
  <c r="T3303" i="3"/>
  <c r="X3303" i="3"/>
  <c r="AB3303" i="3"/>
  <c r="AF3303" i="3"/>
  <c r="AJ3303" i="3"/>
  <c r="AN3303" i="3"/>
  <c r="AR3303" i="3"/>
  <c r="AV3303" i="3"/>
  <c r="AZ3303" i="3"/>
  <c r="BD3303" i="3"/>
  <c r="BH3303" i="3"/>
  <c r="R3303" i="3"/>
  <c r="Z3303" i="3"/>
  <c r="AH3303" i="3"/>
  <c r="AP3303" i="3"/>
  <c r="AX3303" i="3"/>
  <c r="BF3303" i="3"/>
  <c r="M3303" i="3"/>
  <c r="U3303" i="3"/>
  <c r="AC3303" i="3"/>
  <c r="AK3303" i="3"/>
  <c r="AS3303" i="3"/>
  <c r="BA3303" i="3"/>
  <c r="BI3303" i="3"/>
  <c r="BE3301" i="3"/>
  <c r="AO3301" i="3"/>
  <c r="M3300" i="3"/>
  <c r="Q3300" i="3"/>
  <c r="Y3300" i="3"/>
  <c r="AC3300" i="3"/>
  <c r="AG3300" i="3"/>
  <c r="AO3300" i="3"/>
  <c r="AS3300" i="3"/>
  <c r="AW3300" i="3"/>
  <c r="BE3300" i="3"/>
  <c r="BI3300" i="3"/>
  <c r="N3300" i="3"/>
  <c r="V3300" i="3"/>
  <c r="Z3300" i="3"/>
  <c r="AD3300" i="3"/>
  <c r="AL3300" i="3"/>
  <c r="AP3300" i="3"/>
  <c r="AT3300" i="3"/>
  <c r="BB3300" i="3"/>
  <c r="BF3300" i="3"/>
  <c r="T3300" i="3"/>
  <c r="AJ3300" i="3"/>
  <c r="AR3300" i="3"/>
  <c r="AZ3300" i="3"/>
  <c r="O3300" i="3"/>
  <c r="W3300" i="3"/>
  <c r="AE3300" i="3"/>
  <c r="AU3300" i="3"/>
  <c r="BC3300" i="3"/>
  <c r="AT3299" i="3"/>
  <c r="AD3299" i="3"/>
  <c r="N3299" i="3"/>
  <c r="AW3297" i="3"/>
  <c r="AG3297" i="3"/>
  <c r="Q3297" i="3"/>
  <c r="AV3296" i="3"/>
  <c r="AF3296" i="3"/>
  <c r="P3296" i="3"/>
  <c r="O3295" i="3"/>
  <c r="S3295" i="3"/>
  <c r="W3295" i="3"/>
  <c r="AA3295" i="3"/>
  <c r="AE3295" i="3"/>
  <c r="AI3295" i="3"/>
  <c r="AM3295" i="3"/>
  <c r="AQ3295" i="3"/>
  <c r="AU3295" i="3"/>
  <c r="AY3295" i="3"/>
  <c r="BC3295" i="3"/>
  <c r="BG3295" i="3"/>
  <c r="P3295" i="3"/>
  <c r="T3295" i="3"/>
  <c r="X3295" i="3"/>
  <c r="AB3295" i="3"/>
  <c r="AF3295" i="3"/>
  <c r="AJ3295" i="3"/>
  <c r="AN3295" i="3"/>
  <c r="AR3295" i="3"/>
  <c r="AV3295" i="3"/>
  <c r="AZ3295" i="3"/>
  <c r="BD3295" i="3"/>
  <c r="BH3295" i="3"/>
  <c r="R3295" i="3"/>
  <c r="Z3295" i="3"/>
  <c r="AH3295" i="3"/>
  <c r="AP3295" i="3"/>
  <c r="AX3295" i="3"/>
  <c r="BF3295" i="3"/>
  <c r="M3295" i="3"/>
  <c r="U3295" i="3"/>
  <c r="AC3295" i="3"/>
  <c r="AK3295" i="3"/>
  <c r="AS3295" i="3"/>
  <c r="BA3295" i="3"/>
  <c r="BI3295" i="3"/>
  <c r="M3292" i="3"/>
  <c r="Q3292" i="3"/>
  <c r="U3292" i="3"/>
  <c r="Y3292" i="3"/>
  <c r="AC3292" i="3"/>
  <c r="AG3292" i="3"/>
  <c r="AK3292" i="3"/>
  <c r="AO3292" i="3"/>
  <c r="AS3292" i="3"/>
  <c r="AW3292" i="3"/>
  <c r="BA3292" i="3"/>
  <c r="BE3292" i="3"/>
  <c r="BI3292" i="3"/>
  <c r="N3292" i="3"/>
  <c r="R3292" i="3"/>
  <c r="V3292" i="3"/>
  <c r="Z3292" i="3"/>
  <c r="AD3292" i="3"/>
  <c r="AH3292" i="3"/>
  <c r="AL3292" i="3"/>
  <c r="AP3292" i="3"/>
  <c r="AT3292" i="3"/>
  <c r="AX3292" i="3"/>
  <c r="BB3292" i="3"/>
  <c r="BF3292" i="3"/>
  <c r="T3292" i="3"/>
  <c r="AB3292" i="3"/>
  <c r="AJ3292" i="3"/>
  <c r="AR3292" i="3"/>
  <c r="AZ3292" i="3"/>
  <c r="BH3292" i="3"/>
  <c r="O3292" i="3"/>
  <c r="W3292" i="3"/>
  <c r="AE3292" i="3"/>
  <c r="AM3292" i="3"/>
  <c r="AU3292" i="3"/>
  <c r="BC3292" i="3"/>
  <c r="AT3291" i="3"/>
  <c r="AD3291" i="3"/>
  <c r="N3291" i="3"/>
  <c r="AW3289" i="3"/>
  <c r="AG3289" i="3"/>
  <c r="Q3289" i="3"/>
  <c r="AV3288" i="3"/>
  <c r="AF3288" i="3"/>
  <c r="P3288" i="3"/>
  <c r="O3287" i="3"/>
  <c r="W3287" i="3"/>
  <c r="AA3287" i="3"/>
  <c r="AE3287" i="3"/>
  <c r="AM3287" i="3"/>
  <c r="AQ3287" i="3"/>
  <c r="AU3287" i="3"/>
  <c r="BC3287" i="3"/>
  <c r="BG3287" i="3"/>
  <c r="P3287" i="3"/>
  <c r="X3287" i="3"/>
  <c r="AB3287" i="3"/>
  <c r="AF3287" i="3"/>
  <c r="AN3287" i="3"/>
  <c r="AR3287" i="3"/>
  <c r="AV3287" i="3"/>
  <c r="BD3287" i="3"/>
  <c r="BH3287" i="3"/>
  <c r="R3287" i="3"/>
  <c r="AH3287" i="3"/>
  <c r="AP3287" i="3"/>
  <c r="AX3287" i="3"/>
  <c r="M3287" i="3"/>
  <c r="U3287" i="3"/>
  <c r="AC3287" i="3"/>
  <c r="AS3287" i="3"/>
  <c r="BA3287" i="3"/>
  <c r="BI3287" i="3"/>
  <c r="AI3286" i="3"/>
  <c r="BA3285" i="3"/>
  <c r="U3285" i="3"/>
  <c r="AW3283" i="3"/>
  <c r="AA3282" i="3"/>
  <c r="AQ3282" i="3"/>
  <c r="BG3282" i="3"/>
  <c r="AK3281" i="3"/>
  <c r="M3280" i="3"/>
  <c r="Q3280" i="3"/>
  <c r="U3280" i="3"/>
  <c r="Y3280" i="3"/>
  <c r="AC3280" i="3"/>
  <c r="AG3280" i="3"/>
  <c r="AK3280" i="3"/>
  <c r="N3280" i="3"/>
  <c r="S3280" i="3"/>
  <c r="X3280" i="3"/>
  <c r="AD3280" i="3"/>
  <c r="AI3280" i="3"/>
  <c r="AN3280" i="3"/>
  <c r="AR3280" i="3"/>
  <c r="AV3280" i="3"/>
  <c r="AZ3280" i="3"/>
  <c r="BD3280" i="3"/>
  <c r="BH3280" i="3"/>
  <c r="O3280" i="3"/>
  <c r="T3280" i="3"/>
  <c r="Z3280" i="3"/>
  <c r="AE3280" i="3"/>
  <c r="AJ3280" i="3"/>
  <c r="AO3280" i="3"/>
  <c r="AS3280" i="3"/>
  <c r="AW3280" i="3"/>
  <c r="BA3280" i="3"/>
  <c r="BE3280" i="3"/>
  <c r="BI3280" i="3"/>
  <c r="P3280" i="3"/>
  <c r="V3280" i="3"/>
  <c r="AA3280" i="3"/>
  <c r="AF3280" i="3"/>
  <c r="AL3280" i="3"/>
  <c r="AP3280" i="3"/>
  <c r="AT3280" i="3"/>
  <c r="AX3280" i="3"/>
  <c r="BB3280" i="3"/>
  <c r="BF3280" i="3"/>
  <c r="R3280" i="3"/>
  <c r="AM3280" i="3"/>
  <c r="BC3280" i="3"/>
  <c r="W3280" i="3"/>
  <c r="AQ3280" i="3"/>
  <c r="BG3280" i="3"/>
  <c r="N3276" i="3"/>
  <c r="S3276" i="3"/>
  <c r="X3276" i="3"/>
  <c r="AD3276" i="3"/>
  <c r="AI3276" i="3"/>
  <c r="AN3276" i="3"/>
  <c r="AT3276" i="3"/>
  <c r="AY3276" i="3"/>
  <c r="BD3276" i="3"/>
  <c r="P3276" i="3"/>
  <c r="V3276" i="3"/>
  <c r="AA3276" i="3"/>
  <c r="AF3276" i="3"/>
  <c r="AL3276" i="3"/>
  <c r="AQ3276" i="3"/>
  <c r="AV3276" i="3"/>
  <c r="BB3276" i="3"/>
  <c r="BG3276" i="3"/>
  <c r="R3276" i="3"/>
  <c r="AM3276" i="3"/>
  <c r="BH3276" i="3"/>
  <c r="W3276" i="3"/>
  <c r="AR3276" i="3"/>
  <c r="R3269" i="3"/>
  <c r="V3269" i="3"/>
  <c r="Z3269" i="3"/>
  <c r="AH3269" i="3"/>
  <c r="AL3269" i="3"/>
  <c r="AP3269" i="3"/>
  <c r="AX3269" i="3"/>
  <c r="BB3269" i="3"/>
  <c r="BF3269" i="3"/>
  <c r="S3269" i="3"/>
  <c r="W3269" i="3"/>
  <c r="AA3269" i="3"/>
  <c r="AI3269" i="3"/>
  <c r="AM3269" i="3"/>
  <c r="AQ3269" i="3"/>
  <c r="AY3269" i="3"/>
  <c r="BC3269" i="3"/>
  <c r="BG3269" i="3"/>
  <c r="T3269" i="3"/>
  <c r="X3269" i="3"/>
  <c r="AB3269" i="3"/>
  <c r="AJ3269" i="3"/>
  <c r="AN3269" i="3"/>
  <c r="AR3269" i="3"/>
  <c r="AZ3269" i="3"/>
  <c r="BD3269" i="3"/>
  <c r="BH3269" i="3"/>
  <c r="AO3269" i="3"/>
  <c r="BE3269" i="3"/>
  <c r="M3269" i="3"/>
  <c r="AS3269" i="3"/>
  <c r="BI3269" i="3"/>
  <c r="Q3269" i="3"/>
  <c r="AW3269" i="3"/>
  <c r="U3269" i="3"/>
  <c r="T3326" i="3"/>
  <c r="N3320" i="3"/>
  <c r="R3320" i="3"/>
  <c r="V3320" i="3"/>
  <c r="Z3320" i="3"/>
  <c r="AD3320" i="3"/>
  <c r="AH3320" i="3"/>
  <c r="AL3320" i="3"/>
  <c r="AP3320" i="3"/>
  <c r="AT3320" i="3"/>
  <c r="AX3320" i="3"/>
  <c r="BB3320" i="3"/>
  <c r="BF3320" i="3"/>
  <c r="O3320" i="3"/>
  <c r="T3320" i="3"/>
  <c r="Y3320" i="3"/>
  <c r="AE3320" i="3"/>
  <c r="AJ3320" i="3"/>
  <c r="AO3320" i="3"/>
  <c r="AU3320" i="3"/>
  <c r="AZ3320" i="3"/>
  <c r="BE3320" i="3"/>
  <c r="P3320" i="3"/>
  <c r="U3320" i="3"/>
  <c r="AA3320" i="3"/>
  <c r="AF3320" i="3"/>
  <c r="AK3320" i="3"/>
  <c r="AQ3320" i="3"/>
  <c r="AV3320" i="3"/>
  <c r="BA3320" i="3"/>
  <c r="BG3320" i="3"/>
  <c r="BH3316" i="3"/>
  <c r="AW3316" i="3"/>
  <c r="AM3316" i="3"/>
  <c r="AB3316" i="3"/>
  <c r="Q3316" i="3"/>
  <c r="BB3297" i="3"/>
  <c r="AL3297" i="3"/>
  <c r="V3297" i="3"/>
  <c r="BB3289" i="3"/>
  <c r="AL3289" i="3"/>
  <c r="V3289" i="3"/>
  <c r="N3275" i="3"/>
  <c r="T3275" i="3"/>
  <c r="Y3275" i="3"/>
  <c r="AD3275" i="3"/>
  <c r="AJ3275" i="3"/>
  <c r="AO3275" i="3"/>
  <c r="AT3275" i="3"/>
  <c r="AZ3275" i="3"/>
  <c r="BE3275" i="3"/>
  <c r="AC3275" i="3"/>
  <c r="AX3275" i="3"/>
  <c r="M3275" i="3"/>
  <c r="AH3275" i="3"/>
  <c r="BD3275" i="3"/>
  <c r="P3275" i="3"/>
  <c r="O3261" i="3"/>
  <c r="S3261" i="3"/>
  <c r="W3261" i="3"/>
  <c r="AA3261" i="3"/>
  <c r="AE3261" i="3"/>
  <c r="AI3261" i="3"/>
  <c r="AM3261" i="3"/>
  <c r="AQ3261" i="3"/>
  <c r="AU3261" i="3"/>
  <c r="AY3261" i="3"/>
  <c r="BC3261" i="3"/>
  <c r="BG3261" i="3"/>
  <c r="M3261" i="3"/>
  <c r="Q3261" i="3"/>
  <c r="U3261" i="3"/>
  <c r="Y3261" i="3"/>
  <c r="AC3261" i="3"/>
  <c r="AG3261" i="3"/>
  <c r="AK3261" i="3"/>
  <c r="AO3261" i="3"/>
  <c r="AS3261" i="3"/>
  <c r="AW3261" i="3"/>
  <c r="BA3261" i="3"/>
  <c r="BE3261" i="3"/>
  <c r="R3261" i="3"/>
  <c r="Z3261" i="3"/>
  <c r="AH3261" i="3"/>
  <c r="AP3261" i="3"/>
  <c r="AX3261" i="3"/>
  <c r="BF3261" i="3"/>
  <c r="T3261" i="3"/>
  <c r="AB3261" i="3"/>
  <c r="AJ3261" i="3"/>
  <c r="AR3261" i="3"/>
  <c r="AZ3261" i="3"/>
  <c r="BH3261" i="3"/>
  <c r="N3261" i="3"/>
  <c r="V3261" i="3"/>
  <c r="AD3261" i="3"/>
  <c r="AL3261" i="3"/>
  <c r="AT3261" i="3"/>
  <c r="BB3261" i="3"/>
  <c r="BI3261" i="3"/>
  <c r="AN3261" i="3"/>
  <c r="P3261" i="3"/>
  <c r="AV3261" i="3"/>
  <c r="X3261" i="3"/>
  <c r="BD3261" i="3"/>
  <c r="AF3261" i="3"/>
  <c r="K3346" i="3"/>
  <c r="K3344" i="3"/>
  <c r="K3342" i="3"/>
  <c r="K3340" i="3"/>
  <c r="BE3338" i="3"/>
  <c r="AZ3338" i="3"/>
  <c r="AT3338" i="3"/>
  <c r="AO3338" i="3"/>
  <c r="AJ3338" i="3"/>
  <c r="AD3338" i="3"/>
  <c r="Y3338" i="3"/>
  <c r="T3338" i="3"/>
  <c r="N3338" i="3"/>
  <c r="O3338" i="3"/>
  <c r="S3338" i="3"/>
  <c r="W3338" i="3"/>
  <c r="AA3338" i="3"/>
  <c r="AE3338" i="3"/>
  <c r="AI3338" i="3"/>
  <c r="AM3338" i="3"/>
  <c r="AQ3338" i="3"/>
  <c r="AU3338" i="3"/>
  <c r="AY3338" i="3"/>
  <c r="BC3338" i="3"/>
  <c r="BG3338" i="3"/>
  <c r="BE3336" i="3"/>
  <c r="AZ3336" i="3"/>
  <c r="AT3336" i="3"/>
  <c r="AO3336" i="3"/>
  <c r="AJ3336" i="3"/>
  <c r="AD3336" i="3"/>
  <c r="Y3336" i="3"/>
  <c r="T3336" i="3"/>
  <c r="N3336" i="3"/>
  <c r="O3336" i="3"/>
  <c r="S3336" i="3"/>
  <c r="W3336" i="3"/>
  <c r="AA3336" i="3"/>
  <c r="AE3336" i="3"/>
  <c r="AI3336" i="3"/>
  <c r="AM3336" i="3"/>
  <c r="AQ3336" i="3"/>
  <c r="AU3336" i="3"/>
  <c r="AY3336" i="3"/>
  <c r="BC3336" i="3"/>
  <c r="BG3336" i="3"/>
  <c r="BE3334" i="3"/>
  <c r="AZ3334" i="3"/>
  <c r="AT3334" i="3"/>
  <c r="AO3334" i="3"/>
  <c r="AJ3334" i="3"/>
  <c r="AD3334" i="3"/>
  <c r="Y3334" i="3"/>
  <c r="T3334" i="3"/>
  <c r="N3334" i="3"/>
  <c r="O3334" i="3"/>
  <c r="S3334" i="3"/>
  <c r="W3334" i="3"/>
  <c r="AA3334" i="3"/>
  <c r="AE3334" i="3"/>
  <c r="AI3334" i="3"/>
  <c r="AM3334" i="3"/>
  <c r="AQ3334" i="3"/>
  <c r="AU3334" i="3"/>
  <c r="AY3334" i="3"/>
  <c r="BC3334" i="3"/>
  <c r="BG3334" i="3"/>
  <c r="BE3332" i="3"/>
  <c r="AZ3332" i="3"/>
  <c r="AT3332" i="3"/>
  <c r="AO3332" i="3"/>
  <c r="AJ3332" i="3"/>
  <c r="AD3332" i="3"/>
  <c r="Y3332" i="3"/>
  <c r="T3332" i="3"/>
  <c r="N3332" i="3"/>
  <c r="O3332" i="3"/>
  <c r="S3332" i="3"/>
  <c r="W3332" i="3"/>
  <c r="AA3332" i="3"/>
  <c r="AE3332" i="3"/>
  <c r="AI3332" i="3"/>
  <c r="AM3332" i="3"/>
  <c r="AQ3332" i="3"/>
  <c r="AU3332" i="3"/>
  <c r="AY3332" i="3"/>
  <c r="BC3332" i="3"/>
  <c r="BG3332" i="3"/>
  <c r="BE3330" i="3"/>
  <c r="AZ3330" i="3"/>
  <c r="AT3330" i="3"/>
  <c r="AO3330" i="3"/>
  <c r="AJ3330" i="3"/>
  <c r="AD3330" i="3"/>
  <c r="Y3330" i="3"/>
  <c r="T3330" i="3"/>
  <c r="N3330" i="3"/>
  <c r="O3330" i="3"/>
  <c r="S3330" i="3"/>
  <c r="W3330" i="3"/>
  <c r="AA3330" i="3"/>
  <c r="AE3330" i="3"/>
  <c r="AI3330" i="3"/>
  <c r="AM3330" i="3"/>
  <c r="AQ3330" i="3"/>
  <c r="AU3330" i="3"/>
  <c r="AY3330" i="3"/>
  <c r="BC3330" i="3"/>
  <c r="BG3330" i="3"/>
  <c r="BD3328" i="3"/>
  <c r="AV3328" i="3"/>
  <c r="AN3328" i="3"/>
  <c r="AF3328" i="3"/>
  <c r="X3328" i="3"/>
  <c r="P3328" i="3"/>
  <c r="N3328" i="3"/>
  <c r="R3328" i="3"/>
  <c r="V3328" i="3"/>
  <c r="Z3328" i="3"/>
  <c r="AD3328" i="3"/>
  <c r="AH3328" i="3"/>
  <c r="AL3328" i="3"/>
  <c r="AP3328" i="3"/>
  <c r="AT3328" i="3"/>
  <c r="AX3328" i="3"/>
  <c r="BB3328" i="3"/>
  <c r="BF3328" i="3"/>
  <c r="O3328" i="3"/>
  <c r="S3328" i="3"/>
  <c r="W3328" i="3"/>
  <c r="AA3328" i="3"/>
  <c r="AE3328" i="3"/>
  <c r="AI3328" i="3"/>
  <c r="AM3328" i="3"/>
  <c r="AQ3328" i="3"/>
  <c r="AU3328" i="3"/>
  <c r="AY3328" i="3"/>
  <c r="BC3328" i="3"/>
  <c r="BG3328" i="3"/>
  <c r="BD3326" i="3"/>
  <c r="AV3326" i="3"/>
  <c r="AN3326" i="3"/>
  <c r="AF3326" i="3"/>
  <c r="X3326" i="3"/>
  <c r="P3326" i="3"/>
  <c r="N3326" i="3"/>
  <c r="R3326" i="3"/>
  <c r="V3326" i="3"/>
  <c r="Z3326" i="3"/>
  <c r="AD3326" i="3"/>
  <c r="AH3326" i="3"/>
  <c r="AL3326" i="3"/>
  <c r="AP3326" i="3"/>
  <c r="AT3326" i="3"/>
  <c r="AX3326" i="3"/>
  <c r="BB3326" i="3"/>
  <c r="BF3326" i="3"/>
  <c r="O3326" i="3"/>
  <c r="S3326" i="3"/>
  <c r="W3326" i="3"/>
  <c r="AA3326" i="3"/>
  <c r="AE3326" i="3"/>
  <c r="AI3326" i="3"/>
  <c r="AM3326" i="3"/>
  <c r="AQ3326" i="3"/>
  <c r="AU3326" i="3"/>
  <c r="AY3326" i="3"/>
  <c r="BC3326" i="3"/>
  <c r="BG3326" i="3"/>
  <c r="BD3324" i="3"/>
  <c r="AV3324" i="3"/>
  <c r="AN3324" i="3"/>
  <c r="AF3324" i="3"/>
  <c r="X3324" i="3"/>
  <c r="P3324" i="3"/>
  <c r="N3324" i="3"/>
  <c r="R3324" i="3"/>
  <c r="V3324" i="3"/>
  <c r="Z3324" i="3"/>
  <c r="AD3324" i="3"/>
  <c r="AH3324" i="3"/>
  <c r="AL3324" i="3"/>
  <c r="AP3324" i="3"/>
  <c r="AT3324" i="3"/>
  <c r="AX3324" i="3"/>
  <c r="BB3324" i="3"/>
  <c r="BF3324" i="3"/>
  <c r="O3324" i="3"/>
  <c r="S3324" i="3"/>
  <c r="W3324" i="3"/>
  <c r="AA3324" i="3"/>
  <c r="AE3324" i="3"/>
  <c r="AI3324" i="3"/>
  <c r="AM3324" i="3"/>
  <c r="AQ3324" i="3"/>
  <c r="AU3324" i="3"/>
  <c r="AY3324" i="3"/>
  <c r="BC3324" i="3"/>
  <c r="BG3324" i="3"/>
  <c r="BD3322" i="3"/>
  <c r="AV3322" i="3"/>
  <c r="AN3322" i="3"/>
  <c r="AF3322" i="3"/>
  <c r="X3322" i="3"/>
  <c r="P3322" i="3"/>
  <c r="N3322" i="3"/>
  <c r="R3322" i="3"/>
  <c r="V3322" i="3"/>
  <c r="Z3322" i="3"/>
  <c r="AD3322" i="3"/>
  <c r="AH3322" i="3"/>
  <c r="AL3322" i="3"/>
  <c r="AP3322" i="3"/>
  <c r="AT3322" i="3"/>
  <c r="AX3322" i="3"/>
  <c r="BB3322" i="3"/>
  <c r="BF3322" i="3"/>
  <c r="O3322" i="3"/>
  <c r="S3322" i="3"/>
  <c r="W3322" i="3"/>
  <c r="AA3322" i="3"/>
  <c r="AE3322" i="3"/>
  <c r="AI3322" i="3"/>
  <c r="AM3322" i="3"/>
  <c r="AQ3322" i="3"/>
  <c r="AU3322" i="3"/>
  <c r="AY3322" i="3"/>
  <c r="BC3322" i="3"/>
  <c r="BG3322" i="3"/>
  <c r="BE3321" i="3"/>
  <c r="AT3321" i="3"/>
  <c r="AI3321" i="3"/>
  <c r="Y3321" i="3"/>
  <c r="N3321" i="3"/>
  <c r="BC3320" i="3"/>
  <c r="AR3320" i="3"/>
  <c r="AG3320" i="3"/>
  <c r="W3320" i="3"/>
  <c r="AY3319" i="3"/>
  <c r="AO3319" i="3"/>
  <c r="AD3319" i="3"/>
  <c r="BH3318" i="3"/>
  <c r="AW3318" i="3"/>
  <c r="AM3318" i="3"/>
  <c r="AB3318" i="3"/>
  <c r="Q3318" i="3"/>
  <c r="N3318" i="3"/>
  <c r="R3318" i="3"/>
  <c r="V3318" i="3"/>
  <c r="Z3318" i="3"/>
  <c r="AD3318" i="3"/>
  <c r="AH3318" i="3"/>
  <c r="AL3318" i="3"/>
  <c r="AP3318" i="3"/>
  <c r="AT3318" i="3"/>
  <c r="AX3318" i="3"/>
  <c r="BB3318" i="3"/>
  <c r="BF3318" i="3"/>
  <c r="O3318" i="3"/>
  <c r="T3318" i="3"/>
  <c r="Y3318" i="3"/>
  <c r="AE3318" i="3"/>
  <c r="AJ3318" i="3"/>
  <c r="AO3318" i="3"/>
  <c r="AU3318" i="3"/>
  <c r="AZ3318" i="3"/>
  <c r="BE3318" i="3"/>
  <c r="P3318" i="3"/>
  <c r="U3318" i="3"/>
  <c r="AA3318" i="3"/>
  <c r="AF3318" i="3"/>
  <c r="AK3318" i="3"/>
  <c r="AQ3318" i="3"/>
  <c r="AV3318" i="3"/>
  <c r="BA3318" i="3"/>
  <c r="BG3318" i="3"/>
  <c r="BE3317" i="3"/>
  <c r="AT3317" i="3"/>
  <c r="AI3317" i="3"/>
  <c r="Y3317" i="3"/>
  <c r="N3317" i="3"/>
  <c r="BC3316" i="3"/>
  <c r="AR3316" i="3"/>
  <c r="AG3316" i="3"/>
  <c r="W3316" i="3"/>
  <c r="AY3315" i="3"/>
  <c r="AO3315" i="3"/>
  <c r="AD3315" i="3"/>
  <c r="M3314" i="3"/>
  <c r="Q3314" i="3"/>
  <c r="U3314" i="3"/>
  <c r="Y3314" i="3"/>
  <c r="AC3314" i="3"/>
  <c r="AG3314" i="3"/>
  <c r="AK3314" i="3"/>
  <c r="AO3314" i="3"/>
  <c r="AS3314" i="3"/>
  <c r="AW3314" i="3"/>
  <c r="BA3314" i="3"/>
  <c r="BE3314" i="3"/>
  <c r="BI3314" i="3"/>
  <c r="N3314" i="3"/>
  <c r="R3314" i="3"/>
  <c r="V3314" i="3"/>
  <c r="Z3314" i="3"/>
  <c r="AD3314" i="3"/>
  <c r="AH3314" i="3"/>
  <c r="AL3314" i="3"/>
  <c r="AP3314" i="3"/>
  <c r="AT3314" i="3"/>
  <c r="AX3314" i="3"/>
  <c r="BB3314" i="3"/>
  <c r="BF3314" i="3"/>
  <c r="T3314" i="3"/>
  <c r="AB3314" i="3"/>
  <c r="AJ3314" i="3"/>
  <c r="AR3314" i="3"/>
  <c r="AZ3314" i="3"/>
  <c r="BH3314" i="3"/>
  <c r="O3314" i="3"/>
  <c r="W3314" i="3"/>
  <c r="AE3314" i="3"/>
  <c r="AM3314" i="3"/>
  <c r="AU3314" i="3"/>
  <c r="BC3314" i="3"/>
  <c r="AT3313" i="3"/>
  <c r="AD3313" i="3"/>
  <c r="BG3312" i="3"/>
  <c r="AQ3312" i="3"/>
  <c r="AW3311" i="3"/>
  <c r="AG3311" i="3"/>
  <c r="Q3311" i="3"/>
  <c r="O3309" i="3"/>
  <c r="S3309" i="3"/>
  <c r="W3309" i="3"/>
  <c r="AA3309" i="3"/>
  <c r="AE3309" i="3"/>
  <c r="AI3309" i="3"/>
  <c r="AM3309" i="3"/>
  <c r="AQ3309" i="3"/>
  <c r="AU3309" i="3"/>
  <c r="AY3309" i="3"/>
  <c r="BC3309" i="3"/>
  <c r="BG3309" i="3"/>
  <c r="P3309" i="3"/>
  <c r="T3309" i="3"/>
  <c r="X3309" i="3"/>
  <c r="AB3309" i="3"/>
  <c r="AF3309" i="3"/>
  <c r="AJ3309" i="3"/>
  <c r="AN3309" i="3"/>
  <c r="AR3309" i="3"/>
  <c r="AV3309" i="3"/>
  <c r="AZ3309" i="3"/>
  <c r="BD3309" i="3"/>
  <c r="BH3309" i="3"/>
  <c r="R3309" i="3"/>
  <c r="Z3309" i="3"/>
  <c r="AH3309" i="3"/>
  <c r="AP3309" i="3"/>
  <c r="AX3309" i="3"/>
  <c r="BF3309" i="3"/>
  <c r="M3309" i="3"/>
  <c r="U3309" i="3"/>
  <c r="AC3309" i="3"/>
  <c r="AK3309" i="3"/>
  <c r="AS3309" i="3"/>
  <c r="BA3309" i="3"/>
  <c r="BI3309" i="3"/>
  <c r="AY3308" i="3"/>
  <c r="AI3308" i="3"/>
  <c r="S3308" i="3"/>
  <c r="BE3307" i="3"/>
  <c r="AO3307" i="3"/>
  <c r="M3306" i="3"/>
  <c r="Q3306" i="3"/>
  <c r="U3306" i="3"/>
  <c r="Y3306" i="3"/>
  <c r="AC3306" i="3"/>
  <c r="AG3306" i="3"/>
  <c r="AK3306" i="3"/>
  <c r="AO3306" i="3"/>
  <c r="AS3306" i="3"/>
  <c r="AW3306" i="3"/>
  <c r="BA3306" i="3"/>
  <c r="BE3306" i="3"/>
  <c r="BI3306" i="3"/>
  <c r="N3306" i="3"/>
  <c r="R3306" i="3"/>
  <c r="V3306" i="3"/>
  <c r="Z3306" i="3"/>
  <c r="AD3306" i="3"/>
  <c r="AH3306" i="3"/>
  <c r="AL3306" i="3"/>
  <c r="AP3306" i="3"/>
  <c r="AT3306" i="3"/>
  <c r="AX3306" i="3"/>
  <c r="BB3306" i="3"/>
  <c r="BF3306" i="3"/>
  <c r="T3306" i="3"/>
  <c r="AB3306" i="3"/>
  <c r="AJ3306" i="3"/>
  <c r="AR3306" i="3"/>
  <c r="AZ3306" i="3"/>
  <c r="BH3306" i="3"/>
  <c r="O3306" i="3"/>
  <c r="W3306" i="3"/>
  <c r="AE3306" i="3"/>
  <c r="AM3306" i="3"/>
  <c r="AU3306" i="3"/>
  <c r="BC3306" i="3"/>
  <c r="AT3305" i="3"/>
  <c r="AD3305" i="3"/>
  <c r="BG3304" i="3"/>
  <c r="AQ3304" i="3"/>
  <c r="AW3303" i="3"/>
  <c r="AG3303" i="3"/>
  <c r="O3301" i="3"/>
  <c r="S3301" i="3"/>
  <c r="W3301" i="3"/>
  <c r="AA3301" i="3"/>
  <c r="AE3301" i="3"/>
  <c r="AI3301" i="3"/>
  <c r="AM3301" i="3"/>
  <c r="AQ3301" i="3"/>
  <c r="AU3301" i="3"/>
  <c r="AY3301" i="3"/>
  <c r="BC3301" i="3"/>
  <c r="BG3301" i="3"/>
  <c r="P3301" i="3"/>
  <c r="T3301" i="3"/>
  <c r="X3301" i="3"/>
  <c r="AB3301" i="3"/>
  <c r="AF3301" i="3"/>
  <c r="AJ3301" i="3"/>
  <c r="AN3301" i="3"/>
  <c r="AR3301" i="3"/>
  <c r="AV3301" i="3"/>
  <c r="AZ3301" i="3"/>
  <c r="BD3301" i="3"/>
  <c r="BH3301" i="3"/>
  <c r="R3301" i="3"/>
  <c r="Z3301" i="3"/>
  <c r="AH3301" i="3"/>
  <c r="AP3301" i="3"/>
  <c r="AX3301" i="3"/>
  <c r="BF3301" i="3"/>
  <c r="M3301" i="3"/>
  <c r="U3301" i="3"/>
  <c r="AC3301" i="3"/>
  <c r="AK3301" i="3"/>
  <c r="AS3301" i="3"/>
  <c r="BA3301" i="3"/>
  <c r="BI3301" i="3"/>
  <c r="AY3300" i="3"/>
  <c r="AI3300" i="3"/>
  <c r="S3300" i="3"/>
  <c r="BE3299" i="3"/>
  <c r="AO3299" i="3"/>
  <c r="M3298" i="3"/>
  <c r="Q3298" i="3"/>
  <c r="U3298" i="3"/>
  <c r="Y3298" i="3"/>
  <c r="AC3298" i="3"/>
  <c r="AG3298" i="3"/>
  <c r="AK3298" i="3"/>
  <c r="AO3298" i="3"/>
  <c r="AS3298" i="3"/>
  <c r="AW3298" i="3"/>
  <c r="BA3298" i="3"/>
  <c r="BE3298" i="3"/>
  <c r="BI3298" i="3"/>
  <c r="N3298" i="3"/>
  <c r="R3298" i="3"/>
  <c r="V3298" i="3"/>
  <c r="Z3298" i="3"/>
  <c r="AD3298" i="3"/>
  <c r="AH3298" i="3"/>
  <c r="AL3298" i="3"/>
  <c r="AP3298" i="3"/>
  <c r="AT3298" i="3"/>
  <c r="AX3298" i="3"/>
  <c r="BB3298" i="3"/>
  <c r="BF3298" i="3"/>
  <c r="T3298" i="3"/>
  <c r="AB3298" i="3"/>
  <c r="AJ3298" i="3"/>
  <c r="AR3298" i="3"/>
  <c r="AZ3298" i="3"/>
  <c r="BH3298" i="3"/>
  <c r="O3298" i="3"/>
  <c r="W3298" i="3"/>
  <c r="AE3298" i="3"/>
  <c r="AM3298" i="3"/>
  <c r="AU3298" i="3"/>
  <c r="BC3298" i="3"/>
  <c r="AT3297" i="3"/>
  <c r="AD3297" i="3"/>
  <c r="BG3296" i="3"/>
  <c r="AQ3296" i="3"/>
  <c r="AW3295" i="3"/>
  <c r="AG3295" i="3"/>
  <c r="Q3295" i="3"/>
  <c r="O3293" i="3"/>
  <c r="S3293" i="3"/>
  <c r="W3293" i="3"/>
  <c r="AA3293" i="3"/>
  <c r="AE3293" i="3"/>
  <c r="AI3293" i="3"/>
  <c r="AM3293" i="3"/>
  <c r="AQ3293" i="3"/>
  <c r="AU3293" i="3"/>
  <c r="AY3293" i="3"/>
  <c r="BC3293" i="3"/>
  <c r="BG3293" i="3"/>
  <c r="P3293" i="3"/>
  <c r="T3293" i="3"/>
  <c r="X3293" i="3"/>
  <c r="AB3293" i="3"/>
  <c r="AF3293" i="3"/>
  <c r="AJ3293" i="3"/>
  <c r="AN3293" i="3"/>
  <c r="AR3293" i="3"/>
  <c r="AV3293" i="3"/>
  <c r="AZ3293" i="3"/>
  <c r="BD3293" i="3"/>
  <c r="BH3293" i="3"/>
  <c r="R3293" i="3"/>
  <c r="Z3293" i="3"/>
  <c r="AH3293" i="3"/>
  <c r="AP3293" i="3"/>
  <c r="AX3293" i="3"/>
  <c r="BF3293" i="3"/>
  <c r="M3293" i="3"/>
  <c r="U3293" i="3"/>
  <c r="AC3293" i="3"/>
  <c r="AK3293" i="3"/>
  <c r="AS3293" i="3"/>
  <c r="BA3293" i="3"/>
  <c r="BI3293" i="3"/>
  <c r="AY3292" i="3"/>
  <c r="AI3292" i="3"/>
  <c r="S3292" i="3"/>
  <c r="BE3291" i="3"/>
  <c r="AO3291" i="3"/>
  <c r="M3290" i="3"/>
  <c r="Q3290" i="3"/>
  <c r="U3290" i="3"/>
  <c r="Y3290" i="3"/>
  <c r="AC3290" i="3"/>
  <c r="AG3290" i="3"/>
  <c r="AK3290" i="3"/>
  <c r="AO3290" i="3"/>
  <c r="AS3290" i="3"/>
  <c r="AW3290" i="3"/>
  <c r="BA3290" i="3"/>
  <c r="BE3290" i="3"/>
  <c r="BI3290" i="3"/>
  <c r="N3290" i="3"/>
  <c r="R3290" i="3"/>
  <c r="V3290" i="3"/>
  <c r="Z3290" i="3"/>
  <c r="AD3290" i="3"/>
  <c r="AH3290" i="3"/>
  <c r="AL3290" i="3"/>
  <c r="AP3290" i="3"/>
  <c r="AT3290" i="3"/>
  <c r="AX3290" i="3"/>
  <c r="BB3290" i="3"/>
  <c r="BF3290" i="3"/>
  <c r="T3290" i="3"/>
  <c r="AB3290" i="3"/>
  <c r="AJ3290" i="3"/>
  <c r="AR3290" i="3"/>
  <c r="AZ3290" i="3"/>
  <c r="BH3290" i="3"/>
  <c r="O3290" i="3"/>
  <c r="W3290" i="3"/>
  <c r="AE3290" i="3"/>
  <c r="AM3290" i="3"/>
  <c r="AU3290" i="3"/>
  <c r="BC3290" i="3"/>
  <c r="AT3289" i="3"/>
  <c r="AD3289" i="3"/>
  <c r="BG3288" i="3"/>
  <c r="AQ3288" i="3"/>
  <c r="AW3287" i="3"/>
  <c r="AG3287" i="3"/>
  <c r="AW3285" i="3"/>
  <c r="Q3285" i="3"/>
  <c r="AA3284" i="3"/>
  <c r="AQ3284" i="3"/>
  <c r="BG3284" i="3"/>
  <c r="N3281" i="3"/>
  <c r="R3281" i="3"/>
  <c r="V3281" i="3"/>
  <c r="Z3281" i="3"/>
  <c r="AD3281" i="3"/>
  <c r="AH3281" i="3"/>
  <c r="AL3281" i="3"/>
  <c r="AP3281" i="3"/>
  <c r="AT3281" i="3"/>
  <c r="AX3281" i="3"/>
  <c r="BB3281" i="3"/>
  <c r="BF3281" i="3"/>
  <c r="O3281" i="3"/>
  <c r="S3281" i="3"/>
  <c r="W3281" i="3"/>
  <c r="AA3281" i="3"/>
  <c r="AE3281" i="3"/>
  <c r="AI3281" i="3"/>
  <c r="AM3281" i="3"/>
  <c r="AQ3281" i="3"/>
  <c r="AU3281" i="3"/>
  <c r="AY3281" i="3"/>
  <c r="BC3281" i="3"/>
  <c r="BG3281" i="3"/>
  <c r="P3281" i="3"/>
  <c r="T3281" i="3"/>
  <c r="X3281" i="3"/>
  <c r="AB3281" i="3"/>
  <c r="AF3281" i="3"/>
  <c r="AJ3281" i="3"/>
  <c r="AN3281" i="3"/>
  <c r="AR3281" i="3"/>
  <c r="AV3281" i="3"/>
  <c r="AZ3281" i="3"/>
  <c r="BD3281" i="3"/>
  <c r="BH3281" i="3"/>
  <c r="Y3281" i="3"/>
  <c r="AO3281" i="3"/>
  <c r="BE3281" i="3"/>
  <c r="M3281" i="3"/>
  <c r="AC3281" i="3"/>
  <c r="AS3281" i="3"/>
  <c r="BI3281" i="3"/>
  <c r="AH3280" i="3"/>
  <c r="AX3276" i="3"/>
  <c r="BI3275" i="3"/>
  <c r="R3275" i="3"/>
  <c r="BA3269" i="3"/>
  <c r="O3313" i="3"/>
  <c r="S3313" i="3"/>
  <c r="W3313" i="3"/>
  <c r="AA3313" i="3"/>
  <c r="AE3313" i="3"/>
  <c r="AI3313" i="3"/>
  <c r="AM3313" i="3"/>
  <c r="AQ3313" i="3"/>
  <c r="AU3313" i="3"/>
  <c r="AY3313" i="3"/>
  <c r="BC3313" i="3"/>
  <c r="BG3313" i="3"/>
  <c r="P3313" i="3"/>
  <c r="T3313" i="3"/>
  <c r="X3313" i="3"/>
  <c r="AB3313" i="3"/>
  <c r="AF3313" i="3"/>
  <c r="AJ3313" i="3"/>
  <c r="AN3313" i="3"/>
  <c r="AR3313" i="3"/>
  <c r="AV3313" i="3"/>
  <c r="AZ3313" i="3"/>
  <c r="BD3313" i="3"/>
  <c r="BH3313" i="3"/>
  <c r="R3313" i="3"/>
  <c r="Z3313" i="3"/>
  <c r="AH3313" i="3"/>
  <c r="AP3313" i="3"/>
  <c r="AX3313" i="3"/>
  <c r="BF3313" i="3"/>
  <c r="M3313" i="3"/>
  <c r="U3313" i="3"/>
  <c r="AC3313" i="3"/>
  <c r="AK3313" i="3"/>
  <c r="AS3313" i="3"/>
  <c r="BA3313" i="3"/>
  <c r="BI3313" i="3"/>
  <c r="O3305" i="3"/>
  <c r="S3305" i="3"/>
  <c r="W3305" i="3"/>
  <c r="AA3305" i="3"/>
  <c r="AE3305" i="3"/>
  <c r="AI3305" i="3"/>
  <c r="AM3305" i="3"/>
  <c r="AQ3305" i="3"/>
  <c r="AU3305" i="3"/>
  <c r="AY3305" i="3"/>
  <c r="BC3305" i="3"/>
  <c r="BG3305" i="3"/>
  <c r="P3305" i="3"/>
  <c r="T3305" i="3"/>
  <c r="X3305" i="3"/>
  <c r="AB3305" i="3"/>
  <c r="AF3305" i="3"/>
  <c r="AJ3305" i="3"/>
  <c r="AN3305" i="3"/>
  <c r="AR3305" i="3"/>
  <c r="AV3305" i="3"/>
  <c r="AZ3305" i="3"/>
  <c r="BD3305" i="3"/>
  <c r="BH3305" i="3"/>
  <c r="R3305" i="3"/>
  <c r="Z3305" i="3"/>
  <c r="AH3305" i="3"/>
  <c r="AP3305" i="3"/>
  <c r="AX3305" i="3"/>
  <c r="BF3305" i="3"/>
  <c r="M3305" i="3"/>
  <c r="U3305" i="3"/>
  <c r="AC3305" i="3"/>
  <c r="AK3305" i="3"/>
  <c r="AS3305" i="3"/>
  <c r="BA3305" i="3"/>
  <c r="BI3305" i="3"/>
  <c r="O3297" i="3"/>
  <c r="S3297" i="3"/>
  <c r="W3297" i="3"/>
  <c r="AA3297" i="3"/>
  <c r="AE3297" i="3"/>
  <c r="AI3297" i="3"/>
  <c r="AM3297" i="3"/>
  <c r="AQ3297" i="3"/>
  <c r="AU3297" i="3"/>
  <c r="AY3297" i="3"/>
  <c r="BC3297" i="3"/>
  <c r="BG3297" i="3"/>
  <c r="P3297" i="3"/>
  <c r="T3297" i="3"/>
  <c r="X3297" i="3"/>
  <c r="AB3297" i="3"/>
  <c r="AF3297" i="3"/>
  <c r="AJ3297" i="3"/>
  <c r="AN3297" i="3"/>
  <c r="AR3297" i="3"/>
  <c r="AV3297" i="3"/>
  <c r="AZ3297" i="3"/>
  <c r="BD3297" i="3"/>
  <c r="BH3297" i="3"/>
  <c r="R3297" i="3"/>
  <c r="Z3297" i="3"/>
  <c r="AH3297" i="3"/>
  <c r="AP3297" i="3"/>
  <c r="AX3297" i="3"/>
  <c r="BF3297" i="3"/>
  <c r="M3297" i="3"/>
  <c r="U3297" i="3"/>
  <c r="AC3297" i="3"/>
  <c r="AK3297" i="3"/>
  <c r="AS3297" i="3"/>
  <c r="BA3297" i="3"/>
  <c r="BI3297" i="3"/>
  <c r="O3289" i="3"/>
  <c r="S3289" i="3"/>
  <c r="W3289" i="3"/>
  <c r="AA3289" i="3"/>
  <c r="AE3289" i="3"/>
  <c r="AI3289" i="3"/>
  <c r="AM3289" i="3"/>
  <c r="AQ3289" i="3"/>
  <c r="AU3289" i="3"/>
  <c r="AY3289" i="3"/>
  <c r="BC3289" i="3"/>
  <c r="BG3289" i="3"/>
  <c r="P3289" i="3"/>
  <c r="T3289" i="3"/>
  <c r="X3289" i="3"/>
  <c r="AB3289" i="3"/>
  <c r="AF3289" i="3"/>
  <c r="AJ3289" i="3"/>
  <c r="AN3289" i="3"/>
  <c r="AR3289" i="3"/>
  <c r="AV3289" i="3"/>
  <c r="AZ3289" i="3"/>
  <c r="BD3289" i="3"/>
  <c r="BH3289" i="3"/>
  <c r="R3289" i="3"/>
  <c r="Z3289" i="3"/>
  <c r="AH3289" i="3"/>
  <c r="AP3289" i="3"/>
  <c r="AX3289" i="3"/>
  <c r="BF3289" i="3"/>
  <c r="M3289" i="3"/>
  <c r="U3289" i="3"/>
  <c r="AC3289" i="3"/>
  <c r="AK3289" i="3"/>
  <c r="AS3289" i="3"/>
  <c r="BA3289" i="3"/>
  <c r="BI3289" i="3"/>
  <c r="AG3285" i="3"/>
  <c r="BI3338" i="3"/>
  <c r="BD3338" i="3"/>
  <c r="AX3338" i="3"/>
  <c r="AS3338" i="3"/>
  <c r="AN3338" i="3"/>
  <c r="AH3338" i="3"/>
  <c r="AC3338" i="3"/>
  <c r="X3338" i="3"/>
  <c r="R3338" i="3"/>
  <c r="BI3336" i="3"/>
  <c r="BD3336" i="3"/>
  <c r="AX3336" i="3"/>
  <c r="AS3336" i="3"/>
  <c r="AN3336" i="3"/>
  <c r="AH3336" i="3"/>
  <c r="AC3336" i="3"/>
  <c r="X3336" i="3"/>
  <c r="R3336" i="3"/>
  <c r="BI3334" i="3"/>
  <c r="BD3334" i="3"/>
  <c r="AX3334" i="3"/>
  <c r="AS3334" i="3"/>
  <c r="AN3334" i="3"/>
  <c r="AH3334" i="3"/>
  <c r="AC3334" i="3"/>
  <c r="X3334" i="3"/>
  <c r="R3334" i="3"/>
  <c r="BI3332" i="3"/>
  <c r="BD3332" i="3"/>
  <c r="AX3332" i="3"/>
  <c r="AS3332" i="3"/>
  <c r="AN3332" i="3"/>
  <c r="AH3332" i="3"/>
  <c r="AC3332" i="3"/>
  <c r="X3332" i="3"/>
  <c r="R3332" i="3"/>
  <c r="BI3330" i="3"/>
  <c r="BD3330" i="3"/>
  <c r="AX3330" i="3"/>
  <c r="AS3330" i="3"/>
  <c r="AN3330" i="3"/>
  <c r="AH3330" i="3"/>
  <c r="AC3330" i="3"/>
  <c r="X3330" i="3"/>
  <c r="R3330" i="3"/>
  <c r="BI3328" i="3"/>
  <c r="BA3328" i="3"/>
  <c r="AS3328" i="3"/>
  <c r="AK3328" i="3"/>
  <c r="AC3328" i="3"/>
  <c r="U3328" i="3"/>
  <c r="BI3326" i="3"/>
  <c r="BA3326" i="3"/>
  <c r="AS3326" i="3"/>
  <c r="AK3326" i="3"/>
  <c r="AC3326" i="3"/>
  <c r="U3326" i="3"/>
  <c r="BI3324" i="3"/>
  <c r="BA3324" i="3"/>
  <c r="AS3324" i="3"/>
  <c r="AK3324" i="3"/>
  <c r="AC3324" i="3"/>
  <c r="U3324" i="3"/>
  <c r="BI3322" i="3"/>
  <c r="BA3322" i="3"/>
  <c r="AS3322" i="3"/>
  <c r="AK3322" i="3"/>
  <c r="AC3322" i="3"/>
  <c r="U3322" i="3"/>
  <c r="BI3320" i="3"/>
  <c r="AY3320" i="3"/>
  <c r="AN3320" i="3"/>
  <c r="AC3320" i="3"/>
  <c r="S3320" i="3"/>
  <c r="P3319" i="3"/>
  <c r="T3319" i="3"/>
  <c r="X3319" i="3"/>
  <c r="AB3319" i="3"/>
  <c r="AF3319" i="3"/>
  <c r="AJ3319" i="3"/>
  <c r="AN3319" i="3"/>
  <c r="AR3319" i="3"/>
  <c r="AV3319" i="3"/>
  <c r="AZ3319" i="3"/>
  <c r="BD3319" i="3"/>
  <c r="BH3319" i="3"/>
  <c r="O3319" i="3"/>
  <c r="U3319" i="3"/>
  <c r="Z3319" i="3"/>
  <c r="AE3319" i="3"/>
  <c r="AK3319" i="3"/>
  <c r="AP3319" i="3"/>
  <c r="AU3319" i="3"/>
  <c r="BA3319" i="3"/>
  <c r="BF3319" i="3"/>
  <c r="Q3319" i="3"/>
  <c r="V3319" i="3"/>
  <c r="AA3319" i="3"/>
  <c r="AG3319" i="3"/>
  <c r="AL3319" i="3"/>
  <c r="AQ3319" i="3"/>
  <c r="AW3319" i="3"/>
  <c r="BB3319" i="3"/>
  <c r="BG3319" i="3"/>
  <c r="BD3318" i="3"/>
  <c r="AS3318" i="3"/>
  <c r="AI3318" i="3"/>
  <c r="X3318" i="3"/>
  <c r="BI3316" i="3"/>
  <c r="AY3316" i="3"/>
  <c r="AN3316" i="3"/>
  <c r="AC3316" i="3"/>
  <c r="S3316" i="3"/>
  <c r="P3315" i="3"/>
  <c r="T3315" i="3"/>
  <c r="X3315" i="3"/>
  <c r="AB3315" i="3"/>
  <c r="AF3315" i="3"/>
  <c r="AJ3315" i="3"/>
  <c r="AN3315" i="3"/>
  <c r="AR3315" i="3"/>
  <c r="AV3315" i="3"/>
  <c r="AZ3315" i="3"/>
  <c r="BD3315" i="3"/>
  <c r="BH3315" i="3"/>
  <c r="O3315" i="3"/>
  <c r="U3315" i="3"/>
  <c r="Z3315" i="3"/>
  <c r="AE3315" i="3"/>
  <c r="AK3315" i="3"/>
  <c r="AP3315" i="3"/>
  <c r="AU3315" i="3"/>
  <c r="BA3315" i="3"/>
  <c r="BF3315" i="3"/>
  <c r="Q3315" i="3"/>
  <c r="BJ3315" i="3" s="1"/>
  <c r="V3315" i="3"/>
  <c r="AA3315" i="3"/>
  <c r="AG3315" i="3"/>
  <c r="AL3315" i="3"/>
  <c r="AQ3315" i="3"/>
  <c r="AW3315" i="3"/>
  <c r="BB3315" i="3"/>
  <c r="BG3315" i="3"/>
  <c r="BE3313" i="3"/>
  <c r="AO3313" i="3"/>
  <c r="Y3313" i="3"/>
  <c r="M3312" i="3"/>
  <c r="Q3312" i="3"/>
  <c r="U3312" i="3"/>
  <c r="Y3312" i="3"/>
  <c r="AC3312" i="3"/>
  <c r="AG3312" i="3"/>
  <c r="AK3312" i="3"/>
  <c r="AO3312" i="3"/>
  <c r="AS3312" i="3"/>
  <c r="AW3312" i="3"/>
  <c r="BA3312" i="3"/>
  <c r="BE3312" i="3"/>
  <c r="BI3312" i="3"/>
  <c r="N3312" i="3"/>
  <c r="R3312" i="3"/>
  <c r="V3312" i="3"/>
  <c r="Z3312" i="3"/>
  <c r="AD3312" i="3"/>
  <c r="AH3312" i="3"/>
  <c r="AL3312" i="3"/>
  <c r="AP3312" i="3"/>
  <c r="AT3312" i="3"/>
  <c r="AX3312" i="3"/>
  <c r="BB3312" i="3"/>
  <c r="BF3312" i="3"/>
  <c r="T3312" i="3"/>
  <c r="AB3312" i="3"/>
  <c r="AJ3312" i="3"/>
  <c r="AR3312" i="3"/>
  <c r="AZ3312" i="3"/>
  <c r="BH3312" i="3"/>
  <c r="O3312" i="3"/>
  <c r="W3312" i="3"/>
  <c r="AE3312" i="3"/>
  <c r="AM3312" i="3"/>
  <c r="AU3312" i="3"/>
  <c r="BC3312" i="3"/>
  <c r="O3307" i="3"/>
  <c r="S3307" i="3"/>
  <c r="W3307" i="3"/>
  <c r="AA3307" i="3"/>
  <c r="AE3307" i="3"/>
  <c r="AI3307" i="3"/>
  <c r="AM3307" i="3"/>
  <c r="AQ3307" i="3"/>
  <c r="AU3307" i="3"/>
  <c r="AY3307" i="3"/>
  <c r="BC3307" i="3"/>
  <c r="BG3307" i="3"/>
  <c r="P3307" i="3"/>
  <c r="T3307" i="3"/>
  <c r="X3307" i="3"/>
  <c r="AB3307" i="3"/>
  <c r="AF3307" i="3"/>
  <c r="AJ3307" i="3"/>
  <c r="AN3307" i="3"/>
  <c r="AR3307" i="3"/>
  <c r="AV3307" i="3"/>
  <c r="AZ3307" i="3"/>
  <c r="BD3307" i="3"/>
  <c r="BH3307" i="3"/>
  <c r="R3307" i="3"/>
  <c r="Z3307" i="3"/>
  <c r="AH3307" i="3"/>
  <c r="AP3307" i="3"/>
  <c r="AX3307" i="3"/>
  <c r="BF3307" i="3"/>
  <c r="M3307" i="3"/>
  <c r="U3307" i="3"/>
  <c r="AC3307" i="3"/>
  <c r="AK3307" i="3"/>
  <c r="AS3307" i="3"/>
  <c r="BA3307" i="3"/>
  <c r="BI3307" i="3"/>
  <c r="BE3305" i="3"/>
  <c r="AO3305" i="3"/>
  <c r="Y3305" i="3"/>
  <c r="M3304" i="3"/>
  <c r="Q3304" i="3"/>
  <c r="U3304" i="3"/>
  <c r="Y3304" i="3"/>
  <c r="AC3304" i="3"/>
  <c r="AG3304" i="3"/>
  <c r="AK3304" i="3"/>
  <c r="AO3304" i="3"/>
  <c r="AS3304" i="3"/>
  <c r="AW3304" i="3"/>
  <c r="BA3304" i="3"/>
  <c r="BE3304" i="3"/>
  <c r="BI3304" i="3"/>
  <c r="N3304" i="3"/>
  <c r="R3304" i="3"/>
  <c r="V3304" i="3"/>
  <c r="Z3304" i="3"/>
  <c r="AD3304" i="3"/>
  <c r="AH3304" i="3"/>
  <c r="AL3304" i="3"/>
  <c r="AP3304" i="3"/>
  <c r="AT3304" i="3"/>
  <c r="AX3304" i="3"/>
  <c r="BB3304" i="3"/>
  <c r="BF3304" i="3"/>
  <c r="T3304" i="3"/>
  <c r="AB3304" i="3"/>
  <c r="AJ3304" i="3"/>
  <c r="AR3304" i="3"/>
  <c r="AZ3304" i="3"/>
  <c r="BH3304" i="3"/>
  <c r="O3304" i="3"/>
  <c r="W3304" i="3"/>
  <c r="AE3304" i="3"/>
  <c r="AM3304" i="3"/>
  <c r="AU3304" i="3"/>
  <c r="BC3304" i="3"/>
  <c r="O3299" i="3"/>
  <c r="S3299" i="3"/>
  <c r="W3299" i="3"/>
  <c r="AA3299" i="3"/>
  <c r="AE3299" i="3"/>
  <c r="AI3299" i="3"/>
  <c r="AM3299" i="3"/>
  <c r="AQ3299" i="3"/>
  <c r="AU3299" i="3"/>
  <c r="AY3299" i="3"/>
  <c r="BC3299" i="3"/>
  <c r="BG3299" i="3"/>
  <c r="P3299" i="3"/>
  <c r="T3299" i="3"/>
  <c r="X3299" i="3"/>
  <c r="AB3299" i="3"/>
  <c r="AF3299" i="3"/>
  <c r="AJ3299" i="3"/>
  <c r="AN3299" i="3"/>
  <c r="AR3299" i="3"/>
  <c r="AV3299" i="3"/>
  <c r="AZ3299" i="3"/>
  <c r="BD3299" i="3"/>
  <c r="BH3299" i="3"/>
  <c r="R3299" i="3"/>
  <c r="Z3299" i="3"/>
  <c r="AH3299" i="3"/>
  <c r="AP3299" i="3"/>
  <c r="AX3299" i="3"/>
  <c r="BF3299" i="3"/>
  <c r="M3299" i="3"/>
  <c r="U3299" i="3"/>
  <c r="AC3299" i="3"/>
  <c r="AK3299" i="3"/>
  <c r="AS3299" i="3"/>
  <c r="BA3299" i="3"/>
  <c r="BI3299" i="3"/>
  <c r="BE3297" i="3"/>
  <c r="AO3297" i="3"/>
  <c r="Y3297" i="3"/>
  <c r="M3296" i="3"/>
  <c r="Q3296" i="3"/>
  <c r="U3296" i="3"/>
  <c r="Y3296" i="3"/>
  <c r="AC3296" i="3"/>
  <c r="AG3296" i="3"/>
  <c r="AK3296" i="3"/>
  <c r="AO3296" i="3"/>
  <c r="AS3296" i="3"/>
  <c r="AW3296" i="3"/>
  <c r="BA3296" i="3"/>
  <c r="BE3296" i="3"/>
  <c r="BI3296" i="3"/>
  <c r="N3296" i="3"/>
  <c r="R3296" i="3"/>
  <c r="V3296" i="3"/>
  <c r="Z3296" i="3"/>
  <c r="AD3296" i="3"/>
  <c r="AH3296" i="3"/>
  <c r="AL3296" i="3"/>
  <c r="AP3296" i="3"/>
  <c r="AT3296" i="3"/>
  <c r="AX3296" i="3"/>
  <c r="BB3296" i="3"/>
  <c r="BF3296" i="3"/>
  <c r="T3296" i="3"/>
  <c r="AB3296" i="3"/>
  <c r="AJ3296" i="3"/>
  <c r="AR3296" i="3"/>
  <c r="AZ3296" i="3"/>
  <c r="BH3296" i="3"/>
  <c r="O3296" i="3"/>
  <c r="W3296" i="3"/>
  <c r="AE3296" i="3"/>
  <c r="AM3296" i="3"/>
  <c r="AU3296" i="3"/>
  <c r="BC3296" i="3"/>
  <c r="O3291" i="3"/>
  <c r="S3291" i="3"/>
  <c r="W3291" i="3"/>
  <c r="AA3291" i="3"/>
  <c r="AE3291" i="3"/>
  <c r="AI3291" i="3"/>
  <c r="AM3291" i="3"/>
  <c r="AQ3291" i="3"/>
  <c r="AU3291" i="3"/>
  <c r="AY3291" i="3"/>
  <c r="BC3291" i="3"/>
  <c r="BG3291" i="3"/>
  <c r="P3291" i="3"/>
  <c r="T3291" i="3"/>
  <c r="X3291" i="3"/>
  <c r="AB3291" i="3"/>
  <c r="AF3291" i="3"/>
  <c r="AJ3291" i="3"/>
  <c r="AN3291" i="3"/>
  <c r="AR3291" i="3"/>
  <c r="AV3291" i="3"/>
  <c r="AZ3291" i="3"/>
  <c r="BD3291" i="3"/>
  <c r="BH3291" i="3"/>
  <c r="R3291" i="3"/>
  <c r="Z3291" i="3"/>
  <c r="AH3291" i="3"/>
  <c r="AP3291" i="3"/>
  <c r="AX3291" i="3"/>
  <c r="BF3291" i="3"/>
  <c r="M3291" i="3"/>
  <c r="U3291" i="3"/>
  <c r="AC3291" i="3"/>
  <c r="AK3291" i="3"/>
  <c r="AS3291" i="3"/>
  <c r="BA3291" i="3"/>
  <c r="BI3291" i="3"/>
  <c r="BE3289" i="3"/>
  <c r="AO3289" i="3"/>
  <c r="Y3289" i="3"/>
  <c r="M3288" i="3"/>
  <c r="Q3288" i="3"/>
  <c r="U3288" i="3"/>
  <c r="Y3288" i="3"/>
  <c r="AC3288" i="3"/>
  <c r="AG3288" i="3"/>
  <c r="AK3288" i="3"/>
  <c r="AO3288" i="3"/>
  <c r="AS3288" i="3"/>
  <c r="AW3288" i="3"/>
  <c r="BA3288" i="3"/>
  <c r="BE3288" i="3"/>
  <c r="BI3288" i="3"/>
  <c r="N3288" i="3"/>
  <c r="R3288" i="3"/>
  <c r="V3288" i="3"/>
  <c r="Z3288" i="3"/>
  <c r="AD3288" i="3"/>
  <c r="AH3288" i="3"/>
  <c r="AL3288" i="3"/>
  <c r="AP3288" i="3"/>
  <c r="AT3288" i="3"/>
  <c r="AX3288" i="3"/>
  <c r="BB3288" i="3"/>
  <c r="BF3288" i="3"/>
  <c r="T3288" i="3"/>
  <c r="AB3288" i="3"/>
  <c r="AJ3288" i="3"/>
  <c r="AR3288" i="3"/>
  <c r="AZ3288" i="3"/>
  <c r="BH3288" i="3"/>
  <c r="O3288" i="3"/>
  <c r="W3288" i="3"/>
  <c r="AE3288" i="3"/>
  <c r="AM3288" i="3"/>
  <c r="AU3288" i="3"/>
  <c r="BC3288" i="3"/>
  <c r="AA3286" i="3"/>
  <c r="AQ3286" i="3"/>
  <c r="BG3286" i="3"/>
  <c r="AK3285" i="3"/>
  <c r="N3283" i="3"/>
  <c r="R3283" i="3"/>
  <c r="V3283" i="3"/>
  <c r="Z3283" i="3"/>
  <c r="AD3283" i="3"/>
  <c r="AH3283" i="3"/>
  <c r="AL3283" i="3"/>
  <c r="AP3283" i="3"/>
  <c r="AT3283" i="3"/>
  <c r="AX3283" i="3"/>
  <c r="BB3283" i="3"/>
  <c r="BF3283" i="3"/>
  <c r="O3283" i="3"/>
  <c r="S3283" i="3"/>
  <c r="W3283" i="3"/>
  <c r="AA3283" i="3"/>
  <c r="AE3283" i="3"/>
  <c r="AI3283" i="3"/>
  <c r="AM3283" i="3"/>
  <c r="AQ3283" i="3"/>
  <c r="AU3283" i="3"/>
  <c r="AY3283" i="3"/>
  <c r="BC3283" i="3"/>
  <c r="BG3283" i="3"/>
  <c r="P3283" i="3"/>
  <c r="T3283" i="3"/>
  <c r="X3283" i="3"/>
  <c r="AB3283" i="3"/>
  <c r="AF3283" i="3"/>
  <c r="AJ3283" i="3"/>
  <c r="AN3283" i="3"/>
  <c r="AR3283" i="3"/>
  <c r="AV3283" i="3"/>
  <c r="AZ3283" i="3"/>
  <c r="BD3283" i="3"/>
  <c r="BH3283" i="3"/>
  <c r="Y3283" i="3"/>
  <c r="AO3283" i="3"/>
  <c r="BE3283" i="3"/>
  <c r="M3283" i="3"/>
  <c r="AC3283" i="3"/>
  <c r="AS3283" i="3"/>
  <c r="BI3283" i="3"/>
  <c r="AI3282" i="3"/>
  <c r="BA3281" i="3"/>
  <c r="AB3280" i="3"/>
  <c r="N3279" i="3"/>
  <c r="T3279" i="3"/>
  <c r="Y3279" i="3"/>
  <c r="AD3279" i="3"/>
  <c r="AJ3279" i="3"/>
  <c r="AO3279" i="3"/>
  <c r="AT3279" i="3"/>
  <c r="AZ3279" i="3"/>
  <c r="BE3279" i="3"/>
  <c r="P3279" i="3"/>
  <c r="U3279" i="3"/>
  <c r="Z3279" i="3"/>
  <c r="AF3279" i="3"/>
  <c r="AK3279" i="3"/>
  <c r="AP3279" i="3"/>
  <c r="AV3279" i="3"/>
  <c r="BA3279" i="3"/>
  <c r="BF3279" i="3"/>
  <c r="X3279" i="3"/>
  <c r="AS3279" i="3"/>
  <c r="AC3279" i="3"/>
  <c r="AX3279" i="3"/>
  <c r="AB3278" i="3"/>
  <c r="AX3278" i="3"/>
  <c r="AH3278" i="3"/>
  <c r="BC3278" i="3"/>
  <c r="AH3276" i="3"/>
  <c r="AS3275" i="3"/>
  <c r="AK3269" i="3"/>
  <c r="P3286" i="3"/>
  <c r="T3286" i="3"/>
  <c r="X3286" i="3"/>
  <c r="AB3286" i="3"/>
  <c r="AF3286" i="3"/>
  <c r="AJ3286" i="3"/>
  <c r="AN3286" i="3"/>
  <c r="AR3286" i="3"/>
  <c r="AV3286" i="3"/>
  <c r="AZ3286" i="3"/>
  <c r="BD3286" i="3"/>
  <c r="BH3286" i="3"/>
  <c r="M3286" i="3"/>
  <c r="Q3286" i="3"/>
  <c r="U3286" i="3"/>
  <c r="Y3286" i="3"/>
  <c r="AC3286" i="3"/>
  <c r="AG3286" i="3"/>
  <c r="AK3286" i="3"/>
  <c r="AO3286" i="3"/>
  <c r="AS3286" i="3"/>
  <c r="AW3286" i="3"/>
  <c r="BA3286" i="3"/>
  <c r="BE3286" i="3"/>
  <c r="BI3286" i="3"/>
  <c r="N3286" i="3"/>
  <c r="R3286" i="3"/>
  <c r="V3286" i="3"/>
  <c r="Z3286" i="3"/>
  <c r="AD3286" i="3"/>
  <c r="AH3286" i="3"/>
  <c r="AL3286" i="3"/>
  <c r="AP3286" i="3"/>
  <c r="AT3286" i="3"/>
  <c r="AX3286" i="3"/>
  <c r="BB3286" i="3"/>
  <c r="BF3286" i="3"/>
  <c r="P3284" i="3"/>
  <c r="T3284" i="3"/>
  <c r="X3284" i="3"/>
  <c r="AB3284" i="3"/>
  <c r="AF3284" i="3"/>
  <c r="AJ3284" i="3"/>
  <c r="AN3284" i="3"/>
  <c r="AR3284" i="3"/>
  <c r="AV3284" i="3"/>
  <c r="AZ3284" i="3"/>
  <c r="BD3284" i="3"/>
  <c r="BH3284" i="3"/>
  <c r="M3284" i="3"/>
  <c r="Q3284" i="3"/>
  <c r="U3284" i="3"/>
  <c r="Y3284" i="3"/>
  <c r="AC3284" i="3"/>
  <c r="AG3284" i="3"/>
  <c r="AK3284" i="3"/>
  <c r="AO3284" i="3"/>
  <c r="AS3284" i="3"/>
  <c r="AW3284" i="3"/>
  <c r="BA3284" i="3"/>
  <c r="BE3284" i="3"/>
  <c r="BI3284" i="3"/>
  <c r="N3284" i="3"/>
  <c r="R3284" i="3"/>
  <c r="V3284" i="3"/>
  <c r="Z3284" i="3"/>
  <c r="AD3284" i="3"/>
  <c r="AH3284" i="3"/>
  <c r="AL3284" i="3"/>
  <c r="AP3284" i="3"/>
  <c r="AT3284" i="3"/>
  <c r="AX3284" i="3"/>
  <c r="BB3284" i="3"/>
  <c r="BF3284" i="3"/>
  <c r="P3282" i="3"/>
  <c r="T3282" i="3"/>
  <c r="X3282" i="3"/>
  <c r="AB3282" i="3"/>
  <c r="AF3282" i="3"/>
  <c r="AJ3282" i="3"/>
  <c r="AN3282" i="3"/>
  <c r="AR3282" i="3"/>
  <c r="AV3282" i="3"/>
  <c r="AZ3282" i="3"/>
  <c r="BD3282" i="3"/>
  <c r="BH3282" i="3"/>
  <c r="M3282" i="3"/>
  <c r="Q3282" i="3"/>
  <c r="U3282" i="3"/>
  <c r="Y3282" i="3"/>
  <c r="AC3282" i="3"/>
  <c r="AG3282" i="3"/>
  <c r="AK3282" i="3"/>
  <c r="AO3282" i="3"/>
  <c r="AS3282" i="3"/>
  <c r="AW3282" i="3"/>
  <c r="BA3282" i="3"/>
  <c r="BE3282" i="3"/>
  <c r="BI3282" i="3"/>
  <c r="N3282" i="3"/>
  <c r="R3282" i="3"/>
  <c r="V3282" i="3"/>
  <c r="Z3282" i="3"/>
  <c r="AD3282" i="3"/>
  <c r="AH3282" i="3"/>
  <c r="AL3282" i="3"/>
  <c r="AP3282" i="3"/>
  <c r="AT3282" i="3"/>
  <c r="AX3282" i="3"/>
  <c r="BB3282" i="3"/>
  <c r="BF3282" i="3"/>
  <c r="N3277" i="3"/>
  <c r="T3277" i="3"/>
  <c r="Y3277" i="3"/>
  <c r="AD3277" i="3"/>
  <c r="AJ3277" i="3"/>
  <c r="AO3277" i="3"/>
  <c r="AT3277" i="3"/>
  <c r="AZ3277" i="3"/>
  <c r="BE3277" i="3"/>
  <c r="BC3286" i="3"/>
  <c r="AM3286" i="3"/>
  <c r="W3286" i="3"/>
  <c r="BC3284" i="3"/>
  <c r="AM3284" i="3"/>
  <c r="W3284" i="3"/>
  <c r="BC3282" i="3"/>
  <c r="AM3282" i="3"/>
  <c r="W3282" i="3"/>
  <c r="Q3279" i="3"/>
  <c r="M3278" i="3"/>
  <c r="Q3278" i="3"/>
  <c r="U3278" i="3"/>
  <c r="Y3278" i="3"/>
  <c r="AC3278" i="3"/>
  <c r="AG3278" i="3"/>
  <c r="AK3278" i="3"/>
  <c r="AO3278" i="3"/>
  <c r="AS3278" i="3"/>
  <c r="AW3278" i="3"/>
  <c r="BA3278" i="3"/>
  <c r="BE3278" i="3"/>
  <c r="BI3278" i="3"/>
  <c r="N3278" i="3"/>
  <c r="S3278" i="3"/>
  <c r="X3278" i="3"/>
  <c r="AD3278" i="3"/>
  <c r="AI3278" i="3"/>
  <c r="AN3278" i="3"/>
  <c r="AT3278" i="3"/>
  <c r="AY3278" i="3"/>
  <c r="BD3278" i="3"/>
  <c r="O3278" i="3"/>
  <c r="T3278" i="3"/>
  <c r="Z3278" i="3"/>
  <c r="AE3278" i="3"/>
  <c r="AJ3278" i="3"/>
  <c r="AP3278" i="3"/>
  <c r="AU3278" i="3"/>
  <c r="AZ3278" i="3"/>
  <c r="BF3278" i="3"/>
  <c r="P3278" i="3"/>
  <c r="V3278" i="3"/>
  <c r="AA3278" i="3"/>
  <c r="AF3278" i="3"/>
  <c r="AL3278" i="3"/>
  <c r="AQ3278" i="3"/>
  <c r="AV3278" i="3"/>
  <c r="BB3278" i="3"/>
  <c r="BG3278" i="3"/>
  <c r="BD3277" i="3"/>
  <c r="AH3277" i="3"/>
  <c r="M3277" i="3"/>
  <c r="BH3279" i="3"/>
  <c r="BB3279" i="3"/>
  <c r="AW3279" i="3"/>
  <c r="AR3279" i="3"/>
  <c r="AL3279" i="3"/>
  <c r="AG3279" i="3"/>
  <c r="AB3279" i="3"/>
  <c r="V3279" i="3"/>
  <c r="BH3277" i="3"/>
  <c r="BB3277" i="3"/>
  <c r="AW3277" i="3"/>
  <c r="AR3277" i="3"/>
  <c r="AL3277" i="3"/>
  <c r="AG3277" i="3"/>
  <c r="AB3277" i="3"/>
  <c r="V3277" i="3"/>
  <c r="Q3277" i="3"/>
  <c r="M3276" i="3"/>
  <c r="Q3276" i="3"/>
  <c r="U3276" i="3"/>
  <c r="Y3276" i="3"/>
  <c r="AC3276" i="3"/>
  <c r="AG3276" i="3"/>
  <c r="AK3276" i="3"/>
  <c r="AO3276" i="3"/>
  <c r="AS3276" i="3"/>
  <c r="AW3276" i="3"/>
  <c r="BA3276" i="3"/>
  <c r="BE3276" i="3"/>
  <c r="BI3276" i="3"/>
  <c r="BH3275" i="3"/>
  <c r="BB3275" i="3"/>
  <c r="AW3275" i="3"/>
  <c r="AR3275" i="3"/>
  <c r="AL3275" i="3"/>
  <c r="AG3275" i="3"/>
  <c r="AB3275" i="3"/>
  <c r="V3275" i="3"/>
  <c r="Q3275" i="3"/>
  <c r="P3274" i="3"/>
  <c r="T3274" i="3"/>
  <c r="X3274" i="3"/>
  <c r="AB3274" i="3"/>
  <c r="AF3274" i="3"/>
  <c r="AJ3274" i="3"/>
  <c r="AN3274" i="3"/>
  <c r="AR3274" i="3"/>
  <c r="AV3274" i="3"/>
  <c r="AZ3274" i="3"/>
  <c r="BD3274" i="3"/>
  <c r="BH3274" i="3"/>
  <c r="M3274" i="3"/>
  <c r="Q3274" i="3"/>
  <c r="U3274" i="3"/>
  <c r="Y3274" i="3"/>
  <c r="AC3274" i="3"/>
  <c r="AG3274" i="3"/>
  <c r="AK3274" i="3"/>
  <c r="AO3274" i="3"/>
  <c r="AS3274" i="3"/>
  <c r="AW3274" i="3"/>
  <c r="BA3274" i="3"/>
  <c r="BE3274" i="3"/>
  <c r="BI3274" i="3"/>
  <c r="N3274" i="3"/>
  <c r="R3274" i="3"/>
  <c r="V3274" i="3"/>
  <c r="Z3274" i="3"/>
  <c r="AD3274" i="3"/>
  <c r="AH3274" i="3"/>
  <c r="AL3274" i="3"/>
  <c r="AP3274" i="3"/>
  <c r="AT3274" i="3"/>
  <c r="AX3274" i="3"/>
  <c r="BB3274" i="3"/>
  <c r="BF3274" i="3"/>
  <c r="BI3273" i="3"/>
  <c r="AS3273" i="3"/>
  <c r="AC3273" i="3"/>
  <c r="M3273" i="3"/>
  <c r="P3272" i="3"/>
  <c r="T3272" i="3"/>
  <c r="X3272" i="3"/>
  <c r="AB3272" i="3"/>
  <c r="AF3272" i="3"/>
  <c r="AJ3272" i="3"/>
  <c r="AN3272" i="3"/>
  <c r="AR3272" i="3"/>
  <c r="AV3272" i="3"/>
  <c r="AZ3272" i="3"/>
  <c r="BD3272" i="3"/>
  <c r="BH3272" i="3"/>
  <c r="M3272" i="3"/>
  <c r="Q3272" i="3"/>
  <c r="U3272" i="3"/>
  <c r="Y3272" i="3"/>
  <c r="AC3272" i="3"/>
  <c r="AG3272" i="3"/>
  <c r="AK3272" i="3"/>
  <c r="AO3272" i="3"/>
  <c r="AS3272" i="3"/>
  <c r="AW3272" i="3"/>
  <c r="BA3272" i="3"/>
  <c r="BE3272" i="3"/>
  <c r="BI3272" i="3"/>
  <c r="N3272" i="3"/>
  <c r="R3272" i="3"/>
  <c r="V3272" i="3"/>
  <c r="Z3272" i="3"/>
  <c r="AD3272" i="3"/>
  <c r="AH3272" i="3"/>
  <c r="AL3272" i="3"/>
  <c r="AP3272" i="3"/>
  <c r="AT3272" i="3"/>
  <c r="AX3272" i="3"/>
  <c r="BB3272" i="3"/>
  <c r="BF3272" i="3"/>
  <c r="BI3271" i="3"/>
  <c r="AS3271" i="3"/>
  <c r="AC3271" i="3"/>
  <c r="M3271" i="3"/>
  <c r="BG3270" i="3"/>
  <c r="AQ3270" i="3"/>
  <c r="N3267" i="3"/>
  <c r="R3267" i="3"/>
  <c r="V3267" i="3"/>
  <c r="Z3267" i="3"/>
  <c r="AD3267" i="3"/>
  <c r="AH3267" i="3"/>
  <c r="AL3267" i="3"/>
  <c r="AP3267" i="3"/>
  <c r="AT3267" i="3"/>
  <c r="AX3267" i="3"/>
  <c r="BB3267" i="3"/>
  <c r="BF3267" i="3"/>
  <c r="O3267" i="3"/>
  <c r="S3267" i="3"/>
  <c r="W3267" i="3"/>
  <c r="AA3267" i="3"/>
  <c r="AE3267" i="3"/>
  <c r="AI3267" i="3"/>
  <c r="AM3267" i="3"/>
  <c r="AQ3267" i="3"/>
  <c r="AU3267" i="3"/>
  <c r="AY3267" i="3"/>
  <c r="BC3267" i="3"/>
  <c r="BG3267" i="3"/>
  <c r="P3267" i="3"/>
  <c r="T3267" i="3"/>
  <c r="X3267" i="3"/>
  <c r="AB3267" i="3"/>
  <c r="AF3267" i="3"/>
  <c r="AJ3267" i="3"/>
  <c r="AN3267" i="3"/>
  <c r="AR3267" i="3"/>
  <c r="AV3267" i="3"/>
  <c r="AZ3267" i="3"/>
  <c r="BD3267" i="3"/>
  <c r="BH3267" i="3"/>
  <c r="BE3265" i="3"/>
  <c r="AO3265" i="3"/>
  <c r="P3264" i="3"/>
  <c r="T3264" i="3"/>
  <c r="X3264" i="3"/>
  <c r="AB3264" i="3"/>
  <c r="AF3264" i="3"/>
  <c r="AJ3264" i="3"/>
  <c r="AN3264" i="3"/>
  <c r="AR3264" i="3"/>
  <c r="AV3264" i="3"/>
  <c r="AZ3264" i="3"/>
  <c r="BD3264" i="3"/>
  <c r="BH3264" i="3"/>
  <c r="M3264" i="3"/>
  <c r="Q3264" i="3"/>
  <c r="U3264" i="3"/>
  <c r="Y3264" i="3"/>
  <c r="AC3264" i="3"/>
  <c r="AG3264" i="3"/>
  <c r="AK3264" i="3"/>
  <c r="AO3264" i="3"/>
  <c r="AS3264" i="3"/>
  <c r="AW3264" i="3"/>
  <c r="BA3264" i="3"/>
  <c r="BE3264" i="3"/>
  <c r="BI3264" i="3"/>
  <c r="N3264" i="3"/>
  <c r="R3264" i="3"/>
  <c r="V3264" i="3"/>
  <c r="Z3264" i="3"/>
  <c r="AD3264" i="3"/>
  <c r="AH3264" i="3"/>
  <c r="AL3264" i="3"/>
  <c r="AP3264" i="3"/>
  <c r="AT3264" i="3"/>
  <c r="AX3264" i="3"/>
  <c r="BB3264" i="3"/>
  <c r="BF3264" i="3"/>
  <c r="BI3263" i="3"/>
  <c r="AS3263" i="3"/>
  <c r="AC3263" i="3"/>
  <c r="M3263" i="3"/>
  <c r="BD3262" i="3"/>
  <c r="AI3262" i="3"/>
  <c r="M3247" i="3"/>
  <c r="Q3247" i="3"/>
  <c r="U3247" i="3"/>
  <c r="R3247" i="3"/>
  <c r="W3247" i="3"/>
  <c r="AA3247" i="3"/>
  <c r="AE3247" i="3"/>
  <c r="AI3247" i="3"/>
  <c r="AM3247" i="3"/>
  <c r="AQ3247" i="3"/>
  <c r="AU3247" i="3"/>
  <c r="AY3247" i="3"/>
  <c r="BC3247" i="3"/>
  <c r="BG3247" i="3"/>
  <c r="N3247" i="3"/>
  <c r="S3247" i="3"/>
  <c r="X3247" i="3"/>
  <c r="AB3247" i="3"/>
  <c r="AF3247" i="3"/>
  <c r="AJ3247" i="3"/>
  <c r="AN3247" i="3"/>
  <c r="AR3247" i="3"/>
  <c r="AV3247" i="3"/>
  <c r="AZ3247" i="3"/>
  <c r="BD3247" i="3"/>
  <c r="BH3247" i="3"/>
  <c r="O3247" i="3"/>
  <c r="T3247" i="3"/>
  <c r="Y3247" i="3"/>
  <c r="AC3247" i="3"/>
  <c r="AG3247" i="3"/>
  <c r="AK3247" i="3"/>
  <c r="AO3247" i="3"/>
  <c r="AS3247" i="3"/>
  <c r="AW3247" i="3"/>
  <c r="BA3247" i="3"/>
  <c r="BE3247" i="3"/>
  <c r="BI3247" i="3"/>
  <c r="P3247" i="3"/>
  <c r="AH3247" i="3"/>
  <c r="AX3247" i="3"/>
  <c r="V3247" i="3"/>
  <c r="AL3247" i="3"/>
  <c r="BB3247" i="3"/>
  <c r="Z3247" i="3"/>
  <c r="AP3247" i="3"/>
  <c r="BF3247" i="3"/>
  <c r="BF3277" i="3"/>
  <c r="BA3277" i="3"/>
  <c r="AV3277" i="3"/>
  <c r="AP3277" i="3"/>
  <c r="AK3277" i="3"/>
  <c r="AF3277" i="3"/>
  <c r="Z3277" i="3"/>
  <c r="U3277" i="3"/>
  <c r="BF3276" i="3"/>
  <c r="AZ3276" i="3"/>
  <c r="AU3276" i="3"/>
  <c r="AP3276" i="3"/>
  <c r="AJ3276" i="3"/>
  <c r="AE3276" i="3"/>
  <c r="Z3276" i="3"/>
  <c r="T3276" i="3"/>
  <c r="O3276" i="3"/>
  <c r="BF3275" i="3"/>
  <c r="BA3275" i="3"/>
  <c r="AV3275" i="3"/>
  <c r="AP3275" i="3"/>
  <c r="AK3275" i="3"/>
  <c r="AF3275" i="3"/>
  <c r="Z3275" i="3"/>
  <c r="U3275" i="3"/>
  <c r="BC3274" i="3"/>
  <c r="AM3274" i="3"/>
  <c r="W3274" i="3"/>
  <c r="BE3273" i="3"/>
  <c r="AO3273" i="3"/>
  <c r="BC3272" i="3"/>
  <c r="AM3272" i="3"/>
  <c r="W3272" i="3"/>
  <c r="BE3271" i="3"/>
  <c r="AO3271" i="3"/>
  <c r="P3270" i="3"/>
  <c r="T3270" i="3"/>
  <c r="X3270" i="3"/>
  <c r="AB3270" i="3"/>
  <c r="AF3270" i="3"/>
  <c r="AJ3270" i="3"/>
  <c r="AN3270" i="3"/>
  <c r="AR3270" i="3"/>
  <c r="AV3270" i="3"/>
  <c r="AZ3270" i="3"/>
  <c r="BD3270" i="3"/>
  <c r="BH3270" i="3"/>
  <c r="M3270" i="3"/>
  <c r="Q3270" i="3"/>
  <c r="U3270" i="3"/>
  <c r="Y3270" i="3"/>
  <c r="AC3270" i="3"/>
  <c r="AG3270" i="3"/>
  <c r="AK3270" i="3"/>
  <c r="AO3270" i="3"/>
  <c r="AS3270" i="3"/>
  <c r="AW3270" i="3"/>
  <c r="BA3270" i="3"/>
  <c r="BE3270" i="3"/>
  <c r="BI3270" i="3"/>
  <c r="N3270" i="3"/>
  <c r="R3270" i="3"/>
  <c r="V3270" i="3"/>
  <c r="Z3270" i="3"/>
  <c r="AD3270" i="3"/>
  <c r="AH3270" i="3"/>
  <c r="AL3270" i="3"/>
  <c r="AP3270" i="3"/>
  <c r="AT3270" i="3"/>
  <c r="AX3270" i="3"/>
  <c r="BB3270" i="3"/>
  <c r="BF3270" i="3"/>
  <c r="AW3267" i="3"/>
  <c r="AG3267" i="3"/>
  <c r="N3265" i="3"/>
  <c r="R3265" i="3"/>
  <c r="V3265" i="3"/>
  <c r="Z3265" i="3"/>
  <c r="AD3265" i="3"/>
  <c r="AH3265" i="3"/>
  <c r="AL3265" i="3"/>
  <c r="AP3265" i="3"/>
  <c r="AT3265" i="3"/>
  <c r="AX3265" i="3"/>
  <c r="BB3265" i="3"/>
  <c r="BF3265" i="3"/>
  <c r="O3265" i="3"/>
  <c r="S3265" i="3"/>
  <c r="W3265" i="3"/>
  <c r="AA3265" i="3"/>
  <c r="AE3265" i="3"/>
  <c r="AI3265" i="3"/>
  <c r="AM3265" i="3"/>
  <c r="AQ3265" i="3"/>
  <c r="AU3265" i="3"/>
  <c r="AY3265" i="3"/>
  <c r="BC3265" i="3"/>
  <c r="BG3265" i="3"/>
  <c r="P3265" i="3"/>
  <c r="T3265" i="3"/>
  <c r="X3265" i="3"/>
  <c r="AB3265" i="3"/>
  <c r="AF3265" i="3"/>
  <c r="AJ3265" i="3"/>
  <c r="AN3265" i="3"/>
  <c r="AR3265" i="3"/>
  <c r="AV3265" i="3"/>
  <c r="AZ3265" i="3"/>
  <c r="BD3265" i="3"/>
  <c r="BH3265" i="3"/>
  <c r="AY3264" i="3"/>
  <c r="AI3264" i="3"/>
  <c r="S3264" i="3"/>
  <c r="BE3263" i="3"/>
  <c r="AO3263" i="3"/>
  <c r="M3262" i="3"/>
  <c r="Q3262" i="3"/>
  <c r="U3262" i="3"/>
  <c r="Y3262" i="3"/>
  <c r="AC3262" i="3"/>
  <c r="AG3262" i="3"/>
  <c r="AK3262" i="3"/>
  <c r="AO3262" i="3"/>
  <c r="AS3262" i="3"/>
  <c r="AW3262" i="3"/>
  <c r="BA3262" i="3"/>
  <c r="BE3262" i="3"/>
  <c r="BI3262" i="3"/>
  <c r="O3262" i="3"/>
  <c r="T3262" i="3"/>
  <c r="Z3262" i="3"/>
  <c r="AE3262" i="3"/>
  <c r="AJ3262" i="3"/>
  <c r="AP3262" i="3"/>
  <c r="AU3262" i="3"/>
  <c r="AZ3262" i="3"/>
  <c r="BF3262" i="3"/>
  <c r="P3262" i="3"/>
  <c r="V3262" i="3"/>
  <c r="AA3262" i="3"/>
  <c r="AF3262" i="3"/>
  <c r="AL3262" i="3"/>
  <c r="AQ3262" i="3"/>
  <c r="AV3262" i="3"/>
  <c r="BB3262" i="3"/>
  <c r="BG3262" i="3"/>
  <c r="R3262" i="3"/>
  <c r="W3262" i="3"/>
  <c r="AB3262" i="3"/>
  <c r="AH3262" i="3"/>
  <c r="AM3262" i="3"/>
  <c r="AR3262" i="3"/>
  <c r="AX3262" i="3"/>
  <c r="BC3262" i="3"/>
  <c r="BH3262" i="3"/>
  <c r="O3279" i="3"/>
  <c r="S3279" i="3"/>
  <c r="W3279" i="3"/>
  <c r="AA3279" i="3"/>
  <c r="AE3279" i="3"/>
  <c r="AI3279" i="3"/>
  <c r="AM3279" i="3"/>
  <c r="AQ3279" i="3"/>
  <c r="AU3279" i="3"/>
  <c r="AY3279" i="3"/>
  <c r="BC3279" i="3"/>
  <c r="BG3279" i="3"/>
  <c r="O3277" i="3"/>
  <c r="S3277" i="3"/>
  <c r="W3277" i="3"/>
  <c r="AA3277" i="3"/>
  <c r="AE3277" i="3"/>
  <c r="AI3277" i="3"/>
  <c r="AM3277" i="3"/>
  <c r="AQ3277" i="3"/>
  <c r="AU3277" i="3"/>
  <c r="AY3277" i="3"/>
  <c r="BC3277" i="3"/>
  <c r="BG3277" i="3"/>
  <c r="O3275" i="3"/>
  <c r="S3275" i="3"/>
  <c r="W3275" i="3"/>
  <c r="AA3275" i="3"/>
  <c r="AE3275" i="3"/>
  <c r="AI3275" i="3"/>
  <c r="AM3275" i="3"/>
  <c r="AQ3275" i="3"/>
  <c r="AU3275" i="3"/>
  <c r="AY3275" i="3"/>
  <c r="BC3275" i="3"/>
  <c r="BG3275" i="3"/>
  <c r="N3273" i="3"/>
  <c r="R3273" i="3"/>
  <c r="V3273" i="3"/>
  <c r="Z3273" i="3"/>
  <c r="AD3273" i="3"/>
  <c r="AH3273" i="3"/>
  <c r="AL3273" i="3"/>
  <c r="AP3273" i="3"/>
  <c r="AT3273" i="3"/>
  <c r="AX3273" i="3"/>
  <c r="BB3273" i="3"/>
  <c r="BF3273" i="3"/>
  <c r="O3273" i="3"/>
  <c r="S3273" i="3"/>
  <c r="W3273" i="3"/>
  <c r="AA3273" i="3"/>
  <c r="AE3273" i="3"/>
  <c r="AI3273" i="3"/>
  <c r="AM3273" i="3"/>
  <c r="AQ3273" i="3"/>
  <c r="AU3273" i="3"/>
  <c r="AY3273" i="3"/>
  <c r="BC3273" i="3"/>
  <c r="BG3273" i="3"/>
  <c r="P3273" i="3"/>
  <c r="T3273" i="3"/>
  <c r="X3273" i="3"/>
  <c r="AB3273" i="3"/>
  <c r="AF3273" i="3"/>
  <c r="AJ3273" i="3"/>
  <c r="AN3273" i="3"/>
  <c r="AR3273" i="3"/>
  <c r="AV3273" i="3"/>
  <c r="AZ3273" i="3"/>
  <c r="BD3273" i="3"/>
  <c r="BH3273" i="3"/>
  <c r="N3271" i="3"/>
  <c r="R3271" i="3"/>
  <c r="V3271" i="3"/>
  <c r="Z3271" i="3"/>
  <c r="AD3271" i="3"/>
  <c r="AH3271" i="3"/>
  <c r="AL3271" i="3"/>
  <c r="AP3271" i="3"/>
  <c r="AT3271" i="3"/>
  <c r="AX3271" i="3"/>
  <c r="BB3271" i="3"/>
  <c r="BF3271" i="3"/>
  <c r="O3271" i="3"/>
  <c r="S3271" i="3"/>
  <c r="W3271" i="3"/>
  <c r="AA3271" i="3"/>
  <c r="AE3271" i="3"/>
  <c r="AI3271" i="3"/>
  <c r="AM3271" i="3"/>
  <c r="AQ3271" i="3"/>
  <c r="AU3271" i="3"/>
  <c r="AY3271" i="3"/>
  <c r="BC3271" i="3"/>
  <c r="BG3271" i="3"/>
  <c r="P3271" i="3"/>
  <c r="T3271" i="3"/>
  <c r="X3271" i="3"/>
  <c r="AB3271" i="3"/>
  <c r="AF3271" i="3"/>
  <c r="AJ3271" i="3"/>
  <c r="AN3271" i="3"/>
  <c r="AR3271" i="3"/>
  <c r="AV3271" i="3"/>
  <c r="AZ3271" i="3"/>
  <c r="BD3271" i="3"/>
  <c r="BH3271" i="3"/>
  <c r="AY3270" i="3"/>
  <c r="AI3270" i="3"/>
  <c r="S3270" i="3"/>
  <c r="P3268" i="3"/>
  <c r="T3268" i="3"/>
  <c r="X3268" i="3"/>
  <c r="AB3268" i="3"/>
  <c r="AF3268" i="3"/>
  <c r="AJ3268" i="3"/>
  <c r="AN3268" i="3"/>
  <c r="AR3268" i="3"/>
  <c r="AV3268" i="3"/>
  <c r="AZ3268" i="3"/>
  <c r="BD3268" i="3"/>
  <c r="BH3268" i="3"/>
  <c r="M3268" i="3"/>
  <c r="Q3268" i="3"/>
  <c r="U3268" i="3"/>
  <c r="Y3268" i="3"/>
  <c r="AC3268" i="3"/>
  <c r="AG3268" i="3"/>
  <c r="AK3268" i="3"/>
  <c r="AO3268" i="3"/>
  <c r="AS3268" i="3"/>
  <c r="AW3268" i="3"/>
  <c r="BA3268" i="3"/>
  <c r="BE3268" i="3"/>
  <c r="BI3268" i="3"/>
  <c r="N3268" i="3"/>
  <c r="R3268" i="3"/>
  <c r="V3268" i="3"/>
  <c r="Z3268" i="3"/>
  <c r="AD3268" i="3"/>
  <c r="AH3268" i="3"/>
  <c r="AL3268" i="3"/>
  <c r="AP3268" i="3"/>
  <c r="AT3268" i="3"/>
  <c r="AX3268" i="3"/>
  <c r="BB3268" i="3"/>
  <c r="BF3268" i="3"/>
  <c r="BI3267" i="3"/>
  <c r="AS3267" i="3"/>
  <c r="AC3267" i="3"/>
  <c r="M3267" i="3"/>
  <c r="AW3265" i="3"/>
  <c r="AG3265" i="3"/>
  <c r="N3263" i="3"/>
  <c r="R3263" i="3"/>
  <c r="V3263" i="3"/>
  <c r="Z3263" i="3"/>
  <c r="AD3263" i="3"/>
  <c r="AH3263" i="3"/>
  <c r="AL3263" i="3"/>
  <c r="AP3263" i="3"/>
  <c r="AT3263" i="3"/>
  <c r="AX3263" i="3"/>
  <c r="BB3263" i="3"/>
  <c r="BF3263" i="3"/>
  <c r="O3263" i="3"/>
  <c r="S3263" i="3"/>
  <c r="W3263" i="3"/>
  <c r="AA3263" i="3"/>
  <c r="AE3263" i="3"/>
  <c r="AI3263" i="3"/>
  <c r="AM3263" i="3"/>
  <c r="AQ3263" i="3"/>
  <c r="AU3263" i="3"/>
  <c r="AY3263" i="3"/>
  <c r="BC3263" i="3"/>
  <c r="BG3263" i="3"/>
  <c r="P3263" i="3"/>
  <c r="T3263" i="3"/>
  <c r="X3263" i="3"/>
  <c r="AB3263" i="3"/>
  <c r="AF3263" i="3"/>
  <c r="AJ3263" i="3"/>
  <c r="AN3263" i="3"/>
  <c r="AR3263" i="3"/>
  <c r="AV3263" i="3"/>
  <c r="AZ3263" i="3"/>
  <c r="BD3263" i="3"/>
  <c r="BH3263" i="3"/>
  <c r="AT3262" i="3"/>
  <c r="X3262" i="3"/>
  <c r="R3260" i="3"/>
  <c r="Z3260" i="3"/>
  <c r="AH3260" i="3"/>
  <c r="AP3260" i="3"/>
  <c r="AX3260" i="3"/>
  <c r="BF3260" i="3"/>
  <c r="X3258" i="3"/>
  <c r="AN3258" i="3"/>
  <c r="BD3258" i="3"/>
  <c r="X3256" i="3"/>
  <c r="AN3256" i="3"/>
  <c r="BD3256" i="3"/>
  <c r="AV3254" i="3"/>
  <c r="X3254" i="3"/>
  <c r="AN3254" i="3"/>
  <c r="BD3254" i="3"/>
  <c r="P3252" i="3"/>
  <c r="AF3252" i="3"/>
  <c r="AV3252" i="3"/>
  <c r="X3252" i="3"/>
  <c r="AN3252" i="3"/>
  <c r="BD3252" i="3"/>
  <c r="P3250" i="3"/>
  <c r="AF3250" i="3"/>
  <c r="AV3250" i="3"/>
  <c r="X3250" i="3"/>
  <c r="AN3250" i="3"/>
  <c r="BD3250" i="3"/>
  <c r="P3248" i="3"/>
  <c r="AF3248" i="3"/>
  <c r="AV3248" i="3"/>
  <c r="X3248" i="3"/>
  <c r="AN3248" i="3"/>
  <c r="BD3248" i="3"/>
  <c r="AT3247" i="3"/>
  <c r="M3243" i="3"/>
  <c r="Q3243" i="3"/>
  <c r="U3243" i="3"/>
  <c r="Y3243" i="3"/>
  <c r="AC3243" i="3"/>
  <c r="AG3243" i="3"/>
  <c r="AK3243" i="3"/>
  <c r="AO3243" i="3"/>
  <c r="AS3243" i="3"/>
  <c r="AW3243" i="3"/>
  <c r="BA3243" i="3"/>
  <c r="BE3243" i="3"/>
  <c r="BI3243" i="3"/>
  <c r="R3243" i="3"/>
  <c r="W3243" i="3"/>
  <c r="AB3243" i="3"/>
  <c r="AH3243" i="3"/>
  <c r="AM3243" i="3"/>
  <c r="AR3243" i="3"/>
  <c r="AX3243" i="3"/>
  <c r="BC3243" i="3"/>
  <c r="BH3243" i="3"/>
  <c r="N3243" i="3"/>
  <c r="S3243" i="3"/>
  <c r="X3243" i="3"/>
  <c r="AD3243" i="3"/>
  <c r="AI3243" i="3"/>
  <c r="AN3243" i="3"/>
  <c r="AT3243" i="3"/>
  <c r="AY3243" i="3"/>
  <c r="BD3243" i="3"/>
  <c r="O3243" i="3"/>
  <c r="T3243" i="3"/>
  <c r="Z3243" i="3"/>
  <c r="AE3243" i="3"/>
  <c r="AJ3243" i="3"/>
  <c r="AP3243" i="3"/>
  <c r="AU3243" i="3"/>
  <c r="AZ3243" i="3"/>
  <c r="BF3243" i="3"/>
  <c r="P3243" i="3"/>
  <c r="AL3243" i="3"/>
  <c r="BG3243" i="3"/>
  <c r="V3243" i="3"/>
  <c r="AQ3243" i="3"/>
  <c r="AA3243" i="3"/>
  <c r="AV3243" i="3"/>
  <c r="M3260" i="3"/>
  <c r="Q3260" i="3"/>
  <c r="U3260" i="3"/>
  <c r="Y3260" i="3"/>
  <c r="AC3260" i="3"/>
  <c r="AG3260" i="3"/>
  <c r="AK3260" i="3"/>
  <c r="AO3260" i="3"/>
  <c r="AS3260" i="3"/>
  <c r="AW3260" i="3"/>
  <c r="BA3260" i="3"/>
  <c r="BE3260" i="3"/>
  <c r="BI3260" i="3"/>
  <c r="O3260" i="3"/>
  <c r="S3260" i="3"/>
  <c r="W3260" i="3"/>
  <c r="AA3260" i="3"/>
  <c r="AE3260" i="3"/>
  <c r="AI3260" i="3"/>
  <c r="AM3260" i="3"/>
  <c r="AQ3260" i="3"/>
  <c r="AU3260" i="3"/>
  <c r="AY3260" i="3"/>
  <c r="BC3260" i="3"/>
  <c r="BG3260" i="3"/>
  <c r="M3258" i="3"/>
  <c r="Q3258" i="3"/>
  <c r="U3258" i="3"/>
  <c r="Y3258" i="3"/>
  <c r="AC3258" i="3"/>
  <c r="AG3258" i="3"/>
  <c r="AK3258" i="3"/>
  <c r="AO3258" i="3"/>
  <c r="AS3258" i="3"/>
  <c r="AW3258" i="3"/>
  <c r="BA3258" i="3"/>
  <c r="BE3258" i="3"/>
  <c r="BI3258" i="3"/>
  <c r="N3258" i="3"/>
  <c r="R3258" i="3"/>
  <c r="V3258" i="3"/>
  <c r="Z3258" i="3"/>
  <c r="AD3258" i="3"/>
  <c r="AH3258" i="3"/>
  <c r="AL3258" i="3"/>
  <c r="AP3258" i="3"/>
  <c r="AT3258" i="3"/>
  <c r="AX3258" i="3"/>
  <c r="BB3258" i="3"/>
  <c r="BF3258" i="3"/>
  <c r="O3258" i="3"/>
  <c r="S3258" i="3"/>
  <c r="W3258" i="3"/>
  <c r="AA3258" i="3"/>
  <c r="AE3258" i="3"/>
  <c r="AI3258" i="3"/>
  <c r="AM3258" i="3"/>
  <c r="AQ3258" i="3"/>
  <c r="AU3258" i="3"/>
  <c r="AY3258" i="3"/>
  <c r="BC3258" i="3"/>
  <c r="BG3258" i="3"/>
  <c r="M3256" i="3"/>
  <c r="Q3256" i="3"/>
  <c r="U3256" i="3"/>
  <c r="Y3256" i="3"/>
  <c r="AC3256" i="3"/>
  <c r="AG3256" i="3"/>
  <c r="AK3256" i="3"/>
  <c r="AO3256" i="3"/>
  <c r="AS3256" i="3"/>
  <c r="AW3256" i="3"/>
  <c r="BA3256" i="3"/>
  <c r="BE3256" i="3"/>
  <c r="BI3256" i="3"/>
  <c r="N3256" i="3"/>
  <c r="R3256" i="3"/>
  <c r="V3256" i="3"/>
  <c r="Z3256" i="3"/>
  <c r="AD3256" i="3"/>
  <c r="AH3256" i="3"/>
  <c r="AL3256" i="3"/>
  <c r="AP3256" i="3"/>
  <c r="AT3256" i="3"/>
  <c r="AX3256" i="3"/>
  <c r="BB3256" i="3"/>
  <c r="BF3256" i="3"/>
  <c r="O3256" i="3"/>
  <c r="S3256" i="3"/>
  <c r="W3256" i="3"/>
  <c r="AA3256" i="3"/>
  <c r="AE3256" i="3"/>
  <c r="AI3256" i="3"/>
  <c r="AM3256" i="3"/>
  <c r="AQ3256" i="3"/>
  <c r="AU3256" i="3"/>
  <c r="AY3256" i="3"/>
  <c r="BC3256" i="3"/>
  <c r="BG3256" i="3"/>
  <c r="M3254" i="3"/>
  <c r="Q3254" i="3"/>
  <c r="U3254" i="3"/>
  <c r="Y3254" i="3"/>
  <c r="AC3254" i="3"/>
  <c r="AG3254" i="3"/>
  <c r="AK3254" i="3"/>
  <c r="AO3254" i="3"/>
  <c r="AS3254" i="3"/>
  <c r="AW3254" i="3"/>
  <c r="BA3254" i="3"/>
  <c r="BE3254" i="3"/>
  <c r="BI3254" i="3"/>
  <c r="N3254" i="3"/>
  <c r="R3254" i="3"/>
  <c r="V3254" i="3"/>
  <c r="Z3254" i="3"/>
  <c r="AD3254" i="3"/>
  <c r="AH3254" i="3"/>
  <c r="AL3254" i="3"/>
  <c r="AP3254" i="3"/>
  <c r="AT3254" i="3"/>
  <c r="AX3254" i="3"/>
  <c r="BB3254" i="3"/>
  <c r="BF3254" i="3"/>
  <c r="O3254" i="3"/>
  <c r="S3254" i="3"/>
  <c r="W3254" i="3"/>
  <c r="AA3254" i="3"/>
  <c r="AE3254" i="3"/>
  <c r="AI3254" i="3"/>
  <c r="AM3254" i="3"/>
  <c r="AQ3254" i="3"/>
  <c r="AU3254" i="3"/>
  <c r="AY3254" i="3"/>
  <c r="BC3254" i="3"/>
  <c r="BG3254" i="3"/>
  <c r="M3252" i="3"/>
  <c r="Q3252" i="3"/>
  <c r="U3252" i="3"/>
  <c r="Y3252" i="3"/>
  <c r="AC3252" i="3"/>
  <c r="AG3252" i="3"/>
  <c r="AK3252" i="3"/>
  <c r="AO3252" i="3"/>
  <c r="AS3252" i="3"/>
  <c r="AW3252" i="3"/>
  <c r="BA3252" i="3"/>
  <c r="BE3252" i="3"/>
  <c r="BI3252" i="3"/>
  <c r="N3252" i="3"/>
  <c r="R3252" i="3"/>
  <c r="V3252" i="3"/>
  <c r="Z3252" i="3"/>
  <c r="AD3252" i="3"/>
  <c r="AH3252" i="3"/>
  <c r="AL3252" i="3"/>
  <c r="AP3252" i="3"/>
  <c r="AT3252" i="3"/>
  <c r="AX3252" i="3"/>
  <c r="BB3252" i="3"/>
  <c r="BF3252" i="3"/>
  <c r="O3252" i="3"/>
  <c r="S3252" i="3"/>
  <c r="W3252" i="3"/>
  <c r="AA3252" i="3"/>
  <c r="AE3252" i="3"/>
  <c r="AI3252" i="3"/>
  <c r="AM3252" i="3"/>
  <c r="AQ3252" i="3"/>
  <c r="AU3252" i="3"/>
  <c r="AY3252" i="3"/>
  <c r="BC3252" i="3"/>
  <c r="BG3252" i="3"/>
  <c r="M3250" i="3"/>
  <c r="Q3250" i="3"/>
  <c r="U3250" i="3"/>
  <c r="Y3250" i="3"/>
  <c r="AC3250" i="3"/>
  <c r="AG3250" i="3"/>
  <c r="AK3250" i="3"/>
  <c r="AO3250" i="3"/>
  <c r="AS3250" i="3"/>
  <c r="AW3250" i="3"/>
  <c r="BA3250" i="3"/>
  <c r="BE3250" i="3"/>
  <c r="BI3250" i="3"/>
  <c r="N3250" i="3"/>
  <c r="R3250" i="3"/>
  <c r="V3250" i="3"/>
  <c r="Z3250" i="3"/>
  <c r="AD3250" i="3"/>
  <c r="AH3250" i="3"/>
  <c r="AL3250" i="3"/>
  <c r="AP3250" i="3"/>
  <c r="AT3250" i="3"/>
  <c r="AX3250" i="3"/>
  <c r="BB3250" i="3"/>
  <c r="BF3250" i="3"/>
  <c r="O3250" i="3"/>
  <c r="S3250" i="3"/>
  <c r="W3250" i="3"/>
  <c r="AA3250" i="3"/>
  <c r="AE3250" i="3"/>
  <c r="AI3250" i="3"/>
  <c r="AM3250" i="3"/>
  <c r="AQ3250" i="3"/>
  <c r="AU3250" i="3"/>
  <c r="AY3250" i="3"/>
  <c r="BC3250" i="3"/>
  <c r="BG3250" i="3"/>
  <c r="M3248" i="3"/>
  <c r="Q3248" i="3"/>
  <c r="U3248" i="3"/>
  <c r="Y3248" i="3"/>
  <c r="AC3248" i="3"/>
  <c r="AG3248" i="3"/>
  <c r="AK3248" i="3"/>
  <c r="AO3248" i="3"/>
  <c r="AS3248" i="3"/>
  <c r="AW3248" i="3"/>
  <c r="BA3248" i="3"/>
  <c r="BE3248" i="3"/>
  <c r="BI3248" i="3"/>
  <c r="N3248" i="3"/>
  <c r="R3248" i="3"/>
  <c r="V3248" i="3"/>
  <c r="Z3248" i="3"/>
  <c r="AD3248" i="3"/>
  <c r="AH3248" i="3"/>
  <c r="AL3248" i="3"/>
  <c r="AP3248" i="3"/>
  <c r="AT3248" i="3"/>
  <c r="AX3248" i="3"/>
  <c r="BB3248" i="3"/>
  <c r="BF3248" i="3"/>
  <c r="O3248" i="3"/>
  <c r="S3248" i="3"/>
  <c r="W3248" i="3"/>
  <c r="AA3248" i="3"/>
  <c r="AE3248" i="3"/>
  <c r="AI3248" i="3"/>
  <c r="AM3248" i="3"/>
  <c r="AQ3248" i="3"/>
  <c r="AU3248" i="3"/>
  <c r="AY3248" i="3"/>
  <c r="BC3248" i="3"/>
  <c r="BG3248" i="3"/>
  <c r="N3246" i="3"/>
  <c r="T3246" i="3"/>
  <c r="Y3246" i="3"/>
  <c r="AD3246" i="3"/>
  <c r="AJ3246" i="3"/>
  <c r="AO3246" i="3"/>
  <c r="AT3246" i="3"/>
  <c r="AZ3246" i="3"/>
  <c r="BE3246" i="3"/>
  <c r="BG3245" i="3"/>
  <c r="AL3245" i="3"/>
  <c r="P3245" i="3"/>
  <c r="AR3244" i="3"/>
  <c r="V3244" i="3"/>
  <c r="P3244" i="3"/>
  <c r="N3242" i="3"/>
  <c r="T3242" i="3"/>
  <c r="Y3242" i="3"/>
  <c r="AD3242" i="3"/>
  <c r="AJ3242" i="3"/>
  <c r="AO3242" i="3"/>
  <c r="AT3242" i="3"/>
  <c r="AZ3242" i="3"/>
  <c r="BE3242" i="3"/>
  <c r="BD3260" i="3"/>
  <c r="AV3260" i="3"/>
  <c r="AN3260" i="3"/>
  <c r="AF3260" i="3"/>
  <c r="X3260" i="3"/>
  <c r="P3260" i="3"/>
  <c r="K3259" i="3"/>
  <c r="AZ3258" i="3"/>
  <c r="AJ3258" i="3"/>
  <c r="T3258" i="3"/>
  <c r="K3257" i="3"/>
  <c r="AZ3256" i="3"/>
  <c r="AJ3256" i="3"/>
  <c r="T3256" i="3"/>
  <c r="K3255" i="3"/>
  <c r="AZ3254" i="3"/>
  <c r="AJ3254" i="3"/>
  <c r="T3254" i="3"/>
  <c r="K3253" i="3"/>
  <c r="AZ3252" i="3"/>
  <c r="AJ3252" i="3"/>
  <c r="T3252" i="3"/>
  <c r="K3251" i="3"/>
  <c r="AZ3250" i="3"/>
  <c r="AJ3250" i="3"/>
  <c r="T3250" i="3"/>
  <c r="K3249" i="3"/>
  <c r="AZ3248" i="3"/>
  <c r="AJ3248" i="3"/>
  <c r="T3248" i="3"/>
  <c r="AW3246" i="3"/>
  <c r="AB3246" i="3"/>
  <c r="BB3245" i="3"/>
  <c r="M3245" i="3"/>
  <c r="Q3245" i="3"/>
  <c r="U3245" i="3"/>
  <c r="Y3245" i="3"/>
  <c r="AC3245" i="3"/>
  <c r="AG3245" i="3"/>
  <c r="AK3245" i="3"/>
  <c r="AO3245" i="3"/>
  <c r="AS3245" i="3"/>
  <c r="AW3245" i="3"/>
  <c r="BA3245" i="3"/>
  <c r="BE3245" i="3"/>
  <c r="BI3245" i="3"/>
  <c r="R3245" i="3"/>
  <c r="W3245" i="3"/>
  <c r="AB3245" i="3"/>
  <c r="AH3245" i="3"/>
  <c r="AM3245" i="3"/>
  <c r="AR3245" i="3"/>
  <c r="AX3245" i="3"/>
  <c r="BC3245" i="3"/>
  <c r="BH3245" i="3"/>
  <c r="N3245" i="3"/>
  <c r="S3245" i="3"/>
  <c r="X3245" i="3"/>
  <c r="AD3245" i="3"/>
  <c r="AI3245" i="3"/>
  <c r="AN3245" i="3"/>
  <c r="AT3245" i="3"/>
  <c r="AY3245" i="3"/>
  <c r="BD3245" i="3"/>
  <c r="O3245" i="3"/>
  <c r="T3245" i="3"/>
  <c r="Z3245" i="3"/>
  <c r="AE3245" i="3"/>
  <c r="AJ3245" i="3"/>
  <c r="AP3245" i="3"/>
  <c r="AU3245" i="3"/>
  <c r="AZ3245" i="3"/>
  <c r="BF3245" i="3"/>
  <c r="BH3244" i="3"/>
  <c r="AL3244" i="3"/>
  <c r="AW3242" i="3"/>
  <c r="AB3242" i="3"/>
  <c r="N3226" i="3"/>
  <c r="R3226" i="3"/>
  <c r="V3226" i="3"/>
  <c r="Z3226" i="3"/>
  <c r="AD3226" i="3"/>
  <c r="AH3226" i="3"/>
  <c r="AL3226" i="3"/>
  <c r="AP3226" i="3"/>
  <c r="AT3226" i="3"/>
  <c r="AX3226" i="3"/>
  <c r="BB3226" i="3"/>
  <c r="BF3226" i="3"/>
  <c r="P3226" i="3"/>
  <c r="T3226" i="3"/>
  <c r="X3226" i="3"/>
  <c r="AB3226" i="3"/>
  <c r="AF3226" i="3"/>
  <c r="AJ3226" i="3"/>
  <c r="AN3226" i="3"/>
  <c r="AR3226" i="3"/>
  <c r="AV3226" i="3"/>
  <c r="AZ3226" i="3"/>
  <c r="BD3226" i="3"/>
  <c r="BH3226" i="3"/>
  <c r="M3226" i="3"/>
  <c r="U3226" i="3"/>
  <c r="AC3226" i="3"/>
  <c r="AK3226" i="3"/>
  <c r="AS3226" i="3"/>
  <c r="BA3226" i="3"/>
  <c r="BI3226" i="3"/>
  <c r="O3226" i="3"/>
  <c r="W3226" i="3"/>
  <c r="AE3226" i="3"/>
  <c r="AM3226" i="3"/>
  <c r="AU3226" i="3"/>
  <c r="BC3226" i="3"/>
  <c r="Q3226" i="3"/>
  <c r="AG3226" i="3"/>
  <c r="AW3226" i="3"/>
  <c r="S3226" i="3"/>
  <c r="AO3226" i="3"/>
  <c r="BG3226" i="3"/>
  <c r="Y3226" i="3"/>
  <c r="AQ3226" i="3"/>
  <c r="AA3226" i="3"/>
  <c r="AY3226" i="3"/>
  <c r="BB3260" i="3"/>
  <c r="AT3260" i="3"/>
  <c r="AL3260" i="3"/>
  <c r="AD3260" i="3"/>
  <c r="V3260" i="3"/>
  <c r="N3260" i="3"/>
  <c r="AV3258" i="3"/>
  <c r="AF3258" i="3"/>
  <c r="P3258" i="3"/>
  <c r="AV3256" i="3"/>
  <c r="AF3256" i="3"/>
  <c r="P3256" i="3"/>
  <c r="AF3254" i="3"/>
  <c r="P3254" i="3"/>
  <c r="N3244" i="3"/>
  <c r="T3244" i="3"/>
  <c r="Y3244" i="3"/>
  <c r="AD3244" i="3"/>
  <c r="AJ3244" i="3"/>
  <c r="AO3244" i="3"/>
  <c r="AT3244" i="3"/>
  <c r="AZ3244" i="3"/>
  <c r="BE3244" i="3"/>
  <c r="BF3246" i="3"/>
  <c r="BA3246" i="3"/>
  <c r="AV3246" i="3"/>
  <c r="AP3246" i="3"/>
  <c r="AK3246" i="3"/>
  <c r="AF3246" i="3"/>
  <c r="Z3246" i="3"/>
  <c r="U3246" i="3"/>
  <c r="BF3244" i="3"/>
  <c r="BA3244" i="3"/>
  <c r="AV3244" i="3"/>
  <c r="AP3244" i="3"/>
  <c r="AK3244" i="3"/>
  <c r="AF3244" i="3"/>
  <c r="Z3244" i="3"/>
  <c r="U3244" i="3"/>
  <c r="BF3242" i="3"/>
  <c r="BA3242" i="3"/>
  <c r="AV3242" i="3"/>
  <c r="AP3242" i="3"/>
  <c r="AK3242" i="3"/>
  <c r="AF3242" i="3"/>
  <c r="Z3242" i="3"/>
  <c r="U3242" i="3"/>
  <c r="BC3241" i="3"/>
  <c r="AV3241" i="3"/>
  <c r="AP3241" i="3"/>
  <c r="AH3241" i="3"/>
  <c r="AA3241" i="3"/>
  <c r="BC3239" i="3"/>
  <c r="AV3239" i="3"/>
  <c r="AP3239" i="3"/>
  <c r="AH3239" i="3"/>
  <c r="AA3239" i="3"/>
  <c r="BC3237" i="3"/>
  <c r="AV3237" i="3"/>
  <c r="AP3237" i="3"/>
  <c r="AH3237" i="3"/>
  <c r="AA3237" i="3"/>
  <c r="BC3235" i="3"/>
  <c r="AV3235" i="3"/>
  <c r="AP3235" i="3"/>
  <c r="AH3235" i="3"/>
  <c r="AA3235" i="3"/>
  <c r="BD3231" i="3"/>
  <c r="AU3231" i="3"/>
  <c r="AJ3231" i="3"/>
  <c r="X3231" i="3"/>
  <c r="S3229" i="3"/>
  <c r="AA3229" i="3"/>
  <c r="AI3229" i="3"/>
  <c r="AQ3229" i="3"/>
  <c r="AY3229" i="3"/>
  <c r="BG3229" i="3"/>
  <c r="P3228" i="3"/>
  <c r="T3228" i="3"/>
  <c r="X3228" i="3"/>
  <c r="AB3228" i="3"/>
  <c r="O3228" i="3"/>
  <c r="U3228" i="3"/>
  <c r="Z3228" i="3"/>
  <c r="AE3228" i="3"/>
  <c r="AI3228" i="3"/>
  <c r="AM3228" i="3"/>
  <c r="AQ3228" i="3"/>
  <c r="AU3228" i="3"/>
  <c r="AY3228" i="3"/>
  <c r="BC3228" i="3"/>
  <c r="BG3228" i="3"/>
  <c r="Q3228" i="3"/>
  <c r="V3228" i="3"/>
  <c r="AA3228" i="3"/>
  <c r="AF3228" i="3"/>
  <c r="AJ3228" i="3"/>
  <c r="AN3228" i="3"/>
  <c r="AR3228" i="3"/>
  <c r="AV3228" i="3"/>
  <c r="AZ3228" i="3"/>
  <c r="BD3228" i="3"/>
  <c r="BH3228" i="3"/>
  <c r="M3228" i="3"/>
  <c r="W3228" i="3"/>
  <c r="AG3228" i="3"/>
  <c r="AO3228" i="3"/>
  <c r="AW3228" i="3"/>
  <c r="BE3228" i="3"/>
  <c r="BA3227" i="3"/>
  <c r="O3246" i="3"/>
  <c r="S3246" i="3"/>
  <c r="W3246" i="3"/>
  <c r="AA3246" i="3"/>
  <c r="AE3246" i="3"/>
  <c r="AI3246" i="3"/>
  <c r="AM3246" i="3"/>
  <c r="AQ3246" i="3"/>
  <c r="AU3246" i="3"/>
  <c r="AY3246" i="3"/>
  <c r="BC3246" i="3"/>
  <c r="BG3246" i="3"/>
  <c r="O3244" i="3"/>
  <c r="S3244" i="3"/>
  <c r="W3244" i="3"/>
  <c r="AA3244" i="3"/>
  <c r="AE3244" i="3"/>
  <c r="AI3244" i="3"/>
  <c r="AM3244" i="3"/>
  <c r="AQ3244" i="3"/>
  <c r="AU3244" i="3"/>
  <c r="AY3244" i="3"/>
  <c r="BC3244" i="3"/>
  <c r="BG3244" i="3"/>
  <c r="O3242" i="3"/>
  <c r="S3242" i="3"/>
  <c r="W3242" i="3"/>
  <c r="AA3242" i="3"/>
  <c r="AE3242" i="3"/>
  <c r="AI3242" i="3"/>
  <c r="AM3242" i="3"/>
  <c r="AQ3242" i="3"/>
  <c r="AU3242" i="3"/>
  <c r="AY3242" i="3"/>
  <c r="BC3242" i="3"/>
  <c r="BG3242" i="3"/>
  <c r="M3241" i="3"/>
  <c r="Q3241" i="3"/>
  <c r="U3241" i="3"/>
  <c r="Y3241" i="3"/>
  <c r="AC3241" i="3"/>
  <c r="AG3241" i="3"/>
  <c r="AK3241" i="3"/>
  <c r="AO3241" i="3"/>
  <c r="AS3241" i="3"/>
  <c r="AW3241" i="3"/>
  <c r="BA3241" i="3"/>
  <c r="BE3241" i="3"/>
  <c r="BI3241" i="3"/>
  <c r="N3241" i="3"/>
  <c r="S3241" i="3"/>
  <c r="X3241" i="3"/>
  <c r="AD3241" i="3"/>
  <c r="AI3241" i="3"/>
  <c r="AN3241" i="3"/>
  <c r="AT3241" i="3"/>
  <c r="AY3241" i="3"/>
  <c r="BD3241" i="3"/>
  <c r="M3239" i="3"/>
  <c r="Q3239" i="3"/>
  <c r="U3239" i="3"/>
  <c r="Y3239" i="3"/>
  <c r="AC3239" i="3"/>
  <c r="AG3239" i="3"/>
  <c r="AK3239" i="3"/>
  <c r="AO3239" i="3"/>
  <c r="AS3239" i="3"/>
  <c r="AW3239" i="3"/>
  <c r="BA3239" i="3"/>
  <c r="BE3239" i="3"/>
  <c r="BI3239" i="3"/>
  <c r="N3239" i="3"/>
  <c r="S3239" i="3"/>
  <c r="X3239" i="3"/>
  <c r="AD3239" i="3"/>
  <c r="AI3239" i="3"/>
  <c r="AN3239" i="3"/>
  <c r="AT3239" i="3"/>
  <c r="AY3239" i="3"/>
  <c r="BD3239" i="3"/>
  <c r="M3237" i="3"/>
  <c r="Q3237" i="3"/>
  <c r="U3237" i="3"/>
  <c r="Y3237" i="3"/>
  <c r="AC3237" i="3"/>
  <c r="AG3237" i="3"/>
  <c r="AK3237" i="3"/>
  <c r="AO3237" i="3"/>
  <c r="AS3237" i="3"/>
  <c r="AW3237" i="3"/>
  <c r="BA3237" i="3"/>
  <c r="BE3237" i="3"/>
  <c r="BI3237" i="3"/>
  <c r="N3237" i="3"/>
  <c r="S3237" i="3"/>
  <c r="X3237" i="3"/>
  <c r="AD3237" i="3"/>
  <c r="AI3237" i="3"/>
  <c r="AN3237" i="3"/>
  <c r="AT3237" i="3"/>
  <c r="AY3237" i="3"/>
  <c r="BD3237" i="3"/>
  <c r="M3235" i="3"/>
  <c r="Q3235" i="3"/>
  <c r="U3235" i="3"/>
  <c r="Y3235" i="3"/>
  <c r="AC3235" i="3"/>
  <c r="AG3235" i="3"/>
  <c r="AK3235" i="3"/>
  <c r="AO3235" i="3"/>
  <c r="AS3235" i="3"/>
  <c r="AW3235" i="3"/>
  <c r="BA3235" i="3"/>
  <c r="BE3235" i="3"/>
  <c r="BI3235" i="3"/>
  <c r="N3235" i="3"/>
  <c r="S3235" i="3"/>
  <c r="X3235" i="3"/>
  <c r="AD3235" i="3"/>
  <c r="AI3235" i="3"/>
  <c r="AN3235" i="3"/>
  <c r="AT3235" i="3"/>
  <c r="AY3235" i="3"/>
  <c r="BD3235" i="3"/>
  <c r="S3231" i="3"/>
  <c r="AA3231" i="3"/>
  <c r="AI3231" i="3"/>
  <c r="AQ3231" i="3"/>
  <c r="AY3231" i="3"/>
  <c r="BG3231" i="3"/>
  <c r="P3227" i="3"/>
  <c r="T3227" i="3"/>
  <c r="X3227" i="3"/>
  <c r="AB3227" i="3"/>
  <c r="AF3227" i="3"/>
  <c r="AJ3227" i="3"/>
  <c r="AN3227" i="3"/>
  <c r="AR3227" i="3"/>
  <c r="AV3227" i="3"/>
  <c r="AZ3227" i="3"/>
  <c r="BD3227" i="3"/>
  <c r="N3227" i="3"/>
  <c r="R3227" i="3"/>
  <c r="V3227" i="3"/>
  <c r="Z3227" i="3"/>
  <c r="AD3227" i="3"/>
  <c r="AH3227" i="3"/>
  <c r="AL3227" i="3"/>
  <c r="AP3227" i="3"/>
  <c r="AT3227" i="3"/>
  <c r="AX3227" i="3"/>
  <c r="BB3227" i="3"/>
  <c r="BF3227" i="3"/>
  <c r="Q3227" i="3"/>
  <c r="Y3227" i="3"/>
  <c r="AG3227" i="3"/>
  <c r="AO3227" i="3"/>
  <c r="AW3227" i="3"/>
  <c r="BE3227" i="3"/>
  <c r="S3227" i="3"/>
  <c r="AA3227" i="3"/>
  <c r="AI3227" i="3"/>
  <c r="AQ3227" i="3"/>
  <c r="AY3227" i="3"/>
  <c r="BG3227" i="3"/>
  <c r="O3227" i="3"/>
  <c r="AE3227" i="3"/>
  <c r="AU3227" i="3"/>
  <c r="BI3227" i="3"/>
  <c r="P3225" i="3"/>
  <c r="T3225" i="3"/>
  <c r="X3225" i="3"/>
  <c r="AB3225" i="3"/>
  <c r="AF3225" i="3"/>
  <c r="AJ3225" i="3"/>
  <c r="AN3225" i="3"/>
  <c r="AR3225" i="3"/>
  <c r="AV3225" i="3"/>
  <c r="AZ3225" i="3"/>
  <c r="BD3225" i="3"/>
  <c r="BH3225" i="3"/>
  <c r="N3225" i="3"/>
  <c r="R3225" i="3"/>
  <c r="V3225" i="3"/>
  <c r="Z3225" i="3"/>
  <c r="AD3225" i="3"/>
  <c r="AH3225" i="3"/>
  <c r="AL3225" i="3"/>
  <c r="AP3225" i="3"/>
  <c r="AT3225" i="3"/>
  <c r="AX3225" i="3"/>
  <c r="BB3225" i="3"/>
  <c r="BF3225" i="3"/>
  <c r="Q3225" i="3"/>
  <c r="Y3225" i="3"/>
  <c r="AG3225" i="3"/>
  <c r="AO3225" i="3"/>
  <c r="AW3225" i="3"/>
  <c r="BE3225" i="3"/>
  <c r="S3225" i="3"/>
  <c r="AA3225" i="3"/>
  <c r="AI3225" i="3"/>
  <c r="AQ3225" i="3"/>
  <c r="AY3225" i="3"/>
  <c r="BG3225" i="3"/>
  <c r="M3225" i="3"/>
  <c r="AC3225" i="3"/>
  <c r="AS3225" i="3"/>
  <c r="BI3225" i="3"/>
  <c r="O3225" i="3"/>
  <c r="AE3225" i="3"/>
  <c r="AU3225" i="3"/>
  <c r="BI3246" i="3"/>
  <c r="BD3246" i="3"/>
  <c r="AX3246" i="3"/>
  <c r="AS3246" i="3"/>
  <c r="AN3246" i="3"/>
  <c r="AH3246" i="3"/>
  <c r="AC3246" i="3"/>
  <c r="X3246" i="3"/>
  <c r="R3246" i="3"/>
  <c r="M3246" i="3"/>
  <c r="BI3244" i="3"/>
  <c r="BD3244" i="3"/>
  <c r="AX3244" i="3"/>
  <c r="AS3244" i="3"/>
  <c r="AN3244" i="3"/>
  <c r="AH3244" i="3"/>
  <c r="AC3244" i="3"/>
  <c r="X3244" i="3"/>
  <c r="R3244" i="3"/>
  <c r="M3244" i="3"/>
  <c r="BI3242" i="3"/>
  <c r="BD3242" i="3"/>
  <c r="AX3242" i="3"/>
  <c r="AS3242" i="3"/>
  <c r="AN3242" i="3"/>
  <c r="AH3242" i="3"/>
  <c r="AC3242" i="3"/>
  <c r="X3242" i="3"/>
  <c r="R3242" i="3"/>
  <c r="M3242" i="3"/>
  <c r="BG3241" i="3"/>
  <c r="AZ3241" i="3"/>
  <c r="AR3241" i="3"/>
  <c r="AL3241" i="3"/>
  <c r="AE3241" i="3"/>
  <c r="W3241" i="3"/>
  <c r="P3241" i="3"/>
  <c r="BG3239" i="3"/>
  <c r="AZ3239" i="3"/>
  <c r="AR3239" i="3"/>
  <c r="AL3239" i="3"/>
  <c r="AE3239" i="3"/>
  <c r="W3239" i="3"/>
  <c r="P3239" i="3"/>
  <c r="BG3237" i="3"/>
  <c r="AZ3237" i="3"/>
  <c r="AR3237" i="3"/>
  <c r="AL3237" i="3"/>
  <c r="AE3237" i="3"/>
  <c r="W3237" i="3"/>
  <c r="P3237" i="3"/>
  <c r="BG3235" i="3"/>
  <c r="AZ3235" i="3"/>
  <c r="AR3235" i="3"/>
  <c r="AL3235" i="3"/>
  <c r="AE3235" i="3"/>
  <c r="W3235" i="3"/>
  <c r="P3235" i="3"/>
  <c r="S3233" i="3"/>
  <c r="AA3233" i="3"/>
  <c r="AI3233" i="3"/>
  <c r="AQ3233" i="3"/>
  <c r="AY3233" i="3"/>
  <c r="BG3233" i="3"/>
  <c r="AZ3231" i="3"/>
  <c r="AN3231" i="3"/>
  <c r="AE3231" i="3"/>
  <c r="T3231" i="3"/>
  <c r="BH3229" i="3"/>
  <c r="AV3229" i="3"/>
  <c r="AM3229" i="3"/>
  <c r="AB3229" i="3"/>
  <c r="P3229" i="3"/>
  <c r="BI3228" i="3"/>
  <c r="AX3228" i="3"/>
  <c r="AL3228" i="3"/>
  <c r="AC3228" i="3"/>
  <c r="N3228" i="3"/>
  <c r="BH3227" i="3"/>
  <c r="AM3227" i="3"/>
  <c r="U3227" i="3"/>
  <c r="BC3225" i="3"/>
  <c r="W3225" i="3"/>
  <c r="BC3223" i="3"/>
  <c r="P3223" i="3"/>
  <c r="T3223" i="3"/>
  <c r="X3223" i="3"/>
  <c r="AB3223" i="3"/>
  <c r="AF3223" i="3"/>
  <c r="AJ3223" i="3"/>
  <c r="AN3223" i="3"/>
  <c r="AR3223" i="3"/>
  <c r="AV3223" i="3"/>
  <c r="AZ3223" i="3"/>
  <c r="BD3223" i="3"/>
  <c r="BH3223" i="3"/>
  <c r="N3223" i="3"/>
  <c r="R3223" i="3"/>
  <c r="V3223" i="3"/>
  <c r="Z3223" i="3"/>
  <c r="AD3223" i="3"/>
  <c r="AH3223" i="3"/>
  <c r="AL3223" i="3"/>
  <c r="AP3223" i="3"/>
  <c r="AT3223" i="3"/>
  <c r="AX3223" i="3"/>
  <c r="BB3223" i="3"/>
  <c r="BF3223" i="3"/>
  <c r="Q3223" i="3"/>
  <c r="Y3223" i="3"/>
  <c r="AG3223" i="3"/>
  <c r="AO3223" i="3"/>
  <c r="AW3223" i="3"/>
  <c r="BE3223" i="3"/>
  <c r="S3223" i="3"/>
  <c r="AA3223" i="3"/>
  <c r="AI3223" i="3"/>
  <c r="AQ3223" i="3"/>
  <c r="AY3223" i="3"/>
  <c r="BG3223" i="3"/>
  <c r="P3221" i="3"/>
  <c r="T3221" i="3"/>
  <c r="X3221" i="3"/>
  <c r="AB3221" i="3"/>
  <c r="AF3221" i="3"/>
  <c r="AJ3221" i="3"/>
  <c r="AN3221" i="3"/>
  <c r="AR3221" i="3"/>
  <c r="AV3221" i="3"/>
  <c r="AZ3221" i="3"/>
  <c r="BD3221" i="3"/>
  <c r="BH3221" i="3"/>
  <c r="N3221" i="3"/>
  <c r="R3221" i="3"/>
  <c r="V3221" i="3"/>
  <c r="Z3221" i="3"/>
  <c r="AD3221" i="3"/>
  <c r="AH3221" i="3"/>
  <c r="AL3221" i="3"/>
  <c r="AP3221" i="3"/>
  <c r="AT3221" i="3"/>
  <c r="AX3221" i="3"/>
  <c r="BB3221" i="3"/>
  <c r="BF3221" i="3"/>
  <c r="Q3221" i="3"/>
  <c r="Y3221" i="3"/>
  <c r="AG3221" i="3"/>
  <c r="AO3221" i="3"/>
  <c r="AW3221" i="3"/>
  <c r="BE3221" i="3"/>
  <c r="S3221" i="3"/>
  <c r="AA3221" i="3"/>
  <c r="AI3221" i="3"/>
  <c r="AQ3221" i="3"/>
  <c r="AY3221" i="3"/>
  <c r="BG3221" i="3"/>
  <c r="AY3220" i="3"/>
  <c r="AI3220" i="3"/>
  <c r="S3220" i="3"/>
  <c r="N3219" i="3"/>
  <c r="R3219" i="3"/>
  <c r="V3219" i="3"/>
  <c r="Z3219" i="3"/>
  <c r="AD3219" i="3"/>
  <c r="AH3219" i="3"/>
  <c r="AL3219" i="3"/>
  <c r="P3219" i="3"/>
  <c r="T3219" i="3"/>
  <c r="Q3219" i="3"/>
  <c r="X3219" i="3"/>
  <c r="AC3219" i="3"/>
  <c r="AI3219" i="3"/>
  <c r="AN3219" i="3"/>
  <c r="AR3219" i="3"/>
  <c r="AV3219" i="3"/>
  <c r="AZ3219" i="3"/>
  <c r="BD3219" i="3"/>
  <c r="BH3219" i="3"/>
  <c r="M3219" i="3"/>
  <c r="U3219" i="3"/>
  <c r="AA3219" i="3"/>
  <c r="AF3219" i="3"/>
  <c r="AK3219" i="3"/>
  <c r="AP3219" i="3"/>
  <c r="AT3219" i="3"/>
  <c r="AX3219" i="3"/>
  <c r="BB3219" i="3"/>
  <c r="BF3219" i="3"/>
  <c r="S3219" i="3"/>
  <c r="AE3219" i="3"/>
  <c r="AO3219" i="3"/>
  <c r="AW3219" i="3"/>
  <c r="BE3219" i="3"/>
  <c r="W3219" i="3"/>
  <c r="AG3219" i="3"/>
  <c r="AQ3219" i="3"/>
  <c r="AY3219" i="3"/>
  <c r="BG3219" i="3"/>
  <c r="BG3218" i="3"/>
  <c r="AA3218" i="3"/>
  <c r="AQ3216" i="3"/>
  <c r="S3216" i="3"/>
  <c r="AY3216" i="3"/>
  <c r="P3206" i="3"/>
  <c r="T3206" i="3"/>
  <c r="X3206" i="3"/>
  <c r="AB3206" i="3"/>
  <c r="AF3206" i="3"/>
  <c r="AJ3206" i="3"/>
  <c r="AN3206" i="3"/>
  <c r="AR3206" i="3"/>
  <c r="AV3206" i="3"/>
  <c r="AZ3206" i="3"/>
  <c r="O3206" i="3"/>
  <c r="U3206" i="3"/>
  <c r="Z3206" i="3"/>
  <c r="AE3206" i="3"/>
  <c r="AK3206" i="3"/>
  <c r="AP3206" i="3"/>
  <c r="AU3206" i="3"/>
  <c r="BA3206" i="3"/>
  <c r="BE3206" i="3"/>
  <c r="BI3206" i="3"/>
  <c r="M3206" i="3"/>
  <c r="R3206" i="3"/>
  <c r="W3206" i="3"/>
  <c r="AC3206" i="3"/>
  <c r="AH3206" i="3"/>
  <c r="AM3206" i="3"/>
  <c r="AS3206" i="3"/>
  <c r="AX3206" i="3"/>
  <c r="BC3206" i="3"/>
  <c r="BG3206" i="3"/>
  <c r="S3206" i="3"/>
  <c r="AD3206" i="3"/>
  <c r="AO3206" i="3"/>
  <c r="AY3206" i="3"/>
  <c r="BH3206" i="3"/>
  <c r="V3206" i="3"/>
  <c r="AG3206" i="3"/>
  <c r="AQ3206" i="3"/>
  <c r="BB3206" i="3"/>
  <c r="N3206" i="3"/>
  <c r="Y3206" i="3"/>
  <c r="AI3206" i="3"/>
  <c r="AT3206" i="3"/>
  <c r="BD3206" i="3"/>
  <c r="AW3206" i="3"/>
  <c r="Q3206" i="3"/>
  <c r="BF3206" i="3"/>
  <c r="AA3206" i="3"/>
  <c r="AL3206" i="3"/>
  <c r="K3240" i="3"/>
  <c r="K3238" i="3"/>
  <c r="K3236" i="3"/>
  <c r="K3234" i="3"/>
  <c r="M3233" i="3"/>
  <c r="Q3233" i="3"/>
  <c r="U3233" i="3"/>
  <c r="Y3233" i="3"/>
  <c r="AC3233" i="3"/>
  <c r="AG3233" i="3"/>
  <c r="AK3233" i="3"/>
  <c r="AO3233" i="3"/>
  <c r="AS3233" i="3"/>
  <c r="AW3233" i="3"/>
  <c r="BA3233" i="3"/>
  <c r="BE3233" i="3"/>
  <c r="BI3233" i="3"/>
  <c r="N3233" i="3"/>
  <c r="R3233" i="3"/>
  <c r="V3233" i="3"/>
  <c r="Z3233" i="3"/>
  <c r="AD3233" i="3"/>
  <c r="AH3233" i="3"/>
  <c r="AL3233" i="3"/>
  <c r="AP3233" i="3"/>
  <c r="AT3233" i="3"/>
  <c r="AX3233" i="3"/>
  <c r="BB3233" i="3"/>
  <c r="BF3233" i="3"/>
  <c r="L3232" i="3"/>
  <c r="K3232" i="3"/>
  <c r="M3231" i="3"/>
  <c r="Q3231" i="3"/>
  <c r="U3231" i="3"/>
  <c r="Y3231" i="3"/>
  <c r="AC3231" i="3"/>
  <c r="AG3231" i="3"/>
  <c r="AK3231" i="3"/>
  <c r="AO3231" i="3"/>
  <c r="AS3231" i="3"/>
  <c r="AW3231" i="3"/>
  <c r="BA3231" i="3"/>
  <c r="BE3231" i="3"/>
  <c r="BI3231" i="3"/>
  <c r="N3231" i="3"/>
  <c r="R3231" i="3"/>
  <c r="V3231" i="3"/>
  <c r="Z3231" i="3"/>
  <c r="AD3231" i="3"/>
  <c r="AH3231" i="3"/>
  <c r="AL3231" i="3"/>
  <c r="AP3231" i="3"/>
  <c r="AT3231" i="3"/>
  <c r="AX3231" i="3"/>
  <c r="BB3231" i="3"/>
  <c r="BF3231" i="3"/>
  <c r="L3230" i="3"/>
  <c r="K3230" i="3"/>
  <c r="M3229" i="3"/>
  <c r="Q3229" i="3"/>
  <c r="U3229" i="3"/>
  <c r="Y3229" i="3"/>
  <c r="AC3229" i="3"/>
  <c r="AG3229" i="3"/>
  <c r="AK3229" i="3"/>
  <c r="AO3229" i="3"/>
  <c r="AS3229" i="3"/>
  <c r="AW3229" i="3"/>
  <c r="BA3229" i="3"/>
  <c r="BE3229" i="3"/>
  <c r="BI3229" i="3"/>
  <c r="N3229" i="3"/>
  <c r="R3229" i="3"/>
  <c r="V3229" i="3"/>
  <c r="Z3229" i="3"/>
  <c r="AD3229" i="3"/>
  <c r="AH3229" i="3"/>
  <c r="AL3229" i="3"/>
  <c r="AP3229" i="3"/>
  <c r="AT3229" i="3"/>
  <c r="AX3229" i="3"/>
  <c r="BB3229" i="3"/>
  <c r="BF3229" i="3"/>
  <c r="AW3224" i="3"/>
  <c r="AG3224" i="3"/>
  <c r="AU3223" i="3"/>
  <c r="AE3223" i="3"/>
  <c r="O3223" i="3"/>
  <c r="AW3222" i="3"/>
  <c r="AG3222" i="3"/>
  <c r="AU3221" i="3"/>
  <c r="AE3221" i="3"/>
  <c r="O3221" i="3"/>
  <c r="AW3220" i="3"/>
  <c r="AG3220" i="3"/>
  <c r="AU3219" i="3"/>
  <c r="AB3219" i="3"/>
  <c r="AU3218" i="3"/>
  <c r="AA3216" i="3"/>
  <c r="P3212" i="3"/>
  <c r="T3212" i="3"/>
  <c r="X3212" i="3"/>
  <c r="AB3212" i="3"/>
  <c r="AF3212" i="3"/>
  <c r="AJ3212" i="3"/>
  <c r="AN3212" i="3"/>
  <c r="AR3212" i="3"/>
  <c r="AV3212" i="3"/>
  <c r="AZ3212" i="3"/>
  <c r="BD3212" i="3"/>
  <c r="BH3212" i="3"/>
  <c r="M3212" i="3"/>
  <c r="Q3212" i="3"/>
  <c r="U3212" i="3"/>
  <c r="Y3212" i="3"/>
  <c r="AC3212" i="3"/>
  <c r="AG3212" i="3"/>
  <c r="AK3212" i="3"/>
  <c r="AO3212" i="3"/>
  <c r="AS3212" i="3"/>
  <c r="AW3212" i="3"/>
  <c r="BA3212" i="3"/>
  <c r="BE3212" i="3"/>
  <c r="BI3212" i="3"/>
  <c r="N3212" i="3"/>
  <c r="R3212" i="3"/>
  <c r="V3212" i="3"/>
  <c r="Z3212" i="3"/>
  <c r="AD3212" i="3"/>
  <c r="AH3212" i="3"/>
  <c r="AL3212" i="3"/>
  <c r="AP3212" i="3"/>
  <c r="AT3212" i="3"/>
  <c r="AX3212" i="3"/>
  <c r="BB3212" i="3"/>
  <c r="BF3212" i="3"/>
  <c r="O3212" i="3"/>
  <c r="AE3212" i="3"/>
  <c r="AU3212" i="3"/>
  <c r="S3212" i="3"/>
  <c r="AI3212" i="3"/>
  <c r="AY3212" i="3"/>
  <c r="W3212" i="3"/>
  <c r="AM3212" i="3"/>
  <c r="BC3212" i="3"/>
  <c r="AQ3212" i="3"/>
  <c r="BG3212" i="3"/>
  <c r="N3224" i="3"/>
  <c r="R3224" i="3"/>
  <c r="V3224" i="3"/>
  <c r="Z3224" i="3"/>
  <c r="AD3224" i="3"/>
  <c r="AH3224" i="3"/>
  <c r="AL3224" i="3"/>
  <c r="AP3224" i="3"/>
  <c r="AT3224" i="3"/>
  <c r="AX3224" i="3"/>
  <c r="BB3224" i="3"/>
  <c r="BF3224" i="3"/>
  <c r="P3224" i="3"/>
  <c r="T3224" i="3"/>
  <c r="X3224" i="3"/>
  <c r="AB3224" i="3"/>
  <c r="AF3224" i="3"/>
  <c r="AJ3224" i="3"/>
  <c r="AN3224" i="3"/>
  <c r="AR3224" i="3"/>
  <c r="AV3224" i="3"/>
  <c r="AZ3224" i="3"/>
  <c r="BD3224" i="3"/>
  <c r="BH3224" i="3"/>
  <c r="M3224" i="3"/>
  <c r="U3224" i="3"/>
  <c r="AC3224" i="3"/>
  <c r="AK3224" i="3"/>
  <c r="AS3224" i="3"/>
  <c r="BA3224" i="3"/>
  <c r="BI3224" i="3"/>
  <c r="O3224" i="3"/>
  <c r="W3224" i="3"/>
  <c r="AE3224" i="3"/>
  <c r="AM3224" i="3"/>
  <c r="AU3224" i="3"/>
  <c r="BC3224" i="3"/>
  <c r="BI3223" i="3"/>
  <c r="AS3223" i="3"/>
  <c r="AC3223" i="3"/>
  <c r="M3223" i="3"/>
  <c r="N3222" i="3"/>
  <c r="R3222" i="3"/>
  <c r="V3222" i="3"/>
  <c r="Z3222" i="3"/>
  <c r="AD3222" i="3"/>
  <c r="AH3222" i="3"/>
  <c r="AL3222" i="3"/>
  <c r="AP3222" i="3"/>
  <c r="AT3222" i="3"/>
  <c r="AX3222" i="3"/>
  <c r="BB3222" i="3"/>
  <c r="BF3222" i="3"/>
  <c r="P3222" i="3"/>
  <c r="T3222" i="3"/>
  <c r="X3222" i="3"/>
  <c r="AB3222" i="3"/>
  <c r="AF3222" i="3"/>
  <c r="AJ3222" i="3"/>
  <c r="AN3222" i="3"/>
  <c r="AR3222" i="3"/>
  <c r="AV3222" i="3"/>
  <c r="AZ3222" i="3"/>
  <c r="BD3222" i="3"/>
  <c r="BH3222" i="3"/>
  <c r="M3222" i="3"/>
  <c r="U3222" i="3"/>
  <c r="AC3222" i="3"/>
  <c r="AK3222" i="3"/>
  <c r="AS3222" i="3"/>
  <c r="BA3222" i="3"/>
  <c r="BI3222" i="3"/>
  <c r="O3222" i="3"/>
  <c r="W3222" i="3"/>
  <c r="AE3222" i="3"/>
  <c r="AM3222" i="3"/>
  <c r="AU3222" i="3"/>
  <c r="BC3222" i="3"/>
  <c r="BI3221" i="3"/>
  <c r="AS3221" i="3"/>
  <c r="AC3221" i="3"/>
  <c r="N3220" i="3"/>
  <c r="R3220" i="3"/>
  <c r="V3220" i="3"/>
  <c r="Z3220" i="3"/>
  <c r="AD3220" i="3"/>
  <c r="AH3220" i="3"/>
  <c r="AL3220" i="3"/>
  <c r="AP3220" i="3"/>
  <c r="AT3220" i="3"/>
  <c r="AX3220" i="3"/>
  <c r="BB3220" i="3"/>
  <c r="BF3220" i="3"/>
  <c r="P3220" i="3"/>
  <c r="T3220" i="3"/>
  <c r="X3220" i="3"/>
  <c r="AB3220" i="3"/>
  <c r="AF3220" i="3"/>
  <c r="AJ3220" i="3"/>
  <c r="AN3220" i="3"/>
  <c r="AR3220" i="3"/>
  <c r="AV3220" i="3"/>
  <c r="AZ3220" i="3"/>
  <c r="BD3220" i="3"/>
  <c r="BH3220" i="3"/>
  <c r="M3220" i="3"/>
  <c r="U3220" i="3"/>
  <c r="AC3220" i="3"/>
  <c r="AK3220" i="3"/>
  <c r="AS3220" i="3"/>
  <c r="BA3220" i="3"/>
  <c r="BI3220" i="3"/>
  <c r="O3220" i="3"/>
  <c r="W3220" i="3"/>
  <c r="AE3220" i="3"/>
  <c r="AM3220" i="3"/>
  <c r="AU3220" i="3"/>
  <c r="BC3220" i="3"/>
  <c r="P3218" i="3"/>
  <c r="T3218" i="3"/>
  <c r="X3218" i="3"/>
  <c r="AB3218" i="3"/>
  <c r="AF3218" i="3"/>
  <c r="AJ3218" i="3"/>
  <c r="AN3218" i="3"/>
  <c r="AR3218" i="3"/>
  <c r="AV3218" i="3"/>
  <c r="AZ3218" i="3"/>
  <c r="BD3218" i="3"/>
  <c r="BH3218" i="3"/>
  <c r="N3218" i="3"/>
  <c r="R3218" i="3"/>
  <c r="V3218" i="3"/>
  <c r="Z3218" i="3"/>
  <c r="AD3218" i="3"/>
  <c r="AH3218" i="3"/>
  <c r="AL3218" i="3"/>
  <c r="AP3218" i="3"/>
  <c r="AT3218" i="3"/>
  <c r="AX3218" i="3"/>
  <c r="BB3218" i="3"/>
  <c r="BF3218" i="3"/>
  <c r="M3218" i="3"/>
  <c r="U3218" i="3"/>
  <c r="AC3218" i="3"/>
  <c r="AK3218" i="3"/>
  <c r="AS3218" i="3"/>
  <c r="BA3218" i="3"/>
  <c r="BI3218" i="3"/>
  <c r="Q3218" i="3"/>
  <c r="Y3218" i="3"/>
  <c r="AG3218" i="3"/>
  <c r="AO3218" i="3"/>
  <c r="AW3218" i="3"/>
  <c r="BE3218" i="3"/>
  <c r="S3218" i="3"/>
  <c r="AI3218" i="3"/>
  <c r="AY3218" i="3"/>
  <c r="W3218" i="3"/>
  <c r="AM3218" i="3"/>
  <c r="BC3218" i="3"/>
  <c r="N3217" i="3"/>
  <c r="R3217" i="3"/>
  <c r="V3217" i="3"/>
  <c r="Z3217" i="3"/>
  <c r="AD3217" i="3"/>
  <c r="AH3217" i="3"/>
  <c r="AL3217" i="3"/>
  <c r="AP3217" i="3"/>
  <c r="AT3217" i="3"/>
  <c r="AX3217" i="3"/>
  <c r="BB3217" i="3"/>
  <c r="BF3217" i="3"/>
  <c r="O3217" i="3"/>
  <c r="S3217" i="3"/>
  <c r="W3217" i="3"/>
  <c r="AA3217" i="3"/>
  <c r="AE3217" i="3"/>
  <c r="AI3217" i="3"/>
  <c r="AM3217" i="3"/>
  <c r="AQ3217" i="3"/>
  <c r="AU3217" i="3"/>
  <c r="AY3217" i="3"/>
  <c r="BC3217" i="3"/>
  <c r="BG3217" i="3"/>
  <c r="P3217" i="3"/>
  <c r="T3217" i="3"/>
  <c r="X3217" i="3"/>
  <c r="AB3217" i="3"/>
  <c r="AF3217" i="3"/>
  <c r="AJ3217" i="3"/>
  <c r="AN3217" i="3"/>
  <c r="AR3217" i="3"/>
  <c r="AV3217" i="3"/>
  <c r="AZ3217" i="3"/>
  <c r="BD3217" i="3"/>
  <c r="BH3217" i="3"/>
  <c r="Q3217" i="3"/>
  <c r="AG3217" i="3"/>
  <c r="AW3217" i="3"/>
  <c r="Y3217" i="3"/>
  <c r="AO3217" i="3"/>
  <c r="BE3217" i="3"/>
  <c r="AK3217" i="3"/>
  <c r="M3217" i="3"/>
  <c r="AS3217" i="3"/>
  <c r="P3210" i="3"/>
  <c r="T3210" i="3"/>
  <c r="X3210" i="3"/>
  <c r="AB3210" i="3"/>
  <c r="AF3210" i="3"/>
  <c r="AJ3210" i="3"/>
  <c r="AN3210" i="3"/>
  <c r="AR3210" i="3"/>
  <c r="AV3210" i="3"/>
  <c r="AZ3210" i="3"/>
  <c r="BD3210" i="3"/>
  <c r="BH3210" i="3"/>
  <c r="M3210" i="3"/>
  <c r="Q3210" i="3"/>
  <c r="U3210" i="3"/>
  <c r="Y3210" i="3"/>
  <c r="AC3210" i="3"/>
  <c r="AG3210" i="3"/>
  <c r="AK3210" i="3"/>
  <c r="AO3210" i="3"/>
  <c r="AS3210" i="3"/>
  <c r="AW3210" i="3"/>
  <c r="BA3210" i="3"/>
  <c r="BE3210" i="3"/>
  <c r="BI3210" i="3"/>
  <c r="N3210" i="3"/>
  <c r="R3210" i="3"/>
  <c r="V3210" i="3"/>
  <c r="Z3210" i="3"/>
  <c r="AD3210" i="3"/>
  <c r="AH3210" i="3"/>
  <c r="AL3210" i="3"/>
  <c r="AP3210" i="3"/>
  <c r="AT3210" i="3"/>
  <c r="AX3210" i="3"/>
  <c r="BB3210" i="3"/>
  <c r="BF3210" i="3"/>
  <c r="O3210" i="3"/>
  <c r="AE3210" i="3"/>
  <c r="AU3210" i="3"/>
  <c r="S3210" i="3"/>
  <c r="AI3210" i="3"/>
  <c r="AY3210" i="3"/>
  <c r="W3210" i="3"/>
  <c r="AM3210" i="3"/>
  <c r="BC3210" i="3"/>
  <c r="AA3210" i="3"/>
  <c r="AQ3210" i="3"/>
  <c r="P3214" i="3"/>
  <c r="T3214" i="3"/>
  <c r="X3214" i="3"/>
  <c r="AB3214" i="3"/>
  <c r="AF3214" i="3"/>
  <c r="AJ3214" i="3"/>
  <c r="AN3214" i="3"/>
  <c r="AR3214" i="3"/>
  <c r="AV3214" i="3"/>
  <c r="AZ3214" i="3"/>
  <c r="BD3214" i="3"/>
  <c r="BH3214" i="3"/>
  <c r="M3214" i="3"/>
  <c r="Q3214" i="3"/>
  <c r="U3214" i="3"/>
  <c r="Y3214" i="3"/>
  <c r="AC3214" i="3"/>
  <c r="AG3214" i="3"/>
  <c r="AK3214" i="3"/>
  <c r="AO3214" i="3"/>
  <c r="AS3214" i="3"/>
  <c r="AW3214" i="3"/>
  <c r="BA3214" i="3"/>
  <c r="BE3214" i="3"/>
  <c r="BI3214" i="3"/>
  <c r="N3214" i="3"/>
  <c r="R3214" i="3"/>
  <c r="V3214" i="3"/>
  <c r="Z3214" i="3"/>
  <c r="AD3214" i="3"/>
  <c r="AH3214" i="3"/>
  <c r="AL3214" i="3"/>
  <c r="AP3214" i="3"/>
  <c r="AT3214" i="3"/>
  <c r="AX3214" i="3"/>
  <c r="BB3214" i="3"/>
  <c r="BF3214" i="3"/>
  <c r="O3214" i="3"/>
  <c r="AE3214" i="3"/>
  <c r="AU3214" i="3"/>
  <c r="S3214" i="3"/>
  <c r="AI3214" i="3"/>
  <c r="AY3214" i="3"/>
  <c r="W3214" i="3"/>
  <c r="AM3214" i="3"/>
  <c r="BC3214" i="3"/>
  <c r="P3216" i="3"/>
  <c r="T3216" i="3"/>
  <c r="X3216" i="3"/>
  <c r="AB3216" i="3"/>
  <c r="AF3216" i="3"/>
  <c r="AJ3216" i="3"/>
  <c r="AN3216" i="3"/>
  <c r="AR3216" i="3"/>
  <c r="AV3216" i="3"/>
  <c r="AZ3216" i="3"/>
  <c r="BD3216" i="3"/>
  <c r="BH3216" i="3"/>
  <c r="M3216" i="3"/>
  <c r="Q3216" i="3"/>
  <c r="U3216" i="3"/>
  <c r="Y3216" i="3"/>
  <c r="AC3216" i="3"/>
  <c r="AG3216" i="3"/>
  <c r="AK3216" i="3"/>
  <c r="AO3216" i="3"/>
  <c r="AS3216" i="3"/>
  <c r="AW3216" i="3"/>
  <c r="BA3216" i="3"/>
  <c r="BE3216" i="3"/>
  <c r="BI3216" i="3"/>
  <c r="N3216" i="3"/>
  <c r="R3216" i="3"/>
  <c r="V3216" i="3"/>
  <c r="Z3216" i="3"/>
  <c r="AD3216" i="3"/>
  <c r="AH3216" i="3"/>
  <c r="AL3216" i="3"/>
  <c r="AP3216" i="3"/>
  <c r="AT3216" i="3"/>
  <c r="AX3216" i="3"/>
  <c r="BB3216" i="3"/>
  <c r="BF3216" i="3"/>
  <c r="O3216" i="3"/>
  <c r="AE3216" i="3"/>
  <c r="AU3216" i="3"/>
  <c r="W3216" i="3"/>
  <c r="AM3216" i="3"/>
  <c r="BC3216" i="3"/>
  <c r="BG3214" i="3"/>
  <c r="BE3215" i="3"/>
  <c r="AO3215" i="3"/>
  <c r="BE3213" i="3"/>
  <c r="AO3213" i="3"/>
  <c r="BE3211" i="3"/>
  <c r="AO3211" i="3"/>
  <c r="BF3208" i="3"/>
  <c r="AJ3208" i="3"/>
  <c r="N3215" i="3"/>
  <c r="R3215" i="3"/>
  <c r="V3215" i="3"/>
  <c r="Z3215" i="3"/>
  <c r="AD3215" i="3"/>
  <c r="AH3215" i="3"/>
  <c r="AL3215" i="3"/>
  <c r="AP3215" i="3"/>
  <c r="AT3215" i="3"/>
  <c r="AX3215" i="3"/>
  <c r="BB3215" i="3"/>
  <c r="BF3215" i="3"/>
  <c r="O3215" i="3"/>
  <c r="S3215" i="3"/>
  <c r="W3215" i="3"/>
  <c r="AA3215" i="3"/>
  <c r="AE3215" i="3"/>
  <c r="AI3215" i="3"/>
  <c r="AM3215" i="3"/>
  <c r="AQ3215" i="3"/>
  <c r="AU3215" i="3"/>
  <c r="AY3215" i="3"/>
  <c r="BC3215" i="3"/>
  <c r="BG3215" i="3"/>
  <c r="P3215" i="3"/>
  <c r="T3215" i="3"/>
  <c r="X3215" i="3"/>
  <c r="AB3215" i="3"/>
  <c r="AF3215" i="3"/>
  <c r="AJ3215" i="3"/>
  <c r="AN3215" i="3"/>
  <c r="AR3215" i="3"/>
  <c r="AV3215" i="3"/>
  <c r="AZ3215" i="3"/>
  <c r="BD3215" i="3"/>
  <c r="BH3215" i="3"/>
  <c r="N3213" i="3"/>
  <c r="R3213" i="3"/>
  <c r="V3213" i="3"/>
  <c r="Z3213" i="3"/>
  <c r="AD3213" i="3"/>
  <c r="AH3213" i="3"/>
  <c r="AL3213" i="3"/>
  <c r="AP3213" i="3"/>
  <c r="AT3213" i="3"/>
  <c r="AX3213" i="3"/>
  <c r="BB3213" i="3"/>
  <c r="BF3213" i="3"/>
  <c r="O3213" i="3"/>
  <c r="S3213" i="3"/>
  <c r="W3213" i="3"/>
  <c r="AA3213" i="3"/>
  <c r="AE3213" i="3"/>
  <c r="AI3213" i="3"/>
  <c r="AM3213" i="3"/>
  <c r="AQ3213" i="3"/>
  <c r="AU3213" i="3"/>
  <c r="AY3213" i="3"/>
  <c r="BC3213" i="3"/>
  <c r="BG3213" i="3"/>
  <c r="P3213" i="3"/>
  <c r="T3213" i="3"/>
  <c r="X3213" i="3"/>
  <c r="AB3213" i="3"/>
  <c r="AF3213" i="3"/>
  <c r="AJ3213" i="3"/>
  <c r="AN3213" i="3"/>
  <c r="AR3213" i="3"/>
  <c r="AV3213" i="3"/>
  <c r="AZ3213" i="3"/>
  <c r="BD3213" i="3"/>
  <c r="BH3213" i="3"/>
  <c r="N3211" i="3"/>
  <c r="R3211" i="3"/>
  <c r="V3211" i="3"/>
  <c r="Z3211" i="3"/>
  <c r="AD3211" i="3"/>
  <c r="AH3211" i="3"/>
  <c r="AL3211" i="3"/>
  <c r="AP3211" i="3"/>
  <c r="AT3211" i="3"/>
  <c r="AX3211" i="3"/>
  <c r="BB3211" i="3"/>
  <c r="BF3211" i="3"/>
  <c r="O3211" i="3"/>
  <c r="S3211" i="3"/>
  <c r="W3211" i="3"/>
  <c r="AA3211" i="3"/>
  <c r="AE3211" i="3"/>
  <c r="AI3211" i="3"/>
  <c r="AM3211" i="3"/>
  <c r="AQ3211" i="3"/>
  <c r="AU3211" i="3"/>
  <c r="AY3211" i="3"/>
  <c r="BC3211" i="3"/>
  <c r="BG3211" i="3"/>
  <c r="P3211" i="3"/>
  <c r="T3211" i="3"/>
  <c r="X3211" i="3"/>
  <c r="AB3211" i="3"/>
  <c r="AF3211" i="3"/>
  <c r="AJ3211" i="3"/>
  <c r="AN3211" i="3"/>
  <c r="AR3211" i="3"/>
  <c r="AV3211" i="3"/>
  <c r="AZ3211" i="3"/>
  <c r="BD3211" i="3"/>
  <c r="BH3211" i="3"/>
  <c r="M3208" i="3"/>
  <c r="Q3208" i="3"/>
  <c r="U3208" i="3"/>
  <c r="Y3208" i="3"/>
  <c r="AC3208" i="3"/>
  <c r="AG3208" i="3"/>
  <c r="AK3208" i="3"/>
  <c r="AO3208" i="3"/>
  <c r="AS3208" i="3"/>
  <c r="AW3208" i="3"/>
  <c r="BA3208" i="3"/>
  <c r="BE3208" i="3"/>
  <c r="BI3208" i="3"/>
  <c r="P3208" i="3"/>
  <c r="V3208" i="3"/>
  <c r="AA3208" i="3"/>
  <c r="AF3208" i="3"/>
  <c r="AL3208" i="3"/>
  <c r="AQ3208" i="3"/>
  <c r="AV3208" i="3"/>
  <c r="BB3208" i="3"/>
  <c r="BG3208" i="3"/>
  <c r="R3208" i="3"/>
  <c r="W3208" i="3"/>
  <c r="AB3208" i="3"/>
  <c r="AH3208" i="3"/>
  <c r="AM3208" i="3"/>
  <c r="AR3208" i="3"/>
  <c r="AX3208" i="3"/>
  <c r="BC3208" i="3"/>
  <c r="BH3208" i="3"/>
  <c r="N3208" i="3"/>
  <c r="S3208" i="3"/>
  <c r="X3208" i="3"/>
  <c r="AD3208" i="3"/>
  <c r="AI3208" i="3"/>
  <c r="AN3208" i="3"/>
  <c r="AT3208" i="3"/>
  <c r="AY3208" i="3"/>
  <c r="BD3208" i="3"/>
  <c r="AW3215" i="3"/>
  <c r="AG3215" i="3"/>
  <c r="Q3215" i="3"/>
  <c r="AW3213" i="3"/>
  <c r="AG3213" i="3"/>
  <c r="Q3213" i="3"/>
  <c r="AW3211" i="3"/>
  <c r="AG3211" i="3"/>
  <c r="Q3211" i="3"/>
  <c r="AU3208" i="3"/>
  <c r="Z3208" i="3"/>
  <c r="K3209" i="3"/>
  <c r="BI3202" i="3"/>
  <c r="AC3202" i="3"/>
  <c r="BA3202" i="3"/>
  <c r="K3207" i="3"/>
  <c r="M3202" i="3"/>
  <c r="O3202" i="3"/>
  <c r="N3202" i="3"/>
  <c r="S3202" i="3"/>
  <c r="W3202" i="3"/>
  <c r="AA3202" i="3"/>
  <c r="AE3202" i="3"/>
  <c r="AI3202" i="3"/>
  <c r="AM3202" i="3"/>
  <c r="AQ3202" i="3"/>
  <c r="AU3202" i="3"/>
  <c r="AY3202" i="3"/>
  <c r="BC3202" i="3"/>
  <c r="BG3202" i="3"/>
  <c r="P3202" i="3"/>
  <c r="T3202" i="3"/>
  <c r="X3202" i="3"/>
  <c r="AB3202" i="3"/>
  <c r="AF3202" i="3"/>
  <c r="AJ3202" i="3"/>
  <c r="AN3202" i="3"/>
  <c r="AR3202" i="3"/>
  <c r="AV3202" i="3"/>
  <c r="AZ3202" i="3"/>
  <c r="BD3202" i="3"/>
  <c r="BH3202" i="3"/>
  <c r="V3202" i="3"/>
  <c r="AD3202" i="3"/>
  <c r="AL3202" i="3"/>
  <c r="AT3202" i="3"/>
  <c r="BB3202" i="3"/>
  <c r="Q3202" i="3"/>
  <c r="Y3202" i="3"/>
  <c r="AG3202" i="3"/>
  <c r="AO3202" i="3"/>
  <c r="AW3202" i="3"/>
  <c r="BE3202" i="3"/>
  <c r="R3202" i="3"/>
  <c r="Z3202" i="3"/>
  <c r="AH3202" i="3"/>
  <c r="AP3202" i="3"/>
  <c r="AX3202" i="3"/>
  <c r="BF3202" i="3"/>
  <c r="BH3205" i="3"/>
  <c r="BC3205" i="3"/>
  <c r="AW3205" i="3"/>
  <c r="AR3205" i="3"/>
  <c r="AM3205" i="3"/>
  <c r="AG3205" i="3"/>
  <c r="AB3205" i="3"/>
  <c r="W3205" i="3"/>
  <c r="BF3204" i="3"/>
  <c r="AX3204" i="3"/>
  <c r="AP3204" i="3"/>
  <c r="AH3204" i="3"/>
  <c r="Z3204" i="3"/>
  <c r="BH3203" i="3"/>
  <c r="AZ3203" i="3"/>
  <c r="AR3203" i="3"/>
  <c r="AJ3203" i="3"/>
  <c r="AB3203" i="3"/>
  <c r="P3198" i="3"/>
  <c r="AF3198" i="3"/>
  <c r="AV3198" i="3"/>
  <c r="T3198" i="3"/>
  <c r="AJ3198" i="3"/>
  <c r="AZ3198" i="3"/>
  <c r="X3198" i="3"/>
  <c r="AN3198" i="3"/>
  <c r="BD3198" i="3"/>
  <c r="N3205" i="3"/>
  <c r="R3205" i="3"/>
  <c r="V3205" i="3"/>
  <c r="Z3205" i="3"/>
  <c r="AD3205" i="3"/>
  <c r="AH3205" i="3"/>
  <c r="AL3205" i="3"/>
  <c r="AP3205" i="3"/>
  <c r="AT3205" i="3"/>
  <c r="AX3205" i="3"/>
  <c r="BB3205" i="3"/>
  <c r="BF3205" i="3"/>
  <c r="O3204" i="3"/>
  <c r="S3204" i="3"/>
  <c r="W3204" i="3"/>
  <c r="AA3204" i="3"/>
  <c r="AE3204" i="3"/>
  <c r="AI3204" i="3"/>
  <c r="AM3204" i="3"/>
  <c r="AQ3204" i="3"/>
  <c r="AU3204" i="3"/>
  <c r="AY3204" i="3"/>
  <c r="BC3204" i="3"/>
  <c r="BG3204" i="3"/>
  <c r="P3204" i="3"/>
  <c r="T3204" i="3"/>
  <c r="X3204" i="3"/>
  <c r="AB3204" i="3"/>
  <c r="AF3204" i="3"/>
  <c r="AJ3204" i="3"/>
  <c r="AN3204" i="3"/>
  <c r="AR3204" i="3"/>
  <c r="AV3204" i="3"/>
  <c r="AZ3204" i="3"/>
  <c r="BD3204" i="3"/>
  <c r="BH3204" i="3"/>
  <c r="M3203" i="3"/>
  <c r="Q3203" i="3"/>
  <c r="U3203" i="3"/>
  <c r="Y3203" i="3"/>
  <c r="AC3203" i="3"/>
  <c r="AG3203" i="3"/>
  <c r="AK3203" i="3"/>
  <c r="AO3203" i="3"/>
  <c r="AS3203" i="3"/>
  <c r="AW3203" i="3"/>
  <c r="BA3203" i="3"/>
  <c r="BE3203" i="3"/>
  <c r="BI3203" i="3"/>
  <c r="N3203" i="3"/>
  <c r="R3203" i="3"/>
  <c r="V3203" i="3"/>
  <c r="Z3203" i="3"/>
  <c r="AD3203" i="3"/>
  <c r="AH3203" i="3"/>
  <c r="AL3203" i="3"/>
  <c r="AP3203" i="3"/>
  <c r="AT3203" i="3"/>
  <c r="AX3203" i="3"/>
  <c r="BB3203" i="3"/>
  <c r="BF3203" i="3"/>
  <c r="X3200" i="3"/>
  <c r="AN3200" i="3"/>
  <c r="BD3200" i="3"/>
  <c r="BE3205" i="3"/>
  <c r="AZ3205" i="3"/>
  <c r="AU3205" i="3"/>
  <c r="AO3205" i="3"/>
  <c r="AJ3205" i="3"/>
  <c r="AE3205" i="3"/>
  <c r="Y3205" i="3"/>
  <c r="T3205" i="3"/>
  <c r="O3205" i="3"/>
  <c r="BB3204" i="3"/>
  <c r="AT3204" i="3"/>
  <c r="AL3204" i="3"/>
  <c r="AD3204" i="3"/>
  <c r="V3204" i="3"/>
  <c r="BK3204" i="3" s="1"/>
  <c r="N3204" i="3"/>
  <c r="BD3203" i="3"/>
  <c r="AV3203" i="3"/>
  <c r="AN3203" i="3"/>
  <c r="AF3203" i="3"/>
  <c r="X3203" i="3"/>
  <c r="P3203" i="3"/>
  <c r="BH3200" i="3"/>
  <c r="M3200" i="3"/>
  <c r="Q3200" i="3"/>
  <c r="U3200" i="3"/>
  <c r="Y3200" i="3"/>
  <c r="AC3200" i="3"/>
  <c r="AG3200" i="3"/>
  <c r="AK3200" i="3"/>
  <c r="AO3200" i="3"/>
  <c r="AS3200" i="3"/>
  <c r="AW3200" i="3"/>
  <c r="BA3200" i="3"/>
  <c r="BE3200" i="3"/>
  <c r="BI3200" i="3"/>
  <c r="N3200" i="3"/>
  <c r="R3200" i="3"/>
  <c r="V3200" i="3"/>
  <c r="Z3200" i="3"/>
  <c r="AD3200" i="3"/>
  <c r="AH3200" i="3"/>
  <c r="AL3200" i="3"/>
  <c r="AP3200" i="3"/>
  <c r="AT3200" i="3"/>
  <c r="AX3200" i="3"/>
  <c r="BB3200" i="3"/>
  <c r="BF3200" i="3"/>
  <c r="O3200" i="3"/>
  <c r="S3200" i="3"/>
  <c r="W3200" i="3"/>
  <c r="AA3200" i="3"/>
  <c r="AE3200" i="3"/>
  <c r="AI3200" i="3"/>
  <c r="AM3200" i="3"/>
  <c r="AQ3200" i="3"/>
  <c r="AU3200" i="3"/>
  <c r="AY3200" i="3"/>
  <c r="BC3200" i="3"/>
  <c r="BG3200" i="3"/>
  <c r="O3199" i="3"/>
  <c r="S3199" i="3"/>
  <c r="W3199" i="3"/>
  <c r="AA3199" i="3"/>
  <c r="AE3199" i="3"/>
  <c r="AI3199" i="3"/>
  <c r="AM3199" i="3"/>
  <c r="AQ3199" i="3"/>
  <c r="AU3199" i="3"/>
  <c r="AY3199" i="3"/>
  <c r="BC3199" i="3"/>
  <c r="BG3199" i="3"/>
  <c r="P3199" i="3"/>
  <c r="T3199" i="3"/>
  <c r="X3199" i="3"/>
  <c r="AB3199" i="3"/>
  <c r="AF3199" i="3"/>
  <c r="AJ3199" i="3"/>
  <c r="AN3199" i="3"/>
  <c r="AR3199" i="3"/>
  <c r="AV3199" i="3"/>
  <c r="AZ3199" i="3"/>
  <c r="BD3199" i="3"/>
  <c r="BH3199" i="3"/>
  <c r="M3199" i="3"/>
  <c r="Q3199" i="3"/>
  <c r="U3199" i="3"/>
  <c r="Y3199" i="3"/>
  <c r="AC3199" i="3"/>
  <c r="AG3199" i="3"/>
  <c r="AK3199" i="3"/>
  <c r="AO3199" i="3"/>
  <c r="AS3199" i="3"/>
  <c r="AW3199" i="3"/>
  <c r="BA3199" i="3"/>
  <c r="BE3199" i="3"/>
  <c r="BI3199" i="3"/>
  <c r="O3197" i="3"/>
  <c r="S3197" i="3"/>
  <c r="W3197" i="3"/>
  <c r="AA3197" i="3"/>
  <c r="AE3197" i="3"/>
  <c r="AI3197" i="3"/>
  <c r="AM3197" i="3"/>
  <c r="AQ3197" i="3"/>
  <c r="AU3197" i="3"/>
  <c r="AY3197" i="3"/>
  <c r="BC3197" i="3"/>
  <c r="BG3197" i="3"/>
  <c r="P3197" i="3"/>
  <c r="T3197" i="3"/>
  <c r="X3197" i="3"/>
  <c r="AB3197" i="3"/>
  <c r="AF3197" i="3"/>
  <c r="AJ3197" i="3"/>
  <c r="AN3197" i="3"/>
  <c r="AR3197" i="3"/>
  <c r="AV3197" i="3"/>
  <c r="AZ3197" i="3"/>
  <c r="BD3197" i="3"/>
  <c r="BH3197" i="3"/>
  <c r="M3197" i="3"/>
  <c r="Q3197" i="3"/>
  <c r="U3197" i="3"/>
  <c r="Y3197" i="3"/>
  <c r="AC3197" i="3"/>
  <c r="AG3197" i="3"/>
  <c r="AK3197" i="3"/>
  <c r="AO3197" i="3"/>
  <c r="AS3197" i="3"/>
  <c r="AW3197" i="3"/>
  <c r="BA3197" i="3"/>
  <c r="BE3197" i="3"/>
  <c r="BI3197" i="3"/>
  <c r="K3201" i="3"/>
  <c r="AZ3200" i="3"/>
  <c r="AJ3200" i="3"/>
  <c r="T3200" i="3"/>
  <c r="BB3199" i="3"/>
  <c r="AL3199" i="3"/>
  <c r="V3199" i="3"/>
  <c r="M3198" i="3"/>
  <c r="Q3198" i="3"/>
  <c r="U3198" i="3"/>
  <c r="Y3198" i="3"/>
  <c r="AC3198" i="3"/>
  <c r="AG3198" i="3"/>
  <c r="AK3198" i="3"/>
  <c r="AO3198" i="3"/>
  <c r="AS3198" i="3"/>
  <c r="AW3198" i="3"/>
  <c r="BA3198" i="3"/>
  <c r="BE3198" i="3"/>
  <c r="BI3198" i="3"/>
  <c r="N3198" i="3"/>
  <c r="R3198" i="3"/>
  <c r="V3198" i="3"/>
  <c r="Z3198" i="3"/>
  <c r="AD3198" i="3"/>
  <c r="AH3198" i="3"/>
  <c r="AL3198" i="3"/>
  <c r="AP3198" i="3"/>
  <c r="AT3198" i="3"/>
  <c r="AX3198" i="3"/>
  <c r="BB3198" i="3"/>
  <c r="BF3198" i="3"/>
  <c r="O3198" i="3"/>
  <c r="S3198" i="3"/>
  <c r="W3198" i="3"/>
  <c r="AA3198" i="3"/>
  <c r="AE3198" i="3"/>
  <c r="AI3198" i="3"/>
  <c r="AM3198" i="3"/>
  <c r="AQ3198" i="3"/>
  <c r="AU3198" i="3"/>
  <c r="AY3198" i="3"/>
  <c r="BC3198" i="3"/>
  <c r="BG3198" i="3"/>
  <c r="BB3197" i="3"/>
  <c r="AL3197" i="3"/>
  <c r="V3197" i="3"/>
  <c r="AV3200" i="3"/>
  <c r="AF3200" i="3"/>
  <c r="P3200" i="3"/>
  <c r="AX3199" i="3"/>
  <c r="AH3199" i="3"/>
  <c r="R3199" i="3"/>
  <c r="AX3197" i="3"/>
  <c r="AH3197" i="3"/>
  <c r="R3197" i="3"/>
  <c r="E3145" i="3"/>
  <c r="F3145" i="3"/>
  <c r="G3145" i="3"/>
  <c r="H3145" i="3"/>
  <c r="I3145" i="3"/>
  <c r="J3145" i="3"/>
  <c r="E3146" i="3"/>
  <c r="F3146" i="3"/>
  <c r="G3146" i="3"/>
  <c r="H3146" i="3"/>
  <c r="I3146" i="3"/>
  <c r="J3146" i="3"/>
  <c r="E3147" i="3"/>
  <c r="F3147" i="3"/>
  <c r="G3147" i="3"/>
  <c r="H3147" i="3"/>
  <c r="I3147" i="3"/>
  <c r="J3147" i="3"/>
  <c r="L3147" i="3" s="1"/>
  <c r="E3148" i="3"/>
  <c r="F3148" i="3"/>
  <c r="G3148" i="3"/>
  <c r="H3148" i="3"/>
  <c r="I3148" i="3"/>
  <c r="J3148" i="3"/>
  <c r="E3149" i="3"/>
  <c r="F3149" i="3"/>
  <c r="G3149" i="3"/>
  <c r="H3149" i="3"/>
  <c r="I3149" i="3"/>
  <c r="J3149" i="3"/>
  <c r="L3149" i="3" s="1"/>
  <c r="E3150" i="3"/>
  <c r="F3150" i="3"/>
  <c r="G3150" i="3"/>
  <c r="H3150" i="3"/>
  <c r="I3150" i="3"/>
  <c r="J3150" i="3"/>
  <c r="E3151" i="3"/>
  <c r="F3151" i="3"/>
  <c r="G3151" i="3"/>
  <c r="H3151" i="3"/>
  <c r="I3151" i="3"/>
  <c r="J3151" i="3"/>
  <c r="E3152" i="3"/>
  <c r="F3152" i="3"/>
  <c r="G3152" i="3"/>
  <c r="H3152" i="3"/>
  <c r="I3152" i="3"/>
  <c r="J3152" i="3"/>
  <c r="E3153" i="3"/>
  <c r="F3153" i="3"/>
  <c r="G3153" i="3"/>
  <c r="H3153" i="3"/>
  <c r="I3153" i="3"/>
  <c r="L3153" i="3" s="1"/>
  <c r="J3153" i="3"/>
  <c r="E3154" i="3"/>
  <c r="F3154" i="3"/>
  <c r="G3154" i="3"/>
  <c r="H3154" i="3"/>
  <c r="I3154" i="3"/>
  <c r="J3154" i="3"/>
  <c r="E3155" i="3"/>
  <c r="F3155" i="3"/>
  <c r="G3155" i="3"/>
  <c r="H3155" i="3"/>
  <c r="I3155" i="3"/>
  <c r="J3155" i="3"/>
  <c r="E3156" i="3"/>
  <c r="F3156" i="3"/>
  <c r="G3156" i="3"/>
  <c r="H3156" i="3"/>
  <c r="I3156" i="3"/>
  <c r="J3156" i="3"/>
  <c r="E3157" i="3"/>
  <c r="F3157" i="3"/>
  <c r="G3157" i="3"/>
  <c r="H3157" i="3"/>
  <c r="I3157" i="3"/>
  <c r="J3157" i="3"/>
  <c r="E3158" i="3"/>
  <c r="F3158" i="3"/>
  <c r="G3158" i="3"/>
  <c r="H3158" i="3"/>
  <c r="I3158" i="3"/>
  <c r="J3158" i="3"/>
  <c r="E3159" i="3"/>
  <c r="F3159" i="3"/>
  <c r="G3159" i="3"/>
  <c r="H3159" i="3"/>
  <c r="I3159" i="3"/>
  <c r="J3159" i="3"/>
  <c r="E3160" i="3"/>
  <c r="F3160" i="3"/>
  <c r="G3160" i="3"/>
  <c r="H3160" i="3"/>
  <c r="I3160" i="3"/>
  <c r="J3160" i="3"/>
  <c r="E3161" i="3"/>
  <c r="F3161" i="3"/>
  <c r="G3161" i="3"/>
  <c r="H3161" i="3"/>
  <c r="I3161" i="3"/>
  <c r="J3161" i="3"/>
  <c r="E3162" i="3"/>
  <c r="F3162" i="3"/>
  <c r="G3162" i="3"/>
  <c r="H3162" i="3"/>
  <c r="I3162" i="3"/>
  <c r="J3162" i="3"/>
  <c r="E3163" i="3"/>
  <c r="F3163" i="3"/>
  <c r="G3163" i="3"/>
  <c r="H3163" i="3"/>
  <c r="I3163" i="3"/>
  <c r="J3163" i="3"/>
  <c r="E3164" i="3"/>
  <c r="F3164" i="3"/>
  <c r="G3164" i="3"/>
  <c r="H3164" i="3"/>
  <c r="I3164" i="3"/>
  <c r="J3164" i="3"/>
  <c r="E3165" i="3"/>
  <c r="F3165" i="3"/>
  <c r="G3165" i="3"/>
  <c r="H3165" i="3"/>
  <c r="I3165" i="3"/>
  <c r="J3165" i="3"/>
  <c r="E3166" i="3"/>
  <c r="F3166" i="3"/>
  <c r="G3166" i="3"/>
  <c r="H3166" i="3"/>
  <c r="I3166" i="3"/>
  <c r="J3166" i="3"/>
  <c r="E3167" i="3"/>
  <c r="F3167" i="3"/>
  <c r="G3167" i="3"/>
  <c r="H3167" i="3"/>
  <c r="I3167" i="3"/>
  <c r="J3167" i="3"/>
  <c r="E3168" i="3"/>
  <c r="F3168" i="3"/>
  <c r="G3168" i="3"/>
  <c r="H3168" i="3"/>
  <c r="I3168" i="3"/>
  <c r="J3168" i="3"/>
  <c r="E3169" i="3"/>
  <c r="F3169" i="3"/>
  <c r="G3169" i="3"/>
  <c r="H3169" i="3"/>
  <c r="I3169" i="3"/>
  <c r="J3169" i="3"/>
  <c r="L3169" i="3" s="1"/>
  <c r="E3170" i="3"/>
  <c r="F3170" i="3"/>
  <c r="G3170" i="3"/>
  <c r="H3170" i="3"/>
  <c r="I3170" i="3"/>
  <c r="J3170" i="3"/>
  <c r="E3171" i="3"/>
  <c r="F3171" i="3"/>
  <c r="G3171" i="3"/>
  <c r="H3171" i="3"/>
  <c r="I3171" i="3"/>
  <c r="J3171" i="3"/>
  <c r="E3172" i="3"/>
  <c r="F3172" i="3"/>
  <c r="G3172" i="3"/>
  <c r="H3172" i="3"/>
  <c r="I3172" i="3"/>
  <c r="J3172" i="3"/>
  <c r="E3173" i="3"/>
  <c r="F3173" i="3"/>
  <c r="G3173" i="3"/>
  <c r="H3173" i="3"/>
  <c r="I3173" i="3"/>
  <c r="J3173" i="3"/>
  <c r="E3174" i="3"/>
  <c r="F3174" i="3"/>
  <c r="G3174" i="3"/>
  <c r="H3174" i="3"/>
  <c r="I3174" i="3"/>
  <c r="J3174" i="3"/>
  <c r="E3175" i="3"/>
  <c r="F3175" i="3"/>
  <c r="G3175" i="3"/>
  <c r="H3175" i="3"/>
  <c r="I3175" i="3"/>
  <c r="J3175" i="3"/>
  <c r="E3176" i="3"/>
  <c r="F3176" i="3"/>
  <c r="G3176" i="3"/>
  <c r="H3176" i="3"/>
  <c r="I3176" i="3"/>
  <c r="J3176" i="3"/>
  <c r="E3177" i="3"/>
  <c r="F3177" i="3"/>
  <c r="G3177" i="3"/>
  <c r="H3177" i="3"/>
  <c r="I3177" i="3"/>
  <c r="J3177" i="3"/>
  <c r="E3178" i="3"/>
  <c r="F3178" i="3"/>
  <c r="G3178" i="3"/>
  <c r="H3178" i="3"/>
  <c r="I3178" i="3"/>
  <c r="J3178" i="3"/>
  <c r="E3179" i="3"/>
  <c r="F3179" i="3"/>
  <c r="G3179" i="3"/>
  <c r="H3179" i="3"/>
  <c r="I3179" i="3"/>
  <c r="J3179" i="3"/>
  <c r="E3180" i="3"/>
  <c r="F3180" i="3"/>
  <c r="G3180" i="3"/>
  <c r="H3180" i="3"/>
  <c r="I3180" i="3"/>
  <c r="J3180" i="3"/>
  <c r="E3181" i="3"/>
  <c r="F3181" i="3"/>
  <c r="G3181" i="3"/>
  <c r="H3181" i="3"/>
  <c r="I3181" i="3"/>
  <c r="J3181" i="3"/>
  <c r="E3182" i="3"/>
  <c r="F3182" i="3"/>
  <c r="G3182" i="3"/>
  <c r="H3182" i="3"/>
  <c r="I3182" i="3"/>
  <c r="J3182" i="3"/>
  <c r="E3183" i="3"/>
  <c r="F3183" i="3"/>
  <c r="G3183" i="3"/>
  <c r="H3183" i="3"/>
  <c r="I3183" i="3"/>
  <c r="J3183" i="3"/>
  <c r="E3184" i="3"/>
  <c r="F3184" i="3"/>
  <c r="G3184" i="3"/>
  <c r="H3184" i="3"/>
  <c r="I3184" i="3"/>
  <c r="J3184" i="3"/>
  <c r="E3185" i="3"/>
  <c r="F3185" i="3"/>
  <c r="G3185" i="3"/>
  <c r="H3185" i="3"/>
  <c r="I3185" i="3"/>
  <c r="J3185" i="3"/>
  <c r="E3186" i="3"/>
  <c r="F3186" i="3"/>
  <c r="G3186" i="3"/>
  <c r="H3186" i="3"/>
  <c r="I3186" i="3"/>
  <c r="J3186" i="3"/>
  <c r="E3187" i="3"/>
  <c r="F3187" i="3"/>
  <c r="G3187" i="3"/>
  <c r="H3187" i="3"/>
  <c r="I3187" i="3"/>
  <c r="J3187" i="3"/>
  <c r="E3188" i="3"/>
  <c r="F3188" i="3"/>
  <c r="G3188" i="3"/>
  <c r="H3188" i="3"/>
  <c r="I3188" i="3"/>
  <c r="J3188" i="3"/>
  <c r="E3189" i="3"/>
  <c r="F3189" i="3"/>
  <c r="G3189" i="3"/>
  <c r="H3189" i="3"/>
  <c r="I3189" i="3"/>
  <c r="J3189" i="3"/>
  <c r="E3190" i="3"/>
  <c r="F3190" i="3"/>
  <c r="G3190" i="3"/>
  <c r="H3190" i="3"/>
  <c r="I3190" i="3"/>
  <c r="J3190" i="3"/>
  <c r="E3191" i="3"/>
  <c r="F3191" i="3"/>
  <c r="G3191" i="3"/>
  <c r="H3191" i="3"/>
  <c r="I3191" i="3"/>
  <c r="J3191" i="3"/>
  <c r="E3192" i="3"/>
  <c r="F3192" i="3"/>
  <c r="G3192" i="3"/>
  <c r="H3192" i="3"/>
  <c r="I3192" i="3"/>
  <c r="J3192" i="3"/>
  <c r="E3193" i="3"/>
  <c r="F3193" i="3"/>
  <c r="G3193" i="3"/>
  <c r="H3193" i="3"/>
  <c r="I3193" i="3"/>
  <c r="J3193" i="3"/>
  <c r="E3194" i="3"/>
  <c r="F3194" i="3"/>
  <c r="G3194" i="3"/>
  <c r="H3194" i="3"/>
  <c r="I3194" i="3"/>
  <c r="J3194" i="3"/>
  <c r="E3195" i="3"/>
  <c r="F3195" i="3"/>
  <c r="G3195" i="3"/>
  <c r="H3195" i="3"/>
  <c r="I3195" i="3"/>
  <c r="J3195" i="3"/>
  <c r="BL3389" i="3" l="1"/>
  <c r="BL3381" i="3"/>
  <c r="BM3389" i="3"/>
  <c r="BN3381" i="3"/>
  <c r="BK3381" i="3"/>
  <c r="BK3389" i="3"/>
  <c r="BN3389" i="3"/>
  <c r="BJ3381" i="3"/>
  <c r="BM3381" i="3"/>
  <c r="BK3332" i="3"/>
  <c r="AV3245" i="3"/>
  <c r="V3245" i="3"/>
  <c r="AA3245" i="3"/>
  <c r="AN3262" i="3"/>
  <c r="N3262" i="3"/>
  <c r="S3262" i="3"/>
  <c r="AB3266" i="3"/>
  <c r="AR3266" i="3"/>
  <c r="BH3266" i="3"/>
  <c r="Y3266" i="3"/>
  <c r="AO3266" i="3"/>
  <c r="BE3266" i="3"/>
  <c r="V3266" i="3"/>
  <c r="AL3266" i="3"/>
  <c r="BB3266" i="3"/>
  <c r="BG3266" i="3"/>
  <c r="S3266" i="3"/>
  <c r="AM3266" i="3"/>
  <c r="P3266" i="3"/>
  <c r="AF3266" i="3"/>
  <c r="AV3266" i="3"/>
  <c r="M3266" i="3"/>
  <c r="AC3266" i="3"/>
  <c r="AS3266" i="3"/>
  <c r="BI3266" i="3"/>
  <c r="Z3266" i="3"/>
  <c r="AP3266" i="3"/>
  <c r="BF3266" i="3"/>
  <c r="O3266" i="3"/>
  <c r="AI3266" i="3"/>
  <c r="BC3266" i="3"/>
  <c r="T3266" i="3"/>
  <c r="AJ3266" i="3"/>
  <c r="AZ3266" i="3"/>
  <c r="Q3266" i="3"/>
  <c r="AG3266" i="3"/>
  <c r="AW3266" i="3"/>
  <c r="N3266" i="3"/>
  <c r="AD3266" i="3"/>
  <c r="AT3266" i="3"/>
  <c r="AA3266" i="3"/>
  <c r="AE3266" i="3"/>
  <c r="AY3266" i="3"/>
  <c r="AY3274" i="3"/>
  <c r="S3274" i="3"/>
  <c r="AU3274" i="3"/>
  <c r="O3274" i="3"/>
  <c r="AQ3274" i="3"/>
  <c r="AI3274" i="3"/>
  <c r="BD3300" i="3"/>
  <c r="X3300" i="3"/>
  <c r="P3300" i="3"/>
  <c r="AQ3300" i="3"/>
  <c r="AF3300" i="3"/>
  <c r="AN3300" i="3"/>
  <c r="AA3300" i="3"/>
  <c r="K3165" i="3"/>
  <c r="AX3356" i="3"/>
  <c r="BE3356" i="3"/>
  <c r="AO3356" i="3"/>
  <c r="Y3356" i="3"/>
  <c r="BH3356" i="3"/>
  <c r="AR3356" i="3"/>
  <c r="AB3356" i="3"/>
  <c r="BG3356" i="3"/>
  <c r="AQ3356" i="3"/>
  <c r="AA3356" i="3"/>
  <c r="AL3356" i="3"/>
  <c r="AX3266" i="3"/>
  <c r="AK3266" i="3"/>
  <c r="X3266" i="3"/>
  <c r="U3341" i="3"/>
  <c r="AK3341" i="3"/>
  <c r="BA3341" i="3"/>
  <c r="W3341" i="3"/>
  <c r="AR3341" i="3"/>
  <c r="N3341" i="3"/>
  <c r="AI3341" i="3"/>
  <c r="BD3341" i="3"/>
  <c r="AE3341" i="3"/>
  <c r="AZ3341" i="3"/>
  <c r="AA3341" i="3"/>
  <c r="AV3341" i="3"/>
  <c r="Y3341" i="3"/>
  <c r="AO3341" i="3"/>
  <c r="BE3341" i="3"/>
  <c r="AB3341" i="3"/>
  <c r="AX3341" i="3"/>
  <c r="S3341" i="3"/>
  <c r="AN3341" i="3"/>
  <c r="O3341" i="3"/>
  <c r="AJ3341" i="3"/>
  <c r="BF3341" i="3"/>
  <c r="AF3341" i="3"/>
  <c r="BB3341" i="3"/>
  <c r="M3341" i="3"/>
  <c r="AC3341" i="3"/>
  <c r="AS3341" i="3"/>
  <c r="BI3341" i="3"/>
  <c r="AH3341" i="3"/>
  <c r="BC3341" i="3"/>
  <c r="X3341" i="3"/>
  <c r="AT3341" i="3"/>
  <c r="T3341" i="3"/>
  <c r="AP3341" i="3"/>
  <c r="P3341" i="3"/>
  <c r="AL3341" i="3"/>
  <c r="BG3341" i="3"/>
  <c r="O3352" i="3"/>
  <c r="AE3352" i="3"/>
  <c r="AU3352" i="3"/>
  <c r="P3352" i="3"/>
  <c r="AF3352" i="3"/>
  <c r="AV3352" i="3"/>
  <c r="N3352" i="3"/>
  <c r="AD3352" i="3"/>
  <c r="AT3352" i="3"/>
  <c r="Q3352" i="3"/>
  <c r="AG3352" i="3"/>
  <c r="AW3352" i="3"/>
  <c r="BF3352" i="3"/>
  <c r="S3352" i="3"/>
  <c r="AI3352" i="3"/>
  <c r="AY3352" i="3"/>
  <c r="T3352" i="3"/>
  <c r="AJ3352" i="3"/>
  <c r="AZ3352" i="3"/>
  <c r="R3352" i="3"/>
  <c r="AH3352" i="3"/>
  <c r="AX3352" i="3"/>
  <c r="U3352" i="3"/>
  <c r="AK3352" i="3"/>
  <c r="BA3352" i="3"/>
  <c r="W3352" i="3"/>
  <c r="AM3352" i="3"/>
  <c r="BC3352" i="3"/>
  <c r="X3352" i="3"/>
  <c r="AN3352" i="3"/>
  <c r="BD3352" i="3"/>
  <c r="V3352" i="3"/>
  <c r="AL3352" i="3"/>
  <c r="BB3352" i="3"/>
  <c r="Y3352" i="3"/>
  <c r="AO3352" i="3"/>
  <c r="BE3352" i="3"/>
  <c r="P3355" i="3"/>
  <c r="BD3355" i="3"/>
  <c r="AM3221" i="3"/>
  <c r="BC3221" i="3"/>
  <c r="U3221" i="3"/>
  <c r="AA3272" i="3"/>
  <c r="AU3272" i="3"/>
  <c r="AE3272" i="3"/>
  <c r="BG3272" i="3"/>
  <c r="AY3272" i="3"/>
  <c r="S3272" i="3"/>
  <c r="O3272" i="3"/>
  <c r="AQ3272" i="3"/>
  <c r="Y3291" i="3"/>
  <c r="V3291" i="3"/>
  <c r="AG3291" i="3"/>
  <c r="AL3291" i="3"/>
  <c r="BB3291" i="3"/>
  <c r="Q3291" i="3"/>
  <c r="X3304" i="3"/>
  <c r="AI3304" i="3"/>
  <c r="AN3304" i="3"/>
  <c r="S3304" i="3"/>
  <c r="AI3314" i="3"/>
  <c r="BD3314" i="3"/>
  <c r="P3314" i="3"/>
  <c r="AY3314" i="3"/>
  <c r="AA3314" i="3"/>
  <c r="AF3314" i="3"/>
  <c r="X3314" i="3"/>
  <c r="AQ3314" i="3"/>
  <c r="AV3314" i="3"/>
  <c r="AJ3324" i="3"/>
  <c r="AR3324" i="3"/>
  <c r="M3324" i="3"/>
  <c r="AB3324" i="3"/>
  <c r="AZ3324" i="3"/>
  <c r="T3324" i="3"/>
  <c r="L3158" i="3"/>
  <c r="BN3320" i="3"/>
  <c r="AG3269" i="3"/>
  <c r="AC3269" i="3"/>
  <c r="Y3269" i="3"/>
  <c r="AV3269" i="3"/>
  <c r="AF3269" i="3"/>
  <c r="P3269" i="3"/>
  <c r="AU3269" i="3"/>
  <c r="AE3269" i="3"/>
  <c r="O3269" i="3"/>
  <c r="AT3269" i="3"/>
  <c r="AD3269" i="3"/>
  <c r="AK3287" i="3"/>
  <c r="BF3287" i="3"/>
  <c r="Z3287" i="3"/>
  <c r="AZ3287" i="3"/>
  <c r="AJ3287" i="3"/>
  <c r="T3287" i="3"/>
  <c r="AY3287" i="3"/>
  <c r="AI3287" i="3"/>
  <c r="AM3300" i="3"/>
  <c r="BH3300" i="3"/>
  <c r="AB3300" i="3"/>
  <c r="AX3300" i="3"/>
  <c r="AH3300" i="3"/>
  <c r="R3300" i="3"/>
  <c r="BA3300" i="3"/>
  <c r="AK3300" i="3"/>
  <c r="U3300" i="3"/>
  <c r="R3354" i="3"/>
  <c r="BF3354" i="3"/>
  <c r="BA3356" i="3"/>
  <c r="AK3356" i="3"/>
  <c r="U3356" i="3"/>
  <c r="BD3356" i="3"/>
  <c r="AN3356" i="3"/>
  <c r="X3356" i="3"/>
  <c r="BC3356" i="3"/>
  <c r="AM3356" i="3"/>
  <c r="W3356" i="3"/>
  <c r="V3354" i="3"/>
  <c r="BB3356" i="3"/>
  <c r="AC3352" i="3"/>
  <c r="BH3352" i="3"/>
  <c r="AQ3352" i="3"/>
  <c r="Z3341" i="3"/>
  <c r="AM3341" i="3"/>
  <c r="Q3341" i="3"/>
  <c r="W3266" i="3"/>
  <c r="AH3266" i="3"/>
  <c r="U3266" i="3"/>
  <c r="W3221" i="3"/>
  <c r="AB3198" i="3"/>
  <c r="AD3262" i="3"/>
  <c r="AI3272" i="3"/>
  <c r="AW3291" i="3"/>
  <c r="BM3292" i="3"/>
  <c r="R3356" i="3"/>
  <c r="AW3356" i="3"/>
  <c r="AG3356" i="3"/>
  <c r="Q3356" i="3"/>
  <c r="AZ3356" i="3"/>
  <c r="AJ3356" i="3"/>
  <c r="T3356" i="3"/>
  <c r="AY3356" i="3"/>
  <c r="AI3356" i="3"/>
  <c r="S3356" i="3"/>
  <c r="AL3354" i="3"/>
  <c r="AU3266" i="3"/>
  <c r="R3266" i="3"/>
  <c r="BD3266" i="3"/>
  <c r="AP3208" i="3"/>
  <c r="AF3245" i="3"/>
  <c r="Q3301" i="3"/>
  <c r="AL3301" i="3"/>
  <c r="AQ3245" i="3"/>
  <c r="P3323" i="3"/>
  <c r="AF3323" i="3"/>
  <c r="AV3323" i="3"/>
  <c r="M3323" i="3"/>
  <c r="AC3323" i="3"/>
  <c r="AS3323" i="3"/>
  <c r="BI3323" i="3"/>
  <c r="AP3323" i="3"/>
  <c r="W3323" i="3"/>
  <c r="X3323" i="3"/>
  <c r="AN3323" i="3"/>
  <c r="BD3323" i="3"/>
  <c r="U3323" i="3"/>
  <c r="AK3323" i="3"/>
  <c r="BA3323" i="3"/>
  <c r="Z3323" i="3"/>
  <c r="BF3323" i="3"/>
  <c r="AA3274" i="3"/>
  <c r="BH3324" i="3"/>
  <c r="Y3333" i="3"/>
  <c r="AO3333" i="3"/>
  <c r="BE3333" i="3"/>
  <c r="AB3333" i="3"/>
  <c r="AX3333" i="3"/>
  <c r="AL3333" i="3"/>
  <c r="S3333" i="3"/>
  <c r="AN3333" i="3"/>
  <c r="P3333" i="3"/>
  <c r="BB3333" i="3"/>
  <c r="AE3333" i="3"/>
  <c r="AZ3333" i="3"/>
  <c r="M3333" i="3"/>
  <c r="AC3333" i="3"/>
  <c r="AS3333" i="3"/>
  <c r="BI3333" i="3"/>
  <c r="AH3333" i="3"/>
  <c r="BC3333" i="3"/>
  <c r="AV3333" i="3"/>
  <c r="X3333" i="3"/>
  <c r="AT3333" i="3"/>
  <c r="V3333" i="3"/>
  <c r="O3333" i="3"/>
  <c r="AJ3333" i="3"/>
  <c r="BF3333" i="3"/>
  <c r="Q3333" i="3"/>
  <c r="AG3333" i="3"/>
  <c r="AW3333" i="3"/>
  <c r="R3333" i="3"/>
  <c r="AM3333" i="3"/>
  <c r="BH3333" i="3"/>
  <c r="BG3333" i="3"/>
  <c r="AD3333" i="3"/>
  <c r="AY3333" i="3"/>
  <c r="AF3333" i="3"/>
  <c r="T3333" i="3"/>
  <c r="AP3333" i="3"/>
  <c r="BG3274" i="3"/>
  <c r="AV3300" i="3"/>
  <c r="BG3314" i="3"/>
  <c r="AF3308" i="3"/>
  <c r="AN3308" i="3"/>
  <c r="BD3308" i="3"/>
  <c r="AA3308" i="3"/>
  <c r="BG3308" i="3"/>
  <c r="AQ3308" i="3"/>
  <c r="AV3308" i="3"/>
  <c r="AR3318" i="3"/>
  <c r="BC3318" i="3"/>
  <c r="M3318" i="3"/>
  <c r="BK3318" i="3" s="1"/>
  <c r="AG3318" i="3"/>
  <c r="W3318" i="3"/>
  <c r="Y3271" i="3"/>
  <c r="X3275" i="3"/>
  <c r="AK3283" i="3"/>
  <c r="M3221" i="3"/>
  <c r="BK3221" i="3" s="1"/>
  <c r="W3317" i="3"/>
  <c r="S3317" i="3"/>
  <c r="AO3317" i="3"/>
  <c r="BI3317" i="3"/>
  <c r="AC3317" i="3"/>
  <c r="AS3317" i="3"/>
  <c r="AH3317" i="3"/>
  <c r="M3317" i="3"/>
  <c r="BK3317" i="3" s="1"/>
  <c r="AX3317" i="3"/>
  <c r="R3317" i="3"/>
  <c r="BC3317" i="3"/>
  <c r="AD3317" i="3"/>
  <c r="AY3262" i="3"/>
  <c r="AC3319" i="3"/>
  <c r="Y3319" i="3"/>
  <c r="AM3319" i="3"/>
  <c r="R3319" i="3"/>
  <c r="AT3319" i="3"/>
  <c r="BI3319" i="3"/>
  <c r="BH3239" i="3"/>
  <c r="V3239" i="3"/>
  <c r="S3306" i="3"/>
  <c r="AK3205" i="3"/>
  <c r="AV3205" i="3"/>
  <c r="BG3205" i="3"/>
  <c r="AH3228" i="3"/>
  <c r="AP3228" i="3"/>
  <c r="AT3228" i="3"/>
  <c r="R3228" i="3"/>
  <c r="BF3228" i="3"/>
  <c r="AD3228" i="3"/>
  <c r="BC3268" i="3"/>
  <c r="O3268" i="3"/>
  <c r="AI3268" i="3"/>
  <c r="Y3293" i="3"/>
  <c r="V3293" i="3"/>
  <c r="AT3293" i="3"/>
  <c r="AG3293" i="3"/>
  <c r="BB3293" i="3"/>
  <c r="AD3293" i="3"/>
  <c r="AW3293" i="3"/>
  <c r="N3293" i="3"/>
  <c r="Q3293" i="3"/>
  <c r="AL3293" i="3"/>
  <c r="BI3277" i="3"/>
  <c r="BJ3327" i="3"/>
  <c r="AO3224" i="3"/>
  <c r="N3297" i="3"/>
  <c r="AR3198" i="3"/>
  <c r="AV3290" i="3"/>
  <c r="AF3290" i="3"/>
  <c r="AZ3208" i="3"/>
  <c r="T3208" i="3"/>
  <c r="AE3208" i="3"/>
  <c r="S3288" i="3"/>
  <c r="AY3288" i="3"/>
  <c r="P3205" i="3"/>
  <c r="BN3205" i="3" s="1"/>
  <c r="P3365" i="3"/>
  <c r="L3164" i="3"/>
  <c r="BL3205" i="3"/>
  <c r="BJ3208" i="3"/>
  <c r="BL3216" i="3"/>
  <c r="BL3229" i="3"/>
  <c r="BJ3237" i="3"/>
  <c r="BL3272" i="3"/>
  <c r="BL3288" i="3"/>
  <c r="BM3304" i="3"/>
  <c r="BM3316" i="3"/>
  <c r="BJ3319" i="3"/>
  <c r="BM3320" i="3"/>
  <c r="BB3354" i="3"/>
  <c r="AO3354" i="3"/>
  <c r="BH3354" i="3"/>
  <c r="AB3354" i="3"/>
  <c r="AQ3354" i="3"/>
  <c r="Z3356" i="3"/>
  <c r="BD3358" i="3"/>
  <c r="AM3358" i="3"/>
  <c r="U3202" i="3"/>
  <c r="AK3202" i="3"/>
  <c r="AS3202" i="3"/>
  <c r="AM3225" i="3"/>
  <c r="BA3225" i="3"/>
  <c r="U3225" i="3"/>
  <c r="AK3225" i="3"/>
  <c r="AO3220" i="3"/>
  <c r="AB3231" i="3"/>
  <c r="AV3231" i="3"/>
  <c r="W3231" i="3"/>
  <c r="BC3231" i="3"/>
  <c r="AF3231" i="3"/>
  <c r="BH3231" i="3"/>
  <c r="AM3231" i="3"/>
  <c r="P3231" i="3"/>
  <c r="AR3231" i="3"/>
  <c r="BH3252" i="3"/>
  <c r="AB3252" i="3"/>
  <c r="AR3252" i="3"/>
  <c r="AJ3260" i="3"/>
  <c r="AR3260" i="3"/>
  <c r="T3260" i="3"/>
  <c r="AZ3260" i="3"/>
  <c r="BH3260" i="3"/>
  <c r="AB3260" i="3"/>
  <c r="AQ3220" i="3"/>
  <c r="U3223" i="3"/>
  <c r="AM3223" i="3"/>
  <c r="BA3223" i="3"/>
  <c r="AK3223" i="3"/>
  <c r="AB3200" i="3"/>
  <c r="T3241" i="3"/>
  <c r="Z3241" i="3"/>
  <c r="AM3241" i="3"/>
  <c r="AB3241" i="3"/>
  <c r="AU3241" i="3"/>
  <c r="BH3241" i="3"/>
  <c r="O3241" i="3"/>
  <c r="AF3241" i="3"/>
  <c r="AX3241" i="3"/>
  <c r="R3241" i="3"/>
  <c r="AJ3241" i="3"/>
  <c r="BB3241" i="3"/>
  <c r="BF3241" i="3"/>
  <c r="V3241" i="3"/>
  <c r="AQ3241" i="3"/>
  <c r="U3281" i="3"/>
  <c r="AI3226" i="3"/>
  <c r="Q3271" i="3"/>
  <c r="AW3271" i="3"/>
  <c r="U3271" i="3"/>
  <c r="BA3271" i="3"/>
  <c r="AG3271" i="3"/>
  <c r="AK3271" i="3"/>
  <c r="AN3275" i="3"/>
  <c r="Q3283" i="3"/>
  <c r="U3283" i="3"/>
  <c r="AG3283" i="3"/>
  <c r="BA3283" i="3"/>
  <c r="O3231" i="3"/>
  <c r="BL3231" i="3" s="1"/>
  <c r="AU3282" i="3"/>
  <c r="O3282" i="3"/>
  <c r="AY3282" i="3"/>
  <c r="S3282" i="3"/>
  <c r="AE3282" i="3"/>
  <c r="AA3224" i="3"/>
  <c r="AQ3224" i="3"/>
  <c r="AR3322" i="3"/>
  <c r="T3322" i="3"/>
  <c r="AZ3322" i="3"/>
  <c r="AB3322" i="3"/>
  <c r="BH3322" i="3"/>
  <c r="AJ3322" i="3"/>
  <c r="P3334" i="3"/>
  <c r="AG3334" i="3"/>
  <c r="BB3334" i="3"/>
  <c r="Q3334" i="3"/>
  <c r="AL3334" i="3"/>
  <c r="BH3334" i="3"/>
  <c r="V3334" i="3"/>
  <c r="AR3334" i="3"/>
  <c r="AB3334" i="3"/>
  <c r="AW3334" i="3"/>
  <c r="AB3357" i="3"/>
  <c r="AR3357" i="3"/>
  <c r="BH3357" i="3"/>
  <c r="M3322" i="3"/>
  <c r="BK3322" i="3" s="1"/>
  <c r="P3357" i="3"/>
  <c r="K3194" i="3"/>
  <c r="L3193" i="3"/>
  <c r="K3192" i="3"/>
  <c r="L3191" i="3"/>
  <c r="L3185" i="3"/>
  <c r="BL3208" i="3"/>
  <c r="BM3212" i="3"/>
  <c r="BL3223" i="3"/>
  <c r="BL3233" i="3"/>
  <c r="BL3219" i="3"/>
  <c r="BK3265" i="3"/>
  <c r="BM3272" i="3"/>
  <c r="BL3274" i="3"/>
  <c r="BM3274" i="3"/>
  <c r="BM3288" i="3"/>
  <c r="BM3312" i="3"/>
  <c r="BN3324" i="3"/>
  <c r="BK3336" i="3"/>
  <c r="BL3300" i="3"/>
  <c r="BJ3303" i="3"/>
  <c r="BM3317" i="3"/>
  <c r="BI3354" i="3"/>
  <c r="AC3354" i="3"/>
  <c r="AV3354" i="3"/>
  <c r="P3354" i="3"/>
  <c r="AE3354" i="3"/>
  <c r="AP3356" i="3"/>
  <c r="BA3358" i="3"/>
  <c r="AN3358" i="3"/>
  <c r="W3358" i="3"/>
  <c r="BI3217" i="3"/>
  <c r="AC3217" i="3"/>
  <c r="BA3217" i="3"/>
  <c r="U3217" i="3"/>
  <c r="AC3227" i="3"/>
  <c r="M3227" i="3"/>
  <c r="BC3227" i="3"/>
  <c r="AS3227" i="3"/>
  <c r="W3227" i="3"/>
  <c r="AK3227" i="3"/>
  <c r="T3235" i="3"/>
  <c r="V3235" i="3"/>
  <c r="AJ3235" i="3"/>
  <c r="AX3235" i="3"/>
  <c r="R3235" i="3"/>
  <c r="AM3235" i="3"/>
  <c r="BF3235" i="3"/>
  <c r="Z3235" i="3"/>
  <c r="AQ3235" i="3"/>
  <c r="BH3235" i="3"/>
  <c r="AB3235" i="3"/>
  <c r="AU3235" i="3"/>
  <c r="AF3235" i="3"/>
  <c r="BB3235" i="3"/>
  <c r="O3235" i="3"/>
  <c r="BH3254" i="3"/>
  <c r="AB3254" i="3"/>
  <c r="AR3254" i="3"/>
  <c r="Q3287" i="3"/>
  <c r="Y3287" i="3"/>
  <c r="AT3287" i="3"/>
  <c r="AD3287" i="3"/>
  <c r="BB3287" i="3"/>
  <c r="N3287" i="3"/>
  <c r="AL3287" i="3"/>
  <c r="BE3287" i="3"/>
  <c r="V3287" i="3"/>
  <c r="AO3287" i="3"/>
  <c r="N3305" i="3"/>
  <c r="AE3286" i="3"/>
  <c r="AY3286" i="3"/>
  <c r="Y3301" i="3"/>
  <c r="V3301" i="3"/>
  <c r="AT3301" i="3"/>
  <c r="AD3301" i="3"/>
  <c r="AW3301" i="3"/>
  <c r="BB3301" i="3"/>
  <c r="N3301" i="3"/>
  <c r="AG3301" i="3"/>
  <c r="AU3286" i="3"/>
  <c r="BG3224" i="3"/>
  <c r="AY3224" i="3"/>
  <c r="Y3224" i="3"/>
  <c r="AB3359" i="3"/>
  <c r="BH3359" i="3"/>
  <c r="AR3359" i="3"/>
  <c r="P3359" i="3"/>
  <c r="L3165" i="3"/>
  <c r="BL3203" i="3"/>
  <c r="BM3203" i="3"/>
  <c r="BK3205" i="3"/>
  <c r="BL3214" i="3"/>
  <c r="BM3228" i="3"/>
  <c r="BM3262" i="3"/>
  <c r="BL3270" i="3"/>
  <c r="BL3264" i="3"/>
  <c r="BL3282" i="3"/>
  <c r="BM3284" i="3"/>
  <c r="BM3315" i="3"/>
  <c r="BM3319" i="3"/>
  <c r="BM3290" i="3"/>
  <c r="BL3298" i="3"/>
  <c r="BM3298" i="3"/>
  <c r="BJ3301" i="3"/>
  <c r="BM3314" i="3"/>
  <c r="BK3324" i="3"/>
  <c r="BK3330" i="3"/>
  <c r="BJ3297" i="3"/>
  <c r="BJ3313" i="3"/>
  <c r="BM3310" i="3"/>
  <c r="BE3354" i="3"/>
  <c r="Y3354" i="3"/>
  <c r="AR3354" i="3"/>
  <c r="BG3354" i="3"/>
  <c r="AA3354" i="3"/>
  <c r="AK3358" i="3"/>
  <c r="X3358" i="3"/>
  <c r="Z3199" i="3"/>
  <c r="BF3199" i="3"/>
  <c r="AD3199" i="3"/>
  <c r="AP3199" i="3"/>
  <c r="N3199" i="3"/>
  <c r="AT3199" i="3"/>
  <c r="O3218" i="3"/>
  <c r="BL3218" i="3" s="1"/>
  <c r="AE3218" i="3"/>
  <c r="AQ3218" i="3"/>
  <c r="Q3222" i="3"/>
  <c r="AI3222" i="3"/>
  <c r="BE3222" i="3"/>
  <c r="AA3222" i="3"/>
  <c r="BG3222" i="3"/>
  <c r="AO3222" i="3"/>
  <c r="S3222" i="3"/>
  <c r="AQ3222" i="3"/>
  <c r="Y3222" i="3"/>
  <c r="AY3222" i="3"/>
  <c r="BH3248" i="3"/>
  <c r="AB3248" i="3"/>
  <c r="AR3248" i="3"/>
  <c r="BH3256" i="3"/>
  <c r="AB3256" i="3"/>
  <c r="AR3256" i="3"/>
  <c r="AG3263" i="3"/>
  <c r="Q3263" i="3"/>
  <c r="AW3263" i="3"/>
  <c r="U3263" i="3"/>
  <c r="AK3263" i="3"/>
  <c r="BA3263" i="3"/>
  <c r="BG3220" i="3"/>
  <c r="AA3220" i="3"/>
  <c r="N3289" i="3"/>
  <c r="V3295" i="3"/>
  <c r="AO3295" i="3"/>
  <c r="Y3295" i="3"/>
  <c r="AT3295" i="3"/>
  <c r="AD3295" i="3"/>
  <c r="BB3295" i="3"/>
  <c r="AL3295" i="3"/>
  <c r="BE3295" i="3"/>
  <c r="N3295" i="3"/>
  <c r="BJ3295" i="3" s="1"/>
  <c r="AQ3214" i="3"/>
  <c r="Y3273" i="3"/>
  <c r="Q3273" i="3"/>
  <c r="AW3273" i="3"/>
  <c r="U3273" i="3"/>
  <c r="BA3273" i="3"/>
  <c r="AG3273" i="3"/>
  <c r="AK3273" i="3"/>
  <c r="M3279" i="3"/>
  <c r="BK3279" i="3" s="1"/>
  <c r="BI3279" i="3"/>
  <c r="R3279" i="3"/>
  <c r="AN3279" i="3"/>
  <c r="BD3279" i="3"/>
  <c r="Y3307" i="3"/>
  <c r="Q3307" i="3"/>
  <c r="AW3307" i="3"/>
  <c r="AG3307" i="3"/>
  <c r="V3307" i="3"/>
  <c r="AL3307" i="3"/>
  <c r="BB3307" i="3"/>
  <c r="S3286" i="3"/>
  <c r="BM3286" i="3" s="1"/>
  <c r="AI3224" i="3"/>
  <c r="S3224" i="3"/>
  <c r="Q3224" i="3"/>
  <c r="M3321" i="3"/>
  <c r="AC3321" i="3"/>
  <c r="AO3321" i="3"/>
  <c r="BC3321" i="3"/>
  <c r="R3321" i="3"/>
  <c r="AD3321" i="3"/>
  <c r="AS3321" i="3"/>
  <c r="BI3321" i="3"/>
  <c r="S3321" i="3"/>
  <c r="AH3321" i="3"/>
  <c r="AX3321" i="3"/>
  <c r="W3321" i="3"/>
  <c r="AM3321" i="3"/>
  <c r="AY3321" i="3"/>
  <c r="Q3328" i="3"/>
  <c r="AZ3328" i="3"/>
  <c r="AB3328" i="3"/>
  <c r="BH3328" i="3"/>
  <c r="AJ3328" i="3"/>
  <c r="AR3328" i="3"/>
  <c r="AR3361" i="3"/>
  <c r="BH3361" i="3"/>
  <c r="M3328" i="3"/>
  <c r="BN3328" i="3" s="1"/>
  <c r="L3194" i="3"/>
  <c r="L3192" i="3"/>
  <c r="L3190" i="3"/>
  <c r="L3188" i="3"/>
  <c r="K3182" i="3"/>
  <c r="K3180" i="3"/>
  <c r="BK3211" i="3"/>
  <c r="BK3215" i="3"/>
  <c r="BK3227" i="3"/>
  <c r="BL3237" i="3"/>
  <c r="BL3268" i="3"/>
  <c r="BM3268" i="3"/>
  <c r="BJ3262" i="3"/>
  <c r="BM3282" i="3"/>
  <c r="BL3284" i="3"/>
  <c r="BM3296" i="3"/>
  <c r="BM3306" i="3"/>
  <c r="BJ3289" i="3"/>
  <c r="BJ3305" i="3"/>
  <c r="AS3354" i="3"/>
  <c r="M3354" i="3"/>
  <c r="AF3354" i="3"/>
  <c r="AU3354" i="3"/>
  <c r="U3358" i="3"/>
  <c r="AP3197" i="3"/>
  <c r="N3197" i="3"/>
  <c r="AT3197" i="3"/>
  <c r="Z3197" i="3"/>
  <c r="BF3197" i="3"/>
  <c r="AD3197" i="3"/>
  <c r="Y3213" i="3"/>
  <c r="U3213" i="3"/>
  <c r="BA3213" i="3"/>
  <c r="AC3213" i="3"/>
  <c r="BI3213" i="3"/>
  <c r="AK3213" i="3"/>
  <c r="M3213" i="3"/>
  <c r="AS3213" i="3"/>
  <c r="BH3250" i="3"/>
  <c r="AB3250" i="3"/>
  <c r="AR3250" i="3"/>
  <c r="BH3258" i="3"/>
  <c r="AB3258" i="3"/>
  <c r="AR3258" i="3"/>
  <c r="Y3311" i="3"/>
  <c r="AT3311" i="3"/>
  <c r="N3311" i="3"/>
  <c r="AO3311" i="3"/>
  <c r="V3311" i="3"/>
  <c r="BB3311" i="3"/>
  <c r="AD3311" i="3"/>
  <c r="BE3311" i="3"/>
  <c r="AL3311" i="3"/>
  <c r="AG3281" i="3"/>
  <c r="AW3281" i="3"/>
  <c r="Q3281" i="3"/>
  <c r="O3286" i="3"/>
  <c r="BL3286" i="3" s="1"/>
  <c r="BE3224" i="3"/>
  <c r="AB3355" i="3"/>
  <c r="BM3355" i="3" s="1"/>
  <c r="AR3355" i="3"/>
  <c r="BH3355" i="3"/>
  <c r="M3334" i="3"/>
  <c r="P3361" i="3"/>
  <c r="BN3361" i="3" s="1"/>
  <c r="BL3357" i="3"/>
  <c r="BJ3357" i="3"/>
  <c r="BL3359" i="3"/>
  <c r="BJ3359" i="3"/>
  <c r="BK3361" i="3"/>
  <c r="N3362" i="3"/>
  <c r="AD3362" i="3"/>
  <c r="AT3362" i="3"/>
  <c r="BN3363" i="3"/>
  <c r="BK3363" i="3"/>
  <c r="N3364" i="3"/>
  <c r="AT3364" i="3"/>
  <c r="AD3364" i="3"/>
  <c r="BN3365" i="3"/>
  <c r="BK3365" i="3"/>
  <c r="BJ3294" i="3"/>
  <c r="BK3320" i="3"/>
  <c r="BN3323" i="3"/>
  <c r="BK3323" i="3"/>
  <c r="BM3335" i="3"/>
  <c r="BK3348" i="3"/>
  <c r="BN3348" i="3"/>
  <c r="BL3348" i="3"/>
  <c r="BM3350" i="3"/>
  <c r="BF3362" i="3"/>
  <c r="BI3364" i="3"/>
  <c r="Y3364" i="3"/>
  <c r="AO3364" i="3"/>
  <c r="M3364" i="3"/>
  <c r="AV3364" i="3"/>
  <c r="AF3364" i="3"/>
  <c r="P3364" i="3"/>
  <c r="AU3364" i="3"/>
  <c r="AE3364" i="3"/>
  <c r="O3364" i="3"/>
  <c r="BM3333" i="3"/>
  <c r="BN3341" i="3"/>
  <c r="BK3341" i="3"/>
  <c r="AW3362" i="3"/>
  <c r="AG3362" i="3"/>
  <c r="Q3362" i="3"/>
  <c r="AZ3362" i="3"/>
  <c r="AJ3362" i="3"/>
  <c r="T3362" i="3"/>
  <c r="AY3362" i="3"/>
  <c r="AI3362" i="3"/>
  <c r="S3362" i="3"/>
  <c r="BL3266" i="3"/>
  <c r="BN3266" i="3"/>
  <c r="BK3266" i="3"/>
  <c r="BJ3349" i="3"/>
  <c r="BJ3353" i="3"/>
  <c r="BN3353" i="3"/>
  <c r="BK3353" i="3"/>
  <c r="BJ3203" i="3"/>
  <c r="BK3202" i="3"/>
  <c r="BN3202" i="3"/>
  <c r="BM3205" i="3"/>
  <c r="BN3223" i="3"/>
  <c r="BK3223" i="3"/>
  <c r="BN3212" i="3"/>
  <c r="BK3212" i="3"/>
  <c r="BJ3229" i="3"/>
  <c r="BJ3219" i="3"/>
  <c r="BJ3227" i="3"/>
  <c r="BM3242" i="3"/>
  <c r="BN3245" i="3"/>
  <c r="BK3245" i="3"/>
  <c r="BJ3242" i="3"/>
  <c r="BN3248" i="3"/>
  <c r="BK3248" i="3"/>
  <c r="BJ3250" i="3"/>
  <c r="BJ3258" i="3"/>
  <c r="BJ3265" i="3"/>
  <c r="BN3264" i="3"/>
  <c r="BK3264" i="3"/>
  <c r="BJ3283" i="3"/>
  <c r="BL3307" i="3"/>
  <c r="BM3301" i="3"/>
  <c r="BN3306" i="3"/>
  <c r="BK3306" i="3"/>
  <c r="BK3309" i="3"/>
  <c r="BN3309" i="3"/>
  <c r="BL3318" i="3"/>
  <c r="BM3326" i="3"/>
  <c r="BJ3334" i="3"/>
  <c r="BL3336" i="3"/>
  <c r="BN3280" i="3"/>
  <c r="BK3280" i="3"/>
  <c r="BN3292" i="3"/>
  <c r="BK3292" i="3"/>
  <c r="BK3303" i="3"/>
  <c r="BN3303" i="3"/>
  <c r="BJ3347" i="3"/>
  <c r="BJ3310" i="3"/>
  <c r="BK3197" i="3"/>
  <c r="BN3197" i="3"/>
  <c r="BM3200" i="3"/>
  <c r="BM3204" i="3"/>
  <c r="BM3202" i="3"/>
  <c r="BM3214" i="3"/>
  <c r="BJ3210" i="3"/>
  <c r="BJ3206" i="3"/>
  <c r="BM3221" i="3"/>
  <c r="BJ3228" i="3"/>
  <c r="BK3246" i="3"/>
  <c r="BN3246" i="3"/>
  <c r="BN3237" i="3"/>
  <c r="BK3237" i="3"/>
  <c r="BL3239" i="3"/>
  <c r="BJ3244" i="3"/>
  <c r="BL3245" i="3"/>
  <c r="BM3245" i="3"/>
  <c r="BN3250" i="3"/>
  <c r="BK3250" i="3"/>
  <c r="BL3252" i="3"/>
  <c r="BJ3252" i="3"/>
  <c r="BM3254" i="3"/>
  <c r="BN3258" i="3"/>
  <c r="BK3258" i="3"/>
  <c r="BL3260" i="3"/>
  <c r="BN3243" i="3"/>
  <c r="BK3243" i="3"/>
  <c r="BM3263" i="3"/>
  <c r="BJ3268" i="3"/>
  <c r="BL3271" i="3"/>
  <c r="BJ3271" i="3"/>
  <c r="BM3273" i="3"/>
  <c r="BK3247" i="3"/>
  <c r="BN3247" i="3"/>
  <c r="BM3267" i="3"/>
  <c r="BJ3272" i="3"/>
  <c r="BK3276" i="3"/>
  <c r="BN3276" i="3"/>
  <c r="BN3286" i="3"/>
  <c r="BK3286" i="3"/>
  <c r="BN3283" i="3"/>
  <c r="BK3283" i="3"/>
  <c r="BN3296" i="3"/>
  <c r="BK3296" i="3"/>
  <c r="BM3299" i="3"/>
  <c r="BN3312" i="3"/>
  <c r="BK3312" i="3"/>
  <c r="BM3289" i="3"/>
  <c r="BK3297" i="3"/>
  <c r="BN3297" i="3"/>
  <c r="BL3313" i="3"/>
  <c r="BN3290" i="3"/>
  <c r="BK3290" i="3"/>
  <c r="BK3293" i="3"/>
  <c r="BN3293" i="3"/>
  <c r="BL3301" i="3"/>
  <c r="BL3306" i="3"/>
  <c r="BJ3309" i="3"/>
  <c r="BM3309" i="3"/>
  <c r="BJ3314" i="3"/>
  <c r="BN3321" i="3"/>
  <c r="BJ3321" i="3"/>
  <c r="BL3322" i="3"/>
  <c r="BJ3322" i="3"/>
  <c r="BL3326" i="3"/>
  <c r="BJ3326" i="3"/>
  <c r="BL3330" i="3"/>
  <c r="BM3332" i="3"/>
  <c r="BJ3336" i="3"/>
  <c r="BL3338" i="3"/>
  <c r="O3344" i="3"/>
  <c r="S3344" i="3"/>
  <c r="W3344" i="3"/>
  <c r="AA3344" i="3"/>
  <c r="AE3344" i="3"/>
  <c r="AI3344" i="3"/>
  <c r="AM3344" i="3"/>
  <c r="AQ3344" i="3"/>
  <c r="AU3344" i="3"/>
  <c r="AY3344" i="3"/>
  <c r="BC3344" i="3"/>
  <c r="BG3344" i="3"/>
  <c r="M3344" i="3"/>
  <c r="R3344" i="3"/>
  <c r="X3344" i="3"/>
  <c r="AC3344" i="3"/>
  <c r="AH3344" i="3"/>
  <c r="AN3344" i="3"/>
  <c r="AS3344" i="3"/>
  <c r="AX3344" i="3"/>
  <c r="BD3344" i="3"/>
  <c r="BI3344" i="3"/>
  <c r="Q3344" i="3"/>
  <c r="V3344" i="3"/>
  <c r="AB3344" i="3"/>
  <c r="AG3344" i="3"/>
  <c r="AL3344" i="3"/>
  <c r="AR3344" i="3"/>
  <c r="AW3344" i="3"/>
  <c r="BB3344" i="3"/>
  <c r="BH3344" i="3"/>
  <c r="N3344" i="3"/>
  <c r="T3344" i="3"/>
  <c r="Y3344" i="3"/>
  <c r="AD3344" i="3"/>
  <c r="AJ3344" i="3"/>
  <c r="AO3344" i="3"/>
  <c r="AT3344" i="3"/>
  <c r="AZ3344" i="3"/>
  <c r="BE3344" i="3"/>
  <c r="P3344" i="3"/>
  <c r="U3344" i="3"/>
  <c r="Z3344" i="3"/>
  <c r="AF3344" i="3"/>
  <c r="AK3344" i="3"/>
  <c r="AP3344" i="3"/>
  <c r="AV3344" i="3"/>
  <c r="BA3344" i="3"/>
  <c r="BF3344" i="3"/>
  <c r="BN3269" i="3"/>
  <c r="BK3269" i="3"/>
  <c r="BJ3280" i="3"/>
  <c r="BM3287" i="3"/>
  <c r="BJ3291" i="3"/>
  <c r="BL3292" i="3"/>
  <c r="BL3295" i="3"/>
  <c r="BM3303" i="3"/>
  <c r="BJ3307" i="3"/>
  <c r="BL3308" i="3"/>
  <c r="BL3311" i="3"/>
  <c r="BN3316" i="3"/>
  <c r="BK3316" i="3"/>
  <c r="BK3319" i="3"/>
  <c r="BN3319" i="3"/>
  <c r="BN3285" i="3"/>
  <c r="BK3285" i="3"/>
  <c r="BM3302" i="3"/>
  <c r="BK3326" i="3"/>
  <c r="BN3331" i="3"/>
  <c r="BK3331" i="3"/>
  <c r="BL3343" i="3"/>
  <c r="BM3343" i="3"/>
  <c r="BN3343" i="3"/>
  <c r="BK3343" i="3"/>
  <c r="AH3362" i="3"/>
  <c r="R3364" i="3"/>
  <c r="BN3310" i="3"/>
  <c r="BK3310" i="3"/>
  <c r="BL3325" i="3"/>
  <c r="BJ3329" i="3"/>
  <c r="BL3329" i="3"/>
  <c r="BN3336" i="3"/>
  <c r="BL3355" i="3"/>
  <c r="BJ3355" i="3"/>
  <c r="BN3357" i="3"/>
  <c r="BK3357" i="3"/>
  <c r="AT3358" i="3"/>
  <c r="N3358" i="3"/>
  <c r="AD3358" i="3"/>
  <c r="BN3359" i="3"/>
  <c r="BK3359" i="3"/>
  <c r="Z3360" i="3"/>
  <c r="AP3360" i="3"/>
  <c r="BF3360" i="3"/>
  <c r="AT3360" i="3"/>
  <c r="N3360" i="3"/>
  <c r="AD3360" i="3"/>
  <c r="V3362" i="3"/>
  <c r="BM3363" i="3"/>
  <c r="V3364" i="3"/>
  <c r="BN3294" i="3"/>
  <c r="BK3294" i="3"/>
  <c r="BJ3323" i="3"/>
  <c r="BL3323" i="3"/>
  <c r="BL3335" i="3"/>
  <c r="BJ3335" i="3"/>
  <c r="BK3350" i="3"/>
  <c r="BN3350" i="3"/>
  <c r="BJ3350" i="3"/>
  <c r="BL3350" i="3"/>
  <c r="BM3352" i="3"/>
  <c r="BA3364" i="3"/>
  <c r="Q3364" i="3"/>
  <c r="AK3364" i="3"/>
  <c r="BH3364" i="3"/>
  <c r="AR3364" i="3"/>
  <c r="AB3364" i="3"/>
  <c r="BG3364" i="3"/>
  <c r="AQ3364" i="3"/>
  <c r="AA3364" i="3"/>
  <c r="BL3327" i="3"/>
  <c r="BJ3333" i="3"/>
  <c r="BL3341" i="3"/>
  <c r="BM3341" i="3"/>
  <c r="BL3345" i="3"/>
  <c r="BN3345" i="3"/>
  <c r="BK3345" i="3"/>
  <c r="AW3358" i="3"/>
  <c r="AG3358" i="3"/>
  <c r="Q3358" i="3"/>
  <c r="AZ3358" i="3"/>
  <c r="AJ3358" i="3"/>
  <c r="T3358" i="3"/>
  <c r="AY3358" i="3"/>
  <c r="AI3358" i="3"/>
  <c r="S3358" i="3"/>
  <c r="BI3362" i="3"/>
  <c r="AS3362" i="3"/>
  <c r="AC3362" i="3"/>
  <c r="M3362" i="3"/>
  <c r="AV3362" i="3"/>
  <c r="AF3362" i="3"/>
  <c r="P3362" i="3"/>
  <c r="AU3362" i="3"/>
  <c r="AE3362" i="3"/>
  <c r="O3362" i="3"/>
  <c r="BM3196" i="3"/>
  <c r="BM3266" i="3"/>
  <c r="BM3349" i="3"/>
  <c r="BN3349" i="3"/>
  <c r="BK3349" i="3"/>
  <c r="BM3353" i="3"/>
  <c r="BL3198" i="3"/>
  <c r="BJ3197" i="3"/>
  <c r="BN3224" i="3"/>
  <c r="BK3224" i="3"/>
  <c r="BJ3224" i="3"/>
  <c r="O3234" i="3"/>
  <c r="S3234" i="3"/>
  <c r="W3234" i="3"/>
  <c r="AA3234" i="3"/>
  <c r="AE3234" i="3"/>
  <c r="AI3234" i="3"/>
  <c r="AM3234" i="3"/>
  <c r="AQ3234" i="3"/>
  <c r="AU3234" i="3"/>
  <c r="AY3234" i="3"/>
  <c r="BC3234" i="3"/>
  <c r="BG3234" i="3"/>
  <c r="N3234" i="3"/>
  <c r="T3234" i="3"/>
  <c r="Y3234" i="3"/>
  <c r="AD3234" i="3"/>
  <c r="AJ3234" i="3"/>
  <c r="AO3234" i="3"/>
  <c r="AT3234" i="3"/>
  <c r="AZ3234" i="3"/>
  <c r="BE3234" i="3"/>
  <c r="M3234" i="3"/>
  <c r="U3234" i="3"/>
  <c r="AB3234" i="3"/>
  <c r="AH3234" i="3"/>
  <c r="AP3234" i="3"/>
  <c r="AW3234" i="3"/>
  <c r="BD3234" i="3"/>
  <c r="P3234" i="3"/>
  <c r="V3234" i="3"/>
  <c r="AC3234" i="3"/>
  <c r="AK3234" i="3"/>
  <c r="AR3234" i="3"/>
  <c r="AX3234" i="3"/>
  <c r="BF3234" i="3"/>
  <c r="Q3234" i="3"/>
  <c r="X3234" i="3"/>
  <c r="AF3234" i="3"/>
  <c r="AL3234" i="3"/>
  <c r="AS3234" i="3"/>
  <c r="BA3234" i="3"/>
  <c r="BH3234" i="3"/>
  <c r="Z3234" i="3"/>
  <c r="BB3234" i="3"/>
  <c r="AG3234" i="3"/>
  <c r="BI3234" i="3"/>
  <c r="AN3234" i="3"/>
  <c r="AV3234" i="3"/>
  <c r="R3234" i="3"/>
  <c r="BM3233" i="3"/>
  <c r="BN3225" i="3"/>
  <c r="BK3225" i="3"/>
  <c r="BJ3241" i="3"/>
  <c r="BM3244" i="3"/>
  <c r="BM3252" i="3"/>
  <c r="BN3256" i="3"/>
  <c r="BK3256" i="3"/>
  <c r="BM3260" i="3"/>
  <c r="BM3271" i="3"/>
  <c r="BL3265" i="3"/>
  <c r="BK3278" i="3"/>
  <c r="BN3278" i="3"/>
  <c r="BN3265" i="3"/>
  <c r="BN3284" i="3"/>
  <c r="BK3284" i="3"/>
  <c r="BL3283" i="3"/>
  <c r="BJ3296" i="3"/>
  <c r="BK3289" i="3"/>
  <c r="BN3289" i="3"/>
  <c r="BL3305" i="3"/>
  <c r="BN3281" i="3"/>
  <c r="BK3281" i="3"/>
  <c r="BJ3318" i="3"/>
  <c r="BM3322" i="3"/>
  <c r="BM3330" i="3"/>
  <c r="O3342" i="3"/>
  <c r="S3342" i="3"/>
  <c r="W3342" i="3"/>
  <c r="AA3342" i="3"/>
  <c r="AE3342" i="3"/>
  <c r="AI3342" i="3"/>
  <c r="AM3342" i="3"/>
  <c r="AQ3342" i="3"/>
  <c r="AU3342" i="3"/>
  <c r="AY3342" i="3"/>
  <c r="BC3342" i="3"/>
  <c r="BG3342" i="3"/>
  <c r="M3342" i="3"/>
  <c r="R3342" i="3"/>
  <c r="X3342" i="3"/>
  <c r="AC3342" i="3"/>
  <c r="AH3342" i="3"/>
  <c r="AN3342" i="3"/>
  <c r="AS3342" i="3"/>
  <c r="AX3342" i="3"/>
  <c r="BD3342" i="3"/>
  <c r="BI3342" i="3"/>
  <c r="N3342" i="3"/>
  <c r="T3342" i="3"/>
  <c r="Y3342" i="3"/>
  <c r="AD3342" i="3"/>
  <c r="AJ3342" i="3"/>
  <c r="AO3342" i="3"/>
  <c r="AT3342" i="3"/>
  <c r="AZ3342" i="3"/>
  <c r="BE3342" i="3"/>
  <c r="P3342" i="3"/>
  <c r="U3342" i="3"/>
  <c r="Z3342" i="3"/>
  <c r="AF3342" i="3"/>
  <c r="AK3342" i="3"/>
  <c r="AP3342" i="3"/>
  <c r="AV3342" i="3"/>
  <c r="BA3342" i="3"/>
  <c r="BF3342" i="3"/>
  <c r="Q3342" i="3"/>
  <c r="V3342" i="3"/>
  <c r="AB3342" i="3"/>
  <c r="AG3342" i="3"/>
  <c r="AL3342" i="3"/>
  <c r="AR3342" i="3"/>
  <c r="AW3342" i="3"/>
  <c r="BB3342" i="3"/>
  <c r="BH3342" i="3"/>
  <c r="BL3269" i="3"/>
  <c r="BJ3299" i="3"/>
  <c r="BM3311" i="3"/>
  <c r="BK3315" i="3"/>
  <c r="BN3315" i="3"/>
  <c r="BL3285" i="3"/>
  <c r="BN3339" i="3"/>
  <c r="BK3339" i="3"/>
  <c r="BN3318" i="3"/>
  <c r="BN3329" i="3"/>
  <c r="BK3329" i="3"/>
  <c r="BJ3337" i="3"/>
  <c r="BM3199" i="3"/>
  <c r="BN3203" i="3"/>
  <c r="BK3203" i="3"/>
  <c r="O3209" i="3"/>
  <c r="S3209" i="3"/>
  <c r="W3209" i="3"/>
  <c r="AA3209" i="3"/>
  <c r="AE3209" i="3"/>
  <c r="AI3209" i="3"/>
  <c r="AM3209" i="3"/>
  <c r="AQ3209" i="3"/>
  <c r="AU3209" i="3"/>
  <c r="AY3209" i="3"/>
  <c r="Q3209" i="3"/>
  <c r="V3209" i="3"/>
  <c r="AB3209" i="3"/>
  <c r="AG3209" i="3"/>
  <c r="AL3209" i="3"/>
  <c r="AR3209" i="3"/>
  <c r="AW3209" i="3"/>
  <c r="BB3209" i="3"/>
  <c r="BF3209" i="3"/>
  <c r="M3209" i="3"/>
  <c r="R3209" i="3"/>
  <c r="X3209" i="3"/>
  <c r="AC3209" i="3"/>
  <c r="AH3209" i="3"/>
  <c r="AN3209" i="3"/>
  <c r="AS3209" i="3"/>
  <c r="AX3209" i="3"/>
  <c r="BC3209" i="3"/>
  <c r="BG3209" i="3"/>
  <c r="N3209" i="3"/>
  <c r="T3209" i="3"/>
  <c r="Y3209" i="3"/>
  <c r="AD3209" i="3"/>
  <c r="AJ3209" i="3"/>
  <c r="AO3209" i="3"/>
  <c r="AT3209" i="3"/>
  <c r="AZ3209" i="3"/>
  <c r="BD3209" i="3"/>
  <c r="BH3209" i="3"/>
  <c r="Z3209" i="3"/>
  <c r="AV3209" i="3"/>
  <c r="AF3209" i="3"/>
  <c r="BA3209" i="3"/>
  <c r="P3209" i="3"/>
  <c r="AK3209" i="3"/>
  <c r="BE3209" i="3"/>
  <c r="BI3209" i="3"/>
  <c r="U3209" i="3"/>
  <c r="AP3209" i="3"/>
  <c r="BL3210" i="3"/>
  <c r="BM3218" i="3"/>
  <c r="BL3224" i="3"/>
  <c r="O3232" i="3"/>
  <c r="S3232" i="3"/>
  <c r="W3232" i="3"/>
  <c r="AA3232" i="3"/>
  <c r="AE3232" i="3"/>
  <c r="AI3232" i="3"/>
  <c r="AM3232" i="3"/>
  <c r="AQ3232" i="3"/>
  <c r="AU3232" i="3"/>
  <c r="AY3232" i="3"/>
  <c r="BC3232" i="3"/>
  <c r="BG3232" i="3"/>
  <c r="P3232" i="3"/>
  <c r="T3232" i="3"/>
  <c r="X3232" i="3"/>
  <c r="AB3232" i="3"/>
  <c r="AF3232" i="3"/>
  <c r="AJ3232" i="3"/>
  <c r="AN3232" i="3"/>
  <c r="AR3232" i="3"/>
  <c r="AV3232" i="3"/>
  <c r="AZ3232" i="3"/>
  <c r="BD3232" i="3"/>
  <c r="BH3232" i="3"/>
  <c r="Q3232" i="3"/>
  <c r="Y3232" i="3"/>
  <c r="AG3232" i="3"/>
  <c r="AO3232" i="3"/>
  <c r="AW3232" i="3"/>
  <c r="BE3232" i="3"/>
  <c r="M3232" i="3"/>
  <c r="V3232" i="3"/>
  <c r="AH3232" i="3"/>
  <c r="AS3232" i="3"/>
  <c r="BB3232" i="3"/>
  <c r="N3232" i="3"/>
  <c r="Z3232" i="3"/>
  <c r="AK3232" i="3"/>
  <c r="AT3232" i="3"/>
  <c r="BF3232" i="3"/>
  <c r="R3232" i="3"/>
  <c r="AC3232" i="3"/>
  <c r="AL3232" i="3"/>
  <c r="AX3232" i="3"/>
  <c r="BI3232" i="3"/>
  <c r="U3232" i="3"/>
  <c r="AD3232" i="3"/>
  <c r="AP3232" i="3"/>
  <c r="BA3232" i="3"/>
  <c r="O3236" i="3"/>
  <c r="S3236" i="3"/>
  <c r="W3236" i="3"/>
  <c r="AA3236" i="3"/>
  <c r="AE3236" i="3"/>
  <c r="AI3236" i="3"/>
  <c r="AM3236" i="3"/>
  <c r="AQ3236" i="3"/>
  <c r="AU3236" i="3"/>
  <c r="AY3236" i="3"/>
  <c r="BC3236" i="3"/>
  <c r="BG3236" i="3"/>
  <c r="N3236" i="3"/>
  <c r="T3236" i="3"/>
  <c r="Y3236" i="3"/>
  <c r="AD3236" i="3"/>
  <c r="AJ3236" i="3"/>
  <c r="AO3236" i="3"/>
  <c r="AT3236" i="3"/>
  <c r="AZ3236" i="3"/>
  <c r="BE3236" i="3"/>
  <c r="M3236" i="3"/>
  <c r="U3236" i="3"/>
  <c r="AB3236" i="3"/>
  <c r="AH3236" i="3"/>
  <c r="AP3236" i="3"/>
  <c r="AW3236" i="3"/>
  <c r="BD3236" i="3"/>
  <c r="P3236" i="3"/>
  <c r="V3236" i="3"/>
  <c r="AC3236" i="3"/>
  <c r="AK3236" i="3"/>
  <c r="AR3236" i="3"/>
  <c r="AX3236" i="3"/>
  <c r="BF3236" i="3"/>
  <c r="Q3236" i="3"/>
  <c r="X3236" i="3"/>
  <c r="AF3236" i="3"/>
  <c r="AL3236" i="3"/>
  <c r="AS3236" i="3"/>
  <c r="BA3236" i="3"/>
  <c r="BH3236" i="3"/>
  <c r="R3236" i="3"/>
  <c r="AV3236" i="3"/>
  <c r="Z3236" i="3"/>
  <c r="BB3236" i="3"/>
  <c r="AG3236" i="3"/>
  <c r="BI3236" i="3"/>
  <c r="AN3236" i="3"/>
  <c r="BN3219" i="3"/>
  <c r="BK3219" i="3"/>
  <c r="BM3231" i="3"/>
  <c r="BL3235" i="3"/>
  <c r="BM3239" i="3"/>
  <c r="BL3242" i="3"/>
  <c r="BL3244" i="3"/>
  <c r="BK3199" i="3"/>
  <c r="BN3199" i="3"/>
  <c r="BL3199" i="3"/>
  <c r="BL3200" i="3"/>
  <c r="BJ3200" i="3"/>
  <c r="BL3204" i="3"/>
  <c r="BJ3205" i="3"/>
  <c r="BJ3202" i="3"/>
  <c r="BM3211" i="3"/>
  <c r="BM3213" i="3"/>
  <c r="BM3215" i="3"/>
  <c r="BM3210" i="3"/>
  <c r="BN3210" i="3"/>
  <c r="BK3210" i="3"/>
  <c r="BM3217" i="3"/>
  <c r="BN3218" i="3"/>
  <c r="BK3218" i="3"/>
  <c r="BJ3218" i="3"/>
  <c r="O3230" i="3"/>
  <c r="S3230" i="3"/>
  <c r="W3230" i="3"/>
  <c r="AA3230" i="3"/>
  <c r="AE3230" i="3"/>
  <c r="AI3230" i="3"/>
  <c r="AM3230" i="3"/>
  <c r="AQ3230" i="3"/>
  <c r="AU3230" i="3"/>
  <c r="AY3230" i="3"/>
  <c r="BC3230" i="3"/>
  <c r="BG3230" i="3"/>
  <c r="P3230" i="3"/>
  <c r="T3230" i="3"/>
  <c r="X3230" i="3"/>
  <c r="AB3230" i="3"/>
  <c r="AF3230" i="3"/>
  <c r="AJ3230" i="3"/>
  <c r="AN3230" i="3"/>
  <c r="AR3230" i="3"/>
  <c r="AV3230" i="3"/>
  <c r="AZ3230" i="3"/>
  <c r="BD3230" i="3"/>
  <c r="BH3230" i="3"/>
  <c r="Q3230" i="3"/>
  <c r="Y3230" i="3"/>
  <c r="AG3230" i="3"/>
  <c r="AO3230" i="3"/>
  <c r="AW3230" i="3"/>
  <c r="BE3230" i="3"/>
  <c r="U3230" i="3"/>
  <c r="AD3230" i="3"/>
  <c r="AP3230" i="3"/>
  <c r="BA3230" i="3"/>
  <c r="M3230" i="3"/>
  <c r="V3230" i="3"/>
  <c r="AH3230" i="3"/>
  <c r="AS3230" i="3"/>
  <c r="BB3230" i="3"/>
  <c r="N3230" i="3"/>
  <c r="Z3230" i="3"/>
  <c r="AK3230" i="3"/>
  <c r="AT3230" i="3"/>
  <c r="BF3230" i="3"/>
  <c r="R3230" i="3"/>
  <c r="BI3230" i="3"/>
  <c r="AC3230" i="3"/>
  <c r="AL3230" i="3"/>
  <c r="AX3230" i="3"/>
  <c r="BJ3233" i="3"/>
  <c r="O3238" i="3"/>
  <c r="S3238" i="3"/>
  <c r="W3238" i="3"/>
  <c r="AA3238" i="3"/>
  <c r="AE3238" i="3"/>
  <c r="AI3238" i="3"/>
  <c r="AM3238" i="3"/>
  <c r="AQ3238" i="3"/>
  <c r="AU3238" i="3"/>
  <c r="AY3238" i="3"/>
  <c r="BC3238" i="3"/>
  <c r="BG3238" i="3"/>
  <c r="N3238" i="3"/>
  <c r="T3238" i="3"/>
  <c r="Y3238" i="3"/>
  <c r="AD3238" i="3"/>
  <c r="AJ3238" i="3"/>
  <c r="AO3238" i="3"/>
  <c r="AT3238" i="3"/>
  <c r="AZ3238" i="3"/>
  <c r="BE3238" i="3"/>
  <c r="M3238" i="3"/>
  <c r="U3238" i="3"/>
  <c r="AB3238" i="3"/>
  <c r="AH3238" i="3"/>
  <c r="AP3238" i="3"/>
  <c r="AW3238" i="3"/>
  <c r="BD3238" i="3"/>
  <c r="P3238" i="3"/>
  <c r="V3238" i="3"/>
  <c r="AC3238" i="3"/>
  <c r="AK3238" i="3"/>
  <c r="AR3238" i="3"/>
  <c r="AX3238" i="3"/>
  <c r="BF3238" i="3"/>
  <c r="Q3238" i="3"/>
  <c r="X3238" i="3"/>
  <c r="AF3238" i="3"/>
  <c r="AL3238" i="3"/>
  <c r="AS3238" i="3"/>
  <c r="BA3238" i="3"/>
  <c r="BH3238" i="3"/>
  <c r="AN3238" i="3"/>
  <c r="R3238" i="3"/>
  <c r="AV3238" i="3"/>
  <c r="Z3238" i="3"/>
  <c r="BB3238" i="3"/>
  <c r="AG3238" i="3"/>
  <c r="BI3238" i="3"/>
  <c r="BM3206" i="3"/>
  <c r="BL3206" i="3"/>
  <c r="BM3216" i="3"/>
  <c r="BM3225" i="3"/>
  <c r="BM3227" i="3"/>
  <c r="BJ3235" i="3"/>
  <c r="BJ3239" i="3"/>
  <c r="BK3228" i="3"/>
  <c r="BN3228" i="3"/>
  <c r="BJ3260" i="3"/>
  <c r="BM3226" i="3"/>
  <c r="BN3226" i="3"/>
  <c r="BK3226" i="3"/>
  <c r="BJ3226" i="3"/>
  <c r="BJ3245" i="3"/>
  <c r="BM3248" i="3"/>
  <c r="BN3252" i="3"/>
  <c r="BK3252" i="3"/>
  <c r="BL3254" i="3"/>
  <c r="BJ3254" i="3"/>
  <c r="BM3256" i="3"/>
  <c r="BK3260" i="3"/>
  <c r="BN3260" i="3"/>
  <c r="BL3243" i="3"/>
  <c r="BM3243" i="3"/>
  <c r="BL3263" i="3"/>
  <c r="BJ3263" i="3"/>
  <c r="BN3267" i="3"/>
  <c r="BK3267" i="3"/>
  <c r="BN3268" i="3"/>
  <c r="BK3268" i="3"/>
  <c r="BL3273" i="3"/>
  <c r="BJ3273" i="3"/>
  <c r="BM3275" i="3"/>
  <c r="BM3277" i="3"/>
  <c r="BM3279" i="3"/>
  <c r="BL3262" i="3"/>
  <c r="BM3264" i="3"/>
  <c r="BJ3270" i="3"/>
  <c r="BL3276" i="3"/>
  <c r="BM3247" i="3"/>
  <c r="BL3267" i="3"/>
  <c r="BJ3267" i="3"/>
  <c r="BN3271" i="3"/>
  <c r="BK3271" i="3"/>
  <c r="BN3272" i="3"/>
  <c r="BK3272" i="3"/>
  <c r="BJ3274" i="3"/>
  <c r="BK3277" i="3"/>
  <c r="BN3277" i="3"/>
  <c r="BL3278" i="3"/>
  <c r="BM3278" i="3"/>
  <c r="BJ3277" i="3"/>
  <c r="BJ3282" i="3"/>
  <c r="BJ3279" i="3"/>
  <c r="BJ3288" i="3"/>
  <c r="BK3291" i="3"/>
  <c r="BN3291" i="3"/>
  <c r="BL3296" i="3"/>
  <c r="BL3299" i="3"/>
  <c r="BJ3304" i="3"/>
  <c r="BK3307" i="3"/>
  <c r="BN3307" i="3"/>
  <c r="BL3312" i="3"/>
  <c r="BL3289" i="3"/>
  <c r="BM3297" i="3"/>
  <c r="BK3305" i="3"/>
  <c r="BN3305" i="3"/>
  <c r="BM3281" i="3"/>
  <c r="BL3290" i="3"/>
  <c r="BJ3293" i="3"/>
  <c r="BM3293" i="3"/>
  <c r="BJ3298" i="3"/>
  <c r="BM3300" i="3"/>
  <c r="BL3309" i="3"/>
  <c r="BN3314" i="3"/>
  <c r="BK3314" i="3"/>
  <c r="BN3317" i="3"/>
  <c r="BJ3317" i="3"/>
  <c r="BM3324" i="3"/>
  <c r="BM3328" i="3"/>
  <c r="BJ3330" i="3"/>
  <c r="BL3332" i="3"/>
  <c r="BM3334" i="3"/>
  <c r="BJ3338" i="3"/>
  <c r="O3346" i="3"/>
  <c r="S3346" i="3"/>
  <c r="W3346" i="3"/>
  <c r="AA3346" i="3"/>
  <c r="AE3346" i="3"/>
  <c r="AI3346" i="3"/>
  <c r="AM3346" i="3"/>
  <c r="AQ3346" i="3"/>
  <c r="AU3346" i="3"/>
  <c r="AY3346" i="3"/>
  <c r="BC3346" i="3"/>
  <c r="BG3346" i="3"/>
  <c r="M3346" i="3"/>
  <c r="R3346" i="3"/>
  <c r="X3346" i="3"/>
  <c r="AC3346" i="3"/>
  <c r="AH3346" i="3"/>
  <c r="AN3346" i="3"/>
  <c r="AS3346" i="3"/>
  <c r="AX3346" i="3"/>
  <c r="BD3346" i="3"/>
  <c r="BI3346" i="3"/>
  <c r="N3346" i="3"/>
  <c r="T3346" i="3"/>
  <c r="Y3346" i="3"/>
  <c r="AD3346" i="3"/>
  <c r="AJ3346" i="3"/>
  <c r="AO3346" i="3"/>
  <c r="AT3346" i="3"/>
  <c r="AZ3346" i="3"/>
  <c r="BE3346" i="3"/>
  <c r="V3346" i="3"/>
  <c r="AG3346" i="3"/>
  <c r="AR3346" i="3"/>
  <c r="BB3346" i="3"/>
  <c r="P3346" i="3"/>
  <c r="U3346" i="3"/>
  <c r="Z3346" i="3"/>
  <c r="AF3346" i="3"/>
  <c r="AK3346" i="3"/>
  <c r="AP3346" i="3"/>
  <c r="AV3346" i="3"/>
  <c r="BA3346" i="3"/>
  <c r="BF3346" i="3"/>
  <c r="Q3346" i="3"/>
  <c r="AB3346" i="3"/>
  <c r="AL3346" i="3"/>
  <c r="AW3346" i="3"/>
  <c r="BH3346" i="3"/>
  <c r="BM3261" i="3"/>
  <c r="BJ3275" i="3"/>
  <c r="BM3276" i="3"/>
  <c r="BL3280" i="3"/>
  <c r="BL3287" i="3"/>
  <c r="BJ3300" i="3"/>
  <c r="BL3303" i="3"/>
  <c r="BL3316" i="3"/>
  <c r="BJ3316" i="3"/>
  <c r="BJ3302" i="3"/>
  <c r="BN3326" i="3"/>
  <c r="BM3331" i="3"/>
  <c r="BN3338" i="3"/>
  <c r="BL3339" i="3"/>
  <c r="BM3339" i="3"/>
  <c r="BJ3343" i="3"/>
  <c r="BL3347" i="3"/>
  <c r="BN3347" i="3"/>
  <c r="BK3347" i="3"/>
  <c r="R3358" i="3"/>
  <c r="AX3362" i="3"/>
  <c r="AH3364" i="3"/>
  <c r="BK3356" i="3"/>
  <c r="BA3360" i="3"/>
  <c r="AK3360" i="3"/>
  <c r="U3360" i="3"/>
  <c r="BD3360" i="3"/>
  <c r="AN3360" i="3"/>
  <c r="X3360" i="3"/>
  <c r="BC3360" i="3"/>
  <c r="AM3360" i="3"/>
  <c r="W3360" i="3"/>
  <c r="BL3310" i="3"/>
  <c r="BJ3325" i="3"/>
  <c r="N3354" i="3"/>
  <c r="AD3354" i="3"/>
  <c r="AT3354" i="3"/>
  <c r="BN3355" i="3"/>
  <c r="BK3355" i="3"/>
  <c r="N3356" i="3"/>
  <c r="AD3356" i="3"/>
  <c r="AT3356" i="3"/>
  <c r="V3358" i="3"/>
  <c r="AL3360" i="3"/>
  <c r="BM3361" i="3"/>
  <c r="AL3362" i="3"/>
  <c r="BL3363" i="3"/>
  <c r="AL3364" i="3"/>
  <c r="BM3365" i="3"/>
  <c r="BL3294" i="3"/>
  <c r="BJ3352" i="3"/>
  <c r="BL3352" i="3"/>
  <c r="BA3354" i="3"/>
  <c r="AK3354" i="3"/>
  <c r="U3354" i="3"/>
  <c r="BD3354" i="3"/>
  <c r="AN3354" i="3"/>
  <c r="X3354" i="3"/>
  <c r="BC3354" i="3"/>
  <c r="AM3354" i="3"/>
  <c r="W3354" i="3"/>
  <c r="Z3362" i="3"/>
  <c r="AS3364" i="3"/>
  <c r="BE3364" i="3"/>
  <c r="AC3364" i="3"/>
  <c r="BD3364" i="3"/>
  <c r="AN3364" i="3"/>
  <c r="X3364" i="3"/>
  <c r="BC3364" i="3"/>
  <c r="AM3364" i="3"/>
  <c r="W3364" i="3"/>
  <c r="BN3327" i="3"/>
  <c r="BK3327" i="3"/>
  <c r="BN3334" i="3"/>
  <c r="BJ3341" i="3"/>
  <c r="BM3345" i="3"/>
  <c r="BF3356" i="3"/>
  <c r="BI3358" i="3"/>
  <c r="AS3358" i="3"/>
  <c r="AC3358" i="3"/>
  <c r="M3358" i="3"/>
  <c r="AV3358" i="3"/>
  <c r="AF3358" i="3"/>
  <c r="P3358" i="3"/>
  <c r="AU3358" i="3"/>
  <c r="AE3358" i="3"/>
  <c r="O3358" i="3"/>
  <c r="BE3362" i="3"/>
  <c r="AO3362" i="3"/>
  <c r="Y3362" i="3"/>
  <c r="BH3362" i="3"/>
  <c r="AR3362" i="3"/>
  <c r="AB3362" i="3"/>
  <c r="BG3362" i="3"/>
  <c r="AQ3362" i="3"/>
  <c r="AA3362" i="3"/>
  <c r="AP3364" i="3"/>
  <c r="BL3196" i="3"/>
  <c r="BJ3196" i="3"/>
  <c r="BL3349" i="3"/>
  <c r="BM3351" i="3"/>
  <c r="BN3351" i="3"/>
  <c r="BK3351" i="3"/>
  <c r="BL3353" i="3"/>
  <c r="Z3364" i="3"/>
  <c r="BJ3198" i="3"/>
  <c r="O3201" i="3"/>
  <c r="S3201" i="3"/>
  <c r="W3201" i="3"/>
  <c r="AA3201" i="3"/>
  <c r="AE3201" i="3"/>
  <c r="AI3201" i="3"/>
  <c r="AM3201" i="3"/>
  <c r="AQ3201" i="3"/>
  <c r="AU3201" i="3"/>
  <c r="AY3201" i="3"/>
  <c r="BC3201" i="3"/>
  <c r="BG3201" i="3"/>
  <c r="P3201" i="3"/>
  <c r="T3201" i="3"/>
  <c r="X3201" i="3"/>
  <c r="AB3201" i="3"/>
  <c r="AF3201" i="3"/>
  <c r="AJ3201" i="3"/>
  <c r="AN3201" i="3"/>
  <c r="AR3201" i="3"/>
  <c r="AV3201" i="3"/>
  <c r="AZ3201" i="3"/>
  <c r="BD3201" i="3"/>
  <c r="BH3201" i="3"/>
  <c r="M3201" i="3"/>
  <c r="Q3201" i="3"/>
  <c r="U3201" i="3"/>
  <c r="Y3201" i="3"/>
  <c r="AC3201" i="3"/>
  <c r="AG3201" i="3"/>
  <c r="AK3201" i="3"/>
  <c r="AO3201" i="3"/>
  <c r="AS3201" i="3"/>
  <c r="AW3201" i="3"/>
  <c r="BA3201" i="3"/>
  <c r="BE3201" i="3"/>
  <c r="BI3201" i="3"/>
  <c r="R3201" i="3"/>
  <c r="AH3201" i="3"/>
  <c r="AX3201" i="3"/>
  <c r="V3201" i="3"/>
  <c r="AL3201" i="3"/>
  <c r="BB3201" i="3"/>
  <c r="Z3201" i="3"/>
  <c r="BF3201" i="3"/>
  <c r="AD3201" i="3"/>
  <c r="AP3201" i="3"/>
  <c r="N3201" i="3"/>
  <c r="AT3201" i="3"/>
  <c r="BM3197" i="3"/>
  <c r="BJ3216" i="3"/>
  <c r="BJ3214" i="3"/>
  <c r="BN3217" i="3"/>
  <c r="BK3217" i="3"/>
  <c r="BN3231" i="3"/>
  <c r="BK3231" i="3"/>
  <c r="BK3206" i="3"/>
  <c r="BN3206" i="3"/>
  <c r="BJ3225" i="3"/>
  <c r="BL3227" i="3"/>
  <c r="BM3246" i="3"/>
  <c r="BL3228" i="3"/>
  <c r="BL3250" i="3"/>
  <c r="BL3258" i="3"/>
  <c r="BN3263" i="3"/>
  <c r="BK3263" i="3"/>
  <c r="BJ3286" i="3"/>
  <c r="BL3291" i="3"/>
  <c r="BK3299" i="3"/>
  <c r="BN3299" i="3"/>
  <c r="BL3304" i="3"/>
  <c r="BJ3312" i="3"/>
  <c r="BM3313" i="3"/>
  <c r="BJ3290" i="3"/>
  <c r="BM3338" i="3"/>
  <c r="BJ3269" i="3"/>
  <c r="BM3280" i="3"/>
  <c r="BK3287" i="3"/>
  <c r="BN3287" i="3"/>
  <c r="BM3295" i="3"/>
  <c r="BN3308" i="3"/>
  <c r="BK3308" i="3"/>
  <c r="BM3318" i="3"/>
  <c r="BJ3285" i="3"/>
  <c r="BL3302" i="3"/>
  <c r="BN3198" i="3"/>
  <c r="BK3198" i="3"/>
  <c r="BL3197" i="3"/>
  <c r="O3207" i="3"/>
  <c r="S3207" i="3"/>
  <c r="W3207" i="3"/>
  <c r="AA3207" i="3"/>
  <c r="AE3207" i="3"/>
  <c r="AI3207" i="3"/>
  <c r="AM3207" i="3"/>
  <c r="AQ3207" i="3"/>
  <c r="AU3207" i="3"/>
  <c r="AY3207" i="3"/>
  <c r="BC3207" i="3"/>
  <c r="BG3207" i="3"/>
  <c r="M3207" i="3"/>
  <c r="Q3207" i="3"/>
  <c r="U3207" i="3"/>
  <c r="Y3207" i="3"/>
  <c r="AC3207" i="3"/>
  <c r="AG3207" i="3"/>
  <c r="AK3207" i="3"/>
  <c r="AO3207" i="3"/>
  <c r="AS3207" i="3"/>
  <c r="AW3207" i="3"/>
  <c r="BA3207" i="3"/>
  <c r="BE3207" i="3"/>
  <c r="BI3207" i="3"/>
  <c r="P3207" i="3"/>
  <c r="X3207" i="3"/>
  <c r="AF3207" i="3"/>
  <c r="AN3207" i="3"/>
  <c r="AV3207" i="3"/>
  <c r="BD3207" i="3"/>
  <c r="R3207" i="3"/>
  <c r="Z3207" i="3"/>
  <c r="AH3207" i="3"/>
  <c r="AP3207" i="3"/>
  <c r="AX3207" i="3"/>
  <c r="BF3207" i="3"/>
  <c r="T3207" i="3"/>
  <c r="AB3207" i="3"/>
  <c r="AJ3207" i="3"/>
  <c r="AR3207" i="3"/>
  <c r="AZ3207" i="3"/>
  <c r="BH3207" i="3"/>
  <c r="AL3207" i="3"/>
  <c r="N3207" i="3"/>
  <c r="AT3207" i="3"/>
  <c r="V3207" i="3"/>
  <c r="BB3207" i="3"/>
  <c r="AD3207" i="3"/>
  <c r="BN3216" i="3"/>
  <c r="BK3216" i="3"/>
  <c r="BN3214" i="3"/>
  <c r="BK3214" i="3"/>
  <c r="BN3229" i="3"/>
  <c r="BK3229" i="3"/>
  <c r="BM3220" i="3"/>
  <c r="BM3223" i="3"/>
  <c r="BK3242" i="3"/>
  <c r="BN3242" i="3"/>
  <c r="BM3235" i="3"/>
  <c r="BN3241" i="3"/>
  <c r="BK3241" i="3"/>
  <c r="BL3246" i="3"/>
  <c r="BM3198" i="3"/>
  <c r="BN3200" i="3"/>
  <c r="BK3200" i="3"/>
  <c r="BJ3204" i="3"/>
  <c r="BL3202" i="3"/>
  <c r="BN3204" i="3"/>
  <c r="BM3208" i="3"/>
  <c r="BN3208" i="3"/>
  <c r="BK3208" i="3"/>
  <c r="BL3211" i="3"/>
  <c r="BJ3211" i="3"/>
  <c r="BL3213" i="3"/>
  <c r="BJ3213" i="3"/>
  <c r="BL3215" i="3"/>
  <c r="BJ3215" i="3"/>
  <c r="BN3211" i="3"/>
  <c r="BL3217" i="3"/>
  <c r="BJ3217" i="3"/>
  <c r="BN3220" i="3"/>
  <c r="BK3220" i="3"/>
  <c r="BJ3220" i="3"/>
  <c r="BN3222" i="3"/>
  <c r="BK3222" i="3"/>
  <c r="BJ3222" i="3"/>
  <c r="BL3212" i="3"/>
  <c r="BJ3212" i="3"/>
  <c r="BL3221" i="3"/>
  <c r="BJ3231" i="3"/>
  <c r="BN3233" i="3"/>
  <c r="BK3233" i="3"/>
  <c r="O3240" i="3"/>
  <c r="S3240" i="3"/>
  <c r="W3240" i="3"/>
  <c r="AA3240" i="3"/>
  <c r="AE3240" i="3"/>
  <c r="AI3240" i="3"/>
  <c r="AM3240" i="3"/>
  <c r="AQ3240" i="3"/>
  <c r="AU3240" i="3"/>
  <c r="AY3240" i="3"/>
  <c r="BC3240" i="3"/>
  <c r="BG3240" i="3"/>
  <c r="N3240" i="3"/>
  <c r="T3240" i="3"/>
  <c r="Y3240" i="3"/>
  <c r="AD3240" i="3"/>
  <c r="AJ3240" i="3"/>
  <c r="AO3240" i="3"/>
  <c r="AT3240" i="3"/>
  <c r="AZ3240" i="3"/>
  <c r="BE3240" i="3"/>
  <c r="M3240" i="3"/>
  <c r="U3240" i="3"/>
  <c r="AB3240" i="3"/>
  <c r="AH3240" i="3"/>
  <c r="AP3240" i="3"/>
  <c r="AW3240" i="3"/>
  <c r="BD3240" i="3"/>
  <c r="P3240" i="3"/>
  <c r="V3240" i="3"/>
  <c r="AC3240" i="3"/>
  <c r="AK3240" i="3"/>
  <c r="AR3240" i="3"/>
  <c r="AX3240" i="3"/>
  <c r="BF3240" i="3"/>
  <c r="Q3240" i="3"/>
  <c r="X3240" i="3"/>
  <c r="AF3240" i="3"/>
  <c r="AL3240" i="3"/>
  <c r="AS3240" i="3"/>
  <c r="BA3240" i="3"/>
  <c r="BH3240" i="3"/>
  <c r="AG3240" i="3"/>
  <c r="BI3240" i="3"/>
  <c r="AN3240" i="3"/>
  <c r="R3240" i="3"/>
  <c r="AV3240" i="3"/>
  <c r="BB3240" i="3"/>
  <c r="Z3240" i="3"/>
  <c r="BM3219" i="3"/>
  <c r="BJ3221" i="3"/>
  <c r="BJ3223" i="3"/>
  <c r="BK3244" i="3"/>
  <c r="BN3244" i="3"/>
  <c r="BN3235" i="3"/>
  <c r="BK3235" i="3"/>
  <c r="BM3237" i="3"/>
  <c r="BN3239" i="3"/>
  <c r="BK3239" i="3"/>
  <c r="BM3241" i="3"/>
  <c r="BL3241" i="3"/>
  <c r="BN3215" i="3"/>
  <c r="BM3229" i="3"/>
  <c r="BL3226" i="3"/>
  <c r="O3249" i="3"/>
  <c r="S3249" i="3"/>
  <c r="W3249" i="3"/>
  <c r="AA3249" i="3"/>
  <c r="AE3249" i="3"/>
  <c r="AI3249" i="3"/>
  <c r="AM3249" i="3"/>
  <c r="AQ3249" i="3"/>
  <c r="AU3249" i="3"/>
  <c r="AY3249" i="3"/>
  <c r="BC3249" i="3"/>
  <c r="BG3249" i="3"/>
  <c r="P3249" i="3"/>
  <c r="T3249" i="3"/>
  <c r="X3249" i="3"/>
  <c r="AB3249" i="3"/>
  <c r="AF3249" i="3"/>
  <c r="AJ3249" i="3"/>
  <c r="AN3249" i="3"/>
  <c r="AR3249" i="3"/>
  <c r="AV3249" i="3"/>
  <c r="AZ3249" i="3"/>
  <c r="BD3249" i="3"/>
  <c r="BH3249" i="3"/>
  <c r="M3249" i="3"/>
  <c r="Q3249" i="3"/>
  <c r="U3249" i="3"/>
  <c r="Y3249" i="3"/>
  <c r="AC3249" i="3"/>
  <c r="AG3249" i="3"/>
  <c r="AK3249" i="3"/>
  <c r="AO3249" i="3"/>
  <c r="AS3249" i="3"/>
  <c r="AW3249" i="3"/>
  <c r="BA3249" i="3"/>
  <c r="BE3249" i="3"/>
  <c r="BI3249" i="3"/>
  <c r="R3249" i="3"/>
  <c r="AH3249" i="3"/>
  <c r="AX3249" i="3"/>
  <c r="V3249" i="3"/>
  <c r="AL3249" i="3"/>
  <c r="BB3249" i="3"/>
  <c r="Z3249" i="3"/>
  <c r="AP3249" i="3"/>
  <c r="BF3249" i="3"/>
  <c r="AT3249" i="3"/>
  <c r="N3249" i="3"/>
  <c r="AD3249" i="3"/>
  <c r="O3251" i="3"/>
  <c r="S3251" i="3"/>
  <c r="W3251" i="3"/>
  <c r="AA3251" i="3"/>
  <c r="AE3251" i="3"/>
  <c r="AI3251" i="3"/>
  <c r="AM3251" i="3"/>
  <c r="AQ3251" i="3"/>
  <c r="AU3251" i="3"/>
  <c r="AY3251" i="3"/>
  <c r="BC3251" i="3"/>
  <c r="BG3251" i="3"/>
  <c r="P3251" i="3"/>
  <c r="T3251" i="3"/>
  <c r="X3251" i="3"/>
  <c r="AB3251" i="3"/>
  <c r="AF3251" i="3"/>
  <c r="AJ3251" i="3"/>
  <c r="AN3251" i="3"/>
  <c r="AR3251" i="3"/>
  <c r="AV3251" i="3"/>
  <c r="AZ3251" i="3"/>
  <c r="BD3251" i="3"/>
  <c r="BH3251" i="3"/>
  <c r="M3251" i="3"/>
  <c r="Q3251" i="3"/>
  <c r="U3251" i="3"/>
  <c r="Y3251" i="3"/>
  <c r="AC3251" i="3"/>
  <c r="AG3251" i="3"/>
  <c r="AK3251" i="3"/>
  <c r="AO3251" i="3"/>
  <c r="AS3251" i="3"/>
  <c r="AW3251" i="3"/>
  <c r="BA3251" i="3"/>
  <c r="BE3251" i="3"/>
  <c r="BI3251" i="3"/>
  <c r="R3251" i="3"/>
  <c r="AH3251" i="3"/>
  <c r="AX3251" i="3"/>
  <c r="V3251" i="3"/>
  <c r="AL3251" i="3"/>
  <c r="BB3251" i="3"/>
  <c r="Z3251" i="3"/>
  <c r="AP3251" i="3"/>
  <c r="BF3251" i="3"/>
  <c r="AT3251" i="3"/>
  <c r="N3251" i="3"/>
  <c r="AD3251" i="3"/>
  <c r="O3253" i="3"/>
  <c r="S3253" i="3"/>
  <c r="W3253" i="3"/>
  <c r="AA3253" i="3"/>
  <c r="AE3253" i="3"/>
  <c r="AI3253" i="3"/>
  <c r="AM3253" i="3"/>
  <c r="AQ3253" i="3"/>
  <c r="AU3253" i="3"/>
  <c r="AY3253" i="3"/>
  <c r="BC3253" i="3"/>
  <c r="BG3253" i="3"/>
  <c r="P3253" i="3"/>
  <c r="T3253" i="3"/>
  <c r="X3253" i="3"/>
  <c r="AB3253" i="3"/>
  <c r="AF3253" i="3"/>
  <c r="AJ3253" i="3"/>
  <c r="AN3253" i="3"/>
  <c r="AR3253" i="3"/>
  <c r="AV3253" i="3"/>
  <c r="AZ3253" i="3"/>
  <c r="BD3253" i="3"/>
  <c r="BH3253" i="3"/>
  <c r="M3253" i="3"/>
  <c r="Q3253" i="3"/>
  <c r="U3253" i="3"/>
  <c r="Y3253" i="3"/>
  <c r="AC3253" i="3"/>
  <c r="AG3253" i="3"/>
  <c r="AK3253" i="3"/>
  <c r="AO3253" i="3"/>
  <c r="AS3253" i="3"/>
  <c r="AW3253" i="3"/>
  <c r="BA3253" i="3"/>
  <c r="BE3253" i="3"/>
  <c r="BI3253" i="3"/>
  <c r="R3253" i="3"/>
  <c r="AH3253" i="3"/>
  <c r="AX3253" i="3"/>
  <c r="V3253" i="3"/>
  <c r="AL3253" i="3"/>
  <c r="BB3253" i="3"/>
  <c r="Z3253" i="3"/>
  <c r="AP3253" i="3"/>
  <c r="BF3253" i="3"/>
  <c r="AT3253" i="3"/>
  <c r="N3253" i="3"/>
  <c r="AD3253" i="3"/>
  <c r="O3255" i="3"/>
  <c r="S3255" i="3"/>
  <c r="W3255" i="3"/>
  <c r="AA3255" i="3"/>
  <c r="AE3255" i="3"/>
  <c r="AI3255" i="3"/>
  <c r="AM3255" i="3"/>
  <c r="AQ3255" i="3"/>
  <c r="AU3255" i="3"/>
  <c r="AY3255" i="3"/>
  <c r="BC3255" i="3"/>
  <c r="BG3255" i="3"/>
  <c r="P3255" i="3"/>
  <c r="T3255" i="3"/>
  <c r="X3255" i="3"/>
  <c r="AB3255" i="3"/>
  <c r="AF3255" i="3"/>
  <c r="AJ3255" i="3"/>
  <c r="AN3255" i="3"/>
  <c r="AR3255" i="3"/>
  <c r="AV3255" i="3"/>
  <c r="AZ3255" i="3"/>
  <c r="BD3255" i="3"/>
  <c r="BH3255" i="3"/>
  <c r="M3255" i="3"/>
  <c r="Q3255" i="3"/>
  <c r="U3255" i="3"/>
  <c r="Y3255" i="3"/>
  <c r="AC3255" i="3"/>
  <c r="AG3255" i="3"/>
  <c r="AK3255" i="3"/>
  <c r="AO3255" i="3"/>
  <c r="AS3255" i="3"/>
  <c r="AW3255" i="3"/>
  <c r="BA3255" i="3"/>
  <c r="BE3255" i="3"/>
  <c r="BI3255" i="3"/>
  <c r="R3255" i="3"/>
  <c r="AH3255" i="3"/>
  <c r="AX3255" i="3"/>
  <c r="V3255" i="3"/>
  <c r="AL3255" i="3"/>
  <c r="BB3255" i="3"/>
  <c r="Z3255" i="3"/>
  <c r="AP3255" i="3"/>
  <c r="BF3255" i="3"/>
  <c r="AT3255" i="3"/>
  <c r="N3255" i="3"/>
  <c r="AD3255" i="3"/>
  <c r="O3257" i="3"/>
  <c r="S3257" i="3"/>
  <c r="W3257" i="3"/>
  <c r="AA3257" i="3"/>
  <c r="AE3257" i="3"/>
  <c r="AI3257" i="3"/>
  <c r="AM3257" i="3"/>
  <c r="AQ3257" i="3"/>
  <c r="AU3257" i="3"/>
  <c r="AY3257" i="3"/>
  <c r="BC3257" i="3"/>
  <c r="BG3257" i="3"/>
  <c r="P3257" i="3"/>
  <c r="T3257" i="3"/>
  <c r="X3257" i="3"/>
  <c r="AB3257" i="3"/>
  <c r="AF3257" i="3"/>
  <c r="AJ3257" i="3"/>
  <c r="AN3257" i="3"/>
  <c r="AR3257" i="3"/>
  <c r="AV3257" i="3"/>
  <c r="AZ3257" i="3"/>
  <c r="BD3257" i="3"/>
  <c r="BH3257" i="3"/>
  <c r="M3257" i="3"/>
  <c r="Q3257" i="3"/>
  <c r="U3257" i="3"/>
  <c r="Y3257" i="3"/>
  <c r="AC3257" i="3"/>
  <c r="AG3257" i="3"/>
  <c r="AK3257" i="3"/>
  <c r="AO3257" i="3"/>
  <c r="AS3257" i="3"/>
  <c r="AW3257" i="3"/>
  <c r="BA3257" i="3"/>
  <c r="BE3257" i="3"/>
  <c r="BI3257" i="3"/>
  <c r="R3257" i="3"/>
  <c r="AH3257" i="3"/>
  <c r="AX3257" i="3"/>
  <c r="V3257" i="3"/>
  <c r="AL3257" i="3"/>
  <c r="BB3257" i="3"/>
  <c r="Z3257" i="3"/>
  <c r="AP3257" i="3"/>
  <c r="BF3257" i="3"/>
  <c r="AT3257" i="3"/>
  <c r="N3257" i="3"/>
  <c r="AD3257" i="3"/>
  <c r="O3259" i="3"/>
  <c r="S3259" i="3"/>
  <c r="W3259" i="3"/>
  <c r="AA3259" i="3"/>
  <c r="AE3259" i="3"/>
  <c r="AI3259" i="3"/>
  <c r="AM3259" i="3"/>
  <c r="AQ3259" i="3"/>
  <c r="AU3259" i="3"/>
  <c r="AY3259" i="3"/>
  <c r="BC3259" i="3"/>
  <c r="BG3259" i="3"/>
  <c r="P3259" i="3"/>
  <c r="T3259" i="3"/>
  <c r="X3259" i="3"/>
  <c r="AB3259" i="3"/>
  <c r="AF3259" i="3"/>
  <c r="AJ3259" i="3"/>
  <c r="AN3259" i="3"/>
  <c r="AR3259" i="3"/>
  <c r="AV3259" i="3"/>
  <c r="AZ3259" i="3"/>
  <c r="BD3259" i="3"/>
  <c r="BH3259" i="3"/>
  <c r="M3259" i="3"/>
  <c r="Q3259" i="3"/>
  <c r="U3259" i="3"/>
  <c r="Y3259" i="3"/>
  <c r="AC3259" i="3"/>
  <c r="AG3259" i="3"/>
  <c r="AK3259" i="3"/>
  <c r="AO3259" i="3"/>
  <c r="AS3259" i="3"/>
  <c r="AW3259" i="3"/>
  <c r="BA3259" i="3"/>
  <c r="BE3259" i="3"/>
  <c r="BI3259" i="3"/>
  <c r="R3259" i="3"/>
  <c r="AH3259" i="3"/>
  <c r="AX3259" i="3"/>
  <c r="V3259" i="3"/>
  <c r="AL3259" i="3"/>
  <c r="BB3259" i="3"/>
  <c r="Z3259" i="3"/>
  <c r="AP3259" i="3"/>
  <c r="BF3259" i="3"/>
  <c r="AT3259" i="3"/>
  <c r="N3259" i="3"/>
  <c r="AD3259" i="3"/>
  <c r="BN3227" i="3"/>
  <c r="BJ3246" i="3"/>
  <c r="BL3248" i="3"/>
  <c r="BJ3248" i="3"/>
  <c r="BM3250" i="3"/>
  <c r="BN3254" i="3"/>
  <c r="BK3254" i="3"/>
  <c r="BL3256" i="3"/>
  <c r="BJ3256" i="3"/>
  <c r="BM3258" i="3"/>
  <c r="BJ3243" i="3"/>
  <c r="BM3270" i="3"/>
  <c r="BL3275" i="3"/>
  <c r="BL3277" i="3"/>
  <c r="BL3279" i="3"/>
  <c r="BK3262" i="3"/>
  <c r="BN3262" i="3"/>
  <c r="BM3265" i="3"/>
  <c r="BN3270" i="3"/>
  <c r="BK3270" i="3"/>
  <c r="BL3247" i="3"/>
  <c r="BJ3247" i="3"/>
  <c r="BJ3264" i="3"/>
  <c r="BN3273" i="3"/>
  <c r="BK3273" i="3"/>
  <c r="BN3274" i="3"/>
  <c r="BK3274" i="3"/>
  <c r="BJ3278" i="3"/>
  <c r="BN3282" i="3"/>
  <c r="BK3282" i="3"/>
  <c r="BJ3284" i="3"/>
  <c r="BM3283" i="3"/>
  <c r="BN3288" i="3"/>
  <c r="BK3288" i="3"/>
  <c r="BM3291" i="3"/>
  <c r="BN3304" i="3"/>
  <c r="BK3304" i="3"/>
  <c r="BM3307" i="3"/>
  <c r="BL3315" i="3"/>
  <c r="BL3319" i="3"/>
  <c r="BL3297" i="3"/>
  <c r="BM3305" i="3"/>
  <c r="BK3313" i="3"/>
  <c r="BN3313" i="3"/>
  <c r="BL3281" i="3"/>
  <c r="BJ3281" i="3"/>
  <c r="BL3293" i="3"/>
  <c r="BN3298" i="3"/>
  <c r="BK3298" i="3"/>
  <c r="BK3301" i="3"/>
  <c r="BN3301" i="3"/>
  <c r="BJ3306" i="3"/>
  <c r="BM3308" i="3"/>
  <c r="BJ3311" i="3"/>
  <c r="BL3314" i="3"/>
  <c r="BL3324" i="3"/>
  <c r="BJ3324" i="3"/>
  <c r="BL3328" i="3"/>
  <c r="BJ3328" i="3"/>
  <c r="BJ3332" i="3"/>
  <c r="BL3334" i="3"/>
  <c r="BM3336" i="3"/>
  <c r="O3340" i="3"/>
  <c r="S3340" i="3"/>
  <c r="W3340" i="3"/>
  <c r="AA3340" i="3"/>
  <c r="AE3340" i="3"/>
  <c r="AI3340" i="3"/>
  <c r="AM3340" i="3"/>
  <c r="AQ3340" i="3"/>
  <c r="AU3340" i="3"/>
  <c r="AY3340" i="3"/>
  <c r="BC3340" i="3"/>
  <c r="BG3340" i="3"/>
  <c r="M3340" i="3"/>
  <c r="R3340" i="3"/>
  <c r="X3340" i="3"/>
  <c r="AC3340" i="3"/>
  <c r="AH3340" i="3"/>
  <c r="AN3340" i="3"/>
  <c r="AS3340" i="3"/>
  <c r="AX3340" i="3"/>
  <c r="BD3340" i="3"/>
  <c r="BI3340" i="3"/>
  <c r="AB3340" i="3"/>
  <c r="AL3340" i="3"/>
  <c r="AW3340" i="3"/>
  <c r="BH3340" i="3"/>
  <c r="N3340" i="3"/>
  <c r="T3340" i="3"/>
  <c r="Y3340" i="3"/>
  <c r="AD3340" i="3"/>
  <c r="AJ3340" i="3"/>
  <c r="AO3340" i="3"/>
  <c r="AT3340" i="3"/>
  <c r="AZ3340" i="3"/>
  <c r="BE3340" i="3"/>
  <c r="P3340" i="3"/>
  <c r="U3340" i="3"/>
  <c r="Z3340" i="3"/>
  <c r="AF3340" i="3"/>
  <c r="AK3340" i="3"/>
  <c r="AP3340" i="3"/>
  <c r="AV3340" i="3"/>
  <c r="BA3340" i="3"/>
  <c r="BF3340" i="3"/>
  <c r="Q3340" i="3"/>
  <c r="V3340" i="3"/>
  <c r="AG3340" i="3"/>
  <c r="AR3340" i="3"/>
  <c r="BB3340" i="3"/>
  <c r="BJ3261" i="3"/>
  <c r="BK3261" i="3"/>
  <c r="BN3261" i="3"/>
  <c r="BL3261" i="3"/>
  <c r="BK3275" i="3"/>
  <c r="BN3275" i="3"/>
  <c r="BN3279" i="3"/>
  <c r="BL3320" i="3"/>
  <c r="BJ3320" i="3"/>
  <c r="BM3269" i="3"/>
  <c r="BJ3276" i="3"/>
  <c r="BJ3292" i="3"/>
  <c r="BK3295" i="3"/>
  <c r="BN3295" i="3"/>
  <c r="BN3300" i="3"/>
  <c r="BK3300" i="3"/>
  <c r="BJ3308" i="3"/>
  <c r="BK3311" i="3"/>
  <c r="BN3311" i="3"/>
  <c r="BL3317" i="3"/>
  <c r="BL3321" i="3"/>
  <c r="BM3285" i="3"/>
  <c r="BN3302" i="3"/>
  <c r="BK3302" i="3"/>
  <c r="BN3330" i="3"/>
  <c r="BL3331" i="3"/>
  <c r="BJ3331" i="3"/>
  <c r="BK3338" i="3"/>
  <c r="BJ3339" i="3"/>
  <c r="BM3347" i="3"/>
  <c r="AH3358" i="3"/>
  <c r="R3360" i="3"/>
  <c r="AX3364" i="3"/>
  <c r="Z3358" i="3"/>
  <c r="AW3360" i="3"/>
  <c r="AG3360" i="3"/>
  <c r="Q3360" i="3"/>
  <c r="AZ3360" i="3"/>
  <c r="AJ3360" i="3"/>
  <c r="T3360" i="3"/>
  <c r="AY3360" i="3"/>
  <c r="AI3360" i="3"/>
  <c r="S3360" i="3"/>
  <c r="BM3325" i="3"/>
  <c r="BN3325" i="3"/>
  <c r="BK3325" i="3"/>
  <c r="BM3329" i="3"/>
  <c r="BL3337" i="3"/>
  <c r="BM3337" i="3"/>
  <c r="BN3337" i="3"/>
  <c r="BK3337" i="3"/>
  <c r="BM3357" i="3"/>
  <c r="AL3358" i="3"/>
  <c r="BM3359" i="3"/>
  <c r="BB3360" i="3"/>
  <c r="BL3361" i="3"/>
  <c r="BJ3361" i="3"/>
  <c r="BB3362" i="3"/>
  <c r="BJ3363" i="3"/>
  <c r="BB3364" i="3"/>
  <c r="BL3365" i="3"/>
  <c r="BJ3365" i="3"/>
  <c r="BM3294" i="3"/>
  <c r="BN3322" i="3"/>
  <c r="BM3323" i="3"/>
  <c r="BN3335" i="3"/>
  <c r="BK3335" i="3"/>
  <c r="BJ3348" i="3"/>
  <c r="BM3348" i="3"/>
  <c r="BK3352" i="3"/>
  <c r="BN3352" i="3"/>
  <c r="AW3354" i="3"/>
  <c r="AG3354" i="3"/>
  <c r="Q3354" i="3"/>
  <c r="AZ3354" i="3"/>
  <c r="AJ3354" i="3"/>
  <c r="T3354" i="3"/>
  <c r="AY3354" i="3"/>
  <c r="AI3354" i="3"/>
  <c r="S3354" i="3"/>
  <c r="BK3354" i="3" s="1"/>
  <c r="AP3362" i="3"/>
  <c r="AG3364" i="3"/>
  <c r="AW3364" i="3"/>
  <c r="U3364" i="3"/>
  <c r="AZ3364" i="3"/>
  <c r="AJ3364" i="3"/>
  <c r="T3364" i="3"/>
  <c r="AY3364" i="3"/>
  <c r="AI3364" i="3"/>
  <c r="S3364" i="3"/>
  <c r="BM3327" i="3"/>
  <c r="BL3333" i="3"/>
  <c r="BN3333" i="3"/>
  <c r="BK3333" i="3"/>
  <c r="BK3334" i="3"/>
  <c r="BJ3345" i="3"/>
  <c r="BE3358" i="3"/>
  <c r="AO3358" i="3"/>
  <c r="Y3358" i="3"/>
  <c r="BH3358" i="3"/>
  <c r="AR3358" i="3"/>
  <c r="AB3358" i="3"/>
  <c r="BG3358" i="3"/>
  <c r="AQ3358" i="3"/>
  <c r="AA3358" i="3"/>
  <c r="BA3362" i="3"/>
  <c r="AK3362" i="3"/>
  <c r="U3362" i="3"/>
  <c r="BD3362" i="3"/>
  <c r="AN3362" i="3"/>
  <c r="X3362" i="3"/>
  <c r="BC3362" i="3"/>
  <c r="AM3362" i="3"/>
  <c r="W3362" i="3"/>
  <c r="BF3364" i="3"/>
  <c r="BN3196" i="3"/>
  <c r="BK3196" i="3"/>
  <c r="BJ3266" i="3"/>
  <c r="BN3332" i="3"/>
  <c r="BL3351" i="3"/>
  <c r="BJ3351" i="3"/>
  <c r="V3360" i="3"/>
  <c r="BD3165" i="3"/>
  <c r="X3165" i="3"/>
  <c r="K3193" i="3"/>
  <c r="L3186" i="3"/>
  <c r="BC3186" i="3" s="1"/>
  <c r="K3186" i="3"/>
  <c r="L3174" i="3"/>
  <c r="K3161" i="3"/>
  <c r="AR3161" i="3" s="1"/>
  <c r="L3156" i="3"/>
  <c r="L3155" i="3"/>
  <c r="L3151" i="3"/>
  <c r="K3151" i="3"/>
  <c r="AS3151" i="3" s="1"/>
  <c r="K3178" i="3"/>
  <c r="K3176" i="3"/>
  <c r="K3170" i="3"/>
  <c r="L3168" i="3"/>
  <c r="K3153" i="3"/>
  <c r="BA3153" i="3" s="1"/>
  <c r="K3190" i="3"/>
  <c r="K3184" i="3"/>
  <c r="L3184" i="3"/>
  <c r="K3183" i="3"/>
  <c r="L3182" i="3"/>
  <c r="K3181" i="3"/>
  <c r="L3180" i="3"/>
  <c r="K3179" i="3"/>
  <c r="L3177" i="3"/>
  <c r="L3175" i="3"/>
  <c r="K3175" i="3"/>
  <c r="AJ3175" i="3" s="1"/>
  <c r="L3173" i="3"/>
  <c r="N3173" i="3" s="1"/>
  <c r="K3173" i="3"/>
  <c r="L3171" i="3"/>
  <c r="L3167" i="3"/>
  <c r="N3165" i="3"/>
  <c r="L3160" i="3"/>
  <c r="K3160" i="3"/>
  <c r="Z3160" i="3" s="1"/>
  <c r="L3154" i="3"/>
  <c r="W3154" i="3" s="1"/>
  <c r="L3152" i="3"/>
  <c r="K3147" i="3"/>
  <c r="L3145" i="3"/>
  <c r="K3185" i="3"/>
  <c r="R3185" i="3" s="1"/>
  <c r="K3174" i="3"/>
  <c r="K3169" i="3"/>
  <c r="K3167" i="3"/>
  <c r="AN3165" i="3"/>
  <c r="L3163" i="3"/>
  <c r="P3163" i="3" s="1"/>
  <c r="K3163" i="3"/>
  <c r="L3161" i="3"/>
  <c r="T3161" i="3" s="1"/>
  <c r="L3157" i="3"/>
  <c r="K3156" i="3"/>
  <c r="K3154" i="3"/>
  <c r="K3152" i="3"/>
  <c r="O3152" i="3" s="1"/>
  <c r="L3150" i="3"/>
  <c r="K3150" i="3"/>
  <c r="AD3150" i="3" s="1"/>
  <c r="L3148" i="3"/>
  <c r="K3145" i="3"/>
  <c r="AF3169" i="3"/>
  <c r="AV3169" i="3"/>
  <c r="AA3169" i="3"/>
  <c r="BA3169" i="3"/>
  <c r="AJ3163" i="3"/>
  <c r="AR3163" i="3"/>
  <c r="T3163" i="3"/>
  <c r="AZ3163" i="3"/>
  <c r="X3161" i="3"/>
  <c r="AB3161" i="3"/>
  <c r="P3161" i="3"/>
  <c r="AN3161" i="3"/>
  <c r="BD3161" i="3"/>
  <c r="Q3151" i="3"/>
  <c r="AK3151" i="3"/>
  <c r="W3186" i="3"/>
  <c r="AM3186" i="3"/>
  <c r="AA3186" i="3"/>
  <c r="BG3186" i="3"/>
  <c r="AI3186" i="3"/>
  <c r="AY3186" i="3"/>
  <c r="AU3186" i="3"/>
  <c r="AZ3175" i="3"/>
  <c r="N3154" i="3"/>
  <c r="BC3154" i="3"/>
  <c r="AA3154" i="3"/>
  <c r="BG3154" i="3"/>
  <c r="AE3154" i="3"/>
  <c r="S3154" i="3"/>
  <c r="AI3154" i="3"/>
  <c r="AI3152" i="3"/>
  <c r="AQ3152" i="3"/>
  <c r="AA3152" i="3"/>
  <c r="AY3152" i="3"/>
  <c r="L3195" i="3"/>
  <c r="AD3160" i="3"/>
  <c r="L3189" i="3"/>
  <c r="K3188" i="3"/>
  <c r="Z3188" i="3" s="1"/>
  <c r="L3187" i="3"/>
  <c r="AW3185" i="3"/>
  <c r="Q3185" i="3"/>
  <c r="AX3173" i="3"/>
  <c r="Z3173" i="3"/>
  <c r="K3172" i="3"/>
  <c r="L3170" i="3"/>
  <c r="T3170" i="3" s="1"/>
  <c r="K3166" i="3"/>
  <c r="AZ3165" i="3"/>
  <c r="AJ3165" i="3"/>
  <c r="T3165" i="3"/>
  <c r="BB3160" i="3"/>
  <c r="V3160" i="3"/>
  <c r="L3159" i="3"/>
  <c r="K3157" i="3"/>
  <c r="AN3157" i="3" s="1"/>
  <c r="K3155" i="3"/>
  <c r="BI3151" i="3"/>
  <c r="K3195" i="3"/>
  <c r="N3195" i="3" s="1"/>
  <c r="BA3185" i="3"/>
  <c r="U3185" i="3"/>
  <c r="AR3175" i="3"/>
  <c r="K3191" i="3"/>
  <c r="AV3191" i="3" s="1"/>
  <c r="AS3185" i="3"/>
  <c r="AC3185" i="3"/>
  <c r="AN3174" i="3"/>
  <c r="AP3173" i="3"/>
  <c r="V3173" i="3"/>
  <c r="L3172" i="3"/>
  <c r="AV3165" i="3"/>
  <c r="AF3165" i="3"/>
  <c r="P3165" i="3"/>
  <c r="K3164" i="3"/>
  <c r="K3162" i="3"/>
  <c r="AT3160" i="3"/>
  <c r="N3160" i="3"/>
  <c r="U3151" i="3"/>
  <c r="BF3150" i="3"/>
  <c r="Z3150" i="3"/>
  <c r="K3149" i="3"/>
  <c r="K3148" i="3"/>
  <c r="K3189" i="3"/>
  <c r="AB3189" i="3" s="1"/>
  <c r="K3187" i="3"/>
  <c r="AX3187" i="3" s="1"/>
  <c r="BE3185" i="3"/>
  <c r="AO3185" i="3"/>
  <c r="Y3185" i="3"/>
  <c r="AB3182" i="3"/>
  <c r="AB3180" i="3"/>
  <c r="K3177" i="3"/>
  <c r="BF3173" i="3"/>
  <c r="AL3173" i="3"/>
  <c r="R3173" i="3"/>
  <c r="K3171" i="3"/>
  <c r="N3171" i="3" s="1"/>
  <c r="K3168" i="3"/>
  <c r="BH3165" i="3"/>
  <c r="AR3165" i="3"/>
  <c r="AB3165" i="3"/>
  <c r="AL3160" i="3"/>
  <c r="K3159" i="3"/>
  <c r="BH3156" i="3"/>
  <c r="AT3150" i="3"/>
  <c r="K3146" i="3"/>
  <c r="P3190" i="3"/>
  <c r="AA3190" i="3"/>
  <c r="AK3190" i="3"/>
  <c r="AV3190" i="3"/>
  <c r="BG3190" i="3"/>
  <c r="U3190" i="3"/>
  <c r="AF3190" i="3"/>
  <c r="AQ3190" i="3"/>
  <c r="BA3190" i="3"/>
  <c r="O3190" i="3"/>
  <c r="R3188" i="3"/>
  <c r="V3188" i="3"/>
  <c r="AD3188" i="3"/>
  <c r="AL3188" i="3"/>
  <c r="AT3188" i="3"/>
  <c r="AX3188" i="3"/>
  <c r="Q3188" i="3"/>
  <c r="W3188" i="3"/>
  <c r="AB3188" i="3"/>
  <c r="AR3188" i="3"/>
  <c r="AW3188" i="3"/>
  <c r="BH3188" i="3"/>
  <c r="S3188" i="3"/>
  <c r="AC3188" i="3"/>
  <c r="AI3188" i="3"/>
  <c r="AY3188" i="3"/>
  <c r="BD3188" i="3"/>
  <c r="BI3188" i="3"/>
  <c r="AA3188" i="3"/>
  <c r="AF3188" i="3"/>
  <c r="AQ3188" i="3"/>
  <c r="BA3188" i="3"/>
  <c r="O3188" i="3"/>
  <c r="T3188" i="3"/>
  <c r="AJ3188" i="3"/>
  <c r="AO3188" i="3"/>
  <c r="AU3188" i="3"/>
  <c r="P3191" i="3"/>
  <c r="AF3191" i="3"/>
  <c r="M3191" i="3"/>
  <c r="BC3191" i="3"/>
  <c r="AT3191" i="3"/>
  <c r="U3191" i="3"/>
  <c r="AL3191" i="3"/>
  <c r="BG3191" i="3"/>
  <c r="AB3187" i="3"/>
  <c r="P3189" i="3"/>
  <c r="X3189" i="3"/>
  <c r="AF3189" i="3"/>
  <c r="AR3189" i="3"/>
  <c r="BD3189" i="3"/>
  <c r="BH3189" i="3"/>
  <c r="AC3189" i="3"/>
  <c r="AH3189" i="3"/>
  <c r="AS3189" i="3"/>
  <c r="N3189" i="3"/>
  <c r="S3189" i="3"/>
  <c r="AI3189" i="3"/>
  <c r="AT3189" i="3"/>
  <c r="Q3189" i="3"/>
  <c r="V3189" i="3"/>
  <c r="AQ3189" i="3"/>
  <c r="BB3189" i="3"/>
  <c r="BG3189" i="3"/>
  <c r="AE3189" i="3"/>
  <c r="AK3189" i="3"/>
  <c r="BA3189" i="3"/>
  <c r="R3195" i="3"/>
  <c r="Z3195" i="3"/>
  <c r="AH3195" i="3"/>
  <c r="AX3195" i="3"/>
  <c r="BB3195" i="3"/>
  <c r="BF3195" i="3"/>
  <c r="AA3195" i="3"/>
  <c r="AI3195" i="3"/>
  <c r="AQ3195" i="3"/>
  <c r="BC3195" i="3"/>
  <c r="T3195" i="3"/>
  <c r="X3195" i="3"/>
  <c r="AN3195" i="3"/>
  <c r="AR3195" i="3"/>
  <c r="AZ3195" i="3"/>
  <c r="Q3195" i="3"/>
  <c r="U3195" i="3"/>
  <c r="AG3195" i="3"/>
  <c r="AO3195" i="3"/>
  <c r="BA3195" i="3"/>
  <c r="BE3195" i="3"/>
  <c r="P3194" i="3"/>
  <c r="T3194" i="3"/>
  <c r="X3194" i="3"/>
  <c r="AB3194" i="3"/>
  <c r="AF3194" i="3"/>
  <c r="AJ3194" i="3"/>
  <c r="AN3194" i="3"/>
  <c r="AR3194" i="3"/>
  <c r="AV3194" i="3"/>
  <c r="AZ3194" i="3"/>
  <c r="BD3194" i="3"/>
  <c r="BH3194" i="3"/>
  <c r="M3194" i="3"/>
  <c r="Q3194" i="3"/>
  <c r="U3194" i="3"/>
  <c r="Y3194" i="3"/>
  <c r="AC3194" i="3"/>
  <c r="AG3194" i="3"/>
  <c r="AK3194" i="3"/>
  <c r="AO3194" i="3"/>
  <c r="AS3194" i="3"/>
  <c r="AW3194" i="3"/>
  <c r="BA3194" i="3"/>
  <c r="BE3194" i="3"/>
  <c r="BI3194" i="3"/>
  <c r="S3194" i="3"/>
  <c r="AI3194" i="3"/>
  <c r="AQ3194" i="3"/>
  <c r="BC3194" i="3"/>
  <c r="O3194" i="3"/>
  <c r="W3194" i="3"/>
  <c r="AA3194" i="3"/>
  <c r="AE3194" i="3"/>
  <c r="AM3194" i="3"/>
  <c r="AU3194" i="3"/>
  <c r="AY3194" i="3"/>
  <c r="BG3194" i="3"/>
  <c r="N3194" i="3"/>
  <c r="R3194" i="3"/>
  <c r="V3194" i="3"/>
  <c r="Z3194" i="3"/>
  <c r="AD3194" i="3"/>
  <c r="AH3194" i="3"/>
  <c r="AL3194" i="3"/>
  <c r="AP3194" i="3"/>
  <c r="AT3194" i="3"/>
  <c r="AX3194" i="3"/>
  <c r="BB3194" i="3"/>
  <c r="BF3194" i="3"/>
  <c r="N3193" i="3"/>
  <c r="R3193" i="3"/>
  <c r="V3193" i="3"/>
  <c r="Z3193" i="3"/>
  <c r="AD3193" i="3"/>
  <c r="AH3193" i="3"/>
  <c r="AL3193" i="3"/>
  <c r="AP3193" i="3"/>
  <c r="AT3193" i="3"/>
  <c r="AX3193" i="3"/>
  <c r="BB3193" i="3"/>
  <c r="BF3193" i="3"/>
  <c r="O3193" i="3"/>
  <c r="S3193" i="3"/>
  <c r="W3193" i="3"/>
  <c r="AA3193" i="3"/>
  <c r="AE3193" i="3"/>
  <c r="AI3193" i="3"/>
  <c r="AM3193" i="3"/>
  <c r="AQ3193" i="3"/>
  <c r="AU3193" i="3"/>
  <c r="AY3193" i="3"/>
  <c r="BC3193" i="3"/>
  <c r="BG3193" i="3"/>
  <c r="P3193" i="3"/>
  <c r="T3193" i="3"/>
  <c r="X3193" i="3"/>
  <c r="AB3193" i="3"/>
  <c r="AF3193" i="3"/>
  <c r="AJ3193" i="3"/>
  <c r="AN3193" i="3"/>
  <c r="AR3193" i="3"/>
  <c r="AV3193" i="3"/>
  <c r="AZ3193" i="3"/>
  <c r="BD3193" i="3"/>
  <c r="BH3193" i="3"/>
  <c r="M3193" i="3"/>
  <c r="Q3193" i="3"/>
  <c r="U3193" i="3"/>
  <c r="Y3193" i="3"/>
  <c r="AC3193" i="3"/>
  <c r="AG3193" i="3"/>
  <c r="AK3193" i="3"/>
  <c r="AO3193" i="3"/>
  <c r="AS3193" i="3"/>
  <c r="AW3193" i="3"/>
  <c r="BA3193" i="3"/>
  <c r="BE3193" i="3"/>
  <c r="BI3193" i="3"/>
  <c r="P3192" i="3"/>
  <c r="T3192" i="3"/>
  <c r="X3192" i="3"/>
  <c r="AB3192" i="3"/>
  <c r="AF3192" i="3"/>
  <c r="AJ3192" i="3"/>
  <c r="AN3192" i="3"/>
  <c r="AR3192" i="3"/>
  <c r="AV3192" i="3"/>
  <c r="AZ3192" i="3"/>
  <c r="BD3192" i="3"/>
  <c r="BH3192" i="3"/>
  <c r="Y3192" i="3"/>
  <c r="AK3192" i="3"/>
  <c r="AW3192" i="3"/>
  <c r="BE3192" i="3"/>
  <c r="M3192" i="3"/>
  <c r="Q3192" i="3"/>
  <c r="U3192" i="3"/>
  <c r="AC3192" i="3"/>
  <c r="AG3192" i="3"/>
  <c r="AO3192" i="3"/>
  <c r="AS3192" i="3"/>
  <c r="BA3192" i="3"/>
  <c r="BI3192" i="3"/>
  <c r="O3192" i="3"/>
  <c r="S3192" i="3"/>
  <c r="W3192" i="3"/>
  <c r="AA3192" i="3"/>
  <c r="AE3192" i="3"/>
  <c r="AI3192" i="3"/>
  <c r="AM3192" i="3"/>
  <c r="AQ3192" i="3"/>
  <c r="AU3192" i="3"/>
  <c r="AY3192" i="3"/>
  <c r="BC3192" i="3"/>
  <c r="BG3192" i="3"/>
  <c r="N3192" i="3"/>
  <c r="R3192" i="3"/>
  <c r="V3192" i="3"/>
  <c r="Z3192" i="3"/>
  <c r="AD3192" i="3"/>
  <c r="AH3192" i="3"/>
  <c r="AL3192" i="3"/>
  <c r="AP3192" i="3"/>
  <c r="AT3192" i="3"/>
  <c r="AX3192" i="3"/>
  <c r="BB3192" i="3"/>
  <c r="BF3192" i="3"/>
  <c r="O3184" i="3"/>
  <c r="S3184" i="3"/>
  <c r="W3184" i="3"/>
  <c r="AA3184" i="3"/>
  <c r="AE3184" i="3"/>
  <c r="AI3184" i="3"/>
  <c r="AM3184" i="3"/>
  <c r="AQ3184" i="3"/>
  <c r="AU3184" i="3"/>
  <c r="AY3184" i="3"/>
  <c r="BC3184" i="3"/>
  <c r="BG3184" i="3"/>
  <c r="P3184" i="3"/>
  <c r="AF3184" i="3"/>
  <c r="AV3184" i="3"/>
  <c r="T3184" i="3"/>
  <c r="AJ3184" i="3"/>
  <c r="AZ3184" i="3"/>
  <c r="AB3184" i="3"/>
  <c r="AR3184" i="3"/>
  <c r="BH3184" i="3"/>
  <c r="X3184" i="3"/>
  <c r="AN3184" i="3"/>
  <c r="BD3184" i="3"/>
  <c r="T3182" i="3"/>
  <c r="AJ3182" i="3"/>
  <c r="AZ3182" i="3"/>
  <c r="P3182" i="3"/>
  <c r="X3182" i="3"/>
  <c r="AN3182" i="3"/>
  <c r="BD3182" i="3"/>
  <c r="AF3182" i="3"/>
  <c r="AV3182" i="3"/>
  <c r="T3180" i="3"/>
  <c r="AJ3180" i="3"/>
  <c r="AZ3180" i="3"/>
  <c r="X3180" i="3"/>
  <c r="AN3180" i="3"/>
  <c r="BD3180" i="3"/>
  <c r="P3180" i="3"/>
  <c r="AF3180" i="3"/>
  <c r="AV3180" i="3"/>
  <c r="M3167" i="3"/>
  <c r="Q3167" i="3"/>
  <c r="U3167" i="3"/>
  <c r="Y3167" i="3"/>
  <c r="AC3167" i="3"/>
  <c r="AG3167" i="3"/>
  <c r="AK3167" i="3"/>
  <c r="AO3167" i="3"/>
  <c r="AS3167" i="3"/>
  <c r="AW3167" i="3"/>
  <c r="BA3167" i="3"/>
  <c r="BE3167" i="3"/>
  <c r="BI3167" i="3"/>
  <c r="O3167" i="3"/>
  <c r="S3167" i="3"/>
  <c r="W3167" i="3"/>
  <c r="AA3167" i="3"/>
  <c r="AE3167" i="3"/>
  <c r="AI3167" i="3"/>
  <c r="AM3167" i="3"/>
  <c r="AQ3167" i="3"/>
  <c r="AU3167" i="3"/>
  <c r="AY3167" i="3"/>
  <c r="BC3167" i="3"/>
  <c r="BG3167" i="3"/>
  <c r="P3167" i="3"/>
  <c r="AF3167" i="3"/>
  <c r="AV3167" i="3"/>
  <c r="T3167" i="3"/>
  <c r="AJ3167" i="3"/>
  <c r="AZ3167" i="3"/>
  <c r="X3167" i="3"/>
  <c r="AN3167" i="3"/>
  <c r="BD3167" i="3"/>
  <c r="AB3167" i="3"/>
  <c r="AR3167" i="3"/>
  <c r="BH3167" i="3"/>
  <c r="M3145" i="3"/>
  <c r="Q3145" i="3"/>
  <c r="U3145" i="3"/>
  <c r="Y3145" i="3"/>
  <c r="AC3145" i="3"/>
  <c r="AG3145" i="3"/>
  <c r="AK3145" i="3"/>
  <c r="AO3145" i="3"/>
  <c r="AS3145" i="3"/>
  <c r="AW3145" i="3"/>
  <c r="BA3145" i="3"/>
  <c r="BE3145" i="3"/>
  <c r="BI3145" i="3"/>
  <c r="N3145" i="3"/>
  <c r="R3145" i="3"/>
  <c r="V3145" i="3"/>
  <c r="Z3145" i="3"/>
  <c r="AD3145" i="3"/>
  <c r="AH3145" i="3"/>
  <c r="AL3145" i="3"/>
  <c r="AP3145" i="3"/>
  <c r="AT3145" i="3"/>
  <c r="AX3145" i="3"/>
  <c r="BB3145" i="3"/>
  <c r="BF3145" i="3"/>
  <c r="O3145" i="3"/>
  <c r="S3145" i="3"/>
  <c r="W3145" i="3"/>
  <c r="AA3145" i="3"/>
  <c r="AE3145" i="3"/>
  <c r="AI3145" i="3"/>
  <c r="AM3145" i="3"/>
  <c r="AQ3145" i="3"/>
  <c r="AU3145" i="3"/>
  <c r="AY3145" i="3"/>
  <c r="BC3145" i="3"/>
  <c r="BG3145" i="3"/>
  <c r="P3145" i="3"/>
  <c r="AF3145" i="3"/>
  <c r="AV3145" i="3"/>
  <c r="T3145" i="3"/>
  <c r="AJ3145" i="3"/>
  <c r="AZ3145" i="3"/>
  <c r="X3145" i="3"/>
  <c r="AN3145" i="3"/>
  <c r="BD3145" i="3"/>
  <c r="AB3145" i="3"/>
  <c r="AR3145" i="3"/>
  <c r="BH3145" i="3"/>
  <c r="BE3190" i="3"/>
  <c r="AZ3190" i="3"/>
  <c r="AU3190" i="3"/>
  <c r="AO3190" i="3"/>
  <c r="AJ3190" i="3"/>
  <c r="AE3190" i="3"/>
  <c r="Y3190" i="3"/>
  <c r="T3190" i="3"/>
  <c r="BH3186" i="3"/>
  <c r="AZ3186" i="3"/>
  <c r="AR3186" i="3"/>
  <c r="AJ3186" i="3"/>
  <c r="AB3186" i="3"/>
  <c r="BF3185" i="3"/>
  <c r="AX3185" i="3"/>
  <c r="AP3185" i="3"/>
  <c r="AH3185" i="3"/>
  <c r="Z3185" i="3"/>
  <c r="M3184" i="3"/>
  <c r="BH3182" i="3"/>
  <c r="AR3182" i="3"/>
  <c r="BH3180" i="3"/>
  <c r="AR3180" i="3"/>
  <c r="L3178" i="3"/>
  <c r="AN3177" i="3"/>
  <c r="L3176" i="3"/>
  <c r="BE3176" i="3" s="1"/>
  <c r="BH3175" i="3"/>
  <c r="O3178" i="3"/>
  <c r="M3186" i="3"/>
  <c r="Q3186" i="3"/>
  <c r="U3186" i="3"/>
  <c r="Y3186" i="3"/>
  <c r="AC3186" i="3"/>
  <c r="AG3186" i="3"/>
  <c r="AK3186" i="3"/>
  <c r="AO3186" i="3"/>
  <c r="AS3186" i="3"/>
  <c r="AW3186" i="3"/>
  <c r="BA3186" i="3"/>
  <c r="BE3186" i="3"/>
  <c r="BI3186" i="3"/>
  <c r="N3186" i="3"/>
  <c r="R3186" i="3"/>
  <c r="V3186" i="3"/>
  <c r="Z3186" i="3"/>
  <c r="AD3186" i="3"/>
  <c r="AH3186" i="3"/>
  <c r="AL3186" i="3"/>
  <c r="AP3186" i="3"/>
  <c r="AT3186" i="3"/>
  <c r="AX3186" i="3"/>
  <c r="BB3186" i="3"/>
  <c r="BF3186" i="3"/>
  <c r="O3185" i="3"/>
  <c r="S3185" i="3"/>
  <c r="W3185" i="3"/>
  <c r="AA3185" i="3"/>
  <c r="AE3185" i="3"/>
  <c r="AI3185" i="3"/>
  <c r="AM3185" i="3"/>
  <c r="AQ3185" i="3"/>
  <c r="AU3185" i="3"/>
  <c r="AY3185" i="3"/>
  <c r="BC3185" i="3"/>
  <c r="BG3185" i="3"/>
  <c r="P3185" i="3"/>
  <c r="T3185" i="3"/>
  <c r="X3185" i="3"/>
  <c r="AB3185" i="3"/>
  <c r="AF3185" i="3"/>
  <c r="AJ3185" i="3"/>
  <c r="AN3185" i="3"/>
  <c r="AR3185" i="3"/>
  <c r="AV3185" i="3"/>
  <c r="AZ3185" i="3"/>
  <c r="BD3185" i="3"/>
  <c r="BH3185" i="3"/>
  <c r="M3174" i="3"/>
  <c r="Q3174" i="3"/>
  <c r="U3174" i="3"/>
  <c r="Y3174" i="3"/>
  <c r="AC3174" i="3"/>
  <c r="AG3174" i="3"/>
  <c r="AK3174" i="3"/>
  <c r="AO3174" i="3"/>
  <c r="AS3174" i="3"/>
  <c r="AW3174" i="3"/>
  <c r="BA3174" i="3"/>
  <c r="BE3174" i="3"/>
  <c r="BI3174" i="3"/>
  <c r="O3174" i="3"/>
  <c r="S3174" i="3"/>
  <c r="W3174" i="3"/>
  <c r="AA3174" i="3"/>
  <c r="AE3174" i="3"/>
  <c r="AI3174" i="3"/>
  <c r="AM3174" i="3"/>
  <c r="AQ3174" i="3"/>
  <c r="AU3174" i="3"/>
  <c r="AY3174" i="3"/>
  <c r="BC3174" i="3"/>
  <c r="BG3174" i="3"/>
  <c r="R3174" i="3"/>
  <c r="Z3174" i="3"/>
  <c r="AH3174" i="3"/>
  <c r="AP3174" i="3"/>
  <c r="AX3174" i="3"/>
  <c r="BF3174" i="3"/>
  <c r="T3174" i="3"/>
  <c r="AB3174" i="3"/>
  <c r="AJ3174" i="3"/>
  <c r="AR3174" i="3"/>
  <c r="AZ3174" i="3"/>
  <c r="BH3174" i="3"/>
  <c r="N3174" i="3"/>
  <c r="V3174" i="3"/>
  <c r="AD3174" i="3"/>
  <c r="AL3174" i="3"/>
  <c r="AT3174" i="3"/>
  <c r="BB3174" i="3"/>
  <c r="M3172" i="3"/>
  <c r="Q3172" i="3"/>
  <c r="U3172" i="3"/>
  <c r="Y3172" i="3"/>
  <c r="AC3172" i="3"/>
  <c r="AG3172" i="3"/>
  <c r="AK3172" i="3"/>
  <c r="AO3172" i="3"/>
  <c r="AS3172" i="3"/>
  <c r="AW3172" i="3"/>
  <c r="BA3172" i="3"/>
  <c r="BE3172" i="3"/>
  <c r="BI3172" i="3"/>
  <c r="N3172" i="3"/>
  <c r="R3172" i="3"/>
  <c r="V3172" i="3"/>
  <c r="Z3172" i="3"/>
  <c r="AD3172" i="3"/>
  <c r="AH3172" i="3"/>
  <c r="AL3172" i="3"/>
  <c r="AP3172" i="3"/>
  <c r="AT3172" i="3"/>
  <c r="AX3172" i="3"/>
  <c r="BB3172" i="3"/>
  <c r="BF3172" i="3"/>
  <c r="O3172" i="3"/>
  <c r="S3172" i="3"/>
  <c r="W3172" i="3"/>
  <c r="AA3172" i="3"/>
  <c r="AE3172" i="3"/>
  <c r="AI3172" i="3"/>
  <c r="AM3172" i="3"/>
  <c r="AQ3172" i="3"/>
  <c r="AU3172" i="3"/>
  <c r="AY3172" i="3"/>
  <c r="BC3172" i="3"/>
  <c r="BG3172" i="3"/>
  <c r="X3172" i="3"/>
  <c r="AN3172" i="3"/>
  <c r="BD3172" i="3"/>
  <c r="AB3172" i="3"/>
  <c r="AR3172" i="3"/>
  <c r="BH3172" i="3"/>
  <c r="P3172" i="3"/>
  <c r="AF3172" i="3"/>
  <c r="AV3172" i="3"/>
  <c r="M3170" i="3"/>
  <c r="Q3170" i="3"/>
  <c r="U3170" i="3"/>
  <c r="Y3170" i="3"/>
  <c r="AC3170" i="3"/>
  <c r="AG3170" i="3"/>
  <c r="AK3170" i="3"/>
  <c r="AO3170" i="3"/>
  <c r="AS3170" i="3"/>
  <c r="AW3170" i="3"/>
  <c r="BA3170" i="3"/>
  <c r="BE3170" i="3"/>
  <c r="BI3170" i="3"/>
  <c r="N3170" i="3"/>
  <c r="R3170" i="3"/>
  <c r="V3170" i="3"/>
  <c r="Z3170" i="3"/>
  <c r="AD3170" i="3"/>
  <c r="AH3170" i="3"/>
  <c r="AL3170" i="3"/>
  <c r="AP3170" i="3"/>
  <c r="AT3170" i="3"/>
  <c r="AX3170" i="3"/>
  <c r="BB3170" i="3"/>
  <c r="BF3170" i="3"/>
  <c r="O3170" i="3"/>
  <c r="S3170" i="3"/>
  <c r="W3170" i="3"/>
  <c r="AA3170" i="3"/>
  <c r="AE3170" i="3"/>
  <c r="AI3170" i="3"/>
  <c r="AM3170" i="3"/>
  <c r="AQ3170" i="3"/>
  <c r="AU3170" i="3"/>
  <c r="AY3170" i="3"/>
  <c r="BC3170" i="3"/>
  <c r="BG3170" i="3"/>
  <c r="X3170" i="3"/>
  <c r="AN3170" i="3"/>
  <c r="BD3170" i="3"/>
  <c r="AB3170" i="3"/>
  <c r="AR3170" i="3"/>
  <c r="BH3170" i="3"/>
  <c r="P3170" i="3"/>
  <c r="AF3170" i="3"/>
  <c r="AV3170" i="3"/>
  <c r="N3190" i="3"/>
  <c r="R3190" i="3"/>
  <c r="V3190" i="3"/>
  <c r="Z3190" i="3"/>
  <c r="AD3190" i="3"/>
  <c r="AH3190" i="3"/>
  <c r="AL3190" i="3"/>
  <c r="AP3190" i="3"/>
  <c r="AT3190" i="3"/>
  <c r="AX3190" i="3"/>
  <c r="BB3190" i="3"/>
  <c r="BF3190" i="3"/>
  <c r="AM3176" i="3"/>
  <c r="Z3176" i="3"/>
  <c r="V3176" i="3"/>
  <c r="AR3176" i="3"/>
  <c r="BD3176" i="3"/>
  <c r="BI3190" i="3"/>
  <c r="BD3190" i="3"/>
  <c r="AY3190" i="3"/>
  <c r="AS3190" i="3"/>
  <c r="AN3190" i="3"/>
  <c r="AI3190" i="3"/>
  <c r="AC3190" i="3"/>
  <c r="X3190" i="3"/>
  <c r="S3190" i="3"/>
  <c r="M3190" i="3"/>
  <c r="BH3190" i="3"/>
  <c r="BC3190" i="3"/>
  <c r="AW3190" i="3"/>
  <c r="AR3190" i="3"/>
  <c r="AM3190" i="3"/>
  <c r="AG3190" i="3"/>
  <c r="AB3190" i="3"/>
  <c r="W3190" i="3"/>
  <c r="Q3190" i="3"/>
  <c r="BD3186" i="3"/>
  <c r="AV3186" i="3"/>
  <c r="AN3186" i="3"/>
  <c r="AF3186" i="3"/>
  <c r="X3186" i="3"/>
  <c r="P3186" i="3"/>
  <c r="BB3185" i="3"/>
  <c r="AT3185" i="3"/>
  <c r="AL3185" i="3"/>
  <c r="AD3185" i="3"/>
  <c r="V3185" i="3"/>
  <c r="N3185" i="3"/>
  <c r="L3183" i="3"/>
  <c r="O3183" i="3" s="1"/>
  <c r="M3182" i="3"/>
  <c r="Q3182" i="3"/>
  <c r="U3182" i="3"/>
  <c r="Y3182" i="3"/>
  <c r="AC3182" i="3"/>
  <c r="AG3182" i="3"/>
  <c r="AK3182" i="3"/>
  <c r="AO3182" i="3"/>
  <c r="AS3182" i="3"/>
  <c r="AW3182" i="3"/>
  <c r="BA3182" i="3"/>
  <c r="BE3182" i="3"/>
  <c r="BI3182" i="3"/>
  <c r="N3182" i="3"/>
  <c r="R3182" i="3"/>
  <c r="V3182" i="3"/>
  <c r="Z3182" i="3"/>
  <c r="AD3182" i="3"/>
  <c r="AH3182" i="3"/>
  <c r="AL3182" i="3"/>
  <c r="AP3182" i="3"/>
  <c r="AT3182" i="3"/>
  <c r="AX3182" i="3"/>
  <c r="BB3182" i="3"/>
  <c r="BF3182" i="3"/>
  <c r="O3182" i="3"/>
  <c r="S3182" i="3"/>
  <c r="W3182" i="3"/>
  <c r="AA3182" i="3"/>
  <c r="AE3182" i="3"/>
  <c r="AI3182" i="3"/>
  <c r="AM3182" i="3"/>
  <c r="AQ3182" i="3"/>
  <c r="AU3182" i="3"/>
  <c r="AY3182" i="3"/>
  <c r="BC3182" i="3"/>
  <c r="BG3182" i="3"/>
  <c r="L3181" i="3"/>
  <c r="W3181" i="3" s="1"/>
  <c r="M3180" i="3"/>
  <c r="Q3180" i="3"/>
  <c r="U3180" i="3"/>
  <c r="Y3180" i="3"/>
  <c r="AC3180" i="3"/>
  <c r="AG3180" i="3"/>
  <c r="AK3180" i="3"/>
  <c r="AO3180" i="3"/>
  <c r="AS3180" i="3"/>
  <c r="AW3180" i="3"/>
  <c r="BA3180" i="3"/>
  <c r="BE3180" i="3"/>
  <c r="BI3180" i="3"/>
  <c r="N3180" i="3"/>
  <c r="R3180" i="3"/>
  <c r="V3180" i="3"/>
  <c r="Z3180" i="3"/>
  <c r="AD3180" i="3"/>
  <c r="AH3180" i="3"/>
  <c r="AL3180" i="3"/>
  <c r="AP3180" i="3"/>
  <c r="AT3180" i="3"/>
  <c r="AX3180" i="3"/>
  <c r="BB3180" i="3"/>
  <c r="BF3180" i="3"/>
  <c r="O3180" i="3"/>
  <c r="S3180" i="3"/>
  <c r="W3180" i="3"/>
  <c r="AA3180" i="3"/>
  <c r="AE3180" i="3"/>
  <c r="AI3180" i="3"/>
  <c r="AM3180" i="3"/>
  <c r="AQ3180" i="3"/>
  <c r="AU3180" i="3"/>
  <c r="AY3180" i="3"/>
  <c r="BC3180" i="3"/>
  <c r="BG3180" i="3"/>
  <c r="L3179" i="3"/>
  <c r="W3179" i="3" s="1"/>
  <c r="M3177" i="3"/>
  <c r="Q3177" i="3"/>
  <c r="U3177" i="3"/>
  <c r="Y3177" i="3"/>
  <c r="AC3177" i="3"/>
  <c r="AG3177" i="3"/>
  <c r="AK3177" i="3"/>
  <c r="AO3177" i="3"/>
  <c r="AS3177" i="3"/>
  <c r="AW3177" i="3"/>
  <c r="BA3177" i="3"/>
  <c r="BE3177" i="3"/>
  <c r="BI3177" i="3"/>
  <c r="O3177" i="3"/>
  <c r="T3177" i="3"/>
  <c r="Z3177" i="3"/>
  <c r="AE3177" i="3"/>
  <c r="AJ3177" i="3"/>
  <c r="AP3177" i="3"/>
  <c r="AU3177" i="3"/>
  <c r="AZ3177" i="3"/>
  <c r="BF3177" i="3"/>
  <c r="P3177" i="3"/>
  <c r="V3177" i="3"/>
  <c r="AA3177" i="3"/>
  <c r="AF3177" i="3"/>
  <c r="AL3177" i="3"/>
  <c r="AQ3177" i="3"/>
  <c r="AV3177" i="3"/>
  <c r="BB3177" i="3"/>
  <c r="BG3177" i="3"/>
  <c r="R3177" i="3"/>
  <c r="W3177" i="3"/>
  <c r="AB3177" i="3"/>
  <c r="AH3177" i="3"/>
  <c r="AM3177" i="3"/>
  <c r="AR3177" i="3"/>
  <c r="AX3177" i="3"/>
  <c r="BC3177" i="3"/>
  <c r="BH3177" i="3"/>
  <c r="R3175" i="3"/>
  <c r="Z3175" i="3"/>
  <c r="AH3175" i="3"/>
  <c r="AP3175" i="3"/>
  <c r="AX3175" i="3"/>
  <c r="BF3175" i="3"/>
  <c r="BD3174" i="3"/>
  <c r="X3174" i="3"/>
  <c r="AJ3172" i="3"/>
  <c r="AJ3170" i="3"/>
  <c r="O3175" i="3"/>
  <c r="S3175" i="3"/>
  <c r="W3175" i="3"/>
  <c r="AA3175" i="3"/>
  <c r="AE3175" i="3"/>
  <c r="AI3175" i="3"/>
  <c r="AM3175" i="3"/>
  <c r="AQ3175" i="3"/>
  <c r="AU3175" i="3"/>
  <c r="AY3175" i="3"/>
  <c r="BC3175" i="3"/>
  <c r="BG3175" i="3"/>
  <c r="M3175" i="3"/>
  <c r="Q3175" i="3"/>
  <c r="U3175" i="3"/>
  <c r="Y3175" i="3"/>
  <c r="AC3175" i="3"/>
  <c r="AG3175" i="3"/>
  <c r="AK3175" i="3"/>
  <c r="AO3175" i="3"/>
  <c r="AS3175" i="3"/>
  <c r="AW3175" i="3"/>
  <c r="BA3175" i="3"/>
  <c r="BE3175" i="3"/>
  <c r="BI3175" i="3"/>
  <c r="N3169" i="3"/>
  <c r="R3169" i="3"/>
  <c r="V3169" i="3"/>
  <c r="Z3169" i="3"/>
  <c r="AD3169" i="3"/>
  <c r="AH3169" i="3"/>
  <c r="AL3169" i="3"/>
  <c r="AP3169" i="3"/>
  <c r="AT3169" i="3"/>
  <c r="AX3169" i="3"/>
  <c r="BB3169" i="3"/>
  <c r="Q3169" i="3"/>
  <c r="W3169" i="3"/>
  <c r="AB3169" i="3"/>
  <c r="AG3169" i="3"/>
  <c r="AM3169" i="3"/>
  <c r="AR3169" i="3"/>
  <c r="AW3169" i="3"/>
  <c r="BC3169" i="3"/>
  <c r="BG3169" i="3"/>
  <c r="M3169" i="3"/>
  <c r="S3169" i="3"/>
  <c r="X3169" i="3"/>
  <c r="AC3169" i="3"/>
  <c r="AI3169" i="3"/>
  <c r="AN3169" i="3"/>
  <c r="AS3169" i="3"/>
  <c r="AY3169" i="3"/>
  <c r="BD3169" i="3"/>
  <c r="BH3169" i="3"/>
  <c r="O3169" i="3"/>
  <c r="T3169" i="3"/>
  <c r="Y3169" i="3"/>
  <c r="AE3169" i="3"/>
  <c r="AJ3169" i="3"/>
  <c r="AO3169" i="3"/>
  <c r="AU3169" i="3"/>
  <c r="AZ3169" i="3"/>
  <c r="BE3169" i="3"/>
  <c r="BI3169" i="3"/>
  <c r="AF3159" i="3"/>
  <c r="BF3184" i="3"/>
  <c r="BB3184" i="3"/>
  <c r="AX3184" i="3"/>
  <c r="AT3184" i="3"/>
  <c r="AP3184" i="3"/>
  <c r="AL3184" i="3"/>
  <c r="AH3184" i="3"/>
  <c r="AD3184" i="3"/>
  <c r="Z3184" i="3"/>
  <c r="V3184" i="3"/>
  <c r="R3184" i="3"/>
  <c r="N3184" i="3"/>
  <c r="BD3175" i="3"/>
  <c r="AV3175" i="3"/>
  <c r="AN3175" i="3"/>
  <c r="AF3175" i="3"/>
  <c r="X3175" i="3"/>
  <c r="P3175" i="3"/>
  <c r="AT3173" i="3"/>
  <c r="AD3173" i="3"/>
  <c r="AT3171" i="3"/>
  <c r="AD3171" i="3"/>
  <c r="AQ3169" i="3"/>
  <c r="U3169" i="3"/>
  <c r="BI3184" i="3"/>
  <c r="BE3184" i="3"/>
  <c r="BA3184" i="3"/>
  <c r="AW3184" i="3"/>
  <c r="AS3184" i="3"/>
  <c r="AO3184" i="3"/>
  <c r="AK3184" i="3"/>
  <c r="AG3184" i="3"/>
  <c r="AC3184" i="3"/>
  <c r="Y3184" i="3"/>
  <c r="U3184" i="3"/>
  <c r="Q3184" i="3"/>
  <c r="BB3175" i="3"/>
  <c r="AT3175" i="3"/>
  <c r="AL3175" i="3"/>
  <c r="AD3175" i="3"/>
  <c r="V3175" i="3"/>
  <c r="N3175" i="3"/>
  <c r="O3173" i="3"/>
  <c r="S3173" i="3"/>
  <c r="W3173" i="3"/>
  <c r="AA3173" i="3"/>
  <c r="AE3173" i="3"/>
  <c r="AI3173" i="3"/>
  <c r="AM3173" i="3"/>
  <c r="AQ3173" i="3"/>
  <c r="AU3173" i="3"/>
  <c r="AY3173" i="3"/>
  <c r="BC3173" i="3"/>
  <c r="BG3173" i="3"/>
  <c r="P3173" i="3"/>
  <c r="T3173" i="3"/>
  <c r="X3173" i="3"/>
  <c r="AB3173" i="3"/>
  <c r="AF3173" i="3"/>
  <c r="AJ3173" i="3"/>
  <c r="AN3173" i="3"/>
  <c r="AR3173" i="3"/>
  <c r="AV3173" i="3"/>
  <c r="AZ3173" i="3"/>
  <c r="BD3173" i="3"/>
  <c r="BH3173" i="3"/>
  <c r="M3173" i="3"/>
  <c r="Q3173" i="3"/>
  <c r="U3173" i="3"/>
  <c r="Y3173" i="3"/>
  <c r="AC3173" i="3"/>
  <c r="AG3173" i="3"/>
  <c r="AK3173" i="3"/>
  <c r="AO3173" i="3"/>
  <c r="AS3173" i="3"/>
  <c r="AW3173" i="3"/>
  <c r="BA3173" i="3"/>
  <c r="BE3173" i="3"/>
  <c r="BI3173" i="3"/>
  <c r="O3171" i="3"/>
  <c r="S3171" i="3"/>
  <c r="W3171" i="3"/>
  <c r="AA3171" i="3"/>
  <c r="AE3171" i="3"/>
  <c r="AI3171" i="3"/>
  <c r="AM3171" i="3"/>
  <c r="AQ3171" i="3"/>
  <c r="AU3171" i="3"/>
  <c r="AY3171" i="3"/>
  <c r="BC3171" i="3"/>
  <c r="BG3171" i="3"/>
  <c r="P3171" i="3"/>
  <c r="T3171" i="3"/>
  <c r="X3171" i="3"/>
  <c r="AB3171" i="3"/>
  <c r="AF3171" i="3"/>
  <c r="AJ3171" i="3"/>
  <c r="AN3171" i="3"/>
  <c r="AR3171" i="3"/>
  <c r="AV3171" i="3"/>
  <c r="AZ3171" i="3"/>
  <c r="BD3171" i="3"/>
  <c r="BH3171" i="3"/>
  <c r="M3171" i="3"/>
  <c r="Q3171" i="3"/>
  <c r="U3171" i="3"/>
  <c r="Y3171" i="3"/>
  <c r="AC3171" i="3"/>
  <c r="AG3171" i="3"/>
  <c r="AK3171" i="3"/>
  <c r="AO3171" i="3"/>
  <c r="AS3171" i="3"/>
  <c r="AW3171" i="3"/>
  <c r="BA3171" i="3"/>
  <c r="BE3171" i="3"/>
  <c r="BI3171" i="3"/>
  <c r="BF3169" i="3"/>
  <c r="AK3169" i="3"/>
  <c r="P3169" i="3"/>
  <c r="Z3164" i="3"/>
  <c r="AP3164" i="3"/>
  <c r="BF3164" i="3"/>
  <c r="N3164" i="3"/>
  <c r="AD3164" i="3"/>
  <c r="AT3164" i="3"/>
  <c r="R3157" i="3"/>
  <c r="Z3157" i="3"/>
  <c r="AH3157" i="3"/>
  <c r="AP3157" i="3"/>
  <c r="AX3157" i="3"/>
  <c r="BF3157" i="3"/>
  <c r="T3157" i="3"/>
  <c r="AB3157" i="3"/>
  <c r="AJ3157" i="3"/>
  <c r="AR3157" i="3"/>
  <c r="AZ3157" i="3"/>
  <c r="BH3157" i="3"/>
  <c r="N3157" i="3"/>
  <c r="V3157" i="3"/>
  <c r="AD3157" i="3"/>
  <c r="AL3157" i="3"/>
  <c r="AT3157" i="3"/>
  <c r="BB3157" i="3"/>
  <c r="P3157" i="3"/>
  <c r="AV3157" i="3"/>
  <c r="X3157" i="3"/>
  <c r="BD3157" i="3"/>
  <c r="AF3157" i="3"/>
  <c r="BF3168" i="3"/>
  <c r="AP3168" i="3"/>
  <c r="Z3168" i="3"/>
  <c r="S3168" i="3"/>
  <c r="W3168" i="3"/>
  <c r="AA3168" i="3"/>
  <c r="AI3168" i="3"/>
  <c r="AM3168" i="3"/>
  <c r="AQ3168" i="3"/>
  <c r="AY3168" i="3"/>
  <c r="BC3168" i="3"/>
  <c r="BG3168" i="3"/>
  <c r="T3168" i="3"/>
  <c r="X3168" i="3"/>
  <c r="AB3168" i="3"/>
  <c r="AJ3168" i="3"/>
  <c r="AN3168" i="3"/>
  <c r="AR3168" i="3"/>
  <c r="AZ3168" i="3"/>
  <c r="BD3168" i="3"/>
  <c r="BH3168" i="3"/>
  <c r="Q3168" i="3"/>
  <c r="U3168" i="3"/>
  <c r="Y3168" i="3"/>
  <c r="AG3168" i="3"/>
  <c r="AK3168" i="3"/>
  <c r="AO3168" i="3"/>
  <c r="AW3168" i="3"/>
  <c r="BA3168" i="3"/>
  <c r="BE3168" i="3"/>
  <c r="N3167" i="3"/>
  <c r="M3165" i="3"/>
  <c r="Q3165" i="3"/>
  <c r="U3165" i="3"/>
  <c r="Y3165" i="3"/>
  <c r="AC3165" i="3"/>
  <c r="AG3165" i="3"/>
  <c r="AK3165" i="3"/>
  <c r="AO3165" i="3"/>
  <c r="AS3165" i="3"/>
  <c r="AW3165" i="3"/>
  <c r="BA3165" i="3"/>
  <c r="BE3165" i="3"/>
  <c r="BI3165" i="3"/>
  <c r="O3165" i="3"/>
  <c r="S3165" i="3"/>
  <c r="W3165" i="3"/>
  <c r="AA3165" i="3"/>
  <c r="AE3165" i="3"/>
  <c r="AI3165" i="3"/>
  <c r="AM3165" i="3"/>
  <c r="AQ3165" i="3"/>
  <c r="AU3165" i="3"/>
  <c r="AY3165" i="3"/>
  <c r="BC3165" i="3"/>
  <c r="BG3165" i="3"/>
  <c r="AX3164" i="3"/>
  <c r="AH3164" i="3"/>
  <c r="AV3163" i="3"/>
  <c r="AF3163" i="3"/>
  <c r="L3162" i="3"/>
  <c r="Z3162" i="3" s="1"/>
  <c r="AZ3161" i="3"/>
  <c r="AJ3161" i="3"/>
  <c r="BF3160" i="3"/>
  <c r="AP3160" i="3"/>
  <c r="M3163" i="3"/>
  <c r="Q3163" i="3"/>
  <c r="U3163" i="3"/>
  <c r="Y3163" i="3"/>
  <c r="AC3163" i="3"/>
  <c r="AG3163" i="3"/>
  <c r="AK3163" i="3"/>
  <c r="AO3163" i="3"/>
  <c r="AS3163" i="3"/>
  <c r="AW3163" i="3"/>
  <c r="BA3163" i="3"/>
  <c r="BE3163" i="3"/>
  <c r="BI3163" i="3"/>
  <c r="O3163" i="3"/>
  <c r="S3163" i="3"/>
  <c r="W3163" i="3"/>
  <c r="AA3163" i="3"/>
  <c r="AE3163" i="3"/>
  <c r="AI3163" i="3"/>
  <c r="AM3163" i="3"/>
  <c r="AQ3163" i="3"/>
  <c r="AU3163" i="3"/>
  <c r="AY3163" i="3"/>
  <c r="BC3163" i="3"/>
  <c r="BG3163" i="3"/>
  <c r="O3160" i="3"/>
  <c r="S3160" i="3"/>
  <c r="W3160" i="3"/>
  <c r="AA3160" i="3"/>
  <c r="AE3160" i="3"/>
  <c r="AI3160" i="3"/>
  <c r="AM3160" i="3"/>
  <c r="AQ3160" i="3"/>
  <c r="AU3160" i="3"/>
  <c r="AY3160" i="3"/>
  <c r="BC3160" i="3"/>
  <c r="BG3160" i="3"/>
  <c r="P3160" i="3"/>
  <c r="T3160" i="3"/>
  <c r="X3160" i="3"/>
  <c r="AB3160" i="3"/>
  <c r="AF3160" i="3"/>
  <c r="AJ3160" i="3"/>
  <c r="AN3160" i="3"/>
  <c r="AR3160" i="3"/>
  <c r="AV3160" i="3"/>
  <c r="AZ3160" i="3"/>
  <c r="BD3160" i="3"/>
  <c r="BH3160" i="3"/>
  <c r="M3160" i="3"/>
  <c r="Q3160" i="3"/>
  <c r="U3160" i="3"/>
  <c r="Y3160" i="3"/>
  <c r="AC3160" i="3"/>
  <c r="AG3160" i="3"/>
  <c r="AK3160" i="3"/>
  <c r="AO3160" i="3"/>
  <c r="AS3160" i="3"/>
  <c r="AW3160" i="3"/>
  <c r="BA3160" i="3"/>
  <c r="BE3160" i="3"/>
  <c r="BI3160" i="3"/>
  <c r="T3159" i="3"/>
  <c r="P3156" i="3"/>
  <c r="X3156" i="3"/>
  <c r="AF3156" i="3"/>
  <c r="AN3156" i="3"/>
  <c r="AV3156" i="3"/>
  <c r="BD3156" i="3"/>
  <c r="R3156" i="3"/>
  <c r="Z3156" i="3"/>
  <c r="AH3156" i="3"/>
  <c r="AP3156" i="3"/>
  <c r="AX3156" i="3"/>
  <c r="BF3156" i="3"/>
  <c r="N3153" i="3"/>
  <c r="R3153" i="3"/>
  <c r="V3153" i="3"/>
  <c r="Z3153" i="3"/>
  <c r="AD3153" i="3"/>
  <c r="AH3153" i="3"/>
  <c r="AL3153" i="3"/>
  <c r="AP3153" i="3"/>
  <c r="AT3153" i="3"/>
  <c r="AX3153" i="3"/>
  <c r="BB3153" i="3"/>
  <c r="BF3153" i="3"/>
  <c r="O3153" i="3"/>
  <c r="S3153" i="3"/>
  <c r="W3153" i="3"/>
  <c r="AA3153" i="3"/>
  <c r="AE3153" i="3"/>
  <c r="AI3153" i="3"/>
  <c r="AM3153" i="3"/>
  <c r="AQ3153" i="3"/>
  <c r="AU3153" i="3"/>
  <c r="AY3153" i="3"/>
  <c r="BC3153" i="3"/>
  <c r="BG3153" i="3"/>
  <c r="P3153" i="3"/>
  <c r="T3153" i="3"/>
  <c r="X3153" i="3"/>
  <c r="AB3153" i="3"/>
  <c r="AF3153" i="3"/>
  <c r="AJ3153" i="3"/>
  <c r="AN3153" i="3"/>
  <c r="AR3153" i="3"/>
  <c r="AV3153" i="3"/>
  <c r="AZ3153" i="3"/>
  <c r="BD3153" i="3"/>
  <c r="BH3153" i="3"/>
  <c r="Y3153" i="3"/>
  <c r="AO3153" i="3"/>
  <c r="BE3153" i="3"/>
  <c r="M3153" i="3"/>
  <c r="AC3153" i="3"/>
  <c r="AS3153" i="3"/>
  <c r="BI3153" i="3"/>
  <c r="Q3153" i="3"/>
  <c r="AG3153" i="3"/>
  <c r="AW3153" i="3"/>
  <c r="U3153" i="3"/>
  <c r="AK3153" i="3"/>
  <c r="AX3168" i="3"/>
  <c r="L3166" i="3"/>
  <c r="N3166" i="3" s="1"/>
  <c r="O3164" i="3"/>
  <c r="S3164" i="3"/>
  <c r="W3164" i="3"/>
  <c r="AA3164" i="3"/>
  <c r="AE3164" i="3"/>
  <c r="AI3164" i="3"/>
  <c r="AM3164" i="3"/>
  <c r="AQ3164" i="3"/>
  <c r="AU3164" i="3"/>
  <c r="AY3164" i="3"/>
  <c r="BC3164" i="3"/>
  <c r="BG3164" i="3"/>
  <c r="P3164" i="3"/>
  <c r="T3164" i="3"/>
  <c r="X3164" i="3"/>
  <c r="AB3164" i="3"/>
  <c r="AF3164" i="3"/>
  <c r="AJ3164" i="3"/>
  <c r="AN3164" i="3"/>
  <c r="AR3164" i="3"/>
  <c r="AV3164" i="3"/>
  <c r="AZ3164" i="3"/>
  <c r="BD3164" i="3"/>
  <c r="BH3164" i="3"/>
  <c r="M3164" i="3"/>
  <c r="Q3164" i="3"/>
  <c r="U3164" i="3"/>
  <c r="Y3164" i="3"/>
  <c r="AC3164" i="3"/>
  <c r="AG3164" i="3"/>
  <c r="AK3164" i="3"/>
  <c r="AO3164" i="3"/>
  <c r="AS3164" i="3"/>
  <c r="AW3164" i="3"/>
  <c r="BA3164" i="3"/>
  <c r="BE3164" i="3"/>
  <c r="BI3164" i="3"/>
  <c r="BD3163" i="3"/>
  <c r="AN3163" i="3"/>
  <c r="X3163" i="3"/>
  <c r="N3163" i="3"/>
  <c r="Y3161" i="3"/>
  <c r="AC3161" i="3"/>
  <c r="AG3161" i="3"/>
  <c r="AK3161" i="3"/>
  <c r="AO3161" i="3"/>
  <c r="AS3161" i="3"/>
  <c r="AW3161" i="3"/>
  <c r="BA3161" i="3"/>
  <c r="BE3161" i="3"/>
  <c r="BI3161" i="3"/>
  <c r="O3161" i="3"/>
  <c r="S3161" i="3"/>
  <c r="W3161" i="3"/>
  <c r="AA3161" i="3"/>
  <c r="AE3161" i="3"/>
  <c r="AI3161" i="3"/>
  <c r="AM3161" i="3"/>
  <c r="AQ3161" i="3"/>
  <c r="AU3161" i="3"/>
  <c r="AY3161" i="3"/>
  <c r="BC3161" i="3"/>
  <c r="BG3161" i="3"/>
  <c r="AX3160" i="3"/>
  <c r="AH3160" i="3"/>
  <c r="R3160" i="3"/>
  <c r="AZ3156" i="3"/>
  <c r="T3156" i="3"/>
  <c r="M3156" i="3"/>
  <c r="Q3156" i="3"/>
  <c r="U3156" i="3"/>
  <c r="Y3156" i="3"/>
  <c r="AC3156" i="3"/>
  <c r="AG3156" i="3"/>
  <c r="AK3156" i="3"/>
  <c r="AO3156" i="3"/>
  <c r="AS3156" i="3"/>
  <c r="AW3156" i="3"/>
  <c r="BA3156" i="3"/>
  <c r="BE3156" i="3"/>
  <c r="BI3156" i="3"/>
  <c r="N3156" i="3"/>
  <c r="O3156" i="3"/>
  <c r="S3156" i="3"/>
  <c r="W3156" i="3"/>
  <c r="AA3156" i="3"/>
  <c r="AE3156" i="3"/>
  <c r="AI3156" i="3"/>
  <c r="AM3156" i="3"/>
  <c r="AQ3156" i="3"/>
  <c r="AU3156" i="3"/>
  <c r="AY3156" i="3"/>
  <c r="BC3156" i="3"/>
  <c r="BG3156" i="3"/>
  <c r="N3155" i="3"/>
  <c r="T3155" i="3"/>
  <c r="Y3155" i="3"/>
  <c r="AD3155" i="3"/>
  <c r="AJ3155" i="3"/>
  <c r="AO3155" i="3"/>
  <c r="AT3155" i="3"/>
  <c r="AZ3155" i="3"/>
  <c r="BD3155" i="3"/>
  <c r="BH3155" i="3"/>
  <c r="BF3167" i="3"/>
  <c r="BB3167" i="3"/>
  <c r="AX3167" i="3"/>
  <c r="AT3167" i="3"/>
  <c r="AP3167" i="3"/>
  <c r="AL3167" i="3"/>
  <c r="AH3167" i="3"/>
  <c r="AD3167" i="3"/>
  <c r="Z3167" i="3"/>
  <c r="V3167" i="3"/>
  <c r="R3167" i="3"/>
  <c r="BF3165" i="3"/>
  <c r="BB3165" i="3"/>
  <c r="AX3165" i="3"/>
  <c r="AT3165" i="3"/>
  <c r="AP3165" i="3"/>
  <c r="AL3165" i="3"/>
  <c r="AH3165" i="3"/>
  <c r="AD3165" i="3"/>
  <c r="Z3165" i="3"/>
  <c r="V3165" i="3"/>
  <c r="R3165" i="3"/>
  <c r="BF3163" i="3"/>
  <c r="BB3163" i="3"/>
  <c r="AX3163" i="3"/>
  <c r="AT3163" i="3"/>
  <c r="AP3163" i="3"/>
  <c r="AL3163" i="3"/>
  <c r="AH3163" i="3"/>
  <c r="AD3163" i="3"/>
  <c r="Z3163" i="3"/>
  <c r="V3163" i="3"/>
  <c r="R3163" i="3"/>
  <c r="BF3161" i="3"/>
  <c r="BB3161" i="3"/>
  <c r="AX3161" i="3"/>
  <c r="AT3161" i="3"/>
  <c r="AP3161" i="3"/>
  <c r="AL3161" i="3"/>
  <c r="AH3161" i="3"/>
  <c r="AD3161" i="3"/>
  <c r="Z3161" i="3"/>
  <c r="V3161" i="3"/>
  <c r="R3161" i="3"/>
  <c r="N3161" i="3"/>
  <c r="BH3159" i="3"/>
  <c r="K3158" i="3"/>
  <c r="X3147" i="3"/>
  <c r="AN3147" i="3"/>
  <c r="BD3147" i="3"/>
  <c r="AB3147" i="3"/>
  <c r="AR3147" i="3"/>
  <c r="BH3147" i="3"/>
  <c r="U3161" i="3"/>
  <c r="Q3161" i="3"/>
  <c r="AE3159" i="3"/>
  <c r="AY3159" i="3"/>
  <c r="U3159" i="3"/>
  <c r="AS3159" i="3"/>
  <c r="BI3159" i="3"/>
  <c r="O3157" i="3"/>
  <c r="S3157" i="3"/>
  <c r="W3157" i="3"/>
  <c r="AA3157" i="3"/>
  <c r="AE3157" i="3"/>
  <c r="AI3157" i="3"/>
  <c r="AM3157" i="3"/>
  <c r="AQ3157" i="3"/>
  <c r="AU3157" i="3"/>
  <c r="AY3157" i="3"/>
  <c r="BC3157" i="3"/>
  <c r="BG3157" i="3"/>
  <c r="M3157" i="3"/>
  <c r="Q3157" i="3"/>
  <c r="U3157" i="3"/>
  <c r="Y3157" i="3"/>
  <c r="AC3157" i="3"/>
  <c r="AG3157" i="3"/>
  <c r="AK3157" i="3"/>
  <c r="AO3157" i="3"/>
  <c r="AS3157" i="3"/>
  <c r="AW3157" i="3"/>
  <c r="BA3157" i="3"/>
  <c r="BE3157" i="3"/>
  <c r="BI3157" i="3"/>
  <c r="BB3156" i="3"/>
  <c r="AT3156" i="3"/>
  <c r="AL3156" i="3"/>
  <c r="AD3156" i="3"/>
  <c r="V3156" i="3"/>
  <c r="AR3155" i="3"/>
  <c r="V3155" i="3"/>
  <c r="P3155" i="3"/>
  <c r="BI3155" i="3"/>
  <c r="BE3155" i="3"/>
  <c r="BA3155" i="3"/>
  <c r="AV3155" i="3"/>
  <c r="AP3155" i="3"/>
  <c r="AK3155" i="3"/>
  <c r="AF3155" i="3"/>
  <c r="Z3155" i="3"/>
  <c r="U3155" i="3"/>
  <c r="BB3154" i="3"/>
  <c r="AT3154" i="3"/>
  <c r="AL3154" i="3"/>
  <c r="AD3154" i="3"/>
  <c r="V3154" i="3"/>
  <c r="AU3152" i="3"/>
  <c r="AE3152" i="3"/>
  <c r="AW3151" i="3"/>
  <c r="AG3151" i="3"/>
  <c r="X3149" i="3"/>
  <c r="AN3149" i="3"/>
  <c r="BD3149" i="3"/>
  <c r="O3155" i="3"/>
  <c r="S3155" i="3"/>
  <c r="W3155" i="3"/>
  <c r="AA3155" i="3"/>
  <c r="AE3155" i="3"/>
  <c r="AI3155" i="3"/>
  <c r="AM3155" i="3"/>
  <c r="AQ3155" i="3"/>
  <c r="AU3155" i="3"/>
  <c r="AY3155" i="3"/>
  <c r="P3154" i="3"/>
  <c r="T3154" i="3"/>
  <c r="X3154" i="3"/>
  <c r="AB3154" i="3"/>
  <c r="AF3154" i="3"/>
  <c r="AJ3154" i="3"/>
  <c r="AN3154" i="3"/>
  <c r="AR3154" i="3"/>
  <c r="AV3154" i="3"/>
  <c r="AZ3154" i="3"/>
  <c r="BD3154" i="3"/>
  <c r="BH3154" i="3"/>
  <c r="M3154" i="3"/>
  <c r="Q3154" i="3"/>
  <c r="U3154" i="3"/>
  <c r="Y3154" i="3"/>
  <c r="AC3154" i="3"/>
  <c r="AG3154" i="3"/>
  <c r="AK3154" i="3"/>
  <c r="AO3154" i="3"/>
  <c r="AS3154" i="3"/>
  <c r="AW3154" i="3"/>
  <c r="BA3154" i="3"/>
  <c r="BE3154" i="3"/>
  <c r="BI3154" i="3"/>
  <c r="P3152" i="3"/>
  <c r="T3152" i="3"/>
  <c r="X3152" i="3"/>
  <c r="AB3152" i="3"/>
  <c r="AF3152" i="3"/>
  <c r="AJ3152" i="3"/>
  <c r="AN3152" i="3"/>
  <c r="AR3152" i="3"/>
  <c r="AV3152" i="3"/>
  <c r="AZ3152" i="3"/>
  <c r="BD3152" i="3"/>
  <c r="BH3152" i="3"/>
  <c r="M3152" i="3"/>
  <c r="Q3152" i="3"/>
  <c r="U3152" i="3"/>
  <c r="Y3152" i="3"/>
  <c r="AC3152" i="3"/>
  <c r="AG3152" i="3"/>
  <c r="AK3152" i="3"/>
  <c r="AO3152" i="3"/>
  <c r="AS3152" i="3"/>
  <c r="AW3152" i="3"/>
  <c r="BA3152" i="3"/>
  <c r="BE3152" i="3"/>
  <c r="BI3152" i="3"/>
  <c r="N3152" i="3"/>
  <c r="R3152" i="3"/>
  <c r="V3152" i="3"/>
  <c r="Z3152" i="3"/>
  <c r="AD3152" i="3"/>
  <c r="AH3152" i="3"/>
  <c r="AL3152" i="3"/>
  <c r="AP3152" i="3"/>
  <c r="AT3152" i="3"/>
  <c r="AX3152" i="3"/>
  <c r="BB3152" i="3"/>
  <c r="BF3152" i="3"/>
  <c r="P3151" i="3"/>
  <c r="T3151" i="3"/>
  <c r="X3151" i="3"/>
  <c r="AB3151" i="3"/>
  <c r="AF3151" i="3"/>
  <c r="AJ3151" i="3"/>
  <c r="AN3151" i="3"/>
  <c r="AR3151" i="3"/>
  <c r="AV3151" i="3"/>
  <c r="AZ3151" i="3"/>
  <c r="BD3151" i="3"/>
  <c r="BH3151" i="3"/>
  <c r="BG3155" i="3"/>
  <c r="BC3155" i="3"/>
  <c r="AX3155" i="3"/>
  <c r="AS3155" i="3"/>
  <c r="AN3155" i="3"/>
  <c r="AH3155" i="3"/>
  <c r="AC3155" i="3"/>
  <c r="X3155" i="3"/>
  <c r="R3155" i="3"/>
  <c r="M3155" i="3"/>
  <c r="BF3154" i="3"/>
  <c r="AX3154" i="3"/>
  <c r="AP3154" i="3"/>
  <c r="AH3154" i="3"/>
  <c r="Z3154" i="3"/>
  <c r="R3154" i="3"/>
  <c r="BC3152" i="3"/>
  <c r="AM3152" i="3"/>
  <c r="W3152" i="3"/>
  <c r="BE3151" i="3"/>
  <c r="AO3151" i="3"/>
  <c r="Y3151" i="3"/>
  <c r="O3151" i="3"/>
  <c r="O3150" i="3"/>
  <c r="S3150" i="3"/>
  <c r="W3150" i="3"/>
  <c r="AA3150" i="3"/>
  <c r="AE3150" i="3"/>
  <c r="AI3150" i="3"/>
  <c r="AM3150" i="3"/>
  <c r="AQ3150" i="3"/>
  <c r="AU3150" i="3"/>
  <c r="AY3150" i="3"/>
  <c r="BC3150" i="3"/>
  <c r="BG3150" i="3"/>
  <c r="P3150" i="3"/>
  <c r="T3150" i="3"/>
  <c r="X3150" i="3"/>
  <c r="AB3150" i="3"/>
  <c r="AF3150" i="3"/>
  <c r="AJ3150" i="3"/>
  <c r="AN3150" i="3"/>
  <c r="AR3150" i="3"/>
  <c r="AV3150" i="3"/>
  <c r="AZ3150" i="3"/>
  <c r="BD3150" i="3"/>
  <c r="BH3150" i="3"/>
  <c r="M3150" i="3"/>
  <c r="Q3150" i="3"/>
  <c r="U3150" i="3"/>
  <c r="Y3150" i="3"/>
  <c r="AC3150" i="3"/>
  <c r="AG3150" i="3"/>
  <c r="AK3150" i="3"/>
  <c r="AO3150" i="3"/>
  <c r="AS3150" i="3"/>
  <c r="AW3150" i="3"/>
  <c r="BA3150" i="3"/>
  <c r="BE3150" i="3"/>
  <c r="BI3150" i="3"/>
  <c r="M3149" i="3"/>
  <c r="Q3149" i="3"/>
  <c r="U3149" i="3"/>
  <c r="Y3149" i="3"/>
  <c r="AC3149" i="3"/>
  <c r="AG3149" i="3"/>
  <c r="AK3149" i="3"/>
  <c r="AO3149" i="3"/>
  <c r="AS3149" i="3"/>
  <c r="AW3149" i="3"/>
  <c r="BA3149" i="3"/>
  <c r="BE3149" i="3"/>
  <c r="BI3149" i="3"/>
  <c r="N3149" i="3"/>
  <c r="R3149" i="3"/>
  <c r="V3149" i="3"/>
  <c r="Z3149" i="3"/>
  <c r="AD3149" i="3"/>
  <c r="AH3149" i="3"/>
  <c r="AL3149" i="3"/>
  <c r="AP3149" i="3"/>
  <c r="AT3149" i="3"/>
  <c r="AX3149" i="3"/>
  <c r="BB3149" i="3"/>
  <c r="BF3149" i="3"/>
  <c r="O3149" i="3"/>
  <c r="S3149" i="3"/>
  <c r="W3149" i="3"/>
  <c r="AA3149" i="3"/>
  <c r="AE3149" i="3"/>
  <c r="AI3149" i="3"/>
  <c r="AM3149" i="3"/>
  <c r="AQ3149" i="3"/>
  <c r="AU3149" i="3"/>
  <c r="AY3149" i="3"/>
  <c r="BC3149" i="3"/>
  <c r="BG3149" i="3"/>
  <c r="O3148" i="3"/>
  <c r="S3148" i="3"/>
  <c r="W3148" i="3"/>
  <c r="AA3148" i="3"/>
  <c r="AE3148" i="3"/>
  <c r="AI3148" i="3"/>
  <c r="AM3148" i="3"/>
  <c r="AQ3148" i="3"/>
  <c r="AU3148" i="3"/>
  <c r="AY3148" i="3"/>
  <c r="BC3148" i="3"/>
  <c r="BG3148" i="3"/>
  <c r="P3148" i="3"/>
  <c r="T3148" i="3"/>
  <c r="X3148" i="3"/>
  <c r="AB3148" i="3"/>
  <c r="AF3148" i="3"/>
  <c r="AJ3148" i="3"/>
  <c r="AN3148" i="3"/>
  <c r="AR3148" i="3"/>
  <c r="AV3148" i="3"/>
  <c r="AZ3148" i="3"/>
  <c r="BD3148" i="3"/>
  <c r="BH3148" i="3"/>
  <c r="M3148" i="3"/>
  <c r="Q3148" i="3"/>
  <c r="U3148" i="3"/>
  <c r="Y3148" i="3"/>
  <c r="AC3148" i="3"/>
  <c r="AG3148" i="3"/>
  <c r="AK3148" i="3"/>
  <c r="AO3148" i="3"/>
  <c r="AS3148" i="3"/>
  <c r="AW3148" i="3"/>
  <c r="BA3148" i="3"/>
  <c r="BE3148" i="3"/>
  <c r="BI3148" i="3"/>
  <c r="M3147" i="3"/>
  <c r="Q3147" i="3"/>
  <c r="U3147" i="3"/>
  <c r="Y3147" i="3"/>
  <c r="AC3147" i="3"/>
  <c r="AG3147" i="3"/>
  <c r="AK3147" i="3"/>
  <c r="AO3147" i="3"/>
  <c r="AS3147" i="3"/>
  <c r="AW3147" i="3"/>
  <c r="BA3147" i="3"/>
  <c r="BE3147" i="3"/>
  <c r="BI3147" i="3"/>
  <c r="N3147" i="3"/>
  <c r="R3147" i="3"/>
  <c r="V3147" i="3"/>
  <c r="Z3147" i="3"/>
  <c r="AD3147" i="3"/>
  <c r="AH3147" i="3"/>
  <c r="AL3147" i="3"/>
  <c r="AP3147" i="3"/>
  <c r="AT3147" i="3"/>
  <c r="AX3147" i="3"/>
  <c r="BB3147" i="3"/>
  <c r="BF3147" i="3"/>
  <c r="O3147" i="3"/>
  <c r="S3147" i="3"/>
  <c r="W3147" i="3"/>
  <c r="AA3147" i="3"/>
  <c r="AE3147" i="3"/>
  <c r="AI3147" i="3"/>
  <c r="AM3147" i="3"/>
  <c r="AQ3147" i="3"/>
  <c r="AU3147" i="3"/>
  <c r="AY3147" i="3"/>
  <c r="BC3147" i="3"/>
  <c r="BG3147" i="3"/>
  <c r="BG3151" i="3"/>
  <c r="BC3151" i="3"/>
  <c r="AY3151" i="3"/>
  <c r="AU3151" i="3"/>
  <c r="AQ3151" i="3"/>
  <c r="AM3151" i="3"/>
  <c r="AI3151" i="3"/>
  <c r="AE3151" i="3"/>
  <c r="AA3151" i="3"/>
  <c r="W3151" i="3"/>
  <c r="S3151" i="3"/>
  <c r="N3151" i="3"/>
  <c r="BB3150" i="3"/>
  <c r="AL3150" i="3"/>
  <c r="V3150" i="3"/>
  <c r="AZ3149" i="3"/>
  <c r="AJ3149" i="3"/>
  <c r="T3149" i="3"/>
  <c r="BB3148" i="3"/>
  <c r="AL3148" i="3"/>
  <c r="V3148" i="3"/>
  <c r="AZ3147" i="3"/>
  <c r="AJ3147" i="3"/>
  <c r="T3147" i="3"/>
  <c r="L3146" i="3"/>
  <c r="S3146" i="3" s="1"/>
  <c r="BF3151" i="3"/>
  <c r="BB3151" i="3"/>
  <c r="AX3151" i="3"/>
  <c r="AT3151" i="3"/>
  <c r="AP3151" i="3"/>
  <c r="AL3151" i="3"/>
  <c r="AH3151" i="3"/>
  <c r="AD3151" i="3"/>
  <c r="Z3151" i="3"/>
  <c r="V3151" i="3"/>
  <c r="R3151" i="3"/>
  <c r="M3151" i="3"/>
  <c r="AX3150" i="3"/>
  <c r="AH3150" i="3"/>
  <c r="R3150" i="3"/>
  <c r="AV3149" i="3"/>
  <c r="AF3149" i="3"/>
  <c r="P3149" i="3"/>
  <c r="AX3148" i="3"/>
  <c r="AH3148" i="3"/>
  <c r="R3148" i="3"/>
  <c r="AV3147" i="3"/>
  <c r="AF3147" i="3"/>
  <c r="P3147" i="3"/>
  <c r="R3146" i="3"/>
  <c r="E2969" i="3"/>
  <c r="F2969" i="3"/>
  <c r="G2969" i="3"/>
  <c r="H2969" i="3"/>
  <c r="I2969" i="3"/>
  <c r="J2969" i="3"/>
  <c r="E2970" i="3"/>
  <c r="F2970" i="3"/>
  <c r="G2970" i="3"/>
  <c r="H2970" i="3"/>
  <c r="I2970" i="3"/>
  <c r="J2970" i="3"/>
  <c r="E2971" i="3"/>
  <c r="F2971" i="3"/>
  <c r="G2971" i="3"/>
  <c r="H2971" i="3"/>
  <c r="I2971" i="3"/>
  <c r="J2971" i="3"/>
  <c r="E2972" i="3"/>
  <c r="F2972" i="3"/>
  <c r="G2972" i="3"/>
  <c r="H2972" i="3"/>
  <c r="I2972" i="3"/>
  <c r="J2972" i="3"/>
  <c r="E2973" i="3"/>
  <c r="F2973" i="3"/>
  <c r="G2973" i="3"/>
  <c r="H2973" i="3"/>
  <c r="I2973" i="3"/>
  <c r="J2973" i="3"/>
  <c r="E2974" i="3"/>
  <c r="F2974" i="3"/>
  <c r="G2974" i="3"/>
  <c r="H2974" i="3"/>
  <c r="I2974" i="3"/>
  <c r="J2974" i="3"/>
  <c r="E2975" i="3"/>
  <c r="F2975" i="3"/>
  <c r="G2975" i="3"/>
  <c r="H2975" i="3"/>
  <c r="I2975" i="3"/>
  <c r="J2975" i="3"/>
  <c r="E2976" i="3"/>
  <c r="F2976" i="3"/>
  <c r="G2976" i="3"/>
  <c r="H2976" i="3"/>
  <c r="I2976" i="3"/>
  <c r="J2976" i="3"/>
  <c r="E2977" i="3"/>
  <c r="F2977" i="3"/>
  <c r="G2977" i="3"/>
  <c r="H2977" i="3"/>
  <c r="I2977" i="3"/>
  <c r="J2977" i="3"/>
  <c r="E2978" i="3"/>
  <c r="F2978" i="3"/>
  <c r="G2978" i="3"/>
  <c r="H2978" i="3"/>
  <c r="I2978" i="3"/>
  <c r="J2978" i="3"/>
  <c r="E2979" i="3"/>
  <c r="F2979" i="3"/>
  <c r="G2979" i="3"/>
  <c r="H2979" i="3"/>
  <c r="I2979" i="3"/>
  <c r="J2979" i="3"/>
  <c r="E2980" i="3"/>
  <c r="F2980" i="3"/>
  <c r="G2980" i="3"/>
  <c r="H2980" i="3"/>
  <c r="I2980" i="3"/>
  <c r="J2980" i="3"/>
  <c r="E2981" i="3"/>
  <c r="F2981" i="3"/>
  <c r="G2981" i="3"/>
  <c r="H2981" i="3"/>
  <c r="I2981" i="3"/>
  <c r="J2981" i="3"/>
  <c r="E2982" i="3"/>
  <c r="F2982" i="3"/>
  <c r="G2982" i="3"/>
  <c r="H2982" i="3"/>
  <c r="I2982" i="3"/>
  <c r="J2982" i="3"/>
  <c r="E2983" i="3"/>
  <c r="F2983" i="3"/>
  <c r="G2983" i="3"/>
  <c r="H2983" i="3"/>
  <c r="I2983" i="3"/>
  <c r="J2983" i="3"/>
  <c r="E2984" i="3"/>
  <c r="F2984" i="3"/>
  <c r="G2984" i="3"/>
  <c r="H2984" i="3"/>
  <c r="I2984" i="3"/>
  <c r="J2984" i="3"/>
  <c r="E2985" i="3"/>
  <c r="F2985" i="3"/>
  <c r="G2985" i="3"/>
  <c r="H2985" i="3"/>
  <c r="I2985" i="3"/>
  <c r="J2985" i="3"/>
  <c r="E2986" i="3"/>
  <c r="F2986" i="3"/>
  <c r="G2986" i="3"/>
  <c r="H2986" i="3"/>
  <c r="I2986" i="3"/>
  <c r="J2986" i="3"/>
  <c r="E2987" i="3"/>
  <c r="F2987" i="3"/>
  <c r="G2987" i="3"/>
  <c r="H2987" i="3"/>
  <c r="I2987" i="3"/>
  <c r="J2987" i="3"/>
  <c r="E2988" i="3"/>
  <c r="F2988" i="3"/>
  <c r="G2988" i="3"/>
  <c r="H2988" i="3"/>
  <c r="I2988" i="3"/>
  <c r="J2988" i="3"/>
  <c r="E2989" i="3"/>
  <c r="F2989" i="3"/>
  <c r="G2989" i="3"/>
  <c r="H2989" i="3"/>
  <c r="I2989" i="3"/>
  <c r="J2989" i="3"/>
  <c r="E2990" i="3"/>
  <c r="F2990" i="3"/>
  <c r="G2990" i="3"/>
  <c r="H2990" i="3"/>
  <c r="I2990" i="3"/>
  <c r="J2990" i="3"/>
  <c r="E2991" i="3"/>
  <c r="F2991" i="3"/>
  <c r="G2991" i="3"/>
  <c r="H2991" i="3"/>
  <c r="I2991" i="3"/>
  <c r="J2991" i="3"/>
  <c r="E2992" i="3"/>
  <c r="F2992" i="3"/>
  <c r="G2992" i="3"/>
  <c r="H2992" i="3"/>
  <c r="I2992" i="3"/>
  <c r="J2992" i="3"/>
  <c r="E2993" i="3"/>
  <c r="F2993" i="3"/>
  <c r="G2993" i="3"/>
  <c r="H2993" i="3"/>
  <c r="I2993" i="3"/>
  <c r="J2993" i="3"/>
  <c r="E2994" i="3"/>
  <c r="F2994" i="3"/>
  <c r="G2994" i="3"/>
  <c r="H2994" i="3"/>
  <c r="I2994" i="3"/>
  <c r="J2994" i="3"/>
  <c r="E2995" i="3"/>
  <c r="F2995" i="3"/>
  <c r="G2995" i="3"/>
  <c r="H2995" i="3"/>
  <c r="I2995" i="3"/>
  <c r="J2995" i="3"/>
  <c r="E2996" i="3"/>
  <c r="F2996" i="3"/>
  <c r="G2996" i="3"/>
  <c r="H2996" i="3"/>
  <c r="I2996" i="3"/>
  <c r="J2996" i="3"/>
  <c r="E2997" i="3"/>
  <c r="F2997" i="3"/>
  <c r="G2997" i="3"/>
  <c r="H2997" i="3"/>
  <c r="I2997" i="3"/>
  <c r="J2997" i="3"/>
  <c r="E2998" i="3"/>
  <c r="F2998" i="3"/>
  <c r="G2998" i="3"/>
  <c r="H2998" i="3"/>
  <c r="I2998" i="3"/>
  <c r="J2998" i="3"/>
  <c r="E2999" i="3"/>
  <c r="F2999" i="3"/>
  <c r="G2999" i="3"/>
  <c r="H2999" i="3"/>
  <c r="I2999" i="3"/>
  <c r="J2999" i="3"/>
  <c r="E3000" i="3"/>
  <c r="F3000" i="3"/>
  <c r="G3000" i="3"/>
  <c r="H3000" i="3"/>
  <c r="I3000" i="3"/>
  <c r="J3000" i="3"/>
  <c r="E3001" i="3"/>
  <c r="F3001" i="3"/>
  <c r="G3001" i="3"/>
  <c r="H3001" i="3"/>
  <c r="I3001" i="3"/>
  <c r="J3001" i="3"/>
  <c r="E3002" i="3"/>
  <c r="F3002" i="3"/>
  <c r="G3002" i="3"/>
  <c r="H3002" i="3"/>
  <c r="I3002" i="3"/>
  <c r="J3002" i="3"/>
  <c r="E3003" i="3"/>
  <c r="F3003" i="3"/>
  <c r="G3003" i="3"/>
  <c r="H3003" i="3"/>
  <c r="I3003" i="3"/>
  <c r="J3003" i="3"/>
  <c r="E3004" i="3"/>
  <c r="F3004" i="3"/>
  <c r="G3004" i="3"/>
  <c r="H3004" i="3"/>
  <c r="I3004" i="3"/>
  <c r="J3004" i="3"/>
  <c r="E3005" i="3"/>
  <c r="F3005" i="3"/>
  <c r="G3005" i="3"/>
  <c r="H3005" i="3"/>
  <c r="I3005" i="3"/>
  <c r="J3005" i="3"/>
  <c r="E3006" i="3"/>
  <c r="F3006" i="3"/>
  <c r="G3006" i="3"/>
  <c r="H3006" i="3"/>
  <c r="I3006" i="3"/>
  <c r="J3006" i="3"/>
  <c r="E3007" i="3"/>
  <c r="F3007" i="3"/>
  <c r="G3007" i="3"/>
  <c r="H3007" i="3"/>
  <c r="I3007" i="3"/>
  <c r="J3007" i="3"/>
  <c r="E3008" i="3"/>
  <c r="F3008" i="3"/>
  <c r="G3008" i="3"/>
  <c r="H3008" i="3"/>
  <c r="I3008" i="3"/>
  <c r="J3008" i="3"/>
  <c r="E3009" i="3"/>
  <c r="F3009" i="3"/>
  <c r="G3009" i="3"/>
  <c r="H3009" i="3"/>
  <c r="I3009" i="3"/>
  <c r="J3009" i="3"/>
  <c r="E3010" i="3"/>
  <c r="F3010" i="3"/>
  <c r="G3010" i="3"/>
  <c r="H3010" i="3"/>
  <c r="I3010" i="3"/>
  <c r="J3010" i="3"/>
  <c r="E3011" i="3"/>
  <c r="F3011" i="3"/>
  <c r="G3011" i="3"/>
  <c r="H3011" i="3"/>
  <c r="I3011" i="3"/>
  <c r="J3011" i="3"/>
  <c r="E3012" i="3"/>
  <c r="F3012" i="3"/>
  <c r="G3012" i="3"/>
  <c r="H3012" i="3"/>
  <c r="I3012" i="3"/>
  <c r="J3012" i="3"/>
  <c r="E3013" i="3"/>
  <c r="F3013" i="3"/>
  <c r="G3013" i="3"/>
  <c r="H3013" i="3"/>
  <c r="I3013" i="3"/>
  <c r="J3013" i="3"/>
  <c r="E3014" i="3"/>
  <c r="F3014" i="3"/>
  <c r="G3014" i="3"/>
  <c r="H3014" i="3"/>
  <c r="I3014" i="3"/>
  <c r="J3014" i="3"/>
  <c r="E3015" i="3"/>
  <c r="F3015" i="3"/>
  <c r="G3015" i="3"/>
  <c r="H3015" i="3"/>
  <c r="I3015" i="3"/>
  <c r="J3015" i="3"/>
  <c r="E3016" i="3"/>
  <c r="F3016" i="3"/>
  <c r="G3016" i="3"/>
  <c r="H3016" i="3"/>
  <c r="I3016" i="3"/>
  <c r="J3016" i="3"/>
  <c r="E3017" i="3"/>
  <c r="F3017" i="3"/>
  <c r="G3017" i="3"/>
  <c r="H3017" i="3"/>
  <c r="I3017" i="3"/>
  <c r="J3017" i="3"/>
  <c r="E3018" i="3"/>
  <c r="F3018" i="3"/>
  <c r="G3018" i="3"/>
  <c r="H3018" i="3"/>
  <c r="I3018" i="3"/>
  <c r="J3018" i="3"/>
  <c r="E3019" i="3"/>
  <c r="F3019" i="3"/>
  <c r="G3019" i="3"/>
  <c r="H3019" i="3"/>
  <c r="I3019" i="3"/>
  <c r="J3019" i="3"/>
  <c r="E3020" i="3"/>
  <c r="F3020" i="3"/>
  <c r="G3020" i="3"/>
  <c r="H3020" i="3"/>
  <c r="I3020" i="3"/>
  <c r="J3020" i="3"/>
  <c r="E3021" i="3"/>
  <c r="F3021" i="3"/>
  <c r="G3021" i="3"/>
  <c r="H3021" i="3"/>
  <c r="I3021" i="3"/>
  <c r="J3021" i="3"/>
  <c r="E3022" i="3"/>
  <c r="F3022" i="3"/>
  <c r="G3022" i="3"/>
  <c r="H3022" i="3"/>
  <c r="I3022" i="3"/>
  <c r="J3022" i="3"/>
  <c r="E3023" i="3"/>
  <c r="F3023" i="3"/>
  <c r="G3023" i="3"/>
  <c r="H3023" i="3"/>
  <c r="I3023" i="3"/>
  <c r="J3023" i="3"/>
  <c r="E3024" i="3"/>
  <c r="F3024" i="3"/>
  <c r="G3024" i="3"/>
  <c r="H3024" i="3"/>
  <c r="I3024" i="3"/>
  <c r="J3024" i="3"/>
  <c r="E3025" i="3"/>
  <c r="F3025" i="3"/>
  <c r="G3025" i="3"/>
  <c r="H3025" i="3"/>
  <c r="I3025" i="3"/>
  <c r="J3025" i="3"/>
  <c r="E3026" i="3"/>
  <c r="F3026" i="3"/>
  <c r="G3026" i="3"/>
  <c r="H3026" i="3"/>
  <c r="I3026" i="3"/>
  <c r="J3026" i="3"/>
  <c r="E3027" i="3"/>
  <c r="F3027" i="3"/>
  <c r="G3027" i="3"/>
  <c r="H3027" i="3"/>
  <c r="I3027" i="3"/>
  <c r="J3027" i="3"/>
  <c r="E3028" i="3"/>
  <c r="F3028" i="3"/>
  <c r="G3028" i="3"/>
  <c r="H3028" i="3"/>
  <c r="I3028" i="3"/>
  <c r="J3028" i="3"/>
  <c r="E3029" i="3"/>
  <c r="F3029" i="3"/>
  <c r="G3029" i="3"/>
  <c r="H3029" i="3"/>
  <c r="I3029" i="3"/>
  <c r="J3029" i="3"/>
  <c r="E3030" i="3"/>
  <c r="F3030" i="3"/>
  <c r="G3030" i="3"/>
  <c r="H3030" i="3"/>
  <c r="I3030" i="3"/>
  <c r="J3030" i="3"/>
  <c r="E3031" i="3"/>
  <c r="F3031" i="3"/>
  <c r="G3031" i="3"/>
  <c r="H3031" i="3"/>
  <c r="I3031" i="3"/>
  <c r="J3031" i="3"/>
  <c r="E3032" i="3"/>
  <c r="F3032" i="3"/>
  <c r="G3032" i="3"/>
  <c r="H3032" i="3"/>
  <c r="I3032" i="3"/>
  <c r="J3032" i="3"/>
  <c r="E3033" i="3"/>
  <c r="F3033" i="3"/>
  <c r="G3033" i="3"/>
  <c r="H3033" i="3"/>
  <c r="I3033" i="3"/>
  <c r="J3033" i="3"/>
  <c r="E3034" i="3"/>
  <c r="F3034" i="3"/>
  <c r="G3034" i="3"/>
  <c r="H3034" i="3"/>
  <c r="I3034" i="3"/>
  <c r="J3034" i="3"/>
  <c r="E3035" i="3"/>
  <c r="F3035" i="3"/>
  <c r="G3035" i="3"/>
  <c r="H3035" i="3"/>
  <c r="I3035" i="3"/>
  <c r="J3035" i="3"/>
  <c r="E3036" i="3"/>
  <c r="F3036" i="3"/>
  <c r="G3036" i="3"/>
  <c r="H3036" i="3"/>
  <c r="I3036" i="3"/>
  <c r="J3036" i="3"/>
  <c r="E3037" i="3"/>
  <c r="F3037" i="3"/>
  <c r="G3037" i="3"/>
  <c r="H3037" i="3"/>
  <c r="I3037" i="3"/>
  <c r="J3037" i="3"/>
  <c r="E3038" i="3"/>
  <c r="F3038" i="3"/>
  <c r="G3038" i="3"/>
  <c r="H3038" i="3"/>
  <c r="I3038" i="3"/>
  <c r="J3038" i="3"/>
  <c r="E3039" i="3"/>
  <c r="F3039" i="3"/>
  <c r="G3039" i="3"/>
  <c r="H3039" i="3"/>
  <c r="I3039" i="3"/>
  <c r="J3039" i="3"/>
  <c r="E3040" i="3"/>
  <c r="F3040" i="3"/>
  <c r="G3040" i="3"/>
  <c r="H3040" i="3"/>
  <c r="I3040" i="3"/>
  <c r="J3040" i="3"/>
  <c r="E3041" i="3"/>
  <c r="F3041" i="3"/>
  <c r="G3041" i="3"/>
  <c r="H3041" i="3"/>
  <c r="I3041" i="3"/>
  <c r="J3041" i="3"/>
  <c r="E3042" i="3"/>
  <c r="F3042" i="3"/>
  <c r="G3042" i="3"/>
  <c r="H3042" i="3"/>
  <c r="I3042" i="3"/>
  <c r="J3042" i="3"/>
  <c r="E3043" i="3"/>
  <c r="F3043" i="3"/>
  <c r="G3043" i="3"/>
  <c r="H3043" i="3"/>
  <c r="I3043" i="3"/>
  <c r="J3043" i="3"/>
  <c r="E3044" i="3"/>
  <c r="F3044" i="3"/>
  <c r="G3044" i="3"/>
  <c r="H3044" i="3"/>
  <c r="I3044" i="3"/>
  <c r="J3044" i="3"/>
  <c r="E3045" i="3"/>
  <c r="F3045" i="3"/>
  <c r="G3045" i="3"/>
  <c r="H3045" i="3"/>
  <c r="I3045" i="3"/>
  <c r="J3045" i="3"/>
  <c r="E3046" i="3"/>
  <c r="F3046" i="3"/>
  <c r="G3046" i="3"/>
  <c r="H3046" i="3"/>
  <c r="I3046" i="3"/>
  <c r="J3046" i="3"/>
  <c r="E3047" i="3"/>
  <c r="F3047" i="3"/>
  <c r="G3047" i="3"/>
  <c r="H3047" i="3"/>
  <c r="I3047" i="3"/>
  <c r="J3047" i="3"/>
  <c r="E3048" i="3"/>
  <c r="F3048" i="3"/>
  <c r="G3048" i="3"/>
  <c r="H3048" i="3"/>
  <c r="I3048" i="3"/>
  <c r="J3048" i="3"/>
  <c r="E3049" i="3"/>
  <c r="F3049" i="3"/>
  <c r="G3049" i="3"/>
  <c r="H3049" i="3"/>
  <c r="I3049" i="3"/>
  <c r="J3049" i="3"/>
  <c r="E3050" i="3"/>
  <c r="F3050" i="3"/>
  <c r="G3050" i="3"/>
  <c r="H3050" i="3"/>
  <c r="I3050" i="3"/>
  <c r="J3050" i="3"/>
  <c r="E3051" i="3"/>
  <c r="F3051" i="3"/>
  <c r="G3051" i="3"/>
  <c r="H3051" i="3"/>
  <c r="I3051" i="3"/>
  <c r="J3051" i="3"/>
  <c r="E3052" i="3"/>
  <c r="F3052" i="3"/>
  <c r="G3052" i="3"/>
  <c r="H3052" i="3"/>
  <c r="I3052" i="3"/>
  <c r="J3052" i="3"/>
  <c r="E3053" i="3"/>
  <c r="F3053" i="3"/>
  <c r="G3053" i="3"/>
  <c r="H3053" i="3"/>
  <c r="I3053" i="3"/>
  <c r="J3053" i="3"/>
  <c r="E3054" i="3"/>
  <c r="F3054" i="3"/>
  <c r="G3054" i="3"/>
  <c r="H3054" i="3"/>
  <c r="I3054" i="3"/>
  <c r="J3054" i="3"/>
  <c r="E3055" i="3"/>
  <c r="F3055" i="3"/>
  <c r="G3055" i="3"/>
  <c r="H3055" i="3"/>
  <c r="I3055" i="3"/>
  <c r="J3055" i="3"/>
  <c r="E3056" i="3"/>
  <c r="F3056" i="3"/>
  <c r="G3056" i="3"/>
  <c r="H3056" i="3"/>
  <c r="I3056" i="3"/>
  <c r="J3056" i="3"/>
  <c r="E3057" i="3"/>
  <c r="F3057" i="3"/>
  <c r="G3057" i="3"/>
  <c r="H3057" i="3"/>
  <c r="I3057" i="3"/>
  <c r="J3057" i="3"/>
  <c r="E3058" i="3"/>
  <c r="F3058" i="3"/>
  <c r="G3058" i="3"/>
  <c r="H3058" i="3"/>
  <c r="I3058" i="3"/>
  <c r="J3058" i="3"/>
  <c r="E3059" i="3"/>
  <c r="F3059" i="3"/>
  <c r="G3059" i="3"/>
  <c r="H3059" i="3"/>
  <c r="I3059" i="3"/>
  <c r="J3059" i="3"/>
  <c r="E3060" i="3"/>
  <c r="F3060" i="3"/>
  <c r="G3060" i="3"/>
  <c r="H3060" i="3"/>
  <c r="I3060" i="3"/>
  <c r="J3060" i="3"/>
  <c r="E3061" i="3"/>
  <c r="F3061" i="3"/>
  <c r="G3061" i="3"/>
  <c r="H3061" i="3"/>
  <c r="I3061" i="3"/>
  <c r="J3061" i="3"/>
  <c r="E3062" i="3"/>
  <c r="F3062" i="3"/>
  <c r="G3062" i="3"/>
  <c r="H3062" i="3"/>
  <c r="I3062" i="3"/>
  <c r="J3062" i="3"/>
  <c r="E3063" i="3"/>
  <c r="F3063" i="3"/>
  <c r="G3063" i="3"/>
  <c r="H3063" i="3"/>
  <c r="I3063" i="3"/>
  <c r="J3063" i="3"/>
  <c r="E3064" i="3"/>
  <c r="F3064" i="3"/>
  <c r="G3064" i="3"/>
  <c r="H3064" i="3"/>
  <c r="I3064" i="3"/>
  <c r="J3064" i="3"/>
  <c r="E3065" i="3"/>
  <c r="F3065" i="3"/>
  <c r="G3065" i="3"/>
  <c r="H3065" i="3"/>
  <c r="I3065" i="3"/>
  <c r="J3065" i="3"/>
  <c r="E3066" i="3"/>
  <c r="F3066" i="3"/>
  <c r="G3066" i="3"/>
  <c r="H3066" i="3"/>
  <c r="I3066" i="3"/>
  <c r="J3066" i="3"/>
  <c r="E3067" i="3"/>
  <c r="F3067" i="3"/>
  <c r="G3067" i="3"/>
  <c r="H3067" i="3"/>
  <c r="I3067" i="3"/>
  <c r="J3067" i="3"/>
  <c r="E3068" i="3"/>
  <c r="F3068" i="3"/>
  <c r="G3068" i="3"/>
  <c r="H3068" i="3"/>
  <c r="I3068" i="3"/>
  <c r="J3068" i="3"/>
  <c r="E3069" i="3"/>
  <c r="F3069" i="3"/>
  <c r="G3069" i="3"/>
  <c r="H3069" i="3"/>
  <c r="I3069" i="3"/>
  <c r="J3069" i="3"/>
  <c r="E3070" i="3"/>
  <c r="F3070" i="3"/>
  <c r="G3070" i="3"/>
  <c r="H3070" i="3"/>
  <c r="I3070" i="3"/>
  <c r="J3070" i="3"/>
  <c r="E3071" i="3"/>
  <c r="F3071" i="3"/>
  <c r="G3071" i="3"/>
  <c r="H3071" i="3"/>
  <c r="I3071" i="3"/>
  <c r="J3071" i="3"/>
  <c r="E3072" i="3"/>
  <c r="F3072" i="3"/>
  <c r="G3072" i="3"/>
  <c r="H3072" i="3"/>
  <c r="I3072" i="3"/>
  <c r="J3072" i="3"/>
  <c r="E3073" i="3"/>
  <c r="F3073" i="3"/>
  <c r="G3073" i="3"/>
  <c r="H3073" i="3"/>
  <c r="I3073" i="3"/>
  <c r="J3073" i="3"/>
  <c r="E3074" i="3"/>
  <c r="F3074" i="3"/>
  <c r="G3074" i="3"/>
  <c r="H3074" i="3"/>
  <c r="I3074" i="3"/>
  <c r="J3074" i="3"/>
  <c r="E3075" i="3"/>
  <c r="F3075" i="3"/>
  <c r="G3075" i="3"/>
  <c r="H3075" i="3"/>
  <c r="I3075" i="3"/>
  <c r="J3075" i="3"/>
  <c r="E3076" i="3"/>
  <c r="F3076" i="3"/>
  <c r="G3076" i="3"/>
  <c r="H3076" i="3"/>
  <c r="I3076" i="3"/>
  <c r="J3076" i="3"/>
  <c r="E3077" i="3"/>
  <c r="F3077" i="3"/>
  <c r="G3077" i="3"/>
  <c r="H3077" i="3"/>
  <c r="I3077" i="3"/>
  <c r="J3077" i="3"/>
  <c r="E3078" i="3"/>
  <c r="F3078" i="3"/>
  <c r="G3078" i="3"/>
  <c r="H3078" i="3"/>
  <c r="I3078" i="3"/>
  <c r="J3078" i="3"/>
  <c r="E3079" i="3"/>
  <c r="F3079" i="3"/>
  <c r="G3079" i="3"/>
  <c r="H3079" i="3"/>
  <c r="I3079" i="3"/>
  <c r="J3079" i="3"/>
  <c r="E3080" i="3"/>
  <c r="F3080" i="3"/>
  <c r="G3080" i="3"/>
  <c r="H3080" i="3"/>
  <c r="I3080" i="3"/>
  <c r="J3080" i="3"/>
  <c r="E3081" i="3"/>
  <c r="F3081" i="3"/>
  <c r="G3081" i="3"/>
  <c r="H3081" i="3"/>
  <c r="I3081" i="3"/>
  <c r="J3081" i="3"/>
  <c r="E3082" i="3"/>
  <c r="F3082" i="3"/>
  <c r="G3082" i="3"/>
  <c r="H3082" i="3"/>
  <c r="I3082" i="3"/>
  <c r="J3082" i="3"/>
  <c r="E3083" i="3"/>
  <c r="F3083" i="3"/>
  <c r="G3083" i="3"/>
  <c r="H3083" i="3"/>
  <c r="I3083" i="3"/>
  <c r="J3083" i="3"/>
  <c r="E3084" i="3"/>
  <c r="F3084" i="3"/>
  <c r="G3084" i="3"/>
  <c r="H3084" i="3"/>
  <c r="I3084" i="3"/>
  <c r="J3084" i="3"/>
  <c r="E3085" i="3"/>
  <c r="F3085" i="3"/>
  <c r="G3085" i="3"/>
  <c r="H3085" i="3"/>
  <c r="I3085" i="3"/>
  <c r="J3085" i="3"/>
  <c r="E3086" i="3"/>
  <c r="F3086" i="3"/>
  <c r="G3086" i="3"/>
  <c r="H3086" i="3"/>
  <c r="I3086" i="3"/>
  <c r="J3086" i="3"/>
  <c r="E3087" i="3"/>
  <c r="F3087" i="3"/>
  <c r="G3087" i="3"/>
  <c r="H3087" i="3"/>
  <c r="I3087" i="3"/>
  <c r="J3087" i="3"/>
  <c r="E3088" i="3"/>
  <c r="F3088" i="3"/>
  <c r="G3088" i="3"/>
  <c r="H3088" i="3"/>
  <c r="I3088" i="3"/>
  <c r="J3088" i="3"/>
  <c r="E3089" i="3"/>
  <c r="F3089" i="3"/>
  <c r="G3089" i="3"/>
  <c r="H3089" i="3"/>
  <c r="I3089" i="3"/>
  <c r="J3089" i="3"/>
  <c r="E3090" i="3"/>
  <c r="F3090" i="3"/>
  <c r="G3090" i="3"/>
  <c r="H3090" i="3"/>
  <c r="I3090" i="3"/>
  <c r="J3090" i="3"/>
  <c r="E3091" i="3"/>
  <c r="F3091" i="3"/>
  <c r="G3091" i="3"/>
  <c r="H3091" i="3"/>
  <c r="I3091" i="3"/>
  <c r="J3091" i="3"/>
  <c r="E3092" i="3"/>
  <c r="F3092" i="3"/>
  <c r="G3092" i="3"/>
  <c r="H3092" i="3"/>
  <c r="I3092" i="3"/>
  <c r="J3092" i="3"/>
  <c r="E3093" i="3"/>
  <c r="F3093" i="3"/>
  <c r="G3093" i="3"/>
  <c r="H3093" i="3"/>
  <c r="I3093" i="3"/>
  <c r="J3093" i="3"/>
  <c r="E3094" i="3"/>
  <c r="F3094" i="3"/>
  <c r="G3094" i="3"/>
  <c r="H3094" i="3"/>
  <c r="I3094" i="3"/>
  <c r="J3094" i="3"/>
  <c r="E3095" i="3"/>
  <c r="F3095" i="3"/>
  <c r="G3095" i="3"/>
  <c r="H3095" i="3"/>
  <c r="I3095" i="3"/>
  <c r="J3095" i="3"/>
  <c r="E3096" i="3"/>
  <c r="F3096" i="3"/>
  <c r="G3096" i="3"/>
  <c r="H3096" i="3"/>
  <c r="I3096" i="3"/>
  <c r="J3096" i="3"/>
  <c r="E3097" i="3"/>
  <c r="F3097" i="3"/>
  <c r="G3097" i="3"/>
  <c r="H3097" i="3"/>
  <c r="I3097" i="3"/>
  <c r="J3097" i="3"/>
  <c r="E3098" i="3"/>
  <c r="F3098" i="3"/>
  <c r="G3098" i="3"/>
  <c r="H3098" i="3"/>
  <c r="I3098" i="3"/>
  <c r="J3098" i="3"/>
  <c r="E3099" i="3"/>
  <c r="F3099" i="3"/>
  <c r="G3099" i="3"/>
  <c r="H3099" i="3"/>
  <c r="I3099" i="3"/>
  <c r="J3099" i="3"/>
  <c r="E3100" i="3"/>
  <c r="F3100" i="3"/>
  <c r="G3100" i="3"/>
  <c r="H3100" i="3"/>
  <c r="I3100" i="3"/>
  <c r="J3100" i="3"/>
  <c r="E3101" i="3"/>
  <c r="F3101" i="3"/>
  <c r="G3101" i="3"/>
  <c r="H3101" i="3"/>
  <c r="I3101" i="3"/>
  <c r="J3101" i="3"/>
  <c r="E3102" i="3"/>
  <c r="F3102" i="3"/>
  <c r="G3102" i="3"/>
  <c r="H3102" i="3"/>
  <c r="I3102" i="3"/>
  <c r="J3102" i="3"/>
  <c r="E3103" i="3"/>
  <c r="F3103" i="3"/>
  <c r="G3103" i="3"/>
  <c r="H3103" i="3"/>
  <c r="I3103" i="3"/>
  <c r="J3103" i="3"/>
  <c r="E3104" i="3"/>
  <c r="F3104" i="3"/>
  <c r="G3104" i="3"/>
  <c r="H3104" i="3"/>
  <c r="I3104" i="3"/>
  <c r="J3104" i="3"/>
  <c r="E3105" i="3"/>
  <c r="F3105" i="3"/>
  <c r="G3105" i="3"/>
  <c r="H3105" i="3"/>
  <c r="I3105" i="3"/>
  <c r="J3105" i="3"/>
  <c r="E3106" i="3"/>
  <c r="F3106" i="3"/>
  <c r="G3106" i="3"/>
  <c r="H3106" i="3"/>
  <c r="I3106" i="3"/>
  <c r="J3106" i="3"/>
  <c r="E3107" i="3"/>
  <c r="F3107" i="3"/>
  <c r="G3107" i="3"/>
  <c r="H3107" i="3"/>
  <c r="I3107" i="3"/>
  <c r="J3107" i="3"/>
  <c r="E3108" i="3"/>
  <c r="F3108" i="3"/>
  <c r="G3108" i="3"/>
  <c r="H3108" i="3"/>
  <c r="I3108" i="3"/>
  <c r="J3108" i="3"/>
  <c r="E3109" i="3"/>
  <c r="F3109" i="3"/>
  <c r="G3109" i="3"/>
  <c r="H3109" i="3"/>
  <c r="I3109" i="3"/>
  <c r="J3109" i="3"/>
  <c r="E3110" i="3"/>
  <c r="F3110" i="3"/>
  <c r="G3110" i="3"/>
  <c r="H3110" i="3"/>
  <c r="I3110" i="3"/>
  <c r="J3110" i="3"/>
  <c r="E3111" i="3"/>
  <c r="F3111" i="3"/>
  <c r="G3111" i="3"/>
  <c r="H3111" i="3"/>
  <c r="I3111" i="3"/>
  <c r="J3111" i="3"/>
  <c r="E3112" i="3"/>
  <c r="F3112" i="3"/>
  <c r="G3112" i="3"/>
  <c r="H3112" i="3"/>
  <c r="I3112" i="3"/>
  <c r="J3112" i="3"/>
  <c r="E3113" i="3"/>
  <c r="F3113" i="3"/>
  <c r="G3113" i="3"/>
  <c r="H3113" i="3"/>
  <c r="I3113" i="3"/>
  <c r="J3113" i="3"/>
  <c r="E3114" i="3"/>
  <c r="F3114" i="3"/>
  <c r="G3114" i="3"/>
  <c r="H3114" i="3"/>
  <c r="I3114" i="3"/>
  <c r="J3114" i="3"/>
  <c r="E3115" i="3"/>
  <c r="F3115" i="3"/>
  <c r="G3115" i="3"/>
  <c r="H3115" i="3"/>
  <c r="I3115" i="3"/>
  <c r="J3115" i="3"/>
  <c r="E3116" i="3"/>
  <c r="F3116" i="3"/>
  <c r="G3116" i="3"/>
  <c r="H3116" i="3"/>
  <c r="I3116" i="3"/>
  <c r="J3116" i="3"/>
  <c r="E3117" i="3"/>
  <c r="F3117" i="3"/>
  <c r="G3117" i="3"/>
  <c r="H3117" i="3"/>
  <c r="I3117" i="3"/>
  <c r="J3117" i="3"/>
  <c r="E3118" i="3"/>
  <c r="F3118" i="3"/>
  <c r="G3118" i="3"/>
  <c r="H3118" i="3"/>
  <c r="I3118" i="3"/>
  <c r="J3118" i="3"/>
  <c r="E3119" i="3"/>
  <c r="F3119" i="3"/>
  <c r="G3119" i="3"/>
  <c r="H3119" i="3"/>
  <c r="I3119" i="3"/>
  <c r="J3119" i="3"/>
  <c r="E3120" i="3"/>
  <c r="F3120" i="3"/>
  <c r="G3120" i="3"/>
  <c r="H3120" i="3"/>
  <c r="I3120" i="3"/>
  <c r="J3120" i="3"/>
  <c r="E3121" i="3"/>
  <c r="F3121" i="3"/>
  <c r="G3121" i="3"/>
  <c r="H3121" i="3"/>
  <c r="I3121" i="3"/>
  <c r="J3121" i="3"/>
  <c r="E3122" i="3"/>
  <c r="F3122" i="3"/>
  <c r="G3122" i="3"/>
  <c r="H3122" i="3"/>
  <c r="I3122" i="3"/>
  <c r="J3122" i="3"/>
  <c r="E3123" i="3"/>
  <c r="F3123" i="3"/>
  <c r="G3123" i="3"/>
  <c r="H3123" i="3"/>
  <c r="I3123" i="3"/>
  <c r="J3123" i="3"/>
  <c r="E3124" i="3"/>
  <c r="F3124" i="3"/>
  <c r="G3124" i="3"/>
  <c r="H3124" i="3"/>
  <c r="I3124" i="3"/>
  <c r="J3124" i="3"/>
  <c r="E3125" i="3"/>
  <c r="F3125" i="3"/>
  <c r="G3125" i="3"/>
  <c r="H3125" i="3"/>
  <c r="I3125" i="3"/>
  <c r="J3125" i="3"/>
  <c r="E3126" i="3"/>
  <c r="F3126" i="3"/>
  <c r="G3126" i="3"/>
  <c r="H3126" i="3"/>
  <c r="I3126" i="3"/>
  <c r="J3126" i="3"/>
  <c r="E3127" i="3"/>
  <c r="F3127" i="3"/>
  <c r="G3127" i="3"/>
  <c r="H3127" i="3"/>
  <c r="I3127" i="3"/>
  <c r="J3127" i="3"/>
  <c r="E3128" i="3"/>
  <c r="F3128" i="3"/>
  <c r="G3128" i="3"/>
  <c r="H3128" i="3"/>
  <c r="I3128" i="3"/>
  <c r="J3128" i="3"/>
  <c r="E3129" i="3"/>
  <c r="F3129" i="3"/>
  <c r="G3129" i="3"/>
  <c r="H3129" i="3"/>
  <c r="I3129" i="3"/>
  <c r="J3129" i="3"/>
  <c r="E3130" i="3"/>
  <c r="F3130" i="3"/>
  <c r="G3130" i="3"/>
  <c r="H3130" i="3"/>
  <c r="I3130" i="3"/>
  <c r="J3130" i="3"/>
  <c r="E3131" i="3"/>
  <c r="F3131" i="3"/>
  <c r="G3131" i="3"/>
  <c r="H3131" i="3"/>
  <c r="I3131" i="3"/>
  <c r="J3131" i="3"/>
  <c r="E3132" i="3"/>
  <c r="F3132" i="3"/>
  <c r="G3132" i="3"/>
  <c r="H3132" i="3"/>
  <c r="I3132" i="3"/>
  <c r="J3132" i="3"/>
  <c r="E3133" i="3"/>
  <c r="F3133" i="3"/>
  <c r="G3133" i="3"/>
  <c r="H3133" i="3"/>
  <c r="I3133" i="3"/>
  <c r="J3133" i="3"/>
  <c r="E3134" i="3"/>
  <c r="F3134" i="3"/>
  <c r="G3134" i="3"/>
  <c r="H3134" i="3"/>
  <c r="I3134" i="3"/>
  <c r="J3134" i="3"/>
  <c r="E3135" i="3"/>
  <c r="F3135" i="3"/>
  <c r="G3135" i="3"/>
  <c r="H3135" i="3"/>
  <c r="I3135" i="3"/>
  <c r="J3135" i="3"/>
  <c r="E3136" i="3"/>
  <c r="F3136" i="3"/>
  <c r="G3136" i="3"/>
  <c r="H3136" i="3"/>
  <c r="I3136" i="3"/>
  <c r="J3136" i="3"/>
  <c r="E3137" i="3"/>
  <c r="F3137" i="3"/>
  <c r="G3137" i="3"/>
  <c r="H3137" i="3"/>
  <c r="I3137" i="3"/>
  <c r="J3137" i="3"/>
  <c r="E3138" i="3"/>
  <c r="F3138" i="3"/>
  <c r="G3138" i="3"/>
  <c r="H3138" i="3"/>
  <c r="I3138" i="3"/>
  <c r="J3138" i="3"/>
  <c r="E3139" i="3"/>
  <c r="F3139" i="3"/>
  <c r="G3139" i="3"/>
  <c r="H3139" i="3"/>
  <c r="I3139" i="3"/>
  <c r="J3139" i="3"/>
  <c r="E3140" i="3"/>
  <c r="F3140" i="3"/>
  <c r="G3140" i="3"/>
  <c r="H3140" i="3"/>
  <c r="I3140" i="3"/>
  <c r="J3140" i="3"/>
  <c r="E3141" i="3"/>
  <c r="F3141" i="3"/>
  <c r="G3141" i="3"/>
  <c r="H3141" i="3"/>
  <c r="I3141" i="3"/>
  <c r="J3141" i="3"/>
  <c r="E3142" i="3"/>
  <c r="F3142" i="3"/>
  <c r="G3142" i="3"/>
  <c r="H3142" i="3"/>
  <c r="I3142" i="3"/>
  <c r="J3142" i="3"/>
  <c r="E3143" i="3"/>
  <c r="F3143" i="3"/>
  <c r="G3143" i="3"/>
  <c r="H3143" i="3"/>
  <c r="I3143" i="3"/>
  <c r="J3143" i="3"/>
  <c r="E3144" i="3"/>
  <c r="F3144" i="3"/>
  <c r="G3144" i="3"/>
  <c r="H3144" i="3"/>
  <c r="I3144" i="3"/>
  <c r="J3144" i="3"/>
  <c r="L3137" i="3" l="1"/>
  <c r="V3179" i="3"/>
  <c r="V3181" i="3"/>
  <c r="AB3175" i="3"/>
  <c r="AZ3170" i="3"/>
  <c r="AC3151" i="3"/>
  <c r="BM3321" i="3"/>
  <c r="BM3222" i="3"/>
  <c r="BL3225" i="3"/>
  <c r="L2971" i="3"/>
  <c r="K2971" i="3"/>
  <c r="AL3179" i="3"/>
  <c r="AK3195" i="3"/>
  <c r="BH3195" i="3"/>
  <c r="AB3195" i="3"/>
  <c r="AY3195" i="3"/>
  <c r="W3195" i="3"/>
  <c r="AL3195" i="3"/>
  <c r="BF3189" i="3"/>
  <c r="Z3189" i="3"/>
  <c r="AG3189" i="3"/>
  <c r="AO3189" i="3"/>
  <c r="BC3189" i="3"/>
  <c r="M3189" i="3"/>
  <c r="BN3189" i="3" s="1"/>
  <c r="AN3189" i="3"/>
  <c r="AK3187" i="3"/>
  <c r="AP3191" i="3"/>
  <c r="AH3191" i="3"/>
  <c r="BE3188" i="3"/>
  <c r="Y3188" i="3"/>
  <c r="AV3188" i="3"/>
  <c r="U3188" i="3"/>
  <c r="BM3188" i="3" s="1"/>
  <c r="AN3188" i="3"/>
  <c r="M3188" i="3"/>
  <c r="AM3188" i="3"/>
  <c r="BB3188" i="3"/>
  <c r="AH3188" i="3"/>
  <c r="N3188" i="3"/>
  <c r="M3185" i="3"/>
  <c r="AG3185" i="3"/>
  <c r="BM3185" i="3" s="1"/>
  <c r="S3152" i="3"/>
  <c r="AY3154" i="3"/>
  <c r="O3154" i="3"/>
  <c r="AM3154" i="3"/>
  <c r="BJ3154" i="3" s="1"/>
  <c r="O3186" i="3"/>
  <c r="AQ3186" i="3"/>
  <c r="T3186" i="3"/>
  <c r="BH3161" i="3"/>
  <c r="BL3161" i="3" s="1"/>
  <c r="BH3163" i="3"/>
  <c r="BN3354" i="3"/>
  <c r="BJ3287" i="3"/>
  <c r="K3122" i="3"/>
  <c r="K3118" i="3"/>
  <c r="BM3224" i="3"/>
  <c r="M3161" i="3"/>
  <c r="BL3220" i="3"/>
  <c r="BL3222" i="3"/>
  <c r="BJ3199" i="3"/>
  <c r="BN3221" i="3"/>
  <c r="L3139" i="3"/>
  <c r="L3117" i="3"/>
  <c r="BJ3356" i="3"/>
  <c r="L3121" i="3"/>
  <c r="L3116" i="3"/>
  <c r="L3112" i="3"/>
  <c r="K3032" i="3"/>
  <c r="L3028" i="3"/>
  <c r="K3028" i="3"/>
  <c r="K3026" i="3"/>
  <c r="K3024" i="3"/>
  <c r="K3020" i="3"/>
  <c r="L3018" i="3"/>
  <c r="AB3018" i="3" s="1"/>
  <c r="K3018" i="3"/>
  <c r="L3012" i="3"/>
  <c r="M3176" i="3"/>
  <c r="BC3176" i="3"/>
  <c r="AW3195" i="3"/>
  <c r="Y3195" i="3"/>
  <c r="BD3195" i="3"/>
  <c r="AJ3195" i="3"/>
  <c r="BG3195" i="3"/>
  <c r="AM3195" i="3"/>
  <c r="S3195" i="3"/>
  <c r="AP3195" i="3"/>
  <c r="V3195" i="3"/>
  <c r="AU3189" i="3"/>
  <c r="O3189" i="3"/>
  <c r="AL3189" i="3"/>
  <c r="BE3189" i="3"/>
  <c r="Y3189" i="3"/>
  <c r="AX3189" i="3"/>
  <c r="W3189" i="3"/>
  <c r="AV3189" i="3"/>
  <c r="Q3191" i="3"/>
  <c r="Y3191" i="3"/>
  <c r="AZ3188" i="3"/>
  <c r="AE3188" i="3"/>
  <c r="BG3188" i="3"/>
  <c r="AK3188" i="3"/>
  <c r="P3188" i="3"/>
  <c r="BN3188" i="3" s="1"/>
  <c r="AS3188" i="3"/>
  <c r="X3188" i="3"/>
  <c r="BC3188" i="3"/>
  <c r="AG3188" i="3"/>
  <c r="BJ3188" i="3" s="1"/>
  <c r="BF3188" i="3"/>
  <c r="AP3188" i="3"/>
  <c r="BA3151" i="3"/>
  <c r="T3175" i="3"/>
  <c r="BI3185" i="3"/>
  <c r="AK3185" i="3"/>
  <c r="BG3152" i="3"/>
  <c r="AU3154" i="3"/>
  <c r="AQ3154" i="3"/>
  <c r="AE3186" i="3"/>
  <c r="S3186" i="3"/>
  <c r="AF3161" i="3"/>
  <c r="BM3161" i="3" s="1"/>
  <c r="AV3161" i="3"/>
  <c r="AB3163" i="3"/>
  <c r="BL3360" i="3"/>
  <c r="BJ3257" i="3"/>
  <c r="BJ3249" i="3"/>
  <c r="BL3354" i="3"/>
  <c r="BK3328" i="3"/>
  <c r="BL3356" i="3"/>
  <c r="BK3321" i="3"/>
  <c r="L3021" i="3"/>
  <c r="Y3176" i="3"/>
  <c r="BM3356" i="3"/>
  <c r="BN3213" i="3"/>
  <c r="BK3213" i="3"/>
  <c r="BM3360" i="3"/>
  <c r="BK3255" i="3"/>
  <c r="BN3255" i="3"/>
  <c r="BJ3207" i="3"/>
  <c r="BK3207" i="3"/>
  <c r="BN3207" i="3"/>
  <c r="BL3236" i="3"/>
  <c r="BM3342" i="3"/>
  <c r="BL3362" i="3"/>
  <c r="BK3360" i="3"/>
  <c r="BK3201" i="3"/>
  <c r="BN3201" i="3"/>
  <c r="BL3201" i="3"/>
  <c r="BL3358" i="3"/>
  <c r="BJ3354" i="3"/>
  <c r="BM3346" i="3"/>
  <c r="BM3230" i="3"/>
  <c r="BL3232" i="3"/>
  <c r="BL3209" i="3"/>
  <c r="BK3342" i="3"/>
  <c r="BN3342" i="3"/>
  <c r="BL3342" i="3"/>
  <c r="BM3344" i="3"/>
  <c r="BL3255" i="3"/>
  <c r="BL3207" i="3"/>
  <c r="BM3201" i="3"/>
  <c r="BL3238" i="3"/>
  <c r="BK3230" i="3"/>
  <c r="BN3230" i="3"/>
  <c r="BJ3236" i="3"/>
  <c r="BJ3209" i="3"/>
  <c r="BM3209" i="3"/>
  <c r="BJ3234" i="3"/>
  <c r="BL3234" i="3"/>
  <c r="BM3364" i="3"/>
  <c r="BJ3340" i="3"/>
  <c r="BM3340" i="3"/>
  <c r="BK3259" i="3"/>
  <c r="BN3259" i="3"/>
  <c r="BL3259" i="3"/>
  <c r="BM3257" i="3"/>
  <c r="BJ3253" i="3"/>
  <c r="BK3251" i="3"/>
  <c r="BN3251" i="3"/>
  <c r="BL3251" i="3"/>
  <c r="BM3249" i="3"/>
  <c r="BK3240" i="3"/>
  <c r="BN3240" i="3"/>
  <c r="BM3240" i="3"/>
  <c r="BJ3201" i="3"/>
  <c r="BN3356" i="3"/>
  <c r="BK3346" i="3"/>
  <c r="BN3346" i="3"/>
  <c r="BL3346" i="3"/>
  <c r="BL3230" i="3"/>
  <c r="BJ3232" i="3"/>
  <c r="BN3209" i="3"/>
  <c r="BK3209" i="3"/>
  <c r="BK3362" i="3"/>
  <c r="BN3362" i="3"/>
  <c r="BM3358" i="3"/>
  <c r="BJ3360" i="3"/>
  <c r="BJ3358" i="3"/>
  <c r="BK3344" i="3"/>
  <c r="BN3344" i="3"/>
  <c r="BL3344" i="3"/>
  <c r="BK3364" i="3"/>
  <c r="BN3364" i="3"/>
  <c r="BM3253" i="3"/>
  <c r="BJ3346" i="3"/>
  <c r="BJ3238" i="3"/>
  <c r="BM3232" i="3"/>
  <c r="BM3362" i="3"/>
  <c r="BL3364" i="3"/>
  <c r="BJ3362" i="3"/>
  <c r="BM3259" i="3"/>
  <c r="BJ3255" i="3"/>
  <c r="BK3253" i="3"/>
  <c r="BN3253" i="3"/>
  <c r="BL3253" i="3"/>
  <c r="BM3251" i="3"/>
  <c r="BM3354" i="3"/>
  <c r="BK3340" i="3"/>
  <c r="BN3340" i="3"/>
  <c r="BL3340" i="3"/>
  <c r="BJ3259" i="3"/>
  <c r="BK3257" i="3"/>
  <c r="BN3257" i="3"/>
  <c r="BL3257" i="3"/>
  <c r="BM3255" i="3"/>
  <c r="BJ3251" i="3"/>
  <c r="BK3249" i="3"/>
  <c r="BN3249" i="3"/>
  <c r="BL3249" i="3"/>
  <c r="BJ3240" i="3"/>
  <c r="BL3240" i="3"/>
  <c r="BM3207" i="3"/>
  <c r="BK3358" i="3"/>
  <c r="BN3358" i="3"/>
  <c r="BK3238" i="3"/>
  <c r="BN3238" i="3"/>
  <c r="BM3238" i="3"/>
  <c r="BJ3230" i="3"/>
  <c r="BK3236" i="3"/>
  <c r="BN3236" i="3"/>
  <c r="BM3236" i="3"/>
  <c r="BK3232" i="3"/>
  <c r="BN3232" i="3"/>
  <c r="BJ3342" i="3"/>
  <c r="BK3234" i="3"/>
  <c r="BN3234" i="3"/>
  <c r="BM3234" i="3"/>
  <c r="BJ3344" i="3"/>
  <c r="BN3360" i="3"/>
  <c r="BJ3364" i="3"/>
  <c r="L2969" i="3"/>
  <c r="AL3146" i="3"/>
  <c r="Y3146" i="3"/>
  <c r="AB3146" i="3"/>
  <c r="AM3146" i="3"/>
  <c r="Y3179" i="3"/>
  <c r="AA3179" i="3"/>
  <c r="AV3181" i="3"/>
  <c r="O3181" i="3"/>
  <c r="T3189" i="3"/>
  <c r="N3150" i="3"/>
  <c r="AP3150" i="3"/>
  <c r="AB3156" i="3"/>
  <c r="AR3156" i="3"/>
  <c r="P3174" i="3"/>
  <c r="AF3174" i="3"/>
  <c r="AJ3156" i="3"/>
  <c r="L3141" i="3"/>
  <c r="K3075" i="3"/>
  <c r="K3065" i="3"/>
  <c r="K3063" i="3"/>
  <c r="K3047" i="3"/>
  <c r="K3045" i="3"/>
  <c r="K3043" i="3"/>
  <c r="L3041" i="3"/>
  <c r="L3039" i="3"/>
  <c r="K3039" i="3"/>
  <c r="L3038" i="3"/>
  <c r="L3037" i="3"/>
  <c r="L3035" i="3"/>
  <c r="K3035" i="3"/>
  <c r="K3033" i="3"/>
  <c r="L2997" i="3"/>
  <c r="L2993" i="3"/>
  <c r="L2991" i="3"/>
  <c r="L2987" i="3"/>
  <c r="L2973" i="3"/>
  <c r="K2973" i="3"/>
  <c r="AH3146" i="3"/>
  <c r="BE3146" i="3"/>
  <c r="BH3146" i="3"/>
  <c r="X3146" i="3"/>
  <c r="AA3146" i="3"/>
  <c r="AR3179" i="3"/>
  <c r="BI3181" i="3"/>
  <c r="AF3181" i="3"/>
  <c r="L3132" i="3"/>
  <c r="L3124" i="3"/>
  <c r="K3021" i="3"/>
  <c r="L2975" i="3"/>
  <c r="K2975" i="3"/>
  <c r="AO3146" i="3"/>
  <c r="BD3146" i="3"/>
  <c r="BG3146" i="3"/>
  <c r="BE3179" i="3"/>
  <c r="AB3179" i="3"/>
  <c r="AS3181" i="3"/>
  <c r="AU3181" i="3"/>
  <c r="AT3181" i="3"/>
  <c r="BH3187" i="3"/>
  <c r="AV3174" i="3"/>
  <c r="K3115" i="3"/>
  <c r="K3138" i="3"/>
  <c r="L3110" i="3"/>
  <c r="L3108" i="3"/>
  <c r="L3106" i="3"/>
  <c r="L3032" i="3"/>
  <c r="L3024" i="3"/>
  <c r="L3010" i="3"/>
  <c r="K3004" i="3"/>
  <c r="AA3004" i="3" s="1"/>
  <c r="L3003" i="3"/>
  <c r="L3000" i="3"/>
  <c r="L2978" i="3"/>
  <c r="K2976" i="3"/>
  <c r="AJ2971" i="3"/>
  <c r="K2969" i="3"/>
  <c r="V3146" i="3"/>
  <c r="AK3146" i="3"/>
  <c r="AR3146" i="3"/>
  <c r="AQ3146" i="3"/>
  <c r="BL3152" i="3"/>
  <c r="AO3179" i="3"/>
  <c r="BG3179" i="3"/>
  <c r="M3181" i="3"/>
  <c r="AE3181" i="3"/>
  <c r="AH3173" i="3"/>
  <c r="BB3173" i="3"/>
  <c r="BM3152" i="3"/>
  <c r="S3178" i="3"/>
  <c r="AE3178" i="3"/>
  <c r="Q3178" i="3"/>
  <c r="AX3178" i="3"/>
  <c r="AU3178" i="3"/>
  <c r="AL3178" i="3"/>
  <c r="Z3178" i="3"/>
  <c r="BF3178" i="3"/>
  <c r="N3178" i="3"/>
  <c r="Z3159" i="3"/>
  <c r="BF3159" i="3"/>
  <c r="AL3159" i="3"/>
  <c r="AN3159" i="3"/>
  <c r="AH3159" i="3"/>
  <c r="N3159" i="3"/>
  <c r="AT3159" i="3"/>
  <c r="P3159" i="3"/>
  <c r="AP3159" i="3"/>
  <c r="V3159" i="3"/>
  <c r="BB3159" i="3"/>
  <c r="AV3159" i="3"/>
  <c r="AZ3159" i="3"/>
  <c r="AA3159" i="3"/>
  <c r="AQ3159" i="3"/>
  <c r="BG3159" i="3"/>
  <c r="Y3159" i="3"/>
  <c r="AO3159" i="3"/>
  <c r="L3134" i="3"/>
  <c r="L3128" i="3"/>
  <c r="L3004" i="3"/>
  <c r="K3002" i="3"/>
  <c r="K3000" i="3"/>
  <c r="K2998" i="3"/>
  <c r="L2996" i="3"/>
  <c r="K2986" i="3"/>
  <c r="L2984" i="3"/>
  <c r="K2984" i="3"/>
  <c r="L2982" i="3"/>
  <c r="K2982" i="3"/>
  <c r="K2978" i="3"/>
  <c r="K2974" i="3"/>
  <c r="BJ3150" i="3"/>
  <c r="BE3159" i="3"/>
  <c r="AK3159" i="3"/>
  <c r="Q3159" i="3"/>
  <c r="AU3159" i="3"/>
  <c r="W3159" i="3"/>
  <c r="AB3159" i="3"/>
  <c r="AD3159" i="3"/>
  <c r="BB3187" i="3"/>
  <c r="O3187" i="3"/>
  <c r="AC3187" i="3"/>
  <c r="AL3168" i="3"/>
  <c r="N3168" i="3"/>
  <c r="AT3168" i="3"/>
  <c r="AD3168" i="3"/>
  <c r="V3168" i="3"/>
  <c r="BB3168" i="3"/>
  <c r="R3168" i="3"/>
  <c r="O3168" i="3"/>
  <c r="AE3168" i="3"/>
  <c r="AU3168" i="3"/>
  <c r="P3168" i="3"/>
  <c r="AF3168" i="3"/>
  <c r="AV3168" i="3"/>
  <c r="M3168" i="3"/>
  <c r="AC3168" i="3"/>
  <c r="AS3168" i="3"/>
  <c r="BI3168" i="3"/>
  <c r="AH3168" i="3"/>
  <c r="P3187" i="3"/>
  <c r="AF3187" i="3"/>
  <c r="AV3187" i="3"/>
  <c r="M3187" i="3"/>
  <c r="AH3187" i="3"/>
  <c r="BC3187" i="3"/>
  <c r="Y3187" i="3"/>
  <c r="AT3187" i="3"/>
  <c r="U3187" i="3"/>
  <c r="AP3187" i="3"/>
  <c r="Q3187" i="3"/>
  <c r="AL3187" i="3"/>
  <c r="BG3187" i="3"/>
  <c r="T3187" i="3"/>
  <c r="AJ3187" i="3"/>
  <c r="AZ3187" i="3"/>
  <c r="R3187" i="3"/>
  <c r="AM3187" i="3"/>
  <c r="BI3187" i="3"/>
  <c r="AD3187" i="3"/>
  <c r="AY3187" i="3"/>
  <c r="Z3187" i="3"/>
  <c r="AU3187" i="3"/>
  <c r="V3187" i="3"/>
  <c r="AQ3187" i="3"/>
  <c r="X3187" i="3"/>
  <c r="AN3187" i="3"/>
  <c r="BD3187" i="3"/>
  <c r="W3187" i="3"/>
  <c r="AS3187" i="3"/>
  <c r="BL3187" i="3" s="1"/>
  <c r="N3187" i="3"/>
  <c r="AI3187" i="3"/>
  <c r="BE3187" i="3"/>
  <c r="AE3187" i="3"/>
  <c r="BA3187" i="3"/>
  <c r="AA3187" i="3"/>
  <c r="AW3187" i="3"/>
  <c r="T3191" i="3"/>
  <c r="AJ3191" i="3"/>
  <c r="AZ3191" i="3"/>
  <c r="R3191" i="3"/>
  <c r="AM3191" i="3"/>
  <c r="BI3191" i="3"/>
  <c r="AD3191" i="3"/>
  <c r="AY3191" i="3"/>
  <c r="Z3191" i="3"/>
  <c r="AU3191" i="3"/>
  <c r="V3191" i="3"/>
  <c r="AQ3191" i="3"/>
  <c r="X3191" i="3"/>
  <c r="AN3191" i="3"/>
  <c r="BD3191" i="3"/>
  <c r="W3191" i="3"/>
  <c r="AS3191" i="3"/>
  <c r="N3191" i="3"/>
  <c r="AI3191" i="3"/>
  <c r="BE3191" i="3"/>
  <c r="AE3191" i="3"/>
  <c r="BA3191" i="3"/>
  <c r="AA3191" i="3"/>
  <c r="AW3191" i="3"/>
  <c r="AB3191" i="3"/>
  <c r="AR3191" i="3"/>
  <c r="BH3191" i="3"/>
  <c r="AC3191" i="3"/>
  <c r="AX3191" i="3"/>
  <c r="S3191" i="3"/>
  <c r="AO3191" i="3"/>
  <c r="O3191" i="3"/>
  <c r="AK3191" i="3"/>
  <c r="BM3191" i="3" s="1"/>
  <c r="BF3191" i="3"/>
  <c r="AG3191" i="3"/>
  <c r="BB3191" i="3"/>
  <c r="L3130" i="3"/>
  <c r="L3126" i="3"/>
  <c r="L3075" i="3"/>
  <c r="L3055" i="3"/>
  <c r="L3051" i="3"/>
  <c r="K3050" i="3"/>
  <c r="L3047" i="3"/>
  <c r="L3045" i="3"/>
  <c r="AB3032" i="3"/>
  <c r="K3030" i="3"/>
  <c r="AL3021" i="3"/>
  <c r="K2993" i="3"/>
  <c r="X2991" i="3"/>
  <c r="K2991" i="3"/>
  <c r="L2980" i="3"/>
  <c r="BA3146" i="3"/>
  <c r="U3146" i="3"/>
  <c r="AN3146" i="3"/>
  <c r="BC3146" i="3"/>
  <c r="W3146" i="3"/>
  <c r="BL3154" i="3"/>
  <c r="BA3159" i="3"/>
  <c r="AG3159" i="3"/>
  <c r="M3159" i="3"/>
  <c r="AM3159" i="3"/>
  <c r="S3159" i="3"/>
  <c r="AJ3159" i="3"/>
  <c r="BN3161" i="3"/>
  <c r="AX3159" i="3"/>
  <c r="AC3178" i="3"/>
  <c r="AG3187" i="3"/>
  <c r="AO3187" i="3"/>
  <c r="K3134" i="3"/>
  <c r="K3131" i="3"/>
  <c r="K3022" i="3"/>
  <c r="AW3159" i="3"/>
  <c r="AC3159" i="3"/>
  <c r="BC3159" i="3"/>
  <c r="AI3159" i="3"/>
  <c r="O3159" i="3"/>
  <c r="BL3159" i="3" s="1"/>
  <c r="AR3159" i="3"/>
  <c r="BJ3165" i="3"/>
  <c r="R3159" i="3"/>
  <c r="AD3178" i="3"/>
  <c r="BK3185" i="3"/>
  <c r="AV3178" i="3"/>
  <c r="BF3187" i="3"/>
  <c r="S3187" i="3"/>
  <c r="AR3187" i="3"/>
  <c r="AH3176" i="3"/>
  <c r="AV3176" i="3"/>
  <c r="W3176" i="3"/>
  <c r="BH3179" i="3"/>
  <c r="AQ3179" i="3"/>
  <c r="AC3181" i="3"/>
  <c r="P3181" i="3"/>
  <c r="AT3179" i="3"/>
  <c r="BI3195" i="3"/>
  <c r="AS3195" i="3"/>
  <c r="AC3195" i="3"/>
  <c r="M3195" i="3"/>
  <c r="AV3195" i="3"/>
  <c r="AF3195" i="3"/>
  <c r="BJ3195" i="3" s="1"/>
  <c r="P3195" i="3"/>
  <c r="AU3195" i="3"/>
  <c r="AE3195" i="3"/>
  <c r="O3195" i="3"/>
  <c r="BN3195" i="3" s="1"/>
  <c r="AT3195" i="3"/>
  <c r="AD3195" i="3"/>
  <c r="AP3189" i="3"/>
  <c r="U3189" i="3"/>
  <c r="AW3189" i="3"/>
  <c r="AA3189" i="3"/>
  <c r="AY3189" i="3"/>
  <c r="AD3189" i="3"/>
  <c r="BI3189" i="3"/>
  <c r="AM3189" i="3"/>
  <c r="R3189" i="3"/>
  <c r="AZ3189" i="3"/>
  <c r="AJ3189" i="3"/>
  <c r="AH3171" i="3"/>
  <c r="BB3171" i="3"/>
  <c r="R3171" i="3"/>
  <c r="AL3171" i="3"/>
  <c r="BF3171" i="3"/>
  <c r="Z3171" i="3"/>
  <c r="AX3171" i="3"/>
  <c r="BM3171" i="3" s="1"/>
  <c r="V3171" i="3"/>
  <c r="AP3171" i="3"/>
  <c r="T3172" i="3"/>
  <c r="AZ3172" i="3"/>
  <c r="BM3172" i="3" s="1"/>
  <c r="BM3180" i="3"/>
  <c r="S3177" i="3"/>
  <c r="AI3177" i="3"/>
  <c r="N3177" i="3"/>
  <c r="AT3177" i="3"/>
  <c r="X3177" i="3"/>
  <c r="AY3177" i="3"/>
  <c r="AD3177" i="3"/>
  <c r="BD3177" i="3"/>
  <c r="AD3148" i="3"/>
  <c r="AP3148" i="3"/>
  <c r="N3148" i="3"/>
  <c r="AT3148" i="3"/>
  <c r="Z3148" i="3"/>
  <c r="BF3148" i="3"/>
  <c r="AL3155" i="3"/>
  <c r="BK3155" i="3" s="1"/>
  <c r="Q3155" i="3"/>
  <c r="AW3155" i="3"/>
  <c r="AB3155" i="3"/>
  <c r="BB3155" i="3"/>
  <c r="BJ3155" i="3" s="1"/>
  <c r="AG3155" i="3"/>
  <c r="BF3155" i="3"/>
  <c r="BJ3173" i="3"/>
  <c r="BJ3175" i="3"/>
  <c r="BJ3174" i="3"/>
  <c r="BL3186" i="3"/>
  <c r="BM3186" i="3"/>
  <c r="X3159" i="3"/>
  <c r="BM3159" i="3" s="1"/>
  <c r="BD3159" i="3"/>
  <c r="AR3149" i="3"/>
  <c r="BH3149" i="3"/>
  <c r="AB3149" i="3"/>
  <c r="BL3149" i="3" s="1"/>
  <c r="R3164" i="3"/>
  <c r="BB3164" i="3"/>
  <c r="AL3164" i="3"/>
  <c r="V3164" i="3"/>
  <c r="BM3164" i="3" s="1"/>
  <c r="BJ3149" i="3"/>
  <c r="BL3160" i="3"/>
  <c r="BE3166" i="3"/>
  <c r="AR3166" i="3"/>
  <c r="AD3162" i="3"/>
  <c r="U3162" i="3"/>
  <c r="X3162" i="3"/>
  <c r="AM3162" i="3"/>
  <c r="BL3169" i="3"/>
  <c r="Q3183" i="3"/>
  <c r="BK3192" i="3"/>
  <c r="BN3192" i="3"/>
  <c r="AX3146" i="3"/>
  <c r="BB3146" i="3"/>
  <c r="AW3146" i="3"/>
  <c r="AG3146" i="3"/>
  <c r="Q3146" i="3"/>
  <c r="AZ3146" i="3"/>
  <c r="AJ3146" i="3"/>
  <c r="T3146" i="3"/>
  <c r="AY3146" i="3"/>
  <c r="AI3146" i="3"/>
  <c r="BM3147" i="3"/>
  <c r="BN3149" i="3"/>
  <c r="BK3149" i="3"/>
  <c r="BM3150" i="3"/>
  <c r="BJ3152" i="3"/>
  <c r="BK3157" i="3"/>
  <c r="BN3157" i="3"/>
  <c r="BL3157" i="3"/>
  <c r="BL3156" i="3"/>
  <c r="V3166" i="3"/>
  <c r="BM3153" i="3"/>
  <c r="BN3163" i="3"/>
  <c r="BK3163" i="3"/>
  <c r="BA3166" i="3"/>
  <c r="AK3166" i="3"/>
  <c r="U3166" i="3"/>
  <c r="BD3166" i="3"/>
  <c r="AN3166" i="3"/>
  <c r="X3166" i="3"/>
  <c r="BC3166" i="3"/>
  <c r="AM3166" i="3"/>
  <c r="W3166" i="3"/>
  <c r="BN3165" i="3"/>
  <c r="BK3165" i="3"/>
  <c r="BK3168" i="3"/>
  <c r="BB3162" i="3"/>
  <c r="AH3162" i="3"/>
  <c r="N3162" i="3"/>
  <c r="AW3162" i="3"/>
  <c r="AG3162" i="3"/>
  <c r="Q3162" i="3"/>
  <c r="AZ3162" i="3"/>
  <c r="AJ3162" i="3"/>
  <c r="T3162" i="3"/>
  <c r="AY3162" i="3"/>
  <c r="AI3162" i="3"/>
  <c r="S3162" i="3"/>
  <c r="BM3169" i="3"/>
  <c r="AZ3178" i="3"/>
  <c r="BB3179" i="3"/>
  <c r="BL3180" i="3"/>
  <c r="BJ3180" i="3"/>
  <c r="AL3181" i="3"/>
  <c r="BM3182" i="3"/>
  <c r="V3183" i="3"/>
  <c r="BN3190" i="3"/>
  <c r="BK3190" i="3"/>
  <c r="AX3176" i="3"/>
  <c r="AC3176" i="3"/>
  <c r="BH3176" i="3"/>
  <c r="AL3176" i="3"/>
  <c r="Q3176" i="3"/>
  <c r="AP3176" i="3"/>
  <c r="U3176" i="3"/>
  <c r="AY3176" i="3"/>
  <c r="AI3176" i="3"/>
  <c r="S3176" i="3"/>
  <c r="BL3172" i="3"/>
  <c r="BK3174" i="3"/>
  <c r="BN3174" i="3"/>
  <c r="AJ3178" i="3"/>
  <c r="BA3179" i="3"/>
  <c r="AK3179" i="3"/>
  <c r="U3179" i="3"/>
  <c r="BD3179" i="3"/>
  <c r="AN3179" i="3"/>
  <c r="X3179" i="3"/>
  <c r="BC3179" i="3"/>
  <c r="AM3179" i="3"/>
  <c r="BE3181" i="3"/>
  <c r="AO3181" i="3"/>
  <c r="Y3181" i="3"/>
  <c r="BH3181" i="3"/>
  <c r="AR3181" i="3"/>
  <c r="AB3181" i="3"/>
  <c r="BG3181" i="3"/>
  <c r="AQ3181" i="3"/>
  <c r="AA3181" i="3"/>
  <c r="BI3183" i="3"/>
  <c r="AS3183" i="3"/>
  <c r="AC3183" i="3"/>
  <c r="M3183" i="3"/>
  <c r="AV3183" i="3"/>
  <c r="AF3183" i="3"/>
  <c r="P3183" i="3"/>
  <c r="AU3183" i="3"/>
  <c r="AE3183" i="3"/>
  <c r="BL3185" i="3"/>
  <c r="BJ3186" i="3"/>
  <c r="AT3176" i="3"/>
  <c r="AS3178" i="3"/>
  <c r="X3178" i="3"/>
  <c r="BB3178" i="3"/>
  <c r="AG3178" i="3"/>
  <c r="BI3178" i="3"/>
  <c r="AP3178" i="3"/>
  <c r="U3178" i="3"/>
  <c r="AQ3178" i="3"/>
  <c r="AA3178" i="3"/>
  <c r="T3176" i="3"/>
  <c r="AO3178" i="3"/>
  <c r="BN3184" i="3"/>
  <c r="BK3184" i="3"/>
  <c r="BL3167" i="3"/>
  <c r="Y3178" i="3"/>
  <c r="N3181" i="3"/>
  <c r="BN3193" i="3"/>
  <c r="BK3193" i="3"/>
  <c r="BL3193" i="3"/>
  <c r="BJ3193" i="3"/>
  <c r="BJ3194" i="3"/>
  <c r="BL3194" i="3"/>
  <c r="BM3194" i="3"/>
  <c r="BL3188" i="3"/>
  <c r="BK3148" i="3"/>
  <c r="BN3155" i="3"/>
  <c r="BM3157" i="3"/>
  <c r="AO3166" i="3"/>
  <c r="AB3166" i="3"/>
  <c r="BL3165" i="3"/>
  <c r="BA3162" i="3"/>
  <c r="BD3162" i="3"/>
  <c r="R3183" i="3"/>
  <c r="AH3183" i="3"/>
  <c r="AX3183" i="3"/>
  <c r="Z3183" i="3"/>
  <c r="AP3183" i="3"/>
  <c r="BF3183" i="3"/>
  <c r="BN3170" i="3"/>
  <c r="BK3170" i="3"/>
  <c r="BL3174" i="3"/>
  <c r="AW3183" i="3"/>
  <c r="AZ3183" i="3"/>
  <c r="T3183" i="3"/>
  <c r="AI3183" i="3"/>
  <c r="BM3167" i="3"/>
  <c r="BM3193" i="3"/>
  <c r="BL3189" i="3"/>
  <c r="N3176" i="3"/>
  <c r="BN3151" i="3"/>
  <c r="BK3151" i="3"/>
  <c r="Z3146" i="3"/>
  <c r="AP3146" i="3"/>
  <c r="BF3146" i="3"/>
  <c r="N3146" i="3"/>
  <c r="AD3146" i="3"/>
  <c r="AT3146" i="3"/>
  <c r="BJ3151" i="3"/>
  <c r="BI3146" i="3"/>
  <c r="AS3146" i="3"/>
  <c r="AC3146" i="3"/>
  <c r="M3146" i="3"/>
  <c r="AV3146" i="3"/>
  <c r="AF3146" i="3"/>
  <c r="P3146" i="3"/>
  <c r="AU3146" i="3"/>
  <c r="AE3146" i="3"/>
  <c r="O3146" i="3"/>
  <c r="BL3147" i="3"/>
  <c r="BJ3147" i="3"/>
  <c r="BK3150" i="3"/>
  <c r="BN3150" i="3"/>
  <c r="BL3150" i="3"/>
  <c r="BN3152" i="3"/>
  <c r="BK3152" i="3"/>
  <c r="BL3155" i="3"/>
  <c r="BJ3161" i="3"/>
  <c r="BJ3156" i="3"/>
  <c r="AL3166" i="3"/>
  <c r="BL3153" i="3"/>
  <c r="BJ3153" i="3"/>
  <c r="AW3166" i="3"/>
  <c r="AG3166" i="3"/>
  <c r="Q3166" i="3"/>
  <c r="AZ3166" i="3"/>
  <c r="AJ3166" i="3"/>
  <c r="T3166" i="3"/>
  <c r="AY3166" i="3"/>
  <c r="AI3166" i="3"/>
  <c r="S3166" i="3"/>
  <c r="AD3166" i="3"/>
  <c r="BK3171" i="3"/>
  <c r="BF3162" i="3"/>
  <c r="AL3162" i="3"/>
  <c r="R3162" i="3"/>
  <c r="BI3162" i="3"/>
  <c r="AS3162" i="3"/>
  <c r="AC3162" i="3"/>
  <c r="M3162" i="3"/>
  <c r="AV3162" i="3"/>
  <c r="AF3162" i="3"/>
  <c r="P3162" i="3"/>
  <c r="AU3162" i="3"/>
  <c r="AE3162" i="3"/>
  <c r="O3162" i="3"/>
  <c r="BK3169" i="3"/>
  <c r="BN3169" i="3"/>
  <c r="BJ3169" i="3"/>
  <c r="BM3175" i="3"/>
  <c r="AD3176" i="3"/>
  <c r="BL3177" i="3"/>
  <c r="Z3179" i="3"/>
  <c r="AP3179" i="3"/>
  <c r="BF3179" i="3"/>
  <c r="R3179" i="3"/>
  <c r="AH3179" i="3"/>
  <c r="AX3179" i="3"/>
  <c r="BN3180" i="3"/>
  <c r="BK3180" i="3"/>
  <c r="BB3181" i="3"/>
  <c r="BL3182" i="3"/>
  <c r="BJ3182" i="3"/>
  <c r="AL3183" i="3"/>
  <c r="BM3190" i="3"/>
  <c r="AS3176" i="3"/>
  <c r="X3176" i="3"/>
  <c r="BB3176" i="3"/>
  <c r="AG3176" i="3"/>
  <c r="BF3176" i="3"/>
  <c r="AK3176" i="3"/>
  <c r="P3176" i="3"/>
  <c r="AU3176" i="3"/>
  <c r="AE3176" i="3"/>
  <c r="O3176" i="3"/>
  <c r="BJ3190" i="3"/>
  <c r="BM3170" i="3"/>
  <c r="BN3172" i="3"/>
  <c r="BK3172" i="3"/>
  <c r="AJ3176" i="3"/>
  <c r="BD3178" i="3"/>
  <c r="AW3179" i="3"/>
  <c r="AG3179" i="3"/>
  <c r="Q3179" i="3"/>
  <c r="AZ3179" i="3"/>
  <c r="AJ3179" i="3"/>
  <c r="T3179" i="3"/>
  <c r="AY3179" i="3"/>
  <c r="AI3179" i="3"/>
  <c r="S3179" i="3"/>
  <c r="BA3181" i="3"/>
  <c r="AK3181" i="3"/>
  <c r="U3181" i="3"/>
  <c r="BD3181" i="3"/>
  <c r="AN3181" i="3"/>
  <c r="X3181" i="3"/>
  <c r="BC3181" i="3"/>
  <c r="AM3181" i="3"/>
  <c r="BE3183" i="3"/>
  <c r="AO3183" i="3"/>
  <c r="Y3183" i="3"/>
  <c r="BH3183" i="3"/>
  <c r="AR3183" i="3"/>
  <c r="AB3183" i="3"/>
  <c r="BG3183" i="3"/>
  <c r="AQ3183" i="3"/>
  <c r="AA3183" i="3"/>
  <c r="BN3186" i="3"/>
  <c r="BK3186" i="3"/>
  <c r="BG3178" i="3"/>
  <c r="AN3178" i="3"/>
  <c r="R3178" i="3"/>
  <c r="AW3178" i="3"/>
  <c r="AB3178" i="3"/>
  <c r="BE3178" i="3"/>
  <c r="AK3178" i="3"/>
  <c r="P3178" i="3"/>
  <c r="AM3178" i="3"/>
  <c r="W3178" i="3"/>
  <c r="AO3176" i="3"/>
  <c r="BH3178" i="3"/>
  <c r="BM3145" i="3"/>
  <c r="BN3167" i="3"/>
  <c r="BK3167" i="3"/>
  <c r="AT3178" i="3"/>
  <c r="BM3184" i="3"/>
  <c r="BM3192" i="3"/>
  <c r="BK3194" i="3"/>
  <c r="BN3194" i="3"/>
  <c r="BM3195" i="3"/>
  <c r="T3178" i="3"/>
  <c r="BN3185" i="3"/>
  <c r="BL3190" i="3"/>
  <c r="BL3148" i="3"/>
  <c r="M3158" i="3"/>
  <c r="Q3158" i="3"/>
  <c r="U3158" i="3"/>
  <c r="Y3158" i="3"/>
  <c r="AC3158" i="3"/>
  <c r="AG3158" i="3"/>
  <c r="AK3158" i="3"/>
  <c r="AO3158" i="3"/>
  <c r="AS3158" i="3"/>
  <c r="AW3158" i="3"/>
  <c r="BA3158" i="3"/>
  <c r="BE3158" i="3"/>
  <c r="BI3158" i="3"/>
  <c r="O3158" i="3"/>
  <c r="S3158" i="3"/>
  <c r="W3158" i="3"/>
  <c r="AA3158" i="3"/>
  <c r="AE3158" i="3"/>
  <c r="AI3158" i="3"/>
  <c r="AM3158" i="3"/>
  <c r="AQ3158" i="3"/>
  <c r="AU3158" i="3"/>
  <c r="AY3158" i="3"/>
  <c r="BC3158" i="3"/>
  <c r="BG3158" i="3"/>
  <c r="N3158" i="3"/>
  <c r="V3158" i="3"/>
  <c r="AD3158" i="3"/>
  <c r="AL3158" i="3"/>
  <c r="AT3158" i="3"/>
  <c r="BB3158" i="3"/>
  <c r="P3158" i="3"/>
  <c r="X3158" i="3"/>
  <c r="AF3158" i="3"/>
  <c r="AN3158" i="3"/>
  <c r="AV3158" i="3"/>
  <c r="BD3158" i="3"/>
  <c r="R3158" i="3"/>
  <c r="Z3158" i="3"/>
  <c r="AH3158" i="3"/>
  <c r="AP3158" i="3"/>
  <c r="AX3158" i="3"/>
  <c r="BF3158" i="3"/>
  <c r="AJ3158" i="3"/>
  <c r="AR3158" i="3"/>
  <c r="T3158" i="3"/>
  <c r="AZ3158" i="3"/>
  <c r="AB3158" i="3"/>
  <c r="BH3158" i="3"/>
  <c r="BM3156" i="3"/>
  <c r="Z3166" i="3"/>
  <c r="AP3166" i="3"/>
  <c r="BF3166" i="3"/>
  <c r="R3166" i="3"/>
  <c r="AH3166" i="3"/>
  <c r="AX3166" i="3"/>
  <c r="BK3160" i="3"/>
  <c r="BN3160" i="3"/>
  <c r="BL3163" i="3"/>
  <c r="Y3166" i="3"/>
  <c r="BH3166" i="3"/>
  <c r="BG3166" i="3"/>
  <c r="AQ3166" i="3"/>
  <c r="AA3166" i="3"/>
  <c r="BJ3167" i="3"/>
  <c r="AP3162" i="3"/>
  <c r="BJ3159" i="3"/>
  <c r="AX3162" i="3"/>
  <c r="AK3162" i="3"/>
  <c r="AN3162" i="3"/>
  <c r="BC3162" i="3"/>
  <c r="W3162" i="3"/>
  <c r="AG3183" i="3"/>
  <c r="AJ3183" i="3"/>
  <c r="AY3183" i="3"/>
  <c r="S3183" i="3"/>
  <c r="AT3183" i="3"/>
  <c r="BN3145" i="3"/>
  <c r="BK3145" i="3"/>
  <c r="BM3151" i="3"/>
  <c r="BN3147" i="3"/>
  <c r="BK3147" i="3"/>
  <c r="BM3148" i="3"/>
  <c r="BL3151" i="3"/>
  <c r="BN3154" i="3"/>
  <c r="BK3154" i="3"/>
  <c r="BK3156" i="3"/>
  <c r="BN3156" i="3"/>
  <c r="BJ3163" i="3"/>
  <c r="BK3164" i="3"/>
  <c r="BN3164" i="3"/>
  <c r="BL3164" i="3"/>
  <c r="BB3166" i="3"/>
  <c r="BN3153" i="3"/>
  <c r="BK3153" i="3"/>
  <c r="BJ3160" i="3"/>
  <c r="BM3160" i="3"/>
  <c r="BM3163" i="3"/>
  <c r="BI3166" i="3"/>
  <c r="AS3166" i="3"/>
  <c r="AC3166" i="3"/>
  <c r="M3166" i="3"/>
  <c r="AV3166" i="3"/>
  <c r="AF3166" i="3"/>
  <c r="P3166" i="3"/>
  <c r="AU3166" i="3"/>
  <c r="AE3166" i="3"/>
  <c r="O3166" i="3"/>
  <c r="BM3165" i="3"/>
  <c r="AT3166" i="3"/>
  <c r="BJ3157" i="3"/>
  <c r="BJ3164" i="3"/>
  <c r="BK3173" i="3"/>
  <c r="BN3173" i="3"/>
  <c r="BJ3184" i="3"/>
  <c r="BK3161" i="3"/>
  <c r="V3162" i="3"/>
  <c r="AT3162" i="3"/>
  <c r="BE3162" i="3"/>
  <c r="AO3162" i="3"/>
  <c r="Y3162" i="3"/>
  <c r="BH3162" i="3"/>
  <c r="AR3162" i="3"/>
  <c r="AB3162" i="3"/>
  <c r="BG3162" i="3"/>
  <c r="AQ3162" i="3"/>
  <c r="AA3162" i="3"/>
  <c r="BK3175" i="3"/>
  <c r="BN3175" i="3"/>
  <c r="BL3175" i="3"/>
  <c r="AZ3176" i="3"/>
  <c r="BK3177" i="3"/>
  <c r="BN3177" i="3"/>
  <c r="Z3181" i="3"/>
  <c r="AP3181" i="3"/>
  <c r="BF3181" i="3"/>
  <c r="AH3181" i="3"/>
  <c r="R3181" i="3"/>
  <c r="AX3181" i="3"/>
  <c r="BN3182" i="3"/>
  <c r="BK3182" i="3"/>
  <c r="BB3183" i="3"/>
  <c r="BI3176" i="3"/>
  <c r="AN3176" i="3"/>
  <c r="R3176" i="3"/>
  <c r="AW3176" i="3"/>
  <c r="AB3176" i="3"/>
  <c r="BA3176" i="3"/>
  <c r="AF3176" i="3"/>
  <c r="BG3176" i="3"/>
  <c r="AQ3176" i="3"/>
  <c r="AA3176" i="3"/>
  <c r="BL3170" i="3"/>
  <c r="BJ3170" i="3"/>
  <c r="BM3174" i="3"/>
  <c r="BI3179" i="3"/>
  <c r="AS3179" i="3"/>
  <c r="AC3179" i="3"/>
  <c r="M3179" i="3"/>
  <c r="AV3179" i="3"/>
  <c r="AF3179" i="3"/>
  <c r="P3179" i="3"/>
  <c r="AU3179" i="3"/>
  <c r="AE3179" i="3"/>
  <c r="O3179" i="3"/>
  <c r="AW3181" i="3"/>
  <c r="AG3181" i="3"/>
  <c r="Q3181" i="3"/>
  <c r="AZ3181" i="3"/>
  <c r="AJ3181" i="3"/>
  <c r="T3181" i="3"/>
  <c r="AY3181" i="3"/>
  <c r="AI3181" i="3"/>
  <c r="S3181" i="3"/>
  <c r="BA3183" i="3"/>
  <c r="AK3183" i="3"/>
  <c r="U3183" i="3"/>
  <c r="BD3183" i="3"/>
  <c r="AN3183" i="3"/>
  <c r="X3183" i="3"/>
  <c r="BC3183" i="3"/>
  <c r="AM3183" i="3"/>
  <c r="W3183" i="3"/>
  <c r="BC3178" i="3"/>
  <c r="AH3178" i="3"/>
  <c r="M3178" i="3"/>
  <c r="AR3178" i="3"/>
  <c r="V3178" i="3"/>
  <c r="BA3178" i="3"/>
  <c r="AF3178" i="3"/>
  <c r="AY3178" i="3"/>
  <c r="AI3178" i="3"/>
  <c r="AD3179" i="3"/>
  <c r="AD3181" i="3"/>
  <c r="AD3183" i="3"/>
  <c r="BL3145" i="3"/>
  <c r="BJ3145" i="3"/>
  <c r="N3179" i="3"/>
  <c r="N3183" i="3"/>
  <c r="BL3184" i="3"/>
  <c r="BJ3192" i="3"/>
  <c r="BL3192" i="3"/>
  <c r="BK3195" i="3"/>
  <c r="BL3195" i="3"/>
  <c r="BN3187" i="3"/>
  <c r="BN3191" i="3"/>
  <c r="BK3191" i="3"/>
  <c r="T3024" i="3"/>
  <c r="AR3024" i="3"/>
  <c r="BH3024" i="3"/>
  <c r="AB3024" i="3"/>
  <c r="AX2978" i="3"/>
  <c r="AI2991" i="3"/>
  <c r="BG2991" i="3"/>
  <c r="AQ2991" i="3"/>
  <c r="S2991" i="3"/>
  <c r="AY2991" i="3"/>
  <c r="AA2991" i="3"/>
  <c r="Q3032" i="3"/>
  <c r="AG3032" i="3"/>
  <c r="AR3032" i="3"/>
  <c r="AZ3032" i="3"/>
  <c r="W3032" i="3"/>
  <c r="BH3032" i="3"/>
  <c r="P3024" i="3"/>
  <c r="AB2975" i="3"/>
  <c r="L3143" i="3"/>
  <c r="K3136" i="3"/>
  <c r="L3120" i="3"/>
  <c r="K3114" i="3"/>
  <c r="L3113" i="3"/>
  <c r="K3037" i="3"/>
  <c r="AX3037" i="3" s="1"/>
  <c r="L3036" i="3"/>
  <c r="K3034" i="3"/>
  <c r="L3030" i="3"/>
  <c r="L3022" i="3"/>
  <c r="P3022" i="3" s="1"/>
  <c r="K3015" i="3"/>
  <c r="K3011" i="3"/>
  <c r="K3006" i="3"/>
  <c r="L2999" i="3"/>
  <c r="K2999" i="3"/>
  <c r="K2997" i="3"/>
  <c r="AZ2997" i="3" s="1"/>
  <c r="L2994" i="3"/>
  <c r="AZ2971" i="3"/>
  <c r="K3139" i="3"/>
  <c r="L3133" i="3"/>
  <c r="AF3075" i="3"/>
  <c r="L3064" i="3"/>
  <c r="L3060" i="3"/>
  <c r="L3046" i="3"/>
  <c r="W3045" i="3"/>
  <c r="L3044" i="3"/>
  <c r="L3042" i="3"/>
  <c r="L3034" i="3"/>
  <c r="AD3021" i="3"/>
  <c r="L2979" i="3"/>
  <c r="K2979" i="3"/>
  <c r="Q2979" i="3" s="1"/>
  <c r="AB2971" i="3"/>
  <c r="K3143" i="3"/>
  <c r="K3141" i="3"/>
  <c r="L3122" i="3"/>
  <c r="L3118" i="3"/>
  <c r="AB3118" i="3" s="1"/>
  <c r="L3142" i="3"/>
  <c r="K3137" i="3"/>
  <c r="L3136" i="3"/>
  <c r="V3136" i="3" s="1"/>
  <c r="K3130" i="3"/>
  <c r="L3129" i="3"/>
  <c r="K3126" i="3"/>
  <c r="T3126" i="3" s="1"/>
  <c r="L3125" i="3"/>
  <c r="K3123" i="3"/>
  <c r="L3114" i="3"/>
  <c r="K3041" i="3"/>
  <c r="N3041" i="3" s="1"/>
  <c r="L3040" i="3"/>
  <c r="L3026" i="3"/>
  <c r="L3020" i="3"/>
  <c r="K3003" i="3"/>
  <c r="L3002" i="3"/>
  <c r="AA3002" i="3" s="1"/>
  <c r="L3001" i="3"/>
  <c r="K3001" i="3"/>
  <c r="BD3001" i="3" s="1"/>
  <c r="K2992" i="3"/>
  <c r="K2988" i="3"/>
  <c r="K2972" i="3"/>
  <c r="K2970" i="3"/>
  <c r="T3134" i="3"/>
  <c r="BA3136" i="3"/>
  <c r="K3144" i="3"/>
  <c r="X3018" i="3"/>
  <c r="AN3018" i="3"/>
  <c r="BD3018" i="3"/>
  <c r="L3144" i="3"/>
  <c r="K3142" i="3"/>
  <c r="AR3134" i="3"/>
  <c r="K3133" i="3"/>
  <c r="K3132" i="3"/>
  <c r="L3131" i="3"/>
  <c r="K3125" i="3"/>
  <c r="K3124" i="3"/>
  <c r="L3123" i="3"/>
  <c r="K3117" i="3"/>
  <c r="AV3117" i="3" s="1"/>
  <c r="K3116" i="3"/>
  <c r="L3115" i="3"/>
  <c r="K3110" i="3"/>
  <c r="K3108" i="3"/>
  <c r="K3106" i="3"/>
  <c r="L3104" i="3"/>
  <c r="K3103" i="3"/>
  <c r="L3102" i="3"/>
  <c r="K3101" i="3"/>
  <c r="K3100" i="3"/>
  <c r="L3084" i="3"/>
  <c r="L3083" i="3"/>
  <c r="L3082" i="3"/>
  <c r="L3081" i="3"/>
  <c r="L3080" i="3"/>
  <c r="L3079" i="3"/>
  <c r="L3078" i="3"/>
  <c r="L3077" i="3"/>
  <c r="L3076" i="3"/>
  <c r="K3073" i="3"/>
  <c r="K3071" i="3"/>
  <c r="K3069" i="3"/>
  <c r="K3067" i="3"/>
  <c r="L3061" i="3"/>
  <c r="T3030" i="3"/>
  <c r="BH3030" i="3"/>
  <c r="AB3026" i="3"/>
  <c r="T3022" i="3"/>
  <c r="AN3022" i="3"/>
  <c r="BH3022" i="3"/>
  <c r="AB3022" i="3"/>
  <c r="K3140" i="3"/>
  <c r="K3135" i="3"/>
  <c r="K3119" i="3"/>
  <c r="AZ3114" i="3"/>
  <c r="K3111" i="3"/>
  <c r="L3074" i="3"/>
  <c r="L3065" i="3"/>
  <c r="AT3065" i="3" s="1"/>
  <c r="AR3004" i="3"/>
  <c r="BH3004" i="3"/>
  <c r="AF3004" i="3"/>
  <c r="AV3004" i="3"/>
  <c r="K3127" i="3"/>
  <c r="L3140" i="3"/>
  <c r="L3138" i="3"/>
  <c r="L3135" i="3"/>
  <c r="BH3134" i="3"/>
  <c r="K3129" i="3"/>
  <c r="K3128" i="3"/>
  <c r="N3128" i="3" s="1"/>
  <c r="L3127" i="3"/>
  <c r="BH3126" i="3"/>
  <c r="K3121" i="3"/>
  <c r="K3120" i="3"/>
  <c r="L3119" i="3"/>
  <c r="K3113" i="3"/>
  <c r="K3112" i="3"/>
  <c r="L3111" i="3"/>
  <c r="L3109" i="3"/>
  <c r="L3107" i="3"/>
  <c r="K3105" i="3"/>
  <c r="K3104" i="3"/>
  <c r="L3100" i="3"/>
  <c r="K3099" i="3"/>
  <c r="L3098" i="3"/>
  <c r="K3097" i="3"/>
  <c r="L3096" i="3"/>
  <c r="K3095" i="3"/>
  <c r="L3094" i="3"/>
  <c r="K3093" i="3"/>
  <c r="L3092" i="3"/>
  <c r="K3091" i="3"/>
  <c r="L3090" i="3"/>
  <c r="K3089" i="3"/>
  <c r="L3088" i="3"/>
  <c r="K3087" i="3"/>
  <c r="L3086" i="3"/>
  <c r="K3085" i="3"/>
  <c r="K3083" i="3"/>
  <c r="K3081" i="3"/>
  <c r="K3079" i="3"/>
  <c r="K3077" i="3"/>
  <c r="L3073" i="3"/>
  <c r="L3072" i="3"/>
  <c r="L3071" i="3"/>
  <c r="L3070" i="3"/>
  <c r="L3069" i="3"/>
  <c r="L3068" i="3"/>
  <c r="L3067" i="3"/>
  <c r="L3066" i="3"/>
  <c r="V3065" i="3"/>
  <c r="AR3030" i="3"/>
  <c r="X3026" i="3"/>
  <c r="AN3026" i="3"/>
  <c r="BD3026" i="3"/>
  <c r="K3060" i="3"/>
  <c r="K3055" i="3"/>
  <c r="L3054" i="3"/>
  <c r="K3054" i="3"/>
  <c r="K3051" i="3"/>
  <c r="AF3051" i="3" s="1"/>
  <c r="L3050" i="3"/>
  <c r="AR3045" i="3"/>
  <c r="BF3041" i="3"/>
  <c r="Z3041" i="3"/>
  <c r="Z3039" i="3"/>
  <c r="BF3037" i="3"/>
  <c r="Z3037" i="3"/>
  <c r="Z3035" i="3"/>
  <c r="L3033" i="3"/>
  <c r="N3033" i="3" s="1"/>
  <c r="AB3030" i="3"/>
  <c r="AV3026" i="3"/>
  <c r="AF3026" i="3"/>
  <c r="P3026" i="3"/>
  <c r="M3022" i="3"/>
  <c r="AT3021" i="3"/>
  <c r="N3021" i="3"/>
  <c r="AV3018" i="3"/>
  <c r="AF3018" i="3"/>
  <c r="L3011" i="3"/>
  <c r="AN3001" i="3"/>
  <c r="P3001" i="3"/>
  <c r="AA3000" i="3"/>
  <c r="L2998" i="3"/>
  <c r="BG2979" i="3"/>
  <c r="S2978" i="3"/>
  <c r="V2978" i="3"/>
  <c r="AE2978" i="3"/>
  <c r="BB2978" i="3"/>
  <c r="BH2973" i="3"/>
  <c r="L3063" i="3"/>
  <c r="BB3063" i="3" s="1"/>
  <c r="K3061" i="3"/>
  <c r="L3059" i="3"/>
  <c r="K3058" i="3"/>
  <c r="K3057" i="3"/>
  <c r="L3056" i="3"/>
  <c r="K3056" i="3"/>
  <c r="K3053" i="3"/>
  <c r="L3052" i="3"/>
  <c r="K3052" i="3"/>
  <c r="L3049" i="3"/>
  <c r="AX3041" i="3"/>
  <c r="AX3039" i="3"/>
  <c r="AX3035" i="3"/>
  <c r="AV3032" i="3"/>
  <c r="BH3026" i="3"/>
  <c r="AR3026" i="3"/>
  <c r="L3025" i="3"/>
  <c r="K3025" i="3"/>
  <c r="AJ3024" i="3"/>
  <c r="X3022" i="3"/>
  <c r="BH3018" i="3"/>
  <c r="AR3018" i="3"/>
  <c r="L3017" i="3"/>
  <c r="K3017" i="3"/>
  <c r="L3015" i="3"/>
  <c r="AJ3011" i="3"/>
  <c r="K3009" i="3"/>
  <c r="L3008" i="3"/>
  <c r="Q3003" i="3"/>
  <c r="S3000" i="3"/>
  <c r="AY3000" i="3"/>
  <c r="AD2978" i="3"/>
  <c r="AC2975" i="3"/>
  <c r="AK2975" i="3"/>
  <c r="AS2975" i="3"/>
  <c r="BI2975" i="3"/>
  <c r="AR2973" i="3"/>
  <c r="AV3055" i="3"/>
  <c r="N3039" i="3"/>
  <c r="N3037" i="3"/>
  <c r="N3035" i="3"/>
  <c r="M3026" i="3"/>
  <c r="Z3021" i="3"/>
  <c r="M3018" i="3"/>
  <c r="AN2999" i="3"/>
  <c r="U2979" i="3"/>
  <c r="AF2979" i="3"/>
  <c r="AP2979" i="3"/>
  <c r="V2979" i="3"/>
  <c r="AG2979" i="3"/>
  <c r="AR2979" i="3"/>
  <c r="P2979" i="3"/>
  <c r="Z2979" i="3"/>
  <c r="AK2979" i="3"/>
  <c r="BF2979" i="3"/>
  <c r="AZ2975" i="3"/>
  <c r="Q2975" i="3"/>
  <c r="K3059" i="3"/>
  <c r="L3057" i="3"/>
  <c r="L3053" i="3"/>
  <c r="K3049" i="3"/>
  <c r="AR3049" i="3" s="1"/>
  <c r="L3048" i="3"/>
  <c r="K3042" i="3"/>
  <c r="AH3041" i="3"/>
  <c r="K3040" i="3"/>
  <c r="AV3040" i="3" s="1"/>
  <c r="K3038" i="3"/>
  <c r="AH3037" i="3"/>
  <c r="K3036" i="3"/>
  <c r="R3033" i="3"/>
  <c r="BD3032" i="3"/>
  <c r="AM3032" i="3"/>
  <c r="AZ3026" i="3"/>
  <c r="AJ3026" i="3"/>
  <c r="T3026" i="3"/>
  <c r="AZ3024" i="3"/>
  <c r="AF3022" i="3"/>
  <c r="BB3021" i="3"/>
  <c r="V3021" i="3"/>
  <c r="AJ3018" i="3"/>
  <c r="T3018" i="3"/>
  <c r="L3016" i="3"/>
  <c r="L3007" i="3"/>
  <c r="BH3003" i="3"/>
  <c r="AG3003" i="3"/>
  <c r="AI3000" i="3"/>
  <c r="AB2982" i="3"/>
  <c r="AB2979" i="3"/>
  <c r="AF2973" i="3"/>
  <c r="AV2973" i="3"/>
  <c r="X2973" i="3"/>
  <c r="BD2973" i="3"/>
  <c r="L2995" i="3"/>
  <c r="K2995" i="3"/>
  <c r="L2992" i="3"/>
  <c r="R2992" i="3" s="1"/>
  <c r="AV2991" i="3"/>
  <c r="AF2991" i="3"/>
  <c r="P2991" i="3"/>
  <c r="L2989" i="3"/>
  <c r="K2989" i="3"/>
  <c r="L2988" i="3"/>
  <c r="K2987" i="3"/>
  <c r="AN2987" i="3" s="1"/>
  <c r="L2986" i="3"/>
  <c r="AC2986" i="3" s="1"/>
  <c r="L2981" i="3"/>
  <c r="K2981" i="3"/>
  <c r="AU2978" i="3"/>
  <c r="AL2978" i="3"/>
  <c r="Z2978" i="3"/>
  <c r="L2977" i="3"/>
  <c r="K2977" i="3"/>
  <c r="BE2975" i="3"/>
  <c r="AO2975" i="3"/>
  <c r="AG2975" i="3"/>
  <c r="X2975" i="3"/>
  <c r="M2973" i="3"/>
  <c r="AR2971" i="3"/>
  <c r="X2971" i="3"/>
  <c r="L2985" i="3"/>
  <c r="K2985" i="3"/>
  <c r="BC2978" i="3"/>
  <c r="AT2978" i="3"/>
  <c r="W2978" i="3"/>
  <c r="L2976" i="3"/>
  <c r="W2976" i="3" s="1"/>
  <c r="BD2975" i="3"/>
  <c r="AN2975" i="3"/>
  <c r="AF2975" i="3"/>
  <c r="AZ2973" i="3"/>
  <c r="T2973" i="3"/>
  <c r="BH2971" i="3"/>
  <c r="AN2971" i="3"/>
  <c r="T2971" i="3"/>
  <c r="L3014" i="3"/>
  <c r="L3013" i="3"/>
  <c r="K3013" i="3"/>
  <c r="L3009" i="3"/>
  <c r="K3007" i="3"/>
  <c r="L3006" i="3"/>
  <c r="X3006" i="3" s="1"/>
  <c r="L3005" i="3"/>
  <c r="K3005" i="3"/>
  <c r="AQ2998" i="3"/>
  <c r="AE2993" i="3"/>
  <c r="AD2992" i="3"/>
  <c r="BD2991" i="3"/>
  <c r="AN2991" i="3"/>
  <c r="T2991" i="3"/>
  <c r="L2990" i="3"/>
  <c r="K2990" i="3"/>
  <c r="L2983" i="3"/>
  <c r="K2983" i="3"/>
  <c r="K2980" i="3"/>
  <c r="L2974" i="3"/>
  <c r="BD2971" i="3"/>
  <c r="P2971" i="3"/>
  <c r="AF3117" i="3"/>
  <c r="X3117" i="3"/>
  <c r="AN3117" i="3"/>
  <c r="BD3117" i="3"/>
  <c r="M2969" i="3"/>
  <c r="Q2969" i="3"/>
  <c r="U2969" i="3"/>
  <c r="Y2969" i="3"/>
  <c r="AC2969" i="3"/>
  <c r="AG2969" i="3"/>
  <c r="AK2969" i="3"/>
  <c r="AO2969" i="3"/>
  <c r="AS2969" i="3"/>
  <c r="AW2969" i="3"/>
  <c r="BA2969" i="3"/>
  <c r="BE2969" i="3"/>
  <c r="BI2969" i="3"/>
  <c r="N2969" i="3"/>
  <c r="R2969" i="3"/>
  <c r="V2969" i="3"/>
  <c r="Z2969" i="3"/>
  <c r="AD2969" i="3"/>
  <c r="AH2969" i="3"/>
  <c r="AL2969" i="3"/>
  <c r="AP2969" i="3"/>
  <c r="AT2969" i="3"/>
  <c r="AX2969" i="3"/>
  <c r="BB2969" i="3"/>
  <c r="BF2969" i="3"/>
  <c r="O2969" i="3"/>
  <c r="S2969" i="3"/>
  <c r="W2969" i="3"/>
  <c r="AA2969" i="3"/>
  <c r="AE2969" i="3"/>
  <c r="AI2969" i="3"/>
  <c r="AM2969" i="3"/>
  <c r="AQ2969" i="3"/>
  <c r="AU2969" i="3"/>
  <c r="AY2969" i="3"/>
  <c r="BC2969" i="3"/>
  <c r="BG2969" i="3"/>
  <c r="P2969" i="3"/>
  <c r="AF2969" i="3"/>
  <c r="AV2969" i="3"/>
  <c r="T2969" i="3"/>
  <c r="AJ2969" i="3"/>
  <c r="AZ2969" i="3"/>
  <c r="X2969" i="3"/>
  <c r="AN2969" i="3"/>
  <c r="BD2969" i="3"/>
  <c r="AB2969" i="3"/>
  <c r="AR2969" i="3"/>
  <c r="BH2969" i="3"/>
  <c r="P3139" i="3"/>
  <c r="T3139" i="3"/>
  <c r="X3139" i="3"/>
  <c r="AF3139" i="3"/>
  <c r="AJ3139" i="3"/>
  <c r="AN3139" i="3"/>
  <c r="AV3139" i="3"/>
  <c r="AZ3139" i="3"/>
  <c r="BD3139" i="3"/>
  <c r="O3139" i="3"/>
  <c r="S3139" i="3"/>
  <c r="W3139" i="3"/>
  <c r="AE3139" i="3"/>
  <c r="AI3139" i="3"/>
  <c r="AM3139" i="3"/>
  <c r="AU3139" i="3"/>
  <c r="AY3139" i="3"/>
  <c r="BC3139" i="3"/>
  <c r="M3139" i="3"/>
  <c r="Q3139" i="3"/>
  <c r="U3139" i="3"/>
  <c r="AC3139" i="3"/>
  <c r="AG3139" i="3"/>
  <c r="AK3139" i="3"/>
  <c r="AS3139" i="3"/>
  <c r="AW3139" i="3"/>
  <c r="BA3139" i="3"/>
  <c r="BI3139" i="3"/>
  <c r="N3139" i="3"/>
  <c r="V3139" i="3"/>
  <c r="AL3139" i="3"/>
  <c r="AT3139" i="3"/>
  <c r="BB3139" i="3"/>
  <c r="Z3139" i="3"/>
  <c r="AH3139" i="3"/>
  <c r="AP3139" i="3"/>
  <c r="BF3139" i="3"/>
  <c r="N3138" i="3"/>
  <c r="R3138" i="3"/>
  <c r="Z3138" i="3"/>
  <c r="AD3138" i="3"/>
  <c r="AH3138" i="3"/>
  <c r="AP3138" i="3"/>
  <c r="AT3138" i="3"/>
  <c r="AX3138" i="3"/>
  <c r="BF3138" i="3"/>
  <c r="M3138" i="3"/>
  <c r="Q3138" i="3"/>
  <c r="Y3138" i="3"/>
  <c r="AC3138" i="3"/>
  <c r="AG3138" i="3"/>
  <c r="AO3138" i="3"/>
  <c r="AS3138" i="3"/>
  <c r="AW3138" i="3"/>
  <c r="BI3138" i="3"/>
  <c r="O3138" i="3"/>
  <c r="S3138" i="3"/>
  <c r="AA3138" i="3"/>
  <c r="AE3138" i="3"/>
  <c r="AI3138" i="3"/>
  <c r="AQ3138" i="3"/>
  <c r="AU3138" i="3"/>
  <c r="AY3138" i="3"/>
  <c r="BG3138" i="3"/>
  <c r="P3138" i="3"/>
  <c r="T3138" i="3"/>
  <c r="AB3138" i="3"/>
  <c r="AF3138" i="3"/>
  <c r="AJ3138" i="3"/>
  <c r="AN3138" i="3"/>
  <c r="AR3138" i="3"/>
  <c r="AV3138" i="3"/>
  <c r="AZ3138" i="3"/>
  <c r="BD3138" i="3"/>
  <c r="BH3138" i="3"/>
  <c r="BA3138" i="3"/>
  <c r="X3135" i="3"/>
  <c r="AN3135" i="3"/>
  <c r="BD3127" i="3"/>
  <c r="P3119" i="3"/>
  <c r="AV3119" i="3"/>
  <c r="AV3111" i="3"/>
  <c r="N3144" i="3"/>
  <c r="AD3144" i="3"/>
  <c r="AT3144" i="3"/>
  <c r="M3144" i="3"/>
  <c r="AC3144" i="3"/>
  <c r="AW3144" i="3"/>
  <c r="S3144" i="3"/>
  <c r="AI3144" i="3"/>
  <c r="AY3144" i="3"/>
  <c r="T3144" i="3"/>
  <c r="AJ3144" i="3"/>
  <c r="AZ3144" i="3"/>
  <c r="BE3144" i="3"/>
  <c r="P3137" i="3"/>
  <c r="T3137" i="3"/>
  <c r="X3137" i="3"/>
  <c r="AB3137" i="3"/>
  <c r="AF3137" i="3"/>
  <c r="AJ3137" i="3"/>
  <c r="AN3137" i="3"/>
  <c r="AR3137" i="3"/>
  <c r="AV3137" i="3"/>
  <c r="AZ3137" i="3"/>
  <c r="BD3137" i="3"/>
  <c r="BH3137" i="3"/>
  <c r="O3137" i="3"/>
  <c r="W3137" i="3"/>
  <c r="AA3137" i="3"/>
  <c r="AI3137" i="3"/>
  <c r="AQ3137" i="3"/>
  <c r="AY3137" i="3"/>
  <c r="BG3137" i="3"/>
  <c r="M3137" i="3"/>
  <c r="Q3137" i="3"/>
  <c r="U3137" i="3"/>
  <c r="Y3137" i="3"/>
  <c r="AC3137" i="3"/>
  <c r="AG3137" i="3"/>
  <c r="AK3137" i="3"/>
  <c r="AO3137" i="3"/>
  <c r="AS3137" i="3"/>
  <c r="AW3137" i="3"/>
  <c r="BA3137" i="3"/>
  <c r="BE3137" i="3"/>
  <c r="BI3137" i="3"/>
  <c r="N3137" i="3"/>
  <c r="R3137" i="3"/>
  <c r="V3137" i="3"/>
  <c r="Z3137" i="3"/>
  <c r="AD3137" i="3"/>
  <c r="AH3137" i="3"/>
  <c r="AL3137" i="3"/>
  <c r="AP3137" i="3"/>
  <c r="AT3137" i="3"/>
  <c r="AX3137" i="3"/>
  <c r="BB3137" i="3"/>
  <c r="BF3137" i="3"/>
  <c r="S3137" i="3"/>
  <c r="AE3137" i="3"/>
  <c r="AM3137" i="3"/>
  <c r="AU3137" i="3"/>
  <c r="BC3137" i="3"/>
  <c r="P3121" i="3"/>
  <c r="AF3121" i="3"/>
  <c r="AV3121" i="3"/>
  <c r="X3121" i="3"/>
  <c r="AN3121" i="3"/>
  <c r="BD3121" i="3"/>
  <c r="AF3113" i="3"/>
  <c r="AV3113" i="3"/>
  <c r="P3113" i="3"/>
  <c r="X3113" i="3"/>
  <c r="AN3113" i="3"/>
  <c r="BD3113" i="3"/>
  <c r="P3141" i="3"/>
  <c r="T3141" i="3"/>
  <c r="X3141" i="3"/>
  <c r="AB3141" i="3"/>
  <c r="AF3141" i="3"/>
  <c r="AJ3141" i="3"/>
  <c r="AN3141" i="3"/>
  <c r="AR3141" i="3"/>
  <c r="AV3141" i="3"/>
  <c r="AZ3141" i="3"/>
  <c r="BD3141" i="3"/>
  <c r="BH3141" i="3"/>
  <c r="AA3141" i="3"/>
  <c r="AI3141" i="3"/>
  <c r="AQ3141" i="3"/>
  <c r="AY3141" i="3"/>
  <c r="BG3141" i="3"/>
  <c r="M3141" i="3"/>
  <c r="Q3141" i="3"/>
  <c r="U3141" i="3"/>
  <c r="Y3141" i="3"/>
  <c r="AC3141" i="3"/>
  <c r="AG3141" i="3"/>
  <c r="AK3141" i="3"/>
  <c r="AO3141" i="3"/>
  <c r="AS3141" i="3"/>
  <c r="AW3141" i="3"/>
  <c r="BA3141" i="3"/>
  <c r="BE3141" i="3"/>
  <c r="BI3141" i="3"/>
  <c r="O3141" i="3"/>
  <c r="S3141" i="3"/>
  <c r="W3141" i="3"/>
  <c r="AE3141" i="3"/>
  <c r="AM3141" i="3"/>
  <c r="AU3141" i="3"/>
  <c r="BC3141" i="3"/>
  <c r="N3141" i="3"/>
  <c r="R3141" i="3"/>
  <c r="V3141" i="3"/>
  <c r="Z3141" i="3"/>
  <c r="AD3141" i="3"/>
  <c r="AH3141" i="3"/>
  <c r="AL3141" i="3"/>
  <c r="AP3141" i="3"/>
  <c r="AT3141" i="3"/>
  <c r="AX3141" i="3"/>
  <c r="BB3141" i="3"/>
  <c r="BF3141" i="3"/>
  <c r="N3140" i="3"/>
  <c r="R3140" i="3"/>
  <c r="V3140" i="3"/>
  <c r="Z3140" i="3"/>
  <c r="AD3140" i="3"/>
  <c r="AH3140" i="3"/>
  <c r="AL3140" i="3"/>
  <c r="AP3140" i="3"/>
  <c r="AT3140" i="3"/>
  <c r="AX3140" i="3"/>
  <c r="BB3140" i="3"/>
  <c r="BF3140" i="3"/>
  <c r="O3140" i="3"/>
  <c r="S3140" i="3"/>
  <c r="W3140" i="3"/>
  <c r="AA3140" i="3"/>
  <c r="AE3140" i="3"/>
  <c r="AI3140" i="3"/>
  <c r="AM3140" i="3"/>
  <c r="AQ3140" i="3"/>
  <c r="AU3140" i="3"/>
  <c r="AY3140" i="3"/>
  <c r="BC3140" i="3"/>
  <c r="BG3140" i="3"/>
  <c r="P3140" i="3"/>
  <c r="T3140" i="3"/>
  <c r="X3140" i="3"/>
  <c r="AB3140" i="3"/>
  <c r="AF3140" i="3"/>
  <c r="AJ3140" i="3"/>
  <c r="AN3140" i="3"/>
  <c r="AR3140" i="3"/>
  <c r="AV3140" i="3"/>
  <c r="AZ3140" i="3"/>
  <c r="BD3140" i="3"/>
  <c r="BH3140" i="3"/>
  <c r="BI3140" i="3"/>
  <c r="M3140" i="3"/>
  <c r="Q3140" i="3"/>
  <c r="U3140" i="3"/>
  <c r="Y3140" i="3"/>
  <c r="AC3140" i="3"/>
  <c r="AG3140" i="3"/>
  <c r="AK3140" i="3"/>
  <c r="AO3140" i="3"/>
  <c r="AS3140" i="3"/>
  <c r="AW3140" i="3"/>
  <c r="BA3140" i="3"/>
  <c r="BE3140" i="3"/>
  <c r="X3133" i="3"/>
  <c r="AN3133" i="3"/>
  <c r="AV3133" i="3"/>
  <c r="P3133" i="3"/>
  <c r="AF3133" i="3"/>
  <c r="BD3133" i="3"/>
  <c r="P3125" i="3"/>
  <c r="AF3125" i="3"/>
  <c r="AV3125" i="3"/>
  <c r="X3125" i="3"/>
  <c r="AN3125" i="3"/>
  <c r="BD3125" i="3"/>
  <c r="AF3129" i="3"/>
  <c r="AV3129" i="3"/>
  <c r="BD3129" i="3"/>
  <c r="X3129" i="3"/>
  <c r="AN3129" i="3"/>
  <c r="P3143" i="3"/>
  <c r="T3143" i="3"/>
  <c r="X3143" i="3"/>
  <c r="AB3143" i="3"/>
  <c r="AF3143" i="3"/>
  <c r="AJ3143" i="3"/>
  <c r="AN3143" i="3"/>
  <c r="AR3143" i="3"/>
  <c r="AV3143" i="3"/>
  <c r="AZ3143" i="3"/>
  <c r="BD3143" i="3"/>
  <c r="BH3143" i="3"/>
  <c r="M3143" i="3"/>
  <c r="Q3143" i="3"/>
  <c r="U3143" i="3"/>
  <c r="Y3143" i="3"/>
  <c r="AC3143" i="3"/>
  <c r="AG3143" i="3"/>
  <c r="AK3143" i="3"/>
  <c r="AO3143" i="3"/>
  <c r="AS3143" i="3"/>
  <c r="AW3143" i="3"/>
  <c r="BA3143" i="3"/>
  <c r="BE3143" i="3"/>
  <c r="BI3143" i="3"/>
  <c r="W3143" i="3"/>
  <c r="AM3143" i="3"/>
  <c r="AY3143" i="3"/>
  <c r="BG3143" i="3"/>
  <c r="N3143" i="3"/>
  <c r="R3143" i="3"/>
  <c r="V3143" i="3"/>
  <c r="Z3143" i="3"/>
  <c r="AD3143" i="3"/>
  <c r="AH3143" i="3"/>
  <c r="AL3143" i="3"/>
  <c r="AP3143" i="3"/>
  <c r="AT3143" i="3"/>
  <c r="AX3143" i="3"/>
  <c r="BB3143" i="3"/>
  <c r="BF3143" i="3"/>
  <c r="O3143" i="3"/>
  <c r="S3143" i="3"/>
  <c r="AA3143" i="3"/>
  <c r="AE3143" i="3"/>
  <c r="AI3143" i="3"/>
  <c r="AQ3143" i="3"/>
  <c r="AU3143" i="3"/>
  <c r="BC3143" i="3"/>
  <c r="N3142" i="3"/>
  <c r="R3142" i="3"/>
  <c r="V3142" i="3"/>
  <c r="Z3142" i="3"/>
  <c r="AD3142" i="3"/>
  <c r="AH3142" i="3"/>
  <c r="AL3142" i="3"/>
  <c r="AP3142" i="3"/>
  <c r="AT3142" i="3"/>
  <c r="AX3142" i="3"/>
  <c r="BB3142" i="3"/>
  <c r="BF3142" i="3"/>
  <c r="Q3142" i="3"/>
  <c r="U3142" i="3"/>
  <c r="AC3142" i="3"/>
  <c r="AK3142" i="3"/>
  <c r="AS3142" i="3"/>
  <c r="BA3142" i="3"/>
  <c r="BI3142" i="3"/>
  <c r="O3142" i="3"/>
  <c r="S3142" i="3"/>
  <c r="W3142" i="3"/>
  <c r="AA3142" i="3"/>
  <c r="AE3142" i="3"/>
  <c r="AI3142" i="3"/>
  <c r="AM3142" i="3"/>
  <c r="AQ3142" i="3"/>
  <c r="AU3142" i="3"/>
  <c r="AY3142" i="3"/>
  <c r="BC3142" i="3"/>
  <c r="BG3142" i="3"/>
  <c r="P3142" i="3"/>
  <c r="T3142" i="3"/>
  <c r="X3142" i="3"/>
  <c r="AB3142" i="3"/>
  <c r="AF3142" i="3"/>
  <c r="AJ3142" i="3"/>
  <c r="AN3142" i="3"/>
  <c r="AR3142" i="3"/>
  <c r="AV3142" i="3"/>
  <c r="AZ3142" i="3"/>
  <c r="BD3142" i="3"/>
  <c r="BH3142" i="3"/>
  <c r="M3142" i="3"/>
  <c r="Y3142" i="3"/>
  <c r="AG3142" i="3"/>
  <c r="AO3142" i="3"/>
  <c r="AW3142" i="3"/>
  <c r="BE3142" i="3"/>
  <c r="P3131" i="3"/>
  <c r="AF3131" i="3"/>
  <c r="AV3131" i="3"/>
  <c r="X3131" i="3"/>
  <c r="AN3131" i="3"/>
  <c r="BD3131" i="3"/>
  <c r="AF3123" i="3"/>
  <c r="AF3115" i="3"/>
  <c r="BD3115" i="3"/>
  <c r="P3115" i="3"/>
  <c r="X3115" i="3"/>
  <c r="AN3115" i="3"/>
  <c r="AV3115" i="3"/>
  <c r="M3136" i="3"/>
  <c r="Q3136" i="3"/>
  <c r="U3136" i="3"/>
  <c r="Y3136" i="3"/>
  <c r="AC3136" i="3"/>
  <c r="AG3136" i="3"/>
  <c r="AK3136" i="3"/>
  <c r="AO3136" i="3"/>
  <c r="AS3136" i="3"/>
  <c r="AW3136" i="3"/>
  <c r="S3135" i="3"/>
  <c r="AI3135" i="3"/>
  <c r="AY3135" i="3"/>
  <c r="Q3135" i="3"/>
  <c r="AG3135" i="3"/>
  <c r="AW3135" i="3"/>
  <c r="O3133" i="3"/>
  <c r="S3133" i="3"/>
  <c r="W3133" i="3"/>
  <c r="AA3133" i="3"/>
  <c r="AE3133" i="3"/>
  <c r="AI3133" i="3"/>
  <c r="AM3133" i="3"/>
  <c r="AQ3133" i="3"/>
  <c r="AU3133" i="3"/>
  <c r="AY3133" i="3"/>
  <c r="BC3133" i="3"/>
  <c r="BG3133" i="3"/>
  <c r="M3133" i="3"/>
  <c r="Q3133" i="3"/>
  <c r="U3133" i="3"/>
  <c r="Y3133" i="3"/>
  <c r="AC3133" i="3"/>
  <c r="AG3133" i="3"/>
  <c r="AK3133" i="3"/>
  <c r="AO3133" i="3"/>
  <c r="AS3133" i="3"/>
  <c r="AW3133" i="3"/>
  <c r="BA3133" i="3"/>
  <c r="BE3133" i="3"/>
  <c r="BI3133" i="3"/>
  <c r="O3131" i="3"/>
  <c r="S3131" i="3"/>
  <c r="W3131" i="3"/>
  <c r="AA3131" i="3"/>
  <c r="AE3131" i="3"/>
  <c r="AI3131" i="3"/>
  <c r="AM3131" i="3"/>
  <c r="AQ3131" i="3"/>
  <c r="AU3131" i="3"/>
  <c r="AY3131" i="3"/>
  <c r="BC3131" i="3"/>
  <c r="BG3131" i="3"/>
  <c r="M3131" i="3"/>
  <c r="Q3131" i="3"/>
  <c r="U3131" i="3"/>
  <c r="Y3131" i="3"/>
  <c r="AC3131" i="3"/>
  <c r="AG3131" i="3"/>
  <c r="AK3131" i="3"/>
  <c r="AO3131" i="3"/>
  <c r="AS3131" i="3"/>
  <c r="AW3131" i="3"/>
  <c r="BA3131" i="3"/>
  <c r="BE3131" i="3"/>
  <c r="BI3131" i="3"/>
  <c r="O3129" i="3"/>
  <c r="S3129" i="3"/>
  <c r="W3129" i="3"/>
  <c r="AA3129" i="3"/>
  <c r="AE3129" i="3"/>
  <c r="AI3129" i="3"/>
  <c r="AM3129" i="3"/>
  <c r="AQ3129" i="3"/>
  <c r="AU3129" i="3"/>
  <c r="AY3129" i="3"/>
  <c r="BC3129" i="3"/>
  <c r="BG3129" i="3"/>
  <c r="M3129" i="3"/>
  <c r="Q3129" i="3"/>
  <c r="U3129" i="3"/>
  <c r="Y3129" i="3"/>
  <c r="AC3129" i="3"/>
  <c r="AG3129" i="3"/>
  <c r="AK3129" i="3"/>
  <c r="AO3129" i="3"/>
  <c r="AS3129" i="3"/>
  <c r="AW3129" i="3"/>
  <c r="BA3129" i="3"/>
  <c r="BE3129" i="3"/>
  <c r="BI3129" i="3"/>
  <c r="S3127" i="3"/>
  <c r="AI3127" i="3"/>
  <c r="AY3127" i="3"/>
  <c r="Q3127" i="3"/>
  <c r="AG3127" i="3"/>
  <c r="AW3127" i="3"/>
  <c r="O3125" i="3"/>
  <c r="S3125" i="3"/>
  <c r="W3125" i="3"/>
  <c r="AA3125" i="3"/>
  <c r="AE3125" i="3"/>
  <c r="AI3125" i="3"/>
  <c r="AM3125" i="3"/>
  <c r="AQ3125" i="3"/>
  <c r="AU3125" i="3"/>
  <c r="AY3125" i="3"/>
  <c r="BC3125" i="3"/>
  <c r="BG3125" i="3"/>
  <c r="M3125" i="3"/>
  <c r="Q3125" i="3"/>
  <c r="U3125" i="3"/>
  <c r="Y3125" i="3"/>
  <c r="AC3125" i="3"/>
  <c r="AG3125" i="3"/>
  <c r="AK3125" i="3"/>
  <c r="AO3125" i="3"/>
  <c r="AS3125" i="3"/>
  <c r="AW3125" i="3"/>
  <c r="BA3125" i="3"/>
  <c r="BE3125" i="3"/>
  <c r="BI3125" i="3"/>
  <c r="AA3123" i="3"/>
  <c r="AQ3123" i="3"/>
  <c r="BG3123" i="3"/>
  <c r="Y3123" i="3"/>
  <c r="AO3123" i="3"/>
  <c r="BE3123" i="3"/>
  <c r="W3119" i="3"/>
  <c r="AM3119" i="3"/>
  <c r="BC3119" i="3"/>
  <c r="U3119" i="3"/>
  <c r="AK3119" i="3"/>
  <c r="BA3119" i="3"/>
  <c r="O3117" i="3"/>
  <c r="S3117" i="3"/>
  <c r="W3117" i="3"/>
  <c r="AA3117" i="3"/>
  <c r="AE3117" i="3"/>
  <c r="AI3117" i="3"/>
  <c r="AM3117" i="3"/>
  <c r="AQ3117" i="3"/>
  <c r="AU3117" i="3"/>
  <c r="AY3117" i="3"/>
  <c r="BC3117" i="3"/>
  <c r="BG3117" i="3"/>
  <c r="M3117" i="3"/>
  <c r="Q3117" i="3"/>
  <c r="U3117" i="3"/>
  <c r="Y3117" i="3"/>
  <c r="AC3117" i="3"/>
  <c r="AG3117" i="3"/>
  <c r="AK3117" i="3"/>
  <c r="AO3117" i="3"/>
  <c r="AS3117" i="3"/>
  <c r="AW3117" i="3"/>
  <c r="BA3117" i="3"/>
  <c r="BE3117" i="3"/>
  <c r="BI3117" i="3"/>
  <c r="O3115" i="3"/>
  <c r="S3115" i="3"/>
  <c r="W3115" i="3"/>
  <c r="AA3115" i="3"/>
  <c r="AE3115" i="3"/>
  <c r="AI3115" i="3"/>
  <c r="AM3115" i="3"/>
  <c r="AQ3115" i="3"/>
  <c r="AU3115" i="3"/>
  <c r="AY3115" i="3"/>
  <c r="BC3115" i="3"/>
  <c r="BG3115" i="3"/>
  <c r="M3115" i="3"/>
  <c r="Q3115" i="3"/>
  <c r="U3115" i="3"/>
  <c r="Y3115" i="3"/>
  <c r="AC3115" i="3"/>
  <c r="AG3115" i="3"/>
  <c r="AK3115" i="3"/>
  <c r="AO3115" i="3"/>
  <c r="AS3115" i="3"/>
  <c r="AW3115" i="3"/>
  <c r="BA3115" i="3"/>
  <c r="BE3115" i="3"/>
  <c r="BI3115" i="3"/>
  <c r="O3113" i="3"/>
  <c r="S3113" i="3"/>
  <c r="W3113" i="3"/>
  <c r="AA3113" i="3"/>
  <c r="AE3113" i="3"/>
  <c r="AI3113" i="3"/>
  <c r="AM3113" i="3"/>
  <c r="AQ3113" i="3"/>
  <c r="AU3113" i="3"/>
  <c r="AY3113" i="3"/>
  <c r="BC3113" i="3"/>
  <c r="BG3113" i="3"/>
  <c r="M3113" i="3"/>
  <c r="Q3113" i="3"/>
  <c r="U3113" i="3"/>
  <c r="Y3113" i="3"/>
  <c r="AC3113" i="3"/>
  <c r="AG3113" i="3"/>
  <c r="AK3113" i="3"/>
  <c r="AO3113" i="3"/>
  <c r="AS3113" i="3"/>
  <c r="AW3113" i="3"/>
  <c r="BA3113" i="3"/>
  <c r="BE3113" i="3"/>
  <c r="BI3113" i="3"/>
  <c r="AF3083" i="3"/>
  <c r="X3081" i="3"/>
  <c r="AN3081" i="3"/>
  <c r="BD3081" i="3"/>
  <c r="AF3079" i="3"/>
  <c r="X3077" i="3"/>
  <c r="X3075" i="3"/>
  <c r="AN3075" i="3"/>
  <c r="BD3075" i="3"/>
  <c r="X3073" i="3"/>
  <c r="AN3073" i="3"/>
  <c r="BD3073" i="3"/>
  <c r="AF3071" i="3"/>
  <c r="X3069" i="3"/>
  <c r="AN3069" i="3"/>
  <c r="BD3069" i="3"/>
  <c r="BF3134" i="3"/>
  <c r="AX3134" i="3"/>
  <c r="AP3134" i="3"/>
  <c r="AH3134" i="3"/>
  <c r="Z3134" i="3"/>
  <c r="R3134" i="3"/>
  <c r="M3134" i="3"/>
  <c r="Q3134" i="3"/>
  <c r="U3134" i="3"/>
  <c r="Y3134" i="3"/>
  <c r="AC3134" i="3"/>
  <c r="AG3134" i="3"/>
  <c r="AK3134" i="3"/>
  <c r="AO3134" i="3"/>
  <c r="AS3134" i="3"/>
  <c r="AW3134" i="3"/>
  <c r="BA3134" i="3"/>
  <c r="BE3134" i="3"/>
  <c r="BI3134" i="3"/>
  <c r="O3134" i="3"/>
  <c r="S3134" i="3"/>
  <c r="W3134" i="3"/>
  <c r="AA3134" i="3"/>
  <c r="AE3134" i="3"/>
  <c r="AI3134" i="3"/>
  <c r="AM3134" i="3"/>
  <c r="AQ3134" i="3"/>
  <c r="AU3134" i="3"/>
  <c r="AY3134" i="3"/>
  <c r="BC3134" i="3"/>
  <c r="BG3134" i="3"/>
  <c r="BB3133" i="3"/>
  <c r="AT3133" i="3"/>
  <c r="AL3133" i="3"/>
  <c r="AD3133" i="3"/>
  <c r="V3133" i="3"/>
  <c r="N3133" i="3"/>
  <c r="AX3132" i="3"/>
  <c r="R3132" i="3"/>
  <c r="Y3132" i="3"/>
  <c r="AO3132" i="3"/>
  <c r="BE3132" i="3"/>
  <c r="W3132" i="3"/>
  <c r="AM3132" i="3"/>
  <c r="BC3132" i="3"/>
  <c r="BB3131" i="3"/>
  <c r="AT3131" i="3"/>
  <c r="AL3131" i="3"/>
  <c r="AD3131" i="3"/>
  <c r="V3131" i="3"/>
  <c r="N3131" i="3"/>
  <c r="BF3128" i="3"/>
  <c r="AP3128" i="3"/>
  <c r="Z3128" i="3"/>
  <c r="M3128" i="3"/>
  <c r="Q3128" i="3"/>
  <c r="U3128" i="3"/>
  <c r="Y3128" i="3"/>
  <c r="AC3128" i="3"/>
  <c r="AG3128" i="3"/>
  <c r="AK3128" i="3"/>
  <c r="AO3128" i="3"/>
  <c r="AS3128" i="3"/>
  <c r="AW3128" i="3"/>
  <c r="BA3128" i="3"/>
  <c r="BE3128" i="3"/>
  <c r="BI3128" i="3"/>
  <c r="O3128" i="3"/>
  <c r="S3128" i="3"/>
  <c r="W3128" i="3"/>
  <c r="AA3128" i="3"/>
  <c r="AE3128" i="3"/>
  <c r="AI3128" i="3"/>
  <c r="AM3128" i="3"/>
  <c r="AQ3128" i="3"/>
  <c r="AU3128" i="3"/>
  <c r="AY3128" i="3"/>
  <c r="BC3128" i="3"/>
  <c r="BG3128" i="3"/>
  <c r="BB3127" i="3"/>
  <c r="V3127" i="3"/>
  <c r="BF3124" i="3"/>
  <c r="AX3124" i="3"/>
  <c r="AP3124" i="3"/>
  <c r="AH3124" i="3"/>
  <c r="Z3124" i="3"/>
  <c r="R3124" i="3"/>
  <c r="M3124" i="3"/>
  <c r="Q3124" i="3"/>
  <c r="U3124" i="3"/>
  <c r="Y3124" i="3"/>
  <c r="AC3124" i="3"/>
  <c r="AG3124" i="3"/>
  <c r="AK3124" i="3"/>
  <c r="AO3124" i="3"/>
  <c r="AS3124" i="3"/>
  <c r="AW3124" i="3"/>
  <c r="BA3124" i="3"/>
  <c r="BE3124" i="3"/>
  <c r="BI3124" i="3"/>
  <c r="O3124" i="3"/>
  <c r="S3124" i="3"/>
  <c r="W3124" i="3"/>
  <c r="AA3124" i="3"/>
  <c r="AE3124" i="3"/>
  <c r="AI3124" i="3"/>
  <c r="AM3124" i="3"/>
  <c r="AQ3124" i="3"/>
  <c r="AU3124" i="3"/>
  <c r="AY3124" i="3"/>
  <c r="BC3124" i="3"/>
  <c r="BG3124" i="3"/>
  <c r="AT3123" i="3"/>
  <c r="AD3123" i="3"/>
  <c r="N3123" i="3"/>
  <c r="BF3120" i="3"/>
  <c r="AX3120" i="3"/>
  <c r="AP3120" i="3"/>
  <c r="AH3120" i="3"/>
  <c r="Z3120" i="3"/>
  <c r="R3120" i="3"/>
  <c r="M3120" i="3"/>
  <c r="Q3120" i="3"/>
  <c r="U3120" i="3"/>
  <c r="Y3120" i="3"/>
  <c r="AC3120" i="3"/>
  <c r="AG3120" i="3"/>
  <c r="AK3120" i="3"/>
  <c r="AO3120" i="3"/>
  <c r="AS3120" i="3"/>
  <c r="AW3120" i="3"/>
  <c r="BA3120" i="3"/>
  <c r="BE3120" i="3"/>
  <c r="BI3120" i="3"/>
  <c r="O3120" i="3"/>
  <c r="S3120" i="3"/>
  <c r="W3120" i="3"/>
  <c r="AA3120" i="3"/>
  <c r="AE3120" i="3"/>
  <c r="AI3120" i="3"/>
  <c r="AM3120" i="3"/>
  <c r="AQ3120" i="3"/>
  <c r="AU3120" i="3"/>
  <c r="AY3120" i="3"/>
  <c r="BC3120" i="3"/>
  <c r="BG3120" i="3"/>
  <c r="BB3119" i="3"/>
  <c r="AL3119" i="3"/>
  <c r="V3119" i="3"/>
  <c r="BF3116" i="3"/>
  <c r="AP3116" i="3"/>
  <c r="Z3116" i="3"/>
  <c r="M3116" i="3"/>
  <c r="U3116" i="3"/>
  <c r="AC3116" i="3"/>
  <c r="AK3116" i="3"/>
  <c r="AS3116" i="3"/>
  <c r="BA3116" i="3"/>
  <c r="BI3116" i="3"/>
  <c r="S3116" i="3"/>
  <c r="AA3116" i="3"/>
  <c r="AI3116" i="3"/>
  <c r="AQ3116" i="3"/>
  <c r="AY3116" i="3"/>
  <c r="BG3116" i="3"/>
  <c r="BB3115" i="3"/>
  <c r="AT3115" i="3"/>
  <c r="AL3115" i="3"/>
  <c r="AD3115" i="3"/>
  <c r="V3115" i="3"/>
  <c r="N3115" i="3"/>
  <c r="AX3114" i="3"/>
  <c r="AH3114" i="3"/>
  <c r="M3114" i="3"/>
  <c r="Q3114" i="3"/>
  <c r="U3114" i="3"/>
  <c r="AC3114" i="3"/>
  <c r="AG3114" i="3"/>
  <c r="AK3114" i="3"/>
  <c r="AS3114" i="3"/>
  <c r="AW3114" i="3"/>
  <c r="BA3114" i="3"/>
  <c r="BE3114" i="3"/>
  <c r="BI3114" i="3"/>
  <c r="O3114" i="3"/>
  <c r="S3114" i="3"/>
  <c r="W3114" i="3"/>
  <c r="AA3114" i="3"/>
  <c r="AE3114" i="3"/>
  <c r="AI3114" i="3"/>
  <c r="AM3114" i="3"/>
  <c r="AQ3114" i="3"/>
  <c r="AU3114" i="3"/>
  <c r="AY3114" i="3"/>
  <c r="BC3114" i="3"/>
  <c r="BG3114" i="3"/>
  <c r="BB3113" i="3"/>
  <c r="AT3113" i="3"/>
  <c r="AL3113" i="3"/>
  <c r="AD3113" i="3"/>
  <c r="V3113" i="3"/>
  <c r="N3113" i="3"/>
  <c r="BF3112" i="3"/>
  <c r="AX3112" i="3"/>
  <c r="AP3112" i="3"/>
  <c r="AH3112" i="3"/>
  <c r="Z3112" i="3"/>
  <c r="M3112" i="3"/>
  <c r="Q3112" i="3"/>
  <c r="U3112" i="3"/>
  <c r="Y3112" i="3"/>
  <c r="AC3112" i="3"/>
  <c r="AG3112" i="3"/>
  <c r="AK3112" i="3"/>
  <c r="AO3112" i="3"/>
  <c r="AS3112" i="3"/>
  <c r="AW3112" i="3"/>
  <c r="BA3112" i="3"/>
  <c r="BE3112" i="3"/>
  <c r="BI3112" i="3"/>
  <c r="O3112" i="3"/>
  <c r="S3112" i="3"/>
  <c r="W3112" i="3"/>
  <c r="AA3112" i="3"/>
  <c r="AE3112" i="3"/>
  <c r="AI3112" i="3"/>
  <c r="AM3112" i="3"/>
  <c r="AQ3112" i="3"/>
  <c r="AU3112" i="3"/>
  <c r="AY3112" i="3"/>
  <c r="BC3112" i="3"/>
  <c r="BG3112" i="3"/>
  <c r="BB3111" i="3"/>
  <c r="AT3111" i="3"/>
  <c r="AL3111" i="3"/>
  <c r="AD3111" i="3"/>
  <c r="V3111" i="3"/>
  <c r="BF3110" i="3"/>
  <c r="AX3110" i="3"/>
  <c r="AP3110" i="3"/>
  <c r="AH3110" i="3"/>
  <c r="Z3110" i="3"/>
  <c r="M3110" i="3"/>
  <c r="Q3110" i="3"/>
  <c r="U3110" i="3"/>
  <c r="Y3110" i="3"/>
  <c r="AC3110" i="3"/>
  <c r="AG3110" i="3"/>
  <c r="AK3110" i="3"/>
  <c r="AO3110" i="3"/>
  <c r="AS3110" i="3"/>
  <c r="AW3110" i="3"/>
  <c r="BA3110" i="3"/>
  <c r="BE3110" i="3"/>
  <c r="BI3110" i="3"/>
  <c r="O3110" i="3"/>
  <c r="S3110" i="3"/>
  <c r="W3110" i="3"/>
  <c r="AA3110" i="3"/>
  <c r="AE3110" i="3"/>
  <c r="AI3110" i="3"/>
  <c r="AM3110" i="3"/>
  <c r="AQ3110" i="3"/>
  <c r="AU3110" i="3"/>
  <c r="AY3110" i="3"/>
  <c r="BC3110" i="3"/>
  <c r="BG3110" i="3"/>
  <c r="BD3108" i="3"/>
  <c r="AN3108" i="3"/>
  <c r="X3108" i="3"/>
  <c r="M3108" i="3"/>
  <c r="Q3108" i="3"/>
  <c r="U3108" i="3"/>
  <c r="Y3108" i="3"/>
  <c r="AC3108" i="3"/>
  <c r="AG3108" i="3"/>
  <c r="AK3108" i="3"/>
  <c r="AO3108" i="3"/>
  <c r="AS3108" i="3"/>
  <c r="AW3108" i="3"/>
  <c r="BA3108" i="3"/>
  <c r="BE3108" i="3"/>
  <c r="BI3108" i="3"/>
  <c r="N3108" i="3"/>
  <c r="R3108" i="3"/>
  <c r="V3108" i="3"/>
  <c r="Z3108" i="3"/>
  <c r="AD3108" i="3"/>
  <c r="AH3108" i="3"/>
  <c r="AL3108" i="3"/>
  <c r="AP3108" i="3"/>
  <c r="AT3108" i="3"/>
  <c r="AX3108" i="3"/>
  <c r="BB3108" i="3"/>
  <c r="BF3108" i="3"/>
  <c r="O3108" i="3"/>
  <c r="S3108" i="3"/>
  <c r="W3108" i="3"/>
  <c r="AA3108" i="3"/>
  <c r="AE3108" i="3"/>
  <c r="AI3108" i="3"/>
  <c r="AM3108" i="3"/>
  <c r="AQ3108" i="3"/>
  <c r="AU3108" i="3"/>
  <c r="AY3108" i="3"/>
  <c r="BC3108" i="3"/>
  <c r="BG3108" i="3"/>
  <c r="BD3106" i="3"/>
  <c r="AN3106" i="3"/>
  <c r="X3106" i="3"/>
  <c r="M3106" i="3"/>
  <c r="Q3106" i="3"/>
  <c r="U3106" i="3"/>
  <c r="Y3106" i="3"/>
  <c r="AC3106" i="3"/>
  <c r="AG3106" i="3"/>
  <c r="AK3106" i="3"/>
  <c r="AO3106" i="3"/>
  <c r="AS3106" i="3"/>
  <c r="AW3106" i="3"/>
  <c r="BA3106" i="3"/>
  <c r="BE3106" i="3"/>
  <c r="BI3106" i="3"/>
  <c r="N3106" i="3"/>
  <c r="R3106" i="3"/>
  <c r="V3106" i="3"/>
  <c r="Z3106" i="3"/>
  <c r="AD3106" i="3"/>
  <c r="AH3106" i="3"/>
  <c r="AL3106" i="3"/>
  <c r="AP3106" i="3"/>
  <c r="AT3106" i="3"/>
  <c r="AX3106" i="3"/>
  <c r="BB3106" i="3"/>
  <c r="BF3106" i="3"/>
  <c r="O3106" i="3"/>
  <c r="S3106" i="3"/>
  <c r="W3106" i="3"/>
  <c r="AA3106" i="3"/>
  <c r="AE3106" i="3"/>
  <c r="AI3106" i="3"/>
  <c r="AM3106" i="3"/>
  <c r="AQ3106" i="3"/>
  <c r="AU3106" i="3"/>
  <c r="AY3106" i="3"/>
  <c r="BC3106" i="3"/>
  <c r="BG3106" i="3"/>
  <c r="L3105" i="3"/>
  <c r="R3105" i="3" s="1"/>
  <c r="L3101" i="3"/>
  <c r="R3101" i="3" s="1"/>
  <c r="L3097" i="3"/>
  <c r="L3093" i="3"/>
  <c r="R3093" i="3" s="1"/>
  <c r="L3089" i="3"/>
  <c r="Z3089" i="3" s="1"/>
  <c r="L3085" i="3"/>
  <c r="R3085" i="3" s="1"/>
  <c r="P3081" i="3"/>
  <c r="P3077" i="3"/>
  <c r="P3075" i="3"/>
  <c r="P3073" i="3"/>
  <c r="P3069" i="3"/>
  <c r="Z3060" i="3"/>
  <c r="AB3047" i="3"/>
  <c r="AX3047" i="3"/>
  <c r="AH3047" i="3"/>
  <c r="BC3047" i="3"/>
  <c r="P3129" i="3"/>
  <c r="O3121" i="3"/>
  <c r="S3121" i="3"/>
  <c r="W3121" i="3"/>
  <c r="AA3121" i="3"/>
  <c r="AE3121" i="3"/>
  <c r="AI3121" i="3"/>
  <c r="AM3121" i="3"/>
  <c r="AQ3121" i="3"/>
  <c r="AU3121" i="3"/>
  <c r="AY3121" i="3"/>
  <c r="BC3121" i="3"/>
  <c r="BG3121" i="3"/>
  <c r="M3121" i="3"/>
  <c r="Q3121" i="3"/>
  <c r="U3121" i="3"/>
  <c r="Y3121" i="3"/>
  <c r="AC3121" i="3"/>
  <c r="AG3121" i="3"/>
  <c r="AK3121" i="3"/>
  <c r="AO3121" i="3"/>
  <c r="AS3121" i="3"/>
  <c r="AW3121" i="3"/>
  <c r="BA3121" i="3"/>
  <c r="BE3121" i="3"/>
  <c r="BI3121" i="3"/>
  <c r="P3117" i="3"/>
  <c r="O3111" i="3"/>
  <c r="S3111" i="3"/>
  <c r="W3111" i="3"/>
  <c r="AA3111" i="3"/>
  <c r="AE3111" i="3"/>
  <c r="AI3111" i="3"/>
  <c r="AM3111" i="3"/>
  <c r="AQ3111" i="3"/>
  <c r="AU3111" i="3"/>
  <c r="AY3111" i="3"/>
  <c r="BC3111" i="3"/>
  <c r="BG3111" i="3"/>
  <c r="M3111" i="3"/>
  <c r="Q3111" i="3"/>
  <c r="U3111" i="3"/>
  <c r="Y3111" i="3"/>
  <c r="AC3111" i="3"/>
  <c r="AG3111" i="3"/>
  <c r="AK3111" i="3"/>
  <c r="AO3111" i="3"/>
  <c r="AS3111" i="3"/>
  <c r="AW3111" i="3"/>
  <c r="BA3111" i="3"/>
  <c r="BE3111" i="3"/>
  <c r="BI3111" i="3"/>
  <c r="X3083" i="3"/>
  <c r="AN3083" i="3"/>
  <c r="BD3083" i="3"/>
  <c r="AF3081" i="3"/>
  <c r="X3079" i="3"/>
  <c r="AN3079" i="3"/>
  <c r="BD3079" i="3"/>
  <c r="AF3077" i="3"/>
  <c r="X3071" i="3"/>
  <c r="AN3071" i="3"/>
  <c r="BD3071" i="3"/>
  <c r="AF3069" i="3"/>
  <c r="X3067" i="3"/>
  <c r="AN3067" i="3"/>
  <c r="BD3067" i="3"/>
  <c r="BH3136" i="3"/>
  <c r="BD3136" i="3"/>
  <c r="AZ3136" i="3"/>
  <c r="AU3136" i="3"/>
  <c r="AP3136" i="3"/>
  <c r="AJ3136" i="3"/>
  <c r="AE3136" i="3"/>
  <c r="Z3136" i="3"/>
  <c r="T3136" i="3"/>
  <c r="O3136" i="3"/>
  <c r="BB3135" i="3"/>
  <c r="AT3135" i="3"/>
  <c r="AL3135" i="3"/>
  <c r="AD3135" i="3"/>
  <c r="V3135" i="3"/>
  <c r="N3135" i="3"/>
  <c r="BF3130" i="3"/>
  <c r="AX3130" i="3"/>
  <c r="AP3130" i="3"/>
  <c r="AH3130" i="3"/>
  <c r="Z3130" i="3"/>
  <c r="R3130" i="3"/>
  <c r="M3130" i="3"/>
  <c r="Q3130" i="3"/>
  <c r="U3130" i="3"/>
  <c r="Y3130" i="3"/>
  <c r="AC3130" i="3"/>
  <c r="AG3130" i="3"/>
  <c r="AK3130" i="3"/>
  <c r="AO3130" i="3"/>
  <c r="AS3130" i="3"/>
  <c r="AW3130" i="3"/>
  <c r="BA3130" i="3"/>
  <c r="BE3130" i="3"/>
  <c r="BI3130" i="3"/>
  <c r="O3130" i="3"/>
  <c r="S3130" i="3"/>
  <c r="W3130" i="3"/>
  <c r="AA3130" i="3"/>
  <c r="AE3130" i="3"/>
  <c r="AI3130" i="3"/>
  <c r="AM3130" i="3"/>
  <c r="AQ3130" i="3"/>
  <c r="AU3130" i="3"/>
  <c r="AY3130" i="3"/>
  <c r="BC3130" i="3"/>
  <c r="BG3130" i="3"/>
  <c r="BB3129" i="3"/>
  <c r="AT3129" i="3"/>
  <c r="AL3129" i="3"/>
  <c r="AD3129" i="3"/>
  <c r="V3129" i="3"/>
  <c r="N3129" i="3"/>
  <c r="AX3128" i="3"/>
  <c r="AH3128" i="3"/>
  <c r="R3128" i="3"/>
  <c r="BF3126" i="3"/>
  <c r="AX3126" i="3"/>
  <c r="AP3126" i="3"/>
  <c r="AH3126" i="3"/>
  <c r="Z3126" i="3"/>
  <c r="R3126" i="3"/>
  <c r="M3126" i="3"/>
  <c r="Q3126" i="3"/>
  <c r="U3126" i="3"/>
  <c r="Y3126" i="3"/>
  <c r="AC3126" i="3"/>
  <c r="AG3126" i="3"/>
  <c r="AK3126" i="3"/>
  <c r="AO3126" i="3"/>
  <c r="AS3126" i="3"/>
  <c r="AW3126" i="3"/>
  <c r="BA3126" i="3"/>
  <c r="BE3126" i="3"/>
  <c r="BI3126" i="3"/>
  <c r="O3126" i="3"/>
  <c r="S3126" i="3"/>
  <c r="W3126" i="3"/>
  <c r="AA3126" i="3"/>
  <c r="AE3126" i="3"/>
  <c r="AI3126" i="3"/>
  <c r="AM3126" i="3"/>
  <c r="AQ3126" i="3"/>
  <c r="AU3126" i="3"/>
  <c r="AY3126" i="3"/>
  <c r="BC3126" i="3"/>
  <c r="BG3126" i="3"/>
  <c r="BB3125" i="3"/>
  <c r="AT3125" i="3"/>
  <c r="AL3125" i="3"/>
  <c r="AD3125" i="3"/>
  <c r="V3125" i="3"/>
  <c r="N3125" i="3"/>
  <c r="BF3122" i="3"/>
  <c r="AX3122" i="3"/>
  <c r="AP3122" i="3"/>
  <c r="AH3122" i="3"/>
  <c r="Z3122" i="3"/>
  <c r="R3122" i="3"/>
  <c r="M3122" i="3"/>
  <c r="Q3122" i="3"/>
  <c r="U3122" i="3"/>
  <c r="Y3122" i="3"/>
  <c r="AC3122" i="3"/>
  <c r="AG3122" i="3"/>
  <c r="AK3122" i="3"/>
  <c r="AO3122" i="3"/>
  <c r="AS3122" i="3"/>
  <c r="AW3122" i="3"/>
  <c r="BA3122" i="3"/>
  <c r="BE3122" i="3"/>
  <c r="BI3122" i="3"/>
  <c r="O3122" i="3"/>
  <c r="S3122" i="3"/>
  <c r="W3122" i="3"/>
  <c r="AA3122" i="3"/>
  <c r="AE3122" i="3"/>
  <c r="AI3122" i="3"/>
  <c r="AM3122" i="3"/>
  <c r="AQ3122" i="3"/>
  <c r="AU3122" i="3"/>
  <c r="AY3122" i="3"/>
  <c r="BC3122" i="3"/>
  <c r="BG3122" i="3"/>
  <c r="BB3121" i="3"/>
  <c r="AT3121" i="3"/>
  <c r="AL3121" i="3"/>
  <c r="AD3121" i="3"/>
  <c r="V3121" i="3"/>
  <c r="N3121" i="3"/>
  <c r="BF3118" i="3"/>
  <c r="AX3118" i="3"/>
  <c r="AP3118" i="3"/>
  <c r="AH3118" i="3"/>
  <c r="Z3118" i="3"/>
  <c r="R3118" i="3"/>
  <c r="M3118" i="3"/>
  <c r="Q3118" i="3"/>
  <c r="U3118" i="3"/>
  <c r="Y3118" i="3"/>
  <c r="AC3118" i="3"/>
  <c r="AG3118" i="3"/>
  <c r="AK3118" i="3"/>
  <c r="AO3118" i="3"/>
  <c r="AS3118" i="3"/>
  <c r="AW3118" i="3"/>
  <c r="BA3118" i="3"/>
  <c r="BE3118" i="3"/>
  <c r="BI3118" i="3"/>
  <c r="O3118" i="3"/>
  <c r="S3118" i="3"/>
  <c r="W3118" i="3"/>
  <c r="AA3118" i="3"/>
  <c r="AE3118" i="3"/>
  <c r="AI3118" i="3"/>
  <c r="AM3118" i="3"/>
  <c r="AQ3118" i="3"/>
  <c r="AU3118" i="3"/>
  <c r="AY3118" i="3"/>
  <c r="BC3118" i="3"/>
  <c r="BG3118" i="3"/>
  <c r="BB3117" i="3"/>
  <c r="AT3117" i="3"/>
  <c r="AL3117" i="3"/>
  <c r="AD3117" i="3"/>
  <c r="V3117" i="3"/>
  <c r="N3117" i="3"/>
  <c r="BG3136" i="3"/>
  <c r="BC3136" i="3"/>
  <c r="AY3136" i="3"/>
  <c r="AT3136" i="3"/>
  <c r="AN3136" i="3"/>
  <c r="AI3136" i="3"/>
  <c r="AD3136" i="3"/>
  <c r="X3136" i="3"/>
  <c r="S3136" i="3"/>
  <c r="N3136" i="3"/>
  <c r="BH3135" i="3"/>
  <c r="AZ3135" i="3"/>
  <c r="AR3135" i="3"/>
  <c r="AJ3135" i="3"/>
  <c r="AB3135" i="3"/>
  <c r="T3135" i="3"/>
  <c r="BD3134" i="3"/>
  <c r="AV3134" i="3"/>
  <c r="AN3134" i="3"/>
  <c r="AF3134" i="3"/>
  <c r="X3134" i="3"/>
  <c r="P3134" i="3"/>
  <c r="BH3133" i="3"/>
  <c r="AZ3133" i="3"/>
  <c r="AR3133" i="3"/>
  <c r="AJ3133" i="3"/>
  <c r="AB3133" i="3"/>
  <c r="T3133" i="3"/>
  <c r="BD3132" i="3"/>
  <c r="AV3132" i="3"/>
  <c r="AN3132" i="3"/>
  <c r="AF3132" i="3"/>
  <c r="X3132" i="3"/>
  <c r="P3132" i="3"/>
  <c r="BH3131" i="3"/>
  <c r="AZ3131" i="3"/>
  <c r="AR3131" i="3"/>
  <c r="AJ3131" i="3"/>
  <c r="AB3131" i="3"/>
  <c r="T3131" i="3"/>
  <c r="BD3130" i="3"/>
  <c r="AV3130" i="3"/>
  <c r="AN3130" i="3"/>
  <c r="AF3130" i="3"/>
  <c r="X3130" i="3"/>
  <c r="P3130" i="3"/>
  <c r="BH3129" i="3"/>
  <c r="AZ3129" i="3"/>
  <c r="AR3129" i="3"/>
  <c r="AJ3129" i="3"/>
  <c r="AB3129" i="3"/>
  <c r="T3129" i="3"/>
  <c r="BD3128" i="3"/>
  <c r="AV3128" i="3"/>
  <c r="AN3128" i="3"/>
  <c r="AF3128" i="3"/>
  <c r="X3128" i="3"/>
  <c r="P3128" i="3"/>
  <c r="BH3127" i="3"/>
  <c r="AZ3127" i="3"/>
  <c r="AR3127" i="3"/>
  <c r="AJ3127" i="3"/>
  <c r="AB3127" i="3"/>
  <c r="T3127" i="3"/>
  <c r="BD3126" i="3"/>
  <c r="AV3126" i="3"/>
  <c r="AN3126" i="3"/>
  <c r="AF3126" i="3"/>
  <c r="X3126" i="3"/>
  <c r="P3126" i="3"/>
  <c r="BH3125" i="3"/>
  <c r="AZ3125" i="3"/>
  <c r="AR3125" i="3"/>
  <c r="AJ3125" i="3"/>
  <c r="AB3125" i="3"/>
  <c r="T3125" i="3"/>
  <c r="BD3124" i="3"/>
  <c r="AV3124" i="3"/>
  <c r="AN3124" i="3"/>
  <c r="AF3124" i="3"/>
  <c r="X3124" i="3"/>
  <c r="P3124" i="3"/>
  <c r="BH3123" i="3"/>
  <c r="AZ3123" i="3"/>
  <c r="AR3123" i="3"/>
  <c r="AJ3123" i="3"/>
  <c r="AB3123" i="3"/>
  <c r="T3123" i="3"/>
  <c r="BD3122" i="3"/>
  <c r="AV3122" i="3"/>
  <c r="AN3122" i="3"/>
  <c r="AF3122" i="3"/>
  <c r="X3122" i="3"/>
  <c r="P3122" i="3"/>
  <c r="BH3121" i="3"/>
  <c r="AZ3121" i="3"/>
  <c r="AR3121" i="3"/>
  <c r="AJ3121" i="3"/>
  <c r="AB3121" i="3"/>
  <c r="T3121" i="3"/>
  <c r="BD3120" i="3"/>
  <c r="AV3120" i="3"/>
  <c r="AN3120" i="3"/>
  <c r="AF3120" i="3"/>
  <c r="X3120" i="3"/>
  <c r="P3120" i="3"/>
  <c r="BH3119" i="3"/>
  <c r="AZ3119" i="3"/>
  <c r="AR3119" i="3"/>
  <c r="AJ3119" i="3"/>
  <c r="AB3119" i="3"/>
  <c r="T3119" i="3"/>
  <c r="BD3118" i="3"/>
  <c r="AV3118" i="3"/>
  <c r="AN3118" i="3"/>
  <c r="AF3118" i="3"/>
  <c r="X3118" i="3"/>
  <c r="P3118" i="3"/>
  <c r="BH3117" i="3"/>
  <c r="AZ3117" i="3"/>
  <c r="AR3117" i="3"/>
  <c r="AJ3117" i="3"/>
  <c r="AB3117" i="3"/>
  <c r="T3117" i="3"/>
  <c r="BD3116" i="3"/>
  <c r="AV3116" i="3"/>
  <c r="AN3116" i="3"/>
  <c r="AF3116" i="3"/>
  <c r="X3116" i="3"/>
  <c r="P3116" i="3"/>
  <c r="BH3115" i="3"/>
  <c r="AZ3115" i="3"/>
  <c r="AR3115" i="3"/>
  <c r="AJ3115" i="3"/>
  <c r="AB3115" i="3"/>
  <c r="T3115" i="3"/>
  <c r="BD3114" i="3"/>
  <c r="AV3114" i="3"/>
  <c r="AN3114" i="3"/>
  <c r="AF3114" i="3"/>
  <c r="X3114" i="3"/>
  <c r="P3114" i="3"/>
  <c r="BH3113" i="3"/>
  <c r="AZ3113" i="3"/>
  <c r="AR3113" i="3"/>
  <c r="AJ3113" i="3"/>
  <c r="AB3113" i="3"/>
  <c r="T3113" i="3"/>
  <c r="BD3112" i="3"/>
  <c r="AV3112" i="3"/>
  <c r="AN3112" i="3"/>
  <c r="AF3112" i="3"/>
  <c r="X3112" i="3"/>
  <c r="P3112" i="3"/>
  <c r="BH3111" i="3"/>
  <c r="AZ3111" i="3"/>
  <c r="AR3111" i="3"/>
  <c r="AJ3111" i="3"/>
  <c r="AB3111" i="3"/>
  <c r="T3111" i="3"/>
  <c r="BD3110" i="3"/>
  <c r="AV3110" i="3"/>
  <c r="AN3110" i="3"/>
  <c r="AF3110" i="3"/>
  <c r="X3110" i="3"/>
  <c r="P3110" i="3"/>
  <c r="K3109" i="3"/>
  <c r="AZ3108" i="3"/>
  <c r="AJ3108" i="3"/>
  <c r="T3108" i="3"/>
  <c r="K3107" i="3"/>
  <c r="AZ3106" i="3"/>
  <c r="AJ3106" i="3"/>
  <c r="T3106" i="3"/>
  <c r="R3104" i="3"/>
  <c r="Z3104" i="3"/>
  <c r="AH3104" i="3"/>
  <c r="AP3104" i="3"/>
  <c r="AX3104" i="3"/>
  <c r="BF3104" i="3"/>
  <c r="AX3101" i="3"/>
  <c r="R3100" i="3"/>
  <c r="Z3100" i="3"/>
  <c r="AH3100" i="3"/>
  <c r="AP3100" i="3"/>
  <c r="AX3100" i="3"/>
  <c r="BF3100" i="3"/>
  <c r="AX3097" i="3"/>
  <c r="AX3093" i="3"/>
  <c r="AX3089" i="3"/>
  <c r="AX3085" i="3"/>
  <c r="AB3083" i="3"/>
  <c r="AB3081" i="3"/>
  <c r="AB3079" i="3"/>
  <c r="AB3077" i="3"/>
  <c r="AB3075" i="3"/>
  <c r="AB3073" i="3"/>
  <c r="AB3071" i="3"/>
  <c r="AB3069" i="3"/>
  <c r="AB3067" i="3"/>
  <c r="R3060" i="3"/>
  <c r="BF3136" i="3"/>
  <c r="BB3136" i="3"/>
  <c r="AX3136" i="3"/>
  <c r="AR3136" i="3"/>
  <c r="AM3136" i="3"/>
  <c r="AH3136" i="3"/>
  <c r="AB3136" i="3"/>
  <c r="W3136" i="3"/>
  <c r="R3136" i="3"/>
  <c r="BF3135" i="3"/>
  <c r="AX3135" i="3"/>
  <c r="AP3135" i="3"/>
  <c r="AH3135" i="3"/>
  <c r="Z3135" i="3"/>
  <c r="R3135" i="3"/>
  <c r="BB3134" i="3"/>
  <c r="AT3134" i="3"/>
  <c r="AL3134" i="3"/>
  <c r="AD3134" i="3"/>
  <c r="V3134" i="3"/>
  <c r="BF3133" i="3"/>
  <c r="AX3133" i="3"/>
  <c r="AP3133" i="3"/>
  <c r="AH3133" i="3"/>
  <c r="Z3133" i="3"/>
  <c r="R3133" i="3"/>
  <c r="BB3132" i="3"/>
  <c r="AT3132" i="3"/>
  <c r="AL3132" i="3"/>
  <c r="AD3132" i="3"/>
  <c r="V3132" i="3"/>
  <c r="BF3131" i="3"/>
  <c r="AX3131" i="3"/>
  <c r="AP3131" i="3"/>
  <c r="AH3131" i="3"/>
  <c r="Z3131" i="3"/>
  <c r="R3131" i="3"/>
  <c r="BB3130" i="3"/>
  <c r="AT3130" i="3"/>
  <c r="AL3130" i="3"/>
  <c r="AD3130" i="3"/>
  <c r="V3130" i="3"/>
  <c r="BF3129" i="3"/>
  <c r="AX3129" i="3"/>
  <c r="AP3129" i="3"/>
  <c r="AH3129" i="3"/>
  <c r="Z3129" i="3"/>
  <c r="R3129" i="3"/>
  <c r="BB3128" i="3"/>
  <c r="AT3128" i="3"/>
  <c r="AL3128" i="3"/>
  <c r="AD3128" i="3"/>
  <c r="V3128" i="3"/>
  <c r="BF3127" i="3"/>
  <c r="AX3127" i="3"/>
  <c r="AP3127" i="3"/>
  <c r="AH3127" i="3"/>
  <c r="Z3127" i="3"/>
  <c r="R3127" i="3"/>
  <c r="BB3126" i="3"/>
  <c r="AT3126" i="3"/>
  <c r="AL3126" i="3"/>
  <c r="AD3126" i="3"/>
  <c r="V3126" i="3"/>
  <c r="BF3125" i="3"/>
  <c r="AX3125" i="3"/>
  <c r="AP3125" i="3"/>
  <c r="AH3125" i="3"/>
  <c r="Z3125" i="3"/>
  <c r="R3125" i="3"/>
  <c r="BB3124" i="3"/>
  <c r="AT3124" i="3"/>
  <c r="AL3124" i="3"/>
  <c r="AD3124" i="3"/>
  <c r="V3124" i="3"/>
  <c r="BF3123" i="3"/>
  <c r="AX3123" i="3"/>
  <c r="AP3123" i="3"/>
  <c r="AH3123" i="3"/>
  <c r="Z3123" i="3"/>
  <c r="R3123" i="3"/>
  <c r="BB3122" i="3"/>
  <c r="AT3122" i="3"/>
  <c r="AL3122" i="3"/>
  <c r="AD3122" i="3"/>
  <c r="V3122" i="3"/>
  <c r="BF3121" i="3"/>
  <c r="AX3121" i="3"/>
  <c r="AP3121" i="3"/>
  <c r="AH3121" i="3"/>
  <c r="Z3121" i="3"/>
  <c r="R3121" i="3"/>
  <c r="BB3120" i="3"/>
  <c r="AT3120" i="3"/>
  <c r="AL3120" i="3"/>
  <c r="AD3120" i="3"/>
  <c r="V3120" i="3"/>
  <c r="BF3119" i="3"/>
  <c r="AX3119" i="3"/>
  <c r="AP3119" i="3"/>
  <c r="AH3119" i="3"/>
  <c r="Z3119" i="3"/>
  <c r="R3119" i="3"/>
  <c r="BB3118" i="3"/>
  <c r="AT3118" i="3"/>
  <c r="AL3118" i="3"/>
  <c r="AD3118" i="3"/>
  <c r="V3118" i="3"/>
  <c r="BF3117" i="3"/>
  <c r="AX3117" i="3"/>
  <c r="AP3117" i="3"/>
  <c r="AH3117" i="3"/>
  <c r="Z3117" i="3"/>
  <c r="R3117" i="3"/>
  <c r="BB3116" i="3"/>
  <c r="AT3116" i="3"/>
  <c r="AL3116" i="3"/>
  <c r="AD3116" i="3"/>
  <c r="V3116" i="3"/>
  <c r="BF3115" i="3"/>
  <c r="AX3115" i="3"/>
  <c r="AP3115" i="3"/>
  <c r="AH3115" i="3"/>
  <c r="Z3115" i="3"/>
  <c r="R3115" i="3"/>
  <c r="BB3114" i="3"/>
  <c r="AT3114" i="3"/>
  <c r="AL3114" i="3"/>
  <c r="AD3114" i="3"/>
  <c r="V3114" i="3"/>
  <c r="N3114" i="3"/>
  <c r="BF3113" i="3"/>
  <c r="AX3113" i="3"/>
  <c r="AP3113" i="3"/>
  <c r="AH3113" i="3"/>
  <c r="Z3113" i="3"/>
  <c r="R3113" i="3"/>
  <c r="BB3112" i="3"/>
  <c r="AT3112" i="3"/>
  <c r="AL3112" i="3"/>
  <c r="AD3112" i="3"/>
  <c r="V3112" i="3"/>
  <c r="N3112" i="3"/>
  <c r="BF3111" i="3"/>
  <c r="AX3111" i="3"/>
  <c r="AP3111" i="3"/>
  <c r="AH3111" i="3"/>
  <c r="Z3111" i="3"/>
  <c r="R3111" i="3"/>
  <c r="BB3110" i="3"/>
  <c r="AT3110" i="3"/>
  <c r="AL3110" i="3"/>
  <c r="AD3110" i="3"/>
  <c r="V3110" i="3"/>
  <c r="N3110" i="3"/>
  <c r="AV3108" i="3"/>
  <c r="AF3108" i="3"/>
  <c r="AV3106" i="3"/>
  <c r="AF3106" i="3"/>
  <c r="Y3105" i="3"/>
  <c r="AO3105" i="3"/>
  <c r="BE3105" i="3"/>
  <c r="AA3105" i="3"/>
  <c r="AQ3105" i="3"/>
  <c r="T3105" i="3"/>
  <c r="AZ3105" i="3"/>
  <c r="AD3105" i="3"/>
  <c r="BH3105" i="3"/>
  <c r="AN3105" i="3"/>
  <c r="L3103" i="3"/>
  <c r="U3103" i="3" s="1"/>
  <c r="M3101" i="3"/>
  <c r="Q3101" i="3"/>
  <c r="U3101" i="3"/>
  <c r="Y3101" i="3"/>
  <c r="AC3101" i="3"/>
  <c r="AG3101" i="3"/>
  <c r="AK3101" i="3"/>
  <c r="AO3101" i="3"/>
  <c r="AS3101" i="3"/>
  <c r="AW3101" i="3"/>
  <c r="BA3101" i="3"/>
  <c r="BE3101" i="3"/>
  <c r="BI3101" i="3"/>
  <c r="O3101" i="3"/>
  <c r="S3101" i="3"/>
  <c r="W3101" i="3"/>
  <c r="AA3101" i="3"/>
  <c r="AE3101" i="3"/>
  <c r="AI3101" i="3"/>
  <c r="AM3101" i="3"/>
  <c r="AQ3101" i="3"/>
  <c r="AU3101" i="3"/>
  <c r="AY3101" i="3"/>
  <c r="BC3101" i="3"/>
  <c r="BG3101" i="3"/>
  <c r="T3101" i="3"/>
  <c r="AB3101" i="3"/>
  <c r="AJ3101" i="3"/>
  <c r="AR3101" i="3"/>
  <c r="AZ3101" i="3"/>
  <c r="BH3101" i="3"/>
  <c r="N3101" i="3"/>
  <c r="V3101" i="3"/>
  <c r="AD3101" i="3"/>
  <c r="AL3101" i="3"/>
  <c r="AT3101" i="3"/>
  <c r="BB3101" i="3"/>
  <c r="P3101" i="3"/>
  <c r="X3101" i="3"/>
  <c r="AF3101" i="3"/>
  <c r="AN3101" i="3"/>
  <c r="AV3101" i="3"/>
  <c r="BD3101" i="3"/>
  <c r="L3099" i="3"/>
  <c r="M3099" i="3" s="1"/>
  <c r="M3097" i="3"/>
  <c r="Q3097" i="3"/>
  <c r="U3097" i="3"/>
  <c r="Y3097" i="3"/>
  <c r="AC3097" i="3"/>
  <c r="AG3097" i="3"/>
  <c r="AK3097" i="3"/>
  <c r="AO3097" i="3"/>
  <c r="AS3097" i="3"/>
  <c r="AW3097" i="3"/>
  <c r="BA3097" i="3"/>
  <c r="BE3097" i="3"/>
  <c r="BI3097" i="3"/>
  <c r="O3097" i="3"/>
  <c r="S3097" i="3"/>
  <c r="W3097" i="3"/>
  <c r="AA3097" i="3"/>
  <c r="AE3097" i="3"/>
  <c r="AI3097" i="3"/>
  <c r="AM3097" i="3"/>
  <c r="AQ3097" i="3"/>
  <c r="AU3097" i="3"/>
  <c r="AY3097" i="3"/>
  <c r="BC3097" i="3"/>
  <c r="BG3097" i="3"/>
  <c r="T3097" i="3"/>
  <c r="AB3097" i="3"/>
  <c r="AJ3097" i="3"/>
  <c r="AR3097" i="3"/>
  <c r="AZ3097" i="3"/>
  <c r="BH3097" i="3"/>
  <c r="N3097" i="3"/>
  <c r="V3097" i="3"/>
  <c r="AD3097" i="3"/>
  <c r="AL3097" i="3"/>
  <c r="AT3097" i="3"/>
  <c r="BB3097" i="3"/>
  <c r="P3097" i="3"/>
  <c r="X3097" i="3"/>
  <c r="AF3097" i="3"/>
  <c r="AN3097" i="3"/>
  <c r="AV3097" i="3"/>
  <c r="BD3097" i="3"/>
  <c r="L3095" i="3"/>
  <c r="U3095" i="3" s="1"/>
  <c r="M3093" i="3"/>
  <c r="Q3093" i="3"/>
  <c r="U3093" i="3"/>
  <c r="Y3093" i="3"/>
  <c r="AC3093" i="3"/>
  <c r="AG3093" i="3"/>
  <c r="AK3093" i="3"/>
  <c r="AO3093" i="3"/>
  <c r="AS3093" i="3"/>
  <c r="AW3093" i="3"/>
  <c r="BA3093" i="3"/>
  <c r="BE3093" i="3"/>
  <c r="BI3093" i="3"/>
  <c r="O3093" i="3"/>
  <c r="S3093" i="3"/>
  <c r="W3093" i="3"/>
  <c r="AA3093" i="3"/>
  <c r="AE3093" i="3"/>
  <c r="AI3093" i="3"/>
  <c r="AM3093" i="3"/>
  <c r="AQ3093" i="3"/>
  <c r="AU3093" i="3"/>
  <c r="AY3093" i="3"/>
  <c r="BC3093" i="3"/>
  <c r="BG3093" i="3"/>
  <c r="T3093" i="3"/>
  <c r="AB3093" i="3"/>
  <c r="AJ3093" i="3"/>
  <c r="AR3093" i="3"/>
  <c r="AZ3093" i="3"/>
  <c r="BH3093" i="3"/>
  <c r="N3093" i="3"/>
  <c r="V3093" i="3"/>
  <c r="AD3093" i="3"/>
  <c r="AL3093" i="3"/>
  <c r="AT3093" i="3"/>
  <c r="BB3093" i="3"/>
  <c r="P3093" i="3"/>
  <c r="X3093" i="3"/>
  <c r="AF3093" i="3"/>
  <c r="AN3093" i="3"/>
  <c r="AV3093" i="3"/>
  <c r="BD3093" i="3"/>
  <c r="L3091" i="3"/>
  <c r="U3091" i="3" s="1"/>
  <c r="M3089" i="3"/>
  <c r="Q3089" i="3"/>
  <c r="U3089" i="3"/>
  <c r="Y3089" i="3"/>
  <c r="AC3089" i="3"/>
  <c r="AG3089" i="3"/>
  <c r="AK3089" i="3"/>
  <c r="AO3089" i="3"/>
  <c r="AS3089" i="3"/>
  <c r="AW3089" i="3"/>
  <c r="BA3089" i="3"/>
  <c r="BE3089" i="3"/>
  <c r="BI3089" i="3"/>
  <c r="O3089" i="3"/>
  <c r="S3089" i="3"/>
  <c r="W3089" i="3"/>
  <c r="AA3089" i="3"/>
  <c r="AE3089" i="3"/>
  <c r="AI3089" i="3"/>
  <c r="AM3089" i="3"/>
  <c r="AQ3089" i="3"/>
  <c r="AU3089" i="3"/>
  <c r="AY3089" i="3"/>
  <c r="BC3089" i="3"/>
  <c r="BG3089" i="3"/>
  <c r="T3089" i="3"/>
  <c r="AB3089" i="3"/>
  <c r="AJ3089" i="3"/>
  <c r="AR3089" i="3"/>
  <c r="AZ3089" i="3"/>
  <c r="BH3089" i="3"/>
  <c r="N3089" i="3"/>
  <c r="V3089" i="3"/>
  <c r="AD3089" i="3"/>
  <c r="AL3089" i="3"/>
  <c r="AT3089" i="3"/>
  <c r="BB3089" i="3"/>
  <c r="P3089" i="3"/>
  <c r="X3089" i="3"/>
  <c r="AF3089" i="3"/>
  <c r="AN3089" i="3"/>
  <c r="AV3089" i="3"/>
  <c r="BD3089" i="3"/>
  <c r="L3087" i="3"/>
  <c r="AS3087" i="3" s="1"/>
  <c r="M3085" i="3"/>
  <c r="Q3085" i="3"/>
  <c r="U3085" i="3"/>
  <c r="Y3085" i="3"/>
  <c r="AC3085" i="3"/>
  <c r="AG3085" i="3"/>
  <c r="AK3085" i="3"/>
  <c r="AO3085" i="3"/>
  <c r="AS3085" i="3"/>
  <c r="AW3085" i="3"/>
  <c r="BA3085" i="3"/>
  <c r="BE3085" i="3"/>
  <c r="BI3085" i="3"/>
  <c r="O3085" i="3"/>
  <c r="S3085" i="3"/>
  <c r="W3085" i="3"/>
  <c r="AA3085" i="3"/>
  <c r="AE3085" i="3"/>
  <c r="AI3085" i="3"/>
  <c r="AM3085" i="3"/>
  <c r="AQ3085" i="3"/>
  <c r="AU3085" i="3"/>
  <c r="AY3085" i="3"/>
  <c r="BC3085" i="3"/>
  <c r="BG3085" i="3"/>
  <c r="T3085" i="3"/>
  <c r="AB3085" i="3"/>
  <c r="AJ3085" i="3"/>
  <c r="AR3085" i="3"/>
  <c r="AZ3085" i="3"/>
  <c r="BH3085" i="3"/>
  <c r="N3085" i="3"/>
  <c r="V3085" i="3"/>
  <c r="AD3085" i="3"/>
  <c r="AL3085" i="3"/>
  <c r="AT3085" i="3"/>
  <c r="BB3085" i="3"/>
  <c r="P3085" i="3"/>
  <c r="X3085" i="3"/>
  <c r="AF3085" i="3"/>
  <c r="AN3085" i="3"/>
  <c r="AV3085" i="3"/>
  <c r="BD3085" i="3"/>
  <c r="AV3083" i="3"/>
  <c r="AV3081" i="3"/>
  <c r="AV3079" i="3"/>
  <c r="AV3077" i="3"/>
  <c r="AV3075" i="3"/>
  <c r="AV3073" i="3"/>
  <c r="AV3071" i="3"/>
  <c r="AV3069" i="3"/>
  <c r="AV3067" i="3"/>
  <c r="X3051" i="3"/>
  <c r="AN3051" i="3"/>
  <c r="BD3051" i="3"/>
  <c r="AV3051" i="3"/>
  <c r="P3051" i="3"/>
  <c r="BH3104" i="3"/>
  <c r="AZ3104" i="3"/>
  <c r="AR3104" i="3"/>
  <c r="AJ3104" i="3"/>
  <c r="AB3104" i="3"/>
  <c r="BH3100" i="3"/>
  <c r="AZ3100" i="3"/>
  <c r="AR3100" i="3"/>
  <c r="AJ3100" i="3"/>
  <c r="AB3100" i="3"/>
  <c r="BH3083" i="3"/>
  <c r="AR3083" i="3"/>
  <c r="BH3081" i="3"/>
  <c r="AR3081" i="3"/>
  <c r="BH3079" i="3"/>
  <c r="AR3079" i="3"/>
  <c r="BH3077" i="3"/>
  <c r="AR3077" i="3"/>
  <c r="BH3075" i="3"/>
  <c r="AR3075" i="3"/>
  <c r="BH3073" i="3"/>
  <c r="AR3073" i="3"/>
  <c r="BH3071" i="3"/>
  <c r="AR3071" i="3"/>
  <c r="BH3069" i="3"/>
  <c r="AR3069" i="3"/>
  <c r="BH3067" i="3"/>
  <c r="AR3067" i="3"/>
  <c r="R3063" i="3"/>
  <c r="Z3063" i="3"/>
  <c r="AH3063" i="3"/>
  <c r="AP3063" i="3"/>
  <c r="AX3063" i="3"/>
  <c r="BF3063" i="3"/>
  <c r="AX3060" i="3"/>
  <c r="R3059" i="3"/>
  <c r="Z3059" i="3"/>
  <c r="AH3059" i="3"/>
  <c r="AP3059" i="3"/>
  <c r="AX3059" i="3"/>
  <c r="BF3059" i="3"/>
  <c r="X3053" i="3"/>
  <c r="AB3045" i="3"/>
  <c r="AX3045" i="3"/>
  <c r="AH3045" i="3"/>
  <c r="BC3045" i="3"/>
  <c r="R3045" i="3"/>
  <c r="AM3045" i="3"/>
  <c r="BH3045" i="3"/>
  <c r="P3042" i="3"/>
  <c r="X3042" i="3"/>
  <c r="AF3042" i="3"/>
  <c r="AN3042" i="3"/>
  <c r="AV3042" i="3"/>
  <c r="BD3042" i="3"/>
  <c r="R3042" i="3"/>
  <c r="Z3042" i="3"/>
  <c r="AH3042" i="3"/>
  <c r="AP3042" i="3"/>
  <c r="AX3042" i="3"/>
  <c r="BF3042" i="3"/>
  <c r="T3042" i="3"/>
  <c r="AB3042" i="3"/>
  <c r="AJ3042" i="3"/>
  <c r="AR3042" i="3"/>
  <c r="AZ3042" i="3"/>
  <c r="BH3042" i="3"/>
  <c r="AD3042" i="3"/>
  <c r="AL3042" i="3"/>
  <c r="N3042" i="3"/>
  <c r="AT3042" i="3"/>
  <c r="O3104" i="3"/>
  <c r="S3104" i="3"/>
  <c r="W3104" i="3"/>
  <c r="AA3104" i="3"/>
  <c r="AE3104" i="3"/>
  <c r="AI3104" i="3"/>
  <c r="AM3104" i="3"/>
  <c r="AQ3104" i="3"/>
  <c r="AU3104" i="3"/>
  <c r="AY3104" i="3"/>
  <c r="BC3104" i="3"/>
  <c r="BG3104" i="3"/>
  <c r="M3104" i="3"/>
  <c r="Q3104" i="3"/>
  <c r="U3104" i="3"/>
  <c r="Y3104" i="3"/>
  <c r="AC3104" i="3"/>
  <c r="AG3104" i="3"/>
  <c r="AK3104" i="3"/>
  <c r="AO3104" i="3"/>
  <c r="AS3104" i="3"/>
  <c r="AW3104" i="3"/>
  <c r="BA3104" i="3"/>
  <c r="BE3104" i="3"/>
  <c r="BI3104" i="3"/>
  <c r="O3100" i="3"/>
  <c r="S3100" i="3"/>
  <c r="W3100" i="3"/>
  <c r="AA3100" i="3"/>
  <c r="AE3100" i="3"/>
  <c r="AI3100" i="3"/>
  <c r="AM3100" i="3"/>
  <c r="AQ3100" i="3"/>
  <c r="AU3100" i="3"/>
  <c r="AY3100" i="3"/>
  <c r="BC3100" i="3"/>
  <c r="BG3100" i="3"/>
  <c r="M3100" i="3"/>
  <c r="Q3100" i="3"/>
  <c r="U3100" i="3"/>
  <c r="Y3100" i="3"/>
  <c r="AC3100" i="3"/>
  <c r="AG3100" i="3"/>
  <c r="AK3100" i="3"/>
  <c r="AO3100" i="3"/>
  <c r="AS3100" i="3"/>
  <c r="AW3100" i="3"/>
  <c r="BA3100" i="3"/>
  <c r="BE3100" i="3"/>
  <c r="BI3100" i="3"/>
  <c r="M3083" i="3"/>
  <c r="Q3083" i="3"/>
  <c r="U3083" i="3"/>
  <c r="Y3083" i="3"/>
  <c r="AC3083" i="3"/>
  <c r="AG3083" i="3"/>
  <c r="AK3083" i="3"/>
  <c r="AO3083" i="3"/>
  <c r="AS3083" i="3"/>
  <c r="AW3083" i="3"/>
  <c r="BA3083" i="3"/>
  <c r="BE3083" i="3"/>
  <c r="BI3083" i="3"/>
  <c r="N3083" i="3"/>
  <c r="R3083" i="3"/>
  <c r="V3083" i="3"/>
  <c r="Z3083" i="3"/>
  <c r="AD3083" i="3"/>
  <c r="AH3083" i="3"/>
  <c r="AL3083" i="3"/>
  <c r="AP3083" i="3"/>
  <c r="AT3083" i="3"/>
  <c r="AX3083" i="3"/>
  <c r="BB3083" i="3"/>
  <c r="BF3083" i="3"/>
  <c r="O3083" i="3"/>
  <c r="S3083" i="3"/>
  <c r="W3083" i="3"/>
  <c r="AA3083" i="3"/>
  <c r="AE3083" i="3"/>
  <c r="AI3083" i="3"/>
  <c r="AM3083" i="3"/>
  <c r="AQ3083" i="3"/>
  <c r="AU3083" i="3"/>
  <c r="AY3083" i="3"/>
  <c r="BC3083" i="3"/>
  <c r="BG3083" i="3"/>
  <c r="M3081" i="3"/>
  <c r="Q3081" i="3"/>
  <c r="U3081" i="3"/>
  <c r="Y3081" i="3"/>
  <c r="AC3081" i="3"/>
  <c r="AG3081" i="3"/>
  <c r="AK3081" i="3"/>
  <c r="AO3081" i="3"/>
  <c r="AS3081" i="3"/>
  <c r="AW3081" i="3"/>
  <c r="BA3081" i="3"/>
  <c r="BE3081" i="3"/>
  <c r="BI3081" i="3"/>
  <c r="N3081" i="3"/>
  <c r="R3081" i="3"/>
  <c r="V3081" i="3"/>
  <c r="Z3081" i="3"/>
  <c r="AD3081" i="3"/>
  <c r="AH3081" i="3"/>
  <c r="AL3081" i="3"/>
  <c r="AP3081" i="3"/>
  <c r="AT3081" i="3"/>
  <c r="AX3081" i="3"/>
  <c r="BB3081" i="3"/>
  <c r="BF3081" i="3"/>
  <c r="O3081" i="3"/>
  <c r="S3081" i="3"/>
  <c r="W3081" i="3"/>
  <c r="AA3081" i="3"/>
  <c r="AE3081" i="3"/>
  <c r="AI3081" i="3"/>
  <c r="AM3081" i="3"/>
  <c r="AQ3081" i="3"/>
  <c r="AU3081" i="3"/>
  <c r="AY3081" i="3"/>
  <c r="BC3081" i="3"/>
  <c r="BG3081" i="3"/>
  <c r="M3079" i="3"/>
  <c r="Q3079" i="3"/>
  <c r="U3079" i="3"/>
  <c r="Y3079" i="3"/>
  <c r="AC3079" i="3"/>
  <c r="AG3079" i="3"/>
  <c r="AK3079" i="3"/>
  <c r="AO3079" i="3"/>
  <c r="AS3079" i="3"/>
  <c r="AW3079" i="3"/>
  <c r="BA3079" i="3"/>
  <c r="BE3079" i="3"/>
  <c r="BI3079" i="3"/>
  <c r="N3079" i="3"/>
  <c r="R3079" i="3"/>
  <c r="V3079" i="3"/>
  <c r="Z3079" i="3"/>
  <c r="AD3079" i="3"/>
  <c r="AH3079" i="3"/>
  <c r="AL3079" i="3"/>
  <c r="AP3079" i="3"/>
  <c r="AT3079" i="3"/>
  <c r="AX3079" i="3"/>
  <c r="BB3079" i="3"/>
  <c r="BF3079" i="3"/>
  <c r="O3079" i="3"/>
  <c r="S3079" i="3"/>
  <c r="W3079" i="3"/>
  <c r="AA3079" i="3"/>
  <c r="AE3079" i="3"/>
  <c r="AI3079" i="3"/>
  <c r="AM3079" i="3"/>
  <c r="AQ3079" i="3"/>
  <c r="AU3079" i="3"/>
  <c r="AY3079" i="3"/>
  <c r="BC3079" i="3"/>
  <c r="BG3079" i="3"/>
  <c r="M3077" i="3"/>
  <c r="Q3077" i="3"/>
  <c r="U3077" i="3"/>
  <c r="Y3077" i="3"/>
  <c r="AC3077" i="3"/>
  <c r="AG3077" i="3"/>
  <c r="AK3077" i="3"/>
  <c r="AO3077" i="3"/>
  <c r="AS3077" i="3"/>
  <c r="AW3077" i="3"/>
  <c r="BA3077" i="3"/>
  <c r="BE3077" i="3"/>
  <c r="BI3077" i="3"/>
  <c r="N3077" i="3"/>
  <c r="R3077" i="3"/>
  <c r="V3077" i="3"/>
  <c r="Z3077" i="3"/>
  <c r="AD3077" i="3"/>
  <c r="AH3077" i="3"/>
  <c r="AL3077" i="3"/>
  <c r="AP3077" i="3"/>
  <c r="AT3077" i="3"/>
  <c r="AX3077" i="3"/>
  <c r="BB3077" i="3"/>
  <c r="BF3077" i="3"/>
  <c r="O3077" i="3"/>
  <c r="S3077" i="3"/>
  <c r="W3077" i="3"/>
  <c r="AA3077" i="3"/>
  <c r="AE3077" i="3"/>
  <c r="AI3077" i="3"/>
  <c r="AM3077" i="3"/>
  <c r="AQ3077" i="3"/>
  <c r="AU3077" i="3"/>
  <c r="AY3077" i="3"/>
  <c r="BC3077" i="3"/>
  <c r="BG3077" i="3"/>
  <c r="M3075" i="3"/>
  <c r="Q3075" i="3"/>
  <c r="U3075" i="3"/>
  <c r="Y3075" i="3"/>
  <c r="AC3075" i="3"/>
  <c r="AG3075" i="3"/>
  <c r="AK3075" i="3"/>
  <c r="AO3075" i="3"/>
  <c r="AS3075" i="3"/>
  <c r="AW3075" i="3"/>
  <c r="BA3075" i="3"/>
  <c r="BE3075" i="3"/>
  <c r="BI3075" i="3"/>
  <c r="N3075" i="3"/>
  <c r="R3075" i="3"/>
  <c r="V3075" i="3"/>
  <c r="Z3075" i="3"/>
  <c r="AD3075" i="3"/>
  <c r="AH3075" i="3"/>
  <c r="AL3075" i="3"/>
  <c r="AP3075" i="3"/>
  <c r="AT3075" i="3"/>
  <c r="AX3075" i="3"/>
  <c r="BB3075" i="3"/>
  <c r="BF3075" i="3"/>
  <c r="O3075" i="3"/>
  <c r="S3075" i="3"/>
  <c r="W3075" i="3"/>
  <c r="AA3075" i="3"/>
  <c r="AE3075" i="3"/>
  <c r="AI3075" i="3"/>
  <c r="AM3075" i="3"/>
  <c r="AQ3075" i="3"/>
  <c r="AU3075" i="3"/>
  <c r="AY3075" i="3"/>
  <c r="BC3075" i="3"/>
  <c r="BG3075" i="3"/>
  <c r="M3073" i="3"/>
  <c r="Q3073" i="3"/>
  <c r="U3073" i="3"/>
  <c r="Y3073" i="3"/>
  <c r="AC3073" i="3"/>
  <c r="AG3073" i="3"/>
  <c r="AK3073" i="3"/>
  <c r="AO3073" i="3"/>
  <c r="AS3073" i="3"/>
  <c r="AW3073" i="3"/>
  <c r="BA3073" i="3"/>
  <c r="BE3073" i="3"/>
  <c r="BI3073" i="3"/>
  <c r="N3073" i="3"/>
  <c r="R3073" i="3"/>
  <c r="V3073" i="3"/>
  <c r="Z3073" i="3"/>
  <c r="AD3073" i="3"/>
  <c r="AH3073" i="3"/>
  <c r="AL3073" i="3"/>
  <c r="AP3073" i="3"/>
  <c r="AT3073" i="3"/>
  <c r="AX3073" i="3"/>
  <c r="BB3073" i="3"/>
  <c r="BF3073" i="3"/>
  <c r="O3073" i="3"/>
  <c r="S3073" i="3"/>
  <c r="W3073" i="3"/>
  <c r="AA3073" i="3"/>
  <c r="AE3073" i="3"/>
  <c r="AI3073" i="3"/>
  <c r="AM3073" i="3"/>
  <c r="AQ3073" i="3"/>
  <c r="AU3073" i="3"/>
  <c r="AY3073" i="3"/>
  <c r="BC3073" i="3"/>
  <c r="BG3073" i="3"/>
  <c r="M3071" i="3"/>
  <c r="Q3071" i="3"/>
  <c r="U3071" i="3"/>
  <c r="Y3071" i="3"/>
  <c r="AC3071" i="3"/>
  <c r="AG3071" i="3"/>
  <c r="AK3071" i="3"/>
  <c r="AO3071" i="3"/>
  <c r="AS3071" i="3"/>
  <c r="AW3071" i="3"/>
  <c r="BA3071" i="3"/>
  <c r="BE3071" i="3"/>
  <c r="BI3071" i="3"/>
  <c r="N3071" i="3"/>
  <c r="R3071" i="3"/>
  <c r="V3071" i="3"/>
  <c r="Z3071" i="3"/>
  <c r="AD3071" i="3"/>
  <c r="AH3071" i="3"/>
  <c r="AL3071" i="3"/>
  <c r="AP3071" i="3"/>
  <c r="AT3071" i="3"/>
  <c r="AX3071" i="3"/>
  <c r="BB3071" i="3"/>
  <c r="BF3071" i="3"/>
  <c r="O3071" i="3"/>
  <c r="S3071" i="3"/>
  <c r="W3071" i="3"/>
  <c r="AA3071" i="3"/>
  <c r="AE3071" i="3"/>
  <c r="AI3071" i="3"/>
  <c r="AM3071" i="3"/>
  <c r="AQ3071" i="3"/>
  <c r="AU3071" i="3"/>
  <c r="AY3071" i="3"/>
  <c r="BC3071" i="3"/>
  <c r="BG3071" i="3"/>
  <c r="M3069" i="3"/>
  <c r="Q3069" i="3"/>
  <c r="U3069" i="3"/>
  <c r="Y3069" i="3"/>
  <c r="AC3069" i="3"/>
  <c r="AG3069" i="3"/>
  <c r="AK3069" i="3"/>
  <c r="AO3069" i="3"/>
  <c r="AS3069" i="3"/>
  <c r="AW3069" i="3"/>
  <c r="BA3069" i="3"/>
  <c r="BE3069" i="3"/>
  <c r="BI3069" i="3"/>
  <c r="N3069" i="3"/>
  <c r="R3069" i="3"/>
  <c r="V3069" i="3"/>
  <c r="Z3069" i="3"/>
  <c r="AD3069" i="3"/>
  <c r="AH3069" i="3"/>
  <c r="AL3069" i="3"/>
  <c r="AP3069" i="3"/>
  <c r="AT3069" i="3"/>
  <c r="AX3069" i="3"/>
  <c r="BB3069" i="3"/>
  <c r="BF3069" i="3"/>
  <c r="O3069" i="3"/>
  <c r="S3069" i="3"/>
  <c r="W3069" i="3"/>
  <c r="AA3069" i="3"/>
  <c r="AE3069" i="3"/>
  <c r="AI3069" i="3"/>
  <c r="AM3069" i="3"/>
  <c r="AQ3069" i="3"/>
  <c r="AU3069" i="3"/>
  <c r="AY3069" i="3"/>
  <c r="BC3069" i="3"/>
  <c r="BG3069" i="3"/>
  <c r="M3067" i="3"/>
  <c r="Q3067" i="3"/>
  <c r="U3067" i="3"/>
  <c r="Y3067" i="3"/>
  <c r="AC3067" i="3"/>
  <c r="AG3067" i="3"/>
  <c r="AK3067" i="3"/>
  <c r="AO3067" i="3"/>
  <c r="AS3067" i="3"/>
  <c r="AW3067" i="3"/>
  <c r="BA3067" i="3"/>
  <c r="BE3067" i="3"/>
  <c r="BI3067" i="3"/>
  <c r="N3067" i="3"/>
  <c r="R3067" i="3"/>
  <c r="V3067" i="3"/>
  <c r="Z3067" i="3"/>
  <c r="AD3067" i="3"/>
  <c r="AH3067" i="3"/>
  <c r="AL3067" i="3"/>
  <c r="AP3067" i="3"/>
  <c r="AT3067" i="3"/>
  <c r="AX3067" i="3"/>
  <c r="BB3067" i="3"/>
  <c r="BF3067" i="3"/>
  <c r="O3067" i="3"/>
  <c r="S3067" i="3"/>
  <c r="W3067" i="3"/>
  <c r="AA3067" i="3"/>
  <c r="AE3067" i="3"/>
  <c r="AI3067" i="3"/>
  <c r="AM3067" i="3"/>
  <c r="AQ3067" i="3"/>
  <c r="AU3067" i="3"/>
  <c r="AY3067" i="3"/>
  <c r="BC3067" i="3"/>
  <c r="BG3067" i="3"/>
  <c r="L3062" i="3"/>
  <c r="O3060" i="3"/>
  <c r="S3060" i="3"/>
  <c r="W3060" i="3"/>
  <c r="AA3060" i="3"/>
  <c r="AE3060" i="3"/>
  <c r="AI3060" i="3"/>
  <c r="AM3060" i="3"/>
  <c r="AQ3060" i="3"/>
  <c r="AU3060" i="3"/>
  <c r="AY3060" i="3"/>
  <c r="BC3060" i="3"/>
  <c r="BG3060" i="3"/>
  <c r="M3060" i="3"/>
  <c r="Q3060" i="3"/>
  <c r="U3060" i="3"/>
  <c r="Y3060" i="3"/>
  <c r="AC3060" i="3"/>
  <c r="AG3060" i="3"/>
  <c r="AK3060" i="3"/>
  <c r="AO3060" i="3"/>
  <c r="AS3060" i="3"/>
  <c r="AW3060" i="3"/>
  <c r="BA3060" i="3"/>
  <c r="BE3060" i="3"/>
  <c r="BI3060" i="3"/>
  <c r="T3060" i="3"/>
  <c r="AB3060" i="3"/>
  <c r="AJ3060" i="3"/>
  <c r="AR3060" i="3"/>
  <c r="AZ3060" i="3"/>
  <c r="BH3060" i="3"/>
  <c r="N3060" i="3"/>
  <c r="V3060" i="3"/>
  <c r="AD3060" i="3"/>
  <c r="AL3060" i="3"/>
  <c r="AT3060" i="3"/>
  <c r="BB3060" i="3"/>
  <c r="P3060" i="3"/>
  <c r="X3060" i="3"/>
  <c r="AF3060" i="3"/>
  <c r="AN3060" i="3"/>
  <c r="AV3060" i="3"/>
  <c r="BD3060" i="3"/>
  <c r="L3058" i="3"/>
  <c r="AP3058" i="3" s="1"/>
  <c r="X3055" i="3"/>
  <c r="AN3055" i="3"/>
  <c r="BD3055" i="3"/>
  <c r="AB3051" i="3"/>
  <c r="AB3049" i="3"/>
  <c r="AX3049" i="3"/>
  <c r="AH3049" i="3"/>
  <c r="BC3049" i="3"/>
  <c r="R3049" i="3"/>
  <c r="AM3049" i="3"/>
  <c r="BH3049" i="3"/>
  <c r="T3034" i="3"/>
  <c r="AJ3034" i="3"/>
  <c r="AZ3034" i="3"/>
  <c r="X3034" i="3"/>
  <c r="AN3034" i="3"/>
  <c r="BD3034" i="3"/>
  <c r="AB3034" i="3"/>
  <c r="AR3034" i="3"/>
  <c r="BH3034" i="3"/>
  <c r="AV3034" i="3"/>
  <c r="P3034" i="3"/>
  <c r="O3028" i="3"/>
  <c r="S3028" i="3"/>
  <c r="W3028" i="3"/>
  <c r="AA3028" i="3"/>
  <c r="P3028" i="3"/>
  <c r="AE3028" i="3"/>
  <c r="AM3028" i="3"/>
  <c r="AU3028" i="3"/>
  <c r="BC3028" i="3"/>
  <c r="T3028" i="3"/>
  <c r="AF3028" i="3"/>
  <c r="AN3028" i="3"/>
  <c r="AV3028" i="3"/>
  <c r="BD3028" i="3"/>
  <c r="X3028" i="3"/>
  <c r="AI3028" i="3"/>
  <c r="AQ3028" i="3"/>
  <c r="AY3028" i="3"/>
  <c r="BG3028" i="3"/>
  <c r="AB3028" i="3"/>
  <c r="BH3028" i="3"/>
  <c r="AJ3028" i="3"/>
  <c r="AR3028" i="3"/>
  <c r="AZ3028" i="3"/>
  <c r="BD3104" i="3"/>
  <c r="AV3104" i="3"/>
  <c r="AN3104" i="3"/>
  <c r="AF3104" i="3"/>
  <c r="X3104" i="3"/>
  <c r="P3104" i="3"/>
  <c r="K3102" i="3"/>
  <c r="BD3100" i="3"/>
  <c r="AV3100" i="3"/>
  <c r="AN3100" i="3"/>
  <c r="AF3100" i="3"/>
  <c r="X3100" i="3"/>
  <c r="P3100" i="3"/>
  <c r="K3098" i="3"/>
  <c r="K3096" i="3"/>
  <c r="K3094" i="3"/>
  <c r="K3092" i="3"/>
  <c r="K3090" i="3"/>
  <c r="K3088" i="3"/>
  <c r="K3086" i="3"/>
  <c r="K3084" i="3"/>
  <c r="AZ3083" i="3"/>
  <c r="AJ3083" i="3"/>
  <c r="T3083" i="3"/>
  <c r="K3082" i="3"/>
  <c r="AZ3081" i="3"/>
  <c r="AJ3081" i="3"/>
  <c r="T3081" i="3"/>
  <c r="K3080" i="3"/>
  <c r="AZ3079" i="3"/>
  <c r="AJ3079" i="3"/>
  <c r="T3079" i="3"/>
  <c r="K3078" i="3"/>
  <c r="AZ3077" i="3"/>
  <c r="AJ3077" i="3"/>
  <c r="T3077" i="3"/>
  <c r="K3076" i="3"/>
  <c r="AZ3075" i="3"/>
  <c r="AJ3075" i="3"/>
  <c r="T3075" i="3"/>
  <c r="K3074" i="3"/>
  <c r="AZ3073" i="3"/>
  <c r="AJ3073" i="3"/>
  <c r="T3073" i="3"/>
  <c r="K3072" i="3"/>
  <c r="AZ3071" i="3"/>
  <c r="AJ3071" i="3"/>
  <c r="T3071" i="3"/>
  <c r="K3070" i="3"/>
  <c r="AZ3069" i="3"/>
  <c r="AJ3069" i="3"/>
  <c r="T3069" i="3"/>
  <c r="K3068" i="3"/>
  <c r="AZ3067" i="3"/>
  <c r="AJ3067" i="3"/>
  <c r="T3067" i="3"/>
  <c r="K3066" i="3"/>
  <c r="R3065" i="3"/>
  <c r="Z3065" i="3"/>
  <c r="AH3065" i="3"/>
  <c r="AP3065" i="3"/>
  <c r="AX3065" i="3"/>
  <c r="BB3065" i="3"/>
  <c r="BF3065" i="3"/>
  <c r="AL3063" i="3"/>
  <c r="T3063" i="3"/>
  <c r="R3061" i="3"/>
  <c r="Z3061" i="3"/>
  <c r="AH3061" i="3"/>
  <c r="AP3061" i="3"/>
  <c r="AX3061" i="3"/>
  <c r="BF3061" i="3"/>
  <c r="AH3060" i="3"/>
  <c r="AL3059" i="3"/>
  <c r="T3059" i="3"/>
  <c r="R3057" i="3"/>
  <c r="Z3057" i="3"/>
  <c r="AH3057" i="3"/>
  <c r="AP3057" i="3"/>
  <c r="AX3057" i="3"/>
  <c r="BF3057" i="3"/>
  <c r="P3055" i="3"/>
  <c r="AB3053" i="3"/>
  <c r="W3049" i="3"/>
  <c r="AF3034" i="3"/>
  <c r="BG3065" i="3"/>
  <c r="BC3065" i="3"/>
  <c r="AY3065" i="3"/>
  <c r="AR3065" i="3"/>
  <c r="AJ3065" i="3"/>
  <c r="AB3065" i="3"/>
  <c r="K3064" i="3"/>
  <c r="BH3063" i="3"/>
  <c r="AZ3063" i="3"/>
  <c r="AR3063" i="3"/>
  <c r="AJ3063" i="3"/>
  <c r="AB3063" i="3"/>
  <c r="K3062" i="3"/>
  <c r="BH3061" i="3"/>
  <c r="AZ3061" i="3"/>
  <c r="AR3061" i="3"/>
  <c r="AJ3061" i="3"/>
  <c r="AB3061" i="3"/>
  <c r="BH3059" i="3"/>
  <c r="AZ3059" i="3"/>
  <c r="AR3059" i="3"/>
  <c r="AJ3059" i="3"/>
  <c r="AB3059" i="3"/>
  <c r="BH3057" i="3"/>
  <c r="AZ3057" i="3"/>
  <c r="AR3057" i="3"/>
  <c r="AJ3057" i="3"/>
  <c r="AB3057" i="3"/>
  <c r="AT3056" i="3"/>
  <c r="AD3056" i="3"/>
  <c r="BH3055" i="3"/>
  <c r="AR3055" i="3"/>
  <c r="AT3054" i="3"/>
  <c r="AD3054" i="3"/>
  <c r="AT3052" i="3"/>
  <c r="AD3052" i="3"/>
  <c r="BH3051" i="3"/>
  <c r="AR3051" i="3"/>
  <c r="AT3050" i="3"/>
  <c r="AD3050" i="3"/>
  <c r="M3047" i="3"/>
  <c r="Q3047" i="3"/>
  <c r="U3047" i="3"/>
  <c r="Y3047" i="3"/>
  <c r="AC3047" i="3"/>
  <c r="AG3047" i="3"/>
  <c r="AK3047" i="3"/>
  <c r="AO3047" i="3"/>
  <c r="AS3047" i="3"/>
  <c r="AW3047" i="3"/>
  <c r="BA3047" i="3"/>
  <c r="BE3047" i="3"/>
  <c r="BI3047" i="3"/>
  <c r="N3047" i="3"/>
  <c r="S3047" i="3"/>
  <c r="X3047" i="3"/>
  <c r="AD3047" i="3"/>
  <c r="AI3047" i="3"/>
  <c r="AN3047" i="3"/>
  <c r="AT3047" i="3"/>
  <c r="AY3047" i="3"/>
  <c r="BD3047" i="3"/>
  <c r="O3047" i="3"/>
  <c r="T3047" i="3"/>
  <c r="Z3047" i="3"/>
  <c r="AE3047" i="3"/>
  <c r="AJ3047" i="3"/>
  <c r="AP3047" i="3"/>
  <c r="AU3047" i="3"/>
  <c r="AZ3047" i="3"/>
  <c r="BF3047" i="3"/>
  <c r="P3047" i="3"/>
  <c r="V3047" i="3"/>
  <c r="AA3047" i="3"/>
  <c r="AF3047" i="3"/>
  <c r="AL3047" i="3"/>
  <c r="AQ3047" i="3"/>
  <c r="AV3047" i="3"/>
  <c r="BB3047" i="3"/>
  <c r="BG3047" i="3"/>
  <c r="T3036" i="3"/>
  <c r="AJ3036" i="3"/>
  <c r="AZ3036" i="3"/>
  <c r="X3036" i="3"/>
  <c r="AN3036" i="3"/>
  <c r="BD3036" i="3"/>
  <c r="AB3036" i="3"/>
  <c r="AR3036" i="3"/>
  <c r="BH3036" i="3"/>
  <c r="M3065" i="3"/>
  <c r="Q3065" i="3"/>
  <c r="U3065" i="3"/>
  <c r="Y3065" i="3"/>
  <c r="AC3065" i="3"/>
  <c r="AG3065" i="3"/>
  <c r="AK3065" i="3"/>
  <c r="AO3065" i="3"/>
  <c r="AS3065" i="3"/>
  <c r="AW3065" i="3"/>
  <c r="O3065" i="3"/>
  <c r="S3065" i="3"/>
  <c r="W3065" i="3"/>
  <c r="AA3065" i="3"/>
  <c r="AE3065" i="3"/>
  <c r="AI3065" i="3"/>
  <c r="AM3065" i="3"/>
  <c r="AQ3065" i="3"/>
  <c r="AU3065" i="3"/>
  <c r="M3063" i="3"/>
  <c r="Q3063" i="3"/>
  <c r="U3063" i="3"/>
  <c r="Y3063" i="3"/>
  <c r="AC3063" i="3"/>
  <c r="AG3063" i="3"/>
  <c r="AK3063" i="3"/>
  <c r="AO3063" i="3"/>
  <c r="AS3063" i="3"/>
  <c r="AW3063" i="3"/>
  <c r="BA3063" i="3"/>
  <c r="BE3063" i="3"/>
  <c r="BI3063" i="3"/>
  <c r="O3063" i="3"/>
  <c r="S3063" i="3"/>
  <c r="W3063" i="3"/>
  <c r="AA3063" i="3"/>
  <c r="AE3063" i="3"/>
  <c r="AI3063" i="3"/>
  <c r="AM3063" i="3"/>
  <c r="AQ3063" i="3"/>
  <c r="AU3063" i="3"/>
  <c r="AY3063" i="3"/>
  <c r="BC3063" i="3"/>
  <c r="BG3063" i="3"/>
  <c r="M3061" i="3"/>
  <c r="Q3061" i="3"/>
  <c r="U3061" i="3"/>
  <c r="Y3061" i="3"/>
  <c r="AC3061" i="3"/>
  <c r="AG3061" i="3"/>
  <c r="AK3061" i="3"/>
  <c r="AO3061" i="3"/>
  <c r="AS3061" i="3"/>
  <c r="AW3061" i="3"/>
  <c r="BA3061" i="3"/>
  <c r="BE3061" i="3"/>
  <c r="BI3061" i="3"/>
  <c r="O3061" i="3"/>
  <c r="S3061" i="3"/>
  <c r="W3061" i="3"/>
  <c r="AA3061" i="3"/>
  <c r="AE3061" i="3"/>
  <c r="AI3061" i="3"/>
  <c r="AM3061" i="3"/>
  <c r="AQ3061" i="3"/>
  <c r="AU3061" i="3"/>
  <c r="AY3061" i="3"/>
  <c r="BC3061" i="3"/>
  <c r="BG3061" i="3"/>
  <c r="M3059" i="3"/>
  <c r="Q3059" i="3"/>
  <c r="U3059" i="3"/>
  <c r="Y3059" i="3"/>
  <c r="AC3059" i="3"/>
  <c r="AG3059" i="3"/>
  <c r="AK3059" i="3"/>
  <c r="AO3059" i="3"/>
  <c r="AS3059" i="3"/>
  <c r="AW3059" i="3"/>
  <c r="BA3059" i="3"/>
  <c r="BE3059" i="3"/>
  <c r="BI3059" i="3"/>
  <c r="O3059" i="3"/>
  <c r="S3059" i="3"/>
  <c r="W3059" i="3"/>
  <c r="AA3059" i="3"/>
  <c r="AE3059" i="3"/>
  <c r="AI3059" i="3"/>
  <c r="AM3059" i="3"/>
  <c r="AQ3059" i="3"/>
  <c r="AU3059" i="3"/>
  <c r="AY3059" i="3"/>
  <c r="BC3059" i="3"/>
  <c r="BG3059" i="3"/>
  <c r="M3057" i="3"/>
  <c r="Q3057" i="3"/>
  <c r="U3057" i="3"/>
  <c r="Y3057" i="3"/>
  <c r="AC3057" i="3"/>
  <c r="AG3057" i="3"/>
  <c r="AK3057" i="3"/>
  <c r="AO3057" i="3"/>
  <c r="AS3057" i="3"/>
  <c r="AW3057" i="3"/>
  <c r="BA3057" i="3"/>
  <c r="BE3057" i="3"/>
  <c r="BI3057" i="3"/>
  <c r="O3057" i="3"/>
  <c r="S3057" i="3"/>
  <c r="W3057" i="3"/>
  <c r="AA3057" i="3"/>
  <c r="AE3057" i="3"/>
  <c r="AI3057" i="3"/>
  <c r="AM3057" i="3"/>
  <c r="AQ3057" i="3"/>
  <c r="AU3057" i="3"/>
  <c r="AY3057" i="3"/>
  <c r="BC3057" i="3"/>
  <c r="BG3057" i="3"/>
  <c r="O3056" i="3"/>
  <c r="S3056" i="3"/>
  <c r="W3056" i="3"/>
  <c r="AA3056" i="3"/>
  <c r="AE3056" i="3"/>
  <c r="AI3056" i="3"/>
  <c r="AM3056" i="3"/>
  <c r="AQ3056" i="3"/>
  <c r="AU3056" i="3"/>
  <c r="AY3056" i="3"/>
  <c r="BC3056" i="3"/>
  <c r="BG3056" i="3"/>
  <c r="P3056" i="3"/>
  <c r="T3056" i="3"/>
  <c r="X3056" i="3"/>
  <c r="AB3056" i="3"/>
  <c r="AF3056" i="3"/>
  <c r="AJ3056" i="3"/>
  <c r="AN3056" i="3"/>
  <c r="AR3056" i="3"/>
  <c r="AV3056" i="3"/>
  <c r="AZ3056" i="3"/>
  <c r="BD3056" i="3"/>
  <c r="BH3056" i="3"/>
  <c r="M3056" i="3"/>
  <c r="Q3056" i="3"/>
  <c r="U3056" i="3"/>
  <c r="Y3056" i="3"/>
  <c r="AC3056" i="3"/>
  <c r="AG3056" i="3"/>
  <c r="AK3056" i="3"/>
  <c r="AO3056" i="3"/>
  <c r="AS3056" i="3"/>
  <c r="AW3056" i="3"/>
  <c r="BA3056" i="3"/>
  <c r="BE3056" i="3"/>
  <c r="BI3056" i="3"/>
  <c r="M3055" i="3"/>
  <c r="Q3055" i="3"/>
  <c r="U3055" i="3"/>
  <c r="Y3055" i="3"/>
  <c r="AC3055" i="3"/>
  <c r="AG3055" i="3"/>
  <c r="AK3055" i="3"/>
  <c r="AO3055" i="3"/>
  <c r="AS3055" i="3"/>
  <c r="AW3055" i="3"/>
  <c r="BA3055" i="3"/>
  <c r="BE3055" i="3"/>
  <c r="BI3055" i="3"/>
  <c r="N3055" i="3"/>
  <c r="R3055" i="3"/>
  <c r="V3055" i="3"/>
  <c r="Z3055" i="3"/>
  <c r="AD3055" i="3"/>
  <c r="AH3055" i="3"/>
  <c r="AL3055" i="3"/>
  <c r="AP3055" i="3"/>
  <c r="AT3055" i="3"/>
  <c r="AX3055" i="3"/>
  <c r="BB3055" i="3"/>
  <c r="BF3055" i="3"/>
  <c r="O3055" i="3"/>
  <c r="S3055" i="3"/>
  <c r="W3055" i="3"/>
  <c r="AA3055" i="3"/>
  <c r="AE3055" i="3"/>
  <c r="AI3055" i="3"/>
  <c r="AM3055" i="3"/>
  <c r="AQ3055" i="3"/>
  <c r="AU3055" i="3"/>
  <c r="AY3055" i="3"/>
  <c r="BC3055" i="3"/>
  <c r="BG3055" i="3"/>
  <c r="O3054" i="3"/>
  <c r="S3054" i="3"/>
  <c r="W3054" i="3"/>
  <c r="AA3054" i="3"/>
  <c r="AE3054" i="3"/>
  <c r="AI3054" i="3"/>
  <c r="AM3054" i="3"/>
  <c r="AQ3054" i="3"/>
  <c r="AU3054" i="3"/>
  <c r="AY3054" i="3"/>
  <c r="BC3054" i="3"/>
  <c r="BG3054" i="3"/>
  <c r="P3054" i="3"/>
  <c r="T3054" i="3"/>
  <c r="X3054" i="3"/>
  <c r="AB3054" i="3"/>
  <c r="AF3054" i="3"/>
  <c r="AJ3054" i="3"/>
  <c r="AN3054" i="3"/>
  <c r="AR3054" i="3"/>
  <c r="AV3054" i="3"/>
  <c r="AZ3054" i="3"/>
  <c r="BD3054" i="3"/>
  <c r="BH3054" i="3"/>
  <c r="M3054" i="3"/>
  <c r="Q3054" i="3"/>
  <c r="U3054" i="3"/>
  <c r="Y3054" i="3"/>
  <c r="AC3054" i="3"/>
  <c r="AG3054" i="3"/>
  <c r="AK3054" i="3"/>
  <c r="AO3054" i="3"/>
  <c r="AS3054" i="3"/>
  <c r="AW3054" i="3"/>
  <c r="BA3054" i="3"/>
  <c r="BE3054" i="3"/>
  <c r="BI3054" i="3"/>
  <c r="M3053" i="3"/>
  <c r="AC3053" i="3"/>
  <c r="AS3053" i="3"/>
  <c r="BI3053" i="3"/>
  <c r="Z3053" i="3"/>
  <c r="AP3053" i="3"/>
  <c r="BF3053" i="3"/>
  <c r="AA3053" i="3"/>
  <c r="AQ3053" i="3"/>
  <c r="BG3053" i="3"/>
  <c r="O3052" i="3"/>
  <c r="S3052" i="3"/>
  <c r="W3052" i="3"/>
  <c r="AA3052" i="3"/>
  <c r="AE3052" i="3"/>
  <c r="AI3052" i="3"/>
  <c r="AM3052" i="3"/>
  <c r="AQ3052" i="3"/>
  <c r="AU3052" i="3"/>
  <c r="AY3052" i="3"/>
  <c r="BC3052" i="3"/>
  <c r="BG3052" i="3"/>
  <c r="P3052" i="3"/>
  <c r="T3052" i="3"/>
  <c r="X3052" i="3"/>
  <c r="AB3052" i="3"/>
  <c r="AF3052" i="3"/>
  <c r="AJ3052" i="3"/>
  <c r="AN3052" i="3"/>
  <c r="AR3052" i="3"/>
  <c r="AV3052" i="3"/>
  <c r="AZ3052" i="3"/>
  <c r="BD3052" i="3"/>
  <c r="BH3052" i="3"/>
  <c r="M3052" i="3"/>
  <c r="Q3052" i="3"/>
  <c r="U3052" i="3"/>
  <c r="Y3052" i="3"/>
  <c r="AC3052" i="3"/>
  <c r="AG3052" i="3"/>
  <c r="AK3052" i="3"/>
  <c r="AO3052" i="3"/>
  <c r="AS3052" i="3"/>
  <c r="AW3052" i="3"/>
  <c r="BA3052" i="3"/>
  <c r="BE3052" i="3"/>
  <c r="BI3052" i="3"/>
  <c r="M3051" i="3"/>
  <c r="Q3051" i="3"/>
  <c r="U3051" i="3"/>
  <c r="Y3051" i="3"/>
  <c r="AC3051" i="3"/>
  <c r="AG3051" i="3"/>
  <c r="AK3051" i="3"/>
  <c r="AO3051" i="3"/>
  <c r="AS3051" i="3"/>
  <c r="AW3051" i="3"/>
  <c r="BA3051" i="3"/>
  <c r="BE3051" i="3"/>
  <c r="BI3051" i="3"/>
  <c r="N3051" i="3"/>
  <c r="R3051" i="3"/>
  <c r="V3051" i="3"/>
  <c r="Z3051" i="3"/>
  <c r="AD3051" i="3"/>
  <c r="AH3051" i="3"/>
  <c r="AL3051" i="3"/>
  <c r="AP3051" i="3"/>
  <c r="AT3051" i="3"/>
  <c r="AX3051" i="3"/>
  <c r="BB3051" i="3"/>
  <c r="BF3051" i="3"/>
  <c r="O3051" i="3"/>
  <c r="S3051" i="3"/>
  <c r="W3051" i="3"/>
  <c r="AA3051" i="3"/>
  <c r="AE3051" i="3"/>
  <c r="AI3051" i="3"/>
  <c r="AM3051" i="3"/>
  <c r="AQ3051" i="3"/>
  <c r="AU3051" i="3"/>
  <c r="AY3051" i="3"/>
  <c r="BC3051" i="3"/>
  <c r="BG3051" i="3"/>
  <c r="O3050" i="3"/>
  <c r="S3050" i="3"/>
  <c r="W3050" i="3"/>
  <c r="AA3050" i="3"/>
  <c r="AE3050" i="3"/>
  <c r="AI3050" i="3"/>
  <c r="AM3050" i="3"/>
  <c r="AQ3050" i="3"/>
  <c r="AU3050" i="3"/>
  <c r="AY3050" i="3"/>
  <c r="BC3050" i="3"/>
  <c r="BG3050" i="3"/>
  <c r="P3050" i="3"/>
  <c r="T3050" i="3"/>
  <c r="X3050" i="3"/>
  <c r="AB3050" i="3"/>
  <c r="AF3050" i="3"/>
  <c r="AJ3050" i="3"/>
  <c r="AN3050" i="3"/>
  <c r="AR3050" i="3"/>
  <c r="AV3050" i="3"/>
  <c r="AZ3050" i="3"/>
  <c r="BD3050" i="3"/>
  <c r="BH3050" i="3"/>
  <c r="M3050" i="3"/>
  <c r="Q3050" i="3"/>
  <c r="U3050" i="3"/>
  <c r="Y3050" i="3"/>
  <c r="AC3050" i="3"/>
  <c r="AG3050" i="3"/>
  <c r="AK3050" i="3"/>
  <c r="AO3050" i="3"/>
  <c r="AS3050" i="3"/>
  <c r="AW3050" i="3"/>
  <c r="BA3050" i="3"/>
  <c r="BE3050" i="3"/>
  <c r="BI3050" i="3"/>
  <c r="AR3047" i="3"/>
  <c r="W3047" i="3"/>
  <c r="T3038" i="3"/>
  <c r="AJ3038" i="3"/>
  <c r="AZ3038" i="3"/>
  <c r="X3038" i="3"/>
  <c r="AN3038" i="3"/>
  <c r="BD3038" i="3"/>
  <c r="AB3038" i="3"/>
  <c r="AR3038" i="3"/>
  <c r="BH3038" i="3"/>
  <c r="P3036" i="3"/>
  <c r="BI3065" i="3"/>
  <c r="BE3065" i="3"/>
  <c r="BA3065" i="3"/>
  <c r="AV3065" i="3"/>
  <c r="AN3065" i="3"/>
  <c r="AF3065" i="3"/>
  <c r="X3065" i="3"/>
  <c r="P3065" i="3"/>
  <c r="BD3063" i="3"/>
  <c r="AV3063" i="3"/>
  <c r="AN3063" i="3"/>
  <c r="AF3063" i="3"/>
  <c r="X3063" i="3"/>
  <c r="P3063" i="3"/>
  <c r="BD3061" i="3"/>
  <c r="AV3061" i="3"/>
  <c r="AN3061" i="3"/>
  <c r="AF3061" i="3"/>
  <c r="X3061" i="3"/>
  <c r="P3061" i="3"/>
  <c r="BD3059" i="3"/>
  <c r="AV3059" i="3"/>
  <c r="AN3059" i="3"/>
  <c r="AF3059" i="3"/>
  <c r="X3059" i="3"/>
  <c r="P3059" i="3"/>
  <c r="BD3057" i="3"/>
  <c r="AV3057" i="3"/>
  <c r="AN3057" i="3"/>
  <c r="AF3057" i="3"/>
  <c r="X3057" i="3"/>
  <c r="P3057" i="3"/>
  <c r="BB3056" i="3"/>
  <c r="AL3056" i="3"/>
  <c r="V3056" i="3"/>
  <c r="AZ3055" i="3"/>
  <c r="AJ3055" i="3"/>
  <c r="T3055" i="3"/>
  <c r="BB3054" i="3"/>
  <c r="AL3054" i="3"/>
  <c r="V3054" i="3"/>
  <c r="BB3052" i="3"/>
  <c r="AL3052" i="3"/>
  <c r="V3052" i="3"/>
  <c r="AZ3051" i="3"/>
  <c r="AJ3051" i="3"/>
  <c r="T3051" i="3"/>
  <c r="BB3050" i="3"/>
  <c r="AL3050" i="3"/>
  <c r="V3050" i="3"/>
  <c r="M3049" i="3"/>
  <c r="Q3049" i="3"/>
  <c r="U3049" i="3"/>
  <c r="Y3049" i="3"/>
  <c r="AC3049" i="3"/>
  <c r="AG3049" i="3"/>
  <c r="AK3049" i="3"/>
  <c r="AO3049" i="3"/>
  <c r="AS3049" i="3"/>
  <c r="AW3049" i="3"/>
  <c r="BA3049" i="3"/>
  <c r="BE3049" i="3"/>
  <c r="N3049" i="3"/>
  <c r="S3049" i="3"/>
  <c r="X3049" i="3"/>
  <c r="AD3049" i="3"/>
  <c r="AI3049" i="3"/>
  <c r="AN3049" i="3"/>
  <c r="AT3049" i="3"/>
  <c r="AY3049" i="3"/>
  <c r="BD3049" i="3"/>
  <c r="BI3049" i="3"/>
  <c r="O3049" i="3"/>
  <c r="T3049" i="3"/>
  <c r="Z3049" i="3"/>
  <c r="AE3049" i="3"/>
  <c r="AJ3049" i="3"/>
  <c r="AP3049" i="3"/>
  <c r="AU3049" i="3"/>
  <c r="AZ3049" i="3"/>
  <c r="BF3049" i="3"/>
  <c r="P3049" i="3"/>
  <c r="V3049" i="3"/>
  <c r="AA3049" i="3"/>
  <c r="AF3049" i="3"/>
  <c r="AL3049" i="3"/>
  <c r="AQ3049" i="3"/>
  <c r="AV3049" i="3"/>
  <c r="BB3049" i="3"/>
  <c r="BG3049" i="3"/>
  <c r="BH3047" i="3"/>
  <c r="AM3047" i="3"/>
  <c r="R3047" i="3"/>
  <c r="M3045" i="3"/>
  <c r="Q3045" i="3"/>
  <c r="U3045" i="3"/>
  <c r="Y3045" i="3"/>
  <c r="AC3045" i="3"/>
  <c r="AG3045" i="3"/>
  <c r="AK3045" i="3"/>
  <c r="AO3045" i="3"/>
  <c r="AS3045" i="3"/>
  <c r="AW3045" i="3"/>
  <c r="BA3045" i="3"/>
  <c r="BE3045" i="3"/>
  <c r="BI3045" i="3"/>
  <c r="N3045" i="3"/>
  <c r="S3045" i="3"/>
  <c r="X3045" i="3"/>
  <c r="AD3045" i="3"/>
  <c r="AI3045" i="3"/>
  <c r="AN3045" i="3"/>
  <c r="AT3045" i="3"/>
  <c r="AY3045" i="3"/>
  <c r="BD3045" i="3"/>
  <c r="O3045" i="3"/>
  <c r="T3045" i="3"/>
  <c r="Z3045" i="3"/>
  <c r="AE3045" i="3"/>
  <c r="AJ3045" i="3"/>
  <c r="AP3045" i="3"/>
  <c r="AU3045" i="3"/>
  <c r="AZ3045" i="3"/>
  <c r="BF3045" i="3"/>
  <c r="P3045" i="3"/>
  <c r="V3045" i="3"/>
  <c r="AA3045" i="3"/>
  <c r="AF3045" i="3"/>
  <c r="AL3045" i="3"/>
  <c r="AQ3045" i="3"/>
  <c r="AV3045" i="3"/>
  <c r="BB3045" i="3"/>
  <c r="BG3045" i="3"/>
  <c r="L3043" i="3"/>
  <c r="O3043" i="3" s="1"/>
  <c r="T3040" i="3"/>
  <c r="AJ3040" i="3"/>
  <c r="AZ3040" i="3"/>
  <c r="X3040" i="3"/>
  <c r="AN3040" i="3"/>
  <c r="BD3040" i="3"/>
  <c r="AB3040" i="3"/>
  <c r="AR3040" i="3"/>
  <c r="BH3040" i="3"/>
  <c r="P3038" i="3"/>
  <c r="O3020" i="3"/>
  <c r="S3020" i="3"/>
  <c r="W3020" i="3"/>
  <c r="AA3020" i="3"/>
  <c r="AE3020" i="3"/>
  <c r="AI3020" i="3"/>
  <c r="AM3020" i="3"/>
  <c r="AQ3020" i="3"/>
  <c r="AU3020" i="3"/>
  <c r="AY3020" i="3"/>
  <c r="BC3020" i="3"/>
  <c r="BG3020" i="3"/>
  <c r="P3020" i="3"/>
  <c r="AF3020" i="3"/>
  <c r="AV3020" i="3"/>
  <c r="T3020" i="3"/>
  <c r="AJ3020" i="3"/>
  <c r="AZ3020" i="3"/>
  <c r="X3020" i="3"/>
  <c r="AN3020" i="3"/>
  <c r="BD3020" i="3"/>
  <c r="AB3020" i="3"/>
  <c r="AR3020" i="3"/>
  <c r="BH3020" i="3"/>
  <c r="AT3041" i="3"/>
  <c r="AD3041" i="3"/>
  <c r="AT3039" i="3"/>
  <c r="AD3039" i="3"/>
  <c r="AT3037" i="3"/>
  <c r="AD3037" i="3"/>
  <c r="AT3035" i="3"/>
  <c r="AD3035" i="3"/>
  <c r="AT3033" i="3"/>
  <c r="AD3033" i="3"/>
  <c r="AZ3030" i="3"/>
  <c r="O3041" i="3"/>
  <c r="S3041" i="3"/>
  <c r="W3041" i="3"/>
  <c r="AA3041" i="3"/>
  <c r="AE3041" i="3"/>
  <c r="AI3041" i="3"/>
  <c r="AM3041" i="3"/>
  <c r="AQ3041" i="3"/>
  <c r="AU3041" i="3"/>
  <c r="AY3041" i="3"/>
  <c r="BC3041" i="3"/>
  <c r="BG3041" i="3"/>
  <c r="P3041" i="3"/>
  <c r="T3041" i="3"/>
  <c r="X3041" i="3"/>
  <c r="AB3041" i="3"/>
  <c r="AF3041" i="3"/>
  <c r="AJ3041" i="3"/>
  <c r="AN3041" i="3"/>
  <c r="AR3041" i="3"/>
  <c r="AV3041" i="3"/>
  <c r="AZ3041" i="3"/>
  <c r="BD3041" i="3"/>
  <c r="BH3041" i="3"/>
  <c r="M3041" i="3"/>
  <c r="Q3041" i="3"/>
  <c r="U3041" i="3"/>
  <c r="Y3041" i="3"/>
  <c r="AC3041" i="3"/>
  <c r="AG3041" i="3"/>
  <c r="AK3041" i="3"/>
  <c r="AO3041" i="3"/>
  <c r="AS3041" i="3"/>
  <c r="AW3041" i="3"/>
  <c r="BA3041" i="3"/>
  <c r="BE3041" i="3"/>
  <c r="BI3041" i="3"/>
  <c r="O3039" i="3"/>
  <c r="S3039" i="3"/>
  <c r="W3039" i="3"/>
  <c r="AA3039" i="3"/>
  <c r="AE3039" i="3"/>
  <c r="AI3039" i="3"/>
  <c r="AM3039" i="3"/>
  <c r="AQ3039" i="3"/>
  <c r="AU3039" i="3"/>
  <c r="AY3039" i="3"/>
  <c r="BC3039" i="3"/>
  <c r="BG3039" i="3"/>
  <c r="P3039" i="3"/>
  <c r="T3039" i="3"/>
  <c r="X3039" i="3"/>
  <c r="AB3039" i="3"/>
  <c r="AF3039" i="3"/>
  <c r="AJ3039" i="3"/>
  <c r="AN3039" i="3"/>
  <c r="AR3039" i="3"/>
  <c r="AV3039" i="3"/>
  <c r="AZ3039" i="3"/>
  <c r="BD3039" i="3"/>
  <c r="BH3039" i="3"/>
  <c r="M3039" i="3"/>
  <c r="Q3039" i="3"/>
  <c r="U3039" i="3"/>
  <c r="Y3039" i="3"/>
  <c r="AC3039" i="3"/>
  <c r="AG3039" i="3"/>
  <c r="AK3039" i="3"/>
  <c r="AO3039" i="3"/>
  <c r="AS3039" i="3"/>
  <c r="AW3039" i="3"/>
  <c r="BA3039" i="3"/>
  <c r="BE3039" i="3"/>
  <c r="BI3039" i="3"/>
  <c r="O3037" i="3"/>
  <c r="S3037" i="3"/>
  <c r="W3037" i="3"/>
  <c r="AA3037" i="3"/>
  <c r="AE3037" i="3"/>
  <c r="AI3037" i="3"/>
  <c r="AM3037" i="3"/>
  <c r="AQ3037" i="3"/>
  <c r="AU3037" i="3"/>
  <c r="AY3037" i="3"/>
  <c r="BC3037" i="3"/>
  <c r="BG3037" i="3"/>
  <c r="P3037" i="3"/>
  <c r="T3037" i="3"/>
  <c r="X3037" i="3"/>
  <c r="AB3037" i="3"/>
  <c r="AF3037" i="3"/>
  <c r="AJ3037" i="3"/>
  <c r="AN3037" i="3"/>
  <c r="AR3037" i="3"/>
  <c r="AV3037" i="3"/>
  <c r="AZ3037" i="3"/>
  <c r="BD3037" i="3"/>
  <c r="BH3037" i="3"/>
  <c r="M3037" i="3"/>
  <c r="Q3037" i="3"/>
  <c r="U3037" i="3"/>
  <c r="Y3037" i="3"/>
  <c r="AC3037" i="3"/>
  <c r="AG3037" i="3"/>
  <c r="AK3037" i="3"/>
  <c r="AO3037" i="3"/>
  <c r="AS3037" i="3"/>
  <c r="AW3037" i="3"/>
  <c r="BA3037" i="3"/>
  <c r="BE3037" i="3"/>
  <c r="BI3037" i="3"/>
  <c r="O3035" i="3"/>
  <c r="S3035" i="3"/>
  <c r="W3035" i="3"/>
  <c r="AA3035" i="3"/>
  <c r="AE3035" i="3"/>
  <c r="AI3035" i="3"/>
  <c r="AM3035" i="3"/>
  <c r="AQ3035" i="3"/>
  <c r="AU3035" i="3"/>
  <c r="AY3035" i="3"/>
  <c r="BC3035" i="3"/>
  <c r="BG3035" i="3"/>
  <c r="P3035" i="3"/>
  <c r="T3035" i="3"/>
  <c r="X3035" i="3"/>
  <c r="AB3035" i="3"/>
  <c r="AF3035" i="3"/>
  <c r="AJ3035" i="3"/>
  <c r="AN3035" i="3"/>
  <c r="AR3035" i="3"/>
  <c r="AV3035" i="3"/>
  <c r="AZ3035" i="3"/>
  <c r="BD3035" i="3"/>
  <c r="BH3035" i="3"/>
  <c r="M3035" i="3"/>
  <c r="Q3035" i="3"/>
  <c r="U3035" i="3"/>
  <c r="Y3035" i="3"/>
  <c r="AC3035" i="3"/>
  <c r="AG3035" i="3"/>
  <c r="AK3035" i="3"/>
  <c r="AO3035" i="3"/>
  <c r="AS3035" i="3"/>
  <c r="AW3035" i="3"/>
  <c r="BA3035" i="3"/>
  <c r="BE3035" i="3"/>
  <c r="BI3035" i="3"/>
  <c r="O3033" i="3"/>
  <c r="S3033" i="3"/>
  <c r="W3033" i="3"/>
  <c r="AA3033" i="3"/>
  <c r="AE3033" i="3"/>
  <c r="AI3033" i="3"/>
  <c r="AM3033" i="3"/>
  <c r="AQ3033" i="3"/>
  <c r="AU3033" i="3"/>
  <c r="AY3033" i="3"/>
  <c r="BC3033" i="3"/>
  <c r="BG3033" i="3"/>
  <c r="P3033" i="3"/>
  <c r="T3033" i="3"/>
  <c r="X3033" i="3"/>
  <c r="AB3033" i="3"/>
  <c r="AF3033" i="3"/>
  <c r="AJ3033" i="3"/>
  <c r="AN3033" i="3"/>
  <c r="AR3033" i="3"/>
  <c r="AV3033" i="3"/>
  <c r="AZ3033" i="3"/>
  <c r="BD3033" i="3"/>
  <c r="BH3033" i="3"/>
  <c r="M3033" i="3"/>
  <c r="Q3033" i="3"/>
  <c r="U3033" i="3"/>
  <c r="Y3033" i="3"/>
  <c r="AC3033" i="3"/>
  <c r="AG3033" i="3"/>
  <c r="AK3033" i="3"/>
  <c r="AO3033" i="3"/>
  <c r="AS3033" i="3"/>
  <c r="AW3033" i="3"/>
  <c r="BA3033" i="3"/>
  <c r="BE3033" i="3"/>
  <c r="BI3033" i="3"/>
  <c r="O3030" i="3"/>
  <c r="W3030" i="3"/>
  <c r="AE3030" i="3"/>
  <c r="AM3030" i="3"/>
  <c r="AU3030" i="3"/>
  <c r="BC3030" i="3"/>
  <c r="P3030" i="3"/>
  <c r="X3030" i="3"/>
  <c r="AF3030" i="3"/>
  <c r="AN3030" i="3"/>
  <c r="AV3030" i="3"/>
  <c r="BD3030" i="3"/>
  <c r="S3030" i="3"/>
  <c r="AA3030" i="3"/>
  <c r="AI3030" i="3"/>
  <c r="AQ3030" i="3"/>
  <c r="AY3030" i="3"/>
  <c r="BG3030" i="3"/>
  <c r="K3048" i="3"/>
  <c r="K3046" i="3"/>
  <c r="K3044" i="3"/>
  <c r="M3042" i="3"/>
  <c r="Q3042" i="3"/>
  <c r="U3042" i="3"/>
  <c r="Y3042" i="3"/>
  <c r="AC3042" i="3"/>
  <c r="AG3042" i="3"/>
  <c r="AK3042" i="3"/>
  <c r="AO3042" i="3"/>
  <c r="AS3042" i="3"/>
  <c r="AW3042" i="3"/>
  <c r="BA3042" i="3"/>
  <c r="BE3042" i="3"/>
  <c r="BI3042" i="3"/>
  <c r="O3042" i="3"/>
  <c r="S3042" i="3"/>
  <c r="W3042" i="3"/>
  <c r="AA3042" i="3"/>
  <c r="AE3042" i="3"/>
  <c r="AI3042" i="3"/>
  <c r="AM3042" i="3"/>
  <c r="AQ3042" i="3"/>
  <c r="AU3042" i="3"/>
  <c r="AY3042" i="3"/>
  <c r="BC3042" i="3"/>
  <c r="BG3042" i="3"/>
  <c r="BB3041" i="3"/>
  <c r="AL3041" i="3"/>
  <c r="V3041" i="3"/>
  <c r="M3040" i="3"/>
  <c r="Q3040" i="3"/>
  <c r="U3040" i="3"/>
  <c r="Y3040" i="3"/>
  <c r="AC3040" i="3"/>
  <c r="AG3040" i="3"/>
  <c r="AK3040" i="3"/>
  <c r="AO3040" i="3"/>
  <c r="AS3040" i="3"/>
  <c r="AW3040" i="3"/>
  <c r="BA3040" i="3"/>
  <c r="BE3040" i="3"/>
  <c r="BI3040" i="3"/>
  <c r="N3040" i="3"/>
  <c r="R3040" i="3"/>
  <c r="V3040" i="3"/>
  <c r="Z3040" i="3"/>
  <c r="AD3040" i="3"/>
  <c r="AH3040" i="3"/>
  <c r="AL3040" i="3"/>
  <c r="AP3040" i="3"/>
  <c r="AT3040" i="3"/>
  <c r="AX3040" i="3"/>
  <c r="BB3040" i="3"/>
  <c r="BF3040" i="3"/>
  <c r="O3040" i="3"/>
  <c r="S3040" i="3"/>
  <c r="W3040" i="3"/>
  <c r="AA3040" i="3"/>
  <c r="AE3040" i="3"/>
  <c r="AI3040" i="3"/>
  <c r="AM3040" i="3"/>
  <c r="AQ3040" i="3"/>
  <c r="AU3040" i="3"/>
  <c r="AY3040" i="3"/>
  <c r="BC3040" i="3"/>
  <c r="BG3040" i="3"/>
  <c r="BB3039" i="3"/>
  <c r="AL3039" i="3"/>
  <c r="V3039" i="3"/>
  <c r="M3038" i="3"/>
  <c r="Q3038" i="3"/>
  <c r="U3038" i="3"/>
  <c r="Y3038" i="3"/>
  <c r="AC3038" i="3"/>
  <c r="AG3038" i="3"/>
  <c r="AK3038" i="3"/>
  <c r="AO3038" i="3"/>
  <c r="AS3038" i="3"/>
  <c r="AW3038" i="3"/>
  <c r="BA3038" i="3"/>
  <c r="BE3038" i="3"/>
  <c r="BI3038" i="3"/>
  <c r="N3038" i="3"/>
  <c r="R3038" i="3"/>
  <c r="V3038" i="3"/>
  <c r="Z3038" i="3"/>
  <c r="AD3038" i="3"/>
  <c r="AH3038" i="3"/>
  <c r="AL3038" i="3"/>
  <c r="AP3038" i="3"/>
  <c r="AT3038" i="3"/>
  <c r="AX3038" i="3"/>
  <c r="BB3038" i="3"/>
  <c r="BF3038" i="3"/>
  <c r="O3038" i="3"/>
  <c r="S3038" i="3"/>
  <c r="W3038" i="3"/>
  <c r="AA3038" i="3"/>
  <c r="AE3038" i="3"/>
  <c r="AI3038" i="3"/>
  <c r="AM3038" i="3"/>
  <c r="AQ3038" i="3"/>
  <c r="AU3038" i="3"/>
  <c r="AY3038" i="3"/>
  <c r="BC3038" i="3"/>
  <c r="BG3038" i="3"/>
  <c r="BB3037" i="3"/>
  <c r="AL3037" i="3"/>
  <c r="V3037" i="3"/>
  <c r="M3036" i="3"/>
  <c r="Q3036" i="3"/>
  <c r="U3036" i="3"/>
  <c r="Y3036" i="3"/>
  <c r="AC3036" i="3"/>
  <c r="AG3036" i="3"/>
  <c r="AK3036" i="3"/>
  <c r="AO3036" i="3"/>
  <c r="AS3036" i="3"/>
  <c r="AW3036" i="3"/>
  <c r="BA3036" i="3"/>
  <c r="BE3036" i="3"/>
  <c r="BI3036" i="3"/>
  <c r="N3036" i="3"/>
  <c r="R3036" i="3"/>
  <c r="V3036" i="3"/>
  <c r="Z3036" i="3"/>
  <c r="AD3036" i="3"/>
  <c r="AH3036" i="3"/>
  <c r="AL3036" i="3"/>
  <c r="AP3036" i="3"/>
  <c r="AT3036" i="3"/>
  <c r="AX3036" i="3"/>
  <c r="BB3036" i="3"/>
  <c r="BF3036" i="3"/>
  <c r="O3036" i="3"/>
  <c r="S3036" i="3"/>
  <c r="W3036" i="3"/>
  <c r="AA3036" i="3"/>
  <c r="AE3036" i="3"/>
  <c r="AI3036" i="3"/>
  <c r="AM3036" i="3"/>
  <c r="AQ3036" i="3"/>
  <c r="AU3036" i="3"/>
  <c r="AY3036" i="3"/>
  <c r="BC3036" i="3"/>
  <c r="BG3036" i="3"/>
  <c r="BB3035" i="3"/>
  <c r="AL3035" i="3"/>
  <c r="V3035" i="3"/>
  <c r="M3034" i="3"/>
  <c r="Q3034" i="3"/>
  <c r="U3034" i="3"/>
  <c r="Y3034" i="3"/>
  <c r="AC3034" i="3"/>
  <c r="AG3034" i="3"/>
  <c r="AK3034" i="3"/>
  <c r="AO3034" i="3"/>
  <c r="AS3034" i="3"/>
  <c r="AW3034" i="3"/>
  <c r="BA3034" i="3"/>
  <c r="BE3034" i="3"/>
  <c r="BI3034" i="3"/>
  <c r="N3034" i="3"/>
  <c r="R3034" i="3"/>
  <c r="V3034" i="3"/>
  <c r="Z3034" i="3"/>
  <c r="AD3034" i="3"/>
  <c r="AH3034" i="3"/>
  <c r="AL3034" i="3"/>
  <c r="AP3034" i="3"/>
  <c r="AT3034" i="3"/>
  <c r="AX3034" i="3"/>
  <c r="BB3034" i="3"/>
  <c r="BF3034" i="3"/>
  <c r="O3034" i="3"/>
  <c r="S3034" i="3"/>
  <c r="W3034" i="3"/>
  <c r="AA3034" i="3"/>
  <c r="AE3034" i="3"/>
  <c r="AI3034" i="3"/>
  <c r="AM3034" i="3"/>
  <c r="AQ3034" i="3"/>
  <c r="AU3034" i="3"/>
  <c r="AY3034" i="3"/>
  <c r="BC3034" i="3"/>
  <c r="BG3034" i="3"/>
  <c r="BB3033" i="3"/>
  <c r="AL3033" i="3"/>
  <c r="V3033" i="3"/>
  <c r="M3032" i="3"/>
  <c r="S3032" i="3"/>
  <c r="X3032" i="3"/>
  <c r="AC3032" i="3"/>
  <c r="AI3032" i="3"/>
  <c r="AN3032" i="3"/>
  <c r="AS3032" i="3"/>
  <c r="AW3032" i="3"/>
  <c r="BA3032" i="3"/>
  <c r="BE3032" i="3"/>
  <c r="BI3032" i="3"/>
  <c r="O3032" i="3"/>
  <c r="T3032" i="3"/>
  <c r="Y3032" i="3"/>
  <c r="AE3032" i="3"/>
  <c r="AJ3032" i="3"/>
  <c r="AO3032" i="3"/>
  <c r="AT3032" i="3"/>
  <c r="AX3032" i="3"/>
  <c r="BB3032" i="3"/>
  <c r="BF3032" i="3"/>
  <c r="P3032" i="3"/>
  <c r="U3032" i="3"/>
  <c r="AA3032" i="3"/>
  <c r="AF3032" i="3"/>
  <c r="AK3032" i="3"/>
  <c r="AQ3032" i="3"/>
  <c r="AU3032" i="3"/>
  <c r="AY3032" i="3"/>
  <c r="BC3032" i="3"/>
  <c r="BG3032" i="3"/>
  <c r="AJ3030" i="3"/>
  <c r="O3025" i="3"/>
  <c r="S3025" i="3"/>
  <c r="W3025" i="3"/>
  <c r="AA3025" i="3"/>
  <c r="AE3025" i="3"/>
  <c r="AI3025" i="3"/>
  <c r="AM3025" i="3"/>
  <c r="AQ3025" i="3"/>
  <c r="AU3025" i="3"/>
  <c r="AY3025" i="3"/>
  <c r="BC3025" i="3"/>
  <c r="BG3025" i="3"/>
  <c r="P3025" i="3"/>
  <c r="T3025" i="3"/>
  <c r="X3025" i="3"/>
  <c r="AB3025" i="3"/>
  <c r="AF3025" i="3"/>
  <c r="AJ3025" i="3"/>
  <c r="AN3025" i="3"/>
  <c r="AR3025" i="3"/>
  <c r="AV3025" i="3"/>
  <c r="AZ3025" i="3"/>
  <c r="BD3025" i="3"/>
  <c r="BH3025" i="3"/>
  <c r="M3025" i="3"/>
  <c r="Q3025" i="3"/>
  <c r="U3025" i="3"/>
  <c r="Y3025" i="3"/>
  <c r="AC3025" i="3"/>
  <c r="AG3025" i="3"/>
  <c r="AK3025" i="3"/>
  <c r="AO3025" i="3"/>
  <c r="AS3025" i="3"/>
  <c r="AW3025" i="3"/>
  <c r="BA3025" i="3"/>
  <c r="BE3025" i="3"/>
  <c r="BI3025" i="3"/>
  <c r="Z3025" i="3"/>
  <c r="AP3025" i="3"/>
  <c r="BF3025" i="3"/>
  <c r="N3025" i="3"/>
  <c r="AD3025" i="3"/>
  <c r="AT3025" i="3"/>
  <c r="R3025" i="3"/>
  <c r="AH3025" i="3"/>
  <c r="AX3025" i="3"/>
  <c r="O3017" i="3"/>
  <c r="S3017" i="3"/>
  <c r="W3017" i="3"/>
  <c r="AA3017" i="3"/>
  <c r="AE3017" i="3"/>
  <c r="AI3017" i="3"/>
  <c r="AM3017" i="3"/>
  <c r="AQ3017" i="3"/>
  <c r="AU3017" i="3"/>
  <c r="AY3017" i="3"/>
  <c r="BC3017" i="3"/>
  <c r="BG3017" i="3"/>
  <c r="P3017" i="3"/>
  <c r="T3017" i="3"/>
  <c r="X3017" i="3"/>
  <c r="AB3017" i="3"/>
  <c r="AF3017" i="3"/>
  <c r="AJ3017" i="3"/>
  <c r="AN3017" i="3"/>
  <c r="AR3017" i="3"/>
  <c r="AV3017" i="3"/>
  <c r="AZ3017" i="3"/>
  <c r="BD3017" i="3"/>
  <c r="BH3017" i="3"/>
  <c r="M3017" i="3"/>
  <c r="Q3017" i="3"/>
  <c r="U3017" i="3"/>
  <c r="Y3017" i="3"/>
  <c r="AC3017" i="3"/>
  <c r="AG3017" i="3"/>
  <c r="AK3017" i="3"/>
  <c r="AO3017" i="3"/>
  <c r="AS3017" i="3"/>
  <c r="AW3017" i="3"/>
  <c r="BA3017" i="3"/>
  <c r="BE3017" i="3"/>
  <c r="BI3017" i="3"/>
  <c r="Z3017" i="3"/>
  <c r="AP3017" i="3"/>
  <c r="BF3017" i="3"/>
  <c r="N3017" i="3"/>
  <c r="AD3017" i="3"/>
  <c r="AT3017" i="3"/>
  <c r="R3017" i="3"/>
  <c r="AH3017" i="3"/>
  <c r="AX3017" i="3"/>
  <c r="N3032" i="3"/>
  <c r="R3032" i="3"/>
  <c r="V3032" i="3"/>
  <c r="Z3032" i="3"/>
  <c r="AD3032" i="3"/>
  <c r="AH3032" i="3"/>
  <c r="AL3032" i="3"/>
  <c r="AP3032" i="3"/>
  <c r="L3031" i="3"/>
  <c r="K3031" i="3"/>
  <c r="M3030" i="3"/>
  <c r="Q3030" i="3"/>
  <c r="U3030" i="3"/>
  <c r="Y3030" i="3"/>
  <c r="AC3030" i="3"/>
  <c r="AG3030" i="3"/>
  <c r="AK3030" i="3"/>
  <c r="AO3030" i="3"/>
  <c r="AS3030" i="3"/>
  <c r="AW3030" i="3"/>
  <c r="BA3030" i="3"/>
  <c r="BE3030" i="3"/>
  <c r="BI3030" i="3"/>
  <c r="N3030" i="3"/>
  <c r="R3030" i="3"/>
  <c r="V3030" i="3"/>
  <c r="Z3030" i="3"/>
  <c r="AD3030" i="3"/>
  <c r="AH3030" i="3"/>
  <c r="AL3030" i="3"/>
  <c r="AP3030" i="3"/>
  <c r="AT3030" i="3"/>
  <c r="AX3030" i="3"/>
  <c r="BB3030" i="3"/>
  <c r="BF3030" i="3"/>
  <c r="L3029" i="3"/>
  <c r="K3029" i="3"/>
  <c r="M3028" i="3"/>
  <c r="O3026" i="3"/>
  <c r="S3026" i="3"/>
  <c r="W3026" i="3"/>
  <c r="AA3026" i="3"/>
  <c r="AE3026" i="3"/>
  <c r="AI3026" i="3"/>
  <c r="AM3026" i="3"/>
  <c r="AQ3026" i="3"/>
  <c r="AU3026" i="3"/>
  <c r="AY3026" i="3"/>
  <c r="BC3026" i="3"/>
  <c r="BG3026" i="3"/>
  <c r="AV3024" i="3"/>
  <c r="AF3024" i="3"/>
  <c r="L3023" i="3"/>
  <c r="K3023" i="3"/>
  <c r="AZ3022" i="3"/>
  <c r="AJ3022" i="3"/>
  <c r="BF3021" i="3"/>
  <c r="AP3021" i="3"/>
  <c r="M3020" i="3"/>
  <c r="O3018" i="3"/>
  <c r="S3018" i="3"/>
  <c r="W3018" i="3"/>
  <c r="AA3018" i="3"/>
  <c r="AE3018" i="3"/>
  <c r="AI3018" i="3"/>
  <c r="AM3018" i="3"/>
  <c r="AQ3018" i="3"/>
  <c r="AU3018" i="3"/>
  <c r="AY3018" i="3"/>
  <c r="BC3018" i="3"/>
  <c r="BG3018" i="3"/>
  <c r="AP3015" i="3"/>
  <c r="AP3013" i="3"/>
  <c r="AP3011" i="3"/>
  <c r="R3009" i="3"/>
  <c r="Z3009" i="3"/>
  <c r="AH3009" i="3"/>
  <c r="AP3009" i="3"/>
  <c r="AX3009" i="3"/>
  <c r="BF3009" i="3"/>
  <c r="N3009" i="3"/>
  <c r="V3009" i="3"/>
  <c r="AD3009" i="3"/>
  <c r="AL3009" i="3"/>
  <c r="AT3009" i="3"/>
  <c r="BB3009" i="3"/>
  <c r="T3007" i="3"/>
  <c r="T3006" i="3"/>
  <c r="AJ3006" i="3"/>
  <c r="AZ3006" i="3"/>
  <c r="AB3006" i="3"/>
  <c r="AR3006" i="3"/>
  <c r="BF3006" i="3"/>
  <c r="O3024" i="3"/>
  <c r="S3024" i="3"/>
  <c r="W3024" i="3"/>
  <c r="AA3024" i="3"/>
  <c r="AE3024" i="3"/>
  <c r="AI3024" i="3"/>
  <c r="AM3024" i="3"/>
  <c r="AQ3024" i="3"/>
  <c r="AU3024" i="3"/>
  <c r="AY3024" i="3"/>
  <c r="BC3024" i="3"/>
  <c r="BG3024" i="3"/>
  <c r="O3021" i="3"/>
  <c r="S3021" i="3"/>
  <c r="W3021" i="3"/>
  <c r="AA3021" i="3"/>
  <c r="AE3021" i="3"/>
  <c r="AI3021" i="3"/>
  <c r="AM3021" i="3"/>
  <c r="AQ3021" i="3"/>
  <c r="AU3021" i="3"/>
  <c r="AY3021" i="3"/>
  <c r="BC3021" i="3"/>
  <c r="BG3021" i="3"/>
  <c r="P3021" i="3"/>
  <c r="T3021" i="3"/>
  <c r="X3021" i="3"/>
  <c r="AB3021" i="3"/>
  <c r="AF3021" i="3"/>
  <c r="AJ3021" i="3"/>
  <c r="AN3021" i="3"/>
  <c r="AR3021" i="3"/>
  <c r="AV3021" i="3"/>
  <c r="AZ3021" i="3"/>
  <c r="BD3021" i="3"/>
  <c r="BH3021" i="3"/>
  <c r="M3021" i="3"/>
  <c r="Q3021" i="3"/>
  <c r="U3021" i="3"/>
  <c r="Y3021" i="3"/>
  <c r="AC3021" i="3"/>
  <c r="AG3021" i="3"/>
  <c r="AK3021" i="3"/>
  <c r="AO3021" i="3"/>
  <c r="AS3021" i="3"/>
  <c r="AW3021" i="3"/>
  <c r="BA3021" i="3"/>
  <c r="BE3021" i="3"/>
  <c r="BI3021" i="3"/>
  <c r="M3002" i="3"/>
  <c r="Q3002" i="3"/>
  <c r="U3002" i="3"/>
  <c r="Y3002" i="3"/>
  <c r="AC3002" i="3"/>
  <c r="AG3002" i="3"/>
  <c r="AK3002" i="3"/>
  <c r="AO3002" i="3"/>
  <c r="AS3002" i="3"/>
  <c r="AW3002" i="3"/>
  <c r="BA3002" i="3"/>
  <c r="BE3002" i="3"/>
  <c r="BI3002" i="3"/>
  <c r="R3002" i="3"/>
  <c r="W3002" i="3"/>
  <c r="AB3002" i="3"/>
  <c r="AH3002" i="3"/>
  <c r="AM3002" i="3"/>
  <c r="AR3002" i="3"/>
  <c r="AX3002" i="3"/>
  <c r="BC3002" i="3"/>
  <c r="BH3002" i="3"/>
  <c r="N3002" i="3"/>
  <c r="S3002" i="3"/>
  <c r="X3002" i="3"/>
  <c r="AD3002" i="3"/>
  <c r="AI3002" i="3"/>
  <c r="AN3002" i="3"/>
  <c r="AT3002" i="3"/>
  <c r="AY3002" i="3"/>
  <c r="BD3002" i="3"/>
  <c r="O3002" i="3"/>
  <c r="T3002" i="3"/>
  <c r="Z3002" i="3"/>
  <c r="AE3002" i="3"/>
  <c r="AJ3002" i="3"/>
  <c r="AP3002" i="3"/>
  <c r="AU3002" i="3"/>
  <c r="AZ3002" i="3"/>
  <c r="BF3002" i="3"/>
  <c r="AF3002" i="3"/>
  <c r="BB3002" i="3"/>
  <c r="P3002" i="3"/>
  <c r="AL3002" i="3"/>
  <c r="BG3002" i="3"/>
  <c r="V3002" i="3"/>
  <c r="AQ3002" i="3"/>
  <c r="P2998" i="3"/>
  <c r="T2998" i="3"/>
  <c r="X2998" i="3"/>
  <c r="AB2998" i="3"/>
  <c r="AF2998" i="3"/>
  <c r="AJ2998" i="3"/>
  <c r="AN2998" i="3"/>
  <c r="AR2998" i="3"/>
  <c r="AV2998" i="3"/>
  <c r="AZ2998" i="3"/>
  <c r="BD2998" i="3"/>
  <c r="BH2998" i="3"/>
  <c r="M2998" i="3"/>
  <c r="Q2998" i="3"/>
  <c r="U2998" i="3"/>
  <c r="Y2998" i="3"/>
  <c r="AC2998" i="3"/>
  <c r="AG2998" i="3"/>
  <c r="AK2998" i="3"/>
  <c r="AO2998" i="3"/>
  <c r="AS2998" i="3"/>
  <c r="AW2998" i="3"/>
  <c r="BA2998" i="3"/>
  <c r="BE2998" i="3"/>
  <c r="BI2998" i="3"/>
  <c r="N2998" i="3"/>
  <c r="V2998" i="3"/>
  <c r="AD2998" i="3"/>
  <c r="AL2998" i="3"/>
  <c r="AT2998" i="3"/>
  <c r="BB2998" i="3"/>
  <c r="O2998" i="3"/>
  <c r="W2998" i="3"/>
  <c r="AE2998" i="3"/>
  <c r="AM2998" i="3"/>
  <c r="AU2998" i="3"/>
  <c r="BC2998" i="3"/>
  <c r="R2998" i="3"/>
  <c r="Z2998" i="3"/>
  <c r="AH2998" i="3"/>
  <c r="AP2998" i="3"/>
  <c r="AX2998" i="3"/>
  <c r="BF2998" i="3"/>
  <c r="S2998" i="3"/>
  <c r="AY2998" i="3"/>
  <c r="AA2998" i="3"/>
  <c r="BG2998" i="3"/>
  <c r="AI2998" i="3"/>
  <c r="M2997" i="3"/>
  <c r="Q2997" i="3"/>
  <c r="U2997" i="3"/>
  <c r="Y2997" i="3"/>
  <c r="AC2997" i="3"/>
  <c r="AG2997" i="3"/>
  <c r="AK2997" i="3"/>
  <c r="AO2997" i="3"/>
  <c r="AS2997" i="3"/>
  <c r="AW2997" i="3"/>
  <c r="BA2997" i="3"/>
  <c r="BE2997" i="3"/>
  <c r="BI2997" i="3"/>
  <c r="R2997" i="3"/>
  <c r="W2997" i="3"/>
  <c r="AB2997" i="3"/>
  <c r="AH2997" i="3"/>
  <c r="AM2997" i="3"/>
  <c r="AR2997" i="3"/>
  <c r="AX2997" i="3"/>
  <c r="BC2997" i="3"/>
  <c r="BH2997" i="3"/>
  <c r="N2997" i="3"/>
  <c r="S2997" i="3"/>
  <c r="X2997" i="3"/>
  <c r="AD2997" i="3"/>
  <c r="AI2997" i="3"/>
  <c r="AN2997" i="3"/>
  <c r="AT2997" i="3"/>
  <c r="AY2997" i="3"/>
  <c r="BD2997" i="3"/>
  <c r="V2997" i="3"/>
  <c r="AF2997" i="3"/>
  <c r="AQ2997" i="3"/>
  <c r="BB2997" i="3"/>
  <c r="O2997" i="3"/>
  <c r="Z2997" i="3"/>
  <c r="AJ2997" i="3"/>
  <c r="AU2997" i="3"/>
  <c r="BF2997" i="3"/>
  <c r="P2997" i="3"/>
  <c r="AA2997" i="3"/>
  <c r="AL2997" i="3"/>
  <c r="AV2997" i="3"/>
  <c r="BG2997" i="3"/>
  <c r="T2997" i="3"/>
  <c r="AE2997" i="3"/>
  <c r="AP2997" i="3"/>
  <c r="L3027" i="3"/>
  <c r="K3027" i="3"/>
  <c r="BD3024" i="3"/>
  <c r="AN3024" i="3"/>
  <c r="X3024" i="3"/>
  <c r="M3024" i="3"/>
  <c r="O3022" i="3"/>
  <c r="S3022" i="3"/>
  <c r="W3022" i="3"/>
  <c r="AA3022" i="3"/>
  <c r="AE3022" i="3"/>
  <c r="AI3022" i="3"/>
  <c r="AM3022" i="3"/>
  <c r="AQ3022" i="3"/>
  <c r="AU3022" i="3"/>
  <c r="AY3022" i="3"/>
  <c r="BC3022" i="3"/>
  <c r="BG3022" i="3"/>
  <c r="AX3021" i="3"/>
  <c r="AH3021" i="3"/>
  <c r="R3021" i="3"/>
  <c r="L3019" i="3"/>
  <c r="K3019" i="3"/>
  <c r="M3015" i="3"/>
  <c r="Q3015" i="3"/>
  <c r="U3015" i="3"/>
  <c r="Y3015" i="3"/>
  <c r="AC3015" i="3"/>
  <c r="AG3015" i="3"/>
  <c r="AK3015" i="3"/>
  <c r="AO3015" i="3"/>
  <c r="AS3015" i="3"/>
  <c r="AW3015" i="3"/>
  <c r="BA3015" i="3"/>
  <c r="BE3015" i="3"/>
  <c r="BI3015" i="3"/>
  <c r="P3015" i="3"/>
  <c r="V3015" i="3"/>
  <c r="AA3015" i="3"/>
  <c r="AF3015" i="3"/>
  <c r="AL3015" i="3"/>
  <c r="AQ3015" i="3"/>
  <c r="AV3015" i="3"/>
  <c r="BB3015" i="3"/>
  <c r="BG3015" i="3"/>
  <c r="R3015" i="3"/>
  <c r="W3015" i="3"/>
  <c r="AB3015" i="3"/>
  <c r="AH3015" i="3"/>
  <c r="AM3015" i="3"/>
  <c r="AR3015" i="3"/>
  <c r="AX3015" i="3"/>
  <c r="BC3015" i="3"/>
  <c r="BH3015" i="3"/>
  <c r="N3015" i="3"/>
  <c r="S3015" i="3"/>
  <c r="X3015" i="3"/>
  <c r="AD3015" i="3"/>
  <c r="AI3015" i="3"/>
  <c r="AN3015" i="3"/>
  <c r="AT3015" i="3"/>
  <c r="AY3015" i="3"/>
  <c r="BD3015" i="3"/>
  <c r="M3013" i="3"/>
  <c r="Q3013" i="3"/>
  <c r="U3013" i="3"/>
  <c r="Y3013" i="3"/>
  <c r="AC3013" i="3"/>
  <c r="AG3013" i="3"/>
  <c r="AK3013" i="3"/>
  <c r="AO3013" i="3"/>
  <c r="AS3013" i="3"/>
  <c r="AW3013" i="3"/>
  <c r="BA3013" i="3"/>
  <c r="BE3013" i="3"/>
  <c r="BI3013" i="3"/>
  <c r="P3013" i="3"/>
  <c r="V3013" i="3"/>
  <c r="AA3013" i="3"/>
  <c r="AF3013" i="3"/>
  <c r="AL3013" i="3"/>
  <c r="AQ3013" i="3"/>
  <c r="AV3013" i="3"/>
  <c r="BB3013" i="3"/>
  <c r="BG3013" i="3"/>
  <c r="R3013" i="3"/>
  <c r="W3013" i="3"/>
  <c r="AB3013" i="3"/>
  <c r="AH3013" i="3"/>
  <c r="AM3013" i="3"/>
  <c r="AR3013" i="3"/>
  <c r="AX3013" i="3"/>
  <c r="BC3013" i="3"/>
  <c r="BH3013" i="3"/>
  <c r="N3013" i="3"/>
  <c r="S3013" i="3"/>
  <c r="X3013" i="3"/>
  <c r="AD3013" i="3"/>
  <c r="AI3013" i="3"/>
  <c r="AN3013" i="3"/>
  <c r="AT3013" i="3"/>
  <c r="AY3013" i="3"/>
  <c r="BD3013" i="3"/>
  <c r="M3011" i="3"/>
  <c r="Q3011" i="3"/>
  <c r="U3011" i="3"/>
  <c r="Y3011" i="3"/>
  <c r="AC3011" i="3"/>
  <c r="AG3011" i="3"/>
  <c r="AK3011" i="3"/>
  <c r="AO3011" i="3"/>
  <c r="AS3011" i="3"/>
  <c r="AW3011" i="3"/>
  <c r="BA3011" i="3"/>
  <c r="BE3011" i="3"/>
  <c r="BI3011" i="3"/>
  <c r="P3011" i="3"/>
  <c r="V3011" i="3"/>
  <c r="AA3011" i="3"/>
  <c r="AF3011" i="3"/>
  <c r="AL3011" i="3"/>
  <c r="AQ3011" i="3"/>
  <c r="AV3011" i="3"/>
  <c r="BB3011" i="3"/>
  <c r="BG3011" i="3"/>
  <c r="R3011" i="3"/>
  <c r="W3011" i="3"/>
  <c r="AB3011" i="3"/>
  <c r="AH3011" i="3"/>
  <c r="AM3011" i="3"/>
  <c r="AR3011" i="3"/>
  <c r="AX3011" i="3"/>
  <c r="BC3011" i="3"/>
  <c r="BH3011" i="3"/>
  <c r="N3011" i="3"/>
  <c r="S3011" i="3"/>
  <c r="X3011" i="3"/>
  <c r="AD3011" i="3"/>
  <c r="AI3011" i="3"/>
  <c r="AN3011" i="3"/>
  <c r="AT3011" i="3"/>
  <c r="AY3011" i="3"/>
  <c r="BD3011" i="3"/>
  <c r="R3007" i="3"/>
  <c r="Z3007" i="3"/>
  <c r="AH3007" i="3"/>
  <c r="AP3007" i="3"/>
  <c r="AX3007" i="3"/>
  <c r="BF3007" i="3"/>
  <c r="N3007" i="3"/>
  <c r="V3007" i="3"/>
  <c r="AD3007" i="3"/>
  <c r="AL3007" i="3"/>
  <c r="AT3007" i="3"/>
  <c r="BB3007" i="3"/>
  <c r="AV3002" i="3"/>
  <c r="K3016" i="3"/>
  <c r="K3014" i="3"/>
  <c r="K3012" i="3"/>
  <c r="M3004" i="3"/>
  <c r="Q3004" i="3"/>
  <c r="U3004" i="3"/>
  <c r="Y3004" i="3"/>
  <c r="AC3004" i="3"/>
  <c r="R3004" i="3"/>
  <c r="W3004" i="3"/>
  <c r="AB3004" i="3"/>
  <c r="AG3004" i="3"/>
  <c r="AK3004" i="3"/>
  <c r="AO3004" i="3"/>
  <c r="AS3004" i="3"/>
  <c r="AW3004" i="3"/>
  <c r="BA3004" i="3"/>
  <c r="BE3004" i="3"/>
  <c r="BI3004" i="3"/>
  <c r="N3004" i="3"/>
  <c r="S3004" i="3"/>
  <c r="X3004" i="3"/>
  <c r="AD3004" i="3"/>
  <c r="AH3004" i="3"/>
  <c r="AL3004" i="3"/>
  <c r="AP3004" i="3"/>
  <c r="AT3004" i="3"/>
  <c r="AX3004" i="3"/>
  <c r="BB3004" i="3"/>
  <c r="BF3004" i="3"/>
  <c r="O3004" i="3"/>
  <c r="T3004" i="3"/>
  <c r="Z3004" i="3"/>
  <c r="AE3004" i="3"/>
  <c r="AI3004" i="3"/>
  <c r="AM3004" i="3"/>
  <c r="AQ3004" i="3"/>
  <c r="AU3004" i="3"/>
  <c r="AY3004" i="3"/>
  <c r="BC3004" i="3"/>
  <c r="BG3004" i="3"/>
  <c r="N2999" i="3"/>
  <c r="R2999" i="3"/>
  <c r="V2999" i="3"/>
  <c r="Z2999" i="3"/>
  <c r="AD2999" i="3"/>
  <c r="AH2999" i="3"/>
  <c r="AL2999" i="3"/>
  <c r="AP2999" i="3"/>
  <c r="AT2999" i="3"/>
  <c r="AX2999" i="3"/>
  <c r="BB2999" i="3"/>
  <c r="BF2999" i="3"/>
  <c r="O2999" i="3"/>
  <c r="S2999" i="3"/>
  <c r="W2999" i="3"/>
  <c r="AA2999" i="3"/>
  <c r="AE2999" i="3"/>
  <c r="AI2999" i="3"/>
  <c r="AM2999" i="3"/>
  <c r="AQ2999" i="3"/>
  <c r="AU2999" i="3"/>
  <c r="AY2999" i="3"/>
  <c r="BC2999" i="3"/>
  <c r="BG2999" i="3"/>
  <c r="Q2999" i="3"/>
  <c r="Y2999" i="3"/>
  <c r="AG2999" i="3"/>
  <c r="AO2999" i="3"/>
  <c r="AW2999" i="3"/>
  <c r="BE2999" i="3"/>
  <c r="T2999" i="3"/>
  <c r="AB2999" i="3"/>
  <c r="AJ2999" i="3"/>
  <c r="AR2999" i="3"/>
  <c r="AZ2999" i="3"/>
  <c r="BH2999" i="3"/>
  <c r="M2999" i="3"/>
  <c r="U2999" i="3"/>
  <c r="AC2999" i="3"/>
  <c r="AK2999" i="3"/>
  <c r="AS2999" i="3"/>
  <c r="BA2999" i="3"/>
  <c r="BI2999" i="3"/>
  <c r="Z2995" i="3"/>
  <c r="T2993" i="3"/>
  <c r="BF3028" i="3"/>
  <c r="BB3028" i="3"/>
  <c r="AX3028" i="3"/>
  <c r="AT3028" i="3"/>
  <c r="AP3028" i="3"/>
  <c r="AL3028" i="3"/>
  <c r="AH3028" i="3"/>
  <c r="AD3028" i="3"/>
  <c r="Z3028" i="3"/>
  <c r="V3028" i="3"/>
  <c r="R3028" i="3"/>
  <c r="N3028" i="3"/>
  <c r="BF3026" i="3"/>
  <c r="BB3026" i="3"/>
  <c r="AX3026" i="3"/>
  <c r="AT3026" i="3"/>
  <c r="AP3026" i="3"/>
  <c r="AL3026" i="3"/>
  <c r="AH3026" i="3"/>
  <c r="AD3026" i="3"/>
  <c r="Z3026" i="3"/>
  <c r="V3026" i="3"/>
  <c r="R3026" i="3"/>
  <c r="N3026" i="3"/>
  <c r="BF3024" i="3"/>
  <c r="BB3024" i="3"/>
  <c r="AX3024" i="3"/>
  <c r="AT3024" i="3"/>
  <c r="AP3024" i="3"/>
  <c r="AL3024" i="3"/>
  <c r="AH3024" i="3"/>
  <c r="AD3024" i="3"/>
  <c r="Z3024" i="3"/>
  <c r="V3024" i="3"/>
  <c r="R3024" i="3"/>
  <c r="N3024" i="3"/>
  <c r="BF3022" i="3"/>
  <c r="BB3022" i="3"/>
  <c r="AX3022" i="3"/>
  <c r="AT3022" i="3"/>
  <c r="AP3022" i="3"/>
  <c r="AL3022" i="3"/>
  <c r="AH3022" i="3"/>
  <c r="AD3022" i="3"/>
  <c r="Z3022" i="3"/>
  <c r="V3022" i="3"/>
  <c r="R3022" i="3"/>
  <c r="N3022" i="3"/>
  <c r="BF3020" i="3"/>
  <c r="BB3020" i="3"/>
  <c r="AX3020" i="3"/>
  <c r="AT3020" i="3"/>
  <c r="AP3020" i="3"/>
  <c r="AL3020" i="3"/>
  <c r="AH3020" i="3"/>
  <c r="AD3020" i="3"/>
  <c r="Z3020" i="3"/>
  <c r="V3020" i="3"/>
  <c r="R3020" i="3"/>
  <c r="N3020" i="3"/>
  <c r="BF3018" i="3"/>
  <c r="BB3018" i="3"/>
  <c r="AX3018" i="3"/>
  <c r="AT3018" i="3"/>
  <c r="AP3018" i="3"/>
  <c r="AL3018" i="3"/>
  <c r="AH3018" i="3"/>
  <c r="AD3018" i="3"/>
  <c r="Z3018" i="3"/>
  <c r="V3018" i="3"/>
  <c r="R3018" i="3"/>
  <c r="N3018" i="3"/>
  <c r="K3010" i="3"/>
  <c r="BH3009" i="3"/>
  <c r="AZ3009" i="3"/>
  <c r="AR3009" i="3"/>
  <c r="AJ3009" i="3"/>
  <c r="AB3009" i="3"/>
  <c r="K3008" i="3"/>
  <c r="BH3007" i="3"/>
  <c r="AZ3007" i="3"/>
  <c r="AR3007" i="3"/>
  <c r="AJ3007" i="3"/>
  <c r="AB3007" i="3"/>
  <c r="BD3006" i="3"/>
  <c r="AN3006" i="3"/>
  <c r="O3005" i="3"/>
  <c r="S3005" i="3"/>
  <c r="W3005" i="3"/>
  <c r="AA3005" i="3"/>
  <c r="AE3005" i="3"/>
  <c r="AI3005" i="3"/>
  <c r="AM3005" i="3"/>
  <c r="AQ3005" i="3"/>
  <c r="AU3005" i="3"/>
  <c r="AY3005" i="3"/>
  <c r="BC3005" i="3"/>
  <c r="BG3005" i="3"/>
  <c r="P3005" i="3"/>
  <c r="T3005" i="3"/>
  <c r="X3005" i="3"/>
  <c r="AB3005" i="3"/>
  <c r="AF3005" i="3"/>
  <c r="AJ3005" i="3"/>
  <c r="AN3005" i="3"/>
  <c r="AR3005" i="3"/>
  <c r="AV3005" i="3"/>
  <c r="AZ3005" i="3"/>
  <c r="BD3005" i="3"/>
  <c r="BH3005" i="3"/>
  <c r="M3005" i="3"/>
  <c r="Q3005" i="3"/>
  <c r="U3005" i="3"/>
  <c r="Y3005" i="3"/>
  <c r="AC3005" i="3"/>
  <c r="AG3005" i="3"/>
  <c r="AK3005" i="3"/>
  <c r="AO3005" i="3"/>
  <c r="AS3005" i="3"/>
  <c r="AW3005" i="3"/>
  <c r="BA3005" i="3"/>
  <c r="BE3005" i="3"/>
  <c r="BI3005" i="3"/>
  <c r="BD3004" i="3"/>
  <c r="AN3004" i="3"/>
  <c r="V3004" i="3"/>
  <c r="N3003" i="3"/>
  <c r="T3003" i="3"/>
  <c r="Y3003" i="3"/>
  <c r="AD3003" i="3"/>
  <c r="AJ3003" i="3"/>
  <c r="AO3003" i="3"/>
  <c r="AT3003" i="3"/>
  <c r="AZ3003" i="3"/>
  <c r="BE3003" i="3"/>
  <c r="P3000" i="3"/>
  <c r="T3000" i="3"/>
  <c r="X3000" i="3"/>
  <c r="AB3000" i="3"/>
  <c r="AF3000" i="3"/>
  <c r="AJ3000" i="3"/>
  <c r="AN3000" i="3"/>
  <c r="AR3000" i="3"/>
  <c r="AV3000" i="3"/>
  <c r="AZ3000" i="3"/>
  <c r="BD3000" i="3"/>
  <c r="BH3000" i="3"/>
  <c r="M3000" i="3"/>
  <c r="Q3000" i="3"/>
  <c r="U3000" i="3"/>
  <c r="Y3000" i="3"/>
  <c r="AC3000" i="3"/>
  <c r="AG3000" i="3"/>
  <c r="AK3000" i="3"/>
  <c r="AO3000" i="3"/>
  <c r="AS3000" i="3"/>
  <c r="AW3000" i="3"/>
  <c r="BA3000" i="3"/>
  <c r="BE3000" i="3"/>
  <c r="BI3000" i="3"/>
  <c r="N3000" i="3"/>
  <c r="V3000" i="3"/>
  <c r="AD3000" i="3"/>
  <c r="AL3000" i="3"/>
  <c r="AT3000" i="3"/>
  <c r="BB3000" i="3"/>
  <c r="O3000" i="3"/>
  <c r="W3000" i="3"/>
  <c r="AE3000" i="3"/>
  <c r="AM3000" i="3"/>
  <c r="AU3000" i="3"/>
  <c r="BC3000" i="3"/>
  <c r="R3000" i="3"/>
  <c r="Z3000" i="3"/>
  <c r="AH3000" i="3"/>
  <c r="AP3000" i="3"/>
  <c r="AX3000" i="3"/>
  <c r="BF3000" i="3"/>
  <c r="BD2999" i="3"/>
  <c r="X2999" i="3"/>
  <c r="BF2995" i="3"/>
  <c r="Y2988" i="3"/>
  <c r="AT2988" i="3"/>
  <c r="T2988" i="3"/>
  <c r="BI3028" i="3"/>
  <c r="BE3028" i="3"/>
  <c r="BA3028" i="3"/>
  <c r="AW3028" i="3"/>
  <c r="AS3028" i="3"/>
  <c r="AO3028" i="3"/>
  <c r="AK3028" i="3"/>
  <c r="AG3028" i="3"/>
  <c r="AC3028" i="3"/>
  <c r="Y3028" i="3"/>
  <c r="U3028" i="3"/>
  <c r="Q3028" i="3"/>
  <c r="BI3026" i="3"/>
  <c r="BE3026" i="3"/>
  <c r="BA3026" i="3"/>
  <c r="AW3026" i="3"/>
  <c r="AS3026" i="3"/>
  <c r="AO3026" i="3"/>
  <c r="AK3026" i="3"/>
  <c r="AG3026" i="3"/>
  <c r="AC3026" i="3"/>
  <c r="Y3026" i="3"/>
  <c r="U3026" i="3"/>
  <c r="Q3026" i="3"/>
  <c r="BI3024" i="3"/>
  <c r="BE3024" i="3"/>
  <c r="BA3024" i="3"/>
  <c r="AW3024" i="3"/>
  <c r="AS3024" i="3"/>
  <c r="AO3024" i="3"/>
  <c r="AK3024" i="3"/>
  <c r="AG3024" i="3"/>
  <c r="AC3024" i="3"/>
  <c r="Y3024" i="3"/>
  <c r="U3024" i="3"/>
  <c r="Q3024" i="3"/>
  <c r="BI3022" i="3"/>
  <c r="BE3022" i="3"/>
  <c r="BA3022" i="3"/>
  <c r="AW3022" i="3"/>
  <c r="AS3022" i="3"/>
  <c r="AO3022" i="3"/>
  <c r="AK3022" i="3"/>
  <c r="AG3022" i="3"/>
  <c r="AC3022" i="3"/>
  <c r="Y3022" i="3"/>
  <c r="U3022" i="3"/>
  <c r="Q3022" i="3"/>
  <c r="BI3020" i="3"/>
  <c r="BE3020" i="3"/>
  <c r="BA3020" i="3"/>
  <c r="AW3020" i="3"/>
  <c r="AS3020" i="3"/>
  <c r="AO3020" i="3"/>
  <c r="AK3020" i="3"/>
  <c r="AG3020" i="3"/>
  <c r="AC3020" i="3"/>
  <c r="Y3020" i="3"/>
  <c r="U3020" i="3"/>
  <c r="Q3020" i="3"/>
  <c r="BI3018" i="3"/>
  <c r="BE3018" i="3"/>
  <c r="BA3018" i="3"/>
  <c r="AW3018" i="3"/>
  <c r="AS3018" i="3"/>
  <c r="AO3018" i="3"/>
  <c r="AK3018" i="3"/>
  <c r="AG3018" i="3"/>
  <c r="AC3018" i="3"/>
  <c r="Y3018" i="3"/>
  <c r="U3018" i="3"/>
  <c r="Q3018" i="3"/>
  <c r="O3009" i="3"/>
  <c r="S3009" i="3"/>
  <c r="W3009" i="3"/>
  <c r="AA3009" i="3"/>
  <c r="AE3009" i="3"/>
  <c r="AI3009" i="3"/>
  <c r="AM3009" i="3"/>
  <c r="AQ3009" i="3"/>
  <c r="AU3009" i="3"/>
  <c r="AY3009" i="3"/>
  <c r="BC3009" i="3"/>
  <c r="BG3009" i="3"/>
  <c r="M3009" i="3"/>
  <c r="Q3009" i="3"/>
  <c r="U3009" i="3"/>
  <c r="Y3009" i="3"/>
  <c r="AC3009" i="3"/>
  <c r="AG3009" i="3"/>
  <c r="AK3009" i="3"/>
  <c r="AO3009" i="3"/>
  <c r="AS3009" i="3"/>
  <c r="AW3009" i="3"/>
  <c r="BA3009" i="3"/>
  <c r="BE3009" i="3"/>
  <c r="BI3009" i="3"/>
  <c r="O3007" i="3"/>
  <c r="S3007" i="3"/>
  <c r="W3007" i="3"/>
  <c r="AA3007" i="3"/>
  <c r="AE3007" i="3"/>
  <c r="AI3007" i="3"/>
  <c r="AM3007" i="3"/>
  <c r="AQ3007" i="3"/>
  <c r="AU3007" i="3"/>
  <c r="AY3007" i="3"/>
  <c r="BC3007" i="3"/>
  <c r="BG3007" i="3"/>
  <c r="M3007" i="3"/>
  <c r="Q3007" i="3"/>
  <c r="U3007" i="3"/>
  <c r="Y3007" i="3"/>
  <c r="AC3007" i="3"/>
  <c r="AG3007" i="3"/>
  <c r="AK3007" i="3"/>
  <c r="AO3007" i="3"/>
  <c r="AS3007" i="3"/>
  <c r="AW3007" i="3"/>
  <c r="BA3007" i="3"/>
  <c r="BE3007" i="3"/>
  <c r="BI3007" i="3"/>
  <c r="M3006" i="3"/>
  <c r="Q3006" i="3"/>
  <c r="U3006" i="3"/>
  <c r="Y3006" i="3"/>
  <c r="AC3006" i="3"/>
  <c r="AG3006" i="3"/>
  <c r="AK3006" i="3"/>
  <c r="AO3006" i="3"/>
  <c r="AS3006" i="3"/>
  <c r="AW3006" i="3"/>
  <c r="BA3006" i="3"/>
  <c r="BE3006" i="3"/>
  <c r="BI3006" i="3"/>
  <c r="N3006" i="3"/>
  <c r="R3006" i="3"/>
  <c r="V3006" i="3"/>
  <c r="Z3006" i="3"/>
  <c r="AD3006" i="3"/>
  <c r="AH3006" i="3"/>
  <c r="AL3006" i="3"/>
  <c r="AP3006" i="3"/>
  <c r="AT3006" i="3"/>
  <c r="AX3006" i="3"/>
  <c r="BB3006" i="3"/>
  <c r="O3006" i="3"/>
  <c r="S3006" i="3"/>
  <c r="W3006" i="3"/>
  <c r="AA3006" i="3"/>
  <c r="AE3006" i="3"/>
  <c r="AI3006" i="3"/>
  <c r="AM3006" i="3"/>
  <c r="AQ3006" i="3"/>
  <c r="AU3006" i="3"/>
  <c r="AY3006" i="3"/>
  <c r="BC3006" i="3"/>
  <c r="BG3006" i="3"/>
  <c r="AZ3004" i="3"/>
  <c r="AJ3004" i="3"/>
  <c r="P3004" i="3"/>
  <c r="N3001" i="3"/>
  <c r="R3001" i="3"/>
  <c r="V3001" i="3"/>
  <c r="Z3001" i="3"/>
  <c r="AD3001" i="3"/>
  <c r="AH3001" i="3"/>
  <c r="AL3001" i="3"/>
  <c r="AP3001" i="3"/>
  <c r="AT3001" i="3"/>
  <c r="AX3001" i="3"/>
  <c r="BB3001" i="3"/>
  <c r="BF3001" i="3"/>
  <c r="O3001" i="3"/>
  <c r="S3001" i="3"/>
  <c r="W3001" i="3"/>
  <c r="AA3001" i="3"/>
  <c r="AE3001" i="3"/>
  <c r="AI3001" i="3"/>
  <c r="AM3001" i="3"/>
  <c r="AQ3001" i="3"/>
  <c r="AU3001" i="3"/>
  <c r="AY3001" i="3"/>
  <c r="BC3001" i="3"/>
  <c r="BG3001" i="3"/>
  <c r="Q3001" i="3"/>
  <c r="Y3001" i="3"/>
  <c r="AG3001" i="3"/>
  <c r="AO3001" i="3"/>
  <c r="AW3001" i="3"/>
  <c r="BE3001" i="3"/>
  <c r="T3001" i="3"/>
  <c r="AB3001" i="3"/>
  <c r="AJ3001" i="3"/>
  <c r="AR3001" i="3"/>
  <c r="AZ3001" i="3"/>
  <c r="BH3001" i="3"/>
  <c r="M3001" i="3"/>
  <c r="U3001" i="3"/>
  <c r="AC3001" i="3"/>
  <c r="AK3001" i="3"/>
  <c r="AS3001" i="3"/>
  <c r="BA3001" i="3"/>
  <c r="BI3001" i="3"/>
  <c r="AV2999" i="3"/>
  <c r="P2999" i="3"/>
  <c r="M2995" i="3"/>
  <c r="Q2995" i="3"/>
  <c r="U2995" i="3"/>
  <c r="Y2995" i="3"/>
  <c r="AC2995" i="3"/>
  <c r="AG2995" i="3"/>
  <c r="AK2995" i="3"/>
  <c r="AO2995" i="3"/>
  <c r="AS2995" i="3"/>
  <c r="AW2995" i="3"/>
  <c r="BA2995" i="3"/>
  <c r="BE2995" i="3"/>
  <c r="BI2995" i="3"/>
  <c r="R2995" i="3"/>
  <c r="W2995" i="3"/>
  <c r="AB2995" i="3"/>
  <c r="AH2995" i="3"/>
  <c r="AM2995" i="3"/>
  <c r="AR2995" i="3"/>
  <c r="AX2995" i="3"/>
  <c r="BC2995" i="3"/>
  <c r="BH2995" i="3"/>
  <c r="N2995" i="3"/>
  <c r="S2995" i="3"/>
  <c r="X2995" i="3"/>
  <c r="AD2995" i="3"/>
  <c r="AI2995" i="3"/>
  <c r="AN2995" i="3"/>
  <c r="AT2995" i="3"/>
  <c r="AY2995" i="3"/>
  <c r="BD2995" i="3"/>
  <c r="P2995" i="3"/>
  <c r="AA2995" i="3"/>
  <c r="AL2995" i="3"/>
  <c r="AV2995" i="3"/>
  <c r="BG2995" i="3"/>
  <c r="T2995" i="3"/>
  <c r="AE2995" i="3"/>
  <c r="AP2995" i="3"/>
  <c r="AZ2995" i="3"/>
  <c r="V2995" i="3"/>
  <c r="AF2995" i="3"/>
  <c r="AQ2995" i="3"/>
  <c r="BB2995" i="3"/>
  <c r="M2993" i="3"/>
  <c r="Q2993" i="3"/>
  <c r="U2993" i="3"/>
  <c r="Y2993" i="3"/>
  <c r="AC2993" i="3"/>
  <c r="AG2993" i="3"/>
  <c r="AK2993" i="3"/>
  <c r="AO2993" i="3"/>
  <c r="AS2993" i="3"/>
  <c r="AW2993" i="3"/>
  <c r="BA2993" i="3"/>
  <c r="BE2993" i="3"/>
  <c r="BI2993" i="3"/>
  <c r="R2993" i="3"/>
  <c r="W2993" i="3"/>
  <c r="AB2993" i="3"/>
  <c r="AH2993" i="3"/>
  <c r="AM2993" i="3"/>
  <c r="AR2993" i="3"/>
  <c r="AX2993" i="3"/>
  <c r="BC2993" i="3"/>
  <c r="BH2993" i="3"/>
  <c r="N2993" i="3"/>
  <c r="S2993" i="3"/>
  <c r="X2993" i="3"/>
  <c r="AD2993" i="3"/>
  <c r="AI2993" i="3"/>
  <c r="AN2993" i="3"/>
  <c r="AT2993" i="3"/>
  <c r="AY2993" i="3"/>
  <c r="BD2993" i="3"/>
  <c r="V2993" i="3"/>
  <c r="AF2993" i="3"/>
  <c r="AQ2993" i="3"/>
  <c r="BB2993" i="3"/>
  <c r="O2993" i="3"/>
  <c r="Z2993" i="3"/>
  <c r="AJ2993" i="3"/>
  <c r="AU2993" i="3"/>
  <c r="BF2993" i="3"/>
  <c r="P2993" i="3"/>
  <c r="AA2993" i="3"/>
  <c r="AL2993" i="3"/>
  <c r="AV2993" i="3"/>
  <c r="BG2993" i="3"/>
  <c r="AO2988" i="3"/>
  <c r="BF3003" i="3"/>
  <c r="BA3003" i="3"/>
  <c r="AV3003" i="3"/>
  <c r="AP3003" i="3"/>
  <c r="AK3003" i="3"/>
  <c r="AF3003" i="3"/>
  <c r="Z3003" i="3"/>
  <c r="U3003" i="3"/>
  <c r="O3003" i="3"/>
  <c r="S3003" i="3"/>
  <c r="W3003" i="3"/>
  <c r="AA3003" i="3"/>
  <c r="AE3003" i="3"/>
  <c r="AI3003" i="3"/>
  <c r="AM3003" i="3"/>
  <c r="AQ3003" i="3"/>
  <c r="AU3003" i="3"/>
  <c r="AY3003" i="3"/>
  <c r="BC3003" i="3"/>
  <c r="BG3003" i="3"/>
  <c r="P2987" i="3"/>
  <c r="T2987" i="3"/>
  <c r="X2987" i="3"/>
  <c r="AB2987" i="3"/>
  <c r="AF2987" i="3"/>
  <c r="AJ2987" i="3"/>
  <c r="M2987" i="3"/>
  <c r="Q2987" i="3"/>
  <c r="U2987" i="3"/>
  <c r="Y2987" i="3"/>
  <c r="AC2987" i="3"/>
  <c r="AG2987" i="3"/>
  <c r="AK2987" i="3"/>
  <c r="AO2987" i="3"/>
  <c r="AS2987" i="3"/>
  <c r="AW2987" i="3"/>
  <c r="BA2987" i="3"/>
  <c r="BE2987" i="3"/>
  <c r="BI2987" i="3"/>
  <c r="S2987" i="3"/>
  <c r="AA2987" i="3"/>
  <c r="AI2987" i="3"/>
  <c r="AP2987" i="3"/>
  <c r="AU2987" i="3"/>
  <c r="AZ2987" i="3"/>
  <c r="BF2987" i="3"/>
  <c r="N2987" i="3"/>
  <c r="V2987" i="3"/>
  <c r="AD2987" i="3"/>
  <c r="AL2987" i="3"/>
  <c r="AQ2987" i="3"/>
  <c r="AV2987" i="3"/>
  <c r="BB2987" i="3"/>
  <c r="BG2987" i="3"/>
  <c r="O2987" i="3"/>
  <c r="W2987" i="3"/>
  <c r="AE2987" i="3"/>
  <c r="AM2987" i="3"/>
  <c r="AR2987" i="3"/>
  <c r="AX2987" i="3"/>
  <c r="BC2987" i="3"/>
  <c r="BH2987" i="3"/>
  <c r="R2987" i="3"/>
  <c r="AT2987" i="3"/>
  <c r="Z2987" i="3"/>
  <c r="AY2987" i="3"/>
  <c r="AH2987" i="3"/>
  <c r="BD2987" i="3"/>
  <c r="BI3003" i="3"/>
  <c r="BD3003" i="3"/>
  <c r="AX3003" i="3"/>
  <c r="AS3003" i="3"/>
  <c r="AN3003" i="3"/>
  <c r="AH3003" i="3"/>
  <c r="AC3003" i="3"/>
  <c r="X3003" i="3"/>
  <c r="R3003" i="3"/>
  <c r="M3003" i="3"/>
  <c r="AD2988" i="3"/>
  <c r="K2996" i="3"/>
  <c r="K2994" i="3"/>
  <c r="BI2992" i="3"/>
  <c r="BA2992" i="3"/>
  <c r="AS2992" i="3"/>
  <c r="AK2992" i="3"/>
  <c r="AC2992" i="3"/>
  <c r="U2992" i="3"/>
  <c r="M2992" i="3"/>
  <c r="BC2991" i="3"/>
  <c r="AU2991" i="3"/>
  <c r="AM2991" i="3"/>
  <c r="AE2991" i="3"/>
  <c r="W2991" i="3"/>
  <c r="O2991" i="3"/>
  <c r="BI2990" i="3"/>
  <c r="BA2990" i="3"/>
  <c r="AS2990" i="3"/>
  <c r="AK2990" i="3"/>
  <c r="AC2990" i="3"/>
  <c r="U2990" i="3"/>
  <c r="M2990" i="3"/>
  <c r="BE2988" i="3"/>
  <c r="AJ2988" i="3"/>
  <c r="N2988" i="3"/>
  <c r="AK2986" i="3"/>
  <c r="T2982" i="3"/>
  <c r="AJ2982" i="3"/>
  <c r="AZ2982" i="3"/>
  <c r="BF2992" i="3"/>
  <c r="AX2992" i="3"/>
  <c r="AP2992" i="3"/>
  <c r="AH2992" i="3"/>
  <c r="Z2992" i="3"/>
  <c r="BH2991" i="3"/>
  <c r="AZ2991" i="3"/>
  <c r="AR2991" i="3"/>
  <c r="AJ2991" i="3"/>
  <c r="AB2991" i="3"/>
  <c r="BF2990" i="3"/>
  <c r="AX2990" i="3"/>
  <c r="AP2990" i="3"/>
  <c r="AH2990" i="3"/>
  <c r="Z2990" i="3"/>
  <c r="M2989" i="3"/>
  <c r="Q2989" i="3"/>
  <c r="U2989" i="3"/>
  <c r="Y2989" i="3"/>
  <c r="AC2989" i="3"/>
  <c r="AG2989" i="3"/>
  <c r="AK2989" i="3"/>
  <c r="AO2989" i="3"/>
  <c r="AS2989" i="3"/>
  <c r="AW2989" i="3"/>
  <c r="BA2989" i="3"/>
  <c r="BE2989" i="3"/>
  <c r="BI2989" i="3"/>
  <c r="O2989" i="3"/>
  <c r="T2989" i="3"/>
  <c r="Z2989" i="3"/>
  <c r="AE2989" i="3"/>
  <c r="AJ2989" i="3"/>
  <c r="AP2989" i="3"/>
  <c r="AU2989" i="3"/>
  <c r="AZ2989" i="3"/>
  <c r="BF2989" i="3"/>
  <c r="P2989" i="3"/>
  <c r="V2989" i="3"/>
  <c r="AA2989" i="3"/>
  <c r="AF2989" i="3"/>
  <c r="AL2989" i="3"/>
  <c r="AQ2989" i="3"/>
  <c r="AV2989" i="3"/>
  <c r="BB2989" i="3"/>
  <c r="BG2989" i="3"/>
  <c r="R2989" i="3"/>
  <c r="W2989" i="3"/>
  <c r="AB2989" i="3"/>
  <c r="AH2989" i="3"/>
  <c r="AM2989" i="3"/>
  <c r="AR2989" i="3"/>
  <c r="AX2989" i="3"/>
  <c r="BC2989" i="3"/>
  <c r="BH2989" i="3"/>
  <c r="AZ2988" i="3"/>
  <c r="BI2986" i="3"/>
  <c r="Q2986" i="3"/>
  <c r="P2984" i="3"/>
  <c r="AF2984" i="3"/>
  <c r="AV2984" i="3"/>
  <c r="T2984" i="3"/>
  <c r="AJ2984" i="3"/>
  <c r="AZ2984" i="3"/>
  <c r="X2984" i="3"/>
  <c r="AN2984" i="3"/>
  <c r="BD2984" i="3"/>
  <c r="BH2982" i="3"/>
  <c r="T2980" i="3"/>
  <c r="AJ2980" i="3"/>
  <c r="AZ2980" i="3"/>
  <c r="O2992" i="3"/>
  <c r="S2992" i="3"/>
  <c r="W2992" i="3"/>
  <c r="AA2992" i="3"/>
  <c r="AE2992" i="3"/>
  <c r="AI2992" i="3"/>
  <c r="AM2992" i="3"/>
  <c r="AQ2992" i="3"/>
  <c r="AU2992" i="3"/>
  <c r="AY2992" i="3"/>
  <c r="BC2992" i="3"/>
  <c r="BG2992" i="3"/>
  <c r="P2992" i="3"/>
  <c r="T2992" i="3"/>
  <c r="X2992" i="3"/>
  <c r="AB2992" i="3"/>
  <c r="AF2992" i="3"/>
  <c r="AJ2992" i="3"/>
  <c r="AN2992" i="3"/>
  <c r="AR2992" i="3"/>
  <c r="AV2992" i="3"/>
  <c r="AZ2992" i="3"/>
  <c r="BD2992" i="3"/>
  <c r="BH2992" i="3"/>
  <c r="M2991" i="3"/>
  <c r="Q2991" i="3"/>
  <c r="U2991" i="3"/>
  <c r="Y2991" i="3"/>
  <c r="AC2991" i="3"/>
  <c r="AG2991" i="3"/>
  <c r="AK2991" i="3"/>
  <c r="AO2991" i="3"/>
  <c r="AS2991" i="3"/>
  <c r="AW2991" i="3"/>
  <c r="BA2991" i="3"/>
  <c r="BE2991" i="3"/>
  <c r="BI2991" i="3"/>
  <c r="N2991" i="3"/>
  <c r="R2991" i="3"/>
  <c r="V2991" i="3"/>
  <c r="Z2991" i="3"/>
  <c r="AD2991" i="3"/>
  <c r="AH2991" i="3"/>
  <c r="AL2991" i="3"/>
  <c r="AP2991" i="3"/>
  <c r="AT2991" i="3"/>
  <c r="AX2991" i="3"/>
  <c r="BB2991" i="3"/>
  <c r="BF2991" i="3"/>
  <c r="O2990" i="3"/>
  <c r="S2990" i="3"/>
  <c r="W2990" i="3"/>
  <c r="AA2990" i="3"/>
  <c r="AE2990" i="3"/>
  <c r="AI2990" i="3"/>
  <c r="AM2990" i="3"/>
  <c r="AQ2990" i="3"/>
  <c r="AU2990" i="3"/>
  <c r="AY2990" i="3"/>
  <c r="BC2990" i="3"/>
  <c r="BG2990" i="3"/>
  <c r="P2990" i="3"/>
  <c r="T2990" i="3"/>
  <c r="X2990" i="3"/>
  <c r="AB2990" i="3"/>
  <c r="AF2990" i="3"/>
  <c r="AJ2990" i="3"/>
  <c r="AN2990" i="3"/>
  <c r="AR2990" i="3"/>
  <c r="AV2990" i="3"/>
  <c r="AZ2990" i="3"/>
  <c r="BD2990" i="3"/>
  <c r="BH2990" i="3"/>
  <c r="O2988" i="3"/>
  <c r="S2988" i="3"/>
  <c r="W2988" i="3"/>
  <c r="AA2988" i="3"/>
  <c r="AE2988" i="3"/>
  <c r="AI2988" i="3"/>
  <c r="AM2988" i="3"/>
  <c r="AQ2988" i="3"/>
  <c r="AU2988" i="3"/>
  <c r="AY2988" i="3"/>
  <c r="BC2988" i="3"/>
  <c r="BG2988" i="3"/>
  <c r="P2988" i="3"/>
  <c r="U2988" i="3"/>
  <c r="Z2988" i="3"/>
  <c r="AF2988" i="3"/>
  <c r="AK2988" i="3"/>
  <c r="AP2988" i="3"/>
  <c r="AV2988" i="3"/>
  <c r="BA2988" i="3"/>
  <c r="BF2988" i="3"/>
  <c r="Q2988" i="3"/>
  <c r="V2988" i="3"/>
  <c r="AB2988" i="3"/>
  <c r="AG2988" i="3"/>
  <c r="AL2988" i="3"/>
  <c r="AR2988" i="3"/>
  <c r="AW2988" i="3"/>
  <c r="BB2988" i="3"/>
  <c r="BH2988" i="3"/>
  <c r="M2988" i="3"/>
  <c r="R2988" i="3"/>
  <c r="X2988" i="3"/>
  <c r="AC2988" i="3"/>
  <c r="AH2988" i="3"/>
  <c r="AN2988" i="3"/>
  <c r="AS2988" i="3"/>
  <c r="AX2988" i="3"/>
  <c r="BD2988" i="3"/>
  <c r="BI2988" i="3"/>
  <c r="P2986" i="3"/>
  <c r="X2986" i="3"/>
  <c r="AF2986" i="3"/>
  <c r="AN2986" i="3"/>
  <c r="AV2986" i="3"/>
  <c r="BD2986" i="3"/>
  <c r="T2986" i="3"/>
  <c r="AB2986" i="3"/>
  <c r="AJ2986" i="3"/>
  <c r="AR2986" i="3"/>
  <c r="AZ2986" i="3"/>
  <c r="BH2986" i="3"/>
  <c r="BH2984" i="3"/>
  <c r="AR2982" i="3"/>
  <c r="X2982" i="3"/>
  <c r="BH2980" i="3"/>
  <c r="O2985" i="3"/>
  <c r="S2985" i="3"/>
  <c r="W2985" i="3"/>
  <c r="AA2985" i="3"/>
  <c r="AE2985" i="3"/>
  <c r="AI2985" i="3"/>
  <c r="P2985" i="3"/>
  <c r="T2985" i="3"/>
  <c r="X2985" i="3"/>
  <c r="AB2985" i="3"/>
  <c r="AF2985" i="3"/>
  <c r="AJ2985" i="3"/>
  <c r="AN2985" i="3"/>
  <c r="AR2985" i="3"/>
  <c r="AV2985" i="3"/>
  <c r="AZ2985" i="3"/>
  <c r="BD2985" i="3"/>
  <c r="BH2985" i="3"/>
  <c r="M2985" i="3"/>
  <c r="Q2985" i="3"/>
  <c r="U2985" i="3"/>
  <c r="Y2985" i="3"/>
  <c r="AC2985" i="3"/>
  <c r="AG2985" i="3"/>
  <c r="AK2985" i="3"/>
  <c r="AO2985" i="3"/>
  <c r="AS2985" i="3"/>
  <c r="AW2985" i="3"/>
  <c r="BA2985" i="3"/>
  <c r="BE2985" i="3"/>
  <c r="BI2985" i="3"/>
  <c r="O2983" i="3"/>
  <c r="S2983" i="3"/>
  <c r="W2983" i="3"/>
  <c r="AA2983" i="3"/>
  <c r="AE2983" i="3"/>
  <c r="AI2983" i="3"/>
  <c r="AM2983" i="3"/>
  <c r="AQ2983" i="3"/>
  <c r="AU2983" i="3"/>
  <c r="AY2983" i="3"/>
  <c r="BC2983" i="3"/>
  <c r="BG2983" i="3"/>
  <c r="P2983" i="3"/>
  <c r="T2983" i="3"/>
  <c r="X2983" i="3"/>
  <c r="AB2983" i="3"/>
  <c r="AF2983" i="3"/>
  <c r="AJ2983" i="3"/>
  <c r="AN2983" i="3"/>
  <c r="AR2983" i="3"/>
  <c r="AV2983" i="3"/>
  <c r="AZ2983" i="3"/>
  <c r="BD2983" i="3"/>
  <c r="BH2983" i="3"/>
  <c r="M2983" i="3"/>
  <c r="Q2983" i="3"/>
  <c r="U2983" i="3"/>
  <c r="Y2983" i="3"/>
  <c r="AC2983" i="3"/>
  <c r="AG2983" i="3"/>
  <c r="AK2983" i="3"/>
  <c r="AO2983" i="3"/>
  <c r="AS2983" i="3"/>
  <c r="AW2983" i="3"/>
  <c r="BA2983" i="3"/>
  <c r="BE2983" i="3"/>
  <c r="BI2983" i="3"/>
  <c r="BD2982" i="3"/>
  <c r="AN2982" i="3"/>
  <c r="O2981" i="3"/>
  <c r="S2981" i="3"/>
  <c r="W2981" i="3"/>
  <c r="AA2981" i="3"/>
  <c r="AE2981" i="3"/>
  <c r="AI2981" i="3"/>
  <c r="AM2981" i="3"/>
  <c r="AQ2981" i="3"/>
  <c r="AU2981" i="3"/>
  <c r="AY2981" i="3"/>
  <c r="BC2981" i="3"/>
  <c r="BG2981" i="3"/>
  <c r="P2981" i="3"/>
  <c r="T2981" i="3"/>
  <c r="X2981" i="3"/>
  <c r="AB2981" i="3"/>
  <c r="AF2981" i="3"/>
  <c r="AJ2981" i="3"/>
  <c r="AN2981" i="3"/>
  <c r="AR2981" i="3"/>
  <c r="AV2981" i="3"/>
  <c r="AZ2981" i="3"/>
  <c r="BD2981" i="3"/>
  <c r="BH2981" i="3"/>
  <c r="M2981" i="3"/>
  <c r="Q2981" i="3"/>
  <c r="U2981" i="3"/>
  <c r="Y2981" i="3"/>
  <c r="AC2981" i="3"/>
  <c r="AG2981" i="3"/>
  <c r="AK2981" i="3"/>
  <c r="AO2981" i="3"/>
  <c r="AS2981" i="3"/>
  <c r="AW2981" i="3"/>
  <c r="BA2981" i="3"/>
  <c r="BE2981" i="3"/>
  <c r="BI2981" i="3"/>
  <c r="BD2980" i="3"/>
  <c r="AN2980" i="3"/>
  <c r="O2974" i="3"/>
  <c r="S2974" i="3"/>
  <c r="W2974" i="3"/>
  <c r="AA2974" i="3"/>
  <c r="AE2974" i="3"/>
  <c r="AI2974" i="3"/>
  <c r="AM2974" i="3"/>
  <c r="AQ2974" i="3"/>
  <c r="AU2974" i="3"/>
  <c r="AY2974" i="3"/>
  <c r="BC2974" i="3"/>
  <c r="BG2974" i="3"/>
  <c r="P2974" i="3"/>
  <c r="T2974" i="3"/>
  <c r="X2974" i="3"/>
  <c r="AB2974" i="3"/>
  <c r="AF2974" i="3"/>
  <c r="AJ2974" i="3"/>
  <c r="AN2974" i="3"/>
  <c r="AR2974" i="3"/>
  <c r="AV2974" i="3"/>
  <c r="AZ2974" i="3"/>
  <c r="BD2974" i="3"/>
  <c r="BH2974" i="3"/>
  <c r="M2974" i="3"/>
  <c r="Q2974" i="3"/>
  <c r="U2974" i="3"/>
  <c r="Y2974" i="3"/>
  <c r="AC2974" i="3"/>
  <c r="AG2974" i="3"/>
  <c r="AK2974" i="3"/>
  <c r="AO2974" i="3"/>
  <c r="AS2974" i="3"/>
  <c r="AW2974" i="3"/>
  <c r="BA2974" i="3"/>
  <c r="BE2974" i="3"/>
  <c r="BI2974" i="3"/>
  <c r="Z2974" i="3"/>
  <c r="AP2974" i="3"/>
  <c r="BF2974" i="3"/>
  <c r="N2974" i="3"/>
  <c r="AD2974" i="3"/>
  <c r="AT2974" i="3"/>
  <c r="R2974" i="3"/>
  <c r="AH2974" i="3"/>
  <c r="AX2974" i="3"/>
  <c r="V2974" i="3"/>
  <c r="AL2974" i="3"/>
  <c r="BE2986" i="3"/>
  <c r="AW2986" i="3"/>
  <c r="AO2986" i="3"/>
  <c r="AG2986" i="3"/>
  <c r="Y2986" i="3"/>
  <c r="BB2985" i="3"/>
  <c r="AT2985" i="3"/>
  <c r="AL2985" i="3"/>
  <c r="V2985" i="3"/>
  <c r="M2984" i="3"/>
  <c r="Q2984" i="3"/>
  <c r="U2984" i="3"/>
  <c r="Y2984" i="3"/>
  <c r="AC2984" i="3"/>
  <c r="AG2984" i="3"/>
  <c r="AK2984" i="3"/>
  <c r="AO2984" i="3"/>
  <c r="AS2984" i="3"/>
  <c r="AW2984" i="3"/>
  <c r="BA2984" i="3"/>
  <c r="BE2984" i="3"/>
  <c r="BI2984" i="3"/>
  <c r="N2984" i="3"/>
  <c r="R2984" i="3"/>
  <c r="V2984" i="3"/>
  <c r="Z2984" i="3"/>
  <c r="AD2984" i="3"/>
  <c r="AH2984" i="3"/>
  <c r="AL2984" i="3"/>
  <c r="AP2984" i="3"/>
  <c r="AT2984" i="3"/>
  <c r="AX2984" i="3"/>
  <c r="BB2984" i="3"/>
  <c r="BF2984" i="3"/>
  <c r="O2984" i="3"/>
  <c r="S2984" i="3"/>
  <c r="W2984" i="3"/>
  <c r="AA2984" i="3"/>
  <c r="AE2984" i="3"/>
  <c r="AI2984" i="3"/>
  <c r="AM2984" i="3"/>
  <c r="AQ2984" i="3"/>
  <c r="AU2984" i="3"/>
  <c r="AY2984" i="3"/>
  <c r="BC2984" i="3"/>
  <c r="BG2984" i="3"/>
  <c r="BB2983" i="3"/>
  <c r="AL2983" i="3"/>
  <c r="M2982" i="3"/>
  <c r="Q2982" i="3"/>
  <c r="U2982" i="3"/>
  <c r="Y2982" i="3"/>
  <c r="AC2982" i="3"/>
  <c r="AG2982" i="3"/>
  <c r="AK2982" i="3"/>
  <c r="AO2982" i="3"/>
  <c r="AS2982" i="3"/>
  <c r="AW2982" i="3"/>
  <c r="BA2982" i="3"/>
  <c r="BE2982" i="3"/>
  <c r="BI2982" i="3"/>
  <c r="N2982" i="3"/>
  <c r="R2982" i="3"/>
  <c r="V2982" i="3"/>
  <c r="Z2982" i="3"/>
  <c r="AD2982" i="3"/>
  <c r="AH2982" i="3"/>
  <c r="AL2982" i="3"/>
  <c r="AP2982" i="3"/>
  <c r="AT2982" i="3"/>
  <c r="AX2982" i="3"/>
  <c r="BB2982" i="3"/>
  <c r="BF2982" i="3"/>
  <c r="O2982" i="3"/>
  <c r="S2982" i="3"/>
  <c r="W2982" i="3"/>
  <c r="AA2982" i="3"/>
  <c r="AE2982" i="3"/>
  <c r="AI2982" i="3"/>
  <c r="AM2982" i="3"/>
  <c r="AQ2982" i="3"/>
  <c r="AU2982" i="3"/>
  <c r="AY2982" i="3"/>
  <c r="BC2982" i="3"/>
  <c r="BG2982" i="3"/>
  <c r="M2980" i="3"/>
  <c r="Q2980" i="3"/>
  <c r="U2980" i="3"/>
  <c r="Y2980" i="3"/>
  <c r="AC2980" i="3"/>
  <c r="AG2980" i="3"/>
  <c r="AK2980" i="3"/>
  <c r="AO2980" i="3"/>
  <c r="AS2980" i="3"/>
  <c r="AW2980" i="3"/>
  <c r="BA2980" i="3"/>
  <c r="BE2980" i="3"/>
  <c r="BI2980" i="3"/>
  <c r="N2980" i="3"/>
  <c r="R2980" i="3"/>
  <c r="V2980" i="3"/>
  <c r="Z2980" i="3"/>
  <c r="AD2980" i="3"/>
  <c r="AH2980" i="3"/>
  <c r="AL2980" i="3"/>
  <c r="AP2980" i="3"/>
  <c r="AT2980" i="3"/>
  <c r="AX2980" i="3"/>
  <c r="BB2980" i="3"/>
  <c r="BF2980" i="3"/>
  <c r="O2980" i="3"/>
  <c r="S2980" i="3"/>
  <c r="W2980" i="3"/>
  <c r="AA2980" i="3"/>
  <c r="AE2980" i="3"/>
  <c r="AI2980" i="3"/>
  <c r="AM2980" i="3"/>
  <c r="AQ2980" i="3"/>
  <c r="AU2980" i="3"/>
  <c r="AY2980" i="3"/>
  <c r="BC2980" i="3"/>
  <c r="BG2980" i="3"/>
  <c r="N2986" i="3"/>
  <c r="R2986" i="3"/>
  <c r="V2986" i="3"/>
  <c r="Z2986" i="3"/>
  <c r="AD2986" i="3"/>
  <c r="AH2986" i="3"/>
  <c r="AL2986" i="3"/>
  <c r="AP2986" i="3"/>
  <c r="AT2986" i="3"/>
  <c r="AX2986" i="3"/>
  <c r="BB2986" i="3"/>
  <c r="BF2986" i="3"/>
  <c r="O2986" i="3"/>
  <c r="S2986" i="3"/>
  <c r="W2986" i="3"/>
  <c r="AA2986" i="3"/>
  <c r="AE2986" i="3"/>
  <c r="AI2986" i="3"/>
  <c r="AM2986" i="3"/>
  <c r="AQ2986" i="3"/>
  <c r="AU2986" i="3"/>
  <c r="AY2986" i="3"/>
  <c r="BC2986" i="3"/>
  <c r="BG2986" i="3"/>
  <c r="BG2985" i="3"/>
  <c r="AY2985" i="3"/>
  <c r="AQ2985" i="3"/>
  <c r="AH2985" i="3"/>
  <c r="R2985" i="3"/>
  <c r="AX2983" i="3"/>
  <c r="AH2983" i="3"/>
  <c r="R2983" i="3"/>
  <c r="AV2982" i="3"/>
  <c r="AF2982" i="3"/>
  <c r="P2982" i="3"/>
  <c r="AV2980" i="3"/>
  <c r="AF2980" i="3"/>
  <c r="P2980" i="3"/>
  <c r="BB2974" i="3"/>
  <c r="BI2979" i="3"/>
  <c r="BE2979" i="3"/>
  <c r="AZ2979" i="3"/>
  <c r="AT2979" i="3"/>
  <c r="AO2979" i="3"/>
  <c r="AJ2979" i="3"/>
  <c r="AD2979" i="3"/>
  <c r="Y2979" i="3"/>
  <c r="T2979" i="3"/>
  <c r="N2979" i="3"/>
  <c r="O2979" i="3"/>
  <c r="S2979" i="3"/>
  <c r="W2979" i="3"/>
  <c r="AA2979" i="3"/>
  <c r="AE2979" i="3"/>
  <c r="AI2979" i="3"/>
  <c r="AM2979" i="3"/>
  <c r="AQ2979" i="3"/>
  <c r="AU2979" i="3"/>
  <c r="AY2979" i="3"/>
  <c r="BC2979" i="3"/>
  <c r="BG2978" i="3"/>
  <c r="AY2978" i="3"/>
  <c r="AQ2978" i="3"/>
  <c r="AI2978" i="3"/>
  <c r="AA2978" i="3"/>
  <c r="P2978" i="3"/>
  <c r="T2978" i="3"/>
  <c r="X2978" i="3"/>
  <c r="AB2978" i="3"/>
  <c r="AF2978" i="3"/>
  <c r="AJ2978" i="3"/>
  <c r="AN2978" i="3"/>
  <c r="AR2978" i="3"/>
  <c r="AV2978" i="3"/>
  <c r="AZ2978" i="3"/>
  <c r="BD2978" i="3"/>
  <c r="BH2978" i="3"/>
  <c r="M2978" i="3"/>
  <c r="Q2978" i="3"/>
  <c r="U2978" i="3"/>
  <c r="Y2978" i="3"/>
  <c r="AC2978" i="3"/>
  <c r="AG2978" i="3"/>
  <c r="AK2978" i="3"/>
  <c r="AO2978" i="3"/>
  <c r="AS2978" i="3"/>
  <c r="AW2978" i="3"/>
  <c r="BA2978" i="3"/>
  <c r="BE2978" i="3"/>
  <c r="BI2978" i="3"/>
  <c r="BI2977" i="3"/>
  <c r="AS2977" i="3"/>
  <c r="AC2977" i="3"/>
  <c r="M2977" i="3"/>
  <c r="BG2976" i="3"/>
  <c r="AQ2976" i="3"/>
  <c r="AA2976" i="3"/>
  <c r="P2976" i="3"/>
  <c r="T2976" i="3"/>
  <c r="X2976" i="3"/>
  <c r="AB2976" i="3"/>
  <c r="AF2976" i="3"/>
  <c r="AJ2976" i="3"/>
  <c r="AN2976" i="3"/>
  <c r="AR2976" i="3"/>
  <c r="AV2976" i="3"/>
  <c r="AZ2976" i="3"/>
  <c r="BD2976" i="3"/>
  <c r="BH2976" i="3"/>
  <c r="M2976" i="3"/>
  <c r="Q2976" i="3"/>
  <c r="U2976" i="3"/>
  <c r="Y2976" i="3"/>
  <c r="AC2976" i="3"/>
  <c r="AG2976" i="3"/>
  <c r="AK2976" i="3"/>
  <c r="AO2976" i="3"/>
  <c r="AS2976" i="3"/>
  <c r="AW2976" i="3"/>
  <c r="BA2976" i="3"/>
  <c r="BE2976" i="3"/>
  <c r="BI2976" i="3"/>
  <c r="N2976" i="3"/>
  <c r="R2976" i="3"/>
  <c r="V2976" i="3"/>
  <c r="Z2976" i="3"/>
  <c r="AD2976" i="3"/>
  <c r="AH2976" i="3"/>
  <c r="AL2976" i="3"/>
  <c r="AP2976" i="3"/>
  <c r="AT2976" i="3"/>
  <c r="AX2976" i="3"/>
  <c r="BB2976" i="3"/>
  <c r="BF2976" i="3"/>
  <c r="BH2979" i="3"/>
  <c r="BD2979" i="3"/>
  <c r="AX2979" i="3"/>
  <c r="AS2979" i="3"/>
  <c r="AN2979" i="3"/>
  <c r="AH2979" i="3"/>
  <c r="AC2979" i="3"/>
  <c r="X2979" i="3"/>
  <c r="R2979" i="3"/>
  <c r="BE2977" i="3"/>
  <c r="AO2977" i="3"/>
  <c r="BC2976" i="3"/>
  <c r="AM2976" i="3"/>
  <c r="N2977" i="3"/>
  <c r="R2977" i="3"/>
  <c r="V2977" i="3"/>
  <c r="Z2977" i="3"/>
  <c r="AD2977" i="3"/>
  <c r="AH2977" i="3"/>
  <c r="AL2977" i="3"/>
  <c r="AP2977" i="3"/>
  <c r="AT2977" i="3"/>
  <c r="AX2977" i="3"/>
  <c r="BB2977" i="3"/>
  <c r="BF2977" i="3"/>
  <c r="O2977" i="3"/>
  <c r="S2977" i="3"/>
  <c r="W2977" i="3"/>
  <c r="AA2977" i="3"/>
  <c r="AE2977" i="3"/>
  <c r="AI2977" i="3"/>
  <c r="AM2977" i="3"/>
  <c r="AQ2977" i="3"/>
  <c r="AU2977" i="3"/>
  <c r="AY2977" i="3"/>
  <c r="BC2977" i="3"/>
  <c r="BG2977" i="3"/>
  <c r="P2977" i="3"/>
  <c r="T2977" i="3"/>
  <c r="X2977" i="3"/>
  <c r="AB2977" i="3"/>
  <c r="AF2977" i="3"/>
  <c r="AJ2977" i="3"/>
  <c r="AN2977" i="3"/>
  <c r="AR2977" i="3"/>
  <c r="AV2977" i="3"/>
  <c r="AZ2977" i="3"/>
  <c r="BD2977" i="3"/>
  <c r="BH2977" i="3"/>
  <c r="O2975" i="3"/>
  <c r="S2975" i="3"/>
  <c r="W2975" i="3"/>
  <c r="AA2975" i="3"/>
  <c r="L2972" i="3"/>
  <c r="W2972" i="3" s="1"/>
  <c r="BG2975" i="3"/>
  <c r="BC2975" i="3"/>
  <c r="AY2975" i="3"/>
  <c r="AU2975" i="3"/>
  <c r="AQ2975" i="3"/>
  <c r="AM2975" i="3"/>
  <c r="AI2975" i="3"/>
  <c r="AE2975" i="3"/>
  <c r="Z2975" i="3"/>
  <c r="U2975" i="3"/>
  <c r="P2975" i="3"/>
  <c r="Q2973" i="3"/>
  <c r="U2973" i="3"/>
  <c r="Y2973" i="3"/>
  <c r="AC2973" i="3"/>
  <c r="AG2973" i="3"/>
  <c r="AK2973" i="3"/>
  <c r="AO2973" i="3"/>
  <c r="AS2973" i="3"/>
  <c r="AW2973" i="3"/>
  <c r="BA2973" i="3"/>
  <c r="BE2973" i="3"/>
  <c r="BI2973" i="3"/>
  <c r="N2973" i="3"/>
  <c r="R2973" i="3"/>
  <c r="V2973" i="3"/>
  <c r="Z2973" i="3"/>
  <c r="AD2973" i="3"/>
  <c r="AH2973" i="3"/>
  <c r="AL2973" i="3"/>
  <c r="AP2973" i="3"/>
  <c r="AT2973" i="3"/>
  <c r="AX2973" i="3"/>
  <c r="BB2973" i="3"/>
  <c r="BF2973" i="3"/>
  <c r="O2973" i="3"/>
  <c r="S2973" i="3"/>
  <c r="W2973" i="3"/>
  <c r="AA2973" i="3"/>
  <c r="AE2973" i="3"/>
  <c r="AI2973" i="3"/>
  <c r="AM2973" i="3"/>
  <c r="AQ2973" i="3"/>
  <c r="AU2973" i="3"/>
  <c r="AY2973" i="3"/>
  <c r="BC2973" i="3"/>
  <c r="BG2973" i="3"/>
  <c r="AV2971" i="3"/>
  <c r="AF2971" i="3"/>
  <c r="L2970" i="3"/>
  <c r="AM2970" i="3" s="1"/>
  <c r="BF2975" i="3"/>
  <c r="BB2975" i="3"/>
  <c r="AX2975" i="3"/>
  <c r="AT2975" i="3"/>
  <c r="AP2975" i="3"/>
  <c r="AL2975" i="3"/>
  <c r="AH2975" i="3"/>
  <c r="AD2975" i="3"/>
  <c r="Y2975" i="3"/>
  <c r="T2975" i="3"/>
  <c r="N2975" i="3"/>
  <c r="M2971" i="3"/>
  <c r="Q2971" i="3"/>
  <c r="U2971" i="3"/>
  <c r="Y2971" i="3"/>
  <c r="AC2971" i="3"/>
  <c r="AG2971" i="3"/>
  <c r="AK2971" i="3"/>
  <c r="AO2971" i="3"/>
  <c r="AS2971" i="3"/>
  <c r="AW2971" i="3"/>
  <c r="BA2971" i="3"/>
  <c r="BE2971" i="3"/>
  <c r="BI2971" i="3"/>
  <c r="N2971" i="3"/>
  <c r="R2971" i="3"/>
  <c r="V2971" i="3"/>
  <c r="Z2971" i="3"/>
  <c r="AD2971" i="3"/>
  <c r="AH2971" i="3"/>
  <c r="AL2971" i="3"/>
  <c r="AP2971" i="3"/>
  <c r="AT2971" i="3"/>
  <c r="AX2971" i="3"/>
  <c r="BB2971" i="3"/>
  <c r="BF2971" i="3"/>
  <c r="O2971" i="3"/>
  <c r="S2971" i="3"/>
  <c r="W2971" i="3"/>
  <c r="AA2971" i="3"/>
  <c r="AE2971" i="3"/>
  <c r="AI2971" i="3"/>
  <c r="AM2971" i="3"/>
  <c r="AQ2971" i="3"/>
  <c r="AU2971" i="3"/>
  <c r="AY2971" i="3"/>
  <c r="BC2971" i="3"/>
  <c r="BG2971" i="3"/>
  <c r="AH2970" i="3"/>
  <c r="E2919" i="3"/>
  <c r="F2919" i="3"/>
  <c r="G2919" i="3"/>
  <c r="H2919" i="3"/>
  <c r="I2919" i="3"/>
  <c r="J2919" i="3"/>
  <c r="E2920" i="3"/>
  <c r="F2920" i="3"/>
  <c r="G2920" i="3"/>
  <c r="H2920" i="3"/>
  <c r="I2920" i="3"/>
  <c r="J2920" i="3"/>
  <c r="E2921" i="3"/>
  <c r="F2921" i="3"/>
  <c r="G2921" i="3"/>
  <c r="H2921" i="3"/>
  <c r="I2921" i="3"/>
  <c r="J2921" i="3"/>
  <c r="E2922" i="3"/>
  <c r="F2922" i="3"/>
  <c r="G2922" i="3"/>
  <c r="H2922" i="3"/>
  <c r="I2922" i="3"/>
  <c r="J2922" i="3"/>
  <c r="E2923" i="3"/>
  <c r="F2923" i="3"/>
  <c r="G2923" i="3"/>
  <c r="H2923" i="3"/>
  <c r="I2923" i="3"/>
  <c r="J2923" i="3"/>
  <c r="E2924" i="3"/>
  <c r="F2924" i="3"/>
  <c r="G2924" i="3"/>
  <c r="H2924" i="3"/>
  <c r="I2924" i="3"/>
  <c r="J2924" i="3"/>
  <c r="E2925" i="3"/>
  <c r="F2925" i="3"/>
  <c r="G2925" i="3"/>
  <c r="H2925" i="3"/>
  <c r="I2925" i="3"/>
  <c r="J2925" i="3"/>
  <c r="E2926" i="3"/>
  <c r="F2926" i="3"/>
  <c r="G2926" i="3"/>
  <c r="H2926" i="3"/>
  <c r="I2926" i="3"/>
  <c r="J2926" i="3"/>
  <c r="E2927" i="3"/>
  <c r="F2927" i="3"/>
  <c r="G2927" i="3"/>
  <c r="H2927" i="3"/>
  <c r="I2927" i="3"/>
  <c r="J2927" i="3"/>
  <c r="E2928" i="3"/>
  <c r="F2928" i="3"/>
  <c r="G2928" i="3"/>
  <c r="H2928" i="3"/>
  <c r="I2928" i="3"/>
  <c r="J2928" i="3"/>
  <c r="E2929" i="3"/>
  <c r="F2929" i="3"/>
  <c r="G2929" i="3"/>
  <c r="H2929" i="3"/>
  <c r="I2929" i="3"/>
  <c r="J2929" i="3"/>
  <c r="E2930" i="3"/>
  <c r="F2930" i="3"/>
  <c r="G2930" i="3"/>
  <c r="H2930" i="3"/>
  <c r="I2930" i="3"/>
  <c r="J2930" i="3"/>
  <c r="E2931" i="3"/>
  <c r="F2931" i="3"/>
  <c r="G2931" i="3"/>
  <c r="H2931" i="3"/>
  <c r="I2931" i="3"/>
  <c r="J2931" i="3"/>
  <c r="E2932" i="3"/>
  <c r="F2932" i="3"/>
  <c r="G2932" i="3"/>
  <c r="H2932" i="3"/>
  <c r="I2932" i="3"/>
  <c r="J2932" i="3"/>
  <c r="E2933" i="3"/>
  <c r="F2933" i="3"/>
  <c r="G2933" i="3"/>
  <c r="H2933" i="3"/>
  <c r="I2933" i="3"/>
  <c r="J2933" i="3"/>
  <c r="E2934" i="3"/>
  <c r="F2934" i="3"/>
  <c r="G2934" i="3"/>
  <c r="H2934" i="3"/>
  <c r="I2934" i="3"/>
  <c r="J2934" i="3"/>
  <c r="E2935" i="3"/>
  <c r="F2935" i="3"/>
  <c r="G2935" i="3"/>
  <c r="H2935" i="3"/>
  <c r="I2935" i="3"/>
  <c r="J2935" i="3"/>
  <c r="E2936" i="3"/>
  <c r="F2936" i="3"/>
  <c r="G2936" i="3"/>
  <c r="H2936" i="3"/>
  <c r="I2936" i="3"/>
  <c r="J2936" i="3"/>
  <c r="E2937" i="3"/>
  <c r="F2937" i="3"/>
  <c r="G2937" i="3"/>
  <c r="H2937" i="3"/>
  <c r="I2937" i="3"/>
  <c r="J2937" i="3"/>
  <c r="E2938" i="3"/>
  <c r="F2938" i="3"/>
  <c r="G2938" i="3"/>
  <c r="H2938" i="3"/>
  <c r="I2938" i="3"/>
  <c r="J2938" i="3"/>
  <c r="E2939" i="3"/>
  <c r="F2939" i="3"/>
  <c r="G2939" i="3"/>
  <c r="H2939" i="3"/>
  <c r="I2939" i="3"/>
  <c r="J2939" i="3"/>
  <c r="E2940" i="3"/>
  <c r="F2940" i="3"/>
  <c r="G2940" i="3"/>
  <c r="H2940" i="3"/>
  <c r="I2940" i="3"/>
  <c r="J2940" i="3"/>
  <c r="E2941" i="3"/>
  <c r="F2941" i="3"/>
  <c r="G2941" i="3"/>
  <c r="H2941" i="3"/>
  <c r="I2941" i="3"/>
  <c r="J2941" i="3"/>
  <c r="E2942" i="3"/>
  <c r="F2942" i="3"/>
  <c r="G2942" i="3"/>
  <c r="H2942" i="3"/>
  <c r="I2942" i="3"/>
  <c r="J2942" i="3"/>
  <c r="E2943" i="3"/>
  <c r="F2943" i="3"/>
  <c r="G2943" i="3"/>
  <c r="H2943" i="3"/>
  <c r="I2943" i="3"/>
  <c r="J2943" i="3"/>
  <c r="E2944" i="3"/>
  <c r="F2944" i="3"/>
  <c r="G2944" i="3"/>
  <c r="H2944" i="3"/>
  <c r="I2944" i="3"/>
  <c r="J2944" i="3"/>
  <c r="E2945" i="3"/>
  <c r="F2945" i="3"/>
  <c r="G2945" i="3"/>
  <c r="H2945" i="3"/>
  <c r="I2945" i="3"/>
  <c r="J2945" i="3"/>
  <c r="E2946" i="3"/>
  <c r="F2946" i="3"/>
  <c r="G2946" i="3"/>
  <c r="H2946" i="3"/>
  <c r="I2946" i="3"/>
  <c r="J2946" i="3"/>
  <c r="E2947" i="3"/>
  <c r="F2947" i="3"/>
  <c r="G2947" i="3"/>
  <c r="H2947" i="3"/>
  <c r="I2947" i="3"/>
  <c r="J2947" i="3"/>
  <c r="E2948" i="3"/>
  <c r="F2948" i="3"/>
  <c r="G2948" i="3"/>
  <c r="H2948" i="3"/>
  <c r="I2948" i="3"/>
  <c r="J2948" i="3"/>
  <c r="E2949" i="3"/>
  <c r="F2949" i="3"/>
  <c r="G2949" i="3"/>
  <c r="H2949" i="3"/>
  <c r="I2949" i="3"/>
  <c r="J2949" i="3"/>
  <c r="E2950" i="3"/>
  <c r="F2950" i="3"/>
  <c r="G2950" i="3"/>
  <c r="H2950" i="3"/>
  <c r="I2950" i="3"/>
  <c r="J2950" i="3"/>
  <c r="E2951" i="3"/>
  <c r="F2951" i="3"/>
  <c r="G2951" i="3"/>
  <c r="H2951" i="3"/>
  <c r="I2951" i="3"/>
  <c r="J2951" i="3"/>
  <c r="E2952" i="3"/>
  <c r="F2952" i="3"/>
  <c r="G2952" i="3"/>
  <c r="H2952" i="3"/>
  <c r="I2952" i="3"/>
  <c r="J2952" i="3"/>
  <c r="E2953" i="3"/>
  <c r="F2953" i="3"/>
  <c r="G2953" i="3"/>
  <c r="H2953" i="3"/>
  <c r="I2953" i="3"/>
  <c r="J2953" i="3"/>
  <c r="E2954" i="3"/>
  <c r="F2954" i="3"/>
  <c r="G2954" i="3"/>
  <c r="H2954" i="3"/>
  <c r="I2954" i="3"/>
  <c r="J2954" i="3"/>
  <c r="E2955" i="3"/>
  <c r="F2955" i="3"/>
  <c r="G2955" i="3"/>
  <c r="H2955" i="3"/>
  <c r="I2955" i="3"/>
  <c r="J2955" i="3"/>
  <c r="E2956" i="3"/>
  <c r="F2956" i="3"/>
  <c r="G2956" i="3"/>
  <c r="H2956" i="3"/>
  <c r="I2956" i="3"/>
  <c r="J2956" i="3"/>
  <c r="E2957" i="3"/>
  <c r="F2957" i="3"/>
  <c r="G2957" i="3"/>
  <c r="H2957" i="3"/>
  <c r="I2957" i="3"/>
  <c r="J2957" i="3"/>
  <c r="E2958" i="3"/>
  <c r="F2958" i="3"/>
  <c r="G2958" i="3"/>
  <c r="H2958" i="3"/>
  <c r="I2958" i="3"/>
  <c r="J2958" i="3"/>
  <c r="E2959" i="3"/>
  <c r="F2959" i="3"/>
  <c r="G2959" i="3"/>
  <c r="H2959" i="3"/>
  <c r="I2959" i="3"/>
  <c r="J2959" i="3"/>
  <c r="E2960" i="3"/>
  <c r="F2960" i="3"/>
  <c r="G2960" i="3"/>
  <c r="H2960" i="3"/>
  <c r="I2960" i="3"/>
  <c r="J2960" i="3"/>
  <c r="E2961" i="3"/>
  <c r="F2961" i="3"/>
  <c r="G2961" i="3"/>
  <c r="H2961" i="3"/>
  <c r="I2961" i="3"/>
  <c r="J2961" i="3"/>
  <c r="E2962" i="3"/>
  <c r="F2962" i="3"/>
  <c r="G2962" i="3"/>
  <c r="H2962" i="3"/>
  <c r="I2962" i="3"/>
  <c r="J2962" i="3"/>
  <c r="E2963" i="3"/>
  <c r="F2963" i="3"/>
  <c r="G2963" i="3"/>
  <c r="H2963" i="3"/>
  <c r="I2963" i="3"/>
  <c r="J2963" i="3"/>
  <c r="E2964" i="3"/>
  <c r="F2964" i="3"/>
  <c r="G2964" i="3"/>
  <c r="H2964" i="3"/>
  <c r="I2964" i="3"/>
  <c r="J2964" i="3"/>
  <c r="E2965" i="3"/>
  <c r="F2965" i="3"/>
  <c r="G2965" i="3"/>
  <c r="H2965" i="3"/>
  <c r="I2965" i="3"/>
  <c r="J2965" i="3"/>
  <c r="E2966" i="3"/>
  <c r="F2966" i="3"/>
  <c r="G2966" i="3"/>
  <c r="H2966" i="3"/>
  <c r="I2966" i="3"/>
  <c r="J2966" i="3"/>
  <c r="E2967" i="3"/>
  <c r="F2967" i="3"/>
  <c r="G2967" i="3"/>
  <c r="H2967" i="3"/>
  <c r="I2967" i="3"/>
  <c r="J2967" i="3"/>
  <c r="E2968" i="3"/>
  <c r="F2968" i="3"/>
  <c r="G2968" i="3"/>
  <c r="H2968" i="3"/>
  <c r="I2968" i="3"/>
  <c r="J2968" i="3"/>
  <c r="AJ3122" i="3" l="1"/>
  <c r="N3122" i="3"/>
  <c r="BH3122" i="3"/>
  <c r="AB3139" i="3"/>
  <c r="AR3139" i="3"/>
  <c r="BH3139" i="3"/>
  <c r="AA3139" i="3"/>
  <c r="AQ3139" i="3"/>
  <c r="BG3139" i="3"/>
  <c r="Y3139" i="3"/>
  <c r="AO3139" i="3"/>
  <c r="BE3139" i="3"/>
  <c r="AD3139" i="3"/>
  <c r="R3139" i="3"/>
  <c r="AX3139" i="3"/>
  <c r="BM3187" i="3"/>
  <c r="BK3187" i="3"/>
  <c r="BN3159" i="3"/>
  <c r="BK3159" i="3"/>
  <c r="AR3122" i="3"/>
  <c r="K2928" i="3"/>
  <c r="AB3003" i="3"/>
  <c r="BB3003" i="3"/>
  <c r="BJ3148" i="3"/>
  <c r="BN3148" i="3"/>
  <c r="BN3171" i="3"/>
  <c r="BL3171" i="3"/>
  <c r="BL3173" i="3"/>
  <c r="BM3173" i="3"/>
  <c r="V2975" i="3"/>
  <c r="AJ2975" i="3"/>
  <c r="AR2975" i="3"/>
  <c r="R2975" i="3"/>
  <c r="BA2975" i="3"/>
  <c r="AW2975" i="3"/>
  <c r="M2975" i="3"/>
  <c r="AV2975" i="3"/>
  <c r="BH2975" i="3"/>
  <c r="P2973" i="3"/>
  <c r="AN2973" i="3"/>
  <c r="AJ2973" i="3"/>
  <c r="AB2973" i="3"/>
  <c r="AZ2993" i="3"/>
  <c r="AP2993" i="3"/>
  <c r="R3035" i="3"/>
  <c r="BF3035" i="3"/>
  <c r="AH3035" i="3"/>
  <c r="AP3039" i="3"/>
  <c r="R3039" i="3"/>
  <c r="BF3039" i="3"/>
  <c r="AH3039" i="3"/>
  <c r="BM3189" i="3"/>
  <c r="BJ3189" i="3"/>
  <c r="P3003" i="3"/>
  <c r="AN3053" i="3"/>
  <c r="AR3003" i="3"/>
  <c r="T3015" i="3"/>
  <c r="AB3122" i="3"/>
  <c r="BM3149" i="3"/>
  <c r="BM3155" i="3"/>
  <c r="BJ3172" i="3"/>
  <c r="V3138" i="3"/>
  <c r="AL3138" i="3"/>
  <c r="BB3138" i="3"/>
  <c r="U3138" i="3"/>
  <c r="AK3138" i="3"/>
  <c r="BE3138" i="3"/>
  <c r="W3138" i="3"/>
  <c r="AM3138" i="3"/>
  <c r="BC3138" i="3"/>
  <c r="X3138" i="3"/>
  <c r="AZ3122" i="3"/>
  <c r="BJ3191" i="3"/>
  <c r="BJ3187" i="3"/>
  <c r="BN3168" i="3"/>
  <c r="BL3168" i="3"/>
  <c r="BJ3168" i="3"/>
  <c r="BM3168" i="3"/>
  <c r="R2978" i="3"/>
  <c r="AM2978" i="3"/>
  <c r="AP2978" i="3"/>
  <c r="BF2978" i="3"/>
  <c r="O2978" i="3"/>
  <c r="AH2978" i="3"/>
  <c r="N2978" i="3"/>
  <c r="AR2984" i="3"/>
  <c r="AB2984" i="3"/>
  <c r="AQ3000" i="3"/>
  <c r="BG3000" i="3"/>
  <c r="AB3134" i="3"/>
  <c r="AZ3134" i="3"/>
  <c r="N3134" i="3"/>
  <c r="AJ3134" i="3"/>
  <c r="BI3136" i="3"/>
  <c r="BM3154" i="3"/>
  <c r="AZ3018" i="3"/>
  <c r="BD3022" i="3"/>
  <c r="AV2979" i="3"/>
  <c r="BB2979" i="3"/>
  <c r="BA2979" i="3"/>
  <c r="AF3001" i="3"/>
  <c r="AR3022" i="3"/>
  <c r="P3018" i="3"/>
  <c r="T3122" i="3"/>
  <c r="AV3022" i="3"/>
  <c r="BK3176" i="3"/>
  <c r="BK3188" i="3"/>
  <c r="BK3189" i="3"/>
  <c r="BJ3185" i="3"/>
  <c r="T3130" i="3"/>
  <c r="BJ3179" i="3"/>
  <c r="P3071" i="3"/>
  <c r="AD3065" i="3"/>
  <c r="AR3126" i="3"/>
  <c r="AL3136" i="3"/>
  <c r="BJ3171" i="3"/>
  <c r="AP3035" i="3"/>
  <c r="K2933" i="3"/>
  <c r="AZ3065" i="3"/>
  <c r="AV3136" i="3"/>
  <c r="L2960" i="3"/>
  <c r="K2939" i="3"/>
  <c r="BJ3177" i="3"/>
  <c r="BF3089" i="3"/>
  <c r="AQ3136" i="3"/>
  <c r="K2960" i="3"/>
  <c r="K2923" i="3"/>
  <c r="AZ3126" i="3"/>
  <c r="BM3177" i="3"/>
  <c r="K2958" i="3"/>
  <c r="K2954" i="3"/>
  <c r="K2950" i="3"/>
  <c r="K2944" i="3"/>
  <c r="L2937" i="3"/>
  <c r="L2926" i="3"/>
  <c r="K2925" i="3"/>
  <c r="K2919" i="3"/>
  <c r="BF3095" i="3"/>
  <c r="AF3067" i="3"/>
  <c r="P3136" i="3"/>
  <c r="AA3136" i="3"/>
  <c r="AJ3126" i="3"/>
  <c r="BM3178" i="3"/>
  <c r="BL3178" i="3"/>
  <c r="BK2973" i="3"/>
  <c r="BL3181" i="3"/>
  <c r="BJ3178" i="3"/>
  <c r="BM3146" i="3"/>
  <c r="BN3176" i="3"/>
  <c r="K2952" i="3"/>
  <c r="L2950" i="3"/>
  <c r="L2948" i="3"/>
  <c r="K2948" i="3"/>
  <c r="K2942" i="3"/>
  <c r="K2938" i="3"/>
  <c r="K2926" i="3"/>
  <c r="L2923" i="3"/>
  <c r="T2923" i="3" s="1"/>
  <c r="L2921" i="3"/>
  <c r="K2921" i="3"/>
  <c r="L2919" i="3"/>
  <c r="BC2970" i="3"/>
  <c r="BF3043" i="3"/>
  <c r="AX3033" i="3"/>
  <c r="BE3136" i="3"/>
  <c r="AF3136" i="3"/>
  <c r="AB3126" i="3"/>
  <c r="BJ3166" i="3"/>
  <c r="BL3183" i="3"/>
  <c r="BL3191" i="3"/>
  <c r="AI2972" i="3"/>
  <c r="BM3181" i="3"/>
  <c r="BK3183" i="3"/>
  <c r="BN3183" i="3"/>
  <c r="BL3179" i="3"/>
  <c r="BK3166" i="3"/>
  <c r="BN3166" i="3"/>
  <c r="BK3181" i="3"/>
  <c r="BJ3158" i="3"/>
  <c r="BL3158" i="3"/>
  <c r="BM3179" i="3"/>
  <c r="BL3162" i="3"/>
  <c r="BL3146" i="3"/>
  <c r="BN3178" i="3"/>
  <c r="BK3178" i="3"/>
  <c r="BM3158" i="3"/>
  <c r="BL3176" i="3"/>
  <c r="BJ3176" i="3"/>
  <c r="BK3158" i="3"/>
  <c r="BN3158" i="3"/>
  <c r="BJ3146" i="3"/>
  <c r="BM3176" i="3"/>
  <c r="BM3162" i="3"/>
  <c r="BN3181" i="3"/>
  <c r="BJ3181" i="3"/>
  <c r="BJ3183" i="3"/>
  <c r="BK3179" i="3"/>
  <c r="BN3179" i="3"/>
  <c r="BL3166" i="3"/>
  <c r="BM3183" i="3"/>
  <c r="BK3162" i="3"/>
  <c r="BN3162" i="3"/>
  <c r="BM3166" i="3"/>
  <c r="BK3146" i="3"/>
  <c r="BN3146" i="3"/>
  <c r="BJ3162" i="3"/>
  <c r="L2962" i="3"/>
  <c r="K2946" i="3"/>
  <c r="K2931" i="3"/>
  <c r="BN2973" i="3"/>
  <c r="BA2970" i="3"/>
  <c r="W2970" i="3"/>
  <c r="BK2975" i="3"/>
  <c r="T3053" i="3"/>
  <c r="BC3053" i="3"/>
  <c r="AM3053" i="3"/>
  <c r="W3053" i="3"/>
  <c r="BB3053" i="3"/>
  <c r="AL3053" i="3"/>
  <c r="V3053" i="3"/>
  <c r="BE3053" i="3"/>
  <c r="AO3053" i="3"/>
  <c r="Y3053" i="3"/>
  <c r="BI3105" i="3"/>
  <c r="AF3105" i="3"/>
  <c r="BB3105" i="3"/>
  <c r="V3105" i="3"/>
  <c r="AR3105" i="3"/>
  <c r="BC3105" i="3"/>
  <c r="AM3105" i="3"/>
  <c r="W3105" i="3"/>
  <c r="BA3105" i="3"/>
  <c r="AK3105" i="3"/>
  <c r="U3105" i="3"/>
  <c r="X3119" i="3"/>
  <c r="BD3119" i="3"/>
  <c r="AA3119" i="3"/>
  <c r="AQ3119" i="3"/>
  <c r="BG3119" i="3"/>
  <c r="Y3119" i="3"/>
  <c r="AO3119" i="3"/>
  <c r="BE3119" i="3"/>
  <c r="AD3119" i="3"/>
  <c r="AF3119" i="3"/>
  <c r="O3119" i="3"/>
  <c r="AE3119" i="3"/>
  <c r="AU3119" i="3"/>
  <c r="M3119" i="3"/>
  <c r="AC3119" i="3"/>
  <c r="AS3119" i="3"/>
  <c r="BI3119" i="3"/>
  <c r="AN3119" i="3"/>
  <c r="S3119" i="3"/>
  <c r="AI3119" i="3"/>
  <c r="AY3119" i="3"/>
  <c r="Q3119" i="3"/>
  <c r="AG3119" i="3"/>
  <c r="AW3119" i="3"/>
  <c r="AT3119" i="3"/>
  <c r="N3119" i="3"/>
  <c r="P3127" i="3"/>
  <c r="W3127" i="3"/>
  <c r="AM3127" i="3"/>
  <c r="BC3127" i="3"/>
  <c r="U3127" i="3"/>
  <c r="AK3127" i="3"/>
  <c r="BA3127" i="3"/>
  <c r="AT3127" i="3"/>
  <c r="N3127" i="3"/>
  <c r="X3127" i="3"/>
  <c r="AF3127" i="3"/>
  <c r="AA3127" i="3"/>
  <c r="AQ3127" i="3"/>
  <c r="BG3127" i="3"/>
  <c r="Y3127" i="3"/>
  <c r="AO3127" i="3"/>
  <c r="BE3127" i="3"/>
  <c r="AL3127" i="3"/>
  <c r="AN3127" i="3"/>
  <c r="AV3127" i="3"/>
  <c r="O3127" i="3"/>
  <c r="AE3127" i="3"/>
  <c r="AU3127" i="3"/>
  <c r="M3127" i="3"/>
  <c r="AC3127" i="3"/>
  <c r="AS3127" i="3"/>
  <c r="BI3127" i="3"/>
  <c r="AD3127" i="3"/>
  <c r="AX3116" i="3"/>
  <c r="R3116" i="3"/>
  <c r="Y3116" i="3"/>
  <c r="AO3116" i="3"/>
  <c r="BE3116" i="3"/>
  <c r="W3116" i="3"/>
  <c r="AM3116" i="3"/>
  <c r="BC3116" i="3"/>
  <c r="N3116" i="3"/>
  <c r="AH3116" i="3"/>
  <c r="Q3116" i="3"/>
  <c r="AG3116" i="3"/>
  <c r="AW3116" i="3"/>
  <c r="O3116" i="3"/>
  <c r="AE3116" i="3"/>
  <c r="AU3116" i="3"/>
  <c r="AN3123" i="3"/>
  <c r="AV3123" i="3"/>
  <c r="O3123" i="3"/>
  <c r="AE3123" i="3"/>
  <c r="AU3123" i="3"/>
  <c r="M3123" i="3"/>
  <c r="AC3123" i="3"/>
  <c r="AS3123" i="3"/>
  <c r="BI3123" i="3"/>
  <c r="BB3123" i="3"/>
  <c r="V3123" i="3"/>
  <c r="P3123" i="3"/>
  <c r="BD3123" i="3"/>
  <c r="S3123" i="3"/>
  <c r="AI3123" i="3"/>
  <c r="AY3123" i="3"/>
  <c r="Q3123" i="3"/>
  <c r="AG3123" i="3"/>
  <c r="AW3123" i="3"/>
  <c r="X3123" i="3"/>
  <c r="W3123" i="3"/>
  <c r="AM3123" i="3"/>
  <c r="BC3123" i="3"/>
  <c r="U3123" i="3"/>
  <c r="AK3123" i="3"/>
  <c r="BA3123" i="3"/>
  <c r="AL3123" i="3"/>
  <c r="N3130" i="3"/>
  <c r="AJ3130" i="3"/>
  <c r="BH3130" i="3"/>
  <c r="AR3130" i="3"/>
  <c r="AB3130" i="3"/>
  <c r="AZ3130" i="3"/>
  <c r="N3118" i="3"/>
  <c r="BH3118" i="3"/>
  <c r="AJ3118" i="3"/>
  <c r="AR3118" i="3"/>
  <c r="T3118" i="3"/>
  <c r="AZ3011" i="3"/>
  <c r="AE3011" i="3"/>
  <c r="O3011" i="3"/>
  <c r="AR3114" i="3"/>
  <c r="R3114" i="3"/>
  <c r="T3114" i="3"/>
  <c r="BF3114" i="3"/>
  <c r="Z3114" i="3"/>
  <c r="Y3114" i="3"/>
  <c r="AO3114" i="3"/>
  <c r="AJ3114" i="3"/>
  <c r="BH3114" i="3"/>
  <c r="AB3114" i="3"/>
  <c r="AP3114" i="3"/>
  <c r="K2956" i="3"/>
  <c r="U2970" i="3"/>
  <c r="N2972" i="3"/>
  <c r="BK3018" i="3"/>
  <c r="BK3026" i="3"/>
  <c r="AJ3053" i="3"/>
  <c r="AY3053" i="3"/>
  <c r="AI3053" i="3"/>
  <c r="S3053" i="3"/>
  <c r="AX3053" i="3"/>
  <c r="AH3053" i="3"/>
  <c r="R3053" i="3"/>
  <c r="BA3053" i="3"/>
  <c r="AK3053" i="3"/>
  <c r="U3053" i="3"/>
  <c r="AR3053" i="3"/>
  <c r="BD3053" i="3"/>
  <c r="BD3105" i="3"/>
  <c r="X3105" i="3"/>
  <c r="AT3105" i="3"/>
  <c r="N3105" i="3"/>
  <c r="AJ3105" i="3"/>
  <c r="AY3105" i="3"/>
  <c r="AI3105" i="3"/>
  <c r="S3105" i="3"/>
  <c r="AW3105" i="3"/>
  <c r="AG3105" i="3"/>
  <c r="Q3105" i="3"/>
  <c r="AX3105" i="3"/>
  <c r="N3050" i="3"/>
  <c r="AX3050" i="3"/>
  <c r="R3050" i="3"/>
  <c r="AN3077" i="3"/>
  <c r="BD3077" i="3"/>
  <c r="P3111" i="3"/>
  <c r="X3111" i="3"/>
  <c r="AN3111" i="3"/>
  <c r="AF3111" i="3"/>
  <c r="BD3111" i="3"/>
  <c r="AP3132" i="3"/>
  <c r="M3132" i="3"/>
  <c r="AC3132" i="3"/>
  <c r="AS3132" i="3"/>
  <c r="BI3132" i="3"/>
  <c r="AA3132" i="3"/>
  <c r="AQ3132" i="3"/>
  <c r="BG3132" i="3"/>
  <c r="N3132" i="3"/>
  <c r="AH3132" i="3"/>
  <c r="Q3132" i="3"/>
  <c r="AG3132" i="3"/>
  <c r="AW3132" i="3"/>
  <c r="O3132" i="3"/>
  <c r="AE3132" i="3"/>
  <c r="AU3132" i="3"/>
  <c r="BF3132" i="3"/>
  <c r="Z3132" i="3"/>
  <c r="U3132" i="3"/>
  <c r="AK3132" i="3"/>
  <c r="BA3132" i="3"/>
  <c r="S3132" i="3"/>
  <c r="AI3132" i="3"/>
  <c r="AY3132" i="3"/>
  <c r="R3144" i="3"/>
  <c r="AH3144" i="3"/>
  <c r="AX3144" i="3"/>
  <c r="Q3144" i="3"/>
  <c r="AG3144" i="3"/>
  <c r="BA3144" i="3"/>
  <c r="W3144" i="3"/>
  <c r="AM3144" i="3"/>
  <c r="BC3144" i="3"/>
  <c r="X3144" i="3"/>
  <c r="AN3144" i="3"/>
  <c r="BD3144" i="3"/>
  <c r="V3144" i="3"/>
  <c r="AL3144" i="3"/>
  <c r="BB3144" i="3"/>
  <c r="U3144" i="3"/>
  <c r="AK3144" i="3"/>
  <c r="BI3144" i="3"/>
  <c r="AA3144" i="3"/>
  <c r="AQ3144" i="3"/>
  <c r="BG3144" i="3"/>
  <c r="AB3144" i="3"/>
  <c r="AR3144" i="3"/>
  <c r="BH3144" i="3"/>
  <c r="Z3144" i="3"/>
  <c r="AP3144" i="3"/>
  <c r="BF3144" i="3"/>
  <c r="Y3144" i="3"/>
  <c r="AO3144" i="3"/>
  <c r="O3144" i="3"/>
  <c r="AE3144" i="3"/>
  <c r="AU3144" i="3"/>
  <c r="P3144" i="3"/>
  <c r="AF3144" i="3"/>
  <c r="AV3144" i="3"/>
  <c r="AS3144" i="3"/>
  <c r="K2962" i="3"/>
  <c r="R2970" i="3"/>
  <c r="BB2970" i="3"/>
  <c r="AN2970" i="3"/>
  <c r="AZ2972" i="3"/>
  <c r="Z3043" i="3"/>
  <c r="AZ3053" i="3"/>
  <c r="AU3053" i="3"/>
  <c r="AE3053" i="3"/>
  <c r="O3053" i="3"/>
  <c r="AT3053" i="3"/>
  <c r="AD3053" i="3"/>
  <c r="N3053" i="3"/>
  <c r="AW3053" i="3"/>
  <c r="AG3053" i="3"/>
  <c r="Q3053" i="3"/>
  <c r="BH3053" i="3"/>
  <c r="AV3105" i="3"/>
  <c r="P3105" i="3"/>
  <c r="AL3105" i="3"/>
  <c r="BG3105" i="3"/>
  <c r="AB3105" i="3"/>
  <c r="AU3105" i="3"/>
  <c r="AE3105" i="3"/>
  <c r="O3105" i="3"/>
  <c r="AS3105" i="3"/>
  <c r="AC3105" i="3"/>
  <c r="M3105" i="3"/>
  <c r="AV3135" i="3"/>
  <c r="BD3135" i="3"/>
  <c r="W3135" i="3"/>
  <c r="AM3135" i="3"/>
  <c r="BC3135" i="3"/>
  <c r="U3135" i="3"/>
  <c r="AK3135" i="3"/>
  <c r="BA3135" i="3"/>
  <c r="P3135" i="3"/>
  <c r="AA3135" i="3"/>
  <c r="AQ3135" i="3"/>
  <c r="BG3135" i="3"/>
  <c r="Y3135" i="3"/>
  <c r="AO3135" i="3"/>
  <c r="BE3135" i="3"/>
  <c r="AF3135" i="3"/>
  <c r="O3135" i="3"/>
  <c r="AE3135" i="3"/>
  <c r="AU3135" i="3"/>
  <c r="M3135" i="3"/>
  <c r="AC3135" i="3"/>
  <c r="AS3135" i="3"/>
  <c r="BI3135" i="3"/>
  <c r="R3110" i="3"/>
  <c r="T3110" i="3"/>
  <c r="AZ3118" i="3"/>
  <c r="BF3060" i="3"/>
  <c r="P3067" i="3"/>
  <c r="N3126" i="3"/>
  <c r="AW3003" i="3"/>
  <c r="AL3003" i="3"/>
  <c r="V3003" i="3"/>
  <c r="AF2999" i="3"/>
  <c r="U2986" i="3"/>
  <c r="AV3001" i="3"/>
  <c r="X3001" i="3"/>
  <c r="R3041" i="3"/>
  <c r="AP3041" i="3"/>
  <c r="AW2979" i="3"/>
  <c r="AL2979" i="3"/>
  <c r="R3037" i="3"/>
  <c r="AP3037" i="3"/>
  <c r="BA2986" i="3"/>
  <c r="BJ2986" i="3" s="1"/>
  <c r="T3011" i="3"/>
  <c r="M2979" i="3"/>
  <c r="P2960" i="3"/>
  <c r="AJ2960" i="3"/>
  <c r="L2940" i="3"/>
  <c r="K2940" i="3"/>
  <c r="K2937" i="3"/>
  <c r="BK3022" i="3"/>
  <c r="BJ3037" i="3"/>
  <c r="AV3043" i="3"/>
  <c r="T3043" i="3"/>
  <c r="AY3043" i="3"/>
  <c r="Z3099" i="3"/>
  <c r="BJ3122" i="3"/>
  <c r="Z3058" i="3"/>
  <c r="AZ3058" i="3"/>
  <c r="Q3058" i="3"/>
  <c r="BB3087" i="3"/>
  <c r="AQ3087" i="3"/>
  <c r="AC3087" i="3"/>
  <c r="BH3091" i="3"/>
  <c r="S3091" i="3"/>
  <c r="BH3095" i="3"/>
  <c r="S3095" i="3"/>
  <c r="BH3099" i="3"/>
  <c r="S3099" i="3"/>
  <c r="BH3103" i="3"/>
  <c r="S3103" i="3"/>
  <c r="BJ3143" i="3"/>
  <c r="X2980" i="3"/>
  <c r="AR2980" i="3"/>
  <c r="AB2980" i="3"/>
  <c r="BM2980" i="3" s="1"/>
  <c r="N2992" i="3"/>
  <c r="AV3007" i="3"/>
  <c r="X3007" i="3"/>
  <c r="AF3007" i="3"/>
  <c r="BD3007" i="3"/>
  <c r="P3007" i="3"/>
  <c r="AD2985" i="3"/>
  <c r="AX2985" i="3"/>
  <c r="AM2985" i="3"/>
  <c r="BC2985" i="3"/>
  <c r="N2985" i="3"/>
  <c r="AP2985" i="3"/>
  <c r="BJ2985" i="3" s="1"/>
  <c r="BF2985" i="3"/>
  <c r="Z2985" i="3"/>
  <c r="AU2985" i="3"/>
  <c r="AT3059" i="3"/>
  <c r="V3059" i="3"/>
  <c r="AD3059" i="3"/>
  <c r="N3059" i="3"/>
  <c r="BB3059" i="3"/>
  <c r="AY2976" i="3"/>
  <c r="AU3015" i="3"/>
  <c r="V3017" i="3"/>
  <c r="AL3017" i="3"/>
  <c r="BK3017" i="3" s="1"/>
  <c r="BB3017" i="3"/>
  <c r="AH3033" i="3"/>
  <c r="T3057" i="3"/>
  <c r="V3057" i="3"/>
  <c r="BB3057" i="3"/>
  <c r="AD3057" i="3"/>
  <c r="AL3057" i="3"/>
  <c r="N3057" i="3"/>
  <c r="AT3057" i="3"/>
  <c r="AS2986" i="3"/>
  <c r="T3104" i="3"/>
  <c r="AL3104" i="3"/>
  <c r="N3104" i="3"/>
  <c r="AT3104" i="3"/>
  <c r="V3104" i="3"/>
  <c r="BB3104" i="3"/>
  <c r="AD3104" i="3"/>
  <c r="N3111" i="3"/>
  <c r="P3006" i="3"/>
  <c r="AL3065" i="3"/>
  <c r="AB3106" i="3"/>
  <c r="AR3106" i="3"/>
  <c r="BH3106" i="3"/>
  <c r="T3124" i="3"/>
  <c r="BJ3124" i="3" s="1"/>
  <c r="AZ3124" i="3"/>
  <c r="AB3124" i="3"/>
  <c r="BH3124" i="3"/>
  <c r="AJ3124" i="3"/>
  <c r="BL3124" i="3" s="1"/>
  <c r="AR3124" i="3"/>
  <c r="N3124" i="3"/>
  <c r="T3065" i="3"/>
  <c r="T2960" i="3"/>
  <c r="K2957" i="3"/>
  <c r="L2955" i="3"/>
  <c r="L2953" i="3"/>
  <c r="K2953" i="3"/>
  <c r="L2931" i="3"/>
  <c r="L2928" i="3"/>
  <c r="BN2975" i="3"/>
  <c r="AK2970" i="3"/>
  <c r="X2970" i="3"/>
  <c r="AW2972" i="3"/>
  <c r="AJ2972" i="3"/>
  <c r="S2972" i="3"/>
  <c r="BJ3039" i="3"/>
  <c r="P3043" i="3"/>
  <c r="AW3043" i="3"/>
  <c r="AI3043" i="3"/>
  <c r="BF3103" i="3"/>
  <c r="AV3058" i="3"/>
  <c r="T3058" i="3"/>
  <c r="AY3058" i="3"/>
  <c r="V3087" i="3"/>
  <c r="AA3087" i="3"/>
  <c r="M3087" i="3"/>
  <c r="BD3091" i="3"/>
  <c r="AB3091" i="3"/>
  <c r="BA3091" i="3"/>
  <c r="BD3095" i="3"/>
  <c r="AB3095" i="3"/>
  <c r="BA3095" i="3"/>
  <c r="BD3099" i="3"/>
  <c r="AB3099" i="3"/>
  <c r="BA3099" i="3"/>
  <c r="BD3103" i="3"/>
  <c r="AB3103" i="3"/>
  <c r="BA3103" i="3"/>
  <c r="BJ3127" i="3"/>
  <c r="BJ3134" i="3"/>
  <c r="AP2983" i="3"/>
  <c r="N2983" i="3"/>
  <c r="AT2983" i="3"/>
  <c r="Z2983" i="3"/>
  <c r="BF2983" i="3"/>
  <c r="AD2983" i="3"/>
  <c r="Z3005" i="3"/>
  <c r="AP3005" i="3"/>
  <c r="BF3005" i="3"/>
  <c r="R3005" i="3"/>
  <c r="AL3005" i="3"/>
  <c r="V3005" i="3"/>
  <c r="AT3005" i="3"/>
  <c r="AD3005" i="3"/>
  <c r="AX3005" i="3"/>
  <c r="N3005" i="3"/>
  <c r="AH3005" i="3"/>
  <c r="BB3005" i="3"/>
  <c r="V2992" i="3"/>
  <c r="AL2992" i="3"/>
  <c r="BB2992" i="3"/>
  <c r="AO2992" i="3"/>
  <c r="Q2992" i="3"/>
  <c r="AW2992" i="3"/>
  <c r="Y2992" i="3"/>
  <c r="BE2992" i="3"/>
  <c r="AG2992" i="3"/>
  <c r="AF3006" i="3"/>
  <c r="AF3038" i="3"/>
  <c r="AV3038" i="3"/>
  <c r="V3042" i="3"/>
  <c r="BB3042" i="3"/>
  <c r="S2976" i="3"/>
  <c r="O3015" i="3"/>
  <c r="AF3053" i="3"/>
  <c r="AV3053" i="3"/>
  <c r="P3053" i="3"/>
  <c r="Z3011" i="3"/>
  <c r="AU3011" i="3"/>
  <c r="Z3033" i="3"/>
  <c r="BF3033" i="3"/>
  <c r="AP3033" i="3"/>
  <c r="Z3050" i="3"/>
  <c r="BF3050" i="3"/>
  <c r="AP3050" i="3"/>
  <c r="AB3055" i="3"/>
  <c r="AF3055" i="3"/>
  <c r="N3063" i="3"/>
  <c r="AJ3112" i="3"/>
  <c r="AR3112" i="3"/>
  <c r="T3112" i="3"/>
  <c r="BM3112" i="3" s="1"/>
  <c r="AZ3112" i="3"/>
  <c r="AB3112" i="3"/>
  <c r="BH3112" i="3"/>
  <c r="AJ3120" i="3"/>
  <c r="AR3120" i="3"/>
  <c r="T3120" i="3"/>
  <c r="AZ3120" i="3"/>
  <c r="AB3120" i="3"/>
  <c r="BH3120" i="3"/>
  <c r="AJ3128" i="3"/>
  <c r="AR3128" i="3"/>
  <c r="T3128" i="3"/>
  <c r="BM3128" i="3" s="1"/>
  <c r="AZ3128" i="3"/>
  <c r="AB3128" i="3"/>
  <c r="BH3128" i="3"/>
  <c r="BH3065" i="3"/>
  <c r="AF3073" i="3"/>
  <c r="P3079" i="3"/>
  <c r="P3083" i="3"/>
  <c r="AB3108" i="3"/>
  <c r="AR3108" i="3"/>
  <c r="BH3108" i="3"/>
  <c r="AP3060" i="3"/>
  <c r="P3106" i="3"/>
  <c r="R3112" i="3"/>
  <c r="N3120" i="3"/>
  <c r="BJ3120" i="3" s="1"/>
  <c r="K2968" i="3"/>
  <c r="L2967" i="3"/>
  <c r="L2966" i="3"/>
  <c r="K2966" i="3"/>
  <c r="L2965" i="3"/>
  <c r="K2964" i="3"/>
  <c r="L2963" i="3"/>
  <c r="AZ2960" i="3"/>
  <c r="L2949" i="3"/>
  <c r="K2949" i="3"/>
  <c r="K2945" i="3"/>
  <c r="L2943" i="3"/>
  <c r="K2943" i="3"/>
  <c r="L2933" i="3"/>
  <c r="BB2972" i="3"/>
  <c r="AG2972" i="3"/>
  <c r="T2972" i="3"/>
  <c r="BN3018" i="3"/>
  <c r="BN3022" i="3"/>
  <c r="BN3026" i="3"/>
  <c r="BJ3033" i="3"/>
  <c r="BJ3041" i="3"/>
  <c r="AH3043" i="3"/>
  <c r="AD3043" i="3"/>
  <c r="AG3043" i="3"/>
  <c r="S3043" i="3"/>
  <c r="P3058" i="3"/>
  <c r="AW3058" i="3"/>
  <c r="AI3058" i="3"/>
  <c r="AR3087" i="3"/>
  <c r="BI3087" i="3"/>
  <c r="X3091" i="3"/>
  <c r="AY3091" i="3"/>
  <c r="AK3091" i="3"/>
  <c r="X3095" i="3"/>
  <c r="AY3095" i="3"/>
  <c r="AK3095" i="3"/>
  <c r="X3099" i="3"/>
  <c r="AY3099" i="3"/>
  <c r="AK3099" i="3"/>
  <c r="X3103" i="3"/>
  <c r="AY3103" i="3"/>
  <c r="AK3103" i="3"/>
  <c r="V2983" i="3"/>
  <c r="AT2992" i="3"/>
  <c r="T3013" i="3"/>
  <c r="AJ3013" i="3"/>
  <c r="AU3013" i="3"/>
  <c r="O3013" i="3"/>
  <c r="AZ3013" i="3"/>
  <c r="Z3013" i="3"/>
  <c r="BF3013" i="3"/>
  <c r="AE3013" i="3"/>
  <c r="R2981" i="3"/>
  <c r="AH2981" i="3"/>
  <c r="AX2981" i="3"/>
  <c r="V2981" i="3"/>
  <c r="AL2981" i="3"/>
  <c r="BB2981" i="3"/>
  <c r="Z2981" i="3"/>
  <c r="AP2981" i="3"/>
  <c r="BF2981" i="3"/>
  <c r="N2981" i="3"/>
  <c r="AD2981" i="3"/>
  <c r="AT2981" i="3"/>
  <c r="M2986" i="3"/>
  <c r="BK2986" i="3" s="1"/>
  <c r="AU2976" i="3"/>
  <c r="T3009" i="3"/>
  <c r="X3009" i="3"/>
  <c r="BD3009" i="3"/>
  <c r="AF3009" i="3"/>
  <c r="AN3009" i="3"/>
  <c r="AV3009" i="3"/>
  <c r="P3009" i="3"/>
  <c r="AH3050" i="3"/>
  <c r="N3056" i="3"/>
  <c r="Z3056" i="3"/>
  <c r="BF3056" i="3"/>
  <c r="AH3056" i="3"/>
  <c r="AP3056" i="3"/>
  <c r="R3056" i="3"/>
  <c r="AX3056" i="3"/>
  <c r="BF3011" i="3"/>
  <c r="BL3011" i="3" s="1"/>
  <c r="BD3065" i="3"/>
  <c r="AB3110" i="3"/>
  <c r="BH3110" i="3"/>
  <c r="AJ3110" i="3"/>
  <c r="AR3110" i="3"/>
  <c r="AZ3110" i="3"/>
  <c r="T3116" i="3"/>
  <c r="AZ3116" i="3"/>
  <c r="AB3116" i="3"/>
  <c r="BH3116" i="3"/>
  <c r="AJ3116" i="3"/>
  <c r="AR3116" i="3"/>
  <c r="T3132" i="3"/>
  <c r="AZ3132" i="3"/>
  <c r="AB3132" i="3"/>
  <c r="BH3132" i="3"/>
  <c r="AJ3132" i="3"/>
  <c r="AR3132" i="3"/>
  <c r="V3063" i="3"/>
  <c r="P3108" i="3"/>
  <c r="BK3108" i="3" s="1"/>
  <c r="L2958" i="3"/>
  <c r="L2956" i="3"/>
  <c r="N2956" i="3" s="1"/>
  <c r="L2954" i="3"/>
  <c r="L2952" i="3"/>
  <c r="R2952" i="3" s="1"/>
  <c r="K2935" i="3"/>
  <c r="L2932" i="3"/>
  <c r="K2932" i="3"/>
  <c r="L2930" i="3"/>
  <c r="K2930" i="3"/>
  <c r="BD2970" i="3"/>
  <c r="BJ2978" i="3"/>
  <c r="BL2978" i="3"/>
  <c r="BM2978" i="3"/>
  <c r="BK2979" i="3"/>
  <c r="AH2972" i="3"/>
  <c r="Q2972" i="3"/>
  <c r="AY2972" i="3"/>
  <c r="BM2991" i="3"/>
  <c r="BJ2987" i="3"/>
  <c r="BL3000" i="3"/>
  <c r="BM3000" i="3"/>
  <c r="BJ3017" i="3"/>
  <c r="BJ3035" i="3"/>
  <c r="BJ3057" i="3"/>
  <c r="AZ3043" i="3"/>
  <c r="Q3043" i="3"/>
  <c r="BJ3121" i="3"/>
  <c r="BJ3126" i="3"/>
  <c r="BJ3130" i="3"/>
  <c r="AD3058" i="3"/>
  <c r="AG3058" i="3"/>
  <c r="S3058" i="3"/>
  <c r="AN3087" i="3"/>
  <c r="BG3087" i="3"/>
  <c r="AL3091" i="3"/>
  <c r="AI3091" i="3"/>
  <c r="AL3095" i="3"/>
  <c r="AI3095" i="3"/>
  <c r="AL3099" i="3"/>
  <c r="AI3099" i="3"/>
  <c r="U3099" i="3"/>
  <c r="AL3103" i="3"/>
  <c r="AI3103" i="3"/>
  <c r="R2990" i="3"/>
  <c r="V2990" i="3"/>
  <c r="AL2990" i="3"/>
  <c r="BB2990" i="3"/>
  <c r="Y2990" i="3"/>
  <c r="AO2990" i="3"/>
  <c r="BE2990" i="3"/>
  <c r="N2990" i="3"/>
  <c r="AD2990" i="3"/>
  <c r="AT2990" i="3"/>
  <c r="AW2990" i="3"/>
  <c r="Q2990" i="3"/>
  <c r="AG2990" i="3"/>
  <c r="BH3006" i="3"/>
  <c r="AV3006" i="3"/>
  <c r="Y2977" i="3"/>
  <c r="Q2977" i="3"/>
  <c r="AW2977" i="3"/>
  <c r="U2977" i="3"/>
  <c r="BA2977" i="3"/>
  <c r="AG2977" i="3"/>
  <c r="AK2977" i="3"/>
  <c r="S2989" i="3"/>
  <c r="AN2989" i="3"/>
  <c r="X2989" i="3"/>
  <c r="AT2989" i="3"/>
  <c r="AD2989" i="3"/>
  <c r="AY2989" i="3"/>
  <c r="N2989" i="3"/>
  <c r="AI2989" i="3"/>
  <c r="BD2989" i="3"/>
  <c r="O2995" i="3"/>
  <c r="BN2995" i="3" s="1"/>
  <c r="AU2995" i="3"/>
  <c r="AJ2995" i="3"/>
  <c r="AN3007" i="3"/>
  <c r="AF3036" i="3"/>
  <c r="BM3036" i="3" s="1"/>
  <c r="AV3036" i="3"/>
  <c r="P3040" i="3"/>
  <c r="AF3040" i="3"/>
  <c r="AE2976" i="3"/>
  <c r="BJ2976" i="3" s="1"/>
  <c r="O2976" i="3"/>
  <c r="AE3015" i="3"/>
  <c r="AJ3015" i="3"/>
  <c r="AZ3015" i="3"/>
  <c r="Z3015" i="3"/>
  <c r="BF3015" i="3"/>
  <c r="V3025" i="3"/>
  <c r="AL3025" i="3"/>
  <c r="BB3025" i="3"/>
  <c r="N3052" i="3"/>
  <c r="Z3052" i="3"/>
  <c r="BF3052" i="3"/>
  <c r="AH3052" i="3"/>
  <c r="AP3052" i="3"/>
  <c r="R3052" i="3"/>
  <c r="AX3052" i="3"/>
  <c r="BM3052" i="3" s="1"/>
  <c r="T3061" i="3"/>
  <c r="AL3061" i="3"/>
  <c r="N3061" i="3"/>
  <c r="BN3061" i="3" s="1"/>
  <c r="AT3061" i="3"/>
  <c r="BL3061" i="3" s="1"/>
  <c r="V3061" i="3"/>
  <c r="AD3061" i="3"/>
  <c r="BB3061" i="3"/>
  <c r="N3054" i="3"/>
  <c r="R3054" i="3"/>
  <c r="AX3054" i="3"/>
  <c r="Z3054" i="3"/>
  <c r="BF3054" i="3"/>
  <c r="BM3054" i="3" s="1"/>
  <c r="AH3054" i="3"/>
  <c r="AP3054" i="3"/>
  <c r="AI2976" i="3"/>
  <c r="AD3063" i="3"/>
  <c r="BJ3063" i="3" s="1"/>
  <c r="AT3063" i="3"/>
  <c r="T3100" i="3"/>
  <c r="V3100" i="3"/>
  <c r="BB3100" i="3"/>
  <c r="BJ3100" i="3" s="1"/>
  <c r="AD3100" i="3"/>
  <c r="AL3100" i="3"/>
  <c r="N3100" i="3"/>
  <c r="AT3100" i="3"/>
  <c r="BM3100" i="3" s="1"/>
  <c r="N3065" i="3"/>
  <c r="BJ3065" i="3" s="1"/>
  <c r="BK2974" i="3"/>
  <c r="BN2974" i="3"/>
  <c r="BL2974" i="3"/>
  <c r="BM2988" i="3"/>
  <c r="BN2993" i="3"/>
  <c r="BK2993" i="3"/>
  <c r="BJ3003" i="3"/>
  <c r="BN3024" i="3"/>
  <c r="BK3024" i="3"/>
  <c r="BN3030" i="3"/>
  <c r="BK3030" i="3"/>
  <c r="BN3017" i="3"/>
  <c r="BL3017" i="3"/>
  <c r="BM3034" i="3"/>
  <c r="BM3038" i="3"/>
  <c r="BL3033" i="3"/>
  <c r="BM3035" i="3"/>
  <c r="BN3051" i="3"/>
  <c r="BK3051" i="3"/>
  <c r="O3098" i="3"/>
  <c r="S3098" i="3"/>
  <c r="W3098" i="3"/>
  <c r="AA3098" i="3"/>
  <c r="AE3098" i="3"/>
  <c r="AI3098" i="3"/>
  <c r="AM3098" i="3"/>
  <c r="AQ3098" i="3"/>
  <c r="AU3098" i="3"/>
  <c r="AY3098" i="3"/>
  <c r="BC3098" i="3"/>
  <c r="BG3098" i="3"/>
  <c r="M3098" i="3"/>
  <c r="Q3098" i="3"/>
  <c r="U3098" i="3"/>
  <c r="Y3098" i="3"/>
  <c r="AC3098" i="3"/>
  <c r="AG3098" i="3"/>
  <c r="AK3098" i="3"/>
  <c r="AO3098" i="3"/>
  <c r="AS3098" i="3"/>
  <c r="AW3098" i="3"/>
  <c r="BA3098" i="3"/>
  <c r="BE3098" i="3"/>
  <c r="BI3098" i="3"/>
  <c r="P3098" i="3"/>
  <c r="X3098" i="3"/>
  <c r="AF3098" i="3"/>
  <c r="AN3098" i="3"/>
  <c r="AV3098" i="3"/>
  <c r="BD3098" i="3"/>
  <c r="R3098" i="3"/>
  <c r="Z3098" i="3"/>
  <c r="AH3098" i="3"/>
  <c r="AP3098" i="3"/>
  <c r="AX3098" i="3"/>
  <c r="BF3098" i="3"/>
  <c r="T3098" i="3"/>
  <c r="AB3098" i="3"/>
  <c r="AJ3098" i="3"/>
  <c r="AR3098" i="3"/>
  <c r="AZ3098" i="3"/>
  <c r="BH3098" i="3"/>
  <c r="AD3098" i="3"/>
  <c r="AL3098" i="3"/>
  <c r="N3098" i="3"/>
  <c r="AT3098" i="3"/>
  <c r="V3098" i="3"/>
  <c r="BB3098" i="3"/>
  <c r="BN3071" i="3"/>
  <c r="BK3071" i="3"/>
  <c r="BJ3073" i="3"/>
  <c r="BN3079" i="3"/>
  <c r="BK3079" i="3"/>
  <c r="BJ3081" i="3"/>
  <c r="BK3104" i="3"/>
  <c r="BN3104" i="3"/>
  <c r="BK3093" i="3"/>
  <c r="BN3093" i="3"/>
  <c r="BM3122" i="3"/>
  <c r="BL3121" i="3"/>
  <c r="BN3132" i="3"/>
  <c r="BK3119" i="3"/>
  <c r="BN3119" i="3"/>
  <c r="BJ3142" i="3"/>
  <c r="BK3139" i="3"/>
  <c r="BN3139" i="3"/>
  <c r="BL3139" i="3"/>
  <c r="BL2969" i="3"/>
  <c r="BM2971" i="3"/>
  <c r="Z2970" i="3"/>
  <c r="AP2970" i="3"/>
  <c r="BF2970" i="3"/>
  <c r="N2970" i="3"/>
  <c r="AD2970" i="3"/>
  <c r="AT2970" i="3"/>
  <c r="BM2973" i="3"/>
  <c r="AW2970" i="3"/>
  <c r="AG2970" i="3"/>
  <c r="Q2970" i="3"/>
  <c r="AZ2970" i="3"/>
  <c r="AJ2970" i="3"/>
  <c r="T2970" i="3"/>
  <c r="AY2970" i="3"/>
  <c r="AI2970" i="3"/>
  <c r="S2970" i="3"/>
  <c r="BN2976" i="3"/>
  <c r="BK2976" i="3"/>
  <c r="BN2977" i="3"/>
  <c r="BK2977" i="3"/>
  <c r="BK2978" i="3"/>
  <c r="BN2978" i="3"/>
  <c r="BL2979" i="3"/>
  <c r="BF2972" i="3"/>
  <c r="AL2972" i="3"/>
  <c r="R2972" i="3"/>
  <c r="BI2972" i="3"/>
  <c r="AS2972" i="3"/>
  <c r="AC2972" i="3"/>
  <c r="M2972" i="3"/>
  <c r="AV2972" i="3"/>
  <c r="AF2972" i="3"/>
  <c r="P2972" i="3"/>
  <c r="AU2972" i="3"/>
  <c r="AE2972" i="3"/>
  <c r="O2972" i="3"/>
  <c r="BM2984" i="3"/>
  <c r="BJ2983" i="3"/>
  <c r="BM2983" i="3"/>
  <c r="BL2985" i="3"/>
  <c r="BL2988" i="3"/>
  <c r="BL2990" i="3"/>
  <c r="BJ2991" i="3"/>
  <c r="BL2991" i="3"/>
  <c r="BN2986" i="3"/>
  <c r="BL2993" i="3"/>
  <c r="BM2993" i="3"/>
  <c r="BN3001" i="3"/>
  <c r="BK3001" i="3"/>
  <c r="BL3001" i="3"/>
  <c r="BJ3001" i="3"/>
  <c r="BK3007" i="3"/>
  <c r="BN3007" i="3"/>
  <c r="BL3007" i="3"/>
  <c r="BM3004" i="3"/>
  <c r="O3016" i="3"/>
  <c r="S3016" i="3"/>
  <c r="W3016" i="3"/>
  <c r="AA3016" i="3"/>
  <c r="AE3016" i="3"/>
  <c r="AI3016" i="3"/>
  <c r="AM3016" i="3"/>
  <c r="AQ3016" i="3"/>
  <c r="AU3016" i="3"/>
  <c r="AY3016" i="3"/>
  <c r="BC3016" i="3"/>
  <c r="BG3016" i="3"/>
  <c r="Q3016" i="3"/>
  <c r="V3016" i="3"/>
  <c r="AB3016" i="3"/>
  <c r="AG3016" i="3"/>
  <c r="AL3016" i="3"/>
  <c r="AR3016" i="3"/>
  <c r="AW3016" i="3"/>
  <c r="BB3016" i="3"/>
  <c r="BH3016" i="3"/>
  <c r="M3016" i="3"/>
  <c r="R3016" i="3"/>
  <c r="X3016" i="3"/>
  <c r="AC3016" i="3"/>
  <c r="AH3016" i="3"/>
  <c r="AN3016" i="3"/>
  <c r="AS3016" i="3"/>
  <c r="AX3016" i="3"/>
  <c r="BD3016" i="3"/>
  <c r="BI3016" i="3"/>
  <c r="N3016" i="3"/>
  <c r="T3016" i="3"/>
  <c r="Y3016" i="3"/>
  <c r="AD3016" i="3"/>
  <c r="AJ3016" i="3"/>
  <c r="AO3016" i="3"/>
  <c r="AT3016" i="3"/>
  <c r="AZ3016" i="3"/>
  <c r="BE3016" i="3"/>
  <c r="AF3016" i="3"/>
  <c r="BA3016" i="3"/>
  <c r="P3016" i="3"/>
  <c r="AK3016" i="3"/>
  <c r="BF3016" i="3"/>
  <c r="U3016" i="3"/>
  <c r="AP3016" i="3"/>
  <c r="Z3016" i="3"/>
  <c r="AV3016" i="3"/>
  <c r="BJ2998" i="3"/>
  <c r="BN3002" i="3"/>
  <c r="BK3002" i="3"/>
  <c r="O3023" i="3"/>
  <c r="S3023" i="3"/>
  <c r="W3023" i="3"/>
  <c r="AA3023" i="3"/>
  <c r="AE3023" i="3"/>
  <c r="AI3023" i="3"/>
  <c r="AM3023" i="3"/>
  <c r="AQ3023" i="3"/>
  <c r="AU3023" i="3"/>
  <c r="AY3023" i="3"/>
  <c r="BC3023" i="3"/>
  <c r="BG3023" i="3"/>
  <c r="P3023" i="3"/>
  <c r="T3023" i="3"/>
  <c r="X3023" i="3"/>
  <c r="AB3023" i="3"/>
  <c r="AF3023" i="3"/>
  <c r="AJ3023" i="3"/>
  <c r="AN3023" i="3"/>
  <c r="AR3023" i="3"/>
  <c r="AV3023" i="3"/>
  <c r="AZ3023" i="3"/>
  <c r="BD3023" i="3"/>
  <c r="BH3023" i="3"/>
  <c r="M3023" i="3"/>
  <c r="Q3023" i="3"/>
  <c r="U3023" i="3"/>
  <c r="Y3023" i="3"/>
  <c r="AC3023" i="3"/>
  <c r="AG3023" i="3"/>
  <c r="AK3023" i="3"/>
  <c r="AO3023" i="3"/>
  <c r="AS3023" i="3"/>
  <c r="AW3023" i="3"/>
  <c r="BA3023" i="3"/>
  <c r="BE3023" i="3"/>
  <c r="BI3023" i="3"/>
  <c r="N3023" i="3"/>
  <c r="AD3023" i="3"/>
  <c r="AT3023" i="3"/>
  <c r="R3023" i="3"/>
  <c r="AH3023" i="3"/>
  <c r="AX3023" i="3"/>
  <c r="V3023" i="3"/>
  <c r="AL3023" i="3"/>
  <c r="BB3023" i="3"/>
  <c r="AP3023" i="3"/>
  <c r="BF3023" i="3"/>
  <c r="Z3023" i="3"/>
  <c r="BN3028" i="3"/>
  <c r="BK3028" i="3"/>
  <c r="O3031" i="3"/>
  <c r="S3031" i="3"/>
  <c r="W3031" i="3"/>
  <c r="AA3031" i="3"/>
  <c r="AE3031" i="3"/>
  <c r="AI3031" i="3"/>
  <c r="AM3031" i="3"/>
  <c r="AQ3031" i="3"/>
  <c r="AU3031" i="3"/>
  <c r="AY3031" i="3"/>
  <c r="BC3031" i="3"/>
  <c r="BG3031" i="3"/>
  <c r="P3031" i="3"/>
  <c r="T3031" i="3"/>
  <c r="X3031" i="3"/>
  <c r="AB3031" i="3"/>
  <c r="AF3031" i="3"/>
  <c r="AJ3031" i="3"/>
  <c r="AN3031" i="3"/>
  <c r="AR3031" i="3"/>
  <c r="AV3031" i="3"/>
  <c r="AZ3031" i="3"/>
  <c r="BD3031" i="3"/>
  <c r="BH3031" i="3"/>
  <c r="M3031" i="3"/>
  <c r="U3031" i="3"/>
  <c r="AC3031" i="3"/>
  <c r="AK3031" i="3"/>
  <c r="AS3031" i="3"/>
  <c r="BA3031" i="3"/>
  <c r="BI3031" i="3"/>
  <c r="N3031" i="3"/>
  <c r="V3031" i="3"/>
  <c r="AD3031" i="3"/>
  <c r="AL3031" i="3"/>
  <c r="AT3031" i="3"/>
  <c r="BB3031" i="3"/>
  <c r="Q3031" i="3"/>
  <c r="Y3031" i="3"/>
  <c r="AG3031" i="3"/>
  <c r="AO3031" i="3"/>
  <c r="AW3031" i="3"/>
  <c r="BE3031" i="3"/>
  <c r="AH3031" i="3"/>
  <c r="AP3031" i="3"/>
  <c r="R3031" i="3"/>
  <c r="AX3031" i="3"/>
  <c r="Z3031" i="3"/>
  <c r="BF3031" i="3"/>
  <c r="BM3032" i="3"/>
  <c r="BL3034" i="3"/>
  <c r="BJ3034" i="3"/>
  <c r="BL3036" i="3"/>
  <c r="BJ3036" i="3"/>
  <c r="BL3038" i="3"/>
  <c r="BJ3038" i="3"/>
  <c r="BL3040" i="3"/>
  <c r="BJ3040" i="3"/>
  <c r="BL3042" i="3"/>
  <c r="O3048" i="3"/>
  <c r="S3048" i="3"/>
  <c r="W3048" i="3"/>
  <c r="AA3048" i="3"/>
  <c r="AE3048" i="3"/>
  <c r="AI3048" i="3"/>
  <c r="AM3048" i="3"/>
  <c r="AQ3048" i="3"/>
  <c r="AU3048" i="3"/>
  <c r="AY3048" i="3"/>
  <c r="BC3048" i="3"/>
  <c r="BG3048" i="3"/>
  <c r="N3048" i="3"/>
  <c r="T3048" i="3"/>
  <c r="Y3048" i="3"/>
  <c r="AD3048" i="3"/>
  <c r="AJ3048" i="3"/>
  <c r="AO3048" i="3"/>
  <c r="AT3048" i="3"/>
  <c r="AZ3048" i="3"/>
  <c r="BE3048" i="3"/>
  <c r="P3048" i="3"/>
  <c r="U3048" i="3"/>
  <c r="Z3048" i="3"/>
  <c r="AF3048" i="3"/>
  <c r="AK3048" i="3"/>
  <c r="AP3048" i="3"/>
  <c r="AV3048" i="3"/>
  <c r="BA3048" i="3"/>
  <c r="BF3048" i="3"/>
  <c r="Q3048" i="3"/>
  <c r="V3048" i="3"/>
  <c r="AB3048" i="3"/>
  <c r="AG3048" i="3"/>
  <c r="AL3048" i="3"/>
  <c r="AR3048" i="3"/>
  <c r="AW3048" i="3"/>
  <c r="BB3048" i="3"/>
  <c r="BH3048" i="3"/>
  <c r="M3048" i="3"/>
  <c r="AH3048" i="3"/>
  <c r="BD3048" i="3"/>
  <c r="R3048" i="3"/>
  <c r="AN3048" i="3"/>
  <c r="BI3048" i="3"/>
  <c r="X3048" i="3"/>
  <c r="AS3048" i="3"/>
  <c r="AC3048" i="3"/>
  <c r="AX3048" i="3"/>
  <c r="BK3035" i="3"/>
  <c r="BN3035" i="3"/>
  <c r="BL3035" i="3"/>
  <c r="BM3037" i="3"/>
  <c r="BL3020" i="3"/>
  <c r="BL3049" i="3"/>
  <c r="BK3052" i="3"/>
  <c r="BN3052" i="3"/>
  <c r="BL3053" i="3"/>
  <c r="BK3056" i="3"/>
  <c r="BN3056" i="3"/>
  <c r="BL3056" i="3"/>
  <c r="BL3057" i="3"/>
  <c r="BK3063" i="3"/>
  <c r="BN3063" i="3"/>
  <c r="AN3043" i="3"/>
  <c r="BB3043" i="3"/>
  <c r="V3043" i="3"/>
  <c r="AR3043" i="3"/>
  <c r="BI3043" i="3"/>
  <c r="AS3043" i="3"/>
  <c r="AC3043" i="3"/>
  <c r="M3043" i="3"/>
  <c r="AU3043" i="3"/>
  <c r="AE3043" i="3"/>
  <c r="BK3047" i="3"/>
  <c r="BN3047" i="3"/>
  <c r="O3064" i="3"/>
  <c r="S3064" i="3"/>
  <c r="W3064" i="3"/>
  <c r="AA3064" i="3"/>
  <c r="AE3064" i="3"/>
  <c r="AI3064" i="3"/>
  <c r="AM3064" i="3"/>
  <c r="AQ3064" i="3"/>
  <c r="AU3064" i="3"/>
  <c r="AY3064" i="3"/>
  <c r="BC3064" i="3"/>
  <c r="BG3064" i="3"/>
  <c r="M3064" i="3"/>
  <c r="Q3064" i="3"/>
  <c r="U3064" i="3"/>
  <c r="Y3064" i="3"/>
  <c r="AC3064" i="3"/>
  <c r="AG3064" i="3"/>
  <c r="AK3064" i="3"/>
  <c r="AO3064" i="3"/>
  <c r="AS3064" i="3"/>
  <c r="AW3064" i="3"/>
  <c r="BA3064" i="3"/>
  <c r="BE3064" i="3"/>
  <c r="BI3064" i="3"/>
  <c r="T3064" i="3"/>
  <c r="AB3064" i="3"/>
  <c r="AJ3064" i="3"/>
  <c r="AR3064" i="3"/>
  <c r="AZ3064" i="3"/>
  <c r="BH3064" i="3"/>
  <c r="N3064" i="3"/>
  <c r="V3064" i="3"/>
  <c r="AD3064" i="3"/>
  <c r="AL3064" i="3"/>
  <c r="AT3064" i="3"/>
  <c r="BB3064" i="3"/>
  <c r="P3064" i="3"/>
  <c r="X3064" i="3"/>
  <c r="AF3064" i="3"/>
  <c r="AN3064" i="3"/>
  <c r="AV3064" i="3"/>
  <c r="BD3064" i="3"/>
  <c r="AH3064" i="3"/>
  <c r="AP3064" i="3"/>
  <c r="R3064" i="3"/>
  <c r="AX3064" i="3"/>
  <c r="Z3064" i="3"/>
  <c r="BF3064" i="3"/>
  <c r="O3066" i="3"/>
  <c r="S3066" i="3"/>
  <c r="W3066" i="3"/>
  <c r="AA3066" i="3"/>
  <c r="AE3066" i="3"/>
  <c r="AI3066" i="3"/>
  <c r="AM3066" i="3"/>
  <c r="AQ3066" i="3"/>
  <c r="AU3066" i="3"/>
  <c r="AY3066" i="3"/>
  <c r="BC3066" i="3"/>
  <c r="BG3066" i="3"/>
  <c r="P3066" i="3"/>
  <c r="T3066" i="3"/>
  <c r="X3066" i="3"/>
  <c r="AB3066" i="3"/>
  <c r="AF3066" i="3"/>
  <c r="AJ3066" i="3"/>
  <c r="AN3066" i="3"/>
  <c r="AR3066" i="3"/>
  <c r="AV3066" i="3"/>
  <c r="AZ3066" i="3"/>
  <c r="BD3066" i="3"/>
  <c r="BH3066" i="3"/>
  <c r="M3066" i="3"/>
  <c r="Q3066" i="3"/>
  <c r="U3066" i="3"/>
  <c r="Y3066" i="3"/>
  <c r="AC3066" i="3"/>
  <c r="AG3066" i="3"/>
  <c r="AK3066" i="3"/>
  <c r="AO3066" i="3"/>
  <c r="AS3066" i="3"/>
  <c r="AW3066" i="3"/>
  <c r="BA3066" i="3"/>
  <c r="BE3066" i="3"/>
  <c r="BI3066" i="3"/>
  <c r="V3066" i="3"/>
  <c r="AL3066" i="3"/>
  <c r="BB3066" i="3"/>
  <c r="Z3066" i="3"/>
  <c r="AP3066" i="3"/>
  <c r="BF3066" i="3"/>
  <c r="N3066" i="3"/>
  <c r="AD3066" i="3"/>
  <c r="AT3066" i="3"/>
  <c r="R3066" i="3"/>
  <c r="AH3066" i="3"/>
  <c r="AX3066" i="3"/>
  <c r="O3068" i="3"/>
  <c r="S3068" i="3"/>
  <c r="W3068" i="3"/>
  <c r="AA3068" i="3"/>
  <c r="AE3068" i="3"/>
  <c r="AI3068" i="3"/>
  <c r="AM3068" i="3"/>
  <c r="AQ3068" i="3"/>
  <c r="AU3068" i="3"/>
  <c r="AY3068" i="3"/>
  <c r="BC3068" i="3"/>
  <c r="BG3068" i="3"/>
  <c r="P3068" i="3"/>
  <c r="T3068" i="3"/>
  <c r="X3068" i="3"/>
  <c r="AB3068" i="3"/>
  <c r="AF3068" i="3"/>
  <c r="AJ3068" i="3"/>
  <c r="AN3068" i="3"/>
  <c r="AR3068" i="3"/>
  <c r="AV3068" i="3"/>
  <c r="AZ3068" i="3"/>
  <c r="BD3068" i="3"/>
  <c r="BH3068" i="3"/>
  <c r="M3068" i="3"/>
  <c r="Q3068" i="3"/>
  <c r="U3068" i="3"/>
  <c r="Y3068" i="3"/>
  <c r="AC3068" i="3"/>
  <c r="AG3068" i="3"/>
  <c r="AK3068" i="3"/>
  <c r="AO3068" i="3"/>
  <c r="AS3068" i="3"/>
  <c r="AW3068" i="3"/>
  <c r="BA3068" i="3"/>
  <c r="BE3068" i="3"/>
  <c r="BI3068" i="3"/>
  <c r="V3068" i="3"/>
  <c r="AL3068" i="3"/>
  <c r="BB3068" i="3"/>
  <c r="Z3068" i="3"/>
  <c r="AP3068" i="3"/>
  <c r="BF3068" i="3"/>
  <c r="N3068" i="3"/>
  <c r="AD3068" i="3"/>
  <c r="AT3068" i="3"/>
  <c r="R3068" i="3"/>
  <c r="AH3068" i="3"/>
  <c r="AX3068" i="3"/>
  <c r="O3070" i="3"/>
  <c r="S3070" i="3"/>
  <c r="W3070" i="3"/>
  <c r="AA3070" i="3"/>
  <c r="AE3070" i="3"/>
  <c r="AI3070" i="3"/>
  <c r="AM3070" i="3"/>
  <c r="AQ3070" i="3"/>
  <c r="AU3070" i="3"/>
  <c r="AY3070" i="3"/>
  <c r="BC3070" i="3"/>
  <c r="BG3070" i="3"/>
  <c r="P3070" i="3"/>
  <c r="T3070" i="3"/>
  <c r="X3070" i="3"/>
  <c r="AB3070" i="3"/>
  <c r="AF3070" i="3"/>
  <c r="AJ3070" i="3"/>
  <c r="AN3070" i="3"/>
  <c r="AR3070" i="3"/>
  <c r="AV3070" i="3"/>
  <c r="AZ3070" i="3"/>
  <c r="BD3070" i="3"/>
  <c r="BH3070" i="3"/>
  <c r="M3070" i="3"/>
  <c r="Q3070" i="3"/>
  <c r="U3070" i="3"/>
  <c r="Y3070" i="3"/>
  <c r="AC3070" i="3"/>
  <c r="AG3070" i="3"/>
  <c r="AK3070" i="3"/>
  <c r="AO3070" i="3"/>
  <c r="AS3070" i="3"/>
  <c r="AW3070" i="3"/>
  <c r="BA3070" i="3"/>
  <c r="BE3070" i="3"/>
  <c r="BI3070" i="3"/>
  <c r="V3070" i="3"/>
  <c r="AL3070" i="3"/>
  <c r="BB3070" i="3"/>
  <c r="Z3070" i="3"/>
  <c r="AP3070" i="3"/>
  <c r="BF3070" i="3"/>
  <c r="N3070" i="3"/>
  <c r="AD3070" i="3"/>
  <c r="AT3070" i="3"/>
  <c r="R3070" i="3"/>
  <c r="AH3070" i="3"/>
  <c r="AX3070" i="3"/>
  <c r="O3072" i="3"/>
  <c r="S3072" i="3"/>
  <c r="W3072" i="3"/>
  <c r="AA3072" i="3"/>
  <c r="AE3072" i="3"/>
  <c r="AI3072" i="3"/>
  <c r="AM3072" i="3"/>
  <c r="AQ3072" i="3"/>
  <c r="AU3072" i="3"/>
  <c r="AY3072" i="3"/>
  <c r="BC3072" i="3"/>
  <c r="BG3072" i="3"/>
  <c r="P3072" i="3"/>
  <c r="T3072" i="3"/>
  <c r="X3072" i="3"/>
  <c r="AB3072" i="3"/>
  <c r="AF3072" i="3"/>
  <c r="AJ3072" i="3"/>
  <c r="AN3072" i="3"/>
  <c r="AR3072" i="3"/>
  <c r="AV3072" i="3"/>
  <c r="AZ3072" i="3"/>
  <c r="BD3072" i="3"/>
  <c r="BH3072" i="3"/>
  <c r="M3072" i="3"/>
  <c r="Q3072" i="3"/>
  <c r="U3072" i="3"/>
  <c r="Y3072" i="3"/>
  <c r="AC3072" i="3"/>
  <c r="AG3072" i="3"/>
  <c r="AK3072" i="3"/>
  <c r="AO3072" i="3"/>
  <c r="AS3072" i="3"/>
  <c r="AW3072" i="3"/>
  <c r="BA3072" i="3"/>
  <c r="BE3072" i="3"/>
  <c r="BI3072" i="3"/>
  <c r="V3072" i="3"/>
  <c r="AL3072" i="3"/>
  <c r="BB3072" i="3"/>
  <c r="Z3072" i="3"/>
  <c r="AP3072" i="3"/>
  <c r="BF3072" i="3"/>
  <c r="N3072" i="3"/>
  <c r="AD3072" i="3"/>
  <c r="AT3072" i="3"/>
  <c r="R3072" i="3"/>
  <c r="AH3072" i="3"/>
  <c r="AX3072" i="3"/>
  <c r="O3074" i="3"/>
  <c r="S3074" i="3"/>
  <c r="W3074" i="3"/>
  <c r="AA3074" i="3"/>
  <c r="AE3074" i="3"/>
  <c r="AI3074" i="3"/>
  <c r="AM3074" i="3"/>
  <c r="AQ3074" i="3"/>
  <c r="AU3074" i="3"/>
  <c r="AY3074" i="3"/>
  <c r="BC3074" i="3"/>
  <c r="BG3074" i="3"/>
  <c r="P3074" i="3"/>
  <c r="T3074" i="3"/>
  <c r="X3074" i="3"/>
  <c r="AB3074" i="3"/>
  <c r="AF3074" i="3"/>
  <c r="AJ3074" i="3"/>
  <c r="AN3074" i="3"/>
  <c r="AR3074" i="3"/>
  <c r="AV3074" i="3"/>
  <c r="AZ3074" i="3"/>
  <c r="BD3074" i="3"/>
  <c r="BH3074" i="3"/>
  <c r="M3074" i="3"/>
  <c r="Q3074" i="3"/>
  <c r="U3074" i="3"/>
  <c r="Y3074" i="3"/>
  <c r="AC3074" i="3"/>
  <c r="AG3074" i="3"/>
  <c r="AK3074" i="3"/>
  <c r="AO3074" i="3"/>
  <c r="AS3074" i="3"/>
  <c r="AW3074" i="3"/>
  <c r="BA3074" i="3"/>
  <c r="BE3074" i="3"/>
  <c r="BI3074" i="3"/>
  <c r="V3074" i="3"/>
  <c r="AL3074" i="3"/>
  <c r="BB3074" i="3"/>
  <c r="Z3074" i="3"/>
  <c r="AP3074" i="3"/>
  <c r="BF3074" i="3"/>
  <c r="N3074" i="3"/>
  <c r="AD3074" i="3"/>
  <c r="AT3074" i="3"/>
  <c r="R3074" i="3"/>
  <c r="AH3074" i="3"/>
  <c r="AX3074" i="3"/>
  <c r="O3076" i="3"/>
  <c r="S3076" i="3"/>
  <c r="W3076" i="3"/>
  <c r="AA3076" i="3"/>
  <c r="AE3076" i="3"/>
  <c r="AI3076" i="3"/>
  <c r="AM3076" i="3"/>
  <c r="AQ3076" i="3"/>
  <c r="AU3076" i="3"/>
  <c r="AY3076" i="3"/>
  <c r="BC3076" i="3"/>
  <c r="BG3076" i="3"/>
  <c r="P3076" i="3"/>
  <c r="T3076" i="3"/>
  <c r="X3076" i="3"/>
  <c r="AB3076" i="3"/>
  <c r="AF3076" i="3"/>
  <c r="AJ3076" i="3"/>
  <c r="AN3076" i="3"/>
  <c r="AR3076" i="3"/>
  <c r="AV3076" i="3"/>
  <c r="AZ3076" i="3"/>
  <c r="BD3076" i="3"/>
  <c r="BH3076" i="3"/>
  <c r="M3076" i="3"/>
  <c r="Q3076" i="3"/>
  <c r="U3076" i="3"/>
  <c r="Y3076" i="3"/>
  <c r="AC3076" i="3"/>
  <c r="AG3076" i="3"/>
  <c r="AK3076" i="3"/>
  <c r="AO3076" i="3"/>
  <c r="AS3076" i="3"/>
  <c r="AW3076" i="3"/>
  <c r="BA3076" i="3"/>
  <c r="BE3076" i="3"/>
  <c r="BI3076" i="3"/>
  <c r="V3076" i="3"/>
  <c r="AL3076" i="3"/>
  <c r="BB3076" i="3"/>
  <c r="Z3076" i="3"/>
  <c r="AP3076" i="3"/>
  <c r="BF3076" i="3"/>
  <c r="N3076" i="3"/>
  <c r="AD3076" i="3"/>
  <c r="AT3076" i="3"/>
  <c r="R3076" i="3"/>
  <c r="AH3076" i="3"/>
  <c r="AX3076" i="3"/>
  <c r="O3078" i="3"/>
  <c r="S3078" i="3"/>
  <c r="W3078" i="3"/>
  <c r="AA3078" i="3"/>
  <c r="AE3078" i="3"/>
  <c r="AI3078" i="3"/>
  <c r="AM3078" i="3"/>
  <c r="AQ3078" i="3"/>
  <c r="AU3078" i="3"/>
  <c r="AY3078" i="3"/>
  <c r="BC3078" i="3"/>
  <c r="BG3078" i="3"/>
  <c r="P3078" i="3"/>
  <c r="T3078" i="3"/>
  <c r="X3078" i="3"/>
  <c r="AB3078" i="3"/>
  <c r="AF3078" i="3"/>
  <c r="AJ3078" i="3"/>
  <c r="AN3078" i="3"/>
  <c r="AR3078" i="3"/>
  <c r="AV3078" i="3"/>
  <c r="AZ3078" i="3"/>
  <c r="BD3078" i="3"/>
  <c r="BH3078" i="3"/>
  <c r="M3078" i="3"/>
  <c r="Q3078" i="3"/>
  <c r="U3078" i="3"/>
  <c r="Y3078" i="3"/>
  <c r="AC3078" i="3"/>
  <c r="AG3078" i="3"/>
  <c r="AK3078" i="3"/>
  <c r="AO3078" i="3"/>
  <c r="AS3078" i="3"/>
  <c r="AW3078" i="3"/>
  <c r="BA3078" i="3"/>
  <c r="BE3078" i="3"/>
  <c r="BI3078" i="3"/>
  <c r="V3078" i="3"/>
  <c r="AL3078" i="3"/>
  <c r="BB3078" i="3"/>
  <c r="Z3078" i="3"/>
  <c r="AP3078" i="3"/>
  <c r="BF3078" i="3"/>
  <c r="N3078" i="3"/>
  <c r="AD3078" i="3"/>
  <c r="AT3078" i="3"/>
  <c r="R3078" i="3"/>
  <c r="AH3078" i="3"/>
  <c r="AX3078" i="3"/>
  <c r="O3080" i="3"/>
  <c r="S3080" i="3"/>
  <c r="W3080" i="3"/>
  <c r="AA3080" i="3"/>
  <c r="AE3080" i="3"/>
  <c r="AI3080" i="3"/>
  <c r="AM3080" i="3"/>
  <c r="AQ3080" i="3"/>
  <c r="AU3080" i="3"/>
  <c r="AY3080" i="3"/>
  <c r="BC3080" i="3"/>
  <c r="BG3080" i="3"/>
  <c r="P3080" i="3"/>
  <c r="T3080" i="3"/>
  <c r="X3080" i="3"/>
  <c r="AB3080" i="3"/>
  <c r="AF3080" i="3"/>
  <c r="AJ3080" i="3"/>
  <c r="AN3080" i="3"/>
  <c r="AR3080" i="3"/>
  <c r="AV3080" i="3"/>
  <c r="AZ3080" i="3"/>
  <c r="BD3080" i="3"/>
  <c r="BH3080" i="3"/>
  <c r="M3080" i="3"/>
  <c r="Q3080" i="3"/>
  <c r="U3080" i="3"/>
  <c r="Y3080" i="3"/>
  <c r="AC3080" i="3"/>
  <c r="AG3080" i="3"/>
  <c r="AK3080" i="3"/>
  <c r="AO3080" i="3"/>
  <c r="AS3080" i="3"/>
  <c r="AW3080" i="3"/>
  <c r="BA3080" i="3"/>
  <c r="BE3080" i="3"/>
  <c r="BI3080" i="3"/>
  <c r="V3080" i="3"/>
  <c r="AL3080" i="3"/>
  <c r="BB3080" i="3"/>
  <c r="Z3080" i="3"/>
  <c r="AP3080" i="3"/>
  <c r="BF3080" i="3"/>
  <c r="N3080" i="3"/>
  <c r="AD3080" i="3"/>
  <c r="AT3080" i="3"/>
  <c r="R3080" i="3"/>
  <c r="AH3080" i="3"/>
  <c r="AX3080" i="3"/>
  <c r="O3082" i="3"/>
  <c r="S3082" i="3"/>
  <c r="W3082" i="3"/>
  <c r="AA3082" i="3"/>
  <c r="AE3082" i="3"/>
  <c r="AI3082" i="3"/>
  <c r="AM3082" i="3"/>
  <c r="AQ3082" i="3"/>
  <c r="AU3082" i="3"/>
  <c r="AY3082" i="3"/>
  <c r="BC3082" i="3"/>
  <c r="BG3082" i="3"/>
  <c r="P3082" i="3"/>
  <c r="T3082" i="3"/>
  <c r="X3082" i="3"/>
  <c r="AB3082" i="3"/>
  <c r="AF3082" i="3"/>
  <c r="AJ3082" i="3"/>
  <c r="AN3082" i="3"/>
  <c r="AR3082" i="3"/>
  <c r="AV3082" i="3"/>
  <c r="AZ3082" i="3"/>
  <c r="BD3082" i="3"/>
  <c r="BH3082" i="3"/>
  <c r="M3082" i="3"/>
  <c r="Q3082" i="3"/>
  <c r="U3082" i="3"/>
  <c r="Y3082" i="3"/>
  <c r="AC3082" i="3"/>
  <c r="AG3082" i="3"/>
  <c r="AK3082" i="3"/>
  <c r="AO3082" i="3"/>
  <c r="AS3082" i="3"/>
  <c r="AW3082" i="3"/>
  <c r="BA3082" i="3"/>
  <c r="BE3082" i="3"/>
  <c r="BI3082" i="3"/>
  <c r="V3082" i="3"/>
  <c r="AL3082" i="3"/>
  <c r="BB3082" i="3"/>
  <c r="Z3082" i="3"/>
  <c r="AP3082" i="3"/>
  <c r="BF3082" i="3"/>
  <c r="N3082" i="3"/>
  <c r="AD3082" i="3"/>
  <c r="AT3082" i="3"/>
  <c r="R3082" i="3"/>
  <c r="AH3082" i="3"/>
  <c r="AX3082" i="3"/>
  <c r="O3084" i="3"/>
  <c r="S3084" i="3"/>
  <c r="W3084" i="3"/>
  <c r="AA3084" i="3"/>
  <c r="AE3084" i="3"/>
  <c r="AI3084" i="3"/>
  <c r="AM3084" i="3"/>
  <c r="AQ3084" i="3"/>
  <c r="AU3084" i="3"/>
  <c r="AY3084" i="3"/>
  <c r="BC3084" i="3"/>
  <c r="BG3084" i="3"/>
  <c r="M3084" i="3"/>
  <c r="Q3084" i="3"/>
  <c r="U3084" i="3"/>
  <c r="Y3084" i="3"/>
  <c r="AC3084" i="3"/>
  <c r="AG3084" i="3"/>
  <c r="AK3084" i="3"/>
  <c r="AO3084" i="3"/>
  <c r="AS3084" i="3"/>
  <c r="AW3084" i="3"/>
  <c r="BA3084" i="3"/>
  <c r="BE3084" i="3"/>
  <c r="BI3084" i="3"/>
  <c r="P3084" i="3"/>
  <c r="X3084" i="3"/>
  <c r="AF3084" i="3"/>
  <c r="AN3084" i="3"/>
  <c r="AV3084" i="3"/>
  <c r="BD3084" i="3"/>
  <c r="R3084" i="3"/>
  <c r="Z3084" i="3"/>
  <c r="AH3084" i="3"/>
  <c r="AP3084" i="3"/>
  <c r="AX3084" i="3"/>
  <c r="BF3084" i="3"/>
  <c r="T3084" i="3"/>
  <c r="AB3084" i="3"/>
  <c r="AJ3084" i="3"/>
  <c r="AR3084" i="3"/>
  <c r="AZ3084" i="3"/>
  <c r="BH3084" i="3"/>
  <c r="N3084" i="3"/>
  <c r="AT3084" i="3"/>
  <c r="V3084" i="3"/>
  <c r="BB3084" i="3"/>
  <c r="AD3084" i="3"/>
  <c r="AL3084" i="3"/>
  <c r="O3092" i="3"/>
  <c r="S3092" i="3"/>
  <c r="W3092" i="3"/>
  <c r="AA3092" i="3"/>
  <c r="AE3092" i="3"/>
  <c r="AI3092" i="3"/>
  <c r="AM3092" i="3"/>
  <c r="AQ3092" i="3"/>
  <c r="AU3092" i="3"/>
  <c r="AY3092" i="3"/>
  <c r="BC3092" i="3"/>
  <c r="BG3092" i="3"/>
  <c r="M3092" i="3"/>
  <c r="Q3092" i="3"/>
  <c r="U3092" i="3"/>
  <c r="Y3092" i="3"/>
  <c r="AC3092" i="3"/>
  <c r="AG3092" i="3"/>
  <c r="AK3092" i="3"/>
  <c r="AO3092" i="3"/>
  <c r="AS3092" i="3"/>
  <c r="AW3092" i="3"/>
  <c r="BA3092" i="3"/>
  <c r="BE3092" i="3"/>
  <c r="BI3092" i="3"/>
  <c r="P3092" i="3"/>
  <c r="X3092" i="3"/>
  <c r="AF3092" i="3"/>
  <c r="AN3092" i="3"/>
  <c r="AV3092" i="3"/>
  <c r="BD3092" i="3"/>
  <c r="R3092" i="3"/>
  <c r="Z3092" i="3"/>
  <c r="AH3092" i="3"/>
  <c r="AP3092" i="3"/>
  <c r="AX3092" i="3"/>
  <c r="BF3092" i="3"/>
  <c r="T3092" i="3"/>
  <c r="AB3092" i="3"/>
  <c r="AJ3092" i="3"/>
  <c r="AR3092" i="3"/>
  <c r="AZ3092" i="3"/>
  <c r="BH3092" i="3"/>
  <c r="N3092" i="3"/>
  <c r="AT3092" i="3"/>
  <c r="V3092" i="3"/>
  <c r="BB3092" i="3"/>
  <c r="AL3092" i="3"/>
  <c r="AD3092" i="3"/>
  <c r="BL3028" i="3"/>
  <c r="BJ3060" i="3"/>
  <c r="BL3067" i="3"/>
  <c r="BJ3067" i="3"/>
  <c r="BM3069" i="3"/>
  <c r="BN3073" i="3"/>
  <c r="BK3073" i="3"/>
  <c r="BL3075" i="3"/>
  <c r="BJ3075" i="3"/>
  <c r="BM3077" i="3"/>
  <c r="BN3081" i="3"/>
  <c r="BK3081" i="3"/>
  <c r="BL3083" i="3"/>
  <c r="BJ3083" i="3"/>
  <c r="Z3087" i="3"/>
  <c r="BF3087" i="3"/>
  <c r="R3087" i="3"/>
  <c r="AX3087" i="3"/>
  <c r="AP3087" i="3"/>
  <c r="Z3091" i="3"/>
  <c r="BF3091" i="3"/>
  <c r="R3091" i="3"/>
  <c r="AX3091" i="3"/>
  <c r="AP3091" i="3"/>
  <c r="R3095" i="3"/>
  <c r="AX3095" i="3"/>
  <c r="AP3095" i="3"/>
  <c r="BF3099" i="3"/>
  <c r="R3103" i="3"/>
  <c r="AX3103" i="3"/>
  <c r="AP3103" i="3"/>
  <c r="AH3091" i="3"/>
  <c r="AH3099" i="3"/>
  <c r="AH3103" i="3"/>
  <c r="BJ3136" i="3"/>
  <c r="BK3118" i="3"/>
  <c r="BN3118" i="3"/>
  <c r="BL3122" i="3"/>
  <c r="BJ3125" i="3"/>
  <c r="BM3126" i="3"/>
  <c r="BJ3129" i="3"/>
  <c r="BM3130" i="3"/>
  <c r="BM3111" i="3"/>
  <c r="AX3058" i="3"/>
  <c r="AN3058" i="3"/>
  <c r="BB3058" i="3"/>
  <c r="V3058" i="3"/>
  <c r="AR3058" i="3"/>
  <c r="BI3058" i="3"/>
  <c r="AS3058" i="3"/>
  <c r="AC3058" i="3"/>
  <c r="M3058" i="3"/>
  <c r="AU3058" i="3"/>
  <c r="AE3058" i="3"/>
  <c r="O3058" i="3"/>
  <c r="AP3085" i="3"/>
  <c r="BJ3085" i="3" s="1"/>
  <c r="Z3085" i="3"/>
  <c r="BF3085" i="3"/>
  <c r="AH3085" i="3"/>
  <c r="AF3087" i="3"/>
  <c r="AT3087" i="3"/>
  <c r="N3087" i="3"/>
  <c r="AJ3087" i="3"/>
  <c r="BC3087" i="3"/>
  <c r="AM3087" i="3"/>
  <c r="W3087" i="3"/>
  <c r="BE3087" i="3"/>
  <c r="AO3087" i="3"/>
  <c r="Y3087" i="3"/>
  <c r="AP3089" i="3"/>
  <c r="BJ3089" i="3" s="1"/>
  <c r="AH3089" i="3"/>
  <c r="AV3091" i="3"/>
  <c r="P3091" i="3"/>
  <c r="AD3091" i="3"/>
  <c r="AZ3091" i="3"/>
  <c r="T3091" i="3"/>
  <c r="AU3091" i="3"/>
  <c r="AE3091" i="3"/>
  <c r="O3091" i="3"/>
  <c r="AW3091" i="3"/>
  <c r="AG3091" i="3"/>
  <c r="Q3091" i="3"/>
  <c r="AV3095" i="3"/>
  <c r="P3095" i="3"/>
  <c r="AD3095" i="3"/>
  <c r="AZ3095" i="3"/>
  <c r="T3095" i="3"/>
  <c r="AU3095" i="3"/>
  <c r="AE3095" i="3"/>
  <c r="O3095" i="3"/>
  <c r="AW3095" i="3"/>
  <c r="AG3095" i="3"/>
  <c r="Q3095" i="3"/>
  <c r="AV3099" i="3"/>
  <c r="P3099" i="3"/>
  <c r="AD3099" i="3"/>
  <c r="AZ3099" i="3"/>
  <c r="T3099" i="3"/>
  <c r="AU3099" i="3"/>
  <c r="AE3099" i="3"/>
  <c r="O3099" i="3"/>
  <c r="AW3099" i="3"/>
  <c r="AG3099" i="3"/>
  <c r="Q3099" i="3"/>
  <c r="AV3103" i="3"/>
  <c r="P3103" i="3"/>
  <c r="AD3103" i="3"/>
  <c r="AZ3103" i="3"/>
  <c r="T3103" i="3"/>
  <c r="AU3103" i="3"/>
  <c r="AE3103" i="3"/>
  <c r="O3103" i="3"/>
  <c r="AW3103" i="3"/>
  <c r="AG3103" i="3"/>
  <c r="Q3103" i="3"/>
  <c r="BJ3113" i="3"/>
  <c r="BM3114" i="3"/>
  <c r="BJ3115" i="3"/>
  <c r="BK3124" i="3"/>
  <c r="BN3124" i="3"/>
  <c r="BL3128" i="3"/>
  <c r="BK3134" i="3"/>
  <c r="BN3134" i="3"/>
  <c r="BK3113" i="3"/>
  <c r="BN3113" i="3"/>
  <c r="BL3113" i="3"/>
  <c r="BM3115" i="3"/>
  <c r="BK3123" i="3"/>
  <c r="BN3123" i="3"/>
  <c r="BL3123" i="3"/>
  <c r="BM3125" i="3"/>
  <c r="BK3131" i="3"/>
  <c r="BN3131" i="3"/>
  <c r="BL3131" i="3"/>
  <c r="BM3133" i="3"/>
  <c r="BN3136" i="3"/>
  <c r="BK3136" i="3"/>
  <c r="BN3142" i="3"/>
  <c r="BK3142" i="3"/>
  <c r="BL3142" i="3"/>
  <c r="BN3143" i="3"/>
  <c r="BK3143" i="3"/>
  <c r="BL3140" i="3"/>
  <c r="BJ3140" i="3"/>
  <c r="BJ3141" i="3"/>
  <c r="BK3141" i="3"/>
  <c r="BN3141" i="3"/>
  <c r="BM3137" i="3"/>
  <c r="BJ3137" i="3"/>
  <c r="BL3137" i="3"/>
  <c r="R3089" i="3"/>
  <c r="BN2969" i="3"/>
  <c r="BK2969" i="3"/>
  <c r="BJ2974" i="3"/>
  <c r="BM2985" i="3"/>
  <c r="BM2990" i="3"/>
  <c r="BN3003" i="3"/>
  <c r="BK2995" i="3"/>
  <c r="O3014" i="3"/>
  <c r="S3014" i="3"/>
  <c r="W3014" i="3"/>
  <c r="AA3014" i="3"/>
  <c r="AE3014" i="3"/>
  <c r="AI3014" i="3"/>
  <c r="AM3014" i="3"/>
  <c r="AQ3014" i="3"/>
  <c r="AU3014" i="3"/>
  <c r="AY3014" i="3"/>
  <c r="BC3014" i="3"/>
  <c r="BG3014" i="3"/>
  <c r="Q3014" i="3"/>
  <c r="V3014" i="3"/>
  <c r="AB3014" i="3"/>
  <c r="AG3014" i="3"/>
  <c r="AL3014" i="3"/>
  <c r="AR3014" i="3"/>
  <c r="AW3014" i="3"/>
  <c r="BB3014" i="3"/>
  <c r="BH3014" i="3"/>
  <c r="M3014" i="3"/>
  <c r="R3014" i="3"/>
  <c r="X3014" i="3"/>
  <c r="AC3014" i="3"/>
  <c r="AH3014" i="3"/>
  <c r="AN3014" i="3"/>
  <c r="AS3014" i="3"/>
  <c r="AX3014" i="3"/>
  <c r="BD3014" i="3"/>
  <c r="BI3014" i="3"/>
  <c r="N3014" i="3"/>
  <c r="T3014" i="3"/>
  <c r="Y3014" i="3"/>
  <c r="AD3014" i="3"/>
  <c r="AJ3014" i="3"/>
  <c r="AO3014" i="3"/>
  <c r="AT3014" i="3"/>
  <c r="AZ3014" i="3"/>
  <c r="BE3014" i="3"/>
  <c r="AF3014" i="3"/>
  <c r="BA3014" i="3"/>
  <c r="P3014" i="3"/>
  <c r="AK3014" i="3"/>
  <c r="BF3014" i="3"/>
  <c r="U3014" i="3"/>
  <c r="AP3014" i="3"/>
  <c r="Z3014" i="3"/>
  <c r="AV3014" i="3"/>
  <c r="BL3026" i="3"/>
  <c r="BM3040" i="3"/>
  <c r="O3046" i="3"/>
  <c r="S3046" i="3"/>
  <c r="W3046" i="3"/>
  <c r="AA3046" i="3"/>
  <c r="AE3046" i="3"/>
  <c r="AI3046" i="3"/>
  <c r="AM3046" i="3"/>
  <c r="AQ3046" i="3"/>
  <c r="AU3046" i="3"/>
  <c r="AY3046" i="3"/>
  <c r="BC3046" i="3"/>
  <c r="BG3046" i="3"/>
  <c r="N3046" i="3"/>
  <c r="T3046" i="3"/>
  <c r="Y3046" i="3"/>
  <c r="AD3046" i="3"/>
  <c r="AJ3046" i="3"/>
  <c r="AO3046" i="3"/>
  <c r="AT3046" i="3"/>
  <c r="AZ3046" i="3"/>
  <c r="BE3046" i="3"/>
  <c r="P3046" i="3"/>
  <c r="U3046" i="3"/>
  <c r="Z3046" i="3"/>
  <c r="AF3046" i="3"/>
  <c r="AK3046" i="3"/>
  <c r="AP3046" i="3"/>
  <c r="AV3046" i="3"/>
  <c r="BA3046" i="3"/>
  <c r="BF3046" i="3"/>
  <c r="Q3046" i="3"/>
  <c r="V3046" i="3"/>
  <c r="AB3046" i="3"/>
  <c r="AG3046" i="3"/>
  <c r="AL3046" i="3"/>
  <c r="AR3046" i="3"/>
  <c r="AW3046" i="3"/>
  <c r="BB3046" i="3"/>
  <c r="BH3046" i="3"/>
  <c r="X3046" i="3"/>
  <c r="AS3046" i="3"/>
  <c r="AC3046" i="3"/>
  <c r="AX3046" i="3"/>
  <c r="M3046" i="3"/>
  <c r="AH3046" i="3"/>
  <c r="BD3046" i="3"/>
  <c r="BI3046" i="3"/>
  <c r="R3046" i="3"/>
  <c r="AN3046" i="3"/>
  <c r="BL3041" i="3"/>
  <c r="BK3045" i="3"/>
  <c r="BN3045" i="3"/>
  <c r="BM3057" i="3"/>
  <c r="BL3063" i="3"/>
  <c r="O3090" i="3"/>
  <c r="S3090" i="3"/>
  <c r="W3090" i="3"/>
  <c r="AA3090" i="3"/>
  <c r="AE3090" i="3"/>
  <c r="AI3090" i="3"/>
  <c r="AM3090" i="3"/>
  <c r="AQ3090" i="3"/>
  <c r="AU3090" i="3"/>
  <c r="AY3090" i="3"/>
  <c r="BC3090" i="3"/>
  <c r="BG3090" i="3"/>
  <c r="M3090" i="3"/>
  <c r="Q3090" i="3"/>
  <c r="U3090" i="3"/>
  <c r="Y3090" i="3"/>
  <c r="AC3090" i="3"/>
  <c r="AG3090" i="3"/>
  <c r="AK3090" i="3"/>
  <c r="AO3090" i="3"/>
  <c r="AS3090" i="3"/>
  <c r="AW3090" i="3"/>
  <c r="BA3090" i="3"/>
  <c r="BE3090" i="3"/>
  <c r="BI3090" i="3"/>
  <c r="P3090" i="3"/>
  <c r="X3090" i="3"/>
  <c r="AF3090" i="3"/>
  <c r="AN3090" i="3"/>
  <c r="AV3090" i="3"/>
  <c r="BD3090" i="3"/>
  <c r="R3090" i="3"/>
  <c r="Z3090" i="3"/>
  <c r="AH3090" i="3"/>
  <c r="AP3090" i="3"/>
  <c r="AX3090" i="3"/>
  <c r="BF3090" i="3"/>
  <c r="T3090" i="3"/>
  <c r="AB3090" i="3"/>
  <c r="AJ3090" i="3"/>
  <c r="AR3090" i="3"/>
  <c r="AZ3090" i="3"/>
  <c r="BH3090" i="3"/>
  <c r="AD3090" i="3"/>
  <c r="AL3090" i="3"/>
  <c r="V3090" i="3"/>
  <c r="BB3090" i="3"/>
  <c r="N3090" i="3"/>
  <c r="AT3090" i="3"/>
  <c r="BM3067" i="3"/>
  <c r="BL3081" i="3"/>
  <c r="BK3101" i="3"/>
  <c r="BN3101" i="3"/>
  <c r="O3107" i="3"/>
  <c r="S3107" i="3"/>
  <c r="W3107" i="3"/>
  <c r="AA3107" i="3"/>
  <c r="AE3107" i="3"/>
  <c r="AI3107" i="3"/>
  <c r="AM3107" i="3"/>
  <c r="AQ3107" i="3"/>
  <c r="AU3107" i="3"/>
  <c r="AY3107" i="3"/>
  <c r="BC3107" i="3"/>
  <c r="BG3107" i="3"/>
  <c r="P3107" i="3"/>
  <c r="T3107" i="3"/>
  <c r="X3107" i="3"/>
  <c r="AB3107" i="3"/>
  <c r="AF3107" i="3"/>
  <c r="AJ3107" i="3"/>
  <c r="AN3107" i="3"/>
  <c r="AR3107" i="3"/>
  <c r="AV3107" i="3"/>
  <c r="AZ3107" i="3"/>
  <c r="BD3107" i="3"/>
  <c r="BH3107" i="3"/>
  <c r="M3107" i="3"/>
  <c r="Q3107" i="3"/>
  <c r="U3107" i="3"/>
  <c r="Y3107" i="3"/>
  <c r="AC3107" i="3"/>
  <c r="AG3107" i="3"/>
  <c r="AK3107" i="3"/>
  <c r="AO3107" i="3"/>
  <c r="AS3107" i="3"/>
  <c r="AW3107" i="3"/>
  <c r="BA3107" i="3"/>
  <c r="BE3107" i="3"/>
  <c r="BI3107" i="3"/>
  <c r="R3107" i="3"/>
  <c r="AH3107" i="3"/>
  <c r="AX3107" i="3"/>
  <c r="V3107" i="3"/>
  <c r="AL3107" i="3"/>
  <c r="BB3107" i="3"/>
  <c r="N3107" i="3"/>
  <c r="AD3107" i="3"/>
  <c r="Z3107" i="3"/>
  <c r="AP3107" i="3"/>
  <c r="BF3107" i="3"/>
  <c r="AT3107" i="3"/>
  <c r="BK3121" i="3"/>
  <c r="BN3121" i="3"/>
  <c r="BN3108" i="3"/>
  <c r="BL3134" i="3"/>
  <c r="BL3119" i="3"/>
  <c r="BK3129" i="3"/>
  <c r="BN3129" i="3"/>
  <c r="BL3129" i="3"/>
  <c r="BM3142" i="3"/>
  <c r="BL3143" i="3"/>
  <c r="BN3140" i="3"/>
  <c r="BK3140" i="3"/>
  <c r="BM3140" i="3"/>
  <c r="BJ2969" i="3"/>
  <c r="AX2970" i="3"/>
  <c r="BL2971" i="3"/>
  <c r="BJ2971" i="3"/>
  <c r="BJ2975" i="3"/>
  <c r="V2970" i="3"/>
  <c r="BL2973" i="3"/>
  <c r="BJ2973" i="3"/>
  <c r="BI2970" i="3"/>
  <c r="AS2970" i="3"/>
  <c r="AC2970" i="3"/>
  <c r="M2970" i="3"/>
  <c r="AV2970" i="3"/>
  <c r="AF2970" i="3"/>
  <c r="P2970" i="3"/>
  <c r="AU2970" i="3"/>
  <c r="AE2970" i="3"/>
  <c r="O2970" i="3"/>
  <c r="BM2975" i="3"/>
  <c r="BL2977" i="3"/>
  <c r="BJ2977" i="3"/>
  <c r="BN2979" i="3"/>
  <c r="BJ2979" i="3"/>
  <c r="AP2972" i="3"/>
  <c r="V2972" i="3"/>
  <c r="AT2972" i="3"/>
  <c r="BE2972" i="3"/>
  <c r="AO2972" i="3"/>
  <c r="Y2972" i="3"/>
  <c r="BH2972" i="3"/>
  <c r="AR2972" i="3"/>
  <c r="AB2972" i="3"/>
  <c r="BG2972" i="3"/>
  <c r="AQ2972" i="3"/>
  <c r="AA2972" i="3"/>
  <c r="BL2980" i="3"/>
  <c r="BJ2980" i="3"/>
  <c r="BM2982" i="3"/>
  <c r="BL2984" i="3"/>
  <c r="BJ2984" i="3"/>
  <c r="BJ2981" i="3"/>
  <c r="BK2983" i="3"/>
  <c r="BN2983" i="3"/>
  <c r="BL2983" i="3"/>
  <c r="BN2991" i="3"/>
  <c r="BK2991" i="3"/>
  <c r="BJ2992" i="3"/>
  <c r="BM2992" i="3"/>
  <c r="BL2989" i="3"/>
  <c r="BK2990" i="3"/>
  <c r="BN2990" i="3"/>
  <c r="O2994" i="3"/>
  <c r="S2994" i="3"/>
  <c r="W2994" i="3"/>
  <c r="AA2994" i="3"/>
  <c r="AE2994" i="3"/>
  <c r="AI2994" i="3"/>
  <c r="AM2994" i="3"/>
  <c r="AQ2994" i="3"/>
  <c r="AU2994" i="3"/>
  <c r="AY2994" i="3"/>
  <c r="BC2994" i="3"/>
  <c r="BG2994" i="3"/>
  <c r="M2994" i="3"/>
  <c r="R2994" i="3"/>
  <c r="X2994" i="3"/>
  <c r="AC2994" i="3"/>
  <c r="AH2994" i="3"/>
  <c r="AN2994" i="3"/>
  <c r="AS2994" i="3"/>
  <c r="AX2994" i="3"/>
  <c r="BD2994" i="3"/>
  <c r="BI2994" i="3"/>
  <c r="N2994" i="3"/>
  <c r="T2994" i="3"/>
  <c r="Y2994" i="3"/>
  <c r="AD2994" i="3"/>
  <c r="AJ2994" i="3"/>
  <c r="AO2994" i="3"/>
  <c r="AT2994" i="3"/>
  <c r="AZ2994" i="3"/>
  <c r="BE2994" i="3"/>
  <c r="P2994" i="3"/>
  <c r="Z2994" i="3"/>
  <c r="AK2994" i="3"/>
  <c r="AV2994" i="3"/>
  <c r="BF2994" i="3"/>
  <c r="Q2994" i="3"/>
  <c r="AB2994" i="3"/>
  <c r="AL2994" i="3"/>
  <c r="AW2994" i="3"/>
  <c r="BH2994" i="3"/>
  <c r="U2994" i="3"/>
  <c r="AF2994" i="3"/>
  <c r="AP2994" i="3"/>
  <c r="BA2994" i="3"/>
  <c r="AR2994" i="3"/>
  <c r="BB2994" i="3"/>
  <c r="V2994" i="3"/>
  <c r="AG2994" i="3"/>
  <c r="BL3003" i="3"/>
  <c r="BJ2993" i="3"/>
  <c r="BJ2995" i="3"/>
  <c r="BK3009" i="3"/>
  <c r="BN3009" i="3"/>
  <c r="BL3009" i="3"/>
  <c r="BJ3000" i="3"/>
  <c r="M3010" i="3"/>
  <c r="Q3010" i="3"/>
  <c r="U3010" i="3"/>
  <c r="Y3010" i="3"/>
  <c r="AC3010" i="3"/>
  <c r="AG3010" i="3"/>
  <c r="AK3010" i="3"/>
  <c r="O3010" i="3"/>
  <c r="S3010" i="3"/>
  <c r="W3010" i="3"/>
  <c r="AA3010" i="3"/>
  <c r="AE3010" i="3"/>
  <c r="AI3010" i="3"/>
  <c r="AM3010" i="3"/>
  <c r="AQ3010" i="3"/>
  <c r="AU3010" i="3"/>
  <c r="AY3010" i="3"/>
  <c r="BC3010" i="3"/>
  <c r="BG3010" i="3"/>
  <c r="N3010" i="3"/>
  <c r="V3010" i="3"/>
  <c r="AD3010" i="3"/>
  <c r="AL3010" i="3"/>
  <c r="AR3010" i="3"/>
  <c r="AW3010" i="3"/>
  <c r="BB3010" i="3"/>
  <c r="BH3010" i="3"/>
  <c r="P3010" i="3"/>
  <c r="X3010" i="3"/>
  <c r="AF3010" i="3"/>
  <c r="AN3010" i="3"/>
  <c r="AS3010" i="3"/>
  <c r="AX3010" i="3"/>
  <c r="BD3010" i="3"/>
  <c r="BI3010" i="3"/>
  <c r="R3010" i="3"/>
  <c r="Z3010" i="3"/>
  <c r="AH3010" i="3"/>
  <c r="AO3010" i="3"/>
  <c r="AT3010" i="3"/>
  <c r="AZ3010" i="3"/>
  <c r="BE3010" i="3"/>
  <c r="AB3010" i="3"/>
  <c r="BA3010" i="3"/>
  <c r="AJ3010" i="3"/>
  <c r="BF3010" i="3"/>
  <c r="AP3010" i="3"/>
  <c r="AV3010" i="3"/>
  <c r="T3010" i="3"/>
  <c r="BM2999" i="3"/>
  <c r="BJ3004" i="3"/>
  <c r="BN3004" i="3"/>
  <c r="BK3004" i="3"/>
  <c r="BM3011" i="3"/>
  <c r="BN3011" i="3"/>
  <c r="BK3011" i="3"/>
  <c r="BM3013" i="3"/>
  <c r="BN3013" i="3"/>
  <c r="BK3013" i="3"/>
  <c r="BM3015" i="3"/>
  <c r="BN3015" i="3"/>
  <c r="BK3015" i="3"/>
  <c r="BM3022" i="3"/>
  <c r="BN2997" i="3"/>
  <c r="BK2997" i="3"/>
  <c r="BK2998" i="3"/>
  <c r="BN2998" i="3"/>
  <c r="BL3002" i="3"/>
  <c r="BM3002" i="3"/>
  <c r="BJ3021" i="3"/>
  <c r="BM3021" i="3"/>
  <c r="BM3024" i="3"/>
  <c r="BJ3009" i="3"/>
  <c r="BM3018" i="3"/>
  <c r="O3029" i="3"/>
  <c r="S3029" i="3"/>
  <c r="W3029" i="3"/>
  <c r="AA3029" i="3"/>
  <c r="AE3029" i="3"/>
  <c r="AI3029" i="3"/>
  <c r="AM3029" i="3"/>
  <c r="AQ3029" i="3"/>
  <c r="AU3029" i="3"/>
  <c r="AY3029" i="3"/>
  <c r="BC3029" i="3"/>
  <c r="BG3029" i="3"/>
  <c r="P3029" i="3"/>
  <c r="T3029" i="3"/>
  <c r="X3029" i="3"/>
  <c r="AB3029" i="3"/>
  <c r="AF3029" i="3"/>
  <c r="AJ3029" i="3"/>
  <c r="AN3029" i="3"/>
  <c r="AR3029" i="3"/>
  <c r="AV3029" i="3"/>
  <c r="AZ3029" i="3"/>
  <c r="BD3029" i="3"/>
  <c r="BH3029" i="3"/>
  <c r="M3029" i="3"/>
  <c r="U3029" i="3"/>
  <c r="AC3029" i="3"/>
  <c r="AK3029" i="3"/>
  <c r="AS3029" i="3"/>
  <c r="BA3029" i="3"/>
  <c r="BI3029" i="3"/>
  <c r="N3029" i="3"/>
  <c r="V3029" i="3"/>
  <c r="AD3029" i="3"/>
  <c r="AL3029" i="3"/>
  <c r="AT3029" i="3"/>
  <c r="BB3029" i="3"/>
  <c r="Q3029" i="3"/>
  <c r="Y3029" i="3"/>
  <c r="AG3029" i="3"/>
  <c r="AO3029" i="3"/>
  <c r="AW3029" i="3"/>
  <c r="BE3029" i="3"/>
  <c r="Z3029" i="3"/>
  <c r="BF3029" i="3"/>
  <c r="AH3029" i="3"/>
  <c r="AP3029" i="3"/>
  <c r="AX3029" i="3"/>
  <c r="R3029" i="3"/>
  <c r="BJ3032" i="3"/>
  <c r="BJ3025" i="3"/>
  <c r="BK3025" i="3"/>
  <c r="BN3025" i="3"/>
  <c r="BL3025" i="3"/>
  <c r="BN3032" i="3"/>
  <c r="BK3032" i="3"/>
  <c r="BN3034" i="3"/>
  <c r="BK3034" i="3"/>
  <c r="BN3036" i="3"/>
  <c r="BK3036" i="3"/>
  <c r="BN3038" i="3"/>
  <c r="BK3038" i="3"/>
  <c r="BN3040" i="3"/>
  <c r="BK3040" i="3"/>
  <c r="BK3042" i="3"/>
  <c r="BN3042" i="3"/>
  <c r="BK3037" i="3"/>
  <c r="BN3037" i="3"/>
  <c r="BL3037" i="3"/>
  <c r="BM3039" i="3"/>
  <c r="AP3043" i="3"/>
  <c r="R3043" i="3"/>
  <c r="AX3043" i="3"/>
  <c r="BL3045" i="3"/>
  <c r="BM3045" i="3"/>
  <c r="BM3049" i="3"/>
  <c r="BM3050" i="3"/>
  <c r="BM3051" i="3"/>
  <c r="BN3053" i="3"/>
  <c r="BK3053" i="3"/>
  <c r="BM3055" i="3"/>
  <c r="BK3057" i="3"/>
  <c r="BN3057" i="3"/>
  <c r="BL3059" i="3"/>
  <c r="BJ3059" i="3"/>
  <c r="BL3065" i="3"/>
  <c r="AF3043" i="3"/>
  <c r="AT3043" i="3"/>
  <c r="N3043" i="3"/>
  <c r="AJ3043" i="3"/>
  <c r="BE3043" i="3"/>
  <c r="AO3043" i="3"/>
  <c r="Y3043" i="3"/>
  <c r="BG3043" i="3"/>
  <c r="AQ3043" i="3"/>
  <c r="AA3043" i="3"/>
  <c r="O3086" i="3"/>
  <c r="S3086" i="3"/>
  <c r="W3086" i="3"/>
  <c r="AA3086" i="3"/>
  <c r="AE3086" i="3"/>
  <c r="AI3086" i="3"/>
  <c r="AM3086" i="3"/>
  <c r="AQ3086" i="3"/>
  <c r="AU3086" i="3"/>
  <c r="AY3086" i="3"/>
  <c r="BC3086" i="3"/>
  <c r="BG3086" i="3"/>
  <c r="M3086" i="3"/>
  <c r="Q3086" i="3"/>
  <c r="U3086" i="3"/>
  <c r="Y3086" i="3"/>
  <c r="AC3086" i="3"/>
  <c r="AG3086" i="3"/>
  <c r="AK3086" i="3"/>
  <c r="AO3086" i="3"/>
  <c r="AS3086" i="3"/>
  <c r="AW3086" i="3"/>
  <c r="BA3086" i="3"/>
  <c r="BE3086" i="3"/>
  <c r="BI3086" i="3"/>
  <c r="P3086" i="3"/>
  <c r="X3086" i="3"/>
  <c r="AF3086" i="3"/>
  <c r="AN3086" i="3"/>
  <c r="AV3086" i="3"/>
  <c r="BD3086" i="3"/>
  <c r="R3086" i="3"/>
  <c r="Z3086" i="3"/>
  <c r="AH3086" i="3"/>
  <c r="AP3086" i="3"/>
  <c r="AX3086" i="3"/>
  <c r="BF3086" i="3"/>
  <c r="T3086" i="3"/>
  <c r="AB3086" i="3"/>
  <c r="AJ3086" i="3"/>
  <c r="AR3086" i="3"/>
  <c r="AZ3086" i="3"/>
  <c r="BH3086" i="3"/>
  <c r="AD3086" i="3"/>
  <c r="AL3086" i="3"/>
  <c r="V3086" i="3"/>
  <c r="BB3086" i="3"/>
  <c r="N3086" i="3"/>
  <c r="AT3086" i="3"/>
  <c r="O3094" i="3"/>
  <c r="S3094" i="3"/>
  <c r="W3094" i="3"/>
  <c r="AA3094" i="3"/>
  <c r="AE3094" i="3"/>
  <c r="AI3094" i="3"/>
  <c r="AM3094" i="3"/>
  <c r="AQ3094" i="3"/>
  <c r="AU3094" i="3"/>
  <c r="AY3094" i="3"/>
  <c r="BC3094" i="3"/>
  <c r="BG3094" i="3"/>
  <c r="M3094" i="3"/>
  <c r="Q3094" i="3"/>
  <c r="U3094" i="3"/>
  <c r="Y3094" i="3"/>
  <c r="AC3094" i="3"/>
  <c r="AG3094" i="3"/>
  <c r="AK3094" i="3"/>
  <c r="AO3094" i="3"/>
  <c r="AS3094" i="3"/>
  <c r="AW3094" i="3"/>
  <c r="BA3094" i="3"/>
  <c r="BE3094" i="3"/>
  <c r="BI3094" i="3"/>
  <c r="P3094" i="3"/>
  <c r="X3094" i="3"/>
  <c r="AF3094" i="3"/>
  <c r="AN3094" i="3"/>
  <c r="AV3094" i="3"/>
  <c r="BD3094" i="3"/>
  <c r="R3094" i="3"/>
  <c r="Z3094" i="3"/>
  <c r="AH3094" i="3"/>
  <c r="AP3094" i="3"/>
  <c r="AX3094" i="3"/>
  <c r="BF3094" i="3"/>
  <c r="T3094" i="3"/>
  <c r="AB3094" i="3"/>
  <c r="AJ3094" i="3"/>
  <c r="AR3094" i="3"/>
  <c r="AZ3094" i="3"/>
  <c r="BH3094" i="3"/>
  <c r="AD3094" i="3"/>
  <c r="AL3094" i="3"/>
  <c r="V3094" i="3"/>
  <c r="BB3094" i="3"/>
  <c r="N3094" i="3"/>
  <c r="AT3094" i="3"/>
  <c r="BN3067" i="3"/>
  <c r="BK3067" i="3"/>
  <c r="BL3069" i="3"/>
  <c r="BJ3069" i="3"/>
  <c r="BM3071" i="3"/>
  <c r="BN3075" i="3"/>
  <c r="BK3075" i="3"/>
  <c r="BL3077" i="3"/>
  <c r="BJ3077" i="3"/>
  <c r="BM3079" i="3"/>
  <c r="BN3083" i="3"/>
  <c r="BK3083" i="3"/>
  <c r="Z3095" i="3"/>
  <c r="BK3097" i="3"/>
  <c r="Z3103" i="3"/>
  <c r="BK3105" i="3"/>
  <c r="BN3105" i="3"/>
  <c r="BM3136" i="3"/>
  <c r="BK3122" i="3"/>
  <c r="BN3122" i="3"/>
  <c r="BL3126" i="3"/>
  <c r="BL3130" i="3"/>
  <c r="BJ3135" i="3"/>
  <c r="BK3111" i="3"/>
  <c r="BN3111" i="3"/>
  <c r="BL3111" i="3"/>
  <c r="AH3058" i="3"/>
  <c r="R3058" i="3"/>
  <c r="AF3058" i="3"/>
  <c r="AT3058" i="3"/>
  <c r="N3058" i="3"/>
  <c r="AJ3058" i="3"/>
  <c r="BE3058" i="3"/>
  <c r="AO3058" i="3"/>
  <c r="Y3058" i="3"/>
  <c r="BG3058" i="3"/>
  <c r="AQ3058" i="3"/>
  <c r="AA3058" i="3"/>
  <c r="BD3087" i="3"/>
  <c r="X3087" i="3"/>
  <c r="AL3087" i="3"/>
  <c r="BH3087" i="3"/>
  <c r="AB3087" i="3"/>
  <c r="AY3087" i="3"/>
  <c r="AI3087" i="3"/>
  <c r="S3087" i="3"/>
  <c r="BA3087" i="3"/>
  <c r="AK3087" i="3"/>
  <c r="U3087" i="3"/>
  <c r="AN3091" i="3"/>
  <c r="BB3091" i="3"/>
  <c r="V3091" i="3"/>
  <c r="AR3091" i="3"/>
  <c r="BG3091" i="3"/>
  <c r="AQ3091" i="3"/>
  <c r="AA3091" i="3"/>
  <c r="BI3091" i="3"/>
  <c r="AS3091" i="3"/>
  <c r="AC3091" i="3"/>
  <c r="M3091" i="3"/>
  <c r="AN3095" i="3"/>
  <c r="BB3095" i="3"/>
  <c r="V3095" i="3"/>
  <c r="AR3095" i="3"/>
  <c r="BG3095" i="3"/>
  <c r="AQ3095" i="3"/>
  <c r="AA3095" i="3"/>
  <c r="BI3095" i="3"/>
  <c r="AS3095" i="3"/>
  <c r="AC3095" i="3"/>
  <c r="M3095" i="3"/>
  <c r="AN3099" i="3"/>
  <c r="BB3099" i="3"/>
  <c r="V3099" i="3"/>
  <c r="AR3099" i="3"/>
  <c r="BG3099" i="3"/>
  <c r="AQ3099" i="3"/>
  <c r="AA3099" i="3"/>
  <c r="BI3099" i="3"/>
  <c r="AS3099" i="3"/>
  <c r="AC3099" i="3"/>
  <c r="AN3103" i="3"/>
  <c r="BB3103" i="3"/>
  <c r="V3103" i="3"/>
  <c r="AR3103" i="3"/>
  <c r="BG3103" i="3"/>
  <c r="AQ3103" i="3"/>
  <c r="AA3103" i="3"/>
  <c r="BI3103" i="3"/>
  <c r="AS3103" i="3"/>
  <c r="AC3103" i="3"/>
  <c r="M3103" i="3"/>
  <c r="BM3106" i="3"/>
  <c r="BM3108" i="3"/>
  <c r="BM3110" i="3"/>
  <c r="BL3112" i="3"/>
  <c r="BL3114" i="3"/>
  <c r="BL3116" i="3"/>
  <c r="BJ3119" i="3"/>
  <c r="BM3120" i="3"/>
  <c r="BK3128" i="3"/>
  <c r="BN3128" i="3"/>
  <c r="BJ3131" i="3"/>
  <c r="BM3132" i="3"/>
  <c r="BK3115" i="3"/>
  <c r="BN3115" i="3"/>
  <c r="BL3115" i="3"/>
  <c r="BM3117" i="3"/>
  <c r="BK3125" i="3"/>
  <c r="BN3125" i="3"/>
  <c r="BL3125" i="3"/>
  <c r="BM3127" i="3"/>
  <c r="BK3133" i="3"/>
  <c r="BN3133" i="3"/>
  <c r="BL3133" i="3"/>
  <c r="BM3135" i="3"/>
  <c r="BN3137" i="3"/>
  <c r="BK3137" i="3"/>
  <c r="BM3144" i="3"/>
  <c r="BN3144" i="3"/>
  <c r="BK3144" i="3"/>
  <c r="BJ3144" i="3"/>
  <c r="BM3138" i="3"/>
  <c r="BM2979" i="3"/>
  <c r="BL2986" i="3"/>
  <c r="BN2982" i="3"/>
  <c r="BK2982" i="3"/>
  <c r="BL2987" i="3"/>
  <c r="BK2987" i="3"/>
  <c r="BN2987" i="3"/>
  <c r="BK3006" i="3"/>
  <c r="BN3006" i="3"/>
  <c r="BM3007" i="3"/>
  <c r="BK3005" i="3"/>
  <c r="BN3005" i="3"/>
  <c r="BL3005" i="3"/>
  <c r="M3008" i="3"/>
  <c r="Q3008" i="3"/>
  <c r="U3008" i="3"/>
  <c r="Y3008" i="3"/>
  <c r="AC3008" i="3"/>
  <c r="AG3008" i="3"/>
  <c r="AK3008" i="3"/>
  <c r="AO3008" i="3"/>
  <c r="AS3008" i="3"/>
  <c r="AW3008" i="3"/>
  <c r="BA3008" i="3"/>
  <c r="BE3008" i="3"/>
  <c r="BI3008" i="3"/>
  <c r="O3008" i="3"/>
  <c r="S3008" i="3"/>
  <c r="W3008" i="3"/>
  <c r="AA3008" i="3"/>
  <c r="AE3008" i="3"/>
  <c r="AI3008" i="3"/>
  <c r="AM3008" i="3"/>
  <c r="AQ3008" i="3"/>
  <c r="AU3008" i="3"/>
  <c r="AY3008" i="3"/>
  <c r="BC3008" i="3"/>
  <c r="BG3008" i="3"/>
  <c r="N3008" i="3"/>
  <c r="V3008" i="3"/>
  <c r="AD3008" i="3"/>
  <c r="AL3008" i="3"/>
  <c r="AT3008" i="3"/>
  <c r="BB3008" i="3"/>
  <c r="P3008" i="3"/>
  <c r="X3008" i="3"/>
  <c r="AF3008" i="3"/>
  <c r="AN3008" i="3"/>
  <c r="AV3008" i="3"/>
  <c r="BD3008" i="3"/>
  <c r="R3008" i="3"/>
  <c r="Z3008" i="3"/>
  <c r="AH3008" i="3"/>
  <c r="AP3008" i="3"/>
  <c r="AX3008" i="3"/>
  <c r="BF3008" i="3"/>
  <c r="AR3008" i="3"/>
  <c r="T3008" i="3"/>
  <c r="AZ3008" i="3"/>
  <c r="AB3008" i="3"/>
  <c r="BH3008" i="3"/>
  <c r="AJ3008" i="3"/>
  <c r="BJ3007" i="3"/>
  <c r="O3027" i="3"/>
  <c r="S3027" i="3"/>
  <c r="W3027" i="3"/>
  <c r="AA3027" i="3"/>
  <c r="AE3027" i="3"/>
  <c r="AI3027" i="3"/>
  <c r="AM3027" i="3"/>
  <c r="AQ3027" i="3"/>
  <c r="AU3027" i="3"/>
  <c r="AY3027" i="3"/>
  <c r="BC3027" i="3"/>
  <c r="BG3027" i="3"/>
  <c r="P3027" i="3"/>
  <c r="T3027" i="3"/>
  <c r="X3027" i="3"/>
  <c r="AB3027" i="3"/>
  <c r="AF3027" i="3"/>
  <c r="AJ3027" i="3"/>
  <c r="AN3027" i="3"/>
  <c r="AR3027" i="3"/>
  <c r="AV3027" i="3"/>
  <c r="AZ3027" i="3"/>
  <c r="BD3027" i="3"/>
  <c r="BH3027" i="3"/>
  <c r="M3027" i="3"/>
  <c r="Q3027" i="3"/>
  <c r="U3027" i="3"/>
  <c r="Y3027" i="3"/>
  <c r="AC3027" i="3"/>
  <c r="AG3027" i="3"/>
  <c r="AK3027" i="3"/>
  <c r="AO3027" i="3"/>
  <c r="AS3027" i="3"/>
  <c r="AW3027" i="3"/>
  <c r="BA3027" i="3"/>
  <c r="BE3027" i="3"/>
  <c r="BI3027" i="3"/>
  <c r="V3027" i="3"/>
  <c r="AL3027" i="3"/>
  <c r="BB3027" i="3"/>
  <c r="Z3027" i="3"/>
  <c r="AP3027" i="3"/>
  <c r="BF3027" i="3"/>
  <c r="N3027" i="3"/>
  <c r="AD3027" i="3"/>
  <c r="AT3027" i="3"/>
  <c r="R3027" i="3"/>
  <c r="AH3027" i="3"/>
  <c r="AX3027" i="3"/>
  <c r="BJ2997" i="3"/>
  <c r="BN3020" i="3"/>
  <c r="BK3020" i="3"/>
  <c r="BK3033" i="3"/>
  <c r="BN3033" i="3"/>
  <c r="BK3041" i="3"/>
  <c r="BN3041" i="3"/>
  <c r="BM3020" i="3"/>
  <c r="BN3055" i="3"/>
  <c r="BK3055" i="3"/>
  <c r="BN3065" i="3"/>
  <c r="BK3065" i="3"/>
  <c r="BJ3047" i="3"/>
  <c r="BM3028" i="3"/>
  <c r="BK3060" i="3"/>
  <c r="BN3060" i="3"/>
  <c r="BL3060" i="3"/>
  <c r="BL3073" i="3"/>
  <c r="BM3075" i="3"/>
  <c r="BM3083" i="3"/>
  <c r="BL3104" i="3"/>
  <c r="BK3085" i="3"/>
  <c r="BN3085" i="3"/>
  <c r="BK3089" i="3"/>
  <c r="BN3089" i="3"/>
  <c r="O3109" i="3"/>
  <c r="S3109" i="3"/>
  <c r="W3109" i="3"/>
  <c r="AA3109" i="3"/>
  <c r="AE3109" i="3"/>
  <c r="AI3109" i="3"/>
  <c r="AM3109" i="3"/>
  <c r="AQ3109" i="3"/>
  <c r="AU3109" i="3"/>
  <c r="AY3109" i="3"/>
  <c r="BC3109" i="3"/>
  <c r="BG3109" i="3"/>
  <c r="P3109" i="3"/>
  <c r="T3109" i="3"/>
  <c r="X3109" i="3"/>
  <c r="AB3109" i="3"/>
  <c r="AF3109" i="3"/>
  <c r="AJ3109" i="3"/>
  <c r="AN3109" i="3"/>
  <c r="AR3109" i="3"/>
  <c r="AV3109" i="3"/>
  <c r="AZ3109" i="3"/>
  <c r="BD3109" i="3"/>
  <c r="BH3109" i="3"/>
  <c r="M3109" i="3"/>
  <c r="Q3109" i="3"/>
  <c r="U3109" i="3"/>
  <c r="Y3109" i="3"/>
  <c r="AC3109" i="3"/>
  <c r="AG3109" i="3"/>
  <c r="AK3109" i="3"/>
  <c r="AO3109" i="3"/>
  <c r="AS3109" i="3"/>
  <c r="AW3109" i="3"/>
  <c r="BA3109" i="3"/>
  <c r="BE3109" i="3"/>
  <c r="BI3109" i="3"/>
  <c r="R3109" i="3"/>
  <c r="AH3109" i="3"/>
  <c r="AX3109" i="3"/>
  <c r="V3109" i="3"/>
  <c r="AL3109" i="3"/>
  <c r="BB3109" i="3"/>
  <c r="N3109" i="3"/>
  <c r="AD3109" i="3"/>
  <c r="AT3109" i="3"/>
  <c r="Z3109" i="3"/>
  <c r="AP3109" i="3"/>
  <c r="BF3109" i="3"/>
  <c r="BL3118" i="3"/>
  <c r="BL3136" i="3"/>
  <c r="BN3106" i="3"/>
  <c r="BK3106" i="3"/>
  <c r="BK3110" i="3"/>
  <c r="BN3110" i="3"/>
  <c r="BK3120" i="3"/>
  <c r="BN3120" i="3"/>
  <c r="BM3113" i="3"/>
  <c r="BM3123" i="3"/>
  <c r="BM3131" i="3"/>
  <c r="BL3141" i="3"/>
  <c r="BN2971" i="3"/>
  <c r="BK2971" i="3"/>
  <c r="AL2970" i="3"/>
  <c r="BE2970" i="3"/>
  <c r="AO2970" i="3"/>
  <c r="Y2970" i="3"/>
  <c r="BH2970" i="3"/>
  <c r="AR2970" i="3"/>
  <c r="AB2970" i="3"/>
  <c r="BG2970" i="3"/>
  <c r="AQ2970" i="3"/>
  <c r="AA2970" i="3"/>
  <c r="BL2975" i="3"/>
  <c r="BM2986" i="3"/>
  <c r="Z2972" i="3"/>
  <c r="AX2972" i="3"/>
  <c r="AD2972" i="3"/>
  <c r="BA2972" i="3"/>
  <c r="AK2972" i="3"/>
  <c r="U2972" i="3"/>
  <c r="BD2972" i="3"/>
  <c r="AN2972" i="3"/>
  <c r="X2972" i="3"/>
  <c r="BC2972" i="3"/>
  <c r="AM2972" i="3"/>
  <c r="BN2980" i="3"/>
  <c r="BK2980" i="3"/>
  <c r="BL2982" i="3"/>
  <c r="BJ2982" i="3"/>
  <c r="BN2984" i="3"/>
  <c r="BK2984" i="3"/>
  <c r="BM2974" i="3"/>
  <c r="BK2981" i="3"/>
  <c r="BN2981" i="3"/>
  <c r="BL2981" i="3"/>
  <c r="BK2985" i="3"/>
  <c r="BN2985" i="3"/>
  <c r="BK2988" i="3"/>
  <c r="BN2988" i="3"/>
  <c r="BL2992" i="3"/>
  <c r="BK2989" i="3"/>
  <c r="BN2989" i="3"/>
  <c r="BJ2988" i="3"/>
  <c r="BK2992" i="3"/>
  <c r="BN2992" i="3"/>
  <c r="O2996" i="3"/>
  <c r="S2996" i="3"/>
  <c r="W2996" i="3"/>
  <c r="AA2996" i="3"/>
  <c r="AE2996" i="3"/>
  <c r="AI2996" i="3"/>
  <c r="AM2996" i="3"/>
  <c r="AQ2996" i="3"/>
  <c r="AU2996" i="3"/>
  <c r="AY2996" i="3"/>
  <c r="BC2996" i="3"/>
  <c r="BG2996" i="3"/>
  <c r="M2996" i="3"/>
  <c r="R2996" i="3"/>
  <c r="X2996" i="3"/>
  <c r="AC2996" i="3"/>
  <c r="AH2996" i="3"/>
  <c r="AN2996" i="3"/>
  <c r="AS2996" i="3"/>
  <c r="AX2996" i="3"/>
  <c r="BD2996" i="3"/>
  <c r="BI2996" i="3"/>
  <c r="N2996" i="3"/>
  <c r="T2996" i="3"/>
  <c r="Y2996" i="3"/>
  <c r="AD2996" i="3"/>
  <c r="AJ2996" i="3"/>
  <c r="AO2996" i="3"/>
  <c r="AT2996" i="3"/>
  <c r="AZ2996" i="3"/>
  <c r="BE2996" i="3"/>
  <c r="U2996" i="3"/>
  <c r="AF2996" i="3"/>
  <c r="AP2996" i="3"/>
  <c r="BA2996" i="3"/>
  <c r="V2996" i="3"/>
  <c r="AG2996" i="3"/>
  <c r="AR2996" i="3"/>
  <c r="BB2996" i="3"/>
  <c r="P2996" i="3"/>
  <c r="Z2996" i="3"/>
  <c r="AK2996" i="3"/>
  <c r="AV2996" i="3"/>
  <c r="BF2996" i="3"/>
  <c r="AW2996" i="3"/>
  <c r="Q2996" i="3"/>
  <c r="BH2996" i="3"/>
  <c r="AB2996" i="3"/>
  <c r="AL2996" i="3"/>
  <c r="BM2987" i="3"/>
  <c r="BM3006" i="3"/>
  <c r="BJ3006" i="3"/>
  <c r="BK3000" i="3"/>
  <c r="BN3000" i="3"/>
  <c r="BJ3005" i="3"/>
  <c r="BM3005" i="3"/>
  <c r="BJ3018" i="3"/>
  <c r="BJ3020" i="3"/>
  <c r="BJ3022" i="3"/>
  <c r="BJ3024" i="3"/>
  <c r="BJ3026" i="3"/>
  <c r="BJ3028" i="3"/>
  <c r="BN2999" i="3"/>
  <c r="BK2999" i="3"/>
  <c r="BL2999" i="3"/>
  <c r="BJ2999" i="3"/>
  <c r="BL3004" i="3"/>
  <c r="O3012" i="3"/>
  <c r="S3012" i="3"/>
  <c r="W3012" i="3"/>
  <c r="AA3012" i="3"/>
  <c r="AE3012" i="3"/>
  <c r="AI3012" i="3"/>
  <c r="AM3012" i="3"/>
  <c r="AQ3012" i="3"/>
  <c r="AU3012" i="3"/>
  <c r="AY3012" i="3"/>
  <c r="BC3012" i="3"/>
  <c r="BG3012" i="3"/>
  <c r="Q3012" i="3"/>
  <c r="V3012" i="3"/>
  <c r="AB3012" i="3"/>
  <c r="AG3012" i="3"/>
  <c r="AL3012" i="3"/>
  <c r="AR3012" i="3"/>
  <c r="AW3012" i="3"/>
  <c r="BB3012" i="3"/>
  <c r="BH3012" i="3"/>
  <c r="M3012" i="3"/>
  <c r="R3012" i="3"/>
  <c r="X3012" i="3"/>
  <c r="AC3012" i="3"/>
  <c r="AH3012" i="3"/>
  <c r="AN3012" i="3"/>
  <c r="AS3012" i="3"/>
  <c r="AX3012" i="3"/>
  <c r="BD3012" i="3"/>
  <c r="BI3012" i="3"/>
  <c r="N3012" i="3"/>
  <c r="T3012" i="3"/>
  <c r="Y3012" i="3"/>
  <c r="AD3012" i="3"/>
  <c r="AJ3012" i="3"/>
  <c r="AO3012" i="3"/>
  <c r="AT3012" i="3"/>
  <c r="AZ3012" i="3"/>
  <c r="BE3012" i="3"/>
  <c r="AF3012" i="3"/>
  <c r="BA3012" i="3"/>
  <c r="P3012" i="3"/>
  <c r="AK3012" i="3"/>
  <c r="BF3012" i="3"/>
  <c r="U3012" i="3"/>
  <c r="AP3012" i="3"/>
  <c r="Z3012" i="3"/>
  <c r="AV3012" i="3"/>
  <c r="BJ3011" i="3"/>
  <c r="BJ3013" i="3"/>
  <c r="BJ3015" i="3"/>
  <c r="O3019" i="3"/>
  <c r="S3019" i="3"/>
  <c r="W3019" i="3"/>
  <c r="AA3019" i="3"/>
  <c r="AE3019" i="3"/>
  <c r="AI3019" i="3"/>
  <c r="AM3019" i="3"/>
  <c r="AQ3019" i="3"/>
  <c r="AU3019" i="3"/>
  <c r="AY3019" i="3"/>
  <c r="BC3019" i="3"/>
  <c r="BG3019" i="3"/>
  <c r="P3019" i="3"/>
  <c r="T3019" i="3"/>
  <c r="X3019" i="3"/>
  <c r="AB3019" i="3"/>
  <c r="AF3019" i="3"/>
  <c r="AJ3019" i="3"/>
  <c r="AN3019" i="3"/>
  <c r="AR3019" i="3"/>
  <c r="AV3019" i="3"/>
  <c r="AZ3019" i="3"/>
  <c r="BD3019" i="3"/>
  <c r="BH3019" i="3"/>
  <c r="M3019" i="3"/>
  <c r="Q3019" i="3"/>
  <c r="U3019" i="3"/>
  <c r="Y3019" i="3"/>
  <c r="AC3019" i="3"/>
  <c r="AG3019" i="3"/>
  <c r="AK3019" i="3"/>
  <c r="AO3019" i="3"/>
  <c r="AS3019" i="3"/>
  <c r="AW3019" i="3"/>
  <c r="BA3019" i="3"/>
  <c r="BE3019" i="3"/>
  <c r="BI3019" i="3"/>
  <c r="V3019" i="3"/>
  <c r="AL3019" i="3"/>
  <c r="BB3019" i="3"/>
  <c r="Z3019" i="3"/>
  <c r="AP3019" i="3"/>
  <c r="BF3019" i="3"/>
  <c r="N3019" i="3"/>
  <c r="AD3019" i="3"/>
  <c r="AT3019" i="3"/>
  <c r="R3019" i="3"/>
  <c r="AH3019" i="3"/>
  <c r="AX3019" i="3"/>
  <c r="BL3022" i="3"/>
  <c r="BL2997" i="3"/>
  <c r="BM2997" i="3"/>
  <c r="BM2998" i="3"/>
  <c r="BL2998" i="3"/>
  <c r="BJ3002" i="3"/>
  <c r="BK3021" i="3"/>
  <c r="BN3021" i="3"/>
  <c r="BL3021" i="3"/>
  <c r="BL3024" i="3"/>
  <c r="BL3018" i="3"/>
  <c r="BM3026" i="3"/>
  <c r="BJ3030" i="3"/>
  <c r="BM3017" i="3"/>
  <c r="BL3032" i="3"/>
  <c r="O3044" i="3"/>
  <c r="S3044" i="3"/>
  <c r="W3044" i="3"/>
  <c r="AA3044" i="3"/>
  <c r="AE3044" i="3"/>
  <c r="AI3044" i="3"/>
  <c r="AM3044" i="3"/>
  <c r="AQ3044" i="3"/>
  <c r="AU3044" i="3"/>
  <c r="AY3044" i="3"/>
  <c r="BC3044" i="3"/>
  <c r="BG3044" i="3"/>
  <c r="N3044" i="3"/>
  <c r="T3044" i="3"/>
  <c r="Y3044" i="3"/>
  <c r="AD3044" i="3"/>
  <c r="AJ3044" i="3"/>
  <c r="AO3044" i="3"/>
  <c r="AT3044" i="3"/>
  <c r="AZ3044" i="3"/>
  <c r="BE3044" i="3"/>
  <c r="P3044" i="3"/>
  <c r="U3044" i="3"/>
  <c r="Z3044" i="3"/>
  <c r="AF3044" i="3"/>
  <c r="AK3044" i="3"/>
  <c r="AP3044" i="3"/>
  <c r="AV3044" i="3"/>
  <c r="BA3044" i="3"/>
  <c r="BF3044" i="3"/>
  <c r="Q3044" i="3"/>
  <c r="V3044" i="3"/>
  <c r="AB3044" i="3"/>
  <c r="AG3044" i="3"/>
  <c r="AL3044" i="3"/>
  <c r="AR3044" i="3"/>
  <c r="AW3044" i="3"/>
  <c r="BB3044" i="3"/>
  <c r="BH3044" i="3"/>
  <c r="M3044" i="3"/>
  <c r="AH3044" i="3"/>
  <c r="BD3044" i="3"/>
  <c r="R3044" i="3"/>
  <c r="AN3044" i="3"/>
  <c r="BI3044" i="3"/>
  <c r="X3044" i="3"/>
  <c r="AS3044" i="3"/>
  <c r="AC3044" i="3"/>
  <c r="AX3044" i="3"/>
  <c r="BM3030" i="3"/>
  <c r="BL3030" i="3"/>
  <c r="BM3033" i="3"/>
  <c r="BK3039" i="3"/>
  <c r="BN3039" i="3"/>
  <c r="BL3039" i="3"/>
  <c r="BM3041" i="3"/>
  <c r="BJ3045" i="3"/>
  <c r="BJ3049" i="3"/>
  <c r="BN3049" i="3"/>
  <c r="BK3049" i="3"/>
  <c r="BK3050" i="3"/>
  <c r="BN3050" i="3"/>
  <c r="BL3050" i="3"/>
  <c r="BL3051" i="3"/>
  <c r="BJ3051" i="3"/>
  <c r="BK3054" i="3"/>
  <c r="BN3054" i="3"/>
  <c r="BL3054" i="3"/>
  <c r="BL3055" i="3"/>
  <c r="BJ3055" i="3"/>
  <c r="BK3059" i="3"/>
  <c r="BN3059" i="3"/>
  <c r="BD3043" i="3"/>
  <c r="X3043" i="3"/>
  <c r="AL3043" i="3"/>
  <c r="BH3043" i="3"/>
  <c r="AB3043" i="3"/>
  <c r="BA3043" i="3"/>
  <c r="AK3043" i="3"/>
  <c r="U3043" i="3"/>
  <c r="BC3043" i="3"/>
  <c r="AM3043" i="3"/>
  <c r="W3043" i="3"/>
  <c r="BL3047" i="3"/>
  <c r="BM3047" i="3"/>
  <c r="O3062" i="3"/>
  <c r="S3062" i="3"/>
  <c r="W3062" i="3"/>
  <c r="AA3062" i="3"/>
  <c r="AE3062" i="3"/>
  <c r="AI3062" i="3"/>
  <c r="AM3062" i="3"/>
  <c r="AQ3062" i="3"/>
  <c r="AU3062" i="3"/>
  <c r="AY3062" i="3"/>
  <c r="BC3062" i="3"/>
  <c r="BG3062" i="3"/>
  <c r="M3062" i="3"/>
  <c r="Q3062" i="3"/>
  <c r="U3062" i="3"/>
  <c r="Y3062" i="3"/>
  <c r="AC3062" i="3"/>
  <c r="AG3062" i="3"/>
  <c r="AK3062" i="3"/>
  <c r="AO3062" i="3"/>
  <c r="AS3062" i="3"/>
  <c r="AW3062" i="3"/>
  <c r="BA3062" i="3"/>
  <c r="BE3062" i="3"/>
  <c r="BI3062" i="3"/>
  <c r="T3062" i="3"/>
  <c r="AB3062" i="3"/>
  <c r="AJ3062" i="3"/>
  <c r="AR3062" i="3"/>
  <c r="AZ3062" i="3"/>
  <c r="BH3062" i="3"/>
  <c r="N3062" i="3"/>
  <c r="V3062" i="3"/>
  <c r="AD3062" i="3"/>
  <c r="AL3062" i="3"/>
  <c r="AT3062" i="3"/>
  <c r="BB3062" i="3"/>
  <c r="P3062" i="3"/>
  <c r="X3062" i="3"/>
  <c r="AF3062" i="3"/>
  <c r="AN3062" i="3"/>
  <c r="AV3062" i="3"/>
  <c r="BD3062" i="3"/>
  <c r="R3062" i="3"/>
  <c r="AX3062" i="3"/>
  <c r="Z3062" i="3"/>
  <c r="BF3062" i="3"/>
  <c r="AH3062" i="3"/>
  <c r="AP3062" i="3"/>
  <c r="O3088" i="3"/>
  <c r="S3088" i="3"/>
  <c r="W3088" i="3"/>
  <c r="AA3088" i="3"/>
  <c r="AE3088" i="3"/>
  <c r="AI3088" i="3"/>
  <c r="AM3088" i="3"/>
  <c r="AQ3088" i="3"/>
  <c r="AU3088" i="3"/>
  <c r="AY3088" i="3"/>
  <c r="BC3088" i="3"/>
  <c r="BG3088" i="3"/>
  <c r="M3088" i="3"/>
  <c r="Q3088" i="3"/>
  <c r="U3088" i="3"/>
  <c r="Y3088" i="3"/>
  <c r="AC3088" i="3"/>
  <c r="AG3088" i="3"/>
  <c r="AK3088" i="3"/>
  <c r="AO3088" i="3"/>
  <c r="AS3088" i="3"/>
  <c r="AW3088" i="3"/>
  <c r="BA3088" i="3"/>
  <c r="BE3088" i="3"/>
  <c r="BI3088" i="3"/>
  <c r="P3088" i="3"/>
  <c r="X3088" i="3"/>
  <c r="AF3088" i="3"/>
  <c r="AN3088" i="3"/>
  <c r="AV3088" i="3"/>
  <c r="BD3088" i="3"/>
  <c r="R3088" i="3"/>
  <c r="Z3088" i="3"/>
  <c r="AH3088" i="3"/>
  <c r="AP3088" i="3"/>
  <c r="AX3088" i="3"/>
  <c r="BF3088" i="3"/>
  <c r="T3088" i="3"/>
  <c r="AB3088" i="3"/>
  <c r="AJ3088" i="3"/>
  <c r="AR3088" i="3"/>
  <c r="AZ3088" i="3"/>
  <c r="BH3088" i="3"/>
  <c r="N3088" i="3"/>
  <c r="AT3088" i="3"/>
  <c r="V3088" i="3"/>
  <c r="BB3088" i="3"/>
  <c r="AL3088" i="3"/>
  <c r="AD3088" i="3"/>
  <c r="O3096" i="3"/>
  <c r="S3096" i="3"/>
  <c r="W3096" i="3"/>
  <c r="AA3096" i="3"/>
  <c r="AE3096" i="3"/>
  <c r="AI3096" i="3"/>
  <c r="AM3096" i="3"/>
  <c r="AQ3096" i="3"/>
  <c r="AU3096" i="3"/>
  <c r="AY3096" i="3"/>
  <c r="BC3096" i="3"/>
  <c r="BG3096" i="3"/>
  <c r="M3096" i="3"/>
  <c r="Q3096" i="3"/>
  <c r="U3096" i="3"/>
  <c r="Y3096" i="3"/>
  <c r="AC3096" i="3"/>
  <c r="AG3096" i="3"/>
  <c r="AK3096" i="3"/>
  <c r="AO3096" i="3"/>
  <c r="AS3096" i="3"/>
  <c r="AW3096" i="3"/>
  <c r="BA3096" i="3"/>
  <c r="BE3096" i="3"/>
  <c r="BI3096" i="3"/>
  <c r="P3096" i="3"/>
  <c r="X3096" i="3"/>
  <c r="AF3096" i="3"/>
  <c r="AN3096" i="3"/>
  <c r="AV3096" i="3"/>
  <c r="BD3096" i="3"/>
  <c r="R3096" i="3"/>
  <c r="Z3096" i="3"/>
  <c r="AH3096" i="3"/>
  <c r="AP3096" i="3"/>
  <c r="AX3096" i="3"/>
  <c r="BF3096" i="3"/>
  <c r="T3096" i="3"/>
  <c r="AB3096" i="3"/>
  <c r="AJ3096" i="3"/>
  <c r="AR3096" i="3"/>
  <c r="AZ3096" i="3"/>
  <c r="BH3096" i="3"/>
  <c r="N3096" i="3"/>
  <c r="AT3096" i="3"/>
  <c r="V3096" i="3"/>
  <c r="BB3096" i="3"/>
  <c r="AL3096" i="3"/>
  <c r="AD3096" i="3"/>
  <c r="O3102" i="3"/>
  <c r="S3102" i="3"/>
  <c r="W3102" i="3"/>
  <c r="AA3102" i="3"/>
  <c r="AE3102" i="3"/>
  <c r="AI3102" i="3"/>
  <c r="AM3102" i="3"/>
  <c r="AQ3102" i="3"/>
  <c r="AU3102" i="3"/>
  <c r="AY3102" i="3"/>
  <c r="BC3102" i="3"/>
  <c r="BG3102" i="3"/>
  <c r="M3102" i="3"/>
  <c r="Q3102" i="3"/>
  <c r="U3102" i="3"/>
  <c r="Y3102" i="3"/>
  <c r="AC3102" i="3"/>
  <c r="AG3102" i="3"/>
  <c r="AK3102" i="3"/>
  <c r="AO3102" i="3"/>
  <c r="AS3102" i="3"/>
  <c r="AW3102" i="3"/>
  <c r="BA3102" i="3"/>
  <c r="BE3102" i="3"/>
  <c r="BI3102" i="3"/>
  <c r="P3102" i="3"/>
  <c r="X3102" i="3"/>
  <c r="AF3102" i="3"/>
  <c r="AN3102" i="3"/>
  <c r="AV3102" i="3"/>
  <c r="BD3102" i="3"/>
  <c r="R3102" i="3"/>
  <c r="Z3102" i="3"/>
  <c r="AH3102" i="3"/>
  <c r="AP3102" i="3"/>
  <c r="AX3102" i="3"/>
  <c r="BF3102" i="3"/>
  <c r="T3102" i="3"/>
  <c r="AB3102" i="3"/>
  <c r="AJ3102" i="3"/>
  <c r="AR3102" i="3"/>
  <c r="AZ3102" i="3"/>
  <c r="BH3102" i="3"/>
  <c r="AD3102" i="3"/>
  <c r="AL3102" i="3"/>
  <c r="V3102" i="3"/>
  <c r="BB3102" i="3"/>
  <c r="N3102" i="3"/>
  <c r="AT3102" i="3"/>
  <c r="BM3060" i="3"/>
  <c r="BN3069" i="3"/>
  <c r="BK3069" i="3"/>
  <c r="BL3071" i="3"/>
  <c r="BJ3071" i="3"/>
  <c r="BM3073" i="3"/>
  <c r="BN3077" i="3"/>
  <c r="BK3077" i="3"/>
  <c r="BL3079" i="3"/>
  <c r="BJ3079" i="3"/>
  <c r="BM3081" i="3"/>
  <c r="BK3100" i="3"/>
  <c r="BN3100" i="3"/>
  <c r="BL3100" i="3"/>
  <c r="BJ3104" i="3"/>
  <c r="BM3104" i="3"/>
  <c r="BJ3042" i="3"/>
  <c r="BL3085" i="3"/>
  <c r="AP3099" i="3"/>
  <c r="R3099" i="3"/>
  <c r="AX3099" i="3"/>
  <c r="BJ3110" i="3"/>
  <c r="BJ3112" i="3"/>
  <c r="BJ3114" i="3"/>
  <c r="AH3087" i="3"/>
  <c r="AH3095" i="3"/>
  <c r="BJ3117" i="3"/>
  <c r="BM3118" i="3"/>
  <c r="BK3126" i="3"/>
  <c r="BN3126" i="3"/>
  <c r="BK3130" i="3"/>
  <c r="BN3130" i="3"/>
  <c r="BM3121" i="3"/>
  <c r="BF3058" i="3"/>
  <c r="BD3058" i="3"/>
  <c r="X3058" i="3"/>
  <c r="AL3058" i="3"/>
  <c r="BH3058" i="3"/>
  <c r="AB3058" i="3"/>
  <c r="BA3058" i="3"/>
  <c r="AK3058" i="3"/>
  <c r="U3058" i="3"/>
  <c r="BC3058" i="3"/>
  <c r="AM3058" i="3"/>
  <c r="W3058" i="3"/>
  <c r="AV3087" i="3"/>
  <c r="P3087" i="3"/>
  <c r="AD3087" i="3"/>
  <c r="AZ3087" i="3"/>
  <c r="T3087" i="3"/>
  <c r="AU3087" i="3"/>
  <c r="AE3087" i="3"/>
  <c r="O3087" i="3"/>
  <c r="AW3087" i="3"/>
  <c r="AG3087" i="3"/>
  <c r="Q3087" i="3"/>
  <c r="AF3091" i="3"/>
  <c r="AT3091" i="3"/>
  <c r="N3091" i="3"/>
  <c r="AJ3091" i="3"/>
  <c r="BC3091" i="3"/>
  <c r="AM3091" i="3"/>
  <c r="W3091" i="3"/>
  <c r="BE3091" i="3"/>
  <c r="AO3091" i="3"/>
  <c r="Y3091" i="3"/>
  <c r="AP3093" i="3"/>
  <c r="BJ3093" i="3" s="1"/>
  <c r="AH3093" i="3"/>
  <c r="Z3093" i="3"/>
  <c r="BF3093" i="3"/>
  <c r="AF3095" i="3"/>
  <c r="AT3095" i="3"/>
  <c r="N3095" i="3"/>
  <c r="AJ3095" i="3"/>
  <c r="BC3095" i="3"/>
  <c r="AM3095" i="3"/>
  <c r="W3095" i="3"/>
  <c r="BE3095" i="3"/>
  <c r="AO3095" i="3"/>
  <c r="Y3095" i="3"/>
  <c r="AP3097" i="3"/>
  <c r="BJ3097" i="3" s="1"/>
  <c r="AH3097" i="3"/>
  <c r="Z3097" i="3"/>
  <c r="BF3097" i="3"/>
  <c r="AF3099" i="3"/>
  <c r="AT3099" i="3"/>
  <c r="N3099" i="3"/>
  <c r="AJ3099" i="3"/>
  <c r="BC3099" i="3"/>
  <c r="AM3099" i="3"/>
  <c r="W3099" i="3"/>
  <c r="BE3099" i="3"/>
  <c r="AO3099" i="3"/>
  <c r="Y3099" i="3"/>
  <c r="AP3101" i="3"/>
  <c r="BJ3101" i="3" s="1"/>
  <c r="Z3101" i="3"/>
  <c r="BF3101" i="3"/>
  <c r="AH3101" i="3"/>
  <c r="AF3103" i="3"/>
  <c r="AT3103" i="3"/>
  <c r="N3103" i="3"/>
  <c r="AJ3103" i="3"/>
  <c r="BC3103" i="3"/>
  <c r="AM3103" i="3"/>
  <c r="W3103" i="3"/>
  <c r="BE3103" i="3"/>
  <c r="AO3103" i="3"/>
  <c r="Y3103" i="3"/>
  <c r="AP3105" i="3"/>
  <c r="BJ3105" i="3" s="1"/>
  <c r="AH3105" i="3"/>
  <c r="Z3105" i="3"/>
  <c r="BF3105" i="3"/>
  <c r="BL3106" i="3"/>
  <c r="BJ3106" i="3"/>
  <c r="BL3108" i="3"/>
  <c r="BJ3108" i="3"/>
  <c r="BL3110" i="3"/>
  <c r="BK3112" i="3"/>
  <c r="BN3112" i="3"/>
  <c r="BK3114" i="3"/>
  <c r="BN3114" i="3"/>
  <c r="BK3116" i="3"/>
  <c r="BN3116" i="3"/>
  <c r="BL3120" i="3"/>
  <c r="BJ3123" i="3"/>
  <c r="BM3124" i="3"/>
  <c r="BL3132" i="3"/>
  <c r="BJ3133" i="3"/>
  <c r="BM3134" i="3"/>
  <c r="BK3117" i="3"/>
  <c r="BN3117" i="3"/>
  <c r="BL3117" i="3"/>
  <c r="BM3119" i="3"/>
  <c r="BK3127" i="3"/>
  <c r="BN3127" i="3"/>
  <c r="BL3127" i="3"/>
  <c r="BM3129" i="3"/>
  <c r="BK3135" i="3"/>
  <c r="BN3135" i="3"/>
  <c r="BL3135" i="3"/>
  <c r="BM3143" i="3"/>
  <c r="BM3141" i="3"/>
  <c r="BL3144" i="3"/>
  <c r="R3097" i="3"/>
  <c r="BN3097" i="3" s="1"/>
  <c r="BL3138" i="3"/>
  <c r="BN3138" i="3"/>
  <c r="BK3138" i="3"/>
  <c r="BJ3138" i="3"/>
  <c r="BJ3139" i="3"/>
  <c r="BM3139" i="3"/>
  <c r="BM2969" i="3"/>
  <c r="AB2958" i="3"/>
  <c r="BH2958" i="3"/>
  <c r="AJ2958" i="3"/>
  <c r="AR2958" i="3"/>
  <c r="AZ2958" i="3"/>
  <c r="M2950" i="3"/>
  <c r="P2950" i="3"/>
  <c r="AF2950" i="3"/>
  <c r="AV2950" i="3"/>
  <c r="T2950" i="3"/>
  <c r="AJ2950" i="3"/>
  <c r="AZ2950" i="3"/>
  <c r="X2950" i="3"/>
  <c r="AB2950" i="3"/>
  <c r="AR2950" i="3"/>
  <c r="BH2950" i="3"/>
  <c r="AN2950" i="3"/>
  <c r="BD2950" i="3"/>
  <c r="AA2933" i="3"/>
  <c r="AQ2933" i="3"/>
  <c r="BG2933" i="3"/>
  <c r="W2933" i="3"/>
  <c r="AM2933" i="3"/>
  <c r="BC2933" i="3"/>
  <c r="W2928" i="3"/>
  <c r="AQ2926" i="3"/>
  <c r="W2926" i="3"/>
  <c r="AM2926" i="3"/>
  <c r="BC2926" i="3"/>
  <c r="AA2926" i="3"/>
  <c r="BG2926" i="3"/>
  <c r="M2956" i="3"/>
  <c r="X2956" i="3"/>
  <c r="AN2956" i="3"/>
  <c r="BD2956" i="3"/>
  <c r="AB2956" i="3"/>
  <c r="AR2956" i="3"/>
  <c r="BH2956" i="3"/>
  <c r="T2956" i="3"/>
  <c r="AJ2956" i="3"/>
  <c r="AZ2956" i="3"/>
  <c r="P2956" i="3"/>
  <c r="AF2956" i="3"/>
  <c r="AV2956" i="3"/>
  <c r="N2954" i="3"/>
  <c r="N2952" i="3"/>
  <c r="X2952" i="3"/>
  <c r="AN2952" i="3"/>
  <c r="BD2952" i="3"/>
  <c r="AB2952" i="3"/>
  <c r="AR2952" i="3"/>
  <c r="BH2952" i="3"/>
  <c r="P2952" i="3"/>
  <c r="AF2952" i="3"/>
  <c r="T2952" i="3"/>
  <c r="AJ2952" i="3"/>
  <c r="AZ2952" i="3"/>
  <c r="AV2952" i="3"/>
  <c r="S2933" i="3"/>
  <c r="W2931" i="3"/>
  <c r="BC2931" i="3"/>
  <c r="AM2931" i="3"/>
  <c r="AA2931" i="3"/>
  <c r="BG2931" i="3"/>
  <c r="AQ2931" i="3"/>
  <c r="O2926" i="3"/>
  <c r="R2962" i="3"/>
  <c r="P2962" i="3"/>
  <c r="AH2962" i="3"/>
  <c r="AX2962" i="3"/>
  <c r="Z2962" i="3"/>
  <c r="BF2962" i="3"/>
  <c r="V2962" i="3"/>
  <c r="AL2962" i="3"/>
  <c r="BB2962" i="3"/>
  <c r="AD2962" i="3"/>
  <c r="AT2962" i="3"/>
  <c r="AP2962" i="3"/>
  <c r="M2954" i="3"/>
  <c r="P2954" i="3"/>
  <c r="AF2954" i="3"/>
  <c r="AV2954" i="3"/>
  <c r="T2954" i="3"/>
  <c r="AJ2954" i="3"/>
  <c r="AZ2954" i="3"/>
  <c r="AN2954" i="3"/>
  <c r="AB2954" i="3"/>
  <c r="AR2954" i="3"/>
  <c r="BH2954" i="3"/>
  <c r="X2954" i="3"/>
  <c r="BD2954" i="3"/>
  <c r="P2928" i="3"/>
  <c r="AB2928" i="3"/>
  <c r="AX2928" i="3"/>
  <c r="AH2928" i="3"/>
  <c r="BC2928" i="3"/>
  <c r="AB2919" i="3"/>
  <c r="AR2919" i="3"/>
  <c r="BH2919" i="3"/>
  <c r="P2958" i="3"/>
  <c r="W2948" i="3"/>
  <c r="AU2948" i="3"/>
  <c r="AE2948" i="3"/>
  <c r="S2948" i="3"/>
  <c r="AY2948" i="3"/>
  <c r="AI2948" i="3"/>
  <c r="Q2937" i="3"/>
  <c r="AM2937" i="3"/>
  <c r="BC2937" i="3"/>
  <c r="W2937" i="3"/>
  <c r="AU2937" i="3"/>
  <c r="BI2937" i="3"/>
  <c r="O2937" i="3"/>
  <c r="AS2937" i="3"/>
  <c r="BG2937" i="3"/>
  <c r="AE2937" i="3"/>
  <c r="BA2937" i="3"/>
  <c r="M2921" i="3"/>
  <c r="AJ2921" i="3"/>
  <c r="BD2921" i="3"/>
  <c r="T2921" i="3"/>
  <c r="AN2921" i="3"/>
  <c r="BH2921" i="3"/>
  <c r="AB2921" i="3"/>
  <c r="AZ2921" i="3"/>
  <c r="X2921" i="3"/>
  <c r="AR2921" i="3"/>
  <c r="AA2948" i="3"/>
  <c r="K2967" i="3"/>
  <c r="BH2967" i="3" s="1"/>
  <c r="K2965" i="3"/>
  <c r="Q2965" i="3" s="1"/>
  <c r="K2963" i="3"/>
  <c r="Q2963" i="3" s="1"/>
  <c r="BD2960" i="3"/>
  <c r="AN2960" i="3"/>
  <c r="N2950" i="3"/>
  <c r="L2945" i="3"/>
  <c r="L2942" i="3"/>
  <c r="L2939" i="3"/>
  <c r="Q2939" i="3" s="1"/>
  <c r="L2938" i="3"/>
  <c r="X2938" i="3" s="1"/>
  <c r="L2934" i="3"/>
  <c r="K2934" i="3"/>
  <c r="AU2933" i="3"/>
  <c r="AE2933" i="3"/>
  <c r="O2933" i="3"/>
  <c r="L2929" i="3"/>
  <c r="BH2928" i="3"/>
  <c r="AM2928" i="3"/>
  <c r="R2928" i="3"/>
  <c r="L2927" i="3"/>
  <c r="K2927" i="3"/>
  <c r="AU2926" i="3"/>
  <c r="AE2926" i="3"/>
  <c r="BH2923" i="3"/>
  <c r="AR2923" i="3"/>
  <c r="AB2923" i="3"/>
  <c r="K2922" i="3"/>
  <c r="S2937" i="3"/>
  <c r="BA2932" i="3"/>
  <c r="BD2923" i="3"/>
  <c r="AN2923" i="3"/>
  <c r="X2923" i="3"/>
  <c r="L2964" i="3"/>
  <c r="V2964" i="3" s="1"/>
  <c r="L2961" i="3"/>
  <c r="AO2961" i="3" s="1"/>
  <c r="K2961" i="3"/>
  <c r="AV2960" i="3"/>
  <c r="AB2960" i="3"/>
  <c r="N2960" i="3"/>
  <c r="L2946" i="3"/>
  <c r="L2941" i="3"/>
  <c r="K2941" i="3"/>
  <c r="L2935" i="3"/>
  <c r="S2935" i="3" s="1"/>
  <c r="AK2932" i="3"/>
  <c r="P2926" i="3"/>
  <c r="K2924" i="3"/>
  <c r="AZ2923" i="3"/>
  <c r="AJ2923" i="3"/>
  <c r="M2923" i="3"/>
  <c r="L2968" i="3"/>
  <c r="S2968" i="3" s="1"/>
  <c r="BH2960" i="3"/>
  <c r="AR2960" i="3"/>
  <c r="X2960" i="3"/>
  <c r="K2955" i="3"/>
  <c r="L2951" i="3"/>
  <c r="AB2951" i="3" s="1"/>
  <c r="K2951" i="3"/>
  <c r="L2947" i="3"/>
  <c r="K2947" i="3"/>
  <c r="L2944" i="3"/>
  <c r="M2944" i="3" s="1"/>
  <c r="L2936" i="3"/>
  <c r="K2936" i="3"/>
  <c r="AY2933" i="3"/>
  <c r="AI2933" i="3"/>
  <c r="K2929" i="3"/>
  <c r="AR2928" i="3"/>
  <c r="AY2926" i="3"/>
  <c r="AI2926" i="3"/>
  <c r="S2926" i="3"/>
  <c r="L2925" i="3"/>
  <c r="L2924" i="3"/>
  <c r="Z2924" i="3" s="1"/>
  <c r="AV2923" i="3"/>
  <c r="AF2923" i="3"/>
  <c r="P2923" i="3"/>
  <c r="K2920" i="3"/>
  <c r="AV2967" i="3"/>
  <c r="R2967" i="3"/>
  <c r="AX2967" i="3"/>
  <c r="AY2967" i="3"/>
  <c r="P2967" i="3"/>
  <c r="AC2963" i="3"/>
  <c r="AO2963" i="3"/>
  <c r="BI2963" i="3"/>
  <c r="BD2963" i="3"/>
  <c r="AD2963" i="3"/>
  <c r="AP2963" i="3"/>
  <c r="P2963" i="3"/>
  <c r="AB2963" i="3"/>
  <c r="BH2963" i="3"/>
  <c r="W2963" i="3"/>
  <c r="AQ2963" i="3"/>
  <c r="BC2963" i="3"/>
  <c r="W2968" i="3"/>
  <c r="AA2968" i="3"/>
  <c r="AQ2968" i="3"/>
  <c r="AU2968" i="3"/>
  <c r="N2968" i="3"/>
  <c r="V2968" i="3"/>
  <c r="AT2968" i="3"/>
  <c r="BB2968" i="3"/>
  <c r="AB2968" i="3"/>
  <c r="AF2968" i="3"/>
  <c r="AV2968" i="3"/>
  <c r="BD2968" i="3"/>
  <c r="U2968" i="3"/>
  <c r="Y2968" i="3"/>
  <c r="AO2968" i="3"/>
  <c r="AS2968" i="3"/>
  <c r="BI2968" i="3"/>
  <c r="AP2968" i="3"/>
  <c r="N2966" i="3"/>
  <c r="R2966" i="3"/>
  <c r="V2966" i="3"/>
  <c r="Z2966" i="3"/>
  <c r="AH2966" i="3"/>
  <c r="AL2966" i="3"/>
  <c r="AT2966" i="3"/>
  <c r="BB2966" i="3"/>
  <c r="O2966" i="3"/>
  <c r="S2966" i="3"/>
  <c r="W2966" i="3"/>
  <c r="AA2966" i="3"/>
  <c r="AE2966" i="3"/>
  <c r="AI2966" i="3"/>
  <c r="AM2966" i="3"/>
  <c r="AQ2966" i="3"/>
  <c r="AU2966" i="3"/>
  <c r="AY2966" i="3"/>
  <c r="BC2966" i="3"/>
  <c r="BG2966" i="3"/>
  <c r="AD2966" i="3"/>
  <c r="AP2966" i="3"/>
  <c r="AX2966" i="3"/>
  <c r="BF2966" i="3"/>
  <c r="P2966" i="3"/>
  <c r="T2966" i="3"/>
  <c r="X2966" i="3"/>
  <c r="AB2966" i="3"/>
  <c r="AF2966" i="3"/>
  <c r="AJ2966" i="3"/>
  <c r="AN2966" i="3"/>
  <c r="AR2966" i="3"/>
  <c r="AV2966" i="3"/>
  <c r="AZ2966" i="3"/>
  <c r="BD2966" i="3"/>
  <c r="BH2966" i="3"/>
  <c r="M2966" i="3"/>
  <c r="Q2966" i="3"/>
  <c r="U2966" i="3"/>
  <c r="Y2966" i="3"/>
  <c r="AC2966" i="3"/>
  <c r="AG2966" i="3"/>
  <c r="AK2966" i="3"/>
  <c r="AO2966" i="3"/>
  <c r="AS2966" i="3"/>
  <c r="AW2966" i="3"/>
  <c r="BA2966" i="3"/>
  <c r="BE2966" i="3"/>
  <c r="BI2966" i="3"/>
  <c r="R2964" i="3"/>
  <c r="AD2964" i="3"/>
  <c r="AH2964" i="3"/>
  <c r="O2964" i="3"/>
  <c r="S2964" i="3"/>
  <c r="AE2964" i="3"/>
  <c r="AI2964" i="3"/>
  <c r="AU2964" i="3"/>
  <c r="AY2964" i="3"/>
  <c r="AP2964" i="3"/>
  <c r="BB2964" i="3"/>
  <c r="X2964" i="3"/>
  <c r="AB2964" i="3"/>
  <c r="AN2964" i="3"/>
  <c r="AR2964" i="3"/>
  <c r="BD2964" i="3"/>
  <c r="BH2964" i="3"/>
  <c r="M2964" i="3"/>
  <c r="Q2964" i="3"/>
  <c r="AC2964" i="3"/>
  <c r="AG2964" i="3"/>
  <c r="AS2964" i="3"/>
  <c r="AW2964" i="3"/>
  <c r="BI2964" i="3"/>
  <c r="N2964" i="3"/>
  <c r="BI2962" i="3"/>
  <c r="BE2962" i="3"/>
  <c r="BA2962" i="3"/>
  <c r="AW2962" i="3"/>
  <c r="AS2962" i="3"/>
  <c r="AO2962" i="3"/>
  <c r="AK2962" i="3"/>
  <c r="AG2962" i="3"/>
  <c r="AC2962" i="3"/>
  <c r="Y2962" i="3"/>
  <c r="T2962" i="3"/>
  <c r="O2962" i="3"/>
  <c r="AF2960" i="3"/>
  <c r="L2959" i="3"/>
  <c r="K2959" i="3"/>
  <c r="T2958" i="3"/>
  <c r="BH2962" i="3"/>
  <c r="BD2962" i="3"/>
  <c r="AZ2962" i="3"/>
  <c r="AV2962" i="3"/>
  <c r="AR2962" i="3"/>
  <c r="AN2962" i="3"/>
  <c r="AJ2962" i="3"/>
  <c r="AF2962" i="3"/>
  <c r="AB2962" i="3"/>
  <c r="X2962" i="3"/>
  <c r="S2962" i="3"/>
  <c r="N2962" i="3"/>
  <c r="O2960" i="3"/>
  <c r="S2960" i="3"/>
  <c r="W2960" i="3"/>
  <c r="AA2960" i="3"/>
  <c r="AE2960" i="3"/>
  <c r="AI2960" i="3"/>
  <c r="AM2960" i="3"/>
  <c r="AQ2960" i="3"/>
  <c r="AU2960" i="3"/>
  <c r="AY2960" i="3"/>
  <c r="BC2960" i="3"/>
  <c r="BG2960" i="3"/>
  <c r="AV2958" i="3"/>
  <c r="AF2958" i="3"/>
  <c r="L2957" i="3"/>
  <c r="AB2957" i="3" s="1"/>
  <c r="P2953" i="3"/>
  <c r="T2953" i="3"/>
  <c r="X2953" i="3"/>
  <c r="AB2953" i="3"/>
  <c r="AF2953" i="3"/>
  <c r="AJ2953" i="3"/>
  <c r="AN2953" i="3"/>
  <c r="AR2953" i="3"/>
  <c r="AV2953" i="3"/>
  <c r="AZ2953" i="3"/>
  <c r="BD2953" i="3"/>
  <c r="BH2953" i="3"/>
  <c r="M2953" i="3"/>
  <c r="Q2953" i="3"/>
  <c r="U2953" i="3"/>
  <c r="Y2953" i="3"/>
  <c r="AC2953" i="3"/>
  <c r="AG2953" i="3"/>
  <c r="AK2953" i="3"/>
  <c r="AO2953" i="3"/>
  <c r="AS2953" i="3"/>
  <c r="AW2953" i="3"/>
  <c r="BA2953" i="3"/>
  <c r="BE2953" i="3"/>
  <c r="BI2953" i="3"/>
  <c r="N2953" i="3"/>
  <c r="R2953" i="3"/>
  <c r="V2953" i="3"/>
  <c r="Z2953" i="3"/>
  <c r="AD2953" i="3"/>
  <c r="AH2953" i="3"/>
  <c r="AL2953" i="3"/>
  <c r="AP2953" i="3"/>
  <c r="AT2953" i="3"/>
  <c r="AX2953" i="3"/>
  <c r="BB2953" i="3"/>
  <c r="BF2953" i="3"/>
  <c r="O2953" i="3"/>
  <c r="S2953" i="3"/>
  <c r="W2953" i="3"/>
  <c r="AA2953" i="3"/>
  <c r="AE2953" i="3"/>
  <c r="AI2953" i="3"/>
  <c r="AM2953" i="3"/>
  <c r="AQ2953" i="3"/>
  <c r="AU2953" i="3"/>
  <c r="AY2953" i="3"/>
  <c r="BC2953" i="3"/>
  <c r="BG2953" i="3"/>
  <c r="P2949" i="3"/>
  <c r="T2949" i="3"/>
  <c r="X2949" i="3"/>
  <c r="AB2949" i="3"/>
  <c r="AF2949" i="3"/>
  <c r="AJ2949" i="3"/>
  <c r="AN2949" i="3"/>
  <c r="AR2949" i="3"/>
  <c r="AV2949" i="3"/>
  <c r="AZ2949" i="3"/>
  <c r="N2949" i="3"/>
  <c r="R2949" i="3"/>
  <c r="V2949" i="3"/>
  <c r="Z2949" i="3"/>
  <c r="AD2949" i="3"/>
  <c r="AH2949" i="3"/>
  <c r="AL2949" i="3"/>
  <c r="AP2949" i="3"/>
  <c r="AT2949" i="3"/>
  <c r="AX2949" i="3"/>
  <c r="S2949" i="3"/>
  <c r="AA2949" i="3"/>
  <c r="AI2949" i="3"/>
  <c r="AQ2949" i="3"/>
  <c r="AY2949" i="3"/>
  <c r="BD2949" i="3"/>
  <c r="BH2949" i="3"/>
  <c r="M2949" i="3"/>
  <c r="U2949" i="3"/>
  <c r="AC2949" i="3"/>
  <c r="AK2949" i="3"/>
  <c r="AS2949" i="3"/>
  <c r="BA2949" i="3"/>
  <c r="BE2949" i="3"/>
  <c r="BI2949" i="3"/>
  <c r="O2949" i="3"/>
  <c r="W2949" i="3"/>
  <c r="AE2949" i="3"/>
  <c r="AM2949" i="3"/>
  <c r="AU2949" i="3"/>
  <c r="BB2949" i="3"/>
  <c r="BF2949" i="3"/>
  <c r="Q2949" i="3"/>
  <c r="Y2949" i="3"/>
  <c r="AG2949" i="3"/>
  <c r="AO2949" i="3"/>
  <c r="AW2949" i="3"/>
  <c r="BC2949" i="3"/>
  <c r="BG2949" i="3"/>
  <c r="BG2962" i="3"/>
  <c r="BC2962" i="3"/>
  <c r="AY2962" i="3"/>
  <c r="AU2962" i="3"/>
  <c r="AQ2962" i="3"/>
  <c r="AM2962" i="3"/>
  <c r="AI2962" i="3"/>
  <c r="AE2962" i="3"/>
  <c r="AA2962" i="3"/>
  <c r="W2962" i="3"/>
  <c r="N2958" i="3"/>
  <c r="R2958" i="3"/>
  <c r="V2958" i="3"/>
  <c r="Z2958" i="3"/>
  <c r="AD2958" i="3"/>
  <c r="AH2958" i="3"/>
  <c r="AL2958" i="3"/>
  <c r="AP2958" i="3"/>
  <c r="AT2958" i="3"/>
  <c r="AX2958" i="3"/>
  <c r="BB2958" i="3"/>
  <c r="BF2958" i="3"/>
  <c r="O2958" i="3"/>
  <c r="S2958" i="3"/>
  <c r="W2958" i="3"/>
  <c r="AA2958" i="3"/>
  <c r="AE2958" i="3"/>
  <c r="AI2958" i="3"/>
  <c r="AM2958" i="3"/>
  <c r="AQ2958" i="3"/>
  <c r="AU2958" i="3"/>
  <c r="AY2958" i="3"/>
  <c r="BC2958" i="3"/>
  <c r="BG2958" i="3"/>
  <c r="M2962" i="3"/>
  <c r="Q2962" i="3"/>
  <c r="U2962" i="3"/>
  <c r="BD2958" i="3"/>
  <c r="AN2958" i="3"/>
  <c r="X2958" i="3"/>
  <c r="M2958" i="3"/>
  <c r="P2955" i="3"/>
  <c r="T2955" i="3"/>
  <c r="X2955" i="3"/>
  <c r="AB2955" i="3"/>
  <c r="AF2955" i="3"/>
  <c r="AJ2955" i="3"/>
  <c r="AN2955" i="3"/>
  <c r="AR2955" i="3"/>
  <c r="AV2955" i="3"/>
  <c r="AZ2955" i="3"/>
  <c r="BD2955" i="3"/>
  <c r="BH2955" i="3"/>
  <c r="M2955" i="3"/>
  <c r="Q2955" i="3"/>
  <c r="U2955" i="3"/>
  <c r="Y2955" i="3"/>
  <c r="AC2955" i="3"/>
  <c r="AG2955" i="3"/>
  <c r="AK2955" i="3"/>
  <c r="AO2955" i="3"/>
  <c r="AS2955" i="3"/>
  <c r="AW2955" i="3"/>
  <c r="BA2955" i="3"/>
  <c r="BE2955" i="3"/>
  <c r="BI2955" i="3"/>
  <c r="N2955" i="3"/>
  <c r="R2955" i="3"/>
  <c r="V2955" i="3"/>
  <c r="Z2955" i="3"/>
  <c r="AD2955" i="3"/>
  <c r="AH2955" i="3"/>
  <c r="AL2955" i="3"/>
  <c r="AP2955" i="3"/>
  <c r="AT2955" i="3"/>
  <c r="AX2955" i="3"/>
  <c r="BB2955" i="3"/>
  <c r="BF2955" i="3"/>
  <c r="O2955" i="3"/>
  <c r="S2955" i="3"/>
  <c r="W2955" i="3"/>
  <c r="AA2955" i="3"/>
  <c r="AE2955" i="3"/>
  <c r="AI2955" i="3"/>
  <c r="AM2955" i="3"/>
  <c r="AQ2955" i="3"/>
  <c r="AU2955" i="3"/>
  <c r="AY2955" i="3"/>
  <c r="BC2955" i="3"/>
  <c r="BG2955" i="3"/>
  <c r="Y2951" i="3"/>
  <c r="AL2951" i="3"/>
  <c r="BC2951" i="3"/>
  <c r="BI2960" i="3"/>
  <c r="BE2960" i="3"/>
  <c r="BA2960" i="3"/>
  <c r="AW2960" i="3"/>
  <c r="AS2960" i="3"/>
  <c r="AO2960" i="3"/>
  <c r="AK2960" i="3"/>
  <c r="AG2960" i="3"/>
  <c r="AC2960" i="3"/>
  <c r="Y2960" i="3"/>
  <c r="U2960" i="3"/>
  <c r="Q2960" i="3"/>
  <c r="M2960" i="3"/>
  <c r="BI2958" i="3"/>
  <c r="BE2958" i="3"/>
  <c r="BA2958" i="3"/>
  <c r="AW2958" i="3"/>
  <c r="AS2958" i="3"/>
  <c r="AO2958" i="3"/>
  <c r="AK2958" i="3"/>
  <c r="AG2958" i="3"/>
  <c r="AC2958" i="3"/>
  <c r="Y2958" i="3"/>
  <c r="U2958" i="3"/>
  <c r="Q2958" i="3"/>
  <c r="BI2956" i="3"/>
  <c r="BE2956" i="3"/>
  <c r="BA2956" i="3"/>
  <c r="AW2956" i="3"/>
  <c r="AS2956" i="3"/>
  <c r="AO2956" i="3"/>
  <c r="AK2956" i="3"/>
  <c r="AG2956" i="3"/>
  <c r="AC2956" i="3"/>
  <c r="Y2956" i="3"/>
  <c r="U2956" i="3"/>
  <c r="Q2956" i="3"/>
  <c r="BI2954" i="3"/>
  <c r="BE2954" i="3"/>
  <c r="BA2954" i="3"/>
  <c r="AW2954" i="3"/>
  <c r="AS2954" i="3"/>
  <c r="AO2954" i="3"/>
  <c r="AK2954" i="3"/>
  <c r="AG2954" i="3"/>
  <c r="AC2954" i="3"/>
  <c r="Y2954" i="3"/>
  <c r="U2954" i="3"/>
  <c r="Q2954" i="3"/>
  <c r="BI2952" i="3"/>
  <c r="BE2952" i="3"/>
  <c r="BA2952" i="3"/>
  <c r="AW2952" i="3"/>
  <c r="AS2952" i="3"/>
  <c r="AO2952" i="3"/>
  <c r="AK2952" i="3"/>
  <c r="AG2952" i="3"/>
  <c r="AC2952" i="3"/>
  <c r="Y2952" i="3"/>
  <c r="U2952" i="3"/>
  <c r="Q2952" i="3"/>
  <c r="M2952" i="3"/>
  <c r="BI2950" i="3"/>
  <c r="BE2950" i="3"/>
  <c r="BA2950" i="3"/>
  <c r="AW2950" i="3"/>
  <c r="AS2950" i="3"/>
  <c r="AO2950" i="3"/>
  <c r="AK2950" i="3"/>
  <c r="AG2950" i="3"/>
  <c r="AC2950" i="3"/>
  <c r="Y2950" i="3"/>
  <c r="U2950" i="3"/>
  <c r="Q2950" i="3"/>
  <c r="BC2948" i="3"/>
  <c r="AM2948" i="3"/>
  <c r="M2946" i="3"/>
  <c r="O2945" i="3"/>
  <c r="S2945" i="3"/>
  <c r="W2945" i="3"/>
  <c r="AA2945" i="3"/>
  <c r="AE2945" i="3"/>
  <c r="AI2945" i="3"/>
  <c r="AM2945" i="3"/>
  <c r="AQ2945" i="3"/>
  <c r="AU2945" i="3"/>
  <c r="AY2945" i="3"/>
  <c r="BC2945" i="3"/>
  <c r="BG2945" i="3"/>
  <c r="P2945" i="3"/>
  <c r="T2945" i="3"/>
  <c r="X2945" i="3"/>
  <c r="AB2945" i="3"/>
  <c r="AF2945" i="3"/>
  <c r="AJ2945" i="3"/>
  <c r="AN2945" i="3"/>
  <c r="AR2945" i="3"/>
  <c r="AV2945" i="3"/>
  <c r="AZ2945" i="3"/>
  <c r="BD2945" i="3"/>
  <c r="BH2945" i="3"/>
  <c r="M2945" i="3"/>
  <c r="Q2945" i="3"/>
  <c r="U2945" i="3"/>
  <c r="Y2945" i="3"/>
  <c r="AC2945" i="3"/>
  <c r="AG2945" i="3"/>
  <c r="AK2945" i="3"/>
  <c r="AO2945" i="3"/>
  <c r="AS2945" i="3"/>
  <c r="AW2945" i="3"/>
  <c r="BA2945" i="3"/>
  <c r="BE2945" i="3"/>
  <c r="BI2945" i="3"/>
  <c r="N2945" i="3"/>
  <c r="R2945" i="3"/>
  <c r="V2945" i="3"/>
  <c r="Z2945" i="3"/>
  <c r="AD2945" i="3"/>
  <c r="AH2945" i="3"/>
  <c r="AL2945" i="3"/>
  <c r="AP2945" i="3"/>
  <c r="AT2945" i="3"/>
  <c r="AX2945" i="3"/>
  <c r="BB2945" i="3"/>
  <c r="BF2945" i="3"/>
  <c r="AI2942" i="3"/>
  <c r="AY2942" i="3"/>
  <c r="P2939" i="3"/>
  <c r="U2939" i="3"/>
  <c r="Y2939" i="3"/>
  <c r="AC2939" i="3"/>
  <c r="AG2939" i="3"/>
  <c r="AK2939" i="3"/>
  <c r="AO2939" i="3"/>
  <c r="AS2939" i="3"/>
  <c r="AW2939" i="3"/>
  <c r="BA2939" i="3"/>
  <c r="BE2939" i="3"/>
  <c r="BI2939" i="3"/>
  <c r="O2943" i="3"/>
  <c r="S2943" i="3"/>
  <c r="W2943" i="3"/>
  <c r="AA2943" i="3"/>
  <c r="AE2943" i="3"/>
  <c r="AI2943" i="3"/>
  <c r="AM2943" i="3"/>
  <c r="AQ2943" i="3"/>
  <c r="AU2943" i="3"/>
  <c r="AY2943" i="3"/>
  <c r="BC2943" i="3"/>
  <c r="BG2943" i="3"/>
  <c r="P2943" i="3"/>
  <c r="T2943" i="3"/>
  <c r="X2943" i="3"/>
  <c r="AB2943" i="3"/>
  <c r="AF2943" i="3"/>
  <c r="AJ2943" i="3"/>
  <c r="AN2943" i="3"/>
  <c r="AR2943" i="3"/>
  <c r="AV2943" i="3"/>
  <c r="AZ2943" i="3"/>
  <c r="BD2943" i="3"/>
  <c r="BH2943" i="3"/>
  <c r="M2943" i="3"/>
  <c r="Q2943" i="3"/>
  <c r="U2943" i="3"/>
  <c r="Y2943" i="3"/>
  <c r="AC2943" i="3"/>
  <c r="AG2943" i="3"/>
  <c r="AK2943" i="3"/>
  <c r="AO2943" i="3"/>
  <c r="AS2943" i="3"/>
  <c r="AW2943" i="3"/>
  <c r="BA2943" i="3"/>
  <c r="BE2943" i="3"/>
  <c r="BI2943" i="3"/>
  <c r="N2943" i="3"/>
  <c r="R2943" i="3"/>
  <c r="V2943" i="3"/>
  <c r="Z2943" i="3"/>
  <c r="AD2943" i="3"/>
  <c r="AH2943" i="3"/>
  <c r="AL2943" i="3"/>
  <c r="AP2943" i="3"/>
  <c r="AT2943" i="3"/>
  <c r="AX2943" i="3"/>
  <c r="BB2943" i="3"/>
  <c r="BF2943" i="3"/>
  <c r="O2940" i="3"/>
  <c r="S2940" i="3"/>
  <c r="W2940" i="3"/>
  <c r="AA2940" i="3"/>
  <c r="AE2940" i="3"/>
  <c r="AI2940" i="3"/>
  <c r="AM2940" i="3"/>
  <c r="AQ2940" i="3"/>
  <c r="AU2940" i="3"/>
  <c r="AY2940" i="3"/>
  <c r="BC2940" i="3"/>
  <c r="BG2940" i="3"/>
  <c r="BG2956" i="3"/>
  <c r="BC2956" i="3"/>
  <c r="AY2956" i="3"/>
  <c r="AU2956" i="3"/>
  <c r="AQ2956" i="3"/>
  <c r="AM2956" i="3"/>
  <c r="AI2956" i="3"/>
  <c r="AE2956" i="3"/>
  <c r="AA2956" i="3"/>
  <c r="W2956" i="3"/>
  <c r="S2956" i="3"/>
  <c r="O2956" i="3"/>
  <c r="BG2954" i="3"/>
  <c r="BC2954" i="3"/>
  <c r="AY2954" i="3"/>
  <c r="AU2954" i="3"/>
  <c r="AQ2954" i="3"/>
  <c r="AM2954" i="3"/>
  <c r="AI2954" i="3"/>
  <c r="AE2954" i="3"/>
  <c r="AA2954" i="3"/>
  <c r="W2954" i="3"/>
  <c r="S2954" i="3"/>
  <c r="O2954" i="3"/>
  <c r="BG2952" i="3"/>
  <c r="BC2952" i="3"/>
  <c r="AY2952" i="3"/>
  <c r="AU2952" i="3"/>
  <c r="AQ2952" i="3"/>
  <c r="AM2952" i="3"/>
  <c r="AI2952" i="3"/>
  <c r="AE2952" i="3"/>
  <c r="AA2952" i="3"/>
  <c r="W2952" i="3"/>
  <c r="S2952" i="3"/>
  <c r="O2952" i="3"/>
  <c r="BG2950" i="3"/>
  <c r="BC2950" i="3"/>
  <c r="AY2950" i="3"/>
  <c r="AU2950" i="3"/>
  <c r="AQ2950" i="3"/>
  <c r="AM2950" i="3"/>
  <c r="AI2950" i="3"/>
  <c r="AE2950" i="3"/>
  <c r="AA2950" i="3"/>
  <c r="W2950" i="3"/>
  <c r="S2950" i="3"/>
  <c r="O2950" i="3"/>
  <c r="O2948" i="3"/>
  <c r="O2946" i="3"/>
  <c r="S2946" i="3"/>
  <c r="W2946" i="3"/>
  <c r="AA2946" i="3"/>
  <c r="AE2946" i="3"/>
  <c r="AI2946" i="3"/>
  <c r="AM2946" i="3"/>
  <c r="AQ2946" i="3"/>
  <c r="AU2946" i="3"/>
  <c r="AY2946" i="3"/>
  <c r="BC2946" i="3"/>
  <c r="BG2946" i="3"/>
  <c r="AA2941" i="3"/>
  <c r="AQ2941" i="3"/>
  <c r="AR2941" i="3"/>
  <c r="BH2941" i="3"/>
  <c r="BE2941" i="3"/>
  <c r="V2941" i="3"/>
  <c r="BF2960" i="3"/>
  <c r="BB2960" i="3"/>
  <c r="AX2960" i="3"/>
  <c r="AT2960" i="3"/>
  <c r="AP2960" i="3"/>
  <c r="AL2960" i="3"/>
  <c r="AH2960" i="3"/>
  <c r="AD2960" i="3"/>
  <c r="Z2960" i="3"/>
  <c r="V2960" i="3"/>
  <c r="R2960" i="3"/>
  <c r="BF2956" i="3"/>
  <c r="BB2956" i="3"/>
  <c r="AX2956" i="3"/>
  <c r="AT2956" i="3"/>
  <c r="AP2956" i="3"/>
  <c r="AL2956" i="3"/>
  <c r="AH2956" i="3"/>
  <c r="AD2956" i="3"/>
  <c r="Z2956" i="3"/>
  <c r="V2956" i="3"/>
  <c r="R2956" i="3"/>
  <c r="BF2954" i="3"/>
  <c r="BB2954" i="3"/>
  <c r="AX2954" i="3"/>
  <c r="AT2954" i="3"/>
  <c r="AP2954" i="3"/>
  <c r="AL2954" i="3"/>
  <c r="AH2954" i="3"/>
  <c r="AD2954" i="3"/>
  <c r="Z2954" i="3"/>
  <c r="V2954" i="3"/>
  <c r="R2954" i="3"/>
  <c r="BF2952" i="3"/>
  <c r="BB2952" i="3"/>
  <c r="AX2952" i="3"/>
  <c r="AT2952" i="3"/>
  <c r="AP2952" i="3"/>
  <c r="AL2952" i="3"/>
  <c r="AH2952" i="3"/>
  <c r="AD2952" i="3"/>
  <c r="Z2952" i="3"/>
  <c r="V2952" i="3"/>
  <c r="BF2950" i="3"/>
  <c r="BB2950" i="3"/>
  <c r="AX2950" i="3"/>
  <c r="AT2950" i="3"/>
  <c r="AP2950" i="3"/>
  <c r="AL2950" i="3"/>
  <c r="AH2950" i="3"/>
  <c r="AD2950" i="3"/>
  <c r="Z2950" i="3"/>
  <c r="V2950" i="3"/>
  <c r="R2950" i="3"/>
  <c r="BG2948" i="3"/>
  <c r="AQ2948" i="3"/>
  <c r="M2948" i="3"/>
  <c r="Q2948" i="3"/>
  <c r="U2948" i="3"/>
  <c r="Y2948" i="3"/>
  <c r="AC2948" i="3"/>
  <c r="AG2948" i="3"/>
  <c r="AK2948" i="3"/>
  <c r="AO2948" i="3"/>
  <c r="AS2948" i="3"/>
  <c r="AW2948" i="3"/>
  <c r="BA2948" i="3"/>
  <c r="BE2948" i="3"/>
  <c r="BI2948" i="3"/>
  <c r="N2948" i="3"/>
  <c r="R2948" i="3"/>
  <c r="V2948" i="3"/>
  <c r="Z2948" i="3"/>
  <c r="AD2948" i="3"/>
  <c r="AH2948" i="3"/>
  <c r="AL2948" i="3"/>
  <c r="AP2948" i="3"/>
  <c r="AT2948" i="3"/>
  <c r="AX2948" i="3"/>
  <c r="BB2948" i="3"/>
  <c r="BF2948" i="3"/>
  <c r="P2948" i="3"/>
  <c r="T2948" i="3"/>
  <c r="X2948" i="3"/>
  <c r="AB2948" i="3"/>
  <c r="AF2948" i="3"/>
  <c r="AJ2948" i="3"/>
  <c r="AN2948" i="3"/>
  <c r="AR2948" i="3"/>
  <c r="AV2948" i="3"/>
  <c r="AZ2948" i="3"/>
  <c r="BD2948" i="3"/>
  <c r="BH2948" i="3"/>
  <c r="AQ2947" i="3"/>
  <c r="AE2944" i="3"/>
  <c r="M2940" i="3"/>
  <c r="BH2946" i="3"/>
  <c r="BD2946" i="3"/>
  <c r="AZ2946" i="3"/>
  <c r="AV2946" i="3"/>
  <c r="AR2946" i="3"/>
  <c r="AN2946" i="3"/>
  <c r="AJ2946" i="3"/>
  <c r="AF2946" i="3"/>
  <c r="AB2946" i="3"/>
  <c r="X2946" i="3"/>
  <c r="T2946" i="3"/>
  <c r="P2946" i="3"/>
  <c r="AF2944" i="3"/>
  <c r="AJ2942" i="3"/>
  <c r="T2942" i="3"/>
  <c r="BH2940" i="3"/>
  <c r="BD2940" i="3"/>
  <c r="AZ2940" i="3"/>
  <c r="AV2940" i="3"/>
  <c r="AR2940" i="3"/>
  <c r="AN2940" i="3"/>
  <c r="AJ2940" i="3"/>
  <c r="AF2940" i="3"/>
  <c r="AB2940" i="3"/>
  <c r="X2940" i="3"/>
  <c r="T2940" i="3"/>
  <c r="P2940" i="3"/>
  <c r="BF2939" i="3"/>
  <c r="BB2939" i="3"/>
  <c r="AX2939" i="3"/>
  <c r="AT2939" i="3"/>
  <c r="AP2939" i="3"/>
  <c r="AL2939" i="3"/>
  <c r="AH2939" i="3"/>
  <c r="AD2939" i="3"/>
  <c r="Z2939" i="3"/>
  <c r="V2939" i="3"/>
  <c r="BE2937" i="3"/>
  <c r="AW2937" i="3"/>
  <c r="AO2937" i="3"/>
  <c r="AG2937" i="3"/>
  <c r="Y2937" i="3"/>
  <c r="BI2934" i="3"/>
  <c r="N2939" i="3"/>
  <c r="R2939" i="3"/>
  <c r="BF2946" i="3"/>
  <c r="BB2946" i="3"/>
  <c r="AX2946" i="3"/>
  <c r="AT2946" i="3"/>
  <c r="AP2946" i="3"/>
  <c r="AL2946" i="3"/>
  <c r="AH2946" i="3"/>
  <c r="AD2946" i="3"/>
  <c r="Z2946" i="3"/>
  <c r="V2946" i="3"/>
  <c r="R2946" i="3"/>
  <c r="N2946" i="3"/>
  <c r="AP2944" i="3"/>
  <c r="V2942" i="3"/>
  <c r="BF2940" i="3"/>
  <c r="BB2940" i="3"/>
  <c r="AX2940" i="3"/>
  <c r="AT2940" i="3"/>
  <c r="AP2940" i="3"/>
  <c r="AL2940" i="3"/>
  <c r="AH2940" i="3"/>
  <c r="AD2940" i="3"/>
  <c r="Z2940" i="3"/>
  <c r="V2940" i="3"/>
  <c r="R2940" i="3"/>
  <c r="N2940" i="3"/>
  <c r="BH2939" i="3"/>
  <c r="BD2939" i="3"/>
  <c r="AZ2939" i="3"/>
  <c r="AV2939" i="3"/>
  <c r="AR2939" i="3"/>
  <c r="AN2939" i="3"/>
  <c r="AJ2939" i="3"/>
  <c r="AF2939" i="3"/>
  <c r="AB2939" i="3"/>
  <c r="X2939" i="3"/>
  <c r="T2939" i="3"/>
  <c r="O2939" i="3"/>
  <c r="AK2937" i="3"/>
  <c r="AC2937" i="3"/>
  <c r="U2937" i="3"/>
  <c r="M2937" i="3"/>
  <c r="O2935" i="3"/>
  <c r="BI2946" i="3"/>
  <c r="BE2946" i="3"/>
  <c r="BA2946" i="3"/>
  <c r="AW2946" i="3"/>
  <c r="AS2946" i="3"/>
  <c r="AO2946" i="3"/>
  <c r="AK2946" i="3"/>
  <c r="AG2946" i="3"/>
  <c r="AC2946" i="3"/>
  <c r="Y2946" i="3"/>
  <c r="U2946" i="3"/>
  <c r="Q2946" i="3"/>
  <c r="AS2944" i="3"/>
  <c r="BA2942" i="3"/>
  <c r="AK2942" i="3"/>
  <c r="BI2940" i="3"/>
  <c r="BE2940" i="3"/>
  <c r="BA2940" i="3"/>
  <c r="AW2940" i="3"/>
  <c r="AS2940" i="3"/>
  <c r="AO2940" i="3"/>
  <c r="AK2940" i="3"/>
  <c r="AG2940" i="3"/>
  <c r="AC2940" i="3"/>
  <c r="Y2940" i="3"/>
  <c r="U2940" i="3"/>
  <c r="Q2940" i="3"/>
  <c r="BG2939" i="3"/>
  <c r="BC2939" i="3"/>
  <c r="AY2939" i="3"/>
  <c r="AU2939" i="3"/>
  <c r="AQ2939" i="3"/>
  <c r="AM2939" i="3"/>
  <c r="AI2939" i="3"/>
  <c r="AE2939" i="3"/>
  <c r="AA2939" i="3"/>
  <c r="W2939" i="3"/>
  <c r="S2939" i="3"/>
  <c r="M2939" i="3"/>
  <c r="BE2938" i="3"/>
  <c r="AY2937" i="3"/>
  <c r="AQ2937" i="3"/>
  <c r="AI2937" i="3"/>
  <c r="AA2937" i="3"/>
  <c r="N2937" i="3"/>
  <c r="R2937" i="3"/>
  <c r="V2937" i="3"/>
  <c r="Z2937" i="3"/>
  <c r="AD2937" i="3"/>
  <c r="AH2937" i="3"/>
  <c r="AL2937" i="3"/>
  <c r="AP2937" i="3"/>
  <c r="AT2937" i="3"/>
  <c r="AX2937" i="3"/>
  <c r="BB2937" i="3"/>
  <c r="BF2937" i="3"/>
  <c r="P2937" i="3"/>
  <c r="T2937" i="3"/>
  <c r="X2937" i="3"/>
  <c r="AB2937" i="3"/>
  <c r="AF2937" i="3"/>
  <c r="AJ2937" i="3"/>
  <c r="AN2937" i="3"/>
  <c r="AR2937" i="3"/>
  <c r="AV2937" i="3"/>
  <c r="AZ2937" i="3"/>
  <c r="BD2937" i="3"/>
  <c r="BH2937" i="3"/>
  <c r="P2936" i="3"/>
  <c r="BD2936" i="3"/>
  <c r="BH2936" i="3"/>
  <c r="AS2936" i="3"/>
  <c r="BA2936" i="3"/>
  <c r="AL2936" i="3"/>
  <c r="AP2936" i="3"/>
  <c r="AI2936" i="3"/>
  <c r="AM2936" i="3"/>
  <c r="AS2935" i="3"/>
  <c r="AY2934" i="3"/>
  <c r="AU2934" i="3"/>
  <c r="M2933" i="3"/>
  <c r="Q2933" i="3"/>
  <c r="U2933" i="3"/>
  <c r="Y2933" i="3"/>
  <c r="AC2933" i="3"/>
  <c r="AG2933" i="3"/>
  <c r="AK2933" i="3"/>
  <c r="AO2933" i="3"/>
  <c r="AS2933" i="3"/>
  <c r="AW2933" i="3"/>
  <c r="BA2933" i="3"/>
  <c r="BE2933" i="3"/>
  <c r="BI2933" i="3"/>
  <c r="N2933" i="3"/>
  <c r="R2933" i="3"/>
  <c r="V2933" i="3"/>
  <c r="Z2933" i="3"/>
  <c r="AD2933" i="3"/>
  <c r="AH2933" i="3"/>
  <c r="AL2933" i="3"/>
  <c r="AP2933" i="3"/>
  <c r="AT2933" i="3"/>
  <c r="AX2933" i="3"/>
  <c r="BB2933" i="3"/>
  <c r="BF2933" i="3"/>
  <c r="BI2932" i="3"/>
  <c r="AS2932" i="3"/>
  <c r="AC2932" i="3"/>
  <c r="M2932" i="3"/>
  <c r="M2929" i="3"/>
  <c r="AX2929" i="3"/>
  <c r="BC2929" i="3"/>
  <c r="AO2929" i="3"/>
  <c r="AT2929" i="3"/>
  <c r="AF2929" i="3"/>
  <c r="AK2929" i="3"/>
  <c r="V2929" i="3"/>
  <c r="AB2929" i="3"/>
  <c r="AN2935" i="3"/>
  <c r="AX2934" i="3"/>
  <c r="AK2934" i="3"/>
  <c r="BD2933" i="3"/>
  <c r="AV2933" i="3"/>
  <c r="AN2933" i="3"/>
  <c r="AF2933" i="3"/>
  <c r="X2933" i="3"/>
  <c r="P2933" i="3"/>
  <c r="BE2932" i="3"/>
  <c r="AO2932" i="3"/>
  <c r="P2931" i="3"/>
  <c r="T2931" i="3"/>
  <c r="X2931" i="3"/>
  <c r="AB2931" i="3"/>
  <c r="AF2931" i="3"/>
  <c r="AJ2931" i="3"/>
  <c r="AN2931" i="3"/>
  <c r="AR2931" i="3"/>
  <c r="AV2931" i="3"/>
  <c r="AZ2931" i="3"/>
  <c r="BD2931" i="3"/>
  <c r="BH2931" i="3"/>
  <c r="M2931" i="3"/>
  <c r="Q2931" i="3"/>
  <c r="U2931" i="3"/>
  <c r="Y2931" i="3"/>
  <c r="AC2931" i="3"/>
  <c r="AG2931" i="3"/>
  <c r="AK2931" i="3"/>
  <c r="AO2931" i="3"/>
  <c r="AS2931" i="3"/>
  <c r="AW2931" i="3"/>
  <c r="BA2931" i="3"/>
  <c r="BE2931" i="3"/>
  <c r="BI2931" i="3"/>
  <c r="N2931" i="3"/>
  <c r="R2931" i="3"/>
  <c r="V2931" i="3"/>
  <c r="Z2931" i="3"/>
  <c r="AD2931" i="3"/>
  <c r="AH2931" i="3"/>
  <c r="AL2931" i="3"/>
  <c r="AP2931" i="3"/>
  <c r="AT2931" i="3"/>
  <c r="AX2931" i="3"/>
  <c r="BB2931" i="3"/>
  <c r="BF2931" i="3"/>
  <c r="M2930" i="3"/>
  <c r="Q2930" i="3"/>
  <c r="U2930" i="3"/>
  <c r="Y2930" i="3"/>
  <c r="AC2930" i="3"/>
  <c r="AG2930" i="3"/>
  <c r="AK2930" i="3"/>
  <c r="AO2930" i="3"/>
  <c r="AS2930" i="3"/>
  <c r="AW2930" i="3"/>
  <c r="BA2930" i="3"/>
  <c r="BE2930" i="3"/>
  <c r="BI2930" i="3"/>
  <c r="N2930" i="3"/>
  <c r="R2930" i="3"/>
  <c r="V2930" i="3"/>
  <c r="Z2930" i="3"/>
  <c r="AD2930" i="3"/>
  <c r="AH2930" i="3"/>
  <c r="AL2930" i="3"/>
  <c r="AP2930" i="3"/>
  <c r="AT2930" i="3"/>
  <c r="AX2930" i="3"/>
  <c r="BB2930" i="3"/>
  <c r="BF2930" i="3"/>
  <c r="O2930" i="3"/>
  <c r="S2930" i="3"/>
  <c r="W2930" i="3"/>
  <c r="AA2930" i="3"/>
  <c r="AE2930" i="3"/>
  <c r="AI2930" i="3"/>
  <c r="AM2930" i="3"/>
  <c r="AQ2930" i="3"/>
  <c r="AU2930" i="3"/>
  <c r="AY2930" i="3"/>
  <c r="BC2930" i="3"/>
  <c r="BG2930" i="3"/>
  <c r="P2930" i="3"/>
  <c r="T2930" i="3"/>
  <c r="X2930" i="3"/>
  <c r="AB2930" i="3"/>
  <c r="AF2930" i="3"/>
  <c r="AJ2930" i="3"/>
  <c r="AN2930" i="3"/>
  <c r="AR2930" i="3"/>
  <c r="AV2930" i="3"/>
  <c r="AZ2930" i="3"/>
  <c r="BD2930" i="3"/>
  <c r="BH2930" i="3"/>
  <c r="S2934" i="3"/>
  <c r="AA2934" i="3"/>
  <c r="AI2934" i="3"/>
  <c r="AM2934" i="3"/>
  <c r="N2932" i="3"/>
  <c r="R2932" i="3"/>
  <c r="V2932" i="3"/>
  <c r="Z2932" i="3"/>
  <c r="AD2932" i="3"/>
  <c r="AH2932" i="3"/>
  <c r="AL2932" i="3"/>
  <c r="AP2932" i="3"/>
  <c r="AT2932" i="3"/>
  <c r="AX2932" i="3"/>
  <c r="BB2932" i="3"/>
  <c r="BF2932" i="3"/>
  <c r="O2932" i="3"/>
  <c r="S2932" i="3"/>
  <c r="W2932" i="3"/>
  <c r="AA2932" i="3"/>
  <c r="AE2932" i="3"/>
  <c r="AI2932" i="3"/>
  <c r="AM2932" i="3"/>
  <c r="AQ2932" i="3"/>
  <c r="AU2932" i="3"/>
  <c r="AY2932" i="3"/>
  <c r="BC2932" i="3"/>
  <c r="BG2932" i="3"/>
  <c r="P2932" i="3"/>
  <c r="T2932" i="3"/>
  <c r="X2932" i="3"/>
  <c r="AB2932" i="3"/>
  <c r="AF2932" i="3"/>
  <c r="AJ2932" i="3"/>
  <c r="AN2932" i="3"/>
  <c r="AR2932" i="3"/>
  <c r="AV2932" i="3"/>
  <c r="AZ2932" i="3"/>
  <c r="BD2932" i="3"/>
  <c r="BH2932" i="3"/>
  <c r="AY2931" i="3"/>
  <c r="AI2931" i="3"/>
  <c r="S2931" i="3"/>
  <c r="BH2934" i="3"/>
  <c r="BD2934" i="3"/>
  <c r="AR2934" i="3"/>
  <c r="AN2934" i="3"/>
  <c r="AH2934" i="3"/>
  <c r="R2934" i="3"/>
  <c r="M2934" i="3"/>
  <c r="BH2933" i="3"/>
  <c r="AZ2933" i="3"/>
  <c r="AR2933" i="3"/>
  <c r="AJ2933" i="3"/>
  <c r="AB2933" i="3"/>
  <c r="T2933" i="3"/>
  <c r="AW2932" i="3"/>
  <c r="AG2932" i="3"/>
  <c r="Q2932" i="3"/>
  <c r="AU2931" i="3"/>
  <c r="AE2931" i="3"/>
  <c r="O2931" i="3"/>
  <c r="BG2928" i="3"/>
  <c r="BB2928" i="3"/>
  <c r="AV2928" i="3"/>
  <c r="AQ2928" i="3"/>
  <c r="AL2928" i="3"/>
  <c r="AF2928" i="3"/>
  <c r="AA2928" i="3"/>
  <c r="V2928" i="3"/>
  <c r="M2928" i="3"/>
  <c r="Q2928" i="3"/>
  <c r="U2928" i="3"/>
  <c r="Y2928" i="3"/>
  <c r="AC2928" i="3"/>
  <c r="AG2928" i="3"/>
  <c r="AK2928" i="3"/>
  <c r="AO2928" i="3"/>
  <c r="AS2928" i="3"/>
  <c r="AW2928" i="3"/>
  <c r="BA2928" i="3"/>
  <c r="BE2928" i="3"/>
  <c r="BI2928" i="3"/>
  <c r="BE2927" i="3"/>
  <c r="AW2927" i="3"/>
  <c r="AO2927" i="3"/>
  <c r="Y2927" i="3"/>
  <c r="Q2927" i="3"/>
  <c r="BF2928" i="3"/>
  <c r="AZ2928" i="3"/>
  <c r="AU2928" i="3"/>
  <c r="AP2928" i="3"/>
  <c r="AJ2928" i="3"/>
  <c r="AE2928" i="3"/>
  <c r="Z2928" i="3"/>
  <c r="T2928" i="3"/>
  <c r="O2928" i="3"/>
  <c r="AT2927" i="3"/>
  <c r="AL2927" i="3"/>
  <c r="AD2927" i="3"/>
  <c r="M2927" i="3"/>
  <c r="Q2925" i="3"/>
  <c r="O2929" i="3"/>
  <c r="W2929" i="3"/>
  <c r="AA2929" i="3"/>
  <c r="AE2929" i="3"/>
  <c r="AM2929" i="3"/>
  <c r="AQ2929" i="3"/>
  <c r="AU2929" i="3"/>
  <c r="BD2928" i="3"/>
  <c r="AY2928" i="3"/>
  <c r="AT2928" i="3"/>
  <c r="AN2928" i="3"/>
  <c r="AI2928" i="3"/>
  <c r="AD2928" i="3"/>
  <c r="X2928" i="3"/>
  <c r="S2928" i="3"/>
  <c r="N2928" i="3"/>
  <c r="BI2927" i="3"/>
  <c r="BA2927" i="3"/>
  <c r="AK2927" i="3"/>
  <c r="AC2927" i="3"/>
  <c r="N2927" i="3"/>
  <c r="O2927" i="3"/>
  <c r="S2927" i="3"/>
  <c r="W2927" i="3"/>
  <c r="AA2927" i="3"/>
  <c r="AE2927" i="3"/>
  <c r="AI2927" i="3"/>
  <c r="AM2927" i="3"/>
  <c r="AQ2927" i="3"/>
  <c r="AU2927" i="3"/>
  <c r="AY2927" i="3"/>
  <c r="BC2927" i="3"/>
  <c r="BG2927" i="3"/>
  <c r="P2927" i="3"/>
  <c r="T2927" i="3"/>
  <c r="X2927" i="3"/>
  <c r="AB2927" i="3"/>
  <c r="AF2927" i="3"/>
  <c r="AJ2927" i="3"/>
  <c r="AN2927" i="3"/>
  <c r="AR2927" i="3"/>
  <c r="AV2927" i="3"/>
  <c r="AZ2927" i="3"/>
  <c r="BD2927" i="3"/>
  <c r="BH2927" i="3"/>
  <c r="P2925" i="3"/>
  <c r="U2925" i="3"/>
  <c r="Z2925" i="3"/>
  <c r="AD2925" i="3"/>
  <c r="AH2925" i="3"/>
  <c r="AL2925" i="3"/>
  <c r="AP2925" i="3"/>
  <c r="AT2925" i="3"/>
  <c r="AX2925" i="3"/>
  <c r="BB2925" i="3"/>
  <c r="BF2925" i="3"/>
  <c r="N2925" i="3"/>
  <c r="T2925" i="3"/>
  <c r="Y2925" i="3"/>
  <c r="AC2925" i="3"/>
  <c r="AG2925" i="3"/>
  <c r="AK2925" i="3"/>
  <c r="AO2925" i="3"/>
  <c r="AS2925" i="3"/>
  <c r="AW2925" i="3"/>
  <c r="BA2925" i="3"/>
  <c r="BE2925" i="3"/>
  <c r="BI2925" i="3"/>
  <c r="M2919" i="3"/>
  <c r="Q2919" i="3"/>
  <c r="U2919" i="3"/>
  <c r="Y2919" i="3"/>
  <c r="AC2919" i="3"/>
  <c r="AG2919" i="3"/>
  <c r="AK2919" i="3"/>
  <c r="AO2919" i="3"/>
  <c r="AS2919" i="3"/>
  <c r="AW2919" i="3"/>
  <c r="BA2919" i="3"/>
  <c r="BE2919" i="3"/>
  <c r="BI2919" i="3"/>
  <c r="N2919" i="3"/>
  <c r="R2919" i="3"/>
  <c r="V2919" i="3"/>
  <c r="Z2919" i="3"/>
  <c r="AD2919" i="3"/>
  <c r="AH2919" i="3"/>
  <c r="AL2919" i="3"/>
  <c r="AP2919" i="3"/>
  <c r="AT2919" i="3"/>
  <c r="AX2919" i="3"/>
  <c r="BB2919" i="3"/>
  <c r="BF2919" i="3"/>
  <c r="O2919" i="3"/>
  <c r="S2919" i="3"/>
  <c r="W2919" i="3"/>
  <c r="AA2919" i="3"/>
  <c r="AE2919" i="3"/>
  <c r="AI2919" i="3"/>
  <c r="AM2919" i="3"/>
  <c r="AQ2919" i="3"/>
  <c r="AU2919" i="3"/>
  <c r="AY2919" i="3"/>
  <c r="BC2919" i="3"/>
  <c r="BG2919" i="3"/>
  <c r="BF2926" i="3"/>
  <c r="BB2926" i="3"/>
  <c r="AX2926" i="3"/>
  <c r="AT2926" i="3"/>
  <c r="AP2926" i="3"/>
  <c r="AL2926" i="3"/>
  <c r="AH2926" i="3"/>
  <c r="AD2926" i="3"/>
  <c r="Z2926" i="3"/>
  <c r="V2926" i="3"/>
  <c r="R2926" i="3"/>
  <c r="N2926" i="3"/>
  <c r="BH2925" i="3"/>
  <c r="BD2925" i="3"/>
  <c r="AZ2925" i="3"/>
  <c r="AV2925" i="3"/>
  <c r="AR2925" i="3"/>
  <c r="AN2925" i="3"/>
  <c r="AJ2925" i="3"/>
  <c r="AF2925" i="3"/>
  <c r="AB2925" i="3"/>
  <c r="X2925" i="3"/>
  <c r="R2925" i="3"/>
  <c r="M2925" i="3"/>
  <c r="AX2924" i="3"/>
  <c r="AH2924" i="3"/>
  <c r="R2924" i="3"/>
  <c r="L2922" i="3"/>
  <c r="AA2922" i="3" s="1"/>
  <c r="BD2919" i="3"/>
  <c r="AN2919" i="3"/>
  <c r="X2919" i="3"/>
  <c r="BI2926" i="3"/>
  <c r="BE2926" i="3"/>
  <c r="BA2926" i="3"/>
  <c r="AW2926" i="3"/>
  <c r="AS2926" i="3"/>
  <c r="AO2926" i="3"/>
  <c r="AK2926" i="3"/>
  <c r="AG2926" i="3"/>
  <c r="AC2926" i="3"/>
  <c r="Y2926" i="3"/>
  <c r="U2926" i="3"/>
  <c r="Q2926" i="3"/>
  <c r="M2926" i="3"/>
  <c r="BG2925" i="3"/>
  <c r="BC2925" i="3"/>
  <c r="AY2925" i="3"/>
  <c r="AU2925" i="3"/>
  <c r="AQ2925" i="3"/>
  <c r="AM2925" i="3"/>
  <c r="AI2925" i="3"/>
  <c r="AE2925" i="3"/>
  <c r="AA2925" i="3"/>
  <c r="V2925" i="3"/>
  <c r="AT2924" i="3"/>
  <c r="AD2924" i="3"/>
  <c r="Y2923" i="3"/>
  <c r="AC2923" i="3"/>
  <c r="AG2923" i="3"/>
  <c r="AK2923" i="3"/>
  <c r="AO2923" i="3"/>
  <c r="AS2923" i="3"/>
  <c r="AW2923" i="3"/>
  <c r="BA2923" i="3"/>
  <c r="BE2923" i="3"/>
  <c r="BI2923" i="3"/>
  <c r="N2923" i="3"/>
  <c r="R2923" i="3"/>
  <c r="V2923" i="3"/>
  <c r="Z2923" i="3"/>
  <c r="AD2923" i="3"/>
  <c r="AH2923" i="3"/>
  <c r="AL2923" i="3"/>
  <c r="AP2923" i="3"/>
  <c r="AT2923" i="3"/>
  <c r="AX2923" i="3"/>
  <c r="BB2923" i="3"/>
  <c r="BF2923" i="3"/>
  <c r="O2923" i="3"/>
  <c r="S2923" i="3"/>
  <c r="W2923" i="3"/>
  <c r="AA2923" i="3"/>
  <c r="AE2923" i="3"/>
  <c r="AI2923" i="3"/>
  <c r="AM2923" i="3"/>
  <c r="AQ2923" i="3"/>
  <c r="AU2923" i="3"/>
  <c r="AY2923" i="3"/>
  <c r="BC2923" i="3"/>
  <c r="BG2923" i="3"/>
  <c r="AV2921" i="3"/>
  <c r="AF2921" i="3"/>
  <c r="L2920" i="3"/>
  <c r="O2920" i="3" s="1"/>
  <c r="AZ2919" i="3"/>
  <c r="AJ2919" i="3"/>
  <c r="T2919" i="3"/>
  <c r="BH2926" i="3"/>
  <c r="BD2926" i="3"/>
  <c r="AZ2926" i="3"/>
  <c r="AV2926" i="3"/>
  <c r="AR2926" i="3"/>
  <c r="AN2926" i="3"/>
  <c r="AJ2926" i="3"/>
  <c r="AF2926" i="3"/>
  <c r="AB2926" i="3"/>
  <c r="X2926" i="3"/>
  <c r="T2926" i="3"/>
  <c r="O2925" i="3"/>
  <c r="S2925" i="3"/>
  <c r="W2925" i="3"/>
  <c r="BF2924" i="3"/>
  <c r="AP2924" i="3"/>
  <c r="O2924" i="3"/>
  <c r="S2924" i="3"/>
  <c r="W2924" i="3"/>
  <c r="AA2924" i="3"/>
  <c r="AE2924" i="3"/>
  <c r="AI2924" i="3"/>
  <c r="AM2924" i="3"/>
  <c r="AQ2924" i="3"/>
  <c r="AU2924" i="3"/>
  <c r="AY2924" i="3"/>
  <c r="BC2924" i="3"/>
  <c r="BG2924" i="3"/>
  <c r="P2924" i="3"/>
  <c r="T2924" i="3"/>
  <c r="X2924" i="3"/>
  <c r="AB2924" i="3"/>
  <c r="AF2924" i="3"/>
  <c r="AJ2924" i="3"/>
  <c r="AN2924" i="3"/>
  <c r="AR2924" i="3"/>
  <c r="AV2924" i="3"/>
  <c r="AZ2924" i="3"/>
  <c r="BD2924" i="3"/>
  <c r="BH2924" i="3"/>
  <c r="M2924" i="3"/>
  <c r="Q2924" i="3"/>
  <c r="U2924" i="3"/>
  <c r="Y2924" i="3"/>
  <c r="AC2924" i="3"/>
  <c r="AG2924" i="3"/>
  <c r="AK2924" i="3"/>
  <c r="AO2924" i="3"/>
  <c r="AS2924" i="3"/>
  <c r="AW2924" i="3"/>
  <c r="BA2924" i="3"/>
  <c r="BE2924" i="3"/>
  <c r="BI2924" i="3"/>
  <c r="AC2921" i="3"/>
  <c r="AG2921" i="3"/>
  <c r="AK2921" i="3"/>
  <c r="AO2921" i="3"/>
  <c r="AS2921" i="3"/>
  <c r="AW2921" i="3"/>
  <c r="BA2921" i="3"/>
  <c r="BE2921" i="3"/>
  <c r="BI2921" i="3"/>
  <c r="R2921" i="3"/>
  <c r="V2921" i="3"/>
  <c r="Z2921" i="3"/>
  <c r="AD2921" i="3"/>
  <c r="AH2921" i="3"/>
  <c r="AL2921" i="3"/>
  <c r="AP2921" i="3"/>
  <c r="AT2921" i="3"/>
  <c r="AX2921" i="3"/>
  <c r="BB2921" i="3"/>
  <c r="BF2921" i="3"/>
  <c r="O2921" i="3"/>
  <c r="S2921" i="3"/>
  <c r="W2921" i="3"/>
  <c r="AA2921" i="3"/>
  <c r="AE2921" i="3"/>
  <c r="AI2921" i="3"/>
  <c r="AM2921" i="3"/>
  <c r="AQ2921" i="3"/>
  <c r="AU2921" i="3"/>
  <c r="AY2921" i="3"/>
  <c r="BC2921" i="3"/>
  <c r="BG2921" i="3"/>
  <c r="AV2919" i="3"/>
  <c r="AF2919" i="3"/>
  <c r="P2919" i="3"/>
  <c r="N2921" i="3"/>
  <c r="U2923" i="3"/>
  <c r="Q2923" i="3"/>
  <c r="Y2921" i="3"/>
  <c r="U2921" i="3"/>
  <c r="Q2921" i="3"/>
  <c r="E2730" i="3"/>
  <c r="F2730" i="3"/>
  <c r="G2730" i="3"/>
  <c r="H2730" i="3"/>
  <c r="I2730" i="3"/>
  <c r="J2730" i="3"/>
  <c r="E2731" i="3"/>
  <c r="F2731" i="3"/>
  <c r="G2731" i="3"/>
  <c r="H2731" i="3"/>
  <c r="I2731" i="3"/>
  <c r="J2731" i="3"/>
  <c r="E2732" i="3"/>
  <c r="F2732" i="3"/>
  <c r="G2732" i="3"/>
  <c r="H2732" i="3"/>
  <c r="I2732" i="3"/>
  <c r="J2732" i="3"/>
  <c r="E2733" i="3"/>
  <c r="F2733" i="3"/>
  <c r="G2733" i="3"/>
  <c r="H2733" i="3"/>
  <c r="I2733" i="3"/>
  <c r="J2733" i="3"/>
  <c r="E2734" i="3"/>
  <c r="F2734" i="3"/>
  <c r="G2734" i="3"/>
  <c r="H2734" i="3"/>
  <c r="I2734" i="3"/>
  <c r="J2734" i="3"/>
  <c r="E2735" i="3"/>
  <c r="F2735" i="3"/>
  <c r="G2735" i="3"/>
  <c r="H2735" i="3"/>
  <c r="I2735" i="3"/>
  <c r="J2735" i="3"/>
  <c r="E2736" i="3"/>
  <c r="F2736" i="3"/>
  <c r="G2736" i="3"/>
  <c r="H2736" i="3"/>
  <c r="I2736" i="3"/>
  <c r="J2736" i="3"/>
  <c r="E2737" i="3"/>
  <c r="F2737" i="3"/>
  <c r="G2737" i="3"/>
  <c r="H2737" i="3"/>
  <c r="I2737" i="3"/>
  <c r="J2737" i="3"/>
  <c r="E2738" i="3"/>
  <c r="F2738" i="3"/>
  <c r="G2738" i="3"/>
  <c r="H2738" i="3"/>
  <c r="I2738" i="3"/>
  <c r="J2738" i="3"/>
  <c r="E2739" i="3"/>
  <c r="F2739" i="3"/>
  <c r="G2739" i="3"/>
  <c r="H2739" i="3"/>
  <c r="I2739" i="3"/>
  <c r="J2739" i="3"/>
  <c r="E2740" i="3"/>
  <c r="F2740" i="3"/>
  <c r="G2740" i="3"/>
  <c r="H2740" i="3"/>
  <c r="I2740" i="3"/>
  <c r="J2740" i="3"/>
  <c r="E2741" i="3"/>
  <c r="F2741" i="3"/>
  <c r="G2741" i="3"/>
  <c r="H2741" i="3"/>
  <c r="I2741" i="3"/>
  <c r="J2741" i="3"/>
  <c r="E2742" i="3"/>
  <c r="F2742" i="3"/>
  <c r="G2742" i="3"/>
  <c r="H2742" i="3"/>
  <c r="I2742" i="3"/>
  <c r="J2742" i="3"/>
  <c r="E2743" i="3"/>
  <c r="F2743" i="3"/>
  <c r="G2743" i="3"/>
  <c r="H2743" i="3"/>
  <c r="I2743" i="3"/>
  <c r="J2743" i="3"/>
  <c r="E2744" i="3"/>
  <c r="F2744" i="3"/>
  <c r="G2744" i="3"/>
  <c r="H2744" i="3"/>
  <c r="I2744" i="3"/>
  <c r="J2744" i="3"/>
  <c r="E2745" i="3"/>
  <c r="F2745" i="3"/>
  <c r="G2745" i="3"/>
  <c r="H2745" i="3"/>
  <c r="I2745" i="3"/>
  <c r="J2745" i="3"/>
  <c r="E2746" i="3"/>
  <c r="F2746" i="3"/>
  <c r="G2746" i="3"/>
  <c r="H2746" i="3"/>
  <c r="I2746" i="3"/>
  <c r="J2746" i="3"/>
  <c r="E2747" i="3"/>
  <c r="F2747" i="3"/>
  <c r="G2747" i="3"/>
  <c r="H2747" i="3"/>
  <c r="I2747" i="3"/>
  <c r="J2747" i="3"/>
  <c r="E2748" i="3"/>
  <c r="F2748" i="3"/>
  <c r="G2748" i="3"/>
  <c r="H2748" i="3"/>
  <c r="I2748" i="3"/>
  <c r="J2748" i="3"/>
  <c r="E2749" i="3"/>
  <c r="F2749" i="3"/>
  <c r="G2749" i="3"/>
  <c r="H2749" i="3"/>
  <c r="I2749" i="3"/>
  <c r="J2749" i="3"/>
  <c r="E2750" i="3"/>
  <c r="F2750" i="3"/>
  <c r="G2750" i="3"/>
  <c r="H2750" i="3"/>
  <c r="I2750" i="3"/>
  <c r="J2750" i="3"/>
  <c r="E2751" i="3"/>
  <c r="F2751" i="3"/>
  <c r="G2751" i="3"/>
  <c r="H2751" i="3"/>
  <c r="I2751" i="3"/>
  <c r="J2751" i="3"/>
  <c r="E2752" i="3"/>
  <c r="F2752" i="3"/>
  <c r="G2752" i="3"/>
  <c r="H2752" i="3"/>
  <c r="I2752" i="3"/>
  <c r="J2752" i="3"/>
  <c r="E2753" i="3"/>
  <c r="F2753" i="3"/>
  <c r="G2753" i="3"/>
  <c r="H2753" i="3"/>
  <c r="I2753" i="3"/>
  <c r="J2753" i="3"/>
  <c r="E2754" i="3"/>
  <c r="F2754" i="3"/>
  <c r="G2754" i="3"/>
  <c r="H2754" i="3"/>
  <c r="I2754" i="3"/>
  <c r="J2754" i="3"/>
  <c r="E2755" i="3"/>
  <c r="F2755" i="3"/>
  <c r="G2755" i="3"/>
  <c r="H2755" i="3"/>
  <c r="I2755" i="3"/>
  <c r="J2755" i="3"/>
  <c r="E2756" i="3"/>
  <c r="F2756" i="3"/>
  <c r="G2756" i="3"/>
  <c r="H2756" i="3"/>
  <c r="I2756" i="3"/>
  <c r="J2756" i="3"/>
  <c r="E2757" i="3"/>
  <c r="F2757" i="3"/>
  <c r="G2757" i="3"/>
  <c r="H2757" i="3"/>
  <c r="I2757" i="3"/>
  <c r="J2757" i="3"/>
  <c r="E2758" i="3"/>
  <c r="F2758" i="3"/>
  <c r="G2758" i="3"/>
  <c r="H2758" i="3"/>
  <c r="I2758" i="3"/>
  <c r="J2758" i="3"/>
  <c r="E2759" i="3"/>
  <c r="F2759" i="3"/>
  <c r="G2759" i="3"/>
  <c r="H2759" i="3"/>
  <c r="I2759" i="3"/>
  <c r="J2759" i="3"/>
  <c r="E2760" i="3"/>
  <c r="F2760" i="3"/>
  <c r="G2760" i="3"/>
  <c r="H2760" i="3"/>
  <c r="I2760" i="3"/>
  <c r="J2760" i="3"/>
  <c r="E2761" i="3"/>
  <c r="F2761" i="3"/>
  <c r="G2761" i="3"/>
  <c r="H2761" i="3"/>
  <c r="I2761" i="3"/>
  <c r="J2761" i="3"/>
  <c r="E2762" i="3"/>
  <c r="F2762" i="3"/>
  <c r="G2762" i="3"/>
  <c r="H2762" i="3"/>
  <c r="I2762" i="3"/>
  <c r="J2762" i="3"/>
  <c r="E2763" i="3"/>
  <c r="F2763" i="3"/>
  <c r="G2763" i="3"/>
  <c r="H2763" i="3"/>
  <c r="I2763" i="3"/>
  <c r="J2763" i="3"/>
  <c r="E2764" i="3"/>
  <c r="F2764" i="3"/>
  <c r="G2764" i="3"/>
  <c r="H2764" i="3"/>
  <c r="I2764" i="3"/>
  <c r="J2764" i="3"/>
  <c r="E2765" i="3"/>
  <c r="F2765" i="3"/>
  <c r="G2765" i="3"/>
  <c r="H2765" i="3"/>
  <c r="I2765" i="3"/>
  <c r="J2765" i="3"/>
  <c r="E2766" i="3"/>
  <c r="F2766" i="3"/>
  <c r="G2766" i="3"/>
  <c r="H2766" i="3"/>
  <c r="I2766" i="3"/>
  <c r="J2766" i="3"/>
  <c r="E2767" i="3"/>
  <c r="F2767" i="3"/>
  <c r="G2767" i="3"/>
  <c r="H2767" i="3"/>
  <c r="I2767" i="3"/>
  <c r="J2767" i="3"/>
  <c r="E2768" i="3"/>
  <c r="F2768" i="3"/>
  <c r="G2768" i="3"/>
  <c r="H2768" i="3"/>
  <c r="I2768" i="3"/>
  <c r="J2768" i="3"/>
  <c r="E2769" i="3"/>
  <c r="F2769" i="3"/>
  <c r="G2769" i="3"/>
  <c r="H2769" i="3"/>
  <c r="I2769" i="3"/>
  <c r="J2769" i="3"/>
  <c r="E2770" i="3"/>
  <c r="F2770" i="3"/>
  <c r="G2770" i="3"/>
  <c r="H2770" i="3"/>
  <c r="I2770" i="3"/>
  <c r="J2770" i="3"/>
  <c r="E2771" i="3"/>
  <c r="F2771" i="3"/>
  <c r="G2771" i="3"/>
  <c r="H2771" i="3"/>
  <c r="I2771" i="3"/>
  <c r="J2771" i="3"/>
  <c r="E2772" i="3"/>
  <c r="F2772" i="3"/>
  <c r="G2772" i="3"/>
  <c r="H2772" i="3"/>
  <c r="I2772" i="3"/>
  <c r="J2772" i="3"/>
  <c r="E2773" i="3"/>
  <c r="F2773" i="3"/>
  <c r="G2773" i="3"/>
  <c r="H2773" i="3"/>
  <c r="I2773" i="3"/>
  <c r="J2773" i="3"/>
  <c r="E2774" i="3"/>
  <c r="F2774" i="3"/>
  <c r="G2774" i="3"/>
  <c r="H2774" i="3"/>
  <c r="I2774" i="3"/>
  <c r="J2774" i="3"/>
  <c r="E2775" i="3"/>
  <c r="F2775" i="3"/>
  <c r="G2775" i="3"/>
  <c r="H2775" i="3"/>
  <c r="I2775" i="3"/>
  <c r="J2775" i="3"/>
  <c r="E2776" i="3"/>
  <c r="F2776" i="3"/>
  <c r="G2776" i="3"/>
  <c r="H2776" i="3"/>
  <c r="I2776" i="3"/>
  <c r="J2776" i="3"/>
  <c r="E2777" i="3"/>
  <c r="F2777" i="3"/>
  <c r="G2777" i="3"/>
  <c r="H2777" i="3"/>
  <c r="I2777" i="3"/>
  <c r="J2777" i="3"/>
  <c r="E2778" i="3"/>
  <c r="F2778" i="3"/>
  <c r="G2778" i="3"/>
  <c r="H2778" i="3"/>
  <c r="I2778" i="3"/>
  <c r="J2778" i="3"/>
  <c r="E2779" i="3"/>
  <c r="F2779" i="3"/>
  <c r="G2779" i="3"/>
  <c r="H2779" i="3"/>
  <c r="I2779" i="3"/>
  <c r="J2779" i="3"/>
  <c r="E2780" i="3"/>
  <c r="F2780" i="3"/>
  <c r="G2780" i="3"/>
  <c r="H2780" i="3"/>
  <c r="I2780" i="3"/>
  <c r="J2780" i="3"/>
  <c r="E2781" i="3"/>
  <c r="F2781" i="3"/>
  <c r="G2781" i="3"/>
  <c r="H2781" i="3"/>
  <c r="I2781" i="3"/>
  <c r="J2781" i="3"/>
  <c r="E2782" i="3"/>
  <c r="F2782" i="3"/>
  <c r="G2782" i="3"/>
  <c r="H2782" i="3"/>
  <c r="I2782" i="3"/>
  <c r="J2782" i="3"/>
  <c r="E2783" i="3"/>
  <c r="F2783" i="3"/>
  <c r="G2783" i="3"/>
  <c r="H2783" i="3"/>
  <c r="I2783" i="3"/>
  <c r="J2783" i="3"/>
  <c r="E2784" i="3"/>
  <c r="F2784" i="3"/>
  <c r="G2784" i="3"/>
  <c r="H2784" i="3"/>
  <c r="I2784" i="3"/>
  <c r="J2784" i="3"/>
  <c r="E2785" i="3"/>
  <c r="F2785" i="3"/>
  <c r="G2785" i="3"/>
  <c r="H2785" i="3"/>
  <c r="I2785" i="3"/>
  <c r="J2785" i="3"/>
  <c r="E2786" i="3"/>
  <c r="F2786" i="3"/>
  <c r="G2786" i="3"/>
  <c r="H2786" i="3"/>
  <c r="I2786" i="3"/>
  <c r="J2786" i="3"/>
  <c r="E2787" i="3"/>
  <c r="F2787" i="3"/>
  <c r="G2787" i="3"/>
  <c r="H2787" i="3"/>
  <c r="I2787" i="3"/>
  <c r="J2787" i="3"/>
  <c r="E2788" i="3"/>
  <c r="F2788" i="3"/>
  <c r="G2788" i="3"/>
  <c r="H2788" i="3"/>
  <c r="I2788" i="3"/>
  <c r="J2788" i="3"/>
  <c r="E2789" i="3"/>
  <c r="F2789" i="3"/>
  <c r="G2789" i="3"/>
  <c r="H2789" i="3"/>
  <c r="I2789" i="3"/>
  <c r="J2789" i="3"/>
  <c r="E2790" i="3"/>
  <c r="F2790" i="3"/>
  <c r="G2790" i="3"/>
  <c r="H2790" i="3"/>
  <c r="I2790" i="3"/>
  <c r="J2790" i="3"/>
  <c r="E2791" i="3"/>
  <c r="F2791" i="3"/>
  <c r="G2791" i="3"/>
  <c r="H2791" i="3"/>
  <c r="I2791" i="3"/>
  <c r="J2791" i="3"/>
  <c r="E2792" i="3"/>
  <c r="F2792" i="3"/>
  <c r="G2792" i="3"/>
  <c r="H2792" i="3"/>
  <c r="I2792" i="3"/>
  <c r="J2792" i="3"/>
  <c r="E2793" i="3"/>
  <c r="F2793" i="3"/>
  <c r="G2793" i="3"/>
  <c r="H2793" i="3"/>
  <c r="I2793" i="3"/>
  <c r="J2793" i="3"/>
  <c r="E2794" i="3"/>
  <c r="F2794" i="3"/>
  <c r="G2794" i="3"/>
  <c r="H2794" i="3"/>
  <c r="I2794" i="3"/>
  <c r="J2794" i="3"/>
  <c r="E2795" i="3"/>
  <c r="F2795" i="3"/>
  <c r="G2795" i="3"/>
  <c r="H2795" i="3"/>
  <c r="I2795" i="3"/>
  <c r="J2795" i="3"/>
  <c r="E2796" i="3"/>
  <c r="F2796" i="3"/>
  <c r="G2796" i="3"/>
  <c r="H2796" i="3"/>
  <c r="I2796" i="3"/>
  <c r="J2796" i="3"/>
  <c r="E2797" i="3"/>
  <c r="F2797" i="3"/>
  <c r="G2797" i="3"/>
  <c r="H2797" i="3"/>
  <c r="I2797" i="3"/>
  <c r="J2797" i="3"/>
  <c r="E2798" i="3"/>
  <c r="F2798" i="3"/>
  <c r="G2798" i="3"/>
  <c r="H2798" i="3"/>
  <c r="I2798" i="3"/>
  <c r="J2798" i="3"/>
  <c r="E2799" i="3"/>
  <c r="F2799" i="3"/>
  <c r="G2799" i="3"/>
  <c r="H2799" i="3"/>
  <c r="I2799" i="3"/>
  <c r="J2799" i="3"/>
  <c r="E2800" i="3"/>
  <c r="F2800" i="3"/>
  <c r="G2800" i="3"/>
  <c r="H2800" i="3"/>
  <c r="I2800" i="3"/>
  <c r="J2800" i="3"/>
  <c r="E2801" i="3"/>
  <c r="F2801" i="3"/>
  <c r="G2801" i="3"/>
  <c r="H2801" i="3"/>
  <c r="I2801" i="3"/>
  <c r="J2801" i="3"/>
  <c r="E2802" i="3"/>
  <c r="F2802" i="3"/>
  <c r="G2802" i="3"/>
  <c r="H2802" i="3"/>
  <c r="I2802" i="3"/>
  <c r="J2802" i="3"/>
  <c r="E2803" i="3"/>
  <c r="F2803" i="3"/>
  <c r="G2803" i="3"/>
  <c r="H2803" i="3"/>
  <c r="I2803" i="3"/>
  <c r="J2803" i="3"/>
  <c r="E2804" i="3"/>
  <c r="F2804" i="3"/>
  <c r="G2804" i="3"/>
  <c r="H2804" i="3"/>
  <c r="I2804" i="3"/>
  <c r="J2804" i="3"/>
  <c r="E2805" i="3"/>
  <c r="F2805" i="3"/>
  <c r="G2805" i="3"/>
  <c r="H2805" i="3"/>
  <c r="I2805" i="3"/>
  <c r="J2805" i="3"/>
  <c r="E2806" i="3"/>
  <c r="F2806" i="3"/>
  <c r="G2806" i="3"/>
  <c r="H2806" i="3"/>
  <c r="I2806" i="3"/>
  <c r="J2806" i="3"/>
  <c r="E2807" i="3"/>
  <c r="F2807" i="3"/>
  <c r="G2807" i="3"/>
  <c r="H2807" i="3"/>
  <c r="I2807" i="3"/>
  <c r="J2807" i="3"/>
  <c r="E2808" i="3"/>
  <c r="F2808" i="3"/>
  <c r="G2808" i="3"/>
  <c r="H2808" i="3"/>
  <c r="I2808" i="3"/>
  <c r="J2808" i="3"/>
  <c r="E2809" i="3"/>
  <c r="F2809" i="3"/>
  <c r="G2809" i="3"/>
  <c r="H2809" i="3"/>
  <c r="I2809" i="3"/>
  <c r="J2809" i="3"/>
  <c r="E2810" i="3"/>
  <c r="F2810" i="3"/>
  <c r="G2810" i="3"/>
  <c r="H2810" i="3"/>
  <c r="I2810" i="3"/>
  <c r="J2810" i="3"/>
  <c r="E2811" i="3"/>
  <c r="F2811" i="3"/>
  <c r="G2811" i="3"/>
  <c r="H2811" i="3"/>
  <c r="I2811" i="3"/>
  <c r="J2811" i="3"/>
  <c r="E2812" i="3"/>
  <c r="F2812" i="3"/>
  <c r="G2812" i="3"/>
  <c r="H2812" i="3"/>
  <c r="I2812" i="3"/>
  <c r="J2812" i="3"/>
  <c r="E2813" i="3"/>
  <c r="F2813" i="3"/>
  <c r="G2813" i="3"/>
  <c r="H2813" i="3"/>
  <c r="I2813" i="3"/>
  <c r="J2813" i="3"/>
  <c r="E2814" i="3"/>
  <c r="F2814" i="3"/>
  <c r="G2814" i="3"/>
  <c r="H2814" i="3"/>
  <c r="I2814" i="3"/>
  <c r="J2814" i="3"/>
  <c r="E2815" i="3"/>
  <c r="F2815" i="3"/>
  <c r="G2815" i="3"/>
  <c r="H2815" i="3"/>
  <c r="I2815" i="3"/>
  <c r="J2815" i="3"/>
  <c r="E2816" i="3"/>
  <c r="F2816" i="3"/>
  <c r="G2816" i="3"/>
  <c r="H2816" i="3"/>
  <c r="I2816" i="3"/>
  <c r="J2816" i="3"/>
  <c r="E2817" i="3"/>
  <c r="F2817" i="3"/>
  <c r="G2817" i="3"/>
  <c r="H2817" i="3"/>
  <c r="I2817" i="3"/>
  <c r="J2817" i="3"/>
  <c r="E2818" i="3"/>
  <c r="F2818" i="3"/>
  <c r="G2818" i="3"/>
  <c r="H2818" i="3"/>
  <c r="I2818" i="3"/>
  <c r="J2818" i="3"/>
  <c r="E2819" i="3"/>
  <c r="F2819" i="3"/>
  <c r="G2819" i="3"/>
  <c r="H2819" i="3"/>
  <c r="I2819" i="3"/>
  <c r="J2819" i="3"/>
  <c r="E2820" i="3"/>
  <c r="F2820" i="3"/>
  <c r="G2820" i="3"/>
  <c r="H2820" i="3"/>
  <c r="I2820" i="3"/>
  <c r="J2820" i="3"/>
  <c r="E2821" i="3"/>
  <c r="F2821" i="3"/>
  <c r="G2821" i="3"/>
  <c r="H2821" i="3"/>
  <c r="I2821" i="3"/>
  <c r="J2821" i="3"/>
  <c r="E2822" i="3"/>
  <c r="F2822" i="3"/>
  <c r="G2822" i="3"/>
  <c r="H2822" i="3"/>
  <c r="I2822" i="3"/>
  <c r="J2822" i="3"/>
  <c r="E2823" i="3"/>
  <c r="F2823" i="3"/>
  <c r="G2823" i="3"/>
  <c r="H2823" i="3"/>
  <c r="I2823" i="3"/>
  <c r="J2823" i="3"/>
  <c r="E2824" i="3"/>
  <c r="F2824" i="3"/>
  <c r="G2824" i="3"/>
  <c r="H2824" i="3"/>
  <c r="I2824" i="3"/>
  <c r="J2824" i="3"/>
  <c r="E2825" i="3"/>
  <c r="F2825" i="3"/>
  <c r="G2825" i="3"/>
  <c r="H2825" i="3"/>
  <c r="I2825" i="3"/>
  <c r="J2825" i="3"/>
  <c r="E2826" i="3"/>
  <c r="F2826" i="3"/>
  <c r="G2826" i="3"/>
  <c r="H2826" i="3"/>
  <c r="I2826" i="3"/>
  <c r="J2826" i="3"/>
  <c r="E2827" i="3"/>
  <c r="F2827" i="3"/>
  <c r="G2827" i="3"/>
  <c r="H2827" i="3"/>
  <c r="I2827" i="3"/>
  <c r="J2827" i="3"/>
  <c r="E2828" i="3"/>
  <c r="F2828" i="3"/>
  <c r="G2828" i="3"/>
  <c r="H2828" i="3"/>
  <c r="I2828" i="3"/>
  <c r="J2828" i="3"/>
  <c r="E2829" i="3"/>
  <c r="F2829" i="3"/>
  <c r="G2829" i="3"/>
  <c r="H2829" i="3"/>
  <c r="I2829" i="3"/>
  <c r="J2829" i="3"/>
  <c r="E2830" i="3"/>
  <c r="F2830" i="3"/>
  <c r="G2830" i="3"/>
  <c r="H2830" i="3"/>
  <c r="I2830" i="3"/>
  <c r="J2830" i="3"/>
  <c r="E2831" i="3"/>
  <c r="F2831" i="3"/>
  <c r="G2831" i="3"/>
  <c r="H2831" i="3"/>
  <c r="I2831" i="3"/>
  <c r="J2831" i="3"/>
  <c r="E2832" i="3"/>
  <c r="F2832" i="3"/>
  <c r="G2832" i="3"/>
  <c r="H2832" i="3"/>
  <c r="I2832" i="3"/>
  <c r="J2832" i="3"/>
  <c r="E2833" i="3"/>
  <c r="F2833" i="3"/>
  <c r="G2833" i="3"/>
  <c r="H2833" i="3"/>
  <c r="I2833" i="3"/>
  <c r="J2833" i="3"/>
  <c r="E2834" i="3"/>
  <c r="F2834" i="3"/>
  <c r="G2834" i="3"/>
  <c r="H2834" i="3"/>
  <c r="I2834" i="3"/>
  <c r="J2834" i="3"/>
  <c r="E2835" i="3"/>
  <c r="F2835" i="3"/>
  <c r="G2835" i="3"/>
  <c r="H2835" i="3"/>
  <c r="I2835" i="3"/>
  <c r="J2835" i="3"/>
  <c r="E2836" i="3"/>
  <c r="F2836" i="3"/>
  <c r="G2836" i="3"/>
  <c r="H2836" i="3"/>
  <c r="I2836" i="3"/>
  <c r="J2836" i="3"/>
  <c r="E2837" i="3"/>
  <c r="F2837" i="3"/>
  <c r="G2837" i="3"/>
  <c r="H2837" i="3"/>
  <c r="I2837" i="3"/>
  <c r="J2837" i="3"/>
  <c r="E2838" i="3"/>
  <c r="F2838" i="3"/>
  <c r="G2838" i="3"/>
  <c r="H2838" i="3"/>
  <c r="I2838" i="3"/>
  <c r="J2838" i="3"/>
  <c r="E2839" i="3"/>
  <c r="F2839" i="3"/>
  <c r="G2839" i="3"/>
  <c r="H2839" i="3"/>
  <c r="I2839" i="3"/>
  <c r="J2839" i="3"/>
  <c r="E2840" i="3"/>
  <c r="F2840" i="3"/>
  <c r="G2840" i="3"/>
  <c r="H2840" i="3"/>
  <c r="I2840" i="3"/>
  <c r="J2840" i="3"/>
  <c r="E2841" i="3"/>
  <c r="F2841" i="3"/>
  <c r="G2841" i="3"/>
  <c r="H2841" i="3"/>
  <c r="I2841" i="3"/>
  <c r="J2841" i="3"/>
  <c r="E2842" i="3"/>
  <c r="F2842" i="3"/>
  <c r="G2842" i="3"/>
  <c r="H2842" i="3"/>
  <c r="I2842" i="3"/>
  <c r="J2842" i="3"/>
  <c r="E2843" i="3"/>
  <c r="F2843" i="3"/>
  <c r="G2843" i="3"/>
  <c r="H2843" i="3"/>
  <c r="I2843" i="3"/>
  <c r="J2843" i="3"/>
  <c r="E2844" i="3"/>
  <c r="F2844" i="3"/>
  <c r="G2844" i="3"/>
  <c r="H2844" i="3"/>
  <c r="I2844" i="3"/>
  <c r="J2844" i="3"/>
  <c r="E2845" i="3"/>
  <c r="F2845" i="3"/>
  <c r="G2845" i="3"/>
  <c r="H2845" i="3"/>
  <c r="I2845" i="3"/>
  <c r="J2845" i="3"/>
  <c r="E2846" i="3"/>
  <c r="F2846" i="3"/>
  <c r="G2846" i="3"/>
  <c r="H2846" i="3"/>
  <c r="I2846" i="3"/>
  <c r="J2846" i="3"/>
  <c r="E2847" i="3"/>
  <c r="F2847" i="3"/>
  <c r="G2847" i="3"/>
  <c r="H2847" i="3"/>
  <c r="I2847" i="3"/>
  <c r="J2847" i="3"/>
  <c r="E2848" i="3"/>
  <c r="F2848" i="3"/>
  <c r="G2848" i="3"/>
  <c r="H2848" i="3"/>
  <c r="I2848" i="3"/>
  <c r="J2848" i="3"/>
  <c r="E2849" i="3"/>
  <c r="F2849" i="3"/>
  <c r="G2849" i="3"/>
  <c r="H2849" i="3"/>
  <c r="I2849" i="3"/>
  <c r="J2849" i="3"/>
  <c r="E2850" i="3"/>
  <c r="F2850" i="3"/>
  <c r="G2850" i="3"/>
  <c r="H2850" i="3"/>
  <c r="I2850" i="3"/>
  <c r="J2850" i="3"/>
  <c r="E2851" i="3"/>
  <c r="F2851" i="3"/>
  <c r="G2851" i="3"/>
  <c r="H2851" i="3"/>
  <c r="I2851" i="3"/>
  <c r="J2851" i="3"/>
  <c r="E2852" i="3"/>
  <c r="F2852" i="3"/>
  <c r="G2852" i="3"/>
  <c r="H2852" i="3"/>
  <c r="I2852" i="3"/>
  <c r="J2852" i="3"/>
  <c r="E2853" i="3"/>
  <c r="F2853" i="3"/>
  <c r="G2853" i="3"/>
  <c r="H2853" i="3"/>
  <c r="I2853" i="3"/>
  <c r="J2853" i="3"/>
  <c r="E2854" i="3"/>
  <c r="F2854" i="3"/>
  <c r="G2854" i="3"/>
  <c r="H2854" i="3"/>
  <c r="I2854" i="3"/>
  <c r="J2854" i="3"/>
  <c r="E2855" i="3"/>
  <c r="F2855" i="3"/>
  <c r="G2855" i="3"/>
  <c r="H2855" i="3"/>
  <c r="I2855" i="3"/>
  <c r="J2855" i="3"/>
  <c r="E2856" i="3"/>
  <c r="F2856" i="3"/>
  <c r="G2856" i="3"/>
  <c r="H2856" i="3"/>
  <c r="I2856" i="3"/>
  <c r="J2856" i="3"/>
  <c r="E2857" i="3"/>
  <c r="F2857" i="3"/>
  <c r="G2857" i="3"/>
  <c r="H2857" i="3"/>
  <c r="I2857" i="3"/>
  <c r="J2857" i="3"/>
  <c r="E2858" i="3"/>
  <c r="F2858" i="3"/>
  <c r="G2858" i="3"/>
  <c r="H2858" i="3"/>
  <c r="I2858" i="3"/>
  <c r="J2858" i="3"/>
  <c r="E2859" i="3"/>
  <c r="F2859" i="3"/>
  <c r="G2859" i="3"/>
  <c r="H2859" i="3"/>
  <c r="I2859" i="3"/>
  <c r="J2859" i="3"/>
  <c r="E2860" i="3"/>
  <c r="F2860" i="3"/>
  <c r="G2860" i="3"/>
  <c r="H2860" i="3"/>
  <c r="I2860" i="3"/>
  <c r="J2860" i="3"/>
  <c r="E2861" i="3"/>
  <c r="F2861" i="3"/>
  <c r="G2861" i="3"/>
  <c r="H2861" i="3"/>
  <c r="I2861" i="3"/>
  <c r="J2861" i="3"/>
  <c r="E2862" i="3"/>
  <c r="F2862" i="3"/>
  <c r="G2862" i="3"/>
  <c r="H2862" i="3"/>
  <c r="I2862" i="3"/>
  <c r="J2862" i="3"/>
  <c r="E2863" i="3"/>
  <c r="F2863" i="3"/>
  <c r="G2863" i="3"/>
  <c r="H2863" i="3"/>
  <c r="I2863" i="3"/>
  <c r="J2863" i="3"/>
  <c r="E2864" i="3"/>
  <c r="F2864" i="3"/>
  <c r="G2864" i="3"/>
  <c r="H2864" i="3"/>
  <c r="I2864" i="3"/>
  <c r="J2864" i="3"/>
  <c r="E2865" i="3"/>
  <c r="F2865" i="3"/>
  <c r="G2865" i="3"/>
  <c r="H2865" i="3"/>
  <c r="I2865" i="3"/>
  <c r="J2865" i="3"/>
  <c r="E2866" i="3"/>
  <c r="F2866" i="3"/>
  <c r="G2866" i="3"/>
  <c r="H2866" i="3"/>
  <c r="I2866" i="3"/>
  <c r="J2866" i="3"/>
  <c r="E2867" i="3"/>
  <c r="F2867" i="3"/>
  <c r="G2867" i="3"/>
  <c r="H2867" i="3"/>
  <c r="I2867" i="3"/>
  <c r="J2867" i="3"/>
  <c r="E2868" i="3"/>
  <c r="F2868" i="3"/>
  <c r="G2868" i="3"/>
  <c r="H2868" i="3"/>
  <c r="I2868" i="3"/>
  <c r="J2868" i="3"/>
  <c r="E2869" i="3"/>
  <c r="F2869" i="3"/>
  <c r="G2869" i="3"/>
  <c r="H2869" i="3"/>
  <c r="I2869" i="3"/>
  <c r="J2869" i="3"/>
  <c r="E2870" i="3"/>
  <c r="F2870" i="3"/>
  <c r="G2870" i="3"/>
  <c r="H2870" i="3"/>
  <c r="I2870" i="3"/>
  <c r="J2870" i="3"/>
  <c r="E2871" i="3"/>
  <c r="F2871" i="3"/>
  <c r="G2871" i="3"/>
  <c r="H2871" i="3"/>
  <c r="I2871" i="3"/>
  <c r="J2871" i="3"/>
  <c r="E2872" i="3"/>
  <c r="F2872" i="3"/>
  <c r="G2872" i="3"/>
  <c r="H2872" i="3"/>
  <c r="I2872" i="3"/>
  <c r="J2872" i="3"/>
  <c r="E2873" i="3"/>
  <c r="F2873" i="3"/>
  <c r="G2873" i="3"/>
  <c r="H2873" i="3"/>
  <c r="I2873" i="3"/>
  <c r="J2873" i="3"/>
  <c r="E2874" i="3"/>
  <c r="F2874" i="3"/>
  <c r="G2874" i="3"/>
  <c r="H2874" i="3"/>
  <c r="I2874" i="3"/>
  <c r="J2874" i="3"/>
  <c r="E2875" i="3"/>
  <c r="F2875" i="3"/>
  <c r="G2875" i="3"/>
  <c r="H2875" i="3"/>
  <c r="I2875" i="3"/>
  <c r="J2875" i="3"/>
  <c r="E2876" i="3"/>
  <c r="F2876" i="3"/>
  <c r="G2876" i="3"/>
  <c r="H2876" i="3"/>
  <c r="I2876" i="3"/>
  <c r="J2876" i="3"/>
  <c r="E2877" i="3"/>
  <c r="F2877" i="3"/>
  <c r="G2877" i="3"/>
  <c r="H2877" i="3"/>
  <c r="I2877" i="3"/>
  <c r="J2877" i="3"/>
  <c r="E2878" i="3"/>
  <c r="F2878" i="3"/>
  <c r="G2878" i="3"/>
  <c r="H2878" i="3"/>
  <c r="I2878" i="3"/>
  <c r="J2878" i="3"/>
  <c r="E2879" i="3"/>
  <c r="F2879" i="3"/>
  <c r="G2879" i="3"/>
  <c r="H2879" i="3"/>
  <c r="I2879" i="3"/>
  <c r="J2879" i="3"/>
  <c r="E2880" i="3"/>
  <c r="F2880" i="3"/>
  <c r="G2880" i="3"/>
  <c r="H2880" i="3"/>
  <c r="I2880" i="3"/>
  <c r="J2880" i="3"/>
  <c r="E2881" i="3"/>
  <c r="F2881" i="3"/>
  <c r="G2881" i="3"/>
  <c r="H2881" i="3"/>
  <c r="I2881" i="3"/>
  <c r="J2881" i="3"/>
  <c r="E2882" i="3"/>
  <c r="F2882" i="3"/>
  <c r="G2882" i="3"/>
  <c r="H2882" i="3"/>
  <c r="I2882" i="3"/>
  <c r="J2882" i="3"/>
  <c r="E2883" i="3"/>
  <c r="F2883" i="3"/>
  <c r="G2883" i="3"/>
  <c r="H2883" i="3"/>
  <c r="I2883" i="3"/>
  <c r="J2883" i="3"/>
  <c r="E2884" i="3"/>
  <c r="F2884" i="3"/>
  <c r="G2884" i="3"/>
  <c r="H2884" i="3"/>
  <c r="I2884" i="3"/>
  <c r="J2884" i="3"/>
  <c r="E2885" i="3"/>
  <c r="F2885" i="3"/>
  <c r="G2885" i="3"/>
  <c r="H2885" i="3"/>
  <c r="I2885" i="3"/>
  <c r="J2885" i="3"/>
  <c r="E2886" i="3"/>
  <c r="F2886" i="3"/>
  <c r="G2886" i="3"/>
  <c r="H2886" i="3"/>
  <c r="I2886" i="3"/>
  <c r="J2886" i="3"/>
  <c r="E2887" i="3"/>
  <c r="F2887" i="3"/>
  <c r="G2887" i="3"/>
  <c r="H2887" i="3"/>
  <c r="I2887" i="3"/>
  <c r="J2887" i="3"/>
  <c r="E2888" i="3"/>
  <c r="F2888" i="3"/>
  <c r="G2888" i="3"/>
  <c r="H2888" i="3"/>
  <c r="I2888" i="3"/>
  <c r="J2888" i="3"/>
  <c r="E2889" i="3"/>
  <c r="F2889" i="3"/>
  <c r="G2889" i="3"/>
  <c r="H2889" i="3"/>
  <c r="I2889" i="3"/>
  <c r="J2889" i="3"/>
  <c r="E2890" i="3"/>
  <c r="F2890" i="3"/>
  <c r="G2890" i="3"/>
  <c r="H2890" i="3"/>
  <c r="I2890" i="3"/>
  <c r="J2890" i="3"/>
  <c r="E2891" i="3"/>
  <c r="F2891" i="3"/>
  <c r="G2891" i="3"/>
  <c r="H2891" i="3"/>
  <c r="I2891" i="3"/>
  <c r="J2891" i="3"/>
  <c r="E2892" i="3"/>
  <c r="F2892" i="3"/>
  <c r="G2892" i="3"/>
  <c r="H2892" i="3"/>
  <c r="I2892" i="3"/>
  <c r="J2892" i="3"/>
  <c r="E2893" i="3"/>
  <c r="F2893" i="3"/>
  <c r="G2893" i="3"/>
  <c r="H2893" i="3"/>
  <c r="I2893" i="3"/>
  <c r="J2893" i="3"/>
  <c r="E2894" i="3"/>
  <c r="F2894" i="3"/>
  <c r="G2894" i="3"/>
  <c r="H2894" i="3"/>
  <c r="I2894" i="3"/>
  <c r="J2894" i="3"/>
  <c r="E2895" i="3"/>
  <c r="F2895" i="3"/>
  <c r="G2895" i="3"/>
  <c r="H2895" i="3"/>
  <c r="I2895" i="3"/>
  <c r="J2895" i="3"/>
  <c r="E2896" i="3"/>
  <c r="F2896" i="3"/>
  <c r="G2896" i="3"/>
  <c r="H2896" i="3"/>
  <c r="I2896" i="3"/>
  <c r="J2896" i="3"/>
  <c r="E2897" i="3"/>
  <c r="F2897" i="3"/>
  <c r="G2897" i="3"/>
  <c r="H2897" i="3"/>
  <c r="I2897" i="3"/>
  <c r="J2897" i="3"/>
  <c r="E2898" i="3"/>
  <c r="F2898" i="3"/>
  <c r="G2898" i="3"/>
  <c r="H2898" i="3"/>
  <c r="I2898" i="3"/>
  <c r="J2898" i="3"/>
  <c r="E2899" i="3"/>
  <c r="F2899" i="3"/>
  <c r="G2899" i="3"/>
  <c r="H2899" i="3"/>
  <c r="I2899" i="3"/>
  <c r="J2899" i="3"/>
  <c r="E2900" i="3"/>
  <c r="F2900" i="3"/>
  <c r="G2900" i="3"/>
  <c r="H2900" i="3"/>
  <c r="I2900" i="3"/>
  <c r="J2900" i="3"/>
  <c r="E2901" i="3"/>
  <c r="F2901" i="3"/>
  <c r="G2901" i="3"/>
  <c r="H2901" i="3"/>
  <c r="I2901" i="3"/>
  <c r="J2901" i="3"/>
  <c r="E2902" i="3"/>
  <c r="F2902" i="3"/>
  <c r="G2902" i="3"/>
  <c r="H2902" i="3"/>
  <c r="I2902" i="3"/>
  <c r="J2902" i="3"/>
  <c r="E2903" i="3"/>
  <c r="F2903" i="3"/>
  <c r="G2903" i="3"/>
  <c r="H2903" i="3"/>
  <c r="I2903" i="3"/>
  <c r="J2903" i="3"/>
  <c r="E2904" i="3"/>
  <c r="F2904" i="3"/>
  <c r="G2904" i="3"/>
  <c r="H2904" i="3"/>
  <c r="I2904" i="3"/>
  <c r="J2904" i="3"/>
  <c r="E2905" i="3"/>
  <c r="F2905" i="3"/>
  <c r="G2905" i="3"/>
  <c r="H2905" i="3"/>
  <c r="I2905" i="3"/>
  <c r="J2905" i="3"/>
  <c r="E2906" i="3"/>
  <c r="F2906" i="3"/>
  <c r="G2906" i="3"/>
  <c r="H2906" i="3"/>
  <c r="I2906" i="3"/>
  <c r="J2906" i="3"/>
  <c r="E2907" i="3"/>
  <c r="F2907" i="3"/>
  <c r="G2907" i="3"/>
  <c r="H2907" i="3"/>
  <c r="I2907" i="3"/>
  <c r="J2907" i="3"/>
  <c r="E2908" i="3"/>
  <c r="F2908" i="3"/>
  <c r="G2908" i="3"/>
  <c r="H2908" i="3"/>
  <c r="I2908" i="3"/>
  <c r="J2908" i="3"/>
  <c r="E2909" i="3"/>
  <c r="F2909" i="3"/>
  <c r="G2909" i="3"/>
  <c r="H2909" i="3"/>
  <c r="I2909" i="3"/>
  <c r="J2909" i="3"/>
  <c r="E2910" i="3"/>
  <c r="F2910" i="3"/>
  <c r="G2910" i="3"/>
  <c r="H2910" i="3"/>
  <c r="I2910" i="3"/>
  <c r="J2910" i="3"/>
  <c r="E2911" i="3"/>
  <c r="F2911" i="3"/>
  <c r="G2911" i="3"/>
  <c r="H2911" i="3"/>
  <c r="I2911" i="3"/>
  <c r="J2911" i="3"/>
  <c r="E2912" i="3"/>
  <c r="F2912" i="3"/>
  <c r="G2912" i="3"/>
  <c r="H2912" i="3"/>
  <c r="I2912" i="3"/>
  <c r="J2912" i="3"/>
  <c r="E2913" i="3"/>
  <c r="F2913" i="3"/>
  <c r="G2913" i="3"/>
  <c r="H2913" i="3"/>
  <c r="I2913" i="3"/>
  <c r="J2913" i="3"/>
  <c r="E2914" i="3"/>
  <c r="F2914" i="3"/>
  <c r="G2914" i="3"/>
  <c r="H2914" i="3"/>
  <c r="I2914" i="3"/>
  <c r="J2914" i="3"/>
  <c r="E2915" i="3"/>
  <c r="F2915" i="3"/>
  <c r="G2915" i="3"/>
  <c r="H2915" i="3"/>
  <c r="I2915" i="3"/>
  <c r="J2915" i="3"/>
  <c r="E2916" i="3"/>
  <c r="F2916" i="3"/>
  <c r="G2916" i="3"/>
  <c r="H2916" i="3"/>
  <c r="I2916" i="3"/>
  <c r="J2916" i="3"/>
  <c r="E2917" i="3"/>
  <c r="F2917" i="3"/>
  <c r="G2917" i="3"/>
  <c r="H2917" i="3"/>
  <c r="I2917" i="3"/>
  <c r="J2917" i="3"/>
  <c r="E2918" i="3"/>
  <c r="F2918" i="3"/>
  <c r="G2918" i="3"/>
  <c r="H2918" i="3"/>
  <c r="I2918" i="3"/>
  <c r="J2918" i="3"/>
  <c r="Z2935" i="3" l="1"/>
  <c r="BD2935" i="3"/>
  <c r="BI2935" i="3"/>
  <c r="BI2944" i="3"/>
  <c r="BA2938" i="3"/>
  <c r="BF2944" i="3"/>
  <c r="AV2944" i="3"/>
  <c r="O2944" i="3"/>
  <c r="AM2951" i="3"/>
  <c r="V2951" i="3"/>
  <c r="BH2951" i="3"/>
  <c r="AP2935" i="3"/>
  <c r="M2935" i="3"/>
  <c r="AU2935" i="3"/>
  <c r="W2938" i="3"/>
  <c r="W2951" i="3"/>
  <c r="BE2951" i="3"/>
  <c r="AR2951" i="3"/>
  <c r="BE2964" i="3"/>
  <c r="AO2964" i="3"/>
  <c r="Y2964" i="3"/>
  <c r="AX2964" i="3"/>
  <c r="AZ2964" i="3"/>
  <c r="AJ2964" i="3"/>
  <c r="T2964" i="3"/>
  <c r="BG2964" i="3"/>
  <c r="AQ2964" i="3"/>
  <c r="AA2964" i="3"/>
  <c r="BF2964" i="3"/>
  <c r="Z2964" i="3"/>
  <c r="BF2968" i="3"/>
  <c r="BE2968" i="3"/>
  <c r="AK2968" i="3"/>
  <c r="M2968" i="3"/>
  <c r="AR2968" i="3"/>
  <c r="X2968" i="3"/>
  <c r="AH2968" i="3"/>
  <c r="BG2968" i="3"/>
  <c r="AM2968" i="3"/>
  <c r="O2968" i="3"/>
  <c r="S2967" i="3"/>
  <c r="AW2967" i="3"/>
  <c r="BM3063" i="3"/>
  <c r="R2920" i="3"/>
  <c r="BF2935" i="3"/>
  <c r="X2935" i="3"/>
  <c r="AC2935" i="3"/>
  <c r="AD2938" i="3"/>
  <c r="AC2944" i="3"/>
  <c r="AE2935" i="3"/>
  <c r="Z2944" i="3"/>
  <c r="P2944" i="3"/>
  <c r="AU2944" i="3"/>
  <c r="BB2951" i="3"/>
  <c r="AO2951" i="3"/>
  <c r="BA2964" i="3"/>
  <c r="AK2964" i="3"/>
  <c r="U2964" i="3"/>
  <c r="AL2964" i="3"/>
  <c r="AV2964" i="3"/>
  <c r="AF2964" i="3"/>
  <c r="P2964" i="3"/>
  <c r="BC2964" i="3"/>
  <c r="AM2964" i="3"/>
  <c r="W2964" i="3"/>
  <c r="AT2964" i="3"/>
  <c r="AX2968" i="3"/>
  <c r="BA2968" i="3"/>
  <c r="AC2968" i="3"/>
  <c r="BH2968" i="3"/>
  <c r="AN2968" i="3"/>
  <c r="P2968" i="3"/>
  <c r="Z2968" i="3"/>
  <c r="BC2968" i="3"/>
  <c r="AE2968" i="3"/>
  <c r="P2965" i="3"/>
  <c r="T2967" i="3"/>
  <c r="AK2967" i="3"/>
  <c r="BC2957" i="3"/>
  <c r="BG2963" i="3"/>
  <c r="AA2963" i="3"/>
  <c r="AF2963" i="3"/>
  <c r="AT2963" i="3"/>
  <c r="N2963" i="3"/>
  <c r="AS2963" i="3"/>
  <c r="M2963" i="3"/>
  <c r="BM3085" i="3"/>
  <c r="BM3001" i="3"/>
  <c r="BK3003" i="3"/>
  <c r="AM2963" i="3"/>
  <c r="AZ2963" i="3"/>
  <c r="BF2963" i="3"/>
  <c r="Z2963" i="3"/>
  <c r="BE2963" i="3"/>
  <c r="Y2963" i="3"/>
  <c r="X2936" i="3"/>
  <c r="AR2936" i="3"/>
  <c r="M2936" i="3"/>
  <c r="AK2936" i="3"/>
  <c r="BE2936" i="3"/>
  <c r="Z2936" i="3"/>
  <c r="AX2936" i="3"/>
  <c r="W2936" i="3"/>
  <c r="AQ2936" i="3"/>
  <c r="AB2936" i="3"/>
  <c r="AV2936" i="3"/>
  <c r="U2936" i="3"/>
  <c r="AO2936" i="3"/>
  <c r="BI2936" i="3"/>
  <c r="AH2936" i="3"/>
  <c r="BB2936" i="3"/>
  <c r="AA2936" i="3"/>
  <c r="AY2936" i="3"/>
  <c r="AA2947" i="3"/>
  <c r="AR2947" i="3"/>
  <c r="BE2947" i="3"/>
  <c r="BG2947" i="3"/>
  <c r="Y2947" i="3"/>
  <c r="AL2947" i="3"/>
  <c r="AB2947" i="3"/>
  <c r="AO2947" i="3"/>
  <c r="BB2947" i="3"/>
  <c r="W2941" i="3"/>
  <c r="AM2941" i="3"/>
  <c r="BC2941" i="3"/>
  <c r="X2941" i="3"/>
  <c r="AN2941" i="3"/>
  <c r="BD2941" i="3"/>
  <c r="U2941" i="3"/>
  <c r="AK2941" i="3"/>
  <c r="BA2941" i="3"/>
  <c r="R2941" i="3"/>
  <c r="AH2941" i="3"/>
  <c r="AX2941" i="3"/>
  <c r="O2941" i="3"/>
  <c r="AE2941" i="3"/>
  <c r="AU2941" i="3"/>
  <c r="P2941" i="3"/>
  <c r="AF2941" i="3"/>
  <c r="AV2941" i="3"/>
  <c r="M2941" i="3"/>
  <c r="AC2941" i="3"/>
  <c r="AS2941" i="3"/>
  <c r="BI2941" i="3"/>
  <c r="Z2941" i="3"/>
  <c r="AP2941" i="3"/>
  <c r="BF2941" i="3"/>
  <c r="S2941" i="3"/>
  <c r="AI2941" i="3"/>
  <c r="AY2941" i="3"/>
  <c r="T2941" i="3"/>
  <c r="AJ2941" i="3"/>
  <c r="AZ2941" i="3"/>
  <c r="Q2941" i="3"/>
  <c r="AG2941" i="3"/>
  <c r="AW2941" i="3"/>
  <c r="N2941" i="3"/>
  <c r="AD2941" i="3"/>
  <c r="AT2941" i="3"/>
  <c r="AG2927" i="3"/>
  <c r="BB2927" i="3"/>
  <c r="V2927" i="3"/>
  <c r="AS2927" i="3"/>
  <c r="R2929" i="3"/>
  <c r="AN2929" i="3"/>
  <c r="BG2929" i="3"/>
  <c r="AD2929" i="3"/>
  <c r="AZ2929" i="3"/>
  <c r="U2929" i="3"/>
  <c r="AP2929" i="3"/>
  <c r="BI2929" i="3"/>
  <c r="AG2929" i="3"/>
  <c r="BB2929" i="3"/>
  <c r="S2929" i="3"/>
  <c r="AI2929" i="3"/>
  <c r="AY2929" i="3"/>
  <c r="X2929" i="3"/>
  <c r="AS2929" i="3"/>
  <c r="N2929" i="3"/>
  <c r="AJ2929" i="3"/>
  <c r="BD2929" i="3"/>
  <c r="Z2929" i="3"/>
  <c r="AV2929" i="3"/>
  <c r="Q2929" i="3"/>
  <c r="AL2929" i="3"/>
  <c r="BF2929" i="3"/>
  <c r="T2934" i="3"/>
  <c r="AO2934" i="3"/>
  <c r="BE2934" i="3"/>
  <c r="AD2934" i="3"/>
  <c r="AW2934" i="3"/>
  <c r="P2934" i="3"/>
  <c r="BG2934" i="3"/>
  <c r="AQ2934" i="3"/>
  <c r="V2934" i="3"/>
  <c r="AT2934" i="3"/>
  <c r="Z2934" i="3"/>
  <c r="O2934" i="3"/>
  <c r="AE2934" i="3"/>
  <c r="AV2934" i="3"/>
  <c r="AC2934" i="3"/>
  <c r="N2934" i="3"/>
  <c r="AJ2934" i="3"/>
  <c r="BA2934" i="3"/>
  <c r="BC2934" i="3"/>
  <c r="AL2934" i="3"/>
  <c r="Q2934" i="3"/>
  <c r="BF2934" i="3"/>
  <c r="AP2934" i="3"/>
  <c r="U2934" i="3"/>
  <c r="M2942" i="3"/>
  <c r="O2942" i="3"/>
  <c r="AE2942" i="3"/>
  <c r="AU2942" i="3"/>
  <c r="BD2942" i="3"/>
  <c r="AN2942" i="3"/>
  <c r="X2942" i="3"/>
  <c r="BF2942" i="3"/>
  <c r="AP2942" i="3"/>
  <c r="Z2942" i="3"/>
  <c r="BE2942" i="3"/>
  <c r="AO2942" i="3"/>
  <c r="Y2942" i="3"/>
  <c r="W2942" i="3"/>
  <c r="AM2942" i="3"/>
  <c r="BC2942" i="3"/>
  <c r="AV2942" i="3"/>
  <c r="AF2942" i="3"/>
  <c r="P2942" i="3"/>
  <c r="AX2942" i="3"/>
  <c r="AH2942" i="3"/>
  <c r="R2942" i="3"/>
  <c r="AW2942" i="3"/>
  <c r="AG2942" i="3"/>
  <c r="Q2942" i="3"/>
  <c r="AA2942" i="3"/>
  <c r="AQ2942" i="3"/>
  <c r="BG2942" i="3"/>
  <c r="BH2942" i="3"/>
  <c r="AR2942" i="3"/>
  <c r="AB2942" i="3"/>
  <c r="AT2942" i="3"/>
  <c r="AD2942" i="3"/>
  <c r="N2942" i="3"/>
  <c r="BI2942" i="3"/>
  <c r="AS2942" i="3"/>
  <c r="AC2942" i="3"/>
  <c r="AT2922" i="3"/>
  <c r="BB2934" i="3"/>
  <c r="AW2929" i="3"/>
  <c r="BE2929" i="3"/>
  <c r="P2929" i="3"/>
  <c r="Y2929" i="3"/>
  <c r="AH2929" i="3"/>
  <c r="AB2934" i="3"/>
  <c r="BG2936" i="3"/>
  <c r="S2936" i="3"/>
  <c r="V2936" i="3"/>
  <c r="AC2936" i="3"/>
  <c r="AN2936" i="3"/>
  <c r="AL2942" i="3"/>
  <c r="AS2934" i="3"/>
  <c r="AZ2942" i="3"/>
  <c r="V2947" i="3"/>
  <c r="BB2941" i="3"/>
  <c r="AO2941" i="3"/>
  <c r="AB2941" i="3"/>
  <c r="S2942" i="3"/>
  <c r="BN2923" i="3"/>
  <c r="X2934" i="3"/>
  <c r="AZ2934" i="3"/>
  <c r="W2934" i="3"/>
  <c r="AF2934" i="3"/>
  <c r="AR2929" i="3"/>
  <c r="BA2929" i="3"/>
  <c r="BH2929" i="3"/>
  <c r="T2929" i="3"/>
  <c r="AC2929" i="3"/>
  <c r="AG2934" i="3"/>
  <c r="BC2936" i="3"/>
  <c r="BF2936" i="3"/>
  <c r="R2936" i="3"/>
  <c r="Y2936" i="3"/>
  <c r="AF2936" i="3"/>
  <c r="U2942" i="3"/>
  <c r="BB2942" i="3"/>
  <c r="Y2934" i="3"/>
  <c r="BH2947" i="3"/>
  <c r="AL2941" i="3"/>
  <c r="Y2941" i="3"/>
  <c r="BG2941" i="3"/>
  <c r="AY2963" i="3"/>
  <c r="AI2963" i="3"/>
  <c r="S2963" i="3"/>
  <c r="AR2963" i="3"/>
  <c r="X2963" i="3"/>
  <c r="BB2963" i="3"/>
  <c r="AL2963" i="3"/>
  <c r="V2963" i="3"/>
  <c r="AV2963" i="3"/>
  <c r="BA2963" i="3"/>
  <c r="AK2963" i="3"/>
  <c r="U2963" i="3"/>
  <c r="P2951" i="3"/>
  <c r="T2961" i="3"/>
  <c r="BK3061" i="3"/>
  <c r="BM2995" i="3"/>
  <c r="AU2963" i="3"/>
  <c r="AE2963" i="3"/>
  <c r="O2963" i="3"/>
  <c r="AJ2963" i="3"/>
  <c r="T2963" i="3"/>
  <c r="AX2963" i="3"/>
  <c r="AH2963" i="3"/>
  <c r="R2963" i="3"/>
  <c r="AN2963" i="3"/>
  <c r="AW2963" i="3"/>
  <c r="AG2963" i="3"/>
  <c r="BM3116" i="3"/>
  <c r="BJ3116" i="3"/>
  <c r="BM3056" i="3"/>
  <c r="BM3009" i="3"/>
  <c r="BM2981" i="3"/>
  <c r="BJ3128" i="3"/>
  <c r="BL3089" i="3"/>
  <c r="BM3061" i="3"/>
  <c r="BL3052" i="3"/>
  <c r="BM3025" i="3"/>
  <c r="BJ2989" i="3"/>
  <c r="BM3065" i="3"/>
  <c r="BM3059" i="3"/>
  <c r="BK3132" i="3"/>
  <c r="BJ3111" i="3"/>
  <c r="BJ3118" i="3"/>
  <c r="BJ3053" i="3"/>
  <c r="AD2935" i="3"/>
  <c r="AT2935" i="3"/>
  <c r="AB2935" i="3"/>
  <c r="AR2935" i="3"/>
  <c r="BH2935" i="3"/>
  <c r="Q2935" i="3"/>
  <c r="AG2935" i="3"/>
  <c r="AW2935" i="3"/>
  <c r="AI2938" i="3"/>
  <c r="Q2944" i="3"/>
  <c r="AG2944" i="3"/>
  <c r="AW2944" i="3"/>
  <c r="BG2935" i="3"/>
  <c r="AQ2935" i="3"/>
  <c r="AA2935" i="3"/>
  <c r="Z2938" i="3"/>
  <c r="N2944" i="3"/>
  <c r="AD2944" i="3"/>
  <c r="AT2944" i="3"/>
  <c r="BD2938" i="3"/>
  <c r="AS2938" i="3"/>
  <c r="T2944" i="3"/>
  <c r="AJ2944" i="3"/>
  <c r="AZ2944" i="3"/>
  <c r="BG2944" i="3"/>
  <c r="AQ2944" i="3"/>
  <c r="AA2944" i="3"/>
  <c r="AY2951" i="3"/>
  <c r="AI2951" i="3"/>
  <c r="S2951" i="3"/>
  <c r="AX2951" i="3"/>
  <c r="AH2951" i="3"/>
  <c r="R2951" i="3"/>
  <c r="BA2951" i="3"/>
  <c r="AK2951" i="3"/>
  <c r="U2951" i="3"/>
  <c r="BD2951" i="3"/>
  <c r="AN2951" i="3"/>
  <c r="X2951" i="3"/>
  <c r="BG2961" i="3"/>
  <c r="AM2957" i="3"/>
  <c r="BF2961" i="3"/>
  <c r="BM3003" i="3"/>
  <c r="BB2920" i="3"/>
  <c r="R2935" i="3"/>
  <c r="AH2935" i="3"/>
  <c r="AX2935" i="3"/>
  <c r="P2935" i="3"/>
  <c r="AF2935" i="3"/>
  <c r="AV2935" i="3"/>
  <c r="U2935" i="3"/>
  <c r="AK2935" i="3"/>
  <c r="BA2935" i="3"/>
  <c r="N2938" i="3"/>
  <c r="AO2938" i="3"/>
  <c r="U2944" i="3"/>
  <c r="AK2944" i="3"/>
  <c r="BA2944" i="3"/>
  <c r="BC2935" i="3"/>
  <c r="AM2935" i="3"/>
  <c r="W2935" i="3"/>
  <c r="AE2938" i="3"/>
  <c r="R2944" i="3"/>
  <c r="AH2944" i="3"/>
  <c r="AX2944" i="3"/>
  <c r="AN2938" i="3"/>
  <c r="N2935" i="3"/>
  <c r="X2944" i="3"/>
  <c r="AN2944" i="3"/>
  <c r="BD2944" i="3"/>
  <c r="BC2944" i="3"/>
  <c r="AM2944" i="3"/>
  <c r="W2944" i="3"/>
  <c r="AU2951" i="3"/>
  <c r="AE2951" i="3"/>
  <c r="O2951" i="3"/>
  <c r="AT2951" i="3"/>
  <c r="AD2951" i="3"/>
  <c r="N2951" i="3"/>
  <c r="AW2951" i="3"/>
  <c r="AG2951" i="3"/>
  <c r="Q2951" i="3"/>
  <c r="AZ2951" i="3"/>
  <c r="AJ2951" i="3"/>
  <c r="T2951" i="3"/>
  <c r="AA2961" i="3"/>
  <c r="AO2957" i="3"/>
  <c r="X2965" i="3"/>
  <c r="BN3099" i="3"/>
  <c r="BK3087" i="3"/>
  <c r="BM3089" i="3"/>
  <c r="BM2977" i="3"/>
  <c r="BJ3050" i="3"/>
  <c r="AH2920" i="3"/>
  <c r="V2935" i="3"/>
  <c r="AL2935" i="3"/>
  <c r="BB2935" i="3"/>
  <c r="T2935" i="3"/>
  <c r="AJ2935" i="3"/>
  <c r="AZ2935" i="3"/>
  <c r="Y2935" i="3"/>
  <c r="AO2935" i="3"/>
  <c r="BE2935" i="3"/>
  <c r="S2938" i="3"/>
  <c r="AY2938" i="3"/>
  <c r="Y2944" i="3"/>
  <c r="AO2944" i="3"/>
  <c r="BE2944" i="3"/>
  <c r="AY2935" i="3"/>
  <c r="AI2935" i="3"/>
  <c r="AU2938" i="3"/>
  <c r="V2944" i="3"/>
  <c r="AL2944" i="3"/>
  <c r="BB2944" i="3"/>
  <c r="AB2944" i="3"/>
  <c r="AR2944" i="3"/>
  <c r="BH2944" i="3"/>
  <c r="AY2944" i="3"/>
  <c r="AI2944" i="3"/>
  <c r="S2944" i="3"/>
  <c r="BG2951" i="3"/>
  <c r="AQ2951" i="3"/>
  <c r="AA2951" i="3"/>
  <c r="BF2951" i="3"/>
  <c r="AP2951" i="3"/>
  <c r="Z2951" i="3"/>
  <c r="BI2951" i="3"/>
  <c r="AS2951" i="3"/>
  <c r="AC2951" i="3"/>
  <c r="M2951" i="3"/>
  <c r="AV2951" i="3"/>
  <c r="AF2951" i="3"/>
  <c r="P2961" i="3"/>
  <c r="R2957" i="3"/>
  <c r="Y2957" i="3"/>
  <c r="AD2968" i="3"/>
  <c r="AW2968" i="3"/>
  <c r="AG2968" i="3"/>
  <c r="Q2968" i="3"/>
  <c r="AZ2968" i="3"/>
  <c r="AJ2968" i="3"/>
  <c r="T2968" i="3"/>
  <c r="AL2968" i="3"/>
  <c r="R2968" i="3"/>
  <c r="AY2968" i="3"/>
  <c r="AI2968" i="3"/>
  <c r="BF2965" i="3"/>
  <c r="AE2967" i="3"/>
  <c r="AD2967" i="3"/>
  <c r="Q2967" i="3"/>
  <c r="BL3101" i="3"/>
  <c r="BJ3132" i="3"/>
  <c r="BM3053" i="3"/>
  <c r="BM3042" i="3"/>
  <c r="P2921" i="3"/>
  <c r="L2752" i="3"/>
  <c r="BJ3052" i="3"/>
  <c r="AH2922" i="3"/>
  <c r="AU2967" i="3"/>
  <c r="O2967" i="3"/>
  <c r="AT2967" i="3"/>
  <c r="N2967" i="3"/>
  <c r="AG2967" i="3"/>
  <c r="AJ2967" i="3"/>
  <c r="BL3105" i="3"/>
  <c r="BM3091" i="3"/>
  <c r="BL2976" i="3"/>
  <c r="U2932" i="3"/>
  <c r="AF2967" i="3"/>
  <c r="AI2967" i="3"/>
  <c r="AB2967" i="3"/>
  <c r="AH2967" i="3"/>
  <c r="BA2967" i="3"/>
  <c r="U2967" i="3"/>
  <c r="BJ3054" i="3"/>
  <c r="BM2976" i="3"/>
  <c r="BL2995" i="3"/>
  <c r="BJ2990" i="3"/>
  <c r="BL3013" i="3"/>
  <c r="BJ3061" i="3"/>
  <c r="BL3015" i="3"/>
  <c r="BM2989" i="3"/>
  <c r="BL3006" i="3"/>
  <c r="BJ3056" i="3"/>
  <c r="L2877" i="3"/>
  <c r="K2812" i="3"/>
  <c r="K2786" i="3"/>
  <c r="K2758" i="3"/>
  <c r="K2756" i="3"/>
  <c r="K2746" i="3"/>
  <c r="BM2926" i="3"/>
  <c r="BL3097" i="3"/>
  <c r="BM3058" i="3"/>
  <c r="BM3043" i="3"/>
  <c r="BM3095" i="3"/>
  <c r="BJ3058" i="3"/>
  <c r="BJ3094" i="3"/>
  <c r="BJ3014" i="3"/>
  <c r="BM3093" i="3"/>
  <c r="BJ3096" i="3"/>
  <c r="BJ3027" i="3"/>
  <c r="BK3099" i="3"/>
  <c r="K2897" i="3"/>
  <c r="L2857" i="3"/>
  <c r="K2857" i="3"/>
  <c r="L2853" i="3"/>
  <c r="L2851" i="3"/>
  <c r="L2849" i="3"/>
  <c r="K2849" i="3"/>
  <c r="L2843" i="3"/>
  <c r="K2841" i="3"/>
  <c r="K2839" i="3"/>
  <c r="K2823" i="3"/>
  <c r="L2815" i="3"/>
  <c r="L2809" i="3"/>
  <c r="BM3101" i="3"/>
  <c r="BL3093" i="3"/>
  <c r="BM2972" i="3"/>
  <c r="BM3099" i="3"/>
  <c r="BJ3092" i="3"/>
  <c r="BJ3078" i="3"/>
  <c r="BJ3070" i="3"/>
  <c r="BJ3098" i="3"/>
  <c r="K2861" i="3"/>
  <c r="K2859" i="3"/>
  <c r="BM2933" i="3"/>
  <c r="BK2954" i="3"/>
  <c r="BM3105" i="3"/>
  <c r="BM3097" i="3"/>
  <c r="BJ2972" i="3"/>
  <c r="BL3043" i="3"/>
  <c r="BM3103" i="3"/>
  <c r="Y2932" i="3"/>
  <c r="BK3088" i="3"/>
  <c r="BN3088" i="3"/>
  <c r="BL3044" i="3"/>
  <c r="BM3109" i="3"/>
  <c r="BL3008" i="3"/>
  <c r="BL3086" i="3"/>
  <c r="BM3010" i="3"/>
  <c r="BK3107" i="3"/>
  <c r="BN3107" i="3"/>
  <c r="BM3090" i="3"/>
  <c r="BL3103" i="3"/>
  <c r="BK3058" i="3"/>
  <c r="BN3058" i="3"/>
  <c r="BK3084" i="3"/>
  <c r="BN3084" i="3"/>
  <c r="BL3084" i="3"/>
  <c r="BM3082" i="3"/>
  <c r="BK3076" i="3"/>
  <c r="BN3076" i="3"/>
  <c r="BL3076" i="3"/>
  <c r="BM3074" i="3"/>
  <c r="BK3068" i="3"/>
  <c r="BN3068" i="3"/>
  <c r="BL3068" i="3"/>
  <c r="BM3066" i="3"/>
  <c r="BJ3023" i="3"/>
  <c r="BM3023" i="3"/>
  <c r="BK3016" i="3"/>
  <c r="BN3016" i="3"/>
  <c r="BM3016" i="3"/>
  <c r="BM3098" i="3"/>
  <c r="BM3062" i="3"/>
  <c r="BJ3044" i="3"/>
  <c r="BL3012" i="3"/>
  <c r="BJ3008" i="3"/>
  <c r="BL2994" i="3"/>
  <c r="BL3046" i="3"/>
  <c r="BJ3103" i="3"/>
  <c r="BJ3095" i="3"/>
  <c r="BL3087" i="3"/>
  <c r="BM3102" i="3"/>
  <c r="BJ3088" i="3"/>
  <c r="BK3062" i="3"/>
  <c r="BN3062" i="3"/>
  <c r="BL3062" i="3"/>
  <c r="BK3044" i="3"/>
  <c r="BN3044" i="3"/>
  <c r="BJ3019" i="3"/>
  <c r="BJ3012" i="3"/>
  <c r="BJ2996" i="3"/>
  <c r="BN3087" i="3"/>
  <c r="BK3109" i="3"/>
  <c r="BN3109" i="3"/>
  <c r="BL3109" i="3"/>
  <c r="BK3008" i="3"/>
  <c r="BN3008" i="3"/>
  <c r="BM3087" i="3"/>
  <c r="BJ3086" i="3"/>
  <c r="BM3029" i="3"/>
  <c r="BJ3010" i="3"/>
  <c r="BL3010" i="3"/>
  <c r="BJ3107" i="3"/>
  <c r="BK3090" i="3"/>
  <c r="BN3090" i="3"/>
  <c r="BL3090" i="3"/>
  <c r="BK3046" i="3"/>
  <c r="BN3046" i="3"/>
  <c r="BL3091" i="3"/>
  <c r="BL3058" i="3"/>
  <c r="BJ3084" i="3"/>
  <c r="BK3082" i="3"/>
  <c r="BN3082" i="3"/>
  <c r="BL3082" i="3"/>
  <c r="BM3080" i="3"/>
  <c r="BJ3076" i="3"/>
  <c r="BK3074" i="3"/>
  <c r="BN3074" i="3"/>
  <c r="BL3074" i="3"/>
  <c r="BM3072" i="3"/>
  <c r="BJ3068" i="3"/>
  <c r="BK3066" i="3"/>
  <c r="BN3066" i="3"/>
  <c r="BL3066" i="3"/>
  <c r="BM3064" i="3"/>
  <c r="BM3048" i="3"/>
  <c r="BM3031" i="3"/>
  <c r="BK3023" i="3"/>
  <c r="BN3023" i="3"/>
  <c r="BL3023" i="3"/>
  <c r="BL3016" i="3"/>
  <c r="BL2972" i="3"/>
  <c r="BK3098" i="3"/>
  <c r="BN3098" i="3"/>
  <c r="BL3098" i="3"/>
  <c r="BL3088" i="3"/>
  <c r="BK3086" i="3"/>
  <c r="BN3086" i="3"/>
  <c r="BK2994" i="3"/>
  <c r="BN2994" i="3"/>
  <c r="BJ3046" i="3"/>
  <c r="BK3102" i="3"/>
  <c r="BN3102" i="3"/>
  <c r="BL3102" i="3"/>
  <c r="BM3096" i="3"/>
  <c r="BJ3062" i="3"/>
  <c r="BM2996" i="3"/>
  <c r="BJ3109" i="3"/>
  <c r="BM3027" i="3"/>
  <c r="BM3094" i="3"/>
  <c r="BK3029" i="3"/>
  <c r="BN3029" i="3"/>
  <c r="BL3029" i="3"/>
  <c r="BJ2994" i="3"/>
  <c r="BK2970" i="3"/>
  <c r="BN2970" i="3"/>
  <c r="BJ3090" i="3"/>
  <c r="BK3014" i="3"/>
  <c r="BN3014" i="3"/>
  <c r="BM3014" i="3"/>
  <c r="BL3095" i="3"/>
  <c r="BJ3087" i="3"/>
  <c r="BM3092" i="3"/>
  <c r="BJ3082" i="3"/>
  <c r="BK3080" i="3"/>
  <c r="BN3080" i="3"/>
  <c r="BL3080" i="3"/>
  <c r="BM3078" i="3"/>
  <c r="BJ3074" i="3"/>
  <c r="BK3072" i="3"/>
  <c r="BN3072" i="3"/>
  <c r="BL3072" i="3"/>
  <c r="BM3070" i="3"/>
  <c r="BJ3066" i="3"/>
  <c r="BK3064" i="3"/>
  <c r="BN3064" i="3"/>
  <c r="BL3064" i="3"/>
  <c r="BJ3048" i="3"/>
  <c r="BL3048" i="3"/>
  <c r="BK3031" i="3"/>
  <c r="BN3031" i="3"/>
  <c r="BL3031" i="3"/>
  <c r="BJ3016" i="3"/>
  <c r="BM2970" i="3"/>
  <c r="BJ2970" i="3"/>
  <c r="BK3019" i="3"/>
  <c r="BN3019" i="3"/>
  <c r="BL3019" i="3"/>
  <c r="BK3095" i="3"/>
  <c r="BN3095" i="3"/>
  <c r="BJ3043" i="3"/>
  <c r="BK3010" i="3"/>
  <c r="BN3010" i="3"/>
  <c r="BL2970" i="3"/>
  <c r="BL3107" i="3"/>
  <c r="BJ3099" i="3"/>
  <c r="BJ3091" i="3"/>
  <c r="BJ3102" i="3"/>
  <c r="BK3096" i="3"/>
  <c r="BN3096" i="3"/>
  <c r="BL3096" i="3"/>
  <c r="BM3088" i="3"/>
  <c r="BM3044" i="3"/>
  <c r="BM3019" i="3"/>
  <c r="BK3012" i="3"/>
  <c r="BN3012" i="3"/>
  <c r="BM3012" i="3"/>
  <c r="BK2996" i="3"/>
  <c r="BN2996" i="3"/>
  <c r="BL2996" i="3"/>
  <c r="BK3027" i="3"/>
  <c r="BN3027" i="3"/>
  <c r="BL3027" i="3"/>
  <c r="BM3008" i="3"/>
  <c r="BK3103" i="3"/>
  <c r="BN3103" i="3"/>
  <c r="BK3091" i="3"/>
  <c r="BN3091" i="3"/>
  <c r="BK3094" i="3"/>
  <c r="BN3094" i="3"/>
  <c r="BL3094" i="3"/>
  <c r="BM3086" i="3"/>
  <c r="BJ3029" i="3"/>
  <c r="BM2994" i="3"/>
  <c r="BM3107" i="3"/>
  <c r="BM3046" i="3"/>
  <c r="BL3014" i="3"/>
  <c r="BL3099" i="3"/>
  <c r="BK3092" i="3"/>
  <c r="BN3092" i="3"/>
  <c r="BL3092" i="3"/>
  <c r="BM3084" i="3"/>
  <c r="BJ3080" i="3"/>
  <c r="BK3078" i="3"/>
  <c r="BN3078" i="3"/>
  <c r="BL3078" i="3"/>
  <c r="BM3076" i="3"/>
  <c r="BJ3072" i="3"/>
  <c r="BK3070" i="3"/>
  <c r="BN3070" i="3"/>
  <c r="BL3070" i="3"/>
  <c r="BM3068" i="3"/>
  <c r="BJ3064" i="3"/>
  <c r="BK3043" i="3"/>
  <c r="BN3043" i="3"/>
  <c r="BK3048" i="3"/>
  <c r="BN3048" i="3"/>
  <c r="BJ3031" i="3"/>
  <c r="BK2972" i="3"/>
  <c r="BN2972" i="3"/>
  <c r="K2915" i="3"/>
  <c r="K2907" i="3"/>
  <c r="L2889" i="3"/>
  <c r="L2881" i="3"/>
  <c r="L2813" i="3"/>
  <c r="L2807" i="3"/>
  <c r="L2805" i="3"/>
  <c r="L2804" i="3"/>
  <c r="L2801" i="3"/>
  <c r="L2800" i="3"/>
  <c r="L2788" i="3"/>
  <c r="L2780" i="3"/>
  <c r="L2772" i="3"/>
  <c r="L2731" i="3"/>
  <c r="N2922" i="3"/>
  <c r="BB2922" i="3"/>
  <c r="O2965" i="3"/>
  <c r="AZ2965" i="3"/>
  <c r="K2821" i="3"/>
  <c r="L2820" i="3"/>
  <c r="K2820" i="3"/>
  <c r="L2816" i="3"/>
  <c r="K2816" i="3"/>
  <c r="L2745" i="3"/>
  <c r="AD2922" i="3"/>
  <c r="BL2925" i="3"/>
  <c r="V2920" i="3"/>
  <c r="R2922" i="3"/>
  <c r="BL2926" i="3"/>
  <c r="P2957" i="3"/>
  <c r="AF2957" i="3"/>
  <c r="AV2957" i="3"/>
  <c r="M2957" i="3"/>
  <c r="AC2957" i="3"/>
  <c r="AS2957" i="3"/>
  <c r="BI2957" i="3"/>
  <c r="AA2957" i="3"/>
  <c r="AQ2957" i="3"/>
  <c r="BG2957" i="3"/>
  <c r="T2957" i="3"/>
  <c r="AJ2957" i="3"/>
  <c r="AZ2957" i="3"/>
  <c r="Q2957" i="3"/>
  <c r="AG2957" i="3"/>
  <c r="AW2957" i="3"/>
  <c r="O2957" i="3"/>
  <c r="AE2957" i="3"/>
  <c r="AU2957" i="3"/>
  <c r="AX2957" i="3"/>
  <c r="X2957" i="3"/>
  <c r="AN2957" i="3"/>
  <c r="BD2957" i="3"/>
  <c r="U2957" i="3"/>
  <c r="AK2957" i="3"/>
  <c r="BA2957" i="3"/>
  <c r="S2957" i="3"/>
  <c r="AI2957" i="3"/>
  <c r="AY2957" i="3"/>
  <c r="AH2957" i="3"/>
  <c r="BA2961" i="3"/>
  <c r="AF2961" i="3"/>
  <c r="BE2961" i="3"/>
  <c r="AJ2961" i="3"/>
  <c r="M2961" i="3"/>
  <c r="AS2961" i="3"/>
  <c r="X2961" i="3"/>
  <c r="O2961" i="3"/>
  <c r="AE2961" i="3"/>
  <c r="AU2961" i="3"/>
  <c r="AV2961" i="3"/>
  <c r="Z2961" i="3"/>
  <c r="AZ2961" i="3"/>
  <c r="AD2961" i="3"/>
  <c r="BI2961" i="3"/>
  <c r="AN2961" i="3"/>
  <c r="S2961" i="3"/>
  <c r="AI2961" i="3"/>
  <c r="AY2961" i="3"/>
  <c r="AP2961" i="3"/>
  <c r="U2961" i="3"/>
  <c r="AT2961" i="3"/>
  <c r="Y2961" i="3"/>
  <c r="BD2961" i="3"/>
  <c r="AH2961" i="3"/>
  <c r="W2961" i="3"/>
  <c r="AM2961" i="3"/>
  <c r="BC2961" i="3"/>
  <c r="AA2938" i="3"/>
  <c r="AW2938" i="3"/>
  <c r="Q2938" i="3"/>
  <c r="AL2938" i="3"/>
  <c r="AG2938" i="3"/>
  <c r="BB2938" i="3"/>
  <c r="BG2938" i="3"/>
  <c r="V2938" i="3"/>
  <c r="AQ2938" i="3"/>
  <c r="M2938" i="3"/>
  <c r="BI2938" i="3"/>
  <c r="AM2938" i="3"/>
  <c r="R2938" i="3"/>
  <c r="AB2938" i="3"/>
  <c r="AR2938" i="3"/>
  <c r="BH2938" i="3"/>
  <c r="AP2938" i="3"/>
  <c r="U2938" i="3"/>
  <c r="AT2938" i="3"/>
  <c r="Y2938" i="3"/>
  <c r="BC2938" i="3"/>
  <c r="AH2938" i="3"/>
  <c r="P2938" i="3"/>
  <c r="AF2938" i="3"/>
  <c r="AV2938" i="3"/>
  <c r="BF2938" i="3"/>
  <c r="AK2938" i="3"/>
  <c r="O2938" i="3"/>
  <c r="AX2938" i="3"/>
  <c r="AC2938" i="3"/>
  <c r="T2938" i="3"/>
  <c r="AJ2938" i="3"/>
  <c r="AZ2938" i="3"/>
  <c r="U2965" i="3"/>
  <c r="AK2965" i="3"/>
  <c r="BA2965" i="3"/>
  <c r="T2965" i="3"/>
  <c r="N2965" i="3"/>
  <c r="AD2965" i="3"/>
  <c r="AT2965" i="3"/>
  <c r="AF2965" i="3"/>
  <c r="S2965" i="3"/>
  <c r="AI2965" i="3"/>
  <c r="AY2965" i="3"/>
  <c r="AJ2965" i="3"/>
  <c r="Y2965" i="3"/>
  <c r="AO2965" i="3"/>
  <c r="BE2965" i="3"/>
  <c r="AB2965" i="3"/>
  <c r="R2965" i="3"/>
  <c r="AH2965" i="3"/>
  <c r="AX2965" i="3"/>
  <c r="AR2965" i="3"/>
  <c r="W2965" i="3"/>
  <c r="AM2965" i="3"/>
  <c r="BC2965" i="3"/>
  <c r="AV2965" i="3"/>
  <c r="M2965" i="3"/>
  <c r="AC2965" i="3"/>
  <c r="AS2965" i="3"/>
  <c r="BI2965" i="3"/>
  <c r="AN2965" i="3"/>
  <c r="V2965" i="3"/>
  <c r="AL2965" i="3"/>
  <c r="BB2965" i="3"/>
  <c r="BD2965" i="3"/>
  <c r="AA2965" i="3"/>
  <c r="AQ2965" i="3"/>
  <c r="BG2965" i="3"/>
  <c r="BH2965" i="3"/>
  <c r="N2857" i="3"/>
  <c r="BK2921" i="3"/>
  <c r="BK2950" i="3"/>
  <c r="BJ2950" i="3"/>
  <c r="AC2961" i="3"/>
  <c r="W2957" i="3"/>
  <c r="BH2957" i="3"/>
  <c r="N2961" i="3"/>
  <c r="AU2965" i="3"/>
  <c r="AP2965" i="3"/>
  <c r="AW2965" i="3"/>
  <c r="T2936" i="3"/>
  <c r="AJ2936" i="3"/>
  <c r="AZ2936" i="3"/>
  <c r="Q2936" i="3"/>
  <c r="AG2936" i="3"/>
  <c r="AW2936" i="3"/>
  <c r="N2936" i="3"/>
  <c r="AD2936" i="3"/>
  <c r="AT2936" i="3"/>
  <c r="O2936" i="3"/>
  <c r="AE2936" i="3"/>
  <c r="AU2936" i="3"/>
  <c r="O2947" i="3"/>
  <c r="AE2947" i="3"/>
  <c r="AU2947" i="3"/>
  <c r="P2947" i="3"/>
  <c r="AF2947" i="3"/>
  <c r="AV2947" i="3"/>
  <c r="M2947" i="3"/>
  <c r="AC2947" i="3"/>
  <c r="AS2947" i="3"/>
  <c r="BI2947" i="3"/>
  <c r="Z2947" i="3"/>
  <c r="AP2947" i="3"/>
  <c r="BF2947" i="3"/>
  <c r="S2947" i="3"/>
  <c r="AI2947" i="3"/>
  <c r="AY2947" i="3"/>
  <c r="T2947" i="3"/>
  <c r="AJ2947" i="3"/>
  <c r="AZ2947" i="3"/>
  <c r="Q2947" i="3"/>
  <c r="AG2947" i="3"/>
  <c r="AW2947" i="3"/>
  <c r="N2947" i="3"/>
  <c r="AD2947" i="3"/>
  <c r="AT2947" i="3"/>
  <c r="W2947" i="3"/>
  <c r="AM2947" i="3"/>
  <c r="BC2947" i="3"/>
  <c r="X2947" i="3"/>
  <c r="AN2947" i="3"/>
  <c r="BD2947" i="3"/>
  <c r="U2947" i="3"/>
  <c r="AK2947" i="3"/>
  <c r="BA2947" i="3"/>
  <c r="R2947" i="3"/>
  <c r="AH2947" i="3"/>
  <c r="AX2947" i="3"/>
  <c r="K2909" i="3"/>
  <c r="K2905" i="3"/>
  <c r="K2896" i="3"/>
  <c r="K2881" i="3"/>
  <c r="L2855" i="3"/>
  <c r="K2837" i="3"/>
  <c r="K2835" i="3"/>
  <c r="L2833" i="3"/>
  <c r="K2833" i="3"/>
  <c r="K2829" i="3"/>
  <c r="AX2920" i="3"/>
  <c r="AX2922" i="3"/>
  <c r="V2922" i="3"/>
  <c r="BM2928" i="3"/>
  <c r="AQ2961" i="3"/>
  <c r="AX2961" i="3"/>
  <c r="BE2957" i="3"/>
  <c r="AR2957" i="3"/>
  <c r="AK2961" i="3"/>
  <c r="AE2965" i="3"/>
  <c r="Z2965" i="3"/>
  <c r="AG2965" i="3"/>
  <c r="BJ2952" i="3"/>
  <c r="BJ2954" i="3"/>
  <c r="BJ2956" i="3"/>
  <c r="BJ2964" i="3"/>
  <c r="U2927" i="3"/>
  <c r="AP2927" i="3"/>
  <c r="R2927" i="3"/>
  <c r="AX2927" i="3"/>
  <c r="Z2927" i="3"/>
  <c r="BF2927" i="3"/>
  <c r="AH2927" i="3"/>
  <c r="BK2942" i="3"/>
  <c r="BK2944" i="3"/>
  <c r="BM2948" i="3"/>
  <c r="BJ2960" i="3"/>
  <c r="BD2967" i="3"/>
  <c r="BG2967" i="3"/>
  <c r="AQ2967" i="3"/>
  <c r="AA2967" i="3"/>
  <c r="AZ2967" i="3"/>
  <c r="BF2967" i="3"/>
  <c r="AP2967" i="3"/>
  <c r="Z2967" i="3"/>
  <c r="BI2967" i="3"/>
  <c r="AS2967" i="3"/>
  <c r="AC2967" i="3"/>
  <c r="M2967" i="3"/>
  <c r="X2967" i="3"/>
  <c r="BM2937" i="3"/>
  <c r="BL2937" i="3"/>
  <c r="BM2939" i="3"/>
  <c r="BN2956" i="3"/>
  <c r="AR2967" i="3"/>
  <c r="BC2967" i="3"/>
  <c r="AM2967" i="3"/>
  <c r="W2967" i="3"/>
  <c r="AN2967" i="3"/>
  <c r="BB2967" i="3"/>
  <c r="AL2967" i="3"/>
  <c r="V2967" i="3"/>
  <c r="BE2967" i="3"/>
  <c r="AO2967" i="3"/>
  <c r="Y2967" i="3"/>
  <c r="N2924" i="3"/>
  <c r="BB2924" i="3"/>
  <c r="V2924" i="3"/>
  <c r="BK2924" i="3" s="1"/>
  <c r="AL2924" i="3"/>
  <c r="R2961" i="3"/>
  <c r="V2961" i="3"/>
  <c r="AR2961" i="3"/>
  <c r="AB2961" i="3"/>
  <c r="AW2961" i="3"/>
  <c r="AG2961" i="3"/>
  <c r="BB2961" i="3"/>
  <c r="Q2961" i="3"/>
  <c r="AL2961" i="3"/>
  <c r="BH2961" i="3"/>
  <c r="BM2924" i="3"/>
  <c r="BM2923" i="3"/>
  <c r="BN2926" i="3"/>
  <c r="BK2926" i="3"/>
  <c r="BI2920" i="3"/>
  <c r="AS2920" i="3"/>
  <c r="AC2920" i="3"/>
  <c r="M2920" i="3"/>
  <c r="AV2920" i="3"/>
  <c r="AF2920" i="3"/>
  <c r="P2920" i="3"/>
  <c r="AU2920" i="3"/>
  <c r="AE2920" i="3"/>
  <c r="BN2925" i="3"/>
  <c r="BK2925" i="3"/>
  <c r="BJ2926" i="3"/>
  <c r="BN2919" i="3"/>
  <c r="BK2919" i="3"/>
  <c r="BE2922" i="3"/>
  <c r="AO2922" i="3"/>
  <c r="Y2922" i="3"/>
  <c r="BH2922" i="3"/>
  <c r="AR2922" i="3"/>
  <c r="AB2922" i="3"/>
  <c r="BG2922" i="3"/>
  <c r="AQ2922" i="3"/>
  <c r="BM2929" i="3"/>
  <c r="BM2931" i="3"/>
  <c r="BM2934" i="3"/>
  <c r="BM2930" i="3"/>
  <c r="BN2932" i="3"/>
  <c r="BK2932" i="3"/>
  <c r="BN2933" i="3"/>
  <c r="BK2933" i="3"/>
  <c r="BN2935" i="3"/>
  <c r="BK2935" i="3"/>
  <c r="BJ2936" i="3"/>
  <c r="BL2939" i="3"/>
  <c r="BJ2940" i="3"/>
  <c r="BJ2942" i="3"/>
  <c r="BJ2944" i="3"/>
  <c r="BJ2946" i="3"/>
  <c r="BN2940" i="3"/>
  <c r="BK2940" i="3"/>
  <c r="BL2944" i="3"/>
  <c r="BM2947" i="3"/>
  <c r="BJ2941" i="3"/>
  <c r="BM2941" i="3"/>
  <c r="BL2948" i="3"/>
  <c r="BM2940" i="3"/>
  <c r="BN2944" i="3"/>
  <c r="BM2942" i="3"/>
  <c r="BN2951" i="3"/>
  <c r="BK2951" i="3"/>
  <c r="BM2955" i="3"/>
  <c r="BN2962" i="3"/>
  <c r="BK2962" i="3"/>
  <c r="BL2958" i="3"/>
  <c r="BJ2958" i="3"/>
  <c r="BM2949" i="3"/>
  <c r="BM2960" i="3"/>
  <c r="BM2962" i="3"/>
  <c r="BK2968" i="3"/>
  <c r="BN2968" i="3"/>
  <c r="BJ2968" i="3"/>
  <c r="BL2968" i="3"/>
  <c r="BL2963" i="3"/>
  <c r="BJ2921" i="3"/>
  <c r="BN2924" i="3"/>
  <c r="BL2924" i="3"/>
  <c r="BM2925" i="3"/>
  <c r="Z2920" i="3"/>
  <c r="AP2920" i="3"/>
  <c r="BF2920" i="3"/>
  <c r="N2920" i="3"/>
  <c r="AD2920" i="3"/>
  <c r="AT2920" i="3"/>
  <c r="BL2923" i="3"/>
  <c r="BJ2923" i="3"/>
  <c r="BE2920" i="3"/>
  <c r="AO2920" i="3"/>
  <c r="Y2920" i="3"/>
  <c r="BH2920" i="3"/>
  <c r="AR2920" i="3"/>
  <c r="AB2920" i="3"/>
  <c r="BG2920" i="3"/>
  <c r="AQ2920" i="3"/>
  <c r="AA2920" i="3"/>
  <c r="Z2922" i="3"/>
  <c r="AP2922" i="3"/>
  <c r="BF2922" i="3"/>
  <c r="BA2922" i="3"/>
  <c r="AK2922" i="3"/>
  <c r="U2922" i="3"/>
  <c r="BD2922" i="3"/>
  <c r="AN2922" i="3"/>
  <c r="X2922" i="3"/>
  <c r="BC2922" i="3"/>
  <c r="AM2922" i="3"/>
  <c r="W2922" i="3"/>
  <c r="BL2929" i="3"/>
  <c r="BL2928" i="3"/>
  <c r="BN2928" i="3"/>
  <c r="BK2928" i="3"/>
  <c r="BM2932" i="3"/>
  <c r="BL2934" i="3"/>
  <c r="BL2930" i="3"/>
  <c r="BJ2930" i="3"/>
  <c r="BJ2929" i="3"/>
  <c r="BK2936" i="3"/>
  <c r="BJ2937" i="3"/>
  <c r="BM2935" i="3"/>
  <c r="BN2947" i="3"/>
  <c r="BJ2948" i="3"/>
  <c r="BK2941" i="3"/>
  <c r="BN2941" i="3"/>
  <c r="BL2941" i="3"/>
  <c r="BL2950" i="3"/>
  <c r="BL2952" i="3"/>
  <c r="BL2954" i="3"/>
  <c r="BL2956" i="3"/>
  <c r="BL2940" i="3"/>
  <c r="BJ2943" i="3"/>
  <c r="BM2943" i="3"/>
  <c r="BL2942" i="3"/>
  <c r="BJ2945" i="3"/>
  <c r="BM2945" i="3"/>
  <c r="BL2955" i="3"/>
  <c r="BJ2955" i="3"/>
  <c r="BN2958" i="3"/>
  <c r="BK2958" i="3"/>
  <c r="BL2949" i="3"/>
  <c r="BN2949" i="3"/>
  <c r="BK2949" i="3"/>
  <c r="BM2953" i="3"/>
  <c r="BN2954" i="3"/>
  <c r="BL2960" i="3"/>
  <c r="BJ2963" i="3"/>
  <c r="BN2963" i="3"/>
  <c r="BK2963" i="3"/>
  <c r="BM2921" i="3"/>
  <c r="BA2920" i="3"/>
  <c r="AK2920" i="3"/>
  <c r="U2920" i="3"/>
  <c r="BD2920" i="3"/>
  <c r="AN2920" i="3"/>
  <c r="X2920" i="3"/>
  <c r="BC2920" i="3"/>
  <c r="AM2920" i="3"/>
  <c r="W2920" i="3"/>
  <c r="BM2919" i="3"/>
  <c r="BN2921" i="3"/>
  <c r="AW2922" i="3"/>
  <c r="AG2922" i="3"/>
  <c r="Q2922" i="3"/>
  <c r="AZ2922" i="3"/>
  <c r="AJ2922" i="3"/>
  <c r="T2922" i="3"/>
  <c r="AY2922" i="3"/>
  <c r="AI2922" i="3"/>
  <c r="S2922" i="3"/>
  <c r="BL2931" i="3"/>
  <c r="BN2934" i="3"/>
  <c r="BK2934" i="3"/>
  <c r="BL2932" i="3"/>
  <c r="BJ2932" i="3"/>
  <c r="BN2930" i="3"/>
  <c r="BK2930" i="3"/>
  <c r="BJ2931" i="3"/>
  <c r="BL2933" i="3"/>
  <c r="BL2935" i="3"/>
  <c r="BJ2939" i="3"/>
  <c r="BJ2934" i="3"/>
  <c r="BN2948" i="3"/>
  <c r="BK2948" i="3"/>
  <c r="BM2946" i="3"/>
  <c r="BM2950" i="3"/>
  <c r="BM2952" i="3"/>
  <c r="BM2954" i="3"/>
  <c r="BM2956" i="3"/>
  <c r="BK2943" i="3"/>
  <c r="BN2943" i="3"/>
  <c r="BL2943" i="3"/>
  <c r="BK2945" i="3"/>
  <c r="BN2945" i="3"/>
  <c r="BL2945" i="3"/>
  <c r="BN2952" i="3"/>
  <c r="BK2952" i="3"/>
  <c r="BM2951" i="3"/>
  <c r="BN2955" i="3"/>
  <c r="BK2955" i="3"/>
  <c r="BJ2949" i="3"/>
  <c r="BN2950" i="3"/>
  <c r="BL2953" i="3"/>
  <c r="BJ2953" i="3"/>
  <c r="BN2961" i="3"/>
  <c r="P2959" i="3"/>
  <c r="T2959" i="3"/>
  <c r="X2959" i="3"/>
  <c r="AB2959" i="3"/>
  <c r="AF2959" i="3"/>
  <c r="AJ2959" i="3"/>
  <c r="AN2959" i="3"/>
  <c r="AR2959" i="3"/>
  <c r="AV2959" i="3"/>
  <c r="AZ2959" i="3"/>
  <c r="BD2959" i="3"/>
  <c r="BH2959" i="3"/>
  <c r="M2959" i="3"/>
  <c r="Q2959" i="3"/>
  <c r="U2959" i="3"/>
  <c r="Y2959" i="3"/>
  <c r="AC2959" i="3"/>
  <c r="AG2959" i="3"/>
  <c r="AK2959" i="3"/>
  <c r="AO2959" i="3"/>
  <c r="AS2959" i="3"/>
  <c r="AW2959" i="3"/>
  <c r="BA2959" i="3"/>
  <c r="BE2959" i="3"/>
  <c r="BI2959" i="3"/>
  <c r="O2959" i="3"/>
  <c r="S2959" i="3"/>
  <c r="W2959" i="3"/>
  <c r="AA2959" i="3"/>
  <c r="AE2959" i="3"/>
  <c r="AI2959" i="3"/>
  <c r="AM2959" i="3"/>
  <c r="AQ2959" i="3"/>
  <c r="AU2959" i="3"/>
  <c r="AY2959" i="3"/>
  <c r="BC2959" i="3"/>
  <c r="BG2959" i="3"/>
  <c r="Z2959" i="3"/>
  <c r="AP2959" i="3"/>
  <c r="BF2959" i="3"/>
  <c r="N2959" i="3"/>
  <c r="AD2959" i="3"/>
  <c r="AT2959" i="3"/>
  <c r="R2959" i="3"/>
  <c r="AH2959" i="3"/>
  <c r="AX2959" i="3"/>
  <c r="V2959" i="3"/>
  <c r="AL2959" i="3"/>
  <c r="BB2959" i="3"/>
  <c r="BL2962" i="3"/>
  <c r="BM2964" i="3"/>
  <c r="BM2966" i="3"/>
  <c r="BN2965" i="3"/>
  <c r="BK2965" i="3"/>
  <c r="BL2967" i="3"/>
  <c r="BL2921" i="3"/>
  <c r="BK2923" i="3"/>
  <c r="AL2920" i="3"/>
  <c r="AW2920" i="3"/>
  <c r="AG2920" i="3"/>
  <c r="Q2920" i="3"/>
  <c r="AZ2920" i="3"/>
  <c r="AJ2920" i="3"/>
  <c r="T2920" i="3"/>
  <c r="AY2920" i="3"/>
  <c r="AI2920" i="3"/>
  <c r="S2920" i="3"/>
  <c r="AL2922" i="3"/>
  <c r="BL2919" i="3"/>
  <c r="BJ2919" i="3"/>
  <c r="BI2922" i="3"/>
  <c r="AS2922" i="3"/>
  <c r="AC2922" i="3"/>
  <c r="M2922" i="3"/>
  <c r="AV2922" i="3"/>
  <c r="AF2922" i="3"/>
  <c r="P2922" i="3"/>
  <c r="AU2922" i="3"/>
  <c r="AE2922" i="3"/>
  <c r="O2922" i="3"/>
  <c r="BJ2925" i="3"/>
  <c r="BJ2928" i="3"/>
  <c r="BK2927" i="3"/>
  <c r="BN2927" i="3"/>
  <c r="BN2931" i="3"/>
  <c r="BK2931" i="3"/>
  <c r="BK2929" i="3"/>
  <c r="BN2929" i="3"/>
  <c r="BJ2933" i="3"/>
  <c r="BK2939" i="3"/>
  <c r="BN2939" i="3"/>
  <c r="BN2937" i="3"/>
  <c r="BK2937" i="3"/>
  <c r="BL2938" i="3"/>
  <c r="BJ2935" i="3"/>
  <c r="BM2944" i="3"/>
  <c r="BN2942" i="3"/>
  <c r="BL2946" i="3"/>
  <c r="BN2946" i="3"/>
  <c r="BK2946" i="3"/>
  <c r="BN2960" i="3"/>
  <c r="BK2960" i="3"/>
  <c r="BL2951" i="3"/>
  <c r="BJ2951" i="3"/>
  <c r="BK2956" i="3"/>
  <c r="BM2958" i="3"/>
  <c r="BN2953" i="3"/>
  <c r="BK2953" i="3"/>
  <c r="N2957" i="3"/>
  <c r="AD2957" i="3"/>
  <c r="AT2957" i="3"/>
  <c r="V2957" i="3"/>
  <c r="AL2957" i="3"/>
  <c r="BB2957" i="3"/>
  <c r="Z2957" i="3"/>
  <c r="AP2957" i="3"/>
  <c r="BF2957" i="3"/>
  <c r="BJ2962" i="3"/>
  <c r="BK2964" i="3"/>
  <c r="BN2964" i="3"/>
  <c r="BL2964" i="3"/>
  <c r="BK2966" i="3"/>
  <c r="BN2966" i="3"/>
  <c r="BL2966" i="3"/>
  <c r="BJ2966" i="3"/>
  <c r="BM2968" i="3"/>
  <c r="BM2963" i="3"/>
  <c r="BN2967" i="3"/>
  <c r="K2895" i="3"/>
  <c r="K2889" i="3"/>
  <c r="K2809" i="3"/>
  <c r="K2745" i="3"/>
  <c r="K2741" i="3"/>
  <c r="K2916" i="3"/>
  <c r="L2906" i="3"/>
  <c r="K2906" i="3"/>
  <c r="L2888" i="3"/>
  <c r="L2886" i="3"/>
  <c r="L2884" i="3"/>
  <c r="L2879" i="3"/>
  <c r="K2879" i="3"/>
  <c r="AF2879" i="3" s="1"/>
  <c r="L2873" i="3"/>
  <c r="L2869" i="3"/>
  <c r="L2865" i="3"/>
  <c r="K2865" i="3"/>
  <c r="L2847" i="3"/>
  <c r="L2845" i="3"/>
  <c r="K2819" i="3"/>
  <c r="L2786" i="3"/>
  <c r="L2785" i="3"/>
  <c r="L2754" i="3"/>
  <c r="L2909" i="3"/>
  <c r="L2907" i="3"/>
  <c r="L2896" i="3"/>
  <c r="K2877" i="3"/>
  <c r="BH2877" i="3" s="1"/>
  <c r="K2873" i="3"/>
  <c r="L2871" i="3"/>
  <c r="K2871" i="3"/>
  <c r="K2869" i="3"/>
  <c r="L2861" i="3"/>
  <c r="L2836" i="3"/>
  <c r="K2836" i="3"/>
  <c r="K2830" i="3"/>
  <c r="L2812" i="3"/>
  <c r="L2803" i="3"/>
  <c r="L2799" i="3"/>
  <c r="L2775" i="3"/>
  <c r="K2775" i="3"/>
  <c r="L2757" i="3"/>
  <c r="K2757" i="3"/>
  <c r="L2746" i="3"/>
  <c r="L2744" i="3"/>
  <c r="K2730" i="3"/>
  <c r="N2881" i="3"/>
  <c r="BH2881" i="3"/>
  <c r="P2881" i="3"/>
  <c r="K2917" i="3"/>
  <c r="L2914" i="3"/>
  <c r="K2914" i="3"/>
  <c r="K2908" i="3"/>
  <c r="L2903" i="3"/>
  <c r="K2903" i="3"/>
  <c r="L2883" i="3"/>
  <c r="K2883" i="3"/>
  <c r="AR2881" i="3"/>
  <c r="L2867" i="3"/>
  <c r="K2867" i="3"/>
  <c r="T2867" i="3" s="1"/>
  <c r="L2863" i="3"/>
  <c r="K2863" i="3"/>
  <c r="K2853" i="3"/>
  <c r="M2853" i="3" s="1"/>
  <c r="K2848" i="3"/>
  <c r="K2840" i="3"/>
  <c r="K2838" i="3"/>
  <c r="K2827" i="3"/>
  <c r="L2825" i="3"/>
  <c r="K2825" i="3"/>
  <c r="K2814" i="3"/>
  <c r="K2800" i="3"/>
  <c r="K2792" i="3"/>
  <c r="K2790" i="3"/>
  <c r="K2787" i="3"/>
  <c r="L2778" i="3"/>
  <c r="K2778" i="3"/>
  <c r="K2776" i="3"/>
  <c r="K2774" i="3"/>
  <c r="L2765" i="3"/>
  <c r="L2760" i="3"/>
  <c r="K2760" i="3"/>
  <c r="L2750" i="3"/>
  <c r="L2747" i="3"/>
  <c r="K2742" i="3"/>
  <c r="K2733" i="3"/>
  <c r="AB2881" i="3"/>
  <c r="L2779" i="3"/>
  <c r="AM2746" i="3"/>
  <c r="K2913" i="3"/>
  <c r="K2911" i="3"/>
  <c r="L2902" i="3"/>
  <c r="L2893" i="3"/>
  <c r="K2893" i="3"/>
  <c r="K2891" i="3"/>
  <c r="L2875" i="3"/>
  <c r="K2875" i="3"/>
  <c r="X2875" i="3" s="1"/>
  <c r="L2859" i="3"/>
  <c r="N2859" i="3" s="1"/>
  <c r="K2847" i="3"/>
  <c r="AZ2847" i="3" s="1"/>
  <c r="K2845" i="3"/>
  <c r="K2843" i="3"/>
  <c r="M2843" i="3" s="1"/>
  <c r="K2831" i="3"/>
  <c r="L2828" i="3"/>
  <c r="K2828" i="3"/>
  <c r="K2822" i="3"/>
  <c r="K2818" i="3"/>
  <c r="L2817" i="3"/>
  <c r="L2811" i="3"/>
  <c r="K2801" i="3"/>
  <c r="L2792" i="3"/>
  <c r="L2784" i="3"/>
  <c r="K2780" i="3"/>
  <c r="P2780" i="3" s="1"/>
  <c r="K2772" i="3"/>
  <c r="L2771" i="3"/>
  <c r="K2770" i="3"/>
  <c r="K2768" i="3"/>
  <c r="L2766" i="3"/>
  <c r="K2766" i="3"/>
  <c r="L2764" i="3"/>
  <c r="K2764" i="3"/>
  <c r="L2761" i="3"/>
  <c r="K2761" i="3"/>
  <c r="L2756" i="3"/>
  <c r="K2752" i="3"/>
  <c r="K2750" i="3"/>
  <c r="L2749" i="3"/>
  <c r="K2749" i="3"/>
  <c r="L2748" i="3"/>
  <c r="K2748" i="3"/>
  <c r="K2740" i="3"/>
  <c r="K2738" i="3"/>
  <c r="L2730" i="3"/>
  <c r="L2918" i="3"/>
  <c r="L2916" i="3"/>
  <c r="L2911" i="3"/>
  <c r="L2908" i="3"/>
  <c r="AJ2871" i="3"/>
  <c r="L2901" i="3"/>
  <c r="K2901" i="3"/>
  <c r="L2899" i="3"/>
  <c r="K2899" i="3"/>
  <c r="T2853" i="3"/>
  <c r="L2917" i="3"/>
  <c r="L2915" i="3"/>
  <c r="P2915" i="3" s="1"/>
  <c r="L2912" i="3"/>
  <c r="K2912" i="3"/>
  <c r="L2904" i="3"/>
  <c r="K2904" i="3"/>
  <c r="P2879" i="3"/>
  <c r="AV2879" i="3"/>
  <c r="AZ2879" i="3"/>
  <c r="X2879" i="3"/>
  <c r="AB2879" i="3"/>
  <c r="AR2879" i="3"/>
  <c r="AF2849" i="3"/>
  <c r="K2918" i="3"/>
  <c r="L2913" i="3"/>
  <c r="L2910" i="3"/>
  <c r="K2910" i="3"/>
  <c r="K2902" i="3"/>
  <c r="L2905" i="3"/>
  <c r="L2900" i="3"/>
  <c r="K2900" i="3"/>
  <c r="L2897" i="3"/>
  <c r="L2892" i="3"/>
  <c r="K2892" i="3"/>
  <c r="K2888" i="3"/>
  <c r="AZ2881" i="3"/>
  <c r="AJ2881" i="3"/>
  <c r="T2881" i="3"/>
  <c r="AZ2873" i="3"/>
  <c r="AJ2873" i="3"/>
  <c r="K2862" i="3"/>
  <c r="L2852" i="3"/>
  <c r="K2852" i="3"/>
  <c r="K2851" i="3"/>
  <c r="O2851" i="3" s="1"/>
  <c r="L2898" i="3"/>
  <c r="K2898" i="3"/>
  <c r="L2895" i="3"/>
  <c r="P2895" i="3" s="1"/>
  <c r="L2890" i="3"/>
  <c r="K2890" i="3"/>
  <c r="K2887" i="3"/>
  <c r="K2885" i="3"/>
  <c r="L2882" i="3"/>
  <c r="K2882" i="3"/>
  <c r="AV2881" i="3"/>
  <c r="AF2881" i="3"/>
  <c r="L2878" i="3"/>
  <c r="K2878" i="3"/>
  <c r="AV2877" i="3"/>
  <c r="L2874" i="3"/>
  <c r="K2874" i="3"/>
  <c r="AF2873" i="3"/>
  <c r="L2870" i="3"/>
  <c r="K2870" i="3"/>
  <c r="L2866" i="3"/>
  <c r="K2866" i="3"/>
  <c r="L2864" i="3"/>
  <c r="K2864" i="3"/>
  <c r="L2848" i="3"/>
  <c r="BG2845" i="3"/>
  <c r="AB2845" i="3"/>
  <c r="BH2845" i="3"/>
  <c r="AU2845" i="3"/>
  <c r="L2894" i="3"/>
  <c r="K2894" i="3"/>
  <c r="L2891" i="3"/>
  <c r="L2887" i="3"/>
  <c r="L2885" i="3"/>
  <c r="K2884" i="3"/>
  <c r="BD2881" i="3"/>
  <c r="AN2881" i="3"/>
  <c r="X2881" i="3"/>
  <c r="M2881" i="3"/>
  <c r="L2880" i="3"/>
  <c r="K2880" i="3"/>
  <c r="AN2877" i="3"/>
  <c r="L2876" i="3"/>
  <c r="K2876" i="3"/>
  <c r="BD2873" i="3"/>
  <c r="AN2873" i="3"/>
  <c r="X2873" i="3"/>
  <c r="M2873" i="3"/>
  <c r="L2872" i="3"/>
  <c r="K2872" i="3"/>
  <c r="L2868" i="3"/>
  <c r="K2868" i="3"/>
  <c r="L2856" i="3"/>
  <c r="K2856" i="3"/>
  <c r="K2855" i="3"/>
  <c r="AY2845" i="3"/>
  <c r="L2840" i="3"/>
  <c r="AW2840" i="3" s="1"/>
  <c r="L2838" i="3"/>
  <c r="L2835" i="3"/>
  <c r="N2835" i="3" s="1"/>
  <c r="L2830" i="3"/>
  <c r="L2827" i="3"/>
  <c r="N2827" i="3" s="1"/>
  <c r="L2822" i="3"/>
  <c r="L2819" i="3"/>
  <c r="N2819" i="3" s="1"/>
  <c r="L2814" i="3"/>
  <c r="K2811" i="3"/>
  <c r="L2806" i="3"/>
  <c r="K2806" i="3"/>
  <c r="Y2757" i="3"/>
  <c r="U2757" i="3"/>
  <c r="P2752" i="3"/>
  <c r="P2748" i="3"/>
  <c r="S2748" i="3"/>
  <c r="AI2748" i="3"/>
  <c r="AY2748" i="3"/>
  <c r="W2748" i="3"/>
  <c r="AM2748" i="3"/>
  <c r="BC2748" i="3"/>
  <c r="AA2748" i="3"/>
  <c r="AQ2748" i="3"/>
  <c r="BG2748" i="3"/>
  <c r="AO2760" i="3"/>
  <c r="AY2760" i="3"/>
  <c r="O2756" i="3"/>
  <c r="AA2756" i="3"/>
  <c r="AQ2756" i="3"/>
  <c r="BG2756" i="3"/>
  <c r="O2752" i="3"/>
  <c r="T2752" i="3"/>
  <c r="AZ2752" i="3"/>
  <c r="AB2752" i="3"/>
  <c r="BH2752" i="3"/>
  <c r="AJ2752" i="3"/>
  <c r="K2736" i="3"/>
  <c r="L2858" i="3"/>
  <c r="K2858" i="3"/>
  <c r="L2854" i="3"/>
  <c r="K2854" i="3"/>
  <c r="L2850" i="3"/>
  <c r="K2850" i="3"/>
  <c r="L2846" i="3"/>
  <c r="K2846" i="3"/>
  <c r="L2844" i="3"/>
  <c r="K2844" i="3"/>
  <c r="L2839" i="3"/>
  <c r="L2834" i="3"/>
  <c r="K2834" i="3"/>
  <c r="L2831" i="3"/>
  <c r="L2826" i="3"/>
  <c r="K2826" i="3"/>
  <c r="L2823" i="3"/>
  <c r="K2815" i="3"/>
  <c r="L2810" i="3"/>
  <c r="K2807" i="3"/>
  <c r="K2804" i="3"/>
  <c r="L2790" i="3"/>
  <c r="T2780" i="3"/>
  <c r="AE2780" i="3"/>
  <c r="AO2780" i="3"/>
  <c r="AZ2780" i="3"/>
  <c r="W2780" i="3"/>
  <c r="AG2780" i="3"/>
  <c r="AR2780" i="3"/>
  <c r="BC2780" i="3"/>
  <c r="O2780" i="3"/>
  <c r="Y2780" i="3"/>
  <c r="AJ2780" i="3"/>
  <c r="AU2780" i="3"/>
  <c r="BE2780" i="3"/>
  <c r="AS2761" i="3"/>
  <c r="O2748" i="3"/>
  <c r="AQ2746" i="3"/>
  <c r="AU2746" i="3"/>
  <c r="L2733" i="3"/>
  <c r="BH2733" i="3" s="1"/>
  <c r="L2842" i="3"/>
  <c r="K2842" i="3"/>
  <c r="L2837" i="3"/>
  <c r="N2837" i="3" s="1"/>
  <c r="L2832" i="3"/>
  <c r="K2832" i="3"/>
  <c r="L2829" i="3"/>
  <c r="N2829" i="3" s="1"/>
  <c r="L2824" i="3"/>
  <c r="K2824" i="3"/>
  <c r="L2821" i="3"/>
  <c r="N2821" i="3" s="1"/>
  <c r="L2818" i="3"/>
  <c r="K2817" i="3"/>
  <c r="AR2816" i="3"/>
  <c r="K2813" i="3"/>
  <c r="K2810" i="3"/>
  <c r="L2808" i="3"/>
  <c r="K2808" i="3"/>
  <c r="K2805" i="3"/>
  <c r="K2802" i="3"/>
  <c r="T2792" i="3"/>
  <c r="L2782" i="3"/>
  <c r="M2772" i="3"/>
  <c r="W2772" i="3"/>
  <c r="AM2772" i="3"/>
  <c r="BC2772" i="3"/>
  <c r="AA2772" i="3"/>
  <c r="AQ2772" i="3"/>
  <c r="BG2772" i="3"/>
  <c r="O2772" i="3"/>
  <c r="AE2772" i="3"/>
  <c r="AU2772" i="3"/>
  <c r="AR2752" i="3"/>
  <c r="AU2750" i="3"/>
  <c r="L2743" i="3"/>
  <c r="K2803" i="3"/>
  <c r="L2798" i="3"/>
  <c r="K2798" i="3"/>
  <c r="L2797" i="3"/>
  <c r="K2796" i="3"/>
  <c r="L2795" i="3"/>
  <c r="K2794" i="3"/>
  <c r="L2793" i="3"/>
  <c r="L2791" i="3"/>
  <c r="K2788" i="3"/>
  <c r="K2785" i="3"/>
  <c r="L2783" i="3"/>
  <c r="K2782" i="3"/>
  <c r="L2777" i="3"/>
  <c r="K2777" i="3"/>
  <c r="L2773" i="3"/>
  <c r="K2773" i="3"/>
  <c r="L2759" i="3"/>
  <c r="K2759" i="3"/>
  <c r="K2753" i="3"/>
  <c r="K2751" i="3"/>
  <c r="K2743" i="3"/>
  <c r="L2740" i="3"/>
  <c r="K2739" i="3"/>
  <c r="L2738" i="3"/>
  <c r="Q2738" i="3" s="1"/>
  <c r="K2737" i="3"/>
  <c r="K2735" i="3"/>
  <c r="K2732" i="3"/>
  <c r="K2731" i="3"/>
  <c r="K2791" i="3"/>
  <c r="L2789" i="3"/>
  <c r="K2783" i="3"/>
  <c r="K2779" i="3"/>
  <c r="L2770" i="3"/>
  <c r="L2769" i="3"/>
  <c r="L2768" i="3"/>
  <c r="L2767" i="3"/>
  <c r="K2765" i="3"/>
  <c r="K2747" i="3"/>
  <c r="K2744" i="3"/>
  <c r="L2735" i="3"/>
  <c r="K2734" i="3"/>
  <c r="L2732" i="3"/>
  <c r="L2802" i="3"/>
  <c r="K2799" i="3"/>
  <c r="L2796" i="3"/>
  <c r="L2794" i="3"/>
  <c r="K2789" i="3"/>
  <c r="L2787" i="3"/>
  <c r="K2784" i="3"/>
  <c r="K2781" i="3"/>
  <c r="L2776" i="3"/>
  <c r="O2776" i="3" s="1"/>
  <c r="L2774" i="3"/>
  <c r="L2763" i="3"/>
  <c r="K2763" i="3"/>
  <c r="L2762" i="3"/>
  <c r="K2762" i="3"/>
  <c r="L2758" i="3"/>
  <c r="L2755" i="3"/>
  <c r="K2755" i="3"/>
  <c r="K2754" i="3"/>
  <c r="W2913" i="3"/>
  <c r="BC2913" i="3"/>
  <c r="AL2913" i="3"/>
  <c r="W2911" i="3"/>
  <c r="AM2911" i="3"/>
  <c r="BC2911" i="3"/>
  <c r="V2911" i="3"/>
  <c r="AL2911" i="3"/>
  <c r="BB2911" i="3"/>
  <c r="U2908" i="3"/>
  <c r="AK2908" i="3"/>
  <c r="BA2908" i="3"/>
  <c r="R2908" i="3"/>
  <c r="AH2908" i="3"/>
  <c r="AX2908" i="3"/>
  <c r="S2908" i="3"/>
  <c r="AI2908" i="3"/>
  <c r="AY2908" i="3"/>
  <c r="T2908" i="3"/>
  <c r="AJ2908" i="3"/>
  <c r="AZ2908" i="3"/>
  <c r="O2905" i="3"/>
  <c r="S2905" i="3"/>
  <c r="W2905" i="3"/>
  <c r="AA2905" i="3"/>
  <c r="AE2905" i="3"/>
  <c r="AI2905" i="3"/>
  <c r="AM2905" i="3"/>
  <c r="AQ2905" i="3"/>
  <c r="AU2905" i="3"/>
  <c r="AY2905" i="3"/>
  <c r="BC2905" i="3"/>
  <c r="BG2905" i="3"/>
  <c r="Q2900" i="3"/>
  <c r="N2900" i="3"/>
  <c r="AD2900" i="3"/>
  <c r="AE2900" i="3"/>
  <c r="AU2900" i="3"/>
  <c r="AV2900" i="3"/>
  <c r="O2897" i="3"/>
  <c r="S2897" i="3"/>
  <c r="W2897" i="3"/>
  <c r="AA2897" i="3"/>
  <c r="AE2897" i="3"/>
  <c r="AI2897" i="3"/>
  <c r="AM2897" i="3"/>
  <c r="AQ2897" i="3"/>
  <c r="AU2897" i="3"/>
  <c r="AY2897" i="3"/>
  <c r="BC2897" i="3"/>
  <c r="BG2897" i="3"/>
  <c r="M2892" i="3"/>
  <c r="BI2892" i="3"/>
  <c r="Z2892" i="3"/>
  <c r="AA2892" i="3"/>
  <c r="AQ2892" i="3"/>
  <c r="AR2892" i="3"/>
  <c r="BH2892" i="3"/>
  <c r="BE2916" i="3"/>
  <c r="V2916" i="3"/>
  <c r="W2916" i="3"/>
  <c r="AM2916" i="3"/>
  <c r="AN2916" i="3"/>
  <c r="BD2916" i="3"/>
  <c r="Q2914" i="3"/>
  <c r="U2914" i="3"/>
  <c r="AG2914" i="3"/>
  <c r="AK2914" i="3"/>
  <c r="AW2914" i="3"/>
  <c r="BA2914" i="3"/>
  <c r="N2914" i="3"/>
  <c r="R2914" i="3"/>
  <c r="AD2914" i="3"/>
  <c r="AH2914" i="3"/>
  <c r="AT2914" i="3"/>
  <c r="AX2914" i="3"/>
  <c r="O2914" i="3"/>
  <c r="S2914" i="3"/>
  <c r="AE2914" i="3"/>
  <c r="AI2914" i="3"/>
  <c r="AU2914" i="3"/>
  <c r="AY2914" i="3"/>
  <c r="P2914" i="3"/>
  <c r="T2914" i="3"/>
  <c r="AF2914" i="3"/>
  <c r="AJ2914" i="3"/>
  <c r="AR2914" i="3"/>
  <c r="AV2914" i="3"/>
  <c r="AZ2914" i="3"/>
  <c r="BD2914" i="3"/>
  <c r="BH2914" i="3"/>
  <c r="S2909" i="3"/>
  <c r="AI2909" i="3"/>
  <c r="AY2909" i="3"/>
  <c r="U2906" i="3"/>
  <c r="AG2906" i="3"/>
  <c r="AO2906" i="3"/>
  <c r="AW2906" i="3"/>
  <c r="BE2906" i="3"/>
  <c r="N2906" i="3"/>
  <c r="V2906" i="3"/>
  <c r="AD2906" i="3"/>
  <c r="AL2906" i="3"/>
  <c r="AT2906" i="3"/>
  <c r="BB2906" i="3"/>
  <c r="O2906" i="3"/>
  <c r="W2906" i="3"/>
  <c r="AE2906" i="3"/>
  <c r="AM2906" i="3"/>
  <c r="AU2906" i="3"/>
  <c r="BC2906" i="3"/>
  <c r="P2906" i="3"/>
  <c r="X2906" i="3"/>
  <c r="AF2906" i="3"/>
  <c r="AN2906" i="3"/>
  <c r="AV2906" i="3"/>
  <c r="BD2906" i="3"/>
  <c r="O2903" i="3"/>
  <c r="S2903" i="3"/>
  <c r="W2903" i="3"/>
  <c r="AA2903" i="3"/>
  <c r="AE2903" i="3"/>
  <c r="AI2903" i="3"/>
  <c r="AM2903" i="3"/>
  <c r="AQ2903" i="3"/>
  <c r="AU2903" i="3"/>
  <c r="AY2903" i="3"/>
  <c r="BC2903" i="3"/>
  <c r="BG2903" i="3"/>
  <c r="P2899" i="3"/>
  <c r="M2898" i="3"/>
  <c r="Q2898" i="3"/>
  <c r="U2898" i="3"/>
  <c r="Y2898" i="3"/>
  <c r="AC2898" i="3"/>
  <c r="AG2898" i="3"/>
  <c r="AK2898" i="3"/>
  <c r="AO2898" i="3"/>
  <c r="AS2898" i="3"/>
  <c r="AW2898" i="3"/>
  <c r="BA2898" i="3"/>
  <c r="BE2898" i="3"/>
  <c r="BI2898" i="3"/>
  <c r="N2898" i="3"/>
  <c r="R2898" i="3"/>
  <c r="V2898" i="3"/>
  <c r="Z2898" i="3"/>
  <c r="AD2898" i="3"/>
  <c r="AH2898" i="3"/>
  <c r="AL2898" i="3"/>
  <c r="AP2898" i="3"/>
  <c r="AT2898" i="3"/>
  <c r="AX2898" i="3"/>
  <c r="BB2898" i="3"/>
  <c r="BF2898" i="3"/>
  <c r="O2898" i="3"/>
  <c r="S2898" i="3"/>
  <c r="W2898" i="3"/>
  <c r="AA2898" i="3"/>
  <c r="AE2898" i="3"/>
  <c r="AI2898" i="3"/>
  <c r="AM2898" i="3"/>
  <c r="AQ2898" i="3"/>
  <c r="AU2898" i="3"/>
  <c r="AY2898" i="3"/>
  <c r="BC2898" i="3"/>
  <c r="BG2898" i="3"/>
  <c r="P2898" i="3"/>
  <c r="T2898" i="3"/>
  <c r="X2898" i="3"/>
  <c r="AB2898" i="3"/>
  <c r="AF2898" i="3"/>
  <c r="AJ2898" i="3"/>
  <c r="AN2898" i="3"/>
  <c r="AR2898" i="3"/>
  <c r="AV2898" i="3"/>
  <c r="AZ2898" i="3"/>
  <c r="BD2898" i="3"/>
  <c r="BH2898" i="3"/>
  <c r="O2895" i="3"/>
  <c r="S2895" i="3"/>
  <c r="W2895" i="3"/>
  <c r="AA2895" i="3"/>
  <c r="AE2895" i="3"/>
  <c r="AI2895" i="3"/>
  <c r="AM2895" i="3"/>
  <c r="AQ2895" i="3"/>
  <c r="AU2895" i="3"/>
  <c r="AY2895" i="3"/>
  <c r="BC2895" i="3"/>
  <c r="BG2895" i="3"/>
  <c r="P2891" i="3"/>
  <c r="M2890" i="3"/>
  <c r="Q2890" i="3"/>
  <c r="U2890" i="3"/>
  <c r="Y2890" i="3"/>
  <c r="AC2890" i="3"/>
  <c r="AG2890" i="3"/>
  <c r="AK2890" i="3"/>
  <c r="AO2890" i="3"/>
  <c r="AS2890" i="3"/>
  <c r="AW2890" i="3"/>
  <c r="BA2890" i="3"/>
  <c r="BE2890" i="3"/>
  <c r="BI2890" i="3"/>
  <c r="N2890" i="3"/>
  <c r="R2890" i="3"/>
  <c r="V2890" i="3"/>
  <c r="Z2890" i="3"/>
  <c r="AD2890" i="3"/>
  <c r="AH2890" i="3"/>
  <c r="AL2890" i="3"/>
  <c r="AP2890" i="3"/>
  <c r="AT2890" i="3"/>
  <c r="AX2890" i="3"/>
  <c r="BB2890" i="3"/>
  <c r="BF2890" i="3"/>
  <c r="O2890" i="3"/>
  <c r="S2890" i="3"/>
  <c r="W2890" i="3"/>
  <c r="AA2890" i="3"/>
  <c r="AE2890" i="3"/>
  <c r="AI2890" i="3"/>
  <c r="AM2890" i="3"/>
  <c r="AQ2890" i="3"/>
  <c r="AU2890" i="3"/>
  <c r="AY2890" i="3"/>
  <c r="BC2890" i="3"/>
  <c r="BG2890" i="3"/>
  <c r="P2890" i="3"/>
  <c r="T2890" i="3"/>
  <c r="X2890" i="3"/>
  <c r="AB2890" i="3"/>
  <c r="AF2890" i="3"/>
  <c r="AJ2890" i="3"/>
  <c r="AN2890" i="3"/>
  <c r="AR2890" i="3"/>
  <c r="AV2890" i="3"/>
  <c r="AZ2890" i="3"/>
  <c r="BD2890" i="3"/>
  <c r="BH2890" i="3"/>
  <c r="AB2887" i="3"/>
  <c r="AB2885" i="3"/>
  <c r="O2917" i="3"/>
  <c r="S2917" i="3"/>
  <c r="W2917" i="3"/>
  <c r="AA2917" i="3"/>
  <c r="AE2917" i="3"/>
  <c r="AI2917" i="3"/>
  <c r="AM2917" i="3"/>
  <c r="AQ2917" i="3"/>
  <c r="AU2917" i="3"/>
  <c r="AY2917" i="3"/>
  <c r="BC2917" i="3"/>
  <c r="BG2917" i="3"/>
  <c r="M2917" i="3"/>
  <c r="Q2917" i="3"/>
  <c r="U2917" i="3"/>
  <c r="Y2917" i="3"/>
  <c r="AC2917" i="3"/>
  <c r="AG2917" i="3"/>
  <c r="AK2917" i="3"/>
  <c r="AO2917" i="3"/>
  <c r="AS2917" i="3"/>
  <c r="AW2917" i="3"/>
  <c r="BA2917" i="3"/>
  <c r="BE2917" i="3"/>
  <c r="BI2917" i="3"/>
  <c r="N2917" i="3"/>
  <c r="R2917" i="3"/>
  <c r="V2917" i="3"/>
  <c r="Z2917" i="3"/>
  <c r="AD2917" i="3"/>
  <c r="AH2917" i="3"/>
  <c r="AL2917" i="3"/>
  <c r="AP2917" i="3"/>
  <c r="AT2917" i="3"/>
  <c r="AX2917" i="3"/>
  <c r="BB2917" i="3"/>
  <c r="BF2917" i="3"/>
  <c r="O2915" i="3"/>
  <c r="S2915" i="3"/>
  <c r="W2915" i="3"/>
  <c r="AA2915" i="3"/>
  <c r="AE2915" i="3"/>
  <c r="AI2915" i="3"/>
  <c r="AM2915" i="3"/>
  <c r="AQ2915" i="3"/>
  <c r="AU2915" i="3"/>
  <c r="AY2915" i="3"/>
  <c r="BC2915" i="3"/>
  <c r="BG2915" i="3"/>
  <c r="N2915" i="3"/>
  <c r="R2915" i="3"/>
  <c r="V2915" i="3"/>
  <c r="Z2915" i="3"/>
  <c r="AD2915" i="3"/>
  <c r="AH2915" i="3"/>
  <c r="AL2915" i="3"/>
  <c r="AP2915" i="3"/>
  <c r="AT2915" i="3"/>
  <c r="AX2915" i="3"/>
  <c r="BB2915" i="3"/>
  <c r="BF2915" i="3"/>
  <c r="M2912" i="3"/>
  <c r="Q2912" i="3"/>
  <c r="U2912" i="3"/>
  <c r="Y2912" i="3"/>
  <c r="AC2912" i="3"/>
  <c r="AG2912" i="3"/>
  <c r="AK2912" i="3"/>
  <c r="AO2912" i="3"/>
  <c r="AS2912" i="3"/>
  <c r="AW2912" i="3"/>
  <c r="BA2912" i="3"/>
  <c r="BE2912" i="3"/>
  <c r="BI2912" i="3"/>
  <c r="N2912" i="3"/>
  <c r="R2912" i="3"/>
  <c r="V2912" i="3"/>
  <c r="Z2912" i="3"/>
  <c r="AD2912" i="3"/>
  <c r="AH2912" i="3"/>
  <c r="AL2912" i="3"/>
  <c r="AP2912" i="3"/>
  <c r="AT2912" i="3"/>
  <c r="AX2912" i="3"/>
  <c r="BB2912" i="3"/>
  <c r="BF2912" i="3"/>
  <c r="O2912" i="3"/>
  <c r="S2912" i="3"/>
  <c r="W2912" i="3"/>
  <c r="AA2912" i="3"/>
  <c r="AE2912" i="3"/>
  <c r="AI2912" i="3"/>
  <c r="AM2912" i="3"/>
  <c r="AQ2912" i="3"/>
  <c r="AU2912" i="3"/>
  <c r="AY2912" i="3"/>
  <c r="BC2912" i="3"/>
  <c r="BG2912" i="3"/>
  <c r="P2912" i="3"/>
  <c r="T2912" i="3"/>
  <c r="X2912" i="3"/>
  <c r="AB2912" i="3"/>
  <c r="AF2912" i="3"/>
  <c r="AJ2912" i="3"/>
  <c r="AN2912" i="3"/>
  <c r="AR2912" i="3"/>
  <c r="AV2912" i="3"/>
  <c r="AZ2912" i="3"/>
  <c r="BD2912" i="3"/>
  <c r="BH2912" i="3"/>
  <c r="O2907" i="3"/>
  <c r="AE2907" i="3"/>
  <c r="AU2907" i="3"/>
  <c r="P2905" i="3"/>
  <c r="M2904" i="3"/>
  <c r="Q2904" i="3"/>
  <c r="U2904" i="3"/>
  <c r="Y2904" i="3"/>
  <c r="AC2904" i="3"/>
  <c r="AG2904" i="3"/>
  <c r="AK2904" i="3"/>
  <c r="AO2904" i="3"/>
  <c r="AS2904" i="3"/>
  <c r="AW2904" i="3"/>
  <c r="BA2904" i="3"/>
  <c r="BE2904" i="3"/>
  <c r="BI2904" i="3"/>
  <c r="N2904" i="3"/>
  <c r="R2904" i="3"/>
  <c r="V2904" i="3"/>
  <c r="Z2904" i="3"/>
  <c r="AD2904" i="3"/>
  <c r="AH2904" i="3"/>
  <c r="AL2904" i="3"/>
  <c r="AP2904" i="3"/>
  <c r="AT2904" i="3"/>
  <c r="AX2904" i="3"/>
  <c r="BB2904" i="3"/>
  <c r="BF2904" i="3"/>
  <c r="O2904" i="3"/>
  <c r="S2904" i="3"/>
  <c r="W2904" i="3"/>
  <c r="AA2904" i="3"/>
  <c r="AE2904" i="3"/>
  <c r="AI2904" i="3"/>
  <c r="AM2904" i="3"/>
  <c r="AQ2904" i="3"/>
  <c r="AU2904" i="3"/>
  <c r="AY2904" i="3"/>
  <c r="BC2904" i="3"/>
  <c r="BG2904" i="3"/>
  <c r="P2904" i="3"/>
  <c r="T2904" i="3"/>
  <c r="X2904" i="3"/>
  <c r="AB2904" i="3"/>
  <c r="AF2904" i="3"/>
  <c r="AJ2904" i="3"/>
  <c r="AN2904" i="3"/>
  <c r="AR2904" i="3"/>
  <c r="AV2904" i="3"/>
  <c r="AZ2904" i="3"/>
  <c r="BD2904" i="3"/>
  <c r="BH2904" i="3"/>
  <c r="O2901" i="3"/>
  <c r="S2901" i="3"/>
  <c r="W2901" i="3"/>
  <c r="AA2901" i="3"/>
  <c r="AE2901" i="3"/>
  <c r="AI2901" i="3"/>
  <c r="AM2901" i="3"/>
  <c r="AQ2901" i="3"/>
  <c r="AU2901" i="3"/>
  <c r="AY2901" i="3"/>
  <c r="BC2901" i="3"/>
  <c r="BG2901" i="3"/>
  <c r="P2897" i="3"/>
  <c r="M2896" i="3"/>
  <c r="Q2896" i="3"/>
  <c r="U2896" i="3"/>
  <c r="Y2896" i="3"/>
  <c r="AC2896" i="3"/>
  <c r="AG2896" i="3"/>
  <c r="AK2896" i="3"/>
  <c r="AO2896" i="3"/>
  <c r="AS2896" i="3"/>
  <c r="AW2896" i="3"/>
  <c r="BA2896" i="3"/>
  <c r="BE2896" i="3"/>
  <c r="BI2896" i="3"/>
  <c r="N2896" i="3"/>
  <c r="R2896" i="3"/>
  <c r="V2896" i="3"/>
  <c r="Z2896" i="3"/>
  <c r="AD2896" i="3"/>
  <c r="AH2896" i="3"/>
  <c r="AL2896" i="3"/>
  <c r="AP2896" i="3"/>
  <c r="AT2896" i="3"/>
  <c r="AX2896" i="3"/>
  <c r="BB2896" i="3"/>
  <c r="BF2896" i="3"/>
  <c r="O2896" i="3"/>
  <c r="S2896" i="3"/>
  <c r="W2896" i="3"/>
  <c r="AA2896" i="3"/>
  <c r="AE2896" i="3"/>
  <c r="AI2896" i="3"/>
  <c r="AM2896" i="3"/>
  <c r="AQ2896" i="3"/>
  <c r="AU2896" i="3"/>
  <c r="AY2896" i="3"/>
  <c r="BC2896" i="3"/>
  <c r="BG2896" i="3"/>
  <c r="P2896" i="3"/>
  <c r="T2896" i="3"/>
  <c r="X2896" i="3"/>
  <c r="AB2896" i="3"/>
  <c r="AF2896" i="3"/>
  <c r="AJ2896" i="3"/>
  <c r="AN2896" i="3"/>
  <c r="AR2896" i="3"/>
  <c r="AV2896" i="3"/>
  <c r="AZ2896" i="3"/>
  <c r="BD2896" i="3"/>
  <c r="BH2896" i="3"/>
  <c r="O2893" i="3"/>
  <c r="S2893" i="3"/>
  <c r="W2893" i="3"/>
  <c r="AA2893" i="3"/>
  <c r="AE2893" i="3"/>
  <c r="AI2893" i="3"/>
  <c r="AM2893" i="3"/>
  <c r="AQ2893" i="3"/>
  <c r="AU2893" i="3"/>
  <c r="AY2893" i="3"/>
  <c r="BC2893" i="3"/>
  <c r="BG2893" i="3"/>
  <c r="BE2893" i="3"/>
  <c r="BI2893" i="3"/>
  <c r="P2889" i="3"/>
  <c r="N2918" i="3"/>
  <c r="R2918" i="3"/>
  <c r="V2918" i="3"/>
  <c r="Z2918" i="3"/>
  <c r="AD2918" i="3"/>
  <c r="AH2918" i="3"/>
  <c r="AL2918" i="3"/>
  <c r="AP2918" i="3"/>
  <c r="AT2918" i="3"/>
  <c r="AX2918" i="3"/>
  <c r="BB2918" i="3"/>
  <c r="BF2918" i="3"/>
  <c r="O2918" i="3"/>
  <c r="S2918" i="3"/>
  <c r="W2918" i="3"/>
  <c r="AA2918" i="3"/>
  <c r="AE2918" i="3"/>
  <c r="AI2918" i="3"/>
  <c r="AM2918" i="3"/>
  <c r="AQ2918" i="3"/>
  <c r="AU2918" i="3"/>
  <c r="AY2918" i="3"/>
  <c r="BC2918" i="3"/>
  <c r="BG2918" i="3"/>
  <c r="P2918" i="3"/>
  <c r="T2918" i="3"/>
  <c r="X2918" i="3"/>
  <c r="AB2918" i="3"/>
  <c r="AF2918" i="3"/>
  <c r="AJ2918" i="3"/>
  <c r="AN2918" i="3"/>
  <c r="AR2918" i="3"/>
  <c r="AV2918" i="3"/>
  <c r="AZ2918" i="3"/>
  <c r="BD2918" i="3"/>
  <c r="BH2918" i="3"/>
  <c r="M2918" i="3"/>
  <c r="Q2918" i="3"/>
  <c r="U2918" i="3"/>
  <c r="Y2918" i="3"/>
  <c r="AC2918" i="3"/>
  <c r="AG2918" i="3"/>
  <c r="AK2918" i="3"/>
  <c r="AO2918" i="3"/>
  <c r="AS2918" i="3"/>
  <c r="BA2918" i="3"/>
  <c r="BE2918" i="3"/>
  <c r="AW2918" i="3"/>
  <c r="BI2918" i="3"/>
  <c r="M2910" i="3"/>
  <c r="Q2910" i="3"/>
  <c r="U2910" i="3"/>
  <c r="Y2910" i="3"/>
  <c r="AC2910" i="3"/>
  <c r="AG2910" i="3"/>
  <c r="AK2910" i="3"/>
  <c r="AO2910" i="3"/>
  <c r="AS2910" i="3"/>
  <c r="AW2910" i="3"/>
  <c r="BA2910" i="3"/>
  <c r="BE2910" i="3"/>
  <c r="BI2910" i="3"/>
  <c r="N2910" i="3"/>
  <c r="R2910" i="3"/>
  <c r="V2910" i="3"/>
  <c r="Z2910" i="3"/>
  <c r="AD2910" i="3"/>
  <c r="AH2910" i="3"/>
  <c r="AL2910" i="3"/>
  <c r="AP2910" i="3"/>
  <c r="AT2910" i="3"/>
  <c r="AX2910" i="3"/>
  <c r="BB2910" i="3"/>
  <c r="BF2910" i="3"/>
  <c r="O2910" i="3"/>
  <c r="S2910" i="3"/>
  <c r="W2910" i="3"/>
  <c r="AA2910" i="3"/>
  <c r="AE2910" i="3"/>
  <c r="AI2910" i="3"/>
  <c r="AM2910" i="3"/>
  <c r="AQ2910" i="3"/>
  <c r="AU2910" i="3"/>
  <c r="AY2910" i="3"/>
  <c r="BC2910" i="3"/>
  <c r="BG2910" i="3"/>
  <c r="P2910" i="3"/>
  <c r="T2910" i="3"/>
  <c r="X2910" i="3"/>
  <c r="AB2910" i="3"/>
  <c r="AF2910" i="3"/>
  <c r="AJ2910" i="3"/>
  <c r="AN2910" i="3"/>
  <c r="AR2910" i="3"/>
  <c r="AV2910" i="3"/>
  <c r="AZ2910" i="3"/>
  <c r="BD2910" i="3"/>
  <c r="BH2910" i="3"/>
  <c r="M2902" i="3"/>
  <c r="Q2902" i="3"/>
  <c r="U2902" i="3"/>
  <c r="Y2902" i="3"/>
  <c r="AC2902" i="3"/>
  <c r="AG2902" i="3"/>
  <c r="AK2902" i="3"/>
  <c r="AO2902" i="3"/>
  <c r="AS2902" i="3"/>
  <c r="AW2902" i="3"/>
  <c r="BA2902" i="3"/>
  <c r="BE2902" i="3"/>
  <c r="BI2902" i="3"/>
  <c r="N2902" i="3"/>
  <c r="R2902" i="3"/>
  <c r="V2902" i="3"/>
  <c r="Z2902" i="3"/>
  <c r="AD2902" i="3"/>
  <c r="AH2902" i="3"/>
  <c r="AL2902" i="3"/>
  <c r="AP2902" i="3"/>
  <c r="AT2902" i="3"/>
  <c r="AX2902" i="3"/>
  <c r="BB2902" i="3"/>
  <c r="BF2902" i="3"/>
  <c r="O2902" i="3"/>
  <c r="S2902" i="3"/>
  <c r="W2902" i="3"/>
  <c r="AA2902" i="3"/>
  <c r="AE2902" i="3"/>
  <c r="AI2902" i="3"/>
  <c r="AM2902" i="3"/>
  <c r="AQ2902" i="3"/>
  <c r="AU2902" i="3"/>
  <c r="AY2902" i="3"/>
  <c r="BC2902" i="3"/>
  <c r="BG2902" i="3"/>
  <c r="P2902" i="3"/>
  <c r="T2902" i="3"/>
  <c r="X2902" i="3"/>
  <c r="AB2902" i="3"/>
  <c r="AF2902" i="3"/>
  <c r="AJ2902" i="3"/>
  <c r="AN2902" i="3"/>
  <c r="AR2902" i="3"/>
  <c r="AV2902" i="3"/>
  <c r="AZ2902" i="3"/>
  <c r="BD2902" i="3"/>
  <c r="BH2902" i="3"/>
  <c r="O2899" i="3"/>
  <c r="S2899" i="3"/>
  <c r="W2899" i="3"/>
  <c r="AA2899" i="3"/>
  <c r="AE2899" i="3"/>
  <c r="AI2899" i="3"/>
  <c r="AM2899" i="3"/>
  <c r="AQ2899" i="3"/>
  <c r="AU2899" i="3"/>
  <c r="AY2899" i="3"/>
  <c r="BC2899" i="3"/>
  <c r="BG2899" i="3"/>
  <c r="M2894" i="3"/>
  <c r="Q2894" i="3"/>
  <c r="U2894" i="3"/>
  <c r="Y2894" i="3"/>
  <c r="AC2894" i="3"/>
  <c r="AG2894" i="3"/>
  <c r="AK2894" i="3"/>
  <c r="AO2894" i="3"/>
  <c r="AS2894" i="3"/>
  <c r="AW2894" i="3"/>
  <c r="BA2894" i="3"/>
  <c r="BE2894" i="3"/>
  <c r="BI2894" i="3"/>
  <c r="N2894" i="3"/>
  <c r="R2894" i="3"/>
  <c r="V2894" i="3"/>
  <c r="Z2894" i="3"/>
  <c r="AD2894" i="3"/>
  <c r="AH2894" i="3"/>
  <c r="AL2894" i="3"/>
  <c r="AP2894" i="3"/>
  <c r="AT2894" i="3"/>
  <c r="AX2894" i="3"/>
  <c r="BB2894" i="3"/>
  <c r="BF2894" i="3"/>
  <c r="O2894" i="3"/>
  <c r="S2894" i="3"/>
  <c r="W2894" i="3"/>
  <c r="AA2894" i="3"/>
  <c r="AE2894" i="3"/>
  <c r="AI2894" i="3"/>
  <c r="AM2894" i="3"/>
  <c r="AQ2894" i="3"/>
  <c r="AU2894" i="3"/>
  <c r="AY2894" i="3"/>
  <c r="BC2894" i="3"/>
  <c r="BG2894" i="3"/>
  <c r="P2894" i="3"/>
  <c r="T2894" i="3"/>
  <c r="X2894" i="3"/>
  <c r="AB2894" i="3"/>
  <c r="AF2894" i="3"/>
  <c r="AJ2894" i="3"/>
  <c r="AN2894" i="3"/>
  <c r="AR2894" i="3"/>
  <c r="AV2894" i="3"/>
  <c r="AZ2894" i="3"/>
  <c r="BD2894" i="3"/>
  <c r="BH2894" i="3"/>
  <c r="O2891" i="3"/>
  <c r="S2891" i="3"/>
  <c r="W2891" i="3"/>
  <c r="AA2891" i="3"/>
  <c r="AE2891" i="3"/>
  <c r="AI2891" i="3"/>
  <c r="AM2891" i="3"/>
  <c r="AQ2891" i="3"/>
  <c r="AU2891" i="3"/>
  <c r="AY2891" i="3"/>
  <c r="BC2891" i="3"/>
  <c r="BG2891" i="3"/>
  <c r="AO2891" i="3"/>
  <c r="AS2891" i="3"/>
  <c r="AW2891" i="3"/>
  <c r="BA2891" i="3"/>
  <c r="BE2891" i="3"/>
  <c r="BI2891" i="3"/>
  <c r="O2889" i="3"/>
  <c r="S2889" i="3"/>
  <c r="W2889" i="3"/>
  <c r="AA2889" i="3"/>
  <c r="AE2889" i="3"/>
  <c r="AI2889" i="3"/>
  <c r="AM2889" i="3"/>
  <c r="AQ2889" i="3"/>
  <c r="AU2889" i="3"/>
  <c r="AY2889" i="3"/>
  <c r="BC2889" i="3"/>
  <c r="BG2889" i="3"/>
  <c r="Y2889" i="3"/>
  <c r="AC2889" i="3"/>
  <c r="AG2889" i="3"/>
  <c r="AK2889" i="3"/>
  <c r="AO2889" i="3"/>
  <c r="AS2889" i="3"/>
  <c r="AW2889" i="3"/>
  <c r="BA2889" i="3"/>
  <c r="BE2889" i="3"/>
  <c r="BI2889" i="3"/>
  <c r="X2887" i="3"/>
  <c r="AN2887" i="3"/>
  <c r="AZ2887" i="3"/>
  <c r="BH2887" i="3"/>
  <c r="P2885" i="3"/>
  <c r="AF2885" i="3"/>
  <c r="AV2885" i="3"/>
  <c r="X2885" i="3"/>
  <c r="AN2885" i="3"/>
  <c r="BD2885" i="3"/>
  <c r="AT2909" i="3"/>
  <c r="AD2909" i="3"/>
  <c r="N2909" i="3"/>
  <c r="AT2907" i="3"/>
  <c r="AD2907" i="3"/>
  <c r="N2907" i="3"/>
  <c r="BF2905" i="3"/>
  <c r="BB2905" i="3"/>
  <c r="AX2905" i="3"/>
  <c r="AT2905" i="3"/>
  <c r="AP2905" i="3"/>
  <c r="AL2905" i="3"/>
  <c r="AH2905" i="3"/>
  <c r="AD2905" i="3"/>
  <c r="Z2905" i="3"/>
  <c r="V2905" i="3"/>
  <c r="R2905" i="3"/>
  <c r="N2905" i="3"/>
  <c r="BF2903" i="3"/>
  <c r="BB2903" i="3"/>
  <c r="AX2903" i="3"/>
  <c r="AT2903" i="3"/>
  <c r="AP2903" i="3"/>
  <c r="AL2903" i="3"/>
  <c r="AH2903" i="3"/>
  <c r="AD2903" i="3"/>
  <c r="Z2903" i="3"/>
  <c r="V2903" i="3"/>
  <c r="R2903" i="3"/>
  <c r="N2903" i="3"/>
  <c r="BF2901" i="3"/>
  <c r="BB2901" i="3"/>
  <c r="AX2901" i="3"/>
  <c r="AT2901" i="3"/>
  <c r="AP2901" i="3"/>
  <c r="AL2901" i="3"/>
  <c r="AH2901" i="3"/>
  <c r="AD2901" i="3"/>
  <c r="Z2901" i="3"/>
  <c r="V2901" i="3"/>
  <c r="R2901" i="3"/>
  <c r="N2901" i="3"/>
  <c r="BF2899" i="3"/>
  <c r="BB2899" i="3"/>
  <c r="AX2899" i="3"/>
  <c r="AT2899" i="3"/>
  <c r="AP2899" i="3"/>
  <c r="AL2899" i="3"/>
  <c r="AH2899" i="3"/>
  <c r="AD2899" i="3"/>
  <c r="Z2899" i="3"/>
  <c r="V2899" i="3"/>
  <c r="R2899" i="3"/>
  <c r="N2899" i="3"/>
  <c r="BF2897" i="3"/>
  <c r="BB2897" i="3"/>
  <c r="AX2897" i="3"/>
  <c r="AT2897" i="3"/>
  <c r="AP2897" i="3"/>
  <c r="AL2897" i="3"/>
  <c r="AH2897" i="3"/>
  <c r="AD2897" i="3"/>
  <c r="Z2897" i="3"/>
  <c r="V2897" i="3"/>
  <c r="R2897" i="3"/>
  <c r="N2897" i="3"/>
  <c r="BF2895" i="3"/>
  <c r="BB2895" i="3"/>
  <c r="AX2895" i="3"/>
  <c r="AT2895" i="3"/>
  <c r="AP2895" i="3"/>
  <c r="AL2895" i="3"/>
  <c r="AH2895" i="3"/>
  <c r="AD2895" i="3"/>
  <c r="Z2895" i="3"/>
  <c r="V2895" i="3"/>
  <c r="R2895" i="3"/>
  <c r="N2895" i="3"/>
  <c r="BF2893" i="3"/>
  <c r="BB2893" i="3"/>
  <c r="AX2893" i="3"/>
  <c r="AT2893" i="3"/>
  <c r="AP2893" i="3"/>
  <c r="AL2893" i="3"/>
  <c r="AH2893" i="3"/>
  <c r="AD2893" i="3"/>
  <c r="Z2893" i="3"/>
  <c r="V2893" i="3"/>
  <c r="R2893" i="3"/>
  <c r="N2893" i="3"/>
  <c r="BF2891" i="3"/>
  <c r="BB2891" i="3"/>
  <c r="AX2891" i="3"/>
  <c r="AT2891" i="3"/>
  <c r="AP2891" i="3"/>
  <c r="AL2891" i="3"/>
  <c r="AH2891" i="3"/>
  <c r="AD2891" i="3"/>
  <c r="Z2891" i="3"/>
  <c r="V2891" i="3"/>
  <c r="R2891" i="3"/>
  <c r="N2891" i="3"/>
  <c r="BF2889" i="3"/>
  <c r="BB2889" i="3"/>
  <c r="AX2889" i="3"/>
  <c r="AT2889" i="3"/>
  <c r="AP2889" i="3"/>
  <c r="AL2889" i="3"/>
  <c r="AH2889" i="3"/>
  <c r="AD2889" i="3"/>
  <c r="Z2889" i="3"/>
  <c r="V2889" i="3"/>
  <c r="R2889" i="3"/>
  <c r="N2889" i="3"/>
  <c r="BF2888" i="3"/>
  <c r="BA2888" i="3"/>
  <c r="AV2888" i="3"/>
  <c r="AP2888" i="3"/>
  <c r="AK2888" i="3"/>
  <c r="AF2888" i="3"/>
  <c r="Z2888" i="3"/>
  <c r="U2888" i="3"/>
  <c r="BB2887" i="3"/>
  <c r="AR2887" i="3"/>
  <c r="BH2885" i="3"/>
  <c r="AR2885" i="3"/>
  <c r="AT2884" i="3"/>
  <c r="AD2884" i="3"/>
  <c r="BI2915" i="3"/>
  <c r="BE2915" i="3"/>
  <c r="BA2915" i="3"/>
  <c r="AW2915" i="3"/>
  <c r="AS2915" i="3"/>
  <c r="AO2915" i="3"/>
  <c r="AK2915" i="3"/>
  <c r="AG2915" i="3"/>
  <c r="AC2915" i="3"/>
  <c r="Y2915" i="3"/>
  <c r="U2915" i="3"/>
  <c r="Q2915" i="3"/>
  <c r="M2915" i="3"/>
  <c r="BI2913" i="3"/>
  <c r="AS2913" i="3"/>
  <c r="AC2913" i="3"/>
  <c r="M2913" i="3"/>
  <c r="BI2911" i="3"/>
  <c r="BE2911" i="3"/>
  <c r="BA2911" i="3"/>
  <c r="AW2911" i="3"/>
  <c r="AS2911" i="3"/>
  <c r="AO2911" i="3"/>
  <c r="AK2911" i="3"/>
  <c r="AG2911" i="3"/>
  <c r="AC2911" i="3"/>
  <c r="Y2911" i="3"/>
  <c r="U2911" i="3"/>
  <c r="Q2911" i="3"/>
  <c r="M2911" i="3"/>
  <c r="BA2909" i="3"/>
  <c r="AK2909" i="3"/>
  <c r="U2909" i="3"/>
  <c r="BE2907" i="3"/>
  <c r="AO2907" i="3"/>
  <c r="Y2907" i="3"/>
  <c r="BI2905" i="3"/>
  <c r="BE2905" i="3"/>
  <c r="BA2905" i="3"/>
  <c r="AW2905" i="3"/>
  <c r="AS2905" i="3"/>
  <c r="AO2905" i="3"/>
  <c r="AK2905" i="3"/>
  <c r="AG2905" i="3"/>
  <c r="AC2905" i="3"/>
  <c r="Y2905" i="3"/>
  <c r="U2905" i="3"/>
  <c r="Q2905" i="3"/>
  <c r="M2905" i="3"/>
  <c r="BI2903" i="3"/>
  <c r="BE2903" i="3"/>
  <c r="BA2903" i="3"/>
  <c r="AW2903" i="3"/>
  <c r="AS2903" i="3"/>
  <c r="AO2903" i="3"/>
  <c r="AK2903" i="3"/>
  <c r="AG2903" i="3"/>
  <c r="AC2903" i="3"/>
  <c r="Y2903" i="3"/>
  <c r="U2903" i="3"/>
  <c r="Q2903" i="3"/>
  <c r="M2903" i="3"/>
  <c r="BI2901" i="3"/>
  <c r="BE2901" i="3"/>
  <c r="BA2901" i="3"/>
  <c r="AW2901" i="3"/>
  <c r="AS2901" i="3"/>
  <c r="AO2901" i="3"/>
  <c r="AK2901" i="3"/>
  <c r="AG2901" i="3"/>
  <c r="AC2901" i="3"/>
  <c r="Y2901" i="3"/>
  <c r="U2901" i="3"/>
  <c r="Q2901" i="3"/>
  <c r="M2901" i="3"/>
  <c r="BI2899" i="3"/>
  <c r="BE2899" i="3"/>
  <c r="BA2899" i="3"/>
  <c r="AW2899" i="3"/>
  <c r="AS2899" i="3"/>
  <c r="AO2899" i="3"/>
  <c r="AK2899" i="3"/>
  <c r="AG2899" i="3"/>
  <c r="AC2899" i="3"/>
  <c r="Y2899" i="3"/>
  <c r="U2899" i="3"/>
  <c r="Q2899" i="3"/>
  <c r="M2899" i="3"/>
  <c r="BI2897" i="3"/>
  <c r="BE2897" i="3"/>
  <c r="BA2897" i="3"/>
  <c r="AW2897" i="3"/>
  <c r="AS2897" i="3"/>
  <c r="AO2897" i="3"/>
  <c r="AK2897" i="3"/>
  <c r="AG2897" i="3"/>
  <c r="AC2897" i="3"/>
  <c r="Y2897" i="3"/>
  <c r="U2897" i="3"/>
  <c r="Q2897" i="3"/>
  <c r="M2897" i="3"/>
  <c r="BI2895" i="3"/>
  <c r="BE2895" i="3"/>
  <c r="BA2895" i="3"/>
  <c r="AW2895" i="3"/>
  <c r="AS2895" i="3"/>
  <c r="AO2895" i="3"/>
  <c r="AK2895" i="3"/>
  <c r="AG2895" i="3"/>
  <c r="AC2895" i="3"/>
  <c r="Y2895" i="3"/>
  <c r="U2895" i="3"/>
  <c r="Q2895" i="3"/>
  <c r="M2895" i="3"/>
  <c r="BA2893" i="3"/>
  <c r="AW2893" i="3"/>
  <c r="AS2893" i="3"/>
  <c r="AO2893" i="3"/>
  <c r="AK2893" i="3"/>
  <c r="AG2893" i="3"/>
  <c r="AC2893" i="3"/>
  <c r="Y2893" i="3"/>
  <c r="U2893" i="3"/>
  <c r="Q2893" i="3"/>
  <c r="M2893" i="3"/>
  <c r="AK2891" i="3"/>
  <c r="AG2891" i="3"/>
  <c r="AC2891" i="3"/>
  <c r="Y2891" i="3"/>
  <c r="U2891" i="3"/>
  <c r="Q2891" i="3"/>
  <c r="M2891" i="3"/>
  <c r="U2889" i="3"/>
  <c r="Q2889" i="3"/>
  <c r="M2889" i="3"/>
  <c r="O2888" i="3"/>
  <c r="S2888" i="3"/>
  <c r="W2888" i="3"/>
  <c r="AA2888" i="3"/>
  <c r="AE2888" i="3"/>
  <c r="AI2888" i="3"/>
  <c r="AM2888" i="3"/>
  <c r="AQ2888" i="3"/>
  <c r="AU2888" i="3"/>
  <c r="AY2888" i="3"/>
  <c r="BC2888" i="3"/>
  <c r="BG2888" i="3"/>
  <c r="M2887" i="3"/>
  <c r="Q2887" i="3"/>
  <c r="U2887" i="3"/>
  <c r="Y2887" i="3"/>
  <c r="AC2887" i="3"/>
  <c r="AG2887" i="3"/>
  <c r="AK2887" i="3"/>
  <c r="AO2887" i="3"/>
  <c r="AS2887" i="3"/>
  <c r="AW2887" i="3"/>
  <c r="BA2887" i="3"/>
  <c r="BE2887" i="3"/>
  <c r="BI2887" i="3"/>
  <c r="N2887" i="3"/>
  <c r="R2887" i="3"/>
  <c r="V2887" i="3"/>
  <c r="Z2887" i="3"/>
  <c r="AD2887" i="3"/>
  <c r="AH2887" i="3"/>
  <c r="AL2887" i="3"/>
  <c r="AP2887" i="3"/>
  <c r="AT2887" i="3"/>
  <c r="O2887" i="3"/>
  <c r="S2887" i="3"/>
  <c r="W2887" i="3"/>
  <c r="AA2887" i="3"/>
  <c r="AE2887" i="3"/>
  <c r="AI2887" i="3"/>
  <c r="AM2887" i="3"/>
  <c r="AQ2887" i="3"/>
  <c r="AU2887" i="3"/>
  <c r="AY2887" i="3"/>
  <c r="BC2887" i="3"/>
  <c r="BG2887" i="3"/>
  <c r="M2885" i="3"/>
  <c r="Q2885" i="3"/>
  <c r="U2885" i="3"/>
  <c r="Y2885" i="3"/>
  <c r="AC2885" i="3"/>
  <c r="AG2885" i="3"/>
  <c r="AK2885" i="3"/>
  <c r="AO2885" i="3"/>
  <c r="AS2885" i="3"/>
  <c r="AW2885" i="3"/>
  <c r="BA2885" i="3"/>
  <c r="BE2885" i="3"/>
  <c r="BI2885" i="3"/>
  <c r="N2885" i="3"/>
  <c r="R2885" i="3"/>
  <c r="V2885" i="3"/>
  <c r="Z2885" i="3"/>
  <c r="AD2885" i="3"/>
  <c r="AH2885" i="3"/>
  <c r="AL2885" i="3"/>
  <c r="AP2885" i="3"/>
  <c r="AT2885" i="3"/>
  <c r="AX2885" i="3"/>
  <c r="BB2885" i="3"/>
  <c r="BF2885" i="3"/>
  <c r="O2885" i="3"/>
  <c r="S2885" i="3"/>
  <c r="W2885" i="3"/>
  <c r="AA2885" i="3"/>
  <c r="AE2885" i="3"/>
  <c r="AI2885" i="3"/>
  <c r="AM2885" i="3"/>
  <c r="AQ2885" i="3"/>
  <c r="AU2885" i="3"/>
  <c r="AY2885" i="3"/>
  <c r="BC2885" i="3"/>
  <c r="BG2885" i="3"/>
  <c r="O2882" i="3"/>
  <c r="S2882" i="3"/>
  <c r="W2882" i="3"/>
  <c r="AA2882" i="3"/>
  <c r="AE2882" i="3"/>
  <c r="AI2882" i="3"/>
  <c r="AM2882" i="3"/>
  <c r="AQ2882" i="3"/>
  <c r="AU2882" i="3"/>
  <c r="AY2882" i="3"/>
  <c r="BC2882" i="3"/>
  <c r="BG2882" i="3"/>
  <c r="P2882" i="3"/>
  <c r="T2882" i="3"/>
  <c r="X2882" i="3"/>
  <c r="AB2882" i="3"/>
  <c r="AF2882" i="3"/>
  <c r="AJ2882" i="3"/>
  <c r="AN2882" i="3"/>
  <c r="AR2882" i="3"/>
  <c r="AV2882" i="3"/>
  <c r="AZ2882" i="3"/>
  <c r="BD2882" i="3"/>
  <c r="BH2882" i="3"/>
  <c r="M2882" i="3"/>
  <c r="Q2882" i="3"/>
  <c r="U2882" i="3"/>
  <c r="Y2882" i="3"/>
  <c r="AC2882" i="3"/>
  <c r="AG2882" i="3"/>
  <c r="AK2882" i="3"/>
  <c r="AO2882" i="3"/>
  <c r="AS2882" i="3"/>
  <c r="AW2882" i="3"/>
  <c r="BA2882" i="3"/>
  <c r="BE2882" i="3"/>
  <c r="BI2882" i="3"/>
  <c r="N2882" i="3"/>
  <c r="R2882" i="3"/>
  <c r="V2882" i="3"/>
  <c r="Z2882" i="3"/>
  <c r="AD2882" i="3"/>
  <c r="AH2882" i="3"/>
  <c r="AL2882" i="3"/>
  <c r="AP2882" i="3"/>
  <c r="AT2882" i="3"/>
  <c r="AX2882" i="3"/>
  <c r="BB2882" i="3"/>
  <c r="BF2882" i="3"/>
  <c r="O2878" i="3"/>
  <c r="S2878" i="3"/>
  <c r="W2878" i="3"/>
  <c r="AA2878" i="3"/>
  <c r="AE2878" i="3"/>
  <c r="AI2878" i="3"/>
  <c r="AM2878" i="3"/>
  <c r="AQ2878" i="3"/>
  <c r="AU2878" i="3"/>
  <c r="AY2878" i="3"/>
  <c r="BC2878" i="3"/>
  <c r="BG2878" i="3"/>
  <c r="P2878" i="3"/>
  <c r="T2878" i="3"/>
  <c r="X2878" i="3"/>
  <c r="AB2878" i="3"/>
  <c r="AF2878" i="3"/>
  <c r="AJ2878" i="3"/>
  <c r="AN2878" i="3"/>
  <c r="AR2878" i="3"/>
  <c r="AV2878" i="3"/>
  <c r="AZ2878" i="3"/>
  <c r="BD2878" i="3"/>
  <c r="BH2878" i="3"/>
  <c r="M2878" i="3"/>
  <c r="Q2878" i="3"/>
  <c r="U2878" i="3"/>
  <c r="Y2878" i="3"/>
  <c r="AC2878" i="3"/>
  <c r="AG2878" i="3"/>
  <c r="AK2878" i="3"/>
  <c r="AO2878" i="3"/>
  <c r="AS2878" i="3"/>
  <c r="AW2878" i="3"/>
  <c r="BA2878" i="3"/>
  <c r="BE2878" i="3"/>
  <c r="BI2878" i="3"/>
  <c r="N2878" i="3"/>
  <c r="R2878" i="3"/>
  <c r="V2878" i="3"/>
  <c r="Z2878" i="3"/>
  <c r="AD2878" i="3"/>
  <c r="AH2878" i="3"/>
  <c r="AL2878" i="3"/>
  <c r="AP2878" i="3"/>
  <c r="AT2878" i="3"/>
  <c r="AX2878" i="3"/>
  <c r="BB2878" i="3"/>
  <c r="BF2878" i="3"/>
  <c r="O2874" i="3"/>
  <c r="S2874" i="3"/>
  <c r="W2874" i="3"/>
  <c r="AA2874" i="3"/>
  <c r="AE2874" i="3"/>
  <c r="AI2874" i="3"/>
  <c r="AM2874" i="3"/>
  <c r="AQ2874" i="3"/>
  <c r="AU2874" i="3"/>
  <c r="AY2874" i="3"/>
  <c r="BC2874" i="3"/>
  <c r="BG2874" i="3"/>
  <c r="P2874" i="3"/>
  <c r="T2874" i="3"/>
  <c r="X2874" i="3"/>
  <c r="AB2874" i="3"/>
  <c r="AF2874" i="3"/>
  <c r="AJ2874" i="3"/>
  <c r="AN2874" i="3"/>
  <c r="AR2874" i="3"/>
  <c r="AV2874" i="3"/>
  <c r="AZ2874" i="3"/>
  <c r="BD2874" i="3"/>
  <c r="BH2874" i="3"/>
  <c r="M2874" i="3"/>
  <c r="Q2874" i="3"/>
  <c r="U2874" i="3"/>
  <c r="Y2874" i="3"/>
  <c r="AC2874" i="3"/>
  <c r="AG2874" i="3"/>
  <c r="AK2874" i="3"/>
  <c r="AO2874" i="3"/>
  <c r="AS2874" i="3"/>
  <c r="AW2874" i="3"/>
  <c r="BA2874" i="3"/>
  <c r="BE2874" i="3"/>
  <c r="BI2874" i="3"/>
  <c r="N2874" i="3"/>
  <c r="R2874" i="3"/>
  <c r="V2874" i="3"/>
  <c r="Z2874" i="3"/>
  <c r="AD2874" i="3"/>
  <c r="AH2874" i="3"/>
  <c r="AL2874" i="3"/>
  <c r="AP2874" i="3"/>
  <c r="AT2874" i="3"/>
  <c r="AX2874" i="3"/>
  <c r="BB2874" i="3"/>
  <c r="BF2874" i="3"/>
  <c r="O2870" i="3"/>
  <c r="S2870" i="3"/>
  <c r="W2870" i="3"/>
  <c r="AA2870" i="3"/>
  <c r="AE2870" i="3"/>
  <c r="AI2870" i="3"/>
  <c r="AM2870" i="3"/>
  <c r="AQ2870" i="3"/>
  <c r="AU2870" i="3"/>
  <c r="AY2870" i="3"/>
  <c r="BC2870" i="3"/>
  <c r="BG2870" i="3"/>
  <c r="P2870" i="3"/>
  <c r="T2870" i="3"/>
  <c r="X2870" i="3"/>
  <c r="AB2870" i="3"/>
  <c r="AF2870" i="3"/>
  <c r="AJ2870" i="3"/>
  <c r="AN2870" i="3"/>
  <c r="AR2870" i="3"/>
  <c r="AV2870" i="3"/>
  <c r="AZ2870" i="3"/>
  <c r="BD2870" i="3"/>
  <c r="BH2870" i="3"/>
  <c r="M2870" i="3"/>
  <c r="Q2870" i="3"/>
  <c r="U2870" i="3"/>
  <c r="Y2870" i="3"/>
  <c r="AC2870" i="3"/>
  <c r="AG2870" i="3"/>
  <c r="AK2870" i="3"/>
  <c r="AO2870" i="3"/>
  <c r="AS2870" i="3"/>
  <c r="AW2870" i="3"/>
  <c r="BA2870" i="3"/>
  <c r="BE2870" i="3"/>
  <c r="BI2870" i="3"/>
  <c r="N2870" i="3"/>
  <c r="R2870" i="3"/>
  <c r="V2870" i="3"/>
  <c r="Z2870" i="3"/>
  <c r="AD2870" i="3"/>
  <c r="AH2870" i="3"/>
  <c r="AL2870" i="3"/>
  <c r="AP2870" i="3"/>
  <c r="AT2870" i="3"/>
  <c r="AX2870" i="3"/>
  <c r="BB2870" i="3"/>
  <c r="BF2870" i="3"/>
  <c r="W2866" i="3"/>
  <c r="AM2866" i="3"/>
  <c r="BC2866" i="3"/>
  <c r="X2866" i="3"/>
  <c r="AN2866" i="3"/>
  <c r="BD2866" i="3"/>
  <c r="U2866" i="3"/>
  <c r="AK2866" i="3"/>
  <c r="BA2866" i="3"/>
  <c r="R2866" i="3"/>
  <c r="AH2866" i="3"/>
  <c r="AX2866" i="3"/>
  <c r="N2864" i="3"/>
  <c r="T2864" i="3"/>
  <c r="Y2864" i="3"/>
  <c r="AD2864" i="3"/>
  <c r="AJ2864" i="3"/>
  <c r="AO2864" i="3"/>
  <c r="AT2864" i="3"/>
  <c r="AZ2864" i="3"/>
  <c r="BE2864" i="3"/>
  <c r="P2864" i="3"/>
  <c r="BH2917" i="3"/>
  <c r="BD2917" i="3"/>
  <c r="AZ2917" i="3"/>
  <c r="AV2917" i="3"/>
  <c r="AR2917" i="3"/>
  <c r="AN2917" i="3"/>
  <c r="AJ2917" i="3"/>
  <c r="AF2917" i="3"/>
  <c r="AB2917" i="3"/>
  <c r="X2917" i="3"/>
  <c r="T2917" i="3"/>
  <c r="BH2915" i="3"/>
  <c r="BD2915" i="3"/>
  <c r="AZ2915" i="3"/>
  <c r="AV2915" i="3"/>
  <c r="AR2915" i="3"/>
  <c r="AN2915" i="3"/>
  <c r="AJ2915" i="3"/>
  <c r="AF2915" i="3"/>
  <c r="AB2915" i="3"/>
  <c r="X2915" i="3"/>
  <c r="T2915" i="3"/>
  <c r="BD2913" i="3"/>
  <c r="AN2913" i="3"/>
  <c r="X2913" i="3"/>
  <c r="BH2911" i="3"/>
  <c r="BD2911" i="3"/>
  <c r="AZ2911" i="3"/>
  <c r="AV2911" i="3"/>
  <c r="AR2911" i="3"/>
  <c r="AN2911" i="3"/>
  <c r="AJ2911" i="3"/>
  <c r="AF2911" i="3"/>
  <c r="AB2911" i="3"/>
  <c r="X2911" i="3"/>
  <c r="T2911" i="3"/>
  <c r="AV2909" i="3"/>
  <c r="AF2909" i="3"/>
  <c r="BH2907" i="3"/>
  <c r="AR2907" i="3"/>
  <c r="AB2907" i="3"/>
  <c r="BH2905" i="3"/>
  <c r="BD2905" i="3"/>
  <c r="AZ2905" i="3"/>
  <c r="AV2905" i="3"/>
  <c r="AR2905" i="3"/>
  <c r="AN2905" i="3"/>
  <c r="AJ2905" i="3"/>
  <c r="AF2905" i="3"/>
  <c r="AB2905" i="3"/>
  <c r="X2905" i="3"/>
  <c r="T2905" i="3"/>
  <c r="BH2903" i="3"/>
  <c r="BD2903" i="3"/>
  <c r="AZ2903" i="3"/>
  <c r="AV2903" i="3"/>
  <c r="AR2903" i="3"/>
  <c r="AN2903" i="3"/>
  <c r="AJ2903" i="3"/>
  <c r="AF2903" i="3"/>
  <c r="AB2903" i="3"/>
  <c r="X2903" i="3"/>
  <c r="T2903" i="3"/>
  <c r="BH2901" i="3"/>
  <c r="BD2901" i="3"/>
  <c r="AZ2901" i="3"/>
  <c r="AV2901" i="3"/>
  <c r="AR2901" i="3"/>
  <c r="AN2901" i="3"/>
  <c r="AJ2901" i="3"/>
  <c r="AF2901" i="3"/>
  <c r="AB2901" i="3"/>
  <c r="X2901" i="3"/>
  <c r="T2901" i="3"/>
  <c r="BH2899" i="3"/>
  <c r="BD2899" i="3"/>
  <c r="AZ2899" i="3"/>
  <c r="AV2899" i="3"/>
  <c r="AR2899" i="3"/>
  <c r="AN2899" i="3"/>
  <c r="AJ2899" i="3"/>
  <c r="AF2899" i="3"/>
  <c r="AB2899" i="3"/>
  <c r="X2899" i="3"/>
  <c r="T2899" i="3"/>
  <c r="BH2897" i="3"/>
  <c r="BD2897" i="3"/>
  <c r="AZ2897" i="3"/>
  <c r="AV2897" i="3"/>
  <c r="AR2897" i="3"/>
  <c r="AN2897" i="3"/>
  <c r="AJ2897" i="3"/>
  <c r="AF2897" i="3"/>
  <c r="AB2897" i="3"/>
  <c r="X2897" i="3"/>
  <c r="T2897" i="3"/>
  <c r="BH2895" i="3"/>
  <c r="BD2895" i="3"/>
  <c r="AZ2895" i="3"/>
  <c r="AV2895" i="3"/>
  <c r="AR2895" i="3"/>
  <c r="AN2895" i="3"/>
  <c r="AJ2895" i="3"/>
  <c r="AF2895" i="3"/>
  <c r="AB2895" i="3"/>
  <c r="X2895" i="3"/>
  <c r="T2895" i="3"/>
  <c r="BH2893" i="3"/>
  <c r="BD2893" i="3"/>
  <c r="AZ2893" i="3"/>
  <c r="AV2893" i="3"/>
  <c r="AR2893" i="3"/>
  <c r="AN2893" i="3"/>
  <c r="AJ2893" i="3"/>
  <c r="AF2893" i="3"/>
  <c r="AB2893" i="3"/>
  <c r="X2893" i="3"/>
  <c r="T2893" i="3"/>
  <c r="BH2891" i="3"/>
  <c r="BD2891" i="3"/>
  <c r="AZ2891" i="3"/>
  <c r="AV2891" i="3"/>
  <c r="AR2891" i="3"/>
  <c r="AN2891" i="3"/>
  <c r="AJ2891" i="3"/>
  <c r="AF2891" i="3"/>
  <c r="AB2891" i="3"/>
  <c r="X2891" i="3"/>
  <c r="T2891" i="3"/>
  <c r="BH2889" i="3"/>
  <c r="BD2889" i="3"/>
  <c r="AZ2889" i="3"/>
  <c r="AV2889" i="3"/>
  <c r="AR2889" i="3"/>
  <c r="AN2889" i="3"/>
  <c r="AJ2889" i="3"/>
  <c r="AF2889" i="3"/>
  <c r="AB2889" i="3"/>
  <c r="X2889" i="3"/>
  <c r="T2889" i="3"/>
  <c r="BI2888" i="3"/>
  <c r="BD2888" i="3"/>
  <c r="AX2888" i="3"/>
  <c r="AS2888" i="3"/>
  <c r="AN2888" i="3"/>
  <c r="AH2888" i="3"/>
  <c r="AC2888" i="3"/>
  <c r="X2888" i="3"/>
  <c r="R2888" i="3"/>
  <c r="M2888" i="3"/>
  <c r="BF2887" i="3"/>
  <c r="AX2887" i="3"/>
  <c r="AJ2887" i="3"/>
  <c r="T2887" i="3"/>
  <c r="K2886" i="3"/>
  <c r="AZ2885" i="3"/>
  <c r="AJ2885" i="3"/>
  <c r="T2885" i="3"/>
  <c r="BB2884" i="3"/>
  <c r="AL2884" i="3"/>
  <c r="O2884" i="3"/>
  <c r="S2884" i="3"/>
  <c r="W2884" i="3"/>
  <c r="AA2884" i="3"/>
  <c r="AE2884" i="3"/>
  <c r="AI2884" i="3"/>
  <c r="AM2884" i="3"/>
  <c r="AQ2884" i="3"/>
  <c r="AU2884" i="3"/>
  <c r="AY2884" i="3"/>
  <c r="BC2884" i="3"/>
  <c r="BG2884" i="3"/>
  <c r="P2884" i="3"/>
  <c r="T2884" i="3"/>
  <c r="X2884" i="3"/>
  <c r="AB2884" i="3"/>
  <c r="AF2884" i="3"/>
  <c r="AJ2884" i="3"/>
  <c r="AN2884" i="3"/>
  <c r="AR2884" i="3"/>
  <c r="AV2884" i="3"/>
  <c r="AZ2884" i="3"/>
  <c r="BD2884" i="3"/>
  <c r="BH2884" i="3"/>
  <c r="M2884" i="3"/>
  <c r="Q2884" i="3"/>
  <c r="U2884" i="3"/>
  <c r="Y2884" i="3"/>
  <c r="AC2884" i="3"/>
  <c r="AG2884" i="3"/>
  <c r="AK2884" i="3"/>
  <c r="AO2884" i="3"/>
  <c r="AS2884" i="3"/>
  <c r="AW2884" i="3"/>
  <c r="BA2884" i="3"/>
  <c r="BE2884" i="3"/>
  <c r="BI2884" i="3"/>
  <c r="M2865" i="3"/>
  <c r="Q2865" i="3"/>
  <c r="P2865" i="3"/>
  <c r="U2865" i="3"/>
  <c r="Y2865" i="3"/>
  <c r="AC2865" i="3"/>
  <c r="AG2865" i="3"/>
  <c r="AK2865" i="3"/>
  <c r="AO2865" i="3"/>
  <c r="AS2865" i="3"/>
  <c r="AW2865" i="3"/>
  <c r="BA2865" i="3"/>
  <c r="BE2865" i="3"/>
  <c r="BI2865" i="3"/>
  <c r="R2865" i="3"/>
  <c r="V2865" i="3"/>
  <c r="Z2865" i="3"/>
  <c r="AD2865" i="3"/>
  <c r="AH2865" i="3"/>
  <c r="AL2865" i="3"/>
  <c r="AP2865" i="3"/>
  <c r="AT2865" i="3"/>
  <c r="AX2865" i="3"/>
  <c r="BB2865" i="3"/>
  <c r="BF2865" i="3"/>
  <c r="N2865" i="3"/>
  <c r="S2865" i="3"/>
  <c r="W2865" i="3"/>
  <c r="AA2865" i="3"/>
  <c r="AE2865" i="3"/>
  <c r="AI2865" i="3"/>
  <c r="AM2865" i="3"/>
  <c r="AQ2865" i="3"/>
  <c r="AU2865" i="3"/>
  <c r="AY2865" i="3"/>
  <c r="BC2865" i="3"/>
  <c r="BG2865" i="3"/>
  <c r="O2865" i="3"/>
  <c r="T2865" i="3"/>
  <c r="X2865" i="3"/>
  <c r="AB2865" i="3"/>
  <c r="AF2865" i="3"/>
  <c r="AJ2865" i="3"/>
  <c r="AN2865" i="3"/>
  <c r="AR2865" i="3"/>
  <c r="AV2865" i="3"/>
  <c r="AZ2865" i="3"/>
  <c r="BD2865" i="3"/>
  <c r="BH2865" i="3"/>
  <c r="BH2888" i="3"/>
  <c r="BB2888" i="3"/>
  <c r="AW2888" i="3"/>
  <c r="AR2888" i="3"/>
  <c r="AL2888" i="3"/>
  <c r="AG2888" i="3"/>
  <c r="AB2888" i="3"/>
  <c r="V2888" i="3"/>
  <c r="Q2888" i="3"/>
  <c r="BD2887" i="3"/>
  <c r="AV2887" i="3"/>
  <c r="AF2887" i="3"/>
  <c r="P2887" i="3"/>
  <c r="AX2884" i="3"/>
  <c r="AH2884" i="3"/>
  <c r="R2884" i="3"/>
  <c r="O2880" i="3"/>
  <c r="S2880" i="3"/>
  <c r="W2880" i="3"/>
  <c r="AA2880" i="3"/>
  <c r="AE2880" i="3"/>
  <c r="AI2880" i="3"/>
  <c r="AM2880" i="3"/>
  <c r="AQ2880" i="3"/>
  <c r="AU2880" i="3"/>
  <c r="AY2880" i="3"/>
  <c r="BC2880" i="3"/>
  <c r="BG2880" i="3"/>
  <c r="P2880" i="3"/>
  <c r="T2880" i="3"/>
  <c r="X2880" i="3"/>
  <c r="AB2880" i="3"/>
  <c r="AF2880" i="3"/>
  <c r="AJ2880" i="3"/>
  <c r="AN2880" i="3"/>
  <c r="AR2880" i="3"/>
  <c r="AV2880" i="3"/>
  <c r="AZ2880" i="3"/>
  <c r="BD2880" i="3"/>
  <c r="BH2880" i="3"/>
  <c r="M2880" i="3"/>
  <c r="Q2880" i="3"/>
  <c r="U2880" i="3"/>
  <c r="Y2880" i="3"/>
  <c r="AC2880" i="3"/>
  <c r="AG2880" i="3"/>
  <c r="AK2880" i="3"/>
  <c r="AO2880" i="3"/>
  <c r="AS2880" i="3"/>
  <c r="AW2880" i="3"/>
  <c r="BA2880" i="3"/>
  <c r="BE2880" i="3"/>
  <c r="BI2880" i="3"/>
  <c r="N2880" i="3"/>
  <c r="R2880" i="3"/>
  <c r="V2880" i="3"/>
  <c r="Z2880" i="3"/>
  <c r="AD2880" i="3"/>
  <c r="AH2880" i="3"/>
  <c r="AL2880" i="3"/>
  <c r="AP2880" i="3"/>
  <c r="AT2880" i="3"/>
  <c r="AX2880" i="3"/>
  <c r="BB2880" i="3"/>
  <c r="BF2880" i="3"/>
  <c r="AA2876" i="3"/>
  <c r="AQ2876" i="3"/>
  <c r="BG2876" i="3"/>
  <c r="AB2876" i="3"/>
  <c r="AR2876" i="3"/>
  <c r="BH2876" i="3"/>
  <c r="Y2876" i="3"/>
  <c r="AO2876" i="3"/>
  <c r="BE2876" i="3"/>
  <c r="V2876" i="3"/>
  <c r="AL2876" i="3"/>
  <c r="BB2876" i="3"/>
  <c r="O2872" i="3"/>
  <c r="S2872" i="3"/>
  <c r="W2872" i="3"/>
  <c r="AA2872" i="3"/>
  <c r="AE2872" i="3"/>
  <c r="AI2872" i="3"/>
  <c r="AM2872" i="3"/>
  <c r="AQ2872" i="3"/>
  <c r="AU2872" i="3"/>
  <c r="AY2872" i="3"/>
  <c r="BC2872" i="3"/>
  <c r="BG2872" i="3"/>
  <c r="P2872" i="3"/>
  <c r="T2872" i="3"/>
  <c r="X2872" i="3"/>
  <c r="AB2872" i="3"/>
  <c r="AF2872" i="3"/>
  <c r="AJ2872" i="3"/>
  <c r="AN2872" i="3"/>
  <c r="AR2872" i="3"/>
  <c r="AV2872" i="3"/>
  <c r="AZ2872" i="3"/>
  <c r="BD2872" i="3"/>
  <c r="BH2872" i="3"/>
  <c r="M2872" i="3"/>
  <c r="Q2872" i="3"/>
  <c r="U2872" i="3"/>
  <c r="Y2872" i="3"/>
  <c r="AC2872" i="3"/>
  <c r="AG2872" i="3"/>
  <c r="AK2872" i="3"/>
  <c r="AO2872" i="3"/>
  <c r="AS2872" i="3"/>
  <c r="AW2872" i="3"/>
  <c r="BA2872" i="3"/>
  <c r="BE2872" i="3"/>
  <c r="BI2872" i="3"/>
  <c r="N2872" i="3"/>
  <c r="R2872" i="3"/>
  <c r="V2872" i="3"/>
  <c r="Z2872" i="3"/>
  <c r="AD2872" i="3"/>
  <c r="AH2872" i="3"/>
  <c r="AL2872" i="3"/>
  <c r="AP2872" i="3"/>
  <c r="AT2872" i="3"/>
  <c r="AX2872" i="3"/>
  <c r="BB2872" i="3"/>
  <c r="BF2872" i="3"/>
  <c r="O2868" i="3"/>
  <c r="S2868" i="3"/>
  <c r="W2868" i="3"/>
  <c r="AA2868" i="3"/>
  <c r="AE2868" i="3"/>
  <c r="AI2868" i="3"/>
  <c r="AM2868" i="3"/>
  <c r="AQ2868" i="3"/>
  <c r="AU2868" i="3"/>
  <c r="AY2868" i="3"/>
  <c r="BC2868" i="3"/>
  <c r="BG2868" i="3"/>
  <c r="P2868" i="3"/>
  <c r="T2868" i="3"/>
  <c r="X2868" i="3"/>
  <c r="AB2868" i="3"/>
  <c r="AF2868" i="3"/>
  <c r="AJ2868" i="3"/>
  <c r="AN2868" i="3"/>
  <c r="AR2868" i="3"/>
  <c r="AV2868" i="3"/>
  <c r="AZ2868" i="3"/>
  <c r="BD2868" i="3"/>
  <c r="BH2868" i="3"/>
  <c r="M2868" i="3"/>
  <c r="Q2868" i="3"/>
  <c r="U2868" i="3"/>
  <c r="Y2868" i="3"/>
  <c r="AC2868" i="3"/>
  <c r="AG2868" i="3"/>
  <c r="AK2868" i="3"/>
  <c r="AO2868" i="3"/>
  <c r="AS2868" i="3"/>
  <c r="AW2868" i="3"/>
  <c r="BA2868" i="3"/>
  <c r="BE2868" i="3"/>
  <c r="BI2868" i="3"/>
  <c r="N2868" i="3"/>
  <c r="R2868" i="3"/>
  <c r="V2868" i="3"/>
  <c r="Z2868" i="3"/>
  <c r="AD2868" i="3"/>
  <c r="AH2868" i="3"/>
  <c r="AL2868" i="3"/>
  <c r="AP2868" i="3"/>
  <c r="AT2868" i="3"/>
  <c r="AX2868" i="3"/>
  <c r="BB2868" i="3"/>
  <c r="BF2868" i="3"/>
  <c r="BF2864" i="3"/>
  <c r="BA2864" i="3"/>
  <c r="AV2864" i="3"/>
  <c r="AP2864" i="3"/>
  <c r="AK2864" i="3"/>
  <c r="AF2864" i="3"/>
  <c r="Z2864" i="3"/>
  <c r="U2864" i="3"/>
  <c r="BD2863" i="3"/>
  <c r="AN2863" i="3"/>
  <c r="M2863" i="3"/>
  <c r="N2861" i="3"/>
  <c r="R2861" i="3"/>
  <c r="V2861" i="3"/>
  <c r="Z2861" i="3"/>
  <c r="AD2861" i="3"/>
  <c r="AH2861" i="3"/>
  <c r="AL2861" i="3"/>
  <c r="AP2861" i="3"/>
  <c r="AT2861" i="3"/>
  <c r="AX2861" i="3"/>
  <c r="BB2861" i="3"/>
  <c r="BF2861" i="3"/>
  <c r="O2861" i="3"/>
  <c r="S2861" i="3"/>
  <c r="W2861" i="3"/>
  <c r="AA2861" i="3"/>
  <c r="AE2861" i="3"/>
  <c r="AI2861" i="3"/>
  <c r="AM2861" i="3"/>
  <c r="AQ2861" i="3"/>
  <c r="AU2861" i="3"/>
  <c r="AY2861" i="3"/>
  <c r="BC2861" i="3"/>
  <c r="BG2861" i="3"/>
  <c r="O2856" i="3"/>
  <c r="S2856" i="3"/>
  <c r="W2856" i="3"/>
  <c r="AA2856" i="3"/>
  <c r="AE2856" i="3"/>
  <c r="AI2856" i="3"/>
  <c r="AM2856" i="3"/>
  <c r="AQ2856" i="3"/>
  <c r="AU2856" i="3"/>
  <c r="AY2856" i="3"/>
  <c r="BC2856" i="3"/>
  <c r="BG2856" i="3"/>
  <c r="P2856" i="3"/>
  <c r="T2856" i="3"/>
  <c r="X2856" i="3"/>
  <c r="AB2856" i="3"/>
  <c r="AF2856" i="3"/>
  <c r="AJ2856" i="3"/>
  <c r="AN2856" i="3"/>
  <c r="AR2856" i="3"/>
  <c r="AV2856" i="3"/>
  <c r="AZ2856" i="3"/>
  <c r="BD2856" i="3"/>
  <c r="BH2856" i="3"/>
  <c r="M2856" i="3"/>
  <c r="Q2856" i="3"/>
  <c r="U2856" i="3"/>
  <c r="Y2856" i="3"/>
  <c r="AC2856" i="3"/>
  <c r="AG2856" i="3"/>
  <c r="AK2856" i="3"/>
  <c r="AO2856" i="3"/>
  <c r="AS2856" i="3"/>
  <c r="AW2856" i="3"/>
  <c r="BA2856" i="3"/>
  <c r="BE2856" i="3"/>
  <c r="BI2856" i="3"/>
  <c r="N2856" i="3"/>
  <c r="R2856" i="3"/>
  <c r="V2856" i="3"/>
  <c r="Z2856" i="3"/>
  <c r="AD2856" i="3"/>
  <c r="AH2856" i="3"/>
  <c r="AL2856" i="3"/>
  <c r="AP2856" i="3"/>
  <c r="AT2856" i="3"/>
  <c r="AX2856" i="3"/>
  <c r="BB2856" i="3"/>
  <c r="BF2856" i="3"/>
  <c r="O2852" i="3"/>
  <c r="S2852" i="3"/>
  <c r="W2852" i="3"/>
  <c r="AA2852" i="3"/>
  <c r="AE2852" i="3"/>
  <c r="AI2852" i="3"/>
  <c r="AM2852" i="3"/>
  <c r="AQ2852" i="3"/>
  <c r="AU2852" i="3"/>
  <c r="AY2852" i="3"/>
  <c r="BC2852" i="3"/>
  <c r="BG2852" i="3"/>
  <c r="P2852" i="3"/>
  <c r="T2852" i="3"/>
  <c r="X2852" i="3"/>
  <c r="AB2852" i="3"/>
  <c r="AF2852" i="3"/>
  <c r="AJ2852" i="3"/>
  <c r="AN2852" i="3"/>
  <c r="AR2852" i="3"/>
  <c r="AV2852" i="3"/>
  <c r="AZ2852" i="3"/>
  <c r="BD2852" i="3"/>
  <c r="BH2852" i="3"/>
  <c r="M2852" i="3"/>
  <c r="Q2852" i="3"/>
  <c r="U2852" i="3"/>
  <c r="Y2852" i="3"/>
  <c r="AC2852" i="3"/>
  <c r="AG2852" i="3"/>
  <c r="AK2852" i="3"/>
  <c r="AO2852" i="3"/>
  <c r="AS2852" i="3"/>
  <c r="AW2852" i="3"/>
  <c r="BA2852" i="3"/>
  <c r="BE2852" i="3"/>
  <c r="BI2852" i="3"/>
  <c r="N2852" i="3"/>
  <c r="R2852" i="3"/>
  <c r="V2852" i="3"/>
  <c r="Z2852" i="3"/>
  <c r="AD2852" i="3"/>
  <c r="AH2852" i="3"/>
  <c r="AL2852" i="3"/>
  <c r="AP2852" i="3"/>
  <c r="AT2852" i="3"/>
  <c r="AX2852" i="3"/>
  <c r="BB2852" i="3"/>
  <c r="BF2852" i="3"/>
  <c r="O2848" i="3"/>
  <c r="S2848" i="3"/>
  <c r="W2848" i="3"/>
  <c r="AA2848" i="3"/>
  <c r="AE2848" i="3"/>
  <c r="AI2848" i="3"/>
  <c r="AM2848" i="3"/>
  <c r="AQ2848" i="3"/>
  <c r="AU2848" i="3"/>
  <c r="AY2848" i="3"/>
  <c r="BC2848" i="3"/>
  <c r="BG2848" i="3"/>
  <c r="P2848" i="3"/>
  <c r="T2848" i="3"/>
  <c r="X2848" i="3"/>
  <c r="AB2848" i="3"/>
  <c r="AF2848" i="3"/>
  <c r="AJ2848" i="3"/>
  <c r="AN2848" i="3"/>
  <c r="AR2848" i="3"/>
  <c r="AV2848" i="3"/>
  <c r="AZ2848" i="3"/>
  <c r="BD2848" i="3"/>
  <c r="BH2848" i="3"/>
  <c r="M2848" i="3"/>
  <c r="Q2848" i="3"/>
  <c r="U2848" i="3"/>
  <c r="Y2848" i="3"/>
  <c r="AC2848" i="3"/>
  <c r="AG2848" i="3"/>
  <c r="AK2848" i="3"/>
  <c r="AO2848" i="3"/>
  <c r="AS2848" i="3"/>
  <c r="AW2848" i="3"/>
  <c r="BA2848" i="3"/>
  <c r="BE2848" i="3"/>
  <c r="BI2848" i="3"/>
  <c r="N2848" i="3"/>
  <c r="R2848" i="3"/>
  <c r="V2848" i="3"/>
  <c r="Z2848" i="3"/>
  <c r="AD2848" i="3"/>
  <c r="AH2848" i="3"/>
  <c r="AL2848" i="3"/>
  <c r="AP2848" i="3"/>
  <c r="AT2848" i="3"/>
  <c r="AX2848" i="3"/>
  <c r="BB2848" i="3"/>
  <c r="BF2848" i="3"/>
  <c r="R2843" i="3"/>
  <c r="V2843" i="3"/>
  <c r="Z2843" i="3"/>
  <c r="AD2843" i="3"/>
  <c r="AH2843" i="3"/>
  <c r="AL2843" i="3"/>
  <c r="AP2843" i="3"/>
  <c r="AT2843" i="3"/>
  <c r="AX2843" i="3"/>
  <c r="BB2843" i="3"/>
  <c r="BF2843" i="3"/>
  <c r="O2843" i="3"/>
  <c r="S2843" i="3"/>
  <c r="W2843" i="3"/>
  <c r="AA2843" i="3"/>
  <c r="AE2843" i="3"/>
  <c r="AI2843" i="3"/>
  <c r="AM2843" i="3"/>
  <c r="AQ2843" i="3"/>
  <c r="AU2843" i="3"/>
  <c r="AY2843" i="3"/>
  <c r="BC2843" i="3"/>
  <c r="BG2843" i="3"/>
  <c r="BG2883" i="3"/>
  <c r="BC2883" i="3"/>
  <c r="AY2883" i="3"/>
  <c r="AU2883" i="3"/>
  <c r="AQ2883" i="3"/>
  <c r="AM2883" i="3"/>
  <c r="AI2883" i="3"/>
  <c r="AE2883" i="3"/>
  <c r="AA2883" i="3"/>
  <c r="W2883" i="3"/>
  <c r="S2883" i="3"/>
  <c r="O2883" i="3"/>
  <c r="BG2881" i="3"/>
  <c r="BC2881" i="3"/>
  <c r="AY2881" i="3"/>
  <c r="AU2881" i="3"/>
  <c r="AQ2881" i="3"/>
  <c r="AM2881" i="3"/>
  <c r="AI2881" i="3"/>
  <c r="AE2881" i="3"/>
  <c r="AA2881" i="3"/>
  <c r="W2881" i="3"/>
  <c r="S2881" i="3"/>
  <c r="O2881" i="3"/>
  <c r="BG2879" i="3"/>
  <c r="BC2879" i="3"/>
  <c r="AY2879" i="3"/>
  <c r="AU2879" i="3"/>
  <c r="AQ2879" i="3"/>
  <c r="AM2879" i="3"/>
  <c r="AI2879" i="3"/>
  <c r="AE2879" i="3"/>
  <c r="AA2879" i="3"/>
  <c r="W2879" i="3"/>
  <c r="S2879" i="3"/>
  <c r="O2879" i="3"/>
  <c r="BG2877" i="3"/>
  <c r="BC2877" i="3"/>
  <c r="AY2877" i="3"/>
  <c r="AU2877" i="3"/>
  <c r="AQ2877" i="3"/>
  <c r="AM2877" i="3"/>
  <c r="AI2877" i="3"/>
  <c r="AE2877" i="3"/>
  <c r="AA2877" i="3"/>
  <c r="W2877" i="3"/>
  <c r="S2877" i="3"/>
  <c r="O2877" i="3"/>
  <c r="BG2875" i="3"/>
  <c r="BC2875" i="3"/>
  <c r="AY2875" i="3"/>
  <c r="AU2875" i="3"/>
  <c r="AQ2875" i="3"/>
  <c r="AM2875" i="3"/>
  <c r="AI2875" i="3"/>
  <c r="AE2875" i="3"/>
  <c r="AA2875" i="3"/>
  <c r="W2875" i="3"/>
  <c r="S2875" i="3"/>
  <c r="O2875" i="3"/>
  <c r="BG2873" i="3"/>
  <c r="BC2873" i="3"/>
  <c r="AY2873" i="3"/>
  <c r="AU2873" i="3"/>
  <c r="AQ2873" i="3"/>
  <c r="AM2873" i="3"/>
  <c r="AI2873" i="3"/>
  <c r="AE2873" i="3"/>
  <c r="AA2873" i="3"/>
  <c r="W2873" i="3"/>
  <c r="S2873" i="3"/>
  <c r="O2873" i="3"/>
  <c r="BG2871" i="3"/>
  <c r="BC2871" i="3"/>
  <c r="AY2871" i="3"/>
  <c r="AU2871" i="3"/>
  <c r="AQ2871" i="3"/>
  <c r="AM2871" i="3"/>
  <c r="AI2871" i="3"/>
  <c r="AE2871" i="3"/>
  <c r="AA2871" i="3"/>
  <c r="W2871" i="3"/>
  <c r="S2871" i="3"/>
  <c r="BG2869" i="3"/>
  <c r="BC2869" i="3"/>
  <c r="AY2869" i="3"/>
  <c r="AU2869" i="3"/>
  <c r="AQ2869" i="3"/>
  <c r="AM2869" i="3"/>
  <c r="AI2869" i="3"/>
  <c r="AE2869" i="3"/>
  <c r="AA2869" i="3"/>
  <c r="W2869" i="3"/>
  <c r="S2869" i="3"/>
  <c r="AQ2867" i="3"/>
  <c r="AM2867" i="3"/>
  <c r="AI2867" i="3"/>
  <c r="AE2867" i="3"/>
  <c r="AA2867" i="3"/>
  <c r="W2867" i="3"/>
  <c r="S2867" i="3"/>
  <c r="O2864" i="3"/>
  <c r="S2864" i="3"/>
  <c r="W2864" i="3"/>
  <c r="AA2864" i="3"/>
  <c r="AE2864" i="3"/>
  <c r="AI2864" i="3"/>
  <c r="AM2864" i="3"/>
  <c r="AQ2864" i="3"/>
  <c r="AU2864" i="3"/>
  <c r="AY2864" i="3"/>
  <c r="BC2864" i="3"/>
  <c r="BG2864" i="3"/>
  <c r="BD2861" i="3"/>
  <c r="AN2861" i="3"/>
  <c r="X2861" i="3"/>
  <c r="M2861" i="3"/>
  <c r="BF2883" i="3"/>
  <c r="BB2883" i="3"/>
  <c r="AX2883" i="3"/>
  <c r="AT2883" i="3"/>
  <c r="AP2883" i="3"/>
  <c r="AL2883" i="3"/>
  <c r="AH2883" i="3"/>
  <c r="AD2883" i="3"/>
  <c r="Z2883" i="3"/>
  <c r="V2883" i="3"/>
  <c r="R2883" i="3"/>
  <c r="BF2881" i="3"/>
  <c r="BB2881" i="3"/>
  <c r="AX2881" i="3"/>
  <c r="AT2881" i="3"/>
  <c r="AP2881" i="3"/>
  <c r="AL2881" i="3"/>
  <c r="AH2881" i="3"/>
  <c r="AD2881" i="3"/>
  <c r="Z2881" i="3"/>
  <c r="V2881" i="3"/>
  <c r="R2881" i="3"/>
  <c r="BF2879" i="3"/>
  <c r="BB2879" i="3"/>
  <c r="AX2879" i="3"/>
  <c r="AT2879" i="3"/>
  <c r="AP2879" i="3"/>
  <c r="AL2879" i="3"/>
  <c r="AH2879" i="3"/>
  <c r="AD2879" i="3"/>
  <c r="Z2879" i="3"/>
  <c r="V2879" i="3"/>
  <c r="R2879" i="3"/>
  <c r="BF2877" i="3"/>
  <c r="BB2877" i="3"/>
  <c r="AX2877" i="3"/>
  <c r="AT2877" i="3"/>
  <c r="AP2877" i="3"/>
  <c r="AL2877" i="3"/>
  <c r="AH2877" i="3"/>
  <c r="AD2877" i="3"/>
  <c r="Z2877" i="3"/>
  <c r="V2877" i="3"/>
  <c r="R2877" i="3"/>
  <c r="BF2875" i="3"/>
  <c r="BB2875" i="3"/>
  <c r="AX2875" i="3"/>
  <c r="AT2875" i="3"/>
  <c r="AP2875" i="3"/>
  <c r="AL2875" i="3"/>
  <c r="AH2875" i="3"/>
  <c r="AD2875" i="3"/>
  <c r="Z2875" i="3"/>
  <c r="V2875" i="3"/>
  <c r="R2875" i="3"/>
  <c r="BF2873" i="3"/>
  <c r="BB2873" i="3"/>
  <c r="AT2873" i="3"/>
  <c r="AP2873" i="3"/>
  <c r="AL2873" i="3"/>
  <c r="AH2873" i="3"/>
  <c r="AD2873" i="3"/>
  <c r="Z2873" i="3"/>
  <c r="V2873" i="3"/>
  <c r="R2873" i="3"/>
  <c r="N2873" i="3"/>
  <c r="BF2871" i="3"/>
  <c r="BB2871" i="3"/>
  <c r="AX2871" i="3"/>
  <c r="AT2871" i="3"/>
  <c r="AP2871" i="3"/>
  <c r="AL2871" i="3"/>
  <c r="AH2871" i="3"/>
  <c r="AD2871" i="3"/>
  <c r="Z2871" i="3"/>
  <c r="V2871" i="3"/>
  <c r="R2871" i="3"/>
  <c r="N2871" i="3"/>
  <c r="BF2869" i="3"/>
  <c r="BB2869" i="3"/>
  <c r="AX2869" i="3"/>
  <c r="AT2869" i="3"/>
  <c r="AP2869" i="3"/>
  <c r="AL2869" i="3"/>
  <c r="AH2869" i="3"/>
  <c r="AD2869" i="3"/>
  <c r="Z2869" i="3"/>
  <c r="V2869" i="3"/>
  <c r="R2869" i="3"/>
  <c r="N2869" i="3"/>
  <c r="BF2867" i="3"/>
  <c r="BB2867" i="3"/>
  <c r="AX2867" i="3"/>
  <c r="AT2867" i="3"/>
  <c r="AP2867" i="3"/>
  <c r="AL2867" i="3"/>
  <c r="AH2867" i="3"/>
  <c r="AD2867" i="3"/>
  <c r="Z2867" i="3"/>
  <c r="V2867" i="3"/>
  <c r="R2867" i="3"/>
  <c r="N2867" i="3"/>
  <c r="BI2864" i="3"/>
  <c r="BD2864" i="3"/>
  <c r="AX2864" i="3"/>
  <c r="AS2864" i="3"/>
  <c r="AN2864" i="3"/>
  <c r="AH2864" i="3"/>
  <c r="AC2864" i="3"/>
  <c r="X2864" i="3"/>
  <c r="R2864" i="3"/>
  <c r="M2864" i="3"/>
  <c r="L2862" i="3"/>
  <c r="O2862" i="3" s="1"/>
  <c r="O2858" i="3"/>
  <c r="S2858" i="3"/>
  <c r="W2858" i="3"/>
  <c r="AA2858" i="3"/>
  <c r="AE2858" i="3"/>
  <c r="AI2858" i="3"/>
  <c r="AM2858" i="3"/>
  <c r="AQ2858" i="3"/>
  <c r="AU2858" i="3"/>
  <c r="AY2858" i="3"/>
  <c r="BC2858" i="3"/>
  <c r="BG2858" i="3"/>
  <c r="P2858" i="3"/>
  <c r="T2858" i="3"/>
  <c r="X2858" i="3"/>
  <c r="AB2858" i="3"/>
  <c r="AF2858" i="3"/>
  <c r="AJ2858" i="3"/>
  <c r="AN2858" i="3"/>
  <c r="AR2858" i="3"/>
  <c r="AV2858" i="3"/>
  <c r="AZ2858" i="3"/>
  <c r="BD2858" i="3"/>
  <c r="BH2858" i="3"/>
  <c r="M2858" i="3"/>
  <c r="Q2858" i="3"/>
  <c r="U2858" i="3"/>
  <c r="Y2858" i="3"/>
  <c r="AC2858" i="3"/>
  <c r="AG2858" i="3"/>
  <c r="AK2858" i="3"/>
  <c r="AO2858" i="3"/>
  <c r="AS2858" i="3"/>
  <c r="AW2858" i="3"/>
  <c r="BA2858" i="3"/>
  <c r="BE2858" i="3"/>
  <c r="BI2858" i="3"/>
  <c r="N2858" i="3"/>
  <c r="R2858" i="3"/>
  <c r="V2858" i="3"/>
  <c r="Z2858" i="3"/>
  <c r="AD2858" i="3"/>
  <c r="AH2858" i="3"/>
  <c r="AL2858" i="3"/>
  <c r="AP2858" i="3"/>
  <c r="AT2858" i="3"/>
  <c r="AX2858" i="3"/>
  <c r="BB2858" i="3"/>
  <c r="BF2858" i="3"/>
  <c r="O2854" i="3"/>
  <c r="S2854" i="3"/>
  <c r="W2854" i="3"/>
  <c r="AA2854" i="3"/>
  <c r="AE2854" i="3"/>
  <c r="AI2854" i="3"/>
  <c r="AM2854" i="3"/>
  <c r="AQ2854" i="3"/>
  <c r="AU2854" i="3"/>
  <c r="AY2854" i="3"/>
  <c r="BC2854" i="3"/>
  <c r="BG2854" i="3"/>
  <c r="P2854" i="3"/>
  <c r="T2854" i="3"/>
  <c r="X2854" i="3"/>
  <c r="AB2854" i="3"/>
  <c r="AF2854" i="3"/>
  <c r="AJ2854" i="3"/>
  <c r="AN2854" i="3"/>
  <c r="AR2854" i="3"/>
  <c r="AV2854" i="3"/>
  <c r="AZ2854" i="3"/>
  <c r="BD2854" i="3"/>
  <c r="BH2854" i="3"/>
  <c r="M2854" i="3"/>
  <c r="Q2854" i="3"/>
  <c r="U2854" i="3"/>
  <c r="Y2854" i="3"/>
  <c r="AC2854" i="3"/>
  <c r="AG2854" i="3"/>
  <c r="AK2854" i="3"/>
  <c r="AO2854" i="3"/>
  <c r="AS2854" i="3"/>
  <c r="AW2854" i="3"/>
  <c r="BA2854" i="3"/>
  <c r="BE2854" i="3"/>
  <c r="BI2854" i="3"/>
  <c r="N2854" i="3"/>
  <c r="R2854" i="3"/>
  <c r="V2854" i="3"/>
  <c r="Z2854" i="3"/>
  <c r="AD2854" i="3"/>
  <c r="AH2854" i="3"/>
  <c r="AL2854" i="3"/>
  <c r="AP2854" i="3"/>
  <c r="AT2854" i="3"/>
  <c r="AX2854" i="3"/>
  <c r="BB2854" i="3"/>
  <c r="BF2854" i="3"/>
  <c r="O2850" i="3"/>
  <c r="S2850" i="3"/>
  <c r="W2850" i="3"/>
  <c r="AA2850" i="3"/>
  <c r="AE2850" i="3"/>
  <c r="AI2850" i="3"/>
  <c r="AM2850" i="3"/>
  <c r="AQ2850" i="3"/>
  <c r="AU2850" i="3"/>
  <c r="AY2850" i="3"/>
  <c r="BC2850" i="3"/>
  <c r="BG2850" i="3"/>
  <c r="P2850" i="3"/>
  <c r="T2850" i="3"/>
  <c r="X2850" i="3"/>
  <c r="AB2850" i="3"/>
  <c r="AF2850" i="3"/>
  <c r="AJ2850" i="3"/>
  <c r="AN2850" i="3"/>
  <c r="AR2850" i="3"/>
  <c r="AV2850" i="3"/>
  <c r="AZ2850" i="3"/>
  <c r="BD2850" i="3"/>
  <c r="BH2850" i="3"/>
  <c r="M2850" i="3"/>
  <c r="Q2850" i="3"/>
  <c r="U2850" i="3"/>
  <c r="Y2850" i="3"/>
  <c r="AC2850" i="3"/>
  <c r="AG2850" i="3"/>
  <c r="AK2850" i="3"/>
  <c r="AO2850" i="3"/>
  <c r="AS2850" i="3"/>
  <c r="AW2850" i="3"/>
  <c r="BA2850" i="3"/>
  <c r="BE2850" i="3"/>
  <c r="BI2850" i="3"/>
  <c r="N2850" i="3"/>
  <c r="R2850" i="3"/>
  <c r="V2850" i="3"/>
  <c r="Z2850" i="3"/>
  <c r="AD2850" i="3"/>
  <c r="AH2850" i="3"/>
  <c r="AL2850" i="3"/>
  <c r="AP2850" i="3"/>
  <c r="AT2850" i="3"/>
  <c r="AX2850" i="3"/>
  <c r="BB2850" i="3"/>
  <c r="BF2850" i="3"/>
  <c r="O2846" i="3"/>
  <c r="S2846" i="3"/>
  <c r="W2846" i="3"/>
  <c r="AA2846" i="3"/>
  <c r="AE2846" i="3"/>
  <c r="AI2846" i="3"/>
  <c r="AM2846" i="3"/>
  <c r="AQ2846" i="3"/>
  <c r="AU2846" i="3"/>
  <c r="AY2846" i="3"/>
  <c r="BC2846" i="3"/>
  <c r="BG2846" i="3"/>
  <c r="P2846" i="3"/>
  <c r="T2846" i="3"/>
  <c r="X2846" i="3"/>
  <c r="AB2846" i="3"/>
  <c r="AF2846" i="3"/>
  <c r="AJ2846" i="3"/>
  <c r="AN2846" i="3"/>
  <c r="AR2846" i="3"/>
  <c r="AV2846" i="3"/>
  <c r="AZ2846" i="3"/>
  <c r="BD2846" i="3"/>
  <c r="BH2846" i="3"/>
  <c r="M2846" i="3"/>
  <c r="Q2846" i="3"/>
  <c r="U2846" i="3"/>
  <c r="Y2846" i="3"/>
  <c r="AC2846" i="3"/>
  <c r="AG2846" i="3"/>
  <c r="AK2846" i="3"/>
  <c r="AO2846" i="3"/>
  <c r="AS2846" i="3"/>
  <c r="AW2846" i="3"/>
  <c r="BA2846" i="3"/>
  <c r="BE2846" i="3"/>
  <c r="BI2846" i="3"/>
  <c r="N2846" i="3"/>
  <c r="R2846" i="3"/>
  <c r="V2846" i="3"/>
  <c r="Z2846" i="3"/>
  <c r="AD2846" i="3"/>
  <c r="AH2846" i="3"/>
  <c r="AL2846" i="3"/>
  <c r="AP2846" i="3"/>
  <c r="AT2846" i="3"/>
  <c r="AX2846" i="3"/>
  <c r="BB2846" i="3"/>
  <c r="BF2846" i="3"/>
  <c r="O2844" i="3"/>
  <c r="S2844" i="3"/>
  <c r="W2844" i="3"/>
  <c r="AA2844" i="3"/>
  <c r="AE2844" i="3"/>
  <c r="AI2844" i="3"/>
  <c r="AM2844" i="3"/>
  <c r="AQ2844" i="3"/>
  <c r="AU2844" i="3"/>
  <c r="AY2844" i="3"/>
  <c r="BC2844" i="3"/>
  <c r="BG2844" i="3"/>
  <c r="P2844" i="3"/>
  <c r="T2844" i="3"/>
  <c r="X2844" i="3"/>
  <c r="AB2844" i="3"/>
  <c r="AF2844" i="3"/>
  <c r="AJ2844" i="3"/>
  <c r="AN2844" i="3"/>
  <c r="AR2844" i="3"/>
  <c r="AV2844" i="3"/>
  <c r="AZ2844" i="3"/>
  <c r="BD2844" i="3"/>
  <c r="BH2844" i="3"/>
  <c r="M2844" i="3"/>
  <c r="Q2844" i="3"/>
  <c r="U2844" i="3"/>
  <c r="Y2844" i="3"/>
  <c r="AC2844" i="3"/>
  <c r="AG2844" i="3"/>
  <c r="AK2844" i="3"/>
  <c r="AO2844" i="3"/>
  <c r="AS2844" i="3"/>
  <c r="AW2844" i="3"/>
  <c r="BA2844" i="3"/>
  <c r="BE2844" i="3"/>
  <c r="BI2844" i="3"/>
  <c r="N2844" i="3"/>
  <c r="R2844" i="3"/>
  <c r="V2844" i="3"/>
  <c r="Z2844" i="3"/>
  <c r="AD2844" i="3"/>
  <c r="AH2844" i="3"/>
  <c r="AL2844" i="3"/>
  <c r="AP2844" i="3"/>
  <c r="AT2844" i="3"/>
  <c r="AX2844" i="3"/>
  <c r="BB2844" i="3"/>
  <c r="BF2844" i="3"/>
  <c r="BI2883" i="3"/>
  <c r="BE2883" i="3"/>
  <c r="BA2883" i="3"/>
  <c r="AW2883" i="3"/>
  <c r="AS2883" i="3"/>
  <c r="AO2883" i="3"/>
  <c r="AK2883" i="3"/>
  <c r="AG2883" i="3"/>
  <c r="AC2883" i="3"/>
  <c r="Y2883" i="3"/>
  <c r="U2883" i="3"/>
  <c r="Q2883" i="3"/>
  <c r="BI2881" i="3"/>
  <c r="BE2881" i="3"/>
  <c r="BA2881" i="3"/>
  <c r="AW2881" i="3"/>
  <c r="AS2881" i="3"/>
  <c r="AO2881" i="3"/>
  <c r="AK2881" i="3"/>
  <c r="AG2881" i="3"/>
  <c r="AC2881" i="3"/>
  <c r="Y2881" i="3"/>
  <c r="U2881" i="3"/>
  <c r="Q2881" i="3"/>
  <c r="BI2879" i="3"/>
  <c r="BE2879" i="3"/>
  <c r="BA2879" i="3"/>
  <c r="AW2879" i="3"/>
  <c r="AS2879" i="3"/>
  <c r="AO2879" i="3"/>
  <c r="AK2879" i="3"/>
  <c r="AG2879" i="3"/>
  <c r="AC2879" i="3"/>
  <c r="Y2879" i="3"/>
  <c r="U2879" i="3"/>
  <c r="Q2879" i="3"/>
  <c r="BI2877" i="3"/>
  <c r="BE2877" i="3"/>
  <c r="BA2877" i="3"/>
  <c r="AW2877" i="3"/>
  <c r="AS2877" i="3"/>
  <c r="AO2877" i="3"/>
  <c r="AK2877" i="3"/>
  <c r="AG2877" i="3"/>
  <c r="AC2877" i="3"/>
  <c r="Y2877" i="3"/>
  <c r="U2877" i="3"/>
  <c r="Q2877" i="3"/>
  <c r="BI2875" i="3"/>
  <c r="BE2875" i="3"/>
  <c r="BA2875" i="3"/>
  <c r="AW2875" i="3"/>
  <c r="AS2875" i="3"/>
  <c r="AO2875" i="3"/>
  <c r="AK2875" i="3"/>
  <c r="AG2875" i="3"/>
  <c r="AC2875" i="3"/>
  <c r="Y2875" i="3"/>
  <c r="U2875" i="3"/>
  <c r="Q2875" i="3"/>
  <c r="BI2873" i="3"/>
  <c r="BE2873" i="3"/>
  <c r="BA2873" i="3"/>
  <c r="AW2873" i="3"/>
  <c r="AS2873" i="3"/>
  <c r="AO2873" i="3"/>
  <c r="AK2873" i="3"/>
  <c r="AG2873" i="3"/>
  <c r="AC2873" i="3"/>
  <c r="Y2873" i="3"/>
  <c r="U2873" i="3"/>
  <c r="Q2873" i="3"/>
  <c r="BI2871" i="3"/>
  <c r="BE2871" i="3"/>
  <c r="BA2871" i="3"/>
  <c r="AW2871" i="3"/>
  <c r="AS2871" i="3"/>
  <c r="AO2871" i="3"/>
  <c r="AK2871" i="3"/>
  <c r="AG2871" i="3"/>
  <c r="AC2871" i="3"/>
  <c r="Y2871" i="3"/>
  <c r="U2871" i="3"/>
  <c r="Q2871" i="3"/>
  <c r="BI2869" i="3"/>
  <c r="BE2869" i="3"/>
  <c r="BA2869" i="3"/>
  <c r="AW2869" i="3"/>
  <c r="AS2869" i="3"/>
  <c r="AO2869" i="3"/>
  <c r="AK2869" i="3"/>
  <c r="AG2869" i="3"/>
  <c r="AC2869" i="3"/>
  <c r="Y2869" i="3"/>
  <c r="U2869" i="3"/>
  <c r="Q2869" i="3"/>
  <c r="BI2867" i="3"/>
  <c r="BE2867" i="3"/>
  <c r="BA2867" i="3"/>
  <c r="AW2867" i="3"/>
  <c r="AS2867" i="3"/>
  <c r="AO2867" i="3"/>
  <c r="AK2867" i="3"/>
  <c r="AG2867" i="3"/>
  <c r="AC2867" i="3"/>
  <c r="Y2867" i="3"/>
  <c r="U2867" i="3"/>
  <c r="Q2867" i="3"/>
  <c r="BH2864" i="3"/>
  <c r="BB2864" i="3"/>
  <c r="AW2864" i="3"/>
  <c r="AR2864" i="3"/>
  <c r="AL2864" i="3"/>
  <c r="AG2864" i="3"/>
  <c r="AB2864" i="3"/>
  <c r="V2864" i="3"/>
  <c r="Q2864" i="3"/>
  <c r="N2863" i="3"/>
  <c r="R2863" i="3"/>
  <c r="V2863" i="3"/>
  <c r="Z2863" i="3"/>
  <c r="AD2863" i="3"/>
  <c r="AH2863" i="3"/>
  <c r="AL2863" i="3"/>
  <c r="AP2863" i="3"/>
  <c r="AT2863" i="3"/>
  <c r="AX2863" i="3"/>
  <c r="BB2863" i="3"/>
  <c r="BF2863" i="3"/>
  <c r="O2863" i="3"/>
  <c r="S2863" i="3"/>
  <c r="W2863" i="3"/>
  <c r="AA2863" i="3"/>
  <c r="AE2863" i="3"/>
  <c r="AI2863" i="3"/>
  <c r="AM2863" i="3"/>
  <c r="AQ2863" i="3"/>
  <c r="AU2863" i="3"/>
  <c r="AY2863" i="3"/>
  <c r="BC2863" i="3"/>
  <c r="BG2863" i="3"/>
  <c r="AX2862" i="3"/>
  <c r="AH2862" i="3"/>
  <c r="R2862" i="3"/>
  <c r="AV2861" i="3"/>
  <c r="AF2861" i="3"/>
  <c r="P2861" i="3"/>
  <c r="L2860" i="3"/>
  <c r="K2860" i="3"/>
  <c r="O2842" i="3"/>
  <c r="S2842" i="3"/>
  <c r="W2842" i="3"/>
  <c r="AA2842" i="3"/>
  <c r="AE2842" i="3"/>
  <c r="AI2842" i="3"/>
  <c r="AM2842" i="3"/>
  <c r="AQ2842" i="3"/>
  <c r="AU2842" i="3"/>
  <c r="AY2842" i="3"/>
  <c r="BC2842" i="3"/>
  <c r="BG2842" i="3"/>
  <c r="P2842" i="3"/>
  <c r="T2842" i="3"/>
  <c r="X2842" i="3"/>
  <c r="AB2842" i="3"/>
  <c r="AF2842" i="3"/>
  <c r="AJ2842" i="3"/>
  <c r="AN2842" i="3"/>
  <c r="AR2842" i="3"/>
  <c r="AV2842" i="3"/>
  <c r="AZ2842" i="3"/>
  <c r="BD2842" i="3"/>
  <c r="BH2842" i="3"/>
  <c r="M2842" i="3"/>
  <c r="Q2842" i="3"/>
  <c r="U2842" i="3"/>
  <c r="Y2842" i="3"/>
  <c r="AC2842" i="3"/>
  <c r="AG2842" i="3"/>
  <c r="AK2842" i="3"/>
  <c r="AO2842" i="3"/>
  <c r="AS2842" i="3"/>
  <c r="AW2842" i="3"/>
  <c r="BA2842" i="3"/>
  <c r="BE2842" i="3"/>
  <c r="BI2842" i="3"/>
  <c r="N2842" i="3"/>
  <c r="R2842" i="3"/>
  <c r="V2842" i="3"/>
  <c r="Z2842" i="3"/>
  <c r="AD2842" i="3"/>
  <c r="AH2842" i="3"/>
  <c r="AL2842" i="3"/>
  <c r="AP2842" i="3"/>
  <c r="AT2842" i="3"/>
  <c r="AX2842" i="3"/>
  <c r="BB2842" i="3"/>
  <c r="BF2842" i="3"/>
  <c r="BH2843" i="3"/>
  <c r="BD2843" i="3"/>
  <c r="AZ2843" i="3"/>
  <c r="AV2843" i="3"/>
  <c r="AR2843" i="3"/>
  <c r="AN2843" i="3"/>
  <c r="AJ2843" i="3"/>
  <c r="AF2843" i="3"/>
  <c r="AB2843" i="3"/>
  <c r="X2843" i="3"/>
  <c r="T2843" i="3"/>
  <c r="P2843" i="3"/>
  <c r="BG2839" i="3"/>
  <c r="AY2839" i="3"/>
  <c r="AQ2839" i="3"/>
  <c r="AI2839" i="3"/>
  <c r="AA2839" i="3"/>
  <c r="N2839" i="3"/>
  <c r="R2839" i="3"/>
  <c r="V2839" i="3"/>
  <c r="Z2839" i="3"/>
  <c r="AD2839" i="3"/>
  <c r="AH2839" i="3"/>
  <c r="AL2839" i="3"/>
  <c r="AP2839" i="3"/>
  <c r="AT2839" i="3"/>
  <c r="AX2839" i="3"/>
  <c r="BB2839" i="3"/>
  <c r="BF2839" i="3"/>
  <c r="P2839" i="3"/>
  <c r="T2839" i="3"/>
  <c r="X2839" i="3"/>
  <c r="AB2839" i="3"/>
  <c r="AF2839" i="3"/>
  <c r="AJ2839" i="3"/>
  <c r="AN2839" i="3"/>
  <c r="AR2839" i="3"/>
  <c r="AV2839" i="3"/>
  <c r="AZ2839" i="3"/>
  <c r="BD2839" i="3"/>
  <c r="BH2839" i="3"/>
  <c r="P2838" i="3"/>
  <c r="T2838" i="3"/>
  <c r="X2838" i="3"/>
  <c r="AB2838" i="3"/>
  <c r="AF2838" i="3"/>
  <c r="AJ2838" i="3"/>
  <c r="AN2838" i="3"/>
  <c r="AR2838" i="3"/>
  <c r="AV2838" i="3"/>
  <c r="AZ2838" i="3"/>
  <c r="BD2838" i="3"/>
  <c r="BH2838" i="3"/>
  <c r="M2838" i="3"/>
  <c r="Q2838" i="3"/>
  <c r="U2838" i="3"/>
  <c r="Y2838" i="3"/>
  <c r="AC2838" i="3"/>
  <c r="AG2838" i="3"/>
  <c r="AK2838" i="3"/>
  <c r="AO2838" i="3"/>
  <c r="AS2838" i="3"/>
  <c r="AW2838" i="3"/>
  <c r="BA2838" i="3"/>
  <c r="BE2838" i="3"/>
  <c r="BI2838" i="3"/>
  <c r="N2838" i="3"/>
  <c r="R2838" i="3"/>
  <c r="V2838" i="3"/>
  <c r="Z2838" i="3"/>
  <c r="AD2838" i="3"/>
  <c r="AH2838" i="3"/>
  <c r="AL2838" i="3"/>
  <c r="AP2838" i="3"/>
  <c r="AT2838" i="3"/>
  <c r="AX2838" i="3"/>
  <c r="BB2838" i="3"/>
  <c r="BF2838" i="3"/>
  <c r="O2838" i="3"/>
  <c r="S2838" i="3"/>
  <c r="W2838" i="3"/>
  <c r="AA2838" i="3"/>
  <c r="AE2838" i="3"/>
  <c r="AI2838" i="3"/>
  <c r="AM2838" i="3"/>
  <c r="AQ2838" i="3"/>
  <c r="AU2838" i="3"/>
  <c r="AY2838" i="3"/>
  <c r="BC2838" i="3"/>
  <c r="BG2838" i="3"/>
  <c r="O2835" i="3"/>
  <c r="S2835" i="3"/>
  <c r="W2835" i="3"/>
  <c r="AA2835" i="3"/>
  <c r="AE2835" i="3"/>
  <c r="AI2835" i="3"/>
  <c r="AM2835" i="3"/>
  <c r="AQ2835" i="3"/>
  <c r="AU2835" i="3"/>
  <c r="AY2835" i="3"/>
  <c r="BC2835" i="3"/>
  <c r="BG2835" i="3"/>
  <c r="N2831" i="3"/>
  <c r="P2830" i="3"/>
  <c r="T2830" i="3"/>
  <c r="X2830" i="3"/>
  <c r="AB2830" i="3"/>
  <c r="AF2830" i="3"/>
  <c r="AJ2830" i="3"/>
  <c r="AN2830" i="3"/>
  <c r="AR2830" i="3"/>
  <c r="AV2830" i="3"/>
  <c r="AZ2830" i="3"/>
  <c r="BD2830" i="3"/>
  <c r="BH2830" i="3"/>
  <c r="M2830" i="3"/>
  <c r="Q2830" i="3"/>
  <c r="U2830" i="3"/>
  <c r="Y2830" i="3"/>
  <c r="AC2830" i="3"/>
  <c r="AG2830" i="3"/>
  <c r="AK2830" i="3"/>
  <c r="AO2830" i="3"/>
  <c r="AS2830" i="3"/>
  <c r="AW2830" i="3"/>
  <c r="BA2830" i="3"/>
  <c r="BE2830" i="3"/>
  <c r="BI2830" i="3"/>
  <c r="N2830" i="3"/>
  <c r="R2830" i="3"/>
  <c r="V2830" i="3"/>
  <c r="Z2830" i="3"/>
  <c r="AD2830" i="3"/>
  <c r="AH2830" i="3"/>
  <c r="AL2830" i="3"/>
  <c r="AP2830" i="3"/>
  <c r="AT2830" i="3"/>
  <c r="AX2830" i="3"/>
  <c r="BB2830" i="3"/>
  <c r="BF2830" i="3"/>
  <c r="O2830" i="3"/>
  <c r="S2830" i="3"/>
  <c r="W2830" i="3"/>
  <c r="AA2830" i="3"/>
  <c r="AE2830" i="3"/>
  <c r="AI2830" i="3"/>
  <c r="AM2830" i="3"/>
  <c r="AQ2830" i="3"/>
  <c r="AU2830" i="3"/>
  <c r="AY2830" i="3"/>
  <c r="BC2830" i="3"/>
  <c r="BG2830" i="3"/>
  <c r="O2827" i="3"/>
  <c r="S2827" i="3"/>
  <c r="W2827" i="3"/>
  <c r="AA2827" i="3"/>
  <c r="AE2827" i="3"/>
  <c r="AI2827" i="3"/>
  <c r="AM2827" i="3"/>
  <c r="AQ2827" i="3"/>
  <c r="AU2827" i="3"/>
  <c r="AY2827" i="3"/>
  <c r="BC2827" i="3"/>
  <c r="BG2827" i="3"/>
  <c r="N2823" i="3"/>
  <c r="P2822" i="3"/>
  <c r="T2822" i="3"/>
  <c r="X2822" i="3"/>
  <c r="AB2822" i="3"/>
  <c r="AF2822" i="3"/>
  <c r="AJ2822" i="3"/>
  <c r="AN2822" i="3"/>
  <c r="AR2822" i="3"/>
  <c r="AV2822" i="3"/>
  <c r="AZ2822" i="3"/>
  <c r="BD2822" i="3"/>
  <c r="BH2822" i="3"/>
  <c r="M2822" i="3"/>
  <c r="Q2822" i="3"/>
  <c r="U2822" i="3"/>
  <c r="Y2822" i="3"/>
  <c r="AC2822" i="3"/>
  <c r="AG2822" i="3"/>
  <c r="AK2822" i="3"/>
  <c r="AO2822" i="3"/>
  <c r="AS2822" i="3"/>
  <c r="AW2822" i="3"/>
  <c r="BA2822" i="3"/>
  <c r="BE2822" i="3"/>
  <c r="BI2822" i="3"/>
  <c r="N2822" i="3"/>
  <c r="R2822" i="3"/>
  <c r="V2822" i="3"/>
  <c r="Z2822" i="3"/>
  <c r="AD2822" i="3"/>
  <c r="AH2822" i="3"/>
  <c r="AL2822" i="3"/>
  <c r="AP2822" i="3"/>
  <c r="AT2822" i="3"/>
  <c r="AX2822" i="3"/>
  <c r="BB2822" i="3"/>
  <c r="BF2822" i="3"/>
  <c r="O2822" i="3"/>
  <c r="S2822" i="3"/>
  <c r="W2822" i="3"/>
  <c r="AA2822" i="3"/>
  <c r="AE2822" i="3"/>
  <c r="AI2822" i="3"/>
  <c r="AM2822" i="3"/>
  <c r="AQ2822" i="3"/>
  <c r="AU2822" i="3"/>
  <c r="AY2822" i="3"/>
  <c r="BC2822" i="3"/>
  <c r="BG2822" i="3"/>
  <c r="O2819" i="3"/>
  <c r="S2819" i="3"/>
  <c r="W2819" i="3"/>
  <c r="AA2819" i="3"/>
  <c r="AE2819" i="3"/>
  <c r="AI2819" i="3"/>
  <c r="AM2819" i="3"/>
  <c r="AQ2819" i="3"/>
  <c r="AU2819" i="3"/>
  <c r="AY2819" i="3"/>
  <c r="BC2819" i="3"/>
  <c r="BG2819" i="3"/>
  <c r="BG2859" i="3"/>
  <c r="BC2859" i="3"/>
  <c r="AY2859" i="3"/>
  <c r="AU2859" i="3"/>
  <c r="AQ2859" i="3"/>
  <c r="AM2859" i="3"/>
  <c r="AI2859" i="3"/>
  <c r="AE2859" i="3"/>
  <c r="AA2859" i="3"/>
  <c r="W2859" i="3"/>
  <c r="S2859" i="3"/>
  <c r="O2859" i="3"/>
  <c r="BG2857" i="3"/>
  <c r="BC2857" i="3"/>
  <c r="AY2857" i="3"/>
  <c r="AU2857" i="3"/>
  <c r="AQ2857" i="3"/>
  <c r="AM2857" i="3"/>
  <c r="AI2857" i="3"/>
  <c r="AE2857" i="3"/>
  <c r="AA2857" i="3"/>
  <c r="W2857" i="3"/>
  <c r="S2857" i="3"/>
  <c r="O2857" i="3"/>
  <c r="BG2855" i="3"/>
  <c r="BC2855" i="3"/>
  <c r="AY2855" i="3"/>
  <c r="AU2855" i="3"/>
  <c r="AQ2855" i="3"/>
  <c r="AM2855" i="3"/>
  <c r="AI2855" i="3"/>
  <c r="AE2855" i="3"/>
  <c r="AA2855" i="3"/>
  <c r="W2855" i="3"/>
  <c r="S2855" i="3"/>
  <c r="BG2853" i="3"/>
  <c r="BC2853" i="3"/>
  <c r="AY2853" i="3"/>
  <c r="AU2853" i="3"/>
  <c r="AQ2853" i="3"/>
  <c r="AM2853" i="3"/>
  <c r="AI2853" i="3"/>
  <c r="AE2853" i="3"/>
  <c r="AA2853" i="3"/>
  <c r="W2853" i="3"/>
  <c r="S2853" i="3"/>
  <c r="BG2851" i="3"/>
  <c r="BC2851" i="3"/>
  <c r="AY2851" i="3"/>
  <c r="AU2851" i="3"/>
  <c r="AQ2851" i="3"/>
  <c r="AM2851" i="3"/>
  <c r="AI2851" i="3"/>
  <c r="AE2851" i="3"/>
  <c r="AA2851" i="3"/>
  <c r="W2851" i="3"/>
  <c r="S2851" i="3"/>
  <c r="BG2849" i="3"/>
  <c r="BC2849" i="3"/>
  <c r="AY2849" i="3"/>
  <c r="AU2849" i="3"/>
  <c r="AQ2849" i="3"/>
  <c r="AM2849" i="3"/>
  <c r="AI2849" i="3"/>
  <c r="AE2849" i="3"/>
  <c r="AA2849" i="3"/>
  <c r="W2849" i="3"/>
  <c r="S2849" i="3"/>
  <c r="BG2847" i="3"/>
  <c r="BC2847" i="3"/>
  <c r="AY2847" i="3"/>
  <c r="AU2847" i="3"/>
  <c r="AQ2847" i="3"/>
  <c r="AM2847" i="3"/>
  <c r="AI2847" i="3"/>
  <c r="AE2847" i="3"/>
  <c r="AA2847" i="3"/>
  <c r="W2847" i="3"/>
  <c r="S2847" i="3"/>
  <c r="S2845" i="3"/>
  <c r="P2836" i="3"/>
  <c r="T2836" i="3"/>
  <c r="X2836" i="3"/>
  <c r="AB2836" i="3"/>
  <c r="AF2836" i="3"/>
  <c r="AJ2836" i="3"/>
  <c r="AN2836" i="3"/>
  <c r="AR2836" i="3"/>
  <c r="AV2836" i="3"/>
  <c r="AZ2836" i="3"/>
  <c r="BD2836" i="3"/>
  <c r="BH2836" i="3"/>
  <c r="M2836" i="3"/>
  <c r="Q2836" i="3"/>
  <c r="U2836" i="3"/>
  <c r="Y2836" i="3"/>
  <c r="AC2836" i="3"/>
  <c r="AG2836" i="3"/>
  <c r="AK2836" i="3"/>
  <c r="AO2836" i="3"/>
  <c r="AS2836" i="3"/>
  <c r="AW2836" i="3"/>
  <c r="BA2836" i="3"/>
  <c r="BE2836" i="3"/>
  <c r="BI2836" i="3"/>
  <c r="N2836" i="3"/>
  <c r="R2836" i="3"/>
  <c r="V2836" i="3"/>
  <c r="Z2836" i="3"/>
  <c r="AD2836" i="3"/>
  <c r="AH2836" i="3"/>
  <c r="AL2836" i="3"/>
  <c r="AP2836" i="3"/>
  <c r="AT2836" i="3"/>
  <c r="AX2836" i="3"/>
  <c r="BB2836" i="3"/>
  <c r="BF2836" i="3"/>
  <c r="O2836" i="3"/>
  <c r="S2836" i="3"/>
  <c r="W2836" i="3"/>
  <c r="AA2836" i="3"/>
  <c r="AE2836" i="3"/>
  <c r="AI2836" i="3"/>
  <c r="AM2836" i="3"/>
  <c r="AQ2836" i="3"/>
  <c r="AU2836" i="3"/>
  <c r="AY2836" i="3"/>
  <c r="BC2836" i="3"/>
  <c r="BG2836" i="3"/>
  <c r="O2833" i="3"/>
  <c r="S2833" i="3"/>
  <c r="W2833" i="3"/>
  <c r="AA2833" i="3"/>
  <c r="AE2833" i="3"/>
  <c r="AI2833" i="3"/>
  <c r="AM2833" i="3"/>
  <c r="AQ2833" i="3"/>
  <c r="AU2833" i="3"/>
  <c r="AY2833" i="3"/>
  <c r="BC2833" i="3"/>
  <c r="BG2833" i="3"/>
  <c r="P2828" i="3"/>
  <c r="T2828" i="3"/>
  <c r="X2828" i="3"/>
  <c r="AB2828" i="3"/>
  <c r="AF2828" i="3"/>
  <c r="AJ2828" i="3"/>
  <c r="AN2828" i="3"/>
  <c r="AR2828" i="3"/>
  <c r="AV2828" i="3"/>
  <c r="AZ2828" i="3"/>
  <c r="BD2828" i="3"/>
  <c r="BH2828" i="3"/>
  <c r="M2828" i="3"/>
  <c r="Q2828" i="3"/>
  <c r="U2828" i="3"/>
  <c r="Y2828" i="3"/>
  <c r="AC2828" i="3"/>
  <c r="AG2828" i="3"/>
  <c r="AK2828" i="3"/>
  <c r="AO2828" i="3"/>
  <c r="AS2828" i="3"/>
  <c r="AW2828" i="3"/>
  <c r="BA2828" i="3"/>
  <c r="BE2828" i="3"/>
  <c r="BI2828" i="3"/>
  <c r="N2828" i="3"/>
  <c r="R2828" i="3"/>
  <c r="V2828" i="3"/>
  <c r="Z2828" i="3"/>
  <c r="AD2828" i="3"/>
  <c r="AH2828" i="3"/>
  <c r="AL2828" i="3"/>
  <c r="AP2828" i="3"/>
  <c r="AT2828" i="3"/>
  <c r="AX2828" i="3"/>
  <c r="BB2828" i="3"/>
  <c r="BF2828" i="3"/>
  <c r="O2828" i="3"/>
  <c r="S2828" i="3"/>
  <c r="W2828" i="3"/>
  <c r="AA2828" i="3"/>
  <c r="AE2828" i="3"/>
  <c r="AI2828" i="3"/>
  <c r="AM2828" i="3"/>
  <c r="AQ2828" i="3"/>
  <c r="AU2828" i="3"/>
  <c r="AY2828" i="3"/>
  <c r="BC2828" i="3"/>
  <c r="BG2828" i="3"/>
  <c r="O2825" i="3"/>
  <c r="S2825" i="3"/>
  <c r="W2825" i="3"/>
  <c r="AA2825" i="3"/>
  <c r="AE2825" i="3"/>
  <c r="AI2825" i="3"/>
  <c r="AM2825" i="3"/>
  <c r="AQ2825" i="3"/>
  <c r="AU2825" i="3"/>
  <c r="AY2825" i="3"/>
  <c r="BC2825" i="3"/>
  <c r="BG2825" i="3"/>
  <c r="P2820" i="3"/>
  <c r="T2820" i="3"/>
  <c r="X2820" i="3"/>
  <c r="AB2820" i="3"/>
  <c r="AF2820" i="3"/>
  <c r="AJ2820" i="3"/>
  <c r="AN2820" i="3"/>
  <c r="AR2820" i="3"/>
  <c r="AV2820" i="3"/>
  <c r="AZ2820" i="3"/>
  <c r="BD2820" i="3"/>
  <c r="BH2820" i="3"/>
  <c r="M2820" i="3"/>
  <c r="Q2820" i="3"/>
  <c r="U2820" i="3"/>
  <c r="Y2820" i="3"/>
  <c r="AC2820" i="3"/>
  <c r="AG2820" i="3"/>
  <c r="AK2820" i="3"/>
  <c r="AO2820" i="3"/>
  <c r="AS2820" i="3"/>
  <c r="AW2820" i="3"/>
  <c r="BA2820" i="3"/>
  <c r="BE2820" i="3"/>
  <c r="BI2820" i="3"/>
  <c r="N2820" i="3"/>
  <c r="R2820" i="3"/>
  <c r="V2820" i="3"/>
  <c r="Z2820" i="3"/>
  <c r="AD2820" i="3"/>
  <c r="AH2820" i="3"/>
  <c r="AL2820" i="3"/>
  <c r="AP2820" i="3"/>
  <c r="AT2820" i="3"/>
  <c r="AX2820" i="3"/>
  <c r="BB2820" i="3"/>
  <c r="BF2820" i="3"/>
  <c r="O2820" i="3"/>
  <c r="S2820" i="3"/>
  <c r="W2820" i="3"/>
  <c r="AA2820" i="3"/>
  <c r="AE2820" i="3"/>
  <c r="AI2820" i="3"/>
  <c r="AM2820" i="3"/>
  <c r="AQ2820" i="3"/>
  <c r="AU2820" i="3"/>
  <c r="AY2820" i="3"/>
  <c r="BC2820" i="3"/>
  <c r="BG2820" i="3"/>
  <c r="T2817" i="3"/>
  <c r="AB2817" i="3"/>
  <c r="AJ2817" i="3"/>
  <c r="AR2817" i="3"/>
  <c r="AZ2817" i="3"/>
  <c r="BH2817" i="3"/>
  <c r="N2817" i="3"/>
  <c r="V2817" i="3"/>
  <c r="AD2817" i="3"/>
  <c r="AL2817" i="3"/>
  <c r="AT2817" i="3"/>
  <c r="BB2817" i="3"/>
  <c r="P2817" i="3"/>
  <c r="X2817" i="3"/>
  <c r="AF2817" i="3"/>
  <c r="AN2817" i="3"/>
  <c r="AV2817" i="3"/>
  <c r="BD2817" i="3"/>
  <c r="R2817" i="3"/>
  <c r="Z2817" i="3"/>
  <c r="AH2817" i="3"/>
  <c r="AP2817" i="3"/>
  <c r="AX2817" i="3"/>
  <c r="BF2817" i="3"/>
  <c r="BF2859" i="3"/>
  <c r="BB2859" i="3"/>
  <c r="AX2859" i="3"/>
  <c r="AT2859" i="3"/>
  <c r="AP2859" i="3"/>
  <c r="AL2859" i="3"/>
  <c r="AH2859" i="3"/>
  <c r="AD2859" i="3"/>
  <c r="Z2859" i="3"/>
  <c r="V2859" i="3"/>
  <c r="R2859" i="3"/>
  <c r="BF2857" i="3"/>
  <c r="BB2857" i="3"/>
  <c r="AX2857" i="3"/>
  <c r="AT2857" i="3"/>
  <c r="AP2857" i="3"/>
  <c r="AL2857" i="3"/>
  <c r="AH2857" i="3"/>
  <c r="AD2857" i="3"/>
  <c r="Z2857" i="3"/>
  <c r="V2857" i="3"/>
  <c r="R2857" i="3"/>
  <c r="BF2855" i="3"/>
  <c r="BB2855" i="3"/>
  <c r="AX2855" i="3"/>
  <c r="AT2855" i="3"/>
  <c r="AP2855" i="3"/>
  <c r="AL2855" i="3"/>
  <c r="AH2855" i="3"/>
  <c r="AD2855" i="3"/>
  <c r="Z2855" i="3"/>
  <c r="V2855" i="3"/>
  <c r="R2855" i="3"/>
  <c r="N2855" i="3"/>
  <c r="BF2853" i="3"/>
  <c r="BB2853" i="3"/>
  <c r="AX2853" i="3"/>
  <c r="AT2853" i="3"/>
  <c r="AP2853" i="3"/>
  <c r="AL2853" i="3"/>
  <c r="AH2853" i="3"/>
  <c r="AD2853" i="3"/>
  <c r="Z2853" i="3"/>
  <c r="V2853" i="3"/>
  <c r="R2853" i="3"/>
  <c r="N2853" i="3"/>
  <c r="BF2851" i="3"/>
  <c r="BB2851" i="3"/>
  <c r="AX2851" i="3"/>
  <c r="AT2851" i="3"/>
  <c r="AP2851" i="3"/>
  <c r="AL2851" i="3"/>
  <c r="AH2851" i="3"/>
  <c r="AD2851" i="3"/>
  <c r="Z2851" i="3"/>
  <c r="V2851" i="3"/>
  <c r="R2851" i="3"/>
  <c r="N2851" i="3"/>
  <c r="BF2849" i="3"/>
  <c r="BB2849" i="3"/>
  <c r="AX2849" i="3"/>
  <c r="AT2849" i="3"/>
  <c r="AP2849" i="3"/>
  <c r="AL2849" i="3"/>
  <c r="AH2849" i="3"/>
  <c r="AD2849" i="3"/>
  <c r="Z2849" i="3"/>
  <c r="V2849" i="3"/>
  <c r="R2849" i="3"/>
  <c r="N2849" i="3"/>
  <c r="BF2847" i="3"/>
  <c r="BB2847" i="3"/>
  <c r="AX2847" i="3"/>
  <c r="AT2847" i="3"/>
  <c r="AP2847" i="3"/>
  <c r="AL2847" i="3"/>
  <c r="AH2847" i="3"/>
  <c r="AD2847" i="3"/>
  <c r="Z2847" i="3"/>
  <c r="V2847" i="3"/>
  <c r="R2847" i="3"/>
  <c r="N2847" i="3"/>
  <c r="BF2845" i="3"/>
  <c r="BB2845" i="3"/>
  <c r="AX2845" i="3"/>
  <c r="AT2845" i="3"/>
  <c r="AP2845" i="3"/>
  <c r="AL2845" i="3"/>
  <c r="AH2845" i="3"/>
  <c r="AD2845" i="3"/>
  <c r="Z2845" i="3"/>
  <c r="V2845" i="3"/>
  <c r="R2845" i="3"/>
  <c r="N2845" i="3"/>
  <c r="N2843" i="3"/>
  <c r="L2841" i="3"/>
  <c r="X2841" i="3" s="1"/>
  <c r="BG2840" i="3"/>
  <c r="AY2840" i="3"/>
  <c r="AQ2840" i="3"/>
  <c r="AI2840" i="3"/>
  <c r="AA2840" i="3"/>
  <c r="P2840" i="3"/>
  <c r="T2840" i="3"/>
  <c r="X2840" i="3"/>
  <c r="AB2840" i="3"/>
  <c r="AF2840" i="3"/>
  <c r="AJ2840" i="3"/>
  <c r="AN2840" i="3"/>
  <c r="AR2840" i="3"/>
  <c r="AV2840" i="3"/>
  <c r="AZ2840" i="3"/>
  <c r="BD2840" i="3"/>
  <c r="BH2840" i="3"/>
  <c r="N2840" i="3"/>
  <c r="R2840" i="3"/>
  <c r="V2840" i="3"/>
  <c r="Z2840" i="3"/>
  <c r="AD2840" i="3"/>
  <c r="AH2840" i="3"/>
  <c r="AL2840" i="3"/>
  <c r="AP2840" i="3"/>
  <c r="AT2840" i="3"/>
  <c r="AX2840" i="3"/>
  <c r="BB2840" i="3"/>
  <c r="BF2840" i="3"/>
  <c r="P2834" i="3"/>
  <c r="T2834" i="3"/>
  <c r="X2834" i="3"/>
  <c r="AB2834" i="3"/>
  <c r="AF2834" i="3"/>
  <c r="AJ2834" i="3"/>
  <c r="AN2834" i="3"/>
  <c r="AR2834" i="3"/>
  <c r="AV2834" i="3"/>
  <c r="AZ2834" i="3"/>
  <c r="BD2834" i="3"/>
  <c r="BH2834" i="3"/>
  <c r="M2834" i="3"/>
  <c r="Q2834" i="3"/>
  <c r="U2834" i="3"/>
  <c r="Y2834" i="3"/>
  <c r="AC2834" i="3"/>
  <c r="AG2834" i="3"/>
  <c r="AK2834" i="3"/>
  <c r="AO2834" i="3"/>
  <c r="AS2834" i="3"/>
  <c r="AW2834" i="3"/>
  <c r="BA2834" i="3"/>
  <c r="BE2834" i="3"/>
  <c r="BI2834" i="3"/>
  <c r="N2834" i="3"/>
  <c r="R2834" i="3"/>
  <c r="V2834" i="3"/>
  <c r="Z2834" i="3"/>
  <c r="AD2834" i="3"/>
  <c r="AH2834" i="3"/>
  <c r="AL2834" i="3"/>
  <c r="AP2834" i="3"/>
  <c r="AT2834" i="3"/>
  <c r="AX2834" i="3"/>
  <c r="BB2834" i="3"/>
  <c r="BF2834" i="3"/>
  <c r="O2834" i="3"/>
  <c r="S2834" i="3"/>
  <c r="W2834" i="3"/>
  <c r="AA2834" i="3"/>
  <c r="AE2834" i="3"/>
  <c r="AI2834" i="3"/>
  <c r="AM2834" i="3"/>
  <c r="AQ2834" i="3"/>
  <c r="AU2834" i="3"/>
  <c r="AY2834" i="3"/>
  <c r="BC2834" i="3"/>
  <c r="BG2834" i="3"/>
  <c r="O2831" i="3"/>
  <c r="S2831" i="3"/>
  <c r="W2831" i="3"/>
  <c r="AA2831" i="3"/>
  <c r="AE2831" i="3"/>
  <c r="AI2831" i="3"/>
  <c r="AM2831" i="3"/>
  <c r="AQ2831" i="3"/>
  <c r="AU2831" i="3"/>
  <c r="AY2831" i="3"/>
  <c r="BC2831" i="3"/>
  <c r="BG2831" i="3"/>
  <c r="P2826" i="3"/>
  <c r="T2826" i="3"/>
  <c r="X2826" i="3"/>
  <c r="AB2826" i="3"/>
  <c r="AF2826" i="3"/>
  <c r="AJ2826" i="3"/>
  <c r="AN2826" i="3"/>
  <c r="AR2826" i="3"/>
  <c r="AV2826" i="3"/>
  <c r="AZ2826" i="3"/>
  <c r="BD2826" i="3"/>
  <c r="BH2826" i="3"/>
  <c r="M2826" i="3"/>
  <c r="Q2826" i="3"/>
  <c r="U2826" i="3"/>
  <c r="Y2826" i="3"/>
  <c r="AC2826" i="3"/>
  <c r="AG2826" i="3"/>
  <c r="AK2826" i="3"/>
  <c r="AO2826" i="3"/>
  <c r="AS2826" i="3"/>
  <c r="AW2826" i="3"/>
  <c r="BA2826" i="3"/>
  <c r="BE2826" i="3"/>
  <c r="BI2826" i="3"/>
  <c r="N2826" i="3"/>
  <c r="R2826" i="3"/>
  <c r="V2826" i="3"/>
  <c r="Z2826" i="3"/>
  <c r="AD2826" i="3"/>
  <c r="AH2826" i="3"/>
  <c r="AL2826" i="3"/>
  <c r="AP2826" i="3"/>
  <c r="AT2826" i="3"/>
  <c r="AX2826" i="3"/>
  <c r="BB2826" i="3"/>
  <c r="BF2826" i="3"/>
  <c r="O2826" i="3"/>
  <c r="S2826" i="3"/>
  <c r="W2826" i="3"/>
  <c r="AA2826" i="3"/>
  <c r="AE2826" i="3"/>
  <c r="AI2826" i="3"/>
  <c r="AM2826" i="3"/>
  <c r="AQ2826" i="3"/>
  <c r="AU2826" i="3"/>
  <c r="AY2826" i="3"/>
  <c r="BC2826" i="3"/>
  <c r="BG2826" i="3"/>
  <c r="O2823" i="3"/>
  <c r="S2823" i="3"/>
  <c r="W2823" i="3"/>
  <c r="AA2823" i="3"/>
  <c r="AE2823" i="3"/>
  <c r="AI2823" i="3"/>
  <c r="AM2823" i="3"/>
  <c r="AQ2823" i="3"/>
  <c r="AU2823" i="3"/>
  <c r="AY2823" i="3"/>
  <c r="BC2823" i="3"/>
  <c r="BG2823" i="3"/>
  <c r="BI2863" i="3"/>
  <c r="BE2863" i="3"/>
  <c r="BA2863" i="3"/>
  <c r="AW2863" i="3"/>
  <c r="AS2863" i="3"/>
  <c r="AO2863" i="3"/>
  <c r="AK2863" i="3"/>
  <c r="AG2863" i="3"/>
  <c r="AC2863" i="3"/>
  <c r="Y2863" i="3"/>
  <c r="U2863" i="3"/>
  <c r="Q2863" i="3"/>
  <c r="BI2861" i="3"/>
  <c r="BE2861" i="3"/>
  <c r="BA2861" i="3"/>
  <c r="AW2861" i="3"/>
  <c r="AS2861" i="3"/>
  <c r="AO2861" i="3"/>
  <c r="AK2861" i="3"/>
  <c r="AG2861" i="3"/>
  <c r="AC2861" i="3"/>
  <c r="Y2861" i="3"/>
  <c r="U2861" i="3"/>
  <c r="Q2861" i="3"/>
  <c r="BI2859" i="3"/>
  <c r="BE2859" i="3"/>
  <c r="BA2859" i="3"/>
  <c r="AW2859" i="3"/>
  <c r="AS2859" i="3"/>
  <c r="AO2859" i="3"/>
  <c r="AK2859" i="3"/>
  <c r="AG2859" i="3"/>
  <c r="AC2859" i="3"/>
  <c r="Y2859" i="3"/>
  <c r="U2859" i="3"/>
  <c r="Q2859" i="3"/>
  <c r="BI2857" i="3"/>
  <c r="BE2857" i="3"/>
  <c r="BA2857" i="3"/>
  <c r="AW2857" i="3"/>
  <c r="AS2857" i="3"/>
  <c r="AO2857" i="3"/>
  <c r="AK2857" i="3"/>
  <c r="AG2857" i="3"/>
  <c r="AC2857" i="3"/>
  <c r="Y2857" i="3"/>
  <c r="U2857" i="3"/>
  <c r="Q2857" i="3"/>
  <c r="BI2855" i="3"/>
  <c r="BE2855" i="3"/>
  <c r="BA2855" i="3"/>
  <c r="AW2855" i="3"/>
  <c r="AS2855" i="3"/>
  <c r="AO2855" i="3"/>
  <c r="AK2855" i="3"/>
  <c r="AG2855" i="3"/>
  <c r="AC2855" i="3"/>
  <c r="Y2855" i="3"/>
  <c r="U2855" i="3"/>
  <c r="Q2855" i="3"/>
  <c r="BI2853" i="3"/>
  <c r="BE2853" i="3"/>
  <c r="BA2853" i="3"/>
  <c r="AW2853" i="3"/>
  <c r="AS2853" i="3"/>
  <c r="AO2853" i="3"/>
  <c r="AK2853" i="3"/>
  <c r="AG2853" i="3"/>
  <c r="AC2853" i="3"/>
  <c r="Y2853" i="3"/>
  <c r="U2853" i="3"/>
  <c r="Q2853" i="3"/>
  <c r="BI2851" i="3"/>
  <c r="BE2851" i="3"/>
  <c r="BA2851" i="3"/>
  <c r="AW2851" i="3"/>
  <c r="AS2851" i="3"/>
  <c r="AO2851" i="3"/>
  <c r="AK2851" i="3"/>
  <c r="AG2851" i="3"/>
  <c r="AC2851" i="3"/>
  <c r="Y2851" i="3"/>
  <c r="U2851" i="3"/>
  <c r="Q2851" i="3"/>
  <c r="BI2849" i="3"/>
  <c r="BE2849" i="3"/>
  <c r="BA2849" i="3"/>
  <c r="AW2849" i="3"/>
  <c r="AS2849" i="3"/>
  <c r="AO2849" i="3"/>
  <c r="AK2849" i="3"/>
  <c r="AG2849" i="3"/>
  <c r="AC2849" i="3"/>
  <c r="Y2849" i="3"/>
  <c r="U2849" i="3"/>
  <c r="Q2849" i="3"/>
  <c r="BI2847" i="3"/>
  <c r="BE2847" i="3"/>
  <c r="BA2847" i="3"/>
  <c r="AW2847" i="3"/>
  <c r="AS2847" i="3"/>
  <c r="AO2847" i="3"/>
  <c r="AK2847" i="3"/>
  <c r="AG2847" i="3"/>
  <c r="AC2847" i="3"/>
  <c r="Y2847" i="3"/>
  <c r="U2847" i="3"/>
  <c r="Q2847" i="3"/>
  <c r="BI2845" i="3"/>
  <c r="BE2845" i="3"/>
  <c r="BA2845" i="3"/>
  <c r="AW2845" i="3"/>
  <c r="AS2845" i="3"/>
  <c r="AO2845" i="3"/>
  <c r="AK2845" i="3"/>
  <c r="AG2845" i="3"/>
  <c r="AC2845" i="3"/>
  <c r="Y2845" i="3"/>
  <c r="U2845" i="3"/>
  <c r="Q2845" i="3"/>
  <c r="BI2843" i="3"/>
  <c r="BE2843" i="3"/>
  <c r="BA2843" i="3"/>
  <c r="AW2843" i="3"/>
  <c r="AS2843" i="3"/>
  <c r="AO2843" i="3"/>
  <c r="AK2843" i="3"/>
  <c r="AG2843" i="3"/>
  <c r="AC2843" i="3"/>
  <c r="Y2843" i="3"/>
  <c r="U2843" i="3"/>
  <c r="Q2843" i="3"/>
  <c r="BI2841" i="3"/>
  <c r="R2841" i="3"/>
  <c r="O2837" i="3"/>
  <c r="S2837" i="3"/>
  <c r="W2837" i="3"/>
  <c r="AA2837" i="3"/>
  <c r="AE2837" i="3"/>
  <c r="AI2837" i="3"/>
  <c r="AM2837" i="3"/>
  <c r="AQ2837" i="3"/>
  <c r="AU2837" i="3"/>
  <c r="AY2837" i="3"/>
  <c r="BC2837" i="3"/>
  <c r="BG2837" i="3"/>
  <c r="N2833" i="3"/>
  <c r="P2832" i="3"/>
  <c r="T2832" i="3"/>
  <c r="X2832" i="3"/>
  <c r="AB2832" i="3"/>
  <c r="AF2832" i="3"/>
  <c r="AJ2832" i="3"/>
  <c r="AN2832" i="3"/>
  <c r="AR2832" i="3"/>
  <c r="AV2832" i="3"/>
  <c r="AZ2832" i="3"/>
  <c r="BD2832" i="3"/>
  <c r="BH2832" i="3"/>
  <c r="M2832" i="3"/>
  <c r="Q2832" i="3"/>
  <c r="U2832" i="3"/>
  <c r="Y2832" i="3"/>
  <c r="AC2832" i="3"/>
  <c r="AG2832" i="3"/>
  <c r="AK2832" i="3"/>
  <c r="AO2832" i="3"/>
  <c r="AS2832" i="3"/>
  <c r="AW2832" i="3"/>
  <c r="BA2832" i="3"/>
  <c r="BE2832" i="3"/>
  <c r="BI2832" i="3"/>
  <c r="N2832" i="3"/>
  <c r="R2832" i="3"/>
  <c r="V2832" i="3"/>
  <c r="Z2832" i="3"/>
  <c r="AD2832" i="3"/>
  <c r="AH2832" i="3"/>
  <c r="AL2832" i="3"/>
  <c r="AP2832" i="3"/>
  <c r="AT2832" i="3"/>
  <c r="AX2832" i="3"/>
  <c r="BB2832" i="3"/>
  <c r="BF2832" i="3"/>
  <c r="O2832" i="3"/>
  <c r="S2832" i="3"/>
  <c r="W2832" i="3"/>
  <c r="AA2832" i="3"/>
  <c r="AE2832" i="3"/>
  <c r="AI2832" i="3"/>
  <c r="AM2832" i="3"/>
  <c r="AQ2832" i="3"/>
  <c r="AU2832" i="3"/>
  <c r="AY2832" i="3"/>
  <c r="BC2832" i="3"/>
  <c r="BG2832" i="3"/>
  <c r="O2829" i="3"/>
  <c r="S2829" i="3"/>
  <c r="W2829" i="3"/>
  <c r="AA2829" i="3"/>
  <c r="AE2829" i="3"/>
  <c r="AI2829" i="3"/>
  <c r="AM2829" i="3"/>
  <c r="AQ2829" i="3"/>
  <c r="AU2829" i="3"/>
  <c r="AY2829" i="3"/>
  <c r="BC2829" i="3"/>
  <c r="BG2829" i="3"/>
  <c r="N2825" i="3"/>
  <c r="P2824" i="3"/>
  <c r="T2824" i="3"/>
  <c r="X2824" i="3"/>
  <c r="AB2824" i="3"/>
  <c r="AF2824" i="3"/>
  <c r="AJ2824" i="3"/>
  <c r="AN2824" i="3"/>
  <c r="AR2824" i="3"/>
  <c r="AV2824" i="3"/>
  <c r="AZ2824" i="3"/>
  <c r="BD2824" i="3"/>
  <c r="BH2824" i="3"/>
  <c r="M2824" i="3"/>
  <c r="Q2824" i="3"/>
  <c r="U2824" i="3"/>
  <c r="Y2824" i="3"/>
  <c r="AC2824" i="3"/>
  <c r="AG2824" i="3"/>
  <c r="AK2824" i="3"/>
  <c r="AO2824" i="3"/>
  <c r="AS2824" i="3"/>
  <c r="AW2824" i="3"/>
  <c r="BA2824" i="3"/>
  <c r="BE2824" i="3"/>
  <c r="BI2824" i="3"/>
  <c r="N2824" i="3"/>
  <c r="R2824" i="3"/>
  <c r="V2824" i="3"/>
  <c r="Z2824" i="3"/>
  <c r="AD2824" i="3"/>
  <c r="AH2824" i="3"/>
  <c r="AL2824" i="3"/>
  <c r="AP2824" i="3"/>
  <c r="AT2824" i="3"/>
  <c r="AX2824" i="3"/>
  <c r="BB2824" i="3"/>
  <c r="BF2824" i="3"/>
  <c r="O2824" i="3"/>
  <c r="S2824" i="3"/>
  <c r="W2824" i="3"/>
  <c r="AA2824" i="3"/>
  <c r="AE2824" i="3"/>
  <c r="AI2824" i="3"/>
  <c r="AM2824" i="3"/>
  <c r="AQ2824" i="3"/>
  <c r="AU2824" i="3"/>
  <c r="AY2824" i="3"/>
  <c r="BC2824" i="3"/>
  <c r="BG2824" i="3"/>
  <c r="O2821" i="3"/>
  <c r="S2821" i="3"/>
  <c r="W2821" i="3"/>
  <c r="AA2821" i="3"/>
  <c r="AE2821" i="3"/>
  <c r="AI2821" i="3"/>
  <c r="AM2821" i="3"/>
  <c r="AQ2821" i="3"/>
  <c r="AU2821" i="3"/>
  <c r="AY2821" i="3"/>
  <c r="BC2821" i="3"/>
  <c r="BG2821" i="3"/>
  <c r="P2818" i="3"/>
  <c r="U2818" i="3"/>
  <c r="Z2818" i="3"/>
  <c r="AF2818" i="3"/>
  <c r="AK2818" i="3"/>
  <c r="AP2818" i="3"/>
  <c r="AV2818" i="3"/>
  <c r="BA2818" i="3"/>
  <c r="BE2818" i="3"/>
  <c r="BI2818" i="3"/>
  <c r="BI2837" i="3"/>
  <c r="BE2837" i="3"/>
  <c r="BA2837" i="3"/>
  <c r="AW2837" i="3"/>
  <c r="AS2837" i="3"/>
  <c r="AO2837" i="3"/>
  <c r="AK2837" i="3"/>
  <c r="AG2837" i="3"/>
  <c r="AC2837" i="3"/>
  <c r="Y2837" i="3"/>
  <c r="U2837" i="3"/>
  <c r="Q2837" i="3"/>
  <c r="M2837" i="3"/>
  <c r="BI2835" i="3"/>
  <c r="BE2835" i="3"/>
  <c r="BA2835" i="3"/>
  <c r="AW2835" i="3"/>
  <c r="AS2835" i="3"/>
  <c r="AO2835" i="3"/>
  <c r="AK2835" i="3"/>
  <c r="AG2835" i="3"/>
  <c r="AC2835" i="3"/>
  <c r="Y2835" i="3"/>
  <c r="U2835" i="3"/>
  <c r="Q2835" i="3"/>
  <c r="M2835" i="3"/>
  <c r="BI2833" i="3"/>
  <c r="BE2833" i="3"/>
  <c r="BA2833" i="3"/>
  <c r="AW2833" i="3"/>
  <c r="AS2833" i="3"/>
  <c r="AO2833" i="3"/>
  <c r="AK2833" i="3"/>
  <c r="AG2833" i="3"/>
  <c r="AC2833" i="3"/>
  <c r="Y2833" i="3"/>
  <c r="U2833" i="3"/>
  <c r="Q2833" i="3"/>
  <c r="M2833" i="3"/>
  <c r="BI2831" i="3"/>
  <c r="BE2831" i="3"/>
  <c r="BA2831" i="3"/>
  <c r="AW2831" i="3"/>
  <c r="AS2831" i="3"/>
  <c r="AO2831" i="3"/>
  <c r="AK2831" i="3"/>
  <c r="AG2831" i="3"/>
  <c r="AC2831" i="3"/>
  <c r="Y2831" i="3"/>
  <c r="U2831" i="3"/>
  <c r="Q2831" i="3"/>
  <c r="M2831" i="3"/>
  <c r="BI2829" i="3"/>
  <c r="BE2829" i="3"/>
  <c r="BA2829" i="3"/>
  <c r="AW2829" i="3"/>
  <c r="AS2829" i="3"/>
  <c r="AO2829" i="3"/>
  <c r="AK2829" i="3"/>
  <c r="AG2829" i="3"/>
  <c r="AC2829" i="3"/>
  <c r="Y2829" i="3"/>
  <c r="U2829" i="3"/>
  <c r="Q2829" i="3"/>
  <c r="M2829" i="3"/>
  <c r="BI2827" i="3"/>
  <c r="BE2827" i="3"/>
  <c r="BA2827" i="3"/>
  <c r="AW2827" i="3"/>
  <c r="AS2827" i="3"/>
  <c r="AO2827" i="3"/>
  <c r="AK2827" i="3"/>
  <c r="AG2827" i="3"/>
  <c r="AC2827" i="3"/>
  <c r="Y2827" i="3"/>
  <c r="U2827" i="3"/>
  <c r="Q2827" i="3"/>
  <c r="M2827" i="3"/>
  <c r="BI2825" i="3"/>
  <c r="BE2825" i="3"/>
  <c r="BA2825" i="3"/>
  <c r="AW2825" i="3"/>
  <c r="AS2825" i="3"/>
  <c r="AO2825" i="3"/>
  <c r="AK2825" i="3"/>
  <c r="AG2825" i="3"/>
  <c r="AC2825" i="3"/>
  <c r="Y2825" i="3"/>
  <c r="U2825" i="3"/>
  <c r="Q2825" i="3"/>
  <c r="M2825" i="3"/>
  <c r="BI2823" i="3"/>
  <c r="BE2823" i="3"/>
  <c r="BA2823" i="3"/>
  <c r="AW2823" i="3"/>
  <c r="AS2823" i="3"/>
  <c r="AO2823" i="3"/>
  <c r="AK2823" i="3"/>
  <c r="AG2823" i="3"/>
  <c r="AC2823" i="3"/>
  <c r="Y2823" i="3"/>
  <c r="U2823" i="3"/>
  <c r="Q2823" i="3"/>
  <c r="M2823" i="3"/>
  <c r="BI2821" i="3"/>
  <c r="BE2821" i="3"/>
  <c r="BA2821" i="3"/>
  <c r="AW2821" i="3"/>
  <c r="AS2821" i="3"/>
  <c r="AO2821" i="3"/>
  <c r="AK2821" i="3"/>
  <c r="AG2821" i="3"/>
  <c r="AC2821" i="3"/>
  <c r="Y2821" i="3"/>
  <c r="U2821" i="3"/>
  <c r="Q2821" i="3"/>
  <c r="M2821" i="3"/>
  <c r="BI2819" i="3"/>
  <c r="BE2819" i="3"/>
  <c r="BA2819" i="3"/>
  <c r="AW2819" i="3"/>
  <c r="AS2819" i="3"/>
  <c r="AO2819" i="3"/>
  <c r="AK2819" i="3"/>
  <c r="AG2819" i="3"/>
  <c r="AC2819" i="3"/>
  <c r="Y2819" i="3"/>
  <c r="U2819" i="3"/>
  <c r="Q2819" i="3"/>
  <c r="M2819" i="3"/>
  <c r="BG2818" i="3"/>
  <c r="BC2818" i="3"/>
  <c r="AX2818" i="3"/>
  <c r="AS2818" i="3"/>
  <c r="AN2818" i="3"/>
  <c r="AH2818" i="3"/>
  <c r="AC2818" i="3"/>
  <c r="X2818" i="3"/>
  <c r="R2818" i="3"/>
  <c r="M2818" i="3"/>
  <c r="O2817" i="3"/>
  <c r="S2817" i="3"/>
  <c r="W2817" i="3"/>
  <c r="AA2817" i="3"/>
  <c r="AE2817" i="3"/>
  <c r="AI2817" i="3"/>
  <c r="AM2817" i="3"/>
  <c r="AQ2817" i="3"/>
  <c r="AU2817" i="3"/>
  <c r="AY2817" i="3"/>
  <c r="BC2817" i="3"/>
  <c r="BG2817" i="3"/>
  <c r="M2817" i="3"/>
  <c r="Q2817" i="3"/>
  <c r="U2817" i="3"/>
  <c r="Y2817" i="3"/>
  <c r="AC2817" i="3"/>
  <c r="AG2817" i="3"/>
  <c r="AK2817" i="3"/>
  <c r="AO2817" i="3"/>
  <c r="AS2817" i="3"/>
  <c r="AW2817" i="3"/>
  <c r="BA2817" i="3"/>
  <c r="BE2817" i="3"/>
  <c r="BI2817" i="3"/>
  <c r="BB2816" i="3"/>
  <c r="AT2816" i="3"/>
  <c r="AL2816" i="3"/>
  <c r="AD2816" i="3"/>
  <c r="V2816" i="3"/>
  <c r="N2816" i="3"/>
  <c r="AV2815" i="3"/>
  <c r="AF2815" i="3"/>
  <c r="N2811" i="3"/>
  <c r="R2811" i="3"/>
  <c r="V2811" i="3"/>
  <c r="Z2811" i="3"/>
  <c r="AD2811" i="3"/>
  <c r="AH2811" i="3"/>
  <c r="AL2811" i="3"/>
  <c r="AP2811" i="3"/>
  <c r="AT2811" i="3"/>
  <c r="AX2811" i="3"/>
  <c r="BB2811" i="3"/>
  <c r="BF2811" i="3"/>
  <c r="O2811" i="3"/>
  <c r="S2811" i="3"/>
  <c r="W2811" i="3"/>
  <c r="AA2811" i="3"/>
  <c r="AE2811" i="3"/>
  <c r="AI2811" i="3"/>
  <c r="AM2811" i="3"/>
  <c r="AQ2811" i="3"/>
  <c r="AU2811" i="3"/>
  <c r="AY2811" i="3"/>
  <c r="BC2811" i="3"/>
  <c r="BG2811" i="3"/>
  <c r="P2811" i="3"/>
  <c r="T2811" i="3"/>
  <c r="X2811" i="3"/>
  <c r="AB2811" i="3"/>
  <c r="AF2811" i="3"/>
  <c r="AJ2811" i="3"/>
  <c r="AN2811" i="3"/>
  <c r="AR2811" i="3"/>
  <c r="AV2811" i="3"/>
  <c r="AZ2811" i="3"/>
  <c r="BD2811" i="3"/>
  <c r="BH2811" i="3"/>
  <c r="M2811" i="3"/>
  <c r="Q2811" i="3"/>
  <c r="U2811" i="3"/>
  <c r="Y2811" i="3"/>
  <c r="AC2811" i="3"/>
  <c r="AG2811" i="3"/>
  <c r="AK2811" i="3"/>
  <c r="AO2811" i="3"/>
  <c r="AS2811" i="3"/>
  <c r="AW2811" i="3"/>
  <c r="BA2811" i="3"/>
  <c r="BE2811" i="3"/>
  <c r="BI2811" i="3"/>
  <c r="P2806" i="3"/>
  <c r="T2806" i="3"/>
  <c r="X2806" i="3"/>
  <c r="AB2806" i="3"/>
  <c r="AF2806" i="3"/>
  <c r="AJ2806" i="3"/>
  <c r="AN2806" i="3"/>
  <c r="AR2806" i="3"/>
  <c r="AV2806" i="3"/>
  <c r="AZ2806" i="3"/>
  <c r="BD2806" i="3"/>
  <c r="BH2806" i="3"/>
  <c r="M2806" i="3"/>
  <c r="Q2806" i="3"/>
  <c r="U2806" i="3"/>
  <c r="Y2806" i="3"/>
  <c r="AC2806" i="3"/>
  <c r="AG2806" i="3"/>
  <c r="AK2806" i="3"/>
  <c r="AO2806" i="3"/>
  <c r="AS2806" i="3"/>
  <c r="AW2806" i="3"/>
  <c r="BA2806" i="3"/>
  <c r="BE2806" i="3"/>
  <c r="BI2806" i="3"/>
  <c r="N2806" i="3"/>
  <c r="R2806" i="3"/>
  <c r="V2806" i="3"/>
  <c r="Z2806" i="3"/>
  <c r="AD2806" i="3"/>
  <c r="AH2806" i="3"/>
  <c r="AL2806" i="3"/>
  <c r="AP2806" i="3"/>
  <c r="AT2806" i="3"/>
  <c r="AX2806" i="3"/>
  <c r="BB2806" i="3"/>
  <c r="BF2806" i="3"/>
  <c r="O2806" i="3"/>
  <c r="S2806" i="3"/>
  <c r="W2806" i="3"/>
  <c r="AA2806" i="3"/>
  <c r="AE2806" i="3"/>
  <c r="AI2806" i="3"/>
  <c r="AM2806" i="3"/>
  <c r="AQ2806" i="3"/>
  <c r="AU2806" i="3"/>
  <c r="AY2806" i="3"/>
  <c r="BC2806" i="3"/>
  <c r="BG2806" i="3"/>
  <c r="N2803" i="3"/>
  <c r="R2803" i="3"/>
  <c r="V2803" i="3"/>
  <c r="Z2803" i="3"/>
  <c r="AD2803" i="3"/>
  <c r="AH2803" i="3"/>
  <c r="AL2803" i="3"/>
  <c r="AP2803" i="3"/>
  <c r="AT2803" i="3"/>
  <c r="AX2803" i="3"/>
  <c r="BB2803" i="3"/>
  <c r="BF2803" i="3"/>
  <c r="O2803" i="3"/>
  <c r="S2803" i="3"/>
  <c r="W2803" i="3"/>
  <c r="AA2803" i="3"/>
  <c r="AE2803" i="3"/>
  <c r="AI2803" i="3"/>
  <c r="AM2803" i="3"/>
  <c r="AQ2803" i="3"/>
  <c r="AU2803" i="3"/>
  <c r="AY2803" i="3"/>
  <c r="BC2803" i="3"/>
  <c r="BG2803" i="3"/>
  <c r="P2803" i="3"/>
  <c r="T2803" i="3"/>
  <c r="X2803" i="3"/>
  <c r="AB2803" i="3"/>
  <c r="AF2803" i="3"/>
  <c r="AJ2803" i="3"/>
  <c r="AN2803" i="3"/>
  <c r="AR2803" i="3"/>
  <c r="AV2803" i="3"/>
  <c r="AZ2803" i="3"/>
  <c r="BD2803" i="3"/>
  <c r="BH2803" i="3"/>
  <c r="M2803" i="3"/>
  <c r="Q2803" i="3"/>
  <c r="U2803" i="3"/>
  <c r="Y2803" i="3"/>
  <c r="AC2803" i="3"/>
  <c r="AG2803" i="3"/>
  <c r="AK2803" i="3"/>
  <c r="AO2803" i="3"/>
  <c r="AS2803" i="3"/>
  <c r="AW2803" i="3"/>
  <c r="BA2803" i="3"/>
  <c r="BE2803" i="3"/>
  <c r="BI2803" i="3"/>
  <c r="P2798" i="3"/>
  <c r="T2798" i="3"/>
  <c r="X2798" i="3"/>
  <c r="AB2798" i="3"/>
  <c r="AF2798" i="3"/>
  <c r="AJ2798" i="3"/>
  <c r="AN2798" i="3"/>
  <c r="AR2798" i="3"/>
  <c r="AV2798" i="3"/>
  <c r="AZ2798" i="3"/>
  <c r="BD2798" i="3"/>
  <c r="BH2798" i="3"/>
  <c r="M2798" i="3"/>
  <c r="Q2798" i="3"/>
  <c r="U2798" i="3"/>
  <c r="Y2798" i="3"/>
  <c r="AC2798" i="3"/>
  <c r="AG2798" i="3"/>
  <c r="AK2798" i="3"/>
  <c r="AO2798" i="3"/>
  <c r="AS2798" i="3"/>
  <c r="AW2798" i="3"/>
  <c r="BA2798" i="3"/>
  <c r="BE2798" i="3"/>
  <c r="BI2798" i="3"/>
  <c r="N2798" i="3"/>
  <c r="R2798" i="3"/>
  <c r="V2798" i="3"/>
  <c r="Z2798" i="3"/>
  <c r="AD2798" i="3"/>
  <c r="AH2798" i="3"/>
  <c r="AL2798" i="3"/>
  <c r="AP2798" i="3"/>
  <c r="AT2798" i="3"/>
  <c r="AX2798" i="3"/>
  <c r="BB2798" i="3"/>
  <c r="BF2798" i="3"/>
  <c r="O2798" i="3"/>
  <c r="S2798" i="3"/>
  <c r="W2798" i="3"/>
  <c r="AA2798" i="3"/>
  <c r="AE2798" i="3"/>
  <c r="AI2798" i="3"/>
  <c r="AM2798" i="3"/>
  <c r="AQ2798" i="3"/>
  <c r="AU2798" i="3"/>
  <c r="AY2798" i="3"/>
  <c r="BC2798" i="3"/>
  <c r="BG2798" i="3"/>
  <c r="T2796" i="3"/>
  <c r="T2794" i="3"/>
  <c r="BH2837" i="3"/>
  <c r="BD2837" i="3"/>
  <c r="AZ2837" i="3"/>
  <c r="AV2837" i="3"/>
  <c r="AR2837" i="3"/>
  <c r="AN2837" i="3"/>
  <c r="AJ2837" i="3"/>
  <c r="AF2837" i="3"/>
  <c r="AB2837" i="3"/>
  <c r="X2837" i="3"/>
  <c r="T2837" i="3"/>
  <c r="P2837" i="3"/>
  <c r="BH2835" i="3"/>
  <c r="BD2835" i="3"/>
  <c r="AZ2835" i="3"/>
  <c r="AV2835" i="3"/>
  <c r="AR2835" i="3"/>
  <c r="AN2835" i="3"/>
  <c r="AJ2835" i="3"/>
  <c r="AF2835" i="3"/>
  <c r="AB2835" i="3"/>
  <c r="X2835" i="3"/>
  <c r="T2835" i="3"/>
  <c r="P2835" i="3"/>
  <c r="BH2833" i="3"/>
  <c r="BD2833" i="3"/>
  <c r="AZ2833" i="3"/>
  <c r="AV2833" i="3"/>
  <c r="AR2833" i="3"/>
  <c r="AN2833" i="3"/>
  <c r="AJ2833" i="3"/>
  <c r="AF2833" i="3"/>
  <c r="AB2833" i="3"/>
  <c r="X2833" i="3"/>
  <c r="T2833" i="3"/>
  <c r="P2833" i="3"/>
  <c r="BH2831" i="3"/>
  <c r="BD2831" i="3"/>
  <c r="AZ2831" i="3"/>
  <c r="AV2831" i="3"/>
  <c r="AR2831" i="3"/>
  <c r="AN2831" i="3"/>
  <c r="AJ2831" i="3"/>
  <c r="AF2831" i="3"/>
  <c r="AB2831" i="3"/>
  <c r="X2831" i="3"/>
  <c r="T2831" i="3"/>
  <c r="P2831" i="3"/>
  <c r="BH2829" i="3"/>
  <c r="BD2829" i="3"/>
  <c r="AZ2829" i="3"/>
  <c r="AV2829" i="3"/>
  <c r="AR2829" i="3"/>
  <c r="AN2829" i="3"/>
  <c r="AJ2829" i="3"/>
  <c r="AF2829" i="3"/>
  <c r="AB2829" i="3"/>
  <c r="X2829" i="3"/>
  <c r="T2829" i="3"/>
  <c r="P2829" i="3"/>
  <c r="BH2827" i="3"/>
  <c r="BD2827" i="3"/>
  <c r="AZ2827" i="3"/>
  <c r="AV2827" i="3"/>
  <c r="AR2827" i="3"/>
  <c r="AN2827" i="3"/>
  <c r="AJ2827" i="3"/>
  <c r="AF2827" i="3"/>
  <c r="AB2827" i="3"/>
  <c r="X2827" i="3"/>
  <c r="T2827" i="3"/>
  <c r="P2827" i="3"/>
  <c r="BH2825" i="3"/>
  <c r="BD2825" i="3"/>
  <c r="AZ2825" i="3"/>
  <c r="AV2825" i="3"/>
  <c r="AR2825" i="3"/>
  <c r="AN2825" i="3"/>
  <c r="AJ2825" i="3"/>
  <c r="AF2825" i="3"/>
  <c r="AB2825" i="3"/>
  <c r="X2825" i="3"/>
  <c r="T2825" i="3"/>
  <c r="P2825" i="3"/>
  <c r="BH2823" i="3"/>
  <c r="BD2823" i="3"/>
  <c r="AZ2823" i="3"/>
  <c r="AV2823" i="3"/>
  <c r="AR2823" i="3"/>
  <c r="AN2823" i="3"/>
  <c r="AJ2823" i="3"/>
  <c r="AF2823" i="3"/>
  <c r="AB2823" i="3"/>
  <c r="X2823" i="3"/>
  <c r="T2823" i="3"/>
  <c r="P2823" i="3"/>
  <c r="BH2821" i="3"/>
  <c r="BD2821" i="3"/>
  <c r="AZ2821" i="3"/>
  <c r="AV2821" i="3"/>
  <c r="AR2821" i="3"/>
  <c r="AN2821" i="3"/>
  <c r="AJ2821" i="3"/>
  <c r="AF2821" i="3"/>
  <c r="AB2821" i="3"/>
  <c r="X2821" i="3"/>
  <c r="T2821" i="3"/>
  <c r="P2821" i="3"/>
  <c r="BH2819" i="3"/>
  <c r="BD2819" i="3"/>
  <c r="AZ2819" i="3"/>
  <c r="AV2819" i="3"/>
  <c r="AR2819" i="3"/>
  <c r="AN2819" i="3"/>
  <c r="AJ2819" i="3"/>
  <c r="AF2819" i="3"/>
  <c r="AB2819" i="3"/>
  <c r="X2819" i="3"/>
  <c r="T2819" i="3"/>
  <c r="P2819" i="3"/>
  <c r="BF2818" i="3"/>
  <c r="BB2818" i="3"/>
  <c r="AW2818" i="3"/>
  <c r="AR2818" i="3"/>
  <c r="AL2818" i="3"/>
  <c r="AG2818" i="3"/>
  <c r="AB2818" i="3"/>
  <c r="V2818" i="3"/>
  <c r="P2814" i="3"/>
  <c r="T2814" i="3"/>
  <c r="X2814" i="3"/>
  <c r="AB2814" i="3"/>
  <c r="AF2814" i="3"/>
  <c r="AJ2814" i="3"/>
  <c r="AN2814" i="3"/>
  <c r="AR2814" i="3"/>
  <c r="AV2814" i="3"/>
  <c r="AZ2814" i="3"/>
  <c r="BD2814" i="3"/>
  <c r="BH2814" i="3"/>
  <c r="M2814" i="3"/>
  <c r="Q2814" i="3"/>
  <c r="U2814" i="3"/>
  <c r="Y2814" i="3"/>
  <c r="AC2814" i="3"/>
  <c r="AG2814" i="3"/>
  <c r="AK2814" i="3"/>
  <c r="AO2814" i="3"/>
  <c r="AS2814" i="3"/>
  <c r="AW2814" i="3"/>
  <c r="BA2814" i="3"/>
  <c r="BE2814" i="3"/>
  <c r="BI2814" i="3"/>
  <c r="N2814" i="3"/>
  <c r="R2814" i="3"/>
  <c r="V2814" i="3"/>
  <c r="Z2814" i="3"/>
  <c r="AD2814" i="3"/>
  <c r="AH2814" i="3"/>
  <c r="AL2814" i="3"/>
  <c r="AP2814" i="3"/>
  <c r="AT2814" i="3"/>
  <c r="AX2814" i="3"/>
  <c r="BB2814" i="3"/>
  <c r="BF2814" i="3"/>
  <c r="O2814" i="3"/>
  <c r="S2814" i="3"/>
  <c r="W2814" i="3"/>
  <c r="AA2814" i="3"/>
  <c r="AE2814" i="3"/>
  <c r="AI2814" i="3"/>
  <c r="AM2814" i="3"/>
  <c r="AQ2814" i="3"/>
  <c r="AU2814" i="3"/>
  <c r="AY2814" i="3"/>
  <c r="BC2814" i="3"/>
  <c r="BG2814" i="3"/>
  <c r="P2812" i="3"/>
  <c r="T2812" i="3"/>
  <c r="X2812" i="3"/>
  <c r="AB2812" i="3"/>
  <c r="AF2812" i="3"/>
  <c r="AJ2812" i="3"/>
  <c r="AN2812" i="3"/>
  <c r="AR2812" i="3"/>
  <c r="AV2812" i="3"/>
  <c r="AZ2812" i="3"/>
  <c r="BD2812" i="3"/>
  <c r="BH2812" i="3"/>
  <c r="M2812" i="3"/>
  <c r="Q2812" i="3"/>
  <c r="U2812" i="3"/>
  <c r="Y2812" i="3"/>
  <c r="AC2812" i="3"/>
  <c r="AG2812" i="3"/>
  <c r="AK2812" i="3"/>
  <c r="AO2812" i="3"/>
  <c r="AS2812" i="3"/>
  <c r="AW2812" i="3"/>
  <c r="BA2812" i="3"/>
  <c r="BE2812" i="3"/>
  <c r="BI2812" i="3"/>
  <c r="N2812" i="3"/>
  <c r="R2812" i="3"/>
  <c r="V2812" i="3"/>
  <c r="Z2812" i="3"/>
  <c r="AD2812" i="3"/>
  <c r="AH2812" i="3"/>
  <c r="AL2812" i="3"/>
  <c r="AP2812" i="3"/>
  <c r="AT2812" i="3"/>
  <c r="AX2812" i="3"/>
  <c r="BB2812" i="3"/>
  <c r="BF2812" i="3"/>
  <c r="O2812" i="3"/>
  <c r="S2812" i="3"/>
  <c r="W2812" i="3"/>
  <c r="AA2812" i="3"/>
  <c r="AE2812" i="3"/>
  <c r="AI2812" i="3"/>
  <c r="AM2812" i="3"/>
  <c r="AQ2812" i="3"/>
  <c r="AU2812" i="3"/>
  <c r="AY2812" i="3"/>
  <c r="BC2812" i="3"/>
  <c r="BG2812" i="3"/>
  <c r="N2809" i="3"/>
  <c r="R2809" i="3"/>
  <c r="V2809" i="3"/>
  <c r="Z2809" i="3"/>
  <c r="AD2809" i="3"/>
  <c r="AH2809" i="3"/>
  <c r="AL2809" i="3"/>
  <c r="AP2809" i="3"/>
  <c r="AT2809" i="3"/>
  <c r="AX2809" i="3"/>
  <c r="BB2809" i="3"/>
  <c r="BF2809" i="3"/>
  <c r="O2809" i="3"/>
  <c r="S2809" i="3"/>
  <c r="W2809" i="3"/>
  <c r="AA2809" i="3"/>
  <c r="AE2809" i="3"/>
  <c r="AI2809" i="3"/>
  <c r="AM2809" i="3"/>
  <c r="AQ2809" i="3"/>
  <c r="AU2809" i="3"/>
  <c r="AY2809" i="3"/>
  <c r="BC2809" i="3"/>
  <c r="BG2809" i="3"/>
  <c r="P2809" i="3"/>
  <c r="T2809" i="3"/>
  <c r="X2809" i="3"/>
  <c r="AB2809" i="3"/>
  <c r="AF2809" i="3"/>
  <c r="AJ2809" i="3"/>
  <c r="AN2809" i="3"/>
  <c r="AR2809" i="3"/>
  <c r="AV2809" i="3"/>
  <c r="AZ2809" i="3"/>
  <c r="BD2809" i="3"/>
  <c r="BH2809" i="3"/>
  <c r="M2809" i="3"/>
  <c r="Q2809" i="3"/>
  <c r="U2809" i="3"/>
  <c r="Y2809" i="3"/>
  <c r="AC2809" i="3"/>
  <c r="AG2809" i="3"/>
  <c r="AK2809" i="3"/>
  <c r="AO2809" i="3"/>
  <c r="AS2809" i="3"/>
  <c r="AW2809" i="3"/>
  <c r="BA2809" i="3"/>
  <c r="BE2809" i="3"/>
  <c r="BI2809" i="3"/>
  <c r="N2801" i="3"/>
  <c r="R2801" i="3"/>
  <c r="V2801" i="3"/>
  <c r="Z2801" i="3"/>
  <c r="AD2801" i="3"/>
  <c r="AH2801" i="3"/>
  <c r="AL2801" i="3"/>
  <c r="AP2801" i="3"/>
  <c r="AT2801" i="3"/>
  <c r="AX2801" i="3"/>
  <c r="BB2801" i="3"/>
  <c r="BF2801" i="3"/>
  <c r="O2801" i="3"/>
  <c r="S2801" i="3"/>
  <c r="W2801" i="3"/>
  <c r="AA2801" i="3"/>
  <c r="AE2801" i="3"/>
  <c r="AI2801" i="3"/>
  <c r="AM2801" i="3"/>
  <c r="AQ2801" i="3"/>
  <c r="AU2801" i="3"/>
  <c r="AY2801" i="3"/>
  <c r="BC2801" i="3"/>
  <c r="BG2801" i="3"/>
  <c r="P2801" i="3"/>
  <c r="T2801" i="3"/>
  <c r="X2801" i="3"/>
  <c r="AB2801" i="3"/>
  <c r="AF2801" i="3"/>
  <c r="AJ2801" i="3"/>
  <c r="AN2801" i="3"/>
  <c r="AR2801" i="3"/>
  <c r="AV2801" i="3"/>
  <c r="AZ2801" i="3"/>
  <c r="BD2801" i="3"/>
  <c r="BH2801" i="3"/>
  <c r="M2801" i="3"/>
  <c r="Q2801" i="3"/>
  <c r="U2801" i="3"/>
  <c r="Y2801" i="3"/>
  <c r="AC2801" i="3"/>
  <c r="AG2801" i="3"/>
  <c r="AK2801" i="3"/>
  <c r="AO2801" i="3"/>
  <c r="AS2801" i="3"/>
  <c r="AW2801" i="3"/>
  <c r="BA2801" i="3"/>
  <c r="BE2801" i="3"/>
  <c r="BI2801" i="3"/>
  <c r="O2818" i="3"/>
  <c r="S2818" i="3"/>
  <c r="W2818" i="3"/>
  <c r="AA2818" i="3"/>
  <c r="AE2818" i="3"/>
  <c r="AI2818" i="3"/>
  <c r="AM2818" i="3"/>
  <c r="AQ2818" i="3"/>
  <c r="AU2818" i="3"/>
  <c r="AY2818" i="3"/>
  <c r="BF2816" i="3"/>
  <c r="AX2816" i="3"/>
  <c r="AP2816" i="3"/>
  <c r="AH2816" i="3"/>
  <c r="Z2816" i="3"/>
  <c r="BD2815" i="3"/>
  <c r="AN2815" i="3"/>
  <c r="X2815" i="3"/>
  <c r="N2815" i="3"/>
  <c r="R2815" i="3"/>
  <c r="V2815" i="3"/>
  <c r="Z2815" i="3"/>
  <c r="AD2815" i="3"/>
  <c r="AH2815" i="3"/>
  <c r="AL2815" i="3"/>
  <c r="AP2815" i="3"/>
  <c r="AT2815" i="3"/>
  <c r="AX2815" i="3"/>
  <c r="BB2815" i="3"/>
  <c r="BF2815" i="3"/>
  <c r="O2815" i="3"/>
  <c r="S2815" i="3"/>
  <c r="W2815" i="3"/>
  <c r="AA2815" i="3"/>
  <c r="AE2815" i="3"/>
  <c r="AI2815" i="3"/>
  <c r="AM2815" i="3"/>
  <c r="AQ2815" i="3"/>
  <c r="AU2815" i="3"/>
  <c r="AY2815" i="3"/>
  <c r="BC2815" i="3"/>
  <c r="BG2815" i="3"/>
  <c r="M2815" i="3"/>
  <c r="Q2815" i="3"/>
  <c r="U2815" i="3"/>
  <c r="Y2815" i="3"/>
  <c r="AC2815" i="3"/>
  <c r="AG2815" i="3"/>
  <c r="AK2815" i="3"/>
  <c r="AO2815" i="3"/>
  <c r="AS2815" i="3"/>
  <c r="AW2815" i="3"/>
  <c r="BA2815" i="3"/>
  <c r="BE2815" i="3"/>
  <c r="BI2815" i="3"/>
  <c r="N2807" i="3"/>
  <c r="R2807" i="3"/>
  <c r="V2807" i="3"/>
  <c r="Z2807" i="3"/>
  <c r="AD2807" i="3"/>
  <c r="AH2807" i="3"/>
  <c r="AL2807" i="3"/>
  <c r="AP2807" i="3"/>
  <c r="AT2807" i="3"/>
  <c r="AX2807" i="3"/>
  <c r="BB2807" i="3"/>
  <c r="BF2807" i="3"/>
  <c r="O2807" i="3"/>
  <c r="S2807" i="3"/>
  <c r="W2807" i="3"/>
  <c r="AA2807" i="3"/>
  <c r="AE2807" i="3"/>
  <c r="AI2807" i="3"/>
  <c r="AM2807" i="3"/>
  <c r="AQ2807" i="3"/>
  <c r="AU2807" i="3"/>
  <c r="AY2807" i="3"/>
  <c r="BC2807" i="3"/>
  <c r="BG2807" i="3"/>
  <c r="P2807" i="3"/>
  <c r="T2807" i="3"/>
  <c r="X2807" i="3"/>
  <c r="AB2807" i="3"/>
  <c r="AF2807" i="3"/>
  <c r="AJ2807" i="3"/>
  <c r="AN2807" i="3"/>
  <c r="AR2807" i="3"/>
  <c r="AV2807" i="3"/>
  <c r="AZ2807" i="3"/>
  <c r="BD2807" i="3"/>
  <c r="BH2807" i="3"/>
  <c r="M2807" i="3"/>
  <c r="Q2807" i="3"/>
  <c r="U2807" i="3"/>
  <c r="Y2807" i="3"/>
  <c r="AC2807" i="3"/>
  <c r="AG2807" i="3"/>
  <c r="AK2807" i="3"/>
  <c r="AO2807" i="3"/>
  <c r="AS2807" i="3"/>
  <c r="AW2807" i="3"/>
  <c r="BA2807" i="3"/>
  <c r="BE2807" i="3"/>
  <c r="BI2807" i="3"/>
  <c r="P2804" i="3"/>
  <c r="T2804" i="3"/>
  <c r="X2804" i="3"/>
  <c r="AB2804" i="3"/>
  <c r="AF2804" i="3"/>
  <c r="AJ2804" i="3"/>
  <c r="AN2804" i="3"/>
  <c r="AR2804" i="3"/>
  <c r="AV2804" i="3"/>
  <c r="AZ2804" i="3"/>
  <c r="BD2804" i="3"/>
  <c r="BH2804" i="3"/>
  <c r="M2804" i="3"/>
  <c r="Q2804" i="3"/>
  <c r="U2804" i="3"/>
  <c r="Y2804" i="3"/>
  <c r="AC2804" i="3"/>
  <c r="AG2804" i="3"/>
  <c r="AK2804" i="3"/>
  <c r="AO2804" i="3"/>
  <c r="AS2804" i="3"/>
  <c r="AW2804" i="3"/>
  <c r="BA2804" i="3"/>
  <c r="BE2804" i="3"/>
  <c r="BI2804" i="3"/>
  <c r="N2804" i="3"/>
  <c r="R2804" i="3"/>
  <c r="V2804" i="3"/>
  <c r="Z2804" i="3"/>
  <c r="AD2804" i="3"/>
  <c r="AH2804" i="3"/>
  <c r="AL2804" i="3"/>
  <c r="AP2804" i="3"/>
  <c r="AT2804" i="3"/>
  <c r="AX2804" i="3"/>
  <c r="BB2804" i="3"/>
  <c r="BF2804" i="3"/>
  <c r="O2804" i="3"/>
  <c r="S2804" i="3"/>
  <c r="W2804" i="3"/>
  <c r="AA2804" i="3"/>
  <c r="AE2804" i="3"/>
  <c r="AI2804" i="3"/>
  <c r="AM2804" i="3"/>
  <c r="AQ2804" i="3"/>
  <c r="AU2804" i="3"/>
  <c r="AY2804" i="3"/>
  <c r="BC2804" i="3"/>
  <c r="BG2804" i="3"/>
  <c r="N2799" i="3"/>
  <c r="R2799" i="3"/>
  <c r="V2799" i="3"/>
  <c r="Z2799" i="3"/>
  <c r="AD2799" i="3"/>
  <c r="AH2799" i="3"/>
  <c r="AL2799" i="3"/>
  <c r="AP2799" i="3"/>
  <c r="AT2799" i="3"/>
  <c r="AX2799" i="3"/>
  <c r="BB2799" i="3"/>
  <c r="BF2799" i="3"/>
  <c r="O2799" i="3"/>
  <c r="S2799" i="3"/>
  <c r="W2799" i="3"/>
  <c r="AA2799" i="3"/>
  <c r="AE2799" i="3"/>
  <c r="AI2799" i="3"/>
  <c r="AM2799" i="3"/>
  <c r="AQ2799" i="3"/>
  <c r="AU2799" i="3"/>
  <c r="AY2799" i="3"/>
  <c r="BC2799" i="3"/>
  <c r="BG2799" i="3"/>
  <c r="P2799" i="3"/>
  <c r="T2799" i="3"/>
  <c r="X2799" i="3"/>
  <c r="AB2799" i="3"/>
  <c r="AF2799" i="3"/>
  <c r="AJ2799" i="3"/>
  <c r="AN2799" i="3"/>
  <c r="AR2799" i="3"/>
  <c r="AV2799" i="3"/>
  <c r="AZ2799" i="3"/>
  <c r="BD2799" i="3"/>
  <c r="BH2799" i="3"/>
  <c r="M2799" i="3"/>
  <c r="Q2799" i="3"/>
  <c r="U2799" i="3"/>
  <c r="Y2799" i="3"/>
  <c r="AC2799" i="3"/>
  <c r="AG2799" i="3"/>
  <c r="AK2799" i="3"/>
  <c r="AO2799" i="3"/>
  <c r="AS2799" i="3"/>
  <c r="AW2799" i="3"/>
  <c r="BA2799" i="3"/>
  <c r="BE2799" i="3"/>
  <c r="BI2799" i="3"/>
  <c r="R2796" i="3"/>
  <c r="Z2796" i="3"/>
  <c r="AH2796" i="3"/>
  <c r="AP2796" i="3"/>
  <c r="AX2796" i="3"/>
  <c r="BF2796" i="3"/>
  <c r="N2796" i="3"/>
  <c r="V2796" i="3"/>
  <c r="AD2796" i="3"/>
  <c r="AL2796" i="3"/>
  <c r="AT2796" i="3"/>
  <c r="BB2796" i="3"/>
  <c r="R2794" i="3"/>
  <c r="Z2794" i="3"/>
  <c r="AH2794" i="3"/>
  <c r="AP2794" i="3"/>
  <c r="AX2794" i="3"/>
  <c r="BF2794" i="3"/>
  <c r="N2794" i="3"/>
  <c r="V2794" i="3"/>
  <c r="AD2794" i="3"/>
  <c r="AL2794" i="3"/>
  <c r="AT2794" i="3"/>
  <c r="BB2794" i="3"/>
  <c r="BF2837" i="3"/>
  <c r="BB2837" i="3"/>
  <c r="AX2837" i="3"/>
  <c r="AT2837" i="3"/>
  <c r="AP2837" i="3"/>
  <c r="AL2837" i="3"/>
  <c r="AH2837" i="3"/>
  <c r="AD2837" i="3"/>
  <c r="Z2837" i="3"/>
  <c r="V2837" i="3"/>
  <c r="R2837" i="3"/>
  <c r="BF2835" i="3"/>
  <c r="BB2835" i="3"/>
  <c r="AX2835" i="3"/>
  <c r="AT2835" i="3"/>
  <c r="AP2835" i="3"/>
  <c r="AL2835" i="3"/>
  <c r="AH2835" i="3"/>
  <c r="AD2835" i="3"/>
  <c r="Z2835" i="3"/>
  <c r="V2835" i="3"/>
  <c r="R2835" i="3"/>
  <c r="BF2833" i="3"/>
  <c r="BB2833" i="3"/>
  <c r="AX2833" i="3"/>
  <c r="AT2833" i="3"/>
  <c r="AP2833" i="3"/>
  <c r="AL2833" i="3"/>
  <c r="AH2833" i="3"/>
  <c r="AD2833" i="3"/>
  <c r="Z2833" i="3"/>
  <c r="V2833" i="3"/>
  <c r="R2833" i="3"/>
  <c r="BF2831" i="3"/>
  <c r="BB2831" i="3"/>
  <c r="AX2831" i="3"/>
  <c r="AT2831" i="3"/>
  <c r="AP2831" i="3"/>
  <c r="AL2831" i="3"/>
  <c r="AH2831" i="3"/>
  <c r="AD2831" i="3"/>
  <c r="Z2831" i="3"/>
  <c r="V2831" i="3"/>
  <c r="R2831" i="3"/>
  <c r="BF2829" i="3"/>
  <c r="BB2829" i="3"/>
  <c r="AX2829" i="3"/>
  <c r="AT2829" i="3"/>
  <c r="AP2829" i="3"/>
  <c r="AL2829" i="3"/>
  <c r="AH2829" i="3"/>
  <c r="AD2829" i="3"/>
  <c r="Z2829" i="3"/>
  <c r="V2829" i="3"/>
  <c r="R2829" i="3"/>
  <c r="BF2827" i="3"/>
  <c r="BB2827" i="3"/>
  <c r="AX2827" i="3"/>
  <c r="AT2827" i="3"/>
  <c r="AP2827" i="3"/>
  <c r="AL2827" i="3"/>
  <c r="AH2827" i="3"/>
  <c r="AD2827" i="3"/>
  <c r="Z2827" i="3"/>
  <c r="V2827" i="3"/>
  <c r="R2827" i="3"/>
  <c r="BF2825" i="3"/>
  <c r="BB2825" i="3"/>
  <c r="AX2825" i="3"/>
  <c r="AT2825" i="3"/>
  <c r="AP2825" i="3"/>
  <c r="AL2825" i="3"/>
  <c r="AH2825" i="3"/>
  <c r="AD2825" i="3"/>
  <c r="Z2825" i="3"/>
  <c r="V2825" i="3"/>
  <c r="R2825" i="3"/>
  <c r="BF2823" i="3"/>
  <c r="BB2823" i="3"/>
  <c r="AX2823" i="3"/>
  <c r="AT2823" i="3"/>
  <c r="AP2823" i="3"/>
  <c r="AL2823" i="3"/>
  <c r="AH2823" i="3"/>
  <c r="AD2823" i="3"/>
  <c r="Z2823" i="3"/>
  <c r="V2823" i="3"/>
  <c r="R2823" i="3"/>
  <c r="BF2821" i="3"/>
  <c r="BB2821" i="3"/>
  <c r="AX2821" i="3"/>
  <c r="AT2821" i="3"/>
  <c r="AP2821" i="3"/>
  <c r="AL2821" i="3"/>
  <c r="AH2821" i="3"/>
  <c r="AD2821" i="3"/>
  <c r="Z2821" i="3"/>
  <c r="V2821" i="3"/>
  <c r="R2821" i="3"/>
  <c r="BF2819" i="3"/>
  <c r="BB2819" i="3"/>
  <c r="AX2819" i="3"/>
  <c r="AT2819" i="3"/>
  <c r="AP2819" i="3"/>
  <c r="AL2819" i="3"/>
  <c r="AH2819" i="3"/>
  <c r="AD2819" i="3"/>
  <c r="Z2819" i="3"/>
  <c r="V2819" i="3"/>
  <c r="R2819" i="3"/>
  <c r="BH2818" i="3"/>
  <c r="BD2818" i="3"/>
  <c r="AZ2818" i="3"/>
  <c r="AT2818" i="3"/>
  <c r="AO2818" i="3"/>
  <c r="AJ2818" i="3"/>
  <c r="AD2818" i="3"/>
  <c r="Y2818" i="3"/>
  <c r="T2818" i="3"/>
  <c r="N2818" i="3"/>
  <c r="BD2816" i="3"/>
  <c r="AV2816" i="3"/>
  <c r="AN2816" i="3"/>
  <c r="AF2816" i="3"/>
  <c r="X2816" i="3"/>
  <c r="M2816" i="3"/>
  <c r="Q2816" i="3"/>
  <c r="U2816" i="3"/>
  <c r="Y2816" i="3"/>
  <c r="AC2816" i="3"/>
  <c r="AG2816" i="3"/>
  <c r="AK2816" i="3"/>
  <c r="AO2816" i="3"/>
  <c r="AS2816" i="3"/>
  <c r="AW2816" i="3"/>
  <c r="BA2816" i="3"/>
  <c r="BE2816" i="3"/>
  <c r="BI2816" i="3"/>
  <c r="O2816" i="3"/>
  <c r="S2816" i="3"/>
  <c r="W2816" i="3"/>
  <c r="AA2816" i="3"/>
  <c r="AE2816" i="3"/>
  <c r="AI2816" i="3"/>
  <c r="AM2816" i="3"/>
  <c r="AQ2816" i="3"/>
  <c r="AU2816" i="3"/>
  <c r="AY2816" i="3"/>
  <c r="BC2816" i="3"/>
  <c r="BG2816" i="3"/>
  <c r="AZ2815" i="3"/>
  <c r="AJ2815" i="3"/>
  <c r="N2813" i="3"/>
  <c r="R2813" i="3"/>
  <c r="V2813" i="3"/>
  <c r="Z2813" i="3"/>
  <c r="AD2813" i="3"/>
  <c r="AH2813" i="3"/>
  <c r="AL2813" i="3"/>
  <c r="AP2813" i="3"/>
  <c r="AT2813" i="3"/>
  <c r="AX2813" i="3"/>
  <c r="BB2813" i="3"/>
  <c r="BF2813" i="3"/>
  <c r="O2813" i="3"/>
  <c r="S2813" i="3"/>
  <c r="W2813" i="3"/>
  <c r="AA2813" i="3"/>
  <c r="AE2813" i="3"/>
  <c r="AI2813" i="3"/>
  <c r="AM2813" i="3"/>
  <c r="AQ2813" i="3"/>
  <c r="AU2813" i="3"/>
  <c r="AY2813" i="3"/>
  <c r="BC2813" i="3"/>
  <c r="BG2813" i="3"/>
  <c r="P2813" i="3"/>
  <c r="T2813" i="3"/>
  <c r="X2813" i="3"/>
  <c r="AB2813" i="3"/>
  <c r="AF2813" i="3"/>
  <c r="AJ2813" i="3"/>
  <c r="AN2813" i="3"/>
  <c r="AR2813" i="3"/>
  <c r="AV2813" i="3"/>
  <c r="AZ2813" i="3"/>
  <c r="BD2813" i="3"/>
  <c r="BH2813" i="3"/>
  <c r="M2813" i="3"/>
  <c r="Q2813" i="3"/>
  <c r="U2813" i="3"/>
  <c r="Y2813" i="3"/>
  <c r="AC2813" i="3"/>
  <c r="AG2813" i="3"/>
  <c r="AK2813" i="3"/>
  <c r="AO2813" i="3"/>
  <c r="AS2813" i="3"/>
  <c r="AW2813" i="3"/>
  <c r="BA2813" i="3"/>
  <c r="BE2813" i="3"/>
  <c r="BI2813" i="3"/>
  <c r="P2810" i="3"/>
  <c r="T2810" i="3"/>
  <c r="X2810" i="3"/>
  <c r="AB2810" i="3"/>
  <c r="AF2810" i="3"/>
  <c r="AJ2810" i="3"/>
  <c r="AN2810" i="3"/>
  <c r="AR2810" i="3"/>
  <c r="AV2810" i="3"/>
  <c r="AZ2810" i="3"/>
  <c r="BD2810" i="3"/>
  <c r="BH2810" i="3"/>
  <c r="M2810" i="3"/>
  <c r="Q2810" i="3"/>
  <c r="U2810" i="3"/>
  <c r="Y2810" i="3"/>
  <c r="AC2810" i="3"/>
  <c r="AG2810" i="3"/>
  <c r="AK2810" i="3"/>
  <c r="AO2810" i="3"/>
  <c r="AS2810" i="3"/>
  <c r="AW2810" i="3"/>
  <c r="BA2810" i="3"/>
  <c r="BE2810" i="3"/>
  <c r="BI2810" i="3"/>
  <c r="N2810" i="3"/>
  <c r="R2810" i="3"/>
  <c r="V2810" i="3"/>
  <c r="Z2810" i="3"/>
  <c r="AD2810" i="3"/>
  <c r="AH2810" i="3"/>
  <c r="AL2810" i="3"/>
  <c r="AP2810" i="3"/>
  <c r="AT2810" i="3"/>
  <c r="AX2810" i="3"/>
  <c r="BB2810" i="3"/>
  <c r="BF2810" i="3"/>
  <c r="O2810" i="3"/>
  <c r="S2810" i="3"/>
  <c r="W2810" i="3"/>
  <c r="AA2810" i="3"/>
  <c r="AE2810" i="3"/>
  <c r="AI2810" i="3"/>
  <c r="AM2810" i="3"/>
  <c r="AQ2810" i="3"/>
  <c r="AU2810" i="3"/>
  <c r="AY2810" i="3"/>
  <c r="BC2810" i="3"/>
  <c r="BG2810" i="3"/>
  <c r="P2808" i="3"/>
  <c r="T2808" i="3"/>
  <c r="X2808" i="3"/>
  <c r="AB2808" i="3"/>
  <c r="AF2808" i="3"/>
  <c r="AJ2808" i="3"/>
  <c r="AN2808" i="3"/>
  <c r="AR2808" i="3"/>
  <c r="AV2808" i="3"/>
  <c r="AZ2808" i="3"/>
  <c r="BD2808" i="3"/>
  <c r="BH2808" i="3"/>
  <c r="M2808" i="3"/>
  <c r="Q2808" i="3"/>
  <c r="U2808" i="3"/>
  <c r="Y2808" i="3"/>
  <c r="AC2808" i="3"/>
  <c r="AG2808" i="3"/>
  <c r="AK2808" i="3"/>
  <c r="AO2808" i="3"/>
  <c r="AS2808" i="3"/>
  <c r="AW2808" i="3"/>
  <c r="BA2808" i="3"/>
  <c r="BE2808" i="3"/>
  <c r="BI2808" i="3"/>
  <c r="N2808" i="3"/>
  <c r="R2808" i="3"/>
  <c r="V2808" i="3"/>
  <c r="Z2808" i="3"/>
  <c r="AD2808" i="3"/>
  <c r="AH2808" i="3"/>
  <c r="AL2808" i="3"/>
  <c r="AP2808" i="3"/>
  <c r="AT2808" i="3"/>
  <c r="AX2808" i="3"/>
  <c r="BB2808" i="3"/>
  <c r="BF2808" i="3"/>
  <c r="O2808" i="3"/>
  <c r="S2808" i="3"/>
  <c r="W2808" i="3"/>
  <c r="AA2808" i="3"/>
  <c r="AE2808" i="3"/>
  <c r="AI2808" i="3"/>
  <c r="AM2808" i="3"/>
  <c r="AQ2808" i="3"/>
  <c r="AU2808" i="3"/>
  <c r="AY2808" i="3"/>
  <c r="BC2808" i="3"/>
  <c r="BG2808" i="3"/>
  <c r="N2805" i="3"/>
  <c r="R2805" i="3"/>
  <c r="V2805" i="3"/>
  <c r="Z2805" i="3"/>
  <c r="AD2805" i="3"/>
  <c r="AH2805" i="3"/>
  <c r="AL2805" i="3"/>
  <c r="AP2805" i="3"/>
  <c r="AT2805" i="3"/>
  <c r="AX2805" i="3"/>
  <c r="BB2805" i="3"/>
  <c r="BF2805" i="3"/>
  <c r="O2805" i="3"/>
  <c r="S2805" i="3"/>
  <c r="W2805" i="3"/>
  <c r="AA2805" i="3"/>
  <c r="AE2805" i="3"/>
  <c r="AI2805" i="3"/>
  <c r="AM2805" i="3"/>
  <c r="AQ2805" i="3"/>
  <c r="AU2805" i="3"/>
  <c r="AY2805" i="3"/>
  <c r="BC2805" i="3"/>
  <c r="BG2805" i="3"/>
  <c r="P2805" i="3"/>
  <c r="T2805" i="3"/>
  <c r="X2805" i="3"/>
  <c r="AB2805" i="3"/>
  <c r="AF2805" i="3"/>
  <c r="AJ2805" i="3"/>
  <c r="AN2805" i="3"/>
  <c r="AR2805" i="3"/>
  <c r="AV2805" i="3"/>
  <c r="AZ2805" i="3"/>
  <c r="BD2805" i="3"/>
  <c r="BH2805" i="3"/>
  <c r="M2805" i="3"/>
  <c r="Q2805" i="3"/>
  <c r="U2805" i="3"/>
  <c r="Y2805" i="3"/>
  <c r="AC2805" i="3"/>
  <c r="AG2805" i="3"/>
  <c r="AK2805" i="3"/>
  <c r="AO2805" i="3"/>
  <c r="AS2805" i="3"/>
  <c r="AW2805" i="3"/>
  <c r="BA2805" i="3"/>
  <c r="BE2805" i="3"/>
  <c r="BI2805" i="3"/>
  <c r="P2802" i="3"/>
  <c r="T2802" i="3"/>
  <c r="X2802" i="3"/>
  <c r="AB2802" i="3"/>
  <c r="AF2802" i="3"/>
  <c r="AJ2802" i="3"/>
  <c r="AN2802" i="3"/>
  <c r="AR2802" i="3"/>
  <c r="AV2802" i="3"/>
  <c r="AZ2802" i="3"/>
  <c r="BD2802" i="3"/>
  <c r="BH2802" i="3"/>
  <c r="M2802" i="3"/>
  <c r="Q2802" i="3"/>
  <c r="U2802" i="3"/>
  <c r="Y2802" i="3"/>
  <c r="AC2802" i="3"/>
  <c r="AG2802" i="3"/>
  <c r="AK2802" i="3"/>
  <c r="AO2802" i="3"/>
  <c r="AS2802" i="3"/>
  <c r="AW2802" i="3"/>
  <c r="BA2802" i="3"/>
  <c r="BE2802" i="3"/>
  <c r="BI2802" i="3"/>
  <c r="N2802" i="3"/>
  <c r="R2802" i="3"/>
  <c r="V2802" i="3"/>
  <c r="Z2802" i="3"/>
  <c r="AD2802" i="3"/>
  <c r="AH2802" i="3"/>
  <c r="AL2802" i="3"/>
  <c r="AP2802" i="3"/>
  <c r="AT2802" i="3"/>
  <c r="AX2802" i="3"/>
  <c r="BB2802" i="3"/>
  <c r="BF2802" i="3"/>
  <c r="O2802" i="3"/>
  <c r="S2802" i="3"/>
  <c r="W2802" i="3"/>
  <c r="AA2802" i="3"/>
  <c r="AE2802" i="3"/>
  <c r="AI2802" i="3"/>
  <c r="AM2802" i="3"/>
  <c r="AQ2802" i="3"/>
  <c r="AU2802" i="3"/>
  <c r="AY2802" i="3"/>
  <c r="BC2802" i="3"/>
  <c r="BG2802" i="3"/>
  <c r="P2800" i="3"/>
  <c r="T2800" i="3"/>
  <c r="X2800" i="3"/>
  <c r="AB2800" i="3"/>
  <c r="AF2800" i="3"/>
  <c r="AJ2800" i="3"/>
  <c r="AN2800" i="3"/>
  <c r="AR2800" i="3"/>
  <c r="AV2800" i="3"/>
  <c r="AZ2800" i="3"/>
  <c r="BD2800" i="3"/>
  <c r="BH2800" i="3"/>
  <c r="M2800" i="3"/>
  <c r="Q2800" i="3"/>
  <c r="U2800" i="3"/>
  <c r="Y2800" i="3"/>
  <c r="AC2800" i="3"/>
  <c r="AG2800" i="3"/>
  <c r="AK2800" i="3"/>
  <c r="AO2800" i="3"/>
  <c r="AS2800" i="3"/>
  <c r="AW2800" i="3"/>
  <c r="BA2800" i="3"/>
  <c r="BE2800" i="3"/>
  <c r="BI2800" i="3"/>
  <c r="N2800" i="3"/>
  <c r="R2800" i="3"/>
  <c r="V2800" i="3"/>
  <c r="Z2800" i="3"/>
  <c r="AD2800" i="3"/>
  <c r="AH2800" i="3"/>
  <c r="AL2800" i="3"/>
  <c r="AP2800" i="3"/>
  <c r="AT2800" i="3"/>
  <c r="AX2800" i="3"/>
  <c r="BB2800" i="3"/>
  <c r="BF2800" i="3"/>
  <c r="O2800" i="3"/>
  <c r="S2800" i="3"/>
  <c r="W2800" i="3"/>
  <c r="AA2800" i="3"/>
  <c r="AE2800" i="3"/>
  <c r="AI2800" i="3"/>
  <c r="AM2800" i="3"/>
  <c r="AQ2800" i="3"/>
  <c r="AU2800" i="3"/>
  <c r="AY2800" i="3"/>
  <c r="BC2800" i="3"/>
  <c r="BG2800" i="3"/>
  <c r="BD2796" i="3"/>
  <c r="AV2796" i="3"/>
  <c r="AN2796" i="3"/>
  <c r="AF2796" i="3"/>
  <c r="X2796" i="3"/>
  <c r="P2796" i="3"/>
  <c r="BD2794" i="3"/>
  <c r="AV2794" i="3"/>
  <c r="AN2794" i="3"/>
  <c r="AF2794" i="3"/>
  <c r="X2794" i="3"/>
  <c r="P2794" i="3"/>
  <c r="BD2792" i="3"/>
  <c r="AN2792" i="3"/>
  <c r="X2792" i="3"/>
  <c r="M2792" i="3"/>
  <c r="Q2792" i="3"/>
  <c r="U2792" i="3"/>
  <c r="Y2792" i="3"/>
  <c r="AC2792" i="3"/>
  <c r="AG2792" i="3"/>
  <c r="AK2792" i="3"/>
  <c r="AO2792" i="3"/>
  <c r="AS2792" i="3"/>
  <c r="AW2792" i="3"/>
  <c r="BA2792" i="3"/>
  <c r="BE2792" i="3"/>
  <c r="BI2792" i="3"/>
  <c r="N2792" i="3"/>
  <c r="R2792" i="3"/>
  <c r="V2792" i="3"/>
  <c r="Z2792" i="3"/>
  <c r="AD2792" i="3"/>
  <c r="AH2792" i="3"/>
  <c r="AL2792" i="3"/>
  <c r="AP2792" i="3"/>
  <c r="AT2792" i="3"/>
  <c r="AX2792" i="3"/>
  <c r="BB2792" i="3"/>
  <c r="O2792" i="3"/>
  <c r="S2792" i="3"/>
  <c r="W2792" i="3"/>
  <c r="AA2792" i="3"/>
  <c r="AE2792" i="3"/>
  <c r="AI2792" i="3"/>
  <c r="AM2792" i="3"/>
  <c r="AQ2792" i="3"/>
  <c r="AU2792" i="3"/>
  <c r="AY2792" i="3"/>
  <c r="BC2792" i="3"/>
  <c r="BG2792" i="3"/>
  <c r="BF2791" i="3"/>
  <c r="AP2791" i="3"/>
  <c r="P2788" i="3"/>
  <c r="T2788" i="3"/>
  <c r="X2788" i="3"/>
  <c r="AB2788" i="3"/>
  <c r="AF2788" i="3"/>
  <c r="AJ2788" i="3"/>
  <c r="AN2788" i="3"/>
  <c r="AR2788" i="3"/>
  <c r="AV2788" i="3"/>
  <c r="AZ2788" i="3"/>
  <c r="BD2788" i="3"/>
  <c r="BH2788" i="3"/>
  <c r="M2788" i="3"/>
  <c r="Q2788" i="3"/>
  <c r="U2788" i="3"/>
  <c r="Y2788" i="3"/>
  <c r="AC2788" i="3"/>
  <c r="AG2788" i="3"/>
  <c r="AK2788" i="3"/>
  <c r="AO2788" i="3"/>
  <c r="AS2788" i="3"/>
  <c r="AW2788" i="3"/>
  <c r="BA2788" i="3"/>
  <c r="BE2788" i="3"/>
  <c r="BI2788" i="3"/>
  <c r="N2788" i="3"/>
  <c r="R2788" i="3"/>
  <c r="V2788" i="3"/>
  <c r="Z2788" i="3"/>
  <c r="AD2788" i="3"/>
  <c r="AH2788" i="3"/>
  <c r="AL2788" i="3"/>
  <c r="AP2788" i="3"/>
  <c r="AT2788" i="3"/>
  <c r="AX2788" i="3"/>
  <c r="BB2788" i="3"/>
  <c r="BF2788" i="3"/>
  <c r="O2788" i="3"/>
  <c r="S2788" i="3"/>
  <c r="W2788" i="3"/>
  <c r="AA2788" i="3"/>
  <c r="AE2788" i="3"/>
  <c r="AI2788" i="3"/>
  <c r="AM2788" i="3"/>
  <c r="AQ2788" i="3"/>
  <c r="AU2788" i="3"/>
  <c r="AY2788" i="3"/>
  <c r="BC2788" i="3"/>
  <c r="BG2788" i="3"/>
  <c r="N2785" i="3"/>
  <c r="R2785" i="3"/>
  <c r="V2785" i="3"/>
  <c r="Z2785" i="3"/>
  <c r="AD2785" i="3"/>
  <c r="AH2785" i="3"/>
  <c r="AL2785" i="3"/>
  <c r="AP2785" i="3"/>
  <c r="AT2785" i="3"/>
  <c r="AX2785" i="3"/>
  <c r="BB2785" i="3"/>
  <c r="BF2785" i="3"/>
  <c r="O2785" i="3"/>
  <c r="S2785" i="3"/>
  <c r="W2785" i="3"/>
  <c r="AA2785" i="3"/>
  <c r="AE2785" i="3"/>
  <c r="AI2785" i="3"/>
  <c r="AM2785" i="3"/>
  <c r="AQ2785" i="3"/>
  <c r="AU2785" i="3"/>
  <c r="AY2785" i="3"/>
  <c r="BC2785" i="3"/>
  <c r="BG2785" i="3"/>
  <c r="P2785" i="3"/>
  <c r="T2785" i="3"/>
  <c r="X2785" i="3"/>
  <c r="AB2785" i="3"/>
  <c r="AF2785" i="3"/>
  <c r="AJ2785" i="3"/>
  <c r="AN2785" i="3"/>
  <c r="AR2785" i="3"/>
  <c r="AV2785" i="3"/>
  <c r="AZ2785" i="3"/>
  <c r="BD2785" i="3"/>
  <c r="BH2785" i="3"/>
  <c r="M2785" i="3"/>
  <c r="Q2785" i="3"/>
  <c r="U2785" i="3"/>
  <c r="Y2785" i="3"/>
  <c r="AC2785" i="3"/>
  <c r="AG2785" i="3"/>
  <c r="AK2785" i="3"/>
  <c r="AO2785" i="3"/>
  <c r="AS2785" i="3"/>
  <c r="AW2785" i="3"/>
  <c r="BA2785" i="3"/>
  <c r="BE2785" i="3"/>
  <c r="BI2785" i="3"/>
  <c r="N2782" i="3"/>
  <c r="R2782" i="3"/>
  <c r="V2782" i="3"/>
  <c r="Z2782" i="3"/>
  <c r="AD2782" i="3"/>
  <c r="AH2782" i="3"/>
  <c r="AL2782" i="3"/>
  <c r="AP2782" i="3"/>
  <c r="AT2782" i="3"/>
  <c r="AX2782" i="3"/>
  <c r="BB2782" i="3"/>
  <c r="BF2782" i="3"/>
  <c r="O2782" i="3"/>
  <c r="T2782" i="3"/>
  <c r="Y2782" i="3"/>
  <c r="AE2782" i="3"/>
  <c r="AJ2782" i="3"/>
  <c r="AO2782" i="3"/>
  <c r="AU2782" i="3"/>
  <c r="AZ2782" i="3"/>
  <c r="BE2782" i="3"/>
  <c r="P2782" i="3"/>
  <c r="U2782" i="3"/>
  <c r="AA2782" i="3"/>
  <c r="AF2782" i="3"/>
  <c r="AK2782" i="3"/>
  <c r="AQ2782" i="3"/>
  <c r="AV2782" i="3"/>
  <c r="BA2782" i="3"/>
  <c r="BG2782" i="3"/>
  <c r="Q2782" i="3"/>
  <c r="W2782" i="3"/>
  <c r="AB2782" i="3"/>
  <c r="AG2782" i="3"/>
  <c r="AM2782" i="3"/>
  <c r="AR2782" i="3"/>
  <c r="AW2782" i="3"/>
  <c r="BC2782" i="3"/>
  <c r="BH2782" i="3"/>
  <c r="M2782" i="3"/>
  <c r="S2782" i="3"/>
  <c r="X2782" i="3"/>
  <c r="AC2782" i="3"/>
  <c r="AI2782" i="3"/>
  <c r="AN2782" i="3"/>
  <c r="AS2782" i="3"/>
  <c r="AY2782" i="3"/>
  <c r="BD2782" i="3"/>
  <c r="BI2782" i="3"/>
  <c r="O2791" i="3"/>
  <c r="S2791" i="3"/>
  <c r="W2791" i="3"/>
  <c r="AA2791" i="3"/>
  <c r="AE2791" i="3"/>
  <c r="AI2791" i="3"/>
  <c r="AM2791" i="3"/>
  <c r="AQ2791" i="3"/>
  <c r="AU2791" i="3"/>
  <c r="AY2791" i="3"/>
  <c r="BC2791" i="3"/>
  <c r="BG2791" i="3"/>
  <c r="P2791" i="3"/>
  <c r="T2791" i="3"/>
  <c r="X2791" i="3"/>
  <c r="AB2791" i="3"/>
  <c r="AF2791" i="3"/>
  <c r="AJ2791" i="3"/>
  <c r="AN2791" i="3"/>
  <c r="AR2791" i="3"/>
  <c r="AV2791" i="3"/>
  <c r="AZ2791" i="3"/>
  <c r="BD2791" i="3"/>
  <c r="BH2791" i="3"/>
  <c r="M2791" i="3"/>
  <c r="Q2791" i="3"/>
  <c r="U2791" i="3"/>
  <c r="Y2791" i="3"/>
  <c r="AC2791" i="3"/>
  <c r="AG2791" i="3"/>
  <c r="AK2791" i="3"/>
  <c r="AO2791" i="3"/>
  <c r="AS2791" i="3"/>
  <c r="AW2791" i="3"/>
  <c r="BA2791" i="3"/>
  <c r="BE2791" i="3"/>
  <c r="BI2791" i="3"/>
  <c r="P2786" i="3"/>
  <c r="T2786" i="3"/>
  <c r="X2786" i="3"/>
  <c r="AB2786" i="3"/>
  <c r="AF2786" i="3"/>
  <c r="AJ2786" i="3"/>
  <c r="AN2786" i="3"/>
  <c r="AR2786" i="3"/>
  <c r="AV2786" i="3"/>
  <c r="AZ2786" i="3"/>
  <c r="BD2786" i="3"/>
  <c r="BH2786" i="3"/>
  <c r="M2786" i="3"/>
  <c r="Q2786" i="3"/>
  <c r="U2786" i="3"/>
  <c r="Y2786" i="3"/>
  <c r="AC2786" i="3"/>
  <c r="AG2786" i="3"/>
  <c r="AK2786" i="3"/>
  <c r="AO2786" i="3"/>
  <c r="AS2786" i="3"/>
  <c r="AW2786" i="3"/>
  <c r="BA2786" i="3"/>
  <c r="BE2786" i="3"/>
  <c r="BI2786" i="3"/>
  <c r="N2786" i="3"/>
  <c r="R2786" i="3"/>
  <c r="V2786" i="3"/>
  <c r="Z2786" i="3"/>
  <c r="AD2786" i="3"/>
  <c r="AH2786" i="3"/>
  <c r="AL2786" i="3"/>
  <c r="AP2786" i="3"/>
  <c r="AT2786" i="3"/>
  <c r="AX2786" i="3"/>
  <c r="BB2786" i="3"/>
  <c r="BF2786" i="3"/>
  <c r="O2786" i="3"/>
  <c r="S2786" i="3"/>
  <c r="W2786" i="3"/>
  <c r="AA2786" i="3"/>
  <c r="AE2786" i="3"/>
  <c r="AI2786" i="3"/>
  <c r="AM2786" i="3"/>
  <c r="AQ2786" i="3"/>
  <c r="AU2786" i="3"/>
  <c r="AY2786" i="3"/>
  <c r="BC2786" i="3"/>
  <c r="BG2786" i="3"/>
  <c r="N2783" i="3"/>
  <c r="R2783" i="3"/>
  <c r="V2783" i="3"/>
  <c r="Z2783" i="3"/>
  <c r="AD2783" i="3"/>
  <c r="AH2783" i="3"/>
  <c r="AL2783" i="3"/>
  <c r="AP2783" i="3"/>
  <c r="AT2783" i="3"/>
  <c r="AX2783" i="3"/>
  <c r="BB2783" i="3"/>
  <c r="BF2783" i="3"/>
  <c r="O2783" i="3"/>
  <c r="S2783" i="3"/>
  <c r="W2783" i="3"/>
  <c r="AA2783" i="3"/>
  <c r="AE2783" i="3"/>
  <c r="AI2783" i="3"/>
  <c r="AM2783" i="3"/>
  <c r="AQ2783" i="3"/>
  <c r="AU2783" i="3"/>
  <c r="AY2783" i="3"/>
  <c r="BC2783" i="3"/>
  <c r="BG2783" i="3"/>
  <c r="P2783" i="3"/>
  <c r="T2783" i="3"/>
  <c r="X2783" i="3"/>
  <c r="AB2783" i="3"/>
  <c r="AF2783" i="3"/>
  <c r="AJ2783" i="3"/>
  <c r="AN2783" i="3"/>
  <c r="AR2783" i="3"/>
  <c r="AV2783" i="3"/>
  <c r="AZ2783" i="3"/>
  <c r="BD2783" i="3"/>
  <c r="BH2783" i="3"/>
  <c r="M2783" i="3"/>
  <c r="Q2783" i="3"/>
  <c r="U2783" i="3"/>
  <c r="Y2783" i="3"/>
  <c r="AC2783" i="3"/>
  <c r="AG2783" i="3"/>
  <c r="AK2783" i="3"/>
  <c r="AO2783" i="3"/>
  <c r="AS2783" i="3"/>
  <c r="AW2783" i="3"/>
  <c r="BA2783" i="3"/>
  <c r="BE2783" i="3"/>
  <c r="BI2783" i="3"/>
  <c r="K2797" i="3"/>
  <c r="BH2796" i="3"/>
  <c r="AZ2796" i="3"/>
  <c r="AR2796" i="3"/>
  <c r="AJ2796" i="3"/>
  <c r="AB2796" i="3"/>
  <c r="K2795" i="3"/>
  <c r="BH2794" i="3"/>
  <c r="AZ2794" i="3"/>
  <c r="AR2794" i="3"/>
  <c r="AJ2794" i="3"/>
  <c r="AB2794" i="3"/>
  <c r="K2793" i="3"/>
  <c r="BH2792" i="3"/>
  <c r="AV2792" i="3"/>
  <c r="AF2792" i="3"/>
  <c r="AX2791" i="3"/>
  <c r="AH2791" i="3"/>
  <c r="R2791" i="3"/>
  <c r="N2789" i="3"/>
  <c r="R2789" i="3"/>
  <c r="V2789" i="3"/>
  <c r="Z2789" i="3"/>
  <c r="AD2789" i="3"/>
  <c r="AH2789" i="3"/>
  <c r="AL2789" i="3"/>
  <c r="AP2789" i="3"/>
  <c r="AT2789" i="3"/>
  <c r="AX2789" i="3"/>
  <c r="BB2789" i="3"/>
  <c r="BF2789" i="3"/>
  <c r="O2789" i="3"/>
  <c r="S2789" i="3"/>
  <c r="W2789" i="3"/>
  <c r="AA2789" i="3"/>
  <c r="AE2789" i="3"/>
  <c r="AI2789" i="3"/>
  <c r="AM2789" i="3"/>
  <c r="AQ2789" i="3"/>
  <c r="AU2789" i="3"/>
  <c r="AY2789" i="3"/>
  <c r="BC2789" i="3"/>
  <c r="BG2789" i="3"/>
  <c r="P2789" i="3"/>
  <c r="T2789" i="3"/>
  <c r="X2789" i="3"/>
  <c r="AB2789" i="3"/>
  <c r="AF2789" i="3"/>
  <c r="AJ2789" i="3"/>
  <c r="AN2789" i="3"/>
  <c r="AR2789" i="3"/>
  <c r="AV2789" i="3"/>
  <c r="AZ2789" i="3"/>
  <c r="BD2789" i="3"/>
  <c r="BH2789" i="3"/>
  <c r="M2789" i="3"/>
  <c r="Q2789" i="3"/>
  <c r="U2789" i="3"/>
  <c r="Y2789" i="3"/>
  <c r="AC2789" i="3"/>
  <c r="AG2789" i="3"/>
  <c r="AK2789" i="3"/>
  <c r="AO2789" i="3"/>
  <c r="AS2789" i="3"/>
  <c r="AW2789" i="3"/>
  <c r="BA2789" i="3"/>
  <c r="BE2789" i="3"/>
  <c r="BI2789" i="3"/>
  <c r="P2784" i="3"/>
  <c r="T2784" i="3"/>
  <c r="X2784" i="3"/>
  <c r="AB2784" i="3"/>
  <c r="AF2784" i="3"/>
  <c r="AJ2784" i="3"/>
  <c r="AN2784" i="3"/>
  <c r="AR2784" i="3"/>
  <c r="AV2784" i="3"/>
  <c r="AZ2784" i="3"/>
  <c r="BD2784" i="3"/>
  <c r="BH2784" i="3"/>
  <c r="M2784" i="3"/>
  <c r="Q2784" i="3"/>
  <c r="U2784" i="3"/>
  <c r="Y2784" i="3"/>
  <c r="AC2784" i="3"/>
  <c r="AG2784" i="3"/>
  <c r="AK2784" i="3"/>
  <c r="AO2784" i="3"/>
  <c r="AS2784" i="3"/>
  <c r="AW2784" i="3"/>
  <c r="BA2784" i="3"/>
  <c r="BE2784" i="3"/>
  <c r="BI2784" i="3"/>
  <c r="N2784" i="3"/>
  <c r="R2784" i="3"/>
  <c r="V2784" i="3"/>
  <c r="Z2784" i="3"/>
  <c r="AD2784" i="3"/>
  <c r="AH2784" i="3"/>
  <c r="AL2784" i="3"/>
  <c r="AP2784" i="3"/>
  <c r="AT2784" i="3"/>
  <c r="AX2784" i="3"/>
  <c r="BB2784" i="3"/>
  <c r="BF2784" i="3"/>
  <c r="O2784" i="3"/>
  <c r="S2784" i="3"/>
  <c r="W2784" i="3"/>
  <c r="AA2784" i="3"/>
  <c r="AE2784" i="3"/>
  <c r="AI2784" i="3"/>
  <c r="AM2784" i="3"/>
  <c r="AQ2784" i="3"/>
  <c r="AU2784" i="3"/>
  <c r="AY2784" i="3"/>
  <c r="BC2784" i="3"/>
  <c r="BG2784" i="3"/>
  <c r="M2796" i="3"/>
  <c r="Q2796" i="3"/>
  <c r="U2796" i="3"/>
  <c r="Y2796" i="3"/>
  <c r="AC2796" i="3"/>
  <c r="AG2796" i="3"/>
  <c r="AK2796" i="3"/>
  <c r="AO2796" i="3"/>
  <c r="AS2796" i="3"/>
  <c r="AW2796" i="3"/>
  <c r="BA2796" i="3"/>
  <c r="BE2796" i="3"/>
  <c r="BI2796" i="3"/>
  <c r="O2796" i="3"/>
  <c r="S2796" i="3"/>
  <c r="W2796" i="3"/>
  <c r="AA2796" i="3"/>
  <c r="AE2796" i="3"/>
  <c r="AI2796" i="3"/>
  <c r="AM2796" i="3"/>
  <c r="AQ2796" i="3"/>
  <c r="AU2796" i="3"/>
  <c r="AY2796" i="3"/>
  <c r="BC2796" i="3"/>
  <c r="BG2796" i="3"/>
  <c r="M2794" i="3"/>
  <c r="Q2794" i="3"/>
  <c r="U2794" i="3"/>
  <c r="Y2794" i="3"/>
  <c r="AC2794" i="3"/>
  <c r="AG2794" i="3"/>
  <c r="AK2794" i="3"/>
  <c r="AO2794" i="3"/>
  <c r="AS2794" i="3"/>
  <c r="AW2794" i="3"/>
  <c r="BA2794" i="3"/>
  <c r="BE2794" i="3"/>
  <c r="BI2794" i="3"/>
  <c r="O2794" i="3"/>
  <c r="S2794" i="3"/>
  <c r="W2794" i="3"/>
  <c r="AA2794" i="3"/>
  <c r="AE2794" i="3"/>
  <c r="AI2794" i="3"/>
  <c r="AM2794" i="3"/>
  <c r="AQ2794" i="3"/>
  <c r="AU2794" i="3"/>
  <c r="AY2794" i="3"/>
  <c r="BC2794" i="3"/>
  <c r="BG2794" i="3"/>
  <c r="AT2791" i="3"/>
  <c r="AD2791" i="3"/>
  <c r="N2791" i="3"/>
  <c r="P2790" i="3"/>
  <c r="T2790" i="3"/>
  <c r="X2790" i="3"/>
  <c r="AB2790" i="3"/>
  <c r="AF2790" i="3"/>
  <c r="AJ2790" i="3"/>
  <c r="AN2790" i="3"/>
  <c r="AR2790" i="3"/>
  <c r="AV2790" i="3"/>
  <c r="AZ2790" i="3"/>
  <c r="BD2790" i="3"/>
  <c r="BH2790" i="3"/>
  <c r="M2790" i="3"/>
  <c r="Q2790" i="3"/>
  <c r="U2790" i="3"/>
  <c r="Y2790" i="3"/>
  <c r="AC2790" i="3"/>
  <c r="AG2790" i="3"/>
  <c r="AK2790" i="3"/>
  <c r="AO2790" i="3"/>
  <c r="AS2790" i="3"/>
  <c r="AW2790" i="3"/>
  <c r="BA2790" i="3"/>
  <c r="BE2790" i="3"/>
  <c r="BI2790" i="3"/>
  <c r="N2790" i="3"/>
  <c r="R2790" i="3"/>
  <c r="V2790" i="3"/>
  <c r="Z2790" i="3"/>
  <c r="AD2790" i="3"/>
  <c r="AH2790" i="3"/>
  <c r="AL2790" i="3"/>
  <c r="AP2790" i="3"/>
  <c r="AT2790" i="3"/>
  <c r="AX2790" i="3"/>
  <c r="BB2790" i="3"/>
  <c r="BF2790" i="3"/>
  <c r="O2790" i="3"/>
  <c r="S2790" i="3"/>
  <c r="W2790" i="3"/>
  <c r="AA2790" i="3"/>
  <c r="AE2790" i="3"/>
  <c r="AI2790" i="3"/>
  <c r="AM2790" i="3"/>
  <c r="AQ2790" i="3"/>
  <c r="AU2790" i="3"/>
  <c r="AY2790" i="3"/>
  <c r="BC2790" i="3"/>
  <c r="BG2790" i="3"/>
  <c r="N2787" i="3"/>
  <c r="R2787" i="3"/>
  <c r="V2787" i="3"/>
  <c r="Z2787" i="3"/>
  <c r="AD2787" i="3"/>
  <c r="AH2787" i="3"/>
  <c r="AL2787" i="3"/>
  <c r="AP2787" i="3"/>
  <c r="AT2787" i="3"/>
  <c r="AX2787" i="3"/>
  <c r="BB2787" i="3"/>
  <c r="BF2787" i="3"/>
  <c r="O2787" i="3"/>
  <c r="S2787" i="3"/>
  <c r="W2787" i="3"/>
  <c r="AA2787" i="3"/>
  <c r="AE2787" i="3"/>
  <c r="AI2787" i="3"/>
  <c r="AM2787" i="3"/>
  <c r="AQ2787" i="3"/>
  <c r="AU2787" i="3"/>
  <c r="AY2787" i="3"/>
  <c r="BC2787" i="3"/>
  <c r="BG2787" i="3"/>
  <c r="P2787" i="3"/>
  <c r="T2787" i="3"/>
  <c r="X2787" i="3"/>
  <c r="AB2787" i="3"/>
  <c r="AF2787" i="3"/>
  <c r="AJ2787" i="3"/>
  <c r="AN2787" i="3"/>
  <c r="AR2787" i="3"/>
  <c r="AV2787" i="3"/>
  <c r="AZ2787" i="3"/>
  <c r="BD2787" i="3"/>
  <c r="BH2787" i="3"/>
  <c r="M2787" i="3"/>
  <c r="Q2787" i="3"/>
  <c r="U2787" i="3"/>
  <c r="Y2787" i="3"/>
  <c r="AC2787" i="3"/>
  <c r="AG2787" i="3"/>
  <c r="AK2787" i="3"/>
  <c r="AO2787" i="3"/>
  <c r="AS2787" i="3"/>
  <c r="AW2787" i="3"/>
  <c r="BA2787" i="3"/>
  <c r="BE2787" i="3"/>
  <c r="BI2787" i="3"/>
  <c r="L2781" i="3"/>
  <c r="P2781" i="3" s="1"/>
  <c r="BI2780" i="3"/>
  <c r="BD2780" i="3"/>
  <c r="AY2780" i="3"/>
  <c r="AS2780" i="3"/>
  <c r="AN2780" i="3"/>
  <c r="AI2780" i="3"/>
  <c r="AC2780" i="3"/>
  <c r="X2780" i="3"/>
  <c r="S2780" i="3"/>
  <c r="M2780" i="3"/>
  <c r="BE2779" i="3"/>
  <c r="AO2779" i="3"/>
  <c r="BC2778" i="3"/>
  <c r="AM2778" i="3"/>
  <c r="W2778" i="3"/>
  <c r="BE2777" i="3"/>
  <c r="AO2777" i="3"/>
  <c r="BC2776" i="3"/>
  <c r="AM2776" i="3"/>
  <c r="W2776" i="3"/>
  <c r="BE2775" i="3"/>
  <c r="AO2775" i="3"/>
  <c r="Y2775" i="3"/>
  <c r="O2773" i="3"/>
  <c r="S2773" i="3"/>
  <c r="W2773" i="3"/>
  <c r="AA2773" i="3"/>
  <c r="AE2773" i="3"/>
  <c r="AI2773" i="3"/>
  <c r="AM2773" i="3"/>
  <c r="AQ2773" i="3"/>
  <c r="AU2773" i="3"/>
  <c r="AY2773" i="3"/>
  <c r="BC2773" i="3"/>
  <c r="BG2773" i="3"/>
  <c r="P2773" i="3"/>
  <c r="T2773" i="3"/>
  <c r="X2773" i="3"/>
  <c r="AB2773" i="3"/>
  <c r="AF2773" i="3"/>
  <c r="AJ2773" i="3"/>
  <c r="AN2773" i="3"/>
  <c r="AR2773" i="3"/>
  <c r="AV2773" i="3"/>
  <c r="AZ2773" i="3"/>
  <c r="BD2773" i="3"/>
  <c r="BH2773" i="3"/>
  <c r="M2773" i="3"/>
  <c r="Q2773" i="3"/>
  <c r="U2773" i="3"/>
  <c r="Y2773" i="3"/>
  <c r="AC2773" i="3"/>
  <c r="AG2773" i="3"/>
  <c r="AK2773" i="3"/>
  <c r="AO2773" i="3"/>
  <c r="AS2773" i="3"/>
  <c r="AW2773" i="3"/>
  <c r="BA2773" i="3"/>
  <c r="BE2773" i="3"/>
  <c r="BI2773" i="3"/>
  <c r="N2773" i="3"/>
  <c r="R2773" i="3"/>
  <c r="V2773" i="3"/>
  <c r="Z2773" i="3"/>
  <c r="AD2773" i="3"/>
  <c r="AH2773" i="3"/>
  <c r="AL2773" i="3"/>
  <c r="AP2773" i="3"/>
  <c r="AT2773" i="3"/>
  <c r="AX2773" i="3"/>
  <c r="BB2773" i="3"/>
  <c r="BF2773" i="3"/>
  <c r="O2779" i="3"/>
  <c r="S2779" i="3"/>
  <c r="W2779" i="3"/>
  <c r="AA2779" i="3"/>
  <c r="AE2779" i="3"/>
  <c r="AI2779" i="3"/>
  <c r="AM2779" i="3"/>
  <c r="AQ2779" i="3"/>
  <c r="AU2779" i="3"/>
  <c r="AY2779" i="3"/>
  <c r="BC2779" i="3"/>
  <c r="BG2779" i="3"/>
  <c r="P2779" i="3"/>
  <c r="T2779" i="3"/>
  <c r="X2779" i="3"/>
  <c r="AB2779" i="3"/>
  <c r="AF2779" i="3"/>
  <c r="AJ2779" i="3"/>
  <c r="AN2779" i="3"/>
  <c r="AR2779" i="3"/>
  <c r="AV2779" i="3"/>
  <c r="AZ2779" i="3"/>
  <c r="BD2779" i="3"/>
  <c r="BH2779" i="3"/>
  <c r="N2779" i="3"/>
  <c r="R2779" i="3"/>
  <c r="V2779" i="3"/>
  <c r="Z2779" i="3"/>
  <c r="AD2779" i="3"/>
  <c r="AH2779" i="3"/>
  <c r="AL2779" i="3"/>
  <c r="AP2779" i="3"/>
  <c r="AT2779" i="3"/>
  <c r="AX2779" i="3"/>
  <c r="BB2779" i="3"/>
  <c r="BF2779" i="3"/>
  <c r="AY2778" i="3"/>
  <c r="AI2778" i="3"/>
  <c r="S2778" i="3"/>
  <c r="O2777" i="3"/>
  <c r="S2777" i="3"/>
  <c r="W2777" i="3"/>
  <c r="AA2777" i="3"/>
  <c r="AE2777" i="3"/>
  <c r="AI2777" i="3"/>
  <c r="AM2777" i="3"/>
  <c r="AQ2777" i="3"/>
  <c r="AU2777" i="3"/>
  <c r="AY2777" i="3"/>
  <c r="BC2777" i="3"/>
  <c r="BG2777" i="3"/>
  <c r="P2777" i="3"/>
  <c r="T2777" i="3"/>
  <c r="X2777" i="3"/>
  <c r="AB2777" i="3"/>
  <c r="AF2777" i="3"/>
  <c r="AJ2777" i="3"/>
  <c r="AN2777" i="3"/>
  <c r="AR2777" i="3"/>
  <c r="AV2777" i="3"/>
  <c r="AZ2777" i="3"/>
  <c r="BD2777" i="3"/>
  <c r="BH2777" i="3"/>
  <c r="N2777" i="3"/>
  <c r="R2777" i="3"/>
  <c r="V2777" i="3"/>
  <c r="Z2777" i="3"/>
  <c r="AD2777" i="3"/>
  <c r="AH2777" i="3"/>
  <c r="AL2777" i="3"/>
  <c r="AP2777" i="3"/>
  <c r="AT2777" i="3"/>
  <c r="AX2777" i="3"/>
  <c r="BB2777" i="3"/>
  <c r="BF2777" i="3"/>
  <c r="AY2776" i="3"/>
  <c r="AI2776" i="3"/>
  <c r="S2776" i="3"/>
  <c r="BA2775" i="3"/>
  <c r="AK2775" i="3"/>
  <c r="U2775" i="3"/>
  <c r="R2770" i="3"/>
  <c r="Z2770" i="3"/>
  <c r="AH2770" i="3"/>
  <c r="AP2770" i="3"/>
  <c r="AX2770" i="3"/>
  <c r="BF2770" i="3"/>
  <c r="N2770" i="3"/>
  <c r="V2770" i="3"/>
  <c r="AD2770" i="3"/>
  <c r="AL2770" i="3"/>
  <c r="AT2770" i="3"/>
  <c r="BB2770" i="3"/>
  <c r="AV2770" i="3"/>
  <c r="BD2770" i="3"/>
  <c r="R2768" i="3"/>
  <c r="Z2768" i="3"/>
  <c r="AH2768" i="3"/>
  <c r="AP2768" i="3"/>
  <c r="AX2768" i="3"/>
  <c r="BF2768" i="3"/>
  <c r="N2768" i="3"/>
  <c r="V2768" i="3"/>
  <c r="AD2768" i="3"/>
  <c r="AL2768" i="3"/>
  <c r="AT2768" i="3"/>
  <c r="BB2768" i="3"/>
  <c r="P2768" i="3"/>
  <c r="X2768" i="3"/>
  <c r="AF2768" i="3"/>
  <c r="AN2768" i="3"/>
  <c r="AV2768" i="3"/>
  <c r="BD2768" i="3"/>
  <c r="N2765" i="3"/>
  <c r="R2765" i="3"/>
  <c r="V2765" i="3"/>
  <c r="Z2765" i="3"/>
  <c r="AD2765" i="3"/>
  <c r="AH2765" i="3"/>
  <c r="AL2765" i="3"/>
  <c r="AP2765" i="3"/>
  <c r="AT2765" i="3"/>
  <c r="AX2765" i="3"/>
  <c r="BB2765" i="3"/>
  <c r="BF2765" i="3"/>
  <c r="O2765" i="3"/>
  <c r="T2765" i="3"/>
  <c r="Y2765" i="3"/>
  <c r="AE2765" i="3"/>
  <c r="AJ2765" i="3"/>
  <c r="AO2765" i="3"/>
  <c r="AU2765" i="3"/>
  <c r="AZ2765" i="3"/>
  <c r="BE2765" i="3"/>
  <c r="Q2765" i="3"/>
  <c r="W2765" i="3"/>
  <c r="AB2765" i="3"/>
  <c r="AG2765" i="3"/>
  <c r="AM2765" i="3"/>
  <c r="AR2765" i="3"/>
  <c r="AW2765" i="3"/>
  <c r="BC2765" i="3"/>
  <c r="BH2765" i="3"/>
  <c r="U2765" i="3"/>
  <c r="AF2765" i="3"/>
  <c r="AQ2765" i="3"/>
  <c r="BA2765" i="3"/>
  <c r="M2765" i="3"/>
  <c r="X2765" i="3"/>
  <c r="AI2765" i="3"/>
  <c r="AS2765" i="3"/>
  <c r="BD2765" i="3"/>
  <c r="P2765" i="3"/>
  <c r="AA2765" i="3"/>
  <c r="AK2765" i="3"/>
  <c r="AV2765" i="3"/>
  <c r="BG2765" i="3"/>
  <c r="S2765" i="3"/>
  <c r="AC2765" i="3"/>
  <c r="AN2765" i="3"/>
  <c r="AY2765" i="3"/>
  <c r="BI2765" i="3"/>
  <c r="BG2780" i="3"/>
  <c r="BA2780" i="3"/>
  <c r="AV2780" i="3"/>
  <c r="AQ2780" i="3"/>
  <c r="AK2780" i="3"/>
  <c r="AF2780" i="3"/>
  <c r="AA2780" i="3"/>
  <c r="U2780" i="3"/>
  <c r="N2780" i="3"/>
  <c r="R2780" i="3"/>
  <c r="V2780" i="3"/>
  <c r="Z2780" i="3"/>
  <c r="AD2780" i="3"/>
  <c r="AH2780" i="3"/>
  <c r="AL2780" i="3"/>
  <c r="AP2780" i="3"/>
  <c r="AT2780" i="3"/>
  <c r="AX2780" i="3"/>
  <c r="BB2780" i="3"/>
  <c r="BF2780" i="3"/>
  <c r="AW2779" i="3"/>
  <c r="AG2779" i="3"/>
  <c r="Q2779" i="3"/>
  <c r="AU2778" i="3"/>
  <c r="AE2778" i="3"/>
  <c r="AW2777" i="3"/>
  <c r="AG2777" i="3"/>
  <c r="Q2777" i="3"/>
  <c r="AU2776" i="3"/>
  <c r="AE2776" i="3"/>
  <c r="AW2775" i="3"/>
  <c r="O2774" i="3"/>
  <c r="S2774" i="3"/>
  <c r="W2774" i="3"/>
  <c r="AA2774" i="3"/>
  <c r="AE2774" i="3"/>
  <c r="AI2774" i="3"/>
  <c r="AM2774" i="3"/>
  <c r="AQ2774" i="3"/>
  <c r="AU2774" i="3"/>
  <c r="AY2774" i="3"/>
  <c r="BC2774" i="3"/>
  <c r="BG2774" i="3"/>
  <c r="M2778" i="3"/>
  <c r="Q2778" i="3"/>
  <c r="U2778" i="3"/>
  <c r="Y2778" i="3"/>
  <c r="AC2778" i="3"/>
  <c r="AG2778" i="3"/>
  <c r="AK2778" i="3"/>
  <c r="AO2778" i="3"/>
  <c r="AS2778" i="3"/>
  <c r="AW2778" i="3"/>
  <c r="BA2778" i="3"/>
  <c r="BE2778" i="3"/>
  <c r="BI2778" i="3"/>
  <c r="N2778" i="3"/>
  <c r="R2778" i="3"/>
  <c r="V2778" i="3"/>
  <c r="Z2778" i="3"/>
  <c r="AD2778" i="3"/>
  <c r="AH2778" i="3"/>
  <c r="AL2778" i="3"/>
  <c r="AP2778" i="3"/>
  <c r="AT2778" i="3"/>
  <c r="AX2778" i="3"/>
  <c r="BB2778" i="3"/>
  <c r="BF2778" i="3"/>
  <c r="P2778" i="3"/>
  <c r="T2778" i="3"/>
  <c r="X2778" i="3"/>
  <c r="AB2778" i="3"/>
  <c r="AF2778" i="3"/>
  <c r="AJ2778" i="3"/>
  <c r="AN2778" i="3"/>
  <c r="AR2778" i="3"/>
  <c r="AV2778" i="3"/>
  <c r="AZ2778" i="3"/>
  <c r="BD2778" i="3"/>
  <c r="BH2778" i="3"/>
  <c r="M2776" i="3"/>
  <c r="Q2776" i="3"/>
  <c r="U2776" i="3"/>
  <c r="Y2776" i="3"/>
  <c r="AC2776" i="3"/>
  <c r="AG2776" i="3"/>
  <c r="AK2776" i="3"/>
  <c r="AO2776" i="3"/>
  <c r="AS2776" i="3"/>
  <c r="AW2776" i="3"/>
  <c r="BA2776" i="3"/>
  <c r="BE2776" i="3"/>
  <c r="BI2776" i="3"/>
  <c r="N2776" i="3"/>
  <c r="R2776" i="3"/>
  <c r="V2776" i="3"/>
  <c r="Z2776" i="3"/>
  <c r="AD2776" i="3"/>
  <c r="AH2776" i="3"/>
  <c r="AL2776" i="3"/>
  <c r="AP2776" i="3"/>
  <c r="AT2776" i="3"/>
  <c r="AX2776" i="3"/>
  <c r="BB2776" i="3"/>
  <c r="BF2776" i="3"/>
  <c r="P2776" i="3"/>
  <c r="T2776" i="3"/>
  <c r="X2776" i="3"/>
  <c r="AB2776" i="3"/>
  <c r="AF2776" i="3"/>
  <c r="AJ2776" i="3"/>
  <c r="AN2776" i="3"/>
  <c r="AR2776" i="3"/>
  <c r="AV2776" i="3"/>
  <c r="AZ2776" i="3"/>
  <c r="BD2776" i="3"/>
  <c r="BH2776" i="3"/>
  <c r="O2775" i="3"/>
  <c r="S2775" i="3"/>
  <c r="W2775" i="3"/>
  <c r="AA2775" i="3"/>
  <c r="AE2775" i="3"/>
  <c r="AI2775" i="3"/>
  <c r="AM2775" i="3"/>
  <c r="AQ2775" i="3"/>
  <c r="AU2775" i="3"/>
  <c r="AY2775" i="3"/>
  <c r="BC2775" i="3"/>
  <c r="BG2775" i="3"/>
  <c r="P2775" i="3"/>
  <c r="T2775" i="3"/>
  <c r="X2775" i="3"/>
  <c r="AB2775" i="3"/>
  <c r="AF2775" i="3"/>
  <c r="AJ2775" i="3"/>
  <c r="AN2775" i="3"/>
  <c r="AR2775" i="3"/>
  <c r="AV2775" i="3"/>
  <c r="AZ2775" i="3"/>
  <c r="BD2775" i="3"/>
  <c r="BH2775" i="3"/>
  <c r="M2775" i="3"/>
  <c r="Q2775" i="3"/>
  <c r="N2775" i="3"/>
  <c r="R2775" i="3"/>
  <c r="V2775" i="3"/>
  <c r="Z2775" i="3"/>
  <c r="AD2775" i="3"/>
  <c r="AH2775" i="3"/>
  <c r="AL2775" i="3"/>
  <c r="AP2775" i="3"/>
  <c r="AT2775" i="3"/>
  <c r="AX2775" i="3"/>
  <c r="BB2775" i="3"/>
  <c r="BF2775" i="3"/>
  <c r="T2770" i="3"/>
  <c r="T2768" i="3"/>
  <c r="P2764" i="3"/>
  <c r="T2764" i="3"/>
  <c r="X2764" i="3"/>
  <c r="AB2764" i="3"/>
  <c r="AF2764" i="3"/>
  <c r="AJ2764" i="3"/>
  <c r="AN2764" i="3"/>
  <c r="AR2764" i="3"/>
  <c r="AV2764" i="3"/>
  <c r="AZ2764" i="3"/>
  <c r="BD2764" i="3"/>
  <c r="BH2764" i="3"/>
  <c r="O2764" i="3"/>
  <c r="U2764" i="3"/>
  <c r="Z2764" i="3"/>
  <c r="AE2764" i="3"/>
  <c r="AK2764" i="3"/>
  <c r="AP2764" i="3"/>
  <c r="AU2764" i="3"/>
  <c r="BA2764" i="3"/>
  <c r="BF2764" i="3"/>
  <c r="M2764" i="3"/>
  <c r="R2764" i="3"/>
  <c r="W2764" i="3"/>
  <c r="AC2764" i="3"/>
  <c r="AH2764" i="3"/>
  <c r="AM2764" i="3"/>
  <c r="AS2764" i="3"/>
  <c r="AX2764" i="3"/>
  <c r="BC2764" i="3"/>
  <c r="BI2764" i="3"/>
  <c r="S2764" i="3"/>
  <c r="AD2764" i="3"/>
  <c r="AO2764" i="3"/>
  <c r="AY2764" i="3"/>
  <c r="V2764" i="3"/>
  <c r="AG2764" i="3"/>
  <c r="AQ2764" i="3"/>
  <c r="BB2764" i="3"/>
  <c r="N2764" i="3"/>
  <c r="Y2764" i="3"/>
  <c r="AI2764" i="3"/>
  <c r="AT2764" i="3"/>
  <c r="BE2764" i="3"/>
  <c r="Q2764" i="3"/>
  <c r="AA2764" i="3"/>
  <c r="AL2764" i="3"/>
  <c r="AW2764" i="3"/>
  <c r="BG2764" i="3"/>
  <c r="BH2774" i="3"/>
  <c r="BD2774" i="3"/>
  <c r="AZ2774" i="3"/>
  <c r="AV2774" i="3"/>
  <c r="AR2774" i="3"/>
  <c r="AN2774" i="3"/>
  <c r="AJ2774" i="3"/>
  <c r="AF2774" i="3"/>
  <c r="AB2774" i="3"/>
  <c r="X2774" i="3"/>
  <c r="T2774" i="3"/>
  <c r="P2774" i="3"/>
  <c r="BH2772" i="3"/>
  <c r="BD2772" i="3"/>
  <c r="AZ2772" i="3"/>
  <c r="AV2772" i="3"/>
  <c r="AR2772" i="3"/>
  <c r="AN2772" i="3"/>
  <c r="AJ2772" i="3"/>
  <c r="AF2772" i="3"/>
  <c r="AB2772" i="3"/>
  <c r="X2772" i="3"/>
  <c r="T2772" i="3"/>
  <c r="P2772" i="3"/>
  <c r="AN2770" i="3"/>
  <c r="AF2770" i="3"/>
  <c r="X2770" i="3"/>
  <c r="P2770" i="3"/>
  <c r="P2766" i="3"/>
  <c r="T2766" i="3"/>
  <c r="X2766" i="3"/>
  <c r="AB2766" i="3"/>
  <c r="O2766" i="3"/>
  <c r="U2766" i="3"/>
  <c r="Z2766" i="3"/>
  <c r="AE2766" i="3"/>
  <c r="AI2766" i="3"/>
  <c r="AM2766" i="3"/>
  <c r="AQ2766" i="3"/>
  <c r="AU2766" i="3"/>
  <c r="AY2766" i="3"/>
  <c r="BC2766" i="3"/>
  <c r="BG2766" i="3"/>
  <c r="M2766" i="3"/>
  <c r="R2766" i="3"/>
  <c r="W2766" i="3"/>
  <c r="AC2766" i="3"/>
  <c r="AG2766" i="3"/>
  <c r="AK2766" i="3"/>
  <c r="AO2766" i="3"/>
  <c r="AS2766" i="3"/>
  <c r="AW2766" i="3"/>
  <c r="BA2766" i="3"/>
  <c r="BE2766" i="3"/>
  <c r="BI2766" i="3"/>
  <c r="N2763" i="3"/>
  <c r="R2763" i="3"/>
  <c r="V2763" i="3"/>
  <c r="Z2763" i="3"/>
  <c r="AD2763" i="3"/>
  <c r="AH2763" i="3"/>
  <c r="AL2763" i="3"/>
  <c r="AP2763" i="3"/>
  <c r="AT2763" i="3"/>
  <c r="AX2763" i="3"/>
  <c r="BB2763" i="3"/>
  <c r="BF2763" i="3"/>
  <c r="O2763" i="3"/>
  <c r="T2763" i="3"/>
  <c r="Y2763" i="3"/>
  <c r="AE2763" i="3"/>
  <c r="AJ2763" i="3"/>
  <c r="AO2763" i="3"/>
  <c r="AU2763" i="3"/>
  <c r="AZ2763" i="3"/>
  <c r="BE2763" i="3"/>
  <c r="P2763" i="3"/>
  <c r="U2763" i="3"/>
  <c r="AA2763" i="3"/>
  <c r="AF2763" i="3"/>
  <c r="AK2763" i="3"/>
  <c r="AQ2763" i="3"/>
  <c r="AV2763" i="3"/>
  <c r="BA2763" i="3"/>
  <c r="BG2763" i="3"/>
  <c r="Q2763" i="3"/>
  <c r="W2763" i="3"/>
  <c r="AB2763" i="3"/>
  <c r="AG2763" i="3"/>
  <c r="AM2763" i="3"/>
  <c r="AR2763" i="3"/>
  <c r="AW2763" i="3"/>
  <c r="BC2763" i="3"/>
  <c r="BH2763" i="3"/>
  <c r="P2762" i="3"/>
  <c r="T2762" i="3"/>
  <c r="X2762" i="3"/>
  <c r="AB2762" i="3"/>
  <c r="AF2762" i="3"/>
  <c r="AJ2762" i="3"/>
  <c r="AN2762" i="3"/>
  <c r="AR2762" i="3"/>
  <c r="AV2762" i="3"/>
  <c r="AZ2762" i="3"/>
  <c r="BD2762" i="3"/>
  <c r="BH2762" i="3"/>
  <c r="O2762" i="3"/>
  <c r="U2762" i="3"/>
  <c r="Z2762" i="3"/>
  <c r="AE2762" i="3"/>
  <c r="AK2762" i="3"/>
  <c r="AP2762" i="3"/>
  <c r="AU2762" i="3"/>
  <c r="BA2762" i="3"/>
  <c r="BF2762" i="3"/>
  <c r="Q2762" i="3"/>
  <c r="V2762" i="3"/>
  <c r="AA2762" i="3"/>
  <c r="AG2762" i="3"/>
  <c r="AL2762" i="3"/>
  <c r="AQ2762" i="3"/>
  <c r="AW2762" i="3"/>
  <c r="BB2762" i="3"/>
  <c r="BG2762" i="3"/>
  <c r="M2762" i="3"/>
  <c r="R2762" i="3"/>
  <c r="W2762" i="3"/>
  <c r="AC2762" i="3"/>
  <c r="AH2762" i="3"/>
  <c r="AM2762" i="3"/>
  <c r="AS2762" i="3"/>
  <c r="AX2762" i="3"/>
  <c r="BC2762" i="3"/>
  <c r="BI2762" i="3"/>
  <c r="N2761" i="3"/>
  <c r="R2761" i="3"/>
  <c r="V2761" i="3"/>
  <c r="Z2761" i="3"/>
  <c r="AD2761" i="3"/>
  <c r="AH2761" i="3"/>
  <c r="AL2761" i="3"/>
  <c r="AP2761" i="3"/>
  <c r="AT2761" i="3"/>
  <c r="AX2761" i="3"/>
  <c r="BB2761" i="3"/>
  <c r="BF2761" i="3"/>
  <c r="O2761" i="3"/>
  <c r="T2761" i="3"/>
  <c r="Y2761" i="3"/>
  <c r="AE2761" i="3"/>
  <c r="AJ2761" i="3"/>
  <c r="AO2761" i="3"/>
  <c r="AU2761" i="3"/>
  <c r="AZ2761" i="3"/>
  <c r="BE2761" i="3"/>
  <c r="P2761" i="3"/>
  <c r="U2761" i="3"/>
  <c r="AA2761" i="3"/>
  <c r="AF2761" i="3"/>
  <c r="AK2761" i="3"/>
  <c r="AQ2761" i="3"/>
  <c r="AV2761" i="3"/>
  <c r="BA2761" i="3"/>
  <c r="BG2761" i="3"/>
  <c r="Q2761" i="3"/>
  <c r="W2761" i="3"/>
  <c r="AB2761" i="3"/>
  <c r="AG2761" i="3"/>
  <c r="AM2761" i="3"/>
  <c r="AR2761" i="3"/>
  <c r="AW2761" i="3"/>
  <c r="BC2761" i="3"/>
  <c r="BH2761" i="3"/>
  <c r="P2760" i="3"/>
  <c r="T2760" i="3"/>
  <c r="X2760" i="3"/>
  <c r="AB2760" i="3"/>
  <c r="AF2760" i="3"/>
  <c r="AJ2760" i="3"/>
  <c r="AN2760" i="3"/>
  <c r="AR2760" i="3"/>
  <c r="AV2760" i="3"/>
  <c r="AZ2760" i="3"/>
  <c r="BD2760" i="3"/>
  <c r="BH2760" i="3"/>
  <c r="O2760" i="3"/>
  <c r="U2760" i="3"/>
  <c r="Z2760" i="3"/>
  <c r="AE2760" i="3"/>
  <c r="AK2760" i="3"/>
  <c r="AP2760" i="3"/>
  <c r="AU2760" i="3"/>
  <c r="BA2760" i="3"/>
  <c r="BF2760" i="3"/>
  <c r="Q2760" i="3"/>
  <c r="V2760" i="3"/>
  <c r="AA2760" i="3"/>
  <c r="AG2760" i="3"/>
  <c r="AL2760" i="3"/>
  <c r="AQ2760" i="3"/>
  <c r="AW2760" i="3"/>
  <c r="BB2760" i="3"/>
  <c r="BG2760" i="3"/>
  <c r="M2760" i="3"/>
  <c r="R2760" i="3"/>
  <c r="W2760" i="3"/>
  <c r="AC2760" i="3"/>
  <c r="AH2760" i="3"/>
  <c r="AM2760" i="3"/>
  <c r="AS2760" i="3"/>
  <c r="AX2760" i="3"/>
  <c r="BC2760" i="3"/>
  <c r="BI2760" i="3"/>
  <c r="N2759" i="3"/>
  <c r="R2759" i="3"/>
  <c r="V2759" i="3"/>
  <c r="Z2759" i="3"/>
  <c r="AD2759" i="3"/>
  <c r="AH2759" i="3"/>
  <c r="AL2759" i="3"/>
  <c r="AP2759" i="3"/>
  <c r="AT2759" i="3"/>
  <c r="AX2759" i="3"/>
  <c r="BB2759" i="3"/>
  <c r="BF2759" i="3"/>
  <c r="O2759" i="3"/>
  <c r="T2759" i="3"/>
  <c r="Y2759" i="3"/>
  <c r="AE2759" i="3"/>
  <c r="AJ2759" i="3"/>
  <c r="AO2759" i="3"/>
  <c r="AU2759" i="3"/>
  <c r="AZ2759" i="3"/>
  <c r="BE2759" i="3"/>
  <c r="P2759" i="3"/>
  <c r="U2759" i="3"/>
  <c r="AA2759" i="3"/>
  <c r="AF2759" i="3"/>
  <c r="AK2759" i="3"/>
  <c r="AQ2759" i="3"/>
  <c r="AV2759" i="3"/>
  <c r="BA2759" i="3"/>
  <c r="BG2759" i="3"/>
  <c r="Q2759" i="3"/>
  <c r="W2759" i="3"/>
  <c r="AB2759" i="3"/>
  <c r="AG2759" i="3"/>
  <c r="AM2759" i="3"/>
  <c r="AR2759" i="3"/>
  <c r="AW2759" i="3"/>
  <c r="BC2759" i="3"/>
  <c r="BH2759" i="3"/>
  <c r="BF2774" i="3"/>
  <c r="BB2774" i="3"/>
  <c r="AX2774" i="3"/>
  <c r="AT2774" i="3"/>
  <c r="AP2774" i="3"/>
  <c r="AL2774" i="3"/>
  <c r="AH2774" i="3"/>
  <c r="AD2774" i="3"/>
  <c r="Z2774" i="3"/>
  <c r="V2774" i="3"/>
  <c r="R2774" i="3"/>
  <c r="N2774" i="3"/>
  <c r="BF2772" i="3"/>
  <c r="BB2772" i="3"/>
  <c r="AX2772" i="3"/>
  <c r="AT2772" i="3"/>
  <c r="AP2772" i="3"/>
  <c r="AL2772" i="3"/>
  <c r="AH2772" i="3"/>
  <c r="AD2772" i="3"/>
  <c r="Z2772" i="3"/>
  <c r="V2772" i="3"/>
  <c r="R2772" i="3"/>
  <c r="N2772" i="3"/>
  <c r="K2771" i="3"/>
  <c r="BH2770" i="3"/>
  <c r="AZ2770" i="3"/>
  <c r="AR2770" i="3"/>
  <c r="AJ2770" i="3"/>
  <c r="AB2770" i="3"/>
  <c r="K2769" i="3"/>
  <c r="BH2768" i="3"/>
  <c r="AZ2768" i="3"/>
  <c r="AR2768" i="3"/>
  <c r="AJ2768" i="3"/>
  <c r="AB2768" i="3"/>
  <c r="K2767" i="3"/>
  <c r="BH2766" i="3"/>
  <c r="AZ2766" i="3"/>
  <c r="AR2766" i="3"/>
  <c r="AJ2766" i="3"/>
  <c r="AA2766" i="3"/>
  <c r="Q2766" i="3"/>
  <c r="BD2763" i="3"/>
  <c r="AI2763" i="3"/>
  <c r="M2763" i="3"/>
  <c r="BE2762" i="3"/>
  <c r="AI2762" i="3"/>
  <c r="N2762" i="3"/>
  <c r="BD2761" i="3"/>
  <c r="AI2761" i="3"/>
  <c r="M2761" i="3"/>
  <c r="BE2760" i="3"/>
  <c r="AI2760" i="3"/>
  <c r="N2760" i="3"/>
  <c r="BD2759" i="3"/>
  <c r="M2759" i="3"/>
  <c r="BI2774" i="3"/>
  <c r="BE2774" i="3"/>
  <c r="BA2774" i="3"/>
  <c r="AW2774" i="3"/>
  <c r="AS2774" i="3"/>
  <c r="AO2774" i="3"/>
  <c r="AK2774" i="3"/>
  <c r="AG2774" i="3"/>
  <c r="AC2774" i="3"/>
  <c r="Y2774" i="3"/>
  <c r="U2774" i="3"/>
  <c r="Q2774" i="3"/>
  <c r="BI2772" i="3"/>
  <c r="BE2772" i="3"/>
  <c r="BA2772" i="3"/>
  <c r="AW2772" i="3"/>
  <c r="AS2772" i="3"/>
  <c r="AO2772" i="3"/>
  <c r="AK2772" i="3"/>
  <c r="AG2772" i="3"/>
  <c r="AC2772" i="3"/>
  <c r="Y2772" i="3"/>
  <c r="U2772" i="3"/>
  <c r="Q2772" i="3"/>
  <c r="O2770" i="3"/>
  <c r="S2770" i="3"/>
  <c r="W2770" i="3"/>
  <c r="AA2770" i="3"/>
  <c r="AE2770" i="3"/>
  <c r="AI2770" i="3"/>
  <c r="AM2770" i="3"/>
  <c r="AQ2770" i="3"/>
  <c r="AU2770" i="3"/>
  <c r="AY2770" i="3"/>
  <c r="BC2770" i="3"/>
  <c r="BG2770" i="3"/>
  <c r="M2770" i="3"/>
  <c r="Q2770" i="3"/>
  <c r="U2770" i="3"/>
  <c r="Y2770" i="3"/>
  <c r="AC2770" i="3"/>
  <c r="AG2770" i="3"/>
  <c r="AK2770" i="3"/>
  <c r="AO2770" i="3"/>
  <c r="AS2770" i="3"/>
  <c r="AW2770" i="3"/>
  <c r="BA2770" i="3"/>
  <c r="BE2770" i="3"/>
  <c r="BI2770" i="3"/>
  <c r="O2768" i="3"/>
  <c r="S2768" i="3"/>
  <c r="W2768" i="3"/>
  <c r="AA2768" i="3"/>
  <c r="AE2768" i="3"/>
  <c r="AI2768" i="3"/>
  <c r="AM2768" i="3"/>
  <c r="AQ2768" i="3"/>
  <c r="AU2768" i="3"/>
  <c r="AY2768" i="3"/>
  <c r="BC2768" i="3"/>
  <c r="BG2768" i="3"/>
  <c r="M2768" i="3"/>
  <c r="Q2768" i="3"/>
  <c r="U2768" i="3"/>
  <c r="Y2768" i="3"/>
  <c r="AC2768" i="3"/>
  <c r="AG2768" i="3"/>
  <c r="AK2768" i="3"/>
  <c r="AO2768" i="3"/>
  <c r="AS2768" i="3"/>
  <c r="AW2768" i="3"/>
  <c r="BA2768" i="3"/>
  <c r="BE2768" i="3"/>
  <c r="BI2768" i="3"/>
  <c r="BF2766" i="3"/>
  <c r="AX2766" i="3"/>
  <c r="AP2766" i="3"/>
  <c r="AH2766" i="3"/>
  <c r="Y2766" i="3"/>
  <c r="N2766" i="3"/>
  <c r="AY2763" i="3"/>
  <c r="BI2758" i="3"/>
  <c r="BC2758" i="3"/>
  <c r="AX2758" i="3"/>
  <c r="AS2758" i="3"/>
  <c r="AM2758" i="3"/>
  <c r="AH2758" i="3"/>
  <c r="AA2758" i="3"/>
  <c r="S2758" i="3"/>
  <c r="BE2757" i="3"/>
  <c r="AO2757" i="3"/>
  <c r="BC2756" i="3"/>
  <c r="AM2756" i="3"/>
  <c r="W2756" i="3"/>
  <c r="BE2755" i="3"/>
  <c r="AO2755" i="3"/>
  <c r="N2754" i="3"/>
  <c r="R2754" i="3"/>
  <c r="V2754" i="3"/>
  <c r="Z2754" i="3"/>
  <c r="AD2754" i="3"/>
  <c r="Q2754" i="3"/>
  <c r="W2754" i="3"/>
  <c r="AB2754" i="3"/>
  <c r="AG2754" i="3"/>
  <c r="AK2754" i="3"/>
  <c r="AO2754" i="3"/>
  <c r="AS2754" i="3"/>
  <c r="AW2754" i="3"/>
  <c r="BA2754" i="3"/>
  <c r="BE2754" i="3"/>
  <c r="BI2754" i="3"/>
  <c r="M2754" i="3"/>
  <c r="S2754" i="3"/>
  <c r="X2754" i="3"/>
  <c r="AC2754" i="3"/>
  <c r="AH2754" i="3"/>
  <c r="AL2754" i="3"/>
  <c r="AP2754" i="3"/>
  <c r="AT2754" i="3"/>
  <c r="AX2754" i="3"/>
  <c r="BB2754" i="3"/>
  <c r="BF2754" i="3"/>
  <c r="P2754" i="3"/>
  <c r="U2754" i="3"/>
  <c r="AA2754" i="3"/>
  <c r="AF2754" i="3"/>
  <c r="AJ2754" i="3"/>
  <c r="AN2754" i="3"/>
  <c r="AR2754" i="3"/>
  <c r="AV2754" i="3"/>
  <c r="AZ2754" i="3"/>
  <c r="BD2754" i="3"/>
  <c r="BH2754" i="3"/>
  <c r="BG2758" i="3"/>
  <c r="BB2758" i="3"/>
  <c r="AW2758" i="3"/>
  <c r="AQ2758" i="3"/>
  <c r="AL2758" i="3"/>
  <c r="AG2758" i="3"/>
  <c r="Y2758" i="3"/>
  <c r="Q2758" i="3"/>
  <c r="O2757" i="3"/>
  <c r="S2757" i="3"/>
  <c r="W2757" i="3"/>
  <c r="AA2757" i="3"/>
  <c r="AE2757" i="3"/>
  <c r="AI2757" i="3"/>
  <c r="AM2757" i="3"/>
  <c r="AQ2757" i="3"/>
  <c r="AU2757" i="3"/>
  <c r="AY2757" i="3"/>
  <c r="BC2757" i="3"/>
  <c r="BG2757" i="3"/>
  <c r="P2757" i="3"/>
  <c r="T2757" i="3"/>
  <c r="X2757" i="3"/>
  <c r="AB2757" i="3"/>
  <c r="AF2757" i="3"/>
  <c r="AJ2757" i="3"/>
  <c r="AN2757" i="3"/>
  <c r="AR2757" i="3"/>
  <c r="AV2757" i="3"/>
  <c r="AZ2757" i="3"/>
  <c r="BD2757" i="3"/>
  <c r="BH2757" i="3"/>
  <c r="N2757" i="3"/>
  <c r="R2757" i="3"/>
  <c r="V2757" i="3"/>
  <c r="Z2757" i="3"/>
  <c r="AD2757" i="3"/>
  <c r="AH2757" i="3"/>
  <c r="AL2757" i="3"/>
  <c r="AP2757" i="3"/>
  <c r="AT2757" i="3"/>
  <c r="AX2757" i="3"/>
  <c r="BB2757" i="3"/>
  <c r="BF2757" i="3"/>
  <c r="AY2756" i="3"/>
  <c r="AI2756" i="3"/>
  <c r="S2756" i="3"/>
  <c r="O2755" i="3"/>
  <c r="S2755" i="3"/>
  <c r="W2755" i="3"/>
  <c r="AA2755" i="3"/>
  <c r="AE2755" i="3"/>
  <c r="AI2755" i="3"/>
  <c r="AM2755" i="3"/>
  <c r="AQ2755" i="3"/>
  <c r="AU2755" i="3"/>
  <c r="AY2755" i="3"/>
  <c r="BC2755" i="3"/>
  <c r="BG2755" i="3"/>
  <c r="P2755" i="3"/>
  <c r="T2755" i="3"/>
  <c r="X2755" i="3"/>
  <c r="AB2755" i="3"/>
  <c r="AF2755" i="3"/>
  <c r="AJ2755" i="3"/>
  <c r="AN2755" i="3"/>
  <c r="AR2755" i="3"/>
  <c r="AV2755" i="3"/>
  <c r="AZ2755" i="3"/>
  <c r="BD2755" i="3"/>
  <c r="BH2755" i="3"/>
  <c r="N2755" i="3"/>
  <c r="R2755" i="3"/>
  <c r="V2755" i="3"/>
  <c r="Z2755" i="3"/>
  <c r="AD2755" i="3"/>
  <c r="AH2755" i="3"/>
  <c r="AL2755" i="3"/>
  <c r="AP2755" i="3"/>
  <c r="AT2755" i="3"/>
  <c r="AX2755" i="3"/>
  <c r="BB2755" i="3"/>
  <c r="BF2755" i="3"/>
  <c r="BF2758" i="3"/>
  <c r="BA2758" i="3"/>
  <c r="AU2758" i="3"/>
  <c r="AP2758" i="3"/>
  <c r="AK2758" i="3"/>
  <c r="AE2758" i="3"/>
  <c r="W2758" i="3"/>
  <c r="AW2757" i="3"/>
  <c r="AG2757" i="3"/>
  <c r="Q2757" i="3"/>
  <c r="AU2756" i="3"/>
  <c r="AE2756" i="3"/>
  <c r="AW2755" i="3"/>
  <c r="AG2755" i="3"/>
  <c r="Q2755" i="3"/>
  <c r="AU2754" i="3"/>
  <c r="AE2754" i="3"/>
  <c r="M2758" i="3"/>
  <c r="N2758" i="3"/>
  <c r="R2758" i="3"/>
  <c r="V2758" i="3"/>
  <c r="Z2758" i="3"/>
  <c r="AD2758" i="3"/>
  <c r="P2758" i="3"/>
  <c r="T2758" i="3"/>
  <c r="X2758" i="3"/>
  <c r="AB2758" i="3"/>
  <c r="AF2758" i="3"/>
  <c r="AJ2758" i="3"/>
  <c r="AN2758" i="3"/>
  <c r="AR2758" i="3"/>
  <c r="AV2758" i="3"/>
  <c r="AZ2758" i="3"/>
  <c r="BD2758" i="3"/>
  <c r="BH2758" i="3"/>
  <c r="M2756" i="3"/>
  <c r="Q2756" i="3"/>
  <c r="U2756" i="3"/>
  <c r="Y2756" i="3"/>
  <c r="AC2756" i="3"/>
  <c r="AG2756" i="3"/>
  <c r="AK2756" i="3"/>
  <c r="AO2756" i="3"/>
  <c r="AS2756" i="3"/>
  <c r="AW2756" i="3"/>
  <c r="BA2756" i="3"/>
  <c r="BE2756" i="3"/>
  <c r="BI2756" i="3"/>
  <c r="N2756" i="3"/>
  <c r="R2756" i="3"/>
  <c r="V2756" i="3"/>
  <c r="Z2756" i="3"/>
  <c r="AD2756" i="3"/>
  <c r="AH2756" i="3"/>
  <c r="AL2756" i="3"/>
  <c r="AP2756" i="3"/>
  <c r="AT2756" i="3"/>
  <c r="AX2756" i="3"/>
  <c r="BB2756" i="3"/>
  <c r="BF2756" i="3"/>
  <c r="P2756" i="3"/>
  <c r="T2756" i="3"/>
  <c r="X2756" i="3"/>
  <c r="AB2756" i="3"/>
  <c r="AF2756" i="3"/>
  <c r="AJ2756" i="3"/>
  <c r="AN2756" i="3"/>
  <c r="AR2756" i="3"/>
  <c r="AV2756" i="3"/>
  <c r="AZ2756" i="3"/>
  <c r="BD2756" i="3"/>
  <c r="BH2756" i="3"/>
  <c r="BC2752" i="3"/>
  <c r="AU2752" i="3"/>
  <c r="AM2752" i="3"/>
  <c r="AE2752" i="3"/>
  <c r="W2752" i="3"/>
  <c r="BG2750" i="3"/>
  <c r="AQ2750" i="3"/>
  <c r="AW2749" i="3"/>
  <c r="AG2749" i="3"/>
  <c r="Q2749" i="3"/>
  <c r="N2743" i="3"/>
  <c r="R2743" i="3"/>
  <c r="V2743" i="3"/>
  <c r="Z2743" i="3"/>
  <c r="AD2743" i="3"/>
  <c r="AH2743" i="3"/>
  <c r="AL2743" i="3"/>
  <c r="AP2743" i="3"/>
  <c r="AT2743" i="3"/>
  <c r="AX2743" i="3"/>
  <c r="BB2743" i="3"/>
  <c r="BF2743" i="3"/>
  <c r="Q2743" i="3"/>
  <c r="W2743" i="3"/>
  <c r="AB2743" i="3"/>
  <c r="AG2743" i="3"/>
  <c r="AM2743" i="3"/>
  <c r="AR2743" i="3"/>
  <c r="AW2743" i="3"/>
  <c r="BC2743" i="3"/>
  <c r="BH2743" i="3"/>
  <c r="M2743" i="3"/>
  <c r="S2743" i="3"/>
  <c r="X2743" i="3"/>
  <c r="AC2743" i="3"/>
  <c r="AI2743" i="3"/>
  <c r="AN2743" i="3"/>
  <c r="AS2743" i="3"/>
  <c r="AY2743" i="3"/>
  <c r="BD2743" i="3"/>
  <c r="BI2743" i="3"/>
  <c r="O2743" i="3"/>
  <c r="T2743" i="3"/>
  <c r="Y2743" i="3"/>
  <c r="AE2743" i="3"/>
  <c r="AJ2743" i="3"/>
  <c r="AO2743" i="3"/>
  <c r="AU2743" i="3"/>
  <c r="AZ2743" i="3"/>
  <c r="BE2743" i="3"/>
  <c r="P2743" i="3"/>
  <c r="U2743" i="3"/>
  <c r="AA2743" i="3"/>
  <c r="AF2743" i="3"/>
  <c r="AK2743" i="3"/>
  <c r="AQ2743" i="3"/>
  <c r="AV2743" i="3"/>
  <c r="BA2743" i="3"/>
  <c r="BG2743" i="3"/>
  <c r="P2750" i="3"/>
  <c r="T2750" i="3"/>
  <c r="X2750" i="3"/>
  <c r="AB2750" i="3"/>
  <c r="AF2750" i="3"/>
  <c r="AJ2750" i="3"/>
  <c r="AN2750" i="3"/>
  <c r="AR2750" i="3"/>
  <c r="AV2750" i="3"/>
  <c r="AZ2750" i="3"/>
  <c r="BD2750" i="3"/>
  <c r="BH2750" i="3"/>
  <c r="M2750" i="3"/>
  <c r="Q2750" i="3"/>
  <c r="U2750" i="3"/>
  <c r="Y2750" i="3"/>
  <c r="AC2750" i="3"/>
  <c r="AG2750" i="3"/>
  <c r="AK2750" i="3"/>
  <c r="AO2750" i="3"/>
  <c r="AS2750" i="3"/>
  <c r="AW2750" i="3"/>
  <c r="BA2750" i="3"/>
  <c r="BE2750" i="3"/>
  <c r="BI2750" i="3"/>
  <c r="N2750" i="3"/>
  <c r="R2750" i="3"/>
  <c r="V2750" i="3"/>
  <c r="Z2750" i="3"/>
  <c r="AD2750" i="3"/>
  <c r="AH2750" i="3"/>
  <c r="AL2750" i="3"/>
  <c r="AP2750" i="3"/>
  <c r="AT2750" i="3"/>
  <c r="AX2750" i="3"/>
  <c r="BB2750" i="3"/>
  <c r="BF2750" i="3"/>
  <c r="BI2749" i="3"/>
  <c r="AS2749" i="3"/>
  <c r="M2749" i="3"/>
  <c r="M2747" i="3"/>
  <c r="Q2747" i="3"/>
  <c r="U2747" i="3"/>
  <c r="Y2747" i="3"/>
  <c r="AC2747" i="3"/>
  <c r="AG2747" i="3"/>
  <c r="AK2747" i="3"/>
  <c r="AO2747" i="3"/>
  <c r="AS2747" i="3"/>
  <c r="AW2747" i="3"/>
  <c r="BA2747" i="3"/>
  <c r="BE2747" i="3"/>
  <c r="BI2747" i="3"/>
  <c r="N2747" i="3"/>
  <c r="R2747" i="3"/>
  <c r="V2747" i="3"/>
  <c r="Z2747" i="3"/>
  <c r="AD2747" i="3"/>
  <c r="AH2747" i="3"/>
  <c r="AL2747" i="3"/>
  <c r="AP2747" i="3"/>
  <c r="AT2747" i="3"/>
  <c r="AX2747" i="3"/>
  <c r="BB2747" i="3"/>
  <c r="BF2747" i="3"/>
  <c r="O2747" i="3"/>
  <c r="S2747" i="3"/>
  <c r="W2747" i="3"/>
  <c r="AA2747" i="3"/>
  <c r="AE2747" i="3"/>
  <c r="AI2747" i="3"/>
  <c r="AM2747" i="3"/>
  <c r="AQ2747" i="3"/>
  <c r="AU2747" i="3"/>
  <c r="AY2747" i="3"/>
  <c r="BC2747" i="3"/>
  <c r="BG2747" i="3"/>
  <c r="P2747" i="3"/>
  <c r="T2747" i="3"/>
  <c r="X2747" i="3"/>
  <c r="AB2747" i="3"/>
  <c r="AF2747" i="3"/>
  <c r="AJ2747" i="3"/>
  <c r="AN2747" i="3"/>
  <c r="AR2747" i="3"/>
  <c r="AV2747" i="3"/>
  <c r="AZ2747" i="3"/>
  <c r="BD2747" i="3"/>
  <c r="BH2747" i="3"/>
  <c r="P2744" i="3"/>
  <c r="T2744" i="3"/>
  <c r="X2744" i="3"/>
  <c r="AB2744" i="3"/>
  <c r="AF2744" i="3"/>
  <c r="AJ2744" i="3"/>
  <c r="M2744" i="3"/>
  <c r="R2744" i="3"/>
  <c r="W2744" i="3"/>
  <c r="AC2744" i="3"/>
  <c r="AH2744" i="3"/>
  <c r="AM2744" i="3"/>
  <c r="AQ2744" i="3"/>
  <c r="AU2744" i="3"/>
  <c r="AY2744" i="3"/>
  <c r="BC2744" i="3"/>
  <c r="BG2744" i="3"/>
  <c r="N2744" i="3"/>
  <c r="S2744" i="3"/>
  <c r="Y2744" i="3"/>
  <c r="AD2744" i="3"/>
  <c r="AI2744" i="3"/>
  <c r="AN2744" i="3"/>
  <c r="AR2744" i="3"/>
  <c r="AV2744" i="3"/>
  <c r="AZ2744" i="3"/>
  <c r="BD2744" i="3"/>
  <c r="BH2744" i="3"/>
  <c r="O2744" i="3"/>
  <c r="U2744" i="3"/>
  <c r="Z2744" i="3"/>
  <c r="AE2744" i="3"/>
  <c r="AK2744" i="3"/>
  <c r="AO2744" i="3"/>
  <c r="AS2744" i="3"/>
  <c r="AW2744" i="3"/>
  <c r="BA2744" i="3"/>
  <c r="BE2744" i="3"/>
  <c r="BI2744" i="3"/>
  <c r="Q2744" i="3"/>
  <c r="V2744" i="3"/>
  <c r="AA2744" i="3"/>
  <c r="AG2744" i="3"/>
  <c r="AL2744" i="3"/>
  <c r="AP2744" i="3"/>
  <c r="AT2744" i="3"/>
  <c r="AX2744" i="3"/>
  <c r="BB2744" i="3"/>
  <c r="BF2744" i="3"/>
  <c r="L2753" i="3"/>
  <c r="P2753" i="3" s="1"/>
  <c r="BG2752" i="3"/>
  <c r="AY2752" i="3"/>
  <c r="AQ2752" i="3"/>
  <c r="AI2752" i="3"/>
  <c r="AA2752" i="3"/>
  <c r="S2752" i="3"/>
  <c r="M2752" i="3"/>
  <c r="Q2752" i="3"/>
  <c r="U2752" i="3"/>
  <c r="Y2752" i="3"/>
  <c r="AC2752" i="3"/>
  <c r="AG2752" i="3"/>
  <c r="AK2752" i="3"/>
  <c r="AO2752" i="3"/>
  <c r="AS2752" i="3"/>
  <c r="AW2752" i="3"/>
  <c r="BA2752" i="3"/>
  <c r="BE2752" i="3"/>
  <c r="BI2752" i="3"/>
  <c r="N2752" i="3"/>
  <c r="R2752" i="3"/>
  <c r="V2752" i="3"/>
  <c r="Z2752" i="3"/>
  <c r="AD2752" i="3"/>
  <c r="AH2752" i="3"/>
  <c r="AL2752" i="3"/>
  <c r="AP2752" i="3"/>
  <c r="AT2752" i="3"/>
  <c r="AX2752" i="3"/>
  <c r="BB2752" i="3"/>
  <c r="BF2752" i="3"/>
  <c r="L2751" i="3"/>
  <c r="AS2751" i="3" s="1"/>
  <c r="AY2750" i="3"/>
  <c r="AI2750" i="3"/>
  <c r="S2750" i="3"/>
  <c r="BE2749" i="3"/>
  <c r="AO2749" i="3"/>
  <c r="BD2752" i="3"/>
  <c r="AV2752" i="3"/>
  <c r="AN2752" i="3"/>
  <c r="AF2752" i="3"/>
  <c r="X2752" i="3"/>
  <c r="N2749" i="3"/>
  <c r="R2749" i="3"/>
  <c r="V2749" i="3"/>
  <c r="Z2749" i="3"/>
  <c r="AD2749" i="3"/>
  <c r="AH2749" i="3"/>
  <c r="AL2749" i="3"/>
  <c r="AP2749" i="3"/>
  <c r="AT2749" i="3"/>
  <c r="AX2749" i="3"/>
  <c r="BB2749" i="3"/>
  <c r="BF2749" i="3"/>
  <c r="O2749" i="3"/>
  <c r="S2749" i="3"/>
  <c r="W2749" i="3"/>
  <c r="AA2749" i="3"/>
  <c r="AE2749" i="3"/>
  <c r="AI2749" i="3"/>
  <c r="AM2749" i="3"/>
  <c r="AQ2749" i="3"/>
  <c r="AU2749" i="3"/>
  <c r="AY2749" i="3"/>
  <c r="BC2749" i="3"/>
  <c r="BG2749" i="3"/>
  <c r="P2749" i="3"/>
  <c r="T2749" i="3"/>
  <c r="X2749" i="3"/>
  <c r="AB2749" i="3"/>
  <c r="AF2749" i="3"/>
  <c r="AJ2749" i="3"/>
  <c r="AN2749" i="3"/>
  <c r="AR2749" i="3"/>
  <c r="AV2749" i="3"/>
  <c r="AZ2749" i="3"/>
  <c r="BD2749" i="3"/>
  <c r="BH2749" i="3"/>
  <c r="M2745" i="3"/>
  <c r="Q2745" i="3"/>
  <c r="U2745" i="3"/>
  <c r="Y2745" i="3"/>
  <c r="AC2745" i="3"/>
  <c r="AG2745" i="3"/>
  <c r="AK2745" i="3"/>
  <c r="AO2745" i="3"/>
  <c r="AS2745" i="3"/>
  <c r="AW2745" i="3"/>
  <c r="BA2745" i="3"/>
  <c r="BE2745" i="3"/>
  <c r="BI2745" i="3"/>
  <c r="N2745" i="3"/>
  <c r="R2745" i="3"/>
  <c r="V2745" i="3"/>
  <c r="Z2745" i="3"/>
  <c r="AD2745" i="3"/>
  <c r="AH2745" i="3"/>
  <c r="AL2745" i="3"/>
  <c r="AP2745" i="3"/>
  <c r="AT2745" i="3"/>
  <c r="AX2745" i="3"/>
  <c r="BB2745" i="3"/>
  <c r="BF2745" i="3"/>
  <c r="O2745" i="3"/>
  <c r="S2745" i="3"/>
  <c r="W2745" i="3"/>
  <c r="AA2745" i="3"/>
  <c r="AE2745" i="3"/>
  <c r="AI2745" i="3"/>
  <c r="AM2745" i="3"/>
  <c r="AQ2745" i="3"/>
  <c r="AU2745" i="3"/>
  <c r="AY2745" i="3"/>
  <c r="BC2745" i="3"/>
  <c r="BG2745" i="3"/>
  <c r="P2745" i="3"/>
  <c r="T2745" i="3"/>
  <c r="X2745" i="3"/>
  <c r="AB2745" i="3"/>
  <c r="AF2745" i="3"/>
  <c r="AJ2745" i="3"/>
  <c r="AN2745" i="3"/>
  <c r="AR2745" i="3"/>
  <c r="AV2745" i="3"/>
  <c r="AZ2745" i="3"/>
  <c r="BD2745" i="3"/>
  <c r="BH2745" i="3"/>
  <c r="BF2748" i="3"/>
  <c r="BB2748" i="3"/>
  <c r="AX2748" i="3"/>
  <c r="AT2748" i="3"/>
  <c r="AP2748" i="3"/>
  <c r="AL2748" i="3"/>
  <c r="AH2748" i="3"/>
  <c r="AD2748" i="3"/>
  <c r="Z2748" i="3"/>
  <c r="V2748" i="3"/>
  <c r="R2748" i="3"/>
  <c r="N2748" i="3"/>
  <c r="BF2746" i="3"/>
  <c r="BB2746" i="3"/>
  <c r="AX2746" i="3"/>
  <c r="AT2746" i="3"/>
  <c r="AP2746" i="3"/>
  <c r="AL2746" i="3"/>
  <c r="AH2746" i="3"/>
  <c r="AD2746" i="3"/>
  <c r="Z2746" i="3"/>
  <c r="V2746" i="3"/>
  <c r="R2746" i="3"/>
  <c r="N2746" i="3"/>
  <c r="L2742" i="3"/>
  <c r="P2742" i="3" s="1"/>
  <c r="M2740" i="3"/>
  <c r="U2740" i="3"/>
  <c r="AC2740" i="3"/>
  <c r="AK2740" i="3"/>
  <c r="AS2740" i="3"/>
  <c r="BA2740" i="3"/>
  <c r="BI2740" i="3"/>
  <c r="P2740" i="3"/>
  <c r="X2740" i="3"/>
  <c r="AF2740" i="3"/>
  <c r="AN2740" i="3"/>
  <c r="AV2740" i="3"/>
  <c r="BD2740" i="3"/>
  <c r="M2738" i="3"/>
  <c r="U2738" i="3"/>
  <c r="AC2738" i="3"/>
  <c r="AK2738" i="3"/>
  <c r="AS2738" i="3"/>
  <c r="BA2738" i="3"/>
  <c r="BI2738" i="3"/>
  <c r="P2738" i="3"/>
  <c r="X2738" i="3"/>
  <c r="AF2738" i="3"/>
  <c r="AN2738" i="3"/>
  <c r="AV2738" i="3"/>
  <c r="BD2738" i="3"/>
  <c r="BI2748" i="3"/>
  <c r="BE2748" i="3"/>
  <c r="BA2748" i="3"/>
  <c r="AW2748" i="3"/>
  <c r="AS2748" i="3"/>
  <c r="AO2748" i="3"/>
  <c r="AK2748" i="3"/>
  <c r="AG2748" i="3"/>
  <c r="AC2748" i="3"/>
  <c r="Y2748" i="3"/>
  <c r="U2748" i="3"/>
  <c r="Q2748" i="3"/>
  <c r="M2748" i="3"/>
  <c r="BI2746" i="3"/>
  <c r="BE2746" i="3"/>
  <c r="BA2746" i="3"/>
  <c r="AW2746" i="3"/>
  <c r="AS2746" i="3"/>
  <c r="AO2746" i="3"/>
  <c r="AK2746" i="3"/>
  <c r="AG2746" i="3"/>
  <c r="AC2746" i="3"/>
  <c r="Y2746" i="3"/>
  <c r="U2746" i="3"/>
  <c r="Q2746" i="3"/>
  <c r="M2746" i="3"/>
  <c r="BH2748" i="3"/>
  <c r="BD2748" i="3"/>
  <c r="AZ2748" i="3"/>
  <c r="AV2748" i="3"/>
  <c r="AR2748" i="3"/>
  <c r="AN2748" i="3"/>
  <c r="AJ2748" i="3"/>
  <c r="AF2748" i="3"/>
  <c r="AB2748" i="3"/>
  <c r="X2748" i="3"/>
  <c r="T2748" i="3"/>
  <c r="BH2746" i="3"/>
  <c r="BD2746" i="3"/>
  <c r="AZ2746" i="3"/>
  <c r="AV2746" i="3"/>
  <c r="AR2746" i="3"/>
  <c r="AN2746" i="3"/>
  <c r="AJ2746" i="3"/>
  <c r="AF2746" i="3"/>
  <c r="AB2746" i="3"/>
  <c r="X2746" i="3"/>
  <c r="T2746" i="3"/>
  <c r="L2741" i="3"/>
  <c r="BH2741" i="3" s="1"/>
  <c r="BH2740" i="3"/>
  <c r="AZ2740" i="3"/>
  <c r="AR2740" i="3"/>
  <c r="AJ2740" i="3"/>
  <c r="AB2740" i="3"/>
  <c r="T2740" i="3"/>
  <c r="L2739" i="3"/>
  <c r="AS2739" i="3" s="1"/>
  <c r="BH2738" i="3"/>
  <c r="AZ2738" i="3"/>
  <c r="AR2738" i="3"/>
  <c r="AJ2738" i="3"/>
  <c r="AB2738" i="3"/>
  <c r="T2738" i="3"/>
  <c r="L2737" i="3"/>
  <c r="T2737" i="3" s="1"/>
  <c r="AV2735" i="3"/>
  <c r="AF2735" i="3"/>
  <c r="BE2740" i="3"/>
  <c r="AW2740" i="3"/>
  <c r="AO2740" i="3"/>
  <c r="AG2740" i="3"/>
  <c r="Y2740" i="3"/>
  <c r="BE2738" i="3"/>
  <c r="AW2738" i="3"/>
  <c r="AO2738" i="3"/>
  <c r="AG2738" i="3"/>
  <c r="Y2738" i="3"/>
  <c r="N2740" i="3"/>
  <c r="R2740" i="3"/>
  <c r="V2740" i="3"/>
  <c r="Z2740" i="3"/>
  <c r="AD2740" i="3"/>
  <c r="AH2740" i="3"/>
  <c r="AL2740" i="3"/>
  <c r="AP2740" i="3"/>
  <c r="AT2740" i="3"/>
  <c r="AX2740" i="3"/>
  <c r="BB2740" i="3"/>
  <c r="BF2740" i="3"/>
  <c r="O2740" i="3"/>
  <c r="S2740" i="3"/>
  <c r="W2740" i="3"/>
  <c r="AA2740" i="3"/>
  <c r="AE2740" i="3"/>
  <c r="AI2740" i="3"/>
  <c r="AM2740" i="3"/>
  <c r="AQ2740" i="3"/>
  <c r="AU2740" i="3"/>
  <c r="AY2740" i="3"/>
  <c r="BC2740" i="3"/>
  <c r="BG2740" i="3"/>
  <c r="N2738" i="3"/>
  <c r="R2738" i="3"/>
  <c r="V2738" i="3"/>
  <c r="Z2738" i="3"/>
  <c r="AD2738" i="3"/>
  <c r="AH2738" i="3"/>
  <c r="AL2738" i="3"/>
  <c r="AP2738" i="3"/>
  <c r="AT2738" i="3"/>
  <c r="AX2738" i="3"/>
  <c r="BB2738" i="3"/>
  <c r="BF2738" i="3"/>
  <c r="O2738" i="3"/>
  <c r="S2738" i="3"/>
  <c r="W2738" i="3"/>
  <c r="AA2738" i="3"/>
  <c r="AE2738" i="3"/>
  <c r="AI2738" i="3"/>
  <c r="AM2738" i="3"/>
  <c r="AQ2738" i="3"/>
  <c r="AU2738" i="3"/>
  <c r="AY2738" i="3"/>
  <c r="BC2738" i="3"/>
  <c r="BG2738" i="3"/>
  <c r="BD2735" i="3"/>
  <c r="AN2735" i="3"/>
  <c r="O2735" i="3"/>
  <c r="S2735" i="3"/>
  <c r="W2735" i="3"/>
  <c r="AA2735" i="3"/>
  <c r="AE2735" i="3"/>
  <c r="AI2735" i="3"/>
  <c r="AM2735" i="3"/>
  <c r="AQ2735" i="3"/>
  <c r="AU2735" i="3"/>
  <c r="AY2735" i="3"/>
  <c r="BC2735" i="3"/>
  <c r="BG2735" i="3"/>
  <c r="N2735" i="3"/>
  <c r="R2735" i="3"/>
  <c r="V2735" i="3"/>
  <c r="Z2735" i="3"/>
  <c r="AD2735" i="3"/>
  <c r="AH2735" i="3"/>
  <c r="AL2735" i="3"/>
  <c r="AP2735" i="3"/>
  <c r="AT2735" i="3"/>
  <c r="AX2735" i="3"/>
  <c r="BB2735" i="3"/>
  <c r="BF2735" i="3"/>
  <c r="T2735" i="3"/>
  <c r="AB2735" i="3"/>
  <c r="AJ2735" i="3"/>
  <c r="AR2735" i="3"/>
  <c r="AZ2735" i="3"/>
  <c r="BH2735" i="3"/>
  <c r="M2735" i="3"/>
  <c r="U2735" i="3"/>
  <c r="AC2735" i="3"/>
  <c r="AK2735" i="3"/>
  <c r="AS2735" i="3"/>
  <c r="BA2735" i="3"/>
  <c r="BI2735" i="3"/>
  <c r="L2734" i="3"/>
  <c r="AP2734" i="3" s="1"/>
  <c r="M2732" i="3"/>
  <c r="Q2732" i="3"/>
  <c r="U2732" i="3"/>
  <c r="Y2732" i="3"/>
  <c r="AC2732" i="3"/>
  <c r="AG2732" i="3"/>
  <c r="AK2732" i="3"/>
  <c r="AO2732" i="3"/>
  <c r="AS2732" i="3"/>
  <c r="AW2732" i="3"/>
  <c r="BA2732" i="3"/>
  <c r="BE2732" i="3"/>
  <c r="BI2732" i="3"/>
  <c r="N2732" i="3"/>
  <c r="R2732" i="3"/>
  <c r="V2732" i="3"/>
  <c r="Z2732" i="3"/>
  <c r="AD2732" i="3"/>
  <c r="AH2732" i="3"/>
  <c r="AL2732" i="3"/>
  <c r="AP2732" i="3"/>
  <c r="AT2732" i="3"/>
  <c r="AX2732" i="3"/>
  <c r="BB2732" i="3"/>
  <c r="BF2732" i="3"/>
  <c r="O2732" i="3"/>
  <c r="S2732" i="3"/>
  <c r="W2732" i="3"/>
  <c r="AA2732" i="3"/>
  <c r="AE2732" i="3"/>
  <c r="AI2732" i="3"/>
  <c r="AM2732" i="3"/>
  <c r="AQ2732" i="3"/>
  <c r="AU2732" i="3"/>
  <c r="AY2732" i="3"/>
  <c r="BC2732" i="3"/>
  <c r="BG2732" i="3"/>
  <c r="P2732" i="3"/>
  <c r="T2732" i="3"/>
  <c r="X2732" i="3"/>
  <c r="AB2732" i="3"/>
  <c r="AF2732" i="3"/>
  <c r="AJ2732" i="3"/>
  <c r="AN2732" i="3"/>
  <c r="AR2732" i="3"/>
  <c r="AV2732" i="3"/>
  <c r="AZ2732" i="3"/>
  <c r="BD2732" i="3"/>
  <c r="BH2732" i="3"/>
  <c r="O2731" i="3"/>
  <c r="S2731" i="3"/>
  <c r="W2731" i="3"/>
  <c r="AA2731" i="3"/>
  <c r="AE2731" i="3"/>
  <c r="AI2731" i="3"/>
  <c r="AM2731" i="3"/>
  <c r="AQ2731" i="3"/>
  <c r="AU2731" i="3"/>
  <c r="AY2731" i="3"/>
  <c r="BC2731" i="3"/>
  <c r="BG2731" i="3"/>
  <c r="P2731" i="3"/>
  <c r="T2731" i="3"/>
  <c r="X2731" i="3"/>
  <c r="AB2731" i="3"/>
  <c r="AF2731" i="3"/>
  <c r="AJ2731" i="3"/>
  <c r="AN2731" i="3"/>
  <c r="AR2731" i="3"/>
  <c r="AV2731" i="3"/>
  <c r="AZ2731" i="3"/>
  <c r="BD2731" i="3"/>
  <c r="BH2731" i="3"/>
  <c r="M2731" i="3"/>
  <c r="Q2731" i="3"/>
  <c r="U2731" i="3"/>
  <c r="Y2731" i="3"/>
  <c r="AC2731" i="3"/>
  <c r="AG2731" i="3"/>
  <c r="AK2731" i="3"/>
  <c r="AO2731" i="3"/>
  <c r="AS2731" i="3"/>
  <c r="AW2731" i="3"/>
  <c r="BA2731" i="3"/>
  <c r="BE2731" i="3"/>
  <c r="BI2731" i="3"/>
  <c r="N2731" i="3"/>
  <c r="R2731" i="3"/>
  <c r="V2731" i="3"/>
  <c r="Z2731" i="3"/>
  <c r="AD2731" i="3"/>
  <c r="AH2731" i="3"/>
  <c r="AL2731" i="3"/>
  <c r="AP2731" i="3"/>
  <c r="AT2731" i="3"/>
  <c r="AX2731" i="3"/>
  <c r="BB2731" i="3"/>
  <c r="BF2731" i="3"/>
  <c r="M2730" i="3"/>
  <c r="L2736" i="3"/>
  <c r="O2733" i="3"/>
  <c r="S2733" i="3"/>
  <c r="W2733" i="3"/>
  <c r="AA2733" i="3"/>
  <c r="AE2733" i="3"/>
  <c r="AI2733" i="3"/>
  <c r="AM2733" i="3"/>
  <c r="AQ2733" i="3"/>
  <c r="AU2733" i="3"/>
  <c r="AY2733" i="3"/>
  <c r="BC2733" i="3"/>
  <c r="BG2733" i="3"/>
  <c r="P2733" i="3"/>
  <c r="T2733" i="3"/>
  <c r="X2733" i="3"/>
  <c r="AB2733" i="3"/>
  <c r="AF2733" i="3"/>
  <c r="AJ2733" i="3"/>
  <c r="AN2733" i="3"/>
  <c r="AR2733" i="3"/>
  <c r="AV2733" i="3"/>
  <c r="M2733" i="3"/>
  <c r="Q2733" i="3"/>
  <c r="U2733" i="3"/>
  <c r="Y2733" i="3"/>
  <c r="AC2733" i="3"/>
  <c r="AG2733" i="3"/>
  <c r="AK2733" i="3"/>
  <c r="AO2733" i="3"/>
  <c r="AS2733" i="3"/>
  <c r="AW2733" i="3"/>
  <c r="BA2733" i="3"/>
  <c r="BE2733" i="3"/>
  <c r="BI2733" i="3"/>
  <c r="N2733" i="3"/>
  <c r="R2733" i="3"/>
  <c r="V2733" i="3"/>
  <c r="Z2733" i="3"/>
  <c r="AD2733" i="3"/>
  <c r="AH2733" i="3"/>
  <c r="AL2733" i="3"/>
  <c r="AP2733" i="3"/>
  <c r="AT2733" i="3"/>
  <c r="AX2733" i="3"/>
  <c r="BB2733" i="3"/>
  <c r="BF2733" i="3"/>
  <c r="N2730" i="3"/>
  <c r="R2730" i="3"/>
  <c r="V2730" i="3"/>
  <c r="Z2730" i="3"/>
  <c r="AD2730" i="3"/>
  <c r="AH2730" i="3"/>
  <c r="AL2730" i="3"/>
  <c r="AP2730" i="3"/>
  <c r="AT2730" i="3"/>
  <c r="AX2730" i="3"/>
  <c r="BB2730" i="3"/>
  <c r="BF2730" i="3"/>
  <c r="O2730" i="3"/>
  <c r="S2730" i="3"/>
  <c r="W2730" i="3"/>
  <c r="AA2730" i="3"/>
  <c r="AE2730" i="3"/>
  <c r="AI2730" i="3"/>
  <c r="AM2730" i="3"/>
  <c r="AQ2730" i="3"/>
  <c r="AU2730" i="3"/>
  <c r="AY2730" i="3"/>
  <c r="BC2730" i="3"/>
  <c r="BG2730" i="3"/>
  <c r="BH2730" i="3"/>
  <c r="BD2730" i="3"/>
  <c r="AZ2730" i="3"/>
  <c r="AV2730" i="3"/>
  <c r="AR2730" i="3"/>
  <c r="AN2730" i="3"/>
  <c r="AJ2730" i="3"/>
  <c r="AF2730" i="3"/>
  <c r="AB2730" i="3"/>
  <c r="X2730" i="3"/>
  <c r="T2730" i="3"/>
  <c r="P2730" i="3"/>
  <c r="BI2730" i="3"/>
  <c r="BE2730" i="3"/>
  <c r="BA2730" i="3"/>
  <c r="AW2730" i="3"/>
  <c r="AS2730" i="3"/>
  <c r="AO2730" i="3"/>
  <c r="AK2730" i="3"/>
  <c r="AG2730" i="3"/>
  <c r="AC2730" i="3"/>
  <c r="Y2730" i="3"/>
  <c r="U2730" i="3"/>
  <c r="Q2730" i="3"/>
  <c r="E2676" i="3"/>
  <c r="F2676" i="3"/>
  <c r="G2676" i="3"/>
  <c r="H2676" i="3"/>
  <c r="I2676" i="3"/>
  <c r="J2676" i="3"/>
  <c r="E2677" i="3"/>
  <c r="F2677" i="3"/>
  <c r="G2677" i="3"/>
  <c r="H2677" i="3"/>
  <c r="I2677" i="3"/>
  <c r="J2677" i="3"/>
  <c r="E2678" i="3"/>
  <c r="F2678" i="3"/>
  <c r="G2678" i="3"/>
  <c r="H2678" i="3"/>
  <c r="I2678" i="3"/>
  <c r="J2678" i="3"/>
  <c r="E2679" i="3"/>
  <c r="F2679" i="3"/>
  <c r="G2679" i="3"/>
  <c r="H2679" i="3"/>
  <c r="I2679" i="3"/>
  <c r="J2679" i="3"/>
  <c r="E2680" i="3"/>
  <c r="F2680" i="3"/>
  <c r="G2680" i="3"/>
  <c r="H2680" i="3"/>
  <c r="I2680" i="3"/>
  <c r="J2680" i="3"/>
  <c r="E2681" i="3"/>
  <c r="F2681" i="3"/>
  <c r="G2681" i="3"/>
  <c r="H2681" i="3"/>
  <c r="I2681" i="3"/>
  <c r="J2681" i="3"/>
  <c r="E2682" i="3"/>
  <c r="F2682" i="3"/>
  <c r="G2682" i="3"/>
  <c r="H2682" i="3"/>
  <c r="I2682" i="3"/>
  <c r="J2682" i="3"/>
  <c r="E2683" i="3"/>
  <c r="F2683" i="3"/>
  <c r="G2683" i="3"/>
  <c r="H2683" i="3"/>
  <c r="I2683" i="3"/>
  <c r="J2683" i="3"/>
  <c r="E2684" i="3"/>
  <c r="F2684" i="3"/>
  <c r="G2684" i="3"/>
  <c r="H2684" i="3"/>
  <c r="I2684" i="3"/>
  <c r="J2684" i="3"/>
  <c r="E2685" i="3"/>
  <c r="F2685" i="3"/>
  <c r="G2685" i="3"/>
  <c r="H2685" i="3"/>
  <c r="I2685" i="3"/>
  <c r="J2685" i="3"/>
  <c r="E2686" i="3"/>
  <c r="F2686" i="3"/>
  <c r="G2686" i="3"/>
  <c r="H2686" i="3"/>
  <c r="I2686" i="3"/>
  <c r="J2686" i="3"/>
  <c r="E2687" i="3"/>
  <c r="F2687" i="3"/>
  <c r="G2687" i="3"/>
  <c r="H2687" i="3"/>
  <c r="I2687" i="3"/>
  <c r="J2687" i="3"/>
  <c r="E2688" i="3"/>
  <c r="F2688" i="3"/>
  <c r="G2688" i="3"/>
  <c r="H2688" i="3"/>
  <c r="I2688" i="3"/>
  <c r="J2688" i="3"/>
  <c r="E2689" i="3"/>
  <c r="F2689" i="3"/>
  <c r="G2689" i="3"/>
  <c r="H2689" i="3"/>
  <c r="I2689" i="3"/>
  <c r="J2689" i="3"/>
  <c r="E2690" i="3"/>
  <c r="F2690" i="3"/>
  <c r="G2690" i="3"/>
  <c r="H2690" i="3"/>
  <c r="I2690" i="3"/>
  <c r="J2690" i="3"/>
  <c r="E2691" i="3"/>
  <c r="F2691" i="3"/>
  <c r="G2691" i="3"/>
  <c r="H2691" i="3"/>
  <c r="I2691" i="3"/>
  <c r="J2691" i="3"/>
  <c r="E2692" i="3"/>
  <c r="F2692" i="3"/>
  <c r="G2692" i="3"/>
  <c r="H2692" i="3"/>
  <c r="I2692" i="3"/>
  <c r="J2692" i="3"/>
  <c r="E2693" i="3"/>
  <c r="F2693" i="3"/>
  <c r="G2693" i="3"/>
  <c r="H2693" i="3"/>
  <c r="I2693" i="3"/>
  <c r="J2693" i="3"/>
  <c r="E2694" i="3"/>
  <c r="F2694" i="3"/>
  <c r="G2694" i="3"/>
  <c r="H2694" i="3"/>
  <c r="I2694" i="3"/>
  <c r="J2694" i="3"/>
  <c r="E2695" i="3"/>
  <c r="F2695" i="3"/>
  <c r="G2695" i="3"/>
  <c r="H2695" i="3"/>
  <c r="I2695" i="3"/>
  <c r="J2695" i="3"/>
  <c r="E2696" i="3"/>
  <c r="F2696" i="3"/>
  <c r="G2696" i="3"/>
  <c r="H2696" i="3"/>
  <c r="I2696" i="3"/>
  <c r="J2696" i="3"/>
  <c r="E2697" i="3"/>
  <c r="F2697" i="3"/>
  <c r="G2697" i="3"/>
  <c r="H2697" i="3"/>
  <c r="I2697" i="3"/>
  <c r="J2697" i="3"/>
  <c r="E2698" i="3"/>
  <c r="F2698" i="3"/>
  <c r="G2698" i="3"/>
  <c r="H2698" i="3"/>
  <c r="I2698" i="3"/>
  <c r="J2698" i="3"/>
  <c r="E2699" i="3"/>
  <c r="F2699" i="3"/>
  <c r="G2699" i="3"/>
  <c r="H2699" i="3"/>
  <c r="I2699" i="3"/>
  <c r="J2699" i="3"/>
  <c r="E2700" i="3"/>
  <c r="F2700" i="3"/>
  <c r="G2700" i="3"/>
  <c r="H2700" i="3"/>
  <c r="I2700" i="3"/>
  <c r="J2700" i="3"/>
  <c r="E2701" i="3"/>
  <c r="F2701" i="3"/>
  <c r="G2701" i="3"/>
  <c r="H2701" i="3"/>
  <c r="I2701" i="3"/>
  <c r="J2701" i="3"/>
  <c r="E2702" i="3"/>
  <c r="F2702" i="3"/>
  <c r="G2702" i="3"/>
  <c r="H2702" i="3"/>
  <c r="I2702" i="3"/>
  <c r="J2702" i="3"/>
  <c r="E2703" i="3"/>
  <c r="F2703" i="3"/>
  <c r="G2703" i="3"/>
  <c r="H2703" i="3"/>
  <c r="I2703" i="3"/>
  <c r="J2703" i="3"/>
  <c r="E2704" i="3"/>
  <c r="F2704" i="3"/>
  <c r="G2704" i="3"/>
  <c r="H2704" i="3"/>
  <c r="I2704" i="3"/>
  <c r="J2704" i="3"/>
  <c r="E2705" i="3"/>
  <c r="F2705" i="3"/>
  <c r="G2705" i="3"/>
  <c r="H2705" i="3"/>
  <c r="I2705" i="3"/>
  <c r="J2705" i="3"/>
  <c r="E2706" i="3"/>
  <c r="F2706" i="3"/>
  <c r="G2706" i="3"/>
  <c r="H2706" i="3"/>
  <c r="I2706" i="3"/>
  <c r="J2706" i="3"/>
  <c r="E2707" i="3"/>
  <c r="F2707" i="3"/>
  <c r="G2707" i="3"/>
  <c r="H2707" i="3"/>
  <c r="I2707" i="3"/>
  <c r="J2707" i="3"/>
  <c r="E2708" i="3"/>
  <c r="F2708" i="3"/>
  <c r="G2708" i="3"/>
  <c r="H2708" i="3"/>
  <c r="I2708" i="3"/>
  <c r="J2708" i="3"/>
  <c r="E2709" i="3"/>
  <c r="F2709" i="3"/>
  <c r="G2709" i="3"/>
  <c r="H2709" i="3"/>
  <c r="I2709" i="3"/>
  <c r="J2709" i="3"/>
  <c r="E2710" i="3"/>
  <c r="F2710" i="3"/>
  <c r="G2710" i="3"/>
  <c r="H2710" i="3"/>
  <c r="I2710" i="3"/>
  <c r="J2710" i="3"/>
  <c r="E2711" i="3"/>
  <c r="F2711" i="3"/>
  <c r="G2711" i="3"/>
  <c r="H2711" i="3"/>
  <c r="I2711" i="3"/>
  <c r="J2711" i="3"/>
  <c r="E2712" i="3"/>
  <c r="F2712" i="3"/>
  <c r="G2712" i="3"/>
  <c r="H2712" i="3"/>
  <c r="I2712" i="3"/>
  <c r="J2712" i="3"/>
  <c r="E2713" i="3"/>
  <c r="F2713" i="3"/>
  <c r="G2713" i="3"/>
  <c r="H2713" i="3"/>
  <c r="I2713" i="3"/>
  <c r="J2713" i="3"/>
  <c r="E2714" i="3"/>
  <c r="F2714" i="3"/>
  <c r="G2714" i="3"/>
  <c r="H2714" i="3"/>
  <c r="I2714" i="3"/>
  <c r="J2714" i="3"/>
  <c r="E2715" i="3"/>
  <c r="F2715" i="3"/>
  <c r="G2715" i="3"/>
  <c r="H2715" i="3"/>
  <c r="I2715" i="3"/>
  <c r="J2715" i="3"/>
  <c r="E2716" i="3"/>
  <c r="F2716" i="3"/>
  <c r="G2716" i="3"/>
  <c r="H2716" i="3"/>
  <c r="I2716" i="3"/>
  <c r="J2716" i="3"/>
  <c r="E2717" i="3"/>
  <c r="F2717" i="3"/>
  <c r="G2717" i="3"/>
  <c r="H2717" i="3"/>
  <c r="I2717" i="3"/>
  <c r="J2717" i="3"/>
  <c r="E2718" i="3"/>
  <c r="F2718" i="3"/>
  <c r="G2718" i="3"/>
  <c r="H2718" i="3"/>
  <c r="I2718" i="3"/>
  <c r="J2718" i="3"/>
  <c r="E2719" i="3"/>
  <c r="F2719" i="3"/>
  <c r="G2719" i="3"/>
  <c r="H2719" i="3"/>
  <c r="I2719" i="3"/>
  <c r="J2719" i="3"/>
  <c r="E2720" i="3"/>
  <c r="F2720" i="3"/>
  <c r="G2720" i="3"/>
  <c r="H2720" i="3"/>
  <c r="I2720" i="3"/>
  <c r="J2720" i="3"/>
  <c r="E2721" i="3"/>
  <c r="F2721" i="3"/>
  <c r="G2721" i="3"/>
  <c r="H2721" i="3"/>
  <c r="I2721" i="3"/>
  <c r="J2721" i="3"/>
  <c r="E2722" i="3"/>
  <c r="F2722" i="3"/>
  <c r="G2722" i="3"/>
  <c r="H2722" i="3"/>
  <c r="I2722" i="3"/>
  <c r="J2722" i="3"/>
  <c r="E2723" i="3"/>
  <c r="F2723" i="3"/>
  <c r="G2723" i="3"/>
  <c r="H2723" i="3"/>
  <c r="I2723" i="3"/>
  <c r="J2723" i="3"/>
  <c r="E2724" i="3"/>
  <c r="F2724" i="3"/>
  <c r="G2724" i="3"/>
  <c r="H2724" i="3"/>
  <c r="I2724" i="3"/>
  <c r="J2724" i="3"/>
  <c r="E2725" i="3"/>
  <c r="F2725" i="3"/>
  <c r="G2725" i="3"/>
  <c r="H2725" i="3"/>
  <c r="I2725" i="3"/>
  <c r="J2725" i="3"/>
  <c r="E2726" i="3"/>
  <c r="F2726" i="3"/>
  <c r="G2726" i="3"/>
  <c r="H2726" i="3"/>
  <c r="I2726" i="3"/>
  <c r="J2726" i="3"/>
  <c r="E2727" i="3"/>
  <c r="F2727" i="3"/>
  <c r="G2727" i="3"/>
  <c r="H2727" i="3"/>
  <c r="I2727" i="3"/>
  <c r="J2727" i="3"/>
  <c r="E2728" i="3"/>
  <c r="F2728" i="3"/>
  <c r="G2728" i="3"/>
  <c r="H2728" i="3"/>
  <c r="I2728" i="3"/>
  <c r="J2728" i="3"/>
  <c r="E2729" i="3"/>
  <c r="F2729" i="3"/>
  <c r="G2729" i="3"/>
  <c r="H2729" i="3"/>
  <c r="I2729" i="3"/>
  <c r="J2729" i="3"/>
  <c r="AN2845" i="3" l="1"/>
  <c r="P2871" i="3"/>
  <c r="T2873" i="3"/>
  <c r="BK2843" i="3"/>
  <c r="AV2766" i="3"/>
  <c r="Y2749" i="3"/>
  <c r="P2893" i="3"/>
  <c r="AJ2863" i="3"/>
  <c r="P2883" i="3"/>
  <c r="AI2862" i="3"/>
  <c r="AN2853" i="3"/>
  <c r="M2875" i="3"/>
  <c r="X2867" i="3"/>
  <c r="AO2862" i="3"/>
  <c r="AV2847" i="3"/>
  <c r="AJ2859" i="3"/>
  <c r="AV2859" i="3"/>
  <c r="AA2866" i="3"/>
  <c r="AV2873" i="3"/>
  <c r="BD2879" i="3"/>
  <c r="AJ2879" i="3"/>
  <c r="M2879" i="3"/>
  <c r="AB2873" i="3"/>
  <c r="U2862" i="3"/>
  <c r="M2859" i="3"/>
  <c r="BH2879" i="3"/>
  <c r="AN2879" i="3"/>
  <c r="T2879" i="3"/>
  <c r="AZ2862" i="3"/>
  <c r="O2876" i="3"/>
  <c r="BD2871" i="3"/>
  <c r="O2847" i="3"/>
  <c r="P2873" i="3"/>
  <c r="BK2947" i="3"/>
  <c r="BL2936" i="3"/>
  <c r="T2875" i="3"/>
  <c r="BD2883" i="3"/>
  <c r="BJ2967" i="3"/>
  <c r="BK2967" i="3"/>
  <c r="BL2927" i="3"/>
  <c r="AI2913" i="3"/>
  <c r="BH2873" i="3"/>
  <c r="BH2875" i="3"/>
  <c r="P2909" i="3"/>
  <c r="BL2947" i="3"/>
  <c r="BK2961" i="3"/>
  <c r="BJ2965" i="3"/>
  <c r="BM2938" i="3"/>
  <c r="S2907" i="3"/>
  <c r="BJ2947" i="3"/>
  <c r="BM2936" i="3"/>
  <c r="BL2965" i="3"/>
  <c r="BM2965" i="3"/>
  <c r="BK2938" i="3"/>
  <c r="BN2938" i="3"/>
  <c r="BJ2938" i="3"/>
  <c r="BM2961" i="3"/>
  <c r="BJ2961" i="3"/>
  <c r="BH2816" i="3"/>
  <c r="AZ2816" i="3"/>
  <c r="AJ2816" i="3"/>
  <c r="T2816" i="3"/>
  <c r="P2816" i="3"/>
  <c r="R2816" i="3"/>
  <c r="AB2861" i="3"/>
  <c r="T2861" i="3"/>
  <c r="AJ2861" i="3"/>
  <c r="AZ2861" i="3"/>
  <c r="O2849" i="3"/>
  <c r="AV2849" i="3"/>
  <c r="X2849" i="3"/>
  <c r="AJ2849" i="3"/>
  <c r="M2849" i="3"/>
  <c r="T2849" i="3"/>
  <c r="AR2849" i="3"/>
  <c r="BD2849" i="3"/>
  <c r="P2849" i="3"/>
  <c r="AN2849" i="3"/>
  <c r="AB2849" i="3"/>
  <c r="AJ2857" i="3"/>
  <c r="BD2857" i="3"/>
  <c r="X2857" i="3"/>
  <c r="BH2857" i="3"/>
  <c r="P2857" i="3"/>
  <c r="T2857" i="3"/>
  <c r="AN2857" i="3"/>
  <c r="AZ2857" i="3"/>
  <c r="AF2857" i="3"/>
  <c r="AB2857" i="3"/>
  <c r="AV2857" i="3"/>
  <c r="K2680" i="3"/>
  <c r="AX2876" i="3"/>
  <c r="AH2876" i="3"/>
  <c r="R2876" i="3"/>
  <c r="BA2876" i="3"/>
  <c r="AK2876" i="3"/>
  <c r="U2876" i="3"/>
  <c r="BD2876" i="3"/>
  <c r="AN2876" i="3"/>
  <c r="X2876" i="3"/>
  <c r="BC2876" i="3"/>
  <c r="AM2876" i="3"/>
  <c r="W2876" i="3"/>
  <c r="AF2907" i="3"/>
  <c r="AV2907" i="3"/>
  <c r="T2909" i="3"/>
  <c r="AJ2909" i="3"/>
  <c r="AZ2909" i="3"/>
  <c r="AB2913" i="3"/>
  <c r="AR2913" i="3"/>
  <c r="BH2913" i="3"/>
  <c r="AT2866" i="3"/>
  <c r="AD2866" i="3"/>
  <c r="N2866" i="3"/>
  <c r="AW2866" i="3"/>
  <c r="AG2866" i="3"/>
  <c r="Q2866" i="3"/>
  <c r="AZ2866" i="3"/>
  <c r="AJ2866" i="3"/>
  <c r="T2866" i="3"/>
  <c r="AY2866" i="3"/>
  <c r="AI2866" i="3"/>
  <c r="S2866" i="3"/>
  <c r="M2907" i="3"/>
  <c r="AC2907" i="3"/>
  <c r="AS2907" i="3"/>
  <c r="BI2907" i="3"/>
  <c r="Y2909" i="3"/>
  <c r="AO2909" i="3"/>
  <c r="BE2909" i="3"/>
  <c r="Q2913" i="3"/>
  <c r="AG2913" i="3"/>
  <c r="AW2913" i="3"/>
  <c r="R2907" i="3"/>
  <c r="AH2907" i="3"/>
  <c r="AX2907" i="3"/>
  <c r="R2909" i="3"/>
  <c r="AH2909" i="3"/>
  <c r="AX2909" i="3"/>
  <c r="BG2907" i="3"/>
  <c r="AQ2907" i="3"/>
  <c r="AA2907" i="3"/>
  <c r="P2907" i="3"/>
  <c r="AU2909" i="3"/>
  <c r="AE2909" i="3"/>
  <c r="O2909" i="3"/>
  <c r="AH2913" i="3"/>
  <c r="AY2913" i="3"/>
  <c r="S2913" i="3"/>
  <c r="AB2816" i="3"/>
  <c r="AR2857" i="3"/>
  <c r="AR2861" i="3"/>
  <c r="AF2867" i="3"/>
  <c r="AJ2867" i="3"/>
  <c r="AN2867" i="3"/>
  <c r="AR2867" i="3"/>
  <c r="AU2867" i="3"/>
  <c r="AV2867" i="3"/>
  <c r="AY2867" i="3"/>
  <c r="AZ2867" i="3"/>
  <c r="M2867" i="3"/>
  <c r="BC2867" i="3"/>
  <c r="BD2867" i="3"/>
  <c r="BG2867" i="3"/>
  <c r="BH2867" i="3"/>
  <c r="Y2914" i="3"/>
  <c r="AO2914" i="3"/>
  <c r="BE2914" i="3"/>
  <c r="V2914" i="3"/>
  <c r="AL2914" i="3"/>
  <c r="BB2914" i="3"/>
  <c r="W2914" i="3"/>
  <c r="AM2914" i="3"/>
  <c r="BC2914" i="3"/>
  <c r="X2914" i="3"/>
  <c r="AN2914" i="3"/>
  <c r="M2914" i="3"/>
  <c r="AC2914" i="3"/>
  <c r="AS2914" i="3"/>
  <c r="BI2914" i="3"/>
  <c r="Z2914" i="3"/>
  <c r="AP2914" i="3"/>
  <c r="BF2914" i="3"/>
  <c r="AA2914" i="3"/>
  <c r="AQ2914" i="3"/>
  <c r="BG2914" i="3"/>
  <c r="AB2914" i="3"/>
  <c r="BL2961" i="3"/>
  <c r="BJ2927" i="3"/>
  <c r="BM2927" i="3"/>
  <c r="BH2751" i="3"/>
  <c r="AT2876" i="3"/>
  <c r="AD2876" i="3"/>
  <c r="N2876" i="3"/>
  <c r="AW2876" i="3"/>
  <c r="AG2876" i="3"/>
  <c r="Q2876" i="3"/>
  <c r="AZ2876" i="3"/>
  <c r="AJ2876" i="3"/>
  <c r="T2876" i="3"/>
  <c r="AY2876" i="3"/>
  <c r="AI2876" i="3"/>
  <c r="S2876" i="3"/>
  <c r="T2907" i="3"/>
  <c r="AJ2907" i="3"/>
  <c r="AZ2907" i="3"/>
  <c r="X2909" i="3"/>
  <c r="AN2909" i="3"/>
  <c r="BD2909" i="3"/>
  <c r="AF2913" i="3"/>
  <c r="AV2913" i="3"/>
  <c r="BF2866" i="3"/>
  <c r="AP2866" i="3"/>
  <c r="Z2866" i="3"/>
  <c r="BI2866" i="3"/>
  <c r="AS2866" i="3"/>
  <c r="AC2866" i="3"/>
  <c r="M2866" i="3"/>
  <c r="AV2866" i="3"/>
  <c r="AF2866" i="3"/>
  <c r="P2866" i="3"/>
  <c r="AU2866" i="3"/>
  <c r="AE2866" i="3"/>
  <c r="O2866" i="3"/>
  <c r="Q2907" i="3"/>
  <c r="AG2907" i="3"/>
  <c r="AW2907" i="3"/>
  <c r="M2909" i="3"/>
  <c r="AC2909" i="3"/>
  <c r="AS2909" i="3"/>
  <c r="BI2909" i="3"/>
  <c r="U2913" i="3"/>
  <c r="AK2913" i="3"/>
  <c r="BA2913" i="3"/>
  <c r="V2907" i="3"/>
  <c r="AL2907" i="3"/>
  <c r="BB2907" i="3"/>
  <c r="V2909" i="3"/>
  <c r="AL2909" i="3"/>
  <c r="BB2909" i="3"/>
  <c r="BC2907" i="3"/>
  <c r="AM2907" i="3"/>
  <c r="W2907" i="3"/>
  <c r="P2913" i="3"/>
  <c r="BG2909" i="3"/>
  <c r="AQ2909" i="3"/>
  <c r="AA2909" i="3"/>
  <c r="BB2913" i="3"/>
  <c r="V2913" i="3"/>
  <c r="AM2913" i="3"/>
  <c r="M2857" i="3"/>
  <c r="AC2892" i="3"/>
  <c r="AP2892" i="3"/>
  <c r="BG2892" i="3"/>
  <c r="AS2892" i="3"/>
  <c r="BF2892" i="3"/>
  <c r="AB2892" i="3"/>
  <c r="AG2900" i="3"/>
  <c r="AT2900" i="3"/>
  <c r="P2900" i="3"/>
  <c r="AW2900" i="3"/>
  <c r="O2900" i="3"/>
  <c r="AF2900" i="3"/>
  <c r="AZ2849" i="3"/>
  <c r="P2867" i="3"/>
  <c r="Y2916" i="3"/>
  <c r="AL2916" i="3"/>
  <c r="BC2916" i="3"/>
  <c r="AO2916" i="3"/>
  <c r="BB2916" i="3"/>
  <c r="X2916" i="3"/>
  <c r="P2792" i="3"/>
  <c r="AB2859" i="3"/>
  <c r="T2859" i="3"/>
  <c r="X2859" i="3"/>
  <c r="P2859" i="3"/>
  <c r="AR2859" i="3"/>
  <c r="AZ2859" i="3"/>
  <c r="AN2859" i="3"/>
  <c r="AF2859" i="3"/>
  <c r="BD2859" i="3"/>
  <c r="BH2859" i="3"/>
  <c r="AA2913" i="3"/>
  <c r="AQ2913" i="3"/>
  <c r="BG2913" i="3"/>
  <c r="Z2913" i="3"/>
  <c r="AP2913" i="3"/>
  <c r="BF2913" i="3"/>
  <c r="O2913" i="3"/>
  <c r="AE2913" i="3"/>
  <c r="AU2913" i="3"/>
  <c r="N2913" i="3"/>
  <c r="AD2913" i="3"/>
  <c r="AT2913" i="3"/>
  <c r="BK2957" i="3"/>
  <c r="BM2967" i="3"/>
  <c r="K2699" i="3"/>
  <c r="K2681" i="3"/>
  <c r="BG2751" i="3"/>
  <c r="BF2876" i="3"/>
  <c r="AP2876" i="3"/>
  <c r="Z2876" i="3"/>
  <c r="BI2876" i="3"/>
  <c r="AS2876" i="3"/>
  <c r="AC2876" i="3"/>
  <c r="M2876" i="3"/>
  <c r="AV2876" i="3"/>
  <c r="AF2876" i="3"/>
  <c r="P2876" i="3"/>
  <c r="AU2876" i="3"/>
  <c r="AE2876" i="3"/>
  <c r="X2907" i="3"/>
  <c r="AN2907" i="3"/>
  <c r="BD2907" i="3"/>
  <c r="AB2909" i="3"/>
  <c r="AR2909" i="3"/>
  <c r="BH2909" i="3"/>
  <c r="T2913" i="3"/>
  <c r="AJ2913" i="3"/>
  <c r="AZ2913" i="3"/>
  <c r="BB2866" i="3"/>
  <c r="AL2866" i="3"/>
  <c r="V2866" i="3"/>
  <c r="BE2866" i="3"/>
  <c r="AO2866" i="3"/>
  <c r="Y2866" i="3"/>
  <c r="BH2866" i="3"/>
  <c r="AR2866" i="3"/>
  <c r="AB2866" i="3"/>
  <c r="BG2866" i="3"/>
  <c r="AQ2866" i="3"/>
  <c r="U2907" i="3"/>
  <c r="AK2907" i="3"/>
  <c r="BA2907" i="3"/>
  <c r="Q2909" i="3"/>
  <c r="AG2909" i="3"/>
  <c r="AW2909" i="3"/>
  <c r="Y2913" i="3"/>
  <c r="AO2913" i="3"/>
  <c r="BE2913" i="3"/>
  <c r="Z2907" i="3"/>
  <c r="AP2907" i="3"/>
  <c r="BF2907" i="3"/>
  <c r="Z2909" i="3"/>
  <c r="AP2909" i="3"/>
  <c r="BF2909" i="3"/>
  <c r="AY2907" i="3"/>
  <c r="AI2907" i="3"/>
  <c r="BC2909" i="3"/>
  <c r="AM2909" i="3"/>
  <c r="W2909" i="3"/>
  <c r="AX2913" i="3"/>
  <c r="R2913" i="3"/>
  <c r="BH2849" i="3"/>
  <c r="AB2867" i="3"/>
  <c r="S2760" i="3"/>
  <c r="AT2760" i="3"/>
  <c r="Y2760" i="3"/>
  <c r="AD2760" i="3"/>
  <c r="O2778" i="3"/>
  <c r="BG2778" i="3"/>
  <c r="AA2778" i="3"/>
  <c r="AZ2792" i="3"/>
  <c r="AB2792" i="3"/>
  <c r="AR2792" i="3"/>
  <c r="BF2792" i="3"/>
  <c r="W2746" i="3"/>
  <c r="BG2746" i="3"/>
  <c r="S2746" i="3"/>
  <c r="P2746" i="3"/>
  <c r="O2746" i="3"/>
  <c r="AI2746" i="3"/>
  <c r="AA2746" i="3"/>
  <c r="AE2746" i="3"/>
  <c r="AY2746" i="3"/>
  <c r="BC2746" i="3"/>
  <c r="AG2775" i="3"/>
  <c r="AC2775" i="3"/>
  <c r="AS2775" i="3"/>
  <c r="AJ2869" i="3"/>
  <c r="M2869" i="3"/>
  <c r="P2877" i="3"/>
  <c r="N2877" i="3"/>
  <c r="AZ2877" i="3"/>
  <c r="AF2877" i="3"/>
  <c r="X2877" i="3"/>
  <c r="AB2877" i="3"/>
  <c r="AJ2877" i="3"/>
  <c r="M2877" i="3"/>
  <c r="AR2877" i="3"/>
  <c r="T2877" i="3"/>
  <c r="BD2877" i="3"/>
  <c r="AV2845" i="3"/>
  <c r="AQ2845" i="3"/>
  <c r="AJ2845" i="3"/>
  <c r="W2845" i="3"/>
  <c r="BC2845" i="3"/>
  <c r="AI2845" i="3"/>
  <c r="AF2845" i="3"/>
  <c r="M2845" i="3"/>
  <c r="AR2845" i="3"/>
  <c r="AE2845" i="3"/>
  <c r="P2845" i="3"/>
  <c r="X2845" i="3"/>
  <c r="T2845" i="3"/>
  <c r="AZ2845" i="3"/>
  <c r="AM2845" i="3"/>
  <c r="BN2936" i="3"/>
  <c r="BL2957" i="3"/>
  <c r="BL2922" i="3"/>
  <c r="AT2758" i="3"/>
  <c r="AC2763" i="3"/>
  <c r="AI2759" i="3"/>
  <c r="Q2818" i="3"/>
  <c r="S2839" i="3"/>
  <c r="O2855" i="3"/>
  <c r="AR2875" i="3"/>
  <c r="AV2875" i="3"/>
  <c r="AB2853" i="3"/>
  <c r="AV2853" i="3"/>
  <c r="BD2845" i="3"/>
  <c r="O2853" i="3"/>
  <c r="AR2873" i="3"/>
  <c r="BJ2924" i="3"/>
  <c r="X2735" i="3"/>
  <c r="AN2875" i="3"/>
  <c r="AR2853" i="3"/>
  <c r="AF2853" i="3"/>
  <c r="BI2775" i="3"/>
  <c r="BH2861" i="3"/>
  <c r="BC2862" i="3"/>
  <c r="L2700" i="3"/>
  <c r="K2689" i="3"/>
  <c r="K2685" i="3"/>
  <c r="BL2920" i="3"/>
  <c r="L2681" i="3"/>
  <c r="AR2681" i="3" s="1"/>
  <c r="BJ2922" i="3"/>
  <c r="L2693" i="3"/>
  <c r="L2691" i="3"/>
  <c r="BM2920" i="3"/>
  <c r="BJ2957" i="3"/>
  <c r="BK2922" i="3"/>
  <c r="BN2922" i="3"/>
  <c r="BM2959" i="3"/>
  <c r="BL2959" i="3"/>
  <c r="BN2957" i="3"/>
  <c r="BM2957" i="3"/>
  <c r="BJ2959" i="3"/>
  <c r="BK2959" i="3"/>
  <c r="BN2959" i="3"/>
  <c r="BM2922" i="3"/>
  <c r="BK2920" i="3"/>
  <c r="BN2920" i="3"/>
  <c r="BJ2920" i="3"/>
  <c r="L2698" i="3"/>
  <c r="AZ2734" i="3"/>
  <c r="AR2869" i="3"/>
  <c r="T2869" i="3"/>
  <c r="BD2869" i="3"/>
  <c r="O2869" i="3"/>
  <c r="AB2869" i="3"/>
  <c r="AV2869" i="3"/>
  <c r="AN2869" i="3"/>
  <c r="P2869" i="3"/>
  <c r="AZ2869" i="3"/>
  <c r="AF2869" i="3"/>
  <c r="X2869" i="3"/>
  <c r="M2906" i="3"/>
  <c r="AC2906" i="3"/>
  <c r="L2728" i="3"/>
  <c r="L2726" i="3"/>
  <c r="L2725" i="3"/>
  <c r="L2723" i="3"/>
  <c r="L2721" i="3"/>
  <c r="L2692" i="3"/>
  <c r="L2690" i="3"/>
  <c r="K2690" i="3"/>
  <c r="L2688" i="3"/>
  <c r="K2688" i="3"/>
  <c r="U2734" i="3"/>
  <c r="BM2746" i="3"/>
  <c r="AM2737" i="3"/>
  <c r="AQ2751" i="3"/>
  <c r="BH2906" i="3"/>
  <c r="AR2906" i="3"/>
  <c r="AB2906" i="3"/>
  <c r="BG2906" i="3"/>
  <c r="AQ2906" i="3"/>
  <c r="AA2906" i="3"/>
  <c r="BF2906" i="3"/>
  <c r="AP2906" i="3"/>
  <c r="Z2906" i="3"/>
  <c r="BI2906" i="3"/>
  <c r="AS2906" i="3"/>
  <c r="Y2906" i="3"/>
  <c r="AM2750" i="3"/>
  <c r="W2750" i="3"/>
  <c r="AA2750" i="3"/>
  <c r="BC2750" i="3"/>
  <c r="O2750" i="3"/>
  <c r="AE2750" i="3"/>
  <c r="X2863" i="3"/>
  <c r="BH2863" i="3"/>
  <c r="AB2863" i="3"/>
  <c r="AF2863" i="3"/>
  <c r="AV2863" i="3"/>
  <c r="AV2883" i="3"/>
  <c r="AF2883" i="3"/>
  <c r="AB2883" i="3"/>
  <c r="AJ2883" i="3"/>
  <c r="AZ2883" i="3"/>
  <c r="Y2908" i="3"/>
  <c r="AO2908" i="3"/>
  <c r="BE2908" i="3"/>
  <c r="V2908" i="3"/>
  <c r="AL2908" i="3"/>
  <c r="BB2908" i="3"/>
  <c r="W2908" i="3"/>
  <c r="AM2908" i="3"/>
  <c r="BC2908" i="3"/>
  <c r="X2908" i="3"/>
  <c r="AN2908" i="3"/>
  <c r="BD2908" i="3"/>
  <c r="M2908" i="3"/>
  <c r="AC2908" i="3"/>
  <c r="AS2908" i="3"/>
  <c r="BI2908" i="3"/>
  <c r="Z2908" i="3"/>
  <c r="AP2908" i="3"/>
  <c r="BF2908" i="3"/>
  <c r="AA2908" i="3"/>
  <c r="AQ2908" i="3"/>
  <c r="BG2908" i="3"/>
  <c r="AB2908" i="3"/>
  <c r="AR2908" i="3"/>
  <c r="BH2908" i="3"/>
  <c r="Q2908" i="3"/>
  <c r="AG2908" i="3"/>
  <c r="AW2908" i="3"/>
  <c r="N2908" i="3"/>
  <c r="AD2908" i="3"/>
  <c r="AT2908" i="3"/>
  <c r="O2908" i="3"/>
  <c r="AE2908" i="3"/>
  <c r="AU2908" i="3"/>
  <c r="P2908" i="3"/>
  <c r="AF2908" i="3"/>
  <c r="AV2908" i="3"/>
  <c r="BI2757" i="3"/>
  <c r="AK2757" i="3"/>
  <c r="BA2757" i="3"/>
  <c r="M2757" i="3"/>
  <c r="AS2757" i="3"/>
  <c r="AC2757" i="3"/>
  <c r="AF2871" i="3"/>
  <c r="AZ2871" i="3"/>
  <c r="AB2871" i="3"/>
  <c r="AV2871" i="3"/>
  <c r="X2871" i="3"/>
  <c r="AR2871" i="3"/>
  <c r="M2871" i="3"/>
  <c r="T2871" i="3"/>
  <c r="AN2871" i="3"/>
  <c r="BH2871" i="3"/>
  <c r="L2699" i="3"/>
  <c r="R2699" i="3" s="1"/>
  <c r="L2695" i="3"/>
  <c r="BA2737" i="3"/>
  <c r="BH2847" i="3"/>
  <c r="AB2847" i="3"/>
  <c r="M2847" i="3"/>
  <c r="X2847" i="3"/>
  <c r="P2847" i="3"/>
  <c r="AF2847" i="3"/>
  <c r="T2847" i="3"/>
  <c r="AN2847" i="3"/>
  <c r="AJ2847" i="3"/>
  <c r="BD2847" i="3"/>
  <c r="AA2911" i="3"/>
  <c r="AQ2911" i="3"/>
  <c r="BG2911" i="3"/>
  <c r="Z2911" i="3"/>
  <c r="AP2911" i="3"/>
  <c r="BF2911" i="3"/>
  <c r="O2911" i="3"/>
  <c r="AE2911" i="3"/>
  <c r="AU2911" i="3"/>
  <c r="N2911" i="3"/>
  <c r="AD2911" i="3"/>
  <c r="AT2911" i="3"/>
  <c r="S2911" i="3"/>
  <c r="AI2911" i="3"/>
  <c r="AY2911" i="3"/>
  <c r="R2911" i="3"/>
  <c r="AH2911" i="3"/>
  <c r="AX2911" i="3"/>
  <c r="K2697" i="3"/>
  <c r="X2737" i="3"/>
  <c r="AB2751" i="3"/>
  <c r="AZ2906" i="3"/>
  <c r="AJ2906" i="3"/>
  <c r="T2906" i="3"/>
  <c r="AY2906" i="3"/>
  <c r="AI2906" i="3"/>
  <c r="S2906" i="3"/>
  <c r="AX2906" i="3"/>
  <c r="AH2906" i="3"/>
  <c r="R2906" i="3"/>
  <c r="BA2906" i="3"/>
  <c r="AK2906" i="3"/>
  <c r="Q2906" i="3"/>
  <c r="Q2892" i="3"/>
  <c r="AG2892" i="3"/>
  <c r="AW2892" i="3"/>
  <c r="N2892" i="3"/>
  <c r="AD2892" i="3"/>
  <c r="AT2892" i="3"/>
  <c r="O2892" i="3"/>
  <c r="AE2892" i="3"/>
  <c r="AU2892" i="3"/>
  <c r="P2892" i="3"/>
  <c r="AF2892" i="3"/>
  <c r="AV2892" i="3"/>
  <c r="U2892" i="3"/>
  <c r="AK2892" i="3"/>
  <c r="BA2892" i="3"/>
  <c r="R2892" i="3"/>
  <c r="AH2892" i="3"/>
  <c r="AX2892" i="3"/>
  <c r="S2892" i="3"/>
  <c r="AI2892" i="3"/>
  <c r="AY2892" i="3"/>
  <c r="T2892" i="3"/>
  <c r="AJ2892" i="3"/>
  <c r="AZ2892" i="3"/>
  <c r="Y2892" i="3"/>
  <c r="AO2892" i="3"/>
  <c r="BE2892" i="3"/>
  <c r="V2892" i="3"/>
  <c r="AL2892" i="3"/>
  <c r="BB2892" i="3"/>
  <c r="W2892" i="3"/>
  <c r="AM2892" i="3"/>
  <c r="BC2892" i="3"/>
  <c r="X2892" i="3"/>
  <c r="AN2892" i="3"/>
  <c r="BD2892" i="3"/>
  <c r="U2900" i="3"/>
  <c r="AK2900" i="3"/>
  <c r="BA2900" i="3"/>
  <c r="R2900" i="3"/>
  <c r="AH2900" i="3"/>
  <c r="AX2900" i="3"/>
  <c r="S2900" i="3"/>
  <c r="AI2900" i="3"/>
  <c r="AY2900" i="3"/>
  <c r="T2900" i="3"/>
  <c r="AJ2900" i="3"/>
  <c r="AZ2900" i="3"/>
  <c r="Y2900" i="3"/>
  <c r="AO2900" i="3"/>
  <c r="BE2900" i="3"/>
  <c r="V2900" i="3"/>
  <c r="AL2900" i="3"/>
  <c r="BB2900" i="3"/>
  <c r="W2900" i="3"/>
  <c r="AM2900" i="3"/>
  <c r="BC2900" i="3"/>
  <c r="X2900" i="3"/>
  <c r="AN2900" i="3"/>
  <c r="BD2900" i="3"/>
  <c r="M2900" i="3"/>
  <c r="AC2900" i="3"/>
  <c r="AS2900" i="3"/>
  <c r="BI2900" i="3"/>
  <c r="Z2900" i="3"/>
  <c r="AP2900" i="3"/>
  <c r="BF2900" i="3"/>
  <c r="AA2900" i="3"/>
  <c r="AQ2900" i="3"/>
  <c r="BG2900" i="3"/>
  <c r="AB2900" i="3"/>
  <c r="AR2900" i="3"/>
  <c r="BH2900" i="3"/>
  <c r="M2916" i="3"/>
  <c r="AC2916" i="3"/>
  <c r="AS2916" i="3"/>
  <c r="BI2916" i="3"/>
  <c r="Z2916" i="3"/>
  <c r="AP2916" i="3"/>
  <c r="BF2916" i="3"/>
  <c r="AA2916" i="3"/>
  <c r="AQ2916" i="3"/>
  <c r="BG2916" i="3"/>
  <c r="AB2916" i="3"/>
  <c r="AR2916" i="3"/>
  <c r="BH2916" i="3"/>
  <c r="Q2916" i="3"/>
  <c r="AG2916" i="3"/>
  <c r="AW2916" i="3"/>
  <c r="N2916" i="3"/>
  <c r="AD2916" i="3"/>
  <c r="AT2916" i="3"/>
  <c r="O2916" i="3"/>
  <c r="AE2916" i="3"/>
  <c r="AU2916" i="3"/>
  <c r="P2916" i="3"/>
  <c r="AF2916" i="3"/>
  <c r="AV2916" i="3"/>
  <c r="U2916" i="3"/>
  <c r="AK2916" i="3"/>
  <c r="BA2916" i="3"/>
  <c r="R2916" i="3"/>
  <c r="AH2916" i="3"/>
  <c r="AX2916" i="3"/>
  <c r="S2916" i="3"/>
  <c r="AI2916" i="3"/>
  <c r="AY2916" i="3"/>
  <c r="T2916" i="3"/>
  <c r="AJ2916" i="3"/>
  <c r="AZ2916" i="3"/>
  <c r="U2749" i="3"/>
  <c r="AK2749" i="3"/>
  <c r="X2761" i="3"/>
  <c r="AN2761" i="3"/>
  <c r="AY2761" i="3"/>
  <c r="S2761" i="3"/>
  <c r="AD2766" i="3"/>
  <c r="S2766" i="3"/>
  <c r="AT2766" i="3"/>
  <c r="AL2766" i="3"/>
  <c r="AF2766" i="3"/>
  <c r="BB2766" i="3"/>
  <c r="BH2869" i="3"/>
  <c r="Q2740" i="3"/>
  <c r="O2871" i="3"/>
  <c r="AX2873" i="3"/>
  <c r="V2884" i="3"/>
  <c r="M2774" i="3"/>
  <c r="BK2774" i="3" s="1"/>
  <c r="P2911" i="3"/>
  <c r="BA2749" i="3"/>
  <c r="N2875" i="3"/>
  <c r="AZ2863" i="3"/>
  <c r="N2879" i="3"/>
  <c r="BH2681" i="3"/>
  <c r="Y2681" i="3"/>
  <c r="AB2681" i="3"/>
  <c r="AU2681" i="3"/>
  <c r="K2728" i="3"/>
  <c r="K2727" i="3"/>
  <c r="K2721" i="3"/>
  <c r="M2721" i="3" s="1"/>
  <c r="L2720" i="3"/>
  <c r="K2720" i="3"/>
  <c r="K2719" i="3"/>
  <c r="K2711" i="3"/>
  <c r="L2710" i="3"/>
  <c r="K2710" i="3"/>
  <c r="K2709" i="3"/>
  <c r="K2704" i="3"/>
  <c r="L2702" i="3"/>
  <c r="K2702" i="3"/>
  <c r="AK2690" i="3"/>
  <c r="AD2734" i="3"/>
  <c r="AK2734" i="3"/>
  <c r="BF2737" i="3"/>
  <c r="AN2737" i="3"/>
  <c r="BL2750" i="3"/>
  <c r="AS2841" i="3"/>
  <c r="BJ2877" i="3"/>
  <c r="BJ2879" i="3"/>
  <c r="BJ2881" i="3"/>
  <c r="AB2862" i="3"/>
  <c r="BD2733" i="3"/>
  <c r="AR2847" i="3"/>
  <c r="AB2875" i="3"/>
  <c r="AZ2875" i="3"/>
  <c r="AF2875" i="3"/>
  <c r="P2917" i="3"/>
  <c r="X2853" i="3"/>
  <c r="BD2853" i="3"/>
  <c r="P2853" i="3"/>
  <c r="AR2863" i="3"/>
  <c r="P2863" i="3"/>
  <c r="BH2883" i="3"/>
  <c r="AN2883" i="3"/>
  <c r="T2883" i="3"/>
  <c r="M2883" i="3"/>
  <c r="O2845" i="3"/>
  <c r="AE2748" i="3"/>
  <c r="AU2748" i="3"/>
  <c r="S2772" i="3"/>
  <c r="AI2772" i="3"/>
  <c r="AY2772" i="3"/>
  <c r="N2883" i="3"/>
  <c r="N2728" i="3"/>
  <c r="BE2690" i="3"/>
  <c r="AC2690" i="3"/>
  <c r="BC2840" i="3"/>
  <c r="AA2845" i="3"/>
  <c r="BD2875" i="3"/>
  <c r="AJ2875" i="3"/>
  <c r="P2875" i="3"/>
  <c r="AZ2853" i="3"/>
  <c r="BH2853" i="3"/>
  <c r="AJ2853" i="3"/>
  <c r="T2863" i="3"/>
  <c r="AR2883" i="3"/>
  <c r="X2883" i="3"/>
  <c r="AW2780" i="3"/>
  <c r="Q2780" i="3"/>
  <c r="BH2780" i="3"/>
  <c r="AM2780" i="3"/>
  <c r="AB2780" i="3"/>
  <c r="AQ2778" i="3"/>
  <c r="AJ2792" i="3"/>
  <c r="O2867" i="3"/>
  <c r="P2903" i="3"/>
  <c r="K2725" i="3"/>
  <c r="AA2725" i="3" s="1"/>
  <c r="K2723" i="3"/>
  <c r="K2717" i="3"/>
  <c r="K2715" i="3"/>
  <c r="K2713" i="3"/>
  <c r="L2707" i="3"/>
  <c r="K2707" i="3"/>
  <c r="K2705" i="3"/>
  <c r="K2701" i="3"/>
  <c r="K2695" i="3"/>
  <c r="BD2695" i="3" s="1"/>
  <c r="K2691" i="3"/>
  <c r="AW2690" i="3"/>
  <c r="Y2690" i="3"/>
  <c r="L2684" i="3"/>
  <c r="AA2684" i="3" s="1"/>
  <c r="K2684" i="3"/>
  <c r="K2679" i="3"/>
  <c r="K2677" i="3"/>
  <c r="AY2734" i="3"/>
  <c r="V2737" i="3"/>
  <c r="AK2737" i="3"/>
  <c r="W2841" i="3"/>
  <c r="BJ2857" i="3"/>
  <c r="BJ2859" i="3"/>
  <c r="AT2690" i="3"/>
  <c r="Z2734" i="3"/>
  <c r="AI2734" i="3"/>
  <c r="AQ2737" i="3"/>
  <c r="U2737" i="3"/>
  <c r="AM2841" i="3"/>
  <c r="AC2749" i="3"/>
  <c r="BI2761" i="3"/>
  <c r="AC2761" i="3"/>
  <c r="BD2766" i="3"/>
  <c r="V2766" i="3"/>
  <c r="BM2766" i="3" s="1"/>
  <c r="AN2766" i="3"/>
  <c r="R2691" i="3"/>
  <c r="N2691" i="3"/>
  <c r="T2691" i="3"/>
  <c r="AA2691" i="3"/>
  <c r="AI2691" i="3"/>
  <c r="AP2691" i="3"/>
  <c r="AV2691" i="3"/>
  <c r="BD2691" i="3"/>
  <c r="O2691" i="3"/>
  <c r="V2691" i="3"/>
  <c r="AD2691" i="3"/>
  <c r="AJ2691" i="3"/>
  <c r="AQ2691" i="3"/>
  <c r="AY2691" i="3"/>
  <c r="BF2691" i="3"/>
  <c r="Z2691" i="3"/>
  <c r="AN2691" i="3"/>
  <c r="BB2691" i="3"/>
  <c r="P2691" i="3"/>
  <c r="AE2691" i="3"/>
  <c r="AT2691" i="3"/>
  <c r="BG2691" i="3"/>
  <c r="S2691" i="3"/>
  <c r="AF2691" i="3"/>
  <c r="AU2691" i="3"/>
  <c r="X2691" i="3"/>
  <c r="AL2691" i="3"/>
  <c r="AZ2691" i="3"/>
  <c r="BG2725" i="3"/>
  <c r="AQ2725" i="3"/>
  <c r="AY2702" i="3"/>
  <c r="AI2702" i="3"/>
  <c r="S2702" i="3"/>
  <c r="P2728" i="3"/>
  <c r="BH2728" i="3"/>
  <c r="AL2728" i="3"/>
  <c r="Q2728" i="3"/>
  <c r="L2715" i="3"/>
  <c r="BB2715" i="3" s="1"/>
  <c r="L2713" i="3"/>
  <c r="L2705" i="3"/>
  <c r="P2705" i="3" s="1"/>
  <c r="AI2695" i="3"/>
  <c r="BK2757" i="3"/>
  <c r="AR2728" i="3"/>
  <c r="V2728" i="3"/>
  <c r="AA2702" i="3"/>
  <c r="AB2739" i="3"/>
  <c r="M2739" i="3"/>
  <c r="AP2739" i="3"/>
  <c r="W2739" i="3"/>
  <c r="P2739" i="3"/>
  <c r="AC2739" i="3"/>
  <c r="AA2739" i="3"/>
  <c r="BC2739" i="3"/>
  <c r="BI2739" i="3"/>
  <c r="K2718" i="3"/>
  <c r="L2708" i="3"/>
  <c r="K2729" i="3"/>
  <c r="BB2728" i="3"/>
  <c r="AG2728" i="3"/>
  <c r="L2727" i="3"/>
  <c r="S2727" i="3" s="1"/>
  <c r="K2724" i="3"/>
  <c r="L2719" i="3"/>
  <c r="K2716" i="3"/>
  <c r="L2714" i="3"/>
  <c r="L2711" i="3"/>
  <c r="P2711" i="3" s="1"/>
  <c r="L2706" i="3"/>
  <c r="K2706" i="3"/>
  <c r="K2703" i="3"/>
  <c r="AT2695" i="3"/>
  <c r="K2693" i="3"/>
  <c r="R2690" i="3"/>
  <c r="U2690" i="3"/>
  <c r="AD2690" i="3"/>
  <c r="AO2690" i="3"/>
  <c r="BA2690" i="3"/>
  <c r="M2690" i="3"/>
  <c r="V2690" i="3"/>
  <c r="AG2690" i="3"/>
  <c r="AS2690" i="3"/>
  <c r="BB2690" i="3"/>
  <c r="L2689" i="3"/>
  <c r="AQ2689" i="3" s="1"/>
  <c r="AY2684" i="3"/>
  <c r="L2679" i="3"/>
  <c r="AG2679" i="3" s="1"/>
  <c r="K2678" i="3"/>
  <c r="L2677" i="3"/>
  <c r="K2676" i="3"/>
  <c r="AL2739" i="3"/>
  <c r="AV2739" i="3"/>
  <c r="BL2756" i="3"/>
  <c r="BN2757" i="3"/>
  <c r="BN2772" i="3"/>
  <c r="BM2761" i="3"/>
  <c r="L2718" i="3"/>
  <c r="K2708" i="3"/>
  <c r="L2724" i="3"/>
  <c r="L2716" i="3"/>
  <c r="K2714" i="3"/>
  <c r="L2729" i="3"/>
  <c r="AW2728" i="3"/>
  <c r="AB2728" i="3"/>
  <c r="K2726" i="3"/>
  <c r="L2722" i="3"/>
  <c r="K2722" i="3"/>
  <c r="L2717" i="3"/>
  <c r="M2717" i="3" s="1"/>
  <c r="L2712" i="3"/>
  <c r="K2712" i="3"/>
  <c r="L2709" i="3"/>
  <c r="L2703" i="3"/>
  <c r="L2701" i="3"/>
  <c r="P2701" i="3" s="1"/>
  <c r="AE2695" i="3"/>
  <c r="BI2690" i="3"/>
  <c r="AL2690" i="3"/>
  <c r="Q2690" i="3"/>
  <c r="K2686" i="3"/>
  <c r="AW2684" i="3"/>
  <c r="O2681" i="3"/>
  <c r="AG2681" i="3"/>
  <c r="BC2681" i="3"/>
  <c r="Q2681" i="3"/>
  <c r="AM2681" i="3"/>
  <c r="BE2681" i="3"/>
  <c r="U2679" i="3"/>
  <c r="BM2748" i="3"/>
  <c r="BG2739" i="3"/>
  <c r="AF2739" i="3"/>
  <c r="AW2862" i="3"/>
  <c r="Y2862" i="3"/>
  <c r="BD2862" i="3"/>
  <c r="AJ2862" i="3"/>
  <c r="BG2862" i="3"/>
  <c r="AM2862" i="3"/>
  <c r="S2862" i="3"/>
  <c r="BK2879" i="3"/>
  <c r="BK2881" i="3"/>
  <c r="BK2883" i="3"/>
  <c r="Z2791" i="3"/>
  <c r="AL2791" i="3"/>
  <c r="BB2791" i="3"/>
  <c r="BJ2791" i="3" s="1"/>
  <c r="V2791" i="3"/>
  <c r="BE2758" i="3"/>
  <c r="O2758" i="3"/>
  <c r="AA2776" i="3"/>
  <c r="AE2839" i="3"/>
  <c r="AM2839" i="3"/>
  <c r="AU2839" i="3"/>
  <c r="BC2839" i="3"/>
  <c r="M2839" i="3"/>
  <c r="AU2840" i="3"/>
  <c r="BA2840" i="3"/>
  <c r="BI2840" i="3"/>
  <c r="Q2840" i="3"/>
  <c r="P2888" i="3"/>
  <c r="Y2888" i="3"/>
  <c r="AT2888" i="3"/>
  <c r="AD2888" i="3"/>
  <c r="AZ2888" i="3"/>
  <c r="N2888" i="3"/>
  <c r="AJ2888" i="3"/>
  <c r="BE2888" i="3"/>
  <c r="T2888" i="3"/>
  <c r="AO2888" i="3"/>
  <c r="AS2840" i="3"/>
  <c r="P2901" i="3"/>
  <c r="BJ2819" i="3"/>
  <c r="BJ2827" i="3"/>
  <c r="BJ2835" i="3"/>
  <c r="BL2845" i="3"/>
  <c r="BL2847" i="3"/>
  <c r="BL2849" i="3"/>
  <c r="BL2853" i="3"/>
  <c r="BL2867" i="3"/>
  <c r="BL2869" i="3"/>
  <c r="BL2871" i="3"/>
  <c r="BK2869" i="3"/>
  <c r="T2754" i="3"/>
  <c r="AQ2754" i="3"/>
  <c r="Y2754" i="3"/>
  <c r="AY2754" i="3"/>
  <c r="AI2754" i="3"/>
  <c r="BC2754" i="3"/>
  <c r="O2754" i="3"/>
  <c r="AM2754" i="3"/>
  <c r="BG2754" i="3"/>
  <c r="AD2762" i="3"/>
  <c r="AO2762" i="3"/>
  <c r="S2762" i="3"/>
  <c r="AT2762" i="3"/>
  <c r="AY2762" i="3"/>
  <c r="Y2762" i="3"/>
  <c r="Y2779" i="3"/>
  <c r="U2779" i="3"/>
  <c r="BA2779" i="3"/>
  <c r="AC2779" i="3"/>
  <c r="BI2779" i="3"/>
  <c r="AK2779" i="3"/>
  <c r="M2779" i="3"/>
  <c r="AS2779" i="3"/>
  <c r="AI2758" i="3"/>
  <c r="P2815" i="3"/>
  <c r="AR2815" i="3"/>
  <c r="BH2815" i="3"/>
  <c r="AB2815" i="3"/>
  <c r="AZ2733" i="3"/>
  <c r="T2815" i="3"/>
  <c r="BG2776" i="3"/>
  <c r="U2839" i="3"/>
  <c r="AC2839" i="3"/>
  <c r="BK2839" i="3" s="1"/>
  <c r="AK2839" i="3"/>
  <c r="AS2839" i="3"/>
  <c r="W2840" i="3"/>
  <c r="AK2840" i="3"/>
  <c r="AO2840" i="3"/>
  <c r="K2698" i="3"/>
  <c r="L2697" i="3"/>
  <c r="AA2697" i="3" s="1"/>
  <c r="L2696" i="3"/>
  <c r="K2696" i="3"/>
  <c r="L2686" i="3"/>
  <c r="L2685" i="3"/>
  <c r="Q2685" i="3" s="1"/>
  <c r="L2683" i="3"/>
  <c r="K2683" i="3"/>
  <c r="BF2734" i="3"/>
  <c r="AJ2734" i="3"/>
  <c r="S2734" i="3"/>
  <c r="BB2737" i="3"/>
  <c r="Z2737" i="3"/>
  <c r="BD2737" i="3"/>
  <c r="BL2746" i="3"/>
  <c r="BL2748" i="3"/>
  <c r="AR2751" i="3"/>
  <c r="AA2751" i="3"/>
  <c r="BL2752" i="3"/>
  <c r="BL2772" i="3"/>
  <c r="BM2760" i="3"/>
  <c r="BM2772" i="3"/>
  <c r="BJ2764" i="3"/>
  <c r="BL2778" i="3"/>
  <c r="BJ2821" i="3"/>
  <c r="BJ2829" i="3"/>
  <c r="BJ2837" i="3"/>
  <c r="BK2847" i="3"/>
  <c r="BK2857" i="3"/>
  <c r="BE2862" i="3"/>
  <c r="AK2862" i="3"/>
  <c r="Q2862" i="3"/>
  <c r="AR2862" i="3"/>
  <c r="X2862" i="3"/>
  <c r="AY2862" i="3"/>
  <c r="AA2862" i="3"/>
  <c r="Y2755" i="3"/>
  <c r="AC2755" i="3"/>
  <c r="BI2755" i="3"/>
  <c r="AK2755" i="3"/>
  <c r="M2755" i="3"/>
  <c r="AS2755" i="3"/>
  <c r="U2755" i="3"/>
  <c r="BA2755" i="3"/>
  <c r="AY2758" i="3"/>
  <c r="AQ2776" i="3"/>
  <c r="BM2776" i="3" s="1"/>
  <c r="S2840" i="3"/>
  <c r="AG2840" i="3"/>
  <c r="M2855" i="3"/>
  <c r="X2855" i="3"/>
  <c r="AN2855" i="3"/>
  <c r="BD2855" i="3"/>
  <c r="T2855" i="3"/>
  <c r="AR2855" i="3"/>
  <c r="AB2855" i="3"/>
  <c r="AV2855" i="3"/>
  <c r="AF2855" i="3"/>
  <c r="AZ2855" i="3"/>
  <c r="P2855" i="3"/>
  <c r="AJ2855" i="3"/>
  <c r="BH2855" i="3"/>
  <c r="BA2839" i="3"/>
  <c r="BI2839" i="3"/>
  <c r="Q2839" i="3"/>
  <c r="Y2839" i="3"/>
  <c r="AG2839" i="3"/>
  <c r="Y2840" i="3"/>
  <c r="AE2840" i="3"/>
  <c r="AM2840" i="3"/>
  <c r="U2758" i="3"/>
  <c r="K2700" i="3"/>
  <c r="L2694" i="3"/>
  <c r="L2687" i="3"/>
  <c r="K2687" i="3"/>
  <c r="AX2734" i="3"/>
  <c r="T2734" i="3"/>
  <c r="BA2734" i="3"/>
  <c r="BL2758" i="3"/>
  <c r="BL2780" i="3"/>
  <c r="BK2853" i="3"/>
  <c r="BA2862" i="3"/>
  <c r="AG2862" i="3"/>
  <c r="BH2862" i="3"/>
  <c r="AN2862" i="3"/>
  <c r="T2862" i="3"/>
  <c r="AQ2862" i="3"/>
  <c r="W2862" i="3"/>
  <c r="AN2763" i="3"/>
  <c r="AS2763" i="3"/>
  <c r="S2763" i="3"/>
  <c r="BI2763" i="3"/>
  <c r="X2763" i="3"/>
  <c r="P2735" i="3"/>
  <c r="Q2735" i="3"/>
  <c r="AW2735" i="3"/>
  <c r="Y2735" i="3"/>
  <c r="BE2735" i="3"/>
  <c r="AG2735" i="3"/>
  <c r="AO2735" i="3"/>
  <c r="S2759" i="3"/>
  <c r="AS2759" i="3"/>
  <c r="X2759" i="3"/>
  <c r="AY2759" i="3"/>
  <c r="AC2759" i="3"/>
  <c r="BI2759" i="3"/>
  <c r="AN2759" i="3"/>
  <c r="Y2777" i="3"/>
  <c r="M2777" i="3"/>
  <c r="AS2777" i="3"/>
  <c r="U2777" i="3"/>
  <c r="BA2777" i="3"/>
  <c r="AC2777" i="3"/>
  <c r="BI2777" i="3"/>
  <c r="AK2777" i="3"/>
  <c r="AO2758" i="3"/>
  <c r="AC2758" i="3"/>
  <c r="M2840" i="3"/>
  <c r="N2884" i="3"/>
  <c r="BF2884" i="3"/>
  <c r="Z2884" i="3"/>
  <c r="AP2884" i="3"/>
  <c r="AO2839" i="3"/>
  <c r="AW2839" i="3"/>
  <c r="BE2839" i="3"/>
  <c r="O2839" i="3"/>
  <c r="W2839" i="3"/>
  <c r="BJ2839" i="3" s="1"/>
  <c r="BE2840" i="3"/>
  <c r="O2840" i="3"/>
  <c r="U2840" i="3"/>
  <c r="AC2840" i="3"/>
  <c r="M2851" i="3"/>
  <c r="X2851" i="3"/>
  <c r="AN2851" i="3"/>
  <c r="BD2851" i="3"/>
  <c r="AB2851" i="3"/>
  <c r="AV2851" i="3"/>
  <c r="AF2851" i="3"/>
  <c r="AZ2851" i="3"/>
  <c r="P2851" i="3"/>
  <c r="AJ2851" i="3"/>
  <c r="BH2851" i="3"/>
  <c r="T2851" i="3"/>
  <c r="AR2851" i="3"/>
  <c r="T2736" i="3"/>
  <c r="AB2736" i="3"/>
  <c r="AJ2736" i="3"/>
  <c r="AR2736" i="3"/>
  <c r="AZ2736" i="3"/>
  <c r="BH2736" i="3"/>
  <c r="Y2736" i="3"/>
  <c r="BK2733" i="3"/>
  <c r="BN2733" i="3"/>
  <c r="BM2733" i="3"/>
  <c r="BK2731" i="3"/>
  <c r="BN2731" i="3"/>
  <c r="BL2731" i="3"/>
  <c r="BL2732" i="3"/>
  <c r="BJ2732" i="3"/>
  <c r="M2736" i="3"/>
  <c r="AS2736" i="3"/>
  <c r="AL2734" i="3"/>
  <c r="BM2735" i="3"/>
  <c r="P2736" i="3"/>
  <c r="AV2736" i="3"/>
  <c r="BM2738" i="3"/>
  <c r="BM2740" i="3"/>
  <c r="R2734" i="3"/>
  <c r="BH2734" i="3"/>
  <c r="AR2734" i="3"/>
  <c r="AB2734" i="3"/>
  <c r="BG2734" i="3"/>
  <c r="AQ2734" i="3"/>
  <c r="AA2734" i="3"/>
  <c r="BI2734" i="3"/>
  <c r="AS2734" i="3"/>
  <c r="AC2734" i="3"/>
  <c r="M2734" i="3"/>
  <c r="AO2736" i="3"/>
  <c r="BG2736" i="3"/>
  <c r="AQ2736" i="3"/>
  <c r="AA2736" i="3"/>
  <c r="BF2736" i="3"/>
  <c r="AP2736" i="3"/>
  <c r="Z2736" i="3"/>
  <c r="BC2741" i="3"/>
  <c r="AM2741" i="3"/>
  <c r="W2741" i="3"/>
  <c r="BB2741" i="3"/>
  <c r="AL2741" i="3"/>
  <c r="V2741" i="3"/>
  <c r="X2741" i="3"/>
  <c r="BD2741" i="3"/>
  <c r="Q2741" i="3"/>
  <c r="AW2741" i="3"/>
  <c r="BC2737" i="3"/>
  <c r="W2737" i="3"/>
  <c r="AL2737" i="3"/>
  <c r="BG2737" i="3"/>
  <c r="AA2737" i="3"/>
  <c r="AP2737" i="3"/>
  <c r="BI2737" i="3"/>
  <c r="AS2737" i="3"/>
  <c r="AC2737" i="3"/>
  <c r="M2737" i="3"/>
  <c r="AV2737" i="3"/>
  <c r="AF2737" i="3"/>
  <c r="P2737" i="3"/>
  <c r="AM2739" i="3"/>
  <c r="BB2739" i="3"/>
  <c r="V2739" i="3"/>
  <c r="AQ2739" i="3"/>
  <c r="BF2739" i="3"/>
  <c r="Z2739" i="3"/>
  <c r="BA2739" i="3"/>
  <c r="AK2739" i="3"/>
  <c r="U2739" i="3"/>
  <c r="BD2739" i="3"/>
  <c r="AN2739" i="3"/>
  <c r="X2739" i="3"/>
  <c r="T2741" i="3"/>
  <c r="AZ2741" i="3"/>
  <c r="BN2745" i="3"/>
  <c r="BK2745" i="3"/>
  <c r="BM2749" i="3"/>
  <c r="AZ2751" i="3"/>
  <c r="AJ2751" i="3"/>
  <c r="T2751" i="3"/>
  <c r="AY2751" i="3"/>
  <c r="AI2751" i="3"/>
  <c r="S2751" i="3"/>
  <c r="BM2752" i="3"/>
  <c r="AU2742" i="3"/>
  <c r="O2742" i="3"/>
  <c r="AD2742" i="3"/>
  <c r="AY2742" i="3"/>
  <c r="S2742" i="3"/>
  <c r="AH2742" i="3"/>
  <c r="BE2742" i="3"/>
  <c r="AO2742" i="3"/>
  <c r="Y2742" i="3"/>
  <c r="BH2742" i="3"/>
  <c r="AR2742" i="3"/>
  <c r="AB2742" i="3"/>
  <c r="BL2744" i="3"/>
  <c r="BM2747" i="3"/>
  <c r="BL2743" i="3"/>
  <c r="AK2751" i="3"/>
  <c r="O2753" i="3"/>
  <c r="BJ2755" i="3"/>
  <c r="BL2755" i="3"/>
  <c r="M2751" i="3"/>
  <c r="AW2753" i="3"/>
  <c r="AA2753" i="3"/>
  <c r="AY2753" i="3"/>
  <c r="AD2753" i="3"/>
  <c r="BI2753" i="3"/>
  <c r="AM2753" i="3"/>
  <c r="R2753" i="3"/>
  <c r="AZ2753" i="3"/>
  <c r="AJ2753" i="3"/>
  <c r="T2753" i="3"/>
  <c r="BK2770" i="3"/>
  <c r="BN2770" i="3"/>
  <c r="BL2770" i="3"/>
  <c r="BN2763" i="3"/>
  <c r="BK2763" i="3"/>
  <c r="BK2762" i="3"/>
  <c r="BN2762" i="3"/>
  <c r="BL2766" i="3"/>
  <c r="BK2764" i="3"/>
  <c r="BN2764" i="3"/>
  <c r="BJ2775" i="3"/>
  <c r="BM2774" i="3"/>
  <c r="BJ2780" i="3"/>
  <c r="BM2778" i="3"/>
  <c r="BK2773" i="3"/>
  <c r="BN2773" i="3"/>
  <c r="BL2773" i="3"/>
  <c r="BN2780" i="3"/>
  <c r="BK2780" i="3"/>
  <c r="BN2787" i="3"/>
  <c r="BK2787" i="3"/>
  <c r="BL2787" i="3"/>
  <c r="BJ2787" i="3"/>
  <c r="BL2790" i="3"/>
  <c r="BJ2790" i="3"/>
  <c r="BL2794" i="3"/>
  <c r="BM2796" i="3"/>
  <c r="AY2781" i="3"/>
  <c r="AD2781" i="3"/>
  <c r="BI2781" i="3"/>
  <c r="AM2781" i="3"/>
  <c r="R2781" i="3"/>
  <c r="AW2781" i="3"/>
  <c r="AA2781" i="3"/>
  <c r="BA2781" i="3"/>
  <c r="AE2781" i="3"/>
  <c r="BH2781" i="3"/>
  <c r="AR2781" i="3"/>
  <c r="AB2781" i="3"/>
  <c r="BN2784" i="3"/>
  <c r="BK2784" i="3"/>
  <c r="BM2789" i="3"/>
  <c r="O2793" i="3"/>
  <c r="S2793" i="3"/>
  <c r="W2793" i="3"/>
  <c r="AA2793" i="3"/>
  <c r="AE2793" i="3"/>
  <c r="AI2793" i="3"/>
  <c r="AM2793" i="3"/>
  <c r="AQ2793" i="3"/>
  <c r="AU2793" i="3"/>
  <c r="AY2793" i="3"/>
  <c r="BC2793" i="3"/>
  <c r="BG2793" i="3"/>
  <c r="M2793" i="3"/>
  <c r="Q2793" i="3"/>
  <c r="U2793" i="3"/>
  <c r="Y2793" i="3"/>
  <c r="AC2793" i="3"/>
  <c r="AG2793" i="3"/>
  <c r="AK2793" i="3"/>
  <c r="AO2793" i="3"/>
  <c r="AS2793" i="3"/>
  <c r="AW2793" i="3"/>
  <c r="BA2793" i="3"/>
  <c r="BE2793" i="3"/>
  <c r="BI2793" i="3"/>
  <c r="N2793" i="3"/>
  <c r="V2793" i="3"/>
  <c r="AD2793" i="3"/>
  <c r="AL2793" i="3"/>
  <c r="AT2793" i="3"/>
  <c r="BB2793" i="3"/>
  <c r="P2793" i="3"/>
  <c r="X2793" i="3"/>
  <c r="AF2793" i="3"/>
  <c r="AN2793" i="3"/>
  <c r="AV2793" i="3"/>
  <c r="BD2793" i="3"/>
  <c r="R2793" i="3"/>
  <c r="Z2793" i="3"/>
  <c r="AH2793" i="3"/>
  <c r="AP2793" i="3"/>
  <c r="AX2793" i="3"/>
  <c r="BF2793" i="3"/>
  <c r="T2793" i="3"/>
  <c r="AB2793" i="3"/>
  <c r="AJ2793" i="3"/>
  <c r="AR2793" i="3"/>
  <c r="AZ2793" i="3"/>
  <c r="BH2793" i="3"/>
  <c r="O2797" i="3"/>
  <c r="S2797" i="3"/>
  <c r="W2797" i="3"/>
  <c r="AA2797" i="3"/>
  <c r="AE2797" i="3"/>
  <c r="AI2797" i="3"/>
  <c r="AM2797" i="3"/>
  <c r="AQ2797" i="3"/>
  <c r="AU2797" i="3"/>
  <c r="M2797" i="3"/>
  <c r="R2797" i="3"/>
  <c r="X2797" i="3"/>
  <c r="AC2797" i="3"/>
  <c r="AH2797" i="3"/>
  <c r="AN2797" i="3"/>
  <c r="AS2797" i="3"/>
  <c r="AX2797" i="3"/>
  <c r="BB2797" i="3"/>
  <c r="BF2797" i="3"/>
  <c r="N2797" i="3"/>
  <c r="T2797" i="3"/>
  <c r="Y2797" i="3"/>
  <c r="AD2797" i="3"/>
  <c r="AJ2797" i="3"/>
  <c r="AO2797" i="3"/>
  <c r="AT2797" i="3"/>
  <c r="AY2797" i="3"/>
  <c r="BC2797" i="3"/>
  <c r="BG2797" i="3"/>
  <c r="P2797" i="3"/>
  <c r="U2797" i="3"/>
  <c r="Z2797" i="3"/>
  <c r="AF2797" i="3"/>
  <c r="AK2797" i="3"/>
  <c r="AP2797" i="3"/>
  <c r="AV2797" i="3"/>
  <c r="AZ2797" i="3"/>
  <c r="BD2797" i="3"/>
  <c r="BH2797" i="3"/>
  <c r="Q2797" i="3"/>
  <c r="V2797" i="3"/>
  <c r="AB2797" i="3"/>
  <c r="AG2797" i="3"/>
  <c r="AL2797" i="3"/>
  <c r="AR2797" i="3"/>
  <c r="AW2797" i="3"/>
  <c r="BA2797" i="3"/>
  <c r="BE2797" i="3"/>
  <c r="BI2797" i="3"/>
  <c r="BK2791" i="3"/>
  <c r="BN2791" i="3"/>
  <c r="BL2791" i="3"/>
  <c r="BN2782" i="3"/>
  <c r="BK2782" i="3"/>
  <c r="BN2785" i="3"/>
  <c r="BK2785" i="3"/>
  <c r="BL2785" i="3"/>
  <c r="BJ2785" i="3"/>
  <c r="BL2788" i="3"/>
  <c r="BJ2788" i="3"/>
  <c r="BN2802" i="3"/>
  <c r="BK2802" i="3"/>
  <c r="BM2805" i="3"/>
  <c r="BM2808" i="3"/>
  <c r="BN2813" i="3"/>
  <c r="BK2813" i="3"/>
  <c r="BL2813" i="3"/>
  <c r="BJ2813" i="3"/>
  <c r="BM2799" i="3"/>
  <c r="BM2804" i="3"/>
  <c r="BN2815" i="3"/>
  <c r="BK2815" i="3"/>
  <c r="BJ2815" i="3"/>
  <c r="BN2809" i="3"/>
  <c r="BK2809" i="3"/>
  <c r="BL2809" i="3"/>
  <c r="BJ2809" i="3"/>
  <c r="BL2812" i="3"/>
  <c r="BJ2812" i="3"/>
  <c r="BM2814" i="3"/>
  <c r="BL2798" i="3"/>
  <c r="BJ2798" i="3"/>
  <c r="BN2811" i="3"/>
  <c r="BK2811" i="3"/>
  <c r="BL2811" i="3"/>
  <c r="BJ2811" i="3"/>
  <c r="BM2817" i="3"/>
  <c r="BN2819" i="3"/>
  <c r="BK2819" i="3"/>
  <c r="BN2827" i="3"/>
  <c r="BK2827" i="3"/>
  <c r="BN2835" i="3"/>
  <c r="BK2835" i="3"/>
  <c r="BN2824" i="3"/>
  <c r="BK2824" i="3"/>
  <c r="BM2829" i="3"/>
  <c r="BM2832" i="3"/>
  <c r="AC2841" i="3"/>
  <c r="AX2841" i="3"/>
  <c r="BN2826" i="3"/>
  <c r="BK2826" i="3"/>
  <c r="BM2831" i="3"/>
  <c r="BM2834" i="3"/>
  <c r="BJ2845" i="3"/>
  <c r="BJ2847" i="3"/>
  <c r="BJ2849" i="3"/>
  <c r="BJ2853" i="3"/>
  <c r="BM2820" i="3"/>
  <c r="BN2828" i="3"/>
  <c r="BK2828" i="3"/>
  <c r="BM2833" i="3"/>
  <c r="BM2836" i="3"/>
  <c r="BN2840" i="3"/>
  <c r="BM2851" i="3"/>
  <c r="BL2819" i="3"/>
  <c r="BL2822" i="3"/>
  <c r="BJ2822" i="3"/>
  <c r="BJ2831" i="3"/>
  <c r="BL2835" i="3"/>
  <c r="BL2838" i="3"/>
  <c r="BJ2838" i="3"/>
  <c r="BH2841" i="3"/>
  <c r="AR2841" i="3"/>
  <c r="AB2841" i="3"/>
  <c r="BJ2842" i="3"/>
  <c r="BM2842" i="3"/>
  <c r="BJ2844" i="3"/>
  <c r="BM2844" i="3"/>
  <c r="BK2846" i="3"/>
  <c r="BN2846" i="3"/>
  <c r="BL2846" i="3"/>
  <c r="BN2855" i="3"/>
  <c r="BJ2858" i="3"/>
  <c r="BM2858" i="3"/>
  <c r="BI2862" i="3"/>
  <c r="AS2862" i="3"/>
  <c r="AC2862" i="3"/>
  <c r="M2862" i="3"/>
  <c r="AV2862" i="3"/>
  <c r="AF2862" i="3"/>
  <c r="P2862" i="3"/>
  <c r="AU2862" i="3"/>
  <c r="AE2862" i="3"/>
  <c r="BJ2867" i="3"/>
  <c r="BJ2869" i="3"/>
  <c r="BJ2871" i="3"/>
  <c r="BJ2873" i="3"/>
  <c r="BN2861" i="3"/>
  <c r="BK2861" i="3"/>
  <c r="BM2867" i="3"/>
  <c r="BM2843" i="3"/>
  <c r="BJ2848" i="3"/>
  <c r="BM2848" i="3"/>
  <c r="BK2852" i="3"/>
  <c r="BN2852" i="3"/>
  <c r="BL2852" i="3"/>
  <c r="BM2861" i="3"/>
  <c r="BN2863" i="3"/>
  <c r="BK2863" i="3"/>
  <c r="BN2873" i="3"/>
  <c r="BJ2876" i="3"/>
  <c r="BM2876" i="3"/>
  <c r="BK2880" i="3"/>
  <c r="BN2880" i="3"/>
  <c r="BL2880" i="3"/>
  <c r="BK2867" i="3"/>
  <c r="BN2871" i="3"/>
  <c r="BJ2874" i="3"/>
  <c r="BM2874" i="3"/>
  <c r="BK2878" i="3"/>
  <c r="BN2878" i="3"/>
  <c r="BL2878" i="3"/>
  <c r="BM2885" i="3"/>
  <c r="BK2887" i="3"/>
  <c r="BN2887" i="3"/>
  <c r="BL2888" i="3"/>
  <c r="BK2891" i="3"/>
  <c r="BN2891" i="3"/>
  <c r="BK2899" i="3"/>
  <c r="BN2899" i="3"/>
  <c r="BK2907" i="3"/>
  <c r="BN2907" i="3"/>
  <c r="BK2915" i="3"/>
  <c r="BN2915" i="3"/>
  <c r="BM2889" i="3"/>
  <c r="BN2894" i="3"/>
  <c r="BK2894" i="3"/>
  <c r="BL2899" i="3"/>
  <c r="BL2902" i="3"/>
  <c r="BJ2902" i="3"/>
  <c r="BM2910" i="3"/>
  <c r="BL2901" i="3"/>
  <c r="BL2904" i="3"/>
  <c r="BJ2904" i="3"/>
  <c r="BJ2915" i="3"/>
  <c r="BL2915" i="3"/>
  <c r="BJ2917" i="3"/>
  <c r="BM2917" i="3"/>
  <c r="BN2890" i="3"/>
  <c r="BK2890" i="3"/>
  <c r="BM2895" i="3"/>
  <c r="BM2898" i="3"/>
  <c r="BN2906" i="3"/>
  <c r="BK2906" i="3"/>
  <c r="BM2909" i="3"/>
  <c r="BM2914" i="3"/>
  <c r="BN2916" i="3"/>
  <c r="BK2916" i="3"/>
  <c r="BL2892" i="3"/>
  <c r="BJ2892" i="3"/>
  <c r="BM2897" i="3"/>
  <c r="BM2900" i="3"/>
  <c r="BL2733" i="3"/>
  <c r="BN2732" i="3"/>
  <c r="BK2732" i="3"/>
  <c r="U2736" i="3"/>
  <c r="BA2736" i="3"/>
  <c r="BL2735" i="3"/>
  <c r="X2736" i="3"/>
  <c r="BD2736" i="3"/>
  <c r="BL2738" i="3"/>
  <c r="BJ2738" i="3"/>
  <c r="BL2740" i="3"/>
  <c r="BJ2740" i="3"/>
  <c r="AT2734" i="3"/>
  <c r="BD2734" i="3"/>
  <c r="AN2734" i="3"/>
  <c r="X2734" i="3"/>
  <c r="BC2734" i="3"/>
  <c r="AM2734" i="3"/>
  <c r="W2734" i="3"/>
  <c r="BE2734" i="3"/>
  <c r="AO2734" i="3"/>
  <c r="Y2734" i="3"/>
  <c r="Q2736" i="3"/>
  <c r="AW2736" i="3"/>
  <c r="BB2734" i="3"/>
  <c r="BC2736" i="3"/>
  <c r="AM2736" i="3"/>
  <c r="W2736" i="3"/>
  <c r="BB2736" i="3"/>
  <c r="AL2736" i="3"/>
  <c r="V2736" i="3"/>
  <c r="AY2741" i="3"/>
  <c r="AI2741" i="3"/>
  <c r="S2741" i="3"/>
  <c r="AX2741" i="3"/>
  <c r="AH2741" i="3"/>
  <c r="R2741" i="3"/>
  <c r="AF2741" i="3"/>
  <c r="Y2741" i="3"/>
  <c r="BE2741" i="3"/>
  <c r="AU2737" i="3"/>
  <c r="O2737" i="3"/>
  <c r="AD2737" i="3"/>
  <c r="AY2737" i="3"/>
  <c r="S2737" i="3"/>
  <c r="AH2737" i="3"/>
  <c r="BE2737" i="3"/>
  <c r="AO2737" i="3"/>
  <c r="Y2737" i="3"/>
  <c r="BH2737" i="3"/>
  <c r="AR2737" i="3"/>
  <c r="AB2737" i="3"/>
  <c r="BN2738" i="3"/>
  <c r="BK2738" i="3"/>
  <c r="AE2739" i="3"/>
  <c r="AT2739" i="3"/>
  <c r="N2739" i="3"/>
  <c r="AI2739" i="3"/>
  <c r="AX2739" i="3"/>
  <c r="R2739" i="3"/>
  <c r="AW2739" i="3"/>
  <c r="AG2739" i="3"/>
  <c r="Q2739" i="3"/>
  <c r="AZ2739" i="3"/>
  <c r="AJ2739" i="3"/>
  <c r="T2739" i="3"/>
  <c r="AB2741" i="3"/>
  <c r="BL2749" i="3"/>
  <c r="BJ2749" i="3"/>
  <c r="AV2751" i="3"/>
  <c r="AF2751" i="3"/>
  <c r="P2751" i="3"/>
  <c r="AU2751" i="3"/>
  <c r="AE2751" i="3"/>
  <c r="O2751" i="3"/>
  <c r="AM2742" i="3"/>
  <c r="BB2742" i="3"/>
  <c r="V2742" i="3"/>
  <c r="AQ2742" i="3"/>
  <c r="BF2742" i="3"/>
  <c r="Z2742" i="3"/>
  <c r="BA2742" i="3"/>
  <c r="AK2742" i="3"/>
  <c r="U2742" i="3"/>
  <c r="BD2742" i="3"/>
  <c r="AN2742" i="3"/>
  <c r="X2742" i="3"/>
  <c r="BL2747" i="3"/>
  <c r="BJ2747" i="3"/>
  <c r="BJ2750" i="3"/>
  <c r="BM2743" i="3"/>
  <c r="AK2753" i="3"/>
  <c r="BM2756" i="3"/>
  <c r="AQ2753" i="3"/>
  <c r="V2753" i="3"/>
  <c r="AT2753" i="3"/>
  <c r="Y2753" i="3"/>
  <c r="BC2753" i="3"/>
  <c r="AH2753" i="3"/>
  <c r="M2753" i="3"/>
  <c r="AV2753" i="3"/>
  <c r="AF2753" i="3"/>
  <c r="BJ2766" i="3"/>
  <c r="BN2759" i="3"/>
  <c r="BK2759" i="3"/>
  <c r="M2767" i="3"/>
  <c r="Q2767" i="3"/>
  <c r="U2767" i="3"/>
  <c r="Y2767" i="3"/>
  <c r="AC2767" i="3"/>
  <c r="AG2767" i="3"/>
  <c r="AK2767" i="3"/>
  <c r="AO2767" i="3"/>
  <c r="AS2767" i="3"/>
  <c r="AW2767" i="3"/>
  <c r="BA2767" i="3"/>
  <c r="BE2767" i="3"/>
  <c r="BI2767" i="3"/>
  <c r="O2767" i="3"/>
  <c r="S2767" i="3"/>
  <c r="W2767" i="3"/>
  <c r="AA2767" i="3"/>
  <c r="AE2767" i="3"/>
  <c r="AI2767" i="3"/>
  <c r="AM2767" i="3"/>
  <c r="AQ2767" i="3"/>
  <c r="AU2767" i="3"/>
  <c r="AY2767" i="3"/>
  <c r="BC2767" i="3"/>
  <c r="BG2767" i="3"/>
  <c r="N2767" i="3"/>
  <c r="V2767" i="3"/>
  <c r="AD2767" i="3"/>
  <c r="AL2767" i="3"/>
  <c r="AT2767" i="3"/>
  <c r="BB2767" i="3"/>
  <c r="P2767" i="3"/>
  <c r="X2767" i="3"/>
  <c r="AF2767" i="3"/>
  <c r="AN2767" i="3"/>
  <c r="AV2767" i="3"/>
  <c r="BD2767" i="3"/>
  <c r="R2767" i="3"/>
  <c r="Z2767" i="3"/>
  <c r="AH2767" i="3"/>
  <c r="AP2767" i="3"/>
  <c r="AX2767" i="3"/>
  <c r="BF2767" i="3"/>
  <c r="T2767" i="3"/>
  <c r="AB2767" i="3"/>
  <c r="AJ2767" i="3"/>
  <c r="AR2767" i="3"/>
  <c r="AZ2767" i="3"/>
  <c r="BH2767" i="3"/>
  <c r="M2771" i="3"/>
  <c r="Q2771" i="3"/>
  <c r="U2771" i="3"/>
  <c r="Y2771" i="3"/>
  <c r="AC2771" i="3"/>
  <c r="O2771" i="3"/>
  <c r="S2771" i="3"/>
  <c r="W2771" i="3"/>
  <c r="AA2771" i="3"/>
  <c r="AE2771" i="3"/>
  <c r="AI2771" i="3"/>
  <c r="AM2771" i="3"/>
  <c r="AQ2771" i="3"/>
  <c r="AU2771" i="3"/>
  <c r="AY2771" i="3"/>
  <c r="BC2771" i="3"/>
  <c r="BG2771" i="3"/>
  <c r="N2771" i="3"/>
  <c r="V2771" i="3"/>
  <c r="AD2771" i="3"/>
  <c r="AJ2771" i="3"/>
  <c r="AO2771" i="3"/>
  <c r="AT2771" i="3"/>
  <c r="AZ2771" i="3"/>
  <c r="BE2771" i="3"/>
  <c r="P2771" i="3"/>
  <c r="X2771" i="3"/>
  <c r="AF2771" i="3"/>
  <c r="AK2771" i="3"/>
  <c r="AP2771" i="3"/>
  <c r="AV2771" i="3"/>
  <c r="BA2771" i="3"/>
  <c r="BF2771" i="3"/>
  <c r="R2771" i="3"/>
  <c r="Z2771" i="3"/>
  <c r="AG2771" i="3"/>
  <c r="AL2771" i="3"/>
  <c r="AR2771" i="3"/>
  <c r="AW2771" i="3"/>
  <c r="BB2771" i="3"/>
  <c r="BH2771" i="3"/>
  <c r="T2771" i="3"/>
  <c r="AB2771" i="3"/>
  <c r="AH2771" i="3"/>
  <c r="AN2771" i="3"/>
  <c r="AS2771" i="3"/>
  <c r="AX2771" i="3"/>
  <c r="BD2771" i="3"/>
  <c r="BI2771" i="3"/>
  <c r="BK2760" i="3"/>
  <c r="BN2760" i="3"/>
  <c r="BL2763" i="3"/>
  <c r="BJ2763" i="3"/>
  <c r="BK2766" i="3"/>
  <c r="BN2766" i="3"/>
  <c r="BL2764" i="3"/>
  <c r="BM2775" i="3"/>
  <c r="BJ2778" i="3"/>
  <c r="BL2774" i="3"/>
  <c r="BM2765" i="3"/>
  <c r="BL2765" i="3"/>
  <c r="BJ2765" i="3"/>
  <c r="BJ2768" i="3"/>
  <c r="BM2779" i="3"/>
  <c r="BM2780" i="3"/>
  <c r="BN2790" i="3"/>
  <c r="BK2790" i="3"/>
  <c r="BK2794" i="3"/>
  <c r="BN2794" i="3"/>
  <c r="BL2796" i="3"/>
  <c r="AT2781" i="3"/>
  <c r="Y2781" i="3"/>
  <c r="BC2781" i="3"/>
  <c r="AH2781" i="3"/>
  <c r="M2781" i="3"/>
  <c r="AQ2781" i="3"/>
  <c r="V2781" i="3"/>
  <c r="AU2781" i="3"/>
  <c r="Z2781" i="3"/>
  <c r="BD2781" i="3"/>
  <c r="AN2781" i="3"/>
  <c r="X2781" i="3"/>
  <c r="BN2789" i="3"/>
  <c r="BK2789" i="3"/>
  <c r="BL2789" i="3"/>
  <c r="BJ2789" i="3"/>
  <c r="BM2783" i="3"/>
  <c r="BM2786" i="3"/>
  <c r="BN2788" i="3"/>
  <c r="BK2788" i="3"/>
  <c r="BM2800" i="3"/>
  <c r="BN2805" i="3"/>
  <c r="BK2805" i="3"/>
  <c r="BL2805" i="3"/>
  <c r="BJ2805" i="3"/>
  <c r="BL2808" i="3"/>
  <c r="BJ2808" i="3"/>
  <c r="BM2810" i="3"/>
  <c r="BM2816" i="3"/>
  <c r="BJ2818" i="3"/>
  <c r="BN2799" i="3"/>
  <c r="BK2799" i="3"/>
  <c r="BL2799" i="3"/>
  <c r="BJ2799" i="3"/>
  <c r="BL2804" i="3"/>
  <c r="BJ2804" i="3"/>
  <c r="BM2818" i="3"/>
  <c r="BN2812" i="3"/>
  <c r="BK2812" i="3"/>
  <c r="BL2814" i="3"/>
  <c r="BJ2814" i="3"/>
  <c r="BN2798" i="3"/>
  <c r="BK2798" i="3"/>
  <c r="BM2803" i="3"/>
  <c r="BM2806" i="3"/>
  <c r="BK2817" i="3"/>
  <c r="BN2817" i="3"/>
  <c r="BL2817" i="3"/>
  <c r="BN2821" i="3"/>
  <c r="BK2821" i="3"/>
  <c r="BN2829" i="3"/>
  <c r="BK2829" i="3"/>
  <c r="BN2837" i="3"/>
  <c r="BK2837" i="3"/>
  <c r="BJ2825" i="3"/>
  <c r="BL2829" i="3"/>
  <c r="BL2832" i="3"/>
  <c r="BJ2832" i="3"/>
  <c r="M2841" i="3"/>
  <c r="AH2841" i="3"/>
  <c r="BC2841" i="3"/>
  <c r="BL2831" i="3"/>
  <c r="BL2834" i="3"/>
  <c r="BJ2834" i="3"/>
  <c r="BL2820" i="3"/>
  <c r="BJ2820" i="3"/>
  <c r="BL2833" i="3"/>
  <c r="BL2836" i="3"/>
  <c r="BJ2836" i="3"/>
  <c r="BM2845" i="3"/>
  <c r="BM2849" i="3"/>
  <c r="BL2857" i="3"/>
  <c r="BL2859" i="3"/>
  <c r="BN2822" i="3"/>
  <c r="BK2822" i="3"/>
  <c r="BM2827" i="3"/>
  <c r="BM2830" i="3"/>
  <c r="BN2838" i="3"/>
  <c r="BK2838" i="3"/>
  <c r="BD2841" i="3"/>
  <c r="AN2841" i="3"/>
  <c r="BK2842" i="3"/>
  <c r="BN2842" i="3"/>
  <c r="BL2842" i="3"/>
  <c r="BM2863" i="3"/>
  <c r="BK2844" i="3"/>
  <c r="BN2844" i="3"/>
  <c r="BL2844" i="3"/>
  <c r="BN2851" i="3"/>
  <c r="BJ2854" i="3"/>
  <c r="BM2854" i="3"/>
  <c r="BK2858" i="3"/>
  <c r="BN2858" i="3"/>
  <c r="BL2858" i="3"/>
  <c r="V2862" i="3"/>
  <c r="AL2862" i="3"/>
  <c r="BB2862" i="3"/>
  <c r="Z2862" i="3"/>
  <c r="AP2862" i="3"/>
  <c r="BF2862" i="3"/>
  <c r="BL2873" i="3"/>
  <c r="BL2875" i="3"/>
  <c r="BL2877" i="3"/>
  <c r="BL2879" i="3"/>
  <c r="BL2881" i="3"/>
  <c r="BL2883" i="3"/>
  <c r="BL2843" i="3"/>
  <c r="BK2848" i="3"/>
  <c r="BN2848" i="3"/>
  <c r="BL2848" i="3"/>
  <c r="BN2857" i="3"/>
  <c r="BL2861" i="3"/>
  <c r="BJ2861" i="3"/>
  <c r="BN2869" i="3"/>
  <c r="BJ2872" i="3"/>
  <c r="BM2872" i="3"/>
  <c r="BK2876" i="3"/>
  <c r="BN2876" i="3"/>
  <c r="BL2876" i="3"/>
  <c r="BM2865" i="3"/>
  <c r="O2886" i="3"/>
  <c r="S2886" i="3"/>
  <c r="W2886" i="3"/>
  <c r="AA2886" i="3"/>
  <c r="AE2886" i="3"/>
  <c r="AI2886" i="3"/>
  <c r="AM2886" i="3"/>
  <c r="AQ2886" i="3"/>
  <c r="AU2886" i="3"/>
  <c r="AY2886" i="3"/>
  <c r="BC2886" i="3"/>
  <c r="BG2886" i="3"/>
  <c r="P2886" i="3"/>
  <c r="T2886" i="3"/>
  <c r="X2886" i="3"/>
  <c r="AB2886" i="3"/>
  <c r="AF2886" i="3"/>
  <c r="AJ2886" i="3"/>
  <c r="AN2886" i="3"/>
  <c r="AR2886" i="3"/>
  <c r="AV2886" i="3"/>
  <c r="AZ2886" i="3"/>
  <c r="BD2886" i="3"/>
  <c r="BH2886" i="3"/>
  <c r="M2886" i="3"/>
  <c r="Q2886" i="3"/>
  <c r="U2886" i="3"/>
  <c r="Y2886" i="3"/>
  <c r="AC2886" i="3"/>
  <c r="AG2886" i="3"/>
  <c r="AK2886" i="3"/>
  <c r="AO2886" i="3"/>
  <c r="AS2886" i="3"/>
  <c r="AW2886" i="3"/>
  <c r="BA2886" i="3"/>
  <c r="BE2886" i="3"/>
  <c r="BI2886" i="3"/>
  <c r="R2886" i="3"/>
  <c r="AH2886" i="3"/>
  <c r="AX2886" i="3"/>
  <c r="V2886" i="3"/>
  <c r="AL2886" i="3"/>
  <c r="BB2886" i="3"/>
  <c r="Z2886" i="3"/>
  <c r="AP2886" i="3"/>
  <c r="BF2886" i="3"/>
  <c r="N2886" i="3"/>
  <c r="AD2886" i="3"/>
  <c r="AT2886" i="3"/>
  <c r="BN2867" i="3"/>
  <c r="BJ2870" i="3"/>
  <c r="BM2870" i="3"/>
  <c r="BK2874" i="3"/>
  <c r="BN2874" i="3"/>
  <c r="BL2874" i="3"/>
  <c r="BN2883" i="3"/>
  <c r="BL2885" i="3"/>
  <c r="BJ2885" i="3"/>
  <c r="BM2887" i="3"/>
  <c r="BK2889" i="3"/>
  <c r="BN2889" i="3"/>
  <c r="BK2901" i="3"/>
  <c r="BN2901" i="3"/>
  <c r="BK2909" i="3"/>
  <c r="BN2909" i="3"/>
  <c r="N2862" i="3"/>
  <c r="BJ2889" i="3"/>
  <c r="BJ2891" i="3"/>
  <c r="BJ2893" i="3"/>
  <c r="BJ2895" i="3"/>
  <c r="BJ2897" i="3"/>
  <c r="BJ2899" i="3"/>
  <c r="BJ2901" i="3"/>
  <c r="BJ2903" i="3"/>
  <c r="BJ2905" i="3"/>
  <c r="BJ2907" i="3"/>
  <c r="BJ2909" i="3"/>
  <c r="BL2889" i="3"/>
  <c r="BN2902" i="3"/>
  <c r="BK2902" i="3"/>
  <c r="BL2910" i="3"/>
  <c r="BJ2910" i="3"/>
  <c r="BM2893" i="3"/>
  <c r="BM2896" i="3"/>
  <c r="BN2904" i="3"/>
  <c r="BK2904" i="3"/>
  <c r="BM2907" i="3"/>
  <c r="BM2912" i="3"/>
  <c r="BK2917" i="3"/>
  <c r="BN2917" i="3"/>
  <c r="BL2917" i="3"/>
  <c r="BL2895" i="3"/>
  <c r="BL2898" i="3"/>
  <c r="BJ2898" i="3"/>
  <c r="BL2909" i="3"/>
  <c r="BL2914" i="3"/>
  <c r="BJ2914" i="3"/>
  <c r="BN2892" i="3"/>
  <c r="BK2892" i="3"/>
  <c r="BL2897" i="3"/>
  <c r="BL2900" i="3"/>
  <c r="BJ2900" i="3"/>
  <c r="BM2905" i="3"/>
  <c r="BM2908" i="3"/>
  <c r="BM2730" i="3"/>
  <c r="AC2736" i="3"/>
  <c r="BI2736" i="3"/>
  <c r="BE2736" i="3"/>
  <c r="AY2736" i="3"/>
  <c r="AI2736" i="3"/>
  <c r="S2736" i="3"/>
  <c r="AX2736" i="3"/>
  <c r="AH2736" i="3"/>
  <c r="R2736" i="3"/>
  <c r="U2741" i="3"/>
  <c r="AC2741" i="3"/>
  <c r="AK2741" i="3"/>
  <c r="AS2741" i="3"/>
  <c r="BA2741" i="3"/>
  <c r="BI2741" i="3"/>
  <c r="AU2741" i="3"/>
  <c r="AE2741" i="3"/>
  <c r="N2741" i="3"/>
  <c r="AT2741" i="3"/>
  <c r="AD2741" i="3"/>
  <c r="M2741" i="3"/>
  <c r="AN2741" i="3"/>
  <c r="AG2741" i="3"/>
  <c r="BK2746" i="3"/>
  <c r="BN2746" i="3"/>
  <c r="AJ2741" i="3"/>
  <c r="BM2745" i="3"/>
  <c r="N2751" i="3"/>
  <c r="V2751" i="3"/>
  <c r="AD2751" i="3"/>
  <c r="AL2751" i="3"/>
  <c r="AT2751" i="3"/>
  <c r="BB2751" i="3"/>
  <c r="Q2751" i="3"/>
  <c r="Y2751" i="3"/>
  <c r="AG2751" i="3"/>
  <c r="AO2751" i="3"/>
  <c r="AW2751" i="3"/>
  <c r="BE2751" i="3"/>
  <c r="R2751" i="3"/>
  <c r="Z2751" i="3"/>
  <c r="AH2751" i="3"/>
  <c r="AP2751" i="3"/>
  <c r="AX2751" i="3"/>
  <c r="BF2751" i="3"/>
  <c r="BJ2752" i="3"/>
  <c r="AE2753" i="3"/>
  <c r="BA2753" i="3"/>
  <c r="U2753" i="3"/>
  <c r="AP2753" i="3"/>
  <c r="Z2753" i="3"/>
  <c r="AU2753" i="3"/>
  <c r="AE2742" i="3"/>
  <c r="AT2742" i="3"/>
  <c r="N2742" i="3"/>
  <c r="AI2742" i="3"/>
  <c r="AX2742" i="3"/>
  <c r="R2742" i="3"/>
  <c r="AW2742" i="3"/>
  <c r="AG2742" i="3"/>
  <c r="Q2742" i="3"/>
  <c r="AZ2742" i="3"/>
  <c r="AJ2742" i="3"/>
  <c r="T2742" i="3"/>
  <c r="BM2744" i="3"/>
  <c r="BK2744" i="3"/>
  <c r="BN2744" i="3"/>
  <c r="BN2747" i="3"/>
  <c r="BK2747" i="3"/>
  <c r="BN2750" i="3"/>
  <c r="BK2750" i="3"/>
  <c r="BN2743" i="3"/>
  <c r="BK2743" i="3"/>
  <c r="U2751" i="3"/>
  <c r="BA2751" i="3"/>
  <c r="BJ2756" i="3"/>
  <c r="BJ2758" i="3"/>
  <c r="BF2753" i="3"/>
  <c r="BM2757" i="3"/>
  <c r="BG2753" i="3"/>
  <c r="AL2753" i="3"/>
  <c r="Q2753" i="3"/>
  <c r="AO2753" i="3"/>
  <c r="S2753" i="3"/>
  <c r="AX2753" i="3"/>
  <c r="AC2753" i="3"/>
  <c r="BH2753" i="3"/>
  <c r="AR2753" i="3"/>
  <c r="AB2753" i="3"/>
  <c r="BM2768" i="3"/>
  <c r="BN2761" i="3"/>
  <c r="BK2761" i="3"/>
  <c r="BJ2772" i="3"/>
  <c r="BJ2774" i="3"/>
  <c r="BL2761" i="3"/>
  <c r="BJ2761" i="3"/>
  <c r="BL2762" i="3"/>
  <c r="BM2764" i="3"/>
  <c r="BK2775" i="3"/>
  <c r="BN2775" i="3"/>
  <c r="BL2775" i="3"/>
  <c r="BN2778" i="3"/>
  <c r="BK2778" i="3"/>
  <c r="BJ2779" i="3"/>
  <c r="BL2779" i="3"/>
  <c r="BN2774" i="3"/>
  <c r="BK2796" i="3"/>
  <c r="BN2796" i="3"/>
  <c r="AO2781" i="3"/>
  <c r="S2781" i="3"/>
  <c r="AX2781" i="3"/>
  <c r="AC2781" i="3"/>
  <c r="BG2781" i="3"/>
  <c r="AL2781" i="3"/>
  <c r="Q2781" i="3"/>
  <c r="AP2781" i="3"/>
  <c r="U2781" i="3"/>
  <c r="AZ2781" i="3"/>
  <c r="AJ2781" i="3"/>
  <c r="T2781" i="3"/>
  <c r="BM2784" i="3"/>
  <c r="O2795" i="3"/>
  <c r="S2795" i="3"/>
  <c r="W2795" i="3"/>
  <c r="AA2795" i="3"/>
  <c r="AE2795" i="3"/>
  <c r="AI2795" i="3"/>
  <c r="AM2795" i="3"/>
  <c r="AQ2795" i="3"/>
  <c r="AU2795" i="3"/>
  <c r="AY2795" i="3"/>
  <c r="BC2795" i="3"/>
  <c r="BG2795" i="3"/>
  <c r="M2795" i="3"/>
  <c r="Q2795" i="3"/>
  <c r="U2795" i="3"/>
  <c r="Y2795" i="3"/>
  <c r="AC2795" i="3"/>
  <c r="AG2795" i="3"/>
  <c r="AK2795" i="3"/>
  <c r="AO2795" i="3"/>
  <c r="AS2795" i="3"/>
  <c r="AW2795" i="3"/>
  <c r="BA2795" i="3"/>
  <c r="BE2795" i="3"/>
  <c r="BI2795" i="3"/>
  <c r="N2795" i="3"/>
  <c r="V2795" i="3"/>
  <c r="AD2795" i="3"/>
  <c r="AL2795" i="3"/>
  <c r="AT2795" i="3"/>
  <c r="BB2795" i="3"/>
  <c r="P2795" i="3"/>
  <c r="X2795" i="3"/>
  <c r="AF2795" i="3"/>
  <c r="AN2795" i="3"/>
  <c r="AV2795" i="3"/>
  <c r="BD2795" i="3"/>
  <c r="R2795" i="3"/>
  <c r="Z2795" i="3"/>
  <c r="AH2795" i="3"/>
  <c r="AP2795" i="3"/>
  <c r="AX2795" i="3"/>
  <c r="BF2795" i="3"/>
  <c r="T2795" i="3"/>
  <c r="AB2795" i="3"/>
  <c r="AJ2795" i="3"/>
  <c r="AR2795" i="3"/>
  <c r="AZ2795" i="3"/>
  <c r="BH2795" i="3"/>
  <c r="BN2783" i="3"/>
  <c r="BK2783" i="3"/>
  <c r="BL2783" i="3"/>
  <c r="BJ2783" i="3"/>
  <c r="BL2786" i="3"/>
  <c r="BJ2786" i="3"/>
  <c r="BM2792" i="3"/>
  <c r="BJ2792" i="3"/>
  <c r="BL2800" i="3"/>
  <c r="BJ2800" i="3"/>
  <c r="BM2802" i="3"/>
  <c r="BN2808" i="3"/>
  <c r="BK2808" i="3"/>
  <c r="BL2810" i="3"/>
  <c r="BJ2810" i="3"/>
  <c r="BL2816" i="3"/>
  <c r="BJ2794" i="3"/>
  <c r="BJ2796" i="3"/>
  <c r="BN2804" i="3"/>
  <c r="BK2804" i="3"/>
  <c r="BM2807" i="3"/>
  <c r="BL2818" i="3"/>
  <c r="BM2801" i="3"/>
  <c r="BN2814" i="3"/>
  <c r="BK2814" i="3"/>
  <c r="BN2803" i="3"/>
  <c r="BK2803" i="3"/>
  <c r="BL2803" i="3"/>
  <c r="BJ2803" i="3"/>
  <c r="BL2806" i="3"/>
  <c r="BJ2806" i="3"/>
  <c r="BN2818" i="3"/>
  <c r="BK2818" i="3"/>
  <c r="BN2823" i="3"/>
  <c r="BK2823" i="3"/>
  <c r="BN2831" i="3"/>
  <c r="BK2831" i="3"/>
  <c r="BM2821" i="3"/>
  <c r="BM2824" i="3"/>
  <c r="BN2832" i="3"/>
  <c r="BK2832" i="3"/>
  <c r="BM2837" i="3"/>
  <c r="BM2823" i="3"/>
  <c r="BM2826" i="3"/>
  <c r="BN2834" i="3"/>
  <c r="BK2834" i="3"/>
  <c r="N2841" i="3"/>
  <c r="S2841" i="3"/>
  <c r="Y2841" i="3"/>
  <c r="AD2841" i="3"/>
  <c r="AI2841" i="3"/>
  <c r="AO2841" i="3"/>
  <c r="AT2841" i="3"/>
  <c r="AY2841" i="3"/>
  <c r="BE2841" i="3"/>
  <c r="O2841" i="3"/>
  <c r="U2841" i="3"/>
  <c r="Z2841" i="3"/>
  <c r="AE2841" i="3"/>
  <c r="AK2841" i="3"/>
  <c r="AP2841" i="3"/>
  <c r="AU2841" i="3"/>
  <c r="BA2841" i="3"/>
  <c r="BF2841" i="3"/>
  <c r="Q2841" i="3"/>
  <c r="V2841" i="3"/>
  <c r="AA2841" i="3"/>
  <c r="AG2841" i="3"/>
  <c r="AL2841" i="3"/>
  <c r="AQ2841" i="3"/>
  <c r="AW2841" i="3"/>
  <c r="BB2841" i="3"/>
  <c r="BG2841" i="3"/>
  <c r="BN2820" i="3"/>
  <c r="BK2820" i="3"/>
  <c r="BM2825" i="3"/>
  <c r="BM2828" i="3"/>
  <c r="BN2836" i="3"/>
  <c r="BK2836" i="3"/>
  <c r="BM2847" i="3"/>
  <c r="BM2855" i="3"/>
  <c r="BM2857" i="3"/>
  <c r="BM2859" i="3"/>
  <c r="BJ2823" i="3"/>
  <c r="BL2827" i="3"/>
  <c r="BL2830" i="3"/>
  <c r="BJ2830" i="3"/>
  <c r="AZ2841" i="3"/>
  <c r="AJ2841" i="3"/>
  <c r="T2841" i="3"/>
  <c r="BL2863" i="3"/>
  <c r="BJ2863" i="3"/>
  <c r="BK2845" i="3"/>
  <c r="BN2847" i="3"/>
  <c r="BJ2850" i="3"/>
  <c r="BM2850" i="3"/>
  <c r="BK2854" i="3"/>
  <c r="BN2854" i="3"/>
  <c r="BL2854" i="3"/>
  <c r="BK2859" i="3"/>
  <c r="BK2864" i="3"/>
  <c r="BN2864" i="3"/>
  <c r="BM2864" i="3"/>
  <c r="BM2871" i="3"/>
  <c r="BM2873" i="3"/>
  <c r="BM2875" i="3"/>
  <c r="BM2877" i="3"/>
  <c r="BM2879" i="3"/>
  <c r="BM2881" i="3"/>
  <c r="BM2883" i="3"/>
  <c r="BK2849" i="3"/>
  <c r="BN2853" i="3"/>
  <c r="BJ2856" i="3"/>
  <c r="BM2856" i="3"/>
  <c r="AD2862" i="3"/>
  <c r="BJ2868" i="3"/>
  <c r="BM2868" i="3"/>
  <c r="BK2872" i="3"/>
  <c r="BN2872" i="3"/>
  <c r="BL2872" i="3"/>
  <c r="BK2877" i="3"/>
  <c r="BN2881" i="3"/>
  <c r="BL2865" i="3"/>
  <c r="BJ2865" i="3"/>
  <c r="BM2884" i="3"/>
  <c r="BK2888" i="3"/>
  <c r="BN2888" i="3"/>
  <c r="BJ2864" i="3"/>
  <c r="BJ2866" i="3"/>
  <c r="BM2866" i="3"/>
  <c r="BK2870" i="3"/>
  <c r="BN2870" i="3"/>
  <c r="BL2870" i="3"/>
  <c r="BK2875" i="3"/>
  <c r="BN2879" i="3"/>
  <c r="BJ2882" i="3"/>
  <c r="BM2882" i="3"/>
  <c r="BN2885" i="3"/>
  <c r="BK2885" i="3"/>
  <c r="BL2887" i="3"/>
  <c r="BK2895" i="3"/>
  <c r="BN2895" i="3"/>
  <c r="BK2903" i="3"/>
  <c r="BN2903" i="3"/>
  <c r="BK2911" i="3"/>
  <c r="BN2911" i="3"/>
  <c r="BM2891" i="3"/>
  <c r="BM2894" i="3"/>
  <c r="BN2910" i="3"/>
  <c r="BK2910" i="3"/>
  <c r="BM2918" i="3"/>
  <c r="BL2893" i="3"/>
  <c r="BL2896" i="3"/>
  <c r="BJ2896" i="3"/>
  <c r="BL2907" i="3"/>
  <c r="BL2912" i="3"/>
  <c r="BJ2912" i="3"/>
  <c r="BM2890" i="3"/>
  <c r="BN2898" i="3"/>
  <c r="BK2898" i="3"/>
  <c r="BM2903" i="3"/>
  <c r="BM2906" i="3"/>
  <c r="BN2914" i="3"/>
  <c r="BK2914" i="3"/>
  <c r="BM2916" i="3"/>
  <c r="BN2900" i="3"/>
  <c r="BK2900" i="3"/>
  <c r="BL2905" i="3"/>
  <c r="BL2908" i="3"/>
  <c r="BJ2908" i="3"/>
  <c r="BM2911" i="3"/>
  <c r="BM2913" i="3"/>
  <c r="AF2736" i="3"/>
  <c r="BL2730" i="3"/>
  <c r="BJ2730" i="3"/>
  <c r="BJ2733" i="3"/>
  <c r="BN2730" i="3"/>
  <c r="BK2730" i="3"/>
  <c r="BJ2731" i="3"/>
  <c r="BM2731" i="3"/>
  <c r="BM2732" i="3"/>
  <c r="AK2736" i="3"/>
  <c r="BK2735" i="3"/>
  <c r="BN2735" i="3"/>
  <c r="AN2736" i="3"/>
  <c r="AH2734" i="3"/>
  <c r="N2734" i="3"/>
  <c r="AV2734" i="3"/>
  <c r="AF2734" i="3"/>
  <c r="P2734" i="3"/>
  <c r="AU2734" i="3"/>
  <c r="AE2734" i="3"/>
  <c r="O2734" i="3"/>
  <c r="AW2734" i="3"/>
  <c r="AG2734" i="3"/>
  <c r="Q2734" i="3"/>
  <c r="AG2736" i="3"/>
  <c r="AU2736" i="3"/>
  <c r="AE2736" i="3"/>
  <c r="O2736" i="3"/>
  <c r="AT2736" i="3"/>
  <c r="AD2736" i="3"/>
  <c r="N2736" i="3"/>
  <c r="BG2741" i="3"/>
  <c r="AQ2741" i="3"/>
  <c r="AA2741" i="3"/>
  <c r="BF2741" i="3"/>
  <c r="AP2741" i="3"/>
  <c r="Z2741" i="3"/>
  <c r="P2741" i="3"/>
  <c r="AV2741" i="3"/>
  <c r="V2734" i="3"/>
  <c r="AO2741" i="3"/>
  <c r="BK2748" i="3"/>
  <c r="BN2748" i="3"/>
  <c r="AE2737" i="3"/>
  <c r="AT2737" i="3"/>
  <c r="N2737" i="3"/>
  <c r="AI2737" i="3"/>
  <c r="AX2737" i="3"/>
  <c r="R2737" i="3"/>
  <c r="AW2737" i="3"/>
  <c r="AG2737" i="3"/>
  <c r="Q2737" i="3"/>
  <c r="AZ2737" i="3"/>
  <c r="AJ2737" i="3"/>
  <c r="AU2739" i="3"/>
  <c r="O2739" i="3"/>
  <c r="AD2739" i="3"/>
  <c r="AY2739" i="3"/>
  <c r="S2739" i="3"/>
  <c r="AH2739" i="3"/>
  <c r="BE2739" i="3"/>
  <c r="AO2739" i="3"/>
  <c r="Y2739" i="3"/>
  <c r="BH2739" i="3"/>
  <c r="AR2739" i="3"/>
  <c r="BN2740" i="3"/>
  <c r="BK2740" i="3"/>
  <c r="AR2741" i="3"/>
  <c r="BJ2746" i="3"/>
  <c r="BJ2748" i="3"/>
  <c r="O2741" i="3"/>
  <c r="BL2745" i="3"/>
  <c r="BJ2745" i="3"/>
  <c r="BM2750" i="3"/>
  <c r="BD2751" i="3"/>
  <c r="AN2751" i="3"/>
  <c r="X2751" i="3"/>
  <c r="BC2751" i="3"/>
  <c r="AM2751" i="3"/>
  <c r="W2751" i="3"/>
  <c r="BN2752" i="3"/>
  <c r="BK2752" i="3"/>
  <c r="BC2742" i="3"/>
  <c r="W2742" i="3"/>
  <c r="AL2742" i="3"/>
  <c r="BG2742" i="3"/>
  <c r="AA2742" i="3"/>
  <c r="AP2742" i="3"/>
  <c r="BI2742" i="3"/>
  <c r="AS2742" i="3"/>
  <c r="AC2742" i="3"/>
  <c r="M2742" i="3"/>
  <c r="AV2742" i="3"/>
  <c r="AF2742" i="3"/>
  <c r="BJ2744" i="3"/>
  <c r="BN2749" i="3"/>
  <c r="BK2749" i="3"/>
  <c r="BJ2743" i="3"/>
  <c r="AC2751" i="3"/>
  <c r="BI2751" i="3"/>
  <c r="BN2756" i="3"/>
  <c r="BK2756" i="3"/>
  <c r="BK2758" i="3"/>
  <c r="BN2758" i="3"/>
  <c r="BM2755" i="3"/>
  <c r="BJ2757" i="3"/>
  <c r="BL2757" i="3"/>
  <c r="BB2753" i="3"/>
  <c r="AG2753" i="3"/>
  <c r="BE2753" i="3"/>
  <c r="AI2753" i="3"/>
  <c r="N2753" i="3"/>
  <c r="AS2753" i="3"/>
  <c r="W2753" i="3"/>
  <c r="BD2753" i="3"/>
  <c r="AN2753" i="3"/>
  <c r="X2753" i="3"/>
  <c r="BN2754" i="3"/>
  <c r="BK2754" i="3"/>
  <c r="BJ2754" i="3"/>
  <c r="BM2758" i="3"/>
  <c r="BK2768" i="3"/>
  <c r="BN2768" i="3"/>
  <c r="BL2768" i="3"/>
  <c r="BM2770" i="3"/>
  <c r="BJ2760" i="3"/>
  <c r="M2769" i="3"/>
  <c r="Q2769" i="3"/>
  <c r="U2769" i="3"/>
  <c r="Y2769" i="3"/>
  <c r="AC2769" i="3"/>
  <c r="AG2769" i="3"/>
  <c r="AK2769" i="3"/>
  <c r="AO2769" i="3"/>
  <c r="AS2769" i="3"/>
  <c r="AW2769" i="3"/>
  <c r="BA2769" i="3"/>
  <c r="BE2769" i="3"/>
  <c r="BI2769" i="3"/>
  <c r="O2769" i="3"/>
  <c r="S2769" i="3"/>
  <c r="W2769" i="3"/>
  <c r="AA2769" i="3"/>
  <c r="AE2769" i="3"/>
  <c r="AI2769" i="3"/>
  <c r="AM2769" i="3"/>
  <c r="AQ2769" i="3"/>
  <c r="AU2769" i="3"/>
  <c r="AY2769" i="3"/>
  <c r="BC2769" i="3"/>
  <c r="BG2769" i="3"/>
  <c r="N2769" i="3"/>
  <c r="V2769" i="3"/>
  <c r="AD2769" i="3"/>
  <c r="AL2769" i="3"/>
  <c r="AT2769" i="3"/>
  <c r="BB2769" i="3"/>
  <c r="P2769" i="3"/>
  <c r="X2769" i="3"/>
  <c r="AF2769" i="3"/>
  <c r="AN2769" i="3"/>
  <c r="AV2769" i="3"/>
  <c r="BD2769" i="3"/>
  <c r="R2769" i="3"/>
  <c r="Z2769" i="3"/>
  <c r="AH2769" i="3"/>
  <c r="AP2769" i="3"/>
  <c r="AX2769" i="3"/>
  <c r="BF2769" i="3"/>
  <c r="T2769" i="3"/>
  <c r="AB2769" i="3"/>
  <c r="AJ2769" i="3"/>
  <c r="AR2769" i="3"/>
  <c r="AZ2769" i="3"/>
  <c r="BH2769" i="3"/>
  <c r="BL2759" i="3"/>
  <c r="BJ2759" i="3"/>
  <c r="BL2760" i="3"/>
  <c r="BN2776" i="3"/>
  <c r="BK2776" i="3"/>
  <c r="BN2765" i="3"/>
  <c r="BK2765" i="3"/>
  <c r="BJ2770" i="3"/>
  <c r="BJ2777" i="3"/>
  <c r="BL2777" i="3"/>
  <c r="BJ2773" i="3"/>
  <c r="BM2773" i="3"/>
  <c r="BN2779" i="3"/>
  <c r="BM2787" i="3"/>
  <c r="BM2790" i="3"/>
  <c r="BM2794" i="3"/>
  <c r="BE2781" i="3"/>
  <c r="AI2781" i="3"/>
  <c r="N2781" i="3"/>
  <c r="AS2781" i="3"/>
  <c r="W2781" i="3"/>
  <c r="BB2781" i="3"/>
  <c r="AG2781" i="3"/>
  <c r="BF2781" i="3"/>
  <c r="AK2781" i="3"/>
  <c r="O2781" i="3"/>
  <c r="AV2781" i="3"/>
  <c r="AF2781" i="3"/>
  <c r="BL2784" i="3"/>
  <c r="BJ2784" i="3"/>
  <c r="BN2786" i="3"/>
  <c r="BK2786" i="3"/>
  <c r="BM2791" i="3"/>
  <c r="BM2782" i="3"/>
  <c r="BL2782" i="3"/>
  <c r="BJ2782" i="3"/>
  <c r="BM2785" i="3"/>
  <c r="BM2788" i="3"/>
  <c r="BL2792" i="3"/>
  <c r="BK2792" i="3"/>
  <c r="BN2792" i="3"/>
  <c r="BN2800" i="3"/>
  <c r="BK2800" i="3"/>
  <c r="BL2802" i="3"/>
  <c r="BJ2802" i="3"/>
  <c r="BN2810" i="3"/>
  <c r="BK2810" i="3"/>
  <c r="BM2813" i="3"/>
  <c r="BK2816" i="3"/>
  <c r="BN2816" i="3"/>
  <c r="BN2807" i="3"/>
  <c r="BK2807" i="3"/>
  <c r="BL2807" i="3"/>
  <c r="BJ2807" i="3"/>
  <c r="BM2815" i="3"/>
  <c r="BN2801" i="3"/>
  <c r="BK2801" i="3"/>
  <c r="BL2801" i="3"/>
  <c r="BJ2801" i="3"/>
  <c r="BM2809" i="3"/>
  <c r="BM2812" i="3"/>
  <c r="BM2798" i="3"/>
  <c r="BN2806" i="3"/>
  <c r="BK2806" i="3"/>
  <c r="BM2811" i="3"/>
  <c r="BJ2816" i="3"/>
  <c r="BN2825" i="3"/>
  <c r="BK2825" i="3"/>
  <c r="BN2833" i="3"/>
  <c r="BK2833" i="3"/>
  <c r="BL2821" i="3"/>
  <c r="BL2824" i="3"/>
  <c r="BJ2824" i="3"/>
  <c r="BJ2833" i="3"/>
  <c r="BL2837" i="3"/>
  <c r="BL2823" i="3"/>
  <c r="BL2826" i="3"/>
  <c r="BJ2826" i="3"/>
  <c r="BJ2843" i="3"/>
  <c r="BJ2817" i="3"/>
  <c r="BL2825" i="3"/>
  <c r="BL2828" i="3"/>
  <c r="BJ2828" i="3"/>
  <c r="BM2853" i="3"/>
  <c r="BM2819" i="3"/>
  <c r="BM2822" i="3"/>
  <c r="BN2830" i="3"/>
  <c r="BK2830" i="3"/>
  <c r="BM2835" i="3"/>
  <c r="BM2838" i="3"/>
  <c r="AV2841" i="3"/>
  <c r="AF2841" i="3"/>
  <c r="P2841" i="3"/>
  <c r="BN2843" i="3"/>
  <c r="O2860" i="3"/>
  <c r="S2860" i="3"/>
  <c r="W2860" i="3"/>
  <c r="AA2860" i="3"/>
  <c r="AE2860" i="3"/>
  <c r="AI2860" i="3"/>
  <c r="AM2860" i="3"/>
  <c r="AQ2860" i="3"/>
  <c r="AU2860" i="3"/>
  <c r="AY2860" i="3"/>
  <c r="BC2860" i="3"/>
  <c r="BG2860" i="3"/>
  <c r="P2860" i="3"/>
  <c r="T2860" i="3"/>
  <c r="X2860" i="3"/>
  <c r="AB2860" i="3"/>
  <c r="AF2860" i="3"/>
  <c r="AJ2860" i="3"/>
  <c r="AN2860" i="3"/>
  <c r="AR2860" i="3"/>
  <c r="AV2860" i="3"/>
  <c r="AZ2860" i="3"/>
  <c r="BD2860" i="3"/>
  <c r="BH2860" i="3"/>
  <c r="M2860" i="3"/>
  <c r="Q2860" i="3"/>
  <c r="U2860" i="3"/>
  <c r="Y2860" i="3"/>
  <c r="AC2860" i="3"/>
  <c r="AG2860" i="3"/>
  <c r="AK2860" i="3"/>
  <c r="AO2860" i="3"/>
  <c r="AS2860" i="3"/>
  <c r="AW2860" i="3"/>
  <c r="BA2860" i="3"/>
  <c r="BE2860" i="3"/>
  <c r="BI2860" i="3"/>
  <c r="V2860" i="3"/>
  <c r="AL2860" i="3"/>
  <c r="BB2860" i="3"/>
  <c r="Z2860" i="3"/>
  <c r="AP2860" i="3"/>
  <c r="BF2860" i="3"/>
  <c r="N2860" i="3"/>
  <c r="AD2860" i="3"/>
  <c r="AT2860" i="3"/>
  <c r="R2860" i="3"/>
  <c r="AH2860" i="3"/>
  <c r="AX2860" i="3"/>
  <c r="BN2845" i="3"/>
  <c r="BJ2846" i="3"/>
  <c r="BM2846" i="3"/>
  <c r="BK2850" i="3"/>
  <c r="BN2850" i="3"/>
  <c r="BL2850" i="3"/>
  <c r="BK2855" i="3"/>
  <c r="BN2859" i="3"/>
  <c r="BL2864" i="3"/>
  <c r="BM2869" i="3"/>
  <c r="BN2849" i="3"/>
  <c r="BJ2852" i="3"/>
  <c r="BM2852" i="3"/>
  <c r="BK2856" i="3"/>
  <c r="BN2856" i="3"/>
  <c r="BL2856" i="3"/>
  <c r="AT2862" i="3"/>
  <c r="BM2862" i="3" s="1"/>
  <c r="BK2868" i="3"/>
  <c r="BN2868" i="3"/>
  <c r="BL2868" i="3"/>
  <c r="BK2873" i="3"/>
  <c r="BN2877" i="3"/>
  <c r="BJ2880" i="3"/>
  <c r="BM2880" i="3"/>
  <c r="BN2865" i="3"/>
  <c r="BK2865" i="3"/>
  <c r="BK2884" i="3"/>
  <c r="BN2884" i="3"/>
  <c r="BL2884" i="3"/>
  <c r="BK2866" i="3"/>
  <c r="BN2866" i="3"/>
  <c r="BL2866" i="3"/>
  <c r="BK2871" i="3"/>
  <c r="BN2875" i="3"/>
  <c r="BJ2878" i="3"/>
  <c r="BM2878" i="3"/>
  <c r="BK2882" i="3"/>
  <c r="BN2882" i="3"/>
  <c r="BL2882" i="3"/>
  <c r="BJ2887" i="3"/>
  <c r="BM2888" i="3"/>
  <c r="BK2893" i="3"/>
  <c r="BN2893" i="3"/>
  <c r="BK2897" i="3"/>
  <c r="BN2897" i="3"/>
  <c r="BK2905" i="3"/>
  <c r="BN2905" i="3"/>
  <c r="BK2913" i="3"/>
  <c r="BN2913" i="3"/>
  <c r="BL2891" i="3"/>
  <c r="BL2894" i="3"/>
  <c r="BJ2894" i="3"/>
  <c r="BM2899" i="3"/>
  <c r="BM2902" i="3"/>
  <c r="BK2918" i="3"/>
  <c r="BN2918" i="3"/>
  <c r="BL2918" i="3"/>
  <c r="BJ2918" i="3"/>
  <c r="BN2896" i="3"/>
  <c r="BK2896" i="3"/>
  <c r="BM2901" i="3"/>
  <c r="BM2904" i="3"/>
  <c r="BN2912" i="3"/>
  <c r="BK2912" i="3"/>
  <c r="BM2915" i="3"/>
  <c r="BL2890" i="3"/>
  <c r="BJ2890" i="3"/>
  <c r="BL2903" i="3"/>
  <c r="BL2906" i="3"/>
  <c r="BJ2906" i="3"/>
  <c r="BL2916" i="3"/>
  <c r="BJ2916" i="3"/>
  <c r="BM2892" i="3"/>
  <c r="BN2908" i="3"/>
  <c r="BK2908" i="3"/>
  <c r="BJ2911" i="3"/>
  <c r="BL2911" i="3"/>
  <c r="BJ2913" i="3"/>
  <c r="BL2913" i="3"/>
  <c r="P2729" i="3"/>
  <c r="T2729" i="3"/>
  <c r="X2729" i="3"/>
  <c r="AB2729" i="3"/>
  <c r="AF2729" i="3"/>
  <c r="AJ2729" i="3"/>
  <c r="AN2729" i="3"/>
  <c r="AR2729" i="3"/>
  <c r="AV2729" i="3"/>
  <c r="AZ2729" i="3"/>
  <c r="BD2729" i="3"/>
  <c r="BH2729" i="3"/>
  <c r="Q2729" i="3"/>
  <c r="AC2729" i="3"/>
  <c r="AK2729" i="3"/>
  <c r="AS2729" i="3"/>
  <c r="BA2729" i="3"/>
  <c r="BI2729" i="3"/>
  <c r="BC2729" i="3"/>
  <c r="M2729" i="3"/>
  <c r="U2729" i="3"/>
  <c r="Y2729" i="3"/>
  <c r="AG2729" i="3"/>
  <c r="AO2729" i="3"/>
  <c r="AW2729" i="3"/>
  <c r="BE2729" i="3"/>
  <c r="O2729" i="3"/>
  <c r="S2729" i="3"/>
  <c r="AA2729" i="3"/>
  <c r="AI2729" i="3"/>
  <c r="AQ2729" i="3"/>
  <c r="AY2729" i="3"/>
  <c r="N2729" i="3"/>
  <c r="R2729" i="3"/>
  <c r="V2729" i="3"/>
  <c r="Z2729" i="3"/>
  <c r="AD2729" i="3"/>
  <c r="AH2729" i="3"/>
  <c r="AL2729" i="3"/>
  <c r="AP2729" i="3"/>
  <c r="AT2729" i="3"/>
  <c r="AX2729" i="3"/>
  <c r="BB2729" i="3"/>
  <c r="BF2729" i="3"/>
  <c r="W2729" i="3"/>
  <c r="AE2729" i="3"/>
  <c r="AM2729" i="3"/>
  <c r="AU2729" i="3"/>
  <c r="BG2729" i="3"/>
  <c r="T2726" i="3"/>
  <c r="M2725" i="3"/>
  <c r="Q2725" i="3"/>
  <c r="U2725" i="3"/>
  <c r="Y2725" i="3"/>
  <c r="AC2725" i="3"/>
  <c r="AG2725" i="3"/>
  <c r="AK2725" i="3"/>
  <c r="AO2725" i="3"/>
  <c r="AS2725" i="3"/>
  <c r="AW2725" i="3"/>
  <c r="BA2725" i="3"/>
  <c r="BE2725" i="3"/>
  <c r="BI2725" i="3"/>
  <c r="N2725" i="3"/>
  <c r="R2725" i="3"/>
  <c r="V2725" i="3"/>
  <c r="Z2725" i="3"/>
  <c r="AD2725" i="3"/>
  <c r="AH2725" i="3"/>
  <c r="AL2725" i="3"/>
  <c r="AP2725" i="3"/>
  <c r="AT2725" i="3"/>
  <c r="AX2725" i="3"/>
  <c r="BB2725" i="3"/>
  <c r="BF2725" i="3"/>
  <c r="P2725" i="3"/>
  <c r="T2725" i="3"/>
  <c r="X2725" i="3"/>
  <c r="AB2725" i="3"/>
  <c r="AF2725" i="3"/>
  <c r="AJ2725" i="3"/>
  <c r="AN2725" i="3"/>
  <c r="AR2725" i="3"/>
  <c r="AV2725" i="3"/>
  <c r="AZ2725" i="3"/>
  <c r="BD2725" i="3"/>
  <c r="BH2725" i="3"/>
  <c r="O2723" i="3"/>
  <c r="S2723" i="3"/>
  <c r="W2723" i="3"/>
  <c r="AA2723" i="3"/>
  <c r="AE2723" i="3"/>
  <c r="AI2723" i="3"/>
  <c r="AM2723" i="3"/>
  <c r="AQ2723" i="3"/>
  <c r="AU2723" i="3"/>
  <c r="AY2723" i="3"/>
  <c r="BC2723" i="3"/>
  <c r="BG2723" i="3"/>
  <c r="O2720" i="3"/>
  <c r="S2720" i="3"/>
  <c r="W2720" i="3"/>
  <c r="AA2720" i="3"/>
  <c r="AE2720" i="3"/>
  <c r="AI2720" i="3"/>
  <c r="AM2720" i="3"/>
  <c r="AQ2720" i="3"/>
  <c r="AU2720" i="3"/>
  <c r="AY2720" i="3"/>
  <c r="BC2720" i="3"/>
  <c r="BG2720" i="3"/>
  <c r="P2720" i="3"/>
  <c r="T2720" i="3"/>
  <c r="X2720" i="3"/>
  <c r="AB2720" i="3"/>
  <c r="AF2720" i="3"/>
  <c r="AJ2720" i="3"/>
  <c r="AN2720" i="3"/>
  <c r="AR2720" i="3"/>
  <c r="AV2720" i="3"/>
  <c r="AZ2720" i="3"/>
  <c r="BD2720" i="3"/>
  <c r="BH2720" i="3"/>
  <c r="M2720" i="3"/>
  <c r="Q2720" i="3"/>
  <c r="U2720" i="3"/>
  <c r="Y2720" i="3"/>
  <c r="AC2720" i="3"/>
  <c r="AG2720" i="3"/>
  <c r="AK2720" i="3"/>
  <c r="AO2720" i="3"/>
  <c r="AS2720" i="3"/>
  <c r="AW2720" i="3"/>
  <c r="BA2720" i="3"/>
  <c r="BE2720" i="3"/>
  <c r="BI2720" i="3"/>
  <c r="N2720" i="3"/>
  <c r="R2720" i="3"/>
  <c r="V2720" i="3"/>
  <c r="Z2720" i="3"/>
  <c r="AD2720" i="3"/>
  <c r="AH2720" i="3"/>
  <c r="AL2720" i="3"/>
  <c r="AP2720" i="3"/>
  <c r="AT2720" i="3"/>
  <c r="AX2720" i="3"/>
  <c r="BB2720" i="3"/>
  <c r="BF2720" i="3"/>
  <c r="BF2728" i="3"/>
  <c r="BA2728" i="3"/>
  <c r="AV2728" i="3"/>
  <c r="AP2728" i="3"/>
  <c r="AK2728" i="3"/>
  <c r="AF2728" i="3"/>
  <c r="Z2728" i="3"/>
  <c r="U2728" i="3"/>
  <c r="BB2727" i="3"/>
  <c r="AT2727" i="3"/>
  <c r="AL2727" i="3"/>
  <c r="AD2727" i="3"/>
  <c r="V2727" i="3"/>
  <c r="BE2726" i="3"/>
  <c r="AW2726" i="3"/>
  <c r="AO2726" i="3"/>
  <c r="AG2726" i="3"/>
  <c r="Y2726" i="3"/>
  <c r="BC2725" i="3"/>
  <c r="AM2725" i="3"/>
  <c r="W2725" i="3"/>
  <c r="BE2724" i="3"/>
  <c r="AO2724" i="3"/>
  <c r="O2721" i="3"/>
  <c r="S2721" i="3"/>
  <c r="W2721" i="3"/>
  <c r="AA2721" i="3"/>
  <c r="AE2721" i="3"/>
  <c r="AI2721" i="3"/>
  <c r="AM2721" i="3"/>
  <c r="AQ2721" i="3"/>
  <c r="AU2721" i="3"/>
  <c r="AY2721" i="3"/>
  <c r="BC2721" i="3"/>
  <c r="BG2721" i="3"/>
  <c r="M2719" i="3"/>
  <c r="O2718" i="3"/>
  <c r="S2718" i="3"/>
  <c r="W2718" i="3"/>
  <c r="AA2718" i="3"/>
  <c r="AE2718" i="3"/>
  <c r="AI2718" i="3"/>
  <c r="AM2718" i="3"/>
  <c r="AQ2718" i="3"/>
  <c r="AU2718" i="3"/>
  <c r="AY2718" i="3"/>
  <c r="BC2718" i="3"/>
  <c r="BG2718" i="3"/>
  <c r="P2718" i="3"/>
  <c r="T2718" i="3"/>
  <c r="X2718" i="3"/>
  <c r="AB2718" i="3"/>
  <c r="AF2718" i="3"/>
  <c r="AJ2718" i="3"/>
  <c r="AN2718" i="3"/>
  <c r="AR2718" i="3"/>
  <c r="AV2718" i="3"/>
  <c r="AZ2718" i="3"/>
  <c r="BD2718" i="3"/>
  <c r="BH2718" i="3"/>
  <c r="M2718" i="3"/>
  <c r="Q2718" i="3"/>
  <c r="U2718" i="3"/>
  <c r="Y2718" i="3"/>
  <c r="AC2718" i="3"/>
  <c r="AG2718" i="3"/>
  <c r="AK2718" i="3"/>
  <c r="AO2718" i="3"/>
  <c r="AS2718" i="3"/>
  <c r="AW2718" i="3"/>
  <c r="BA2718" i="3"/>
  <c r="BE2718" i="3"/>
  <c r="BI2718" i="3"/>
  <c r="N2718" i="3"/>
  <c r="R2718" i="3"/>
  <c r="V2718" i="3"/>
  <c r="Z2718" i="3"/>
  <c r="AD2718" i="3"/>
  <c r="AH2718" i="3"/>
  <c r="AL2718" i="3"/>
  <c r="AP2718" i="3"/>
  <c r="AT2718" i="3"/>
  <c r="AX2718" i="3"/>
  <c r="BB2718" i="3"/>
  <c r="BF2718" i="3"/>
  <c r="BE2728" i="3"/>
  <c r="AZ2728" i="3"/>
  <c r="AT2728" i="3"/>
  <c r="AO2728" i="3"/>
  <c r="AJ2728" i="3"/>
  <c r="AD2728" i="3"/>
  <c r="Y2728" i="3"/>
  <c r="T2728" i="3"/>
  <c r="O2728" i="3"/>
  <c r="S2728" i="3"/>
  <c r="W2728" i="3"/>
  <c r="AA2728" i="3"/>
  <c r="AE2728" i="3"/>
  <c r="AI2728" i="3"/>
  <c r="AM2728" i="3"/>
  <c r="AQ2728" i="3"/>
  <c r="AU2728" i="3"/>
  <c r="AY2728" i="3"/>
  <c r="BC2728" i="3"/>
  <c r="BG2728" i="3"/>
  <c r="M2727" i="3"/>
  <c r="Q2727" i="3"/>
  <c r="U2727" i="3"/>
  <c r="Y2727" i="3"/>
  <c r="AC2727" i="3"/>
  <c r="AG2727" i="3"/>
  <c r="AK2727" i="3"/>
  <c r="AO2727" i="3"/>
  <c r="AS2727" i="3"/>
  <c r="AW2727" i="3"/>
  <c r="BA2727" i="3"/>
  <c r="BE2727" i="3"/>
  <c r="BI2727" i="3"/>
  <c r="P2727" i="3"/>
  <c r="T2727" i="3"/>
  <c r="X2727" i="3"/>
  <c r="AB2727" i="3"/>
  <c r="AF2727" i="3"/>
  <c r="AJ2727" i="3"/>
  <c r="AN2727" i="3"/>
  <c r="AR2727" i="3"/>
  <c r="AV2727" i="3"/>
  <c r="AZ2727" i="3"/>
  <c r="BD2727" i="3"/>
  <c r="BH2727" i="3"/>
  <c r="BD2726" i="3"/>
  <c r="AV2726" i="3"/>
  <c r="AN2726" i="3"/>
  <c r="AF2726" i="3"/>
  <c r="X2726" i="3"/>
  <c r="O2726" i="3"/>
  <c r="S2726" i="3"/>
  <c r="W2726" i="3"/>
  <c r="AA2726" i="3"/>
  <c r="AE2726" i="3"/>
  <c r="AI2726" i="3"/>
  <c r="AM2726" i="3"/>
  <c r="AQ2726" i="3"/>
  <c r="AU2726" i="3"/>
  <c r="AY2726" i="3"/>
  <c r="BC2726" i="3"/>
  <c r="BG2726" i="3"/>
  <c r="N2726" i="3"/>
  <c r="R2726" i="3"/>
  <c r="V2726" i="3"/>
  <c r="Z2726" i="3"/>
  <c r="AD2726" i="3"/>
  <c r="AH2726" i="3"/>
  <c r="AL2726" i="3"/>
  <c r="AP2726" i="3"/>
  <c r="AT2726" i="3"/>
  <c r="AX2726" i="3"/>
  <c r="BB2726" i="3"/>
  <c r="BF2726" i="3"/>
  <c r="AY2725" i="3"/>
  <c r="AI2725" i="3"/>
  <c r="S2725" i="3"/>
  <c r="O2724" i="3"/>
  <c r="S2724" i="3"/>
  <c r="W2724" i="3"/>
  <c r="AA2724" i="3"/>
  <c r="AE2724" i="3"/>
  <c r="AI2724" i="3"/>
  <c r="AM2724" i="3"/>
  <c r="AQ2724" i="3"/>
  <c r="AU2724" i="3"/>
  <c r="AY2724" i="3"/>
  <c r="BC2724" i="3"/>
  <c r="BG2724" i="3"/>
  <c r="P2724" i="3"/>
  <c r="T2724" i="3"/>
  <c r="X2724" i="3"/>
  <c r="AB2724" i="3"/>
  <c r="AF2724" i="3"/>
  <c r="AJ2724" i="3"/>
  <c r="AN2724" i="3"/>
  <c r="AR2724" i="3"/>
  <c r="AV2724" i="3"/>
  <c r="AZ2724" i="3"/>
  <c r="BD2724" i="3"/>
  <c r="BH2724" i="3"/>
  <c r="N2724" i="3"/>
  <c r="R2724" i="3"/>
  <c r="V2724" i="3"/>
  <c r="Z2724" i="3"/>
  <c r="AD2724" i="3"/>
  <c r="AH2724" i="3"/>
  <c r="AL2724" i="3"/>
  <c r="AP2724" i="3"/>
  <c r="AT2724" i="3"/>
  <c r="AX2724" i="3"/>
  <c r="BB2724" i="3"/>
  <c r="BF2724" i="3"/>
  <c r="O2719" i="3"/>
  <c r="S2719" i="3"/>
  <c r="W2719" i="3"/>
  <c r="AA2719" i="3"/>
  <c r="AE2719" i="3"/>
  <c r="AI2719" i="3"/>
  <c r="AM2719" i="3"/>
  <c r="AQ2719" i="3"/>
  <c r="AU2719" i="3"/>
  <c r="AY2719" i="3"/>
  <c r="BC2719" i="3"/>
  <c r="BG2719" i="3"/>
  <c r="O2716" i="3"/>
  <c r="S2716" i="3"/>
  <c r="W2716" i="3"/>
  <c r="AA2716" i="3"/>
  <c r="AE2716" i="3"/>
  <c r="AI2716" i="3"/>
  <c r="AM2716" i="3"/>
  <c r="AQ2716" i="3"/>
  <c r="AU2716" i="3"/>
  <c r="AY2716" i="3"/>
  <c r="BC2716" i="3"/>
  <c r="BG2716" i="3"/>
  <c r="P2716" i="3"/>
  <c r="T2716" i="3"/>
  <c r="X2716" i="3"/>
  <c r="AB2716" i="3"/>
  <c r="AF2716" i="3"/>
  <c r="AJ2716" i="3"/>
  <c r="AN2716" i="3"/>
  <c r="AR2716" i="3"/>
  <c r="AV2716" i="3"/>
  <c r="AZ2716" i="3"/>
  <c r="BD2716" i="3"/>
  <c r="BH2716" i="3"/>
  <c r="M2716" i="3"/>
  <c r="Q2716" i="3"/>
  <c r="U2716" i="3"/>
  <c r="Y2716" i="3"/>
  <c r="AC2716" i="3"/>
  <c r="AG2716" i="3"/>
  <c r="AK2716" i="3"/>
  <c r="AO2716" i="3"/>
  <c r="AS2716" i="3"/>
  <c r="AW2716" i="3"/>
  <c r="BA2716" i="3"/>
  <c r="BE2716" i="3"/>
  <c r="BI2716" i="3"/>
  <c r="N2716" i="3"/>
  <c r="R2716" i="3"/>
  <c r="V2716" i="3"/>
  <c r="Z2716" i="3"/>
  <c r="AD2716" i="3"/>
  <c r="AH2716" i="3"/>
  <c r="AL2716" i="3"/>
  <c r="AP2716" i="3"/>
  <c r="AT2716" i="3"/>
  <c r="AX2716" i="3"/>
  <c r="BB2716" i="3"/>
  <c r="BF2716" i="3"/>
  <c r="BI2728" i="3"/>
  <c r="BD2728" i="3"/>
  <c r="AX2728" i="3"/>
  <c r="AS2728" i="3"/>
  <c r="AN2728" i="3"/>
  <c r="AH2728" i="3"/>
  <c r="AC2728" i="3"/>
  <c r="X2728" i="3"/>
  <c r="R2728" i="3"/>
  <c r="M2728" i="3"/>
  <c r="BF2727" i="3"/>
  <c r="AX2727" i="3"/>
  <c r="AP2727" i="3"/>
  <c r="AH2727" i="3"/>
  <c r="Z2727" i="3"/>
  <c r="R2727" i="3"/>
  <c r="BI2726" i="3"/>
  <c r="BA2726" i="3"/>
  <c r="AS2726" i="3"/>
  <c r="AK2726" i="3"/>
  <c r="AC2726" i="3"/>
  <c r="U2726" i="3"/>
  <c r="M2726" i="3"/>
  <c r="AU2725" i="3"/>
  <c r="AE2725" i="3"/>
  <c r="O2725" i="3"/>
  <c r="AW2724" i="3"/>
  <c r="AG2724" i="3"/>
  <c r="Q2724" i="3"/>
  <c r="M2723" i="3"/>
  <c r="O2722" i="3"/>
  <c r="S2722" i="3"/>
  <c r="W2722" i="3"/>
  <c r="AA2722" i="3"/>
  <c r="AE2722" i="3"/>
  <c r="AI2722" i="3"/>
  <c r="AM2722" i="3"/>
  <c r="AQ2722" i="3"/>
  <c r="AU2722" i="3"/>
  <c r="AY2722" i="3"/>
  <c r="BC2722" i="3"/>
  <c r="BG2722" i="3"/>
  <c r="P2722" i="3"/>
  <c r="T2722" i="3"/>
  <c r="X2722" i="3"/>
  <c r="AB2722" i="3"/>
  <c r="AF2722" i="3"/>
  <c r="AJ2722" i="3"/>
  <c r="AN2722" i="3"/>
  <c r="AR2722" i="3"/>
  <c r="AV2722" i="3"/>
  <c r="AZ2722" i="3"/>
  <c r="BD2722" i="3"/>
  <c r="BH2722" i="3"/>
  <c r="M2722" i="3"/>
  <c r="Q2722" i="3"/>
  <c r="U2722" i="3"/>
  <c r="Y2722" i="3"/>
  <c r="AC2722" i="3"/>
  <c r="AG2722" i="3"/>
  <c r="AK2722" i="3"/>
  <c r="AO2722" i="3"/>
  <c r="AS2722" i="3"/>
  <c r="AW2722" i="3"/>
  <c r="BA2722" i="3"/>
  <c r="BE2722" i="3"/>
  <c r="BI2722" i="3"/>
  <c r="N2722" i="3"/>
  <c r="R2722" i="3"/>
  <c r="V2722" i="3"/>
  <c r="Z2722" i="3"/>
  <c r="AD2722" i="3"/>
  <c r="AH2722" i="3"/>
  <c r="AL2722" i="3"/>
  <c r="AP2722" i="3"/>
  <c r="AT2722" i="3"/>
  <c r="AX2722" i="3"/>
  <c r="BB2722" i="3"/>
  <c r="BF2722" i="3"/>
  <c r="O2717" i="3"/>
  <c r="S2717" i="3"/>
  <c r="W2717" i="3"/>
  <c r="AA2717" i="3"/>
  <c r="AE2717" i="3"/>
  <c r="AI2717" i="3"/>
  <c r="AM2717" i="3"/>
  <c r="AQ2717" i="3"/>
  <c r="AU2717" i="3"/>
  <c r="AY2717" i="3"/>
  <c r="BC2717" i="3"/>
  <c r="BG2717" i="3"/>
  <c r="BH2723" i="3"/>
  <c r="BD2723" i="3"/>
  <c r="AZ2723" i="3"/>
  <c r="AV2723" i="3"/>
  <c r="AR2723" i="3"/>
  <c r="AN2723" i="3"/>
  <c r="AJ2723" i="3"/>
  <c r="AF2723" i="3"/>
  <c r="AB2723" i="3"/>
  <c r="X2723" i="3"/>
  <c r="T2723" i="3"/>
  <c r="P2723" i="3"/>
  <c r="BH2721" i="3"/>
  <c r="BD2721" i="3"/>
  <c r="AZ2721" i="3"/>
  <c r="AV2721" i="3"/>
  <c r="AR2721" i="3"/>
  <c r="AN2721" i="3"/>
  <c r="AJ2721" i="3"/>
  <c r="AF2721" i="3"/>
  <c r="AB2721" i="3"/>
  <c r="X2721" i="3"/>
  <c r="T2721" i="3"/>
  <c r="P2721" i="3"/>
  <c r="BH2719" i="3"/>
  <c r="BD2719" i="3"/>
  <c r="AZ2719" i="3"/>
  <c r="AV2719" i="3"/>
  <c r="AR2719" i="3"/>
  <c r="AN2719" i="3"/>
  <c r="AJ2719" i="3"/>
  <c r="AF2719" i="3"/>
  <c r="AB2719" i="3"/>
  <c r="X2719" i="3"/>
  <c r="T2719" i="3"/>
  <c r="P2719" i="3"/>
  <c r="BH2717" i="3"/>
  <c r="BD2717" i="3"/>
  <c r="AZ2717" i="3"/>
  <c r="AV2717" i="3"/>
  <c r="AR2717" i="3"/>
  <c r="AN2717" i="3"/>
  <c r="AJ2717" i="3"/>
  <c r="AF2717" i="3"/>
  <c r="AB2717" i="3"/>
  <c r="X2717" i="3"/>
  <c r="T2717" i="3"/>
  <c r="P2717" i="3"/>
  <c r="P2715" i="3"/>
  <c r="T2715" i="3"/>
  <c r="X2715" i="3"/>
  <c r="AB2715" i="3"/>
  <c r="AF2715" i="3"/>
  <c r="AJ2715" i="3"/>
  <c r="AN2715" i="3"/>
  <c r="AR2715" i="3"/>
  <c r="AV2715" i="3"/>
  <c r="AZ2715" i="3"/>
  <c r="BD2715" i="3"/>
  <c r="BH2715" i="3"/>
  <c r="M2715" i="3"/>
  <c r="Q2715" i="3"/>
  <c r="U2715" i="3"/>
  <c r="Y2715" i="3"/>
  <c r="AC2715" i="3"/>
  <c r="AG2715" i="3"/>
  <c r="AK2715" i="3"/>
  <c r="AO2715" i="3"/>
  <c r="AS2715" i="3"/>
  <c r="AW2715" i="3"/>
  <c r="BA2715" i="3"/>
  <c r="BE2715" i="3"/>
  <c r="BI2715" i="3"/>
  <c r="N2715" i="3"/>
  <c r="R2715" i="3"/>
  <c r="V2715" i="3"/>
  <c r="Z2715" i="3"/>
  <c r="AD2715" i="3"/>
  <c r="N2710" i="3"/>
  <c r="R2710" i="3"/>
  <c r="V2710" i="3"/>
  <c r="Z2710" i="3"/>
  <c r="AD2710" i="3"/>
  <c r="AH2710" i="3"/>
  <c r="AL2710" i="3"/>
  <c r="AP2710" i="3"/>
  <c r="AT2710" i="3"/>
  <c r="AX2710" i="3"/>
  <c r="BB2710" i="3"/>
  <c r="BF2710" i="3"/>
  <c r="O2710" i="3"/>
  <c r="S2710" i="3"/>
  <c r="W2710" i="3"/>
  <c r="AA2710" i="3"/>
  <c r="AE2710" i="3"/>
  <c r="AI2710" i="3"/>
  <c r="AM2710" i="3"/>
  <c r="AQ2710" i="3"/>
  <c r="AU2710" i="3"/>
  <c r="AY2710" i="3"/>
  <c r="BC2710" i="3"/>
  <c r="BG2710" i="3"/>
  <c r="P2710" i="3"/>
  <c r="T2710" i="3"/>
  <c r="X2710" i="3"/>
  <c r="AB2710" i="3"/>
  <c r="AF2710" i="3"/>
  <c r="AJ2710" i="3"/>
  <c r="AN2710" i="3"/>
  <c r="AR2710" i="3"/>
  <c r="AV2710" i="3"/>
  <c r="AZ2710" i="3"/>
  <c r="BD2710" i="3"/>
  <c r="BH2710" i="3"/>
  <c r="M2710" i="3"/>
  <c r="Q2710" i="3"/>
  <c r="U2710" i="3"/>
  <c r="Y2710" i="3"/>
  <c r="AC2710" i="3"/>
  <c r="AG2710" i="3"/>
  <c r="AK2710" i="3"/>
  <c r="AO2710" i="3"/>
  <c r="AS2710" i="3"/>
  <c r="AW2710" i="3"/>
  <c r="BA2710" i="3"/>
  <c r="BE2710" i="3"/>
  <c r="BI2710" i="3"/>
  <c r="O2707" i="3"/>
  <c r="S2707" i="3"/>
  <c r="W2707" i="3"/>
  <c r="AA2707" i="3"/>
  <c r="AE2707" i="3"/>
  <c r="AI2707" i="3"/>
  <c r="AM2707" i="3"/>
  <c r="AQ2707" i="3"/>
  <c r="AU2707" i="3"/>
  <c r="AY2707" i="3"/>
  <c r="BC2707" i="3"/>
  <c r="BG2707" i="3"/>
  <c r="BG2715" i="3"/>
  <c r="AY2715" i="3"/>
  <c r="AQ2715" i="3"/>
  <c r="AI2715" i="3"/>
  <c r="W2715" i="3"/>
  <c r="O2713" i="3"/>
  <c r="S2713" i="3"/>
  <c r="W2713" i="3"/>
  <c r="AA2713" i="3"/>
  <c r="AE2713" i="3"/>
  <c r="AI2713" i="3"/>
  <c r="AM2713" i="3"/>
  <c r="AQ2713" i="3"/>
  <c r="AU2713" i="3"/>
  <c r="AY2713" i="3"/>
  <c r="BC2713" i="3"/>
  <c r="BG2713" i="3"/>
  <c r="P2709" i="3"/>
  <c r="N2708" i="3"/>
  <c r="R2708" i="3"/>
  <c r="V2708" i="3"/>
  <c r="Z2708" i="3"/>
  <c r="AD2708" i="3"/>
  <c r="AH2708" i="3"/>
  <c r="AL2708" i="3"/>
  <c r="AP2708" i="3"/>
  <c r="AT2708" i="3"/>
  <c r="AX2708" i="3"/>
  <c r="BB2708" i="3"/>
  <c r="BF2708" i="3"/>
  <c r="O2708" i="3"/>
  <c r="S2708" i="3"/>
  <c r="W2708" i="3"/>
  <c r="AA2708" i="3"/>
  <c r="AE2708" i="3"/>
  <c r="AI2708" i="3"/>
  <c r="AM2708" i="3"/>
  <c r="AQ2708" i="3"/>
  <c r="AU2708" i="3"/>
  <c r="AY2708" i="3"/>
  <c r="BC2708" i="3"/>
  <c r="BG2708" i="3"/>
  <c r="P2708" i="3"/>
  <c r="T2708" i="3"/>
  <c r="X2708" i="3"/>
  <c r="AB2708" i="3"/>
  <c r="AF2708" i="3"/>
  <c r="AJ2708" i="3"/>
  <c r="AN2708" i="3"/>
  <c r="AR2708" i="3"/>
  <c r="AV2708" i="3"/>
  <c r="AZ2708" i="3"/>
  <c r="BD2708" i="3"/>
  <c r="BH2708" i="3"/>
  <c r="M2708" i="3"/>
  <c r="Q2708" i="3"/>
  <c r="U2708" i="3"/>
  <c r="Y2708" i="3"/>
  <c r="AC2708" i="3"/>
  <c r="AG2708" i="3"/>
  <c r="AK2708" i="3"/>
  <c r="AO2708" i="3"/>
  <c r="AS2708" i="3"/>
  <c r="AW2708" i="3"/>
  <c r="BA2708" i="3"/>
  <c r="BE2708" i="3"/>
  <c r="BI2708" i="3"/>
  <c r="O2705" i="3"/>
  <c r="S2705" i="3"/>
  <c r="W2705" i="3"/>
  <c r="AA2705" i="3"/>
  <c r="AE2705" i="3"/>
  <c r="AI2705" i="3"/>
  <c r="AM2705" i="3"/>
  <c r="AQ2705" i="3"/>
  <c r="AU2705" i="3"/>
  <c r="AY2705" i="3"/>
  <c r="BC2705" i="3"/>
  <c r="BG2705" i="3"/>
  <c r="BF2723" i="3"/>
  <c r="BB2723" i="3"/>
  <c r="AX2723" i="3"/>
  <c r="AT2723" i="3"/>
  <c r="AP2723" i="3"/>
  <c r="AL2723" i="3"/>
  <c r="AH2723" i="3"/>
  <c r="AD2723" i="3"/>
  <c r="Z2723" i="3"/>
  <c r="V2723" i="3"/>
  <c r="R2723" i="3"/>
  <c r="N2723" i="3"/>
  <c r="BF2721" i="3"/>
  <c r="BB2721" i="3"/>
  <c r="AX2721" i="3"/>
  <c r="AT2721" i="3"/>
  <c r="AP2721" i="3"/>
  <c r="AL2721" i="3"/>
  <c r="AH2721" i="3"/>
  <c r="AD2721" i="3"/>
  <c r="Z2721" i="3"/>
  <c r="V2721" i="3"/>
  <c r="R2721" i="3"/>
  <c r="N2721" i="3"/>
  <c r="BF2719" i="3"/>
  <c r="BB2719" i="3"/>
  <c r="AX2719" i="3"/>
  <c r="AT2719" i="3"/>
  <c r="AP2719" i="3"/>
  <c r="AL2719" i="3"/>
  <c r="AH2719" i="3"/>
  <c r="AD2719" i="3"/>
  <c r="Z2719" i="3"/>
  <c r="V2719" i="3"/>
  <c r="R2719" i="3"/>
  <c r="N2719" i="3"/>
  <c r="BF2717" i="3"/>
  <c r="BB2717" i="3"/>
  <c r="AX2717" i="3"/>
  <c r="AT2717" i="3"/>
  <c r="AP2717" i="3"/>
  <c r="AL2717" i="3"/>
  <c r="AH2717" i="3"/>
  <c r="AD2717" i="3"/>
  <c r="Z2717" i="3"/>
  <c r="V2717" i="3"/>
  <c r="R2717" i="3"/>
  <c r="N2717" i="3"/>
  <c r="BF2715" i="3"/>
  <c r="AX2715" i="3"/>
  <c r="AP2715" i="3"/>
  <c r="AH2715" i="3"/>
  <c r="S2715" i="3"/>
  <c r="N2714" i="3"/>
  <c r="R2714" i="3"/>
  <c r="V2714" i="3"/>
  <c r="Z2714" i="3"/>
  <c r="AD2714" i="3"/>
  <c r="AH2714" i="3"/>
  <c r="AL2714" i="3"/>
  <c r="AP2714" i="3"/>
  <c r="AT2714" i="3"/>
  <c r="AX2714" i="3"/>
  <c r="BB2714" i="3"/>
  <c r="BF2714" i="3"/>
  <c r="O2714" i="3"/>
  <c r="S2714" i="3"/>
  <c r="W2714" i="3"/>
  <c r="AA2714" i="3"/>
  <c r="AE2714" i="3"/>
  <c r="AI2714" i="3"/>
  <c r="AM2714" i="3"/>
  <c r="AQ2714" i="3"/>
  <c r="AU2714" i="3"/>
  <c r="AY2714" i="3"/>
  <c r="BC2714" i="3"/>
  <c r="BG2714" i="3"/>
  <c r="P2714" i="3"/>
  <c r="T2714" i="3"/>
  <c r="X2714" i="3"/>
  <c r="AB2714" i="3"/>
  <c r="AF2714" i="3"/>
  <c r="AJ2714" i="3"/>
  <c r="AN2714" i="3"/>
  <c r="AR2714" i="3"/>
  <c r="AV2714" i="3"/>
  <c r="AZ2714" i="3"/>
  <c r="BD2714" i="3"/>
  <c r="BH2714" i="3"/>
  <c r="O2711" i="3"/>
  <c r="S2711" i="3"/>
  <c r="W2711" i="3"/>
  <c r="AA2711" i="3"/>
  <c r="AE2711" i="3"/>
  <c r="AI2711" i="3"/>
  <c r="AM2711" i="3"/>
  <c r="AQ2711" i="3"/>
  <c r="AU2711" i="3"/>
  <c r="AY2711" i="3"/>
  <c r="BC2711" i="3"/>
  <c r="BG2711" i="3"/>
  <c r="P2707" i="3"/>
  <c r="N2706" i="3"/>
  <c r="R2706" i="3"/>
  <c r="V2706" i="3"/>
  <c r="Z2706" i="3"/>
  <c r="AD2706" i="3"/>
  <c r="AH2706" i="3"/>
  <c r="AL2706" i="3"/>
  <c r="AP2706" i="3"/>
  <c r="AT2706" i="3"/>
  <c r="AX2706" i="3"/>
  <c r="BB2706" i="3"/>
  <c r="BF2706" i="3"/>
  <c r="O2706" i="3"/>
  <c r="S2706" i="3"/>
  <c r="W2706" i="3"/>
  <c r="AA2706" i="3"/>
  <c r="AE2706" i="3"/>
  <c r="AI2706" i="3"/>
  <c r="AM2706" i="3"/>
  <c r="AQ2706" i="3"/>
  <c r="AU2706" i="3"/>
  <c r="AY2706" i="3"/>
  <c r="BC2706" i="3"/>
  <c r="BG2706" i="3"/>
  <c r="P2706" i="3"/>
  <c r="T2706" i="3"/>
  <c r="X2706" i="3"/>
  <c r="AB2706" i="3"/>
  <c r="AF2706" i="3"/>
  <c r="AJ2706" i="3"/>
  <c r="AN2706" i="3"/>
  <c r="AR2706" i="3"/>
  <c r="AV2706" i="3"/>
  <c r="AZ2706" i="3"/>
  <c r="BD2706" i="3"/>
  <c r="BH2706" i="3"/>
  <c r="M2706" i="3"/>
  <c r="Q2706" i="3"/>
  <c r="U2706" i="3"/>
  <c r="Y2706" i="3"/>
  <c r="AC2706" i="3"/>
  <c r="AG2706" i="3"/>
  <c r="AK2706" i="3"/>
  <c r="AO2706" i="3"/>
  <c r="AS2706" i="3"/>
  <c r="AW2706" i="3"/>
  <c r="BA2706" i="3"/>
  <c r="BE2706" i="3"/>
  <c r="BI2706" i="3"/>
  <c r="BI2723" i="3"/>
  <c r="BE2723" i="3"/>
  <c r="BA2723" i="3"/>
  <c r="AW2723" i="3"/>
  <c r="AS2723" i="3"/>
  <c r="AO2723" i="3"/>
  <c r="AK2723" i="3"/>
  <c r="AG2723" i="3"/>
  <c r="AC2723" i="3"/>
  <c r="Y2723" i="3"/>
  <c r="U2723" i="3"/>
  <c r="Q2723" i="3"/>
  <c r="BI2721" i="3"/>
  <c r="BE2721" i="3"/>
  <c r="BA2721" i="3"/>
  <c r="AW2721" i="3"/>
  <c r="AS2721" i="3"/>
  <c r="AO2721" i="3"/>
  <c r="AK2721" i="3"/>
  <c r="AG2721" i="3"/>
  <c r="AC2721" i="3"/>
  <c r="Y2721" i="3"/>
  <c r="U2721" i="3"/>
  <c r="Q2721" i="3"/>
  <c r="BI2719" i="3"/>
  <c r="BE2719" i="3"/>
  <c r="BA2719" i="3"/>
  <c r="AW2719" i="3"/>
  <c r="AS2719" i="3"/>
  <c r="AO2719" i="3"/>
  <c r="AK2719" i="3"/>
  <c r="AG2719" i="3"/>
  <c r="AC2719" i="3"/>
  <c r="Y2719" i="3"/>
  <c r="U2719" i="3"/>
  <c r="Q2719" i="3"/>
  <c r="BI2717" i="3"/>
  <c r="BE2717" i="3"/>
  <c r="BA2717" i="3"/>
  <c r="AW2717" i="3"/>
  <c r="AS2717" i="3"/>
  <c r="AO2717" i="3"/>
  <c r="AK2717" i="3"/>
  <c r="AG2717" i="3"/>
  <c r="AC2717" i="3"/>
  <c r="Y2717" i="3"/>
  <c r="U2717" i="3"/>
  <c r="Q2717" i="3"/>
  <c r="BC2715" i="3"/>
  <c r="AU2715" i="3"/>
  <c r="AM2715" i="3"/>
  <c r="AE2715" i="3"/>
  <c r="O2715" i="3"/>
  <c r="N2712" i="3"/>
  <c r="R2712" i="3"/>
  <c r="V2712" i="3"/>
  <c r="Z2712" i="3"/>
  <c r="AD2712" i="3"/>
  <c r="AH2712" i="3"/>
  <c r="AL2712" i="3"/>
  <c r="AP2712" i="3"/>
  <c r="AT2712" i="3"/>
  <c r="AX2712" i="3"/>
  <c r="BB2712" i="3"/>
  <c r="BF2712" i="3"/>
  <c r="O2712" i="3"/>
  <c r="S2712" i="3"/>
  <c r="W2712" i="3"/>
  <c r="AA2712" i="3"/>
  <c r="AE2712" i="3"/>
  <c r="AI2712" i="3"/>
  <c r="AM2712" i="3"/>
  <c r="AQ2712" i="3"/>
  <c r="AU2712" i="3"/>
  <c r="AY2712" i="3"/>
  <c r="BC2712" i="3"/>
  <c r="BG2712" i="3"/>
  <c r="P2712" i="3"/>
  <c r="T2712" i="3"/>
  <c r="X2712" i="3"/>
  <c r="AB2712" i="3"/>
  <c r="AF2712" i="3"/>
  <c r="AJ2712" i="3"/>
  <c r="AN2712" i="3"/>
  <c r="AR2712" i="3"/>
  <c r="AV2712" i="3"/>
  <c r="AZ2712" i="3"/>
  <c r="BD2712" i="3"/>
  <c r="BH2712" i="3"/>
  <c r="M2712" i="3"/>
  <c r="Q2712" i="3"/>
  <c r="U2712" i="3"/>
  <c r="Y2712" i="3"/>
  <c r="AC2712" i="3"/>
  <c r="AG2712" i="3"/>
  <c r="AK2712" i="3"/>
  <c r="AO2712" i="3"/>
  <c r="AS2712" i="3"/>
  <c r="AW2712" i="3"/>
  <c r="BA2712" i="3"/>
  <c r="BE2712" i="3"/>
  <c r="BI2712" i="3"/>
  <c r="O2709" i="3"/>
  <c r="S2709" i="3"/>
  <c r="W2709" i="3"/>
  <c r="AA2709" i="3"/>
  <c r="AE2709" i="3"/>
  <c r="AI2709" i="3"/>
  <c r="AM2709" i="3"/>
  <c r="AQ2709" i="3"/>
  <c r="AU2709" i="3"/>
  <c r="AY2709" i="3"/>
  <c r="BC2709" i="3"/>
  <c r="BG2709" i="3"/>
  <c r="P2703" i="3"/>
  <c r="X2703" i="3"/>
  <c r="AF2703" i="3"/>
  <c r="AN2703" i="3"/>
  <c r="AV2703" i="3"/>
  <c r="BA2703" i="3"/>
  <c r="BG2703" i="3"/>
  <c r="N2703" i="3"/>
  <c r="R2703" i="3"/>
  <c r="V2703" i="3"/>
  <c r="Z2703" i="3"/>
  <c r="AD2703" i="3"/>
  <c r="AH2703" i="3"/>
  <c r="AL2703" i="3"/>
  <c r="AP2703" i="3"/>
  <c r="AT2703" i="3"/>
  <c r="AX2703" i="3"/>
  <c r="BB2703" i="3"/>
  <c r="BF2703" i="3"/>
  <c r="O2703" i="3"/>
  <c r="S2703" i="3"/>
  <c r="W2703" i="3"/>
  <c r="AA2703" i="3"/>
  <c r="AE2703" i="3"/>
  <c r="AI2703" i="3"/>
  <c r="AM2703" i="3"/>
  <c r="AQ2703" i="3"/>
  <c r="AU2703" i="3"/>
  <c r="BF2713" i="3"/>
  <c r="BB2713" i="3"/>
  <c r="AX2713" i="3"/>
  <c r="AT2713" i="3"/>
  <c r="AP2713" i="3"/>
  <c r="AL2713" i="3"/>
  <c r="AH2713" i="3"/>
  <c r="AD2713" i="3"/>
  <c r="Z2713" i="3"/>
  <c r="V2713" i="3"/>
  <c r="R2713" i="3"/>
  <c r="N2713" i="3"/>
  <c r="BF2711" i="3"/>
  <c r="BB2711" i="3"/>
  <c r="AX2711" i="3"/>
  <c r="AT2711" i="3"/>
  <c r="AP2711" i="3"/>
  <c r="AL2711" i="3"/>
  <c r="AH2711" i="3"/>
  <c r="AD2711" i="3"/>
  <c r="Z2711" i="3"/>
  <c r="V2711" i="3"/>
  <c r="R2711" i="3"/>
  <c r="N2711" i="3"/>
  <c r="BF2709" i="3"/>
  <c r="BB2709" i="3"/>
  <c r="AX2709" i="3"/>
  <c r="AT2709" i="3"/>
  <c r="AP2709" i="3"/>
  <c r="AL2709" i="3"/>
  <c r="AH2709" i="3"/>
  <c r="AD2709" i="3"/>
  <c r="Z2709" i="3"/>
  <c r="V2709" i="3"/>
  <c r="R2709" i="3"/>
  <c r="N2709" i="3"/>
  <c r="BF2707" i="3"/>
  <c r="BB2707" i="3"/>
  <c r="AX2707" i="3"/>
  <c r="AT2707" i="3"/>
  <c r="AP2707" i="3"/>
  <c r="AL2707" i="3"/>
  <c r="AH2707" i="3"/>
  <c r="AD2707" i="3"/>
  <c r="Z2707" i="3"/>
  <c r="V2707" i="3"/>
  <c r="R2707" i="3"/>
  <c r="N2707" i="3"/>
  <c r="BF2705" i="3"/>
  <c r="BB2705" i="3"/>
  <c r="AX2705" i="3"/>
  <c r="AT2705" i="3"/>
  <c r="AP2705" i="3"/>
  <c r="AL2705" i="3"/>
  <c r="AH2705" i="3"/>
  <c r="AD2705" i="3"/>
  <c r="Z2705" i="3"/>
  <c r="V2705" i="3"/>
  <c r="R2705" i="3"/>
  <c r="N2705" i="3"/>
  <c r="BE2703" i="3"/>
  <c r="AZ2703" i="3"/>
  <c r="AS2703" i="3"/>
  <c r="AK2703" i="3"/>
  <c r="AC2703" i="3"/>
  <c r="U2703" i="3"/>
  <c r="M2703" i="3"/>
  <c r="AU2702" i="3"/>
  <c r="AE2702" i="3"/>
  <c r="O2702" i="3"/>
  <c r="M2701" i="3"/>
  <c r="Q2701" i="3"/>
  <c r="U2701" i="3"/>
  <c r="Y2701" i="3"/>
  <c r="AC2701" i="3"/>
  <c r="AG2701" i="3"/>
  <c r="R2701" i="3"/>
  <c r="W2701" i="3"/>
  <c r="AB2701" i="3"/>
  <c r="AH2701" i="3"/>
  <c r="AL2701" i="3"/>
  <c r="AP2701" i="3"/>
  <c r="AT2701" i="3"/>
  <c r="AX2701" i="3"/>
  <c r="BB2701" i="3"/>
  <c r="BF2701" i="3"/>
  <c r="N2701" i="3"/>
  <c r="S2701" i="3"/>
  <c r="X2701" i="3"/>
  <c r="AD2701" i="3"/>
  <c r="AI2701" i="3"/>
  <c r="AM2701" i="3"/>
  <c r="AQ2701" i="3"/>
  <c r="AU2701" i="3"/>
  <c r="AY2701" i="3"/>
  <c r="BC2701" i="3"/>
  <c r="BG2701" i="3"/>
  <c r="O2701" i="3"/>
  <c r="T2701" i="3"/>
  <c r="Z2701" i="3"/>
  <c r="AE2701" i="3"/>
  <c r="AJ2701" i="3"/>
  <c r="AN2701" i="3"/>
  <c r="AR2701" i="3"/>
  <c r="AV2701" i="3"/>
  <c r="AZ2701" i="3"/>
  <c r="BD2701" i="3"/>
  <c r="BH2701" i="3"/>
  <c r="BI2713" i="3"/>
  <c r="BE2713" i="3"/>
  <c r="BA2713" i="3"/>
  <c r="AW2713" i="3"/>
  <c r="AS2713" i="3"/>
  <c r="AO2713" i="3"/>
  <c r="AK2713" i="3"/>
  <c r="AG2713" i="3"/>
  <c r="AC2713" i="3"/>
  <c r="Y2713" i="3"/>
  <c r="U2713" i="3"/>
  <c r="Q2713" i="3"/>
  <c r="M2713" i="3"/>
  <c r="BI2711" i="3"/>
  <c r="BE2711" i="3"/>
  <c r="BA2711" i="3"/>
  <c r="AW2711" i="3"/>
  <c r="AS2711" i="3"/>
  <c r="AO2711" i="3"/>
  <c r="AK2711" i="3"/>
  <c r="AG2711" i="3"/>
  <c r="AC2711" i="3"/>
  <c r="Y2711" i="3"/>
  <c r="U2711" i="3"/>
  <c r="Q2711" i="3"/>
  <c r="M2711" i="3"/>
  <c r="BI2709" i="3"/>
  <c r="BE2709" i="3"/>
  <c r="BA2709" i="3"/>
  <c r="AW2709" i="3"/>
  <c r="AS2709" i="3"/>
  <c r="AO2709" i="3"/>
  <c r="AK2709" i="3"/>
  <c r="AG2709" i="3"/>
  <c r="AC2709" i="3"/>
  <c r="Y2709" i="3"/>
  <c r="U2709" i="3"/>
  <c r="Q2709" i="3"/>
  <c r="M2709" i="3"/>
  <c r="BI2707" i="3"/>
  <c r="BE2707" i="3"/>
  <c r="BA2707" i="3"/>
  <c r="AW2707" i="3"/>
  <c r="AS2707" i="3"/>
  <c r="AO2707" i="3"/>
  <c r="AK2707" i="3"/>
  <c r="AG2707" i="3"/>
  <c r="AC2707" i="3"/>
  <c r="Y2707" i="3"/>
  <c r="U2707" i="3"/>
  <c r="Q2707" i="3"/>
  <c r="M2707" i="3"/>
  <c r="BI2705" i="3"/>
  <c r="BE2705" i="3"/>
  <c r="BA2705" i="3"/>
  <c r="AW2705" i="3"/>
  <c r="AS2705" i="3"/>
  <c r="AO2705" i="3"/>
  <c r="AK2705" i="3"/>
  <c r="AG2705" i="3"/>
  <c r="AC2705" i="3"/>
  <c r="Y2705" i="3"/>
  <c r="U2705" i="3"/>
  <c r="Q2705" i="3"/>
  <c r="M2705" i="3"/>
  <c r="L2704" i="3"/>
  <c r="T2704" i="3" s="1"/>
  <c r="BI2703" i="3"/>
  <c r="BD2703" i="3"/>
  <c r="AY2703" i="3"/>
  <c r="AR2703" i="3"/>
  <c r="AJ2703" i="3"/>
  <c r="AB2703" i="3"/>
  <c r="T2703" i="3"/>
  <c r="BG2702" i="3"/>
  <c r="AQ2702" i="3"/>
  <c r="P2702" i="3"/>
  <c r="T2702" i="3"/>
  <c r="X2702" i="3"/>
  <c r="AB2702" i="3"/>
  <c r="AF2702" i="3"/>
  <c r="AJ2702" i="3"/>
  <c r="AN2702" i="3"/>
  <c r="AR2702" i="3"/>
  <c r="AV2702" i="3"/>
  <c r="AZ2702" i="3"/>
  <c r="BD2702" i="3"/>
  <c r="BH2702" i="3"/>
  <c r="M2702" i="3"/>
  <c r="Q2702" i="3"/>
  <c r="U2702" i="3"/>
  <c r="Y2702" i="3"/>
  <c r="AC2702" i="3"/>
  <c r="AG2702" i="3"/>
  <c r="AK2702" i="3"/>
  <c r="AO2702" i="3"/>
  <c r="AS2702" i="3"/>
  <c r="AW2702" i="3"/>
  <c r="BA2702" i="3"/>
  <c r="BE2702" i="3"/>
  <c r="BI2702" i="3"/>
  <c r="N2702" i="3"/>
  <c r="R2702" i="3"/>
  <c r="V2702" i="3"/>
  <c r="Z2702" i="3"/>
  <c r="AD2702" i="3"/>
  <c r="AH2702" i="3"/>
  <c r="AL2702" i="3"/>
  <c r="AP2702" i="3"/>
  <c r="AT2702" i="3"/>
  <c r="AX2702" i="3"/>
  <c r="BB2702" i="3"/>
  <c r="BF2702" i="3"/>
  <c r="BI2701" i="3"/>
  <c r="AS2701" i="3"/>
  <c r="AA2701" i="3"/>
  <c r="P2699" i="3"/>
  <c r="V2699" i="3"/>
  <c r="AA2699" i="3"/>
  <c r="AF2699" i="3"/>
  <c r="AL2699" i="3"/>
  <c r="AQ2699" i="3"/>
  <c r="AV2699" i="3"/>
  <c r="BB2699" i="3"/>
  <c r="BG2699" i="3"/>
  <c r="BH2713" i="3"/>
  <c r="BD2713" i="3"/>
  <c r="AZ2713" i="3"/>
  <c r="AV2713" i="3"/>
  <c r="AR2713" i="3"/>
  <c r="AN2713" i="3"/>
  <c r="AJ2713" i="3"/>
  <c r="AF2713" i="3"/>
  <c r="AB2713" i="3"/>
  <c r="X2713" i="3"/>
  <c r="T2713" i="3"/>
  <c r="BH2711" i="3"/>
  <c r="BD2711" i="3"/>
  <c r="AZ2711" i="3"/>
  <c r="AV2711" i="3"/>
  <c r="AR2711" i="3"/>
  <c r="AN2711" i="3"/>
  <c r="AJ2711" i="3"/>
  <c r="AF2711" i="3"/>
  <c r="AB2711" i="3"/>
  <c r="X2711" i="3"/>
  <c r="T2711" i="3"/>
  <c r="BH2709" i="3"/>
  <c r="BD2709" i="3"/>
  <c r="AZ2709" i="3"/>
  <c r="AV2709" i="3"/>
  <c r="AR2709" i="3"/>
  <c r="AN2709" i="3"/>
  <c r="AJ2709" i="3"/>
  <c r="AF2709" i="3"/>
  <c r="AB2709" i="3"/>
  <c r="X2709" i="3"/>
  <c r="T2709" i="3"/>
  <c r="BH2707" i="3"/>
  <c r="BD2707" i="3"/>
  <c r="AZ2707" i="3"/>
  <c r="AV2707" i="3"/>
  <c r="AR2707" i="3"/>
  <c r="AN2707" i="3"/>
  <c r="AJ2707" i="3"/>
  <c r="AF2707" i="3"/>
  <c r="AB2707" i="3"/>
  <c r="X2707" i="3"/>
  <c r="T2707" i="3"/>
  <c r="BH2705" i="3"/>
  <c r="BD2705" i="3"/>
  <c r="AZ2705" i="3"/>
  <c r="AV2705" i="3"/>
  <c r="AR2705" i="3"/>
  <c r="AN2705" i="3"/>
  <c r="AJ2705" i="3"/>
  <c r="AF2705" i="3"/>
  <c r="AB2705" i="3"/>
  <c r="X2705" i="3"/>
  <c r="T2705" i="3"/>
  <c r="BC2704" i="3"/>
  <c r="AX2704" i="3"/>
  <c r="AH2704" i="3"/>
  <c r="AC2704" i="3"/>
  <c r="M2704" i="3"/>
  <c r="BH2703" i="3"/>
  <c r="BC2703" i="3"/>
  <c r="AW2703" i="3"/>
  <c r="AO2703" i="3"/>
  <c r="AG2703" i="3"/>
  <c r="Y2703" i="3"/>
  <c r="Q2703" i="3"/>
  <c r="BC2702" i="3"/>
  <c r="AM2702" i="3"/>
  <c r="W2702" i="3"/>
  <c r="BE2701" i="3"/>
  <c r="AO2701" i="3"/>
  <c r="V2701" i="3"/>
  <c r="BF2700" i="3"/>
  <c r="BA2700" i="3"/>
  <c r="AV2700" i="3"/>
  <c r="AP2700" i="3"/>
  <c r="AK2700" i="3"/>
  <c r="AF2700" i="3"/>
  <c r="Z2700" i="3"/>
  <c r="U2700" i="3"/>
  <c r="P2700" i="3"/>
  <c r="BF2699" i="3"/>
  <c r="AZ2699" i="3"/>
  <c r="AU2699" i="3"/>
  <c r="AP2699" i="3"/>
  <c r="AJ2699" i="3"/>
  <c r="AE2699" i="3"/>
  <c r="Z2699" i="3"/>
  <c r="T2699" i="3"/>
  <c r="O2699" i="3"/>
  <c r="BF2698" i="3"/>
  <c r="BA2698" i="3"/>
  <c r="AV2698" i="3"/>
  <c r="AP2698" i="3"/>
  <c r="AK2698" i="3"/>
  <c r="AF2698" i="3"/>
  <c r="Z2698" i="3"/>
  <c r="U2698" i="3"/>
  <c r="BE2696" i="3"/>
  <c r="AV2696" i="3"/>
  <c r="AK2696" i="3"/>
  <c r="Z2696" i="3"/>
  <c r="P2696" i="3"/>
  <c r="M2695" i="3"/>
  <c r="Q2695" i="3"/>
  <c r="U2695" i="3"/>
  <c r="Y2695" i="3"/>
  <c r="AC2695" i="3"/>
  <c r="AG2695" i="3"/>
  <c r="AK2695" i="3"/>
  <c r="AO2695" i="3"/>
  <c r="AS2695" i="3"/>
  <c r="AW2695" i="3"/>
  <c r="BA2695" i="3"/>
  <c r="BE2695" i="3"/>
  <c r="BI2695" i="3"/>
  <c r="P2695" i="3"/>
  <c r="V2695" i="3"/>
  <c r="AA2695" i="3"/>
  <c r="AF2695" i="3"/>
  <c r="AL2695" i="3"/>
  <c r="AQ2695" i="3"/>
  <c r="AV2695" i="3"/>
  <c r="BB2695" i="3"/>
  <c r="BG2695" i="3"/>
  <c r="R2695" i="3"/>
  <c r="W2695" i="3"/>
  <c r="AB2695" i="3"/>
  <c r="AH2695" i="3"/>
  <c r="AM2695" i="3"/>
  <c r="AR2695" i="3"/>
  <c r="AX2695" i="3"/>
  <c r="BC2695" i="3"/>
  <c r="BH2695" i="3"/>
  <c r="BE2700" i="3"/>
  <c r="AZ2700" i="3"/>
  <c r="AT2700" i="3"/>
  <c r="AO2700" i="3"/>
  <c r="AJ2700" i="3"/>
  <c r="AD2700" i="3"/>
  <c r="Y2700" i="3"/>
  <c r="T2700" i="3"/>
  <c r="O2700" i="3"/>
  <c r="S2700" i="3"/>
  <c r="W2700" i="3"/>
  <c r="AA2700" i="3"/>
  <c r="AE2700" i="3"/>
  <c r="AI2700" i="3"/>
  <c r="AM2700" i="3"/>
  <c r="AQ2700" i="3"/>
  <c r="AU2700" i="3"/>
  <c r="AY2700" i="3"/>
  <c r="BC2700" i="3"/>
  <c r="BG2700" i="3"/>
  <c r="BD2699" i="3"/>
  <c r="AY2699" i="3"/>
  <c r="AT2699" i="3"/>
  <c r="AN2699" i="3"/>
  <c r="AI2699" i="3"/>
  <c r="AD2699" i="3"/>
  <c r="X2699" i="3"/>
  <c r="S2699" i="3"/>
  <c r="N2699" i="3"/>
  <c r="BE2698" i="3"/>
  <c r="AZ2698" i="3"/>
  <c r="AT2698" i="3"/>
  <c r="AO2698" i="3"/>
  <c r="AJ2698" i="3"/>
  <c r="AD2698" i="3"/>
  <c r="Y2698" i="3"/>
  <c r="T2698" i="3"/>
  <c r="O2698" i="3"/>
  <c r="S2698" i="3"/>
  <c r="W2698" i="3"/>
  <c r="AA2698" i="3"/>
  <c r="AE2698" i="3"/>
  <c r="AI2698" i="3"/>
  <c r="AM2698" i="3"/>
  <c r="AQ2698" i="3"/>
  <c r="AU2698" i="3"/>
  <c r="AY2698" i="3"/>
  <c r="BC2698" i="3"/>
  <c r="BG2698" i="3"/>
  <c r="P2697" i="3"/>
  <c r="T2697" i="3"/>
  <c r="X2697" i="3"/>
  <c r="AB2697" i="3"/>
  <c r="AF2697" i="3"/>
  <c r="AJ2697" i="3"/>
  <c r="AN2697" i="3"/>
  <c r="AR2697" i="3"/>
  <c r="AV2697" i="3"/>
  <c r="AZ2697" i="3"/>
  <c r="BD2697" i="3"/>
  <c r="BH2697" i="3"/>
  <c r="M2697" i="3"/>
  <c r="Q2697" i="3"/>
  <c r="U2697" i="3"/>
  <c r="Y2697" i="3"/>
  <c r="AC2697" i="3"/>
  <c r="AG2697" i="3"/>
  <c r="AK2697" i="3"/>
  <c r="AO2697" i="3"/>
  <c r="AS2697" i="3"/>
  <c r="AW2697" i="3"/>
  <c r="BA2697" i="3"/>
  <c r="BE2697" i="3"/>
  <c r="BI2697" i="3"/>
  <c r="BD2696" i="3"/>
  <c r="AT2696" i="3"/>
  <c r="AJ2696" i="3"/>
  <c r="Y2696" i="3"/>
  <c r="N2696" i="3"/>
  <c r="AY2695" i="3"/>
  <c r="AN2695" i="3"/>
  <c r="AD2695" i="3"/>
  <c r="Q2688" i="3"/>
  <c r="AB2688" i="3"/>
  <c r="AM2688" i="3"/>
  <c r="AW2688" i="3"/>
  <c r="BH2688" i="3"/>
  <c r="S2688" i="3"/>
  <c r="AC2688" i="3"/>
  <c r="AN2688" i="3"/>
  <c r="AY2688" i="3"/>
  <c r="BI2688" i="3"/>
  <c r="BI2700" i="3"/>
  <c r="BD2700" i="3"/>
  <c r="AX2700" i="3"/>
  <c r="AS2700" i="3"/>
  <c r="AN2700" i="3"/>
  <c r="AH2700" i="3"/>
  <c r="AC2700" i="3"/>
  <c r="X2700" i="3"/>
  <c r="R2700" i="3"/>
  <c r="M2700" i="3"/>
  <c r="BH2699" i="3"/>
  <c r="BC2699" i="3"/>
  <c r="AX2699" i="3"/>
  <c r="AR2699" i="3"/>
  <c r="AM2699" i="3"/>
  <c r="AH2699" i="3"/>
  <c r="AB2699" i="3"/>
  <c r="W2699" i="3"/>
  <c r="BI2698" i="3"/>
  <c r="BD2698" i="3"/>
  <c r="AX2698" i="3"/>
  <c r="AS2698" i="3"/>
  <c r="AN2698" i="3"/>
  <c r="AH2698" i="3"/>
  <c r="AC2698" i="3"/>
  <c r="X2698" i="3"/>
  <c r="R2698" i="3"/>
  <c r="M2698" i="3"/>
  <c r="BF2697" i="3"/>
  <c r="AX2697" i="3"/>
  <c r="AP2697" i="3"/>
  <c r="AH2697" i="3"/>
  <c r="Z2697" i="3"/>
  <c r="R2697" i="3"/>
  <c r="BI2696" i="3"/>
  <c r="BA2696" i="3"/>
  <c r="AP2696" i="3"/>
  <c r="AF2696" i="3"/>
  <c r="BF2695" i="3"/>
  <c r="AU2695" i="3"/>
  <c r="AJ2695" i="3"/>
  <c r="Z2695" i="3"/>
  <c r="O2695" i="3"/>
  <c r="M2693" i="3"/>
  <c r="Q2693" i="3"/>
  <c r="U2693" i="3"/>
  <c r="Y2693" i="3"/>
  <c r="AC2693" i="3"/>
  <c r="AG2693" i="3"/>
  <c r="AK2693" i="3"/>
  <c r="AO2693" i="3"/>
  <c r="AS2693" i="3"/>
  <c r="AW2693" i="3"/>
  <c r="BA2693" i="3"/>
  <c r="BE2693" i="3"/>
  <c r="BI2693" i="3"/>
  <c r="P2693" i="3"/>
  <c r="V2693" i="3"/>
  <c r="AA2693" i="3"/>
  <c r="AF2693" i="3"/>
  <c r="AL2693" i="3"/>
  <c r="AQ2693" i="3"/>
  <c r="AV2693" i="3"/>
  <c r="BB2693" i="3"/>
  <c r="BG2693" i="3"/>
  <c r="R2693" i="3"/>
  <c r="W2693" i="3"/>
  <c r="AB2693" i="3"/>
  <c r="AH2693" i="3"/>
  <c r="AM2693" i="3"/>
  <c r="AR2693" i="3"/>
  <c r="AX2693" i="3"/>
  <c r="BC2693" i="3"/>
  <c r="BH2693" i="3"/>
  <c r="N2693" i="3"/>
  <c r="S2693" i="3"/>
  <c r="X2693" i="3"/>
  <c r="AD2693" i="3"/>
  <c r="AI2693" i="3"/>
  <c r="AN2693" i="3"/>
  <c r="AT2693" i="3"/>
  <c r="AY2693" i="3"/>
  <c r="BD2693" i="3"/>
  <c r="S2686" i="3"/>
  <c r="M2699" i="3"/>
  <c r="Q2699" i="3"/>
  <c r="U2699" i="3"/>
  <c r="Y2699" i="3"/>
  <c r="AC2699" i="3"/>
  <c r="AG2699" i="3"/>
  <c r="AK2699" i="3"/>
  <c r="AO2699" i="3"/>
  <c r="AS2699" i="3"/>
  <c r="AW2699" i="3"/>
  <c r="BA2699" i="3"/>
  <c r="BE2699" i="3"/>
  <c r="BI2699" i="3"/>
  <c r="O2696" i="3"/>
  <c r="S2696" i="3"/>
  <c r="W2696" i="3"/>
  <c r="AA2696" i="3"/>
  <c r="AE2696" i="3"/>
  <c r="AI2696" i="3"/>
  <c r="AM2696" i="3"/>
  <c r="AQ2696" i="3"/>
  <c r="AU2696" i="3"/>
  <c r="AY2696" i="3"/>
  <c r="Q2696" i="3"/>
  <c r="V2696" i="3"/>
  <c r="AB2696" i="3"/>
  <c r="AG2696" i="3"/>
  <c r="AL2696" i="3"/>
  <c r="AR2696" i="3"/>
  <c r="AW2696" i="3"/>
  <c r="BB2696" i="3"/>
  <c r="BF2696" i="3"/>
  <c r="M2696" i="3"/>
  <c r="R2696" i="3"/>
  <c r="X2696" i="3"/>
  <c r="AC2696" i="3"/>
  <c r="AH2696" i="3"/>
  <c r="AN2696" i="3"/>
  <c r="AS2696" i="3"/>
  <c r="AX2696" i="3"/>
  <c r="BC2696" i="3"/>
  <c r="BG2696" i="3"/>
  <c r="Q2686" i="3"/>
  <c r="AB2686" i="3"/>
  <c r="AM2686" i="3"/>
  <c r="AW2686" i="3"/>
  <c r="BH2686" i="3"/>
  <c r="W2686" i="3"/>
  <c r="AG2686" i="3"/>
  <c r="AR2686" i="3"/>
  <c r="BC2686" i="3"/>
  <c r="M2686" i="3"/>
  <c r="X2686" i="3"/>
  <c r="AI2686" i="3"/>
  <c r="AS2686" i="3"/>
  <c r="BD2686" i="3"/>
  <c r="P2687" i="3"/>
  <c r="T2687" i="3"/>
  <c r="X2687" i="3"/>
  <c r="AB2687" i="3"/>
  <c r="AF2687" i="3"/>
  <c r="AJ2687" i="3"/>
  <c r="AN2687" i="3"/>
  <c r="AR2687" i="3"/>
  <c r="AV2687" i="3"/>
  <c r="AZ2687" i="3"/>
  <c r="BD2687" i="3"/>
  <c r="BH2687" i="3"/>
  <c r="O2687" i="3"/>
  <c r="U2687" i="3"/>
  <c r="Z2687" i="3"/>
  <c r="AE2687" i="3"/>
  <c r="AK2687" i="3"/>
  <c r="AP2687" i="3"/>
  <c r="AU2687" i="3"/>
  <c r="BA2687" i="3"/>
  <c r="BF2687" i="3"/>
  <c r="Q2687" i="3"/>
  <c r="V2687" i="3"/>
  <c r="AA2687" i="3"/>
  <c r="AG2687" i="3"/>
  <c r="AL2687" i="3"/>
  <c r="AQ2687" i="3"/>
  <c r="AW2687" i="3"/>
  <c r="BB2687" i="3"/>
  <c r="BG2687" i="3"/>
  <c r="K2694" i="3"/>
  <c r="K2692" i="3"/>
  <c r="N2688" i="3"/>
  <c r="R2688" i="3"/>
  <c r="V2688" i="3"/>
  <c r="Z2688" i="3"/>
  <c r="AD2688" i="3"/>
  <c r="AH2688" i="3"/>
  <c r="AL2688" i="3"/>
  <c r="AP2688" i="3"/>
  <c r="AT2688" i="3"/>
  <c r="AX2688" i="3"/>
  <c r="BB2688" i="3"/>
  <c r="BF2688" i="3"/>
  <c r="O2688" i="3"/>
  <c r="T2688" i="3"/>
  <c r="Y2688" i="3"/>
  <c r="AE2688" i="3"/>
  <c r="AJ2688" i="3"/>
  <c r="AO2688" i="3"/>
  <c r="AU2688" i="3"/>
  <c r="AZ2688" i="3"/>
  <c r="BE2688" i="3"/>
  <c r="P2688" i="3"/>
  <c r="U2688" i="3"/>
  <c r="AA2688" i="3"/>
  <c r="AF2688" i="3"/>
  <c r="AK2688" i="3"/>
  <c r="AQ2688" i="3"/>
  <c r="AV2688" i="3"/>
  <c r="BA2688" i="3"/>
  <c r="BG2688" i="3"/>
  <c r="BE2687" i="3"/>
  <c r="AT2687" i="3"/>
  <c r="AI2687" i="3"/>
  <c r="Y2687" i="3"/>
  <c r="N2687" i="3"/>
  <c r="N2684" i="3"/>
  <c r="R2684" i="3"/>
  <c r="V2684" i="3"/>
  <c r="Z2684" i="3"/>
  <c r="AD2684" i="3"/>
  <c r="AH2684" i="3"/>
  <c r="AL2684" i="3"/>
  <c r="AP2684" i="3"/>
  <c r="AT2684" i="3"/>
  <c r="AX2684" i="3"/>
  <c r="BB2684" i="3"/>
  <c r="BF2684" i="3"/>
  <c r="P2684" i="3"/>
  <c r="T2684" i="3"/>
  <c r="X2684" i="3"/>
  <c r="AB2684" i="3"/>
  <c r="AF2684" i="3"/>
  <c r="AJ2684" i="3"/>
  <c r="AN2684" i="3"/>
  <c r="AR2684" i="3"/>
  <c r="AV2684" i="3"/>
  <c r="AZ2684" i="3"/>
  <c r="BD2684" i="3"/>
  <c r="BH2684" i="3"/>
  <c r="M2684" i="3"/>
  <c r="U2684" i="3"/>
  <c r="AC2684" i="3"/>
  <c r="AK2684" i="3"/>
  <c r="AS2684" i="3"/>
  <c r="BA2684" i="3"/>
  <c r="BI2684" i="3"/>
  <c r="W2684" i="3"/>
  <c r="AG2684" i="3"/>
  <c r="AQ2684" i="3"/>
  <c r="BC2684" i="3"/>
  <c r="O2684" i="3"/>
  <c r="Y2684" i="3"/>
  <c r="AI2684" i="3"/>
  <c r="AU2684" i="3"/>
  <c r="BE2684" i="3"/>
  <c r="P2683" i="3"/>
  <c r="T2683" i="3"/>
  <c r="X2683" i="3"/>
  <c r="AB2683" i="3"/>
  <c r="AF2683" i="3"/>
  <c r="AJ2683" i="3"/>
  <c r="AN2683" i="3"/>
  <c r="AR2683" i="3"/>
  <c r="AV2683" i="3"/>
  <c r="AZ2683" i="3"/>
  <c r="BD2683" i="3"/>
  <c r="BH2683" i="3"/>
  <c r="N2683" i="3"/>
  <c r="R2683" i="3"/>
  <c r="V2683" i="3"/>
  <c r="Z2683" i="3"/>
  <c r="AD2683" i="3"/>
  <c r="AH2683" i="3"/>
  <c r="AL2683" i="3"/>
  <c r="AP2683" i="3"/>
  <c r="AT2683" i="3"/>
  <c r="AX2683" i="3"/>
  <c r="BB2683" i="3"/>
  <c r="BF2683" i="3"/>
  <c r="Q2683" i="3"/>
  <c r="Y2683" i="3"/>
  <c r="AG2683" i="3"/>
  <c r="AO2683" i="3"/>
  <c r="AW2683" i="3"/>
  <c r="BE2683" i="3"/>
  <c r="S2683" i="3"/>
  <c r="AC2683" i="3"/>
  <c r="AM2683" i="3"/>
  <c r="AY2683" i="3"/>
  <c r="BI2683" i="3"/>
  <c r="U2683" i="3"/>
  <c r="AE2683" i="3"/>
  <c r="AQ2683" i="3"/>
  <c r="BA2683" i="3"/>
  <c r="BH2691" i="3"/>
  <c r="BC2691" i="3"/>
  <c r="AX2691" i="3"/>
  <c r="AR2691" i="3"/>
  <c r="AM2691" i="3"/>
  <c r="AH2691" i="3"/>
  <c r="AB2691" i="3"/>
  <c r="W2691" i="3"/>
  <c r="BF2690" i="3"/>
  <c r="AX2690" i="3"/>
  <c r="AP2690" i="3"/>
  <c r="AH2690" i="3"/>
  <c r="Z2690" i="3"/>
  <c r="BH2689" i="3"/>
  <c r="AZ2689" i="3"/>
  <c r="AR2689" i="3"/>
  <c r="AJ2689" i="3"/>
  <c r="AB2689" i="3"/>
  <c r="BD2688" i="3"/>
  <c r="AS2688" i="3"/>
  <c r="AI2688" i="3"/>
  <c r="X2688" i="3"/>
  <c r="M2688" i="3"/>
  <c r="BC2687" i="3"/>
  <c r="AS2687" i="3"/>
  <c r="AH2687" i="3"/>
  <c r="W2687" i="3"/>
  <c r="M2687" i="3"/>
  <c r="BI2686" i="3"/>
  <c r="AY2686" i="3"/>
  <c r="AN2686" i="3"/>
  <c r="AC2686" i="3"/>
  <c r="BH2685" i="3"/>
  <c r="AS2685" i="3"/>
  <c r="AE2685" i="3"/>
  <c r="AO2684" i="3"/>
  <c r="S2684" i="3"/>
  <c r="BG2683" i="3"/>
  <c r="AK2683" i="3"/>
  <c r="O2683" i="3"/>
  <c r="M2691" i="3"/>
  <c r="Q2691" i="3"/>
  <c r="U2691" i="3"/>
  <c r="Y2691" i="3"/>
  <c r="AC2691" i="3"/>
  <c r="AG2691" i="3"/>
  <c r="AK2691" i="3"/>
  <c r="AO2691" i="3"/>
  <c r="AS2691" i="3"/>
  <c r="AW2691" i="3"/>
  <c r="BA2691" i="3"/>
  <c r="BE2691" i="3"/>
  <c r="BI2691" i="3"/>
  <c r="O2690" i="3"/>
  <c r="S2690" i="3"/>
  <c r="W2690" i="3"/>
  <c r="AA2690" i="3"/>
  <c r="AE2690" i="3"/>
  <c r="AI2690" i="3"/>
  <c r="AM2690" i="3"/>
  <c r="AQ2690" i="3"/>
  <c r="AU2690" i="3"/>
  <c r="AY2690" i="3"/>
  <c r="BC2690" i="3"/>
  <c r="BG2690" i="3"/>
  <c r="P2690" i="3"/>
  <c r="T2690" i="3"/>
  <c r="X2690" i="3"/>
  <c r="AB2690" i="3"/>
  <c r="AF2690" i="3"/>
  <c r="AJ2690" i="3"/>
  <c r="AN2690" i="3"/>
  <c r="AR2690" i="3"/>
  <c r="AV2690" i="3"/>
  <c r="AZ2690" i="3"/>
  <c r="BD2690" i="3"/>
  <c r="BH2690" i="3"/>
  <c r="M2689" i="3"/>
  <c r="Q2689" i="3"/>
  <c r="U2689" i="3"/>
  <c r="Y2689" i="3"/>
  <c r="AC2689" i="3"/>
  <c r="AG2689" i="3"/>
  <c r="AK2689" i="3"/>
  <c r="AO2689" i="3"/>
  <c r="AS2689" i="3"/>
  <c r="AW2689" i="3"/>
  <c r="BA2689" i="3"/>
  <c r="BE2689" i="3"/>
  <c r="BI2689" i="3"/>
  <c r="N2689" i="3"/>
  <c r="R2689" i="3"/>
  <c r="V2689" i="3"/>
  <c r="Z2689" i="3"/>
  <c r="AD2689" i="3"/>
  <c r="AH2689" i="3"/>
  <c r="AL2689" i="3"/>
  <c r="AP2689" i="3"/>
  <c r="AT2689" i="3"/>
  <c r="AX2689" i="3"/>
  <c r="BB2689" i="3"/>
  <c r="BF2689" i="3"/>
  <c r="BC2688" i="3"/>
  <c r="AR2688" i="3"/>
  <c r="AG2688" i="3"/>
  <c r="W2688" i="3"/>
  <c r="AY2687" i="3"/>
  <c r="AO2687" i="3"/>
  <c r="AD2687" i="3"/>
  <c r="S2687" i="3"/>
  <c r="N2686" i="3"/>
  <c r="R2686" i="3"/>
  <c r="V2686" i="3"/>
  <c r="Z2686" i="3"/>
  <c r="AD2686" i="3"/>
  <c r="AH2686" i="3"/>
  <c r="AL2686" i="3"/>
  <c r="AP2686" i="3"/>
  <c r="AT2686" i="3"/>
  <c r="AX2686" i="3"/>
  <c r="BB2686" i="3"/>
  <c r="BF2686" i="3"/>
  <c r="O2686" i="3"/>
  <c r="T2686" i="3"/>
  <c r="Y2686" i="3"/>
  <c r="AE2686" i="3"/>
  <c r="AJ2686" i="3"/>
  <c r="AO2686" i="3"/>
  <c r="AU2686" i="3"/>
  <c r="AZ2686" i="3"/>
  <c r="BE2686" i="3"/>
  <c r="P2686" i="3"/>
  <c r="U2686" i="3"/>
  <c r="AA2686" i="3"/>
  <c r="AF2686" i="3"/>
  <c r="AK2686" i="3"/>
  <c r="AQ2686" i="3"/>
  <c r="AV2686" i="3"/>
  <c r="BA2686" i="3"/>
  <c r="BG2686" i="3"/>
  <c r="N2685" i="3"/>
  <c r="R2685" i="3"/>
  <c r="V2685" i="3"/>
  <c r="Z2685" i="3"/>
  <c r="AD2685" i="3"/>
  <c r="AH2685" i="3"/>
  <c r="AL2685" i="3"/>
  <c r="AP2685" i="3"/>
  <c r="AT2685" i="3"/>
  <c r="AX2685" i="3"/>
  <c r="BB2685" i="3"/>
  <c r="BF2685" i="3"/>
  <c r="P2685" i="3"/>
  <c r="U2685" i="3"/>
  <c r="AA2685" i="3"/>
  <c r="AF2685" i="3"/>
  <c r="AK2685" i="3"/>
  <c r="AQ2685" i="3"/>
  <c r="AV2685" i="3"/>
  <c r="BA2685" i="3"/>
  <c r="BG2685" i="3"/>
  <c r="M2685" i="3"/>
  <c r="T2685" i="3"/>
  <c r="AB2685" i="3"/>
  <c r="AI2685" i="3"/>
  <c r="AO2685" i="3"/>
  <c r="AW2685" i="3"/>
  <c r="BD2685" i="3"/>
  <c r="O2685" i="3"/>
  <c r="W2685" i="3"/>
  <c r="AC2685" i="3"/>
  <c r="AJ2685" i="3"/>
  <c r="AR2685" i="3"/>
  <c r="AY2685" i="3"/>
  <c r="BE2685" i="3"/>
  <c r="BG2684" i="3"/>
  <c r="AM2684" i="3"/>
  <c r="Q2684" i="3"/>
  <c r="BC2683" i="3"/>
  <c r="AI2683" i="3"/>
  <c r="M2683" i="3"/>
  <c r="K2682" i="3"/>
  <c r="M2681" i="3"/>
  <c r="S2681" i="3"/>
  <c r="X2681" i="3"/>
  <c r="AC2681" i="3"/>
  <c r="AI2681" i="3"/>
  <c r="AN2681" i="3"/>
  <c r="AS2681" i="3"/>
  <c r="AY2681" i="3"/>
  <c r="BD2681" i="3"/>
  <c r="BI2681" i="3"/>
  <c r="P2681" i="3"/>
  <c r="U2681" i="3"/>
  <c r="AA2681" i="3"/>
  <c r="AF2681" i="3"/>
  <c r="AK2681" i="3"/>
  <c r="AQ2681" i="3"/>
  <c r="AV2681" i="3"/>
  <c r="BA2681" i="3"/>
  <c r="BG2681" i="3"/>
  <c r="T2681" i="3"/>
  <c r="AE2681" i="3"/>
  <c r="AO2681" i="3"/>
  <c r="AZ2681" i="3"/>
  <c r="AW2681" i="3"/>
  <c r="AJ2681" i="3"/>
  <c r="W2681" i="3"/>
  <c r="P2679" i="3"/>
  <c r="X2679" i="3"/>
  <c r="AF2679" i="3"/>
  <c r="AN2679" i="3"/>
  <c r="AV2679" i="3"/>
  <c r="BD2679" i="3"/>
  <c r="T2679" i="3"/>
  <c r="AB2679" i="3"/>
  <c r="AJ2679" i="3"/>
  <c r="AR2679" i="3"/>
  <c r="AZ2679" i="3"/>
  <c r="BH2679" i="3"/>
  <c r="T2677" i="3"/>
  <c r="AC2677" i="3"/>
  <c r="AK2677" i="3"/>
  <c r="AS2677" i="3"/>
  <c r="BA2677" i="3"/>
  <c r="BI2677" i="3"/>
  <c r="X2677" i="3"/>
  <c r="AF2677" i="3"/>
  <c r="AN2677" i="3"/>
  <c r="AV2677" i="3"/>
  <c r="BD2677" i="3"/>
  <c r="Y2677" i="3"/>
  <c r="AG2677" i="3"/>
  <c r="AO2677" i="3"/>
  <c r="AW2677" i="3"/>
  <c r="BE2677" i="3"/>
  <c r="P2677" i="3"/>
  <c r="AB2677" i="3"/>
  <c r="AJ2677" i="3"/>
  <c r="AR2677" i="3"/>
  <c r="AZ2677" i="3"/>
  <c r="BH2677" i="3"/>
  <c r="BI2679" i="3"/>
  <c r="AS2679" i="3"/>
  <c r="AC2679" i="3"/>
  <c r="M2679" i="3"/>
  <c r="N2681" i="3"/>
  <c r="R2681" i="3"/>
  <c r="V2681" i="3"/>
  <c r="Z2681" i="3"/>
  <c r="AD2681" i="3"/>
  <c r="AH2681" i="3"/>
  <c r="AL2681" i="3"/>
  <c r="AP2681" i="3"/>
  <c r="AT2681" i="3"/>
  <c r="AX2681" i="3"/>
  <c r="BB2681" i="3"/>
  <c r="BF2681" i="3"/>
  <c r="L2680" i="3"/>
  <c r="L2678" i="3"/>
  <c r="Q2678" i="3" s="1"/>
  <c r="L2682" i="3"/>
  <c r="O2679" i="3"/>
  <c r="S2679" i="3"/>
  <c r="W2679" i="3"/>
  <c r="AA2679" i="3"/>
  <c r="AE2679" i="3"/>
  <c r="AI2679" i="3"/>
  <c r="AM2679" i="3"/>
  <c r="AQ2679" i="3"/>
  <c r="AU2679" i="3"/>
  <c r="AY2679" i="3"/>
  <c r="BC2679" i="3"/>
  <c r="BG2679" i="3"/>
  <c r="N2679" i="3"/>
  <c r="R2679" i="3"/>
  <c r="V2679" i="3"/>
  <c r="Z2679" i="3"/>
  <c r="AD2679" i="3"/>
  <c r="AH2679" i="3"/>
  <c r="AL2679" i="3"/>
  <c r="AP2679" i="3"/>
  <c r="AT2679" i="3"/>
  <c r="AX2679" i="3"/>
  <c r="BB2679" i="3"/>
  <c r="BF2679" i="3"/>
  <c r="O2677" i="3"/>
  <c r="S2677" i="3"/>
  <c r="W2677" i="3"/>
  <c r="AA2677" i="3"/>
  <c r="AE2677" i="3"/>
  <c r="AI2677" i="3"/>
  <c r="AM2677" i="3"/>
  <c r="AQ2677" i="3"/>
  <c r="AU2677" i="3"/>
  <c r="AY2677" i="3"/>
  <c r="BC2677" i="3"/>
  <c r="BG2677" i="3"/>
  <c r="M2677" i="3"/>
  <c r="Q2677" i="3"/>
  <c r="U2677" i="3"/>
  <c r="N2677" i="3"/>
  <c r="R2677" i="3"/>
  <c r="V2677" i="3"/>
  <c r="Z2677" i="3"/>
  <c r="AD2677" i="3"/>
  <c r="AH2677" i="3"/>
  <c r="AL2677" i="3"/>
  <c r="AP2677" i="3"/>
  <c r="AT2677" i="3"/>
  <c r="AX2677" i="3"/>
  <c r="BB2677" i="3"/>
  <c r="BF2677" i="3"/>
  <c r="L2676" i="3"/>
  <c r="AG2676" i="3" s="1"/>
  <c r="E2512" i="3"/>
  <c r="F2512" i="3"/>
  <c r="G2512" i="3"/>
  <c r="H2512" i="3"/>
  <c r="I2512" i="3"/>
  <c r="J2512" i="3"/>
  <c r="E2513" i="3"/>
  <c r="F2513" i="3"/>
  <c r="G2513" i="3"/>
  <c r="H2513" i="3"/>
  <c r="I2513" i="3"/>
  <c r="J2513" i="3"/>
  <c r="E2514" i="3"/>
  <c r="F2514" i="3"/>
  <c r="G2514" i="3"/>
  <c r="H2514" i="3"/>
  <c r="I2514" i="3"/>
  <c r="J2514" i="3"/>
  <c r="E2515" i="3"/>
  <c r="F2515" i="3"/>
  <c r="G2515" i="3"/>
  <c r="H2515" i="3"/>
  <c r="I2515" i="3"/>
  <c r="J2515" i="3"/>
  <c r="E2516" i="3"/>
  <c r="F2516" i="3"/>
  <c r="G2516" i="3"/>
  <c r="H2516" i="3"/>
  <c r="I2516" i="3"/>
  <c r="J2516" i="3"/>
  <c r="E2517" i="3"/>
  <c r="F2517" i="3"/>
  <c r="G2517" i="3"/>
  <c r="H2517" i="3"/>
  <c r="I2517" i="3"/>
  <c r="J2517" i="3"/>
  <c r="E2518" i="3"/>
  <c r="F2518" i="3"/>
  <c r="G2518" i="3"/>
  <c r="H2518" i="3"/>
  <c r="I2518" i="3"/>
  <c r="J2518" i="3"/>
  <c r="E2519" i="3"/>
  <c r="F2519" i="3"/>
  <c r="G2519" i="3"/>
  <c r="H2519" i="3"/>
  <c r="I2519" i="3"/>
  <c r="J2519" i="3"/>
  <c r="E2520" i="3"/>
  <c r="F2520" i="3"/>
  <c r="G2520" i="3"/>
  <c r="H2520" i="3"/>
  <c r="I2520" i="3"/>
  <c r="J2520" i="3"/>
  <c r="E2521" i="3"/>
  <c r="F2521" i="3"/>
  <c r="G2521" i="3"/>
  <c r="H2521" i="3"/>
  <c r="I2521" i="3"/>
  <c r="J2521" i="3"/>
  <c r="E2522" i="3"/>
  <c r="F2522" i="3"/>
  <c r="G2522" i="3"/>
  <c r="H2522" i="3"/>
  <c r="I2522" i="3"/>
  <c r="J2522" i="3"/>
  <c r="E2523" i="3"/>
  <c r="F2523" i="3"/>
  <c r="G2523" i="3"/>
  <c r="H2523" i="3"/>
  <c r="I2523" i="3"/>
  <c r="J2523" i="3"/>
  <c r="E2524" i="3"/>
  <c r="F2524" i="3"/>
  <c r="G2524" i="3"/>
  <c r="H2524" i="3"/>
  <c r="I2524" i="3"/>
  <c r="J2524" i="3"/>
  <c r="E2525" i="3"/>
  <c r="F2525" i="3"/>
  <c r="G2525" i="3"/>
  <c r="H2525" i="3"/>
  <c r="I2525" i="3"/>
  <c r="J2525" i="3"/>
  <c r="E2526" i="3"/>
  <c r="F2526" i="3"/>
  <c r="G2526" i="3"/>
  <c r="H2526" i="3"/>
  <c r="I2526" i="3"/>
  <c r="J2526" i="3"/>
  <c r="E2527" i="3"/>
  <c r="F2527" i="3"/>
  <c r="G2527" i="3"/>
  <c r="H2527" i="3"/>
  <c r="I2527" i="3"/>
  <c r="J2527" i="3"/>
  <c r="E2528" i="3"/>
  <c r="F2528" i="3"/>
  <c r="G2528" i="3"/>
  <c r="H2528" i="3"/>
  <c r="I2528" i="3"/>
  <c r="J2528" i="3"/>
  <c r="E2529" i="3"/>
  <c r="F2529" i="3"/>
  <c r="G2529" i="3"/>
  <c r="H2529" i="3"/>
  <c r="I2529" i="3"/>
  <c r="J2529" i="3"/>
  <c r="E2530" i="3"/>
  <c r="F2530" i="3"/>
  <c r="G2530" i="3"/>
  <c r="H2530" i="3"/>
  <c r="I2530" i="3"/>
  <c r="J2530" i="3"/>
  <c r="E2531" i="3"/>
  <c r="F2531" i="3"/>
  <c r="G2531" i="3"/>
  <c r="H2531" i="3"/>
  <c r="I2531" i="3"/>
  <c r="J2531" i="3"/>
  <c r="E2532" i="3"/>
  <c r="F2532" i="3"/>
  <c r="G2532" i="3"/>
  <c r="H2532" i="3"/>
  <c r="I2532" i="3"/>
  <c r="J2532" i="3"/>
  <c r="E2533" i="3"/>
  <c r="F2533" i="3"/>
  <c r="G2533" i="3"/>
  <c r="H2533" i="3"/>
  <c r="I2533" i="3"/>
  <c r="J2533" i="3"/>
  <c r="E2534" i="3"/>
  <c r="F2534" i="3"/>
  <c r="G2534" i="3"/>
  <c r="H2534" i="3"/>
  <c r="I2534" i="3"/>
  <c r="J2534" i="3"/>
  <c r="E2535" i="3"/>
  <c r="F2535" i="3"/>
  <c r="G2535" i="3"/>
  <c r="H2535" i="3"/>
  <c r="I2535" i="3"/>
  <c r="J2535" i="3"/>
  <c r="E2536" i="3"/>
  <c r="F2536" i="3"/>
  <c r="G2536" i="3"/>
  <c r="H2536" i="3"/>
  <c r="I2536" i="3"/>
  <c r="J2536" i="3"/>
  <c r="E2537" i="3"/>
  <c r="F2537" i="3"/>
  <c r="G2537" i="3"/>
  <c r="H2537" i="3"/>
  <c r="I2537" i="3"/>
  <c r="J2537" i="3"/>
  <c r="E2538" i="3"/>
  <c r="F2538" i="3"/>
  <c r="G2538" i="3"/>
  <c r="H2538" i="3"/>
  <c r="I2538" i="3"/>
  <c r="J2538" i="3"/>
  <c r="E2539" i="3"/>
  <c r="F2539" i="3"/>
  <c r="G2539" i="3"/>
  <c r="H2539" i="3"/>
  <c r="I2539" i="3"/>
  <c r="J2539" i="3"/>
  <c r="E2540" i="3"/>
  <c r="F2540" i="3"/>
  <c r="G2540" i="3"/>
  <c r="H2540" i="3"/>
  <c r="I2540" i="3"/>
  <c r="J2540" i="3"/>
  <c r="E2541" i="3"/>
  <c r="F2541" i="3"/>
  <c r="G2541" i="3"/>
  <c r="H2541" i="3"/>
  <c r="I2541" i="3"/>
  <c r="J2541" i="3"/>
  <c r="E2542" i="3"/>
  <c r="F2542" i="3"/>
  <c r="G2542" i="3"/>
  <c r="H2542" i="3"/>
  <c r="I2542" i="3"/>
  <c r="J2542" i="3"/>
  <c r="E2543" i="3"/>
  <c r="F2543" i="3"/>
  <c r="G2543" i="3"/>
  <c r="H2543" i="3"/>
  <c r="I2543" i="3"/>
  <c r="J2543" i="3"/>
  <c r="E2544" i="3"/>
  <c r="F2544" i="3"/>
  <c r="G2544" i="3"/>
  <c r="H2544" i="3"/>
  <c r="I2544" i="3"/>
  <c r="J2544" i="3"/>
  <c r="E2545" i="3"/>
  <c r="F2545" i="3"/>
  <c r="G2545" i="3"/>
  <c r="H2545" i="3"/>
  <c r="I2545" i="3"/>
  <c r="J2545" i="3"/>
  <c r="E2546" i="3"/>
  <c r="F2546" i="3"/>
  <c r="G2546" i="3"/>
  <c r="H2546" i="3"/>
  <c r="I2546" i="3"/>
  <c r="J2546" i="3"/>
  <c r="E2547" i="3"/>
  <c r="F2547" i="3"/>
  <c r="G2547" i="3"/>
  <c r="H2547" i="3"/>
  <c r="I2547" i="3"/>
  <c r="J2547" i="3"/>
  <c r="E2548" i="3"/>
  <c r="F2548" i="3"/>
  <c r="G2548" i="3"/>
  <c r="H2548" i="3"/>
  <c r="I2548" i="3"/>
  <c r="J2548" i="3"/>
  <c r="E2549" i="3"/>
  <c r="F2549" i="3"/>
  <c r="G2549" i="3"/>
  <c r="H2549" i="3"/>
  <c r="I2549" i="3"/>
  <c r="J2549" i="3"/>
  <c r="E2550" i="3"/>
  <c r="F2550" i="3"/>
  <c r="G2550" i="3"/>
  <c r="H2550" i="3"/>
  <c r="I2550" i="3"/>
  <c r="J2550" i="3"/>
  <c r="E2551" i="3"/>
  <c r="F2551" i="3"/>
  <c r="G2551" i="3"/>
  <c r="H2551" i="3"/>
  <c r="I2551" i="3"/>
  <c r="J2551" i="3"/>
  <c r="E2552" i="3"/>
  <c r="F2552" i="3"/>
  <c r="G2552" i="3"/>
  <c r="H2552" i="3"/>
  <c r="I2552" i="3"/>
  <c r="J2552" i="3"/>
  <c r="E2553" i="3"/>
  <c r="F2553" i="3"/>
  <c r="G2553" i="3"/>
  <c r="H2553" i="3"/>
  <c r="I2553" i="3"/>
  <c r="J2553" i="3"/>
  <c r="E2554" i="3"/>
  <c r="F2554" i="3"/>
  <c r="G2554" i="3"/>
  <c r="H2554" i="3"/>
  <c r="I2554" i="3"/>
  <c r="J2554" i="3"/>
  <c r="E2555" i="3"/>
  <c r="F2555" i="3"/>
  <c r="G2555" i="3"/>
  <c r="H2555" i="3"/>
  <c r="I2555" i="3"/>
  <c r="J2555" i="3"/>
  <c r="E2556" i="3"/>
  <c r="F2556" i="3"/>
  <c r="G2556" i="3"/>
  <c r="H2556" i="3"/>
  <c r="I2556" i="3"/>
  <c r="J2556" i="3"/>
  <c r="E2557" i="3"/>
  <c r="F2557" i="3"/>
  <c r="G2557" i="3"/>
  <c r="H2557" i="3"/>
  <c r="I2557" i="3"/>
  <c r="J2557" i="3"/>
  <c r="E2558" i="3"/>
  <c r="F2558" i="3"/>
  <c r="G2558" i="3"/>
  <c r="H2558" i="3"/>
  <c r="I2558" i="3"/>
  <c r="J2558" i="3"/>
  <c r="E2559" i="3"/>
  <c r="F2559" i="3"/>
  <c r="G2559" i="3"/>
  <c r="H2559" i="3"/>
  <c r="I2559" i="3"/>
  <c r="J2559" i="3"/>
  <c r="E2560" i="3"/>
  <c r="F2560" i="3"/>
  <c r="G2560" i="3"/>
  <c r="H2560" i="3"/>
  <c r="I2560" i="3"/>
  <c r="J2560" i="3"/>
  <c r="E2561" i="3"/>
  <c r="F2561" i="3"/>
  <c r="G2561" i="3"/>
  <c r="H2561" i="3"/>
  <c r="I2561" i="3"/>
  <c r="J2561" i="3"/>
  <c r="E2562" i="3"/>
  <c r="F2562" i="3"/>
  <c r="G2562" i="3"/>
  <c r="H2562" i="3"/>
  <c r="I2562" i="3"/>
  <c r="J2562" i="3"/>
  <c r="E2563" i="3"/>
  <c r="F2563" i="3"/>
  <c r="G2563" i="3"/>
  <c r="H2563" i="3"/>
  <c r="I2563" i="3"/>
  <c r="J2563" i="3"/>
  <c r="E2564" i="3"/>
  <c r="F2564" i="3"/>
  <c r="G2564" i="3"/>
  <c r="H2564" i="3"/>
  <c r="I2564" i="3"/>
  <c r="J2564" i="3"/>
  <c r="E2565" i="3"/>
  <c r="F2565" i="3"/>
  <c r="G2565" i="3"/>
  <c r="H2565" i="3"/>
  <c r="I2565" i="3"/>
  <c r="J2565" i="3"/>
  <c r="E2566" i="3"/>
  <c r="F2566" i="3"/>
  <c r="G2566" i="3"/>
  <c r="H2566" i="3"/>
  <c r="I2566" i="3"/>
  <c r="J2566" i="3"/>
  <c r="E2567" i="3"/>
  <c r="F2567" i="3"/>
  <c r="G2567" i="3"/>
  <c r="H2567" i="3"/>
  <c r="I2567" i="3"/>
  <c r="J2567" i="3"/>
  <c r="E2568" i="3"/>
  <c r="F2568" i="3"/>
  <c r="G2568" i="3"/>
  <c r="H2568" i="3"/>
  <c r="I2568" i="3"/>
  <c r="J2568" i="3"/>
  <c r="E2569" i="3"/>
  <c r="F2569" i="3"/>
  <c r="G2569" i="3"/>
  <c r="H2569" i="3"/>
  <c r="I2569" i="3"/>
  <c r="J2569" i="3"/>
  <c r="E2570" i="3"/>
  <c r="F2570" i="3"/>
  <c r="G2570" i="3"/>
  <c r="H2570" i="3"/>
  <c r="I2570" i="3"/>
  <c r="J2570" i="3"/>
  <c r="E2571" i="3"/>
  <c r="F2571" i="3"/>
  <c r="G2571" i="3"/>
  <c r="H2571" i="3"/>
  <c r="I2571" i="3"/>
  <c r="J2571" i="3"/>
  <c r="E2572" i="3"/>
  <c r="F2572" i="3"/>
  <c r="G2572" i="3"/>
  <c r="H2572" i="3"/>
  <c r="I2572" i="3"/>
  <c r="J2572" i="3"/>
  <c r="E2573" i="3"/>
  <c r="F2573" i="3"/>
  <c r="G2573" i="3"/>
  <c r="H2573" i="3"/>
  <c r="I2573" i="3"/>
  <c r="J2573" i="3"/>
  <c r="E2574" i="3"/>
  <c r="F2574" i="3"/>
  <c r="G2574" i="3"/>
  <c r="H2574" i="3"/>
  <c r="I2574" i="3"/>
  <c r="J2574" i="3"/>
  <c r="E2575" i="3"/>
  <c r="F2575" i="3"/>
  <c r="G2575" i="3"/>
  <c r="H2575" i="3"/>
  <c r="I2575" i="3"/>
  <c r="J2575" i="3"/>
  <c r="E2576" i="3"/>
  <c r="F2576" i="3"/>
  <c r="G2576" i="3"/>
  <c r="H2576" i="3"/>
  <c r="I2576" i="3"/>
  <c r="J2576" i="3"/>
  <c r="E2577" i="3"/>
  <c r="F2577" i="3"/>
  <c r="G2577" i="3"/>
  <c r="H2577" i="3"/>
  <c r="I2577" i="3"/>
  <c r="J2577" i="3"/>
  <c r="E2578" i="3"/>
  <c r="F2578" i="3"/>
  <c r="G2578" i="3"/>
  <c r="H2578" i="3"/>
  <c r="I2578" i="3"/>
  <c r="J2578" i="3"/>
  <c r="E2579" i="3"/>
  <c r="F2579" i="3"/>
  <c r="G2579" i="3"/>
  <c r="H2579" i="3"/>
  <c r="I2579" i="3"/>
  <c r="J2579" i="3"/>
  <c r="E2580" i="3"/>
  <c r="F2580" i="3"/>
  <c r="G2580" i="3"/>
  <c r="H2580" i="3"/>
  <c r="I2580" i="3"/>
  <c r="J2580" i="3"/>
  <c r="E2581" i="3"/>
  <c r="F2581" i="3"/>
  <c r="G2581" i="3"/>
  <c r="H2581" i="3"/>
  <c r="I2581" i="3"/>
  <c r="J2581" i="3"/>
  <c r="E2582" i="3"/>
  <c r="F2582" i="3"/>
  <c r="G2582" i="3"/>
  <c r="H2582" i="3"/>
  <c r="I2582" i="3"/>
  <c r="J2582" i="3"/>
  <c r="E2583" i="3"/>
  <c r="F2583" i="3"/>
  <c r="G2583" i="3"/>
  <c r="H2583" i="3"/>
  <c r="I2583" i="3"/>
  <c r="J2583" i="3"/>
  <c r="E2584" i="3"/>
  <c r="F2584" i="3"/>
  <c r="G2584" i="3"/>
  <c r="H2584" i="3"/>
  <c r="I2584" i="3"/>
  <c r="J2584" i="3"/>
  <c r="E2585" i="3"/>
  <c r="F2585" i="3"/>
  <c r="G2585" i="3"/>
  <c r="H2585" i="3"/>
  <c r="I2585" i="3"/>
  <c r="J2585" i="3"/>
  <c r="E2586" i="3"/>
  <c r="F2586" i="3"/>
  <c r="G2586" i="3"/>
  <c r="H2586" i="3"/>
  <c r="I2586" i="3"/>
  <c r="J2586" i="3"/>
  <c r="E2587" i="3"/>
  <c r="F2587" i="3"/>
  <c r="G2587" i="3"/>
  <c r="H2587" i="3"/>
  <c r="I2587" i="3"/>
  <c r="J2587" i="3"/>
  <c r="E2588" i="3"/>
  <c r="F2588" i="3"/>
  <c r="G2588" i="3"/>
  <c r="H2588" i="3"/>
  <c r="I2588" i="3"/>
  <c r="J2588" i="3"/>
  <c r="E2589" i="3"/>
  <c r="F2589" i="3"/>
  <c r="G2589" i="3"/>
  <c r="H2589" i="3"/>
  <c r="I2589" i="3"/>
  <c r="J2589" i="3"/>
  <c r="E2590" i="3"/>
  <c r="F2590" i="3"/>
  <c r="G2590" i="3"/>
  <c r="H2590" i="3"/>
  <c r="I2590" i="3"/>
  <c r="J2590" i="3"/>
  <c r="E2591" i="3"/>
  <c r="F2591" i="3"/>
  <c r="G2591" i="3"/>
  <c r="H2591" i="3"/>
  <c r="I2591" i="3"/>
  <c r="J2591" i="3"/>
  <c r="E2592" i="3"/>
  <c r="F2592" i="3"/>
  <c r="G2592" i="3"/>
  <c r="H2592" i="3"/>
  <c r="I2592" i="3"/>
  <c r="J2592" i="3"/>
  <c r="E2593" i="3"/>
  <c r="F2593" i="3"/>
  <c r="G2593" i="3"/>
  <c r="H2593" i="3"/>
  <c r="I2593" i="3"/>
  <c r="J2593" i="3"/>
  <c r="E2594" i="3"/>
  <c r="F2594" i="3"/>
  <c r="G2594" i="3"/>
  <c r="H2594" i="3"/>
  <c r="I2594" i="3"/>
  <c r="J2594" i="3"/>
  <c r="E2595" i="3"/>
  <c r="F2595" i="3"/>
  <c r="G2595" i="3"/>
  <c r="H2595" i="3"/>
  <c r="I2595" i="3"/>
  <c r="J2595" i="3"/>
  <c r="E2596" i="3"/>
  <c r="F2596" i="3"/>
  <c r="G2596" i="3"/>
  <c r="H2596" i="3"/>
  <c r="I2596" i="3"/>
  <c r="J2596" i="3"/>
  <c r="E2597" i="3"/>
  <c r="F2597" i="3"/>
  <c r="G2597" i="3"/>
  <c r="H2597" i="3"/>
  <c r="I2597" i="3"/>
  <c r="J2597" i="3"/>
  <c r="E2598" i="3"/>
  <c r="F2598" i="3"/>
  <c r="G2598" i="3"/>
  <c r="H2598" i="3"/>
  <c r="I2598" i="3"/>
  <c r="J2598" i="3"/>
  <c r="E2599" i="3"/>
  <c r="F2599" i="3"/>
  <c r="G2599" i="3"/>
  <c r="H2599" i="3"/>
  <c r="I2599" i="3"/>
  <c r="J2599" i="3"/>
  <c r="E2600" i="3"/>
  <c r="F2600" i="3"/>
  <c r="G2600" i="3"/>
  <c r="H2600" i="3"/>
  <c r="I2600" i="3"/>
  <c r="J2600" i="3"/>
  <c r="E2601" i="3"/>
  <c r="F2601" i="3"/>
  <c r="G2601" i="3"/>
  <c r="H2601" i="3"/>
  <c r="I2601" i="3"/>
  <c r="J2601" i="3"/>
  <c r="E2602" i="3"/>
  <c r="F2602" i="3"/>
  <c r="G2602" i="3"/>
  <c r="H2602" i="3"/>
  <c r="I2602" i="3"/>
  <c r="J2602" i="3"/>
  <c r="E2603" i="3"/>
  <c r="F2603" i="3"/>
  <c r="G2603" i="3"/>
  <c r="H2603" i="3"/>
  <c r="I2603" i="3"/>
  <c r="J2603" i="3"/>
  <c r="E2604" i="3"/>
  <c r="F2604" i="3"/>
  <c r="G2604" i="3"/>
  <c r="H2604" i="3"/>
  <c r="I2604" i="3"/>
  <c r="J2604" i="3"/>
  <c r="E2605" i="3"/>
  <c r="F2605" i="3"/>
  <c r="G2605" i="3"/>
  <c r="H2605" i="3"/>
  <c r="I2605" i="3"/>
  <c r="J2605" i="3"/>
  <c r="E2606" i="3"/>
  <c r="F2606" i="3"/>
  <c r="G2606" i="3"/>
  <c r="H2606" i="3"/>
  <c r="I2606" i="3"/>
  <c r="J2606" i="3"/>
  <c r="E2607" i="3"/>
  <c r="F2607" i="3"/>
  <c r="G2607" i="3"/>
  <c r="H2607" i="3"/>
  <c r="I2607" i="3"/>
  <c r="J2607" i="3"/>
  <c r="E2608" i="3"/>
  <c r="F2608" i="3"/>
  <c r="G2608" i="3"/>
  <c r="H2608" i="3"/>
  <c r="I2608" i="3"/>
  <c r="J2608" i="3"/>
  <c r="E2609" i="3"/>
  <c r="F2609" i="3"/>
  <c r="G2609" i="3"/>
  <c r="H2609" i="3"/>
  <c r="I2609" i="3"/>
  <c r="J2609" i="3"/>
  <c r="E2610" i="3"/>
  <c r="F2610" i="3"/>
  <c r="G2610" i="3"/>
  <c r="H2610" i="3"/>
  <c r="I2610" i="3"/>
  <c r="J2610" i="3"/>
  <c r="E2611" i="3"/>
  <c r="F2611" i="3"/>
  <c r="G2611" i="3"/>
  <c r="H2611" i="3"/>
  <c r="I2611" i="3"/>
  <c r="J2611" i="3"/>
  <c r="E2612" i="3"/>
  <c r="F2612" i="3"/>
  <c r="G2612" i="3"/>
  <c r="H2612" i="3"/>
  <c r="I2612" i="3"/>
  <c r="J2612" i="3"/>
  <c r="E2613" i="3"/>
  <c r="F2613" i="3"/>
  <c r="G2613" i="3"/>
  <c r="H2613" i="3"/>
  <c r="I2613" i="3"/>
  <c r="J2613" i="3"/>
  <c r="E2614" i="3"/>
  <c r="F2614" i="3"/>
  <c r="G2614" i="3"/>
  <c r="H2614" i="3"/>
  <c r="I2614" i="3"/>
  <c r="J2614" i="3"/>
  <c r="E2615" i="3"/>
  <c r="F2615" i="3"/>
  <c r="G2615" i="3"/>
  <c r="H2615" i="3"/>
  <c r="I2615" i="3"/>
  <c r="J2615" i="3"/>
  <c r="E2616" i="3"/>
  <c r="F2616" i="3"/>
  <c r="G2616" i="3"/>
  <c r="H2616" i="3"/>
  <c r="I2616" i="3"/>
  <c r="J2616" i="3"/>
  <c r="E2617" i="3"/>
  <c r="F2617" i="3"/>
  <c r="G2617" i="3"/>
  <c r="H2617" i="3"/>
  <c r="I2617" i="3"/>
  <c r="J2617" i="3"/>
  <c r="E2618" i="3"/>
  <c r="F2618" i="3"/>
  <c r="G2618" i="3"/>
  <c r="H2618" i="3"/>
  <c r="I2618" i="3"/>
  <c r="J2618" i="3"/>
  <c r="E2619" i="3"/>
  <c r="F2619" i="3"/>
  <c r="G2619" i="3"/>
  <c r="H2619" i="3"/>
  <c r="I2619" i="3"/>
  <c r="J2619" i="3"/>
  <c r="E2620" i="3"/>
  <c r="F2620" i="3"/>
  <c r="G2620" i="3"/>
  <c r="H2620" i="3"/>
  <c r="I2620" i="3"/>
  <c r="J2620" i="3"/>
  <c r="E2621" i="3"/>
  <c r="F2621" i="3"/>
  <c r="G2621" i="3"/>
  <c r="H2621" i="3"/>
  <c r="I2621" i="3"/>
  <c r="J2621" i="3"/>
  <c r="E2622" i="3"/>
  <c r="F2622" i="3"/>
  <c r="G2622" i="3"/>
  <c r="H2622" i="3"/>
  <c r="I2622" i="3"/>
  <c r="J2622" i="3"/>
  <c r="E2623" i="3"/>
  <c r="F2623" i="3"/>
  <c r="G2623" i="3"/>
  <c r="H2623" i="3"/>
  <c r="I2623" i="3"/>
  <c r="J2623" i="3"/>
  <c r="E2624" i="3"/>
  <c r="F2624" i="3"/>
  <c r="G2624" i="3"/>
  <c r="H2624" i="3"/>
  <c r="I2624" i="3"/>
  <c r="J2624" i="3"/>
  <c r="E2625" i="3"/>
  <c r="F2625" i="3"/>
  <c r="G2625" i="3"/>
  <c r="H2625" i="3"/>
  <c r="I2625" i="3"/>
  <c r="J2625" i="3"/>
  <c r="E2626" i="3"/>
  <c r="F2626" i="3"/>
  <c r="G2626" i="3"/>
  <c r="H2626" i="3"/>
  <c r="I2626" i="3"/>
  <c r="J2626" i="3"/>
  <c r="E2627" i="3"/>
  <c r="F2627" i="3"/>
  <c r="G2627" i="3"/>
  <c r="H2627" i="3"/>
  <c r="I2627" i="3"/>
  <c r="J2627" i="3"/>
  <c r="E2628" i="3"/>
  <c r="F2628" i="3"/>
  <c r="G2628" i="3"/>
  <c r="H2628" i="3"/>
  <c r="I2628" i="3"/>
  <c r="J2628" i="3"/>
  <c r="E2629" i="3"/>
  <c r="F2629" i="3"/>
  <c r="G2629" i="3"/>
  <c r="H2629" i="3"/>
  <c r="I2629" i="3"/>
  <c r="J2629" i="3"/>
  <c r="E2630" i="3"/>
  <c r="F2630" i="3"/>
  <c r="G2630" i="3"/>
  <c r="H2630" i="3"/>
  <c r="I2630" i="3"/>
  <c r="J2630" i="3"/>
  <c r="E2631" i="3"/>
  <c r="F2631" i="3"/>
  <c r="G2631" i="3"/>
  <c r="H2631" i="3"/>
  <c r="I2631" i="3"/>
  <c r="J2631" i="3"/>
  <c r="E2632" i="3"/>
  <c r="F2632" i="3"/>
  <c r="G2632" i="3"/>
  <c r="H2632" i="3"/>
  <c r="I2632" i="3"/>
  <c r="J2632" i="3"/>
  <c r="E2633" i="3"/>
  <c r="F2633" i="3"/>
  <c r="G2633" i="3"/>
  <c r="H2633" i="3"/>
  <c r="I2633" i="3"/>
  <c r="J2633" i="3"/>
  <c r="E2634" i="3"/>
  <c r="F2634" i="3"/>
  <c r="G2634" i="3"/>
  <c r="H2634" i="3"/>
  <c r="I2634" i="3"/>
  <c r="J2634" i="3"/>
  <c r="E2635" i="3"/>
  <c r="F2635" i="3"/>
  <c r="G2635" i="3"/>
  <c r="H2635" i="3"/>
  <c r="I2635" i="3"/>
  <c r="J2635" i="3"/>
  <c r="E2636" i="3"/>
  <c r="F2636" i="3"/>
  <c r="G2636" i="3"/>
  <c r="H2636" i="3"/>
  <c r="I2636" i="3"/>
  <c r="J2636" i="3"/>
  <c r="E2637" i="3"/>
  <c r="F2637" i="3"/>
  <c r="G2637" i="3"/>
  <c r="H2637" i="3"/>
  <c r="I2637" i="3"/>
  <c r="J2637" i="3"/>
  <c r="E2638" i="3"/>
  <c r="F2638" i="3"/>
  <c r="G2638" i="3"/>
  <c r="H2638" i="3"/>
  <c r="I2638" i="3"/>
  <c r="J2638" i="3"/>
  <c r="E2639" i="3"/>
  <c r="F2639" i="3"/>
  <c r="G2639" i="3"/>
  <c r="H2639" i="3"/>
  <c r="I2639" i="3"/>
  <c r="J2639" i="3"/>
  <c r="E2640" i="3"/>
  <c r="F2640" i="3"/>
  <c r="G2640" i="3"/>
  <c r="H2640" i="3"/>
  <c r="I2640" i="3"/>
  <c r="J2640" i="3"/>
  <c r="E2641" i="3"/>
  <c r="F2641" i="3"/>
  <c r="G2641" i="3"/>
  <c r="H2641" i="3"/>
  <c r="I2641" i="3"/>
  <c r="J2641" i="3"/>
  <c r="E2642" i="3"/>
  <c r="F2642" i="3"/>
  <c r="G2642" i="3"/>
  <c r="H2642" i="3"/>
  <c r="I2642" i="3"/>
  <c r="J2642" i="3"/>
  <c r="E2643" i="3"/>
  <c r="F2643" i="3"/>
  <c r="G2643" i="3"/>
  <c r="H2643" i="3"/>
  <c r="I2643" i="3"/>
  <c r="J2643" i="3"/>
  <c r="E2644" i="3"/>
  <c r="F2644" i="3"/>
  <c r="G2644" i="3"/>
  <c r="H2644" i="3"/>
  <c r="I2644" i="3"/>
  <c r="J2644" i="3"/>
  <c r="E2645" i="3"/>
  <c r="F2645" i="3"/>
  <c r="G2645" i="3"/>
  <c r="H2645" i="3"/>
  <c r="I2645" i="3"/>
  <c r="J2645" i="3"/>
  <c r="E2646" i="3"/>
  <c r="F2646" i="3"/>
  <c r="G2646" i="3"/>
  <c r="H2646" i="3"/>
  <c r="I2646" i="3"/>
  <c r="J2646" i="3"/>
  <c r="E2647" i="3"/>
  <c r="F2647" i="3"/>
  <c r="G2647" i="3"/>
  <c r="H2647" i="3"/>
  <c r="I2647" i="3"/>
  <c r="J2647" i="3"/>
  <c r="E2648" i="3"/>
  <c r="F2648" i="3"/>
  <c r="G2648" i="3"/>
  <c r="H2648" i="3"/>
  <c r="I2648" i="3"/>
  <c r="J2648" i="3"/>
  <c r="E2649" i="3"/>
  <c r="F2649" i="3"/>
  <c r="G2649" i="3"/>
  <c r="H2649" i="3"/>
  <c r="I2649" i="3"/>
  <c r="J2649" i="3"/>
  <c r="E2650" i="3"/>
  <c r="F2650" i="3"/>
  <c r="G2650" i="3"/>
  <c r="H2650" i="3"/>
  <c r="I2650" i="3"/>
  <c r="J2650" i="3"/>
  <c r="E2651" i="3"/>
  <c r="F2651" i="3"/>
  <c r="G2651" i="3"/>
  <c r="H2651" i="3"/>
  <c r="I2651" i="3"/>
  <c r="J2651" i="3"/>
  <c r="E2652" i="3"/>
  <c r="F2652" i="3"/>
  <c r="G2652" i="3"/>
  <c r="H2652" i="3"/>
  <c r="I2652" i="3"/>
  <c r="J2652" i="3"/>
  <c r="E2653" i="3"/>
  <c r="F2653" i="3"/>
  <c r="G2653" i="3"/>
  <c r="H2653" i="3"/>
  <c r="I2653" i="3"/>
  <c r="J2653" i="3"/>
  <c r="E2654" i="3"/>
  <c r="F2654" i="3"/>
  <c r="G2654" i="3"/>
  <c r="H2654" i="3"/>
  <c r="I2654" i="3"/>
  <c r="J2654" i="3"/>
  <c r="E2655" i="3"/>
  <c r="F2655" i="3"/>
  <c r="G2655" i="3"/>
  <c r="H2655" i="3"/>
  <c r="I2655" i="3"/>
  <c r="J2655" i="3"/>
  <c r="E2656" i="3"/>
  <c r="F2656" i="3"/>
  <c r="G2656" i="3"/>
  <c r="H2656" i="3"/>
  <c r="I2656" i="3"/>
  <c r="J2656" i="3"/>
  <c r="E2657" i="3"/>
  <c r="F2657" i="3"/>
  <c r="G2657" i="3"/>
  <c r="H2657" i="3"/>
  <c r="I2657" i="3"/>
  <c r="J2657" i="3"/>
  <c r="E2658" i="3"/>
  <c r="F2658" i="3"/>
  <c r="G2658" i="3"/>
  <c r="H2658" i="3"/>
  <c r="I2658" i="3"/>
  <c r="J2658" i="3"/>
  <c r="E2659" i="3"/>
  <c r="F2659" i="3"/>
  <c r="G2659" i="3"/>
  <c r="H2659" i="3"/>
  <c r="I2659" i="3"/>
  <c r="J2659" i="3"/>
  <c r="E2660" i="3"/>
  <c r="F2660" i="3"/>
  <c r="G2660" i="3"/>
  <c r="H2660" i="3"/>
  <c r="I2660" i="3"/>
  <c r="J2660" i="3"/>
  <c r="E2661" i="3"/>
  <c r="F2661" i="3"/>
  <c r="G2661" i="3"/>
  <c r="H2661" i="3"/>
  <c r="I2661" i="3"/>
  <c r="J2661" i="3"/>
  <c r="E2662" i="3"/>
  <c r="F2662" i="3"/>
  <c r="G2662" i="3"/>
  <c r="H2662" i="3"/>
  <c r="I2662" i="3"/>
  <c r="J2662" i="3"/>
  <c r="E2663" i="3"/>
  <c r="F2663" i="3"/>
  <c r="G2663" i="3"/>
  <c r="H2663" i="3"/>
  <c r="I2663" i="3"/>
  <c r="J2663" i="3"/>
  <c r="E2664" i="3"/>
  <c r="F2664" i="3"/>
  <c r="G2664" i="3"/>
  <c r="H2664" i="3"/>
  <c r="I2664" i="3"/>
  <c r="J2664" i="3"/>
  <c r="E2665" i="3"/>
  <c r="F2665" i="3"/>
  <c r="G2665" i="3"/>
  <c r="H2665" i="3"/>
  <c r="I2665" i="3"/>
  <c r="J2665" i="3"/>
  <c r="E2666" i="3"/>
  <c r="F2666" i="3"/>
  <c r="G2666" i="3"/>
  <c r="H2666" i="3"/>
  <c r="I2666" i="3"/>
  <c r="J2666" i="3"/>
  <c r="E2667" i="3"/>
  <c r="F2667" i="3"/>
  <c r="G2667" i="3"/>
  <c r="H2667" i="3"/>
  <c r="I2667" i="3"/>
  <c r="J2667" i="3"/>
  <c r="E2668" i="3"/>
  <c r="F2668" i="3"/>
  <c r="G2668" i="3"/>
  <c r="H2668" i="3"/>
  <c r="I2668" i="3"/>
  <c r="J2668" i="3"/>
  <c r="E2669" i="3"/>
  <c r="F2669" i="3"/>
  <c r="G2669" i="3"/>
  <c r="H2669" i="3"/>
  <c r="I2669" i="3"/>
  <c r="J2669" i="3"/>
  <c r="E2670" i="3"/>
  <c r="F2670" i="3"/>
  <c r="G2670" i="3"/>
  <c r="H2670" i="3"/>
  <c r="I2670" i="3"/>
  <c r="J2670" i="3"/>
  <c r="E2671" i="3"/>
  <c r="F2671" i="3"/>
  <c r="G2671" i="3"/>
  <c r="H2671" i="3"/>
  <c r="I2671" i="3"/>
  <c r="J2671" i="3"/>
  <c r="E2672" i="3"/>
  <c r="F2672" i="3"/>
  <c r="G2672" i="3"/>
  <c r="H2672" i="3"/>
  <c r="I2672" i="3"/>
  <c r="J2672" i="3"/>
  <c r="E2673" i="3"/>
  <c r="F2673" i="3"/>
  <c r="G2673" i="3"/>
  <c r="H2673" i="3"/>
  <c r="I2673" i="3"/>
  <c r="J2673" i="3"/>
  <c r="E2674" i="3"/>
  <c r="F2674" i="3"/>
  <c r="G2674" i="3"/>
  <c r="H2674" i="3"/>
  <c r="I2674" i="3"/>
  <c r="J2674" i="3"/>
  <c r="E2675" i="3"/>
  <c r="F2675" i="3"/>
  <c r="G2675" i="3"/>
  <c r="H2675" i="3"/>
  <c r="I2675" i="3"/>
  <c r="J2675" i="3"/>
  <c r="AP2695" i="3" l="1"/>
  <c r="N2695" i="3"/>
  <c r="BK2690" i="3"/>
  <c r="BL2840" i="3"/>
  <c r="BL2815" i="3"/>
  <c r="BM2762" i="3"/>
  <c r="BL2754" i="3"/>
  <c r="BM2754" i="3"/>
  <c r="T2695" i="3"/>
  <c r="P2713" i="3"/>
  <c r="K2623" i="3"/>
  <c r="L2567" i="3"/>
  <c r="L2551" i="3"/>
  <c r="BM2840" i="3"/>
  <c r="K2611" i="3"/>
  <c r="L2537" i="3"/>
  <c r="BJ2875" i="3"/>
  <c r="BK2739" i="3"/>
  <c r="BJ2884" i="3"/>
  <c r="K2641" i="3"/>
  <c r="L2575" i="3"/>
  <c r="L2530" i="3"/>
  <c r="K2530" i="3"/>
  <c r="K2524" i="3"/>
  <c r="K2621" i="3"/>
  <c r="L2619" i="3"/>
  <c r="K2606" i="3"/>
  <c r="K2576" i="3"/>
  <c r="L2528" i="3"/>
  <c r="BJ2883" i="3"/>
  <c r="N2690" i="3"/>
  <c r="L2607" i="3"/>
  <c r="K2603" i="3"/>
  <c r="K2615" i="3"/>
  <c r="K2597" i="3"/>
  <c r="K2595" i="3"/>
  <c r="K2521" i="3"/>
  <c r="L2519" i="3"/>
  <c r="L2513" i="3"/>
  <c r="AE2684" i="3"/>
  <c r="K2551" i="3"/>
  <c r="K2549" i="3"/>
  <c r="K2547" i="3"/>
  <c r="K2539" i="3"/>
  <c r="K2537" i="3"/>
  <c r="K2535" i="3"/>
  <c r="K2529" i="3"/>
  <c r="BJ2851" i="3"/>
  <c r="BK2772" i="3"/>
  <c r="L2646" i="3"/>
  <c r="K2645" i="3"/>
  <c r="L2642" i="3"/>
  <c r="K2625" i="3"/>
  <c r="K2601" i="3"/>
  <c r="K2599" i="3"/>
  <c r="K2582" i="3"/>
  <c r="L2565" i="3"/>
  <c r="L2561" i="3"/>
  <c r="L2557" i="3"/>
  <c r="BK2840" i="3"/>
  <c r="BL2776" i="3"/>
  <c r="AM2697" i="3"/>
  <c r="AU2727" i="3"/>
  <c r="AN2689" i="3"/>
  <c r="BM2759" i="3"/>
  <c r="AU2697" i="3"/>
  <c r="AQ2727" i="3"/>
  <c r="Y2685" i="3"/>
  <c r="P2689" i="3"/>
  <c r="X2695" i="3"/>
  <c r="AZ2695" i="3"/>
  <c r="K2629" i="3"/>
  <c r="K2627" i="3"/>
  <c r="K2593" i="3"/>
  <c r="K2591" i="3"/>
  <c r="L2520" i="3"/>
  <c r="K2513" i="3"/>
  <c r="BL2851" i="3"/>
  <c r="BK2851" i="3"/>
  <c r="BJ2840" i="3"/>
  <c r="BJ2888" i="3"/>
  <c r="Y2679" i="3"/>
  <c r="AT2697" i="3"/>
  <c r="BA2679" i="3"/>
  <c r="W2727" i="3"/>
  <c r="BC2685" i="3"/>
  <c r="X2689" i="3"/>
  <c r="S2695" i="3"/>
  <c r="L2555" i="3"/>
  <c r="K2555" i="3"/>
  <c r="K2528" i="3"/>
  <c r="BM2777" i="3"/>
  <c r="BJ2735" i="3"/>
  <c r="BM2763" i="3"/>
  <c r="BL2855" i="3"/>
  <c r="BJ2855" i="3"/>
  <c r="N2727" i="3"/>
  <c r="AL2715" i="3"/>
  <c r="AY2689" i="3"/>
  <c r="AF2689" i="3"/>
  <c r="AV2676" i="3"/>
  <c r="P2676" i="3"/>
  <c r="AE2676" i="3"/>
  <c r="Q2676" i="3"/>
  <c r="BM2702" i="3"/>
  <c r="BK2717" i="3"/>
  <c r="BK2721" i="3"/>
  <c r="AM2687" i="3"/>
  <c r="AX2687" i="3"/>
  <c r="R2687" i="3"/>
  <c r="BN2687" i="3" s="1"/>
  <c r="AC2687" i="3"/>
  <c r="BI2687" i="3"/>
  <c r="P2698" i="3"/>
  <c r="Q2698" i="3"/>
  <c r="AL2698" i="3"/>
  <c r="BH2698" i="3"/>
  <c r="V2698" i="3"/>
  <c r="AR2698" i="3"/>
  <c r="AG2698" i="3"/>
  <c r="AW2698" i="3"/>
  <c r="AB2698" i="3"/>
  <c r="BB2698" i="3"/>
  <c r="BM2839" i="3"/>
  <c r="Q2726" i="3"/>
  <c r="BJ2726" i="3" s="1"/>
  <c r="AJ2726" i="3"/>
  <c r="AR2726" i="3"/>
  <c r="AZ2726" i="3"/>
  <c r="AB2726" i="3"/>
  <c r="BH2726" i="3"/>
  <c r="Y2714" i="3"/>
  <c r="Q2714" i="3"/>
  <c r="AK2714" i="3"/>
  <c r="BE2714" i="3"/>
  <c r="U2714" i="3"/>
  <c r="AS2714" i="3"/>
  <c r="BI2714" i="3"/>
  <c r="AC2714" i="3"/>
  <c r="AW2714" i="3"/>
  <c r="M2714" i="3"/>
  <c r="AG2714" i="3"/>
  <c r="BA2714" i="3"/>
  <c r="Y2724" i="3"/>
  <c r="U2724" i="3"/>
  <c r="BA2724" i="3"/>
  <c r="AC2724" i="3"/>
  <c r="BI2724" i="3"/>
  <c r="AK2724" i="3"/>
  <c r="M2724" i="3"/>
  <c r="BN2724" i="3" s="1"/>
  <c r="AS2724" i="3"/>
  <c r="N2698" i="3"/>
  <c r="P2726" i="3"/>
  <c r="AW2701" i="3"/>
  <c r="L2638" i="3"/>
  <c r="K2638" i="3"/>
  <c r="L2608" i="3"/>
  <c r="K2589" i="3"/>
  <c r="K2587" i="3"/>
  <c r="K2585" i="3"/>
  <c r="K2583" i="3"/>
  <c r="K2581" i="3"/>
  <c r="L2569" i="3"/>
  <c r="L2553" i="3"/>
  <c r="L2548" i="3"/>
  <c r="K2548" i="3"/>
  <c r="L2531" i="3"/>
  <c r="L2524" i="3"/>
  <c r="V2676" i="3"/>
  <c r="AR2676" i="3"/>
  <c r="BG2676" i="3"/>
  <c r="O2676" i="3"/>
  <c r="R2704" i="3"/>
  <c r="AM2704" i="3"/>
  <c r="BI2704" i="3"/>
  <c r="BL2725" i="3"/>
  <c r="BJ2728" i="3"/>
  <c r="BJ2776" i="3"/>
  <c r="BL2862" i="3"/>
  <c r="BL2839" i="3"/>
  <c r="BK2755" i="3"/>
  <c r="BN2755" i="3"/>
  <c r="AA2683" i="3"/>
  <c r="AS2683" i="3"/>
  <c r="AU2683" i="3"/>
  <c r="W2683" i="3"/>
  <c r="BJ2683" i="3" s="1"/>
  <c r="U2696" i="3"/>
  <c r="AD2696" i="3"/>
  <c r="AO2696" i="3"/>
  <c r="T2696" i="3"/>
  <c r="BJ2696" i="3" s="1"/>
  <c r="AZ2696" i="3"/>
  <c r="BH2696" i="3"/>
  <c r="BK2779" i="3"/>
  <c r="BN2839" i="3"/>
  <c r="T2693" i="3"/>
  <c r="AP2693" i="3"/>
  <c r="Z2693" i="3"/>
  <c r="AU2693" i="3"/>
  <c r="AJ2693" i="3"/>
  <c r="AZ2693" i="3"/>
  <c r="O2693" i="3"/>
  <c r="BF2693" i="3"/>
  <c r="AE2693" i="3"/>
  <c r="AO2714" i="3"/>
  <c r="BE2679" i="3"/>
  <c r="AD2697" i="3"/>
  <c r="AL2697" i="3"/>
  <c r="AE2727" i="3"/>
  <c r="AA2727" i="3"/>
  <c r="AY2727" i="3"/>
  <c r="AF2701" i="3"/>
  <c r="AK2701" i="3"/>
  <c r="AA2715" i="3"/>
  <c r="AZ2685" i="3"/>
  <c r="BI2685" i="3"/>
  <c r="AM2685" i="3"/>
  <c r="AV2689" i="3"/>
  <c r="S2689" i="3"/>
  <c r="BD2689" i="3"/>
  <c r="O2689" i="3"/>
  <c r="W2689" i="3"/>
  <c r="L2644" i="3"/>
  <c r="L2633" i="3"/>
  <c r="K2633" i="3"/>
  <c r="L2631" i="3"/>
  <c r="K2631" i="3"/>
  <c r="L2623" i="3"/>
  <c r="K2620" i="3"/>
  <c r="L2595" i="3"/>
  <c r="L2559" i="3"/>
  <c r="L2544" i="3"/>
  <c r="L2535" i="3"/>
  <c r="K2533" i="3"/>
  <c r="L2518" i="3"/>
  <c r="AL2676" i="3"/>
  <c r="AF2676" i="3"/>
  <c r="AU2676" i="3"/>
  <c r="AW2676" i="3"/>
  <c r="BL2681" i="3"/>
  <c r="BL2695" i="3"/>
  <c r="W2704" i="3"/>
  <c r="AS2704" i="3"/>
  <c r="BJ2860" i="3"/>
  <c r="BL2734" i="3"/>
  <c r="BJ2886" i="3"/>
  <c r="BJ2762" i="3"/>
  <c r="BK2777" i="3"/>
  <c r="BN2777" i="3"/>
  <c r="V2697" i="3"/>
  <c r="AW2679" i="3"/>
  <c r="AO2679" i="3"/>
  <c r="AK2679" i="3"/>
  <c r="S2697" i="3"/>
  <c r="O2727" i="3"/>
  <c r="BC2727" i="3"/>
  <c r="AI2727" i="3"/>
  <c r="BA2701" i="3"/>
  <c r="AT2715" i="3"/>
  <c r="BL2715" i="3" s="1"/>
  <c r="AU2685" i="3"/>
  <c r="AN2685" i="3"/>
  <c r="S2685" i="3"/>
  <c r="BK2685" i="3" s="1"/>
  <c r="AA2689" i="3"/>
  <c r="BG2689" i="3"/>
  <c r="AU2689" i="3"/>
  <c r="BC2689" i="3"/>
  <c r="T2689" i="3"/>
  <c r="L2668" i="3"/>
  <c r="L2666" i="3"/>
  <c r="L2664" i="3"/>
  <c r="L2662" i="3"/>
  <c r="L2648" i="3"/>
  <c r="L2639" i="3"/>
  <c r="L2605" i="3"/>
  <c r="L2603" i="3"/>
  <c r="AX2603" i="3" s="1"/>
  <c r="L2601" i="3"/>
  <c r="L2597" i="3"/>
  <c r="L2592" i="3"/>
  <c r="L2584" i="3"/>
  <c r="L2580" i="3"/>
  <c r="K2562" i="3"/>
  <c r="K2553" i="3"/>
  <c r="BG2551" i="3"/>
  <c r="L2549" i="3"/>
  <c r="L2545" i="3"/>
  <c r="K2545" i="3"/>
  <c r="L2525" i="3"/>
  <c r="BB2676" i="3"/>
  <c r="BH2676" i="3"/>
  <c r="AB2676" i="3"/>
  <c r="AQ2676" i="3"/>
  <c r="BM2691" i="3"/>
  <c r="BM2734" i="3"/>
  <c r="BL2736" i="3"/>
  <c r="V2700" i="3"/>
  <c r="AB2700" i="3"/>
  <c r="AW2700" i="3"/>
  <c r="AR2700" i="3"/>
  <c r="Q2700" i="3"/>
  <c r="BB2700" i="3"/>
  <c r="AL2700" i="3"/>
  <c r="AG2700" i="3"/>
  <c r="BH2700" i="3"/>
  <c r="BL2700" i="3" s="1"/>
  <c r="N2697" i="3"/>
  <c r="AI2697" i="3"/>
  <c r="BC2697" i="3"/>
  <c r="AE2697" i="3"/>
  <c r="BB2697" i="3"/>
  <c r="AQ2697" i="3"/>
  <c r="W2697" i="3"/>
  <c r="Q2679" i="3"/>
  <c r="AY2697" i="3"/>
  <c r="BG2697" i="3"/>
  <c r="O2697" i="3"/>
  <c r="BG2727" i="3"/>
  <c r="AM2727" i="3"/>
  <c r="AG2685" i="3"/>
  <c r="X2685" i="3"/>
  <c r="AE2689" i="3"/>
  <c r="AM2689" i="3"/>
  <c r="AI2689" i="3"/>
  <c r="N2700" i="3"/>
  <c r="BJ2769" i="3"/>
  <c r="BL2769" i="3"/>
  <c r="BJ2753" i="3"/>
  <c r="BN2742" i="3"/>
  <c r="BK2742" i="3"/>
  <c r="BL2739" i="3"/>
  <c r="BL2841" i="3"/>
  <c r="BM2841" i="3"/>
  <c r="BK2795" i="3"/>
  <c r="BN2795" i="3"/>
  <c r="BL2795" i="3"/>
  <c r="BM2781" i="3"/>
  <c r="BK2886" i="3"/>
  <c r="BN2886" i="3"/>
  <c r="BL2886" i="3"/>
  <c r="BK2771" i="3"/>
  <c r="BN2771" i="3"/>
  <c r="BJ2767" i="3"/>
  <c r="BL2767" i="3"/>
  <c r="BN2753" i="3"/>
  <c r="BK2753" i="3"/>
  <c r="BN2797" i="3"/>
  <c r="BK2797" i="3"/>
  <c r="BM2797" i="3"/>
  <c r="BM2751" i="3"/>
  <c r="BM2860" i="3"/>
  <c r="BK2769" i="3"/>
  <c r="BN2769" i="3"/>
  <c r="BL2741" i="3"/>
  <c r="BM2739" i="3"/>
  <c r="BJ2736" i="3"/>
  <c r="BJ2734" i="3"/>
  <c r="BJ2841" i="3"/>
  <c r="BM2753" i="3"/>
  <c r="BJ2751" i="3"/>
  <c r="BN2739" i="3"/>
  <c r="BJ2741" i="3"/>
  <c r="BM2736" i="3"/>
  <c r="BK2781" i="3"/>
  <c r="BN2781" i="3"/>
  <c r="BK2767" i="3"/>
  <c r="BN2767" i="3"/>
  <c r="BL2751" i="3"/>
  <c r="BL2797" i="3"/>
  <c r="BJ2793" i="3"/>
  <c r="BM2793" i="3"/>
  <c r="BL2742" i="3"/>
  <c r="BK2734" i="3"/>
  <c r="BN2734" i="3"/>
  <c r="BK2860" i="3"/>
  <c r="BN2860" i="3"/>
  <c r="BL2860" i="3"/>
  <c r="BJ2781" i="3"/>
  <c r="BJ2737" i="3"/>
  <c r="BJ2742" i="3"/>
  <c r="BN2741" i="3"/>
  <c r="BK2741" i="3"/>
  <c r="BM2771" i="3"/>
  <c r="BL2737" i="3"/>
  <c r="BM2741" i="3"/>
  <c r="BJ2797" i="3"/>
  <c r="BK2793" i="3"/>
  <c r="BN2793" i="3"/>
  <c r="BL2793" i="3"/>
  <c r="BL2753" i="3"/>
  <c r="BM2742" i="3"/>
  <c r="BN2737" i="3"/>
  <c r="BK2737" i="3"/>
  <c r="BL2781" i="3"/>
  <c r="BM2769" i="3"/>
  <c r="BJ2795" i="3"/>
  <c r="BM2795" i="3"/>
  <c r="BJ2862" i="3"/>
  <c r="BM2886" i="3"/>
  <c r="BN2841" i="3"/>
  <c r="BK2841" i="3"/>
  <c r="BJ2771" i="3"/>
  <c r="BL2771" i="3"/>
  <c r="BM2767" i="3"/>
  <c r="BJ2739" i="3"/>
  <c r="BM2737" i="3"/>
  <c r="BK2862" i="3"/>
  <c r="BN2862" i="3"/>
  <c r="BK2751" i="3"/>
  <c r="BN2751" i="3"/>
  <c r="BN2736" i="3"/>
  <c r="BK2736" i="3"/>
  <c r="BL2677" i="3"/>
  <c r="Z2676" i="3"/>
  <c r="AP2676" i="3"/>
  <c r="BF2676" i="3"/>
  <c r="R2676" i="3"/>
  <c r="AH2676" i="3"/>
  <c r="AX2676" i="3"/>
  <c r="BD2676" i="3"/>
  <c r="AN2676" i="3"/>
  <c r="X2676" i="3"/>
  <c r="BC2676" i="3"/>
  <c r="AM2676" i="3"/>
  <c r="W2676" i="3"/>
  <c r="BE2676" i="3"/>
  <c r="AO2676" i="3"/>
  <c r="Y2676" i="3"/>
  <c r="AH2680" i="3"/>
  <c r="BB2680" i="3"/>
  <c r="BJ2681" i="3"/>
  <c r="BC2678" i="3"/>
  <c r="W2678" i="3"/>
  <c r="AL2678" i="3"/>
  <c r="BG2678" i="3"/>
  <c r="AA2678" i="3"/>
  <c r="AP2678" i="3"/>
  <c r="BH2678" i="3"/>
  <c r="AR2678" i="3"/>
  <c r="AB2678" i="3"/>
  <c r="BI2678" i="3"/>
  <c r="AS2678" i="3"/>
  <c r="AC2678" i="3"/>
  <c r="M2678" i="3"/>
  <c r="AP2680" i="3"/>
  <c r="N2682" i="3"/>
  <c r="R2682" i="3"/>
  <c r="V2682" i="3"/>
  <c r="Z2682" i="3"/>
  <c r="AD2682" i="3"/>
  <c r="AH2682" i="3"/>
  <c r="AL2682" i="3"/>
  <c r="AP2682" i="3"/>
  <c r="AT2682" i="3"/>
  <c r="AX2682" i="3"/>
  <c r="BB2682" i="3"/>
  <c r="BF2682" i="3"/>
  <c r="P2682" i="3"/>
  <c r="T2682" i="3"/>
  <c r="X2682" i="3"/>
  <c r="AB2682" i="3"/>
  <c r="AF2682" i="3"/>
  <c r="AJ2682" i="3"/>
  <c r="AN2682" i="3"/>
  <c r="AR2682" i="3"/>
  <c r="AV2682" i="3"/>
  <c r="AZ2682" i="3"/>
  <c r="BD2682" i="3"/>
  <c r="BH2682" i="3"/>
  <c r="M2682" i="3"/>
  <c r="U2682" i="3"/>
  <c r="AC2682" i="3"/>
  <c r="AK2682" i="3"/>
  <c r="AS2682" i="3"/>
  <c r="BA2682" i="3"/>
  <c r="BI2682" i="3"/>
  <c r="Q2682" i="3"/>
  <c r="AA2682" i="3"/>
  <c r="AM2682" i="3"/>
  <c r="AW2682" i="3"/>
  <c r="BG2682" i="3"/>
  <c r="S2682" i="3"/>
  <c r="AE2682" i="3"/>
  <c r="AO2682" i="3"/>
  <c r="AY2682" i="3"/>
  <c r="O2682" i="3"/>
  <c r="AI2682" i="3"/>
  <c r="BE2682" i="3"/>
  <c r="W2682" i="3"/>
  <c r="AQ2682" i="3"/>
  <c r="Y2682" i="3"/>
  <c r="AU2682" i="3"/>
  <c r="AG2682" i="3"/>
  <c r="BC2682" i="3"/>
  <c r="AT2680" i="3"/>
  <c r="AU2680" i="3"/>
  <c r="O2680" i="3"/>
  <c r="AI2680" i="3"/>
  <c r="BD2680" i="3"/>
  <c r="AN2680" i="3"/>
  <c r="X2680" i="3"/>
  <c r="BE2680" i="3"/>
  <c r="AO2680" i="3"/>
  <c r="Y2680" i="3"/>
  <c r="BN2683" i="3"/>
  <c r="BK2683" i="3"/>
  <c r="BL2690" i="3"/>
  <c r="BJ2691" i="3"/>
  <c r="O2692" i="3"/>
  <c r="S2692" i="3"/>
  <c r="W2692" i="3"/>
  <c r="AA2692" i="3"/>
  <c r="AE2692" i="3"/>
  <c r="AI2692" i="3"/>
  <c r="AM2692" i="3"/>
  <c r="AQ2692" i="3"/>
  <c r="AU2692" i="3"/>
  <c r="AY2692" i="3"/>
  <c r="BC2692" i="3"/>
  <c r="BG2692" i="3"/>
  <c r="Q2692" i="3"/>
  <c r="V2692" i="3"/>
  <c r="AB2692" i="3"/>
  <c r="AG2692" i="3"/>
  <c r="AL2692" i="3"/>
  <c r="AR2692" i="3"/>
  <c r="AW2692" i="3"/>
  <c r="BB2692" i="3"/>
  <c r="BH2692" i="3"/>
  <c r="M2692" i="3"/>
  <c r="R2692" i="3"/>
  <c r="X2692" i="3"/>
  <c r="AC2692" i="3"/>
  <c r="AH2692" i="3"/>
  <c r="AN2692" i="3"/>
  <c r="AS2692" i="3"/>
  <c r="AX2692" i="3"/>
  <c r="BD2692" i="3"/>
  <c r="BI2692" i="3"/>
  <c r="N2692" i="3"/>
  <c r="T2692" i="3"/>
  <c r="Y2692" i="3"/>
  <c r="AD2692" i="3"/>
  <c r="AJ2692" i="3"/>
  <c r="AO2692" i="3"/>
  <c r="AT2692" i="3"/>
  <c r="AZ2692" i="3"/>
  <c r="BE2692" i="3"/>
  <c r="P2692" i="3"/>
  <c r="U2692" i="3"/>
  <c r="Z2692" i="3"/>
  <c r="AF2692" i="3"/>
  <c r="AK2692" i="3"/>
  <c r="AP2692" i="3"/>
  <c r="AV2692" i="3"/>
  <c r="BA2692" i="3"/>
  <c r="BF2692" i="3"/>
  <c r="BN2686" i="3"/>
  <c r="BK2686" i="3"/>
  <c r="BN2696" i="3"/>
  <c r="BK2696" i="3"/>
  <c r="BM2699" i="3"/>
  <c r="BL2699" i="3"/>
  <c r="BJ2702" i="3"/>
  <c r="N2704" i="3"/>
  <c r="AI2704" i="3"/>
  <c r="BE2704" i="3"/>
  <c r="BN2711" i="3"/>
  <c r="BK2711" i="3"/>
  <c r="O2704" i="3"/>
  <c r="AK2704" i="3"/>
  <c r="BF2704" i="3"/>
  <c r="BH2704" i="3"/>
  <c r="AR2704" i="3"/>
  <c r="AB2704" i="3"/>
  <c r="BM2706" i="3"/>
  <c r="BJ2717" i="3"/>
  <c r="BJ2719" i="3"/>
  <c r="BJ2721" i="3"/>
  <c r="BJ2723" i="3"/>
  <c r="BN2708" i="3"/>
  <c r="BK2708" i="3"/>
  <c r="BL2708" i="3"/>
  <c r="BJ2708" i="3"/>
  <c r="BM2713" i="3"/>
  <c r="BK2722" i="3"/>
  <c r="BN2722" i="3"/>
  <c r="BL2722" i="3"/>
  <c r="BK2726" i="3"/>
  <c r="BM2719" i="3"/>
  <c r="BK2718" i="3"/>
  <c r="BN2718" i="3"/>
  <c r="BL2718" i="3"/>
  <c r="BM2721" i="3"/>
  <c r="BJ2720" i="3"/>
  <c r="BM2720" i="3"/>
  <c r="BL2729" i="3"/>
  <c r="BM2677" i="3"/>
  <c r="AZ2676" i="3"/>
  <c r="AJ2676" i="3"/>
  <c r="T2676" i="3"/>
  <c r="AY2676" i="3"/>
  <c r="AI2676" i="3"/>
  <c r="S2676" i="3"/>
  <c r="BA2676" i="3"/>
  <c r="AK2676" i="3"/>
  <c r="U2676" i="3"/>
  <c r="AD2676" i="3"/>
  <c r="BK2679" i="3"/>
  <c r="N2676" i="3"/>
  <c r="AU2678" i="3"/>
  <c r="O2678" i="3"/>
  <c r="AD2678" i="3"/>
  <c r="AY2678" i="3"/>
  <c r="S2678" i="3"/>
  <c r="AH2678" i="3"/>
  <c r="BD2678" i="3"/>
  <c r="AN2678" i="3"/>
  <c r="X2678" i="3"/>
  <c r="BE2678" i="3"/>
  <c r="AO2678" i="3"/>
  <c r="Y2678" i="3"/>
  <c r="R2680" i="3"/>
  <c r="Z2680" i="3"/>
  <c r="AD2680" i="3"/>
  <c r="AM2680" i="3"/>
  <c r="BG2680" i="3"/>
  <c r="AA2680" i="3"/>
  <c r="AZ2680" i="3"/>
  <c r="AJ2680" i="3"/>
  <c r="T2680" i="3"/>
  <c r="BA2680" i="3"/>
  <c r="AK2680" i="3"/>
  <c r="U2680" i="3"/>
  <c r="BN2691" i="3"/>
  <c r="BK2691" i="3"/>
  <c r="BM2684" i="3"/>
  <c r="BN2684" i="3"/>
  <c r="BK2684" i="3"/>
  <c r="BJ2684" i="3"/>
  <c r="BL2688" i="3"/>
  <c r="BJ2688" i="3"/>
  <c r="O2694" i="3"/>
  <c r="S2694" i="3"/>
  <c r="W2694" i="3"/>
  <c r="AA2694" i="3"/>
  <c r="AE2694" i="3"/>
  <c r="AI2694" i="3"/>
  <c r="AM2694" i="3"/>
  <c r="AQ2694" i="3"/>
  <c r="AU2694" i="3"/>
  <c r="AY2694" i="3"/>
  <c r="BC2694" i="3"/>
  <c r="BG2694" i="3"/>
  <c r="Q2694" i="3"/>
  <c r="V2694" i="3"/>
  <c r="AB2694" i="3"/>
  <c r="AG2694" i="3"/>
  <c r="AL2694" i="3"/>
  <c r="AR2694" i="3"/>
  <c r="AW2694" i="3"/>
  <c r="BB2694" i="3"/>
  <c r="BH2694" i="3"/>
  <c r="M2694" i="3"/>
  <c r="R2694" i="3"/>
  <c r="X2694" i="3"/>
  <c r="AC2694" i="3"/>
  <c r="AH2694" i="3"/>
  <c r="AN2694" i="3"/>
  <c r="AS2694" i="3"/>
  <c r="AX2694" i="3"/>
  <c r="BD2694" i="3"/>
  <c r="BI2694" i="3"/>
  <c r="T2694" i="3"/>
  <c r="AD2694" i="3"/>
  <c r="AO2694" i="3"/>
  <c r="AZ2694" i="3"/>
  <c r="U2694" i="3"/>
  <c r="AF2694" i="3"/>
  <c r="AP2694" i="3"/>
  <c r="BA2694" i="3"/>
  <c r="N2694" i="3"/>
  <c r="Y2694" i="3"/>
  <c r="AJ2694" i="3"/>
  <c r="AT2694" i="3"/>
  <c r="BE2694" i="3"/>
  <c r="P2694" i="3"/>
  <c r="Z2694" i="3"/>
  <c r="AK2694" i="3"/>
  <c r="AV2694" i="3"/>
  <c r="BF2694" i="3"/>
  <c r="BN2699" i="3"/>
  <c r="BK2699" i="3"/>
  <c r="BN2697" i="3"/>
  <c r="BN2702" i="3"/>
  <c r="BK2702" i="3"/>
  <c r="S2704" i="3"/>
  <c r="AO2704" i="3"/>
  <c r="BN2705" i="3"/>
  <c r="BK2705" i="3"/>
  <c r="BN2713" i="3"/>
  <c r="BK2713" i="3"/>
  <c r="BN2701" i="3"/>
  <c r="BK2701" i="3"/>
  <c r="BN2703" i="3"/>
  <c r="BK2703" i="3"/>
  <c r="U2704" i="3"/>
  <c r="AP2704" i="3"/>
  <c r="BJ2705" i="3"/>
  <c r="BJ2707" i="3"/>
  <c r="BJ2709" i="3"/>
  <c r="BJ2711" i="3"/>
  <c r="BJ2713" i="3"/>
  <c r="BD2704" i="3"/>
  <c r="AN2704" i="3"/>
  <c r="X2704" i="3"/>
  <c r="BM2709" i="3"/>
  <c r="BN2706" i="3"/>
  <c r="BK2706" i="3"/>
  <c r="BL2706" i="3"/>
  <c r="BJ2706" i="3"/>
  <c r="BM2711" i="3"/>
  <c r="BL2713" i="3"/>
  <c r="BM2707" i="3"/>
  <c r="BN2723" i="3"/>
  <c r="BK2723" i="3"/>
  <c r="BK2728" i="3"/>
  <c r="BN2728" i="3"/>
  <c r="BN2717" i="3"/>
  <c r="BL2719" i="3"/>
  <c r="BN2719" i="3"/>
  <c r="BK2719" i="3"/>
  <c r="BL2721" i="3"/>
  <c r="BK2720" i="3"/>
  <c r="BN2720" i="3"/>
  <c r="BL2720" i="3"/>
  <c r="BJ2725" i="3"/>
  <c r="BK2677" i="3"/>
  <c r="BN2677" i="3"/>
  <c r="AT2676" i="3"/>
  <c r="AM2678" i="3"/>
  <c r="BB2678" i="3"/>
  <c r="V2678" i="3"/>
  <c r="AQ2678" i="3"/>
  <c r="BF2678" i="3"/>
  <c r="Z2678" i="3"/>
  <c r="AZ2678" i="3"/>
  <c r="AJ2678" i="3"/>
  <c r="T2678" i="3"/>
  <c r="BA2678" i="3"/>
  <c r="AK2678" i="3"/>
  <c r="U2678" i="3"/>
  <c r="AL2680" i="3"/>
  <c r="BM2681" i="3"/>
  <c r="AX2680" i="3"/>
  <c r="N2680" i="3"/>
  <c r="AE2680" i="3"/>
  <c r="AY2680" i="3"/>
  <c r="S2680" i="3"/>
  <c r="AV2680" i="3"/>
  <c r="AF2680" i="3"/>
  <c r="P2680" i="3"/>
  <c r="AW2680" i="3"/>
  <c r="AG2680" i="3"/>
  <c r="Q2680" i="3"/>
  <c r="BL2686" i="3"/>
  <c r="BJ2686" i="3"/>
  <c r="BL2683" i="3"/>
  <c r="BK2687" i="3"/>
  <c r="BN2690" i="3"/>
  <c r="BL2684" i="3"/>
  <c r="BL2691" i="3"/>
  <c r="BM2686" i="3"/>
  <c r="BM2693" i="3"/>
  <c r="BN2693" i="3"/>
  <c r="BK2693" i="3"/>
  <c r="BK2698" i="3"/>
  <c r="BM2688" i="3"/>
  <c r="BN2695" i="3"/>
  <c r="BK2695" i="3"/>
  <c r="Y2704" i="3"/>
  <c r="AT2704" i="3"/>
  <c r="BN2707" i="3"/>
  <c r="BK2707" i="3"/>
  <c r="BL2701" i="3"/>
  <c r="BL2702" i="3"/>
  <c r="Z2704" i="3"/>
  <c r="AU2704" i="3"/>
  <c r="BM2703" i="3"/>
  <c r="AZ2704" i="3"/>
  <c r="AJ2704" i="3"/>
  <c r="BL2709" i="3"/>
  <c r="BM2712" i="3"/>
  <c r="BL2711" i="3"/>
  <c r="BM2705" i="3"/>
  <c r="BL2707" i="3"/>
  <c r="BM2710" i="3"/>
  <c r="BJ2715" i="3"/>
  <c r="BM2717" i="3"/>
  <c r="BJ2716" i="3"/>
  <c r="BM2716" i="3"/>
  <c r="BM2725" i="3"/>
  <c r="BN2727" i="3"/>
  <c r="BK2727" i="3"/>
  <c r="BM2728" i="3"/>
  <c r="BM2723" i="3"/>
  <c r="BN2725" i="3"/>
  <c r="BK2725" i="3"/>
  <c r="BJ2729" i="3"/>
  <c r="BJ2677" i="3"/>
  <c r="AA2676" i="3"/>
  <c r="BI2676" i="3"/>
  <c r="AS2676" i="3"/>
  <c r="AC2676" i="3"/>
  <c r="M2676" i="3"/>
  <c r="BL2679" i="3"/>
  <c r="AE2678" i="3"/>
  <c r="AT2678" i="3"/>
  <c r="N2678" i="3"/>
  <c r="AI2678" i="3"/>
  <c r="AX2678" i="3"/>
  <c r="R2678" i="3"/>
  <c r="AV2678" i="3"/>
  <c r="AF2678" i="3"/>
  <c r="P2678" i="3"/>
  <c r="AW2678" i="3"/>
  <c r="AG2678" i="3"/>
  <c r="BF2680" i="3"/>
  <c r="V2680" i="3"/>
  <c r="BN2681" i="3"/>
  <c r="BK2681" i="3"/>
  <c r="BC2680" i="3"/>
  <c r="W2680" i="3"/>
  <c r="AQ2680" i="3"/>
  <c r="BH2680" i="3"/>
  <c r="AR2680" i="3"/>
  <c r="AB2680" i="3"/>
  <c r="BI2680" i="3"/>
  <c r="AS2680" i="3"/>
  <c r="AC2680" i="3"/>
  <c r="M2680" i="3"/>
  <c r="BN2685" i="3"/>
  <c r="BN2689" i="3"/>
  <c r="BK2689" i="3"/>
  <c r="BJ2690" i="3"/>
  <c r="BM2690" i="3"/>
  <c r="BK2688" i="3"/>
  <c r="BN2688" i="3"/>
  <c r="BJ2687" i="3"/>
  <c r="BJ2699" i="3"/>
  <c r="Q2704" i="3"/>
  <c r="V2704" i="3"/>
  <c r="AA2704" i="3"/>
  <c r="AG2704" i="3"/>
  <c r="AL2704" i="3"/>
  <c r="AQ2704" i="3"/>
  <c r="AW2704" i="3"/>
  <c r="BB2704" i="3"/>
  <c r="BG2704" i="3"/>
  <c r="AD2704" i="3"/>
  <c r="AY2704" i="3"/>
  <c r="BN2709" i="3"/>
  <c r="BK2709" i="3"/>
  <c r="AE2704" i="3"/>
  <c r="BA2704" i="3"/>
  <c r="BL2703" i="3"/>
  <c r="BJ2703" i="3"/>
  <c r="AV2704" i="3"/>
  <c r="AF2704" i="3"/>
  <c r="P2704" i="3"/>
  <c r="BN2712" i="3"/>
  <c r="BK2712" i="3"/>
  <c r="BL2712" i="3"/>
  <c r="BJ2712" i="3"/>
  <c r="BL2705" i="3"/>
  <c r="BM2708" i="3"/>
  <c r="BN2710" i="3"/>
  <c r="BK2710" i="3"/>
  <c r="BL2710" i="3"/>
  <c r="BJ2710" i="3"/>
  <c r="BN2715" i="3"/>
  <c r="BL2717" i="3"/>
  <c r="BJ2722" i="3"/>
  <c r="BM2722" i="3"/>
  <c r="BK2716" i="3"/>
  <c r="BN2716" i="3"/>
  <c r="BL2716" i="3"/>
  <c r="BL2728" i="3"/>
  <c r="BJ2718" i="3"/>
  <c r="BM2718" i="3"/>
  <c r="BN2721" i="3"/>
  <c r="BL2723" i="3"/>
  <c r="BM2729" i="3"/>
  <c r="BK2729" i="3"/>
  <c r="BN2729" i="3"/>
  <c r="AM2524" i="3"/>
  <c r="U2548" i="3"/>
  <c r="N2513" i="3"/>
  <c r="L2661" i="3"/>
  <c r="L2647" i="3"/>
  <c r="K2646" i="3"/>
  <c r="L2643" i="3"/>
  <c r="AM2643" i="3" s="1"/>
  <c r="K2643" i="3"/>
  <c r="L2625" i="3"/>
  <c r="L2618" i="3"/>
  <c r="K2618" i="3"/>
  <c r="K2607" i="3"/>
  <c r="K2605" i="3"/>
  <c r="L2599" i="3"/>
  <c r="AJ2599" i="3" s="1"/>
  <c r="L2593" i="3"/>
  <c r="L2590" i="3"/>
  <c r="L2574" i="3"/>
  <c r="AF2574" i="3" s="1"/>
  <c r="L2572" i="3"/>
  <c r="L2570" i="3"/>
  <c r="K2569" i="3"/>
  <c r="L2564" i="3"/>
  <c r="AD2564" i="3" s="1"/>
  <c r="K2564" i="3"/>
  <c r="L2560" i="3"/>
  <c r="K2560" i="3"/>
  <c r="K2559" i="3"/>
  <c r="BH2559" i="3" s="1"/>
  <c r="AM2551" i="3"/>
  <c r="K2538" i="3"/>
  <c r="K2536" i="3"/>
  <c r="K2518" i="3"/>
  <c r="AG2518" i="3" s="1"/>
  <c r="L2516" i="3"/>
  <c r="L2514" i="3"/>
  <c r="K2667" i="3"/>
  <c r="K2665" i="3"/>
  <c r="K2655" i="3"/>
  <c r="K2653" i="3"/>
  <c r="K2651" i="3"/>
  <c r="K2649" i="3"/>
  <c r="K2642" i="3"/>
  <c r="AO2642" i="3" s="1"/>
  <c r="L2640" i="3"/>
  <c r="K2639" i="3"/>
  <c r="S2639" i="3" s="1"/>
  <c r="L2635" i="3"/>
  <c r="AY2635" i="3" s="1"/>
  <c r="L2627" i="3"/>
  <c r="K2619" i="3"/>
  <c r="BC2603" i="3"/>
  <c r="K2584" i="3"/>
  <c r="AF2584" i="3" s="1"/>
  <c r="L2581" i="3"/>
  <c r="AI2581" i="3" s="1"/>
  <c r="K2580" i="3"/>
  <c r="BA2580" i="3" s="1"/>
  <c r="K2574" i="3"/>
  <c r="K2572" i="3"/>
  <c r="BG2572" i="3" s="1"/>
  <c r="L2568" i="3"/>
  <c r="L2558" i="3"/>
  <c r="K2557" i="3"/>
  <c r="AR2557" i="3" s="1"/>
  <c r="K2544" i="3"/>
  <c r="L2540" i="3"/>
  <c r="K2540" i="3"/>
  <c r="K2534" i="3"/>
  <c r="K2531" i="3"/>
  <c r="W2531" i="3" s="1"/>
  <c r="L2529" i="3"/>
  <c r="S2529" i="3" s="1"/>
  <c r="L2526" i="3"/>
  <c r="K2525" i="3"/>
  <c r="K2516" i="3"/>
  <c r="AR2516" i="3" s="1"/>
  <c r="K2669" i="3"/>
  <c r="K2663" i="3"/>
  <c r="L2675" i="3"/>
  <c r="K2674" i="3"/>
  <c r="L2673" i="3"/>
  <c r="K2672" i="3"/>
  <c r="L2671" i="3"/>
  <c r="K2670" i="3"/>
  <c r="L2669" i="3"/>
  <c r="L2667" i="3"/>
  <c r="L2665" i="3"/>
  <c r="L2663" i="3"/>
  <c r="K2660" i="3"/>
  <c r="K2658" i="3"/>
  <c r="K2656" i="3"/>
  <c r="K2654" i="3"/>
  <c r="L2653" i="3"/>
  <c r="K2652" i="3"/>
  <c r="L2651" i="3"/>
  <c r="L2649" i="3"/>
  <c r="K2635" i="3"/>
  <c r="L2629" i="3"/>
  <c r="AY2629" i="3" s="1"/>
  <c r="O2623" i="3"/>
  <c r="K2617" i="3"/>
  <c r="K2613" i="3"/>
  <c r="AB2595" i="3"/>
  <c r="L2591" i="3"/>
  <c r="L2589" i="3"/>
  <c r="BG2589" i="3" s="1"/>
  <c r="L2587" i="3"/>
  <c r="AQ2587" i="3" s="1"/>
  <c r="L2585" i="3"/>
  <c r="L2583" i="3"/>
  <c r="L2582" i="3"/>
  <c r="AF2582" i="3" s="1"/>
  <c r="L2579" i="3"/>
  <c r="L2577" i="3"/>
  <c r="K2577" i="3"/>
  <c r="L2576" i="3"/>
  <c r="AK2576" i="3" s="1"/>
  <c r="L2571" i="3"/>
  <c r="L2566" i="3"/>
  <c r="K2565" i="3"/>
  <c r="AR2565" i="3" s="1"/>
  <c r="L2563" i="3"/>
  <c r="L2562" i="3"/>
  <c r="AP2562" i="3" s="1"/>
  <c r="K2561" i="3"/>
  <c r="L2556" i="3"/>
  <c r="L2554" i="3"/>
  <c r="M2554" i="3" s="1"/>
  <c r="K2554" i="3"/>
  <c r="AI2551" i="3"/>
  <c r="L2547" i="3"/>
  <c r="W2547" i="3" s="1"/>
  <c r="L2546" i="3"/>
  <c r="BI2546" i="3" s="1"/>
  <c r="K2546" i="3"/>
  <c r="L2543" i="3"/>
  <c r="L2541" i="3"/>
  <c r="K2541" i="3"/>
  <c r="N2541" i="3" s="1"/>
  <c r="L2539" i="3"/>
  <c r="BC2539" i="3" s="1"/>
  <c r="L2533" i="3"/>
  <c r="BC2533" i="3" s="1"/>
  <c r="L2532" i="3"/>
  <c r="K2532" i="3"/>
  <c r="Y2532" i="3" s="1"/>
  <c r="K2526" i="3"/>
  <c r="L2521" i="3"/>
  <c r="R2521" i="3" s="1"/>
  <c r="L2515" i="3"/>
  <c r="AP2513" i="3"/>
  <c r="K2512" i="3"/>
  <c r="W2643" i="3"/>
  <c r="Y2642" i="3"/>
  <c r="AY2633" i="3"/>
  <c r="S2633" i="3"/>
  <c r="AE2631" i="3"/>
  <c r="AY2631" i="3"/>
  <c r="O2631" i="3"/>
  <c r="AI2631" i="3"/>
  <c r="BG2631" i="3"/>
  <c r="S2631" i="3"/>
  <c r="AQ2631" i="3"/>
  <c r="AA2631" i="3"/>
  <c r="AU2631" i="3"/>
  <c r="BH2669" i="3"/>
  <c r="K2668" i="3"/>
  <c r="K2666" i="3"/>
  <c r="K2664" i="3"/>
  <c r="K2662" i="3"/>
  <c r="S2662" i="3" s="1"/>
  <c r="K2661" i="3"/>
  <c r="K2659" i="3"/>
  <c r="K2657" i="3"/>
  <c r="K2647" i="3"/>
  <c r="K2644" i="3"/>
  <c r="O2643" i="3"/>
  <c r="BH2642" i="3"/>
  <c r="AJ2642" i="3"/>
  <c r="W2639" i="3"/>
  <c r="AM2639" i="3"/>
  <c r="BC2639" i="3"/>
  <c r="N2639" i="3"/>
  <c r="AD2639" i="3"/>
  <c r="AT2639" i="3"/>
  <c r="AM2607" i="3"/>
  <c r="AH2607" i="3"/>
  <c r="AX2607" i="3"/>
  <c r="R2607" i="3"/>
  <c r="BC2607" i="3"/>
  <c r="AB2607" i="3"/>
  <c r="BH2607" i="3"/>
  <c r="L2659" i="3"/>
  <c r="L2657" i="3"/>
  <c r="L2655" i="3"/>
  <c r="K2650" i="3"/>
  <c r="K2648" i="3"/>
  <c r="BB2643" i="3"/>
  <c r="N2643" i="3"/>
  <c r="AZ2642" i="3"/>
  <c r="AG2642" i="3"/>
  <c r="P2642" i="3"/>
  <c r="BB2639" i="3"/>
  <c r="V2639" i="3"/>
  <c r="K2675" i="3"/>
  <c r="M2675" i="3" s="1"/>
  <c r="K2673" i="3"/>
  <c r="K2671" i="3"/>
  <c r="L2660" i="3"/>
  <c r="L2658" i="3"/>
  <c r="S2658" i="3" s="1"/>
  <c r="L2656" i="3"/>
  <c r="L2654" i="3"/>
  <c r="L2652" i="3"/>
  <c r="L2650" i="3"/>
  <c r="AU2643" i="3"/>
  <c r="AD2643" i="3"/>
  <c r="AW2642" i="3"/>
  <c r="AB2642" i="3"/>
  <c r="AU2639" i="3"/>
  <c r="O2639" i="3"/>
  <c r="K2637" i="3"/>
  <c r="AU2629" i="3"/>
  <c r="AA2629" i="3"/>
  <c r="AU2627" i="3"/>
  <c r="AA2627" i="3"/>
  <c r="AU2625" i="3"/>
  <c r="BA2618" i="3"/>
  <c r="U2618" i="3"/>
  <c r="L2617" i="3"/>
  <c r="L2616" i="3"/>
  <c r="K2616" i="3"/>
  <c r="L2612" i="3"/>
  <c r="K2612" i="3"/>
  <c r="L2610" i="3"/>
  <c r="K2610" i="3"/>
  <c r="AH2603" i="3"/>
  <c r="P2595" i="3"/>
  <c r="AA2589" i="3"/>
  <c r="K2640" i="3"/>
  <c r="L2637" i="3"/>
  <c r="AA2637" i="3" s="1"/>
  <c r="L2636" i="3"/>
  <c r="K2636" i="3"/>
  <c r="L2634" i="3"/>
  <c r="K2634" i="3"/>
  <c r="L2632" i="3"/>
  <c r="K2632" i="3"/>
  <c r="L2630" i="3"/>
  <c r="K2630" i="3"/>
  <c r="AQ2629" i="3"/>
  <c r="S2629" i="3"/>
  <c r="L2628" i="3"/>
  <c r="K2628" i="3"/>
  <c r="AQ2627" i="3"/>
  <c r="S2627" i="3"/>
  <c r="L2626" i="3"/>
  <c r="K2626" i="3"/>
  <c r="L2624" i="3"/>
  <c r="K2624" i="3"/>
  <c r="L2622" i="3"/>
  <c r="K2622" i="3"/>
  <c r="AW2618" i="3"/>
  <c r="Q2618" i="3"/>
  <c r="L2615" i="3"/>
  <c r="L2614" i="3"/>
  <c r="K2614" i="3"/>
  <c r="L2611" i="3"/>
  <c r="AQ2611" i="3" s="1"/>
  <c r="L2609" i="3"/>
  <c r="K2609" i="3"/>
  <c r="AB2603" i="3"/>
  <c r="L2645" i="3"/>
  <c r="S2645" i="3" s="1"/>
  <c r="L2641" i="3"/>
  <c r="AE2641" i="3" s="1"/>
  <c r="BG2629" i="3"/>
  <c r="AI2629" i="3"/>
  <c r="BG2627" i="3"/>
  <c r="AI2627" i="3"/>
  <c r="AI2623" i="3"/>
  <c r="L2621" i="3"/>
  <c r="AE2621" i="3" s="1"/>
  <c r="L2620" i="3"/>
  <c r="L2606" i="3"/>
  <c r="BI2606" i="3" s="1"/>
  <c r="AF2591" i="3"/>
  <c r="BB2591" i="3"/>
  <c r="Y2618" i="3"/>
  <c r="W2603" i="3"/>
  <c r="AR2603" i="3"/>
  <c r="R2603" i="3"/>
  <c r="AM2603" i="3"/>
  <c r="BH2603" i="3"/>
  <c r="T2599" i="3"/>
  <c r="AZ2599" i="3"/>
  <c r="AB2599" i="3"/>
  <c r="BH2599" i="3"/>
  <c r="AR2599" i="3"/>
  <c r="M2595" i="3"/>
  <c r="T2595" i="3"/>
  <c r="AN2595" i="3"/>
  <c r="BH2595" i="3"/>
  <c r="X2595" i="3"/>
  <c r="AR2595" i="3"/>
  <c r="AJ2595" i="3"/>
  <c r="BD2595" i="3"/>
  <c r="L2613" i="3"/>
  <c r="AA2613" i="3" s="1"/>
  <c r="L2604" i="3"/>
  <c r="L2586" i="3"/>
  <c r="O2581" i="3"/>
  <c r="AQ2581" i="3"/>
  <c r="K2566" i="3"/>
  <c r="AD2562" i="3"/>
  <c r="AB2557" i="3"/>
  <c r="AN2584" i="3"/>
  <c r="Z2560" i="3"/>
  <c r="BF2560" i="3"/>
  <c r="O2551" i="3"/>
  <c r="AE2551" i="3"/>
  <c r="AU2551" i="3"/>
  <c r="W2551" i="3"/>
  <c r="AQ2551" i="3"/>
  <c r="AY2545" i="3"/>
  <c r="S2541" i="3"/>
  <c r="AA2531" i="3"/>
  <c r="AA2529" i="3"/>
  <c r="AE2529" i="3"/>
  <c r="AY2529" i="3"/>
  <c r="O2529" i="3"/>
  <c r="AI2529" i="3"/>
  <c r="BC2529" i="3"/>
  <c r="W2529" i="3"/>
  <c r="M2525" i="3"/>
  <c r="AK2525" i="3"/>
  <c r="BG2581" i="3"/>
  <c r="S2581" i="3"/>
  <c r="K2579" i="3"/>
  <c r="AB2579" i="3" s="1"/>
  <c r="L2578" i="3"/>
  <c r="K2578" i="3"/>
  <c r="K2571" i="3"/>
  <c r="AB2565" i="3"/>
  <c r="AP2560" i="3"/>
  <c r="BC2551" i="3"/>
  <c r="AA2551" i="3"/>
  <c r="BA2548" i="3"/>
  <c r="AA2547" i="3"/>
  <c r="AM2547" i="3"/>
  <c r="S2547" i="3"/>
  <c r="BC2547" i="3"/>
  <c r="AD2540" i="3"/>
  <c r="AT2540" i="3"/>
  <c r="Y2540" i="3"/>
  <c r="BA2532" i="3"/>
  <c r="AW2532" i="3"/>
  <c r="AU2529" i="3"/>
  <c r="AM2526" i="3"/>
  <c r="K2604" i="3"/>
  <c r="K2586" i="3"/>
  <c r="AQ2583" i="3"/>
  <c r="AY2581" i="3"/>
  <c r="K2570" i="3"/>
  <c r="K2567" i="3"/>
  <c r="BF2562" i="3"/>
  <c r="N2562" i="3"/>
  <c r="AD2560" i="3"/>
  <c r="AY2551" i="3"/>
  <c r="S2551" i="3"/>
  <c r="AY2547" i="3"/>
  <c r="AN2545" i="3"/>
  <c r="AO2540" i="3"/>
  <c r="AM2529" i="3"/>
  <c r="Q2525" i="3"/>
  <c r="K2588" i="3"/>
  <c r="K2573" i="3"/>
  <c r="K2568" i="3"/>
  <c r="K2563" i="3"/>
  <c r="K2558" i="3"/>
  <c r="K2556" i="3"/>
  <c r="R2556" i="3" s="1"/>
  <c r="AT2544" i="3"/>
  <c r="L2542" i="3"/>
  <c r="K2542" i="3"/>
  <c r="M2518" i="3"/>
  <c r="AX2518" i="3"/>
  <c r="BH2516" i="3"/>
  <c r="K2519" i="3"/>
  <c r="K2517" i="3"/>
  <c r="K2514" i="3"/>
  <c r="AD2513" i="3"/>
  <c r="L2512" i="3"/>
  <c r="L2522" i="3"/>
  <c r="K2522" i="3"/>
  <c r="AD2521" i="3"/>
  <c r="N2521" i="3"/>
  <c r="K2520" i="3"/>
  <c r="K2515" i="3"/>
  <c r="BF2513" i="3"/>
  <c r="Z2513" i="3"/>
  <c r="L2552" i="3"/>
  <c r="K2552" i="3"/>
  <c r="L2550" i="3"/>
  <c r="K2550" i="3"/>
  <c r="K2543" i="3"/>
  <c r="L2527" i="3"/>
  <c r="K2527" i="3"/>
  <c r="L2523" i="3"/>
  <c r="K2523" i="3"/>
  <c r="AY2521" i="3"/>
  <c r="X2521" i="3"/>
  <c r="AT2513" i="3"/>
  <c r="AZ2675" i="3"/>
  <c r="P2673" i="3"/>
  <c r="AF2673" i="3"/>
  <c r="AV2673" i="3"/>
  <c r="X2673" i="3"/>
  <c r="AN2673" i="3"/>
  <c r="BD2673" i="3"/>
  <c r="T2673" i="3"/>
  <c r="AJ2673" i="3"/>
  <c r="AZ2673" i="3"/>
  <c r="AV2671" i="3"/>
  <c r="X2671" i="3"/>
  <c r="O2662" i="3"/>
  <c r="AE2662" i="3"/>
  <c r="AU2662" i="3"/>
  <c r="P2662" i="3"/>
  <c r="AF2662" i="3"/>
  <c r="AV2662" i="3"/>
  <c r="N2662" i="3"/>
  <c r="AD2662" i="3"/>
  <c r="AT2662" i="3"/>
  <c r="M2662" i="3"/>
  <c r="AC2662" i="3"/>
  <c r="AS2662" i="3"/>
  <c r="BI2662" i="3"/>
  <c r="M2657" i="3"/>
  <c r="Q2657" i="3"/>
  <c r="U2657" i="3"/>
  <c r="Y2657" i="3"/>
  <c r="AC2657" i="3"/>
  <c r="AG2657" i="3"/>
  <c r="AK2657" i="3"/>
  <c r="AO2657" i="3"/>
  <c r="AS2657" i="3"/>
  <c r="AW2657" i="3"/>
  <c r="BA2657" i="3"/>
  <c r="BE2657" i="3"/>
  <c r="BI2657" i="3"/>
  <c r="P2657" i="3"/>
  <c r="T2657" i="3"/>
  <c r="X2657" i="3"/>
  <c r="AB2657" i="3"/>
  <c r="AF2657" i="3"/>
  <c r="AJ2657" i="3"/>
  <c r="AR2657" i="3"/>
  <c r="AV2657" i="3"/>
  <c r="AZ2657" i="3"/>
  <c r="BD2657" i="3"/>
  <c r="BH2657" i="3"/>
  <c r="N2657" i="3"/>
  <c r="R2657" i="3"/>
  <c r="V2657" i="3"/>
  <c r="Z2657" i="3"/>
  <c r="AD2657" i="3"/>
  <c r="AH2657" i="3"/>
  <c r="AL2657" i="3"/>
  <c r="AP2657" i="3"/>
  <c r="AT2657" i="3"/>
  <c r="AX2657" i="3"/>
  <c r="BB2657" i="3"/>
  <c r="BF2657" i="3"/>
  <c r="AN2657" i="3"/>
  <c r="O2657" i="3"/>
  <c r="S2657" i="3"/>
  <c r="W2657" i="3"/>
  <c r="AA2657" i="3"/>
  <c r="AE2657" i="3"/>
  <c r="AI2657" i="3"/>
  <c r="AM2657" i="3"/>
  <c r="AQ2657" i="3"/>
  <c r="AU2657" i="3"/>
  <c r="AY2657" i="3"/>
  <c r="BC2657" i="3"/>
  <c r="BG2657" i="3"/>
  <c r="M2653" i="3"/>
  <c r="Q2653" i="3"/>
  <c r="U2653" i="3"/>
  <c r="Y2653" i="3"/>
  <c r="AC2653" i="3"/>
  <c r="AG2653" i="3"/>
  <c r="AK2653" i="3"/>
  <c r="AO2653" i="3"/>
  <c r="AS2653" i="3"/>
  <c r="AW2653" i="3"/>
  <c r="BA2653" i="3"/>
  <c r="BE2653" i="3"/>
  <c r="BI2653" i="3"/>
  <c r="T2653" i="3"/>
  <c r="AJ2653" i="3"/>
  <c r="AR2653" i="3"/>
  <c r="AZ2653" i="3"/>
  <c r="BH2653" i="3"/>
  <c r="N2653" i="3"/>
  <c r="R2653" i="3"/>
  <c r="V2653" i="3"/>
  <c r="Z2653" i="3"/>
  <c r="AD2653" i="3"/>
  <c r="AH2653" i="3"/>
  <c r="AL2653" i="3"/>
  <c r="AP2653" i="3"/>
  <c r="AT2653" i="3"/>
  <c r="AX2653" i="3"/>
  <c r="BB2653" i="3"/>
  <c r="BF2653" i="3"/>
  <c r="P2653" i="3"/>
  <c r="X2653" i="3"/>
  <c r="AB2653" i="3"/>
  <c r="AF2653" i="3"/>
  <c r="AN2653" i="3"/>
  <c r="AV2653" i="3"/>
  <c r="BD2653" i="3"/>
  <c r="O2653" i="3"/>
  <c r="S2653" i="3"/>
  <c r="W2653" i="3"/>
  <c r="AA2653" i="3"/>
  <c r="AE2653" i="3"/>
  <c r="AI2653" i="3"/>
  <c r="AM2653" i="3"/>
  <c r="AQ2653" i="3"/>
  <c r="AU2653" i="3"/>
  <c r="AY2653" i="3"/>
  <c r="BC2653" i="3"/>
  <c r="BG2653" i="3"/>
  <c r="U2651" i="3"/>
  <c r="Y2651" i="3"/>
  <c r="AK2651" i="3"/>
  <c r="AO2651" i="3"/>
  <c r="BA2651" i="3"/>
  <c r="BE2651" i="3"/>
  <c r="T2651" i="3"/>
  <c r="X2651" i="3"/>
  <c r="AN2651" i="3"/>
  <c r="AR2651" i="3"/>
  <c r="BD2651" i="3"/>
  <c r="N2651" i="3"/>
  <c r="R2651" i="3"/>
  <c r="Z2651" i="3"/>
  <c r="AD2651" i="3"/>
  <c r="AH2651" i="3"/>
  <c r="AP2651" i="3"/>
  <c r="AT2651" i="3"/>
  <c r="AX2651" i="3"/>
  <c r="BF2651" i="3"/>
  <c r="AJ2651" i="3"/>
  <c r="AZ2651" i="3"/>
  <c r="O2651" i="3"/>
  <c r="S2651" i="3"/>
  <c r="W2651" i="3"/>
  <c r="AE2651" i="3"/>
  <c r="AI2651" i="3"/>
  <c r="AM2651" i="3"/>
  <c r="AU2651" i="3"/>
  <c r="AY2651" i="3"/>
  <c r="BC2651" i="3"/>
  <c r="U2649" i="3"/>
  <c r="AS2649" i="3"/>
  <c r="T2649" i="3"/>
  <c r="AR2649" i="3"/>
  <c r="R2649" i="3"/>
  <c r="AH2649" i="3"/>
  <c r="AX2649" i="3"/>
  <c r="AB2649" i="3"/>
  <c r="O2649" i="3"/>
  <c r="AE2649" i="3"/>
  <c r="AU2649" i="3"/>
  <c r="M2512" i="3"/>
  <c r="Q2512" i="3"/>
  <c r="U2512" i="3"/>
  <c r="Y2512" i="3"/>
  <c r="AC2512" i="3"/>
  <c r="AG2512" i="3"/>
  <c r="AK2512" i="3"/>
  <c r="AO2512" i="3"/>
  <c r="AS2512" i="3"/>
  <c r="AW2512" i="3"/>
  <c r="BA2512" i="3"/>
  <c r="BE2512" i="3"/>
  <c r="BI2512" i="3"/>
  <c r="N2512" i="3"/>
  <c r="R2512" i="3"/>
  <c r="V2512" i="3"/>
  <c r="Z2512" i="3"/>
  <c r="AD2512" i="3"/>
  <c r="AH2512" i="3"/>
  <c r="AL2512" i="3"/>
  <c r="AP2512" i="3"/>
  <c r="AT2512" i="3"/>
  <c r="AX2512" i="3"/>
  <c r="BB2512" i="3"/>
  <c r="BF2512" i="3"/>
  <c r="O2512" i="3"/>
  <c r="S2512" i="3"/>
  <c r="W2512" i="3"/>
  <c r="AA2512" i="3"/>
  <c r="AE2512" i="3"/>
  <c r="AI2512" i="3"/>
  <c r="AM2512" i="3"/>
  <c r="AQ2512" i="3"/>
  <c r="AU2512" i="3"/>
  <c r="AY2512" i="3"/>
  <c r="BC2512" i="3"/>
  <c r="BG2512" i="3"/>
  <c r="P2512" i="3"/>
  <c r="AF2512" i="3"/>
  <c r="AV2512" i="3"/>
  <c r="T2512" i="3"/>
  <c r="AJ2512" i="3"/>
  <c r="AZ2512" i="3"/>
  <c r="X2512" i="3"/>
  <c r="AN2512" i="3"/>
  <c r="BD2512" i="3"/>
  <c r="AB2512" i="3"/>
  <c r="AR2512" i="3"/>
  <c r="BH2512" i="3"/>
  <c r="Y2675" i="3"/>
  <c r="AO2675" i="3"/>
  <c r="BE2675" i="3"/>
  <c r="V2675" i="3"/>
  <c r="AL2675" i="3"/>
  <c r="BB2675" i="3"/>
  <c r="W2675" i="3"/>
  <c r="AM2675" i="3"/>
  <c r="BC2675" i="3"/>
  <c r="L2674" i="3"/>
  <c r="M2673" i="3"/>
  <c r="Q2673" i="3"/>
  <c r="U2673" i="3"/>
  <c r="Y2673" i="3"/>
  <c r="AC2673" i="3"/>
  <c r="AG2673" i="3"/>
  <c r="AK2673" i="3"/>
  <c r="AO2673" i="3"/>
  <c r="AS2673" i="3"/>
  <c r="AW2673" i="3"/>
  <c r="BA2673" i="3"/>
  <c r="BE2673" i="3"/>
  <c r="BI2673" i="3"/>
  <c r="N2673" i="3"/>
  <c r="R2673" i="3"/>
  <c r="V2673" i="3"/>
  <c r="Z2673" i="3"/>
  <c r="AD2673" i="3"/>
  <c r="AH2673" i="3"/>
  <c r="AL2673" i="3"/>
  <c r="AP2673" i="3"/>
  <c r="AT2673" i="3"/>
  <c r="AX2673" i="3"/>
  <c r="BB2673" i="3"/>
  <c r="BF2673" i="3"/>
  <c r="O2673" i="3"/>
  <c r="S2673" i="3"/>
  <c r="W2673" i="3"/>
  <c r="AA2673" i="3"/>
  <c r="AE2673" i="3"/>
  <c r="AI2673" i="3"/>
  <c r="AM2673" i="3"/>
  <c r="AQ2673" i="3"/>
  <c r="AU2673" i="3"/>
  <c r="AY2673" i="3"/>
  <c r="BC2673" i="3"/>
  <c r="BG2673" i="3"/>
  <c r="L2672" i="3"/>
  <c r="M2671" i="3"/>
  <c r="Q2671" i="3"/>
  <c r="U2671" i="3"/>
  <c r="Y2671" i="3"/>
  <c r="AC2671" i="3"/>
  <c r="AG2671" i="3"/>
  <c r="AK2671" i="3"/>
  <c r="AO2671" i="3"/>
  <c r="AS2671" i="3"/>
  <c r="AW2671" i="3"/>
  <c r="BA2671" i="3"/>
  <c r="BE2671" i="3"/>
  <c r="BI2671" i="3"/>
  <c r="N2671" i="3"/>
  <c r="R2671" i="3"/>
  <c r="V2671" i="3"/>
  <c r="Z2671" i="3"/>
  <c r="AD2671" i="3"/>
  <c r="AH2671" i="3"/>
  <c r="AL2671" i="3"/>
  <c r="AP2671" i="3"/>
  <c r="AT2671" i="3"/>
  <c r="AX2671" i="3"/>
  <c r="BB2671" i="3"/>
  <c r="BF2671" i="3"/>
  <c r="O2671" i="3"/>
  <c r="S2671" i="3"/>
  <c r="W2671" i="3"/>
  <c r="AA2671" i="3"/>
  <c r="AE2671" i="3"/>
  <c r="AI2671" i="3"/>
  <c r="AM2671" i="3"/>
  <c r="AQ2671" i="3"/>
  <c r="AU2671" i="3"/>
  <c r="AY2671" i="3"/>
  <c r="BC2671" i="3"/>
  <c r="BG2671" i="3"/>
  <c r="L2670" i="3"/>
  <c r="V2670" i="3" s="1"/>
  <c r="AZ2669" i="3"/>
  <c r="O2660" i="3"/>
  <c r="S2660" i="3"/>
  <c r="W2660" i="3"/>
  <c r="AA2660" i="3"/>
  <c r="AE2660" i="3"/>
  <c r="AI2660" i="3"/>
  <c r="AM2660" i="3"/>
  <c r="AQ2660" i="3"/>
  <c r="AU2660" i="3"/>
  <c r="AY2660" i="3"/>
  <c r="BC2660" i="3"/>
  <c r="BG2660" i="3"/>
  <c r="P2660" i="3"/>
  <c r="T2660" i="3"/>
  <c r="X2660" i="3"/>
  <c r="AB2660" i="3"/>
  <c r="AF2660" i="3"/>
  <c r="AJ2660" i="3"/>
  <c r="AN2660" i="3"/>
  <c r="AR2660" i="3"/>
  <c r="AV2660" i="3"/>
  <c r="AZ2660" i="3"/>
  <c r="BD2660" i="3"/>
  <c r="BH2660" i="3"/>
  <c r="M2660" i="3"/>
  <c r="Q2660" i="3"/>
  <c r="U2660" i="3"/>
  <c r="Y2660" i="3"/>
  <c r="AC2660" i="3"/>
  <c r="AG2660" i="3"/>
  <c r="AK2660" i="3"/>
  <c r="AO2660" i="3"/>
  <c r="AS2660" i="3"/>
  <c r="AW2660" i="3"/>
  <c r="BA2660" i="3"/>
  <c r="BE2660" i="3"/>
  <c r="BI2660" i="3"/>
  <c r="N2660" i="3"/>
  <c r="R2660" i="3"/>
  <c r="V2660" i="3"/>
  <c r="Z2660" i="3"/>
  <c r="AD2660" i="3"/>
  <c r="AH2660" i="3"/>
  <c r="AL2660" i="3"/>
  <c r="AP2660" i="3"/>
  <c r="AT2660" i="3"/>
  <c r="AX2660" i="3"/>
  <c r="BB2660" i="3"/>
  <c r="BF2660" i="3"/>
  <c r="O2658" i="3"/>
  <c r="AA2658" i="3"/>
  <c r="AE2658" i="3"/>
  <c r="AQ2658" i="3"/>
  <c r="AU2658" i="3"/>
  <c r="BG2658" i="3"/>
  <c r="P2658" i="3"/>
  <c r="AB2658" i="3"/>
  <c r="AF2658" i="3"/>
  <c r="AR2658" i="3"/>
  <c r="AV2658" i="3"/>
  <c r="BH2658" i="3"/>
  <c r="M2658" i="3"/>
  <c r="Y2658" i="3"/>
  <c r="AC2658" i="3"/>
  <c r="AO2658" i="3"/>
  <c r="AS2658" i="3"/>
  <c r="BE2658" i="3"/>
  <c r="BI2658" i="3"/>
  <c r="V2658" i="3"/>
  <c r="Z2658" i="3"/>
  <c r="AL2658" i="3"/>
  <c r="AP2658" i="3"/>
  <c r="BB2658" i="3"/>
  <c r="BF2658" i="3"/>
  <c r="O2656" i="3"/>
  <c r="S2656" i="3"/>
  <c r="W2656" i="3"/>
  <c r="AA2656" i="3"/>
  <c r="AE2656" i="3"/>
  <c r="AI2656" i="3"/>
  <c r="AM2656" i="3"/>
  <c r="AQ2656" i="3"/>
  <c r="AU2656" i="3"/>
  <c r="AY2656" i="3"/>
  <c r="BC2656" i="3"/>
  <c r="BG2656" i="3"/>
  <c r="P2656" i="3"/>
  <c r="T2656" i="3"/>
  <c r="X2656" i="3"/>
  <c r="AB2656" i="3"/>
  <c r="AF2656" i="3"/>
  <c r="AJ2656" i="3"/>
  <c r="AN2656" i="3"/>
  <c r="AR2656" i="3"/>
  <c r="AV2656" i="3"/>
  <c r="AZ2656" i="3"/>
  <c r="BD2656" i="3"/>
  <c r="BH2656" i="3"/>
  <c r="M2656" i="3"/>
  <c r="Q2656" i="3"/>
  <c r="U2656" i="3"/>
  <c r="Y2656" i="3"/>
  <c r="AC2656" i="3"/>
  <c r="AG2656" i="3"/>
  <c r="AK2656" i="3"/>
  <c r="AO2656" i="3"/>
  <c r="AS2656" i="3"/>
  <c r="AW2656" i="3"/>
  <c r="BA2656" i="3"/>
  <c r="BE2656" i="3"/>
  <c r="BI2656" i="3"/>
  <c r="N2656" i="3"/>
  <c r="R2656" i="3"/>
  <c r="V2656" i="3"/>
  <c r="Z2656" i="3"/>
  <c r="AD2656" i="3"/>
  <c r="AH2656" i="3"/>
  <c r="AL2656" i="3"/>
  <c r="AP2656" i="3"/>
  <c r="AT2656" i="3"/>
  <c r="AX2656" i="3"/>
  <c r="BB2656" i="3"/>
  <c r="BF2656" i="3"/>
  <c r="O2654" i="3"/>
  <c r="S2654" i="3"/>
  <c r="W2654" i="3"/>
  <c r="AA2654" i="3"/>
  <c r="AE2654" i="3"/>
  <c r="AI2654" i="3"/>
  <c r="AM2654" i="3"/>
  <c r="AQ2654" i="3"/>
  <c r="AU2654" i="3"/>
  <c r="AY2654" i="3"/>
  <c r="BC2654" i="3"/>
  <c r="BG2654" i="3"/>
  <c r="P2654" i="3"/>
  <c r="T2654" i="3"/>
  <c r="X2654" i="3"/>
  <c r="AB2654" i="3"/>
  <c r="AF2654" i="3"/>
  <c r="AJ2654" i="3"/>
  <c r="AN2654" i="3"/>
  <c r="AR2654" i="3"/>
  <c r="AV2654" i="3"/>
  <c r="AZ2654" i="3"/>
  <c r="BD2654" i="3"/>
  <c r="BH2654" i="3"/>
  <c r="M2654" i="3"/>
  <c r="Q2654" i="3"/>
  <c r="U2654" i="3"/>
  <c r="Y2654" i="3"/>
  <c r="AC2654" i="3"/>
  <c r="AG2654" i="3"/>
  <c r="AK2654" i="3"/>
  <c r="AO2654" i="3"/>
  <c r="AS2654" i="3"/>
  <c r="AW2654" i="3"/>
  <c r="BA2654" i="3"/>
  <c r="BE2654" i="3"/>
  <c r="BI2654" i="3"/>
  <c r="N2654" i="3"/>
  <c r="R2654" i="3"/>
  <c r="V2654" i="3"/>
  <c r="Z2654" i="3"/>
  <c r="AD2654" i="3"/>
  <c r="AH2654" i="3"/>
  <c r="AL2654" i="3"/>
  <c r="AP2654" i="3"/>
  <c r="AT2654" i="3"/>
  <c r="AX2654" i="3"/>
  <c r="BB2654" i="3"/>
  <c r="BF2654" i="3"/>
  <c r="O2652" i="3"/>
  <c r="S2652" i="3"/>
  <c r="W2652" i="3"/>
  <c r="AA2652" i="3"/>
  <c r="AE2652" i="3"/>
  <c r="AI2652" i="3"/>
  <c r="AM2652" i="3"/>
  <c r="AQ2652" i="3"/>
  <c r="AU2652" i="3"/>
  <c r="AY2652" i="3"/>
  <c r="BC2652" i="3"/>
  <c r="BG2652" i="3"/>
  <c r="P2652" i="3"/>
  <c r="T2652" i="3"/>
  <c r="X2652" i="3"/>
  <c r="AB2652" i="3"/>
  <c r="AF2652" i="3"/>
  <c r="AJ2652" i="3"/>
  <c r="AN2652" i="3"/>
  <c r="AR2652" i="3"/>
  <c r="AV2652" i="3"/>
  <c r="AZ2652" i="3"/>
  <c r="BD2652" i="3"/>
  <c r="BH2652" i="3"/>
  <c r="M2652" i="3"/>
  <c r="Q2652" i="3"/>
  <c r="U2652" i="3"/>
  <c r="Y2652" i="3"/>
  <c r="AC2652" i="3"/>
  <c r="AG2652" i="3"/>
  <c r="AK2652" i="3"/>
  <c r="AO2652" i="3"/>
  <c r="AS2652" i="3"/>
  <c r="AW2652" i="3"/>
  <c r="BA2652" i="3"/>
  <c r="BE2652" i="3"/>
  <c r="BI2652" i="3"/>
  <c r="N2652" i="3"/>
  <c r="R2652" i="3"/>
  <c r="V2652" i="3"/>
  <c r="Z2652" i="3"/>
  <c r="AD2652" i="3"/>
  <c r="AH2652" i="3"/>
  <c r="AL2652" i="3"/>
  <c r="AP2652" i="3"/>
  <c r="AT2652" i="3"/>
  <c r="AX2652" i="3"/>
  <c r="BB2652" i="3"/>
  <c r="BF2652" i="3"/>
  <c r="O2650" i="3"/>
  <c r="S2650" i="3"/>
  <c r="W2650" i="3"/>
  <c r="AA2650" i="3"/>
  <c r="AE2650" i="3"/>
  <c r="AI2650" i="3"/>
  <c r="AM2650" i="3"/>
  <c r="AQ2650" i="3"/>
  <c r="AU2650" i="3"/>
  <c r="AY2650" i="3"/>
  <c r="BC2650" i="3"/>
  <c r="BG2650" i="3"/>
  <c r="P2650" i="3"/>
  <c r="T2650" i="3"/>
  <c r="X2650" i="3"/>
  <c r="AB2650" i="3"/>
  <c r="AF2650" i="3"/>
  <c r="AJ2650" i="3"/>
  <c r="AN2650" i="3"/>
  <c r="AR2650" i="3"/>
  <c r="AV2650" i="3"/>
  <c r="AZ2650" i="3"/>
  <c r="BD2650" i="3"/>
  <c r="BH2650" i="3"/>
  <c r="M2650" i="3"/>
  <c r="Q2650" i="3"/>
  <c r="U2650" i="3"/>
  <c r="Y2650" i="3"/>
  <c r="AC2650" i="3"/>
  <c r="AG2650" i="3"/>
  <c r="AK2650" i="3"/>
  <c r="AO2650" i="3"/>
  <c r="AS2650" i="3"/>
  <c r="AW2650" i="3"/>
  <c r="BA2650" i="3"/>
  <c r="BE2650" i="3"/>
  <c r="BI2650" i="3"/>
  <c r="N2650" i="3"/>
  <c r="R2650" i="3"/>
  <c r="V2650" i="3"/>
  <c r="Z2650" i="3"/>
  <c r="AD2650" i="3"/>
  <c r="AH2650" i="3"/>
  <c r="AL2650" i="3"/>
  <c r="AP2650" i="3"/>
  <c r="AT2650" i="3"/>
  <c r="AX2650" i="3"/>
  <c r="BB2650" i="3"/>
  <c r="BF2650" i="3"/>
  <c r="O2648" i="3"/>
  <c r="S2648" i="3"/>
  <c r="W2648" i="3"/>
  <c r="AA2648" i="3"/>
  <c r="AE2648" i="3"/>
  <c r="AI2648" i="3"/>
  <c r="AM2648" i="3"/>
  <c r="AQ2648" i="3"/>
  <c r="AU2648" i="3"/>
  <c r="AY2648" i="3"/>
  <c r="BC2648" i="3"/>
  <c r="BG2648" i="3"/>
  <c r="P2648" i="3"/>
  <c r="T2648" i="3"/>
  <c r="X2648" i="3"/>
  <c r="AB2648" i="3"/>
  <c r="AF2648" i="3"/>
  <c r="AJ2648" i="3"/>
  <c r="AN2648" i="3"/>
  <c r="AR2648" i="3"/>
  <c r="AV2648" i="3"/>
  <c r="AZ2648" i="3"/>
  <c r="BD2648" i="3"/>
  <c r="BH2648" i="3"/>
  <c r="M2648" i="3"/>
  <c r="Q2648" i="3"/>
  <c r="U2648" i="3"/>
  <c r="Y2648" i="3"/>
  <c r="AC2648" i="3"/>
  <c r="AG2648" i="3"/>
  <c r="AK2648" i="3"/>
  <c r="AO2648" i="3"/>
  <c r="AS2648" i="3"/>
  <c r="AW2648" i="3"/>
  <c r="BA2648" i="3"/>
  <c r="BE2648" i="3"/>
  <c r="BI2648" i="3"/>
  <c r="N2648" i="3"/>
  <c r="R2648" i="3"/>
  <c r="V2648" i="3"/>
  <c r="Z2648" i="3"/>
  <c r="AD2648" i="3"/>
  <c r="AH2648" i="3"/>
  <c r="AL2648" i="3"/>
  <c r="AP2648" i="3"/>
  <c r="AT2648" i="3"/>
  <c r="AX2648" i="3"/>
  <c r="BB2648" i="3"/>
  <c r="BF2648" i="3"/>
  <c r="M2647" i="3"/>
  <c r="Q2647" i="3"/>
  <c r="U2647" i="3"/>
  <c r="Y2647" i="3"/>
  <c r="AC2647" i="3"/>
  <c r="AG2647" i="3"/>
  <c r="AK2647" i="3"/>
  <c r="AO2647" i="3"/>
  <c r="AS2647" i="3"/>
  <c r="AW2647" i="3"/>
  <c r="BA2647" i="3"/>
  <c r="BE2647" i="3"/>
  <c r="BI2647" i="3"/>
  <c r="P2647" i="3"/>
  <c r="T2647" i="3"/>
  <c r="AB2647" i="3"/>
  <c r="AJ2647" i="3"/>
  <c r="AV2647" i="3"/>
  <c r="BH2647" i="3"/>
  <c r="N2647" i="3"/>
  <c r="R2647" i="3"/>
  <c r="V2647" i="3"/>
  <c r="Z2647" i="3"/>
  <c r="AD2647" i="3"/>
  <c r="AH2647" i="3"/>
  <c r="AL2647" i="3"/>
  <c r="AP2647" i="3"/>
  <c r="AT2647" i="3"/>
  <c r="AX2647" i="3"/>
  <c r="BB2647" i="3"/>
  <c r="BF2647" i="3"/>
  <c r="X2647" i="3"/>
  <c r="AN2647" i="3"/>
  <c r="BD2647" i="3"/>
  <c r="O2647" i="3"/>
  <c r="S2647" i="3"/>
  <c r="W2647" i="3"/>
  <c r="AA2647" i="3"/>
  <c r="AE2647" i="3"/>
  <c r="AI2647" i="3"/>
  <c r="AM2647" i="3"/>
  <c r="AQ2647" i="3"/>
  <c r="AU2647" i="3"/>
  <c r="AY2647" i="3"/>
  <c r="BC2647" i="3"/>
  <c r="BG2647" i="3"/>
  <c r="AF2647" i="3"/>
  <c r="AR2647" i="3"/>
  <c r="AZ2647" i="3"/>
  <c r="O2674" i="3"/>
  <c r="S2674" i="3"/>
  <c r="W2674" i="3"/>
  <c r="AA2674" i="3"/>
  <c r="AE2674" i="3"/>
  <c r="AI2674" i="3"/>
  <c r="AM2674" i="3"/>
  <c r="AQ2674" i="3"/>
  <c r="AU2674" i="3"/>
  <c r="AY2674" i="3"/>
  <c r="BC2674" i="3"/>
  <c r="BG2674" i="3"/>
  <c r="P2674" i="3"/>
  <c r="T2674" i="3"/>
  <c r="X2674" i="3"/>
  <c r="AB2674" i="3"/>
  <c r="AF2674" i="3"/>
  <c r="AJ2674" i="3"/>
  <c r="AN2674" i="3"/>
  <c r="AR2674" i="3"/>
  <c r="AV2674" i="3"/>
  <c r="AZ2674" i="3"/>
  <c r="BD2674" i="3"/>
  <c r="BH2674" i="3"/>
  <c r="AW2674" i="3"/>
  <c r="BI2674" i="3"/>
  <c r="M2674" i="3"/>
  <c r="Q2674" i="3"/>
  <c r="U2674" i="3"/>
  <c r="Y2674" i="3"/>
  <c r="AC2674" i="3"/>
  <c r="AG2674" i="3"/>
  <c r="AK2674" i="3"/>
  <c r="AO2674" i="3"/>
  <c r="AS2674" i="3"/>
  <c r="BA2674" i="3"/>
  <c r="BE2674" i="3"/>
  <c r="O2670" i="3"/>
  <c r="AE2670" i="3"/>
  <c r="AU2670" i="3"/>
  <c r="P2670" i="3"/>
  <c r="AF2670" i="3"/>
  <c r="AV2670" i="3"/>
  <c r="M2670" i="3"/>
  <c r="AC2670" i="3"/>
  <c r="AS2670" i="3"/>
  <c r="BI2670" i="3"/>
  <c r="O2668" i="3"/>
  <c r="S2668" i="3"/>
  <c r="W2668" i="3"/>
  <c r="AA2668" i="3"/>
  <c r="AE2668" i="3"/>
  <c r="AI2668" i="3"/>
  <c r="AM2668" i="3"/>
  <c r="AQ2668" i="3"/>
  <c r="AU2668" i="3"/>
  <c r="AY2668" i="3"/>
  <c r="BC2668" i="3"/>
  <c r="BG2668" i="3"/>
  <c r="P2668" i="3"/>
  <c r="T2668" i="3"/>
  <c r="X2668" i="3"/>
  <c r="AB2668" i="3"/>
  <c r="AF2668" i="3"/>
  <c r="AJ2668" i="3"/>
  <c r="AN2668" i="3"/>
  <c r="AR2668" i="3"/>
  <c r="AV2668" i="3"/>
  <c r="AZ2668" i="3"/>
  <c r="BD2668" i="3"/>
  <c r="BH2668" i="3"/>
  <c r="M2668" i="3"/>
  <c r="Q2668" i="3"/>
  <c r="U2668" i="3"/>
  <c r="Y2668" i="3"/>
  <c r="AC2668" i="3"/>
  <c r="AG2668" i="3"/>
  <c r="AK2668" i="3"/>
  <c r="AO2668" i="3"/>
  <c r="AS2668" i="3"/>
  <c r="AW2668" i="3"/>
  <c r="BA2668" i="3"/>
  <c r="BE2668" i="3"/>
  <c r="BI2668" i="3"/>
  <c r="N2668" i="3"/>
  <c r="R2668" i="3"/>
  <c r="V2668" i="3"/>
  <c r="Z2668" i="3"/>
  <c r="AD2668" i="3"/>
  <c r="AH2668" i="3"/>
  <c r="AL2668" i="3"/>
  <c r="AP2668" i="3"/>
  <c r="AT2668" i="3"/>
  <c r="AX2668" i="3"/>
  <c r="BB2668" i="3"/>
  <c r="BF2668" i="3"/>
  <c r="O2664" i="3"/>
  <c r="S2664" i="3"/>
  <c r="W2664" i="3"/>
  <c r="AA2664" i="3"/>
  <c r="AE2664" i="3"/>
  <c r="AI2664" i="3"/>
  <c r="AM2664" i="3"/>
  <c r="AQ2664" i="3"/>
  <c r="AU2664" i="3"/>
  <c r="AY2664" i="3"/>
  <c r="BC2664" i="3"/>
  <c r="BG2664" i="3"/>
  <c r="P2664" i="3"/>
  <c r="T2664" i="3"/>
  <c r="X2664" i="3"/>
  <c r="AB2664" i="3"/>
  <c r="AF2664" i="3"/>
  <c r="AJ2664" i="3"/>
  <c r="AN2664" i="3"/>
  <c r="AR2664" i="3"/>
  <c r="AV2664" i="3"/>
  <c r="AZ2664" i="3"/>
  <c r="BD2664" i="3"/>
  <c r="BH2664" i="3"/>
  <c r="N2664" i="3"/>
  <c r="R2664" i="3"/>
  <c r="V2664" i="3"/>
  <c r="Z2664" i="3"/>
  <c r="AD2664" i="3"/>
  <c r="AH2664" i="3"/>
  <c r="AL2664" i="3"/>
  <c r="AP2664" i="3"/>
  <c r="AT2664" i="3"/>
  <c r="AX2664" i="3"/>
  <c r="BB2664" i="3"/>
  <c r="BF2664" i="3"/>
  <c r="M2664" i="3"/>
  <c r="Q2664" i="3"/>
  <c r="U2664" i="3"/>
  <c r="Y2664" i="3"/>
  <c r="AC2664" i="3"/>
  <c r="AG2664" i="3"/>
  <c r="AK2664" i="3"/>
  <c r="AO2664" i="3"/>
  <c r="AS2664" i="3"/>
  <c r="AW2664" i="3"/>
  <c r="BA2664" i="3"/>
  <c r="BE2664" i="3"/>
  <c r="BI2664" i="3"/>
  <c r="M2661" i="3"/>
  <c r="Q2661" i="3"/>
  <c r="U2661" i="3"/>
  <c r="Y2661" i="3"/>
  <c r="AC2661" i="3"/>
  <c r="AG2661" i="3"/>
  <c r="AK2661" i="3"/>
  <c r="AO2661" i="3"/>
  <c r="AS2661" i="3"/>
  <c r="AW2661" i="3"/>
  <c r="BA2661" i="3"/>
  <c r="BE2661" i="3"/>
  <c r="BI2661" i="3"/>
  <c r="AJ2661" i="3"/>
  <c r="BD2661" i="3"/>
  <c r="N2661" i="3"/>
  <c r="R2661" i="3"/>
  <c r="V2661" i="3"/>
  <c r="Z2661" i="3"/>
  <c r="AD2661" i="3"/>
  <c r="AH2661" i="3"/>
  <c r="AL2661" i="3"/>
  <c r="AP2661" i="3"/>
  <c r="AT2661" i="3"/>
  <c r="AX2661" i="3"/>
  <c r="BB2661" i="3"/>
  <c r="BF2661" i="3"/>
  <c r="P2661" i="3"/>
  <c r="AF2661" i="3"/>
  <c r="AR2661" i="3"/>
  <c r="AZ2661" i="3"/>
  <c r="O2661" i="3"/>
  <c r="S2661" i="3"/>
  <c r="W2661" i="3"/>
  <c r="AA2661" i="3"/>
  <c r="AE2661" i="3"/>
  <c r="AI2661" i="3"/>
  <c r="AM2661" i="3"/>
  <c r="AQ2661" i="3"/>
  <c r="AU2661" i="3"/>
  <c r="AY2661" i="3"/>
  <c r="BC2661" i="3"/>
  <c r="BG2661" i="3"/>
  <c r="T2661" i="3"/>
  <c r="X2661" i="3"/>
  <c r="AB2661" i="3"/>
  <c r="AN2661" i="3"/>
  <c r="AV2661" i="3"/>
  <c r="BH2661" i="3"/>
  <c r="AH2670" i="3"/>
  <c r="S2597" i="3"/>
  <c r="AA2597" i="3"/>
  <c r="AI2597" i="3"/>
  <c r="AQ2597" i="3"/>
  <c r="AY2597" i="3"/>
  <c r="BG2597" i="3"/>
  <c r="T2597" i="3"/>
  <c r="AZ2597" i="3"/>
  <c r="AB2597" i="3"/>
  <c r="BH2597" i="3"/>
  <c r="AJ2597" i="3"/>
  <c r="AR2597" i="3"/>
  <c r="BF2674" i="3"/>
  <c r="AP2674" i="3"/>
  <c r="Z2674" i="3"/>
  <c r="O2666" i="3"/>
  <c r="S2666" i="3"/>
  <c r="W2666" i="3"/>
  <c r="AA2666" i="3"/>
  <c r="AE2666" i="3"/>
  <c r="AI2666" i="3"/>
  <c r="AM2666" i="3"/>
  <c r="AQ2666" i="3"/>
  <c r="AU2666" i="3"/>
  <c r="AY2666" i="3"/>
  <c r="BC2666" i="3"/>
  <c r="BG2666" i="3"/>
  <c r="P2666" i="3"/>
  <c r="T2666" i="3"/>
  <c r="X2666" i="3"/>
  <c r="AB2666" i="3"/>
  <c r="AF2666" i="3"/>
  <c r="AJ2666" i="3"/>
  <c r="AN2666" i="3"/>
  <c r="AR2666" i="3"/>
  <c r="AV2666" i="3"/>
  <c r="AZ2666" i="3"/>
  <c r="BD2666" i="3"/>
  <c r="BH2666" i="3"/>
  <c r="N2666" i="3"/>
  <c r="R2666" i="3"/>
  <c r="V2666" i="3"/>
  <c r="Z2666" i="3"/>
  <c r="AD2666" i="3"/>
  <c r="AH2666" i="3"/>
  <c r="AL2666" i="3"/>
  <c r="AP2666" i="3"/>
  <c r="AT2666" i="3"/>
  <c r="AX2666" i="3"/>
  <c r="BB2666" i="3"/>
  <c r="BF2666" i="3"/>
  <c r="M2666" i="3"/>
  <c r="Q2666" i="3"/>
  <c r="U2666" i="3"/>
  <c r="Y2666" i="3"/>
  <c r="AC2666" i="3"/>
  <c r="AG2666" i="3"/>
  <c r="AK2666" i="3"/>
  <c r="AO2666" i="3"/>
  <c r="AS2666" i="3"/>
  <c r="AW2666" i="3"/>
  <c r="BA2666" i="3"/>
  <c r="BE2666" i="3"/>
  <c r="BI2666" i="3"/>
  <c r="M2659" i="3"/>
  <c r="Q2659" i="3"/>
  <c r="U2659" i="3"/>
  <c r="Y2659" i="3"/>
  <c r="AC2659" i="3"/>
  <c r="AG2659" i="3"/>
  <c r="AK2659" i="3"/>
  <c r="AO2659" i="3"/>
  <c r="AS2659" i="3"/>
  <c r="AW2659" i="3"/>
  <c r="BA2659" i="3"/>
  <c r="BE2659" i="3"/>
  <c r="BI2659" i="3"/>
  <c r="P2659" i="3"/>
  <c r="T2659" i="3"/>
  <c r="X2659" i="3"/>
  <c r="AB2659" i="3"/>
  <c r="AF2659" i="3"/>
  <c r="AJ2659" i="3"/>
  <c r="AR2659" i="3"/>
  <c r="AV2659" i="3"/>
  <c r="AZ2659" i="3"/>
  <c r="BD2659" i="3"/>
  <c r="N2659" i="3"/>
  <c r="R2659" i="3"/>
  <c r="V2659" i="3"/>
  <c r="Z2659" i="3"/>
  <c r="AD2659" i="3"/>
  <c r="AH2659" i="3"/>
  <c r="AL2659" i="3"/>
  <c r="AP2659" i="3"/>
  <c r="AT2659" i="3"/>
  <c r="AX2659" i="3"/>
  <c r="BB2659" i="3"/>
  <c r="BF2659" i="3"/>
  <c r="AN2659" i="3"/>
  <c r="BH2659" i="3"/>
  <c r="O2659" i="3"/>
  <c r="S2659" i="3"/>
  <c r="W2659" i="3"/>
  <c r="AA2659" i="3"/>
  <c r="AE2659" i="3"/>
  <c r="AI2659" i="3"/>
  <c r="AM2659" i="3"/>
  <c r="AQ2659" i="3"/>
  <c r="AU2659" i="3"/>
  <c r="AY2659" i="3"/>
  <c r="BC2659" i="3"/>
  <c r="BG2659" i="3"/>
  <c r="M2655" i="3"/>
  <c r="Q2655" i="3"/>
  <c r="U2655" i="3"/>
  <c r="Y2655" i="3"/>
  <c r="AC2655" i="3"/>
  <c r="AG2655" i="3"/>
  <c r="AK2655" i="3"/>
  <c r="AO2655" i="3"/>
  <c r="AS2655" i="3"/>
  <c r="AW2655" i="3"/>
  <c r="BA2655" i="3"/>
  <c r="BE2655" i="3"/>
  <c r="BI2655" i="3"/>
  <c r="P2655" i="3"/>
  <c r="T2655" i="3"/>
  <c r="X2655" i="3"/>
  <c r="AB2655" i="3"/>
  <c r="AF2655" i="3"/>
  <c r="AJ2655" i="3"/>
  <c r="AN2655" i="3"/>
  <c r="AV2655" i="3"/>
  <c r="AZ2655" i="3"/>
  <c r="BD2655" i="3"/>
  <c r="BH2655" i="3"/>
  <c r="N2655" i="3"/>
  <c r="R2655" i="3"/>
  <c r="V2655" i="3"/>
  <c r="Z2655" i="3"/>
  <c r="AD2655" i="3"/>
  <c r="AH2655" i="3"/>
  <c r="AL2655" i="3"/>
  <c r="AP2655" i="3"/>
  <c r="AT2655" i="3"/>
  <c r="AX2655" i="3"/>
  <c r="BB2655" i="3"/>
  <c r="BF2655" i="3"/>
  <c r="AR2655" i="3"/>
  <c r="O2655" i="3"/>
  <c r="S2655" i="3"/>
  <c r="W2655" i="3"/>
  <c r="AA2655" i="3"/>
  <c r="AE2655" i="3"/>
  <c r="AI2655" i="3"/>
  <c r="AM2655" i="3"/>
  <c r="AQ2655" i="3"/>
  <c r="AU2655" i="3"/>
  <c r="AY2655" i="3"/>
  <c r="BC2655" i="3"/>
  <c r="BG2655" i="3"/>
  <c r="AX2674" i="3"/>
  <c r="AH2674" i="3"/>
  <c r="R2674" i="3"/>
  <c r="BH2675" i="3"/>
  <c r="AR2675" i="3"/>
  <c r="AB2675" i="3"/>
  <c r="AT2674" i="3"/>
  <c r="AD2674" i="3"/>
  <c r="N2674" i="3"/>
  <c r="BH2673" i="3"/>
  <c r="AR2673" i="3"/>
  <c r="AB2673" i="3"/>
  <c r="BH2671" i="3"/>
  <c r="AR2671" i="3"/>
  <c r="AB2671" i="3"/>
  <c r="N2670" i="3"/>
  <c r="M2669" i="3"/>
  <c r="Q2669" i="3"/>
  <c r="U2669" i="3"/>
  <c r="Y2669" i="3"/>
  <c r="AC2669" i="3"/>
  <c r="AG2669" i="3"/>
  <c r="AK2669" i="3"/>
  <c r="AO2669" i="3"/>
  <c r="AS2669" i="3"/>
  <c r="AW2669" i="3"/>
  <c r="BA2669" i="3"/>
  <c r="BE2669" i="3"/>
  <c r="BI2669" i="3"/>
  <c r="T2669" i="3"/>
  <c r="AF2669" i="3"/>
  <c r="AN2669" i="3"/>
  <c r="AV2669" i="3"/>
  <c r="N2669" i="3"/>
  <c r="R2669" i="3"/>
  <c r="V2669" i="3"/>
  <c r="Z2669" i="3"/>
  <c r="AD2669" i="3"/>
  <c r="AH2669" i="3"/>
  <c r="AL2669" i="3"/>
  <c r="AP2669" i="3"/>
  <c r="AT2669" i="3"/>
  <c r="AX2669" i="3"/>
  <c r="BB2669" i="3"/>
  <c r="BF2669" i="3"/>
  <c r="O2669" i="3"/>
  <c r="S2669" i="3"/>
  <c r="W2669" i="3"/>
  <c r="AA2669" i="3"/>
  <c r="AE2669" i="3"/>
  <c r="AI2669" i="3"/>
  <c r="AM2669" i="3"/>
  <c r="AQ2669" i="3"/>
  <c r="AU2669" i="3"/>
  <c r="AY2669" i="3"/>
  <c r="BC2669" i="3"/>
  <c r="BG2669" i="3"/>
  <c r="P2669" i="3"/>
  <c r="X2669" i="3"/>
  <c r="AB2669" i="3"/>
  <c r="AJ2669" i="3"/>
  <c r="AR2669" i="3"/>
  <c r="M2667" i="3"/>
  <c r="Q2667" i="3"/>
  <c r="U2667" i="3"/>
  <c r="Y2667" i="3"/>
  <c r="AC2667" i="3"/>
  <c r="AG2667" i="3"/>
  <c r="AK2667" i="3"/>
  <c r="AO2667" i="3"/>
  <c r="AS2667" i="3"/>
  <c r="AW2667" i="3"/>
  <c r="BA2667" i="3"/>
  <c r="BE2667" i="3"/>
  <c r="BI2667" i="3"/>
  <c r="T2667" i="3"/>
  <c r="AF2667" i="3"/>
  <c r="AN2667" i="3"/>
  <c r="AV2667" i="3"/>
  <c r="BD2667" i="3"/>
  <c r="N2667" i="3"/>
  <c r="R2667" i="3"/>
  <c r="V2667" i="3"/>
  <c r="Z2667" i="3"/>
  <c r="AD2667" i="3"/>
  <c r="AH2667" i="3"/>
  <c r="AL2667" i="3"/>
  <c r="AP2667" i="3"/>
  <c r="AT2667" i="3"/>
  <c r="AX2667" i="3"/>
  <c r="BB2667" i="3"/>
  <c r="BF2667" i="3"/>
  <c r="O2667" i="3"/>
  <c r="S2667" i="3"/>
  <c r="W2667" i="3"/>
  <c r="AA2667" i="3"/>
  <c r="AE2667" i="3"/>
  <c r="AI2667" i="3"/>
  <c r="AM2667" i="3"/>
  <c r="AQ2667" i="3"/>
  <c r="AU2667" i="3"/>
  <c r="AY2667" i="3"/>
  <c r="BC2667" i="3"/>
  <c r="BG2667" i="3"/>
  <c r="P2667" i="3"/>
  <c r="X2667" i="3"/>
  <c r="AB2667" i="3"/>
  <c r="AJ2667" i="3"/>
  <c r="AR2667" i="3"/>
  <c r="AZ2667" i="3"/>
  <c r="BH2667" i="3"/>
  <c r="M2665" i="3"/>
  <c r="Q2665" i="3"/>
  <c r="U2665" i="3"/>
  <c r="Y2665" i="3"/>
  <c r="AC2665" i="3"/>
  <c r="AG2665" i="3"/>
  <c r="AK2665" i="3"/>
  <c r="AO2665" i="3"/>
  <c r="AS2665" i="3"/>
  <c r="AW2665" i="3"/>
  <c r="BA2665" i="3"/>
  <c r="BE2665" i="3"/>
  <c r="BI2665" i="3"/>
  <c r="P2665" i="3"/>
  <c r="T2665" i="3"/>
  <c r="AB2665" i="3"/>
  <c r="AF2665" i="3"/>
  <c r="AN2665" i="3"/>
  <c r="AV2665" i="3"/>
  <c r="BD2665" i="3"/>
  <c r="N2665" i="3"/>
  <c r="R2665" i="3"/>
  <c r="V2665" i="3"/>
  <c r="Z2665" i="3"/>
  <c r="AD2665" i="3"/>
  <c r="AH2665" i="3"/>
  <c r="AL2665" i="3"/>
  <c r="AP2665" i="3"/>
  <c r="AT2665" i="3"/>
  <c r="AX2665" i="3"/>
  <c r="BB2665" i="3"/>
  <c r="BF2665" i="3"/>
  <c r="O2665" i="3"/>
  <c r="S2665" i="3"/>
  <c r="W2665" i="3"/>
  <c r="AA2665" i="3"/>
  <c r="AE2665" i="3"/>
  <c r="AI2665" i="3"/>
  <c r="AM2665" i="3"/>
  <c r="AQ2665" i="3"/>
  <c r="AU2665" i="3"/>
  <c r="AY2665" i="3"/>
  <c r="BC2665" i="3"/>
  <c r="BG2665" i="3"/>
  <c r="X2665" i="3"/>
  <c r="AJ2665" i="3"/>
  <c r="AR2665" i="3"/>
  <c r="AZ2665" i="3"/>
  <c r="BH2665" i="3"/>
  <c r="M2663" i="3"/>
  <c r="Q2663" i="3"/>
  <c r="U2663" i="3"/>
  <c r="Y2663" i="3"/>
  <c r="AC2663" i="3"/>
  <c r="AG2663" i="3"/>
  <c r="AK2663" i="3"/>
  <c r="AO2663" i="3"/>
  <c r="AS2663" i="3"/>
  <c r="AW2663" i="3"/>
  <c r="BA2663" i="3"/>
  <c r="BE2663" i="3"/>
  <c r="BI2663" i="3"/>
  <c r="P2663" i="3"/>
  <c r="X2663" i="3"/>
  <c r="AF2663" i="3"/>
  <c r="AJ2663" i="3"/>
  <c r="AR2663" i="3"/>
  <c r="AZ2663" i="3"/>
  <c r="BH2663" i="3"/>
  <c r="N2663" i="3"/>
  <c r="R2663" i="3"/>
  <c r="V2663" i="3"/>
  <c r="Z2663" i="3"/>
  <c r="AD2663" i="3"/>
  <c r="AH2663" i="3"/>
  <c r="AL2663" i="3"/>
  <c r="AP2663" i="3"/>
  <c r="AT2663" i="3"/>
  <c r="AX2663" i="3"/>
  <c r="BB2663" i="3"/>
  <c r="BF2663" i="3"/>
  <c r="O2663" i="3"/>
  <c r="S2663" i="3"/>
  <c r="W2663" i="3"/>
  <c r="AA2663" i="3"/>
  <c r="AE2663" i="3"/>
  <c r="AI2663" i="3"/>
  <c r="AM2663" i="3"/>
  <c r="AQ2663" i="3"/>
  <c r="AU2663" i="3"/>
  <c r="AY2663" i="3"/>
  <c r="BC2663" i="3"/>
  <c r="BG2663" i="3"/>
  <c r="T2663" i="3"/>
  <c r="AB2663" i="3"/>
  <c r="AN2663" i="3"/>
  <c r="AV2663" i="3"/>
  <c r="BD2663" i="3"/>
  <c r="P2605" i="3"/>
  <c r="V2605" i="3"/>
  <c r="AA2605" i="3"/>
  <c r="AF2605" i="3"/>
  <c r="AL2605" i="3"/>
  <c r="AQ2605" i="3"/>
  <c r="AV2605" i="3"/>
  <c r="BB2605" i="3"/>
  <c r="BG2605" i="3"/>
  <c r="R2605" i="3"/>
  <c r="AM2605" i="3"/>
  <c r="BH2605" i="3"/>
  <c r="W2605" i="3"/>
  <c r="AR2605" i="3"/>
  <c r="AH2605" i="3"/>
  <c r="BC2605" i="3"/>
  <c r="AB2605" i="3"/>
  <c r="AX2605" i="3"/>
  <c r="AN2646" i="3"/>
  <c r="S2646" i="3"/>
  <c r="BG2645" i="3"/>
  <c r="AY2645" i="3"/>
  <c r="AQ2645" i="3"/>
  <c r="AI2645" i="3"/>
  <c r="AA2645" i="3"/>
  <c r="P2645" i="3"/>
  <c r="T2645" i="3"/>
  <c r="X2645" i="3"/>
  <c r="AB2645" i="3"/>
  <c r="AF2645" i="3"/>
  <c r="AJ2645" i="3"/>
  <c r="AN2645" i="3"/>
  <c r="AR2645" i="3"/>
  <c r="AV2645" i="3"/>
  <c r="AZ2645" i="3"/>
  <c r="BD2645" i="3"/>
  <c r="BH2645" i="3"/>
  <c r="M2645" i="3"/>
  <c r="Q2645" i="3"/>
  <c r="U2645" i="3"/>
  <c r="Y2645" i="3"/>
  <c r="AC2645" i="3"/>
  <c r="AG2645" i="3"/>
  <c r="AK2645" i="3"/>
  <c r="AO2645" i="3"/>
  <c r="AS2645" i="3"/>
  <c r="AW2645" i="3"/>
  <c r="BA2645" i="3"/>
  <c r="BE2645" i="3"/>
  <c r="BI2645" i="3"/>
  <c r="BD2644" i="3"/>
  <c r="AV2644" i="3"/>
  <c r="AN2644" i="3"/>
  <c r="AF2644" i="3"/>
  <c r="X2644" i="3"/>
  <c r="N2644" i="3"/>
  <c r="R2644" i="3"/>
  <c r="V2644" i="3"/>
  <c r="Z2644" i="3"/>
  <c r="AD2644" i="3"/>
  <c r="AH2644" i="3"/>
  <c r="AL2644" i="3"/>
  <c r="AP2644" i="3"/>
  <c r="AT2644" i="3"/>
  <c r="AX2644" i="3"/>
  <c r="BB2644" i="3"/>
  <c r="BF2644" i="3"/>
  <c r="O2644" i="3"/>
  <c r="S2644" i="3"/>
  <c r="W2644" i="3"/>
  <c r="AA2644" i="3"/>
  <c r="AE2644" i="3"/>
  <c r="AI2644" i="3"/>
  <c r="AM2644" i="3"/>
  <c r="AQ2644" i="3"/>
  <c r="AU2644" i="3"/>
  <c r="AY2644" i="3"/>
  <c r="BC2644" i="3"/>
  <c r="BG2644" i="3"/>
  <c r="BG2643" i="3"/>
  <c r="AY2643" i="3"/>
  <c r="AQ2643" i="3"/>
  <c r="AI2643" i="3"/>
  <c r="AA2643" i="3"/>
  <c r="P2643" i="3"/>
  <c r="T2643" i="3"/>
  <c r="X2643" i="3"/>
  <c r="AB2643" i="3"/>
  <c r="AF2643" i="3"/>
  <c r="AJ2643" i="3"/>
  <c r="AN2643" i="3"/>
  <c r="AR2643" i="3"/>
  <c r="AV2643" i="3"/>
  <c r="AZ2643" i="3"/>
  <c r="BD2643" i="3"/>
  <c r="BH2643" i="3"/>
  <c r="M2643" i="3"/>
  <c r="Q2643" i="3"/>
  <c r="U2643" i="3"/>
  <c r="Y2643" i="3"/>
  <c r="AC2643" i="3"/>
  <c r="AG2643" i="3"/>
  <c r="AK2643" i="3"/>
  <c r="AO2643" i="3"/>
  <c r="AS2643" i="3"/>
  <c r="AW2643" i="3"/>
  <c r="BA2643" i="3"/>
  <c r="BE2643" i="3"/>
  <c r="BI2643" i="3"/>
  <c r="BD2642" i="3"/>
  <c r="AV2642" i="3"/>
  <c r="AN2642" i="3"/>
  <c r="AF2642" i="3"/>
  <c r="X2642" i="3"/>
  <c r="N2642" i="3"/>
  <c r="R2642" i="3"/>
  <c r="V2642" i="3"/>
  <c r="Z2642" i="3"/>
  <c r="AD2642" i="3"/>
  <c r="AH2642" i="3"/>
  <c r="AL2642" i="3"/>
  <c r="AP2642" i="3"/>
  <c r="AT2642" i="3"/>
  <c r="AX2642" i="3"/>
  <c r="BB2642" i="3"/>
  <c r="BF2642" i="3"/>
  <c r="O2642" i="3"/>
  <c r="S2642" i="3"/>
  <c r="W2642" i="3"/>
  <c r="AA2642" i="3"/>
  <c r="AE2642" i="3"/>
  <c r="AI2642" i="3"/>
  <c r="AM2642" i="3"/>
  <c r="AQ2642" i="3"/>
  <c r="AU2642" i="3"/>
  <c r="AY2642" i="3"/>
  <c r="BC2642" i="3"/>
  <c r="BG2642" i="3"/>
  <c r="BG2641" i="3"/>
  <c r="AY2641" i="3"/>
  <c r="AQ2641" i="3"/>
  <c r="AI2641" i="3"/>
  <c r="AA2641" i="3"/>
  <c r="P2641" i="3"/>
  <c r="T2641" i="3"/>
  <c r="X2641" i="3"/>
  <c r="AB2641" i="3"/>
  <c r="AF2641" i="3"/>
  <c r="AJ2641" i="3"/>
  <c r="AN2641" i="3"/>
  <c r="AR2641" i="3"/>
  <c r="AV2641" i="3"/>
  <c r="AZ2641" i="3"/>
  <c r="BD2641" i="3"/>
  <c r="BH2641" i="3"/>
  <c r="M2641" i="3"/>
  <c r="Q2641" i="3"/>
  <c r="U2641" i="3"/>
  <c r="Y2641" i="3"/>
  <c r="AC2641" i="3"/>
  <c r="AG2641" i="3"/>
  <c r="AK2641" i="3"/>
  <c r="AO2641" i="3"/>
  <c r="AS2641" i="3"/>
  <c r="AW2641" i="3"/>
  <c r="BA2641" i="3"/>
  <c r="BE2641" i="3"/>
  <c r="BI2641" i="3"/>
  <c r="BD2640" i="3"/>
  <c r="AV2640" i="3"/>
  <c r="AN2640" i="3"/>
  <c r="AF2640" i="3"/>
  <c r="X2640" i="3"/>
  <c r="N2640" i="3"/>
  <c r="R2640" i="3"/>
  <c r="V2640" i="3"/>
  <c r="Z2640" i="3"/>
  <c r="AD2640" i="3"/>
  <c r="AH2640" i="3"/>
  <c r="AL2640" i="3"/>
  <c r="AP2640" i="3"/>
  <c r="AT2640" i="3"/>
  <c r="AX2640" i="3"/>
  <c r="BB2640" i="3"/>
  <c r="BF2640" i="3"/>
  <c r="O2640" i="3"/>
  <c r="S2640" i="3"/>
  <c r="W2640" i="3"/>
  <c r="AA2640" i="3"/>
  <c r="AE2640" i="3"/>
  <c r="AI2640" i="3"/>
  <c r="AM2640" i="3"/>
  <c r="AQ2640" i="3"/>
  <c r="AU2640" i="3"/>
  <c r="AY2640" i="3"/>
  <c r="BC2640" i="3"/>
  <c r="BG2640" i="3"/>
  <c r="BG2639" i="3"/>
  <c r="AY2639" i="3"/>
  <c r="AQ2639" i="3"/>
  <c r="AI2639" i="3"/>
  <c r="AA2639" i="3"/>
  <c r="P2639" i="3"/>
  <c r="T2639" i="3"/>
  <c r="X2639" i="3"/>
  <c r="AB2639" i="3"/>
  <c r="AF2639" i="3"/>
  <c r="AJ2639" i="3"/>
  <c r="AN2639" i="3"/>
  <c r="AR2639" i="3"/>
  <c r="AV2639" i="3"/>
  <c r="AZ2639" i="3"/>
  <c r="BD2639" i="3"/>
  <c r="BH2639" i="3"/>
  <c r="M2639" i="3"/>
  <c r="Q2639" i="3"/>
  <c r="U2639" i="3"/>
  <c r="Y2639" i="3"/>
  <c r="AC2639" i="3"/>
  <c r="AG2639" i="3"/>
  <c r="AK2639" i="3"/>
  <c r="AO2639" i="3"/>
  <c r="AS2639" i="3"/>
  <c r="AW2639" i="3"/>
  <c r="BA2639" i="3"/>
  <c r="BE2639" i="3"/>
  <c r="BI2639" i="3"/>
  <c r="BG2637" i="3"/>
  <c r="AQ2637" i="3"/>
  <c r="P2637" i="3"/>
  <c r="T2637" i="3"/>
  <c r="X2637" i="3"/>
  <c r="AB2637" i="3"/>
  <c r="AF2637" i="3"/>
  <c r="AJ2637" i="3"/>
  <c r="AN2637" i="3"/>
  <c r="AR2637" i="3"/>
  <c r="AV2637" i="3"/>
  <c r="AZ2637" i="3"/>
  <c r="BD2637" i="3"/>
  <c r="BH2637" i="3"/>
  <c r="M2637" i="3"/>
  <c r="Q2637" i="3"/>
  <c r="U2637" i="3"/>
  <c r="Y2637" i="3"/>
  <c r="AC2637" i="3"/>
  <c r="AG2637" i="3"/>
  <c r="AK2637" i="3"/>
  <c r="AO2637" i="3"/>
  <c r="AS2637" i="3"/>
  <c r="AW2637" i="3"/>
  <c r="BA2637" i="3"/>
  <c r="BE2637" i="3"/>
  <c r="BI2637" i="3"/>
  <c r="N2637" i="3"/>
  <c r="R2637" i="3"/>
  <c r="V2637" i="3"/>
  <c r="Z2637" i="3"/>
  <c r="AD2637" i="3"/>
  <c r="AH2637" i="3"/>
  <c r="AL2637" i="3"/>
  <c r="AP2637" i="3"/>
  <c r="AT2637" i="3"/>
  <c r="AX2637" i="3"/>
  <c r="BB2637" i="3"/>
  <c r="BF2637" i="3"/>
  <c r="BI2636" i="3"/>
  <c r="AS2636" i="3"/>
  <c r="AC2636" i="3"/>
  <c r="M2636" i="3"/>
  <c r="P2635" i="3"/>
  <c r="T2635" i="3"/>
  <c r="X2635" i="3"/>
  <c r="AB2635" i="3"/>
  <c r="AF2635" i="3"/>
  <c r="AJ2635" i="3"/>
  <c r="AN2635" i="3"/>
  <c r="AR2635" i="3"/>
  <c r="AV2635" i="3"/>
  <c r="AZ2635" i="3"/>
  <c r="BD2635" i="3"/>
  <c r="BH2635" i="3"/>
  <c r="M2635" i="3"/>
  <c r="Q2635" i="3"/>
  <c r="U2635" i="3"/>
  <c r="Y2635" i="3"/>
  <c r="AC2635" i="3"/>
  <c r="AG2635" i="3"/>
  <c r="AK2635" i="3"/>
  <c r="AO2635" i="3"/>
  <c r="AS2635" i="3"/>
  <c r="AW2635" i="3"/>
  <c r="BA2635" i="3"/>
  <c r="BE2635" i="3"/>
  <c r="BI2635" i="3"/>
  <c r="N2635" i="3"/>
  <c r="R2635" i="3"/>
  <c r="V2635" i="3"/>
  <c r="Z2635" i="3"/>
  <c r="AD2635" i="3"/>
  <c r="AH2635" i="3"/>
  <c r="AL2635" i="3"/>
  <c r="AP2635" i="3"/>
  <c r="AT2635" i="3"/>
  <c r="AX2635" i="3"/>
  <c r="BB2635" i="3"/>
  <c r="BF2635" i="3"/>
  <c r="BI2634" i="3"/>
  <c r="AS2634" i="3"/>
  <c r="AC2634" i="3"/>
  <c r="M2634" i="3"/>
  <c r="P2633" i="3"/>
  <c r="T2633" i="3"/>
  <c r="X2633" i="3"/>
  <c r="AB2633" i="3"/>
  <c r="AF2633" i="3"/>
  <c r="AJ2633" i="3"/>
  <c r="AN2633" i="3"/>
  <c r="AR2633" i="3"/>
  <c r="AV2633" i="3"/>
  <c r="AZ2633" i="3"/>
  <c r="BD2633" i="3"/>
  <c r="BH2633" i="3"/>
  <c r="M2633" i="3"/>
  <c r="Q2633" i="3"/>
  <c r="U2633" i="3"/>
  <c r="Y2633" i="3"/>
  <c r="AC2633" i="3"/>
  <c r="AG2633" i="3"/>
  <c r="AK2633" i="3"/>
  <c r="AO2633" i="3"/>
  <c r="AS2633" i="3"/>
  <c r="AW2633" i="3"/>
  <c r="BA2633" i="3"/>
  <c r="BE2633" i="3"/>
  <c r="BI2633" i="3"/>
  <c r="N2633" i="3"/>
  <c r="R2633" i="3"/>
  <c r="V2633" i="3"/>
  <c r="Z2633" i="3"/>
  <c r="AD2633" i="3"/>
  <c r="AH2633" i="3"/>
  <c r="AL2633" i="3"/>
  <c r="AP2633" i="3"/>
  <c r="AT2633" i="3"/>
  <c r="AX2633" i="3"/>
  <c r="BB2633" i="3"/>
  <c r="BF2633" i="3"/>
  <c r="BI2632" i="3"/>
  <c r="AS2632" i="3"/>
  <c r="AC2632" i="3"/>
  <c r="M2632" i="3"/>
  <c r="P2631" i="3"/>
  <c r="T2631" i="3"/>
  <c r="X2631" i="3"/>
  <c r="AB2631" i="3"/>
  <c r="AF2631" i="3"/>
  <c r="AJ2631" i="3"/>
  <c r="AN2631" i="3"/>
  <c r="AR2631" i="3"/>
  <c r="AV2631" i="3"/>
  <c r="AZ2631" i="3"/>
  <c r="BD2631" i="3"/>
  <c r="BH2631" i="3"/>
  <c r="M2631" i="3"/>
  <c r="Q2631" i="3"/>
  <c r="U2631" i="3"/>
  <c r="Y2631" i="3"/>
  <c r="AC2631" i="3"/>
  <c r="AG2631" i="3"/>
  <c r="AK2631" i="3"/>
  <c r="AO2631" i="3"/>
  <c r="AS2631" i="3"/>
  <c r="AW2631" i="3"/>
  <c r="BA2631" i="3"/>
  <c r="BE2631" i="3"/>
  <c r="BI2631" i="3"/>
  <c r="N2631" i="3"/>
  <c r="R2631" i="3"/>
  <c r="V2631" i="3"/>
  <c r="Z2631" i="3"/>
  <c r="AD2631" i="3"/>
  <c r="AH2631" i="3"/>
  <c r="AL2631" i="3"/>
  <c r="AP2631" i="3"/>
  <c r="AT2631" i="3"/>
  <c r="AX2631" i="3"/>
  <c r="BB2631" i="3"/>
  <c r="BF2631" i="3"/>
  <c r="BI2630" i="3"/>
  <c r="AS2630" i="3"/>
  <c r="AC2630" i="3"/>
  <c r="M2630" i="3"/>
  <c r="P2629" i="3"/>
  <c r="T2629" i="3"/>
  <c r="X2629" i="3"/>
  <c r="AB2629" i="3"/>
  <c r="AF2629" i="3"/>
  <c r="AJ2629" i="3"/>
  <c r="AN2629" i="3"/>
  <c r="AR2629" i="3"/>
  <c r="AV2629" i="3"/>
  <c r="AZ2629" i="3"/>
  <c r="BD2629" i="3"/>
  <c r="BH2629" i="3"/>
  <c r="M2629" i="3"/>
  <c r="Q2629" i="3"/>
  <c r="U2629" i="3"/>
  <c r="Y2629" i="3"/>
  <c r="AC2629" i="3"/>
  <c r="AG2629" i="3"/>
  <c r="AK2629" i="3"/>
  <c r="AO2629" i="3"/>
  <c r="AS2629" i="3"/>
  <c r="AW2629" i="3"/>
  <c r="BA2629" i="3"/>
  <c r="BE2629" i="3"/>
  <c r="BI2629" i="3"/>
  <c r="N2629" i="3"/>
  <c r="R2629" i="3"/>
  <c r="V2629" i="3"/>
  <c r="Z2629" i="3"/>
  <c r="AD2629" i="3"/>
  <c r="AH2629" i="3"/>
  <c r="AL2629" i="3"/>
  <c r="AP2629" i="3"/>
  <c r="AT2629" i="3"/>
  <c r="AX2629" i="3"/>
  <c r="BB2629" i="3"/>
  <c r="BF2629" i="3"/>
  <c r="BI2628" i="3"/>
  <c r="AS2628" i="3"/>
  <c r="AC2628" i="3"/>
  <c r="M2628" i="3"/>
  <c r="P2627" i="3"/>
  <c r="T2627" i="3"/>
  <c r="X2627" i="3"/>
  <c r="AB2627" i="3"/>
  <c r="AF2627" i="3"/>
  <c r="AJ2627" i="3"/>
  <c r="AN2627" i="3"/>
  <c r="AR2627" i="3"/>
  <c r="AV2627" i="3"/>
  <c r="AZ2627" i="3"/>
  <c r="BD2627" i="3"/>
  <c r="BH2627" i="3"/>
  <c r="M2627" i="3"/>
  <c r="Q2627" i="3"/>
  <c r="U2627" i="3"/>
  <c r="Y2627" i="3"/>
  <c r="AC2627" i="3"/>
  <c r="AG2627" i="3"/>
  <c r="AK2627" i="3"/>
  <c r="AO2627" i="3"/>
  <c r="AS2627" i="3"/>
  <c r="AW2627" i="3"/>
  <c r="BA2627" i="3"/>
  <c r="BE2627" i="3"/>
  <c r="BI2627" i="3"/>
  <c r="N2627" i="3"/>
  <c r="R2627" i="3"/>
  <c r="V2627" i="3"/>
  <c r="Z2627" i="3"/>
  <c r="AD2627" i="3"/>
  <c r="AH2627" i="3"/>
  <c r="AL2627" i="3"/>
  <c r="AP2627" i="3"/>
  <c r="AT2627" i="3"/>
  <c r="AX2627" i="3"/>
  <c r="BB2627" i="3"/>
  <c r="BF2627" i="3"/>
  <c r="BI2626" i="3"/>
  <c r="AS2626" i="3"/>
  <c r="AC2626" i="3"/>
  <c r="M2626" i="3"/>
  <c r="P2625" i="3"/>
  <c r="T2625" i="3"/>
  <c r="X2625" i="3"/>
  <c r="AB2625" i="3"/>
  <c r="AF2625" i="3"/>
  <c r="AJ2625" i="3"/>
  <c r="AN2625" i="3"/>
  <c r="AR2625" i="3"/>
  <c r="AV2625" i="3"/>
  <c r="AZ2625" i="3"/>
  <c r="BD2625" i="3"/>
  <c r="BH2625" i="3"/>
  <c r="M2625" i="3"/>
  <c r="Q2625" i="3"/>
  <c r="U2625" i="3"/>
  <c r="Y2625" i="3"/>
  <c r="AC2625" i="3"/>
  <c r="AG2625" i="3"/>
  <c r="AK2625" i="3"/>
  <c r="AO2625" i="3"/>
  <c r="AS2625" i="3"/>
  <c r="AW2625" i="3"/>
  <c r="BA2625" i="3"/>
  <c r="BE2625" i="3"/>
  <c r="BI2625" i="3"/>
  <c r="N2625" i="3"/>
  <c r="R2625" i="3"/>
  <c r="V2625" i="3"/>
  <c r="Z2625" i="3"/>
  <c r="AD2625" i="3"/>
  <c r="AH2625" i="3"/>
  <c r="AL2625" i="3"/>
  <c r="AP2625" i="3"/>
  <c r="AT2625" i="3"/>
  <c r="AX2625" i="3"/>
  <c r="BB2625" i="3"/>
  <c r="BF2625" i="3"/>
  <c r="AS2624" i="3"/>
  <c r="P2623" i="3"/>
  <c r="T2623" i="3"/>
  <c r="X2623" i="3"/>
  <c r="AB2623" i="3"/>
  <c r="AF2623" i="3"/>
  <c r="AJ2623" i="3"/>
  <c r="AN2623" i="3"/>
  <c r="AR2623" i="3"/>
  <c r="AV2623" i="3"/>
  <c r="AZ2623" i="3"/>
  <c r="BD2623" i="3"/>
  <c r="BH2623" i="3"/>
  <c r="M2623" i="3"/>
  <c r="Q2623" i="3"/>
  <c r="U2623" i="3"/>
  <c r="Y2623" i="3"/>
  <c r="AC2623" i="3"/>
  <c r="AG2623" i="3"/>
  <c r="AK2623" i="3"/>
  <c r="AO2623" i="3"/>
  <c r="AS2623" i="3"/>
  <c r="AW2623" i="3"/>
  <c r="BA2623" i="3"/>
  <c r="BE2623" i="3"/>
  <c r="BI2623" i="3"/>
  <c r="N2623" i="3"/>
  <c r="R2623" i="3"/>
  <c r="V2623" i="3"/>
  <c r="Z2623" i="3"/>
  <c r="AD2623" i="3"/>
  <c r="AH2623" i="3"/>
  <c r="AL2623" i="3"/>
  <c r="AP2623" i="3"/>
  <c r="AT2623" i="3"/>
  <c r="AX2623" i="3"/>
  <c r="BB2623" i="3"/>
  <c r="BF2623" i="3"/>
  <c r="BI2622" i="3"/>
  <c r="AS2622" i="3"/>
  <c r="AC2622" i="3"/>
  <c r="M2622" i="3"/>
  <c r="BG2621" i="3"/>
  <c r="AQ2621" i="3"/>
  <c r="P2621" i="3"/>
  <c r="T2621" i="3"/>
  <c r="X2621" i="3"/>
  <c r="AB2621" i="3"/>
  <c r="AF2621" i="3"/>
  <c r="AJ2621" i="3"/>
  <c r="AN2621" i="3"/>
  <c r="AR2621" i="3"/>
  <c r="AV2621" i="3"/>
  <c r="AZ2621" i="3"/>
  <c r="BD2621" i="3"/>
  <c r="BH2621" i="3"/>
  <c r="M2621" i="3"/>
  <c r="Q2621" i="3"/>
  <c r="U2621" i="3"/>
  <c r="Y2621" i="3"/>
  <c r="AC2621" i="3"/>
  <c r="AG2621" i="3"/>
  <c r="AK2621" i="3"/>
  <c r="AO2621" i="3"/>
  <c r="AS2621" i="3"/>
  <c r="AW2621" i="3"/>
  <c r="BA2621" i="3"/>
  <c r="BE2621" i="3"/>
  <c r="BI2621" i="3"/>
  <c r="N2621" i="3"/>
  <c r="R2621" i="3"/>
  <c r="V2621" i="3"/>
  <c r="Z2621" i="3"/>
  <c r="AD2621" i="3"/>
  <c r="AH2621" i="3"/>
  <c r="AL2621" i="3"/>
  <c r="AP2621" i="3"/>
  <c r="AT2621" i="3"/>
  <c r="AX2621" i="3"/>
  <c r="BB2621" i="3"/>
  <c r="BF2621" i="3"/>
  <c r="BI2620" i="3"/>
  <c r="AS2620" i="3"/>
  <c r="AC2620" i="3"/>
  <c r="M2620" i="3"/>
  <c r="BH2619" i="3"/>
  <c r="V2619" i="3"/>
  <c r="BI2618" i="3"/>
  <c r="AS2618" i="3"/>
  <c r="AC2618" i="3"/>
  <c r="M2618" i="3"/>
  <c r="BG2617" i="3"/>
  <c r="AQ2617" i="3"/>
  <c r="P2617" i="3"/>
  <c r="T2617" i="3"/>
  <c r="X2617" i="3"/>
  <c r="AB2617" i="3"/>
  <c r="AF2617" i="3"/>
  <c r="AJ2617" i="3"/>
  <c r="AN2617" i="3"/>
  <c r="AR2617" i="3"/>
  <c r="AV2617" i="3"/>
  <c r="AZ2617" i="3"/>
  <c r="BD2617" i="3"/>
  <c r="BH2617" i="3"/>
  <c r="M2617" i="3"/>
  <c r="Q2617" i="3"/>
  <c r="U2617" i="3"/>
  <c r="Y2617" i="3"/>
  <c r="AC2617" i="3"/>
  <c r="AG2617" i="3"/>
  <c r="AK2617" i="3"/>
  <c r="AO2617" i="3"/>
  <c r="AS2617" i="3"/>
  <c r="AW2617" i="3"/>
  <c r="BA2617" i="3"/>
  <c r="BE2617" i="3"/>
  <c r="BI2617" i="3"/>
  <c r="N2617" i="3"/>
  <c r="R2617" i="3"/>
  <c r="V2617" i="3"/>
  <c r="Z2617" i="3"/>
  <c r="AD2617" i="3"/>
  <c r="AH2617" i="3"/>
  <c r="AL2617" i="3"/>
  <c r="AP2617" i="3"/>
  <c r="AT2617" i="3"/>
  <c r="AX2617" i="3"/>
  <c r="BB2617" i="3"/>
  <c r="BF2617" i="3"/>
  <c r="BI2616" i="3"/>
  <c r="AS2616" i="3"/>
  <c r="AC2616" i="3"/>
  <c r="M2616" i="3"/>
  <c r="BH2615" i="3"/>
  <c r="V2615" i="3"/>
  <c r="AC2614" i="3"/>
  <c r="M2614" i="3"/>
  <c r="P2613" i="3"/>
  <c r="T2613" i="3"/>
  <c r="X2613" i="3"/>
  <c r="AB2613" i="3"/>
  <c r="AF2613" i="3"/>
  <c r="AJ2613" i="3"/>
  <c r="AN2613" i="3"/>
  <c r="AR2613" i="3"/>
  <c r="AV2613" i="3"/>
  <c r="AZ2613" i="3"/>
  <c r="BD2613" i="3"/>
  <c r="BH2613" i="3"/>
  <c r="M2613" i="3"/>
  <c r="Q2613" i="3"/>
  <c r="U2613" i="3"/>
  <c r="Y2613" i="3"/>
  <c r="AC2613" i="3"/>
  <c r="AG2613" i="3"/>
  <c r="AK2613" i="3"/>
  <c r="AO2613" i="3"/>
  <c r="AS2613" i="3"/>
  <c r="AW2613" i="3"/>
  <c r="BA2613" i="3"/>
  <c r="BE2613" i="3"/>
  <c r="BI2613" i="3"/>
  <c r="N2613" i="3"/>
  <c r="R2613" i="3"/>
  <c r="V2613" i="3"/>
  <c r="Z2613" i="3"/>
  <c r="AD2613" i="3"/>
  <c r="AH2613" i="3"/>
  <c r="AL2613" i="3"/>
  <c r="AP2613" i="3"/>
  <c r="AT2613" i="3"/>
  <c r="AX2613" i="3"/>
  <c r="BB2613" i="3"/>
  <c r="BF2613" i="3"/>
  <c r="P2611" i="3"/>
  <c r="T2611" i="3"/>
  <c r="X2611" i="3"/>
  <c r="AB2611" i="3"/>
  <c r="AF2611" i="3"/>
  <c r="AJ2611" i="3"/>
  <c r="AN2611" i="3"/>
  <c r="AR2611" i="3"/>
  <c r="AV2611" i="3"/>
  <c r="AZ2611" i="3"/>
  <c r="BD2611" i="3"/>
  <c r="BH2611" i="3"/>
  <c r="M2611" i="3"/>
  <c r="Q2611" i="3"/>
  <c r="U2611" i="3"/>
  <c r="Y2611" i="3"/>
  <c r="AC2611" i="3"/>
  <c r="AG2611" i="3"/>
  <c r="AK2611" i="3"/>
  <c r="AO2611" i="3"/>
  <c r="AS2611" i="3"/>
  <c r="AW2611" i="3"/>
  <c r="BA2611" i="3"/>
  <c r="BE2611" i="3"/>
  <c r="BI2611" i="3"/>
  <c r="N2611" i="3"/>
  <c r="R2611" i="3"/>
  <c r="V2611" i="3"/>
  <c r="Z2611" i="3"/>
  <c r="AD2611" i="3"/>
  <c r="AH2611" i="3"/>
  <c r="AL2611" i="3"/>
  <c r="AP2611" i="3"/>
  <c r="AT2611" i="3"/>
  <c r="AX2611" i="3"/>
  <c r="BB2611" i="3"/>
  <c r="BF2611" i="3"/>
  <c r="P2609" i="3"/>
  <c r="T2609" i="3"/>
  <c r="X2609" i="3"/>
  <c r="AB2609" i="3"/>
  <c r="AF2609" i="3"/>
  <c r="AJ2609" i="3"/>
  <c r="AN2609" i="3"/>
  <c r="AR2609" i="3"/>
  <c r="AV2609" i="3"/>
  <c r="AZ2609" i="3"/>
  <c r="BD2609" i="3"/>
  <c r="BH2609" i="3"/>
  <c r="M2609" i="3"/>
  <c r="Q2609" i="3"/>
  <c r="U2609" i="3"/>
  <c r="Y2609" i="3"/>
  <c r="AC2609" i="3"/>
  <c r="AG2609" i="3"/>
  <c r="AK2609" i="3"/>
  <c r="AO2609" i="3"/>
  <c r="AS2609" i="3"/>
  <c r="AW2609" i="3"/>
  <c r="BA2609" i="3"/>
  <c r="BE2609" i="3"/>
  <c r="BI2609" i="3"/>
  <c r="N2609" i="3"/>
  <c r="R2609" i="3"/>
  <c r="V2609" i="3"/>
  <c r="Z2609" i="3"/>
  <c r="AD2609" i="3"/>
  <c r="AH2609" i="3"/>
  <c r="AL2609" i="3"/>
  <c r="AP2609" i="3"/>
  <c r="AT2609" i="3"/>
  <c r="AX2609" i="3"/>
  <c r="BB2609" i="3"/>
  <c r="BF2609" i="3"/>
  <c r="P2607" i="3"/>
  <c r="V2607" i="3"/>
  <c r="AA2607" i="3"/>
  <c r="AF2607" i="3"/>
  <c r="AL2607" i="3"/>
  <c r="AQ2607" i="3"/>
  <c r="AV2607" i="3"/>
  <c r="BB2607" i="3"/>
  <c r="BG2607" i="3"/>
  <c r="AS2606" i="3"/>
  <c r="P2606" i="3"/>
  <c r="N2604" i="3"/>
  <c r="T2604" i="3"/>
  <c r="Y2604" i="3"/>
  <c r="AD2604" i="3"/>
  <c r="AJ2604" i="3"/>
  <c r="AO2604" i="3"/>
  <c r="AT2604" i="3"/>
  <c r="AZ2604" i="3"/>
  <c r="BE2604" i="3"/>
  <c r="Q2604" i="3"/>
  <c r="V2604" i="3"/>
  <c r="AB2604" i="3"/>
  <c r="AG2604" i="3"/>
  <c r="AL2604" i="3"/>
  <c r="AR2604" i="3"/>
  <c r="AW2604" i="3"/>
  <c r="BB2604" i="3"/>
  <c r="BH2604" i="3"/>
  <c r="S2599" i="3"/>
  <c r="AA2599" i="3"/>
  <c r="AI2599" i="3"/>
  <c r="AQ2599" i="3"/>
  <c r="AY2599" i="3"/>
  <c r="BG2599" i="3"/>
  <c r="AF2586" i="3"/>
  <c r="P2586" i="3"/>
  <c r="AV2586" i="3"/>
  <c r="BF2645" i="3"/>
  <c r="AX2645" i="3"/>
  <c r="AP2645" i="3"/>
  <c r="AH2645" i="3"/>
  <c r="Z2645" i="3"/>
  <c r="R2645" i="3"/>
  <c r="BI2644" i="3"/>
  <c r="BA2644" i="3"/>
  <c r="AS2644" i="3"/>
  <c r="AK2644" i="3"/>
  <c r="AC2644" i="3"/>
  <c r="U2644" i="3"/>
  <c r="M2644" i="3"/>
  <c r="BF2643" i="3"/>
  <c r="AX2643" i="3"/>
  <c r="AP2643" i="3"/>
  <c r="AH2643" i="3"/>
  <c r="Z2643" i="3"/>
  <c r="R2643" i="3"/>
  <c r="BI2642" i="3"/>
  <c r="BA2642" i="3"/>
  <c r="AS2642" i="3"/>
  <c r="AK2642" i="3"/>
  <c r="AC2642" i="3"/>
  <c r="U2642" i="3"/>
  <c r="M2642" i="3"/>
  <c r="BF2641" i="3"/>
  <c r="AX2641" i="3"/>
  <c r="AP2641" i="3"/>
  <c r="AH2641" i="3"/>
  <c r="Z2641" i="3"/>
  <c r="R2641" i="3"/>
  <c r="BI2640" i="3"/>
  <c r="BA2640" i="3"/>
  <c r="AS2640" i="3"/>
  <c r="AK2640" i="3"/>
  <c r="AC2640" i="3"/>
  <c r="U2640" i="3"/>
  <c r="M2640" i="3"/>
  <c r="BF2639" i="3"/>
  <c r="AX2639" i="3"/>
  <c r="AP2639" i="3"/>
  <c r="AH2639" i="3"/>
  <c r="Z2639" i="3"/>
  <c r="R2639" i="3"/>
  <c r="BC2637" i="3"/>
  <c r="AM2637" i="3"/>
  <c r="W2637" i="3"/>
  <c r="BE2636" i="3"/>
  <c r="AO2636" i="3"/>
  <c r="BC2635" i="3"/>
  <c r="AM2635" i="3"/>
  <c r="W2635" i="3"/>
  <c r="BE2634" i="3"/>
  <c r="AO2634" i="3"/>
  <c r="BC2633" i="3"/>
  <c r="AM2633" i="3"/>
  <c r="W2633" i="3"/>
  <c r="BE2632" i="3"/>
  <c r="AO2632" i="3"/>
  <c r="BC2631" i="3"/>
  <c r="AM2631" i="3"/>
  <c r="W2631" i="3"/>
  <c r="BE2630" i="3"/>
  <c r="AO2630" i="3"/>
  <c r="BC2629" i="3"/>
  <c r="AM2629" i="3"/>
  <c r="W2629" i="3"/>
  <c r="BE2628" i="3"/>
  <c r="AO2628" i="3"/>
  <c r="BC2627" i="3"/>
  <c r="AM2627" i="3"/>
  <c r="W2627" i="3"/>
  <c r="BE2626" i="3"/>
  <c r="AO2626" i="3"/>
  <c r="BC2625" i="3"/>
  <c r="AM2625" i="3"/>
  <c r="W2625" i="3"/>
  <c r="BE2624" i="3"/>
  <c r="BC2623" i="3"/>
  <c r="AM2623" i="3"/>
  <c r="W2623" i="3"/>
  <c r="BE2622" i="3"/>
  <c r="AO2622" i="3"/>
  <c r="BC2621" i="3"/>
  <c r="AM2621" i="3"/>
  <c r="W2621" i="3"/>
  <c r="BE2620" i="3"/>
  <c r="AO2620" i="3"/>
  <c r="BC2619" i="3"/>
  <c r="BE2618" i="3"/>
  <c r="AO2618" i="3"/>
  <c r="BC2617" i="3"/>
  <c r="AM2617" i="3"/>
  <c r="W2617" i="3"/>
  <c r="BE2616" i="3"/>
  <c r="AO2616" i="3"/>
  <c r="W2615" i="3"/>
  <c r="BE2614" i="3"/>
  <c r="AO2614" i="3"/>
  <c r="BC2613" i="3"/>
  <c r="AM2613" i="3"/>
  <c r="W2613" i="3"/>
  <c r="N2606" i="3"/>
  <c r="T2606" i="3"/>
  <c r="Y2606" i="3"/>
  <c r="AD2606" i="3"/>
  <c r="AJ2606" i="3"/>
  <c r="AO2606" i="3"/>
  <c r="AT2606" i="3"/>
  <c r="AZ2606" i="3"/>
  <c r="BE2606" i="3"/>
  <c r="Q2606" i="3"/>
  <c r="V2606" i="3"/>
  <c r="AB2606" i="3"/>
  <c r="AG2606" i="3"/>
  <c r="AL2606" i="3"/>
  <c r="AR2606" i="3"/>
  <c r="AW2606" i="3"/>
  <c r="BB2606" i="3"/>
  <c r="BH2606" i="3"/>
  <c r="S2601" i="3"/>
  <c r="M2591" i="3"/>
  <c r="Q2591" i="3"/>
  <c r="U2591" i="3"/>
  <c r="Y2591" i="3"/>
  <c r="AC2591" i="3"/>
  <c r="AG2591" i="3"/>
  <c r="AK2591" i="3"/>
  <c r="AO2591" i="3"/>
  <c r="AS2591" i="3"/>
  <c r="AW2591" i="3"/>
  <c r="BA2591" i="3"/>
  <c r="BE2591" i="3"/>
  <c r="BI2591" i="3"/>
  <c r="R2591" i="3"/>
  <c r="W2591" i="3"/>
  <c r="AB2591" i="3"/>
  <c r="AH2591" i="3"/>
  <c r="AM2591" i="3"/>
  <c r="AR2591" i="3"/>
  <c r="AX2591" i="3"/>
  <c r="BC2591" i="3"/>
  <c r="BH2591" i="3"/>
  <c r="N2591" i="3"/>
  <c r="S2591" i="3"/>
  <c r="X2591" i="3"/>
  <c r="AD2591" i="3"/>
  <c r="AI2591" i="3"/>
  <c r="AN2591" i="3"/>
  <c r="AT2591" i="3"/>
  <c r="AY2591" i="3"/>
  <c r="BD2591" i="3"/>
  <c r="O2591" i="3"/>
  <c r="T2591" i="3"/>
  <c r="Z2591" i="3"/>
  <c r="AE2591" i="3"/>
  <c r="AJ2591" i="3"/>
  <c r="AP2591" i="3"/>
  <c r="AU2591" i="3"/>
  <c r="AZ2591" i="3"/>
  <c r="BF2591" i="3"/>
  <c r="P2591" i="3"/>
  <c r="AL2591" i="3"/>
  <c r="BG2591" i="3"/>
  <c r="V2591" i="3"/>
  <c r="AQ2591" i="3"/>
  <c r="AA2591" i="3"/>
  <c r="AV2591" i="3"/>
  <c r="P2587" i="3"/>
  <c r="T2587" i="3"/>
  <c r="X2587" i="3"/>
  <c r="AB2587" i="3"/>
  <c r="AF2587" i="3"/>
  <c r="AJ2587" i="3"/>
  <c r="AN2587" i="3"/>
  <c r="AR2587" i="3"/>
  <c r="AV2587" i="3"/>
  <c r="AZ2587" i="3"/>
  <c r="BD2587" i="3"/>
  <c r="BH2587" i="3"/>
  <c r="M2587" i="3"/>
  <c r="Q2587" i="3"/>
  <c r="U2587" i="3"/>
  <c r="Y2587" i="3"/>
  <c r="AC2587" i="3"/>
  <c r="AG2587" i="3"/>
  <c r="AK2587" i="3"/>
  <c r="AO2587" i="3"/>
  <c r="AS2587" i="3"/>
  <c r="AW2587" i="3"/>
  <c r="BA2587" i="3"/>
  <c r="BE2587" i="3"/>
  <c r="BI2587" i="3"/>
  <c r="N2587" i="3"/>
  <c r="V2587" i="3"/>
  <c r="AD2587" i="3"/>
  <c r="AL2587" i="3"/>
  <c r="AT2587" i="3"/>
  <c r="BB2587" i="3"/>
  <c r="O2587" i="3"/>
  <c r="W2587" i="3"/>
  <c r="AE2587" i="3"/>
  <c r="AM2587" i="3"/>
  <c r="AU2587" i="3"/>
  <c r="BC2587" i="3"/>
  <c r="R2587" i="3"/>
  <c r="Z2587" i="3"/>
  <c r="AH2587" i="3"/>
  <c r="AP2587" i="3"/>
  <c r="AX2587" i="3"/>
  <c r="BF2587" i="3"/>
  <c r="S2587" i="3"/>
  <c r="AY2587" i="3"/>
  <c r="AA2587" i="3"/>
  <c r="BG2587" i="3"/>
  <c r="AI2587" i="3"/>
  <c r="X2586" i="3"/>
  <c r="BB2638" i="3"/>
  <c r="X2638" i="3"/>
  <c r="N2636" i="3"/>
  <c r="R2636" i="3"/>
  <c r="V2636" i="3"/>
  <c r="Z2636" i="3"/>
  <c r="AD2636" i="3"/>
  <c r="AH2636" i="3"/>
  <c r="AL2636" i="3"/>
  <c r="AP2636" i="3"/>
  <c r="AT2636" i="3"/>
  <c r="AX2636" i="3"/>
  <c r="BB2636" i="3"/>
  <c r="BF2636" i="3"/>
  <c r="O2636" i="3"/>
  <c r="S2636" i="3"/>
  <c r="W2636" i="3"/>
  <c r="AA2636" i="3"/>
  <c r="AE2636" i="3"/>
  <c r="AI2636" i="3"/>
  <c r="AM2636" i="3"/>
  <c r="AQ2636" i="3"/>
  <c r="AU2636" i="3"/>
  <c r="AY2636" i="3"/>
  <c r="BC2636" i="3"/>
  <c r="BG2636" i="3"/>
  <c r="P2636" i="3"/>
  <c r="T2636" i="3"/>
  <c r="X2636" i="3"/>
  <c r="AB2636" i="3"/>
  <c r="AF2636" i="3"/>
  <c r="AJ2636" i="3"/>
  <c r="AN2636" i="3"/>
  <c r="AR2636" i="3"/>
  <c r="AV2636" i="3"/>
  <c r="AZ2636" i="3"/>
  <c r="BD2636" i="3"/>
  <c r="BH2636" i="3"/>
  <c r="N2634" i="3"/>
  <c r="R2634" i="3"/>
  <c r="V2634" i="3"/>
  <c r="Z2634" i="3"/>
  <c r="AD2634" i="3"/>
  <c r="AH2634" i="3"/>
  <c r="AL2634" i="3"/>
  <c r="AP2634" i="3"/>
  <c r="AT2634" i="3"/>
  <c r="AX2634" i="3"/>
  <c r="BB2634" i="3"/>
  <c r="BF2634" i="3"/>
  <c r="O2634" i="3"/>
  <c r="S2634" i="3"/>
  <c r="W2634" i="3"/>
  <c r="AA2634" i="3"/>
  <c r="AE2634" i="3"/>
  <c r="AI2634" i="3"/>
  <c r="AM2634" i="3"/>
  <c r="AQ2634" i="3"/>
  <c r="AU2634" i="3"/>
  <c r="AY2634" i="3"/>
  <c r="BC2634" i="3"/>
  <c r="BG2634" i="3"/>
  <c r="P2634" i="3"/>
  <c r="T2634" i="3"/>
  <c r="X2634" i="3"/>
  <c r="AB2634" i="3"/>
  <c r="AF2634" i="3"/>
  <c r="AJ2634" i="3"/>
  <c r="AN2634" i="3"/>
  <c r="AR2634" i="3"/>
  <c r="AV2634" i="3"/>
  <c r="AZ2634" i="3"/>
  <c r="BD2634" i="3"/>
  <c r="BH2634" i="3"/>
  <c r="N2632" i="3"/>
  <c r="R2632" i="3"/>
  <c r="V2632" i="3"/>
  <c r="Z2632" i="3"/>
  <c r="AD2632" i="3"/>
  <c r="AH2632" i="3"/>
  <c r="AL2632" i="3"/>
  <c r="AP2632" i="3"/>
  <c r="AT2632" i="3"/>
  <c r="AX2632" i="3"/>
  <c r="BB2632" i="3"/>
  <c r="BF2632" i="3"/>
  <c r="O2632" i="3"/>
  <c r="S2632" i="3"/>
  <c r="W2632" i="3"/>
  <c r="AA2632" i="3"/>
  <c r="AE2632" i="3"/>
  <c r="AI2632" i="3"/>
  <c r="AM2632" i="3"/>
  <c r="AQ2632" i="3"/>
  <c r="AU2632" i="3"/>
  <c r="AY2632" i="3"/>
  <c r="BC2632" i="3"/>
  <c r="BG2632" i="3"/>
  <c r="P2632" i="3"/>
  <c r="T2632" i="3"/>
  <c r="X2632" i="3"/>
  <c r="AB2632" i="3"/>
  <c r="AF2632" i="3"/>
  <c r="AJ2632" i="3"/>
  <c r="AN2632" i="3"/>
  <c r="AR2632" i="3"/>
  <c r="AV2632" i="3"/>
  <c r="AZ2632" i="3"/>
  <c r="BD2632" i="3"/>
  <c r="BH2632" i="3"/>
  <c r="N2630" i="3"/>
  <c r="R2630" i="3"/>
  <c r="V2630" i="3"/>
  <c r="Z2630" i="3"/>
  <c r="AD2630" i="3"/>
  <c r="AH2630" i="3"/>
  <c r="AL2630" i="3"/>
  <c r="AP2630" i="3"/>
  <c r="AT2630" i="3"/>
  <c r="AX2630" i="3"/>
  <c r="BB2630" i="3"/>
  <c r="BF2630" i="3"/>
  <c r="O2630" i="3"/>
  <c r="S2630" i="3"/>
  <c r="W2630" i="3"/>
  <c r="AA2630" i="3"/>
  <c r="AE2630" i="3"/>
  <c r="AI2630" i="3"/>
  <c r="AM2630" i="3"/>
  <c r="AQ2630" i="3"/>
  <c r="AU2630" i="3"/>
  <c r="AY2630" i="3"/>
  <c r="BC2630" i="3"/>
  <c r="BG2630" i="3"/>
  <c r="P2630" i="3"/>
  <c r="T2630" i="3"/>
  <c r="X2630" i="3"/>
  <c r="AB2630" i="3"/>
  <c r="AF2630" i="3"/>
  <c r="AJ2630" i="3"/>
  <c r="AN2630" i="3"/>
  <c r="AR2630" i="3"/>
  <c r="AV2630" i="3"/>
  <c r="AZ2630" i="3"/>
  <c r="BD2630" i="3"/>
  <c r="BH2630" i="3"/>
  <c r="N2628" i="3"/>
  <c r="R2628" i="3"/>
  <c r="V2628" i="3"/>
  <c r="Z2628" i="3"/>
  <c r="AD2628" i="3"/>
  <c r="AH2628" i="3"/>
  <c r="AL2628" i="3"/>
  <c r="AP2628" i="3"/>
  <c r="AT2628" i="3"/>
  <c r="AX2628" i="3"/>
  <c r="BB2628" i="3"/>
  <c r="BF2628" i="3"/>
  <c r="O2628" i="3"/>
  <c r="S2628" i="3"/>
  <c r="W2628" i="3"/>
  <c r="AA2628" i="3"/>
  <c r="AE2628" i="3"/>
  <c r="AI2628" i="3"/>
  <c r="AM2628" i="3"/>
  <c r="AQ2628" i="3"/>
  <c r="AU2628" i="3"/>
  <c r="AY2628" i="3"/>
  <c r="BC2628" i="3"/>
  <c r="BG2628" i="3"/>
  <c r="P2628" i="3"/>
  <c r="T2628" i="3"/>
  <c r="X2628" i="3"/>
  <c r="AB2628" i="3"/>
  <c r="AF2628" i="3"/>
  <c r="AJ2628" i="3"/>
  <c r="AN2628" i="3"/>
  <c r="AR2628" i="3"/>
  <c r="AV2628" i="3"/>
  <c r="AZ2628" i="3"/>
  <c r="BD2628" i="3"/>
  <c r="BH2628" i="3"/>
  <c r="N2626" i="3"/>
  <c r="R2626" i="3"/>
  <c r="V2626" i="3"/>
  <c r="Z2626" i="3"/>
  <c r="AD2626" i="3"/>
  <c r="AH2626" i="3"/>
  <c r="AL2626" i="3"/>
  <c r="AP2626" i="3"/>
  <c r="AT2626" i="3"/>
  <c r="AX2626" i="3"/>
  <c r="BB2626" i="3"/>
  <c r="BF2626" i="3"/>
  <c r="O2626" i="3"/>
  <c r="S2626" i="3"/>
  <c r="W2626" i="3"/>
  <c r="AA2626" i="3"/>
  <c r="AE2626" i="3"/>
  <c r="AI2626" i="3"/>
  <c r="AM2626" i="3"/>
  <c r="AQ2626" i="3"/>
  <c r="AU2626" i="3"/>
  <c r="AY2626" i="3"/>
  <c r="BC2626" i="3"/>
  <c r="BG2626" i="3"/>
  <c r="P2626" i="3"/>
  <c r="T2626" i="3"/>
  <c r="X2626" i="3"/>
  <c r="AB2626" i="3"/>
  <c r="AF2626" i="3"/>
  <c r="AJ2626" i="3"/>
  <c r="AN2626" i="3"/>
  <c r="AR2626" i="3"/>
  <c r="AV2626" i="3"/>
  <c r="AZ2626" i="3"/>
  <c r="BD2626" i="3"/>
  <c r="BH2626" i="3"/>
  <c r="V2624" i="3"/>
  <c r="AL2624" i="3"/>
  <c r="BB2624" i="3"/>
  <c r="W2624" i="3"/>
  <c r="AM2624" i="3"/>
  <c r="BC2624" i="3"/>
  <c r="X2624" i="3"/>
  <c r="AN2624" i="3"/>
  <c r="BD2624" i="3"/>
  <c r="N2622" i="3"/>
  <c r="R2622" i="3"/>
  <c r="V2622" i="3"/>
  <c r="Z2622" i="3"/>
  <c r="AD2622" i="3"/>
  <c r="AH2622" i="3"/>
  <c r="AL2622" i="3"/>
  <c r="AP2622" i="3"/>
  <c r="AT2622" i="3"/>
  <c r="AX2622" i="3"/>
  <c r="BB2622" i="3"/>
  <c r="BF2622" i="3"/>
  <c r="O2622" i="3"/>
  <c r="S2622" i="3"/>
  <c r="W2622" i="3"/>
  <c r="AA2622" i="3"/>
  <c r="AE2622" i="3"/>
  <c r="AI2622" i="3"/>
  <c r="AM2622" i="3"/>
  <c r="AQ2622" i="3"/>
  <c r="AU2622" i="3"/>
  <c r="AY2622" i="3"/>
  <c r="BC2622" i="3"/>
  <c r="BG2622" i="3"/>
  <c r="P2622" i="3"/>
  <c r="T2622" i="3"/>
  <c r="X2622" i="3"/>
  <c r="AB2622" i="3"/>
  <c r="AF2622" i="3"/>
  <c r="AJ2622" i="3"/>
  <c r="AN2622" i="3"/>
  <c r="AR2622" i="3"/>
  <c r="AV2622" i="3"/>
  <c r="AZ2622" i="3"/>
  <c r="BD2622" i="3"/>
  <c r="BH2622" i="3"/>
  <c r="N2620" i="3"/>
  <c r="R2620" i="3"/>
  <c r="V2620" i="3"/>
  <c r="Z2620" i="3"/>
  <c r="AD2620" i="3"/>
  <c r="AH2620" i="3"/>
  <c r="AL2620" i="3"/>
  <c r="AP2620" i="3"/>
  <c r="AT2620" i="3"/>
  <c r="AX2620" i="3"/>
  <c r="BB2620" i="3"/>
  <c r="BF2620" i="3"/>
  <c r="O2620" i="3"/>
  <c r="S2620" i="3"/>
  <c r="W2620" i="3"/>
  <c r="AA2620" i="3"/>
  <c r="AE2620" i="3"/>
  <c r="AI2620" i="3"/>
  <c r="AM2620" i="3"/>
  <c r="AQ2620" i="3"/>
  <c r="AU2620" i="3"/>
  <c r="AY2620" i="3"/>
  <c r="BC2620" i="3"/>
  <c r="BG2620" i="3"/>
  <c r="P2620" i="3"/>
  <c r="T2620" i="3"/>
  <c r="X2620" i="3"/>
  <c r="AB2620" i="3"/>
  <c r="AF2620" i="3"/>
  <c r="AJ2620" i="3"/>
  <c r="AN2620" i="3"/>
  <c r="AR2620" i="3"/>
  <c r="AV2620" i="3"/>
  <c r="AZ2620" i="3"/>
  <c r="BD2620" i="3"/>
  <c r="BH2620" i="3"/>
  <c r="N2618" i="3"/>
  <c r="R2618" i="3"/>
  <c r="V2618" i="3"/>
  <c r="Z2618" i="3"/>
  <c r="AD2618" i="3"/>
  <c r="AH2618" i="3"/>
  <c r="AL2618" i="3"/>
  <c r="AP2618" i="3"/>
  <c r="AT2618" i="3"/>
  <c r="AX2618" i="3"/>
  <c r="BB2618" i="3"/>
  <c r="BF2618" i="3"/>
  <c r="O2618" i="3"/>
  <c r="S2618" i="3"/>
  <c r="W2618" i="3"/>
  <c r="AA2618" i="3"/>
  <c r="AE2618" i="3"/>
  <c r="AI2618" i="3"/>
  <c r="AM2618" i="3"/>
  <c r="AQ2618" i="3"/>
  <c r="AU2618" i="3"/>
  <c r="AY2618" i="3"/>
  <c r="BC2618" i="3"/>
  <c r="BG2618" i="3"/>
  <c r="P2618" i="3"/>
  <c r="T2618" i="3"/>
  <c r="X2618" i="3"/>
  <c r="AB2618" i="3"/>
  <c r="AF2618" i="3"/>
  <c r="AJ2618" i="3"/>
  <c r="AN2618" i="3"/>
  <c r="AR2618" i="3"/>
  <c r="AV2618" i="3"/>
  <c r="AZ2618" i="3"/>
  <c r="BD2618" i="3"/>
  <c r="BH2618" i="3"/>
  <c r="N2616" i="3"/>
  <c r="R2616" i="3"/>
  <c r="V2616" i="3"/>
  <c r="Z2616" i="3"/>
  <c r="AD2616" i="3"/>
  <c r="AH2616" i="3"/>
  <c r="AL2616" i="3"/>
  <c r="AP2616" i="3"/>
  <c r="AT2616" i="3"/>
  <c r="AX2616" i="3"/>
  <c r="BB2616" i="3"/>
  <c r="BF2616" i="3"/>
  <c r="O2616" i="3"/>
  <c r="S2616" i="3"/>
  <c r="W2616" i="3"/>
  <c r="AA2616" i="3"/>
  <c r="AE2616" i="3"/>
  <c r="AI2616" i="3"/>
  <c r="AM2616" i="3"/>
  <c r="AQ2616" i="3"/>
  <c r="AU2616" i="3"/>
  <c r="AY2616" i="3"/>
  <c r="BC2616" i="3"/>
  <c r="BG2616" i="3"/>
  <c r="P2616" i="3"/>
  <c r="T2616" i="3"/>
  <c r="X2616" i="3"/>
  <c r="AB2616" i="3"/>
  <c r="AF2616" i="3"/>
  <c r="AJ2616" i="3"/>
  <c r="AN2616" i="3"/>
  <c r="AR2616" i="3"/>
  <c r="AV2616" i="3"/>
  <c r="AZ2616" i="3"/>
  <c r="BD2616" i="3"/>
  <c r="BH2616" i="3"/>
  <c r="AI2615" i="3"/>
  <c r="N2614" i="3"/>
  <c r="R2614" i="3"/>
  <c r="V2614" i="3"/>
  <c r="Z2614" i="3"/>
  <c r="AD2614" i="3"/>
  <c r="AH2614" i="3"/>
  <c r="AL2614" i="3"/>
  <c r="AP2614" i="3"/>
  <c r="AT2614" i="3"/>
  <c r="AX2614" i="3"/>
  <c r="BB2614" i="3"/>
  <c r="BF2614" i="3"/>
  <c r="O2614" i="3"/>
  <c r="S2614" i="3"/>
  <c r="W2614" i="3"/>
  <c r="AA2614" i="3"/>
  <c r="AE2614" i="3"/>
  <c r="AI2614" i="3"/>
  <c r="AM2614" i="3"/>
  <c r="AQ2614" i="3"/>
  <c r="AU2614" i="3"/>
  <c r="AY2614" i="3"/>
  <c r="BC2614" i="3"/>
  <c r="BG2614" i="3"/>
  <c r="P2614" i="3"/>
  <c r="T2614" i="3"/>
  <c r="X2614" i="3"/>
  <c r="AB2614" i="3"/>
  <c r="AF2614" i="3"/>
  <c r="AJ2614" i="3"/>
  <c r="AN2614" i="3"/>
  <c r="AR2614" i="3"/>
  <c r="AV2614" i="3"/>
  <c r="AZ2614" i="3"/>
  <c r="BD2614" i="3"/>
  <c r="BH2614" i="3"/>
  <c r="AY2613" i="3"/>
  <c r="AI2613" i="3"/>
  <c r="S2613" i="3"/>
  <c r="N2612" i="3"/>
  <c r="R2612" i="3"/>
  <c r="V2612" i="3"/>
  <c r="Z2612" i="3"/>
  <c r="AD2612" i="3"/>
  <c r="AH2612" i="3"/>
  <c r="AL2612" i="3"/>
  <c r="AP2612" i="3"/>
  <c r="AT2612" i="3"/>
  <c r="AX2612" i="3"/>
  <c r="BB2612" i="3"/>
  <c r="BF2612" i="3"/>
  <c r="O2612" i="3"/>
  <c r="S2612" i="3"/>
  <c r="W2612" i="3"/>
  <c r="AA2612" i="3"/>
  <c r="AE2612" i="3"/>
  <c r="AI2612" i="3"/>
  <c r="AM2612" i="3"/>
  <c r="AQ2612" i="3"/>
  <c r="AU2612" i="3"/>
  <c r="AY2612" i="3"/>
  <c r="BC2612" i="3"/>
  <c r="BG2612" i="3"/>
  <c r="P2612" i="3"/>
  <c r="T2612" i="3"/>
  <c r="X2612" i="3"/>
  <c r="AB2612" i="3"/>
  <c r="AF2612" i="3"/>
  <c r="AJ2612" i="3"/>
  <c r="AN2612" i="3"/>
  <c r="AR2612" i="3"/>
  <c r="AV2612" i="3"/>
  <c r="AZ2612" i="3"/>
  <c r="BD2612" i="3"/>
  <c r="BH2612" i="3"/>
  <c r="AY2611" i="3"/>
  <c r="AI2611" i="3"/>
  <c r="S2611" i="3"/>
  <c r="N2610" i="3"/>
  <c r="R2610" i="3"/>
  <c r="V2610" i="3"/>
  <c r="Z2610" i="3"/>
  <c r="AD2610" i="3"/>
  <c r="AH2610" i="3"/>
  <c r="AL2610" i="3"/>
  <c r="AP2610" i="3"/>
  <c r="AT2610" i="3"/>
  <c r="AX2610" i="3"/>
  <c r="BB2610" i="3"/>
  <c r="BF2610" i="3"/>
  <c r="O2610" i="3"/>
  <c r="S2610" i="3"/>
  <c r="W2610" i="3"/>
  <c r="AA2610" i="3"/>
  <c r="AE2610" i="3"/>
  <c r="AI2610" i="3"/>
  <c r="AM2610" i="3"/>
  <c r="AQ2610" i="3"/>
  <c r="AU2610" i="3"/>
  <c r="AY2610" i="3"/>
  <c r="BC2610" i="3"/>
  <c r="BG2610" i="3"/>
  <c r="P2610" i="3"/>
  <c r="T2610" i="3"/>
  <c r="X2610" i="3"/>
  <c r="AB2610" i="3"/>
  <c r="AF2610" i="3"/>
  <c r="AJ2610" i="3"/>
  <c r="AN2610" i="3"/>
  <c r="AR2610" i="3"/>
  <c r="AV2610" i="3"/>
  <c r="AZ2610" i="3"/>
  <c r="BD2610" i="3"/>
  <c r="BH2610" i="3"/>
  <c r="AY2609" i="3"/>
  <c r="AI2609" i="3"/>
  <c r="S2609" i="3"/>
  <c r="AR2607" i="3"/>
  <c r="W2607" i="3"/>
  <c r="BD2606" i="3"/>
  <c r="AH2606" i="3"/>
  <c r="M2606" i="3"/>
  <c r="AX2604" i="3"/>
  <c r="AC2604" i="3"/>
  <c r="P2603" i="3"/>
  <c r="V2603" i="3"/>
  <c r="AA2603" i="3"/>
  <c r="AF2603" i="3"/>
  <c r="AL2603" i="3"/>
  <c r="AQ2603" i="3"/>
  <c r="AV2603" i="3"/>
  <c r="BB2603" i="3"/>
  <c r="BG2603" i="3"/>
  <c r="P2583" i="3"/>
  <c r="T2583" i="3"/>
  <c r="X2583" i="3"/>
  <c r="AB2583" i="3"/>
  <c r="AF2583" i="3"/>
  <c r="AJ2583" i="3"/>
  <c r="AN2583" i="3"/>
  <c r="AR2583" i="3"/>
  <c r="AV2583" i="3"/>
  <c r="AZ2583" i="3"/>
  <c r="BD2583" i="3"/>
  <c r="BH2583" i="3"/>
  <c r="M2583" i="3"/>
  <c r="Q2583" i="3"/>
  <c r="U2583" i="3"/>
  <c r="Y2583" i="3"/>
  <c r="AC2583" i="3"/>
  <c r="AG2583" i="3"/>
  <c r="AK2583" i="3"/>
  <c r="AO2583" i="3"/>
  <c r="AS2583" i="3"/>
  <c r="AW2583" i="3"/>
  <c r="BA2583" i="3"/>
  <c r="BE2583" i="3"/>
  <c r="BI2583" i="3"/>
  <c r="N2583" i="3"/>
  <c r="V2583" i="3"/>
  <c r="AD2583" i="3"/>
  <c r="AL2583" i="3"/>
  <c r="AT2583" i="3"/>
  <c r="BB2583" i="3"/>
  <c r="O2583" i="3"/>
  <c r="W2583" i="3"/>
  <c r="AE2583" i="3"/>
  <c r="AM2583" i="3"/>
  <c r="AU2583" i="3"/>
  <c r="BC2583" i="3"/>
  <c r="R2583" i="3"/>
  <c r="Z2583" i="3"/>
  <c r="AH2583" i="3"/>
  <c r="AP2583" i="3"/>
  <c r="AX2583" i="3"/>
  <c r="BF2583" i="3"/>
  <c r="S2583" i="3"/>
  <c r="AY2583" i="3"/>
  <c r="AA2583" i="3"/>
  <c r="BG2583" i="3"/>
  <c r="AI2583" i="3"/>
  <c r="M2607" i="3"/>
  <c r="Q2607" i="3"/>
  <c r="U2607" i="3"/>
  <c r="Y2607" i="3"/>
  <c r="AC2607" i="3"/>
  <c r="AG2607" i="3"/>
  <c r="AK2607" i="3"/>
  <c r="AO2607" i="3"/>
  <c r="AS2607" i="3"/>
  <c r="AW2607" i="3"/>
  <c r="BA2607" i="3"/>
  <c r="BE2607" i="3"/>
  <c r="BI2607" i="3"/>
  <c r="M2605" i="3"/>
  <c r="Q2605" i="3"/>
  <c r="U2605" i="3"/>
  <c r="Y2605" i="3"/>
  <c r="AC2605" i="3"/>
  <c r="AG2605" i="3"/>
  <c r="AK2605" i="3"/>
  <c r="AO2605" i="3"/>
  <c r="AS2605" i="3"/>
  <c r="AW2605" i="3"/>
  <c r="BA2605" i="3"/>
  <c r="BE2605" i="3"/>
  <c r="BI2605" i="3"/>
  <c r="M2603" i="3"/>
  <c r="Q2603" i="3"/>
  <c r="U2603" i="3"/>
  <c r="Y2603" i="3"/>
  <c r="AC2603" i="3"/>
  <c r="AG2603" i="3"/>
  <c r="AK2603" i="3"/>
  <c r="AO2603" i="3"/>
  <c r="AS2603" i="3"/>
  <c r="AW2603" i="3"/>
  <c r="BA2603" i="3"/>
  <c r="BE2603" i="3"/>
  <c r="BI2603" i="3"/>
  <c r="L2602" i="3"/>
  <c r="K2602" i="3"/>
  <c r="AO2601" i="3"/>
  <c r="BB2601" i="3"/>
  <c r="L2600" i="3"/>
  <c r="K2600" i="3"/>
  <c r="M2599" i="3"/>
  <c r="Q2599" i="3"/>
  <c r="U2599" i="3"/>
  <c r="Y2599" i="3"/>
  <c r="AC2599" i="3"/>
  <c r="AG2599" i="3"/>
  <c r="AK2599" i="3"/>
  <c r="AO2599" i="3"/>
  <c r="AS2599" i="3"/>
  <c r="AW2599" i="3"/>
  <c r="BA2599" i="3"/>
  <c r="BE2599" i="3"/>
  <c r="BI2599" i="3"/>
  <c r="N2599" i="3"/>
  <c r="R2599" i="3"/>
  <c r="V2599" i="3"/>
  <c r="Z2599" i="3"/>
  <c r="AD2599" i="3"/>
  <c r="AH2599" i="3"/>
  <c r="AL2599" i="3"/>
  <c r="AP2599" i="3"/>
  <c r="AT2599" i="3"/>
  <c r="AX2599" i="3"/>
  <c r="BB2599" i="3"/>
  <c r="BF2599" i="3"/>
  <c r="L2598" i="3"/>
  <c r="K2598" i="3"/>
  <c r="M2597" i="3"/>
  <c r="Q2597" i="3"/>
  <c r="U2597" i="3"/>
  <c r="Y2597" i="3"/>
  <c r="AC2597" i="3"/>
  <c r="AG2597" i="3"/>
  <c r="AK2597" i="3"/>
  <c r="AO2597" i="3"/>
  <c r="AS2597" i="3"/>
  <c r="AW2597" i="3"/>
  <c r="BA2597" i="3"/>
  <c r="BE2597" i="3"/>
  <c r="BI2597" i="3"/>
  <c r="N2597" i="3"/>
  <c r="R2597" i="3"/>
  <c r="V2597" i="3"/>
  <c r="Z2597" i="3"/>
  <c r="AD2597" i="3"/>
  <c r="AH2597" i="3"/>
  <c r="AL2597" i="3"/>
  <c r="AP2597" i="3"/>
  <c r="AT2597" i="3"/>
  <c r="AX2597" i="3"/>
  <c r="BB2597" i="3"/>
  <c r="BF2597" i="3"/>
  <c r="L2596" i="3"/>
  <c r="K2596" i="3"/>
  <c r="N2584" i="3"/>
  <c r="R2584" i="3"/>
  <c r="V2584" i="3"/>
  <c r="Z2584" i="3"/>
  <c r="AD2584" i="3"/>
  <c r="AH2584" i="3"/>
  <c r="AL2584" i="3"/>
  <c r="AP2584" i="3"/>
  <c r="AT2584" i="3"/>
  <c r="AX2584" i="3"/>
  <c r="BB2584" i="3"/>
  <c r="BF2584" i="3"/>
  <c r="O2584" i="3"/>
  <c r="S2584" i="3"/>
  <c r="W2584" i="3"/>
  <c r="AA2584" i="3"/>
  <c r="AE2584" i="3"/>
  <c r="AI2584" i="3"/>
  <c r="AM2584" i="3"/>
  <c r="AQ2584" i="3"/>
  <c r="AU2584" i="3"/>
  <c r="AY2584" i="3"/>
  <c r="BC2584" i="3"/>
  <c r="BG2584" i="3"/>
  <c r="Q2584" i="3"/>
  <c r="Y2584" i="3"/>
  <c r="AG2584" i="3"/>
  <c r="AO2584" i="3"/>
  <c r="AW2584" i="3"/>
  <c r="BE2584" i="3"/>
  <c r="T2584" i="3"/>
  <c r="AB2584" i="3"/>
  <c r="AJ2584" i="3"/>
  <c r="AR2584" i="3"/>
  <c r="AZ2584" i="3"/>
  <c r="BH2584" i="3"/>
  <c r="M2584" i="3"/>
  <c r="U2584" i="3"/>
  <c r="AC2584" i="3"/>
  <c r="AK2584" i="3"/>
  <c r="AS2584" i="3"/>
  <c r="BA2584" i="3"/>
  <c r="BI2584" i="3"/>
  <c r="N2580" i="3"/>
  <c r="R2580" i="3"/>
  <c r="V2580" i="3"/>
  <c r="Z2580" i="3"/>
  <c r="AD2580" i="3"/>
  <c r="AH2580" i="3"/>
  <c r="AL2580" i="3"/>
  <c r="AP2580" i="3"/>
  <c r="AT2580" i="3"/>
  <c r="AX2580" i="3"/>
  <c r="BB2580" i="3"/>
  <c r="BF2580" i="3"/>
  <c r="O2580" i="3"/>
  <c r="S2580" i="3"/>
  <c r="W2580" i="3"/>
  <c r="AA2580" i="3"/>
  <c r="AE2580" i="3"/>
  <c r="AI2580" i="3"/>
  <c r="AM2580" i="3"/>
  <c r="AQ2580" i="3"/>
  <c r="AU2580" i="3"/>
  <c r="AY2580" i="3"/>
  <c r="BC2580" i="3"/>
  <c r="BG2580" i="3"/>
  <c r="P2580" i="3"/>
  <c r="T2580" i="3"/>
  <c r="X2580" i="3"/>
  <c r="AB2580" i="3"/>
  <c r="AF2580" i="3"/>
  <c r="AJ2580" i="3"/>
  <c r="AN2580" i="3"/>
  <c r="AR2580" i="3"/>
  <c r="AV2580" i="3"/>
  <c r="AZ2580" i="3"/>
  <c r="BD2580" i="3"/>
  <c r="BH2580" i="3"/>
  <c r="Y2580" i="3"/>
  <c r="AO2580" i="3"/>
  <c r="BE2580" i="3"/>
  <c r="M2580" i="3"/>
  <c r="AC2580" i="3"/>
  <c r="AS2580" i="3"/>
  <c r="BI2580" i="3"/>
  <c r="Q2580" i="3"/>
  <c r="AG2580" i="3"/>
  <c r="AW2580" i="3"/>
  <c r="N2576" i="3"/>
  <c r="R2576" i="3"/>
  <c r="V2576" i="3"/>
  <c r="Z2576" i="3"/>
  <c r="AD2576" i="3"/>
  <c r="AH2576" i="3"/>
  <c r="AL2576" i="3"/>
  <c r="AP2576" i="3"/>
  <c r="AT2576" i="3"/>
  <c r="AX2576" i="3"/>
  <c r="BB2576" i="3"/>
  <c r="BF2576" i="3"/>
  <c r="O2576" i="3"/>
  <c r="S2576" i="3"/>
  <c r="W2576" i="3"/>
  <c r="AA2576" i="3"/>
  <c r="AE2576" i="3"/>
  <c r="AI2576" i="3"/>
  <c r="AM2576" i="3"/>
  <c r="AQ2576" i="3"/>
  <c r="AU2576" i="3"/>
  <c r="AY2576" i="3"/>
  <c r="BC2576" i="3"/>
  <c r="BG2576" i="3"/>
  <c r="P2576" i="3"/>
  <c r="T2576" i="3"/>
  <c r="X2576" i="3"/>
  <c r="AB2576" i="3"/>
  <c r="AF2576" i="3"/>
  <c r="AJ2576" i="3"/>
  <c r="AN2576" i="3"/>
  <c r="AR2576" i="3"/>
  <c r="AV2576" i="3"/>
  <c r="AZ2576" i="3"/>
  <c r="BD2576" i="3"/>
  <c r="BH2576" i="3"/>
  <c r="Y2576" i="3"/>
  <c r="AO2576" i="3"/>
  <c r="BE2576" i="3"/>
  <c r="M2576" i="3"/>
  <c r="AC2576" i="3"/>
  <c r="AS2576" i="3"/>
  <c r="BI2576" i="3"/>
  <c r="Q2576" i="3"/>
  <c r="AG2576" i="3"/>
  <c r="AW2576" i="3"/>
  <c r="T2561" i="3"/>
  <c r="BF2607" i="3"/>
  <c r="AZ2607" i="3"/>
  <c r="AU2607" i="3"/>
  <c r="AP2607" i="3"/>
  <c r="AJ2607" i="3"/>
  <c r="AE2607" i="3"/>
  <c r="Z2607" i="3"/>
  <c r="T2607" i="3"/>
  <c r="O2607" i="3"/>
  <c r="BF2606" i="3"/>
  <c r="BA2606" i="3"/>
  <c r="AV2606" i="3"/>
  <c r="AP2606" i="3"/>
  <c r="AK2606" i="3"/>
  <c r="AF2606" i="3"/>
  <c r="Z2606" i="3"/>
  <c r="U2606" i="3"/>
  <c r="BF2605" i="3"/>
  <c r="AZ2605" i="3"/>
  <c r="AU2605" i="3"/>
  <c r="AP2605" i="3"/>
  <c r="AJ2605" i="3"/>
  <c r="AE2605" i="3"/>
  <c r="Z2605" i="3"/>
  <c r="T2605" i="3"/>
  <c r="O2605" i="3"/>
  <c r="BF2604" i="3"/>
  <c r="BA2604" i="3"/>
  <c r="AV2604" i="3"/>
  <c r="AP2604" i="3"/>
  <c r="AK2604" i="3"/>
  <c r="AF2604" i="3"/>
  <c r="Z2604" i="3"/>
  <c r="U2604" i="3"/>
  <c r="BF2603" i="3"/>
  <c r="AZ2603" i="3"/>
  <c r="AU2603" i="3"/>
  <c r="AP2603" i="3"/>
  <c r="AJ2603" i="3"/>
  <c r="AE2603" i="3"/>
  <c r="Z2603" i="3"/>
  <c r="T2603" i="3"/>
  <c r="O2603" i="3"/>
  <c r="BD2599" i="3"/>
  <c r="AV2599" i="3"/>
  <c r="AN2599" i="3"/>
  <c r="AF2599" i="3"/>
  <c r="X2599" i="3"/>
  <c r="P2599" i="3"/>
  <c r="BD2597" i="3"/>
  <c r="AV2597" i="3"/>
  <c r="AN2597" i="3"/>
  <c r="AF2597" i="3"/>
  <c r="X2597" i="3"/>
  <c r="P2597" i="3"/>
  <c r="AV2595" i="3"/>
  <c r="AF2595" i="3"/>
  <c r="L2594" i="3"/>
  <c r="K2594" i="3"/>
  <c r="Q2593" i="3"/>
  <c r="BE2593" i="3"/>
  <c r="AJ2593" i="3"/>
  <c r="BB2589" i="3"/>
  <c r="M2589" i="3"/>
  <c r="Q2589" i="3"/>
  <c r="U2589" i="3"/>
  <c r="Y2589" i="3"/>
  <c r="AC2589" i="3"/>
  <c r="AG2589" i="3"/>
  <c r="AK2589" i="3"/>
  <c r="AO2589" i="3"/>
  <c r="AS2589" i="3"/>
  <c r="AW2589" i="3"/>
  <c r="BA2589" i="3"/>
  <c r="BE2589" i="3"/>
  <c r="BI2589" i="3"/>
  <c r="R2589" i="3"/>
  <c r="W2589" i="3"/>
  <c r="AB2589" i="3"/>
  <c r="AH2589" i="3"/>
  <c r="AM2589" i="3"/>
  <c r="AR2589" i="3"/>
  <c r="AX2589" i="3"/>
  <c r="BC2589" i="3"/>
  <c r="BH2589" i="3"/>
  <c r="N2589" i="3"/>
  <c r="S2589" i="3"/>
  <c r="X2589" i="3"/>
  <c r="AD2589" i="3"/>
  <c r="AI2589" i="3"/>
  <c r="AN2589" i="3"/>
  <c r="AT2589" i="3"/>
  <c r="AY2589" i="3"/>
  <c r="BD2589" i="3"/>
  <c r="O2589" i="3"/>
  <c r="T2589" i="3"/>
  <c r="Z2589" i="3"/>
  <c r="AE2589" i="3"/>
  <c r="AJ2589" i="3"/>
  <c r="AP2589" i="3"/>
  <c r="AU2589" i="3"/>
  <c r="AZ2589" i="3"/>
  <c r="BF2589" i="3"/>
  <c r="L2588" i="3"/>
  <c r="Z2588" i="3" s="1"/>
  <c r="P2585" i="3"/>
  <c r="AV2585" i="3"/>
  <c r="U2585" i="3"/>
  <c r="AO2585" i="3"/>
  <c r="BI2585" i="3"/>
  <c r="BB2585" i="3"/>
  <c r="AU2585" i="3"/>
  <c r="AP2585" i="3"/>
  <c r="BD2584" i="3"/>
  <c r="X2584" i="3"/>
  <c r="AK2580" i="3"/>
  <c r="P2569" i="3"/>
  <c r="AF2569" i="3"/>
  <c r="AV2569" i="3"/>
  <c r="T2569" i="3"/>
  <c r="AJ2569" i="3"/>
  <c r="AZ2569" i="3"/>
  <c r="X2569" i="3"/>
  <c r="AN2569" i="3"/>
  <c r="BD2569" i="3"/>
  <c r="AB2569" i="3"/>
  <c r="AR2569" i="3"/>
  <c r="BH2569" i="3"/>
  <c r="K2608" i="3"/>
  <c r="BD2607" i="3"/>
  <c r="AY2607" i="3"/>
  <c r="AT2607" i="3"/>
  <c r="AN2607" i="3"/>
  <c r="AI2607" i="3"/>
  <c r="AD2607" i="3"/>
  <c r="X2607" i="3"/>
  <c r="S2607" i="3"/>
  <c r="N2607" i="3"/>
  <c r="O2606" i="3"/>
  <c r="S2606" i="3"/>
  <c r="W2606" i="3"/>
  <c r="AA2606" i="3"/>
  <c r="AE2606" i="3"/>
  <c r="AI2606" i="3"/>
  <c r="AM2606" i="3"/>
  <c r="AQ2606" i="3"/>
  <c r="AU2606" i="3"/>
  <c r="AY2606" i="3"/>
  <c r="BC2606" i="3"/>
  <c r="BG2606" i="3"/>
  <c r="BD2605" i="3"/>
  <c r="AY2605" i="3"/>
  <c r="AT2605" i="3"/>
  <c r="AN2605" i="3"/>
  <c r="AI2605" i="3"/>
  <c r="AD2605" i="3"/>
  <c r="X2605" i="3"/>
  <c r="S2605" i="3"/>
  <c r="N2605" i="3"/>
  <c r="O2604" i="3"/>
  <c r="S2604" i="3"/>
  <c r="W2604" i="3"/>
  <c r="AA2604" i="3"/>
  <c r="AE2604" i="3"/>
  <c r="AI2604" i="3"/>
  <c r="AM2604" i="3"/>
  <c r="AQ2604" i="3"/>
  <c r="AU2604" i="3"/>
  <c r="AY2604" i="3"/>
  <c r="BC2604" i="3"/>
  <c r="BG2604" i="3"/>
  <c r="BD2603" i="3"/>
  <c r="AY2603" i="3"/>
  <c r="AT2603" i="3"/>
  <c r="AN2603" i="3"/>
  <c r="AI2603" i="3"/>
  <c r="AD2603" i="3"/>
  <c r="X2603" i="3"/>
  <c r="S2603" i="3"/>
  <c r="N2603" i="3"/>
  <c r="AE2601" i="3"/>
  <c r="BC2599" i="3"/>
  <c r="AU2599" i="3"/>
  <c r="AM2599" i="3"/>
  <c r="AE2599" i="3"/>
  <c r="W2599" i="3"/>
  <c r="O2599" i="3"/>
  <c r="BC2597" i="3"/>
  <c r="AU2597" i="3"/>
  <c r="AM2597" i="3"/>
  <c r="AE2597" i="3"/>
  <c r="W2597" i="3"/>
  <c r="O2597" i="3"/>
  <c r="O2595" i="3"/>
  <c r="S2595" i="3"/>
  <c r="W2595" i="3"/>
  <c r="AA2595" i="3"/>
  <c r="AE2595" i="3"/>
  <c r="AI2595" i="3"/>
  <c r="AM2595" i="3"/>
  <c r="AQ2595" i="3"/>
  <c r="AU2595" i="3"/>
  <c r="AY2595" i="3"/>
  <c r="BC2595" i="3"/>
  <c r="BG2595" i="3"/>
  <c r="P2588" i="3"/>
  <c r="N2586" i="3"/>
  <c r="R2586" i="3"/>
  <c r="V2586" i="3"/>
  <c r="Z2586" i="3"/>
  <c r="AD2586" i="3"/>
  <c r="AH2586" i="3"/>
  <c r="AL2586" i="3"/>
  <c r="AP2586" i="3"/>
  <c r="AT2586" i="3"/>
  <c r="AX2586" i="3"/>
  <c r="BB2586" i="3"/>
  <c r="BF2586" i="3"/>
  <c r="O2586" i="3"/>
  <c r="S2586" i="3"/>
  <c r="W2586" i="3"/>
  <c r="AA2586" i="3"/>
  <c r="AE2586" i="3"/>
  <c r="AI2586" i="3"/>
  <c r="AM2586" i="3"/>
  <c r="AQ2586" i="3"/>
  <c r="AU2586" i="3"/>
  <c r="AY2586" i="3"/>
  <c r="BC2586" i="3"/>
  <c r="BG2586" i="3"/>
  <c r="Q2586" i="3"/>
  <c r="Y2586" i="3"/>
  <c r="AG2586" i="3"/>
  <c r="AO2586" i="3"/>
  <c r="AW2586" i="3"/>
  <c r="BE2586" i="3"/>
  <c r="T2586" i="3"/>
  <c r="AB2586" i="3"/>
  <c r="AJ2586" i="3"/>
  <c r="AR2586" i="3"/>
  <c r="AZ2586" i="3"/>
  <c r="BH2586" i="3"/>
  <c r="M2586" i="3"/>
  <c r="U2586" i="3"/>
  <c r="AC2586" i="3"/>
  <c r="AK2586" i="3"/>
  <c r="AS2586" i="3"/>
  <c r="BA2586" i="3"/>
  <c r="BI2586" i="3"/>
  <c r="AV2584" i="3"/>
  <c r="P2584" i="3"/>
  <c r="N2582" i="3"/>
  <c r="R2582" i="3"/>
  <c r="V2582" i="3"/>
  <c r="Z2582" i="3"/>
  <c r="AD2582" i="3"/>
  <c r="AH2582" i="3"/>
  <c r="AL2582" i="3"/>
  <c r="AP2582" i="3"/>
  <c r="AT2582" i="3"/>
  <c r="AX2582" i="3"/>
  <c r="BB2582" i="3"/>
  <c r="BF2582" i="3"/>
  <c r="O2582" i="3"/>
  <c r="S2582" i="3"/>
  <c r="W2582" i="3"/>
  <c r="AA2582" i="3"/>
  <c r="AE2582" i="3"/>
  <c r="AI2582" i="3"/>
  <c r="AM2582" i="3"/>
  <c r="AQ2582" i="3"/>
  <c r="AU2582" i="3"/>
  <c r="AY2582" i="3"/>
  <c r="BC2582" i="3"/>
  <c r="BG2582" i="3"/>
  <c r="Q2582" i="3"/>
  <c r="Y2582" i="3"/>
  <c r="AG2582" i="3"/>
  <c r="AO2582" i="3"/>
  <c r="AW2582" i="3"/>
  <c r="BE2582" i="3"/>
  <c r="T2582" i="3"/>
  <c r="AB2582" i="3"/>
  <c r="AJ2582" i="3"/>
  <c r="AR2582" i="3"/>
  <c r="AZ2582" i="3"/>
  <c r="BH2582" i="3"/>
  <c r="M2582" i="3"/>
  <c r="U2582" i="3"/>
  <c r="AC2582" i="3"/>
  <c r="AK2582" i="3"/>
  <c r="AS2582" i="3"/>
  <c r="BA2582" i="3"/>
  <c r="BI2582" i="3"/>
  <c r="U2580" i="3"/>
  <c r="N2578" i="3"/>
  <c r="R2578" i="3"/>
  <c r="V2578" i="3"/>
  <c r="Z2578" i="3"/>
  <c r="AD2578" i="3"/>
  <c r="AH2578" i="3"/>
  <c r="AL2578" i="3"/>
  <c r="AP2578" i="3"/>
  <c r="AT2578" i="3"/>
  <c r="AX2578" i="3"/>
  <c r="BB2578" i="3"/>
  <c r="BF2578" i="3"/>
  <c r="O2578" i="3"/>
  <c r="S2578" i="3"/>
  <c r="W2578" i="3"/>
  <c r="AA2578" i="3"/>
  <c r="AE2578" i="3"/>
  <c r="AI2578" i="3"/>
  <c r="AM2578" i="3"/>
  <c r="AQ2578" i="3"/>
  <c r="AU2578" i="3"/>
  <c r="AY2578" i="3"/>
  <c r="BC2578" i="3"/>
  <c r="BG2578" i="3"/>
  <c r="P2578" i="3"/>
  <c r="T2578" i="3"/>
  <c r="X2578" i="3"/>
  <c r="AB2578" i="3"/>
  <c r="AF2578" i="3"/>
  <c r="AJ2578" i="3"/>
  <c r="AN2578" i="3"/>
  <c r="AR2578" i="3"/>
  <c r="AV2578" i="3"/>
  <c r="AZ2578" i="3"/>
  <c r="BD2578" i="3"/>
  <c r="BH2578" i="3"/>
  <c r="Y2578" i="3"/>
  <c r="AO2578" i="3"/>
  <c r="BE2578" i="3"/>
  <c r="M2578" i="3"/>
  <c r="AC2578" i="3"/>
  <c r="AS2578" i="3"/>
  <c r="BI2578" i="3"/>
  <c r="Q2578" i="3"/>
  <c r="AG2578" i="3"/>
  <c r="AW2578" i="3"/>
  <c r="U2576" i="3"/>
  <c r="AU2581" i="3"/>
  <c r="AE2581" i="3"/>
  <c r="AE2579" i="3"/>
  <c r="AU2577" i="3"/>
  <c r="AE2577" i="3"/>
  <c r="BB2574" i="3"/>
  <c r="M2574" i="3"/>
  <c r="Q2574" i="3"/>
  <c r="U2574" i="3"/>
  <c r="Y2574" i="3"/>
  <c r="AC2574" i="3"/>
  <c r="AG2574" i="3"/>
  <c r="AK2574" i="3"/>
  <c r="AO2574" i="3"/>
  <c r="AS2574" i="3"/>
  <c r="AW2574" i="3"/>
  <c r="BA2574" i="3"/>
  <c r="BE2574" i="3"/>
  <c r="BI2574" i="3"/>
  <c r="R2574" i="3"/>
  <c r="W2574" i="3"/>
  <c r="AB2574" i="3"/>
  <c r="AH2574" i="3"/>
  <c r="AM2574" i="3"/>
  <c r="AR2574" i="3"/>
  <c r="AX2574" i="3"/>
  <c r="BC2574" i="3"/>
  <c r="BH2574" i="3"/>
  <c r="N2574" i="3"/>
  <c r="S2574" i="3"/>
  <c r="X2574" i="3"/>
  <c r="AD2574" i="3"/>
  <c r="AI2574" i="3"/>
  <c r="AN2574" i="3"/>
  <c r="AT2574" i="3"/>
  <c r="AY2574" i="3"/>
  <c r="BD2574" i="3"/>
  <c r="O2574" i="3"/>
  <c r="T2574" i="3"/>
  <c r="Z2574" i="3"/>
  <c r="AE2574" i="3"/>
  <c r="AJ2574" i="3"/>
  <c r="AP2574" i="3"/>
  <c r="AU2574" i="3"/>
  <c r="AZ2574" i="3"/>
  <c r="BF2574" i="3"/>
  <c r="L2573" i="3"/>
  <c r="AF2573" i="3" s="1"/>
  <c r="P2571" i="3"/>
  <c r="AF2571" i="3"/>
  <c r="AV2571" i="3"/>
  <c r="T2571" i="3"/>
  <c r="AJ2571" i="3"/>
  <c r="AZ2571" i="3"/>
  <c r="X2571" i="3"/>
  <c r="AN2571" i="3"/>
  <c r="BD2571" i="3"/>
  <c r="P2563" i="3"/>
  <c r="AF2563" i="3"/>
  <c r="AV2563" i="3"/>
  <c r="T2563" i="3"/>
  <c r="AJ2563" i="3"/>
  <c r="AZ2563" i="3"/>
  <c r="X2563" i="3"/>
  <c r="AN2563" i="3"/>
  <c r="BD2563" i="3"/>
  <c r="BF2595" i="3"/>
  <c r="BB2595" i="3"/>
  <c r="AX2595" i="3"/>
  <c r="AT2595" i="3"/>
  <c r="AP2595" i="3"/>
  <c r="AL2595" i="3"/>
  <c r="AH2595" i="3"/>
  <c r="AD2595" i="3"/>
  <c r="Z2595" i="3"/>
  <c r="V2595" i="3"/>
  <c r="R2595" i="3"/>
  <c r="N2595" i="3"/>
  <c r="K2592" i="3"/>
  <c r="K2590" i="3"/>
  <c r="P2581" i="3"/>
  <c r="T2581" i="3"/>
  <c r="X2581" i="3"/>
  <c r="AB2581" i="3"/>
  <c r="AF2581" i="3"/>
  <c r="AJ2581" i="3"/>
  <c r="AN2581" i="3"/>
  <c r="AR2581" i="3"/>
  <c r="AV2581" i="3"/>
  <c r="AZ2581" i="3"/>
  <c r="BD2581" i="3"/>
  <c r="BH2581" i="3"/>
  <c r="M2581" i="3"/>
  <c r="Q2581" i="3"/>
  <c r="U2581" i="3"/>
  <c r="Y2581" i="3"/>
  <c r="AC2581" i="3"/>
  <c r="AG2581" i="3"/>
  <c r="AK2581" i="3"/>
  <c r="AO2581" i="3"/>
  <c r="AS2581" i="3"/>
  <c r="AW2581" i="3"/>
  <c r="BA2581" i="3"/>
  <c r="BE2581" i="3"/>
  <c r="BI2581" i="3"/>
  <c r="N2581" i="3"/>
  <c r="R2581" i="3"/>
  <c r="V2581" i="3"/>
  <c r="Z2581" i="3"/>
  <c r="AD2581" i="3"/>
  <c r="AH2581" i="3"/>
  <c r="AL2581" i="3"/>
  <c r="AP2581" i="3"/>
  <c r="AT2581" i="3"/>
  <c r="AX2581" i="3"/>
  <c r="BB2581" i="3"/>
  <c r="BF2581" i="3"/>
  <c r="X2579" i="3"/>
  <c r="AN2579" i="3"/>
  <c r="BD2579" i="3"/>
  <c r="U2579" i="3"/>
  <c r="AK2579" i="3"/>
  <c r="BA2579" i="3"/>
  <c r="R2579" i="3"/>
  <c r="AH2579" i="3"/>
  <c r="AX2579" i="3"/>
  <c r="P2577" i="3"/>
  <c r="T2577" i="3"/>
  <c r="X2577" i="3"/>
  <c r="AB2577" i="3"/>
  <c r="AF2577" i="3"/>
  <c r="AJ2577" i="3"/>
  <c r="AN2577" i="3"/>
  <c r="AR2577" i="3"/>
  <c r="AV2577" i="3"/>
  <c r="AZ2577" i="3"/>
  <c r="BD2577" i="3"/>
  <c r="BH2577" i="3"/>
  <c r="M2577" i="3"/>
  <c r="Q2577" i="3"/>
  <c r="U2577" i="3"/>
  <c r="Y2577" i="3"/>
  <c r="AC2577" i="3"/>
  <c r="AG2577" i="3"/>
  <c r="AK2577" i="3"/>
  <c r="AO2577" i="3"/>
  <c r="AS2577" i="3"/>
  <c r="AW2577" i="3"/>
  <c r="BA2577" i="3"/>
  <c r="BE2577" i="3"/>
  <c r="BI2577" i="3"/>
  <c r="N2577" i="3"/>
  <c r="R2577" i="3"/>
  <c r="V2577" i="3"/>
  <c r="Z2577" i="3"/>
  <c r="AD2577" i="3"/>
  <c r="AH2577" i="3"/>
  <c r="AL2577" i="3"/>
  <c r="AP2577" i="3"/>
  <c r="AT2577" i="3"/>
  <c r="AX2577" i="3"/>
  <c r="BB2577" i="3"/>
  <c r="BF2577" i="3"/>
  <c r="P2565" i="3"/>
  <c r="AF2565" i="3"/>
  <c r="AV2565" i="3"/>
  <c r="T2565" i="3"/>
  <c r="AJ2565" i="3"/>
  <c r="AZ2565" i="3"/>
  <c r="X2565" i="3"/>
  <c r="AN2565" i="3"/>
  <c r="BD2565" i="3"/>
  <c r="P2557" i="3"/>
  <c r="AF2557" i="3"/>
  <c r="AV2557" i="3"/>
  <c r="T2557" i="3"/>
  <c r="AJ2557" i="3"/>
  <c r="AZ2557" i="3"/>
  <c r="X2557" i="3"/>
  <c r="AN2557" i="3"/>
  <c r="BD2557" i="3"/>
  <c r="BI2595" i="3"/>
  <c r="BE2595" i="3"/>
  <c r="BA2595" i="3"/>
  <c r="AW2595" i="3"/>
  <c r="AS2595" i="3"/>
  <c r="AO2595" i="3"/>
  <c r="AK2595" i="3"/>
  <c r="AG2595" i="3"/>
  <c r="AC2595" i="3"/>
  <c r="Y2595" i="3"/>
  <c r="U2595" i="3"/>
  <c r="Q2595" i="3"/>
  <c r="BC2581" i="3"/>
  <c r="AM2581" i="3"/>
  <c r="W2581" i="3"/>
  <c r="BC2577" i="3"/>
  <c r="AM2577" i="3"/>
  <c r="W2577" i="3"/>
  <c r="AQ2574" i="3"/>
  <c r="V2574" i="3"/>
  <c r="P2572" i="3"/>
  <c r="T2572" i="3"/>
  <c r="X2572" i="3"/>
  <c r="AB2572" i="3"/>
  <c r="AF2572" i="3"/>
  <c r="AJ2572" i="3"/>
  <c r="AN2572" i="3"/>
  <c r="AR2572" i="3"/>
  <c r="AV2572" i="3"/>
  <c r="AZ2572" i="3"/>
  <c r="BD2572" i="3"/>
  <c r="BH2572" i="3"/>
  <c r="M2572" i="3"/>
  <c r="Q2572" i="3"/>
  <c r="U2572" i="3"/>
  <c r="Y2572" i="3"/>
  <c r="AC2572" i="3"/>
  <c r="AG2572" i="3"/>
  <c r="AK2572" i="3"/>
  <c r="AO2572" i="3"/>
  <c r="AS2572" i="3"/>
  <c r="AW2572" i="3"/>
  <c r="BA2572" i="3"/>
  <c r="BE2572" i="3"/>
  <c r="BI2572" i="3"/>
  <c r="N2572" i="3"/>
  <c r="V2572" i="3"/>
  <c r="AD2572" i="3"/>
  <c r="AL2572" i="3"/>
  <c r="AT2572" i="3"/>
  <c r="BB2572" i="3"/>
  <c r="O2572" i="3"/>
  <c r="W2572" i="3"/>
  <c r="AE2572" i="3"/>
  <c r="AM2572" i="3"/>
  <c r="AU2572" i="3"/>
  <c r="BC2572" i="3"/>
  <c r="R2572" i="3"/>
  <c r="Z2572" i="3"/>
  <c r="AH2572" i="3"/>
  <c r="AP2572" i="3"/>
  <c r="AX2572" i="3"/>
  <c r="BF2572" i="3"/>
  <c r="AR2571" i="3"/>
  <c r="P2567" i="3"/>
  <c r="AF2567" i="3"/>
  <c r="AV2567" i="3"/>
  <c r="T2567" i="3"/>
  <c r="AJ2567" i="3"/>
  <c r="AZ2567" i="3"/>
  <c r="X2567" i="3"/>
  <c r="AN2567" i="3"/>
  <c r="BD2567" i="3"/>
  <c r="BH2565" i="3"/>
  <c r="AR2563" i="3"/>
  <c r="P2559" i="3"/>
  <c r="AF2559" i="3"/>
  <c r="AV2559" i="3"/>
  <c r="T2559" i="3"/>
  <c r="AJ2559" i="3"/>
  <c r="AZ2559" i="3"/>
  <c r="X2559" i="3"/>
  <c r="AN2559" i="3"/>
  <c r="BD2559" i="3"/>
  <c r="BH2557" i="3"/>
  <c r="O2570" i="3"/>
  <c r="S2570" i="3"/>
  <c r="W2570" i="3"/>
  <c r="AA2570" i="3"/>
  <c r="AE2570" i="3"/>
  <c r="AI2570" i="3"/>
  <c r="AM2570" i="3"/>
  <c r="AQ2570" i="3"/>
  <c r="AU2570" i="3"/>
  <c r="AY2570" i="3"/>
  <c r="BC2570" i="3"/>
  <c r="BG2570" i="3"/>
  <c r="P2570" i="3"/>
  <c r="T2570" i="3"/>
  <c r="X2570" i="3"/>
  <c r="AB2570" i="3"/>
  <c r="AF2570" i="3"/>
  <c r="AJ2570" i="3"/>
  <c r="AN2570" i="3"/>
  <c r="AR2570" i="3"/>
  <c r="AV2570" i="3"/>
  <c r="AZ2570" i="3"/>
  <c r="BD2570" i="3"/>
  <c r="BH2570" i="3"/>
  <c r="M2570" i="3"/>
  <c r="Q2570" i="3"/>
  <c r="U2570" i="3"/>
  <c r="Y2570" i="3"/>
  <c r="AC2570" i="3"/>
  <c r="AG2570" i="3"/>
  <c r="AK2570" i="3"/>
  <c r="AO2570" i="3"/>
  <c r="AS2570" i="3"/>
  <c r="AW2570" i="3"/>
  <c r="BA2570" i="3"/>
  <c r="BE2570" i="3"/>
  <c r="BI2570" i="3"/>
  <c r="O2568" i="3"/>
  <c r="S2568" i="3"/>
  <c r="W2568" i="3"/>
  <c r="AA2568" i="3"/>
  <c r="AE2568" i="3"/>
  <c r="AI2568" i="3"/>
  <c r="AM2568" i="3"/>
  <c r="AQ2568" i="3"/>
  <c r="AU2568" i="3"/>
  <c r="AY2568" i="3"/>
  <c r="BC2568" i="3"/>
  <c r="BG2568" i="3"/>
  <c r="P2568" i="3"/>
  <c r="T2568" i="3"/>
  <c r="X2568" i="3"/>
  <c r="AB2568" i="3"/>
  <c r="AF2568" i="3"/>
  <c r="AJ2568" i="3"/>
  <c r="AN2568" i="3"/>
  <c r="AR2568" i="3"/>
  <c r="AV2568" i="3"/>
  <c r="AZ2568" i="3"/>
  <c r="BD2568" i="3"/>
  <c r="BH2568" i="3"/>
  <c r="M2568" i="3"/>
  <c r="Q2568" i="3"/>
  <c r="U2568" i="3"/>
  <c r="Y2568" i="3"/>
  <c r="AC2568" i="3"/>
  <c r="AG2568" i="3"/>
  <c r="AK2568" i="3"/>
  <c r="AO2568" i="3"/>
  <c r="AS2568" i="3"/>
  <c r="AW2568" i="3"/>
  <c r="BA2568" i="3"/>
  <c r="BE2568" i="3"/>
  <c r="BI2568" i="3"/>
  <c r="O2566" i="3"/>
  <c r="S2566" i="3"/>
  <c r="W2566" i="3"/>
  <c r="AA2566" i="3"/>
  <c r="AE2566" i="3"/>
  <c r="AI2566" i="3"/>
  <c r="AM2566" i="3"/>
  <c r="AQ2566" i="3"/>
  <c r="AU2566" i="3"/>
  <c r="AY2566" i="3"/>
  <c r="BC2566" i="3"/>
  <c r="BG2566" i="3"/>
  <c r="P2566" i="3"/>
  <c r="T2566" i="3"/>
  <c r="X2566" i="3"/>
  <c r="AB2566" i="3"/>
  <c r="AF2566" i="3"/>
  <c r="AJ2566" i="3"/>
  <c r="AN2566" i="3"/>
  <c r="AR2566" i="3"/>
  <c r="AV2566" i="3"/>
  <c r="AZ2566" i="3"/>
  <c r="BD2566" i="3"/>
  <c r="BH2566" i="3"/>
  <c r="M2566" i="3"/>
  <c r="Q2566" i="3"/>
  <c r="U2566" i="3"/>
  <c r="Y2566" i="3"/>
  <c r="AC2566" i="3"/>
  <c r="AG2566" i="3"/>
  <c r="AK2566" i="3"/>
  <c r="AO2566" i="3"/>
  <c r="AS2566" i="3"/>
  <c r="AW2566" i="3"/>
  <c r="BA2566" i="3"/>
  <c r="BE2566" i="3"/>
  <c r="BI2566" i="3"/>
  <c r="O2564" i="3"/>
  <c r="S2564" i="3"/>
  <c r="W2564" i="3"/>
  <c r="AA2564" i="3"/>
  <c r="AE2564" i="3"/>
  <c r="AI2564" i="3"/>
  <c r="AM2564" i="3"/>
  <c r="AQ2564" i="3"/>
  <c r="AU2564" i="3"/>
  <c r="AY2564" i="3"/>
  <c r="BC2564" i="3"/>
  <c r="BG2564" i="3"/>
  <c r="P2564" i="3"/>
  <c r="T2564" i="3"/>
  <c r="X2564" i="3"/>
  <c r="AB2564" i="3"/>
  <c r="AF2564" i="3"/>
  <c r="AJ2564" i="3"/>
  <c r="AN2564" i="3"/>
  <c r="AR2564" i="3"/>
  <c r="AV2564" i="3"/>
  <c r="AZ2564" i="3"/>
  <c r="BD2564" i="3"/>
  <c r="BH2564" i="3"/>
  <c r="M2564" i="3"/>
  <c r="Q2564" i="3"/>
  <c r="U2564" i="3"/>
  <c r="Y2564" i="3"/>
  <c r="AC2564" i="3"/>
  <c r="AG2564" i="3"/>
  <c r="AK2564" i="3"/>
  <c r="AO2564" i="3"/>
  <c r="AS2564" i="3"/>
  <c r="AW2564" i="3"/>
  <c r="BA2564" i="3"/>
  <c r="BE2564" i="3"/>
  <c r="BI2564" i="3"/>
  <c r="O2562" i="3"/>
  <c r="S2562" i="3"/>
  <c r="W2562" i="3"/>
  <c r="AA2562" i="3"/>
  <c r="AE2562" i="3"/>
  <c r="AI2562" i="3"/>
  <c r="AM2562" i="3"/>
  <c r="AQ2562" i="3"/>
  <c r="AU2562" i="3"/>
  <c r="AY2562" i="3"/>
  <c r="BC2562" i="3"/>
  <c r="BG2562" i="3"/>
  <c r="P2562" i="3"/>
  <c r="T2562" i="3"/>
  <c r="X2562" i="3"/>
  <c r="AB2562" i="3"/>
  <c r="AF2562" i="3"/>
  <c r="AJ2562" i="3"/>
  <c r="AN2562" i="3"/>
  <c r="AR2562" i="3"/>
  <c r="AV2562" i="3"/>
  <c r="AZ2562" i="3"/>
  <c r="BD2562" i="3"/>
  <c r="BH2562" i="3"/>
  <c r="M2562" i="3"/>
  <c r="Q2562" i="3"/>
  <c r="U2562" i="3"/>
  <c r="Y2562" i="3"/>
  <c r="AC2562" i="3"/>
  <c r="AG2562" i="3"/>
  <c r="AK2562" i="3"/>
  <c r="AO2562" i="3"/>
  <c r="AS2562" i="3"/>
  <c r="AW2562" i="3"/>
  <c r="BA2562" i="3"/>
  <c r="BE2562" i="3"/>
  <c r="BI2562" i="3"/>
  <c r="O2560" i="3"/>
  <c r="S2560" i="3"/>
  <c r="W2560" i="3"/>
  <c r="AA2560" i="3"/>
  <c r="AE2560" i="3"/>
  <c r="AI2560" i="3"/>
  <c r="AM2560" i="3"/>
  <c r="AQ2560" i="3"/>
  <c r="AU2560" i="3"/>
  <c r="AY2560" i="3"/>
  <c r="BC2560" i="3"/>
  <c r="BG2560" i="3"/>
  <c r="P2560" i="3"/>
  <c r="T2560" i="3"/>
  <c r="X2560" i="3"/>
  <c r="AB2560" i="3"/>
  <c r="AF2560" i="3"/>
  <c r="AJ2560" i="3"/>
  <c r="AN2560" i="3"/>
  <c r="AR2560" i="3"/>
  <c r="AV2560" i="3"/>
  <c r="AZ2560" i="3"/>
  <c r="BD2560" i="3"/>
  <c r="BH2560" i="3"/>
  <c r="M2560" i="3"/>
  <c r="Q2560" i="3"/>
  <c r="U2560" i="3"/>
  <c r="Y2560" i="3"/>
  <c r="AC2560" i="3"/>
  <c r="AG2560" i="3"/>
  <c r="AK2560" i="3"/>
  <c r="AO2560" i="3"/>
  <c r="AS2560" i="3"/>
  <c r="AW2560" i="3"/>
  <c r="BA2560" i="3"/>
  <c r="BE2560" i="3"/>
  <c r="BI2560" i="3"/>
  <c r="O2558" i="3"/>
  <c r="S2558" i="3"/>
  <c r="W2558" i="3"/>
  <c r="AA2558" i="3"/>
  <c r="AE2558" i="3"/>
  <c r="AI2558" i="3"/>
  <c r="AM2558" i="3"/>
  <c r="AQ2558" i="3"/>
  <c r="AU2558" i="3"/>
  <c r="AY2558" i="3"/>
  <c r="BC2558" i="3"/>
  <c r="BG2558" i="3"/>
  <c r="P2558" i="3"/>
  <c r="T2558" i="3"/>
  <c r="X2558" i="3"/>
  <c r="AB2558" i="3"/>
  <c r="AF2558" i="3"/>
  <c r="AJ2558" i="3"/>
  <c r="AN2558" i="3"/>
  <c r="AR2558" i="3"/>
  <c r="AV2558" i="3"/>
  <c r="AZ2558" i="3"/>
  <c r="BD2558" i="3"/>
  <c r="BH2558" i="3"/>
  <c r="M2558" i="3"/>
  <c r="Q2558" i="3"/>
  <c r="U2558" i="3"/>
  <c r="Y2558" i="3"/>
  <c r="AC2558" i="3"/>
  <c r="AG2558" i="3"/>
  <c r="AK2558" i="3"/>
  <c r="AO2558" i="3"/>
  <c r="AS2558" i="3"/>
  <c r="AW2558" i="3"/>
  <c r="BA2558" i="3"/>
  <c r="BE2558" i="3"/>
  <c r="BI2558" i="3"/>
  <c r="O2556" i="3"/>
  <c r="S2556" i="3"/>
  <c r="W2556" i="3"/>
  <c r="AA2556" i="3"/>
  <c r="AE2556" i="3"/>
  <c r="AI2556" i="3"/>
  <c r="AM2556" i="3"/>
  <c r="AQ2556" i="3"/>
  <c r="AU2556" i="3"/>
  <c r="AY2556" i="3"/>
  <c r="BC2556" i="3"/>
  <c r="BG2556" i="3"/>
  <c r="P2556" i="3"/>
  <c r="T2556" i="3"/>
  <c r="X2556" i="3"/>
  <c r="AB2556" i="3"/>
  <c r="AF2556" i="3"/>
  <c r="AJ2556" i="3"/>
  <c r="AN2556" i="3"/>
  <c r="AR2556" i="3"/>
  <c r="AV2556" i="3"/>
  <c r="AZ2556" i="3"/>
  <c r="BD2556" i="3"/>
  <c r="BH2556" i="3"/>
  <c r="M2556" i="3"/>
  <c r="Q2556" i="3"/>
  <c r="U2556" i="3"/>
  <c r="Y2556" i="3"/>
  <c r="AC2556" i="3"/>
  <c r="AG2556" i="3"/>
  <c r="AK2556" i="3"/>
  <c r="AO2556" i="3"/>
  <c r="AS2556" i="3"/>
  <c r="AW2556" i="3"/>
  <c r="BA2556" i="3"/>
  <c r="BE2556" i="3"/>
  <c r="BI2556" i="3"/>
  <c r="N2548" i="3"/>
  <c r="R2548" i="3"/>
  <c r="V2548" i="3"/>
  <c r="Z2548" i="3"/>
  <c r="AD2548" i="3"/>
  <c r="AH2548" i="3"/>
  <c r="AL2548" i="3"/>
  <c r="AP2548" i="3"/>
  <c r="AT2548" i="3"/>
  <c r="AX2548" i="3"/>
  <c r="BB2548" i="3"/>
  <c r="BF2548" i="3"/>
  <c r="O2548" i="3"/>
  <c r="S2548" i="3"/>
  <c r="W2548" i="3"/>
  <c r="AA2548" i="3"/>
  <c r="AE2548" i="3"/>
  <c r="AI2548" i="3"/>
  <c r="AM2548" i="3"/>
  <c r="AQ2548" i="3"/>
  <c r="AU2548" i="3"/>
  <c r="AY2548" i="3"/>
  <c r="BC2548" i="3"/>
  <c r="BG2548" i="3"/>
  <c r="P2548" i="3"/>
  <c r="T2548" i="3"/>
  <c r="X2548" i="3"/>
  <c r="AB2548" i="3"/>
  <c r="AF2548" i="3"/>
  <c r="AJ2548" i="3"/>
  <c r="AN2548" i="3"/>
  <c r="AR2548" i="3"/>
  <c r="AV2548" i="3"/>
  <c r="AZ2548" i="3"/>
  <c r="BD2548" i="3"/>
  <c r="BH2548" i="3"/>
  <c r="Y2548" i="3"/>
  <c r="AO2548" i="3"/>
  <c r="BE2548" i="3"/>
  <c r="M2548" i="3"/>
  <c r="AC2548" i="3"/>
  <c r="AS2548" i="3"/>
  <c r="BI2548" i="3"/>
  <c r="Q2548" i="3"/>
  <c r="AG2548" i="3"/>
  <c r="AW2548" i="3"/>
  <c r="K2575" i="3"/>
  <c r="M2571" i="3"/>
  <c r="Q2571" i="3"/>
  <c r="U2571" i="3"/>
  <c r="Y2571" i="3"/>
  <c r="AC2571" i="3"/>
  <c r="AG2571" i="3"/>
  <c r="AK2571" i="3"/>
  <c r="AO2571" i="3"/>
  <c r="AS2571" i="3"/>
  <c r="AW2571" i="3"/>
  <c r="BA2571" i="3"/>
  <c r="BE2571" i="3"/>
  <c r="BI2571" i="3"/>
  <c r="N2571" i="3"/>
  <c r="R2571" i="3"/>
  <c r="V2571" i="3"/>
  <c r="Z2571" i="3"/>
  <c r="AD2571" i="3"/>
  <c r="AH2571" i="3"/>
  <c r="AL2571" i="3"/>
  <c r="AP2571" i="3"/>
  <c r="AT2571" i="3"/>
  <c r="AX2571" i="3"/>
  <c r="BB2571" i="3"/>
  <c r="BF2571" i="3"/>
  <c r="O2571" i="3"/>
  <c r="S2571" i="3"/>
  <c r="W2571" i="3"/>
  <c r="AA2571" i="3"/>
  <c r="AE2571" i="3"/>
  <c r="AI2571" i="3"/>
  <c r="AM2571" i="3"/>
  <c r="AQ2571" i="3"/>
  <c r="AU2571" i="3"/>
  <c r="AY2571" i="3"/>
  <c r="BC2571" i="3"/>
  <c r="BG2571" i="3"/>
  <c r="BB2570" i="3"/>
  <c r="AL2570" i="3"/>
  <c r="V2570" i="3"/>
  <c r="M2569" i="3"/>
  <c r="Q2569" i="3"/>
  <c r="U2569" i="3"/>
  <c r="Y2569" i="3"/>
  <c r="AC2569" i="3"/>
  <c r="AG2569" i="3"/>
  <c r="AK2569" i="3"/>
  <c r="AO2569" i="3"/>
  <c r="AS2569" i="3"/>
  <c r="AW2569" i="3"/>
  <c r="BA2569" i="3"/>
  <c r="BE2569" i="3"/>
  <c r="BI2569" i="3"/>
  <c r="N2569" i="3"/>
  <c r="R2569" i="3"/>
  <c r="V2569" i="3"/>
  <c r="Z2569" i="3"/>
  <c r="AD2569" i="3"/>
  <c r="AH2569" i="3"/>
  <c r="AL2569" i="3"/>
  <c r="AP2569" i="3"/>
  <c r="AT2569" i="3"/>
  <c r="AX2569" i="3"/>
  <c r="BB2569" i="3"/>
  <c r="BF2569" i="3"/>
  <c r="O2569" i="3"/>
  <c r="S2569" i="3"/>
  <c r="W2569" i="3"/>
  <c r="AA2569" i="3"/>
  <c r="AE2569" i="3"/>
  <c r="AI2569" i="3"/>
  <c r="AM2569" i="3"/>
  <c r="AQ2569" i="3"/>
  <c r="AU2569" i="3"/>
  <c r="AY2569" i="3"/>
  <c r="BC2569" i="3"/>
  <c r="BG2569" i="3"/>
  <c r="BB2568" i="3"/>
  <c r="AL2568" i="3"/>
  <c r="V2568" i="3"/>
  <c r="M2567" i="3"/>
  <c r="Q2567" i="3"/>
  <c r="U2567" i="3"/>
  <c r="Y2567" i="3"/>
  <c r="AC2567" i="3"/>
  <c r="AG2567" i="3"/>
  <c r="AK2567" i="3"/>
  <c r="AO2567" i="3"/>
  <c r="AS2567" i="3"/>
  <c r="AW2567" i="3"/>
  <c r="BA2567" i="3"/>
  <c r="BE2567" i="3"/>
  <c r="BI2567" i="3"/>
  <c r="N2567" i="3"/>
  <c r="R2567" i="3"/>
  <c r="V2567" i="3"/>
  <c r="Z2567" i="3"/>
  <c r="AD2567" i="3"/>
  <c r="AH2567" i="3"/>
  <c r="AL2567" i="3"/>
  <c r="AP2567" i="3"/>
  <c r="AT2567" i="3"/>
  <c r="AX2567" i="3"/>
  <c r="BB2567" i="3"/>
  <c r="BF2567" i="3"/>
  <c r="O2567" i="3"/>
  <c r="S2567" i="3"/>
  <c r="W2567" i="3"/>
  <c r="AA2567" i="3"/>
  <c r="AE2567" i="3"/>
  <c r="AI2567" i="3"/>
  <c r="AM2567" i="3"/>
  <c r="AQ2567" i="3"/>
  <c r="AU2567" i="3"/>
  <c r="AY2567" i="3"/>
  <c r="BC2567" i="3"/>
  <c r="BG2567" i="3"/>
  <c r="BB2566" i="3"/>
  <c r="AL2566" i="3"/>
  <c r="V2566" i="3"/>
  <c r="M2565" i="3"/>
  <c r="Q2565" i="3"/>
  <c r="U2565" i="3"/>
  <c r="Y2565" i="3"/>
  <c r="AC2565" i="3"/>
  <c r="AG2565" i="3"/>
  <c r="AK2565" i="3"/>
  <c r="AO2565" i="3"/>
  <c r="AS2565" i="3"/>
  <c r="AW2565" i="3"/>
  <c r="BA2565" i="3"/>
  <c r="BE2565" i="3"/>
  <c r="BI2565" i="3"/>
  <c r="N2565" i="3"/>
  <c r="R2565" i="3"/>
  <c r="V2565" i="3"/>
  <c r="Z2565" i="3"/>
  <c r="AD2565" i="3"/>
  <c r="AH2565" i="3"/>
  <c r="AL2565" i="3"/>
  <c r="AP2565" i="3"/>
  <c r="AT2565" i="3"/>
  <c r="AX2565" i="3"/>
  <c r="BB2565" i="3"/>
  <c r="BF2565" i="3"/>
  <c r="O2565" i="3"/>
  <c r="S2565" i="3"/>
  <c r="W2565" i="3"/>
  <c r="AA2565" i="3"/>
  <c r="AE2565" i="3"/>
  <c r="AI2565" i="3"/>
  <c r="AM2565" i="3"/>
  <c r="AQ2565" i="3"/>
  <c r="AU2565" i="3"/>
  <c r="AY2565" i="3"/>
  <c r="BC2565" i="3"/>
  <c r="BG2565" i="3"/>
  <c r="BB2564" i="3"/>
  <c r="AL2564" i="3"/>
  <c r="V2564" i="3"/>
  <c r="M2563" i="3"/>
  <c r="Q2563" i="3"/>
  <c r="U2563" i="3"/>
  <c r="Y2563" i="3"/>
  <c r="AC2563" i="3"/>
  <c r="AG2563" i="3"/>
  <c r="AK2563" i="3"/>
  <c r="AO2563" i="3"/>
  <c r="AS2563" i="3"/>
  <c r="AW2563" i="3"/>
  <c r="BA2563" i="3"/>
  <c r="BE2563" i="3"/>
  <c r="BI2563" i="3"/>
  <c r="N2563" i="3"/>
  <c r="R2563" i="3"/>
  <c r="V2563" i="3"/>
  <c r="Z2563" i="3"/>
  <c r="AD2563" i="3"/>
  <c r="AH2563" i="3"/>
  <c r="AL2563" i="3"/>
  <c r="AP2563" i="3"/>
  <c r="AT2563" i="3"/>
  <c r="AX2563" i="3"/>
  <c r="BB2563" i="3"/>
  <c r="BF2563" i="3"/>
  <c r="O2563" i="3"/>
  <c r="S2563" i="3"/>
  <c r="W2563" i="3"/>
  <c r="AA2563" i="3"/>
  <c r="AE2563" i="3"/>
  <c r="AI2563" i="3"/>
  <c r="AM2563" i="3"/>
  <c r="AQ2563" i="3"/>
  <c r="AU2563" i="3"/>
  <c r="AY2563" i="3"/>
  <c r="BC2563" i="3"/>
  <c r="BG2563" i="3"/>
  <c r="BB2562" i="3"/>
  <c r="AL2562" i="3"/>
  <c r="V2562" i="3"/>
  <c r="Q2561" i="3"/>
  <c r="U2561" i="3"/>
  <c r="AG2561" i="3"/>
  <c r="AK2561" i="3"/>
  <c r="AW2561" i="3"/>
  <c r="BA2561" i="3"/>
  <c r="N2561" i="3"/>
  <c r="R2561" i="3"/>
  <c r="AD2561" i="3"/>
  <c r="AH2561" i="3"/>
  <c r="AT2561" i="3"/>
  <c r="AX2561" i="3"/>
  <c r="O2561" i="3"/>
  <c r="S2561" i="3"/>
  <c r="AE2561" i="3"/>
  <c r="AI2561" i="3"/>
  <c r="AU2561" i="3"/>
  <c r="AY2561" i="3"/>
  <c r="BG2561" i="3"/>
  <c r="BB2560" i="3"/>
  <c r="AL2560" i="3"/>
  <c r="V2560" i="3"/>
  <c r="M2559" i="3"/>
  <c r="Q2559" i="3"/>
  <c r="U2559" i="3"/>
  <c r="Y2559" i="3"/>
  <c r="AC2559" i="3"/>
  <c r="AG2559" i="3"/>
  <c r="AK2559" i="3"/>
  <c r="AO2559" i="3"/>
  <c r="AS2559" i="3"/>
  <c r="AW2559" i="3"/>
  <c r="BA2559" i="3"/>
  <c r="BE2559" i="3"/>
  <c r="BI2559" i="3"/>
  <c r="N2559" i="3"/>
  <c r="R2559" i="3"/>
  <c r="V2559" i="3"/>
  <c r="Z2559" i="3"/>
  <c r="AD2559" i="3"/>
  <c r="AH2559" i="3"/>
  <c r="AL2559" i="3"/>
  <c r="AP2559" i="3"/>
  <c r="AT2559" i="3"/>
  <c r="AX2559" i="3"/>
  <c r="BB2559" i="3"/>
  <c r="BF2559" i="3"/>
  <c r="O2559" i="3"/>
  <c r="S2559" i="3"/>
  <c r="W2559" i="3"/>
  <c r="AA2559" i="3"/>
  <c r="AE2559" i="3"/>
  <c r="AI2559" i="3"/>
  <c r="AM2559" i="3"/>
  <c r="AQ2559" i="3"/>
  <c r="AU2559" i="3"/>
  <c r="AY2559" i="3"/>
  <c r="BC2559" i="3"/>
  <c r="BG2559" i="3"/>
  <c r="BB2558" i="3"/>
  <c r="AL2558" i="3"/>
  <c r="V2558" i="3"/>
  <c r="M2557" i="3"/>
  <c r="Q2557" i="3"/>
  <c r="U2557" i="3"/>
  <c r="Y2557" i="3"/>
  <c r="AC2557" i="3"/>
  <c r="AG2557" i="3"/>
  <c r="AK2557" i="3"/>
  <c r="AO2557" i="3"/>
  <c r="AS2557" i="3"/>
  <c r="AW2557" i="3"/>
  <c r="BA2557" i="3"/>
  <c r="BE2557" i="3"/>
  <c r="BI2557" i="3"/>
  <c r="N2557" i="3"/>
  <c r="R2557" i="3"/>
  <c r="V2557" i="3"/>
  <c r="Z2557" i="3"/>
  <c r="AD2557" i="3"/>
  <c r="AH2557" i="3"/>
  <c r="AL2557" i="3"/>
  <c r="AP2557" i="3"/>
  <c r="AT2557" i="3"/>
  <c r="AX2557" i="3"/>
  <c r="BB2557" i="3"/>
  <c r="BF2557" i="3"/>
  <c r="O2557" i="3"/>
  <c r="S2557" i="3"/>
  <c r="W2557" i="3"/>
  <c r="AA2557" i="3"/>
  <c r="AE2557" i="3"/>
  <c r="AI2557" i="3"/>
  <c r="AM2557" i="3"/>
  <c r="AQ2557" i="3"/>
  <c r="AU2557" i="3"/>
  <c r="AY2557" i="3"/>
  <c r="BC2557" i="3"/>
  <c r="BG2557" i="3"/>
  <c r="BB2556" i="3"/>
  <c r="AL2556" i="3"/>
  <c r="V2556" i="3"/>
  <c r="AK2548" i="3"/>
  <c r="AA2539" i="3"/>
  <c r="AQ2539" i="3"/>
  <c r="BG2539" i="3"/>
  <c r="W2539" i="3"/>
  <c r="AM2539" i="3"/>
  <c r="P2537" i="3"/>
  <c r="U2537" i="3"/>
  <c r="AA2537" i="3"/>
  <c r="AF2537" i="3"/>
  <c r="AK2537" i="3"/>
  <c r="AQ2537" i="3"/>
  <c r="AV2537" i="3"/>
  <c r="BA2537" i="3"/>
  <c r="BG2537" i="3"/>
  <c r="AN2537" i="3"/>
  <c r="AS2537" i="3"/>
  <c r="AY2537" i="3"/>
  <c r="BD2537" i="3"/>
  <c r="BI2537" i="3"/>
  <c r="Y2537" i="3"/>
  <c r="AU2537" i="3"/>
  <c r="AE2537" i="3"/>
  <c r="AZ2537" i="3"/>
  <c r="O2537" i="3"/>
  <c r="AJ2537" i="3"/>
  <c r="BE2537" i="3"/>
  <c r="T2537" i="3"/>
  <c r="AX2570" i="3"/>
  <c r="AH2570" i="3"/>
  <c r="R2570" i="3"/>
  <c r="AX2568" i="3"/>
  <c r="AH2568" i="3"/>
  <c r="R2568" i="3"/>
  <c r="AX2566" i="3"/>
  <c r="AH2566" i="3"/>
  <c r="R2566" i="3"/>
  <c r="AX2564" i="3"/>
  <c r="AH2564" i="3"/>
  <c r="R2564" i="3"/>
  <c r="AX2562" i="3"/>
  <c r="AH2562" i="3"/>
  <c r="R2562" i="3"/>
  <c r="AX2560" i="3"/>
  <c r="AH2560" i="3"/>
  <c r="R2560" i="3"/>
  <c r="AX2558" i="3"/>
  <c r="AH2558" i="3"/>
  <c r="R2558" i="3"/>
  <c r="AX2556" i="3"/>
  <c r="AH2556" i="3"/>
  <c r="M2553" i="3"/>
  <c r="Q2553" i="3"/>
  <c r="Y2553" i="3"/>
  <c r="AC2553" i="3"/>
  <c r="AG2553" i="3"/>
  <c r="AO2553" i="3"/>
  <c r="AS2553" i="3"/>
  <c r="AW2553" i="3"/>
  <c r="BE2553" i="3"/>
  <c r="BI2553" i="3"/>
  <c r="N2553" i="3"/>
  <c r="V2553" i="3"/>
  <c r="Z2553" i="3"/>
  <c r="AD2553" i="3"/>
  <c r="AL2553" i="3"/>
  <c r="AP2553" i="3"/>
  <c r="AT2553" i="3"/>
  <c r="BB2553" i="3"/>
  <c r="BF2553" i="3"/>
  <c r="X2553" i="3"/>
  <c r="AN2553" i="3"/>
  <c r="AV2553" i="3"/>
  <c r="BD2553" i="3"/>
  <c r="AA2553" i="3"/>
  <c r="AI2553" i="3"/>
  <c r="AQ2553" i="3"/>
  <c r="BG2553" i="3"/>
  <c r="S2553" i="3"/>
  <c r="AB2553" i="3"/>
  <c r="AR2553" i="3"/>
  <c r="AZ2553" i="3"/>
  <c r="BH2553" i="3"/>
  <c r="AO2537" i="3"/>
  <c r="BE2555" i="3"/>
  <c r="AZ2555" i="3"/>
  <c r="AU2555" i="3"/>
  <c r="AO2555" i="3"/>
  <c r="AJ2555" i="3"/>
  <c r="AE2555" i="3"/>
  <c r="Y2555" i="3"/>
  <c r="BF2554" i="3"/>
  <c r="AX2554" i="3"/>
  <c r="AP2554" i="3"/>
  <c r="AH2554" i="3"/>
  <c r="Z2554" i="3"/>
  <c r="BE2552" i="3"/>
  <c r="AO2552" i="3"/>
  <c r="P2551" i="3"/>
  <c r="T2551" i="3"/>
  <c r="X2551" i="3"/>
  <c r="AB2551" i="3"/>
  <c r="AF2551" i="3"/>
  <c r="AJ2551" i="3"/>
  <c r="AN2551" i="3"/>
  <c r="AR2551" i="3"/>
  <c r="AV2551" i="3"/>
  <c r="AZ2551" i="3"/>
  <c r="BD2551" i="3"/>
  <c r="BH2551" i="3"/>
  <c r="M2551" i="3"/>
  <c r="Q2551" i="3"/>
  <c r="U2551" i="3"/>
  <c r="Y2551" i="3"/>
  <c r="AC2551" i="3"/>
  <c r="AG2551" i="3"/>
  <c r="AK2551" i="3"/>
  <c r="AO2551" i="3"/>
  <c r="AS2551" i="3"/>
  <c r="AW2551" i="3"/>
  <c r="BA2551" i="3"/>
  <c r="BE2551" i="3"/>
  <c r="BI2551" i="3"/>
  <c r="N2551" i="3"/>
  <c r="R2551" i="3"/>
  <c r="V2551" i="3"/>
  <c r="Z2551" i="3"/>
  <c r="AD2551" i="3"/>
  <c r="AH2551" i="3"/>
  <c r="AL2551" i="3"/>
  <c r="AP2551" i="3"/>
  <c r="AT2551" i="3"/>
  <c r="AX2551" i="3"/>
  <c r="BB2551" i="3"/>
  <c r="BF2551" i="3"/>
  <c r="BI2550" i="3"/>
  <c r="AS2550" i="3"/>
  <c r="AC2550" i="3"/>
  <c r="M2550" i="3"/>
  <c r="BG2549" i="3"/>
  <c r="AQ2549" i="3"/>
  <c r="AU2547" i="3"/>
  <c r="AE2547" i="3"/>
  <c r="O2547" i="3"/>
  <c r="BA2546" i="3"/>
  <c r="AJ2546" i="3"/>
  <c r="N2546" i="3"/>
  <c r="BD2545" i="3"/>
  <c r="AI2545" i="3"/>
  <c r="BE2544" i="3"/>
  <c r="AJ2544" i="3"/>
  <c r="N2544" i="3"/>
  <c r="BD2543" i="3"/>
  <c r="AI2543" i="3"/>
  <c r="BE2542" i="3"/>
  <c r="AJ2542" i="3"/>
  <c r="N2542" i="3"/>
  <c r="BD2541" i="3"/>
  <c r="AI2541" i="3"/>
  <c r="BE2540" i="3"/>
  <c r="AJ2540" i="3"/>
  <c r="N2540" i="3"/>
  <c r="M2555" i="3"/>
  <c r="Q2555" i="3"/>
  <c r="N2555" i="3"/>
  <c r="R2555" i="3"/>
  <c r="V2555" i="3"/>
  <c r="Z2555" i="3"/>
  <c r="AD2555" i="3"/>
  <c r="AH2555" i="3"/>
  <c r="AL2555" i="3"/>
  <c r="AP2555" i="3"/>
  <c r="AT2555" i="3"/>
  <c r="AX2555" i="3"/>
  <c r="BB2555" i="3"/>
  <c r="BF2555" i="3"/>
  <c r="O2554" i="3"/>
  <c r="S2554" i="3"/>
  <c r="W2554" i="3"/>
  <c r="AA2554" i="3"/>
  <c r="AE2554" i="3"/>
  <c r="AI2554" i="3"/>
  <c r="AM2554" i="3"/>
  <c r="AQ2554" i="3"/>
  <c r="AU2554" i="3"/>
  <c r="AY2554" i="3"/>
  <c r="BC2554" i="3"/>
  <c r="BG2554" i="3"/>
  <c r="P2554" i="3"/>
  <c r="T2554" i="3"/>
  <c r="X2554" i="3"/>
  <c r="AB2554" i="3"/>
  <c r="AF2554" i="3"/>
  <c r="AJ2554" i="3"/>
  <c r="AN2554" i="3"/>
  <c r="AR2554" i="3"/>
  <c r="AV2554" i="3"/>
  <c r="AZ2554" i="3"/>
  <c r="BD2554" i="3"/>
  <c r="BH2554" i="3"/>
  <c r="N2552" i="3"/>
  <c r="R2552" i="3"/>
  <c r="V2552" i="3"/>
  <c r="Z2552" i="3"/>
  <c r="AD2552" i="3"/>
  <c r="AH2552" i="3"/>
  <c r="AL2552" i="3"/>
  <c r="AP2552" i="3"/>
  <c r="AT2552" i="3"/>
  <c r="AX2552" i="3"/>
  <c r="BB2552" i="3"/>
  <c r="BF2552" i="3"/>
  <c r="O2552" i="3"/>
  <c r="S2552" i="3"/>
  <c r="W2552" i="3"/>
  <c r="AA2552" i="3"/>
  <c r="AE2552" i="3"/>
  <c r="AI2552" i="3"/>
  <c r="AM2552" i="3"/>
  <c r="AQ2552" i="3"/>
  <c r="AU2552" i="3"/>
  <c r="AY2552" i="3"/>
  <c r="BC2552" i="3"/>
  <c r="BG2552" i="3"/>
  <c r="P2552" i="3"/>
  <c r="T2552" i="3"/>
  <c r="X2552" i="3"/>
  <c r="AB2552" i="3"/>
  <c r="AF2552" i="3"/>
  <c r="AJ2552" i="3"/>
  <c r="AN2552" i="3"/>
  <c r="AR2552" i="3"/>
  <c r="AV2552" i="3"/>
  <c r="AZ2552" i="3"/>
  <c r="BD2552" i="3"/>
  <c r="BH2552" i="3"/>
  <c r="BE2550" i="3"/>
  <c r="AO2550" i="3"/>
  <c r="P2549" i="3"/>
  <c r="T2549" i="3"/>
  <c r="X2549" i="3"/>
  <c r="AB2549" i="3"/>
  <c r="AF2549" i="3"/>
  <c r="AJ2549" i="3"/>
  <c r="AN2549" i="3"/>
  <c r="AR2549" i="3"/>
  <c r="AV2549" i="3"/>
  <c r="AZ2549" i="3"/>
  <c r="BD2549" i="3"/>
  <c r="BH2549" i="3"/>
  <c r="M2549" i="3"/>
  <c r="Q2549" i="3"/>
  <c r="U2549" i="3"/>
  <c r="Y2549" i="3"/>
  <c r="AC2549" i="3"/>
  <c r="AG2549" i="3"/>
  <c r="AK2549" i="3"/>
  <c r="AO2549" i="3"/>
  <c r="AS2549" i="3"/>
  <c r="AW2549" i="3"/>
  <c r="BA2549" i="3"/>
  <c r="BE2549" i="3"/>
  <c r="BI2549" i="3"/>
  <c r="N2549" i="3"/>
  <c r="R2549" i="3"/>
  <c r="V2549" i="3"/>
  <c r="Z2549" i="3"/>
  <c r="AD2549" i="3"/>
  <c r="AH2549" i="3"/>
  <c r="AL2549" i="3"/>
  <c r="AP2549" i="3"/>
  <c r="AT2549" i="3"/>
  <c r="AX2549" i="3"/>
  <c r="BB2549" i="3"/>
  <c r="BF2549" i="3"/>
  <c r="BG2547" i="3"/>
  <c r="AQ2547" i="3"/>
  <c r="AW2546" i="3"/>
  <c r="M2545" i="3"/>
  <c r="Q2545" i="3"/>
  <c r="U2545" i="3"/>
  <c r="Y2545" i="3"/>
  <c r="AC2545" i="3"/>
  <c r="AG2545" i="3"/>
  <c r="AK2545" i="3"/>
  <c r="AO2545" i="3"/>
  <c r="AS2545" i="3"/>
  <c r="AW2545" i="3"/>
  <c r="BA2545" i="3"/>
  <c r="BE2545" i="3"/>
  <c r="BI2545" i="3"/>
  <c r="O2545" i="3"/>
  <c r="T2545" i="3"/>
  <c r="Z2545" i="3"/>
  <c r="AE2545" i="3"/>
  <c r="AJ2545" i="3"/>
  <c r="AP2545" i="3"/>
  <c r="AU2545" i="3"/>
  <c r="AZ2545" i="3"/>
  <c r="BF2545" i="3"/>
  <c r="P2545" i="3"/>
  <c r="V2545" i="3"/>
  <c r="AA2545" i="3"/>
  <c r="AF2545" i="3"/>
  <c r="AL2545" i="3"/>
  <c r="AQ2545" i="3"/>
  <c r="AV2545" i="3"/>
  <c r="BB2545" i="3"/>
  <c r="BG2545" i="3"/>
  <c r="R2545" i="3"/>
  <c r="W2545" i="3"/>
  <c r="AB2545" i="3"/>
  <c r="AH2545" i="3"/>
  <c r="AM2545" i="3"/>
  <c r="AR2545" i="3"/>
  <c r="AX2545" i="3"/>
  <c r="BC2545" i="3"/>
  <c r="BH2545" i="3"/>
  <c r="AZ2544" i="3"/>
  <c r="M2543" i="3"/>
  <c r="Q2543" i="3"/>
  <c r="U2543" i="3"/>
  <c r="Y2543" i="3"/>
  <c r="AC2543" i="3"/>
  <c r="AG2543" i="3"/>
  <c r="AK2543" i="3"/>
  <c r="AO2543" i="3"/>
  <c r="AS2543" i="3"/>
  <c r="AW2543" i="3"/>
  <c r="BA2543" i="3"/>
  <c r="BE2543" i="3"/>
  <c r="BI2543" i="3"/>
  <c r="O2543" i="3"/>
  <c r="T2543" i="3"/>
  <c r="Z2543" i="3"/>
  <c r="AE2543" i="3"/>
  <c r="AJ2543" i="3"/>
  <c r="AP2543" i="3"/>
  <c r="AU2543" i="3"/>
  <c r="AZ2543" i="3"/>
  <c r="BF2543" i="3"/>
  <c r="P2543" i="3"/>
  <c r="V2543" i="3"/>
  <c r="AA2543" i="3"/>
  <c r="AF2543" i="3"/>
  <c r="AL2543" i="3"/>
  <c r="AQ2543" i="3"/>
  <c r="AV2543" i="3"/>
  <c r="BB2543" i="3"/>
  <c r="BG2543" i="3"/>
  <c r="R2543" i="3"/>
  <c r="W2543" i="3"/>
  <c r="AB2543" i="3"/>
  <c r="AH2543" i="3"/>
  <c r="AM2543" i="3"/>
  <c r="AR2543" i="3"/>
  <c r="AX2543" i="3"/>
  <c r="BC2543" i="3"/>
  <c r="BH2543" i="3"/>
  <c r="AZ2542" i="3"/>
  <c r="M2541" i="3"/>
  <c r="Q2541" i="3"/>
  <c r="U2541" i="3"/>
  <c r="Y2541" i="3"/>
  <c r="AC2541" i="3"/>
  <c r="AG2541" i="3"/>
  <c r="AK2541" i="3"/>
  <c r="AO2541" i="3"/>
  <c r="AS2541" i="3"/>
  <c r="AW2541" i="3"/>
  <c r="BA2541" i="3"/>
  <c r="BE2541" i="3"/>
  <c r="BI2541" i="3"/>
  <c r="O2541" i="3"/>
  <c r="T2541" i="3"/>
  <c r="Z2541" i="3"/>
  <c r="AE2541" i="3"/>
  <c r="AJ2541" i="3"/>
  <c r="AP2541" i="3"/>
  <c r="AU2541" i="3"/>
  <c r="AZ2541" i="3"/>
  <c r="BF2541" i="3"/>
  <c r="P2541" i="3"/>
  <c r="V2541" i="3"/>
  <c r="AA2541" i="3"/>
  <c r="AF2541" i="3"/>
  <c r="AL2541" i="3"/>
  <c r="AQ2541" i="3"/>
  <c r="AV2541" i="3"/>
  <c r="BB2541" i="3"/>
  <c r="BG2541" i="3"/>
  <c r="R2541" i="3"/>
  <c r="W2541" i="3"/>
  <c r="AB2541" i="3"/>
  <c r="AH2541" i="3"/>
  <c r="AM2541" i="3"/>
  <c r="AR2541" i="3"/>
  <c r="AX2541" i="3"/>
  <c r="BC2541" i="3"/>
  <c r="BH2541" i="3"/>
  <c r="AZ2540" i="3"/>
  <c r="N2550" i="3"/>
  <c r="R2550" i="3"/>
  <c r="V2550" i="3"/>
  <c r="Z2550" i="3"/>
  <c r="AD2550" i="3"/>
  <c r="AH2550" i="3"/>
  <c r="AL2550" i="3"/>
  <c r="AP2550" i="3"/>
  <c r="AT2550" i="3"/>
  <c r="AX2550" i="3"/>
  <c r="BB2550" i="3"/>
  <c r="BF2550" i="3"/>
  <c r="O2550" i="3"/>
  <c r="S2550" i="3"/>
  <c r="W2550" i="3"/>
  <c r="AA2550" i="3"/>
  <c r="AE2550" i="3"/>
  <c r="AI2550" i="3"/>
  <c r="AM2550" i="3"/>
  <c r="AQ2550" i="3"/>
  <c r="AU2550" i="3"/>
  <c r="AY2550" i="3"/>
  <c r="BC2550" i="3"/>
  <c r="BG2550" i="3"/>
  <c r="P2550" i="3"/>
  <c r="T2550" i="3"/>
  <c r="X2550" i="3"/>
  <c r="AB2550" i="3"/>
  <c r="AF2550" i="3"/>
  <c r="AJ2550" i="3"/>
  <c r="AN2550" i="3"/>
  <c r="AR2550" i="3"/>
  <c r="AV2550" i="3"/>
  <c r="AZ2550" i="3"/>
  <c r="BD2550" i="3"/>
  <c r="BH2550" i="3"/>
  <c r="P2547" i="3"/>
  <c r="T2547" i="3"/>
  <c r="X2547" i="3"/>
  <c r="AB2547" i="3"/>
  <c r="AF2547" i="3"/>
  <c r="AJ2547" i="3"/>
  <c r="AN2547" i="3"/>
  <c r="AR2547" i="3"/>
  <c r="AV2547" i="3"/>
  <c r="AZ2547" i="3"/>
  <c r="BD2547" i="3"/>
  <c r="BH2547" i="3"/>
  <c r="M2547" i="3"/>
  <c r="Q2547" i="3"/>
  <c r="U2547" i="3"/>
  <c r="Y2547" i="3"/>
  <c r="AC2547" i="3"/>
  <c r="AG2547" i="3"/>
  <c r="AK2547" i="3"/>
  <c r="AO2547" i="3"/>
  <c r="AS2547" i="3"/>
  <c r="AW2547" i="3"/>
  <c r="BA2547" i="3"/>
  <c r="BE2547" i="3"/>
  <c r="BI2547" i="3"/>
  <c r="N2547" i="3"/>
  <c r="R2547" i="3"/>
  <c r="V2547" i="3"/>
  <c r="Z2547" i="3"/>
  <c r="AD2547" i="3"/>
  <c r="AH2547" i="3"/>
  <c r="AL2547" i="3"/>
  <c r="AP2547" i="3"/>
  <c r="AT2547" i="3"/>
  <c r="AX2547" i="3"/>
  <c r="BB2547" i="3"/>
  <c r="BF2547" i="3"/>
  <c r="O2546" i="3"/>
  <c r="S2546" i="3"/>
  <c r="W2546" i="3"/>
  <c r="AA2546" i="3"/>
  <c r="AE2546" i="3"/>
  <c r="AI2546" i="3"/>
  <c r="AM2546" i="3"/>
  <c r="P2546" i="3"/>
  <c r="U2546" i="3"/>
  <c r="Z2546" i="3"/>
  <c r="AF2546" i="3"/>
  <c r="AK2546" i="3"/>
  <c r="AP2546" i="3"/>
  <c r="AT2546" i="3"/>
  <c r="AX2546" i="3"/>
  <c r="BB2546" i="3"/>
  <c r="BF2546" i="3"/>
  <c r="Q2546" i="3"/>
  <c r="V2546" i="3"/>
  <c r="AB2546" i="3"/>
  <c r="AG2546" i="3"/>
  <c r="AL2546" i="3"/>
  <c r="AQ2546" i="3"/>
  <c r="AU2546" i="3"/>
  <c r="AY2546" i="3"/>
  <c r="BC2546" i="3"/>
  <c r="BG2546" i="3"/>
  <c r="M2546" i="3"/>
  <c r="R2546" i="3"/>
  <c r="X2546" i="3"/>
  <c r="AC2546" i="3"/>
  <c r="AH2546" i="3"/>
  <c r="AN2546" i="3"/>
  <c r="AR2546" i="3"/>
  <c r="AV2546" i="3"/>
  <c r="AZ2546" i="3"/>
  <c r="BD2546" i="3"/>
  <c r="BH2546" i="3"/>
  <c r="O2544" i="3"/>
  <c r="S2544" i="3"/>
  <c r="W2544" i="3"/>
  <c r="AA2544" i="3"/>
  <c r="AE2544" i="3"/>
  <c r="AI2544" i="3"/>
  <c r="AM2544" i="3"/>
  <c r="AQ2544" i="3"/>
  <c r="AU2544" i="3"/>
  <c r="AY2544" i="3"/>
  <c r="BC2544" i="3"/>
  <c r="BG2544" i="3"/>
  <c r="P2544" i="3"/>
  <c r="U2544" i="3"/>
  <c r="Z2544" i="3"/>
  <c r="AF2544" i="3"/>
  <c r="AK2544" i="3"/>
  <c r="AP2544" i="3"/>
  <c r="AV2544" i="3"/>
  <c r="BA2544" i="3"/>
  <c r="BF2544" i="3"/>
  <c r="Q2544" i="3"/>
  <c r="V2544" i="3"/>
  <c r="AB2544" i="3"/>
  <c r="AG2544" i="3"/>
  <c r="AL2544" i="3"/>
  <c r="AR2544" i="3"/>
  <c r="AW2544" i="3"/>
  <c r="BB2544" i="3"/>
  <c r="BH2544" i="3"/>
  <c r="M2544" i="3"/>
  <c r="R2544" i="3"/>
  <c r="X2544" i="3"/>
  <c r="AC2544" i="3"/>
  <c r="AH2544" i="3"/>
  <c r="AN2544" i="3"/>
  <c r="AS2544" i="3"/>
  <c r="AX2544" i="3"/>
  <c r="BD2544" i="3"/>
  <c r="BI2544" i="3"/>
  <c r="O2542" i="3"/>
  <c r="S2542" i="3"/>
  <c r="W2542" i="3"/>
  <c r="AA2542" i="3"/>
  <c r="AE2542" i="3"/>
  <c r="AI2542" i="3"/>
  <c r="AM2542" i="3"/>
  <c r="AQ2542" i="3"/>
  <c r="AU2542" i="3"/>
  <c r="AY2542" i="3"/>
  <c r="BC2542" i="3"/>
  <c r="BG2542" i="3"/>
  <c r="P2542" i="3"/>
  <c r="U2542" i="3"/>
  <c r="Z2542" i="3"/>
  <c r="AF2542" i="3"/>
  <c r="AK2542" i="3"/>
  <c r="AP2542" i="3"/>
  <c r="AV2542" i="3"/>
  <c r="BA2542" i="3"/>
  <c r="BF2542" i="3"/>
  <c r="Q2542" i="3"/>
  <c r="V2542" i="3"/>
  <c r="AB2542" i="3"/>
  <c r="AG2542" i="3"/>
  <c r="AL2542" i="3"/>
  <c r="AR2542" i="3"/>
  <c r="AW2542" i="3"/>
  <c r="BB2542" i="3"/>
  <c r="BH2542" i="3"/>
  <c r="M2542" i="3"/>
  <c r="R2542" i="3"/>
  <c r="X2542" i="3"/>
  <c r="AC2542" i="3"/>
  <c r="AH2542" i="3"/>
  <c r="AN2542" i="3"/>
  <c r="AS2542" i="3"/>
  <c r="AX2542" i="3"/>
  <c r="BD2542" i="3"/>
  <c r="BI2542" i="3"/>
  <c r="O2540" i="3"/>
  <c r="S2540" i="3"/>
  <c r="W2540" i="3"/>
  <c r="AA2540" i="3"/>
  <c r="AE2540" i="3"/>
  <c r="AI2540" i="3"/>
  <c r="AM2540" i="3"/>
  <c r="AQ2540" i="3"/>
  <c r="AU2540" i="3"/>
  <c r="AY2540" i="3"/>
  <c r="BC2540" i="3"/>
  <c r="BG2540" i="3"/>
  <c r="P2540" i="3"/>
  <c r="U2540" i="3"/>
  <c r="Z2540" i="3"/>
  <c r="AF2540" i="3"/>
  <c r="AK2540" i="3"/>
  <c r="AP2540" i="3"/>
  <c r="AV2540" i="3"/>
  <c r="BA2540" i="3"/>
  <c r="BF2540" i="3"/>
  <c r="Q2540" i="3"/>
  <c r="V2540" i="3"/>
  <c r="AB2540" i="3"/>
  <c r="AG2540" i="3"/>
  <c r="AL2540" i="3"/>
  <c r="AR2540" i="3"/>
  <c r="AW2540" i="3"/>
  <c r="BB2540" i="3"/>
  <c r="BH2540" i="3"/>
  <c r="M2540" i="3"/>
  <c r="R2540" i="3"/>
  <c r="X2540" i="3"/>
  <c r="AC2540" i="3"/>
  <c r="AH2540" i="3"/>
  <c r="AN2540" i="3"/>
  <c r="AS2540" i="3"/>
  <c r="AX2540" i="3"/>
  <c r="BD2540" i="3"/>
  <c r="BI2540" i="3"/>
  <c r="O2539" i="3"/>
  <c r="P2533" i="3"/>
  <c r="T2533" i="3"/>
  <c r="X2533" i="3"/>
  <c r="AB2533" i="3"/>
  <c r="AF2533" i="3"/>
  <c r="AJ2533" i="3"/>
  <c r="AN2533" i="3"/>
  <c r="AR2533" i="3"/>
  <c r="AV2533" i="3"/>
  <c r="AZ2533" i="3"/>
  <c r="BD2533" i="3"/>
  <c r="BH2533" i="3"/>
  <c r="M2533" i="3"/>
  <c r="Q2533" i="3"/>
  <c r="U2533" i="3"/>
  <c r="Y2533" i="3"/>
  <c r="AC2533" i="3"/>
  <c r="AG2533" i="3"/>
  <c r="AK2533" i="3"/>
  <c r="AO2533" i="3"/>
  <c r="AS2533" i="3"/>
  <c r="AW2533" i="3"/>
  <c r="BA2533" i="3"/>
  <c r="BE2533" i="3"/>
  <c r="BI2533" i="3"/>
  <c r="N2533" i="3"/>
  <c r="R2533" i="3"/>
  <c r="V2533" i="3"/>
  <c r="Z2533" i="3"/>
  <c r="AD2533" i="3"/>
  <c r="AH2533" i="3"/>
  <c r="AL2533" i="3"/>
  <c r="AP2533" i="3"/>
  <c r="AT2533" i="3"/>
  <c r="AX2533" i="3"/>
  <c r="BB2533" i="3"/>
  <c r="BF2533" i="3"/>
  <c r="AA2533" i="3"/>
  <c r="AQ2533" i="3"/>
  <c r="BG2533" i="3"/>
  <c r="O2533" i="3"/>
  <c r="AE2533" i="3"/>
  <c r="AU2533" i="3"/>
  <c r="S2533" i="3"/>
  <c r="AI2533" i="3"/>
  <c r="AY2533" i="3"/>
  <c r="W2533" i="3"/>
  <c r="AM2533" i="3"/>
  <c r="AY2539" i="3"/>
  <c r="AI2539" i="3"/>
  <c r="S2539" i="3"/>
  <c r="N2528" i="3"/>
  <c r="R2528" i="3"/>
  <c r="V2528" i="3"/>
  <c r="Z2528" i="3"/>
  <c r="AD2528" i="3"/>
  <c r="AH2528" i="3"/>
  <c r="AL2528" i="3"/>
  <c r="AP2528" i="3"/>
  <c r="AT2528" i="3"/>
  <c r="AX2528" i="3"/>
  <c r="BB2528" i="3"/>
  <c r="BF2528" i="3"/>
  <c r="Q2528" i="3"/>
  <c r="W2528" i="3"/>
  <c r="AB2528" i="3"/>
  <c r="AG2528" i="3"/>
  <c r="AM2528" i="3"/>
  <c r="AR2528" i="3"/>
  <c r="AW2528" i="3"/>
  <c r="BC2528" i="3"/>
  <c r="BH2528" i="3"/>
  <c r="M2528" i="3"/>
  <c r="S2528" i="3"/>
  <c r="X2528" i="3"/>
  <c r="AC2528" i="3"/>
  <c r="AI2528" i="3"/>
  <c r="AN2528" i="3"/>
  <c r="AS2528" i="3"/>
  <c r="AY2528" i="3"/>
  <c r="BD2528" i="3"/>
  <c r="BI2528" i="3"/>
  <c r="O2528" i="3"/>
  <c r="T2528" i="3"/>
  <c r="Y2528" i="3"/>
  <c r="AE2528" i="3"/>
  <c r="AJ2528" i="3"/>
  <c r="AO2528" i="3"/>
  <c r="AU2528" i="3"/>
  <c r="AZ2528" i="3"/>
  <c r="BE2528" i="3"/>
  <c r="AF2528" i="3"/>
  <c r="BA2528" i="3"/>
  <c r="P2528" i="3"/>
  <c r="AK2528" i="3"/>
  <c r="BG2528" i="3"/>
  <c r="U2528" i="3"/>
  <c r="AQ2528" i="3"/>
  <c r="AU2539" i="3"/>
  <c r="AE2539" i="3"/>
  <c r="Q2537" i="3"/>
  <c r="AZ2535" i="3"/>
  <c r="AV2528" i="3"/>
  <c r="P2539" i="3"/>
  <c r="T2539" i="3"/>
  <c r="X2539" i="3"/>
  <c r="AB2539" i="3"/>
  <c r="AF2539" i="3"/>
  <c r="AJ2539" i="3"/>
  <c r="AN2539" i="3"/>
  <c r="AR2539" i="3"/>
  <c r="AV2539" i="3"/>
  <c r="AZ2539" i="3"/>
  <c r="BD2539" i="3"/>
  <c r="BH2539" i="3"/>
  <c r="M2539" i="3"/>
  <c r="Q2539" i="3"/>
  <c r="U2539" i="3"/>
  <c r="Y2539" i="3"/>
  <c r="AC2539" i="3"/>
  <c r="AG2539" i="3"/>
  <c r="AK2539" i="3"/>
  <c r="AO2539" i="3"/>
  <c r="AS2539" i="3"/>
  <c r="AW2539" i="3"/>
  <c r="BA2539" i="3"/>
  <c r="BE2539" i="3"/>
  <c r="BI2539" i="3"/>
  <c r="N2539" i="3"/>
  <c r="R2539" i="3"/>
  <c r="V2539" i="3"/>
  <c r="Z2539" i="3"/>
  <c r="AD2539" i="3"/>
  <c r="AH2539" i="3"/>
  <c r="AL2539" i="3"/>
  <c r="AP2539" i="3"/>
  <c r="AT2539" i="3"/>
  <c r="AX2539" i="3"/>
  <c r="BB2539" i="3"/>
  <c r="BF2539" i="3"/>
  <c r="O2535" i="3"/>
  <c r="W2535" i="3"/>
  <c r="AE2535" i="3"/>
  <c r="AM2535" i="3"/>
  <c r="AU2535" i="3"/>
  <c r="BC2535" i="3"/>
  <c r="P2535" i="3"/>
  <c r="X2535" i="3"/>
  <c r="AF2535" i="3"/>
  <c r="AN2535" i="3"/>
  <c r="AV2535" i="3"/>
  <c r="BD2535" i="3"/>
  <c r="S2535" i="3"/>
  <c r="AA2535" i="3"/>
  <c r="AI2535" i="3"/>
  <c r="AQ2535" i="3"/>
  <c r="AY2535" i="3"/>
  <c r="BG2535" i="3"/>
  <c r="AA2528" i="3"/>
  <c r="L2538" i="3"/>
  <c r="AJ2538" i="3" s="1"/>
  <c r="AI2537" i="3"/>
  <c r="AC2537" i="3"/>
  <c r="X2537" i="3"/>
  <c r="S2537" i="3"/>
  <c r="M2537" i="3"/>
  <c r="L2536" i="3"/>
  <c r="X2536" i="3" s="1"/>
  <c r="M2535" i="3"/>
  <c r="Q2535" i="3"/>
  <c r="U2535" i="3"/>
  <c r="Y2535" i="3"/>
  <c r="AC2535" i="3"/>
  <c r="AG2535" i="3"/>
  <c r="AK2535" i="3"/>
  <c r="AO2535" i="3"/>
  <c r="AS2535" i="3"/>
  <c r="AW2535" i="3"/>
  <c r="BA2535" i="3"/>
  <c r="BE2535" i="3"/>
  <c r="BI2535" i="3"/>
  <c r="N2535" i="3"/>
  <c r="R2535" i="3"/>
  <c r="V2535" i="3"/>
  <c r="Z2535" i="3"/>
  <c r="AD2535" i="3"/>
  <c r="AH2535" i="3"/>
  <c r="AL2535" i="3"/>
  <c r="AP2535" i="3"/>
  <c r="AT2535" i="3"/>
  <c r="AX2535" i="3"/>
  <c r="BB2535" i="3"/>
  <c r="BF2535" i="3"/>
  <c r="L2534" i="3"/>
  <c r="W2534" i="3" s="1"/>
  <c r="BE2532" i="3"/>
  <c r="AO2532" i="3"/>
  <c r="P2531" i="3"/>
  <c r="T2531" i="3"/>
  <c r="X2531" i="3"/>
  <c r="AB2531" i="3"/>
  <c r="AF2531" i="3"/>
  <c r="AJ2531" i="3"/>
  <c r="AN2531" i="3"/>
  <c r="AR2531" i="3"/>
  <c r="AV2531" i="3"/>
  <c r="AZ2531" i="3"/>
  <c r="BD2531" i="3"/>
  <c r="BH2531" i="3"/>
  <c r="M2531" i="3"/>
  <c r="Q2531" i="3"/>
  <c r="U2531" i="3"/>
  <c r="Y2531" i="3"/>
  <c r="AC2531" i="3"/>
  <c r="AG2531" i="3"/>
  <c r="AK2531" i="3"/>
  <c r="AO2531" i="3"/>
  <c r="AS2531" i="3"/>
  <c r="AW2531" i="3"/>
  <c r="BA2531" i="3"/>
  <c r="BE2531" i="3"/>
  <c r="BI2531" i="3"/>
  <c r="N2531" i="3"/>
  <c r="R2531" i="3"/>
  <c r="V2531" i="3"/>
  <c r="Z2531" i="3"/>
  <c r="AD2531" i="3"/>
  <c r="AH2531" i="3"/>
  <c r="AL2531" i="3"/>
  <c r="AP2531" i="3"/>
  <c r="AT2531" i="3"/>
  <c r="AX2531" i="3"/>
  <c r="BB2531" i="3"/>
  <c r="BF2531" i="3"/>
  <c r="BI2530" i="3"/>
  <c r="AS2530" i="3"/>
  <c r="AC2530" i="3"/>
  <c r="M2530" i="3"/>
  <c r="BG2529" i="3"/>
  <c r="AQ2529" i="3"/>
  <c r="AW2527" i="3"/>
  <c r="Q2527" i="3"/>
  <c r="P2524" i="3"/>
  <c r="T2524" i="3"/>
  <c r="X2524" i="3"/>
  <c r="AB2524" i="3"/>
  <c r="AF2524" i="3"/>
  <c r="AJ2524" i="3"/>
  <c r="AN2524" i="3"/>
  <c r="AR2524" i="3"/>
  <c r="AV2524" i="3"/>
  <c r="AZ2524" i="3"/>
  <c r="BD2524" i="3"/>
  <c r="BH2524" i="3"/>
  <c r="M2524" i="3"/>
  <c r="Q2524" i="3"/>
  <c r="U2524" i="3"/>
  <c r="Y2524" i="3"/>
  <c r="AC2524" i="3"/>
  <c r="AG2524" i="3"/>
  <c r="AK2524" i="3"/>
  <c r="AO2524" i="3"/>
  <c r="AS2524" i="3"/>
  <c r="AW2524" i="3"/>
  <c r="BA2524" i="3"/>
  <c r="BE2524" i="3"/>
  <c r="BI2524" i="3"/>
  <c r="N2524" i="3"/>
  <c r="R2524" i="3"/>
  <c r="V2524" i="3"/>
  <c r="Z2524" i="3"/>
  <c r="AD2524" i="3"/>
  <c r="AH2524" i="3"/>
  <c r="AL2524" i="3"/>
  <c r="AP2524" i="3"/>
  <c r="AT2524" i="3"/>
  <c r="AX2524" i="3"/>
  <c r="BB2524" i="3"/>
  <c r="BF2524" i="3"/>
  <c r="AA2524" i="3"/>
  <c r="AQ2524" i="3"/>
  <c r="BG2524" i="3"/>
  <c r="O2524" i="3"/>
  <c r="AE2524" i="3"/>
  <c r="AU2524" i="3"/>
  <c r="S2524" i="3"/>
  <c r="AI2524" i="3"/>
  <c r="AY2524" i="3"/>
  <c r="BH2537" i="3"/>
  <c r="BC2537" i="3"/>
  <c r="AW2537" i="3"/>
  <c r="AR2537" i="3"/>
  <c r="AM2537" i="3"/>
  <c r="AG2537" i="3"/>
  <c r="AB2537" i="3"/>
  <c r="W2537" i="3"/>
  <c r="N2532" i="3"/>
  <c r="R2532" i="3"/>
  <c r="V2532" i="3"/>
  <c r="Z2532" i="3"/>
  <c r="AD2532" i="3"/>
  <c r="AH2532" i="3"/>
  <c r="AL2532" i="3"/>
  <c r="AP2532" i="3"/>
  <c r="AT2532" i="3"/>
  <c r="AX2532" i="3"/>
  <c r="BB2532" i="3"/>
  <c r="BF2532" i="3"/>
  <c r="O2532" i="3"/>
  <c r="S2532" i="3"/>
  <c r="W2532" i="3"/>
  <c r="AA2532" i="3"/>
  <c r="AE2532" i="3"/>
  <c r="AI2532" i="3"/>
  <c r="AM2532" i="3"/>
  <c r="AQ2532" i="3"/>
  <c r="AU2532" i="3"/>
  <c r="AY2532" i="3"/>
  <c r="BC2532" i="3"/>
  <c r="BG2532" i="3"/>
  <c r="P2532" i="3"/>
  <c r="T2532" i="3"/>
  <c r="X2532" i="3"/>
  <c r="AB2532" i="3"/>
  <c r="AF2532" i="3"/>
  <c r="AJ2532" i="3"/>
  <c r="AN2532" i="3"/>
  <c r="AR2532" i="3"/>
  <c r="AV2532" i="3"/>
  <c r="AZ2532" i="3"/>
  <c r="BD2532" i="3"/>
  <c r="BH2532" i="3"/>
  <c r="BE2530" i="3"/>
  <c r="AO2530" i="3"/>
  <c r="P2529" i="3"/>
  <c r="T2529" i="3"/>
  <c r="X2529" i="3"/>
  <c r="AB2529" i="3"/>
  <c r="AF2529" i="3"/>
  <c r="AJ2529" i="3"/>
  <c r="AN2529" i="3"/>
  <c r="AR2529" i="3"/>
  <c r="AV2529" i="3"/>
  <c r="AZ2529" i="3"/>
  <c r="BD2529" i="3"/>
  <c r="BH2529" i="3"/>
  <c r="M2529" i="3"/>
  <c r="Q2529" i="3"/>
  <c r="U2529" i="3"/>
  <c r="Y2529" i="3"/>
  <c r="AC2529" i="3"/>
  <c r="AG2529" i="3"/>
  <c r="AK2529" i="3"/>
  <c r="AO2529" i="3"/>
  <c r="AS2529" i="3"/>
  <c r="AW2529" i="3"/>
  <c r="BA2529" i="3"/>
  <c r="BE2529" i="3"/>
  <c r="BI2529" i="3"/>
  <c r="N2529" i="3"/>
  <c r="R2529" i="3"/>
  <c r="V2529" i="3"/>
  <c r="Z2529" i="3"/>
  <c r="AD2529" i="3"/>
  <c r="AH2529" i="3"/>
  <c r="AL2529" i="3"/>
  <c r="AP2529" i="3"/>
  <c r="AT2529" i="3"/>
  <c r="AX2529" i="3"/>
  <c r="BB2529" i="3"/>
  <c r="BF2529" i="3"/>
  <c r="N2537" i="3"/>
  <c r="R2537" i="3"/>
  <c r="V2537" i="3"/>
  <c r="Z2537" i="3"/>
  <c r="AD2537" i="3"/>
  <c r="AH2537" i="3"/>
  <c r="AL2537" i="3"/>
  <c r="AP2537" i="3"/>
  <c r="AT2537" i="3"/>
  <c r="AX2537" i="3"/>
  <c r="BB2537" i="3"/>
  <c r="BF2537" i="3"/>
  <c r="N2530" i="3"/>
  <c r="R2530" i="3"/>
  <c r="V2530" i="3"/>
  <c r="Z2530" i="3"/>
  <c r="AD2530" i="3"/>
  <c r="AH2530" i="3"/>
  <c r="AL2530" i="3"/>
  <c r="AP2530" i="3"/>
  <c r="AT2530" i="3"/>
  <c r="AX2530" i="3"/>
  <c r="BB2530" i="3"/>
  <c r="BF2530" i="3"/>
  <c r="O2530" i="3"/>
  <c r="S2530" i="3"/>
  <c r="W2530" i="3"/>
  <c r="AA2530" i="3"/>
  <c r="AE2530" i="3"/>
  <c r="AI2530" i="3"/>
  <c r="AM2530" i="3"/>
  <c r="AQ2530" i="3"/>
  <c r="AU2530" i="3"/>
  <c r="AY2530" i="3"/>
  <c r="BC2530" i="3"/>
  <c r="BG2530" i="3"/>
  <c r="P2530" i="3"/>
  <c r="T2530" i="3"/>
  <c r="X2530" i="3"/>
  <c r="AB2530" i="3"/>
  <c r="AF2530" i="3"/>
  <c r="AJ2530" i="3"/>
  <c r="AN2530" i="3"/>
  <c r="AR2530" i="3"/>
  <c r="AV2530" i="3"/>
  <c r="AZ2530" i="3"/>
  <c r="BD2530" i="3"/>
  <c r="BH2530" i="3"/>
  <c r="O2527" i="3"/>
  <c r="S2527" i="3"/>
  <c r="W2527" i="3"/>
  <c r="AA2527" i="3"/>
  <c r="AE2527" i="3"/>
  <c r="AI2527" i="3"/>
  <c r="AM2527" i="3"/>
  <c r="AQ2527" i="3"/>
  <c r="AU2527" i="3"/>
  <c r="AY2527" i="3"/>
  <c r="BC2527" i="3"/>
  <c r="BG2527" i="3"/>
  <c r="P2527" i="3"/>
  <c r="T2527" i="3"/>
  <c r="X2527" i="3"/>
  <c r="AB2527" i="3"/>
  <c r="AF2527" i="3"/>
  <c r="AJ2527" i="3"/>
  <c r="AN2527" i="3"/>
  <c r="AR2527" i="3"/>
  <c r="AV2527" i="3"/>
  <c r="AZ2527" i="3"/>
  <c r="BD2527" i="3"/>
  <c r="BH2527" i="3"/>
  <c r="R2527" i="3"/>
  <c r="Z2527" i="3"/>
  <c r="AH2527" i="3"/>
  <c r="AP2527" i="3"/>
  <c r="AX2527" i="3"/>
  <c r="BF2527" i="3"/>
  <c r="M2527" i="3"/>
  <c r="U2527" i="3"/>
  <c r="AC2527" i="3"/>
  <c r="AK2527" i="3"/>
  <c r="AS2527" i="3"/>
  <c r="BA2527" i="3"/>
  <c r="BI2527" i="3"/>
  <c r="N2527" i="3"/>
  <c r="V2527" i="3"/>
  <c r="AD2527" i="3"/>
  <c r="AL2527" i="3"/>
  <c r="AT2527" i="3"/>
  <c r="BB2527" i="3"/>
  <c r="W2524" i="3"/>
  <c r="AU2526" i="3"/>
  <c r="AE2526" i="3"/>
  <c r="O2526" i="3"/>
  <c r="N2525" i="3"/>
  <c r="R2525" i="3"/>
  <c r="V2525" i="3"/>
  <c r="Z2525" i="3"/>
  <c r="AD2525" i="3"/>
  <c r="AH2525" i="3"/>
  <c r="AL2525" i="3"/>
  <c r="AP2525" i="3"/>
  <c r="AT2525" i="3"/>
  <c r="AX2525" i="3"/>
  <c r="BB2525" i="3"/>
  <c r="BF2525" i="3"/>
  <c r="O2525" i="3"/>
  <c r="S2525" i="3"/>
  <c r="W2525" i="3"/>
  <c r="AA2525" i="3"/>
  <c r="AE2525" i="3"/>
  <c r="AI2525" i="3"/>
  <c r="AM2525" i="3"/>
  <c r="AQ2525" i="3"/>
  <c r="AU2525" i="3"/>
  <c r="AY2525" i="3"/>
  <c r="BC2525" i="3"/>
  <c r="BG2525" i="3"/>
  <c r="P2525" i="3"/>
  <c r="T2525" i="3"/>
  <c r="X2525" i="3"/>
  <c r="AB2525" i="3"/>
  <c r="AF2525" i="3"/>
  <c r="AJ2525" i="3"/>
  <c r="AN2525" i="3"/>
  <c r="AR2525" i="3"/>
  <c r="AV2525" i="3"/>
  <c r="AZ2525" i="3"/>
  <c r="BD2525" i="3"/>
  <c r="BH2525" i="3"/>
  <c r="BE2523" i="3"/>
  <c r="AO2523" i="3"/>
  <c r="BC2522" i="3"/>
  <c r="AJ2522" i="3"/>
  <c r="N2522" i="3"/>
  <c r="BD2521" i="3"/>
  <c r="AI2521" i="3"/>
  <c r="BH2520" i="3"/>
  <c r="Q2520" i="3"/>
  <c r="BG2526" i="3"/>
  <c r="AQ2526" i="3"/>
  <c r="N2523" i="3"/>
  <c r="R2523" i="3"/>
  <c r="V2523" i="3"/>
  <c r="Z2523" i="3"/>
  <c r="AD2523" i="3"/>
  <c r="AH2523" i="3"/>
  <c r="AL2523" i="3"/>
  <c r="AP2523" i="3"/>
  <c r="AT2523" i="3"/>
  <c r="AX2523" i="3"/>
  <c r="BB2523" i="3"/>
  <c r="BF2523" i="3"/>
  <c r="O2523" i="3"/>
  <c r="S2523" i="3"/>
  <c r="W2523" i="3"/>
  <c r="AA2523" i="3"/>
  <c r="AE2523" i="3"/>
  <c r="AI2523" i="3"/>
  <c r="AM2523" i="3"/>
  <c r="AQ2523" i="3"/>
  <c r="AU2523" i="3"/>
  <c r="AY2523" i="3"/>
  <c r="BC2523" i="3"/>
  <c r="BG2523" i="3"/>
  <c r="P2523" i="3"/>
  <c r="T2523" i="3"/>
  <c r="X2523" i="3"/>
  <c r="AB2523" i="3"/>
  <c r="AF2523" i="3"/>
  <c r="AJ2523" i="3"/>
  <c r="AN2523" i="3"/>
  <c r="AR2523" i="3"/>
  <c r="AV2523" i="3"/>
  <c r="AZ2523" i="3"/>
  <c r="BD2523" i="3"/>
  <c r="BH2523" i="3"/>
  <c r="AY2522" i="3"/>
  <c r="P2526" i="3"/>
  <c r="T2526" i="3"/>
  <c r="X2526" i="3"/>
  <c r="AB2526" i="3"/>
  <c r="AF2526" i="3"/>
  <c r="AJ2526" i="3"/>
  <c r="AN2526" i="3"/>
  <c r="AR2526" i="3"/>
  <c r="AV2526" i="3"/>
  <c r="AZ2526" i="3"/>
  <c r="BD2526" i="3"/>
  <c r="BH2526" i="3"/>
  <c r="M2526" i="3"/>
  <c r="Q2526" i="3"/>
  <c r="U2526" i="3"/>
  <c r="Y2526" i="3"/>
  <c r="AC2526" i="3"/>
  <c r="AG2526" i="3"/>
  <c r="AK2526" i="3"/>
  <c r="AO2526" i="3"/>
  <c r="AS2526" i="3"/>
  <c r="AW2526" i="3"/>
  <c r="BA2526" i="3"/>
  <c r="BE2526" i="3"/>
  <c r="BI2526" i="3"/>
  <c r="N2526" i="3"/>
  <c r="R2526" i="3"/>
  <c r="V2526" i="3"/>
  <c r="Z2526" i="3"/>
  <c r="AD2526" i="3"/>
  <c r="AH2526" i="3"/>
  <c r="AL2526" i="3"/>
  <c r="AP2526" i="3"/>
  <c r="AT2526" i="3"/>
  <c r="AX2526" i="3"/>
  <c r="BB2526" i="3"/>
  <c r="BF2526" i="3"/>
  <c r="AW2523" i="3"/>
  <c r="AG2523" i="3"/>
  <c r="O2522" i="3"/>
  <c r="S2522" i="3"/>
  <c r="W2522" i="3"/>
  <c r="AA2522" i="3"/>
  <c r="AE2522" i="3"/>
  <c r="AI2522" i="3"/>
  <c r="AM2522" i="3"/>
  <c r="AQ2522" i="3"/>
  <c r="AU2522" i="3"/>
  <c r="P2522" i="3"/>
  <c r="U2522" i="3"/>
  <c r="Z2522" i="3"/>
  <c r="AF2522" i="3"/>
  <c r="AK2522" i="3"/>
  <c r="AP2522" i="3"/>
  <c r="AV2522" i="3"/>
  <c r="AZ2522" i="3"/>
  <c r="BD2522" i="3"/>
  <c r="BH2522" i="3"/>
  <c r="Q2522" i="3"/>
  <c r="V2522" i="3"/>
  <c r="AB2522" i="3"/>
  <c r="AG2522" i="3"/>
  <c r="AL2522" i="3"/>
  <c r="AR2522" i="3"/>
  <c r="AW2522" i="3"/>
  <c r="BA2522" i="3"/>
  <c r="BE2522" i="3"/>
  <c r="BI2522" i="3"/>
  <c r="M2522" i="3"/>
  <c r="R2522" i="3"/>
  <c r="X2522" i="3"/>
  <c r="AC2522" i="3"/>
  <c r="AH2522" i="3"/>
  <c r="AN2522" i="3"/>
  <c r="AS2522" i="3"/>
  <c r="AX2522" i="3"/>
  <c r="BB2522" i="3"/>
  <c r="BF2522" i="3"/>
  <c r="O2521" i="3"/>
  <c r="T2521" i="3"/>
  <c r="Z2521" i="3"/>
  <c r="AE2521" i="3"/>
  <c r="AJ2521" i="3"/>
  <c r="AP2521" i="3"/>
  <c r="AU2521" i="3"/>
  <c r="AZ2521" i="3"/>
  <c r="BF2521" i="3"/>
  <c r="P2521" i="3"/>
  <c r="V2521" i="3"/>
  <c r="AA2521" i="3"/>
  <c r="AF2521" i="3"/>
  <c r="AL2521" i="3"/>
  <c r="AQ2521" i="3"/>
  <c r="AV2521" i="3"/>
  <c r="BB2521" i="3"/>
  <c r="BG2521" i="3"/>
  <c r="M2520" i="3"/>
  <c r="U2520" i="3"/>
  <c r="AC2520" i="3"/>
  <c r="AK2520" i="3"/>
  <c r="AS2520" i="3"/>
  <c r="BA2520" i="3"/>
  <c r="BI2520" i="3"/>
  <c r="P2520" i="3"/>
  <c r="X2520" i="3"/>
  <c r="AF2520" i="3"/>
  <c r="AN2520" i="3"/>
  <c r="AV2520" i="3"/>
  <c r="BD2520" i="3"/>
  <c r="BH2521" i="3"/>
  <c r="BC2521" i="3"/>
  <c r="AX2521" i="3"/>
  <c r="AR2521" i="3"/>
  <c r="AM2521" i="3"/>
  <c r="AH2521" i="3"/>
  <c r="AB2521" i="3"/>
  <c r="W2521" i="3"/>
  <c r="BE2520" i="3"/>
  <c r="AW2520" i="3"/>
  <c r="AO2520" i="3"/>
  <c r="AG2520" i="3"/>
  <c r="Y2520" i="3"/>
  <c r="BB2519" i="3"/>
  <c r="AT2519" i="3"/>
  <c r="AL2519" i="3"/>
  <c r="AD2519" i="3"/>
  <c r="V2519" i="3"/>
  <c r="P2514" i="3"/>
  <c r="AF2514" i="3"/>
  <c r="AV2514" i="3"/>
  <c r="T2514" i="3"/>
  <c r="AJ2514" i="3"/>
  <c r="AZ2514" i="3"/>
  <c r="X2514" i="3"/>
  <c r="AN2514" i="3"/>
  <c r="BD2514" i="3"/>
  <c r="M2521" i="3"/>
  <c r="Q2521" i="3"/>
  <c r="U2521" i="3"/>
  <c r="Y2521" i="3"/>
  <c r="AC2521" i="3"/>
  <c r="AG2521" i="3"/>
  <c r="AK2521" i="3"/>
  <c r="AO2521" i="3"/>
  <c r="AS2521" i="3"/>
  <c r="AW2521" i="3"/>
  <c r="BA2521" i="3"/>
  <c r="BE2521" i="3"/>
  <c r="BI2521" i="3"/>
  <c r="N2520" i="3"/>
  <c r="R2520" i="3"/>
  <c r="V2520" i="3"/>
  <c r="Z2520" i="3"/>
  <c r="AD2520" i="3"/>
  <c r="AH2520" i="3"/>
  <c r="AL2520" i="3"/>
  <c r="AP2520" i="3"/>
  <c r="AT2520" i="3"/>
  <c r="AX2520" i="3"/>
  <c r="BB2520" i="3"/>
  <c r="BF2520" i="3"/>
  <c r="O2520" i="3"/>
  <c r="S2520" i="3"/>
  <c r="W2520" i="3"/>
  <c r="AA2520" i="3"/>
  <c r="AE2520" i="3"/>
  <c r="AI2520" i="3"/>
  <c r="AM2520" i="3"/>
  <c r="AQ2520" i="3"/>
  <c r="AU2520" i="3"/>
  <c r="AY2520" i="3"/>
  <c r="BC2520" i="3"/>
  <c r="BG2520" i="3"/>
  <c r="BG2519" i="3"/>
  <c r="AY2519" i="3"/>
  <c r="AQ2519" i="3"/>
  <c r="AI2519" i="3"/>
  <c r="AA2519" i="3"/>
  <c r="P2519" i="3"/>
  <c r="T2519" i="3"/>
  <c r="X2519" i="3"/>
  <c r="AB2519" i="3"/>
  <c r="AF2519" i="3"/>
  <c r="AJ2519" i="3"/>
  <c r="AN2519" i="3"/>
  <c r="AR2519" i="3"/>
  <c r="AV2519" i="3"/>
  <c r="AZ2519" i="3"/>
  <c r="BD2519" i="3"/>
  <c r="BH2519" i="3"/>
  <c r="M2519" i="3"/>
  <c r="Q2519" i="3"/>
  <c r="U2519" i="3"/>
  <c r="Y2519" i="3"/>
  <c r="AC2519" i="3"/>
  <c r="AG2519" i="3"/>
  <c r="AK2519" i="3"/>
  <c r="AO2519" i="3"/>
  <c r="AS2519" i="3"/>
  <c r="AW2519" i="3"/>
  <c r="BA2519" i="3"/>
  <c r="BE2519" i="3"/>
  <c r="BI2519" i="3"/>
  <c r="P2516" i="3"/>
  <c r="AF2516" i="3"/>
  <c r="AV2516" i="3"/>
  <c r="T2516" i="3"/>
  <c r="AJ2516" i="3"/>
  <c r="AZ2516" i="3"/>
  <c r="X2516" i="3"/>
  <c r="AN2516" i="3"/>
  <c r="BD2516" i="3"/>
  <c r="O2515" i="3"/>
  <c r="S2515" i="3"/>
  <c r="W2515" i="3"/>
  <c r="AA2515" i="3"/>
  <c r="AE2515" i="3"/>
  <c r="AI2515" i="3"/>
  <c r="AM2515" i="3"/>
  <c r="AQ2515" i="3"/>
  <c r="AU2515" i="3"/>
  <c r="AY2515" i="3"/>
  <c r="BC2515" i="3"/>
  <c r="BG2515" i="3"/>
  <c r="P2515" i="3"/>
  <c r="T2515" i="3"/>
  <c r="X2515" i="3"/>
  <c r="AB2515" i="3"/>
  <c r="AF2515" i="3"/>
  <c r="AJ2515" i="3"/>
  <c r="AN2515" i="3"/>
  <c r="AR2515" i="3"/>
  <c r="AV2515" i="3"/>
  <c r="AZ2515" i="3"/>
  <c r="BD2515" i="3"/>
  <c r="BH2515" i="3"/>
  <c r="M2515" i="3"/>
  <c r="Q2515" i="3"/>
  <c r="U2515" i="3"/>
  <c r="Y2515" i="3"/>
  <c r="AC2515" i="3"/>
  <c r="AG2515" i="3"/>
  <c r="AK2515" i="3"/>
  <c r="AO2515" i="3"/>
  <c r="AS2515" i="3"/>
  <c r="AW2515" i="3"/>
  <c r="BA2515" i="3"/>
  <c r="BE2515" i="3"/>
  <c r="BI2515" i="3"/>
  <c r="O2513" i="3"/>
  <c r="S2513" i="3"/>
  <c r="W2513" i="3"/>
  <c r="AA2513" i="3"/>
  <c r="AE2513" i="3"/>
  <c r="AI2513" i="3"/>
  <c r="AM2513" i="3"/>
  <c r="AQ2513" i="3"/>
  <c r="AU2513" i="3"/>
  <c r="AY2513" i="3"/>
  <c r="BC2513" i="3"/>
  <c r="BG2513" i="3"/>
  <c r="P2513" i="3"/>
  <c r="T2513" i="3"/>
  <c r="X2513" i="3"/>
  <c r="AB2513" i="3"/>
  <c r="AF2513" i="3"/>
  <c r="AJ2513" i="3"/>
  <c r="AN2513" i="3"/>
  <c r="AR2513" i="3"/>
  <c r="AV2513" i="3"/>
  <c r="AZ2513" i="3"/>
  <c r="BD2513" i="3"/>
  <c r="BH2513" i="3"/>
  <c r="M2513" i="3"/>
  <c r="Q2513" i="3"/>
  <c r="U2513" i="3"/>
  <c r="Y2513" i="3"/>
  <c r="AC2513" i="3"/>
  <c r="AG2513" i="3"/>
  <c r="AK2513" i="3"/>
  <c r="AO2513" i="3"/>
  <c r="AS2513" i="3"/>
  <c r="AW2513" i="3"/>
  <c r="BA2513" i="3"/>
  <c r="BE2513" i="3"/>
  <c r="BI2513" i="3"/>
  <c r="BG2518" i="3"/>
  <c r="BC2518" i="3"/>
  <c r="AY2518" i="3"/>
  <c r="AU2518" i="3"/>
  <c r="AQ2518" i="3"/>
  <c r="AM2518" i="3"/>
  <c r="AI2518" i="3"/>
  <c r="AE2518" i="3"/>
  <c r="AA2518" i="3"/>
  <c r="W2518" i="3"/>
  <c r="R2518" i="3"/>
  <c r="L2517" i="3"/>
  <c r="O2517" i="3" s="1"/>
  <c r="M2516" i="3"/>
  <c r="Q2516" i="3"/>
  <c r="U2516" i="3"/>
  <c r="Y2516" i="3"/>
  <c r="AC2516" i="3"/>
  <c r="AG2516" i="3"/>
  <c r="AK2516" i="3"/>
  <c r="AO2516" i="3"/>
  <c r="AS2516" i="3"/>
  <c r="AW2516" i="3"/>
  <c r="BA2516" i="3"/>
  <c r="BE2516" i="3"/>
  <c r="BI2516" i="3"/>
  <c r="N2516" i="3"/>
  <c r="R2516" i="3"/>
  <c r="V2516" i="3"/>
  <c r="Z2516" i="3"/>
  <c r="AD2516" i="3"/>
  <c r="AH2516" i="3"/>
  <c r="AL2516" i="3"/>
  <c r="AP2516" i="3"/>
  <c r="AT2516" i="3"/>
  <c r="AX2516" i="3"/>
  <c r="BB2516" i="3"/>
  <c r="BF2516" i="3"/>
  <c r="O2516" i="3"/>
  <c r="S2516" i="3"/>
  <c r="W2516" i="3"/>
  <c r="AA2516" i="3"/>
  <c r="AE2516" i="3"/>
  <c r="AI2516" i="3"/>
  <c r="AM2516" i="3"/>
  <c r="AQ2516" i="3"/>
  <c r="AU2516" i="3"/>
  <c r="AY2516" i="3"/>
  <c r="BC2516" i="3"/>
  <c r="BG2516" i="3"/>
  <c r="BB2515" i="3"/>
  <c r="AL2515" i="3"/>
  <c r="V2515" i="3"/>
  <c r="M2514" i="3"/>
  <c r="Q2514" i="3"/>
  <c r="U2514" i="3"/>
  <c r="Y2514" i="3"/>
  <c r="AC2514" i="3"/>
  <c r="AG2514" i="3"/>
  <c r="AK2514" i="3"/>
  <c r="AO2514" i="3"/>
  <c r="AS2514" i="3"/>
  <c r="AW2514" i="3"/>
  <c r="BA2514" i="3"/>
  <c r="BE2514" i="3"/>
  <c r="BI2514" i="3"/>
  <c r="N2514" i="3"/>
  <c r="R2514" i="3"/>
  <c r="V2514" i="3"/>
  <c r="Z2514" i="3"/>
  <c r="AD2514" i="3"/>
  <c r="AH2514" i="3"/>
  <c r="AL2514" i="3"/>
  <c r="AP2514" i="3"/>
  <c r="AT2514" i="3"/>
  <c r="AX2514" i="3"/>
  <c r="BB2514" i="3"/>
  <c r="BF2514" i="3"/>
  <c r="O2514" i="3"/>
  <c r="S2514" i="3"/>
  <c r="W2514" i="3"/>
  <c r="AA2514" i="3"/>
  <c r="AE2514" i="3"/>
  <c r="AI2514" i="3"/>
  <c r="AM2514" i="3"/>
  <c r="AQ2514" i="3"/>
  <c r="AU2514" i="3"/>
  <c r="AY2514" i="3"/>
  <c r="BC2514" i="3"/>
  <c r="BG2514" i="3"/>
  <c r="BB2513" i="3"/>
  <c r="AL2513" i="3"/>
  <c r="V2513" i="3"/>
  <c r="O2518" i="3"/>
  <c r="S2518" i="3"/>
  <c r="AX2515" i="3"/>
  <c r="AH2515" i="3"/>
  <c r="R2515" i="3"/>
  <c r="AX2513" i="3"/>
  <c r="AH2513" i="3"/>
  <c r="R2513" i="3"/>
  <c r="E2479" i="3"/>
  <c r="F2479" i="3"/>
  <c r="G2479" i="3"/>
  <c r="H2479" i="3"/>
  <c r="I2479" i="3"/>
  <c r="J2479" i="3"/>
  <c r="E2480" i="3"/>
  <c r="F2480" i="3"/>
  <c r="G2480" i="3"/>
  <c r="H2480" i="3"/>
  <c r="I2480" i="3"/>
  <c r="J2480" i="3"/>
  <c r="E2481" i="3"/>
  <c r="F2481" i="3"/>
  <c r="G2481" i="3"/>
  <c r="H2481" i="3"/>
  <c r="I2481" i="3"/>
  <c r="J2481" i="3"/>
  <c r="E2482" i="3"/>
  <c r="F2482" i="3"/>
  <c r="G2482" i="3"/>
  <c r="H2482" i="3"/>
  <c r="I2482" i="3"/>
  <c r="J2482" i="3"/>
  <c r="E2483" i="3"/>
  <c r="F2483" i="3"/>
  <c r="G2483" i="3"/>
  <c r="H2483" i="3"/>
  <c r="I2483" i="3"/>
  <c r="J2483" i="3"/>
  <c r="E2484" i="3"/>
  <c r="F2484" i="3"/>
  <c r="G2484" i="3"/>
  <c r="H2484" i="3"/>
  <c r="I2484" i="3"/>
  <c r="J2484" i="3"/>
  <c r="E2485" i="3"/>
  <c r="F2485" i="3"/>
  <c r="G2485" i="3"/>
  <c r="H2485" i="3"/>
  <c r="I2485" i="3"/>
  <c r="J2485" i="3"/>
  <c r="E2486" i="3"/>
  <c r="F2486" i="3"/>
  <c r="G2486" i="3"/>
  <c r="H2486" i="3"/>
  <c r="I2486" i="3"/>
  <c r="J2486" i="3"/>
  <c r="E2487" i="3"/>
  <c r="F2487" i="3"/>
  <c r="G2487" i="3"/>
  <c r="H2487" i="3"/>
  <c r="I2487" i="3"/>
  <c r="J2487" i="3"/>
  <c r="E2488" i="3"/>
  <c r="F2488" i="3"/>
  <c r="G2488" i="3"/>
  <c r="H2488" i="3"/>
  <c r="I2488" i="3"/>
  <c r="J2488" i="3"/>
  <c r="E2489" i="3"/>
  <c r="F2489" i="3"/>
  <c r="G2489" i="3"/>
  <c r="H2489" i="3"/>
  <c r="I2489" i="3"/>
  <c r="J2489" i="3"/>
  <c r="E2490" i="3"/>
  <c r="F2490" i="3"/>
  <c r="G2490" i="3"/>
  <c r="H2490" i="3"/>
  <c r="I2490" i="3"/>
  <c r="J2490" i="3"/>
  <c r="E2491" i="3"/>
  <c r="F2491" i="3"/>
  <c r="G2491" i="3"/>
  <c r="H2491" i="3"/>
  <c r="I2491" i="3"/>
  <c r="J2491" i="3"/>
  <c r="E2492" i="3"/>
  <c r="F2492" i="3"/>
  <c r="G2492" i="3"/>
  <c r="H2492" i="3"/>
  <c r="I2492" i="3"/>
  <c r="J2492" i="3"/>
  <c r="E2493" i="3"/>
  <c r="F2493" i="3"/>
  <c r="G2493" i="3"/>
  <c r="H2493" i="3"/>
  <c r="I2493" i="3"/>
  <c r="J2493" i="3"/>
  <c r="E2494" i="3"/>
  <c r="F2494" i="3"/>
  <c r="G2494" i="3"/>
  <c r="H2494" i="3"/>
  <c r="I2494" i="3"/>
  <c r="J2494" i="3"/>
  <c r="E2495" i="3"/>
  <c r="F2495" i="3"/>
  <c r="G2495" i="3"/>
  <c r="H2495" i="3"/>
  <c r="I2495" i="3"/>
  <c r="J2495" i="3"/>
  <c r="E2496" i="3"/>
  <c r="F2496" i="3"/>
  <c r="G2496" i="3"/>
  <c r="H2496" i="3"/>
  <c r="I2496" i="3"/>
  <c r="J2496" i="3"/>
  <c r="E2497" i="3"/>
  <c r="F2497" i="3"/>
  <c r="G2497" i="3"/>
  <c r="H2497" i="3"/>
  <c r="I2497" i="3"/>
  <c r="J2497" i="3"/>
  <c r="E2498" i="3"/>
  <c r="F2498" i="3"/>
  <c r="G2498" i="3"/>
  <c r="H2498" i="3"/>
  <c r="I2498" i="3"/>
  <c r="J2498" i="3"/>
  <c r="E2499" i="3"/>
  <c r="F2499" i="3"/>
  <c r="G2499" i="3"/>
  <c r="H2499" i="3"/>
  <c r="I2499" i="3"/>
  <c r="J2499" i="3"/>
  <c r="E2500" i="3"/>
  <c r="F2500" i="3"/>
  <c r="G2500" i="3"/>
  <c r="H2500" i="3"/>
  <c r="I2500" i="3"/>
  <c r="J2500" i="3"/>
  <c r="E2501" i="3"/>
  <c r="F2501" i="3"/>
  <c r="G2501" i="3"/>
  <c r="H2501" i="3"/>
  <c r="I2501" i="3"/>
  <c r="J2501" i="3"/>
  <c r="E2502" i="3"/>
  <c r="F2502" i="3"/>
  <c r="G2502" i="3"/>
  <c r="H2502" i="3"/>
  <c r="I2502" i="3"/>
  <c r="J2502" i="3"/>
  <c r="E2503" i="3"/>
  <c r="F2503" i="3"/>
  <c r="G2503" i="3"/>
  <c r="H2503" i="3"/>
  <c r="I2503" i="3"/>
  <c r="J2503" i="3"/>
  <c r="E2504" i="3"/>
  <c r="F2504" i="3"/>
  <c r="G2504" i="3"/>
  <c r="H2504" i="3"/>
  <c r="I2504" i="3"/>
  <c r="J2504" i="3"/>
  <c r="E2505" i="3"/>
  <c r="F2505" i="3"/>
  <c r="G2505" i="3"/>
  <c r="H2505" i="3"/>
  <c r="I2505" i="3"/>
  <c r="J2505" i="3"/>
  <c r="E2506" i="3"/>
  <c r="F2506" i="3"/>
  <c r="G2506" i="3"/>
  <c r="H2506" i="3"/>
  <c r="I2506" i="3"/>
  <c r="J2506" i="3"/>
  <c r="E2507" i="3"/>
  <c r="F2507" i="3"/>
  <c r="G2507" i="3"/>
  <c r="H2507" i="3"/>
  <c r="I2507" i="3"/>
  <c r="J2507" i="3"/>
  <c r="E2508" i="3"/>
  <c r="F2508" i="3"/>
  <c r="G2508" i="3"/>
  <c r="H2508" i="3"/>
  <c r="I2508" i="3"/>
  <c r="J2508" i="3"/>
  <c r="E2509" i="3"/>
  <c r="F2509" i="3"/>
  <c r="G2509" i="3"/>
  <c r="H2509" i="3"/>
  <c r="I2509" i="3"/>
  <c r="J2509" i="3"/>
  <c r="E2510" i="3"/>
  <c r="F2510" i="3"/>
  <c r="G2510" i="3"/>
  <c r="H2510" i="3"/>
  <c r="I2510" i="3"/>
  <c r="J2510" i="3"/>
  <c r="E2511" i="3"/>
  <c r="F2511" i="3"/>
  <c r="G2511" i="3"/>
  <c r="H2511" i="3"/>
  <c r="I2511" i="3"/>
  <c r="J2511" i="3"/>
  <c r="AC2649" i="3" l="1"/>
  <c r="AQ2589" i="3"/>
  <c r="BC2643" i="3"/>
  <c r="AH2517" i="3"/>
  <c r="AV2588" i="3"/>
  <c r="AX2658" i="3"/>
  <c r="AH2658" i="3"/>
  <c r="R2658" i="3"/>
  <c r="BA2658" i="3"/>
  <c r="AK2658" i="3"/>
  <c r="U2658" i="3"/>
  <c r="BD2658" i="3"/>
  <c r="AN2658" i="3"/>
  <c r="X2658" i="3"/>
  <c r="BC2658" i="3"/>
  <c r="AM2658" i="3"/>
  <c r="W2658" i="3"/>
  <c r="AY2675" i="3"/>
  <c r="AI2675" i="3"/>
  <c r="S2675" i="3"/>
  <c r="AX2675" i="3"/>
  <c r="AH2675" i="3"/>
  <c r="R2675" i="3"/>
  <c r="BA2675" i="3"/>
  <c r="AK2675" i="3"/>
  <c r="U2675" i="3"/>
  <c r="BG2649" i="3"/>
  <c r="AQ2649" i="3"/>
  <c r="AA2649" i="3"/>
  <c r="BD2649" i="3"/>
  <c r="P2649" i="3"/>
  <c r="AT2649" i="3"/>
  <c r="AD2649" i="3"/>
  <c r="N2649" i="3"/>
  <c r="AJ2649" i="3"/>
  <c r="BI2649" i="3"/>
  <c r="AK2649" i="3"/>
  <c r="Q2649" i="3"/>
  <c r="BE2662" i="3"/>
  <c r="AO2662" i="3"/>
  <c r="Y2662" i="3"/>
  <c r="BF2662" i="3"/>
  <c r="AP2662" i="3"/>
  <c r="Z2662" i="3"/>
  <c r="BH2662" i="3"/>
  <c r="AR2662" i="3"/>
  <c r="AB2662" i="3"/>
  <c r="BG2662" i="3"/>
  <c r="AQ2662" i="3"/>
  <c r="AA2662" i="3"/>
  <c r="AN2675" i="3"/>
  <c r="AB2516" i="3"/>
  <c r="AC2518" i="3"/>
  <c r="BF2518" i="3"/>
  <c r="O2531" i="3"/>
  <c r="AN2541" i="3"/>
  <c r="BG2574" i="3"/>
  <c r="BI2532" i="3"/>
  <c r="AG2532" i="3"/>
  <c r="AI2531" i="3"/>
  <c r="BC2531" i="3"/>
  <c r="AY2541" i="3"/>
  <c r="BF2564" i="3"/>
  <c r="BB2554" i="3"/>
  <c r="P2589" i="3"/>
  <c r="AA2617" i="3"/>
  <c r="S2635" i="3"/>
  <c r="BN2726" i="3"/>
  <c r="BJ2727" i="3"/>
  <c r="BK2724" i="3"/>
  <c r="AZ2595" i="3"/>
  <c r="AT2658" i="3"/>
  <c r="AD2658" i="3"/>
  <c r="N2658" i="3"/>
  <c r="AW2658" i="3"/>
  <c r="AG2658" i="3"/>
  <c r="Q2658" i="3"/>
  <c r="AZ2658" i="3"/>
  <c r="AJ2658" i="3"/>
  <c r="T2658" i="3"/>
  <c r="AY2658" i="3"/>
  <c r="AI2658" i="3"/>
  <c r="V2674" i="3"/>
  <c r="AU2675" i="3"/>
  <c r="AE2675" i="3"/>
  <c r="O2675" i="3"/>
  <c r="AT2675" i="3"/>
  <c r="AD2675" i="3"/>
  <c r="N2675" i="3"/>
  <c r="AW2675" i="3"/>
  <c r="AG2675" i="3"/>
  <c r="Q2675" i="3"/>
  <c r="BC2649" i="3"/>
  <c r="AM2649" i="3"/>
  <c r="W2649" i="3"/>
  <c r="AV2649" i="3"/>
  <c r="BF2649" i="3"/>
  <c r="AP2649" i="3"/>
  <c r="Z2649" i="3"/>
  <c r="BH2649" i="3"/>
  <c r="AF2649" i="3"/>
  <c r="BA2649" i="3"/>
  <c r="AG2649" i="3"/>
  <c r="M2649" i="3"/>
  <c r="BA2662" i="3"/>
  <c r="AK2662" i="3"/>
  <c r="U2662" i="3"/>
  <c r="BB2662" i="3"/>
  <c r="AL2662" i="3"/>
  <c r="V2662" i="3"/>
  <c r="BD2662" i="3"/>
  <c r="AN2662" i="3"/>
  <c r="X2662" i="3"/>
  <c r="BC2662" i="3"/>
  <c r="AM2662" i="3"/>
  <c r="W2662" i="3"/>
  <c r="P2675" i="3"/>
  <c r="AT2518" i="3"/>
  <c r="BB2518" i="3"/>
  <c r="AY2531" i="3"/>
  <c r="AK2532" i="3"/>
  <c r="M2532" i="3"/>
  <c r="BG2531" i="3"/>
  <c r="AM2531" i="3"/>
  <c r="X2541" i="3"/>
  <c r="AV2582" i="3"/>
  <c r="AV2589" i="3"/>
  <c r="AL2589" i="3"/>
  <c r="BJ2689" i="3"/>
  <c r="BL2727" i="3"/>
  <c r="BJ2697" i="3"/>
  <c r="BC2524" i="3"/>
  <c r="BL2724" i="3"/>
  <c r="BG2675" i="3"/>
  <c r="AQ2675" i="3"/>
  <c r="AA2675" i="3"/>
  <c r="BF2675" i="3"/>
  <c r="AP2675" i="3"/>
  <c r="Z2675" i="3"/>
  <c r="BI2675" i="3"/>
  <c r="AS2675" i="3"/>
  <c r="AC2675" i="3"/>
  <c r="AY2649" i="3"/>
  <c r="AI2649" i="3"/>
  <c r="S2649" i="3"/>
  <c r="AN2649" i="3"/>
  <c r="BB2649" i="3"/>
  <c r="AL2649" i="3"/>
  <c r="V2649" i="3"/>
  <c r="AZ2649" i="3"/>
  <c r="X2649" i="3"/>
  <c r="AW2649" i="3"/>
  <c r="AW2662" i="3"/>
  <c r="AG2662" i="3"/>
  <c r="Q2662" i="3"/>
  <c r="AX2662" i="3"/>
  <c r="AH2662" i="3"/>
  <c r="R2662" i="3"/>
  <c r="AZ2662" i="3"/>
  <c r="AJ2662" i="3"/>
  <c r="T2662" i="3"/>
  <c r="AY2662" i="3"/>
  <c r="AI2662" i="3"/>
  <c r="Y2518" i="3"/>
  <c r="AC2532" i="3"/>
  <c r="P2582" i="3"/>
  <c r="AF2589" i="3"/>
  <c r="S2531" i="3"/>
  <c r="Q2532" i="3"/>
  <c r="AT2541" i="3"/>
  <c r="X2582" i="3"/>
  <c r="AQ2531" i="3"/>
  <c r="AN2582" i="3"/>
  <c r="V2589" i="3"/>
  <c r="BG2611" i="3"/>
  <c r="AE2643" i="3"/>
  <c r="Q2642" i="3"/>
  <c r="AL2643" i="3"/>
  <c r="BN2700" i="3"/>
  <c r="AU2553" i="3"/>
  <c r="BJ2714" i="3"/>
  <c r="BJ2685" i="3"/>
  <c r="BM2679" i="3"/>
  <c r="AN2561" i="3"/>
  <c r="AD2544" i="3"/>
  <c r="BL2689" i="3"/>
  <c r="BL2685" i="3"/>
  <c r="BL2693" i="3"/>
  <c r="BM2683" i="3"/>
  <c r="AM2611" i="3"/>
  <c r="BK2714" i="3"/>
  <c r="AA2672" i="3"/>
  <c r="AX2672" i="3"/>
  <c r="AT2672" i="3"/>
  <c r="BN2679" i="3"/>
  <c r="BJ2679" i="3"/>
  <c r="BK2700" i="3"/>
  <c r="BM2700" i="3"/>
  <c r="AI2585" i="3"/>
  <c r="S2585" i="3"/>
  <c r="AQ2585" i="3"/>
  <c r="AY2585" i="3"/>
  <c r="BG2585" i="3"/>
  <c r="AA2585" i="3"/>
  <c r="T2585" i="3"/>
  <c r="AJ2585" i="3"/>
  <c r="AZ2585" i="3"/>
  <c r="Q2585" i="3"/>
  <c r="AG2585" i="3"/>
  <c r="AW2585" i="3"/>
  <c r="N2585" i="3"/>
  <c r="AT2585" i="3"/>
  <c r="AE2585" i="3"/>
  <c r="R2585" i="3"/>
  <c r="AX2585" i="3"/>
  <c r="AB2585" i="3"/>
  <c r="AR2585" i="3"/>
  <c r="Y2638" i="3"/>
  <c r="U2638" i="3"/>
  <c r="AK2638" i="3"/>
  <c r="BA2638" i="3"/>
  <c r="AG2638" i="3"/>
  <c r="Q2638" i="3"/>
  <c r="M2638" i="3"/>
  <c r="BE2638" i="3"/>
  <c r="Z2638" i="3"/>
  <c r="AP2638" i="3"/>
  <c r="BF2638" i="3"/>
  <c r="AA2638" i="3"/>
  <c r="AQ2638" i="3"/>
  <c r="BG2638" i="3"/>
  <c r="AB2638" i="3"/>
  <c r="AR2638" i="3"/>
  <c r="BH2638" i="3"/>
  <c r="BI2638" i="3"/>
  <c r="AO2638" i="3"/>
  <c r="N2638" i="3"/>
  <c r="AD2638" i="3"/>
  <c r="AT2638" i="3"/>
  <c r="O2638" i="3"/>
  <c r="AE2638" i="3"/>
  <c r="AU2638" i="3"/>
  <c r="P2638" i="3"/>
  <c r="AF2638" i="3"/>
  <c r="AV2638" i="3"/>
  <c r="AS2638" i="3"/>
  <c r="R2638" i="3"/>
  <c r="AH2638" i="3"/>
  <c r="AX2638" i="3"/>
  <c r="S2638" i="3"/>
  <c r="AI2638" i="3"/>
  <c r="AY2638" i="3"/>
  <c r="T2638" i="3"/>
  <c r="AJ2638" i="3"/>
  <c r="AZ2638" i="3"/>
  <c r="BJ2698" i="3"/>
  <c r="BN2698" i="3"/>
  <c r="BM2724" i="3"/>
  <c r="BJ2724" i="3"/>
  <c r="BM2714" i="3"/>
  <c r="BL2726" i="3"/>
  <c r="BM2726" i="3"/>
  <c r="BL2698" i="3"/>
  <c r="BM2698" i="3"/>
  <c r="BK2715" i="3"/>
  <c r="BM2715" i="3"/>
  <c r="AS2555" i="3"/>
  <c r="W2555" i="3"/>
  <c r="AV2555" i="3"/>
  <c r="X2555" i="3"/>
  <c r="AK2555" i="3"/>
  <c r="AQ2555" i="3"/>
  <c r="BH2555" i="3"/>
  <c r="O2555" i="3"/>
  <c r="AI2555" i="3"/>
  <c r="AM2555" i="3"/>
  <c r="AF2555" i="3"/>
  <c r="AR2555" i="3"/>
  <c r="AG2555" i="3"/>
  <c r="AW2555" i="3"/>
  <c r="T2555" i="3"/>
  <c r="S2555" i="3"/>
  <c r="AY2555" i="3"/>
  <c r="BI2555" i="3"/>
  <c r="U2555" i="3"/>
  <c r="AN2555" i="3"/>
  <c r="AA2555" i="3"/>
  <c r="P2555" i="3"/>
  <c r="BC2555" i="3"/>
  <c r="AB2555" i="3"/>
  <c r="BA2555" i="3"/>
  <c r="AC2555" i="3"/>
  <c r="BG2555" i="3"/>
  <c r="AF2593" i="3"/>
  <c r="AV2593" i="3"/>
  <c r="V2593" i="3"/>
  <c r="U2593" i="3"/>
  <c r="AK2593" i="3"/>
  <c r="W2593" i="3"/>
  <c r="AR2593" i="3"/>
  <c r="BI2593" i="3"/>
  <c r="AD2593" i="3"/>
  <c r="AX2593" i="3"/>
  <c r="T2593" i="3"/>
  <c r="AP2593" i="3"/>
  <c r="BG2593" i="3"/>
  <c r="AZ2593" i="3"/>
  <c r="Y2593" i="3"/>
  <c r="AO2593" i="3"/>
  <c r="AB2593" i="3"/>
  <c r="AW2593" i="3"/>
  <c r="N2593" i="3"/>
  <c r="AI2593" i="3"/>
  <c r="BB2593" i="3"/>
  <c r="Z2593" i="3"/>
  <c r="AU2593" i="3"/>
  <c r="BD2593" i="3"/>
  <c r="M2593" i="3"/>
  <c r="AC2593" i="3"/>
  <c r="AS2593" i="3"/>
  <c r="AH2593" i="3"/>
  <c r="BA2593" i="3"/>
  <c r="S2593" i="3"/>
  <c r="AN2593" i="3"/>
  <c r="BF2593" i="3"/>
  <c r="AE2593" i="3"/>
  <c r="AY2593" i="3"/>
  <c r="BM2695" i="3"/>
  <c r="BJ2695" i="3"/>
  <c r="AB2601" i="3"/>
  <c r="AZ2601" i="3"/>
  <c r="AR2601" i="3"/>
  <c r="T2601" i="3"/>
  <c r="BH2601" i="3"/>
  <c r="AA2601" i="3"/>
  <c r="BG2601" i="3"/>
  <c r="M2601" i="3"/>
  <c r="AC2601" i="3"/>
  <c r="AS2601" i="3"/>
  <c r="BI2601" i="3"/>
  <c r="Z2601" i="3"/>
  <c r="AP2601" i="3"/>
  <c r="BF2601" i="3"/>
  <c r="AV2601" i="3"/>
  <c r="P2601" i="3"/>
  <c r="AI2601" i="3"/>
  <c r="Q2601" i="3"/>
  <c r="AG2601" i="3"/>
  <c r="AW2601" i="3"/>
  <c r="N2601" i="3"/>
  <c r="AD2601" i="3"/>
  <c r="AT2601" i="3"/>
  <c r="AN2601" i="3"/>
  <c r="AQ2601" i="3"/>
  <c r="AJ2601" i="3"/>
  <c r="U2601" i="3"/>
  <c r="AK2601" i="3"/>
  <c r="BA2601" i="3"/>
  <c r="R2601" i="3"/>
  <c r="AH2601" i="3"/>
  <c r="AX2601" i="3"/>
  <c r="AF2601" i="3"/>
  <c r="AO2646" i="3"/>
  <c r="Q2646" i="3"/>
  <c r="AZ2646" i="3"/>
  <c r="BE2646" i="3"/>
  <c r="AG2646" i="3"/>
  <c r="BH2646" i="3"/>
  <c r="P2646" i="3"/>
  <c r="Y2646" i="3"/>
  <c r="AF2646" i="3"/>
  <c r="V2646" i="3"/>
  <c r="AL2646" i="3"/>
  <c r="BB2646" i="3"/>
  <c r="W2646" i="3"/>
  <c r="AM2646" i="3"/>
  <c r="BC2646" i="3"/>
  <c r="BI2646" i="3"/>
  <c r="AC2646" i="3"/>
  <c r="AJ2646" i="3"/>
  <c r="BD2646" i="3"/>
  <c r="X2646" i="3"/>
  <c r="Z2646" i="3"/>
  <c r="AP2646" i="3"/>
  <c r="BF2646" i="3"/>
  <c r="AA2646" i="3"/>
  <c r="AQ2646" i="3"/>
  <c r="BG2646" i="3"/>
  <c r="BA2646" i="3"/>
  <c r="U2646" i="3"/>
  <c r="AV2646" i="3"/>
  <c r="N2646" i="3"/>
  <c r="AD2646" i="3"/>
  <c r="AT2646" i="3"/>
  <c r="O2646" i="3"/>
  <c r="AE2646" i="3"/>
  <c r="AU2646" i="3"/>
  <c r="AS2646" i="3"/>
  <c r="M2646" i="3"/>
  <c r="AB2535" i="3"/>
  <c r="T2535" i="3"/>
  <c r="AJ2535" i="3"/>
  <c r="AI2549" i="3"/>
  <c r="O2549" i="3"/>
  <c r="AU2549" i="3"/>
  <c r="AA2549" i="3"/>
  <c r="BC2549" i="3"/>
  <c r="AE2549" i="3"/>
  <c r="S2549" i="3"/>
  <c r="W2549" i="3"/>
  <c r="AM2549" i="3"/>
  <c r="AY2549" i="3"/>
  <c r="P2615" i="3"/>
  <c r="AF2615" i="3"/>
  <c r="AV2615" i="3"/>
  <c r="M2615" i="3"/>
  <c r="AC2615" i="3"/>
  <c r="AS2615" i="3"/>
  <c r="BI2615" i="3"/>
  <c r="Z2615" i="3"/>
  <c r="AP2615" i="3"/>
  <c r="BF2615" i="3"/>
  <c r="S2615" i="3"/>
  <c r="T2615" i="3"/>
  <c r="AJ2615" i="3"/>
  <c r="AZ2615" i="3"/>
  <c r="Q2615" i="3"/>
  <c r="AG2615" i="3"/>
  <c r="AW2615" i="3"/>
  <c r="N2615" i="3"/>
  <c r="AD2615" i="3"/>
  <c r="AT2615" i="3"/>
  <c r="BC2615" i="3"/>
  <c r="X2615" i="3"/>
  <c r="AN2615" i="3"/>
  <c r="BD2615" i="3"/>
  <c r="U2615" i="3"/>
  <c r="AK2615" i="3"/>
  <c r="BA2615" i="3"/>
  <c r="R2615" i="3"/>
  <c r="AH2615" i="3"/>
  <c r="AX2615" i="3"/>
  <c r="AM2615" i="3"/>
  <c r="AY2615" i="3"/>
  <c r="AI2619" i="3"/>
  <c r="S2619" i="3"/>
  <c r="O2619" i="3"/>
  <c r="AY2619" i="3"/>
  <c r="AU2619" i="3"/>
  <c r="AE2619" i="3"/>
  <c r="P2619" i="3"/>
  <c r="AF2619" i="3"/>
  <c r="AV2619" i="3"/>
  <c r="M2619" i="3"/>
  <c r="AC2619" i="3"/>
  <c r="AS2619" i="3"/>
  <c r="BI2619" i="3"/>
  <c r="Z2619" i="3"/>
  <c r="AP2619" i="3"/>
  <c r="BF2619" i="3"/>
  <c r="AM2619" i="3"/>
  <c r="T2619" i="3"/>
  <c r="AJ2619" i="3"/>
  <c r="AZ2619" i="3"/>
  <c r="Q2619" i="3"/>
  <c r="AG2619" i="3"/>
  <c r="AW2619" i="3"/>
  <c r="N2619" i="3"/>
  <c r="AD2619" i="3"/>
  <c r="AT2619" i="3"/>
  <c r="W2619" i="3"/>
  <c r="AA2619" i="3"/>
  <c r="BG2619" i="3"/>
  <c r="X2619" i="3"/>
  <c r="AN2619" i="3"/>
  <c r="BD2619" i="3"/>
  <c r="U2619" i="3"/>
  <c r="AK2619" i="3"/>
  <c r="BA2619" i="3"/>
  <c r="R2619" i="3"/>
  <c r="AH2619" i="3"/>
  <c r="AX2619" i="3"/>
  <c r="Y2530" i="3"/>
  <c r="BA2530" i="3"/>
  <c r="Q2530" i="3"/>
  <c r="AW2530" i="3"/>
  <c r="U2530" i="3"/>
  <c r="AK2530" i="3"/>
  <c r="AG2530" i="3"/>
  <c r="T2553" i="3"/>
  <c r="AQ2561" i="3"/>
  <c r="AA2561" i="3"/>
  <c r="BF2561" i="3"/>
  <c r="AP2561" i="3"/>
  <c r="Z2561" i="3"/>
  <c r="BI2561" i="3"/>
  <c r="AS2561" i="3"/>
  <c r="AC2561" i="3"/>
  <c r="M2561" i="3"/>
  <c r="W2553" i="3"/>
  <c r="W2579" i="3"/>
  <c r="AT2579" i="3"/>
  <c r="AD2579" i="3"/>
  <c r="N2579" i="3"/>
  <c r="AW2579" i="3"/>
  <c r="AG2579" i="3"/>
  <c r="Q2579" i="3"/>
  <c r="AZ2579" i="3"/>
  <c r="AJ2579" i="3"/>
  <c r="T2579" i="3"/>
  <c r="AU2579" i="3"/>
  <c r="AM2601" i="3"/>
  <c r="AH2585" i="3"/>
  <c r="AM2585" i="3"/>
  <c r="AL2585" i="3"/>
  <c r="BE2585" i="3"/>
  <c r="AK2585" i="3"/>
  <c r="M2585" i="3"/>
  <c r="AN2585" i="3"/>
  <c r="O2593" i="3"/>
  <c r="AM2593" i="3"/>
  <c r="X2601" i="3"/>
  <c r="AL2601" i="3"/>
  <c r="Y2601" i="3"/>
  <c r="BC2638" i="3"/>
  <c r="AL2638" i="3"/>
  <c r="BE2615" i="3"/>
  <c r="AR2615" i="3"/>
  <c r="BE2619" i="3"/>
  <c r="AR2619" i="3"/>
  <c r="AX2646" i="3"/>
  <c r="AJ2553" i="3"/>
  <c r="AY2553" i="3"/>
  <c r="O2553" i="3"/>
  <c r="AF2553" i="3"/>
  <c r="AX2553" i="3"/>
  <c r="AH2553" i="3"/>
  <c r="R2553" i="3"/>
  <c r="BA2553" i="3"/>
  <c r="AK2553" i="3"/>
  <c r="U2553" i="3"/>
  <c r="P2553" i="3"/>
  <c r="BC2561" i="3"/>
  <c r="AM2561" i="3"/>
  <c r="W2561" i="3"/>
  <c r="BB2561" i="3"/>
  <c r="AL2561" i="3"/>
  <c r="V2561" i="3"/>
  <c r="BE2561" i="3"/>
  <c r="AO2561" i="3"/>
  <c r="Y2561" i="3"/>
  <c r="BC2553" i="3"/>
  <c r="AM2579" i="3"/>
  <c r="BF2579" i="3"/>
  <c r="AP2579" i="3"/>
  <c r="Z2579" i="3"/>
  <c r="BI2579" i="3"/>
  <c r="AS2579" i="3"/>
  <c r="AC2579" i="3"/>
  <c r="M2579" i="3"/>
  <c r="AV2579" i="3"/>
  <c r="AF2579" i="3"/>
  <c r="P2579" i="3"/>
  <c r="O2601" i="3"/>
  <c r="AU2601" i="3"/>
  <c r="Z2585" i="3"/>
  <c r="W2585" i="3"/>
  <c r="AD2585" i="3"/>
  <c r="BA2585" i="3"/>
  <c r="AC2585" i="3"/>
  <c r="BH2585" i="3"/>
  <c r="AF2585" i="3"/>
  <c r="AT2593" i="3"/>
  <c r="R2593" i="3"/>
  <c r="BD2601" i="3"/>
  <c r="BH2561" i="3"/>
  <c r="V2601" i="3"/>
  <c r="BD2638" i="3"/>
  <c r="AM2638" i="3"/>
  <c r="V2638" i="3"/>
  <c r="AK2646" i="3"/>
  <c r="BB2615" i="3"/>
  <c r="AO2615" i="3"/>
  <c r="AB2615" i="3"/>
  <c r="BB2619" i="3"/>
  <c r="AO2619" i="3"/>
  <c r="AB2619" i="3"/>
  <c r="AC2638" i="3"/>
  <c r="AY2646" i="3"/>
  <c r="AH2646" i="3"/>
  <c r="AC2624" i="3"/>
  <c r="AO2624" i="3"/>
  <c r="Z2624" i="3"/>
  <c r="AP2624" i="3"/>
  <c r="BF2624" i="3"/>
  <c r="AA2624" i="3"/>
  <c r="AQ2624" i="3"/>
  <c r="BG2624" i="3"/>
  <c r="AB2624" i="3"/>
  <c r="AR2624" i="3"/>
  <c r="BH2624" i="3"/>
  <c r="M2624" i="3"/>
  <c r="N2624" i="3"/>
  <c r="AD2624" i="3"/>
  <c r="AT2624" i="3"/>
  <c r="O2624" i="3"/>
  <c r="AE2624" i="3"/>
  <c r="AU2624" i="3"/>
  <c r="P2624" i="3"/>
  <c r="AF2624" i="3"/>
  <c r="AV2624" i="3"/>
  <c r="BI2624" i="3"/>
  <c r="R2624" i="3"/>
  <c r="AH2624" i="3"/>
  <c r="AX2624" i="3"/>
  <c r="S2624" i="3"/>
  <c r="AI2624" i="3"/>
  <c r="AY2624" i="3"/>
  <c r="T2624" i="3"/>
  <c r="AJ2624" i="3"/>
  <c r="AZ2624" i="3"/>
  <c r="AW2638" i="3"/>
  <c r="P2561" i="3"/>
  <c r="AJ2561" i="3"/>
  <c r="BD2561" i="3"/>
  <c r="AF2561" i="3"/>
  <c r="AZ2561" i="3"/>
  <c r="AB2561" i="3"/>
  <c r="AV2561" i="3"/>
  <c r="X2561" i="3"/>
  <c r="AR2561" i="3"/>
  <c r="AY2577" i="3"/>
  <c r="O2577" i="3"/>
  <c r="S2577" i="3"/>
  <c r="AA2577" i="3"/>
  <c r="AI2577" i="3"/>
  <c r="BG2577" i="3"/>
  <c r="AQ2577" i="3"/>
  <c r="BC2579" i="3"/>
  <c r="BB2579" i="3"/>
  <c r="AL2579" i="3"/>
  <c r="V2579" i="3"/>
  <c r="BE2579" i="3"/>
  <c r="AO2579" i="3"/>
  <c r="Y2579" i="3"/>
  <c r="BH2579" i="3"/>
  <c r="AR2579" i="3"/>
  <c r="W2601" i="3"/>
  <c r="BC2601" i="3"/>
  <c r="BF2585" i="3"/>
  <c r="BC2585" i="3"/>
  <c r="O2585" i="3"/>
  <c r="V2585" i="3"/>
  <c r="AS2585" i="3"/>
  <c r="Y2585" i="3"/>
  <c r="BD2585" i="3"/>
  <c r="X2585" i="3"/>
  <c r="BC2593" i="3"/>
  <c r="X2593" i="3"/>
  <c r="AG2593" i="3"/>
  <c r="BE2601" i="3"/>
  <c r="AN2638" i="3"/>
  <c r="W2638" i="3"/>
  <c r="AY2601" i="3"/>
  <c r="AL2615" i="3"/>
  <c r="Y2615" i="3"/>
  <c r="AL2619" i="3"/>
  <c r="Y2619" i="3"/>
  <c r="AQ2619" i="3"/>
  <c r="AI2646" i="3"/>
  <c r="R2646" i="3"/>
  <c r="BD2555" i="3"/>
  <c r="BL2687" i="3"/>
  <c r="BL2714" i="3"/>
  <c r="BC2526" i="3"/>
  <c r="AA2526" i="3"/>
  <c r="W2526" i="3"/>
  <c r="AI2526" i="3"/>
  <c r="BE2546" i="3"/>
  <c r="AO2546" i="3"/>
  <c r="AD2546" i="3"/>
  <c r="Y2546" i="3"/>
  <c r="T2546" i="3"/>
  <c r="V2554" i="3"/>
  <c r="Y2554" i="3"/>
  <c r="AG2554" i="3"/>
  <c r="AL2554" i="3"/>
  <c r="AT2554" i="3"/>
  <c r="R2554" i="3"/>
  <c r="AS2554" i="3"/>
  <c r="BA2554" i="3"/>
  <c r="AC2554" i="3"/>
  <c r="AE2623" i="3"/>
  <c r="AU2623" i="3"/>
  <c r="AQ2623" i="3"/>
  <c r="AA2623" i="3"/>
  <c r="S2623" i="3"/>
  <c r="BG2623" i="3"/>
  <c r="O2633" i="3"/>
  <c r="AQ2633" i="3"/>
  <c r="AA2633" i="3"/>
  <c r="AI2633" i="3"/>
  <c r="AU2633" i="3"/>
  <c r="AE2633" i="3"/>
  <c r="BG2633" i="3"/>
  <c r="BJ2701" i="3"/>
  <c r="BM2701" i="3"/>
  <c r="BJ2693" i="3"/>
  <c r="BL2696" i="3"/>
  <c r="BM2696" i="3"/>
  <c r="AQ2615" i="3"/>
  <c r="AF2675" i="3"/>
  <c r="BD2675" i="3"/>
  <c r="AV2675" i="3"/>
  <c r="T2675" i="3"/>
  <c r="X2675" i="3"/>
  <c r="AJ2675" i="3"/>
  <c r="M2651" i="3"/>
  <c r="AC2651" i="3"/>
  <c r="AS2651" i="3"/>
  <c r="BI2651" i="3"/>
  <c r="AB2651" i="3"/>
  <c r="AV2651" i="3"/>
  <c r="V2651" i="3"/>
  <c r="AL2651" i="3"/>
  <c r="BB2651" i="3"/>
  <c r="BH2651" i="3"/>
  <c r="AA2651" i="3"/>
  <c r="AQ2651" i="3"/>
  <c r="BG2651" i="3"/>
  <c r="Q2651" i="3"/>
  <c r="AG2651" i="3"/>
  <c r="AW2651" i="3"/>
  <c r="P2651" i="3"/>
  <c r="AF2651" i="3"/>
  <c r="T2671" i="3"/>
  <c r="AN2671" i="3"/>
  <c r="P2671" i="3"/>
  <c r="AJ2671" i="3"/>
  <c r="BD2671" i="3"/>
  <c r="AF2671" i="3"/>
  <c r="AZ2671" i="3"/>
  <c r="Y2525" i="3"/>
  <c r="AC2525" i="3"/>
  <c r="BK2525" i="3" s="1"/>
  <c r="AO2525" i="3"/>
  <c r="AS2525" i="3"/>
  <c r="U2525" i="3"/>
  <c r="BE2525" i="3"/>
  <c r="BI2525" i="3"/>
  <c r="BA2525" i="3"/>
  <c r="AA2572" i="3"/>
  <c r="AI2572" i="3"/>
  <c r="BM2572" i="3" s="1"/>
  <c r="AQ2572" i="3"/>
  <c r="S2572" i="3"/>
  <c r="AY2572" i="3"/>
  <c r="O2635" i="3"/>
  <c r="AQ2635" i="3"/>
  <c r="AI2635" i="3"/>
  <c r="AE2635" i="3"/>
  <c r="BG2635" i="3"/>
  <c r="AU2635" i="3"/>
  <c r="Y2649" i="3"/>
  <c r="AO2649" i="3"/>
  <c r="BE2649" i="3"/>
  <c r="AK2518" i="3"/>
  <c r="P2518" i="3"/>
  <c r="AL2518" i="3"/>
  <c r="BH2518" i="3"/>
  <c r="AH2518" i="3"/>
  <c r="BD2518" i="3"/>
  <c r="AD2518" i="3"/>
  <c r="AZ2518" i="3"/>
  <c r="N2518" i="3"/>
  <c r="V2518" i="3"/>
  <c r="AR2518" i="3"/>
  <c r="Q2518" i="3"/>
  <c r="AN2518" i="3"/>
  <c r="BI2518" i="3"/>
  <c r="AJ2518" i="3"/>
  <c r="BE2518" i="3"/>
  <c r="AP2518" i="3"/>
  <c r="BA2518" i="3"/>
  <c r="AB2518" i="3"/>
  <c r="AW2518" i="3"/>
  <c r="X2518" i="3"/>
  <c r="AS2518" i="3"/>
  <c r="T2518" i="3"/>
  <c r="AO2518" i="3"/>
  <c r="U2518" i="3"/>
  <c r="AR2559" i="3"/>
  <c r="AB2559" i="3"/>
  <c r="AP2564" i="3"/>
  <c r="Z2564" i="3"/>
  <c r="O2625" i="3"/>
  <c r="AA2625" i="3"/>
  <c r="BG2625" i="3"/>
  <c r="AQ2625" i="3"/>
  <c r="AI2625" i="3"/>
  <c r="S2625" i="3"/>
  <c r="S2545" i="3"/>
  <c r="AD2545" i="3"/>
  <c r="N2545" i="3"/>
  <c r="AT2545" i="3"/>
  <c r="X2545" i="3"/>
  <c r="AE2553" i="3"/>
  <c r="BK2697" i="3"/>
  <c r="BH2593" i="3"/>
  <c r="BH2535" i="3"/>
  <c r="Q2523" i="3"/>
  <c r="BM2551" i="3"/>
  <c r="AU2615" i="3"/>
  <c r="K2480" i="3"/>
  <c r="Z2480" i="3" s="1"/>
  <c r="BM2687" i="3"/>
  <c r="L2504" i="3"/>
  <c r="L2487" i="3"/>
  <c r="L2480" i="3"/>
  <c r="AN2534" i="3"/>
  <c r="BM2685" i="3"/>
  <c r="K2509" i="3"/>
  <c r="L2493" i="3"/>
  <c r="K2497" i="3"/>
  <c r="BD2534" i="3"/>
  <c r="AE2625" i="3"/>
  <c r="BJ2694" i="3"/>
  <c r="L2508" i="3"/>
  <c r="T2534" i="3"/>
  <c r="BM2689" i="3"/>
  <c r="K2508" i="3"/>
  <c r="AQ2534" i="3"/>
  <c r="BM2697" i="3"/>
  <c r="BN2704" i="3"/>
  <c r="BJ2700" i="3"/>
  <c r="BM2727" i="3"/>
  <c r="L2509" i="3"/>
  <c r="L2500" i="3"/>
  <c r="L2494" i="3"/>
  <c r="K2490" i="3"/>
  <c r="L2488" i="3"/>
  <c r="L2486" i="3"/>
  <c r="BK2532" i="3"/>
  <c r="AZ2534" i="3"/>
  <c r="AJ2534" i="3"/>
  <c r="P2534" i="3"/>
  <c r="AI2534" i="3"/>
  <c r="AD2541" i="3"/>
  <c r="AE2629" i="3"/>
  <c r="AY2625" i="3"/>
  <c r="BK2625" i="3" s="1"/>
  <c r="BL2676" i="3"/>
  <c r="BL2697" i="3"/>
  <c r="L2506" i="3"/>
  <c r="K2503" i="3"/>
  <c r="AV2534" i="3"/>
  <c r="AF2534" i="3"/>
  <c r="BG2534" i="3"/>
  <c r="AA2534" i="3"/>
  <c r="BN2714" i="3"/>
  <c r="L2497" i="3"/>
  <c r="P2497" i="3" s="1"/>
  <c r="L2489" i="3"/>
  <c r="BH2534" i="3"/>
  <c r="AR2534" i="3"/>
  <c r="AB2534" i="3"/>
  <c r="AY2534" i="3"/>
  <c r="S2534" i="3"/>
  <c r="AY2621" i="3"/>
  <c r="BM2529" i="3"/>
  <c r="S2643" i="3"/>
  <c r="BB2674" i="3"/>
  <c r="BJ2674" i="3" s="1"/>
  <c r="BJ2676" i="3"/>
  <c r="AM2553" i="3"/>
  <c r="AY2623" i="3"/>
  <c r="BK2623" i="3" s="1"/>
  <c r="AR2535" i="3"/>
  <c r="BK2704" i="3"/>
  <c r="BK2680" i="3"/>
  <c r="BN2680" i="3"/>
  <c r="BM2678" i="3"/>
  <c r="BM2676" i="3"/>
  <c r="BJ2704" i="3"/>
  <c r="BL2692" i="3"/>
  <c r="BK2694" i="3"/>
  <c r="BN2694" i="3"/>
  <c r="BM2694" i="3"/>
  <c r="BJ2692" i="3"/>
  <c r="BL2682" i="3"/>
  <c r="BM2682" i="3"/>
  <c r="BN2682" i="3"/>
  <c r="BK2682" i="3"/>
  <c r="BJ2682" i="3"/>
  <c r="BJ2678" i="3"/>
  <c r="BJ2680" i="3"/>
  <c r="BM2704" i="3"/>
  <c r="BL2694" i="3"/>
  <c r="BL2704" i="3"/>
  <c r="BL2680" i="3"/>
  <c r="BK2676" i="3"/>
  <c r="BN2676" i="3"/>
  <c r="BM2680" i="3"/>
  <c r="BL2678" i="3"/>
  <c r="BK2692" i="3"/>
  <c r="BN2692" i="3"/>
  <c r="BM2692" i="3"/>
  <c r="BN2678" i="3"/>
  <c r="BK2678" i="3"/>
  <c r="L2510" i="3"/>
  <c r="K2510" i="3"/>
  <c r="K2507" i="3"/>
  <c r="L2503" i="3"/>
  <c r="L2501" i="3"/>
  <c r="K2499" i="3"/>
  <c r="K2496" i="3"/>
  <c r="K2489" i="3"/>
  <c r="K2488" i="3"/>
  <c r="AD2488" i="3" s="1"/>
  <c r="L2479" i="3"/>
  <c r="BN2532" i="3"/>
  <c r="O2611" i="3"/>
  <c r="AN2606" i="3"/>
  <c r="AA2611" i="3"/>
  <c r="BE2642" i="3"/>
  <c r="BD2582" i="3"/>
  <c r="AW2525" i="3"/>
  <c r="AG2525" i="3"/>
  <c r="AI2547" i="3"/>
  <c r="AY2627" i="3"/>
  <c r="AE2627" i="3"/>
  <c r="AW2646" i="3"/>
  <c r="T2646" i="3"/>
  <c r="AB2646" i="3"/>
  <c r="AR2646" i="3"/>
  <c r="AA2581" i="3"/>
  <c r="BM2581" i="3" s="1"/>
  <c r="AA2593" i="3"/>
  <c r="AB2497" i="3"/>
  <c r="L2490" i="3"/>
  <c r="L2484" i="3"/>
  <c r="L2482" i="3"/>
  <c r="K2479" i="3"/>
  <c r="AU2534" i="3"/>
  <c r="AE2534" i="3"/>
  <c r="O2534" i="3"/>
  <c r="AL2674" i="3"/>
  <c r="AU2611" i="3"/>
  <c r="BC2611" i="3"/>
  <c r="AT2521" i="3"/>
  <c r="S2521" i="3"/>
  <c r="AN2521" i="3"/>
  <c r="AA2635" i="3"/>
  <c r="BD2669" i="3"/>
  <c r="T2540" i="3"/>
  <c r="O2629" i="3"/>
  <c r="N2560" i="3"/>
  <c r="AT2560" i="3"/>
  <c r="O2627" i="3"/>
  <c r="AQ2593" i="3"/>
  <c r="L2502" i="3"/>
  <c r="K2502" i="3"/>
  <c r="L2495" i="3"/>
  <c r="K2493" i="3"/>
  <c r="AB2493" i="3" s="1"/>
  <c r="L2491" i="3"/>
  <c r="K2486" i="3"/>
  <c r="BK2595" i="3"/>
  <c r="S2526" i="3"/>
  <c r="AY2526" i="3"/>
  <c r="AS2546" i="3"/>
  <c r="U2554" i="3"/>
  <c r="AW2554" i="3"/>
  <c r="AD2554" i="3"/>
  <c r="BE2554" i="3"/>
  <c r="N2554" i="3"/>
  <c r="AK2554" i="3"/>
  <c r="BI2554" i="3"/>
  <c r="Q2554" i="3"/>
  <c r="AO2554" i="3"/>
  <c r="AV2574" i="3"/>
  <c r="AA2574" i="3"/>
  <c r="AL2574" i="3"/>
  <c r="P2574" i="3"/>
  <c r="T2642" i="3"/>
  <c r="AR2642" i="3"/>
  <c r="AK2618" i="3"/>
  <c r="AG2618" i="3"/>
  <c r="V2643" i="3"/>
  <c r="AT2643" i="3"/>
  <c r="BL2643" i="3" s="1"/>
  <c r="AL2593" i="3"/>
  <c r="L2511" i="3"/>
  <c r="L2507" i="3"/>
  <c r="L2505" i="3"/>
  <c r="L2499" i="3"/>
  <c r="AR2497" i="3"/>
  <c r="K2495" i="3"/>
  <c r="K2491" i="3"/>
  <c r="P2491" i="3" s="1"/>
  <c r="K2487" i="3"/>
  <c r="K2485" i="3"/>
  <c r="L2483" i="3"/>
  <c r="L2481" i="3"/>
  <c r="K2481" i="3"/>
  <c r="X2534" i="3"/>
  <c r="BC2534" i="3"/>
  <c r="AM2534" i="3"/>
  <c r="Y2614" i="3"/>
  <c r="U2532" i="3"/>
  <c r="AS2532" i="3"/>
  <c r="Z2562" i="3"/>
  <c r="AT2562" i="3"/>
  <c r="AU2531" i="3"/>
  <c r="AE2531" i="3"/>
  <c r="Y2544" i="3"/>
  <c r="AO2544" i="3"/>
  <c r="T2544" i="3"/>
  <c r="AL2639" i="3"/>
  <c r="AE2639" i="3"/>
  <c r="AF2518" i="3"/>
  <c r="Z2518" i="3"/>
  <c r="AV2518" i="3"/>
  <c r="N2564" i="3"/>
  <c r="AT2564" i="3"/>
  <c r="P2593" i="3"/>
  <c r="BA2576" i="3"/>
  <c r="X2502" i="3"/>
  <c r="AJ2502" i="3"/>
  <c r="AR2502" i="3"/>
  <c r="AF2495" i="3"/>
  <c r="AZ2495" i="3"/>
  <c r="BD2491" i="3"/>
  <c r="X2491" i="3"/>
  <c r="S2487" i="3"/>
  <c r="AM2509" i="3"/>
  <c r="K2511" i="3"/>
  <c r="AE2509" i="3"/>
  <c r="K2506" i="3"/>
  <c r="AZ2497" i="3"/>
  <c r="T2497" i="3"/>
  <c r="AZ2489" i="3"/>
  <c r="M2489" i="3"/>
  <c r="BF2480" i="3"/>
  <c r="BL2524" i="3"/>
  <c r="AO2536" i="3"/>
  <c r="BG2536" i="3"/>
  <c r="AF2536" i="3"/>
  <c r="BD2538" i="3"/>
  <c r="S2538" i="3"/>
  <c r="AH2538" i="3"/>
  <c r="AT2538" i="3"/>
  <c r="AF2538" i="3"/>
  <c r="AP2536" i="3"/>
  <c r="BM2547" i="3"/>
  <c r="BL2581" i="3"/>
  <c r="BN2595" i="3"/>
  <c r="U2573" i="3"/>
  <c r="AY2573" i="3"/>
  <c r="AH2573" i="3"/>
  <c r="M2588" i="3"/>
  <c r="AU2588" i="3"/>
  <c r="AD2588" i="3"/>
  <c r="BL2633" i="3"/>
  <c r="BM2643" i="3"/>
  <c r="AO2527" i="3"/>
  <c r="BE2527" i="3"/>
  <c r="AG2527" i="3"/>
  <c r="Y2527" i="3"/>
  <c r="BH2563" i="3"/>
  <c r="AB2563" i="3"/>
  <c r="O2579" i="3"/>
  <c r="AQ2579" i="3"/>
  <c r="AA2579" i="3"/>
  <c r="AI2579" i="3"/>
  <c r="AY2579" i="3"/>
  <c r="S2579" i="3"/>
  <c r="BG2579" i="3"/>
  <c r="U2620" i="3"/>
  <c r="BA2620" i="3"/>
  <c r="AG2620" i="3"/>
  <c r="AK2620" i="3"/>
  <c r="Q2620" i="3"/>
  <c r="AW2620" i="3"/>
  <c r="AE2609" i="3"/>
  <c r="BC2609" i="3"/>
  <c r="O2609" i="3"/>
  <c r="AQ2609" i="3"/>
  <c r="W2609" i="3"/>
  <c r="AU2609" i="3"/>
  <c r="AA2609" i="3"/>
  <c r="BG2609" i="3"/>
  <c r="AM2609" i="3"/>
  <c r="AA2615" i="3"/>
  <c r="AE2611" i="3"/>
  <c r="Y2616" i="3"/>
  <c r="AK2616" i="3"/>
  <c r="Q2616" i="3"/>
  <c r="AW2616" i="3"/>
  <c r="U2616" i="3"/>
  <c r="BA2616" i="3"/>
  <c r="AG2616" i="3"/>
  <c r="AU2613" i="3"/>
  <c r="AY2617" i="3"/>
  <c r="AI2617" i="3"/>
  <c r="O2615" i="3"/>
  <c r="Q2644" i="3"/>
  <c r="AG2644" i="3"/>
  <c r="AW2644" i="3"/>
  <c r="AJ2644" i="3"/>
  <c r="BE2644" i="3"/>
  <c r="T2644" i="3"/>
  <c r="AO2644" i="3"/>
  <c r="BH2644" i="3"/>
  <c r="Y2644" i="3"/>
  <c r="AR2644" i="3"/>
  <c r="AB2644" i="3"/>
  <c r="AZ2644" i="3"/>
  <c r="AT2645" i="3"/>
  <c r="BC2645" i="3"/>
  <c r="AD2645" i="3"/>
  <c r="P2502" i="3"/>
  <c r="K2494" i="3"/>
  <c r="L2485" i="3"/>
  <c r="K2483" i="3"/>
  <c r="AR2483" i="3" s="1"/>
  <c r="K2482" i="3"/>
  <c r="S2536" i="3"/>
  <c r="AL2536" i="3"/>
  <c r="P2536" i="3"/>
  <c r="BJ2539" i="3"/>
  <c r="AK2536" i="3"/>
  <c r="AR2538" i="3"/>
  <c r="BC2538" i="3"/>
  <c r="R2538" i="3"/>
  <c r="AG2538" i="3"/>
  <c r="T2538" i="3"/>
  <c r="BM2533" i="3"/>
  <c r="O2536" i="3"/>
  <c r="BM2555" i="3"/>
  <c r="BL2577" i="3"/>
  <c r="BM2607" i="3"/>
  <c r="AR2573" i="3"/>
  <c r="AI2573" i="3"/>
  <c r="R2573" i="3"/>
  <c r="BD2588" i="3"/>
  <c r="BL2603" i="3"/>
  <c r="AJ2588" i="3"/>
  <c r="AE2588" i="3"/>
  <c r="N2588" i="3"/>
  <c r="BL2639" i="3"/>
  <c r="BL2619" i="3"/>
  <c r="BL2635" i="3"/>
  <c r="Y2552" i="3"/>
  <c r="U2552" i="3"/>
  <c r="AS2552" i="3"/>
  <c r="AC2552" i="3"/>
  <c r="BA2552" i="3"/>
  <c r="AK2552" i="3"/>
  <c r="M2552" i="3"/>
  <c r="AW2552" i="3"/>
  <c r="Q2552" i="3"/>
  <c r="BI2552" i="3"/>
  <c r="AG2552" i="3"/>
  <c r="AD2515" i="3"/>
  <c r="AP2515" i="3"/>
  <c r="N2515" i="3"/>
  <c r="AT2515" i="3"/>
  <c r="Z2515" i="3"/>
  <c r="BF2515" i="3"/>
  <c r="AD2522" i="3"/>
  <c r="Y2522" i="3"/>
  <c r="AO2522" i="3"/>
  <c r="BG2522" i="3"/>
  <c r="AT2522" i="3"/>
  <c r="T2522" i="3"/>
  <c r="AB2514" i="3"/>
  <c r="AR2514" i="3"/>
  <c r="BH2514" i="3"/>
  <c r="N2519" i="3"/>
  <c r="Z2519" i="3"/>
  <c r="AP2519" i="3"/>
  <c r="BF2519" i="3"/>
  <c r="O2519" i="3"/>
  <c r="AE2519" i="3"/>
  <c r="AU2519" i="3"/>
  <c r="R2519" i="3"/>
  <c r="AH2519" i="3"/>
  <c r="AX2519" i="3"/>
  <c r="BC2519" i="3"/>
  <c r="W2519" i="3"/>
  <c r="AM2519" i="3"/>
  <c r="AD2542" i="3"/>
  <c r="Y2542" i="3"/>
  <c r="AT2542" i="3"/>
  <c r="T2542" i="3"/>
  <c r="AO2542" i="3"/>
  <c r="AP2556" i="3"/>
  <c r="N2556" i="3"/>
  <c r="BF2556" i="3"/>
  <c r="Z2556" i="3"/>
  <c r="AD2556" i="3"/>
  <c r="AT2556" i="3"/>
  <c r="AP2568" i="3"/>
  <c r="Z2568" i="3"/>
  <c r="AD2568" i="3"/>
  <c r="AT2568" i="3"/>
  <c r="N2568" i="3"/>
  <c r="BN2568" i="3" s="1"/>
  <c r="BF2568" i="3"/>
  <c r="AB2567" i="3"/>
  <c r="BH2567" i="3"/>
  <c r="AR2567" i="3"/>
  <c r="AN2586" i="3"/>
  <c r="BD2586" i="3"/>
  <c r="P2604" i="3"/>
  <c r="X2604" i="3"/>
  <c r="BD2604" i="3"/>
  <c r="R2604" i="3"/>
  <c r="AS2604" i="3"/>
  <c r="M2604" i="3"/>
  <c r="AH2604" i="3"/>
  <c r="AN2604" i="3"/>
  <c r="BI2604" i="3"/>
  <c r="BH2571" i="3"/>
  <c r="AB2571" i="3"/>
  <c r="S2519" i="3"/>
  <c r="Z2566" i="3"/>
  <c r="BF2566" i="3"/>
  <c r="N2566" i="3"/>
  <c r="BJ2566" i="3" s="1"/>
  <c r="AD2566" i="3"/>
  <c r="AP2566" i="3"/>
  <c r="AT2566" i="3"/>
  <c r="BL2566" i="3" s="1"/>
  <c r="AA2621" i="3"/>
  <c r="O2621" i="3"/>
  <c r="AU2621" i="3"/>
  <c r="AI2621" i="3"/>
  <c r="U2614" i="3"/>
  <c r="AW2614" i="3"/>
  <c r="Q2614" i="3"/>
  <c r="BA2614" i="3"/>
  <c r="AG2614" i="3"/>
  <c r="BI2614" i="3"/>
  <c r="AK2614" i="3"/>
  <c r="AS2614" i="3"/>
  <c r="BG2615" i="3"/>
  <c r="Y2622" i="3"/>
  <c r="Q2622" i="3"/>
  <c r="AW2622" i="3"/>
  <c r="U2622" i="3"/>
  <c r="BA2622" i="3"/>
  <c r="AG2622" i="3"/>
  <c r="AK2622" i="3"/>
  <c r="Y2624" i="3"/>
  <c r="Q2624" i="3"/>
  <c r="AW2624" i="3"/>
  <c r="U2624" i="3"/>
  <c r="BA2624" i="3"/>
  <c r="AG2624" i="3"/>
  <c r="AK2624" i="3"/>
  <c r="Y2626" i="3"/>
  <c r="Q2626" i="3"/>
  <c r="BN2626" i="3" s="1"/>
  <c r="AW2626" i="3"/>
  <c r="U2626" i="3"/>
  <c r="BA2626" i="3"/>
  <c r="AG2626" i="3"/>
  <c r="AK2626" i="3"/>
  <c r="Y2628" i="3"/>
  <c r="Q2628" i="3"/>
  <c r="AW2628" i="3"/>
  <c r="U2628" i="3"/>
  <c r="BA2628" i="3"/>
  <c r="AG2628" i="3"/>
  <c r="AK2628" i="3"/>
  <c r="BL2628" i="3" s="1"/>
  <c r="Y2630" i="3"/>
  <c r="Q2630" i="3"/>
  <c r="AW2630" i="3"/>
  <c r="U2630" i="3"/>
  <c r="BA2630" i="3"/>
  <c r="AG2630" i="3"/>
  <c r="AK2630" i="3"/>
  <c r="Y2634" i="3"/>
  <c r="Q2634" i="3"/>
  <c r="AW2634" i="3"/>
  <c r="U2634" i="3"/>
  <c r="BA2634" i="3"/>
  <c r="AG2634" i="3"/>
  <c r="AK2634" i="3"/>
  <c r="Q2612" i="3"/>
  <c r="AG2612" i="3"/>
  <c r="AW2612" i="3"/>
  <c r="AC2612" i="3"/>
  <c r="BA2612" i="3"/>
  <c r="M2612" i="3"/>
  <c r="AK2612" i="3"/>
  <c r="BE2612" i="3"/>
  <c r="U2612" i="3"/>
  <c r="AO2612" i="3"/>
  <c r="BI2612" i="3"/>
  <c r="Y2612" i="3"/>
  <c r="AS2612" i="3"/>
  <c r="W2611" i="3"/>
  <c r="AQ2613" i="3"/>
  <c r="S2617" i="3"/>
  <c r="AE2617" i="3"/>
  <c r="BJ2617" i="3" s="1"/>
  <c r="AU2641" i="3"/>
  <c r="S2621" i="3"/>
  <c r="W2645" i="3"/>
  <c r="AL2645" i="3"/>
  <c r="AU2645" i="3"/>
  <c r="BH2502" i="3"/>
  <c r="AB2502" i="3"/>
  <c r="AJ2497" i="3"/>
  <c r="AC2489" i="3"/>
  <c r="BN2518" i="3"/>
  <c r="BK2518" i="3"/>
  <c r="BM2526" i="3"/>
  <c r="BL2529" i="3"/>
  <c r="AX2536" i="3"/>
  <c r="Q2536" i="3"/>
  <c r="AN2538" i="3"/>
  <c r="AY2538" i="3"/>
  <c r="M2538" i="3"/>
  <c r="AA2538" i="3"/>
  <c r="P2538" i="3"/>
  <c r="BM2545" i="3"/>
  <c r="BL2551" i="3"/>
  <c r="BJ2560" i="3"/>
  <c r="BM2577" i="3"/>
  <c r="AV2573" i="3"/>
  <c r="BE2573" i="3"/>
  <c r="S2573" i="3"/>
  <c r="BM2585" i="3"/>
  <c r="AW2588" i="3"/>
  <c r="O2588" i="3"/>
  <c r="BM2639" i="3"/>
  <c r="BL2655" i="3"/>
  <c r="BJ2658" i="3"/>
  <c r="Y2523" i="3"/>
  <c r="AC2523" i="3"/>
  <c r="BI2523" i="3"/>
  <c r="AK2523" i="3"/>
  <c r="U2523" i="3"/>
  <c r="AS2523" i="3"/>
  <c r="BA2523" i="3"/>
  <c r="BJ2523" i="3" s="1"/>
  <c r="M2523" i="3"/>
  <c r="N2543" i="3"/>
  <c r="AN2543" i="3"/>
  <c r="X2543" i="3"/>
  <c r="S2543" i="3"/>
  <c r="AD2543" i="3"/>
  <c r="AT2543" i="3"/>
  <c r="AY2543" i="3"/>
  <c r="T2520" i="3"/>
  <c r="AJ2520" i="3"/>
  <c r="AR2520" i="3"/>
  <c r="AZ2520" i="3"/>
  <c r="N2570" i="3"/>
  <c r="AT2570" i="3"/>
  <c r="BF2570" i="3"/>
  <c r="Z2570" i="3"/>
  <c r="AD2570" i="3"/>
  <c r="AP2570" i="3"/>
  <c r="AK2578" i="3"/>
  <c r="BA2578" i="3"/>
  <c r="U2578" i="3"/>
  <c r="Q2640" i="3"/>
  <c r="AG2640" i="3"/>
  <c r="AW2640" i="3"/>
  <c r="T2640" i="3"/>
  <c r="AJ2640" i="3"/>
  <c r="AZ2640" i="3"/>
  <c r="AR2640" i="3"/>
  <c r="Y2640" i="3"/>
  <c r="BE2640" i="3"/>
  <c r="AB2640" i="3"/>
  <c r="BH2640" i="3"/>
  <c r="AO2640" i="3"/>
  <c r="M2610" i="3"/>
  <c r="AC2610" i="3"/>
  <c r="AS2610" i="3"/>
  <c r="BI2610" i="3"/>
  <c r="AG2610" i="3"/>
  <c r="BA2610" i="3"/>
  <c r="Q2610" i="3"/>
  <c r="AK2610" i="3"/>
  <c r="BE2610" i="3"/>
  <c r="U2610" i="3"/>
  <c r="AO2610" i="3"/>
  <c r="Y2610" i="3"/>
  <c r="AW2610" i="3"/>
  <c r="AE2613" i="3"/>
  <c r="BJ2613" i="3" s="1"/>
  <c r="BG2613" i="3"/>
  <c r="AU2617" i="3"/>
  <c r="W2641" i="3"/>
  <c r="P2640" i="3"/>
  <c r="AM2645" i="3"/>
  <c r="N2645" i="3"/>
  <c r="AE2645" i="3"/>
  <c r="S2509" i="3"/>
  <c r="K2505" i="3"/>
  <c r="T2505" i="3" s="1"/>
  <c r="K2504" i="3"/>
  <c r="AZ2502" i="3"/>
  <c r="T2502" i="3"/>
  <c r="K2501" i="3"/>
  <c r="K2500" i="3"/>
  <c r="BF2497" i="3"/>
  <c r="BH2489" i="3"/>
  <c r="X2489" i="3"/>
  <c r="BE2488" i="3"/>
  <c r="BJ2518" i="3"/>
  <c r="BN2525" i="3"/>
  <c r="BL2531" i="3"/>
  <c r="BM2531" i="3"/>
  <c r="AC2536" i="3"/>
  <c r="AV2536" i="3"/>
  <c r="BH2538" i="3"/>
  <c r="Y2538" i="3"/>
  <c r="AM2538" i="3"/>
  <c r="AX2538" i="3"/>
  <c r="BM2541" i="3"/>
  <c r="BJ2549" i="3"/>
  <c r="BL2549" i="3"/>
  <c r="BM2549" i="3"/>
  <c r="BK2554" i="3"/>
  <c r="BJ2555" i="3"/>
  <c r="BA2573" i="3"/>
  <c r="Y2573" i="3"/>
  <c r="AX2573" i="3"/>
  <c r="AS2588" i="3"/>
  <c r="Q2588" i="3"/>
  <c r="AT2588" i="3"/>
  <c r="BK2612" i="3"/>
  <c r="BM2617" i="3"/>
  <c r="BL2623" i="3"/>
  <c r="BM2623" i="3"/>
  <c r="BL2625" i="3"/>
  <c r="BL2627" i="3"/>
  <c r="BJ2629" i="3"/>
  <c r="BM2629" i="3"/>
  <c r="BL2631" i="3"/>
  <c r="BM2631" i="3"/>
  <c r="BM2633" i="3"/>
  <c r="Y2550" i="3"/>
  <c r="AG2550" i="3"/>
  <c r="AK2550" i="3"/>
  <c r="Q2550" i="3"/>
  <c r="U2550" i="3"/>
  <c r="AW2550" i="3"/>
  <c r="BA2550" i="3"/>
  <c r="AB2520" i="3"/>
  <c r="AP2558" i="3"/>
  <c r="Z2558" i="3"/>
  <c r="AD2558" i="3"/>
  <c r="AT2558" i="3"/>
  <c r="N2558" i="3"/>
  <c r="BF2558" i="3"/>
  <c r="X2606" i="3"/>
  <c r="AC2606" i="3"/>
  <c r="AX2606" i="3"/>
  <c r="Y2620" i="3"/>
  <c r="S2641" i="3"/>
  <c r="AD2641" i="3"/>
  <c r="BB2641" i="3"/>
  <c r="N2641" i="3"/>
  <c r="AL2641" i="3"/>
  <c r="BC2641" i="3"/>
  <c r="V2641" i="3"/>
  <c r="AM2641" i="3"/>
  <c r="R2606" i="3"/>
  <c r="Y2632" i="3"/>
  <c r="Q2632" i="3"/>
  <c r="AW2632" i="3"/>
  <c r="U2632" i="3"/>
  <c r="BA2632" i="3"/>
  <c r="AG2632" i="3"/>
  <c r="AK2632" i="3"/>
  <c r="Y2636" i="3"/>
  <c r="Q2636" i="3"/>
  <c r="AW2636" i="3"/>
  <c r="U2636" i="3"/>
  <c r="BA2636" i="3"/>
  <c r="AG2636" i="3"/>
  <c r="AK2636" i="3"/>
  <c r="AE2615" i="3"/>
  <c r="BM2615" i="3" s="1"/>
  <c r="O2613" i="3"/>
  <c r="O2617" i="3"/>
  <c r="BL2617" i="3" s="1"/>
  <c r="AI2637" i="3"/>
  <c r="O2637" i="3"/>
  <c r="BN2637" i="3" s="1"/>
  <c r="AU2637" i="3"/>
  <c r="S2637" i="3"/>
  <c r="AY2637" i="3"/>
  <c r="AE2637" i="3"/>
  <c r="AT2641" i="3"/>
  <c r="O2641" i="3"/>
  <c r="P2644" i="3"/>
  <c r="V2645" i="3"/>
  <c r="BB2645" i="3"/>
  <c r="O2645" i="3"/>
  <c r="BK2515" i="3"/>
  <c r="BN2515" i="3"/>
  <c r="AZ2517" i="3"/>
  <c r="BL2525" i="3"/>
  <c r="BJ2530" i="3"/>
  <c r="BM2535" i="3"/>
  <c r="BN2528" i="3"/>
  <c r="BK2528" i="3"/>
  <c r="BN2546" i="3"/>
  <c r="BK2546" i="3"/>
  <c r="BL2545" i="3"/>
  <c r="BK2566" i="3"/>
  <c r="BL2580" i="3"/>
  <c r="BJ2584" i="3"/>
  <c r="BK2603" i="3"/>
  <c r="BN2603" i="3"/>
  <c r="BM2583" i="3"/>
  <c r="BL2591" i="3"/>
  <c r="BN2618" i="3"/>
  <c r="BK2618" i="3"/>
  <c r="BN2619" i="3"/>
  <c r="BK2619" i="3"/>
  <c r="BK2626" i="3"/>
  <c r="BN2627" i="3"/>
  <c r="BK2627" i="3"/>
  <c r="BJ2642" i="3"/>
  <c r="BN2665" i="3"/>
  <c r="BK2665" i="3"/>
  <c r="AW2517" i="3"/>
  <c r="AJ2517" i="3"/>
  <c r="AI2517" i="3"/>
  <c r="BN2524" i="3"/>
  <c r="BK2524" i="3"/>
  <c r="BN2537" i="3"/>
  <c r="BK2537" i="3"/>
  <c r="BJ2545" i="3"/>
  <c r="BL2552" i="3"/>
  <c r="BK2558" i="3"/>
  <c r="BN2558" i="3"/>
  <c r="BL2558" i="3"/>
  <c r="BM2560" i="3"/>
  <c r="BN2579" i="3"/>
  <c r="BK2579" i="3"/>
  <c r="BJ2580" i="3"/>
  <c r="BN2584" i="3"/>
  <c r="BK2584" i="3"/>
  <c r="O2598" i="3"/>
  <c r="S2598" i="3"/>
  <c r="W2598" i="3"/>
  <c r="AA2598" i="3"/>
  <c r="AE2598" i="3"/>
  <c r="AI2598" i="3"/>
  <c r="AM2598" i="3"/>
  <c r="AQ2598" i="3"/>
  <c r="AU2598" i="3"/>
  <c r="AY2598" i="3"/>
  <c r="BC2598" i="3"/>
  <c r="BG2598" i="3"/>
  <c r="P2598" i="3"/>
  <c r="T2598" i="3"/>
  <c r="X2598" i="3"/>
  <c r="AB2598" i="3"/>
  <c r="AF2598" i="3"/>
  <c r="AJ2598" i="3"/>
  <c r="AN2598" i="3"/>
  <c r="AR2598" i="3"/>
  <c r="AV2598" i="3"/>
  <c r="AZ2598" i="3"/>
  <c r="BD2598" i="3"/>
  <c r="BH2598" i="3"/>
  <c r="M2598" i="3"/>
  <c r="U2598" i="3"/>
  <c r="AC2598" i="3"/>
  <c r="AK2598" i="3"/>
  <c r="AS2598" i="3"/>
  <c r="BA2598" i="3"/>
  <c r="BI2598" i="3"/>
  <c r="N2598" i="3"/>
  <c r="V2598" i="3"/>
  <c r="AD2598" i="3"/>
  <c r="AL2598" i="3"/>
  <c r="AT2598" i="3"/>
  <c r="BB2598" i="3"/>
  <c r="Q2598" i="3"/>
  <c r="Y2598" i="3"/>
  <c r="AG2598" i="3"/>
  <c r="AO2598" i="3"/>
  <c r="AW2598" i="3"/>
  <c r="BE2598" i="3"/>
  <c r="R2598" i="3"/>
  <c r="AX2598" i="3"/>
  <c r="Z2598" i="3"/>
  <c r="BF2598" i="3"/>
  <c r="AH2598" i="3"/>
  <c r="AP2598" i="3"/>
  <c r="BJ2601" i="3"/>
  <c r="BJ2650" i="3"/>
  <c r="BM2650" i="3"/>
  <c r="BL2656" i="3"/>
  <c r="BN2673" i="3"/>
  <c r="BK2673" i="3"/>
  <c r="BN2675" i="3"/>
  <c r="BK2675" i="3"/>
  <c r="BL2512" i="3"/>
  <c r="AC2517" i="3"/>
  <c r="AV2517" i="3"/>
  <c r="AF2517" i="3"/>
  <c r="AU2517" i="3"/>
  <c r="AE2517" i="3"/>
  <c r="BK2521" i="3"/>
  <c r="BN2521" i="3"/>
  <c r="BL2522" i="3"/>
  <c r="BJ2526" i="3"/>
  <c r="BL2526" i="3"/>
  <c r="BK2527" i="3"/>
  <c r="BN2527" i="3"/>
  <c r="BJ2537" i="3"/>
  <c r="BM2532" i="3"/>
  <c r="BM2524" i="3"/>
  <c r="BJ2531" i="3"/>
  <c r="M2534" i="3"/>
  <c r="U2534" i="3"/>
  <c r="AC2534" i="3"/>
  <c r="AK2534" i="3"/>
  <c r="AS2534" i="3"/>
  <c r="BA2534" i="3"/>
  <c r="BI2534" i="3"/>
  <c r="N2534" i="3"/>
  <c r="V2534" i="3"/>
  <c r="AD2534" i="3"/>
  <c r="AL2534" i="3"/>
  <c r="AT2534" i="3"/>
  <c r="BB2534" i="3"/>
  <c r="Q2534" i="3"/>
  <c r="Y2534" i="3"/>
  <c r="AG2534" i="3"/>
  <c r="AO2534" i="3"/>
  <c r="AW2534" i="3"/>
  <c r="BE2534" i="3"/>
  <c r="AH2534" i="3"/>
  <c r="AP2534" i="3"/>
  <c r="R2534" i="3"/>
  <c r="AX2534" i="3"/>
  <c r="Z2534" i="3"/>
  <c r="BF2534" i="3"/>
  <c r="BJ2535" i="3"/>
  <c r="BM2537" i="3"/>
  <c r="Z2538" i="3"/>
  <c r="AS2538" i="3"/>
  <c r="BI2538" i="3"/>
  <c r="AE2538" i="3"/>
  <c r="AW2538" i="3"/>
  <c r="AO2538" i="3"/>
  <c r="BE2538" i="3"/>
  <c r="U2538" i="3"/>
  <c r="BE2536" i="3"/>
  <c r="AI2536" i="3"/>
  <c r="N2536" i="3"/>
  <c r="AS2536" i="3"/>
  <c r="W2536" i="3"/>
  <c r="BB2536" i="3"/>
  <c r="AG2536" i="3"/>
  <c r="BH2536" i="3"/>
  <c r="AR2536" i="3"/>
  <c r="AB2536" i="3"/>
  <c r="BK2539" i="3"/>
  <c r="BN2539" i="3"/>
  <c r="BF2536" i="3"/>
  <c r="AZ2538" i="3"/>
  <c r="AI2538" i="3"/>
  <c r="N2538" i="3"/>
  <c r="AU2538" i="3"/>
  <c r="AC2538" i="3"/>
  <c r="BF2538" i="3"/>
  <c r="AP2538" i="3"/>
  <c r="V2538" i="3"/>
  <c r="AB2538" i="3"/>
  <c r="BJ2528" i="3"/>
  <c r="AK2538" i="3"/>
  <c r="BL2539" i="3"/>
  <c r="BL2540" i="3"/>
  <c r="BL2542" i="3"/>
  <c r="BL2544" i="3"/>
  <c r="BK2545" i="3"/>
  <c r="BN2545" i="3"/>
  <c r="BN2549" i="3"/>
  <c r="BK2549" i="3"/>
  <c r="BL2553" i="3"/>
  <c r="BM2557" i="3"/>
  <c r="BM2559" i="3"/>
  <c r="BM2561" i="3"/>
  <c r="BM2565" i="3"/>
  <c r="BM2567" i="3"/>
  <c r="BM2569" i="3"/>
  <c r="BM2548" i="3"/>
  <c r="BN2554" i="3"/>
  <c r="BK2560" i="3"/>
  <c r="BN2560" i="3"/>
  <c r="BL2560" i="3"/>
  <c r="BJ2562" i="3"/>
  <c r="BK2568" i="3"/>
  <c r="BL2568" i="3"/>
  <c r="BN2581" i="3"/>
  <c r="BK2581" i="3"/>
  <c r="BJ2574" i="3"/>
  <c r="BM2578" i="3"/>
  <c r="BM2595" i="3"/>
  <c r="BL2599" i="3"/>
  <c r="BJ2603" i="3"/>
  <c r="BL2604" i="3"/>
  <c r="P2573" i="3"/>
  <c r="AS2573" i="3"/>
  <c r="M2573" i="3"/>
  <c r="AJ2573" i="3"/>
  <c r="AW2573" i="3"/>
  <c r="Q2573" i="3"/>
  <c r="AU2573" i="3"/>
  <c r="AE2573" i="3"/>
  <c r="O2573" i="3"/>
  <c r="AT2573" i="3"/>
  <c r="AD2573" i="3"/>
  <c r="N2573" i="3"/>
  <c r="BK2585" i="3"/>
  <c r="BN2585" i="3"/>
  <c r="BL2589" i="3"/>
  <c r="BM2589" i="3"/>
  <c r="BJ2593" i="3"/>
  <c r="BL2605" i="3"/>
  <c r="BL2576" i="3"/>
  <c r="BJ2576" i="3"/>
  <c r="BN2580" i="3"/>
  <c r="BK2580" i="3"/>
  <c r="AK2588" i="3"/>
  <c r="BH2588" i="3"/>
  <c r="AB2588" i="3"/>
  <c r="AO2588" i="3"/>
  <c r="BG2588" i="3"/>
  <c r="AQ2588" i="3"/>
  <c r="AA2588" i="3"/>
  <c r="BF2588" i="3"/>
  <c r="AP2588" i="3"/>
  <c r="O2596" i="3"/>
  <c r="S2596" i="3"/>
  <c r="W2596" i="3"/>
  <c r="AA2596" i="3"/>
  <c r="AE2596" i="3"/>
  <c r="AI2596" i="3"/>
  <c r="AM2596" i="3"/>
  <c r="AQ2596" i="3"/>
  <c r="AU2596" i="3"/>
  <c r="AY2596" i="3"/>
  <c r="BC2596" i="3"/>
  <c r="BG2596" i="3"/>
  <c r="P2596" i="3"/>
  <c r="T2596" i="3"/>
  <c r="X2596" i="3"/>
  <c r="AB2596" i="3"/>
  <c r="AF2596" i="3"/>
  <c r="AJ2596" i="3"/>
  <c r="AN2596" i="3"/>
  <c r="AR2596" i="3"/>
  <c r="AV2596" i="3"/>
  <c r="AZ2596" i="3"/>
  <c r="BD2596" i="3"/>
  <c r="BH2596" i="3"/>
  <c r="M2596" i="3"/>
  <c r="U2596" i="3"/>
  <c r="AC2596" i="3"/>
  <c r="AK2596" i="3"/>
  <c r="AS2596" i="3"/>
  <c r="BA2596" i="3"/>
  <c r="BI2596" i="3"/>
  <c r="N2596" i="3"/>
  <c r="V2596" i="3"/>
  <c r="AD2596" i="3"/>
  <c r="AL2596" i="3"/>
  <c r="AT2596" i="3"/>
  <c r="BB2596" i="3"/>
  <c r="Q2596" i="3"/>
  <c r="Y2596" i="3"/>
  <c r="AG2596" i="3"/>
  <c r="AO2596" i="3"/>
  <c r="AW2596" i="3"/>
  <c r="BE2596" i="3"/>
  <c r="AP2596" i="3"/>
  <c r="R2596" i="3"/>
  <c r="AX2596" i="3"/>
  <c r="Z2596" i="3"/>
  <c r="BF2596" i="3"/>
  <c r="AH2596" i="3"/>
  <c r="BJ2599" i="3"/>
  <c r="BN2601" i="3"/>
  <c r="BK2601" i="3"/>
  <c r="BK2605" i="3"/>
  <c r="BN2605" i="3"/>
  <c r="BM2616" i="3"/>
  <c r="BJ2622" i="3"/>
  <c r="BJ2630" i="3"/>
  <c r="BL2638" i="3"/>
  <c r="BJ2638" i="3"/>
  <c r="BM2587" i="3"/>
  <c r="BL2587" i="3"/>
  <c r="BJ2591" i="3"/>
  <c r="BM2601" i="3"/>
  <c r="BN2642" i="3"/>
  <c r="BK2642" i="3"/>
  <c r="BM2599" i="3"/>
  <c r="BK2613" i="3"/>
  <c r="BN2616" i="3"/>
  <c r="BK2616" i="3"/>
  <c r="BN2617" i="3"/>
  <c r="BK2617" i="3"/>
  <c r="BJ2623" i="3"/>
  <c r="BK2628" i="3"/>
  <c r="BK2629" i="3"/>
  <c r="BJ2631" i="3"/>
  <c r="BN2636" i="3"/>
  <c r="BK2636" i="3"/>
  <c r="BK2637" i="3"/>
  <c r="BJ2643" i="3"/>
  <c r="BN2645" i="3"/>
  <c r="BN2667" i="3"/>
  <c r="BK2667" i="3"/>
  <c r="BM2669" i="3"/>
  <c r="AD2670" i="3"/>
  <c r="BJ2655" i="3"/>
  <c r="BN2655" i="3"/>
  <c r="BK2655" i="3"/>
  <c r="BL2659" i="3"/>
  <c r="AX2670" i="3"/>
  <c r="BM2661" i="3"/>
  <c r="BN2661" i="3"/>
  <c r="BK2661" i="3"/>
  <c r="BM2664" i="3"/>
  <c r="BE2670" i="3"/>
  <c r="AO2670" i="3"/>
  <c r="Y2670" i="3"/>
  <c r="BH2670" i="3"/>
  <c r="AR2670" i="3"/>
  <c r="AB2670" i="3"/>
  <c r="BG2670" i="3"/>
  <c r="AQ2670" i="3"/>
  <c r="AA2670" i="3"/>
  <c r="Z2672" i="3"/>
  <c r="BL2647" i="3"/>
  <c r="BK2650" i="3"/>
  <c r="BN2650" i="3"/>
  <c r="BL2650" i="3"/>
  <c r="BJ2652" i="3"/>
  <c r="BM2652" i="3"/>
  <c r="BK2658" i="3"/>
  <c r="BN2658" i="3"/>
  <c r="BL2658" i="3"/>
  <c r="BJ2660" i="3"/>
  <c r="BM2660" i="3"/>
  <c r="AL2670" i="3"/>
  <c r="BM2671" i="3"/>
  <c r="V2672" i="3"/>
  <c r="BN2512" i="3"/>
  <c r="BK2512" i="3"/>
  <c r="BL2649" i="3"/>
  <c r="BM2651" i="3"/>
  <c r="BJ2651" i="3"/>
  <c r="BJ2657" i="3"/>
  <c r="BN2657" i="3"/>
  <c r="BK2657" i="3"/>
  <c r="BM2662" i="3"/>
  <c r="BF2670" i="3"/>
  <c r="AW2672" i="3"/>
  <c r="AG2672" i="3"/>
  <c r="Q2672" i="3"/>
  <c r="AZ2672" i="3"/>
  <c r="AJ2672" i="3"/>
  <c r="T2672" i="3"/>
  <c r="AY2672" i="3"/>
  <c r="AI2672" i="3"/>
  <c r="S2672" i="3"/>
  <c r="Z2517" i="3"/>
  <c r="AP2517" i="3"/>
  <c r="BF2517" i="3"/>
  <c r="AD2517" i="3"/>
  <c r="AT2517" i="3"/>
  <c r="N2517" i="3"/>
  <c r="AG2517" i="3"/>
  <c r="AY2517" i="3"/>
  <c r="BN2522" i="3"/>
  <c r="BK2522" i="3"/>
  <c r="BL2535" i="3"/>
  <c r="BM2540" i="3"/>
  <c r="BN2547" i="3"/>
  <c r="BK2547" i="3"/>
  <c r="O2575" i="3"/>
  <c r="S2575" i="3"/>
  <c r="W2575" i="3"/>
  <c r="AA2575" i="3"/>
  <c r="AE2575" i="3"/>
  <c r="AI2575" i="3"/>
  <c r="AM2575" i="3"/>
  <c r="M2575" i="3"/>
  <c r="R2575" i="3"/>
  <c r="X2575" i="3"/>
  <c r="AC2575" i="3"/>
  <c r="AH2575" i="3"/>
  <c r="AN2575" i="3"/>
  <c r="AR2575" i="3"/>
  <c r="AV2575" i="3"/>
  <c r="AZ2575" i="3"/>
  <c r="BD2575" i="3"/>
  <c r="BH2575" i="3"/>
  <c r="N2575" i="3"/>
  <c r="T2575" i="3"/>
  <c r="Y2575" i="3"/>
  <c r="AD2575" i="3"/>
  <c r="AJ2575" i="3"/>
  <c r="AO2575" i="3"/>
  <c r="AS2575" i="3"/>
  <c r="AW2575" i="3"/>
  <c r="BA2575" i="3"/>
  <c r="BE2575" i="3"/>
  <c r="BI2575" i="3"/>
  <c r="P2575" i="3"/>
  <c r="U2575" i="3"/>
  <c r="Z2575" i="3"/>
  <c r="AF2575" i="3"/>
  <c r="AK2575" i="3"/>
  <c r="AP2575" i="3"/>
  <c r="AT2575" i="3"/>
  <c r="AX2575" i="3"/>
  <c r="BB2575" i="3"/>
  <c r="BF2575" i="3"/>
  <c r="Q2575" i="3"/>
  <c r="AL2575" i="3"/>
  <c r="BC2575" i="3"/>
  <c r="V2575" i="3"/>
  <c r="AQ2575" i="3"/>
  <c r="BG2575" i="3"/>
  <c r="AB2575" i="3"/>
  <c r="AU2575" i="3"/>
  <c r="AG2575" i="3"/>
  <c r="AY2575" i="3"/>
  <c r="BJ2581" i="3"/>
  <c r="BL2574" i="3"/>
  <c r="BM2574" i="3"/>
  <c r="BN2586" i="3"/>
  <c r="BK2586" i="3"/>
  <c r="BJ2585" i="3"/>
  <c r="BL2583" i="3"/>
  <c r="BM2622" i="3"/>
  <c r="BM2638" i="3"/>
  <c r="BK2587" i="3"/>
  <c r="BN2587" i="3"/>
  <c r="BM2591" i="3"/>
  <c r="BN2638" i="3"/>
  <c r="BK2638" i="3"/>
  <c r="BK2639" i="3"/>
  <c r="BN2639" i="3"/>
  <c r="BJ2665" i="3"/>
  <c r="BM2659" i="3"/>
  <c r="BL2674" i="3"/>
  <c r="BK2648" i="3"/>
  <c r="BN2648" i="3"/>
  <c r="BL2648" i="3"/>
  <c r="BK2656" i="3"/>
  <c r="BN2656" i="3"/>
  <c r="BM2658" i="3"/>
  <c r="BJ2512" i="3"/>
  <c r="BM2649" i="3"/>
  <c r="BN2653" i="3"/>
  <c r="BK2653" i="3"/>
  <c r="BL2657" i="3"/>
  <c r="AP2670" i="3"/>
  <c r="BA2672" i="3"/>
  <c r="AK2672" i="3"/>
  <c r="U2672" i="3"/>
  <c r="BD2672" i="3"/>
  <c r="AN2672" i="3"/>
  <c r="X2672" i="3"/>
  <c r="BC2672" i="3"/>
  <c r="AM2672" i="3"/>
  <c r="W2672" i="3"/>
  <c r="AX2517" i="3"/>
  <c r="BM2514" i="3"/>
  <c r="BM2516" i="3"/>
  <c r="V2517" i="3"/>
  <c r="BI2517" i="3"/>
  <c r="AS2517" i="3"/>
  <c r="M2517" i="3"/>
  <c r="P2517" i="3"/>
  <c r="BL2514" i="3"/>
  <c r="BJ2514" i="3"/>
  <c r="BL2516" i="3"/>
  <c r="BJ2516" i="3"/>
  <c r="AL2517" i="3"/>
  <c r="BJ2513" i="3"/>
  <c r="BM2513" i="3"/>
  <c r="BE2517" i="3"/>
  <c r="AO2517" i="3"/>
  <c r="Y2517" i="3"/>
  <c r="BH2517" i="3"/>
  <c r="AR2517" i="3"/>
  <c r="AB2517" i="3"/>
  <c r="BG2517" i="3"/>
  <c r="AQ2517" i="3"/>
  <c r="AA2517" i="3"/>
  <c r="BL2521" i="3"/>
  <c r="BN2526" i="3"/>
  <c r="BK2526" i="3"/>
  <c r="BJ2527" i="3"/>
  <c r="BM2527" i="3"/>
  <c r="BN2523" i="3"/>
  <c r="BJ2529" i="3"/>
  <c r="BL2532" i="3"/>
  <c r="BJ2532" i="3"/>
  <c r="BN2530" i="3"/>
  <c r="BK2530" i="3"/>
  <c r="BN2531" i="3"/>
  <c r="BK2531" i="3"/>
  <c r="BN2535" i="3"/>
  <c r="BK2535" i="3"/>
  <c r="AY2536" i="3"/>
  <c r="AD2536" i="3"/>
  <c r="BI2536" i="3"/>
  <c r="AM2536" i="3"/>
  <c r="R2536" i="3"/>
  <c r="AW2536" i="3"/>
  <c r="AA2536" i="3"/>
  <c r="BD2536" i="3"/>
  <c r="AN2536" i="3"/>
  <c r="AV2538" i="3"/>
  <c r="AD2538" i="3"/>
  <c r="BG2538" i="3"/>
  <c r="AQ2538" i="3"/>
  <c r="W2538" i="3"/>
  <c r="BB2538" i="3"/>
  <c r="AL2538" i="3"/>
  <c r="Q2538" i="3"/>
  <c r="X2538" i="3"/>
  <c r="BL2528" i="3"/>
  <c r="BA2538" i="3"/>
  <c r="BJ2533" i="3"/>
  <c r="BM2546" i="3"/>
  <c r="BL2541" i="3"/>
  <c r="BJ2541" i="3"/>
  <c r="BN2555" i="3"/>
  <c r="BK2555" i="3"/>
  <c r="BL2547" i="3"/>
  <c r="BJ2551" i="3"/>
  <c r="BJ2553" i="3"/>
  <c r="BL2557" i="3"/>
  <c r="BJ2557" i="3"/>
  <c r="BL2559" i="3"/>
  <c r="BJ2559" i="3"/>
  <c r="BL2561" i="3"/>
  <c r="BJ2561" i="3"/>
  <c r="BJ2563" i="3"/>
  <c r="BL2565" i="3"/>
  <c r="BJ2565" i="3"/>
  <c r="BJ2567" i="3"/>
  <c r="BL2569" i="3"/>
  <c r="BJ2569" i="3"/>
  <c r="BJ2571" i="3"/>
  <c r="BL2548" i="3"/>
  <c r="BJ2548" i="3"/>
  <c r="BJ2556" i="3"/>
  <c r="BM2556" i="3"/>
  <c r="BK2562" i="3"/>
  <c r="BN2562" i="3"/>
  <c r="BJ2564" i="3"/>
  <c r="BK2570" i="3"/>
  <c r="BN2570" i="3"/>
  <c r="BJ2572" i="3"/>
  <c r="BJ2577" i="3"/>
  <c r="O2590" i="3"/>
  <c r="S2590" i="3"/>
  <c r="W2590" i="3"/>
  <c r="AA2590" i="3"/>
  <c r="AE2590" i="3"/>
  <c r="AI2590" i="3"/>
  <c r="AM2590" i="3"/>
  <c r="AQ2590" i="3"/>
  <c r="AU2590" i="3"/>
  <c r="AY2590" i="3"/>
  <c r="BC2590" i="3"/>
  <c r="BG2590" i="3"/>
  <c r="M2590" i="3"/>
  <c r="R2590" i="3"/>
  <c r="X2590" i="3"/>
  <c r="AC2590" i="3"/>
  <c r="AH2590" i="3"/>
  <c r="AN2590" i="3"/>
  <c r="AS2590" i="3"/>
  <c r="AX2590" i="3"/>
  <c r="BD2590" i="3"/>
  <c r="BI2590" i="3"/>
  <c r="N2590" i="3"/>
  <c r="T2590" i="3"/>
  <c r="Y2590" i="3"/>
  <c r="AD2590" i="3"/>
  <c r="AJ2590" i="3"/>
  <c r="AO2590" i="3"/>
  <c r="AT2590" i="3"/>
  <c r="AZ2590" i="3"/>
  <c r="BE2590" i="3"/>
  <c r="P2590" i="3"/>
  <c r="U2590" i="3"/>
  <c r="Z2590" i="3"/>
  <c r="AF2590" i="3"/>
  <c r="AK2590" i="3"/>
  <c r="AP2590" i="3"/>
  <c r="AV2590" i="3"/>
  <c r="BA2590" i="3"/>
  <c r="BF2590" i="3"/>
  <c r="V2590" i="3"/>
  <c r="AR2590" i="3"/>
  <c r="AB2590" i="3"/>
  <c r="AW2590" i="3"/>
  <c r="AG2590" i="3"/>
  <c r="BB2590" i="3"/>
  <c r="Q2590" i="3"/>
  <c r="AL2590" i="3"/>
  <c r="BH2590" i="3"/>
  <c r="BL2578" i="3"/>
  <c r="BJ2578" i="3"/>
  <c r="BM2582" i="3"/>
  <c r="BL2595" i="3"/>
  <c r="BM2603" i="3"/>
  <c r="BJ2605" i="3"/>
  <c r="BD2573" i="3"/>
  <c r="AN2573" i="3"/>
  <c r="AK2573" i="3"/>
  <c r="BH2573" i="3"/>
  <c r="AB2573" i="3"/>
  <c r="AO2573" i="3"/>
  <c r="BG2573" i="3"/>
  <c r="AQ2573" i="3"/>
  <c r="AA2573" i="3"/>
  <c r="BF2573" i="3"/>
  <c r="AP2573" i="3"/>
  <c r="Z2573" i="3"/>
  <c r="BL2585" i="3"/>
  <c r="AF2588" i="3"/>
  <c r="AN2588" i="3"/>
  <c r="BJ2589" i="3"/>
  <c r="O2594" i="3"/>
  <c r="S2594" i="3"/>
  <c r="W2594" i="3"/>
  <c r="AA2594" i="3"/>
  <c r="AE2594" i="3"/>
  <c r="AI2594" i="3"/>
  <c r="AM2594" i="3"/>
  <c r="AQ2594" i="3"/>
  <c r="AU2594" i="3"/>
  <c r="AY2594" i="3"/>
  <c r="BC2594" i="3"/>
  <c r="BG2594" i="3"/>
  <c r="P2594" i="3"/>
  <c r="T2594" i="3"/>
  <c r="X2594" i="3"/>
  <c r="AB2594" i="3"/>
  <c r="AF2594" i="3"/>
  <c r="AJ2594" i="3"/>
  <c r="AN2594" i="3"/>
  <c r="AR2594" i="3"/>
  <c r="AV2594" i="3"/>
  <c r="AZ2594" i="3"/>
  <c r="BD2594" i="3"/>
  <c r="BH2594" i="3"/>
  <c r="M2594" i="3"/>
  <c r="Q2594" i="3"/>
  <c r="U2594" i="3"/>
  <c r="Y2594" i="3"/>
  <c r="AC2594" i="3"/>
  <c r="AG2594" i="3"/>
  <c r="AK2594" i="3"/>
  <c r="AO2594" i="3"/>
  <c r="AS2594" i="3"/>
  <c r="AW2594" i="3"/>
  <c r="BA2594" i="3"/>
  <c r="BE2594" i="3"/>
  <c r="BI2594" i="3"/>
  <c r="R2594" i="3"/>
  <c r="AH2594" i="3"/>
  <c r="AX2594" i="3"/>
  <c r="V2594" i="3"/>
  <c r="AL2594" i="3"/>
  <c r="BB2594" i="3"/>
  <c r="Z2594" i="3"/>
  <c r="AP2594" i="3"/>
  <c r="BF2594" i="3"/>
  <c r="AT2594" i="3"/>
  <c r="AD2594" i="3"/>
  <c r="N2594" i="3"/>
  <c r="BL2607" i="3"/>
  <c r="BN2576" i="3"/>
  <c r="BK2576" i="3"/>
  <c r="BI2588" i="3"/>
  <c r="AC2588" i="3"/>
  <c r="AZ2588" i="3"/>
  <c r="T2588" i="3"/>
  <c r="AG2588" i="3"/>
  <c r="BC2588" i="3"/>
  <c r="AM2588" i="3"/>
  <c r="W2588" i="3"/>
  <c r="BB2588" i="3"/>
  <c r="AL2588" i="3"/>
  <c r="V2588" i="3"/>
  <c r="BJ2597" i="3"/>
  <c r="BN2599" i="3"/>
  <c r="BK2599" i="3"/>
  <c r="O2602" i="3"/>
  <c r="S2602" i="3"/>
  <c r="W2602" i="3"/>
  <c r="AA2602" i="3"/>
  <c r="AE2602" i="3"/>
  <c r="AI2602" i="3"/>
  <c r="AM2602" i="3"/>
  <c r="AQ2602" i="3"/>
  <c r="AU2602" i="3"/>
  <c r="AY2602" i="3"/>
  <c r="BC2602" i="3"/>
  <c r="BG2602" i="3"/>
  <c r="P2602" i="3"/>
  <c r="T2602" i="3"/>
  <c r="X2602" i="3"/>
  <c r="AB2602" i="3"/>
  <c r="AF2602" i="3"/>
  <c r="AJ2602" i="3"/>
  <c r="AN2602" i="3"/>
  <c r="AR2602" i="3"/>
  <c r="AV2602" i="3"/>
  <c r="AZ2602" i="3"/>
  <c r="BD2602" i="3"/>
  <c r="BH2602" i="3"/>
  <c r="M2602" i="3"/>
  <c r="U2602" i="3"/>
  <c r="AC2602" i="3"/>
  <c r="AK2602" i="3"/>
  <c r="AS2602" i="3"/>
  <c r="BA2602" i="3"/>
  <c r="BI2602" i="3"/>
  <c r="N2602" i="3"/>
  <c r="V2602" i="3"/>
  <c r="AD2602" i="3"/>
  <c r="AL2602" i="3"/>
  <c r="AT2602" i="3"/>
  <c r="BB2602" i="3"/>
  <c r="Q2602" i="3"/>
  <c r="Y2602" i="3"/>
  <c r="AG2602" i="3"/>
  <c r="AO2602" i="3"/>
  <c r="AW2602" i="3"/>
  <c r="BE2602" i="3"/>
  <c r="AH2602" i="3"/>
  <c r="AP2602" i="3"/>
  <c r="R2602" i="3"/>
  <c r="AX2602" i="3"/>
  <c r="Z2602" i="3"/>
  <c r="BF2602" i="3"/>
  <c r="BK2607" i="3"/>
  <c r="BN2607" i="3"/>
  <c r="BJ2583" i="3"/>
  <c r="BK2606" i="3"/>
  <c r="BM2614" i="3"/>
  <c r="BL2616" i="3"/>
  <c r="BJ2616" i="3"/>
  <c r="BL2624" i="3"/>
  <c r="BJ2624" i="3"/>
  <c r="BJ2632" i="3"/>
  <c r="BK2644" i="3"/>
  <c r="BJ2609" i="3"/>
  <c r="BN2611" i="3"/>
  <c r="BK2611" i="3"/>
  <c r="BN2614" i="3"/>
  <c r="BK2614" i="3"/>
  <c r="BJ2621" i="3"/>
  <c r="BN2622" i="3"/>
  <c r="BK2622" i="3"/>
  <c r="BN2623" i="3"/>
  <c r="BN2630" i="3"/>
  <c r="BK2630" i="3"/>
  <c r="BN2631" i="3"/>
  <c r="BK2631" i="3"/>
  <c r="BJ2633" i="3"/>
  <c r="BK2643" i="3"/>
  <c r="BN2643" i="3"/>
  <c r="BM2644" i="3"/>
  <c r="BL2646" i="3"/>
  <c r="BJ2646" i="3"/>
  <c r="BM2663" i="3"/>
  <c r="BM2667" i="3"/>
  <c r="BL2669" i="3"/>
  <c r="BJ2669" i="3"/>
  <c r="AT2670" i="3"/>
  <c r="N2672" i="3"/>
  <c r="BN2659" i="3"/>
  <c r="BK2659" i="3"/>
  <c r="BM2666" i="3"/>
  <c r="BM2597" i="3"/>
  <c r="R2672" i="3"/>
  <c r="BL2661" i="3"/>
  <c r="BJ2661" i="3"/>
  <c r="BK2664" i="3"/>
  <c r="BN2664" i="3"/>
  <c r="BJ2664" i="3"/>
  <c r="BL2664" i="3"/>
  <c r="BJ2668" i="3"/>
  <c r="BM2668" i="3"/>
  <c r="BA2670" i="3"/>
  <c r="AK2670" i="3"/>
  <c r="U2670" i="3"/>
  <c r="BD2670" i="3"/>
  <c r="AN2670" i="3"/>
  <c r="X2670" i="3"/>
  <c r="BC2670" i="3"/>
  <c r="AM2670" i="3"/>
  <c r="W2670" i="3"/>
  <c r="AP2672" i="3"/>
  <c r="BK2674" i="3"/>
  <c r="BN2674" i="3"/>
  <c r="BK2652" i="3"/>
  <c r="BN2652" i="3"/>
  <c r="BL2652" i="3"/>
  <c r="BJ2654" i="3"/>
  <c r="BM2654" i="3"/>
  <c r="BK2660" i="3"/>
  <c r="BN2660" i="3"/>
  <c r="BL2660" i="3"/>
  <c r="BB2670" i="3"/>
  <c r="BL2671" i="3"/>
  <c r="BJ2671" i="3"/>
  <c r="AL2672" i="3"/>
  <c r="BM2673" i="3"/>
  <c r="BM2675" i="3"/>
  <c r="BJ2649" i="3"/>
  <c r="BN2649" i="3"/>
  <c r="BK2649" i="3"/>
  <c r="BL2651" i="3"/>
  <c r="BM2653" i="3"/>
  <c r="BJ2653" i="3"/>
  <c r="BK2662" i="3"/>
  <c r="BN2662" i="3"/>
  <c r="BJ2662" i="3"/>
  <c r="BL2662" i="3"/>
  <c r="BI2672" i="3"/>
  <c r="AS2672" i="3"/>
  <c r="AC2672" i="3"/>
  <c r="M2672" i="3"/>
  <c r="AV2672" i="3"/>
  <c r="AF2672" i="3"/>
  <c r="P2672" i="3"/>
  <c r="AU2672" i="3"/>
  <c r="AE2672" i="3"/>
  <c r="O2672" i="3"/>
  <c r="BL2515" i="3"/>
  <c r="Q2517" i="3"/>
  <c r="T2517" i="3"/>
  <c r="S2517" i="3"/>
  <c r="BJ2520" i="3"/>
  <c r="BN2520" i="3"/>
  <c r="BK2520" i="3"/>
  <c r="BL2530" i="3"/>
  <c r="BK2543" i="3"/>
  <c r="BJ2552" i="3"/>
  <c r="BJ2540" i="3"/>
  <c r="BL2537" i="3"/>
  <c r="BL2572" i="3"/>
  <c r="BJ2595" i="3"/>
  <c r="BL2586" i="3"/>
  <c r="BJ2586" i="3"/>
  <c r="O2608" i="3"/>
  <c r="S2608" i="3"/>
  <c r="W2608" i="3"/>
  <c r="AA2608" i="3"/>
  <c r="N2608" i="3"/>
  <c r="T2608" i="3"/>
  <c r="Y2608" i="3"/>
  <c r="AD2608" i="3"/>
  <c r="AH2608" i="3"/>
  <c r="AL2608" i="3"/>
  <c r="AP2608" i="3"/>
  <c r="AT2608" i="3"/>
  <c r="AX2608" i="3"/>
  <c r="BB2608" i="3"/>
  <c r="BF2608" i="3"/>
  <c r="P2608" i="3"/>
  <c r="U2608" i="3"/>
  <c r="Z2608" i="3"/>
  <c r="AE2608" i="3"/>
  <c r="AI2608" i="3"/>
  <c r="AM2608" i="3"/>
  <c r="AQ2608" i="3"/>
  <c r="AU2608" i="3"/>
  <c r="AY2608" i="3"/>
  <c r="BC2608" i="3"/>
  <c r="BG2608" i="3"/>
  <c r="Q2608" i="3"/>
  <c r="V2608" i="3"/>
  <c r="AB2608" i="3"/>
  <c r="AF2608" i="3"/>
  <c r="AJ2608" i="3"/>
  <c r="AN2608" i="3"/>
  <c r="AR2608" i="3"/>
  <c r="AV2608" i="3"/>
  <c r="AZ2608" i="3"/>
  <c r="BD2608" i="3"/>
  <c r="BH2608" i="3"/>
  <c r="R2608" i="3"/>
  <c r="AK2608" i="3"/>
  <c r="BA2608" i="3"/>
  <c r="X2608" i="3"/>
  <c r="AO2608" i="3"/>
  <c r="BE2608" i="3"/>
  <c r="AC2608" i="3"/>
  <c r="AS2608" i="3"/>
  <c r="BI2608" i="3"/>
  <c r="M2608" i="3"/>
  <c r="AG2608" i="3"/>
  <c r="AW2608" i="3"/>
  <c r="BN2589" i="3"/>
  <c r="BK2589" i="3"/>
  <c r="BN2593" i="3"/>
  <c r="BM2576" i="3"/>
  <c r="BL2584" i="3"/>
  <c r="BJ2620" i="3"/>
  <c r="BK2640" i="3"/>
  <c r="BK2610" i="3"/>
  <c r="BN2615" i="3"/>
  <c r="BK2615" i="3"/>
  <c r="BN2634" i="3"/>
  <c r="BK2634" i="3"/>
  <c r="BN2635" i="3"/>
  <c r="BK2635" i="3"/>
  <c r="BL2642" i="3"/>
  <c r="BL2665" i="3"/>
  <c r="BM2647" i="3"/>
  <c r="BJ2647" i="3"/>
  <c r="R2517" i="3"/>
  <c r="BL2518" i="3"/>
  <c r="BN2514" i="3"/>
  <c r="BK2514" i="3"/>
  <c r="BN2516" i="3"/>
  <c r="BK2516" i="3"/>
  <c r="BB2517" i="3"/>
  <c r="BK2513" i="3"/>
  <c r="BN2513" i="3"/>
  <c r="BL2513" i="3"/>
  <c r="BA2517" i="3"/>
  <c r="AK2517" i="3"/>
  <c r="U2517" i="3"/>
  <c r="BD2517" i="3"/>
  <c r="AN2517" i="3"/>
  <c r="X2517" i="3"/>
  <c r="BC2517" i="3"/>
  <c r="AM2517" i="3"/>
  <c r="W2517" i="3"/>
  <c r="BK2519" i="3"/>
  <c r="BL2527" i="3"/>
  <c r="BM2530" i="3"/>
  <c r="BN2529" i="3"/>
  <c r="BK2529" i="3"/>
  <c r="BJ2524" i="3"/>
  <c r="AE2536" i="3"/>
  <c r="BA2536" i="3"/>
  <c r="Z2536" i="3"/>
  <c r="AU2536" i="3"/>
  <c r="AT2536" i="3"/>
  <c r="Y2536" i="3"/>
  <c r="BC2536" i="3"/>
  <c r="AH2536" i="3"/>
  <c r="M2536" i="3"/>
  <c r="AQ2536" i="3"/>
  <c r="V2536" i="3"/>
  <c r="AZ2536" i="3"/>
  <c r="AJ2536" i="3"/>
  <c r="T2536" i="3"/>
  <c r="BM2528" i="3"/>
  <c r="U2536" i="3"/>
  <c r="BM2539" i="3"/>
  <c r="BL2533" i="3"/>
  <c r="BN2533" i="3"/>
  <c r="BK2533" i="3"/>
  <c r="BK2540" i="3"/>
  <c r="BN2540" i="3"/>
  <c r="BK2542" i="3"/>
  <c r="BN2542" i="3"/>
  <c r="BK2544" i="3"/>
  <c r="BN2544" i="3"/>
  <c r="BL2546" i="3"/>
  <c r="BJ2547" i="3"/>
  <c r="BK2541" i="3"/>
  <c r="BN2541" i="3"/>
  <c r="BL2543" i="3"/>
  <c r="BM2554" i="3"/>
  <c r="BL2555" i="3"/>
  <c r="O2538" i="3"/>
  <c r="BJ2546" i="3"/>
  <c r="BN2550" i="3"/>
  <c r="BK2550" i="3"/>
  <c r="BN2551" i="3"/>
  <c r="BK2551" i="3"/>
  <c r="BM2553" i="3"/>
  <c r="BN2553" i="3"/>
  <c r="BK2553" i="3"/>
  <c r="BN2557" i="3"/>
  <c r="BK2557" i="3"/>
  <c r="BN2559" i="3"/>
  <c r="BK2559" i="3"/>
  <c r="BN2561" i="3"/>
  <c r="BK2561" i="3"/>
  <c r="BN2563" i="3"/>
  <c r="BK2563" i="3"/>
  <c r="BN2565" i="3"/>
  <c r="BK2565" i="3"/>
  <c r="BN2567" i="3"/>
  <c r="BK2567" i="3"/>
  <c r="BN2569" i="3"/>
  <c r="BK2569" i="3"/>
  <c r="BN2571" i="3"/>
  <c r="BK2571" i="3"/>
  <c r="BN2548" i="3"/>
  <c r="BK2548" i="3"/>
  <c r="BK2556" i="3"/>
  <c r="BN2556" i="3"/>
  <c r="BM2558" i="3"/>
  <c r="BK2564" i="3"/>
  <c r="BN2564" i="3"/>
  <c r="BM2566" i="3"/>
  <c r="BK2572" i="3"/>
  <c r="BN2572" i="3"/>
  <c r="BN2577" i="3"/>
  <c r="BK2577" i="3"/>
  <c r="BJ2579" i="3"/>
  <c r="O2592" i="3"/>
  <c r="S2592" i="3"/>
  <c r="W2592" i="3"/>
  <c r="AA2592" i="3"/>
  <c r="AE2592" i="3"/>
  <c r="AI2592" i="3"/>
  <c r="AM2592" i="3"/>
  <c r="AQ2592" i="3"/>
  <c r="AU2592" i="3"/>
  <c r="AY2592" i="3"/>
  <c r="BC2592" i="3"/>
  <c r="BG2592" i="3"/>
  <c r="M2592" i="3"/>
  <c r="R2592" i="3"/>
  <c r="X2592" i="3"/>
  <c r="AC2592" i="3"/>
  <c r="AH2592" i="3"/>
  <c r="AN2592" i="3"/>
  <c r="AS2592" i="3"/>
  <c r="AX2592" i="3"/>
  <c r="BD2592" i="3"/>
  <c r="BI2592" i="3"/>
  <c r="N2592" i="3"/>
  <c r="T2592" i="3"/>
  <c r="Y2592" i="3"/>
  <c r="AD2592" i="3"/>
  <c r="AJ2592" i="3"/>
  <c r="AO2592" i="3"/>
  <c r="AT2592" i="3"/>
  <c r="AZ2592" i="3"/>
  <c r="BE2592" i="3"/>
  <c r="P2592" i="3"/>
  <c r="U2592" i="3"/>
  <c r="Z2592" i="3"/>
  <c r="AF2592" i="3"/>
  <c r="AK2592" i="3"/>
  <c r="AP2592" i="3"/>
  <c r="AV2592" i="3"/>
  <c r="BA2592" i="3"/>
  <c r="BF2592" i="3"/>
  <c r="AG2592" i="3"/>
  <c r="BB2592" i="3"/>
  <c r="Q2592" i="3"/>
  <c r="AL2592" i="3"/>
  <c r="BH2592" i="3"/>
  <c r="V2592" i="3"/>
  <c r="AR2592" i="3"/>
  <c r="AW2592" i="3"/>
  <c r="AB2592" i="3"/>
  <c r="BN2574" i="3"/>
  <c r="BK2574" i="3"/>
  <c r="BN2578" i="3"/>
  <c r="BK2578" i="3"/>
  <c r="BN2582" i="3"/>
  <c r="BK2582" i="3"/>
  <c r="BL2582" i="3"/>
  <c r="BJ2582" i="3"/>
  <c r="BM2586" i="3"/>
  <c r="BL2597" i="3"/>
  <c r="BL2601" i="3"/>
  <c r="BM2605" i="3"/>
  <c r="BJ2607" i="3"/>
  <c r="X2573" i="3"/>
  <c r="BI2573" i="3"/>
  <c r="AC2573" i="3"/>
  <c r="AZ2573" i="3"/>
  <c r="T2573" i="3"/>
  <c r="AG2573" i="3"/>
  <c r="BC2573" i="3"/>
  <c r="AM2573" i="3"/>
  <c r="W2573" i="3"/>
  <c r="BB2573" i="3"/>
  <c r="AL2573" i="3"/>
  <c r="V2573" i="3"/>
  <c r="X2588" i="3"/>
  <c r="BL2593" i="3"/>
  <c r="BM2580" i="3"/>
  <c r="BM2584" i="3"/>
  <c r="BA2588" i="3"/>
  <c r="U2588" i="3"/>
  <c r="AR2588" i="3"/>
  <c r="BE2588" i="3"/>
  <c r="Y2588" i="3"/>
  <c r="AY2588" i="3"/>
  <c r="AI2588" i="3"/>
  <c r="S2588" i="3"/>
  <c r="AX2588" i="3"/>
  <c r="AH2588" i="3"/>
  <c r="R2588" i="3"/>
  <c r="BN2597" i="3"/>
  <c r="BK2597" i="3"/>
  <c r="O2600" i="3"/>
  <c r="S2600" i="3"/>
  <c r="W2600" i="3"/>
  <c r="AA2600" i="3"/>
  <c r="AE2600" i="3"/>
  <c r="AI2600" i="3"/>
  <c r="AM2600" i="3"/>
  <c r="AQ2600" i="3"/>
  <c r="AU2600" i="3"/>
  <c r="AY2600" i="3"/>
  <c r="BC2600" i="3"/>
  <c r="BG2600" i="3"/>
  <c r="P2600" i="3"/>
  <c r="T2600" i="3"/>
  <c r="X2600" i="3"/>
  <c r="AB2600" i="3"/>
  <c r="AF2600" i="3"/>
  <c r="AJ2600" i="3"/>
  <c r="AN2600" i="3"/>
  <c r="AR2600" i="3"/>
  <c r="AV2600" i="3"/>
  <c r="AZ2600" i="3"/>
  <c r="BD2600" i="3"/>
  <c r="BH2600" i="3"/>
  <c r="M2600" i="3"/>
  <c r="U2600" i="3"/>
  <c r="AC2600" i="3"/>
  <c r="AK2600" i="3"/>
  <c r="AS2600" i="3"/>
  <c r="BA2600" i="3"/>
  <c r="BI2600" i="3"/>
  <c r="N2600" i="3"/>
  <c r="V2600" i="3"/>
  <c r="AD2600" i="3"/>
  <c r="AL2600" i="3"/>
  <c r="AT2600" i="3"/>
  <c r="BB2600" i="3"/>
  <c r="Q2600" i="3"/>
  <c r="Y2600" i="3"/>
  <c r="AG2600" i="3"/>
  <c r="AO2600" i="3"/>
  <c r="AW2600" i="3"/>
  <c r="BE2600" i="3"/>
  <c r="Z2600" i="3"/>
  <c r="BF2600" i="3"/>
  <c r="AH2600" i="3"/>
  <c r="AP2600" i="3"/>
  <c r="R2600" i="3"/>
  <c r="AX2600" i="3"/>
  <c r="BK2583" i="3"/>
  <c r="BN2583" i="3"/>
  <c r="BM2609" i="3"/>
  <c r="BL2618" i="3"/>
  <c r="BJ2618" i="3"/>
  <c r="BL2626" i="3"/>
  <c r="BJ2626" i="3"/>
  <c r="BJ2634" i="3"/>
  <c r="BM2636" i="3"/>
  <c r="BJ2587" i="3"/>
  <c r="BN2591" i="3"/>
  <c r="BK2591" i="3"/>
  <c r="BN2646" i="3"/>
  <c r="BK2646" i="3"/>
  <c r="BN2609" i="3"/>
  <c r="BK2609" i="3"/>
  <c r="BJ2615" i="3"/>
  <c r="BJ2619" i="3"/>
  <c r="BN2620" i="3"/>
  <c r="BK2620" i="3"/>
  <c r="BN2621" i="3"/>
  <c r="BK2621" i="3"/>
  <c r="BN2624" i="3"/>
  <c r="BK2624" i="3"/>
  <c r="BN2625" i="3"/>
  <c r="BJ2627" i="3"/>
  <c r="BN2632" i="3"/>
  <c r="BK2632" i="3"/>
  <c r="BN2633" i="3"/>
  <c r="BK2633" i="3"/>
  <c r="BJ2635" i="3"/>
  <c r="BJ2639" i="3"/>
  <c r="BN2641" i="3"/>
  <c r="BM2642" i="3"/>
  <c r="BL2663" i="3"/>
  <c r="BJ2663" i="3"/>
  <c r="BN2663" i="3"/>
  <c r="BK2663" i="3"/>
  <c r="BM2665" i="3"/>
  <c r="BL2667" i="3"/>
  <c r="BJ2667" i="3"/>
  <c r="BN2669" i="3"/>
  <c r="BK2669" i="3"/>
  <c r="AD2672" i="3"/>
  <c r="BM2655" i="3"/>
  <c r="BJ2659" i="3"/>
  <c r="BK2666" i="3"/>
  <c r="BN2666" i="3"/>
  <c r="BJ2666" i="3"/>
  <c r="BL2666" i="3"/>
  <c r="R2670" i="3"/>
  <c r="AH2672" i="3"/>
  <c r="BK2668" i="3"/>
  <c r="BN2668" i="3"/>
  <c r="BL2668" i="3"/>
  <c r="AW2670" i="3"/>
  <c r="AG2670" i="3"/>
  <c r="Q2670" i="3"/>
  <c r="AZ2670" i="3"/>
  <c r="AJ2670" i="3"/>
  <c r="T2670" i="3"/>
  <c r="AY2670" i="3"/>
  <c r="AI2670" i="3"/>
  <c r="S2670" i="3"/>
  <c r="BF2672" i="3"/>
  <c r="BM2674" i="3"/>
  <c r="BN2647" i="3"/>
  <c r="BK2647" i="3"/>
  <c r="BJ2648" i="3"/>
  <c r="BM2648" i="3"/>
  <c r="BK2654" i="3"/>
  <c r="BN2654" i="3"/>
  <c r="BL2654" i="3"/>
  <c r="BJ2656" i="3"/>
  <c r="BM2656" i="3"/>
  <c r="BN2671" i="3"/>
  <c r="BK2671" i="3"/>
  <c r="BB2672" i="3"/>
  <c r="BL2673" i="3"/>
  <c r="BJ2673" i="3"/>
  <c r="BL2675" i="3"/>
  <c r="BJ2675" i="3"/>
  <c r="BM2512" i="3"/>
  <c r="BN2651" i="3"/>
  <c r="BK2651" i="3"/>
  <c r="BL2653" i="3"/>
  <c r="BM2657" i="3"/>
  <c r="Z2670" i="3"/>
  <c r="BE2672" i="3"/>
  <c r="AO2672" i="3"/>
  <c r="Y2672" i="3"/>
  <c r="BH2672" i="3"/>
  <c r="AR2672" i="3"/>
  <c r="AB2672" i="3"/>
  <c r="BG2672" i="3"/>
  <c r="AQ2672" i="3"/>
  <c r="M2508" i="3"/>
  <c r="Q2508" i="3"/>
  <c r="U2508" i="3"/>
  <c r="Y2508" i="3"/>
  <c r="AC2508" i="3"/>
  <c r="AG2508" i="3"/>
  <c r="AK2508" i="3"/>
  <c r="AO2508" i="3"/>
  <c r="AS2508" i="3"/>
  <c r="AW2508" i="3"/>
  <c r="BA2508" i="3"/>
  <c r="BE2508" i="3"/>
  <c r="BI2508" i="3"/>
  <c r="R2508" i="3"/>
  <c r="W2508" i="3"/>
  <c r="AB2508" i="3"/>
  <c r="AH2508" i="3"/>
  <c r="AM2508" i="3"/>
  <c r="AR2508" i="3"/>
  <c r="AX2508" i="3"/>
  <c r="BC2508" i="3"/>
  <c r="BH2508" i="3"/>
  <c r="AL2508" i="3"/>
  <c r="AV2508" i="3"/>
  <c r="BG2508" i="3"/>
  <c r="N2508" i="3"/>
  <c r="S2508" i="3"/>
  <c r="X2508" i="3"/>
  <c r="AD2508" i="3"/>
  <c r="AI2508" i="3"/>
  <c r="AN2508" i="3"/>
  <c r="AT2508" i="3"/>
  <c r="AY2508" i="3"/>
  <c r="BD2508" i="3"/>
  <c r="O2508" i="3"/>
  <c r="T2508" i="3"/>
  <c r="Z2508" i="3"/>
  <c r="AE2508" i="3"/>
  <c r="AJ2508" i="3"/>
  <c r="AP2508" i="3"/>
  <c r="AU2508" i="3"/>
  <c r="AZ2508" i="3"/>
  <c r="BF2508" i="3"/>
  <c r="P2508" i="3"/>
  <c r="V2508" i="3"/>
  <c r="AA2508" i="3"/>
  <c r="AF2508" i="3"/>
  <c r="AQ2508" i="3"/>
  <c r="BB2508" i="3"/>
  <c r="P2511" i="3"/>
  <c r="T2511" i="3"/>
  <c r="X2511" i="3"/>
  <c r="AB2511" i="3"/>
  <c r="AF2511" i="3"/>
  <c r="AJ2511" i="3"/>
  <c r="AN2511" i="3"/>
  <c r="AR2511" i="3"/>
  <c r="AV2511" i="3"/>
  <c r="AZ2511" i="3"/>
  <c r="BD2511" i="3"/>
  <c r="BH2511" i="3"/>
  <c r="BC2511" i="3"/>
  <c r="M2511" i="3"/>
  <c r="Q2511" i="3"/>
  <c r="U2511" i="3"/>
  <c r="Y2511" i="3"/>
  <c r="AC2511" i="3"/>
  <c r="AG2511" i="3"/>
  <c r="AK2511" i="3"/>
  <c r="AO2511" i="3"/>
  <c r="AS2511" i="3"/>
  <c r="AW2511" i="3"/>
  <c r="BA2511" i="3"/>
  <c r="BE2511" i="3"/>
  <c r="BI2511" i="3"/>
  <c r="N2511" i="3"/>
  <c r="R2511" i="3"/>
  <c r="V2511" i="3"/>
  <c r="Z2511" i="3"/>
  <c r="AD2511" i="3"/>
  <c r="AH2511" i="3"/>
  <c r="AL2511" i="3"/>
  <c r="AP2511" i="3"/>
  <c r="AT2511" i="3"/>
  <c r="AX2511" i="3"/>
  <c r="BB2511" i="3"/>
  <c r="BF2511" i="3"/>
  <c r="O2511" i="3"/>
  <c r="S2511" i="3"/>
  <c r="W2511" i="3"/>
  <c r="AA2511" i="3"/>
  <c r="AE2511" i="3"/>
  <c r="AI2511" i="3"/>
  <c r="AM2511" i="3"/>
  <c r="AQ2511" i="3"/>
  <c r="AU2511" i="3"/>
  <c r="AY2511" i="3"/>
  <c r="BG2511" i="3"/>
  <c r="N2510" i="3"/>
  <c r="AD2510" i="3"/>
  <c r="AT2510" i="3"/>
  <c r="O2510" i="3"/>
  <c r="AE2510" i="3"/>
  <c r="AU2510" i="3"/>
  <c r="M2510" i="3"/>
  <c r="AC2510" i="3"/>
  <c r="AS2510" i="3"/>
  <c r="BI2510" i="3"/>
  <c r="AB2510" i="3"/>
  <c r="AR2510" i="3"/>
  <c r="BH2510" i="3"/>
  <c r="P2507" i="3"/>
  <c r="X2507" i="3"/>
  <c r="AF2507" i="3"/>
  <c r="BD2507" i="3"/>
  <c r="AN2507" i="3"/>
  <c r="AV2507" i="3"/>
  <c r="T2507" i="3"/>
  <c r="AN2505" i="3"/>
  <c r="AF2505" i="3"/>
  <c r="BD2505" i="3"/>
  <c r="X2505" i="3"/>
  <c r="AV2505" i="3"/>
  <c r="BF2509" i="3"/>
  <c r="AX2509" i="3"/>
  <c r="AT2509" i="3"/>
  <c r="AP2509" i="3"/>
  <c r="AH2509" i="3"/>
  <c r="AD2509" i="3"/>
  <c r="Z2509" i="3"/>
  <c r="R2509" i="3"/>
  <c r="N2509" i="3"/>
  <c r="BB2507" i="3"/>
  <c r="AT2507" i="3"/>
  <c r="AL2507" i="3"/>
  <c r="AD2507" i="3"/>
  <c r="V2507" i="3"/>
  <c r="N2507" i="3"/>
  <c r="BF2506" i="3"/>
  <c r="AX2506" i="3"/>
  <c r="AP2506" i="3"/>
  <c r="AH2506" i="3"/>
  <c r="Z2506" i="3"/>
  <c r="R2506" i="3"/>
  <c r="M2506" i="3"/>
  <c r="Q2506" i="3"/>
  <c r="U2506" i="3"/>
  <c r="Y2506" i="3"/>
  <c r="AC2506" i="3"/>
  <c r="AG2506" i="3"/>
  <c r="AK2506" i="3"/>
  <c r="AO2506" i="3"/>
  <c r="AS2506" i="3"/>
  <c r="AW2506" i="3"/>
  <c r="BA2506" i="3"/>
  <c r="BE2506" i="3"/>
  <c r="BI2506" i="3"/>
  <c r="O2506" i="3"/>
  <c r="S2506" i="3"/>
  <c r="W2506" i="3"/>
  <c r="AA2506" i="3"/>
  <c r="AE2506" i="3"/>
  <c r="AI2506" i="3"/>
  <c r="AM2506" i="3"/>
  <c r="AQ2506" i="3"/>
  <c r="AU2506" i="3"/>
  <c r="AY2506" i="3"/>
  <c r="BC2506" i="3"/>
  <c r="BG2506" i="3"/>
  <c r="BB2505" i="3"/>
  <c r="AT2505" i="3"/>
  <c r="AL2505" i="3"/>
  <c r="AD2505" i="3"/>
  <c r="V2505" i="3"/>
  <c r="N2505" i="3"/>
  <c r="AV2504" i="3"/>
  <c r="AF2504" i="3"/>
  <c r="AX2503" i="3"/>
  <c r="AH2503" i="3"/>
  <c r="R2503" i="3"/>
  <c r="AV2502" i="3"/>
  <c r="AF2502" i="3"/>
  <c r="AX2501" i="3"/>
  <c r="AH2501" i="3"/>
  <c r="R2501" i="3"/>
  <c r="AV2500" i="3"/>
  <c r="AF2500" i="3"/>
  <c r="AX2499" i="3"/>
  <c r="AH2499" i="3"/>
  <c r="T2506" i="3"/>
  <c r="P2505" i="3"/>
  <c r="O2499" i="3"/>
  <c r="S2499" i="3"/>
  <c r="AA2499" i="3"/>
  <c r="AE2499" i="3"/>
  <c r="AI2499" i="3"/>
  <c r="AQ2499" i="3"/>
  <c r="AU2499" i="3"/>
  <c r="AY2499" i="3"/>
  <c r="BG2499" i="3"/>
  <c r="P2499" i="3"/>
  <c r="T2499" i="3"/>
  <c r="AB2499" i="3"/>
  <c r="AF2499" i="3"/>
  <c r="AJ2499" i="3"/>
  <c r="AR2499" i="3"/>
  <c r="AV2499" i="3"/>
  <c r="AZ2499" i="3"/>
  <c r="BH2499" i="3"/>
  <c r="M2499" i="3"/>
  <c r="Q2499" i="3"/>
  <c r="Y2499" i="3"/>
  <c r="AC2499" i="3"/>
  <c r="AG2499" i="3"/>
  <c r="AO2499" i="3"/>
  <c r="AS2499" i="3"/>
  <c r="AW2499" i="3"/>
  <c r="BE2499" i="3"/>
  <c r="BI2499" i="3"/>
  <c r="M2479" i="3"/>
  <c r="U2479" i="3"/>
  <c r="Y2479" i="3"/>
  <c r="AC2479" i="3"/>
  <c r="AK2479" i="3"/>
  <c r="AO2479" i="3"/>
  <c r="AS2479" i="3"/>
  <c r="BA2479" i="3"/>
  <c r="BE2479" i="3"/>
  <c r="BI2479" i="3"/>
  <c r="R2479" i="3"/>
  <c r="V2479" i="3"/>
  <c r="Z2479" i="3"/>
  <c r="AH2479" i="3"/>
  <c r="AL2479" i="3"/>
  <c r="AP2479" i="3"/>
  <c r="AX2479" i="3"/>
  <c r="BB2479" i="3"/>
  <c r="BF2479" i="3"/>
  <c r="S2479" i="3"/>
  <c r="W2479" i="3"/>
  <c r="AA2479" i="3"/>
  <c r="AI2479" i="3"/>
  <c r="AM2479" i="3"/>
  <c r="AQ2479" i="3"/>
  <c r="AY2479" i="3"/>
  <c r="BC2479" i="3"/>
  <c r="BG2479" i="3"/>
  <c r="P2479" i="3"/>
  <c r="AF2479" i="3"/>
  <c r="AV2479" i="3"/>
  <c r="T2479" i="3"/>
  <c r="AJ2479" i="3"/>
  <c r="AZ2479" i="3"/>
  <c r="X2479" i="3"/>
  <c r="AN2479" i="3"/>
  <c r="BD2479" i="3"/>
  <c r="AB2479" i="3"/>
  <c r="AR2479" i="3"/>
  <c r="BH2479" i="3"/>
  <c r="BI2509" i="3"/>
  <c r="BE2509" i="3"/>
  <c r="BA2509" i="3"/>
  <c r="AW2509" i="3"/>
  <c r="AS2509" i="3"/>
  <c r="AO2509" i="3"/>
  <c r="AK2509" i="3"/>
  <c r="AG2509" i="3"/>
  <c r="AC2509" i="3"/>
  <c r="Y2509" i="3"/>
  <c r="U2509" i="3"/>
  <c r="Q2509" i="3"/>
  <c r="M2509" i="3"/>
  <c r="BH2507" i="3"/>
  <c r="AZ2507" i="3"/>
  <c r="AR2507" i="3"/>
  <c r="AJ2507" i="3"/>
  <c r="AB2507" i="3"/>
  <c r="BD2506" i="3"/>
  <c r="AV2506" i="3"/>
  <c r="AN2506" i="3"/>
  <c r="AF2506" i="3"/>
  <c r="X2506" i="3"/>
  <c r="P2506" i="3"/>
  <c r="BH2505" i="3"/>
  <c r="AZ2505" i="3"/>
  <c r="AR2505" i="3"/>
  <c r="AJ2505" i="3"/>
  <c r="AB2505" i="3"/>
  <c r="AT2503" i="3"/>
  <c r="AD2503" i="3"/>
  <c r="AT2501" i="3"/>
  <c r="AD2501" i="3"/>
  <c r="AT2499" i="3"/>
  <c r="AD2499" i="3"/>
  <c r="N2499" i="3"/>
  <c r="L2498" i="3"/>
  <c r="AC2493" i="3"/>
  <c r="AG2493" i="3"/>
  <c r="AK2493" i="3"/>
  <c r="AO2493" i="3"/>
  <c r="AS2493" i="3"/>
  <c r="AW2493" i="3"/>
  <c r="BA2493" i="3"/>
  <c r="BE2493" i="3"/>
  <c r="BI2493" i="3"/>
  <c r="N2493" i="3"/>
  <c r="R2493" i="3"/>
  <c r="V2493" i="3"/>
  <c r="Z2493" i="3"/>
  <c r="AD2493" i="3"/>
  <c r="AH2493" i="3"/>
  <c r="AL2493" i="3"/>
  <c r="AP2493" i="3"/>
  <c r="AT2493" i="3"/>
  <c r="AX2493" i="3"/>
  <c r="BB2493" i="3"/>
  <c r="BF2493" i="3"/>
  <c r="O2493" i="3"/>
  <c r="S2493" i="3"/>
  <c r="W2493" i="3"/>
  <c r="AA2493" i="3"/>
  <c r="AE2493" i="3"/>
  <c r="AI2493" i="3"/>
  <c r="AM2493" i="3"/>
  <c r="AQ2493" i="3"/>
  <c r="AU2493" i="3"/>
  <c r="AY2493" i="3"/>
  <c r="BC2493" i="3"/>
  <c r="BG2493" i="3"/>
  <c r="P2493" i="3"/>
  <c r="AF2493" i="3"/>
  <c r="AV2493" i="3"/>
  <c r="T2493" i="3"/>
  <c r="AJ2493" i="3"/>
  <c r="AZ2493" i="3"/>
  <c r="X2493" i="3"/>
  <c r="AN2493" i="3"/>
  <c r="BD2493" i="3"/>
  <c r="O2490" i="3"/>
  <c r="S2490" i="3"/>
  <c r="W2490" i="3"/>
  <c r="AA2490" i="3"/>
  <c r="AE2490" i="3"/>
  <c r="AI2490" i="3"/>
  <c r="AM2490" i="3"/>
  <c r="AQ2490" i="3"/>
  <c r="AU2490" i="3"/>
  <c r="AY2490" i="3"/>
  <c r="BC2490" i="3"/>
  <c r="BG2490" i="3"/>
  <c r="P2490" i="3"/>
  <c r="T2490" i="3"/>
  <c r="X2490" i="3"/>
  <c r="AB2490" i="3"/>
  <c r="AF2490" i="3"/>
  <c r="AJ2490" i="3"/>
  <c r="AN2490" i="3"/>
  <c r="AR2490" i="3"/>
  <c r="AV2490" i="3"/>
  <c r="AZ2490" i="3"/>
  <c r="BD2490" i="3"/>
  <c r="BH2490" i="3"/>
  <c r="M2490" i="3"/>
  <c r="Q2490" i="3"/>
  <c r="U2490" i="3"/>
  <c r="Y2490" i="3"/>
  <c r="AC2490" i="3"/>
  <c r="AG2490" i="3"/>
  <c r="AK2490" i="3"/>
  <c r="AO2490" i="3"/>
  <c r="AS2490" i="3"/>
  <c r="AW2490" i="3"/>
  <c r="BA2490" i="3"/>
  <c r="BE2490" i="3"/>
  <c r="BI2490" i="3"/>
  <c r="Z2490" i="3"/>
  <c r="AP2490" i="3"/>
  <c r="BF2490" i="3"/>
  <c r="N2490" i="3"/>
  <c r="AD2490" i="3"/>
  <c r="AT2490" i="3"/>
  <c r="R2490" i="3"/>
  <c r="AH2490" i="3"/>
  <c r="AX2490" i="3"/>
  <c r="O2507" i="3"/>
  <c r="S2507" i="3"/>
  <c r="W2507" i="3"/>
  <c r="AA2507" i="3"/>
  <c r="AE2507" i="3"/>
  <c r="AI2507" i="3"/>
  <c r="AM2507" i="3"/>
  <c r="AQ2507" i="3"/>
  <c r="AU2507" i="3"/>
  <c r="AY2507" i="3"/>
  <c r="BC2507" i="3"/>
  <c r="BG2507" i="3"/>
  <c r="M2507" i="3"/>
  <c r="Q2507" i="3"/>
  <c r="U2507" i="3"/>
  <c r="Y2507" i="3"/>
  <c r="AC2507" i="3"/>
  <c r="AG2507" i="3"/>
  <c r="AK2507" i="3"/>
  <c r="AO2507" i="3"/>
  <c r="AS2507" i="3"/>
  <c r="AW2507" i="3"/>
  <c r="BA2507" i="3"/>
  <c r="BE2507" i="3"/>
  <c r="BI2507" i="3"/>
  <c r="O2505" i="3"/>
  <c r="S2505" i="3"/>
  <c r="W2505" i="3"/>
  <c r="AA2505" i="3"/>
  <c r="AE2505" i="3"/>
  <c r="AI2505" i="3"/>
  <c r="AM2505" i="3"/>
  <c r="AQ2505" i="3"/>
  <c r="AU2505" i="3"/>
  <c r="AY2505" i="3"/>
  <c r="BC2505" i="3"/>
  <c r="BG2505" i="3"/>
  <c r="M2505" i="3"/>
  <c r="Q2505" i="3"/>
  <c r="U2505" i="3"/>
  <c r="Y2505" i="3"/>
  <c r="AC2505" i="3"/>
  <c r="AG2505" i="3"/>
  <c r="AK2505" i="3"/>
  <c r="AO2505" i="3"/>
  <c r="AS2505" i="3"/>
  <c r="AW2505" i="3"/>
  <c r="BA2505" i="3"/>
  <c r="BE2505" i="3"/>
  <c r="BI2505" i="3"/>
  <c r="O2503" i="3"/>
  <c r="S2503" i="3"/>
  <c r="W2503" i="3"/>
  <c r="AA2503" i="3"/>
  <c r="AE2503" i="3"/>
  <c r="AI2503" i="3"/>
  <c r="AM2503" i="3"/>
  <c r="AQ2503" i="3"/>
  <c r="AU2503" i="3"/>
  <c r="AY2503" i="3"/>
  <c r="BC2503" i="3"/>
  <c r="BG2503" i="3"/>
  <c r="P2503" i="3"/>
  <c r="T2503" i="3"/>
  <c r="X2503" i="3"/>
  <c r="AB2503" i="3"/>
  <c r="AF2503" i="3"/>
  <c r="AJ2503" i="3"/>
  <c r="AN2503" i="3"/>
  <c r="AR2503" i="3"/>
  <c r="AV2503" i="3"/>
  <c r="AZ2503" i="3"/>
  <c r="BD2503" i="3"/>
  <c r="BH2503" i="3"/>
  <c r="M2503" i="3"/>
  <c r="Q2503" i="3"/>
  <c r="U2503" i="3"/>
  <c r="Y2503" i="3"/>
  <c r="AC2503" i="3"/>
  <c r="AG2503" i="3"/>
  <c r="AK2503" i="3"/>
  <c r="AO2503" i="3"/>
  <c r="AS2503" i="3"/>
  <c r="AW2503" i="3"/>
  <c r="BA2503" i="3"/>
  <c r="BE2503" i="3"/>
  <c r="BI2503" i="3"/>
  <c r="O2501" i="3"/>
  <c r="S2501" i="3"/>
  <c r="W2501" i="3"/>
  <c r="AA2501" i="3"/>
  <c r="AE2501" i="3"/>
  <c r="AI2501" i="3"/>
  <c r="AM2501" i="3"/>
  <c r="AQ2501" i="3"/>
  <c r="AU2501" i="3"/>
  <c r="AY2501" i="3"/>
  <c r="BC2501" i="3"/>
  <c r="BG2501" i="3"/>
  <c r="P2501" i="3"/>
  <c r="T2501" i="3"/>
  <c r="X2501" i="3"/>
  <c r="AB2501" i="3"/>
  <c r="AF2501" i="3"/>
  <c r="AJ2501" i="3"/>
  <c r="AN2501" i="3"/>
  <c r="AR2501" i="3"/>
  <c r="AV2501" i="3"/>
  <c r="AZ2501" i="3"/>
  <c r="BD2501" i="3"/>
  <c r="BH2501" i="3"/>
  <c r="M2501" i="3"/>
  <c r="Q2501" i="3"/>
  <c r="U2501" i="3"/>
  <c r="Y2501" i="3"/>
  <c r="AC2501" i="3"/>
  <c r="AG2501" i="3"/>
  <c r="AK2501" i="3"/>
  <c r="AO2501" i="3"/>
  <c r="AS2501" i="3"/>
  <c r="AW2501" i="3"/>
  <c r="BA2501" i="3"/>
  <c r="BE2501" i="3"/>
  <c r="BI2501" i="3"/>
  <c r="BH2509" i="3"/>
  <c r="BD2509" i="3"/>
  <c r="AZ2509" i="3"/>
  <c r="AV2509" i="3"/>
  <c r="AR2509" i="3"/>
  <c r="AN2509" i="3"/>
  <c r="AJ2509" i="3"/>
  <c r="AF2509" i="3"/>
  <c r="AB2509" i="3"/>
  <c r="X2509" i="3"/>
  <c r="T2509" i="3"/>
  <c r="BF2507" i="3"/>
  <c r="AX2507" i="3"/>
  <c r="AP2507" i="3"/>
  <c r="AH2507" i="3"/>
  <c r="Z2507" i="3"/>
  <c r="R2507" i="3"/>
  <c r="BB2506" i="3"/>
  <c r="AT2506" i="3"/>
  <c r="AL2506" i="3"/>
  <c r="AD2506" i="3"/>
  <c r="V2506" i="3"/>
  <c r="BF2505" i="3"/>
  <c r="AX2505" i="3"/>
  <c r="AP2505" i="3"/>
  <c r="AH2505" i="3"/>
  <c r="Z2505" i="3"/>
  <c r="R2505" i="3"/>
  <c r="BD2504" i="3"/>
  <c r="AN2504" i="3"/>
  <c r="M2504" i="3"/>
  <c r="Q2504" i="3"/>
  <c r="U2504" i="3"/>
  <c r="Y2504" i="3"/>
  <c r="AC2504" i="3"/>
  <c r="AG2504" i="3"/>
  <c r="AK2504" i="3"/>
  <c r="AO2504" i="3"/>
  <c r="AS2504" i="3"/>
  <c r="AW2504" i="3"/>
  <c r="BA2504" i="3"/>
  <c r="BE2504" i="3"/>
  <c r="BI2504" i="3"/>
  <c r="N2504" i="3"/>
  <c r="R2504" i="3"/>
  <c r="V2504" i="3"/>
  <c r="Z2504" i="3"/>
  <c r="AD2504" i="3"/>
  <c r="AH2504" i="3"/>
  <c r="AL2504" i="3"/>
  <c r="AP2504" i="3"/>
  <c r="AT2504" i="3"/>
  <c r="AX2504" i="3"/>
  <c r="BB2504" i="3"/>
  <c r="BF2504" i="3"/>
  <c r="O2504" i="3"/>
  <c r="S2504" i="3"/>
  <c r="W2504" i="3"/>
  <c r="AA2504" i="3"/>
  <c r="AE2504" i="3"/>
  <c r="AI2504" i="3"/>
  <c r="AM2504" i="3"/>
  <c r="AQ2504" i="3"/>
  <c r="AU2504" i="3"/>
  <c r="AY2504" i="3"/>
  <c r="BC2504" i="3"/>
  <c r="BG2504" i="3"/>
  <c r="BF2503" i="3"/>
  <c r="AP2503" i="3"/>
  <c r="Z2503" i="3"/>
  <c r="BD2502" i="3"/>
  <c r="AN2502" i="3"/>
  <c r="M2502" i="3"/>
  <c r="Q2502" i="3"/>
  <c r="U2502" i="3"/>
  <c r="Y2502" i="3"/>
  <c r="AC2502" i="3"/>
  <c r="AG2502" i="3"/>
  <c r="AK2502" i="3"/>
  <c r="AO2502" i="3"/>
  <c r="AS2502" i="3"/>
  <c r="AW2502" i="3"/>
  <c r="BA2502" i="3"/>
  <c r="BE2502" i="3"/>
  <c r="BI2502" i="3"/>
  <c r="N2502" i="3"/>
  <c r="R2502" i="3"/>
  <c r="V2502" i="3"/>
  <c r="Z2502" i="3"/>
  <c r="AD2502" i="3"/>
  <c r="AH2502" i="3"/>
  <c r="AL2502" i="3"/>
  <c r="AP2502" i="3"/>
  <c r="AT2502" i="3"/>
  <c r="AX2502" i="3"/>
  <c r="BB2502" i="3"/>
  <c r="BF2502" i="3"/>
  <c r="O2502" i="3"/>
  <c r="S2502" i="3"/>
  <c r="W2502" i="3"/>
  <c r="AA2502" i="3"/>
  <c r="AE2502" i="3"/>
  <c r="AI2502" i="3"/>
  <c r="AM2502" i="3"/>
  <c r="AQ2502" i="3"/>
  <c r="AU2502" i="3"/>
  <c r="AY2502" i="3"/>
  <c r="BC2502" i="3"/>
  <c r="BG2502" i="3"/>
  <c r="BF2501" i="3"/>
  <c r="AP2501" i="3"/>
  <c r="Z2501" i="3"/>
  <c r="BD2500" i="3"/>
  <c r="AN2500" i="3"/>
  <c r="M2500" i="3"/>
  <c r="Q2500" i="3"/>
  <c r="U2500" i="3"/>
  <c r="Y2500" i="3"/>
  <c r="AC2500" i="3"/>
  <c r="AG2500" i="3"/>
  <c r="AK2500" i="3"/>
  <c r="AO2500" i="3"/>
  <c r="AS2500" i="3"/>
  <c r="AW2500" i="3"/>
  <c r="BA2500" i="3"/>
  <c r="BE2500" i="3"/>
  <c r="BI2500" i="3"/>
  <c r="N2500" i="3"/>
  <c r="R2500" i="3"/>
  <c r="V2500" i="3"/>
  <c r="Z2500" i="3"/>
  <c r="AD2500" i="3"/>
  <c r="AH2500" i="3"/>
  <c r="AL2500" i="3"/>
  <c r="AP2500" i="3"/>
  <c r="AT2500" i="3"/>
  <c r="AX2500" i="3"/>
  <c r="BB2500" i="3"/>
  <c r="BF2500" i="3"/>
  <c r="O2500" i="3"/>
  <c r="S2500" i="3"/>
  <c r="W2500" i="3"/>
  <c r="AA2500" i="3"/>
  <c r="AE2500" i="3"/>
  <c r="AI2500" i="3"/>
  <c r="AM2500" i="3"/>
  <c r="AQ2500" i="3"/>
  <c r="AU2500" i="3"/>
  <c r="AY2500" i="3"/>
  <c r="BC2500" i="3"/>
  <c r="BG2500" i="3"/>
  <c r="BF2499" i="3"/>
  <c r="AP2499" i="3"/>
  <c r="Z2499" i="3"/>
  <c r="BH2493" i="3"/>
  <c r="AL2490" i="3"/>
  <c r="K2498" i="3"/>
  <c r="BH2497" i="3"/>
  <c r="AV2497" i="3"/>
  <c r="AF2497" i="3"/>
  <c r="L2496" i="3"/>
  <c r="O2496" i="3" s="1"/>
  <c r="BF2494" i="3"/>
  <c r="AP2494" i="3"/>
  <c r="O2494" i="3"/>
  <c r="S2494" i="3"/>
  <c r="W2494" i="3"/>
  <c r="AA2494" i="3"/>
  <c r="AE2494" i="3"/>
  <c r="AI2494" i="3"/>
  <c r="AM2494" i="3"/>
  <c r="AQ2494" i="3"/>
  <c r="AU2494" i="3"/>
  <c r="AY2494" i="3"/>
  <c r="BC2494" i="3"/>
  <c r="BG2494" i="3"/>
  <c r="P2494" i="3"/>
  <c r="T2494" i="3"/>
  <c r="X2494" i="3"/>
  <c r="AB2494" i="3"/>
  <c r="AF2494" i="3"/>
  <c r="AJ2494" i="3"/>
  <c r="AN2494" i="3"/>
  <c r="AR2494" i="3"/>
  <c r="AV2494" i="3"/>
  <c r="AZ2494" i="3"/>
  <c r="BD2494" i="3"/>
  <c r="BH2494" i="3"/>
  <c r="M2494" i="3"/>
  <c r="Q2494" i="3"/>
  <c r="U2494" i="3"/>
  <c r="Y2494" i="3"/>
  <c r="AC2494" i="3"/>
  <c r="AG2494" i="3"/>
  <c r="AK2494" i="3"/>
  <c r="AO2494" i="3"/>
  <c r="AS2494" i="3"/>
  <c r="AW2494" i="3"/>
  <c r="BA2494" i="3"/>
  <c r="BE2494" i="3"/>
  <c r="BI2494" i="3"/>
  <c r="M2493" i="3"/>
  <c r="AG2491" i="3"/>
  <c r="AK2491" i="3"/>
  <c r="AO2491" i="3"/>
  <c r="AS2491" i="3"/>
  <c r="AW2491" i="3"/>
  <c r="BA2491" i="3"/>
  <c r="BE2491" i="3"/>
  <c r="BI2491" i="3"/>
  <c r="BF2491" i="3"/>
  <c r="O2491" i="3"/>
  <c r="S2491" i="3"/>
  <c r="W2491" i="3"/>
  <c r="AA2491" i="3"/>
  <c r="AE2491" i="3"/>
  <c r="AI2491" i="3"/>
  <c r="AM2491" i="3"/>
  <c r="AQ2491" i="3"/>
  <c r="AU2491" i="3"/>
  <c r="AY2491" i="3"/>
  <c r="BC2491" i="3"/>
  <c r="BG2491" i="3"/>
  <c r="AV2489" i="3"/>
  <c r="AY2488" i="3"/>
  <c r="O2486" i="3"/>
  <c r="S2486" i="3"/>
  <c r="W2486" i="3"/>
  <c r="AA2486" i="3"/>
  <c r="AE2486" i="3"/>
  <c r="AI2486" i="3"/>
  <c r="AM2486" i="3"/>
  <c r="AQ2486" i="3"/>
  <c r="AU2486" i="3"/>
  <c r="AY2486" i="3"/>
  <c r="BC2486" i="3"/>
  <c r="BG2486" i="3"/>
  <c r="P2486" i="3"/>
  <c r="T2486" i="3"/>
  <c r="X2486" i="3"/>
  <c r="AB2486" i="3"/>
  <c r="AF2486" i="3"/>
  <c r="AJ2486" i="3"/>
  <c r="AN2486" i="3"/>
  <c r="AR2486" i="3"/>
  <c r="AV2486" i="3"/>
  <c r="AZ2486" i="3"/>
  <c r="BD2486" i="3"/>
  <c r="BH2486" i="3"/>
  <c r="R2486" i="3"/>
  <c r="Z2486" i="3"/>
  <c r="AH2486" i="3"/>
  <c r="AP2486" i="3"/>
  <c r="AX2486" i="3"/>
  <c r="BF2486" i="3"/>
  <c r="M2486" i="3"/>
  <c r="U2486" i="3"/>
  <c r="AC2486" i="3"/>
  <c r="AK2486" i="3"/>
  <c r="AS2486" i="3"/>
  <c r="BA2486" i="3"/>
  <c r="BI2486" i="3"/>
  <c r="N2486" i="3"/>
  <c r="V2486" i="3"/>
  <c r="AD2486" i="3"/>
  <c r="AL2486" i="3"/>
  <c r="AT2486" i="3"/>
  <c r="BB2486" i="3"/>
  <c r="N2497" i="3"/>
  <c r="R2497" i="3"/>
  <c r="V2497" i="3"/>
  <c r="Z2497" i="3"/>
  <c r="AD2497" i="3"/>
  <c r="AH2497" i="3"/>
  <c r="AL2497" i="3"/>
  <c r="AP2497" i="3"/>
  <c r="AT2497" i="3"/>
  <c r="AX2497" i="3"/>
  <c r="BB2497" i="3"/>
  <c r="O2497" i="3"/>
  <c r="S2497" i="3"/>
  <c r="W2497" i="3"/>
  <c r="AA2497" i="3"/>
  <c r="AE2497" i="3"/>
  <c r="AI2497" i="3"/>
  <c r="AM2497" i="3"/>
  <c r="AQ2497" i="3"/>
  <c r="AU2497" i="3"/>
  <c r="AY2497" i="3"/>
  <c r="BC2497" i="3"/>
  <c r="BG2497" i="3"/>
  <c r="N2489" i="3"/>
  <c r="R2489" i="3"/>
  <c r="V2489" i="3"/>
  <c r="Z2489" i="3"/>
  <c r="AD2489" i="3"/>
  <c r="AH2489" i="3"/>
  <c r="AL2489" i="3"/>
  <c r="O2489" i="3"/>
  <c r="T2489" i="3"/>
  <c r="Y2489" i="3"/>
  <c r="AE2489" i="3"/>
  <c r="AJ2489" i="3"/>
  <c r="AO2489" i="3"/>
  <c r="AS2489" i="3"/>
  <c r="AW2489" i="3"/>
  <c r="BA2489" i="3"/>
  <c r="BE2489" i="3"/>
  <c r="BI2489" i="3"/>
  <c r="P2489" i="3"/>
  <c r="U2489" i="3"/>
  <c r="AA2489" i="3"/>
  <c r="AF2489" i="3"/>
  <c r="AK2489" i="3"/>
  <c r="AP2489" i="3"/>
  <c r="AT2489" i="3"/>
  <c r="AX2489" i="3"/>
  <c r="BB2489" i="3"/>
  <c r="BF2489" i="3"/>
  <c r="Q2489" i="3"/>
  <c r="W2489" i="3"/>
  <c r="AB2489" i="3"/>
  <c r="AG2489" i="3"/>
  <c r="AM2489" i="3"/>
  <c r="AQ2489" i="3"/>
  <c r="AU2489" i="3"/>
  <c r="AY2489" i="3"/>
  <c r="BC2489" i="3"/>
  <c r="BG2489" i="3"/>
  <c r="P2488" i="3"/>
  <c r="T2488" i="3"/>
  <c r="X2488" i="3"/>
  <c r="AB2488" i="3"/>
  <c r="AF2488" i="3"/>
  <c r="AJ2488" i="3"/>
  <c r="AN2488" i="3"/>
  <c r="AR2488" i="3"/>
  <c r="AV2488" i="3"/>
  <c r="AZ2488" i="3"/>
  <c r="BD2488" i="3"/>
  <c r="BH2488" i="3"/>
  <c r="O2488" i="3"/>
  <c r="U2488" i="3"/>
  <c r="Z2488" i="3"/>
  <c r="AE2488" i="3"/>
  <c r="AK2488" i="3"/>
  <c r="AP2488" i="3"/>
  <c r="AU2488" i="3"/>
  <c r="BA2488" i="3"/>
  <c r="BF2488" i="3"/>
  <c r="Q2488" i="3"/>
  <c r="V2488" i="3"/>
  <c r="AA2488" i="3"/>
  <c r="AG2488" i="3"/>
  <c r="AL2488" i="3"/>
  <c r="AQ2488" i="3"/>
  <c r="AW2488" i="3"/>
  <c r="BB2488" i="3"/>
  <c r="BG2488" i="3"/>
  <c r="M2488" i="3"/>
  <c r="R2488" i="3"/>
  <c r="W2488" i="3"/>
  <c r="AC2488" i="3"/>
  <c r="AH2488" i="3"/>
  <c r="AM2488" i="3"/>
  <c r="AS2488" i="3"/>
  <c r="AX2488" i="3"/>
  <c r="BC2488" i="3"/>
  <c r="BI2488" i="3"/>
  <c r="M2487" i="3"/>
  <c r="Q2487" i="3"/>
  <c r="U2487" i="3"/>
  <c r="Y2487" i="3"/>
  <c r="AC2487" i="3"/>
  <c r="AG2487" i="3"/>
  <c r="AK2487" i="3"/>
  <c r="AO2487" i="3"/>
  <c r="AS2487" i="3"/>
  <c r="AW2487" i="3"/>
  <c r="BA2487" i="3"/>
  <c r="BE2487" i="3"/>
  <c r="BI2487" i="3"/>
  <c r="N2487" i="3"/>
  <c r="R2487" i="3"/>
  <c r="V2487" i="3"/>
  <c r="Z2487" i="3"/>
  <c r="AD2487" i="3"/>
  <c r="AH2487" i="3"/>
  <c r="AL2487" i="3"/>
  <c r="AP2487" i="3"/>
  <c r="AT2487" i="3"/>
  <c r="AX2487" i="3"/>
  <c r="BB2487" i="3"/>
  <c r="BF2487" i="3"/>
  <c r="T2487" i="3"/>
  <c r="AB2487" i="3"/>
  <c r="AJ2487" i="3"/>
  <c r="AR2487" i="3"/>
  <c r="AZ2487" i="3"/>
  <c r="BH2487" i="3"/>
  <c r="O2487" i="3"/>
  <c r="W2487" i="3"/>
  <c r="AE2487" i="3"/>
  <c r="AM2487" i="3"/>
  <c r="AU2487" i="3"/>
  <c r="BC2487" i="3"/>
  <c r="P2487" i="3"/>
  <c r="X2487" i="3"/>
  <c r="AF2487" i="3"/>
  <c r="AN2487" i="3"/>
  <c r="AV2487" i="3"/>
  <c r="BD2487" i="3"/>
  <c r="BE2486" i="3"/>
  <c r="Y2486" i="3"/>
  <c r="BD2497" i="3"/>
  <c r="AN2497" i="3"/>
  <c r="X2497" i="3"/>
  <c r="M2497" i="3"/>
  <c r="AC2495" i="3"/>
  <c r="AG2495" i="3"/>
  <c r="AK2495" i="3"/>
  <c r="AO2495" i="3"/>
  <c r="AS2495" i="3"/>
  <c r="AW2495" i="3"/>
  <c r="BA2495" i="3"/>
  <c r="BE2495" i="3"/>
  <c r="BI2495" i="3"/>
  <c r="N2495" i="3"/>
  <c r="R2495" i="3"/>
  <c r="V2495" i="3"/>
  <c r="Z2495" i="3"/>
  <c r="AD2495" i="3"/>
  <c r="AH2495" i="3"/>
  <c r="AL2495" i="3"/>
  <c r="AP2495" i="3"/>
  <c r="AT2495" i="3"/>
  <c r="AX2495" i="3"/>
  <c r="BB2495" i="3"/>
  <c r="BF2495" i="3"/>
  <c r="O2495" i="3"/>
  <c r="S2495" i="3"/>
  <c r="W2495" i="3"/>
  <c r="AA2495" i="3"/>
  <c r="AE2495" i="3"/>
  <c r="AI2495" i="3"/>
  <c r="AM2495" i="3"/>
  <c r="AQ2495" i="3"/>
  <c r="AU2495" i="3"/>
  <c r="AY2495" i="3"/>
  <c r="BC2495" i="3"/>
  <c r="BG2495" i="3"/>
  <c r="AX2494" i="3"/>
  <c r="AH2494" i="3"/>
  <c r="R2494" i="3"/>
  <c r="L2492" i="3"/>
  <c r="K2492" i="3"/>
  <c r="AZ2491" i="3"/>
  <c r="AJ2491" i="3"/>
  <c r="T2491" i="3"/>
  <c r="BD2489" i="3"/>
  <c r="AN2489" i="3"/>
  <c r="S2489" i="3"/>
  <c r="AO2488" i="3"/>
  <c r="S2488" i="3"/>
  <c r="BG2487" i="3"/>
  <c r="AA2487" i="3"/>
  <c r="AW2486" i="3"/>
  <c r="Q2486" i="3"/>
  <c r="Q2485" i="3"/>
  <c r="U2485" i="3"/>
  <c r="Y2485" i="3"/>
  <c r="AC2485" i="3"/>
  <c r="AG2485" i="3"/>
  <c r="AK2485" i="3"/>
  <c r="AO2485" i="3"/>
  <c r="AS2485" i="3"/>
  <c r="AW2485" i="3"/>
  <c r="BA2485" i="3"/>
  <c r="BE2485" i="3"/>
  <c r="BI2485" i="3"/>
  <c r="X2481" i="3"/>
  <c r="AN2481" i="3"/>
  <c r="BD2481" i="3"/>
  <c r="BB2491" i="3"/>
  <c r="AX2491" i="3"/>
  <c r="AT2491" i="3"/>
  <c r="AP2491" i="3"/>
  <c r="AL2491" i="3"/>
  <c r="AH2491" i="3"/>
  <c r="AD2491" i="3"/>
  <c r="Z2491" i="3"/>
  <c r="V2491" i="3"/>
  <c r="R2491" i="3"/>
  <c r="N2491" i="3"/>
  <c r="AU2485" i="3"/>
  <c r="AM2485" i="3"/>
  <c r="AE2485" i="3"/>
  <c r="W2485" i="3"/>
  <c r="N2485" i="3"/>
  <c r="X2483" i="3"/>
  <c r="AN2483" i="3"/>
  <c r="BD2483" i="3"/>
  <c r="BI2497" i="3"/>
  <c r="BE2497" i="3"/>
  <c r="BA2497" i="3"/>
  <c r="AW2497" i="3"/>
  <c r="AS2497" i="3"/>
  <c r="AO2497" i="3"/>
  <c r="AK2497" i="3"/>
  <c r="AG2497" i="3"/>
  <c r="AC2497" i="3"/>
  <c r="Y2497" i="3"/>
  <c r="U2497" i="3"/>
  <c r="Q2497" i="3"/>
  <c r="Y2495" i="3"/>
  <c r="U2495" i="3"/>
  <c r="Q2495" i="3"/>
  <c r="Y2493" i="3"/>
  <c r="U2493" i="3"/>
  <c r="Q2493" i="3"/>
  <c r="AC2491" i="3"/>
  <c r="Y2491" i="3"/>
  <c r="U2491" i="3"/>
  <c r="Q2491" i="3"/>
  <c r="BH2485" i="3"/>
  <c r="AZ2485" i="3"/>
  <c r="AR2485" i="3"/>
  <c r="AJ2485" i="3"/>
  <c r="AB2485" i="3"/>
  <c r="T2485" i="3"/>
  <c r="R2485" i="3"/>
  <c r="BH2483" i="3"/>
  <c r="AR2481" i="3"/>
  <c r="M2483" i="3"/>
  <c r="Q2483" i="3"/>
  <c r="U2483" i="3"/>
  <c r="Y2483" i="3"/>
  <c r="AC2483" i="3"/>
  <c r="AG2483" i="3"/>
  <c r="AK2483" i="3"/>
  <c r="AO2483" i="3"/>
  <c r="AS2483" i="3"/>
  <c r="AW2483" i="3"/>
  <c r="BA2483" i="3"/>
  <c r="BE2483" i="3"/>
  <c r="BI2483" i="3"/>
  <c r="N2483" i="3"/>
  <c r="R2483" i="3"/>
  <c r="V2483" i="3"/>
  <c r="Z2483" i="3"/>
  <c r="AD2483" i="3"/>
  <c r="AH2483" i="3"/>
  <c r="AL2483" i="3"/>
  <c r="AP2483" i="3"/>
  <c r="AT2483" i="3"/>
  <c r="AX2483" i="3"/>
  <c r="BB2483" i="3"/>
  <c r="BF2483" i="3"/>
  <c r="O2483" i="3"/>
  <c r="S2483" i="3"/>
  <c r="W2483" i="3"/>
  <c r="AA2483" i="3"/>
  <c r="AE2483" i="3"/>
  <c r="AI2483" i="3"/>
  <c r="AM2483" i="3"/>
  <c r="AQ2483" i="3"/>
  <c r="AU2483" i="3"/>
  <c r="AY2483" i="3"/>
  <c r="BC2483" i="3"/>
  <c r="BG2483" i="3"/>
  <c r="O2482" i="3"/>
  <c r="S2482" i="3"/>
  <c r="W2482" i="3"/>
  <c r="AA2482" i="3"/>
  <c r="AE2482" i="3"/>
  <c r="AI2482" i="3"/>
  <c r="AM2482" i="3"/>
  <c r="AQ2482" i="3"/>
  <c r="AU2482" i="3"/>
  <c r="AY2482" i="3"/>
  <c r="BC2482" i="3"/>
  <c r="BG2482" i="3"/>
  <c r="P2482" i="3"/>
  <c r="T2482" i="3"/>
  <c r="X2482" i="3"/>
  <c r="AB2482" i="3"/>
  <c r="AF2482" i="3"/>
  <c r="AJ2482" i="3"/>
  <c r="AN2482" i="3"/>
  <c r="AR2482" i="3"/>
  <c r="AV2482" i="3"/>
  <c r="AZ2482" i="3"/>
  <c r="BD2482" i="3"/>
  <c r="BH2482" i="3"/>
  <c r="M2482" i="3"/>
  <c r="Q2482" i="3"/>
  <c r="U2482" i="3"/>
  <c r="Y2482" i="3"/>
  <c r="AC2482" i="3"/>
  <c r="AG2482" i="3"/>
  <c r="AK2482" i="3"/>
  <c r="AO2482" i="3"/>
  <c r="AS2482" i="3"/>
  <c r="AW2482" i="3"/>
  <c r="BA2482" i="3"/>
  <c r="BE2482" i="3"/>
  <c r="BI2482" i="3"/>
  <c r="M2481" i="3"/>
  <c r="Q2481" i="3"/>
  <c r="U2481" i="3"/>
  <c r="Y2481" i="3"/>
  <c r="AC2481" i="3"/>
  <c r="AG2481" i="3"/>
  <c r="AK2481" i="3"/>
  <c r="AO2481" i="3"/>
  <c r="AS2481" i="3"/>
  <c r="AW2481" i="3"/>
  <c r="BA2481" i="3"/>
  <c r="BE2481" i="3"/>
  <c r="BI2481" i="3"/>
  <c r="N2481" i="3"/>
  <c r="R2481" i="3"/>
  <c r="V2481" i="3"/>
  <c r="Z2481" i="3"/>
  <c r="AD2481" i="3"/>
  <c r="AH2481" i="3"/>
  <c r="AL2481" i="3"/>
  <c r="AP2481" i="3"/>
  <c r="AT2481" i="3"/>
  <c r="AX2481" i="3"/>
  <c r="BB2481" i="3"/>
  <c r="BF2481" i="3"/>
  <c r="O2481" i="3"/>
  <c r="S2481" i="3"/>
  <c r="W2481" i="3"/>
  <c r="AA2481" i="3"/>
  <c r="AE2481" i="3"/>
  <c r="AI2481" i="3"/>
  <c r="AM2481" i="3"/>
  <c r="AQ2481" i="3"/>
  <c r="AU2481" i="3"/>
  <c r="AY2481" i="3"/>
  <c r="BC2481" i="3"/>
  <c r="BG2481" i="3"/>
  <c r="O2480" i="3"/>
  <c r="S2480" i="3"/>
  <c r="W2480" i="3"/>
  <c r="AA2480" i="3"/>
  <c r="AE2480" i="3"/>
  <c r="AI2480" i="3"/>
  <c r="AM2480" i="3"/>
  <c r="AQ2480" i="3"/>
  <c r="AU2480" i="3"/>
  <c r="AY2480" i="3"/>
  <c r="BC2480" i="3"/>
  <c r="BG2480" i="3"/>
  <c r="P2480" i="3"/>
  <c r="T2480" i="3"/>
  <c r="X2480" i="3"/>
  <c r="AB2480" i="3"/>
  <c r="AF2480" i="3"/>
  <c r="AJ2480" i="3"/>
  <c r="AN2480" i="3"/>
  <c r="AR2480" i="3"/>
  <c r="AV2480" i="3"/>
  <c r="AZ2480" i="3"/>
  <c r="BD2480" i="3"/>
  <c r="BH2480" i="3"/>
  <c r="M2480" i="3"/>
  <c r="Q2480" i="3"/>
  <c r="U2480" i="3"/>
  <c r="Y2480" i="3"/>
  <c r="AC2480" i="3"/>
  <c r="AG2480" i="3"/>
  <c r="AK2480" i="3"/>
  <c r="AO2480" i="3"/>
  <c r="AS2480" i="3"/>
  <c r="AW2480" i="3"/>
  <c r="BA2480" i="3"/>
  <c r="BE2480" i="3"/>
  <c r="BI2480" i="3"/>
  <c r="BF2485" i="3"/>
  <c r="BB2485" i="3"/>
  <c r="AX2485" i="3"/>
  <c r="AT2485" i="3"/>
  <c r="AP2485" i="3"/>
  <c r="AL2485" i="3"/>
  <c r="AH2485" i="3"/>
  <c r="AD2485" i="3"/>
  <c r="Z2485" i="3"/>
  <c r="V2485" i="3"/>
  <c r="K2484" i="3"/>
  <c r="AZ2483" i="3"/>
  <c r="AJ2483" i="3"/>
  <c r="T2483" i="3"/>
  <c r="BB2482" i="3"/>
  <c r="AL2482" i="3"/>
  <c r="V2482" i="3"/>
  <c r="AZ2481" i="3"/>
  <c r="AJ2481" i="3"/>
  <c r="T2481" i="3"/>
  <c r="BB2480" i="3"/>
  <c r="AL2480" i="3"/>
  <c r="V2480" i="3"/>
  <c r="M2485" i="3"/>
  <c r="O2485" i="3"/>
  <c r="AV2483" i="3"/>
  <c r="AF2483" i="3"/>
  <c r="P2483" i="3"/>
  <c r="AX2482" i="3"/>
  <c r="AH2482" i="3"/>
  <c r="R2482" i="3"/>
  <c r="AV2481" i="3"/>
  <c r="AF2481" i="3"/>
  <c r="P2481" i="3"/>
  <c r="AX2480" i="3"/>
  <c r="AH2480" i="3"/>
  <c r="R2480" i="3"/>
  <c r="E2280" i="3"/>
  <c r="F2280" i="3"/>
  <c r="G2280" i="3"/>
  <c r="H2280" i="3"/>
  <c r="I2280" i="3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G2301" i="3"/>
  <c r="H2301" i="3"/>
  <c r="I2301" i="3"/>
  <c r="J2301" i="3"/>
  <c r="E2302" i="3"/>
  <c r="F2302" i="3"/>
  <c r="G2302" i="3"/>
  <c r="H2302" i="3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I2310" i="3"/>
  <c r="J2310" i="3"/>
  <c r="E2311" i="3"/>
  <c r="F2311" i="3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J2323" i="3"/>
  <c r="E2324" i="3"/>
  <c r="F2324" i="3"/>
  <c r="G2324" i="3"/>
  <c r="H2324" i="3"/>
  <c r="I2324" i="3"/>
  <c r="J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F2333" i="3"/>
  <c r="G2333" i="3"/>
  <c r="H2333" i="3"/>
  <c r="I2333" i="3"/>
  <c r="J2333" i="3"/>
  <c r="E2334" i="3"/>
  <c r="F2334" i="3"/>
  <c r="G2334" i="3"/>
  <c r="H2334" i="3"/>
  <c r="I2334" i="3"/>
  <c r="J2334" i="3"/>
  <c r="E2335" i="3"/>
  <c r="F2335" i="3"/>
  <c r="G2335" i="3"/>
  <c r="H2335" i="3"/>
  <c r="I2335" i="3"/>
  <c r="J2335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E2343" i="3"/>
  <c r="F2343" i="3"/>
  <c r="G2343" i="3"/>
  <c r="H2343" i="3"/>
  <c r="I2343" i="3"/>
  <c r="J2343" i="3"/>
  <c r="E2344" i="3"/>
  <c r="F2344" i="3"/>
  <c r="G2344" i="3"/>
  <c r="H2344" i="3"/>
  <c r="I2344" i="3"/>
  <c r="J2344" i="3"/>
  <c r="E2345" i="3"/>
  <c r="F2345" i="3"/>
  <c r="G2345" i="3"/>
  <c r="H2345" i="3"/>
  <c r="I2345" i="3"/>
  <c r="J2345" i="3"/>
  <c r="E2346" i="3"/>
  <c r="F2346" i="3"/>
  <c r="G2346" i="3"/>
  <c r="H2346" i="3"/>
  <c r="I2346" i="3"/>
  <c r="J2346" i="3"/>
  <c r="E2347" i="3"/>
  <c r="F2347" i="3"/>
  <c r="G2347" i="3"/>
  <c r="H2347" i="3"/>
  <c r="I2347" i="3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E2357" i="3"/>
  <c r="F2357" i="3"/>
  <c r="G2357" i="3"/>
  <c r="H2357" i="3"/>
  <c r="I2357" i="3"/>
  <c r="J2357" i="3"/>
  <c r="E2358" i="3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J2362" i="3"/>
  <c r="E2363" i="3"/>
  <c r="F2363" i="3"/>
  <c r="G2363" i="3"/>
  <c r="H2363" i="3"/>
  <c r="I2363" i="3"/>
  <c r="J2363" i="3"/>
  <c r="E2364" i="3"/>
  <c r="F2364" i="3"/>
  <c r="G2364" i="3"/>
  <c r="H2364" i="3"/>
  <c r="I2364" i="3"/>
  <c r="J2364" i="3"/>
  <c r="E2365" i="3"/>
  <c r="F2365" i="3"/>
  <c r="G2365" i="3"/>
  <c r="H2365" i="3"/>
  <c r="I2365" i="3"/>
  <c r="J2365" i="3"/>
  <c r="E2366" i="3"/>
  <c r="F2366" i="3"/>
  <c r="G2366" i="3"/>
  <c r="H2366" i="3"/>
  <c r="I2366" i="3"/>
  <c r="J2366" i="3"/>
  <c r="E2367" i="3"/>
  <c r="F2367" i="3"/>
  <c r="G2367" i="3"/>
  <c r="H2367" i="3"/>
  <c r="I2367" i="3"/>
  <c r="J2367" i="3"/>
  <c r="E2368" i="3"/>
  <c r="F2368" i="3"/>
  <c r="G2368" i="3"/>
  <c r="H2368" i="3"/>
  <c r="I2368" i="3"/>
  <c r="J2368" i="3"/>
  <c r="E2369" i="3"/>
  <c r="F2369" i="3"/>
  <c r="G2369" i="3"/>
  <c r="H2369" i="3"/>
  <c r="I2369" i="3"/>
  <c r="J2369" i="3"/>
  <c r="E2370" i="3"/>
  <c r="F2370" i="3"/>
  <c r="G2370" i="3"/>
  <c r="H2370" i="3"/>
  <c r="I2370" i="3"/>
  <c r="J2370" i="3"/>
  <c r="E2371" i="3"/>
  <c r="F2371" i="3"/>
  <c r="G2371" i="3"/>
  <c r="H2371" i="3"/>
  <c r="I2371" i="3"/>
  <c r="J2371" i="3"/>
  <c r="E2372" i="3"/>
  <c r="F2372" i="3"/>
  <c r="G2372" i="3"/>
  <c r="H2372" i="3"/>
  <c r="I2372" i="3"/>
  <c r="J2372" i="3"/>
  <c r="E2373" i="3"/>
  <c r="F2373" i="3"/>
  <c r="G2373" i="3"/>
  <c r="H2373" i="3"/>
  <c r="I2373" i="3"/>
  <c r="J2373" i="3"/>
  <c r="E2374" i="3"/>
  <c r="F2374" i="3"/>
  <c r="G2374" i="3"/>
  <c r="H2374" i="3"/>
  <c r="I2374" i="3"/>
  <c r="J2374" i="3"/>
  <c r="E2375" i="3"/>
  <c r="F2375" i="3"/>
  <c r="G2375" i="3"/>
  <c r="H2375" i="3"/>
  <c r="I2375" i="3"/>
  <c r="J2375" i="3"/>
  <c r="E2376" i="3"/>
  <c r="F2376" i="3"/>
  <c r="G2376" i="3"/>
  <c r="H2376" i="3"/>
  <c r="I2376" i="3"/>
  <c r="J2376" i="3"/>
  <c r="E2377" i="3"/>
  <c r="F2377" i="3"/>
  <c r="G2377" i="3"/>
  <c r="H2377" i="3"/>
  <c r="I2377" i="3"/>
  <c r="J2377" i="3"/>
  <c r="E2378" i="3"/>
  <c r="F2378" i="3"/>
  <c r="G2378" i="3"/>
  <c r="H2378" i="3"/>
  <c r="I2378" i="3"/>
  <c r="J2378" i="3"/>
  <c r="E2379" i="3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E2384" i="3"/>
  <c r="F2384" i="3"/>
  <c r="G2384" i="3"/>
  <c r="H2384" i="3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I2386" i="3"/>
  <c r="J2386" i="3"/>
  <c r="E2387" i="3"/>
  <c r="F2387" i="3"/>
  <c r="G2387" i="3"/>
  <c r="H2387" i="3"/>
  <c r="I2387" i="3"/>
  <c r="J2387" i="3"/>
  <c r="E2388" i="3"/>
  <c r="F2388" i="3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G2390" i="3"/>
  <c r="H2390" i="3"/>
  <c r="I2390" i="3"/>
  <c r="J2390" i="3"/>
  <c r="E2391" i="3"/>
  <c r="F2391" i="3"/>
  <c r="G2391" i="3"/>
  <c r="H2391" i="3"/>
  <c r="I2391" i="3"/>
  <c r="J2391" i="3"/>
  <c r="E2392" i="3"/>
  <c r="F2392" i="3"/>
  <c r="G2392" i="3"/>
  <c r="H2392" i="3"/>
  <c r="I2392" i="3"/>
  <c r="J2392" i="3"/>
  <c r="E2393" i="3"/>
  <c r="F2393" i="3"/>
  <c r="G2393" i="3"/>
  <c r="H2393" i="3"/>
  <c r="I2393" i="3"/>
  <c r="J2393" i="3"/>
  <c r="E2394" i="3"/>
  <c r="F2394" i="3"/>
  <c r="G2394" i="3"/>
  <c r="H2394" i="3"/>
  <c r="I2394" i="3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J2396" i="3"/>
  <c r="E2397" i="3"/>
  <c r="F2397" i="3"/>
  <c r="G2397" i="3"/>
  <c r="H2397" i="3"/>
  <c r="I2397" i="3"/>
  <c r="J2397" i="3"/>
  <c r="E2398" i="3"/>
  <c r="F2398" i="3"/>
  <c r="G2398" i="3"/>
  <c r="H2398" i="3"/>
  <c r="I2398" i="3"/>
  <c r="J2398" i="3"/>
  <c r="E2399" i="3"/>
  <c r="F2399" i="3"/>
  <c r="G2399" i="3"/>
  <c r="H2399" i="3"/>
  <c r="I2399" i="3"/>
  <c r="J2399" i="3"/>
  <c r="E2400" i="3"/>
  <c r="F2400" i="3"/>
  <c r="G2400" i="3"/>
  <c r="H2400" i="3"/>
  <c r="I2400" i="3"/>
  <c r="J2400" i="3"/>
  <c r="E2401" i="3"/>
  <c r="F2401" i="3"/>
  <c r="G2401" i="3"/>
  <c r="H2401" i="3"/>
  <c r="I2401" i="3"/>
  <c r="J2401" i="3"/>
  <c r="E2402" i="3"/>
  <c r="F2402" i="3"/>
  <c r="G2402" i="3"/>
  <c r="H2402" i="3"/>
  <c r="I2402" i="3"/>
  <c r="J2402" i="3"/>
  <c r="E2403" i="3"/>
  <c r="F2403" i="3"/>
  <c r="G2403" i="3"/>
  <c r="H2403" i="3"/>
  <c r="I2403" i="3"/>
  <c r="J2403" i="3"/>
  <c r="E2404" i="3"/>
  <c r="F2404" i="3"/>
  <c r="G2404" i="3"/>
  <c r="H2404" i="3"/>
  <c r="I2404" i="3"/>
  <c r="J2404" i="3"/>
  <c r="E2405" i="3"/>
  <c r="F2405" i="3"/>
  <c r="G2405" i="3"/>
  <c r="H2405" i="3"/>
  <c r="I2405" i="3"/>
  <c r="J2405" i="3"/>
  <c r="E2406" i="3"/>
  <c r="F2406" i="3"/>
  <c r="G2406" i="3"/>
  <c r="H2406" i="3"/>
  <c r="I2406" i="3"/>
  <c r="J2406" i="3"/>
  <c r="E2407" i="3"/>
  <c r="F2407" i="3"/>
  <c r="G2407" i="3"/>
  <c r="H2407" i="3"/>
  <c r="I2407" i="3"/>
  <c r="J2407" i="3"/>
  <c r="E2408" i="3"/>
  <c r="F2408" i="3"/>
  <c r="G2408" i="3"/>
  <c r="H2408" i="3"/>
  <c r="I2408" i="3"/>
  <c r="J2408" i="3"/>
  <c r="E2409" i="3"/>
  <c r="F2409" i="3"/>
  <c r="G2409" i="3"/>
  <c r="H2409" i="3"/>
  <c r="I2409" i="3"/>
  <c r="J2409" i="3"/>
  <c r="E2410" i="3"/>
  <c r="F2410" i="3"/>
  <c r="G2410" i="3"/>
  <c r="H2410" i="3"/>
  <c r="I2410" i="3"/>
  <c r="J2410" i="3"/>
  <c r="E2411" i="3"/>
  <c r="F2411" i="3"/>
  <c r="G2411" i="3"/>
  <c r="H2411" i="3"/>
  <c r="I2411" i="3"/>
  <c r="J2411" i="3"/>
  <c r="E2412" i="3"/>
  <c r="F2412" i="3"/>
  <c r="G2412" i="3"/>
  <c r="H2412" i="3"/>
  <c r="I2412" i="3"/>
  <c r="J2412" i="3"/>
  <c r="E2413" i="3"/>
  <c r="F2413" i="3"/>
  <c r="G2413" i="3"/>
  <c r="H2413" i="3"/>
  <c r="I2413" i="3"/>
  <c r="J2413" i="3"/>
  <c r="E2414" i="3"/>
  <c r="F2414" i="3"/>
  <c r="G2414" i="3"/>
  <c r="H2414" i="3"/>
  <c r="I2414" i="3"/>
  <c r="J2414" i="3"/>
  <c r="E2415" i="3"/>
  <c r="F2415" i="3"/>
  <c r="G2415" i="3"/>
  <c r="H2415" i="3"/>
  <c r="I2415" i="3"/>
  <c r="J2415" i="3"/>
  <c r="E2416" i="3"/>
  <c r="F2416" i="3"/>
  <c r="G2416" i="3"/>
  <c r="H2416" i="3"/>
  <c r="I2416" i="3"/>
  <c r="J2416" i="3"/>
  <c r="E2417" i="3"/>
  <c r="F2417" i="3"/>
  <c r="G2417" i="3"/>
  <c r="H2417" i="3"/>
  <c r="I2417" i="3"/>
  <c r="J2417" i="3"/>
  <c r="E2418" i="3"/>
  <c r="F2418" i="3"/>
  <c r="G2418" i="3"/>
  <c r="H2418" i="3"/>
  <c r="I2418" i="3"/>
  <c r="J2418" i="3"/>
  <c r="E2419" i="3"/>
  <c r="F2419" i="3"/>
  <c r="G2419" i="3"/>
  <c r="H2419" i="3"/>
  <c r="I2419" i="3"/>
  <c r="J2419" i="3"/>
  <c r="E2420" i="3"/>
  <c r="F2420" i="3"/>
  <c r="G2420" i="3"/>
  <c r="H2420" i="3"/>
  <c r="I2420" i="3"/>
  <c r="J2420" i="3"/>
  <c r="E2421" i="3"/>
  <c r="F2421" i="3"/>
  <c r="G2421" i="3"/>
  <c r="H2421" i="3"/>
  <c r="I2421" i="3"/>
  <c r="J2421" i="3"/>
  <c r="E2422" i="3"/>
  <c r="F2422" i="3"/>
  <c r="G2422" i="3"/>
  <c r="H2422" i="3"/>
  <c r="I2422" i="3"/>
  <c r="J2422" i="3"/>
  <c r="E2423" i="3"/>
  <c r="F2423" i="3"/>
  <c r="G2423" i="3"/>
  <c r="H2423" i="3"/>
  <c r="I2423" i="3"/>
  <c r="J2423" i="3"/>
  <c r="E2424" i="3"/>
  <c r="F2424" i="3"/>
  <c r="G2424" i="3"/>
  <c r="H2424" i="3"/>
  <c r="I2424" i="3"/>
  <c r="J2424" i="3"/>
  <c r="E2425" i="3"/>
  <c r="F2425" i="3"/>
  <c r="G2425" i="3"/>
  <c r="H2425" i="3"/>
  <c r="I2425" i="3"/>
  <c r="J2425" i="3"/>
  <c r="E2426" i="3"/>
  <c r="F2426" i="3"/>
  <c r="G2426" i="3"/>
  <c r="H2426" i="3"/>
  <c r="I2426" i="3"/>
  <c r="J2426" i="3"/>
  <c r="E2427" i="3"/>
  <c r="F2427" i="3"/>
  <c r="G2427" i="3"/>
  <c r="H2427" i="3"/>
  <c r="I2427" i="3"/>
  <c r="J2427" i="3"/>
  <c r="E2428" i="3"/>
  <c r="F2428" i="3"/>
  <c r="G2428" i="3"/>
  <c r="H2428" i="3"/>
  <c r="I2428" i="3"/>
  <c r="J2428" i="3"/>
  <c r="E2429" i="3"/>
  <c r="F2429" i="3"/>
  <c r="G2429" i="3"/>
  <c r="H2429" i="3"/>
  <c r="I2429" i="3"/>
  <c r="J2429" i="3"/>
  <c r="E2430" i="3"/>
  <c r="F2430" i="3"/>
  <c r="G2430" i="3"/>
  <c r="H2430" i="3"/>
  <c r="I2430" i="3"/>
  <c r="J2430" i="3"/>
  <c r="E2431" i="3"/>
  <c r="F2431" i="3"/>
  <c r="G2431" i="3"/>
  <c r="H2431" i="3"/>
  <c r="I2431" i="3"/>
  <c r="J2431" i="3"/>
  <c r="E2432" i="3"/>
  <c r="F2432" i="3"/>
  <c r="G2432" i="3"/>
  <c r="H2432" i="3"/>
  <c r="I2432" i="3"/>
  <c r="J2432" i="3"/>
  <c r="E2433" i="3"/>
  <c r="F2433" i="3"/>
  <c r="G2433" i="3"/>
  <c r="H2433" i="3"/>
  <c r="I2433" i="3"/>
  <c r="J2433" i="3"/>
  <c r="E2434" i="3"/>
  <c r="F2434" i="3"/>
  <c r="G2434" i="3"/>
  <c r="H2434" i="3"/>
  <c r="I2434" i="3"/>
  <c r="J2434" i="3"/>
  <c r="E2435" i="3"/>
  <c r="F2435" i="3"/>
  <c r="G2435" i="3"/>
  <c r="H2435" i="3"/>
  <c r="I2435" i="3"/>
  <c r="J2435" i="3"/>
  <c r="E2436" i="3"/>
  <c r="F2436" i="3"/>
  <c r="G2436" i="3"/>
  <c r="H2436" i="3"/>
  <c r="I2436" i="3"/>
  <c r="J2436" i="3"/>
  <c r="E2437" i="3"/>
  <c r="F2437" i="3"/>
  <c r="G2437" i="3"/>
  <c r="H2437" i="3"/>
  <c r="I2437" i="3"/>
  <c r="J2437" i="3"/>
  <c r="E2438" i="3"/>
  <c r="F2438" i="3"/>
  <c r="G2438" i="3"/>
  <c r="H2438" i="3"/>
  <c r="I2438" i="3"/>
  <c r="J2438" i="3"/>
  <c r="E2439" i="3"/>
  <c r="F2439" i="3"/>
  <c r="G2439" i="3"/>
  <c r="H2439" i="3"/>
  <c r="I2439" i="3"/>
  <c r="J2439" i="3"/>
  <c r="E2440" i="3"/>
  <c r="F2440" i="3"/>
  <c r="G2440" i="3"/>
  <c r="H2440" i="3"/>
  <c r="I2440" i="3"/>
  <c r="J2440" i="3"/>
  <c r="E2441" i="3"/>
  <c r="F2441" i="3"/>
  <c r="G2441" i="3"/>
  <c r="H2441" i="3"/>
  <c r="I2441" i="3"/>
  <c r="J2441" i="3"/>
  <c r="E2442" i="3"/>
  <c r="F2442" i="3"/>
  <c r="G2442" i="3"/>
  <c r="H2442" i="3"/>
  <c r="I2442" i="3"/>
  <c r="J2442" i="3"/>
  <c r="E2443" i="3"/>
  <c r="F2443" i="3"/>
  <c r="G2443" i="3"/>
  <c r="H2443" i="3"/>
  <c r="I2443" i="3"/>
  <c r="J2443" i="3"/>
  <c r="E2444" i="3"/>
  <c r="F2444" i="3"/>
  <c r="G2444" i="3"/>
  <c r="H2444" i="3"/>
  <c r="I2444" i="3"/>
  <c r="J2444" i="3"/>
  <c r="E2445" i="3"/>
  <c r="F2445" i="3"/>
  <c r="G2445" i="3"/>
  <c r="H2445" i="3"/>
  <c r="I2445" i="3"/>
  <c r="J2445" i="3"/>
  <c r="E2446" i="3"/>
  <c r="F2446" i="3"/>
  <c r="G2446" i="3"/>
  <c r="H2446" i="3"/>
  <c r="I2446" i="3"/>
  <c r="J2446" i="3"/>
  <c r="E2447" i="3"/>
  <c r="F2447" i="3"/>
  <c r="G2447" i="3"/>
  <c r="H2447" i="3"/>
  <c r="I2447" i="3"/>
  <c r="J2447" i="3"/>
  <c r="E2448" i="3"/>
  <c r="F2448" i="3"/>
  <c r="G2448" i="3"/>
  <c r="H2448" i="3"/>
  <c r="I2448" i="3"/>
  <c r="J2448" i="3"/>
  <c r="E2449" i="3"/>
  <c r="F2449" i="3"/>
  <c r="G2449" i="3"/>
  <c r="H2449" i="3"/>
  <c r="I2449" i="3"/>
  <c r="J2449" i="3"/>
  <c r="E2450" i="3"/>
  <c r="F2450" i="3"/>
  <c r="G2450" i="3"/>
  <c r="H2450" i="3"/>
  <c r="I2450" i="3"/>
  <c r="J2450" i="3"/>
  <c r="E2451" i="3"/>
  <c r="F2451" i="3"/>
  <c r="G2451" i="3"/>
  <c r="H2451" i="3"/>
  <c r="I2451" i="3"/>
  <c r="J2451" i="3"/>
  <c r="E2452" i="3"/>
  <c r="F2452" i="3"/>
  <c r="G2452" i="3"/>
  <c r="H2452" i="3"/>
  <c r="I2452" i="3"/>
  <c r="J2452" i="3"/>
  <c r="E2453" i="3"/>
  <c r="F2453" i="3"/>
  <c r="G2453" i="3"/>
  <c r="H2453" i="3"/>
  <c r="I2453" i="3"/>
  <c r="J2453" i="3"/>
  <c r="E2454" i="3"/>
  <c r="F2454" i="3"/>
  <c r="G2454" i="3"/>
  <c r="H2454" i="3"/>
  <c r="I2454" i="3"/>
  <c r="J2454" i="3"/>
  <c r="E2455" i="3"/>
  <c r="F2455" i="3"/>
  <c r="G2455" i="3"/>
  <c r="H2455" i="3"/>
  <c r="I2455" i="3"/>
  <c r="J2455" i="3"/>
  <c r="E2456" i="3"/>
  <c r="F2456" i="3"/>
  <c r="G2456" i="3"/>
  <c r="H2456" i="3"/>
  <c r="I2456" i="3"/>
  <c r="J2456" i="3"/>
  <c r="E2457" i="3"/>
  <c r="F2457" i="3"/>
  <c r="G2457" i="3"/>
  <c r="H2457" i="3"/>
  <c r="I2457" i="3"/>
  <c r="J2457" i="3"/>
  <c r="E2458" i="3"/>
  <c r="F2458" i="3"/>
  <c r="G2458" i="3"/>
  <c r="H2458" i="3"/>
  <c r="I2458" i="3"/>
  <c r="J2458" i="3"/>
  <c r="E2459" i="3"/>
  <c r="F2459" i="3"/>
  <c r="G2459" i="3"/>
  <c r="H2459" i="3"/>
  <c r="I2459" i="3"/>
  <c r="J2459" i="3"/>
  <c r="E2460" i="3"/>
  <c r="F2460" i="3"/>
  <c r="G2460" i="3"/>
  <c r="H2460" i="3"/>
  <c r="I2460" i="3"/>
  <c r="J2460" i="3"/>
  <c r="E2461" i="3"/>
  <c r="F2461" i="3"/>
  <c r="G2461" i="3"/>
  <c r="H2461" i="3"/>
  <c r="I2461" i="3"/>
  <c r="J2461" i="3"/>
  <c r="E2462" i="3"/>
  <c r="F2462" i="3"/>
  <c r="G2462" i="3"/>
  <c r="H2462" i="3"/>
  <c r="I2462" i="3"/>
  <c r="J2462" i="3"/>
  <c r="E2463" i="3"/>
  <c r="F2463" i="3"/>
  <c r="G2463" i="3"/>
  <c r="H2463" i="3"/>
  <c r="I2463" i="3"/>
  <c r="J2463" i="3"/>
  <c r="E2464" i="3"/>
  <c r="F2464" i="3"/>
  <c r="G2464" i="3"/>
  <c r="H2464" i="3"/>
  <c r="I2464" i="3"/>
  <c r="J2464" i="3"/>
  <c r="E2465" i="3"/>
  <c r="F2465" i="3"/>
  <c r="G2465" i="3"/>
  <c r="H2465" i="3"/>
  <c r="I2465" i="3"/>
  <c r="J2465" i="3"/>
  <c r="E2466" i="3"/>
  <c r="F2466" i="3"/>
  <c r="G2466" i="3"/>
  <c r="H2466" i="3"/>
  <c r="I2466" i="3"/>
  <c r="J2466" i="3"/>
  <c r="E2467" i="3"/>
  <c r="F2467" i="3"/>
  <c r="G2467" i="3"/>
  <c r="H2467" i="3"/>
  <c r="I2467" i="3"/>
  <c r="J2467" i="3"/>
  <c r="E2468" i="3"/>
  <c r="F2468" i="3"/>
  <c r="G2468" i="3"/>
  <c r="H2468" i="3"/>
  <c r="I2468" i="3"/>
  <c r="J2468" i="3"/>
  <c r="E2469" i="3"/>
  <c r="F2469" i="3"/>
  <c r="G2469" i="3"/>
  <c r="H2469" i="3"/>
  <c r="I2469" i="3"/>
  <c r="J2469" i="3"/>
  <c r="E2470" i="3"/>
  <c r="F2470" i="3"/>
  <c r="G2470" i="3"/>
  <c r="H2470" i="3"/>
  <c r="I2470" i="3"/>
  <c r="J2470" i="3"/>
  <c r="E2471" i="3"/>
  <c r="F2471" i="3"/>
  <c r="G2471" i="3"/>
  <c r="H2471" i="3"/>
  <c r="I2471" i="3"/>
  <c r="J2471" i="3"/>
  <c r="E2472" i="3"/>
  <c r="F2472" i="3"/>
  <c r="G2472" i="3"/>
  <c r="H2472" i="3"/>
  <c r="I2472" i="3"/>
  <c r="J2472" i="3"/>
  <c r="E2473" i="3"/>
  <c r="F2473" i="3"/>
  <c r="G2473" i="3"/>
  <c r="H2473" i="3"/>
  <c r="I2473" i="3"/>
  <c r="J2473" i="3"/>
  <c r="E2474" i="3"/>
  <c r="F2474" i="3"/>
  <c r="G2474" i="3"/>
  <c r="H2474" i="3"/>
  <c r="I2474" i="3"/>
  <c r="J2474" i="3"/>
  <c r="E2475" i="3"/>
  <c r="F2475" i="3"/>
  <c r="G2475" i="3"/>
  <c r="H2475" i="3"/>
  <c r="I2475" i="3"/>
  <c r="J2475" i="3"/>
  <c r="E2476" i="3"/>
  <c r="F2476" i="3"/>
  <c r="G2476" i="3"/>
  <c r="H2476" i="3"/>
  <c r="I2476" i="3"/>
  <c r="J2476" i="3"/>
  <c r="E2477" i="3"/>
  <c r="F2477" i="3"/>
  <c r="G2477" i="3"/>
  <c r="H2477" i="3"/>
  <c r="I2477" i="3"/>
  <c r="J2477" i="3"/>
  <c r="E2478" i="3"/>
  <c r="F2478" i="3"/>
  <c r="G2478" i="3"/>
  <c r="H2478" i="3"/>
  <c r="I2478" i="3"/>
  <c r="J2478" i="3"/>
  <c r="BN2566" i="3" l="1"/>
  <c r="BL2636" i="3"/>
  <c r="AT2488" i="3"/>
  <c r="AD2480" i="3"/>
  <c r="AP2480" i="3"/>
  <c r="N2480" i="3"/>
  <c r="AN2485" i="3"/>
  <c r="AT2480" i="3"/>
  <c r="Z2494" i="3"/>
  <c r="AR2493" i="3"/>
  <c r="BM2635" i="3"/>
  <c r="BL2622" i="3"/>
  <c r="AV2491" i="3"/>
  <c r="BH2491" i="3"/>
  <c r="AF2491" i="3"/>
  <c r="AB2491" i="3"/>
  <c r="AN2491" i="3"/>
  <c r="M2491" i="3"/>
  <c r="BM2630" i="3"/>
  <c r="BM2628" i="3"/>
  <c r="BM2624" i="3"/>
  <c r="BL2614" i="3"/>
  <c r="BL2567" i="3"/>
  <c r="BL2556" i="3"/>
  <c r="AR2491" i="3"/>
  <c r="BJ2554" i="3"/>
  <c r="BM2568" i="3"/>
  <c r="BM2515" i="3"/>
  <c r="BM2552" i="3"/>
  <c r="BM2518" i="3"/>
  <c r="BM2618" i="3"/>
  <c r="BM2619" i="3"/>
  <c r="BJ2637" i="3"/>
  <c r="BK2645" i="3"/>
  <c r="BL2554" i="3"/>
  <c r="BB2503" i="3"/>
  <c r="BM2625" i="3"/>
  <c r="W2509" i="3"/>
  <c r="BJ2550" i="3"/>
  <c r="BJ2641" i="3"/>
  <c r="BL2610" i="3"/>
  <c r="BN2610" i="3"/>
  <c r="BM2640" i="3"/>
  <c r="BL2570" i="3"/>
  <c r="BK2523" i="3"/>
  <c r="BL2644" i="3"/>
  <c r="BM2613" i="3"/>
  <c r="BJ2611" i="3"/>
  <c r="BM2646" i="3"/>
  <c r="BM2564" i="3"/>
  <c r="BL2564" i="3"/>
  <c r="BJ2544" i="3"/>
  <c r="BM2544" i="3"/>
  <c r="BM2562" i="3"/>
  <c r="BL2562" i="3"/>
  <c r="BJ2614" i="3"/>
  <c r="AB2481" i="3"/>
  <c r="BH2481" i="3"/>
  <c r="AI2487" i="3"/>
  <c r="AQ2487" i="3"/>
  <c r="AY2487" i="3"/>
  <c r="BK2593" i="3"/>
  <c r="BM2593" i="3"/>
  <c r="AR2495" i="3"/>
  <c r="AV2495" i="3"/>
  <c r="X2495" i="3"/>
  <c r="BH2495" i="3"/>
  <c r="T2495" i="3"/>
  <c r="AN2495" i="3"/>
  <c r="M2495" i="3"/>
  <c r="P2495" i="3"/>
  <c r="AJ2495" i="3"/>
  <c r="BD2495" i="3"/>
  <c r="BM2534" i="3"/>
  <c r="BL2630" i="3"/>
  <c r="BN2644" i="3"/>
  <c r="BJ2644" i="3"/>
  <c r="BL2609" i="3"/>
  <c r="BM2620" i="3"/>
  <c r="BL2620" i="3"/>
  <c r="BL2579" i="3"/>
  <c r="BM2579" i="3"/>
  <c r="BM2563" i="3"/>
  <c r="BL2563" i="3"/>
  <c r="AB2495" i="3"/>
  <c r="BJ2568" i="3"/>
  <c r="BJ2525" i="3"/>
  <c r="BM2525" i="3"/>
  <c r="BL2611" i="3"/>
  <c r="BM2611" i="3"/>
  <c r="Q2479" i="3"/>
  <c r="AG2479" i="3"/>
  <c r="AW2479" i="3"/>
  <c r="N2479" i="3"/>
  <c r="AD2479" i="3"/>
  <c r="AT2479" i="3"/>
  <c r="O2479" i="3"/>
  <c r="AE2479" i="3"/>
  <c r="AU2479" i="3"/>
  <c r="V2499" i="3"/>
  <c r="W2499" i="3"/>
  <c r="AM2499" i="3"/>
  <c r="BC2499" i="3"/>
  <c r="X2499" i="3"/>
  <c r="AN2499" i="3"/>
  <c r="BD2499" i="3"/>
  <c r="U2499" i="3"/>
  <c r="AK2499" i="3"/>
  <c r="BA2499" i="3"/>
  <c r="R2510" i="3"/>
  <c r="AH2510" i="3"/>
  <c r="AX2510" i="3"/>
  <c r="S2510" i="3"/>
  <c r="AI2510" i="3"/>
  <c r="AY2510" i="3"/>
  <c r="Q2510" i="3"/>
  <c r="AG2510" i="3"/>
  <c r="AW2510" i="3"/>
  <c r="P2510" i="3"/>
  <c r="AF2510" i="3"/>
  <c r="AV2510" i="3"/>
  <c r="V2510" i="3"/>
  <c r="AL2510" i="3"/>
  <c r="BB2510" i="3"/>
  <c r="W2510" i="3"/>
  <c r="AM2510" i="3"/>
  <c r="BC2510" i="3"/>
  <c r="U2510" i="3"/>
  <c r="AK2510" i="3"/>
  <c r="BA2510" i="3"/>
  <c r="T2510" i="3"/>
  <c r="AJ2510" i="3"/>
  <c r="AZ2510" i="3"/>
  <c r="Z2510" i="3"/>
  <c r="AP2510" i="3"/>
  <c r="BF2510" i="3"/>
  <c r="AA2510" i="3"/>
  <c r="AQ2510" i="3"/>
  <c r="BG2510" i="3"/>
  <c r="Y2510" i="3"/>
  <c r="AO2510" i="3"/>
  <c r="BE2510" i="3"/>
  <c r="X2510" i="3"/>
  <c r="AN2510" i="3"/>
  <c r="BD2510" i="3"/>
  <c r="BL2613" i="3"/>
  <c r="BN2613" i="3"/>
  <c r="BJ2636" i="3"/>
  <c r="BM2632" i="3"/>
  <c r="BL2632" i="3"/>
  <c r="BL2606" i="3"/>
  <c r="BN2606" i="3"/>
  <c r="BK2641" i="3"/>
  <c r="BJ2606" i="3"/>
  <c r="BM2606" i="3"/>
  <c r="BM2550" i="3"/>
  <c r="BL2550" i="3"/>
  <c r="BJ2645" i="3"/>
  <c r="BM2610" i="3"/>
  <c r="BJ2610" i="3"/>
  <c r="BL2640" i="3"/>
  <c r="BN2640" i="3"/>
  <c r="BJ2640" i="3"/>
  <c r="BJ2570" i="3"/>
  <c r="BM2570" i="3"/>
  <c r="BL2520" i="3"/>
  <c r="BM2520" i="3"/>
  <c r="BJ2543" i="3"/>
  <c r="BN2543" i="3"/>
  <c r="BM2523" i="3"/>
  <c r="BL2523" i="3"/>
  <c r="BM2612" i="3"/>
  <c r="BL2612" i="3"/>
  <c r="BJ2612" i="3"/>
  <c r="BN2612" i="3"/>
  <c r="BM2634" i="3"/>
  <c r="BL2634" i="3"/>
  <c r="BN2628" i="3"/>
  <c r="BJ2628" i="3"/>
  <c r="BM2626" i="3"/>
  <c r="BM2621" i="3"/>
  <c r="BL2621" i="3"/>
  <c r="BM2571" i="3"/>
  <c r="BL2571" i="3"/>
  <c r="BK2604" i="3"/>
  <c r="BN2604" i="3"/>
  <c r="BJ2604" i="3"/>
  <c r="BM2604" i="3"/>
  <c r="BJ2542" i="3"/>
  <c r="BM2542" i="3"/>
  <c r="BJ2519" i="3"/>
  <c r="BN2519" i="3"/>
  <c r="BJ2522" i="3"/>
  <c r="BM2522" i="3"/>
  <c r="BK2552" i="3"/>
  <c r="BN2552" i="3"/>
  <c r="BL2629" i="3"/>
  <c r="BN2629" i="3"/>
  <c r="BJ2521" i="3"/>
  <c r="BM2521" i="3"/>
  <c r="BB2490" i="3"/>
  <c r="V2490" i="3"/>
  <c r="V2509" i="3"/>
  <c r="AL2509" i="3"/>
  <c r="BB2509" i="3"/>
  <c r="BJ2625" i="3"/>
  <c r="BM2645" i="3"/>
  <c r="BL2637" i="3"/>
  <c r="X2500" i="3"/>
  <c r="V2503" i="3"/>
  <c r="AI2509" i="3"/>
  <c r="AU2509" i="3"/>
  <c r="BC2509" i="3"/>
  <c r="AA2509" i="3"/>
  <c r="BL2538" i="3"/>
  <c r="BK2538" i="3"/>
  <c r="AY2509" i="3"/>
  <c r="AL2503" i="3"/>
  <c r="N2503" i="3"/>
  <c r="BG2509" i="3"/>
  <c r="BL2645" i="3"/>
  <c r="O2509" i="3"/>
  <c r="P2509" i="3"/>
  <c r="AQ2509" i="3"/>
  <c r="BJ2515" i="3"/>
  <c r="BM2627" i="3"/>
  <c r="BK2491" i="3"/>
  <c r="K2398" i="3"/>
  <c r="K2324" i="3"/>
  <c r="L2417" i="3"/>
  <c r="L2376" i="3"/>
  <c r="K2373" i="3"/>
  <c r="K2371" i="3"/>
  <c r="L2354" i="3"/>
  <c r="L2310" i="3"/>
  <c r="L2351" i="3"/>
  <c r="L2349" i="3"/>
  <c r="L2347" i="3"/>
  <c r="L2345" i="3"/>
  <c r="L2343" i="3"/>
  <c r="L2339" i="3"/>
  <c r="L2424" i="3"/>
  <c r="L2422" i="3"/>
  <c r="K2456" i="3"/>
  <c r="L2440" i="3"/>
  <c r="L2438" i="3"/>
  <c r="K2416" i="3"/>
  <c r="L2324" i="3"/>
  <c r="BL2641" i="3"/>
  <c r="BM2637" i="3"/>
  <c r="N2488" i="3"/>
  <c r="Y2488" i="3"/>
  <c r="AI2488" i="3"/>
  <c r="R2499" i="3"/>
  <c r="BN2499" i="3" s="1"/>
  <c r="AL2499" i="3"/>
  <c r="BK2499" i="3" s="1"/>
  <c r="BB2499" i="3"/>
  <c r="K2426" i="3"/>
  <c r="K2424" i="3"/>
  <c r="K2422" i="3"/>
  <c r="K2418" i="3"/>
  <c r="L2360" i="3"/>
  <c r="L2358" i="3"/>
  <c r="L2356" i="3"/>
  <c r="K2351" i="3"/>
  <c r="K2349" i="3"/>
  <c r="K2347" i="3"/>
  <c r="K2345" i="3"/>
  <c r="K2343" i="3"/>
  <c r="L2303" i="3"/>
  <c r="L2301" i="3"/>
  <c r="L2299" i="3"/>
  <c r="L2297" i="3"/>
  <c r="L2285" i="3"/>
  <c r="L2283" i="3"/>
  <c r="L2281" i="3"/>
  <c r="BJ2588" i="3"/>
  <c r="BM2641" i="3"/>
  <c r="BL2519" i="3"/>
  <c r="L2461" i="3"/>
  <c r="L2459" i="3"/>
  <c r="L2457" i="3"/>
  <c r="L2455" i="3"/>
  <c r="K2394" i="3"/>
  <c r="K2392" i="3"/>
  <c r="K2388" i="3"/>
  <c r="K2386" i="3"/>
  <c r="K2364" i="3"/>
  <c r="L2322" i="3"/>
  <c r="L2320" i="3"/>
  <c r="L2318" i="3"/>
  <c r="L2314" i="3"/>
  <c r="L2312" i="3"/>
  <c r="K2312" i="3"/>
  <c r="K2309" i="3"/>
  <c r="BM2536" i="3"/>
  <c r="BM2543" i="3"/>
  <c r="BL2615" i="3"/>
  <c r="AG2486" i="3"/>
  <c r="AO2486" i="3"/>
  <c r="AR2489" i="3"/>
  <c r="AI2489" i="3"/>
  <c r="BJ2558" i="3"/>
  <c r="BM2519" i="3"/>
  <c r="L2469" i="3"/>
  <c r="L2437" i="3"/>
  <c r="K2437" i="3"/>
  <c r="L2408" i="3"/>
  <c r="L2406" i="3"/>
  <c r="K2380" i="3"/>
  <c r="K2307" i="3"/>
  <c r="L2306" i="3"/>
  <c r="K2305" i="3"/>
  <c r="BM2487" i="3"/>
  <c r="BL2588" i="3"/>
  <c r="BJ2594" i="3"/>
  <c r="BL2536" i="3"/>
  <c r="N2501" i="3"/>
  <c r="BN2501" i="3" s="1"/>
  <c r="BB2501" i="3"/>
  <c r="V2501" i="3"/>
  <c r="AL2501" i="3"/>
  <c r="P2504" i="3"/>
  <c r="AJ2504" i="3"/>
  <c r="T2504" i="3"/>
  <c r="AZ2504" i="3"/>
  <c r="AR2504" i="3"/>
  <c r="AB2504" i="3"/>
  <c r="BH2504" i="3"/>
  <c r="Z2482" i="3"/>
  <c r="BF2482" i="3"/>
  <c r="AD2482" i="3"/>
  <c r="AP2482" i="3"/>
  <c r="N2482" i="3"/>
  <c r="AT2482" i="3"/>
  <c r="BL2482" i="3" s="1"/>
  <c r="BK2489" i="3"/>
  <c r="AZ2506" i="3"/>
  <c r="AB2506" i="3"/>
  <c r="BH2506" i="3"/>
  <c r="AJ2506" i="3"/>
  <c r="AR2506" i="3"/>
  <c r="L2463" i="3"/>
  <c r="L2441" i="3"/>
  <c r="L2454" i="3"/>
  <c r="K2410" i="3"/>
  <c r="L2399" i="3"/>
  <c r="K2337" i="3"/>
  <c r="K2335" i="3"/>
  <c r="BL2670" i="3"/>
  <c r="BM2573" i="3"/>
  <c r="BL2534" i="3"/>
  <c r="X2504" i="3"/>
  <c r="AA2485" i="3"/>
  <c r="AQ2485" i="3"/>
  <c r="BD2485" i="3"/>
  <c r="P2485" i="3"/>
  <c r="AF2485" i="3"/>
  <c r="AV2485" i="3"/>
  <c r="BG2485" i="3"/>
  <c r="S2485" i="3"/>
  <c r="AI2485" i="3"/>
  <c r="AY2485" i="3"/>
  <c r="BK2485" i="3" s="1"/>
  <c r="BC2485" i="3"/>
  <c r="AB2483" i="3"/>
  <c r="L2428" i="3"/>
  <c r="BN2495" i="3"/>
  <c r="BN2489" i="3"/>
  <c r="BJ2670" i="3"/>
  <c r="BL2517" i="3"/>
  <c r="BM2538" i="3"/>
  <c r="P2500" i="3"/>
  <c r="AJ2500" i="3"/>
  <c r="AR2500" i="3"/>
  <c r="T2500" i="3"/>
  <c r="AZ2500" i="3"/>
  <c r="AB2500" i="3"/>
  <c r="BH2500" i="3"/>
  <c r="V2494" i="3"/>
  <c r="BB2494" i="3"/>
  <c r="AD2494" i="3"/>
  <c r="AL2494" i="3"/>
  <c r="N2494" i="3"/>
  <c r="BN2494" i="3" s="1"/>
  <c r="AT2494" i="3"/>
  <c r="X2485" i="3"/>
  <c r="N2506" i="3"/>
  <c r="BM2670" i="3"/>
  <c r="BK2600" i="3"/>
  <c r="BN2600" i="3"/>
  <c r="BL2600" i="3"/>
  <c r="BM2517" i="3"/>
  <c r="BL2672" i="3"/>
  <c r="BK2594" i="3"/>
  <c r="BN2594" i="3"/>
  <c r="BL2594" i="3"/>
  <c r="BK2590" i="3"/>
  <c r="BN2590" i="3"/>
  <c r="BL2590" i="3"/>
  <c r="BN2670" i="3"/>
  <c r="BM2575" i="3"/>
  <c r="BN2538" i="3"/>
  <c r="BJ2517" i="3"/>
  <c r="BJ2536" i="3"/>
  <c r="BJ2600" i="3"/>
  <c r="BJ2592" i="3"/>
  <c r="BN2608" i="3"/>
  <c r="BK2608" i="3"/>
  <c r="BM2602" i="3"/>
  <c r="BK2670" i="3"/>
  <c r="BL2575" i="3"/>
  <c r="BM2596" i="3"/>
  <c r="BL2573" i="3"/>
  <c r="BK2534" i="3"/>
  <c r="BN2534" i="3"/>
  <c r="BM2598" i="3"/>
  <c r="BM2588" i="3"/>
  <c r="BM2592" i="3"/>
  <c r="BM2608" i="3"/>
  <c r="BK2672" i="3"/>
  <c r="BN2672" i="3"/>
  <c r="BK2602" i="3"/>
  <c r="BN2602" i="3"/>
  <c r="BL2602" i="3"/>
  <c r="BJ2590" i="3"/>
  <c r="BK2517" i="3"/>
  <c r="BN2517" i="3"/>
  <c r="BK2588" i="3"/>
  <c r="BN2575" i="3"/>
  <c r="BK2575" i="3"/>
  <c r="BM2672" i="3"/>
  <c r="BK2596" i="3"/>
  <c r="BN2596" i="3"/>
  <c r="BL2596" i="3"/>
  <c r="BJ2573" i="3"/>
  <c r="BJ2534" i="3"/>
  <c r="BK2598" i="3"/>
  <c r="BN2598" i="3"/>
  <c r="BL2598" i="3"/>
  <c r="BM2600" i="3"/>
  <c r="BK2592" i="3"/>
  <c r="BN2592" i="3"/>
  <c r="BL2592" i="3"/>
  <c r="BN2536" i="3"/>
  <c r="BK2536" i="3"/>
  <c r="BJ2608" i="3"/>
  <c r="BL2608" i="3"/>
  <c r="BJ2672" i="3"/>
  <c r="BJ2602" i="3"/>
  <c r="BM2594" i="3"/>
  <c r="BM2590" i="3"/>
  <c r="BN2588" i="3"/>
  <c r="BJ2575" i="3"/>
  <c r="BJ2596" i="3"/>
  <c r="BN2573" i="3"/>
  <c r="BK2573" i="3"/>
  <c r="BJ2538" i="3"/>
  <c r="BJ2598" i="3"/>
  <c r="BK2482" i="3"/>
  <c r="BN2482" i="3"/>
  <c r="BJ2487" i="3"/>
  <c r="BM2497" i="3"/>
  <c r="BJ2497" i="3"/>
  <c r="BL2486" i="3"/>
  <c r="BN2493" i="3"/>
  <c r="BK2493" i="3"/>
  <c r="O2498" i="3"/>
  <c r="S2498" i="3"/>
  <c r="W2498" i="3"/>
  <c r="AA2498" i="3"/>
  <c r="AE2498" i="3"/>
  <c r="AI2498" i="3"/>
  <c r="AM2498" i="3"/>
  <c r="AQ2498" i="3"/>
  <c r="AU2498" i="3"/>
  <c r="Q2498" i="3"/>
  <c r="V2498" i="3"/>
  <c r="AB2498" i="3"/>
  <c r="AG2498" i="3"/>
  <c r="AL2498" i="3"/>
  <c r="AR2498" i="3"/>
  <c r="AW2498" i="3"/>
  <c r="BA2498" i="3"/>
  <c r="BE2498" i="3"/>
  <c r="BI2498" i="3"/>
  <c r="M2498" i="3"/>
  <c r="R2498" i="3"/>
  <c r="X2498" i="3"/>
  <c r="AC2498" i="3"/>
  <c r="AH2498" i="3"/>
  <c r="AN2498" i="3"/>
  <c r="AS2498" i="3"/>
  <c r="AX2498" i="3"/>
  <c r="BB2498" i="3"/>
  <c r="BF2498" i="3"/>
  <c r="N2498" i="3"/>
  <c r="T2498" i="3"/>
  <c r="Y2498" i="3"/>
  <c r="AD2498" i="3"/>
  <c r="AJ2498" i="3"/>
  <c r="AO2498" i="3"/>
  <c r="AT2498" i="3"/>
  <c r="AY2498" i="3"/>
  <c r="BC2498" i="3"/>
  <c r="BG2498" i="3"/>
  <c r="P2498" i="3"/>
  <c r="AK2498" i="3"/>
  <c r="BD2498" i="3"/>
  <c r="U2498" i="3"/>
  <c r="AP2498" i="3"/>
  <c r="BH2498" i="3"/>
  <c r="AF2498" i="3"/>
  <c r="AZ2498" i="3"/>
  <c r="Z2498" i="3"/>
  <c r="AV2498" i="3"/>
  <c r="BN2502" i="3"/>
  <c r="BK2502" i="3"/>
  <c r="BK2507" i="3"/>
  <c r="BN2507" i="3"/>
  <c r="BL2507" i="3"/>
  <c r="V2496" i="3"/>
  <c r="AT2496" i="3"/>
  <c r="BE2496" i="3"/>
  <c r="AO2496" i="3"/>
  <c r="Y2496" i="3"/>
  <c r="BH2496" i="3"/>
  <c r="AR2496" i="3"/>
  <c r="AB2496" i="3"/>
  <c r="BG2496" i="3"/>
  <c r="AQ2496" i="3"/>
  <c r="AA2496" i="3"/>
  <c r="BL2499" i="3"/>
  <c r="BK2506" i="3"/>
  <c r="BM2511" i="3"/>
  <c r="BF2496" i="3"/>
  <c r="BL2508" i="3"/>
  <c r="BM2508" i="3"/>
  <c r="BM2491" i="3"/>
  <c r="BL2494" i="3"/>
  <c r="BL2501" i="3"/>
  <c r="AP2496" i="3"/>
  <c r="BM2479" i="3"/>
  <c r="AX2496" i="3"/>
  <c r="AD2496" i="3"/>
  <c r="BA2496" i="3"/>
  <c r="AK2496" i="3"/>
  <c r="U2496" i="3"/>
  <c r="BD2496" i="3"/>
  <c r="AN2496" i="3"/>
  <c r="X2496" i="3"/>
  <c r="BC2496" i="3"/>
  <c r="AM2496" i="3"/>
  <c r="W2496" i="3"/>
  <c r="BJ2509" i="3"/>
  <c r="BL2511" i="3"/>
  <c r="BJ2511" i="3"/>
  <c r="BJ2508" i="3"/>
  <c r="BL2483" i="3"/>
  <c r="BJ2483" i="3"/>
  <c r="BM2481" i="3"/>
  <c r="BN2483" i="3"/>
  <c r="BK2483" i="3"/>
  <c r="BL2497" i="3"/>
  <c r="BN2485" i="3"/>
  <c r="BK2480" i="3"/>
  <c r="BN2480" i="3"/>
  <c r="BL2480" i="3"/>
  <c r="BL2481" i="3"/>
  <c r="BJ2481" i="3"/>
  <c r="BL2487" i="3"/>
  <c r="BK2486" i="3"/>
  <c r="BN2486" i="3"/>
  <c r="BL2491" i="3"/>
  <c r="Z2496" i="3"/>
  <c r="BN2500" i="3"/>
  <c r="BK2500" i="3"/>
  <c r="BM2502" i="3"/>
  <c r="BK2503" i="3"/>
  <c r="BL2503" i="3"/>
  <c r="BM2505" i="3"/>
  <c r="BJ2490" i="3"/>
  <c r="BN2490" i="3"/>
  <c r="BL2490" i="3"/>
  <c r="BM2493" i="3"/>
  <c r="BL2479" i="3"/>
  <c r="BJ2479" i="3"/>
  <c r="BB2496" i="3"/>
  <c r="AH2496" i="3"/>
  <c r="N2496" i="3"/>
  <c r="AW2496" i="3"/>
  <c r="AG2496" i="3"/>
  <c r="Q2496" i="3"/>
  <c r="AZ2496" i="3"/>
  <c r="AJ2496" i="3"/>
  <c r="T2496" i="3"/>
  <c r="AY2496" i="3"/>
  <c r="AI2496" i="3"/>
  <c r="S2496" i="3"/>
  <c r="BJ2505" i="3"/>
  <c r="BK2510" i="3"/>
  <c r="BL2510" i="3"/>
  <c r="BN2511" i="3"/>
  <c r="BK2511" i="3"/>
  <c r="BN2508" i="3"/>
  <c r="BK2508" i="3"/>
  <c r="BJ2480" i="3"/>
  <c r="BM2480" i="3"/>
  <c r="BJ2491" i="3"/>
  <c r="BK2497" i="3"/>
  <c r="BN2497" i="3"/>
  <c r="BN2487" i="3"/>
  <c r="BK2487" i="3"/>
  <c r="BL2488" i="3"/>
  <c r="BN2491" i="3"/>
  <c r="O2484" i="3"/>
  <c r="S2484" i="3"/>
  <c r="W2484" i="3"/>
  <c r="AA2484" i="3"/>
  <c r="AE2484" i="3"/>
  <c r="AI2484" i="3"/>
  <c r="AM2484" i="3"/>
  <c r="AQ2484" i="3"/>
  <c r="AU2484" i="3"/>
  <c r="AY2484" i="3"/>
  <c r="BC2484" i="3"/>
  <c r="BG2484" i="3"/>
  <c r="P2484" i="3"/>
  <c r="T2484" i="3"/>
  <c r="X2484" i="3"/>
  <c r="M2484" i="3"/>
  <c r="Q2484" i="3"/>
  <c r="U2484" i="3"/>
  <c r="Y2484" i="3"/>
  <c r="AC2484" i="3"/>
  <c r="AG2484" i="3"/>
  <c r="AK2484" i="3"/>
  <c r="AO2484" i="3"/>
  <c r="AS2484" i="3"/>
  <c r="AW2484" i="3"/>
  <c r="BA2484" i="3"/>
  <c r="BE2484" i="3"/>
  <c r="BI2484" i="3"/>
  <c r="R2484" i="3"/>
  <c r="AD2484" i="3"/>
  <c r="AL2484" i="3"/>
  <c r="AT2484" i="3"/>
  <c r="BB2484" i="3"/>
  <c r="V2484" i="3"/>
  <c r="AF2484" i="3"/>
  <c r="AN2484" i="3"/>
  <c r="AV2484" i="3"/>
  <c r="BD2484" i="3"/>
  <c r="Z2484" i="3"/>
  <c r="AP2484" i="3"/>
  <c r="BF2484" i="3"/>
  <c r="AB2484" i="3"/>
  <c r="AR2484" i="3"/>
  <c r="BH2484" i="3"/>
  <c r="AH2484" i="3"/>
  <c r="AX2484" i="3"/>
  <c r="N2484" i="3"/>
  <c r="AJ2484" i="3"/>
  <c r="AZ2484" i="3"/>
  <c r="BN2481" i="3"/>
  <c r="BK2481" i="3"/>
  <c r="BM2483" i="3"/>
  <c r="O2492" i="3"/>
  <c r="S2492" i="3"/>
  <c r="W2492" i="3"/>
  <c r="AA2492" i="3"/>
  <c r="AE2492" i="3"/>
  <c r="AI2492" i="3"/>
  <c r="AM2492" i="3"/>
  <c r="AQ2492" i="3"/>
  <c r="AU2492" i="3"/>
  <c r="AY2492" i="3"/>
  <c r="BC2492" i="3"/>
  <c r="BG2492" i="3"/>
  <c r="P2492" i="3"/>
  <c r="T2492" i="3"/>
  <c r="X2492" i="3"/>
  <c r="AB2492" i="3"/>
  <c r="AF2492" i="3"/>
  <c r="AJ2492" i="3"/>
  <c r="AN2492" i="3"/>
  <c r="AR2492" i="3"/>
  <c r="AV2492" i="3"/>
  <c r="AZ2492" i="3"/>
  <c r="BD2492" i="3"/>
  <c r="BH2492" i="3"/>
  <c r="M2492" i="3"/>
  <c r="Q2492" i="3"/>
  <c r="U2492" i="3"/>
  <c r="Y2492" i="3"/>
  <c r="AC2492" i="3"/>
  <c r="AG2492" i="3"/>
  <c r="AK2492" i="3"/>
  <c r="AO2492" i="3"/>
  <c r="AS2492" i="3"/>
  <c r="AW2492" i="3"/>
  <c r="BA2492" i="3"/>
  <c r="BE2492" i="3"/>
  <c r="BI2492" i="3"/>
  <c r="V2492" i="3"/>
  <c r="AL2492" i="3"/>
  <c r="BB2492" i="3"/>
  <c r="Z2492" i="3"/>
  <c r="AP2492" i="3"/>
  <c r="BF2492" i="3"/>
  <c r="N2492" i="3"/>
  <c r="AD2492" i="3"/>
  <c r="AT2492" i="3"/>
  <c r="AX2492" i="3"/>
  <c r="AH2492" i="3"/>
  <c r="R2492" i="3"/>
  <c r="BL2495" i="3"/>
  <c r="BK2488" i="3"/>
  <c r="BN2488" i="3"/>
  <c r="BJ2489" i="3"/>
  <c r="BM2486" i="3"/>
  <c r="BL2502" i="3"/>
  <c r="BJ2502" i="3"/>
  <c r="BK2505" i="3"/>
  <c r="BN2505" i="3"/>
  <c r="BL2505" i="3"/>
  <c r="BM2507" i="3"/>
  <c r="BL2493" i="3"/>
  <c r="BJ2493" i="3"/>
  <c r="BN2479" i="3"/>
  <c r="BK2479" i="3"/>
  <c r="AL2496" i="3"/>
  <c r="R2496" i="3"/>
  <c r="BI2496" i="3"/>
  <c r="AS2496" i="3"/>
  <c r="AC2496" i="3"/>
  <c r="M2496" i="3"/>
  <c r="AV2496" i="3"/>
  <c r="AF2496" i="3"/>
  <c r="P2496" i="3"/>
  <c r="AU2496" i="3"/>
  <c r="AE2496" i="3"/>
  <c r="BJ2507" i="3"/>
  <c r="L2468" i="3"/>
  <c r="L2466" i="3"/>
  <c r="L2464" i="3"/>
  <c r="K2463" i="3"/>
  <c r="K2461" i="3"/>
  <c r="K2459" i="3"/>
  <c r="L2453" i="3"/>
  <c r="L2451" i="3"/>
  <c r="L2449" i="3"/>
  <c r="L2447" i="3"/>
  <c r="L2445" i="3"/>
  <c r="L2443" i="3"/>
  <c r="L2436" i="3"/>
  <c r="L2434" i="3"/>
  <c r="K2434" i="3"/>
  <c r="L2432" i="3"/>
  <c r="K2432" i="3"/>
  <c r="L2430" i="3"/>
  <c r="K2430" i="3"/>
  <c r="K2399" i="3"/>
  <c r="L2374" i="3"/>
  <c r="L2372" i="3"/>
  <c r="L2370" i="3"/>
  <c r="L2368" i="3"/>
  <c r="K2360" i="3"/>
  <c r="L2352" i="3"/>
  <c r="L2338" i="3"/>
  <c r="L2336" i="3"/>
  <c r="L2334" i="3"/>
  <c r="L2332" i="3"/>
  <c r="L2330" i="3"/>
  <c r="L2328" i="3"/>
  <c r="L2326" i="3"/>
  <c r="K2322" i="3"/>
  <c r="K2318" i="3"/>
  <c r="L2308" i="3"/>
  <c r="L2304" i="3"/>
  <c r="K2293" i="3"/>
  <c r="L2462" i="3"/>
  <c r="L2458" i="3"/>
  <c r="L2456" i="3"/>
  <c r="K2449" i="3"/>
  <c r="L2439" i="3"/>
  <c r="K2417" i="3"/>
  <c r="K2408" i="3"/>
  <c r="K2406" i="3"/>
  <c r="K2402" i="3"/>
  <c r="L2400" i="3"/>
  <c r="K2400" i="3"/>
  <c r="L2387" i="3"/>
  <c r="K2387" i="3"/>
  <c r="K2376" i="3"/>
  <c r="K2374" i="3"/>
  <c r="K2372" i="3"/>
  <c r="K2370" i="3"/>
  <c r="K2363" i="3"/>
  <c r="K2336" i="3"/>
  <c r="K2332" i="3"/>
  <c r="K2328" i="3"/>
  <c r="AR2328" i="3" s="1"/>
  <c r="L2323" i="3"/>
  <c r="K2323" i="3"/>
  <c r="L2315" i="3"/>
  <c r="L2313" i="3"/>
  <c r="L2311" i="3"/>
  <c r="K2304" i="3"/>
  <c r="L2302" i="3"/>
  <c r="L2300" i="3"/>
  <c r="L2298" i="3"/>
  <c r="L2294" i="3"/>
  <c r="K2290" i="3"/>
  <c r="L2289" i="3"/>
  <c r="L2288" i="3"/>
  <c r="K2282" i="3"/>
  <c r="K2280" i="3"/>
  <c r="L2460" i="3"/>
  <c r="L2467" i="3"/>
  <c r="L2465" i="3"/>
  <c r="L2452" i="3"/>
  <c r="L2450" i="3"/>
  <c r="L2448" i="3"/>
  <c r="L2446" i="3"/>
  <c r="K2446" i="3"/>
  <c r="L2444" i="3"/>
  <c r="L2442" i="3"/>
  <c r="L2435" i="3"/>
  <c r="L2433" i="3"/>
  <c r="L2431" i="3"/>
  <c r="L2411" i="3"/>
  <c r="K2411" i="3"/>
  <c r="L2394" i="3"/>
  <c r="BC2394" i="3" s="1"/>
  <c r="L2392" i="3"/>
  <c r="L2381" i="3"/>
  <c r="K2381" i="3"/>
  <c r="L2377" i="3"/>
  <c r="L2375" i="3"/>
  <c r="L2373" i="3"/>
  <c r="L2371" i="3"/>
  <c r="L2369" i="3"/>
  <c r="L2367" i="3"/>
  <c r="L2364" i="3"/>
  <c r="L2362" i="3"/>
  <c r="L2331" i="3"/>
  <c r="L2309" i="3"/>
  <c r="K2288" i="3"/>
  <c r="K2286" i="3"/>
  <c r="AI2394" i="3"/>
  <c r="AM2394" i="3"/>
  <c r="K2478" i="3"/>
  <c r="K2477" i="3"/>
  <c r="K2445" i="3"/>
  <c r="L2425" i="3"/>
  <c r="K2425" i="3"/>
  <c r="L2409" i="3"/>
  <c r="K2409" i="3"/>
  <c r="L2401" i="3"/>
  <c r="K2401" i="3"/>
  <c r="L2379" i="3"/>
  <c r="K2379" i="3"/>
  <c r="K2377" i="3"/>
  <c r="L2333" i="3"/>
  <c r="K2333" i="3"/>
  <c r="K2320" i="3"/>
  <c r="L2319" i="3"/>
  <c r="L2316" i="3"/>
  <c r="K2310" i="3"/>
  <c r="K2303" i="3"/>
  <c r="K2301" i="3"/>
  <c r="K2299" i="3"/>
  <c r="K2297" i="3"/>
  <c r="L2296" i="3"/>
  <c r="K2295" i="3"/>
  <c r="K2292" i="3"/>
  <c r="K2283" i="3"/>
  <c r="L2478" i="3"/>
  <c r="L2476" i="3"/>
  <c r="L2474" i="3"/>
  <c r="L2472" i="3"/>
  <c r="L2470" i="3"/>
  <c r="K2469" i="3"/>
  <c r="K2455" i="3"/>
  <c r="K2442" i="3"/>
  <c r="K2441" i="3"/>
  <c r="K2428" i="3"/>
  <c r="L2419" i="3"/>
  <c r="K2419" i="3"/>
  <c r="L2416" i="3"/>
  <c r="L2414" i="3"/>
  <c r="K2414" i="3"/>
  <c r="L2403" i="3"/>
  <c r="K2403" i="3"/>
  <c r="L2398" i="3"/>
  <c r="O2398" i="3" s="1"/>
  <c r="L2396" i="3"/>
  <c r="K2396" i="3"/>
  <c r="L2393" i="3"/>
  <c r="K2393" i="3"/>
  <c r="L2389" i="3"/>
  <c r="K2389" i="3"/>
  <c r="L2386" i="3"/>
  <c r="L2384" i="3"/>
  <c r="K2384" i="3"/>
  <c r="K2354" i="3"/>
  <c r="K2308" i="3"/>
  <c r="K2468" i="3"/>
  <c r="K2464" i="3"/>
  <c r="K2438" i="3"/>
  <c r="BH2364" i="3"/>
  <c r="K2356" i="3"/>
  <c r="K2338" i="3"/>
  <c r="K2285" i="3"/>
  <c r="L2477" i="3"/>
  <c r="K2476" i="3"/>
  <c r="L2475" i="3"/>
  <c r="K2474" i="3"/>
  <c r="L2473" i="3"/>
  <c r="K2472" i="3"/>
  <c r="L2471" i="3"/>
  <c r="K2470" i="3"/>
  <c r="K2467" i="3"/>
  <c r="K2462" i="3"/>
  <c r="K2460" i="3"/>
  <c r="K2458" i="3"/>
  <c r="K2453" i="3"/>
  <c r="K2451" i="3"/>
  <c r="K2444" i="3"/>
  <c r="K2443" i="3"/>
  <c r="K2436" i="3"/>
  <c r="K2435" i="3"/>
  <c r="K2433" i="3"/>
  <c r="K2431" i="3"/>
  <c r="L2429" i="3"/>
  <c r="K2429" i="3"/>
  <c r="L2420" i="3"/>
  <c r="K2420" i="3"/>
  <c r="L2415" i="3"/>
  <c r="K2415" i="3"/>
  <c r="L2404" i="3"/>
  <c r="K2404" i="3"/>
  <c r="L2397" i="3"/>
  <c r="K2397" i="3"/>
  <c r="L2390" i="3"/>
  <c r="K2390" i="3"/>
  <c r="L2385" i="3"/>
  <c r="K2385" i="3"/>
  <c r="AY2360" i="3"/>
  <c r="AR2318" i="3"/>
  <c r="AX2318" i="3"/>
  <c r="K2466" i="3"/>
  <c r="K2465" i="3"/>
  <c r="K2457" i="3"/>
  <c r="K2454" i="3"/>
  <c r="K2452" i="3"/>
  <c r="K2450" i="3"/>
  <c r="K2448" i="3"/>
  <c r="K2447" i="3"/>
  <c r="K2440" i="3"/>
  <c r="K2439" i="3"/>
  <c r="L2427" i="3"/>
  <c r="K2427" i="3"/>
  <c r="L2423" i="3"/>
  <c r="K2423" i="3"/>
  <c r="L2412" i="3"/>
  <c r="K2412" i="3"/>
  <c r="L2407" i="3"/>
  <c r="K2407" i="3"/>
  <c r="L2382" i="3"/>
  <c r="K2382" i="3"/>
  <c r="AQ2394" i="3"/>
  <c r="BG2394" i="3"/>
  <c r="AU2394" i="3"/>
  <c r="O2364" i="3"/>
  <c r="K2362" i="3"/>
  <c r="W2328" i="3"/>
  <c r="L2426" i="3"/>
  <c r="AY2426" i="3" s="1"/>
  <c r="L2421" i="3"/>
  <c r="K2421" i="3"/>
  <c r="L2418" i="3"/>
  <c r="L2413" i="3"/>
  <c r="K2413" i="3"/>
  <c r="L2410" i="3"/>
  <c r="P2410" i="3" s="1"/>
  <c r="L2405" i="3"/>
  <c r="K2405" i="3"/>
  <c r="L2402" i="3"/>
  <c r="L2395" i="3"/>
  <c r="K2395" i="3"/>
  <c r="L2391" i="3"/>
  <c r="K2391" i="3"/>
  <c r="L2388" i="3"/>
  <c r="L2383" i="3"/>
  <c r="K2383" i="3"/>
  <c r="L2380" i="3"/>
  <c r="L2378" i="3"/>
  <c r="K2378" i="3"/>
  <c r="K2375" i="3"/>
  <c r="K2369" i="3"/>
  <c r="K2368" i="3"/>
  <c r="L2366" i="3"/>
  <c r="K2366" i="3"/>
  <c r="K2358" i="3"/>
  <c r="L2353" i="3"/>
  <c r="K2353" i="3"/>
  <c r="K2352" i="3"/>
  <c r="L2350" i="3"/>
  <c r="K2350" i="3"/>
  <c r="L2348" i="3"/>
  <c r="K2348" i="3"/>
  <c r="K2330" i="3"/>
  <c r="K2326" i="3"/>
  <c r="K2281" i="3"/>
  <c r="AB2376" i="3"/>
  <c r="K2367" i="3"/>
  <c r="K2365" i="3"/>
  <c r="W2288" i="3"/>
  <c r="AX2288" i="3"/>
  <c r="AH2288" i="3"/>
  <c r="L2346" i="3"/>
  <c r="K2346" i="3"/>
  <c r="L2344" i="3"/>
  <c r="K2344" i="3"/>
  <c r="K2342" i="3"/>
  <c r="K2340" i="3"/>
  <c r="L2337" i="3"/>
  <c r="K2334" i="3"/>
  <c r="K2315" i="3"/>
  <c r="K2294" i="3"/>
  <c r="L2292" i="3"/>
  <c r="Q2292" i="3" s="1"/>
  <c r="O2288" i="3"/>
  <c r="L2359" i="3"/>
  <c r="K2359" i="3"/>
  <c r="L2357" i="3"/>
  <c r="K2357" i="3"/>
  <c r="L2355" i="3"/>
  <c r="K2355" i="3"/>
  <c r="L2342" i="3"/>
  <c r="K2341" i="3"/>
  <c r="L2340" i="3"/>
  <c r="L2335" i="3"/>
  <c r="L2321" i="3"/>
  <c r="K2321" i="3"/>
  <c r="K2313" i="3"/>
  <c r="L2307" i="3"/>
  <c r="L2305" i="3"/>
  <c r="L2293" i="3"/>
  <c r="L2290" i="3"/>
  <c r="W2290" i="3" s="1"/>
  <c r="L2361" i="3"/>
  <c r="K2361" i="3"/>
  <c r="K2339" i="3"/>
  <c r="AU2328" i="3"/>
  <c r="L2317" i="3"/>
  <c r="K2316" i="3"/>
  <c r="K2314" i="3"/>
  <c r="K2311" i="3"/>
  <c r="K2302" i="3"/>
  <c r="K2300" i="3"/>
  <c r="K2298" i="3"/>
  <c r="K2296" i="3"/>
  <c r="L2295" i="3"/>
  <c r="L2291" i="3"/>
  <c r="K2291" i="3"/>
  <c r="L2287" i="3"/>
  <c r="Z2478" i="3"/>
  <c r="BF2478" i="3"/>
  <c r="O2478" i="3"/>
  <c r="AQ2478" i="3"/>
  <c r="AN2478" i="3"/>
  <c r="AV2478" i="3"/>
  <c r="AG2478" i="3"/>
  <c r="T2478" i="3"/>
  <c r="AB2478" i="3"/>
  <c r="BI2477" i="3"/>
  <c r="AU2470" i="3"/>
  <c r="BC2470" i="3"/>
  <c r="BI2470" i="3"/>
  <c r="AC2467" i="3"/>
  <c r="AD2467" i="3"/>
  <c r="BC2467" i="3"/>
  <c r="AP2462" i="3"/>
  <c r="BB2462" i="3"/>
  <c r="AU2462" i="3"/>
  <c r="P2462" i="3"/>
  <c r="BH2462" i="3"/>
  <c r="Y2462" i="3"/>
  <c r="T2453" i="3"/>
  <c r="AV2453" i="3"/>
  <c r="AG2453" i="3"/>
  <c r="BI2453" i="3"/>
  <c r="AT2453" i="3"/>
  <c r="AA2453" i="3"/>
  <c r="T2451" i="3"/>
  <c r="AJ2451" i="3"/>
  <c r="AZ2451" i="3"/>
  <c r="M2451" i="3"/>
  <c r="AC2451" i="3"/>
  <c r="AS2451" i="3"/>
  <c r="BA2451" i="3"/>
  <c r="R2451" i="3"/>
  <c r="AH2451" i="3"/>
  <c r="AT2451" i="3"/>
  <c r="O2451" i="3"/>
  <c r="AE2451" i="3"/>
  <c r="AQ2451" i="3"/>
  <c r="BG2451" i="3"/>
  <c r="AR2443" i="3"/>
  <c r="Q2443" i="3"/>
  <c r="AG2443" i="3"/>
  <c r="Z2443" i="3"/>
  <c r="AT2443" i="3"/>
  <c r="BF2443" i="3"/>
  <c r="AQ2443" i="3"/>
  <c r="R2436" i="3"/>
  <c r="AP2436" i="3"/>
  <c r="AZ2436" i="3"/>
  <c r="Y2436" i="3"/>
  <c r="P2435" i="3"/>
  <c r="AB2435" i="3"/>
  <c r="AJ2435" i="3"/>
  <c r="AV2435" i="3"/>
  <c r="BH2435" i="3"/>
  <c r="Q2435" i="3"/>
  <c r="AC2435" i="3"/>
  <c r="AO2435" i="3"/>
  <c r="AW2435" i="3"/>
  <c r="BI2435" i="3"/>
  <c r="V2435" i="3"/>
  <c r="AD2435" i="3"/>
  <c r="AP2435" i="3"/>
  <c r="BB2435" i="3"/>
  <c r="O2435" i="3"/>
  <c r="AA2435" i="3"/>
  <c r="AM2435" i="3"/>
  <c r="AU2435" i="3"/>
  <c r="BG2435" i="3"/>
  <c r="P2433" i="3"/>
  <c r="T2433" i="3"/>
  <c r="AF2433" i="3"/>
  <c r="AJ2433" i="3"/>
  <c r="AV2433" i="3"/>
  <c r="AZ2433" i="3"/>
  <c r="M2433" i="3"/>
  <c r="Q2433" i="3"/>
  <c r="AC2433" i="3"/>
  <c r="AG2433" i="3"/>
  <c r="AS2433" i="3"/>
  <c r="AW2433" i="3"/>
  <c r="BI2433" i="3"/>
  <c r="N2433" i="3"/>
  <c r="Z2433" i="3"/>
  <c r="AD2433" i="3"/>
  <c r="AP2433" i="3"/>
  <c r="AT2433" i="3"/>
  <c r="BF2433" i="3"/>
  <c r="O2433" i="3"/>
  <c r="AA2433" i="3"/>
  <c r="AE2433" i="3"/>
  <c r="AM2433" i="3"/>
  <c r="AQ2433" i="3"/>
  <c r="AU2433" i="3"/>
  <c r="AY2433" i="3"/>
  <c r="BC2433" i="3"/>
  <c r="BG2433" i="3"/>
  <c r="T2431" i="3"/>
  <c r="AJ2431" i="3"/>
  <c r="AN2431" i="3"/>
  <c r="AZ2431" i="3"/>
  <c r="Q2431" i="3"/>
  <c r="U2431" i="3"/>
  <c r="AG2431" i="3"/>
  <c r="AW2431" i="3"/>
  <c r="BA2431" i="3"/>
  <c r="N2431" i="3"/>
  <c r="AD2431" i="3"/>
  <c r="AH2431" i="3"/>
  <c r="AT2431" i="3"/>
  <c r="O2431" i="3"/>
  <c r="S2431" i="3"/>
  <c r="AE2431" i="3"/>
  <c r="AU2431" i="3"/>
  <c r="AY2431" i="3"/>
  <c r="T2429" i="3"/>
  <c r="AZ2429" i="3"/>
  <c r="AC2429" i="3"/>
  <c r="V2429" i="3"/>
  <c r="AT2429" i="3"/>
  <c r="AE2429" i="3"/>
  <c r="AU2429" i="3"/>
  <c r="AH2474" i="3"/>
  <c r="Z2474" i="3"/>
  <c r="AX2470" i="3"/>
  <c r="R2470" i="3"/>
  <c r="N2458" i="3"/>
  <c r="Z2458" i="3"/>
  <c r="AP2458" i="3"/>
  <c r="AT2458" i="3"/>
  <c r="BF2458" i="3"/>
  <c r="AA2458" i="3"/>
  <c r="AE2458" i="3"/>
  <c r="AQ2458" i="3"/>
  <c r="BG2458" i="3"/>
  <c r="P2458" i="3"/>
  <c r="AB2458" i="3"/>
  <c r="AR2458" i="3"/>
  <c r="AV2458" i="3"/>
  <c r="BH2458" i="3"/>
  <c r="Y2458" i="3"/>
  <c r="AC2458" i="3"/>
  <c r="AO2458" i="3"/>
  <c r="BE2458" i="3"/>
  <c r="BI2458" i="3"/>
  <c r="AD2476" i="3"/>
  <c r="N2476" i="3"/>
  <c r="AF2474" i="3"/>
  <c r="X2474" i="3"/>
  <c r="BD2472" i="3"/>
  <c r="AV2472" i="3"/>
  <c r="AN2472" i="3"/>
  <c r="AF2472" i="3"/>
  <c r="X2472" i="3"/>
  <c r="AN2470" i="3"/>
  <c r="P2470" i="3"/>
  <c r="P2449" i="3"/>
  <c r="T2449" i="3"/>
  <c r="X2449" i="3"/>
  <c r="AB2449" i="3"/>
  <c r="AF2449" i="3"/>
  <c r="AJ2449" i="3"/>
  <c r="AN2449" i="3"/>
  <c r="AR2449" i="3"/>
  <c r="AV2449" i="3"/>
  <c r="AZ2449" i="3"/>
  <c r="BD2449" i="3"/>
  <c r="BH2449" i="3"/>
  <c r="M2449" i="3"/>
  <c r="Q2449" i="3"/>
  <c r="U2449" i="3"/>
  <c r="Y2449" i="3"/>
  <c r="AC2449" i="3"/>
  <c r="AG2449" i="3"/>
  <c r="AK2449" i="3"/>
  <c r="AO2449" i="3"/>
  <c r="AS2449" i="3"/>
  <c r="AW2449" i="3"/>
  <c r="BA2449" i="3"/>
  <c r="BE2449" i="3"/>
  <c r="BI2449" i="3"/>
  <c r="N2449" i="3"/>
  <c r="R2449" i="3"/>
  <c r="V2449" i="3"/>
  <c r="Z2449" i="3"/>
  <c r="AD2449" i="3"/>
  <c r="AH2449" i="3"/>
  <c r="AL2449" i="3"/>
  <c r="AP2449" i="3"/>
  <c r="AT2449" i="3"/>
  <c r="AX2449" i="3"/>
  <c r="BB2449" i="3"/>
  <c r="BF2449" i="3"/>
  <c r="O2449" i="3"/>
  <c r="S2449" i="3"/>
  <c r="W2449" i="3"/>
  <c r="AA2449" i="3"/>
  <c r="AE2449" i="3"/>
  <c r="AI2449" i="3"/>
  <c r="AM2449" i="3"/>
  <c r="AQ2449" i="3"/>
  <c r="AU2449" i="3"/>
  <c r="AY2449" i="3"/>
  <c r="BC2449" i="3"/>
  <c r="BG2449" i="3"/>
  <c r="N2442" i="3"/>
  <c r="R2442" i="3"/>
  <c r="V2442" i="3"/>
  <c r="Z2442" i="3"/>
  <c r="AD2442" i="3"/>
  <c r="AH2442" i="3"/>
  <c r="AL2442" i="3"/>
  <c r="AP2442" i="3"/>
  <c r="AT2442" i="3"/>
  <c r="AX2442" i="3"/>
  <c r="BB2442" i="3"/>
  <c r="BF2442" i="3"/>
  <c r="O2442" i="3"/>
  <c r="S2442" i="3"/>
  <c r="W2442" i="3"/>
  <c r="AA2442" i="3"/>
  <c r="AE2442" i="3"/>
  <c r="AI2442" i="3"/>
  <c r="AM2442" i="3"/>
  <c r="AQ2442" i="3"/>
  <c r="AU2442" i="3"/>
  <c r="AY2442" i="3"/>
  <c r="BC2442" i="3"/>
  <c r="BG2442" i="3"/>
  <c r="P2442" i="3"/>
  <c r="T2442" i="3"/>
  <c r="X2442" i="3"/>
  <c r="AB2442" i="3"/>
  <c r="AF2442" i="3"/>
  <c r="AJ2442" i="3"/>
  <c r="AN2442" i="3"/>
  <c r="AR2442" i="3"/>
  <c r="AV2442" i="3"/>
  <c r="AZ2442" i="3"/>
  <c r="BD2442" i="3"/>
  <c r="BH2442" i="3"/>
  <c r="M2442" i="3"/>
  <c r="Q2442" i="3"/>
  <c r="U2442" i="3"/>
  <c r="Y2442" i="3"/>
  <c r="AC2442" i="3"/>
  <c r="AG2442" i="3"/>
  <c r="AK2442" i="3"/>
  <c r="AO2442" i="3"/>
  <c r="AS2442" i="3"/>
  <c r="AW2442" i="3"/>
  <c r="BA2442" i="3"/>
  <c r="BE2442" i="3"/>
  <c r="BI2442" i="3"/>
  <c r="X2441" i="3"/>
  <c r="AK2441" i="3"/>
  <c r="AX2441" i="3"/>
  <c r="AQ2441" i="3"/>
  <c r="N2434" i="3"/>
  <c r="R2434" i="3"/>
  <c r="V2434" i="3"/>
  <c r="Z2434" i="3"/>
  <c r="AD2434" i="3"/>
  <c r="AH2434" i="3"/>
  <c r="AL2434" i="3"/>
  <c r="AP2434" i="3"/>
  <c r="AT2434" i="3"/>
  <c r="AX2434" i="3"/>
  <c r="BB2434" i="3"/>
  <c r="BF2434" i="3"/>
  <c r="O2434" i="3"/>
  <c r="S2434" i="3"/>
  <c r="W2434" i="3"/>
  <c r="AA2434" i="3"/>
  <c r="AE2434" i="3"/>
  <c r="AI2434" i="3"/>
  <c r="AM2434" i="3"/>
  <c r="AQ2434" i="3"/>
  <c r="AU2434" i="3"/>
  <c r="AY2434" i="3"/>
  <c r="BC2434" i="3"/>
  <c r="BG2434" i="3"/>
  <c r="P2434" i="3"/>
  <c r="T2434" i="3"/>
  <c r="X2434" i="3"/>
  <c r="AB2434" i="3"/>
  <c r="AF2434" i="3"/>
  <c r="AJ2434" i="3"/>
  <c r="AN2434" i="3"/>
  <c r="AR2434" i="3"/>
  <c r="AV2434" i="3"/>
  <c r="AZ2434" i="3"/>
  <c r="BD2434" i="3"/>
  <c r="BH2434" i="3"/>
  <c r="M2434" i="3"/>
  <c r="Q2434" i="3"/>
  <c r="U2434" i="3"/>
  <c r="Y2434" i="3"/>
  <c r="AC2434" i="3"/>
  <c r="AG2434" i="3"/>
  <c r="AK2434" i="3"/>
  <c r="AO2434" i="3"/>
  <c r="AS2434" i="3"/>
  <c r="AW2434" i="3"/>
  <c r="BA2434" i="3"/>
  <c r="BE2434" i="3"/>
  <c r="BI2434" i="3"/>
  <c r="N2432" i="3"/>
  <c r="R2432" i="3"/>
  <c r="V2432" i="3"/>
  <c r="Z2432" i="3"/>
  <c r="AD2432" i="3"/>
  <c r="AH2432" i="3"/>
  <c r="AL2432" i="3"/>
  <c r="AP2432" i="3"/>
  <c r="AT2432" i="3"/>
  <c r="AX2432" i="3"/>
  <c r="BB2432" i="3"/>
  <c r="BF2432" i="3"/>
  <c r="O2432" i="3"/>
  <c r="S2432" i="3"/>
  <c r="W2432" i="3"/>
  <c r="AA2432" i="3"/>
  <c r="AE2432" i="3"/>
  <c r="AI2432" i="3"/>
  <c r="AM2432" i="3"/>
  <c r="AQ2432" i="3"/>
  <c r="AU2432" i="3"/>
  <c r="AY2432" i="3"/>
  <c r="BC2432" i="3"/>
  <c r="BG2432" i="3"/>
  <c r="P2432" i="3"/>
  <c r="T2432" i="3"/>
  <c r="X2432" i="3"/>
  <c r="AB2432" i="3"/>
  <c r="AF2432" i="3"/>
  <c r="AJ2432" i="3"/>
  <c r="AN2432" i="3"/>
  <c r="AR2432" i="3"/>
  <c r="AV2432" i="3"/>
  <c r="AZ2432" i="3"/>
  <c r="BD2432" i="3"/>
  <c r="BH2432" i="3"/>
  <c r="M2432" i="3"/>
  <c r="Q2432" i="3"/>
  <c r="U2432" i="3"/>
  <c r="Y2432" i="3"/>
  <c r="AC2432" i="3"/>
  <c r="AG2432" i="3"/>
  <c r="AK2432" i="3"/>
  <c r="AO2432" i="3"/>
  <c r="AS2432" i="3"/>
  <c r="AW2432" i="3"/>
  <c r="BA2432" i="3"/>
  <c r="BE2432" i="3"/>
  <c r="BI2432" i="3"/>
  <c r="N2430" i="3"/>
  <c r="R2430" i="3"/>
  <c r="V2430" i="3"/>
  <c r="Z2430" i="3"/>
  <c r="AD2430" i="3"/>
  <c r="AH2430" i="3"/>
  <c r="AL2430" i="3"/>
  <c r="AP2430" i="3"/>
  <c r="AT2430" i="3"/>
  <c r="AX2430" i="3"/>
  <c r="BB2430" i="3"/>
  <c r="BF2430" i="3"/>
  <c r="O2430" i="3"/>
  <c r="S2430" i="3"/>
  <c r="W2430" i="3"/>
  <c r="AA2430" i="3"/>
  <c r="AE2430" i="3"/>
  <c r="AI2430" i="3"/>
  <c r="AM2430" i="3"/>
  <c r="AQ2430" i="3"/>
  <c r="AU2430" i="3"/>
  <c r="AY2430" i="3"/>
  <c r="BC2430" i="3"/>
  <c r="BG2430" i="3"/>
  <c r="P2430" i="3"/>
  <c r="T2430" i="3"/>
  <c r="X2430" i="3"/>
  <c r="AB2430" i="3"/>
  <c r="AF2430" i="3"/>
  <c r="AJ2430" i="3"/>
  <c r="AN2430" i="3"/>
  <c r="AR2430" i="3"/>
  <c r="AV2430" i="3"/>
  <c r="AZ2430" i="3"/>
  <c r="BD2430" i="3"/>
  <c r="BH2430" i="3"/>
  <c r="M2430" i="3"/>
  <c r="Q2430" i="3"/>
  <c r="U2430" i="3"/>
  <c r="Y2430" i="3"/>
  <c r="AC2430" i="3"/>
  <c r="AG2430" i="3"/>
  <c r="AK2430" i="3"/>
  <c r="AO2430" i="3"/>
  <c r="AS2430" i="3"/>
  <c r="AW2430" i="3"/>
  <c r="BA2430" i="3"/>
  <c r="BE2430" i="3"/>
  <c r="BI2430" i="3"/>
  <c r="O2474" i="3"/>
  <c r="S2474" i="3"/>
  <c r="W2474" i="3"/>
  <c r="AA2474" i="3"/>
  <c r="AE2474" i="3"/>
  <c r="AI2474" i="3"/>
  <c r="AM2474" i="3"/>
  <c r="AQ2474" i="3"/>
  <c r="AU2474" i="3"/>
  <c r="AY2474" i="3"/>
  <c r="BC2474" i="3"/>
  <c r="BG2474" i="3"/>
  <c r="M2474" i="3"/>
  <c r="Q2474" i="3"/>
  <c r="U2474" i="3"/>
  <c r="Y2474" i="3"/>
  <c r="AC2474" i="3"/>
  <c r="AG2474" i="3"/>
  <c r="AK2474" i="3"/>
  <c r="AO2474" i="3"/>
  <c r="AS2474" i="3"/>
  <c r="AW2474" i="3"/>
  <c r="BA2474" i="3"/>
  <c r="BE2474" i="3"/>
  <c r="BI2474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AY2476" i="3"/>
  <c r="AC2476" i="3"/>
  <c r="BB2474" i="3"/>
  <c r="AT2474" i="3"/>
  <c r="AL2474" i="3"/>
  <c r="AD2474" i="3"/>
  <c r="V2474" i="3"/>
  <c r="N2474" i="3"/>
  <c r="BB2472" i="3"/>
  <c r="AT2472" i="3"/>
  <c r="AL2472" i="3"/>
  <c r="AD2472" i="3"/>
  <c r="V2472" i="3"/>
  <c r="N2472" i="3"/>
  <c r="BB2470" i="3"/>
  <c r="AT2470" i="3"/>
  <c r="AL2470" i="3"/>
  <c r="AD2470" i="3"/>
  <c r="V2470" i="3"/>
  <c r="N2470" i="3"/>
  <c r="Z2468" i="3"/>
  <c r="AL2468" i="3"/>
  <c r="BF2468" i="3"/>
  <c r="W2468" i="3"/>
  <c r="AQ2468" i="3"/>
  <c r="BC2468" i="3"/>
  <c r="AB2468" i="3"/>
  <c r="AN2468" i="3"/>
  <c r="BH2468" i="3"/>
  <c r="U2468" i="3"/>
  <c r="AO2468" i="3"/>
  <c r="BA2468" i="3"/>
  <c r="N2466" i="3"/>
  <c r="R2466" i="3"/>
  <c r="V2466" i="3"/>
  <c r="Z2466" i="3"/>
  <c r="AD2466" i="3"/>
  <c r="AH2466" i="3"/>
  <c r="AL2466" i="3"/>
  <c r="AP2466" i="3"/>
  <c r="AT2466" i="3"/>
  <c r="AX2466" i="3"/>
  <c r="BB2466" i="3"/>
  <c r="BF2466" i="3"/>
  <c r="O2466" i="3"/>
  <c r="S2466" i="3"/>
  <c r="W2466" i="3"/>
  <c r="AA2466" i="3"/>
  <c r="AE2466" i="3"/>
  <c r="AI2466" i="3"/>
  <c r="AM2466" i="3"/>
  <c r="AQ2466" i="3"/>
  <c r="AU2466" i="3"/>
  <c r="AY2466" i="3"/>
  <c r="BC2466" i="3"/>
  <c r="BG2466" i="3"/>
  <c r="P2466" i="3"/>
  <c r="T2466" i="3"/>
  <c r="X2466" i="3"/>
  <c r="AB2466" i="3"/>
  <c r="AF2466" i="3"/>
  <c r="AJ2466" i="3"/>
  <c r="AN2466" i="3"/>
  <c r="AR2466" i="3"/>
  <c r="AV2466" i="3"/>
  <c r="AZ2466" i="3"/>
  <c r="BD2466" i="3"/>
  <c r="BH2466" i="3"/>
  <c r="M2466" i="3"/>
  <c r="Q2466" i="3"/>
  <c r="U2466" i="3"/>
  <c r="Y2466" i="3"/>
  <c r="AC2466" i="3"/>
  <c r="AG2466" i="3"/>
  <c r="AK2466" i="3"/>
  <c r="AO2466" i="3"/>
  <c r="AS2466" i="3"/>
  <c r="AW2466" i="3"/>
  <c r="BA2466" i="3"/>
  <c r="BE2466" i="3"/>
  <c r="BI2466" i="3"/>
  <c r="P2465" i="3"/>
  <c r="AF2465" i="3"/>
  <c r="AV2465" i="3"/>
  <c r="M2465" i="3"/>
  <c r="AC2465" i="3"/>
  <c r="AS2465" i="3"/>
  <c r="BI2465" i="3"/>
  <c r="Z2465" i="3"/>
  <c r="AP2465" i="3"/>
  <c r="BF2465" i="3"/>
  <c r="AA2465" i="3"/>
  <c r="AQ2465" i="3"/>
  <c r="BG2465" i="3"/>
  <c r="P2457" i="3"/>
  <c r="T2457" i="3"/>
  <c r="X2457" i="3"/>
  <c r="AB2457" i="3"/>
  <c r="AF2457" i="3"/>
  <c r="AJ2457" i="3"/>
  <c r="AN2457" i="3"/>
  <c r="AR2457" i="3"/>
  <c r="AV2457" i="3"/>
  <c r="AZ2457" i="3"/>
  <c r="BD2457" i="3"/>
  <c r="BH2457" i="3"/>
  <c r="M2457" i="3"/>
  <c r="Q2457" i="3"/>
  <c r="U2457" i="3"/>
  <c r="Y2457" i="3"/>
  <c r="AC2457" i="3"/>
  <c r="AG2457" i="3"/>
  <c r="AK2457" i="3"/>
  <c r="AO2457" i="3"/>
  <c r="AS2457" i="3"/>
  <c r="AW2457" i="3"/>
  <c r="BA2457" i="3"/>
  <c r="BE2457" i="3"/>
  <c r="BI2457" i="3"/>
  <c r="N2457" i="3"/>
  <c r="R2457" i="3"/>
  <c r="V2457" i="3"/>
  <c r="Z2457" i="3"/>
  <c r="AD2457" i="3"/>
  <c r="AH2457" i="3"/>
  <c r="AL2457" i="3"/>
  <c r="AP2457" i="3"/>
  <c r="AT2457" i="3"/>
  <c r="AX2457" i="3"/>
  <c r="BB2457" i="3"/>
  <c r="BF2457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N2452" i="3"/>
  <c r="R2452" i="3"/>
  <c r="V2452" i="3"/>
  <c r="Z2452" i="3"/>
  <c r="AD2452" i="3"/>
  <c r="AH2452" i="3"/>
  <c r="AL2452" i="3"/>
  <c r="AP2452" i="3"/>
  <c r="AT2452" i="3"/>
  <c r="AX2452" i="3"/>
  <c r="BB2452" i="3"/>
  <c r="BF2452" i="3"/>
  <c r="O2452" i="3"/>
  <c r="S2452" i="3"/>
  <c r="W2452" i="3"/>
  <c r="AA2452" i="3"/>
  <c r="AE2452" i="3"/>
  <c r="AI2452" i="3"/>
  <c r="AM2452" i="3"/>
  <c r="AQ2452" i="3"/>
  <c r="AU2452" i="3"/>
  <c r="AY2452" i="3"/>
  <c r="BC2452" i="3"/>
  <c r="BG2452" i="3"/>
  <c r="P2452" i="3"/>
  <c r="T2452" i="3"/>
  <c r="X2452" i="3"/>
  <c r="AB2452" i="3"/>
  <c r="AF2452" i="3"/>
  <c r="AJ2452" i="3"/>
  <c r="AN2452" i="3"/>
  <c r="AR2452" i="3"/>
  <c r="AV2452" i="3"/>
  <c r="AZ2452" i="3"/>
  <c r="BD2452" i="3"/>
  <c r="BH2452" i="3"/>
  <c r="M2452" i="3"/>
  <c r="Q2452" i="3"/>
  <c r="U2452" i="3"/>
  <c r="Y2452" i="3"/>
  <c r="AC2452" i="3"/>
  <c r="AG2452" i="3"/>
  <c r="AK2452" i="3"/>
  <c r="AO2452" i="3"/>
  <c r="AS2452" i="3"/>
  <c r="AW2452" i="3"/>
  <c r="BA2452" i="3"/>
  <c r="BE2452" i="3"/>
  <c r="BI2452" i="3"/>
  <c r="N2450" i="3"/>
  <c r="AD2450" i="3"/>
  <c r="AT2450" i="3"/>
  <c r="O2450" i="3"/>
  <c r="AE2450" i="3"/>
  <c r="AU2450" i="3"/>
  <c r="P2450" i="3"/>
  <c r="AF2450" i="3"/>
  <c r="AV2450" i="3"/>
  <c r="M2450" i="3"/>
  <c r="AC2450" i="3"/>
  <c r="AS2450" i="3"/>
  <c r="BI2450" i="3"/>
  <c r="N2448" i="3"/>
  <c r="R2448" i="3"/>
  <c r="V2448" i="3"/>
  <c r="Z2448" i="3"/>
  <c r="AD2448" i="3"/>
  <c r="AH2448" i="3"/>
  <c r="AL2448" i="3"/>
  <c r="AP2448" i="3"/>
  <c r="AT2448" i="3"/>
  <c r="AX2448" i="3"/>
  <c r="BB2448" i="3"/>
  <c r="BF2448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P2448" i="3"/>
  <c r="T2448" i="3"/>
  <c r="X2448" i="3"/>
  <c r="AB2448" i="3"/>
  <c r="AF2448" i="3"/>
  <c r="AJ2448" i="3"/>
  <c r="AN2448" i="3"/>
  <c r="AR2448" i="3"/>
  <c r="AV2448" i="3"/>
  <c r="AZ2448" i="3"/>
  <c r="BD2448" i="3"/>
  <c r="BH2448" i="3"/>
  <c r="M2448" i="3"/>
  <c r="Q2448" i="3"/>
  <c r="U2448" i="3"/>
  <c r="Y2448" i="3"/>
  <c r="AC2448" i="3"/>
  <c r="AG2448" i="3"/>
  <c r="AK2448" i="3"/>
  <c r="AO2448" i="3"/>
  <c r="AS2448" i="3"/>
  <c r="AW2448" i="3"/>
  <c r="BA2448" i="3"/>
  <c r="BE2448" i="3"/>
  <c r="BI2448" i="3"/>
  <c r="P2447" i="3"/>
  <c r="T2447" i="3"/>
  <c r="X2447" i="3"/>
  <c r="AB2447" i="3"/>
  <c r="AF2447" i="3"/>
  <c r="AJ2447" i="3"/>
  <c r="AN2447" i="3"/>
  <c r="AR2447" i="3"/>
  <c r="AV2447" i="3"/>
  <c r="AZ2447" i="3"/>
  <c r="BD2447" i="3"/>
  <c r="BH2447" i="3"/>
  <c r="M2447" i="3"/>
  <c r="Q2447" i="3"/>
  <c r="U2447" i="3"/>
  <c r="Y2447" i="3"/>
  <c r="AC2447" i="3"/>
  <c r="AG2447" i="3"/>
  <c r="AK2447" i="3"/>
  <c r="AO2447" i="3"/>
  <c r="AS2447" i="3"/>
  <c r="AW2447" i="3"/>
  <c r="BA2447" i="3"/>
  <c r="BE2447" i="3"/>
  <c r="BI2447" i="3"/>
  <c r="N2447" i="3"/>
  <c r="R2447" i="3"/>
  <c r="V2447" i="3"/>
  <c r="Z2447" i="3"/>
  <c r="AD2447" i="3"/>
  <c r="AH2447" i="3"/>
  <c r="AL2447" i="3"/>
  <c r="AP2447" i="3"/>
  <c r="AT2447" i="3"/>
  <c r="AX2447" i="3"/>
  <c r="BB2447" i="3"/>
  <c r="BF2447" i="3"/>
  <c r="O2447" i="3"/>
  <c r="S2447" i="3"/>
  <c r="W2447" i="3"/>
  <c r="AA2447" i="3"/>
  <c r="AE2447" i="3"/>
  <c r="AI2447" i="3"/>
  <c r="AM2447" i="3"/>
  <c r="AQ2447" i="3"/>
  <c r="AU2447" i="3"/>
  <c r="AY2447" i="3"/>
  <c r="BC2447" i="3"/>
  <c r="BG2447" i="3"/>
  <c r="N2440" i="3"/>
  <c r="R2440" i="3"/>
  <c r="V2440" i="3"/>
  <c r="Z2440" i="3"/>
  <c r="AD2440" i="3"/>
  <c r="AH2440" i="3"/>
  <c r="AL2440" i="3"/>
  <c r="AP2440" i="3"/>
  <c r="AT2440" i="3"/>
  <c r="AX2440" i="3"/>
  <c r="BB2440" i="3"/>
  <c r="BF2440" i="3"/>
  <c r="O2440" i="3"/>
  <c r="S2440" i="3"/>
  <c r="W2440" i="3"/>
  <c r="AA2440" i="3"/>
  <c r="AE2440" i="3"/>
  <c r="AI2440" i="3"/>
  <c r="AM2440" i="3"/>
  <c r="AQ2440" i="3"/>
  <c r="AU2440" i="3"/>
  <c r="AY2440" i="3"/>
  <c r="BC2440" i="3"/>
  <c r="BG2440" i="3"/>
  <c r="P2440" i="3"/>
  <c r="T2440" i="3"/>
  <c r="X2440" i="3"/>
  <c r="AB2440" i="3"/>
  <c r="AF2440" i="3"/>
  <c r="AJ2440" i="3"/>
  <c r="AN2440" i="3"/>
  <c r="AR2440" i="3"/>
  <c r="AV2440" i="3"/>
  <c r="AZ2440" i="3"/>
  <c r="BD2440" i="3"/>
  <c r="BH2440" i="3"/>
  <c r="M2440" i="3"/>
  <c r="Q2440" i="3"/>
  <c r="U2440" i="3"/>
  <c r="Y2440" i="3"/>
  <c r="AC2440" i="3"/>
  <c r="AG2440" i="3"/>
  <c r="AK2440" i="3"/>
  <c r="AO2440" i="3"/>
  <c r="AS2440" i="3"/>
  <c r="AW2440" i="3"/>
  <c r="BA2440" i="3"/>
  <c r="BE2440" i="3"/>
  <c r="BI2440" i="3"/>
  <c r="P2439" i="3"/>
  <c r="AF2439" i="3"/>
  <c r="AV2439" i="3"/>
  <c r="M2439" i="3"/>
  <c r="AC2439" i="3"/>
  <c r="AS2439" i="3"/>
  <c r="BI2439" i="3"/>
  <c r="Z2439" i="3"/>
  <c r="AP2439" i="3"/>
  <c r="BF2439" i="3"/>
  <c r="AA2439" i="3"/>
  <c r="AQ2439" i="3"/>
  <c r="BG2439" i="3"/>
  <c r="O2476" i="3"/>
  <c r="S2476" i="3"/>
  <c r="BF2472" i="3"/>
  <c r="AP2472" i="3"/>
  <c r="AH2472" i="3"/>
  <c r="R2472" i="3"/>
  <c r="N2460" i="3"/>
  <c r="R2460" i="3"/>
  <c r="V2460" i="3"/>
  <c r="Z2460" i="3"/>
  <c r="AD2460" i="3"/>
  <c r="AH2460" i="3"/>
  <c r="AL2460" i="3"/>
  <c r="AP2460" i="3"/>
  <c r="AT2460" i="3"/>
  <c r="AX2460" i="3"/>
  <c r="BB2460" i="3"/>
  <c r="BF2460" i="3"/>
  <c r="O2460" i="3"/>
  <c r="S2460" i="3"/>
  <c r="W2460" i="3"/>
  <c r="AA2460" i="3"/>
  <c r="AE2460" i="3"/>
  <c r="AI2460" i="3"/>
  <c r="AM2460" i="3"/>
  <c r="AQ2460" i="3"/>
  <c r="AU2460" i="3"/>
  <c r="AY2460" i="3"/>
  <c r="BC2460" i="3"/>
  <c r="BG2460" i="3"/>
  <c r="P2460" i="3"/>
  <c r="T2460" i="3"/>
  <c r="X2460" i="3"/>
  <c r="AB2460" i="3"/>
  <c r="AF2460" i="3"/>
  <c r="AJ2460" i="3"/>
  <c r="AN2460" i="3"/>
  <c r="AR2460" i="3"/>
  <c r="AV2460" i="3"/>
  <c r="AZ2460" i="3"/>
  <c r="BD2460" i="3"/>
  <c r="BH2460" i="3"/>
  <c r="M2460" i="3"/>
  <c r="Q2460" i="3"/>
  <c r="U2460" i="3"/>
  <c r="Y2460" i="3"/>
  <c r="AC2460" i="3"/>
  <c r="AG2460" i="3"/>
  <c r="AK2460" i="3"/>
  <c r="AO2460" i="3"/>
  <c r="AS2460" i="3"/>
  <c r="AW2460" i="3"/>
  <c r="BA2460" i="3"/>
  <c r="BE2460" i="3"/>
  <c r="BI2460" i="3"/>
  <c r="N2444" i="3"/>
  <c r="R2444" i="3"/>
  <c r="V2444" i="3"/>
  <c r="Z2444" i="3"/>
  <c r="AD2444" i="3"/>
  <c r="AH2444" i="3"/>
  <c r="AL2444" i="3"/>
  <c r="AP2444" i="3"/>
  <c r="AT2444" i="3"/>
  <c r="AX2444" i="3"/>
  <c r="BB2444" i="3"/>
  <c r="BF2444" i="3"/>
  <c r="O2444" i="3"/>
  <c r="S2444" i="3"/>
  <c r="W2444" i="3"/>
  <c r="AA2444" i="3"/>
  <c r="AE2444" i="3"/>
  <c r="AI2444" i="3"/>
  <c r="AM2444" i="3"/>
  <c r="AQ2444" i="3"/>
  <c r="AU2444" i="3"/>
  <c r="AY2444" i="3"/>
  <c r="BC2444" i="3"/>
  <c r="BG2444" i="3"/>
  <c r="P2444" i="3"/>
  <c r="T2444" i="3"/>
  <c r="X2444" i="3"/>
  <c r="AB2444" i="3"/>
  <c r="AF2444" i="3"/>
  <c r="AJ2444" i="3"/>
  <c r="AN2444" i="3"/>
  <c r="AR2444" i="3"/>
  <c r="AV2444" i="3"/>
  <c r="AZ2444" i="3"/>
  <c r="BD2444" i="3"/>
  <c r="BH2444" i="3"/>
  <c r="M2444" i="3"/>
  <c r="Q2444" i="3"/>
  <c r="U2444" i="3"/>
  <c r="Y2444" i="3"/>
  <c r="AC2444" i="3"/>
  <c r="AG2444" i="3"/>
  <c r="AK2444" i="3"/>
  <c r="AO2444" i="3"/>
  <c r="AS2444" i="3"/>
  <c r="AW2444" i="3"/>
  <c r="BA2444" i="3"/>
  <c r="BE2444" i="3"/>
  <c r="BI2444" i="3"/>
  <c r="AP2476" i="3"/>
  <c r="AL2476" i="3"/>
  <c r="K2475" i="3"/>
  <c r="BH2474" i="3"/>
  <c r="AZ2474" i="3"/>
  <c r="AR2474" i="3"/>
  <c r="AJ2474" i="3"/>
  <c r="AB2474" i="3"/>
  <c r="T2474" i="3"/>
  <c r="K2473" i="3"/>
  <c r="BH2472" i="3"/>
  <c r="AZ2472" i="3"/>
  <c r="AR2472" i="3"/>
  <c r="AJ2472" i="3"/>
  <c r="AB2472" i="3"/>
  <c r="T2472" i="3"/>
  <c r="K2471" i="3"/>
  <c r="BH2470" i="3"/>
  <c r="AZ2470" i="3"/>
  <c r="AR2470" i="3"/>
  <c r="AJ2470" i="3"/>
  <c r="AB2470" i="3"/>
  <c r="T2470" i="3"/>
  <c r="N2464" i="3"/>
  <c r="R2464" i="3"/>
  <c r="V2464" i="3"/>
  <c r="Z2464" i="3"/>
  <c r="AD2464" i="3"/>
  <c r="AH2464" i="3"/>
  <c r="AL2464" i="3"/>
  <c r="AP2464" i="3"/>
  <c r="AT2464" i="3"/>
  <c r="AX2464" i="3"/>
  <c r="BB2464" i="3"/>
  <c r="BF2464" i="3"/>
  <c r="O2464" i="3"/>
  <c r="S2464" i="3"/>
  <c r="W2464" i="3"/>
  <c r="AA2464" i="3"/>
  <c r="AE2464" i="3"/>
  <c r="AI2464" i="3"/>
  <c r="AM2464" i="3"/>
  <c r="AQ2464" i="3"/>
  <c r="AU2464" i="3"/>
  <c r="AY2464" i="3"/>
  <c r="BC2464" i="3"/>
  <c r="BG2464" i="3"/>
  <c r="P2464" i="3"/>
  <c r="T2464" i="3"/>
  <c r="X2464" i="3"/>
  <c r="AB2464" i="3"/>
  <c r="AF2464" i="3"/>
  <c r="AJ2464" i="3"/>
  <c r="AN2464" i="3"/>
  <c r="AR2464" i="3"/>
  <c r="AV2464" i="3"/>
  <c r="AZ2464" i="3"/>
  <c r="BD2464" i="3"/>
  <c r="BH2464" i="3"/>
  <c r="M2464" i="3"/>
  <c r="Q2464" i="3"/>
  <c r="U2464" i="3"/>
  <c r="Y2464" i="3"/>
  <c r="AC2464" i="3"/>
  <c r="AG2464" i="3"/>
  <c r="AK2464" i="3"/>
  <c r="AO2464" i="3"/>
  <c r="AS2464" i="3"/>
  <c r="AW2464" i="3"/>
  <c r="BA2464" i="3"/>
  <c r="BE2464" i="3"/>
  <c r="BI2464" i="3"/>
  <c r="AF2463" i="3"/>
  <c r="AJ2463" i="3"/>
  <c r="M2463" i="3"/>
  <c r="Q2463" i="3"/>
  <c r="AS2463" i="3"/>
  <c r="AW2463" i="3"/>
  <c r="Z2463" i="3"/>
  <c r="AD2463" i="3"/>
  <c r="BF2463" i="3"/>
  <c r="O2463" i="3"/>
  <c r="AQ2463" i="3"/>
  <c r="AU2463" i="3"/>
  <c r="P2461" i="3"/>
  <c r="T2461" i="3"/>
  <c r="X2461" i="3"/>
  <c r="AB2461" i="3"/>
  <c r="AF2461" i="3"/>
  <c r="AJ2461" i="3"/>
  <c r="AN2461" i="3"/>
  <c r="AR2461" i="3"/>
  <c r="AV2461" i="3"/>
  <c r="AZ2461" i="3"/>
  <c r="BD2461" i="3"/>
  <c r="BH2461" i="3"/>
  <c r="M2461" i="3"/>
  <c r="Q2461" i="3"/>
  <c r="U2461" i="3"/>
  <c r="Y2461" i="3"/>
  <c r="AC2461" i="3"/>
  <c r="AG2461" i="3"/>
  <c r="AK2461" i="3"/>
  <c r="AO2461" i="3"/>
  <c r="AS2461" i="3"/>
  <c r="AW2461" i="3"/>
  <c r="BA2461" i="3"/>
  <c r="BE2461" i="3"/>
  <c r="BI2461" i="3"/>
  <c r="N2461" i="3"/>
  <c r="R2461" i="3"/>
  <c r="V2461" i="3"/>
  <c r="Z2461" i="3"/>
  <c r="AD2461" i="3"/>
  <c r="AH2461" i="3"/>
  <c r="AL2461" i="3"/>
  <c r="AP2461" i="3"/>
  <c r="AT2461" i="3"/>
  <c r="AX2461" i="3"/>
  <c r="BB2461" i="3"/>
  <c r="BF2461" i="3"/>
  <c r="O2461" i="3"/>
  <c r="S2461" i="3"/>
  <c r="W2461" i="3"/>
  <c r="AA2461" i="3"/>
  <c r="AE2461" i="3"/>
  <c r="AI2461" i="3"/>
  <c r="AM2461" i="3"/>
  <c r="AQ2461" i="3"/>
  <c r="AU2461" i="3"/>
  <c r="AY2461" i="3"/>
  <c r="BC2461" i="3"/>
  <c r="BG2461" i="3"/>
  <c r="AK2459" i="3"/>
  <c r="P2455" i="3"/>
  <c r="T2455" i="3"/>
  <c r="X2455" i="3"/>
  <c r="AB2455" i="3"/>
  <c r="AF2455" i="3"/>
  <c r="AJ2455" i="3"/>
  <c r="AN2455" i="3"/>
  <c r="AR2455" i="3"/>
  <c r="AV2455" i="3"/>
  <c r="AZ2455" i="3"/>
  <c r="BD2455" i="3"/>
  <c r="BH2455" i="3"/>
  <c r="M2455" i="3"/>
  <c r="Q2455" i="3"/>
  <c r="U2455" i="3"/>
  <c r="Y2455" i="3"/>
  <c r="AC2455" i="3"/>
  <c r="AG2455" i="3"/>
  <c r="AK2455" i="3"/>
  <c r="AO2455" i="3"/>
  <c r="AS2455" i="3"/>
  <c r="AW2455" i="3"/>
  <c r="BA2455" i="3"/>
  <c r="BE2455" i="3"/>
  <c r="BI2455" i="3"/>
  <c r="N2455" i="3"/>
  <c r="R2455" i="3"/>
  <c r="V2455" i="3"/>
  <c r="Z2455" i="3"/>
  <c r="AD2455" i="3"/>
  <c r="AH2455" i="3"/>
  <c r="AL2455" i="3"/>
  <c r="AP2455" i="3"/>
  <c r="AT2455" i="3"/>
  <c r="AX2455" i="3"/>
  <c r="BB2455" i="3"/>
  <c r="BF2455" i="3"/>
  <c r="O2455" i="3"/>
  <c r="S2455" i="3"/>
  <c r="W2455" i="3"/>
  <c r="AA2455" i="3"/>
  <c r="AE2455" i="3"/>
  <c r="AI2455" i="3"/>
  <c r="AM2455" i="3"/>
  <c r="AQ2455" i="3"/>
  <c r="AU2455" i="3"/>
  <c r="AY2455" i="3"/>
  <c r="BC2455" i="3"/>
  <c r="BG2455" i="3"/>
  <c r="N2446" i="3"/>
  <c r="R2446" i="3"/>
  <c r="V2446" i="3"/>
  <c r="Z2446" i="3"/>
  <c r="AD2446" i="3"/>
  <c r="AH2446" i="3"/>
  <c r="AL2446" i="3"/>
  <c r="AP2446" i="3"/>
  <c r="AT2446" i="3"/>
  <c r="AX2446" i="3"/>
  <c r="BB2446" i="3"/>
  <c r="BF2446" i="3"/>
  <c r="O2446" i="3"/>
  <c r="S2446" i="3"/>
  <c r="W2446" i="3"/>
  <c r="AA2446" i="3"/>
  <c r="AE2446" i="3"/>
  <c r="AI2446" i="3"/>
  <c r="AM2446" i="3"/>
  <c r="AQ2446" i="3"/>
  <c r="AU2446" i="3"/>
  <c r="AY2446" i="3"/>
  <c r="BC2446" i="3"/>
  <c r="BG2446" i="3"/>
  <c r="P2446" i="3"/>
  <c r="T2446" i="3"/>
  <c r="X2446" i="3"/>
  <c r="AB2446" i="3"/>
  <c r="AF2446" i="3"/>
  <c r="AJ2446" i="3"/>
  <c r="AN2446" i="3"/>
  <c r="AR2446" i="3"/>
  <c r="AV2446" i="3"/>
  <c r="AZ2446" i="3"/>
  <c r="BD2446" i="3"/>
  <c r="BH2446" i="3"/>
  <c r="M2446" i="3"/>
  <c r="Q2446" i="3"/>
  <c r="U2446" i="3"/>
  <c r="Y2446" i="3"/>
  <c r="AC2446" i="3"/>
  <c r="AG2446" i="3"/>
  <c r="AK2446" i="3"/>
  <c r="AO2446" i="3"/>
  <c r="AS2446" i="3"/>
  <c r="AW2446" i="3"/>
  <c r="BA2446" i="3"/>
  <c r="BE2446" i="3"/>
  <c r="BI2446" i="3"/>
  <c r="X2445" i="3"/>
  <c r="AB2445" i="3"/>
  <c r="AN2445" i="3"/>
  <c r="AR2445" i="3"/>
  <c r="BD2445" i="3"/>
  <c r="BH2445" i="3"/>
  <c r="U2445" i="3"/>
  <c r="Y2445" i="3"/>
  <c r="AK2445" i="3"/>
  <c r="AO2445" i="3"/>
  <c r="BA2445" i="3"/>
  <c r="BE2445" i="3"/>
  <c r="R2445" i="3"/>
  <c r="V2445" i="3"/>
  <c r="AH2445" i="3"/>
  <c r="AL2445" i="3"/>
  <c r="AX2445" i="3"/>
  <c r="BB2445" i="3"/>
  <c r="S2445" i="3"/>
  <c r="W2445" i="3"/>
  <c r="AI2445" i="3"/>
  <c r="AM2445" i="3"/>
  <c r="AY2445" i="3"/>
  <c r="BC2445" i="3"/>
  <c r="N2438" i="3"/>
  <c r="R2438" i="3"/>
  <c r="V2438" i="3"/>
  <c r="Z2438" i="3"/>
  <c r="AD2438" i="3"/>
  <c r="AH2438" i="3"/>
  <c r="AL2438" i="3"/>
  <c r="AP2438" i="3"/>
  <c r="AT2438" i="3"/>
  <c r="AX2438" i="3"/>
  <c r="BB2438" i="3"/>
  <c r="BF2438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P2438" i="3"/>
  <c r="T2438" i="3"/>
  <c r="X2438" i="3"/>
  <c r="AB2438" i="3"/>
  <c r="AF2438" i="3"/>
  <c r="AJ2438" i="3"/>
  <c r="AN2438" i="3"/>
  <c r="AR2438" i="3"/>
  <c r="AV2438" i="3"/>
  <c r="AZ2438" i="3"/>
  <c r="BD2438" i="3"/>
  <c r="BH2438" i="3"/>
  <c r="M2438" i="3"/>
  <c r="Q2438" i="3"/>
  <c r="U2438" i="3"/>
  <c r="Y2438" i="3"/>
  <c r="AC2438" i="3"/>
  <c r="AG2438" i="3"/>
  <c r="AK2438" i="3"/>
  <c r="AO2438" i="3"/>
  <c r="AS2438" i="3"/>
  <c r="AW2438" i="3"/>
  <c r="BA2438" i="3"/>
  <c r="BE2438" i="3"/>
  <c r="BI2438" i="3"/>
  <c r="P2437" i="3"/>
  <c r="T2437" i="3"/>
  <c r="X2437" i="3"/>
  <c r="AB2437" i="3"/>
  <c r="AF2437" i="3"/>
  <c r="AJ2437" i="3"/>
  <c r="AN2437" i="3"/>
  <c r="AR2437" i="3"/>
  <c r="AV2437" i="3"/>
  <c r="AZ2437" i="3"/>
  <c r="BD2437" i="3"/>
  <c r="BH2437" i="3"/>
  <c r="M2437" i="3"/>
  <c r="Q2437" i="3"/>
  <c r="U2437" i="3"/>
  <c r="Y2437" i="3"/>
  <c r="AC2437" i="3"/>
  <c r="AG2437" i="3"/>
  <c r="AK2437" i="3"/>
  <c r="AO2437" i="3"/>
  <c r="AS2437" i="3"/>
  <c r="AW2437" i="3"/>
  <c r="BA2437" i="3"/>
  <c r="BE2437" i="3"/>
  <c r="BI2437" i="3"/>
  <c r="N2437" i="3"/>
  <c r="R2437" i="3"/>
  <c r="V2437" i="3"/>
  <c r="Z2437" i="3"/>
  <c r="AD2437" i="3"/>
  <c r="AH2437" i="3"/>
  <c r="AL2437" i="3"/>
  <c r="AP2437" i="3"/>
  <c r="AT2437" i="3"/>
  <c r="AX2437" i="3"/>
  <c r="BB2437" i="3"/>
  <c r="BF2437" i="3"/>
  <c r="O2437" i="3"/>
  <c r="S2437" i="3"/>
  <c r="W2437" i="3"/>
  <c r="AA2437" i="3"/>
  <c r="AE2437" i="3"/>
  <c r="AI2437" i="3"/>
  <c r="AM2437" i="3"/>
  <c r="AQ2437" i="3"/>
  <c r="AU2437" i="3"/>
  <c r="AY2437" i="3"/>
  <c r="BC2437" i="3"/>
  <c r="BG2437" i="3"/>
  <c r="BC2428" i="3"/>
  <c r="AB2428" i="3"/>
  <c r="AW2427" i="3"/>
  <c r="AG2427" i="3"/>
  <c r="Q2427" i="3"/>
  <c r="V2425" i="3"/>
  <c r="Z2425" i="3"/>
  <c r="BB2425" i="3"/>
  <c r="BF2425" i="3"/>
  <c r="AM2425" i="3"/>
  <c r="AQ2425" i="3"/>
  <c r="X2425" i="3"/>
  <c r="AB2425" i="3"/>
  <c r="BD2425" i="3"/>
  <c r="BH2425" i="3"/>
  <c r="AK2425" i="3"/>
  <c r="AO2425" i="3"/>
  <c r="O2422" i="3"/>
  <c r="S2422" i="3"/>
  <c r="W2422" i="3"/>
  <c r="AA2422" i="3"/>
  <c r="AE2422" i="3"/>
  <c r="AI2422" i="3"/>
  <c r="AM2422" i="3"/>
  <c r="AQ2422" i="3"/>
  <c r="AU2422" i="3"/>
  <c r="AY2422" i="3"/>
  <c r="BC2422" i="3"/>
  <c r="BG2422" i="3"/>
  <c r="N2417" i="3"/>
  <c r="R2417" i="3"/>
  <c r="V2417" i="3"/>
  <c r="Z2417" i="3"/>
  <c r="AD2417" i="3"/>
  <c r="AH2417" i="3"/>
  <c r="AL2417" i="3"/>
  <c r="AP2417" i="3"/>
  <c r="AT2417" i="3"/>
  <c r="AX2417" i="3"/>
  <c r="BB2417" i="3"/>
  <c r="BF2417" i="3"/>
  <c r="O2417" i="3"/>
  <c r="S2417" i="3"/>
  <c r="W2417" i="3"/>
  <c r="AA2417" i="3"/>
  <c r="AE2417" i="3"/>
  <c r="AI2417" i="3"/>
  <c r="AM2417" i="3"/>
  <c r="AQ2417" i="3"/>
  <c r="AU2417" i="3"/>
  <c r="AY2417" i="3"/>
  <c r="BC2417" i="3"/>
  <c r="BG2417" i="3"/>
  <c r="P2417" i="3"/>
  <c r="T2417" i="3"/>
  <c r="X2417" i="3"/>
  <c r="AB2417" i="3"/>
  <c r="AF2417" i="3"/>
  <c r="AJ2417" i="3"/>
  <c r="AN2417" i="3"/>
  <c r="AR2417" i="3"/>
  <c r="AV2417" i="3"/>
  <c r="AZ2417" i="3"/>
  <c r="BD2417" i="3"/>
  <c r="BH2417" i="3"/>
  <c r="M2417" i="3"/>
  <c r="Q2417" i="3"/>
  <c r="U2417" i="3"/>
  <c r="Y2417" i="3"/>
  <c r="AC2417" i="3"/>
  <c r="AG2417" i="3"/>
  <c r="AK2417" i="3"/>
  <c r="AO2417" i="3"/>
  <c r="AS2417" i="3"/>
  <c r="AW2417" i="3"/>
  <c r="BA2417" i="3"/>
  <c r="BE2417" i="3"/>
  <c r="BI2417" i="3"/>
  <c r="O2414" i="3"/>
  <c r="AI2414" i="3"/>
  <c r="AU2414" i="3"/>
  <c r="V2409" i="3"/>
  <c r="Z2409" i="3"/>
  <c r="AL2409" i="3"/>
  <c r="AP2409" i="3"/>
  <c r="BB2409" i="3"/>
  <c r="BF2409" i="3"/>
  <c r="W2409" i="3"/>
  <c r="AA2409" i="3"/>
  <c r="AM2409" i="3"/>
  <c r="AQ2409" i="3"/>
  <c r="BC2409" i="3"/>
  <c r="BG2409" i="3"/>
  <c r="X2409" i="3"/>
  <c r="AB2409" i="3"/>
  <c r="AN2409" i="3"/>
  <c r="AR2409" i="3"/>
  <c r="BD2409" i="3"/>
  <c r="BH2409" i="3"/>
  <c r="U2409" i="3"/>
  <c r="Y2409" i="3"/>
  <c r="AK2409" i="3"/>
  <c r="AO2409" i="3"/>
  <c r="BA2409" i="3"/>
  <c r="BE2409" i="3"/>
  <c r="R2428" i="3"/>
  <c r="AD2428" i="3"/>
  <c r="AX2428" i="3"/>
  <c r="BI2427" i="3"/>
  <c r="AS2427" i="3"/>
  <c r="AC2427" i="3"/>
  <c r="M2427" i="3"/>
  <c r="P2424" i="3"/>
  <c r="Z2423" i="3"/>
  <c r="AP2423" i="3"/>
  <c r="BF2423" i="3"/>
  <c r="AA2423" i="3"/>
  <c r="AQ2423" i="3"/>
  <c r="BG2423" i="3"/>
  <c r="AB2423" i="3"/>
  <c r="AR2423" i="3"/>
  <c r="BH2423" i="3"/>
  <c r="Y2423" i="3"/>
  <c r="AO2423" i="3"/>
  <c r="BE2423" i="3"/>
  <c r="O2420" i="3"/>
  <c r="S2420" i="3"/>
  <c r="W2420" i="3"/>
  <c r="AA2420" i="3"/>
  <c r="AE2420" i="3"/>
  <c r="AI2420" i="3"/>
  <c r="AM2420" i="3"/>
  <c r="AQ2420" i="3"/>
  <c r="AU2420" i="3"/>
  <c r="AY2420" i="3"/>
  <c r="BC2420" i="3"/>
  <c r="BG2420" i="3"/>
  <c r="P2416" i="3"/>
  <c r="V2415" i="3"/>
  <c r="Z2415" i="3"/>
  <c r="AL2415" i="3"/>
  <c r="AP2415" i="3"/>
  <c r="BB2415" i="3"/>
  <c r="BF2415" i="3"/>
  <c r="W2415" i="3"/>
  <c r="AA2415" i="3"/>
  <c r="AM2415" i="3"/>
  <c r="AQ2415" i="3"/>
  <c r="BC2415" i="3"/>
  <c r="BG2415" i="3"/>
  <c r="X2415" i="3"/>
  <c r="AB2415" i="3"/>
  <c r="AN2415" i="3"/>
  <c r="AR2415" i="3"/>
  <c r="BD2415" i="3"/>
  <c r="BH2415" i="3"/>
  <c r="U2415" i="3"/>
  <c r="Y2415" i="3"/>
  <c r="AK2415" i="3"/>
  <c r="AO2415" i="3"/>
  <c r="BA2415" i="3"/>
  <c r="BE2415" i="3"/>
  <c r="O2412" i="3"/>
  <c r="S2412" i="3"/>
  <c r="W2412" i="3"/>
  <c r="AA2412" i="3"/>
  <c r="AE2412" i="3"/>
  <c r="AI2412" i="3"/>
  <c r="AM2412" i="3"/>
  <c r="AQ2412" i="3"/>
  <c r="AU2412" i="3"/>
  <c r="AY2412" i="3"/>
  <c r="BC2412" i="3"/>
  <c r="BG2412" i="3"/>
  <c r="P2408" i="3"/>
  <c r="Z2407" i="3"/>
  <c r="AP2407" i="3"/>
  <c r="BF2407" i="3"/>
  <c r="AA2407" i="3"/>
  <c r="AQ2407" i="3"/>
  <c r="BG2407" i="3"/>
  <c r="AB2407" i="3"/>
  <c r="AR2407" i="3"/>
  <c r="BH2407" i="3"/>
  <c r="U2407" i="3"/>
  <c r="Y2407" i="3"/>
  <c r="AC2407" i="3"/>
  <c r="AK2407" i="3"/>
  <c r="AO2407" i="3"/>
  <c r="AS2407" i="3"/>
  <c r="AW2407" i="3"/>
  <c r="BA2407" i="3"/>
  <c r="BE2407" i="3"/>
  <c r="BI2407" i="3"/>
  <c r="O2404" i="3"/>
  <c r="S2404" i="3"/>
  <c r="W2404" i="3"/>
  <c r="AA2404" i="3"/>
  <c r="AE2404" i="3"/>
  <c r="AI2404" i="3"/>
  <c r="AM2404" i="3"/>
  <c r="AQ2404" i="3"/>
  <c r="AU2404" i="3"/>
  <c r="AY2404" i="3"/>
  <c r="BC2404" i="3"/>
  <c r="BG2404" i="3"/>
  <c r="AU2428" i="3"/>
  <c r="AE2428" i="3"/>
  <c r="BE2427" i="3"/>
  <c r="AO2427" i="3"/>
  <c r="O2426" i="3"/>
  <c r="S2426" i="3"/>
  <c r="W2426" i="3"/>
  <c r="AA2426" i="3"/>
  <c r="AE2426" i="3"/>
  <c r="AI2426" i="3"/>
  <c r="AM2426" i="3"/>
  <c r="AQ2426" i="3"/>
  <c r="AU2426" i="3"/>
  <c r="P2422" i="3"/>
  <c r="N2421" i="3"/>
  <c r="R2421" i="3"/>
  <c r="V2421" i="3"/>
  <c r="Z2421" i="3"/>
  <c r="AD2421" i="3"/>
  <c r="AH2421" i="3"/>
  <c r="AL2421" i="3"/>
  <c r="AP2421" i="3"/>
  <c r="AT2421" i="3"/>
  <c r="AX2421" i="3"/>
  <c r="BB2421" i="3"/>
  <c r="BF2421" i="3"/>
  <c r="O2421" i="3"/>
  <c r="S2421" i="3"/>
  <c r="W2421" i="3"/>
  <c r="AA2421" i="3"/>
  <c r="AE2421" i="3"/>
  <c r="AI2421" i="3"/>
  <c r="AM2421" i="3"/>
  <c r="AQ2421" i="3"/>
  <c r="AU2421" i="3"/>
  <c r="AY2421" i="3"/>
  <c r="BC2421" i="3"/>
  <c r="BG2421" i="3"/>
  <c r="P2421" i="3"/>
  <c r="T2421" i="3"/>
  <c r="X2421" i="3"/>
  <c r="AB2421" i="3"/>
  <c r="AF2421" i="3"/>
  <c r="AJ2421" i="3"/>
  <c r="AN2421" i="3"/>
  <c r="AR2421" i="3"/>
  <c r="AV2421" i="3"/>
  <c r="AZ2421" i="3"/>
  <c r="BD2421" i="3"/>
  <c r="BH2421" i="3"/>
  <c r="M2421" i="3"/>
  <c r="Q2421" i="3"/>
  <c r="U2421" i="3"/>
  <c r="Y2421" i="3"/>
  <c r="AC2421" i="3"/>
  <c r="AG2421" i="3"/>
  <c r="AK2421" i="3"/>
  <c r="AO2421" i="3"/>
  <c r="AS2421" i="3"/>
  <c r="AW2421" i="3"/>
  <c r="BA2421" i="3"/>
  <c r="BE2421" i="3"/>
  <c r="BI2421" i="3"/>
  <c r="P2414" i="3"/>
  <c r="N2413" i="3"/>
  <c r="R2413" i="3"/>
  <c r="V2413" i="3"/>
  <c r="Z2413" i="3"/>
  <c r="AD2413" i="3"/>
  <c r="AH2413" i="3"/>
  <c r="AL2413" i="3"/>
  <c r="AP2413" i="3"/>
  <c r="AT2413" i="3"/>
  <c r="AX2413" i="3"/>
  <c r="BB2413" i="3"/>
  <c r="BF2413" i="3"/>
  <c r="O2413" i="3"/>
  <c r="S2413" i="3"/>
  <c r="W2413" i="3"/>
  <c r="AA2413" i="3"/>
  <c r="AE2413" i="3"/>
  <c r="AI2413" i="3"/>
  <c r="AM2413" i="3"/>
  <c r="AQ2413" i="3"/>
  <c r="AU2413" i="3"/>
  <c r="AY2413" i="3"/>
  <c r="BC2413" i="3"/>
  <c r="BG2413" i="3"/>
  <c r="P2413" i="3"/>
  <c r="T2413" i="3"/>
  <c r="X2413" i="3"/>
  <c r="AB2413" i="3"/>
  <c r="AF2413" i="3"/>
  <c r="AJ2413" i="3"/>
  <c r="AN2413" i="3"/>
  <c r="AR2413" i="3"/>
  <c r="AV2413" i="3"/>
  <c r="AZ2413" i="3"/>
  <c r="BD2413" i="3"/>
  <c r="BH2413" i="3"/>
  <c r="M2413" i="3"/>
  <c r="Q2413" i="3"/>
  <c r="U2413" i="3"/>
  <c r="Y2413" i="3"/>
  <c r="AC2413" i="3"/>
  <c r="AG2413" i="3"/>
  <c r="AK2413" i="3"/>
  <c r="AO2413" i="3"/>
  <c r="AS2413" i="3"/>
  <c r="AW2413" i="3"/>
  <c r="BA2413" i="3"/>
  <c r="BE2413" i="3"/>
  <c r="BI2413" i="3"/>
  <c r="O2410" i="3"/>
  <c r="S2410" i="3"/>
  <c r="W2410" i="3"/>
  <c r="AA2410" i="3"/>
  <c r="AE2410" i="3"/>
  <c r="AI2410" i="3"/>
  <c r="AM2410" i="3"/>
  <c r="AQ2410" i="3"/>
  <c r="AU2410" i="3"/>
  <c r="AY2410" i="3"/>
  <c r="BC2410" i="3"/>
  <c r="BG2410" i="3"/>
  <c r="N2405" i="3"/>
  <c r="R2405" i="3"/>
  <c r="V2405" i="3"/>
  <c r="Z2405" i="3"/>
  <c r="AD2405" i="3"/>
  <c r="AH2405" i="3"/>
  <c r="AL2405" i="3"/>
  <c r="AP2405" i="3"/>
  <c r="AT2405" i="3"/>
  <c r="AX2405" i="3"/>
  <c r="BB2405" i="3"/>
  <c r="BF2405" i="3"/>
  <c r="O2405" i="3"/>
  <c r="S2405" i="3"/>
  <c r="W2405" i="3"/>
  <c r="AA2405" i="3"/>
  <c r="AE2405" i="3"/>
  <c r="AI2405" i="3"/>
  <c r="AM2405" i="3"/>
  <c r="AQ2405" i="3"/>
  <c r="AU2405" i="3"/>
  <c r="AY2405" i="3"/>
  <c r="BC2405" i="3"/>
  <c r="BG2405" i="3"/>
  <c r="P2405" i="3"/>
  <c r="T2405" i="3"/>
  <c r="X2405" i="3"/>
  <c r="AB2405" i="3"/>
  <c r="AF2405" i="3"/>
  <c r="AJ2405" i="3"/>
  <c r="AN2405" i="3"/>
  <c r="AR2405" i="3"/>
  <c r="AV2405" i="3"/>
  <c r="AZ2405" i="3"/>
  <c r="BD2405" i="3"/>
  <c r="BH2405" i="3"/>
  <c r="M2405" i="3"/>
  <c r="Q2405" i="3"/>
  <c r="U2405" i="3"/>
  <c r="Y2405" i="3"/>
  <c r="AC2405" i="3"/>
  <c r="AG2405" i="3"/>
  <c r="AK2405" i="3"/>
  <c r="AO2405" i="3"/>
  <c r="AS2405" i="3"/>
  <c r="AW2405" i="3"/>
  <c r="BA2405" i="3"/>
  <c r="BE2405" i="3"/>
  <c r="BI2405" i="3"/>
  <c r="O2402" i="3"/>
  <c r="S2402" i="3"/>
  <c r="W2402" i="3"/>
  <c r="AA2402" i="3"/>
  <c r="AE2402" i="3"/>
  <c r="AI2402" i="3"/>
  <c r="AM2402" i="3"/>
  <c r="AQ2402" i="3"/>
  <c r="AU2402" i="3"/>
  <c r="AY2402" i="3"/>
  <c r="BC2402" i="3"/>
  <c r="BG2402" i="3"/>
  <c r="N2427" i="3"/>
  <c r="R2427" i="3"/>
  <c r="V2427" i="3"/>
  <c r="Z2427" i="3"/>
  <c r="AD2427" i="3"/>
  <c r="AH2427" i="3"/>
  <c r="AL2427" i="3"/>
  <c r="AP2427" i="3"/>
  <c r="AT2427" i="3"/>
  <c r="AX2427" i="3"/>
  <c r="BB2427" i="3"/>
  <c r="BF2427" i="3"/>
  <c r="O2427" i="3"/>
  <c r="S2427" i="3"/>
  <c r="W2427" i="3"/>
  <c r="AA2427" i="3"/>
  <c r="AE2427" i="3"/>
  <c r="AI2427" i="3"/>
  <c r="AM2427" i="3"/>
  <c r="AQ2427" i="3"/>
  <c r="AU2427" i="3"/>
  <c r="AY2427" i="3"/>
  <c r="BC2427" i="3"/>
  <c r="BG2427" i="3"/>
  <c r="P2427" i="3"/>
  <c r="T2427" i="3"/>
  <c r="X2427" i="3"/>
  <c r="AB2427" i="3"/>
  <c r="AF2427" i="3"/>
  <c r="AJ2427" i="3"/>
  <c r="AN2427" i="3"/>
  <c r="AR2427" i="3"/>
  <c r="AV2427" i="3"/>
  <c r="AZ2427" i="3"/>
  <c r="BD2427" i="3"/>
  <c r="BH2427" i="3"/>
  <c r="O2424" i="3"/>
  <c r="S2424" i="3"/>
  <c r="W2424" i="3"/>
  <c r="AA2424" i="3"/>
  <c r="AE2424" i="3"/>
  <c r="AI2424" i="3"/>
  <c r="AM2424" i="3"/>
  <c r="AQ2424" i="3"/>
  <c r="AU2424" i="3"/>
  <c r="AY2424" i="3"/>
  <c r="BC2424" i="3"/>
  <c r="BG2424" i="3"/>
  <c r="N2419" i="3"/>
  <c r="R2419" i="3"/>
  <c r="V2419" i="3"/>
  <c r="Z2419" i="3"/>
  <c r="AD2419" i="3"/>
  <c r="AH2419" i="3"/>
  <c r="AL2419" i="3"/>
  <c r="AP2419" i="3"/>
  <c r="AT2419" i="3"/>
  <c r="AX2419" i="3"/>
  <c r="BB2419" i="3"/>
  <c r="BF2419" i="3"/>
  <c r="O2419" i="3"/>
  <c r="S2419" i="3"/>
  <c r="W2419" i="3"/>
  <c r="AA2419" i="3"/>
  <c r="AE2419" i="3"/>
  <c r="AI2419" i="3"/>
  <c r="AM2419" i="3"/>
  <c r="AQ2419" i="3"/>
  <c r="AU2419" i="3"/>
  <c r="AY2419" i="3"/>
  <c r="BC2419" i="3"/>
  <c r="BG2419" i="3"/>
  <c r="P2419" i="3"/>
  <c r="T2419" i="3"/>
  <c r="X2419" i="3"/>
  <c r="AB2419" i="3"/>
  <c r="AF2419" i="3"/>
  <c r="AJ2419" i="3"/>
  <c r="AN2419" i="3"/>
  <c r="AR2419" i="3"/>
  <c r="AV2419" i="3"/>
  <c r="AZ2419" i="3"/>
  <c r="BD2419" i="3"/>
  <c r="BH2419" i="3"/>
  <c r="M2419" i="3"/>
  <c r="Q2419" i="3"/>
  <c r="U2419" i="3"/>
  <c r="Y2419" i="3"/>
  <c r="AC2419" i="3"/>
  <c r="AG2419" i="3"/>
  <c r="AK2419" i="3"/>
  <c r="AO2419" i="3"/>
  <c r="AS2419" i="3"/>
  <c r="AW2419" i="3"/>
  <c r="BA2419" i="3"/>
  <c r="BE2419" i="3"/>
  <c r="BI2419" i="3"/>
  <c r="O2416" i="3"/>
  <c r="S2416" i="3"/>
  <c r="W2416" i="3"/>
  <c r="AA2416" i="3"/>
  <c r="AE2416" i="3"/>
  <c r="AI2416" i="3"/>
  <c r="AM2416" i="3"/>
  <c r="AQ2416" i="3"/>
  <c r="AU2416" i="3"/>
  <c r="AY2416" i="3"/>
  <c r="BC2416" i="3"/>
  <c r="BG2416" i="3"/>
  <c r="N2411" i="3"/>
  <c r="R2411" i="3"/>
  <c r="V2411" i="3"/>
  <c r="Z2411" i="3"/>
  <c r="AD2411" i="3"/>
  <c r="AH2411" i="3"/>
  <c r="AL2411" i="3"/>
  <c r="AP2411" i="3"/>
  <c r="AT2411" i="3"/>
  <c r="AX2411" i="3"/>
  <c r="BB2411" i="3"/>
  <c r="BF2411" i="3"/>
  <c r="O2411" i="3"/>
  <c r="S2411" i="3"/>
  <c r="W2411" i="3"/>
  <c r="AA2411" i="3"/>
  <c r="AE2411" i="3"/>
  <c r="AI2411" i="3"/>
  <c r="AM2411" i="3"/>
  <c r="AQ2411" i="3"/>
  <c r="AU2411" i="3"/>
  <c r="AY2411" i="3"/>
  <c r="BC2411" i="3"/>
  <c r="BG2411" i="3"/>
  <c r="P2411" i="3"/>
  <c r="T2411" i="3"/>
  <c r="X2411" i="3"/>
  <c r="AB2411" i="3"/>
  <c r="AF2411" i="3"/>
  <c r="AJ2411" i="3"/>
  <c r="AN2411" i="3"/>
  <c r="AR2411" i="3"/>
  <c r="AV2411" i="3"/>
  <c r="AZ2411" i="3"/>
  <c r="BD2411" i="3"/>
  <c r="BH2411" i="3"/>
  <c r="M2411" i="3"/>
  <c r="Q2411" i="3"/>
  <c r="U2411" i="3"/>
  <c r="Y2411" i="3"/>
  <c r="AC2411" i="3"/>
  <c r="AG2411" i="3"/>
  <c r="AK2411" i="3"/>
  <c r="AO2411" i="3"/>
  <c r="AS2411" i="3"/>
  <c r="AW2411" i="3"/>
  <c r="BA2411" i="3"/>
  <c r="BE2411" i="3"/>
  <c r="BI2411" i="3"/>
  <c r="O2408" i="3"/>
  <c r="S2408" i="3"/>
  <c r="W2408" i="3"/>
  <c r="AA2408" i="3"/>
  <c r="AE2408" i="3"/>
  <c r="AI2408" i="3"/>
  <c r="AM2408" i="3"/>
  <c r="AQ2408" i="3"/>
  <c r="AU2408" i="3"/>
  <c r="AY2408" i="3"/>
  <c r="BC2408" i="3"/>
  <c r="BG2408" i="3"/>
  <c r="N2403" i="3"/>
  <c r="R2403" i="3"/>
  <c r="V2403" i="3"/>
  <c r="Z2403" i="3"/>
  <c r="AD2403" i="3"/>
  <c r="AH2403" i="3"/>
  <c r="AL2403" i="3"/>
  <c r="AP2403" i="3"/>
  <c r="AT2403" i="3"/>
  <c r="AX2403" i="3"/>
  <c r="BB2403" i="3"/>
  <c r="BF2403" i="3"/>
  <c r="O2403" i="3"/>
  <c r="S2403" i="3"/>
  <c r="W2403" i="3"/>
  <c r="AA2403" i="3"/>
  <c r="AE2403" i="3"/>
  <c r="AI2403" i="3"/>
  <c r="AM2403" i="3"/>
  <c r="AQ2403" i="3"/>
  <c r="AU2403" i="3"/>
  <c r="AY2403" i="3"/>
  <c r="BC2403" i="3"/>
  <c r="BG2403" i="3"/>
  <c r="P2403" i="3"/>
  <c r="T2403" i="3"/>
  <c r="X2403" i="3"/>
  <c r="AB2403" i="3"/>
  <c r="AF2403" i="3"/>
  <c r="AJ2403" i="3"/>
  <c r="AN2403" i="3"/>
  <c r="AR2403" i="3"/>
  <c r="AV2403" i="3"/>
  <c r="AZ2403" i="3"/>
  <c r="BD2403" i="3"/>
  <c r="BH2403" i="3"/>
  <c r="M2403" i="3"/>
  <c r="Q2403" i="3"/>
  <c r="U2403" i="3"/>
  <c r="Y2403" i="3"/>
  <c r="AC2403" i="3"/>
  <c r="AG2403" i="3"/>
  <c r="AK2403" i="3"/>
  <c r="AO2403" i="3"/>
  <c r="AS2403" i="3"/>
  <c r="AW2403" i="3"/>
  <c r="BA2403" i="3"/>
  <c r="BE2403" i="3"/>
  <c r="BI2403" i="3"/>
  <c r="AF2401" i="3"/>
  <c r="AJ2401" i="3"/>
  <c r="N2399" i="3"/>
  <c r="R2399" i="3"/>
  <c r="AT2399" i="3"/>
  <c r="AX2399" i="3"/>
  <c r="AE2399" i="3"/>
  <c r="AI2399" i="3"/>
  <c r="P2399" i="3"/>
  <c r="T2399" i="3"/>
  <c r="AV2399" i="3"/>
  <c r="AZ2399" i="3"/>
  <c r="O2396" i="3"/>
  <c r="S2396" i="3"/>
  <c r="W2396" i="3"/>
  <c r="AA2396" i="3"/>
  <c r="AE2396" i="3"/>
  <c r="AI2396" i="3"/>
  <c r="AM2396" i="3"/>
  <c r="AQ2396" i="3"/>
  <c r="AU2396" i="3"/>
  <c r="AY2396" i="3"/>
  <c r="BC2396" i="3"/>
  <c r="BG2396" i="3"/>
  <c r="AD2393" i="3"/>
  <c r="AH2393" i="3"/>
  <c r="O2393" i="3"/>
  <c r="S2393" i="3"/>
  <c r="AU2393" i="3"/>
  <c r="AY2393" i="3"/>
  <c r="AF2393" i="3"/>
  <c r="AJ2393" i="3"/>
  <c r="M2393" i="3"/>
  <c r="Q2393" i="3"/>
  <c r="AS2393" i="3"/>
  <c r="AW2393" i="3"/>
  <c r="P2388" i="3"/>
  <c r="N2387" i="3"/>
  <c r="R2387" i="3"/>
  <c r="V2387" i="3"/>
  <c r="Z2387" i="3"/>
  <c r="AD2387" i="3"/>
  <c r="AH2387" i="3"/>
  <c r="AL2387" i="3"/>
  <c r="AP2387" i="3"/>
  <c r="AT2387" i="3"/>
  <c r="AX2387" i="3"/>
  <c r="BB2387" i="3"/>
  <c r="BF2387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Q2387" i="3"/>
  <c r="U2387" i="3"/>
  <c r="Y2387" i="3"/>
  <c r="AC2387" i="3"/>
  <c r="AG2387" i="3"/>
  <c r="AK2387" i="3"/>
  <c r="AO2387" i="3"/>
  <c r="AS2387" i="3"/>
  <c r="AW2387" i="3"/>
  <c r="BA2387" i="3"/>
  <c r="BE2387" i="3"/>
  <c r="BI2387" i="3"/>
  <c r="S2384" i="3"/>
  <c r="AM2384" i="3"/>
  <c r="AY2384" i="3"/>
  <c r="P2380" i="3"/>
  <c r="R2379" i="3"/>
  <c r="V2379" i="3"/>
  <c r="AH2379" i="3"/>
  <c r="AL2379" i="3"/>
  <c r="AX2379" i="3"/>
  <c r="BB2379" i="3"/>
  <c r="S2379" i="3"/>
  <c r="W2379" i="3"/>
  <c r="AI2379" i="3"/>
  <c r="AM2379" i="3"/>
  <c r="AY2379" i="3"/>
  <c r="BC2379" i="3"/>
  <c r="T2379" i="3"/>
  <c r="X2379" i="3"/>
  <c r="AJ2379" i="3"/>
  <c r="AN2379" i="3"/>
  <c r="AZ2379" i="3"/>
  <c r="BD2379" i="3"/>
  <c r="Q2379" i="3"/>
  <c r="U2379" i="3"/>
  <c r="AG2379" i="3"/>
  <c r="AK2379" i="3"/>
  <c r="AW2379" i="3"/>
  <c r="BA2379" i="3"/>
  <c r="P2377" i="3"/>
  <c r="V2377" i="3"/>
  <c r="BG2377" i="3"/>
  <c r="N2377" i="3"/>
  <c r="AY2377" i="3"/>
  <c r="BD2377" i="3"/>
  <c r="T2376" i="3"/>
  <c r="AJ2376" i="3"/>
  <c r="AS2376" i="3"/>
  <c r="BA2376" i="3"/>
  <c r="BI2376" i="3"/>
  <c r="X2376" i="3"/>
  <c r="AN2376" i="3"/>
  <c r="AV2376" i="3"/>
  <c r="BD2376" i="3"/>
  <c r="P2376" i="3"/>
  <c r="AF2376" i="3"/>
  <c r="AR2376" i="3"/>
  <c r="AZ2376" i="3"/>
  <c r="BH2376" i="3"/>
  <c r="BF2426" i="3"/>
  <c r="BB2426" i="3"/>
  <c r="AX2426" i="3"/>
  <c r="AT2426" i="3"/>
  <c r="AP2426" i="3"/>
  <c r="AL2426" i="3"/>
  <c r="AH2426" i="3"/>
  <c r="AD2426" i="3"/>
  <c r="Z2426" i="3"/>
  <c r="V2426" i="3"/>
  <c r="R2426" i="3"/>
  <c r="N2426" i="3"/>
  <c r="BF2424" i="3"/>
  <c r="BB2424" i="3"/>
  <c r="AX2424" i="3"/>
  <c r="AT2424" i="3"/>
  <c r="AP2424" i="3"/>
  <c r="AL2424" i="3"/>
  <c r="AH2424" i="3"/>
  <c r="AD2424" i="3"/>
  <c r="Z2424" i="3"/>
  <c r="V2424" i="3"/>
  <c r="R2424" i="3"/>
  <c r="N2424" i="3"/>
  <c r="BF2422" i="3"/>
  <c r="BB2422" i="3"/>
  <c r="AX2422" i="3"/>
  <c r="AT2422" i="3"/>
  <c r="AP2422" i="3"/>
  <c r="AL2422" i="3"/>
  <c r="AH2422" i="3"/>
  <c r="AD2422" i="3"/>
  <c r="Z2422" i="3"/>
  <c r="V2422" i="3"/>
  <c r="R2422" i="3"/>
  <c r="N2422" i="3"/>
  <c r="BF2420" i="3"/>
  <c r="BB2420" i="3"/>
  <c r="AX2420" i="3"/>
  <c r="AT2420" i="3"/>
  <c r="AP2420" i="3"/>
  <c r="AL2420" i="3"/>
  <c r="AH2420" i="3"/>
  <c r="AD2420" i="3"/>
  <c r="Z2420" i="3"/>
  <c r="V2420" i="3"/>
  <c r="R2420" i="3"/>
  <c r="N2420" i="3"/>
  <c r="BF2416" i="3"/>
  <c r="BB2416" i="3"/>
  <c r="AX2416" i="3"/>
  <c r="AT2416" i="3"/>
  <c r="AP2416" i="3"/>
  <c r="AL2416" i="3"/>
  <c r="AH2416" i="3"/>
  <c r="AD2416" i="3"/>
  <c r="Z2416" i="3"/>
  <c r="V2416" i="3"/>
  <c r="R2416" i="3"/>
  <c r="N2416" i="3"/>
  <c r="BF2414" i="3"/>
  <c r="BB2414" i="3"/>
  <c r="Z2414" i="3"/>
  <c r="V2414" i="3"/>
  <c r="BF2412" i="3"/>
  <c r="BB2412" i="3"/>
  <c r="AX2412" i="3"/>
  <c r="AT2412" i="3"/>
  <c r="AP2412" i="3"/>
  <c r="AL2412" i="3"/>
  <c r="AH2412" i="3"/>
  <c r="AD2412" i="3"/>
  <c r="Z2412" i="3"/>
  <c r="V2412" i="3"/>
  <c r="R2412" i="3"/>
  <c r="N2412" i="3"/>
  <c r="BF2410" i="3"/>
  <c r="BB2410" i="3"/>
  <c r="AX2410" i="3"/>
  <c r="AT2410" i="3"/>
  <c r="AP2410" i="3"/>
  <c r="AL2410" i="3"/>
  <c r="AH2410" i="3"/>
  <c r="AD2410" i="3"/>
  <c r="Z2410" i="3"/>
  <c r="V2410" i="3"/>
  <c r="R2410" i="3"/>
  <c r="N2410" i="3"/>
  <c r="BF2408" i="3"/>
  <c r="BB2408" i="3"/>
  <c r="AX2408" i="3"/>
  <c r="AT2408" i="3"/>
  <c r="AP2408" i="3"/>
  <c r="AL2408" i="3"/>
  <c r="AH2408" i="3"/>
  <c r="AD2408" i="3"/>
  <c r="Z2408" i="3"/>
  <c r="V2408" i="3"/>
  <c r="R2408" i="3"/>
  <c r="N2408" i="3"/>
  <c r="BB2406" i="3"/>
  <c r="BF2404" i="3"/>
  <c r="BB2404" i="3"/>
  <c r="AX2404" i="3"/>
  <c r="AT2404" i="3"/>
  <c r="AP2404" i="3"/>
  <c r="AL2404" i="3"/>
  <c r="AH2404" i="3"/>
  <c r="AD2404" i="3"/>
  <c r="Z2404" i="3"/>
  <c r="V2404" i="3"/>
  <c r="R2404" i="3"/>
  <c r="N2404" i="3"/>
  <c r="BF2402" i="3"/>
  <c r="BB2402" i="3"/>
  <c r="AX2402" i="3"/>
  <c r="AT2402" i="3"/>
  <c r="AP2402" i="3"/>
  <c r="AL2402" i="3"/>
  <c r="AH2402" i="3"/>
  <c r="AD2402" i="3"/>
  <c r="Z2402" i="3"/>
  <c r="V2402" i="3"/>
  <c r="R2402" i="3"/>
  <c r="N2402" i="3"/>
  <c r="AU2401" i="3"/>
  <c r="AP2401" i="3"/>
  <c r="U2401" i="3"/>
  <c r="N2401" i="3"/>
  <c r="AU2400" i="3"/>
  <c r="AE2400" i="3"/>
  <c r="AW2399" i="3"/>
  <c r="AG2399" i="3"/>
  <c r="N2397" i="3"/>
  <c r="R2397" i="3"/>
  <c r="V2397" i="3"/>
  <c r="AD2397" i="3"/>
  <c r="AH2397" i="3"/>
  <c r="AL2397" i="3"/>
  <c r="AT2397" i="3"/>
  <c r="AX2397" i="3"/>
  <c r="BB2397" i="3"/>
  <c r="O2397" i="3"/>
  <c r="S2397" i="3"/>
  <c r="W2397" i="3"/>
  <c r="AE2397" i="3"/>
  <c r="AI2397" i="3"/>
  <c r="AM2397" i="3"/>
  <c r="AU2397" i="3"/>
  <c r="AY2397" i="3"/>
  <c r="BC2397" i="3"/>
  <c r="P2397" i="3"/>
  <c r="T2397" i="3"/>
  <c r="X2397" i="3"/>
  <c r="AF2397" i="3"/>
  <c r="AJ2397" i="3"/>
  <c r="AN2397" i="3"/>
  <c r="AV2397" i="3"/>
  <c r="AZ2397" i="3"/>
  <c r="BD2397" i="3"/>
  <c r="M2397" i="3"/>
  <c r="Q2397" i="3"/>
  <c r="U2397" i="3"/>
  <c r="AC2397" i="3"/>
  <c r="AG2397" i="3"/>
  <c r="AK2397" i="3"/>
  <c r="AS2397" i="3"/>
  <c r="AW2397" i="3"/>
  <c r="BA2397" i="3"/>
  <c r="BI2397" i="3"/>
  <c r="O2390" i="3"/>
  <c r="S2390" i="3"/>
  <c r="W2390" i="3"/>
  <c r="AA2390" i="3"/>
  <c r="AE2390" i="3"/>
  <c r="AI2390" i="3"/>
  <c r="AM2390" i="3"/>
  <c r="AQ2390" i="3"/>
  <c r="AU2390" i="3"/>
  <c r="AY2390" i="3"/>
  <c r="BC2390" i="3"/>
  <c r="BG2390" i="3"/>
  <c r="P2386" i="3"/>
  <c r="N2385" i="3"/>
  <c r="V2385" i="3"/>
  <c r="Z2385" i="3"/>
  <c r="AD2385" i="3"/>
  <c r="AL2385" i="3"/>
  <c r="AP2385" i="3"/>
  <c r="AT2385" i="3"/>
  <c r="BB2385" i="3"/>
  <c r="BF2385" i="3"/>
  <c r="O2385" i="3"/>
  <c r="W2385" i="3"/>
  <c r="AA2385" i="3"/>
  <c r="AE2385" i="3"/>
  <c r="AM2385" i="3"/>
  <c r="AQ2385" i="3"/>
  <c r="AU2385" i="3"/>
  <c r="BC2385" i="3"/>
  <c r="BG2385" i="3"/>
  <c r="P2385" i="3"/>
  <c r="X2385" i="3"/>
  <c r="AB2385" i="3"/>
  <c r="AF2385" i="3"/>
  <c r="AN2385" i="3"/>
  <c r="AR2385" i="3"/>
  <c r="AV2385" i="3"/>
  <c r="BD2385" i="3"/>
  <c r="BH2385" i="3"/>
  <c r="M2385" i="3"/>
  <c r="U2385" i="3"/>
  <c r="Y2385" i="3"/>
  <c r="AC2385" i="3"/>
  <c r="AK2385" i="3"/>
  <c r="AO2385" i="3"/>
  <c r="AS2385" i="3"/>
  <c r="AW2385" i="3"/>
  <c r="BA2385" i="3"/>
  <c r="BE2385" i="3"/>
  <c r="BI2385" i="3"/>
  <c r="O2382" i="3"/>
  <c r="S2382" i="3"/>
  <c r="W2382" i="3"/>
  <c r="AA2382" i="3"/>
  <c r="AE2382" i="3"/>
  <c r="AI2382" i="3"/>
  <c r="AM2382" i="3"/>
  <c r="AQ2382" i="3"/>
  <c r="AU2382" i="3"/>
  <c r="AY2382" i="3"/>
  <c r="BC2382" i="3"/>
  <c r="BG2382" i="3"/>
  <c r="BI2426" i="3"/>
  <c r="BE2426" i="3"/>
  <c r="BA2426" i="3"/>
  <c r="AW2426" i="3"/>
  <c r="AS2426" i="3"/>
  <c r="AO2426" i="3"/>
  <c r="AK2426" i="3"/>
  <c r="AG2426" i="3"/>
  <c r="AC2426" i="3"/>
  <c r="Y2426" i="3"/>
  <c r="U2426" i="3"/>
  <c r="Q2426" i="3"/>
  <c r="M2426" i="3"/>
  <c r="BI2424" i="3"/>
  <c r="BE2424" i="3"/>
  <c r="BA2424" i="3"/>
  <c r="AW2424" i="3"/>
  <c r="AS2424" i="3"/>
  <c r="AO2424" i="3"/>
  <c r="AK2424" i="3"/>
  <c r="AG2424" i="3"/>
  <c r="AC2424" i="3"/>
  <c r="Y2424" i="3"/>
  <c r="U2424" i="3"/>
  <c r="Q2424" i="3"/>
  <c r="M2424" i="3"/>
  <c r="BI2422" i="3"/>
  <c r="BE2422" i="3"/>
  <c r="BA2422" i="3"/>
  <c r="AW2422" i="3"/>
  <c r="AS2422" i="3"/>
  <c r="AO2422" i="3"/>
  <c r="AK2422" i="3"/>
  <c r="AG2422" i="3"/>
  <c r="AC2422" i="3"/>
  <c r="Y2422" i="3"/>
  <c r="U2422" i="3"/>
  <c r="Q2422" i="3"/>
  <c r="M2422" i="3"/>
  <c r="BI2420" i="3"/>
  <c r="BE2420" i="3"/>
  <c r="BA2420" i="3"/>
  <c r="AW2420" i="3"/>
  <c r="AS2420" i="3"/>
  <c r="AO2420" i="3"/>
  <c r="AK2420" i="3"/>
  <c r="AG2420" i="3"/>
  <c r="AC2420" i="3"/>
  <c r="Y2420" i="3"/>
  <c r="U2420" i="3"/>
  <c r="Q2420" i="3"/>
  <c r="M2420" i="3"/>
  <c r="AO2418" i="3"/>
  <c r="BI2416" i="3"/>
  <c r="BE2416" i="3"/>
  <c r="BA2416" i="3"/>
  <c r="AW2416" i="3"/>
  <c r="AS2416" i="3"/>
  <c r="AO2416" i="3"/>
  <c r="AK2416" i="3"/>
  <c r="AG2416" i="3"/>
  <c r="AC2416" i="3"/>
  <c r="Y2416" i="3"/>
  <c r="U2416" i="3"/>
  <c r="Q2416" i="3"/>
  <c r="M2416" i="3"/>
  <c r="BI2414" i="3"/>
  <c r="BE2414" i="3"/>
  <c r="AS2414" i="3"/>
  <c r="AO2414" i="3"/>
  <c r="AC2414" i="3"/>
  <c r="Y2414" i="3"/>
  <c r="M2414" i="3"/>
  <c r="BI2412" i="3"/>
  <c r="BE2412" i="3"/>
  <c r="BA2412" i="3"/>
  <c r="AW2412" i="3"/>
  <c r="AS2412" i="3"/>
  <c r="AO2412" i="3"/>
  <c r="AK2412" i="3"/>
  <c r="AG2412" i="3"/>
  <c r="AC2412" i="3"/>
  <c r="Y2412" i="3"/>
  <c r="U2412" i="3"/>
  <c r="Q2412" i="3"/>
  <c r="M2412" i="3"/>
  <c r="BI2410" i="3"/>
  <c r="BE2410" i="3"/>
  <c r="BA2410" i="3"/>
  <c r="AW2410" i="3"/>
  <c r="AS2410" i="3"/>
  <c r="AO2410" i="3"/>
  <c r="AK2410" i="3"/>
  <c r="AG2410" i="3"/>
  <c r="AC2410" i="3"/>
  <c r="Y2410" i="3"/>
  <c r="U2410" i="3"/>
  <c r="Q2410" i="3"/>
  <c r="M2410" i="3"/>
  <c r="BI2408" i="3"/>
  <c r="BE2408" i="3"/>
  <c r="BA2408" i="3"/>
  <c r="AW2408" i="3"/>
  <c r="AS2408" i="3"/>
  <c r="AO2408" i="3"/>
  <c r="AK2408" i="3"/>
  <c r="AG2408" i="3"/>
  <c r="AC2408" i="3"/>
  <c r="Y2408" i="3"/>
  <c r="U2408" i="3"/>
  <c r="Q2408" i="3"/>
  <c r="M2408" i="3"/>
  <c r="AG2406" i="3"/>
  <c r="BI2404" i="3"/>
  <c r="BE2404" i="3"/>
  <c r="BA2404" i="3"/>
  <c r="AW2404" i="3"/>
  <c r="AS2404" i="3"/>
  <c r="AO2404" i="3"/>
  <c r="AK2404" i="3"/>
  <c r="AG2404" i="3"/>
  <c r="AC2404" i="3"/>
  <c r="Y2404" i="3"/>
  <c r="U2404" i="3"/>
  <c r="Q2404" i="3"/>
  <c r="M2404" i="3"/>
  <c r="BI2402" i="3"/>
  <c r="BE2402" i="3"/>
  <c r="BA2402" i="3"/>
  <c r="AW2402" i="3"/>
  <c r="AS2402" i="3"/>
  <c r="AO2402" i="3"/>
  <c r="AK2402" i="3"/>
  <c r="AG2402" i="3"/>
  <c r="AC2402" i="3"/>
  <c r="Y2402" i="3"/>
  <c r="U2402" i="3"/>
  <c r="Q2402" i="3"/>
  <c r="M2402" i="3"/>
  <c r="AY2401" i="3"/>
  <c r="AT2401" i="3"/>
  <c r="AD2401" i="3"/>
  <c r="Y2401" i="3"/>
  <c r="BG2400" i="3"/>
  <c r="AQ2400" i="3"/>
  <c r="P2400" i="3"/>
  <c r="T2400" i="3"/>
  <c r="X2400" i="3"/>
  <c r="AB2400" i="3"/>
  <c r="AF2400" i="3"/>
  <c r="AJ2400" i="3"/>
  <c r="AN2400" i="3"/>
  <c r="AR2400" i="3"/>
  <c r="AV2400" i="3"/>
  <c r="AZ2400" i="3"/>
  <c r="BD2400" i="3"/>
  <c r="BH2400" i="3"/>
  <c r="M2400" i="3"/>
  <c r="Q2400" i="3"/>
  <c r="U2400" i="3"/>
  <c r="Y2400" i="3"/>
  <c r="AC2400" i="3"/>
  <c r="AG2400" i="3"/>
  <c r="AK2400" i="3"/>
  <c r="AO2400" i="3"/>
  <c r="AS2400" i="3"/>
  <c r="AW2400" i="3"/>
  <c r="BA2400" i="3"/>
  <c r="BE2400" i="3"/>
  <c r="BI2400" i="3"/>
  <c r="N2400" i="3"/>
  <c r="R2400" i="3"/>
  <c r="V2400" i="3"/>
  <c r="Z2400" i="3"/>
  <c r="AD2400" i="3"/>
  <c r="AH2400" i="3"/>
  <c r="AL2400" i="3"/>
  <c r="AP2400" i="3"/>
  <c r="AT2400" i="3"/>
  <c r="AX2400" i="3"/>
  <c r="BB2400" i="3"/>
  <c r="BF2400" i="3"/>
  <c r="AS2399" i="3"/>
  <c r="AC2399" i="3"/>
  <c r="N2395" i="3"/>
  <c r="R2395" i="3"/>
  <c r="V2395" i="3"/>
  <c r="Z2395" i="3"/>
  <c r="AD2395" i="3"/>
  <c r="AH2395" i="3"/>
  <c r="AL2395" i="3"/>
  <c r="AP2395" i="3"/>
  <c r="AT2395" i="3"/>
  <c r="AX2395" i="3"/>
  <c r="BB2395" i="3"/>
  <c r="BF2395" i="3"/>
  <c r="O2395" i="3"/>
  <c r="S2395" i="3"/>
  <c r="W2395" i="3"/>
  <c r="AA2395" i="3"/>
  <c r="AE2395" i="3"/>
  <c r="AI2395" i="3"/>
  <c r="AM2395" i="3"/>
  <c r="AQ2395" i="3"/>
  <c r="AU2395" i="3"/>
  <c r="AY2395" i="3"/>
  <c r="BC2395" i="3"/>
  <c r="BG2395" i="3"/>
  <c r="P2395" i="3"/>
  <c r="T2395" i="3"/>
  <c r="X2395" i="3"/>
  <c r="AB2395" i="3"/>
  <c r="AF2395" i="3"/>
  <c r="AJ2395" i="3"/>
  <c r="AN2395" i="3"/>
  <c r="AR2395" i="3"/>
  <c r="AV2395" i="3"/>
  <c r="AZ2395" i="3"/>
  <c r="BD2395" i="3"/>
  <c r="BH2395" i="3"/>
  <c r="M2395" i="3"/>
  <c r="Q2395" i="3"/>
  <c r="U2395" i="3"/>
  <c r="Y2395" i="3"/>
  <c r="AC2395" i="3"/>
  <c r="AG2395" i="3"/>
  <c r="AK2395" i="3"/>
  <c r="AO2395" i="3"/>
  <c r="AS2395" i="3"/>
  <c r="AW2395" i="3"/>
  <c r="BA2395" i="3"/>
  <c r="BE2395" i="3"/>
  <c r="BI2395" i="3"/>
  <c r="N2391" i="3"/>
  <c r="R2391" i="3"/>
  <c r="V2391" i="3"/>
  <c r="Z2391" i="3"/>
  <c r="AD2391" i="3"/>
  <c r="AH2391" i="3"/>
  <c r="AL2391" i="3"/>
  <c r="AP2391" i="3"/>
  <c r="AT2391" i="3"/>
  <c r="AX2391" i="3"/>
  <c r="BB2391" i="3"/>
  <c r="BF2391" i="3"/>
  <c r="O2391" i="3"/>
  <c r="S2391" i="3"/>
  <c r="W2391" i="3"/>
  <c r="AA2391" i="3"/>
  <c r="AE2391" i="3"/>
  <c r="AI2391" i="3"/>
  <c r="AM2391" i="3"/>
  <c r="AQ2391" i="3"/>
  <c r="AU2391" i="3"/>
  <c r="AY2391" i="3"/>
  <c r="BC2391" i="3"/>
  <c r="BG2391" i="3"/>
  <c r="P2391" i="3"/>
  <c r="T2391" i="3"/>
  <c r="X2391" i="3"/>
  <c r="AB2391" i="3"/>
  <c r="AF2391" i="3"/>
  <c r="AJ2391" i="3"/>
  <c r="AN2391" i="3"/>
  <c r="AR2391" i="3"/>
  <c r="AV2391" i="3"/>
  <c r="AZ2391" i="3"/>
  <c r="BD2391" i="3"/>
  <c r="BH2391" i="3"/>
  <c r="M2391" i="3"/>
  <c r="Q2391" i="3"/>
  <c r="U2391" i="3"/>
  <c r="Y2391" i="3"/>
  <c r="AC2391" i="3"/>
  <c r="AG2391" i="3"/>
  <c r="AK2391" i="3"/>
  <c r="AO2391" i="3"/>
  <c r="AS2391" i="3"/>
  <c r="AW2391" i="3"/>
  <c r="BA2391" i="3"/>
  <c r="BE2391" i="3"/>
  <c r="BI2391" i="3"/>
  <c r="O2388" i="3"/>
  <c r="S2388" i="3"/>
  <c r="W2388" i="3"/>
  <c r="AA2388" i="3"/>
  <c r="AE2388" i="3"/>
  <c r="AI2388" i="3"/>
  <c r="AM2388" i="3"/>
  <c r="AQ2388" i="3"/>
  <c r="AU2388" i="3"/>
  <c r="AY2388" i="3"/>
  <c r="BC2388" i="3"/>
  <c r="BG2388" i="3"/>
  <c r="N2383" i="3"/>
  <c r="R2383" i="3"/>
  <c r="V2383" i="3"/>
  <c r="Z2383" i="3"/>
  <c r="AD2383" i="3"/>
  <c r="AH2383" i="3"/>
  <c r="AL2383" i="3"/>
  <c r="AP2383" i="3"/>
  <c r="AT2383" i="3"/>
  <c r="AX2383" i="3"/>
  <c r="BB2383" i="3"/>
  <c r="BF2383" i="3"/>
  <c r="O2383" i="3"/>
  <c r="S2383" i="3"/>
  <c r="W2383" i="3"/>
  <c r="AA2383" i="3"/>
  <c r="AE2383" i="3"/>
  <c r="AI2383" i="3"/>
  <c r="AM2383" i="3"/>
  <c r="AQ2383" i="3"/>
  <c r="AU2383" i="3"/>
  <c r="AY2383" i="3"/>
  <c r="BC2383" i="3"/>
  <c r="BG2383" i="3"/>
  <c r="P2383" i="3"/>
  <c r="T2383" i="3"/>
  <c r="X2383" i="3"/>
  <c r="AB2383" i="3"/>
  <c r="AF2383" i="3"/>
  <c r="AJ2383" i="3"/>
  <c r="AN2383" i="3"/>
  <c r="AR2383" i="3"/>
  <c r="AV2383" i="3"/>
  <c r="AZ2383" i="3"/>
  <c r="BD2383" i="3"/>
  <c r="BH2383" i="3"/>
  <c r="M2383" i="3"/>
  <c r="Q2383" i="3"/>
  <c r="U2383" i="3"/>
  <c r="Y2383" i="3"/>
  <c r="AC2383" i="3"/>
  <c r="AG2383" i="3"/>
  <c r="AK2383" i="3"/>
  <c r="AO2383" i="3"/>
  <c r="AS2383" i="3"/>
  <c r="AW2383" i="3"/>
  <c r="BA2383" i="3"/>
  <c r="BE2383" i="3"/>
  <c r="BI2383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N2378" i="3"/>
  <c r="S2378" i="3"/>
  <c r="W2378" i="3"/>
  <c r="AA2378" i="3"/>
  <c r="AE2378" i="3"/>
  <c r="AI2378" i="3"/>
  <c r="AM2378" i="3"/>
  <c r="AQ2378" i="3"/>
  <c r="AU2378" i="3"/>
  <c r="AY2378" i="3"/>
  <c r="BC2378" i="3"/>
  <c r="BG2378" i="3"/>
  <c r="BH2426" i="3"/>
  <c r="BD2426" i="3"/>
  <c r="AZ2426" i="3"/>
  <c r="AV2426" i="3"/>
  <c r="AR2426" i="3"/>
  <c r="AN2426" i="3"/>
  <c r="AJ2426" i="3"/>
  <c r="AF2426" i="3"/>
  <c r="AB2426" i="3"/>
  <c r="X2426" i="3"/>
  <c r="T2426" i="3"/>
  <c r="BH2424" i="3"/>
  <c r="BD2424" i="3"/>
  <c r="AZ2424" i="3"/>
  <c r="AV2424" i="3"/>
  <c r="AR2424" i="3"/>
  <c r="AN2424" i="3"/>
  <c r="AJ2424" i="3"/>
  <c r="AF2424" i="3"/>
  <c r="AB2424" i="3"/>
  <c r="X2424" i="3"/>
  <c r="T2424" i="3"/>
  <c r="BH2422" i="3"/>
  <c r="BD2422" i="3"/>
  <c r="AZ2422" i="3"/>
  <c r="AV2422" i="3"/>
  <c r="AR2422" i="3"/>
  <c r="AN2422" i="3"/>
  <c r="AJ2422" i="3"/>
  <c r="AF2422" i="3"/>
  <c r="AB2422" i="3"/>
  <c r="X2422" i="3"/>
  <c r="T2422" i="3"/>
  <c r="BH2420" i="3"/>
  <c r="BD2420" i="3"/>
  <c r="AZ2420" i="3"/>
  <c r="AV2420" i="3"/>
  <c r="AR2420" i="3"/>
  <c r="AN2420" i="3"/>
  <c r="AJ2420" i="3"/>
  <c r="AF2420" i="3"/>
  <c r="AB2420" i="3"/>
  <c r="X2420" i="3"/>
  <c r="T2420" i="3"/>
  <c r="AN2418" i="3"/>
  <c r="BH2416" i="3"/>
  <c r="BD2416" i="3"/>
  <c r="AZ2416" i="3"/>
  <c r="AV2416" i="3"/>
  <c r="AR2416" i="3"/>
  <c r="AN2416" i="3"/>
  <c r="AJ2416" i="3"/>
  <c r="AF2416" i="3"/>
  <c r="AB2416" i="3"/>
  <c r="X2416" i="3"/>
  <c r="T2416" i="3"/>
  <c r="AZ2414" i="3"/>
  <c r="AV2414" i="3"/>
  <c r="AJ2414" i="3"/>
  <c r="AF2414" i="3"/>
  <c r="T2414" i="3"/>
  <c r="BH2412" i="3"/>
  <c r="BD2412" i="3"/>
  <c r="AZ2412" i="3"/>
  <c r="AV2412" i="3"/>
  <c r="AR2412" i="3"/>
  <c r="AN2412" i="3"/>
  <c r="AJ2412" i="3"/>
  <c r="AF2412" i="3"/>
  <c r="AB2412" i="3"/>
  <c r="X2412" i="3"/>
  <c r="T2412" i="3"/>
  <c r="BH2410" i="3"/>
  <c r="BD2410" i="3"/>
  <c r="AZ2410" i="3"/>
  <c r="AV2410" i="3"/>
  <c r="AR2410" i="3"/>
  <c r="AN2410" i="3"/>
  <c r="AJ2410" i="3"/>
  <c r="AF2410" i="3"/>
  <c r="AB2410" i="3"/>
  <c r="X2410" i="3"/>
  <c r="T2410" i="3"/>
  <c r="BH2408" i="3"/>
  <c r="BD2408" i="3"/>
  <c r="AZ2408" i="3"/>
  <c r="AV2408" i="3"/>
  <c r="AR2408" i="3"/>
  <c r="AN2408" i="3"/>
  <c r="AJ2408" i="3"/>
  <c r="AF2408" i="3"/>
  <c r="AB2408" i="3"/>
  <c r="X2408" i="3"/>
  <c r="T2408" i="3"/>
  <c r="BH2404" i="3"/>
  <c r="BD2404" i="3"/>
  <c r="AZ2404" i="3"/>
  <c r="AV2404" i="3"/>
  <c r="AR2404" i="3"/>
  <c r="AN2404" i="3"/>
  <c r="AJ2404" i="3"/>
  <c r="AF2404" i="3"/>
  <c r="AB2404" i="3"/>
  <c r="X2404" i="3"/>
  <c r="T2404" i="3"/>
  <c r="BH2402" i="3"/>
  <c r="BD2402" i="3"/>
  <c r="AZ2402" i="3"/>
  <c r="AV2402" i="3"/>
  <c r="AR2402" i="3"/>
  <c r="AN2402" i="3"/>
  <c r="AJ2402" i="3"/>
  <c r="AF2402" i="3"/>
  <c r="AB2402" i="3"/>
  <c r="X2402" i="3"/>
  <c r="T2402" i="3"/>
  <c r="BI2401" i="3"/>
  <c r="BC2401" i="3"/>
  <c r="AM2401" i="3"/>
  <c r="AH2401" i="3"/>
  <c r="R2401" i="3"/>
  <c r="BC2400" i="3"/>
  <c r="AM2400" i="3"/>
  <c r="W2400" i="3"/>
  <c r="BE2399" i="3"/>
  <c r="AO2399" i="3"/>
  <c r="N2389" i="3"/>
  <c r="R2389" i="3"/>
  <c r="V2389" i="3"/>
  <c r="Z2389" i="3"/>
  <c r="AD2389" i="3"/>
  <c r="AH2389" i="3"/>
  <c r="AL2389" i="3"/>
  <c r="AP2389" i="3"/>
  <c r="AT2389" i="3"/>
  <c r="AX2389" i="3"/>
  <c r="BB2389" i="3"/>
  <c r="BF2389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Q2389" i="3"/>
  <c r="U2389" i="3"/>
  <c r="Y2389" i="3"/>
  <c r="AC2389" i="3"/>
  <c r="AG2389" i="3"/>
  <c r="AK2389" i="3"/>
  <c r="AO2389" i="3"/>
  <c r="AS2389" i="3"/>
  <c r="AW2389" i="3"/>
  <c r="BA2389" i="3"/>
  <c r="BE2389" i="3"/>
  <c r="BI2389" i="3"/>
  <c r="O2386" i="3"/>
  <c r="S2386" i="3"/>
  <c r="W2386" i="3"/>
  <c r="AA2386" i="3"/>
  <c r="AE2386" i="3"/>
  <c r="AI2386" i="3"/>
  <c r="AM2386" i="3"/>
  <c r="AQ2386" i="3"/>
  <c r="AU2386" i="3"/>
  <c r="AY2386" i="3"/>
  <c r="BC2386" i="3"/>
  <c r="BG2386" i="3"/>
  <c r="N2381" i="3"/>
  <c r="R2381" i="3"/>
  <c r="V2381" i="3"/>
  <c r="Z2381" i="3"/>
  <c r="AD2381" i="3"/>
  <c r="AH2381" i="3"/>
  <c r="AL2381" i="3"/>
  <c r="AP2381" i="3"/>
  <c r="AT2381" i="3"/>
  <c r="AX2381" i="3"/>
  <c r="BB2381" i="3"/>
  <c r="BF2381" i="3"/>
  <c r="O2381" i="3"/>
  <c r="S2381" i="3"/>
  <c r="W2381" i="3"/>
  <c r="AA2381" i="3"/>
  <c r="AE2381" i="3"/>
  <c r="AI2381" i="3"/>
  <c r="AM2381" i="3"/>
  <c r="AQ2381" i="3"/>
  <c r="AU2381" i="3"/>
  <c r="AY2381" i="3"/>
  <c r="BC2381" i="3"/>
  <c r="BG2381" i="3"/>
  <c r="P2381" i="3"/>
  <c r="T2381" i="3"/>
  <c r="X2381" i="3"/>
  <c r="AB2381" i="3"/>
  <c r="AF2381" i="3"/>
  <c r="AJ2381" i="3"/>
  <c r="AN2381" i="3"/>
  <c r="AR2381" i="3"/>
  <c r="AV2381" i="3"/>
  <c r="AZ2381" i="3"/>
  <c r="BD2381" i="3"/>
  <c r="BH2381" i="3"/>
  <c r="M2381" i="3"/>
  <c r="Q2381" i="3"/>
  <c r="U2381" i="3"/>
  <c r="Y2381" i="3"/>
  <c r="AC2381" i="3"/>
  <c r="AG2381" i="3"/>
  <c r="AK2381" i="3"/>
  <c r="AO2381" i="3"/>
  <c r="AS2381" i="3"/>
  <c r="AW2381" i="3"/>
  <c r="BA2381" i="3"/>
  <c r="BE2381" i="3"/>
  <c r="BI2381" i="3"/>
  <c r="O2378" i="3"/>
  <c r="AZ2373" i="3"/>
  <c r="Q2373" i="3"/>
  <c r="N2373" i="3"/>
  <c r="AD2373" i="3"/>
  <c r="AE2373" i="3"/>
  <c r="AU2373" i="3"/>
  <c r="N2372" i="3"/>
  <c r="R2372" i="3"/>
  <c r="V2372" i="3"/>
  <c r="Z2372" i="3"/>
  <c r="AD2372" i="3"/>
  <c r="AH2372" i="3"/>
  <c r="AL2372" i="3"/>
  <c r="AP2372" i="3"/>
  <c r="AT2372" i="3"/>
  <c r="AX2372" i="3"/>
  <c r="BB2372" i="3"/>
  <c r="BF2372" i="3"/>
  <c r="O2372" i="3"/>
  <c r="S2372" i="3"/>
  <c r="W2372" i="3"/>
  <c r="AA2372" i="3"/>
  <c r="AE2372" i="3"/>
  <c r="AI2372" i="3"/>
  <c r="AM2372" i="3"/>
  <c r="AQ2372" i="3"/>
  <c r="AU2372" i="3"/>
  <c r="AY2372" i="3"/>
  <c r="BC2372" i="3"/>
  <c r="BG2372" i="3"/>
  <c r="P2372" i="3"/>
  <c r="T2372" i="3"/>
  <c r="X2372" i="3"/>
  <c r="AB2372" i="3"/>
  <c r="AF2372" i="3"/>
  <c r="AJ2372" i="3"/>
  <c r="AN2372" i="3"/>
  <c r="AR2372" i="3"/>
  <c r="AV2372" i="3"/>
  <c r="AZ2372" i="3"/>
  <c r="BD2372" i="3"/>
  <c r="BH2372" i="3"/>
  <c r="M2372" i="3"/>
  <c r="Q2372" i="3"/>
  <c r="U2372" i="3"/>
  <c r="Y2372" i="3"/>
  <c r="AC2372" i="3"/>
  <c r="AG2372" i="3"/>
  <c r="AK2372" i="3"/>
  <c r="AO2372" i="3"/>
  <c r="AS2372" i="3"/>
  <c r="AW2372" i="3"/>
  <c r="BA2372" i="3"/>
  <c r="BE2372" i="3"/>
  <c r="BI2372" i="3"/>
  <c r="BF2396" i="3"/>
  <c r="BB2396" i="3"/>
  <c r="AX2396" i="3"/>
  <c r="AT2396" i="3"/>
  <c r="AP2396" i="3"/>
  <c r="AL2396" i="3"/>
  <c r="AH2396" i="3"/>
  <c r="AD2396" i="3"/>
  <c r="Z2396" i="3"/>
  <c r="V2396" i="3"/>
  <c r="R2396" i="3"/>
  <c r="N2396" i="3"/>
  <c r="BF2394" i="3"/>
  <c r="BB2394" i="3"/>
  <c r="AX2394" i="3"/>
  <c r="AT2394" i="3"/>
  <c r="AP2394" i="3"/>
  <c r="AL2394" i="3"/>
  <c r="AH2394" i="3"/>
  <c r="AD2394" i="3"/>
  <c r="Z2394" i="3"/>
  <c r="V2394" i="3"/>
  <c r="R2394" i="3"/>
  <c r="N2394" i="3"/>
  <c r="N2392" i="3"/>
  <c r="BF2390" i="3"/>
  <c r="BB2390" i="3"/>
  <c r="AX2390" i="3"/>
  <c r="AT2390" i="3"/>
  <c r="AP2390" i="3"/>
  <c r="AL2390" i="3"/>
  <c r="AH2390" i="3"/>
  <c r="AD2390" i="3"/>
  <c r="Z2390" i="3"/>
  <c r="V2390" i="3"/>
  <c r="R2390" i="3"/>
  <c r="N2390" i="3"/>
  <c r="BF2388" i="3"/>
  <c r="BB2388" i="3"/>
  <c r="AX2388" i="3"/>
  <c r="AT2388" i="3"/>
  <c r="AP2388" i="3"/>
  <c r="AL2388" i="3"/>
  <c r="AH2388" i="3"/>
  <c r="AD2388" i="3"/>
  <c r="Z2388" i="3"/>
  <c r="V2388" i="3"/>
  <c r="R2388" i="3"/>
  <c r="N2388" i="3"/>
  <c r="BF2386" i="3"/>
  <c r="BB2386" i="3"/>
  <c r="AX2386" i="3"/>
  <c r="AT2386" i="3"/>
  <c r="AP2386" i="3"/>
  <c r="AL2386" i="3"/>
  <c r="AH2386" i="3"/>
  <c r="AD2386" i="3"/>
  <c r="Z2386" i="3"/>
  <c r="V2386" i="3"/>
  <c r="R2386" i="3"/>
  <c r="N2386" i="3"/>
  <c r="BF2384" i="3"/>
  <c r="AT2384" i="3"/>
  <c r="AP2384" i="3"/>
  <c r="AD2384" i="3"/>
  <c r="Z2384" i="3"/>
  <c r="N2384" i="3"/>
  <c r="BF2382" i="3"/>
  <c r="BB2382" i="3"/>
  <c r="AX2382" i="3"/>
  <c r="AT2382" i="3"/>
  <c r="AP2382" i="3"/>
  <c r="AL2382" i="3"/>
  <c r="AH2382" i="3"/>
  <c r="AD2382" i="3"/>
  <c r="Z2382" i="3"/>
  <c r="V2382" i="3"/>
  <c r="R2382" i="3"/>
  <c r="N2382" i="3"/>
  <c r="BF2380" i="3"/>
  <c r="BB2380" i="3"/>
  <c r="AX2380" i="3"/>
  <c r="AT2380" i="3"/>
  <c r="AP2380" i="3"/>
  <c r="AL2380" i="3"/>
  <c r="AH2380" i="3"/>
  <c r="AD2380" i="3"/>
  <c r="Z2380" i="3"/>
  <c r="V2380" i="3"/>
  <c r="R2380" i="3"/>
  <c r="N2380" i="3"/>
  <c r="BF2378" i="3"/>
  <c r="BB2378" i="3"/>
  <c r="AX2378" i="3"/>
  <c r="AT2378" i="3"/>
  <c r="AP2378" i="3"/>
  <c r="AL2378" i="3"/>
  <c r="AH2378" i="3"/>
  <c r="AD2378" i="3"/>
  <c r="Z2378" i="3"/>
  <c r="V2378" i="3"/>
  <c r="R2378" i="3"/>
  <c r="M2378" i="3"/>
  <c r="BH2377" i="3"/>
  <c r="AX2377" i="3"/>
  <c r="AR2377" i="3"/>
  <c r="AM2377" i="3"/>
  <c r="AB2377" i="3"/>
  <c r="W2377" i="3"/>
  <c r="BE2376" i="3"/>
  <c r="AW2376" i="3"/>
  <c r="AO2376" i="3"/>
  <c r="AT2375" i="3"/>
  <c r="AD2375" i="3"/>
  <c r="BH2374" i="3"/>
  <c r="AR2374" i="3"/>
  <c r="P2371" i="3"/>
  <c r="T2371" i="3"/>
  <c r="X2371" i="3"/>
  <c r="AB2371" i="3"/>
  <c r="AF2371" i="3"/>
  <c r="AJ2371" i="3"/>
  <c r="AN2371" i="3"/>
  <c r="AR2371" i="3"/>
  <c r="AV2371" i="3"/>
  <c r="AZ2371" i="3"/>
  <c r="BD2371" i="3"/>
  <c r="BH2371" i="3"/>
  <c r="M2371" i="3"/>
  <c r="Q2371" i="3"/>
  <c r="U2371" i="3"/>
  <c r="Y2371" i="3"/>
  <c r="AC2371" i="3"/>
  <c r="AG2371" i="3"/>
  <c r="AK2371" i="3"/>
  <c r="AO2371" i="3"/>
  <c r="AS2371" i="3"/>
  <c r="AW2371" i="3"/>
  <c r="BA2371" i="3"/>
  <c r="BE2371" i="3"/>
  <c r="BI2371" i="3"/>
  <c r="N2371" i="3"/>
  <c r="R2371" i="3"/>
  <c r="V2371" i="3"/>
  <c r="Z2371" i="3"/>
  <c r="AD2371" i="3"/>
  <c r="AH2371" i="3"/>
  <c r="AL2371" i="3"/>
  <c r="AP2371" i="3"/>
  <c r="AT2371" i="3"/>
  <c r="AX2371" i="3"/>
  <c r="BB2371" i="3"/>
  <c r="BF2371" i="3"/>
  <c r="O2371" i="3"/>
  <c r="S2371" i="3"/>
  <c r="W2371" i="3"/>
  <c r="AA2371" i="3"/>
  <c r="AE2371" i="3"/>
  <c r="AI2371" i="3"/>
  <c r="AM2371" i="3"/>
  <c r="AQ2371" i="3"/>
  <c r="AU2371" i="3"/>
  <c r="AY2371" i="3"/>
  <c r="BC2371" i="3"/>
  <c r="BG2371" i="3"/>
  <c r="N2370" i="3"/>
  <c r="R2370" i="3"/>
  <c r="V2370" i="3"/>
  <c r="Z2370" i="3"/>
  <c r="AD2370" i="3"/>
  <c r="AH2370" i="3"/>
  <c r="AL2370" i="3"/>
  <c r="AP2370" i="3"/>
  <c r="AT2370" i="3"/>
  <c r="AX2370" i="3"/>
  <c r="BB2370" i="3"/>
  <c r="BF2370" i="3"/>
  <c r="O2370" i="3"/>
  <c r="S2370" i="3"/>
  <c r="W2370" i="3"/>
  <c r="AA2370" i="3"/>
  <c r="AE2370" i="3"/>
  <c r="AI2370" i="3"/>
  <c r="AM2370" i="3"/>
  <c r="AQ2370" i="3"/>
  <c r="AU2370" i="3"/>
  <c r="AY2370" i="3"/>
  <c r="BC2370" i="3"/>
  <c r="BG2370" i="3"/>
  <c r="P2370" i="3"/>
  <c r="T2370" i="3"/>
  <c r="X2370" i="3"/>
  <c r="AB2370" i="3"/>
  <c r="AF2370" i="3"/>
  <c r="AJ2370" i="3"/>
  <c r="AN2370" i="3"/>
  <c r="AR2370" i="3"/>
  <c r="AV2370" i="3"/>
  <c r="AZ2370" i="3"/>
  <c r="BD2370" i="3"/>
  <c r="BH2370" i="3"/>
  <c r="M2370" i="3"/>
  <c r="Q2370" i="3"/>
  <c r="U2370" i="3"/>
  <c r="Y2370" i="3"/>
  <c r="AC2370" i="3"/>
  <c r="AG2370" i="3"/>
  <c r="AK2370" i="3"/>
  <c r="AO2370" i="3"/>
  <c r="AS2370" i="3"/>
  <c r="AW2370" i="3"/>
  <c r="BA2370" i="3"/>
  <c r="BE2370" i="3"/>
  <c r="BI2370" i="3"/>
  <c r="AG2398" i="3"/>
  <c r="BI2396" i="3"/>
  <c r="BE2396" i="3"/>
  <c r="BA2396" i="3"/>
  <c r="AW2396" i="3"/>
  <c r="AS2396" i="3"/>
  <c r="AO2396" i="3"/>
  <c r="AK2396" i="3"/>
  <c r="AG2396" i="3"/>
  <c r="AC2396" i="3"/>
  <c r="Y2396" i="3"/>
  <c r="U2396" i="3"/>
  <c r="Q2396" i="3"/>
  <c r="M2396" i="3"/>
  <c r="BI2394" i="3"/>
  <c r="BE2394" i="3"/>
  <c r="BA2394" i="3"/>
  <c r="AW2394" i="3"/>
  <c r="AS2394" i="3"/>
  <c r="AO2394" i="3"/>
  <c r="AK2394" i="3"/>
  <c r="AG2394" i="3"/>
  <c r="AC2394" i="3"/>
  <c r="Y2394" i="3"/>
  <c r="U2394" i="3"/>
  <c r="Q2394" i="3"/>
  <c r="M2394" i="3"/>
  <c r="AS2392" i="3"/>
  <c r="AG2392" i="3"/>
  <c r="M2392" i="3"/>
  <c r="BI2390" i="3"/>
  <c r="BE2390" i="3"/>
  <c r="BA2390" i="3"/>
  <c r="AW2390" i="3"/>
  <c r="AS2390" i="3"/>
  <c r="AO2390" i="3"/>
  <c r="AK2390" i="3"/>
  <c r="AG2390" i="3"/>
  <c r="AC2390" i="3"/>
  <c r="Y2390" i="3"/>
  <c r="U2390" i="3"/>
  <c r="Q2390" i="3"/>
  <c r="M2390" i="3"/>
  <c r="BI2388" i="3"/>
  <c r="BE2388" i="3"/>
  <c r="BA2388" i="3"/>
  <c r="AW2388" i="3"/>
  <c r="AS2388" i="3"/>
  <c r="AO2388" i="3"/>
  <c r="AK2388" i="3"/>
  <c r="AG2388" i="3"/>
  <c r="AC2388" i="3"/>
  <c r="Y2388" i="3"/>
  <c r="U2388" i="3"/>
  <c r="Q2388" i="3"/>
  <c r="M2388" i="3"/>
  <c r="BI2386" i="3"/>
  <c r="BE2386" i="3"/>
  <c r="BA2386" i="3"/>
  <c r="AW2386" i="3"/>
  <c r="AS2386" i="3"/>
  <c r="AO2386" i="3"/>
  <c r="AK2386" i="3"/>
  <c r="AG2386" i="3"/>
  <c r="AC2386" i="3"/>
  <c r="Y2386" i="3"/>
  <c r="U2386" i="3"/>
  <c r="Q2386" i="3"/>
  <c r="M2386" i="3"/>
  <c r="BI2384" i="3"/>
  <c r="BE2384" i="3"/>
  <c r="AW2384" i="3"/>
  <c r="AS2384" i="3"/>
  <c r="AO2384" i="3"/>
  <c r="AG2384" i="3"/>
  <c r="AC2384" i="3"/>
  <c r="Y2384" i="3"/>
  <c r="Q2384" i="3"/>
  <c r="M2384" i="3"/>
  <c r="BI2382" i="3"/>
  <c r="BE2382" i="3"/>
  <c r="BA2382" i="3"/>
  <c r="AW2382" i="3"/>
  <c r="AS2382" i="3"/>
  <c r="AO2382" i="3"/>
  <c r="AK2382" i="3"/>
  <c r="AG2382" i="3"/>
  <c r="AC2382" i="3"/>
  <c r="Y2382" i="3"/>
  <c r="U2382" i="3"/>
  <c r="Q2382" i="3"/>
  <c r="M2382" i="3"/>
  <c r="BI2380" i="3"/>
  <c r="BE2380" i="3"/>
  <c r="BA2380" i="3"/>
  <c r="AW2380" i="3"/>
  <c r="AS2380" i="3"/>
  <c r="AO2380" i="3"/>
  <c r="AK2380" i="3"/>
  <c r="AG2380" i="3"/>
  <c r="AC2380" i="3"/>
  <c r="Y2380" i="3"/>
  <c r="U2380" i="3"/>
  <c r="Q2380" i="3"/>
  <c r="M2380" i="3"/>
  <c r="BI2378" i="3"/>
  <c r="BE2378" i="3"/>
  <c r="BA2378" i="3"/>
  <c r="AW2378" i="3"/>
  <c r="AS2378" i="3"/>
  <c r="AO2378" i="3"/>
  <c r="AK2378" i="3"/>
  <c r="AG2378" i="3"/>
  <c r="AC2378" i="3"/>
  <c r="Y2378" i="3"/>
  <c r="U2378" i="3"/>
  <c r="Q2378" i="3"/>
  <c r="M2377" i="3"/>
  <c r="Q2377" i="3"/>
  <c r="U2377" i="3"/>
  <c r="AC2377" i="3"/>
  <c r="AG2377" i="3"/>
  <c r="AK2377" i="3"/>
  <c r="AS2377" i="3"/>
  <c r="AW2377" i="3"/>
  <c r="BA2377" i="3"/>
  <c r="BI2377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O2375" i="3"/>
  <c r="S2375" i="3"/>
  <c r="W2375" i="3"/>
  <c r="AA2375" i="3"/>
  <c r="AE2375" i="3"/>
  <c r="AI2375" i="3"/>
  <c r="AM2375" i="3"/>
  <c r="AQ2375" i="3"/>
  <c r="AU2375" i="3"/>
  <c r="AY2375" i="3"/>
  <c r="BC2375" i="3"/>
  <c r="BG2375" i="3"/>
  <c r="X2369" i="3"/>
  <c r="AR2369" i="3"/>
  <c r="BD2369" i="3"/>
  <c r="Y2369" i="3"/>
  <c r="AK2369" i="3"/>
  <c r="BE2369" i="3"/>
  <c r="R2369" i="3"/>
  <c r="AL2369" i="3"/>
  <c r="AX2369" i="3"/>
  <c r="W2369" i="3"/>
  <c r="AI2369" i="3"/>
  <c r="BC2369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P2368" i="3"/>
  <c r="T2368" i="3"/>
  <c r="X2368" i="3"/>
  <c r="AB2368" i="3"/>
  <c r="AF2368" i="3"/>
  <c r="AJ2368" i="3"/>
  <c r="AN2368" i="3"/>
  <c r="AR2368" i="3"/>
  <c r="AV2368" i="3"/>
  <c r="AZ2368" i="3"/>
  <c r="BD2368" i="3"/>
  <c r="BH2368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6" i="3"/>
  <c r="R2366" i="3"/>
  <c r="V2366" i="3"/>
  <c r="Z2366" i="3"/>
  <c r="AD2366" i="3"/>
  <c r="AH2366" i="3"/>
  <c r="AL2366" i="3"/>
  <c r="AP2366" i="3"/>
  <c r="AT2366" i="3"/>
  <c r="AX2366" i="3"/>
  <c r="BB2366" i="3"/>
  <c r="P2366" i="3"/>
  <c r="U2366" i="3"/>
  <c r="AA2366" i="3"/>
  <c r="AF2366" i="3"/>
  <c r="AK2366" i="3"/>
  <c r="AQ2366" i="3"/>
  <c r="AV2366" i="3"/>
  <c r="BA2366" i="3"/>
  <c r="BF2366" i="3"/>
  <c r="Q2366" i="3"/>
  <c r="W2366" i="3"/>
  <c r="AB2366" i="3"/>
  <c r="AG2366" i="3"/>
  <c r="AM2366" i="3"/>
  <c r="AR2366" i="3"/>
  <c r="AW2366" i="3"/>
  <c r="BC2366" i="3"/>
  <c r="BG2366" i="3"/>
  <c r="M2366" i="3"/>
  <c r="S2366" i="3"/>
  <c r="X2366" i="3"/>
  <c r="AC2366" i="3"/>
  <c r="AI2366" i="3"/>
  <c r="AN2366" i="3"/>
  <c r="AS2366" i="3"/>
  <c r="AY2366" i="3"/>
  <c r="BD2366" i="3"/>
  <c r="BH2366" i="3"/>
  <c r="O2366" i="3"/>
  <c r="T2366" i="3"/>
  <c r="Y2366" i="3"/>
  <c r="AE2366" i="3"/>
  <c r="AJ2366" i="3"/>
  <c r="AO2366" i="3"/>
  <c r="AU2366" i="3"/>
  <c r="AZ2366" i="3"/>
  <c r="BE2366" i="3"/>
  <c r="BI2366" i="3"/>
  <c r="BH2398" i="3"/>
  <c r="AV2398" i="3"/>
  <c r="AR2398" i="3"/>
  <c r="AF2398" i="3"/>
  <c r="AB2398" i="3"/>
  <c r="BH2396" i="3"/>
  <c r="BD2396" i="3"/>
  <c r="AZ2396" i="3"/>
  <c r="AV2396" i="3"/>
  <c r="AR2396" i="3"/>
  <c r="AN2396" i="3"/>
  <c r="AJ2396" i="3"/>
  <c r="AF2396" i="3"/>
  <c r="AB2396" i="3"/>
  <c r="X2396" i="3"/>
  <c r="T2396" i="3"/>
  <c r="BH2394" i="3"/>
  <c r="BD2394" i="3"/>
  <c r="AZ2394" i="3"/>
  <c r="AV2394" i="3"/>
  <c r="AR2394" i="3"/>
  <c r="AN2394" i="3"/>
  <c r="AJ2394" i="3"/>
  <c r="AF2394" i="3"/>
  <c r="AB2394" i="3"/>
  <c r="X2394" i="3"/>
  <c r="T2394" i="3"/>
  <c r="AZ2392" i="3"/>
  <c r="AJ2392" i="3"/>
  <c r="AF2392" i="3"/>
  <c r="T2392" i="3"/>
  <c r="BH2390" i="3"/>
  <c r="BD2390" i="3"/>
  <c r="AZ2390" i="3"/>
  <c r="AV2390" i="3"/>
  <c r="AR2390" i="3"/>
  <c r="AN2390" i="3"/>
  <c r="AJ2390" i="3"/>
  <c r="AF2390" i="3"/>
  <c r="AB2390" i="3"/>
  <c r="X2390" i="3"/>
  <c r="T2390" i="3"/>
  <c r="BH2388" i="3"/>
  <c r="BD2388" i="3"/>
  <c r="AZ2388" i="3"/>
  <c r="AV2388" i="3"/>
  <c r="AR2388" i="3"/>
  <c r="AN2388" i="3"/>
  <c r="AJ2388" i="3"/>
  <c r="AF2388" i="3"/>
  <c r="AB2388" i="3"/>
  <c r="X2388" i="3"/>
  <c r="T2388" i="3"/>
  <c r="BH2386" i="3"/>
  <c r="BD2386" i="3"/>
  <c r="AZ2386" i="3"/>
  <c r="AV2386" i="3"/>
  <c r="AR2386" i="3"/>
  <c r="AN2386" i="3"/>
  <c r="AJ2386" i="3"/>
  <c r="AF2386" i="3"/>
  <c r="AB2386" i="3"/>
  <c r="X2386" i="3"/>
  <c r="T2386" i="3"/>
  <c r="BH2384" i="3"/>
  <c r="BD2384" i="3"/>
  <c r="AZ2384" i="3"/>
  <c r="AV2384" i="3"/>
  <c r="AR2384" i="3"/>
  <c r="AN2384" i="3"/>
  <c r="AJ2384" i="3"/>
  <c r="AF2384" i="3"/>
  <c r="AB2384" i="3"/>
  <c r="X2384" i="3"/>
  <c r="T2384" i="3"/>
  <c r="BH2382" i="3"/>
  <c r="BD2382" i="3"/>
  <c r="AZ2382" i="3"/>
  <c r="AV2382" i="3"/>
  <c r="AR2382" i="3"/>
  <c r="AN2382" i="3"/>
  <c r="AJ2382" i="3"/>
  <c r="AF2382" i="3"/>
  <c r="AB2382" i="3"/>
  <c r="X2382" i="3"/>
  <c r="T2382" i="3"/>
  <c r="BH2380" i="3"/>
  <c r="BD2380" i="3"/>
  <c r="AZ2380" i="3"/>
  <c r="AV2380" i="3"/>
  <c r="AR2380" i="3"/>
  <c r="AN2380" i="3"/>
  <c r="AJ2380" i="3"/>
  <c r="AF2380" i="3"/>
  <c r="AB2380" i="3"/>
  <c r="X2380" i="3"/>
  <c r="T2380" i="3"/>
  <c r="BH2378" i="3"/>
  <c r="BD2378" i="3"/>
  <c r="AZ2378" i="3"/>
  <c r="AV2378" i="3"/>
  <c r="AR2378" i="3"/>
  <c r="AN2378" i="3"/>
  <c r="AJ2378" i="3"/>
  <c r="AF2378" i="3"/>
  <c r="AB2378" i="3"/>
  <c r="X2378" i="3"/>
  <c r="T2378" i="3"/>
  <c r="P2378" i="3"/>
  <c r="BF2377" i="3"/>
  <c r="AZ2377" i="3"/>
  <c r="AU2377" i="3"/>
  <c r="AP2377" i="3"/>
  <c r="AJ2377" i="3"/>
  <c r="AE2377" i="3"/>
  <c r="Z2377" i="3"/>
  <c r="T2377" i="3"/>
  <c r="O2377" i="3"/>
  <c r="N2376" i="3"/>
  <c r="R2376" i="3"/>
  <c r="V2376" i="3"/>
  <c r="Z2376" i="3"/>
  <c r="AD2376" i="3"/>
  <c r="AH2376" i="3"/>
  <c r="AL2376" i="3"/>
  <c r="AP2376" i="3"/>
  <c r="AT2376" i="3"/>
  <c r="AX2376" i="3"/>
  <c r="BB2376" i="3"/>
  <c r="BF2376" i="3"/>
  <c r="O2376" i="3"/>
  <c r="S2376" i="3"/>
  <c r="W2376" i="3"/>
  <c r="AA2376" i="3"/>
  <c r="AE2376" i="3"/>
  <c r="AI2376" i="3"/>
  <c r="AM2376" i="3"/>
  <c r="AQ2376" i="3"/>
  <c r="AU2376" i="3"/>
  <c r="AY2376" i="3"/>
  <c r="BC2376" i="3"/>
  <c r="BG2376" i="3"/>
  <c r="M2376" i="3"/>
  <c r="Q2376" i="3"/>
  <c r="U2376" i="3"/>
  <c r="Y2376" i="3"/>
  <c r="AC2376" i="3"/>
  <c r="AG2376" i="3"/>
  <c r="AK2376" i="3"/>
  <c r="BB2375" i="3"/>
  <c r="AL2375" i="3"/>
  <c r="V2375" i="3"/>
  <c r="N2374" i="3"/>
  <c r="R2374" i="3"/>
  <c r="V2374" i="3"/>
  <c r="Z2374" i="3"/>
  <c r="AD2374" i="3"/>
  <c r="AH2374" i="3"/>
  <c r="AL2374" i="3"/>
  <c r="AP2374" i="3"/>
  <c r="AT2374" i="3"/>
  <c r="AX2374" i="3"/>
  <c r="BB2374" i="3"/>
  <c r="BF2374" i="3"/>
  <c r="O2374" i="3"/>
  <c r="S2374" i="3"/>
  <c r="W2374" i="3"/>
  <c r="AA2374" i="3"/>
  <c r="AE2374" i="3"/>
  <c r="AI2374" i="3"/>
  <c r="AM2374" i="3"/>
  <c r="AQ2374" i="3"/>
  <c r="AU2374" i="3"/>
  <c r="AY2374" i="3"/>
  <c r="BC2374" i="3"/>
  <c r="BG2374" i="3"/>
  <c r="M2374" i="3"/>
  <c r="Q2374" i="3"/>
  <c r="U2374" i="3"/>
  <c r="Y2374" i="3"/>
  <c r="AC2374" i="3"/>
  <c r="AG2374" i="3"/>
  <c r="AK2374" i="3"/>
  <c r="AO2374" i="3"/>
  <c r="AS2374" i="3"/>
  <c r="AW2374" i="3"/>
  <c r="BA2374" i="3"/>
  <c r="BE2374" i="3"/>
  <c r="BI2374" i="3"/>
  <c r="P2367" i="3"/>
  <c r="T2367" i="3"/>
  <c r="X2367" i="3"/>
  <c r="AB2367" i="3"/>
  <c r="AF2367" i="3"/>
  <c r="AJ2367" i="3"/>
  <c r="AN2367" i="3"/>
  <c r="AR2367" i="3"/>
  <c r="AV2367" i="3"/>
  <c r="AZ2367" i="3"/>
  <c r="BD2367" i="3"/>
  <c r="BH2367" i="3"/>
  <c r="M2367" i="3"/>
  <c r="Q2367" i="3"/>
  <c r="U2367" i="3"/>
  <c r="Y2367" i="3"/>
  <c r="AC2367" i="3"/>
  <c r="AG2367" i="3"/>
  <c r="AK2367" i="3"/>
  <c r="AO2367" i="3"/>
  <c r="AS2367" i="3"/>
  <c r="AW2367" i="3"/>
  <c r="BA2367" i="3"/>
  <c r="BE2367" i="3"/>
  <c r="BI2367" i="3"/>
  <c r="N2367" i="3"/>
  <c r="R2367" i="3"/>
  <c r="V2367" i="3"/>
  <c r="Z2367" i="3"/>
  <c r="AD2367" i="3"/>
  <c r="AH2367" i="3"/>
  <c r="AL2367" i="3"/>
  <c r="AP2367" i="3"/>
  <c r="AT2367" i="3"/>
  <c r="AX2367" i="3"/>
  <c r="BB2367" i="3"/>
  <c r="BF2367" i="3"/>
  <c r="O2367" i="3"/>
  <c r="S2367" i="3"/>
  <c r="W2367" i="3"/>
  <c r="AA2367" i="3"/>
  <c r="AE2367" i="3"/>
  <c r="AI2367" i="3"/>
  <c r="AM2367" i="3"/>
  <c r="AQ2367" i="3"/>
  <c r="AU2367" i="3"/>
  <c r="AY2367" i="3"/>
  <c r="BC2367" i="3"/>
  <c r="BG2367" i="3"/>
  <c r="N2361" i="3"/>
  <c r="R2361" i="3"/>
  <c r="V2361" i="3"/>
  <c r="Z2361" i="3"/>
  <c r="AD2361" i="3"/>
  <c r="AH2361" i="3"/>
  <c r="AL2361" i="3"/>
  <c r="AP2361" i="3"/>
  <c r="AT2361" i="3"/>
  <c r="AX2361" i="3"/>
  <c r="BB2361" i="3"/>
  <c r="BF2361" i="3"/>
  <c r="O2361" i="3"/>
  <c r="S2361" i="3"/>
  <c r="W2361" i="3"/>
  <c r="AA2361" i="3"/>
  <c r="AE2361" i="3"/>
  <c r="AI2361" i="3"/>
  <c r="AM2361" i="3"/>
  <c r="AQ2361" i="3"/>
  <c r="AU2361" i="3"/>
  <c r="AY2361" i="3"/>
  <c r="BC2361" i="3"/>
  <c r="BG2361" i="3"/>
  <c r="P2361" i="3"/>
  <c r="T2361" i="3"/>
  <c r="X2361" i="3"/>
  <c r="AB2361" i="3"/>
  <c r="AF2361" i="3"/>
  <c r="AJ2361" i="3"/>
  <c r="AN2361" i="3"/>
  <c r="AR2361" i="3"/>
  <c r="AV2361" i="3"/>
  <c r="AZ2361" i="3"/>
  <c r="BD2361" i="3"/>
  <c r="BH2361" i="3"/>
  <c r="AF2358" i="3"/>
  <c r="AJ2358" i="3"/>
  <c r="M2358" i="3"/>
  <c r="Q2358" i="3"/>
  <c r="AS2358" i="3"/>
  <c r="AW2358" i="3"/>
  <c r="Z2358" i="3"/>
  <c r="AD2358" i="3"/>
  <c r="BF2358" i="3"/>
  <c r="N2353" i="3"/>
  <c r="R2353" i="3"/>
  <c r="V2353" i="3"/>
  <c r="Z2353" i="3"/>
  <c r="AD2353" i="3"/>
  <c r="AH2353" i="3"/>
  <c r="AL2353" i="3"/>
  <c r="AP2353" i="3"/>
  <c r="AT2353" i="3"/>
  <c r="AX2353" i="3"/>
  <c r="BB2353" i="3"/>
  <c r="BF2353" i="3"/>
  <c r="O2353" i="3"/>
  <c r="S2353" i="3"/>
  <c r="W2353" i="3"/>
  <c r="AA2353" i="3"/>
  <c r="AE2353" i="3"/>
  <c r="AI2353" i="3"/>
  <c r="AM2353" i="3"/>
  <c r="AQ2353" i="3"/>
  <c r="AU2353" i="3"/>
  <c r="AY2353" i="3"/>
  <c r="BC2353" i="3"/>
  <c r="BG2353" i="3"/>
  <c r="P2353" i="3"/>
  <c r="T2353" i="3"/>
  <c r="X2353" i="3"/>
  <c r="AB2353" i="3"/>
  <c r="AF2353" i="3"/>
  <c r="AJ2353" i="3"/>
  <c r="AN2353" i="3"/>
  <c r="AR2353" i="3"/>
  <c r="AV2353" i="3"/>
  <c r="AZ2353" i="3"/>
  <c r="BD2353" i="3"/>
  <c r="BH2353" i="3"/>
  <c r="L2365" i="3"/>
  <c r="X2365" i="3" s="1"/>
  <c r="BI2364" i="3"/>
  <c r="BD2364" i="3"/>
  <c r="AY2364" i="3"/>
  <c r="AS2364" i="3"/>
  <c r="AM2364" i="3"/>
  <c r="AE2364" i="3"/>
  <c r="W2364" i="3"/>
  <c r="BG2362" i="3"/>
  <c r="AQ2362" i="3"/>
  <c r="AW2361" i="3"/>
  <c r="AG2361" i="3"/>
  <c r="Q2361" i="3"/>
  <c r="N2359" i="3"/>
  <c r="R2359" i="3"/>
  <c r="V2359" i="3"/>
  <c r="Z2359" i="3"/>
  <c r="AD2359" i="3"/>
  <c r="AH2359" i="3"/>
  <c r="AL2359" i="3"/>
  <c r="AP2359" i="3"/>
  <c r="AT2359" i="3"/>
  <c r="AX2359" i="3"/>
  <c r="BB2359" i="3"/>
  <c r="BF2359" i="3"/>
  <c r="O2359" i="3"/>
  <c r="S2359" i="3"/>
  <c r="W2359" i="3"/>
  <c r="AA2359" i="3"/>
  <c r="AE2359" i="3"/>
  <c r="AI2359" i="3"/>
  <c r="AM2359" i="3"/>
  <c r="AQ2359" i="3"/>
  <c r="AU2359" i="3"/>
  <c r="AY2359" i="3"/>
  <c r="BC2359" i="3"/>
  <c r="BG2359" i="3"/>
  <c r="P2359" i="3"/>
  <c r="T2359" i="3"/>
  <c r="X2359" i="3"/>
  <c r="AB2359" i="3"/>
  <c r="AF2359" i="3"/>
  <c r="AJ2359" i="3"/>
  <c r="AN2359" i="3"/>
  <c r="AR2359" i="3"/>
  <c r="AV2359" i="3"/>
  <c r="AZ2359" i="3"/>
  <c r="BD2359" i="3"/>
  <c r="BH2359" i="3"/>
  <c r="BE2357" i="3"/>
  <c r="AO2357" i="3"/>
  <c r="P2356" i="3"/>
  <c r="T2356" i="3"/>
  <c r="X2356" i="3"/>
  <c r="AB2356" i="3"/>
  <c r="AF2356" i="3"/>
  <c r="AJ2356" i="3"/>
  <c r="AN2356" i="3"/>
  <c r="AR2356" i="3"/>
  <c r="AV2356" i="3"/>
  <c r="AZ2356" i="3"/>
  <c r="BD2356" i="3"/>
  <c r="BH2356" i="3"/>
  <c r="M2356" i="3"/>
  <c r="Q2356" i="3"/>
  <c r="U2356" i="3"/>
  <c r="Y2356" i="3"/>
  <c r="AC2356" i="3"/>
  <c r="AG2356" i="3"/>
  <c r="AK2356" i="3"/>
  <c r="AO2356" i="3"/>
  <c r="AS2356" i="3"/>
  <c r="AW2356" i="3"/>
  <c r="BA2356" i="3"/>
  <c r="BE2356" i="3"/>
  <c r="BI2356" i="3"/>
  <c r="N2356" i="3"/>
  <c r="R2356" i="3"/>
  <c r="V2356" i="3"/>
  <c r="Z2356" i="3"/>
  <c r="AD2356" i="3"/>
  <c r="AH2356" i="3"/>
  <c r="AL2356" i="3"/>
  <c r="AP2356" i="3"/>
  <c r="AT2356" i="3"/>
  <c r="AX2356" i="3"/>
  <c r="BB2356" i="3"/>
  <c r="BF2356" i="3"/>
  <c r="BI2355" i="3"/>
  <c r="AS2355" i="3"/>
  <c r="AC2355" i="3"/>
  <c r="BG2354" i="3"/>
  <c r="AQ2354" i="3"/>
  <c r="AW2353" i="3"/>
  <c r="AG2353" i="3"/>
  <c r="Q2353" i="3"/>
  <c r="N2350" i="3"/>
  <c r="AD2350" i="3"/>
  <c r="AH2350" i="3"/>
  <c r="AT2350" i="3"/>
  <c r="O2350" i="3"/>
  <c r="T2350" i="3"/>
  <c r="AJ2350" i="3"/>
  <c r="BE2350" i="3"/>
  <c r="P2350" i="3"/>
  <c r="AF2350" i="3"/>
  <c r="BA2350" i="3"/>
  <c r="BG2350" i="3"/>
  <c r="AB2350" i="3"/>
  <c r="AW2350" i="3"/>
  <c r="BC2350" i="3"/>
  <c r="BH2350" i="3"/>
  <c r="X2350" i="3"/>
  <c r="AC2350" i="3"/>
  <c r="AN2350" i="3"/>
  <c r="AY2350" i="3"/>
  <c r="BI2350" i="3"/>
  <c r="N2348" i="3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T2348" i="3"/>
  <c r="Y2348" i="3"/>
  <c r="AE2348" i="3"/>
  <c r="AJ2348" i="3"/>
  <c r="AO2348" i="3"/>
  <c r="AU2348" i="3"/>
  <c r="AZ2348" i="3"/>
  <c r="BE2348" i="3"/>
  <c r="P2348" i="3"/>
  <c r="U2348" i="3"/>
  <c r="AA2348" i="3"/>
  <c r="AF2348" i="3"/>
  <c r="AK2348" i="3"/>
  <c r="AQ2348" i="3"/>
  <c r="AV2348" i="3"/>
  <c r="BA2348" i="3"/>
  <c r="BG2348" i="3"/>
  <c r="Q2348" i="3"/>
  <c r="W2348" i="3"/>
  <c r="AB2348" i="3"/>
  <c r="AG2348" i="3"/>
  <c r="AM2348" i="3"/>
  <c r="AR2348" i="3"/>
  <c r="AW2348" i="3"/>
  <c r="BC2348" i="3"/>
  <c r="BH2348" i="3"/>
  <c r="M2348" i="3"/>
  <c r="S2348" i="3"/>
  <c r="X2348" i="3"/>
  <c r="AC2348" i="3"/>
  <c r="AI2348" i="3"/>
  <c r="AN2348" i="3"/>
  <c r="AS2348" i="3"/>
  <c r="AY2348" i="3"/>
  <c r="BD2348" i="3"/>
  <c r="BI2348" i="3"/>
  <c r="N2346" i="3"/>
  <c r="R2346" i="3"/>
  <c r="V2346" i="3"/>
  <c r="Z2346" i="3"/>
  <c r="AD2346" i="3"/>
  <c r="AH2346" i="3"/>
  <c r="AL2346" i="3"/>
  <c r="AP2346" i="3"/>
  <c r="AT2346" i="3"/>
  <c r="AX2346" i="3"/>
  <c r="BB2346" i="3"/>
  <c r="BF2346" i="3"/>
  <c r="O2346" i="3"/>
  <c r="T2346" i="3"/>
  <c r="Y2346" i="3"/>
  <c r="AE2346" i="3"/>
  <c r="AJ2346" i="3"/>
  <c r="AO2346" i="3"/>
  <c r="AU2346" i="3"/>
  <c r="AZ2346" i="3"/>
  <c r="BE2346" i="3"/>
  <c r="P2346" i="3"/>
  <c r="U2346" i="3"/>
  <c r="AA2346" i="3"/>
  <c r="AF2346" i="3"/>
  <c r="AK2346" i="3"/>
  <c r="AQ2346" i="3"/>
  <c r="AV2346" i="3"/>
  <c r="BA2346" i="3"/>
  <c r="BG2346" i="3"/>
  <c r="Q2346" i="3"/>
  <c r="W2346" i="3"/>
  <c r="AB2346" i="3"/>
  <c r="AG2346" i="3"/>
  <c r="AM2346" i="3"/>
  <c r="AR2346" i="3"/>
  <c r="AW2346" i="3"/>
  <c r="BC2346" i="3"/>
  <c r="BH2346" i="3"/>
  <c r="M2346" i="3"/>
  <c r="S2346" i="3"/>
  <c r="X2346" i="3"/>
  <c r="AC2346" i="3"/>
  <c r="AI2346" i="3"/>
  <c r="AN2346" i="3"/>
  <c r="AS2346" i="3"/>
  <c r="AY2346" i="3"/>
  <c r="BD2346" i="3"/>
  <c r="BI2346" i="3"/>
  <c r="N2344" i="3"/>
  <c r="R2344" i="3"/>
  <c r="V2344" i="3"/>
  <c r="Z2344" i="3"/>
  <c r="AD2344" i="3"/>
  <c r="AH2344" i="3"/>
  <c r="AL2344" i="3"/>
  <c r="AP2344" i="3"/>
  <c r="AT2344" i="3"/>
  <c r="AX2344" i="3"/>
  <c r="BB2344" i="3"/>
  <c r="BF2344" i="3"/>
  <c r="O2344" i="3"/>
  <c r="T2344" i="3"/>
  <c r="Y2344" i="3"/>
  <c r="AE2344" i="3"/>
  <c r="AJ2344" i="3"/>
  <c r="AO2344" i="3"/>
  <c r="AU2344" i="3"/>
  <c r="AZ2344" i="3"/>
  <c r="BE2344" i="3"/>
  <c r="P2344" i="3"/>
  <c r="U2344" i="3"/>
  <c r="AA2344" i="3"/>
  <c r="AF2344" i="3"/>
  <c r="AK2344" i="3"/>
  <c r="AQ2344" i="3"/>
  <c r="AV2344" i="3"/>
  <c r="BA2344" i="3"/>
  <c r="BG2344" i="3"/>
  <c r="Q2344" i="3"/>
  <c r="W2344" i="3"/>
  <c r="AB2344" i="3"/>
  <c r="AG2344" i="3"/>
  <c r="AM2344" i="3"/>
  <c r="AR2344" i="3"/>
  <c r="AW2344" i="3"/>
  <c r="BC2344" i="3"/>
  <c r="BH2344" i="3"/>
  <c r="M2344" i="3"/>
  <c r="S2344" i="3"/>
  <c r="X2344" i="3"/>
  <c r="AC2344" i="3"/>
  <c r="AI2344" i="3"/>
  <c r="AN2344" i="3"/>
  <c r="AS2344" i="3"/>
  <c r="AY2344" i="3"/>
  <c r="BD2344" i="3"/>
  <c r="BI2344" i="3"/>
  <c r="P2342" i="3"/>
  <c r="Q2340" i="3"/>
  <c r="P2362" i="3"/>
  <c r="T2362" i="3"/>
  <c r="X2362" i="3"/>
  <c r="AB2362" i="3"/>
  <c r="AF2362" i="3"/>
  <c r="AJ2362" i="3"/>
  <c r="AN2362" i="3"/>
  <c r="AR2362" i="3"/>
  <c r="AV2362" i="3"/>
  <c r="AZ2362" i="3"/>
  <c r="BD2362" i="3"/>
  <c r="BH2362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N2362" i="3"/>
  <c r="R2362" i="3"/>
  <c r="V2362" i="3"/>
  <c r="Z2362" i="3"/>
  <c r="AD2362" i="3"/>
  <c r="AH2362" i="3"/>
  <c r="AL2362" i="3"/>
  <c r="AP2362" i="3"/>
  <c r="AT2362" i="3"/>
  <c r="AX2362" i="3"/>
  <c r="BB2362" i="3"/>
  <c r="BF2362" i="3"/>
  <c r="BI2361" i="3"/>
  <c r="AS2361" i="3"/>
  <c r="AC2361" i="3"/>
  <c r="M2361" i="3"/>
  <c r="AE2358" i="3"/>
  <c r="O2358" i="3"/>
  <c r="N2357" i="3"/>
  <c r="R2357" i="3"/>
  <c r="V2357" i="3"/>
  <c r="Z2357" i="3"/>
  <c r="AD2357" i="3"/>
  <c r="AH2357" i="3"/>
  <c r="AL2357" i="3"/>
  <c r="AP2357" i="3"/>
  <c r="AT2357" i="3"/>
  <c r="AX2357" i="3"/>
  <c r="BB2357" i="3"/>
  <c r="BF2357" i="3"/>
  <c r="O2357" i="3"/>
  <c r="S2357" i="3"/>
  <c r="W2357" i="3"/>
  <c r="AA2357" i="3"/>
  <c r="AE2357" i="3"/>
  <c r="AI2357" i="3"/>
  <c r="AM2357" i="3"/>
  <c r="AQ2357" i="3"/>
  <c r="AU2357" i="3"/>
  <c r="AY2357" i="3"/>
  <c r="BC2357" i="3"/>
  <c r="BG2357" i="3"/>
  <c r="P2357" i="3"/>
  <c r="T2357" i="3"/>
  <c r="X2357" i="3"/>
  <c r="AB2357" i="3"/>
  <c r="AF2357" i="3"/>
  <c r="AJ2357" i="3"/>
  <c r="AN2357" i="3"/>
  <c r="AR2357" i="3"/>
  <c r="AV2357" i="3"/>
  <c r="AZ2357" i="3"/>
  <c r="BD2357" i="3"/>
  <c r="BH2357" i="3"/>
  <c r="BE2355" i="3"/>
  <c r="AO2355" i="3"/>
  <c r="P2354" i="3"/>
  <c r="T2354" i="3"/>
  <c r="X2354" i="3"/>
  <c r="AB2354" i="3"/>
  <c r="AF2354" i="3"/>
  <c r="AJ2354" i="3"/>
  <c r="AN2354" i="3"/>
  <c r="AR2354" i="3"/>
  <c r="AV2354" i="3"/>
  <c r="AZ2354" i="3"/>
  <c r="BD2354" i="3"/>
  <c r="BH2354" i="3"/>
  <c r="M2354" i="3"/>
  <c r="Q2354" i="3"/>
  <c r="U2354" i="3"/>
  <c r="Y2354" i="3"/>
  <c r="AC2354" i="3"/>
  <c r="AG2354" i="3"/>
  <c r="AK2354" i="3"/>
  <c r="AO2354" i="3"/>
  <c r="AS2354" i="3"/>
  <c r="AW2354" i="3"/>
  <c r="BA2354" i="3"/>
  <c r="BE2354" i="3"/>
  <c r="BI2354" i="3"/>
  <c r="N2354" i="3"/>
  <c r="R2354" i="3"/>
  <c r="V2354" i="3"/>
  <c r="Z2354" i="3"/>
  <c r="AD2354" i="3"/>
  <c r="AH2354" i="3"/>
  <c r="AL2354" i="3"/>
  <c r="AP2354" i="3"/>
  <c r="AT2354" i="3"/>
  <c r="AX2354" i="3"/>
  <c r="BB2354" i="3"/>
  <c r="BF2354" i="3"/>
  <c r="BI2353" i="3"/>
  <c r="AS2353" i="3"/>
  <c r="AC2353" i="3"/>
  <c r="M2353" i="3"/>
  <c r="O2342" i="3"/>
  <c r="T2342" i="3"/>
  <c r="Y2342" i="3"/>
  <c r="AE2342" i="3"/>
  <c r="AJ2342" i="3"/>
  <c r="AO2342" i="3"/>
  <c r="AU2342" i="3"/>
  <c r="AZ2342" i="3"/>
  <c r="BE2342" i="3"/>
  <c r="M2342" i="3"/>
  <c r="S2342" i="3"/>
  <c r="X2342" i="3"/>
  <c r="AC2342" i="3"/>
  <c r="AI2342" i="3"/>
  <c r="AN2342" i="3"/>
  <c r="AS2342" i="3"/>
  <c r="AY2342" i="3"/>
  <c r="BD2342" i="3"/>
  <c r="BI2342" i="3"/>
  <c r="P2340" i="3"/>
  <c r="X2340" i="3"/>
  <c r="AF2340" i="3"/>
  <c r="AN2340" i="3"/>
  <c r="AV2340" i="3"/>
  <c r="BD2340" i="3"/>
  <c r="M2340" i="3"/>
  <c r="U2340" i="3"/>
  <c r="AC2340" i="3"/>
  <c r="AK2340" i="3"/>
  <c r="AS2340" i="3"/>
  <c r="BA2340" i="3"/>
  <c r="BI2340" i="3"/>
  <c r="BG2364" i="3"/>
  <c r="BA2364" i="3"/>
  <c r="AV2364" i="3"/>
  <c r="AQ2364" i="3"/>
  <c r="AI2364" i="3"/>
  <c r="AA2364" i="3"/>
  <c r="M2364" i="3"/>
  <c r="Q2364" i="3"/>
  <c r="U2364" i="3"/>
  <c r="Y2364" i="3"/>
  <c r="AC2364" i="3"/>
  <c r="AG2364" i="3"/>
  <c r="AK2364" i="3"/>
  <c r="AO2364" i="3"/>
  <c r="N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L2363" i="3"/>
  <c r="AA2363" i="3" s="1"/>
  <c r="AY2362" i="3"/>
  <c r="AI2362" i="3"/>
  <c r="S2362" i="3"/>
  <c r="BE2361" i="3"/>
  <c r="AO2361" i="3"/>
  <c r="Y2361" i="3"/>
  <c r="P2360" i="3"/>
  <c r="T2360" i="3"/>
  <c r="X2360" i="3"/>
  <c r="AB2360" i="3"/>
  <c r="AF2360" i="3"/>
  <c r="AJ2360" i="3"/>
  <c r="AN2360" i="3"/>
  <c r="AR2360" i="3"/>
  <c r="AV2360" i="3"/>
  <c r="AZ2360" i="3"/>
  <c r="BD2360" i="3"/>
  <c r="BH2360" i="3"/>
  <c r="M2360" i="3"/>
  <c r="Q2360" i="3"/>
  <c r="U2360" i="3"/>
  <c r="Y2360" i="3"/>
  <c r="AC2360" i="3"/>
  <c r="AG2360" i="3"/>
  <c r="AK2360" i="3"/>
  <c r="AO2360" i="3"/>
  <c r="AS2360" i="3"/>
  <c r="AW2360" i="3"/>
  <c r="BA2360" i="3"/>
  <c r="BE2360" i="3"/>
  <c r="BI2360" i="3"/>
  <c r="N2360" i="3"/>
  <c r="R2360" i="3"/>
  <c r="V2360" i="3"/>
  <c r="Z2360" i="3"/>
  <c r="AD2360" i="3"/>
  <c r="AH2360" i="3"/>
  <c r="AL2360" i="3"/>
  <c r="AP2360" i="3"/>
  <c r="AT2360" i="3"/>
  <c r="AX2360" i="3"/>
  <c r="BB2360" i="3"/>
  <c r="BF2360" i="3"/>
  <c r="BI2359" i="3"/>
  <c r="AS2359" i="3"/>
  <c r="AC2359" i="3"/>
  <c r="BG2358" i="3"/>
  <c r="AA2358" i="3"/>
  <c r="AW2357" i="3"/>
  <c r="AG2357" i="3"/>
  <c r="N2355" i="3"/>
  <c r="R2355" i="3"/>
  <c r="V2355" i="3"/>
  <c r="Z2355" i="3"/>
  <c r="AD2355" i="3"/>
  <c r="AH2355" i="3"/>
  <c r="AL2355" i="3"/>
  <c r="AP2355" i="3"/>
  <c r="AT2355" i="3"/>
  <c r="AX2355" i="3"/>
  <c r="BB2355" i="3"/>
  <c r="BF2355" i="3"/>
  <c r="O2355" i="3"/>
  <c r="S2355" i="3"/>
  <c r="W2355" i="3"/>
  <c r="AA2355" i="3"/>
  <c r="AE2355" i="3"/>
  <c r="AI2355" i="3"/>
  <c r="AM2355" i="3"/>
  <c r="AQ2355" i="3"/>
  <c r="AU2355" i="3"/>
  <c r="AY2355" i="3"/>
  <c r="BC2355" i="3"/>
  <c r="BG2355" i="3"/>
  <c r="P2355" i="3"/>
  <c r="T2355" i="3"/>
  <c r="X2355" i="3"/>
  <c r="AB2355" i="3"/>
  <c r="AF2355" i="3"/>
  <c r="AJ2355" i="3"/>
  <c r="AN2355" i="3"/>
  <c r="AR2355" i="3"/>
  <c r="AV2355" i="3"/>
  <c r="AZ2355" i="3"/>
  <c r="BD2355" i="3"/>
  <c r="BH2355" i="3"/>
  <c r="AY2354" i="3"/>
  <c r="AI2354" i="3"/>
  <c r="S2354" i="3"/>
  <c r="BE2353" i="3"/>
  <c r="AO2353" i="3"/>
  <c r="Y2353" i="3"/>
  <c r="P2351" i="3"/>
  <c r="T2351" i="3"/>
  <c r="AB2351" i="3"/>
  <c r="AF2351" i="3"/>
  <c r="AJ2351" i="3"/>
  <c r="O2351" i="3"/>
  <c r="U2351" i="3"/>
  <c r="Z2351" i="3"/>
  <c r="AK2351" i="3"/>
  <c r="AP2351" i="3"/>
  <c r="AT2351" i="3"/>
  <c r="BB2351" i="3"/>
  <c r="BF2351" i="3"/>
  <c r="Q2351" i="3"/>
  <c r="AA2351" i="3"/>
  <c r="AG2351" i="3"/>
  <c r="AL2351" i="3"/>
  <c r="AU2351" i="3"/>
  <c r="AY2351" i="3"/>
  <c r="BC2351" i="3"/>
  <c r="M2351" i="3"/>
  <c r="R2351" i="3"/>
  <c r="W2351" i="3"/>
  <c r="AH2351" i="3"/>
  <c r="AM2351" i="3"/>
  <c r="AR2351" i="3"/>
  <c r="AZ2351" i="3"/>
  <c r="BD2351" i="3"/>
  <c r="BH2351" i="3"/>
  <c r="S2351" i="3"/>
  <c r="Y2351" i="3"/>
  <c r="AD2351" i="3"/>
  <c r="AO2351" i="3"/>
  <c r="AS2351" i="3"/>
  <c r="AW2351" i="3"/>
  <c r="BE2351" i="3"/>
  <c r="BI2351" i="3"/>
  <c r="P2349" i="3"/>
  <c r="T2349" i="3"/>
  <c r="X2349" i="3"/>
  <c r="AB2349" i="3"/>
  <c r="AF2349" i="3"/>
  <c r="AJ2349" i="3"/>
  <c r="AN2349" i="3"/>
  <c r="AR2349" i="3"/>
  <c r="AV2349" i="3"/>
  <c r="AZ2349" i="3"/>
  <c r="BD2349" i="3"/>
  <c r="BH2349" i="3"/>
  <c r="O2349" i="3"/>
  <c r="U2349" i="3"/>
  <c r="Z2349" i="3"/>
  <c r="AE2349" i="3"/>
  <c r="AK2349" i="3"/>
  <c r="AP2349" i="3"/>
  <c r="AU2349" i="3"/>
  <c r="BA2349" i="3"/>
  <c r="BF2349" i="3"/>
  <c r="Q2349" i="3"/>
  <c r="V2349" i="3"/>
  <c r="AA2349" i="3"/>
  <c r="AG2349" i="3"/>
  <c r="AL2349" i="3"/>
  <c r="AQ2349" i="3"/>
  <c r="AW2349" i="3"/>
  <c r="BB2349" i="3"/>
  <c r="BG2349" i="3"/>
  <c r="M2349" i="3"/>
  <c r="R2349" i="3"/>
  <c r="W2349" i="3"/>
  <c r="AC2349" i="3"/>
  <c r="AH2349" i="3"/>
  <c r="AM2349" i="3"/>
  <c r="AS2349" i="3"/>
  <c r="AX2349" i="3"/>
  <c r="BC2349" i="3"/>
  <c r="BI2349" i="3"/>
  <c r="N2349" i="3"/>
  <c r="S2349" i="3"/>
  <c r="Y2349" i="3"/>
  <c r="AD2349" i="3"/>
  <c r="AI2349" i="3"/>
  <c r="AO2349" i="3"/>
  <c r="AT2349" i="3"/>
  <c r="AY2349" i="3"/>
  <c r="BE2349" i="3"/>
  <c r="P2347" i="3"/>
  <c r="T2347" i="3"/>
  <c r="X2347" i="3"/>
  <c r="AB2347" i="3"/>
  <c r="AF2347" i="3"/>
  <c r="AJ2347" i="3"/>
  <c r="AN2347" i="3"/>
  <c r="AR2347" i="3"/>
  <c r="AV2347" i="3"/>
  <c r="AZ2347" i="3"/>
  <c r="BD2347" i="3"/>
  <c r="BH2347" i="3"/>
  <c r="O2347" i="3"/>
  <c r="U2347" i="3"/>
  <c r="Z2347" i="3"/>
  <c r="AE2347" i="3"/>
  <c r="AK2347" i="3"/>
  <c r="AP2347" i="3"/>
  <c r="AU2347" i="3"/>
  <c r="BA2347" i="3"/>
  <c r="BF2347" i="3"/>
  <c r="Q2347" i="3"/>
  <c r="V2347" i="3"/>
  <c r="AA2347" i="3"/>
  <c r="AG2347" i="3"/>
  <c r="AL2347" i="3"/>
  <c r="AQ2347" i="3"/>
  <c r="AW2347" i="3"/>
  <c r="BB2347" i="3"/>
  <c r="BG2347" i="3"/>
  <c r="M2347" i="3"/>
  <c r="R2347" i="3"/>
  <c r="W2347" i="3"/>
  <c r="AC2347" i="3"/>
  <c r="AH2347" i="3"/>
  <c r="AM2347" i="3"/>
  <c r="AS2347" i="3"/>
  <c r="AX2347" i="3"/>
  <c r="BC2347" i="3"/>
  <c r="BI2347" i="3"/>
  <c r="N2347" i="3"/>
  <c r="S2347" i="3"/>
  <c r="Y2347" i="3"/>
  <c r="AD2347" i="3"/>
  <c r="AI2347" i="3"/>
  <c r="AO2347" i="3"/>
  <c r="AT2347" i="3"/>
  <c r="AY2347" i="3"/>
  <c r="BE2347" i="3"/>
  <c r="P2345" i="3"/>
  <c r="T2345" i="3"/>
  <c r="X2345" i="3"/>
  <c r="AB2345" i="3"/>
  <c r="AF2345" i="3"/>
  <c r="AJ2345" i="3"/>
  <c r="AN2345" i="3"/>
  <c r="AR2345" i="3"/>
  <c r="AV2345" i="3"/>
  <c r="AZ2345" i="3"/>
  <c r="BD2345" i="3"/>
  <c r="BH2345" i="3"/>
  <c r="O2345" i="3"/>
  <c r="U2345" i="3"/>
  <c r="Z2345" i="3"/>
  <c r="AE2345" i="3"/>
  <c r="AK2345" i="3"/>
  <c r="AP2345" i="3"/>
  <c r="AU2345" i="3"/>
  <c r="BA2345" i="3"/>
  <c r="BF2345" i="3"/>
  <c r="Q2345" i="3"/>
  <c r="V2345" i="3"/>
  <c r="AA2345" i="3"/>
  <c r="AG2345" i="3"/>
  <c r="AL2345" i="3"/>
  <c r="AQ2345" i="3"/>
  <c r="AW2345" i="3"/>
  <c r="BB2345" i="3"/>
  <c r="BG2345" i="3"/>
  <c r="M2345" i="3"/>
  <c r="R2345" i="3"/>
  <c r="W2345" i="3"/>
  <c r="AC2345" i="3"/>
  <c r="AH2345" i="3"/>
  <c r="AM2345" i="3"/>
  <c r="AS2345" i="3"/>
  <c r="AX2345" i="3"/>
  <c r="BC2345" i="3"/>
  <c r="BI2345" i="3"/>
  <c r="N2345" i="3"/>
  <c r="S2345" i="3"/>
  <c r="Y2345" i="3"/>
  <c r="AD2345" i="3"/>
  <c r="AI2345" i="3"/>
  <c r="AO2345" i="3"/>
  <c r="AT2345" i="3"/>
  <c r="AY2345" i="3"/>
  <c r="BE2345" i="3"/>
  <c r="P2343" i="3"/>
  <c r="T2343" i="3"/>
  <c r="AB2343" i="3"/>
  <c r="AF2343" i="3"/>
  <c r="AJ2343" i="3"/>
  <c r="AR2343" i="3"/>
  <c r="AV2343" i="3"/>
  <c r="AZ2343" i="3"/>
  <c r="BH2343" i="3"/>
  <c r="O2343" i="3"/>
  <c r="U2343" i="3"/>
  <c r="AE2343" i="3"/>
  <c r="AK2343" i="3"/>
  <c r="AP2343" i="3"/>
  <c r="BA2343" i="3"/>
  <c r="BF2343" i="3"/>
  <c r="Q2343" i="3"/>
  <c r="AA2343" i="3"/>
  <c r="AG2343" i="3"/>
  <c r="AL2343" i="3"/>
  <c r="AW2343" i="3"/>
  <c r="BB2343" i="3"/>
  <c r="BG2343" i="3"/>
  <c r="R2343" i="3"/>
  <c r="W2343" i="3"/>
  <c r="AC2343" i="3"/>
  <c r="AM2343" i="3"/>
  <c r="AS2343" i="3"/>
  <c r="AX2343" i="3"/>
  <c r="BI2343" i="3"/>
  <c r="N2343" i="3"/>
  <c r="S2343" i="3"/>
  <c r="AD2343" i="3"/>
  <c r="AI2343" i="3"/>
  <c r="AO2343" i="3"/>
  <c r="AY2343" i="3"/>
  <c r="BE2343" i="3"/>
  <c r="P2337" i="3"/>
  <c r="T2337" i="3"/>
  <c r="X2337" i="3"/>
  <c r="AB2337" i="3"/>
  <c r="AF2337" i="3"/>
  <c r="AJ2337" i="3"/>
  <c r="AN2337" i="3"/>
  <c r="AR2337" i="3"/>
  <c r="AV2337" i="3"/>
  <c r="AZ2337" i="3"/>
  <c r="BD2337" i="3"/>
  <c r="BH2337" i="3"/>
  <c r="M2337" i="3"/>
  <c r="Q2337" i="3"/>
  <c r="U2337" i="3"/>
  <c r="Y2337" i="3"/>
  <c r="AC2337" i="3"/>
  <c r="AG2337" i="3"/>
  <c r="AK2337" i="3"/>
  <c r="AO2337" i="3"/>
  <c r="AS2337" i="3"/>
  <c r="AW2337" i="3"/>
  <c r="BA2337" i="3"/>
  <c r="BE2337" i="3"/>
  <c r="BI2337" i="3"/>
  <c r="N2337" i="3"/>
  <c r="R2337" i="3"/>
  <c r="V2337" i="3"/>
  <c r="Z2337" i="3"/>
  <c r="AD2337" i="3"/>
  <c r="AH2337" i="3"/>
  <c r="AL2337" i="3"/>
  <c r="AP2337" i="3"/>
  <c r="AT2337" i="3"/>
  <c r="AX2337" i="3"/>
  <c r="BB2337" i="3"/>
  <c r="BF2337" i="3"/>
  <c r="O2337" i="3"/>
  <c r="S2337" i="3"/>
  <c r="W2337" i="3"/>
  <c r="AA2337" i="3"/>
  <c r="AE2337" i="3"/>
  <c r="AI2337" i="3"/>
  <c r="AM2337" i="3"/>
  <c r="AQ2337" i="3"/>
  <c r="AU2337" i="3"/>
  <c r="AY2337" i="3"/>
  <c r="BC2337" i="3"/>
  <c r="BG2337" i="3"/>
  <c r="N2336" i="3"/>
  <c r="R2336" i="3"/>
  <c r="V2336" i="3"/>
  <c r="Z2336" i="3"/>
  <c r="AD2336" i="3"/>
  <c r="AH2336" i="3"/>
  <c r="AL2336" i="3"/>
  <c r="AP2336" i="3"/>
  <c r="AT2336" i="3"/>
  <c r="AX2336" i="3"/>
  <c r="BB2336" i="3"/>
  <c r="BF2336" i="3"/>
  <c r="O2336" i="3"/>
  <c r="S2336" i="3"/>
  <c r="W2336" i="3"/>
  <c r="AA2336" i="3"/>
  <c r="AE2336" i="3"/>
  <c r="AI2336" i="3"/>
  <c r="AM2336" i="3"/>
  <c r="AQ2336" i="3"/>
  <c r="AU2336" i="3"/>
  <c r="AY2336" i="3"/>
  <c r="BC2336" i="3"/>
  <c r="BG2336" i="3"/>
  <c r="P2336" i="3"/>
  <c r="T2336" i="3"/>
  <c r="X2336" i="3"/>
  <c r="AB2336" i="3"/>
  <c r="AF2336" i="3"/>
  <c r="AJ2336" i="3"/>
  <c r="AN2336" i="3"/>
  <c r="AR2336" i="3"/>
  <c r="AV2336" i="3"/>
  <c r="AZ2336" i="3"/>
  <c r="BD2336" i="3"/>
  <c r="BH2336" i="3"/>
  <c r="M2336" i="3"/>
  <c r="Q2336" i="3"/>
  <c r="U2336" i="3"/>
  <c r="Y2336" i="3"/>
  <c r="AC2336" i="3"/>
  <c r="AG2336" i="3"/>
  <c r="AK2336" i="3"/>
  <c r="AO2336" i="3"/>
  <c r="AS2336" i="3"/>
  <c r="AW2336" i="3"/>
  <c r="BA2336" i="3"/>
  <c r="BE2336" i="3"/>
  <c r="BI2336" i="3"/>
  <c r="N2333" i="3"/>
  <c r="R2333" i="3"/>
  <c r="V2333" i="3"/>
  <c r="Z2333" i="3"/>
  <c r="AD2333" i="3"/>
  <c r="AH2333" i="3"/>
  <c r="AL2333" i="3"/>
  <c r="AP2333" i="3"/>
  <c r="AT2333" i="3"/>
  <c r="AX2333" i="3"/>
  <c r="BB2333" i="3"/>
  <c r="BF2333" i="3"/>
  <c r="O2333" i="3"/>
  <c r="S2333" i="3"/>
  <c r="W2333" i="3"/>
  <c r="AA2333" i="3"/>
  <c r="AE2333" i="3"/>
  <c r="AI2333" i="3"/>
  <c r="AM2333" i="3"/>
  <c r="AQ2333" i="3"/>
  <c r="AU2333" i="3"/>
  <c r="AY2333" i="3"/>
  <c r="BC2333" i="3"/>
  <c r="BG2333" i="3"/>
  <c r="P2330" i="3"/>
  <c r="V2330" i="3"/>
  <c r="AA2330" i="3"/>
  <c r="AL2330" i="3"/>
  <c r="AQ2330" i="3"/>
  <c r="AV2330" i="3"/>
  <c r="BG2330" i="3"/>
  <c r="BF2352" i="3"/>
  <c r="BB2352" i="3"/>
  <c r="AX2352" i="3"/>
  <c r="AT2352" i="3"/>
  <c r="AP2352" i="3"/>
  <c r="AL2352" i="3"/>
  <c r="AH2352" i="3"/>
  <c r="AD2352" i="3"/>
  <c r="Z2352" i="3"/>
  <c r="V2352" i="3"/>
  <c r="R2352" i="3"/>
  <c r="N2352" i="3"/>
  <c r="BH2342" i="3"/>
  <c r="BC2342" i="3"/>
  <c r="AW2342" i="3"/>
  <c r="AR2342" i="3"/>
  <c r="AM2342" i="3"/>
  <c r="AG2342" i="3"/>
  <c r="AB2342" i="3"/>
  <c r="W2342" i="3"/>
  <c r="Q2342" i="3"/>
  <c r="L2341" i="3"/>
  <c r="T2341" i="3" s="1"/>
  <c r="BH2340" i="3"/>
  <c r="AZ2340" i="3"/>
  <c r="AR2340" i="3"/>
  <c r="AJ2340" i="3"/>
  <c r="AB2340" i="3"/>
  <c r="T2340" i="3"/>
  <c r="BC2339" i="3"/>
  <c r="AU2339" i="3"/>
  <c r="AM2339" i="3"/>
  <c r="AE2339" i="3"/>
  <c r="P2335" i="3"/>
  <c r="T2335" i="3"/>
  <c r="AB2335" i="3"/>
  <c r="AF2335" i="3"/>
  <c r="AJ2335" i="3"/>
  <c r="AR2335" i="3"/>
  <c r="AV2335" i="3"/>
  <c r="AZ2335" i="3"/>
  <c r="BH2335" i="3"/>
  <c r="M2335" i="3"/>
  <c r="Q2335" i="3"/>
  <c r="Y2335" i="3"/>
  <c r="AC2335" i="3"/>
  <c r="AG2335" i="3"/>
  <c r="AO2335" i="3"/>
  <c r="AS2335" i="3"/>
  <c r="AW2335" i="3"/>
  <c r="BE2335" i="3"/>
  <c r="BI2335" i="3"/>
  <c r="N2335" i="3"/>
  <c r="V2335" i="3"/>
  <c r="Z2335" i="3"/>
  <c r="AD2335" i="3"/>
  <c r="AL2335" i="3"/>
  <c r="AP2335" i="3"/>
  <c r="AT2335" i="3"/>
  <c r="BB2335" i="3"/>
  <c r="BF2335" i="3"/>
  <c r="O2335" i="3"/>
  <c r="W2335" i="3"/>
  <c r="AA2335" i="3"/>
  <c r="AE2335" i="3"/>
  <c r="AM2335" i="3"/>
  <c r="AQ2335" i="3"/>
  <c r="AU2335" i="3"/>
  <c r="BC2335" i="3"/>
  <c r="BG2335" i="3"/>
  <c r="N2334" i="3"/>
  <c r="R2334" i="3"/>
  <c r="V2334" i="3"/>
  <c r="Z2334" i="3"/>
  <c r="AD2334" i="3"/>
  <c r="AH2334" i="3"/>
  <c r="AL2334" i="3"/>
  <c r="AP2334" i="3"/>
  <c r="AT2334" i="3"/>
  <c r="AX2334" i="3"/>
  <c r="BB2334" i="3"/>
  <c r="BF2334" i="3"/>
  <c r="O2334" i="3"/>
  <c r="S2334" i="3"/>
  <c r="W2334" i="3"/>
  <c r="AA2334" i="3"/>
  <c r="AE2334" i="3"/>
  <c r="AI2334" i="3"/>
  <c r="AM2334" i="3"/>
  <c r="AQ2334" i="3"/>
  <c r="AU2334" i="3"/>
  <c r="AY2334" i="3"/>
  <c r="BC2334" i="3"/>
  <c r="BG2334" i="3"/>
  <c r="P2334" i="3"/>
  <c r="T2334" i="3"/>
  <c r="X2334" i="3"/>
  <c r="AB2334" i="3"/>
  <c r="AF2334" i="3"/>
  <c r="AJ2334" i="3"/>
  <c r="AN2334" i="3"/>
  <c r="AR2334" i="3"/>
  <c r="AV2334" i="3"/>
  <c r="AZ2334" i="3"/>
  <c r="BD2334" i="3"/>
  <c r="BH2334" i="3"/>
  <c r="M2334" i="3"/>
  <c r="Q2334" i="3"/>
  <c r="U2334" i="3"/>
  <c r="Y2334" i="3"/>
  <c r="AC2334" i="3"/>
  <c r="AG2334" i="3"/>
  <c r="AK2334" i="3"/>
  <c r="AO2334" i="3"/>
  <c r="AS2334" i="3"/>
  <c r="AW2334" i="3"/>
  <c r="BA2334" i="3"/>
  <c r="BE2334" i="3"/>
  <c r="BI2334" i="3"/>
  <c r="BI2352" i="3"/>
  <c r="BE2352" i="3"/>
  <c r="BA2352" i="3"/>
  <c r="AW2352" i="3"/>
  <c r="AS2352" i="3"/>
  <c r="AO2352" i="3"/>
  <c r="AK2352" i="3"/>
  <c r="AG2352" i="3"/>
  <c r="AC2352" i="3"/>
  <c r="Y2352" i="3"/>
  <c r="U2352" i="3"/>
  <c r="Q2352" i="3"/>
  <c r="M2352" i="3"/>
  <c r="BG2342" i="3"/>
  <c r="BA2342" i="3"/>
  <c r="AV2342" i="3"/>
  <c r="AQ2342" i="3"/>
  <c r="AK2342" i="3"/>
  <c r="AF2342" i="3"/>
  <c r="AA2342" i="3"/>
  <c r="U2342" i="3"/>
  <c r="BE2340" i="3"/>
  <c r="AW2340" i="3"/>
  <c r="AO2340" i="3"/>
  <c r="AG2340" i="3"/>
  <c r="Y2340" i="3"/>
  <c r="BB2339" i="3"/>
  <c r="AT2339" i="3"/>
  <c r="AL2339" i="3"/>
  <c r="AD2339" i="3"/>
  <c r="N2339" i="3"/>
  <c r="P2333" i="3"/>
  <c r="P2332" i="3"/>
  <c r="V2332" i="3"/>
  <c r="AA2332" i="3"/>
  <c r="AF2332" i="3"/>
  <c r="AL2332" i="3"/>
  <c r="AQ2332" i="3"/>
  <c r="AV2332" i="3"/>
  <c r="BB2332" i="3"/>
  <c r="BG2332" i="3"/>
  <c r="BH2352" i="3"/>
  <c r="BD2352" i="3"/>
  <c r="AZ2352" i="3"/>
  <c r="AV2352" i="3"/>
  <c r="AR2352" i="3"/>
  <c r="AN2352" i="3"/>
  <c r="AJ2352" i="3"/>
  <c r="AF2352" i="3"/>
  <c r="AB2352" i="3"/>
  <c r="X2352" i="3"/>
  <c r="T2352" i="3"/>
  <c r="N2342" i="3"/>
  <c r="R2342" i="3"/>
  <c r="V2342" i="3"/>
  <c r="Z2342" i="3"/>
  <c r="AD2342" i="3"/>
  <c r="AH2342" i="3"/>
  <c r="AL2342" i="3"/>
  <c r="AP2342" i="3"/>
  <c r="AT2342" i="3"/>
  <c r="AX2342" i="3"/>
  <c r="BB2342" i="3"/>
  <c r="BF2342" i="3"/>
  <c r="N2340" i="3"/>
  <c r="R2340" i="3"/>
  <c r="V2340" i="3"/>
  <c r="Z2340" i="3"/>
  <c r="AD2340" i="3"/>
  <c r="AH2340" i="3"/>
  <c r="AL2340" i="3"/>
  <c r="AP2340" i="3"/>
  <c r="AT2340" i="3"/>
  <c r="AX2340" i="3"/>
  <c r="BB2340" i="3"/>
  <c r="BF2340" i="3"/>
  <c r="O2340" i="3"/>
  <c r="S2340" i="3"/>
  <c r="W2340" i="3"/>
  <c r="AA2340" i="3"/>
  <c r="AE2340" i="3"/>
  <c r="AI2340" i="3"/>
  <c r="AM2340" i="3"/>
  <c r="AQ2340" i="3"/>
  <c r="AU2340" i="3"/>
  <c r="AY2340" i="3"/>
  <c r="BC2340" i="3"/>
  <c r="BG2340" i="3"/>
  <c r="BG2339" i="3"/>
  <c r="AY2339" i="3"/>
  <c r="AQ2339" i="3"/>
  <c r="AI2339" i="3"/>
  <c r="P2339" i="3"/>
  <c r="T2339" i="3"/>
  <c r="X2339" i="3"/>
  <c r="AB2339" i="3"/>
  <c r="AF2339" i="3"/>
  <c r="AJ2339" i="3"/>
  <c r="AN2339" i="3"/>
  <c r="AR2339" i="3"/>
  <c r="AV2339" i="3"/>
  <c r="AZ2339" i="3"/>
  <c r="BD2339" i="3"/>
  <c r="BH2339" i="3"/>
  <c r="M2339" i="3"/>
  <c r="Q2339" i="3"/>
  <c r="U2339" i="3"/>
  <c r="Y2339" i="3"/>
  <c r="AC2339" i="3"/>
  <c r="AG2339" i="3"/>
  <c r="AK2339" i="3"/>
  <c r="AO2339" i="3"/>
  <c r="AS2339" i="3"/>
  <c r="AW2339" i="3"/>
  <c r="BA2339" i="3"/>
  <c r="BE2339" i="3"/>
  <c r="BI2339" i="3"/>
  <c r="O2339" i="3"/>
  <c r="S2339" i="3"/>
  <c r="W2339" i="3"/>
  <c r="AA2339" i="3"/>
  <c r="N2338" i="3"/>
  <c r="R2338" i="3"/>
  <c r="V2338" i="3"/>
  <c r="Z2338" i="3"/>
  <c r="AD2338" i="3"/>
  <c r="AH2338" i="3"/>
  <c r="AL2338" i="3"/>
  <c r="AP2338" i="3"/>
  <c r="AT2338" i="3"/>
  <c r="AX2338" i="3"/>
  <c r="BB2338" i="3"/>
  <c r="BF2338" i="3"/>
  <c r="O2338" i="3"/>
  <c r="S2338" i="3"/>
  <c r="W2338" i="3"/>
  <c r="AA2338" i="3"/>
  <c r="AE2338" i="3"/>
  <c r="AI2338" i="3"/>
  <c r="AM2338" i="3"/>
  <c r="AQ2338" i="3"/>
  <c r="AU2338" i="3"/>
  <c r="AY2338" i="3"/>
  <c r="BC2338" i="3"/>
  <c r="BG2338" i="3"/>
  <c r="P2338" i="3"/>
  <c r="T2338" i="3"/>
  <c r="X2338" i="3"/>
  <c r="AB2338" i="3"/>
  <c r="AF2338" i="3"/>
  <c r="AJ2338" i="3"/>
  <c r="AN2338" i="3"/>
  <c r="AR2338" i="3"/>
  <c r="AV2338" i="3"/>
  <c r="AZ2338" i="3"/>
  <c r="BD2338" i="3"/>
  <c r="BH2338" i="3"/>
  <c r="M2338" i="3"/>
  <c r="Q2338" i="3"/>
  <c r="U2338" i="3"/>
  <c r="Y2338" i="3"/>
  <c r="AC2338" i="3"/>
  <c r="AG2338" i="3"/>
  <c r="AK2338" i="3"/>
  <c r="AO2338" i="3"/>
  <c r="AS2338" i="3"/>
  <c r="AW2338" i="3"/>
  <c r="BA2338" i="3"/>
  <c r="BE2338" i="3"/>
  <c r="BI2338" i="3"/>
  <c r="M2332" i="3"/>
  <c r="Q2332" i="3"/>
  <c r="U2332" i="3"/>
  <c r="Y2332" i="3"/>
  <c r="AC2332" i="3"/>
  <c r="AG2332" i="3"/>
  <c r="AK2332" i="3"/>
  <c r="AO2332" i="3"/>
  <c r="AS2332" i="3"/>
  <c r="AW2332" i="3"/>
  <c r="BA2332" i="3"/>
  <c r="BE2332" i="3"/>
  <c r="BI2332" i="3"/>
  <c r="M2330" i="3"/>
  <c r="U2330" i="3"/>
  <c r="Y2330" i="3"/>
  <c r="AC2330" i="3"/>
  <c r="AK2330" i="3"/>
  <c r="AO2330" i="3"/>
  <c r="AS2330" i="3"/>
  <c r="BA2330" i="3"/>
  <c r="BE2330" i="3"/>
  <c r="BI2330" i="3"/>
  <c r="O2323" i="3"/>
  <c r="S2323" i="3"/>
  <c r="W2323" i="3"/>
  <c r="AA2323" i="3"/>
  <c r="AE2323" i="3"/>
  <c r="AI2323" i="3"/>
  <c r="AM2323" i="3"/>
  <c r="AQ2323" i="3"/>
  <c r="AU2323" i="3"/>
  <c r="AY2323" i="3"/>
  <c r="BC2323" i="3"/>
  <c r="BG2323" i="3"/>
  <c r="P2323" i="3"/>
  <c r="T2323" i="3"/>
  <c r="X2323" i="3"/>
  <c r="AB2323" i="3"/>
  <c r="AF2323" i="3"/>
  <c r="AJ2323" i="3"/>
  <c r="AN2323" i="3"/>
  <c r="AR2323" i="3"/>
  <c r="AV2323" i="3"/>
  <c r="AZ2323" i="3"/>
  <c r="BD2323" i="3"/>
  <c r="BH2323" i="3"/>
  <c r="M2323" i="3"/>
  <c r="Q2323" i="3"/>
  <c r="U2323" i="3"/>
  <c r="Y2323" i="3"/>
  <c r="AC2323" i="3"/>
  <c r="AG2323" i="3"/>
  <c r="AK2323" i="3"/>
  <c r="AO2323" i="3"/>
  <c r="AS2323" i="3"/>
  <c r="AW2323" i="3"/>
  <c r="BA2323" i="3"/>
  <c r="BE2323" i="3"/>
  <c r="BI2323" i="3"/>
  <c r="M2320" i="3"/>
  <c r="Q2320" i="3"/>
  <c r="U2320" i="3"/>
  <c r="Y2320" i="3"/>
  <c r="AC2320" i="3"/>
  <c r="AG2320" i="3"/>
  <c r="AK2320" i="3"/>
  <c r="AO2320" i="3"/>
  <c r="AS2320" i="3"/>
  <c r="AW2320" i="3"/>
  <c r="BA2320" i="3"/>
  <c r="BE2320" i="3"/>
  <c r="BI2320" i="3"/>
  <c r="N2320" i="3"/>
  <c r="R2320" i="3"/>
  <c r="V2320" i="3"/>
  <c r="Z2320" i="3"/>
  <c r="AD2320" i="3"/>
  <c r="AH2320" i="3"/>
  <c r="AL2320" i="3"/>
  <c r="AP2320" i="3"/>
  <c r="AT2320" i="3"/>
  <c r="AX2320" i="3"/>
  <c r="BB2320" i="3"/>
  <c r="BF2320" i="3"/>
  <c r="O2320" i="3"/>
  <c r="S2320" i="3"/>
  <c r="W2320" i="3"/>
  <c r="AA2320" i="3"/>
  <c r="AE2320" i="3"/>
  <c r="AI2320" i="3"/>
  <c r="AM2320" i="3"/>
  <c r="AQ2320" i="3"/>
  <c r="AU2320" i="3"/>
  <c r="AY2320" i="3"/>
  <c r="BC2320" i="3"/>
  <c r="BG2320" i="3"/>
  <c r="P2320" i="3"/>
  <c r="T2320" i="3"/>
  <c r="X2320" i="3"/>
  <c r="AB2320" i="3"/>
  <c r="AF2320" i="3"/>
  <c r="AJ2320" i="3"/>
  <c r="AN2320" i="3"/>
  <c r="AR2320" i="3"/>
  <c r="AV2320" i="3"/>
  <c r="AZ2320" i="3"/>
  <c r="BD2320" i="3"/>
  <c r="BH2320" i="3"/>
  <c r="BF2332" i="3"/>
  <c r="AZ2332" i="3"/>
  <c r="AU2332" i="3"/>
  <c r="AP2332" i="3"/>
  <c r="AJ2332" i="3"/>
  <c r="AE2332" i="3"/>
  <c r="Z2332" i="3"/>
  <c r="T2332" i="3"/>
  <c r="O2332" i="3"/>
  <c r="BF2330" i="3"/>
  <c r="AU2330" i="3"/>
  <c r="AP2330" i="3"/>
  <c r="AJ2330" i="3"/>
  <c r="Z2330" i="3"/>
  <c r="T2330" i="3"/>
  <c r="O2330" i="3"/>
  <c r="AX2323" i="3"/>
  <c r="AH2323" i="3"/>
  <c r="R2323" i="3"/>
  <c r="R2316" i="3"/>
  <c r="Z2316" i="3"/>
  <c r="AH2316" i="3"/>
  <c r="AP2316" i="3"/>
  <c r="AX2316" i="3"/>
  <c r="BF2316" i="3"/>
  <c r="BI2333" i="3"/>
  <c r="BE2333" i="3"/>
  <c r="BA2333" i="3"/>
  <c r="AW2333" i="3"/>
  <c r="AS2333" i="3"/>
  <c r="AO2333" i="3"/>
  <c r="AK2333" i="3"/>
  <c r="AG2333" i="3"/>
  <c r="AC2333" i="3"/>
  <c r="Y2333" i="3"/>
  <c r="U2333" i="3"/>
  <c r="Q2333" i="3"/>
  <c r="M2333" i="3"/>
  <c r="BD2332" i="3"/>
  <c r="AY2332" i="3"/>
  <c r="AT2332" i="3"/>
  <c r="AN2332" i="3"/>
  <c r="AI2332" i="3"/>
  <c r="AD2332" i="3"/>
  <c r="X2332" i="3"/>
  <c r="S2332" i="3"/>
  <c r="N2332" i="3"/>
  <c r="K2331" i="3"/>
  <c r="AY2330" i="3"/>
  <c r="AT2330" i="3"/>
  <c r="AN2330" i="3"/>
  <c r="AD2330" i="3"/>
  <c r="X2330" i="3"/>
  <c r="S2330" i="3"/>
  <c r="L2329" i="3"/>
  <c r="K2329" i="3"/>
  <c r="BG2328" i="3"/>
  <c r="AY2328" i="3"/>
  <c r="AQ2328" i="3"/>
  <c r="AI2328" i="3"/>
  <c r="AA2328" i="3"/>
  <c r="M2328" i="3"/>
  <c r="Q2328" i="3"/>
  <c r="U2328" i="3"/>
  <c r="Y2328" i="3"/>
  <c r="AC2328" i="3"/>
  <c r="AG2328" i="3"/>
  <c r="AK2328" i="3"/>
  <c r="AO2328" i="3"/>
  <c r="AS2328" i="3"/>
  <c r="AW2328" i="3"/>
  <c r="BA2328" i="3"/>
  <c r="BE2328" i="3"/>
  <c r="BI2328" i="3"/>
  <c r="N2328" i="3"/>
  <c r="R2328" i="3"/>
  <c r="V2328" i="3"/>
  <c r="Z2328" i="3"/>
  <c r="AD2328" i="3"/>
  <c r="AH2328" i="3"/>
  <c r="AL2328" i="3"/>
  <c r="AP2328" i="3"/>
  <c r="AT2328" i="3"/>
  <c r="AX2328" i="3"/>
  <c r="BB2328" i="3"/>
  <c r="BF2328" i="3"/>
  <c r="L2327" i="3"/>
  <c r="K2327" i="3"/>
  <c r="BG2326" i="3"/>
  <c r="AY2326" i="3"/>
  <c r="AQ2326" i="3"/>
  <c r="AI2326" i="3"/>
  <c r="AA2326" i="3"/>
  <c r="M2326" i="3"/>
  <c r="Q2326" i="3"/>
  <c r="U2326" i="3"/>
  <c r="Y2326" i="3"/>
  <c r="AC2326" i="3"/>
  <c r="AG2326" i="3"/>
  <c r="AK2326" i="3"/>
  <c r="AO2326" i="3"/>
  <c r="AS2326" i="3"/>
  <c r="AW2326" i="3"/>
  <c r="BA2326" i="3"/>
  <c r="BE2326" i="3"/>
  <c r="BI2326" i="3"/>
  <c r="N2326" i="3"/>
  <c r="R2326" i="3"/>
  <c r="V2326" i="3"/>
  <c r="Z2326" i="3"/>
  <c r="AD2326" i="3"/>
  <c r="AH2326" i="3"/>
  <c r="AL2326" i="3"/>
  <c r="AP2326" i="3"/>
  <c r="AT2326" i="3"/>
  <c r="AX2326" i="3"/>
  <c r="BB2326" i="3"/>
  <c r="BF2326" i="3"/>
  <c r="L2325" i="3"/>
  <c r="K2325" i="3"/>
  <c r="BG2324" i="3"/>
  <c r="AQ2324" i="3"/>
  <c r="AI2324" i="3"/>
  <c r="AA2324" i="3"/>
  <c r="M2324" i="3"/>
  <c r="Q2324" i="3"/>
  <c r="U2324" i="3"/>
  <c r="AC2324" i="3"/>
  <c r="AG2324" i="3"/>
  <c r="AK2324" i="3"/>
  <c r="AS2324" i="3"/>
  <c r="AW2324" i="3"/>
  <c r="BA2324" i="3"/>
  <c r="BI2324" i="3"/>
  <c r="N2324" i="3"/>
  <c r="R2324" i="3"/>
  <c r="Z2324" i="3"/>
  <c r="AD2324" i="3"/>
  <c r="AH2324" i="3"/>
  <c r="AP2324" i="3"/>
  <c r="AT2324" i="3"/>
  <c r="AX2324" i="3"/>
  <c r="BF2324" i="3"/>
  <c r="AT2323" i="3"/>
  <c r="AD2323" i="3"/>
  <c r="N2323" i="3"/>
  <c r="O2321" i="3"/>
  <c r="S2321" i="3"/>
  <c r="W2321" i="3"/>
  <c r="AA2321" i="3"/>
  <c r="AE2321" i="3"/>
  <c r="AI2321" i="3"/>
  <c r="AM2321" i="3"/>
  <c r="AQ2321" i="3"/>
  <c r="AU2321" i="3"/>
  <c r="AY2321" i="3"/>
  <c r="BC2321" i="3"/>
  <c r="BG2321" i="3"/>
  <c r="P2321" i="3"/>
  <c r="T2321" i="3"/>
  <c r="X2321" i="3"/>
  <c r="AB2321" i="3"/>
  <c r="AF2321" i="3"/>
  <c r="AJ2321" i="3"/>
  <c r="AN2321" i="3"/>
  <c r="AR2321" i="3"/>
  <c r="AV2321" i="3"/>
  <c r="AZ2321" i="3"/>
  <c r="BD2321" i="3"/>
  <c r="BH2321" i="3"/>
  <c r="M2321" i="3"/>
  <c r="Q2321" i="3"/>
  <c r="U2321" i="3"/>
  <c r="Y2321" i="3"/>
  <c r="AC2321" i="3"/>
  <c r="AG2321" i="3"/>
  <c r="AK2321" i="3"/>
  <c r="AO2321" i="3"/>
  <c r="AS2321" i="3"/>
  <c r="AW2321" i="3"/>
  <c r="BA2321" i="3"/>
  <c r="BE2321" i="3"/>
  <c r="BI2321" i="3"/>
  <c r="N2321" i="3"/>
  <c r="R2321" i="3"/>
  <c r="V2321" i="3"/>
  <c r="Z2321" i="3"/>
  <c r="AD2321" i="3"/>
  <c r="AH2321" i="3"/>
  <c r="AL2321" i="3"/>
  <c r="AP2321" i="3"/>
  <c r="AT2321" i="3"/>
  <c r="AX2321" i="3"/>
  <c r="BB2321" i="3"/>
  <c r="BF2321" i="3"/>
  <c r="BH2333" i="3"/>
  <c r="BD2333" i="3"/>
  <c r="AZ2333" i="3"/>
  <c r="AV2333" i="3"/>
  <c r="AR2333" i="3"/>
  <c r="AN2333" i="3"/>
  <c r="AJ2333" i="3"/>
  <c r="AF2333" i="3"/>
  <c r="AB2333" i="3"/>
  <c r="X2333" i="3"/>
  <c r="T2333" i="3"/>
  <c r="BH2332" i="3"/>
  <c r="BC2332" i="3"/>
  <c r="AX2332" i="3"/>
  <c r="AR2332" i="3"/>
  <c r="AM2332" i="3"/>
  <c r="AH2332" i="3"/>
  <c r="AB2332" i="3"/>
  <c r="W2332" i="3"/>
  <c r="R2332" i="3"/>
  <c r="BH2330" i="3"/>
  <c r="BC2330" i="3"/>
  <c r="AR2330" i="3"/>
  <c r="AM2330" i="3"/>
  <c r="AH2330" i="3"/>
  <c r="W2330" i="3"/>
  <c r="R2330" i="3"/>
  <c r="BD2328" i="3"/>
  <c r="AV2328" i="3"/>
  <c r="AN2328" i="3"/>
  <c r="AF2328" i="3"/>
  <c r="X2328" i="3"/>
  <c r="P2328" i="3"/>
  <c r="BD2326" i="3"/>
  <c r="AV2326" i="3"/>
  <c r="AN2326" i="3"/>
  <c r="AF2326" i="3"/>
  <c r="X2326" i="3"/>
  <c r="P2326" i="3"/>
  <c r="BD2324" i="3"/>
  <c r="AN2324" i="3"/>
  <c r="AF2324" i="3"/>
  <c r="X2324" i="3"/>
  <c r="BF2323" i="3"/>
  <c r="AP2323" i="3"/>
  <c r="Z2323" i="3"/>
  <c r="O2316" i="3"/>
  <c r="S2316" i="3"/>
  <c r="W2316" i="3"/>
  <c r="AA2316" i="3"/>
  <c r="AE2316" i="3"/>
  <c r="AI2316" i="3"/>
  <c r="AM2316" i="3"/>
  <c r="AQ2316" i="3"/>
  <c r="AU2316" i="3"/>
  <c r="AY2316" i="3"/>
  <c r="BC2316" i="3"/>
  <c r="BG2316" i="3"/>
  <c r="M2316" i="3"/>
  <c r="Q2316" i="3"/>
  <c r="U2316" i="3"/>
  <c r="Y2316" i="3"/>
  <c r="AC2316" i="3"/>
  <c r="AG2316" i="3"/>
  <c r="AK2316" i="3"/>
  <c r="AO2316" i="3"/>
  <c r="AS2316" i="3"/>
  <c r="AW2316" i="3"/>
  <c r="BA2316" i="3"/>
  <c r="BE2316" i="3"/>
  <c r="BI2316" i="3"/>
  <c r="S2312" i="3"/>
  <c r="W2312" i="3"/>
  <c r="AA2312" i="3"/>
  <c r="AI2312" i="3"/>
  <c r="AM2312" i="3"/>
  <c r="AQ2312" i="3"/>
  <c r="AY2312" i="3"/>
  <c r="BC2312" i="3"/>
  <c r="BG2312" i="3"/>
  <c r="T2312" i="3"/>
  <c r="X2312" i="3"/>
  <c r="AB2312" i="3"/>
  <c r="AJ2312" i="3"/>
  <c r="AN2312" i="3"/>
  <c r="AR2312" i="3"/>
  <c r="AZ2312" i="3"/>
  <c r="BD2312" i="3"/>
  <c r="BH2312" i="3"/>
  <c r="Q2312" i="3"/>
  <c r="U2312" i="3"/>
  <c r="Y2312" i="3"/>
  <c r="AG2312" i="3"/>
  <c r="AK2312" i="3"/>
  <c r="AO2312" i="3"/>
  <c r="AW2312" i="3"/>
  <c r="BA2312" i="3"/>
  <c r="BE2312" i="3"/>
  <c r="N2312" i="3"/>
  <c r="R2312" i="3"/>
  <c r="V2312" i="3"/>
  <c r="AD2312" i="3"/>
  <c r="AH2312" i="3"/>
  <c r="AL2312" i="3"/>
  <c r="AT2312" i="3"/>
  <c r="AX2312" i="3"/>
  <c r="BB2312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N2309" i="3"/>
  <c r="R2309" i="3"/>
  <c r="V2309" i="3"/>
  <c r="Z2309" i="3"/>
  <c r="AD2309" i="3"/>
  <c r="AH2309" i="3"/>
  <c r="AL2309" i="3"/>
  <c r="AP2309" i="3"/>
  <c r="AT2309" i="3"/>
  <c r="AX2309" i="3"/>
  <c r="BB2309" i="3"/>
  <c r="BF2309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P2309" i="3"/>
  <c r="T2309" i="3"/>
  <c r="X2309" i="3"/>
  <c r="AB2309" i="3"/>
  <c r="AF2309" i="3"/>
  <c r="AJ2309" i="3"/>
  <c r="AN2309" i="3"/>
  <c r="AR2309" i="3"/>
  <c r="AV2309" i="3"/>
  <c r="AZ2309" i="3"/>
  <c r="BD2309" i="3"/>
  <c r="BH2309" i="3"/>
  <c r="BG2322" i="3"/>
  <c r="BC2322" i="3"/>
  <c r="AU2322" i="3"/>
  <c r="AQ2322" i="3"/>
  <c r="AM2322" i="3"/>
  <c r="AE2322" i="3"/>
  <c r="AA2322" i="3"/>
  <c r="W2322" i="3"/>
  <c r="BG2318" i="3"/>
  <c r="BB2318" i="3"/>
  <c r="AV2318" i="3"/>
  <c r="AQ2318" i="3"/>
  <c r="AL2318" i="3"/>
  <c r="AF2318" i="3"/>
  <c r="AA2318" i="3"/>
  <c r="V2318" i="3"/>
  <c r="M2318" i="3"/>
  <c r="Q2318" i="3"/>
  <c r="U2318" i="3"/>
  <c r="Y2318" i="3"/>
  <c r="AC2318" i="3"/>
  <c r="AG2318" i="3"/>
  <c r="AK2318" i="3"/>
  <c r="AO2318" i="3"/>
  <c r="AS2318" i="3"/>
  <c r="AW2318" i="3"/>
  <c r="BA2318" i="3"/>
  <c r="BE2318" i="3"/>
  <c r="BI2318" i="3"/>
  <c r="BD2316" i="3"/>
  <c r="AV2316" i="3"/>
  <c r="AN2316" i="3"/>
  <c r="AF2316" i="3"/>
  <c r="X2316" i="3"/>
  <c r="P2316" i="3"/>
  <c r="BB2315" i="3"/>
  <c r="AL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O2315" i="3"/>
  <c r="S2315" i="3"/>
  <c r="W2315" i="3"/>
  <c r="AA2315" i="3"/>
  <c r="AE2315" i="3"/>
  <c r="AI2315" i="3"/>
  <c r="AM2315" i="3"/>
  <c r="AQ2315" i="3"/>
  <c r="AU2315" i="3"/>
  <c r="AY2315" i="3"/>
  <c r="BC2315" i="3"/>
  <c r="BG2315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O2310" i="3"/>
  <c r="S2310" i="3"/>
  <c r="W2310" i="3"/>
  <c r="AA2310" i="3"/>
  <c r="AE2310" i="3"/>
  <c r="AI2310" i="3"/>
  <c r="AM2310" i="3"/>
  <c r="AQ2310" i="3"/>
  <c r="AU2310" i="3"/>
  <c r="AY2310" i="3"/>
  <c r="BC2310" i="3"/>
  <c r="BG2310" i="3"/>
  <c r="P2310" i="3"/>
  <c r="T2310" i="3"/>
  <c r="X2310" i="3"/>
  <c r="AB2310" i="3"/>
  <c r="AF2310" i="3"/>
  <c r="AJ2310" i="3"/>
  <c r="AN2310" i="3"/>
  <c r="AR2310" i="3"/>
  <c r="AV2310" i="3"/>
  <c r="AZ2310" i="3"/>
  <c r="BD2310" i="3"/>
  <c r="BH2310" i="3"/>
  <c r="M2310" i="3"/>
  <c r="Q2310" i="3"/>
  <c r="U2310" i="3"/>
  <c r="Y2310" i="3"/>
  <c r="AC2310" i="3"/>
  <c r="AG2310" i="3"/>
  <c r="AK2310" i="3"/>
  <c r="AO2310" i="3"/>
  <c r="AS2310" i="3"/>
  <c r="AW2310" i="3"/>
  <c r="BA2310" i="3"/>
  <c r="BE2310" i="3"/>
  <c r="BI2310" i="3"/>
  <c r="N2310" i="3"/>
  <c r="R2310" i="3"/>
  <c r="V2310" i="3"/>
  <c r="Z2310" i="3"/>
  <c r="AD2310" i="3"/>
  <c r="AH2310" i="3"/>
  <c r="AL2310" i="3"/>
  <c r="AP2310" i="3"/>
  <c r="AT2310" i="3"/>
  <c r="AX2310" i="3"/>
  <c r="BB2310" i="3"/>
  <c r="BF2310" i="3"/>
  <c r="BB2322" i="3"/>
  <c r="AX2322" i="3"/>
  <c r="AT2322" i="3"/>
  <c r="AL2322" i="3"/>
  <c r="AH2322" i="3"/>
  <c r="AD2322" i="3"/>
  <c r="V2322" i="3"/>
  <c r="R2322" i="3"/>
  <c r="N2322" i="3"/>
  <c r="BF2318" i="3"/>
  <c r="AZ2318" i="3"/>
  <c r="AU2318" i="3"/>
  <c r="AP2318" i="3"/>
  <c r="AJ2318" i="3"/>
  <c r="AE2318" i="3"/>
  <c r="Z2318" i="3"/>
  <c r="T2318" i="3"/>
  <c r="O2318" i="3"/>
  <c r="BB2316" i="3"/>
  <c r="AT2316" i="3"/>
  <c r="AL2316" i="3"/>
  <c r="AD2316" i="3"/>
  <c r="V2316" i="3"/>
  <c r="N2316" i="3"/>
  <c r="AX2315" i="3"/>
  <c r="AH2315" i="3"/>
  <c r="R2315" i="3"/>
  <c r="M2313" i="3"/>
  <c r="Q2313" i="3"/>
  <c r="U2313" i="3"/>
  <c r="Y2313" i="3"/>
  <c r="AC2313" i="3"/>
  <c r="AG2313" i="3"/>
  <c r="AK2313" i="3"/>
  <c r="AO2313" i="3"/>
  <c r="AS2313" i="3"/>
  <c r="AW2313" i="3"/>
  <c r="BA2313" i="3"/>
  <c r="BE2313" i="3"/>
  <c r="BI2313" i="3"/>
  <c r="N2313" i="3"/>
  <c r="R2313" i="3"/>
  <c r="V2313" i="3"/>
  <c r="Z2313" i="3"/>
  <c r="AD2313" i="3"/>
  <c r="AH2313" i="3"/>
  <c r="AL2313" i="3"/>
  <c r="AP2313" i="3"/>
  <c r="AT2313" i="3"/>
  <c r="AX2313" i="3"/>
  <c r="BB2313" i="3"/>
  <c r="BF2313" i="3"/>
  <c r="O2313" i="3"/>
  <c r="S2313" i="3"/>
  <c r="W2313" i="3"/>
  <c r="AA2313" i="3"/>
  <c r="AE2313" i="3"/>
  <c r="AI2313" i="3"/>
  <c r="AM2313" i="3"/>
  <c r="AQ2313" i="3"/>
  <c r="AU2313" i="3"/>
  <c r="AY2313" i="3"/>
  <c r="BC2313" i="3"/>
  <c r="BG2313" i="3"/>
  <c r="P2313" i="3"/>
  <c r="T2313" i="3"/>
  <c r="X2313" i="3"/>
  <c r="AB2313" i="3"/>
  <c r="AF2313" i="3"/>
  <c r="AJ2313" i="3"/>
  <c r="AN2313" i="3"/>
  <c r="AR2313" i="3"/>
  <c r="AV2313" i="3"/>
  <c r="AZ2313" i="3"/>
  <c r="BD2313" i="3"/>
  <c r="BH2313" i="3"/>
  <c r="O2308" i="3"/>
  <c r="S2308" i="3"/>
  <c r="W2308" i="3"/>
  <c r="AA2308" i="3"/>
  <c r="AE2308" i="3"/>
  <c r="AI2308" i="3"/>
  <c r="AM2308" i="3"/>
  <c r="AQ2308" i="3"/>
  <c r="AU2308" i="3"/>
  <c r="AY2308" i="3"/>
  <c r="BC2308" i="3"/>
  <c r="BG2308" i="3"/>
  <c r="P2308" i="3"/>
  <c r="T2308" i="3"/>
  <c r="X2308" i="3"/>
  <c r="AB2308" i="3"/>
  <c r="AF2308" i="3"/>
  <c r="AJ2308" i="3"/>
  <c r="AN2308" i="3"/>
  <c r="AR2308" i="3"/>
  <c r="AV2308" i="3"/>
  <c r="AZ2308" i="3"/>
  <c r="BD2308" i="3"/>
  <c r="BH2308" i="3"/>
  <c r="M2308" i="3"/>
  <c r="Q2308" i="3"/>
  <c r="U2308" i="3"/>
  <c r="Y2308" i="3"/>
  <c r="AC2308" i="3"/>
  <c r="AG2308" i="3"/>
  <c r="AK2308" i="3"/>
  <c r="AO2308" i="3"/>
  <c r="AS2308" i="3"/>
  <c r="AW2308" i="3"/>
  <c r="BA2308" i="3"/>
  <c r="BE2308" i="3"/>
  <c r="BI2308" i="3"/>
  <c r="N2308" i="3"/>
  <c r="R2308" i="3"/>
  <c r="V2308" i="3"/>
  <c r="Z2308" i="3"/>
  <c r="AD2308" i="3"/>
  <c r="AH2308" i="3"/>
  <c r="AL2308" i="3"/>
  <c r="AP2308" i="3"/>
  <c r="AT2308" i="3"/>
  <c r="AX2308" i="3"/>
  <c r="BB2308" i="3"/>
  <c r="BF2308" i="3"/>
  <c r="M2307" i="3"/>
  <c r="R2307" i="3"/>
  <c r="X2307" i="3"/>
  <c r="AC2307" i="3"/>
  <c r="AH2307" i="3"/>
  <c r="AN2307" i="3"/>
  <c r="AS2307" i="3"/>
  <c r="AX2307" i="3"/>
  <c r="BB2307" i="3"/>
  <c r="BF2307" i="3"/>
  <c r="P2307" i="3"/>
  <c r="U2307" i="3"/>
  <c r="Z2307" i="3"/>
  <c r="AF2307" i="3"/>
  <c r="AK2307" i="3"/>
  <c r="AP2307" i="3"/>
  <c r="AV2307" i="3"/>
  <c r="AZ2307" i="3"/>
  <c r="BD2307" i="3"/>
  <c r="BH2307" i="3"/>
  <c r="V2305" i="3"/>
  <c r="AD2305" i="3"/>
  <c r="AL2305" i="3"/>
  <c r="BB2305" i="3"/>
  <c r="R2305" i="3"/>
  <c r="Z2305" i="3"/>
  <c r="AP2305" i="3"/>
  <c r="AX2305" i="3"/>
  <c r="BF2305" i="3"/>
  <c r="P2304" i="3"/>
  <c r="X2304" i="3"/>
  <c r="AF2304" i="3"/>
  <c r="AN2304" i="3"/>
  <c r="AV2304" i="3"/>
  <c r="BD2304" i="3"/>
  <c r="R2304" i="3"/>
  <c r="Z2304" i="3"/>
  <c r="AH2304" i="3"/>
  <c r="AP2304" i="3"/>
  <c r="AX2304" i="3"/>
  <c r="BF2304" i="3"/>
  <c r="N2304" i="3"/>
  <c r="V2304" i="3"/>
  <c r="AD2304" i="3"/>
  <c r="AL2304" i="3"/>
  <c r="AT2304" i="3"/>
  <c r="BB2304" i="3"/>
  <c r="BI2322" i="3"/>
  <c r="BE2322" i="3"/>
  <c r="BA2322" i="3"/>
  <c r="AW2322" i="3"/>
  <c r="AS2322" i="3"/>
  <c r="AO2322" i="3"/>
  <c r="AK2322" i="3"/>
  <c r="AG2322" i="3"/>
  <c r="AC2322" i="3"/>
  <c r="Y2322" i="3"/>
  <c r="U2322" i="3"/>
  <c r="Q2322" i="3"/>
  <c r="K2319" i="3"/>
  <c r="BD2318" i="3"/>
  <c r="AY2318" i="3"/>
  <c r="AT2318" i="3"/>
  <c r="AN2318" i="3"/>
  <c r="AI2318" i="3"/>
  <c r="AD2318" i="3"/>
  <c r="X2318" i="3"/>
  <c r="S2318" i="3"/>
  <c r="N2318" i="3"/>
  <c r="K2317" i="3"/>
  <c r="BH2316" i="3"/>
  <c r="AZ2316" i="3"/>
  <c r="AR2316" i="3"/>
  <c r="AJ2316" i="3"/>
  <c r="AB2316" i="3"/>
  <c r="T2316" i="3"/>
  <c r="AT2315" i="3"/>
  <c r="AD2315" i="3"/>
  <c r="N2315" i="3"/>
  <c r="O2314" i="3"/>
  <c r="S2314" i="3"/>
  <c r="W2314" i="3"/>
  <c r="AA2314" i="3"/>
  <c r="AE2314" i="3"/>
  <c r="AI2314" i="3"/>
  <c r="AM2314" i="3"/>
  <c r="AQ2314" i="3"/>
  <c r="AU2314" i="3"/>
  <c r="AY2314" i="3"/>
  <c r="BC2314" i="3"/>
  <c r="BG2314" i="3"/>
  <c r="P2314" i="3"/>
  <c r="T2314" i="3"/>
  <c r="X2314" i="3"/>
  <c r="AB2314" i="3"/>
  <c r="AF2314" i="3"/>
  <c r="AJ2314" i="3"/>
  <c r="AN2314" i="3"/>
  <c r="AR2314" i="3"/>
  <c r="AV2314" i="3"/>
  <c r="AZ2314" i="3"/>
  <c r="BD2314" i="3"/>
  <c r="BH2314" i="3"/>
  <c r="M2314" i="3"/>
  <c r="Q2314" i="3"/>
  <c r="U2314" i="3"/>
  <c r="Y2314" i="3"/>
  <c r="AC2314" i="3"/>
  <c r="AG2314" i="3"/>
  <c r="AK2314" i="3"/>
  <c r="AO2314" i="3"/>
  <c r="AS2314" i="3"/>
  <c r="AW2314" i="3"/>
  <c r="BA2314" i="3"/>
  <c r="BE2314" i="3"/>
  <c r="BI2314" i="3"/>
  <c r="N2314" i="3"/>
  <c r="R2314" i="3"/>
  <c r="V2314" i="3"/>
  <c r="Z2314" i="3"/>
  <c r="AD2314" i="3"/>
  <c r="AH2314" i="3"/>
  <c r="AL2314" i="3"/>
  <c r="AP2314" i="3"/>
  <c r="AT2314" i="3"/>
  <c r="AX2314" i="3"/>
  <c r="BB2314" i="3"/>
  <c r="BF2314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O2311" i="3"/>
  <c r="S2311" i="3"/>
  <c r="W2311" i="3"/>
  <c r="AA2311" i="3"/>
  <c r="AE2311" i="3"/>
  <c r="AI2311" i="3"/>
  <c r="AM2311" i="3"/>
  <c r="AQ2311" i="3"/>
  <c r="AU2311" i="3"/>
  <c r="AY2311" i="3"/>
  <c r="BC2311" i="3"/>
  <c r="BG2311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T2304" i="3"/>
  <c r="O2307" i="3"/>
  <c r="S2307" i="3"/>
  <c r="W2307" i="3"/>
  <c r="AA2307" i="3"/>
  <c r="AE2307" i="3"/>
  <c r="AI2307" i="3"/>
  <c r="AM2307" i="3"/>
  <c r="AQ2307" i="3"/>
  <c r="AU2307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BG2307" i="3"/>
  <c r="BC2307" i="3"/>
  <c r="AY2307" i="3"/>
  <c r="AT2307" i="3"/>
  <c r="AO2307" i="3"/>
  <c r="AJ2307" i="3"/>
  <c r="AD2307" i="3"/>
  <c r="Y2307" i="3"/>
  <c r="T2307" i="3"/>
  <c r="N2307" i="3"/>
  <c r="BD2305" i="3"/>
  <c r="AV2305" i="3"/>
  <c r="AN2305" i="3"/>
  <c r="AF2305" i="3"/>
  <c r="X2305" i="3"/>
  <c r="P2305" i="3"/>
  <c r="BH2304" i="3"/>
  <c r="AZ2304" i="3"/>
  <c r="AR2304" i="3"/>
  <c r="AJ2304" i="3"/>
  <c r="AB2304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N2303" i="3"/>
  <c r="R2303" i="3"/>
  <c r="V2303" i="3"/>
  <c r="Z2303" i="3"/>
  <c r="AD2303" i="3"/>
  <c r="AH2303" i="3"/>
  <c r="AL2303" i="3"/>
  <c r="AP2303" i="3"/>
  <c r="AT2303" i="3"/>
  <c r="AX2303" i="3"/>
  <c r="BB2303" i="3"/>
  <c r="BF2303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P2303" i="3"/>
  <c r="T2303" i="3"/>
  <c r="X2303" i="3"/>
  <c r="AB2303" i="3"/>
  <c r="AF2303" i="3"/>
  <c r="AJ2303" i="3"/>
  <c r="AN2303" i="3"/>
  <c r="AR2303" i="3"/>
  <c r="AV2303" i="3"/>
  <c r="AZ2303" i="3"/>
  <c r="BD2303" i="3"/>
  <c r="BH2303" i="3"/>
  <c r="M2301" i="3"/>
  <c r="Q2301" i="3"/>
  <c r="U2301" i="3"/>
  <c r="Y2301" i="3"/>
  <c r="AC2301" i="3"/>
  <c r="AG2301" i="3"/>
  <c r="AK2301" i="3"/>
  <c r="AO2301" i="3"/>
  <c r="AS2301" i="3"/>
  <c r="AW2301" i="3"/>
  <c r="BA2301" i="3"/>
  <c r="BE2301" i="3"/>
  <c r="BI2301" i="3"/>
  <c r="N2301" i="3"/>
  <c r="R2301" i="3"/>
  <c r="V2301" i="3"/>
  <c r="Z2301" i="3"/>
  <c r="AD2301" i="3"/>
  <c r="AH2301" i="3"/>
  <c r="AL2301" i="3"/>
  <c r="AP2301" i="3"/>
  <c r="AT2301" i="3"/>
  <c r="AX2301" i="3"/>
  <c r="BB2301" i="3"/>
  <c r="BF2301" i="3"/>
  <c r="O2301" i="3"/>
  <c r="S2301" i="3"/>
  <c r="W2301" i="3"/>
  <c r="AA2301" i="3"/>
  <c r="AE2301" i="3"/>
  <c r="AI2301" i="3"/>
  <c r="AM2301" i="3"/>
  <c r="AQ2301" i="3"/>
  <c r="AU2301" i="3"/>
  <c r="AY2301" i="3"/>
  <c r="BC2301" i="3"/>
  <c r="BG2301" i="3"/>
  <c r="P2301" i="3"/>
  <c r="T2301" i="3"/>
  <c r="X2301" i="3"/>
  <c r="AB2301" i="3"/>
  <c r="AF2301" i="3"/>
  <c r="AJ2301" i="3"/>
  <c r="AN2301" i="3"/>
  <c r="AR2301" i="3"/>
  <c r="AV2301" i="3"/>
  <c r="AZ2301" i="3"/>
  <c r="BD2301" i="3"/>
  <c r="BH2301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N2299" i="3"/>
  <c r="R2299" i="3"/>
  <c r="V2299" i="3"/>
  <c r="Z2299" i="3"/>
  <c r="AD2299" i="3"/>
  <c r="AH2299" i="3"/>
  <c r="AL2299" i="3"/>
  <c r="AP2299" i="3"/>
  <c r="AT2299" i="3"/>
  <c r="AX2299" i="3"/>
  <c r="BB2299" i="3"/>
  <c r="BF2299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7" i="3"/>
  <c r="Q2297" i="3"/>
  <c r="U2297" i="3"/>
  <c r="Y2297" i="3"/>
  <c r="N2297" i="3"/>
  <c r="S2297" i="3"/>
  <c r="X2297" i="3"/>
  <c r="AC2297" i="3"/>
  <c r="AG2297" i="3"/>
  <c r="AK2297" i="3"/>
  <c r="AO2297" i="3"/>
  <c r="AS2297" i="3"/>
  <c r="AW2297" i="3"/>
  <c r="BA2297" i="3"/>
  <c r="BE2297" i="3"/>
  <c r="BI2297" i="3"/>
  <c r="O2297" i="3"/>
  <c r="T2297" i="3"/>
  <c r="Z2297" i="3"/>
  <c r="AD2297" i="3"/>
  <c r="AH2297" i="3"/>
  <c r="AL2297" i="3"/>
  <c r="AP2297" i="3"/>
  <c r="AT2297" i="3"/>
  <c r="AX2297" i="3"/>
  <c r="BB2297" i="3"/>
  <c r="BF2297" i="3"/>
  <c r="P2297" i="3"/>
  <c r="V2297" i="3"/>
  <c r="AA2297" i="3"/>
  <c r="AE2297" i="3"/>
  <c r="AI2297" i="3"/>
  <c r="AM2297" i="3"/>
  <c r="AQ2297" i="3"/>
  <c r="AU2297" i="3"/>
  <c r="AY2297" i="3"/>
  <c r="BC2297" i="3"/>
  <c r="BG2297" i="3"/>
  <c r="R2297" i="3"/>
  <c r="W2297" i="3"/>
  <c r="AB2297" i="3"/>
  <c r="AF2297" i="3"/>
  <c r="AJ2297" i="3"/>
  <c r="AN2297" i="3"/>
  <c r="AR2297" i="3"/>
  <c r="AV2297" i="3"/>
  <c r="AZ2297" i="3"/>
  <c r="BD2297" i="3"/>
  <c r="BH2297" i="3"/>
  <c r="N2296" i="3"/>
  <c r="V2296" i="3"/>
  <c r="AD2296" i="3"/>
  <c r="AL2296" i="3"/>
  <c r="AT2296" i="3"/>
  <c r="BB2296" i="3"/>
  <c r="R2296" i="3"/>
  <c r="Z2296" i="3"/>
  <c r="AH2296" i="3"/>
  <c r="AP2296" i="3"/>
  <c r="AX2296" i="3"/>
  <c r="BF2296" i="3"/>
  <c r="T2295" i="3"/>
  <c r="BI2307" i="3"/>
  <c r="BE2307" i="3"/>
  <c r="BA2307" i="3"/>
  <c r="AW2307" i="3"/>
  <c r="AR2307" i="3"/>
  <c r="AL2307" i="3"/>
  <c r="AG2307" i="3"/>
  <c r="AB2307" i="3"/>
  <c r="V2307" i="3"/>
  <c r="Q2307" i="3"/>
  <c r="K2306" i="3"/>
  <c r="BH2305" i="3"/>
  <c r="AZ2305" i="3"/>
  <c r="AR2305" i="3"/>
  <c r="AJ2305" i="3"/>
  <c r="AB2305" i="3"/>
  <c r="T2305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2" i="3"/>
  <c r="S2302" i="3"/>
  <c r="W2302" i="3"/>
  <c r="AA2302" i="3"/>
  <c r="AE2302" i="3"/>
  <c r="AI2302" i="3"/>
  <c r="AM2302" i="3"/>
  <c r="AQ2302" i="3"/>
  <c r="AU2302" i="3"/>
  <c r="AY2302" i="3"/>
  <c r="BC2302" i="3"/>
  <c r="BG2302" i="3"/>
  <c r="P2302" i="3"/>
  <c r="T2302" i="3"/>
  <c r="X2302" i="3"/>
  <c r="AB2302" i="3"/>
  <c r="AF2302" i="3"/>
  <c r="AJ2302" i="3"/>
  <c r="AN2302" i="3"/>
  <c r="AR2302" i="3"/>
  <c r="AV2302" i="3"/>
  <c r="AZ2302" i="3"/>
  <c r="BD2302" i="3"/>
  <c r="BH2302" i="3"/>
  <c r="M2302" i="3"/>
  <c r="Q2302" i="3"/>
  <c r="U2302" i="3"/>
  <c r="Y2302" i="3"/>
  <c r="AC2302" i="3"/>
  <c r="AG2302" i="3"/>
  <c r="AK2302" i="3"/>
  <c r="AO2302" i="3"/>
  <c r="AS2302" i="3"/>
  <c r="AW2302" i="3"/>
  <c r="BA2302" i="3"/>
  <c r="BE2302" i="3"/>
  <c r="BI2302" i="3"/>
  <c r="N2302" i="3"/>
  <c r="R2302" i="3"/>
  <c r="V2302" i="3"/>
  <c r="Z2302" i="3"/>
  <c r="AD2302" i="3"/>
  <c r="AH2302" i="3"/>
  <c r="AL2302" i="3"/>
  <c r="AP2302" i="3"/>
  <c r="AT2302" i="3"/>
  <c r="AX2302" i="3"/>
  <c r="BB2302" i="3"/>
  <c r="BF2302" i="3"/>
  <c r="O2300" i="3"/>
  <c r="S2300" i="3"/>
  <c r="W2300" i="3"/>
  <c r="AA2300" i="3"/>
  <c r="AE2300" i="3"/>
  <c r="AI2300" i="3"/>
  <c r="AM2300" i="3"/>
  <c r="AQ2300" i="3"/>
  <c r="AU2300" i="3"/>
  <c r="AY2300" i="3"/>
  <c r="BC2300" i="3"/>
  <c r="BG2300" i="3"/>
  <c r="P2300" i="3"/>
  <c r="T2300" i="3"/>
  <c r="X2300" i="3"/>
  <c r="AB2300" i="3"/>
  <c r="AF2300" i="3"/>
  <c r="AJ2300" i="3"/>
  <c r="AN2300" i="3"/>
  <c r="AR2300" i="3"/>
  <c r="AV2300" i="3"/>
  <c r="AZ2300" i="3"/>
  <c r="BD2300" i="3"/>
  <c r="BH2300" i="3"/>
  <c r="M2300" i="3"/>
  <c r="Q2300" i="3"/>
  <c r="U2300" i="3"/>
  <c r="Y2300" i="3"/>
  <c r="AC2300" i="3"/>
  <c r="AG2300" i="3"/>
  <c r="AK2300" i="3"/>
  <c r="AO2300" i="3"/>
  <c r="AS2300" i="3"/>
  <c r="AW2300" i="3"/>
  <c r="BA2300" i="3"/>
  <c r="BE2300" i="3"/>
  <c r="BI2300" i="3"/>
  <c r="N2300" i="3"/>
  <c r="R2300" i="3"/>
  <c r="V2300" i="3"/>
  <c r="Z2300" i="3"/>
  <c r="AD2300" i="3"/>
  <c r="AH2300" i="3"/>
  <c r="AL2300" i="3"/>
  <c r="AP2300" i="3"/>
  <c r="AT2300" i="3"/>
  <c r="AX2300" i="3"/>
  <c r="BB2300" i="3"/>
  <c r="BF2300" i="3"/>
  <c r="O2298" i="3"/>
  <c r="S2298" i="3"/>
  <c r="W2298" i="3"/>
  <c r="AA2298" i="3"/>
  <c r="AE2298" i="3"/>
  <c r="AI2298" i="3"/>
  <c r="AM2298" i="3"/>
  <c r="AQ2298" i="3"/>
  <c r="AU2298" i="3"/>
  <c r="AY2298" i="3"/>
  <c r="BC2298" i="3"/>
  <c r="BG2298" i="3"/>
  <c r="P2298" i="3"/>
  <c r="T2298" i="3"/>
  <c r="X2298" i="3"/>
  <c r="AB2298" i="3"/>
  <c r="AF2298" i="3"/>
  <c r="AJ2298" i="3"/>
  <c r="AN2298" i="3"/>
  <c r="AR2298" i="3"/>
  <c r="AV2298" i="3"/>
  <c r="AZ2298" i="3"/>
  <c r="BD2298" i="3"/>
  <c r="BH2298" i="3"/>
  <c r="M2298" i="3"/>
  <c r="Q2298" i="3"/>
  <c r="U2298" i="3"/>
  <c r="Y2298" i="3"/>
  <c r="AC2298" i="3"/>
  <c r="AG2298" i="3"/>
  <c r="AK2298" i="3"/>
  <c r="AO2298" i="3"/>
  <c r="AS2298" i="3"/>
  <c r="AW2298" i="3"/>
  <c r="BA2298" i="3"/>
  <c r="BE2298" i="3"/>
  <c r="BI2298" i="3"/>
  <c r="N2298" i="3"/>
  <c r="R2298" i="3"/>
  <c r="V2298" i="3"/>
  <c r="Z2298" i="3"/>
  <c r="AD2298" i="3"/>
  <c r="AH2298" i="3"/>
  <c r="AL2298" i="3"/>
  <c r="AP2298" i="3"/>
  <c r="AT2298" i="3"/>
  <c r="AX2298" i="3"/>
  <c r="BB2298" i="3"/>
  <c r="BF2298" i="3"/>
  <c r="R2295" i="3"/>
  <c r="Z2295" i="3"/>
  <c r="AH2295" i="3"/>
  <c r="AP2295" i="3"/>
  <c r="AX2295" i="3"/>
  <c r="BF2295" i="3"/>
  <c r="N2295" i="3"/>
  <c r="V2295" i="3"/>
  <c r="AD2295" i="3"/>
  <c r="AL2295" i="3"/>
  <c r="AT2295" i="3"/>
  <c r="BB2295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BD2296" i="3"/>
  <c r="AV2296" i="3"/>
  <c r="AN2296" i="3"/>
  <c r="AF2296" i="3"/>
  <c r="X2296" i="3"/>
  <c r="P2296" i="3"/>
  <c r="BH2295" i="3"/>
  <c r="AZ2295" i="3"/>
  <c r="AR2295" i="3"/>
  <c r="AJ2295" i="3"/>
  <c r="AB2295" i="3"/>
  <c r="BD2294" i="3"/>
  <c r="AV2294" i="3"/>
  <c r="AN2294" i="3"/>
  <c r="AF2294" i="3"/>
  <c r="X2294" i="3"/>
  <c r="P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P2292" i="3"/>
  <c r="U2292" i="3"/>
  <c r="AA2292" i="3"/>
  <c r="AF2292" i="3"/>
  <c r="AK2292" i="3"/>
  <c r="AQ2292" i="3"/>
  <c r="AV2292" i="3"/>
  <c r="BA2292" i="3"/>
  <c r="BG2292" i="3"/>
  <c r="M2295" i="3"/>
  <c r="Q2295" i="3"/>
  <c r="U2295" i="3"/>
  <c r="Y2295" i="3"/>
  <c r="AC2295" i="3"/>
  <c r="AG2295" i="3"/>
  <c r="AK2295" i="3"/>
  <c r="AO2295" i="3"/>
  <c r="AS2295" i="3"/>
  <c r="AW2295" i="3"/>
  <c r="BA2295" i="3"/>
  <c r="BE2295" i="3"/>
  <c r="BI2295" i="3"/>
  <c r="O2295" i="3"/>
  <c r="S2295" i="3"/>
  <c r="W2295" i="3"/>
  <c r="AA2295" i="3"/>
  <c r="AE2295" i="3"/>
  <c r="AI2295" i="3"/>
  <c r="AM2295" i="3"/>
  <c r="AQ2295" i="3"/>
  <c r="AU2295" i="3"/>
  <c r="AY2295" i="3"/>
  <c r="BC2295" i="3"/>
  <c r="BG2295" i="3"/>
  <c r="V2294" i="3"/>
  <c r="O2290" i="3"/>
  <c r="Z2290" i="3"/>
  <c r="AJ2290" i="3"/>
  <c r="AU2290" i="3"/>
  <c r="BF2290" i="3"/>
  <c r="T2290" i="3"/>
  <c r="AE2290" i="3"/>
  <c r="AP2290" i="3"/>
  <c r="AZ2290" i="3"/>
  <c r="BH2296" i="3"/>
  <c r="AZ2296" i="3"/>
  <c r="AR2296" i="3"/>
  <c r="AJ2296" i="3"/>
  <c r="AB2296" i="3"/>
  <c r="T2296" i="3"/>
  <c r="BD2295" i="3"/>
  <c r="AV2295" i="3"/>
  <c r="AN2295" i="3"/>
  <c r="AF2295" i="3"/>
  <c r="X2295" i="3"/>
  <c r="P2295" i="3"/>
  <c r="P2291" i="3"/>
  <c r="T2291" i="3"/>
  <c r="X2291" i="3"/>
  <c r="AB2291" i="3"/>
  <c r="AF2291" i="3"/>
  <c r="AJ2291" i="3"/>
  <c r="AN2291" i="3"/>
  <c r="AR2291" i="3"/>
  <c r="AV2291" i="3"/>
  <c r="AZ2291" i="3"/>
  <c r="BD2291" i="3"/>
  <c r="BH2291" i="3"/>
  <c r="N2291" i="3"/>
  <c r="R2291" i="3"/>
  <c r="V2291" i="3"/>
  <c r="Z2291" i="3"/>
  <c r="AD2291" i="3"/>
  <c r="AH2291" i="3"/>
  <c r="AL2291" i="3"/>
  <c r="AP2291" i="3"/>
  <c r="AT2291" i="3"/>
  <c r="AX2291" i="3"/>
  <c r="BB2291" i="3"/>
  <c r="BF2291" i="3"/>
  <c r="O2291" i="3"/>
  <c r="W2291" i="3"/>
  <c r="AE2291" i="3"/>
  <c r="AM2291" i="3"/>
  <c r="AU2291" i="3"/>
  <c r="BC2291" i="3"/>
  <c r="Q2291" i="3"/>
  <c r="Y2291" i="3"/>
  <c r="AG2291" i="3"/>
  <c r="AO2291" i="3"/>
  <c r="AW2291" i="3"/>
  <c r="BE2291" i="3"/>
  <c r="S2291" i="3"/>
  <c r="AA2291" i="3"/>
  <c r="AI2291" i="3"/>
  <c r="AQ2291" i="3"/>
  <c r="AY2291" i="3"/>
  <c r="BG2291" i="3"/>
  <c r="M2291" i="3"/>
  <c r="U2291" i="3"/>
  <c r="AC2291" i="3"/>
  <c r="AK2291" i="3"/>
  <c r="AS2291" i="3"/>
  <c r="BA2291" i="3"/>
  <c r="BI2291" i="3"/>
  <c r="BG2293" i="3"/>
  <c r="BC2293" i="3"/>
  <c r="AY2293" i="3"/>
  <c r="AU2293" i="3"/>
  <c r="AQ2293" i="3"/>
  <c r="AM2293" i="3"/>
  <c r="AI2293" i="3"/>
  <c r="AE2293" i="3"/>
  <c r="AA2293" i="3"/>
  <c r="W2293" i="3"/>
  <c r="S2293" i="3"/>
  <c r="O2293" i="3"/>
  <c r="BE2292" i="3"/>
  <c r="AZ2292" i="3"/>
  <c r="AU2292" i="3"/>
  <c r="AO2292" i="3"/>
  <c r="AJ2292" i="3"/>
  <c r="AE2292" i="3"/>
  <c r="Y2292" i="3"/>
  <c r="T2292" i="3"/>
  <c r="O2292" i="3"/>
  <c r="BC2290" i="3"/>
  <c r="AR2290" i="3"/>
  <c r="AH2290" i="3"/>
  <c r="BI2292" i="3"/>
  <c r="BD2292" i="3"/>
  <c r="AY2292" i="3"/>
  <c r="AS2292" i="3"/>
  <c r="AN2292" i="3"/>
  <c r="AI2292" i="3"/>
  <c r="AC2292" i="3"/>
  <c r="X2292" i="3"/>
  <c r="S2292" i="3"/>
  <c r="M2292" i="3"/>
  <c r="M2290" i="3"/>
  <c r="Q2290" i="3"/>
  <c r="U2290" i="3"/>
  <c r="Y2290" i="3"/>
  <c r="AC2290" i="3"/>
  <c r="AG2290" i="3"/>
  <c r="AK2290" i="3"/>
  <c r="AO2290" i="3"/>
  <c r="AS2290" i="3"/>
  <c r="AW2290" i="3"/>
  <c r="BA2290" i="3"/>
  <c r="BE2290" i="3"/>
  <c r="BI2290" i="3"/>
  <c r="N2290" i="3"/>
  <c r="S2290" i="3"/>
  <c r="X2290" i="3"/>
  <c r="AD2290" i="3"/>
  <c r="AI2290" i="3"/>
  <c r="AN2290" i="3"/>
  <c r="AT2290" i="3"/>
  <c r="AY2290" i="3"/>
  <c r="BD2290" i="3"/>
  <c r="P2290" i="3"/>
  <c r="V2290" i="3"/>
  <c r="AA2290" i="3"/>
  <c r="AF2290" i="3"/>
  <c r="AL2290" i="3"/>
  <c r="AQ2290" i="3"/>
  <c r="AV2290" i="3"/>
  <c r="BB2290" i="3"/>
  <c r="BG2290" i="3"/>
  <c r="BI2293" i="3"/>
  <c r="BE2293" i="3"/>
  <c r="BA2293" i="3"/>
  <c r="AW2293" i="3"/>
  <c r="AS2293" i="3"/>
  <c r="AO2293" i="3"/>
  <c r="AK2293" i="3"/>
  <c r="AG2293" i="3"/>
  <c r="AC2293" i="3"/>
  <c r="Y2293" i="3"/>
  <c r="U2293" i="3"/>
  <c r="Q2293" i="3"/>
  <c r="BH2292" i="3"/>
  <c r="BC2292" i="3"/>
  <c r="AW2292" i="3"/>
  <c r="AR2292" i="3"/>
  <c r="AM2292" i="3"/>
  <c r="AG2292" i="3"/>
  <c r="AB2292" i="3"/>
  <c r="W2292" i="3"/>
  <c r="BH2290" i="3"/>
  <c r="AX2290" i="3"/>
  <c r="AM2290" i="3"/>
  <c r="AB2290" i="3"/>
  <c r="R2290" i="3"/>
  <c r="AZ2293" i="3"/>
  <c r="AV2293" i="3"/>
  <c r="AR2293" i="3"/>
  <c r="AN2293" i="3"/>
  <c r="AJ2293" i="3"/>
  <c r="AF2293" i="3"/>
  <c r="AB2293" i="3"/>
  <c r="X2293" i="3"/>
  <c r="T2293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BG2288" i="3"/>
  <c r="BB2288" i="3"/>
  <c r="AV2288" i="3"/>
  <c r="AQ2288" i="3"/>
  <c r="AL2288" i="3"/>
  <c r="AF2288" i="3"/>
  <c r="AA2288" i="3"/>
  <c r="V2288" i="3"/>
  <c r="P2288" i="3"/>
  <c r="M2288" i="3"/>
  <c r="Q2288" i="3"/>
  <c r="U2288" i="3"/>
  <c r="Y2288" i="3"/>
  <c r="AC2288" i="3"/>
  <c r="AG2288" i="3"/>
  <c r="AK2288" i="3"/>
  <c r="AO2288" i="3"/>
  <c r="AS2288" i="3"/>
  <c r="AW2288" i="3"/>
  <c r="BA2288" i="3"/>
  <c r="BE2288" i="3"/>
  <c r="BI2288" i="3"/>
  <c r="BF2288" i="3"/>
  <c r="AZ2288" i="3"/>
  <c r="AU2288" i="3"/>
  <c r="AP2288" i="3"/>
  <c r="AJ2288" i="3"/>
  <c r="AE2288" i="3"/>
  <c r="Z2288" i="3"/>
  <c r="T2288" i="3"/>
  <c r="L2286" i="3"/>
  <c r="AD2286" i="3" s="1"/>
  <c r="K2289" i="3"/>
  <c r="BD2288" i="3"/>
  <c r="AY2288" i="3"/>
  <c r="AT2288" i="3"/>
  <c r="AN2288" i="3"/>
  <c r="AI2288" i="3"/>
  <c r="AD2288" i="3"/>
  <c r="X2288" i="3"/>
  <c r="S2288" i="3"/>
  <c r="N2288" i="3"/>
  <c r="K2287" i="3"/>
  <c r="AY2286" i="3"/>
  <c r="O2281" i="3"/>
  <c r="S2281" i="3"/>
  <c r="W2281" i="3"/>
  <c r="AA2281" i="3"/>
  <c r="AE2281" i="3"/>
  <c r="AI2281" i="3"/>
  <c r="AM2281" i="3"/>
  <c r="AQ2281" i="3"/>
  <c r="AU2281" i="3"/>
  <c r="AY2281" i="3"/>
  <c r="BC2281" i="3"/>
  <c r="BG2281" i="3"/>
  <c r="M2281" i="3"/>
  <c r="Q2281" i="3"/>
  <c r="U2281" i="3"/>
  <c r="Y2281" i="3"/>
  <c r="AC2281" i="3"/>
  <c r="AG2281" i="3"/>
  <c r="AK2281" i="3"/>
  <c r="AO2281" i="3"/>
  <c r="AS2281" i="3"/>
  <c r="AW2281" i="3"/>
  <c r="BA2281" i="3"/>
  <c r="BE2281" i="3"/>
  <c r="BI2281" i="3"/>
  <c r="N2281" i="3"/>
  <c r="R2281" i="3"/>
  <c r="V2281" i="3"/>
  <c r="Z2281" i="3"/>
  <c r="AD2281" i="3"/>
  <c r="AH2281" i="3"/>
  <c r="AL2281" i="3"/>
  <c r="AP2281" i="3"/>
  <c r="AT2281" i="3"/>
  <c r="AX2281" i="3"/>
  <c r="BB2281" i="3"/>
  <c r="BF2281" i="3"/>
  <c r="L2284" i="3"/>
  <c r="K2284" i="3"/>
  <c r="BD2281" i="3"/>
  <c r="AN2281" i="3"/>
  <c r="X2281" i="3"/>
  <c r="O2285" i="3"/>
  <c r="S2285" i="3"/>
  <c r="W2285" i="3"/>
  <c r="AA2285" i="3"/>
  <c r="AE2285" i="3"/>
  <c r="AI2285" i="3"/>
  <c r="AM2285" i="3"/>
  <c r="AQ2285" i="3"/>
  <c r="AU2285" i="3"/>
  <c r="AY2285" i="3"/>
  <c r="BC2285" i="3"/>
  <c r="BG2285" i="3"/>
  <c r="AV2283" i="3"/>
  <c r="AF2283" i="3"/>
  <c r="L2282" i="3"/>
  <c r="U2282" i="3" s="1"/>
  <c r="AZ2281" i="3"/>
  <c r="AJ2281" i="3"/>
  <c r="T2281" i="3"/>
  <c r="O2283" i="3"/>
  <c r="S2283" i="3"/>
  <c r="W2283" i="3"/>
  <c r="AA2283" i="3"/>
  <c r="AE2283" i="3"/>
  <c r="AI2283" i="3"/>
  <c r="AM2283" i="3"/>
  <c r="AQ2283" i="3"/>
  <c r="AU2283" i="3"/>
  <c r="AY2283" i="3"/>
  <c r="BC2283" i="3"/>
  <c r="BG2283" i="3"/>
  <c r="AX2282" i="3"/>
  <c r="AV2281" i="3"/>
  <c r="AF2281" i="3"/>
  <c r="P2281" i="3"/>
  <c r="L2280" i="3"/>
  <c r="M2280" i="3" s="1"/>
  <c r="BF2285" i="3"/>
  <c r="BB2285" i="3"/>
  <c r="AX2285" i="3"/>
  <c r="AT2285" i="3"/>
  <c r="AP2285" i="3"/>
  <c r="AL2285" i="3"/>
  <c r="AH2285" i="3"/>
  <c r="AD2285" i="3"/>
  <c r="Z2285" i="3"/>
  <c r="V2285" i="3"/>
  <c r="R2285" i="3"/>
  <c r="N2285" i="3"/>
  <c r="BF2283" i="3"/>
  <c r="BB2283" i="3"/>
  <c r="AX2283" i="3"/>
  <c r="AT2283" i="3"/>
  <c r="AP2283" i="3"/>
  <c r="AL2283" i="3"/>
  <c r="AH2283" i="3"/>
  <c r="AD2283" i="3"/>
  <c r="Z2283" i="3"/>
  <c r="V2283" i="3"/>
  <c r="R2283" i="3"/>
  <c r="N2283" i="3"/>
  <c r="BI2285" i="3"/>
  <c r="BE2285" i="3"/>
  <c r="BA2285" i="3"/>
  <c r="AW2285" i="3"/>
  <c r="AS2285" i="3"/>
  <c r="AO2285" i="3"/>
  <c r="AK2285" i="3"/>
  <c r="AG2285" i="3"/>
  <c r="AC2285" i="3"/>
  <c r="Y2285" i="3"/>
  <c r="U2285" i="3"/>
  <c r="Q2285" i="3"/>
  <c r="BI2283" i="3"/>
  <c r="BE2283" i="3"/>
  <c r="BA2283" i="3"/>
  <c r="AW2283" i="3"/>
  <c r="AS2283" i="3"/>
  <c r="AO2283" i="3"/>
  <c r="AK2283" i="3"/>
  <c r="AG2283" i="3"/>
  <c r="AC2283" i="3"/>
  <c r="Y2283" i="3"/>
  <c r="U2283" i="3"/>
  <c r="Q2283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E2276" i="3"/>
  <c r="F2276" i="3"/>
  <c r="G2276" i="3"/>
  <c r="H2276" i="3"/>
  <c r="I2276" i="3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S2394" i="3" l="1"/>
  <c r="BK2509" i="3"/>
  <c r="AN2364" i="3"/>
  <c r="BN2510" i="3"/>
  <c r="BJ2486" i="3"/>
  <c r="BK2495" i="3"/>
  <c r="T2441" i="3"/>
  <c r="AZ2441" i="3"/>
  <c r="AG2441" i="3"/>
  <c r="N2441" i="3"/>
  <c r="AT2441" i="3"/>
  <c r="S2441" i="3"/>
  <c r="AM2441" i="3"/>
  <c r="BC2441" i="3"/>
  <c r="BN2504" i="3"/>
  <c r="BK2504" i="3"/>
  <c r="AE2441" i="3"/>
  <c r="AD2441" i="3"/>
  <c r="Q2441" i="3"/>
  <c r="AA2356" i="3"/>
  <c r="AM2356" i="3"/>
  <c r="AQ2356" i="3"/>
  <c r="O2356" i="3"/>
  <c r="AU2356" i="3"/>
  <c r="N2468" i="3"/>
  <c r="AD2468" i="3"/>
  <c r="AT2468" i="3"/>
  <c r="O2468" i="3"/>
  <c r="AE2468" i="3"/>
  <c r="AU2468" i="3"/>
  <c r="P2468" i="3"/>
  <c r="AF2468" i="3"/>
  <c r="AV2468" i="3"/>
  <c r="M2468" i="3"/>
  <c r="AC2468" i="3"/>
  <c r="AS2468" i="3"/>
  <c r="BI2468" i="3"/>
  <c r="R2468" i="3"/>
  <c r="AH2468" i="3"/>
  <c r="AX2468" i="3"/>
  <c r="S2468" i="3"/>
  <c r="AI2468" i="3"/>
  <c r="AY2468" i="3"/>
  <c r="T2468" i="3"/>
  <c r="AJ2468" i="3"/>
  <c r="AZ2468" i="3"/>
  <c r="Q2468" i="3"/>
  <c r="AG2468" i="3"/>
  <c r="AW2468" i="3"/>
  <c r="AA2384" i="3"/>
  <c r="AQ2384" i="3"/>
  <c r="BG2384" i="3"/>
  <c r="O2384" i="3"/>
  <c r="AE2384" i="3"/>
  <c r="AU2384" i="3"/>
  <c r="V2393" i="3"/>
  <c r="AL2393" i="3"/>
  <c r="BB2393" i="3"/>
  <c r="W2393" i="3"/>
  <c r="AM2393" i="3"/>
  <c r="BC2393" i="3"/>
  <c r="X2393" i="3"/>
  <c r="AN2393" i="3"/>
  <c r="BD2393" i="3"/>
  <c r="U2393" i="3"/>
  <c r="AK2393" i="3"/>
  <c r="BA2393" i="3"/>
  <c r="Z2393" i="3"/>
  <c r="AP2393" i="3"/>
  <c r="BF2393" i="3"/>
  <c r="AA2393" i="3"/>
  <c r="AQ2393" i="3"/>
  <c r="BG2393" i="3"/>
  <c r="AB2393" i="3"/>
  <c r="AR2393" i="3"/>
  <c r="BH2393" i="3"/>
  <c r="Y2393" i="3"/>
  <c r="AO2393" i="3"/>
  <c r="BE2393" i="3"/>
  <c r="W2414" i="3"/>
  <c r="AM2414" i="3"/>
  <c r="BC2414" i="3"/>
  <c r="AX2414" i="3"/>
  <c r="AH2414" i="3"/>
  <c r="R2414" i="3"/>
  <c r="AA2414" i="3"/>
  <c r="AQ2414" i="3"/>
  <c r="BG2414" i="3"/>
  <c r="AT2414" i="3"/>
  <c r="AD2414" i="3"/>
  <c r="N2414" i="3"/>
  <c r="AK2428" i="3"/>
  <c r="AR2428" i="3"/>
  <c r="W2428" i="3"/>
  <c r="V2428" i="3"/>
  <c r="AL2428" i="3"/>
  <c r="BB2428" i="3"/>
  <c r="AO2428" i="3"/>
  <c r="T2428" i="3"/>
  <c r="BD2428" i="3"/>
  <c r="BH2428" i="3"/>
  <c r="AM2428" i="3"/>
  <c r="Z2428" i="3"/>
  <c r="AP2428" i="3"/>
  <c r="BF2428" i="3"/>
  <c r="BE2428" i="3"/>
  <c r="AJ2428" i="3"/>
  <c r="O2428" i="3"/>
  <c r="AO2476" i="3"/>
  <c r="BH2476" i="3"/>
  <c r="AR2476" i="3"/>
  <c r="Y2476" i="3"/>
  <c r="AF2476" i="3"/>
  <c r="BD2476" i="3"/>
  <c r="AN2476" i="3"/>
  <c r="T2476" i="3"/>
  <c r="AV2476" i="3"/>
  <c r="BG2476" i="3"/>
  <c r="AQ2476" i="3"/>
  <c r="X2476" i="3"/>
  <c r="W2476" i="3"/>
  <c r="AX2476" i="3"/>
  <c r="AG2476" i="3"/>
  <c r="BE2476" i="3"/>
  <c r="AJ2476" i="3"/>
  <c r="BC2476" i="3"/>
  <c r="AM2476" i="3"/>
  <c r="R2476" i="3"/>
  <c r="AA2476" i="3"/>
  <c r="AT2476" i="3"/>
  <c r="AB2476" i="3"/>
  <c r="R2377" i="3"/>
  <c r="AA2377" i="3"/>
  <c r="AV2377" i="3"/>
  <c r="S2377" i="3"/>
  <c r="AN2377" i="3"/>
  <c r="AF2377" i="3"/>
  <c r="BB2377" i="3"/>
  <c r="X2377" i="3"/>
  <c r="AT2377" i="3"/>
  <c r="AL2401" i="3"/>
  <c r="BG2401" i="3"/>
  <c r="X2401" i="3"/>
  <c r="AN2401" i="3"/>
  <c r="BD2401" i="3"/>
  <c r="BA2401" i="3"/>
  <c r="AE2401" i="3"/>
  <c r="AQ2401" i="3"/>
  <c r="O2401" i="3"/>
  <c r="AB2401" i="3"/>
  <c r="AR2401" i="3"/>
  <c r="BH2401" i="3"/>
  <c r="N2425" i="3"/>
  <c r="AD2425" i="3"/>
  <c r="AT2425" i="3"/>
  <c r="O2425" i="3"/>
  <c r="AE2425" i="3"/>
  <c r="AU2425" i="3"/>
  <c r="P2425" i="3"/>
  <c r="AF2425" i="3"/>
  <c r="AV2425" i="3"/>
  <c r="M2425" i="3"/>
  <c r="AC2425" i="3"/>
  <c r="AS2425" i="3"/>
  <c r="BI2425" i="3"/>
  <c r="R2425" i="3"/>
  <c r="AH2425" i="3"/>
  <c r="AX2425" i="3"/>
  <c r="S2425" i="3"/>
  <c r="AI2425" i="3"/>
  <c r="AY2425" i="3"/>
  <c r="T2425" i="3"/>
  <c r="AJ2425" i="3"/>
  <c r="AZ2425" i="3"/>
  <c r="Q2425" i="3"/>
  <c r="AG2425" i="3"/>
  <c r="AW2425" i="3"/>
  <c r="V2399" i="3"/>
  <c r="AL2399" i="3"/>
  <c r="BB2399" i="3"/>
  <c r="W2399" i="3"/>
  <c r="AM2399" i="3"/>
  <c r="BC2399" i="3"/>
  <c r="X2399" i="3"/>
  <c r="AN2399" i="3"/>
  <c r="BD2399" i="3"/>
  <c r="Q2399" i="3"/>
  <c r="Z2399" i="3"/>
  <c r="AP2399" i="3"/>
  <c r="BF2399" i="3"/>
  <c r="AA2399" i="3"/>
  <c r="AQ2399" i="3"/>
  <c r="BG2399" i="3"/>
  <c r="AB2399" i="3"/>
  <c r="AR2399" i="3"/>
  <c r="BH2399" i="3"/>
  <c r="X2463" i="3"/>
  <c r="AN2463" i="3"/>
  <c r="BD2463" i="3"/>
  <c r="U2463" i="3"/>
  <c r="AK2463" i="3"/>
  <c r="BA2463" i="3"/>
  <c r="R2463" i="3"/>
  <c r="AH2463" i="3"/>
  <c r="AX2463" i="3"/>
  <c r="S2463" i="3"/>
  <c r="AI2463" i="3"/>
  <c r="AY2463" i="3"/>
  <c r="AB2463" i="3"/>
  <c r="AR2463" i="3"/>
  <c r="BH2463" i="3"/>
  <c r="Y2463" i="3"/>
  <c r="AO2463" i="3"/>
  <c r="BE2463" i="3"/>
  <c r="V2463" i="3"/>
  <c r="AL2463" i="3"/>
  <c r="BB2463" i="3"/>
  <c r="W2463" i="3"/>
  <c r="AM2463" i="3"/>
  <c r="BC2463" i="3"/>
  <c r="R2384" i="3"/>
  <c r="AH2384" i="3"/>
  <c r="AX2384" i="3"/>
  <c r="N2398" i="3"/>
  <c r="AE2398" i="3"/>
  <c r="W2401" i="3"/>
  <c r="AS2401" i="3"/>
  <c r="X2414" i="3"/>
  <c r="AN2414" i="3"/>
  <c r="BD2414" i="3"/>
  <c r="BI2399" i="3"/>
  <c r="M2401" i="3"/>
  <c r="AI2401" i="3"/>
  <c r="BE2401" i="3"/>
  <c r="Q2414" i="3"/>
  <c r="AG2414" i="3"/>
  <c r="AW2414" i="3"/>
  <c r="Z2401" i="3"/>
  <c r="BF2401" i="3"/>
  <c r="AL2414" i="3"/>
  <c r="AI2377" i="3"/>
  <c r="AQ2377" i="3"/>
  <c r="AI2384" i="3"/>
  <c r="AG2393" i="3"/>
  <c r="AZ2393" i="3"/>
  <c r="T2393" i="3"/>
  <c r="AI2393" i="3"/>
  <c r="AX2393" i="3"/>
  <c r="R2393" i="3"/>
  <c r="AJ2399" i="3"/>
  <c r="AY2399" i="3"/>
  <c r="S2399" i="3"/>
  <c r="AH2399" i="3"/>
  <c r="AZ2401" i="3"/>
  <c r="T2401" i="3"/>
  <c r="AZ2428" i="3"/>
  <c r="AT2428" i="3"/>
  <c r="N2428" i="3"/>
  <c r="AE2414" i="3"/>
  <c r="BE2425" i="3"/>
  <c r="Y2425" i="3"/>
  <c r="AR2425" i="3"/>
  <c r="BG2425" i="3"/>
  <c r="AA2425" i="3"/>
  <c r="AP2425" i="3"/>
  <c r="AG2428" i="3"/>
  <c r="AE2463" i="3"/>
  <c r="AT2463" i="3"/>
  <c r="N2463" i="3"/>
  <c r="AG2463" i="3"/>
  <c r="AZ2463" i="3"/>
  <c r="T2463" i="3"/>
  <c r="Q2476" i="3"/>
  <c r="BB2476" i="3"/>
  <c r="AI2476" i="3"/>
  <c r="AK2468" i="3"/>
  <c r="BD2468" i="3"/>
  <c r="X2468" i="3"/>
  <c r="AM2468" i="3"/>
  <c r="BB2468" i="3"/>
  <c r="V2468" i="3"/>
  <c r="AH2476" i="3"/>
  <c r="BG2441" i="3"/>
  <c r="W2441" i="3"/>
  <c r="R2441" i="3"/>
  <c r="BD2441" i="3"/>
  <c r="AZ2476" i="3"/>
  <c r="U2476" i="3"/>
  <c r="R2385" i="3"/>
  <c r="AH2385" i="3"/>
  <c r="AX2385" i="3"/>
  <c r="S2385" i="3"/>
  <c r="AI2385" i="3"/>
  <c r="AY2385" i="3"/>
  <c r="T2385" i="3"/>
  <c r="AJ2385" i="3"/>
  <c r="AZ2385" i="3"/>
  <c r="Q2385" i="3"/>
  <c r="AG2385" i="3"/>
  <c r="Z2397" i="3"/>
  <c r="AP2397" i="3"/>
  <c r="BF2397" i="3"/>
  <c r="AA2397" i="3"/>
  <c r="AQ2397" i="3"/>
  <c r="BG2397" i="3"/>
  <c r="AB2397" i="3"/>
  <c r="AR2397" i="3"/>
  <c r="BH2397" i="3"/>
  <c r="Y2397" i="3"/>
  <c r="AO2397" i="3"/>
  <c r="BE2397" i="3"/>
  <c r="N2415" i="3"/>
  <c r="AD2415" i="3"/>
  <c r="AT2415" i="3"/>
  <c r="O2415" i="3"/>
  <c r="AE2415" i="3"/>
  <c r="AU2415" i="3"/>
  <c r="P2415" i="3"/>
  <c r="AF2415" i="3"/>
  <c r="AV2415" i="3"/>
  <c r="M2415" i="3"/>
  <c r="AC2415" i="3"/>
  <c r="AS2415" i="3"/>
  <c r="BI2415" i="3"/>
  <c r="R2415" i="3"/>
  <c r="AH2415" i="3"/>
  <c r="AX2415" i="3"/>
  <c r="S2415" i="3"/>
  <c r="AI2415" i="3"/>
  <c r="AY2415" i="3"/>
  <c r="T2415" i="3"/>
  <c r="AJ2415" i="3"/>
  <c r="AZ2415" i="3"/>
  <c r="Q2415" i="3"/>
  <c r="AG2415" i="3"/>
  <c r="AW2415" i="3"/>
  <c r="AB2429" i="3"/>
  <c r="BH2429" i="3"/>
  <c r="AS2429" i="3"/>
  <c r="AD2429" i="3"/>
  <c r="M2429" i="3"/>
  <c r="AM2429" i="3"/>
  <c r="BC2429" i="3"/>
  <c r="AJ2429" i="3"/>
  <c r="U2429" i="3"/>
  <c r="BA2429" i="3"/>
  <c r="AL2429" i="3"/>
  <c r="W2429" i="3"/>
  <c r="AQ2429" i="3"/>
  <c r="BG2429" i="3"/>
  <c r="S2429" i="3"/>
  <c r="AK2429" i="3"/>
  <c r="BB2429" i="3"/>
  <c r="AY2429" i="3"/>
  <c r="AR2429" i="3"/>
  <c r="BI2429" i="3"/>
  <c r="AA2429" i="3"/>
  <c r="Z2436" i="3"/>
  <c r="BF2436" i="3"/>
  <c r="AQ2436" i="3"/>
  <c r="AB2436" i="3"/>
  <c r="BH2436" i="3"/>
  <c r="AO2436" i="3"/>
  <c r="AH2436" i="3"/>
  <c r="S2436" i="3"/>
  <c r="AY2436" i="3"/>
  <c r="AJ2436" i="3"/>
  <c r="Q2436" i="3"/>
  <c r="AW2436" i="3"/>
  <c r="AX2436" i="3"/>
  <c r="T2436" i="3"/>
  <c r="AG2436" i="3"/>
  <c r="AA2436" i="3"/>
  <c r="AR2436" i="3"/>
  <c r="BE2436" i="3"/>
  <c r="AI2436" i="3"/>
  <c r="BG2436" i="3"/>
  <c r="X2453" i="3"/>
  <c r="AN2453" i="3"/>
  <c r="BD2453" i="3"/>
  <c r="U2453" i="3"/>
  <c r="AK2453" i="3"/>
  <c r="BA2453" i="3"/>
  <c r="R2453" i="3"/>
  <c r="AH2453" i="3"/>
  <c r="AX2453" i="3"/>
  <c r="S2453" i="3"/>
  <c r="AI2453" i="3"/>
  <c r="AY2453" i="3"/>
  <c r="AB2453" i="3"/>
  <c r="AR2453" i="3"/>
  <c r="BH2453" i="3"/>
  <c r="Y2453" i="3"/>
  <c r="AO2453" i="3"/>
  <c r="BE2453" i="3"/>
  <c r="V2453" i="3"/>
  <c r="AL2453" i="3"/>
  <c r="BB2453" i="3"/>
  <c r="W2453" i="3"/>
  <c r="AM2453" i="3"/>
  <c r="BC2453" i="3"/>
  <c r="AF2453" i="3"/>
  <c r="M2453" i="3"/>
  <c r="AS2453" i="3"/>
  <c r="Z2453" i="3"/>
  <c r="BF2453" i="3"/>
  <c r="AQ2453" i="3"/>
  <c r="AJ2453" i="3"/>
  <c r="Q2453" i="3"/>
  <c r="AW2453" i="3"/>
  <c r="AD2453" i="3"/>
  <c r="O2453" i="3"/>
  <c r="AU2453" i="3"/>
  <c r="AZ2453" i="3"/>
  <c r="N2453" i="3"/>
  <c r="AE2453" i="3"/>
  <c r="P2453" i="3"/>
  <c r="AC2453" i="3"/>
  <c r="AP2453" i="3"/>
  <c r="BG2453" i="3"/>
  <c r="T2467" i="3"/>
  <c r="AZ2467" i="3"/>
  <c r="AG2467" i="3"/>
  <c r="N2467" i="3"/>
  <c r="AT2467" i="3"/>
  <c r="AE2467" i="3"/>
  <c r="BG2467" i="3"/>
  <c r="AF2467" i="3"/>
  <c r="M2467" i="3"/>
  <c r="AS2467" i="3"/>
  <c r="Z2467" i="3"/>
  <c r="BF2467" i="3"/>
  <c r="AQ2467" i="3"/>
  <c r="AJ2467" i="3"/>
  <c r="AW2467" i="3"/>
  <c r="O2467" i="3"/>
  <c r="AV2467" i="3"/>
  <c r="BI2467" i="3"/>
  <c r="AA2467" i="3"/>
  <c r="P2467" i="3"/>
  <c r="AP2467" i="3"/>
  <c r="Q2467" i="3"/>
  <c r="AU2467" i="3"/>
  <c r="AV2477" i="3"/>
  <c r="AA2477" i="3"/>
  <c r="M2477" i="3"/>
  <c r="AQ2477" i="3"/>
  <c r="Z2477" i="3"/>
  <c r="V2282" i="3"/>
  <c r="AH2282" i="3"/>
  <c r="BE2377" i="3"/>
  <c r="AO2377" i="3"/>
  <c r="Y2377" i="3"/>
  <c r="U2384" i="3"/>
  <c r="AK2384" i="3"/>
  <c r="BA2384" i="3"/>
  <c r="AK2398" i="3"/>
  <c r="AH2377" i="3"/>
  <c r="BC2377" i="3"/>
  <c r="V2384" i="3"/>
  <c r="AL2384" i="3"/>
  <c r="BB2384" i="3"/>
  <c r="AD2398" i="3"/>
  <c r="AC2401" i="3"/>
  <c r="AX2401" i="3"/>
  <c r="AB2414" i="3"/>
  <c r="AR2414" i="3"/>
  <c r="BH2414" i="3"/>
  <c r="M2399" i="3"/>
  <c r="S2401" i="3"/>
  <c r="AO2401" i="3"/>
  <c r="U2414" i="3"/>
  <c r="AK2414" i="3"/>
  <c r="BA2414" i="3"/>
  <c r="AK2401" i="3"/>
  <c r="AP2414" i="3"/>
  <c r="AD2377" i="3"/>
  <c r="AL2377" i="3"/>
  <c r="BC2384" i="3"/>
  <c r="W2384" i="3"/>
  <c r="BI2393" i="3"/>
  <c r="AC2393" i="3"/>
  <c r="AV2393" i="3"/>
  <c r="P2393" i="3"/>
  <c r="AE2393" i="3"/>
  <c r="AT2393" i="3"/>
  <c r="N2393" i="3"/>
  <c r="AF2399" i="3"/>
  <c r="AU2399" i="3"/>
  <c r="O2399" i="3"/>
  <c r="AD2399" i="3"/>
  <c r="AV2401" i="3"/>
  <c r="P2401" i="3"/>
  <c r="Y2428" i="3"/>
  <c r="AH2428" i="3"/>
  <c r="AY2414" i="3"/>
  <c r="S2414" i="3"/>
  <c r="BA2425" i="3"/>
  <c r="U2425" i="3"/>
  <c r="AN2425" i="3"/>
  <c r="BC2425" i="3"/>
  <c r="W2425" i="3"/>
  <c r="AL2425" i="3"/>
  <c r="AW2428" i="3"/>
  <c r="BG2463" i="3"/>
  <c r="AA2463" i="3"/>
  <c r="AP2463" i="3"/>
  <c r="BI2463" i="3"/>
  <c r="AC2463" i="3"/>
  <c r="AV2463" i="3"/>
  <c r="P2463" i="3"/>
  <c r="V2476" i="3"/>
  <c r="BF2476" i="3"/>
  <c r="AE2476" i="3"/>
  <c r="BE2468" i="3"/>
  <c r="Y2468" i="3"/>
  <c r="AR2468" i="3"/>
  <c r="BG2468" i="3"/>
  <c r="AA2468" i="3"/>
  <c r="AP2468" i="3"/>
  <c r="AU2476" i="3"/>
  <c r="AU2441" i="3"/>
  <c r="BB2441" i="3"/>
  <c r="AW2441" i="3"/>
  <c r="AJ2441" i="3"/>
  <c r="AW2476" i="3"/>
  <c r="AB2431" i="3"/>
  <c r="AR2431" i="3"/>
  <c r="BH2431" i="3"/>
  <c r="Y2431" i="3"/>
  <c r="AO2431" i="3"/>
  <c r="BE2431" i="3"/>
  <c r="V2431" i="3"/>
  <c r="AL2431" i="3"/>
  <c r="BB2431" i="3"/>
  <c r="W2431" i="3"/>
  <c r="AM2431" i="3"/>
  <c r="BC2431" i="3"/>
  <c r="P2431" i="3"/>
  <c r="AF2431" i="3"/>
  <c r="AV2431" i="3"/>
  <c r="M2431" i="3"/>
  <c r="AC2431" i="3"/>
  <c r="AS2431" i="3"/>
  <c r="BI2431" i="3"/>
  <c r="Z2431" i="3"/>
  <c r="AP2431" i="3"/>
  <c r="BF2431" i="3"/>
  <c r="AA2431" i="3"/>
  <c r="AQ2431" i="3"/>
  <c r="BG2431" i="3"/>
  <c r="AF2443" i="3"/>
  <c r="AZ2443" i="3"/>
  <c r="Y2443" i="3"/>
  <c r="AS2443" i="3"/>
  <c r="N2443" i="3"/>
  <c r="AH2443" i="3"/>
  <c r="AX2443" i="3"/>
  <c r="S2443" i="3"/>
  <c r="AI2443" i="3"/>
  <c r="AY2443" i="3"/>
  <c r="P2443" i="3"/>
  <c r="AJ2443" i="3"/>
  <c r="BH2443" i="3"/>
  <c r="AC2443" i="3"/>
  <c r="AW2443" i="3"/>
  <c r="V2443" i="3"/>
  <c r="AL2443" i="3"/>
  <c r="BB2443" i="3"/>
  <c r="W2443" i="3"/>
  <c r="AM2443" i="3"/>
  <c r="BC2443" i="3"/>
  <c r="AV2443" i="3"/>
  <c r="AO2443" i="3"/>
  <c r="AD2443" i="3"/>
  <c r="O2443" i="3"/>
  <c r="AU2443" i="3"/>
  <c r="T2443" i="3"/>
  <c r="M2443" i="3"/>
  <c r="BE2443" i="3"/>
  <c r="AP2443" i="3"/>
  <c r="AA2443" i="3"/>
  <c r="BG2443" i="3"/>
  <c r="R2458" i="3"/>
  <c r="AH2458" i="3"/>
  <c r="AX2458" i="3"/>
  <c r="S2458" i="3"/>
  <c r="AI2458" i="3"/>
  <c r="AY2458" i="3"/>
  <c r="T2458" i="3"/>
  <c r="AJ2458" i="3"/>
  <c r="AZ2458" i="3"/>
  <c r="Q2458" i="3"/>
  <c r="AG2458" i="3"/>
  <c r="AW2458" i="3"/>
  <c r="V2458" i="3"/>
  <c r="AL2458" i="3"/>
  <c r="BB2458" i="3"/>
  <c r="W2458" i="3"/>
  <c r="AM2458" i="3"/>
  <c r="BC2458" i="3"/>
  <c r="X2458" i="3"/>
  <c r="AN2458" i="3"/>
  <c r="BD2458" i="3"/>
  <c r="U2458" i="3"/>
  <c r="AK2458" i="3"/>
  <c r="BA2458" i="3"/>
  <c r="S2470" i="3"/>
  <c r="AE2470" i="3"/>
  <c r="M2470" i="3"/>
  <c r="AS2470" i="3"/>
  <c r="AM2470" i="3"/>
  <c r="U2470" i="3"/>
  <c r="BA2470" i="3"/>
  <c r="O2470" i="3"/>
  <c r="AC2470" i="3"/>
  <c r="AH2470" i="3"/>
  <c r="AF2470" i="3"/>
  <c r="W2470" i="3"/>
  <c r="AK2470" i="3"/>
  <c r="BF2470" i="3"/>
  <c r="Z2470" i="3"/>
  <c r="BD2470" i="3"/>
  <c r="X2470" i="3"/>
  <c r="AX2474" i="3"/>
  <c r="R2474" i="3"/>
  <c r="AV2474" i="3"/>
  <c r="AP2474" i="3"/>
  <c r="AN2474" i="3"/>
  <c r="AB2441" i="3"/>
  <c r="AR2441" i="3"/>
  <c r="BH2441" i="3"/>
  <c r="Y2441" i="3"/>
  <c r="AO2441" i="3"/>
  <c r="BE2441" i="3"/>
  <c r="V2441" i="3"/>
  <c r="AL2441" i="3"/>
  <c r="P2441" i="3"/>
  <c r="AF2441" i="3"/>
  <c r="AV2441" i="3"/>
  <c r="M2441" i="3"/>
  <c r="AC2441" i="3"/>
  <c r="AS2441" i="3"/>
  <c r="BI2441" i="3"/>
  <c r="Z2441" i="3"/>
  <c r="AP2441" i="3"/>
  <c r="BF2441" i="3"/>
  <c r="AA2441" i="3"/>
  <c r="R2478" i="3"/>
  <c r="AH2478" i="3"/>
  <c r="AX2478" i="3"/>
  <c r="S2478" i="3"/>
  <c r="AI2478" i="3"/>
  <c r="AY2478" i="3"/>
  <c r="X2478" i="3"/>
  <c r="BD2478" i="3"/>
  <c r="Y2478" i="3"/>
  <c r="AO2478" i="3"/>
  <c r="BE2478" i="3"/>
  <c r="AJ2478" i="3"/>
  <c r="V2478" i="3"/>
  <c r="AL2478" i="3"/>
  <c r="BB2478" i="3"/>
  <c r="W2478" i="3"/>
  <c r="AM2478" i="3"/>
  <c r="BC2478" i="3"/>
  <c r="AF2478" i="3"/>
  <c r="M2478" i="3"/>
  <c r="AC2478" i="3"/>
  <c r="AS2478" i="3"/>
  <c r="BI2478" i="3"/>
  <c r="AR2478" i="3"/>
  <c r="AP2478" i="3"/>
  <c r="AA2478" i="3"/>
  <c r="BG2478" i="3"/>
  <c r="Q2478" i="3"/>
  <c r="AW2478" i="3"/>
  <c r="AZ2478" i="3"/>
  <c r="N2478" i="3"/>
  <c r="AT2478" i="3"/>
  <c r="AE2478" i="3"/>
  <c r="P2478" i="3"/>
  <c r="U2478" i="3"/>
  <c r="BA2478" i="3"/>
  <c r="BH2478" i="3"/>
  <c r="AY2441" i="3"/>
  <c r="AI2441" i="3"/>
  <c r="O2441" i="3"/>
  <c r="AH2441" i="3"/>
  <c r="BA2441" i="3"/>
  <c r="U2441" i="3"/>
  <c r="AN2441" i="3"/>
  <c r="AV2470" i="3"/>
  <c r="BD2474" i="3"/>
  <c r="AS2458" i="3"/>
  <c r="M2458" i="3"/>
  <c r="AF2458" i="3"/>
  <c r="AU2458" i="3"/>
  <c r="O2458" i="3"/>
  <c r="AD2458" i="3"/>
  <c r="AP2470" i="3"/>
  <c r="BF2474" i="3"/>
  <c r="AI2431" i="3"/>
  <c r="AX2431" i="3"/>
  <c r="R2431" i="3"/>
  <c r="AK2431" i="3"/>
  <c r="BD2431" i="3"/>
  <c r="X2431" i="3"/>
  <c r="AE2443" i="3"/>
  <c r="BI2443" i="3"/>
  <c r="AB2443" i="3"/>
  <c r="AK2478" i="3"/>
  <c r="AU2478" i="3"/>
  <c r="AD2478" i="3"/>
  <c r="W2462" i="3"/>
  <c r="AF2462" i="3"/>
  <c r="AK2462" i="3"/>
  <c r="Z2462" i="3"/>
  <c r="AM2462" i="3"/>
  <c r="AR2462" i="3"/>
  <c r="BA2462" i="3"/>
  <c r="AM2318" i="3"/>
  <c r="BC2318" i="3"/>
  <c r="R2318" i="3"/>
  <c r="P2318" i="3"/>
  <c r="W2394" i="3"/>
  <c r="P2394" i="3"/>
  <c r="O2394" i="3"/>
  <c r="AY2394" i="3"/>
  <c r="AA2394" i="3"/>
  <c r="AE2394" i="3"/>
  <c r="BN2503" i="3"/>
  <c r="BJ2503" i="3"/>
  <c r="BM2509" i="3"/>
  <c r="BM2510" i="3"/>
  <c r="BJ2510" i="3"/>
  <c r="X2433" i="3"/>
  <c r="AN2433" i="3"/>
  <c r="BD2433" i="3"/>
  <c r="U2433" i="3"/>
  <c r="AK2433" i="3"/>
  <c r="BA2433" i="3"/>
  <c r="R2433" i="3"/>
  <c r="AH2433" i="3"/>
  <c r="AX2433" i="3"/>
  <c r="S2433" i="3"/>
  <c r="AI2433" i="3"/>
  <c r="AB2433" i="3"/>
  <c r="AR2433" i="3"/>
  <c r="BH2433" i="3"/>
  <c r="Y2433" i="3"/>
  <c r="AO2433" i="3"/>
  <c r="BE2433" i="3"/>
  <c r="V2433" i="3"/>
  <c r="AL2433" i="3"/>
  <c r="BB2433" i="3"/>
  <c r="W2433" i="3"/>
  <c r="BL2509" i="3"/>
  <c r="BN2509" i="3"/>
  <c r="BM2503" i="3"/>
  <c r="BK2490" i="3"/>
  <c r="BM2490" i="3"/>
  <c r="BM2495" i="3"/>
  <c r="BJ2495" i="3"/>
  <c r="P2293" i="3"/>
  <c r="AZ2283" i="3"/>
  <c r="BE2364" i="3"/>
  <c r="BJ2500" i="3"/>
  <c r="BJ2482" i="3"/>
  <c r="BL2504" i="3"/>
  <c r="BJ2504" i="3"/>
  <c r="BK2501" i="3"/>
  <c r="AF2330" i="3"/>
  <c r="BB2330" i="3"/>
  <c r="Q2330" i="3"/>
  <c r="AG2330" i="3"/>
  <c r="AW2330" i="3"/>
  <c r="AZ2330" i="3"/>
  <c r="AE2330" i="3"/>
  <c r="BD2330" i="3"/>
  <c r="AI2330" i="3"/>
  <c r="N2330" i="3"/>
  <c r="AX2330" i="3"/>
  <c r="AB2330" i="3"/>
  <c r="V2350" i="3"/>
  <c r="AL2350" i="3"/>
  <c r="BB2350" i="3"/>
  <c r="Y2350" i="3"/>
  <c r="AU2350" i="3"/>
  <c r="U2350" i="3"/>
  <c r="AQ2350" i="3"/>
  <c r="Q2350" i="3"/>
  <c r="AM2350" i="3"/>
  <c r="Z2350" i="3"/>
  <c r="AP2350" i="3"/>
  <c r="BF2350" i="3"/>
  <c r="AE2350" i="3"/>
  <c r="AZ2350" i="3"/>
  <c r="AA2350" i="3"/>
  <c r="AV2350" i="3"/>
  <c r="W2350" i="3"/>
  <c r="AR2350" i="3"/>
  <c r="M2350" i="3"/>
  <c r="AI2350" i="3"/>
  <c r="BD2350" i="3"/>
  <c r="X2358" i="3"/>
  <c r="AN2358" i="3"/>
  <c r="BD2358" i="3"/>
  <c r="U2358" i="3"/>
  <c r="AK2358" i="3"/>
  <c r="BA2358" i="3"/>
  <c r="R2358" i="3"/>
  <c r="AH2358" i="3"/>
  <c r="AX2358" i="3"/>
  <c r="AY2358" i="3"/>
  <c r="AB2358" i="3"/>
  <c r="AR2358" i="3"/>
  <c r="BH2358" i="3"/>
  <c r="Y2358" i="3"/>
  <c r="AO2358" i="3"/>
  <c r="BE2358" i="3"/>
  <c r="V2358" i="3"/>
  <c r="AL2358" i="3"/>
  <c r="BB2358" i="3"/>
  <c r="AI2358" i="3"/>
  <c r="AU2358" i="3"/>
  <c r="AQ2358" i="3"/>
  <c r="P2369" i="3"/>
  <c r="AF2369" i="3"/>
  <c r="AV2369" i="3"/>
  <c r="M2369" i="3"/>
  <c r="AC2369" i="3"/>
  <c r="AS2369" i="3"/>
  <c r="BI2369" i="3"/>
  <c r="Z2369" i="3"/>
  <c r="AP2369" i="3"/>
  <c r="BF2369" i="3"/>
  <c r="AA2369" i="3"/>
  <c r="AQ2369" i="3"/>
  <c r="BG2369" i="3"/>
  <c r="T2369" i="3"/>
  <c r="AJ2369" i="3"/>
  <c r="AZ2369" i="3"/>
  <c r="Q2369" i="3"/>
  <c r="AG2369" i="3"/>
  <c r="AW2369" i="3"/>
  <c r="N2369" i="3"/>
  <c r="AD2369" i="3"/>
  <c r="AT2369" i="3"/>
  <c r="O2369" i="3"/>
  <c r="AE2369" i="3"/>
  <c r="AU2369" i="3"/>
  <c r="BL2485" i="3"/>
  <c r="X2335" i="3"/>
  <c r="AN2335" i="3"/>
  <c r="BD2335" i="3"/>
  <c r="U2335" i="3"/>
  <c r="AK2335" i="3"/>
  <c r="BA2335" i="3"/>
  <c r="R2335" i="3"/>
  <c r="AH2335" i="3"/>
  <c r="AX2335" i="3"/>
  <c r="S2335" i="3"/>
  <c r="AI2335" i="3"/>
  <c r="AY2335" i="3"/>
  <c r="Z2454" i="3"/>
  <c r="AP2454" i="3"/>
  <c r="BF2454" i="3"/>
  <c r="AA2454" i="3"/>
  <c r="AQ2454" i="3"/>
  <c r="BG2454" i="3"/>
  <c r="AB2454" i="3"/>
  <c r="AR2454" i="3"/>
  <c r="BH2454" i="3"/>
  <c r="Y2454" i="3"/>
  <c r="AO2454" i="3"/>
  <c r="BE2454" i="3"/>
  <c r="N2454" i="3"/>
  <c r="AD2454" i="3"/>
  <c r="AT2454" i="3"/>
  <c r="O2454" i="3"/>
  <c r="AE2454" i="3"/>
  <c r="AU2454" i="3"/>
  <c r="P2454" i="3"/>
  <c r="AF2454" i="3"/>
  <c r="AV2454" i="3"/>
  <c r="M2454" i="3"/>
  <c r="AC2454" i="3"/>
  <c r="AS2454" i="3"/>
  <c r="BI2454" i="3"/>
  <c r="R2454" i="3"/>
  <c r="AH2454" i="3"/>
  <c r="AX2454" i="3"/>
  <c r="S2454" i="3"/>
  <c r="AI2454" i="3"/>
  <c r="AY2454" i="3"/>
  <c r="T2454" i="3"/>
  <c r="AJ2454" i="3"/>
  <c r="AZ2454" i="3"/>
  <c r="Q2454" i="3"/>
  <c r="AG2454" i="3"/>
  <c r="AW2454" i="3"/>
  <c r="W2454" i="3"/>
  <c r="AN2454" i="3"/>
  <c r="BA2454" i="3"/>
  <c r="V2454" i="3"/>
  <c r="AM2454" i="3"/>
  <c r="BD2454" i="3"/>
  <c r="AL2454" i="3"/>
  <c r="BC2454" i="3"/>
  <c r="U2454" i="3"/>
  <c r="N2305" i="3"/>
  <c r="AT2305" i="3"/>
  <c r="AH2305" i="3"/>
  <c r="S2406" i="3"/>
  <c r="AI2406" i="3"/>
  <c r="AY2406" i="3"/>
  <c r="P2406" i="3"/>
  <c r="AT2406" i="3"/>
  <c r="N2406" i="3"/>
  <c r="BI2406" i="3"/>
  <c r="AS2406" i="3"/>
  <c r="AC2406" i="3"/>
  <c r="M2406" i="3"/>
  <c r="BH2406" i="3"/>
  <c r="AR2406" i="3"/>
  <c r="AB2406" i="3"/>
  <c r="AL2406" i="3"/>
  <c r="BE2406" i="3"/>
  <c r="AO2406" i="3"/>
  <c r="Y2406" i="3"/>
  <c r="BD2406" i="3"/>
  <c r="AN2406" i="3"/>
  <c r="X2406" i="3"/>
  <c r="AD2406" i="3"/>
  <c r="BA2406" i="3"/>
  <c r="AK2406" i="3"/>
  <c r="U2406" i="3"/>
  <c r="AZ2406" i="3"/>
  <c r="AJ2406" i="3"/>
  <c r="T2406" i="3"/>
  <c r="AO2469" i="3"/>
  <c r="AE2469" i="3"/>
  <c r="BD2469" i="3"/>
  <c r="O2312" i="3"/>
  <c r="AE2312" i="3"/>
  <c r="AU2312" i="3"/>
  <c r="P2312" i="3"/>
  <c r="AF2312" i="3"/>
  <c r="AV2312" i="3"/>
  <c r="M2312" i="3"/>
  <c r="AC2312" i="3"/>
  <c r="AS2312" i="3"/>
  <c r="BI2312" i="3"/>
  <c r="Z2312" i="3"/>
  <c r="AP2312" i="3"/>
  <c r="BF2312" i="3"/>
  <c r="AY2322" i="3"/>
  <c r="AI2322" i="3"/>
  <c r="S2322" i="3"/>
  <c r="BF2322" i="3"/>
  <c r="AP2322" i="3"/>
  <c r="Z2322" i="3"/>
  <c r="BF2392" i="3"/>
  <c r="AP2392" i="3"/>
  <c r="Z2392" i="3"/>
  <c r="BB2392" i="3"/>
  <c r="AL2392" i="3"/>
  <c r="V2392" i="3"/>
  <c r="BE2392" i="3"/>
  <c r="AO2392" i="3"/>
  <c r="Y2392" i="3"/>
  <c r="BH2392" i="3"/>
  <c r="AR2392" i="3"/>
  <c r="AB2392" i="3"/>
  <c r="AX2392" i="3"/>
  <c r="AH2392" i="3"/>
  <c r="R2392" i="3"/>
  <c r="BA2392" i="3"/>
  <c r="AK2392" i="3"/>
  <c r="U2392" i="3"/>
  <c r="BD2392" i="3"/>
  <c r="AN2392" i="3"/>
  <c r="X2392" i="3"/>
  <c r="AN2459" i="3"/>
  <c r="BA2459" i="3"/>
  <c r="S2459" i="3"/>
  <c r="BD2459" i="3"/>
  <c r="R2459" i="3"/>
  <c r="AI2459" i="3"/>
  <c r="U2459" i="3"/>
  <c r="AH2459" i="3"/>
  <c r="AY2459" i="3"/>
  <c r="AX2459" i="3"/>
  <c r="X2459" i="3"/>
  <c r="X2343" i="3"/>
  <c r="AN2343" i="3"/>
  <c r="BD2343" i="3"/>
  <c r="Z2343" i="3"/>
  <c r="AU2343" i="3"/>
  <c r="V2343" i="3"/>
  <c r="AQ2343" i="3"/>
  <c r="M2343" i="3"/>
  <c r="AH2343" i="3"/>
  <c r="BC2343" i="3"/>
  <c r="Y2343" i="3"/>
  <c r="AT2343" i="3"/>
  <c r="X2351" i="3"/>
  <c r="AN2351" i="3"/>
  <c r="AE2351" i="3"/>
  <c r="AX2351" i="3"/>
  <c r="V2351" i="3"/>
  <c r="AQ2351" i="3"/>
  <c r="BG2351" i="3"/>
  <c r="AC2351" i="3"/>
  <c r="AV2351" i="3"/>
  <c r="N2351" i="3"/>
  <c r="AI2351" i="3"/>
  <c r="BA2351" i="3"/>
  <c r="AI2418" i="3"/>
  <c r="AL2418" i="3"/>
  <c r="BA2418" i="3"/>
  <c r="AK2418" i="3"/>
  <c r="U2418" i="3"/>
  <c r="AZ2418" i="3"/>
  <c r="AJ2418" i="3"/>
  <c r="T2418" i="3"/>
  <c r="AY2418" i="3"/>
  <c r="Z2418" i="3"/>
  <c r="AW2418" i="3"/>
  <c r="AG2418" i="3"/>
  <c r="Q2418" i="3"/>
  <c r="AV2418" i="3"/>
  <c r="AF2418" i="3"/>
  <c r="BF2418" i="3"/>
  <c r="N2418" i="3"/>
  <c r="BI2418" i="3"/>
  <c r="AS2418" i="3"/>
  <c r="AC2418" i="3"/>
  <c r="M2418" i="3"/>
  <c r="BH2418" i="3"/>
  <c r="AR2418" i="3"/>
  <c r="AB2418" i="3"/>
  <c r="AY2324" i="3"/>
  <c r="S2324" i="3"/>
  <c r="Y2324" i="3"/>
  <c r="AO2324" i="3"/>
  <c r="BE2324" i="3"/>
  <c r="V2324" i="3"/>
  <c r="AL2324" i="3"/>
  <c r="BB2324" i="3"/>
  <c r="AV2324" i="3"/>
  <c r="AC2456" i="3"/>
  <c r="AT2456" i="3"/>
  <c r="P2456" i="3"/>
  <c r="X2373" i="3"/>
  <c r="AN2373" i="3"/>
  <c r="BD2373" i="3"/>
  <c r="U2373" i="3"/>
  <c r="AK2373" i="3"/>
  <c r="BA2373" i="3"/>
  <c r="R2373" i="3"/>
  <c r="AH2373" i="3"/>
  <c r="AX2373" i="3"/>
  <c r="S2373" i="3"/>
  <c r="AI2373" i="3"/>
  <c r="AY2373" i="3"/>
  <c r="AB2373" i="3"/>
  <c r="AR2373" i="3"/>
  <c r="BH2373" i="3"/>
  <c r="Y2373" i="3"/>
  <c r="AO2373" i="3"/>
  <c r="BE2373" i="3"/>
  <c r="V2373" i="3"/>
  <c r="AL2373" i="3"/>
  <c r="BB2373" i="3"/>
  <c r="W2373" i="3"/>
  <c r="AM2373" i="3"/>
  <c r="BC2373" i="3"/>
  <c r="P2373" i="3"/>
  <c r="AF2373" i="3"/>
  <c r="AV2373" i="3"/>
  <c r="M2373" i="3"/>
  <c r="AC2373" i="3"/>
  <c r="AS2373" i="3"/>
  <c r="BI2373" i="3"/>
  <c r="Z2373" i="3"/>
  <c r="AP2373" i="3"/>
  <c r="BF2373" i="3"/>
  <c r="AA2373" i="3"/>
  <c r="AQ2373" i="3"/>
  <c r="BG2373" i="3"/>
  <c r="P2398" i="3"/>
  <c r="S2398" i="3"/>
  <c r="AI2398" i="3"/>
  <c r="AY2398" i="3"/>
  <c r="BF2398" i="3"/>
  <c r="AP2398" i="3"/>
  <c r="Z2398" i="3"/>
  <c r="W2398" i="3"/>
  <c r="AM2398" i="3"/>
  <c r="BC2398" i="3"/>
  <c r="BB2398" i="3"/>
  <c r="AL2398" i="3"/>
  <c r="V2398" i="3"/>
  <c r="BI2398" i="3"/>
  <c r="AS2398" i="3"/>
  <c r="AC2398" i="3"/>
  <c r="M2398" i="3"/>
  <c r="BD2398" i="3"/>
  <c r="AN2398" i="3"/>
  <c r="X2398" i="3"/>
  <c r="AA2398" i="3"/>
  <c r="AQ2398" i="3"/>
  <c r="BG2398" i="3"/>
  <c r="AX2398" i="3"/>
  <c r="AH2398" i="3"/>
  <c r="R2398" i="3"/>
  <c r="BE2398" i="3"/>
  <c r="AO2398" i="3"/>
  <c r="Y2398" i="3"/>
  <c r="AZ2398" i="3"/>
  <c r="AJ2398" i="3"/>
  <c r="T2398" i="3"/>
  <c r="BD2418" i="3"/>
  <c r="AW2406" i="3"/>
  <c r="BE2418" i="3"/>
  <c r="AT2418" i="3"/>
  <c r="S2418" i="3"/>
  <c r="AK2454" i="3"/>
  <c r="AS2350" i="3"/>
  <c r="S2350" i="3"/>
  <c r="AG2350" i="3"/>
  <c r="AK2350" i="3"/>
  <c r="AO2350" i="3"/>
  <c r="AX2350" i="3"/>
  <c r="R2350" i="3"/>
  <c r="AT2358" i="3"/>
  <c r="N2358" i="3"/>
  <c r="AG2358" i="3"/>
  <c r="AZ2358" i="3"/>
  <c r="T2358" i="3"/>
  <c r="AV2392" i="3"/>
  <c r="AY2369" i="3"/>
  <c r="S2369" i="3"/>
  <c r="AH2369" i="3"/>
  <c r="BA2369" i="3"/>
  <c r="U2369" i="3"/>
  <c r="AN2369" i="3"/>
  <c r="Q2392" i="3"/>
  <c r="AW2392" i="3"/>
  <c r="Q2398" i="3"/>
  <c r="AW2398" i="3"/>
  <c r="AD2392" i="3"/>
  <c r="AT2398" i="3"/>
  <c r="O2373" i="3"/>
  <c r="AW2373" i="3"/>
  <c r="AJ2373" i="3"/>
  <c r="AF2406" i="3"/>
  <c r="X2454" i="3"/>
  <c r="S2358" i="3"/>
  <c r="AP2358" i="3"/>
  <c r="BI2358" i="3"/>
  <c r="AC2358" i="3"/>
  <c r="AV2358" i="3"/>
  <c r="P2358" i="3"/>
  <c r="AM2369" i="3"/>
  <c r="BB2369" i="3"/>
  <c r="V2369" i="3"/>
  <c r="AO2369" i="3"/>
  <c r="BH2369" i="3"/>
  <c r="AB2369" i="3"/>
  <c r="AC2392" i="3"/>
  <c r="BI2392" i="3"/>
  <c r="U2398" i="3"/>
  <c r="BA2398" i="3"/>
  <c r="AT2392" i="3"/>
  <c r="AT2373" i="3"/>
  <c r="AG2373" i="3"/>
  <c r="T2373" i="3"/>
  <c r="AU2398" i="3"/>
  <c r="AV2406" i="3"/>
  <c r="X2418" i="3"/>
  <c r="Q2406" i="3"/>
  <c r="Y2418" i="3"/>
  <c r="V2406" i="3"/>
  <c r="BB2454" i="3"/>
  <c r="N2407" i="3"/>
  <c r="AD2407" i="3"/>
  <c r="AT2407" i="3"/>
  <c r="O2407" i="3"/>
  <c r="AE2407" i="3"/>
  <c r="AU2407" i="3"/>
  <c r="P2407" i="3"/>
  <c r="AF2407" i="3"/>
  <c r="AV2407" i="3"/>
  <c r="M2407" i="3"/>
  <c r="R2407" i="3"/>
  <c r="AH2407" i="3"/>
  <c r="AX2407" i="3"/>
  <c r="S2407" i="3"/>
  <c r="AI2407" i="3"/>
  <c r="AY2407" i="3"/>
  <c r="T2407" i="3"/>
  <c r="AJ2407" i="3"/>
  <c r="AZ2407" i="3"/>
  <c r="Q2407" i="3"/>
  <c r="AG2407" i="3"/>
  <c r="V2407" i="3"/>
  <c r="AL2407" i="3"/>
  <c r="BB2407" i="3"/>
  <c r="W2407" i="3"/>
  <c r="AM2407" i="3"/>
  <c r="BC2407" i="3"/>
  <c r="X2407" i="3"/>
  <c r="AN2407" i="3"/>
  <c r="BD2407" i="3"/>
  <c r="N2423" i="3"/>
  <c r="AD2423" i="3"/>
  <c r="AT2423" i="3"/>
  <c r="O2423" i="3"/>
  <c r="AE2423" i="3"/>
  <c r="AU2423" i="3"/>
  <c r="P2423" i="3"/>
  <c r="AF2423" i="3"/>
  <c r="AV2423" i="3"/>
  <c r="M2423" i="3"/>
  <c r="AC2423" i="3"/>
  <c r="AS2423" i="3"/>
  <c r="BI2423" i="3"/>
  <c r="R2423" i="3"/>
  <c r="AH2423" i="3"/>
  <c r="AX2423" i="3"/>
  <c r="S2423" i="3"/>
  <c r="AI2423" i="3"/>
  <c r="AY2423" i="3"/>
  <c r="T2423" i="3"/>
  <c r="AJ2423" i="3"/>
  <c r="AZ2423" i="3"/>
  <c r="Q2423" i="3"/>
  <c r="AG2423" i="3"/>
  <c r="AW2423" i="3"/>
  <c r="V2423" i="3"/>
  <c r="AL2423" i="3"/>
  <c r="BB2423" i="3"/>
  <c r="W2423" i="3"/>
  <c r="AM2423" i="3"/>
  <c r="BC2423" i="3"/>
  <c r="X2423" i="3"/>
  <c r="AN2423" i="3"/>
  <c r="BD2423" i="3"/>
  <c r="U2423" i="3"/>
  <c r="AK2423" i="3"/>
  <c r="BA2423" i="3"/>
  <c r="T2439" i="3"/>
  <c r="AJ2439" i="3"/>
  <c r="AZ2439" i="3"/>
  <c r="Q2439" i="3"/>
  <c r="AG2439" i="3"/>
  <c r="AW2439" i="3"/>
  <c r="N2439" i="3"/>
  <c r="AD2439" i="3"/>
  <c r="AT2439" i="3"/>
  <c r="O2439" i="3"/>
  <c r="AE2439" i="3"/>
  <c r="AU2439" i="3"/>
  <c r="X2439" i="3"/>
  <c r="AN2439" i="3"/>
  <c r="BD2439" i="3"/>
  <c r="U2439" i="3"/>
  <c r="AK2439" i="3"/>
  <c r="BA2439" i="3"/>
  <c r="R2439" i="3"/>
  <c r="AH2439" i="3"/>
  <c r="AX2439" i="3"/>
  <c r="S2439" i="3"/>
  <c r="AI2439" i="3"/>
  <c r="AY2439" i="3"/>
  <c r="AB2439" i="3"/>
  <c r="AR2439" i="3"/>
  <c r="BH2439" i="3"/>
  <c r="Y2439" i="3"/>
  <c r="AO2439" i="3"/>
  <c r="BE2439" i="3"/>
  <c r="V2439" i="3"/>
  <c r="AL2439" i="3"/>
  <c r="BB2439" i="3"/>
  <c r="W2439" i="3"/>
  <c r="AM2439" i="3"/>
  <c r="BC2439" i="3"/>
  <c r="R2450" i="3"/>
  <c r="AH2450" i="3"/>
  <c r="AX2450" i="3"/>
  <c r="S2450" i="3"/>
  <c r="AI2450" i="3"/>
  <c r="AY2450" i="3"/>
  <c r="T2450" i="3"/>
  <c r="AJ2450" i="3"/>
  <c r="AZ2450" i="3"/>
  <c r="Q2450" i="3"/>
  <c r="AG2450" i="3"/>
  <c r="AW2450" i="3"/>
  <c r="V2450" i="3"/>
  <c r="AL2450" i="3"/>
  <c r="BB2450" i="3"/>
  <c r="W2450" i="3"/>
  <c r="AM2450" i="3"/>
  <c r="BC2450" i="3"/>
  <c r="X2450" i="3"/>
  <c r="AN2450" i="3"/>
  <c r="BD2450" i="3"/>
  <c r="U2450" i="3"/>
  <c r="AK2450" i="3"/>
  <c r="BA2450" i="3"/>
  <c r="Z2450" i="3"/>
  <c r="AP2450" i="3"/>
  <c r="BF2450" i="3"/>
  <c r="AA2450" i="3"/>
  <c r="AQ2450" i="3"/>
  <c r="BG2450" i="3"/>
  <c r="AB2450" i="3"/>
  <c r="AR2450" i="3"/>
  <c r="BH2450" i="3"/>
  <c r="Y2450" i="3"/>
  <c r="AO2450" i="3"/>
  <c r="BE2450" i="3"/>
  <c r="T2465" i="3"/>
  <c r="AJ2465" i="3"/>
  <c r="AZ2465" i="3"/>
  <c r="Q2465" i="3"/>
  <c r="AG2465" i="3"/>
  <c r="AW2465" i="3"/>
  <c r="N2465" i="3"/>
  <c r="AD2465" i="3"/>
  <c r="AT2465" i="3"/>
  <c r="O2465" i="3"/>
  <c r="AE2465" i="3"/>
  <c r="AU2465" i="3"/>
  <c r="X2465" i="3"/>
  <c r="AN2465" i="3"/>
  <c r="BD2465" i="3"/>
  <c r="U2465" i="3"/>
  <c r="AK2465" i="3"/>
  <c r="BA2465" i="3"/>
  <c r="R2465" i="3"/>
  <c r="AH2465" i="3"/>
  <c r="AX2465" i="3"/>
  <c r="S2465" i="3"/>
  <c r="AI2465" i="3"/>
  <c r="AY2465" i="3"/>
  <c r="AB2465" i="3"/>
  <c r="AR2465" i="3"/>
  <c r="BH2465" i="3"/>
  <c r="Y2465" i="3"/>
  <c r="AO2465" i="3"/>
  <c r="BE2465" i="3"/>
  <c r="V2465" i="3"/>
  <c r="AL2465" i="3"/>
  <c r="BB2465" i="3"/>
  <c r="W2465" i="3"/>
  <c r="AM2465" i="3"/>
  <c r="BC2465" i="3"/>
  <c r="M2285" i="3"/>
  <c r="AB2285" i="3"/>
  <c r="O2354" i="3"/>
  <c r="AA2354" i="3"/>
  <c r="W2354" i="3"/>
  <c r="BC2354" i="3"/>
  <c r="T2477" i="3"/>
  <c r="AJ2477" i="3"/>
  <c r="AZ2477" i="3"/>
  <c r="Q2477" i="3"/>
  <c r="AG2477" i="3"/>
  <c r="AW2477" i="3"/>
  <c r="N2477" i="3"/>
  <c r="AD2477" i="3"/>
  <c r="AT2477" i="3"/>
  <c r="O2477" i="3"/>
  <c r="AE2477" i="3"/>
  <c r="AU2477" i="3"/>
  <c r="X2477" i="3"/>
  <c r="AN2477" i="3"/>
  <c r="BD2477" i="3"/>
  <c r="U2477" i="3"/>
  <c r="AK2477" i="3"/>
  <c r="BA2477" i="3"/>
  <c r="R2477" i="3"/>
  <c r="AH2477" i="3"/>
  <c r="AX2477" i="3"/>
  <c r="S2477" i="3"/>
  <c r="AI2477" i="3"/>
  <c r="AY2477" i="3"/>
  <c r="AB2477" i="3"/>
  <c r="AR2477" i="3"/>
  <c r="BH2477" i="3"/>
  <c r="Y2477" i="3"/>
  <c r="AO2477" i="3"/>
  <c r="BE2477" i="3"/>
  <c r="V2477" i="3"/>
  <c r="AL2477" i="3"/>
  <c r="BB2477" i="3"/>
  <c r="W2477" i="3"/>
  <c r="AM2477" i="3"/>
  <c r="BC2477" i="3"/>
  <c r="V2323" i="3"/>
  <c r="AL2323" i="3"/>
  <c r="AF2374" i="3"/>
  <c r="AV2374" i="3"/>
  <c r="AA2400" i="3"/>
  <c r="AI2400" i="3"/>
  <c r="AU2360" i="3"/>
  <c r="O2360" i="3"/>
  <c r="BC2360" i="3"/>
  <c r="AE2360" i="3"/>
  <c r="BG2360" i="3"/>
  <c r="AI2360" i="3"/>
  <c r="AQ2360" i="3"/>
  <c r="N2436" i="3"/>
  <c r="AD2436" i="3"/>
  <c r="AT2436" i="3"/>
  <c r="O2436" i="3"/>
  <c r="AE2436" i="3"/>
  <c r="AU2436" i="3"/>
  <c r="P2436" i="3"/>
  <c r="AF2436" i="3"/>
  <c r="AV2436" i="3"/>
  <c r="M2436" i="3"/>
  <c r="AC2436" i="3"/>
  <c r="AS2436" i="3"/>
  <c r="BI2436" i="3"/>
  <c r="V2436" i="3"/>
  <c r="AL2436" i="3"/>
  <c r="BB2436" i="3"/>
  <c r="W2436" i="3"/>
  <c r="AM2436" i="3"/>
  <c r="BC2436" i="3"/>
  <c r="X2436" i="3"/>
  <c r="AN2436" i="3"/>
  <c r="BD2436" i="3"/>
  <c r="U2436" i="3"/>
  <c r="AK2436" i="3"/>
  <c r="BA2436" i="3"/>
  <c r="BF2477" i="3"/>
  <c r="AS2477" i="3"/>
  <c r="AF2477" i="3"/>
  <c r="AE2354" i="3"/>
  <c r="AF2285" i="3"/>
  <c r="P2429" i="3"/>
  <c r="X2429" i="3"/>
  <c r="AN2429" i="3"/>
  <c r="BD2429" i="3"/>
  <c r="Y2429" i="3"/>
  <c r="AO2429" i="3"/>
  <c r="BE2429" i="3"/>
  <c r="Z2429" i="3"/>
  <c r="AP2429" i="3"/>
  <c r="BF2429" i="3"/>
  <c r="N2429" i="3"/>
  <c r="AF2429" i="3"/>
  <c r="AV2429" i="3"/>
  <c r="O2429" i="3"/>
  <c r="AG2429" i="3"/>
  <c r="AW2429" i="3"/>
  <c r="Q2429" i="3"/>
  <c r="AH2429" i="3"/>
  <c r="AX2429" i="3"/>
  <c r="R2429" i="3"/>
  <c r="AI2429" i="3"/>
  <c r="X2435" i="3"/>
  <c r="AF2435" i="3"/>
  <c r="AZ2435" i="3"/>
  <c r="Y2435" i="3"/>
  <c r="AS2435" i="3"/>
  <c r="N2435" i="3"/>
  <c r="AL2435" i="3"/>
  <c r="BF2435" i="3"/>
  <c r="AE2435" i="3"/>
  <c r="BC2435" i="3"/>
  <c r="T2435" i="3"/>
  <c r="AR2435" i="3"/>
  <c r="M2435" i="3"/>
  <c r="AG2435" i="3"/>
  <c r="BE2435" i="3"/>
  <c r="Z2435" i="3"/>
  <c r="AT2435" i="3"/>
  <c r="W2435" i="3"/>
  <c r="AQ2435" i="3"/>
  <c r="AF2451" i="3"/>
  <c r="BD2451" i="3"/>
  <c r="AG2451" i="3"/>
  <c r="N2451" i="3"/>
  <c r="AP2451" i="3"/>
  <c r="S2451" i="3"/>
  <c r="AY2451" i="3"/>
  <c r="P2451" i="3"/>
  <c r="AN2451" i="3"/>
  <c r="U2451" i="3"/>
  <c r="AW2451" i="3"/>
  <c r="Z2451" i="3"/>
  <c r="BF2451" i="3"/>
  <c r="AI2451" i="3"/>
  <c r="AD2462" i="3"/>
  <c r="O2462" i="3"/>
  <c r="AQ2462" i="3"/>
  <c r="X2462" i="3"/>
  <c r="BD2462" i="3"/>
  <c r="AC2462" i="3"/>
  <c r="BE2462" i="3"/>
  <c r="V2462" i="3"/>
  <c r="AT2462" i="3"/>
  <c r="AA2462" i="3"/>
  <c r="BG2462" i="3"/>
  <c r="AN2462" i="3"/>
  <c r="M2462" i="3"/>
  <c r="AS2462" i="3"/>
  <c r="BA2476" i="3"/>
  <c r="AS2476" i="3"/>
  <c r="P2476" i="3"/>
  <c r="BG2477" i="3"/>
  <c r="AP2477" i="3"/>
  <c r="AC2477" i="3"/>
  <c r="P2477" i="3"/>
  <c r="AN2374" i="3"/>
  <c r="BE2470" i="3"/>
  <c r="AO2470" i="3"/>
  <c r="Y2470" i="3"/>
  <c r="BG2470" i="3"/>
  <c r="AQ2470" i="3"/>
  <c r="AA2470" i="3"/>
  <c r="AZ2328" i="3"/>
  <c r="P2402" i="3"/>
  <c r="V2401" i="3"/>
  <c r="AH2318" i="3"/>
  <c r="W2318" i="3"/>
  <c r="AI2356" i="3"/>
  <c r="BG2356" i="3"/>
  <c r="P2396" i="3"/>
  <c r="BK2494" i="3"/>
  <c r="BM2482" i="3"/>
  <c r="BM2504" i="3"/>
  <c r="BM2501" i="3"/>
  <c r="AW2470" i="3"/>
  <c r="AG2470" i="3"/>
  <c r="Q2470" i="3"/>
  <c r="AY2470" i="3"/>
  <c r="AI2470" i="3"/>
  <c r="S2326" i="3"/>
  <c r="Q2401" i="3"/>
  <c r="BH2318" i="3"/>
  <c r="AB2318" i="3"/>
  <c r="AE2356" i="3"/>
  <c r="Q2428" i="3"/>
  <c r="AA2406" i="3"/>
  <c r="AQ2406" i="3"/>
  <c r="BG2406" i="3"/>
  <c r="O2406" i="3"/>
  <c r="AE2406" i="3"/>
  <c r="AU2406" i="3"/>
  <c r="AR2469" i="3"/>
  <c r="M2469" i="3"/>
  <c r="AC2469" i="3"/>
  <c r="AS2469" i="3"/>
  <c r="BI2469" i="3"/>
  <c r="Z2469" i="3"/>
  <c r="S2469" i="3"/>
  <c r="AI2469" i="3"/>
  <c r="AY2469" i="3"/>
  <c r="BF2469" i="3"/>
  <c r="P2469" i="3"/>
  <c r="Q2469" i="3"/>
  <c r="AG2469" i="3"/>
  <c r="AW2469" i="3"/>
  <c r="N2469" i="3"/>
  <c r="AD2469" i="3"/>
  <c r="W2469" i="3"/>
  <c r="AM2469" i="3"/>
  <c r="BC2469" i="3"/>
  <c r="AX2469" i="3"/>
  <c r="AN2469" i="3"/>
  <c r="U2469" i="3"/>
  <c r="AK2469" i="3"/>
  <c r="BA2469" i="3"/>
  <c r="R2469" i="3"/>
  <c r="AH2469" i="3"/>
  <c r="AA2469" i="3"/>
  <c r="AQ2469" i="3"/>
  <c r="BG2469" i="3"/>
  <c r="AP2469" i="3"/>
  <c r="AB2469" i="3"/>
  <c r="BL2489" i="3"/>
  <c r="BM2489" i="3"/>
  <c r="M2322" i="3"/>
  <c r="X2322" i="3"/>
  <c r="AR2322" i="3"/>
  <c r="T2322" i="3"/>
  <c r="AN2322" i="3"/>
  <c r="BH2322" i="3"/>
  <c r="AJ2322" i="3"/>
  <c r="BD2322" i="3"/>
  <c r="AV2322" i="3"/>
  <c r="P2322" i="3"/>
  <c r="AZ2322" i="3"/>
  <c r="AB2322" i="3"/>
  <c r="O2322" i="3"/>
  <c r="AQ2392" i="3"/>
  <c r="BG2392" i="3"/>
  <c r="AI2392" i="3"/>
  <c r="BC2392" i="3"/>
  <c r="AA2392" i="3"/>
  <c r="AY2392" i="3"/>
  <c r="P2392" i="3"/>
  <c r="W2392" i="3"/>
  <c r="AM2392" i="3"/>
  <c r="AB2459" i="3"/>
  <c r="AR2459" i="3"/>
  <c r="BH2459" i="3"/>
  <c r="Y2459" i="3"/>
  <c r="AO2459" i="3"/>
  <c r="BE2459" i="3"/>
  <c r="V2459" i="3"/>
  <c r="AL2459" i="3"/>
  <c r="BB2459" i="3"/>
  <c r="W2459" i="3"/>
  <c r="AM2459" i="3"/>
  <c r="BC2459" i="3"/>
  <c r="P2459" i="3"/>
  <c r="AF2459" i="3"/>
  <c r="AV2459" i="3"/>
  <c r="M2459" i="3"/>
  <c r="AC2459" i="3"/>
  <c r="AS2459" i="3"/>
  <c r="BI2459" i="3"/>
  <c r="Z2459" i="3"/>
  <c r="AP2459" i="3"/>
  <c r="BF2459" i="3"/>
  <c r="AA2459" i="3"/>
  <c r="AQ2459" i="3"/>
  <c r="BG2459" i="3"/>
  <c r="AA2418" i="3"/>
  <c r="AQ2418" i="3"/>
  <c r="BG2418" i="3"/>
  <c r="AX2418" i="3"/>
  <c r="AH2418" i="3"/>
  <c r="R2418" i="3"/>
  <c r="O2418" i="3"/>
  <c r="AE2418" i="3"/>
  <c r="AU2418" i="3"/>
  <c r="BM2499" i="3"/>
  <c r="BJ2499" i="3"/>
  <c r="BJ2488" i="3"/>
  <c r="BM2488" i="3"/>
  <c r="P2324" i="3"/>
  <c r="AB2324" i="3"/>
  <c r="W2324" i="3"/>
  <c r="AR2324" i="3"/>
  <c r="T2324" i="3"/>
  <c r="BH2324" i="3"/>
  <c r="O2324" i="3"/>
  <c r="AM2324" i="3"/>
  <c r="AU2324" i="3"/>
  <c r="BC2324" i="3"/>
  <c r="AZ2324" i="3"/>
  <c r="R2456" i="3"/>
  <c r="AH2456" i="3"/>
  <c r="AX2456" i="3"/>
  <c r="S2456" i="3"/>
  <c r="AI2456" i="3"/>
  <c r="AY2456" i="3"/>
  <c r="T2456" i="3"/>
  <c r="AJ2456" i="3"/>
  <c r="AZ2456" i="3"/>
  <c r="Q2456" i="3"/>
  <c r="AG2456" i="3"/>
  <c r="AW2456" i="3"/>
  <c r="V2456" i="3"/>
  <c r="AL2456" i="3"/>
  <c r="BB2456" i="3"/>
  <c r="W2456" i="3"/>
  <c r="AM2456" i="3"/>
  <c r="BC2456" i="3"/>
  <c r="X2456" i="3"/>
  <c r="AN2456" i="3"/>
  <c r="BD2456" i="3"/>
  <c r="U2456" i="3"/>
  <c r="AK2456" i="3"/>
  <c r="BA2456" i="3"/>
  <c r="Z2456" i="3"/>
  <c r="AP2456" i="3"/>
  <c r="BF2456" i="3"/>
  <c r="AA2456" i="3"/>
  <c r="AQ2456" i="3"/>
  <c r="BG2456" i="3"/>
  <c r="AB2456" i="3"/>
  <c r="AR2456" i="3"/>
  <c r="BH2456" i="3"/>
  <c r="Y2456" i="3"/>
  <c r="AO2456" i="3"/>
  <c r="BE2456" i="3"/>
  <c r="BB2282" i="3"/>
  <c r="R2406" i="3"/>
  <c r="AH2406" i="3"/>
  <c r="AX2406" i="3"/>
  <c r="V2418" i="3"/>
  <c r="AP2418" i="3"/>
  <c r="BC2418" i="3"/>
  <c r="W2418" i="3"/>
  <c r="AM2406" i="3"/>
  <c r="AE2459" i="3"/>
  <c r="AT2459" i="3"/>
  <c r="N2459" i="3"/>
  <c r="AG2459" i="3"/>
  <c r="AZ2459" i="3"/>
  <c r="T2459" i="3"/>
  <c r="AV2469" i="3"/>
  <c r="AF2469" i="3"/>
  <c r="M2456" i="3"/>
  <c r="AU2456" i="3"/>
  <c r="AD2456" i="3"/>
  <c r="O2469" i="3"/>
  <c r="Y2469" i="3"/>
  <c r="BI2456" i="3"/>
  <c r="AV2456" i="3"/>
  <c r="AE2456" i="3"/>
  <c r="N2456" i="3"/>
  <c r="V2469" i="3"/>
  <c r="AE2324" i="3"/>
  <c r="AJ2324" i="3"/>
  <c r="S2392" i="3"/>
  <c r="Z2379" i="3"/>
  <c r="AP2379" i="3"/>
  <c r="BF2379" i="3"/>
  <c r="AA2379" i="3"/>
  <c r="AQ2379" i="3"/>
  <c r="BG2379" i="3"/>
  <c r="AB2379" i="3"/>
  <c r="AR2379" i="3"/>
  <c r="BH2379" i="3"/>
  <c r="Y2379" i="3"/>
  <c r="AO2379" i="3"/>
  <c r="BE2379" i="3"/>
  <c r="N2379" i="3"/>
  <c r="AD2379" i="3"/>
  <c r="AT2379" i="3"/>
  <c r="O2379" i="3"/>
  <c r="AE2379" i="3"/>
  <c r="AU2379" i="3"/>
  <c r="P2379" i="3"/>
  <c r="AF2379" i="3"/>
  <c r="AV2379" i="3"/>
  <c r="M2379" i="3"/>
  <c r="AC2379" i="3"/>
  <c r="AS2379" i="3"/>
  <c r="BI2379" i="3"/>
  <c r="N2409" i="3"/>
  <c r="AD2409" i="3"/>
  <c r="AT2409" i="3"/>
  <c r="O2409" i="3"/>
  <c r="AE2409" i="3"/>
  <c r="AU2409" i="3"/>
  <c r="P2409" i="3"/>
  <c r="AF2409" i="3"/>
  <c r="AV2409" i="3"/>
  <c r="M2409" i="3"/>
  <c r="AC2409" i="3"/>
  <c r="AS2409" i="3"/>
  <c r="BI2409" i="3"/>
  <c r="R2409" i="3"/>
  <c r="AH2409" i="3"/>
  <c r="AX2409" i="3"/>
  <c r="S2409" i="3"/>
  <c r="AI2409" i="3"/>
  <c r="AY2409" i="3"/>
  <c r="T2409" i="3"/>
  <c r="AJ2409" i="3"/>
  <c r="AZ2409" i="3"/>
  <c r="Q2409" i="3"/>
  <c r="AG2409" i="3"/>
  <c r="AW2409" i="3"/>
  <c r="P2445" i="3"/>
  <c r="AF2445" i="3"/>
  <c r="AV2445" i="3"/>
  <c r="M2445" i="3"/>
  <c r="AC2445" i="3"/>
  <c r="AS2445" i="3"/>
  <c r="BI2445" i="3"/>
  <c r="Z2445" i="3"/>
  <c r="AP2445" i="3"/>
  <c r="BF2445" i="3"/>
  <c r="AA2445" i="3"/>
  <c r="AQ2445" i="3"/>
  <c r="BG2445" i="3"/>
  <c r="T2445" i="3"/>
  <c r="AJ2445" i="3"/>
  <c r="AZ2445" i="3"/>
  <c r="Q2445" i="3"/>
  <c r="AG2445" i="3"/>
  <c r="AW2445" i="3"/>
  <c r="N2445" i="3"/>
  <c r="AD2445" i="3"/>
  <c r="AT2445" i="3"/>
  <c r="O2445" i="3"/>
  <c r="AE2445" i="3"/>
  <c r="AU2445" i="3"/>
  <c r="AF2322" i="3"/>
  <c r="Z2406" i="3"/>
  <c r="AP2406" i="3"/>
  <c r="BF2406" i="3"/>
  <c r="AD2418" i="3"/>
  <c r="BB2418" i="3"/>
  <c r="AM2418" i="3"/>
  <c r="BC2406" i="3"/>
  <c r="W2406" i="3"/>
  <c r="AU2459" i="3"/>
  <c r="O2459" i="3"/>
  <c r="AD2459" i="3"/>
  <c r="AW2459" i="3"/>
  <c r="Q2459" i="3"/>
  <c r="AJ2459" i="3"/>
  <c r="AS2456" i="3"/>
  <c r="AF2456" i="3"/>
  <c r="O2456" i="3"/>
  <c r="AU2469" i="3"/>
  <c r="BE2469" i="3"/>
  <c r="AB2451" i="3"/>
  <c r="AR2451" i="3"/>
  <c r="BH2451" i="3"/>
  <c r="Y2451" i="3"/>
  <c r="AO2451" i="3"/>
  <c r="BE2451" i="3"/>
  <c r="V2451" i="3"/>
  <c r="AL2451" i="3"/>
  <c r="BB2451" i="3"/>
  <c r="W2451" i="3"/>
  <c r="AM2451" i="3"/>
  <c r="BC2451" i="3"/>
  <c r="R2462" i="3"/>
  <c r="AH2462" i="3"/>
  <c r="AX2462" i="3"/>
  <c r="S2462" i="3"/>
  <c r="AI2462" i="3"/>
  <c r="AY2462" i="3"/>
  <c r="T2462" i="3"/>
  <c r="AJ2462" i="3"/>
  <c r="AZ2462" i="3"/>
  <c r="Q2462" i="3"/>
  <c r="AG2462" i="3"/>
  <c r="AW2462" i="3"/>
  <c r="P2472" i="3"/>
  <c r="Z2472" i="3"/>
  <c r="AK2476" i="3"/>
  <c r="BI2476" i="3"/>
  <c r="Z2476" i="3"/>
  <c r="AZ2285" i="3"/>
  <c r="X2285" i="3"/>
  <c r="AR2285" i="3"/>
  <c r="AV2285" i="3"/>
  <c r="AN2285" i="3"/>
  <c r="BH2285" i="3"/>
  <c r="T2285" i="3"/>
  <c r="BD2285" i="3"/>
  <c r="P2285" i="3"/>
  <c r="AJ2285" i="3"/>
  <c r="AN2283" i="3"/>
  <c r="X2283" i="3"/>
  <c r="AJ2283" i="3"/>
  <c r="AR2283" i="3"/>
  <c r="BD2283" i="3"/>
  <c r="T2283" i="3"/>
  <c r="P2283" i="3"/>
  <c r="AB2283" i="3"/>
  <c r="BH2283" i="3"/>
  <c r="BJ2506" i="3"/>
  <c r="BN2506" i="3"/>
  <c r="BM2500" i="3"/>
  <c r="BL2500" i="3"/>
  <c r="BJ2485" i="3"/>
  <c r="BM2506" i="3"/>
  <c r="BL2506" i="3"/>
  <c r="AY2435" i="3"/>
  <c r="AI2435" i="3"/>
  <c r="S2435" i="3"/>
  <c r="AX2435" i="3"/>
  <c r="AH2435" i="3"/>
  <c r="R2435" i="3"/>
  <c r="BA2435" i="3"/>
  <c r="AK2435" i="3"/>
  <c r="U2435" i="3"/>
  <c r="BD2435" i="3"/>
  <c r="AN2435" i="3"/>
  <c r="AU2451" i="3"/>
  <c r="AA2451" i="3"/>
  <c r="AX2451" i="3"/>
  <c r="AD2451" i="3"/>
  <c r="BI2451" i="3"/>
  <c r="AK2451" i="3"/>
  <c r="Q2451" i="3"/>
  <c r="AV2451" i="3"/>
  <c r="X2451" i="3"/>
  <c r="BI2462" i="3"/>
  <c r="AO2462" i="3"/>
  <c r="U2462" i="3"/>
  <c r="AV2462" i="3"/>
  <c r="AB2462" i="3"/>
  <c r="BC2462" i="3"/>
  <c r="AE2462" i="3"/>
  <c r="BF2462" i="3"/>
  <c r="AL2462" i="3"/>
  <c r="N2462" i="3"/>
  <c r="AX2472" i="3"/>
  <c r="M2283" i="3"/>
  <c r="AZ2364" i="3"/>
  <c r="AF2364" i="3"/>
  <c r="P2364" i="3"/>
  <c r="AB2364" i="3"/>
  <c r="BC2364" i="3"/>
  <c r="S2364" i="3"/>
  <c r="AR2364" i="3"/>
  <c r="X2364" i="3"/>
  <c r="T2364" i="3"/>
  <c r="AU2364" i="3"/>
  <c r="X2467" i="3"/>
  <c r="AN2467" i="3"/>
  <c r="BD2467" i="3"/>
  <c r="U2467" i="3"/>
  <c r="AK2467" i="3"/>
  <c r="BA2467" i="3"/>
  <c r="R2467" i="3"/>
  <c r="AH2467" i="3"/>
  <c r="AX2467" i="3"/>
  <c r="S2467" i="3"/>
  <c r="AI2467" i="3"/>
  <c r="AY2467" i="3"/>
  <c r="AB2467" i="3"/>
  <c r="AR2467" i="3"/>
  <c r="BH2467" i="3"/>
  <c r="Y2467" i="3"/>
  <c r="AO2467" i="3"/>
  <c r="BE2467" i="3"/>
  <c r="V2467" i="3"/>
  <c r="AL2467" i="3"/>
  <c r="BB2467" i="3"/>
  <c r="W2467" i="3"/>
  <c r="AM2467" i="3"/>
  <c r="AR2288" i="3"/>
  <c r="BC2288" i="3"/>
  <c r="R2288" i="3"/>
  <c r="AB2288" i="3"/>
  <c r="AY2400" i="3"/>
  <c r="O2400" i="3"/>
  <c r="AM2328" i="3"/>
  <c r="O2328" i="3"/>
  <c r="BC2328" i="3"/>
  <c r="AJ2328" i="3"/>
  <c r="AE2328" i="3"/>
  <c r="S2328" i="3"/>
  <c r="AB2328" i="3"/>
  <c r="T2328" i="3"/>
  <c r="AK2399" i="3"/>
  <c r="U2399" i="3"/>
  <c r="BA2399" i="3"/>
  <c r="X2443" i="3"/>
  <c r="AN2443" i="3"/>
  <c r="BD2443" i="3"/>
  <c r="U2443" i="3"/>
  <c r="AK2443" i="3"/>
  <c r="BA2443" i="3"/>
  <c r="R2443" i="3"/>
  <c r="AJ2469" i="3"/>
  <c r="AE2392" i="3"/>
  <c r="BJ2501" i="3"/>
  <c r="AB2374" i="3"/>
  <c r="P2418" i="3"/>
  <c r="AM2360" i="3"/>
  <c r="T2374" i="3"/>
  <c r="AA2360" i="3"/>
  <c r="S2360" i="3"/>
  <c r="P2474" i="3"/>
  <c r="AG2401" i="3"/>
  <c r="BM2494" i="3"/>
  <c r="AM2288" i="3"/>
  <c r="L2230" i="3"/>
  <c r="L2228" i="3"/>
  <c r="L2226" i="3"/>
  <c r="P2384" i="3"/>
  <c r="L2272" i="3"/>
  <c r="BM2485" i="3"/>
  <c r="K2256" i="3"/>
  <c r="K2252" i="3"/>
  <c r="K2230" i="3"/>
  <c r="Z2230" i="3" s="1"/>
  <c r="K2228" i="3"/>
  <c r="BF2228" i="3" s="1"/>
  <c r="K2264" i="3"/>
  <c r="K2262" i="3"/>
  <c r="K2260" i="3"/>
  <c r="BH2469" i="3"/>
  <c r="BI2428" i="3"/>
  <c r="BJ2494" i="3"/>
  <c r="K2247" i="3"/>
  <c r="L2246" i="3"/>
  <c r="K2239" i="3"/>
  <c r="L2235" i="3"/>
  <c r="L2233" i="3"/>
  <c r="L2231" i="3"/>
  <c r="K2231" i="3"/>
  <c r="BA2428" i="3"/>
  <c r="AZ2374" i="3"/>
  <c r="BD2374" i="3"/>
  <c r="P2374" i="3"/>
  <c r="BL2356" i="3"/>
  <c r="BB2469" i="3"/>
  <c r="T2469" i="3"/>
  <c r="W2360" i="3"/>
  <c r="AZ2469" i="3"/>
  <c r="AV2428" i="3"/>
  <c r="X2374" i="3"/>
  <c r="L2251" i="3"/>
  <c r="K2251" i="3"/>
  <c r="K2225" i="3"/>
  <c r="Y2355" i="3"/>
  <c r="AU2354" i="3"/>
  <c r="AI2428" i="3"/>
  <c r="AC2428" i="3"/>
  <c r="AF2428" i="3"/>
  <c r="X2428" i="3"/>
  <c r="AA2428" i="3"/>
  <c r="AM2354" i="3"/>
  <c r="BH2288" i="3"/>
  <c r="P2404" i="3"/>
  <c r="P2420" i="3"/>
  <c r="M2476" i="3"/>
  <c r="U2428" i="3"/>
  <c r="M2428" i="3"/>
  <c r="S2428" i="3"/>
  <c r="BG2428" i="3"/>
  <c r="P2428" i="3"/>
  <c r="AW2364" i="3"/>
  <c r="L2256" i="3"/>
  <c r="AW2282" i="3"/>
  <c r="BH2363" i="3"/>
  <c r="BL2496" i="3"/>
  <c r="AY2428" i="3"/>
  <c r="AQ2428" i="3"/>
  <c r="AS2428" i="3"/>
  <c r="AN2428" i="3"/>
  <c r="BH2328" i="3"/>
  <c r="BL2484" i="3"/>
  <c r="BK2496" i="3"/>
  <c r="BN2496" i="3"/>
  <c r="BK2492" i="3"/>
  <c r="BN2492" i="3"/>
  <c r="BL2492" i="3"/>
  <c r="BK2484" i="3"/>
  <c r="BN2484" i="3"/>
  <c r="BM2496" i="3"/>
  <c r="BN2498" i="3"/>
  <c r="BK2498" i="3"/>
  <c r="BM2492" i="3"/>
  <c r="BJ2492" i="3"/>
  <c r="BJ2484" i="3"/>
  <c r="BJ2496" i="3"/>
  <c r="BL2498" i="3"/>
  <c r="BM2484" i="3"/>
  <c r="BJ2498" i="3"/>
  <c r="BM2498" i="3"/>
  <c r="AB2363" i="3"/>
  <c r="O2392" i="3"/>
  <c r="AU2392" i="3"/>
  <c r="Y2399" i="3"/>
  <c r="K2250" i="3"/>
  <c r="L2248" i="3"/>
  <c r="AJ2282" i="3"/>
  <c r="P2390" i="3"/>
  <c r="BB2323" i="3"/>
  <c r="L2271" i="3"/>
  <c r="K2271" i="3"/>
  <c r="K2257" i="3"/>
  <c r="L2244" i="3"/>
  <c r="L2242" i="3"/>
  <c r="K2240" i="3"/>
  <c r="L2234" i="3"/>
  <c r="L2232" i="3"/>
  <c r="AP2230" i="3"/>
  <c r="L2229" i="3"/>
  <c r="L2227" i="3"/>
  <c r="L2225" i="3"/>
  <c r="AQ2282" i="3"/>
  <c r="S2400" i="3"/>
  <c r="BM2400" i="3" s="1"/>
  <c r="AJ2374" i="3"/>
  <c r="L2270" i="3"/>
  <c r="L2268" i="3"/>
  <c r="L2266" i="3"/>
  <c r="L2262" i="3"/>
  <c r="L2260" i="3"/>
  <c r="P2260" i="3" s="1"/>
  <c r="L2236" i="3"/>
  <c r="K2236" i="3"/>
  <c r="K2234" i="3"/>
  <c r="K2232" i="3"/>
  <c r="BK2285" i="3"/>
  <c r="BM2394" i="3"/>
  <c r="AJ2364" i="3"/>
  <c r="BL2358" i="3"/>
  <c r="BC2356" i="3"/>
  <c r="S2356" i="3"/>
  <c r="AY2356" i="3"/>
  <c r="W2356" i="3"/>
  <c r="K2268" i="3"/>
  <c r="AR2268" i="3" s="1"/>
  <c r="L2264" i="3"/>
  <c r="K2254" i="3"/>
  <c r="L2250" i="3"/>
  <c r="S2250" i="3" s="1"/>
  <c r="K2248" i="3"/>
  <c r="BH2248" i="3" s="1"/>
  <c r="K2246" i="3"/>
  <c r="L2241" i="3"/>
  <c r="L2239" i="3"/>
  <c r="L2237" i="3"/>
  <c r="AY2237" i="3" s="1"/>
  <c r="K2237" i="3"/>
  <c r="N2230" i="3"/>
  <c r="AB2282" i="3"/>
  <c r="AE2282" i="3"/>
  <c r="AK2282" i="3"/>
  <c r="AQ2363" i="3"/>
  <c r="AL2469" i="3"/>
  <c r="X2469" i="3"/>
  <c r="AT2469" i="3"/>
  <c r="BF2230" i="3"/>
  <c r="AP2228" i="3"/>
  <c r="BH2282" i="3"/>
  <c r="P2282" i="3"/>
  <c r="S2282" i="3"/>
  <c r="AC2282" i="3"/>
  <c r="BB2401" i="3"/>
  <c r="AA2401" i="3"/>
  <c r="AW2401" i="3"/>
  <c r="K2266" i="3"/>
  <c r="BH2266" i="3" s="1"/>
  <c r="L2255" i="3"/>
  <c r="K2255" i="3"/>
  <c r="K2245" i="3"/>
  <c r="K2244" i="3"/>
  <c r="AR2244" i="3" s="1"/>
  <c r="K2242" i="3"/>
  <c r="T2242" i="3" s="1"/>
  <c r="K2229" i="3"/>
  <c r="AV2282" i="3"/>
  <c r="AY2282" i="3"/>
  <c r="BI2282" i="3"/>
  <c r="Q2282" i="3"/>
  <c r="BJ2318" i="3"/>
  <c r="BJ2349" i="3"/>
  <c r="M2359" i="3"/>
  <c r="N2234" i="3"/>
  <c r="O2234" i="3"/>
  <c r="AE2234" i="3"/>
  <c r="AU2234" i="3"/>
  <c r="S2234" i="3"/>
  <c r="AI2234" i="3"/>
  <c r="AY2234" i="3"/>
  <c r="W2234" i="3"/>
  <c r="AM2234" i="3"/>
  <c r="BC2234" i="3"/>
  <c r="AA2234" i="3"/>
  <c r="AQ2234" i="3"/>
  <c r="BG2234" i="3"/>
  <c r="N2232" i="3"/>
  <c r="O2232" i="3"/>
  <c r="AE2232" i="3"/>
  <c r="AU2232" i="3"/>
  <c r="S2232" i="3"/>
  <c r="AI2232" i="3"/>
  <c r="AY2232" i="3"/>
  <c r="W2232" i="3"/>
  <c r="AM2232" i="3"/>
  <c r="BC2232" i="3"/>
  <c r="AA2232" i="3"/>
  <c r="AQ2232" i="3"/>
  <c r="BG2232" i="3"/>
  <c r="M2262" i="3"/>
  <c r="T2262" i="3"/>
  <c r="AJ2262" i="3"/>
  <c r="AZ2262" i="3"/>
  <c r="X2262" i="3"/>
  <c r="AN2262" i="3"/>
  <c r="BD2262" i="3"/>
  <c r="AB2262" i="3"/>
  <c r="AR2262" i="3"/>
  <c r="BH2262" i="3"/>
  <c r="P2262" i="3"/>
  <c r="AF2262" i="3"/>
  <c r="AV2262" i="3"/>
  <c r="T2260" i="3"/>
  <c r="AZ2260" i="3"/>
  <c r="AB2260" i="3"/>
  <c r="BH2260" i="3"/>
  <c r="AJ2260" i="3"/>
  <c r="AR2260" i="3"/>
  <c r="T2268" i="3"/>
  <c r="T2248" i="3"/>
  <c r="BE2248" i="3"/>
  <c r="AZ2246" i="3"/>
  <c r="AW2239" i="3"/>
  <c r="BL2394" i="3"/>
  <c r="R2339" i="3"/>
  <c r="AX2339" i="3"/>
  <c r="V2339" i="3"/>
  <c r="BF2339" i="3"/>
  <c r="AH2339" i="3"/>
  <c r="AP2339" i="3"/>
  <c r="BJ2339" i="3" s="1"/>
  <c r="M2355" i="3"/>
  <c r="BK2355" i="3" s="1"/>
  <c r="U2355" i="3"/>
  <c r="BA2355" i="3"/>
  <c r="AG2355" i="3"/>
  <c r="Q2355" i="3"/>
  <c r="AK2355" i="3"/>
  <c r="AW2355" i="3"/>
  <c r="U2359" i="3"/>
  <c r="AO2359" i="3"/>
  <c r="Y2359" i="3"/>
  <c r="AW2359" i="3"/>
  <c r="AG2359" i="3"/>
  <c r="AK2359" i="3"/>
  <c r="Q2359" i="3"/>
  <c r="BA2359" i="3"/>
  <c r="BE2359" i="3"/>
  <c r="BC2358" i="3"/>
  <c r="AM2358" i="3"/>
  <c r="W2358" i="3"/>
  <c r="BG2426" i="3"/>
  <c r="BL2426" i="3" s="1"/>
  <c r="P2426" i="3"/>
  <c r="BB2293" i="3"/>
  <c r="AX2293" i="3"/>
  <c r="AT2293" i="3"/>
  <c r="AA2256" i="3"/>
  <c r="AQ2250" i="3"/>
  <c r="W2250" i="3"/>
  <c r="L2279" i="3"/>
  <c r="K2279" i="3"/>
  <c r="K2278" i="3"/>
  <c r="L2277" i="3"/>
  <c r="K2277" i="3"/>
  <c r="K2276" i="3"/>
  <c r="L2275" i="3"/>
  <c r="K2275" i="3"/>
  <c r="K2274" i="3"/>
  <c r="L2273" i="3"/>
  <c r="L2261" i="3"/>
  <c r="K2261" i="3"/>
  <c r="S2256" i="3"/>
  <c r="L2254" i="3"/>
  <c r="L2253" i="3"/>
  <c r="K2253" i="3"/>
  <c r="L2252" i="3"/>
  <c r="BC2252" i="3" s="1"/>
  <c r="U2251" i="3"/>
  <c r="BG2250" i="3"/>
  <c r="AM2250" i="3"/>
  <c r="O2250" i="3"/>
  <c r="K2249" i="3"/>
  <c r="L2245" i="3"/>
  <c r="AD2245" i="3" s="1"/>
  <c r="AV2239" i="3"/>
  <c r="L2238" i="3"/>
  <c r="K2238" i="3"/>
  <c r="AD2230" i="3"/>
  <c r="AD2228" i="3"/>
  <c r="K2227" i="3"/>
  <c r="K2226" i="3"/>
  <c r="AR2282" i="3"/>
  <c r="T2282" i="3"/>
  <c r="AU2282" i="3"/>
  <c r="AA2282" i="3"/>
  <c r="BA2282" i="3"/>
  <c r="AG2282" i="3"/>
  <c r="M2282" i="3"/>
  <c r="BM2288" i="3"/>
  <c r="BL2288" i="3"/>
  <c r="BL2360" i="3"/>
  <c r="BG2363" i="3"/>
  <c r="BL2354" i="3"/>
  <c r="BK2359" i="3"/>
  <c r="BK2428" i="3"/>
  <c r="BA2361" i="3"/>
  <c r="U2361" i="3"/>
  <c r="AK2361" i="3"/>
  <c r="AB2294" i="3"/>
  <c r="AL2294" i="3"/>
  <c r="AX2294" i="3"/>
  <c r="BH2294" i="3"/>
  <c r="R2294" i="3"/>
  <c r="AD2294" i="3"/>
  <c r="AP2294" i="3"/>
  <c r="AZ2294" i="3"/>
  <c r="T2294" i="3"/>
  <c r="AH2294" i="3"/>
  <c r="AR2294" i="3"/>
  <c r="BB2294" i="3"/>
  <c r="BF2294" i="3"/>
  <c r="Z2294" i="3"/>
  <c r="AJ2294" i="3"/>
  <c r="AT2294" i="3"/>
  <c r="N2294" i="3"/>
  <c r="BN2294" i="3" s="1"/>
  <c r="P2352" i="3"/>
  <c r="W2352" i="3"/>
  <c r="AM2352" i="3"/>
  <c r="BC2352" i="3"/>
  <c r="AA2352" i="3"/>
  <c r="AQ2352" i="3"/>
  <c r="BG2352" i="3"/>
  <c r="S2352" i="3"/>
  <c r="AY2352" i="3"/>
  <c r="AE2352" i="3"/>
  <c r="O2352" i="3"/>
  <c r="AI2352" i="3"/>
  <c r="AU2352" i="3"/>
  <c r="AA2362" i="3"/>
  <c r="AM2362" i="3"/>
  <c r="AU2362" i="3"/>
  <c r="O2362" i="3"/>
  <c r="BC2362" i="3"/>
  <c r="W2362" i="3"/>
  <c r="AE2362" i="3"/>
  <c r="Z2339" i="3"/>
  <c r="P2412" i="3"/>
  <c r="Y2427" i="3"/>
  <c r="U2427" i="3"/>
  <c r="BA2427" i="3"/>
  <c r="AK2427" i="3"/>
  <c r="AL2293" i="3"/>
  <c r="AH2293" i="3"/>
  <c r="AD2293" i="3"/>
  <c r="K2272" i="3"/>
  <c r="W2239" i="3"/>
  <c r="BM2364" i="3"/>
  <c r="BL2400" i="3"/>
  <c r="Y2357" i="3"/>
  <c r="U2357" i="3"/>
  <c r="BA2357" i="3"/>
  <c r="AC2357" i="3"/>
  <c r="BI2357" i="3"/>
  <c r="AS2357" i="3"/>
  <c r="M2357" i="3"/>
  <c r="AK2357" i="3"/>
  <c r="Z2315" i="3"/>
  <c r="AP2315" i="3"/>
  <c r="BF2315" i="3"/>
  <c r="BL2315" i="3" s="1"/>
  <c r="U2353" i="3"/>
  <c r="AK2353" i="3"/>
  <c r="BA2353" i="3"/>
  <c r="AP2293" i="3"/>
  <c r="V2293" i="3"/>
  <c r="R2293" i="3"/>
  <c r="N2293" i="3"/>
  <c r="BD2293" i="3"/>
  <c r="W2237" i="3"/>
  <c r="L2278" i="3"/>
  <c r="L2276" i="3"/>
  <c r="L2274" i="3"/>
  <c r="T2274" i="3" s="1"/>
  <c r="K2273" i="3"/>
  <c r="K2270" i="3"/>
  <c r="L2269" i="3"/>
  <c r="K2269" i="3"/>
  <c r="L2265" i="3"/>
  <c r="K2265" i="3"/>
  <c r="K2258" i="3"/>
  <c r="L2257" i="3"/>
  <c r="AY2257" i="3" s="1"/>
  <c r="AI2256" i="3"/>
  <c r="AU2250" i="3"/>
  <c r="AA2250" i="3"/>
  <c r="AT2245" i="3"/>
  <c r="K2243" i="3"/>
  <c r="K2241" i="3"/>
  <c r="BA2239" i="3"/>
  <c r="BA2236" i="3"/>
  <c r="K2235" i="3"/>
  <c r="K2233" i="3"/>
  <c r="AT2230" i="3"/>
  <c r="AT2228" i="3"/>
  <c r="BN2283" i="3"/>
  <c r="R2282" i="3"/>
  <c r="AL2282" i="3"/>
  <c r="AZ2282" i="3"/>
  <c r="AF2282" i="3"/>
  <c r="BG2282" i="3"/>
  <c r="AI2282" i="3"/>
  <c r="O2282" i="3"/>
  <c r="AS2282" i="3"/>
  <c r="BL2322" i="3"/>
  <c r="BL2324" i="3"/>
  <c r="BL2328" i="3"/>
  <c r="BM2328" i="3"/>
  <c r="AR2363" i="3"/>
  <c r="BL2364" i="3"/>
  <c r="Q2357" i="3"/>
  <c r="BH2281" i="3"/>
  <c r="AB2281" i="3"/>
  <c r="AR2281" i="3"/>
  <c r="W2326" i="3"/>
  <c r="AM2326" i="3"/>
  <c r="BC2326" i="3"/>
  <c r="AB2326" i="3"/>
  <c r="AR2326" i="3"/>
  <c r="BH2326" i="3"/>
  <c r="O2326" i="3"/>
  <c r="AE2326" i="3"/>
  <c r="AU2326" i="3"/>
  <c r="AJ2326" i="3"/>
  <c r="AZ2326" i="3"/>
  <c r="T2326" i="3"/>
  <c r="N2375" i="3"/>
  <c r="AH2375" i="3"/>
  <c r="AP2375" i="3"/>
  <c r="R2375" i="3"/>
  <c r="Z2375" i="3"/>
  <c r="AX2375" i="3"/>
  <c r="BF2375" i="3"/>
  <c r="V2315" i="3"/>
  <c r="P2382" i="3"/>
  <c r="BC2426" i="3"/>
  <c r="BJ2426" i="3" s="1"/>
  <c r="Z2293" i="3"/>
  <c r="BH2293" i="3"/>
  <c r="BF2293" i="3"/>
  <c r="M2293" i="3"/>
  <c r="BK2308" i="3"/>
  <c r="BN2308" i="3"/>
  <c r="BL2308" i="3"/>
  <c r="BL2313" i="3"/>
  <c r="BJ2313" i="3"/>
  <c r="BJ2322" i="3"/>
  <c r="BK2310" i="3"/>
  <c r="BN2310" i="3"/>
  <c r="BL2310" i="3"/>
  <c r="BM2309" i="3"/>
  <c r="BK2316" i="3"/>
  <c r="BN2316" i="3"/>
  <c r="BL2316" i="3"/>
  <c r="BN2322" i="3"/>
  <c r="BN2324" i="3"/>
  <c r="BK2324" i="3"/>
  <c r="BJ2328" i="3"/>
  <c r="BM2332" i="3"/>
  <c r="BN2333" i="3"/>
  <c r="BK2333" i="3"/>
  <c r="BL2332" i="3"/>
  <c r="BL2320" i="3"/>
  <c r="BJ2320" i="3"/>
  <c r="BN2332" i="3"/>
  <c r="BK2332" i="3"/>
  <c r="BK2339" i="3"/>
  <c r="BN2339" i="3"/>
  <c r="BL2340" i="3"/>
  <c r="BJ2340" i="3"/>
  <c r="BJ2342" i="3"/>
  <c r="BN2335" i="3"/>
  <c r="BK2335" i="3"/>
  <c r="BN2337" i="3"/>
  <c r="BK2337" i="3"/>
  <c r="BM2343" i="3"/>
  <c r="BK2345" i="3"/>
  <c r="BN2345" i="3"/>
  <c r="BL2349" i="3"/>
  <c r="BJ2360" i="3"/>
  <c r="Q2363" i="3"/>
  <c r="Y2363" i="3"/>
  <c r="AG2363" i="3"/>
  <c r="AO2363" i="3"/>
  <c r="AW2363" i="3"/>
  <c r="BE2363" i="3"/>
  <c r="R2363" i="3"/>
  <c r="Z2363" i="3"/>
  <c r="AH2363" i="3"/>
  <c r="AP2363" i="3"/>
  <c r="AX2363" i="3"/>
  <c r="BF2363" i="3"/>
  <c r="N2363" i="3"/>
  <c r="V2363" i="3"/>
  <c r="AD2363" i="3"/>
  <c r="AL2363" i="3"/>
  <c r="AT2363" i="3"/>
  <c r="BB2363" i="3"/>
  <c r="BJ2364" i="3"/>
  <c r="BN2364" i="3"/>
  <c r="BK2364" i="3"/>
  <c r="BF2341" i="3"/>
  <c r="Z2341" i="3"/>
  <c r="AM2341" i="3"/>
  <c r="BB2341" i="3"/>
  <c r="V2341" i="3"/>
  <c r="AQ2341" i="3"/>
  <c r="BI2341" i="3"/>
  <c r="AS2341" i="3"/>
  <c r="AC2341" i="3"/>
  <c r="M2341" i="3"/>
  <c r="AV2341" i="3"/>
  <c r="AF2341" i="3"/>
  <c r="P2341" i="3"/>
  <c r="BN2353" i="3"/>
  <c r="BK2353" i="3"/>
  <c r="BN2354" i="3"/>
  <c r="BK2354" i="3"/>
  <c r="BN2346" i="3"/>
  <c r="BK2346" i="3"/>
  <c r="BM2348" i="3"/>
  <c r="BL2348" i="3"/>
  <c r="BJ2348" i="3"/>
  <c r="AC2363" i="3"/>
  <c r="BI2363" i="3"/>
  <c r="AP2365" i="3"/>
  <c r="U2365" i="3"/>
  <c r="AT2365" i="3"/>
  <c r="Y2365" i="3"/>
  <c r="BC2365" i="3"/>
  <c r="AH2365" i="3"/>
  <c r="M2365" i="3"/>
  <c r="AQ2365" i="3"/>
  <c r="V2365" i="3"/>
  <c r="AZ2365" i="3"/>
  <c r="AJ2365" i="3"/>
  <c r="T2365" i="3"/>
  <c r="BM2367" i="3"/>
  <c r="BM2376" i="3"/>
  <c r="BN2359" i="3"/>
  <c r="BN2366" i="3"/>
  <c r="BK2366" i="3"/>
  <c r="BK2375" i="3"/>
  <c r="BN2384" i="3"/>
  <c r="BK2384" i="3"/>
  <c r="BN2392" i="3"/>
  <c r="BK2392" i="3"/>
  <c r="BN2370" i="3"/>
  <c r="BK2370" i="3"/>
  <c r="BL2370" i="3"/>
  <c r="BJ2370" i="3"/>
  <c r="BL2371" i="3"/>
  <c r="BJ2371" i="3"/>
  <c r="BN2373" i="3"/>
  <c r="BK2373" i="3"/>
  <c r="BL2398" i="3"/>
  <c r="BN2391" i="3"/>
  <c r="BK2391" i="3"/>
  <c r="BL2391" i="3"/>
  <c r="BJ2391" i="3"/>
  <c r="BN2404" i="3"/>
  <c r="BK2404" i="3"/>
  <c r="BN2412" i="3"/>
  <c r="BK2412" i="3"/>
  <c r="BN2420" i="3"/>
  <c r="BK2420" i="3"/>
  <c r="BN2385" i="3"/>
  <c r="BK2385" i="3"/>
  <c r="BL2385" i="3"/>
  <c r="BJ2385" i="3"/>
  <c r="BM2390" i="3"/>
  <c r="BM2377" i="3"/>
  <c r="BL2384" i="3"/>
  <c r="BM2387" i="3"/>
  <c r="BN2393" i="3"/>
  <c r="BK2393" i="3"/>
  <c r="BL2393" i="3"/>
  <c r="BJ2393" i="3"/>
  <c r="BL2396" i="3"/>
  <c r="BL2399" i="3"/>
  <c r="BJ2399" i="3"/>
  <c r="BN2411" i="3"/>
  <c r="BK2411" i="3"/>
  <c r="BL2411" i="3"/>
  <c r="BJ2411" i="3"/>
  <c r="BL2416" i="3"/>
  <c r="BM2419" i="3"/>
  <c r="BM2424" i="3"/>
  <c r="BL2410" i="3"/>
  <c r="BM2413" i="3"/>
  <c r="BM2404" i="3"/>
  <c r="BN2415" i="3"/>
  <c r="BK2415" i="3"/>
  <c r="BL2415" i="3"/>
  <c r="BJ2415" i="3"/>
  <c r="BM2420" i="3"/>
  <c r="BN2427" i="3"/>
  <c r="BK2427" i="3"/>
  <c r="BN2409" i="3"/>
  <c r="BK2409" i="3"/>
  <c r="BL2409" i="3"/>
  <c r="BJ2409" i="3"/>
  <c r="BL2414" i="3"/>
  <c r="BM2417" i="3"/>
  <c r="BM2422" i="3"/>
  <c r="BN2438" i="3"/>
  <c r="BK2438" i="3"/>
  <c r="BL2438" i="3"/>
  <c r="BJ2438" i="3"/>
  <c r="BL2445" i="3"/>
  <c r="BJ2445" i="3"/>
  <c r="BN2459" i="3"/>
  <c r="BK2459" i="3"/>
  <c r="BL2461" i="3"/>
  <c r="BJ2461" i="3"/>
  <c r="BM2463" i="3"/>
  <c r="M2475" i="3"/>
  <c r="Q2475" i="3"/>
  <c r="U2475" i="3"/>
  <c r="Y2475" i="3"/>
  <c r="AC2475" i="3"/>
  <c r="AG2475" i="3"/>
  <c r="AK2475" i="3"/>
  <c r="AO2475" i="3"/>
  <c r="AS2475" i="3"/>
  <c r="AW2475" i="3"/>
  <c r="BA2475" i="3"/>
  <c r="BE2475" i="3"/>
  <c r="BI2475" i="3"/>
  <c r="O2475" i="3"/>
  <c r="S2475" i="3"/>
  <c r="W2475" i="3"/>
  <c r="AA2475" i="3"/>
  <c r="AE2475" i="3"/>
  <c r="AI2475" i="3"/>
  <c r="AM2475" i="3"/>
  <c r="AQ2475" i="3"/>
  <c r="AU2475" i="3"/>
  <c r="AY2475" i="3"/>
  <c r="BC2475" i="3"/>
  <c r="BG2475" i="3"/>
  <c r="P2475" i="3"/>
  <c r="X2475" i="3"/>
  <c r="AF2475" i="3"/>
  <c r="AN2475" i="3"/>
  <c r="AV2475" i="3"/>
  <c r="BD2475" i="3"/>
  <c r="N2475" i="3"/>
  <c r="V2475" i="3"/>
  <c r="AD2475" i="3"/>
  <c r="AL2475" i="3"/>
  <c r="AT2475" i="3"/>
  <c r="BB2475" i="3"/>
  <c r="R2475" i="3"/>
  <c r="Z2475" i="3"/>
  <c r="AH2475" i="3"/>
  <c r="AP2475" i="3"/>
  <c r="AX2475" i="3"/>
  <c r="BF2475" i="3"/>
  <c r="T2475" i="3"/>
  <c r="AB2475" i="3"/>
  <c r="AJ2475" i="3"/>
  <c r="AR2475" i="3"/>
  <c r="AZ2475" i="3"/>
  <c r="BH2475" i="3"/>
  <c r="BN2460" i="3"/>
  <c r="BK2460" i="3"/>
  <c r="BL2460" i="3"/>
  <c r="BJ2460" i="3"/>
  <c r="BN2440" i="3"/>
  <c r="BK2440" i="3"/>
  <c r="BL2440" i="3"/>
  <c r="BJ2440" i="3"/>
  <c r="BL2447" i="3"/>
  <c r="BJ2447" i="3"/>
  <c r="BN2452" i="3"/>
  <c r="BK2452" i="3"/>
  <c r="BL2452" i="3"/>
  <c r="BJ2452" i="3"/>
  <c r="BM2454" i="3"/>
  <c r="BM2457" i="3"/>
  <c r="BN2466" i="3"/>
  <c r="BK2466" i="3"/>
  <c r="BL2466" i="3"/>
  <c r="BJ2466" i="3"/>
  <c r="BM2468" i="3"/>
  <c r="BK2474" i="3"/>
  <c r="BN2474" i="3"/>
  <c r="BL2474" i="3"/>
  <c r="BN2434" i="3"/>
  <c r="BK2434" i="3"/>
  <c r="BL2434" i="3"/>
  <c r="BJ2434" i="3"/>
  <c r="BL2441" i="3"/>
  <c r="BJ2441" i="3"/>
  <c r="BN2456" i="3"/>
  <c r="BK2456" i="3"/>
  <c r="BL2456" i="3"/>
  <c r="BJ2456" i="3"/>
  <c r="BL2469" i="3"/>
  <c r="BJ2476" i="3"/>
  <c r="BN2429" i="3"/>
  <c r="BK2429" i="3"/>
  <c r="BM2431" i="3"/>
  <c r="BN2435" i="3"/>
  <c r="BK2435" i="3"/>
  <c r="BM2436" i="3"/>
  <c r="BM2443" i="3"/>
  <c r="BN2453" i="3"/>
  <c r="BK2453" i="3"/>
  <c r="BM2462" i="3"/>
  <c r="BM2467" i="3"/>
  <c r="BN2477" i="3"/>
  <c r="BK2477" i="3"/>
  <c r="BJ2285" i="3"/>
  <c r="AJ2280" i="3"/>
  <c r="AI2280" i="3"/>
  <c r="BA2280" i="3"/>
  <c r="AK2280" i="3"/>
  <c r="P2286" i="3"/>
  <c r="V2286" i="3"/>
  <c r="AA2286" i="3"/>
  <c r="AF2286" i="3"/>
  <c r="AL2286" i="3"/>
  <c r="AQ2286" i="3"/>
  <c r="AV2286" i="3"/>
  <c r="BB2286" i="3"/>
  <c r="BG2286" i="3"/>
  <c r="R2286" i="3"/>
  <c r="W2286" i="3"/>
  <c r="AB2286" i="3"/>
  <c r="AH2286" i="3"/>
  <c r="AM2286" i="3"/>
  <c r="AR2286" i="3"/>
  <c r="AX2286" i="3"/>
  <c r="BC2286" i="3"/>
  <c r="BH2286" i="3"/>
  <c r="AZ2286" i="3"/>
  <c r="BA2286" i="3"/>
  <c r="U2286" i="3"/>
  <c r="BN2290" i="3"/>
  <c r="BK2290" i="3"/>
  <c r="BM2295" i="3"/>
  <c r="BL2296" i="3"/>
  <c r="BL2302" i="3"/>
  <c r="BM2304" i="3"/>
  <c r="BJ2297" i="3"/>
  <c r="BL2299" i="3"/>
  <c r="BJ2299" i="3"/>
  <c r="BM2301" i="3"/>
  <c r="BL2305" i="3"/>
  <c r="BJ2314" i="3"/>
  <c r="BM2314" i="3"/>
  <c r="V2280" i="3"/>
  <c r="AV2280" i="3"/>
  <c r="P2280" i="3"/>
  <c r="AE2280" i="3"/>
  <c r="O2280" i="3"/>
  <c r="AW2280" i="3"/>
  <c r="AG2280" i="3"/>
  <c r="Q2280" i="3"/>
  <c r="N2286" i="3"/>
  <c r="N2280" i="3"/>
  <c r="AJ2286" i="3"/>
  <c r="BF2286" i="3"/>
  <c r="AG2286" i="3"/>
  <c r="BN2292" i="3"/>
  <c r="BK2292" i="3"/>
  <c r="BN2291" i="3"/>
  <c r="BK2291" i="3"/>
  <c r="BL2295" i="3"/>
  <c r="BJ2298" i="3"/>
  <c r="BM2298" i="3"/>
  <c r="BK2304" i="3"/>
  <c r="BN2304" i="3"/>
  <c r="BL2304" i="3"/>
  <c r="BN2299" i="3"/>
  <c r="BK2299" i="3"/>
  <c r="BL2301" i="3"/>
  <c r="BJ2301" i="3"/>
  <c r="BM2303" i="3"/>
  <c r="BK2305" i="3"/>
  <c r="BN2305" i="3"/>
  <c r="BM2307" i="3"/>
  <c r="BK2314" i="3"/>
  <c r="BN2314" i="3"/>
  <c r="BL2314" i="3"/>
  <c r="BM2318" i="3"/>
  <c r="O2319" i="3"/>
  <c r="S2319" i="3"/>
  <c r="W2319" i="3"/>
  <c r="AA2319" i="3"/>
  <c r="AE2319" i="3"/>
  <c r="AI2319" i="3"/>
  <c r="AM2319" i="3"/>
  <c r="AQ2319" i="3"/>
  <c r="AU2319" i="3"/>
  <c r="AY2319" i="3"/>
  <c r="BC2319" i="3"/>
  <c r="BG2319" i="3"/>
  <c r="N2319" i="3"/>
  <c r="T2319" i="3"/>
  <c r="Y2319" i="3"/>
  <c r="AD2319" i="3"/>
  <c r="AJ2319" i="3"/>
  <c r="AO2319" i="3"/>
  <c r="AT2319" i="3"/>
  <c r="AZ2319" i="3"/>
  <c r="BE2319" i="3"/>
  <c r="P2319" i="3"/>
  <c r="U2319" i="3"/>
  <c r="Z2319" i="3"/>
  <c r="AF2319" i="3"/>
  <c r="AK2319" i="3"/>
  <c r="AP2319" i="3"/>
  <c r="AV2319" i="3"/>
  <c r="BA2319" i="3"/>
  <c r="BF2319" i="3"/>
  <c r="Q2319" i="3"/>
  <c r="V2319" i="3"/>
  <c r="AB2319" i="3"/>
  <c r="AG2319" i="3"/>
  <c r="AL2319" i="3"/>
  <c r="AR2319" i="3"/>
  <c r="AW2319" i="3"/>
  <c r="BB2319" i="3"/>
  <c r="BH2319" i="3"/>
  <c r="M2319" i="3"/>
  <c r="R2319" i="3"/>
  <c r="X2319" i="3"/>
  <c r="AC2319" i="3"/>
  <c r="AH2319" i="3"/>
  <c r="AN2319" i="3"/>
  <c r="AS2319" i="3"/>
  <c r="AX2319" i="3"/>
  <c r="BD2319" i="3"/>
  <c r="BI2319" i="3"/>
  <c r="BN2313" i="3"/>
  <c r="BK2313" i="3"/>
  <c r="BJ2316" i="3"/>
  <c r="BK2315" i="3"/>
  <c r="BN2315" i="3"/>
  <c r="BL2309" i="3"/>
  <c r="BJ2309" i="3"/>
  <c r="BJ2321" i="3"/>
  <c r="BM2321" i="3"/>
  <c r="BJ2323" i="3"/>
  <c r="BM2324" i="3"/>
  <c r="BN2326" i="3"/>
  <c r="BK2326" i="3"/>
  <c r="BN2328" i="3"/>
  <c r="BK2328" i="3"/>
  <c r="BJ2330" i="3"/>
  <c r="BN2320" i="3"/>
  <c r="BK2320" i="3"/>
  <c r="BM2323" i="3"/>
  <c r="BN2352" i="3"/>
  <c r="BM2333" i="3"/>
  <c r="BJ2343" i="3"/>
  <c r="BL2343" i="3"/>
  <c r="BM2345" i="3"/>
  <c r="BK2347" i="3"/>
  <c r="BN2347" i="3"/>
  <c r="BN2360" i="3"/>
  <c r="BK2360" i="3"/>
  <c r="BD2363" i="3"/>
  <c r="AN2363" i="3"/>
  <c r="X2363" i="3"/>
  <c r="BC2363" i="3"/>
  <c r="AM2363" i="3"/>
  <c r="W2363" i="3"/>
  <c r="BN2340" i="3"/>
  <c r="BK2340" i="3"/>
  <c r="AX2341" i="3"/>
  <c r="R2341" i="3"/>
  <c r="AE2341" i="3"/>
  <c r="AT2341" i="3"/>
  <c r="N2341" i="3"/>
  <c r="AI2341" i="3"/>
  <c r="BE2341" i="3"/>
  <c r="AO2341" i="3"/>
  <c r="Y2341" i="3"/>
  <c r="BH2341" i="3"/>
  <c r="AR2341" i="3"/>
  <c r="AB2341" i="3"/>
  <c r="BM2342" i="3"/>
  <c r="BN2348" i="3"/>
  <c r="BK2348" i="3"/>
  <c r="BM2350" i="3"/>
  <c r="BL2350" i="3"/>
  <c r="BJ2350" i="3"/>
  <c r="AK2363" i="3"/>
  <c r="BJ2353" i="3"/>
  <c r="BN2358" i="3"/>
  <c r="BK2358" i="3"/>
  <c r="BM2361" i="3"/>
  <c r="BF2365" i="3"/>
  <c r="AK2365" i="3"/>
  <c r="O2365" i="3"/>
  <c r="AO2365" i="3"/>
  <c r="S2365" i="3"/>
  <c r="AX2365" i="3"/>
  <c r="AC2365" i="3"/>
  <c r="BG2365" i="3"/>
  <c r="AL2365" i="3"/>
  <c r="Q2365" i="3"/>
  <c r="AV2365" i="3"/>
  <c r="AF2365" i="3"/>
  <c r="P2365" i="3"/>
  <c r="BL2367" i="3"/>
  <c r="BJ2367" i="3"/>
  <c r="BN2376" i="3"/>
  <c r="BK2376" i="3"/>
  <c r="BL2376" i="3"/>
  <c r="BJ2376" i="3"/>
  <c r="BJ2366" i="3"/>
  <c r="BM2368" i="3"/>
  <c r="BM2369" i="3"/>
  <c r="BK2377" i="3"/>
  <c r="BN2377" i="3"/>
  <c r="BN2386" i="3"/>
  <c r="BK2386" i="3"/>
  <c r="BN2394" i="3"/>
  <c r="BK2394" i="3"/>
  <c r="BN2371" i="3"/>
  <c r="BK2371" i="3"/>
  <c r="BN2378" i="3"/>
  <c r="BK2378" i="3"/>
  <c r="BJ2380" i="3"/>
  <c r="BJ2382" i="3"/>
  <c r="BJ2384" i="3"/>
  <c r="BJ2386" i="3"/>
  <c r="BJ2388" i="3"/>
  <c r="BJ2390" i="3"/>
  <c r="BJ2392" i="3"/>
  <c r="BJ2394" i="3"/>
  <c r="BJ2396" i="3"/>
  <c r="BJ2398" i="3"/>
  <c r="M2363" i="3"/>
  <c r="BL2378" i="3"/>
  <c r="BM2381" i="3"/>
  <c r="BM2386" i="3"/>
  <c r="BM2378" i="3"/>
  <c r="BM2380" i="3"/>
  <c r="BM2395" i="3"/>
  <c r="BN2406" i="3"/>
  <c r="BK2406" i="3"/>
  <c r="BN2414" i="3"/>
  <c r="BK2414" i="3"/>
  <c r="BN2422" i="3"/>
  <c r="BK2422" i="3"/>
  <c r="BL2390" i="3"/>
  <c r="BJ2377" i="3"/>
  <c r="BN2387" i="3"/>
  <c r="BK2387" i="3"/>
  <c r="BL2387" i="3"/>
  <c r="BJ2387" i="3"/>
  <c r="BN2419" i="3"/>
  <c r="BK2419" i="3"/>
  <c r="BL2419" i="3"/>
  <c r="BJ2419" i="3"/>
  <c r="BL2424" i="3"/>
  <c r="BJ2427" i="3"/>
  <c r="BM2402" i="3"/>
  <c r="BN2413" i="3"/>
  <c r="BK2413" i="3"/>
  <c r="BL2413" i="3"/>
  <c r="BJ2413" i="3"/>
  <c r="BM2418" i="3"/>
  <c r="BL2404" i="3"/>
  <c r="BM2407" i="3"/>
  <c r="BL2420" i="3"/>
  <c r="BM2423" i="3"/>
  <c r="BN2417" i="3"/>
  <c r="BK2417" i="3"/>
  <c r="BL2417" i="3"/>
  <c r="BJ2417" i="3"/>
  <c r="BL2422" i="3"/>
  <c r="BM2425" i="3"/>
  <c r="BM2437" i="3"/>
  <c r="BN2445" i="3"/>
  <c r="BK2445" i="3"/>
  <c r="BM2446" i="3"/>
  <c r="BM2455" i="3"/>
  <c r="BN2461" i="3"/>
  <c r="BK2461" i="3"/>
  <c r="BL2463" i="3"/>
  <c r="BJ2463" i="3"/>
  <c r="M2473" i="3"/>
  <c r="Q2473" i="3"/>
  <c r="U2473" i="3"/>
  <c r="Y2473" i="3"/>
  <c r="AC2473" i="3"/>
  <c r="AG2473" i="3"/>
  <c r="AK2473" i="3"/>
  <c r="AO2473" i="3"/>
  <c r="AS2473" i="3"/>
  <c r="AW2473" i="3"/>
  <c r="BA2473" i="3"/>
  <c r="BE2473" i="3"/>
  <c r="BI2473" i="3"/>
  <c r="O2473" i="3"/>
  <c r="S2473" i="3"/>
  <c r="W2473" i="3"/>
  <c r="AA2473" i="3"/>
  <c r="AE2473" i="3"/>
  <c r="AI2473" i="3"/>
  <c r="AM2473" i="3"/>
  <c r="AQ2473" i="3"/>
  <c r="AU2473" i="3"/>
  <c r="AY2473" i="3"/>
  <c r="BC2473" i="3"/>
  <c r="BG2473" i="3"/>
  <c r="P2473" i="3"/>
  <c r="X2473" i="3"/>
  <c r="AF2473" i="3"/>
  <c r="AN2473" i="3"/>
  <c r="AV2473" i="3"/>
  <c r="BD2473" i="3"/>
  <c r="R2473" i="3"/>
  <c r="Z2473" i="3"/>
  <c r="AH2473" i="3"/>
  <c r="AP2473" i="3"/>
  <c r="AX2473" i="3"/>
  <c r="BF2473" i="3"/>
  <c r="T2473" i="3"/>
  <c r="AB2473" i="3"/>
  <c r="AJ2473" i="3"/>
  <c r="AR2473" i="3"/>
  <c r="AZ2473" i="3"/>
  <c r="BH2473" i="3"/>
  <c r="N2473" i="3"/>
  <c r="V2473" i="3"/>
  <c r="AD2473" i="3"/>
  <c r="AL2473" i="3"/>
  <c r="AT2473" i="3"/>
  <c r="BB2473" i="3"/>
  <c r="BM2476" i="3"/>
  <c r="BM2439" i="3"/>
  <c r="BN2447" i="3"/>
  <c r="BK2447" i="3"/>
  <c r="BM2448" i="3"/>
  <c r="BN2454" i="3"/>
  <c r="BK2454" i="3"/>
  <c r="BL2454" i="3"/>
  <c r="BJ2454" i="3"/>
  <c r="BL2457" i="3"/>
  <c r="BJ2457" i="3"/>
  <c r="BM2465" i="3"/>
  <c r="BN2468" i="3"/>
  <c r="BK2468" i="3"/>
  <c r="BL2468" i="3"/>
  <c r="BJ2468" i="3"/>
  <c r="BJ2472" i="3"/>
  <c r="BM2430" i="3"/>
  <c r="BN2441" i="3"/>
  <c r="BK2441" i="3"/>
  <c r="BM2442" i="3"/>
  <c r="BM2449" i="3"/>
  <c r="BL2431" i="3"/>
  <c r="BJ2431" i="3"/>
  <c r="BM2433" i="3"/>
  <c r="BN2436" i="3"/>
  <c r="BK2436" i="3"/>
  <c r="BL2436" i="3"/>
  <c r="BJ2436" i="3"/>
  <c r="BL2443" i="3"/>
  <c r="BJ2443" i="3"/>
  <c r="BM2451" i="3"/>
  <c r="BN2462" i="3"/>
  <c r="BK2462" i="3"/>
  <c r="BL2462" i="3"/>
  <c r="BJ2462" i="3"/>
  <c r="BL2467" i="3"/>
  <c r="BJ2467" i="3"/>
  <c r="BK2476" i="3"/>
  <c r="BN2478" i="3"/>
  <c r="BK2478" i="3"/>
  <c r="AZ2280" i="3"/>
  <c r="AY2280" i="3"/>
  <c r="AD2280" i="3"/>
  <c r="BK2281" i="3"/>
  <c r="BN2281" i="3"/>
  <c r="O2289" i="3"/>
  <c r="S2289" i="3"/>
  <c r="W2289" i="3"/>
  <c r="AA2289" i="3"/>
  <c r="AE2289" i="3"/>
  <c r="AI2289" i="3"/>
  <c r="AM2289" i="3"/>
  <c r="AQ2289" i="3"/>
  <c r="AU2289" i="3"/>
  <c r="AY2289" i="3"/>
  <c r="BC2289" i="3"/>
  <c r="BG2289" i="3"/>
  <c r="N2289" i="3"/>
  <c r="T2289" i="3"/>
  <c r="Y2289" i="3"/>
  <c r="AD2289" i="3"/>
  <c r="AJ2289" i="3"/>
  <c r="AO2289" i="3"/>
  <c r="AT2289" i="3"/>
  <c r="AZ2289" i="3"/>
  <c r="BE2289" i="3"/>
  <c r="P2289" i="3"/>
  <c r="U2289" i="3"/>
  <c r="Z2289" i="3"/>
  <c r="AF2289" i="3"/>
  <c r="AK2289" i="3"/>
  <c r="AP2289" i="3"/>
  <c r="AV2289" i="3"/>
  <c r="BA2289" i="3"/>
  <c r="BF2289" i="3"/>
  <c r="Q2289" i="3"/>
  <c r="V2289" i="3"/>
  <c r="AB2289" i="3"/>
  <c r="AG2289" i="3"/>
  <c r="AL2289" i="3"/>
  <c r="AR2289" i="3"/>
  <c r="AW2289" i="3"/>
  <c r="BB2289" i="3"/>
  <c r="BH2289" i="3"/>
  <c r="X2289" i="3"/>
  <c r="AS2289" i="3"/>
  <c r="AC2289" i="3"/>
  <c r="AX2289" i="3"/>
  <c r="M2289" i="3"/>
  <c r="AH2289" i="3"/>
  <c r="BD2289" i="3"/>
  <c r="R2289" i="3"/>
  <c r="AN2289" i="3"/>
  <c r="BI2289" i="3"/>
  <c r="AE2286" i="3"/>
  <c r="BN2285" i="3"/>
  <c r="BK2296" i="3"/>
  <c r="BN2296" i="3"/>
  <c r="BK2302" i="3"/>
  <c r="BN2302" i="3"/>
  <c r="O2306" i="3"/>
  <c r="S2306" i="3"/>
  <c r="W2306" i="3"/>
  <c r="AA2306" i="3"/>
  <c r="AE2306" i="3"/>
  <c r="AI2306" i="3"/>
  <c r="AM2306" i="3"/>
  <c r="AQ2306" i="3"/>
  <c r="AU2306" i="3"/>
  <c r="AY2306" i="3"/>
  <c r="BC2306" i="3"/>
  <c r="BG2306" i="3"/>
  <c r="M2306" i="3"/>
  <c r="Q2306" i="3"/>
  <c r="U2306" i="3"/>
  <c r="Y2306" i="3"/>
  <c r="AC2306" i="3"/>
  <c r="AG2306" i="3"/>
  <c r="AK2306" i="3"/>
  <c r="AO2306" i="3"/>
  <c r="AS2306" i="3"/>
  <c r="AW2306" i="3"/>
  <c r="BA2306" i="3"/>
  <c r="BE2306" i="3"/>
  <c r="BI2306" i="3"/>
  <c r="P2306" i="3"/>
  <c r="X2306" i="3"/>
  <c r="AF2306" i="3"/>
  <c r="AN2306" i="3"/>
  <c r="AV2306" i="3"/>
  <c r="BD2306" i="3"/>
  <c r="R2306" i="3"/>
  <c r="Z2306" i="3"/>
  <c r="AH2306" i="3"/>
  <c r="AP2306" i="3"/>
  <c r="AX2306" i="3"/>
  <c r="BF2306" i="3"/>
  <c r="T2306" i="3"/>
  <c r="AB2306" i="3"/>
  <c r="AJ2306" i="3"/>
  <c r="AR2306" i="3"/>
  <c r="AZ2306" i="3"/>
  <c r="BH2306" i="3"/>
  <c r="N2306" i="3"/>
  <c r="V2306" i="3"/>
  <c r="AD2306" i="3"/>
  <c r="AL2306" i="3"/>
  <c r="AT2306" i="3"/>
  <c r="BB2306" i="3"/>
  <c r="BL2297" i="3"/>
  <c r="BN2297" i="3"/>
  <c r="BK2297" i="3"/>
  <c r="BN2311" i="3"/>
  <c r="BK2311" i="3"/>
  <c r="BL2283" i="3"/>
  <c r="AF2280" i="3"/>
  <c r="AU2280" i="3"/>
  <c r="AT2280" i="3"/>
  <c r="AI2286" i="3"/>
  <c r="BD2286" i="3"/>
  <c r="O2286" i="3"/>
  <c r="AW2286" i="3"/>
  <c r="Q2286" i="3"/>
  <c r="AL2280" i="3"/>
  <c r="BH2280" i="3"/>
  <c r="AR2280" i="3"/>
  <c r="AB2280" i="3"/>
  <c r="BG2280" i="3"/>
  <c r="AQ2280" i="3"/>
  <c r="AA2280" i="3"/>
  <c r="BI2280" i="3"/>
  <c r="AS2280" i="3"/>
  <c r="AC2280" i="3"/>
  <c r="Z2282" i="3"/>
  <c r="AP2282" i="3"/>
  <c r="BF2282" i="3"/>
  <c r="AD2282" i="3"/>
  <c r="AT2282" i="3"/>
  <c r="N2282" i="3"/>
  <c r="BM2285" i="3"/>
  <c r="BD2282" i="3"/>
  <c r="AN2282" i="3"/>
  <c r="X2282" i="3"/>
  <c r="BC2282" i="3"/>
  <c r="AM2282" i="3"/>
  <c r="W2282" i="3"/>
  <c r="BE2282" i="3"/>
  <c r="AO2282" i="3"/>
  <c r="Y2282" i="3"/>
  <c r="M2284" i="3"/>
  <c r="Q2284" i="3"/>
  <c r="U2284" i="3"/>
  <c r="Y2284" i="3"/>
  <c r="AC2284" i="3"/>
  <c r="AG2284" i="3"/>
  <c r="AK2284" i="3"/>
  <c r="AO2284" i="3"/>
  <c r="AS2284" i="3"/>
  <c r="AW2284" i="3"/>
  <c r="BA2284" i="3"/>
  <c r="BE2284" i="3"/>
  <c r="BI2284" i="3"/>
  <c r="O2284" i="3"/>
  <c r="S2284" i="3"/>
  <c r="W2284" i="3"/>
  <c r="AA2284" i="3"/>
  <c r="AE2284" i="3"/>
  <c r="AI2284" i="3"/>
  <c r="AM2284" i="3"/>
  <c r="AQ2284" i="3"/>
  <c r="AU2284" i="3"/>
  <c r="AY2284" i="3"/>
  <c r="BC2284" i="3"/>
  <c r="BG2284" i="3"/>
  <c r="P2284" i="3"/>
  <c r="T2284" i="3"/>
  <c r="X2284" i="3"/>
  <c r="AB2284" i="3"/>
  <c r="AF2284" i="3"/>
  <c r="AJ2284" i="3"/>
  <c r="AN2284" i="3"/>
  <c r="AR2284" i="3"/>
  <c r="AV2284" i="3"/>
  <c r="AZ2284" i="3"/>
  <c r="BD2284" i="3"/>
  <c r="BH2284" i="3"/>
  <c r="R2284" i="3"/>
  <c r="AH2284" i="3"/>
  <c r="AX2284" i="3"/>
  <c r="V2284" i="3"/>
  <c r="AL2284" i="3"/>
  <c r="BB2284" i="3"/>
  <c r="AD2284" i="3"/>
  <c r="AP2284" i="3"/>
  <c r="N2284" i="3"/>
  <c r="AT2284" i="3"/>
  <c r="Z2284" i="3"/>
  <c r="BF2284" i="3"/>
  <c r="S2286" i="3"/>
  <c r="AN2286" i="3"/>
  <c r="O2287" i="3"/>
  <c r="S2287" i="3"/>
  <c r="W2287" i="3"/>
  <c r="AA2287" i="3"/>
  <c r="AE2287" i="3"/>
  <c r="AI2287" i="3"/>
  <c r="AM2287" i="3"/>
  <c r="AQ2287" i="3"/>
  <c r="AU2287" i="3"/>
  <c r="AY2287" i="3"/>
  <c r="BC2287" i="3"/>
  <c r="BG2287" i="3"/>
  <c r="N2287" i="3"/>
  <c r="T2287" i="3"/>
  <c r="Y2287" i="3"/>
  <c r="AD2287" i="3"/>
  <c r="AJ2287" i="3"/>
  <c r="AO2287" i="3"/>
  <c r="AT2287" i="3"/>
  <c r="AZ2287" i="3"/>
  <c r="BE2287" i="3"/>
  <c r="P2287" i="3"/>
  <c r="U2287" i="3"/>
  <c r="Z2287" i="3"/>
  <c r="AF2287" i="3"/>
  <c r="AK2287" i="3"/>
  <c r="AP2287" i="3"/>
  <c r="AV2287" i="3"/>
  <c r="BA2287" i="3"/>
  <c r="BF2287" i="3"/>
  <c r="Q2287" i="3"/>
  <c r="V2287" i="3"/>
  <c r="AB2287" i="3"/>
  <c r="AG2287" i="3"/>
  <c r="AL2287" i="3"/>
  <c r="AR2287" i="3"/>
  <c r="AW2287" i="3"/>
  <c r="BB2287" i="3"/>
  <c r="BH2287" i="3"/>
  <c r="M2287" i="3"/>
  <c r="R2287" i="3"/>
  <c r="X2287" i="3"/>
  <c r="AC2287" i="3"/>
  <c r="AH2287" i="3"/>
  <c r="AN2287" i="3"/>
  <c r="AS2287" i="3"/>
  <c r="AX2287" i="3"/>
  <c r="BD2287" i="3"/>
  <c r="BI2287" i="3"/>
  <c r="T2286" i="3"/>
  <c r="AP2286" i="3"/>
  <c r="BK2288" i="3"/>
  <c r="BN2288" i="3"/>
  <c r="BI2286" i="3"/>
  <c r="AS2286" i="3"/>
  <c r="AC2286" i="3"/>
  <c r="M2286" i="3"/>
  <c r="BJ2292" i="3"/>
  <c r="BM2290" i="3"/>
  <c r="BM2292" i="3"/>
  <c r="BL2292" i="3"/>
  <c r="BK2295" i="3"/>
  <c r="BN2295" i="3"/>
  <c r="BK2298" i="3"/>
  <c r="BN2298" i="3"/>
  <c r="BL2298" i="3"/>
  <c r="BJ2300" i="3"/>
  <c r="BM2300" i="3"/>
  <c r="BN2301" i="3"/>
  <c r="BK2301" i="3"/>
  <c r="BL2303" i="3"/>
  <c r="BJ2303" i="3"/>
  <c r="BL2307" i="3"/>
  <c r="BM2311" i="3"/>
  <c r="BJ2315" i="3"/>
  <c r="BK2318" i="3"/>
  <c r="BN2318" i="3"/>
  <c r="BN2309" i="3"/>
  <c r="BK2309" i="3"/>
  <c r="BJ2312" i="3"/>
  <c r="BM2312" i="3"/>
  <c r="BK2321" i="3"/>
  <c r="BN2321" i="3"/>
  <c r="BL2321" i="3"/>
  <c r="BM2330" i="3"/>
  <c r="O2331" i="3"/>
  <c r="S2331" i="3"/>
  <c r="W2331" i="3"/>
  <c r="AA2331" i="3"/>
  <c r="AE2331" i="3"/>
  <c r="AI2331" i="3"/>
  <c r="AM2331" i="3"/>
  <c r="AQ2331" i="3"/>
  <c r="AU2331" i="3"/>
  <c r="AY2331" i="3"/>
  <c r="BC2331" i="3"/>
  <c r="BG2331" i="3"/>
  <c r="M2331" i="3"/>
  <c r="R2331" i="3"/>
  <c r="X2331" i="3"/>
  <c r="AC2331" i="3"/>
  <c r="AH2331" i="3"/>
  <c r="AN2331" i="3"/>
  <c r="AS2331" i="3"/>
  <c r="AX2331" i="3"/>
  <c r="BD2331" i="3"/>
  <c r="BI2331" i="3"/>
  <c r="N2331" i="3"/>
  <c r="T2331" i="3"/>
  <c r="Y2331" i="3"/>
  <c r="AD2331" i="3"/>
  <c r="AJ2331" i="3"/>
  <c r="AO2331" i="3"/>
  <c r="AT2331" i="3"/>
  <c r="AZ2331" i="3"/>
  <c r="BE2331" i="3"/>
  <c r="P2331" i="3"/>
  <c r="U2331" i="3"/>
  <c r="Z2331" i="3"/>
  <c r="AF2331" i="3"/>
  <c r="AK2331" i="3"/>
  <c r="AP2331" i="3"/>
  <c r="AV2331" i="3"/>
  <c r="BA2331" i="3"/>
  <c r="BF2331" i="3"/>
  <c r="Q2331" i="3"/>
  <c r="V2331" i="3"/>
  <c r="AB2331" i="3"/>
  <c r="AG2331" i="3"/>
  <c r="AL2331" i="3"/>
  <c r="AR2331" i="3"/>
  <c r="AW2331" i="3"/>
  <c r="BB2331" i="3"/>
  <c r="BH2331" i="3"/>
  <c r="BK2323" i="3"/>
  <c r="BN2323" i="3"/>
  <c r="BL2323" i="3"/>
  <c r="BM2338" i="3"/>
  <c r="BM2339" i="3"/>
  <c r="BM2334" i="3"/>
  <c r="BM2335" i="3"/>
  <c r="BL2333" i="3"/>
  <c r="BJ2333" i="3"/>
  <c r="BM2336" i="3"/>
  <c r="BM2337" i="3"/>
  <c r="BJ2345" i="3"/>
  <c r="BL2345" i="3"/>
  <c r="BM2347" i="3"/>
  <c r="BK2349" i="3"/>
  <c r="BN2349" i="3"/>
  <c r="BM2351" i="3"/>
  <c r="BN2351" i="3"/>
  <c r="BK2351" i="3"/>
  <c r="BL2351" i="3"/>
  <c r="BM2355" i="3"/>
  <c r="AZ2363" i="3"/>
  <c r="AJ2363" i="3"/>
  <c r="T2363" i="3"/>
  <c r="AY2363" i="3"/>
  <c r="AI2363" i="3"/>
  <c r="S2363" i="3"/>
  <c r="AP2341" i="3"/>
  <c r="BC2341" i="3"/>
  <c r="W2341" i="3"/>
  <c r="AL2341" i="3"/>
  <c r="BG2341" i="3"/>
  <c r="AA2341" i="3"/>
  <c r="BA2341" i="3"/>
  <c r="AK2341" i="3"/>
  <c r="U2341" i="3"/>
  <c r="BD2341" i="3"/>
  <c r="AN2341" i="3"/>
  <c r="X2341" i="3"/>
  <c r="BN2342" i="3"/>
  <c r="BK2342" i="3"/>
  <c r="BM2344" i="3"/>
  <c r="BL2344" i="3"/>
  <c r="BJ2344" i="3"/>
  <c r="BN2350" i="3"/>
  <c r="BK2350" i="3"/>
  <c r="BJ2356" i="3"/>
  <c r="BM2358" i="3"/>
  <c r="AS2363" i="3"/>
  <c r="BL2361" i="3"/>
  <c r="BJ2361" i="3"/>
  <c r="BA2365" i="3"/>
  <c r="AE2365" i="3"/>
  <c r="BE2365" i="3"/>
  <c r="AI2365" i="3"/>
  <c r="N2365" i="3"/>
  <c r="AS2365" i="3"/>
  <c r="W2365" i="3"/>
  <c r="BB2365" i="3"/>
  <c r="AG2365" i="3"/>
  <c r="BH2365" i="3"/>
  <c r="AR2365" i="3"/>
  <c r="AB2365" i="3"/>
  <c r="BN2367" i="3"/>
  <c r="BK2367" i="3"/>
  <c r="BM2374" i="3"/>
  <c r="BL2377" i="3"/>
  <c r="BL2366" i="3"/>
  <c r="BN2368" i="3"/>
  <c r="BK2368" i="3"/>
  <c r="BL2368" i="3"/>
  <c r="BJ2368" i="3"/>
  <c r="BL2369" i="3"/>
  <c r="BJ2369" i="3"/>
  <c r="BM2375" i="3"/>
  <c r="BN2380" i="3"/>
  <c r="BK2380" i="3"/>
  <c r="BN2388" i="3"/>
  <c r="BK2388" i="3"/>
  <c r="BN2396" i="3"/>
  <c r="BK2396" i="3"/>
  <c r="BM2372" i="3"/>
  <c r="BM2373" i="3"/>
  <c r="BN2381" i="3"/>
  <c r="BK2381" i="3"/>
  <c r="BL2381" i="3"/>
  <c r="BJ2381" i="3"/>
  <c r="BL2386" i="3"/>
  <c r="BM2389" i="3"/>
  <c r="BJ2378" i="3"/>
  <c r="BL2380" i="3"/>
  <c r="BM2383" i="3"/>
  <c r="BM2388" i="3"/>
  <c r="BN2395" i="3"/>
  <c r="BK2395" i="3"/>
  <c r="BL2395" i="3"/>
  <c r="BJ2395" i="3"/>
  <c r="BJ2400" i="3"/>
  <c r="BN2401" i="3"/>
  <c r="BK2401" i="3"/>
  <c r="BN2408" i="3"/>
  <c r="BK2408" i="3"/>
  <c r="BN2416" i="3"/>
  <c r="BK2416" i="3"/>
  <c r="BN2424" i="3"/>
  <c r="BK2424" i="3"/>
  <c r="BM2382" i="3"/>
  <c r="BM2397" i="3"/>
  <c r="BJ2401" i="3"/>
  <c r="BM2379" i="3"/>
  <c r="BL2401" i="3"/>
  <c r="BM2403" i="3"/>
  <c r="BM2408" i="3"/>
  <c r="BN2428" i="3"/>
  <c r="BL2402" i="3"/>
  <c r="BM2405" i="3"/>
  <c r="BL2418" i="3"/>
  <c r="BM2421" i="3"/>
  <c r="BN2407" i="3"/>
  <c r="BK2407" i="3"/>
  <c r="BL2407" i="3"/>
  <c r="BJ2407" i="3"/>
  <c r="BM2412" i="3"/>
  <c r="BN2423" i="3"/>
  <c r="BK2423" i="3"/>
  <c r="BL2423" i="3"/>
  <c r="BJ2423" i="3"/>
  <c r="BM2406" i="3"/>
  <c r="BN2425" i="3"/>
  <c r="BK2425" i="3"/>
  <c r="BL2425" i="3"/>
  <c r="BJ2425" i="3"/>
  <c r="BL2437" i="3"/>
  <c r="BJ2437" i="3"/>
  <c r="BN2446" i="3"/>
  <c r="BK2446" i="3"/>
  <c r="BL2446" i="3"/>
  <c r="BJ2446" i="3"/>
  <c r="BL2455" i="3"/>
  <c r="BJ2455" i="3"/>
  <c r="BM2459" i="3"/>
  <c r="BN2463" i="3"/>
  <c r="BK2463" i="3"/>
  <c r="BM2464" i="3"/>
  <c r="M2471" i="3"/>
  <c r="Q2471" i="3"/>
  <c r="U2471" i="3"/>
  <c r="Y2471" i="3"/>
  <c r="AC2471" i="3"/>
  <c r="AG2471" i="3"/>
  <c r="AK2471" i="3"/>
  <c r="AO2471" i="3"/>
  <c r="AS2471" i="3"/>
  <c r="AW2471" i="3"/>
  <c r="BA2471" i="3"/>
  <c r="BE2471" i="3"/>
  <c r="BI2471" i="3"/>
  <c r="O2471" i="3"/>
  <c r="S2471" i="3"/>
  <c r="W2471" i="3"/>
  <c r="AA2471" i="3"/>
  <c r="AE2471" i="3"/>
  <c r="AI2471" i="3"/>
  <c r="AM2471" i="3"/>
  <c r="AQ2471" i="3"/>
  <c r="AU2471" i="3"/>
  <c r="AY2471" i="3"/>
  <c r="BC2471" i="3"/>
  <c r="BG2471" i="3"/>
  <c r="P2471" i="3"/>
  <c r="X2471" i="3"/>
  <c r="AF2471" i="3"/>
  <c r="AN2471" i="3"/>
  <c r="AV2471" i="3"/>
  <c r="BD2471" i="3"/>
  <c r="R2471" i="3"/>
  <c r="Z2471" i="3"/>
  <c r="AH2471" i="3"/>
  <c r="AP2471" i="3"/>
  <c r="AX2471" i="3"/>
  <c r="BF2471" i="3"/>
  <c r="N2471" i="3"/>
  <c r="V2471" i="3"/>
  <c r="AD2471" i="3"/>
  <c r="AL2471" i="3"/>
  <c r="AT2471" i="3"/>
  <c r="BB2471" i="3"/>
  <c r="T2471" i="3"/>
  <c r="AB2471" i="3"/>
  <c r="AJ2471" i="3"/>
  <c r="AR2471" i="3"/>
  <c r="AZ2471" i="3"/>
  <c r="BH2471" i="3"/>
  <c r="BM2444" i="3"/>
  <c r="BL2476" i="3"/>
  <c r="BL2439" i="3"/>
  <c r="BJ2439" i="3"/>
  <c r="BN2448" i="3"/>
  <c r="BK2448" i="3"/>
  <c r="BL2448" i="3"/>
  <c r="BJ2448" i="3"/>
  <c r="BM2450" i="3"/>
  <c r="BN2457" i="3"/>
  <c r="BK2457" i="3"/>
  <c r="BL2465" i="3"/>
  <c r="BJ2465" i="3"/>
  <c r="BM2472" i="3"/>
  <c r="BN2430" i="3"/>
  <c r="BK2430" i="3"/>
  <c r="BL2430" i="3"/>
  <c r="BJ2430" i="3"/>
  <c r="BM2432" i="3"/>
  <c r="BN2442" i="3"/>
  <c r="BK2442" i="3"/>
  <c r="BL2442" i="3"/>
  <c r="BJ2442" i="3"/>
  <c r="BL2449" i="3"/>
  <c r="BJ2449" i="3"/>
  <c r="BJ2469" i="3"/>
  <c r="BM2458" i="3"/>
  <c r="BM2429" i="3"/>
  <c r="BN2431" i="3"/>
  <c r="BK2431" i="3"/>
  <c r="BL2433" i="3"/>
  <c r="BJ2433" i="3"/>
  <c r="BM2435" i="3"/>
  <c r="BN2443" i="3"/>
  <c r="BK2443" i="3"/>
  <c r="BL2451" i="3"/>
  <c r="BJ2451" i="3"/>
  <c r="BM2453" i="3"/>
  <c r="BN2467" i="3"/>
  <c r="BK2467" i="3"/>
  <c r="BM2470" i="3"/>
  <c r="BM2477" i="3"/>
  <c r="BN2476" i="3"/>
  <c r="BM2478" i="3"/>
  <c r="BJ2283" i="3"/>
  <c r="Z2280" i="3"/>
  <c r="AP2280" i="3"/>
  <c r="BF2280" i="3"/>
  <c r="R2280" i="3"/>
  <c r="AH2280" i="3"/>
  <c r="AX2280" i="3"/>
  <c r="BM2283" i="3"/>
  <c r="T2280" i="3"/>
  <c r="S2280" i="3"/>
  <c r="U2280" i="3"/>
  <c r="AK2286" i="3"/>
  <c r="BL2290" i="3"/>
  <c r="BK2294" i="3"/>
  <c r="BB2280" i="3"/>
  <c r="BD2280" i="3"/>
  <c r="AN2280" i="3"/>
  <c r="X2280" i="3"/>
  <c r="BC2280" i="3"/>
  <c r="AM2280" i="3"/>
  <c r="W2280" i="3"/>
  <c r="BE2280" i="3"/>
  <c r="AO2280" i="3"/>
  <c r="Y2280" i="3"/>
  <c r="BL2285" i="3"/>
  <c r="BJ2281" i="3"/>
  <c r="BM2281" i="3"/>
  <c r="X2286" i="3"/>
  <c r="AT2286" i="3"/>
  <c r="BJ2288" i="3"/>
  <c r="BK2283" i="3"/>
  <c r="Z2286" i="3"/>
  <c r="AU2286" i="3"/>
  <c r="BE2286" i="3"/>
  <c r="AO2286" i="3"/>
  <c r="Y2286" i="3"/>
  <c r="BJ2290" i="3"/>
  <c r="BM2291" i="3"/>
  <c r="BL2291" i="3"/>
  <c r="BJ2291" i="3"/>
  <c r="BN2293" i="3"/>
  <c r="BM2296" i="3"/>
  <c r="BJ2295" i="3"/>
  <c r="BK2300" i="3"/>
  <c r="BN2300" i="3"/>
  <c r="BL2300" i="3"/>
  <c r="BJ2302" i="3"/>
  <c r="BM2302" i="3"/>
  <c r="BJ2296" i="3"/>
  <c r="BM2297" i="3"/>
  <c r="BM2299" i="3"/>
  <c r="BN2303" i="3"/>
  <c r="BK2303" i="3"/>
  <c r="BJ2307" i="3"/>
  <c r="BM2305" i="3"/>
  <c r="BL2311" i="3"/>
  <c r="BJ2311" i="3"/>
  <c r="M2317" i="3"/>
  <c r="Q2317" i="3"/>
  <c r="U2317" i="3"/>
  <c r="Y2317" i="3"/>
  <c r="AC2317" i="3"/>
  <c r="AG2317" i="3"/>
  <c r="AK2317" i="3"/>
  <c r="AO2317" i="3"/>
  <c r="O2317" i="3"/>
  <c r="S2317" i="3"/>
  <c r="W2317" i="3"/>
  <c r="AA2317" i="3"/>
  <c r="AE2317" i="3"/>
  <c r="AI2317" i="3"/>
  <c r="AM2317" i="3"/>
  <c r="AQ2317" i="3"/>
  <c r="AU2317" i="3"/>
  <c r="AY2317" i="3"/>
  <c r="BC2317" i="3"/>
  <c r="BG2317" i="3"/>
  <c r="P2317" i="3"/>
  <c r="X2317" i="3"/>
  <c r="AF2317" i="3"/>
  <c r="AN2317" i="3"/>
  <c r="AT2317" i="3"/>
  <c r="AZ2317" i="3"/>
  <c r="BE2317" i="3"/>
  <c r="R2317" i="3"/>
  <c r="Z2317" i="3"/>
  <c r="AH2317" i="3"/>
  <c r="AP2317" i="3"/>
  <c r="AV2317" i="3"/>
  <c r="BA2317" i="3"/>
  <c r="BF2317" i="3"/>
  <c r="T2317" i="3"/>
  <c r="AB2317" i="3"/>
  <c r="AJ2317" i="3"/>
  <c r="AR2317" i="3"/>
  <c r="AW2317" i="3"/>
  <c r="BB2317" i="3"/>
  <c r="BH2317" i="3"/>
  <c r="N2317" i="3"/>
  <c r="V2317" i="3"/>
  <c r="AD2317" i="3"/>
  <c r="AL2317" i="3"/>
  <c r="AS2317" i="3"/>
  <c r="AX2317" i="3"/>
  <c r="BD2317" i="3"/>
  <c r="BI2317" i="3"/>
  <c r="BJ2304" i="3"/>
  <c r="BJ2305" i="3"/>
  <c r="BN2307" i="3"/>
  <c r="BK2307" i="3"/>
  <c r="BJ2308" i="3"/>
  <c r="BM2308" i="3"/>
  <c r="BM2313" i="3"/>
  <c r="BL2318" i="3"/>
  <c r="BJ2310" i="3"/>
  <c r="BM2310" i="3"/>
  <c r="BM2315" i="3"/>
  <c r="BM2322" i="3"/>
  <c r="BK2312" i="3"/>
  <c r="BN2312" i="3"/>
  <c r="BL2312" i="3"/>
  <c r="BM2316" i="3"/>
  <c r="BK2322" i="3"/>
  <c r="BJ2324" i="3"/>
  <c r="O2325" i="3"/>
  <c r="S2325" i="3"/>
  <c r="W2325" i="3"/>
  <c r="AA2325" i="3"/>
  <c r="AE2325" i="3"/>
  <c r="AI2325" i="3"/>
  <c r="AM2325" i="3"/>
  <c r="AQ2325" i="3"/>
  <c r="AU2325" i="3"/>
  <c r="AY2325" i="3"/>
  <c r="BC2325" i="3"/>
  <c r="BG2325" i="3"/>
  <c r="P2325" i="3"/>
  <c r="T2325" i="3"/>
  <c r="X2325" i="3"/>
  <c r="AB2325" i="3"/>
  <c r="AF2325" i="3"/>
  <c r="AJ2325" i="3"/>
  <c r="AN2325" i="3"/>
  <c r="AR2325" i="3"/>
  <c r="AV2325" i="3"/>
  <c r="AZ2325" i="3"/>
  <c r="BD2325" i="3"/>
  <c r="BH2325" i="3"/>
  <c r="N2325" i="3"/>
  <c r="V2325" i="3"/>
  <c r="AD2325" i="3"/>
  <c r="AL2325" i="3"/>
  <c r="AT2325" i="3"/>
  <c r="BB2325" i="3"/>
  <c r="Q2325" i="3"/>
  <c r="Y2325" i="3"/>
  <c r="AG2325" i="3"/>
  <c r="AO2325" i="3"/>
  <c r="AW2325" i="3"/>
  <c r="BE2325" i="3"/>
  <c r="R2325" i="3"/>
  <c r="Z2325" i="3"/>
  <c r="AH2325" i="3"/>
  <c r="AP2325" i="3"/>
  <c r="AX2325" i="3"/>
  <c r="BF2325" i="3"/>
  <c r="M2325" i="3"/>
  <c r="U2325" i="3"/>
  <c r="AC2325" i="3"/>
  <c r="AK2325" i="3"/>
  <c r="AS2325" i="3"/>
  <c r="BA2325" i="3"/>
  <c r="BI2325" i="3"/>
  <c r="O2327" i="3"/>
  <c r="S2327" i="3"/>
  <c r="W2327" i="3"/>
  <c r="AA2327" i="3"/>
  <c r="AE2327" i="3"/>
  <c r="AI2327" i="3"/>
  <c r="AM2327" i="3"/>
  <c r="AQ2327" i="3"/>
  <c r="AU2327" i="3"/>
  <c r="AY2327" i="3"/>
  <c r="BC2327" i="3"/>
  <c r="BG2327" i="3"/>
  <c r="P2327" i="3"/>
  <c r="T2327" i="3"/>
  <c r="X2327" i="3"/>
  <c r="AB2327" i="3"/>
  <c r="AF2327" i="3"/>
  <c r="AJ2327" i="3"/>
  <c r="AN2327" i="3"/>
  <c r="AR2327" i="3"/>
  <c r="AV2327" i="3"/>
  <c r="AZ2327" i="3"/>
  <c r="BD2327" i="3"/>
  <c r="BH2327" i="3"/>
  <c r="N2327" i="3"/>
  <c r="V2327" i="3"/>
  <c r="AD2327" i="3"/>
  <c r="AL2327" i="3"/>
  <c r="AT2327" i="3"/>
  <c r="BB2327" i="3"/>
  <c r="Q2327" i="3"/>
  <c r="Y2327" i="3"/>
  <c r="AG2327" i="3"/>
  <c r="AO2327" i="3"/>
  <c r="AW2327" i="3"/>
  <c r="BE2327" i="3"/>
  <c r="R2327" i="3"/>
  <c r="Z2327" i="3"/>
  <c r="AH2327" i="3"/>
  <c r="AP2327" i="3"/>
  <c r="AX2327" i="3"/>
  <c r="BF2327" i="3"/>
  <c r="M2327" i="3"/>
  <c r="U2327" i="3"/>
  <c r="AC2327" i="3"/>
  <c r="AK2327" i="3"/>
  <c r="AS2327" i="3"/>
  <c r="BA2327" i="3"/>
  <c r="BI2327" i="3"/>
  <c r="O2329" i="3"/>
  <c r="S2329" i="3"/>
  <c r="W2329" i="3"/>
  <c r="AA2329" i="3"/>
  <c r="AE2329" i="3"/>
  <c r="AI2329" i="3"/>
  <c r="AM2329" i="3"/>
  <c r="AQ2329" i="3"/>
  <c r="AU2329" i="3"/>
  <c r="AY2329" i="3"/>
  <c r="BC2329" i="3"/>
  <c r="BG2329" i="3"/>
  <c r="P2329" i="3"/>
  <c r="T2329" i="3"/>
  <c r="X2329" i="3"/>
  <c r="N2329" i="3"/>
  <c r="V2329" i="3"/>
  <c r="AC2329" i="3"/>
  <c r="AH2329" i="3"/>
  <c r="AN2329" i="3"/>
  <c r="AS2329" i="3"/>
  <c r="AX2329" i="3"/>
  <c r="BD2329" i="3"/>
  <c r="BI2329" i="3"/>
  <c r="Q2329" i="3"/>
  <c r="Y2329" i="3"/>
  <c r="AD2329" i="3"/>
  <c r="AJ2329" i="3"/>
  <c r="AO2329" i="3"/>
  <c r="AT2329" i="3"/>
  <c r="AZ2329" i="3"/>
  <c r="BE2329" i="3"/>
  <c r="R2329" i="3"/>
  <c r="Z2329" i="3"/>
  <c r="AF2329" i="3"/>
  <c r="AK2329" i="3"/>
  <c r="AP2329" i="3"/>
  <c r="AV2329" i="3"/>
  <c r="BA2329" i="3"/>
  <c r="BF2329" i="3"/>
  <c r="M2329" i="3"/>
  <c r="U2329" i="3"/>
  <c r="AB2329" i="3"/>
  <c r="AG2329" i="3"/>
  <c r="AL2329" i="3"/>
  <c r="AR2329" i="3"/>
  <c r="AW2329" i="3"/>
  <c r="BB2329" i="3"/>
  <c r="BH2329" i="3"/>
  <c r="BJ2332" i="3"/>
  <c r="BL2330" i="3"/>
  <c r="BM2320" i="3"/>
  <c r="BN2330" i="3"/>
  <c r="BK2330" i="3"/>
  <c r="BN2338" i="3"/>
  <c r="BK2338" i="3"/>
  <c r="BL2338" i="3"/>
  <c r="BJ2338" i="3"/>
  <c r="BL2339" i="3"/>
  <c r="BM2340" i="3"/>
  <c r="BN2334" i="3"/>
  <c r="BK2334" i="3"/>
  <c r="BL2334" i="3"/>
  <c r="BJ2334" i="3"/>
  <c r="BL2335" i="3"/>
  <c r="BJ2335" i="3"/>
  <c r="BN2336" i="3"/>
  <c r="BK2336" i="3"/>
  <c r="BL2336" i="3"/>
  <c r="BJ2336" i="3"/>
  <c r="BL2337" i="3"/>
  <c r="BJ2337" i="3"/>
  <c r="BK2343" i="3"/>
  <c r="BN2343" i="3"/>
  <c r="BJ2347" i="3"/>
  <c r="BL2347" i="3"/>
  <c r="BM2349" i="3"/>
  <c r="BJ2351" i="3"/>
  <c r="BL2355" i="3"/>
  <c r="AV2363" i="3"/>
  <c r="AF2363" i="3"/>
  <c r="P2363" i="3"/>
  <c r="AU2363" i="3"/>
  <c r="AE2363" i="3"/>
  <c r="O2363" i="3"/>
  <c r="AH2341" i="3"/>
  <c r="AU2341" i="3"/>
  <c r="O2341" i="3"/>
  <c r="AD2341" i="3"/>
  <c r="AY2341" i="3"/>
  <c r="S2341" i="3"/>
  <c r="AW2341" i="3"/>
  <c r="AG2341" i="3"/>
  <c r="Q2341" i="3"/>
  <c r="AZ2341" i="3"/>
  <c r="AJ2341" i="3"/>
  <c r="BL2342" i="3"/>
  <c r="BJ2354" i="3"/>
  <c r="BL2357" i="3"/>
  <c r="BN2361" i="3"/>
  <c r="BK2361" i="3"/>
  <c r="BN2362" i="3"/>
  <c r="BK2362" i="3"/>
  <c r="BN2344" i="3"/>
  <c r="BK2344" i="3"/>
  <c r="BM2346" i="3"/>
  <c r="BL2346" i="3"/>
  <c r="BJ2346" i="3"/>
  <c r="BN2356" i="3"/>
  <c r="BK2356" i="3"/>
  <c r="U2363" i="3"/>
  <c r="BA2363" i="3"/>
  <c r="AU2365" i="3"/>
  <c r="Z2365" i="3"/>
  <c r="AY2365" i="3"/>
  <c r="AD2365" i="3"/>
  <c r="BI2365" i="3"/>
  <c r="AM2365" i="3"/>
  <c r="R2365" i="3"/>
  <c r="AW2365" i="3"/>
  <c r="AA2365" i="3"/>
  <c r="BD2365" i="3"/>
  <c r="AN2365" i="3"/>
  <c r="BN2374" i="3"/>
  <c r="BK2374" i="3"/>
  <c r="BL2374" i="3"/>
  <c r="BJ2374" i="3"/>
  <c r="BM2366" i="3"/>
  <c r="BN2369" i="3"/>
  <c r="BK2369" i="3"/>
  <c r="BL2375" i="3"/>
  <c r="BN2382" i="3"/>
  <c r="BK2382" i="3"/>
  <c r="BN2390" i="3"/>
  <c r="BK2390" i="3"/>
  <c r="BN2398" i="3"/>
  <c r="BK2398" i="3"/>
  <c r="BM2370" i="3"/>
  <c r="BM2371" i="3"/>
  <c r="BN2372" i="3"/>
  <c r="BK2372" i="3"/>
  <c r="BL2372" i="3"/>
  <c r="BJ2372" i="3"/>
  <c r="BL2373" i="3"/>
  <c r="BJ2373" i="3"/>
  <c r="BN2389" i="3"/>
  <c r="BK2389" i="3"/>
  <c r="BL2389" i="3"/>
  <c r="BJ2389" i="3"/>
  <c r="BM2398" i="3"/>
  <c r="BN2383" i="3"/>
  <c r="BK2383" i="3"/>
  <c r="BL2383" i="3"/>
  <c r="BJ2383" i="3"/>
  <c r="BL2388" i="3"/>
  <c r="BM2391" i="3"/>
  <c r="BN2399" i="3"/>
  <c r="BK2399" i="3"/>
  <c r="BN2400" i="3"/>
  <c r="BK2400" i="3"/>
  <c r="BM2401" i="3"/>
  <c r="BN2402" i="3"/>
  <c r="BK2402" i="3"/>
  <c r="BN2410" i="3"/>
  <c r="BK2410" i="3"/>
  <c r="BN2418" i="3"/>
  <c r="BK2418" i="3"/>
  <c r="BN2426" i="3"/>
  <c r="BK2426" i="3"/>
  <c r="BL2382" i="3"/>
  <c r="BM2385" i="3"/>
  <c r="BN2397" i="3"/>
  <c r="BK2397" i="3"/>
  <c r="BL2397" i="3"/>
  <c r="BJ2397" i="3"/>
  <c r="BJ2402" i="3"/>
  <c r="BJ2404" i="3"/>
  <c r="BJ2406" i="3"/>
  <c r="BJ2408" i="3"/>
  <c r="BJ2410" i="3"/>
  <c r="BJ2412" i="3"/>
  <c r="BJ2414" i="3"/>
  <c r="BJ2416" i="3"/>
  <c r="BJ2418" i="3"/>
  <c r="BJ2420" i="3"/>
  <c r="BJ2422" i="3"/>
  <c r="BJ2424" i="3"/>
  <c r="BN2379" i="3"/>
  <c r="BK2379" i="3"/>
  <c r="BL2379" i="3"/>
  <c r="BJ2379" i="3"/>
  <c r="BM2384" i="3"/>
  <c r="BM2393" i="3"/>
  <c r="BM2396" i="3"/>
  <c r="BM2399" i="3"/>
  <c r="BN2403" i="3"/>
  <c r="BK2403" i="3"/>
  <c r="BL2403" i="3"/>
  <c r="BJ2403" i="3"/>
  <c r="BL2408" i="3"/>
  <c r="BM2411" i="3"/>
  <c r="BM2416" i="3"/>
  <c r="BN2405" i="3"/>
  <c r="BK2405" i="3"/>
  <c r="BL2405" i="3"/>
  <c r="BJ2405" i="3"/>
  <c r="BM2410" i="3"/>
  <c r="BN2421" i="3"/>
  <c r="BK2421" i="3"/>
  <c r="BL2421" i="3"/>
  <c r="BJ2421" i="3"/>
  <c r="BL2412" i="3"/>
  <c r="BM2415" i="3"/>
  <c r="BJ2428" i="3"/>
  <c r="BL2406" i="3"/>
  <c r="BM2409" i="3"/>
  <c r="BM2414" i="3"/>
  <c r="BN2437" i="3"/>
  <c r="BK2437" i="3"/>
  <c r="BM2438" i="3"/>
  <c r="BM2445" i="3"/>
  <c r="BN2455" i="3"/>
  <c r="BK2455" i="3"/>
  <c r="BL2459" i="3"/>
  <c r="BJ2459" i="3"/>
  <c r="BM2461" i="3"/>
  <c r="BN2464" i="3"/>
  <c r="BK2464" i="3"/>
  <c r="BL2464" i="3"/>
  <c r="BJ2464" i="3"/>
  <c r="BN2444" i="3"/>
  <c r="BK2444" i="3"/>
  <c r="BL2444" i="3"/>
  <c r="BJ2444" i="3"/>
  <c r="BM2460" i="3"/>
  <c r="BN2439" i="3"/>
  <c r="BK2439" i="3"/>
  <c r="BM2440" i="3"/>
  <c r="BM2447" i="3"/>
  <c r="BN2450" i="3"/>
  <c r="BK2450" i="3"/>
  <c r="BL2450" i="3"/>
  <c r="BJ2450" i="3"/>
  <c r="BM2452" i="3"/>
  <c r="BN2465" i="3"/>
  <c r="BK2465" i="3"/>
  <c r="BM2466" i="3"/>
  <c r="BJ2470" i="3"/>
  <c r="BJ2474" i="3"/>
  <c r="BK2472" i="3"/>
  <c r="BN2472" i="3"/>
  <c r="BL2472" i="3"/>
  <c r="BM2474" i="3"/>
  <c r="BN2432" i="3"/>
  <c r="BK2432" i="3"/>
  <c r="BL2432" i="3"/>
  <c r="BJ2432" i="3"/>
  <c r="BM2434" i="3"/>
  <c r="BM2441" i="3"/>
  <c r="BN2449" i="3"/>
  <c r="BK2449" i="3"/>
  <c r="BM2456" i="3"/>
  <c r="BM2469" i="3"/>
  <c r="BK2469" i="3"/>
  <c r="BN2469" i="3"/>
  <c r="BN2458" i="3"/>
  <c r="BK2458" i="3"/>
  <c r="BL2458" i="3"/>
  <c r="BJ2458" i="3"/>
  <c r="BL2429" i="3"/>
  <c r="BJ2429" i="3"/>
  <c r="BN2433" i="3"/>
  <c r="BK2433" i="3"/>
  <c r="BL2435" i="3"/>
  <c r="BJ2435" i="3"/>
  <c r="BN2451" i="3"/>
  <c r="BK2451" i="3"/>
  <c r="BL2453" i="3"/>
  <c r="BJ2453" i="3"/>
  <c r="BK2470" i="3"/>
  <c r="BN2470" i="3"/>
  <c r="BL2470" i="3"/>
  <c r="BL2477" i="3"/>
  <c r="BJ2477" i="3"/>
  <c r="BL2478" i="3"/>
  <c r="BJ2478" i="3"/>
  <c r="P2273" i="3"/>
  <c r="T2273" i="3"/>
  <c r="X2273" i="3"/>
  <c r="AB2273" i="3"/>
  <c r="AF2273" i="3"/>
  <c r="AJ2273" i="3"/>
  <c r="AN2273" i="3"/>
  <c r="AR2273" i="3"/>
  <c r="AV2273" i="3"/>
  <c r="AZ2273" i="3"/>
  <c r="BD2273" i="3"/>
  <c r="BH2273" i="3"/>
  <c r="M2273" i="3"/>
  <c r="R2273" i="3"/>
  <c r="W2273" i="3"/>
  <c r="AC2273" i="3"/>
  <c r="AH2273" i="3"/>
  <c r="AM2273" i="3"/>
  <c r="AS2273" i="3"/>
  <c r="AX2273" i="3"/>
  <c r="BC2273" i="3"/>
  <c r="BI2273" i="3"/>
  <c r="N2273" i="3"/>
  <c r="S2273" i="3"/>
  <c r="Y2273" i="3"/>
  <c r="AD2273" i="3"/>
  <c r="AI2273" i="3"/>
  <c r="AO2273" i="3"/>
  <c r="AT2273" i="3"/>
  <c r="AY2273" i="3"/>
  <c r="BE2273" i="3"/>
  <c r="Q2273" i="3"/>
  <c r="V2273" i="3"/>
  <c r="AA2273" i="3"/>
  <c r="AG2273" i="3"/>
  <c r="AL2273" i="3"/>
  <c r="AQ2273" i="3"/>
  <c r="AW2273" i="3"/>
  <c r="BB2273" i="3"/>
  <c r="BG2273" i="3"/>
  <c r="O2273" i="3"/>
  <c r="U2273" i="3"/>
  <c r="Z2273" i="3"/>
  <c r="AE2273" i="3"/>
  <c r="AK2273" i="3"/>
  <c r="AP2273" i="3"/>
  <c r="AU2273" i="3"/>
  <c r="BA2273" i="3"/>
  <c r="BF2273" i="3"/>
  <c r="O2264" i="3"/>
  <c r="S2264" i="3"/>
  <c r="W2264" i="3"/>
  <c r="AA2264" i="3"/>
  <c r="AE2264" i="3"/>
  <c r="AI2264" i="3"/>
  <c r="AM2264" i="3"/>
  <c r="AQ2264" i="3"/>
  <c r="AU2264" i="3"/>
  <c r="AY2264" i="3"/>
  <c r="BC2264" i="3"/>
  <c r="BG2264" i="3"/>
  <c r="P2264" i="3"/>
  <c r="AF2264" i="3"/>
  <c r="AV2264" i="3"/>
  <c r="AR2264" i="3"/>
  <c r="T2264" i="3"/>
  <c r="AJ2264" i="3"/>
  <c r="AZ2264" i="3"/>
  <c r="X2264" i="3"/>
  <c r="AN2264" i="3"/>
  <c r="BD2264" i="3"/>
  <c r="AB2264" i="3"/>
  <c r="BH2264" i="3"/>
  <c r="N2279" i="3"/>
  <c r="R2279" i="3"/>
  <c r="V2279" i="3"/>
  <c r="Z2279" i="3"/>
  <c r="AD2279" i="3"/>
  <c r="AH2279" i="3"/>
  <c r="AL2279" i="3"/>
  <c r="AP2279" i="3"/>
  <c r="AT2279" i="3"/>
  <c r="AX2279" i="3"/>
  <c r="BB2279" i="3"/>
  <c r="BF2279" i="3"/>
  <c r="Q2279" i="3"/>
  <c r="AC2279" i="3"/>
  <c r="AK2279" i="3"/>
  <c r="AS2279" i="3"/>
  <c r="BA2279" i="3"/>
  <c r="BI2279" i="3"/>
  <c r="O2279" i="3"/>
  <c r="S2279" i="3"/>
  <c r="W2279" i="3"/>
  <c r="AA2279" i="3"/>
  <c r="AE2279" i="3"/>
  <c r="AI2279" i="3"/>
  <c r="AM2279" i="3"/>
  <c r="AQ2279" i="3"/>
  <c r="AU2279" i="3"/>
  <c r="AY2279" i="3"/>
  <c r="BC2279" i="3"/>
  <c r="BG2279" i="3"/>
  <c r="P2279" i="3"/>
  <c r="T2279" i="3"/>
  <c r="X2279" i="3"/>
  <c r="AB2279" i="3"/>
  <c r="AF2279" i="3"/>
  <c r="AJ2279" i="3"/>
  <c r="AN2279" i="3"/>
  <c r="AR2279" i="3"/>
  <c r="AV2279" i="3"/>
  <c r="AZ2279" i="3"/>
  <c r="BD2279" i="3"/>
  <c r="BH2279" i="3"/>
  <c r="M2279" i="3"/>
  <c r="U2279" i="3"/>
  <c r="Y2279" i="3"/>
  <c r="AG2279" i="3"/>
  <c r="AO2279" i="3"/>
  <c r="AW2279" i="3"/>
  <c r="BE2279" i="3"/>
  <c r="N2277" i="3"/>
  <c r="R2277" i="3"/>
  <c r="V2277" i="3"/>
  <c r="Z2277" i="3"/>
  <c r="AD2277" i="3"/>
  <c r="AH2277" i="3"/>
  <c r="AL2277" i="3"/>
  <c r="AP2277" i="3"/>
  <c r="AT2277" i="3"/>
  <c r="AX2277" i="3"/>
  <c r="BB2277" i="3"/>
  <c r="BF2277" i="3"/>
  <c r="M2277" i="3"/>
  <c r="Q2277" i="3"/>
  <c r="U2277" i="3"/>
  <c r="AC2277" i="3"/>
  <c r="AG2277" i="3"/>
  <c r="AK2277" i="3"/>
  <c r="AS2277" i="3"/>
  <c r="BA2277" i="3"/>
  <c r="BI2277" i="3"/>
  <c r="O2277" i="3"/>
  <c r="S2277" i="3"/>
  <c r="W2277" i="3"/>
  <c r="AA2277" i="3"/>
  <c r="AE2277" i="3"/>
  <c r="AI2277" i="3"/>
  <c r="AM2277" i="3"/>
  <c r="AQ2277" i="3"/>
  <c r="AU2277" i="3"/>
  <c r="AY2277" i="3"/>
  <c r="BC2277" i="3"/>
  <c r="BG2277" i="3"/>
  <c r="Y2277" i="3"/>
  <c r="AO2277" i="3"/>
  <c r="AW2277" i="3"/>
  <c r="BE2277" i="3"/>
  <c r="P2277" i="3"/>
  <c r="T2277" i="3"/>
  <c r="X2277" i="3"/>
  <c r="AB2277" i="3"/>
  <c r="AF2277" i="3"/>
  <c r="AJ2277" i="3"/>
  <c r="AN2277" i="3"/>
  <c r="AR2277" i="3"/>
  <c r="AV2277" i="3"/>
  <c r="AZ2277" i="3"/>
  <c r="BD2277" i="3"/>
  <c r="BH2277" i="3"/>
  <c r="P2274" i="3"/>
  <c r="AF2274" i="3"/>
  <c r="AV2274" i="3"/>
  <c r="W2274" i="3"/>
  <c r="BC2274" i="3"/>
  <c r="Y2274" i="3"/>
  <c r="AO2274" i="3"/>
  <c r="BE2274" i="3"/>
  <c r="V2274" i="3"/>
  <c r="AL2274" i="3"/>
  <c r="BB2274" i="3"/>
  <c r="AA2274" i="3"/>
  <c r="BG2274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R2270" i="3"/>
  <c r="V2270" i="3"/>
  <c r="Z2270" i="3"/>
  <c r="AD2270" i="3"/>
  <c r="AH2270" i="3"/>
  <c r="AL2270" i="3"/>
  <c r="AP2270" i="3"/>
  <c r="AT2270" i="3"/>
  <c r="AX2270" i="3"/>
  <c r="BB2270" i="3"/>
  <c r="BF2270" i="3"/>
  <c r="T2270" i="3"/>
  <c r="AB2270" i="3"/>
  <c r="AJ2270" i="3"/>
  <c r="AR2270" i="3"/>
  <c r="AZ2270" i="3"/>
  <c r="BH2270" i="3"/>
  <c r="AA2270" i="3"/>
  <c r="AQ2270" i="3"/>
  <c r="BG2270" i="3"/>
  <c r="O2270" i="3"/>
  <c r="W2270" i="3"/>
  <c r="AE2270" i="3"/>
  <c r="AM2270" i="3"/>
  <c r="AU2270" i="3"/>
  <c r="BC2270" i="3"/>
  <c r="P2270" i="3"/>
  <c r="X2270" i="3"/>
  <c r="AF2270" i="3"/>
  <c r="AN2270" i="3"/>
  <c r="AV2270" i="3"/>
  <c r="BD2270" i="3"/>
  <c r="S2270" i="3"/>
  <c r="AI2270" i="3"/>
  <c r="AY2270" i="3"/>
  <c r="P2278" i="3"/>
  <c r="T2278" i="3"/>
  <c r="X2278" i="3"/>
  <c r="AB2278" i="3"/>
  <c r="AF2278" i="3"/>
  <c r="AJ2278" i="3"/>
  <c r="AN2278" i="3"/>
  <c r="AR2278" i="3"/>
  <c r="AV2278" i="3"/>
  <c r="AZ2278" i="3"/>
  <c r="BD2278" i="3"/>
  <c r="BH2278" i="3"/>
  <c r="M2278" i="3"/>
  <c r="Q2278" i="3"/>
  <c r="U2278" i="3"/>
  <c r="Y2278" i="3"/>
  <c r="AC2278" i="3"/>
  <c r="AG2278" i="3"/>
  <c r="AK2278" i="3"/>
  <c r="AO2278" i="3"/>
  <c r="AS2278" i="3"/>
  <c r="AW2278" i="3"/>
  <c r="BA2278" i="3"/>
  <c r="BE2278" i="3"/>
  <c r="BI2278" i="3"/>
  <c r="O2278" i="3"/>
  <c r="S2278" i="3"/>
  <c r="W2278" i="3"/>
  <c r="AA2278" i="3"/>
  <c r="AI2278" i="3"/>
  <c r="AM2278" i="3"/>
  <c r="AQ2278" i="3"/>
  <c r="AY2278" i="3"/>
  <c r="BC2278" i="3"/>
  <c r="N2278" i="3"/>
  <c r="R2278" i="3"/>
  <c r="V2278" i="3"/>
  <c r="Z2278" i="3"/>
  <c r="AD2278" i="3"/>
  <c r="AH2278" i="3"/>
  <c r="AL2278" i="3"/>
  <c r="AP2278" i="3"/>
  <c r="AT2278" i="3"/>
  <c r="AX2278" i="3"/>
  <c r="BB2278" i="3"/>
  <c r="BF2278" i="3"/>
  <c r="AE2278" i="3"/>
  <c r="AU2278" i="3"/>
  <c r="BG2278" i="3"/>
  <c r="P2276" i="3"/>
  <c r="T2276" i="3"/>
  <c r="X2276" i="3"/>
  <c r="AB2276" i="3"/>
  <c r="AF2276" i="3"/>
  <c r="AJ2276" i="3"/>
  <c r="AN2276" i="3"/>
  <c r="AR2276" i="3"/>
  <c r="AV2276" i="3"/>
  <c r="AZ2276" i="3"/>
  <c r="BD2276" i="3"/>
  <c r="BH2276" i="3"/>
  <c r="O2276" i="3"/>
  <c r="W2276" i="3"/>
  <c r="AA2276" i="3"/>
  <c r="AI2276" i="3"/>
  <c r="AQ2276" i="3"/>
  <c r="AY2276" i="3"/>
  <c r="BG2276" i="3"/>
  <c r="M2276" i="3"/>
  <c r="Q2276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N2276" i="3"/>
  <c r="R2276" i="3"/>
  <c r="V2276" i="3"/>
  <c r="Z2276" i="3"/>
  <c r="AD2276" i="3"/>
  <c r="AH2276" i="3"/>
  <c r="AL2276" i="3"/>
  <c r="AP2276" i="3"/>
  <c r="AT2276" i="3"/>
  <c r="AX2276" i="3"/>
  <c r="BB2276" i="3"/>
  <c r="BF2276" i="3"/>
  <c r="S2276" i="3"/>
  <c r="AE2276" i="3"/>
  <c r="AM2276" i="3"/>
  <c r="AU2276" i="3"/>
  <c r="BC2276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O2275" i="3"/>
  <c r="S2275" i="3"/>
  <c r="W2275" i="3"/>
  <c r="AA2275" i="3"/>
  <c r="AE2275" i="3"/>
  <c r="AI2275" i="3"/>
  <c r="AM2275" i="3"/>
  <c r="AQ2275" i="3"/>
  <c r="AU2275" i="3"/>
  <c r="AY2275" i="3"/>
  <c r="BC2275" i="3"/>
  <c r="BG2275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P2275" i="3"/>
  <c r="T2275" i="3"/>
  <c r="X2275" i="3"/>
  <c r="AB2275" i="3"/>
  <c r="AF2275" i="3"/>
  <c r="AJ2275" i="3"/>
  <c r="AN2275" i="3"/>
  <c r="AR2275" i="3"/>
  <c r="AV2275" i="3"/>
  <c r="AZ2275" i="3"/>
  <c r="BD2275" i="3"/>
  <c r="BH2275" i="3"/>
  <c r="N2272" i="3"/>
  <c r="R2272" i="3"/>
  <c r="V2272" i="3"/>
  <c r="Z2272" i="3"/>
  <c r="AD2272" i="3"/>
  <c r="AH2272" i="3"/>
  <c r="AL2272" i="3"/>
  <c r="AP2272" i="3"/>
  <c r="AT2272" i="3"/>
  <c r="AX2272" i="3"/>
  <c r="BB2272" i="3"/>
  <c r="BF2272" i="3"/>
  <c r="Q2272" i="3"/>
  <c r="W2272" i="3"/>
  <c r="AB2272" i="3"/>
  <c r="AG2272" i="3"/>
  <c r="AM2272" i="3"/>
  <c r="AR2272" i="3"/>
  <c r="AW2272" i="3"/>
  <c r="BC2272" i="3"/>
  <c r="BH2272" i="3"/>
  <c r="P2272" i="3"/>
  <c r="AA2272" i="3"/>
  <c r="AK2272" i="3"/>
  <c r="AV2272" i="3"/>
  <c r="BG2272" i="3"/>
  <c r="M2272" i="3"/>
  <c r="S2272" i="3"/>
  <c r="X2272" i="3"/>
  <c r="AC2272" i="3"/>
  <c r="AI2272" i="3"/>
  <c r="AN2272" i="3"/>
  <c r="AS2272" i="3"/>
  <c r="AY2272" i="3"/>
  <c r="BD2272" i="3"/>
  <c r="BI2272" i="3"/>
  <c r="U2272" i="3"/>
  <c r="AF2272" i="3"/>
  <c r="AQ2272" i="3"/>
  <c r="BA2272" i="3"/>
  <c r="O2272" i="3"/>
  <c r="T2272" i="3"/>
  <c r="Y2272" i="3"/>
  <c r="AE2272" i="3"/>
  <c r="AJ2272" i="3"/>
  <c r="AO2272" i="3"/>
  <c r="AU2272" i="3"/>
  <c r="AZ2272" i="3"/>
  <c r="BE2272" i="3"/>
  <c r="BE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X2271" i="3"/>
  <c r="AB2271" i="3"/>
  <c r="AF2271" i="3"/>
  <c r="AJ2271" i="3"/>
  <c r="AN2271" i="3"/>
  <c r="AR2271" i="3"/>
  <c r="AV2271" i="3"/>
  <c r="AZ2271" i="3"/>
  <c r="BD2271" i="3"/>
  <c r="BH2271" i="3"/>
  <c r="O2269" i="3"/>
  <c r="S2269" i="3"/>
  <c r="W2269" i="3"/>
  <c r="AA2269" i="3"/>
  <c r="AE2269" i="3"/>
  <c r="AI2269" i="3"/>
  <c r="AM2269" i="3"/>
  <c r="AQ2269" i="3"/>
  <c r="AU2269" i="3"/>
  <c r="AY2269" i="3"/>
  <c r="BC2269" i="3"/>
  <c r="BG2269" i="3"/>
  <c r="P2269" i="3"/>
  <c r="T2269" i="3"/>
  <c r="X2269" i="3"/>
  <c r="AB2269" i="3"/>
  <c r="AF2269" i="3"/>
  <c r="AJ2269" i="3"/>
  <c r="AN2269" i="3"/>
  <c r="AR2269" i="3"/>
  <c r="AV2269" i="3"/>
  <c r="AZ2269" i="3"/>
  <c r="BD2269" i="3"/>
  <c r="BH2269" i="3"/>
  <c r="M2269" i="3"/>
  <c r="Q2269" i="3"/>
  <c r="U2269" i="3"/>
  <c r="Y2269" i="3"/>
  <c r="AC2269" i="3"/>
  <c r="AG2269" i="3"/>
  <c r="AK2269" i="3"/>
  <c r="AO2269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N2225" i="3"/>
  <c r="R2225" i="3"/>
  <c r="V2225" i="3"/>
  <c r="Z2225" i="3"/>
  <c r="AD2225" i="3"/>
  <c r="AH2225" i="3"/>
  <c r="AL2225" i="3"/>
  <c r="AP2225" i="3"/>
  <c r="AT2225" i="3"/>
  <c r="AX2225" i="3"/>
  <c r="BB2225" i="3"/>
  <c r="BF222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AF2225" i="3"/>
  <c r="AV2225" i="3"/>
  <c r="T2225" i="3"/>
  <c r="AJ2225" i="3"/>
  <c r="AZ2225" i="3"/>
  <c r="X2225" i="3"/>
  <c r="AN2225" i="3"/>
  <c r="BD2225" i="3"/>
  <c r="AB2225" i="3"/>
  <c r="AR2225" i="3"/>
  <c r="BH2225" i="3"/>
  <c r="BB2271" i="3"/>
  <c r="AT2271" i="3"/>
  <c r="AL2271" i="3"/>
  <c r="AD2271" i="3"/>
  <c r="V2271" i="3"/>
  <c r="N2271" i="3"/>
  <c r="BB2269" i="3"/>
  <c r="AT2269" i="3"/>
  <c r="AH2269" i="3"/>
  <c r="R2269" i="3"/>
  <c r="AV2268" i="3"/>
  <c r="AF2268" i="3"/>
  <c r="L2267" i="3"/>
  <c r="K2267" i="3"/>
  <c r="BF2265" i="3"/>
  <c r="AP2265" i="3"/>
  <c r="M2264" i="3"/>
  <c r="O2262" i="3"/>
  <c r="S2262" i="3"/>
  <c r="W2262" i="3"/>
  <c r="AA2262" i="3"/>
  <c r="AE2262" i="3"/>
  <c r="AI2262" i="3"/>
  <c r="AM2262" i="3"/>
  <c r="AQ2262" i="3"/>
  <c r="AU2262" i="3"/>
  <c r="AY2262" i="3"/>
  <c r="BC2262" i="3"/>
  <c r="BG2262" i="3"/>
  <c r="AX2261" i="3"/>
  <c r="AH2261" i="3"/>
  <c r="AV2260" i="3"/>
  <c r="AF2260" i="3"/>
  <c r="L2259" i="3"/>
  <c r="K2259" i="3"/>
  <c r="AO2271" i="3"/>
  <c r="AG2271" i="3"/>
  <c r="Y2271" i="3"/>
  <c r="Q227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M2261" i="3"/>
  <c r="Q2261" i="3"/>
  <c r="U2261" i="3"/>
  <c r="Y2261" i="3"/>
  <c r="AC2261" i="3"/>
  <c r="AG2261" i="3"/>
  <c r="AK2261" i="3"/>
  <c r="AO2261" i="3"/>
  <c r="AS2261" i="3"/>
  <c r="AW2261" i="3"/>
  <c r="BA2261" i="3"/>
  <c r="BE2261" i="3"/>
  <c r="BI2261" i="3"/>
  <c r="BI2271" i="3"/>
  <c r="BA2271" i="3"/>
  <c r="AS2271" i="3"/>
  <c r="AK2271" i="3"/>
  <c r="AC2271" i="3"/>
  <c r="U2271" i="3"/>
  <c r="M2271" i="3"/>
  <c r="BI2269" i="3"/>
  <c r="BA2269" i="3"/>
  <c r="AS2269" i="3"/>
  <c r="AD2269" i="3"/>
  <c r="N2269" i="3"/>
  <c r="O2268" i="3"/>
  <c r="S2268" i="3"/>
  <c r="W2268" i="3"/>
  <c r="AA2268" i="3"/>
  <c r="AE2268" i="3"/>
  <c r="AI2268" i="3"/>
  <c r="AM2268" i="3"/>
  <c r="AQ2268" i="3"/>
  <c r="AU2268" i="3"/>
  <c r="AY2268" i="3"/>
  <c r="BC2268" i="3"/>
  <c r="BG2268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P2265" i="3"/>
  <c r="T2265" i="3"/>
  <c r="X2265" i="3"/>
  <c r="AB2265" i="3"/>
  <c r="AF2265" i="3"/>
  <c r="AJ2265" i="3"/>
  <c r="AN2265" i="3"/>
  <c r="AR2265" i="3"/>
  <c r="AV2265" i="3"/>
  <c r="AZ2265" i="3"/>
  <c r="BD2265" i="3"/>
  <c r="BH2265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AT2261" i="3"/>
  <c r="AD2261" i="3"/>
  <c r="N2261" i="3"/>
  <c r="O2260" i="3"/>
  <c r="S2260" i="3"/>
  <c r="W2260" i="3"/>
  <c r="AA2260" i="3"/>
  <c r="AE2260" i="3"/>
  <c r="AI2260" i="3"/>
  <c r="AM2260" i="3"/>
  <c r="AQ2260" i="3"/>
  <c r="AU2260" i="3"/>
  <c r="AY2260" i="3"/>
  <c r="BC2260" i="3"/>
  <c r="BG2260" i="3"/>
  <c r="BF2271" i="3"/>
  <c r="AX2271" i="3"/>
  <c r="AP2271" i="3"/>
  <c r="AH2271" i="3"/>
  <c r="Z2271" i="3"/>
  <c r="R2271" i="3"/>
  <c r="BF2269" i="3"/>
  <c r="AX2269" i="3"/>
  <c r="AP2269" i="3"/>
  <c r="Z2269" i="3"/>
  <c r="BD2268" i="3"/>
  <c r="AN2268" i="3"/>
  <c r="X2268" i="3"/>
  <c r="M2268" i="3"/>
  <c r="O2266" i="3"/>
  <c r="S2266" i="3"/>
  <c r="W2266" i="3"/>
  <c r="AA2266" i="3"/>
  <c r="AE2266" i="3"/>
  <c r="AI2266" i="3"/>
  <c r="AM2266" i="3"/>
  <c r="AQ2266" i="3"/>
  <c r="AU2266" i="3"/>
  <c r="AY2266" i="3"/>
  <c r="BC2266" i="3"/>
  <c r="BG2266" i="3"/>
  <c r="AX2265" i="3"/>
  <c r="AH2265" i="3"/>
  <c r="R2265" i="3"/>
  <c r="L2263" i="3"/>
  <c r="K2263" i="3"/>
  <c r="BF2261" i="3"/>
  <c r="AP2261" i="3"/>
  <c r="Z2261" i="3"/>
  <c r="BD2260" i="3"/>
  <c r="AN2260" i="3"/>
  <c r="X2260" i="3"/>
  <c r="M2260" i="3"/>
  <c r="L2258" i="3"/>
  <c r="AB2258" i="3" s="1"/>
  <c r="N2257" i="3"/>
  <c r="R2257" i="3"/>
  <c r="V2257" i="3"/>
  <c r="Z2257" i="3"/>
  <c r="AD2257" i="3"/>
  <c r="AH2257" i="3"/>
  <c r="AL2257" i="3"/>
  <c r="AP2257" i="3"/>
  <c r="AT2257" i="3"/>
  <c r="AX2257" i="3"/>
  <c r="BB2257" i="3"/>
  <c r="BF2257" i="3"/>
  <c r="P2257" i="3"/>
  <c r="T2257" i="3"/>
  <c r="X2257" i="3"/>
  <c r="AB2257" i="3"/>
  <c r="AF2257" i="3"/>
  <c r="AJ2257" i="3"/>
  <c r="AN2257" i="3"/>
  <c r="AR2257" i="3"/>
  <c r="AV2257" i="3"/>
  <c r="AZ2257" i="3"/>
  <c r="BD2257" i="3"/>
  <c r="BH2257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T2255" i="3"/>
  <c r="X2255" i="3"/>
  <c r="AB2255" i="3"/>
  <c r="AF2255" i="3"/>
  <c r="AJ2255" i="3"/>
  <c r="AN2255" i="3"/>
  <c r="AR2255" i="3"/>
  <c r="AV2255" i="3"/>
  <c r="AZ2255" i="3"/>
  <c r="BD2255" i="3"/>
  <c r="BH2255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Y2252" i="3"/>
  <c r="AI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AY2250" i="3"/>
  <c r="AI2250" i="3"/>
  <c r="Z2241" i="3"/>
  <c r="AP2241" i="3"/>
  <c r="BF2241" i="3"/>
  <c r="N2241" i="3"/>
  <c r="AD2241" i="3"/>
  <c r="AT2241" i="3"/>
  <c r="BF2268" i="3"/>
  <c r="BB2268" i="3"/>
  <c r="AX2268" i="3"/>
  <c r="AT2268" i="3"/>
  <c r="AP2268" i="3"/>
  <c r="AL2268" i="3"/>
  <c r="AH2268" i="3"/>
  <c r="AD2268" i="3"/>
  <c r="Z2268" i="3"/>
  <c r="V2268" i="3"/>
  <c r="R2268" i="3"/>
  <c r="N2268" i="3"/>
  <c r="BF2266" i="3"/>
  <c r="BB2266" i="3"/>
  <c r="AX2266" i="3"/>
  <c r="AT2266" i="3"/>
  <c r="AP2266" i="3"/>
  <c r="AL2266" i="3"/>
  <c r="AH2266" i="3"/>
  <c r="AD2266" i="3"/>
  <c r="Z2266" i="3"/>
  <c r="V2266" i="3"/>
  <c r="R2266" i="3"/>
  <c r="N2266" i="3"/>
  <c r="BF2264" i="3"/>
  <c r="BB2264" i="3"/>
  <c r="AX2264" i="3"/>
  <c r="AT2264" i="3"/>
  <c r="AP2264" i="3"/>
  <c r="AL2264" i="3"/>
  <c r="AH2264" i="3"/>
  <c r="AD2264" i="3"/>
  <c r="Z2264" i="3"/>
  <c r="V2264" i="3"/>
  <c r="R2264" i="3"/>
  <c r="N2264" i="3"/>
  <c r="BF2262" i="3"/>
  <c r="BB2262" i="3"/>
  <c r="AX2262" i="3"/>
  <c r="AT2262" i="3"/>
  <c r="AP2262" i="3"/>
  <c r="AL2262" i="3"/>
  <c r="AH2262" i="3"/>
  <c r="AD2262" i="3"/>
  <c r="Z2262" i="3"/>
  <c r="V2262" i="3"/>
  <c r="R2262" i="3"/>
  <c r="N2262" i="3"/>
  <c r="BF2260" i="3"/>
  <c r="BB2260" i="3"/>
  <c r="AX2260" i="3"/>
  <c r="AT2260" i="3"/>
  <c r="AP2260" i="3"/>
  <c r="AL2260" i="3"/>
  <c r="AH2260" i="3"/>
  <c r="AD2260" i="3"/>
  <c r="Z2260" i="3"/>
  <c r="V2260" i="3"/>
  <c r="R2260" i="3"/>
  <c r="N2260" i="3"/>
  <c r="BE2257" i="3"/>
  <c r="AW2257" i="3"/>
  <c r="AO2257" i="3"/>
  <c r="AG2257" i="3"/>
  <c r="Y2257" i="3"/>
  <c r="Q2257" i="3"/>
  <c r="BI2256" i="3"/>
  <c r="AU2256" i="3"/>
  <c r="AE2256" i="3"/>
  <c r="AW2255" i="3"/>
  <c r="AG2255" i="3"/>
  <c r="Q2255" i="3"/>
  <c r="AU2254" i="3"/>
  <c r="AE2254" i="3"/>
  <c r="AW2253" i="3"/>
  <c r="AG2253" i="3"/>
  <c r="Q2253" i="3"/>
  <c r="M2244" i="3"/>
  <c r="Q2244" i="3"/>
  <c r="U2244" i="3"/>
  <c r="Y2244" i="3"/>
  <c r="AC2244" i="3"/>
  <c r="AG2244" i="3"/>
  <c r="AK2244" i="3"/>
  <c r="AO2244" i="3"/>
  <c r="AS2244" i="3"/>
  <c r="AW2244" i="3"/>
  <c r="BA2244" i="3"/>
  <c r="BE2244" i="3"/>
  <c r="BI2244" i="3"/>
  <c r="O2244" i="3"/>
  <c r="S2244" i="3"/>
  <c r="W2244" i="3"/>
  <c r="AA2244" i="3"/>
  <c r="AE2244" i="3"/>
  <c r="AI2244" i="3"/>
  <c r="AM2244" i="3"/>
  <c r="AQ2244" i="3"/>
  <c r="AU2244" i="3"/>
  <c r="AY2244" i="3"/>
  <c r="BC2244" i="3"/>
  <c r="BG2244" i="3"/>
  <c r="P2244" i="3"/>
  <c r="AF2244" i="3"/>
  <c r="AV2244" i="3"/>
  <c r="T2244" i="3"/>
  <c r="AJ2244" i="3"/>
  <c r="AZ2244" i="3"/>
  <c r="X2244" i="3"/>
  <c r="AN2244" i="3"/>
  <c r="BD2244" i="3"/>
  <c r="BI2268" i="3"/>
  <c r="BE2268" i="3"/>
  <c r="BA2268" i="3"/>
  <c r="AW2268" i="3"/>
  <c r="AS2268" i="3"/>
  <c r="AO2268" i="3"/>
  <c r="AK2268" i="3"/>
  <c r="AG2268" i="3"/>
  <c r="AC2268" i="3"/>
  <c r="Y2268" i="3"/>
  <c r="U2268" i="3"/>
  <c r="Q2268" i="3"/>
  <c r="BI2266" i="3"/>
  <c r="BE2266" i="3"/>
  <c r="BA2266" i="3"/>
  <c r="AW2266" i="3"/>
  <c r="AS2266" i="3"/>
  <c r="AO2266" i="3"/>
  <c r="AK2266" i="3"/>
  <c r="AG2266" i="3"/>
  <c r="AC2266" i="3"/>
  <c r="Y2266" i="3"/>
  <c r="U2266" i="3"/>
  <c r="Q2266" i="3"/>
  <c r="BI2264" i="3"/>
  <c r="BE2264" i="3"/>
  <c r="BA2264" i="3"/>
  <c r="AW2264" i="3"/>
  <c r="AS2264" i="3"/>
  <c r="AO2264" i="3"/>
  <c r="AK2264" i="3"/>
  <c r="AG2264" i="3"/>
  <c r="AC2264" i="3"/>
  <c r="Y2264" i="3"/>
  <c r="U2264" i="3"/>
  <c r="Q2264" i="3"/>
  <c r="BI2262" i="3"/>
  <c r="BE2262" i="3"/>
  <c r="BA2262" i="3"/>
  <c r="AW2262" i="3"/>
  <c r="AS2262" i="3"/>
  <c r="AO2262" i="3"/>
  <c r="AK2262" i="3"/>
  <c r="AG2262" i="3"/>
  <c r="AC2262" i="3"/>
  <c r="Y2262" i="3"/>
  <c r="U2262" i="3"/>
  <c r="Q2262" i="3"/>
  <c r="BI2260" i="3"/>
  <c r="BE2260" i="3"/>
  <c r="BA2260" i="3"/>
  <c r="AW2260" i="3"/>
  <c r="AS2260" i="3"/>
  <c r="AO2260" i="3"/>
  <c r="AK2260" i="3"/>
  <c r="AG2260" i="3"/>
  <c r="AC2260" i="3"/>
  <c r="Y2260" i="3"/>
  <c r="U2260" i="3"/>
  <c r="Q2260" i="3"/>
  <c r="BC2257" i="3"/>
  <c r="AU2257" i="3"/>
  <c r="AM2257" i="3"/>
  <c r="AE2257" i="3"/>
  <c r="W2257" i="3"/>
  <c r="O2257" i="3"/>
  <c r="BG2256" i="3"/>
  <c r="AQ2256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N2256" i="3"/>
  <c r="R2256" i="3"/>
  <c r="V2256" i="3"/>
  <c r="Z2256" i="3"/>
  <c r="AD2256" i="3"/>
  <c r="AH2256" i="3"/>
  <c r="AL2256" i="3"/>
  <c r="AP2256" i="3"/>
  <c r="AT2256" i="3"/>
  <c r="AX2256" i="3"/>
  <c r="BB2256" i="3"/>
  <c r="BF2256" i="3"/>
  <c r="BI2255" i="3"/>
  <c r="AS2255" i="3"/>
  <c r="AC2255" i="3"/>
  <c r="M2255" i="3"/>
  <c r="BG2254" i="3"/>
  <c r="AQ2254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BI2253" i="3"/>
  <c r="AS2253" i="3"/>
  <c r="AC2253" i="3"/>
  <c r="M2253" i="3"/>
  <c r="P2252" i="3"/>
  <c r="T2252" i="3"/>
  <c r="X2252" i="3"/>
  <c r="AB2252" i="3"/>
  <c r="AF2252" i="3"/>
  <c r="AJ2252" i="3"/>
  <c r="AN2252" i="3"/>
  <c r="AR2252" i="3"/>
  <c r="AV2252" i="3"/>
  <c r="AZ2252" i="3"/>
  <c r="BD2252" i="3"/>
  <c r="BH2252" i="3"/>
  <c r="M2252" i="3"/>
  <c r="Q2252" i="3"/>
  <c r="U2252" i="3"/>
  <c r="Y2252" i="3"/>
  <c r="AC2252" i="3"/>
  <c r="AG2252" i="3"/>
  <c r="AK2252" i="3"/>
  <c r="AO2252" i="3"/>
  <c r="AS2252" i="3"/>
  <c r="AW2252" i="3"/>
  <c r="BA2252" i="3"/>
  <c r="BE2252" i="3"/>
  <c r="BI2252" i="3"/>
  <c r="N2252" i="3"/>
  <c r="R2252" i="3"/>
  <c r="V2252" i="3"/>
  <c r="Z2252" i="3"/>
  <c r="AD2252" i="3"/>
  <c r="AH2252" i="3"/>
  <c r="AL2252" i="3"/>
  <c r="AP2252" i="3"/>
  <c r="AT2252" i="3"/>
  <c r="AX2252" i="3"/>
  <c r="BB2252" i="3"/>
  <c r="BF2252" i="3"/>
  <c r="BI2251" i="3"/>
  <c r="AS2251" i="3"/>
  <c r="AC2251" i="3"/>
  <c r="P2250" i="3"/>
  <c r="T2250" i="3"/>
  <c r="X2250" i="3"/>
  <c r="AB2250" i="3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R2250" i="3"/>
  <c r="V2250" i="3"/>
  <c r="Z2250" i="3"/>
  <c r="AD2250" i="3"/>
  <c r="AH2250" i="3"/>
  <c r="AL2250" i="3"/>
  <c r="AP2250" i="3"/>
  <c r="AT2250" i="3"/>
  <c r="AX2250" i="3"/>
  <c r="BB2250" i="3"/>
  <c r="BF2250" i="3"/>
  <c r="BH2244" i="3"/>
  <c r="V2241" i="3"/>
  <c r="BG2248" i="3"/>
  <c r="BA2248" i="3"/>
  <c r="AS2248" i="3"/>
  <c r="AK2248" i="3"/>
  <c r="AC2248" i="3"/>
  <c r="U2248" i="3"/>
  <c r="L2247" i="3"/>
  <c r="AA2247" i="3" s="1"/>
  <c r="BF2245" i="3"/>
  <c r="AP2245" i="3"/>
  <c r="Z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M2245" i="3"/>
  <c r="Q2245" i="3"/>
  <c r="U2245" i="3"/>
  <c r="Y2245" i="3"/>
  <c r="AC2245" i="3"/>
  <c r="AG2245" i="3"/>
  <c r="AK2245" i="3"/>
  <c r="AO2245" i="3"/>
  <c r="AS2245" i="3"/>
  <c r="AW2245" i="3"/>
  <c r="BA2245" i="3"/>
  <c r="BE2245" i="3"/>
  <c r="BI2245" i="3"/>
  <c r="N2244" i="3"/>
  <c r="M2242" i="3"/>
  <c r="Q2242" i="3"/>
  <c r="U2242" i="3"/>
  <c r="Y2242" i="3"/>
  <c r="AC2242" i="3"/>
  <c r="AG2242" i="3"/>
  <c r="AK2242" i="3"/>
  <c r="AO2242" i="3"/>
  <c r="AS2242" i="3"/>
  <c r="AW2242" i="3"/>
  <c r="BA2242" i="3"/>
  <c r="BE2242" i="3"/>
  <c r="BI2242" i="3"/>
  <c r="O2242" i="3"/>
  <c r="S2242" i="3"/>
  <c r="W2242" i="3"/>
  <c r="AA2242" i="3"/>
  <c r="AE2242" i="3"/>
  <c r="AI2242" i="3"/>
  <c r="AM2242" i="3"/>
  <c r="AQ2242" i="3"/>
  <c r="AU2242" i="3"/>
  <c r="AY2242" i="3"/>
  <c r="BC2242" i="3"/>
  <c r="BG2242" i="3"/>
  <c r="AX2241" i="3"/>
  <c r="AH2241" i="3"/>
  <c r="O2231" i="3"/>
  <c r="M2231" i="3"/>
  <c r="R2231" i="3"/>
  <c r="V2231" i="3"/>
  <c r="Z2231" i="3"/>
  <c r="AD2231" i="3"/>
  <c r="AH2231" i="3"/>
  <c r="AL2231" i="3"/>
  <c r="AP2231" i="3"/>
  <c r="AT2231" i="3"/>
  <c r="AX2231" i="3"/>
  <c r="BB2231" i="3"/>
  <c r="BF2231" i="3"/>
  <c r="N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U2231" i="3"/>
  <c r="AC2231" i="3"/>
  <c r="AK2231" i="3"/>
  <c r="AS2231" i="3"/>
  <c r="BA2231" i="3"/>
  <c r="BI2231" i="3"/>
  <c r="P2231" i="3"/>
  <c r="X2231" i="3"/>
  <c r="AF2231" i="3"/>
  <c r="AN2231" i="3"/>
  <c r="AV2231" i="3"/>
  <c r="BD2231" i="3"/>
  <c r="Q2231" i="3"/>
  <c r="Y2231" i="3"/>
  <c r="AG2231" i="3"/>
  <c r="AO2231" i="3"/>
  <c r="AW2231" i="3"/>
  <c r="BE2231" i="3"/>
  <c r="T2231" i="3"/>
  <c r="AZ2231" i="3"/>
  <c r="AB2231" i="3"/>
  <c r="BH2231" i="3"/>
  <c r="AJ2231" i="3"/>
  <c r="O2248" i="3"/>
  <c r="S2248" i="3"/>
  <c r="W2248" i="3"/>
  <c r="AA2248" i="3"/>
  <c r="AE2248" i="3"/>
  <c r="AI2248" i="3"/>
  <c r="AM2248" i="3"/>
  <c r="AQ2248" i="3"/>
  <c r="AU2248" i="3"/>
  <c r="AY2248" i="3"/>
  <c r="L2249" i="3"/>
  <c r="BI2248" i="3"/>
  <c r="BD2248" i="3"/>
  <c r="AW2248" i="3"/>
  <c r="AO2248" i="3"/>
  <c r="AG2248" i="3"/>
  <c r="Y2248" i="3"/>
  <c r="Q2248" i="3"/>
  <c r="N2248" i="3"/>
  <c r="M2246" i="3"/>
  <c r="Q2246" i="3"/>
  <c r="U2246" i="3"/>
  <c r="Y2246" i="3"/>
  <c r="AC2246" i="3"/>
  <c r="AG2246" i="3"/>
  <c r="AK2246" i="3"/>
  <c r="AO2246" i="3"/>
  <c r="AS2246" i="3"/>
  <c r="AW2246" i="3"/>
  <c r="BA2246" i="3"/>
  <c r="BE2246" i="3"/>
  <c r="BI2246" i="3"/>
  <c r="O2246" i="3"/>
  <c r="S2246" i="3"/>
  <c r="W2246" i="3"/>
  <c r="AA2246" i="3"/>
  <c r="AE2246" i="3"/>
  <c r="AI2246" i="3"/>
  <c r="AM2246" i="3"/>
  <c r="AQ2246" i="3"/>
  <c r="AU2246" i="3"/>
  <c r="AY2246" i="3"/>
  <c r="BC2246" i="3"/>
  <c r="BG2246" i="3"/>
  <c r="AX2245" i="3"/>
  <c r="R2245" i="3"/>
  <c r="L2243" i="3"/>
  <c r="AU2243" i="3" s="1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P2241" i="3"/>
  <c r="T2241" i="3"/>
  <c r="X2241" i="3"/>
  <c r="AB2241" i="3"/>
  <c r="AF2241" i="3"/>
  <c r="AJ2241" i="3"/>
  <c r="AN2241" i="3"/>
  <c r="AR2241" i="3"/>
  <c r="AV2241" i="3"/>
  <c r="AZ2241" i="3"/>
  <c r="BD2241" i="3"/>
  <c r="BH2241" i="3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38" i="3"/>
  <c r="R2238" i="3"/>
  <c r="V2238" i="3"/>
  <c r="Z2238" i="3"/>
  <c r="AD2238" i="3"/>
  <c r="AH2238" i="3"/>
  <c r="AL2238" i="3"/>
  <c r="AP2238" i="3"/>
  <c r="AT2238" i="3"/>
  <c r="AX2238" i="3"/>
  <c r="BB2238" i="3"/>
  <c r="BF2238" i="3"/>
  <c r="P2238" i="3"/>
  <c r="T2238" i="3"/>
  <c r="X2238" i="3"/>
  <c r="AB2238" i="3"/>
  <c r="AF2238" i="3"/>
  <c r="AJ2238" i="3"/>
  <c r="AN2238" i="3"/>
  <c r="AR2238" i="3"/>
  <c r="AV2238" i="3"/>
  <c r="AZ2238" i="3"/>
  <c r="BD2238" i="3"/>
  <c r="BH2238" i="3"/>
  <c r="O2238" i="3"/>
  <c r="W2238" i="3"/>
  <c r="AE2238" i="3"/>
  <c r="AM2238" i="3"/>
  <c r="AU2238" i="3"/>
  <c r="BC2238" i="3"/>
  <c r="Q2238" i="3"/>
  <c r="Y2238" i="3"/>
  <c r="AG2238" i="3"/>
  <c r="AO2238" i="3"/>
  <c r="AW2238" i="3"/>
  <c r="BE2238" i="3"/>
  <c r="S2238" i="3"/>
  <c r="AA2238" i="3"/>
  <c r="AI2238" i="3"/>
  <c r="AQ2238" i="3"/>
  <c r="AY2238" i="3"/>
  <c r="BG2238" i="3"/>
  <c r="BE2239" i="3"/>
  <c r="AZ2239" i="3"/>
  <c r="AU2239" i="3"/>
  <c r="AO2239" i="3"/>
  <c r="AJ2239" i="3"/>
  <c r="AE2239" i="3"/>
  <c r="Y2239" i="3"/>
  <c r="T2239" i="3"/>
  <c r="O2239" i="3"/>
  <c r="BG2237" i="3"/>
  <c r="AQ2237" i="3"/>
  <c r="AA2237" i="3"/>
  <c r="P2237" i="3"/>
  <c r="T2237" i="3"/>
  <c r="X2237" i="3"/>
  <c r="AB2237" i="3"/>
  <c r="AF2237" i="3"/>
  <c r="AJ2237" i="3"/>
  <c r="AN2237" i="3"/>
  <c r="AR2237" i="3"/>
  <c r="AV2237" i="3"/>
  <c r="AZ2237" i="3"/>
  <c r="BD2237" i="3"/>
  <c r="BH2237" i="3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BI2236" i="3"/>
  <c r="AS2236" i="3"/>
  <c r="AC2236" i="3"/>
  <c r="M2236" i="3"/>
  <c r="BG2235" i="3"/>
  <c r="AL2235" i="3"/>
  <c r="BH2233" i="3"/>
  <c r="AB2233" i="3"/>
  <c r="Q2233" i="3"/>
  <c r="BF2248" i="3"/>
  <c r="BB2248" i="3"/>
  <c r="AX2248" i="3"/>
  <c r="AT2248" i="3"/>
  <c r="AP2248" i="3"/>
  <c r="AL2248" i="3"/>
  <c r="AH2248" i="3"/>
  <c r="AD2248" i="3"/>
  <c r="Z2248" i="3"/>
  <c r="V2248" i="3"/>
  <c r="R2248" i="3"/>
  <c r="BF2246" i="3"/>
  <c r="BB2246" i="3"/>
  <c r="AX2246" i="3"/>
  <c r="AT2246" i="3"/>
  <c r="AP2246" i="3"/>
  <c r="AL2246" i="3"/>
  <c r="AH2246" i="3"/>
  <c r="AD2246" i="3"/>
  <c r="Z2246" i="3"/>
  <c r="V2246" i="3"/>
  <c r="R2246" i="3"/>
  <c r="BF2244" i="3"/>
  <c r="BB2244" i="3"/>
  <c r="AX2244" i="3"/>
  <c r="AT2244" i="3"/>
  <c r="AP2244" i="3"/>
  <c r="AL2244" i="3"/>
  <c r="AH2244" i="3"/>
  <c r="AD2244" i="3"/>
  <c r="Z2244" i="3"/>
  <c r="V2244" i="3"/>
  <c r="R2244" i="3"/>
  <c r="BF2242" i="3"/>
  <c r="BB2242" i="3"/>
  <c r="AX2242" i="3"/>
  <c r="AT2242" i="3"/>
  <c r="AP2242" i="3"/>
  <c r="AL2242" i="3"/>
  <c r="AH2242" i="3"/>
  <c r="AD2242" i="3"/>
  <c r="Z2242" i="3"/>
  <c r="V2242" i="3"/>
  <c r="R2242" i="3"/>
  <c r="L2240" i="3"/>
  <c r="AV2240" i="3" s="1"/>
  <c r="BI2239" i="3"/>
  <c r="BD2239" i="3"/>
  <c r="AY2239" i="3"/>
  <c r="AS2239" i="3"/>
  <c r="AN2239" i="3"/>
  <c r="AI2239" i="3"/>
  <c r="AC2239" i="3"/>
  <c r="X2239" i="3"/>
  <c r="S2239" i="3"/>
  <c r="BC2237" i="3"/>
  <c r="AM2237" i="3"/>
  <c r="BE2236" i="3"/>
  <c r="AO2236" i="3"/>
  <c r="N2235" i="3"/>
  <c r="T2235" i="3"/>
  <c r="Y2235" i="3"/>
  <c r="AD2235" i="3"/>
  <c r="AJ2235" i="3"/>
  <c r="AO2235" i="3"/>
  <c r="AT2235" i="3"/>
  <c r="AZ2235" i="3"/>
  <c r="BE2235" i="3"/>
  <c r="BI2235" i="3"/>
  <c r="AZ2233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N2236" i="3"/>
  <c r="R2236" i="3"/>
  <c r="V2236" i="3"/>
  <c r="Z2236" i="3"/>
  <c r="AD2236" i="3"/>
  <c r="AH2236" i="3"/>
  <c r="AL2236" i="3"/>
  <c r="AP2236" i="3"/>
  <c r="AT2236" i="3"/>
  <c r="AX2236" i="3"/>
  <c r="BB2236" i="3"/>
  <c r="BF2236" i="3"/>
  <c r="O2236" i="3"/>
  <c r="S2236" i="3"/>
  <c r="W2236" i="3"/>
  <c r="AA2236" i="3"/>
  <c r="AE2236" i="3"/>
  <c r="AI2236" i="3"/>
  <c r="AM2236" i="3"/>
  <c r="AQ2236" i="3"/>
  <c r="AU2236" i="3"/>
  <c r="AY2236" i="3"/>
  <c r="BC2236" i="3"/>
  <c r="BG2236" i="3"/>
  <c r="P2236" i="3"/>
  <c r="T2236" i="3"/>
  <c r="X2236" i="3"/>
  <c r="AB2236" i="3"/>
  <c r="AF2236" i="3"/>
  <c r="AJ2236" i="3"/>
  <c r="AN2236" i="3"/>
  <c r="AR2236" i="3"/>
  <c r="AV2236" i="3"/>
  <c r="AZ2236" i="3"/>
  <c r="BD2236" i="3"/>
  <c r="BH2236" i="3"/>
  <c r="P2233" i="3"/>
  <c r="X2233" i="3"/>
  <c r="AF2233" i="3"/>
  <c r="AN2233" i="3"/>
  <c r="AV2233" i="3"/>
  <c r="BD2233" i="3"/>
  <c r="BF2235" i="3"/>
  <c r="BA2235" i="3"/>
  <c r="AV2235" i="3"/>
  <c r="AP2235" i="3"/>
  <c r="AK2235" i="3"/>
  <c r="AF2235" i="3"/>
  <c r="Z2235" i="3"/>
  <c r="U2235" i="3"/>
  <c r="BB2234" i="3"/>
  <c r="AT2234" i="3"/>
  <c r="AL2234" i="3"/>
  <c r="AD2234" i="3"/>
  <c r="V2234" i="3"/>
  <c r="BE2233" i="3"/>
  <c r="AW2233" i="3"/>
  <c r="AO2233" i="3"/>
  <c r="AG2233" i="3"/>
  <c r="Y2233" i="3"/>
  <c r="BB2232" i="3"/>
  <c r="AT2232" i="3"/>
  <c r="AL2232" i="3"/>
  <c r="AD2232" i="3"/>
  <c r="V2232" i="3"/>
  <c r="X2227" i="3"/>
  <c r="AN2227" i="3"/>
  <c r="BD2227" i="3"/>
  <c r="O2235" i="3"/>
  <c r="S2235" i="3"/>
  <c r="W2235" i="3"/>
  <c r="AA2235" i="3"/>
  <c r="AE2235" i="3"/>
  <c r="AI2235" i="3"/>
  <c r="AM2235" i="3"/>
  <c r="AQ2235" i="3"/>
  <c r="AU2235" i="3"/>
  <c r="AY2235" i="3"/>
  <c r="BC2235" i="3"/>
  <c r="P2234" i="3"/>
  <c r="T2234" i="3"/>
  <c r="X2234" i="3"/>
  <c r="AB2234" i="3"/>
  <c r="AF2234" i="3"/>
  <c r="AJ2234" i="3"/>
  <c r="AN2234" i="3"/>
  <c r="AR2234" i="3"/>
  <c r="AV2234" i="3"/>
  <c r="AZ2234" i="3"/>
  <c r="BD2234" i="3"/>
  <c r="BH2234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N2233" i="3"/>
  <c r="R2233" i="3"/>
  <c r="V2233" i="3"/>
  <c r="Z2233" i="3"/>
  <c r="AD2233" i="3"/>
  <c r="AH2233" i="3"/>
  <c r="AL2233" i="3"/>
  <c r="AP2233" i="3"/>
  <c r="AT2233" i="3"/>
  <c r="AX2233" i="3"/>
  <c r="BB2233" i="3"/>
  <c r="BF2233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P2232" i="3"/>
  <c r="T2232" i="3"/>
  <c r="X2232" i="3"/>
  <c r="AB2232" i="3"/>
  <c r="AF2232" i="3"/>
  <c r="AJ2232" i="3"/>
  <c r="AN2232" i="3"/>
  <c r="AR2232" i="3"/>
  <c r="AV2232" i="3"/>
  <c r="AZ2232" i="3"/>
  <c r="BD2232" i="3"/>
  <c r="BH2232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X2229" i="3"/>
  <c r="AN2229" i="3"/>
  <c r="BD2229" i="3"/>
  <c r="BH2235" i="3"/>
  <c r="BD2235" i="3"/>
  <c r="AX2235" i="3"/>
  <c r="AS2235" i="3"/>
  <c r="AN2235" i="3"/>
  <c r="AH2235" i="3"/>
  <c r="AC2235" i="3"/>
  <c r="X2235" i="3"/>
  <c r="R2235" i="3"/>
  <c r="M2235" i="3"/>
  <c r="BF2234" i="3"/>
  <c r="AX2234" i="3"/>
  <c r="AP2234" i="3"/>
  <c r="AH2234" i="3"/>
  <c r="Z2234" i="3"/>
  <c r="R2234" i="3"/>
  <c r="BI2233" i="3"/>
  <c r="BA2233" i="3"/>
  <c r="AS2233" i="3"/>
  <c r="AK2233" i="3"/>
  <c r="AC2233" i="3"/>
  <c r="U2233" i="3"/>
  <c r="M2233" i="3"/>
  <c r="BF2232" i="3"/>
  <c r="AX2232" i="3"/>
  <c r="AP2232" i="3"/>
  <c r="AH2232" i="3"/>
  <c r="Z2232" i="3"/>
  <c r="R2232" i="3"/>
  <c r="BH2229" i="3"/>
  <c r="AR2227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P2230" i="3"/>
  <c r="T2230" i="3"/>
  <c r="X2230" i="3"/>
  <c r="AB2230" i="3"/>
  <c r="AF2230" i="3"/>
  <c r="AJ2230" i="3"/>
  <c r="AN2230" i="3"/>
  <c r="AR2230" i="3"/>
  <c r="AV2230" i="3"/>
  <c r="AZ2230" i="3"/>
  <c r="BD2230" i="3"/>
  <c r="BH2230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N2229" i="3"/>
  <c r="R2229" i="3"/>
  <c r="V2229" i="3"/>
  <c r="Z2229" i="3"/>
  <c r="AD2229" i="3"/>
  <c r="AH2229" i="3"/>
  <c r="AL2229" i="3"/>
  <c r="AP2229" i="3"/>
  <c r="AT2229" i="3"/>
  <c r="AX2229" i="3"/>
  <c r="BB2229" i="3"/>
  <c r="BF2229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P2228" i="3"/>
  <c r="T2228" i="3"/>
  <c r="X2228" i="3"/>
  <c r="AB2228" i="3"/>
  <c r="AF2228" i="3"/>
  <c r="AJ2228" i="3"/>
  <c r="AN2228" i="3"/>
  <c r="AR2228" i="3"/>
  <c r="AV2228" i="3"/>
  <c r="AZ2228" i="3"/>
  <c r="BD2228" i="3"/>
  <c r="BH2228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7" i="3"/>
  <c r="R2227" i="3"/>
  <c r="V2227" i="3"/>
  <c r="Z2227" i="3"/>
  <c r="AD2227" i="3"/>
  <c r="AH2227" i="3"/>
  <c r="AL2227" i="3"/>
  <c r="AP2227" i="3"/>
  <c r="AT2227" i="3"/>
  <c r="AX2227" i="3"/>
  <c r="BB2227" i="3"/>
  <c r="BF2227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O2226" i="3"/>
  <c r="S2226" i="3"/>
  <c r="W2226" i="3"/>
  <c r="AA2226" i="3"/>
  <c r="AE2226" i="3"/>
  <c r="AI2226" i="3"/>
  <c r="AM2226" i="3"/>
  <c r="AQ2226" i="3"/>
  <c r="AU2226" i="3"/>
  <c r="AY2226" i="3"/>
  <c r="BC2226" i="3"/>
  <c r="BG2226" i="3"/>
  <c r="P2226" i="3"/>
  <c r="T2226" i="3"/>
  <c r="X2226" i="3"/>
  <c r="AB2226" i="3"/>
  <c r="AF2226" i="3"/>
  <c r="AJ2226" i="3"/>
  <c r="AN2226" i="3"/>
  <c r="AR2226" i="3"/>
  <c r="AV2226" i="3"/>
  <c r="AZ2226" i="3"/>
  <c r="BD2226" i="3"/>
  <c r="BH2226" i="3"/>
  <c r="M2226" i="3"/>
  <c r="Q2226" i="3"/>
  <c r="U2226" i="3"/>
  <c r="Y2226" i="3"/>
  <c r="AC2226" i="3"/>
  <c r="AG2226" i="3"/>
  <c r="AK2226" i="3"/>
  <c r="AO2226" i="3"/>
  <c r="AS2226" i="3"/>
  <c r="AW2226" i="3"/>
  <c r="BA2226" i="3"/>
  <c r="BE2226" i="3"/>
  <c r="BI2226" i="3"/>
  <c r="BB2230" i="3"/>
  <c r="AL2230" i="3"/>
  <c r="V2230" i="3"/>
  <c r="AZ2229" i="3"/>
  <c r="AJ2229" i="3"/>
  <c r="T2229" i="3"/>
  <c r="BB2228" i="3"/>
  <c r="AL2228" i="3"/>
  <c r="V2228" i="3"/>
  <c r="AZ2227" i="3"/>
  <c r="AJ2227" i="3"/>
  <c r="T2227" i="3"/>
  <c r="BB2226" i="3"/>
  <c r="AL2226" i="3"/>
  <c r="V2226" i="3"/>
  <c r="AX2230" i="3"/>
  <c r="AH2230" i="3"/>
  <c r="R2230" i="3"/>
  <c r="AV2229" i="3"/>
  <c r="AF2229" i="3"/>
  <c r="P2229" i="3"/>
  <c r="AX2228" i="3"/>
  <c r="AH2228" i="3"/>
  <c r="R2228" i="3"/>
  <c r="AV2227" i="3"/>
  <c r="AF2227" i="3"/>
  <c r="P2227" i="3"/>
  <c r="AX2226" i="3"/>
  <c r="AH2226" i="3"/>
  <c r="R2226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BN2355" i="3" l="1"/>
  <c r="AW2236" i="3"/>
  <c r="AF2246" i="3"/>
  <c r="AB2246" i="3"/>
  <c r="AN2248" i="3"/>
  <c r="P2248" i="3"/>
  <c r="AN2266" i="3"/>
  <c r="AR2229" i="3"/>
  <c r="N2228" i="3"/>
  <c r="N2246" i="3"/>
  <c r="X2248" i="3"/>
  <c r="BH2268" i="3"/>
  <c r="T2266" i="3"/>
  <c r="X2246" i="3"/>
  <c r="AR2248" i="3"/>
  <c r="Z2228" i="3"/>
  <c r="P2242" i="3"/>
  <c r="M2248" i="3"/>
  <c r="BK2352" i="3"/>
  <c r="BN2375" i="3"/>
  <c r="P2268" i="3"/>
  <c r="Q2236" i="3"/>
  <c r="AW2271" i="3"/>
  <c r="BL2392" i="3"/>
  <c r="AJ2242" i="3"/>
  <c r="AB2248" i="3"/>
  <c r="AZ2248" i="3"/>
  <c r="AV2248" i="3"/>
  <c r="AB2268" i="3"/>
  <c r="AJ2268" i="3"/>
  <c r="M2266" i="3"/>
  <c r="AN2242" i="3"/>
  <c r="AZ2242" i="3"/>
  <c r="BC2248" i="3"/>
  <c r="AJ2248" i="3"/>
  <c r="AF2248" i="3"/>
  <c r="AZ2268" i="3"/>
  <c r="BH2242" i="3"/>
  <c r="BM2354" i="3"/>
  <c r="BM2360" i="3"/>
  <c r="AR2231" i="3"/>
  <c r="BL2362" i="3"/>
  <c r="O2237" i="3"/>
  <c r="P2266" i="3"/>
  <c r="AB2229" i="3"/>
  <c r="BL2428" i="3"/>
  <c r="Y2251" i="3"/>
  <c r="AM2239" i="3"/>
  <c r="BC2256" i="3"/>
  <c r="BM2353" i="3"/>
  <c r="BJ2293" i="3"/>
  <c r="BJ2358" i="3"/>
  <c r="BE2255" i="3"/>
  <c r="BM2356" i="3"/>
  <c r="BL2353" i="3"/>
  <c r="U2239" i="3"/>
  <c r="P2239" i="3"/>
  <c r="BG2239" i="3"/>
  <c r="AO2251" i="3"/>
  <c r="AA2254" i="3"/>
  <c r="AY2256" i="3"/>
  <c r="W2256" i="3"/>
  <c r="Q2239" i="3"/>
  <c r="BH2239" i="3"/>
  <c r="S2237" i="3"/>
  <c r="AJ2246" i="3"/>
  <c r="P2246" i="3"/>
  <c r="BD2246" i="3"/>
  <c r="AR2266" i="3"/>
  <c r="X2266" i="3"/>
  <c r="AV2266" i="3"/>
  <c r="AM2256" i="3"/>
  <c r="Q2251" i="3"/>
  <c r="BM2392" i="3"/>
  <c r="AF2239" i="3"/>
  <c r="AK2236" i="3"/>
  <c r="AA2239" i="3"/>
  <c r="Y2255" i="3"/>
  <c r="AB2239" i="3"/>
  <c r="AI2237" i="3"/>
  <c r="BM2237" i="3" s="1"/>
  <c r="AU2237" i="3"/>
  <c r="T2246" i="3"/>
  <c r="BH2246" i="3"/>
  <c r="AN2246" i="3"/>
  <c r="AB2266" i="3"/>
  <c r="AZ2266" i="3"/>
  <c r="AF2266" i="3"/>
  <c r="Y2236" i="3"/>
  <c r="AW2251" i="3"/>
  <c r="BE2251" i="3"/>
  <c r="M2239" i="3"/>
  <c r="AG2251" i="3"/>
  <c r="O2256" i="3"/>
  <c r="BK2293" i="3"/>
  <c r="BL2281" i="3"/>
  <c r="U2236" i="3"/>
  <c r="AQ2239" i="3"/>
  <c r="AB2244" i="3"/>
  <c r="BA2251" i="3"/>
  <c r="AG2236" i="3"/>
  <c r="AK2239" i="3"/>
  <c r="BJ2359" i="3"/>
  <c r="AE2237" i="3"/>
  <c r="AV2246" i="3"/>
  <c r="AR2246" i="3"/>
  <c r="BD2266" i="3"/>
  <c r="AJ2266" i="3"/>
  <c r="AK2251" i="3"/>
  <c r="BD2242" i="3"/>
  <c r="BM2428" i="3"/>
  <c r="K2220" i="3"/>
  <c r="L2211" i="3"/>
  <c r="L2209" i="3"/>
  <c r="BJ2284" i="3"/>
  <c r="L2216" i="3"/>
  <c r="K2134" i="3"/>
  <c r="L2030" i="3"/>
  <c r="M2251" i="3"/>
  <c r="L2183" i="3"/>
  <c r="L2179" i="3"/>
  <c r="L2077" i="3"/>
  <c r="K2077" i="3"/>
  <c r="L2075" i="3"/>
  <c r="L2073" i="3"/>
  <c r="K2073" i="3"/>
  <c r="L2062" i="3"/>
  <c r="L2047" i="3"/>
  <c r="BJ2355" i="3"/>
  <c r="L2220" i="3"/>
  <c r="K2211" i="3"/>
  <c r="BJ2375" i="3"/>
  <c r="BL2427" i="3"/>
  <c r="BJ2362" i="3"/>
  <c r="AV2242" i="3"/>
  <c r="AR2242" i="3"/>
  <c r="X2242" i="3"/>
  <c r="N2242" i="3"/>
  <c r="L2214" i="3"/>
  <c r="L2122" i="3"/>
  <c r="L2118" i="3"/>
  <c r="K2118" i="3"/>
  <c r="L2116" i="3"/>
  <c r="L2114" i="3"/>
  <c r="K2114" i="3"/>
  <c r="L2112" i="3"/>
  <c r="AF2242" i="3"/>
  <c r="AB2242" i="3"/>
  <c r="K2030" i="3"/>
  <c r="BL2232" i="3"/>
  <c r="R2240" i="3"/>
  <c r="BM2326" i="3"/>
  <c r="BK2357" i="3"/>
  <c r="BM2357" i="3"/>
  <c r="AE2252" i="3"/>
  <c r="BC2239" i="3"/>
  <c r="L2181" i="3"/>
  <c r="K2176" i="3"/>
  <c r="K2172" i="3"/>
  <c r="L2171" i="3"/>
  <c r="L2131" i="3"/>
  <c r="BL2326" i="3"/>
  <c r="AI2254" i="3"/>
  <c r="BC2250" i="3"/>
  <c r="AR2239" i="3"/>
  <c r="K2032" i="3"/>
  <c r="BJ2326" i="3"/>
  <c r="BK2282" i="3"/>
  <c r="BL2359" i="3"/>
  <c r="S2254" i="3"/>
  <c r="AU2252" i="3"/>
  <c r="AE2250" i="3"/>
  <c r="BM2250" i="3" s="1"/>
  <c r="AG2239" i="3"/>
  <c r="BJ2239" i="3" s="1"/>
  <c r="K2124" i="3"/>
  <c r="AI2240" i="3"/>
  <c r="BN2266" i="3"/>
  <c r="BM2282" i="3"/>
  <c r="BM2293" i="3"/>
  <c r="BL2352" i="3"/>
  <c r="BM2352" i="3"/>
  <c r="BJ2352" i="3"/>
  <c r="BM2294" i="3"/>
  <c r="BL2294" i="3"/>
  <c r="BG2252" i="3"/>
  <c r="AO2255" i="3"/>
  <c r="BA2255" i="3"/>
  <c r="U2255" i="3"/>
  <c r="AK2255" i="3"/>
  <c r="BJ2234" i="3"/>
  <c r="BM2234" i="3"/>
  <c r="BJ2246" i="3"/>
  <c r="BI2243" i="3"/>
  <c r="AV2243" i="3"/>
  <c r="AE2243" i="3"/>
  <c r="BA2247" i="3"/>
  <c r="AN2247" i="3"/>
  <c r="W2247" i="3"/>
  <c r="BK2280" i="3"/>
  <c r="AR2233" i="3"/>
  <c r="AJ2233" i="3"/>
  <c r="R2241" i="3"/>
  <c r="AL2241" i="3"/>
  <c r="BB2241" i="3"/>
  <c r="AW2269" i="3"/>
  <c r="BE2269" i="3"/>
  <c r="V2269" i="3"/>
  <c r="AL2269" i="3"/>
  <c r="AB2227" i="3"/>
  <c r="BH2227" i="3"/>
  <c r="M2238" i="3"/>
  <c r="AS2238" i="3"/>
  <c r="U2238" i="3"/>
  <c r="BA2238" i="3"/>
  <c r="AC2238" i="3"/>
  <c r="BI2238" i="3"/>
  <c r="AK2238" i="3"/>
  <c r="U2253" i="3"/>
  <c r="BA2253" i="3"/>
  <c r="Y2253" i="3"/>
  <c r="BE2253" i="3"/>
  <c r="AK2253" i="3"/>
  <c r="AO2253" i="3"/>
  <c r="BJ2294" i="3"/>
  <c r="M2257" i="3"/>
  <c r="BN2257" i="3" s="1"/>
  <c r="BA2257" i="3"/>
  <c r="AI2257" i="3"/>
  <c r="L2208" i="3"/>
  <c r="L2182" i="3"/>
  <c r="L2170" i="3"/>
  <c r="L2162" i="3"/>
  <c r="K2162" i="3"/>
  <c r="L2158" i="3"/>
  <c r="K2156" i="3"/>
  <c r="K2126" i="3"/>
  <c r="L2049" i="3"/>
  <c r="BJ2230" i="3"/>
  <c r="BL2234" i="3"/>
  <c r="BM2232" i="3"/>
  <c r="V2243" i="3"/>
  <c r="S2240" i="3"/>
  <c r="BA2240" i="3"/>
  <c r="AS2243" i="3"/>
  <c r="AF2243" i="3"/>
  <c r="O2243" i="3"/>
  <c r="BJ2242" i="3"/>
  <c r="Z2247" i="3"/>
  <c r="AK2247" i="3"/>
  <c r="X2247" i="3"/>
  <c r="AY2274" i="3"/>
  <c r="S2274" i="3"/>
  <c r="AX2274" i="3"/>
  <c r="AH2274" i="3"/>
  <c r="R2274" i="3"/>
  <c r="BA2274" i="3"/>
  <c r="AK2274" i="3"/>
  <c r="U2274" i="3"/>
  <c r="AU2274" i="3"/>
  <c r="BH2274" i="3"/>
  <c r="AR2274" i="3"/>
  <c r="AB2274" i="3"/>
  <c r="BM2359" i="3"/>
  <c r="BJ2357" i="3"/>
  <c r="BL2293" i="3"/>
  <c r="BL2282" i="3"/>
  <c r="BM2362" i="3"/>
  <c r="BM2427" i="3"/>
  <c r="P2235" i="3"/>
  <c r="AB2235" i="3"/>
  <c r="BB2235" i="3"/>
  <c r="AG2235" i="3"/>
  <c r="AR2235" i="3"/>
  <c r="V2235" i="3"/>
  <c r="AW2235" i="3"/>
  <c r="BN2357" i="3"/>
  <c r="BC2254" i="3"/>
  <c r="AM2254" i="3"/>
  <c r="AA2252" i="3"/>
  <c r="AM2252" i="3"/>
  <c r="S2252" i="3"/>
  <c r="BI2257" i="3"/>
  <c r="BG2257" i="3"/>
  <c r="AK2257" i="3"/>
  <c r="S2257" i="3"/>
  <c r="L2085" i="3"/>
  <c r="L2083" i="3"/>
  <c r="BL2237" i="3"/>
  <c r="BK2238" i="3"/>
  <c r="BB2243" i="3"/>
  <c r="AX2240" i="3"/>
  <c r="AK2240" i="3"/>
  <c r="AC2243" i="3"/>
  <c r="P2243" i="3"/>
  <c r="BL2250" i="3"/>
  <c r="BL2256" i="3"/>
  <c r="BK2262" i="3"/>
  <c r="AX2247" i="3"/>
  <c r="U2247" i="3"/>
  <c r="BC2247" i="3"/>
  <c r="AQ2274" i="3"/>
  <c r="O2274" i="3"/>
  <c r="AT2274" i="3"/>
  <c r="AD2274" i="3"/>
  <c r="N2274" i="3"/>
  <c r="AW2274" i="3"/>
  <c r="AG2274" i="3"/>
  <c r="Q2274" i="3"/>
  <c r="AM2274" i="3"/>
  <c r="BD2274" i="3"/>
  <c r="AN2274" i="3"/>
  <c r="X2274" i="3"/>
  <c r="BM2426" i="3"/>
  <c r="Z2265" i="3"/>
  <c r="AD2265" i="3"/>
  <c r="AL2265" i="3"/>
  <c r="N2265" i="3"/>
  <c r="AT2265" i="3"/>
  <c r="BL2265" i="3" s="1"/>
  <c r="V2265" i="3"/>
  <c r="BB2265" i="3"/>
  <c r="W2254" i="3"/>
  <c r="O2254" i="3"/>
  <c r="BL2254" i="3" s="1"/>
  <c r="T2233" i="3"/>
  <c r="AQ2252" i="3"/>
  <c r="O2252" i="3"/>
  <c r="AS2257" i="3"/>
  <c r="AQ2257" i="3"/>
  <c r="U2257" i="3"/>
  <c r="K2212" i="3"/>
  <c r="K2122" i="3"/>
  <c r="K2108" i="3"/>
  <c r="K2104" i="3"/>
  <c r="K2102" i="3"/>
  <c r="K2060" i="3"/>
  <c r="K2056" i="3"/>
  <c r="L2054" i="3"/>
  <c r="K2054" i="3"/>
  <c r="L2050" i="3"/>
  <c r="K2050" i="3"/>
  <c r="BJ2232" i="3"/>
  <c r="AY2240" i="3"/>
  <c r="AH2240" i="3"/>
  <c r="U2240" i="3"/>
  <c r="M2243" i="3"/>
  <c r="BL2252" i="3"/>
  <c r="BK2251" i="3"/>
  <c r="AD2247" i="3"/>
  <c r="BD2247" i="3"/>
  <c r="AM2247" i="3"/>
  <c r="AI2274" i="3"/>
  <c r="BF2274" i="3"/>
  <c r="AP2274" i="3"/>
  <c r="Z2274" i="3"/>
  <c r="BI2274" i="3"/>
  <c r="AS2274" i="3"/>
  <c r="AC2274" i="3"/>
  <c r="M2274" i="3"/>
  <c r="AE2274" i="3"/>
  <c r="AZ2274" i="3"/>
  <c r="AJ2274" i="3"/>
  <c r="Z2226" i="3"/>
  <c r="BF2226" i="3"/>
  <c r="AD2226" i="3"/>
  <c r="AP2226" i="3"/>
  <c r="N2226" i="3"/>
  <c r="AT2226" i="3"/>
  <c r="BL2226" i="3" s="1"/>
  <c r="AH2245" i="3"/>
  <c r="V2245" i="3"/>
  <c r="BB2245" i="3"/>
  <c r="AL2245" i="3"/>
  <c r="BK2245" i="3" s="1"/>
  <c r="R2261" i="3"/>
  <c r="V2261" i="3"/>
  <c r="AL2261" i="3"/>
  <c r="BB2261" i="3"/>
  <c r="BM2261" i="3" s="1"/>
  <c r="AY2254" i="3"/>
  <c r="Q2235" i="3"/>
  <c r="W2252" i="3"/>
  <c r="AC2257" i="3"/>
  <c r="AA2257" i="3"/>
  <c r="N2245" i="3"/>
  <c r="BL2363" i="3"/>
  <c r="BJ2325" i="3"/>
  <c r="BL2325" i="3"/>
  <c r="BM2280" i="3"/>
  <c r="BM2471" i="3"/>
  <c r="BM2331" i="3"/>
  <c r="BM2286" i="3"/>
  <c r="BL2284" i="3"/>
  <c r="BJ2282" i="3"/>
  <c r="BM2473" i="3"/>
  <c r="BM2365" i="3"/>
  <c r="BJ2341" i="3"/>
  <c r="BM2319" i="3"/>
  <c r="BJ2280" i="3"/>
  <c r="BL2475" i="3"/>
  <c r="BJ2363" i="3"/>
  <c r="BL2341" i="3"/>
  <c r="BM2329" i="3"/>
  <c r="BK2327" i="3"/>
  <c r="BN2327" i="3"/>
  <c r="BJ2471" i="3"/>
  <c r="BL2471" i="3"/>
  <c r="BK2331" i="3"/>
  <c r="BN2331" i="3"/>
  <c r="BL2331" i="3"/>
  <c r="BM2287" i="3"/>
  <c r="BK2284" i="3"/>
  <c r="BN2284" i="3"/>
  <c r="BM2306" i="3"/>
  <c r="BM2289" i="3"/>
  <c r="BL2473" i="3"/>
  <c r="BJ2319" i="3"/>
  <c r="BL2319" i="3"/>
  <c r="BJ2286" i="3"/>
  <c r="BK2475" i="3"/>
  <c r="BN2475" i="3"/>
  <c r="BN2365" i="3"/>
  <c r="BK2365" i="3"/>
  <c r="BM2341" i="3"/>
  <c r="BK2329" i="3"/>
  <c r="BN2329" i="3"/>
  <c r="BL2329" i="3"/>
  <c r="BM2327" i="3"/>
  <c r="BK2325" i="3"/>
  <c r="BN2325" i="3"/>
  <c r="BJ2317" i="3"/>
  <c r="BM2317" i="3"/>
  <c r="BK2471" i="3"/>
  <c r="BN2471" i="3"/>
  <c r="BM2363" i="3"/>
  <c r="BK2286" i="3"/>
  <c r="BN2286" i="3"/>
  <c r="BJ2287" i="3"/>
  <c r="BL2287" i="3"/>
  <c r="BL2286" i="3"/>
  <c r="BK2306" i="3"/>
  <c r="BN2306" i="3"/>
  <c r="BL2306" i="3"/>
  <c r="BJ2289" i="3"/>
  <c r="BL2289" i="3"/>
  <c r="BK2473" i="3"/>
  <c r="BN2473" i="3"/>
  <c r="BK2363" i="3"/>
  <c r="BN2363" i="3"/>
  <c r="BL2365" i="3"/>
  <c r="BK2319" i="3"/>
  <c r="BN2319" i="3"/>
  <c r="BN2282" i="3"/>
  <c r="BJ2475" i="3"/>
  <c r="BK2341" i="3"/>
  <c r="BN2341" i="3"/>
  <c r="BN2280" i="3"/>
  <c r="BJ2329" i="3"/>
  <c r="BJ2327" i="3"/>
  <c r="BL2327" i="3"/>
  <c r="BM2325" i="3"/>
  <c r="BL2317" i="3"/>
  <c r="BK2317" i="3"/>
  <c r="BN2317" i="3"/>
  <c r="BJ2365" i="3"/>
  <c r="BJ2331" i="3"/>
  <c r="BK2287" i="3"/>
  <c r="BN2287" i="3"/>
  <c r="BM2284" i="3"/>
  <c r="BJ2306" i="3"/>
  <c r="BK2289" i="3"/>
  <c r="BN2289" i="3"/>
  <c r="BJ2473" i="3"/>
  <c r="BL2280" i="3"/>
  <c r="BM2475" i="3"/>
  <c r="BJ2227" i="3"/>
  <c r="BK2230" i="3"/>
  <c r="BN2230" i="3"/>
  <c r="BK2241" i="3"/>
  <c r="BN2241" i="3"/>
  <c r="BJ2248" i="3"/>
  <c r="R2249" i="3"/>
  <c r="AM2249" i="3"/>
  <c r="BI2249" i="3"/>
  <c r="W2249" i="3"/>
  <c r="AS2249" i="3"/>
  <c r="AC2249" i="3"/>
  <c r="AX2249" i="3"/>
  <c r="M2249" i="3"/>
  <c r="AH2249" i="3"/>
  <c r="BC2249" i="3"/>
  <c r="BM2231" i="3"/>
  <c r="BL2242" i="3"/>
  <c r="BK2254" i="3"/>
  <c r="BN2239" i="3"/>
  <c r="BG2249" i="3"/>
  <c r="AP2249" i="3"/>
  <c r="Y2249" i="3"/>
  <c r="AN2249" i="3"/>
  <c r="X2249" i="3"/>
  <c r="BJ2251" i="3"/>
  <c r="AT2258" i="3"/>
  <c r="BC2258" i="3"/>
  <c r="M2258" i="3"/>
  <c r="AQ2258" i="3"/>
  <c r="AZ2258" i="3"/>
  <c r="AJ2258" i="3"/>
  <c r="T2258" i="3"/>
  <c r="BM2272" i="3"/>
  <c r="BN2275" i="3"/>
  <c r="BK2275" i="3"/>
  <c r="BJ2275" i="3"/>
  <c r="BM2273" i="3"/>
  <c r="BN2227" i="3"/>
  <c r="BK2227" i="3"/>
  <c r="BJ2228" i="3"/>
  <c r="BM2228" i="3"/>
  <c r="BM2229" i="3"/>
  <c r="BN2233" i="3"/>
  <c r="BK2233" i="3"/>
  <c r="BN2234" i="3"/>
  <c r="BK2234" i="3"/>
  <c r="BL2235" i="3"/>
  <c r="BJ2237" i="3"/>
  <c r="X2240" i="3"/>
  <c r="Z2243" i="3"/>
  <c r="AP2243" i="3"/>
  <c r="BF2243" i="3"/>
  <c r="AX2243" i="3"/>
  <c r="R2243" i="3"/>
  <c r="AH2243" i="3"/>
  <c r="BM2246" i="3"/>
  <c r="AU2240" i="3"/>
  <c r="AE2240" i="3"/>
  <c r="O2240" i="3"/>
  <c r="AT2240" i="3"/>
  <c r="AD2240" i="3"/>
  <c r="N2240" i="3"/>
  <c r="AW2240" i="3"/>
  <c r="AG2240" i="3"/>
  <c r="Q2240" i="3"/>
  <c r="BE2243" i="3"/>
  <c r="AO2243" i="3"/>
  <c r="Y2243" i="3"/>
  <c r="BH2243" i="3"/>
  <c r="AR2243" i="3"/>
  <c r="AB2243" i="3"/>
  <c r="BG2243" i="3"/>
  <c r="AQ2243" i="3"/>
  <c r="AA2243" i="3"/>
  <c r="BM2248" i="3"/>
  <c r="BJ2231" i="3"/>
  <c r="BN2231" i="3"/>
  <c r="BK2231" i="3"/>
  <c r="AF2240" i="3"/>
  <c r="BN2242" i="3"/>
  <c r="BK2242" i="3"/>
  <c r="BN2245" i="3"/>
  <c r="BL2245" i="3"/>
  <c r="BM2256" i="3"/>
  <c r="N2243" i="3"/>
  <c r="BM2244" i="3"/>
  <c r="BB2249" i="3"/>
  <c r="AG2249" i="3"/>
  <c r="BF2249" i="3"/>
  <c r="AK2249" i="3"/>
  <c r="O2249" i="3"/>
  <c r="AO2249" i="3"/>
  <c r="S2249" i="3"/>
  <c r="AZ2249" i="3"/>
  <c r="AJ2249" i="3"/>
  <c r="T2249" i="3"/>
  <c r="BF2258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M2263" i="3"/>
  <c r="Q2263" i="3"/>
  <c r="U2263" i="3"/>
  <c r="Y2263" i="3"/>
  <c r="AC2263" i="3"/>
  <c r="AG2263" i="3"/>
  <c r="AK2263" i="3"/>
  <c r="AO2263" i="3"/>
  <c r="AS2263" i="3"/>
  <c r="AW2263" i="3"/>
  <c r="BA2263" i="3"/>
  <c r="BE2263" i="3"/>
  <c r="BI2263" i="3"/>
  <c r="V2263" i="3"/>
  <c r="AL2263" i="3"/>
  <c r="BB2263" i="3"/>
  <c r="Z2263" i="3"/>
  <c r="AP2263" i="3"/>
  <c r="BF2263" i="3"/>
  <c r="R2263" i="3"/>
  <c r="AX2263" i="3"/>
  <c r="N2263" i="3"/>
  <c r="AD2263" i="3"/>
  <c r="AT2263" i="3"/>
  <c r="AH2263" i="3"/>
  <c r="BL2266" i="3"/>
  <c r="BB2247" i="3"/>
  <c r="AH2247" i="3"/>
  <c r="N2247" i="3"/>
  <c r="AW2247" i="3"/>
  <c r="AG2247" i="3"/>
  <c r="Q2247" i="3"/>
  <c r="AZ2247" i="3"/>
  <c r="AJ2247" i="3"/>
  <c r="T2247" i="3"/>
  <c r="AY2247" i="3"/>
  <c r="AI2247" i="3"/>
  <c r="S2247" i="3"/>
  <c r="BM2260" i="3"/>
  <c r="BJ2269" i="3"/>
  <c r="BK2261" i="3"/>
  <c r="BN2261" i="3"/>
  <c r="BL2261" i="3"/>
  <c r="AO2258" i="3"/>
  <c r="S2258" i="3"/>
  <c r="AX2258" i="3"/>
  <c r="AC2258" i="3"/>
  <c r="BG2258" i="3"/>
  <c r="AL2258" i="3"/>
  <c r="Q2258" i="3"/>
  <c r="AV2258" i="3"/>
  <c r="AF2258" i="3"/>
  <c r="P2258" i="3"/>
  <c r="BN2225" i="3"/>
  <c r="BK2225" i="3"/>
  <c r="BK2269" i="3"/>
  <c r="BN2269" i="3"/>
  <c r="BL2269" i="3"/>
  <c r="BL2271" i="3"/>
  <c r="BN2272" i="3"/>
  <c r="BK2272" i="3"/>
  <c r="BM2276" i="3"/>
  <c r="BJ2276" i="3"/>
  <c r="BL2276" i="3"/>
  <c r="BL2278" i="3"/>
  <c r="BM2270" i="3"/>
  <c r="BL2270" i="3"/>
  <c r="BM2274" i="3"/>
  <c r="BN2277" i="3"/>
  <c r="BK2277" i="3"/>
  <c r="BJ2277" i="3"/>
  <c r="BM2264" i="3"/>
  <c r="BJ2273" i="3"/>
  <c r="BL2230" i="3"/>
  <c r="BJ2233" i="3"/>
  <c r="BN2253" i="3"/>
  <c r="BK2253" i="3"/>
  <c r="AL2249" i="3"/>
  <c r="U2249" i="3"/>
  <c r="BD2249" i="3"/>
  <c r="BL2251" i="3"/>
  <c r="AK2258" i="3"/>
  <c r="BM2266" i="3"/>
  <c r="BK2266" i="3"/>
  <c r="BK2265" i="3"/>
  <c r="BN2265" i="3"/>
  <c r="BL2268" i="3"/>
  <c r="Y2258" i="3"/>
  <c r="AH2258" i="3"/>
  <c r="V2258" i="3"/>
  <c r="BN2264" i="3"/>
  <c r="BK2264" i="3"/>
  <c r="BL2225" i="3"/>
  <c r="BL2275" i="3"/>
  <c r="BM2278" i="3"/>
  <c r="BL2279" i="3"/>
  <c r="BK2228" i="3"/>
  <c r="BN2228" i="3"/>
  <c r="BL2228" i="3"/>
  <c r="BL2229" i="3"/>
  <c r="BJ2229" i="3"/>
  <c r="BN2235" i="3"/>
  <c r="BK2235" i="3"/>
  <c r="BM2236" i="3"/>
  <c r="BM2239" i="3"/>
  <c r="BN2236" i="3"/>
  <c r="BK2236" i="3"/>
  <c r="BN2237" i="3"/>
  <c r="BK2237" i="3"/>
  <c r="BL2239" i="3"/>
  <c r="AN2240" i="3"/>
  <c r="BL2246" i="3"/>
  <c r="BG2240" i="3"/>
  <c r="AQ2240" i="3"/>
  <c r="AA2240" i="3"/>
  <c r="BF2240" i="3"/>
  <c r="AP2240" i="3"/>
  <c r="Z2240" i="3"/>
  <c r="BI2240" i="3"/>
  <c r="AS2240" i="3"/>
  <c r="AC2240" i="3"/>
  <c r="M2240" i="3"/>
  <c r="BA2243" i="3"/>
  <c r="AK2243" i="3"/>
  <c r="U2243" i="3"/>
  <c r="BD2243" i="3"/>
  <c r="AN2243" i="3"/>
  <c r="X2243" i="3"/>
  <c r="BC2243" i="3"/>
  <c r="AM2243" i="3"/>
  <c r="W2243" i="3"/>
  <c r="BL2248" i="3"/>
  <c r="BL2231" i="3"/>
  <c r="AD2243" i="3"/>
  <c r="BJ2250" i="3"/>
  <c r="BJ2252" i="3"/>
  <c r="BJ2256" i="3"/>
  <c r="BN2256" i="3"/>
  <c r="BK2256" i="3"/>
  <c r="BL2244" i="3"/>
  <c r="BJ2241" i="3"/>
  <c r="BK2248" i="3"/>
  <c r="AW2249" i="3"/>
  <c r="AA2249" i="3"/>
  <c r="BA2249" i="3"/>
  <c r="AE2249" i="3"/>
  <c r="BE2249" i="3"/>
  <c r="AI2249" i="3"/>
  <c r="N2249" i="3"/>
  <c r="AV2249" i="3"/>
  <c r="AF2249" i="3"/>
  <c r="P2249" i="3"/>
  <c r="BL2253" i="3"/>
  <c r="BJ2253" i="3"/>
  <c r="BM2255" i="3"/>
  <c r="BN2251" i="3"/>
  <c r="BN2260" i="3"/>
  <c r="BK2260" i="3"/>
  <c r="BN2268" i="3"/>
  <c r="BK2268" i="3"/>
  <c r="BF2247" i="3"/>
  <c r="AL2247" i="3"/>
  <c r="R2247" i="3"/>
  <c r="BI2247" i="3"/>
  <c r="AS2247" i="3"/>
  <c r="AC2247" i="3"/>
  <c r="M2247" i="3"/>
  <c r="AV2247" i="3"/>
  <c r="AF2247" i="3"/>
  <c r="P2247" i="3"/>
  <c r="AU2247" i="3"/>
  <c r="AE2247" i="3"/>
  <c r="O2247" i="3"/>
  <c r="BL2260" i="3"/>
  <c r="BK2271" i="3"/>
  <c r="BN2271" i="3"/>
  <c r="BE2258" i="3"/>
  <c r="AI2258" i="3"/>
  <c r="N2258" i="3"/>
  <c r="AS2258" i="3"/>
  <c r="W2258" i="3"/>
  <c r="BB2258" i="3"/>
  <c r="AG2258" i="3"/>
  <c r="BH2258" i="3"/>
  <c r="AR2258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M2259" i="3"/>
  <c r="Q2259" i="3"/>
  <c r="U2259" i="3"/>
  <c r="Y2259" i="3"/>
  <c r="AC2259" i="3"/>
  <c r="AG2259" i="3"/>
  <c r="AK2259" i="3"/>
  <c r="AO2259" i="3"/>
  <c r="AS2259" i="3"/>
  <c r="AW2259" i="3"/>
  <c r="BA2259" i="3"/>
  <c r="BE2259" i="3"/>
  <c r="BI2259" i="3"/>
  <c r="N2259" i="3"/>
  <c r="AD2259" i="3"/>
  <c r="AT2259" i="3"/>
  <c r="AP2259" i="3"/>
  <c r="R2259" i="3"/>
  <c r="AH2259" i="3"/>
  <c r="AX2259" i="3"/>
  <c r="Z2259" i="3"/>
  <c r="BF2259" i="3"/>
  <c r="V2259" i="3"/>
  <c r="AL2259" i="3"/>
  <c r="BB2259" i="3"/>
  <c r="BM2262" i="3"/>
  <c r="BN2276" i="3"/>
  <c r="BK2276" i="3"/>
  <c r="BK2278" i="3"/>
  <c r="BN2278" i="3"/>
  <c r="BJ2270" i="3"/>
  <c r="BL2274" i="3"/>
  <c r="BJ2274" i="3"/>
  <c r="BJ2279" i="3"/>
  <c r="BL2264" i="3"/>
  <c r="BK2226" i="3"/>
  <c r="BN2226" i="3"/>
  <c r="BM2235" i="3"/>
  <c r="BJ2238" i="3"/>
  <c r="BL2241" i="3"/>
  <c r="BN2238" i="3"/>
  <c r="BJ2244" i="3"/>
  <c r="BM2245" i="3"/>
  <c r="Q2249" i="3"/>
  <c r="AT2249" i="3"/>
  <c r="U2258" i="3"/>
  <c r="AP2258" i="3"/>
  <c r="Z2258" i="3"/>
  <c r="AU2258" i="3"/>
  <c r="AE2258" i="3"/>
  <c r="BA2258" i="3"/>
  <c r="BJ2225" i="3"/>
  <c r="BM2271" i="3"/>
  <c r="BJ2278" i="3"/>
  <c r="BL2277" i="3"/>
  <c r="BN2279" i="3"/>
  <c r="BK2279" i="3"/>
  <c r="BJ2226" i="3"/>
  <c r="BM2226" i="3"/>
  <c r="BM2227" i="3"/>
  <c r="BN2229" i="3"/>
  <c r="BK2229" i="3"/>
  <c r="BM2230" i="3"/>
  <c r="BN2232" i="3"/>
  <c r="BK2232" i="3"/>
  <c r="BM2233" i="3"/>
  <c r="BL2236" i="3"/>
  <c r="BJ2236" i="3"/>
  <c r="AB2240" i="3"/>
  <c r="AR2240" i="3"/>
  <c r="BH2240" i="3"/>
  <c r="AJ2240" i="3"/>
  <c r="AZ2240" i="3"/>
  <c r="T2240" i="3"/>
  <c r="BD2240" i="3"/>
  <c r="BM2241" i="3"/>
  <c r="AL2243" i="3"/>
  <c r="BN2246" i="3"/>
  <c r="BK2246" i="3"/>
  <c r="BC2240" i="3"/>
  <c r="AM2240" i="3"/>
  <c r="W2240" i="3"/>
  <c r="BB2240" i="3"/>
  <c r="AL2240" i="3"/>
  <c r="V2240" i="3"/>
  <c r="BE2240" i="3"/>
  <c r="AO2240" i="3"/>
  <c r="Y2240" i="3"/>
  <c r="AW2243" i="3"/>
  <c r="AG2243" i="3"/>
  <c r="Q2243" i="3"/>
  <c r="AZ2243" i="3"/>
  <c r="AJ2243" i="3"/>
  <c r="T2243" i="3"/>
  <c r="AY2243" i="3"/>
  <c r="AI2243" i="3"/>
  <c r="S2243" i="3"/>
  <c r="BM2242" i="3"/>
  <c r="AT2243" i="3"/>
  <c r="BN2250" i="3"/>
  <c r="BK2250" i="3"/>
  <c r="BN2252" i="3"/>
  <c r="BK2252" i="3"/>
  <c r="BJ2254" i="3"/>
  <c r="BN2255" i="3"/>
  <c r="BK2255" i="3"/>
  <c r="BK2239" i="3"/>
  <c r="BN2244" i="3"/>
  <c r="BK2244" i="3"/>
  <c r="BJ2260" i="3"/>
  <c r="BJ2262" i="3"/>
  <c r="BJ2264" i="3"/>
  <c r="BJ2266" i="3"/>
  <c r="BJ2268" i="3"/>
  <c r="P2240" i="3"/>
  <c r="BN2248" i="3"/>
  <c r="AQ2249" i="3"/>
  <c r="V2249" i="3"/>
  <c r="AU2249" i="3"/>
  <c r="Z2249" i="3"/>
  <c r="AY2249" i="3"/>
  <c r="AD2249" i="3"/>
  <c r="BH2249" i="3"/>
  <c r="AR2249" i="3"/>
  <c r="AB2249" i="3"/>
  <c r="BM2251" i="3"/>
  <c r="BL2255" i="3"/>
  <c r="BJ2255" i="3"/>
  <c r="BJ2257" i="3"/>
  <c r="O2258" i="3"/>
  <c r="AP2247" i="3"/>
  <c r="V2247" i="3"/>
  <c r="AT2247" i="3"/>
  <c r="BE2247" i="3"/>
  <c r="AO2247" i="3"/>
  <c r="Y2247" i="3"/>
  <c r="BH2247" i="3"/>
  <c r="AR2247" i="3"/>
  <c r="AB2247" i="3"/>
  <c r="BG2247" i="3"/>
  <c r="AQ2247" i="3"/>
  <c r="BJ2261" i="3"/>
  <c r="BN2262" i="3"/>
  <c r="BJ2265" i="3"/>
  <c r="BM2265" i="3"/>
  <c r="BM2268" i="3"/>
  <c r="AY2258" i="3"/>
  <c r="AD2258" i="3"/>
  <c r="BI2258" i="3"/>
  <c r="AM2258" i="3"/>
  <c r="R2258" i="3"/>
  <c r="AW2258" i="3"/>
  <c r="AA2258" i="3"/>
  <c r="BD2258" i="3"/>
  <c r="AN2258" i="3"/>
  <c r="X2258" i="3"/>
  <c r="BL2262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X2267" i="3"/>
  <c r="AB2267" i="3"/>
  <c r="AF2267" i="3"/>
  <c r="AJ2267" i="3"/>
  <c r="AN2267" i="3"/>
  <c r="AR2267" i="3"/>
  <c r="AV2267" i="3"/>
  <c r="AZ2267" i="3"/>
  <c r="BD2267" i="3"/>
  <c r="BH2267" i="3"/>
  <c r="M2267" i="3"/>
  <c r="Q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N2267" i="3"/>
  <c r="AD2267" i="3"/>
  <c r="AT2267" i="3"/>
  <c r="R2267" i="3"/>
  <c r="AH2267" i="3"/>
  <c r="AX2267" i="3"/>
  <c r="V2267" i="3"/>
  <c r="AL2267" i="3"/>
  <c r="BB2267" i="3"/>
  <c r="Z2267" i="3"/>
  <c r="AP2267" i="3"/>
  <c r="BF2267" i="3"/>
  <c r="BJ2271" i="3"/>
  <c r="BM2225" i="3"/>
  <c r="BL2272" i="3"/>
  <c r="BJ2272" i="3"/>
  <c r="BM2275" i="3"/>
  <c r="BN2270" i="3"/>
  <c r="BK2270" i="3"/>
  <c r="BK2274" i="3"/>
  <c r="BN2274" i="3"/>
  <c r="BM2277" i="3"/>
  <c r="BM2279" i="3"/>
  <c r="BL2273" i="3"/>
  <c r="BN2273" i="3"/>
  <c r="BK2273" i="3"/>
  <c r="AP2118" i="3"/>
  <c r="AX2077" i="3"/>
  <c r="AJ2162" i="3"/>
  <c r="K2144" i="3"/>
  <c r="X2122" i="3"/>
  <c r="K2061" i="3"/>
  <c r="L2218" i="3"/>
  <c r="L2206" i="3"/>
  <c r="L2187" i="3"/>
  <c r="K2186" i="3"/>
  <c r="L2185" i="3"/>
  <c r="K2184" i="3"/>
  <c r="L2154" i="3"/>
  <c r="K2154" i="3"/>
  <c r="K2150" i="3"/>
  <c r="L2129" i="3"/>
  <c r="K2129" i="3"/>
  <c r="L2103" i="3"/>
  <c r="L2097" i="3"/>
  <c r="L2093" i="3"/>
  <c r="K2093" i="3"/>
  <c r="L2092" i="3"/>
  <c r="L2091" i="3"/>
  <c r="K2059" i="3"/>
  <c r="K2053" i="3"/>
  <c r="K2049" i="3"/>
  <c r="AR2049" i="3" s="1"/>
  <c r="W2220" i="3"/>
  <c r="K2214" i="3"/>
  <c r="K2152" i="3"/>
  <c r="BC2220" i="3"/>
  <c r="L2212" i="3"/>
  <c r="L2210" i="3"/>
  <c r="K2210" i="3"/>
  <c r="L2167" i="3"/>
  <c r="M2167" i="3" s="1"/>
  <c r="K2167" i="3"/>
  <c r="L2165" i="3"/>
  <c r="K2165" i="3"/>
  <c r="L2161" i="3"/>
  <c r="BB2161" i="3" s="1"/>
  <c r="K2161" i="3"/>
  <c r="L2157" i="3"/>
  <c r="K2132" i="3"/>
  <c r="L2081" i="3"/>
  <c r="AP2077" i="3"/>
  <c r="K2062" i="3"/>
  <c r="L2041" i="3"/>
  <c r="L2038" i="3"/>
  <c r="AP2038" i="3" s="1"/>
  <c r="K2038" i="3"/>
  <c r="K2036" i="3"/>
  <c r="K2034" i="3"/>
  <c r="L2222" i="3"/>
  <c r="AY2222" i="3" s="1"/>
  <c r="K2222" i="3"/>
  <c r="L2202" i="3"/>
  <c r="L2200" i="3"/>
  <c r="K2200" i="3"/>
  <c r="L2198" i="3"/>
  <c r="K2198" i="3"/>
  <c r="L2196" i="3"/>
  <c r="K2196" i="3"/>
  <c r="L2194" i="3"/>
  <c r="K2194" i="3"/>
  <c r="L2192" i="3"/>
  <c r="K2192" i="3"/>
  <c r="L2190" i="3"/>
  <c r="K2190" i="3"/>
  <c r="L2188" i="3"/>
  <c r="K2180" i="3"/>
  <c r="L2175" i="3"/>
  <c r="K2175" i="3"/>
  <c r="L2153" i="3"/>
  <c r="K2153" i="3"/>
  <c r="L2150" i="3"/>
  <c r="AI2150" i="3" s="1"/>
  <c r="K2148" i="3"/>
  <c r="L2146" i="3"/>
  <c r="K2146" i="3"/>
  <c r="L2142" i="3"/>
  <c r="K2140" i="3"/>
  <c r="L2138" i="3"/>
  <c r="K2138" i="3"/>
  <c r="K2136" i="3"/>
  <c r="L2120" i="3"/>
  <c r="K2120" i="3"/>
  <c r="R2120" i="3" s="1"/>
  <c r="K2112" i="3"/>
  <c r="AP2112" i="3" s="1"/>
  <c r="L2111" i="3"/>
  <c r="K2091" i="3"/>
  <c r="L2090" i="3"/>
  <c r="K2088" i="3"/>
  <c r="AC2088" i="3" s="1"/>
  <c r="V2077" i="3"/>
  <c r="K2076" i="3"/>
  <c r="K2072" i="3"/>
  <c r="K2066" i="3"/>
  <c r="K2064" i="3"/>
  <c r="K2046" i="3"/>
  <c r="K2044" i="3"/>
  <c r="L2042" i="3"/>
  <c r="BC2042" i="3" s="1"/>
  <c r="K2042" i="3"/>
  <c r="AP2114" i="3"/>
  <c r="L2173" i="3"/>
  <c r="K2158" i="3"/>
  <c r="S2158" i="3" s="1"/>
  <c r="L2088" i="3"/>
  <c r="L2084" i="3"/>
  <c r="L2072" i="3"/>
  <c r="K2216" i="3"/>
  <c r="X2216" i="3" s="1"/>
  <c r="L2204" i="3"/>
  <c r="L2224" i="3"/>
  <c r="K2218" i="3"/>
  <c r="BG2218" i="3" s="1"/>
  <c r="K2206" i="3"/>
  <c r="L2205" i="3"/>
  <c r="K2205" i="3"/>
  <c r="L2201" i="3"/>
  <c r="L2199" i="3"/>
  <c r="L2197" i="3"/>
  <c r="L2195" i="3"/>
  <c r="L2193" i="3"/>
  <c r="L2191" i="3"/>
  <c r="L2189" i="3"/>
  <c r="L2178" i="3"/>
  <c r="L2174" i="3"/>
  <c r="K2168" i="3"/>
  <c r="K2160" i="3"/>
  <c r="L2149" i="3"/>
  <c r="L2145" i="3"/>
  <c r="K2145" i="3"/>
  <c r="Q2145" i="3" s="1"/>
  <c r="K2142" i="3"/>
  <c r="L2141" i="3"/>
  <c r="L2137" i="3"/>
  <c r="K2137" i="3"/>
  <c r="U2137" i="3" s="1"/>
  <c r="K2128" i="3"/>
  <c r="K2103" i="3"/>
  <c r="L2102" i="3"/>
  <c r="K2097" i="3"/>
  <c r="AX2097" i="3" s="1"/>
  <c r="L2080" i="3"/>
  <c r="L2067" i="3"/>
  <c r="K2067" i="3"/>
  <c r="L2045" i="3"/>
  <c r="K2037" i="3"/>
  <c r="L2029" i="3"/>
  <c r="K2029" i="3"/>
  <c r="AQ2218" i="3"/>
  <c r="Q2211" i="3"/>
  <c r="AA2220" i="3"/>
  <c r="AE2220" i="3"/>
  <c r="AM2220" i="3"/>
  <c r="O2220" i="3"/>
  <c r="AU2220" i="3"/>
  <c r="L2169" i="3"/>
  <c r="Q2162" i="3"/>
  <c r="O2162" i="3"/>
  <c r="AO2162" i="3"/>
  <c r="T2162" i="3"/>
  <c r="AZ2162" i="3"/>
  <c r="AE2162" i="3"/>
  <c r="BE2162" i="3"/>
  <c r="O2150" i="3"/>
  <c r="AU2150" i="3"/>
  <c r="S2150" i="3"/>
  <c r="AY2150" i="3"/>
  <c r="AE2150" i="3"/>
  <c r="AE2212" i="3"/>
  <c r="BC2212" i="3"/>
  <c r="O2212" i="3"/>
  <c r="AM2212" i="3"/>
  <c r="BG2212" i="3"/>
  <c r="W2212" i="3"/>
  <c r="AQ2212" i="3"/>
  <c r="AJ2175" i="3"/>
  <c r="AR2175" i="3"/>
  <c r="T2175" i="3"/>
  <c r="AZ2175" i="3"/>
  <c r="BH2175" i="3"/>
  <c r="N2161" i="3"/>
  <c r="AU2212" i="3"/>
  <c r="AA2212" i="3"/>
  <c r="BG2210" i="3"/>
  <c r="L2177" i="3"/>
  <c r="N2073" i="3"/>
  <c r="R2073" i="3"/>
  <c r="AL2073" i="3"/>
  <c r="BF2073" i="3"/>
  <c r="V2073" i="3"/>
  <c r="AX2073" i="3"/>
  <c r="Z2073" i="3"/>
  <c r="BB2073" i="3"/>
  <c r="AH2073" i="3"/>
  <c r="AP2073" i="3"/>
  <c r="W2030" i="3"/>
  <c r="AQ2030" i="3"/>
  <c r="AE2030" i="3"/>
  <c r="BC2030" i="3"/>
  <c r="O2030" i="3"/>
  <c r="BG2030" i="3"/>
  <c r="AA2030" i="3"/>
  <c r="AM2030" i="3"/>
  <c r="AU2030" i="3"/>
  <c r="L2213" i="3"/>
  <c r="K2213" i="3"/>
  <c r="K2204" i="3"/>
  <c r="L2203" i="3"/>
  <c r="K2203" i="3"/>
  <c r="K2187" i="3"/>
  <c r="L2184" i="3"/>
  <c r="L2180" i="3"/>
  <c r="K2177" i="3"/>
  <c r="K2174" i="3"/>
  <c r="AR2174" i="3" s="1"/>
  <c r="L2172" i="3"/>
  <c r="K2169" i="3"/>
  <c r="K2166" i="3"/>
  <c r="K2164" i="3"/>
  <c r="L2160" i="3"/>
  <c r="S2160" i="3" s="1"/>
  <c r="L2159" i="3"/>
  <c r="K2159" i="3"/>
  <c r="L2152" i="3"/>
  <c r="L2151" i="3"/>
  <c r="K2151" i="3"/>
  <c r="L2144" i="3"/>
  <c r="L2143" i="3"/>
  <c r="K2143" i="3"/>
  <c r="L2135" i="3"/>
  <c r="K2135" i="3"/>
  <c r="L2130" i="3"/>
  <c r="K2130" i="3"/>
  <c r="K2209" i="3"/>
  <c r="AP2209" i="3" s="1"/>
  <c r="K2202" i="3"/>
  <c r="AO2202" i="3" s="1"/>
  <c r="K2201" i="3"/>
  <c r="K2199" i="3"/>
  <c r="K2197" i="3"/>
  <c r="K2195" i="3"/>
  <c r="AX2195" i="3" s="1"/>
  <c r="K2193" i="3"/>
  <c r="K2191" i="3"/>
  <c r="K2189" i="3"/>
  <c r="K2183" i="3"/>
  <c r="M2183" i="3" s="1"/>
  <c r="K2179" i="3"/>
  <c r="K2171" i="3"/>
  <c r="Y2162" i="3"/>
  <c r="K2157" i="3"/>
  <c r="AA2150" i="3"/>
  <c r="K2149" i="3"/>
  <c r="AA2142" i="3"/>
  <c r="K2141" i="3"/>
  <c r="K2131" i="3"/>
  <c r="N2118" i="3"/>
  <c r="R2118" i="3"/>
  <c r="AX2118" i="3"/>
  <c r="Z2118" i="3"/>
  <c r="BF2118" i="3"/>
  <c r="AH2118" i="3"/>
  <c r="N2114" i="3"/>
  <c r="R2114" i="3"/>
  <c r="AX2114" i="3"/>
  <c r="Z2114" i="3"/>
  <c r="BF2114" i="3"/>
  <c r="AH2114" i="3"/>
  <c r="AH2097" i="3"/>
  <c r="M2050" i="3"/>
  <c r="S2050" i="3"/>
  <c r="AT2050" i="3"/>
  <c r="AD2050" i="3"/>
  <c r="Y2050" i="3"/>
  <c r="AO2050" i="3"/>
  <c r="AY2050" i="3"/>
  <c r="K2224" i="3"/>
  <c r="AS2224" i="3" s="1"/>
  <c r="L2223" i="3"/>
  <c r="K2223" i="3"/>
  <c r="L2221" i="3"/>
  <c r="K2221" i="3"/>
  <c r="L2219" i="3"/>
  <c r="K2219" i="3"/>
  <c r="L2217" i="3"/>
  <c r="K2217" i="3"/>
  <c r="L2215" i="3"/>
  <c r="K2215" i="3"/>
  <c r="K2208" i="3"/>
  <c r="L2207" i="3"/>
  <c r="K2207" i="3"/>
  <c r="K2188" i="3"/>
  <c r="L2186" i="3"/>
  <c r="K2185" i="3"/>
  <c r="K2182" i="3"/>
  <c r="AB2182" i="3" s="1"/>
  <c r="K2181" i="3"/>
  <c r="K2178" i="3"/>
  <c r="L2176" i="3"/>
  <c r="K2173" i="3"/>
  <c r="K2170" i="3"/>
  <c r="L2168" i="3"/>
  <c r="K2163" i="3"/>
  <c r="L2156" i="3"/>
  <c r="S2156" i="3" s="1"/>
  <c r="L2155" i="3"/>
  <c r="K2155" i="3"/>
  <c r="L2148" i="3"/>
  <c r="AI2148" i="3" s="1"/>
  <c r="L2147" i="3"/>
  <c r="K2147" i="3"/>
  <c r="L2140" i="3"/>
  <c r="AY2140" i="3" s="1"/>
  <c r="L2139" i="3"/>
  <c r="K2139" i="3"/>
  <c r="AK2137" i="3"/>
  <c r="L2136" i="3"/>
  <c r="AE2136" i="3" s="1"/>
  <c r="L2132" i="3"/>
  <c r="AE2132" i="3" s="1"/>
  <c r="AK2129" i="3"/>
  <c r="N2112" i="3"/>
  <c r="BF2112" i="3"/>
  <c r="L2123" i="3"/>
  <c r="K2123" i="3"/>
  <c r="K2119" i="3"/>
  <c r="K2116" i="3"/>
  <c r="K2115" i="3"/>
  <c r="K2113" i="3"/>
  <c r="K2110" i="3"/>
  <c r="L2109" i="3"/>
  <c r="L2108" i="3"/>
  <c r="L2105" i="3"/>
  <c r="L2104" i="3"/>
  <c r="AS2104" i="3" s="1"/>
  <c r="K2098" i="3"/>
  <c r="K2074" i="3"/>
  <c r="Y2067" i="3"/>
  <c r="L2064" i="3"/>
  <c r="L2058" i="3"/>
  <c r="K2058" i="3"/>
  <c r="L2057" i="3"/>
  <c r="K2057" i="3"/>
  <c r="W2042" i="3"/>
  <c r="BF2038" i="3"/>
  <c r="L2128" i="3"/>
  <c r="L2127" i="3"/>
  <c r="K2127" i="3"/>
  <c r="L2124" i="3"/>
  <c r="L2119" i="3"/>
  <c r="K2117" i="3"/>
  <c r="L2115" i="3"/>
  <c r="L2113" i="3"/>
  <c r="K2111" i="3"/>
  <c r="L2110" i="3"/>
  <c r="AD2110" i="3" s="1"/>
  <c r="K2106" i="3"/>
  <c r="R2091" i="3"/>
  <c r="AH2091" i="3"/>
  <c r="K2075" i="3"/>
  <c r="BG2042" i="3"/>
  <c r="L2134" i="3"/>
  <c r="L2133" i="3"/>
  <c r="K2133" i="3"/>
  <c r="L2126" i="3"/>
  <c r="AA2126" i="3" s="1"/>
  <c r="L2125" i="3"/>
  <c r="K2125" i="3"/>
  <c r="L2121" i="3"/>
  <c r="K2121" i="3"/>
  <c r="L2117" i="3"/>
  <c r="K2109" i="3"/>
  <c r="L2107" i="3"/>
  <c r="K2105" i="3"/>
  <c r="BA2102" i="3"/>
  <c r="K2100" i="3"/>
  <c r="K2086" i="3"/>
  <c r="K2081" i="3"/>
  <c r="N2077" i="3"/>
  <c r="R2077" i="3"/>
  <c r="AL2077" i="3"/>
  <c r="BF2077" i="3"/>
  <c r="Z2077" i="3"/>
  <c r="BB2077" i="3"/>
  <c r="AH2077" i="3"/>
  <c r="L2056" i="3"/>
  <c r="K2107" i="3"/>
  <c r="L2106" i="3"/>
  <c r="L2100" i="3"/>
  <c r="L2099" i="3"/>
  <c r="K2099" i="3"/>
  <c r="L2098" i="3"/>
  <c r="K2096" i="3"/>
  <c r="K2094" i="3"/>
  <c r="L2089" i="3"/>
  <c r="K2089" i="3"/>
  <c r="L2086" i="3"/>
  <c r="K2083" i="3"/>
  <c r="BC2083" i="3" s="1"/>
  <c r="K2082" i="3"/>
  <c r="L2079" i="3"/>
  <c r="K2079" i="3"/>
  <c r="K2078" i="3"/>
  <c r="L2076" i="3"/>
  <c r="L2069" i="3"/>
  <c r="K2069" i="3"/>
  <c r="K2068" i="3"/>
  <c r="L2060" i="3"/>
  <c r="P2060" i="3" s="1"/>
  <c r="K2047" i="3"/>
  <c r="AB2047" i="3" s="1"/>
  <c r="L2036" i="3"/>
  <c r="Z2036" i="3" s="1"/>
  <c r="L2032" i="3"/>
  <c r="BG2032" i="3" s="1"/>
  <c r="L2101" i="3"/>
  <c r="K2101" i="3"/>
  <c r="L2096" i="3"/>
  <c r="AC2096" i="3" s="1"/>
  <c r="L2095" i="3"/>
  <c r="K2095" i="3"/>
  <c r="L2094" i="3"/>
  <c r="K2092" i="3"/>
  <c r="K2090" i="3"/>
  <c r="L2087" i="3"/>
  <c r="K2087" i="3"/>
  <c r="K2085" i="3"/>
  <c r="K2084" i="3"/>
  <c r="L2082" i="3"/>
  <c r="K2080" i="3"/>
  <c r="AD2080" i="3" s="1"/>
  <c r="K2070" i="3"/>
  <c r="L2068" i="3"/>
  <c r="L2053" i="3"/>
  <c r="X2053" i="3" s="1"/>
  <c r="K2045" i="3"/>
  <c r="K2039" i="3"/>
  <c r="L2035" i="3"/>
  <c r="BA2029" i="3"/>
  <c r="L2051" i="3"/>
  <c r="K2051" i="3"/>
  <c r="K2048" i="3"/>
  <c r="L2044" i="3"/>
  <c r="L2043" i="3"/>
  <c r="K2043" i="3"/>
  <c r="K2040" i="3"/>
  <c r="L2039" i="3"/>
  <c r="L2037" i="3"/>
  <c r="X2037" i="3" s="1"/>
  <c r="L2078" i="3"/>
  <c r="L2074" i="3"/>
  <c r="L2071" i="3"/>
  <c r="K2071" i="3"/>
  <c r="L2070" i="3"/>
  <c r="L2066" i="3"/>
  <c r="L2065" i="3"/>
  <c r="K2065" i="3"/>
  <c r="L2055" i="3"/>
  <c r="K2055" i="3"/>
  <c r="L2052" i="3"/>
  <c r="K2052" i="3"/>
  <c r="K2041" i="3"/>
  <c r="L2040" i="3"/>
  <c r="AA2040" i="3" s="1"/>
  <c r="K2035" i="3"/>
  <c r="L2034" i="3"/>
  <c r="AA2034" i="3" s="1"/>
  <c r="L2033" i="3"/>
  <c r="K2033" i="3"/>
  <c r="L2031" i="3"/>
  <c r="K2031" i="3"/>
  <c r="Y2224" i="3"/>
  <c r="BF2224" i="3"/>
  <c r="T2216" i="3"/>
  <c r="AJ2216" i="3"/>
  <c r="AZ2216" i="3"/>
  <c r="Q2216" i="3"/>
  <c r="AG2216" i="3"/>
  <c r="AW2216" i="3"/>
  <c r="N2216" i="3"/>
  <c r="AD2216" i="3"/>
  <c r="AT2216" i="3"/>
  <c r="AA2216" i="3"/>
  <c r="O2216" i="3"/>
  <c r="AI2216" i="3"/>
  <c r="BA2211" i="3"/>
  <c r="AK2211" i="3"/>
  <c r="U2211" i="3"/>
  <c r="AP2174" i="3"/>
  <c r="AB2222" i="3"/>
  <c r="BI2221" i="3"/>
  <c r="BG2220" i="3"/>
  <c r="AQ2220" i="3"/>
  <c r="Z2217" i="3"/>
  <c r="BF2217" i="3"/>
  <c r="AQ2217" i="3"/>
  <c r="AB2217" i="3"/>
  <c r="BH2217" i="3"/>
  <c r="BH2214" i="3"/>
  <c r="V2214" i="3"/>
  <c r="AW2211" i="3"/>
  <c r="AG2211" i="3"/>
  <c r="AL2209" i="3"/>
  <c r="W2209" i="3"/>
  <c r="BC2209" i="3"/>
  <c r="AN2209" i="3"/>
  <c r="BH2202" i="3"/>
  <c r="O2202" i="3"/>
  <c r="N2201" i="3"/>
  <c r="R2201" i="3"/>
  <c r="V2201" i="3"/>
  <c r="Z2201" i="3"/>
  <c r="AD2201" i="3"/>
  <c r="AH2201" i="3"/>
  <c r="AL2201" i="3"/>
  <c r="AP2201" i="3"/>
  <c r="O2201" i="3"/>
  <c r="T2201" i="3"/>
  <c r="Y2201" i="3"/>
  <c r="AE2201" i="3"/>
  <c r="AJ2201" i="3"/>
  <c r="AO2201" i="3"/>
  <c r="AT2201" i="3"/>
  <c r="AX2201" i="3"/>
  <c r="BB2201" i="3"/>
  <c r="BF2201" i="3"/>
  <c r="P2201" i="3"/>
  <c r="U2201" i="3"/>
  <c r="AA2201" i="3"/>
  <c r="AF2201" i="3"/>
  <c r="AK2201" i="3"/>
  <c r="AQ2201" i="3"/>
  <c r="AU2201" i="3"/>
  <c r="AY2201" i="3"/>
  <c r="BC2201" i="3"/>
  <c r="BG2201" i="3"/>
  <c r="M2201" i="3"/>
  <c r="S2201" i="3"/>
  <c r="X2201" i="3"/>
  <c r="AC2201" i="3"/>
  <c r="AI2201" i="3"/>
  <c r="AN2201" i="3"/>
  <c r="AS2201" i="3"/>
  <c r="AW2201" i="3"/>
  <c r="BA2201" i="3"/>
  <c r="BE2201" i="3"/>
  <c r="BI2201" i="3"/>
  <c r="Q2201" i="3"/>
  <c r="W2201" i="3"/>
  <c r="AB2201" i="3"/>
  <c r="AG2201" i="3"/>
  <c r="AM2201" i="3"/>
  <c r="AR2201" i="3"/>
  <c r="AV2201" i="3"/>
  <c r="AZ2201" i="3"/>
  <c r="BD2201" i="3"/>
  <c r="BH2201" i="3"/>
  <c r="AT2199" i="3"/>
  <c r="AC2199" i="3"/>
  <c r="Q2199" i="3"/>
  <c r="AD2197" i="3"/>
  <c r="O2197" i="3"/>
  <c r="BE2197" i="3"/>
  <c r="BA2197" i="3"/>
  <c r="AS2197" i="3"/>
  <c r="AM2197" i="3"/>
  <c r="AH2195" i="3"/>
  <c r="P2195" i="3"/>
  <c r="BC2195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T2193" i="3"/>
  <c r="Y2193" i="3"/>
  <c r="AE2193" i="3"/>
  <c r="AJ2193" i="3"/>
  <c r="AO2193" i="3"/>
  <c r="AU2193" i="3"/>
  <c r="AZ2193" i="3"/>
  <c r="BE2193" i="3"/>
  <c r="M2193" i="3"/>
  <c r="S2193" i="3"/>
  <c r="X2193" i="3"/>
  <c r="AC2193" i="3"/>
  <c r="AI2193" i="3"/>
  <c r="AN2193" i="3"/>
  <c r="AS2193" i="3"/>
  <c r="AY2193" i="3"/>
  <c r="BD2193" i="3"/>
  <c r="BI2193" i="3"/>
  <c r="P2193" i="3"/>
  <c r="U2193" i="3"/>
  <c r="AA2193" i="3"/>
  <c r="AF2193" i="3"/>
  <c r="AK2193" i="3"/>
  <c r="AQ2193" i="3"/>
  <c r="AV2193" i="3"/>
  <c r="BA2193" i="3"/>
  <c r="BG2193" i="3"/>
  <c r="Q2193" i="3"/>
  <c r="W2193" i="3"/>
  <c r="AB2193" i="3"/>
  <c r="AG2193" i="3"/>
  <c r="AM2193" i="3"/>
  <c r="AR2193" i="3"/>
  <c r="AW2193" i="3"/>
  <c r="BC2193" i="3"/>
  <c r="BH2193" i="3"/>
  <c r="AP2191" i="3"/>
  <c r="AE2191" i="3"/>
  <c r="BE2191" i="3"/>
  <c r="AF2191" i="3"/>
  <c r="BA2191" i="3"/>
  <c r="X2191" i="3"/>
  <c r="AS2191" i="3"/>
  <c r="Q2191" i="3"/>
  <c r="AM2191" i="3"/>
  <c r="BH2191" i="3"/>
  <c r="AD2189" i="3"/>
  <c r="O2189" i="3"/>
  <c r="BE2189" i="3"/>
  <c r="BA2189" i="3"/>
  <c r="AW2189" i="3"/>
  <c r="AN2189" i="3"/>
  <c r="P2186" i="3"/>
  <c r="T2186" i="3"/>
  <c r="X2186" i="3"/>
  <c r="AB2186" i="3"/>
  <c r="AF2186" i="3"/>
  <c r="AJ2186" i="3"/>
  <c r="AN2186" i="3"/>
  <c r="AR2186" i="3"/>
  <c r="AV2186" i="3"/>
  <c r="AZ2186" i="3"/>
  <c r="BD2186" i="3"/>
  <c r="BH2186" i="3"/>
  <c r="M2186" i="3"/>
  <c r="Q2186" i="3"/>
  <c r="U2186" i="3"/>
  <c r="Y2186" i="3"/>
  <c r="AC2186" i="3"/>
  <c r="AG2186" i="3"/>
  <c r="AK2186" i="3"/>
  <c r="AO2186" i="3"/>
  <c r="AS2186" i="3"/>
  <c r="AW2186" i="3"/>
  <c r="BA2186" i="3"/>
  <c r="BE2186" i="3"/>
  <c r="BI2186" i="3"/>
  <c r="R2186" i="3"/>
  <c r="Z2186" i="3"/>
  <c r="AH2186" i="3"/>
  <c r="AP2186" i="3"/>
  <c r="AX2186" i="3"/>
  <c r="BF2186" i="3"/>
  <c r="S2186" i="3"/>
  <c r="AA2186" i="3"/>
  <c r="AI2186" i="3"/>
  <c r="AQ2186" i="3"/>
  <c r="AY2186" i="3"/>
  <c r="BG2186" i="3"/>
  <c r="O2186" i="3"/>
  <c r="AE2186" i="3"/>
  <c r="AU2186" i="3"/>
  <c r="N2186" i="3"/>
  <c r="V2186" i="3"/>
  <c r="AD2186" i="3"/>
  <c r="AL2186" i="3"/>
  <c r="AT2186" i="3"/>
  <c r="BB2186" i="3"/>
  <c r="W2186" i="3"/>
  <c r="AM2186" i="3"/>
  <c r="BC2186" i="3"/>
  <c r="P2176" i="3"/>
  <c r="T2176" i="3"/>
  <c r="X2176" i="3"/>
  <c r="AB2176" i="3"/>
  <c r="AF2176" i="3"/>
  <c r="AJ2176" i="3"/>
  <c r="AN2176" i="3"/>
  <c r="AR2176" i="3"/>
  <c r="AV2176" i="3"/>
  <c r="AZ2176" i="3"/>
  <c r="BD2176" i="3"/>
  <c r="BH2176" i="3"/>
  <c r="M2176" i="3"/>
  <c r="Q2176" i="3"/>
  <c r="U2176" i="3"/>
  <c r="Y2176" i="3"/>
  <c r="AC2176" i="3"/>
  <c r="AG2176" i="3"/>
  <c r="AK2176" i="3"/>
  <c r="AO2176" i="3"/>
  <c r="AS2176" i="3"/>
  <c r="AW2176" i="3"/>
  <c r="BA2176" i="3"/>
  <c r="BE2176" i="3"/>
  <c r="BI2176" i="3"/>
  <c r="R2176" i="3"/>
  <c r="Z2176" i="3"/>
  <c r="AH2176" i="3"/>
  <c r="AP2176" i="3"/>
  <c r="AX2176" i="3"/>
  <c r="BF2176" i="3"/>
  <c r="S2176" i="3"/>
  <c r="AA2176" i="3"/>
  <c r="AI2176" i="3"/>
  <c r="AQ2176" i="3"/>
  <c r="AY2176" i="3"/>
  <c r="BG2176" i="3"/>
  <c r="N2176" i="3"/>
  <c r="V2176" i="3"/>
  <c r="AD2176" i="3"/>
  <c r="AL2176" i="3"/>
  <c r="AT2176" i="3"/>
  <c r="BB2176" i="3"/>
  <c r="O2176" i="3"/>
  <c r="W2176" i="3"/>
  <c r="AE2176" i="3"/>
  <c r="AM2176" i="3"/>
  <c r="AU2176" i="3"/>
  <c r="BC2176" i="3"/>
  <c r="P2168" i="3"/>
  <c r="T2168" i="3"/>
  <c r="X2168" i="3"/>
  <c r="AB2168" i="3"/>
  <c r="AF2168" i="3"/>
  <c r="AJ2168" i="3"/>
  <c r="AN2168" i="3"/>
  <c r="AR2168" i="3"/>
  <c r="AV2168" i="3"/>
  <c r="AZ2168" i="3"/>
  <c r="BD2168" i="3"/>
  <c r="BH2168" i="3"/>
  <c r="M2168" i="3"/>
  <c r="Q2168" i="3"/>
  <c r="U2168" i="3"/>
  <c r="Y2168" i="3"/>
  <c r="AC2168" i="3"/>
  <c r="AG2168" i="3"/>
  <c r="AK2168" i="3"/>
  <c r="AO2168" i="3"/>
  <c r="AS2168" i="3"/>
  <c r="AW2168" i="3"/>
  <c r="BA2168" i="3"/>
  <c r="BE2168" i="3"/>
  <c r="BI2168" i="3"/>
  <c r="R2168" i="3"/>
  <c r="Z2168" i="3"/>
  <c r="AH2168" i="3"/>
  <c r="AP2168" i="3"/>
  <c r="AX2168" i="3"/>
  <c r="BF2168" i="3"/>
  <c r="S2168" i="3"/>
  <c r="AA2168" i="3"/>
  <c r="AI2168" i="3"/>
  <c r="AQ2168" i="3"/>
  <c r="AY2168" i="3"/>
  <c r="BG2168" i="3"/>
  <c r="N2168" i="3"/>
  <c r="V2168" i="3"/>
  <c r="AD2168" i="3"/>
  <c r="AL2168" i="3"/>
  <c r="AT2168" i="3"/>
  <c r="BB2168" i="3"/>
  <c r="O2168" i="3"/>
  <c r="W2168" i="3"/>
  <c r="AE2168" i="3"/>
  <c r="AM2168" i="3"/>
  <c r="AU2168" i="3"/>
  <c r="BC2168" i="3"/>
  <c r="N2211" i="3"/>
  <c r="R2211" i="3"/>
  <c r="V2211" i="3"/>
  <c r="Z2211" i="3"/>
  <c r="AD2211" i="3"/>
  <c r="AH2211" i="3"/>
  <c r="AL2211" i="3"/>
  <c r="AP2211" i="3"/>
  <c r="AT2211" i="3"/>
  <c r="AX2211" i="3"/>
  <c r="BB2211" i="3"/>
  <c r="BF2211" i="3"/>
  <c r="O2211" i="3"/>
  <c r="S2211" i="3"/>
  <c r="W2211" i="3"/>
  <c r="AA2211" i="3"/>
  <c r="AE2211" i="3"/>
  <c r="AI2211" i="3"/>
  <c r="AM2211" i="3"/>
  <c r="AQ2211" i="3"/>
  <c r="AU2211" i="3"/>
  <c r="AY2211" i="3"/>
  <c r="BC2211" i="3"/>
  <c r="BG2211" i="3"/>
  <c r="P2211" i="3"/>
  <c r="T2211" i="3"/>
  <c r="X2211" i="3"/>
  <c r="AB2211" i="3"/>
  <c r="AF2211" i="3"/>
  <c r="AJ2211" i="3"/>
  <c r="AN2211" i="3"/>
  <c r="AR2211" i="3"/>
  <c r="AV2211" i="3"/>
  <c r="AZ2211" i="3"/>
  <c r="BD2211" i="3"/>
  <c r="BH2211" i="3"/>
  <c r="P2220" i="3"/>
  <c r="T2220" i="3"/>
  <c r="X2220" i="3"/>
  <c r="AB2220" i="3"/>
  <c r="AF2220" i="3"/>
  <c r="AJ2220" i="3"/>
  <c r="AN2220" i="3"/>
  <c r="AR2220" i="3"/>
  <c r="AV2220" i="3"/>
  <c r="AZ2220" i="3"/>
  <c r="BD2220" i="3"/>
  <c r="BH2220" i="3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AW2217" i="3"/>
  <c r="AG2217" i="3"/>
  <c r="BE2213" i="3"/>
  <c r="AO2213" i="3"/>
  <c r="P2212" i="3"/>
  <c r="T2212" i="3"/>
  <c r="X2212" i="3"/>
  <c r="AB2212" i="3"/>
  <c r="AF2212" i="3"/>
  <c r="AJ2212" i="3"/>
  <c r="AN2212" i="3"/>
  <c r="AR2212" i="3"/>
  <c r="AV2212" i="3"/>
  <c r="AZ2212" i="3"/>
  <c r="BD2212" i="3"/>
  <c r="BH2212" i="3"/>
  <c r="M2212" i="3"/>
  <c r="Q2212" i="3"/>
  <c r="U2212" i="3"/>
  <c r="Y2212" i="3"/>
  <c r="AC2212" i="3"/>
  <c r="AG2212" i="3"/>
  <c r="AK2212" i="3"/>
  <c r="AO2212" i="3"/>
  <c r="AS2212" i="3"/>
  <c r="AW2212" i="3"/>
  <c r="BA2212" i="3"/>
  <c r="BE2212" i="3"/>
  <c r="BI2212" i="3"/>
  <c r="N2212" i="3"/>
  <c r="R2212" i="3"/>
  <c r="V2212" i="3"/>
  <c r="Z2212" i="3"/>
  <c r="AD2212" i="3"/>
  <c r="AH2212" i="3"/>
  <c r="AL2212" i="3"/>
  <c r="AP2212" i="3"/>
  <c r="AT2212" i="3"/>
  <c r="AX2212" i="3"/>
  <c r="BB2212" i="3"/>
  <c r="BF2212" i="3"/>
  <c r="BI2211" i="3"/>
  <c r="AS2211" i="3"/>
  <c r="AC2211" i="3"/>
  <c r="M2211" i="3"/>
  <c r="AW2209" i="3"/>
  <c r="AG2209" i="3"/>
  <c r="P2208" i="3"/>
  <c r="T2208" i="3"/>
  <c r="X2208" i="3"/>
  <c r="AB2208" i="3"/>
  <c r="AF2208" i="3"/>
  <c r="AJ2208" i="3"/>
  <c r="AN2208" i="3"/>
  <c r="AR2208" i="3"/>
  <c r="AV2208" i="3"/>
  <c r="AZ2208" i="3"/>
  <c r="BD2208" i="3"/>
  <c r="BH2208" i="3"/>
  <c r="M2208" i="3"/>
  <c r="Q2208" i="3"/>
  <c r="U2208" i="3"/>
  <c r="Y2208" i="3"/>
  <c r="AC2208" i="3"/>
  <c r="AG2208" i="3"/>
  <c r="AK2208" i="3"/>
  <c r="AO2208" i="3"/>
  <c r="AS2208" i="3"/>
  <c r="AW2208" i="3"/>
  <c r="BA2208" i="3"/>
  <c r="BE2208" i="3"/>
  <c r="BI2208" i="3"/>
  <c r="N2208" i="3"/>
  <c r="R2208" i="3"/>
  <c r="V2208" i="3"/>
  <c r="Z2208" i="3"/>
  <c r="AD2208" i="3"/>
  <c r="AH2208" i="3"/>
  <c r="AL2208" i="3"/>
  <c r="AP2208" i="3"/>
  <c r="AT2208" i="3"/>
  <c r="AX2208" i="3"/>
  <c r="BB2208" i="3"/>
  <c r="BF2208" i="3"/>
  <c r="O2208" i="3"/>
  <c r="S2208" i="3"/>
  <c r="W2208" i="3"/>
  <c r="AA2208" i="3"/>
  <c r="AE2208" i="3"/>
  <c r="AI2208" i="3"/>
  <c r="AM2208" i="3"/>
  <c r="AQ2208" i="3"/>
  <c r="AU2208" i="3"/>
  <c r="AY2208" i="3"/>
  <c r="BC2208" i="3"/>
  <c r="BG2208" i="3"/>
  <c r="AD2207" i="3"/>
  <c r="AT2207" i="3"/>
  <c r="O2207" i="3"/>
  <c r="AE2207" i="3"/>
  <c r="AU2207" i="3"/>
  <c r="M2207" i="3"/>
  <c r="AC2207" i="3"/>
  <c r="BI2207" i="3"/>
  <c r="AB2207" i="3"/>
  <c r="AR2207" i="3"/>
  <c r="BH2207" i="3"/>
  <c r="BE2207" i="3"/>
  <c r="AF2188" i="3"/>
  <c r="O2188" i="3"/>
  <c r="BF2188" i="3"/>
  <c r="AW2188" i="3"/>
  <c r="AT2188" i="3"/>
  <c r="AM2188" i="3"/>
  <c r="X2182" i="3"/>
  <c r="AN2182" i="3"/>
  <c r="BD2182" i="3"/>
  <c r="U2182" i="3"/>
  <c r="AK2182" i="3"/>
  <c r="BA2182" i="3"/>
  <c r="Z2182" i="3"/>
  <c r="BF2182" i="3"/>
  <c r="AQ2182" i="3"/>
  <c r="V2182" i="3"/>
  <c r="BB2182" i="3"/>
  <c r="AM2182" i="3"/>
  <c r="P2178" i="3"/>
  <c r="T2178" i="3"/>
  <c r="X2178" i="3"/>
  <c r="AB2178" i="3"/>
  <c r="AF2178" i="3"/>
  <c r="AJ2178" i="3"/>
  <c r="AN2178" i="3"/>
  <c r="AR2178" i="3"/>
  <c r="AV2178" i="3"/>
  <c r="AZ2178" i="3"/>
  <c r="BD2178" i="3"/>
  <c r="BH2178" i="3"/>
  <c r="M2178" i="3"/>
  <c r="Q2178" i="3"/>
  <c r="U2178" i="3"/>
  <c r="Y2178" i="3"/>
  <c r="AC2178" i="3"/>
  <c r="AG2178" i="3"/>
  <c r="AK2178" i="3"/>
  <c r="AO2178" i="3"/>
  <c r="AS2178" i="3"/>
  <c r="AW2178" i="3"/>
  <c r="BA2178" i="3"/>
  <c r="BE2178" i="3"/>
  <c r="BI2178" i="3"/>
  <c r="R2178" i="3"/>
  <c r="Z2178" i="3"/>
  <c r="AH2178" i="3"/>
  <c r="AP2178" i="3"/>
  <c r="AX2178" i="3"/>
  <c r="BF2178" i="3"/>
  <c r="S2178" i="3"/>
  <c r="AA2178" i="3"/>
  <c r="AI2178" i="3"/>
  <c r="AQ2178" i="3"/>
  <c r="AY2178" i="3"/>
  <c r="BG2178" i="3"/>
  <c r="N2178" i="3"/>
  <c r="V2178" i="3"/>
  <c r="AD2178" i="3"/>
  <c r="AL2178" i="3"/>
  <c r="AT2178" i="3"/>
  <c r="BB2178" i="3"/>
  <c r="O2178" i="3"/>
  <c r="W2178" i="3"/>
  <c r="AE2178" i="3"/>
  <c r="AM2178" i="3"/>
  <c r="AU2178" i="3"/>
  <c r="BC2178" i="3"/>
  <c r="T2170" i="3"/>
  <c r="AZ2170" i="3"/>
  <c r="AG2170" i="3"/>
  <c r="R2170" i="3"/>
  <c r="AI2170" i="3"/>
  <c r="AT2170" i="3"/>
  <c r="P2204" i="3"/>
  <c r="T2204" i="3"/>
  <c r="X2204" i="3"/>
  <c r="AB2204" i="3"/>
  <c r="AF2204" i="3"/>
  <c r="AJ2204" i="3"/>
  <c r="AN2204" i="3"/>
  <c r="AR2204" i="3"/>
  <c r="AV2204" i="3"/>
  <c r="AZ2204" i="3"/>
  <c r="BD2204" i="3"/>
  <c r="BH2204" i="3"/>
  <c r="S2204" i="3"/>
  <c r="AE2204" i="3"/>
  <c r="AM2204" i="3"/>
  <c r="AU2204" i="3"/>
  <c r="BC2204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W2204" i="3"/>
  <c r="AA2204" i="3"/>
  <c r="AI2204" i="3"/>
  <c r="AQ2204" i="3"/>
  <c r="AY2204" i="3"/>
  <c r="BG2204" i="3"/>
  <c r="V2203" i="3"/>
  <c r="AP2203" i="3"/>
  <c r="BB2203" i="3"/>
  <c r="AA2203" i="3"/>
  <c r="AM2203" i="3"/>
  <c r="BG2203" i="3"/>
  <c r="U2203" i="3"/>
  <c r="AO2203" i="3"/>
  <c r="BA2203" i="3"/>
  <c r="X2203" i="3"/>
  <c r="AJ2203" i="3"/>
  <c r="BD2203" i="3"/>
  <c r="AU2222" i="3"/>
  <c r="AE2222" i="3"/>
  <c r="O2222" i="3"/>
  <c r="N2221" i="3"/>
  <c r="R2221" i="3"/>
  <c r="V2221" i="3"/>
  <c r="Z2221" i="3"/>
  <c r="AD2221" i="3"/>
  <c r="AH2221" i="3"/>
  <c r="AL2221" i="3"/>
  <c r="AP2221" i="3"/>
  <c r="AT2221" i="3"/>
  <c r="AX2221" i="3"/>
  <c r="BB2221" i="3"/>
  <c r="BF2221" i="3"/>
  <c r="O2221" i="3"/>
  <c r="S2221" i="3"/>
  <c r="W2221" i="3"/>
  <c r="AA2221" i="3"/>
  <c r="AE2221" i="3"/>
  <c r="AI2221" i="3"/>
  <c r="AM2221" i="3"/>
  <c r="AQ2221" i="3"/>
  <c r="AU2221" i="3"/>
  <c r="AY2221" i="3"/>
  <c r="BC2221" i="3"/>
  <c r="BG2221" i="3"/>
  <c r="P2221" i="3"/>
  <c r="T2221" i="3"/>
  <c r="X2221" i="3"/>
  <c r="AB2221" i="3"/>
  <c r="AF2221" i="3"/>
  <c r="AJ2221" i="3"/>
  <c r="AN2221" i="3"/>
  <c r="AR2221" i="3"/>
  <c r="AV2221" i="3"/>
  <c r="AZ2221" i="3"/>
  <c r="BD2221" i="3"/>
  <c r="BH2221" i="3"/>
  <c r="AY2220" i="3"/>
  <c r="AI2220" i="3"/>
  <c r="S2220" i="3"/>
  <c r="P2218" i="3"/>
  <c r="T2218" i="3"/>
  <c r="X2218" i="3"/>
  <c r="AB2218" i="3"/>
  <c r="AF2218" i="3"/>
  <c r="AJ2218" i="3"/>
  <c r="AN2218" i="3"/>
  <c r="AR2218" i="3"/>
  <c r="AV2218" i="3"/>
  <c r="AZ2218" i="3"/>
  <c r="BD2218" i="3"/>
  <c r="BH2218" i="3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BI2217" i="3"/>
  <c r="AS2217" i="3"/>
  <c r="AC2217" i="3"/>
  <c r="M2217" i="3"/>
  <c r="AW2215" i="3"/>
  <c r="O2214" i="3"/>
  <c r="N2213" i="3"/>
  <c r="R2213" i="3"/>
  <c r="V2213" i="3"/>
  <c r="Z2213" i="3"/>
  <c r="AD2213" i="3"/>
  <c r="AH2213" i="3"/>
  <c r="AL2213" i="3"/>
  <c r="AP2213" i="3"/>
  <c r="AT2213" i="3"/>
  <c r="AX2213" i="3"/>
  <c r="BB2213" i="3"/>
  <c r="BF2213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AY2212" i="3"/>
  <c r="AI2212" i="3"/>
  <c r="S2212" i="3"/>
  <c r="BE2211" i="3"/>
  <c r="AO2211" i="3"/>
  <c r="Y2211" i="3"/>
  <c r="T2210" i="3"/>
  <c r="AJ2210" i="3"/>
  <c r="AZ2210" i="3"/>
  <c r="Q2210" i="3"/>
  <c r="AG2210" i="3"/>
  <c r="AW2210" i="3"/>
  <c r="N2210" i="3"/>
  <c r="AD2210" i="3"/>
  <c r="AT2210" i="3"/>
  <c r="BI2209" i="3"/>
  <c r="AC2209" i="3"/>
  <c r="M2209" i="3"/>
  <c r="T2206" i="3"/>
  <c r="X2206" i="3"/>
  <c r="AJ2206" i="3"/>
  <c r="AN2206" i="3"/>
  <c r="AZ2206" i="3"/>
  <c r="BD2206" i="3"/>
  <c r="Q2206" i="3"/>
  <c r="U2206" i="3"/>
  <c r="AG2206" i="3"/>
  <c r="AK2206" i="3"/>
  <c r="AW2206" i="3"/>
  <c r="BA2206" i="3"/>
  <c r="N2206" i="3"/>
  <c r="R2206" i="3"/>
  <c r="AD2206" i="3"/>
  <c r="AH2206" i="3"/>
  <c r="AT2206" i="3"/>
  <c r="AX2206" i="3"/>
  <c r="O2206" i="3"/>
  <c r="S2206" i="3"/>
  <c r="AE2206" i="3"/>
  <c r="AI2206" i="3"/>
  <c r="AU2206" i="3"/>
  <c r="AY2206" i="3"/>
  <c r="N2205" i="3"/>
  <c r="R2205" i="3"/>
  <c r="V2205" i="3"/>
  <c r="Z2205" i="3"/>
  <c r="AD2205" i="3"/>
  <c r="AH2205" i="3"/>
  <c r="AL2205" i="3"/>
  <c r="AP2205" i="3"/>
  <c r="AT2205" i="3"/>
  <c r="AX2205" i="3"/>
  <c r="BB2205" i="3"/>
  <c r="BF2205" i="3"/>
  <c r="O2205" i="3"/>
  <c r="S2205" i="3"/>
  <c r="W2205" i="3"/>
  <c r="AA2205" i="3"/>
  <c r="AE2205" i="3"/>
  <c r="AI2205" i="3"/>
  <c r="AM2205" i="3"/>
  <c r="AQ2205" i="3"/>
  <c r="AU2205" i="3"/>
  <c r="AY2205" i="3"/>
  <c r="BC2205" i="3"/>
  <c r="BG2205" i="3"/>
  <c r="Y2205" i="3"/>
  <c r="AO2205" i="3"/>
  <c r="BA2205" i="3"/>
  <c r="BI2205" i="3"/>
  <c r="P2205" i="3"/>
  <c r="T2205" i="3"/>
  <c r="X2205" i="3"/>
  <c r="AB2205" i="3"/>
  <c r="AF2205" i="3"/>
  <c r="AJ2205" i="3"/>
  <c r="AN2205" i="3"/>
  <c r="AR2205" i="3"/>
  <c r="AV2205" i="3"/>
  <c r="AZ2205" i="3"/>
  <c r="BD2205" i="3"/>
  <c r="BH2205" i="3"/>
  <c r="M2205" i="3"/>
  <c r="Q2205" i="3"/>
  <c r="U2205" i="3"/>
  <c r="AC2205" i="3"/>
  <c r="AG2205" i="3"/>
  <c r="AK2205" i="3"/>
  <c r="AS2205" i="3"/>
  <c r="AW2205" i="3"/>
  <c r="BE2205" i="3"/>
  <c r="P2200" i="3"/>
  <c r="T2200" i="3"/>
  <c r="X2200" i="3"/>
  <c r="AB2200" i="3"/>
  <c r="AF2200" i="3"/>
  <c r="AJ2200" i="3"/>
  <c r="AN2200" i="3"/>
  <c r="AR2200" i="3"/>
  <c r="AV2200" i="3"/>
  <c r="AZ2200" i="3"/>
  <c r="BD2200" i="3"/>
  <c r="BH2200" i="3"/>
  <c r="O2200" i="3"/>
  <c r="U2200" i="3"/>
  <c r="Z2200" i="3"/>
  <c r="AE2200" i="3"/>
  <c r="AK2200" i="3"/>
  <c r="AP2200" i="3"/>
  <c r="AU2200" i="3"/>
  <c r="BA2200" i="3"/>
  <c r="BF2200" i="3"/>
  <c r="Q2200" i="3"/>
  <c r="V2200" i="3"/>
  <c r="AA2200" i="3"/>
  <c r="AG2200" i="3"/>
  <c r="AL2200" i="3"/>
  <c r="AQ2200" i="3"/>
  <c r="AW2200" i="3"/>
  <c r="BB2200" i="3"/>
  <c r="BG2200" i="3"/>
  <c r="M2200" i="3"/>
  <c r="R2200" i="3"/>
  <c r="W2200" i="3"/>
  <c r="AC2200" i="3"/>
  <c r="AH2200" i="3"/>
  <c r="AM2200" i="3"/>
  <c r="AS2200" i="3"/>
  <c r="AX2200" i="3"/>
  <c r="BC2200" i="3"/>
  <c r="BI2200" i="3"/>
  <c r="N2200" i="3"/>
  <c r="S2200" i="3"/>
  <c r="Y2200" i="3"/>
  <c r="AD2200" i="3"/>
  <c r="AI2200" i="3"/>
  <c r="AO2200" i="3"/>
  <c r="AT2200" i="3"/>
  <c r="AY2200" i="3"/>
  <c r="BE2200" i="3"/>
  <c r="P2198" i="3"/>
  <c r="T2198" i="3"/>
  <c r="X2198" i="3"/>
  <c r="AB2198" i="3"/>
  <c r="AF2198" i="3"/>
  <c r="AJ2198" i="3"/>
  <c r="AN2198" i="3"/>
  <c r="AR2198" i="3"/>
  <c r="AV2198" i="3"/>
  <c r="AZ2198" i="3"/>
  <c r="BD2198" i="3"/>
  <c r="BH2198" i="3"/>
  <c r="O2198" i="3"/>
  <c r="U2198" i="3"/>
  <c r="Z2198" i="3"/>
  <c r="AE2198" i="3"/>
  <c r="AK2198" i="3"/>
  <c r="AP2198" i="3"/>
  <c r="AU2198" i="3"/>
  <c r="BA2198" i="3"/>
  <c r="BF2198" i="3"/>
  <c r="Q2198" i="3"/>
  <c r="V2198" i="3"/>
  <c r="AA2198" i="3"/>
  <c r="AG2198" i="3"/>
  <c r="AL2198" i="3"/>
  <c r="AQ2198" i="3"/>
  <c r="AW2198" i="3"/>
  <c r="BB2198" i="3"/>
  <c r="BG2198" i="3"/>
  <c r="M2198" i="3"/>
  <c r="R2198" i="3"/>
  <c r="W2198" i="3"/>
  <c r="AC2198" i="3"/>
  <c r="AH2198" i="3"/>
  <c r="AM2198" i="3"/>
  <c r="AS2198" i="3"/>
  <c r="AX2198" i="3"/>
  <c r="BC2198" i="3"/>
  <c r="BI2198" i="3"/>
  <c r="N2198" i="3"/>
  <c r="S2198" i="3"/>
  <c r="Y2198" i="3"/>
  <c r="AD2198" i="3"/>
  <c r="AI2198" i="3"/>
  <c r="AO2198" i="3"/>
  <c r="AT2198" i="3"/>
  <c r="AY2198" i="3"/>
  <c r="BE2198" i="3"/>
  <c r="P2196" i="3"/>
  <c r="T2196" i="3"/>
  <c r="X2196" i="3"/>
  <c r="AB2196" i="3"/>
  <c r="AF2196" i="3"/>
  <c r="AJ2196" i="3"/>
  <c r="AN2196" i="3"/>
  <c r="AR2196" i="3"/>
  <c r="AV2196" i="3"/>
  <c r="AZ2196" i="3"/>
  <c r="BD2196" i="3"/>
  <c r="BH2196" i="3"/>
  <c r="O2196" i="3"/>
  <c r="U2196" i="3"/>
  <c r="Z2196" i="3"/>
  <c r="AE2196" i="3"/>
  <c r="AK2196" i="3"/>
  <c r="AP2196" i="3"/>
  <c r="AU2196" i="3"/>
  <c r="BA2196" i="3"/>
  <c r="BF2196" i="3"/>
  <c r="N2196" i="3"/>
  <c r="S2196" i="3"/>
  <c r="Y2196" i="3"/>
  <c r="AD2196" i="3"/>
  <c r="AI2196" i="3"/>
  <c r="AO2196" i="3"/>
  <c r="AT2196" i="3"/>
  <c r="AY2196" i="3"/>
  <c r="BE2196" i="3"/>
  <c r="Q2196" i="3"/>
  <c r="V2196" i="3"/>
  <c r="AA2196" i="3"/>
  <c r="AG2196" i="3"/>
  <c r="AL2196" i="3"/>
  <c r="AQ2196" i="3"/>
  <c r="AW2196" i="3"/>
  <c r="BB2196" i="3"/>
  <c r="BG2196" i="3"/>
  <c r="M2196" i="3"/>
  <c r="R2196" i="3"/>
  <c r="W2196" i="3"/>
  <c r="AC2196" i="3"/>
  <c r="AH2196" i="3"/>
  <c r="AM2196" i="3"/>
  <c r="AS2196" i="3"/>
  <c r="AX2196" i="3"/>
  <c r="BC2196" i="3"/>
  <c r="BI2196" i="3"/>
  <c r="P2194" i="3"/>
  <c r="T2194" i="3"/>
  <c r="X2194" i="3"/>
  <c r="AB2194" i="3"/>
  <c r="AF2194" i="3"/>
  <c r="AJ2194" i="3"/>
  <c r="AN2194" i="3"/>
  <c r="AR2194" i="3"/>
  <c r="AV2194" i="3"/>
  <c r="AZ2194" i="3"/>
  <c r="BD2194" i="3"/>
  <c r="BH2194" i="3"/>
  <c r="O2194" i="3"/>
  <c r="U2194" i="3"/>
  <c r="Z2194" i="3"/>
  <c r="AE2194" i="3"/>
  <c r="AK2194" i="3"/>
  <c r="AP2194" i="3"/>
  <c r="AU2194" i="3"/>
  <c r="BA2194" i="3"/>
  <c r="BF2194" i="3"/>
  <c r="Q2194" i="3"/>
  <c r="V2194" i="3"/>
  <c r="AA2194" i="3"/>
  <c r="AG2194" i="3"/>
  <c r="AL2194" i="3"/>
  <c r="AQ2194" i="3"/>
  <c r="AW2194" i="3"/>
  <c r="BB2194" i="3"/>
  <c r="BG2194" i="3"/>
  <c r="N2194" i="3"/>
  <c r="S2194" i="3"/>
  <c r="Y2194" i="3"/>
  <c r="AD2194" i="3"/>
  <c r="AI2194" i="3"/>
  <c r="AO2194" i="3"/>
  <c r="AT2194" i="3"/>
  <c r="AY2194" i="3"/>
  <c r="BE2194" i="3"/>
  <c r="M2194" i="3"/>
  <c r="R2194" i="3"/>
  <c r="W2194" i="3"/>
  <c r="AC2194" i="3"/>
  <c r="AH2194" i="3"/>
  <c r="AM2194" i="3"/>
  <c r="AS2194" i="3"/>
  <c r="AX2194" i="3"/>
  <c r="BC2194" i="3"/>
  <c r="BI2194" i="3"/>
  <c r="P2192" i="3"/>
  <c r="T2192" i="3"/>
  <c r="X2192" i="3"/>
  <c r="AB2192" i="3"/>
  <c r="AF2192" i="3"/>
  <c r="AJ2192" i="3"/>
  <c r="AN2192" i="3"/>
  <c r="AR2192" i="3"/>
  <c r="AV2192" i="3"/>
  <c r="AZ2192" i="3"/>
  <c r="BD2192" i="3"/>
  <c r="BH2192" i="3"/>
  <c r="O2192" i="3"/>
  <c r="U2192" i="3"/>
  <c r="Z2192" i="3"/>
  <c r="AE2192" i="3"/>
  <c r="AK2192" i="3"/>
  <c r="AP2192" i="3"/>
  <c r="AU2192" i="3"/>
  <c r="BA2192" i="3"/>
  <c r="BF2192" i="3"/>
  <c r="Q2192" i="3"/>
  <c r="V2192" i="3"/>
  <c r="AA2192" i="3"/>
  <c r="AG2192" i="3"/>
  <c r="AL2192" i="3"/>
  <c r="AQ2192" i="3"/>
  <c r="AW2192" i="3"/>
  <c r="BB2192" i="3"/>
  <c r="BG2192" i="3"/>
  <c r="M2192" i="3"/>
  <c r="R2192" i="3"/>
  <c r="W2192" i="3"/>
  <c r="AC2192" i="3"/>
  <c r="AH2192" i="3"/>
  <c r="AM2192" i="3"/>
  <c r="AS2192" i="3"/>
  <c r="AX2192" i="3"/>
  <c r="BC2192" i="3"/>
  <c r="BI2192" i="3"/>
  <c r="N2192" i="3"/>
  <c r="S2192" i="3"/>
  <c r="Y2192" i="3"/>
  <c r="AD2192" i="3"/>
  <c r="AI2192" i="3"/>
  <c r="AO2192" i="3"/>
  <c r="AT2192" i="3"/>
  <c r="AY2192" i="3"/>
  <c r="BE2192" i="3"/>
  <c r="P2190" i="3"/>
  <c r="T2190" i="3"/>
  <c r="X2190" i="3"/>
  <c r="AB2190" i="3"/>
  <c r="AF2190" i="3"/>
  <c r="AJ2190" i="3"/>
  <c r="AN2190" i="3"/>
  <c r="AR2190" i="3"/>
  <c r="AV2190" i="3"/>
  <c r="AZ2190" i="3"/>
  <c r="BD2190" i="3"/>
  <c r="BH2190" i="3"/>
  <c r="O2190" i="3"/>
  <c r="U2190" i="3"/>
  <c r="Z2190" i="3"/>
  <c r="AE2190" i="3"/>
  <c r="AK2190" i="3"/>
  <c r="AP2190" i="3"/>
  <c r="AU2190" i="3"/>
  <c r="BA2190" i="3"/>
  <c r="BF2190" i="3"/>
  <c r="N2190" i="3"/>
  <c r="S2190" i="3"/>
  <c r="Y2190" i="3"/>
  <c r="AD2190" i="3"/>
  <c r="AI2190" i="3"/>
  <c r="AO2190" i="3"/>
  <c r="AT2190" i="3"/>
  <c r="AY2190" i="3"/>
  <c r="BE2190" i="3"/>
  <c r="Q2190" i="3"/>
  <c r="V2190" i="3"/>
  <c r="AA2190" i="3"/>
  <c r="AG2190" i="3"/>
  <c r="AL2190" i="3"/>
  <c r="AQ2190" i="3"/>
  <c r="AW2190" i="3"/>
  <c r="BB2190" i="3"/>
  <c r="BG2190" i="3"/>
  <c r="M2190" i="3"/>
  <c r="R2190" i="3"/>
  <c r="W2190" i="3"/>
  <c r="AC2190" i="3"/>
  <c r="AH2190" i="3"/>
  <c r="AM2190" i="3"/>
  <c r="AS2190" i="3"/>
  <c r="AX2190" i="3"/>
  <c r="BC2190" i="3"/>
  <c r="BI2190" i="3"/>
  <c r="P2184" i="3"/>
  <c r="T2184" i="3"/>
  <c r="X2184" i="3"/>
  <c r="AB2184" i="3"/>
  <c r="AF2184" i="3"/>
  <c r="AJ2184" i="3"/>
  <c r="AN2184" i="3"/>
  <c r="AR2184" i="3"/>
  <c r="AV2184" i="3"/>
  <c r="AZ2184" i="3"/>
  <c r="BD2184" i="3"/>
  <c r="BH2184" i="3"/>
  <c r="M2184" i="3"/>
  <c r="Q2184" i="3"/>
  <c r="U2184" i="3"/>
  <c r="Y2184" i="3"/>
  <c r="AC2184" i="3"/>
  <c r="AG2184" i="3"/>
  <c r="AK2184" i="3"/>
  <c r="AO2184" i="3"/>
  <c r="AS2184" i="3"/>
  <c r="AW2184" i="3"/>
  <c r="BA2184" i="3"/>
  <c r="BE2184" i="3"/>
  <c r="BI2184" i="3"/>
  <c r="R2184" i="3"/>
  <c r="Z2184" i="3"/>
  <c r="AH2184" i="3"/>
  <c r="AP2184" i="3"/>
  <c r="AX2184" i="3"/>
  <c r="BF2184" i="3"/>
  <c r="S2184" i="3"/>
  <c r="AA2184" i="3"/>
  <c r="AI2184" i="3"/>
  <c r="AQ2184" i="3"/>
  <c r="AY2184" i="3"/>
  <c r="BG2184" i="3"/>
  <c r="N2184" i="3"/>
  <c r="V2184" i="3"/>
  <c r="AD2184" i="3"/>
  <c r="AL2184" i="3"/>
  <c r="AT2184" i="3"/>
  <c r="BB2184" i="3"/>
  <c r="O2184" i="3"/>
  <c r="W2184" i="3"/>
  <c r="AE2184" i="3"/>
  <c r="AM2184" i="3"/>
  <c r="AU2184" i="3"/>
  <c r="BC2184" i="3"/>
  <c r="T2180" i="3"/>
  <c r="X2180" i="3"/>
  <c r="AN2180" i="3"/>
  <c r="AR2180" i="3"/>
  <c r="BH2180" i="3"/>
  <c r="Q2180" i="3"/>
  <c r="AG2180" i="3"/>
  <c r="AK2180" i="3"/>
  <c r="BA2180" i="3"/>
  <c r="BE2180" i="3"/>
  <c r="AH2180" i="3"/>
  <c r="AX2180" i="3"/>
  <c r="AI2180" i="3"/>
  <c r="AQ2180" i="3"/>
  <c r="V2180" i="3"/>
  <c r="AD2180" i="3"/>
  <c r="O2180" i="3"/>
  <c r="AE2180" i="3"/>
  <c r="P2172" i="3"/>
  <c r="T2172" i="3"/>
  <c r="X2172" i="3"/>
  <c r="AB2172" i="3"/>
  <c r="AF2172" i="3"/>
  <c r="AJ2172" i="3"/>
  <c r="AN2172" i="3"/>
  <c r="AR2172" i="3"/>
  <c r="AV2172" i="3"/>
  <c r="AZ2172" i="3"/>
  <c r="BD2172" i="3"/>
  <c r="BH2172" i="3"/>
  <c r="M2172" i="3"/>
  <c r="Q2172" i="3"/>
  <c r="U2172" i="3"/>
  <c r="Y2172" i="3"/>
  <c r="AC2172" i="3"/>
  <c r="AG2172" i="3"/>
  <c r="AK2172" i="3"/>
  <c r="AO2172" i="3"/>
  <c r="AS2172" i="3"/>
  <c r="AW2172" i="3"/>
  <c r="BA2172" i="3"/>
  <c r="BE2172" i="3"/>
  <c r="BI2172" i="3"/>
  <c r="R2172" i="3"/>
  <c r="Z2172" i="3"/>
  <c r="AH2172" i="3"/>
  <c r="AP2172" i="3"/>
  <c r="AX2172" i="3"/>
  <c r="BF2172" i="3"/>
  <c r="S2172" i="3"/>
  <c r="AA2172" i="3"/>
  <c r="AI2172" i="3"/>
  <c r="AQ2172" i="3"/>
  <c r="AY2172" i="3"/>
  <c r="BG2172" i="3"/>
  <c r="N2172" i="3"/>
  <c r="V2172" i="3"/>
  <c r="AD2172" i="3"/>
  <c r="AL2172" i="3"/>
  <c r="AT2172" i="3"/>
  <c r="BB2172" i="3"/>
  <c r="O2172" i="3"/>
  <c r="W2172" i="3"/>
  <c r="AE2172" i="3"/>
  <c r="AM2172" i="3"/>
  <c r="AU2172" i="3"/>
  <c r="BC2172" i="3"/>
  <c r="T2185" i="3"/>
  <c r="BH2181" i="3"/>
  <c r="X2111" i="3"/>
  <c r="AN2111" i="3"/>
  <c r="BD2111" i="3"/>
  <c r="AV2111" i="3"/>
  <c r="P2111" i="3"/>
  <c r="X2090" i="3"/>
  <c r="AN2090" i="3"/>
  <c r="Y2090" i="3"/>
  <c r="AG2090" i="3"/>
  <c r="T2090" i="3"/>
  <c r="AB2090" i="3"/>
  <c r="BH2090" i="3"/>
  <c r="BI2090" i="3"/>
  <c r="U2090" i="3"/>
  <c r="P2054" i="3"/>
  <c r="T2054" i="3"/>
  <c r="X2054" i="3"/>
  <c r="AB2054" i="3"/>
  <c r="AF2054" i="3"/>
  <c r="AJ2054" i="3"/>
  <c r="AN2054" i="3"/>
  <c r="AR2054" i="3"/>
  <c r="AV2054" i="3"/>
  <c r="AZ2054" i="3"/>
  <c r="BD2054" i="3"/>
  <c r="BH2054" i="3"/>
  <c r="O2054" i="3"/>
  <c r="U2054" i="3"/>
  <c r="Z2054" i="3"/>
  <c r="AE2054" i="3"/>
  <c r="AK2054" i="3"/>
  <c r="AP2054" i="3"/>
  <c r="AU2054" i="3"/>
  <c r="BA2054" i="3"/>
  <c r="BF2054" i="3"/>
  <c r="Q2054" i="3"/>
  <c r="V2054" i="3"/>
  <c r="AA2054" i="3"/>
  <c r="AG2054" i="3"/>
  <c r="AL2054" i="3"/>
  <c r="AQ2054" i="3"/>
  <c r="AW2054" i="3"/>
  <c r="BB2054" i="3"/>
  <c r="BG2054" i="3"/>
  <c r="M2054" i="3"/>
  <c r="R2054" i="3"/>
  <c r="W2054" i="3"/>
  <c r="AC2054" i="3"/>
  <c r="AH2054" i="3"/>
  <c r="AM2054" i="3"/>
  <c r="AS2054" i="3"/>
  <c r="AX2054" i="3"/>
  <c r="BC2054" i="3"/>
  <c r="BI2054" i="3"/>
  <c r="N2054" i="3"/>
  <c r="AI2054" i="3"/>
  <c r="BE2054" i="3"/>
  <c r="S2054" i="3"/>
  <c r="AO2054" i="3"/>
  <c r="AY2054" i="3"/>
  <c r="Y2054" i="3"/>
  <c r="AD2054" i="3"/>
  <c r="AT2054" i="3"/>
  <c r="AR2039" i="3"/>
  <c r="AT2039" i="3"/>
  <c r="AH2039" i="3"/>
  <c r="BE2187" i="3"/>
  <c r="AW2187" i="3"/>
  <c r="AO2187" i="3"/>
  <c r="AG2187" i="3"/>
  <c r="Y2187" i="3"/>
  <c r="BE2185" i="3"/>
  <c r="AW2185" i="3"/>
  <c r="AO2185" i="3"/>
  <c r="AG2185" i="3"/>
  <c r="Y2185" i="3"/>
  <c r="BE2183" i="3"/>
  <c r="AW2183" i="3"/>
  <c r="AO2183" i="3"/>
  <c r="AG2183" i="3"/>
  <c r="Y2183" i="3"/>
  <c r="AW2181" i="3"/>
  <c r="BE2179" i="3"/>
  <c r="AW2179" i="3"/>
  <c r="AO2179" i="3"/>
  <c r="AG2179" i="3"/>
  <c r="Y2179" i="3"/>
  <c r="BE2177" i="3"/>
  <c r="AW2177" i="3"/>
  <c r="AO2177" i="3"/>
  <c r="AG2177" i="3"/>
  <c r="Y2177" i="3"/>
  <c r="Q2177" i="3"/>
  <c r="BE2175" i="3"/>
  <c r="AW2175" i="3"/>
  <c r="AO2175" i="3"/>
  <c r="AG2175" i="3"/>
  <c r="Y2175" i="3"/>
  <c r="Q2175" i="3"/>
  <c r="BE2173" i="3"/>
  <c r="AW2173" i="3"/>
  <c r="AO2173" i="3"/>
  <c r="AG2173" i="3"/>
  <c r="Y2173" i="3"/>
  <c r="Q2173" i="3"/>
  <c r="AO2171" i="3"/>
  <c r="AW2169" i="3"/>
  <c r="AO2169" i="3"/>
  <c r="BE2167" i="3"/>
  <c r="AW2167" i="3"/>
  <c r="AO2167" i="3"/>
  <c r="AG2167" i="3"/>
  <c r="Y2167" i="3"/>
  <c r="Q2167" i="3"/>
  <c r="BD2165" i="3"/>
  <c r="AN2165" i="3"/>
  <c r="X2165" i="3"/>
  <c r="O2123" i="3"/>
  <c r="S2123" i="3"/>
  <c r="AA2123" i="3"/>
  <c r="AE2123" i="3"/>
  <c r="AI2123" i="3"/>
  <c r="AQ2123" i="3"/>
  <c r="AU2123" i="3"/>
  <c r="AY2123" i="3"/>
  <c r="BG2123" i="3"/>
  <c r="P2123" i="3"/>
  <c r="U2123" i="3"/>
  <c r="AF2123" i="3"/>
  <c r="AK2123" i="3"/>
  <c r="AP2123" i="3"/>
  <c r="BA2123" i="3"/>
  <c r="BF2123" i="3"/>
  <c r="Q2123" i="3"/>
  <c r="AB2123" i="3"/>
  <c r="AG2123" i="3"/>
  <c r="AL2123" i="3"/>
  <c r="AW2123" i="3"/>
  <c r="BB2123" i="3"/>
  <c r="BH2123" i="3"/>
  <c r="R2123" i="3"/>
  <c r="X2123" i="3"/>
  <c r="AC2123" i="3"/>
  <c r="AN2123" i="3"/>
  <c r="AS2123" i="3"/>
  <c r="AX2123" i="3"/>
  <c r="BI2123" i="3"/>
  <c r="AD2123" i="3"/>
  <c r="AZ2123" i="3"/>
  <c r="AJ2123" i="3"/>
  <c r="BE2123" i="3"/>
  <c r="T2123" i="3"/>
  <c r="P2122" i="3"/>
  <c r="V2122" i="3"/>
  <c r="AA2122" i="3"/>
  <c r="AF2122" i="3"/>
  <c r="AL2122" i="3"/>
  <c r="AQ2122" i="3"/>
  <c r="AV2122" i="3"/>
  <c r="BB2122" i="3"/>
  <c r="BG2122" i="3"/>
  <c r="AD2122" i="3"/>
  <c r="AY2122" i="3"/>
  <c r="N2122" i="3"/>
  <c r="AI2122" i="3"/>
  <c r="BD2122" i="3"/>
  <c r="S2122" i="3"/>
  <c r="AN2122" i="3"/>
  <c r="AF2111" i="3"/>
  <c r="P2094" i="3"/>
  <c r="X2094" i="3"/>
  <c r="AF2094" i="3"/>
  <c r="AN2094" i="3"/>
  <c r="AV2094" i="3"/>
  <c r="BD2094" i="3"/>
  <c r="Q2094" i="3"/>
  <c r="Y2094" i="3"/>
  <c r="AG2094" i="3"/>
  <c r="AO2094" i="3"/>
  <c r="AW2094" i="3"/>
  <c r="BE2094" i="3"/>
  <c r="AC2094" i="3"/>
  <c r="BI2094" i="3"/>
  <c r="AK2094" i="3"/>
  <c r="M2094" i="3"/>
  <c r="AS2094" i="3"/>
  <c r="U2094" i="3"/>
  <c r="BD2187" i="3"/>
  <c r="AV2187" i="3"/>
  <c r="AN2187" i="3"/>
  <c r="AF2187" i="3"/>
  <c r="X2187" i="3"/>
  <c r="P2187" i="3"/>
  <c r="N2187" i="3"/>
  <c r="R2187" i="3"/>
  <c r="V2187" i="3"/>
  <c r="Z2187" i="3"/>
  <c r="AD2187" i="3"/>
  <c r="AH2187" i="3"/>
  <c r="AL2187" i="3"/>
  <c r="AP2187" i="3"/>
  <c r="AT2187" i="3"/>
  <c r="AX2187" i="3"/>
  <c r="BB2187" i="3"/>
  <c r="BF2187" i="3"/>
  <c r="O2187" i="3"/>
  <c r="S2187" i="3"/>
  <c r="W2187" i="3"/>
  <c r="AA2187" i="3"/>
  <c r="AE2187" i="3"/>
  <c r="AI2187" i="3"/>
  <c r="AM2187" i="3"/>
  <c r="AQ2187" i="3"/>
  <c r="AU2187" i="3"/>
  <c r="AY2187" i="3"/>
  <c r="BC2187" i="3"/>
  <c r="BG2187" i="3"/>
  <c r="BD2185" i="3"/>
  <c r="AV2185" i="3"/>
  <c r="AN2185" i="3"/>
  <c r="AF2185" i="3"/>
  <c r="X2185" i="3"/>
  <c r="P2185" i="3"/>
  <c r="N2185" i="3"/>
  <c r="R2185" i="3"/>
  <c r="V2185" i="3"/>
  <c r="Z2185" i="3"/>
  <c r="AD2185" i="3"/>
  <c r="AH2185" i="3"/>
  <c r="AL2185" i="3"/>
  <c r="AP2185" i="3"/>
  <c r="AT2185" i="3"/>
  <c r="AX2185" i="3"/>
  <c r="BB2185" i="3"/>
  <c r="BF2185" i="3"/>
  <c r="O2185" i="3"/>
  <c r="S2185" i="3"/>
  <c r="W2185" i="3"/>
  <c r="AA2185" i="3"/>
  <c r="AE2185" i="3"/>
  <c r="AI2185" i="3"/>
  <c r="AM2185" i="3"/>
  <c r="AQ2185" i="3"/>
  <c r="AU2185" i="3"/>
  <c r="AY2185" i="3"/>
  <c r="BC2185" i="3"/>
  <c r="BG2185" i="3"/>
  <c r="BD2183" i="3"/>
  <c r="AV2183" i="3"/>
  <c r="AN2183" i="3"/>
  <c r="AF2183" i="3"/>
  <c r="X2183" i="3"/>
  <c r="P2183" i="3"/>
  <c r="N2183" i="3"/>
  <c r="R2183" i="3"/>
  <c r="V2183" i="3"/>
  <c r="Z2183" i="3"/>
  <c r="AD2183" i="3"/>
  <c r="AH2183" i="3"/>
  <c r="AL2183" i="3"/>
  <c r="AP2183" i="3"/>
  <c r="AT2183" i="3"/>
  <c r="AX2183" i="3"/>
  <c r="BB2183" i="3"/>
  <c r="BF2183" i="3"/>
  <c r="O2183" i="3"/>
  <c r="S2183" i="3"/>
  <c r="W2183" i="3"/>
  <c r="AA2183" i="3"/>
  <c r="AE2183" i="3"/>
  <c r="AI2183" i="3"/>
  <c r="AM2183" i="3"/>
  <c r="AQ2183" i="3"/>
  <c r="AU2183" i="3"/>
  <c r="AY2183" i="3"/>
  <c r="BC2183" i="3"/>
  <c r="BG2183" i="3"/>
  <c r="BD2181" i="3"/>
  <c r="N2181" i="3"/>
  <c r="AH2181" i="3"/>
  <c r="BB2181" i="3"/>
  <c r="AE2181" i="3"/>
  <c r="AY2181" i="3"/>
  <c r="BD2179" i="3"/>
  <c r="AV2179" i="3"/>
  <c r="AN2179" i="3"/>
  <c r="AF2179" i="3"/>
  <c r="X2179" i="3"/>
  <c r="P2179" i="3"/>
  <c r="N2179" i="3"/>
  <c r="R2179" i="3"/>
  <c r="V2179" i="3"/>
  <c r="Z2179" i="3"/>
  <c r="AD2179" i="3"/>
  <c r="AH2179" i="3"/>
  <c r="AL2179" i="3"/>
  <c r="AP2179" i="3"/>
  <c r="AT2179" i="3"/>
  <c r="AX2179" i="3"/>
  <c r="BB2179" i="3"/>
  <c r="BF2179" i="3"/>
  <c r="O2179" i="3"/>
  <c r="S2179" i="3"/>
  <c r="W2179" i="3"/>
  <c r="AA2179" i="3"/>
  <c r="AE2179" i="3"/>
  <c r="AI2179" i="3"/>
  <c r="AM2179" i="3"/>
  <c r="AQ2179" i="3"/>
  <c r="AU2179" i="3"/>
  <c r="AY2179" i="3"/>
  <c r="BC2179" i="3"/>
  <c r="BG2179" i="3"/>
  <c r="BD2177" i="3"/>
  <c r="AV2177" i="3"/>
  <c r="AN2177" i="3"/>
  <c r="AF2177" i="3"/>
  <c r="X2177" i="3"/>
  <c r="P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O2177" i="3"/>
  <c r="S2177" i="3"/>
  <c r="W2177" i="3"/>
  <c r="AA2177" i="3"/>
  <c r="AE2177" i="3"/>
  <c r="AI2177" i="3"/>
  <c r="AM2177" i="3"/>
  <c r="AQ2177" i="3"/>
  <c r="AU2177" i="3"/>
  <c r="AY2177" i="3"/>
  <c r="BC2177" i="3"/>
  <c r="BG2177" i="3"/>
  <c r="BD2175" i="3"/>
  <c r="AV2175" i="3"/>
  <c r="AN2175" i="3"/>
  <c r="AF2175" i="3"/>
  <c r="X2175" i="3"/>
  <c r="P2175" i="3"/>
  <c r="N2175" i="3"/>
  <c r="R2175" i="3"/>
  <c r="V2175" i="3"/>
  <c r="Z2175" i="3"/>
  <c r="AD2175" i="3"/>
  <c r="AH2175" i="3"/>
  <c r="AL2175" i="3"/>
  <c r="AP2175" i="3"/>
  <c r="AT2175" i="3"/>
  <c r="AX2175" i="3"/>
  <c r="BB2175" i="3"/>
  <c r="BF2175" i="3"/>
  <c r="O2175" i="3"/>
  <c r="S2175" i="3"/>
  <c r="W2175" i="3"/>
  <c r="AA2175" i="3"/>
  <c r="AE2175" i="3"/>
  <c r="AI2175" i="3"/>
  <c r="AM2175" i="3"/>
  <c r="AQ2175" i="3"/>
  <c r="AU2175" i="3"/>
  <c r="AY2175" i="3"/>
  <c r="BC2175" i="3"/>
  <c r="BG2175" i="3"/>
  <c r="BD2173" i="3"/>
  <c r="AV2173" i="3"/>
  <c r="AN2173" i="3"/>
  <c r="AF2173" i="3"/>
  <c r="X2173" i="3"/>
  <c r="P2173" i="3"/>
  <c r="N2173" i="3"/>
  <c r="R2173" i="3"/>
  <c r="V2173" i="3"/>
  <c r="Z2173" i="3"/>
  <c r="AD2173" i="3"/>
  <c r="AH2173" i="3"/>
  <c r="AL2173" i="3"/>
  <c r="AP2173" i="3"/>
  <c r="AT2173" i="3"/>
  <c r="AX2173" i="3"/>
  <c r="BB2173" i="3"/>
  <c r="BF2173" i="3"/>
  <c r="O2173" i="3"/>
  <c r="S2173" i="3"/>
  <c r="W2173" i="3"/>
  <c r="AA2173" i="3"/>
  <c r="AE2173" i="3"/>
  <c r="AI2173" i="3"/>
  <c r="AM2173" i="3"/>
  <c r="AQ2173" i="3"/>
  <c r="AU2173" i="3"/>
  <c r="AY2173" i="3"/>
  <c r="BC2173" i="3"/>
  <c r="BG2173" i="3"/>
  <c r="AN2171" i="3"/>
  <c r="N2171" i="3"/>
  <c r="AD2171" i="3"/>
  <c r="AT2171" i="3"/>
  <c r="O2171" i="3"/>
  <c r="AE2171" i="3"/>
  <c r="AU2171" i="3"/>
  <c r="BD2169" i="3"/>
  <c r="X2169" i="3"/>
  <c r="N2169" i="3"/>
  <c r="AD2169" i="3"/>
  <c r="AH2169" i="3"/>
  <c r="AX2169" i="3"/>
  <c r="BB2169" i="3"/>
  <c r="W2169" i="3"/>
  <c r="AE2169" i="3"/>
  <c r="AU2169" i="3"/>
  <c r="AY2169" i="3"/>
  <c r="BD2167" i="3"/>
  <c r="AV2167" i="3"/>
  <c r="AN2167" i="3"/>
  <c r="AF2167" i="3"/>
  <c r="X2167" i="3"/>
  <c r="P2167" i="3"/>
  <c r="N2167" i="3"/>
  <c r="R2167" i="3"/>
  <c r="V2167" i="3"/>
  <c r="Z2167" i="3"/>
  <c r="AD2167" i="3"/>
  <c r="AH2167" i="3"/>
  <c r="AL2167" i="3"/>
  <c r="AP2167" i="3"/>
  <c r="AT2167" i="3"/>
  <c r="AX2167" i="3"/>
  <c r="BB2167" i="3"/>
  <c r="BF2167" i="3"/>
  <c r="O2167" i="3"/>
  <c r="S2167" i="3"/>
  <c r="W2167" i="3"/>
  <c r="AA2167" i="3"/>
  <c r="AE2167" i="3"/>
  <c r="AI2167" i="3"/>
  <c r="AM2167" i="3"/>
  <c r="AQ2167" i="3"/>
  <c r="AU2167" i="3"/>
  <c r="AY2167" i="3"/>
  <c r="BC2167" i="3"/>
  <c r="BG2167" i="3"/>
  <c r="L2166" i="3"/>
  <c r="AK2166" i="3" s="1"/>
  <c r="AZ2165" i="3"/>
  <c r="AJ2165" i="3"/>
  <c r="T2165" i="3"/>
  <c r="M2165" i="3"/>
  <c r="Q2165" i="3"/>
  <c r="U2165" i="3"/>
  <c r="Y2165" i="3"/>
  <c r="AC2165" i="3"/>
  <c r="AG2165" i="3"/>
  <c r="AK2165" i="3"/>
  <c r="AO2165" i="3"/>
  <c r="AS2165" i="3"/>
  <c r="AW2165" i="3"/>
  <c r="BA2165" i="3"/>
  <c r="BE2165" i="3"/>
  <c r="BI2165" i="3"/>
  <c r="N2165" i="3"/>
  <c r="R2165" i="3"/>
  <c r="V2165" i="3"/>
  <c r="Z2165" i="3"/>
  <c r="AD2165" i="3"/>
  <c r="AH2165" i="3"/>
  <c r="AL2165" i="3"/>
  <c r="AP2165" i="3"/>
  <c r="AT2165" i="3"/>
  <c r="AX2165" i="3"/>
  <c r="BB2165" i="3"/>
  <c r="BF2165" i="3"/>
  <c r="O2165" i="3"/>
  <c r="S2165" i="3"/>
  <c r="W2165" i="3"/>
  <c r="AA2165" i="3"/>
  <c r="AE2165" i="3"/>
  <c r="AI2165" i="3"/>
  <c r="AM2165" i="3"/>
  <c r="AQ2165" i="3"/>
  <c r="AU2165" i="3"/>
  <c r="AY2165" i="3"/>
  <c r="BC2165" i="3"/>
  <c r="BG2165" i="3"/>
  <c r="L2164" i="3"/>
  <c r="W2164" i="3" s="1"/>
  <c r="AU2162" i="3"/>
  <c r="AT2123" i="3"/>
  <c r="AT2122" i="3"/>
  <c r="P2098" i="3"/>
  <c r="X2098" i="3"/>
  <c r="AF2098" i="3"/>
  <c r="AN2098" i="3"/>
  <c r="AV2098" i="3"/>
  <c r="BD2098" i="3"/>
  <c r="AC2098" i="3"/>
  <c r="BI2098" i="3"/>
  <c r="AK2098" i="3"/>
  <c r="M2098" i="3"/>
  <c r="AS2098" i="3"/>
  <c r="U2098" i="3"/>
  <c r="BA2094" i="3"/>
  <c r="BI2187" i="3"/>
  <c r="BA2187" i="3"/>
  <c r="AS2187" i="3"/>
  <c r="AK2187" i="3"/>
  <c r="AC2187" i="3"/>
  <c r="U2187" i="3"/>
  <c r="BI2185" i="3"/>
  <c r="BA2185" i="3"/>
  <c r="AS2185" i="3"/>
  <c r="AK2185" i="3"/>
  <c r="AC2185" i="3"/>
  <c r="U2185" i="3"/>
  <c r="BI2183" i="3"/>
  <c r="BA2183" i="3"/>
  <c r="AS2183" i="3"/>
  <c r="AK2183" i="3"/>
  <c r="AC2183" i="3"/>
  <c r="U2183" i="3"/>
  <c r="U2181" i="3"/>
  <c r="BI2179" i="3"/>
  <c r="BA2179" i="3"/>
  <c r="AS2179" i="3"/>
  <c r="AK2179" i="3"/>
  <c r="AC2179" i="3"/>
  <c r="U2179" i="3"/>
  <c r="BI2177" i="3"/>
  <c r="BA2177" i="3"/>
  <c r="AS2177" i="3"/>
  <c r="AK2177" i="3"/>
  <c r="AC2177" i="3"/>
  <c r="U2177" i="3"/>
  <c r="BI2175" i="3"/>
  <c r="BA2175" i="3"/>
  <c r="AS2175" i="3"/>
  <c r="AK2175" i="3"/>
  <c r="AC2175" i="3"/>
  <c r="U2175" i="3"/>
  <c r="BI2173" i="3"/>
  <c r="BA2173" i="3"/>
  <c r="AS2173" i="3"/>
  <c r="AK2173" i="3"/>
  <c r="AC2173" i="3"/>
  <c r="U2173" i="3"/>
  <c r="AK2171" i="3"/>
  <c r="AK2169" i="3"/>
  <c r="U2169" i="3"/>
  <c r="BI2167" i="3"/>
  <c r="BA2167" i="3"/>
  <c r="AS2167" i="3"/>
  <c r="AK2167" i="3"/>
  <c r="AC2167" i="3"/>
  <c r="U2167" i="3"/>
  <c r="AH2166" i="3"/>
  <c r="AV2165" i="3"/>
  <c r="AF2165" i="3"/>
  <c r="AX2164" i="3"/>
  <c r="AH2164" i="3"/>
  <c r="R2164" i="3"/>
  <c r="P2162" i="3"/>
  <c r="U2162" i="3"/>
  <c r="AA2162" i="3"/>
  <c r="AF2162" i="3"/>
  <c r="AK2162" i="3"/>
  <c r="AQ2162" i="3"/>
  <c r="AV2162" i="3"/>
  <c r="BA2162" i="3"/>
  <c r="BG2162" i="3"/>
  <c r="Y2123" i="3"/>
  <c r="X2119" i="3"/>
  <c r="AV2119" i="3"/>
  <c r="Z2119" i="3"/>
  <c r="AW2119" i="3"/>
  <c r="AB2119" i="3"/>
  <c r="AX2119" i="3"/>
  <c r="AZ2119" i="3"/>
  <c r="AO2119" i="3"/>
  <c r="P2102" i="3"/>
  <c r="X2102" i="3"/>
  <c r="AF2102" i="3"/>
  <c r="AN2102" i="3"/>
  <c r="AV2102" i="3"/>
  <c r="BD2102" i="3"/>
  <c r="AC2102" i="3"/>
  <c r="BI2102" i="3"/>
  <c r="AK2102" i="3"/>
  <c r="M2102" i="3"/>
  <c r="AS2102" i="3"/>
  <c r="U2102" i="3"/>
  <c r="BA2098" i="3"/>
  <c r="L2163" i="3"/>
  <c r="AB2163" i="3" s="1"/>
  <c r="BI2162" i="3"/>
  <c r="BD2162" i="3"/>
  <c r="AY2162" i="3"/>
  <c r="AS2162" i="3"/>
  <c r="AN2162" i="3"/>
  <c r="AI2162" i="3"/>
  <c r="AC2162" i="3"/>
  <c r="X2162" i="3"/>
  <c r="S2162" i="3"/>
  <c r="M2162" i="3"/>
  <c r="BI2161" i="3"/>
  <c r="BA2161" i="3"/>
  <c r="AS2161" i="3"/>
  <c r="AK2161" i="3"/>
  <c r="AC2161" i="3"/>
  <c r="U2161" i="3"/>
  <c r="M2161" i="3"/>
  <c r="BG2160" i="3"/>
  <c r="AQ2160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I2159" i="3"/>
  <c r="BG2158" i="3"/>
  <c r="AQ2158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BI2157" i="3"/>
  <c r="AS2157" i="3"/>
  <c r="AC2157" i="3"/>
  <c r="M2157" i="3"/>
  <c r="BG2156" i="3"/>
  <c r="AQ2156" i="3"/>
  <c r="P2156" i="3"/>
  <c r="T2156" i="3"/>
  <c r="X2156" i="3"/>
  <c r="AB2156" i="3"/>
  <c r="AF2156" i="3"/>
  <c r="AJ2156" i="3"/>
  <c r="AN2156" i="3"/>
  <c r="AR2156" i="3"/>
  <c r="AV2156" i="3"/>
  <c r="AZ2156" i="3"/>
  <c r="BD2156" i="3"/>
  <c r="BH2156" i="3"/>
  <c r="M2156" i="3"/>
  <c r="Q2156" i="3"/>
  <c r="U2156" i="3"/>
  <c r="Y2156" i="3"/>
  <c r="AC2156" i="3"/>
  <c r="AG2156" i="3"/>
  <c r="AK2156" i="3"/>
  <c r="AO2156" i="3"/>
  <c r="AS2156" i="3"/>
  <c r="AW2156" i="3"/>
  <c r="BA2156" i="3"/>
  <c r="BE2156" i="3"/>
  <c r="BI2156" i="3"/>
  <c r="N2156" i="3"/>
  <c r="R2156" i="3"/>
  <c r="V2156" i="3"/>
  <c r="Z2156" i="3"/>
  <c r="AD2156" i="3"/>
  <c r="AH2156" i="3"/>
  <c r="AL2156" i="3"/>
  <c r="AP2156" i="3"/>
  <c r="AT2156" i="3"/>
  <c r="AX2156" i="3"/>
  <c r="BB2156" i="3"/>
  <c r="BF2156" i="3"/>
  <c r="M2155" i="3"/>
  <c r="BG2154" i="3"/>
  <c r="AQ2154" i="3"/>
  <c r="P2154" i="3"/>
  <c r="T2154" i="3"/>
  <c r="X2154" i="3"/>
  <c r="AB2154" i="3"/>
  <c r="AF2154" i="3"/>
  <c r="AJ2154" i="3"/>
  <c r="AN2154" i="3"/>
  <c r="AR2154" i="3"/>
  <c r="AV2154" i="3"/>
  <c r="AZ2154" i="3"/>
  <c r="BD2154" i="3"/>
  <c r="BH2154" i="3"/>
  <c r="M2154" i="3"/>
  <c r="Q2154" i="3"/>
  <c r="U2154" i="3"/>
  <c r="Y2154" i="3"/>
  <c r="AC2154" i="3"/>
  <c r="AG2154" i="3"/>
  <c r="AK2154" i="3"/>
  <c r="AO2154" i="3"/>
  <c r="AS2154" i="3"/>
  <c r="AW2154" i="3"/>
  <c r="BA2154" i="3"/>
  <c r="BE2154" i="3"/>
  <c r="BI2154" i="3"/>
  <c r="N2154" i="3"/>
  <c r="R2154" i="3"/>
  <c r="V2154" i="3"/>
  <c r="Z2154" i="3"/>
  <c r="AD2154" i="3"/>
  <c r="AH2154" i="3"/>
  <c r="AL2154" i="3"/>
  <c r="AP2154" i="3"/>
  <c r="AT2154" i="3"/>
  <c r="AX2154" i="3"/>
  <c r="BB2154" i="3"/>
  <c r="BF2154" i="3"/>
  <c r="BI2153" i="3"/>
  <c r="AS2153" i="3"/>
  <c r="AC2153" i="3"/>
  <c r="M2153" i="3"/>
  <c r="BG2152" i="3"/>
  <c r="AQ2152" i="3"/>
  <c r="P2152" i="3"/>
  <c r="T2152" i="3"/>
  <c r="X2152" i="3"/>
  <c r="AB2152" i="3"/>
  <c r="AF2152" i="3"/>
  <c r="AJ2152" i="3"/>
  <c r="AN2152" i="3"/>
  <c r="AR2152" i="3"/>
  <c r="AV2152" i="3"/>
  <c r="AZ2152" i="3"/>
  <c r="BD2152" i="3"/>
  <c r="BH2152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M2151" i="3"/>
  <c r="BG2150" i="3"/>
  <c r="AQ2150" i="3"/>
  <c r="P2150" i="3"/>
  <c r="T2150" i="3"/>
  <c r="X2150" i="3"/>
  <c r="AB2150" i="3"/>
  <c r="AF2150" i="3"/>
  <c r="AJ2150" i="3"/>
  <c r="AN2150" i="3"/>
  <c r="AR2150" i="3"/>
  <c r="AV2150" i="3"/>
  <c r="AZ2150" i="3"/>
  <c r="BD2150" i="3"/>
  <c r="BH2150" i="3"/>
  <c r="M2150" i="3"/>
  <c r="Q2150" i="3"/>
  <c r="U2150" i="3"/>
  <c r="Y2150" i="3"/>
  <c r="AC2150" i="3"/>
  <c r="AG2150" i="3"/>
  <c r="AK2150" i="3"/>
  <c r="AO2150" i="3"/>
  <c r="AS2150" i="3"/>
  <c r="AW2150" i="3"/>
  <c r="BA2150" i="3"/>
  <c r="BE2150" i="3"/>
  <c r="BI2150" i="3"/>
  <c r="N2150" i="3"/>
  <c r="R2150" i="3"/>
  <c r="V2150" i="3"/>
  <c r="Z2150" i="3"/>
  <c r="AD2150" i="3"/>
  <c r="AH2150" i="3"/>
  <c r="AL2150" i="3"/>
  <c r="AP2150" i="3"/>
  <c r="AT2150" i="3"/>
  <c r="AX2150" i="3"/>
  <c r="BB2150" i="3"/>
  <c r="BF2150" i="3"/>
  <c r="BI2149" i="3"/>
  <c r="AS2149" i="3"/>
  <c r="AC2149" i="3"/>
  <c r="BG2148" i="3"/>
  <c r="AQ2148" i="3"/>
  <c r="P2148" i="3"/>
  <c r="T2148" i="3"/>
  <c r="X2148" i="3"/>
  <c r="AB2148" i="3"/>
  <c r="AF2148" i="3"/>
  <c r="AJ2148" i="3"/>
  <c r="AN2148" i="3"/>
  <c r="AR2148" i="3"/>
  <c r="AV2148" i="3"/>
  <c r="AZ2148" i="3"/>
  <c r="BD2148" i="3"/>
  <c r="BH2148" i="3"/>
  <c r="M2148" i="3"/>
  <c r="Q2148" i="3"/>
  <c r="U2148" i="3"/>
  <c r="Y2148" i="3"/>
  <c r="AC2148" i="3"/>
  <c r="AG2148" i="3"/>
  <c r="AK2148" i="3"/>
  <c r="AO2148" i="3"/>
  <c r="AS2148" i="3"/>
  <c r="AW2148" i="3"/>
  <c r="BA2148" i="3"/>
  <c r="BE2148" i="3"/>
  <c r="BI2148" i="3"/>
  <c r="N2148" i="3"/>
  <c r="R2148" i="3"/>
  <c r="V2148" i="3"/>
  <c r="Z2148" i="3"/>
  <c r="AD2148" i="3"/>
  <c r="AH2148" i="3"/>
  <c r="AL2148" i="3"/>
  <c r="AP2148" i="3"/>
  <c r="AT2148" i="3"/>
  <c r="AX2148" i="3"/>
  <c r="BB2148" i="3"/>
  <c r="BF2148" i="3"/>
  <c r="M2147" i="3"/>
  <c r="BG2146" i="3"/>
  <c r="AQ2146" i="3"/>
  <c r="P2146" i="3"/>
  <c r="T2146" i="3"/>
  <c r="X2146" i="3"/>
  <c r="AB2146" i="3"/>
  <c r="AF2146" i="3"/>
  <c r="AJ2146" i="3"/>
  <c r="AN2146" i="3"/>
  <c r="AR2146" i="3"/>
  <c r="AV2146" i="3"/>
  <c r="AZ2146" i="3"/>
  <c r="BD2146" i="3"/>
  <c r="BH2146" i="3"/>
  <c r="M2146" i="3"/>
  <c r="Q2146" i="3"/>
  <c r="U2146" i="3"/>
  <c r="Y2146" i="3"/>
  <c r="AC2146" i="3"/>
  <c r="AG2146" i="3"/>
  <c r="AK2146" i="3"/>
  <c r="AO2146" i="3"/>
  <c r="AS2146" i="3"/>
  <c r="AW2146" i="3"/>
  <c r="BA2146" i="3"/>
  <c r="BE2146" i="3"/>
  <c r="BI2146" i="3"/>
  <c r="N2146" i="3"/>
  <c r="R2146" i="3"/>
  <c r="V2146" i="3"/>
  <c r="Z2146" i="3"/>
  <c r="AD2146" i="3"/>
  <c r="AH2146" i="3"/>
  <c r="AL2146" i="3"/>
  <c r="AP2146" i="3"/>
  <c r="AT2146" i="3"/>
  <c r="AX2146" i="3"/>
  <c r="BB2146" i="3"/>
  <c r="BF2146" i="3"/>
  <c r="BI2145" i="3"/>
  <c r="AS2145" i="3"/>
  <c r="AC2145" i="3"/>
  <c r="M2145" i="3"/>
  <c r="BG2144" i="3"/>
  <c r="AQ2144" i="3"/>
  <c r="P2144" i="3"/>
  <c r="T2144" i="3"/>
  <c r="X2144" i="3"/>
  <c r="AB2144" i="3"/>
  <c r="AF2144" i="3"/>
  <c r="AJ2144" i="3"/>
  <c r="AN2144" i="3"/>
  <c r="AR2144" i="3"/>
  <c r="AV2144" i="3"/>
  <c r="AZ2144" i="3"/>
  <c r="BD2144" i="3"/>
  <c r="BH2144" i="3"/>
  <c r="M2144" i="3"/>
  <c r="Q2144" i="3"/>
  <c r="U2144" i="3"/>
  <c r="Y2144" i="3"/>
  <c r="AC2144" i="3"/>
  <c r="AG2144" i="3"/>
  <c r="AK2144" i="3"/>
  <c r="AO2144" i="3"/>
  <c r="AS2144" i="3"/>
  <c r="AW2144" i="3"/>
  <c r="BA2144" i="3"/>
  <c r="BE2144" i="3"/>
  <c r="BI2144" i="3"/>
  <c r="N2144" i="3"/>
  <c r="R2144" i="3"/>
  <c r="V2144" i="3"/>
  <c r="Z2144" i="3"/>
  <c r="AD2144" i="3"/>
  <c r="AH2144" i="3"/>
  <c r="AL2144" i="3"/>
  <c r="AP2144" i="3"/>
  <c r="AT2144" i="3"/>
  <c r="AX2144" i="3"/>
  <c r="BB2144" i="3"/>
  <c r="BF2144" i="3"/>
  <c r="AS2143" i="3"/>
  <c r="BG2142" i="3"/>
  <c r="AQ2142" i="3"/>
  <c r="P2142" i="3"/>
  <c r="T2142" i="3"/>
  <c r="X2142" i="3"/>
  <c r="AB2142" i="3"/>
  <c r="AF2142" i="3"/>
  <c r="AJ2142" i="3"/>
  <c r="AN2142" i="3"/>
  <c r="AR2142" i="3"/>
  <c r="AV2142" i="3"/>
  <c r="AZ2142" i="3"/>
  <c r="BD2142" i="3"/>
  <c r="BH2142" i="3"/>
  <c r="M2142" i="3"/>
  <c r="Q2142" i="3"/>
  <c r="U2142" i="3"/>
  <c r="Y2142" i="3"/>
  <c r="AC2142" i="3"/>
  <c r="AG2142" i="3"/>
  <c r="AK2142" i="3"/>
  <c r="AO2142" i="3"/>
  <c r="AS2142" i="3"/>
  <c r="AW2142" i="3"/>
  <c r="BA2142" i="3"/>
  <c r="BE2142" i="3"/>
  <c r="BI2142" i="3"/>
  <c r="N2142" i="3"/>
  <c r="R2142" i="3"/>
  <c r="V2142" i="3"/>
  <c r="Z2142" i="3"/>
  <c r="AD2142" i="3"/>
  <c r="AH2142" i="3"/>
  <c r="AL2142" i="3"/>
  <c r="AP2142" i="3"/>
  <c r="AT2142" i="3"/>
  <c r="AX2142" i="3"/>
  <c r="BB2142" i="3"/>
  <c r="BF2142" i="3"/>
  <c r="BI2141" i="3"/>
  <c r="AS2141" i="3"/>
  <c r="AC2141" i="3"/>
  <c r="M2141" i="3"/>
  <c r="BG2140" i="3"/>
  <c r="AQ2140" i="3"/>
  <c r="P2140" i="3"/>
  <c r="T2140" i="3"/>
  <c r="X2140" i="3"/>
  <c r="AB2140" i="3"/>
  <c r="AF2140" i="3"/>
  <c r="AJ2140" i="3"/>
  <c r="AN2140" i="3"/>
  <c r="AR2140" i="3"/>
  <c r="AV2140" i="3"/>
  <c r="AZ2140" i="3"/>
  <c r="BD2140" i="3"/>
  <c r="BH2140" i="3"/>
  <c r="M2140" i="3"/>
  <c r="Q2140" i="3"/>
  <c r="U2140" i="3"/>
  <c r="Y2140" i="3"/>
  <c r="AC2140" i="3"/>
  <c r="AG2140" i="3"/>
  <c r="AK2140" i="3"/>
  <c r="AO2140" i="3"/>
  <c r="AS2140" i="3"/>
  <c r="AW2140" i="3"/>
  <c r="BA2140" i="3"/>
  <c r="BE2140" i="3"/>
  <c r="BI2140" i="3"/>
  <c r="N2140" i="3"/>
  <c r="R2140" i="3"/>
  <c r="V2140" i="3"/>
  <c r="Z2140" i="3"/>
  <c r="AD2140" i="3"/>
  <c r="AH2140" i="3"/>
  <c r="AL2140" i="3"/>
  <c r="AP2140" i="3"/>
  <c r="AT2140" i="3"/>
  <c r="AX2140" i="3"/>
  <c r="BB2140" i="3"/>
  <c r="BF2140" i="3"/>
  <c r="BI2139" i="3"/>
  <c r="AS2139" i="3"/>
  <c r="AC2139" i="3"/>
  <c r="M2139" i="3"/>
  <c r="BG2138" i="3"/>
  <c r="AQ2138" i="3"/>
  <c r="P2138" i="3"/>
  <c r="T2138" i="3"/>
  <c r="X2138" i="3"/>
  <c r="AB2138" i="3"/>
  <c r="AF2138" i="3"/>
  <c r="AJ2138" i="3"/>
  <c r="AN2138" i="3"/>
  <c r="AR2138" i="3"/>
  <c r="AV2138" i="3"/>
  <c r="AZ2138" i="3"/>
  <c r="BD2138" i="3"/>
  <c r="BH2138" i="3"/>
  <c r="M2138" i="3"/>
  <c r="Q2138" i="3"/>
  <c r="U2138" i="3"/>
  <c r="Y2138" i="3"/>
  <c r="AC2138" i="3"/>
  <c r="AG2138" i="3"/>
  <c r="AK2138" i="3"/>
  <c r="AO2138" i="3"/>
  <c r="AS2138" i="3"/>
  <c r="AW2138" i="3"/>
  <c r="BA2138" i="3"/>
  <c r="BE2138" i="3"/>
  <c r="BI2138" i="3"/>
  <c r="N2138" i="3"/>
  <c r="R2138" i="3"/>
  <c r="V2138" i="3"/>
  <c r="Z2138" i="3"/>
  <c r="AD2138" i="3"/>
  <c r="AH2138" i="3"/>
  <c r="AL2138" i="3"/>
  <c r="AP2138" i="3"/>
  <c r="AT2138" i="3"/>
  <c r="AX2138" i="3"/>
  <c r="BB2138" i="3"/>
  <c r="BF2138" i="3"/>
  <c r="BI2137" i="3"/>
  <c r="AS2137" i="3"/>
  <c r="AC2137" i="3"/>
  <c r="M2137" i="3"/>
  <c r="BG2136" i="3"/>
  <c r="AQ2136" i="3"/>
  <c r="P2136" i="3"/>
  <c r="T2136" i="3"/>
  <c r="X2136" i="3"/>
  <c r="AB2136" i="3"/>
  <c r="AF2136" i="3"/>
  <c r="AJ2136" i="3"/>
  <c r="AN2136" i="3"/>
  <c r="AR2136" i="3"/>
  <c r="AV2136" i="3"/>
  <c r="AZ2136" i="3"/>
  <c r="BD2136" i="3"/>
  <c r="BH2136" i="3"/>
  <c r="M2136" i="3"/>
  <c r="Q2136" i="3"/>
  <c r="U2136" i="3"/>
  <c r="Y2136" i="3"/>
  <c r="AC2136" i="3"/>
  <c r="AG2136" i="3"/>
  <c r="AK2136" i="3"/>
  <c r="AO2136" i="3"/>
  <c r="AS2136" i="3"/>
  <c r="AW2136" i="3"/>
  <c r="BA2136" i="3"/>
  <c r="BE2136" i="3"/>
  <c r="BI2136" i="3"/>
  <c r="N2136" i="3"/>
  <c r="R2136" i="3"/>
  <c r="V2136" i="3"/>
  <c r="Z2136" i="3"/>
  <c r="AD2136" i="3"/>
  <c r="AH2136" i="3"/>
  <c r="AL2136" i="3"/>
  <c r="AP2136" i="3"/>
  <c r="AT2136" i="3"/>
  <c r="AX2136" i="3"/>
  <c r="BB2136" i="3"/>
  <c r="BF2136" i="3"/>
  <c r="BI2135" i="3"/>
  <c r="AS2135" i="3"/>
  <c r="AC2135" i="3"/>
  <c r="M2135" i="3"/>
  <c r="BG2134" i="3"/>
  <c r="AQ2134" i="3"/>
  <c r="AB2134" i="3"/>
  <c r="AJ2134" i="3"/>
  <c r="AZ2134" i="3"/>
  <c r="BD2134" i="3"/>
  <c r="U2134" i="3"/>
  <c r="Y2134" i="3"/>
  <c r="AO2134" i="3"/>
  <c r="AW2134" i="3"/>
  <c r="N2134" i="3"/>
  <c r="R2134" i="3"/>
  <c r="AH2134" i="3"/>
  <c r="AL2134" i="3"/>
  <c r="BB2134" i="3"/>
  <c r="BG2132" i="3"/>
  <c r="AQ2132" i="3"/>
  <c r="P2132" i="3"/>
  <c r="T2132" i="3"/>
  <c r="X2132" i="3"/>
  <c r="AB2132" i="3"/>
  <c r="AF2132" i="3"/>
  <c r="AJ2132" i="3"/>
  <c r="AN2132" i="3"/>
  <c r="AR2132" i="3"/>
  <c r="AV2132" i="3"/>
  <c r="AZ2132" i="3"/>
  <c r="BD2132" i="3"/>
  <c r="BH2132" i="3"/>
  <c r="M2132" i="3"/>
  <c r="Q2132" i="3"/>
  <c r="U2132" i="3"/>
  <c r="Y2132" i="3"/>
  <c r="AC2132" i="3"/>
  <c r="AG2132" i="3"/>
  <c r="AK2132" i="3"/>
  <c r="AO2132" i="3"/>
  <c r="AS2132" i="3"/>
  <c r="AW2132" i="3"/>
  <c r="BA2132" i="3"/>
  <c r="BE2132" i="3"/>
  <c r="BI2132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AC2131" i="3"/>
  <c r="AJ2130" i="3"/>
  <c r="AC2130" i="3"/>
  <c r="V2130" i="3"/>
  <c r="BI2129" i="3"/>
  <c r="AS2129" i="3"/>
  <c r="AC2129" i="3"/>
  <c r="M2129" i="3"/>
  <c r="P2128" i="3"/>
  <c r="X2128" i="3"/>
  <c r="AB2128" i="3"/>
  <c r="AF2128" i="3"/>
  <c r="AN2128" i="3"/>
  <c r="AR2128" i="3"/>
  <c r="AV2128" i="3"/>
  <c r="BD2128" i="3"/>
  <c r="BH2128" i="3"/>
  <c r="M2128" i="3"/>
  <c r="U2128" i="3"/>
  <c r="Y2128" i="3"/>
  <c r="AC2128" i="3"/>
  <c r="AK2128" i="3"/>
  <c r="AO2128" i="3"/>
  <c r="AS2128" i="3"/>
  <c r="BA2128" i="3"/>
  <c r="BE2128" i="3"/>
  <c r="BI2128" i="3"/>
  <c r="R2128" i="3"/>
  <c r="V2128" i="3"/>
  <c r="Z2128" i="3"/>
  <c r="AH2128" i="3"/>
  <c r="AL2128" i="3"/>
  <c r="AP2128" i="3"/>
  <c r="AX2128" i="3"/>
  <c r="BB2128" i="3"/>
  <c r="BF2128" i="3"/>
  <c r="BI2127" i="3"/>
  <c r="P2126" i="3"/>
  <c r="T2126" i="3"/>
  <c r="X2126" i="3"/>
  <c r="AB2126" i="3"/>
  <c r="AF2126" i="3"/>
  <c r="AJ2126" i="3"/>
  <c r="AN2126" i="3"/>
  <c r="AR2126" i="3"/>
  <c r="AV2126" i="3"/>
  <c r="AZ2126" i="3"/>
  <c r="BD2126" i="3"/>
  <c r="BH2126" i="3"/>
  <c r="M2126" i="3"/>
  <c r="Q2126" i="3"/>
  <c r="U2126" i="3"/>
  <c r="Y2126" i="3"/>
  <c r="AC2126" i="3"/>
  <c r="AG2126" i="3"/>
  <c r="AK2126" i="3"/>
  <c r="AO2126" i="3"/>
  <c r="AS2126" i="3"/>
  <c r="AW2126" i="3"/>
  <c r="BA2126" i="3"/>
  <c r="BE2126" i="3"/>
  <c r="BI2126" i="3"/>
  <c r="N2126" i="3"/>
  <c r="R2126" i="3"/>
  <c r="V2126" i="3"/>
  <c r="Z2126" i="3"/>
  <c r="AD2126" i="3"/>
  <c r="AH2126" i="3"/>
  <c r="AL2126" i="3"/>
  <c r="AP2126" i="3"/>
  <c r="AT2126" i="3"/>
  <c r="AX2126" i="3"/>
  <c r="BB2126" i="3"/>
  <c r="BF2126" i="3"/>
  <c r="O2121" i="3"/>
  <c r="BC2121" i="3"/>
  <c r="Q2121" i="3"/>
  <c r="X2121" i="3"/>
  <c r="T2113" i="3"/>
  <c r="AJ2113" i="3"/>
  <c r="AZ2113" i="3"/>
  <c r="X2113" i="3"/>
  <c r="AN2113" i="3"/>
  <c r="BD2113" i="3"/>
  <c r="AB2113" i="3"/>
  <c r="AR2113" i="3"/>
  <c r="BH2113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9" i="3"/>
  <c r="S2109" i="3"/>
  <c r="X2109" i="3"/>
  <c r="AD2109" i="3"/>
  <c r="AI2109" i="3"/>
  <c r="AN2109" i="3"/>
  <c r="AT2109" i="3"/>
  <c r="AY2109" i="3"/>
  <c r="BD2109" i="3"/>
  <c r="O2109" i="3"/>
  <c r="T2109" i="3"/>
  <c r="Z2109" i="3"/>
  <c r="AE2109" i="3"/>
  <c r="AJ2109" i="3"/>
  <c r="AP2109" i="3"/>
  <c r="AU2109" i="3"/>
  <c r="AZ2109" i="3"/>
  <c r="BF2109" i="3"/>
  <c r="P2109" i="3"/>
  <c r="V2109" i="3"/>
  <c r="AA2109" i="3"/>
  <c r="AF2109" i="3"/>
  <c r="AL2109" i="3"/>
  <c r="AQ2109" i="3"/>
  <c r="AV2109" i="3"/>
  <c r="BB2109" i="3"/>
  <c r="BG2109" i="3"/>
  <c r="AH2109" i="3"/>
  <c r="BC2109" i="3"/>
  <c r="R2109" i="3"/>
  <c r="AM2109" i="3"/>
  <c r="BH2109" i="3"/>
  <c r="W2109" i="3"/>
  <c r="AR2109" i="3"/>
  <c r="U2105" i="3"/>
  <c r="AC2105" i="3"/>
  <c r="AS2105" i="3"/>
  <c r="AW2105" i="3"/>
  <c r="N2105" i="3"/>
  <c r="S2105" i="3"/>
  <c r="AN2105" i="3"/>
  <c r="AY2105" i="3"/>
  <c r="Z2105" i="3"/>
  <c r="AE2105" i="3"/>
  <c r="AZ2105" i="3"/>
  <c r="BF2105" i="3"/>
  <c r="AF2105" i="3"/>
  <c r="AQ2105" i="3"/>
  <c r="AH2105" i="3"/>
  <c r="BC2105" i="3"/>
  <c r="W2105" i="3"/>
  <c r="AR2105" i="3"/>
  <c r="BH2162" i="3"/>
  <c r="BC2162" i="3"/>
  <c r="AW2162" i="3"/>
  <c r="AR2162" i="3"/>
  <c r="AM2162" i="3"/>
  <c r="AG2162" i="3"/>
  <c r="AB2162" i="3"/>
  <c r="W2162" i="3"/>
  <c r="BF2161" i="3"/>
  <c r="AX2161" i="3"/>
  <c r="AP2161" i="3"/>
  <c r="AH2161" i="3"/>
  <c r="Z2161" i="3"/>
  <c r="BC2160" i="3"/>
  <c r="AM2160" i="3"/>
  <c r="W2160" i="3"/>
  <c r="BC2158" i="3"/>
  <c r="AM2158" i="3"/>
  <c r="W2158" i="3"/>
  <c r="BE2157" i="3"/>
  <c r="AO2157" i="3"/>
  <c r="BC2156" i="3"/>
  <c r="AM2156" i="3"/>
  <c r="W2156" i="3"/>
  <c r="BC2154" i="3"/>
  <c r="AM2154" i="3"/>
  <c r="W2154" i="3"/>
  <c r="BE2153" i="3"/>
  <c r="AO2153" i="3"/>
  <c r="BC2152" i="3"/>
  <c r="AM2152" i="3"/>
  <c r="W2152" i="3"/>
  <c r="AO2151" i="3"/>
  <c r="BC2150" i="3"/>
  <c r="AM2150" i="3"/>
  <c r="W2150" i="3"/>
  <c r="BE2149" i="3"/>
  <c r="AO2149" i="3"/>
  <c r="BC2148" i="3"/>
  <c r="AM2148" i="3"/>
  <c r="W2148" i="3"/>
  <c r="BC2146" i="3"/>
  <c r="AM2146" i="3"/>
  <c r="W2146" i="3"/>
  <c r="BE2145" i="3"/>
  <c r="AO2145" i="3"/>
  <c r="BC2144" i="3"/>
  <c r="AM2144" i="3"/>
  <c r="W2144" i="3"/>
  <c r="AO2143" i="3"/>
  <c r="BC2142" i="3"/>
  <c r="AM2142" i="3"/>
  <c r="W2142" i="3"/>
  <c r="BE2141" i="3"/>
  <c r="AO2141" i="3"/>
  <c r="BC2140" i="3"/>
  <c r="AM2140" i="3"/>
  <c r="W2140" i="3"/>
  <c r="BE2139" i="3"/>
  <c r="AO2139" i="3"/>
  <c r="BC2138" i="3"/>
  <c r="AM2138" i="3"/>
  <c r="W2138" i="3"/>
  <c r="BE2137" i="3"/>
  <c r="AO2137" i="3"/>
  <c r="BC2136" i="3"/>
  <c r="AM2136" i="3"/>
  <c r="W2136" i="3"/>
  <c r="BE2135" i="3"/>
  <c r="AO2135" i="3"/>
  <c r="BC2132" i="3"/>
  <c r="AM2132" i="3"/>
  <c r="W2132" i="3"/>
  <c r="W2130" i="3"/>
  <c r="BE2129" i="3"/>
  <c r="AO2129" i="3"/>
  <c r="BC2128" i="3"/>
  <c r="AM2128" i="3"/>
  <c r="W2128" i="3"/>
  <c r="BC2126" i="3"/>
  <c r="AM2126" i="3"/>
  <c r="W2126" i="3"/>
  <c r="AJ2115" i="3"/>
  <c r="AZ2115" i="3"/>
  <c r="X2115" i="3"/>
  <c r="BD2115" i="3"/>
  <c r="AB2115" i="3"/>
  <c r="AR2115" i="3"/>
  <c r="P2113" i="3"/>
  <c r="AB2111" i="3"/>
  <c r="N2162" i="3"/>
  <c r="R2162" i="3"/>
  <c r="V2162" i="3"/>
  <c r="Z2162" i="3"/>
  <c r="AD2162" i="3"/>
  <c r="AH2162" i="3"/>
  <c r="AL2162" i="3"/>
  <c r="AP2162" i="3"/>
  <c r="AT2162" i="3"/>
  <c r="AX2162" i="3"/>
  <c r="BB2162" i="3"/>
  <c r="BF2162" i="3"/>
  <c r="O2161" i="3"/>
  <c r="S2161" i="3"/>
  <c r="W2161" i="3"/>
  <c r="AA2161" i="3"/>
  <c r="AE2161" i="3"/>
  <c r="AI2161" i="3"/>
  <c r="AM2161" i="3"/>
  <c r="AQ2161" i="3"/>
  <c r="AU2161" i="3"/>
  <c r="AY2161" i="3"/>
  <c r="BC2161" i="3"/>
  <c r="BG2161" i="3"/>
  <c r="P2161" i="3"/>
  <c r="T2161" i="3"/>
  <c r="X2161" i="3"/>
  <c r="AB2161" i="3"/>
  <c r="AF2161" i="3"/>
  <c r="AJ2161" i="3"/>
  <c r="AN2161" i="3"/>
  <c r="AR2161" i="3"/>
  <c r="AV2161" i="3"/>
  <c r="AZ2161" i="3"/>
  <c r="BD2161" i="3"/>
  <c r="BH2161" i="3"/>
  <c r="R2159" i="3"/>
  <c r="V2159" i="3"/>
  <c r="Z2159" i="3"/>
  <c r="AL2159" i="3"/>
  <c r="AP2159" i="3"/>
  <c r="AX2159" i="3"/>
  <c r="BF2159" i="3"/>
  <c r="S2159" i="3"/>
  <c r="W2159" i="3"/>
  <c r="AI2159" i="3"/>
  <c r="AM2159" i="3"/>
  <c r="AQ2159" i="3"/>
  <c r="BC2159" i="3"/>
  <c r="BG2159" i="3"/>
  <c r="T2159" i="3"/>
  <c r="AB2159" i="3"/>
  <c r="AJ2159" i="3"/>
  <c r="AN2159" i="3"/>
  <c r="AZ2159" i="3"/>
  <c r="BD2159" i="3"/>
  <c r="BH2159" i="3"/>
  <c r="N2157" i="3"/>
  <c r="R2157" i="3"/>
  <c r="V2157" i="3"/>
  <c r="Z2157" i="3"/>
  <c r="AD2157" i="3"/>
  <c r="AH2157" i="3"/>
  <c r="AL2157" i="3"/>
  <c r="AP2157" i="3"/>
  <c r="AT2157" i="3"/>
  <c r="AX2157" i="3"/>
  <c r="BB2157" i="3"/>
  <c r="BF2157" i="3"/>
  <c r="O2157" i="3"/>
  <c r="S2157" i="3"/>
  <c r="W2157" i="3"/>
  <c r="AA2157" i="3"/>
  <c r="AE2157" i="3"/>
  <c r="AI2157" i="3"/>
  <c r="AM2157" i="3"/>
  <c r="AQ2157" i="3"/>
  <c r="AU2157" i="3"/>
  <c r="AY2157" i="3"/>
  <c r="BC2157" i="3"/>
  <c r="BG2157" i="3"/>
  <c r="P2157" i="3"/>
  <c r="T2157" i="3"/>
  <c r="X2157" i="3"/>
  <c r="AB2157" i="3"/>
  <c r="AF2157" i="3"/>
  <c r="AJ2157" i="3"/>
  <c r="AN2157" i="3"/>
  <c r="AR2157" i="3"/>
  <c r="AV2157" i="3"/>
  <c r="AZ2157" i="3"/>
  <c r="BD2157" i="3"/>
  <c r="BH2157" i="3"/>
  <c r="N2155" i="3"/>
  <c r="V2155" i="3"/>
  <c r="AD2155" i="3"/>
  <c r="AH2155" i="3"/>
  <c r="AT2155" i="3"/>
  <c r="AX2155" i="3"/>
  <c r="BB2155" i="3"/>
  <c r="S2155" i="3"/>
  <c r="W2155" i="3"/>
  <c r="AE2155" i="3"/>
  <c r="AM2155" i="3"/>
  <c r="AU2155" i="3"/>
  <c r="AY2155" i="3"/>
  <c r="P2155" i="3"/>
  <c r="T2155" i="3"/>
  <c r="X2155" i="3"/>
  <c r="AJ2155" i="3"/>
  <c r="AN2155" i="3"/>
  <c r="AV2155" i="3"/>
  <c r="BD2155" i="3"/>
  <c r="N2153" i="3"/>
  <c r="R2153" i="3"/>
  <c r="V2153" i="3"/>
  <c r="Z2153" i="3"/>
  <c r="AD2153" i="3"/>
  <c r="AH2153" i="3"/>
  <c r="AL2153" i="3"/>
  <c r="AP2153" i="3"/>
  <c r="AT2153" i="3"/>
  <c r="AX2153" i="3"/>
  <c r="BB2153" i="3"/>
  <c r="BF2153" i="3"/>
  <c r="O2153" i="3"/>
  <c r="S2153" i="3"/>
  <c r="W2153" i="3"/>
  <c r="AA2153" i="3"/>
  <c r="AE2153" i="3"/>
  <c r="AI2153" i="3"/>
  <c r="AM2153" i="3"/>
  <c r="AQ2153" i="3"/>
  <c r="AU2153" i="3"/>
  <c r="AY2153" i="3"/>
  <c r="BC2153" i="3"/>
  <c r="BG2153" i="3"/>
  <c r="P2153" i="3"/>
  <c r="T2153" i="3"/>
  <c r="X2153" i="3"/>
  <c r="AB2153" i="3"/>
  <c r="AF2153" i="3"/>
  <c r="AJ2153" i="3"/>
  <c r="AN2153" i="3"/>
  <c r="AR2153" i="3"/>
  <c r="AV2153" i="3"/>
  <c r="AZ2153" i="3"/>
  <c r="BD2153" i="3"/>
  <c r="BH2153" i="3"/>
  <c r="N2151" i="3"/>
  <c r="V2151" i="3"/>
  <c r="AH2151" i="3"/>
  <c r="AT2151" i="3"/>
  <c r="AX2151" i="3"/>
  <c r="BB2151" i="3"/>
  <c r="S2151" i="3"/>
  <c r="W2151" i="3"/>
  <c r="AE2151" i="3"/>
  <c r="AM2151" i="3"/>
  <c r="AU2151" i="3"/>
  <c r="AY2151" i="3"/>
  <c r="P2151" i="3"/>
  <c r="T2151" i="3"/>
  <c r="X2151" i="3"/>
  <c r="AJ2151" i="3"/>
  <c r="AN2151" i="3"/>
  <c r="AV2151" i="3"/>
  <c r="BD2151" i="3"/>
  <c r="N2149" i="3"/>
  <c r="R2149" i="3"/>
  <c r="Z2149" i="3"/>
  <c r="AD2149" i="3"/>
  <c r="AH2149" i="3"/>
  <c r="AP2149" i="3"/>
  <c r="AT2149" i="3"/>
  <c r="AX2149" i="3"/>
  <c r="BF2149" i="3"/>
  <c r="O2149" i="3"/>
  <c r="S2149" i="3"/>
  <c r="AA2149" i="3"/>
  <c r="AE2149" i="3"/>
  <c r="AI2149" i="3"/>
  <c r="AQ2149" i="3"/>
  <c r="AU2149" i="3"/>
  <c r="AY2149" i="3"/>
  <c r="BG2149" i="3"/>
  <c r="P2149" i="3"/>
  <c r="T2149" i="3"/>
  <c r="AB2149" i="3"/>
  <c r="AF2149" i="3"/>
  <c r="AJ2149" i="3"/>
  <c r="AR2149" i="3"/>
  <c r="AV2149" i="3"/>
  <c r="AZ2149" i="3"/>
  <c r="BH2149" i="3"/>
  <c r="N2147" i="3"/>
  <c r="R2147" i="3"/>
  <c r="Z2147" i="3"/>
  <c r="AD2147" i="3"/>
  <c r="AH2147" i="3"/>
  <c r="AP2147" i="3"/>
  <c r="AT2147" i="3"/>
  <c r="AX2147" i="3"/>
  <c r="BF2147" i="3"/>
  <c r="O2147" i="3"/>
  <c r="S2147" i="3"/>
  <c r="AA2147" i="3"/>
  <c r="AE2147" i="3"/>
  <c r="AI2147" i="3"/>
  <c r="AQ2147" i="3"/>
  <c r="AU2147" i="3"/>
  <c r="AY2147" i="3"/>
  <c r="BG2147" i="3"/>
  <c r="P2147" i="3"/>
  <c r="T2147" i="3"/>
  <c r="AB2147" i="3"/>
  <c r="AF2147" i="3"/>
  <c r="AJ2147" i="3"/>
  <c r="AR2147" i="3"/>
  <c r="AV2147" i="3"/>
  <c r="AZ2147" i="3"/>
  <c r="BH2147" i="3"/>
  <c r="N2145" i="3"/>
  <c r="R2145" i="3"/>
  <c r="V2145" i="3"/>
  <c r="Z2145" i="3"/>
  <c r="AD2145" i="3"/>
  <c r="AH2145" i="3"/>
  <c r="AL2145" i="3"/>
  <c r="AP2145" i="3"/>
  <c r="AT2145" i="3"/>
  <c r="AX2145" i="3"/>
  <c r="BB2145" i="3"/>
  <c r="BF2145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N2143" i="3"/>
  <c r="R2143" i="3"/>
  <c r="V2143" i="3"/>
  <c r="Z2143" i="3"/>
  <c r="AD2143" i="3"/>
  <c r="AH2143" i="3"/>
  <c r="AL2143" i="3"/>
  <c r="AP2143" i="3"/>
  <c r="AT2143" i="3"/>
  <c r="AX2143" i="3"/>
  <c r="BB2143" i="3"/>
  <c r="BF2143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N2141" i="3"/>
  <c r="R2141" i="3"/>
  <c r="V2141" i="3"/>
  <c r="Z2141" i="3"/>
  <c r="AD2141" i="3"/>
  <c r="AH2141" i="3"/>
  <c r="AL2141" i="3"/>
  <c r="AP2141" i="3"/>
  <c r="AT2141" i="3"/>
  <c r="AX2141" i="3"/>
  <c r="BB2141" i="3"/>
  <c r="BF2141" i="3"/>
  <c r="O2141" i="3"/>
  <c r="S2141" i="3"/>
  <c r="W2141" i="3"/>
  <c r="AA2141" i="3"/>
  <c r="AE2141" i="3"/>
  <c r="AI2141" i="3"/>
  <c r="AM2141" i="3"/>
  <c r="AQ2141" i="3"/>
  <c r="AU2141" i="3"/>
  <c r="AY2141" i="3"/>
  <c r="BC2141" i="3"/>
  <c r="BG2141" i="3"/>
  <c r="P2141" i="3"/>
  <c r="T2141" i="3"/>
  <c r="X2141" i="3"/>
  <c r="AB2141" i="3"/>
  <c r="AF2141" i="3"/>
  <c r="AJ2141" i="3"/>
  <c r="AN2141" i="3"/>
  <c r="AR2141" i="3"/>
  <c r="AV2141" i="3"/>
  <c r="AZ2141" i="3"/>
  <c r="BD2141" i="3"/>
  <c r="BH2141" i="3"/>
  <c r="N2139" i="3"/>
  <c r="R2139" i="3"/>
  <c r="V2139" i="3"/>
  <c r="Z2139" i="3"/>
  <c r="AD2139" i="3"/>
  <c r="AH2139" i="3"/>
  <c r="AL2139" i="3"/>
  <c r="AP2139" i="3"/>
  <c r="AT2139" i="3"/>
  <c r="AX2139" i="3"/>
  <c r="BB2139" i="3"/>
  <c r="BF2139" i="3"/>
  <c r="O2139" i="3"/>
  <c r="S2139" i="3"/>
  <c r="W2139" i="3"/>
  <c r="AA2139" i="3"/>
  <c r="AE2139" i="3"/>
  <c r="AI2139" i="3"/>
  <c r="AM2139" i="3"/>
  <c r="AQ2139" i="3"/>
  <c r="AU2139" i="3"/>
  <c r="AY2139" i="3"/>
  <c r="BC2139" i="3"/>
  <c r="BG2139" i="3"/>
  <c r="P2139" i="3"/>
  <c r="T2139" i="3"/>
  <c r="X2139" i="3"/>
  <c r="AB2139" i="3"/>
  <c r="AF2139" i="3"/>
  <c r="AJ2139" i="3"/>
  <c r="AN2139" i="3"/>
  <c r="AR2139" i="3"/>
  <c r="AV2139" i="3"/>
  <c r="AZ2139" i="3"/>
  <c r="BD2139" i="3"/>
  <c r="BH2139" i="3"/>
  <c r="N2137" i="3"/>
  <c r="R2137" i="3"/>
  <c r="V2137" i="3"/>
  <c r="Z2137" i="3"/>
  <c r="AD2137" i="3"/>
  <c r="AH2137" i="3"/>
  <c r="AL2137" i="3"/>
  <c r="AP2137" i="3"/>
  <c r="AT2137" i="3"/>
  <c r="AX2137" i="3"/>
  <c r="BB2137" i="3"/>
  <c r="BF2137" i="3"/>
  <c r="O2137" i="3"/>
  <c r="S2137" i="3"/>
  <c r="W2137" i="3"/>
  <c r="AA2137" i="3"/>
  <c r="AE2137" i="3"/>
  <c r="AI2137" i="3"/>
  <c r="AM2137" i="3"/>
  <c r="AQ2137" i="3"/>
  <c r="AU2137" i="3"/>
  <c r="AY2137" i="3"/>
  <c r="BC2137" i="3"/>
  <c r="BG2137" i="3"/>
  <c r="P2137" i="3"/>
  <c r="T2137" i="3"/>
  <c r="X2137" i="3"/>
  <c r="AB2137" i="3"/>
  <c r="AF2137" i="3"/>
  <c r="AJ2137" i="3"/>
  <c r="AN2137" i="3"/>
  <c r="AR2137" i="3"/>
  <c r="AV2137" i="3"/>
  <c r="AZ2137" i="3"/>
  <c r="BD2137" i="3"/>
  <c r="BH2137" i="3"/>
  <c r="N2135" i="3"/>
  <c r="R2135" i="3"/>
  <c r="V2135" i="3"/>
  <c r="Z2135" i="3"/>
  <c r="AD2135" i="3"/>
  <c r="AH2135" i="3"/>
  <c r="AL2135" i="3"/>
  <c r="AP2135" i="3"/>
  <c r="AT2135" i="3"/>
  <c r="AX2135" i="3"/>
  <c r="BB2135" i="3"/>
  <c r="BF2135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R2133" i="3"/>
  <c r="AL2133" i="3"/>
  <c r="BF2133" i="3"/>
  <c r="AI2133" i="3"/>
  <c r="BC2133" i="3"/>
  <c r="AB2133" i="3"/>
  <c r="AZ2133" i="3"/>
  <c r="N2131" i="3"/>
  <c r="R2131" i="3"/>
  <c r="V2131" i="3"/>
  <c r="Z2131" i="3"/>
  <c r="AD2131" i="3"/>
  <c r="AH2131" i="3"/>
  <c r="AL2131" i="3"/>
  <c r="AP2131" i="3"/>
  <c r="AT2131" i="3"/>
  <c r="AX2131" i="3"/>
  <c r="BB2131" i="3"/>
  <c r="BF2131" i="3"/>
  <c r="O2131" i="3"/>
  <c r="S2131" i="3"/>
  <c r="W2131" i="3"/>
  <c r="AA2131" i="3"/>
  <c r="AE2131" i="3"/>
  <c r="AI2131" i="3"/>
  <c r="AM2131" i="3"/>
  <c r="AQ2131" i="3"/>
  <c r="AU2131" i="3"/>
  <c r="AY2131" i="3"/>
  <c r="BC2131" i="3"/>
  <c r="BG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N2129" i="3"/>
  <c r="R2129" i="3"/>
  <c r="V2129" i="3"/>
  <c r="Z2129" i="3"/>
  <c r="AD2129" i="3"/>
  <c r="AH2129" i="3"/>
  <c r="AL2129" i="3"/>
  <c r="AP2129" i="3"/>
  <c r="AT2129" i="3"/>
  <c r="AX2129" i="3"/>
  <c r="BB2129" i="3"/>
  <c r="BF2129" i="3"/>
  <c r="O2129" i="3"/>
  <c r="S2129" i="3"/>
  <c r="W2129" i="3"/>
  <c r="AA2129" i="3"/>
  <c r="AE2129" i="3"/>
  <c r="AI2129" i="3"/>
  <c r="AM2129" i="3"/>
  <c r="AQ2129" i="3"/>
  <c r="AU2129" i="3"/>
  <c r="AY2129" i="3"/>
  <c r="BC2129" i="3"/>
  <c r="BG2129" i="3"/>
  <c r="P2129" i="3"/>
  <c r="T2129" i="3"/>
  <c r="X2129" i="3"/>
  <c r="AB2129" i="3"/>
  <c r="AF2129" i="3"/>
  <c r="AJ2129" i="3"/>
  <c r="AN2129" i="3"/>
  <c r="AR2129" i="3"/>
  <c r="AV2129" i="3"/>
  <c r="AZ2129" i="3"/>
  <c r="BD2129" i="3"/>
  <c r="BH2129" i="3"/>
  <c r="AI2128" i="3"/>
  <c r="S2128" i="3"/>
  <c r="N2127" i="3"/>
  <c r="R2127" i="3"/>
  <c r="V2127" i="3"/>
  <c r="Z2127" i="3"/>
  <c r="AD2127" i="3"/>
  <c r="AH2127" i="3"/>
  <c r="AL2127" i="3"/>
  <c r="AP2127" i="3"/>
  <c r="AT2127" i="3"/>
  <c r="AX2127" i="3"/>
  <c r="BB2127" i="3"/>
  <c r="BF2127" i="3"/>
  <c r="O2127" i="3"/>
  <c r="S2127" i="3"/>
  <c r="W2127" i="3"/>
  <c r="AA2127" i="3"/>
  <c r="AE2127" i="3"/>
  <c r="AI2127" i="3"/>
  <c r="AM2127" i="3"/>
  <c r="AQ2127" i="3"/>
  <c r="AU2127" i="3"/>
  <c r="AY2127" i="3"/>
  <c r="BC2127" i="3"/>
  <c r="BG2127" i="3"/>
  <c r="P2127" i="3"/>
  <c r="T2127" i="3"/>
  <c r="X2127" i="3"/>
  <c r="AB2127" i="3"/>
  <c r="AF2127" i="3"/>
  <c r="AJ2127" i="3"/>
  <c r="AN2127" i="3"/>
  <c r="AR2127" i="3"/>
  <c r="AV2127" i="3"/>
  <c r="AZ2127" i="3"/>
  <c r="BD2127" i="3"/>
  <c r="BH2127" i="3"/>
  <c r="AY2126" i="3"/>
  <c r="AI2126" i="3"/>
  <c r="S2126" i="3"/>
  <c r="N2125" i="3"/>
  <c r="AH2125" i="3"/>
  <c r="BF2125" i="3"/>
  <c r="AE2125" i="3"/>
  <c r="AY2125" i="3"/>
  <c r="AB2125" i="3"/>
  <c r="AV2125" i="3"/>
  <c r="P2124" i="3"/>
  <c r="V2124" i="3"/>
  <c r="AA2124" i="3"/>
  <c r="AF2124" i="3"/>
  <c r="AL2124" i="3"/>
  <c r="AQ2124" i="3"/>
  <c r="AV2124" i="3"/>
  <c r="BB2124" i="3"/>
  <c r="BG2124" i="3"/>
  <c r="R2122" i="3"/>
  <c r="N2121" i="3"/>
  <c r="AZ2117" i="3"/>
  <c r="AR2117" i="3"/>
  <c r="AX2109" i="3"/>
  <c r="AX2105" i="3"/>
  <c r="BH2124" i="3"/>
  <c r="BC2124" i="3"/>
  <c r="AX2124" i="3"/>
  <c r="AR2124" i="3"/>
  <c r="AM2124" i="3"/>
  <c r="AH2124" i="3"/>
  <c r="AB2124" i="3"/>
  <c r="W2124" i="3"/>
  <c r="BH2122" i="3"/>
  <c r="BC2122" i="3"/>
  <c r="AX2122" i="3"/>
  <c r="AR2122" i="3"/>
  <c r="AM2122" i="3"/>
  <c r="AH2122" i="3"/>
  <c r="AB2122" i="3"/>
  <c r="W2122" i="3"/>
  <c r="BH2120" i="3"/>
  <c r="BC2120" i="3"/>
  <c r="AX2120" i="3"/>
  <c r="AR2120" i="3"/>
  <c r="AM2120" i="3"/>
  <c r="AH2120" i="3"/>
  <c r="AB2120" i="3"/>
  <c r="W2120" i="3"/>
  <c r="AT2118" i="3"/>
  <c r="AD2118" i="3"/>
  <c r="AT2116" i="3"/>
  <c r="AD2116" i="3"/>
  <c r="AT2114" i="3"/>
  <c r="AD2114" i="3"/>
  <c r="AT2112" i="3"/>
  <c r="AD2112" i="3"/>
  <c r="BH2111" i="3"/>
  <c r="AR2111" i="3"/>
  <c r="Y2110" i="3"/>
  <c r="AZ2110" i="3"/>
  <c r="BC2107" i="3"/>
  <c r="N2106" i="3"/>
  <c r="T2106" i="3"/>
  <c r="Y2106" i="3"/>
  <c r="AD2106" i="3"/>
  <c r="AJ2106" i="3"/>
  <c r="AO2106" i="3"/>
  <c r="AT2106" i="3"/>
  <c r="AZ2106" i="3"/>
  <c r="BE2106" i="3"/>
  <c r="P2103" i="3"/>
  <c r="M2103" i="3"/>
  <c r="Q2103" i="3"/>
  <c r="U2103" i="3"/>
  <c r="Y2103" i="3"/>
  <c r="AC2103" i="3"/>
  <c r="AG2103" i="3"/>
  <c r="AK2103" i="3"/>
  <c r="AO2103" i="3"/>
  <c r="AS2103" i="3"/>
  <c r="AW2103" i="3"/>
  <c r="BA2103" i="3"/>
  <c r="BE2103" i="3"/>
  <c r="BI2103" i="3"/>
  <c r="S2103" i="3"/>
  <c r="X2103" i="3"/>
  <c r="AD2103" i="3"/>
  <c r="AI2103" i="3"/>
  <c r="AN2103" i="3"/>
  <c r="AT2103" i="3"/>
  <c r="AY2103" i="3"/>
  <c r="BD2103" i="3"/>
  <c r="N2103" i="3"/>
  <c r="T2103" i="3"/>
  <c r="Z2103" i="3"/>
  <c r="AE2103" i="3"/>
  <c r="AJ2103" i="3"/>
  <c r="AP2103" i="3"/>
  <c r="AU2103" i="3"/>
  <c r="AZ2103" i="3"/>
  <c r="BF2103" i="3"/>
  <c r="O2103" i="3"/>
  <c r="V2103" i="3"/>
  <c r="AA2103" i="3"/>
  <c r="AF2103" i="3"/>
  <c r="AL2103" i="3"/>
  <c r="AQ2103" i="3"/>
  <c r="AV2103" i="3"/>
  <c r="BB2103" i="3"/>
  <c r="BG2103" i="3"/>
  <c r="BI2100" i="3"/>
  <c r="Q2100" i="3"/>
  <c r="P2099" i="3"/>
  <c r="T2099" i="3"/>
  <c r="X2099" i="3"/>
  <c r="AF2099" i="3"/>
  <c r="AJ2099" i="3"/>
  <c r="AN2099" i="3"/>
  <c r="AV2099" i="3"/>
  <c r="AZ2099" i="3"/>
  <c r="BD2099" i="3"/>
  <c r="M2099" i="3"/>
  <c r="Q2099" i="3"/>
  <c r="U2099" i="3"/>
  <c r="AC2099" i="3"/>
  <c r="AG2099" i="3"/>
  <c r="AK2099" i="3"/>
  <c r="AS2099" i="3"/>
  <c r="AW2099" i="3"/>
  <c r="BA2099" i="3"/>
  <c r="BI2099" i="3"/>
  <c r="S2099" i="3"/>
  <c r="AA2099" i="3"/>
  <c r="AQ2099" i="3"/>
  <c r="AY2099" i="3"/>
  <c r="BG2099" i="3"/>
  <c r="V2099" i="3"/>
  <c r="AD2099" i="3"/>
  <c r="AL2099" i="3"/>
  <c r="BB2099" i="3"/>
  <c r="O2099" i="3"/>
  <c r="W2099" i="3"/>
  <c r="AM2099" i="3"/>
  <c r="AU2099" i="3"/>
  <c r="BC2099" i="3"/>
  <c r="BI2096" i="3"/>
  <c r="Q2096" i="3"/>
  <c r="P2095" i="3"/>
  <c r="T2095" i="3"/>
  <c r="AB2095" i="3"/>
  <c r="AF2095" i="3"/>
  <c r="AJ2095" i="3"/>
  <c r="AR2095" i="3"/>
  <c r="AV2095" i="3"/>
  <c r="AZ2095" i="3"/>
  <c r="BH2095" i="3"/>
  <c r="M2095" i="3"/>
  <c r="Q2095" i="3"/>
  <c r="Y2095" i="3"/>
  <c r="AC2095" i="3"/>
  <c r="AG2095" i="3"/>
  <c r="AO2095" i="3"/>
  <c r="AS2095" i="3"/>
  <c r="AW2095" i="3"/>
  <c r="BE2095" i="3"/>
  <c r="BI2095" i="3"/>
  <c r="S2095" i="3"/>
  <c r="AI2095" i="3"/>
  <c r="AQ2095" i="3"/>
  <c r="AY2095" i="3"/>
  <c r="N2095" i="3"/>
  <c r="V2095" i="3"/>
  <c r="AD2095" i="3"/>
  <c r="AT2095" i="3"/>
  <c r="BB2095" i="3"/>
  <c r="O2095" i="3"/>
  <c r="AE2095" i="3"/>
  <c r="AM2095" i="3"/>
  <c r="AU2095" i="3"/>
  <c r="BI2092" i="3"/>
  <c r="T2092" i="3"/>
  <c r="P2091" i="3"/>
  <c r="T2091" i="3"/>
  <c r="X2091" i="3"/>
  <c r="AB2091" i="3"/>
  <c r="AF2091" i="3"/>
  <c r="AJ2091" i="3"/>
  <c r="AN2091" i="3"/>
  <c r="AR2091" i="3"/>
  <c r="AV2091" i="3"/>
  <c r="AZ2091" i="3"/>
  <c r="BD2091" i="3"/>
  <c r="BH2091" i="3"/>
  <c r="M2091" i="3"/>
  <c r="Q2091" i="3"/>
  <c r="U2091" i="3"/>
  <c r="Y2091" i="3"/>
  <c r="AC2091" i="3"/>
  <c r="AG2091" i="3"/>
  <c r="AK2091" i="3"/>
  <c r="AO2091" i="3"/>
  <c r="AS2091" i="3"/>
  <c r="AW2091" i="3"/>
  <c r="BA2091" i="3"/>
  <c r="BE2091" i="3"/>
  <c r="BI2091" i="3"/>
  <c r="S2091" i="3"/>
  <c r="AA2091" i="3"/>
  <c r="AI2091" i="3"/>
  <c r="AQ2091" i="3"/>
  <c r="AY2091" i="3"/>
  <c r="BG2091" i="3"/>
  <c r="N2091" i="3"/>
  <c r="V2091" i="3"/>
  <c r="AD2091" i="3"/>
  <c r="AL2091" i="3"/>
  <c r="AT2091" i="3"/>
  <c r="BB2091" i="3"/>
  <c r="O2091" i="3"/>
  <c r="W2091" i="3"/>
  <c r="AE2091" i="3"/>
  <c r="AM2091" i="3"/>
  <c r="AU2091" i="3"/>
  <c r="BC2091" i="3"/>
  <c r="BI2088" i="3"/>
  <c r="T2086" i="3"/>
  <c r="AJ2086" i="3"/>
  <c r="AZ2086" i="3"/>
  <c r="X2086" i="3"/>
  <c r="AN2086" i="3"/>
  <c r="BD2086" i="3"/>
  <c r="AB2086" i="3"/>
  <c r="AR2086" i="3"/>
  <c r="BH2086" i="3"/>
  <c r="P2078" i="3"/>
  <c r="X2078" i="3"/>
  <c r="AF2078" i="3"/>
  <c r="AN2078" i="3"/>
  <c r="AV2078" i="3"/>
  <c r="BD2078" i="3"/>
  <c r="AD2078" i="3"/>
  <c r="AL2078" i="3"/>
  <c r="N2078" i="3"/>
  <c r="AT207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M2120" i="3"/>
  <c r="Q2120" i="3"/>
  <c r="U2120" i="3"/>
  <c r="Y2120" i="3"/>
  <c r="AC2120" i="3"/>
  <c r="AG2120" i="3"/>
  <c r="AK2120" i="3"/>
  <c r="AO2120" i="3"/>
  <c r="AS2120" i="3"/>
  <c r="AW2120" i="3"/>
  <c r="BA2120" i="3"/>
  <c r="BE2120" i="3"/>
  <c r="BI2120" i="3"/>
  <c r="O2118" i="3"/>
  <c r="S2118" i="3"/>
  <c r="W2118" i="3"/>
  <c r="AA2118" i="3"/>
  <c r="AE2118" i="3"/>
  <c r="AI2118" i="3"/>
  <c r="AM2118" i="3"/>
  <c r="AQ2118" i="3"/>
  <c r="AU2118" i="3"/>
  <c r="AY2118" i="3"/>
  <c r="BC2118" i="3"/>
  <c r="BG2118" i="3"/>
  <c r="P2118" i="3"/>
  <c r="T2118" i="3"/>
  <c r="X2118" i="3"/>
  <c r="AB2118" i="3"/>
  <c r="AF2118" i="3"/>
  <c r="AJ2118" i="3"/>
  <c r="AN2118" i="3"/>
  <c r="AR2118" i="3"/>
  <c r="AV2118" i="3"/>
  <c r="AZ2118" i="3"/>
  <c r="BD2118" i="3"/>
  <c r="BH2118" i="3"/>
  <c r="M2118" i="3"/>
  <c r="Q2118" i="3"/>
  <c r="U2118" i="3"/>
  <c r="Y2118" i="3"/>
  <c r="AC2118" i="3"/>
  <c r="AG2118" i="3"/>
  <c r="AK2118" i="3"/>
  <c r="AO2118" i="3"/>
  <c r="AS2118" i="3"/>
  <c r="AW2118" i="3"/>
  <c r="BA2118" i="3"/>
  <c r="BE2118" i="3"/>
  <c r="BI2118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P2116" i="3"/>
  <c r="T2116" i="3"/>
  <c r="X2116" i="3"/>
  <c r="AB2116" i="3"/>
  <c r="AF2116" i="3"/>
  <c r="AJ2116" i="3"/>
  <c r="AN2116" i="3"/>
  <c r="AR2116" i="3"/>
  <c r="AV2116" i="3"/>
  <c r="AZ2116" i="3"/>
  <c r="BD2116" i="3"/>
  <c r="BH2116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P2114" i="3"/>
  <c r="T2114" i="3"/>
  <c r="X2114" i="3"/>
  <c r="AB2114" i="3"/>
  <c r="AF2114" i="3"/>
  <c r="AJ2114" i="3"/>
  <c r="AN2114" i="3"/>
  <c r="AR2114" i="3"/>
  <c r="AV2114" i="3"/>
  <c r="AZ2114" i="3"/>
  <c r="BD2114" i="3"/>
  <c r="BH2114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P2112" i="3"/>
  <c r="T2112" i="3"/>
  <c r="X2112" i="3"/>
  <c r="AB2112" i="3"/>
  <c r="AF2112" i="3"/>
  <c r="AJ2112" i="3"/>
  <c r="AN2112" i="3"/>
  <c r="AR2112" i="3"/>
  <c r="AV2112" i="3"/>
  <c r="AZ2112" i="3"/>
  <c r="BD2112" i="3"/>
  <c r="BH2112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M2111" i="3"/>
  <c r="Q2111" i="3"/>
  <c r="U2111" i="3"/>
  <c r="Y2111" i="3"/>
  <c r="AC2111" i="3"/>
  <c r="AG2111" i="3"/>
  <c r="AK2111" i="3"/>
  <c r="AO2111" i="3"/>
  <c r="AS2111" i="3"/>
  <c r="AW2111" i="3"/>
  <c r="BA2111" i="3"/>
  <c r="BE2111" i="3"/>
  <c r="BI2111" i="3"/>
  <c r="N2111" i="3"/>
  <c r="R2111" i="3"/>
  <c r="V2111" i="3"/>
  <c r="Z2111" i="3"/>
  <c r="AD2111" i="3"/>
  <c r="AH2111" i="3"/>
  <c r="AL2111" i="3"/>
  <c r="AP2111" i="3"/>
  <c r="AT2111" i="3"/>
  <c r="AX2111" i="3"/>
  <c r="BB2111" i="3"/>
  <c r="BF2111" i="3"/>
  <c r="O2111" i="3"/>
  <c r="S2111" i="3"/>
  <c r="W2111" i="3"/>
  <c r="AA2111" i="3"/>
  <c r="AE2111" i="3"/>
  <c r="AI2111" i="3"/>
  <c r="AM2111" i="3"/>
  <c r="AQ2111" i="3"/>
  <c r="AU2111" i="3"/>
  <c r="AY2111" i="3"/>
  <c r="BC2111" i="3"/>
  <c r="BG2111" i="3"/>
  <c r="M2107" i="3"/>
  <c r="Q2107" i="3"/>
  <c r="Y2107" i="3"/>
  <c r="AC2107" i="3"/>
  <c r="AG2107" i="3"/>
  <c r="AO2107" i="3"/>
  <c r="AS2107" i="3"/>
  <c r="AW2107" i="3"/>
  <c r="BE2107" i="3"/>
  <c r="BI2107" i="3"/>
  <c r="N2107" i="3"/>
  <c r="X2107" i="3"/>
  <c r="AD2107" i="3"/>
  <c r="AI2107" i="3"/>
  <c r="AT2107" i="3"/>
  <c r="AY2107" i="3"/>
  <c r="BD2107" i="3"/>
  <c r="T2107" i="3"/>
  <c r="Z2107" i="3"/>
  <c r="AE2107" i="3"/>
  <c r="AP2107" i="3"/>
  <c r="AU2107" i="3"/>
  <c r="AZ2107" i="3"/>
  <c r="P2107" i="3"/>
  <c r="V2107" i="3"/>
  <c r="AA2107" i="3"/>
  <c r="AL2107" i="3"/>
  <c r="AQ2107" i="3"/>
  <c r="AV2107" i="3"/>
  <c r="BG2107" i="3"/>
  <c r="P2100" i="3"/>
  <c r="X2100" i="3"/>
  <c r="AF2100" i="3"/>
  <c r="AN2100" i="3"/>
  <c r="AV2100" i="3"/>
  <c r="BD2100" i="3"/>
  <c r="P2096" i="3"/>
  <c r="X2096" i="3"/>
  <c r="AF2096" i="3"/>
  <c r="AN2096" i="3"/>
  <c r="AV2096" i="3"/>
  <c r="BD2096" i="3"/>
  <c r="P2092" i="3"/>
  <c r="X2092" i="3"/>
  <c r="AF2092" i="3"/>
  <c r="AN2092" i="3"/>
  <c r="AV2092" i="3"/>
  <c r="BD2092" i="3"/>
  <c r="Q2092" i="3"/>
  <c r="Y2092" i="3"/>
  <c r="AG2092" i="3"/>
  <c r="AO2092" i="3"/>
  <c r="AW2092" i="3"/>
  <c r="BE2092" i="3"/>
  <c r="P2088" i="3"/>
  <c r="X2088" i="3"/>
  <c r="AF2088" i="3"/>
  <c r="AN2088" i="3"/>
  <c r="AV2088" i="3"/>
  <c r="BD2088" i="3"/>
  <c r="Q2088" i="3"/>
  <c r="Y2088" i="3"/>
  <c r="AG2088" i="3"/>
  <c r="AO2088" i="3"/>
  <c r="AW2088" i="3"/>
  <c r="BE2088" i="3"/>
  <c r="T2088" i="3"/>
  <c r="AB2088" i="3"/>
  <c r="AJ2088" i="3"/>
  <c r="AR2088" i="3"/>
  <c r="AZ2088" i="3"/>
  <c r="BH2088" i="3"/>
  <c r="W2083" i="3"/>
  <c r="AR2083" i="3"/>
  <c r="AB2083" i="3"/>
  <c r="AX2083" i="3"/>
  <c r="T2082" i="3"/>
  <c r="Y2082" i="3"/>
  <c r="AD2082" i="3"/>
  <c r="AO2082" i="3"/>
  <c r="AT2082" i="3"/>
  <c r="AZ2082" i="3"/>
  <c r="X2082" i="3"/>
  <c r="AS2082" i="3"/>
  <c r="AC2082" i="3"/>
  <c r="M2082" i="3"/>
  <c r="AH2082" i="3"/>
  <c r="BD2082" i="3"/>
  <c r="T2070" i="3"/>
  <c r="AJ2070" i="3"/>
  <c r="AZ2070" i="3"/>
  <c r="AV2070" i="3"/>
  <c r="P2070" i="3"/>
  <c r="BF2124" i="3"/>
  <c r="AZ2124" i="3"/>
  <c r="AU2124" i="3"/>
  <c r="AP2124" i="3"/>
  <c r="AJ2124" i="3"/>
  <c r="AE2124" i="3"/>
  <c r="Z2124" i="3"/>
  <c r="T2124" i="3"/>
  <c r="O2124" i="3"/>
  <c r="BF2122" i="3"/>
  <c r="AZ2122" i="3"/>
  <c r="AU2122" i="3"/>
  <c r="AP2122" i="3"/>
  <c r="AJ2122" i="3"/>
  <c r="AE2122" i="3"/>
  <c r="Z2122" i="3"/>
  <c r="T2122" i="3"/>
  <c r="O2122" i="3"/>
  <c r="BF2120" i="3"/>
  <c r="AZ2120" i="3"/>
  <c r="AU2120" i="3"/>
  <c r="AP2120" i="3"/>
  <c r="AJ2120" i="3"/>
  <c r="AE2120" i="3"/>
  <c r="Z2120" i="3"/>
  <c r="T2120" i="3"/>
  <c r="O2120" i="3"/>
  <c r="M2119" i="3"/>
  <c r="Q2119" i="3"/>
  <c r="U2119" i="3"/>
  <c r="Y2119" i="3"/>
  <c r="AC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BB2118" i="3"/>
  <c r="AL2118" i="3"/>
  <c r="V2118" i="3"/>
  <c r="Y2117" i="3"/>
  <c r="AO2117" i="3"/>
  <c r="BE2117" i="3"/>
  <c r="V2117" i="3"/>
  <c r="AL2117" i="3"/>
  <c r="BB2117" i="3"/>
  <c r="W2117" i="3"/>
  <c r="AM2117" i="3"/>
  <c r="BC2117" i="3"/>
  <c r="BB2116" i="3"/>
  <c r="AL2116" i="3"/>
  <c r="V2116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N2115" i="3"/>
  <c r="R2115" i="3"/>
  <c r="V2115" i="3"/>
  <c r="Z2115" i="3"/>
  <c r="AD2115" i="3"/>
  <c r="AH2115" i="3"/>
  <c r="AL2115" i="3"/>
  <c r="AP2115" i="3"/>
  <c r="AT2115" i="3"/>
  <c r="AX2115" i="3"/>
  <c r="BB2115" i="3"/>
  <c r="BF2115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BB2114" i="3"/>
  <c r="AL2114" i="3"/>
  <c r="V2114" i="3"/>
  <c r="M2113" i="3"/>
  <c r="Q2113" i="3"/>
  <c r="U2113" i="3"/>
  <c r="Y2113" i="3"/>
  <c r="AC2113" i="3"/>
  <c r="AG2113" i="3"/>
  <c r="AK2113" i="3"/>
  <c r="AO2113" i="3"/>
  <c r="AS2113" i="3"/>
  <c r="AW2113" i="3"/>
  <c r="BA2113" i="3"/>
  <c r="BE2113" i="3"/>
  <c r="BI2113" i="3"/>
  <c r="N2113" i="3"/>
  <c r="R2113" i="3"/>
  <c r="V2113" i="3"/>
  <c r="Z2113" i="3"/>
  <c r="AD2113" i="3"/>
  <c r="AH2113" i="3"/>
  <c r="AL2113" i="3"/>
  <c r="AP2113" i="3"/>
  <c r="AT2113" i="3"/>
  <c r="AX2113" i="3"/>
  <c r="BB2113" i="3"/>
  <c r="BF2113" i="3"/>
  <c r="O2113" i="3"/>
  <c r="S2113" i="3"/>
  <c r="W2113" i="3"/>
  <c r="AA2113" i="3"/>
  <c r="AE2113" i="3"/>
  <c r="AI2113" i="3"/>
  <c r="AM2113" i="3"/>
  <c r="AQ2113" i="3"/>
  <c r="AU2113" i="3"/>
  <c r="AY2113" i="3"/>
  <c r="BC2113" i="3"/>
  <c r="BG2113" i="3"/>
  <c r="BB2112" i="3"/>
  <c r="AL2112" i="3"/>
  <c r="V2112" i="3"/>
  <c r="AZ2111" i="3"/>
  <c r="AJ2111" i="3"/>
  <c r="T2111" i="3"/>
  <c r="AX2110" i="3"/>
  <c r="N2108" i="3"/>
  <c r="T2108" i="3"/>
  <c r="Y2108" i="3"/>
  <c r="AD2108" i="3"/>
  <c r="AJ2108" i="3"/>
  <c r="AO2108" i="3"/>
  <c r="AT2108" i="3"/>
  <c r="AZ2108" i="3"/>
  <c r="BE2108" i="3"/>
  <c r="AR2107" i="3"/>
  <c r="W2107" i="3"/>
  <c r="AX2106" i="3"/>
  <c r="AC2106" i="3"/>
  <c r="N2104" i="3"/>
  <c r="T2104" i="3"/>
  <c r="Y2104" i="3"/>
  <c r="AD2104" i="3"/>
  <c r="AJ2104" i="3"/>
  <c r="AO2104" i="3"/>
  <c r="AT2104" i="3"/>
  <c r="AZ2104" i="3"/>
  <c r="BE2104" i="3"/>
  <c r="AR2103" i="3"/>
  <c r="W2103" i="3"/>
  <c r="Q2102" i="3"/>
  <c r="P2101" i="3"/>
  <c r="T2101" i="3"/>
  <c r="X2101" i="3"/>
  <c r="AB2101" i="3"/>
  <c r="AF2101" i="3"/>
  <c r="AJ2101" i="3"/>
  <c r="AN2101" i="3"/>
  <c r="AR2101" i="3"/>
  <c r="AV2101" i="3"/>
  <c r="AZ2101" i="3"/>
  <c r="BD2101" i="3"/>
  <c r="BH2101" i="3"/>
  <c r="M2101" i="3"/>
  <c r="Q2101" i="3"/>
  <c r="U2101" i="3"/>
  <c r="Y2101" i="3"/>
  <c r="AC2101" i="3"/>
  <c r="AG2101" i="3"/>
  <c r="AK2101" i="3"/>
  <c r="AO2101" i="3"/>
  <c r="AS2101" i="3"/>
  <c r="AW2101" i="3"/>
  <c r="BA2101" i="3"/>
  <c r="BE2101" i="3"/>
  <c r="BI2101" i="3"/>
  <c r="S2101" i="3"/>
  <c r="AA2101" i="3"/>
  <c r="AI2101" i="3"/>
  <c r="AQ2101" i="3"/>
  <c r="AY2101" i="3"/>
  <c r="BG2101" i="3"/>
  <c r="N2101" i="3"/>
  <c r="V2101" i="3"/>
  <c r="AD2101" i="3"/>
  <c r="AL2101" i="3"/>
  <c r="AT2101" i="3"/>
  <c r="BB2101" i="3"/>
  <c r="O2101" i="3"/>
  <c r="W2101" i="3"/>
  <c r="AE2101" i="3"/>
  <c r="AM2101" i="3"/>
  <c r="AU2101" i="3"/>
  <c r="BC2101" i="3"/>
  <c r="AS2100" i="3"/>
  <c r="M2100" i="3"/>
  <c r="BF2099" i="3"/>
  <c r="Q2098" i="3"/>
  <c r="P2097" i="3"/>
  <c r="T2097" i="3"/>
  <c r="X2097" i="3"/>
  <c r="AB2097" i="3"/>
  <c r="AF2097" i="3"/>
  <c r="AJ2097" i="3"/>
  <c r="AN2097" i="3"/>
  <c r="AR2097" i="3"/>
  <c r="AV2097" i="3"/>
  <c r="AZ2097" i="3"/>
  <c r="BD2097" i="3"/>
  <c r="BH2097" i="3"/>
  <c r="M2097" i="3"/>
  <c r="Q2097" i="3"/>
  <c r="U2097" i="3"/>
  <c r="Y2097" i="3"/>
  <c r="AC2097" i="3"/>
  <c r="AG2097" i="3"/>
  <c r="AK2097" i="3"/>
  <c r="AO2097" i="3"/>
  <c r="AS2097" i="3"/>
  <c r="AW2097" i="3"/>
  <c r="BA2097" i="3"/>
  <c r="BE2097" i="3"/>
  <c r="BI2097" i="3"/>
  <c r="S2097" i="3"/>
  <c r="AA2097" i="3"/>
  <c r="AI2097" i="3"/>
  <c r="AQ2097" i="3"/>
  <c r="AY2097" i="3"/>
  <c r="BG2097" i="3"/>
  <c r="N2097" i="3"/>
  <c r="V2097" i="3"/>
  <c r="AD2097" i="3"/>
  <c r="AL2097" i="3"/>
  <c r="AT2097" i="3"/>
  <c r="BB2097" i="3"/>
  <c r="O2097" i="3"/>
  <c r="W2097" i="3"/>
  <c r="AE2097" i="3"/>
  <c r="AM2097" i="3"/>
  <c r="AU2097" i="3"/>
  <c r="BC2097" i="3"/>
  <c r="AS2096" i="3"/>
  <c r="M2096" i="3"/>
  <c r="BF2095" i="3"/>
  <c r="T2094" i="3"/>
  <c r="P2093" i="3"/>
  <c r="T2093" i="3"/>
  <c r="X2093" i="3"/>
  <c r="AB2093" i="3"/>
  <c r="AF2093" i="3"/>
  <c r="AJ2093" i="3"/>
  <c r="AN2093" i="3"/>
  <c r="AR2093" i="3"/>
  <c r="AV2093" i="3"/>
  <c r="AZ2093" i="3"/>
  <c r="BD2093" i="3"/>
  <c r="BH2093" i="3"/>
  <c r="M2093" i="3"/>
  <c r="Q2093" i="3"/>
  <c r="U2093" i="3"/>
  <c r="Y2093" i="3"/>
  <c r="AC2093" i="3"/>
  <c r="AG2093" i="3"/>
  <c r="AK2093" i="3"/>
  <c r="AO2093" i="3"/>
  <c r="AS2093" i="3"/>
  <c r="AW2093" i="3"/>
  <c r="BA2093" i="3"/>
  <c r="BE2093" i="3"/>
  <c r="BI2093" i="3"/>
  <c r="S2093" i="3"/>
  <c r="AA2093" i="3"/>
  <c r="AI2093" i="3"/>
  <c r="AQ2093" i="3"/>
  <c r="AY2093" i="3"/>
  <c r="BG2093" i="3"/>
  <c r="N2093" i="3"/>
  <c r="V2093" i="3"/>
  <c r="AD2093" i="3"/>
  <c r="AL2093" i="3"/>
  <c r="AT2093" i="3"/>
  <c r="BB2093" i="3"/>
  <c r="O2093" i="3"/>
  <c r="W2093" i="3"/>
  <c r="AE2093" i="3"/>
  <c r="AM2093" i="3"/>
  <c r="AU2093" i="3"/>
  <c r="BC2093" i="3"/>
  <c r="AS2092" i="3"/>
  <c r="M2092" i="3"/>
  <c r="BF2091" i="3"/>
  <c r="Z2091" i="3"/>
  <c r="P2089" i="3"/>
  <c r="T2089" i="3"/>
  <c r="X2089" i="3"/>
  <c r="AF2089" i="3"/>
  <c r="AJ2089" i="3"/>
  <c r="AN2089" i="3"/>
  <c r="AV2089" i="3"/>
  <c r="AZ2089" i="3"/>
  <c r="BD2089" i="3"/>
  <c r="M2089" i="3"/>
  <c r="Q2089" i="3"/>
  <c r="U2089" i="3"/>
  <c r="AC2089" i="3"/>
  <c r="AG2089" i="3"/>
  <c r="AK2089" i="3"/>
  <c r="AS2089" i="3"/>
  <c r="AW2089" i="3"/>
  <c r="BA2089" i="3"/>
  <c r="BI2089" i="3"/>
  <c r="S2089" i="3"/>
  <c r="AA2089" i="3"/>
  <c r="AQ2089" i="3"/>
  <c r="AY2089" i="3"/>
  <c r="BG2089" i="3"/>
  <c r="V2089" i="3"/>
  <c r="AD2089" i="3"/>
  <c r="AL2089" i="3"/>
  <c r="BB2089" i="3"/>
  <c r="O2089" i="3"/>
  <c r="W2089" i="3"/>
  <c r="AM2089" i="3"/>
  <c r="AU2089" i="3"/>
  <c r="BC2089" i="3"/>
  <c r="AS2088" i="3"/>
  <c r="M2088" i="3"/>
  <c r="R2082" i="3"/>
  <c r="T2074" i="3"/>
  <c r="AJ2074" i="3"/>
  <c r="AZ2074" i="3"/>
  <c r="AV2074" i="3"/>
  <c r="P2074" i="3"/>
  <c r="AF2070" i="3"/>
  <c r="AW2110" i="3"/>
  <c r="AB2110" i="3"/>
  <c r="BH2108" i="3"/>
  <c r="BB2108" i="3"/>
  <c r="AW2108" i="3"/>
  <c r="AR2108" i="3"/>
  <c r="AL2108" i="3"/>
  <c r="AG2108" i="3"/>
  <c r="AB2108" i="3"/>
  <c r="V2108" i="3"/>
  <c r="Q2108" i="3"/>
  <c r="BH2106" i="3"/>
  <c r="BB2106" i="3"/>
  <c r="AW2106" i="3"/>
  <c r="AR2106" i="3"/>
  <c r="AL2106" i="3"/>
  <c r="AG2106" i="3"/>
  <c r="AB2106" i="3"/>
  <c r="V2106" i="3"/>
  <c r="Q2106" i="3"/>
  <c r="BH2104" i="3"/>
  <c r="BB2104" i="3"/>
  <c r="AW2104" i="3"/>
  <c r="AR2104" i="3"/>
  <c r="AL2104" i="3"/>
  <c r="AG2104" i="3"/>
  <c r="AB2104" i="3"/>
  <c r="V2104" i="3"/>
  <c r="Q2104" i="3"/>
  <c r="BH2102" i="3"/>
  <c r="AZ2102" i="3"/>
  <c r="AR2102" i="3"/>
  <c r="AJ2102" i="3"/>
  <c r="AB2102" i="3"/>
  <c r="T2102" i="3"/>
  <c r="BH2100" i="3"/>
  <c r="AZ2100" i="3"/>
  <c r="AR2100" i="3"/>
  <c r="AJ2100" i="3"/>
  <c r="AB2100" i="3"/>
  <c r="T2100" i="3"/>
  <c r="BH2098" i="3"/>
  <c r="AZ2098" i="3"/>
  <c r="AR2098" i="3"/>
  <c r="AJ2098" i="3"/>
  <c r="AB2098" i="3"/>
  <c r="T2098" i="3"/>
  <c r="BH2096" i="3"/>
  <c r="AZ2096" i="3"/>
  <c r="AR2096" i="3"/>
  <c r="AJ2096" i="3"/>
  <c r="AB2096" i="3"/>
  <c r="T2096" i="3"/>
  <c r="BH2094" i="3"/>
  <c r="AZ2094" i="3"/>
  <c r="AR2094" i="3"/>
  <c r="AJ2094" i="3"/>
  <c r="AB2094" i="3"/>
  <c r="BH2092" i="3"/>
  <c r="AZ2092" i="3"/>
  <c r="AR2092" i="3"/>
  <c r="AJ2092" i="3"/>
  <c r="AB2092" i="3"/>
  <c r="AT2087" i="3"/>
  <c r="AD2087" i="3"/>
  <c r="BH2085" i="3"/>
  <c r="AM2085" i="3"/>
  <c r="R2085" i="3"/>
  <c r="P2084" i="3"/>
  <c r="M2083" i="3"/>
  <c r="Q2083" i="3"/>
  <c r="U2083" i="3"/>
  <c r="Y2083" i="3"/>
  <c r="AC2083" i="3"/>
  <c r="AG2083" i="3"/>
  <c r="AK2083" i="3"/>
  <c r="AO2083" i="3"/>
  <c r="AS2083" i="3"/>
  <c r="AW2083" i="3"/>
  <c r="BA2083" i="3"/>
  <c r="BE2083" i="3"/>
  <c r="BI2083" i="3"/>
  <c r="N2083" i="3"/>
  <c r="S2083" i="3"/>
  <c r="X2083" i="3"/>
  <c r="AD2083" i="3"/>
  <c r="AI2083" i="3"/>
  <c r="AN2083" i="3"/>
  <c r="AT2083" i="3"/>
  <c r="AY2083" i="3"/>
  <c r="BD2083" i="3"/>
  <c r="O2083" i="3"/>
  <c r="T2083" i="3"/>
  <c r="Z2083" i="3"/>
  <c r="AE2083" i="3"/>
  <c r="AJ2083" i="3"/>
  <c r="AP2083" i="3"/>
  <c r="AU2083" i="3"/>
  <c r="AZ2083" i="3"/>
  <c r="BF2083" i="3"/>
  <c r="P2083" i="3"/>
  <c r="V2083" i="3"/>
  <c r="AA2083" i="3"/>
  <c r="AF2083" i="3"/>
  <c r="AL2083" i="3"/>
  <c r="AQ2083" i="3"/>
  <c r="AV2083" i="3"/>
  <c r="BB2083" i="3"/>
  <c r="BG2083" i="3"/>
  <c r="R2080" i="3"/>
  <c r="O2079" i="3"/>
  <c r="S2079" i="3"/>
  <c r="W2079" i="3"/>
  <c r="AA2079" i="3"/>
  <c r="AE2079" i="3"/>
  <c r="AI2079" i="3"/>
  <c r="AM2079" i="3"/>
  <c r="AQ2079" i="3"/>
  <c r="AU2079" i="3"/>
  <c r="AY2079" i="3"/>
  <c r="BC2079" i="3"/>
  <c r="BG2079" i="3"/>
  <c r="M2079" i="3"/>
  <c r="Q2079" i="3"/>
  <c r="U2079" i="3"/>
  <c r="Y2079" i="3"/>
  <c r="AC2079" i="3"/>
  <c r="AG2079" i="3"/>
  <c r="AK2079" i="3"/>
  <c r="AO2079" i="3"/>
  <c r="AS2079" i="3"/>
  <c r="AW2079" i="3"/>
  <c r="BA2079" i="3"/>
  <c r="BE2079" i="3"/>
  <c r="BI2079" i="3"/>
  <c r="T2079" i="3"/>
  <c r="AB2079" i="3"/>
  <c r="AJ2079" i="3"/>
  <c r="AR2079" i="3"/>
  <c r="AZ2079" i="3"/>
  <c r="BH2079" i="3"/>
  <c r="N2079" i="3"/>
  <c r="V2079" i="3"/>
  <c r="AD2079" i="3"/>
  <c r="AL2079" i="3"/>
  <c r="AT2079" i="3"/>
  <c r="BB2079" i="3"/>
  <c r="P2079" i="3"/>
  <c r="X2079" i="3"/>
  <c r="AF2079" i="3"/>
  <c r="AN2079" i="3"/>
  <c r="AV2079" i="3"/>
  <c r="BD2079" i="3"/>
  <c r="X2076" i="3"/>
  <c r="P2056" i="3"/>
  <c r="O2056" i="3"/>
  <c r="T2056" i="3"/>
  <c r="X2056" i="3"/>
  <c r="AB2056" i="3"/>
  <c r="AF2056" i="3"/>
  <c r="AJ2056" i="3"/>
  <c r="AN2056" i="3"/>
  <c r="AR2056" i="3"/>
  <c r="AV2056" i="3"/>
  <c r="AZ2056" i="3"/>
  <c r="BD2056" i="3"/>
  <c r="BH2056" i="3"/>
  <c r="M2056" i="3"/>
  <c r="R2056" i="3"/>
  <c r="V2056" i="3"/>
  <c r="Z2056" i="3"/>
  <c r="AD2056" i="3"/>
  <c r="AH2056" i="3"/>
  <c r="AL2056" i="3"/>
  <c r="AP2056" i="3"/>
  <c r="AT2056" i="3"/>
  <c r="AX2056" i="3"/>
  <c r="BB2056" i="3"/>
  <c r="BF2056" i="3"/>
  <c r="N2056" i="3"/>
  <c r="W2056" i="3"/>
  <c r="AE2056" i="3"/>
  <c r="AM2056" i="3"/>
  <c r="AU2056" i="3"/>
  <c r="BC2056" i="3"/>
  <c r="Q2056" i="3"/>
  <c r="Y2056" i="3"/>
  <c r="AG2056" i="3"/>
  <c r="AO2056" i="3"/>
  <c r="AW2056" i="3"/>
  <c r="BE2056" i="3"/>
  <c r="S2056" i="3"/>
  <c r="AI2056" i="3"/>
  <c r="AY2056" i="3"/>
  <c r="U2056" i="3"/>
  <c r="AK2056" i="3"/>
  <c r="BA2056" i="3"/>
  <c r="AA2056" i="3"/>
  <c r="AQ2056" i="3"/>
  <c r="BG2056" i="3"/>
  <c r="AC2056" i="3"/>
  <c r="AS2056" i="3"/>
  <c r="BI2056" i="3"/>
  <c r="AP2110" i="3"/>
  <c r="U2110" i="3"/>
  <c r="BF2108" i="3"/>
  <c r="BA2108" i="3"/>
  <c r="AV2108" i="3"/>
  <c r="AP2108" i="3"/>
  <c r="AK2108" i="3"/>
  <c r="AF2108" i="3"/>
  <c r="Z2108" i="3"/>
  <c r="U2108" i="3"/>
  <c r="BF2106" i="3"/>
  <c r="BA2106" i="3"/>
  <c r="AV2106" i="3"/>
  <c r="AP2106" i="3"/>
  <c r="AK2106" i="3"/>
  <c r="AF2106" i="3"/>
  <c r="Z2106" i="3"/>
  <c r="U2106" i="3"/>
  <c r="BF2104" i="3"/>
  <c r="BA2104" i="3"/>
  <c r="AV2104" i="3"/>
  <c r="AP2104" i="3"/>
  <c r="AK2104" i="3"/>
  <c r="AF2104" i="3"/>
  <c r="Z2104" i="3"/>
  <c r="U2104" i="3"/>
  <c r="BE2102" i="3"/>
  <c r="AW2102" i="3"/>
  <c r="AO2102" i="3"/>
  <c r="AG2102" i="3"/>
  <c r="Y2102" i="3"/>
  <c r="BE2100" i="3"/>
  <c r="AW2100" i="3"/>
  <c r="AO2100" i="3"/>
  <c r="AG2100" i="3"/>
  <c r="Y2100" i="3"/>
  <c r="BE2098" i="3"/>
  <c r="AW2098" i="3"/>
  <c r="AO2098" i="3"/>
  <c r="AG2098" i="3"/>
  <c r="Y2098" i="3"/>
  <c r="BE2096" i="3"/>
  <c r="AW2096" i="3"/>
  <c r="AO2096" i="3"/>
  <c r="AG2096" i="3"/>
  <c r="Y2096" i="3"/>
  <c r="O2087" i="3"/>
  <c r="S2087" i="3"/>
  <c r="W2087" i="3"/>
  <c r="AA2087" i="3"/>
  <c r="AE2087" i="3"/>
  <c r="AI2087" i="3"/>
  <c r="AM2087" i="3"/>
  <c r="AQ2087" i="3"/>
  <c r="AU2087" i="3"/>
  <c r="AY2087" i="3"/>
  <c r="BC2087" i="3"/>
  <c r="BG2087" i="3"/>
  <c r="P2087" i="3"/>
  <c r="T2087" i="3"/>
  <c r="X2087" i="3"/>
  <c r="AB2087" i="3"/>
  <c r="AF2087" i="3"/>
  <c r="AJ2087" i="3"/>
  <c r="AN2087" i="3"/>
  <c r="AR2087" i="3"/>
  <c r="AV2087" i="3"/>
  <c r="AZ2087" i="3"/>
  <c r="BD2087" i="3"/>
  <c r="BH2087" i="3"/>
  <c r="M2087" i="3"/>
  <c r="Q2087" i="3"/>
  <c r="U2087" i="3"/>
  <c r="Y2087" i="3"/>
  <c r="AC2087" i="3"/>
  <c r="AG2087" i="3"/>
  <c r="AK2087" i="3"/>
  <c r="AO2087" i="3"/>
  <c r="AS2087" i="3"/>
  <c r="AW2087" i="3"/>
  <c r="BA2087" i="3"/>
  <c r="BE2087" i="3"/>
  <c r="BI2087" i="3"/>
  <c r="N2084" i="3"/>
  <c r="T2084" i="3"/>
  <c r="Y2084" i="3"/>
  <c r="AJ2084" i="3"/>
  <c r="AO2084" i="3"/>
  <c r="AT2084" i="3"/>
  <c r="BE2084" i="3"/>
  <c r="P2080" i="3"/>
  <c r="X2080" i="3"/>
  <c r="AF2080" i="3"/>
  <c r="AN2080" i="3"/>
  <c r="AV2080" i="3"/>
  <c r="BD2080" i="3"/>
  <c r="AJ2076" i="3"/>
  <c r="AZ2076" i="3"/>
  <c r="T2072" i="3"/>
  <c r="AJ2072" i="3"/>
  <c r="AZ2072" i="3"/>
  <c r="T2068" i="3"/>
  <c r="AJ2068" i="3"/>
  <c r="O2067" i="3"/>
  <c r="S2067" i="3"/>
  <c r="W2067" i="3"/>
  <c r="AA2067" i="3"/>
  <c r="AE2067" i="3"/>
  <c r="AI2067" i="3"/>
  <c r="AM2067" i="3"/>
  <c r="AQ2067" i="3"/>
  <c r="AU2067" i="3"/>
  <c r="AY2067" i="3"/>
  <c r="BC2067" i="3"/>
  <c r="BG2067" i="3"/>
  <c r="P2067" i="3"/>
  <c r="U2067" i="3"/>
  <c r="Z2067" i="3"/>
  <c r="AF2067" i="3"/>
  <c r="AK2067" i="3"/>
  <c r="AP2067" i="3"/>
  <c r="AV2067" i="3"/>
  <c r="BA2067" i="3"/>
  <c r="BF2067" i="3"/>
  <c r="Q2067" i="3"/>
  <c r="V2067" i="3"/>
  <c r="AB2067" i="3"/>
  <c r="AG2067" i="3"/>
  <c r="AL2067" i="3"/>
  <c r="AR2067" i="3"/>
  <c r="AW2067" i="3"/>
  <c r="BB2067" i="3"/>
  <c r="BH2067" i="3"/>
  <c r="M2067" i="3"/>
  <c r="R2067" i="3"/>
  <c r="X2067" i="3"/>
  <c r="AC2067" i="3"/>
  <c r="AH2067" i="3"/>
  <c r="AN2067" i="3"/>
  <c r="AS2067" i="3"/>
  <c r="AX2067" i="3"/>
  <c r="BD2067" i="3"/>
  <c r="BI2067" i="3"/>
  <c r="AD2067" i="3"/>
  <c r="AZ2067" i="3"/>
  <c r="N2067" i="3"/>
  <c r="AJ2067" i="3"/>
  <c r="BE2067" i="3"/>
  <c r="T2067" i="3"/>
  <c r="AO2067" i="3"/>
  <c r="P2066" i="3"/>
  <c r="V2066" i="3"/>
  <c r="AA2066" i="3"/>
  <c r="AF2066" i="3"/>
  <c r="AL2066" i="3"/>
  <c r="AQ2066" i="3"/>
  <c r="AV2066" i="3"/>
  <c r="BB2066" i="3"/>
  <c r="BG2066" i="3"/>
  <c r="AD2066" i="3"/>
  <c r="AY2066" i="3"/>
  <c r="N2066" i="3"/>
  <c r="AI2066" i="3"/>
  <c r="BD2066" i="3"/>
  <c r="S2066" i="3"/>
  <c r="AN2066" i="3"/>
  <c r="AA2110" i="3"/>
  <c r="AQ2110" i="3"/>
  <c r="BG2110" i="3"/>
  <c r="O2108" i="3"/>
  <c r="S2108" i="3"/>
  <c r="W2108" i="3"/>
  <c r="AA2108" i="3"/>
  <c r="AE2108" i="3"/>
  <c r="AI2108" i="3"/>
  <c r="AM2108" i="3"/>
  <c r="AQ2108" i="3"/>
  <c r="AU2108" i="3"/>
  <c r="AY2108" i="3"/>
  <c r="BC2108" i="3"/>
  <c r="BG2108" i="3"/>
  <c r="O2106" i="3"/>
  <c r="S2106" i="3"/>
  <c r="W2106" i="3"/>
  <c r="AA2106" i="3"/>
  <c r="AE2106" i="3"/>
  <c r="AI2106" i="3"/>
  <c r="AM2106" i="3"/>
  <c r="AQ2106" i="3"/>
  <c r="AU2106" i="3"/>
  <c r="AY2106" i="3"/>
  <c r="BC2106" i="3"/>
  <c r="BG2106" i="3"/>
  <c r="O2104" i="3"/>
  <c r="S2104" i="3"/>
  <c r="W2104" i="3"/>
  <c r="AA2104" i="3"/>
  <c r="AE2104" i="3"/>
  <c r="AI2104" i="3"/>
  <c r="AM2104" i="3"/>
  <c r="AQ2104" i="3"/>
  <c r="AU2104" i="3"/>
  <c r="AY2104" i="3"/>
  <c r="BC2104" i="3"/>
  <c r="BG2104" i="3"/>
  <c r="N2102" i="3"/>
  <c r="R2102" i="3"/>
  <c r="V2102" i="3"/>
  <c r="Z2102" i="3"/>
  <c r="AD2102" i="3"/>
  <c r="AH2102" i="3"/>
  <c r="AL2102" i="3"/>
  <c r="AP2102" i="3"/>
  <c r="AT2102" i="3"/>
  <c r="AX2102" i="3"/>
  <c r="BB2102" i="3"/>
  <c r="BF2102" i="3"/>
  <c r="O2102" i="3"/>
  <c r="S2102" i="3"/>
  <c r="W2102" i="3"/>
  <c r="AA2102" i="3"/>
  <c r="AE2102" i="3"/>
  <c r="AI2102" i="3"/>
  <c r="AM2102" i="3"/>
  <c r="AQ2102" i="3"/>
  <c r="AU2102" i="3"/>
  <c r="AY2102" i="3"/>
  <c r="BC2102" i="3"/>
  <c r="BG2102" i="3"/>
  <c r="N2100" i="3"/>
  <c r="R2100" i="3"/>
  <c r="V2100" i="3"/>
  <c r="Z2100" i="3"/>
  <c r="AD2100" i="3"/>
  <c r="AH2100" i="3"/>
  <c r="AL2100" i="3"/>
  <c r="AP2100" i="3"/>
  <c r="AT2100" i="3"/>
  <c r="AX2100" i="3"/>
  <c r="BB2100" i="3"/>
  <c r="BF2100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N2098" i="3"/>
  <c r="R2098" i="3"/>
  <c r="V2098" i="3"/>
  <c r="Z2098" i="3"/>
  <c r="AD2098" i="3"/>
  <c r="AH2098" i="3"/>
  <c r="AL2098" i="3"/>
  <c r="AP2098" i="3"/>
  <c r="AT2098" i="3"/>
  <c r="AX2098" i="3"/>
  <c r="BB2098" i="3"/>
  <c r="BF2098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N2096" i="3"/>
  <c r="R2096" i="3"/>
  <c r="V2096" i="3"/>
  <c r="Z2096" i="3"/>
  <c r="AD2096" i="3"/>
  <c r="AH2096" i="3"/>
  <c r="AL2096" i="3"/>
  <c r="AP2096" i="3"/>
  <c r="AT2096" i="3"/>
  <c r="AX2096" i="3"/>
  <c r="BB2096" i="3"/>
  <c r="BF2096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N2094" i="3"/>
  <c r="R2094" i="3"/>
  <c r="V2094" i="3"/>
  <c r="Z2094" i="3"/>
  <c r="AD2094" i="3"/>
  <c r="AH2094" i="3"/>
  <c r="AL2094" i="3"/>
  <c r="AP2094" i="3"/>
  <c r="AT2094" i="3"/>
  <c r="AX2094" i="3"/>
  <c r="BB2094" i="3"/>
  <c r="BF2094" i="3"/>
  <c r="O2094" i="3"/>
  <c r="S2094" i="3"/>
  <c r="W2094" i="3"/>
  <c r="AA2094" i="3"/>
  <c r="AE2094" i="3"/>
  <c r="AI2094" i="3"/>
  <c r="AM2094" i="3"/>
  <c r="AQ2094" i="3"/>
  <c r="AU2094" i="3"/>
  <c r="AY2094" i="3"/>
  <c r="BC2094" i="3"/>
  <c r="BG2094" i="3"/>
  <c r="N2092" i="3"/>
  <c r="R2092" i="3"/>
  <c r="V2092" i="3"/>
  <c r="Z2092" i="3"/>
  <c r="AD2092" i="3"/>
  <c r="AH2092" i="3"/>
  <c r="AL2092" i="3"/>
  <c r="AP2092" i="3"/>
  <c r="AT2092" i="3"/>
  <c r="AX2092" i="3"/>
  <c r="BB2092" i="3"/>
  <c r="BF2092" i="3"/>
  <c r="O2092" i="3"/>
  <c r="S2092" i="3"/>
  <c r="W2092" i="3"/>
  <c r="AA2092" i="3"/>
  <c r="AE2092" i="3"/>
  <c r="AI2092" i="3"/>
  <c r="AM2092" i="3"/>
  <c r="AQ2092" i="3"/>
  <c r="AU2092" i="3"/>
  <c r="AY2092" i="3"/>
  <c r="BC2092" i="3"/>
  <c r="BG2092" i="3"/>
  <c r="R2090" i="3"/>
  <c r="V2090" i="3"/>
  <c r="Z2090" i="3"/>
  <c r="AH2090" i="3"/>
  <c r="AL2090" i="3"/>
  <c r="AP2090" i="3"/>
  <c r="AX2090" i="3"/>
  <c r="BB2090" i="3"/>
  <c r="BF2090" i="3"/>
  <c r="S2090" i="3"/>
  <c r="W2090" i="3"/>
  <c r="AA2090" i="3"/>
  <c r="AI2090" i="3"/>
  <c r="AM2090" i="3"/>
  <c r="AQ2090" i="3"/>
  <c r="AY2090" i="3"/>
  <c r="BC2090" i="3"/>
  <c r="BG2090" i="3"/>
  <c r="N2088" i="3"/>
  <c r="R2088" i="3"/>
  <c r="V2088" i="3"/>
  <c r="Z2088" i="3"/>
  <c r="AD2088" i="3"/>
  <c r="AH2088" i="3"/>
  <c r="AL2088" i="3"/>
  <c r="AP2088" i="3"/>
  <c r="AT2088" i="3"/>
  <c r="AX2088" i="3"/>
  <c r="BB2088" i="3"/>
  <c r="BF2088" i="3"/>
  <c r="O2088" i="3"/>
  <c r="S2088" i="3"/>
  <c r="W2088" i="3"/>
  <c r="AA2088" i="3"/>
  <c r="AE2088" i="3"/>
  <c r="AI2088" i="3"/>
  <c r="AM2088" i="3"/>
  <c r="AQ2088" i="3"/>
  <c r="AU2088" i="3"/>
  <c r="AY2088" i="3"/>
  <c r="BC2088" i="3"/>
  <c r="BG2088" i="3"/>
  <c r="BB2087" i="3"/>
  <c r="AL2087" i="3"/>
  <c r="V2087" i="3"/>
  <c r="M2086" i="3"/>
  <c r="Q2086" i="3"/>
  <c r="U2086" i="3"/>
  <c r="Y2086" i="3"/>
  <c r="AC2086" i="3"/>
  <c r="AG2086" i="3"/>
  <c r="AK2086" i="3"/>
  <c r="AO2086" i="3"/>
  <c r="AS2086" i="3"/>
  <c r="AW2086" i="3"/>
  <c r="BA2086" i="3"/>
  <c r="BE2086" i="3"/>
  <c r="BI2086" i="3"/>
  <c r="N2086" i="3"/>
  <c r="R2086" i="3"/>
  <c r="V2086" i="3"/>
  <c r="Z2086" i="3"/>
  <c r="AD2086" i="3"/>
  <c r="AH2086" i="3"/>
  <c r="AL2086" i="3"/>
  <c r="AP2086" i="3"/>
  <c r="AT2086" i="3"/>
  <c r="AX2086" i="3"/>
  <c r="BB2086" i="3"/>
  <c r="BF2086" i="3"/>
  <c r="O2086" i="3"/>
  <c r="S2086" i="3"/>
  <c r="W2086" i="3"/>
  <c r="AA2086" i="3"/>
  <c r="AE2086" i="3"/>
  <c r="AI2086" i="3"/>
  <c r="AM2086" i="3"/>
  <c r="AQ2086" i="3"/>
  <c r="AU2086" i="3"/>
  <c r="AY2086" i="3"/>
  <c r="BC2086" i="3"/>
  <c r="BG2086" i="3"/>
  <c r="AX2085" i="3"/>
  <c r="M2085" i="3"/>
  <c r="Q2085" i="3"/>
  <c r="U2085" i="3"/>
  <c r="Y2085" i="3"/>
  <c r="AC2085" i="3"/>
  <c r="AG2085" i="3"/>
  <c r="AK2085" i="3"/>
  <c r="AO2085" i="3"/>
  <c r="AS2085" i="3"/>
  <c r="AW2085" i="3"/>
  <c r="BA2085" i="3"/>
  <c r="BE2085" i="3"/>
  <c r="BI2085" i="3"/>
  <c r="N2085" i="3"/>
  <c r="S2085" i="3"/>
  <c r="X2085" i="3"/>
  <c r="AD2085" i="3"/>
  <c r="AI2085" i="3"/>
  <c r="AN2085" i="3"/>
  <c r="AT2085" i="3"/>
  <c r="AY2085" i="3"/>
  <c r="BD2085" i="3"/>
  <c r="O2085" i="3"/>
  <c r="T2085" i="3"/>
  <c r="Z2085" i="3"/>
  <c r="AE2085" i="3"/>
  <c r="AJ2085" i="3"/>
  <c r="AP2085" i="3"/>
  <c r="AU2085" i="3"/>
  <c r="AZ2085" i="3"/>
  <c r="BF2085" i="3"/>
  <c r="P2085" i="3"/>
  <c r="V2085" i="3"/>
  <c r="AA2085" i="3"/>
  <c r="AF2085" i="3"/>
  <c r="AL2085" i="3"/>
  <c r="AQ2085" i="3"/>
  <c r="AV2085" i="3"/>
  <c r="BB2085" i="3"/>
  <c r="BG2085" i="3"/>
  <c r="BD2084" i="3"/>
  <c r="AH2084" i="3"/>
  <c r="M2084" i="3"/>
  <c r="BH2083" i="3"/>
  <c r="AM2083" i="3"/>
  <c r="R2083" i="3"/>
  <c r="P2082" i="3"/>
  <c r="O2081" i="3"/>
  <c r="S2081" i="3"/>
  <c r="W2081" i="3"/>
  <c r="AA2081" i="3"/>
  <c r="AE2081" i="3"/>
  <c r="AI2081" i="3"/>
  <c r="AM2081" i="3"/>
  <c r="AQ2081" i="3"/>
  <c r="AU2081" i="3"/>
  <c r="AY2081" i="3"/>
  <c r="BC2081" i="3"/>
  <c r="BG2081" i="3"/>
  <c r="M2081" i="3"/>
  <c r="Q2081" i="3"/>
  <c r="U2081" i="3"/>
  <c r="Y2081" i="3"/>
  <c r="AC2081" i="3"/>
  <c r="AG2081" i="3"/>
  <c r="AK2081" i="3"/>
  <c r="AO2081" i="3"/>
  <c r="AS2081" i="3"/>
  <c r="AW2081" i="3"/>
  <c r="BA2081" i="3"/>
  <c r="BE2081" i="3"/>
  <c r="BI2081" i="3"/>
  <c r="T2081" i="3"/>
  <c r="AB2081" i="3"/>
  <c r="AJ2081" i="3"/>
  <c r="AR2081" i="3"/>
  <c r="AZ2081" i="3"/>
  <c r="BH2081" i="3"/>
  <c r="N2081" i="3"/>
  <c r="V2081" i="3"/>
  <c r="AD2081" i="3"/>
  <c r="AL2081" i="3"/>
  <c r="AT2081" i="3"/>
  <c r="BB2081" i="3"/>
  <c r="P2081" i="3"/>
  <c r="X2081" i="3"/>
  <c r="AF2081" i="3"/>
  <c r="AN2081" i="3"/>
  <c r="AV2081" i="3"/>
  <c r="BD2081" i="3"/>
  <c r="AT2080" i="3"/>
  <c r="N2080" i="3"/>
  <c r="BF2079" i="3"/>
  <c r="Z2079" i="3"/>
  <c r="R2078" i="3"/>
  <c r="X2074" i="3"/>
  <c r="P2072" i="3"/>
  <c r="X2070" i="3"/>
  <c r="AT2067" i="3"/>
  <c r="AT2066" i="3"/>
  <c r="BH2084" i="3"/>
  <c r="AW2084" i="3"/>
  <c r="AR2084" i="3"/>
  <c r="AL2084" i="3"/>
  <c r="AB2084" i="3"/>
  <c r="V2084" i="3"/>
  <c r="Q2084" i="3"/>
  <c r="BB2082" i="3"/>
  <c r="AW2082" i="3"/>
  <c r="AR2082" i="3"/>
  <c r="AG2082" i="3"/>
  <c r="AB2082" i="3"/>
  <c r="V2082" i="3"/>
  <c r="BH2080" i="3"/>
  <c r="AZ2080" i="3"/>
  <c r="AR2080" i="3"/>
  <c r="AJ2080" i="3"/>
  <c r="AB2080" i="3"/>
  <c r="T2080" i="3"/>
  <c r="BH2078" i="3"/>
  <c r="AZ2078" i="3"/>
  <c r="AR2078" i="3"/>
  <c r="AJ2078" i="3"/>
  <c r="AB2078" i="3"/>
  <c r="T2078" i="3"/>
  <c r="AT2077" i="3"/>
  <c r="AD2077" i="3"/>
  <c r="BH2076" i="3"/>
  <c r="AB2076" i="3"/>
  <c r="AT2075" i="3"/>
  <c r="AD2075" i="3"/>
  <c r="BH2074" i="3"/>
  <c r="AR2074" i="3"/>
  <c r="AB2074" i="3"/>
  <c r="AT2073" i="3"/>
  <c r="AD2073" i="3"/>
  <c r="BH2072" i="3"/>
  <c r="AR2072" i="3"/>
  <c r="AB2072" i="3"/>
  <c r="AT2071" i="3"/>
  <c r="AD2071" i="3"/>
  <c r="BH2070" i="3"/>
  <c r="AR2070" i="3"/>
  <c r="AB2070" i="3"/>
  <c r="AT2069" i="3"/>
  <c r="AD2069" i="3"/>
  <c r="BH2068" i="3"/>
  <c r="AB2068" i="3"/>
  <c r="O2065" i="3"/>
  <c r="S2065" i="3"/>
  <c r="W2065" i="3"/>
  <c r="AA2065" i="3"/>
  <c r="AE2065" i="3"/>
  <c r="AI2065" i="3"/>
  <c r="AM2065" i="3"/>
  <c r="AQ2065" i="3"/>
  <c r="AU2065" i="3"/>
  <c r="AY2065" i="3"/>
  <c r="BC2065" i="3"/>
  <c r="BG2065" i="3"/>
  <c r="P2065" i="3"/>
  <c r="U2065" i="3"/>
  <c r="Z2065" i="3"/>
  <c r="AF2065" i="3"/>
  <c r="AK2065" i="3"/>
  <c r="AP2065" i="3"/>
  <c r="AV2065" i="3"/>
  <c r="BA2065" i="3"/>
  <c r="BF2065" i="3"/>
  <c r="Q2065" i="3"/>
  <c r="V2065" i="3"/>
  <c r="AB2065" i="3"/>
  <c r="AG2065" i="3"/>
  <c r="AL2065" i="3"/>
  <c r="AR2065" i="3"/>
  <c r="AW2065" i="3"/>
  <c r="BB2065" i="3"/>
  <c r="BH2065" i="3"/>
  <c r="M2065" i="3"/>
  <c r="R2065" i="3"/>
  <c r="X2065" i="3"/>
  <c r="AC2065" i="3"/>
  <c r="AH2065" i="3"/>
  <c r="AN2065" i="3"/>
  <c r="AS2065" i="3"/>
  <c r="AX2065" i="3"/>
  <c r="BD2065" i="3"/>
  <c r="BI2065" i="3"/>
  <c r="BF2084" i="3"/>
  <c r="BA2084" i="3"/>
  <c r="AP2084" i="3"/>
  <c r="AK2084" i="3"/>
  <c r="AF2084" i="3"/>
  <c r="U2084" i="3"/>
  <c r="BF2082" i="3"/>
  <c r="BA2082" i="3"/>
  <c r="AP2082" i="3"/>
  <c r="AK2082" i="3"/>
  <c r="AF2082" i="3"/>
  <c r="U2082" i="3"/>
  <c r="BF2080" i="3"/>
  <c r="AX2080" i="3"/>
  <c r="AP2080" i="3"/>
  <c r="AH2080" i="3"/>
  <c r="Z2080" i="3"/>
  <c r="BF2078" i="3"/>
  <c r="AX2078" i="3"/>
  <c r="AP2078" i="3"/>
  <c r="AH2078" i="3"/>
  <c r="Z2078" i="3"/>
  <c r="O2077" i="3"/>
  <c r="S2077" i="3"/>
  <c r="W2077" i="3"/>
  <c r="AA2077" i="3"/>
  <c r="AE2077" i="3"/>
  <c r="AI2077" i="3"/>
  <c r="AM2077" i="3"/>
  <c r="AQ2077" i="3"/>
  <c r="AU2077" i="3"/>
  <c r="AY2077" i="3"/>
  <c r="BC2077" i="3"/>
  <c r="BG2077" i="3"/>
  <c r="P2077" i="3"/>
  <c r="T2077" i="3"/>
  <c r="X2077" i="3"/>
  <c r="AB2077" i="3"/>
  <c r="AF2077" i="3"/>
  <c r="AJ2077" i="3"/>
  <c r="AN2077" i="3"/>
  <c r="AR2077" i="3"/>
  <c r="AV2077" i="3"/>
  <c r="AZ2077" i="3"/>
  <c r="BD2077" i="3"/>
  <c r="BH2077" i="3"/>
  <c r="M2077" i="3"/>
  <c r="Q2077" i="3"/>
  <c r="U2077" i="3"/>
  <c r="Y2077" i="3"/>
  <c r="AC2077" i="3"/>
  <c r="AG2077" i="3"/>
  <c r="AK2077" i="3"/>
  <c r="AO2077" i="3"/>
  <c r="AS2077" i="3"/>
  <c r="AW2077" i="3"/>
  <c r="BA2077" i="3"/>
  <c r="BE2077" i="3"/>
  <c r="BI2077" i="3"/>
  <c r="BD2076" i="3"/>
  <c r="AN2076" i="3"/>
  <c r="O2075" i="3"/>
  <c r="S2075" i="3"/>
  <c r="W2075" i="3"/>
  <c r="AA2075" i="3"/>
  <c r="AE2075" i="3"/>
  <c r="AI2075" i="3"/>
  <c r="AM2075" i="3"/>
  <c r="AQ2075" i="3"/>
  <c r="AU2075" i="3"/>
  <c r="AY2075" i="3"/>
  <c r="BC2075" i="3"/>
  <c r="BG2075" i="3"/>
  <c r="P2075" i="3"/>
  <c r="T2075" i="3"/>
  <c r="X2075" i="3"/>
  <c r="AB2075" i="3"/>
  <c r="AF2075" i="3"/>
  <c r="AJ2075" i="3"/>
  <c r="AN2075" i="3"/>
  <c r="AR2075" i="3"/>
  <c r="AV2075" i="3"/>
  <c r="AZ2075" i="3"/>
  <c r="BD2075" i="3"/>
  <c r="BH2075" i="3"/>
  <c r="M2075" i="3"/>
  <c r="Q2075" i="3"/>
  <c r="U2075" i="3"/>
  <c r="Y2075" i="3"/>
  <c r="AC2075" i="3"/>
  <c r="AG2075" i="3"/>
  <c r="AK2075" i="3"/>
  <c r="AO2075" i="3"/>
  <c r="AS2075" i="3"/>
  <c r="AW2075" i="3"/>
  <c r="BA2075" i="3"/>
  <c r="BE2075" i="3"/>
  <c r="BI2075" i="3"/>
  <c r="BD2074" i="3"/>
  <c r="AN2074" i="3"/>
  <c r="O2073" i="3"/>
  <c r="S2073" i="3"/>
  <c r="W2073" i="3"/>
  <c r="AA2073" i="3"/>
  <c r="AE2073" i="3"/>
  <c r="AI2073" i="3"/>
  <c r="AM2073" i="3"/>
  <c r="AQ2073" i="3"/>
  <c r="AU2073" i="3"/>
  <c r="AY2073" i="3"/>
  <c r="BC2073" i="3"/>
  <c r="BG2073" i="3"/>
  <c r="P2073" i="3"/>
  <c r="T2073" i="3"/>
  <c r="X2073" i="3"/>
  <c r="AB2073" i="3"/>
  <c r="AF2073" i="3"/>
  <c r="AJ2073" i="3"/>
  <c r="AN2073" i="3"/>
  <c r="AR2073" i="3"/>
  <c r="AV2073" i="3"/>
  <c r="AZ2073" i="3"/>
  <c r="BD2073" i="3"/>
  <c r="BH2073" i="3"/>
  <c r="M2073" i="3"/>
  <c r="Q2073" i="3"/>
  <c r="U2073" i="3"/>
  <c r="Y2073" i="3"/>
  <c r="AC2073" i="3"/>
  <c r="AG2073" i="3"/>
  <c r="AK2073" i="3"/>
  <c r="AO2073" i="3"/>
  <c r="AS2073" i="3"/>
  <c r="AW2073" i="3"/>
  <c r="BA2073" i="3"/>
  <c r="BE2073" i="3"/>
  <c r="BI2073" i="3"/>
  <c r="BD2072" i="3"/>
  <c r="AN2072" i="3"/>
  <c r="O2071" i="3"/>
  <c r="S2071" i="3"/>
  <c r="W2071" i="3"/>
  <c r="AA2071" i="3"/>
  <c r="AE2071" i="3"/>
  <c r="AI2071" i="3"/>
  <c r="AM2071" i="3"/>
  <c r="AQ2071" i="3"/>
  <c r="AU2071" i="3"/>
  <c r="AY2071" i="3"/>
  <c r="BC2071" i="3"/>
  <c r="BG2071" i="3"/>
  <c r="P2071" i="3"/>
  <c r="T2071" i="3"/>
  <c r="X2071" i="3"/>
  <c r="AB2071" i="3"/>
  <c r="AF2071" i="3"/>
  <c r="AJ2071" i="3"/>
  <c r="AN2071" i="3"/>
  <c r="AR2071" i="3"/>
  <c r="AV2071" i="3"/>
  <c r="AZ2071" i="3"/>
  <c r="BD2071" i="3"/>
  <c r="BH2071" i="3"/>
  <c r="M2071" i="3"/>
  <c r="Q2071" i="3"/>
  <c r="U2071" i="3"/>
  <c r="Y2071" i="3"/>
  <c r="AC2071" i="3"/>
  <c r="AG2071" i="3"/>
  <c r="AK2071" i="3"/>
  <c r="AO2071" i="3"/>
  <c r="AS2071" i="3"/>
  <c r="AW2071" i="3"/>
  <c r="BA2071" i="3"/>
  <c r="BE2071" i="3"/>
  <c r="BI2071" i="3"/>
  <c r="BD2070" i="3"/>
  <c r="AN2070" i="3"/>
  <c r="O2069" i="3"/>
  <c r="S2069" i="3"/>
  <c r="W2069" i="3"/>
  <c r="AA2069" i="3"/>
  <c r="AE2069" i="3"/>
  <c r="AI2069" i="3"/>
  <c r="AM2069" i="3"/>
  <c r="AQ2069" i="3"/>
  <c r="AU2069" i="3"/>
  <c r="AY2069" i="3"/>
  <c r="BC2069" i="3"/>
  <c r="BG2069" i="3"/>
  <c r="P2069" i="3"/>
  <c r="T2069" i="3"/>
  <c r="X2069" i="3"/>
  <c r="AB2069" i="3"/>
  <c r="AF2069" i="3"/>
  <c r="AJ2069" i="3"/>
  <c r="AN2069" i="3"/>
  <c r="AR2069" i="3"/>
  <c r="AV2069" i="3"/>
  <c r="AZ2069" i="3"/>
  <c r="BD2069" i="3"/>
  <c r="BH2069" i="3"/>
  <c r="M2069" i="3"/>
  <c r="Q2069" i="3"/>
  <c r="U2069" i="3"/>
  <c r="Y2069" i="3"/>
  <c r="AC2069" i="3"/>
  <c r="AG2069" i="3"/>
  <c r="AK2069" i="3"/>
  <c r="AO2069" i="3"/>
  <c r="AS2069" i="3"/>
  <c r="AW2069" i="3"/>
  <c r="BA2069" i="3"/>
  <c r="BE2069" i="3"/>
  <c r="BI2069" i="3"/>
  <c r="BD2068" i="3"/>
  <c r="AN2068" i="3"/>
  <c r="O2084" i="3"/>
  <c r="S2084" i="3"/>
  <c r="W2084" i="3"/>
  <c r="AA2084" i="3"/>
  <c r="AE2084" i="3"/>
  <c r="AI2084" i="3"/>
  <c r="AM2084" i="3"/>
  <c r="AQ2084" i="3"/>
  <c r="AU2084" i="3"/>
  <c r="AY2084" i="3"/>
  <c r="BC2084" i="3"/>
  <c r="BG2084" i="3"/>
  <c r="O2082" i="3"/>
  <c r="S2082" i="3"/>
  <c r="W2082" i="3"/>
  <c r="AA2082" i="3"/>
  <c r="AE2082" i="3"/>
  <c r="AI2082" i="3"/>
  <c r="AM2082" i="3"/>
  <c r="AQ2082" i="3"/>
  <c r="AU2082" i="3"/>
  <c r="AY2082" i="3"/>
  <c r="BC2082" i="3"/>
  <c r="BG2082" i="3"/>
  <c r="M2080" i="3"/>
  <c r="Q2080" i="3"/>
  <c r="U2080" i="3"/>
  <c r="Y2080" i="3"/>
  <c r="AC2080" i="3"/>
  <c r="AG2080" i="3"/>
  <c r="AK2080" i="3"/>
  <c r="AO2080" i="3"/>
  <c r="AS2080" i="3"/>
  <c r="AW2080" i="3"/>
  <c r="BA2080" i="3"/>
  <c r="BE2080" i="3"/>
  <c r="BI2080" i="3"/>
  <c r="O2080" i="3"/>
  <c r="S2080" i="3"/>
  <c r="W2080" i="3"/>
  <c r="AA2080" i="3"/>
  <c r="AE2080" i="3"/>
  <c r="AI2080" i="3"/>
  <c r="AM2080" i="3"/>
  <c r="AQ2080" i="3"/>
  <c r="AU2080" i="3"/>
  <c r="AY2080" i="3"/>
  <c r="BC2080" i="3"/>
  <c r="BG2080" i="3"/>
  <c r="M2078" i="3"/>
  <c r="Q2078" i="3"/>
  <c r="U2078" i="3"/>
  <c r="Y2078" i="3"/>
  <c r="AC2078" i="3"/>
  <c r="AG2078" i="3"/>
  <c r="AK2078" i="3"/>
  <c r="AO2078" i="3"/>
  <c r="AS2078" i="3"/>
  <c r="AW2078" i="3"/>
  <c r="BA2078" i="3"/>
  <c r="BE2078" i="3"/>
  <c r="BI2078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M2076" i="3"/>
  <c r="Q2076" i="3"/>
  <c r="U2076" i="3"/>
  <c r="Y2076" i="3"/>
  <c r="AC2076" i="3"/>
  <c r="AG2076" i="3"/>
  <c r="AK2076" i="3"/>
  <c r="AO2076" i="3"/>
  <c r="AS2076" i="3"/>
  <c r="AW2076" i="3"/>
  <c r="BA2076" i="3"/>
  <c r="BE2076" i="3"/>
  <c r="BI2076" i="3"/>
  <c r="N2076" i="3"/>
  <c r="R2076" i="3"/>
  <c r="V2076" i="3"/>
  <c r="Z2076" i="3"/>
  <c r="AD2076" i="3"/>
  <c r="AH2076" i="3"/>
  <c r="AL2076" i="3"/>
  <c r="AP2076" i="3"/>
  <c r="AT2076" i="3"/>
  <c r="AX2076" i="3"/>
  <c r="BB2076" i="3"/>
  <c r="BF2076" i="3"/>
  <c r="O2076" i="3"/>
  <c r="S2076" i="3"/>
  <c r="W2076" i="3"/>
  <c r="AA2076" i="3"/>
  <c r="AE2076" i="3"/>
  <c r="AI2076" i="3"/>
  <c r="AM2076" i="3"/>
  <c r="AQ2076" i="3"/>
  <c r="AU2076" i="3"/>
  <c r="AY2076" i="3"/>
  <c r="BC2076" i="3"/>
  <c r="BG2076" i="3"/>
  <c r="M2074" i="3"/>
  <c r="Q2074" i="3"/>
  <c r="U2074" i="3"/>
  <c r="Y2074" i="3"/>
  <c r="AC2074" i="3"/>
  <c r="AG2074" i="3"/>
  <c r="AK2074" i="3"/>
  <c r="AO2074" i="3"/>
  <c r="AS2074" i="3"/>
  <c r="AW2074" i="3"/>
  <c r="BA2074" i="3"/>
  <c r="BE2074" i="3"/>
  <c r="BI2074" i="3"/>
  <c r="N2074" i="3"/>
  <c r="R2074" i="3"/>
  <c r="V2074" i="3"/>
  <c r="Z2074" i="3"/>
  <c r="AD2074" i="3"/>
  <c r="AH2074" i="3"/>
  <c r="AL2074" i="3"/>
  <c r="AP2074" i="3"/>
  <c r="AT2074" i="3"/>
  <c r="AX2074" i="3"/>
  <c r="BB2074" i="3"/>
  <c r="BF2074" i="3"/>
  <c r="O2074" i="3"/>
  <c r="S2074" i="3"/>
  <c r="W2074" i="3"/>
  <c r="AA2074" i="3"/>
  <c r="AE2074" i="3"/>
  <c r="AI2074" i="3"/>
  <c r="AM2074" i="3"/>
  <c r="AQ2074" i="3"/>
  <c r="AU2074" i="3"/>
  <c r="AY2074" i="3"/>
  <c r="BC2074" i="3"/>
  <c r="BG2074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N2072" i="3"/>
  <c r="R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M2070" i="3"/>
  <c r="Q2070" i="3"/>
  <c r="U2070" i="3"/>
  <c r="Y2070" i="3"/>
  <c r="AC2070" i="3"/>
  <c r="AG2070" i="3"/>
  <c r="AK2070" i="3"/>
  <c r="AO2070" i="3"/>
  <c r="AS2070" i="3"/>
  <c r="AW2070" i="3"/>
  <c r="BA2070" i="3"/>
  <c r="BE2070" i="3"/>
  <c r="BI2070" i="3"/>
  <c r="N2070" i="3"/>
  <c r="R2070" i="3"/>
  <c r="V2070" i="3"/>
  <c r="Z2070" i="3"/>
  <c r="AD2070" i="3"/>
  <c r="AH2070" i="3"/>
  <c r="AL2070" i="3"/>
  <c r="AP2070" i="3"/>
  <c r="AT2070" i="3"/>
  <c r="AX2070" i="3"/>
  <c r="BB2070" i="3"/>
  <c r="BF2070" i="3"/>
  <c r="O2070" i="3"/>
  <c r="S2070" i="3"/>
  <c r="W2070" i="3"/>
  <c r="AA2070" i="3"/>
  <c r="AE2070" i="3"/>
  <c r="AI2070" i="3"/>
  <c r="AM2070" i="3"/>
  <c r="AQ2070" i="3"/>
  <c r="AU2070" i="3"/>
  <c r="AY2070" i="3"/>
  <c r="BC2070" i="3"/>
  <c r="BG2070" i="3"/>
  <c r="M2068" i="3"/>
  <c r="Q2068" i="3"/>
  <c r="U2068" i="3"/>
  <c r="Y2068" i="3"/>
  <c r="AC2068" i="3"/>
  <c r="AG2068" i="3"/>
  <c r="AK2068" i="3"/>
  <c r="AO2068" i="3"/>
  <c r="AS2068" i="3"/>
  <c r="AW2068" i="3"/>
  <c r="BA2068" i="3"/>
  <c r="BE2068" i="3"/>
  <c r="BI2068" i="3"/>
  <c r="N2068" i="3"/>
  <c r="R2068" i="3"/>
  <c r="V2068" i="3"/>
  <c r="Z2068" i="3"/>
  <c r="AD2068" i="3"/>
  <c r="AH2068" i="3"/>
  <c r="AL2068" i="3"/>
  <c r="AP2068" i="3"/>
  <c r="AT2068" i="3"/>
  <c r="AX2068" i="3"/>
  <c r="BB2068" i="3"/>
  <c r="BF2068" i="3"/>
  <c r="O2068" i="3"/>
  <c r="S2068" i="3"/>
  <c r="W2068" i="3"/>
  <c r="AA2068" i="3"/>
  <c r="AE2068" i="3"/>
  <c r="AI2068" i="3"/>
  <c r="AM2068" i="3"/>
  <c r="AQ2068" i="3"/>
  <c r="AU2068" i="3"/>
  <c r="AY2068" i="3"/>
  <c r="BC2068" i="3"/>
  <c r="BG2068" i="3"/>
  <c r="R2066" i="3"/>
  <c r="BH2066" i="3"/>
  <c r="BC2066" i="3"/>
  <c r="AX2066" i="3"/>
  <c r="AR2066" i="3"/>
  <c r="AM2066" i="3"/>
  <c r="AH2066" i="3"/>
  <c r="AB2066" i="3"/>
  <c r="W2066" i="3"/>
  <c r="BH2064" i="3"/>
  <c r="BC2064" i="3"/>
  <c r="AX2064" i="3"/>
  <c r="AR2064" i="3"/>
  <c r="AM2064" i="3"/>
  <c r="AE2064" i="3"/>
  <c r="W2064" i="3"/>
  <c r="BC2062" i="3"/>
  <c r="AU2062" i="3"/>
  <c r="AM2062" i="3"/>
  <c r="AE2062" i="3"/>
  <c r="W2062" i="3"/>
  <c r="BG2060" i="3"/>
  <c r="AV2060" i="3"/>
  <c r="AK2060" i="3"/>
  <c r="AA2060" i="3"/>
  <c r="BA2058" i="3"/>
  <c r="AQ2058" i="3"/>
  <c r="AF2058" i="3"/>
  <c r="N2058" i="3"/>
  <c r="R2058" i="3"/>
  <c r="V2058" i="3"/>
  <c r="Z2058" i="3"/>
  <c r="AD2058" i="3"/>
  <c r="AH2058" i="3"/>
  <c r="AL2058" i="3"/>
  <c r="AP2058" i="3"/>
  <c r="AT2058" i="3"/>
  <c r="AX2058" i="3"/>
  <c r="BB2058" i="3"/>
  <c r="BF2058" i="3"/>
  <c r="Q2058" i="3"/>
  <c r="W2058" i="3"/>
  <c r="AB2058" i="3"/>
  <c r="AG2058" i="3"/>
  <c r="AM2058" i="3"/>
  <c r="AR2058" i="3"/>
  <c r="AW2058" i="3"/>
  <c r="BC2058" i="3"/>
  <c r="BH2058" i="3"/>
  <c r="M2058" i="3"/>
  <c r="S2058" i="3"/>
  <c r="X2058" i="3"/>
  <c r="AC2058" i="3"/>
  <c r="AI2058" i="3"/>
  <c r="AN2058" i="3"/>
  <c r="AS2058" i="3"/>
  <c r="AY2058" i="3"/>
  <c r="BD2058" i="3"/>
  <c r="BI2058" i="3"/>
  <c r="AU2057" i="3"/>
  <c r="AE2057" i="3"/>
  <c r="AY2055" i="3"/>
  <c r="M2066" i="3"/>
  <c r="Q2066" i="3"/>
  <c r="U2066" i="3"/>
  <c r="Y2066" i="3"/>
  <c r="AC2066" i="3"/>
  <c r="AG2066" i="3"/>
  <c r="AK2066" i="3"/>
  <c r="AO2066" i="3"/>
  <c r="AS2066" i="3"/>
  <c r="AW2066" i="3"/>
  <c r="BA2066" i="3"/>
  <c r="BE2066" i="3"/>
  <c r="BI2066" i="3"/>
  <c r="N2055" i="3"/>
  <c r="R2055" i="3"/>
  <c r="V2055" i="3"/>
  <c r="Z2055" i="3"/>
  <c r="AD2055" i="3"/>
  <c r="AH2055" i="3"/>
  <c r="AL2055" i="3"/>
  <c r="AP2055" i="3"/>
  <c r="AT2055" i="3"/>
  <c r="AX2055" i="3"/>
  <c r="BB2055" i="3"/>
  <c r="BF2055" i="3"/>
  <c r="O2055" i="3"/>
  <c r="T2055" i="3"/>
  <c r="Y2055" i="3"/>
  <c r="AE2055" i="3"/>
  <c r="AJ2055" i="3"/>
  <c r="AO2055" i="3"/>
  <c r="AU2055" i="3"/>
  <c r="AZ2055" i="3"/>
  <c r="BE2055" i="3"/>
  <c r="Q2055" i="3"/>
  <c r="W2055" i="3"/>
  <c r="AB2055" i="3"/>
  <c r="AG2055" i="3"/>
  <c r="AM2055" i="3"/>
  <c r="AR2055" i="3"/>
  <c r="AW2055" i="3"/>
  <c r="BC2055" i="3"/>
  <c r="BH2055" i="3"/>
  <c r="U2055" i="3"/>
  <c r="AF2055" i="3"/>
  <c r="AQ2055" i="3"/>
  <c r="BA2055" i="3"/>
  <c r="M2055" i="3"/>
  <c r="X2055" i="3"/>
  <c r="AI2055" i="3"/>
  <c r="AS2055" i="3"/>
  <c r="BD2055" i="3"/>
  <c r="N2053" i="3"/>
  <c r="R2053" i="3"/>
  <c r="V2053" i="3"/>
  <c r="Z2053" i="3"/>
  <c r="AD2053" i="3"/>
  <c r="AH2053" i="3"/>
  <c r="AL2053" i="3"/>
  <c r="AP2053" i="3"/>
  <c r="AT2053" i="3"/>
  <c r="AX2053" i="3"/>
  <c r="BB2053" i="3"/>
  <c r="BF2053" i="3"/>
  <c r="O2053" i="3"/>
  <c r="T2053" i="3"/>
  <c r="Y2053" i="3"/>
  <c r="AE2053" i="3"/>
  <c r="AJ2053" i="3"/>
  <c r="AO2053" i="3"/>
  <c r="AU2053" i="3"/>
  <c r="AZ2053" i="3"/>
  <c r="BE2053" i="3"/>
  <c r="P2053" i="3"/>
  <c r="U2053" i="3"/>
  <c r="AA2053" i="3"/>
  <c r="AF2053" i="3"/>
  <c r="AK2053" i="3"/>
  <c r="AQ2053" i="3"/>
  <c r="AV2053" i="3"/>
  <c r="BA2053" i="3"/>
  <c r="BG2053" i="3"/>
  <c r="Q2053" i="3"/>
  <c r="W2053" i="3"/>
  <c r="AB2053" i="3"/>
  <c r="AG2053" i="3"/>
  <c r="AM2053" i="3"/>
  <c r="AR2053" i="3"/>
  <c r="AW2053" i="3"/>
  <c r="BC2053" i="3"/>
  <c r="BH2053" i="3"/>
  <c r="M2053" i="3"/>
  <c r="AI2053" i="3"/>
  <c r="BD2053" i="3"/>
  <c r="S2053" i="3"/>
  <c r="AN2053" i="3"/>
  <c r="BI2053" i="3"/>
  <c r="BF2066" i="3"/>
  <c r="AZ2066" i="3"/>
  <c r="AU2066" i="3"/>
  <c r="AP2066" i="3"/>
  <c r="AJ2066" i="3"/>
  <c r="AE2066" i="3"/>
  <c r="Z2066" i="3"/>
  <c r="T2066" i="3"/>
  <c r="O2066" i="3"/>
  <c r="BF2064" i="3"/>
  <c r="AZ2064" i="3"/>
  <c r="AU2064" i="3"/>
  <c r="AP2064" i="3"/>
  <c r="AI2064" i="3"/>
  <c r="AA2064" i="3"/>
  <c r="M2064" i="3"/>
  <c r="Q2064" i="3"/>
  <c r="U2064" i="3"/>
  <c r="Y2064" i="3"/>
  <c r="AC2064" i="3"/>
  <c r="AG2064" i="3"/>
  <c r="AK2064" i="3"/>
  <c r="AO2064" i="3"/>
  <c r="AS2064" i="3"/>
  <c r="AW2064" i="3"/>
  <c r="BA2064" i="3"/>
  <c r="BE2064" i="3"/>
  <c r="BI2064" i="3"/>
  <c r="N2064" i="3"/>
  <c r="R2064" i="3"/>
  <c r="V2064" i="3"/>
  <c r="Z2064" i="3"/>
  <c r="AD2064" i="3"/>
  <c r="AH2064" i="3"/>
  <c r="AL2064" i="3"/>
  <c r="L2063" i="3"/>
  <c r="K2063" i="3"/>
  <c r="BG2062" i="3"/>
  <c r="AY2062" i="3"/>
  <c r="AQ2062" i="3"/>
  <c r="AI2062" i="3"/>
  <c r="AA2062" i="3"/>
  <c r="M2062" i="3"/>
  <c r="Q2062" i="3"/>
  <c r="U2062" i="3"/>
  <c r="Y2062" i="3"/>
  <c r="AC2062" i="3"/>
  <c r="AG2062" i="3"/>
  <c r="AK2062" i="3"/>
  <c r="AO2062" i="3"/>
  <c r="AS2062" i="3"/>
  <c r="AW2062" i="3"/>
  <c r="BA2062" i="3"/>
  <c r="BE2062" i="3"/>
  <c r="BI2062" i="3"/>
  <c r="N2062" i="3"/>
  <c r="R2062" i="3"/>
  <c r="V2062" i="3"/>
  <c r="Z2062" i="3"/>
  <c r="AD2062" i="3"/>
  <c r="AH2062" i="3"/>
  <c r="AL2062" i="3"/>
  <c r="AP2062" i="3"/>
  <c r="AT2062" i="3"/>
  <c r="AX2062" i="3"/>
  <c r="BB2062" i="3"/>
  <c r="BF2062" i="3"/>
  <c r="N2060" i="3"/>
  <c r="R2060" i="3"/>
  <c r="V2060" i="3"/>
  <c r="Z2060" i="3"/>
  <c r="AD2060" i="3"/>
  <c r="AH2060" i="3"/>
  <c r="AL2060" i="3"/>
  <c r="AP2060" i="3"/>
  <c r="AT2060" i="3"/>
  <c r="AX2060" i="3"/>
  <c r="BB2060" i="3"/>
  <c r="BF2060" i="3"/>
  <c r="Q2060" i="3"/>
  <c r="W2060" i="3"/>
  <c r="AB2060" i="3"/>
  <c r="AG2060" i="3"/>
  <c r="AM2060" i="3"/>
  <c r="AR2060" i="3"/>
  <c r="AW2060" i="3"/>
  <c r="BC2060" i="3"/>
  <c r="BH2060" i="3"/>
  <c r="M2060" i="3"/>
  <c r="S2060" i="3"/>
  <c r="X2060" i="3"/>
  <c r="AC2060" i="3"/>
  <c r="AI2060" i="3"/>
  <c r="AN2060" i="3"/>
  <c r="AS2060" i="3"/>
  <c r="AY2060" i="3"/>
  <c r="BD2060" i="3"/>
  <c r="BI2060" i="3"/>
  <c r="N2057" i="3"/>
  <c r="R2057" i="3"/>
  <c r="V2057" i="3"/>
  <c r="Z2057" i="3"/>
  <c r="AD2057" i="3"/>
  <c r="AH2057" i="3"/>
  <c r="AL2057" i="3"/>
  <c r="AP2057" i="3"/>
  <c r="AT2057" i="3"/>
  <c r="AX2057" i="3"/>
  <c r="BB2057" i="3"/>
  <c r="BF2057" i="3"/>
  <c r="P2057" i="3"/>
  <c r="T2057" i="3"/>
  <c r="X2057" i="3"/>
  <c r="AB2057" i="3"/>
  <c r="AF2057" i="3"/>
  <c r="AJ2057" i="3"/>
  <c r="AN2057" i="3"/>
  <c r="AR2057" i="3"/>
  <c r="AV2057" i="3"/>
  <c r="AZ2057" i="3"/>
  <c r="BD2057" i="3"/>
  <c r="BH2057" i="3"/>
  <c r="S2057" i="3"/>
  <c r="AA2057" i="3"/>
  <c r="AI2057" i="3"/>
  <c r="AQ2057" i="3"/>
  <c r="AY2057" i="3"/>
  <c r="BG2057" i="3"/>
  <c r="M2057" i="3"/>
  <c r="U2057" i="3"/>
  <c r="AC2057" i="3"/>
  <c r="AK2057" i="3"/>
  <c r="AS2057" i="3"/>
  <c r="BA2057" i="3"/>
  <c r="BI2057" i="3"/>
  <c r="BI2055" i="3"/>
  <c r="AN2055" i="3"/>
  <c r="S2055" i="3"/>
  <c r="P2052" i="3"/>
  <c r="T2052" i="3"/>
  <c r="X2052" i="3"/>
  <c r="AB2052" i="3"/>
  <c r="AF2052" i="3"/>
  <c r="AJ2052" i="3"/>
  <c r="AN2052" i="3"/>
  <c r="AR2052" i="3"/>
  <c r="AV2052" i="3"/>
  <c r="AZ2052" i="3"/>
  <c r="BD2052" i="3"/>
  <c r="BH2052" i="3"/>
  <c r="O2052" i="3"/>
  <c r="U2052" i="3"/>
  <c r="Z2052" i="3"/>
  <c r="AE2052" i="3"/>
  <c r="AK2052" i="3"/>
  <c r="AP2052" i="3"/>
  <c r="AU2052" i="3"/>
  <c r="BA2052" i="3"/>
  <c r="BF2052" i="3"/>
  <c r="Q2052" i="3"/>
  <c r="V2052" i="3"/>
  <c r="AA2052" i="3"/>
  <c r="AG2052" i="3"/>
  <c r="AL2052" i="3"/>
  <c r="AQ2052" i="3"/>
  <c r="AW2052" i="3"/>
  <c r="BB2052" i="3"/>
  <c r="BG2052" i="3"/>
  <c r="M2052" i="3"/>
  <c r="R2052" i="3"/>
  <c r="W2052" i="3"/>
  <c r="AC2052" i="3"/>
  <c r="AH2052" i="3"/>
  <c r="AM2052" i="3"/>
  <c r="AS2052" i="3"/>
  <c r="AX2052" i="3"/>
  <c r="BC2052" i="3"/>
  <c r="BI2052" i="3"/>
  <c r="N2051" i="3"/>
  <c r="R2051" i="3"/>
  <c r="V2051" i="3"/>
  <c r="Z2051" i="3"/>
  <c r="AD2051" i="3"/>
  <c r="AH2051" i="3"/>
  <c r="AL2051" i="3"/>
  <c r="AP2051" i="3"/>
  <c r="AT2051" i="3"/>
  <c r="AX2051" i="3"/>
  <c r="BB2051" i="3"/>
  <c r="BF2051" i="3"/>
  <c r="O2051" i="3"/>
  <c r="T2051" i="3"/>
  <c r="Y2051" i="3"/>
  <c r="AE2051" i="3"/>
  <c r="AJ2051" i="3"/>
  <c r="AO2051" i="3"/>
  <c r="AU2051" i="3"/>
  <c r="AZ2051" i="3"/>
  <c r="BE2051" i="3"/>
  <c r="P2051" i="3"/>
  <c r="U2051" i="3"/>
  <c r="AA2051" i="3"/>
  <c r="AF2051" i="3"/>
  <c r="AK2051" i="3"/>
  <c r="AQ2051" i="3"/>
  <c r="AV2051" i="3"/>
  <c r="BA2051" i="3"/>
  <c r="BG2051" i="3"/>
  <c r="Q2051" i="3"/>
  <c r="W2051" i="3"/>
  <c r="AB2051" i="3"/>
  <c r="AG2051" i="3"/>
  <c r="AM2051" i="3"/>
  <c r="AR2051" i="3"/>
  <c r="AW2051" i="3"/>
  <c r="BC2051" i="3"/>
  <c r="BH2051" i="3"/>
  <c r="P2049" i="3"/>
  <c r="X2049" i="3"/>
  <c r="AF2049" i="3"/>
  <c r="AN2049" i="3"/>
  <c r="AV2049" i="3"/>
  <c r="BD2049" i="3"/>
  <c r="Q2049" i="3"/>
  <c r="Y2049" i="3"/>
  <c r="AG2049" i="3"/>
  <c r="AO2049" i="3"/>
  <c r="AW2049" i="3"/>
  <c r="BE2049" i="3"/>
  <c r="T2047" i="3"/>
  <c r="AJ2047" i="3"/>
  <c r="AZ2047" i="3"/>
  <c r="L2061" i="3"/>
  <c r="BB2061" i="3" s="1"/>
  <c r="L2059" i="3"/>
  <c r="AK2059" i="3" s="1"/>
  <c r="AO2052" i="3"/>
  <c r="S2052" i="3"/>
  <c r="BI2051" i="3"/>
  <c r="AN2051" i="3"/>
  <c r="S2051" i="3"/>
  <c r="Q2050" i="3"/>
  <c r="V2050" i="3"/>
  <c r="AA2050" i="3"/>
  <c r="AG2050" i="3"/>
  <c r="AL2050" i="3"/>
  <c r="AQ2050" i="3"/>
  <c r="AW2050" i="3"/>
  <c r="BB2050" i="3"/>
  <c r="BG2050" i="3"/>
  <c r="AJ2049" i="3"/>
  <c r="BH2047" i="3"/>
  <c r="N2045" i="3"/>
  <c r="R2045" i="3"/>
  <c r="V2045" i="3"/>
  <c r="Z2045" i="3"/>
  <c r="AD2045" i="3"/>
  <c r="AH2045" i="3"/>
  <c r="AL2045" i="3"/>
  <c r="AP2045" i="3"/>
  <c r="AT2045" i="3"/>
  <c r="AX2045" i="3"/>
  <c r="BB2045" i="3"/>
  <c r="BF2045" i="3"/>
  <c r="P2045" i="3"/>
  <c r="T2045" i="3"/>
  <c r="X2045" i="3"/>
  <c r="AB2045" i="3"/>
  <c r="AF2045" i="3"/>
  <c r="AJ2045" i="3"/>
  <c r="AN2045" i="3"/>
  <c r="AR2045" i="3"/>
  <c r="AV2045" i="3"/>
  <c r="AZ2045" i="3"/>
  <c r="BD2045" i="3"/>
  <c r="BH2045" i="3"/>
  <c r="O2045" i="3"/>
  <c r="W2045" i="3"/>
  <c r="AE2045" i="3"/>
  <c r="AM2045" i="3"/>
  <c r="AU2045" i="3"/>
  <c r="BC2045" i="3"/>
  <c r="Q2045" i="3"/>
  <c r="Y2045" i="3"/>
  <c r="AG2045" i="3"/>
  <c r="AO2045" i="3"/>
  <c r="AW2045" i="3"/>
  <c r="BE2045" i="3"/>
  <c r="S2045" i="3"/>
  <c r="AA2045" i="3"/>
  <c r="AI2045" i="3"/>
  <c r="AQ2045" i="3"/>
  <c r="AY2045" i="3"/>
  <c r="BG2045" i="3"/>
  <c r="AK2045" i="3"/>
  <c r="M2045" i="3"/>
  <c r="AS2045" i="3"/>
  <c r="U2045" i="3"/>
  <c r="BA2045" i="3"/>
  <c r="BE2052" i="3"/>
  <c r="AI2052" i="3"/>
  <c r="N2052" i="3"/>
  <c r="BD2051" i="3"/>
  <c r="AI2051" i="3"/>
  <c r="M2051" i="3"/>
  <c r="BE2050" i="3"/>
  <c r="AI2050" i="3"/>
  <c r="N2050" i="3"/>
  <c r="BH2049" i="3"/>
  <c r="AB2049" i="3"/>
  <c r="AR2047" i="3"/>
  <c r="X2047" i="3"/>
  <c r="BI2045" i="3"/>
  <c r="BI2050" i="3"/>
  <c r="BC2050" i="3"/>
  <c r="AX2050" i="3"/>
  <c r="AS2050" i="3"/>
  <c r="AM2050" i="3"/>
  <c r="AH2050" i="3"/>
  <c r="AC2050" i="3"/>
  <c r="W2050" i="3"/>
  <c r="R2050" i="3"/>
  <c r="BD2047" i="3"/>
  <c r="AN2047" i="3"/>
  <c r="P2050" i="3"/>
  <c r="T2050" i="3"/>
  <c r="X2050" i="3"/>
  <c r="AB2050" i="3"/>
  <c r="AF2050" i="3"/>
  <c r="AJ2050" i="3"/>
  <c r="AN2050" i="3"/>
  <c r="AR2050" i="3"/>
  <c r="AV2050" i="3"/>
  <c r="AZ2050" i="3"/>
  <c r="BD2050" i="3"/>
  <c r="BH2050" i="3"/>
  <c r="N2049" i="3"/>
  <c r="R2049" i="3"/>
  <c r="V2049" i="3"/>
  <c r="Z2049" i="3"/>
  <c r="AD2049" i="3"/>
  <c r="AH2049" i="3"/>
  <c r="AL2049" i="3"/>
  <c r="AP2049" i="3"/>
  <c r="AT2049" i="3"/>
  <c r="AX2049" i="3"/>
  <c r="BB2049" i="3"/>
  <c r="BF2049" i="3"/>
  <c r="O2049" i="3"/>
  <c r="S2049" i="3"/>
  <c r="W2049" i="3"/>
  <c r="AA2049" i="3"/>
  <c r="AE2049" i="3"/>
  <c r="AI2049" i="3"/>
  <c r="AM2049" i="3"/>
  <c r="AQ2049" i="3"/>
  <c r="AU2049" i="3"/>
  <c r="AY2049" i="3"/>
  <c r="BC2049" i="3"/>
  <c r="BG2049" i="3"/>
  <c r="L2048" i="3"/>
  <c r="S2048" i="3" s="1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O2047" i="3"/>
  <c r="S2047" i="3"/>
  <c r="W2047" i="3"/>
  <c r="AA2047" i="3"/>
  <c r="AE2047" i="3"/>
  <c r="AI2047" i="3"/>
  <c r="AM2047" i="3"/>
  <c r="AQ2047" i="3"/>
  <c r="AU2047" i="3"/>
  <c r="AY2047" i="3"/>
  <c r="BC2047" i="3"/>
  <c r="BG2047" i="3"/>
  <c r="N2041" i="3"/>
  <c r="T2041" i="3"/>
  <c r="Y2041" i="3"/>
  <c r="AD2041" i="3"/>
  <c r="AJ2041" i="3"/>
  <c r="AO2041" i="3"/>
  <c r="AT2041" i="3"/>
  <c r="AZ2041" i="3"/>
  <c r="BE2041" i="3"/>
  <c r="Q2041" i="3"/>
  <c r="AL2041" i="3"/>
  <c r="BH2041" i="3"/>
  <c r="V2041" i="3"/>
  <c r="AR2041" i="3"/>
  <c r="AB2041" i="3"/>
  <c r="AW2041" i="3"/>
  <c r="BF2050" i="3"/>
  <c r="BA2050" i="3"/>
  <c r="AU2050" i="3"/>
  <c r="AP2050" i="3"/>
  <c r="AK2050" i="3"/>
  <c r="AE2050" i="3"/>
  <c r="Z2050" i="3"/>
  <c r="U2050" i="3"/>
  <c r="O2050" i="3"/>
  <c r="BI2049" i="3"/>
  <c r="BA2049" i="3"/>
  <c r="AS2049" i="3"/>
  <c r="AK2049" i="3"/>
  <c r="AC2049" i="3"/>
  <c r="U2049" i="3"/>
  <c r="M2049" i="3"/>
  <c r="AV2047" i="3"/>
  <c r="AF2047" i="3"/>
  <c r="P2047" i="3"/>
  <c r="L2046" i="3"/>
  <c r="P2046" i="3" s="1"/>
  <c r="AY2044" i="3"/>
  <c r="AI2044" i="3"/>
  <c r="S2044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43" i="3"/>
  <c r="S2043" i="3"/>
  <c r="W2043" i="3"/>
  <c r="AA2043" i="3"/>
  <c r="AE2043" i="3"/>
  <c r="AI2043" i="3"/>
  <c r="AM2043" i="3"/>
  <c r="AQ2043" i="3"/>
  <c r="AU2043" i="3"/>
  <c r="AY2043" i="3"/>
  <c r="BC2043" i="3"/>
  <c r="BG2043" i="3"/>
  <c r="P2043" i="3"/>
  <c r="T2043" i="3"/>
  <c r="X2043" i="3"/>
  <c r="AB2043" i="3"/>
  <c r="AF2043" i="3"/>
  <c r="AJ2043" i="3"/>
  <c r="AN2043" i="3"/>
  <c r="AR2043" i="3"/>
  <c r="AV2043" i="3"/>
  <c r="AZ2043" i="3"/>
  <c r="BD2043" i="3"/>
  <c r="BH2043" i="3"/>
  <c r="AY2042" i="3"/>
  <c r="AI2042" i="3"/>
  <c r="S2042" i="3"/>
  <c r="BB2040" i="3"/>
  <c r="AF2040" i="3"/>
  <c r="T2040" i="3"/>
  <c r="O2036" i="3"/>
  <c r="S2036" i="3"/>
  <c r="W2036" i="3"/>
  <c r="AA2036" i="3"/>
  <c r="AE2036" i="3"/>
  <c r="AI2036" i="3"/>
  <c r="AM2036" i="3"/>
  <c r="AQ2036" i="3"/>
  <c r="AU2036" i="3"/>
  <c r="AY2036" i="3"/>
  <c r="BC2036" i="3"/>
  <c r="BG2036" i="3"/>
  <c r="P2036" i="3"/>
  <c r="T2036" i="3"/>
  <c r="X2036" i="3"/>
  <c r="AB2036" i="3"/>
  <c r="AF2036" i="3"/>
  <c r="AJ2036" i="3"/>
  <c r="AN2036" i="3"/>
  <c r="AR2036" i="3"/>
  <c r="AV2036" i="3"/>
  <c r="AZ2036" i="3"/>
  <c r="BD2036" i="3"/>
  <c r="BH2036" i="3"/>
  <c r="M2036" i="3"/>
  <c r="Q2036" i="3"/>
  <c r="U2036" i="3"/>
  <c r="Y2036" i="3"/>
  <c r="AC2036" i="3"/>
  <c r="AG2036" i="3"/>
  <c r="AK2036" i="3"/>
  <c r="AO2036" i="3"/>
  <c r="AS2036" i="3"/>
  <c r="AW2036" i="3"/>
  <c r="BA2036" i="3"/>
  <c r="BE2036" i="3"/>
  <c r="BI2036" i="3"/>
  <c r="N2036" i="3"/>
  <c r="AD2036" i="3"/>
  <c r="AT2036" i="3"/>
  <c r="R2036" i="3"/>
  <c r="AH2036" i="3"/>
  <c r="AX2036" i="3"/>
  <c r="V2036" i="3"/>
  <c r="AL2036" i="3"/>
  <c r="BB2036" i="3"/>
  <c r="BI2044" i="3"/>
  <c r="AU2044" i="3"/>
  <c r="AE2044" i="3"/>
  <c r="AW2043" i="3"/>
  <c r="AG2043" i="3"/>
  <c r="Q2043" i="3"/>
  <c r="AU2042" i="3"/>
  <c r="AE2042" i="3"/>
  <c r="P2041" i="3"/>
  <c r="AV2040" i="3"/>
  <c r="AR2037" i="3"/>
  <c r="BH2037" i="3"/>
  <c r="P2037" i="3"/>
  <c r="AF2037" i="3"/>
  <c r="AV2037" i="3"/>
  <c r="T2037" i="3"/>
  <c r="AJ2037" i="3"/>
  <c r="AZ2037" i="3"/>
  <c r="BF2036" i="3"/>
  <c r="P2044" i="3"/>
  <c r="T2044" i="3"/>
  <c r="X2044" i="3"/>
  <c r="AB2044" i="3"/>
  <c r="AF2044" i="3"/>
  <c r="AJ2044" i="3"/>
  <c r="AN2044" i="3"/>
  <c r="AR2044" i="3"/>
  <c r="AV2044" i="3"/>
  <c r="AZ2044" i="3"/>
  <c r="BD2044" i="3"/>
  <c r="BH2044" i="3"/>
  <c r="M2044" i="3"/>
  <c r="Q2044" i="3"/>
  <c r="U2044" i="3"/>
  <c r="Y2044" i="3"/>
  <c r="AC2044" i="3"/>
  <c r="AG2044" i="3"/>
  <c r="AK2044" i="3"/>
  <c r="AO2044" i="3"/>
  <c r="AS2044" i="3"/>
  <c r="AW2044" i="3"/>
  <c r="BA2044" i="3"/>
  <c r="BE2044" i="3"/>
  <c r="N2044" i="3"/>
  <c r="R2044" i="3"/>
  <c r="V2044" i="3"/>
  <c r="Z2044" i="3"/>
  <c r="AD2044" i="3"/>
  <c r="AH2044" i="3"/>
  <c r="AL2044" i="3"/>
  <c r="AP2044" i="3"/>
  <c r="AT2044" i="3"/>
  <c r="AX2044" i="3"/>
  <c r="BB2044" i="3"/>
  <c r="BF2044" i="3"/>
  <c r="P2042" i="3"/>
  <c r="T2042" i="3"/>
  <c r="X2042" i="3"/>
  <c r="AB2042" i="3"/>
  <c r="AF2042" i="3"/>
  <c r="AJ2042" i="3"/>
  <c r="AN2042" i="3"/>
  <c r="AR2042" i="3"/>
  <c r="AV2042" i="3"/>
  <c r="AZ2042" i="3"/>
  <c r="BD2042" i="3"/>
  <c r="BH2042" i="3"/>
  <c r="M2042" i="3"/>
  <c r="Q2042" i="3"/>
  <c r="U2042" i="3"/>
  <c r="Y2042" i="3"/>
  <c r="AC2042" i="3"/>
  <c r="AG2042" i="3"/>
  <c r="AK2042" i="3"/>
  <c r="AO2042" i="3"/>
  <c r="AS2042" i="3"/>
  <c r="AW2042" i="3"/>
  <c r="BA2042" i="3"/>
  <c r="BE2042" i="3"/>
  <c r="BI2042" i="3"/>
  <c r="N2042" i="3"/>
  <c r="R2042" i="3"/>
  <c r="V2042" i="3"/>
  <c r="Z2042" i="3"/>
  <c r="AD2042" i="3"/>
  <c r="AH2042" i="3"/>
  <c r="AL2042" i="3"/>
  <c r="AP2042" i="3"/>
  <c r="AT2042" i="3"/>
  <c r="AX2042" i="3"/>
  <c r="BB2042" i="3"/>
  <c r="BF2042" i="3"/>
  <c r="R2040" i="3"/>
  <c r="X2040" i="3"/>
  <c r="AD2040" i="3"/>
  <c r="AI2040" i="3"/>
  <c r="AN2040" i="3"/>
  <c r="AT2040" i="3"/>
  <c r="AY2040" i="3"/>
  <c r="BD2040" i="3"/>
  <c r="O2038" i="3"/>
  <c r="S2038" i="3"/>
  <c r="W2038" i="3"/>
  <c r="AA2038" i="3"/>
  <c r="AE2038" i="3"/>
  <c r="AI2038" i="3"/>
  <c r="AM2038" i="3"/>
  <c r="AQ2038" i="3"/>
  <c r="AU2038" i="3"/>
  <c r="AY2038" i="3"/>
  <c r="BC2038" i="3"/>
  <c r="BG2038" i="3"/>
  <c r="P2038" i="3"/>
  <c r="T2038" i="3"/>
  <c r="X2038" i="3"/>
  <c r="AB2038" i="3"/>
  <c r="AF2038" i="3"/>
  <c r="AJ2038" i="3"/>
  <c r="AN2038" i="3"/>
  <c r="AR2038" i="3"/>
  <c r="AV2038" i="3"/>
  <c r="AZ2038" i="3"/>
  <c r="BD2038" i="3"/>
  <c r="BH2038" i="3"/>
  <c r="M2038" i="3"/>
  <c r="Q2038" i="3"/>
  <c r="U2038" i="3"/>
  <c r="Y2038" i="3"/>
  <c r="AC2038" i="3"/>
  <c r="AG2038" i="3"/>
  <c r="AK2038" i="3"/>
  <c r="AO2038" i="3"/>
  <c r="AS2038" i="3"/>
  <c r="AW2038" i="3"/>
  <c r="BA2038" i="3"/>
  <c r="BE2038" i="3"/>
  <c r="BI2038" i="3"/>
  <c r="N2038" i="3"/>
  <c r="AD2038" i="3"/>
  <c r="AT2038" i="3"/>
  <c r="R2038" i="3"/>
  <c r="AH2038" i="3"/>
  <c r="AX2038" i="3"/>
  <c r="V2038" i="3"/>
  <c r="AL2038" i="3"/>
  <c r="BB2038" i="3"/>
  <c r="AP2036" i="3"/>
  <c r="BF2041" i="3"/>
  <c r="BA2041" i="3"/>
  <c r="AV2041" i="3"/>
  <c r="AP2041" i="3"/>
  <c r="AK2041" i="3"/>
  <c r="AF2041" i="3"/>
  <c r="Z2041" i="3"/>
  <c r="U2041" i="3"/>
  <c r="BF2040" i="3"/>
  <c r="AZ2040" i="3"/>
  <c r="AU2040" i="3"/>
  <c r="AP2040" i="3"/>
  <c r="AJ2040" i="3"/>
  <c r="AE2040" i="3"/>
  <c r="Z2040" i="3"/>
  <c r="M2039" i="3"/>
  <c r="Q2039" i="3"/>
  <c r="U2039" i="3"/>
  <c r="Y2039" i="3"/>
  <c r="AC2039" i="3"/>
  <c r="AG2039" i="3"/>
  <c r="AK2039" i="3"/>
  <c r="AO2039" i="3"/>
  <c r="AS2039" i="3"/>
  <c r="AW2039" i="3"/>
  <c r="BA2039" i="3"/>
  <c r="BE2039" i="3"/>
  <c r="BI2039" i="3"/>
  <c r="O2039" i="3"/>
  <c r="S2039" i="3"/>
  <c r="W2039" i="3"/>
  <c r="AA2039" i="3"/>
  <c r="AE2039" i="3"/>
  <c r="AI2039" i="3"/>
  <c r="AM2039" i="3"/>
  <c r="AQ2039" i="3"/>
  <c r="AU2039" i="3"/>
  <c r="AY2039" i="3"/>
  <c r="BC2039" i="3"/>
  <c r="BG2039" i="3"/>
  <c r="M2037" i="3"/>
  <c r="Q2037" i="3"/>
  <c r="U2037" i="3"/>
  <c r="Y2037" i="3"/>
  <c r="AC2037" i="3"/>
  <c r="AG2037" i="3"/>
  <c r="AK2037" i="3"/>
  <c r="AO2037" i="3"/>
  <c r="AS2037" i="3"/>
  <c r="AW2037" i="3"/>
  <c r="BA2037" i="3"/>
  <c r="BE2037" i="3"/>
  <c r="BI2037" i="3"/>
  <c r="N2037" i="3"/>
  <c r="R2037" i="3"/>
  <c r="V2037" i="3"/>
  <c r="Z2037" i="3"/>
  <c r="AD2037" i="3"/>
  <c r="AH2037" i="3"/>
  <c r="AL2037" i="3"/>
  <c r="AP2037" i="3"/>
  <c r="AT2037" i="3"/>
  <c r="AX2037" i="3"/>
  <c r="BB2037" i="3"/>
  <c r="BF2037" i="3"/>
  <c r="O2037" i="3"/>
  <c r="S2037" i="3"/>
  <c r="W2037" i="3"/>
  <c r="AA2037" i="3"/>
  <c r="AE2037" i="3"/>
  <c r="AI2037" i="3"/>
  <c r="AM2037" i="3"/>
  <c r="AQ2037" i="3"/>
  <c r="AU2037" i="3"/>
  <c r="AY2037" i="3"/>
  <c r="BC2037" i="3"/>
  <c r="BG2037" i="3"/>
  <c r="P2034" i="3"/>
  <c r="T2034" i="3"/>
  <c r="X2034" i="3"/>
  <c r="AB2034" i="3"/>
  <c r="AF2034" i="3"/>
  <c r="AJ2034" i="3"/>
  <c r="AN2034" i="3"/>
  <c r="AR2034" i="3"/>
  <c r="AV2034" i="3"/>
  <c r="AZ2034" i="3"/>
  <c r="BD2034" i="3"/>
  <c r="BH2034" i="3"/>
  <c r="M2034" i="3"/>
  <c r="Q2034" i="3"/>
  <c r="U2034" i="3"/>
  <c r="Y2034" i="3"/>
  <c r="AC2034" i="3"/>
  <c r="AG2034" i="3"/>
  <c r="AK2034" i="3"/>
  <c r="AO2034" i="3"/>
  <c r="AS2034" i="3"/>
  <c r="AW2034" i="3"/>
  <c r="BA2034" i="3"/>
  <c r="BE2034" i="3"/>
  <c r="BI2034" i="3"/>
  <c r="N2034" i="3"/>
  <c r="R2034" i="3"/>
  <c r="V2034" i="3"/>
  <c r="Z2034" i="3"/>
  <c r="AD2034" i="3"/>
  <c r="AH2034" i="3"/>
  <c r="AL2034" i="3"/>
  <c r="AP2034" i="3"/>
  <c r="AT2034" i="3"/>
  <c r="AX2034" i="3"/>
  <c r="BB2034" i="3"/>
  <c r="BF2034" i="3"/>
  <c r="O2034" i="3"/>
  <c r="AE2034" i="3"/>
  <c r="AU2034" i="3"/>
  <c r="S2034" i="3"/>
  <c r="AI2034" i="3"/>
  <c r="AY2034" i="3"/>
  <c r="W2034" i="3"/>
  <c r="AM2034" i="3"/>
  <c r="BC2034" i="3"/>
  <c r="AQ2032" i="3"/>
  <c r="O2041" i="3"/>
  <c r="S2041" i="3"/>
  <c r="W2041" i="3"/>
  <c r="AA2041" i="3"/>
  <c r="AE2041" i="3"/>
  <c r="AI2041" i="3"/>
  <c r="AM2041" i="3"/>
  <c r="AQ2041" i="3"/>
  <c r="AU2041" i="3"/>
  <c r="AY2041" i="3"/>
  <c r="BC2041" i="3"/>
  <c r="BG2041" i="3"/>
  <c r="O2040" i="3"/>
  <c r="S2040" i="3"/>
  <c r="M2040" i="3"/>
  <c r="Q2040" i="3"/>
  <c r="U2040" i="3"/>
  <c r="Y2040" i="3"/>
  <c r="AC2040" i="3"/>
  <c r="AG2040" i="3"/>
  <c r="AK2040" i="3"/>
  <c r="AO2040" i="3"/>
  <c r="AS2040" i="3"/>
  <c r="AW2040" i="3"/>
  <c r="BA2040" i="3"/>
  <c r="BE2040" i="3"/>
  <c r="BI2040" i="3"/>
  <c r="AV2035" i="3"/>
  <c r="AF2035" i="3"/>
  <c r="BG2034" i="3"/>
  <c r="BI2041" i="3"/>
  <c r="BD2041" i="3"/>
  <c r="AX2041" i="3"/>
  <c r="AS2041" i="3"/>
  <c r="AN2041" i="3"/>
  <c r="AH2041" i="3"/>
  <c r="AC2041" i="3"/>
  <c r="X2041" i="3"/>
  <c r="R2041" i="3"/>
  <c r="M2041" i="3"/>
  <c r="BH2040" i="3"/>
  <c r="BC2040" i="3"/>
  <c r="AX2040" i="3"/>
  <c r="AR2040" i="3"/>
  <c r="AM2040" i="3"/>
  <c r="AH2040" i="3"/>
  <c r="AB2040" i="3"/>
  <c r="W2040" i="3"/>
  <c r="P2040" i="3"/>
  <c r="AB2037" i="3"/>
  <c r="AG2035" i="3"/>
  <c r="AK2035" i="3"/>
  <c r="AO2035" i="3"/>
  <c r="AS2035" i="3"/>
  <c r="AW2035" i="3"/>
  <c r="BA2035" i="3"/>
  <c r="BE2035" i="3"/>
  <c r="BI2035" i="3"/>
  <c r="N2035" i="3"/>
  <c r="R2035" i="3"/>
  <c r="V2035" i="3"/>
  <c r="Z2035" i="3"/>
  <c r="AD2035" i="3"/>
  <c r="AH2035" i="3"/>
  <c r="AL2035" i="3"/>
  <c r="AP2035" i="3"/>
  <c r="AT2035" i="3"/>
  <c r="AX2035" i="3"/>
  <c r="BB2035" i="3"/>
  <c r="BF2035" i="3"/>
  <c r="AQ2034" i="3"/>
  <c r="P2032" i="3"/>
  <c r="T2032" i="3"/>
  <c r="X2032" i="3"/>
  <c r="AB2032" i="3"/>
  <c r="AF2032" i="3"/>
  <c r="AJ2032" i="3"/>
  <c r="AN2032" i="3"/>
  <c r="AR2032" i="3"/>
  <c r="AV2032" i="3"/>
  <c r="AZ2032" i="3"/>
  <c r="BD2032" i="3"/>
  <c r="BH2032" i="3"/>
  <c r="M2032" i="3"/>
  <c r="Q2032" i="3"/>
  <c r="U2032" i="3"/>
  <c r="Y2032" i="3"/>
  <c r="AC2032" i="3"/>
  <c r="AG2032" i="3"/>
  <c r="AK2032" i="3"/>
  <c r="AO2032" i="3"/>
  <c r="AS2032" i="3"/>
  <c r="AW2032" i="3"/>
  <c r="BA2032" i="3"/>
  <c r="BE2032" i="3"/>
  <c r="BI2032" i="3"/>
  <c r="N2032" i="3"/>
  <c r="R2032" i="3"/>
  <c r="V2032" i="3"/>
  <c r="Z2032" i="3"/>
  <c r="AD2032" i="3"/>
  <c r="AH2032" i="3"/>
  <c r="AL2032" i="3"/>
  <c r="AP2032" i="3"/>
  <c r="AT2032" i="3"/>
  <c r="AX2032" i="3"/>
  <c r="BB2032" i="3"/>
  <c r="BF2032" i="3"/>
  <c r="O2032" i="3"/>
  <c r="AE2032" i="3"/>
  <c r="AU2032" i="3"/>
  <c r="S2032" i="3"/>
  <c r="AI2032" i="3"/>
  <c r="AY2032" i="3"/>
  <c r="W2032" i="3"/>
  <c r="AM2032" i="3"/>
  <c r="BC2032" i="3"/>
  <c r="BG2035" i="3"/>
  <c r="BC2035" i="3"/>
  <c r="AY2035" i="3"/>
  <c r="AU2035" i="3"/>
  <c r="AQ2035" i="3"/>
  <c r="AM2035" i="3"/>
  <c r="AI2035" i="3"/>
  <c r="AE2035" i="3"/>
  <c r="AA2035" i="3"/>
  <c r="W2035" i="3"/>
  <c r="S2035" i="3"/>
  <c r="O2035" i="3"/>
  <c r="BE2033" i="3"/>
  <c r="AO2033" i="3"/>
  <c r="BE2031" i="3"/>
  <c r="AO2031" i="3"/>
  <c r="P2030" i="3"/>
  <c r="T2030" i="3"/>
  <c r="X2030" i="3"/>
  <c r="AB2030" i="3"/>
  <c r="AF2030" i="3"/>
  <c r="AJ2030" i="3"/>
  <c r="AN2030" i="3"/>
  <c r="AR2030" i="3"/>
  <c r="AV2030" i="3"/>
  <c r="AZ2030" i="3"/>
  <c r="BD2030" i="3"/>
  <c r="BH2030" i="3"/>
  <c r="M2030" i="3"/>
  <c r="Q2030" i="3"/>
  <c r="U2030" i="3"/>
  <c r="Y2030" i="3"/>
  <c r="AC2030" i="3"/>
  <c r="AG2030" i="3"/>
  <c r="AK2030" i="3"/>
  <c r="AO2030" i="3"/>
  <c r="AS2030" i="3"/>
  <c r="AW2030" i="3"/>
  <c r="BA2030" i="3"/>
  <c r="BE2030" i="3"/>
  <c r="BI2030" i="3"/>
  <c r="N2030" i="3"/>
  <c r="R2030" i="3"/>
  <c r="V2030" i="3"/>
  <c r="Z2030" i="3"/>
  <c r="AD2030" i="3"/>
  <c r="AH2030" i="3"/>
  <c r="AL2030" i="3"/>
  <c r="AP2030" i="3"/>
  <c r="AT2030" i="3"/>
  <c r="AX2030" i="3"/>
  <c r="BB2030" i="3"/>
  <c r="BF2030" i="3"/>
  <c r="BI2029" i="3"/>
  <c r="AS2029" i="3"/>
  <c r="AC2029" i="3"/>
  <c r="M2029" i="3"/>
  <c r="N2033" i="3"/>
  <c r="R2033" i="3"/>
  <c r="V2033" i="3"/>
  <c r="Z2033" i="3"/>
  <c r="AD2033" i="3"/>
  <c r="AH2033" i="3"/>
  <c r="AL2033" i="3"/>
  <c r="AP2033" i="3"/>
  <c r="AT2033" i="3"/>
  <c r="AX2033" i="3"/>
  <c r="BB2033" i="3"/>
  <c r="BF2033" i="3"/>
  <c r="O2033" i="3"/>
  <c r="S2033" i="3"/>
  <c r="W2033" i="3"/>
  <c r="AA2033" i="3"/>
  <c r="AE2033" i="3"/>
  <c r="AI2033" i="3"/>
  <c r="AM2033" i="3"/>
  <c r="AQ2033" i="3"/>
  <c r="AU2033" i="3"/>
  <c r="AY2033" i="3"/>
  <c r="BC2033" i="3"/>
  <c r="BG2033" i="3"/>
  <c r="P2033" i="3"/>
  <c r="T2033" i="3"/>
  <c r="X2033" i="3"/>
  <c r="AB2033" i="3"/>
  <c r="AF2033" i="3"/>
  <c r="AJ2033" i="3"/>
  <c r="AN2033" i="3"/>
  <c r="AR2033" i="3"/>
  <c r="AV2033" i="3"/>
  <c r="AZ2033" i="3"/>
  <c r="BD2033" i="3"/>
  <c r="BH2033" i="3"/>
  <c r="N2031" i="3"/>
  <c r="R2031" i="3"/>
  <c r="V2031" i="3"/>
  <c r="Z2031" i="3"/>
  <c r="AD2031" i="3"/>
  <c r="AH2031" i="3"/>
  <c r="AL2031" i="3"/>
  <c r="AP2031" i="3"/>
  <c r="AT2031" i="3"/>
  <c r="AX2031" i="3"/>
  <c r="BB2031" i="3"/>
  <c r="BF2031" i="3"/>
  <c r="O2031" i="3"/>
  <c r="S2031" i="3"/>
  <c r="W2031" i="3"/>
  <c r="AA2031" i="3"/>
  <c r="AE2031" i="3"/>
  <c r="AI2031" i="3"/>
  <c r="AM2031" i="3"/>
  <c r="AQ2031" i="3"/>
  <c r="AU2031" i="3"/>
  <c r="AY2031" i="3"/>
  <c r="BC2031" i="3"/>
  <c r="BG2031" i="3"/>
  <c r="P2031" i="3"/>
  <c r="T2031" i="3"/>
  <c r="X2031" i="3"/>
  <c r="AB2031" i="3"/>
  <c r="AF2031" i="3"/>
  <c r="AJ2031" i="3"/>
  <c r="AN2031" i="3"/>
  <c r="AR2031" i="3"/>
  <c r="AV2031" i="3"/>
  <c r="AZ2031" i="3"/>
  <c r="BD2031" i="3"/>
  <c r="BH2031" i="3"/>
  <c r="AY2030" i="3"/>
  <c r="AI2030" i="3"/>
  <c r="S2030" i="3"/>
  <c r="BE2029" i="3"/>
  <c r="AO2029" i="3"/>
  <c r="AC2035" i="3"/>
  <c r="Y2035" i="3"/>
  <c r="U2035" i="3"/>
  <c r="Q2035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P2029" i="3"/>
  <c r="T2029" i="3"/>
  <c r="X2029" i="3"/>
  <c r="AB2029" i="3"/>
  <c r="AF2029" i="3"/>
  <c r="AJ2029" i="3"/>
  <c r="AN2029" i="3"/>
  <c r="AR2029" i="3"/>
  <c r="AV2029" i="3"/>
  <c r="AZ2029" i="3"/>
  <c r="BD2029" i="3"/>
  <c r="BH2029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AA2158" i="3" l="1"/>
  <c r="V2161" i="3"/>
  <c r="AM2218" i="3"/>
  <c r="R2097" i="3"/>
  <c r="AY2218" i="3"/>
  <c r="R2107" i="3"/>
  <c r="AP2223" i="3"/>
  <c r="AJ2039" i="3"/>
  <c r="AD2039" i="3"/>
  <c r="AN2039" i="3"/>
  <c r="BF2039" i="3"/>
  <c r="AZ2039" i="3"/>
  <c r="P2039" i="3"/>
  <c r="AP2039" i="3"/>
  <c r="V2039" i="3"/>
  <c r="AF2039" i="3"/>
  <c r="R2039" i="3"/>
  <c r="AM2121" i="3"/>
  <c r="AP2121" i="3"/>
  <c r="BB2121" i="3"/>
  <c r="BD2121" i="3"/>
  <c r="AO2121" i="3"/>
  <c r="S2121" i="3"/>
  <c r="P2121" i="3"/>
  <c r="V2121" i="3"/>
  <c r="AC2121" i="3"/>
  <c r="AI2121" i="3"/>
  <c r="AK2121" i="3"/>
  <c r="AR2121" i="3"/>
  <c r="AX2121" i="3"/>
  <c r="AO2133" i="3"/>
  <c r="BI2133" i="3"/>
  <c r="AO2127" i="3"/>
  <c r="AS2127" i="3"/>
  <c r="AC2127" i="3"/>
  <c r="BE2127" i="3"/>
  <c r="P2119" i="3"/>
  <c r="AP2119" i="3"/>
  <c r="R2119" i="3"/>
  <c r="AR2119" i="3"/>
  <c r="T2119" i="3"/>
  <c r="AS2119" i="3"/>
  <c r="AD2119" i="3"/>
  <c r="N2119" i="3"/>
  <c r="AF2119" i="3"/>
  <c r="BA2119" i="3"/>
  <c r="AG2119" i="3"/>
  <c r="BB2119" i="3"/>
  <c r="AH2119" i="3"/>
  <c r="BD2119" i="3"/>
  <c r="AJ2119" i="3"/>
  <c r="AK2119" i="3"/>
  <c r="BF2119" i="3"/>
  <c r="AL2119" i="3"/>
  <c r="BH2119" i="3"/>
  <c r="AN2119" i="3"/>
  <c r="BI2119" i="3"/>
  <c r="BE2119" i="3"/>
  <c r="AC2147" i="3"/>
  <c r="BE2147" i="3"/>
  <c r="AS2147" i="3"/>
  <c r="AO2147" i="3"/>
  <c r="AC2155" i="3"/>
  <c r="AO2155" i="3"/>
  <c r="AS2155" i="3"/>
  <c r="BE2155" i="3"/>
  <c r="R2155" i="3"/>
  <c r="AL2155" i="3"/>
  <c r="O2155" i="3"/>
  <c r="AI2155" i="3"/>
  <c r="BC2155" i="3"/>
  <c r="AF2155" i="3"/>
  <c r="AZ2155" i="3"/>
  <c r="AN2170" i="3"/>
  <c r="U2170" i="3"/>
  <c r="BA2170" i="3"/>
  <c r="BF2170" i="3"/>
  <c r="V2170" i="3"/>
  <c r="AM2170" i="3"/>
  <c r="X2170" i="3"/>
  <c r="BD2170" i="3"/>
  <c r="AK2170" i="3"/>
  <c r="Z2170" i="3"/>
  <c r="AQ2170" i="3"/>
  <c r="BB2170" i="3"/>
  <c r="AJ2170" i="3"/>
  <c r="Q2170" i="3"/>
  <c r="AW2170" i="3"/>
  <c r="AX2170" i="3"/>
  <c r="N2170" i="3"/>
  <c r="AE2170" i="3"/>
  <c r="AB2181" i="3"/>
  <c r="BE2181" i="3"/>
  <c r="X2181" i="3"/>
  <c r="AD2181" i="3"/>
  <c r="AX2181" i="3"/>
  <c r="W2181" i="3"/>
  <c r="AU2181" i="3"/>
  <c r="AK2181" i="3"/>
  <c r="AR2181" i="3"/>
  <c r="AG2181" i="3"/>
  <c r="AN2181" i="3"/>
  <c r="R2181" i="3"/>
  <c r="AL2181" i="3"/>
  <c r="O2181" i="3"/>
  <c r="AI2181" i="3"/>
  <c r="BC2181" i="3"/>
  <c r="BA2181" i="3"/>
  <c r="AJ2181" i="3"/>
  <c r="Y2181" i="3"/>
  <c r="AF2181" i="3"/>
  <c r="V2181" i="3"/>
  <c r="AT2181" i="3"/>
  <c r="S2181" i="3"/>
  <c r="AM2181" i="3"/>
  <c r="AS2181" i="3"/>
  <c r="T2188" i="3"/>
  <c r="AZ2188" i="3"/>
  <c r="AP2188" i="3"/>
  <c r="AG2188" i="3"/>
  <c r="Y2188" i="3"/>
  <c r="W2188" i="3"/>
  <c r="AJ2188" i="3"/>
  <c r="U2188" i="3"/>
  <c r="AI2188" i="3"/>
  <c r="BB2188" i="3"/>
  <c r="AY2188" i="3"/>
  <c r="AS2188" i="3"/>
  <c r="P2188" i="3"/>
  <c r="AV2188" i="3"/>
  <c r="AK2188" i="3"/>
  <c r="AA2188" i="3"/>
  <c r="S2188" i="3"/>
  <c r="R2188" i="3"/>
  <c r="BI2188" i="3"/>
  <c r="AV2215" i="3"/>
  <c r="N2215" i="3"/>
  <c r="AS2131" i="3"/>
  <c r="M2131" i="3"/>
  <c r="BE2131" i="3"/>
  <c r="BI2131" i="3"/>
  <c r="AO2131" i="3"/>
  <c r="M2171" i="3"/>
  <c r="AW2171" i="3"/>
  <c r="Q2171" i="3"/>
  <c r="AV2171" i="3"/>
  <c r="P2171" i="3"/>
  <c r="Z2171" i="3"/>
  <c r="AP2171" i="3"/>
  <c r="BF2171" i="3"/>
  <c r="AA2171" i="3"/>
  <c r="AQ2171" i="3"/>
  <c r="BG2171" i="3"/>
  <c r="AS2171" i="3"/>
  <c r="AG2171" i="3"/>
  <c r="AF2171" i="3"/>
  <c r="R2171" i="3"/>
  <c r="AH2171" i="3"/>
  <c r="AX2171" i="3"/>
  <c r="S2171" i="3"/>
  <c r="AI2171" i="3"/>
  <c r="AY2171" i="3"/>
  <c r="BI2171" i="3"/>
  <c r="AC2171" i="3"/>
  <c r="BE2171" i="3"/>
  <c r="Y2171" i="3"/>
  <c r="BD2171" i="3"/>
  <c r="X2171" i="3"/>
  <c r="V2171" i="3"/>
  <c r="AL2171" i="3"/>
  <c r="BB2171" i="3"/>
  <c r="W2171" i="3"/>
  <c r="AM2171" i="3"/>
  <c r="BC2171" i="3"/>
  <c r="BA2171" i="3"/>
  <c r="U2171" i="3"/>
  <c r="AD2191" i="3"/>
  <c r="O2191" i="3"/>
  <c r="AZ2191" i="3"/>
  <c r="AA2191" i="3"/>
  <c r="AV2191" i="3"/>
  <c r="S2191" i="3"/>
  <c r="AN2191" i="3"/>
  <c r="BI2191" i="3"/>
  <c r="AG2191" i="3"/>
  <c r="BC2191" i="3"/>
  <c r="N2191" i="3"/>
  <c r="AT2191" i="3"/>
  <c r="AJ2191" i="3"/>
  <c r="P2191" i="3"/>
  <c r="AK2191" i="3"/>
  <c r="BG2191" i="3"/>
  <c r="AC2191" i="3"/>
  <c r="AY2191" i="3"/>
  <c r="W2191" i="3"/>
  <c r="AR2191" i="3"/>
  <c r="Z2191" i="3"/>
  <c r="BF2191" i="3"/>
  <c r="AU2191" i="3"/>
  <c r="U2191" i="3"/>
  <c r="AQ2191" i="3"/>
  <c r="M2191" i="3"/>
  <c r="AI2191" i="3"/>
  <c r="BD2191" i="3"/>
  <c r="AB2191" i="3"/>
  <c r="AW2191" i="3"/>
  <c r="AD2199" i="3"/>
  <c r="BE2199" i="3"/>
  <c r="AQ2199" i="3"/>
  <c r="O2199" i="3"/>
  <c r="AY2199" i="3"/>
  <c r="AM2199" i="3"/>
  <c r="N2199" i="3"/>
  <c r="AJ2199" i="3"/>
  <c r="U2199" i="3"/>
  <c r="BH2199" i="3"/>
  <c r="T2130" i="3"/>
  <c r="M2130" i="3"/>
  <c r="BE2130" i="3"/>
  <c r="AT2130" i="3"/>
  <c r="AM2130" i="3"/>
  <c r="AR2130" i="3"/>
  <c r="AG2130" i="3"/>
  <c r="Z2130" i="3"/>
  <c r="P2130" i="3"/>
  <c r="BH2130" i="3"/>
  <c r="AW2130" i="3"/>
  <c r="AP2130" i="3"/>
  <c r="BI2143" i="3"/>
  <c r="BE2143" i="3"/>
  <c r="AC2143" i="3"/>
  <c r="M2143" i="3"/>
  <c r="AS2151" i="3"/>
  <c r="AD2151" i="3"/>
  <c r="S2218" i="3"/>
  <c r="BL2227" i="3"/>
  <c r="BA2145" i="3"/>
  <c r="AU2218" i="3"/>
  <c r="BJ2245" i="3"/>
  <c r="BM2253" i="3"/>
  <c r="BM2269" i="3"/>
  <c r="BL2233" i="3"/>
  <c r="AG2137" i="3"/>
  <c r="AW2145" i="3"/>
  <c r="BC2103" i="3"/>
  <c r="W2218" i="3"/>
  <c r="AE2218" i="3"/>
  <c r="R2191" i="3"/>
  <c r="R2199" i="3"/>
  <c r="AE2154" i="3"/>
  <c r="BM2238" i="3"/>
  <c r="BC2218" i="3"/>
  <c r="AI2218" i="3"/>
  <c r="O2218" i="3"/>
  <c r="AH2217" i="3"/>
  <c r="BL2257" i="3"/>
  <c r="BJ2235" i="3"/>
  <c r="AG2195" i="3"/>
  <c r="AO2195" i="3"/>
  <c r="R2195" i="3"/>
  <c r="BC2199" i="3"/>
  <c r="AG2199" i="3"/>
  <c r="BG2199" i="3"/>
  <c r="AK2199" i="3"/>
  <c r="P2199" i="3"/>
  <c r="AS2199" i="3"/>
  <c r="X2199" i="3"/>
  <c r="AZ2199" i="3"/>
  <c r="AE2199" i="3"/>
  <c r="BF2199" i="3"/>
  <c r="AP2199" i="3"/>
  <c r="Z2199" i="3"/>
  <c r="AT2202" i="3"/>
  <c r="AB2202" i="3"/>
  <c r="BC2216" i="3"/>
  <c r="S2216" i="3"/>
  <c r="AM2216" i="3"/>
  <c r="BF2216" i="3"/>
  <c r="AP2216" i="3"/>
  <c r="Z2216" i="3"/>
  <c r="BI2216" i="3"/>
  <c r="AS2216" i="3"/>
  <c r="AC2216" i="3"/>
  <c r="M2216" i="3"/>
  <c r="AV2216" i="3"/>
  <c r="AF2216" i="3"/>
  <c r="P2216" i="3"/>
  <c r="U2088" i="3"/>
  <c r="T2049" i="3"/>
  <c r="AA2042" i="3"/>
  <c r="O2042" i="3"/>
  <c r="AK2088" i="3"/>
  <c r="Z2112" i="3"/>
  <c r="BF2097" i="3"/>
  <c r="BA2137" i="3"/>
  <c r="U2145" i="3"/>
  <c r="AK2145" i="3"/>
  <c r="AJ2167" i="3"/>
  <c r="R2161" i="3"/>
  <c r="AI2158" i="3"/>
  <c r="AA2044" i="3"/>
  <c r="AI2146" i="3"/>
  <c r="U2153" i="3"/>
  <c r="BN2243" i="3"/>
  <c r="BM2254" i="3"/>
  <c r="Y2191" i="3"/>
  <c r="BB2191" i="3"/>
  <c r="AL2191" i="3"/>
  <c r="V2191" i="3"/>
  <c r="AS2195" i="3"/>
  <c r="BG2195" i="3"/>
  <c r="T2195" i="3"/>
  <c r="AW2199" i="3"/>
  <c r="AB2199" i="3"/>
  <c r="BA2199" i="3"/>
  <c r="AF2199" i="3"/>
  <c r="BI2199" i="3"/>
  <c r="AN2199" i="3"/>
  <c r="S2199" i="3"/>
  <c r="AU2199" i="3"/>
  <c r="Y2199" i="3"/>
  <c r="BB2199" i="3"/>
  <c r="AL2199" i="3"/>
  <c r="V2199" i="3"/>
  <c r="AU2202" i="3"/>
  <c r="V2202" i="3"/>
  <c r="AT2222" i="3"/>
  <c r="W2216" i="3"/>
  <c r="AU2216" i="3"/>
  <c r="BG2216" i="3"/>
  <c r="BB2216" i="3"/>
  <c r="AL2216" i="3"/>
  <c r="V2216" i="3"/>
  <c r="BE2216" i="3"/>
  <c r="AO2216" i="3"/>
  <c r="Y2216" i="3"/>
  <c r="BH2216" i="3"/>
  <c r="AR2216" i="3"/>
  <c r="AB2216" i="3"/>
  <c r="X2066" i="3"/>
  <c r="AQ2042" i="3"/>
  <c r="AM2042" i="3"/>
  <c r="AX2112" i="3"/>
  <c r="Z2097" i="3"/>
  <c r="AW2137" i="3"/>
  <c r="AG2145" i="3"/>
  <c r="Y2145" i="3"/>
  <c r="AU2158" i="3"/>
  <c r="Y2029" i="3"/>
  <c r="R2103" i="3"/>
  <c r="AB2175" i="3"/>
  <c r="BL2238" i="3"/>
  <c r="AO2191" i="3"/>
  <c r="T2191" i="3"/>
  <c r="AX2191" i="3"/>
  <c r="AH2191" i="3"/>
  <c r="X2195" i="3"/>
  <c r="AK2195" i="3"/>
  <c r="AR2199" i="3"/>
  <c r="W2199" i="3"/>
  <c r="AV2199" i="3"/>
  <c r="AA2199" i="3"/>
  <c r="BD2199" i="3"/>
  <c r="AI2199" i="3"/>
  <c r="M2199" i="3"/>
  <c r="AO2199" i="3"/>
  <c r="T2199" i="3"/>
  <c r="AX2199" i="3"/>
  <c r="AH2199" i="3"/>
  <c r="AE2202" i="3"/>
  <c r="AO2222" i="3"/>
  <c r="AY2216" i="3"/>
  <c r="AE2216" i="3"/>
  <c r="AQ2216" i="3"/>
  <c r="AX2216" i="3"/>
  <c r="AH2216" i="3"/>
  <c r="R2216" i="3"/>
  <c r="BA2216" i="3"/>
  <c r="AK2216" i="3"/>
  <c r="U2216" i="3"/>
  <c r="BD2216" i="3"/>
  <c r="AN2216" i="3"/>
  <c r="AH2112" i="3"/>
  <c r="R2112" i="3"/>
  <c r="Y2137" i="3"/>
  <c r="AP2097" i="3"/>
  <c r="M2213" i="3"/>
  <c r="AU2154" i="3"/>
  <c r="AG2161" i="3"/>
  <c r="AA2218" i="3"/>
  <c r="BN2254" i="3"/>
  <c r="BM2257" i="3"/>
  <c r="BM2252" i="3"/>
  <c r="AQ2048" i="3"/>
  <c r="BM2240" i="3"/>
  <c r="BJ2259" i="3"/>
  <c r="R2048" i="3"/>
  <c r="BH2209" i="3"/>
  <c r="AB2209" i="3"/>
  <c r="AQ2209" i="3"/>
  <c r="BF2209" i="3"/>
  <c r="Z2209" i="3"/>
  <c r="AZ2217" i="3"/>
  <c r="T2217" i="3"/>
  <c r="AI2217" i="3"/>
  <c r="AX2217" i="3"/>
  <c r="R2217" i="3"/>
  <c r="AL2224" i="3"/>
  <c r="AZ2224" i="3"/>
  <c r="U2029" i="3"/>
  <c r="AZ2049" i="3"/>
  <c r="Z2038" i="3"/>
  <c r="BH2103" i="3"/>
  <c r="AB2103" i="3"/>
  <c r="O2154" i="3"/>
  <c r="AZ2167" i="3"/>
  <c r="Q2161" i="3"/>
  <c r="BE2161" i="3"/>
  <c r="AU2146" i="3"/>
  <c r="BH2167" i="3"/>
  <c r="BK2257" i="3"/>
  <c r="AX2048" i="3"/>
  <c r="AL2164" i="3"/>
  <c r="BD2209" i="3"/>
  <c r="X2209" i="3"/>
  <c r="AM2209" i="3"/>
  <c r="BB2209" i="3"/>
  <c r="V2209" i="3"/>
  <c r="AR2217" i="3"/>
  <c r="BG2217" i="3"/>
  <c r="AA2217" i="3"/>
  <c r="AP2217" i="3"/>
  <c r="AI2224" i="3"/>
  <c r="N2224" i="3"/>
  <c r="AF2224" i="3"/>
  <c r="AK2029" i="3"/>
  <c r="AM2103" i="3"/>
  <c r="AX2103" i="3"/>
  <c r="AI2154" i="3"/>
  <c r="T2167" i="3"/>
  <c r="AT2161" i="3"/>
  <c r="AO2161" i="3"/>
  <c r="AB2206" i="3"/>
  <c r="AY2144" i="3"/>
  <c r="BL2243" i="3"/>
  <c r="AB2048" i="3"/>
  <c r="R2166" i="3"/>
  <c r="BB2164" i="3"/>
  <c r="BD2164" i="3"/>
  <c r="BD2166" i="3"/>
  <c r="AR2209" i="3"/>
  <c r="BG2209" i="3"/>
  <c r="AA2209" i="3"/>
  <c r="AJ2217" i="3"/>
  <c r="AY2217" i="3"/>
  <c r="S2217" i="3"/>
  <c r="AM2224" i="3"/>
  <c r="M2173" i="3"/>
  <c r="R2207" i="3"/>
  <c r="AH2103" i="3"/>
  <c r="AR2167" i="3"/>
  <c r="AW2161" i="3"/>
  <c r="AD2161" i="3"/>
  <c r="Y2161" i="3"/>
  <c r="Y2153" i="3"/>
  <c r="AY2158" i="3"/>
  <c r="AL2161" i="3"/>
  <c r="BJ2247" i="3"/>
  <c r="BK2247" i="3"/>
  <c r="BN2247" i="3"/>
  <c r="BL2249" i="3"/>
  <c r="BM2243" i="3"/>
  <c r="BK2259" i="3"/>
  <c r="BN2259" i="3"/>
  <c r="BL2259" i="3"/>
  <c r="BN2240" i="3"/>
  <c r="BK2240" i="3"/>
  <c r="BK2243" i="3"/>
  <c r="BK2267" i="3"/>
  <c r="BN2267" i="3"/>
  <c r="BL2258" i="3"/>
  <c r="BM2259" i="3"/>
  <c r="BM2258" i="3"/>
  <c r="BL2247" i="3"/>
  <c r="BJ2249" i="3"/>
  <c r="BM2249" i="3"/>
  <c r="BJ2243" i="3"/>
  <c r="BL2240" i="3"/>
  <c r="BL2267" i="3"/>
  <c r="BJ2258" i="3"/>
  <c r="BK2263" i="3"/>
  <c r="BN2263" i="3"/>
  <c r="BL2263" i="3"/>
  <c r="BN2249" i="3"/>
  <c r="BK2249" i="3"/>
  <c r="BJ2267" i="3"/>
  <c r="BM2267" i="3"/>
  <c r="BM2247" i="3"/>
  <c r="BJ2263" i="3"/>
  <c r="BM2263" i="3"/>
  <c r="BJ2240" i="3"/>
  <c r="BN2258" i="3"/>
  <c r="BK2258" i="3"/>
  <c r="BB2064" i="3"/>
  <c r="O2064" i="3"/>
  <c r="BG2064" i="3"/>
  <c r="Z2215" i="3"/>
  <c r="BF2215" i="3"/>
  <c r="AQ2215" i="3"/>
  <c r="AB2215" i="3"/>
  <c r="BH2215" i="3"/>
  <c r="AD2215" i="3"/>
  <c r="O2215" i="3"/>
  <c r="AU2215" i="3"/>
  <c r="AF2215" i="3"/>
  <c r="AP2215" i="3"/>
  <c r="AA2215" i="3"/>
  <c r="BG2215" i="3"/>
  <c r="AR2215" i="3"/>
  <c r="Z2219" i="3"/>
  <c r="W2219" i="3"/>
  <c r="T2219" i="3"/>
  <c r="BH2219" i="3"/>
  <c r="Q2219" i="3"/>
  <c r="AC2219" i="3"/>
  <c r="AH2219" i="3"/>
  <c r="AA2219" i="3"/>
  <c r="X2219" i="3"/>
  <c r="BA2219" i="3"/>
  <c r="AX2219" i="3"/>
  <c r="AQ2219" i="3"/>
  <c r="AN2219" i="3"/>
  <c r="V2223" i="3"/>
  <c r="BB2223" i="3"/>
  <c r="AM2223" i="3"/>
  <c r="X2223" i="3"/>
  <c r="BD2223" i="3"/>
  <c r="Z2223" i="3"/>
  <c r="BF2223" i="3"/>
  <c r="AQ2223" i="3"/>
  <c r="AB2223" i="3"/>
  <c r="BH2223" i="3"/>
  <c r="AO2223" i="3"/>
  <c r="BA2223" i="3"/>
  <c r="AL2223" i="3"/>
  <c r="W2223" i="3"/>
  <c r="BC2223" i="3"/>
  <c r="AN2223" i="3"/>
  <c r="O2062" i="3"/>
  <c r="T2062" i="3"/>
  <c r="AR2062" i="3"/>
  <c r="P2062" i="3"/>
  <c r="AN2062" i="3"/>
  <c r="BD2062" i="3"/>
  <c r="AZ2062" i="3"/>
  <c r="AF2062" i="3"/>
  <c r="BH2062" i="3"/>
  <c r="AB2062" i="3"/>
  <c r="S2062" i="3"/>
  <c r="P2165" i="3"/>
  <c r="BH2165" i="3"/>
  <c r="AB2165" i="3"/>
  <c r="AE2210" i="3"/>
  <c r="BC2210" i="3"/>
  <c r="W2210" i="3"/>
  <c r="AY2210" i="3"/>
  <c r="S2210" i="3"/>
  <c r="O2210" i="3"/>
  <c r="AM2210" i="3"/>
  <c r="AA2214" i="3"/>
  <c r="AQ2214" i="3"/>
  <c r="P2214" i="3"/>
  <c r="AF2214" i="3"/>
  <c r="AV2214" i="3"/>
  <c r="M2214" i="3"/>
  <c r="AC2214" i="3"/>
  <c r="AS2214" i="3"/>
  <c r="BI2214" i="3"/>
  <c r="Z2214" i="3"/>
  <c r="AP2214" i="3"/>
  <c r="BF2214" i="3"/>
  <c r="W2214" i="3"/>
  <c r="BG2214" i="3"/>
  <c r="T2214" i="3"/>
  <c r="AJ2214" i="3"/>
  <c r="AZ2214" i="3"/>
  <c r="Q2214" i="3"/>
  <c r="AG2214" i="3"/>
  <c r="AW2214" i="3"/>
  <c r="N2214" i="3"/>
  <c r="AD2214" i="3"/>
  <c r="AT2214" i="3"/>
  <c r="AY2214" i="3"/>
  <c r="BC2214" i="3"/>
  <c r="X2214" i="3"/>
  <c r="AN2214" i="3"/>
  <c r="BD2214" i="3"/>
  <c r="U2214" i="3"/>
  <c r="AK2214" i="3"/>
  <c r="BA2214" i="3"/>
  <c r="R2214" i="3"/>
  <c r="AH2214" i="3"/>
  <c r="AX2214" i="3"/>
  <c r="AI2214" i="3"/>
  <c r="AH2093" i="3"/>
  <c r="R2093" i="3"/>
  <c r="Z2093" i="3"/>
  <c r="Q2129" i="3"/>
  <c r="AW2129" i="3"/>
  <c r="U2129" i="3"/>
  <c r="X2046" i="3"/>
  <c r="BG2206" i="3"/>
  <c r="AQ2206" i="3"/>
  <c r="AA2206" i="3"/>
  <c r="BF2206" i="3"/>
  <c r="AP2206" i="3"/>
  <c r="Z2206" i="3"/>
  <c r="BI2206" i="3"/>
  <c r="AS2206" i="3"/>
  <c r="AC2206" i="3"/>
  <c r="M2206" i="3"/>
  <c r="AV2206" i="3"/>
  <c r="AF2206" i="3"/>
  <c r="P2206" i="3"/>
  <c r="BF2210" i="3"/>
  <c r="AP2210" i="3"/>
  <c r="Z2210" i="3"/>
  <c r="BI2210" i="3"/>
  <c r="AS2210" i="3"/>
  <c r="AC2210" i="3"/>
  <c r="M2210" i="3"/>
  <c r="AV2210" i="3"/>
  <c r="AF2210" i="3"/>
  <c r="P2210" i="3"/>
  <c r="AE2214" i="3"/>
  <c r="AE2182" i="3"/>
  <c r="AT2182" i="3"/>
  <c r="N2182" i="3"/>
  <c r="AI2182" i="3"/>
  <c r="AX2182" i="3"/>
  <c r="R2182" i="3"/>
  <c r="AW2182" i="3"/>
  <c r="AG2182" i="3"/>
  <c r="Q2182" i="3"/>
  <c r="AZ2182" i="3"/>
  <c r="AJ2182" i="3"/>
  <c r="T2182" i="3"/>
  <c r="AW2207" i="3"/>
  <c r="BD2207" i="3"/>
  <c r="AN2207" i="3"/>
  <c r="X2207" i="3"/>
  <c r="BA2207" i="3"/>
  <c r="Y2207" i="3"/>
  <c r="BG2207" i="3"/>
  <c r="AQ2207" i="3"/>
  <c r="AA2207" i="3"/>
  <c r="BF2207" i="3"/>
  <c r="AP2207" i="3"/>
  <c r="Z2207" i="3"/>
  <c r="P2215" i="3"/>
  <c r="AR2223" i="3"/>
  <c r="AK2223" i="3"/>
  <c r="BE2214" i="3"/>
  <c r="AR2214" i="3"/>
  <c r="AR2219" i="3"/>
  <c r="BF2093" i="3"/>
  <c r="Y2129" i="3"/>
  <c r="V2195" i="3"/>
  <c r="AL2195" i="3"/>
  <c r="BB2195" i="3"/>
  <c r="Y2195" i="3"/>
  <c r="AU2195" i="3"/>
  <c r="U2195" i="3"/>
  <c r="AQ2195" i="3"/>
  <c r="Q2195" i="3"/>
  <c r="AM2195" i="3"/>
  <c r="BH2195" i="3"/>
  <c r="AC2195" i="3"/>
  <c r="AY2195" i="3"/>
  <c r="Z2195" i="3"/>
  <c r="AP2195" i="3"/>
  <c r="BF2195" i="3"/>
  <c r="AE2195" i="3"/>
  <c r="AZ2195" i="3"/>
  <c r="AA2195" i="3"/>
  <c r="AV2195" i="3"/>
  <c r="W2195" i="3"/>
  <c r="AR2195" i="3"/>
  <c r="M2195" i="3"/>
  <c r="AI2195" i="3"/>
  <c r="BD2195" i="3"/>
  <c r="N2195" i="3"/>
  <c r="AD2195" i="3"/>
  <c r="AT2195" i="3"/>
  <c r="O2195" i="3"/>
  <c r="AJ2195" i="3"/>
  <c r="BE2195" i="3"/>
  <c r="AF2195" i="3"/>
  <c r="BA2195" i="3"/>
  <c r="AB2195" i="3"/>
  <c r="AW2195" i="3"/>
  <c r="S2195" i="3"/>
  <c r="AN2195" i="3"/>
  <c r="BI2195" i="3"/>
  <c r="AJ2202" i="3"/>
  <c r="Q2202" i="3"/>
  <c r="AW2202" i="3"/>
  <c r="AD2202" i="3"/>
  <c r="AX2202" i="3"/>
  <c r="S2202" i="3"/>
  <c r="AI2202" i="3"/>
  <c r="AY2202" i="3"/>
  <c r="AR2202" i="3"/>
  <c r="Y2202" i="3"/>
  <c r="BE2202" i="3"/>
  <c r="AH2202" i="3"/>
  <c r="BB2202" i="3"/>
  <c r="W2202" i="3"/>
  <c r="AM2202" i="3"/>
  <c r="BC2202" i="3"/>
  <c r="T2202" i="3"/>
  <c r="AZ2202" i="3"/>
  <c r="AG2202" i="3"/>
  <c r="N2202" i="3"/>
  <c r="AL2202" i="3"/>
  <c r="BF2202" i="3"/>
  <c r="AA2202" i="3"/>
  <c r="AQ2202" i="3"/>
  <c r="BG2202" i="3"/>
  <c r="AJ2062" i="3"/>
  <c r="AI2210" i="3"/>
  <c r="AR2046" i="3"/>
  <c r="Q2046" i="3"/>
  <c r="AO2048" i="3"/>
  <c r="BC2206" i="3"/>
  <c r="AM2206" i="3"/>
  <c r="W2206" i="3"/>
  <c r="BB2206" i="3"/>
  <c r="AL2206" i="3"/>
  <c r="V2206" i="3"/>
  <c r="BE2206" i="3"/>
  <c r="AO2206" i="3"/>
  <c r="Y2206" i="3"/>
  <c r="BH2206" i="3"/>
  <c r="AR2206" i="3"/>
  <c r="BB2210" i="3"/>
  <c r="AL2210" i="3"/>
  <c r="V2210" i="3"/>
  <c r="BE2210" i="3"/>
  <c r="AO2210" i="3"/>
  <c r="Y2210" i="3"/>
  <c r="BH2210" i="3"/>
  <c r="AR2210" i="3"/>
  <c r="AB2210" i="3"/>
  <c r="AU2214" i="3"/>
  <c r="AO2219" i="3"/>
  <c r="Q2223" i="3"/>
  <c r="BC2182" i="3"/>
  <c r="W2182" i="3"/>
  <c r="AL2182" i="3"/>
  <c r="BG2182" i="3"/>
  <c r="AA2182" i="3"/>
  <c r="AP2182" i="3"/>
  <c r="BI2182" i="3"/>
  <c r="AS2182" i="3"/>
  <c r="AC2182" i="3"/>
  <c r="M2182" i="3"/>
  <c r="AV2182" i="3"/>
  <c r="AF2182" i="3"/>
  <c r="P2182" i="3"/>
  <c r="AO2207" i="3"/>
  <c r="AZ2207" i="3"/>
  <c r="AJ2207" i="3"/>
  <c r="T2207" i="3"/>
  <c r="AS2207" i="3"/>
  <c r="U2207" i="3"/>
  <c r="BC2207" i="3"/>
  <c r="AM2207" i="3"/>
  <c r="W2207" i="3"/>
  <c r="BB2207" i="3"/>
  <c r="AL2207" i="3"/>
  <c r="V2207" i="3"/>
  <c r="AE2215" i="3"/>
  <c r="BG2223" i="3"/>
  <c r="BB2214" i="3"/>
  <c r="AO2214" i="3"/>
  <c r="AB2214" i="3"/>
  <c r="AY2219" i="3"/>
  <c r="X2062" i="3"/>
  <c r="AA2210" i="3"/>
  <c r="AM2214" i="3"/>
  <c r="AY2120" i="3"/>
  <c r="BB2120" i="3"/>
  <c r="AT2120" i="3"/>
  <c r="AI2138" i="3"/>
  <c r="AY2138" i="3"/>
  <c r="AR2222" i="3"/>
  <c r="BE2222" i="3"/>
  <c r="BB2222" i="3"/>
  <c r="BH2222" i="3"/>
  <c r="V2222" i="3"/>
  <c r="Y2222" i="3"/>
  <c r="AL2222" i="3"/>
  <c r="K1987" i="3"/>
  <c r="AO2046" i="3"/>
  <c r="BH2048" i="3"/>
  <c r="AX2210" i="3"/>
  <c r="AH2210" i="3"/>
  <c r="R2210" i="3"/>
  <c r="BA2210" i="3"/>
  <c r="AK2210" i="3"/>
  <c r="U2210" i="3"/>
  <c r="BD2210" i="3"/>
  <c r="AN2210" i="3"/>
  <c r="X2210" i="3"/>
  <c r="AG2215" i="3"/>
  <c r="BE2219" i="3"/>
  <c r="AG2223" i="3"/>
  <c r="AU2182" i="3"/>
  <c r="O2182" i="3"/>
  <c r="AD2182" i="3"/>
  <c r="AY2182" i="3"/>
  <c r="S2182" i="3"/>
  <c r="AH2182" i="3"/>
  <c r="BE2182" i="3"/>
  <c r="AO2182" i="3"/>
  <c r="Y2182" i="3"/>
  <c r="BH2182" i="3"/>
  <c r="AR2182" i="3"/>
  <c r="AG2207" i="3"/>
  <c r="AV2207" i="3"/>
  <c r="AF2207" i="3"/>
  <c r="P2207" i="3"/>
  <c r="AK2207" i="3"/>
  <c r="Q2207" i="3"/>
  <c r="AY2207" i="3"/>
  <c r="AI2207" i="3"/>
  <c r="S2207" i="3"/>
  <c r="AX2207" i="3"/>
  <c r="AH2207" i="3"/>
  <c r="N2207" i="3"/>
  <c r="AQ2210" i="3"/>
  <c r="S2214" i="3"/>
  <c r="AT2215" i="3"/>
  <c r="AS2219" i="3"/>
  <c r="AA2223" i="3"/>
  <c r="AL2214" i="3"/>
  <c r="Y2214" i="3"/>
  <c r="BE2215" i="3"/>
  <c r="BB2219" i="3"/>
  <c r="AX2093" i="3"/>
  <c r="AV2062" i="3"/>
  <c r="AP2093" i="3"/>
  <c r="O2142" i="3"/>
  <c r="AI2142" i="3"/>
  <c r="AP2189" i="3"/>
  <c r="AE2189" i="3"/>
  <c r="AA2189" i="3"/>
  <c r="W2189" i="3"/>
  <c r="M2189" i="3"/>
  <c r="BD2189" i="3"/>
  <c r="N2189" i="3"/>
  <c r="AT2189" i="3"/>
  <c r="AJ2189" i="3"/>
  <c r="AF2189" i="3"/>
  <c r="AB2189" i="3"/>
  <c r="S2189" i="3"/>
  <c r="BI2189" i="3"/>
  <c r="Z2189" i="3"/>
  <c r="BF2189" i="3"/>
  <c r="AZ2189" i="3"/>
  <c r="AV2189" i="3"/>
  <c r="AR2189" i="3"/>
  <c r="AI2189" i="3"/>
  <c r="AP2197" i="3"/>
  <c r="AE2197" i="3"/>
  <c r="AA2197" i="3"/>
  <c r="S2197" i="3"/>
  <c r="BI2197" i="3"/>
  <c r="BC2197" i="3"/>
  <c r="N2197" i="3"/>
  <c r="AT2197" i="3"/>
  <c r="AJ2197" i="3"/>
  <c r="AF2197" i="3"/>
  <c r="X2197" i="3"/>
  <c r="Q2197" i="3"/>
  <c r="BH2197" i="3"/>
  <c r="Z2197" i="3"/>
  <c r="BF2197" i="3"/>
  <c r="AZ2197" i="3"/>
  <c r="AV2197" i="3"/>
  <c r="AN2197" i="3"/>
  <c r="AG2197" i="3"/>
  <c r="AH2079" i="3"/>
  <c r="AB2109" i="3"/>
  <c r="AO2125" i="3"/>
  <c r="AC2133" i="3"/>
  <c r="BD2104" i="3"/>
  <c r="AC2221" i="3"/>
  <c r="AE2158" i="3"/>
  <c r="O2158" i="3"/>
  <c r="AB2167" i="3"/>
  <c r="S2144" i="3"/>
  <c r="AY2154" i="3"/>
  <c r="S2154" i="3"/>
  <c r="M2127" i="3"/>
  <c r="U2058" i="3"/>
  <c r="BA2088" i="3"/>
  <c r="AR2165" i="3"/>
  <c r="AU2210" i="3"/>
  <c r="BA2129" i="3"/>
  <c r="AG2129" i="3"/>
  <c r="AA2154" i="3"/>
  <c r="AF2059" i="3"/>
  <c r="BF2059" i="3"/>
  <c r="BJ2073" i="3"/>
  <c r="BM2150" i="3"/>
  <c r="BJ2054" i="3"/>
  <c r="AU2152" i="3"/>
  <c r="AY2152" i="3"/>
  <c r="AB2174" i="3"/>
  <c r="AV2174" i="3"/>
  <c r="U2174" i="3"/>
  <c r="AO2174" i="3"/>
  <c r="BI2174" i="3"/>
  <c r="BF2174" i="3"/>
  <c r="AY2174" i="3"/>
  <c r="AL2174" i="3"/>
  <c r="AM2174" i="3"/>
  <c r="AF2174" i="3"/>
  <c r="BD2174" i="3"/>
  <c r="Y2174" i="3"/>
  <c r="AS2174" i="3"/>
  <c r="Z2174" i="3"/>
  <c r="S2174" i="3"/>
  <c r="BG2174" i="3"/>
  <c r="BB2174" i="3"/>
  <c r="AU2174" i="3"/>
  <c r="P2174" i="3"/>
  <c r="AN2174" i="3"/>
  <c r="BH2174" i="3"/>
  <c r="AC2174" i="3"/>
  <c r="BA2174" i="3"/>
  <c r="AH2174" i="3"/>
  <c r="AA2174" i="3"/>
  <c r="V2174" i="3"/>
  <c r="O2174" i="3"/>
  <c r="BC2174" i="3"/>
  <c r="BI2213" i="3"/>
  <c r="AC2213" i="3"/>
  <c r="AB2046" i="3"/>
  <c r="AV2046" i="3"/>
  <c r="Y2046" i="3"/>
  <c r="AS2046" i="3"/>
  <c r="AZ2048" i="3"/>
  <c r="AI2048" i="3"/>
  <c r="P2059" i="3"/>
  <c r="X2164" i="3"/>
  <c r="X2166" i="3"/>
  <c r="BJ2192" i="3"/>
  <c r="BJ2200" i="3"/>
  <c r="BL2218" i="3"/>
  <c r="AS2213" i="3"/>
  <c r="W2174" i="3"/>
  <c r="BE2174" i="3"/>
  <c r="X2174" i="3"/>
  <c r="AS2108" i="3"/>
  <c r="AC2108" i="3"/>
  <c r="AX2108" i="3"/>
  <c r="R2108" i="3"/>
  <c r="AN2037" i="3"/>
  <c r="BG2128" i="3"/>
  <c r="AQ2128" i="3"/>
  <c r="AU2142" i="3"/>
  <c r="AE2142" i="3"/>
  <c r="S2142" i="3"/>
  <c r="AY2142" i="3"/>
  <c r="O2160" i="3"/>
  <c r="AU2160" i="3"/>
  <c r="W2044" i="3"/>
  <c r="O2044" i="3"/>
  <c r="AM2044" i="3"/>
  <c r="AQ2044" i="3"/>
  <c r="BC2044" i="3"/>
  <c r="X2072" i="3"/>
  <c r="AF2072" i="3"/>
  <c r="AV2072" i="3"/>
  <c r="AV2120" i="3"/>
  <c r="P2120" i="3"/>
  <c r="AL2120" i="3"/>
  <c r="BG2120" i="3"/>
  <c r="S2120" i="3"/>
  <c r="V2120" i="3"/>
  <c r="N2120" i="3"/>
  <c r="BD2120" i="3"/>
  <c r="AD2120" i="3"/>
  <c r="AF2120" i="3"/>
  <c r="X2120" i="3"/>
  <c r="AN2120" i="3"/>
  <c r="AQ2120" i="3"/>
  <c r="AI2120" i="3"/>
  <c r="AA2120" i="3"/>
  <c r="O2138" i="3"/>
  <c r="AU2138" i="3"/>
  <c r="AA2138" i="3"/>
  <c r="AE2138" i="3"/>
  <c r="S2138" i="3"/>
  <c r="S2146" i="3"/>
  <c r="AA2146" i="3"/>
  <c r="AY2146" i="3"/>
  <c r="AE2146" i="3"/>
  <c r="O2146" i="3"/>
  <c r="AK2153" i="3"/>
  <c r="BA2153" i="3"/>
  <c r="Q2153" i="3"/>
  <c r="AW2153" i="3"/>
  <c r="W2222" i="3"/>
  <c r="AI2222" i="3"/>
  <c r="P2222" i="3"/>
  <c r="AF2222" i="3"/>
  <c r="AV2222" i="3"/>
  <c r="M2222" i="3"/>
  <c r="AC2222" i="3"/>
  <c r="AS2222" i="3"/>
  <c r="BI2222" i="3"/>
  <c r="Z2222" i="3"/>
  <c r="AP2222" i="3"/>
  <c r="BF2222" i="3"/>
  <c r="AQ2222" i="3"/>
  <c r="BC2222" i="3"/>
  <c r="T2222" i="3"/>
  <c r="AJ2222" i="3"/>
  <c r="AZ2222" i="3"/>
  <c r="Q2222" i="3"/>
  <c r="AG2222" i="3"/>
  <c r="AW2222" i="3"/>
  <c r="N2222" i="3"/>
  <c r="AD2222" i="3"/>
  <c r="AA2222" i="3"/>
  <c r="X2222" i="3"/>
  <c r="AN2222" i="3"/>
  <c r="BD2222" i="3"/>
  <c r="U2222" i="3"/>
  <c r="AK2222" i="3"/>
  <c r="BA2222" i="3"/>
  <c r="R2222" i="3"/>
  <c r="AH2222" i="3"/>
  <c r="AX2222" i="3"/>
  <c r="L1986" i="3"/>
  <c r="AF2046" i="3"/>
  <c r="BD2046" i="3"/>
  <c r="AC2046" i="3"/>
  <c r="BE2046" i="3"/>
  <c r="BC2059" i="3"/>
  <c r="AK2164" i="3"/>
  <c r="BC2164" i="3"/>
  <c r="BC2166" i="3"/>
  <c r="AD2174" i="3"/>
  <c r="AK2174" i="3"/>
  <c r="AN2046" i="3"/>
  <c r="BH2046" i="3"/>
  <c r="M2046" i="3"/>
  <c r="AG2046" i="3"/>
  <c r="BI2046" i="3"/>
  <c r="AG2048" i="3"/>
  <c r="T2048" i="3"/>
  <c r="AH2059" i="3"/>
  <c r="BB2166" i="3"/>
  <c r="U2164" i="3"/>
  <c r="AM2164" i="3"/>
  <c r="AQ2174" i="3"/>
  <c r="M2174" i="3"/>
  <c r="S2124" i="3"/>
  <c r="AT2124" i="3"/>
  <c r="X2124" i="3"/>
  <c r="AA2132" i="3"/>
  <c r="S2132" i="3"/>
  <c r="O2132" i="3"/>
  <c r="AI2132" i="3"/>
  <c r="V2217" i="3"/>
  <c r="AL2217" i="3"/>
  <c r="BB2217" i="3"/>
  <c r="W2217" i="3"/>
  <c r="AM2217" i="3"/>
  <c r="BC2217" i="3"/>
  <c r="X2217" i="3"/>
  <c r="AN2217" i="3"/>
  <c r="BD2217" i="3"/>
  <c r="N2217" i="3"/>
  <c r="AD2217" i="3"/>
  <c r="AT2217" i="3"/>
  <c r="O2217" i="3"/>
  <c r="AE2217" i="3"/>
  <c r="AU2217" i="3"/>
  <c r="P2217" i="3"/>
  <c r="AF2217" i="3"/>
  <c r="AV2217" i="3"/>
  <c r="P2224" i="3"/>
  <c r="AJ2224" i="3"/>
  <c r="BH2224" i="3"/>
  <c r="AC2224" i="3"/>
  <c r="AW2224" i="3"/>
  <c r="V2224" i="3"/>
  <c r="AP2224" i="3"/>
  <c r="AA2224" i="3"/>
  <c r="O2224" i="3"/>
  <c r="AY2224" i="3"/>
  <c r="T2224" i="3"/>
  <c r="AR2224" i="3"/>
  <c r="M2224" i="3"/>
  <c r="AG2224" i="3"/>
  <c r="BE2224" i="3"/>
  <c r="Z2224" i="3"/>
  <c r="AT2224" i="3"/>
  <c r="BG2224" i="3"/>
  <c r="AE2224" i="3"/>
  <c r="AB2224" i="3"/>
  <c r="AV2224" i="3"/>
  <c r="Q2224" i="3"/>
  <c r="AO2224" i="3"/>
  <c r="BI2224" i="3"/>
  <c r="AD2224" i="3"/>
  <c r="BB2224" i="3"/>
  <c r="W2224" i="3"/>
  <c r="AU2224" i="3"/>
  <c r="P2202" i="3"/>
  <c r="AF2202" i="3"/>
  <c r="AV2202" i="3"/>
  <c r="M2202" i="3"/>
  <c r="AC2202" i="3"/>
  <c r="AS2202" i="3"/>
  <c r="BI2202" i="3"/>
  <c r="Z2202" i="3"/>
  <c r="AP2202" i="3"/>
  <c r="X2202" i="3"/>
  <c r="AN2202" i="3"/>
  <c r="BD2202" i="3"/>
  <c r="U2202" i="3"/>
  <c r="AK2202" i="3"/>
  <c r="BA2202" i="3"/>
  <c r="R2202" i="3"/>
  <c r="AU2132" i="3"/>
  <c r="BG2044" i="3"/>
  <c r="AZ2068" i="3"/>
  <c r="X2095" i="3"/>
  <c r="AA2032" i="3"/>
  <c r="AN2082" i="3"/>
  <c r="AB2089" i="3"/>
  <c r="AV2115" i="3"/>
  <c r="AB2064" i="3"/>
  <c r="BI2104" i="3"/>
  <c r="AH2104" i="3"/>
  <c r="Q2217" i="3"/>
  <c r="M2221" i="3"/>
  <c r="Y2213" i="3"/>
  <c r="AE2156" i="3"/>
  <c r="AY2136" i="3"/>
  <c r="AI2144" i="3"/>
  <c r="AW2029" i="3"/>
  <c r="Q2029" i="3"/>
  <c r="AG2029" i="3"/>
  <c r="Q2137" i="3"/>
  <c r="AP2091" i="3"/>
  <c r="AX2091" i="3"/>
  <c r="AN2117" i="3"/>
  <c r="X2104" i="3"/>
  <c r="P2104" i="3"/>
  <c r="AY2156" i="3"/>
  <c r="AI2136" i="3"/>
  <c r="AE2140" i="3"/>
  <c r="AC2045" i="3"/>
  <c r="O2136" i="3"/>
  <c r="O2140" i="3"/>
  <c r="AE2144" i="3"/>
  <c r="AG2153" i="3"/>
  <c r="M2175" i="3"/>
  <c r="BK2175" i="3" s="1"/>
  <c r="S2222" i="3"/>
  <c r="AM2222" i="3"/>
  <c r="BG2222" i="3"/>
  <c r="BN2175" i="3"/>
  <c r="AY2117" i="3"/>
  <c r="AI2117" i="3"/>
  <c r="S2117" i="3"/>
  <c r="AX2117" i="3"/>
  <c r="AH2117" i="3"/>
  <c r="R2117" i="3"/>
  <c r="BA2117" i="3"/>
  <c r="AK2117" i="3"/>
  <c r="U2117" i="3"/>
  <c r="BM2120" i="3"/>
  <c r="BJ2118" i="3"/>
  <c r="AT2110" i="3"/>
  <c r="T2110" i="3"/>
  <c r="AB2117" i="3"/>
  <c r="T2117" i="3"/>
  <c r="AR2125" i="3"/>
  <c r="T2125" i="3"/>
  <c r="AU2125" i="3"/>
  <c r="AA2125" i="3"/>
  <c r="AX2125" i="3"/>
  <c r="AD2125" i="3"/>
  <c r="AR2133" i="3"/>
  <c r="X2133" i="3"/>
  <c r="AY2133" i="3"/>
  <c r="AA2133" i="3"/>
  <c r="BB2133" i="3"/>
  <c r="AH2133" i="3"/>
  <c r="BJ2161" i="3"/>
  <c r="BL2162" i="3"/>
  <c r="BE2133" i="3"/>
  <c r="BL2132" i="3"/>
  <c r="BL2158" i="3"/>
  <c r="BK2171" i="3"/>
  <c r="BM2218" i="3"/>
  <c r="BM2208" i="3"/>
  <c r="BL2212" i="3"/>
  <c r="BL2220" i="3"/>
  <c r="AN2084" i="3"/>
  <c r="AX2084" i="3"/>
  <c r="R2084" i="3"/>
  <c r="AC2084" i="3"/>
  <c r="BI2084" i="3"/>
  <c r="AF2090" i="3"/>
  <c r="Q2090" i="3"/>
  <c r="AW2090" i="3"/>
  <c r="AJ2090" i="3"/>
  <c r="AC2090" i="3"/>
  <c r="AS2090" i="3"/>
  <c r="BA2090" i="3"/>
  <c r="AZ2060" i="3"/>
  <c r="Y2060" i="3"/>
  <c r="AF2060" i="3"/>
  <c r="O2060" i="3"/>
  <c r="T2060" i="3"/>
  <c r="AO2060" i="3"/>
  <c r="AE2060" i="3"/>
  <c r="BA2060" i="3"/>
  <c r="AU2060" i="3"/>
  <c r="AQ2060" i="3"/>
  <c r="U2060" i="3"/>
  <c r="AV2076" i="3"/>
  <c r="AF2076" i="3"/>
  <c r="AP2099" i="3"/>
  <c r="AX2099" i="3"/>
  <c r="R2099" i="3"/>
  <c r="AH2099" i="3"/>
  <c r="BH2107" i="3"/>
  <c r="AM2107" i="3"/>
  <c r="AB2105" i="3"/>
  <c r="Y2105" i="3"/>
  <c r="AO2105" i="3"/>
  <c r="BE2105" i="3"/>
  <c r="X2105" i="3"/>
  <c r="AT2105" i="3"/>
  <c r="T2105" i="3"/>
  <c r="AP2105" i="3"/>
  <c r="P2105" i="3"/>
  <c r="AL2105" i="3"/>
  <c r="BG2105" i="3"/>
  <c r="AM2105" i="3"/>
  <c r="AT2121" i="3"/>
  <c r="AZ2121" i="3"/>
  <c r="Y2121" i="3"/>
  <c r="AD2121" i="3"/>
  <c r="AA2121" i="3"/>
  <c r="AQ2121" i="3"/>
  <c r="BG2121" i="3"/>
  <c r="AF2121" i="3"/>
  <c r="BA2121" i="3"/>
  <c r="AB2121" i="3"/>
  <c r="AW2121" i="3"/>
  <c r="R2121" i="3"/>
  <c r="AN2121" i="3"/>
  <c r="BI2121" i="3"/>
  <c r="BE2121" i="3"/>
  <c r="Y2125" i="3"/>
  <c r="AA2134" i="3"/>
  <c r="AU2134" i="3"/>
  <c r="AE2134" i="3"/>
  <c r="O2134" i="3"/>
  <c r="AY2134" i="3"/>
  <c r="P2134" i="3"/>
  <c r="AF2134" i="3"/>
  <c r="AV2134" i="3"/>
  <c r="M2134" i="3"/>
  <c r="AC2134" i="3"/>
  <c r="AS2134" i="3"/>
  <c r="BI2134" i="3"/>
  <c r="Z2134" i="3"/>
  <c r="AP2134" i="3"/>
  <c r="BF2134" i="3"/>
  <c r="W2134" i="3"/>
  <c r="AI2134" i="3"/>
  <c r="N2075" i="3"/>
  <c r="Z2075" i="3"/>
  <c r="AX2075" i="3"/>
  <c r="V2075" i="3"/>
  <c r="BB2075" i="3"/>
  <c r="AH2075" i="3"/>
  <c r="BF2075" i="3"/>
  <c r="AP2075" i="3"/>
  <c r="R2075" i="3"/>
  <c r="AL2075" i="3"/>
  <c r="AA2130" i="3"/>
  <c r="BG2130" i="3"/>
  <c r="X2130" i="3"/>
  <c r="AN2130" i="3"/>
  <c r="BD2130" i="3"/>
  <c r="U2130" i="3"/>
  <c r="AK2130" i="3"/>
  <c r="BA2130" i="3"/>
  <c r="R2130" i="3"/>
  <c r="AH2130" i="3"/>
  <c r="AX2130" i="3"/>
  <c r="BC2130" i="3"/>
  <c r="Y2151" i="3"/>
  <c r="Q2151" i="3"/>
  <c r="AW2151" i="3"/>
  <c r="U2151" i="3"/>
  <c r="BA2151" i="3"/>
  <c r="AG2151" i="3"/>
  <c r="AK2151" i="3"/>
  <c r="AC2151" i="3"/>
  <c r="BE2151" i="3"/>
  <c r="Z2151" i="3"/>
  <c r="AP2151" i="3"/>
  <c r="BF2151" i="3"/>
  <c r="AA2151" i="3"/>
  <c r="AQ2151" i="3"/>
  <c r="BG2151" i="3"/>
  <c r="AB2151" i="3"/>
  <c r="AR2151" i="3"/>
  <c r="BH2151" i="3"/>
  <c r="AC2159" i="3"/>
  <c r="BE2159" i="3"/>
  <c r="N2159" i="3"/>
  <c r="AD2159" i="3"/>
  <c r="AT2159" i="3"/>
  <c r="O2159" i="3"/>
  <c r="AE2159" i="3"/>
  <c r="AU2159" i="3"/>
  <c r="P2159" i="3"/>
  <c r="AF2159" i="3"/>
  <c r="AV2159" i="3"/>
  <c r="AR2169" i="3"/>
  <c r="T2169" i="3"/>
  <c r="AZ2169" i="3"/>
  <c r="AB2169" i="3"/>
  <c r="BH2169" i="3"/>
  <c r="AJ2169" i="3"/>
  <c r="BE2169" i="3"/>
  <c r="Y2169" i="3"/>
  <c r="AV2169" i="3"/>
  <c r="P2169" i="3"/>
  <c r="Z2169" i="3"/>
  <c r="AP2169" i="3"/>
  <c r="BF2169" i="3"/>
  <c r="AA2169" i="3"/>
  <c r="AQ2169" i="3"/>
  <c r="BG2169" i="3"/>
  <c r="BI2169" i="3"/>
  <c r="AC2169" i="3"/>
  <c r="P2180" i="3"/>
  <c r="AF2180" i="3"/>
  <c r="AV2180" i="3"/>
  <c r="M2180" i="3"/>
  <c r="AC2180" i="3"/>
  <c r="AS2180" i="3"/>
  <c r="BI2180" i="3"/>
  <c r="AP2180" i="3"/>
  <c r="AA2180" i="3"/>
  <c r="BG2180" i="3"/>
  <c r="AL2180" i="3"/>
  <c r="W2180" i="3"/>
  <c r="BC2180" i="3"/>
  <c r="N2203" i="3"/>
  <c r="AD2203" i="3"/>
  <c r="AT2203" i="3"/>
  <c r="O2203" i="3"/>
  <c r="AE2203" i="3"/>
  <c r="AU2203" i="3"/>
  <c r="M2203" i="3"/>
  <c r="AC2203" i="3"/>
  <c r="AS2203" i="3"/>
  <c r="BI2203" i="3"/>
  <c r="AB2203" i="3"/>
  <c r="AR2203" i="3"/>
  <c r="BH2203" i="3"/>
  <c r="R2203" i="3"/>
  <c r="AH2203" i="3"/>
  <c r="AX2203" i="3"/>
  <c r="S2203" i="3"/>
  <c r="AI2203" i="3"/>
  <c r="AY2203" i="3"/>
  <c r="Q2203" i="3"/>
  <c r="AG2203" i="3"/>
  <c r="AW2203" i="3"/>
  <c r="P2203" i="3"/>
  <c r="AF2203" i="3"/>
  <c r="AV2203" i="3"/>
  <c r="U2125" i="3"/>
  <c r="AS2125" i="3"/>
  <c r="AC2125" i="3"/>
  <c r="AW2125" i="3"/>
  <c r="M2125" i="3"/>
  <c r="AG2125" i="3"/>
  <c r="BA2125" i="3"/>
  <c r="AK2125" i="3"/>
  <c r="Q2125" i="3"/>
  <c r="BI2125" i="3"/>
  <c r="V2125" i="3"/>
  <c r="AL2125" i="3"/>
  <c r="BB2125" i="3"/>
  <c r="W2125" i="3"/>
  <c r="AM2125" i="3"/>
  <c r="BC2125" i="3"/>
  <c r="X2125" i="3"/>
  <c r="AN2125" i="3"/>
  <c r="BD2125" i="3"/>
  <c r="L2017" i="3"/>
  <c r="L2003" i="3"/>
  <c r="L1993" i="3"/>
  <c r="BL2034" i="3"/>
  <c r="BL2042" i="3"/>
  <c r="BL2062" i="3"/>
  <c r="BM2062" i="3"/>
  <c r="AV2110" i="3"/>
  <c r="BB2110" i="3"/>
  <c r="L2019" i="3"/>
  <c r="K2018" i="3"/>
  <c r="K1988" i="3"/>
  <c r="BE2048" i="3"/>
  <c r="U2059" i="3"/>
  <c r="BJ2077" i="3"/>
  <c r="AY2110" i="3"/>
  <c r="AI2110" i="3"/>
  <c r="S2110" i="3"/>
  <c r="AF2110" i="3"/>
  <c r="BA2110" i="3"/>
  <c r="Q2110" i="3"/>
  <c r="AL2110" i="3"/>
  <c r="BH2110" i="3"/>
  <c r="AU2117" i="3"/>
  <c r="AE2117" i="3"/>
  <c r="O2117" i="3"/>
  <c r="AT2117" i="3"/>
  <c r="AD2117" i="3"/>
  <c r="N2117" i="3"/>
  <c r="AW2117" i="3"/>
  <c r="AG2117" i="3"/>
  <c r="Q2117" i="3"/>
  <c r="BJ2120" i="3"/>
  <c r="AO2110" i="3"/>
  <c r="N2110" i="3"/>
  <c r="BH2125" i="3"/>
  <c r="AJ2125" i="3"/>
  <c r="P2125" i="3"/>
  <c r="AQ2125" i="3"/>
  <c r="S2125" i="3"/>
  <c r="AT2125" i="3"/>
  <c r="Z2125" i="3"/>
  <c r="BH2133" i="3"/>
  <c r="AN2133" i="3"/>
  <c r="T2133" i="3"/>
  <c r="AQ2133" i="3"/>
  <c r="W2133" i="3"/>
  <c r="AX2133" i="3"/>
  <c r="Z2133" i="3"/>
  <c r="BE2125" i="3"/>
  <c r="AM2134" i="3"/>
  <c r="BH2105" i="3"/>
  <c r="BB2105" i="3"/>
  <c r="AA2105" i="3"/>
  <c r="AU2105" i="3"/>
  <c r="O2105" i="3"/>
  <c r="AI2105" i="3"/>
  <c r="BI2105" i="3"/>
  <c r="AK2105" i="3"/>
  <c r="Q2105" i="3"/>
  <c r="AS2121" i="3"/>
  <c r="M2121" i="3"/>
  <c r="AL2121" i="3"/>
  <c r="BF2121" i="3"/>
  <c r="Z2121" i="3"/>
  <c r="AY2121" i="3"/>
  <c r="AE2121" i="3"/>
  <c r="BF2130" i="3"/>
  <c r="AL2130" i="3"/>
  <c r="N2130" i="3"/>
  <c r="AS2130" i="3"/>
  <c r="Y2130" i="3"/>
  <c r="AZ2130" i="3"/>
  <c r="AF2130" i="3"/>
  <c r="AQ2130" i="3"/>
  <c r="AX2134" i="3"/>
  <c r="AD2134" i="3"/>
  <c r="BE2134" i="3"/>
  <c r="AK2134" i="3"/>
  <c r="Q2134" i="3"/>
  <c r="AR2134" i="3"/>
  <c r="X2134" i="3"/>
  <c r="BM2146" i="3"/>
  <c r="BL2146" i="3"/>
  <c r="BI2151" i="3"/>
  <c r="BM2158" i="3"/>
  <c r="M2159" i="3"/>
  <c r="AS2169" i="3"/>
  <c r="AM2169" i="3"/>
  <c r="S2169" i="3"/>
  <c r="AT2169" i="3"/>
  <c r="V2169" i="3"/>
  <c r="AF2169" i="3"/>
  <c r="AX2107" i="3"/>
  <c r="Q2169" i="3"/>
  <c r="M2090" i="3"/>
  <c r="AZ2090" i="3"/>
  <c r="BE2090" i="3"/>
  <c r="BD2090" i="3"/>
  <c r="P2090" i="3"/>
  <c r="AU2180" i="3"/>
  <c r="BB2180" i="3"/>
  <c r="N2180" i="3"/>
  <c r="S2180" i="3"/>
  <c r="Z2180" i="3"/>
  <c r="AW2180" i="3"/>
  <c r="Y2180" i="3"/>
  <c r="BD2180" i="3"/>
  <c r="AJ2180" i="3"/>
  <c r="AZ2203" i="3"/>
  <c r="T2203" i="3"/>
  <c r="AK2203" i="3"/>
  <c r="BC2203" i="3"/>
  <c r="W2203" i="3"/>
  <c r="AL2203" i="3"/>
  <c r="Y2033" i="3"/>
  <c r="U2033" i="3"/>
  <c r="AS2033" i="3"/>
  <c r="M2033" i="3"/>
  <c r="AG2033" i="3"/>
  <c r="BA2033" i="3"/>
  <c r="AW2033" i="3"/>
  <c r="Q2033" i="3"/>
  <c r="BI2033" i="3"/>
  <c r="AC2033" i="3"/>
  <c r="AK2033" i="3"/>
  <c r="AC2055" i="3"/>
  <c r="AK2055" i="3"/>
  <c r="AA2055" i="3"/>
  <c r="AV2055" i="3"/>
  <c r="P2055" i="3"/>
  <c r="BK2055" i="3" s="1"/>
  <c r="BG2055" i="3"/>
  <c r="V2040" i="3"/>
  <c r="AQ2040" i="3"/>
  <c r="N2040" i="3"/>
  <c r="AL2040" i="3"/>
  <c r="BG2040" i="3"/>
  <c r="AB2039" i="3"/>
  <c r="BH2039" i="3"/>
  <c r="AL2039" i="3"/>
  <c r="X2039" i="3"/>
  <c r="BD2039" i="3"/>
  <c r="AX2039" i="3"/>
  <c r="AR2085" i="3"/>
  <c r="BC2085" i="3"/>
  <c r="W2085" i="3"/>
  <c r="AH2085" i="3"/>
  <c r="BA2092" i="3"/>
  <c r="U2092" i="3"/>
  <c r="AK2092" i="3"/>
  <c r="AC2092" i="3"/>
  <c r="AJ2060" i="3"/>
  <c r="BL2150" i="3"/>
  <c r="BN2167" i="3"/>
  <c r="M2133" i="3"/>
  <c r="N2133" i="3"/>
  <c r="AD2133" i="3"/>
  <c r="AT2133" i="3"/>
  <c r="O2133" i="3"/>
  <c r="AE2133" i="3"/>
  <c r="AU2133" i="3"/>
  <c r="P2133" i="3"/>
  <c r="AF2133" i="3"/>
  <c r="AV2133" i="3"/>
  <c r="AF2117" i="3"/>
  <c r="AV2117" i="3"/>
  <c r="P2117" i="3"/>
  <c r="AJ2117" i="3"/>
  <c r="BD2117" i="3"/>
  <c r="L2001" i="3"/>
  <c r="BM2050" i="3"/>
  <c r="BC2110" i="3"/>
  <c r="AM2110" i="3"/>
  <c r="W2110" i="3"/>
  <c r="Z2110" i="3"/>
  <c r="AG2110" i="3"/>
  <c r="K2020" i="3"/>
  <c r="L1991" i="3"/>
  <c r="L1988" i="3"/>
  <c r="BL2044" i="3"/>
  <c r="AW2046" i="3"/>
  <c r="BK2050" i="3"/>
  <c r="Y2048" i="3"/>
  <c r="AR2048" i="3"/>
  <c r="BG2048" i="3"/>
  <c r="AA2048" i="3"/>
  <c r="AT2059" i="3"/>
  <c r="M2059" i="3"/>
  <c r="K2003" i="3"/>
  <c r="L1994" i="3"/>
  <c r="BL2030" i="3"/>
  <c r="BL2032" i="3"/>
  <c r="T2046" i="3"/>
  <c r="AJ2046" i="3"/>
  <c r="AZ2046" i="3"/>
  <c r="U2046" i="3"/>
  <c r="AK2046" i="3"/>
  <c r="BA2046" i="3"/>
  <c r="AH2048" i="3"/>
  <c r="AW2048" i="3"/>
  <c r="Q2048" i="3"/>
  <c r="AJ2048" i="3"/>
  <c r="AY2048" i="3"/>
  <c r="AP2059" i="3"/>
  <c r="Y2059" i="3"/>
  <c r="AV2059" i="3"/>
  <c r="BL2080" i="3"/>
  <c r="Z2082" i="3"/>
  <c r="AV2082" i="3"/>
  <c r="Z2084" i="3"/>
  <c r="AV2084" i="3"/>
  <c r="AR2068" i="3"/>
  <c r="AR2076" i="3"/>
  <c r="BL2076" i="3" s="1"/>
  <c r="Q2082" i="3"/>
  <c r="AL2082" i="3"/>
  <c r="BH2082" i="3"/>
  <c r="AG2084" i="3"/>
  <c r="BB2084" i="3"/>
  <c r="P2068" i="3"/>
  <c r="P2076" i="3"/>
  <c r="BL2088" i="3"/>
  <c r="AU2090" i="3"/>
  <c r="AE2090" i="3"/>
  <c r="O2090" i="3"/>
  <c r="AT2090" i="3"/>
  <c r="AD2090" i="3"/>
  <c r="N2090" i="3"/>
  <c r="BL2092" i="3"/>
  <c r="BL2094" i="3"/>
  <c r="BL2098" i="3"/>
  <c r="BL2102" i="3"/>
  <c r="AU2110" i="3"/>
  <c r="AE2110" i="3"/>
  <c r="O2110" i="3"/>
  <c r="T2076" i="3"/>
  <c r="AZ2084" i="3"/>
  <c r="AD2084" i="3"/>
  <c r="AK2110" i="3"/>
  <c r="BF2110" i="3"/>
  <c r="AS2084" i="3"/>
  <c r="V2110" i="3"/>
  <c r="AR2110" i="3"/>
  <c r="AE2089" i="3"/>
  <c r="AT2089" i="3"/>
  <c r="N2089" i="3"/>
  <c r="AI2089" i="3"/>
  <c r="BE2089" i="3"/>
  <c r="AO2089" i="3"/>
  <c r="Y2089" i="3"/>
  <c r="BH2089" i="3"/>
  <c r="AR2089" i="3"/>
  <c r="Z2095" i="3"/>
  <c r="Z2099" i="3"/>
  <c r="AC2110" i="3"/>
  <c r="BG2117" i="3"/>
  <c r="AQ2117" i="3"/>
  <c r="AA2117" i="3"/>
  <c r="BF2117" i="3"/>
  <c r="AP2117" i="3"/>
  <c r="Z2117" i="3"/>
  <c r="BI2117" i="3"/>
  <c r="AS2117" i="3"/>
  <c r="AC2117" i="3"/>
  <c r="M2117" i="3"/>
  <c r="AX2082" i="3"/>
  <c r="BE2082" i="3"/>
  <c r="AJ2082" i="3"/>
  <c r="N2082" i="3"/>
  <c r="BB2107" i="3"/>
  <c r="AF2107" i="3"/>
  <c r="BF2107" i="3"/>
  <c r="AJ2107" i="3"/>
  <c r="O2107" i="3"/>
  <c r="AN2107" i="3"/>
  <c r="S2107" i="3"/>
  <c r="BA2107" i="3"/>
  <c r="AK2107" i="3"/>
  <c r="U2107" i="3"/>
  <c r="BJ2112" i="3"/>
  <c r="BJ2114" i="3"/>
  <c r="BC2095" i="3"/>
  <c r="W2095" i="3"/>
  <c r="AL2095" i="3"/>
  <c r="BG2095" i="3"/>
  <c r="AA2095" i="3"/>
  <c r="BA2095" i="3"/>
  <c r="AK2095" i="3"/>
  <c r="U2095" i="3"/>
  <c r="BD2095" i="3"/>
  <c r="AN2095" i="3"/>
  <c r="AE2099" i="3"/>
  <c r="AT2099" i="3"/>
  <c r="N2099" i="3"/>
  <c r="AI2099" i="3"/>
  <c r="BE2099" i="3"/>
  <c r="AO2099" i="3"/>
  <c r="Y2099" i="3"/>
  <c r="BH2099" i="3"/>
  <c r="AR2099" i="3"/>
  <c r="AB2099" i="3"/>
  <c r="BE2110" i="3"/>
  <c r="AJ2110" i="3"/>
  <c r="BH2117" i="3"/>
  <c r="X2117" i="3"/>
  <c r="AJ2121" i="3"/>
  <c r="AZ2125" i="3"/>
  <c r="AF2125" i="3"/>
  <c r="BG2125" i="3"/>
  <c r="AI2125" i="3"/>
  <c r="O2125" i="3"/>
  <c r="AP2125" i="3"/>
  <c r="R2125" i="3"/>
  <c r="BK2127" i="3"/>
  <c r="BD2133" i="3"/>
  <c r="AJ2133" i="3"/>
  <c r="BG2133" i="3"/>
  <c r="AM2133" i="3"/>
  <c r="S2133" i="3"/>
  <c r="AP2133" i="3"/>
  <c r="V2133" i="3"/>
  <c r="AZ2151" i="3"/>
  <c r="AF2151" i="3"/>
  <c r="BC2151" i="3"/>
  <c r="AI2151" i="3"/>
  <c r="O2151" i="3"/>
  <c r="AL2151" i="3"/>
  <c r="R2151" i="3"/>
  <c r="AR2159" i="3"/>
  <c r="X2159" i="3"/>
  <c r="AY2159" i="3"/>
  <c r="AA2159" i="3"/>
  <c r="BB2159" i="3"/>
  <c r="AH2159" i="3"/>
  <c r="AH2107" i="3"/>
  <c r="BC2134" i="3"/>
  <c r="AO2159" i="3"/>
  <c r="R2105" i="3"/>
  <c r="AV2105" i="3"/>
  <c r="V2105" i="3"/>
  <c r="AJ2105" i="3"/>
  <c r="BD2105" i="3"/>
  <c r="AD2105" i="3"/>
  <c r="BA2105" i="3"/>
  <c r="AG2105" i="3"/>
  <c r="M2105" i="3"/>
  <c r="AH2121" i="3"/>
  <c r="BH2121" i="3"/>
  <c r="AG2121" i="3"/>
  <c r="AV2121" i="3"/>
  <c r="U2121" i="3"/>
  <c r="AU2121" i="3"/>
  <c r="W2121" i="3"/>
  <c r="BB2130" i="3"/>
  <c r="AD2130" i="3"/>
  <c r="BI2130" i="3"/>
  <c r="AO2130" i="3"/>
  <c r="Q2130" i="3"/>
  <c r="AV2130" i="3"/>
  <c r="AB2130" i="3"/>
  <c r="AS2133" i="3"/>
  <c r="AT2134" i="3"/>
  <c r="V2134" i="3"/>
  <c r="BA2134" i="3"/>
  <c r="AG2134" i="3"/>
  <c r="BH2134" i="3"/>
  <c r="AN2134" i="3"/>
  <c r="T2134" i="3"/>
  <c r="BM2154" i="3"/>
  <c r="AS2159" i="3"/>
  <c r="BK2167" i="3"/>
  <c r="BA2169" i="3"/>
  <c r="BK2183" i="3"/>
  <c r="W2166" i="3"/>
  <c r="AN2166" i="3"/>
  <c r="BA2166" i="3"/>
  <c r="AL2166" i="3"/>
  <c r="AX2166" i="3"/>
  <c r="BC2169" i="3"/>
  <c r="AI2169" i="3"/>
  <c r="O2169" i="3"/>
  <c r="AL2169" i="3"/>
  <c r="R2169" i="3"/>
  <c r="AN2169" i="3"/>
  <c r="AB2107" i="3"/>
  <c r="U2166" i="3"/>
  <c r="AM2166" i="3"/>
  <c r="AG2169" i="3"/>
  <c r="Z2039" i="3"/>
  <c r="AV2039" i="3"/>
  <c r="BB2039" i="3"/>
  <c r="N2039" i="3"/>
  <c r="T2039" i="3"/>
  <c r="AK2090" i="3"/>
  <c r="AR2090" i="3"/>
  <c r="AO2090" i="3"/>
  <c r="AV2090" i="3"/>
  <c r="AM2180" i="3"/>
  <c r="AT2180" i="3"/>
  <c r="AY2180" i="3"/>
  <c r="BF2180" i="3"/>
  <c r="R2180" i="3"/>
  <c r="AO2180" i="3"/>
  <c r="U2180" i="3"/>
  <c r="AZ2180" i="3"/>
  <c r="AB2180" i="3"/>
  <c r="BK2221" i="3"/>
  <c r="AN2203" i="3"/>
  <c r="BE2203" i="3"/>
  <c r="Y2203" i="3"/>
  <c r="AQ2203" i="3"/>
  <c r="BF2203" i="3"/>
  <c r="Z2203" i="3"/>
  <c r="BB2041" i="3"/>
  <c r="AG2041" i="3"/>
  <c r="M2043" i="3"/>
  <c r="AK2043" i="3"/>
  <c r="BE2043" i="3"/>
  <c r="Y2043" i="3"/>
  <c r="AS2043" i="3"/>
  <c r="AO2043" i="3"/>
  <c r="BA2043" i="3"/>
  <c r="U2043" i="3"/>
  <c r="AC2043" i="3"/>
  <c r="BI2043" i="3"/>
  <c r="X2051" i="3"/>
  <c r="AS2051" i="3"/>
  <c r="AC2051" i="3"/>
  <c r="AY2051" i="3"/>
  <c r="BE2060" i="3"/>
  <c r="P2106" i="3"/>
  <c r="R2106" i="3"/>
  <c r="AS2106" i="3"/>
  <c r="X2106" i="3"/>
  <c r="BI2106" i="3"/>
  <c r="AH2106" i="3"/>
  <c r="AN2106" i="3"/>
  <c r="BD2106" i="3"/>
  <c r="M2106" i="3"/>
  <c r="BK2106" i="3" s="1"/>
  <c r="AU2128" i="3"/>
  <c r="AE2128" i="3"/>
  <c r="O2128" i="3"/>
  <c r="T2128" i="3"/>
  <c r="AJ2128" i="3"/>
  <c r="AZ2128" i="3"/>
  <c r="Q2128" i="3"/>
  <c r="AG2128" i="3"/>
  <c r="AW2128" i="3"/>
  <c r="N2128" i="3"/>
  <c r="AD2128" i="3"/>
  <c r="AT2128" i="3"/>
  <c r="AY2128" i="3"/>
  <c r="AA2128" i="3"/>
  <c r="O2057" i="3"/>
  <c r="Q2057" i="3"/>
  <c r="AM2057" i="3"/>
  <c r="BE2057" i="3"/>
  <c r="W2057" i="3"/>
  <c r="AW2057" i="3"/>
  <c r="Y2057" i="3"/>
  <c r="BC2057" i="3"/>
  <c r="AG2057" i="3"/>
  <c r="AO2057" i="3"/>
  <c r="S2064" i="3"/>
  <c r="X2064" i="3"/>
  <c r="AT2064" i="3"/>
  <c r="AQ2064" i="3"/>
  <c r="BD2064" i="3"/>
  <c r="AJ2064" i="3"/>
  <c r="AN2064" i="3"/>
  <c r="AF2064" i="3"/>
  <c r="T2064" i="3"/>
  <c r="AY2064" i="3"/>
  <c r="AV2064" i="3"/>
  <c r="X2084" i="3"/>
  <c r="P2108" i="3"/>
  <c r="AH2108" i="3"/>
  <c r="BI2108" i="3"/>
  <c r="M2108" i="3"/>
  <c r="X2108" i="3"/>
  <c r="BD2108" i="3"/>
  <c r="AF2115" i="3"/>
  <c r="T2115" i="3"/>
  <c r="AN2115" i="3"/>
  <c r="BH2115" i="3"/>
  <c r="P2115" i="3"/>
  <c r="BK2115" i="3" s="1"/>
  <c r="W2123" i="3"/>
  <c r="AM2123" i="3"/>
  <c r="BC2123" i="3"/>
  <c r="Z2123" i="3"/>
  <c r="AV2123" i="3"/>
  <c r="V2123" i="3"/>
  <c r="AR2123" i="3"/>
  <c r="M2123" i="3"/>
  <c r="AH2123" i="3"/>
  <c r="BD2123" i="3"/>
  <c r="N2123" i="3"/>
  <c r="AO2123" i="3"/>
  <c r="P2064" i="3"/>
  <c r="AB2085" i="3"/>
  <c r="Y2147" i="3"/>
  <c r="AG2147" i="3"/>
  <c r="AK2147" i="3"/>
  <c r="Q2147" i="3"/>
  <c r="AW2147" i="3"/>
  <c r="BA2147" i="3"/>
  <c r="U2147" i="3"/>
  <c r="BI2147" i="3"/>
  <c r="V2147" i="3"/>
  <c r="AL2147" i="3"/>
  <c r="BB2147" i="3"/>
  <c r="W2147" i="3"/>
  <c r="AM2147" i="3"/>
  <c r="BC2147" i="3"/>
  <c r="X2147" i="3"/>
  <c r="AN2147" i="3"/>
  <c r="BD2147" i="3"/>
  <c r="BI2155" i="3"/>
  <c r="Z2155" i="3"/>
  <c r="AP2155" i="3"/>
  <c r="BF2155" i="3"/>
  <c r="AA2155" i="3"/>
  <c r="AQ2155" i="3"/>
  <c r="BG2155" i="3"/>
  <c r="AB2155" i="3"/>
  <c r="AR2155" i="3"/>
  <c r="BH2155" i="3"/>
  <c r="AB2170" i="3"/>
  <c r="AR2170" i="3"/>
  <c r="BH2170" i="3"/>
  <c r="Y2170" i="3"/>
  <c r="AO2170" i="3"/>
  <c r="BE2170" i="3"/>
  <c r="AH2170" i="3"/>
  <c r="S2170" i="3"/>
  <c r="AY2170" i="3"/>
  <c r="AD2170" i="3"/>
  <c r="O2170" i="3"/>
  <c r="AU2170" i="3"/>
  <c r="P2170" i="3"/>
  <c r="AF2170" i="3"/>
  <c r="AV2170" i="3"/>
  <c r="M2170" i="3"/>
  <c r="AC2170" i="3"/>
  <c r="AS2170" i="3"/>
  <c r="BI2170" i="3"/>
  <c r="AP2170" i="3"/>
  <c r="AA2170" i="3"/>
  <c r="BG2170" i="3"/>
  <c r="AL2170" i="3"/>
  <c r="W2170" i="3"/>
  <c r="BC2170" i="3"/>
  <c r="Q2181" i="3"/>
  <c r="M2181" i="3"/>
  <c r="AZ2181" i="3"/>
  <c r="T2181" i="3"/>
  <c r="AO2181" i="3"/>
  <c r="AV2181" i="3"/>
  <c r="P2181" i="3"/>
  <c r="Z2181" i="3"/>
  <c r="AP2181" i="3"/>
  <c r="BF2181" i="3"/>
  <c r="AA2181" i="3"/>
  <c r="AQ2181" i="3"/>
  <c r="BG2181" i="3"/>
  <c r="BI2181" i="3"/>
  <c r="AC2181" i="3"/>
  <c r="X2188" i="3"/>
  <c r="AN2188" i="3"/>
  <c r="BD2188" i="3"/>
  <c r="Z2188" i="3"/>
  <c r="AU2188" i="3"/>
  <c r="Q2188" i="3"/>
  <c r="AL2188" i="3"/>
  <c r="BG2188" i="3"/>
  <c r="AD2188" i="3"/>
  <c r="BE2188" i="3"/>
  <c r="AC2188" i="3"/>
  <c r="AX2188" i="3"/>
  <c r="AB2188" i="3"/>
  <c r="AR2188" i="3"/>
  <c r="BH2188" i="3"/>
  <c r="AE2188" i="3"/>
  <c r="BA2188" i="3"/>
  <c r="V2188" i="3"/>
  <c r="AQ2188" i="3"/>
  <c r="N2188" i="3"/>
  <c r="AO2188" i="3"/>
  <c r="M2188" i="3"/>
  <c r="AH2188" i="3"/>
  <c r="BC2188" i="3"/>
  <c r="Y2215" i="3"/>
  <c r="AC2215" i="3"/>
  <c r="BI2215" i="3"/>
  <c r="AK2215" i="3"/>
  <c r="M2215" i="3"/>
  <c r="AS2215" i="3"/>
  <c r="BA2215" i="3"/>
  <c r="U2215" i="3"/>
  <c r="AO2215" i="3"/>
  <c r="R2215" i="3"/>
  <c r="AH2215" i="3"/>
  <c r="AX2215" i="3"/>
  <c r="S2215" i="3"/>
  <c r="AI2215" i="3"/>
  <c r="AY2215" i="3"/>
  <c r="T2215" i="3"/>
  <c r="AJ2215" i="3"/>
  <c r="AZ2215" i="3"/>
  <c r="Q2215" i="3"/>
  <c r="V2215" i="3"/>
  <c r="AL2215" i="3"/>
  <c r="BB2215" i="3"/>
  <c r="W2215" i="3"/>
  <c r="AM2215" i="3"/>
  <c r="BC2215" i="3"/>
  <c r="X2215" i="3"/>
  <c r="AN2215" i="3"/>
  <c r="BD2215" i="3"/>
  <c r="N2219" i="3"/>
  <c r="AD2219" i="3"/>
  <c r="AT2219" i="3"/>
  <c r="O2219" i="3"/>
  <c r="AE2219" i="3"/>
  <c r="AU2219" i="3"/>
  <c r="P2219" i="3"/>
  <c r="AF2219" i="3"/>
  <c r="AV2219" i="3"/>
  <c r="AW2219" i="3"/>
  <c r="R2219" i="3"/>
  <c r="AL2219" i="3"/>
  <c r="BF2219" i="3"/>
  <c r="AI2219" i="3"/>
  <c r="BC2219" i="3"/>
  <c r="AB2219" i="3"/>
  <c r="AZ2219" i="3"/>
  <c r="AK2219" i="3"/>
  <c r="M2219" i="3"/>
  <c r="Y2219" i="3"/>
  <c r="V2219" i="3"/>
  <c r="AP2219" i="3"/>
  <c r="S2219" i="3"/>
  <c r="AM2219" i="3"/>
  <c r="BG2219" i="3"/>
  <c r="AJ2219" i="3"/>
  <c r="BD2219" i="3"/>
  <c r="AG2219" i="3"/>
  <c r="U2219" i="3"/>
  <c r="BI2219" i="3"/>
  <c r="Y2223" i="3"/>
  <c r="AS2223" i="3"/>
  <c r="BI2223" i="3"/>
  <c r="M2223" i="3"/>
  <c r="AC2223" i="3"/>
  <c r="BE2223" i="3"/>
  <c r="N2223" i="3"/>
  <c r="AD2223" i="3"/>
  <c r="AT2223" i="3"/>
  <c r="O2223" i="3"/>
  <c r="AE2223" i="3"/>
  <c r="AU2223" i="3"/>
  <c r="P2223" i="3"/>
  <c r="AF2223" i="3"/>
  <c r="AV2223" i="3"/>
  <c r="R2223" i="3"/>
  <c r="AH2223" i="3"/>
  <c r="AX2223" i="3"/>
  <c r="S2223" i="3"/>
  <c r="AI2223" i="3"/>
  <c r="AY2223" i="3"/>
  <c r="T2223" i="3"/>
  <c r="AJ2223" i="3"/>
  <c r="AZ2223" i="3"/>
  <c r="AW2223" i="3"/>
  <c r="S2134" i="3"/>
  <c r="Y2149" i="3"/>
  <c r="U2149" i="3"/>
  <c r="BA2149" i="3"/>
  <c r="AG2149" i="3"/>
  <c r="AK2149" i="3"/>
  <c r="AW2149" i="3"/>
  <c r="Q2149" i="3"/>
  <c r="M2149" i="3"/>
  <c r="V2149" i="3"/>
  <c r="AL2149" i="3"/>
  <c r="BB2149" i="3"/>
  <c r="W2149" i="3"/>
  <c r="AM2149" i="3"/>
  <c r="BC2149" i="3"/>
  <c r="X2149" i="3"/>
  <c r="AN2149" i="3"/>
  <c r="BD2149" i="3"/>
  <c r="R2189" i="3"/>
  <c r="AH2189" i="3"/>
  <c r="AX2189" i="3"/>
  <c r="T2189" i="3"/>
  <c r="AO2189" i="3"/>
  <c r="P2189" i="3"/>
  <c r="AK2189" i="3"/>
  <c r="BG2189" i="3"/>
  <c r="AG2189" i="3"/>
  <c r="BC2189" i="3"/>
  <c r="X2189" i="3"/>
  <c r="AS2189" i="3"/>
  <c r="V2189" i="3"/>
  <c r="AL2189" i="3"/>
  <c r="BB2189" i="3"/>
  <c r="Y2189" i="3"/>
  <c r="AU2189" i="3"/>
  <c r="U2189" i="3"/>
  <c r="AQ2189" i="3"/>
  <c r="Q2189" i="3"/>
  <c r="AM2189" i="3"/>
  <c r="BH2189" i="3"/>
  <c r="AC2189" i="3"/>
  <c r="AY2189" i="3"/>
  <c r="R2197" i="3"/>
  <c r="AH2197" i="3"/>
  <c r="AX2197" i="3"/>
  <c r="T2197" i="3"/>
  <c r="AO2197" i="3"/>
  <c r="P2197" i="3"/>
  <c r="AK2197" i="3"/>
  <c r="BG2197" i="3"/>
  <c r="AC2197" i="3"/>
  <c r="AY2197" i="3"/>
  <c r="W2197" i="3"/>
  <c r="AR2197" i="3"/>
  <c r="V2197" i="3"/>
  <c r="AL2197" i="3"/>
  <c r="BB2197" i="3"/>
  <c r="Y2197" i="3"/>
  <c r="AU2197" i="3"/>
  <c r="U2197" i="3"/>
  <c r="AQ2197" i="3"/>
  <c r="M2197" i="3"/>
  <c r="AI2197" i="3"/>
  <c r="BD2197" i="3"/>
  <c r="AB2197" i="3"/>
  <c r="AW2197" i="3"/>
  <c r="Y2209" i="3"/>
  <c r="BE2209" i="3"/>
  <c r="AK2209" i="3"/>
  <c r="AO2209" i="3"/>
  <c r="U2209" i="3"/>
  <c r="BA2209" i="3"/>
  <c r="Q2209" i="3"/>
  <c r="N2209" i="3"/>
  <c r="AD2209" i="3"/>
  <c r="AT2209" i="3"/>
  <c r="O2209" i="3"/>
  <c r="AE2209" i="3"/>
  <c r="AU2209" i="3"/>
  <c r="P2209" i="3"/>
  <c r="AF2209" i="3"/>
  <c r="AV2209" i="3"/>
  <c r="AS2209" i="3"/>
  <c r="R2209" i="3"/>
  <c r="AH2209" i="3"/>
  <c r="AX2209" i="3"/>
  <c r="S2209" i="3"/>
  <c r="AI2209" i="3"/>
  <c r="AY2209" i="3"/>
  <c r="T2209" i="3"/>
  <c r="AJ2209" i="3"/>
  <c r="AZ2209" i="3"/>
  <c r="AN2108" i="3"/>
  <c r="BM2220" i="3"/>
  <c r="U2031" i="3"/>
  <c r="AS2031" i="3"/>
  <c r="M2031" i="3"/>
  <c r="AG2031" i="3"/>
  <c r="BA2031" i="3"/>
  <c r="AC2031" i="3"/>
  <c r="AK2031" i="3"/>
  <c r="Q2031" i="3"/>
  <c r="AW2031" i="3"/>
  <c r="BI2031" i="3"/>
  <c r="AT2052" i="3"/>
  <c r="Y2052" i="3"/>
  <c r="AD2052" i="3"/>
  <c r="AY2052" i="3"/>
  <c r="BK2052" i="3" s="1"/>
  <c r="Y2065" i="3"/>
  <c r="AT2065" i="3"/>
  <c r="T2065" i="3"/>
  <c r="AZ2065" i="3"/>
  <c r="AD2065" i="3"/>
  <c r="BE2065" i="3"/>
  <c r="N2065" i="3"/>
  <c r="AJ2065" i="3"/>
  <c r="AO2065" i="3"/>
  <c r="N2071" i="3"/>
  <c r="AH2071" i="3"/>
  <c r="BB2071" i="3"/>
  <c r="R2071" i="3"/>
  <c r="AP2071" i="3"/>
  <c r="V2071" i="3"/>
  <c r="AX2071" i="3"/>
  <c r="Z2071" i="3"/>
  <c r="AL2071" i="3"/>
  <c r="BF2071" i="3"/>
  <c r="N2069" i="3"/>
  <c r="R2069" i="3"/>
  <c r="AL2069" i="3"/>
  <c r="BF2069" i="3"/>
  <c r="AH2069" i="3"/>
  <c r="AP2069" i="3"/>
  <c r="BB2069" i="3"/>
  <c r="V2069" i="3"/>
  <c r="Z2069" i="3"/>
  <c r="AX2069" i="3"/>
  <c r="AP2079" i="3"/>
  <c r="R2079" i="3"/>
  <c r="BL2079" i="3" s="1"/>
  <c r="AX2079" i="3"/>
  <c r="AK2096" i="3"/>
  <c r="BA2096" i="3"/>
  <c r="BJ2096" i="3" s="1"/>
  <c r="U2096" i="3"/>
  <c r="AC2100" i="3"/>
  <c r="BK2100" i="3" s="1"/>
  <c r="T2121" i="3"/>
  <c r="AQ2126" i="3"/>
  <c r="O2126" i="3"/>
  <c r="BN2126" i="3" s="1"/>
  <c r="AU2126" i="3"/>
  <c r="AE2126" i="3"/>
  <c r="BG2126" i="3"/>
  <c r="Y2127" i="3"/>
  <c r="U2127" i="3"/>
  <c r="BA2127" i="3"/>
  <c r="AG2127" i="3"/>
  <c r="AW2127" i="3"/>
  <c r="Q2127" i="3"/>
  <c r="AK2127" i="3"/>
  <c r="O2058" i="3"/>
  <c r="AA2058" i="3"/>
  <c r="AO2058" i="3"/>
  <c r="BE2058" i="3"/>
  <c r="AE2058" i="3"/>
  <c r="AV2058" i="3"/>
  <c r="P2058" i="3"/>
  <c r="AJ2058" i="3"/>
  <c r="AZ2058" i="3"/>
  <c r="T2058" i="3"/>
  <c r="BG2058" i="3"/>
  <c r="Y2058" i="3"/>
  <c r="AK2058" i="3"/>
  <c r="AU2058" i="3"/>
  <c r="AF2074" i="3"/>
  <c r="AN2104" i="3"/>
  <c r="M2104" i="3"/>
  <c r="R2104" i="3"/>
  <c r="BL2104" i="3" s="1"/>
  <c r="P2110" i="3"/>
  <c r="M2110" i="3"/>
  <c r="AN2110" i="3"/>
  <c r="R2110" i="3"/>
  <c r="AS2110" i="3"/>
  <c r="X2110" i="3"/>
  <c r="BD2110" i="3"/>
  <c r="BI2110" i="3"/>
  <c r="AH2110" i="3"/>
  <c r="V2119" i="3"/>
  <c r="AT2119" i="3"/>
  <c r="AX2104" i="3"/>
  <c r="AC2104" i="3"/>
  <c r="AA2148" i="3"/>
  <c r="AU2148" i="3"/>
  <c r="O2148" i="3"/>
  <c r="AE2148" i="3"/>
  <c r="Q2185" i="3"/>
  <c r="AJ2185" i="3"/>
  <c r="AR2185" i="3"/>
  <c r="AZ2185" i="3"/>
  <c r="AB2185" i="3"/>
  <c r="BH2185" i="3"/>
  <c r="AK2217" i="3"/>
  <c r="AO2217" i="3"/>
  <c r="U2217" i="3"/>
  <c r="BA2217" i="3"/>
  <c r="Y2217" i="3"/>
  <c r="BE2217" i="3"/>
  <c r="Y2221" i="3"/>
  <c r="AW2221" i="3"/>
  <c r="AG2221" i="3"/>
  <c r="BA2221" i="3"/>
  <c r="Q2221" i="3"/>
  <c r="AK2221" i="3"/>
  <c r="BE2221" i="3"/>
  <c r="U2221" i="3"/>
  <c r="AO2221" i="3"/>
  <c r="AS2221" i="3"/>
  <c r="X2224" i="3"/>
  <c r="AN2224" i="3"/>
  <c r="BD2224" i="3"/>
  <c r="U2224" i="3"/>
  <c r="AK2224" i="3"/>
  <c r="BA2224" i="3"/>
  <c r="R2224" i="3"/>
  <c r="AH2224" i="3"/>
  <c r="AX2224" i="3"/>
  <c r="AQ2224" i="3"/>
  <c r="BC2224" i="3"/>
  <c r="S2224" i="3"/>
  <c r="BK2224" i="3" s="1"/>
  <c r="BD2037" i="3"/>
  <c r="BM2037" i="3" s="1"/>
  <c r="Y2131" i="3"/>
  <c r="AK2131" i="3"/>
  <c r="U2131" i="3"/>
  <c r="AG2131" i="3"/>
  <c r="Q2131" i="3"/>
  <c r="BA2131" i="3"/>
  <c r="AW2131" i="3"/>
  <c r="Y2141" i="3"/>
  <c r="U2141" i="3"/>
  <c r="BA2141" i="3"/>
  <c r="AG2141" i="3"/>
  <c r="AK2141" i="3"/>
  <c r="Q2141" i="3"/>
  <c r="AW2141" i="3"/>
  <c r="Y2157" i="3"/>
  <c r="U2157" i="3"/>
  <c r="BA2157" i="3"/>
  <c r="AG2157" i="3"/>
  <c r="AK2157" i="3"/>
  <c r="Q2157" i="3"/>
  <c r="AW2157" i="3"/>
  <c r="Q2179" i="3"/>
  <c r="T2179" i="3"/>
  <c r="AZ2179" i="3"/>
  <c r="AB2179" i="3"/>
  <c r="BH2179" i="3"/>
  <c r="AJ2179" i="3"/>
  <c r="AR2179" i="3"/>
  <c r="M2179" i="3"/>
  <c r="BK2179" i="3" s="1"/>
  <c r="AA2152" i="3"/>
  <c r="AE2152" i="3"/>
  <c r="BJ2152" i="3" s="1"/>
  <c r="S2152" i="3"/>
  <c r="T2174" i="3"/>
  <c r="AJ2174" i="3"/>
  <c r="AZ2174" i="3"/>
  <c r="Q2174" i="3"/>
  <c r="AG2174" i="3"/>
  <c r="AW2174" i="3"/>
  <c r="R2174" i="3"/>
  <c r="AX2174" i="3"/>
  <c r="AI2174" i="3"/>
  <c r="N2174" i="3"/>
  <c r="AT2174" i="3"/>
  <c r="AE2174" i="3"/>
  <c r="Q2187" i="3"/>
  <c r="AR2187" i="3"/>
  <c r="T2187" i="3"/>
  <c r="AZ2187" i="3"/>
  <c r="AB2187" i="3"/>
  <c r="BH2187" i="3"/>
  <c r="AJ2187" i="3"/>
  <c r="Q2213" i="3"/>
  <c r="AW2213" i="3"/>
  <c r="U2213" i="3"/>
  <c r="BA2213" i="3"/>
  <c r="AG2213" i="3"/>
  <c r="AK2213" i="3"/>
  <c r="AY2148" i="3"/>
  <c r="O2152" i="3"/>
  <c r="M2177" i="3"/>
  <c r="BK2177" i="3" s="1"/>
  <c r="M2185" i="3"/>
  <c r="BK2185" i="3" s="1"/>
  <c r="BL2138" i="3"/>
  <c r="BL2154" i="3"/>
  <c r="BK2173" i="3"/>
  <c r="BA2164" i="3"/>
  <c r="AN2164" i="3"/>
  <c r="BL2210" i="3"/>
  <c r="BJ2182" i="3"/>
  <c r="AC2053" i="3"/>
  <c r="AS2053" i="3"/>
  <c r="AY2053" i="3"/>
  <c r="BJ2053" i="3" s="1"/>
  <c r="BI2082" i="3"/>
  <c r="AX2095" i="3"/>
  <c r="R2095" i="3"/>
  <c r="BN2095" i="3" s="1"/>
  <c r="AH2095" i="3"/>
  <c r="AP2095" i="3"/>
  <c r="AH2089" i="3"/>
  <c r="AP2089" i="3"/>
  <c r="AX2089" i="3"/>
  <c r="BF2089" i="3"/>
  <c r="R2089" i="3"/>
  <c r="Z2089" i="3"/>
  <c r="Z2081" i="3"/>
  <c r="BF2081" i="3"/>
  <c r="AH2081" i="3"/>
  <c r="R2081" i="3"/>
  <c r="AP2081" i="3"/>
  <c r="AX2081" i="3"/>
  <c r="U2100" i="3"/>
  <c r="AK2100" i="3"/>
  <c r="BA2100" i="3"/>
  <c r="BJ2100" i="3" s="1"/>
  <c r="Y2133" i="3"/>
  <c r="AG2133" i="3"/>
  <c r="AK2133" i="3"/>
  <c r="AW2133" i="3"/>
  <c r="Q2133" i="3"/>
  <c r="BA2133" i="3"/>
  <c r="U2133" i="3"/>
  <c r="AD2124" i="3"/>
  <c r="AY2124" i="3"/>
  <c r="BD2124" i="3"/>
  <c r="AI2124" i="3"/>
  <c r="N2124" i="3"/>
  <c r="R2124" i="3"/>
  <c r="AN2124" i="3"/>
  <c r="AF2113" i="3"/>
  <c r="BJ2113" i="3" s="1"/>
  <c r="AV2113" i="3"/>
  <c r="BL2113" i="3" s="1"/>
  <c r="AA2136" i="3"/>
  <c r="S2136" i="3"/>
  <c r="BK2136" i="3" s="1"/>
  <c r="AA2140" i="3"/>
  <c r="AU2140" i="3"/>
  <c r="Y2155" i="3"/>
  <c r="AG2155" i="3"/>
  <c r="AK2155" i="3"/>
  <c r="Q2155" i="3"/>
  <c r="AW2155" i="3"/>
  <c r="U2155" i="3"/>
  <c r="BA2155" i="3"/>
  <c r="Q2183" i="3"/>
  <c r="BN2183" i="3" s="1"/>
  <c r="T2183" i="3"/>
  <c r="AZ2183" i="3"/>
  <c r="AB2183" i="3"/>
  <c r="BH2183" i="3"/>
  <c r="AJ2183" i="3"/>
  <c r="AR2183" i="3"/>
  <c r="AI2130" i="3"/>
  <c r="O2130" i="3"/>
  <c r="AY2130" i="3"/>
  <c r="S2130" i="3"/>
  <c r="AE2130" i="3"/>
  <c r="AU2130" i="3"/>
  <c r="AA2144" i="3"/>
  <c r="AU2144" i="3"/>
  <c r="Y2159" i="3"/>
  <c r="Q2159" i="3"/>
  <c r="AW2159" i="3"/>
  <c r="U2159" i="3"/>
  <c r="BA2159" i="3"/>
  <c r="AG2159" i="3"/>
  <c r="AK2159" i="3"/>
  <c r="AR2177" i="3"/>
  <c r="T2177" i="3"/>
  <c r="AZ2177" i="3"/>
  <c r="AB2177" i="3"/>
  <c r="BH2177" i="3"/>
  <c r="AJ2177" i="3"/>
  <c r="S2148" i="3"/>
  <c r="AI2152" i="3"/>
  <c r="M2187" i="3"/>
  <c r="BK2187" i="3" s="1"/>
  <c r="AU2136" i="3"/>
  <c r="AI2140" i="3"/>
  <c r="S2140" i="3"/>
  <c r="O2144" i="3"/>
  <c r="BM2222" i="3"/>
  <c r="Y2031" i="3"/>
  <c r="M2035" i="3"/>
  <c r="X2035" i="3"/>
  <c r="AR2035" i="3"/>
  <c r="AJ2035" i="3"/>
  <c r="BD2035" i="3"/>
  <c r="AB2035" i="3"/>
  <c r="AN2035" i="3"/>
  <c r="BH2035" i="3"/>
  <c r="T2035" i="3"/>
  <c r="AZ2035" i="3"/>
  <c r="P2035" i="3"/>
  <c r="BB2080" i="3"/>
  <c r="V2080" i="3"/>
  <c r="AL2080" i="3"/>
  <c r="N2087" i="3"/>
  <c r="AP2087" i="3"/>
  <c r="R2087" i="3"/>
  <c r="AX2087" i="3"/>
  <c r="Z2087" i="3"/>
  <c r="AH2087" i="3"/>
  <c r="BF2087" i="3"/>
  <c r="AP2101" i="3"/>
  <c r="R2101" i="3"/>
  <c r="BN2101" i="3" s="1"/>
  <c r="AX2101" i="3"/>
  <c r="Z2101" i="3"/>
  <c r="AH2101" i="3"/>
  <c r="BF2101" i="3"/>
  <c r="X2068" i="3"/>
  <c r="AF2068" i="3"/>
  <c r="AV2068" i="3"/>
  <c r="BB2078" i="3"/>
  <c r="BJ2078" i="3" s="1"/>
  <c r="V2078" i="3"/>
  <c r="BK2078" i="3" s="1"/>
  <c r="P2086" i="3"/>
  <c r="BK2086" i="3" s="1"/>
  <c r="AF2086" i="3"/>
  <c r="BJ2086" i="3" s="1"/>
  <c r="AV2086" i="3"/>
  <c r="BL2086" i="3" s="1"/>
  <c r="AH2083" i="3"/>
  <c r="BL2083" i="3" s="1"/>
  <c r="N2116" i="3"/>
  <c r="Z2116" i="3"/>
  <c r="BF2116" i="3"/>
  <c r="AH2116" i="3"/>
  <c r="AP2116" i="3"/>
  <c r="AX2116" i="3"/>
  <c r="R2116" i="3"/>
  <c r="Y2139" i="3"/>
  <c r="AG2139" i="3"/>
  <c r="AK2139" i="3"/>
  <c r="U2139" i="3"/>
  <c r="BA2139" i="3"/>
  <c r="Q2139" i="3"/>
  <c r="AW2139" i="3"/>
  <c r="AA2156" i="3"/>
  <c r="O2156" i="3"/>
  <c r="AU2156" i="3"/>
  <c r="AB2173" i="3"/>
  <c r="BH2173" i="3"/>
  <c r="AJ2173" i="3"/>
  <c r="AR2173" i="3"/>
  <c r="AZ2173" i="3"/>
  <c r="T2173" i="3"/>
  <c r="U2223" i="3"/>
  <c r="T2171" i="3"/>
  <c r="AZ2171" i="3"/>
  <c r="AB2171" i="3"/>
  <c r="BH2171" i="3"/>
  <c r="AJ2171" i="3"/>
  <c r="AR2171" i="3"/>
  <c r="Y2135" i="3"/>
  <c r="U2135" i="3"/>
  <c r="BA2135" i="3"/>
  <c r="Q2135" i="3"/>
  <c r="AW2135" i="3"/>
  <c r="AG2135" i="3"/>
  <c r="AK2135" i="3"/>
  <c r="Y2143" i="3"/>
  <c r="Q2143" i="3"/>
  <c r="BN2143" i="3" s="1"/>
  <c r="AW2143" i="3"/>
  <c r="U2143" i="3"/>
  <c r="BA2143" i="3"/>
  <c r="AG2143" i="3"/>
  <c r="AK2143" i="3"/>
  <c r="AA2160" i="3"/>
  <c r="AE2160" i="3"/>
  <c r="AY2132" i="3"/>
  <c r="BK2132" i="3" s="1"/>
  <c r="AI2156" i="3"/>
  <c r="AY2160" i="3"/>
  <c r="AI2160" i="3"/>
  <c r="M2169" i="3"/>
  <c r="BJ2032" i="3"/>
  <c r="BL2040" i="3"/>
  <c r="AA2061" i="3"/>
  <c r="N2061" i="3"/>
  <c r="BM2083" i="3"/>
  <c r="BN2113" i="3"/>
  <c r="BK2113" i="3"/>
  <c r="BM2114" i="3"/>
  <c r="BM2129" i="3"/>
  <c r="BM2137" i="3"/>
  <c r="BM2161" i="3"/>
  <c r="BN2136" i="3"/>
  <c r="BJ2142" i="3"/>
  <c r="BJ2158" i="3"/>
  <c r="BL2165" i="3"/>
  <c r="BL2167" i="3"/>
  <c r="BL2187" i="3"/>
  <c r="Y2163" i="3"/>
  <c r="M2163" i="3"/>
  <c r="AZ2163" i="3"/>
  <c r="AJ2163" i="3"/>
  <c r="T2163" i="3"/>
  <c r="BN2172" i="3"/>
  <c r="BK2172" i="3"/>
  <c r="BM2180" i="3"/>
  <c r="BM2205" i="3"/>
  <c r="BN2217" i="3"/>
  <c r="BK2217" i="3"/>
  <c r="BM2204" i="3"/>
  <c r="BN2193" i="3"/>
  <c r="BK2193" i="3"/>
  <c r="BL2199" i="3"/>
  <c r="BJ2199" i="3"/>
  <c r="BM2201" i="3"/>
  <c r="BM2202" i="3"/>
  <c r="BM2216" i="3"/>
  <c r="BN2216" i="3"/>
  <c r="BK2216" i="3"/>
  <c r="BJ2033" i="3"/>
  <c r="BJ2034" i="3"/>
  <c r="BN2042" i="3"/>
  <c r="BK2042" i="3"/>
  <c r="BN2047" i="3"/>
  <c r="BK2047" i="3"/>
  <c r="BN2070" i="3"/>
  <c r="BK2070" i="3"/>
  <c r="BK2081" i="3"/>
  <c r="BJ2094" i="3"/>
  <c r="BJ2098" i="3"/>
  <c r="BI2061" i="3"/>
  <c r="AI2061" i="3"/>
  <c r="BN2115" i="3"/>
  <c r="BK2091" i="3"/>
  <c r="BN2091" i="3"/>
  <c r="BM2153" i="3"/>
  <c r="BK2143" i="3"/>
  <c r="BN2152" i="3"/>
  <c r="BJ2165" i="3"/>
  <c r="BL2175" i="3"/>
  <c r="BC2163" i="3"/>
  <c r="V2163" i="3"/>
  <c r="BL2192" i="3"/>
  <c r="BJ2170" i="3"/>
  <c r="BN2178" i="3"/>
  <c r="BK2178" i="3"/>
  <c r="BM2029" i="3"/>
  <c r="BN2029" i="3"/>
  <c r="BK2029" i="3"/>
  <c r="BN2030" i="3"/>
  <c r="BK2030" i="3"/>
  <c r="BM2032" i="3"/>
  <c r="BN2032" i="3"/>
  <c r="BK2032" i="3"/>
  <c r="BK2041" i="3"/>
  <c r="BN2041" i="3"/>
  <c r="BM2034" i="3"/>
  <c r="BN2034" i="3"/>
  <c r="BK2034" i="3"/>
  <c r="BK2039" i="3"/>
  <c r="BN2039" i="3"/>
  <c r="BJ2036" i="3"/>
  <c r="BM2036" i="3"/>
  <c r="BM2044" i="3"/>
  <c r="O2046" i="3"/>
  <c r="S2046" i="3"/>
  <c r="W2046" i="3"/>
  <c r="AA2046" i="3"/>
  <c r="AE2046" i="3"/>
  <c r="AI2046" i="3"/>
  <c r="AM2046" i="3"/>
  <c r="AQ2046" i="3"/>
  <c r="AU2046" i="3"/>
  <c r="AY2046" i="3"/>
  <c r="BC2046" i="3"/>
  <c r="BG2046" i="3"/>
  <c r="R2046" i="3"/>
  <c r="AH2046" i="3"/>
  <c r="AX2046" i="3"/>
  <c r="V2046" i="3"/>
  <c r="AL2046" i="3"/>
  <c r="BB2046" i="3"/>
  <c r="Z2046" i="3"/>
  <c r="AP2046" i="3"/>
  <c r="BF2046" i="3"/>
  <c r="N2046" i="3"/>
  <c r="AD2046" i="3"/>
  <c r="AT2046" i="3"/>
  <c r="V2048" i="3"/>
  <c r="AL2048" i="3"/>
  <c r="BB2048" i="3"/>
  <c r="Z2048" i="3"/>
  <c r="AP2048" i="3"/>
  <c r="BF2048" i="3"/>
  <c r="N2048" i="3"/>
  <c r="AD2048" i="3"/>
  <c r="AT2048" i="3"/>
  <c r="BL2049" i="3"/>
  <c r="BJ2049" i="3"/>
  <c r="BA2048" i="3"/>
  <c r="AK2048" i="3"/>
  <c r="U2048" i="3"/>
  <c r="BD2048" i="3"/>
  <c r="AN2048" i="3"/>
  <c r="X2048" i="3"/>
  <c r="BC2048" i="3"/>
  <c r="AM2048" i="3"/>
  <c r="W2048" i="3"/>
  <c r="BN2051" i="3"/>
  <c r="BM2045" i="3"/>
  <c r="BL2045" i="3"/>
  <c r="BJ2045" i="3"/>
  <c r="BN2052" i="3"/>
  <c r="BN2057" i="3"/>
  <c r="BK2057" i="3"/>
  <c r="AE2059" i="3"/>
  <c r="BN2060" i="3"/>
  <c r="BK2060" i="3"/>
  <c r="O2063" i="3"/>
  <c r="S2063" i="3"/>
  <c r="W2063" i="3"/>
  <c r="AA2063" i="3"/>
  <c r="AE2063" i="3"/>
  <c r="AI2063" i="3"/>
  <c r="AM2063" i="3"/>
  <c r="AQ2063" i="3"/>
  <c r="AU2063" i="3"/>
  <c r="AY2063" i="3"/>
  <c r="BC2063" i="3"/>
  <c r="BG2063" i="3"/>
  <c r="P2063" i="3"/>
  <c r="T2063" i="3"/>
  <c r="X2063" i="3"/>
  <c r="AB2063" i="3"/>
  <c r="AF2063" i="3"/>
  <c r="AJ2063" i="3"/>
  <c r="AN2063" i="3"/>
  <c r="AR2063" i="3"/>
  <c r="AV2063" i="3"/>
  <c r="AZ2063" i="3"/>
  <c r="BD2063" i="3"/>
  <c r="BH2063" i="3"/>
  <c r="Q2063" i="3"/>
  <c r="Y2063" i="3"/>
  <c r="AG2063" i="3"/>
  <c r="AO2063" i="3"/>
  <c r="AW2063" i="3"/>
  <c r="BE2063" i="3"/>
  <c r="R2063" i="3"/>
  <c r="Z2063" i="3"/>
  <c r="AH2063" i="3"/>
  <c r="AP2063" i="3"/>
  <c r="AX2063" i="3"/>
  <c r="BF2063" i="3"/>
  <c r="M2063" i="3"/>
  <c r="U2063" i="3"/>
  <c r="AC2063" i="3"/>
  <c r="AK2063" i="3"/>
  <c r="AS2063" i="3"/>
  <c r="BA2063" i="3"/>
  <c r="BI2063" i="3"/>
  <c r="N2063" i="3"/>
  <c r="AT2063" i="3"/>
  <c r="V2063" i="3"/>
  <c r="BB2063" i="3"/>
  <c r="AD2063" i="3"/>
  <c r="AL2063" i="3"/>
  <c r="BL2066" i="3"/>
  <c r="BL2055" i="3"/>
  <c r="BJ2055" i="3"/>
  <c r="AO2059" i="3"/>
  <c r="S2059" i="3"/>
  <c r="AX2059" i="3"/>
  <c r="AC2059" i="3"/>
  <c r="BH2059" i="3"/>
  <c r="AR2059" i="3"/>
  <c r="AB2059" i="3"/>
  <c r="BK2066" i="3"/>
  <c r="BN2066" i="3"/>
  <c r="Z2059" i="3"/>
  <c r="BN2072" i="3"/>
  <c r="BK2072" i="3"/>
  <c r="BL2074" i="3"/>
  <c r="BN2080" i="3"/>
  <c r="BK2077" i="3"/>
  <c r="BN2077" i="3"/>
  <c r="BL2077" i="3"/>
  <c r="O2059" i="3"/>
  <c r="BK2084" i="3"/>
  <c r="BN2084" i="3"/>
  <c r="BL2085" i="3"/>
  <c r="BM2085" i="3"/>
  <c r="BN2086" i="3"/>
  <c r="BJ2066" i="3"/>
  <c r="BJ2067" i="3"/>
  <c r="BK2067" i="3"/>
  <c r="BN2067" i="3"/>
  <c r="AQ2061" i="3"/>
  <c r="BA2061" i="3"/>
  <c r="BF2061" i="3"/>
  <c r="Q2061" i="3"/>
  <c r="Z2061" i="3"/>
  <c r="AY2061" i="3"/>
  <c r="AD2061" i="3"/>
  <c r="BG2061" i="3"/>
  <c r="AM2061" i="3"/>
  <c r="R2061" i="3"/>
  <c r="AR2061" i="3"/>
  <c r="AB2061" i="3"/>
  <c r="BK2079" i="3"/>
  <c r="BN2079" i="3"/>
  <c r="BJ2083" i="3"/>
  <c r="BL2093" i="3"/>
  <c r="BM2093" i="3"/>
  <c r="BL2097" i="3"/>
  <c r="BM2097" i="3"/>
  <c r="BL2120" i="3"/>
  <c r="BK2082" i="3"/>
  <c r="BN2082" i="3"/>
  <c r="BK2107" i="3"/>
  <c r="BN2107" i="3"/>
  <c r="BM2111" i="3"/>
  <c r="BK2114" i="3"/>
  <c r="BN2114" i="3"/>
  <c r="BL2114" i="3"/>
  <c r="BK2122" i="3"/>
  <c r="BN2122" i="3"/>
  <c r="BJ2091" i="3"/>
  <c r="BK2095" i="3"/>
  <c r="BL2103" i="3"/>
  <c r="BN2106" i="3"/>
  <c r="BL2129" i="3"/>
  <c r="BJ2129" i="3"/>
  <c r="BL2137" i="3"/>
  <c r="BJ2137" i="3"/>
  <c r="BL2145" i="3"/>
  <c r="BJ2145" i="3"/>
  <c r="BM2147" i="3"/>
  <c r="BL2153" i="3"/>
  <c r="BJ2153" i="3"/>
  <c r="BL2161" i="3"/>
  <c r="BJ2162" i="3"/>
  <c r="BK2109" i="3"/>
  <c r="BN2109" i="3"/>
  <c r="BK2121" i="3"/>
  <c r="BN2121" i="3"/>
  <c r="BJ2126" i="3"/>
  <c r="BN2134" i="3"/>
  <c r="BJ2140" i="3"/>
  <c r="BK2141" i="3"/>
  <c r="BN2142" i="3"/>
  <c r="BK2142" i="3"/>
  <c r="BN2150" i="3"/>
  <c r="BK2150" i="3"/>
  <c r="BJ2156" i="3"/>
  <c r="BN2157" i="3"/>
  <c r="BK2157" i="3"/>
  <c r="BN2158" i="3"/>
  <c r="BK2158" i="3"/>
  <c r="U2163" i="3"/>
  <c r="Z2164" i="3"/>
  <c r="AP2164" i="3"/>
  <c r="BF2164" i="3"/>
  <c r="N2164" i="3"/>
  <c r="AD2164" i="3"/>
  <c r="AT2164" i="3"/>
  <c r="BN2165" i="3"/>
  <c r="BK2165" i="3"/>
  <c r="Z2166" i="3"/>
  <c r="AP2166" i="3"/>
  <c r="BF2166" i="3"/>
  <c r="N2166" i="3"/>
  <c r="AD2166" i="3"/>
  <c r="AT2166" i="3"/>
  <c r="BL2123" i="3"/>
  <c r="AO2163" i="3"/>
  <c r="S2163" i="3"/>
  <c r="AX2163" i="3"/>
  <c r="AC2163" i="3"/>
  <c r="BG2163" i="3"/>
  <c r="AL2163" i="3"/>
  <c r="Q2163" i="3"/>
  <c r="AV2163" i="3"/>
  <c r="AF2163" i="3"/>
  <c r="P2163" i="3"/>
  <c r="AW2164" i="3"/>
  <c r="AG2164" i="3"/>
  <c r="Q2164" i="3"/>
  <c r="AZ2164" i="3"/>
  <c r="AJ2164" i="3"/>
  <c r="T2164" i="3"/>
  <c r="AY2164" i="3"/>
  <c r="AI2164" i="3"/>
  <c r="S2164" i="3"/>
  <c r="AW2166" i="3"/>
  <c r="AG2166" i="3"/>
  <c r="Q2166" i="3"/>
  <c r="AZ2166" i="3"/>
  <c r="AJ2166" i="3"/>
  <c r="T2166" i="3"/>
  <c r="AY2166" i="3"/>
  <c r="AI2166" i="3"/>
  <c r="S2166" i="3"/>
  <c r="BM2054" i="3"/>
  <c r="BL2172" i="3"/>
  <c r="BM2172" i="3"/>
  <c r="BJ2184" i="3"/>
  <c r="BM2190" i="3"/>
  <c r="BL2194" i="3"/>
  <c r="BJ2196" i="3"/>
  <c r="BK2198" i="3"/>
  <c r="BN2198" i="3"/>
  <c r="BN2205" i="3"/>
  <c r="BK2205" i="3"/>
  <c r="BL2205" i="3"/>
  <c r="BJ2205" i="3"/>
  <c r="BL2206" i="3"/>
  <c r="BJ2206" i="3"/>
  <c r="BL2178" i="3"/>
  <c r="BM2178" i="3"/>
  <c r="BN2182" i="3"/>
  <c r="BK2182" i="3"/>
  <c r="BN2188" i="3"/>
  <c r="BN2207" i="3"/>
  <c r="BK2207" i="3"/>
  <c r="BL2207" i="3"/>
  <c r="BJ2207" i="3"/>
  <c r="BL2208" i="3"/>
  <c r="BJ2208" i="3"/>
  <c r="BJ2212" i="3"/>
  <c r="BM2214" i="3"/>
  <c r="BJ2220" i="3"/>
  <c r="BL2211" i="3"/>
  <c r="BJ2211" i="3"/>
  <c r="BJ2168" i="3"/>
  <c r="BN2176" i="3"/>
  <c r="BK2176" i="3"/>
  <c r="BL2186" i="3"/>
  <c r="BM2191" i="3"/>
  <c r="BL2193" i="3"/>
  <c r="BJ2193" i="3"/>
  <c r="BK2197" i="3"/>
  <c r="BN2201" i="3"/>
  <c r="BK2201" i="3"/>
  <c r="BL2201" i="3"/>
  <c r="BJ2201" i="3"/>
  <c r="BL2202" i="3"/>
  <c r="BJ2202" i="3"/>
  <c r="BJ2214" i="3"/>
  <c r="BJ2222" i="3"/>
  <c r="BN2224" i="3"/>
  <c r="BL2031" i="3"/>
  <c r="BJ2030" i="3"/>
  <c r="BM2060" i="3"/>
  <c r="BL2072" i="3"/>
  <c r="BN2078" i="3"/>
  <c r="BN2071" i="3"/>
  <c r="BJ2088" i="3"/>
  <c r="BJ2090" i="3"/>
  <c r="BJ2102" i="3"/>
  <c r="U2061" i="3"/>
  <c r="BD2061" i="3"/>
  <c r="W2061" i="3"/>
  <c r="AF2061" i="3"/>
  <c r="BL2112" i="3"/>
  <c r="BK2120" i="3"/>
  <c r="BN2120" i="3"/>
  <c r="BJ2151" i="3"/>
  <c r="BN2135" i="3"/>
  <c r="BK2135" i="3"/>
  <c r="BN2102" i="3"/>
  <c r="BK2102" i="3"/>
  <c r="BJ2167" i="3"/>
  <c r="BM2122" i="3"/>
  <c r="AT2163" i="3"/>
  <c r="AQ2163" i="3"/>
  <c r="BL2200" i="3"/>
  <c r="BJ2191" i="3"/>
  <c r="BN2040" i="3"/>
  <c r="BJ2038" i="3"/>
  <c r="BM2038" i="3"/>
  <c r="BJ2044" i="3"/>
  <c r="BN2044" i="3"/>
  <c r="BK2044" i="3"/>
  <c r="BK2036" i="3"/>
  <c r="BN2036" i="3"/>
  <c r="BL2036" i="3"/>
  <c r="BM2042" i="3"/>
  <c r="BM2047" i="3"/>
  <c r="BJ2050" i="3"/>
  <c r="BN2045" i="3"/>
  <c r="BK2045" i="3"/>
  <c r="BJ2062" i="3"/>
  <c r="BK2064" i="3"/>
  <c r="BN2064" i="3"/>
  <c r="BE2059" i="3"/>
  <c r="AI2059" i="3"/>
  <c r="N2059" i="3"/>
  <c r="AS2059" i="3"/>
  <c r="W2059" i="3"/>
  <c r="BD2059" i="3"/>
  <c r="AN2059" i="3"/>
  <c r="X2059" i="3"/>
  <c r="BN2050" i="3"/>
  <c r="BL2068" i="3"/>
  <c r="BM2070" i="3"/>
  <c r="BN2074" i="3"/>
  <c r="BK2074" i="3"/>
  <c r="BM2073" i="3"/>
  <c r="BJ2085" i="3"/>
  <c r="BM2066" i="3"/>
  <c r="BM2067" i="3"/>
  <c r="AG2061" i="3"/>
  <c r="AP2061" i="3"/>
  <c r="AW2061" i="3"/>
  <c r="BE2061" i="3"/>
  <c r="O2061" i="3"/>
  <c r="AT2061" i="3"/>
  <c r="Y2061" i="3"/>
  <c r="BC2061" i="3"/>
  <c r="AH2061" i="3"/>
  <c r="M2061" i="3"/>
  <c r="AN2061" i="3"/>
  <c r="X2061" i="3"/>
  <c r="BK2083" i="3"/>
  <c r="BN2083" i="3"/>
  <c r="BN2092" i="3"/>
  <c r="BK2092" i="3"/>
  <c r="BK2093" i="3"/>
  <c r="BN2093" i="3"/>
  <c r="BN2096" i="3"/>
  <c r="BK2096" i="3"/>
  <c r="BK2097" i="3"/>
  <c r="BN2097" i="3"/>
  <c r="BN2100" i="3"/>
  <c r="BK2101" i="3"/>
  <c r="BJ2104" i="3"/>
  <c r="BL2122" i="3"/>
  <c r="BJ2082" i="3"/>
  <c r="BL2111" i="3"/>
  <c r="BJ2111" i="3"/>
  <c r="BK2116" i="3"/>
  <c r="BM2118" i="3"/>
  <c r="BK2124" i="3"/>
  <c r="BK2099" i="3"/>
  <c r="BN2099" i="3"/>
  <c r="BJ2103" i="3"/>
  <c r="BM2103" i="3"/>
  <c r="BM2125" i="3"/>
  <c r="BM2149" i="3"/>
  <c r="BN2105" i="3"/>
  <c r="BK2126" i="3"/>
  <c r="BK2128" i="3"/>
  <c r="BK2131" i="3"/>
  <c r="BN2132" i="3"/>
  <c r="BJ2138" i="3"/>
  <c r="BN2139" i="3"/>
  <c r="BK2139" i="3"/>
  <c r="BN2140" i="3"/>
  <c r="BK2140" i="3"/>
  <c r="BJ2146" i="3"/>
  <c r="BN2147" i="3"/>
  <c r="BN2148" i="3"/>
  <c r="BJ2154" i="3"/>
  <c r="BK2155" i="3"/>
  <c r="BK2156" i="3"/>
  <c r="BN2162" i="3"/>
  <c r="BK2162" i="3"/>
  <c r="BJ2119" i="3"/>
  <c r="AP2163" i="3"/>
  <c r="V2164" i="3"/>
  <c r="V2166" i="3"/>
  <c r="BL2177" i="3"/>
  <c r="BJ2181" i="3"/>
  <c r="BN2094" i="3"/>
  <c r="BK2094" i="3"/>
  <c r="BE2163" i="3"/>
  <c r="AI2163" i="3"/>
  <c r="N2163" i="3"/>
  <c r="AS2163" i="3"/>
  <c r="W2163" i="3"/>
  <c r="BB2163" i="3"/>
  <c r="AG2163" i="3"/>
  <c r="BH2163" i="3"/>
  <c r="AR2163" i="3"/>
  <c r="BI2164" i="3"/>
  <c r="AS2164" i="3"/>
  <c r="AC2164" i="3"/>
  <c r="M2164" i="3"/>
  <c r="AV2164" i="3"/>
  <c r="AF2164" i="3"/>
  <c r="P2164" i="3"/>
  <c r="AU2164" i="3"/>
  <c r="AE2164" i="3"/>
  <c r="O2164" i="3"/>
  <c r="BI2166" i="3"/>
  <c r="AS2166" i="3"/>
  <c r="AC2166" i="3"/>
  <c r="M2166" i="3"/>
  <c r="AV2166" i="3"/>
  <c r="AF2166" i="3"/>
  <c r="P2166" i="3"/>
  <c r="AU2166" i="3"/>
  <c r="AE2166" i="3"/>
  <c r="O2166" i="3"/>
  <c r="BK2054" i="3"/>
  <c r="BN2054" i="3"/>
  <c r="BN2104" i="3"/>
  <c r="BN2179" i="3"/>
  <c r="BN2184" i="3"/>
  <c r="BK2184" i="3"/>
  <c r="BJ2190" i="3"/>
  <c r="BK2192" i="3"/>
  <c r="BN2192" i="3"/>
  <c r="BK2194" i="3"/>
  <c r="BN2194" i="3"/>
  <c r="BM2194" i="3"/>
  <c r="BL2196" i="3"/>
  <c r="BM2198" i="3"/>
  <c r="BK2200" i="3"/>
  <c r="BN2200" i="3"/>
  <c r="BN2206" i="3"/>
  <c r="BK2206" i="3"/>
  <c r="BJ2210" i="3"/>
  <c r="BL2214" i="3"/>
  <c r="BL2204" i="3"/>
  <c r="BJ2204" i="3"/>
  <c r="BL2182" i="3"/>
  <c r="BM2182" i="3"/>
  <c r="BK2208" i="3"/>
  <c r="BN2208" i="3"/>
  <c r="BN2211" i="3"/>
  <c r="BK2211" i="3"/>
  <c r="BN2212" i="3"/>
  <c r="BK2212" i="3"/>
  <c r="BK2219" i="3"/>
  <c r="BN2220" i="3"/>
  <c r="BK2220" i="3"/>
  <c r="BN2168" i="3"/>
  <c r="BK2168" i="3"/>
  <c r="BL2176" i="3"/>
  <c r="BM2176" i="3"/>
  <c r="BJ2186" i="3"/>
  <c r="BN2186" i="3"/>
  <c r="BK2186" i="3"/>
  <c r="BN2191" i="3"/>
  <c r="BK2191" i="3"/>
  <c r="BM2195" i="3"/>
  <c r="BL2195" i="3"/>
  <c r="BJ2195" i="3"/>
  <c r="BM2199" i="3"/>
  <c r="BN2202" i="3"/>
  <c r="BK2202" i="3"/>
  <c r="BK2213" i="3"/>
  <c r="BN2214" i="3"/>
  <c r="BK2214" i="3"/>
  <c r="BN2222" i="3"/>
  <c r="BK2222" i="3"/>
  <c r="BN2173" i="3"/>
  <c r="BJ2031" i="3"/>
  <c r="BL2041" i="3"/>
  <c r="BN2037" i="3"/>
  <c r="BK2037" i="3"/>
  <c r="BL2043" i="3"/>
  <c r="BJ2043" i="3"/>
  <c r="BN2049" i="3"/>
  <c r="BK2049" i="3"/>
  <c r="BM2049" i="3"/>
  <c r="BJ2072" i="3"/>
  <c r="BL2071" i="3"/>
  <c r="BM2077" i="3"/>
  <c r="BK2065" i="3"/>
  <c r="BN2065" i="3"/>
  <c r="BJ2092" i="3"/>
  <c r="AK2061" i="3"/>
  <c r="AS2061" i="3"/>
  <c r="AV2061" i="3"/>
  <c r="P2061" i="3"/>
  <c r="BK2119" i="3"/>
  <c r="BN2119" i="3"/>
  <c r="BK2112" i="3"/>
  <c r="BN2112" i="3"/>
  <c r="BM2145" i="3"/>
  <c r="BJ2109" i="3"/>
  <c r="BN2144" i="3"/>
  <c r="BK2144" i="3"/>
  <c r="BJ2150" i="3"/>
  <c r="BK2151" i="3"/>
  <c r="BN2160" i="3"/>
  <c r="BK2160" i="3"/>
  <c r="AE2163" i="3"/>
  <c r="BA2163" i="3"/>
  <c r="O2163" i="3"/>
  <c r="AK2163" i="3"/>
  <c r="BF2163" i="3"/>
  <c r="BN2098" i="3"/>
  <c r="BK2098" i="3"/>
  <c r="AU2163" i="3"/>
  <c r="BJ2175" i="3"/>
  <c r="BJ2183" i="3"/>
  <c r="AH2163" i="3"/>
  <c r="BL2054" i="3"/>
  <c r="BK2190" i="3"/>
  <c r="BN2190" i="3"/>
  <c r="BM2196" i="3"/>
  <c r="BN2218" i="3"/>
  <c r="BK2218" i="3"/>
  <c r="BM2207" i="3"/>
  <c r="BM2211" i="3"/>
  <c r="BJ2176" i="3"/>
  <c r="BL2191" i="3"/>
  <c r="BL2029" i="3"/>
  <c r="BJ2029" i="3"/>
  <c r="BM2030" i="3"/>
  <c r="BM2033" i="3"/>
  <c r="BM2040" i="3"/>
  <c r="BM2041" i="3"/>
  <c r="BL2037" i="3"/>
  <c r="BJ2037" i="3"/>
  <c r="BK2038" i="3"/>
  <c r="BN2038" i="3"/>
  <c r="BL2038" i="3"/>
  <c r="BJ2042" i="3"/>
  <c r="BL2050" i="3"/>
  <c r="BJ2041" i="3"/>
  <c r="BL2047" i="3"/>
  <c r="BJ2047" i="3"/>
  <c r="BI2048" i="3"/>
  <c r="AS2048" i="3"/>
  <c r="AC2048" i="3"/>
  <c r="M2048" i="3"/>
  <c r="AV2048" i="3"/>
  <c r="AF2048" i="3"/>
  <c r="P2048" i="3"/>
  <c r="AU2048" i="3"/>
  <c r="AE2048" i="3"/>
  <c r="O2048" i="3"/>
  <c r="V2059" i="3"/>
  <c r="AG2059" i="3"/>
  <c r="AQ2059" i="3"/>
  <c r="BB2059" i="3"/>
  <c r="AA2059" i="3"/>
  <c r="AL2059" i="3"/>
  <c r="AW2059" i="3"/>
  <c r="Q2059" i="3"/>
  <c r="BG2059" i="3"/>
  <c r="BL2051" i="3"/>
  <c r="BL2052" i="3"/>
  <c r="BA2059" i="3"/>
  <c r="BN2062" i="3"/>
  <c r="BK2062" i="3"/>
  <c r="BN2053" i="3"/>
  <c r="BK2053" i="3"/>
  <c r="BN2055" i="3"/>
  <c r="AY2059" i="3"/>
  <c r="AD2059" i="3"/>
  <c r="BI2059" i="3"/>
  <c r="AM2059" i="3"/>
  <c r="R2059" i="3"/>
  <c r="AZ2059" i="3"/>
  <c r="AJ2059" i="3"/>
  <c r="T2059" i="3"/>
  <c r="AU2059" i="3"/>
  <c r="BN2068" i="3"/>
  <c r="BK2068" i="3"/>
  <c r="BL2070" i="3"/>
  <c r="BJ2070" i="3"/>
  <c r="BM2072" i="3"/>
  <c r="BL2078" i="3"/>
  <c r="BK2073" i="3"/>
  <c r="BN2073" i="3"/>
  <c r="BL2073" i="3"/>
  <c r="BK2085" i="3"/>
  <c r="BN2085" i="3"/>
  <c r="BM2088" i="3"/>
  <c r="BM2092" i="3"/>
  <c r="BM2094" i="3"/>
  <c r="BM2098" i="3"/>
  <c r="BM2100" i="3"/>
  <c r="BM2102" i="3"/>
  <c r="BL2067" i="3"/>
  <c r="BK2087" i="3"/>
  <c r="BN2087" i="3"/>
  <c r="BL2087" i="3"/>
  <c r="BM2056" i="3"/>
  <c r="BJ2056" i="3"/>
  <c r="BN2056" i="3"/>
  <c r="BK2056" i="3"/>
  <c r="BL2056" i="3"/>
  <c r="V2061" i="3"/>
  <c r="AE2061" i="3"/>
  <c r="AL2061" i="3"/>
  <c r="AU2061" i="3"/>
  <c r="BH2061" i="3"/>
  <c r="AO2061" i="3"/>
  <c r="S2061" i="3"/>
  <c r="AX2061" i="3"/>
  <c r="AC2061" i="3"/>
  <c r="AZ2061" i="3"/>
  <c r="AJ2061" i="3"/>
  <c r="T2061" i="3"/>
  <c r="BN2088" i="3"/>
  <c r="BK2088" i="3"/>
  <c r="BK2089" i="3"/>
  <c r="BN2089" i="3"/>
  <c r="BJ2093" i="3"/>
  <c r="BJ2097" i="3"/>
  <c r="BJ2101" i="3"/>
  <c r="BJ2108" i="3"/>
  <c r="BL2115" i="3"/>
  <c r="BJ2117" i="3"/>
  <c r="BN2111" i="3"/>
  <c r="BK2111" i="3"/>
  <c r="BM2112" i="3"/>
  <c r="BK2118" i="3"/>
  <c r="BN2118" i="3"/>
  <c r="BL2118" i="3"/>
  <c r="BL2091" i="3"/>
  <c r="BM2091" i="3"/>
  <c r="BJ2099" i="3"/>
  <c r="BK2103" i="3"/>
  <c r="BN2103" i="3"/>
  <c r="BJ2125" i="3"/>
  <c r="BM2128" i="3"/>
  <c r="BL2149" i="3"/>
  <c r="BL2109" i="3"/>
  <c r="BM2109" i="3"/>
  <c r="BN2129" i="3"/>
  <c r="BK2129" i="3"/>
  <c r="BK2130" i="3"/>
  <c r="BJ2136" i="3"/>
  <c r="BN2137" i="3"/>
  <c r="BK2137" i="3"/>
  <c r="BN2138" i="3"/>
  <c r="BK2138" i="3"/>
  <c r="BJ2144" i="3"/>
  <c r="BN2145" i="3"/>
  <c r="BK2145" i="3"/>
  <c r="BN2146" i="3"/>
  <c r="BK2146" i="3"/>
  <c r="BN2153" i="3"/>
  <c r="BK2153" i="3"/>
  <c r="BN2154" i="3"/>
  <c r="BK2154" i="3"/>
  <c r="BJ2160" i="3"/>
  <c r="BK2161" i="3"/>
  <c r="BN2161" i="3"/>
  <c r="BM2162" i="3"/>
  <c r="BK2108" i="3"/>
  <c r="Z2163" i="3"/>
  <c r="BM2165" i="3"/>
  <c r="BM2167" i="3"/>
  <c r="BM2175" i="3"/>
  <c r="BJ2122" i="3"/>
  <c r="BN2123" i="3"/>
  <c r="AY2163" i="3"/>
  <c r="AD2163" i="3"/>
  <c r="BI2163" i="3"/>
  <c r="AM2163" i="3"/>
  <c r="R2163" i="3"/>
  <c r="AW2163" i="3"/>
  <c r="AA2163" i="3"/>
  <c r="BD2163" i="3"/>
  <c r="AN2163" i="3"/>
  <c r="X2163" i="3"/>
  <c r="BE2164" i="3"/>
  <c r="AO2164" i="3"/>
  <c r="Y2164" i="3"/>
  <c r="BH2164" i="3"/>
  <c r="AR2164" i="3"/>
  <c r="AB2164" i="3"/>
  <c r="BG2164" i="3"/>
  <c r="AQ2164" i="3"/>
  <c r="AA2164" i="3"/>
  <c r="BE2166" i="3"/>
  <c r="AO2166" i="3"/>
  <c r="Y2166" i="3"/>
  <c r="BH2166" i="3"/>
  <c r="AR2166" i="3"/>
  <c r="AB2166" i="3"/>
  <c r="BG2166" i="3"/>
  <c r="AQ2166" i="3"/>
  <c r="AA2166" i="3"/>
  <c r="BN2171" i="3"/>
  <c r="BJ2172" i="3"/>
  <c r="BN2180" i="3"/>
  <c r="BL2184" i="3"/>
  <c r="BM2184" i="3"/>
  <c r="BL2190" i="3"/>
  <c r="BM2192" i="3"/>
  <c r="BJ2194" i="3"/>
  <c r="BK2196" i="3"/>
  <c r="BN2196" i="3"/>
  <c r="BJ2198" i="3"/>
  <c r="BL2198" i="3"/>
  <c r="BM2200" i="3"/>
  <c r="BN2210" i="3"/>
  <c r="BK2210" i="3"/>
  <c r="BM2212" i="3"/>
  <c r="BJ2218" i="3"/>
  <c r="BL2222" i="3"/>
  <c r="BK2203" i="3"/>
  <c r="BL2203" i="3"/>
  <c r="BK2204" i="3"/>
  <c r="BN2204" i="3"/>
  <c r="BN2177" i="3"/>
  <c r="BJ2178" i="3"/>
  <c r="BL2168" i="3"/>
  <c r="BM2168" i="3"/>
  <c r="BM2186" i="3"/>
  <c r="BL2189" i="3"/>
  <c r="BM2193" i="3"/>
  <c r="BN2195" i="3"/>
  <c r="BK2195" i="3"/>
  <c r="BN2199" i="3"/>
  <c r="BK2199" i="3"/>
  <c r="BK2174" i="3"/>
  <c r="BL2216" i="3"/>
  <c r="BJ2216" i="3"/>
  <c r="BN2221" i="3"/>
  <c r="K2007" i="3"/>
  <c r="K1989" i="3"/>
  <c r="L1982" i="3"/>
  <c r="K2014" i="3"/>
  <c r="L2012" i="3"/>
  <c r="K2012" i="3"/>
  <c r="L2011" i="3"/>
  <c r="L2010" i="3"/>
  <c r="L2009" i="3"/>
  <c r="L2008" i="3"/>
  <c r="L2007" i="3"/>
  <c r="L2005" i="3"/>
  <c r="K2016" i="3"/>
  <c r="K2001" i="3"/>
  <c r="AN2001" i="3" s="1"/>
  <c r="K1999" i="3"/>
  <c r="K1997" i="3"/>
  <c r="K1993" i="3"/>
  <c r="Q1993" i="3" s="1"/>
  <c r="K1982" i="3"/>
  <c r="K2017" i="3"/>
  <c r="AR2017" i="3" s="1"/>
  <c r="L2015" i="3"/>
  <c r="K2015" i="3"/>
  <c r="L2014" i="3"/>
  <c r="K2013" i="3"/>
  <c r="L2002" i="3"/>
  <c r="K2002" i="3"/>
  <c r="K1991" i="3"/>
  <c r="AV1991" i="3" s="1"/>
  <c r="L1990" i="3"/>
  <c r="K1990" i="3"/>
  <c r="L1984" i="3"/>
  <c r="K1984" i="3"/>
  <c r="AJ2017" i="3"/>
  <c r="K2011" i="3"/>
  <c r="K2009" i="3"/>
  <c r="AB2009" i="3" s="1"/>
  <c r="K1996" i="3"/>
  <c r="K1994" i="3"/>
  <c r="S1994" i="3" s="1"/>
  <c r="L1989" i="3"/>
  <c r="L1987" i="3"/>
  <c r="AQ1987" i="3" s="1"/>
  <c r="K2028" i="3"/>
  <c r="L2027" i="3"/>
  <c r="K2026" i="3"/>
  <c r="L2025" i="3"/>
  <c r="K2024" i="3"/>
  <c r="L2023" i="3"/>
  <c r="K2022" i="3"/>
  <c r="L2021" i="3"/>
  <c r="L2016" i="3"/>
  <c r="K2005" i="3"/>
  <c r="BC2003" i="3"/>
  <c r="L1999" i="3"/>
  <c r="L1995" i="3"/>
  <c r="L1985" i="3"/>
  <c r="K1983" i="3"/>
  <c r="K2006" i="3"/>
  <c r="K2004" i="3"/>
  <c r="K1998" i="3"/>
  <c r="L1997" i="3"/>
  <c r="AI1997" i="3" s="1"/>
  <c r="L2013" i="3"/>
  <c r="K1995" i="3"/>
  <c r="L1992" i="3"/>
  <c r="K1992" i="3"/>
  <c r="K1986" i="3"/>
  <c r="U1986" i="3" s="1"/>
  <c r="W2003" i="3"/>
  <c r="L1998" i="3"/>
  <c r="L1996" i="3"/>
  <c r="K2027" i="3"/>
  <c r="K2025" i="3"/>
  <c r="K2023" i="3"/>
  <c r="K2021" i="3"/>
  <c r="K2019" i="3"/>
  <c r="P2019" i="3" s="1"/>
  <c r="AM2003" i="3"/>
  <c r="L2000" i="3"/>
  <c r="K2000" i="3"/>
  <c r="K1985" i="3"/>
  <c r="L2026" i="3"/>
  <c r="L2024" i="3"/>
  <c r="L2022" i="3"/>
  <c r="L2020" i="3"/>
  <c r="R2020" i="3" s="1"/>
  <c r="L2018" i="3"/>
  <c r="AU2018" i="3" s="1"/>
  <c r="L2028" i="3"/>
  <c r="K2010" i="3"/>
  <c r="K2008" i="3"/>
  <c r="P2003" i="3"/>
  <c r="T2003" i="3"/>
  <c r="X2003" i="3"/>
  <c r="AB2003" i="3"/>
  <c r="AF2003" i="3"/>
  <c r="AJ2003" i="3"/>
  <c r="AN2003" i="3"/>
  <c r="AR2003" i="3"/>
  <c r="AV2003" i="3"/>
  <c r="AZ2003" i="3"/>
  <c r="BD2003" i="3"/>
  <c r="BH2003" i="3"/>
  <c r="M2003" i="3"/>
  <c r="Q2003" i="3"/>
  <c r="U2003" i="3"/>
  <c r="Y2003" i="3"/>
  <c r="AC2003" i="3"/>
  <c r="AG2003" i="3"/>
  <c r="AK2003" i="3"/>
  <c r="AO2003" i="3"/>
  <c r="AS2003" i="3"/>
  <c r="AW2003" i="3"/>
  <c r="BA2003" i="3"/>
  <c r="BE2003" i="3"/>
  <c r="BI2003" i="3"/>
  <c r="N2003" i="3"/>
  <c r="R2003" i="3"/>
  <c r="V2003" i="3"/>
  <c r="Z2003" i="3"/>
  <c r="AD2003" i="3"/>
  <c r="AH2003" i="3"/>
  <c r="AL2003" i="3"/>
  <c r="AP2003" i="3"/>
  <c r="AT2003" i="3"/>
  <c r="AX2003" i="3"/>
  <c r="BB2003" i="3"/>
  <c r="BF2003" i="3"/>
  <c r="AA2003" i="3"/>
  <c r="AQ2003" i="3"/>
  <c r="BG2003" i="3"/>
  <c r="O2003" i="3"/>
  <c r="AE2003" i="3"/>
  <c r="AU2003" i="3"/>
  <c r="S2003" i="3"/>
  <c r="AI2003" i="3"/>
  <c r="AY2003" i="3"/>
  <c r="L2006" i="3"/>
  <c r="L2004" i="3"/>
  <c r="O1988" i="3"/>
  <c r="S1988" i="3"/>
  <c r="Q1988" i="3"/>
  <c r="Z1988" i="3"/>
  <c r="AD1988" i="3"/>
  <c r="AH1988" i="3"/>
  <c r="AP1988" i="3"/>
  <c r="AT1988" i="3"/>
  <c r="AX1988" i="3"/>
  <c r="BF1988" i="3"/>
  <c r="M1988" i="3"/>
  <c r="R1988" i="3"/>
  <c r="AA1988" i="3"/>
  <c r="AE1988" i="3"/>
  <c r="AI1988" i="3"/>
  <c r="AQ1988" i="3"/>
  <c r="AU1988" i="3"/>
  <c r="AY1988" i="3"/>
  <c r="BG1988" i="3"/>
  <c r="N1988" i="3"/>
  <c r="T1988" i="3"/>
  <c r="AB1988" i="3"/>
  <c r="AF1988" i="3"/>
  <c r="AJ1988" i="3"/>
  <c r="AR1988" i="3"/>
  <c r="AV1988" i="3"/>
  <c r="AZ1988" i="3"/>
  <c r="BH1988" i="3"/>
  <c r="P1988" i="3"/>
  <c r="AG1988" i="3"/>
  <c r="U1988" i="3"/>
  <c r="AK1988" i="3"/>
  <c r="BA1988" i="3"/>
  <c r="AO1988" i="3"/>
  <c r="BE1988" i="3"/>
  <c r="AC1988" i="3"/>
  <c r="BI1988" i="3"/>
  <c r="AV1999" i="3"/>
  <c r="AH1997" i="3"/>
  <c r="BG1994" i="3"/>
  <c r="BB1994" i="3"/>
  <c r="AQ1994" i="3"/>
  <c r="AL1994" i="3"/>
  <c r="AG1994" i="3"/>
  <c r="V1994" i="3"/>
  <c r="P1994" i="3"/>
  <c r="T1994" i="3"/>
  <c r="AB1994" i="3"/>
  <c r="AF1994" i="3"/>
  <c r="AJ1994" i="3"/>
  <c r="AR1994" i="3"/>
  <c r="AV1994" i="3"/>
  <c r="AZ1994" i="3"/>
  <c r="BH1994" i="3"/>
  <c r="Y1985" i="3"/>
  <c r="AO1985" i="3"/>
  <c r="AV1993" i="3"/>
  <c r="O1991" i="3"/>
  <c r="BE1990" i="3"/>
  <c r="BH1987" i="3"/>
  <c r="N1990" i="3"/>
  <c r="R1990" i="3"/>
  <c r="AD1990" i="3"/>
  <c r="AH1990" i="3"/>
  <c r="AL1990" i="3"/>
  <c r="AX1990" i="3"/>
  <c r="BB1990" i="3"/>
  <c r="O1990" i="3"/>
  <c r="W1990" i="3"/>
  <c r="AE1990" i="3"/>
  <c r="AI1990" i="3"/>
  <c r="AU1990" i="3"/>
  <c r="AY1990" i="3"/>
  <c r="BC1990" i="3"/>
  <c r="T1990" i="3"/>
  <c r="X1990" i="3"/>
  <c r="AF1990" i="3"/>
  <c r="AN1990" i="3"/>
  <c r="AV1990" i="3"/>
  <c r="AZ1990" i="3"/>
  <c r="M1992" i="3"/>
  <c r="AG1990" i="3"/>
  <c r="Q1990" i="3"/>
  <c r="AG1986" i="3"/>
  <c r="AW1986" i="3"/>
  <c r="O1986" i="3"/>
  <c r="AE1986" i="3"/>
  <c r="AZ1986" i="3"/>
  <c r="L1983" i="3"/>
  <c r="AI1983" i="3" s="1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AC2017" i="3" l="1"/>
  <c r="AG2011" i="3"/>
  <c r="BL2131" i="3"/>
  <c r="BM2119" i="3"/>
  <c r="BN2031" i="3"/>
  <c r="BJ2081" i="3"/>
  <c r="BJ2187" i="3"/>
  <c r="BK2189" i="3"/>
  <c r="BM2138" i="3"/>
  <c r="AO1990" i="3"/>
  <c r="BF2005" i="3"/>
  <c r="AS1990" i="3"/>
  <c r="X2011" i="3"/>
  <c r="Z2011" i="3"/>
  <c r="AC2026" i="3"/>
  <c r="P2014" i="3"/>
  <c r="BD1990" i="3"/>
  <c r="AJ1990" i="3"/>
  <c r="P1990" i="3"/>
  <c r="AM1990" i="3"/>
  <c r="S1990" i="3"/>
  <c r="AT1990" i="3"/>
  <c r="V1990" i="3"/>
  <c r="Z2005" i="3"/>
  <c r="AO2002" i="3"/>
  <c r="P2020" i="3"/>
  <c r="AR2000" i="3"/>
  <c r="S1992" i="3"/>
  <c r="AA1985" i="3"/>
  <c r="AU1995" i="3"/>
  <c r="BG2017" i="3"/>
  <c r="AA2020" i="3"/>
  <c r="BC2001" i="3"/>
  <c r="O1999" i="3"/>
  <c r="BI2016" i="3"/>
  <c r="X2005" i="3"/>
  <c r="AY2011" i="3"/>
  <c r="AA2017" i="3"/>
  <c r="AN1992" i="3"/>
  <c r="AF1987" i="3"/>
  <c r="AI1992" i="3"/>
  <c r="AF1993" i="3"/>
  <c r="S1999" i="3"/>
  <c r="AV1997" i="3"/>
  <c r="AU2002" i="3"/>
  <c r="AB2005" i="3"/>
  <c r="BF1987" i="3"/>
  <c r="AL1987" i="3"/>
  <c r="W1987" i="3"/>
  <c r="AE1992" i="3"/>
  <c r="BF1993" i="3"/>
  <c r="AA2000" i="3"/>
  <c r="BB1999" i="3"/>
  <c r="AX2002" i="3"/>
  <c r="AD1987" i="3"/>
  <c r="AP1993" i="3"/>
  <c r="BB1997" i="3"/>
  <c r="Q1999" i="3"/>
  <c r="AR1992" i="3"/>
  <c r="BA1987" i="3"/>
  <c r="P1987" i="3"/>
  <c r="O1992" i="3"/>
  <c r="BC1993" i="3"/>
  <c r="N1993" i="3"/>
  <c r="BG1985" i="3"/>
  <c r="BG1995" i="3"/>
  <c r="AO1997" i="3"/>
  <c r="AD1999" i="3"/>
  <c r="AB1999" i="3"/>
  <c r="BH1992" i="3"/>
  <c r="Y1987" i="3"/>
  <c r="AM1987" i="3"/>
  <c r="AB1992" i="3"/>
  <c r="AM1993" i="3"/>
  <c r="AP1985" i="3"/>
  <c r="BC1997" i="3"/>
  <c r="U1997" i="3"/>
  <c r="BI1999" i="3"/>
  <c r="AR2002" i="3"/>
  <c r="AJ2020" i="3"/>
  <c r="BH2005" i="3"/>
  <c r="S2011" i="3"/>
  <c r="BI2017" i="3"/>
  <c r="AB1985" i="3"/>
  <c r="AM2013" i="3"/>
  <c r="AG1982" i="3"/>
  <c r="AG1989" i="3"/>
  <c r="BK2080" i="3"/>
  <c r="AS2007" i="3"/>
  <c r="AT2005" i="3"/>
  <c r="T2011" i="3"/>
  <c r="N2011" i="3"/>
  <c r="AQ2017" i="3"/>
  <c r="BE2020" i="3"/>
  <c r="BI1997" i="3"/>
  <c r="AB1997" i="3"/>
  <c r="AO1999" i="3"/>
  <c r="AQ1999" i="3"/>
  <c r="AK2005" i="3"/>
  <c r="Z2017" i="3"/>
  <c r="AK2020" i="3"/>
  <c r="BL2142" i="3"/>
  <c r="BH1995" i="3"/>
  <c r="T1996" i="3"/>
  <c r="AK1984" i="3"/>
  <c r="BM2101" i="3"/>
  <c r="BM2210" i="3"/>
  <c r="W1984" i="3"/>
  <c r="AF1986" i="3"/>
  <c r="AT1986" i="3"/>
  <c r="AP1987" i="3"/>
  <c r="U1992" i="3"/>
  <c r="AV1992" i="3"/>
  <c r="V1987" i="3"/>
  <c r="AS1987" i="3"/>
  <c r="BD1987" i="3"/>
  <c r="BG1987" i="3"/>
  <c r="O1987" i="3"/>
  <c r="X1992" i="3"/>
  <c r="AA1992" i="3"/>
  <c r="AO1991" i="3"/>
  <c r="AB1993" i="3"/>
  <c r="AE1993" i="3"/>
  <c r="AL1993" i="3"/>
  <c r="V1985" i="3"/>
  <c r="AR1985" i="3"/>
  <c r="AE1989" i="3"/>
  <c r="AY1999" i="3"/>
  <c r="AP2000" i="3"/>
  <c r="AS1995" i="3"/>
  <c r="AX1997" i="3"/>
  <c r="Z1997" i="3"/>
  <c r="BE1997" i="3"/>
  <c r="AK1997" i="3"/>
  <c r="M1997" i="3"/>
  <c r="AR1997" i="3"/>
  <c r="X1997" i="3"/>
  <c r="AT1999" i="3"/>
  <c r="Z1999" i="3"/>
  <c r="BE1999" i="3"/>
  <c r="AG1999" i="3"/>
  <c r="M1999" i="3"/>
  <c r="AR1999" i="3"/>
  <c r="T1999" i="3"/>
  <c r="AJ2002" i="3"/>
  <c r="AQ2002" i="3"/>
  <c r="AT2002" i="3"/>
  <c r="Z1996" i="3"/>
  <c r="AC2000" i="3"/>
  <c r="AT2006" i="3"/>
  <c r="AY2005" i="3"/>
  <c r="AQ2005" i="3"/>
  <c r="R2005" i="3"/>
  <c r="AL2007" i="3"/>
  <c r="BF2011" i="3"/>
  <c r="U2011" i="3"/>
  <c r="AP2017" i="3"/>
  <c r="M2017" i="3"/>
  <c r="Y2020" i="3"/>
  <c r="BG2020" i="3"/>
  <c r="AF2017" i="3"/>
  <c r="Z2024" i="3"/>
  <c r="BM2078" i="3"/>
  <c r="AB1986" i="3"/>
  <c r="N1986" i="3"/>
  <c r="AC1992" i="3"/>
  <c r="BD1992" i="3"/>
  <c r="AT1987" i="3"/>
  <c r="AC1987" i="3"/>
  <c r="AN1987" i="3"/>
  <c r="T1992" i="3"/>
  <c r="BD1993" i="3"/>
  <c r="BG1993" i="3"/>
  <c r="O1993" i="3"/>
  <c r="V1993" i="3"/>
  <c r="BE1985" i="3"/>
  <c r="AM1997" i="3"/>
  <c r="BH2000" i="3"/>
  <c r="AW2002" i="3"/>
  <c r="AP1995" i="3"/>
  <c r="AP1997" i="3"/>
  <c r="V1997" i="3"/>
  <c r="BA1997" i="3"/>
  <c r="AC1997" i="3"/>
  <c r="BH1997" i="3"/>
  <c r="AN1997" i="3"/>
  <c r="P1997" i="3"/>
  <c r="AP1999" i="3"/>
  <c r="V1999" i="3"/>
  <c r="AW1999" i="3"/>
  <c r="AC1999" i="3"/>
  <c r="BH1999" i="3"/>
  <c r="AJ1999" i="3"/>
  <c r="P1999" i="3"/>
  <c r="T2002" i="3"/>
  <c r="AA2002" i="3"/>
  <c r="AD2002" i="3"/>
  <c r="AG2001" i="3"/>
  <c r="AC2009" i="3"/>
  <c r="AG2019" i="3"/>
  <c r="AZ2020" i="3"/>
  <c r="AM2020" i="3"/>
  <c r="AW1995" i="3"/>
  <c r="BL2039" i="3"/>
  <c r="BF1997" i="3"/>
  <c r="AL1997" i="3"/>
  <c r="R1997" i="3"/>
  <c r="AS1997" i="3"/>
  <c r="Y1997" i="3"/>
  <c r="BD1997" i="3"/>
  <c r="AF1997" i="3"/>
  <c r="BF1999" i="3"/>
  <c r="AL1999" i="3"/>
  <c r="N1999" i="3"/>
  <c r="AS1999" i="3"/>
  <c r="Y1999" i="3"/>
  <c r="AZ1999" i="3"/>
  <c r="AF1999" i="3"/>
  <c r="BH2002" i="3"/>
  <c r="P2002" i="3"/>
  <c r="S2002" i="3"/>
  <c r="Z2002" i="3"/>
  <c r="AE1997" i="3"/>
  <c r="BJ2179" i="3"/>
  <c r="BK2149" i="3"/>
  <c r="AZ2023" i="3"/>
  <c r="S2027" i="3"/>
  <c r="BI2005" i="3"/>
  <c r="AG2005" i="3"/>
  <c r="BC2009" i="3"/>
  <c r="BF2017" i="3"/>
  <c r="AS2017" i="3"/>
  <c r="BA2027" i="3"/>
  <c r="AV2013" i="3"/>
  <c r="V1995" i="3"/>
  <c r="BA1982" i="3"/>
  <c r="BJ2217" i="3"/>
  <c r="BM2079" i="3"/>
  <c r="BN2209" i="3"/>
  <c r="X2017" i="3"/>
  <c r="T2025" i="3"/>
  <c r="W1998" i="3"/>
  <c r="W2026" i="3"/>
  <c r="AV2011" i="3"/>
  <c r="AQ1997" i="3"/>
  <c r="AH2005" i="3"/>
  <c r="BM2171" i="3"/>
  <c r="BM2173" i="3"/>
  <c r="BL2139" i="3"/>
  <c r="BJ2035" i="3"/>
  <c r="BL2100" i="3"/>
  <c r="BJ2089" i="3"/>
  <c r="AN2005" i="3"/>
  <c r="BC2005" i="3"/>
  <c r="Q2005" i="3"/>
  <c r="U2005" i="3"/>
  <c r="AP2005" i="3"/>
  <c r="N2005" i="3"/>
  <c r="O1997" i="3"/>
  <c r="O2009" i="3"/>
  <c r="AQ2011" i="3"/>
  <c r="AT2011" i="3"/>
  <c r="BA2011" i="3"/>
  <c r="M2011" i="3"/>
  <c r="AM2023" i="3"/>
  <c r="BC2026" i="3"/>
  <c r="AE2016" i="3"/>
  <c r="BJ2171" i="3"/>
  <c r="AC2005" i="3"/>
  <c r="AW2005" i="3"/>
  <c r="BA2005" i="3"/>
  <c r="P2005" i="3"/>
  <c r="AP2007" i="3"/>
  <c r="N2009" i="3"/>
  <c r="AE2011" i="3"/>
  <c r="AH2011" i="3"/>
  <c r="AS2011" i="3"/>
  <c r="AY2018" i="3"/>
  <c r="AW2024" i="3"/>
  <c r="T2024" i="3"/>
  <c r="N1996" i="3"/>
  <c r="AD1984" i="3"/>
  <c r="AG2014" i="3"/>
  <c r="AR2012" i="3"/>
  <c r="AN1989" i="3"/>
  <c r="BL2141" i="3"/>
  <c r="BM2206" i="3"/>
  <c r="AD2026" i="3"/>
  <c r="O2015" i="3"/>
  <c r="BK2040" i="3"/>
  <c r="BM2055" i="3"/>
  <c r="BL2033" i="3"/>
  <c r="BL2185" i="3"/>
  <c r="BM2069" i="3"/>
  <c r="BM2031" i="3"/>
  <c r="BM2189" i="3"/>
  <c r="BJ2149" i="3"/>
  <c r="BN2223" i="3"/>
  <c r="BN2215" i="3"/>
  <c r="BM2188" i="3"/>
  <c r="BJ2188" i="3"/>
  <c r="BN2151" i="3"/>
  <c r="BK2075" i="3"/>
  <c r="AU1984" i="3"/>
  <c r="BE1984" i="3"/>
  <c r="BG1989" i="3"/>
  <c r="BI1991" i="3"/>
  <c r="AB1991" i="3"/>
  <c r="AM1989" i="3"/>
  <c r="BA1989" i="3"/>
  <c r="T1989" i="3"/>
  <c r="BE1995" i="3"/>
  <c r="AY1995" i="3"/>
  <c r="AT1995" i="3"/>
  <c r="AM1996" i="3"/>
  <c r="BA1996" i="3"/>
  <c r="AR1996" i="3"/>
  <c r="BG1999" i="3"/>
  <c r="BA2001" i="3"/>
  <c r="T2001" i="3"/>
  <c r="AN2014" i="3"/>
  <c r="AI2007" i="3"/>
  <c r="BG2009" i="3"/>
  <c r="V2009" i="3"/>
  <c r="AA2012" i="3"/>
  <c r="AR2007" i="3"/>
  <c r="S1982" i="3"/>
  <c r="AA2014" i="3"/>
  <c r="AE2015" i="3"/>
  <c r="Q2018" i="3"/>
  <c r="N2019" i="3"/>
  <c r="AO2020" i="3"/>
  <c r="BH2020" i="3"/>
  <c r="T2020" i="3"/>
  <c r="AQ2020" i="3"/>
  <c r="AT2020" i="3"/>
  <c r="U2026" i="3"/>
  <c r="AV2016" i="3"/>
  <c r="BC1998" i="3"/>
  <c r="AZ2005" i="3"/>
  <c r="T2013" i="3"/>
  <c r="BD2007" i="3"/>
  <c r="BD2011" i="3"/>
  <c r="Z1982" i="3"/>
  <c r="BN2059" i="3"/>
  <c r="BJ2132" i="3"/>
  <c r="BJ2143" i="3"/>
  <c r="BM2223" i="3"/>
  <c r="BM2148" i="3"/>
  <c r="BN2174" i="3"/>
  <c r="BL2224" i="3"/>
  <c r="BL2148" i="3"/>
  <c r="AX1984" i="3"/>
  <c r="Q1984" i="3"/>
  <c r="BB1991" i="3"/>
  <c r="U1991" i="3"/>
  <c r="AT1989" i="3"/>
  <c r="M1989" i="3"/>
  <c r="AK1995" i="3"/>
  <c r="Y1995" i="3"/>
  <c r="X1995" i="3"/>
  <c r="Z1995" i="3"/>
  <c r="AO1996" i="3"/>
  <c r="AT2001" i="3"/>
  <c r="BH2001" i="3"/>
  <c r="AM1995" i="3"/>
  <c r="AN1998" i="3"/>
  <c r="Q2012" i="3"/>
  <c r="N2014" i="3"/>
  <c r="AP2014" i="3"/>
  <c r="O2018" i="3"/>
  <c r="W2028" i="3"/>
  <c r="AQ1989" i="3"/>
  <c r="BH1984" i="3"/>
  <c r="BM2086" i="3"/>
  <c r="BJ2173" i="3"/>
  <c r="BM2185" i="3"/>
  <c r="BL2101" i="3"/>
  <c r="AH1991" i="3"/>
  <c r="Z1989" i="3"/>
  <c r="AF1995" i="3"/>
  <c r="T1995" i="3"/>
  <c r="M1995" i="3"/>
  <c r="AG1996" i="3"/>
  <c r="V2001" i="3"/>
  <c r="AL2012" i="3"/>
  <c r="BF2009" i="3"/>
  <c r="Y2009" i="3"/>
  <c r="AT2014" i="3"/>
  <c r="BH1982" i="3"/>
  <c r="AU2014" i="3"/>
  <c r="AO2018" i="3"/>
  <c r="AE2019" i="3"/>
  <c r="BA2020" i="3"/>
  <c r="U2020" i="3"/>
  <c r="AF2020" i="3"/>
  <c r="BC2020" i="3"/>
  <c r="W2020" i="3"/>
  <c r="AD2020" i="3"/>
  <c r="AV2015" i="3"/>
  <c r="BL2119" i="3"/>
  <c r="BK2035" i="3"/>
  <c r="BM2140" i="3"/>
  <c r="BM2144" i="3"/>
  <c r="BL2183" i="3"/>
  <c r="BL2136" i="3"/>
  <c r="BL2213" i="3"/>
  <c r="BM2187" i="3"/>
  <c r="BN2187" i="3"/>
  <c r="BL2174" i="3"/>
  <c r="BM2179" i="3"/>
  <c r="BJ2157" i="3"/>
  <c r="BJ2131" i="3"/>
  <c r="BM2131" i="3"/>
  <c r="BL2221" i="3"/>
  <c r="BJ2221" i="3"/>
  <c r="BL2217" i="3"/>
  <c r="BJ2185" i="3"/>
  <c r="BJ2148" i="3"/>
  <c r="BM2104" i="3"/>
  <c r="BM2110" i="3"/>
  <c r="BN2110" i="3"/>
  <c r="BJ2058" i="3"/>
  <c r="BM2126" i="3"/>
  <c r="BJ2079" i="3"/>
  <c r="BL2069" i="3"/>
  <c r="BJ2069" i="3"/>
  <c r="BL2065" i="3"/>
  <c r="BK2031" i="3"/>
  <c r="BJ2209" i="3"/>
  <c r="BN2149" i="3"/>
  <c r="BN2219" i="3"/>
  <c r="BL2188" i="3"/>
  <c r="BL2075" i="3"/>
  <c r="AS2005" i="3"/>
  <c r="S2005" i="3"/>
  <c r="AM2005" i="3"/>
  <c r="BG2005" i="3"/>
  <c r="AF2005" i="3"/>
  <c r="AX2005" i="3"/>
  <c r="AD2005" i="3"/>
  <c r="AZ2007" i="3"/>
  <c r="AZ2011" i="3"/>
  <c r="AM2007" i="3"/>
  <c r="BA2007" i="3"/>
  <c r="AU2011" i="3"/>
  <c r="AA2011" i="3"/>
  <c r="AX2011" i="3"/>
  <c r="AD2011" i="3"/>
  <c r="BI2011" i="3"/>
  <c r="AK2011" i="3"/>
  <c r="Q2011" i="3"/>
  <c r="AQ1982" i="3"/>
  <c r="AA1997" i="3"/>
  <c r="AF2009" i="3"/>
  <c r="AN2011" i="3"/>
  <c r="Q2015" i="3"/>
  <c r="AU2017" i="3"/>
  <c r="AE2017" i="3"/>
  <c r="O2017" i="3"/>
  <c r="AT2017" i="3"/>
  <c r="AD2017" i="3"/>
  <c r="N2017" i="3"/>
  <c r="AW2017" i="3"/>
  <c r="AG2017" i="3"/>
  <c r="Q2017" i="3"/>
  <c r="AJ2018" i="3"/>
  <c r="AX2019" i="3"/>
  <c r="BE2023" i="3"/>
  <c r="BH2017" i="3"/>
  <c r="AF2027" i="3"/>
  <c r="P2017" i="3"/>
  <c r="AC1996" i="3"/>
  <c r="BI1994" i="3"/>
  <c r="AN2026" i="3"/>
  <c r="P2011" i="3"/>
  <c r="Z1990" i="3"/>
  <c r="Y2005" i="3"/>
  <c r="BN2108" i="3"/>
  <c r="BJ2040" i="3"/>
  <c r="BK2209" i="3"/>
  <c r="BN2197" i="3"/>
  <c r="BN2189" i="3"/>
  <c r="BL2215" i="3"/>
  <c r="BN2181" i="3"/>
  <c r="BK2170" i="3"/>
  <c r="BK2123" i="3"/>
  <c r="BL2057" i="3"/>
  <c r="BM2051" i="3"/>
  <c r="BM2203" i="3"/>
  <c r="BL2090" i="3"/>
  <c r="BG2011" i="3"/>
  <c r="AI2011" i="3"/>
  <c r="O2011" i="3"/>
  <c r="AP2011" i="3"/>
  <c r="R2011" i="3"/>
  <c r="AW2011" i="3"/>
  <c r="AC2011" i="3"/>
  <c r="AR2011" i="3"/>
  <c r="AZ1982" i="3"/>
  <c r="AT1982" i="3"/>
  <c r="M1982" i="3"/>
  <c r="AF2011" i="3"/>
  <c r="BC2017" i="3"/>
  <c r="AM2017" i="3"/>
  <c r="W2017" i="3"/>
  <c r="BB2017" i="3"/>
  <c r="AL2017" i="3"/>
  <c r="V2017" i="3"/>
  <c r="BE2017" i="3"/>
  <c r="AO2017" i="3"/>
  <c r="Y2017" i="3"/>
  <c r="W2023" i="3"/>
  <c r="AV2017" i="3"/>
  <c r="BD2017" i="3"/>
  <c r="AB2017" i="3"/>
  <c r="BM2142" i="3"/>
  <c r="L1884" i="3"/>
  <c r="P1982" i="3"/>
  <c r="AY2017" i="3"/>
  <c r="AI2017" i="3"/>
  <c r="S2017" i="3"/>
  <c r="AX2017" i="3"/>
  <c r="AH2017" i="3"/>
  <c r="R2017" i="3"/>
  <c r="BA2017" i="3"/>
  <c r="AK2017" i="3"/>
  <c r="U2017" i="3"/>
  <c r="V2023" i="3"/>
  <c r="U2027" i="3"/>
  <c r="BC1999" i="3"/>
  <c r="AO2025" i="3"/>
  <c r="P2016" i="3"/>
  <c r="X2012" i="3"/>
  <c r="AC2007" i="3"/>
  <c r="BJ2087" i="3"/>
  <c r="BC2007" i="3"/>
  <c r="BF2007" i="3"/>
  <c r="R2007" i="3"/>
  <c r="Y2007" i="3"/>
  <c r="AE2009" i="3"/>
  <c r="AL2009" i="3"/>
  <c r="AS2009" i="3"/>
  <c r="AK2012" i="3"/>
  <c r="AY2012" i="3"/>
  <c r="AF2007" i="3"/>
  <c r="AW2015" i="3"/>
  <c r="AS2018" i="3"/>
  <c r="AR2018" i="3"/>
  <c r="S2018" i="3"/>
  <c r="AI2019" i="3"/>
  <c r="BF2019" i="3"/>
  <c r="R2019" i="3"/>
  <c r="AK2019" i="3"/>
  <c r="BH2025" i="3"/>
  <c r="P2025" i="3"/>
  <c r="AZ2027" i="3"/>
  <c r="BA2026" i="3"/>
  <c r="P2026" i="3"/>
  <c r="AB2011" i="3"/>
  <c r="Q2016" i="3"/>
  <c r="AY2016" i="3"/>
  <c r="AQ2027" i="3"/>
  <c r="Z2027" i="3"/>
  <c r="M2027" i="3"/>
  <c r="AN2027" i="3"/>
  <c r="AR2014" i="3"/>
  <c r="BL2144" i="3"/>
  <c r="BL2089" i="3"/>
  <c r="BM2160" i="3"/>
  <c r="BJ2116" i="3"/>
  <c r="BM2209" i="3"/>
  <c r="BL2209" i="3"/>
  <c r="BJ2215" i="3"/>
  <c r="BL2170" i="3"/>
  <c r="BM2108" i="3"/>
  <c r="BJ2128" i="3"/>
  <c r="BN2128" i="3"/>
  <c r="BL2160" i="3"/>
  <c r="BJ2134" i="3"/>
  <c r="BM2121" i="3"/>
  <c r="BM2159" i="3"/>
  <c r="BM2133" i="3"/>
  <c r="BM2095" i="3"/>
  <c r="BM2082" i="3"/>
  <c r="BM2084" i="3"/>
  <c r="BK2180" i="3"/>
  <c r="BL2169" i="3"/>
  <c r="BJ2169" i="3"/>
  <c r="BL2159" i="3"/>
  <c r="BL2151" i="3"/>
  <c r="BK2134" i="3"/>
  <c r="BL2134" i="3"/>
  <c r="BK2105" i="3"/>
  <c r="BL2060" i="3"/>
  <c r="BJ2060" i="3"/>
  <c r="BJ2084" i="3"/>
  <c r="AY2019" i="3"/>
  <c r="S2019" i="3"/>
  <c r="AH2019" i="3"/>
  <c r="BA2019" i="3"/>
  <c r="U2019" i="3"/>
  <c r="AR2027" i="3"/>
  <c r="AV2027" i="3"/>
  <c r="BB2025" i="3"/>
  <c r="AX2016" i="3"/>
  <c r="AW2016" i="3"/>
  <c r="AJ2016" i="3"/>
  <c r="S2016" i="3"/>
  <c r="BF2027" i="3"/>
  <c r="AS2027" i="3"/>
  <c r="AZ2019" i="3"/>
  <c r="AX2012" i="3"/>
  <c r="AM1999" i="3"/>
  <c r="BL2143" i="3"/>
  <c r="BL2135" i="3"/>
  <c r="BL2173" i="3"/>
  <c r="BM2139" i="3"/>
  <c r="BM2116" i="3"/>
  <c r="BM2080" i="3"/>
  <c r="BM2124" i="3"/>
  <c r="BM2213" i="3"/>
  <c r="BM2152" i="3"/>
  <c r="BK2069" i="3"/>
  <c r="BK2215" i="3"/>
  <c r="BL2147" i="3"/>
  <c r="BL2108" i="3"/>
  <c r="BL2064" i="3"/>
  <c r="BK2051" i="3"/>
  <c r="BG2007" i="3"/>
  <c r="S2007" i="3"/>
  <c r="V2007" i="3"/>
  <c r="AM2009" i="3"/>
  <c r="AP2009" i="3"/>
  <c r="AW2009" i="3"/>
  <c r="BE2012" i="3"/>
  <c r="P2009" i="3"/>
  <c r="BI2018" i="3"/>
  <c r="M2018" i="3"/>
  <c r="AU2019" i="3"/>
  <c r="O2019" i="3"/>
  <c r="AD2019" i="3"/>
  <c r="AW2019" i="3"/>
  <c r="Q2019" i="3"/>
  <c r="BH2027" i="3"/>
  <c r="AC2016" i="3"/>
  <c r="AY2027" i="3"/>
  <c r="AH2027" i="3"/>
  <c r="W1999" i="3"/>
  <c r="BM2156" i="3"/>
  <c r="BN2035" i="3"/>
  <c r="BL2124" i="3"/>
  <c r="BL2152" i="3"/>
  <c r="BK2043" i="3"/>
  <c r="BJ2110" i="3"/>
  <c r="AN2021" i="3"/>
  <c r="AR2021" i="3"/>
  <c r="Q2021" i="3"/>
  <c r="BF2013" i="3"/>
  <c r="BH2013" i="3"/>
  <c r="BE2013" i="3"/>
  <c r="AN2013" i="3"/>
  <c r="AL2013" i="3"/>
  <c r="X1996" i="3"/>
  <c r="AN1996" i="3"/>
  <c r="BD1996" i="3"/>
  <c r="Y1996" i="3"/>
  <c r="AT1996" i="3"/>
  <c r="U1996" i="3"/>
  <c r="AP1996" i="3"/>
  <c r="Q1996" i="3"/>
  <c r="AL1996" i="3"/>
  <c r="BG1996" i="3"/>
  <c r="BI1996" i="3"/>
  <c r="W1996" i="3"/>
  <c r="AJ1984" i="3"/>
  <c r="X1984" i="3"/>
  <c r="AV1984" i="3"/>
  <c r="M1984" i="3"/>
  <c r="AC1984" i="3"/>
  <c r="AS1984" i="3"/>
  <c r="BI1984" i="3"/>
  <c r="Z1984" i="3"/>
  <c r="AP1984" i="3"/>
  <c r="BF1984" i="3"/>
  <c r="AA1984" i="3"/>
  <c r="AQ1984" i="3"/>
  <c r="BG1984" i="3"/>
  <c r="BD1984" i="3"/>
  <c r="W1991" i="3"/>
  <c r="T1991" i="3"/>
  <c r="AJ1991" i="3"/>
  <c r="AZ1991" i="3"/>
  <c r="Q1991" i="3"/>
  <c r="AG1991" i="3"/>
  <c r="AW1991" i="3"/>
  <c r="N1991" i="3"/>
  <c r="AD1991" i="3"/>
  <c r="AT1991" i="3"/>
  <c r="AA1991" i="3"/>
  <c r="AE1991" i="3"/>
  <c r="AY1991" i="3"/>
  <c r="AM1991" i="3"/>
  <c r="Y1982" i="3"/>
  <c r="AO1982" i="3"/>
  <c r="BE1982" i="3"/>
  <c r="V1982" i="3"/>
  <c r="AL1982" i="3"/>
  <c r="BB1982" i="3"/>
  <c r="W1982" i="3"/>
  <c r="AM1982" i="3"/>
  <c r="BC1982" i="3"/>
  <c r="AV1982" i="3"/>
  <c r="X1982" i="3"/>
  <c r="AR1982" i="3"/>
  <c r="AU2001" i="3"/>
  <c r="AE2001" i="3"/>
  <c r="W2001" i="3"/>
  <c r="P2001" i="3"/>
  <c r="AF2001" i="3"/>
  <c r="AV2001" i="3"/>
  <c r="M2001" i="3"/>
  <c r="AC2001" i="3"/>
  <c r="AS2001" i="3"/>
  <c r="BI2001" i="3"/>
  <c r="Z2001" i="3"/>
  <c r="AP2001" i="3"/>
  <c r="BF2001" i="3"/>
  <c r="S2001" i="3"/>
  <c r="AM2001" i="3"/>
  <c r="N2012" i="3"/>
  <c r="Z2012" i="3"/>
  <c r="O2012" i="3"/>
  <c r="AE2012" i="3"/>
  <c r="AU2012" i="3"/>
  <c r="P2012" i="3"/>
  <c r="AF2012" i="3"/>
  <c r="AV2012" i="3"/>
  <c r="M2012" i="3"/>
  <c r="AC2012" i="3"/>
  <c r="AS2012" i="3"/>
  <c r="BI2012" i="3"/>
  <c r="BB2012" i="3"/>
  <c r="AB1989" i="3"/>
  <c r="AR1989" i="3"/>
  <c r="BH1989" i="3"/>
  <c r="Y1989" i="3"/>
  <c r="AO1989" i="3"/>
  <c r="BE1989" i="3"/>
  <c r="V1989" i="3"/>
  <c r="AL1989" i="3"/>
  <c r="BB1989" i="3"/>
  <c r="AU1989" i="3"/>
  <c r="W1989" i="3"/>
  <c r="AA1989" i="3"/>
  <c r="BM2174" i="3"/>
  <c r="BJ2141" i="3"/>
  <c r="BN2141" i="3"/>
  <c r="BJ2074" i="3"/>
  <c r="BM2074" i="3"/>
  <c r="BN2058" i="3"/>
  <c r="BK2058" i="3"/>
  <c r="BN2127" i="3"/>
  <c r="BJ2127" i="3"/>
  <c r="BL2127" i="3"/>
  <c r="BM2127" i="3"/>
  <c r="BM2197" i="3"/>
  <c r="BK2223" i="3"/>
  <c r="BJ2223" i="3"/>
  <c r="BM2219" i="3"/>
  <c r="BL2219" i="3"/>
  <c r="BM2215" i="3"/>
  <c r="BL2181" i="3"/>
  <c r="BM2155" i="3"/>
  <c r="BM2123" i="3"/>
  <c r="BM2115" i="3"/>
  <c r="BJ2115" i="3"/>
  <c r="BM2057" i="3"/>
  <c r="BJ2057" i="3"/>
  <c r="BM2106" i="3"/>
  <c r="BL2180" i="3"/>
  <c r="BN2125" i="3"/>
  <c r="BL2125" i="3"/>
  <c r="BL2107" i="3"/>
  <c r="BJ2107" i="3"/>
  <c r="BN2076" i="3"/>
  <c r="BK2076" i="3"/>
  <c r="BL2133" i="3"/>
  <c r="BN2133" i="3"/>
  <c r="BK2133" i="3"/>
  <c r="BL2126" i="3"/>
  <c r="BN2203" i="3"/>
  <c r="BJ2180" i="3"/>
  <c r="BK2169" i="3"/>
  <c r="BJ2075" i="3"/>
  <c r="BN2075" i="3"/>
  <c r="BL2099" i="3"/>
  <c r="K1888" i="3"/>
  <c r="K1886" i="3"/>
  <c r="AM1984" i="3"/>
  <c r="S1984" i="3"/>
  <c r="AT1984" i="3"/>
  <c r="V1984" i="3"/>
  <c r="BA1984" i="3"/>
  <c r="AG1984" i="3"/>
  <c r="AI1991" i="3"/>
  <c r="BG1991" i="3"/>
  <c r="AX1991" i="3"/>
  <c r="Z1991" i="3"/>
  <c r="BE1991" i="3"/>
  <c r="AK1991" i="3"/>
  <c r="M1991" i="3"/>
  <c r="AR1991" i="3"/>
  <c r="X1991" i="3"/>
  <c r="AY1989" i="3"/>
  <c r="O1989" i="3"/>
  <c r="AP1989" i="3"/>
  <c r="R1989" i="3"/>
  <c r="AW1989" i="3"/>
  <c r="AC1989" i="3"/>
  <c r="BD1989" i="3"/>
  <c r="AJ1989" i="3"/>
  <c r="P1989" i="3"/>
  <c r="BB1996" i="3"/>
  <c r="AA1996" i="3"/>
  <c r="AU1996" i="3"/>
  <c r="O1996" i="3"/>
  <c r="AI1996" i="3"/>
  <c r="BH1996" i="3"/>
  <c r="AJ1996" i="3"/>
  <c r="P1996" i="3"/>
  <c r="AL2001" i="3"/>
  <c r="R2001" i="3"/>
  <c r="AW2001" i="3"/>
  <c r="Y2001" i="3"/>
  <c r="BD2001" i="3"/>
  <c r="AJ2001" i="3"/>
  <c r="P2013" i="3"/>
  <c r="R2014" i="3"/>
  <c r="AS2014" i="3"/>
  <c r="BA2012" i="3"/>
  <c r="AG2012" i="3"/>
  <c r="BH2012" i="3"/>
  <c r="AN2012" i="3"/>
  <c r="T2012" i="3"/>
  <c r="AQ2012" i="3"/>
  <c r="W2012" i="3"/>
  <c r="W2013" i="3"/>
  <c r="Y2014" i="3"/>
  <c r="AZ2014" i="3"/>
  <c r="AD2012" i="3"/>
  <c r="U2014" i="3"/>
  <c r="AV2014" i="3"/>
  <c r="AB1982" i="3"/>
  <c r="AJ1982" i="3"/>
  <c r="BG1982" i="3"/>
  <c r="AI1982" i="3"/>
  <c r="O1982" i="3"/>
  <c r="AP1982" i="3"/>
  <c r="R1982" i="3"/>
  <c r="AW1982" i="3"/>
  <c r="AC1982" i="3"/>
  <c r="AQ2014" i="3"/>
  <c r="W2014" i="3"/>
  <c r="BB2014" i="3"/>
  <c r="AB2014" i="3"/>
  <c r="AX2018" i="3"/>
  <c r="W2018" i="3"/>
  <c r="AM2018" i="3"/>
  <c r="BC2018" i="3"/>
  <c r="X2018" i="3"/>
  <c r="AZ2018" i="3"/>
  <c r="AV2018" i="3"/>
  <c r="U2018" i="3"/>
  <c r="AK2018" i="3"/>
  <c r="BA2018" i="3"/>
  <c r="AA2018" i="3"/>
  <c r="AQ2018" i="3"/>
  <c r="BG2018" i="3"/>
  <c r="AF2018" i="3"/>
  <c r="BH2018" i="3"/>
  <c r="BD2018" i="3"/>
  <c r="Y2018" i="3"/>
  <c r="BF2000" i="3"/>
  <c r="AB2000" i="3"/>
  <c r="W1995" i="3"/>
  <c r="R1995" i="3"/>
  <c r="AH1995" i="3"/>
  <c r="AX1995" i="3"/>
  <c r="S1995" i="3"/>
  <c r="AN1995" i="3"/>
  <c r="BI1995" i="3"/>
  <c r="AE1995" i="3"/>
  <c r="AZ1995" i="3"/>
  <c r="AA1995" i="3"/>
  <c r="AV1995" i="3"/>
  <c r="AN1984" i="3"/>
  <c r="AY2001" i="3"/>
  <c r="Z1987" i="3"/>
  <c r="S1987" i="3"/>
  <c r="AI1987" i="3"/>
  <c r="AY1987" i="3"/>
  <c r="T1987" i="3"/>
  <c r="AJ1987" i="3"/>
  <c r="AZ1987" i="3"/>
  <c r="Q1987" i="3"/>
  <c r="AG1987" i="3"/>
  <c r="AW1987" i="3"/>
  <c r="N1987" i="3"/>
  <c r="AH1987" i="3"/>
  <c r="BB1987" i="3"/>
  <c r="AN2009" i="3"/>
  <c r="AV2009" i="3"/>
  <c r="U2009" i="3"/>
  <c r="AK2009" i="3"/>
  <c r="BA2009" i="3"/>
  <c r="R2009" i="3"/>
  <c r="AH2009" i="3"/>
  <c r="AX2009" i="3"/>
  <c r="S2009" i="3"/>
  <c r="AI2009" i="3"/>
  <c r="AY2009" i="3"/>
  <c r="AJ2009" i="3"/>
  <c r="AB1984" i="3"/>
  <c r="V2002" i="3"/>
  <c r="AL2002" i="3"/>
  <c r="BB2002" i="3"/>
  <c r="W2002" i="3"/>
  <c r="AM2002" i="3"/>
  <c r="BC2002" i="3"/>
  <c r="X2002" i="3"/>
  <c r="AN2002" i="3"/>
  <c r="BD2002" i="3"/>
  <c r="AG2002" i="3"/>
  <c r="AG2015" i="3"/>
  <c r="AT2015" i="3"/>
  <c r="BH2015" i="3"/>
  <c r="Y1993" i="3"/>
  <c r="BE1993" i="3"/>
  <c r="M1993" i="3"/>
  <c r="AC1993" i="3"/>
  <c r="R1993" i="3"/>
  <c r="AH1993" i="3"/>
  <c r="AX1993" i="3"/>
  <c r="S1993" i="3"/>
  <c r="AI1993" i="3"/>
  <c r="AY1993" i="3"/>
  <c r="T1993" i="3"/>
  <c r="AJ1993" i="3"/>
  <c r="AZ1993" i="3"/>
  <c r="U1993" i="3"/>
  <c r="AK1993" i="3"/>
  <c r="W2016" i="3"/>
  <c r="AM2016" i="3"/>
  <c r="BC2016" i="3"/>
  <c r="X2016" i="3"/>
  <c r="AN2016" i="3"/>
  <c r="BD2016" i="3"/>
  <c r="U2016" i="3"/>
  <c r="AK2016" i="3"/>
  <c r="BA2016" i="3"/>
  <c r="AH2016" i="3"/>
  <c r="N2016" i="3"/>
  <c r="BF2016" i="3"/>
  <c r="V2016" i="3"/>
  <c r="AA2016" i="3"/>
  <c r="AQ2016" i="3"/>
  <c r="BG2016" i="3"/>
  <c r="AB2016" i="3"/>
  <c r="AR2016" i="3"/>
  <c r="BH2016" i="3"/>
  <c r="Y2016" i="3"/>
  <c r="AO2016" i="3"/>
  <c r="BE2016" i="3"/>
  <c r="R2016" i="3"/>
  <c r="AB2007" i="3"/>
  <c r="P2007" i="3"/>
  <c r="BH2007" i="3"/>
  <c r="Q2007" i="3"/>
  <c r="AG2007" i="3"/>
  <c r="AW2007" i="3"/>
  <c r="N2007" i="3"/>
  <c r="AD2007" i="3"/>
  <c r="AT2007" i="3"/>
  <c r="O2007" i="3"/>
  <c r="AE2007" i="3"/>
  <c r="AU2007" i="3"/>
  <c r="AJ2007" i="3"/>
  <c r="BN2131" i="3"/>
  <c r="BM2141" i="3"/>
  <c r="BL2179" i="3"/>
  <c r="BJ2106" i="3"/>
  <c r="BM2065" i="3"/>
  <c r="BK2159" i="3"/>
  <c r="BL2156" i="3"/>
  <c r="BM2068" i="3"/>
  <c r="BJ2068" i="3"/>
  <c r="BM2035" i="3"/>
  <c r="BL2035" i="3"/>
  <c r="BJ2159" i="3"/>
  <c r="BJ2155" i="3"/>
  <c r="BN2155" i="3"/>
  <c r="BJ2124" i="3"/>
  <c r="BN2124" i="3"/>
  <c r="BM2081" i="3"/>
  <c r="BN2213" i="3"/>
  <c r="BJ2213" i="3"/>
  <c r="BM2157" i="3"/>
  <c r="BL2157" i="3"/>
  <c r="BM2224" i="3"/>
  <c r="BJ2224" i="3"/>
  <c r="BM2217" i="3"/>
  <c r="BM2058" i="3"/>
  <c r="BL2096" i="3"/>
  <c r="BM2096" i="3"/>
  <c r="BK2071" i="3"/>
  <c r="BM2071" i="3"/>
  <c r="BJ2065" i="3"/>
  <c r="BM2052" i="3"/>
  <c r="BJ2197" i="3"/>
  <c r="BL2197" i="3"/>
  <c r="BJ2189" i="3"/>
  <c r="BL2223" i="3"/>
  <c r="BJ2219" i="3"/>
  <c r="BK2188" i="3"/>
  <c r="BM2181" i="3"/>
  <c r="BM2170" i="3"/>
  <c r="BK2147" i="3"/>
  <c r="BJ2147" i="3"/>
  <c r="BJ2123" i="3"/>
  <c r="BJ2064" i="3"/>
  <c r="BM2064" i="3"/>
  <c r="BM2043" i="3"/>
  <c r="BJ2039" i="3"/>
  <c r="BM2039" i="3"/>
  <c r="BK2181" i="3"/>
  <c r="BL2117" i="3"/>
  <c r="BK2110" i="3"/>
  <c r="BM2132" i="3"/>
  <c r="BC1984" i="3"/>
  <c r="AI1984" i="3"/>
  <c r="O1984" i="3"/>
  <c r="AL1984" i="3"/>
  <c r="R1984" i="3"/>
  <c r="AW1984" i="3"/>
  <c r="Y1984" i="3"/>
  <c r="BB1983" i="3"/>
  <c r="AX1987" i="3"/>
  <c r="BI1987" i="3"/>
  <c r="AO1987" i="3"/>
  <c r="U1987" i="3"/>
  <c r="AV1987" i="3"/>
  <c r="AB1987" i="3"/>
  <c r="BC1987" i="3"/>
  <c r="AE1987" i="3"/>
  <c r="S1991" i="3"/>
  <c r="AQ1991" i="3"/>
  <c r="AP1991" i="3"/>
  <c r="V1991" i="3"/>
  <c r="BA1991" i="3"/>
  <c r="AC1991" i="3"/>
  <c r="BH1991" i="3"/>
  <c r="AN1991" i="3"/>
  <c r="P1991" i="3"/>
  <c r="AR1993" i="3"/>
  <c r="X1993" i="3"/>
  <c r="AU1993" i="3"/>
  <c r="AA1993" i="3"/>
  <c r="BB1993" i="3"/>
  <c r="AD1993" i="3"/>
  <c r="AI1989" i="3"/>
  <c r="BF1989" i="3"/>
  <c r="AH1989" i="3"/>
  <c r="N1989" i="3"/>
  <c r="AS1989" i="3"/>
  <c r="U1989" i="3"/>
  <c r="AZ1989" i="3"/>
  <c r="AF1989" i="3"/>
  <c r="AS1993" i="3"/>
  <c r="BG2000" i="3"/>
  <c r="Z2000" i="3"/>
  <c r="BA1995" i="3"/>
  <c r="U1995" i="3"/>
  <c r="AO1995" i="3"/>
  <c r="O1995" i="3"/>
  <c r="AI1995" i="3"/>
  <c r="BF1995" i="3"/>
  <c r="AL1995" i="3"/>
  <c r="N1995" i="3"/>
  <c r="AZ2002" i="3"/>
  <c r="AF2002" i="3"/>
  <c r="BG2002" i="3"/>
  <c r="AI2002" i="3"/>
  <c r="O2002" i="3"/>
  <c r="AP2002" i="3"/>
  <c r="R2002" i="3"/>
  <c r="AW1996" i="3"/>
  <c r="V1996" i="3"/>
  <c r="AK1996" i="3"/>
  <c r="BE1996" i="3"/>
  <c r="AD1996" i="3"/>
  <c r="AZ1996" i="3"/>
  <c r="AF1996" i="3"/>
  <c r="BB2001" i="3"/>
  <c r="AH2001" i="3"/>
  <c r="N2001" i="3"/>
  <c r="AO2001" i="3"/>
  <c r="U2001" i="3"/>
  <c r="AZ2001" i="3"/>
  <c r="AB2001" i="3"/>
  <c r="BE2002" i="3"/>
  <c r="AB1995" i="3"/>
  <c r="Q1995" i="3"/>
  <c r="T2009" i="3"/>
  <c r="X2013" i="3"/>
  <c r="X2014" i="3"/>
  <c r="BC2014" i="3"/>
  <c r="AY2007" i="3"/>
  <c r="AA2007" i="3"/>
  <c r="BB2007" i="3"/>
  <c r="AH2007" i="3"/>
  <c r="BI2007" i="3"/>
  <c r="AO2007" i="3"/>
  <c r="U2007" i="3"/>
  <c r="AU2009" i="3"/>
  <c r="AA2009" i="3"/>
  <c r="BB2009" i="3"/>
  <c r="AD2009" i="3"/>
  <c r="BI2009" i="3"/>
  <c r="AO2009" i="3"/>
  <c r="Q2009" i="3"/>
  <c r="AW2012" i="3"/>
  <c r="Y2012" i="3"/>
  <c r="BD2012" i="3"/>
  <c r="AJ2012" i="3"/>
  <c r="BG2012" i="3"/>
  <c r="AM2012" i="3"/>
  <c r="S2012" i="3"/>
  <c r="AO2013" i="3"/>
  <c r="AD2014" i="3"/>
  <c r="BD2014" i="3"/>
  <c r="AR2009" i="3"/>
  <c r="AT2012" i="3"/>
  <c r="Z2014" i="3"/>
  <c r="BE2014" i="3"/>
  <c r="BD1982" i="3"/>
  <c r="T1982" i="3"/>
  <c r="AY1982" i="3"/>
  <c r="AE1982" i="3"/>
  <c r="BF1982" i="3"/>
  <c r="AH1982" i="3"/>
  <c r="N1982" i="3"/>
  <c r="AS1982" i="3"/>
  <c r="U1982" i="3"/>
  <c r="AM2014" i="3"/>
  <c r="O2014" i="3"/>
  <c r="AN2007" i="3"/>
  <c r="BD2009" i="3"/>
  <c r="AW2014" i="3"/>
  <c r="V2014" i="3"/>
  <c r="AD2015" i="3"/>
  <c r="Z2016" i="3"/>
  <c r="BE2018" i="3"/>
  <c r="AG2018" i="3"/>
  <c r="AN2018" i="3"/>
  <c r="T2018" i="3"/>
  <c r="AI2018" i="3"/>
  <c r="AU2021" i="3"/>
  <c r="AD2016" i="3"/>
  <c r="AD2018" i="3"/>
  <c r="AS2016" i="3"/>
  <c r="M2016" i="3"/>
  <c r="AF2016" i="3"/>
  <c r="AU2016" i="3"/>
  <c r="O2016" i="3"/>
  <c r="AZ1984" i="3"/>
  <c r="AI2001" i="3"/>
  <c r="AU2005" i="3"/>
  <c r="V2005" i="3"/>
  <c r="AL2005" i="3"/>
  <c r="BB2005" i="3"/>
  <c r="AA2005" i="3"/>
  <c r="AV2005" i="3"/>
  <c r="W2005" i="3"/>
  <c r="AR2005" i="3"/>
  <c r="M2005" i="3"/>
  <c r="AI2005" i="3"/>
  <c r="BD2005" i="3"/>
  <c r="BE2005" i="3"/>
  <c r="AE2005" i="3"/>
  <c r="AM2026" i="3"/>
  <c r="X2026" i="3"/>
  <c r="BD2026" i="3"/>
  <c r="AK2026" i="3"/>
  <c r="O2026" i="3"/>
  <c r="AU2026" i="3"/>
  <c r="AF2026" i="3"/>
  <c r="M2026" i="3"/>
  <c r="AS2026" i="3"/>
  <c r="AT2026" i="3"/>
  <c r="BG1997" i="3"/>
  <c r="Q2014" i="3"/>
  <c r="BJ2051" i="3"/>
  <c r="BJ2080" i="3"/>
  <c r="BJ2174" i="3"/>
  <c r="BN2185" i="3"/>
  <c r="BK2148" i="3"/>
  <c r="BJ2139" i="3"/>
  <c r="BJ2095" i="3"/>
  <c r="BN2170" i="3"/>
  <c r="BM2169" i="3"/>
  <c r="BN2069" i="3"/>
  <c r="BN2169" i="3"/>
  <c r="BM2143" i="3"/>
  <c r="BJ2135" i="3"/>
  <c r="BL2171" i="3"/>
  <c r="BN2116" i="3"/>
  <c r="BL2116" i="3"/>
  <c r="BM2087" i="3"/>
  <c r="BM2177" i="3"/>
  <c r="BJ2177" i="3"/>
  <c r="BM2183" i="3"/>
  <c r="BL2140" i="3"/>
  <c r="BN2081" i="3"/>
  <c r="BL2081" i="3"/>
  <c r="BM2089" i="3"/>
  <c r="BL2095" i="3"/>
  <c r="BL2053" i="3"/>
  <c r="BM2053" i="3"/>
  <c r="BL2058" i="3"/>
  <c r="BJ2071" i="3"/>
  <c r="BJ2052" i="3"/>
  <c r="BL2106" i="3"/>
  <c r="BN2117" i="3"/>
  <c r="BK2117" i="3"/>
  <c r="BL2084" i="3"/>
  <c r="BK2033" i="3"/>
  <c r="BN2033" i="3"/>
  <c r="BN2090" i="3"/>
  <c r="BK2090" i="3"/>
  <c r="BL2128" i="3"/>
  <c r="BJ2105" i="3"/>
  <c r="BL2105" i="3"/>
  <c r="BJ2133" i="3"/>
  <c r="K1832" i="3"/>
  <c r="AY1984" i="3"/>
  <c r="AE1984" i="3"/>
  <c r="BB1984" i="3"/>
  <c r="AH1984" i="3"/>
  <c r="N1984" i="3"/>
  <c r="AO1984" i="3"/>
  <c r="U1984" i="3"/>
  <c r="AF1984" i="3"/>
  <c r="R1987" i="3"/>
  <c r="BE1987" i="3"/>
  <c r="AK1987" i="3"/>
  <c r="M1987" i="3"/>
  <c r="AR1987" i="3"/>
  <c r="X1987" i="3"/>
  <c r="AU1987" i="3"/>
  <c r="AA1987" i="3"/>
  <c r="AU1991" i="3"/>
  <c r="BF1991" i="3"/>
  <c r="AL1991" i="3"/>
  <c r="R1991" i="3"/>
  <c r="AS1991" i="3"/>
  <c r="Y1991" i="3"/>
  <c r="BD1991" i="3"/>
  <c r="AF1991" i="3"/>
  <c r="BH1993" i="3"/>
  <c r="AN1993" i="3"/>
  <c r="P1993" i="3"/>
  <c r="AQ1993" i="3"/>
  <c r="W1993" i="3"/>
  <c r="AT1993" i="3"/>
  <c r="Z1993" i="3"/>
  <c r="BC1989" i="3"/>
  <c r="S1989" i="3"/>
  <c r="AX1989" i="3"/>
  <c r="AD1989" i="3"/>
  <c r="BI1989" i="3"/>
  <c r="AK1989" i="3"/>
  <c r="Q1989" i="3"/>
  <c r="AV1989" i="3"/>
  <c r="X1989" i="3"/>
  <c r="BI1993" i="3"/>
  <c r="M1996" i="3"/>
  <c r="AQ2000" i="3"/>
  <c r="Q2002" i="3"/>
  <c r="AQ1995" i="3"/>
  <c r="P1995" i="3"/>
  <c r="AJ1995" i="3"/>
  <c r="BD1995" i="3"/>
  <c r="AC1995" i="3"/>
  <c r="BB1995" i="3"/>
  <c r="AD1995" i="3"/>
  <c r="R1996" i="3"/>
  <c r="AV2002" i="3"/>
  <c r="AB2002" i="3"/>
  <c r="AY2002" i="3"/>
  <c r="AE2002" i="3"/>
  <c r="BF2002" i="3"/>
  <c r="AH2002" i="3"/>
  <c r="N2002" i="3"/>
  <c r="AQ1996" i="3"/>
  <c r="BF1996" i="3"/>
  <c r="AE1996" i="3"/>
  <c r="AY1996" i="3"/>
  <c r="S1996" i="3"/>
  <c r="AV1996" i="3"/>
  <c r="AB1996" i="3"/>
  <c r="AX2001" i="3"/>
  <c r="AD2001" i="3"/>
  <c r="BE2001" i="3"/>
  <c r="AK2001" i="3"/>
  <c r="Q2001" i="3"/>
  <c r="AR2001" i="3"/>
  <c r="X2001" i="3"/>
  <c r="AR1995" i="3"/>
  <c r="T2007" i="3"/>
  <c r="AZ2009" i="3"/>
  <c r="V2012" i="3"/>
  <c r="AF2013" i="3"/>
  <c r="AH2014" i="3"/>
  <c r="BG2014" i="3"/>
  <c r="AQ2007" i="3"/>
  <c r="W2007" i="3"/>
  <c r="AX2007" i="3"/>
  <c r="Z2007" i="3"/>
  <c r="BE2007" i="3"/>
  <c r="AK2007" i="3"/>
  <c r="M2007" i="3"/>
  <c r="AQ2009" i="3"/>
  <c r="W2009" i="3"/>
  <c r="AT2009" i="3"/>
  <c r="Z2009" i="3"/>
  <c r="BE2009" i="3"/>
  <c r="AG2009" i="3"/>
  <c r="M2009" i="3"/>
  <c r="AO2012" i="3"/>
  <c r="U2012" i="3"/>
  <c r="AZ2012" i="3"/>
  <c r="AB2012" i="3"/>
  <c r="BC2012" i="3"/>
  <c r="AI2012" i="3"/>
  <c r="BC2013" i="3"/>
  <c r="Y2013" i="3"/>
  <c r="AJ2014" i="3"/>
  <c r="S1997" i="3"/>
  <c r="BH2009" i="3"/>
  <c r="AB2013" i="3"/>
  <c r="AK2014" i="3"/>
  <c r="BI2014" i="3"/>
  <c r="AN1982" i="3"/>
  <c r="AF1982" i="3"/>
  <c r="AU1982" i="3"/>
  <c r="AA1982" i="3"/>
  <c r="AX1982" i="3"/>
  <c r="AD1982" i="3"/>
  <c r="BI1982" i="3"/>
  <c r="AK1982" i="3"/>
  <c r="Q1982" i="3"/>
  <c r="M2014" i="3"/>
  <c r="AE2014" i="3"/>
  <c r="AV2007" i="3"/>
  <c r="X2007" i="3"/>
  <c r="X2009" i="3"/>
  <c r="AU2015" i="3"/>
  <c r="N2015" i="3"/>
  <c r="AP2016" i="3"/>
  <c r="AW2018" i="3"/>
  <c r="AC2018" i="3"/>
  <c r="AB2018" i="3"/>
  <c r="P2018" i="3"/>
  <c r="AE2018" i="3"/>
  <c r="N2021" i="3"/>
  <c r="AT2016" i="3"/>
  <c r="AT2018" i="3"/>
  <c r="N2026" i="3"/>
  <c r="BI2026" i="3"/>
  <c r="AV2026" i="3"/>
  <c r="AE2026" i="3"/>
  <c r="Z2013" i="3"/>
  <c r="AX2020" i="3"/>
  <c r="O2020" i="3"/>
  <c r="AE2020" i="3"/>
  <c r="AU2020" i="3"/>
  <c r="AV2020" i="3"/>
  <c r="X2020" i="3"/>
  <c r="AN2020" i="3"/>
  <c r="M2020" i="3"/>
  <c r="AC2020" i="3"/>
  <c r="AS2020" i="3"/>
  <c r="BI2020" i="3"/>
  <c r="S2020" i="3"/>
  <c r="AI2020" i="3"/>
  <c r="AY2020" i="3"/>
  <c r="BD2020" i="3"/>
  <c r="AB2020" i="3"/>
  <c r="AR2020" i="3"/>
  <c r="Q2020" i="3"/>
  <c r="AG2020" i="3"/>
  <c r="AW2020" i="3"/>
  <c r="R2026" i="3"/>
  <c r="AG2016" i="3"/>
  <c r="AZ2016" i="3"/>
  <c r="T2016" i="3"/>
  <c r="AI2016" i="3"/>
  <c r="BA1993" i="3"/>
  <c r="R2012" i="3"/>
  <c r="BN2012" i="3" s="1"/>
  <c r="BD2019" i="3"/>
  <c r="AN2019" i="3"/>
  <c r="AB2019" i="3"/>
  <c r="AV2019" i="3"/>
  <c r="BH2019" i="3"/>
  <c r="Y2019" i="3"/>
  <c r="AO2019" i="3"/>
  <c r="BE2019" i="3"/>
  <c r="V2019" i="3"/>
  <c r="AL2019" i="3"/>
  <c r="AP2019" i="3"/>
  <c r="W2019" i="3"/>
  <c r="AM2019" i="3"/>
  <c r="BC2019" i="3"/>
  <c r="AJ2019" i="3"/>
  <c r="AF2019" i="3"/>
  <c r="AR2019" i="3"/>
  <c r="M2019" i="3"/>
  <c r="AC2019" i="3"/>
  <c r="AS2019" i="3"/>
  <c r="BI2019" i="3"/>
  <c r="Z2019" i="3"/>
  <c r="AT2019" i="3"/>
  <c r="BB2019" i="3"/>
  <c r="AA2019" i="3"/>
  <c r="AQ2019" i="3"/>
  <c r="BG2019" i="3"/>
  <c r="X2027" i="3"/>
  <c r="AC2027" i="3"/>
  <c r="BI2027" i="3"/>
  <c r="AP2027" i="3"/>
  <c r="AA2027" i="3"/>
  <c r="BG2027" i="3"/>
  <c r="T2027" i="3"/>
  <c r="P2027" i="3"/>
  <c r="AB2027" i="3"/>
  <c r="AK2027" i="3"/>
  <c r="R2027" i="3"/>
  <c r="AX2027" i="3"/>
  <c r="AI2027" i="3"/>
  <c r="AJ2027" i="3"/>
  <c r="AH2012" i="3"/>
  <c r="W1992" i="3"/>
  <c r="P1992" i="3"/>
  <c r="AF1992" i="3"/>
  <c r="AZ1992" i="3"/>
  <c r="AJ1992" i="3"/>
  <c r="BF2012" i="3"/>
  <c r="AL1998" i="3"/>
  <c r="BE1998" i="3"/>
  <c r="BC1991" i="3"/>
  <c r="BG2001" i="3"/>
  <c r="O2001" i="3"/>
  <c r="AP2012" i="3"/>
  <c r="AO2023" i="3"/>
  <c r="BB2023" i="3"/>
  <c r="BK2104" i="3"/>
  <c r="BL2121" i="3"/>
  <c r="BM2135" i="3"/>
  <c r="BM2107" i="3"/>
  <c r="BN2156" i="3"/>
  <c r="BL2155" i="3"/>
  <c r="BM2113" i="3"/>
  <c r="BM2221" i="3"/>
  <c r="BK2152" i="3"/>
  <c r="BM2130" i="3"/>
  <c r="BM2136" i="3"/>
  <c r="BM2099" i="3"/>
  <c r="BL2082" i="3"/>
  <c r="BM2076" i="3"/>
  <c r="BJ2076" i="3"/>
  <c r="AW1994" i="3"/>
  <c r="AA1994" i="3"/>
  <c r="X1994" i="3"/>
  <c r="AN1994" i="3"/>
  <c r="BD1994" i="3"/>
  <c r="AY1994" i="3"/>
  <c r="V1988" i="3"/>
  <c r="AL1988" i="3"/>
  <c r="BB1988" i="3"/>
  <c r="W1988" i="3"/>
  <c r="AM1988" i="3"/>
  <c r="BC1988" i="3"/>
  <c r="X1988" i="3"/>
  <c r="AN1988" i="3"/>
  <c r="BD1988" i="3"/>
  <c r="AW1988" i="3"/>
  <c r="Y1988" i="3"/>
  <c r="AS1988" i="3"/>
  <c r="BJ2130" i="3"/>
  <c r="BN2130" i="3"/>
  <c r="BJ2203" i="3"/>
  <c r="BN2159" i="3"/>
  <c r="BM2151" i="3"/>
  <c r="BM2075" i="3"/>
  <c r="BJ2121" i="3"/>
  <c r="BM2105" i="3"/>
  <c r="BM2090" i="3"/>
  <c r="BM2117" i="3"/>
  <c r="P2022" i="3"/>
  <c r="O1985" i="3"/>
  <c r="AN2023" i="3"/>
  <c r="R1998" i="3"/>
  <c r="AF2004" i="3"/>
  <c r="BB2016" i="3"/>
  <c r="BL2110" i="3"/>
  <c r="BN2043" i="3"/>
  <c r="BK2125" i="3"/>
  <c r="AU1986" i="3"/>
  <c r="AD1986" i="3"/>
  <c r="Q1986" i="3"/>
  <c r="AW1990" i="3"/>
  <c r="BH1990" i="3"/>
  <c r="AR1990" i="3"/>
  <c r="AB1990" i="3"/>
  <c r="BG1990" i="3"/>
  <c r="AQ1990" i="3"/>
  <c r="AA1990" i="3"/>
  <c r="BF1990" i="3"/>
  <c r="AP1990" i="3"/>
  <c r="AT1985" i="3"/>
  <c r="BH1985" i="3"/>
  <c r="AQ1985" i="3"/>
  <c r="W1997" i="3"/>
  <c r="AI1999" i="3"/>
  <c r="AT1997" i="3"/>
  <c r="AD1997" i="3"/>
  <c r="N1997" i="3"/>
  <c r="AW1997" i="3"/>
  <c r="AG1997" i="3"/>
  <c r="Q1997" i="3"/>
  <c r="AZ1997" i="3"/>
  <c r="AJ1997" i="3"/>
  <c r="T1997" i="3"/>
  <c r="AX1999" i="3"/>
  <c r="AH1999" i="3"/>
  <c r="R1999" i="3"/>
  <c r="BA1999" i="3"/>
  <c r="AK1999" i="3"/>
  <c r="U1999" i="3"/>
  <c r="BD1999" i="3"/>
  <c r="AN1999" i="3"/>
  <c r="X1999" i="3"/>
  <c r="AU1997" i="3"/>
  <c r="AY1997" i="3"/>
  <c r="AJ2011" i="3"/>
  <c r="AC2014" i="3"/>
  <c r="AX2014" i="3"/>
  <c r="BC2011" i="3"/>
  <c r="AM2011" i="3"/>
  <c r="W2011" i="3"/>
  <c r="BB2011" i="3"/>
  <c r="AL2011" i="3"/>
  <c r="V2011" i="3"/>
  <c r="BE2011" i="3"/>
  <c r="AO2011" i="3"/>
  <c r="Y2011" i="3"/>
  <c r="T2014" i="3"/>
  <c r="AO2014" i="3"/>
  <c r="BH2014" i="3"/>
  <c r="BH2011" i="3"/>
  <c r="AF2014" i="3"/>
  <c r="BA2014" i="3"/>
  <c r="AY2014" i="3"/>
  <c r="AI2014" i="3"/>
  <c r="S2014" i="3"/>
  <c r="BF2014" i="3"/>
  <c r="AL2014" i="3"/>
  <c r="BC2023" i="3"/>
  <c r="AL2023" i="3"/>
  <c r="Y2023" i="3"/>
  <c r="AD2024" i="3"/>
  <c r="AA1999" i="3"/>
  <c r="AZ2021" i="3"/>
  <c r="BE2025" i="3"/>
  <c r="AE1994" i="3"/>
  <c r="BK2059" i="3"/>
  <c r="BM2048" i="3"/>
  <c r="BJ2046" i="3"/>
  <c r="BM2134" i="3"/>
  <c r="BL2130" i="3"/>
  <c r="BL2166" i="3"/>
  <c r="BK2164" i="3"/>
  <c r="BN2164" i="3"/>
  <c r="BK2063" i="3"/>
  <c r="BN2063" i="3"/>
  <c r="BL2063" i="3"/>
  <c r="BM2046" i="3"/>
  <c r="BK2046" i="3"/>
  <c r="BJ2061" i="3"/>
  <c r="BK2048" i="3"/>
  <c r="BN2048" i="3"/>
  <c r="BK2061" i="3"/>
  <c r="BN2061" i="3"/>
  <c r="BM2166" i="3"/>
  <c r="BJ2166" i="3"/>
  <c r="BJ2164" i="3"/>
  <c r="BJ2063" i="3"/>
  <c r="BL2046" i="3"/>
  <c r="BN2163" i="3"/>
  <c r="BK2163" i="3"/>
  <c r="BK2166" i="3"/>
  <c r="BN2166" i="3"/>
  <c r="BL2164" i="3"/>
  <c r="BJ2163" i="3"/>
  <c r="BL2061" i="3"/>
  <c r="BM2164" i="3"/>
  <c r="BM2059" i="3"/>
  <c r="BM2061" i="3"/>
  <c r="BL2048" i="3"/>
  <c r="BL2163" i="3"/>
  <c r="BJ2059" i="3"/>
  <c r="BM2163" i="3"/>
  <c r="BL2059" i="3"/>
  <c r="BM2063" i="3"/>
  <c r="BJ2048" i="3"/>
  <c r="BN2046" i="3"/>
  <c r="L1848" i="3"/>
  <c r="L1846" i="3"/>
  <c r="L1840" i="3"/>
  <c r="AJ1986" i="3"/>
  <c r="P1986" i="3"/>
  <c r="BG1986" i="3"/>
  <c r="AQ1986" i="3"/>
  <c r="AA1986" i="3"/>
  <c r="BF1986" i="3"/>
  <c r="AP1986" i="3"/>
  <c r="Z1986" i="3"/>
  <c r="BI1986" i="3"/>
  <c r="AS1986" i="3"/>
  <c r="AC1986" i="3"/>
  <c r="M1986" i="3"/>
  <c r="Z1985" i="3"/>
  <c r="AX1985" i="3"/>
  <c r="AD1985" i="3"/>
  <c r="BA1985" i="3"/>
  <c r="AK1985" i="3"/>
  <c r="U1985" i="3"/>
  <c r="BD1985" i="3"/>
  <c r="AN1985" i="3"/>
  <c r="X1985" i="3"/>
  <c r="BC1985" i="3"/>
  <c r="AM1985" i="3"/>
  <c r="W1985" i="3"/>
  <c r="AR2004" i="3"/>
  <c r="AK1998" i="3"/>
  <c r="AW1998" i="3"/>
  <c r="AO1998" i="3"/>
  <c r="AJ1998" i="3"/>
  <c r="AY1998" i="3"/>
  <c r="S1998" i="3"/>
  <c r="AH1998" i="3"/>
  <c r="AE2021" i="3"/>
  <c r="AD2021" i="3"/>
  <c r="AC2022" i="3"/>
  <c r="AY2023" i="3"/>
  <c r="AI2023" i="3"/>
  <c r="S2023" i="3"/>
  <c r="AX2023" i="3"/>
  <c r="AH2023" i="3"/>
  <c r="R2023" i="3"/>
  <c r="BA2023" i="3"/>
  <c r="AK2023" i="3"/>
  <c r="U2023" i="3"/>
  <c r="AG2024" i="3"/>
  <c r="AY2024" i="3"/>
  <c r="AR2023" i="3"/>
  <c r="AJ2025" i="3"/>
  <c r="BC2025" i="3"/>
  <c r="AL2025" i="3"/>
  <c r="Y2025" i="3"/>
  <c r="P2023" i="3"/>
  <c r="X2025" i="3"/>
  <c r="BD2023" i="3"/>
  <c r="AE1999" i="3"/>
  <c r="AW1993" i="3"/>
  <c r="T1986" i="3"/>
  <c r="BH1986" i="3"/>
  <c r="BC1986" i="3"/>
  <c r="AM1986" i="3"/>
  <c r="W1986" i="3"/>
  <c r="BB1986" i="3"/>
  <c r="AL1986" i="3"/>
  <c r="V1986" i="3"/>
  <c r="BE1986" i="3"/>
  <c r="AO1986" i="3"/>
  <c r="Y1986" i="3"/>
  <c r="BB1985" i="3"/>
  <c r="AH1985" i="3"/>
  <c r="N1985" i="3"/>
  <c r="AW1985" i="3"/>
  <c r="AG1985" i="3"/>
  <c r="Q1985" i="3"/>
  <c r="AZ1985" i="3"/>
  <c r="AJ1985" i="3"/>
  <c r="T1985" i="3"/>
  <c r="AY1985" i="3"/>
  <c r="AI1985" i="3"/>
  <c r="S1985" i="3"/>
  <c r="BI1998" i="3"/>
  <c r="BD1998" i="3"/>
  <c r="X1998" i="3"/>
  <c r="AM1998" i="3"/>
  <c r="BB1998" i="3"/>
  <c r="V1998" i="3"/>
  <c r="O2021" i="3"/>
  <c r="AW2021" i="3"/>
  <c r="AU2023" i="3"/>
  <c r="AE2023" i="3"/>
  <c r="O2023" i="3"/>
  <c r="AT2023" i="3"/>
  <c r="AD2023" i="3"/>
  <c r="N2023" i="3"/>
  <c r="AW2023" i="3"/>
  <c r="AG2023" i="3"/>
  <c r="Q2023" i="3"/>
  <c r="Q2024" i="3"/>
  <c r="S2024" i="3"/>
  <c r="BH2023" i="3"/>
  <c r="AM2025" i="3"/>
  <c r="V2025" i="3"/>
  <c r="AF2023" i="3"/>
  <c r="X2023" i="3"/>
  <c r="N2000" i="3"/>
  <c r="AL2016" i="3"/>
  <c r="AR1984" i="3"/>
  <c r="T1984" i="3"/>
  <c r="AU1999" i="3"/>
  <c r="AA2001" i="3"/>
  <c r="AQ2001" i="3"/>
  <c r="L1977" i="3"/>
  <c r="L1973" i="3"/>
  <c r="L1969" i="3"/>
  <c r="L1967" i="3"/>
  <c r="L1965" i="3"/>
  <c r="K1869" i="3"/>
  <c r="K1857" i="3"/>
  <c r="K1853" i="3"/>
  <c r="K1849" i="3"/>
  <c r="Q1983" i="3"/>
  <c r="AV1986" i="3"/>
  <c r="AR1986" i="3"/>
  <c r="AY1986" i="3"/>
  <c r="AI1986" i="3"/>
  <c r="S1986" i="3"/>
  <c r="AX1986" i="3"/>
  <c r="AH1986" i="3"/>
  <c r="R1986" i="3"/>
  <c r="BA1986" i="3"/>
  <c r="AK1986" i="3"/>
  <c r="BF1985" i="3"/>
  <c r="AL1985" i="3"/>
  <c r="R1985" i="3"/>
  <c r="BI1985" i="3"/>
  <c r="AS1985" i="3"/>
  <c r="AC1985" i="3"/>
  <c r="M1985" i="3"/>
  <c r="AV1985" i="3"/>
  <c r="AF1985" i="3"/>
  <c r="P1985" i="3"/>
  <c r="AU1985" i="3"/>
  <c r="AE1985" i="3"/>
  <c r="S2004" i="3"/>
  <c r="AS1998" i="3"/>
  <c r="AZ1998" i="3"/>
  <c r="T1998" i="3"/>
  <c r="AI1998" i="3"/>
  <c r="AX1998" i="3"/>
  <c r="AH2021" i="3"/>
  <c r="AG2021" i="3"/>
  <c r="BG2023" i="3"/>
  <c r="AQ2023" i="3"/>
  <c r="AA2023" i="3"/>
  <c r="BF2023" i="3"/>
  <c r="AP2023" i="3"/>
  <c r="Z2023" i="3"/>
  <c r="BI2023" i="3"/>
  <c r="AS2023" i="3"/>
  <c r="AC2023" i="3"/>
  <c r="M2023" i="3"/>
  <c r="BN2023" i="3" s="1"/>
  <c r="AJ2024" i="3"/>
  <c r="AP2028" i="3"/>
  <c r="N2028" i="3"/>
  <c r="W2025" i="3"/>
  <c r="AV2023" i="3"/>
  <c r="AB2023" i="3"/>
  <c r="AG1993" i="3"/>
  <c r="AO1993" i="3"/>
  <c r="K1882" i="3"/>
  <c r="K1818" i="3"/>
  <c r="AH1983" i="3"/>
  <c r="AJ1983" i="3"/>
  <c r="BD2000" i="3"/>
  <c r="AN2000" i="3"/>
  <c r="X2000" i="3"/>
  <c r="BC2000" i="3"/>
  <c r="AM2000" i="3"/>
  <c r="W2000" i="3"/>
  <c r="BB2000" i="3"/>
  <c r="AL2000" i="3"/>
  <c r="V2000" i="3"/>
  <c r="AS2000" i="3"/>
  <c r="T2004" i="3"/>
  <c r="AH2013" i="3"/>
  <c r="N2013" i="3"/>
  <c r="AT2013" i="3"/>
  <c r="AZ2013" i="3"/>
  <c r="M2013" i="3"/>
  <c r="AC2013" i="3"/>
  <c r="AS2013" i="3"/>
  <c r="BI2013" i="3"/>
  <c r="AA2013" i="3"/>
  <c r="AQ2013" i="3"/>
  <c r="BG2013" i="3"/>
  <c r="AP2013" i="3"/>
  <c r="V2013" i="3"/>
  <c r="BB2013" i="3"/>
  <c r="AR2013" i="3"/>
  <c r="Q2013" i="3"/>
  <c r="AG2013" i="3"/>
  <c r="AW2013" i="3"/>
  <c r="O2013" i="3"/>
  <c r="AE2013" i="3"/>
  <c r="AU2013" i="3"/>
  <c r="BD2013" i="3"/>
  <c r="R2013" i="3"/>
  <c r="AX2013" i="3"/>
  <c r="AD2013" i="3"/>
  <c r="AJ2013" i="3"/>
  <c r="U2013" i="3"/>
  <c r="AK2013" i="3"/>
  <c r="BA2013" i="3"/>
  <c r="S2013" i="3"/>
  <c r="AI2013" i="3"/>
  <c r="AY2013" i="3"/>
  <c r="AU1994" i="3"/>
  <c r="K1969" i="3"/>
  <c r="K1967" i="3"/>
  <c r="K1965" i="3"/>
  <c r="K1824" i="3"/>
  <c r="AY1983" i="3"/>
  <c r="AZ2000" i="3"/>
  <c r="AJ2000" i="3"/>
  <c r="T2000" i="3"/>
  <c r="AY2000" i="3"/>
  <c r="AI2000" i="3"/>
  <c r="S2000" i="3"/>
  <c r="AX2000" i="3"/>
  <c r="AH2000" i="3"/>
  <c r="R2000" i="3"/>
  <c r="BI2000" i="3"/>
  <c r="AZ2004" i="3"/>
  <c r="W2004" i="3"/>
  <c r="O2022" i="3"/>
  <c r="AF2022" i="3"/>
  <c r="AS2022" i="3"/>
  <c r="AE2022" i="3"/>
  <c r="AV2022" i="3"/>
  <c r="BI2022" i="3"/>
  <c r="AU2022" i="3"/>
  <c r="M2022" i="3"/>
  <c r="N2024" i="3"/>
  <c r="AL2024" i="3"/>
  <c r="W2024" i="3"/>
  <c r="AM2024" i="3"/>
  <c r="BC2024" i="3"/>
  <c r="X2024" i="3"/>
  <c r="AN2024" i="3"/>
  <c r="BD2024" i="3"/>
  <c r="U2024" i="3"/>
  <c r="AK2024" i="3"/>
  <c r="BA2024" i="3"/>
  <c r="BF2024" i="3"/>
  <c r="AA2024" i="3"/>
  <c r="AQ2024" i="3"/>
  <c r="BG2024" i="3"/>
  <c r="AB2024" i="3"/>
  <c r="AR2024" i="3"/>
  <c r="BH2024" i="3"/>
  <c r="Y2024" i="3"/>
  <c r="AO2024" i="3"/>
  <c r="BE2024" i="3"/>
  <c r="R2024" i="3"/>
  <c r="AP2024" i="3"/>
  <c r="AT2024" i="3"/>
  <c r="O2024" i="3"/>
  <c r="AE2024" i="3"/>
  <c r="AU2024" i="3"/>
  <c r="P2024" i="3"/>
  <c r="AF2024" i="3"/>
  <c r="AV2024" i="3"/>
  <c r="M2024" i="3"/>
  <c r="AC2024" i="3"/>
  <c r="AS2024" i="3"/>
  <c r="BI2024" i="3"/>
  <c r="Z1998" i="3"/>
  <c r="AP1998" i="3"/>
  <c r="BF1998" i="3"/>
  <c r="AA1998" i="3"/>
  <c r="AQ1998" i="3"/>
  <c r="BG1998" i="3"/>
  <c r="AB1998" i="3"/>
  <c r="AR1998" i="3"/>
  <c r="BH1998" i="3"/>
  <c r="M1998" i="3"/>
  <c r="Q1998" i="3"/>
  <c r="N1998" i="3"/>
  <c r="AD1998" i="3"/>
  <c r="AT1998" i="3"/>
  <c r="O1998" i="3"/>
  <c r="AE1998" i="3"/>
  <c r="AU1998" i="3"/>
  <c r="P1998" i="3"/>
  <c r="AF1998" i="3"/>
  <c r="AV1998" i="3"/>
  <c r="Y1998" i="3"/>
  <c r="AC1998" i="3"/>
  <c r="AG1998" i="3"/>
  <c r="BD2021" i="3"/>
  <c r="AV2021" i="3"/>
  <c r="U2021" i="3"/>
  <c r="AK2021" i="3"/>
  <c r="BA2021" i="3"/>
  <c r="AL2021" i="3"/>
  <c r="R2021" i="3"/>
  <c r="AP2021" i="3"/>
  <c r="S2021" i="3"/>
  <c r="AI2021" i="3"/>
  <c r="AY2021" i="3"/>
  <c r="AB2021" i="3"/>
  <c r="AJ2021" i="3"/>
  <c r="AF2021" i="3"/>
  <c r="Y2021" i="3"/>
  <c r="AO2021" i="3"/>
  <c r="BE2021" i="3"/>
  <c r="AT2021" i="3"/>
  <c r="V2021" i="3"/>
  <c r="AX2021" i="3"/>
  <c r="W2021" i="3"/>
  <c r="AM2021" i="3"/>
  <c r="BC2021" i="3"/>
  <c r="X2021" i="3"/>
  <c r="T2021" i="3"/>
  <c r="P2021" i="3"/>
  <c r="BH2021" i="3"/>
  <c r="M2021" i="3"/>
  <c r="AC2021" i="3"/>
  <c r="AS2021" i="3"/>
  <c r="BI2021" i="3"/>
  <c r="BB2021" i="3"/>
  <c r="Z2021" i="3"/>
  <c r="BF2021" i="3"/>
  <c r="AA2021" i="3"/>
  <c r="AQ2021" i="3"/>
  <c r="BG2021" i="3"/>
  <c r="AD1994" i="3"/>
  <c r="BF1994" i="3"/>
  <c r="AM1994" i="3"/>
  <c r="N1994" i="3"/>
  <c r="AP1994" i="3"/>
  <c r="Z1994" i="3"/>
  <c r="BC1994" i="3"/>
  <c r="AK1994" i="3"/>
  <c r="R1994" i="3"/>
  <c r="AT1994" i="3"/>
  <c r="U1994" i="3"/>
  <c r="AX1994" i="3"/>
  <c r="AH1994" i="3"/>
  <c r="BE1994" i="3"/>
  <c r="Q1994" i="3"/>
  <c r="O1994" i="3"/>
  <c r="AS1994" i="3"/>
  <c r="Y1994" i="3"/>
  <c r="BA1994" i="3"/>
  <c r="AC1994" i="3"/>
  <c r="M1994" i="3"/>
  <c r="AO1994" i="3"/>
  <c r="AK1990" i="3"/>
  <c r="AC1990" i="3"/>
  <c r="BI1990" i="3"/>
  <c r="BA1990" i="3"/>
  <c r="M1990" i="3"/>
  <c r="U1990" i="3"/>
  <c r="U2002" i="3"/>
  <c r="AS2002" i="3"/>
  <c r="M2002" i="3"/>
  <c r="Y2002" i="3"/>
  <c r="BA2002" i="3"/>
  <c r="AJ2015" i="3"/>
  <c r="BD2015" i="3"/>
  <c r="AF2015" i="3"/>
  <c r="AR2015" i="3"/>
  <c r="U2015" i="3"/>
  <c r="AK2015" i="3"/>
  <c r="BA2015" i="3"/>
  <c r="R2015" i="3"/>
  <c r="AH2015" i="3"/>
  <c r="AX2015" i="3"/>
  <c r="S2015" i="3"/>
  <c r="AI2015" i="3"/>
  <c r="AY2015" i="3"/>
  <c r="X2015" i="3"/>
  <c r="AZ2015" i="3"/>
  <c r="AN2015" i="3"/>
  <c r="P2015" i="3"/>
  <c r="Y2015" i="3"/>
  <c r="AO2015" i="3"/>
  <c r="BE2015" i="3"/>
  <c r="V2015" i="3"/>
  <c r="AL2015" i="3"/>
  <c r="BB2015" i="3"/>
  <c r="W2015" i="3"/>
  <c r="AM2015" i="3"/>
  <c r="BC2015" i="3"/>
  <c r="AB2015" i="3"/>
  <c r="T2015" i="3"/>
  <c r="M2015" i="3"/>
  <c r="AC2015" i="3"/>
  <c r="AS2015" i="3"/>
  <c r="BI2015" i="3"/>
  <c r="Z2015" i="3"/>
  <c r="AP2015" i="3"/>
  <c r="BF2015" i="3"/>
  <c r="AA2015" i="3"/>
  <c r="AQ2015" i="3"/>
  <c r="BG2015" i="3"/>
  <c r="K1977" i="3"/>
  <c r="L1978" i="3"/>
  <c r="K1932" i="3"/>
  <c r="K1928" i="3"/>
  <c r="K1920" i="3"/>
  <c r="L1917" i="3"/>
  <c r="L1915" i="3"/>
  <c r="K1910" i="3"/>
  <c r="L1892" i="3"/>
  <c r="K1892" i="3"/>
  <c r="L1888" i="3"/>
  <c r="L1886" i="3"/>
  <c r="L1883" i="3"/>
  <c r="K1883" i="3"/>
  <c r="AW1983" i="3"/>
  <c r="S1983" i="3"/>
  <c r="AV2000" i="3"/>
  <c r="AF2000" i="3"/>
  <c r="P2000" i="3"/>
  <c r="AU2000" i="3"/>
  <c r="AE2000" i="3"/>
  <c r="O2000" i="3"/>
  <c r="AT2000" i="3"/>
  <c r="AD2000" i="3"/>
  <c r="AZ2024" i="3"/>
  <c r="AI2024" i="3"/>
  <c r="AN2025" i="3"/>
  <c r="M2025" i="3"/>
  <c r="AC2025" i="3"/>
  <c r="AS2025" i="3"/>
  <c r="BI2025" i="3"/>
  <c r="Z2025" i="3"/>
  <c r="AP2025" i="3"/>
  <c r="BF2025" i="3"/>
  <c r="AA2025" i="3"/>
  <c r="AQ2025" i="3"/>
  <c r="BG2025" i="3"/>
  <c r="AR2025" i="3"/>
  <c r="BD2025" i="3"/>
  <c r="Q2025" i="3"/>
  <c r="AG2025" i="3"/>
  <c r="AW2025" i="3"/>
  <c r="N2025" i="3"/>
  <c r="AD2025" i="3"/>
  <c r="AT2025" i="3"/>
  <c r="O2025" i="3"/>
  <c r="AE2025" i="3"/>
  <c r="AU2025" i="3"/>
  <c r="AV2025" i="3"/>
  <c r="AB2025" i="3"/>
  <c r="U2025" i="3"/>
  <c r="AK2025" i="3"/>
  <c r="BA2025" i="3"/>
  <c r="R2025" i="3"/>
  <c r="AH2025" i="3"/>
  <c r="AX2025" i="3"/>
  <c r="S2025" i="3"/>
  <c r="AI2025" i="3"/>
  <c r="AY2025" i="3"/>
  <c r="AZ2025" i="3"/>
  <c r="AF2025" i="3"/>
  <c r="AI1994" i="3"/>
  <c r="W1994" i="3"/>
  <c r="AJ2005" i="3"/>
  <c r="AO2005" i="3"/>
  <c r="O2005" i="3"/>
  <c r="Y1990" i="3"/>
  <c r="T2017" i="3"/>
  <c r="AN2017" i="3"/>
  <c r="AZ2017" i="3"/>
  <c r="P1984" i="3"/>
  <c r="AK2002" i="3"/>
  <c r="AC2002" i="3"/>
  <c r="BI2002" i="3"/>
  <c r="T2005" i="3"/>
  <c r="L1970" i="3"/>
  <c r="L1934" i="3"/>
  <c r="L1875" i="3"/>
  <c r="K1828" i="3"/>
  <c r="L1809" i="3"/>
  <c r="L1807" i="3"/>
  <c r="L1805" i="3"/>
  <c r="R1983" i="3"/>
  <c r="V1983" i="3"/>
  <c r="BE1983" i="3"/>
  <c r="Y1983" i="3"/>
  <c r="AR1983" i="3"/>
  <c r="BG1983" i="3"/>
  <c r="AA1983" i="3"/>
  <c r="BK1993" i="3"/>
  <c r="BH2004" i="3"/>
  <c r="AJ2004" i="3"/>
  <c r="P2004" i="3"/>
  <c r="BM2003" i="3"/>
  <c r="Z2028" i="3"/>
  <c r="AT2028" i="3"/>
  <c r="AH2028" i="3"/>
  <c r="AL2026" i="3"/>
  <c r="BE2026" i="3"/>
  <c r="AO2026" i="3"/>
  <c r="Y2026" i="3"/>
  <c r="BH2026" i="3"/>
  <c r="AR2026" i="3"/>
  <c r="AB2026" i="3"/>
  <c r="BG2026" i="3"/>
  <c r="AQ2026" i="3"/>
  <c r="AA2026" i="3"/>
  <c r="BI2028" i="3"/>
  <c r="AJ2028" i="3"/>
  <c r="S2028" i="3"/>
  <c r="AH2026" i="3"/>
  <c r="BF2026" i="3"/>
  <c r="AU2027" i="3"/>
  <c r="AE2027" i="3"/>
  <c r="O2027" i="3"/>
  <c r="AT2027" i="3"/>
  <c r="AD2027" i="3"/>
  <c r="N2027" i="3"/>
  <c r="AW2027" i="3"/>
  <c r="AG2027" i="3"/>
  <c r="Q2027" i="3"/>
  <c r="T2019" i="3"/>
  <c r="X2019" i="3"/>
  <c r="T2023" i="3"/>
  <c r="BD2027" i="3"/>
  <c r="AH1996" i="3"/>
  <c r="BC1996" i="3"/>
  <c r="K1970" i="3"/>
  <c r="K1823" i="3"/>
  <c r="AS2028" i="3"/>
  <c r="T2028" i="3"/>
  <c r="V2028" i="3"/>
  <c r="N1992" i="3"/>
  <c r="Y1992" i="3"/>
  <c r="AH1992" i="3"/>
  <c r="AO1992" i="3"/>
  <c r="AT1992" i="3"/>
  <c r="AY1992" i="3"/>
  <c r="BE1992" i="3"/>
  <c r="Q1992" i="3"/>
  <c r="Z1992" i="3"/>
  <c r="AK1992" i="3"/>
  <c r="AP1992" i="3"/>
  <c r="AU1992" i="3"/>
  <c r="BA1992" i="3"/>
  <c r="BF1992" i="3"/>
  <c r="AG1992" i="3"/>
  <c r="AS1992" i="3"/>
  <c r="BC1992" i="3"/>
  <c r="R1992" i="3"/>
  <c r="AD1992" i="3"/>
  <c r="AL1992" i="3"/>
  <c r="AQ1992" i="3"/>
  <c r="AW1992" i="3"/>
  <c r="BB1992" i="3"/>
  <c r="BG1992" i="3"/>
  <c r="V1992" i="3"/>
  <c r="AM1992" i="3"/>
  <c r="AX1992" i="3"/>
  <c r="BI1992" i="3"/>
  <c r="U1998" i="3"/>
  <c r="BA1998" i="3"/>
  <c r="AS1996" i="3"/>
  <c r="K1874" i="3"/>
  <c r="AO1983" i="3"/>
  <c r="BH1983" i="3"/>
  <c r="AB1983" i="3"/>
  <c r="AQ1983" i="3"/>
  <c r="BK1990" i="3"/>
  <c r="AV2004" i="3"/>
  <c r="AB2004" i="3"/>
  <c r="O2004" i="3"/>
  <c r="BB2028" i="3"/>
  <c r="AW2026" i="3"/>
  <c r="AG2026" i="3"/>
  <c r="Q2026" i="3"/>
  <c r="AZ2026" i="3"/>
  <c r="AJ2026" i="3"/>
  <c r="T2026" i="3"/>
  <c r="AY2026" i="3"/>
  <c r="AI2026" i="3"/>
  <c r="S2026" i="3"/>
  <c r="AC2028" i="3"/>
  <c r="AY2028" i="3"/>
  <c r="AH2018" i="3"/>
  <c r="AX2024" i="3"/>
  <c r="V2024" i="3"/>
  <c r="BC2027" i="3"/>
  <c r="AM2027" i="3"/>
  <c r="W2027" i="3"/>
  <c r="BB2027" i="3"/>
  <c r="AL2027" i="3"/>
  <c r="V2027" i="3"/>
  <c r="BE2027" i="3"/>
  <c r="AO2027" i="3"/>
  <c r="Y2027" i="3"/>
  <c r="AJ2023" i="3"/>
  <c r="AX1996" i="3"/>
  <c r="X1986" i="3"/>
  <c r="AN1986" i="3"/>
  <c r="BD1986" i="3"/>
  <c r="AG1995" i="3"/>
  <c r="BC1995" i="3"/>
  <c r="L1905" i="3"/>
  <c r="L1870" i="3"/>
  <c r="L1868" i="3"/>
  <c r="L1854" i="3"/>
  <c r="L1852" i="3"/>
  <c r="L1850" i="3"/>
  <c r="L1811" i="3"/>
  <c r="AG1983" i="3"/>
  <c r="AZ1983" i="3"/>
  <c r="T1983" i="3"/>
  <c r="BL1999" i="3"/>
  <c r="M2028" i="3"/>
  <c r="AI2028" i="3"/>
  <c r="M2000" i="3"/>
  <c r="U2000" i="3"/>
  <c r="AO2000" i="3"/>
  <c r="Y2000" i="3"/>
  <c r="AW2000" i="3"/>
  <c r="AG2000" i="3"/>
  <c r="BA2000" i="3"/>
  <c r="Q2000" i="3"/>
  <c r="AK2000" i="3"/>
  <c r="BE2000" i="3"/>
  <c r="BN1996" i="3"/>
  <c r="Z2022" i="3"/>
  <c r="AP2022" i="3"/>
  <c r="BF2022" i="3"/>
  <c r="AL2022" i="3"/>
  <c r="V2022" i="3"/>
  <c r="BB2022" i="3"/>
  <c r="Z1983" i="3"/>
  <c r="AP1983" i="3"/>
  <c r="BF1983" i="3"/>
  <c r="N1983" i="3"/>
  <c r="AD1983" i="3"/>
  <c r="AT1983" i="3"/>
  <c r="BA1983" i="3"/>
  <c r="AK1983" i="3"/>
  <c r="U1983" i="3"/>
  <c r="BD1983" i="3"/>
  <c r="AN1983" i="3"/>
  <c r="X1983" i="3"/>
  <c r="BC1983" i="3"/>
  <c r="AM1983" i="3"/>
  <c r="W1983" i="3"/>
  <c r="BN1988" i="3"/>
  <c r="BK1988" i="3"/>
  <c r="BD2004" i="3"/>
  <c r="AN2004" i="3"/>
  <c r="X2004" i="3"/>
  <c r="AL2006" i="3"/>
  <c r="BI2006" i="3"/>
  <c r="AS2006" i="3"/>
  <c r="AC2006" i="3"/>
  <c r="BH2006" i="3"/>
  <c r="AR2006" i="3"/>
  <c r="AB2006" i="3"/>
  <c r="BG2006" i="3"/>
  <c r="AQ2006" i="3"/>
  <c r="AA2006" i="3"/>
  <c r="T2006" i="3"/>
  <c r="BN2019" i="3"/>
  <c r="BE2022" i="3"/>
  <c r="AO2022" i="3"/>
  <c r="Y2022" i="3"/>
  <c r="BH2022" i="3"/>
  <c r="AR2022" i="3"/>
  <c r="AB2022" i="3"/>
  <c r="BG2022" i="3"/>
  <c r="AQ2022" i="3"/>
  <c r="AA2022" i="3"/>
  <c r="AD2022" i="3"/>
  <c r="AD2028" i="3"/>
  <c r="AX2028" i="3"/>
  <c r="AL2028" i="3"/>
  <c r="BE2028" i="3"/>
  <c r="AO2028" i="3"/>
  <c r="Y2028" i="3"/>
  <c r="AV2028" i="3"/>
  <c r="AF2028" i="3"/>
  <c r="P2028" i="3"/>
  <c r="AU2028" i="3"/>
  <c r="AE2028" i="3"/>
  <c r="O2028" i="3"/>
  <c r="Z2020" i="3"/>
  <c r="AP2020" i="3"/>
  <c r="BF2020" i="3"/>
  <c r="V2020" i="3"/>
  <c r="BB2020" i="3"/>
  <c r="AL2020" i="3"/>
  <c r="R2022" i="3"/>
  <c r="AH2024" i="3"/>
  <c r="AX2026" i="3"/>
  <c r="BB2024" i="3"/>
  <c r="AZ2028" i="3"/>
  <c r="N2020" i="3"/>
  <c r="BN2020" i="3" s="1"/>
  <c r="Z2006" i="3"/>
  <c r="AP2006" i="3"/>
  <c r="BF2006" i="3"/>
  <c r="O2006" i="3"/>
  <c r="AH2006" i="3"/>
  <c r="AX2006" i="3"/>
  <c r="AG2006" i="3"/>
  <c r="AV2006" i="3"/>
  <c r="M2006" i="3"/>
  <c r="AE2006" i="3"/>
  <c r="X2006" i="3"/>
  <c r="BL1988" i="3"/>
  <c r="BJ2003" i="3"/>
  <c r="BB2006" i="3"/>
  <c r="O2008" i="3"/>
  <c r="S2008" i="3"/>
  <c r="W2008" i="3"/>
  <c r="AA2008" i="3"/>
  <c r="AE2008" i="3"/>
  <c r="AI2008" i="3"/>
  <c r="AM2008" i="3"/>
  <c r="AQ2008" i="3"/>
  <c r="AU2008" i="3"/>
  <c r="AY2008" i="3"/>
  <c r="BC2008" i="3"/>
  <c r="BG2008" i="3"/>
  <c r="P2008" i="3"/>
  <c r="T2008" i="3"/>
  <c r="X2008" i="3"/>
  <c r="AB2008" i="3"/>
  <c r="AF2008" i="3"/>
  <c r="AJ2008" i="3"/>
  <c r="AN2008" i="3"/>
  <c r="AR2008" i="3"/>
  <c r="AV2008" i="3"/>
  <c r="AZ2008" i="3"/>
  <c r="BD2008" i="3"/>
  <c r="BH2008" i="3"/>
  <c r="M2008" i="3"/>
  <c r="Q2008" i="3"/>
  <c r="U2008" i="3"/>
  <c r="Y2008" i="3"/>
  <c r="AC2008" i="3"/>
  <c r="AG2008" i="3"/>
  <c r="AK2008" i="3"/>
  <c r="AO2008" i="3"/>
  <c r="AS2008" i="3"/>
  <c r="AW2008" i="3"/>
  <c r="BA2008" i="3"/>
  <c r="BE2008" i="3"/>
  <c r="BI2008" i="3"/>
  <c r="V2008" i="3"/>
  <c r="AL2008" i="3"/>
  <c r="BB2008" i="3"/>
  <c r="Z2008" i="3"/>
  <c r="AP2008" i="3"/>
  <c r="BF2008" i="3"/>
  <c r="N2008" i="3"/>
  <c r="AD2008" i="3"/>
  <c r="AT2008" i="3"/>
  <c r="R2008" i="3"/>
  <c r="AH2008" i="3"/>
  <c r="AX2008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M2010" i="3"/>
  <c r="Q2010" i="3"/>
  <c r="U2010" i="3"/>
  <c r="Y2010" i="3"/>
  <c r="AC2010" i="3"/>
  <c r="AG2010" i="3"/>
  <c r="AK2010" i="3"/>
  <c r="AO2010" i="3"/>
  <c r="AS2010" i="3"/>
  <c r="AW2010" i="3"/>
  <c r="BA2010" i="3"/>
  <c r="BE2010" i="3"/>
  <c r="BI2010" i="3"/>
  <c r="V2010" i="3"/>
  <c r="AL2010" i="3"/>
  <c r="BB2010" i="3"/>
  <c r="Z2010" i="3"/>
  <c r="AP2010" i="3"/>
  <c r="BF2010" i="3"/>
  <c r="N2010" i="3"/>
  <c r="AD2010" i="3"/>
  <c r="AT2010" i="3"/>
  <c r="R2010" i="3"/>
  <c r="AH2010" i="3"/>
  <c r="AX2010" i="3"/>
  <c r="BE2006" i="3"/>
  <c r="AO2006" i="3"/>
  <c r="Y2006" i="3"/>
  <c r="BD2006" i="3"/>
  <c r="AN2006" i="3"/>
  <c r="W2006" i="3"/>
  <c r="BC2006" i="3"/>
  <c r="AM2006" i="3"/>
  <c r="V2006" i="3"/>
  <c r="P2006" i="3"/>
  <c r="BA2022" i="3"/>
  <c r="AK2022" i="3"/>
  <c r="U2022" i="3"/>
  <c r="BD2022" i="3"/>
  <c r="AN2022" i="3"/>
  <c r="X2022" i="3"/>
  <c r="BC2022" i="3"/>
  <c r="AM2022" i="3"/>
  <c r="W2022" i="3"/>
  <c r="AT2022" i="3"/>
  <c r="BF2028" i="3"/>
  <c r="BH2028" i="3"/>
  <c r="BA2028" i="3"/>
  <c r="AK2028" i="3"/>
  <c r="U2028" i="3"/>
  <c r="AR2028" i="3"/>
  <c r="AB2028" i="3"/>
  <c r="BG2028" i="3"/>
  <c r="AQ2028" i="3"/>
  <c r="AA2028" i="3"/>
  <c r="Z2018" i="3"/>
  <c r="AP2018" i="3"/>
  <c r="BF2018" i="3"/>
  <c r="BB2018" i="3"/>
  <c r="V2018" i="3"/>
  <c r="AL2018" i="3"/>
  <c r="AH2022" i="3"/>
  <c r="AD2006" i="3"/>
  <c r="V2026" i="3"/>
  <c r="Z2026" i="3"/>
  <c r="N2018" i="3"/>
  <c r="N2022" i="3"/>
  <c r="BN1990" i="3"/>
  <c r="U2006" i="3"/>
  <c r="AW2006" i="3"/>
  <c r="N2006" i="3"/>
  <c r="AF2006" i="3"/>
  <c r="AU2006" i="3"/>
  <c r="AX1983" i="3"/>
  <c r="AL1983" i="3"/>
  <c r="BI1983" i="3"/>
  <c r="AS1983" i="3"/>
  <c r="AC1983" i="3"/>
  <c r="M1983" i="3"/>
  <c r="AV1983" i="3"/>
  <c r="AF1983" i="3"/>
  <c r="P1983" i="3"/>
  <c r="AU1983" i="3"/>
  <c r="AE1983" i="3"/>
  <c r="O1983" i="3"/>
  <c r="BN1995" i="3"/>
  <c r="M2004" i="3"/>
  <c r="U2004" i="3"/>
  <c r="AA2004" i="3"/>
  <c r="AG2004" i="3"/>
  <c r="AL2004" i="3"/>
  <c r="AQ2004" i="3"/>
  <c r="AW2004" i="3"/>
  <c r="BB2004" i="3"/>
  <c r="BG2004" i="3"/>
  <c r="N2004" i="3"/>
  <c r="V2004" i="3"/>
  <c r="AC2004" i="3"/>
  <c r="AH2004" i="3"/>
  <c r="AM2004" i="3"/>
  <c r="AS2004" i="3"/>
  <c r="AX2004" i="3"/>
  <c r="BC2004" i="3"/>
  <c r="BI2004" i="3"/>
  <c r="Q2004" i="3"/>
  <c r="Y2004" i="3"/>
  <c r="AD2004" i="3"/>
  <c r="AI2004" i="3"/>
  <c r="AO2004" i="3"/>
  <c r="AT2004" i="3"/>
  <c r="AY2004" i="3"/>
  <c r="BE2004" i="3"/>
  <c r="Z2004" i="3"/>
  <c r="AU2004" i="3"/>
  <c r="AE2004" i="3"/>
  <c r="BA2004" i="3"/>
  <c r="AK2004" i="3"/>
  <c r="BF2004" i="3"/>
  <c r="R2004" i="3"/>
  <c r="AP2004" i="3"/>
  <c r="BL2003" i="3"/>
  <c r="BN2003" i="3"/>
  <c r="BK2003" i="3"/>
  <c r="BN1998" i="3"/>
  <c r="BK1998" i="3"/>
  <c r="BA2006" i="3"/>
  <c r="AK2006" i="3"/>
  <c r="S2006" i="3"/>
  <c r="AZ2006" i="3"/>
  <c r="AJ2006" i="3"/>
  <c r="R2006" i="3"/>
  <c r="AY2006" i="3"/>
  <c r="AI2006" i="3"/>
  <c r="Q2006" i="3"/>
  <c r="BK2015" i="3"/>
  <c r="AW2022" i="3"/>
  <c r="AG2022" i="3"/>
  <c r="Q2022" i="3"/>
  <c r="AZ2022" i="3"/>
  <c r="AJ2022" i="3"/>
  <c r="T2022" i="3"/>
  <c r="AY2022" i="3"/>
  <c r="AI2022" i="3"/>
  <c r="S2022" i="3"/>
  <c r="BD2028" i="3"/>
  <c r="R2028" i="3"/>
  <c r="AW2028" i="3"/>
  <c r="AG2028" i="3"/>
  <c r="Q2028" i="3"/>
  <c r="AN2028" i="3"/>
  <c r="X2028" i="3"/>
  <c r="BC2028" i="3"/>
  <c r="AM2028" i="3"/>
  <c r="R2018" i="3"/>
  <c r="AH2020" i="3"/>
  <c r="AX2022" i="3"/>
  <c r="BN2016" i="3"/>
  <c r="BB2026" i="3"/>
  <c r="AP2026" i="3"/>
  <c r="K1936" i="3"/>
  <c r="L1931" i="3"/>
  <c r="K1890" i="3"/>
  <c r="K1875" i="3"/>
  <c r="L1865" i="3"/>
  <c r="K1865" i="3"/>
  <c r="K1861" i="3"/>
  <c r="L1856" i="3"/>
  <c r="K1856" i="3"/>
  <c r="K1850" i="3"/>
  <c r="U1850" i="3" s="1"/>
  <c r="K1919" i="3"/>
  <c r="K1909" i="3"/>
  <c r="K1907" i="3"/>
  <c r="L1880" i="3"/>
  <c r="K1880" i="3"/>
  <c r="L1878" i="3"/>
  <c r="K1878" i="3"/>
  <c r="L1857" i="3"/>
  <c r="N1857" i="3" s="1"/>
  <c r="L1822" i="3"/>
  <c r="K1811" i="3"/>
  <c r="K1809" i="3"/>
  <c r="K1807" i="3"/>
  <c r="AZ1807" i="3" s="1"/>
  <c r="L1932" i="3"/>
  <c r="L1924" i="3"/>
  <c r="L1920" i="3"/>
  <c r="L1912" i="3"/>
  <c r="L1910" i="3"/>
  <c r="AP1910" i="3" s="1"/>
  <c r="L1902" i="3"/>
  <c r="L1900" i="3"/>
  <c r="L1898" i="3"/>
  <c r="L1882" i="3"/>
  <c r="AB1882" i="3" s="1"/>
  <c r="L1874" i="3"/>
  <c r="L1828" i="3"/>
  <c r="L1816" i="3"/>
  <c r="L1974" i="3"/>
  <c r="K1896" i="3"/>
  <c r="K1893" i="3"/>
  <c r="K1891" i="3"/>
  <c r="L1890" i="3"/>
  <c r="K1876" i="3"/>
  <c r="K1862" i="3"/>
  <c r="K1844" i="3"/>
  <c r="K1842" i="3"/>
  <c r="K1829" i="3"/>
  <c r="L1814" i="3"/>
  <c r="K1814" i="3"/>
  <c r="K1812" i="3"/>
  <c r="L1804" i="3"/>
  <c r="K1804" i="3"/>
  <c r="L1980" i="3"/>
  <c r="L1896" i="3"/>
  <c r="L1893" i="3"/>
  <c r="L1891" i="3"/>
  <c r="L1976" i="3"/>
  <c r="L1972" i="3"/>
  <c r="K1934" i="3"/>
  <c r="K1900" i="3"/>
  <c r="K1897" i="3"/>
  <c r="K1884" i="3"/>
  <c r="L1876" i="3"/>
  <c r="K1871" i="3"/>
  <c r="L1860" i="3"/>
  <c r="K1838" i="3"/>
  <c r="K1836" i="3"/>
  <c r="K1834" i="3"/>
  <c r="L1827" i="3"/>
  <c r="K1827" i="3"/>
  <c r="L1821" i="3"/>
  <c r="L1820" i="3"/>
  <c r="K1820" i="3"/>
  <c r="L1808" i="3"/>
  <c r="K1978" i="3"/>
  <c r="L1936" i="3"/>
  <c r="AA1936" i="3" s="1"/>
  <c r="L1926" i="3"/>
  <c r="K1898" i="3"/>
  <c r="K1830" i="3"/>
  <c r="K1826" i="3"/>
  <c r="K1816" i="3"/>
  <c r="L1815" i="3"/>
  <c r="K1815" i="3"/>
  <c r="L1813" i="3"/>
  <c r="K1813" i="3"/>
  <c r="K1805" i="3"/>
  <c r="L1803" i="3"/>
  <c r="K1803" i="3"/>
  <c r="K1976" i="3"/>
  <c r="L1975" i="3"/>
  <c r="K1975" i="3"/>
  <c r="K1935" i="3"/>
  <c r="K1933" i="3"/>
  <c r="K1981" i="3"/>
  <c r="K1974" i="3"/>
  <c r="K1973" i="3"/>
  <c r="K1968" i="3"/>
  <c r="AU1968" i="3" s="1"/>
  <c r="K1966" i="3"/>
  <c r="K1964" i="3"/>
  <c r="K1962" i="3"/>
  <c r="K1960" i="3"/>
  <c r="K1958" i="3"/>
  <c r="K1956" i="3"/>
  <c r="K1954" i="3"/>
  <c r="K1952" i="3"/>
  <c r="K1950" i="3"/>
  <c r="K1948" i="3"/>
  <c r="K1946" i="3"/>
  <c r="K1944" i="3"/>
  <c r="K1942" i="3"/>
  <c r="K1940" i="3"/>
  <c r="K1938" i="3"/>
  <c r="L1933" i="3"/>
  <c r="BH1932" i="3"/>
  <c r="K1930" i="3"/>
  <c r="L1981" i="3"/>
  <c r="K1980" i="3"/>
  <c r="BD1980" i="3" s="1"/>
  <c r="L1979" i="3"/>
  <c r="K1979" i="3"/>
  <c r="K1972" i="3"/>
  <c r="L1971" i="3"/>
  <c r="K1971" i="3"/>
  <c r="L1968" i="3"/>
  <c r="L1966" i="3"/>
  <c r="L1964" i="3"/>
  <c r="K1963" i="3"/>
  <c r="L1962" i="3"/>
  <c r="K1961" i="3"/>
  <c r="L1960" i="3"/>
  <c r="K1959" i="3"/>
  <c r="L1958" i="3"/>
  <c r="K1957" i="3"/>
  <c r="L1956" i="3"/>
  <c r="AT1956" i="3" s="1"/>
  <c r="K1955" i="3"/>
  <c r="L1954" i="3"/>
  <c r="K1953" i="3"/>
  <c r="L1952" i="3"/>
  <c r="Q1952" i="3" s="1"/>
  <c r="K1951" i="3"/>
  <c r="L1950" i="3"/>
  <c r="K1949" i="3"/>
  <c r="L1948" i="3"/>
  <c r="N1948" i="3" s="1"/>
  <c r="K1947" i="3"/>
  <c r="L1946" i="3"/>
  <c r="K1945" i="3"/>
  <c r="L1944" i="3"/>
  <c r="AT1944" i="3" s="1"/>
  <c r="K1943" i="3"/>
  <c r="K1924" i="3"/>
  <c r="L1922" i="3"/>
  <c r="K1922" i="3"/>
  <c r="K1921" i="3"/>
  <c r="L1919" i="3"/>
  <c r="K1912" i="3"/>
  <c r="K1911" i="3"/>
  <c r="AG1911" i="3" s="1"/>
  <c r="L1909" i="3"/>
  <c r="L1907" i="3"/>
  <c r="K1902" i="3"/>
  <c r="K1901" i="3"/>
  <c r="AX1901" i="3" s="1"/>
  <c r="K1899" i="3"/>
  <c r="L1897" i="3"/>
  <c r="L1942" i="3"/>
  <c r="K1941" i="3"/>
  <c r="L1940" i="3"/>
  <c r="K1939" i="3"/>
  <c r="L1938" i="3"/>
  <c r="K1937" i="3"/>
  <c r="L1935" i="3"/>
  <c r="L1930" i="3"/>
  <c r="L1929" i="3"/>
  <c r="L1928" i="3"/>
  <c r="AL1928" i="3" s="1"/>
  <c r="L1927" i="3"/>
  <c r="K1926" i="3"/>
  <c r="K1925" i="3"/>
  <c r="K1923" i="3"/>
  <c r="L1921" i="3"/>
  <c r="L1916" i="3"/>
  <c r="K1916" i="3"/>
  <c r="L1914" i="3"/>
  <c r="K1914" i="3"/>
  <c r="K1913" i="3"/>
  <c r="L1911" i="3"/>
  <c r="L1904" i="3"/>
  <c r="K1904" i="3"/>
  <c r="K1903" i="3"/>
  <c r="L1901" i="3"/>
  <c r="L1899" i="3"/>
  <c r="AK1899" i="3" s="1"/>
  <c r="L1895" i="3"/>
  <c r="L1894" i="3"/>
  <c r="L1925" i="3"/>
  <c r="L1923" i="3"/>
  <c r="L1918" i="3"/>
  <c r="K1918" i="3"/>
  <c r="K1917" i="3"/>
  <c r="K1915" i="3"/>
  <c r="M1915" i="3" s="1"/>
  <c r="L1913" i="3"/>
  <c r="L1908" i="3"/>
  <c r="K1908" i="3"/>
  <c r="L1906" i="3"/>
  <c r="K1906" i="3"/>
  <c r="K1905" i="3"/>
  <c r="L1903" i="3"/>
  <c r="K1895" i="3"/>
  <c r="L1887" i="3"/>
  <c r="K1887" i="3"/>
  <c r="L1879" i="3"/>
  <c r="K1879" i="3"/>
  <c r="BF1879" i="3" s="1"/>
  <c r="L1867" i="3"/>
  <c r="K1867" i="3"/>
  <c r="K1864" i="3"/>
  <c r="L1862" i="3"/>
  <c r="Q1862" i="3" s="1"/>
  <c r="L1859" i="3"/>
  <c r="K1859" i="3"/>
  <c r="L1842" i="3"/>
  <c r="K1872" i="3"/>
  <c r="L1869" i="3"/>
  <c r="K1866" i="3"/>
  <c r="L1864" i="3"/>
  <c r="L1861" i="3"/>
  <c r="K1894" i="3"/>
  <c r="L1871" i="3"/>
  <c r="K1870" i="3"/>
  <c r="K1868" i="3"/>
  <c r="L1866" i="3"/>
  <c r="L1863" i="3"/>
  <c r="K1863" i="3"/>
  <c r="K1860" i="3"/>
  <c r="L1858" i="3"/>
  <c r="AH1857" i="3"/>
  <c r="L1844" i="3"/>
  <c r="L1855" i="3"/>
  <c r="K1855" i="3"/>
  <c r="M1850" i="3"/>
  <c r="K1846" i="3"/>
  <c r="P1846" i="3" s="1"/>
  <c r="K1843" i="3"/>
  <c r="K1841" i="3"/>
  <c r="L1839" i="3"/>
  <c r="K1839" i="3"/>
  <c r="L1837" i="3"/>
  <c r="K1837" i="3"/>
  <c r="L1835" i="3"/>
  <c r="K1835" i="3"/>
  <c r="L1833" i="3"/>
  <c r="K1833" i="3"/>
  <c r="L1826" i="3"/>
  <c r="L1825" i="3"/>
  <c r="K1825" i="3"/>
  <c r="K1822" i="3"/>
  <c r="K1819" i="3"/>
  <c r="K1858" i="3"/>
  <c r="K1854" i="3"/>
  <c r="K1852" i="3"/>
  <c r="K1848" i="3"/>
  <c r="P1848" i="3" s="1"/>
  <c r="K1845" i="3"/>
  <c r="K1840" i="3"/>
  <c r="L1832" i="3"/>
  <c r="L1831" i="3"/>
  <c r="K1831" i="3"/>
  <c r="L1818" i="3"/>
  <c r="K1808" i="3"/>
  <c r="K1851" i="3"/>
  <c r="K1847" i="3"/>
  <c r="L1838" i="3"/>
  <c r="L1836" i="3"/>
  <c r="L1834" i="3"/>
  <c r="L1830" i="3"/>
  <c r="L1829" i="3"/>
  <c r="L1824" i="3"/>
  <c r="K1821" i="3"/>
  <c r="K1817" i="3"/>
  <c r="K1810" i="3"/>
  <c r="N1977" i="3"/>
  <c r="R1977" i="3"/>
  <c r="V1977" i="3"/>
  <c r="Z1977" i="3"/>
  <c r="AD1977" i="3"/>
  <c r="AH1977" i="3"/>
  <c r="AL1977" i="3"/>
  <c r="AP1977" i="3"/>
  <c r="AT1977" i="3"/>
  <c r="AX1977" i="3"/>
  <c r="BB1977" i="3"/>
  <c r="BF1977" i="3"/>
  <c r="M1977" i="3"/>
  <c r="Q1977" i="3"/>
  <c r="U1977" i="3"/>
  <c r="Y1977" i="3"/>
  <c r="AC1977" i="3"/>
  <c r="AG1977" i="3"/>
  <c r="AK1977" i="3"/>
  <c r="AO1977" i="3"/>
  <c r="AS1977" i="3"/>
  <c r="AW1977" i="3"/>
  <c r="BA1977" i="3"/>
  <c r="BE1977" i="3"/>
  <c r="BI1977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AB1970" i="3"/>
  <c r="AO1970" i="3"/>
  <c r="BG1970" i="3"/>
  <c r="N1969" i="3"/>
  <c r="R1969" i="3"/>
  <c r="V1969" i="3"/>
  <c r="Z1969" i="3"/>
  <c r="AD1969" i="3"/>
  <c r="AH1969" i="3"/>
  <c r="AL1969" i="3"/>
  <c r="AP1969" i="3"/>
  <c r="AT1969" i="3"/>
  <c r="AX1969" i="3"/>
  <c r="BB1969" i="3"/>
  <c r="BF1969" i="3"/>
  <c r="AK1969" i="3"/>
  <c r="AS1969" i="3"/>
  <c r="BA1969" i="3"/>
  <c r="BI1969" i="3"/>
  <c r="O1969" i="3"/>
  <c r="S1969" i="3"/>
  <c r="W1969" i="3"/>
  <c r="AA1969" i="3"/>
  <c r="AE1969" i="3"/>
  <c r="AI1969" i="3"/>
  <c r="AM1969" i="3"/>
  <c r="AQ1969" i="3"/>
  <c r="AU1969" i="3"/>
  <c r="AY1969" i="3"/>
  <c r="BC1969" i="3"/>
  <c r="BG1969" i="3"/>
  <c r="M1969" i="3"/>
  <c r="Q1969" i="3"/>
  <c r="U1969" i="3"/>
  <c r="Y1969" i="3"/>
  <c r="AC1969" i="3"/>
  <c r="AG1969" i="3"/>
  <c r="AO1969" i="3"/>
  <c r="AW1969" i="3"/>
  <c r="BE1969" i="3"/>
  <c r="P1969" i="3"/>
  <c r="T1969" i="3"/>
  <c r="X1969" i="3"/>
  <c r="AB1969" i="3"/>
  <c r="AF1969" i="3"/>
  <c r="AJ1969" i="3"/>
  <c r="AN1969" i="3"/>
  <c r="AR1969" i="3"/>
  <c r="AV1969" i="3"/>
  <c r="AZ1969" i="3"/>
  <c r="BD1969" i="3"/>
  <c r="BH1969" i="3"/>
  <c r="P1967" i="3"/>
  <c r="T1967" i="3"/>
  <c r="X1967" i="3"/>
  <c r="AB1967" i="3"/>
  <c r="AF1967" i="3"/>
  <c r="AJ1967" i="3"/>
  <c r="AN1967" i="3"/>
  <c r="AR1967" i="3"/>
  <c r="AV1967" i="3"/>
  <c r="AZ1967" i="3"/>
  <c r="BD1967" i="3"/>
  <c r="BH1967" i="3"/>
  <c r="N1967" i="3"/>
  <c r="S1967" i="3"/>
  <c r="Y1967" i="3"/>
  <c r="AD1967" i="3"/>
  <c r="AI1967" i="3"/>
  <c r="AO1967" i="3"/>
  <c r="AT1967" i="3"/>
  <c r="AY1967" i="3"/>
  <c r="BE1967" i="3"/>
  <c r="O1967" i="3"/>
  <c r="U1967" i="3"/>
  <c r="Z1967" i="3"/>
  <c r="AE1967" i="3"/>
  <c r="AK1967" i="3"/>
  <c r="AP1967" i="3"/>
  <c r="AU1967" i="3"/>
  <c r="BA1967" i="3"/>
  <c r="BF1967" i="3"/>
  <c r="AM1967" i="3"/>
  <c r="BC1967" i="3"/>
  <c r="Q1967" i="3"/>
  <c r="V1967" i="3"/>
  <c r="AA1967" i="3"/>
  <c r="AG1967" i="3"/>
  <c r="AL1967" i="3"/>
  <c r="AQ1967" i="3"/>
  <c r="AW1967" i="3"/>
  <c r="BB1967" i="3"/>
  <c r="BG1967" i="3"/>
  <c r="M1967" i="3"/>
  <c r="R1967" i="3"/>
  <c r="W1967" i="3"/>
  <c r="AC1967" i="3"/>
  <c r="AH1967" i="3"/>
  <c r="AS1967" i="3"/>
  <c r="AX1967" i="3"/>
  <c r="BI1967" i="3"/>
  <c r="P1965" i="3"/>
  <c r="T1965" i="3"/>
  <c r="X1965" i="3"/>
  <c r="AB1965" i="3"/>
  <c r="AF1965" i="3"/>
  <c r="AJ1965" i="3"/>
  <c r="AN1965" i="3"/>
  <c r="AR1965" i="3"/>
  <c r="AV1965" i="3"/>
  <c r="AZ1965" i="3"/>
  <c r="BD1965" i="3"/>
  <c r="BH1965" i="3"/>
  <c r="N1965" i="3"/>
  <c r="S1965" i="3"/>
  <c r="Y1965" i="3"/>
  <c r="AD1965" i="3"/>
  <c r="AI1965" i="3"/>
  <c r="AO1965" i="3"/>
  <c r="AT1965" i="3"/>
  <c r="AY1965" i="3"/>
  <c r="BE1965" i="3"/>
  <c r="R1965" i="3"/>
  <c r="AC1965" i="3"/>
  <c r="AM1965" i="3"/>
  <c r="AX1965" i="3"/>
  <c r="BI1965" i="3"/>
  <c r="O1965" i="3"/>
  <c r="U1965" i="3"/>
  <c r="Z1965" i="3"/>
  <c r="AE1965" i="3"/>
  <c r="AK1965" i="3"/>
  <c r="AP1965" i="3"/>
  <c r="AU1965" i="3"/>
  <c r="BA1965" i="3"/>
  <c r="BF1965" i="3"/>
  <c r="Q1965" i="3"/>
  <c r="V1965" i="3"/>
  <c r="AA1965" i="3"/>
  <c r="AG1965" i="3"/>
  <c r="AL1965" i="3"/>
  <c r="AQ1965" i="3"/>
  <c r="AW1965" i="3"/>
  <c r="BB1965" i="3"/>
  <c r="BG1965" i="3"/>
  <c r="M1965" i="3"/>
  <c r="W1965" i="3"/>
  <c r="AH1965" i="3"/>
  <c r="AS1965" i="3"/>
  <c r="BC1965" i="3"/>
  <c r="M1979" i="3"/>
  <c r="AN1980" i="3"/>
  <c r="BA1980" i="3"/>
  <c r="AV1950" i="3"/>
  <c r="AE1975" i="3"/>
  <c r="AM1974" i="3"/>
  <c r="AS1964" i="3"/>
  <c r="BH1964" i="3"/>
  <c r="T1933" i="3"/>
  <c r="Y1933" i="3"/>
  <c r="AO1933" i="3"/>
  <c r="AT1933" i="3"/>
  <c r="AP1930" i="3"/>
  <c r="BF1919" i="3"/>
  <c r="AY1919" i="3"/>
  <c r="O1911" i="3"/>
  <c r="AM1903" i="3"/>
  <c r="L1963" i="3"/>
  <c r="L1961" i="3"/>
  <c r="BH1960" i="3"/>
  <c r="AZ1960" i="3"/>
  <c r="AB1960" i="3"/>
  <c r="T1960" i="3"/>
  <c r="L1959" i="3"/>
  <c r="L1957" i="3"/>
  <c r="AR1956" i="3"/>
  <c r="L1955" i="3"/>
  <c r="L1953" i="3"/>
  <c r="L1951" i="3"/>
  <c r="AB1951" i="3" s="1"/>
  <c r="L1949" i="3"/>
  <c r="Y1935" i="3"/>
  <c r="M1933" i="3"/>
  <c r="S1925" i="3"/>
  <c r="BI1909" i="3"/>
  <c r="AL1909" i="3"/>
  <c r="AB1909" i="3"/>
  <c r="AK1901" i="3"/>
  <c r="BI1933" i="3"/>
  <c r="AN1933" i="3"/>
  <c r="AW1960" i="3"/>
  <c r="AO1960" i="3"/>
  <c r="AH1935" i="3"/>
  <c r="AX1933" i="3"/>
  <c r="N1932" i="3"/>
  <c r="S1932" i="3"/>
  <c r="X1932" i="3"/>
  <c r="AN1932" i="3"/>
  <c r="AT1932" i="3"/>
  <c r="BD1932" i="3"/>
  <c r="V1932" i="3"/>
  <c r="AF1932" i="3"/>
  <c r="AL1932" i="3"/>
  <c r="BB1932" i="3"/>
  <c r="BG1932" i="3"/>
  <c r="AF1928" i="3"/>
  <c r="AN1928" i="3"/>
  <c r="R1928" i="3"/>
  <c r="Z1928" i="3"/>
  <c r="AX1928" i="3"/>
  <c r="BF1928" i="3"/>
  <c r="AJ1928" i="3"/>
  <c r="AR1928" i="3"/>
  <c r="U1923" i="3"/>
  <c r="AK1923" i="3"/>
  <c r="AH1923" i="3"/>
  <c r="AX1923" i="3"/>
  <c r="AY1923" i="3"/>
  <c r="AN1923" i="3"/>
  <c r="AK1915" i="3"/>
  <c r="BA1915" i="3"/>
  <c r="AX1915" i="3"/>
  <c r="S1915" i="3"/>
  <c r="AN1915" i="3"/>
  <c r="BH1915" i="3"/>
  <c r="AG1907" i="3"/>
  <c r="Y1899" i="3"/>
  <c r="AG1899" i="3"/>
  <c r="BA1899" i="3"/>
  <c r="BE1899" i="3"/>
  <c r="AD1899" i="3"/>
  <c r="AL1899" i="3"/>
  <c r="O1899" i="3"/>
  <c r="S1899" i="3"/>
  <c r="AM1899" i="3"/>
  <c r="AU1899" i="3"/>
  <c r="AN1899" i="3"/>
  <c r="AR189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AF1886" i="3"/>
  <c r="AV1886" i="3"/>
  <c r="T1886" i="3"/>
  <c r="AJ1886" i="3"/>
  <c r="AZ1886" i="3"/>
  <c r="X1886" i="3"/>
  <c r="AN1886" i="3"/>
  <c r="BD1886" i="3"/>
  <c r="AB1886" i="3"/>
  <c r="AR1886" i="3"/>
  <c r="BH1886" i="3"/>
  <c r="N1960" i="3"/>
  <c r="R1960" i="3"/>
  <c r="AD1960" i="3"/>
  <c r="AH1960" i="3"/>
  <c r="AT1960" i="3"/>
  <c r="AX1960" i="3"/>
  <c r="O1960" i="3"/>
  <c r="S1960" i="3"/>
  <c r="AE1960" i="3"/>
  <c r="AI1960" i="3"/>
  <c r="AU1960" i="3"/>
  <c r="AY1960" i="3"/>
  <c r="BF1958" i="3"/>
  <c r="AE1958" i="3"/>
  <c r="BF1954" i="3"/>
  <c r="N1952" i="3"/>
  <c r="Z1952" i="3"/>
  <c r="AD1952" i="3"/>
  <c r="AP1952" i="3"/>
  <c r="AT1952" i="3"/>
  <c r="BF1952" i="3"/>
  <c r="O1952" i="3"/>
  <c r="AA1952" i="3"/>
  <c r="AE1952" i="3"/>
  <c r="AQ1952" i="3"/>
  <c r="AU1952" i="3"/>
  <c r="BG1952" i="3"/>
  <c r="Z1950" i="3"/>
  <c r="AT1950" i="3"/>
  <c r="AH1948" i="3"/>
  <c r="AY1948" i="3"/>
  <c r="L1947" i="3"/>
  <c r="AU1947" i="3" s="1"/>
  <c r="AH1946" i="3"/>
  <c r="L1945" i="3"/>
  <c r="M1944" i="3"/>
  <c r="Y1944" i="3"/>
  <c r="AC1944" i="3"/>
  <c r="AO1944" i="3"/>
  <c r="AS1944" i="3"/>
  <c r="BE1944" i="3"/>
  <c r="BI1944" i="3"/>
  <c r="V1944" i="3"/>
  <c r="Z1944" i="3"/>
  <c r="AL1944" i="3"/>
  <c r="AP1944" i="3"/>
  <c r="BB1944" i="3"/>
  <c r="BF1944" i="3"/>
  <c r="W1944" i="3"/>
  <c r="AA1944" i="3"/>
  <c r="AM1944" i="3"/>
  <c r="AQ1944" i="3"/>
  <c r="BC1944" i="3"/>
  <c r="BG1944" i="3"/>
  <c r="L1943" i="3"/>
  <c r="AN1943" i="3" s="1"/>
  <c r="AD1942" i="3"/>
  <c r="L1941" i="3"/>
  <c r="N1941" i="3" s="1"/>
  <c r="U1940" i="3"/>
  <c r="AS1940" i="3"/>
  <c r="BF1940" i="3"/>
  <c r="AA1940" i="3"/>
  <c r="L1939" i="3"/>
  <c r="AS1938" i="3"/>
  <c r="BF1938" i="3"/>
  <c r="L1937" i="3"/>
  <c r="P1934" i="3"/>
  <c r="AL1934" i="3"/>
  <c r="AS1933" i="3"/>
  <c r="X1933" i="3"/>
  <c r="P1933" i="3"/>
  <c r="AX1932" i="3"/>
  <c r="AB1932" i="3"/>
  <c r="AT1928" i="3"/>
  <c r="N1928" i="3"/>
  <c r="T1925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N1921" i="3"/>
  <c r="R1921" i="3"/>
  <c r="V1921" i="3"/>
  <c r="Z1921" i="3"/>
  <c r="AD1921" i="3"/>
  <c r="AH1921" i="3"/>
  <c r="AL1921" i="3"/>
  <c r="AP1921" i="3"/>
  <c r="AT1921" i="3"/>
  <c r="AX1921" i="3"/>
  <c r="BB1921" i="3"/>
  <c r="BF1921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X1921" i="3"/>
  <c r="AN1921" i="3"/>
  <c r="BD1921" i="3"/>
  <c r="AB1921" i="3"/>
  <c r="AR1921" i="3"/>
  <c r="BH1921" i="3"/>
  <c r="P1921" i="3"/>
  <c r="AF1921" i="3"/>
  <c r="AV1921" i="3"/>
  <c r="AC1913" i="3"/>
  <c r="AJ1907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O1905" i="3"/>
  <c r="S1905" i="3"/>
  <c r="W1905" i="3"/>
  <c r="AA1905" i="3"/>
  <c r="AE1905" i="3"/>
  <c r="AI1905" i="3"/>
  <c r="AM1905" i="3"/>
  <c r="AQ1905" i="3"/>
  <c r="AU1905" i="3"/>
  <c r="AY1905" i="3"/>
  <c r="BC1905" i="3"/>
  <c r="BG1905" i="3"/>
  <c r="X1905" i="3"/>
  <c r="AN1905" i="3"/>
  <c r="BD1905" i="3"/>
  <c r="AB1905" i="3"/>
  <c r="AR1905" i="3"/>
  <c r="BH1905" i="3"/>
  <c r="P1905" i="3"/>
  <c r="AF1905" i="3"/>
  <c r="AV1905" i="3"/>
  <c r="AJ1899" i="3"/>
  <c r="Y1897" i="3"/>
  <c r="V1897" i="3"/>
  <c r="AL1897" i="3"/>
  <c r="AM1897" i="3"/>
  <c r="BC1897" i="3"/>
  <c r="U1936" i="3"/>
  <c r="AW1935" i="3"/>
  <c r="AB1935" i="3"/>
  <c r="M1934" i="3"/>
  <c r="BI1934" i="3"/>
  <c r="BH1933" i="3"/>
  <c r="BB1933" i="3"/>
  <c r="AW1933" i="3"/>
  <c r="AR1933" i="3"/>
  <c r="AL1933" i="3"/>
  <c r="AG1933" i="3"/>
  <c r="AB1933" i="3"/>
  <c r="V1933" i="3"/>
  <c r="Q1933" i="3"/>
  <c r="M1932" i="3"/>
  <c r="Q1932" i="3"/>
  <c r="U1932" i="3"/>
  <c r="Y1932" i="3"/>
  <c r="AC1932" i="3"/>
  <c r="AG1932" i="3"/>
  <c r="AK1932" i="3"/>
  <c r="AO1932" i="3"/>
  <c r="AS1932" i="3"/>
  <c r="AW1932" i="3"/>
  <c r="BA1932" i="3"/>
  <c r="BE1932" i="3"/>
  <c r="BI1932" i="3"/>
  <c r="K1931" i="3"/>
  <c r="K1929" i="3"/>
  <c r="K1927" i="3"/>
  <c r="R1922" i="3"/>
  <c r="AX1918" i="3"/>
  <c r="AH1918" i="3"/>
  <c r="R1918" i="3"/>
  <c r="AX1914" i="3"/>
  <c r="AH1914" i="3"/>
  <c r="R1914" i="3"/>
  <c r="R1912" i="3"/>
  <c r="AX1910" i="3"/>
  <c r="AH1910" i="3"/>
  <c r="R1910" i="3"/>
  <c r="AX1908" i="3"/>
  <c r="R1906" i="3"/>
  <c r="AX1904" i="3"/>
  <c r="AH1904" i="3"/>
  <c r="R1904" i="3"/>
  <c r="AX1898" i="3"/>
  <c r="AH1898" i="3"/>
  <c r="R1898" i="3"/>
  <c r="BF1936" i="3"/>
  <c r="AP1936" i="3"/>
  <c r="Z1936" i="3"/>
  <c r="BA1935" i="3"/>
  <c r="AF1935" i="3"/>
  <c r="AP1934" i="3"/>
  <c r="T1934" i="3"/>
  <c r="BF1933" i="3"/>
  <c r="BA1933" i="3"/>
  <c r="AV1933" i="3"/>
  <c r="AP1933" i="3"/>
  <c r="AK1933" i="3"/>
  <c r="AF1933" i="3"/>
  <c r="Z1933" i="3"/>
  <c r="U1933" i="3"/>
  <c r="BF1932" i="3"/>
  <c r="AZ1932" i="3"/>
  <c r="AU1932" i="3"/>
  <c r="AP1932" i="3"/>
  <c r="AJ1932" i="3"/>
  <c r="AE1932" i="3"/>
  <c r="Z1932" i="3"/>
  <c r="T1932" i="3"/>
  <c r="O1932" i="3"/>
  <c r="AS1930" i="3"/>
  <c r="O1928" i="3"/>
  <c r="S1928" i="3"/>
  <c r="W1928" i="3"/>
  <c r="AA1928" i="3"/>
  <c r="AE1928" i="3"/>
  <c r="AI1928" i="3"/>
  <c r="AM1928" i="3"/>
  <c r="AQ1928" i="3"/>
  <c r="AU1928" i="3"/>
  <c r="AY1928" i="3"/>
  <c r="BC1928" i="3"/>
  <c r="BG1928" i="3"/>
  <c r="M1928" i="3"/>
  <c r="Q1928" i="3"/>
  <c r="U1928" i="3"/>
  <c r="Y1928" i="3"/>
  <c r="AC1928" i="3"/>
  <c r="AG1928" i="3"/>
  <c r="AK1928" i="3"/>
  <c r="AO1928" i="3"/>
  <c r="AS1928" i="3"/>
  <c r="AW1928" i="3"/>
  <c r="BA1928" i="3"/>
  <c r="BE1928" i="3"/>
  <c r="BI1928" i="3"/>
  <c r="AT1922" i="3"/>
  <c r="AT1918" i="3"/>
  <c r="AD1918" i="3"/>
  <c r="AT1914" i="3"/>
  <c r="AD1914" i="3"/>
  <c r="AT1912" i="3"/>
  <c r="AT1910" i="3"/>
  <c r="AD1910" i="3"/>
  <c r="AT1908" i="3"/>
  <c r="AD1906" i="3"/>
  <c r="AT1904" i="3"/>
  <c r="AD1904" i="3"/>
  <c r="AT1898" i="3"/>
  <c r="AD1898" i="3"/>
  <c r="AY1894" i="3"/>
  <c r="AA1935" i="3"/>
  <c r="AQ1935" i="3"/>
  <c r="BG1935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W1924" i="3"/>
  <c r="X1924" i="3"/>
  <c r="AN1924" i="3"/>
  <c r="AK1924" i="3"/>
  <c r="BA1924" i="3"/>
  <c r="W1922" i="3"/>
  <c r="AM1922" i="3"/>
  <c r="BC1922" i="3"/>
  <c r="X1922" i="3"/>
  <c r="AN1922" i="3"/>
  <c r="BD1922" i="3"/>
  <c r="U1922" i="3"/>
  <c r="AK1922" i="3"/>
  <c r="BA1922" i="3"/>
  <c r="S1920" i="3"/>
  <c r="AI1920" i="3"/>
  <c r="AY1920" i="3"/>
  <c r="T1920" i="3"/>
  <c r="AJ1920" i="3"/>
  <c r="AZ1920" i="3"/>
  <c r="Q1920" i="3"/>
  <c r="AG1920" i="3"/>
  <c r="AW1920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P1918" i="3"/>
  <c r="T1918" i="3"/>
  <c r="X1918" i="3"/>
  <c r="AB1918" i="3"/>
  <c r="AF1918" i="3"/>
  <c r="AJ1918" i="3"/>
  <c r="AN1918" i="3"/>
  <c r="AR1918" i="3"/>
  <c r="AV1918" i="3"/>
  <c r="AZ1918" i="3"/>
  <c r="BD1918" i="3"/>
  <c r="BH1918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P1914" i="3"/>
  <c r="T1914" i="3"/>
  <c r="X1914" i="3"/>
  <c r="AB1914" i="3"/>
  <c r="AF1914" i="3"/>
  <c r="AJ1914" i="3"/>
  <c r="AN1914" i="3"/>
  <c r="AR1914" i="3"/>
  <c r="AV1914" i="3"/>
  <c r="AZ1914" i="3"/>
  <c r="BD1914" i="3"/>
  <c r="BH1914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O1912" i="3"/>
  <c r="AE1912" i="3"/>
  <c r="AU1912" i="3"/>
  <c r="P1912" i="3"/>
  <c r="AF1912" i="3"/>
  <c r="AV1912" i="3"/>
  <c r="M1912" i="3"/>
  <c r="AC1912" i="3"/>
  <c r="AS1912" i="3"/>
  <c r="BI1912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P1910" i="3"/>
  <c r="T1910" i="3"/>
  <c r="X1910" i="3"/>
  <c r="AB1910" i="3"/>
  <c r="AF1910" i="3"/>
  <c r="AJ1910" i="3"/>
  <c r="AN1910" i="3"/>
  <c r="AR1910" i="3"/>
  <c r="AV1910" i="3"/>
  <c r="AZ1910" i="3"/>
  <c r="BD1910" i="3"/>
  <c r="BH1910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W1908" i="3"/>
  <c r="AM1908" i="3"/>
  <c r="BC1908" i="3"/>
  <c r="X1908" i="3"/>
  <c r="AN1908" i="3"/>
  <c r="BD1908" i="3"/>
  <c r="U1908" i="3"/>
  <c r="AK1908" i="3"/>
  <c r="BA1908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P1906" i="3"/>
  <c r="T1906" i="3"/>
  <c r="X1906" i="3"/>
  <c r="AB1906" i="3"/>
  <c r="AF1906" i="3"/>
  <c r="AJ1906" i="3"/>
  <c r="AN1906" i="3"/>
  <c r="AR1906" i="3"/>
  <c r="AV1906" i="3"/>
  <c r="AZ1906" i="3"/>
  <c r="BD1906" i="3"/>
  <c r="BH1906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P1904" i="3"/>
  <c r="T1904" i="3"/>
  <c r="X1904" i="3"/>
  <c r="AB1904" i="3"/>
  <c r="AF1904" i="3"/>
  <c r="AJ1904" i="3"/>
  <c r="AN1904" i="3"/>
  <c r="AR1904" i="3"/>
  <c r="AV1904" i="3"/>
  <c r="AZ1904" i="3"/>
  <c r="BD1904" i="3"/>
  <c r="BH1904" i="3"/>
  <c r="M1904" i="3"/>
  <c r="Q1904" i="3"/>
  <c r="U1904" i="3"/>
  <c r="Y1904" i="3"/>
  <c r="AC1904" i="3"/>
  <c r="AG1904" i="3"/>
  <c r="AK1904" i="3"/>
  <c r="AO1904" i="3"/>
  <c r="AS1904" i="3"/>
  <c r="AW1904" i="3"/>
  <c r="BA1904" i="3"/>
  <c r="BE1904" i="3"/>
  <c r="BI1904" i="3"/>
  <c r="AI1902" i="3"/>
  <c r="T1902" i="3"/>
  <c r="AZ1902" i="3"/>
  <c r="AG1902" i="3"/>
  <c r="AE1900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M1898" i="3"/>
  <c r="Q1898" i="3"/>
  <c r="U1898" i="3"/>
  <c r="Y1898" i="3"/>
  <c r="AC1898" i="3"/>
  <c r="AG1898" i="3"/>
  <c r="AK1898" i="3"/>
  <c r="AO1898" i="3"/>
  <c r="AS1898" i="3"/>
  <c r="AW1898" i="3"/>
  <c r="BA1898" i="3"/>
  <c r="BE1898" i="3"/>
  <c r="BI1898" i="3"/>
  <c r="AM1896" i="3"/>
  <c r="AV1895" i="3"/>
  <c r="N1894" i="3"/>
  <c r="R1894" i="3"/>
  <c r="AD1894" i="3"/>
  <c r="AT1894" i="3"/>
  <c r="AX1894" i="3"/>
  <c r="O1894" i="3"/>
  <c r="AJ1894" i="3"/>
  <c r="AO1894" i="3"/>
  <c r="BE1894" i="3"/>
  <c r="AF1894" i="3"/>
  <c r="AK1894" i="3"/>
  <c r="BA1894" i="3"/>
  <c r="AB1894" i="3"/>
  <c r="AG1894" i="3"/>
  <c r="AW1894" i="3"/>
  <c r="T1893" i="3"/>
  <c r="AZ1893" i="3"/>
  <c r="AK1893" i="3"/>
  <c r="Q1893" i="3"/>
  <c r="AQ1893" i="3"/>
  <c r="W1893" i="3"/>
  <c r="AX1893" i="3"/>
  <c r="W1891" i="3"/>
  <c r="AM1891" i="3"/>
  <c r="BC1891" i="3"/>
  <c r="X1891" i="3"/>
  <c r="AN1891" i="3"/>
  <c r="BD1891" i="3"/>
  <c r="U1891" i="3"/>
  <c r="Z1891" i="3"/>
  <c r="N1891" i="3"/>
  <c r="BE1891" i="3"/>
  <c r="AX1891" i="3"/>
  <c r="AC1875" i="3"/>
  <c r="AV1890" i="3"/>
  <c r="AF1890" i="3"/>
  <c r="L1889" i="3"/>
  <c r="K1889" i="3"/>
  <c r="BF1887" i="3"/>
  <c r="AP1887" i="3"/>
  <c r="M1886" i="3"/>
  <c r="AV1882" i="3"/>
  <c r="AF1882" i="3"/>
  <c r="L1881" i="3"/>
  <c r="K1881" i="3"/>
  <c r="AZ1880" i="3"/>
  <c r="AJ1880" i="3"/>
  <c r="O1876" i="3"/>
  <c r="S1876" i="3"/>
  <c r="W1876" i="3"/>
  <c r="AA1876" i="3"/>
  <c r="AE1876" i="3"/>
  <c r="AI1876" i="3"/>
  <c r="AM1876" i="3"/>
  <c r="AQ1876" i="3"/>
  <c r="AU1876" i="3"/>
  <c r="AY1876" i="3"/>
  <c r="BC1876" i="3"/>
  <c r="BG1876" i="3"/>
  <c r="AV1874" i="3"/>
  <c r="AF1874" i="3"/>
  <c r="L1873" i="3"/>
  <c r="K1873" i="3"/>
  <c r="N1870" i="3"/>
  <c r="AD1870" i="3"/>
  <c r="AT1870" i="3"/>
  <c r="O1870" i="3"/>
  <c r="AE1870" i="3"/>
  <c r="AU1870" i="3"/>
  <c r="Q1870" i="3"/>
  <c r="AW1870" i="3"/>
  <c r="AJ1870" i="3"/>
  <c r="M1870" i="3"/>
  <c r="AS187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O1879" i="3"/>
  <c r="AF1879" i="3"/>
  <c r="AS1879" i="3"/>
  <c r="O1874" i="3"/>
  <c r="S1874" i="3"/>
  <c r="W1874" i="3"/>
  <c r="AA1874" i="3"/>
  <c r="AE1874" i="3"/>
  <c r="AI1874" i="3"/>
  <c r="AM1874" i="3"/>
  <c r="AQ1874" i="3"/>
  <c r="AU1874" i="3"/>
  <c r="AY1874" i="3"/>
  <c r="BC1874" i="3"/>
  <c r="BG1874" i="3"/>
  <c r="AB1871" i="3"/>
  <c r="AR1871" i="3"/>
  <c r="U1871" i="3"/>
  <c r="AK1871" i="3"/>
  <c r="BA1871" i="3"/>
  <c r="V1871" i="3"/>
  <c r="AZ1871" i="3"/>
  <c r="AE1871" i="3"/>
  <c r="BG1871" i="3"/>
  <c r="AP1871" i="3"/>
  <c r="U1868" i="3"/>
  <c r="Q1866" i="3"/>
  <c r="AG1866" i="3"/>
  <c r="AW1866" i="3"/>
  <c r="N1866" i="3"/>
  <c r="AD1866" i="3"/>
  <c r="AT1866" i="3"/>
  <c r="O1866" i="3"/>
  <c r="AE1866" i="3"/>
  <c r="AU1866" i="3"/>
  <c r="X1866" i="3"/>
  <c r="AR1866" i="3"/>
  <c r="AV1866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R1864" i="3"/>
  <c r="V1864" i="3"/>
  <c r="Z1864" i="3"/>
  <c r="AD1864" i="3"/>
  <c r="AH1864" i="3"/>
  <c r="AL1864" i="3"/>
  <c r="AP1864" i="3"/>
  <c r="AT1864" i="3"/>
  <c r="AX1864" i="3"/>
  <c r="BB1864" i="3"/>
  <c r="BF1864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X1864" i="3"/>
  <c r="AN1864" i="3"/>
  <c r="BD1864" i="3"/>
  <c r="AB1864" i="3"/>
  <c r="AR1864" i="3"/>
  <c r="BH1864" i="3"/>
  <c r="P1864" i="3"/>
  <c r="AF1864" i="3"/>
  <c r="AV1864" i="3"/>
  <c r="AK1862" i="3"/>
  <c r="BE1862" i="3"/>
  <c r="AD1862" i="3"/>
  <c r="AX1862" i="3"/>
  <c r="W1862" i="3"/>
  <c r="AM1862" i="3"/>
  <c r="BC1862" i="3"/>
  <c r="BD1862" i="3"/>
  <c r="P1862" i="3"/>
  <c r="M1860" i="3"/>
  <c r="Q1860" i="3"/>
  <c r="U1860" i="3"/>
  <c r="Y1860" i="3"/>
  <c r="AC1860" i="3"/>
  <c r="AG1860" i="3"/>
  <c r="AK1860" i="3"/>
  <c r="AO1860" i="3"/>
  <c r="AS1860" i="3"/>
  <c r="AW1860" i="3"/>
  <c r="BA1860" i="3"/>
  <c r="BE1860" i="3"/>
  <c r="BI1860" i="3"/>
  <c r="N1860" i="3"/>
  <c r="R1860" i="3"/>
  <c r="V1860" i="3"/>
  <c r="Z1860" i="3"/>
  <c r="AD1860" i="3"/>
  <c r="AH1860" i="3"/>
  <c r="AL1860" i="3"/>
  <c r="AP1860" i="3"/>
  <c r="AT1860" i="3"/>
  <c r="AX1860" i="3"/>
  <c r="BB1860" i="3"/>
  <c r="BF1860" i="3"/>
  <c r="O1860" i="3"/>
  <c r="S1860" i="3"/>
  <c r="W1860" i="3"/>
  <c r="AA1860" i="3"/>
  <c r="AE1860" i="3"/>
  <c r="AI1860" i="3"/>
  <c r="AM1860" i="3"/>
  <c r="AQ1860" i="3"/>
  <c r="AU1860" i="3"/>
  <c r="AY1860" i="3"/>
  <c r="BC1860" i="3"/>
  <c r="BG1860" i="3"/>
  <c r="X1860" i="3"/>
  <c r="AN1860" i="3"/>
  <c r="BD1860" i="3"/>
  <c r="AB1860" i="3"/>
  <c r="AR1860" i="3"/>
  <c r="BH1860" i="3"/>
  <c r="P1860" i="3"/>
  <c r="AF1860" i="3"/>
  <c r="AV1860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N1858" i="3"/>
  <c r="R1858" i="3"/>
  <c r="V1858" i="3"/>
  <c r="Z1858" i="3"/>
  <c r="AD1858" i="3"/>
  <c r="AH1858" i="3"/>
  <c r="AL1858" i="3"/>
  <c r="AP1858" i="3"/>
  <c r="AT1858" i="3"/>
  <c r="AX1858" i="3"/>
  <c r="BB1858" i="3"/>
  <c r="BF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X1858" i="3"/>
  <c r="AN1858" i="3"/>
  <c r="BD1858" i="3"/>
  <c r="AB1858" i="3"/>
  <c r="AR1858" i="3"/>
  <c r="BH1858" i="3"/>
  <c r="P1858" i="3"/>
  <c r="AF1858" i="3"/>
  <c r="AV1858" i="3"/>
  <c r="X1892" i="3"/>
  <c r="BD1890" i="3"/>
  <c r="AN1890" i="3"/>
  <c r="X1890" i="3"/>
  <c r="M1890" i="3"/>
  <c r="AA1888" i="3"/>
  <c r="AQ1888" i="3"/>
  <c r="BG1888" i="3"/>
  <c r="AX1887" i="3"/>
  <c r="AH1887" i="3"/>
  <c r="R1887" i="3"/>
  <c r="L1885" i="3"/>
  <c r="K1885" i="3"/>
  <c r="BD1882" i="3"/>
  <c r="AN1882" i="3"/>
  <c r="X1882" i="3"/>
  <c r="M1882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R1879" i="3"/>
  <c r="L1877" i="3"/>
  <c r="K1877" i="3"/>
  <c r="BD1874" i="3"/>
  <c r="AN1874" i="3"/>
  <c r="X1874" i="3"/>
  <c r="M1874" i="3"/>
  <c r="L1872" i="3"/>
  <c r="AI1871" i="3"/>
  <c r="N1856" i="3"/>
  <c r="R1856" i="3"/>
  <c r="V1856" i="3"/>
  <c r="Z1856" i="3"/>
  <c r="AD1856" i="3"/>
  <c r="AH1856" i="3"/>
  <c r="AL1856" i="3"/>
  <c r="AP1856" i="3"/>
  <c r="AT1856" i="3"/>
  <c r="AX1856" i="3"/>
  <c r="BB1856" i="3"/>
  <c r="O1856" i="3"/>
  <c r="T1856" i="3"/>
  <c r="Y1856" i="3"/>
  <c r="AE1856" i="3"/>
  <c r="AJ1856" i="3"/>
  <c r="AO1856" i="3"/>
  <c r="AU1856" i="3"/>
  <c r="AZ1856" i="3"/>
  <c r="BE1856" i="3"/>
  <c r="BI1856" i="3"/>
  <c r="P1856" i="3"/>
  <c r="U1856" i="3"/>
  <c r="AA1856" i="3"/>
  <c r="AF1856" i="3"/>
  <c r="AK1856" i="3"/>
  <c r="AQ1856" i="3"/>
  <c r="AV1856" i="3"/>
  <c r="BA1856" i="3"/>
  <c r="BF1856" i="3"/>
  <c r="Q1856" i="3"/>
  <c r="W1856" i="3"/>
  <c r="AB1856" i="3"/>
  <c r="AG1856" i="3"/>
  <c r="AM1856" i="3"/>
  <c r="AR1856" i="3"/>
  <c r="AW1856" i="3"/>
  <c r="BC1856" i="3"/>
  <c r="BG1856" i="3"/>
  <c r="T1855" i="3"/>
  <c r="X1855" i="3"/>
  <c r="AB1855" i="3"/>
  <c r="AJ1855" i="3"/>
  <c r="AN1855" i="3"/>
  <c r="AR1855" i="3"/>
  <c r="AV1855" i="3"/>
  <c r="AZ1855" i="3"/>
  <c r="BD1855" i="3"/>
  <c r="BH1855" i="3"/>
  <c r="O1855" i="3"/>
  <c r="U1855" i="3"/>
  <c r="Z1855" i="3"/>
  <c r="AE1855" i="3"/>
  <c r="AK1855" i="3"/>
  <c r="AP1855" i="3"/>
  <c r="AU1855" i="3"/>
  <c r="BA1855" i="3"/>
  <c r="BF1855" i="3"/>
  <c r="Q1855" i="3"/>
  <c r="V1855" i="3"/>
  <c r="AA1855" i="3"/>
  <c r="AG1855" i="3"/>
  <c r="AL1855" i="3"/>
  <c r="AQ1855" i="3"/>
  <c r="AW1855" i="3"/>
  <c r="BB1855" i="3"/>
  <c r="BG1855" i="3"/>
  <c r="M1855" i="3"/>
  <c r="R1855" i="3"/>
  <c r="W1855" i="3"/>
  <c r="AC1855" i="3"/>
  <c r="AH1855" i="3"/>
  <c r="AM1855" i="3"/>
  <c r="AS1855" i="3"/>
  <c r="AX1855" i="3"/>
  <c r="BC1855" i="3"/>
  <c r="BI1855" i="3"/>
  <c r="P1852" i="3"/>
  <c r="X1852" i="3"/>
  <c r="AF1852" i="3"/>
  <c r="AN1852" i="3"/>
  <c r="AV1852" i="3"/>
  <c r="BD1852" i="3"/>
  <c r="N1839" i="3"/>
  <c r="R1839" i="3"/>
  <c r="V1839" i="3"/>
  <c r="Z1839" i="3"/>
  <c r="AD1839" i="3"/>
  <c r="O1839" i="3"/>
  <c r="T1839" i="3"/>
  <c r="Y1839" i="3"/>
  <c r="AE1839" i="3"/>
  <c r="AI1839" i="3"/>
  <c r="AM1839" i="3"/>
  <c r="AQ1839" i="3"/>
  <c r="AU1839" i="3"/>
  <c r="AY1839" i="3"/>
  <c r="BC1839" i="3"/>
  <c r="BG1839" i="3"/>
  <c r="P1839" i="3"/>
  <c r="U1839" i="3"/>
  <c r="AA1839" i="3"/>
  <c r="AF1839" i="3"/>
  <c r="AJ1839" i="3"/>
  <c r="AN1839" i="3"/>
  <c r="AR1839" i="3"/>
  <c r="AV1839" i="3"/>
  <c r="AZ1839" i="3"/>
  <c r="BD1839" i="3"/>
  <c r="BH1839" i="3"/>
  <c r="Q1839" i="3"/>
  <c r="W1839" i="3"/>
  <c r="AB1839" i="3"/>
  <c r="AG1839" i="3"/>
  <c r="AK1839" i="3"/>
  <c r="AO1839" i="3"/>
  <c r="AS1839" i="3"/>
  <c r="AW1839" i="3"/>
  <c r="BA1839" i="3"/>
  <c r="BE1839" i="3"/>
  <c r="BI1839" i="3"/>
  <c r="AC1839" i="3"/>
  <c r="AT1839" i="3"/>
  <c r="M1839" i="3"/>
  <c r="AH1839" i="3"/>
  <c r="AX1839" i="3"/>
  <c r="S1839" i="3"/>
  <c r="AL1839" i="3"/>
  <c r="BB1839" i="3"/>
  <c r="P1838" i="3"/>
  <c r="T1838" i="3"/>
  <c r="X1838" i="3"/>
  <c r="AB1838" i="3"/>
  <c r="AF1838" i="3"/>
  <c r="AJ1838" i="3"/>
  <c r="AN1838" i="3"/>
  <c r="AR1838" i="3"/>
  <c r="AV1838" i="3"/>
  <c r="AZ1838" i="3"/>
  <c r="BD1838" i="3"/>
  <c r="BH1838" i="3"/>
  <c r="O1838" i="3"/>
  <c r="U1838" i="3"/>
  <c r="Z1838" i="3"/>
  <c r="AE1838" i="3"/>
  <c r="AK1838" i="3"/>
  <c r="AP1838" i="3"/>
  <c r="AU1838" i="3"/>
  <c r="BA1838" i="3"/>
  <c r="BF1838" i="3"/>
  <c r="Q1838" i="3"/>
  <c r="V1838" i="3"/>
  <c r="AA1838" i="3"/>
  <c r="AG1838" i="3"/>
  <c r="AL1838" i="3"/>
  <c r="AQ1838" i="3"/>
  <c r="AW1838" i="3"/>
  <c r="BB1838" i="3"/>
  <c r="BG1838" i="3"/>
  <c r="M1838" i="3"/>
  <c r="R1838" i="3"/>
  <c r="W1838" i="3"/>
  <c r="AC1838" i="3"/>
  <c r="AH1838" i="3"/>
  <c r="AM1838" i="3"/>
  <c r="AS1838" i="3"/>
  <c r="AX1838" i="3"/>
  <c r="BC1838" i="3"/>
  <c r="BI1838" i="3"/>
  <c r="AD1838" i="3"/>
  <c r="AY1838" i="3"/>
  <c r="N1838" i="3"/>
  <c r="AI1838" i="3"/>
  <c r="BE1838" i="3"/>
  <c r="S1838" i="3"/>
  <c r="AO1838" i="3"/>
  <c r="N1837" i="3"/>
  <c r="R1837" i="3"/>
  <c r="V1837" i="3"/>
  <c r="Z1837" i="3"/>
  <c r="AD1837" i="3"/>
  <c r="AH1837" i="3"/>
  <c r="AL1837" i="3"/>
  <c r="AP1837" i="3"/>
  <c r="AT1837" i="3"/>
  <c r="AX1837" i="3"/>
  <c r="BB1837" i="3"/>
  <c r="BF1837" i="3"/>
  <c r="O1837" i="3"/>
  <c r="T1837" i="3"/>
  <c r="Y1837" i="3"/>
  <c r="AE1837" i="3"/>
  <c r="AJ1837" i="3"/>
  <c r="AO1837" i="3"/>
  <c r="AU1837" i="3"/>
  <c r="AZ1837" i="3"/>
  <c r="BE1837" i="3"/>
  <c r="P1837" i="3"/>
  <c r="U1837" i="3"/>
  <c r="AA1837" i="3"/>
  <c r="AF1837" i="3"/>
  <c r="AK1837" i="3"/>
  <c r="AQ1837" i="3"/>
  <c r="AV1837" i="3"/>
  <c r="BA1837" i="3"/>
  <c r="BG1837" i="3"/>
  <c r="Q1837" i="3"/>
  <c r="W1837" i="3"/>
  <c r="AB1837" i="3"/>
  <c r="AG1837" i="3"/>
  <c r="AM1837" i="3"/>
  <c r="AR1837" i="3"/>
  <c r="AW1837" i="3"/>
  <c r="BC1837" i="3"/>
  <c r="BH1837" i="3"/>
  <c r="AC1837" i="3"/>
  <c r="AY1837" i="3"/>
  <c r="M1837" i="3"/>
  <c r="AI1837" i="3"/>
  <c r="BD1837" i="3"/>
  <c r="S1837" i="3"/>
  <c r="AN1837" i="3"/>
  <c r="BI1837" i="3"/>
  <c r="P1836" i="3"/>
  <c r="T1836" i="3"/>
  <c r="X1836" i="3"/>
  <c r="AB1836" i="3"/>
  <c r="AF1836" i="3"/>
  <c r="AJ1836" i="3"/>
  <c r="AN1836" i="3"/>
  <c r="AR1836" i="3"/>
  <c r="AV1836" i="3"/>
  <c r="AZ1836" i="3"/>
  <c r="BD1836" i="3"/>
  <c r="BH1836" i="3"/>
  <c r="O1836" i="3"/>
  <c r="U1836" i="3"/>
  <c r="Z1836" i="3"/>
  <c r="AE1836" i="3"/>
  <c r="AK1836" i="3"/>
  <c r="AP1836" i="3"/>
  <c r="AU1836" i="3"/>
  <c r="BA1836" i="3"/>
  <c r="BF1836" i="3"/>
  <c r="Q1836" i="3"/>
  <c r="V1836" i="3"/>
  <c r="AA1836" i="3"/>
  <c r="AG1836" i="3"/>
  <c r="AL1836" i="3"/>
  <c r="AQ1836" i="3"/>
  <c r="AW1836" i="3"/>
  <c r="BB1836" i="3"/>
  <c r="BG1836" i="3"/>
  <c r="M1836" i="3"/>
  <c r="R1836" i="3"/>
  <c r="W1836" i="3"/>
  <c r="AC1836" i="3"/>
  <c r="AH1836" i="3"/>
  <c r="AM1836" i="3"/>
  <c r="AS1836" i="3"/>
  <c r="AX1836" i="3"/>
  <c r="BC1836" i="3"/>
  <c r="BI1836" i="3"/>
  <c r="AD1836" i="3"/>
  <c r="AY1836" i="3"/>
  <c r="N1836" i="3"/>
  <c r="AI1836" i="3"/>
  <c r="BE1836" i="3"/>
  <c r="S1836" i="3"/>
  <c r="AO1836" i="3"/>
  <c r="N1835" i="3"/>
  <c r="R1835" i="3"/>
  <c r="V1835" i="3"/>
  <c r="Z1835" i="3"/>
  <c r="AD1835" i="3"/>
  <c r="AH1835" i="3"/>
  <c r="AL1835" i="3"/>
  <c r="AP1835" i="3"/>
  <c r="AT1835" i="3"/>
  <c r="AX1835" i="3"/>
  <c r="BB1835" i="3"/>
  <c r="BF1835" i="3"/>
  <c r="O1835" i="3"/>
  <c r="T1835" i="3"/>
  <c r="Y1835" i="3"/>
  <c r="AE1835" i="3"/>
  <c r="AJ1835" i="3"/>
  <c r="AO1835" i="3"/>
  <c r="AU1835" i="3"/>
  <c r="AZ1835" i="3"/>
  <c r="BE1835" i="3"/>
  <c r="P1835" i="3"/>
  <c r="U1835" i="3"/>
  <c r="AA1835" i="3"/>
  <c r="AF1835" i="3"/>
  <c r="AK1835" i="3"/>
  <c r="AQ1835" i="3"/>
  <c r="AV1835" i="3"/>
  <c r="BA1835" i="3"/>
  <c r="BG1835" i="3"/>
  <c r="Q1835" i="3"/>
  <c r="W1835" i="3"/>
  <c r="AB1835" i="3"/>
  <c r="AG1835" i="3"/>
  <c r="AM1835" i="3"/>
  <c r="AR1835" i="3"/>
  <c r="AW1835" i="3"/>
  <c r="BC1835" i="3"/>
  <c r="BH1835" i="3"/>
  <c r="AC1835" i="3"/>
  <c r="AY1835" i="3"/>
  <c r="M1835" i="3"/>
  <c r="AI1835" i="3"/>
  <c r="BD1835" i="3"/>
  <c r="S1835" i="3"/>
  <c r="AN1835" i="3"/>
  <c r="BI1835" i="3"/>
  <c r="BF1890" i="3"/>
  <c r="BB1890" i="3"/>
  <c r="AX1890" i="3"/>
  <c r="AT1890" i="3"/>
  <c r="AP1890" i="3"/>
  <c r="AL1890" i="3"/>
  <c r="AH1890" i="3"/>
  <c r="AD1890" i="3"/>
  <c r="Z1890" i="3"/>
  <c r="V1890" i="3"/>
  <c r="R1890" i="3"/>
  <c r="N1890" i="3"/>
  <c r="AX1888" i="3"/>
  <c r="AH1888" i="3"/>
  <c r="R1888" i="3"/>
  <c r="BF1886" i="3"/>
  <c r="BB1886" i="3"/>
  <c r="AX1886" i="3"/>
  <c r="AT1886" i="3"/>
  <c r="AP1886" i="3"/>
  <c r="AL1886" i="3"/>
  <c r="AH1886" i="3"/>
  <c r="AD1886" i="3"/>
  <c r="Z1886" i="3"/>
  <c r="V1886" i="3"/>
  <c r="R1886" i="3"/>
  <c r="N1886" i="3"/>
  <c r="AX1884" i="3"/>
  <c r="AH1884" i="3"/>
  <c r="R1884" i="3"/>
  <c r="BF1882" i="3"/>
  <c r="BB1882" i="3"/>
  <c r="AX1882" i="3"/>
  <c r="AT1882" i="3"/>
  <c r="AP1882" i="3"/>
  <c r="AL1882" i="3"/>
  <c r="AH1882" i="3"/>
  <c r="AD1882" i="3"/>
  <c r="Z1882" i="3"/>
  <c r="V1882" i="3"/>
  <c r="R1882" i="3"/>
  <c r="N1882" i="3"/>
  <c r="BF1880" i="3"/>
  <c r="BB1880" i="3"/>
  <c r="AX1880" i="3"/>
  <c r="AT1880" i="3"/>
  <c r="AP1880" i="3"/>
  <c r="AL1880" i="3"/>
  <c r="AH1880" i="3"/>
  <c r="AD1880" i="3"/>
  <c r="Z1880" i="3"/>
  <c r="V1880" i="3"/>
  <c r="R1880" i="3"/>
  <c r="N1880" i="3"/>
  <c r="BF1878" i="3"/>
  <c r="BB1878" i="3"/>
  <c r="AX1878" i="3"/>
  <c r="AT1878" i="3"/>
  <c r="AP1878" i="3"/>
  <c r="AL1878" i="3"/>
  <c r="AH1878" i="3"/>
  <c r="AD1878" i="3"/>
  <c r="Z1878" i="3"/>
  <c r="V1878" i="3"/>
  <c r="R1878" i="3"/>
  <c r="N1878" i="3"/>
  <c r="BF1876" i="3"/>
  <c r="BB1876" i="3"/>
  <c r="AX1876" i="3"/>
  <c r="AT1876" i="3"/>
  <c r="AP1876" i="3"/>
  <c r="AL1876" i="3"/>
  <c r="AH1876" i="3"/>
  <c r="AD1876" i="3"/>
  <c r="Z1876" i="3"/>
  <c r="V1876" i="3"/>
  <c r="R1876" i="3"/>
  <c r="N1876" i="3"/>
  <c r="BF1874" i="3"/>
  <c r="BB1874" i="3"/>
  <c r="AX1874" i="3"/>
  <c r="AT1874" i="3"/>
  <c r="AP1874" i="3"/>
  <c r="AL1874" i="3"/>
  <c r="AH1874" i="3"/>
  <c r="AD1874" i="3"/>
  <c r="Z1874" i="3"/>
  <c r="V1874" i="3"/>
  <c r="R1874" i="3"/>
  <c r="N1874" i="3"/>
  <c r="AT1867" i="3"/>
  <c r="AD1867" i="3"/>
  <c r="AT1865" i="3"/>
  <c r="AD1865" i="3"/>
  <c r="AT1863" i="3"/>
  <c r="AD1863" i="3"/>
  <c r="AT1861" i="3"/>
  <c r="AD1861" i="3"/>
  <c r="AT1859" i="3"/>
  <c r="AD1859" i="3"/>
  <c r="AT1857" i="3"/>
  <c r="AD1857" i="3"/>
  <c r="BH1856" i="3"/>
  <c r="AN1856" i="3"/>
  <c r="S1856" i="3"/>
  <c r="AO1855" i="3"/>
  <c r="S1855" i="3"/>
  <c r="AS1852" i="3"/>
  <c r="M1852" i="3"/>
  <c r="BI1850" i="3"/>
  <c r="Q1850" i="3"/>
  <c r="AP1839" i="3"/>
  <c r="AT1838" i="3"/>
  <c r="AS1837" i="3"/>
  <c r="AT1836" i="3"/>
  <c r="AS1835" i="3"/>
  <c r="BI1890" i="3"/>
  <c r="BE1890" i="3"/>
  <c r="BA1890" i="3"/>
  <c r="AW1890" i="3"/>
  <c r="AS1890" i="3"/>
  <c r="AO1890" i="3"/>
  <c r="AK1890" i="3"/>
  <c r="AG1890" i="3"/>
  <c r="AC1890" i="3"/>
  <c r="Y1890" i="3"/>
  <c r="U1890" i="3"/>
  <c r="Q1890" i="3"/>
  <c r="BI1888" i="3"/>
  <c r="AS1888" i="3"/>
  <c r="AC1888" i="3"/>
  <c r="BI1886" i="3"/>
  <c r="BE1886" i="3"/>
  <c r="BA1886" i="3"/>
  <c r="AW1886" i="3"/>
  <c r="AS1886" i="3"/>
  <c r="AO1886" i="3"/>
  <c r="AK1886" i="3"/>
  <c r="AG1886" i="3"/>
  <c r="AC1886" i="3"/>
  <c r="Y1886" i="3"/>
  <c r="U1886" i="3"/>
  <c r="Q1886" i="3"/>
  <c r="BI1884" i="3"/>
  <c r="AS1884" i="3"/>
  <c r="AC1884" i="3"/>
  <c r="BI1882" i="3"/>
  <c r="BE1882" i="3"/>
  <c r="BA1882" i="3"/>
  <c r="AW1882" i="3"/>
  <c r="AS1882" i="3"/>
  <c r="AO1882" i="3"/>
  <c r="AK1882" i="3"/>
  <c r="AG1882" i="3"/>
  <c r="AC1882" i="3"/>
  <c r="Y1882" i="3"/>
  <c r="U1882" i="3"/>
  <c r="Q1882" i="3"/>
  <c r="BI1880" i="3"/>
  <c r="BE1880" i="3"/>
  <c r="BA1880" i="3"/>
  <c r="AW1880" i="3"/>
  <c r="AS1880" i="3"/>
  <c r="AO1880" i="3"/>
  <c r="AK1880" i="3"/>
  <c r="AG1880" i="3"/>
  <c r="AC1880" i="3"/>
  <c r="Y1880" i="3"/>
  <c r="U1880" i="3"/>
  <c r="Q1880" i="3"/>
  <c r="BI1878" i="3"/>
  <c r="BE1878" i="3"/>
  <c r="BA1878" i="3"/>
  <c r="AW1878" i="3"/>
  <c r="AS1878" i="3"/>
  <c r="AO1878" i="3"/>
  <c r="AK1878" i="3"/>
  <c r="AG1878" i="3"/>
  <c r="AC1878" i="3"/>
  <c r="Y1878" i="3"/>
  <c r="U1878" i="3"/>
  <c r="Q1878" i="3"/>
  <c r="BI1876" i="3"/>
  <c r="BE1876" i="3"/>
  <c r="BA1876" i="3"/>
  <c r="AW1876" i="3"/>
  <c r="AS1876" i="3"/>
  <c r="AO1876" i="3"/>
  <c r="AK1876" i="3"/>
  <c r="AG1876" i="3"/>
  <c r="AC1876" i="3"/>
  <c r="Y1876" i="3"/>
  <c r="U1876" i="3"/>
  <c r="Q1876" i="3"/>
  <c r="BI1874" i="3"/>
  <c r="BE1874" i="3"/>
  <c r="BA1874" i="3"/>
  <c r="AW1874" i="3"/>
  <c r="AS1874" i="3"/>
  <c r="AO1874" i="3"/>
  <c r="AK1874" i="3"/>
  <c r="AG1874" i="3"/>
  <c r="AC1874" i="3"/>
  <c r="Y1874" i="3"/>
  <c r="U1874" i="3"/>
  <c r="Q1874" i="3"/>
  <c r="AA1869" i="3"/>
  <c r="AR1869" i="3"/>
  <c r="BE1869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BD1856" i="3"/>
  <c r="AI1856" i="3"/>
  <c r="M1856" i="3"/>
  <c r="BE1855" i="3"/>
  <c r="AI1855" i="3"/>
  <c r="N1855" i="3"/>
  <c r="P1854" i="3"/>
  <c r="X1854" i="3"/>
  <c r="AF1854" i="3"/>
  <c r="AN1854" i="3"/>
  <c r="AV1854" i="3"/>
  <c r="BD1854" i="3"/>
  <c r="AK1852" i="3"/>
  <c r="P1850" i="3"/>
  <c r="X1850" i="3"/>
  <c r="AF1850" i="3"/>
  <c r="AN1850" i="3"/>
  <c r="AV1850" i="3"/>
  <c r="BD1850" i="3"/>
  <c r="X1839" i="3"/>
  <c r="Y1838" i="3"/>
  <c r="X1837" i="3"/>
  <c r="Y1836" i="3"/>
  <c r="BH1854" i="3"/>
  <c r="AZ1854" i="3"/>
  <c r="AR1854" i="3"/>
  <c r="AJ1854" i="3"/>
  <c r="AB1854" i="3"/>
  <c r="T1854" i="3"/>
  <c r="L1853" i="3"/>
  <c r="U1853" i="3" s="1"/>
  <c r="BH1852" i="3"/>
  <c r="AZ1852" i="3"/>
  <c r="AR1852" i="3"/>
  <c r="AJ1852" i="3"/>
  <c r="AB1852" i="3"/>
  <c r="T1852" i="3"/>
  <c r="L1851" i="3"/>
  <c r="AK1851" i="3" s="1"/>
  <c r="BH1850" i="3"/>
  <c r="AZ1850" i="3"/>
  <c r="AR1850" i="3"/>
  <c r="AJ1850" i="3"/>
  <c r="AB1850" i="3"/>
  <c r="T1850" i="3"/>
  <c r="L1849" i="3"/>
  <c r="AB1849" i="3" s="1"/>
  <c r="AZ1848" i="3"/>
  <c r="AJ1848" i="3"/>
  <c r="T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L1847" i="3"/>
  <c r="AT1847" i="3" s="1"/>
  <c r="AZ1846" i="3"/>
  <c r="AJ1846" i="3"/>
  <c r="T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L1845" i="3"/>
  <c r="AZ1844" i="3"/>
  <c r="AJ1844" i="3"/>
  <c r="M1844" i="3"/>
  <c r="Q1844" i="3"/>
  <c r="U1844" i="3"/>
  <c r="Y1844" i="3"/>
  <c r="AC1844" i="3"/>
  <c r="AG1844" i="3"/>
  <c r="AK1844" i="3"/>
  <c r="AO1844" i="3"/>
  <c r="AS1844" i="3"/>
  <c r="AW1844" i="3"/>
  <c r="BA1844" i="3"/>
  <c r="BE1844" i="3"/>
  <c r="BI1844" i="3"/>
  <c r="N1844" i="3"/>
  <c r="R1844" i="3"/>
  <c r="V1844" i="3"/>
  <c r="Z1844" i="3"/>
  <c r="AD1844" i="3"/>
  <c r="AH1844" i="3"/>
  <c r="AL1844" i="3"/>
  <c r="AP1844" i="3"/>
  <c r="AT1844" i="3"/>
  <c r="AX1844" i="3"/>
  <c r="BB1844" i="3"/>
  <c r="BF1844" i="3"/>
  <c r="O1844" i="3"/>
  <c r="S1844" i="3"/>
  <c r="W1844" i="3"/>
  <c r="AA1844" i="3"/>
  <c r="AE1844" i="3"/>
  <c r="AI1844" i="3"/>
  <c r="AM1844" i="3"/>
  <c r="AQ1844" i="3"/>
  <c r="AU1844" i="3"/>
  <c r="AY1844" i="3"/>
  <c r="BC1844" i="3"/>
  <c r="BG1844" i="3"/>
  <c r="L1843" i="3"/>
  <c r="AB1843" i="3" s="1"/>
  <c r="U1842" i="3"/>
  <c r="AK1842" i="3"/>
  <c r="BA1842" i="3"/>
  <c r="R1842" i="3"/>
  <c r="AH1842" i="3"/>
  <c r="AX1842" i="3"/>
  <c r="S1842" i="3"/>
  <c r="AI1842" i="3"/>
  <c r="AY1842" i="3"/>
  <c r="L1841" i="3"/>
  <c r="BC1841" i="3" s="1"/>
  <c r="Y1840" i="3"/>
  <c r="AL1840" i="3"/>
  <c r="BC1840" i="3"/>
  <c r="AO1834" i="3"/>
  <c r="BE1854" i="3"/>
  <c r="AW1854" i="3"/>
  <c r="AO1854" i="3"/>
  <c r="AG1854" i="3"/>
  <c r="Y1854" i="3"/>
  <c r="BE1852" i="3"/>
  <c r="AW1852" i="3"/>
  <c r="AO1852" i="3"/>
  <c r="AG1852" i="3"/>
  <c r="Y1852" i="3"/>
  <c r="BE1850" i="3"/>
  <c r="AW1850" i="3"/>
  <c r="AO1850" i="3"/>
  <c r="AG1850" i="3"/>
  <c r="Y1850" i="3"/>
  <c r="AV1848" i="3"/>
  <c r="AF1848" i="3"/>
  <c r="AV1846" i="3"/>
  <c r="AF1846" i="3"/>
  <c r="AV1844" i="3"/>
  <c r="AF1844" i="3"/>
  <c r="P1844" i="3"/>
  <c r="AV1842" i="3"/>
  <c r="BE183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0" i="3"/>
  <c r="R1850" i="3"/>
  <c r="V1850" i="3"/>
  <c r="Z1850" i="3"/>
  <c r="AD1850" i="3"/>
  <c r="AH1850" i="3"/>
  <c r="AL1850" i="3"/>
  <c r="AP1850" i="3"/>
  <c r="AT1850" i="3"/>
  <c r="AX1850" i="3"/>
  <c r="BB1850" i="3"/>
  <c r="BF1850" i="3"/>
  <c r="O1850" i="3"/>
  <c r="S1850" i="3"/>
  <c r="W1850" i="3"/>
  <c r="AA1850" i="3"/>
  <c r="AE1850" i="3"/>
  <c r="AI1850" i="3"/>
  <c r="AM1850" i="3"/>
  <c r="AQ1850" i="3"/>
  <c r="AU1850" i="3"/>
  <c r="AY1850" i="3"/>
  <c r="BC1850" i="3"/>
  <c r="BG1850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N1834" i="3"/>
  <c r="R1834" i="3"/>
  <c r="V1834" i="3"/>
  <c r="Z1834" i="3"/>
  <c r="Q1834" i="3"/>
  <c r="Y1834" i="3"/>
  <c r="AE1834" i="3"/>
  <c r="AK1834" i="3"/>
  <c r="AP1834" i="3"/>
  <c r="AU1834" i="3"/>
  <c r="BA1834" i="3"/>
  <c r="BF1834" i="3"/>
  <c r="S1834" i="3"/>
  <c r="AA1834" i="3"/>
  <c r="AG1834" i="3"/>
  <c r="AL1834" i="3"/>
  <c r="AQ1834" i="3"/>
  <c r="AW1834" i="3"/>
  <c r="BB1834" i="3"/>
  <c r="BG1834" i="3"/>
  <c r="M1834" i="3"/>
  <c r="U1834" i="3"/>
  <c r="AC1834" i="3"/>
  <c r="AH1834" i="3"/>
  <c r="AM1834" i="3"/>
  <c r="AS1834" i="3"/>
  <c r="AX1834" i="3"/>
  <c r="BC1834" i="3"/>
  <c r="BI1834" i="3"/>
  <c r="BE1833" i="3"/>
  <c r="AW1833" i="3"/>
  <c r="AO1833" i="3"/>
  <c r="AG1833" i="3"/>
  <c r="Y1833" i="3"/>
  <c r="M1833" i="3"/>
  <c r="BG1832" i="3"/>
  <c r="AQ1832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AS1831" i="3"/>
  <c r="AC1831" i="3"/>
  <c r="M1831" i="3"/>
  <c r="BG1830" i="3"/>
  <c r="AQ1830" i="3"/>
  <c r="P1830" i="3"/>
  <c r="T1830" i="3"/>
  <c r="X1830" i="3"/>
  <c r="AB1830" i="3"/>
  <c r="AF1830" i="3"/>
  <c r="AJ1830" i="3"/>
  <c r="AN1830" i="3"/>
  <c r="AR1830" i="3"/>
  <c r="AV1830" i="3"/>
  <c r="AZ1830" i="3"/>
  <c r="BD1830" i="3"/>
  <c r="BH1830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BI1829" i="3"/>
  <c r="AS1829" i="3"/>
  <c r="AC1829" i="3"/>
  <c r="M1829" i="3"/>
  <c r="BG1828" i="3"/>
  <c r="AQ1828" i="3"/>
  <c r="P1828" i="3"/>
  <c r="T1828" i="3"/>
  <c r="X1828" i="3"/>
  <c r="AB1828" i="3"/>
  <c r="AF1828" i="3"/>
  <c r="AJ1828" i="3"/>
  <c r="AN1828" i="3"/>
  <c r="AR1828" i="3"/>
  <c r="AV1828" i="3"/>
  <c r="AZ1828" i="3"/>
  <c r="BD1828" i="3"/>
  <c r="BH1828" i="3"/>
  <c r="M1828" i="3"/>
  <c r="Q1828" i="3"/>
  <c r="U1828" i="3"/>
  <c r="Y1828" i="3"/>
  <c r="AC1828" i="3"/>
  <c r="AG1828" i="3"/>
  <c r="AK1828" i="3"/>
  <c r="AO1828" i="3"/>
  <c r="AS1828" i="3"/>
  <c r="AW1828" i="3"/>
  <c r="BA1828" i="3"/>
  <c r="BE1828" i="3"/>
  <c r="BI1828" i="3"/>
  <c r="N1828" i="3"/>
  <c r="R1828" i="3"/>
  <c r="V1828" i="3"/>
  <c r="Z1828" i="3"/>
  <c r="AD1828" i="3"/>
  <c r="AH1828" i="3"/>
  <c r="AL1828" i="3"/>
  <c r="AP1828" i="3"/>
  <c r="AT1828" i="3"/>
  <c r="AX1828" i="3"/>
  <c r="BB1828" i="3"/>
  <c r="BF1828" i="3"/>
  <c r="BI1827" i="3"/>
  <c r="AS1827" i="3"/>
  <c r="AC1827" i="3"/>
  <c r="M1827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M1826" i="3"/>
  <c r="Q1826" i="3"/>
  <c r="U1826" i="3"/>
  <c r="Y1826" i="3"/>
  <c r="AC1826" i="3"/>
  <c r="AG1826" i="3"/>
  <c r="AK1826" i="3"/>
  <c r="AO1826" i="3"/>
  <c r="AS1826" i="3"/>
  <c r="AW1826" i="3"/>
  <c r="BA1826" i="3"/>
  <c r="BE1826" i="3"/>
  <c r="BI1826" i="3"/>
  <c r="N1826" i="3"/>
  <c r="R1826" i="3"/>
  <c r="V1826" i="3"/>
  <c r="Z1826" i="3"/>
  <c r="AD1826" i="3"/>
  <c r="AH1826" i="3"/>
  <c r="AL1826" i="3"/>
  <c r="AP1826" i="3"/>
  <c r="AT1826" i="3"/>
  <c r="AX1826" i="3"/>
  <c r="BB1826" i="3"/>
  <c r="BF1826" i="3"/>
  <c r="BI1825" i="3"/>
  <c r="AS1825" i="3"/>
  <c r="AC1825" i="3"/>
  <c r="P1824" i="3"/>
  <c r="AG1824" i="3"/>
  <c r="BC1833" i="3"/>
  <c r="AU1833" i="3"/>
  <c r="AM1833" i="3"/>
  <c r="AE1833" i="3"/>
  <c r="BC1832" i="3"/>
  <c r="AM1832" i="3"/>
  <c r="W1832" i="3"/>
  <c r="BE1831" i="3"/>
  <c r="AO1831" i="3"/>
  <c r="BC1830" i="3"/>
  <c r="AM1830" i="3"/>
  <c r="W1830" i="3"/>
  <c r="BE1829" i="3"/>
  <c r="AO1829" i="3"/>
  <c r="BC1828" i="3"/>
  <c r="AM1828" i="3"/>
  <c r="W1828" i="3"/>
  <c r="BE1827" i="3"/>
  <c r="AO1827" i="3"/>
  <c r="BC1826" i="3"/>
  <c r="AM1826" i="3"/>
  <c r="W1826" i="3"/>
  <c r="BE1825" i="3"/>
  <c r="AO1825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Q1818" i="3"/>
  <c r="W1818" i="3"/>
  <c r="AB1818" i="3"/>
  <c r="AG1818" i="3"/>
  <c r="AM1818" i="3"/>
  <c r="AR1818" i="3"/>
  <c r="AW1818" i="3"/>
  <c r="BC1818" i="3"/>
  <c r="BH1818" i="3"/>
  <c r="M1818" i="3"/>
  <c r="S1818" i="3"/>
  <c r="X1818" i="3"/>
  <c r="AC1818" i="3"/>
  <c r="AI1818" i="3"/>
  <c r="AN1818" i="3"/>
  <c r="AS1818" i="3"/>
  <c r="AY1818" i="3"/>
  <c r="BD1818" i="3"/>
  <c r="BI1818" i="3"/>
  <c r="P1818" i="3"/>
  <c r="AA1818" i="3"/>
  <c r="AK1818" i="3"/>
  <c r="AV1818" i="3"/>
  <c r="BG1818" i="3"/>
  <c r="T1818" i="3"/>
  <c r="AE1818" i="3"/>
  <c r="AO1818" i="3"/>
  <c r="AZ1818" i="3"/>
  <c r="O1818" i="3"/>
  <c r="AJ1818" i="3"/>
  <c r="BE1818" i="3"/>
  <c r="U1818" i="3"/>
  <c r="AQ1818" i="3"/>
  <c r="Y1818" i="3"/>
  <c r="AU1818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N1829" i="3"/>
  <c r="R1829" i="3"/>
  <c r="V1829" i="3"/>
  <c r="Z1829" i="3"/>
  <c r="AD1829" i="3"/>
  <c r="AH1829" i="3"/>
  <c r="AL1829" i="3"/>
  <c r="AP1829" i="3"/>
  <c r="AT1829" i="3"/>
  <c r="AX1829" i="3"/>
  <c r="BB1829" i="3"/>
  <c r="BF1829" i="3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AY1826" i="3"/>
  <c r="AI1826" i="3"/>
  <c r="S1826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O1824" i="3"/>
  <c r="S1814" i="3"/>
  <c r="AI1814" i="3"/>
  <c r="AY1814" i="3"/>
  <c r="T1814" i="3"/>
  <c r="AJ1814" i="3"/>
  <c r="AZ1814" i="3"/>
  <c r="AA1814" i="3"/>
  <c r="AQ1814" i="3"/>
  <c r="BG1814" i="3"/>
  <c r="AB1814" i="3"/>
  <c r="AR1814" i="3"/>
  <c r="BH1814" i="3"/>
  <c r="L1823" i="3"/>
  <c r="AB1823" i="3" s="1"/>
  <c r="BE1822" i="3"/>
  <c r="AS1822" i="3"/>
  <c r="AJ1822" i="3"/>
  <c r="Y1822" i="3"/>
  <c r="BC1821" i="3"/>
  <c r="AT1821" i="3"/>
  <c r="AH1821" i="3"/>
  <c r="W1821" i="3"/>
  <c r="M1820" i="3"/>
  <c r="U1820" i="3"/>
  <c r="AC1820" i="3"/>
  <c r="AK1820" i="3"/>
  <c r="AS1820" i="3"/>
  <c r="BA1820" i="3"/>
  <c r="BI1820" i="3"/>
  <c r="P1820" i="3"/>
  <c r="X1820" i="3"/>
  <c r="AF1820" i="3"/>
  <c r="AN1820" i="3"/>
  <c r="AV1820" i="3"/>
  <c r="BD1820" i="3"/>
  <c r="P1822" i="3"/>
  <c r="X1822" i="3"/>
  <c r="AF1822" i="3"/>
  <c r="AN1822" i="3"/>
  <c r="AV1822" i="3"/>
  <c r="BD1822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M1821" i="3"/>
  <c r="Q1821" i="3"/>
  <c r="U1821" i="3"/>
  <c r="Y1821" i="3"/>
  <c r="AC1821" i="3"/>
  <c r="AG1821" i="3"/>
  <c r="AK1821" i="3"/>
  <c r="AO1821" i="3"/>
  <c r="AS1821" i="3"/>
  <c r="AW1821" i="3"/>
  <c r="BA1821" i="3"/>
  <c r="BE1821" i="3"/>
  <c r="BI1821" i="3"/>
  <c r="S1821" i="3"/>
  <c r="AA1821" i="3"/>
  <c r="AI1821" i="3"/>
  <c r="AQ1821" i="3"/>
  <c r="AY1821" i="3"/>
  <c r="BG1821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R1807" i="3"/>
  <c r="V1807" i="3"/>
  <c r="Z1807" i="3"/>
  <c r="AD1807" i="3"/>
  <c r="AH1807" i="3"/>
  <c r="AL1807" i="3"/>
  <c r="AP1807" i="3"/>
  <c r="AT1807" i="3"/>
  <c r="AX1807" i="3"/>
  <c r="BB1807" i="3"/>
  <c r="BF1807" i="3"/>
  <c r="O1807" i="3"/>
  <c r="W1807" i="3"/>
  <c r="AE1807" i="3"/>
  <c r="AM1807" i="3"/>
  <c r="AU1807" i="3"/>
  <c r="BC1807" i="3"/>
  <c r="P1807" i="3"/>
  <c r="AA1807" i="3"/>
  <c r="AJ1807" i="3"/>
  <c r="AV1807" i="3"/>
  <c r="BG1807" i="3"/>
  <c r="S1807" i="3"/>
  <c r="AB1807" i="3"/>
  <c r="AN1807" i="3"/>
  <c r="AY1807" i="3"/>
  <c r="BH1807" i="3"/>
  <c r="T1807" i="3"/>
  <c r="AQ1807" i="3"/>
  <c r="X1807" i="3"/>
  <c r="AR1807" i="3"/>
  <c r="BD1807" i="3"/>
  <c r="AF1807" i="3"/>
  <c r="AI1807" i="3"/>
  <c r="BI1822" i="3"/>
  <c r="AZ1822" i="3"/>
  <c r="AO1822" i="3"/>
  <c r="AC1822" i="3"/>
  <c r="T1822" i="3"/>
  <c r="AX1821" i="3"/>
  <c r="AM1821" i="3"/>
  <c r="AD1821" i="3"/>
  <c r="R1821" i="3"/>
  <c r="AZ1820" i="3"/>
  <c r="AJ1820" i="3"/>
  <c r="T1820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Q1816" i="3"/>
  <c r="W1816" i="3"/>
  <c r="AB1816" i="3"/>
  <c r="AG1816" i="3"/>
  <c r="AM1816" i="3"/>
  <c r="AR1816" i="3"/>
  <c r="AW1816" i="3"/>
  <c r="BC1816" i="3"/>
  <c r="BH1816" i="3"/>
  <c r="M1816" i="3"/>
  <c r="S1816" i="3"/>
  <c r="X1816" i="3"/>
  <c r="AC1816" i="3"/>
  <c r="AI1816" i="3"/>
  <c r="AN1816" i="3"/>
  <c r="AS1816" i="3"/>
  <c r="AY1816" i="3"/>
  <c r="BD1816" i="3"/>
  <c r="BI1816" i="3"/>
  <c r="U1816" i="3"/>
  <c r="AF1816" i="3"/>
  <c r="AQ1816" i="3"/>
  <c r="BA1816" i="3"/>
  <c r="O1816" i="3"/>
  <c r="Y1816" i="3"/>
  <c r="AJ1816" i="3"/>
  <c r="AU1816" i="3"/>
  <c r="BE1816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O1822" i="3"/>
  <c r="S1822" i="3"/>
  <c r="W1822" i="3"/>
  <c r="AA1822" i="3"/>
  <c r="AE1822" i="3"/>
  <c r="AI1822" i="3"/>
  <c r="AM1822" i="3"/>
  <c r="AQ1822" i="3"/>
  <c r="AU1822" i="3"/>
  <c r="AY1822" i="3"/>
  <c r="BC1822" i="3"/>
  <c r="BG1822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BF1815" i="3"/>
  <c r="AU1815" i="3"/>
  <c r="AK1815" i="3"/>
  <c r="Z1815" i="3"/>
  <c r="O1815" i="3"/>
  <c r="M1814" i="3"/>
  <c r="Q1814" i="3"/>
  <c r="U1814" i="3"/>
  <c r="Y1814" i="3"/>
  <c r="AC1814" i="3"/>
  <c r="AG1814" i="3"/>
  <c r="AK1814" i="3"/>
  <c r="AO1814" i="3"/>
  <c r="AS1814" i="3"/>
  <c r="AW1814" i="3"/>
  <c r="BA1814" i="3"/>
  <c r="BE1814" i="3"/>
  <c r="BI1814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W1814" i="3"/>
  <c r="AE1814" i="3"/>
  <c r="AM1814" i="3"/>
  <c r="AU1814" i="3"/>
  <c r="BC1814" i="3"/>
  <c r="P1814" i="3"/>
  <c r="X1814" i="3"/>
  <c r="AF1814" i="3"/>
  <c r="AN1814" i="3"/>
  <c r="AV1814" i="3"/>
  <c r="BD1814" i="3"/>
  <c r="AW1813" i="3"/>
  <c r="AG1813" i="3"/>
  <c r="Q1813" i="3"/>
  <c r="BB1815" i="3"/>
  <c r="AQ1815" i="3"/>
  <c r="AG1815" i="3"/>
  <c r="BF1813" i="3"/>
  <c r="AP1813" i="3"/>
  <c r="AX1811" i="3"/>
  <c r="AI1811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R1815" i="3"/>
  <c r="W1815" i="3"/>
  <c r="AC1815" i="3"/>
  <c r="AH1815" i="3"/>
  <c r="AM1815" i="3"/>
  <c r="AS1815" i="3"/>
  <c r="AX1815" i="3"/>
  <c r="BC1815" i="3"/>
  <c r="BI1815" i="3"/>
  <c r="N1815" i="3"/>
  <c r="S1815" i="3"/>
  <c r="Y1815" i="3"/>
  <c r="AD1815" i="3"/>
  <c r="AI1815" i="3"/>
  <c r="AO1815" i="3"/>
  <c r="AT1815" i="3"/>
  <c r="AY1815" i="3"/>
  <c r="BE1815" i="3"/>
  <c r="O1813" i="3"/>
  <c r="S1813" i="3"/>
  <c r="W1813" i="3"/>
  <c r="AA1813" i="3"/>
  <c r="AE1813" i="3"/>
  <c r="AI1813" i="3"/>
  <c r="AM1813" i="3"/>
  <c r="AQ1813" i="3"/>
  <c r="AU1813" i="3"/>
  <c r="AY1813" i="3"/>
  <c r="BC1813" i="3"/>
  <c r="BG1813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M1813" i="3"/>
  <c r="U1813" i="3"/>
  <c r="AC1813" i="3"/>
  <c r="AK1813" i="3"/>
  <c r="AS1813" i="3"/>
  <c r="BA1813" i="3"/>
  <c r="BI1813" i="3"/>
  <c r="N1813" i="3"/>
  <c r="V1813" i="3"/>
  <c r="AD1813" i="3"/>
  <c r="AL1813" i="3"/>
  <c r="AT1813" i="3"/>
  <c r="BB1813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O1803" i="3"/>
  <c r="W1803" i="3"/>
  <c r="AE1803" i="3"/>
  <c r="AM1803" i="3"/>
  <c r="AU1803" i="3"/>
  <c r="BC1803" i="3"/>
  <c r="P1803" i="3"/>
  <c r="AA1803" i="3"/>
  <c r="AJ1803" i="3"/>
  <c r="AV1803" i="3"/>
  <c r="BG1803" i="3"/>
  <c r="S1803" i="3"/>
  <c r="AB1803" i="3"/>
  <c r="AN1803" i="3"/>
  <c r="AY1803" i="3"/>
  <c r="BH1803" i="3"/>
  <c r="L1819" i="3"/>
  <c r="M1819" i="3" s="1"/>
  <c r="L1817" i="3"/>
  <c r="N1817" i="3" s="1"/>
  <c r="O1808" i="3"/>
  <c r="S1808" i="3"/>
  <c r="W1808" i="3"/>
  <c r="AA1808" i="3"/>
  <c r="AE1808" i="3"/>
  <c r="AI1808" i="3"/>
  <c r="AM1808" i="3"/>
  <c r="AQ1808" i="3"/>
  <c r="AU1808" i="3"/>
  <c r="AY1808" i="3"/>
  <c r="BC1808" i="3"/>
  <c r="BG1808" i="3"/>
  <c r="P1808" i="3"/>
  <c r="T1808" i="3"/>
  <c r="X1808" i="3"/>
  <c r="AB1808" i="3"/>
  <c r="AF1808" i="3"/>
  <c r="AJ1808" i="3"/>
  <c r="AN1808" i="3"/>
  <c r="AR1808" i="3"/>
  <c r="AV1808" i="3"/>
  <c r="AZ1808" i="3"/>
  <c r="BD1808" i="3"/>
  <c r="BH1808" i="3"/>
  <c r="M1808" i="3"/>
  <c r="U1808" i="3"/>
  <c r="AC1808" i="3"/>
  <c r="AK1808" i="3"/>
  <c r="AS1808" i="3"/>
  <c r="BA1808" i="3"/>
  <c r="BI1808" i="3"/>
  <c r="V1808" i="3"/>
  <c r="AG1808" i="3"/>
  <c r="AP1808" i="3"/>
  <c r="BB1808" i="3"/>
  <c r="N1808" i="3"/>
  <c r="Y1808" i="3"/>
  <c r="AH1808" i="3"/>
  <c r="AT1808" i="3"/>
  <c r="BE1808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M1804" i="3"/>
  <c r="U1804" i="3"/>
  <c r="AC1804" i="3"/>
  <c r="AK1804" i="3"/>
  <c r="AS1804" i="3"/>
  <c r="BA1804" i="3"/>
  <c r="BI1804" i="3"/>
  <c r="V1804" i="3"/>
  <c r="AG1804" i="3"/>
  <c r="AP1804" i="3"/>
  <c r="BB1804" i="3"/>
  <c r="N1804" i="3"/>
  <c r="Y1804" i="3"/>
  <c r="AH1804" i="3"/>
  <c r="AT1804" i="3"/>
  <c r="BE1804" i="3"/>
  <c r="AR1803" i="3"/>
  <c r="X1803" i="3"/>
  <c r="AO1804" i="3"/>
  <c r="R1804" i="3"/>
  <c r="AQ1803" i="3"/>
  <c r="T1803" i="3"/>
  <c r="L1812" i="3"/>
  <c r="L1810" i="3"/>
  <c r="AV1810" i="3" s="1"/>
  <c r="BI1809" i="3"/>
  <c r="BD1809" i="3"/>
  <c r="AY1809" i="3"/>
  <c r="AS1809" i="3"/>
  <c r="AN1809" i="3"/>
  <c r="AI1809" i="3"/>
  <c r="AC1809" i="3"/>
  <c r="X1809" i="3"/>
  <c r="L1806" i="3"/>
  <c r="K1806" i="3"/>
  <c r="N1809" i="3"/>
  <c r="M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AC1805" i="3"/>
  <c r="AP1805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BA1923" i="3" l="1"/>
  <c r="Q1944" i="3"/>
  <c r="R1952" i="3"/>
  <c r="Q1960" i="3"/>
  <c r="AD1933" i="3"/>
  <c r="AC1850" i="3"/>
  <c r="AY1944" i="3"/>
  <c r="AI1944" i="3"/>
  <c r="S1944" i="3"/>
  <c r="AX1944" i="3"/>
  <c r="AH1944" i="3"/>
  <c r="R1944" i="3"/>
  <c r="BA1944" i="3"/>
  <c r="AK1944" i="3"/>
  <c r="U1944" i="3"/>
  <c r="BC1952" i="3"/>
  <c r="AM1952" i="3"/>
  <c r="W1952" i="3"/>
  <c r="BB1952" i="3"/>
  <c r="AL1952" i="3"/>
  <c r="V1952" i="3"/>
  <c r="S1956" i="3"/>
  <c r="BG1960" i="3"/>
  <c r="AQ1960" i="3"/>
  <c r="AA1960" i="3"/>
  <c r="BF1960" i="3"/>
  <c r="AP1960" i="3"/>
  <c r="Z1960" i="3"/>
  <c r="P1899" i="3"/>
  <c r="X1899" i="3"/>
  <c r="AI1899" i="3"/>
  <c r="AX1899" i="3"/>
  <c r="V1899" i="3"/>
  <c r="AW1899" i="3"/>
  <c r="Q1899" i="3"/>
  <c r="AY1915" i="3"/>
  <c r="AH1915" i="3"/>
  <c r="U1915" i="3"/>
  <c r="AI1923" i="3"/>
  <c r="R1923" i="3"/>
  <c r="BH1928" i="3"/>
  <c r="AB1928" i="3"/>
  <c r="AP1928" i="3"/>
  <c r="BD1928" i="3"/>
  <c r="X1928" i="3"/>
  <c r="Y1960" i="3"/>
  <c r="BE1960" i="3"/>
  <c r="AN1901" i="3"/>
  <c r="AH1933" i="3"/>
  <c r="AJ1960" i="3"/>
  <c r="BE1933" i="3"/>
  <c r="AJ1933" i="3"/>
  <c r="N1933" i="3"/>
  <c r="BH1968" i="3"/>
  <c r="AN1960" i="3"/>
  <c r="BF1857" i="3"/>
  <c r="AU1944" i="3"/>
  <c r="AE1944" i="3"/>
  <c r="O1944" i="3"/>
  <c r="AD1944" i="3"/>
  <c r="N1944" i="3"/>
  <c r="AW1944" i="3"/>
  <c r="AG1944" i="3"/>
  <c r="AY1952" i="3"/>
  <c r="AI1952" i="3"/>
  <c r="S1952" i="3"/>
  <c r="AX1952" i="3"/>
  <c r="AH1952" i="3"/>
  <c r="BC1960" i="3"/>
  <c r="AM1960" i="3"/>
  <c r="W1960" i="3"/>
  <c r="BB1960" i="3"/>
  <c r="AL1960" i="3"/>
  <c r="V1960" i="3"/>
  <c r="BH1899" i="3"/>
  <c r="BC1899" i="3"/>
  <c r="W1899" i="3"/>
  <c r="AT1899" i="3"/>
  <c r="R1899" i="3"/>
  <c r="AI1915" i="3"/>
  <c r="R1915" i="3"/>
  <c r="BH1923" i="3"/>
  <c r="S1923" i="3"/>
  <c r="AZ1928" i="3"/>
  <c r="T1928" i="3"/>
  <c r="AH1928" i="3"/>
  <c r="AV1928" i="3"/>
  <c r="P1928" i="3"/>
  <c r="AC1933" i="3"/>
  <c r="AG1960" i="3"/>
  <c r="R1933" i="3"/>
  <c r="BD1933" i="3"/>
  <c r="AR1960" i="3"/>
  <c r="AZ1933" i="3"/>
  <c r="Z1980" i="3"/>
  <c r="AK1850" i="3"/>
  <c r="AJ1842" i="3"/>
  <c r="AP1857" i="3"/>
  <c r="AS1850" i="3"/>
  <c r="BJ2019" i="3"/>
  <c r="BK1985" i="3"/>
  <c r="W1811" i="3"/>
  <c r="BD1805" i="3"/>
  <c r="AQ1875" i="3"/>
  <c r="AS1883" i="3"/>
  <c r="N1824" i="3"/>
  <c r="AQ1869" i="3"/>
  <c r="P1973" i="3"/>
  <c r="AO1840" i="3"/>
  <c r="W1888" i="3"/>
  <c r="BK1991" i="3"/>
  <c r="BK2016" i="3"/>
  <c r="BC1884" i="3"/>
  <c r="BN2011" i="3"/>
  <c r="BN2009" i="3"/>
  <c r="BL1985" i="3"/>
  <c r="BN1987" i="3"/>
  <c r="X1895" i="3"/>
  <c r="O1895" i="3"/>
  <c r="AA1895" i="3"/>
  <c r="W1895" i="3"/>
  <c r="AB1895" i="3"/>
  <c r="Z1895" i="3"/>
  <c r="AG1895" i="3"/>
  <c r="AC1895" i="3"/>
  <c r="BE1895" i="3"/>
  <c r="AR1895" i="3"/>
  <c r="AU1895" i="3"/>
  <c r="BB1895" i="3"/>
  <c r="AS1895" i="3"/>
  <c r="AK1868" i="3"/>
  <c r="AX1868" i="3"/>
  <c r="AN1868" i="3"/>
  <c r="BA1868" i="3"/>
  <c r="S1868" i="3"/>
  <c r="BH1868" i="3"/>
  <c r="R1868" i="3"/>
  <c r="AI1868" i="3"/>
  <c r="AP1892" i="3"/>
  <c r="BF1892" i="3"/>
  <c r="Y1892" i="3"/>
  <c r="BL2017" i="3"/>
  <c r="BK1997" i="3"/>
  <c r="BN1999" i="3"/>
  <c r="BK1999" i="3"/>
  <c r="Z1805" i="3"/>
  <c r="M1805" i="3"/>
  <c r="AJ1811" i="3"/>
  <c r="M1811" i="3"/>
  <c r="AH1811" i="3"/>
  <c r="BH1824" i="3"/>
  <c r="AZ1824" i="3"/>
  <c r="AT1824" i="3"/>
  <c r="AV1840" i="3"/>
  <c r="AM1840" i="3"/>
  <c r="V1840" i="3"/>
  <c r="AU1842" i="3"/>
  <c r="AE1842" i="3"/>
  <c r="O1842" i="3"/>
  <c r="AT1842" i="3"/>
  <c r="AD1842" i="3"/>
  <c r="N1842" i="3"/>
  <c r="AW1842" i="3"/>
  <c r="AG1842" i="3"/>
  <c r="Q1842" i="3"/>
  <c r="AO1869" i="3"/>
  <c r="AB1869" i="3"/>
  <c r="Q1884" i="3"/>
  <c r="AG1884" i="3"/>
  <c r="AW1884" i="3"/>
  <c r="Q1888" i="3"/>
  <c r="AG1888" i="3"/>
  <c r="AW1888" i="3"/>
  <c r="V1884" i="3"/>
  <c r="AL1884" i="3"/>
  <c r="BB1884" i="3"/>
  <c r="V1888" i="3"/>
  <c r="AL1888" i="3"/>
  <c r="BB1888" i="3"/>
  <c r="AH1879" i="3"/>
  <c r="BC1888" i="3"/>
  <c r="AM1888" i="3"/>
  <c r="AU1892" i="3"/>
  <c r="BH1862" i="3"/>
  <c r="AN1862" i="3"/>
  <c r="AY1862" i="3"/>
  <c r="AI1862" i="3"/>
  <c r="S1862" i="3"/>
  <c r="AT1862" i="3"/>
  <c r="V1862" i="3"/>
  <c r="BA1862" i="3"/>
  <c r="AG1862" i="3"/>
  <c r="AC1879" i="3"/>
  <c r="P1879" i="3"/>
  <c r="AX1895" i="3"/>
  <c r="R1870" i="3"/>
  <c r="AH1870" i="3"/>
  <c r="AX1870" i="3"/>
  <c r="S1870" i="3"/>
  <c r="AI1870" i="3"/>
  <c r="AY1870" i="3"/>
  <c r="Y1870" i="3"/>
  <c r="BE1870" i="3"/>
  <c r="AR1870" i="3"/>
  <c r="U1870" i="3"/>
  <c r="BA1870" i="3"/>
  <c r="V1870" i="3"/>
  <c r="AL1870" i="3"/>
  <c r="BB1870" i="3"/>
  <c r="W1870" i="3"/>
  <c r="AM1870" i="3"/>
  <c r="BC1870" i="3"/>
  <c r="AG1870" i="3"/>
  <c r="T1870" i="3"/>
  <c r="AZ1870" i="3"/>
  <c r="AC1870" i="3"/>
  <c r="BI1870" i="3"/>
  <c r="Z1870" i="3"/>
  <c r="AP1870" i="3"/>
  <c r="BF1870" i="3"/>
  <c r="AA1870" i="3"/>
  <c r="AQ1870" i="3"/>
  <c r="BG1870" i="3"/>
  <c r="AO1870" i="3"/>
  <c r="AB1870" i="3"/>
  <c r="BH1870" i="3"/>
  <c r="AK1870" i="3"/>
  <c r="U1866" i="3"/>
  <c r="AK1866" i="3"/>
  <c r="BA1866" i="3"/>
  <c r="R1866" i="3"/>
  <c r="AH1866" i="3"/>
  <c r="AX1866" i="3"/>
  <c r="S1866" i="3"/>
  <c r="AI1866" i="3"/>
  <c r="AY1866" i="3"/>
  <c r="AN1866" i="3"/>
  <c r="BH1866" i="3"/>
  <c r="Y1866" i="3"/>
  <c r="AO1866" i="3"/>
  <c r="BE1866" i="3"/>
  <c r="V1866" i="3"/>
  <c r="AL1866" i="3"/>
  <c r="BB1866" i="3"/>
  <c r="W1866" i="3"/>
  <c r="AM1866" i="3"/>
  <c r="BC1866" i="3"/>
  <c r="BD1866" i="3"/>
  <c r="P1866" i="3"/>
  <c r="M1866" i="3"/>
  <c r="AC1866" i="3"/>
  <c r="AS1866" i="3"/>
  <c r="BI1866" i="3"/>
  <c r="Z1866" i="3"/>
  <c r="AP1866" i="3"/>
  <c r="BF1866" i="3"/>
  <c r="AA1866" i="3"/>
  <c r="AQ1866" i="3"/>
  <c r="BG1866" i="3"/>
  <c r="AB1866" i="3"/>
  <c r="AF1866" i="3"/>
  <c r="AH1908" i="3"/>
  <c r="AD1908" i="3"/>
  <c r="AA1908" i="3"/>
  <c r="AQ1908" i="3"/>
  <c r="BG1908" i="3"/>
  <c r="AB1908" i="3"/>
  <c r="AR1908" i="3"/>
  <c r="BH1908" i="3"/>
  <c r="Y1908" i="3"/>
  <c r="AO1908" i="3"/>
  <c r="BE1908" i="3"/>
  <c r="R1908" i="3"/>
  <c r="O1908" i="3"/>
  <c r="AE1908" i="3"/>
  <c r="AU1908" i="3"/>
  <c r="P1908" i="3"/>
  <c r="AF1908" i="3"/>
  <c r="AV1908" i="3"/>
  <c r="M1908" i="3"/>
  <c r="AC1908" i="3"/>
  <c r="AS1908" i="3"/>
  <c r="BI1908" i="3"/>
  <c r="S1908" i="3"/>
  <c r="AI1908" i="3"/>
  <c r="AY1908" i="3"/>
  <c r="T1908" i="3"/>
  <c r="AJ1908" i="3"/>
  <c r="AZ1908" i="3"/>
  <c r="Q1908" i="3"/>
  <c r="AG1908" i="3"/>
  <c r="AW1908" i="3"/>
  <c r="BE1917" i="3"/>
  <c r="BA1901" i="3"/>
  <c r="S1901" i="3"/>
  <c r="BH1901" i="3"/>
  <c r="R1901" i="3"/>
  <c r="AI1901" i="3"/>
  <c r="U1901" i="3"/>
  <c r="AH1901" i="3"/>
  <c r="AY1901" i="3"/>
  <c r="T1901" i="3"/>
  <c r="AW1911" i="3"/>
  <c r="AU1911" i="3"/>
  <c r="AD1911" i="3"/>
  <c r="X1911" i="3"/>
  <c r="Q1911" i="3"/>
  <c r="AT1911" i="3"/>
  <c r="AR1911" i="3"/>
  <c r="BC1916" i="3"/>
  <c r="BI1916" i="3"/>
  <c r="AK1925" i="3"/>
  <c r="AI1925" i="3"/>
  <c r="BA1925" i="3"/>
  <c r="BH1925" i="3"/>
  <c r="AX1925" i="3"/>
  <c r="Q1942" i="3"/>
  <c r="O1942" i="3"/>
  <c r="AW1942" i="3"/>
  <c r="AE1942" i="3"/>
  <c r="N1942" i="3"/>
  <c r="AU1942" i="3"/>
  <c r="AT1902" i="3"/>
  <c r="O1902" i="3"/>
  <c r="AU1902" i="3"/>
  <c r="AF1902" i="3"/>
  <c r="M1902" i="3"/>
  <c r="AS1902" i="3"/>
  <c r="S1902" i="3"/>
  <c r="AY1902" i="3"/>
  <c r="AJ1902" i="3"/>
  <c r="Q1902" i="3"/>
  <c r="AW1902" i="3"/>
  <c r="R1902" i="3"/>
  <c r="AE1902" i="3"/>
  <c r="P1902" i="3"/>
  <c r="AV1902" i="3"/>
  <c r="AC1902" i="3"/>
  <c r="BI1902" i="3"/>
  <c r="AD1912" i="3"/>
  <c r="S1912" i="3"/>
  <c r="AI1912" i="3"/>
  <c r="AY1912" i="3"/>
  <c r="T1912" i="3"/>
  <c r="AJ1912" i="3"/>
  <c r="AZ1912" i="3"/>
  <c r="Q1912" i="3"/>
  <c r="AG1912" i="3"/>
  <c r="AW1912" i="3"/>
  <c r="AX1912" i="3"/>
  <c r="W1912" i="3"/>
  <c r="AM1912" i="3"/>
  <c r="BC1912" i="3"/>
  <c r="X1912" i="3"/>
  <c r="AN1912" i="3"/>
  <c r="BD1912" i="3"/>
  <c r="U1912" i="3"/>
  <c r="AK1912" i="3"/>
  <c r="BA1912" i="3"/>
  <c r="AH1912" i="3"/>
  <c r="AA1912" i="3"/>
  <c r="AQ1912" i="3"/>
  <c r="BG1912" i="3"/>
  <c r="AB1912" i="3"/>
  <c r="AR1912" i="3"/>
  <c r="BH1912" i="3"/>
  <c r="Y1912" i="3"/>
  <c r="AO1912" i="3"/>
  <c r="BE1912" i="3"/>
  <c r="AD1922" i="3"/>
  <c r="AA1922" i="3"/>
  <c r="AQ1922" i="3"/>
  <c r="BG1922" i="3"/>
  <c r="AB1922" i="3"/>
  <c r="AR1922" i="3"/>
  <c r="BH1922" i="3"/>
  <c r="Y1922" i="3"/>
  <c r="AO1922" i="3"/>
  <c r="BE1922" i="3"/>
  <c r="AX1922" i="3"/>
  <c r="O1922" i="3"/>
  <c r="AE1922" i="3"/>
  <c r="AU1922" i="3"/>
  <c r="P1922" i="3"/>
  <c r="AF1922" i="3"/>
  <c r="AV1922" i="3"/>
  <c r="M1922" i="3"/>
  <c r="AC1922" i="3"/>
  <c r="AS1922" i="3"/>
  <c r="BI1922" i="3"/>
  <c r="AH1922" i="3"/>
  <c r="S1922" i="3"/>
  <c r="AI1922" i="3"/>
  <c r="AY1922" i="3"/>
  <c r="T1922" i="3"/>
  <c r="AJ1922" i="3"/>
  <c r="AZ1922" i="3"/>
  <c r="Q1922" i="3"/>
  <c r="AG1922" i="3"/>
  <c r="AW1922" i="3"/>
  <c r="P1875" i="3"/>
  <c r="BA1875" i="3"/>
  <c r="AN1875" i="3"/>
  <c r="BF1875" i="3"/>
  <c r="W1875" i="3"/>
  <c r="BH1875" i="3"/>
  <c r="AH1875" i="3"/>
  <c r="BD1888" i="3"/>
  <c r="AZ1888" i="3"/>
  <c r="P1888" i="3"/>
  <c r="X1888" i="3"/>
  <c r="AJ1888" i="3"/>
  <c r="T1888" i="3"/>
  <c r="M1888" i="3"/>
  <c r="AA1884" i="3"/>
  <c r="AQ1884" i="3"/>
  <c r="BG1884" i="3"/>
  <c r="O1884" i="3"/>
  <c r="AE1884" i="3"/>
  <c r="AU1884" i="3"/>
  <c r="S1884" i="3"/>
  <c r="AI1884" i="3"/>
  <c r="AY1884" i="3"/>
  <c r="BJ1999" i="3"/>
  <c r="AM1805" i="3"/>
  <c r="BI1805" i="3"/>
  <c r="AQ1811" i="3"/>
  <c r="AR1811" i="3"/>
  <c r="R1811" i="3"/>
  <c r="AI1824" i="3"/>
  <c r="X1824" i="3"/>
  <c r="AD1824" i="3"/>
  <c r="P1842" i="3"/>
  <c r="W1840" i="3"/>
  <c r="BE1840" i="3"/>
  <c r="BG1842" i="3"/>
  <c r="AQ1842" i="3"/>
  <c r="AA1842" i="3"/>
  <c r="BF1842" i="3"/>
  <c r="AP1842" i="3"/>
  <c r="Z1842" i="3"/>
  <c r="BI1842" i="3"/>
  <c r="AS1842" i="3"/>
  <c r="AC1842" i="3"/>
  <c r="M1842" i="3"/>
  <c r="Y1869" i="3"/>
  <c r="BG1869" i="3"/>
  <c r="U1884" i="3"/>
  <c r="AK1884" i="3"/>
  <c r="BA1884" i="3"/>
  <c r="U1888" i="3"/>
  <c r="AK1888" i="3"/>
  <c r="BA1888" i="3"/>
  <c r="Z1884" i="3"/>
  <c r="AP1884" i="3"/>
  <c r="BF1884" i="3"/>
  <c r="Z1888" i="3"/>
  <c r="AP1888" i="3"/>
  <c r="BF1888" i="3"/>
  <c r="AX1879" i="3"/>
  <c r="AY1888" i="3"/>
  <c r="AI1888" i="3"/>
  <c r="S1888" i="3"/>
  <c r="AV1862" i="3"/>
  <c r="AR1862" i="3"/>
  <c r="X1862" i="3"/>
  <c r="AU1862" i="3"/>
  <c r="AE1862" i="3"/>
  <c r="O1862" i="3"/>
  <c r="AL1862" i="3"/>
  <c r="R1862" i="3"/>
  <c r="AW1862" i="3"/>
  <c r="U1862" i="3"/>
  <c r="AY1868" i="3"/>
  <c r="M1879" i="3"/>
  <c r="AU1879" i="3"/>
  <c r="Z1892" i="3"/>
  <c r="AM1884" i="3"/>
  <c r="BG1895" i="3"/>
  <c r="BI1966" i="3"/>
  <c r="AQ1966" i="3"/>
  <c r="R1966" i="3"/>
  <c r="AM1966" i="3"/>
  <c r="AH1981" i="3"/>
  <c r="AW1981" i="3"/>
  <c r="BI1938" i="3"/>
  <c r="AA1938" i="3"/>
  <c r="M1938" i="3"/>
  <c r="Z1938" i="3"/>
  <c r="AQ1938" i="3"/>
  <c r="AC1938" i="3"/>
  <c r="AP1938" i="3"/>
  <c r="BG1938" i="3"/>
  <c r="AY1946" i="3"/>
  <c r="BI1946" i="3"/>
  <c r="Y1954" i="3"/>
  <c r="AH1954" i="3"/>
  <c r="S1962" i="3"/>
  <c r="AQ1962" i="3"/>
  <c r="AO1935" i="3"/>
  <c r="M1935" i="3"/>
  <c r="AX1935" i="3"/>
  <c r="AR1935" i="3"/>
  <c r="V1935" i="3"/>
  <c r="AV1935" i="3"/>
  <c r="Z1935" i="3"/>
  <c r="O1935" i="3"/>
  <c r="AE1935" i="3"/>
  <c r="AU1935" i="3"/>
  <c r="AC1935" i="3"/>
  <c r="BH1935" i="3"/>
  <c r="AL1935" i="3"/>
  <c r="Q1935" i="3"/>
  <c r="AP1935" i="3"/>
  <c r="U1935" i="3"/>
  <c r="S1935" i="3"/>
  <c r="AI1935" i="3"/>
  <c r="AY1935" i="3"/>
  <c r="BB1935" i="3"/>
  <c r="AG1935" i="3"/>
  <c r="BF1935" i="3"/>
  <c r="AK1935" i="3"/>
  <c r="W1935" i="3"/>
  <c r="AM1935" i="3"/>
  <c r="BC1935" i="3"/>
  <c r="P1871" i="3"/>
  <c r="AF1871" i="3"/>
  <c r="AV1871" i="3"/>
  <c r="Y1871" i="3"/>
  <c r="AO1871" i="3"/>
  <c r="BE1871" i="3"/>
  <c r="AD1871" i="3"/>
  <c r="BF1871" i="3"/>
  <c r="AM1871" i="3"/>
  <c r="R1871" i="3"/>
  <c r="AX1871" i="3"/>
  <c r="T1871" i="3"/>
  <c r="AJ1871" i="3"/>
  <c r="M1871" i="3"/>
  <c r="AC1871" i="3"/>
  <c r="AS1871" i="3"/>
  <c r="BI1871" i="3"/>
  <c r="AL1871" i="3"/>
  <c r="O1871" i="3"/>
  <c r="AU1871" i="3"/>
  <c r="Z1871" i="3"/>
  <c r="BC1871" i="3"/>
  <c r="AY1871" i="3"/>
  <c r="X1871" i="3"/>
  <c r="AN1871" i="3"/>
  <c r="Q1871" i="3"/>
  <c r="AG1871" i="3"/>
  <c r="AW1871" i="3"/>
  <c r="N1871" i="3"/>
  <c r="AT1871" i="3"/>
  <c r="W1871" i="3"/>
  <c r="BB1871" i="3"/>
  <c r="AH1871" i="3"/>
  <c r="BH1871" i="3"/>
  <c r="AV1900" i="3"/>
  <c r="BI1900" i="3"/>
  <c r="BA1891" i="3"/>
  <c r="AA1891" i="3"/>
  <c r="AQ1891" i="3"/>
  <c r="BG1891" i="3"/>
  <c r="AB1891" i="3"/>
  <c r="AR1891" i="3"/>
  <c r="BH1891" i="3"/>
  <c r="Y1891" i="3"/>
  <c r="AL1891" i="3"/>
  <c r="AD1891" i="3"/>
  <c r="R1891" i="3"/>
  <c r="BF1891" i="3"/>
  <c r="O1891" i="3"/>
  <c r="AE1891" i="3"/>
  <c r="AU1891" i="3"/>
  <c r="P1891" i="3"/>
  <c r="AF1891" i="3"/>
  <c r="AV1891" i="3"/>
  <c r="M1891" i="3"/>
  <c r="AC1891" i="3"/>
  <c r="AT1891" i="3"/>
  <c r="AO1891" i="3"/>
  <c r="AH1891" i="3"/>
  <c r="S1891" i="3"/>
  <c r="AI1891" i="3"/>
  <c r="AY1891" i="3"/>
  <c r="T1891" i="3"/>
  <c r="AJ1891" i="3"/>
  <c r="AZ1891" i="3"/>
  <c r="Q1891" i="3"/>
  <c r="AG1891" i="3"/>
  <c r="BB1891" i="3"/>
  <c r="AW1891" i="3"/>
  <c r="AP1891" i="3"/>
  <c r="Y1862" i="3"/>
  <c r="M1862" i="3"/>
  <c r="AC1862" i="3"/>
  <c r="AS1862" i="3"/>
  <c r="BI1862" i="3"/>
  <c r="Z1862" i="3"/>
  <c r="AP1862" i="3"/>
  <c r="BF1862" i="3"/>
  <c r="X1893" i="3"/>
  <c r="BD1893" i="3"/>
  <c r="AP1893" i="3"/>
  <c r="V1893" i="3"/>
  <c r="BB1893" i="3"/>
  <c r="AC1893" i="3"/>
  <c r="BC1893" i="3"/>
  <c r="AJ1893" i="3"/>
  <c r="U1893" i="3"/>
  <c r="AU1893" i="3"/>
  <c r="AG1893" i="3"/>
  <c r="BG1893" i="3"/>
  <c r="AH1893" i="3"/>
  <c r="AN1893" i="3"/>
  <c r="Z1893" i="3"/>
  <c r="BF1893" i="3"/>
  <c r="AL1893" i="3"/>
  <c r="M1893" i="3"/>
  <c r="AS1893" i="3"/>
  <c r="AX1920" i="3"/>
  <c r="W1920" i="3"/>
  <c r="AM1920" i="3"/>
  <c r="BC1920" i="3"/>
  <c r="X1920" i="3"/>
  <c r="AN1920" i="3"/>
  <c r="BD1920" i="3"/>
  <c r="U1920" i="3"/>
  <c r="AK1920" i="3"/>
  <c r="BA1920" i="3"/>
  <c r="AH1920" i="3"/>
  <c r="AT1920" i="3"/>
  <c r="AA1920" i="3"/>
  <c r="AQ1920" i="3"/>
  <c r="BG1920" i="3"/>
  <c r="AB1920" i="3"/>
  <c r="AR1920" i="3"/>
  <c r="BH1920" i="3"/>
  <c r="Y1920" i="3"/>
  <c r="AO1920" i="3"/>
  <c r="BE1920" i="3"/>
  <c r="R1920" i="3"/>
  <c r="AD1920" i="3"/>
  <c r="O1920" i="3"/>
  <c r="AE1920" i="3"/>
  <c r="AU1920" i="3"/>
  <c r="P1920" i="3"/>
  <c r="AF1920" i="3"/>
  <c r="AV1920" i="3"/>
  <c r="M1920" i="3"/>
  <c r="AC1920" i="3"/>
  <c r="AS1920" i="3"/>
  <c r="BI1920" i="3"/>
  <c r="AJ1809" i="3"/>
  <c r="BA1809" i="3"/>
  <c r="W1878" i="3"/>
  <c r="M1878" i="3"/>
  <c r="AY1878" i="3"/>
  <c r="AT1907" i="3"/>
  <c r="S1907" i="3"/>
  <c r="M1907" i="3"/>
  <c r="BH1907" i="3"/>
  <c r="Y1936" i="3"/>
  <c r="BB1936" i="3"/>
  <c r="AL1936" i="3"/>
  <c r="T1936" i="3"/>
  <c r="X1936" i="3"/>
  <c r="M1936" i="3"/>
  <c r="AX1936" i="3"/>
  <c r="AH1936" i="3"/>
  <c r="O1936" i="3"/>
  <c r="AQ1936" i="3"/>
  <c r="Q1936" i="3"/>
  <c r="AT1936" i="3"/>
  <c r="AD1936" i="3"/>
  <c r="AP1879" i="3"/>
  <c r="S1879" i="3"/>
  <c r="AI1879" i="3"/>
  <c r="AY1879" i="3"/>
  <c r="T1879" i="3"/>
  <c r="AJ1879" i="3"/>
  <c r="AZ1879" i="3"/>
  <c r="Q1879" i="3"/>
  <c r="AG1879" i="3"/>
  <c r="AW1879" i="3"/>
  <c r="W1879" i="3"/>
  <c r="AM1879" i="3"/>
  <c r="BC1879" i="3"/>
  <c r="X1879" i="3"/>
  <c r="AN1879" i="3"/>
  <c r="BD1879" i="3"/>
  <c r="U1879" i="3"/>
  <c r="AK1879" i="3"/>
  <c r="BA1879" i="3"/>
  <c r="AA1879" i="3"/>
  <c r="AQ1879" i="3"/>
  <c r="BG1879" i="3"/>
  <c r="AB1879" i="3"/>
  <c r="AR1879" i="3"/>
  <c r="BH1879" i="3"/>
  <c r="Y1879" i="3"/>
  <c r="AO1879" i="3"/>
  <c r="BE1879" i="3"/>
  <c r="AF1883" i="3"/>
  <c r="Z1883" i="3"/>
  <c r="O1883" i="3"/>
  <c r="AZ1883" i="3"/>
  <c r="AT1883" i="3"/>
  <c r="AI1883" i="3"/>
  <c r="U1883" i="3"/>
  <c r="BK2009" i="3"/>
  <c r="BM2005" i="3"/>
  <c r="BK2017" i="3"/>
  <c r="BF1805" i="3"/>
  <c r="AS1805" i="3"/>
  <c r="BD1811" i="3"/>
  <c r="BG1824" i="3"/>
  <c r="AK1824" i="3"/>
  <c r="AF1842" i="3"/>
  <c r="BB1840" i="3"/>
  <c r="BC1842" i="3"/>
  <c r="AM1842" i="3"/>
  <c r="W1842" i="3"/>
  <c r="BB1842" i="3"/>
  <c r="AL1842" i="3"/>
  <c r="V1842" i="3"/>
  <c r="BE1842" i="3"/>
  <c r="AO1842" i="3"/>
  <c r="Y1842" i="3"/>
  <c r="BH1869" i="3"/>
  <c r="Y1884" i="3"/>
  <c r="AO1884" i="3"/>
  <c r="BE1884" i="3"/>
  <c r="Y1888" i="3"/>
  <c r="AO1888" i="3"/>
  <c r="BE1888" i="3"/>
  <c r="N1884" i="3"/>
  <c r="AD1884" i="3"/>
  <c r="AT1884" i="3"/>
  <c r="N1888" i="3"/>
  <c r="AD1888" i="3"/>
  <c r="AT1888" i="3"/>
  <c r="AU1888" i="3"/>
  <c r="AE1888" i="3"/>
  <c r="O1888" i="3"/>
  <c r="AF1862" i="3"/>
  <c r="AB1862" i="3"/>
  <c r="BG1862" i="3"/>
  <c r="AQ1862" i="3"/>
  <c r="AA1862" i="3"/>
  <c r="BB1862" i="3"/>
  <c r="AH1862" i="3"/>
  <c r="N1862" i="3"/>
  <c r="AO1862" i="3"/>
  <c r="AH1868" i="3"/>
  <c r="BI1879" i="3"/>
  <c r="AV1879" i="3"/>
  <c r="AE1879" i="3"/>
  <c r="W1884" i="3"/>
  <c r="AM1892" i="3"/>
  <c r="BC1883" i="3"/>
  <c r="BA1895" i="3"/>
  <c r="S1966" i="3"/>
  <c r="W1936" i="3"/>
  <c r="AB1888" i="3"/>
  <c r="BN2017" i="3"/>
  <c r="AX1857" i="3"/>
  <c r="AP1815" i="3"/>
  <c r="BK2025" i="3"/>
  <c r="AV1880" i="3"/>
  <c r="T1921" i="3"/>
  <c r="AZ1811" i="3"/>
  <c r="Y1868" i="3"/>
  <c r="AR1805" i="3"/>
  <c r="AA1875" i="3"/>
  <c r="BC1892" i="3"/>
  <c r="BJ2015" i="3"/>
  <c r="BJ2002" i="3"/>
  <c r="BN2021" i="3"/>
  <c r="BN2024" i="3"/>
  <c r="R1824" i="3"/>
  <c r="AT1869" i="3"/>
  <c r="M1840" i="3"/>
  <c r="BK2014" i="3"/>
  <c r="BJ2011" i="3"/>
  <c r="BM2007" i="3"/>
  <c r="BH1896" i="3"/>
  <c r="AL1883" i="3"/>
  <c r="AA1883" i="3"/>
  <c r="AQ1883" i="3"/>
  <c r="BG1883" i="3"/>
  <c r="AB1883" i="3"/>
  <c r="AR1883" i="3"/>
  <c r="BH1883" i="3"/>
  <c r="Y1883" i="3"/>
  <c r="AO1883" i="3"/>
  <c r="BE1883" i="3"/>
  <c r="BF1883" i="3"/>
  <c r="R1883" i="3"/>
  <c r="Q1917" i="3"/>
  <c r="AX1917" i="3"/>
  <c r="P1917" i="3"/>
  <c r="AD1917" i="3"/>
  <c r="W1917" i="3"/>
  <c r="AK1917" i="3"/>
  <c r="AU1917" i="3"/>
  <c r="Z1973" i="3"/>
  <c r="AE1973" i="3"/>
  <c r="BH1973" i="3"/>
  <c r="BF1973" i="3"/>
  <c r="AY1973" i="3"/>
  <c r="AN1973" i="3"/>
  <c r="AC1973" i="3"/>
  <c r="BA1973" i="3"/>
  <c r="AE1805" i="3"/>
  <c r="BB1805" i="3"/>
  <c r="AL1805" i="3"/>
  <c r="V1805" i="3"/>
  <c r="BE1805" i="3"/>
  <c r="AO1805" i="3"/>
  <c r="Y1805" i="3"/>
  <c r="Y1811" i="3"/>
  <c r="AF1811" i="3"/>
  <c r="AY1811" i="3"/>
  <c r="AC1811" i="3"/>
  <c r="BH1811" i="3"/>
  <c r="AM1811" i="3"/>
  <c r="Q1811" i="3"/>
  <c r="AT1811" i="3"/>
  <c r="AD1811" i="3"/>
  <c r="N1811" i="3"/>
  <c r="AR1824" i="3"/>
  <c r="BC1824" i="3"/>
  <c r="AB1824" i="3"/>
  <c r="BA1824" i="3"/>
  <c r="Y1824" i="3"/>
  <c r="AS1824" i="3"/>
  <c r="Q1824" i="3"/>
  <c r="AF1824" i="3"/>
  <c r="BF1824" i="3"/>
  <c r="AP1824" i="3"/>
  <c r="Z1824" i="3"/>
  <c r="AY1840" i="3"/>
  <c r="AI1840" i="3"/>
  <c r="S1840" i="3"/>
  <c r="AX1840" i="3"/>
  <c r="AH1840" i="3"/>
  <c r="R1840" i="3"/>
  <c r="BA1840" i="3"/>
  <c r="AK1840" i="3"/>
  <c r="U1840" i="3"/>
  <c r="BA1869" i="3"/>
  <c r="AK1869" i="3"/>
  <c r="U1869" i="3"/>
  <c r="BD1869" i="3"/>
  <c r="AN1869" i="3"/>
  <c r="X1869" i="3"/>
  <c r="BC1869" i="3"/>
  <c r="AM1869" i="3"/>
  <c r="W1869" i="3"/>
  <c r="AH1869" i="3"/>
  <c r="AE1892" i="3"/>
  <c r="AZ1892" i="3"/>
  <c r="AV1868" i="3"/>
  <c r="AR1868" i="3"/>
  <c r="X1868" i="3"/>
  <c r="AU1868" i="3"/>
  <c r="AE1868" i="3"/>
  <c r="O1868" i="3"/>
  <c r="AT1868" i="3"/>
  <c r="AD1868" i="3"/>
  <c r="N1868" i="3"/>
  <c r="AW1868" i="3"/>
  <c r="AG1868" i="3"/>
  <c r="Q1868" i="3"/>
  <c r="BB1892" i="3"/>
  <c r="AL1892" i="3"/>
  <c r="V1892" i="3"/>
  <c r="U1892" i="3"/>
  <c r="AW1892" i="3"/>
  <c r="R1875" i="3"/>
  <c r="AP1875" i="3"/>
  <c r="AS1875" i="3"/>
  <c r="Y1875" i="3"/>
  <c r="BD1875" i="3"/>
  <c r="AF1875" i="3"/>
  <c r="BG1875" i="3"/>
  <c r="AM1875" i="3"/>
  <c r="O1875" i="3"/>
  <c r="AD1883" i="3"/>
  <c r="BI1883" i="3"/>
  <c r="AK1883" i="3"/>
  <c r="Q1883" i="3"/>
  <c r="AV1883" i="3"/>
  <c r="X1883" i="3"/>
  <c r="AY1883" i="3"/>
  <c r="AE1883" i="3"/>
  <c r="V1894" i="3"/>
  <c r="AL1894" i="3"/>
  <c r="BB1894" i="3"/>
  <c r="Y1894" i="3"/>
  <c r="AU1894" i="3"/>
  <c r="U1894" i="3"/>
  <c r="AQ1894" i="3"/>
  <c r="Q1894" i="3"/>
  <c r="AM1894" i="3"/>
  <c r="BH1894" i="3"/>
  <c r="Z1894" i="3"/>
  <c r="AP1894" i="3"/>
  <c r="BF1894" i="3"/>
  <c r="AE1894" i="3"/>
  <c r="AZ1894" i="3"/>
  <c r="AA1894" i="3"/>
  <c r="AV1894" i="3"/>
  <c r="W1894" i="3"/>
  <c r="AR1894" i="3"/>
  <c r="BB1903" i="3"/>
  <c r="P1903" i="3"/>
  <c r="AO1903" i="3"/>
  <c r="W1903" i="3"/>
  <c r="BD1903" i="3"/>
  <c r="BE1903" i="3"/>
  <c r="V1903" i="3"/>
  <c r="T1903" i="3"/>
  <c r="AS1913" i="3"/>
  <c r="BF1913" i="3"/>
  <c r="AB1913" i="3"/>
  <c r="BI1913" i="3"/>
  <c r="AA1913" i="3"/>
  <c r="AF1913" i="3"/>
  <c r="M1913" i="3"/>
  <c r="Z1913" i="3"/>
  <c r="AQ1913" i="3"/>
  <c r="AV1916" i="3"/>
  <c r="AE1916" i="3"/>
  <c r="U1916" i="3"/>
  <c r="AR1926" i="3"/>
  <c r="AN1926" i="3"/>
  <c r="Z1926" i="3"/>
  <c r="BC1926" i="3"/>
  <c r="BF1926" i="3"/>
  <c r="AT1926" i="3"/>
  <c r="U1926" i="3"/>
  <c r="W1926" i="3"/>
  <c r="AK1926" i="3"/>
  <c r="M1897" i="3"/>
  <c r="AC1897" i="3"/>
  <c r="AS1897" i="3"/>
  <c r="BI1897" i="3"/>
  <c r="Z1897" i="3"/>
  <c r="AP1897" i="3"/>
  <c r="BF1897" i="3"/>
  <c r="AA1897" i="3"/>
  <c r="AQ1897" i="3"/>
  <c r="BG1897" i="3"/>
  <c r="AB1897" i="3"/>
  <c r="AF1897" i="3"/>
  <c r="Q1897" i="3"/>
  <c r="AG1897" i="3"/>
  <c r="AW1897" i="3"/>
  <c r="N1897" i="3"/>
  <c r="AD1897" i="3"/>
  <c r="AT1897" i="3"/>
  <c r="O1897" i="3"/>
  <c r="AE1897" i="3"/>
  <c r="AU1897" i="3"/>
  <c r="X1897" i="3"/>
  <c r="AR1897" i="3"/>
  <c r="AV1897" i="3"/>
  <c r="U1897" i="3"/>
  <c r="AK1897" i="3"/>
  <c r="BA1897" i="3"/>
  <c r="R1897" i="3"/>
  <c r="AH1897" i="3"/>
  <c r="AX1897" i="3"/>
  <c r="S1897" i="3"/>
  <c r="AI1897" i="3"/>
  <c r="AY1897" i="3"/>
  <c r="AN1897" i="3"/>
  <c r="BH1897" i="3"/>
  <c r="Y1907" i="3"/>
  <c r="AO1907" i="3"/>
  <c r="BE1907" i="3"/>
  <c r="V1907" i="3"/>
  <c r="AL1907" i="3"/>
  <c r="BB1907" i="3"/>
  <c r="W1907" i="3"/>
  <c r="AM1907" i="3"/>
  <c r="BC1907" i="3"/>
  <c r="BD1907" i="3"/>
  <c r="P1907" i="3"/>
  <c r="Q1907" i="3"/>
  <c r="AK1907" i="3"/>
  <c r="BI1907" i="3"/>
  <c r="AD1907" i="3"/>
  <c r="AX1907" i="3"/>
  <c r="AA1907" i="3"/>
  <c r="AU1907" i="3"/>
  <c r="AN1907" i="3"/>
  <c r="AF1907" i="3"/>
  <c r="U1907" i="3"/>
  <c r="AS1907" i="3"/>
  <c r="N1907" i="3"/>
  <c r="AH1907" i="3"/>
  <c r="BF1907" i="3"/>
  <c r="AE1907" i="3"/>
  <c r="AY1907" i="3"/>
  <c r="AB1907" i="3"/>
  <c r="AV1907" i="3"/>
  <c r="AC1907" i="3"/>
  <c r="AW1907" i="3"/>
  <c r="R1907" i="3"/>
  <c r="AP1907" i="3"/>
  <c r="O1907" i="3"/>
  <c r="AI1907" i="3"/>
  <c r="BG1907" i="3"/>
  <c r="AR1907" i="3"/>
  <c r="AZ1919" i="3"/>
  <c r="AS1919" i="3"/>
  <c r="AH1919" i="3"/>
  <c r="AE1919" i="3"/>
  <c r="AB1919" i="3"/>
  <c r="AJ1919" i="3"/>
  <c r="Q1919" i="3"/>
  <c r="BI1919" i="3"/>
  <c r="AX1919" i="3"/>
  <c r="AU1919" i="3"/>
  <c r="AF1919" i="3"/>
  <c r="AT1924" i="3"/>
  <c r="AA1924" i="3"/>
  <c r="AQ1924" i="3"/>
  <c r="BG1924" i="3"/>
  <c r="AB1924" i="3"/>
  <c r="AR1924" i="3"/>
  <c r="BH1924" i="3"/>
  <c r="Y1924" i="3"/>
  <c r="AO1924" i="3"/>
  <c r="BE1924" i="3"/>
  <c r="AX1924" i="3"/>
  <c r="AD1924" i="3"/>
  <c r="O1924" i="3"/>
  <c r="AE1924" i="3"/>
  <c r="AU1924" i="3"/>
  <c r="P1924" i="3"/>
  <c r="AF1924" i="3"/>
  <c r="AV1924" i="3"/>
  <c r="M1924" i="3"/>
  <c r="AC1924" i="3"/>
  <c r="AS1924" i="3"/>
  <c r="BI1924" i="3"/>
  <c r="AH1924" i="3"/>
  <c r="S1924" i="3"/>
  <c r="AI1924" i="3"/>
  <c r="AY1924" i="3"/>
  <c r="T1924" i="3"/>
  <c r="AJ1924" i="3"/>
  <c r="AZ1924" i="3"/>
  <c r="Q1924" i="3"/>
  <c r="AG1924" i="3"/>
  <c r="AW1924" i="3"/>
  <c r="AN1946" i="3"/>
  <c r="BH1946" i="3"/>
  <c r="Q1946" i="3"/>
  <c r="AG1946" i="3"/>
  <c r="AW1946" i="3"/>
  <c r="N1946" i="3"/>
  <c r="AD1946" i="3"/>
  <c r="AT1946" i="3"/>
  <c r="O1946" i="3"/>
  <c r="AE1946" i="3"/>
  <c r="AU1946" i="3"/>
  <c r="T1946" i="3"/>
  <c r="X1946" i="3"/>
  <c r="Y1946" i="3"/>
  <c r="AS1946" i="3"/>
  <c r="R1946" i="3"/>
  <c r="AL1946" i="3"/>
  <c r="BF1946" i="3"/>
  <c r="AI1946" i="3"/>
  <c r="BC1946" i="3"/>
  <c r="AF1946" i="3"/>
  <c r="AC1946" i="3"/>
  <c r="BA1946" i="3"/>
  <c r="V1946" i="3"/>
  <c r="AP1946" i="3"/>
  <c r="S1946" i="3"/>
  <c r="AM1946" i="3"/>
  <c r="BG1946" i="3"/>
  <c r="M1946" i="3"/>
  <c r="AK1946" i="3"/>
  <c r="BE1946" i="3"/>
  <c r="Z1946" i="3"/>
  <c r="AX1946" i="3"/>
  <c r="W1946" i="3"/>
  <c r="AQ1946" i="3"/>
  <c r="AD1950" i="3"/>
  <c r="AX1950" i="3"/>
  <c r="AA1950" i="3"/>
  <c r="AU1950" i="3"/>
  <c r="N1950" i="3"/>
  <c r="AH1950" i="3"/>
  <c r="BF1950" i="3"/>
  <c r="AE1950" i="3"/>
  <c r="AY1950" i="3"/>
  <c r="R1950" i="3"/>
  <c r="AP1950" i="3"/>
  <c r="O1950" i="3"/>
  <c r="AI1950" i="3"/>
  <c r="BG1950" i="3"/>
  <c r="U1954" i="3"/>
  <c r="M1954" i="3"/>
  <c r="BE1954" i="3"/>
  <c r="T1954" i="3"/>
  <c r="AR1954" i="3"/>
  <c r="V1954" i="3"/>
  <c r="AL1954" i="3"/>
  <c r="BB1954" i="3"/>
  <c r="W1954" i="3"/>
  <c r="AM1954" i="3"/>
  <c r="BC1954" i="3"/>
  <c r="AS1954" i="3"/>
  <c r="AF1954" i="3"/>
  <c r="AB1954" i="3"/>
  <c r="R1954" i="3"/>
  <c r="AP1954" i="3"/>
  <c r="O1954" i="3"/>
  <c r="AI1954" i="3"/>
  <c r="BG1954" i="3"/>
  <c r="AN1954" i="3"/>
  <c r="Z1954" i="3"/>
  <c r="AT1954" i="3"/>
  <c r="S1954" i="3"/>
  <c r="AQ1954" i="3"/>
  <c r="BA1954" i="3"/>
  <c r="BH1954" i="3"/>
  <c r="AD1954" i="3"/>
  <c r="AX1954" i="3"/>
  <c r="AA1954" i="3"/>
  <c r="AU1954" i="3"/>
  <c r="R1958" i="3"/>
  <c r="AP1958" i="3"/>
  <c r="O1958" i="3"/>
  <c r="AI1958" i="3"/>
  <c r="BG1958" i="3"/>
  <c r="Z1958" i="3"/>
  <c r="AT1958" i="3"/>
  <c r="S1958" i="3"/>
  <c r="AQ1958" i="3"/>
  <c r="BH1958" i="3"/>
  <c r="AD1958" i="3"/>
  <c r="AX1958" i="3"/>
  <c r="AA1958" i="3"/>
  <c r="AU1958" i="3"/>
  <c r="AF1962" i="3"/>
  <c r="AK1962" i="3"/>
  <c r="T1962" i="3"/>
  <c r="AO1962" i="3"/>
  <c r="V1962" i="3"/>
  <c r="AL1962" i="3"/>
  <c r="BB1962" i="3"/>
  <c r="W1962" i="3"/>
  <c r="AM1962" i="3"/>
  <c r="BC1962" i="3"/>
  <c r="X1962" i="3"/>
  <c r="Q1962" i="3"/>
  <c r="AZ1962" i="3"/>
  <c r="AR1962" i="3"/>
  <c r="BE1962" i="3"/>
  <c r="AD1962" i="3"/>
  <c r="AX1962" i="3"/>
  <c r="AA1962" i="3"/>
  <c r="AU1962" i="3"/>
  <c r="BD1962" i="3"/>
  <c r="AJ1962" i="3"/>
  <c r="AW1962" i="3"/>
  <c r="N1962" i="3"/>
  <c r="AH1962" i="3"/>
  <c r="BF1962" i="3"/>
  <c r="AE1962" i="3"/>
  <c r="AY1962" i="3"/>
  <c r="M1962" i="3"/>
  <c r="AG1962" i="3"/>
  <c r="R1962" i="3"/>
  <c r="AP1962" i="3"/>
  <c r="O1962" i="3"/>
  <c r="AI1962" i="3"/>
  <c r="BG1962" i="3"/>
  <c r="R1968" i="3"/>
  <c r="AD1968" i="3"/>
  <c r="BB1968" i="3"/>
  <c r="AC1968" i="3"/>
  <c r="BD1968" i="3"/>
  <c r="AJ1968" i="3"/>
  <c r="Q1968" i="3"/>
  <c r="AR1968" i="3"/>
  <c r="AA1968" i="3"/>
  <c r="BA1968" i="3"/>
  <c r="N1968" i="3"/>
  <c r="AL1968" i="3"/>
  <c r="BF1968" i="3"/>
  <c r="AI1968" i="3"/>
  <c r="O1968" i="3"/>
  <c r="AO1968" i="3"/>
  <c r="W1968" i="3"/>
  <c r="BC1968" i="3"/>
  <c r="AF1968" i="3"/>
  <c r="BG1968" i="3"/>
  <c r="AT1968" i="3"/>
  <c r="AY1968" i="3"/>
  <c r="BE1968" i="3"/>
  <c r="P1968" i="3"/>
  <c r="V1968" i="3"/>
  <c r="M1968" i="3"/>
  <c r="T1968" i="3"/>
  <c r="AG1968" i="3"/>
  <c r="AK1968" i="3"/>
  <c r="Z1968" i="3"/>
  <c r="X1968" i="3"/>
  <c r="Y1968" i="3"/>
  <c r="AM1968" i="3"/>
  <c r="AV1968" i="3"/>
  <c r="AD1979" i="3"/>
  <c r="AO1979" i="3"/>
  <c r="AU1979" i="3"/>
  <c r="P1979" i="3"/>
  <c r="BH1979" i="3"/>
  <c r="AH1979" i="3"/>
  <c r="O1979" i="3"/>
  <c r="AY1979" i="3"/>
  <c r="AB1979" i="3"/>
  <c r="U1979" i="3"/>
  <c r="BE1979" i="3"/>
  <c r="S1979" i="3"/>
  <c r="AR1979" i="3"/>
  <c r="N1979" i="3"/>
  <c r="AE1979" i="3"/>
  <c r="AV1979" i="3"/>
  <c r="AB1930" i="3"/>
  <c r="AU1930" i="3"/>
  <c r="BI1930" i="3"/>
  <c r="M1930" i="3"/>
  <c r="BD1930" i="3"/>
  <c r="O1930" i="3"/>
  <c r="AC1930" i="3"/>
  <c r="Y1940" i="3"/>
  <c r="AO1940" i="3"/>
  <c r="BE1940" i="3"/>
  <c r="V1940" i="3"/>
  <c r="AL1940" i="3"/>
  <c r="BB1940" i="3"/>
  <c r="AC1940" i="3"/>
  <c r="AW1940" i="3"/>
  <c r="R1940" i="3"/>
  <c r="AP1940" i="3"/>
  <c r="O1940" i="3"/>
  <c r="AE1940" i="3"/>
  <c r="AU1940" i="3"/>
  <c r="AB1940" i="3"/>
  <c r="M1940" i="3"/>
  <c r="AG1940" i="3"/>
  <c r="BA1940" i="3"/>
  <c r="Z1940" i="3"/>
  <c r="AT1940" i="3"/>
  <c r="S1940" i="3"/>
  <c r="AI1940" i="3"/>
  <c r="AY1940" i="3"/>
  <c r="Q1940" i="3"/>
  <c r="AK1940" i="3"/>
  <c r="BI1940" i="3"/>
  <c r="AD1940" i="3"/>
  <c r="AX1940" i="3"/>
  <c r="W1940" i="3"/>
  <c r="AM1940" i="3"/>
  <c r="BC1940" i="3"/>
  <c r="V1948" i="3"/>
  <c r="AL1948" i="3"/>
  <c r="BB1948" i="3"/>
  <c r="W1948" i="3"/>
  <c r="AM1948" i="3"/>
  <c r="BC1948" i="3"/>
  <c r="AR1948" i="3"/>
  <c r="R1948" i="3"/>
  <c r="AP1948" i="3"/>
  <c r="O1948" i="3"/>
  <c r="AI1948" i="3"/>
  <c r="BG1948" i="3"/>
  <c r="Z1948" i="3"/>
  <c r="AT1948" i="3"/>
  <c r="S1948" i="3"/>
  <c r="AQ1948" i="3"/>
  <c r="AD1948" i="3"/>
  <c r="AX1948" i="3"/>
  <c r="AA1948" i="3"/>
  <c r="AU1948" i="3"/>
  <c r="AB1956" i="3"/>
  <c r="V1956" i="3"/>
  <c r="AL1956" i="3"/>
  <c r="BB1956" i="3"/>
  <c r="W1956" i="3"/>
  <c r="AM1956" i="3"/>
  <c r="BC1956" i="3"/>
  <c r="AG1956" i="3"/>
  <c r="T1956" i="3"/>
  <c r="AJ1956" i="3"/>
  <c r="AD1956" i="3"/>
  <c r="AX1956" i="3"/>
  <c r="AA1956" i="3"/>
  <c r="AU1956" i="3"/>
  <c r="N1956" i="3"/>
  <c r="AH1956" i="3"/>
  <c r="BF1956" i="3"/>
  <c r="AE1956" i="3"/>
  <c r="AY1956" i="3"/>
  <c r="BH1956" i="3"/>
  <c r="R1956" i="3"/>
  <c r="AP1956" i="3"/>
  <c r="O1956" i="3"/>
  <c r="AI1956" i="3"/>
  <c r="BG1956" i="3"/>
  <c r="N1964" i="3"/>
  <c r="AH1964" i="3"/>
  <c r="BB1964" i="3"/>
  <c r="AI1964" i="3"/>
  <c r="BI1964" i="3"/>
  <c r="AM1964" i="3"/>
  <c r="Y1964" i="3"/>
  <c r="AZ1964" i="3"/>
  <c r="AF1964" i="3"/>
  <c r="BC1964" i="3"/>
  <c r="R1964" i="3"/>
  <c r="AL1964" i="3"/>
  <c r="M1964" i="3"/>
  <c r="AN1964" i="3"/>
  <c r="Q1964" i="3"/>
  <c r="AW1964" i="3"/>
  <c r="AE1964" i="3"/>
  <c r="BE1964" i="3"/>
  <c r="AQ1964" i="3"/>
  <c r="AX1964" i="3"/>
  <c r="BD1964" i="3"/>
  <c r="O1964" i="3"/>
  <c r="AA1964" i="3"/>
  <c r="V1964" i="3"/>
  <c r="S1964" i="3"/>
  <c r="AB1964" i="3"/>
  <c r="AJ1964" i="3"/>
  <c r="AV1964" i="3"/>
  <c r="AD1964" i="3"/>
  <c r="X1964" i="3"/>
  <c r="AG1964" i="3"/>
  <c r="AU1964" i="3"/>
  <c r="BA1964" i="3"/>
  <c r="AI1974" i="3"/>
  <c r="O1974" i="3"/>
  <c r="AX1974" i="3"/>
  <c r="T1974" i="3"/>
  <c r="Q1975" i="3"/>
  <c r="T1975" i="3"/>
  <c r="AK1975" i="3"/>
  <c r="AZ1975" i="3"/>
  <c r="AY1975" i="3"/>
  <c r="AT1975" i="3"/>
  <c r="AZ1803" i="3"/>
  <c r="AF1803" i="3"/>
  <c r="AI1803" i="3"/>
  <c r="BD1803" i="3"/>
  <c r="AR1934" i="3"/>
  <c r="X1934" i="3"/>
  <c r="AT1934" i="3"/>
  <c r="V1934" i="3"/>
  <c r="AQ1934" i="3"/>
  <c r="Q1934" i="3"/>
  <c r="AG1934" i="3"/>
  <c r="AW1934" i="3"/>
  <c r="BF1934" i="3"/>
  <c r="AJ1934" i="3"/>
  <c r="O1934" i="3"/>
  <c r="AD1934" i="3"/>
  <c r="AY1934" i="3"/>
  <c r="AA1934" i="3"/>
  <c r="AV1934" i="3"/>
  <c r="U1934" i="3"/>
  <c r="AK1934" i="3"/>
  <c r="BA1934" i="3"/>
  <c r="AZ1934" i="3"/>
  <c r="AE1934" i="3"/>
  <c r="N1934" i="3"/>
  <c r="AI1934" i="3"/>
  <c r="BD1934" i="3"/>
  <c r="AF1934" i="3"/>
  <c r="BB1934" i="3"/>
  <c r="Y1934" i="3"/>
  <c r="AO1934" i="3"/>
  <c r="BE1934" i="3"/>
  <c r="AU1934" i="3"/>
  <c r="Z1934" i="3"/>
  <c r="AY1893" i="3"/>
  <c r="AB1893" i="3"/>
  <c r="AR1893" i="3"/>
  <c r="BH1893" i="3"/>
  <c r="AE1893" i="3"/>
  <c r="BA1893" i="3"/>
  <c r="AA1893" i="3"/>
  <c r="AW1893" i="3"/>
  <c r="R1893" i="3"/>
  <c r="AM1893" i="3"/>
  <c r="BI1893" i="3"/>
  <c r="P1893" i="3"/>
  <c r="AF1893" i="3"/>
  <c r="AV1893" i="3"/>
  <c r="O1893" i="3"/>
  <c r="AD1902" i="3"/>
  <c r="W1902" i="3"/>
  <c r="AM1902" i="3"/>
  <c r="BC1902" i="3"/>
  <c r="X1902" i="3"/>
  <c r="AN1902" i="3"/>
  <c r="BD1902" i="3"/>
  <c r="U1902" i="3"/>
  <c r="AK1902" i="3"/>
  <c r="BA1902" i="3"/>
  <c r="AX1902" i="3"/>
  <c r="AA1902" i="3"/>
  <c r="AQ1902" i="3"/>
  <c r="BG1902" i="3"/>
  <c r="AB1902" i="3"/>
  <c r="AR1902" i="3"/>
  <c r="BH1902" i="3"/>
  <c r="Y1902" i="3"/>
  <c r="AO1902" i="3"/>
  <c r="BE1902" i="3"/>
  <c r="AH1902" i="3"/>
  <c r="AO1811" i="3"/>
  <c r="S1878" i="3"/>
  <c r="AM1878" i="3"/>
  <c r="P1878" i="3"/>
  <c r="AZ1878" i="3"/>
  <c r="AB1878" i="3"/>
  <c r="AE1878" i="3"/>
  <c r="BC1878" i="3"/>
  <c r="X1878" i="3"/>
  <c r="BH1878" i="3"/>
  <c r="AI1878" i="3"/>
  <c r="AF1878" i="3"/>
  <c r="AN1878" i="3"/>
  <c r="O1878" i="3"/>
  <c r="AU1878" i="3"/>
  <c r="AV1878" i="3"/>
  <c r="BD1878" i="3"/>
  <c r="AC1909" i="3"/>
  <c r="AW1909" i="3"/>
  <c r="V1909" i="3"/>
  <c r="AP1909" i="3"/>
  <c r="O1909" i="3"/>
  <c r="AM1909" i="3"/>
  <c r="BG1909" i="3"/>
  <c r="AR1909" i="3"/>
  <c r="AJ1909" i="3"/>
  <c r="M1909" i="3"/>
  <c r="AO1909" i="3"/>
  <c r="N1909" i="3"/>
  <c r="AT1909" i="3"/>
  <c r="AA1909" i="3"/>
  <c r="BC1909" i="3"/>
  <c r="P1909" i="3"/>
  <c r="Q1909" i="3"/>
  <c r="AS1909" i="3"/>
  <c r="Z1909" i="3"/>
  <c r="BB1909" i="3"/>
  <c r="AE1909" i="3"/>
  <c r="X1909" i="3"/>
  <c r="AF1909" i="3"/>
  <c r="Y1909" i="3"/>
  <c r="BE1909" i="3"/>
  <c r="AD1909" i="3"/>
  <c r="BF1909" i="3"/>
  <c r="AQ1909" i="3"/>
  <c r="BD1909" i="3"/>
  <c r="AV1909" i="3"/>
  <c r="T1909" i="3"/>
  <c r="S1875" i="3"/>
  <c r="AI1875" i="3"/>
  <c r="AY1875" i="3"/>
  <c r="T1875" i="3"/>
  <c r="AJ1875" i="3"/>
  <c r="AZ1875" i="3"/>
  <c r="Q1875" i="3"/>
  <c r="AG1875" i="3"/>
  <c r="AW1875" i="3"/>
  <c r="Z1875" i="3"/>
  <c r="AD1875" i="3"/>
  <c r="AX1875" i="3"/>
  <c r="BL1998" i="3"/>
  <c r="BC1805" i="3"/>
  <c r="W1805" i="3"/>
  <c r="AX1805" i="3"/>
  <c r="AH1805" i="3"/>
  <c r="R1805" i="3"/>
  <c r="BA1805" i="3"/>
  <c r="AK1805" i="3"/>
  <c r="U1805" i="3"/>
  <c r="AI1805" i="3"/>
  <c r="BE1811" i="3"/>
  <c r="O1811" i="3"/>
  <c r="U1811" i="3"/>
  <c r="AS1811" i="3"/>
  <c r="X1811" i="3"/>
  <c r="BC1811" i="3"/>
  <c r="AG1811" i="3"/>
  <c r="BF1811" i="3"/>
  <c r="AP1811" i="3"/>
  <c r="Z1811" i="3"/>
  <c r="W1824" i="3"/>
  <c r="AW1824" i="3"/>
  <c r="T1824" i="3"/>
  <c r="AU1824" i="3"/>
  <c r="S1824" i="3"/>
  <c r="AM1824" i="3"/>
  <c r="AV1824" i="3"/>
  <c r="AA1824" i="3"/>
  <c r="BB1824" i="3"/>
  <c r="AL1824" i="3"/>
  <c r="V1824" i="3"/>
  <c r="P1840" i="3"/>
  <c r="AU1840" i="3"/>
  <c r="AE1840" i="3"/>
  <c r="O1840" i="3"/>
  <c r="AT1840" i="3"/>
  <c r="AD1840" i="3"/>
  <c r="N1840" i="3"/>
  <c r="AW1840" i="3"/>
  <c r="AG1840" i="3"/>
  <c r="Q1840" i="3"/>
  <c r="AW1869" i="3"/>
  <c r="AG1869" i="3"/>
  <c r="Q1869" i="3"/>
  <c r="AZ1869" i="3"/>
  <c r="AJ1869" i="3"/>
  <c r="T1869" i="3"/>
  <c r="AY1869" i="3"/>
  <c r="AI1869" i="3"/>
  <c r="S1869" i="3"/>
  <c r="AD1869" i="3"/>
  <c r="AX1869" i="3"/>
  <c r="AJ1892" i="3"/>
  <c r="BE1892" i="3"/>
  <c r="AF1868" i="3"/>
  <c r="AB1868" i="3"/>
  <c r="BG1868" i="3"/>
  <c r="AQ1868" i="3"/>
  <c r="AA1868" i="3"/>
  <c r="BF1868" i="3"/>
  <c r="AP1868" i="3"/>
  <c r="Z1868" i="3"/>
  <c r="BI1868" i="3"/>
  <c r="AS1868" i="3"/>
  <c r="AC1868" i="3"/>
  <c r="M1868" i="3"/>
  <c r="AX1892" i="3"/>
  <c r="AH1892" i="3"/>
  <c r="R1892" i="3"/>
  <c r="Q1892" i="3"/>
  <c r="AB1892" i="3"/>
  <c r="AT1875" i="3"/>
  <c r="BI1875" i="3"/>
  <c r="AO1875" i="3"/>
  <c r="U1875" i="3"/>
  <c r="AV1875" i="3"/>
  <c r="AB1875" i="3"/>
  <c r="BC1875" i="3"/>
  <c r="AE1875" i="3"/>
  <c r="AX1883" i="3"/>
  <c r="N1883" i="3"/>
  <c r="BA1883" i="3"/>
  <c r="AG1883" i="3"/>
  <c r="M1883" i="3"/>
  <c r="AN1883" i="3"/>
  <c r="T1883" i="3"/>
  <c r="AU1883" i="3"/>
  <c r="W1883" i="3"/>
  <c r="AO1916" i="3"/>
  <c r="U1924" i="3"/>
  <c r="BC1924" i="3"/>
  <c r="BA1926" i="3"/>
  <c r="AE1930" i="3"/>
  <c r="AS1934" i="3"/>
  <c r="P1897" i="3"/>
  <c r="W1897" i="3"/>
  <c r="BE1897" i="3"/>
  <c r="BG1913" i="3"/>
  <c r="AN1934" i="3"/>
  <c r="BG1940" i="3"/>
  <c r="AH1940" i="3"/>
  <c r="AA1946" i="3"/>
  <c r="AO1946" i="3"/>
  <c r="AE1948" i="3"/>
  <c r="AQ1950" i="3"/>
  <c r="AY1954" i="3"/>
  <c r="N1954" i="3"/>
  <c r="Z1956" i="3"/>
  <c r="AH1958" i="3"/>
  <c r="AT1962" i="3"/>
  <c r="X1907" i="3"/>
  <c r="Z1907" i="3"/>
  <c r="Y1962" i="3"/>
  <c r="AR1878" i="3"/>
  <c r="AU1909" i="3"/>
  <c r="AG1909" i="3"/>
  <c r="N1919" i="3"/>
  <c r="AT1964" i="3"/>
  <c r="AS1968" i="3"/>
  <c r="AS1892" i="3"/>
  <c r="T1892" i="3"/>
  <c r="AR1892" i="3"/>
  <c r="AU1805" i="3"/>
  <c r="O1805" i="3"/>
  <c r="AT1805" i="3"/>
  <c r="AD1805" i="3"/>
  <c r="N1805" i="3"/>
  <c r="AW1805" i="3"/>
  <c r="AG1805" i="3"/>
  <c r="Q1805" i="3"/>
  <c r="AU1811" i="3"/>
  <c r="BA1811" i="3"/>
  <c r="BI1811" i="3"/>
  <c r="AN1811" i="3"/>
  <c r="S1811" i="3"/>
  <c r="AW1811" i="3"/>
  <c r="AB1811" i="3"/>
  <c r="BB1811" i="3"/>
  <c r="AL1811" i="3"/>
  <c r="V1811" i="3"/>
  <c r="AY1824" i="3"/>
  <c r="AO1824" i="3"/>
  <c r="M1824" i="3"/>
  <c r="AN1824" i="3"/>
  <c r="BE1824" i="3"/>
  <c r="AE1824" i="3"/>
  <c r="AQ1824" i="3"/>
  <c r="U1824" i="3"/>
  <c r="AX1824" i="3"/>
  <c r="AH1824" i="3"/>
  <c r="AF1840" i="3"/>
  <c r="BG1840" i="3"/>
  <c r="AQ1840" i="3"/>
  <c r="AA1840" i="3"/>
  <c r="BF1840" i="3"/>
  <c r="AP1840" i="3"/>
  <c r="Z1840" i="3"/>
  <c r="BI1840" i="3"/>
  <c r="AS1840" i="3"/>
  <c r="AC1840" i="3"/>
  <c r="BI1869" i="3"/>
  <c r="AS1869" i="3"/>
  <c r="AC1869" i="3"/>
  <c r="M1869" i="3"/>
  <c r="AV1869" i="3"/>
  <c r="AF1869" i="3"/>
  <c r="P1869" i="3"/>
  <c r="AU1869" i="3"/>
  <c r="AE1869" i="3"/>
  <c r="O1869" i="3"/>
  <c r="P1892" i="3"/>
  <c r="AO1892" i="3"/>
  <c r="P1868" i="3"/>
  <c r="BD1868" i="3"/>
  <c r="BC1868" i="3"/>
  <c r="AM1868" i="3"/>
  <c r="W1868" i="3"/>
  <c r="BB1868" i="3"/>
  <c r="AL1868" i="3"/>
  <c r="V1868" i="3"/>
  <c r="BE1868" i="3"/>
  <c r="AO1868" i="3"/>
  <c r="AT1892" i="3"/>
  <c r="AD1892" i="3"/>
  <c r="N1892" i="3"/>
  <c r="M1892" i="3"/>
  <c r="AG1892" i="3"/>
  <c r="BH1892" i="3"/>
  <c r="N1875" i="3"/>
  <c r="BE1875" i="3"/>
  <c r="AK1875" i="3"/>
  <c r="M1875" i="3"/>
  <c r="AR1875" i="3"/>
  <c r="X1875" i="3"/>
  <c r="AU1875" i="3"/>
  <c r="AH1883" i="3"/>
  <c r="AP1883" i="3"/>
  <c r="AW1883" i="3"/>
  <c r="AC1883" i="3"/>
  <c r="BD1883" i="3"/>
  <c r="AJ1883" i="3"/>
  <c r="P1883" i="3"/>
  <c r="AM1883" i="3"/>
  <c r="S1883" i="3"/>
  <c r="BC1894" i="3"/>
  <c r="BG1894" i="3"/>
  <c r="P1894" i="3"/>
  <c r="T1894" i="3"/>
  <c r="AH1894" i="3"/>
  <c r="AB1916" i="3"/>
  <c r="BD1924" i="3"/>
  <c r="AM1924" i="3"/>
  <c r="AM1926" i="3"/>
  <c r="R1924" i="3"/>
  <c r="AC1934" i="3"/>
  <c r="BD1897" i="3"/>
  <c r="BB1897" i="3"/>
  <c r="AO1897" i="3"/>
  <c r="AP1913" i="3"/>
  <c r="BG1934" i="3"/>
  <c r="S1934" i="3"/>
  <c r="AQ1940" i="3"/>
  <c r="N1940" i="3"/>
  <c r="BB1946" i="3"/>
  <c r="U1946" i="3"/>
  <c r="BF1948" i="3"/>
  <c r="S1950" i="3"/>
  <c r="AE1954" i="3"/>
  <c r="AQ1956" i="3"/>
  <c r="AY1958" i="3"/>
  <c r="N1958" i="3"/>
  <c r="Z1962" i="3"/>
  <c r="AQ1907" i="3"/>
  <c r="BA1907" i="3"/>
  <c r="AJ1878" i="3"/>
  <c r="W1909" i="3"/>
  <c r="AN1917" i="3"/>
  <c r="AZ1954" i="3"/>
  <c r="AR1958" i="3"/>
  <c r="AV1919" i="3"/>
  <c r="U1919" i="3"/>
  <c r="U1964" i="3"/>
  <c r="AP1968" i="3"/>
  <c r="Q1979" i="3"/>
  <c r="AI1895" i="3"/>
  <c r="AF1895" i="3"/>
  <c r="BD1895" i="3"/>
  <c r="AE1895" i="3"/>
  <c r="BF1895" i="3"/>
  <c r="AQ1895" i="3"/>
  <c r="M1895" i="3"/>
  <c r="AH1895" i="3"/>
  <c r="BC1895" i="3"/>
  <c r="P1895" i="3"/>
  <c r="AN1895" i="3"/>
  <c r="BH1895" i="3"/>
  <c r="AK1895" i="3"/>
  <c r="V1895" i="3"/>
  <c r="AW1895" i="3"/>
  <c r="R1895" i="3"/>
  <c r="AM1895" i="3"/>
  <c r="BI1895" i="3"/>
  <c r="BG1892" i="3"/>
  <c r="AJ1935" i="3"/>
  <c r="BD1935" i="3"/>
  <c r="M1899" i="3"/>
  <c r="AC1899" i="3"/>
  <c r="AS1899" i="3"/>
  <c r="BI1899" i="3"/>
  <c r="Z1899" i="3"/>
  <c r="AP1899" i="3"/>
  <c r="BF1899" i="3"/>
  <c r="AA1899" i="3"/>
  <c r="AQ1899" i="3"/>
  <c r="BG1899" i="3"/>
  <c r="AB1899" i="3"/>
  <c r="AF1899" i="3"/>
  <c r="AG1942" i="3"/>
  <c r="AT1942" i="3"/>
  <c r="AC1950" i="3"/>
  <c r="AB1950" i="3"/>
  <c r="V1950" i="3"/>
  <c r="AL1950" i="3"/>
  <c r="BB1950" i="3"/>
  <c r="W1950" i="3"/>
  <c r="AM1950" i="3"/>
  <c r="BC1950" i="3"/>
  <c r="T1958" i="3"/>
  <c r="AG1958" i="3"/>
  <c r="V1958" i="3"/>
  <c r="AL1958" i="3"/>
  <c r="BB1958" i="3"/>
  <c r="W1958" i="3"/>
  <c r="AM1958" i="3"/>
  <c r="BC1958" i="3"/>
  <c r="N1966" i="3"/>
  <c r="AH1966" i="3"/>
  <c r="AN1966" i="3"/>
  <c r="AU1966" i="3"/>
  <c r="AV1966" i="3"/>
  <c r="AX1966" i="3"/>
  <c r="BD1966" i="3"/>
  <c r="AZ1966" i="3"/>
  <c r="W1966" i="3"/>
  <c r="AX1981" i="3"/>
  <c r="Q1981" i="3"/>
  <c r="AU1981" i="3"/>
  <c r="AG1981" i="3"/>
  <c r="P1981" i="3"/>
  <c r="AR1884" i="3"/>
  <c r="P1884" i="3"/>
  <c r="AV1884" i="3"/>
  <c r="BB1972" i="3"/>
  <c r="BD1972" i="3"/>
  <c r="AJ1882" i="3"/>
  <c r="AZ1882" i="3"/>
  <c r="AM1932" i="3"/>
  <c r="AD1932" i="3"/>
  <c r="AY1932" i="3"/>
  <c r="AA1932" i="3"/>
  <c r="AV1932" i="3"/>
  <c r="AC1919" i="3"/>
  <c r="AW1919" i="3"/>
  <c r="R1919" i="3"/>
  <c r="AP1919" i="3"/>
  <c r="O1919" i="3"/>
  <c r="AI1919" i="3"/>
  <c r="BG1919" i="3"/>
  <c r="AR1919" i="3"/>
  <c r="T1919" i="3"/>
  <c r="M1919" i="3"/>
  <c r="AG1919" i="3"/>
  <c r="BA1919" i="3"/>
  <c r="Z1919" i="3"/>
  <c r="AT1919" i="3"/>
  <c r="S1919" i="3"/>
  <c r="AQ1919" i="3"/>
  <c r="X1919" i="3"/>
  <c r="BH1919" i="3"/>
  <c r="BE1935" i="3"/>
  <c r="T1935" i="3"/>
  <c r="AB1955" i="3"/>
  <c r="AA1966" i="3"/>
  <c r="M1966" i="3"/>
  <c r="AV1981" i="3"/>
  <c r="R1981" i="3"/>
  <c r="BD1880" i="3"/>
  <c r="N1939" i="3"/>
  <c r="AV1899" i="3"/>
  <c r="BD1899" i="3"/>
  <c r="AY1899" i="3"/>
  <c r="AE1899" i="3"/>
  <c r="BB1899" i="3"/>
  <c r="AH1899" i="3"/>
  <c r="N1899" i="3"/>
  <c r="AO1899" i="3"/>
  <c r="U1899" i="3"/>
  <c r="AQ1932" i="3"/>
  <c r="P1932" i="3"/>
  <c r="AI1932" i="3"/>
  <c r="AT1935" i="3"/>
  <c r="N1935" i="3"/>
  <c r="AB1958" i="3"/>
  <c r="AN1919" i="3"/>
  <c r="AA1919" i="3"/>
  <c r="AD1919" i="3"/>
  <c r="AK1919" i="3"/>
  <c r="AR1966" i="3"/>
  <c r="AE1966" i="3"/>
  <c r="AD1966" i="3"/>
  <c r="AE1981" i="3"/>
  <c r="AO1950" i="3"/>
  <c r="AF1880" i="3"/>
  <c r="X1959" i="3"/>
  <c r="T1963" i="3"/>
  <c r="BA1850" i="3"/>
  <c r="V1857" i="3"/>
  <c r="T1842" i="3"/>
  <c r="AZ1884" i="3"/>
  <c r="AT1979" i="3"/>
  <c r="Z1910" i="3"/>
  <c r="AZ1956" i="3"/>
  <c r="Y1917" i="3"/>
  <c r="BJ2021" i="3"/>
  <c r="BJ1998" i="3"/>
  <c r="BJ2013" i="3"/>
  <c r="AH1973" i="3"/>
  <c r="BJ1985" i="3"/>
  <c r="BJ1986" i="3"/>
  <c r="BM1990" i="3"/>
  <c r="BL2019" i="3"/>
  <c r="BJ1982" i="3"/>
  <c r="BL2007" i="3"/>
  <c r="BK1995" i="3"/>
  <c r="BN1984" i="3"/>
  <c r="BK1984" i="3"/>
  <c r="BN2026" i="3"/>
  <c r="BL2009" i="3"/>
  <c r="BK2007" i="3"/>
  <c r="BN2002" i="3"/>
  <c r="BL1995" i="3"/>
  <c r="BM1987" i="3"/>
  <c r="BL1984" i="3"/>
  <c r="BK1987" i="3"/>
  <c r="AF1888" i="3"/>
  <c r="BK2001" i="3"/>
  <c r="BN1991" i="3"/>
  <c r="BK2019" i="3"/>
  <c r="AJ1884" i="3"/>
  <c r="BK1982" i="3"/>
  <c r="BL2011" i="3"/>
  <c r="Y1919" i="3"/>
  <c r="AX1906" i="3"/>
  <c r="M1923" i="3"/>
  <c r="BD1884" i="3"/>
  <c r="T1905" i="3"/>
  <c r="T1917" i="3"/>
  <c r="P1915" i="3"/>
  <c r="BD1915" i="3"/>
  <c r="BC1915" i="3"/>
  <c r="AM1915" i="3"/>
  <c r="W1915" i="3"/>
  <c r="BB1915" i="3"/>
  <c r="AL1915" i="3"/>
  <c r="V1915" i="3"/>
  <c r="BE1915" i="3"/>
  <c r="AO1915" i="3"/>
  <c r="Y1915" i="3"/>
  <c r="AJ1917" i="3"/>
  <c r="P1923" i="3"/>
  <c r="BD1923" i="3"/>
  <c r="BC1923" i="3"/>
  <c r="AM1923" i="3"/>
  <c r="W1923" i="3"/>
  <c r="BB1923" i="3"/>
  <c r="AL1923" i="3"/>
  <c r="V1923" i="3"/>
  <c r="BE1923" i="3"/>
  <c r="AO1923" i="3"/>
  <c r="Y1923" i="3"/>
  <c r="AV1917" i="3"/>
  <c r="BD1917" i="3"/>
  <c r="AY1917" i="3"/>
  <c r="AE1917" i="3"/>
  <c r="BB1917" i="3"/>
  <c r="AH1917" i="3"/>
  <c r="N1917" i="3"/>
  <c r="AO1917" i="3"/>
  <c r="U1917" i="3"/>
  <c r="AR1973" i="3"/>
  <c r="X1973" i="3"/>
  <c r="BC1973" i="3"/>
  <c r="AI1973" i="3"/>
  <c r="O1973" i="3"/>
  <c r="AG1973" i="3"/>
  <c r="M1973" i="3"/>
  <c r="BC1972" i="3"/>
  <c r="AC1824" i="3"/>
  <c r="BB1883" i="3"/>
  <c r="AN1892" i="3"/>
  <c r="X1930" i="3"/>
  <c r="BH1930" i="3"/>
  <c r="Z1964" i="3"/>
  <c r="AP1964" i="3"/>
  <c r="BF1964" i="3"/>
  <c r="AC1964" i="3"/>
  <c r="AY1964" i="3"/>
  <c r="W1964" i="3"/>
  <c r="AR1964" i="3"/>
  <c r="T1964" i="3"/>
  <c r="AO1964" i="3"/>
  <c r="P1964" i="3"/>
  <c r="AK1964" i="3"/>
  <c r="BG1964" i="3"/>
  <c r="Q1974" i="3"/>
  <c r="BB1974" i="3"/>
  <c r="V1975" i="3"/>
  <c r="BI1975" i="3"/>
  <c r="AJ1975" i="3"/>
  <c r="AR1874" i="3"/>
  <c r="AA1878" i="3"/>
  <c r="AQ1878" i="3"/>
  <c r="BG1878" i="3"/>
  <c r="T1878" i="3"/>
  <c r="U1909" i="3"/>
  <c r="AK1909" i="3"/>
  <c r="BA1909" i="3"/>
  <c r="R1909" i="3"/>
  <c r="AH1909" i="3"/>
  <c r="AX1909" i="3"/>
  <c r="S1909" i="3"/>
  <c r="AI1909" i="3"/>
  <c r="AY1909" i="3"/>
  <c r="AN1909" i="3"/>
  <c r="BH1909" i="3"/>
  <c r="BB1875" i="3"/>
  <c r="BJ1875" i="3" s="1"/>
  <c r="BN2025" i="3"/>
  <c r="AI1892" i="3"/>
  <c r="AK1892" i="3"/>
  <c r="AC1892" i="3"/>
  <c r="AQ1892" i="3"/>
  <c r="AF1892" i="3"/>
  <c r="S1892" i="3"/>
  <c r="BA1892" i="3"/>
  <c r="W1892" i="3"/>
  <c r="AA1892" i="3"/>
  <c r="O1892" i="3"/>
  <c r="BI1892" i="3"/>
  <c r="BL2015" i="3"/>
  <c r="BN2015" i="3"/>
  <c r="BM1994" i="3"/>
  <c r="BL2021" i="3"/>
  <c r="BM2013" i="3"/>
  <c r="BL2013" i="3"/>
  <c r="BK2013" i="3"/>
  <c r="BM2025" i="3"/>
  <c r="AD1973" i="3"/>
  <c r="AX1973" i="3"/>
  <c r="U1973" i="3"/>
  <c r="AK1973" i="3"/>
  <c r="BI1973" i="3"/>
  <c r="AA1973" i="3"/>
  <c r="AQ1973" i="3"/>
  <c r="BG1973" i="3"/>
  <c r="T1973" i="3"/>
  <c r="AJ1973" i="3"/>
  <c r="AZ1973" i="3"/>
  <c r="BK1986" i="3"/>
  <c r="BN1986" i="3"/>
  <c r="BM1999" i="3"/>
  <c r="BJ1997" i="3"/>
  <c r="BN1997" i="3"/>
  <c r="BM1997" i="3"/>
  <c r="BJ1988" i="3"/>
  <c r="BL2012" i="3"/>
  <c r="BM1989" i="3"/>
  <c r="BK1989" i="3"/>
  <c r="BM1993" i="3"/>
  <c r="BJ1993" i="3"/>
  <c r="BL1987" i="3"/>
  <c r="BJ2014" i="3"/>
  <c r="BN2014" i="3"/>
  <c r="BN2005" i="3"/>
  <c r="BK2005" i="3"/>
  <c r="BM2016" i="3"/>
  <c r="BM1982" i="3"/>
  <c r="BM2012" i="3"/>
  <c r="BK2012" i="3"/>
  <c r="BM2009" i="3"/>
  <c r="BJ2009" i="3"/>
  <c r="BJ2001" i="3"/>
  <c r="BM1996" i="3"/>
  <c r="BL2002" i="3"/>
  <c r="BJ1989" i="3"/>
  <c r="BM1984" i="3"/>
  <c r="BN2007" i="3"/>
  <c r="BJ2007" i="3"/>
  <c r="BL2016" i="3"/>
  <c r="BJ2016" i="3"/>
  <c r="BL1993" i="3"/>
  <c r="BN1993" i="3"/>
  <c r="BJ1987" i="3"/>
  <c r="BJ1995" i="3"/>
  <c r="BM2014" i="3"/>
  <c r="BL1982" i="3"/>
  <c r="BL1996" i="3"/>
  <c r="BL1989" i="3"/>
  <c r="BL1991" i="3"/>
  <c r="BM1991" i="3"/>
  <c r="BM2019" i="3"/>
  <c r="BJ2012" i="3"/>
  <c r="BM2017" i="3"/>
  <c r="BM2011" i="3"/>
  <c r="BJ2005" i="3"/>
  <c r="BJ2017" i="3"/>
  <c r="BL1997" i="3"/>
  <c r="AT1906" i="3"/>
  <c r="AH1906" i="3"/>
  <c r="AV1915" i="3"/>
  <c r="AR1915" i="3"/>
  <c r="X1915" i="3"/>
  <c r="AU1915" i="3"/>
  <c r="AE1915" i="3"/>
  <c r="O1915" i="3"/>
  <c r="AT1915" i="3"/>
  <c r="AD1915" i="3"/>
  <c r="N1915" i="3"/>
  <c r="AW1915" i="3"/>
  <c r="AG1915" i="3"/>
  <c r="Q1915" i="3"/>
  <c r="AV1923" i="3"/>
  <c r="AR1923" i="3"/>
  <c r="X1923" i="3"/>
  <c r="AU1923" i="3"/>
  <c r="AE1923" i="3"/>
  <c r="O1923" i="3"/>
  <c r="AT1923" i="3"/>
  <c r="AD1923" i="3"/>
  <c r="N1923" i="3"/>
  <c r="AW1923" i="3"/>
  <c r="AG1923" i="3"/>
  <c r="Q1923" i="3"/>
  <c r="BH1917" i="3"/>
  <c r="X1917" i="3"/>
  <c r="AM1917" i="3"/>
  <c r="S1917" i="3"/>
  <c r="AT1917" i="3"/>
  <c r="V1917" i="3"/>
  <c r="BA1917" i="3"/>
  <c r="AG1917" i="3"/>
  <c r="BD1973" i="3"/>
  <c r="AF1973" i="3"/>
  <c r="BE1973" i="3"/>
  <c r="AU1973" i="3"/>
  <c r="W1973" i="3"/>
  <c r="AW1973" i="3"/>
  <c r="Y1973" i="3"/>
  <c r="AT1973" i="3"/>
  <c r="R1973" i="3"/>
  <c r="AV1946" i="3"/>
  <c r="AV1892" i="3"/>
  <c r="Y1903" i="3"/>
  <c r="AL1903" i="3"/>
  <c r="BC1903" i="3"/>
  <c r="AZ1917" i="3"/>
  <c r="M1917" i="3"/>
  <c r="AC1917" i="3"/>
  <c r="AS1917" i="3"/>
  <c r="BI1917" i="3"/>
  <c r="Z1917" i="3"/>
  <c r="AP1917" i="3"/>
  <c r="BF1917" i="3"/>
  <c r="AA1917" i="3"/>
  <c r="AQ1917" i="3"/>
  <c r="BG1917" i="3"/>
  <c r="AB1917" i="3"/>
  <c r="AF1917" i="3"/>
  <c r="R1925" i="3"/>
  <c r="AN1925" i="3"/>
  <c r="V1883" i="3"/>
  <c r="BA1972" i="3"/>
  <c r="T1897" i="3"/>
  <c r="BN1985" i="3"/>
  <c r="BN1982" i="3"/>
  <c r="BM1988" i="3"/>
  <c r="BN1989" i="3"/>
  <c r="AJ1915" i="3"/>
  <c r="AJ1923" i="3"/>
  <c r="AF1915" i="3"/>
  <c r="AB1915" i="3"/>
  <c r="BG1915" i="3"/>
  <c r="AQ1915" i="3"/>
  <c r="AA1915" i="3"/>
  <c r="BF1915" i="3"/>
  <c r="AP1915" i="3"/>
  <c r="Z1915" i="3"/>
  <c r="BI1915" i="3"/>
  <c r="AS1915" i="3"/>
  <c r="AC1915" i="3"/>
  <c r="AF1923" i="3"/>
  <c r="AB1923" i="3"/>
  <c r="BG1923" i="3"/>
  <c r="AQ1923" i="3"/>
  <c r="AA1923" i="3"/>
  <c r="BF1923" i="3"/>
  <c r="AP1923" i="3"/>
  <c r="Z1923" i="3"/>
  <c r="BI1923" i="3"/>
  <c r="AS1923" i="3"/>
  <c r="AC1923" i="3"/>
  <c r="AR1917" i="3"/>
  <c r="BC1917" i="3"/>
  <c r="AI1917" i="3"/>
  <c r="O1917" i="3"/>
  <c r="AL1917" i="3"/>
  <c r="R1917" i="3"/>
  <c r="AW1917" i="3"/>
  <c r="AV1973" i="3"/>
  <c r="AB1973" i="3"/>
  <c r="AS1973" i="3"/>
  <c r="AM1973" i="3"/>
  <c r="S1973" i="3"/>
  <c r="AO1973" i="3"/>
  <c r="Q1973" i="3"/>
  <c r="AP1973" i="3"/>
  <c r="N1973" i="3"/>
  <c r="AY1892" i="3"/>
  <c r="BD1892" i="3"/>
  <c r="BL1892" i="3" s="1"/>
  <c r="AD1935" i="3"/>
  <c r="AZ1935" i="3"/>
  <c r="BE1936" i="3"/>
  <c r="AR1936" i="3"/>
  <c r="BL2018" i="3"/>
  <c r="BK2021" i="3"/>
  <c r="BN2013" i="3"/>
  <c r="BJ1984" i="3"/>
  <c r="BM1985" i="3"/>
  <c r="BK2023" i="3"/>
  <c r="BK1996" i="3"/>
  <c r="BL1992" i="3"/>
  <c r="BH1882" i="3"/>
  <c r="AR1882" i="3"/>
  <c r="AN1880" i="3"/>
  <c r="M1880" i="3"/>
  <c r="AN1888" i="3"/>
  <c r="AV1888" i="3"/>
  <c r="N1910" i="3"/>
  <c r="AW1804" i="3"/>
  <c r="BL2014" i="3"/>
  <c r="BL2024" i="3"/>
  <c r="BK2011" i="3"/>
  <c r="BN2001" i="3"/>
  <c r="BJ1991" i="3"/>
  <c r="BL1986" i="3"/>
  <c r="BL2023" i="3"/>
  <c r="BK2027" i="3"/>
  <c r="BJ1990" i="3"/>
  <c r="BL2001" i="3"/>
  <c r="AB1805" i="3"/>
  <c r="T1978" i="3"/>
  <c r="BJ2024" i="3"/>
  <c r="T1949" i="3"/>
  <c r="AJ1954" i="3"/>
  <c r="AJ1958" i="3"/>
  <c r="AB1962" i="3"/>
  <c r="BH1962" i="3"/>
  <c r="P1919" i="3"/>
  <c r="BD1919" i="3"/>
  <c r="BC1919" i="3"/>
  <c r="AM1919" i="3"/>
  <c r="W1919" i="3"/>
  <c r="BB1919" i="3"/>
  <c r="AL1919" i="3"/>
  <c r="V1919" i="3"/>
  <c r="BE1919" i="3"/>
  <c r="AO1919" i="3"/>
  <c r="BH1966" i="3"/>
  <c r="Q1966" i="3"/>
  <c r="U1966" i="3"/>
  <c r="Y1966" i="3"/>
  <c r="AI1966" i="3"/>
  <c r="AT1966" i="3"/>
  <c r="AQ1968" i="3"/>
  <c r="U1968" i="3"/>
  <c r="AW1968" i="3"/>
  <c r="AB1968" i="3"/>
  <c r="AZ1968" i="3"/>
  <c r="AE1968" i="3"/>
  <c r="BI1968" i="3"/>
  <c r="AN1968" i="3"/>
  <c r="S1968" i="3"/>
  <c r="AX1968" i="3"/>
  <c r="AH1968" i="3"/>
  <c r="AF1981" i="3"/>
  <c r="O1981" i="3"/>
  <c r="AS1962" i="3"/>
  <c r="AG1954" i="3"/>
  <c r="AF1979" i="3"/>
  <c r="AC1979" i="3"/>
  <c r="AI1979" i="3"/>
  <c r="AS1979" i="3"/>
  <c r="AJ1805" i="3"/>
  <c r="AZ1862" i="3"/>
  <c r="T1882" i="3"/>
  <c r="AJ1905" i="3"/>
  <c r="BH1880" i="3"/>
  <c r="AR1888" i="3"/>
  <c r="BH1888" i="3"/>
  <c r="BB1910" i="3"/>
  <c r="AB1884" i="3"/>
  <c r="AR1932" i="3"/>
  <c r="BK2026" i="3"/>
  <c r="BL2005" i="3"/>
  <c r="BH1884" i="3"/>
  <c r="T1876" i="3"/>
  <c r="Z1966" i="3"/>
  <c r="AV1938" i="3"/>
  <c r="X1884" i="3"/>
  <c r="AF1884" i="3"/>
  <c r="BC1932" i="3"/>
  <c r="BF1910" i="3"/>
  <c r="AJ1974" i="3"/>
  <c r="BN2027" i="3"/>
  <c r="AN1942" i="3"/>
  <c r="BC1934" i="3"/>
  <c r="BJ1996" i="3"/>
  <c r="BL1990" i="3"/>
  <c r="AN1884" i="3"/>
  <c r="T1884" i="3"/>
  <c r="M1884" i="3"/>
  <c r="W1932" i="3"/>
  <c r="R1979" i="3"/>
  <c r="AL1910" i="3"/>
  <c r="V1910" i="3"/>
  <c r="AH1932" i="3"/>
  <c r="Q1815" i="3"/>
  <c r="BH1876" i="3"/>
  <c r="BJ2020" i="3"/>
  <c r="BJ1994" i="3"/>
  <c r="BL2025" i="3"/>
  <c r="BJ2025" i="3"/>
  <c r="BM2015" i="3"/>
  <c r="BM2002" i="3"/>
  <c r="BM2021" i="3"/>
  <c r="BM1998" i="3"/>
  <c r="BF1978" i="3"/>
  <c r="AF1805" i="3"/>
  <c r="P1811" i="3"/>
  <c r="AC1960" i="3"/>
  <c r="AF1940" i="3"/>
  <c r="AN1948" i="3"/>
  <c r="AN1956" i="3"/>
  <c r="BK2020" i="3"/>
  <c r="BM1995" i="3"/>
  <c r="BN1994" i="3"/>
  <c r="AX1979" i="3"/>
  <c r="AG1978" i="3"/>
  <c r="AI1830" i="3"/>
  <c r="R1932" i="3"/>
  <c r="N1898" i="3"/>
  <c r="AR1880" i="3"/>
  <c r="BK2002" i="3"/>
  <c r="BL2000" i="3"/>
  <c r="AZ1940" i="3"/>
  <c r="BE1948" i="3"/>
  <c r="BA1956" i="3"/>
  <c r="BC1980" i="3"/>
  <c r="AK1980" i="3"/>
  <c r="X1980" i="3"/>
  <c r="AP1978" i="3"/>
  <c r="AZ1978" i="3"/>
  <c r="P1874" i="3"/>
  <c r="AB1874" i="3"/>
  <c r="BK2000" i="3"/>
  <c r="BL1994" i="3"/>
  <c r="AH1974" i="3"/>
  <c r="AW1974" i="3"/>
  <c r="AZ1974" i="3"/>
  <c r="BA1948" i="3"/>
  <c r="Y1948" i="3"/>
  <c r="U1956" i="3"/>
  <c r="BF1980" i="3"/>
  <c r="AI1980" i="3"/>
  <c r="U1980" i="3"/>
  <c r="AK1960" i="3"/>
  <c r="AY1978" i="3"/>
  <c r="AJ1978" i="3"/>
  <c r="AL1875" i="3"/>
  <c r="AZ1874" i="3"/>
  <c r="AS1952" i="3"/>
  <c r="BK2024" i="3"/>
  <c r="BM2001" i="3"/>
  <c r="L1773" i="3"/>
  <c r="R1974" i="3"/>
  <c r="AG1974" i="3"/>
  <c r="U1948" i="3"/>
  <c r="AP1980" i="3"/>
  <c r="S1980" i="3"/>
  <c r="AA1978" i="3"/>
  <c r="AW1978" i="3"/>
  <c r="AA1811" i="3"/>
  <c r="P1882" i="3"/>
  <c r="L1775" i="3"/>
  <c r="L1771" i="3"/>
  <c r="BB1898" i="3"/>
  <c r="P1880" i="3"/>
  <c r="AB1880" i="3"/>
  <c r="Z1898" i="3"/>
  <c r="M1876" i="3"/>
  <c r="AP1898" i="3"/>
  <c r="U1827" i="3"/>
  <c r="AJ1874" i="3"/>
  <c r="AY1856" i="3"/>
  <c r="BK2018" i="3"/>
  <c r="BJ2000" i="3"/>
  <c r="BM2000" i="3"/>
  <c r="BM1986" i="3"/>
  <c r="BK2028" i="3"/>
  <c r="K1767" i="3"/>
  <c r="K1765" i="3"/>
  <c r="AL1898" i="3"/>
  <c r="AL1857" i="3"/>
  <c r="BK2022" i="3"/>
  <c r="BN2018" i="3"/>
  <c r="BJ2018" i="3"/>
  <c r="BK1994" i="3"/>
  <c r="N1911" i="3"/>
  <c r="U1925" i="3"/>
  <c r="V1966" i="3"/>
  <c r="V1981" i="3"/>
  <c r="BE1820" i="3"/>
  <c r="AO1893" i="3"/>
  <c r="R1857" i="3"/>
  <c r="AZ1816" i="3"/>
  <c r="BM2027" i="3"/>
  <c r="BL2027" i="3"/>
  <c r="AB1972" i="3"/>
  <c r="BH1972" i="3"/>
  <c r="AO1972" i="3"/>
  <c r="AA1972" i="3"/>
  <c r="Z1972" i="3"/>
  <c r="BF1972" i="3"/>
  <c r="AN1950" i="3"/>
  <c r="Y1950" i="3"/>
  <c r="BE1950" i="3"/>
  <c r="AK1950" i="3"/>
  <c r="T1950" i="3"/>
  <c r="AZ1950" i="3"/>
  <c r="AN1958" i="3"/>
  <c r="U1958" i="3"/>
  <c r="BI1958" i="3"/>
  <c r="AO1958" i="3"/>
  <c r="P1958" i="3"/>
  <c r="AV1958" i="3"/>
  <c r="AC1958" i="3"/>
  <c r="Q1958" i="3"/>
  <c r="AW1958" i="3"/>
  <c r="X1958" i="3"/>
  <c r="BD1958" i="3"/>
  <c r="AK1958" i="3"/>
  <c r="Y1958" i="3"/>
  <c r="BE1958" i="3"/>
  <c r="Z1975" i="3"/>
  <c r="AP1975" i="3"/>
  <c r="BF1975" i="3"/>
  <c r="Y1975" i="3"/>
  <c r="AO1975" i="3"/>
  <c r="BE1975" i="3"/>
  <c r="W1975" i="3"/>
  <c r="AM1975" i="3"/>
  <c r="P1970" i="3"/>
  <c r="AF1970" i="3"/>
  <c r="AV1970" i="3"/>
  <c r="M1970" i="3"/>
  <c r="AC1970" i="3"/>
  <c r="AS1970" i="3"/>
  <c r="BI1970" i="3"/>
  <c r="AA1970" i="3"/>
  <c r="AQ1970" i="3"/>
  <c r="N1970" i="3"/>
  <c r="AD1970" i="3"/>
  <c r="AT1970" i="3"/>
  <c r="AY1970" i="3"/>
  <c r="T1970" i="3"/>
  <c r="AJ1970" i="3"/>
  <c r="AZ1970" i="3"/>
  <c r="Q1970" i="3"/>
  <c r="AG1970" i="3"/>
  <c r="AW1970" i="3"/>
  <c r="O1970" i="3"/>
  <c r="AE1970" i="3"/>
  <c r="AU1970" i="3"/>
  <c r="R1970" i="3"/>
  <c r="AH1970" i="3"/>
  <c r="AX1970" i="3"/>
  <c r="X1970" i="3"/>
  <c r="AN1970" i="3"/>
  <c r="BD1970" i="3"/>
  <c r="U1970" i="3"/>
  <c r="AK1970" i="3"/>
  <c r="BA1970" i="3"/>
  <c r="S1970" i="3"/>
  <c r="AI1970" i="3"/>
  <c r="BC1970" i="3"/>
  <c r="V1970" i="3"/>
  <c r="AL1970" i="3"/>
  <c r="BB1970" i="3"/>
  <c r="BJ2023" i="3"/>
  <c r="BM2023" i="3"/>
  <c r="BL2026" i="3"/>
  <c r="AU1828" i="3"/>
  <c r="S1828" i="3"/>
  <c r="AY1828" i="3"/>
  <c r="AE1828" i="3"/>
  <c r="AI1828" i="3"/>
  <c r="BC1966" i="3"/>
  <c r="AG1966" i="3"/>
  <c r="BG1966" i="3"/>
  <c r="AK1966" i="3"/>
  <c r="P1966" i="3"/>
  <c r="AO1966" i="3"/>
  <c r="T1966" i="3"/>
  <c r="AY1966" i="3"/>
  <c r="AC1966" i="3"/>
  <c r="BF1966" i="3"/>
  <c r="AP1966" i="3"/>
  <c r="BH1981" i="3"/>
  <c r="AR1981" i="3"/>
  <c r="AB1981" i="3"/>
  <c r="BG1981" i="3"/>
  <c r="AQ1981" i="3"/>
  <c r="AA1981" i="3"/>
  <c r="BI1981" i="3"/>
  <c r="AS1981" i="3"/>
  <c r="AC1981" i="3"/>
  <c r="M1981" i="3"/>
  <c r="AT1981" i="3"/>
  <c r="AD1981" i="3"/>
  <c r="N1981" i="3"/>
  <c r="AV1975" i="3"/>
  <c r="AF1975" i="3"/>
  <c r="P1975" i="3"/>
  <c r="AU1975" i="3"/>
  <c r="AA1975" i="3"/>
  <c r="BA1975" i="3"/>
  <c r="AG1975" i="3"/>
  <c r="M1975" i="3"/>
  <c r="AL1975" i="3"/>
  <c r="R1975" i="3"/>
  <c r="BH1950" i="3"/>
  <c r="BI1950" i="3"/>
  <c r="U1950" i="3"/>
  <c r="AG1950" i="3"/>
  <c r="AF1950" i="3"/>
  <c r="AP1972" i="3"/>
  <c r="AU1972" i="3"/>
  <c r="AK1972" i="3"/>
  <c r="AR1972" i="3"/>
  <c r="BF1970" i="3"/>
  <c r="AM1970" i="3"/>
  <c r="Y1970" i="3"/>
  <c r="BA1958" i="3"/>
  <c r="Z1813" i="3"/>
  <c r="Y1813" i="3"/>
  <c r="X1978" i="3"/>
  <c r="AN1978" i="3"/>
  <c r="BD1978" i="3"/>
  <c r="U1978" i="3"/>
  <c r="AK1978" i="3"/>
  <c r="BA1978" i="3"/>
  <c r="N1978" i="3"/>
  <c r="AD1978" i="3"/>
  <c r="AT1978" i="3"/>
  <c r="O1978" i="3"/>
  <c r="AE1978" i="3"/>
  <c r="AU1978" i="3"/>
  <c r="AB1978" i="3"/>
  <c r="AR1978" i="3"/>
  <c r="BH1978" i="3"/>
  <c r="Y1978" i="3"/>
  <c r="AO1978" i="3"/>
  <c r="BE1978" i="3"/>
  <c r="R1978" i="3"/>
  <c r="AH1978" i="3"/>
  <c r="AX1978" i="3"/>
  <c r="S1978" i="3"/>
  <c r="AI1978" i="3"/>
  <c r="BC1978" i="3"/>
  <c r="P1978" i="3"/>
  <c r="AF1978" i="3"/>
  <c r="AV1978" i="3"/>
  <c r="M1978" i="3"/>
  <c r="AC1978" i="3"/>
  <c r="AS1978" i="3"/>
  <c r="BI1978" i="3"/>
  <c r="V1978" i="3"/>
  <c r="AL1978" i="3"/>
  <c r="BB1978" i="3"/>
  <c r="W1978" i="3"/>
  <c r="AM1978" i="3"/>
  <c r="BG1978" i="3"/>
  <c r="BL2022" i="3"/>
  <c r="BM2028" i="3"/>
  <c r="BM1992" i="3"/>
  <c r="BK1992" i="3"/>
  <c r="BJ1992" i="3"/>
  <c r="BN1992" i="3"/>
  <c r="K1799" i="3"/>
  <c r="K1785" i="3"/>
  <c r="AY1925" i="3"/>
  <c r="AH1925" i="3"/>
  <c r="X1953" i="3"/>
  <c r="AB1957" i="3"/>
  <c r="AZ1958" i="3"/>
  <c r="AV1911" i="3"/>
  <c r="AE1911" i="3"/>
  <c r="AW1966" i="3"/>
  <c r="AB1966" i="3"/>
  <c r="BA1966" i="3"/>
  <c r="AF1966" i="3"/>
  <c r="BE1966" i="3"/>
  <c r="AJ1966" i="3"/>
  <c r="O1966" i="3"/>
  <c r="AS1966" i="3"/>
  <c r="X1966" i="3"/>
  <c r="BB1966" i="3"/>
  <c r="AL1966" i="3"/>
  <c r="BD1981" i="3"/>
  <c r="AN1981" i="3"/>
  <c r="X1981" i="3"/>
  <c r="BC1981" i="3"/>
  <c r="AM1981" i="3"/>
  <c r="W1981" i="3"/>
  <c r="BE1981" i="3"/>
  <c r="AO1981" i="3"/>
  <c r="Y1981" i="3"/>
  <c r="BF1981" i="3"/>
  <c r="AP1981" i="3"/>
  <c r="Z1981" i="3"/>
  <c r="BH1975" i="3"/>
  <c r="AR1975" i="3"/>
  <c r="AB1975" i="3"/>
  <c r="BG1975" i="3"/>
  <c r="AQ1975" i="3"/>
  <c r="S1975" i="3"/>
  <c r="AW1975" i="3"/>
  <c r="AC1975" i="3"/>
  <c r="BB1975" i="3"/>
  <c r="AH1975" i="3"/>
  <c r="N1975" i="3"/>
  <c r="AR1950" i="3"/>
  <c r="BA1950" i="3"/>
  <c r="M1950" i="3"/>
  <c r="Q1950" i="3"/>
  <c r="X1950" i="3"/>
  <c r="AY1972" i="3"/>
  <c r="AL1972" i="3"/>
  <c r="S1972" i="3"/>
  <c r="Y1972" i="3"/>
  <c r="AN1972" i="3"/>
  <c r="AP1970" i="3"/>
  <c r="W1970" i="3"/>
  <c r="BH1970" i="3"/>
  <c r="AQ1978" i="3"/>
  <c r="Z1978" i="3"/>
  <c r="Q1978" i="3"/>
  <c r="M1958" i="3"/>
  <c r="O1830" i="3"/>
  <c r="O1828" i="3"/>
  <c r="N1920" i="3"/>
  <c r="BF1920" i="3"/>
  <c r="P1809" i="3"/>
  <c r="T1809" i="3"/>
  <c r="BC1809" i="3"/>
  <c r="AR1809" i="3"/>
  <c r="AG1809" i="3"/>
  <c r="S1809" i="3"/>
  <c r="Y1809" i="3"/>
  <c r="N1865" i="3"/>
  <c r="V1865" i="3"/>
  <c r="AO1936" i="3"/>
  <c r="BG1936" i="3"/>
  <c r="AK1811" i="3"/>
  <c r="AV1811" i="3"/>
  <c r="K1801" i="3"/>
  <c r="AZ1981" i="3"/>
  <c r="AJ1981" i="3"/>
  <c r="T1981" i="3"/>
  <c r="AY1981" i="3"/>
  <c r="AI1981" i="3"/>
  <c r="S1981" i="3"/>
  <c r="BA1981" i="3"/>
  <c r="AK1981" i="3"/>
  <c r="U1981" i="3"/>
  <c r="BB1981" i="3"/>
  <c r="AL1981" i="3"/>
  <c r="BD1975" i="3"/>
  <c r="AN1975" i="3"/>
  <c r="X1975" i="3"/>
  <c r="BC1975" i="3"/>
  <c r="AI1975" i="3"/>
  <c r="O1975" i="3"/>
  <c r="AS1975" i="3"/>
  <c r="U1975" i="3"/>
  <c r="AX1975" i="3"/>
  <c r="AD1975" i="3"/>
  <c r="T1938" i="3"/>
  <c r="AJ1950" i="3"/>
  <c r="AS1950" i="3"/>
  <c r="AW1950" i="3"/>
  <c r="BD1950" i="3"/>
  <c r="P1950" i="3"/>
  <c r="AQ1972" i="3"/>
  <c r="V1972" i="3"/>
  <c r="BE1972" i="3"/>
  <c r="U1972" i="3"/>
  <c r="X1972" i="3"/>
  <c r="Z1970" i="3"/>
  <c r="BE1970" i="3"/>
  <c r="AR1970" i="3"/>
  <c r="AS1958" i="3"/>
  <c r="AF1958" i="3"/>
  <c r="R1934" i="3"/>
  <c r="W1934" i="3"/>
  <c r="AH1934" i="3"/>
  <c r="AM1934" i="3"/>
  <c r="AX1934" i="3"/>
  <c r="BH1934" i="3"/>
  <c r="AB1934" i="3"/>
  <c r="AZ1890" i="3"/>
  <c r="P1890" i="3"/>
  <c r="BJ2027" i="3"/>
  <c r="AQ1826" i="3"/>
  <c r="X1835" i="3"/>
  <c r="BM1835" i="3" s="1"/>
  <c r="AQ1871" i="3"/>
  <c r="BL2020" i="3"/>
  <c r="V1875" i="3"/>
  <c r="BF1898" i="3"/>
  <c r="BL1898" i="3" s="1"/>
  <c r="T1874" i="3"/>
  <c r="AZ1909" i="3"/>
  <c r="T1811" i="3"/>
  <c r="AE1811" i="3"/>
  <c r="BB1857" i="3"/>
  <c r="X1880" i="3"/>
  <c r="BM2006" i="3"/>
  <c r="BL2004" i="3"/>
  <c r="BM1983" i="3"/>
  <c r="AZ1868" i="3"/>
  <c r="V1898" i="3"/>
  <c r="BH1874" i="3"/>
  <c r="BG1811" i="3"/>
  <c r="AN1876" i="3"/>
  <c r="AA1828" i="3"/>
  <c r="BJ2026" i="3"/>
  <c r="BN2028" i="3"/>
  <c r="BM2004" i="3"/>
  <c r="BM2026" i="3"/>
  <c r="BM2024" i="3"/>
  <c r="BM2020" i="3"/>
  <c r="BN2000" i="3"/>
  <c r="BJ2022" i="3"/>
  <c r="BM2022" i="3"/>
  <c r="BM2018" i="3"/>
  <c r="BJ2004" i="3"/>
  <c r="BL1983" i="3"/>
  <c r="BJ2028" i="3"/>
  <c r="BJ2010" i="3"/>
  <c r="BK2008" i="3"/>
  <c r="BN2008" i="3"/>
  <c r="BL2008" i="3"/>
  <c r="BJ2006" i="3"/>
  <c r="BK2010" i="3"/>
  <c r="BN2010" i="3"/>
  <c r="BN2004" i="3"/>
  <c r="BK2004" i="3"/>
  <c r="BJ2008" i="3"/>
  <c r="BK2006" i="3"/>
  <c r="BN2006" i="3"/>
  <c r="BL2010" i="3"/>
  <c r="BM2008" i="3"/>
  <c r="BJ1983" i="3"/>
  <c r="BK1983" i="3"/>
  <c r="BN1983" i="3"/>
  <c r="BN2022" i="3"/>
  <c r="BM2010" i="3"/>
  <c r="BL2006" i="3"/>
  <c r="BL2028" i="3"/>
  <c r="AP1900" i="3"/>
  <c r="BB1900" i="3"/>
  <c r="N1900" i="3"/>
  <c r="BF1900" i="3"/>
  <c r="V1900" i="3"/>
  <c r="Z1900" i="3"/>
  <c r="AL1900" i="3"/>
  <c r="AH1900" i="3"/>
  <c r="S1900" i="3"/>
  <c r="AI1900" i="3"/>
  <c r="AY1900" i="3"/>
  <c r="T1900" i="3"/>
  <c r="AJ1900" i="3"/>
  <c r="AZ1900" i="3"/>
  <c r="Q1900" i="3"/>
  <c r="AG1900" i="3"/>
  <c r="AW1900" i="3"/>
  <c r="R1900" i="3"/>
  <c r="AT1900" i="3"/>
  <c r="W1900" i="3"/>
  <c r="AM1900" i="3"/>
  <c r="BC1900" i="3"/>
  <c r="X1900" i="3"/>
  <c r="AN1900" i="3"/>
  <c r="BD1900" i="3"/>
  <c r="U1900" i="3"/>
  <c r="AK1900" i="3"/>
  <c r="BA1900" i="3"/>
  <c r="AD1900" i="3"/>
  <c r="AA1900" i="3"/>
  <c r="AQ1900" i="3"/>
  <c r="BG1900" i="3"/>
  <c r="AB1900" i="3"/>
  <c r="AR1900" i="3"/>
  <c r="BH1900" i="3"/>
  <c r="Y1900" i="3"/>
  <c r="AO1900" i="3"/>
  <c r="BE1900" i="3"/>
  <c r="AB1976" i="3"/>
  <c r="BH1976" i="3"/>
  <c r="AO1976" i="3"/>
  <c r="AQ1976" i="3"/>
  <c r="AH1976" i="3"/>
  <c r="S1976" i="3"/>
  <c r="AF1976" i="3"/>
  <c r="M1976" i="3"/>
  <c r="AS1976" i="3"/>
  <c r="AY1976" i="3"/>
  <c r="AL1976" i="3"/>
  <c r="W1976" i="3"/>
  <c r="AR1976" i="3"/>
  <c r="Y1976" i="3"/>
  <c r="BE1976" i="3"/>
  <c r="R1976" i="3"/>
  <c r="AX1976" i="3"/>
  <c r="AU1976" i="3"/>
  <c r="BI1976" i="3"/>
  <c r="P1976" i="3"/>
  <c r="V1976" i="3"/>
  <c r="AV1976" i="3"/>
  <c r="BB1976" i="3"/>
  <c r="X1896" i="3"/>
  <c r="AP1896" i="3"/>
  <c r="BB1896" i="3"/>
  <c r="BF1896" i="3"/>
  <c r="S1896" i="3"/>
  <c r="Z1896" i="3"/>
  <c r="Y1896" i="3"/>
  <c r="AQ1896" i="3"/>
  <c r="BG1896" i="3"/>
  <c r="AF1896" i="3"/>
  <c r="AV1896" i="3"/>
  <c r="Q1896" i="3"/>
  <c r="AK1896" i="3"/>
  <c r="BA1896" i="3"/>
  <c r="AC1896" i="3"/>
  <c r="AX1896" i="3"/>
  <c r="AT1896" i="3"/>
  <c r="N1896" i="3"/>
  <c r="AD1896" i="3"/>
  <c r="AE1896" i="3"/>
  <c r="AU1896" i="3"/>
  <c r="P1896" i="3"/>
  <c r="AJ1896" i="3"/>
  <c r="AZ1896" i="3"/>
  <c r="W1896" i="3"/>
  <c r="AO1896" i="3"/>
  <c r="BE1896" i="3"/>
  <c r="AH1896" i="3"/>
  <c r="R1896" i="3"/>
  <c r="O1896" i="3"/>
  <c r="AI1896" i="3"/>
  <c r="AY1896" i="3"/>
  <c r="U1896" i="3"/>
  <c r="AN1896" i="3"/>
  <c r="BD1896" i="3"/>
  <c r="AB1896" i="3"/>
  <c r="AS1896" i="3"/>
  <c r="BI1896" i="3"/>
  <c r="K1797" i="3"/>
  <c r="K1781" i="3"/>
  <c r="AT1849" i="3"/>
  <c r="AR1896" i="3"/>
  <c r="T1896" i="3"/>
  <c r="AS1900" i="3"/>
  <c r="AF1900" i="3"/>
  <c r="O1900" i="3"/>
  <c r="AQ1937" i="3"/>
  <c r="AB1937" i="3"/>
  <c r="AR1937" i="3"/>
  <c r="BB1937" i="3"/>
  <c r="AF1818" i="3"/>
  <c r="BA1818" i="3"/>
  <c r="P1855" i="3"/>
  <c r="AF1855" i="3"/>
  <c r="K1795" i="3"/>
  <c r="K1793" i="3"/>
  <c r="L1799" i="3"/>
  <c r="K1790" i="3"/>
  <c r="K1788" i="3"/>
  <c r="L1781" i="3"/>
  <c r="AJ1781" i="3" s="1"/>
  <c r="L1779" i="3"/>
  <c r="L1777" i="3"/>
  <c r="AW1896" i="3"/>
  <c r="AA1896" i="3"/>
  <c r="V1896" i="3"/>
  <c r="AC1900" i="3"/>
  <c r="P1900" i="3"/>
  <c r="AV1939" i="3"/>
  <c r="BC1976" i="3"/>
  <c r="L1770" i="3"/>
  <c r="K1770" i="3"/>
  <c r="AG1896" i="3"/>
  <c r="BC1896" i="3"/>
  <c r="M1900" i="3"/>
  <c r="AU1900" i="3"/>
  <c r="M1896" i="3"/>
  <c r="AX1900" i="3"/>
  <c r="AC1976" i="3"/>
  <c r="M1903" i="3"/>
  <c r="AC1903" i="3"/>
  <c r="AS1903" i="3"/>
  <c r="BI1903" i="3"/>
  <c r="Z1903" i="3"/>
  <c r="AP1903" i="3"/>
  <c r="BF1903" i="3"/>
  <c r="AA1903" i="3"/>
  <c r="AQ1903" i="3"/>
  <c r="BG1903" i="3"/>
  <c r="AB1903" i="3"/>
  <c r="AF1903" i="3"/>
  <c r="AJ1903" i="3"/>
  <c r="Q1903" i="3"/>
  <c r="AG1903" i="3"/>
  <c r="AW1903" i="3"/>
  <c r="N1903" i="3"/>
  <c r="AD1903" i="3"/>
  <c r="AT1903" i="3"/>
  <c r="O1903" i="3"/>
  <c r="AE1903" i="3"/>
  <c r="AU1903" i="3"/>
  <c r="X1903" i="3"/>
  <c r="AR1903" i="3"/>
  <c r="AV1903" i="3"/>
  <c r="U1903" i="3"/>
  <c r="AK1903" i="3"/>
  <c r="BA1903" i="3"/>
  <c r="R1903" i="3"/>
  <c r="AH1903" i="3"/>
  <c r="AX1903" i="3"/>
  <c r="S1903" i="3"/>
  <c r="AI1903" i="3"/>
  <c r="AY1903" i="3"/>
  <c r="AN1903" i="3"/>
  <c r="BH1903" i="3"/>
  <c r="T1913" i="3"/>
  <c r="Q1913" i="3"/>
  <c r="AG1913" i="3"/>
  <c r="AW1913" i="3"/>
  <c r="N1913" i="3"/>
  <c r="AD1913" i="3"/>
  <c r="AT1913" i="3"/>
  <c r="O1913" i="3"/>
  <c r="AE1913" i="3"/>
  <c r="AU1913" i="3"/>
  <c r="X1913" i="3"/>
  <c r="AR1913" i="3"/>
  <c r="AV1913" i="3"/>
  <c r="U1913" i="3"/>
  <c r="AK1913" i="3"/>
  <c r="BA1913" i="3"/>
  <c r="R1913" i="3"/>
  <c r="AH1913" i="3"/>
  <c r="AX1913" i="3"/>
  <c r="S1913" i="3"/>
  <c r="AI1913" i="3"/>
  <c r="AY1913" i="3"/>
  <c r="AN1913" i="3"/>
  <c r="BH1913" i="3"/>
  <c r="Y1913" i="3"/>
  <c r="AO1913" i="3"/>
  <c r="BE1913" i="3"/>
  <c r="V1913" i="3"/>
  <c r="AL1913" i="3"/>
  <c r="BB1913" i="3"/>
  <c r="W1913" i="3"/>
  <c r="AM1913" i="3"/>
  <c r="BC1913" i="3"/>
  <c r="BD1913" i="3"/>
  <c r="P1913" i="3"/>
  <c r="AH1916" i="3"/>
  <c r="O1916" i="3"/>
  <c r="AM1916" i="3"/>
  <c r="BG1916" i="3"/>
  <c r="AF1916" i="3"/>
  <c r="BD1916" i="3"/>
  <c r="Y1916" i="3"/>
  <c r="AS1916" i="3"/>
  <c r="R1916" i="3"/>
  <c r="W1916" i="3"/>
  <c r="AQ1916" i="3"/>
  <c r="P1916" i="3"/>
  <c r="AN1916" i="3"/>
  <c r="BH1916" i="3"/>
  <c r="AC1916" i="3"/>
  <c r="BA1916" i="3"/>
  <c r="AT1916" i="3"/>
  <c r="AA1916" i="3"/>
  <c r="AU1916" i="3"/>
  <c r="X1916" i="3"/>
  <c r="AR1916" i="3"/>
  <c r="M1916" i="3"/>
  <c r="AK1916" i="3"/>
  <c r="BE1916" i="3"/>
  <c r="P1926" i="3"/>
  <c r="AV1926" i="3"/>
  <c r="AH1926" i="3"/>
  <c r="T1926" i="3"/>
  <c r="AZ1926" i="3"/>
  <c r="N1926" i="3"/>
  <c r="AD1926" i="3"/>
  <c r="AA1926" i="3"/>
  <c r="AQ1926" i="3"/>
  <c r="BG1926" i="3"/>
  <c r="Y1926" i="3"/>
  <c r="AO1926" i="3"/>
  <c r="BE1926" i="3"/>
  <c r="X1926" i="3"/>
  <c r="BD1926" i="3"/>
  <c r="AP1926" i="3"/>
  <c r="AB1926" i="3"/>
  <c r="BH1926" i="3"/>
  <c r="AL1926" i="3"/>
  <c r="O1926" i="3"/>
  <c r="AE1926" i="3"/>
  <c r="AU1926" i="3"/>
  <c r="M1926" i="3"/>
  <c r="AC1926" i="3"/>
  <c r="AS1926" i="3"/>
  <c r="BI1926" i="3"/>
  <c r="AF1926" i="3"/>
  <c r="R1926" i="3"/>
  <c r="AX1926" i="3"/>
  <c r="AJ1926" i="3"/>
  <c r="S1926" i="3"/>
  <c r="AI1926" i="3"/>
  <c r="AY1926" i="3"/>
  <c r="Q1926" i="3"/>
  <c r="AG1926" i="3"/>
  <c r="AW1926" i="3"/>
  <c r="AF1930" i="3"/>
  <c r="R1930" i="3"/>
  <c r="AX1930" i="3"/>
  <c r="AJ1930" i="3"/>
  <c r="S1930" i="3"/>
  <c r="AI1930" i="3"/>
  <c r="AY1930" i="3"/>
  <c r="Q1930" i="3"/>
  <c r="AG1930" i="3"/>
  <c r="AW1930" i="3"/>
  <c r="AN1930" i="3"/>
  <c r="Z1930" i="3"/>
  <c r="BF1930" i="3"/>
  <c r="AR1930" i="3"/>
  <c r="AT1930" i="3"/>
  <c r="AD1930" i="3"/>
  <c r="W1930" i="3"/>
  <c r="AM1930" i="3"/>
  <c r="BC1930" i="3"/>
  <c r="U1930" i="3"/>
  <c r="AK1930" i="3"/>
  <c r="BA1930" i="3"/>
  <c r="P1930" i="3"/>
  <c r="AV1930" i="3"/>
  <c r="AH1930" i="3"/>
  <c r="T1930" i="3"/>
  <c r="AZ1930" i="3"/>
  <c r="N1930" i="3"/>
  <c r="AL1930" i="3"/>
  <c r="AA1930" i="3"/>
  <c r="AQ1930" i="3"/>
  <c r="BG1930" i="3"/>
  <c r="Y1930" i="3"/>
  <c r="AO1930" i="3"/>
  <c r="BE1930" i="3"/>
  <c r="M1939" i="3"/>
  <c r="T1941" i="3"/>
  <c r="AJ1944" i="3"/>
  <c r="T1944" i="3"/>
  <c r="AN1944" i="3"/>
  <c r="BH1944" i="3"/>
  <c r="AN1952" i="3"/>
  <c r="AW1952" i="3"/>
  <c r="AJ1952" i="3"/>
  <c r="AF1952" i="3"/>
  <c r="M1952" i="3"/>
  <c r="P1960" i="3"/>
  <c r="AV1960" i="3"/>
  <c r="AS1960" i="3"/>
  <c r="BI1960" i="3"/>
  <c r="X1960" i="3"/>
  <c r="BD1960" i="3"/>
  <c r="BA1960" i="3"/>
  <c r="AF1960" i="3"/>
  <c r="M1960" i="3"/>
  <c r="U1960" i="3"/>
  <c r="AL1971" i="3"/>
  <c r="AE1971" i="3"/>
  <c r="T1971" i="3"/>
  <c r="AB1980" i="3"/>
  <c r="AR1980" i="3"/>
  <c r="BH1980" i="3"/>
  <c r="Y1980" i="3"/>
  <c r="AO1980" i="3"/>
  <c r="BE1980" i="3"/>
  <c r="W1980" i="3"/>
  <c r="AM1980" i="3"/>
  <c r="N1980" i="3"/>
  <c r="AD1980" i="3"/>
  <c r="AT1980" i="3"/>
  <c r="AQ1980" i="3"/>
  <c r="P1980" i="3"/>
  <c r="AF1980" i="3"/>
  <c r="AV1980" i="3"/>
  <c r="M1980" i="3"/>
  <c r="AC1980" i="3"/>
  <c r="AS1980" i="3"/>
  <c r="BI1980" i="3"/>
  <c r="AA1980" i="3"/>
  <c r="AU1980" i="3"/>
  <c r="R1980" i="3"/>
  <c r="AH1980" i="3"/>
  <c r="AX1980" i="3"/>
  <c r="BG1980" i="3"/>
  <c r="T1980" i="3"/>
  <c r="AJ1980" i="3"/>
  <c r="AZ1980" i="3"/>
  <c r="Q1980" i="3"/>
  <c r="AG1980" i="3"/>
  <c r="AW1980" i="3"/>
  <c r="O1980" i="3"/>
  <c r="AE1980" i="3"/>
  <c r="AY1980" i="3"/>
  <c r="V1980" i="3"/>
  <c r="AL1980" i="3"/>
  <c r="BB1980" i="3"/>
  <c r="X1940" i="3"/>
  <c r="AR1940" i="3"/>
  <c r="AV1940" i="3"/>
  <c r="T1940" i="3"/>
  <c r="AN1940" i="3"/>
  <c r="BH1940" i="3"/>
  <c r="AJ1940" i="3"/>
  <c r="BD1940" i="3"/>
  <c r="P1940" i="3"/>
  <c r="P1948" i="3"/>
  <c r="AV1948" i="3"/>
  <c r="AG1948" i="3"/>
  <c r="T1948" i="3"/>
  <c r="AZ1948" i="3"/>
  <c r="AC1948" i="3"/>
  <c r="BI1948" i="3"/>
  <c r="X1948" i="3"/>
  <c r="BD1948" i="3"/>
  <c r="AO1948" i="3"/>
  <c r="AB1948" i="3"/>
  <c r="BH1948" i="3"/>
  <c r="AK1948" i="3"/>
  <c r="AF1948" i="3"/>
  <c r="Q1948" i="3"/>
  <c r="AW1948" i="3"/>
  <c r="AJ1948" i="3"/>
  <c r="M1948" i="3"/>
  <c r="AS1948" i="3"/>
  <c r="P1956" i="3"/>
  <c r="AV1956" i="3"/>
  <c r="AC1956" i="3"/>
  <c r="BI1956" i="3"/>
  <c r="AO1956" i="3"/>
  <c r="X1956" i="3"/>
  <c r="BD1956" i="3"/>
  <c r="AK1956" i="3"/>
  <c r="Q1956" i="3"/>
  <c r="AW1956" i="3"/>
  <c r="AF1956" i="3"/>
  <c r="M1956" i="3"/>
  <c r="AS1956" i="3"/>
  <c r="Y1956" i="3"/>
  <c r="BE1956" i="3"/>
  <c r="X1974" i="3"/>
  <c r="AN1974" i="3"/>
  <c r="BD1974" i="3"/>
  <c r="AQ1974" i="3"/>
  <c r="U1974" i="3"/>
  <c r="AK1974" i="3"/>
  <c r="BA1974" i="3"/>
  <c r="S1974" i="3"/>
  <c r="AU1974" i="3"/>
  <c r="V1974" i="3"/>
  <c r="AL1974" i="3"/>
  <c r="AB1974" i="3"/>
  <c r="AR1974" i="3"/>
  <c r="BH1974" i="3"/>
  <c r="AY1974" i="3"/>
  <c r="Y1974" i="3"/>
  <c r="AO1974" i="3"/>
  <c r="BE1974" i="3"/>
  <c r="W1974" i="3"/>
  <c r="BG1974" i="3"/>
  <c r="Z1974" i="3"/>
  <c r="AP1974" i="3"/>
  <c r="BF1974" i="3"/>
  <c r="P1974" i="3"/>
  <c r="AF1974" i="3"/>
  <c r="AV1974" i="3"/>
  <c r="AA1974" i="3"/>
  <c r="M1974" i="3"/>
  <c r="AC1974" i="3"/>
  <c r="AS1974" i="3"/>
  <c r="BI1974" i="3"/>
  <c r="AE1974" i="3"/>
  <c r="N1974" i="3"/>
  <c r="AD1974" i="3"/>
  <c r="AT1974" i="3"/>
  <c r="BC1974" i="3"/>
  <c r="AO1813" i="3"/>
  <c r="BE1813" i="3"/>
  <c r="R1813" i="3"/>
  <c r="AX1813" i="3"/>
  <c r="T1816" i="3"/>
  <c r="AA1816" i="3"/>
  <c r="P1816" i="3"/>
  <c r="AV1816" i="3"/>
  <c r="AK1816" i="3"/>
  <c r="AE1816" i="3"/>
  <c r="BG1816" i="3"/>
  <c r="AO1816" i="3"/>
  <c r="AC1936" i="3"/>
  <c r="AS1936" i="3"/>
  <c r="BI1936" i="3"/>
  <c r="AE1936" i="3"/>
  <c r="AU1936" i="3"/>
  <c r="R1936" i="3"/>
  <c r="AN1936" i="3"/>
  <c r="BH1936" i="3"/>
  <c r="N1936" i="3"/>
  <c r="AG1936" i="3"/>
  <c r="AW1936" i="3"/>
  <c r="P1936" i="3"/>
  <c r="AI1936" i="3"/>
  <c r="AY1936" i="3"/>
  <c r="AJ1936" i="3"/>
  <c r="BD1936" i="3"/>
  <c r="AF1936" i="3"/>
  <c r="S1936" i="3"/>
  <c r="AK1936" i="3"/>
  <c r="BA1936" i="3"/>
  <c r="V1936" i="3"/>
  <c r="AM1936" i="3"/>
  <c r="BC1936" i="3"/>
  <c r="AZ1936" i="3"/>
  <c r="AB1936" i="3"/>
  <c r="AV1936" i="3"/>
  <c r="AP1920" i="3"/>
  <c r="V1920" i="3"/>
  <c r="AL1920" i="3"/>
  <c r="BB1920" i="3"/>
  <c r="Z1920" i="3"/>
  <c r="O1809" i="3"/>
  <c r="AQ1809" i="3"/>
  <c r="W1809" i="3"/>
  <c r="AZ1809" i="3"/>
  <c r="AF1809" i="3"/>
  <c r="BH1809" i="3"/>
  <c r="U1809" i="3"/>
  <c r="AW1809" i="3"/>
  <c r="AE1809" i="3"/>
  <c r="BG1809" i="3"/>
  <c r="AM1809" i="3"/>
  <c r="AO1809" i="3"/>
  <c r="AA1809" i="3"/>
  <c r="AB1809" i="3"/>
  <c r="BE1809" i="3"/>
  <c r="AK1809" i="3"/>
  <c r="Q1809" i="3"/>
  <c r="AU1809" i="3"/>
  <c r="AV1809" i="3"/>
  <c r="X1856" i="3"/>
  <c r="AS1856" i="3"/>
  <c r="AC1856" i="3"/>
  <c r="R1865" i="3"/>
  <c r="AP1865" i="3"/>
  <c r="AL1865" i="3"/>
  <c r="Z1865" i="3"/>
  <c r="AH1865" i="3"/>
  <c r="BF1865" i="3"/>
  <c r="AX1865" i="3"/>
  <c r="BB1941" i="3"/>
  <c r="Z1804" i="3"/>
  <c r="BF1804" i="3"/>
  <c r="AL1804" i="3"/>
  <c r="BK1804" i="3" s="1"/>
  <c r="AX1804" i="3"/>
  <c r="Q1804" i="3"/>
  <c r="AS1891" i="3"/>
  <c r="V1891" i="3"/>
  <c r="BI1891" i="3"/>
  <c r="AK1891" i="3"/>
  <c r="M1825" i="3"/>
  <c r="AI1834" i="3"/>
  <c r="AZ1858" i="3"/>
  <c r="T1907" i="3"/>
  <c r="T1880" i="3"/>
  <c r="BB1865" i="3"/>
  <c r="Z1857" i="3"/>
  <c r="L1802" i="3"/>
  <c r="K1773" i="3"/>
  <c r="S1773" i="3" s="1"/>
  <c r="K1771" i="3"/>
  <c r="AG1810" i="3"/>
  <c r="AX1810" i="3"/>
  <c r="AB1810" i="3"/>
  <c r="AL1841" i="3"/>
  <c r="AC1841" i="3"/>
  <c r="P1841" i="3"/>
  <c r="BC1851" i="3"/>
  <c r="AO1810" i="3"/>
  <c r="W1810" i="3"/>
  <c r="AD1841" i="3"/>
  <c r="BD1841" i="3"/>
  <c r="AE1841" i="3"/>
  <c r="BK1884" i="3"/>
  <c r="BM1838" i="3"/>
  <c r="BA1851" i="3"/>
  <c r="K1802" i="3"/>
  <c r="K1784" i="3"/>
  <c r="K1782" i="3"/>
  <c r="L1769" i="3"/>
  <c r="K1769" i="3"/>
  <c r="AI1810" i="3"/>
  <c r="BH1810" i="3"/>
  <c r="AP1810" i="3"/>
  <c r="AP1819" i="3"/>
  <c r="AS1817" i="3"/>
  <c r="BI1841" i="3"/>
  <c r="AV1841" i="3"/>
  <c r="W1841" i="3"/>
  <c r="AA1945" i="3"/>
  <c r="AR1945" i="3"/>
  <c r="N1895" i="3"/>
  <c r="AY1895" i="3"/>
  <c r="T1895" i="3"/>
  <c r="AJ1895" i="3"/>
  <c r="AZ1895" i="3"/>
  <c r="U1895" i="3"/>
  <c r="AP1895" i="3"/>
  <c r="Q1895" i="3"/>
  <c r="AL1895" i="3"/>
  <c r="Y1901" i="3"/>
  <c r="AO1901" i="3"/>
  <c r="BE1901" i="3"/>
  <c r="V1901" i="3"/>
  <c r="AL1901" i="3"/>
  <c r="BB1901" i="3"/>
  <c r="W1901" i="3"/>
  <c r="AM1901" i="3"/>
  <c r="BC1901" i="3"/>
  <c r="BD1901" i="3"/>
  <c r="P1901" i="3"/>
  <c r="M1901" i="3"/>
  <c r="AC1901" i="3"/>
  <c r="AS1901" i="3"/>
  <c r="BI1901" i="3"/>
  <c r="Z1901" i="3"/>
  <c r="AP1901" i="3"/>
  <c r="BF1901" i="3"/>
  <c r="AA1901" i="3"/>
  <c r="AQ1901" i="3"/>
  <c r="BG1901" i="3"/>
  <c r="AB1901" i="3"/>
  <c r="AF1901" i="3"/>
  <c r="Q1901" i="3"/>
  <c r="AG1901" i="3"/>
  <c r="AW1901" i="3"/>
  <c r="N1901" i="3"/>
  <c r="AD1901" i="3"/>
  <c r="AT1901" i="3"/>
  <c r="O1901" i="3"/>
  <c r="AE1901" i="3"/>
  <c r="AU1901" i="3"/>
  <c r="X1901" i="3"/>
  <c r="AR1901" i="3"/>
  <c r="AV1901" i="3"/>
  <c r="AJ1901" i="3"/>
  <c r="U1911" i="3"/>
  <c r="AK1911" i="3"/>
  <c r="BA1911" i="3"/>
  <c r="R1911" i="3"/>
  <c r="AH1911" i="3"/>
  <c r="AX1911" i="3"/>
  <c r="S1911" i="3"/>
  <c r="AI1911" i="3"/>
  <c r="AY1911" i="3"/>
  <c r="AN1911" i="3"/>
  <c r="BH1911" i="3"/>
  <c r="AJ1911" i="3"/>
  <c r="Y1911" i="3"/>
  <c r="AO1911" i="3"/>
  <c r="BE1911" i="3"/>
  <c r="V1911" i="3"/>
  <c r="AL1911" i="3"/>
  <c r="BB1911" i="3"/>
  <c r="W1911" i="3"/>
  <c r="AM1911" i="3"/>
  <c r="BC1911" i="3"/>
  <c r="BD1911" i="3"/>
  <c r="P1911" i="3"/>
  <c r="T1911" i="3"/>
  <c r="M1911" i="3"/>
  <c r="AC1911" i="3"/>
  <c r="AS1911" i="3"/>
  <c r="BI1911" i="3"/>
  <c r="Z1911" i="3"/>
  <c r="AP1911" i="3"/>
  <c r="BF1911" i="3"/>
  <c r="AA1911" i="3"/>
  <c r="AQ1911" i="3"/>
  <c r="BG1911" i="3"/>
  <c r="AB1911" i="3"/>
  <c r="AF1911" i="3"/>
  <c r="AX1916" i="3"/>
  <c r="AD1916" i="3"/>
  <c r="S1916" i="3"/>
  <c r="AI1916" i="3"/>
  <c r="AY1916" i="3"/>
  <c r="T1916" i="3"/>
  <c r="AJ1916" i="3"/>
  <c r="AZ1916" i="3"/>
  <c r="Q1916" i="3"/>
  <c r="AG1916" i="3"/>
  <c r="AW1916" i="3"/>
  <c r="Y1925" i="3"/>
  <c r="AO1925" i="3"/>
  <c r="BE1925" i="3"/>
  <c r="V1925" i="3"/>
  <c r="AL1925" i="3"/>
  <c r="BB1925" i="3"/>
  <c r="W1925" i="3"/>
  <c r="AM1925" i="3"/>
  <c r="BC1925" i="3"/>
  <c r="BD1925" i="3"/>
  <c r="P1925" i="3"/>
  <c r="M1925" i="3"/>
  <c r="AC1925" i="3"/>
  <c r="AS1925" i="3"/>
  <c r="BI1925" i="3"/>
  <c r="Z1925" i="3"/>
  <c r="AP1925" i="3"/>
  <c r="BF1925" i="3"/>
  <c r="AA1925" i="3"/>
  <c r="AQ1925" i="3"/>
  <c r="BG1925" i="3"/>
  <c r="AB1925" i="3"/>
  <c r="AF1925" i="3"/>
  <c r="Q1925" i="3"/>
  <c r="AG1925" i="3"/>
  <c r="AW1925" i="3"/>
  <c r="N1925" i="3"/>
  <c r="AD1925" i="3"/>
  <c r="AT1925" i="3"/>
  <c r="O1925" i="3"/>
  <c r="AE1925" i="3"/>
  <c r="AU1925" i="3"/>
  <c r="X1925" i="3"/>
  <c r="AR1925" i="3"/>
  <c r="AV1925" i="3"/>
  <c r="AJ1925" i="3"/>
  <c r="X1938" i="3"/>
  <c r="BH1938" i="3"/>
  <c r="Q1938" i="3"/>
  <c r="AG1938" i="3"/>
  <c r="AW1938" i="3"/>
  <c r="N1938" i="3"/>
  <c r="AD1938" i="3"/>
  <c r="AT1938" i="3"/>
  <c r="O1938" i="3"/>
  <c r="AE1938" i="3"/>
  <c r="AU1938" i="3"/>
  <c r="AN1938" i="3"/>
  <c r="U1938" i="3"/>
  <c r="AK1938" i="3"/>
  <c r="BA1938" i="3"/>
  <c r="R1938" i="3"/>
  <c r="AH1938" i="3"/>
  <c r="AX1938" i="3"/>
  <c r="S1938" i="3"/>
  <c r="AI1938" i="3"/>
  <c r="AY1938" i="3"/>
  <c r="AF1938" i="3"/>
  <c r="Y1938" i="3"/>
  <c r="AO1938" i="3"/>
  <c r="BE1938" i="3"/>
  <c r="V1938" i="3"/>
  <c r="AL1938" i="3"/>
  <c r="BB1938" i="3"/>
  <c r="W1938" i="3"/>
  <c r="AM1938" i="3"/>
  <c r="BC1938" i="3"/>
  <c r="AJ1942" i="3"/>
  <c r="BD1942" i="3"/>
  <c r="AB1942" i="3"/>
  <c r="AZ1942" i="3"/>
  <c r="P1942" i="3"/>
  <c r="AR1942" i="3"/>
  <c r="AF1942" i="3"/>
  <c r="U1942" i="3"/>
  <c r="AK1942" i="3"/>
  <c r="BA1942" i="3"/>
  <c r="R1942" i="3"/>
  <c r="AH1942" i="3"/>
  <c r="AX1942" i="3"/>
  <c r="S1942" i="3"/>
  <c r="AI1942" i="3"/>
  <c r="AY1942" i="3"/>
  <c r="T1942" i="3"/>
  <c r="AV1942" i="3"/>
  <c r="Y1942" i="3"/>
  <c r="AO1942" i="3"/>
  <c r="BE1942" i="3"/>
  <c r="V1942" i="3"/>
  <c r="AL1942" i="3"/>
  <c r="BB1942" i="3"/>
  <c r="W1942" i="3"/>
  <c r="AM1942" i="3"/>
  <c r="BC1942" i="3"/>
  <c r="X1942" i="3"/>
  <c r="BH1942" i="3"/>
  <c r="M1942" i="3"/>
  <c r="AC1942" i="3"/>
  <c r="AS1942" i="3"/>
  <c r="BI1942" i="3"/>
  <c r="Z1942" i="3"/>
  <c r="AP1942" i="3"/>
  <c r="BF1942" i="3"/>
  <c r="AA1942" i="3"/>
  <c r="AQ1942" i="3"/>
  <c r="BG1942" i="3"/>
  <c r="K1787" i="3"/>
  <c r="K1775" i="3"/>
  <c r="AX1775" i="3" s="1"/>
  <c r="K1774" i="3"/>
  <c r="L1767" i="3"/>
  <c r="P1767" i="3" s="1"/>
  <c r="O1810" i="3"/>
  <c r="BC1810" i="3"/>
  <c r="AN1810" i="3"/>
  <c r="AK1841" i="3"/>
  <c r="X1841" i="3"/>
  <c r="Y1849" i="3"/>
  <c r="BB1869" i="3"/>
  <c r="N1869" i="3"/>
  <c r="V1869" i="3"/>
  <c r="AL1869" i="3"/>
  <c r="BE1937" i="3"/>
  <c r="AA1937" i="3"/>
  <c r="AU1939" i="3"/>
  <c r="N1861" i="3"/>
  <c r="AX1861" i="3"/>
  <c r="Z1861" i="3"/>
  <c r="R1861" i="3"/>
  <c r="AO1937" i="3"/>
  <c r="BI1939" i="3"/>
  <c r="AE1939" i="3"/>
  <c r="BB1971" i="3"/>
  <c r="AU1971" i="3"/>
  <c r="AJ1971" i="3"/>
  <c r="AK1971" i="3"/>
  <c r="M1971" i="3"/>
  <c r="AZ1971" i="3"/>
  <c r="V1971" i="3"/>
  <c r="O1971" i="3"/>
  <c r="AO1971" i="3"/>
  <c r="V1979" i="3"/>
  <c r="AL1979" i="3"/>
  <c r="BB1979" i="3"/>
  <c r="Y1979" i="3"/>
  <c r="BA1979" i="3"/>
  <c r="W1979" i="3"/>
  <c r="AM1979" i="3"/>
  <c r="BC1979" i="3"/>
  <c r="AK1979" i="3"/>
  <c r="T1979" i="3"/>
  <c r="AJ1979" i="3"/>
  <c r="AZ1979" i="3"/>
  <c r="Z1979" i="3"/>
  <c r="AP1979" i="3"/>
  <c r="BF1979" i="3"/>
  <c r="AG1979" i="3"/>
  <c r="BI1979" i="3"/>
  <c r="AA1979" i="3"/>
  <c r="AQ1979" i="3"/>
  <c r="BG1979" i="3"/>
  <c r="AW1979" i="3"/>
  <c r="X1979" i="3"/>
  <c r="AN1979" i="3"/>
  <c r="BD1979" i="3"/>
  <c r="AJ1938" i="3"/>
  <c r="BD1938" i="3"/>
  <c r="AB1938" i="3"/>
  <c r="AZ1938" i="3"/>
  <c r="P1938" i="3"/>
  <c r="AR1938" i="3"/>
  <c r="AJ1946" i="3"/>
  <c r="BD1946" i="3"/>
  <c r="AB1946" i="3"/>
  <c r="AZ1946" i="3"/>
  <c r="BJ1946" i="3" s="1"/>
  <c r="P1946" i="3"/>
  <c r="AR1946" i="3"/>
  <c r="P1954" i="3"/>
  <c r="AV1954" i="3"/>
  <c r="AC1954" i="3"/>
  <c r="BI1954" i="3"/>
  <c r="AO1954" i="3"/>
  <c r="X1954" i="3"/>
  <c r="BD1954" i="3"/>
  <c r="AK1954" i="3"/>
  <c r="Q1954" i="3"/>
  <c r="AW1954" i="3"/>
  <c r="AN1962" i="3"/>
  <c r="U1962" i="3"/>
  <c r="BA1962" i="3"/>
  <c r="P1962" i="3"/>
  <c r="AV1962" i="3"/>
  <c r="AC1962" i="3"/>
  <c r="BI1962" i="3"/>
  <c r="V1973" i="3"/>
  <c r="BK1973" i="3" s="1"/>
  <c r="AL1973" i="3"/>
  <c r="BB1973" i="3"/>
  <c r="T1976" i="3"/>
  <c r="AJ1976" i="3"/>
  <c r="AZ1976" i="3"/>
  <c r="Q1976" i="3"/>
  <c r="AG1976" i="3"/>
  <c r="AW1976" i="3"/>
  <c r="AA1976" i="3"/>
  <c r="BG1976" i="3"/>
  <c r="Z1976" i="3"/>
  <c r="AP1976" i="3"/>
  <c r="BF1976" i="3"/>
  <c r="AE1976" i="3"/>
  <c r="X1976" i="3"/>
  <c r="AN1976" i="3"/>
  <c r="BD1976" i="3"/>
  <c r="U1976" i="3"/>
  <c r="AK1976" i="3"/>
  <c r="BA1976" i="3"/>
  <c r="AI1976" i="3"/>
  <c r="N1976" i="3"/>
  <c r="AD1976" i="3"/>
  <c r="AT1976" i="3"/>
  <c r="O1976" i="3"/>
  <c r="AM1976" i="3"/>
  <c r="AZ1805" i="3"/>
  <c r="AN1805" i="3"/>
  <c r="AQ1805" i="3"/>
  <c r="AV1805" i="3"/>
  <c r="AY1805" i="3"/>
  <c r="X1805" i="3"/>
  <c r="BG1805" i="3"/>
  <c r="BH1805" i="3"/>
  <c r="P1805" i="3"/>
  <c r="BN1805" i="3" s="1"/>
  <c r="S1805" i="3"/>
  <c r="T1805" i="3"/>
  <c r="AA1805" i="3"/>
  <c r="V1815" i="3"/>
  <c r="AL1815" i="3"/>
  <c r="AW1815" i="3"/>
  <c r="AE1815" i="3"/>
  <c r="BG1815" i="3"/>
  <c r="BA1815" i="3"/>
  <c r="U1815" i="3"/>
  <c r="AR1820" i="3"/>
  <c r="Y1820" i="3"/>
  <c r="AB1820" i="3"/>
  <c r="Q1820" i="3"/>
  <c r="AW1820" i="3"/>
  <c r="AO1820" i="3"/>
  <c r="AG1820" i="3"/>
  <c r="BH1820" i="3"/>
  <c r="AK1827" i="3"/>
  <c r="BA1827" i="3"/>
  <c r="Q1827" i="3"/>
  <c r="AG1827" i="3"/>
  <c r="AW1827" i="3"/>
  <c r="AR1876" i="3"/>
  <c r="P1876" i="3"/>
  <c r="BK1876" i="3" s="1"/>
  <c r="AJ1876" i="3"/>
  <c r="BD1876" i="3"/>
  <c r="AF1876" i="3"/>
  <c r="AZ1876" i="3"/>
  <c r="AB1876" i="3"/>
  <c r="AV1876" i="3"/>
  <c r="X1876" i="3"/>
  <c r="P1972" i="3"/>
  <c r="AF1972" i="3"/>
  <c r="AV1972" i="3"/>
  <c r="M1972" i="3"/>
  <c r="AC1972" i="3"/>
  <c r="AS1972" i="3"/>
  <c r="BI1972" i="3"/>
  <c r="AE1972" i="3"/>
  <c r="N1972" i="3"/>
  <c r="AD1972" i="3"/>
  <c r="AT1972" i="3"/>
  <c r="W1972" i="3"/>
  <c r="BG1972" i="3"/>
  <c r="T1972" i="3"/>
  <c r="AJ1972" i="3"/>
  <c r="AZ1972" i="3"/>
  <c r="Q1972" i="3"/>
  <c r="AG1972" i="3"/>
  <c r="AW1972" i="3"/>
  <c r="O1972" i="3"/>
  <c r="AM1972" i="3"/>
  <c r="R1972" i="3"/>
  <c r="AH1972" i="3"/>
  <c r="AX1972" i="3"/>
  <c r="AI1972" i="3"/>
  <c r="AD1893" i="3"/>
  <c r="S1893" i="3"/>
  <c r="AI1893" i="3"/>
  <c r="AT1893" i="3"/>
  <c r="N1893" i="3"/>
  <c r="BH1844" i="3"/>
  <c r="AN1844" i="3"/>
  <c r="BD1844" i="3"/>
  <c r="AJ1890" i="3"/>
  <c r="AB1890" i="3"/>
  <c r="AR1890" i="3"/>
  <c r="BH1890" i="3"/>
  <c r="T1890" i="3"/>
  <c r="AG1941" i="3"/>
  <c r="Y1827" i="3"/>
  <c r="AZ1864" i="3"/>
  <c r="BD1871" i="3"/>
  <c r="AZ1897" i="3"/>
  <c r="Z1971" i="3"/>
  <c r="X1844" i="3"/>
  <c r="AZ1913" i="3"/>
  <c r="AZ1921" i="3"/>
  <c r="AH1813" i="3"/>
  <c r="AD1804" i="3"/>
  <c r="BM1804" i="3" s="1"/>
  <c r="Y1893" i="3"/>
  <c r="BE1893" i="3"/>
  <c r="AA1815" i="3"/>
  <c r="AL1896" i="3"/>
  <c r="AI1775" i="3"/>
  <c r="BC1775" i="3"/>
  <c r="AZ1775" i="3"/>
  <c r="T1773" i="3"/>
  <c r="AY1773" i="3"/>
  <c r="AQ1773" i="3"/>
  <c r="AI1773" i="3"/>
  <c r="AA1773" i="3"/>
  <c r="BH1771" i="3"/>
  <c r="AN1771" i="3"/>
  <c r="T1769" i="3"/>
  <c r="M1767" i="3"/>
  <c r="X1767" i="3"/>
  <c r="AB1767" i="3"/>
  <c r="O1872" i="3"/>
  <c r="AV1872" i="3"/>
  <c r="AC1872" i="3"/>
  <c r="T1872" i="3"/>
  <c r="AE1872" i="3"/>
  <c r="Q1872" i="3"/>
  <c r="AX1872" i="3"/>
  <c r="AI1823" i="3"/>
  <c r="L1801" i="3"/>
  <c r="O1801" i="3" s="1"/>
  <c r="L1797" i="3"/>
  <c r="K1796" i="3"/>
  <c r="L1795" i="3"/>
  <c r="K1794" i="3"/>
  <c r="L1793" i="3"/>
  <c r="K1792" i="3"/>
  <c r="L1790" i="3"/>
  <c r="L1788" i="3"/>
  <c r="M1788" i="3" s="1"/>
  <c r="L1787" i="3"/>
  <c r="L1786" i="3"/>
  <c r="K1786" i="3"/>
  <c r="AZ1781" i="3"/>
  <c r="L1778" i="3"/>
  <c r="K1778" i="3"/>
  <c r="L1776" i="3"/>
  <c r="K1776" i="3"/>
  <c r="L1765" i="3"/>
  <c r="AU1810" i="3"/>
  <c r="V1810" i="3"/>
  <c r="Y1810" i="3"/>
  <c r="AH1810" i="3"/>
  <c r="BD1810" i="3"/>
  <c r="X1810" i="3"/>
  <c r="BE1819" i="3"/>
  <c r="BC1823" i="3"/>
  <c r="BH1823" i="3"/>
  <c r="AL1817" i="3"/>
  <c r="AN1817" i="3"/>
  <c r="AX1841" i="3"/>
  <c r="BA1841" i="3"/>
  <c r="U1841" i="3"/>
  <c r="AN1841" i="3"/>
  <c r="N1849" i="3"/>
  <c r="BH1849" i="3"/>
  <c r="BH1872" i="3"/>
  <c r="W1851" i="3"/>
  <c r="Z1872" i="3"/>
  <c r="AQ1945" i="3"/>
  <c r="BH1945" i="3"/>
  <c r="BG1945" i="3"/>
  <c r="Y1945" i="3"/>
  <c r="BB1945" i="3"/>
  <c r="AB1945" i="3"/>
  <c r="AO1945" i="3"/>
  <c r="V1945" i="3"/>
  <c r="M1947" i="3"/>
  <c r="AG1823" i="3"/>
  <c r="AL1872" i="3"/>
  <c r="K1800" i="3"/>
  <c r="L1791" i="3"/>
  <c r="K1791" i="3"/>
  <c r="L1789" i="3"/>
  <c r="K1789" i="3"/>
  <c r="L1785" i="3"/>
  <c r="AA1785" i="3" s="1"/>
  <c r="L1784" i="3"/>
  <c r="L1783" i="3"/>
  <c r="K1783" i="3"/>
  <c r="L1782" i="3"/>
  <c r="AT1782" i="3" s="1"/>
  <c r="L1780" i="3"/>
  <c r="K1780" i="3"/>
  <c r="K1779" i="3"/>
  <c r="AF1779" i="3" s="1"/>
  <c r="K1777" i="3"/>
  <c r="AV1777" i="3" s="1"/>
  <c r="L1772" i="3"/>
  <c r="K1772" i="3"/>
  <c r="AD1770" i="3"/>
  <c r="Z1810" i="3"/>
  <c r="BE1810" i="3"/>
  <c r="N1810" i="3"/>
  <c r="AC1810" i="3"/>
  <c r="BK1825" i="3"/>
  <c r="BL1818" i="3"/>
  <c r="AZ1819" i="3"/>
  <c r="AS1823" i="3"/>
  <c r="Z1823" i="3"/>
  <c r="AR1823" i="3"/>
  <c r="AU1817" i="3"/>
  <c r="X1817" i="3"/>
  <c r="O1841" i="3"/>
  <c r="AU1841" i="3"/>
  <c r="O1847" i="3"/>
  <c r="BG1847" i="3"/>
  <c r="Y1847" i="3"/>
  <c r="V1847" i="3"/>
  <c r="AB1847" i="3"/>
  <c r="AO1847" i="3"/>
  <c r="AP1847" i="3"/>
  <c r="AA1847" i="3"/>
  <c r="AR1847" i="3"/>
  <c r="BE1847" i="3"/>
  <c r="AB1851" i="3"/>
  <c r="U1851" i="3"/>
  <c r="BG1851" i="3"/>
  <c r="BF1851" i="3"/>
  <c r="X1851" i="3"/>
  <c r="R1841" i="3"/>
  <c r="AS1841" i="3"/>
  <c r="M1841" i="3"/>
  <c r="AF1841" i="3"/>
  <c r="AM1841" i="3"/>
  <c r="AI1849" i="3"/>
  <c r="BN1884" i="3"/>
  <c r="AL1851" i="3"/>
  <c r="BD1851" i="3"/>
  <c r="AU1872" i="3"/>
  <c r="BH1847" i="3"/>
  <c r="BE1945" i="3"/>
  <c r="K1798" i="3"/>
  <c r="L1774" i="3"/>
  <c r="BE1770" i="3"/>
  <c r="BL1814" i="3"/>
  <c r="AL1819" i="3"/>
  <c r="AH1819" i="3"/>
  <c r="O1823" i="3"/>
  <c r="BB1823" i="3"/>
  <c r="X1849" i="3"/>
  <c r="AR1849" i="3"/>
  <c r="BE1849" i="3"/>
  <c r="AE1849" i="3"/>
  <c r="AO1849" i="3"/>
  <c r="AA1851" i="3"/>
  <c r="AN1851" i="3"/>
  <c r="BF1872" i="3"/>
  <c r="AQ1847" i="3"/>
  <c r="AT1947" i="3"/>
  <c r="P1947" i="3"/>
  <c r="AC1947" i="3"/>
  <c r="O1947" i="3"/>
  <c r="AF1947" i="3"/>
  <c r="AS1947" i="3"/>
  <c r="AE1947" i="3"/>
  <c r="AV1947" i="3"/>
  <c r="BI1947" i="3"/>
  <c r="AL1947" i="3"/>
  <c r="AD1947" i="3"/>
  <c r="AB1961" i="3"/>
  <c r="BD1961" i="3"/>
  <c r="AA1961" i="3"/>
  <c r="AE1961" i="3"/>
  <c r="U1961" i="3"/>
  <c r="BG1961" i="3"/>
  <c r="Z1961" i="3"/>
  <c r="X1961" i="3"/>
  <c r="AK1961" i="3"/>
  <c r="N1961" i="3"/>
  <c r="AN1961" i="3"/>
  <c r="BA1961" i="3"/>
  <c r="AT1961" i="3"/>
  <c r="BF1959" i="3"/>
  <c r="AG1959" i="3"/>
  <c r="T1959" i="3"/>
  <c r="AM1951" i="3"/>
  <c r="BG1951" i="3"/>
  <c r="U1951" i="3"/>
  <c r="BB1949" i="3"/>
  <c r="AS1949" i="3"/>
  <c r="AF1949" i="3"/>
  <c r="BC1955" i="3"/>
  <c r="AA1955" i="3"/>
  <c r="BD1955" i="3"/>
  <c r="AG1829" i="3"/>
  <c r="U1829" i="3"/>
  <c r="BA1829" i="3"/>
  <c r="R1808" i="3"/>
  <c r="AO1808" i="3"/>
  <c r="Z1808" i="3"/>
  <c r="AW1808" i="3"/>
  <c r="AD1808" i="3"/>
  <c r="AX1808" i="3"/>
  <c r="AL1808" i="3"/>
  <c r="BK1808" i="3" s="1"/>
  <c r="BF1808" i="3"/>
  <c r="Q1808" i="3"/>
  <c r="AA1832" i="3"/>
  <c r="AI1832" i="3"/>
  <c r="Q1852" i="3"/>
  <c r="AC1852" i="3"/>
  <c r="BA1852" i="3"/>
  <c r="BJ1852" i="3" s="1"/>
  <c r="BI1852" i="3"/>
  <c r="U1852" i="3"/>
  <c r="AG1822" i="3"/>
  <c r="BA1822" i="3"/>
  <c r="Q1822" i="3"/>
  <c r="AK1822" i="3"/>
  <c r="BH1822" i="3"/>
  <c r="U1822" i="3"/>
  <c r="AR1822" i="3"/>
  <c r="AB1822" i="3"/>
  <c r="AW1822" i="3"/>
  <c r="AU1832" i="3"/>
  <c r="N1863" i="3"/>
  <c r="AH1863" i="3"/>
  <c r="BB1863" i="3"/>
  <c r="R1863" i="3"/>
  <c r="BN1863" i="3" s="1"/>
  <c r="AL1863" i="3"/>
  <c r="BF1863" i="3"/>
  <c r="V1863" i="3"/>
  <c r="AP1863" i="3"/>
  <c r="AX1863" i="3"/>
  <c r="Z1863" i="3"/>
  <c r="AA1826" i="3"/>
  <c r="N1859" i="3"/>
  <c r="V1859" i="3"/>
  <c r="AP1859" i="3"/>
  <c r="Z1859" i="3"/>
  <c r="AX1859" i="3"/>
  <c r="AH1859" i="3"/>
  <c r="BB1859" i="3"/>
  <c r="R1859" i="3"/>
  <c r="AL1859" i="3"/>
  <c r="BK1859" i="3" s="1"/>
  <c r="BF1859" i="3"/>
  <c r="AZ1842" i="3"/>
  <c r="AN1842" i="3"/>
  <c r="N1908" i="3"/>
  <c r="BN1908" i="3" s="1"/>
  <c r="AP1908" i="3"/>
  <c r="V1908" i="3"/>
  <c r="BB1908" i="3"/>
  <c r="Z1908" i="3"/>
  <c r="BF1908" i="3"/>
  <c r="AL1908" i="3"/>
  <c r="N1916" i="3"/>
  <c r="AL1916" i="3"/>
  <c r="AP1916" i="3"/>
  <c r="V1916" i="3"/>
  <c r="BB1916" i="3"/>
  <c r="Z1916" i="3"/>
  <c r="BF1916" i="3"/>
  <c r="AZ1925" i="3"/>
  <c r="N1902" i="3"/>
  <c r="Z1902" i="3"/>
  <c r="BF1902" i="3"/>
  <c r="AL1902" i="3"/>
  <c r="AP1902" i="3"/>
  <c r="V1902" i="3"/>
  <c r="BB1902" i="3"/>
  <c r="AZ1911" i="3"/>
  <c r="N1922" i="3"/>
  <c r="Z1922" i="3"/>
  <c r="BF1922" i="3"/>
  <c r="AL1922" i="3"/>
  <c r="AP1922" i="3"/>
  <c r="V1922" i="3"/>
  <c r="BK1922" i="3" s="1"/>
  <c r="BB1922" i="3"/>
  <c r="BB1930" i="3"/>
  <c r="V1930" i="3"/>
  <c r="BJ1910" i="3"/>
  <c r="Q1941" i="3"/>
  <c r="AY1941" i="3"/>
  <c r="AU1959" i="3"/>
  <c r="AY1959" i="3"/>
  <c r="Q1959" i="3"/>
  <c r="BF1951" i="3"/>
  <c r="AA1951" i="3"/>
  <c r="BD1951" i="3"/>
  <c r="AV1944" i="3"/>
  <c r="AR1944" i="3"/>
  <c r="X1944" i="3"/>
  <c r="BF1949" i="3"/>
  <c r="V1949" i="3"/>
  <c r="AC1949" i="3"/>
  <c r="P1949" i="3"/>
  <c r="AK1952" i="3"/>
  <c r="BH1952" i="3"/>
  <c r="AB1952" i="3"/>
  <c r="AO1952" i="3"/>
  <c r="BD1952" i="3"/>
  <c r="X1952" i="3"/>
  <c r="W1955" i="3"/>
  <c r="BA1955" i="3"/>
  <c r="AN1955" i="3"/>
  <c r="AV1971" i="3"/>
  <c r="AF1971" i="3"/>
  <c r="P1971" i="3"/>
  <c r="AG1971" i="3"/>
  <c r="BG1971" i="3"/>
  <c r="AQ1971" i="3"/>
  <c r="AA1971" i="3"/>
  <c r="BI1971" i="3"/>
  <c r="AC1971" i="3"/>
  <c r="AX1971" i="3"/>
  <c r="AH1971" i="3"/>
  <c r="R1971" i="3"/>
  <c r="N1821" i="3"/>
  <c r="AE1821" i="3"/>
  <c r="BB1821" i="3"/>
  <c r="O1821" i="3"/>
  <c r="BN1821" i="3" s="1"/>
  <c r="AL1821" i="3"/>
  <c r="BF1821" i="3"/>
  <c r="V1821" i="3"/>
  <c r="AP1821" i="3"/>
  <c r="Z1821" i="3"/>
  <c r="AU1821" i="3"/>
  <c r="AA1830" i="3"/>
  <c r="AU1830" i="3"/>
  <c r="T1840" i="3"/>
  <c r="AN1840" i="3"/>
  <c r="BH1840" i="3"/>
  <c r="X1840" i="3"/>
  <c r="AR1840" i="3"/>
  <c r="AB1840" i="3"/>
  <c r="AZ1840" i="3"/>
  <c r="BD1840" i="3"/>
  <c r="AJ1840" i="3"/>
  <c r="Q1854" i="3"/>
  <c r="AC1854" i="3"/>
  <c r="BI1854" i="3"/>
  <c r="AK1854" i="3"/>
  <c r="AS1854" i="3"/>
  <c r="BA1854" i="3"/>
  <c r="M1854" i="3"/>
  <c r="BN1854" i="3" s="1"/>
  <c r="U1854" i="3"/>
  <c r="Q1829" i="3"/>
  <c r="BN1829" i="3" s="1"/>
  <c r="W1834" i="3"/>
  <c r="AD1855" i="3"/>
  <c r="Y1855" i="3"/>
  <c r="AT1855" i="3"/>
  <c r="AY1855" i="3"/>
  <c r="AE1832" i="3"/>
  <c r="O1832" i="3"/>
  <c r="T1860" i="3"/>
  <c r="AJ1860" i="3"/>
  <c r="BL1860" i="3" s="1"/>
  <c r="AN1870" i="3"/>
  <c r="AV1870" i="3"/>
  <c r="P1870" i="3"/>
  <c r="BN1870" i="3" s="1"/>
  <c r="BD1870" i="3"/>
  <c r="X1870" i="3"/>
  <c r="AU1826" i="3"/>
  <c r="AH1861" i="3"/>
  <c r="BB1861" i="3"/>
  <c r="V1861" i="3"/>
  <c r="AP1861" i="3"/>
  <c r="R1869" i="3"/>
  <c r="AP1869" i="3"/>
  <c r="Z1869" i="3"/>
  <c r="BF1869" i="3"/>
  <c r="AE1830" i="3"/>
  <c r="T1864" i="3"/>
  <c r="AJ1864" i="3"/>
  <c r="BL1864" i="3" s="1"/>
  <c r="Z1879" i="3"/>
  <c r="N1879" i="3"/>
  <c r="AT1879" i="3"/>
  <c r="BL1879" i="3" s="1"/>
  <c r="V1879" i="3"/>
  <c r="BB1879" i="3"/>
  <c r="AD1879" i="3"/>
  <c r="AL1879" i="3"/>
  <c r="AD1895" i="3"/>
  <c r="BJ1895" i="3" s="1"/>
  <c r="Y1895" i="3"/>
  <c r="AO1895" i="3"/>
  <c r="AT1895" i="3"/>
  <c r="S1895" i="3"/>
  <c r="BK1895" i="3" s="1"/>
  <c r="X1842" i="3"/>
  <c r="N1918" i="3"/>
  <c r="AP1918" i="3"/>
  <c r="V1918" i="3"/>
  <c r="BB1918" i="3"/>
  <c r="Z1918" i="3"/>
  <c r="BF1918" i="3"/>
  <c r="BL1918" i="3" s="1"/>
  <c r="AL1918" i="3"/>
  <c r="AE1826" i="3"/>
  <c r="S1871" i="3"/>
  <c r="BK1871" i="3" s="1"/>
  <c r="AZ1903" i="3"/>
  <c r="AJ1913" i="3"/>
  <c r="BM1913" i="3" s="1"/>
  <c r="V1926" i="3"/>
  <c r="BB1926" i="3"/>
  <c r="AY1834" i="3"/>
  <c r="BK1834" i="3" s="1"/>
  <c r="T1899" i="3"/>
  <c r="BJ1899" i="3" s="1"/>
  <c r="AZ1899" i="3"/>
  <c r="N1912" i="3"/>
  <c r="Z1912" i="3"/>
  <c r="BF1912" i="3"/>
  <c r="BL1912" i="3" s="1"/>
  <c r="AL1912" i="3"/>
  <c r="AP1912" i="3"/>
  <c r="V1912" i="3"/>
  <c r="BB1912" i="3"/>
  <c r="AZ1860" i="3"/>
  <c r="AD1928" i="3"/>
  <c r="AJ1897" i="3"/>
  <c r="V1941" i="3"/>
  <c r="Y1937" i="3"/>
  <c r="BG1937" i="3"/>
  <c r="AS1939" i="3"/>
  <c r="AF1939" i="3"/>
  <c r="O1939" i="3"/>
  <c r="AZ1941" i="3"/>
  <c r="AI1941" i="3"/>
  <c r="O1959" i="3"/>
  <c r="S1959" i="3"/>
  <c r="AZ1959" i="3"/>
  <c r="Z1951" i="3"/>
  <c r="BA1951" i="3"/>
  <c r="AN1951" i="3"/>
  <c r="AF1944" i="3"/>
  <c r="AB1944" i="3"/>
  <c r="AZ1944" i="3"/>
  <c r="Z1949" i="3"/>
  <c r="AQ1949" i="3"/>
  <c r="M1949" i="3"/>
  <c r="BI1952" i="3"/>
  <c r="AC1952" i="3"/>
  <c r="AZ1952" i="3"/>
  <c r="T1952" i="3"/>
  <c r="AG1952" i="3"/>
  <c r="AV1952" i="3"/>
  <c r="P1952" i="3"/>
  <c r="AL1955" i="3"/>
  <c r="AK1955" i="3"/>
  <c r="X1955" i="3"/>
  <c r="BH1971" i="3"/>
  <c r="AR1971" i="3"/>
  <c r="AB1971" i="3"/>
  <c r="BE1971" i="3"/>
  <c r="Y1971" i="3"/>
  <c r="BC1971" i="3"/>
  <c r="AM1971" i="3"/>
  <c r="W1971" i="3"/>
  <c r="BA1971" i="3"/>
  <c r="Q1971" i="3"/>
  <c r="AT1971" i="3"/>
  <c r="AD1971" i="3"/>
  <c r="N1971" i="3"/>
  <c r="BD1824" i="3"/>
  <c r="AJ1824" i="3"/>
  <c r="Y1831" i="3"/>
  <c r="U1831" i="3"/>
  <c r="BA1831" i="3"/>
  <c r="AG1831" i="3"/>
  <c r="AK1831" i="3"/>
  <c r="Q1831" i="3"/>
  <c r="BN1831" i="3" s="1"/>
  <c r="AW1831" i="3"/>
  <c r="AJ1858" i="3"/>
  <c r="BM1858" i="3" s="1"/>
  <c r="T1858" i="3"/>
  <c r="Y1825" i="3"/>
  <c r="Q1825" i="3"/>
  <c r="BN1825" i="3" s="1"/>
  <c r="AW1825" i="3"/>
  <c r="U1825" i="3"/>
  <c r="BA1825" i="3"/>
  <c r="AG1825" i="3"/>
  <c r="AK1825" i="3"/>
  <c r="AW1829" i="3"/>
  <c r="BF1839" i="3"/>
  <c r="BM1839" i="3" s="1"/>
  <c r="AR1846" i="3"/>
  <c r="X1846" i="3"/>
  <c r="BD1846" i="3"/>
  <c r="AB1846" i="3"/>
  <c r="BH1846" i="3"/>
  <c r="AN1846" i="3"/>
  <c r="AY1832" i="3"/>
  <c r="T1844" i="3"/>
  <c r="AB1844" i="3"/>
  <c r="AZ1866" i="3"/>
  <c r="M1822" i="3"/>
  <c r="BK1822" i="3" s="1"/>
  <c r="O1826" i="3"/>
  <c r="BN1826" i="3" s="1"/>
  <c r="AR1844" i="3"/>
  <c r="BI1824" i="3"/>
  <c r="AY1830" i="3"/>
  <c r="AL1861" i="3"/>
  <c r="N1867" i="3"/>
  <c r="V1867" i="3"/>
  <c r="AP1867" i="3"/>
  <c r="Z1867" i="3"/>
  <c r="AX1867" i="3"/>
  <c r="AH1867" i="3"/>
  <c r="BB1867" i="3"/>
  <c r="R1867" i="3"/>
  <c r="AL1867" i="3"/>
  <c r="BF1867" i="3"/>
  <c r="BD1842" i="3"/>
  <c r="AR1842" i="3"/>
  <c r="N1906" i="3"/>
  <c r="AP1906" i="3"/>
  <c r="V1906" i="3"/>
  <c r="BB1906" i="3"/>
  <c r="Z1906" i="3"/>
  <c r="BF1906" i="3"/>
  <c r="BL1906" i="3" s="1"/>
  <c r="AL1906" i="3"/>
  <c r="AF1870" i="3"/>
  <c r="N1904" i="3"/>
  <c r="AL1904" i="3"/>
  <c r="AP1904" i="3"/>
  <c r="V1904" i="3"/>
  <c r="BB1904" i="3"/>
  <c r="Z1904" i="3"/>
  <c r="BF1904" i="3"/>
  <c r="BL1904" i="3" s="1"/>
  <c r="N1914" i="3"/>
  <c r="AL1914" i="3"/>
  <c r="AP1914" i="3"/>
  <c r="V1914" i="3"/>
  <c r="BB1914" i="3"/>
  <c r="BF1914" i="3"/>
  <c r="BL1914" i="3" s="1"/>
  <c r="Z1914" i="3"/>
  <c r="AZ1907" i="3"/>
  <c r="N1924" i="3"/>
  <c r="BN1924" i="3" s="1"/>
  <c r="Z1924" i="3"/>
  <c r="BF1924" i="3"/>
  <c r="BL1924" i="3" s="1"/>
  <c r="AL1924" i="3"/>
  <c r="AP1924" i="3"/>
  <c r="V1924" i="3"/>
  <c r="BB1924" i="3"/>
  <c r="AJ1862" i="3"/>
  <c r="AZ1905" i="3"/>
  <c r="BM1905" i="3" s="1"/>
  <c r="V1928" i="3"/>
  <c r="P1935" i="3"/>
  <c r="BK1935" i="3" s="1"/>
  <c r="X1935" i="3"/>
  <c r="BI1935" i="3"/>
  <c r="R1935" i="3"/>
  <c r="AN1935" i="3"/>
  <c r="BM1935" i="3" s="1"/>
  <c r="AS1935" i="3"/>
  <c r="BB1928" i="3"/>
  <c r="BJ1928" i="3" s="1"/>
  <c r="V1937" i="3"/>
  <c r="AL1939" i="3"/>
  <c r="AL1941" i="3"/>
  <c r="BH1937" i="3"/>
  <c r="AC1939" i="3"/>
  <c r="P1939" i="3"/>
  <c r="AW1941" i="3"/>
  <c r="AJ1941" i="3"/>
  <c r="S1941" i="3"/>
  <c r="AD1939" i="3"/>
  <c r="AL1959" i="3"/>
  <c r="AW1959" i="3"/>
  <c r="AJ1959" i="3"/>
  <c r="AL1951" i="3"/>
  <c r="AK1951" i="3"/>
  <c r="X1951" i="3"/>
  <c r="P1944" i="3"/>
  <c r="BN1944" i="3" s="1"/>
  <c r="BD1944" i="3"/>
  <c r="AM1949" i="3"/>
  <c r="BI1949" i="3"/>
  <c r="AV1949" i="3"/>
  <c r="BA1952" i="3"/>
  <c r="U1952" i="3"/>
  <c r="AR1952" i="3"/>
  <c r="BE1952" i="3"/>
  <c r="Y1952" i="3"/>
  <c r="AP1955" i="3"/>
  <c r="BG1955" i="3"/>
  <c r="U1955" i="3"/>
  <c r="BD1971" i="3"/>
  <c r="AN1971" i="3"/>
  <c r="X1971" i="3"/>
  <c r="AW1971" i="3"/>
  <c r="U1971" i="3"/>
  <c r="AY1971" i="3"/>
  <c r="AI1971" i="3"/>
  <c r="S1971" i="3"/>
  <c r="AS1971" i="3"/>
  <c r="BF1971" i="3"/>
  <c r="AP1971" i="3"/>
  <c r="Y1829" i="3"/>
  <c r="O1834" i="3"/>
  <c r="BN1834" i="3" s="1"/>
  <c r="AT1834" i="3"/>
  <c r="AD1834" i="3"/>
  <c r="X1848" i="3"/>
  <c r="BD1848" i="3"/>
  <c r="AB1848" i="3"/>
  <c r="BH1848" i="3"/>
  <c r="AN1848" i="3"/>
  <c r="AR1848" i="3"/>
  <c r="W1833" i="3"/>
  <c r="Q1833" i="3"/>
  <c r="BN1833" i="3" s="1"/>
  <c r="AI1833" i="3"/>
  <c r="AY1833" i="3"/>
  <c r="U1833" i="3"/>
  <c r="AK1833" i="3"/>
  <c r="BA1833" i="3"/>
  <c r="AA1833" i="3"/>
  <c r="AQ1833" i="3"/>
  <c r="BG1833" i="3"/>
  <c r="AC1833" i="3"/>
  <c r="AS1833" i="3"/>
  <c r="BI1833" i="3"/>
  <c r="S1832" i="3"/>
  <c r="T1868" i="3"/>
  <c r="AJ1868" i="3"/>
  <c r="BL1868" i="3" s="1"/>
  <c r="AC1894" i="3"/>
  <c r="M1894" i="3"/>
  <c r="BN1894" i="3" s="1"/>
  <c r="AN1894" i="3"/>
  <c r="X1894" i="3"/>
  <c r="BI1894" i="3"/>
  <c r="AI1894" i="3"/>
  <c r="AS1894" i="3"/>
  <c r="S1894" i="3"/>
  <c r="BD1894" i="3"/>
  <c r="BG1826" i="3"/>
  <c r="BM1826" i="3" s="1"/>
  <c r="AJ1866" i="3"/>
  <c r="BL1866" i="3" s="1"/>
  <c r="T1866" i="3"/>
  <c r="BJ1866" i="3" s="1"/>
  <c r="AK1829" i="3"/>
  <c r="S1830" i="3"/>
  <c r="BF1861" i="3"/>
  <c r="Z1887" i="3"/>
  <c r="N1887" i="3"/>
  <c r="AT1887" i="3"/>
  <c r="BL1887" i="3" s="1"/>
  <c r="V1887" i="3"/>
  <c r="BB1887" i="3"/>
  <c r="AD1887" i="3"/>
  <c r="AL1887" i="3"/>
  <c r="AB1842" i="3"/>
  <c r="BH1842" i="3"/>
  <c r="T1915" i="3"/>
  <c r="AZ1915" i="3"/>
  <c r="AA1871" i="3"/>
  <c r="BL1871" i="3" s="1"/>
  <c r="AZ1923" i="3"/>
  <c r="T1923" i="3"/>
  <c r="AZ1901" i="3"/>
  <c r="AJ1921" i="3"/>
  <c r="BL1921" i="3" s="1"/>
  <c r="T1862" i="3"/>
  <c r="BJ1862" i="3" s="1"/>
  <c r="BJ1814" i="3"/>
  <c r="BL1804" i="3"/>
  <c r="BN1840" i="3"/>
  <c r="BK1840" i="3"/>
  <c r="BF1845" i="3"/>
  <c r="Z1845" i="3"/>
  <c r="AP1845" i="3"/>
  <c r="S1845" i="3"/>
  <c r="AI1845" i="3"/>
  <c r="AY1845" i="3"/>
  <c r="T1845" i="3"/>
  <c r="AJ1845" i="3"/>
  <c r="AZ1845" i="3"/>
  <c r="Q1845" i="3"/>
  <c r="AG1845" i="3"/>
  <c r="AW1845" i="3"/>
  <c r="N1845" i="3"/>
  <c r="AH1845" i="3"/>
  <c r="BB1845" i="3"/>
  <c r="W1845" i="3"/>
  <c r="AM1845" i="3"/>
  <c r="BC1845" i="3"/>
  <c r="X1845" i="3"/>
  <c r="AN1845" i="3"/>
  <c r="BD1845" i="3"/>
  <c r="U1845" i="3"/>
  <c r="AK1845" i="3"/>
  <c r="BA1845" i="3"/>
  <c r="AD1845" i="3"/>
  <c r="AX1845" i="3"/>
  <c r="AA1845" i="3"/>
  <c r="AQ1845" i="3"/>
  <c r="BG1845" i="3"/>
  <c r="AB1845" i="3"/>
  <c r="AR1845" i="3"/>
  <c r="BH1845" i="3"/>
  <c r="Y1845" i="3"/>
  <c r="AO1845" i="3"/>
  <c r="BE1845" i="3"/>
  <c r="AT1845" i="3"/>
  <c r="V1845" i="3"/>
  <c r="BI1845" i="3"/>
  <c r="AE1810" i="3"/>
  <c r="BA1810" i="3"/>
  <c r="AA1810" i="3"/>
  <c r="AW1810" i="3"/>
  <c r="U1810" i="3"/>
  <c r="AL1810" i="3"/>
  <c r="P1810" i="3"/>
  <c r="AF1810" i="3"/>
  <c r="Q1810" i="3"/>
  <c r="T1810" i="3"/>
  <c r="AJ1810" i="3"/>
  <c r="AZ1810" i="3"/>
  <c r="R1810" i="3"/>
  <c r="AM1810" i="3"/>
  <c r="BI1810" i="3"/>
  <c r="AD1810" i="3"/>
  <c r="AY1810" i="3"/>
  <c r="AQ1810" i="3"/>
  <c r="AK1810" i="3"/>
  <c r="AB1817" i="3"/>
  <c r="AR1817" i="3"/>
  <c r="BH1817" i="3"/>
  <c r="AC1817" i="3"/>
  <c r="AX1817" i="3"/>
  <c r="S1817" i="3"/>
  <c r="AO1817" i="3"/>
  <c r="O1817" i="3"/>
  <c r="BF1817" i="3"/>
  <c r="AW1817" i="3"/>
  <c r="AE1817" i="3"/>
  <c r="U1817" i="3"/>
  <c r="P1817" i="3"/>
  <c r="AF1817" i="3"/>
  <c r="AV1817" i="3"/>
  <c r="M1817" i="3"/>
  <c r="AH1817" i="3"/>
  <c r="BC1817" i="3"/>
  <c r="Y1817" i="3"/>
  <c r="AT1817" i="3"/>
  <c r="Z1817" i="3"/>
  <c r="Q1817" i="3"/>
  <c r="BG1817" i="3"/>
  <c r="BA1817" i="3"/>
  <c r="AP1817" i="3"/>
  <c r="T1817" i="3"/>
  <c r="AJ1817" i="3"/>
  <c r="AZ1817" i="3"/>
  <c r="R1817" i="3"/>
  <c r="AM1817" i="3"/>
  <c r="BI1817" i="3"/>
  <c r="AD1817" i="3"/>
  <c r="AY1817" i="3"/>
  <c r="AK1817" i="3"/>
  <c r="AA1817" i="3"/>
  <c r="V1817" i="3"/>
  <c r="AG1817" i="3"/>
  <c r="BF1810" i="3"/>
  <c r="BB1810" i="3"/>
  <c r="AT1810" i="3"/>
  <c r="S1810" i="3"/>
  <c r="AS1810" i="3"/>
  <c r="M1810" i="3"/>
  <c r="AR1810" i="3"/>
  <c r="BG1810" i="3"/>
  <c r="O1819" i="3"/>
  <c r="AO1819" i="3"/>
  <c r="BB1817" i="3"/>
  <c r="BE1817" i="3"/>
  <c r="W1817" i="3"/>
  <c r="BJ1857" i="3"/>
  <c r="AS1845" i="3"/>
  <c r="AF1845" i="3"/>
  <c r="O1845" i="3"/>
  <c r="W1853" i="3"/>
  <c r="BA1853" i="3"/>
  <c r="AN1853" i="3"/>
  <c r="AT1843" i="3"/>
  <c r="BH1843" i="3"/>
  <c r="AQ1843" i="3"/>
  <c r="BL1874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AD1873" i="3"/>
  <c r="AT1873" i="3"/>
  <c r="R1873" i="3"/>
  <c r="AH1873" i="3"/>
  <c r="AX1873" i="3"/>
  <c r="V1873" i="3"/>
  <c r="AL1873" i="3"/>
  <c r="BB1873" i="3"/>
  <c r="AP1873" i="3"/>
  <c r="BF1873" i="3"/>
  <c r="Z1873" i="3"/>
  <c r="BN1878" i="3"/>
  <c r="BK1878" i="3"/>
  <c r="BL1884" i="3"/>
  <c r="BN1930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T1927" i="3"/>
  <c r="AB1927" i="3"/>
  <c r="AJ1927" i="3"/>
  <c r="AR1927" i="3"/>
  <c r="AZ1927" i="3"/>
  <c r="BH1927" i="3"/>
  <c r="N1927" i="3"/>
  <c r="V1927" i="3"/>
  <c r="AD1927" i="3"/>
  <c r="AL1927" i="3"/>
  <c r="AT1927" i="3"/>
  <c r="BB1927" i="3"/>
  <c r="P1927" i="3"/>
  <c r="X1927" i="3"/>
  <c r="AF1927" i="3"/>
  <c r="AN1927" i="3"/>
  <c r="AV1927" i="3"/>
  <c r="BD1927" i="3"/>
  <c r="Z1927" i="3"/>
  <c r="BF1927" i="3"/>
  <c r="AH1927" i="3"/>
  <c r="AP1927" i="3"/>
  <c r="R1927" i="3"/>
  <c r="AX1927" i="3"/>
  <c r="BJ1921" i="3"/>
  <c r="BA1943" i="3"/>
  <c r="BJ1824" i="3"/>
  <c r="BK1829" i="3"/>
  <c r="BK1809" i="3"/>
  <c r="U1812" i="3"/>
  <c r="AK1812" i="3"/>
  <c r="BA1812" i="3"/>
  <c r="R1812" i="3"/>
  <c r="AH1812" i="3"/>
  <c r="AX1812" i="3"/>
  <c r="W1812" i="3"/>
  <c r="BC1812" i="3"/>
  <c r="AN1812" i="3"/>
  <c r="AI1812" i="3"/>
  <c r="AZ1812" i="3"/>
  <c r="AB1812" i="3"/>
  <c r="Y1812" i="3"/>
  <c r="AO1812" i="3"/>
  <c r="BE1812" i="3"/>
  <c r="V1812" i="3"/>
  <c r="AL1812" i="3"/>
  <c r="BB1812" i="3"/>
  <c r="AE1812" i="3"/>
  <c r="P1812" i="3"/>
  <c r="AV1812" i="3"/>
  <c r="AY1812" i="3"/>
  <c r="AA1812" i="3"/>
  <c r="AR1812" i="3"/>
  <c r="M1812" i="3"/>
  <c r="AC1812" i="3"/>
  <c r="AS1812" i="3"/>
  <c r="BI1812" i="3"/>
  <c r="Z1812" i="3"/>
  <c r="AP1812" i="3"/>
  <c r="BF1812" i="3"/>
  <c r="AM1812" i="3"/>
  <c r="X1812" i="3"/>
  <c r="BD1812" i="3"/>
  <c r="T1812" i="3"/>
  <c r="AQ1812" i="3"/>
  <c r="BH1812" i="3"/>
  <c r="Q1812" i="3"/>
  <c r="AG1812" i="3"/>
  <c r="AW1812" i="3"/>
  <c r="N1812" i="3"/>
  <c r="AD1812" i="3"/>
  <c r="AT1812" i="3"/>
  <c r="O1812" i="3"/>
  <c r="AU1812" i="3"/>
  <c r="AF1812" i="3"/>
  <c r="S1812" i="3"/>
  <c r="AJ1812" i="3"/>
  <c r="BG1812" i="3"/>
  <c r="AU1819" i="3"/>
  <c r="P1819" i="3"/>
  <c r="AF1819" i="3"/>
  <c r="R1819" i="3"/>
  <c r="AM1819" i="3"/>
  <c r="BD1819" i="3"/>
  <c r="Y1819" i="3"/>
  <c r="AS1819" i="3"/>
  <c r="BI1819" i="3"/>
  <c r="AX1819" i="3"/>
  <c r="AQ1819" i="3"/>
  <c r="AK1819" i="3"/>
  <c r="BC1819" i="3"/>
  <c r="AA1819" i="3"/>
  <c r="T1819" i="3"/>
  <c r="AJ1819" i="3"/>
  <c r="W1819" i="3"/>
  <c r="AR1819" i="3"/>
  <c r="BH1819" i="3"/>
  <c r="AD1819" i="3"/>
  <c r="AW1819" i="3"/>
  <c r="U1819" i="3"/>
  <c r="BF1819" i="3"/>
  <c r="AY1819" i="3"/>
  <c r="BB1819" i="3"/>
  <c r="Z1819" i="3"/>
  <c r="X1819" i="3"/>
  <c r="AN1819" i="3"/>
  <c r="AC1819" i="3"/>
  <c r="AV1819" i="3"/>
  <c r="N1819" i="3"/>
  <c r="AI1819" i="3"/>
  <c r="BA1819" i="3"/>
  <c r="AE1819" i="3"/>
  <c r="V1819" i="3"/>
  <c r="BG1819" i="3"/>
  <c r="Q1819" i="3"/>
  <c r="AT1819" i="3"/>
  <c r="BL1803" i="3"/>
  <c r="BJ1803" i="3"/>
  <c r="BL1829" i="3"/>
  <c r="AG1819" i="3"/>
  <c r="S1819" i="3"/>
  <c r="AB1819" i="3"/>
  <c r="BL1828" i="3"/>
  <c r="AQ1817" i="3"/>
  <c r="AI1817" i="3"/>
  <c r="BD1817" i="3"/>
  <c r="AL1845" i="3"/>
  <c r="AC1845" i="3"/>
  <c r="P1845" i="3"/>
  <c r="AL1853" i="3"/>
  <c r="AK1853" i="3"/>
  <c r="X1853" i="3"/>
  <c r="BE1843" i="3"/>
  <c r="AR1843" i="3"/>
  <c r="AA1843" i="3"/>
  <c r="BM1880" i="3"/>
  <c r="BN1858" i="3"/>
  <c r="BK1858" i="3"/>
  <c r="BN1862" i="3"/>
  <c r="BK1862" i="3"/>
  <c r="BN1866" i="3"/>
  <c r="BK1866" i="3"/>
  <c r="BN1871" i="3"/>
  <c r="BM1892" i="3"/>
  <c r="BK1913" i="3"/>
  <c r="Z1943" i="3"/>
  <c r="AP1943" i="3"/>
  <c r="BF1943" i="3"/>
  <c r="R1943" i="3"/>
  <c r="AH1943" i="3"/>
  <c r="AX1943" i="3"/>
  <c r="AA1943" i="3"/>
  <c r="AQ1943" i="3"/>
  <c r="BG1943" i="3"/>
  <c r="AB1943" i="3"/>
  <c r="AR1943" i="3"/>
  <c r="BH1943" i="3"/>
  <c r="Y1943" i="3"/>
  <c r="AO1943" i="3"/>
  <c r="BE1943" i="3"/>
  <c r="BB1943" i="3"/>
  <c r="O1943" i="3"/>
  <c r="AE1943" i="3"/>
  <c r="AU1943" i="3"/>
  <c r="P1943" i="3"/>
  <c r="AF1943" i="3"/>
  <c r="AV1943" i="3"/>
  <c r="M1943" i="3"/>
  <c r="AC1943" i="3"/>
  <c r="AS1943" i="3"/>
  <c r="BI1943" i="3"/>
  <c r="AL1943" i="3"/>
  <c r="N1943" i="3"/>
  <c r="AT1943" i="3"/>
  <c r="S1943" i="3"/>
  <c r="AI1943" i="3"/>
  <c r="AY1943" i="3"/>
  <c r="T1943" i="3"/>
  <c r="AJ1943" i="3"/>
  <c r="AZ1943" i="3"/>
  <c r="Q1943" i="3"/>
  <c r="AG1943" i="3"/>
  <c r="AW1943" i="3"/>
  <c r="V1943" i="3"/>
  <c r="AD1943" i="3"/>
  <c r="W1943" i="3"/>
  <c r="AM1943" i="3"/>
  <c r="BC1943" i="3"/>
  <c r="X1943" i="3"/>
  <c r="BL1915" i="3"/>
  <c r="BM1932" i="3"/>
  <c r="AK1943" i="3"/>
  <c r="BJ1818" i="3"/>
  <c r="BK1826" i="3"/>
  <c r="BM1850" i="3"/>
  <c r="BN1856" i="3"/>
  <c r="BK1856" i="3"/>
  <c r="R1845" i="3"/>
  <c r="M1845" i="3"/>
  <c r="AU1845" i="3"/>
  <c r="BG1853" i="3"/>
  <c r="AP1843" i="3"/>
  <c r="AO1843" i="3"/>
  <c r="BN1895" i="3"/>
  <c r="BJ1896" i="3"/>
  <c r="BM1898" i="3"/>
  <c r="BN1904" i="3"/>
  <c r="BK1912" i="3"/>
  <c r="BN1912" i="3"/>
  <c r="BN1920" i="3"/>
  <c r="BL1920" i="3"/>
  <c r="BJ1922" i="3"/>
  <c r="BN1907" i="3"/>
  <c r="BK1907" i="3"/>
  <c r="U1943" i="3"/>
  <c r="BN1820" i="3"/>
  <c r="BK1820" i="3"/>
  <c r="BN1830" i="3"/>
  <c r="BL1808" i="3"/>
  <c r="O1843" i="3"/>
  <c r="AE1843" i="3"/>
  <c r="AU1843" i="3"/>
  <c r="P1843" i="3"/>
  <c r="AF1843" i="3"/>
  <c r="AV1843" i="3"/>
  <c r="M1843" i="3"/>
  <c r="AC1843" i="3"/>
  <c r="AS1843" i="3"/>
  <c r="BI1843" i="3"/>
  <c r="R1843" i="3"/>
  <c r="AL1843" i="3"/>
  <c r="BF1843" i="3"/>
  <c r="S1843" i="3"/>
  <c r="AI1843" i="3"/>
  <c r="AY1843" i="3"/>
  <c r="T1843" i="3"/>
  <c r="AJ1843" i="3"/>
  <c r="AZ1843" i="3"/>
  <c r="Q1843" i="3"/>
  <c r="AG1843" i="3"/>
  <c r="AW1843" i="3"/>
  <c r="N1843" i="3"/>
  <c r="AH1843" i="3"/>
  <c r="BB1843" i="3"/>
  <c r="W1843" i="3"/>
  <c r="AM1843" i="3"/>
  <c r="BC1843" i="3"/>
  <c r="X1843" i="3"/>
  <c r="AN1843" i="3"/>
  <c r="BD1843" i="3"/>
  <c r="U1843" i="3"/>
  <c r="AK1843" i="3"/>
  <c r="BA1843" i="3"/>
  <c r="AD1843" i="3"/>
  <c r="AX1843" i="3"/>
  <c r="Z1843" i="3"/>
  <c r="AP1853" i="3"/>
  <c r="R1853" i="3"/>
  <c r="AX1853" i="3"/>
  <c r="BF1853" i="3"/>
  <c r="Z1853" i="3"/>
  <c r="AB1853" i="3"/>
  <c r="AR1853" i="3"/>
  <c r="BH1853" i="3"/>
  <c r="Y1853" i="3"/>
  <c r="AO1853" i="3"/>
  <c r="BE1853" i="3"/>
  <c r="AI1853" i="3"/>
  <c r="N1853" i="3"/>
  <c r="AT1853" i="3"/>
  <c r="AE1853" i="3"/>
  <c r="P1853" i="3"/>
  <c r="AF1853" i="3"/>
  <c r="AV1853" i="3"/>
  <c r="M1853" i="3"/>
  <c r="AC1853" i="3"/>
  <c r="AS1853" i="3"/>
  <c r="BI1853" i="3"/>
  <c r="AQ1853" i="3"/>
  <c r="V1853" i="3"/>
  <c r="BB1853" i="3"/>
  <c r="AM1853" i="3"/>
  <c r="AH1853" i="3"/>
  <c r="T1853" i="3"/>
  <c r="AJ1853" i="3"/>
  <c r="AZ1853" i="3"/>
  <c r="Q1853" i="3"/>
  <c r="AG1853" i="3"/>
  <c r="AW1853" i="3"/>
  <c r="S1853" i="3"/>
  <c r="AY1853" i="3"/>
  <c r="AD1853" i="3"/>
  <c r="O1853" i="3"/>
  <c r="AU1853" i="3"/>
  <c r="BK1850" i="3"/>
  <c r="AV1845" i="3"/>
  <c r="AE1845" i="3"/>
  <c r="BC1853" i="3"/>
  <c r="AA1853" i="3"/>
  <c r="BD1853" i="3"/>
  <c r="BL1835" i="3"/>
  <c r="BJ1835" i="3"/>
  <c r="BJ1856" i="3"/>
  <c r="V1843" i="3"/>
  <c r="Y1843" i="3"/>
  <c r="BG1843" i="3"/>
  <c r="BK1875" i="3"/>
  <c r="BN1875" i="3"/>
  <c r="BL1875" i="3"/>
  <c r="BJ1891" i="3"/>
  <c r="BJ1900" i="3"/>
  <c r="BM1948" i="3"/>
  <c r="BM1886" i="3"/>
  <c r="BD1943" i="3"/>
  <c r="BL1909" i="3"/>
  <c r="BJ1909" i="3"/>
  <c r="BM1917" i="3"/>
  <c r="BK1933" i="3"/>
  <c r="BN1933" i="3"/>
  <c r="BL1919" i="3"/>
  <c r="BJ1919" i="3"/>
  <c r="BM1964" i="3"/>
  <c r="BL1966" i="3"/>
  <c r="BM1973" i="3"/>
  <c r="BN1973" i="3"/>
  <c r="BJ1973" i="3"/>
  <c r="BM1981" i="3"/>
  <c r="BN1976" i="3"/>
  <c r="BK1976" i="3"/>
  <c r="BK1950" i="3"/>
  <c r="AH1953" i="3"/>
  <c r="AM1953" i="3"/>
  <c r="BB1953" i="3"/>
  <c r="V1953" i="3"/>
  <c r="AY1953" i="3"/>
  <c r="S1953" i="3"/>
  <c r="AW1953" i="3"/>
  <c r="AG1953" i="3"/>
  <c r="Q1953" i="3"/>
  <c r="AZ1953" i="3"/>
  <c r="AJ1953" i="3"/>
  <c r="T1953" i="3"/>
  <c r="BN1962" i="3"/>
  <c r="AP1957" i="3"/>
  <c r="BC1957" i="3"/>
  <c r="W1957" i="3"/>
  <c r="AL1957" i="3"/>
  <c r="BG1957" i="3"/>
  <c r="AA1957" i="3"/>
  <c r="BA1957" i="3"/>
  <c r="AK1957" i="3"/>
  <c r="U1957" i="3"/>
  <c r="BD1957" i="3"/>
  <c r="AN1957" i="3"/>
  <c r="X1957" i="3"/>
  <c r="BC1963" i="3"/>
  <c r="W1963" i="3"/>
  <c r="AT1963" i="3"/>
  <c r="N1963" i="3"/>
  <c r="AH1963" i="3"/>
  <c r="AQ1963" i="3"/>
  <c r="BI1963" i="3"/>
  <c r="AS1963" i="3"/>
  <c r="AC1963" i="3"/>
  <c r="M1963" i="3"/>
  <c r="AV1963" i="3"/>
  <c r="AF1963" i="3"/>
  <c r="P1963" i="3"/>
  <c r="BM1979" i="3"/>
  <c r="BK1965" i="3"/>
  <c r="BN1965" i="3"/>
  <c r="BJ1965" i="3"/>
  <c r="BK1967" i="3"/>
  <c r="BN1967" i="3"/>
  <c r="BL1967" i="3"/>
  <c r="BM1967" i="3"/>
  <c r="BN1977" i="3"/>
  <c r="BK1977" i="3"/>
  <c r="BJ1977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M1806" i="3"/>
  <c r="U1806" i="3"/>
  <c r="AC1806" i="3"/>
  <c r="AK1806" i="3"/>
  <c r="AS1806" i="3"/>
  <c r="BA1806" i="3"/>
  <c r="BI1806" i="3"/>
  <c r="Q1806" i="3"/>
  <c r="Z1806" i="3"/>
  <c r="AL1806" i="3"/>
  <c r="AW1806" i="3"/>
  <c r="BF1806" i="3"/>
  <c r="R1806" i="3"/>
  <c r="AD1806" i="3"/>
  <c r="AO1806" i="3"/>
  <c r="AX1806" i="3"/>
  <c r="AG1806" i="3"/>
  <c r="BB1806" i="3"/>
  <c r="N1806" i="3"/>
  <c r="AH1806" i="3"/>
  <c r="BE1806" i="3"/>
  <c r="Y1806" i="3"/>
  <c r="AP1806" i="3"/>
  <c r="AT1806" i="3"/>
  <c r="V1806" i="3"/>
  <c r="BM1803" i="3"/>
  <c r="BN1803" i="3"/>
  <c r="BK1803" i="3"/>
  <c r="BL1811" i="3"/>
  <c r="BN1814" i="3"/>
  <c r="BK1814" i="3"/>
  <c r="BN1816" i="3"/>
  <c r="BK1816" i="3"/>
  <c r="BL1807" i="3"/>
  <c r="BJ1807" i="3"/>
  <c r="BK1821" i="3"/>
  <c r="Y1823" i="3"/>
  <c r="BA1823" i="3"/>
  <c r="AE1823" i="3"/>
  <c r="BI1823" i="3"/>
  <c r="AM1823" i="3"/>
  <c r="R1823" i="3"/>
  <c r="AT1823" i="3"/>
  <c r="BM1814" i="3"/>
  <c r="AK1823" i="3"/>
  <c r="BE1823" i="3"/>
  <c r="AC1823" i="3"/>
  <c r="AU1823" i="3"/>
  <c r="S1823" i="3"/>
  <c r="AW1823" i="3"/>
  <c r="AA1823" i="3"/>
  <c r="BD1823" i="3"/>
  <c r="AN1823" i="3"/>
  <c r="X1823" i="3"/>
  <c r="BN1827" i="3"/>
  <c r="BK1827" i="3"/>
  <c r="BN1828" i="3"/>
  <c r="BK1828" i="3"/>
  <c r="BL1850" i="3"/>
  <c r="BJ1850" i="3"/>
  <c r="BL1852" i="3"/>
  <c r="AP1841" i="3"/>
  <c r="BF1841" i="3"/>
  <c r="BN1844" i="3"/>
  <c r="BK1844" i="3"/>
  <c r="BN1846" i="3"/>
  <c r="BK1846" i="3"/>
  <c r="BB1841" i="3"/>
  <c r="AH1841" i="3"/>
  <c r="N1841" i="3"/>
  <c r="AW1841" i="3"/>
  <c r="AG1841" i="3"/>
  <c r="Q1841" i="3"/>
  <c r="AZ1841" i="3"/>
  <c r="AJ1841" i="3"/>
  <c r="T1841" i="3"/>
  <c r="AY1841" i="3"/>
  <c r="AI1841" i="3"/>
  <c r="S1841" i="3"/>
  <c r="BN1861" i="3"/>
  <c r="BN1869" i="3"/>
  <c r="BC1849" i="3"/>
  <c r="W1849" i="3"/>
  <c r="AL1849" i="3"/>
  <c r="BG1849" i="3"/>
  <c r="AA1849" i="3"/>
  <c r="BA1849" i="3"/>
  <c r="AK1849" i="3"/>
  <c r="U1849" i="3"/>
  <c r="BD1849" i="3"/>
  <c r="AN1849" i="3"/>
  <c r="BM1856" i="3"/>
  <c r="BJ1836" i="3"/>
  <c r="BK1836" i="3"/>
  <c r="BN1836" i="3"/>
  <c r="BN1837" i="3"/>
  <c r="BK1837" i="3"/>
  <c r="BL1838" i="3"/>
  <c r="BL1855" i="3"/>
  <c r="BL1856" i="3"/>
  <c r="Y1872" i="3"/>
  <c r="AT1872" i="3"/>
  <c r="BD1872" i="3"/>
  <c r="N1872" i="3"/>
  <c r="AJ1872" i="3"/>
  <c r="BN1874" i="3"/>
  <c r="BK1874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P1877" i="3"/>
  <c r="T1877" i="3"/>
  <c r="X1877" i="3"/>
  <c r="AB1877" i="3"/>
  <c r="AF1877" i="3"/>
  <c r="AJ1877" i="3"/>
  <c r="AN1877" i="3"/>
  <c r="AR1877" i="3"/>
  <c r="AV1877" i="3"/>
  <c r="AZ1877" i="3"/>
  <c r="BD1877" i="3"/>
  <c r="BH1877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V1877" i="3"/>
  <c r="AL1877" i="3"/>
  <c r="BB1877" i="3"/>
  <c r="Z1877" i="3"/>
  <c r="AP1877" i="3"/>
  <c r="BF1877" i="3"/>
  <c r="N1877" i="3"/>
  <c r="AD1877" i="3"/>
  <c r="AT1877" i="3"/>
  <c r="R1877" i="3"/>
  <c r="AH1877" i="3"/>
  <c r="AX1877" i="3"/>
  <c r="BL1880" i="3"/>
  <c r="BM1888" i="3"/>
  <c r="Z1851" i="3"/>
  <c r="AU1851" i="3"/>
  <c r="O1851" i="3"/>
  <c r="AD1851" i="3"/>
  <c r="AY1851" i="3"/>
  <c r="S1851" i="3"/>
  <c r="AW1851" i="3"/>
  <c r="AG1851" i="3"/>
  <c r="Q1851" i="3"/>
  <c r="AZ1851" i="3"/>
  <c r="AJ1851" i="3"/>
  <c r="T1851" i="3"/>
  <c r="BJ1860" i="3"/>
  <c r="BJ1864" i="3"/>
  <c r="BJ1868" i="3"/>
  <c r="AS1872" i="3"/>
  <c r="X1872" i="3"/>
  <c r="BB1872" i="3"/>
  <c r="AG1872" i="3"/>
  <c r="BI1872" i="3"/>
  <c r="AP1872" i="3"/>
  <c r="U1872" i="3"/>
  <c r="AQ1872" i="3"/>
  <c r="AA1872" i="3"/>
  <c r="BM1890" i="3"/>
  <c r="BK1870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P1881" i="3"/>
  <c r="T1881" i="3"/>
  <c r="X1881" i="3"/>
  <c r="AB1881" i="3"/>
  <c r="AF1881" i="3"/>
  <c r="AJ1881" i="3"/>
  <c r="AN1881" i="3"/>
  <c r="AR1881" i="3"/>
  <c r="AV1881" i="3"/>
  <c r="AZ1881" i="3"/>
  <c r="BD1881" i="3"/>
  <c r="BH1881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N1881" i="3"/>
  <c r="AD1881" i="3"/>
  <c r="AT1881" i="3"/>
  <c r="R1881" i="3"/>
  <c r="AH1881" i="3"/>
  <c r="AX1881" i="3"/>
  <c r="V1881" i="3"/>
  <c r="AL1881" i="3"/>
  <c r="BB1881" i="3"/>
  <c r="AP1881" i="3"/>
  <c r="BF1881" i="3"/>
  <c r="Z1881" i="3"/>
  <c r="BN1886" i="3"/>
  <c r="BK1886" i="3"/>
  <c r="BM1883" i="3"/>
  <c r="BK1893" i="3"/>
  <c r="BN1893" i="3"/>
  <c r="BK1898" i="3"/>
  <c r="BN1898" i="3"/>
  <c r="BM1900" i="3"/>
  <c r="BN1906" i="3"/>
  <c r="BM1916" i="3"/>
  <c r="BN1922" i="3"/>
  <c r="BL1922" i="3"/>
  <c r="BM1933" i="3"/>
  <c r="Z1847" i="3"/>
  <c r="AX1847" i="3"/>
  <c r="AD1847" i="3"/>
  <c r="BA1847" i="3"/>
  <c r="AK1847" i="3"/>
  <c r="U1847" i="3"/>
  <c r="BD1847" i="3"/>
  <c r="AN1847" i="3"/>
  <c r="X1847" i="3"/>
  <c r="BC1847" i="3"/>
  <c r="AM1847" i="3"/>
  <c r="W1847" i="3"/>
  <c r="BL1932" i="3"/>
  <c r="BK1888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T1929" i="3"/>
  <c r="AB1929" i="3"/>
  <c r="AJ1929" i="3"/>
  <c r="AR1929" i="3"/>
  <c r="AZ1929" i="3"/>
  <c r="BH1929" i="3"/>
  <c r="N1929" i="3"/>
  <c r="V1929" i="3"/>
  <c r="AD1929" i="3"/>
  <c r="AL1929" i="3"/>
  <c r="AT1929" i="3"/>
  <c r="BB1929" i="3"/>
  <c r="P1929" i="3"/>
  <c r="X1929" i="3"/>
  <c r="AF1929" i="3"/>
  <c r="AN1929" i="3"/>
  <c r="AV1929" i="3"/>
  <c r="BD1929" i="3"/>
  <c r="AP1929" i="3"/>
  <c r="R1929" i="3"/>
  <c r="AX1929" i="3"/>
  <c r="Z1929" i="3"/>
  <c r="BF1929" i="3"/>
  <c r="AH1929" i="3"/>
  <c r="BK1934" i="3"/>
  <c r="BN1934" i="3"/>
  <c r="BJ1897" i="3"/>
  <c r="BN1921" i="3"/>
  <c r="BK1921" i="3"/>
  <c r="Z1937" i="3"/>
  <c r="AP1937" i="3"/>
  <c r="BF1937" i="3"/>
  <c r="N1937" i="3"/>
  <c r="AD1937" i="3"/>
  <c r="AT1937" i="3"/>
  <c r="R1937" i="3"/>
  <c r="AH1937" i="3"/>
  <c r="AX1937" i="3"/>
  <c r="BK1938" i="3"/>
  <c r="BB1939" i="3"/>
  <c r="BL1940" i="3"/>
  <c r="Z1945" i="3"/>
  <c r="AP1945" i="3"/>
  <c r="BF1945" i="3"/>
  <c r="R1945" i="3"/>
  <c r="AH1945" i="3"/>
  <c r="AX1945" i="3"/>
  <c r="BN1946" i="3"/>
  <c r="BK1946" i="3"/>
  <c r="BB1947" i="3"/>
  <c r="BL1948" i="3"/>
  <c r="BL1950" i="3"/>
  <c r="BL1956" i="3"/>
  <c r="BL1958" i="3"/>
  <c r="BL1960" i="3"/>
  <c r="BL1962" i="3"/>
  <c r="BL1886" i="3"/>
  <c r="BM1899" i="3"/>
  <c r="BN1915" i="3"/>
  <c r="BK1915" i="3"/>
  <c r="BL1923" i="3"/>
  <c r="BJ1932" i="3"/>
  <c r="BA1937" i="3"/>
  <c r="AK1937" i="3"/>
  <c r="U1937" i="3"/>
  <c r="BD1937" i="3"/>
  <c r="AN1937" i="3"/>
  <c r="X1937" i="3"/>
  <c r="BC1937" i="3"/>
  <c r="AM1937" i="3"/>
  <c r="W1937" i="3"/>
  <c r="BE1939" i="3"/>
  <c r="AO1939" i="3"/>
  <c r="Y1939" i="3"/>
  <c r="BH1939" i="3"/>
  <c r="AR1939" i="3"/>
  <c r="AB1939" i="3"/>
  <c r="BG1939" i="3"/>
  <c r="AQ1939" i="3"/>
  <c r="AA1939" i="3"/>
  <c r="BI1941" i="3"/>
  <c r="AS1941" i="3"/>
  <c r="AC1941" i="3"/>
  <c r="M1941" i="3"/>
  <c r="AV1941" i="3"/>
  <c r="AF1941" i="3"/>
  <c r="P1941" i="3"/>
  <c r="AU1941" i="3"/>
  <c r="AE1941" i="3"/>
  <c r="O1941" i="3"/>
  <c r="BA1945" i="3"/>
  <c r="AK1945" i="3"/>
  <c r="U1945" i="3"/>
  <c r="BD1945" i="3"/>
  <c r="AN1945" i="3"/>
  <c r="X1945" i="3"/>
  <c r="BC1945" i="3"/>
  <c r="AM1945" i="3"/>
  <c r="W1945" i="3"/>
  <c r="BE1947" i="3"/>
  <c r="AO1947" i="3"/>
  <c r="Y1947" i="3"/>
  <c r="BH1947" i="3"/>
  <c r="AR1947" i="3"/>
  <c r="AB1947" i="3"/>
  <c r="BG1947" i="3"/>
  <c r="AQ1947" i="3"/>
  <c r="AA1947" i="3"/>
  <c r="BM1878" i="3"/>
  <c r="BN1909" i="3"/>
  <c r="BK1909" i="3"/>
  <c r="BL1917" i="3"/>
  <c r="BJ1917" i="3"/>
  <c r="AT1939" i="3"/>
  <c r="BL1911" i="3"/>
  <c r="BN1919" i="3"/>
  <c r="BK1919" i="3"/>
  <c r="BN1964" i="3"/>
  <c r="BK1964" i="3"/>
  <c r="BJ1964" i="3"/>
  <c r="BL1968" i="3"/>
  <c r="BL1973" i="3"/>
  <c r="BJ1974" i="3"/>
  <c r="BN1974" i="3"/>
  <c r="BM1975" i="3"/>
  <c r="BN1948" i="3"/>
  <c r="BK1948" i="3"/>
  <c r="BF1953" i="3"/>
  <c r="Z1953" i="3"/>
  <c r="AE1953" i="3"/>
  <c r="AT1953" i="3"/>
  <c r="N1953" i="3"/>
  <c r="AQ1953" i="3"/>
  <c r="BI1953" i="3"/>
  <c r="AS1953" i="3"/>
  <c r="AC1953" i="3"/>
  <c r="M1953" i="3"/>
  <c r="AV1953" i="3"/>
  <c r="AF1953" i="3"/>
  <c r="P1953" i="3"/>
  <c r="AX1959" i="3"/>
  <c r="AM1959" i="3"/>
  <c r="AH1959" i="3"/>
  <c r="AD1959" i="3"/>
  <c r="AP1959" i="3"/>
  <c r="AQ1959" i="3"/>
  <c r="BI1959" i="3"/>
  <c r="AS1959" i="3"/>
  <c r="AC1959" i="3"/>
  <c r="M1959" i="3"/>
  <c r="AV1959" i="3"/>
  <c r="AF1959" i="3"/>
  <c r="P1959" i="3"/>
  <c r="BM1972" i="3"/>
  <c r="AE1951" i="3"/>
  <c r="AX1951" i="3"/>
  <c r="R1951" i="3"/>
  <c r="AD1951" i="3"/>
  <c r="AY1951" i="3"/>
  <c r="S1951" i="3"/>
  <c r="AW1951" i="3"/>
  <c r="AG1951" i="3"/>
  <c r="Q1951" i="3"/>
  <c r="AZ1951" i="3"/>
  <c r="AJ1951" i="3"/>
  <c r="T1951" i="3"/>
  <c r="AH1957" i="3"/>
  <c r="AU1957" i="3"/>
  <c r="O1957" i="3"/>
  <c r="AD1957" i="3"/>
  <c r="AY1957" i="3"/>
  <c r="S1957" i="3"/>
  <c r="AW1957" i="3"/>
  <c r="AG1957" i="3"/>
  <c r="Q1957" i="3"/>
  <c r="AZ1957" i="3"/>
  <c r="AJ1957" i="3"/>
  <c r="T1957" i="3"/>
  <c r="BN1960" i="3"/>
  <c r="BK1960" i="3"/>
  <c r="AU1963" i="3"/>
  <c r="O1963" i="3"/>
  <c r="AL1963" i="3"/>
  <c r="BF1963" i="3"/>
  <c r="Z1963" i="3"/>
  <c r="AI1963" i="3"/>
  <c r="BE1963" i="3"/>
  <c r="AO1963" i="3"/>
  <c r="Y1963" i="3"/>
  <c r="BH1963" i="3"/>
  <c r="AR1963" i="3"/>
  <c r="AB1963" i="3"/>
  <c r="BL1979" i="3"/>
  <c r="BN1979" i="3"/>
  <c r="BK1979" i="3"/>
  <c r="BJ1967" i="3"/>
  <c r="BM1969" i="3"/>
  <c r="BM1970" i="3"/>
  <c r="BK1978" i="3"/>
  <c r="AX1949" i="3"/>
  <c r="R1949" i="3"/>
  <c r="AE1949" i="3"/>
  <c r="AT1949" i="3"/>
  <c r="N1949" i="3"/>
  <c r="AI1949" i="3"/>
  <c r="BE1949" i="3"/>
  <c r="AO1949" i="3"/>
  <c r="Y1949" i="3"/>
  <c r="BH1949" i="3"/>
  <c r="AR1949" i="3"/>
  <c r="AB1949" i="3"/>
  <c r="AH1955" i="3"/>
  <c r="AU1955" i="3"/>
  <c r="O1955" i="3"/>
  <c r="AD1955" i="3"/>
  <c r="AY1955" i="3"/>
  <c r="S1955" i="3"/>
  <c r="AW1955" i="3"/>
  <c r="AG1955" i="3"/>
  <c r="Q1955" i="3"/>
  <c r="AZ1955" i="3"/>
  <c r="AJ1955" i="3"/>
  <c r="T1955" i="3"/>
  <c r="BC1961" i="3"/>
  <c r="W1961" i="3"/>
  <c r="AL1961" i="3"/>
  <c r="AX1961" i="3"/>
  <c r="AY1961" i="3"/>
  <c r="S1961" i="3"/>
  <c r="AW1961" i="3"/>
  <c r="AG1961" i="3"/>
  <c r="Q1961" i="3"/>
  <c r="AZ1961" i="3"/>
  <c r="AJ1961" i="3"/>
  <c r="T1961" i="3"/>
  <c r="BK1971" i="3"/>
  <c r="BM1813" i="3"/>
  <c r="BN1815" i="3"/>
  <c r="BK1815" i="3"/>
  <c r="BL1815" i="3"/>
  <c r="BL1820" i="3"/>
  <c r="BJ1820" i="3"/>
  <c r="BM1807" i="3"/>
  <c r="BN1807" i="3"/>
  <c r="BK1807" i="3"/>
  <c r="BM1818" i="3"/>
  <c r="BF1823" i="3"/>
  <c r="AD1823" i="3"/>
  <c r="AX1823" i="3"/>
  <c r="U1823" i="3"/>
  <c r="AO1823" i="3"/>
  <c r="M1823" i="3"/>
  <c r="AQ1823" i="3"/>
  <c r="V1823" i="3"/>
  <c r="AZ1823" i="3"/>
  <c r="AJ1823" i="3"/>
  <c r="T1823" i="3"/>
  <c r="BN1842" i="3"/>
  <c r="BK1842" i="3"/>
  <c r="BN1848" i="3"/>
  <c r="BK1848" i="3"/>
  <c r="AH1849" i="3"/>
  <c r="AP1849" i="3"/>
  <c r="R1849" i="3"/>
  <c r="AX1849" i="3"/>
  <c r="BF1849" i="3"/>
  <c r="Z1849" i="3"/>
  <c r="BM1857" i="3"/>
  <c r="BK1863" i="3"/>
  <c r="BL1863" i="3"/>
  <c r="AU1849" i="3"/>
  <c r="O1849" i="3"/>
  <c r="AD1849" i="3"/>
  <c r="AY1849" i="3"/>
  <c r="S1849" i="3"/>
  <c r="AW1849" i="3"/>
  <c r="AG1849" i="3"/>
  <c r="Q1849" i="3"/>
  <c r="AZ1849" i="3"/>
  <c r="AJ1849" i="3"/>
  <c r="T1849" i="3"/>
  <c r="BN1852" i="3"/>
  <c r="BK1852" i="3"/>
  <c r="BJ1874" i="3"/>
  <c r="BJ1876" i="3"/>
  <c r="BJ1878" i="3"/>
  <c r="BJ1880" i="3"/>
  <c r="BJ1882" i="3"/>
  <c r="BJ1884" i="3"/>
  <c r="BJ1886" i="3"/>
  <c r="BJ1888" i="3"/>
  <c r="BM1836" i="3"/>
  <c r="BM1837" i="3"/>
  <c r="BL1837" i="3"/>
  <c r="BJ1837" i="3"/>
  <c r="BL1839" i="3"/>
  <c r="BN1882" i="3"/>
  <c r="BK1882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P1885" i="3"/>
  <c r="T1885" i="3"/>
  <c r="X1885" i="3"/>
  <c r="AB1885" i="3"/>
  <c r="AF1885" i="3"/>
  <c r="AJ1885" i="3"/>
  <c r="AN1885" i="3"/>
  <c r="AR1885" i="3"/>
  <c r="AV1885" i="3"/>
  <c r="AZ1885" i="3"/>
  <c r="BD1885" i="3"/>
  <c r="BH1885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V1885" i="3"/>
  <c r="AL1885" i="3"/>
  <c r="BB1885" i="3"/>
  <c r="Z1885" i="3"/>
  <c r="AP1885" i="3"/>
  <c r="BF1885" i="3"/>
  <c r="N1885" i="3"/>
  <c r="AD1885" i="3"/>
  <c r="AT1885" i="3"/>
  <c r="R1885" i="3"/>
  <c r="AH1885" i="3"/>
  <c r="AX1885" i="3"/>
  <c r="BL1888" i="3"/>
  <c r="AX1851" i="3"/>
  <c r="AM1851" i="3"/>
  <c r="BB1851" i="3"/>
  <c r="V1851" i="3"/>
  <c r="AQ1851" i="3"/>
  <c r="BI1851" i="3"/>
  <c r="AS1851" i="3"/>
  <c r="AC1851" i="3"/>
  <c r="M1851" i="3"/>
  <c r="AV1851" i="3"/>
  <c r="AF1851" i="3"/>
  <c r="P1851" i="3"/>
  <c r="BN1860" i="3"/>
  <c r="BK1860" i="3"/>
  <c r="BN1864" i="3"/>
  <c r="BK1864" i="3"/>
  <c r="BM1866" i="3"/>
  <c r="BN1868" i="3"/>
  <c r="BK1868" i="3"/>
  <c r="BG1872" i="3"/>
  <c r="AN1872" i="3"/>
  <c r="R1872" i="3"/>
  <c r="AW1872" i="3"/>
  <c r="AB1872" i="3"/>
  <c r="BE1872" i="3"/>
  <c r="AK1872" i="3"/>
  <c r="P1872" i="3"/>
  <c r="AM1872" i="3"/>
  <c r="W1872" i="3"/>
  <c r="BN1876" i="3"/>
  <c r="BJ1879" i="3"/>
  <c r="BM1882" i="3"/>
  <c r="BN1887" i="3"/>
  <c r="BL1890" i="3"/>
  <c r="BJ1892" i="3"/>
  <c r="BN1892" i="3"/>
  <c r="BK1892" i="3"/>
  <c r="BM1876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P1889" i="3"/>
  <c r="T1889" i="3"/>
  <c r="X1889" i="3"/>
  <c r="AB1889" i="3"/>
  <c r="AF1889" i="3"/>
  <c r="AJ1889" i="3"/>
  <c r="AN1889" i="3"/>
  <c r="AR1889" i="3"/>
  <c r="AV1889" i="3"/>
  <c r="AZ1889" i="3"/>
  <c r="BD1889" i="3"/>
  <c r="BH1889" i="3"/>
  <c r="M1889" i="3"/>
  <c r="Q1889" i="3"/>
  <c r="U1889" i="3"/>
  <c r="Y1889" i="3"/>
  <c r="AC1889" i="3"/>
  <c r="AG1889" i="3"/>
  <c r="AK1889" i="3"/>
  <c r="AO1889" i="3"/>
  <c r="AS1889" i="3"/>
  <c r="AW1889" i="3"/>
  <c r="BA1889" i="3"/>
  <c r="BE1889" i="3"/>
  <c r="BI1889" i="3"/>
  <c r="N1889" i="3"/>
  <c r="AD1889" i="3"/>
  <c r="AT1889" i="3"/>
  <c r="R1889" i="3"/>
  <c r="AH1889" i="3"/>
  <c r="AX1889" i="3"/>
  <c r="V1889" i="3"/>
  <c r="AL1889" i="3"/>
  <c r="BB1889" i="3"/>
  <c r="AP1889" i="3"/>
  <c r="BF1889" i="3"/>
  <c r="Z1889" i="3"/>
  <c r="BN1850" i="3"/>
  <c r="AD1872" i="3"/>
  <c r="BJ1883" i="3"/>
  <c r="BK1883" i="3"/>
  <c r="BN1883" i="3"/>
  <c r="BL1883" i="3"/>
  <c r="BK1891" i="3"/>
  <c r="BN1891" i="3"/>
  <c r="BL1891" i="3"/>
  <c r="BJ1893" i="3"/>
  <c r="BL1894" i="3"/>
  <c r="BL1895" i="3"/>
  <c r="BN1900" i="3"/>
  <c r="BM1902" i="3"/>
  <c r="BK1908" i="3"/>
  <c r="BL1908" i="3"/>
  <c r="BM1910" i="3"/>
  <c r="BN1916" i="3"/>
  <c r="BL1933" i="3"/>
  <c r="BB1847" i="3"/>
  <c r="AH1847" i="3"/>
  <c r="N1847" i="3"/>
  <c r="AW1847" i="3"/>
  <c r="AG1847" i="3"/>
  <c r="Q1847" i="3"/>
  <c r="AZ1847" i="3"/>
  <c r="AJ1847" i="3"/>
  <c r="T1847" i="3"/>
  <c r="AY1847" i="3"/>
  <c r="AI1847" i="3"/>
  <c r="S1847" i="3"/>
  <c r="BK1926" i="3"/>
  <c r="BL1926" i="3"/>
  <c r="BL1934" i="3"/>
  <c r="AP1851" i="3"/>
  <c r="BN1888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T1931" i="3"/>
  <c r="AB1931" i="3"/>
  <c r="AJ1931" i="3"/>
  <c r="AR1931" i="3"/>
  <c r="AZ1931" i="3"/>
  <c r="BH1931" i="3"/>
  <c r="N1931" i="3"/>
  <c r="V1931" i="3"/>
  <c r="AD1931" i="3"/>
  <c r="AL1931" i="3"/>
  <c r="AT1931" i="3"/>
  <c r="BB1931" i="3"/>
  <c r="P1931" i="3"/>
  <c r="X1931" i="3"/>
  <c r="AF1931" i="3"/>
  <c r="AN1931" i="3"/>
  <c r="AV1931" i="3"/>
  <c r="BD1931" i="3"/>
  <c r="Z1931" i="3"/>
  <c r="BF1931" i="3"/>
  <c r="AH1931" i="3"/>
  <c r="AP1931" i="3"/>
  <c r="R1931" i="3"/>
  <c r="AX1931" i="3"/>
  <c r="BN1936" i="3"/>
  <c r="BN1897" i="3"/>
  <c r="BK1897" i="3"/>
  <c r="BL1905" i="3"/>
  <c r="BJ1934" i="3"/>
  <c r="Z1939" i="3"/>
  <c r="AP1939" i="3"/>
  <c r="BF1939" i="3"/>
  <c r="R1939" i="3"/>
  <c r="AH1939" i="3"/>
  <c r="AX1939" i="3"/>
  <c r="BN1940" i="3"/>
  <c r="BL1942" i="3"/>
  <c r="Z1947" i="3"/>
  <c r="AP1947" i="3"/>
  <c r="BF1947" i="3"/>
  <c r="R1947" i="3"/>
  <c r="AH1947" i="3"/>
  <c r="AX1947" i="3"/>
  <c r="BL1899" i="3"/>
  <c r="BN1923" i="3"/>
  <c r="BK1923" i="3"/>
  <c r="AW1937" i="3"/>
  <c r="AG1937" i="3"/>
  <c r="Q1937" i="3"/>
  <c r="AZ1937" i="3"/>
  <c r="AJ1937" i="3"/>
  <c r="T1937" i="3"/>
  <c r="AY1937" i="3"/>
  <c r="AI1937" i="3"/>
  <c r="S1937" i="3"/>
  <c r="BA1939" i="3"/>
  <c r="AK1939" i="3"/>
  <c r="U1939" i="3"/>
  <c r="BD1939" i="3"/>
  <c r="AN1939" i="3"/>
  <c r="X1939" i="3"/>
  <c r="BC1939" i="3"/>
  <c r="AM1939" i="3"/>
  <c r="W1939" i="3"/>
  <c r="BE1941" i="3"/>
  <c r="AO1941" i="3"/>
  <c r="Y1941" i="3"/>
  <c r="BH1941" i="3"/>
  <c r="AR1941" i="3"/>
  <c r="AB1941" i="3"/>
  <c r="BG1941" i="3"/>
  <c r="AQ1941" i="3"/>
  <c r="AA1941" i="3"/>
  <c r="AW1945" i="3"/>
  <c r="AG1945" i="3"/>
  <c r="Q1945" i="3"/>
  <c r="AZ1945" i="3"/>
  <c r="AJ1945" i="3"/>
  <c r="T1945" i="3"/>
  <c r="AY1945" i="3"/>
  <c r="AI1945" i="3"/>
  <c r="S1945" i="3"/>
  <c r="BA1947" i="3"/>
  <c r="AK1947" i="3"/>
  <c r="U1947" i="3"/>
  <c r="BD1947" i="3"/>
  <c r="AN1947" i="3"/>
  <c r="X1947" i="3"/>
  <c r="BC1947" i="3"/>
  <c r="AM1947" i="3"/>
  <c r="W1947" i="3"/>
  <c r="BL1878" i="3"/>
  <c r="BN1917" i="3"/>
  <c r="BK1917" i="3"/>
  <c r="BJ1925" i="3"/>
  <c r="AD1941" i="3"/>
  <c r="AD1945" i="3"/>
  <c r="BL1903" i="3"/>
  <c r="BN1911" i="3"/>
  <c r="BN1966" i="3"/>
  <c r="BK1966" i="3"/>
  <c r="BJ1966" i="3"/>
  <c r="BM1968" i="3"/>
  <c r="BN1981" i="3"/>
  <c r="BK1981" i="3"/>
  <c r="BJ1981" i="3"/>
  <c r="BL1975" i="3"/>
  <c r="BL1976" i="3"/>
  <c r="N1945" i="3"/>
  <c r="AX1953" i="3"/>
  <c r="BC1953" i="3"/>
  <c r="W1953" i="3"/>
  <c r="AL1953" i="3"/>
  <c r="R1953" i="3"/>
  <c r="AI1953" i="3"/>
  <c r="BE1953" i="3"/>
  <c r="AO1953" i="3"/>
  <c r="Y1953" i="3"/>
  <c r="BH1953" i="3"/>
  <c r="AR1953" i="3"/>
  <c r="AB1953" i="3"/>
  <c r="BK1956" i="3"/>
  <c r="R1959" i="3"/>
  <c r="AE1959" i="3"/>
  <c r="BB1959" i="3"/>
  <c r="V1959" i="3"/>
  <c r="Z1959" i="3"/>
  <c r="AI1959" i="3"/>
  <c r="BE1959" i="3"/>
  <c r="AO1959" i="3"/>
  <c r="Y1959" i="3"/>
  <c r="BH1959" i="3"/>
  <c r="AR1959" i="3"/>
  <c r="AB1959" i="3"/>
  <c r="BM1980" i="3"/>
  <c r="BC1951" i="3"/>
  <c r="W1951" i="3"/>
  <c r="AP1951" i="3"/>
  <c r="BB1951" i="3"/>
  <c r="V1951" i="3"/>
  <c r="AQ1951" i="3"/>
  <c r="BI1951" i="3"/>
  <c r="AS1951" i="3"/>
  <c r="AC1951" i="3"/>
  <c r="M1951" i="3"/>
  <c r="AV1951" i="3"/>
  <c r="AF1951" i="3"/>
  <c r="P1951" i="3"/>
  <c r="BF1957" i="3"/>
  <c r="Z1957" i="3"/>
  <c r="AM1957" i="3"/>
  <c r="BB1957" i="3"/>
  <c r="V1957" i="3"/>
  <c r="AQ1957" i="3"/>
  <c r="BI1957" i="3"/>
  <c r="AS1957" i="3"/>
  <c r="AC1957" i="3"/>
  <c r="M1957" i="3"/>
  <c r="AV1957" i="3"/>
  <c r="AF1957" i="3"/>
  <c r="P1957" i="3"/>
  <c r="AM1963" i="3"/>
  <c r="R1963" i="3"/>
  <c r="AD1963" i="3"/>
  <c r="AX1963" i="3"/>
  <c r="BG1963" i="3"/>
  <c r="AA1963" i="3"/>
  <c r="BA1963" i="3"/>
  <c r="AK1963" i="3"/>
  <c r="U1963" i="3"/>
  <c r="BD1963" i="3"/>
  <c r="AN1963" i="3"/>
  <c r="X1963" i="3"/>
  <c r="BL1965" i="3"/>
  <c r="BN1969" i="3"/>
  <c r="BK1969" i="3"/>
  <c r="BL1969" i="3"/>
  <c r="BJ1969" i="3"/>
  <c r="BL1970" i="3"/>
  <c r="BM1977" i="3"/>
  <c r="BM1978" i="3"/>
  <c r="AP1949" i="3"/>
  <c r="BC1949" i="3"/>
  <c r="W1949" i="3"/>
  <c r="AL1949" i="3"/>
  <c r="BG1949" i="3"/>
  <c r="AA1949" i="3"/>
  <c r="BA1949" i="3"/>
  <c r="AK1949" i="3"/>
  <c r="U1949" i="3"/>
  <c r="BD1949" i="3"/>
  <c r="AN1949" i="3"/>
  <c r="X1949" i="3"/>
  <c r="BF1955" i="3"/>
  <c r="Z1955" i="3"/>
  <c r="AM1955" i="3"/>
  <c r="BB1955" i="3"/>
  <c r="V1955" i="3"/>
  <c r="AQ1955" i="3"/>
  <c r="BI1955" i="3"/>
  <c r="AS1955" i="3"/>
  <c r="AC1955" i="3"/>
  <c r="M1955" i="3"/>
  <c r="AV1955" i="3"/>
  <c r="AF1955" i="3"/>
  <c r="P1955" i="3"/>
  <c r="BF1961" i="3"/>
  <c r="AU1961" i="3"/>
  <c r="O1961" i="3"/>
  <c r="AD1961" i="3"/>
  <c r="AH1961" i="3"/>
  <c r="AQ1961" i="3"/>
  <c r="BI1961" i="3"/>
  <c r="AS1961" i="3"/>
  <c r="AC1961" i="3"/>
  <c r="M1961" i="3"/>
  <c r="AV1961" i="3"/>
  <c r="AF1961" i="3"/>
  <c r="P1961" i="3"/>
  <c r="BK1813" i="3"/>
  <c r="BN1813" i="3"/>
  <c r="BL1813" i="3"/>
  <c r="BN1811" i="3"/>
  <c r="BK1811" i="3"/>
  <c r="BL1816" i="3"/>
  <c r="BL1827" i="3"/>
  <c r="BJ1827" i="3"/>
  <c r="BN1818" i="3"/>
  <c r="BK1818" i="3"/>
  <c r="AY1823" i="3"/>
  <c r="W1823" i="3"/>
  <c r="AP1823" i="3"/>
  <c r="N1823" i="3"/>
  <c r="AH1823" i="3"/>
  <c r="BG1823" i="3"/>
  <c r="AL1823" i="3"/>
  <c r="Q1823" i="3"/>
  <c r="AV1823" i="3"/>
  <c r="AF1823" i="3"/>
  <c r="P1823" i="3"/>
  <c r="BN1824" i="3"/>
  <c r="BK1824" i="3"/>
  <c r="BJ1826" i="3"/>
  <c r="BJ1830" i="3"/>
  <c r="BK1831" i="3"/>
  <c r="BN1832" i="3"/>
  <c r="BN1822" i="3"/>
  <c r="BJ1840" i="3"/>
  <c r="BM1846" i="3"/>
  <c r="V1841" i="3"/>
  <c r="AT1841" i="3"/>
  <c r="BE1841" i="3"/>
  <c r="AO1841" i="3"/>
  <c r="Y1841" i="3"/>
  <c r="BH1841" i="3"/>
  <c r="AR1841" i="3"/>
  <c r="AB1841" i="3"/>
  <c r="BG1841" i="3"/>
  <c r="AQ1841" i="3"/>
  <c r="AA1841" i="3"/>
  <c r="BK1857" i="3"/>
  <c r="BN1857" i="3"/>
  <c r="BL1857" i="3"/>
  <c r="BK1865" i="3"/>
  <c r="BL1865" i="3"/>
  <c r="AM1849" i="3"/>
  <c r="BB1849" i="3"/>
  <c r="V1849" i="3"/>
  <c r="AQ1849" i="3"/>
  <c r="BI1849" i="3"/>
  <c r="AS1849" i="3"/>
  <c r="AC1849" i="3"/>
  <c r="M1849" i="3"/>
  <c r="AV1849" i="3"/>
  <c r="AF1849" i="3"/>
  <c r="P1849" i="3"/>
  <c r="BN1835" i="3"/>
  <c r="BK1835" i="3"/>
  <c r="BL1836" i="3"/>
  <c r="BJ1838" i="3"/>
  <c r="BK1838" i="3"/>
  <c r="BN1838" i="3"/>
  <c r="BK1839" i="3"/>
  <c r="BN1839" i="3"/>
  <c r="BJ1839" i="3"/>
  <c r="BN1855" i="3"/>
  <c r="AO1872" i="3"/>
  <c r="BN1890" i="3"/>
  <c r="BK1890" i="3"/>
  <c r="AH1851" i="3"/>
  <c r="R1851" i="3"/>
  <c r="AE1851" i="3"/>
  <c r="AT1851" i="3"/>
  <c r="N1851" i="3"/>
  <c r="AI1851" i="3"/>
  <c r="BE1851" i="3"/>
  <c r="AO1851" i="3"/>
  <c r="Y1851" i="3"/>
  <c r="BH1851" i="3"/>
  <c r="AR1851" i="3"/>
  <c r="BL1858" i="3"/>
  <c r="BJ1858" i="3"/>
  <c r="BL1862" i="3"/>
  <c r="BJ1871" i="3"/>
  <c r="BC1872" i="3"/>
  <c r="AH1872" i="3"/>
  <c r="M1872" i="3"/>
  <c r="AR1872" i="3"/>
  <c r="V1872" i="3"/>
  <c r="BA1872" i="3"/>
  <c r="AF1872" i="3"/>
  <c r="AY1872" i="3"/>
  <c r="AI1872" i="3"/>
  <c r="S1872" i="3"/>
  <c r="BM1874" i="3"/>
  <c r="BN1879" i="3"/>
  <c r="BL1882" i="3"/>
  <c r="AZ1872" i="3"/>
  <c r="BL1876" i="3"/>
  <c r="BM1884" i="3"/>
  <c r="BM1875" i="3"/>
  <c r="BL1896" i="3"/>
  <c r="BK1902" i="3"/>
  <c r="BN1902" i="3"/>
  <c r="BL1902" i="3"/>
  <c r="BK1910" i="3"/>
  <c r="BN1910" i="3"/>
  <c r="BL1910" i="3"/>
  <c r="BM1912" i="3"/>
  <c r="BK1918" i="3"/>
  <c r="BN1918" i="3"/>
  <c r="BM1920" i="3"/>
  <c r="BF1847" i="3"/>
  <c r="AL1847" i="3"/>
  <c r="R1847" i="3"/>
  <c r="BI1847" i="3"/>
  <c r="AS1847" i="3"/>
  <c r="AC1847" i="3"/>
  <c r="M1847" i="3"/>
  <c r="AV1847" i="3"/>
  <c r="AF1847" i="3"/>
  <c r="P1847" i="3"/>
  <c r="AU1847" i="3"/>
  <c r="AE1847" i="3"/>
  <c r="BK1928" i="3"/>
  <c r="BN1928" i="3"/>
  <c r="BL1928" i="3"/>
  <c r="BM1930" i="3"/>
  <c r="BL1936" i="3"/>
  <c r="BK1896" i="3"/>
  <c r="BN1896" i="3"/>
  <c r="BK1932" i="3"/>
  <c r="BN1932" i="3"/>
  <c r="BN1905" i="3"/>
  <c r="BK1905" i="3"/>
  <c r="BL1913" i="3"/>
  <c r="BJ1913" i="3"/>
  <c r="BM1921" i="3"/>
  <c r="AL1937" i="3"/>
  <c r="BM1938" i="3"/>
  <c r="V1939" i="3"/>
  <c r="Z1941" i="3"/>
  <c r="AP1941" i="3"/>
  <c r="BF1941" i="3"/>
  <c r="R1941" i="3"/>
  <c r="AH1941" i="3"/>
  <c r="AX1941" i="3"/>
  <c r="BN1942" i="3"/>
  <c r="BK1942" i="3"/>
  <c r="BJ1944" i="3"/>
  <c r="AL1945" i="3"/>
  <c r="BM1946" i="3"/>
  <c r="V1947" i="3"/>
  <c r="BN1899" i="3"/>
  <c r="BK1899" i="3"/>
  <c r="BL1907" i="3"/>
  <c r="BJ1907" i="3"/>
  <c r="BI1937" i="3"/>
  <c r="AS1937" i="3"/>
  <c r="AC1937" i="3"/>
  <c r="M1937" i="3"/>
  <c r="AV1937" i="3"/>
  <c r="AF1937" i="3"/>
  <c r="P1937" i="3"/>
  <c r="AU1937" i="3"/>
  <c r="AE1937" i="3"/>
  <c r="O1937" i="3"/>
  <c r="AW1939" i="3"/>
  <c r="AG1939" i="3"/>
  <c r="Q1939" i="3"/>
  <c r="AZ1939" i="3"/>
  <c r="AJ1939" i="3"/>
  <c r="T1939" i="3"/>
  <c r="AY1939" i="3"/>
  <c r="AI1939" i="3"/>
  <c r="S1939" i="3"/>
  <c r="BA1941" i="3"/>
  <c r="AK1941" i="3"/>
  <c r="U1941" i="3"/>
  <c r="BD1941" i="3"/>
  <c r="AN1941" i="3"/>
  <c r="X1941" i="3"/>
  <c r="BC1941" i="3"/>
  <c r="AM1941" i="3"/>
  <c r="W1941" i="3"/>
  <c r="BI1945" i="3"/>
  <c r="AS1945" i="3"/>
  <c r="AC1945" i="3"/>
  <c r="M1945" i="3"/>
  <c r="AV1945" i="3"/>
  <c r="AF1945" i="3"/>
  <c r="P1945" i="3"/>
  <c r="AU1945" i="3"/>
  <c r="AE1945" i="3"/>
  <c r="O1945" i="3"/>
  <c r="AW1947" i="3"/>
  <c r="AG1947" i="3"/>
  <c r="Q1947" i="3"/>
  <c r="AZ1947" i="3"/>
  <c r="AJ1947" i="3"/>
  <c r="T1947" i="3"/>
  <c r="AY1947" i="3"/>
  <c r="AI1947" i="3"/>
  <c r="S1947" i="3"/>
  <c r="BL1901" i="3"/>
  <c r="BM1909" i="3"/>
  <c r="BK1925" i="3"/>
  <c r="BN1925" i="3"/>
  <c r="BJ1935" i="3"/>
  <c r="AT1941" i="3"/>
  <c r="AT1945" i="3"/>
  <c r="Z1841" i="3"/>
  <c r="BN1903" i="3"/>
  <c r="BK1903" i="3"/>
  <c r="BM1919" i="3"/>
  <c r="BJ1933" i="3"/>
  <c r="BL1964" i="3"/>
  <c r="BN1968" i="3"/>
  <c r="BK1968" i="3"/>
  <c r="BJ1968" i="3"/>
  <c r="BM1974" i="3"/>
  <c r="BN1975" i="3"/>
  <c r="BK1975" i="3"/>
  <c r="BJ1975" i="3"/>
  <c r="AP1953" i="3"/>
  <c r="AU1953" i="3"/>
  <c r="O1953" i="3"/>
  <c r="AD1953" i="3"/>
  <c r="BG1953" i="3"/>
  <c r="AA1953" i="3"/>
  <c r="BA1953" i="3"/>
  <c r="AK1953" i="3"/>
  <c r="U1953" i="3"/>
  <c r="BD1953" i="3"/>
  <c r="AN1953" i="3"/>
  <c r="BC1959" i="3"/>
  <c r="W1959" i="3"/>
  <c r="AT1959" i="3"/>
  <c r="N1959" i="3"/>
  <c r="BG1959" i="3"/>
  <c r="AA1959" i="3"/>
  <c r="BA1959" i="3"/>
  <c r="AK1959" i="3"/>
  <c r="U1959" i="3"/>
  <c r="BD1959" i="3"/>
  <c r="AN1959" i="3"/>
  <c r="BJ1972" i="3"/>
  <c r="BK1972" i="3"/>
  <c r="BN1972" i="3"/>
  <c r="BL1980" i="3"/>
  <c r="AU1951" i="3"/>
  <c r="O1951" i="3"/>
  <c r="AH1951" i="3"/>
  <c r="AT1951" i="3"/>
  <c r="N1951" i="3"/>
  <c r="AI1951" i="3"/>
  <c r="BE1951" i="3"/>
  <c r="AO1951" i="3"/>
  <c r="Y1951" i="3"/>
  <c r="BH1951" i="3"/>
  <c r="AR1951" i="3"/>
  <c r="BN1954" i="3"/>
  <c r="BK1954" i="3"/>
  <c r="AX1957" i="3"/>
  <c r="R1957" i="3"/>
  <c r="AE1957" i="3"/>
  <c r="AT1957" i="3"/>
  <c r="N1957" i="3"/>
  <c r="AI1957" i="3"/>
  <c r="BE1957" i="3"/>
  <c r="AO1957" i="3"/>
  <c r="Y1957" i="3"/>
  <c r="BH1957" i="3"/>
  <c r="AR1957" i="3"/>
  <c r="AE1963" i="3"/>
  <c r="BB1963" i="3"/>
  <c r="V1963" i="3"/>
  <c r="AP1963" i="3"/>
  <c r="AY1963" i="3"/>
  <c r="S1963" i="3"/>
  <c r="AW1963" i="3"/>
  <c r="AG1963" i="3"/>
  <c r="Q1963" i="3"/>
  <c r="AZ1963" i="3"/>
  <c r="AJ1963" i="3"/>
  <c r="BJ1936" i="3"/>
  <c r="BM1965" i="3"/>
  <c r="BJ1970" i="3"/>
  <c r="BK1970" i="3"/>
  <c r="BN1970" i="3"/>
  <c r="BL1977" i="3"/>
  <c r="BL1978" i="3"/>
  <c r="BJ1978" i="3"/>
  <c r="N1947" i="3"/>
  <c r="AH1949" i="3"/>
  <c r="AU1949" i="3"/>
  <c r="O1949" i="3"/>
  <c r="AD1949" i="3"/>
  <c r="AY1949" i="3"/>
  <c r="S1949" i="3"/>
  <c r="AW1949" i="3"/>
  <c r="AG1949" i="3"/>
  <c r="Q1949" i="3"/>
  <c r="AZ1949" i="3"/>
  <c r="AJ1949" i="3"/>
  <c r="BN1952" i="3"/>
  <c r="BK1952" i="3"/>
  <c r="AX1955" i="3"/>
  <c r="R1955" i="3"/>
  <c r="AE1955" i="3"/>
  <c r="AT1955" i="3"/>
  <c r="N1955" i="3"/>
  <c r="AI1955" i="3"/>
  <c r="BE1955" i="3"/>
  <c r="AO1955" i="3"/>
  <c r="Y1955" i="3"/>
  <c r="BH1955" i="3"/>
  <c r="AR1955" i="3"/>
  <c r="BN1958" i="3"/>
  <c r="BK1958" i="3"/>
  <c r="AP1961" i="3"/>
  <c r="AM1961" i="3"/>
  <c r="BB1961" i="3"/>
  <c r="V1961" i="3"/>
  <c r="R1961" i="3"/>
  <c r="AI1961" i="3"/>
  <c r="BE1961" i="3"/>
  <c r="AO1961" i="3"/>
  <c r="Y1961" i="3"/>
  <c r="BH1961" i="3"/>
  <c r="AR1961" i="3"/>
  <c r="O1799" i="3"/>
  <c r="T1799" i="3"/>
  <c r="Y1799" i="3"/>
  <c r="AE1799" i="3"/>
  <c r="AJ1799" i="3"/>
  <c r="AO1799" i="3"/>
  <c r="AU1799" i="3"/>
  <c r="AZ1799" i="3"/>
  <c r="BE1799" i="3"/>
  <c r="P1799" i="3"/>
  <c r="U1799" i="3"/>
  <c r="AA1799" i="3"/>
  <c r="AF1799" i="3"/>
  <c r="AK1799" i="3"/>
  <c r="AQ1799" i="3"/>
  <c r="AV1799" i="3"/>
  <c r="BA1799" i="3"/>
  <c r="BG1799" i="3"/>
  <c r="Q1799" i="3"/>
  <c r="AM1799" i="3"/>
  <c r="BH1799" i="3"/>
  <c r="W1799" i="3"/>
  <c r="AR1799" i="3"/>
  <c r="AB1799" i="3"/>
  <c r="AW1799" i="3"/>
  <c r="AG1799" i="3"/>
  <c r="BC1799" i="3"/>
  <c r="AB1797" i="3"/>
  <c r="Q1795" i="3"/>
  <c r="Y1795" i="3"/>
  <c r="AG1795" i="3"/>
  <c r="AO1795" i="3"/>
  <c r="AW1795" i="3"/>
  <c r="M1795" i="3"/>
  <c r="U1795" i="3"/>
  <c r="AC1795" i="3"/>
  <c r="AK1795" i="3"/>
  <c r="AS1795" i="3"/>
  <c r="BA1795" i="3"/>
  <c r="BI1795" i="3"/>
  <c r="BE1795" i="3"/>
  <c r="P1795" i="3"/>
  <c r="X1795" i="3"/>
  <c r="AF1795" i="3"/>
  <c r="AN1795" i="3"/>
  <c r="AV1795" i="3"/>
  <c r="BD1795" i="3"/>
  <c r="T1793" i="3"/>
  <c r="AJ1793" i="3"/>
  <c r="AZ1793" i="3"/>
  <c r="P1793" i="3"/>
  <c r="AV1793" i="3"/>
  <c r="X1793" i="3"/>
  <c r="AN1793" i="3"/>
  <c r="BD1793" i="3"/>
  <c r="AF1793" i="3"/>
  <c r="AB1793" i="3"/>
  <c r="AR1793" i="3"/>
  <c r="BH1793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P1765" i="3"/>
  <c r="AF1765" i="3"/>
  <c r="AV1765" i="3"/>
  <c r="T1765" i="3"/>
  <c r="AJ1765" i="3"/>
  <c r="AZ1765" i="3"/>
  <c r="X1765" i="3"/>
  <c r="AN1765" i="3"/>
  <c r="BD1765" i="3"/>
  <c r="AB1765" i="3"/>
  <c r="AR1765" i="3"/>
  <c r="BH1765" i="3"/>
  <c r="BA1802" i="3"/>
  <c r="AK1802" i="3"/>
  <c r="U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O1802" i="3"/>
  <c r="S1802" i="3"/>
  <c r="W1802" i="3"/>
  <c r="AA1802" i="3"/>
  <c r="AE1802" i="3"/>
  <c r="AI1802" i="3"/>
  <c r="AM1802" i="3"/>
  <c r="AQ1802" i="3"/>
  <c r="AU1802" i="3"/>
  <c r="AY1802" i="3"/>
  <c r="BC1802" i="3"/>
  <c r="BG1802" i="3"/>
  <c r="P1802" i="3"/>
  <c r="T1802" i="3"/>
  <c r="X1802" i="3"/>
  <c r="AB1802" i="3"/>
  <c r="AF1802" i="3"/>
  <c r="AJ1802" i="3"/>
  <c r="AN1802" i="3"/>
  <c r="AR1802" i="3"/>
  <c r="AV1802" i="3"/>
  <c r="AZ1802" i="3"/>
  <c r="BD1802" i="3"/>
  <c r="BH1802" i="3"/>
  <c r="AY1801" i="3"/>
  <c r="AI1801" i="3"/>
  <c r="S1801" i="3"/>
  <c r="AR1797" i="3"/>
  <c r="AW1802" i="3"/>
  <c r="AG1802" i="3"/>
  <c r="Q1802" i="3"/>
  <c r="AU1801" i="3"/>
  <c r="AE1801" i="3"/>
  <c r="BH1797" i="3"/>
  <c r="Q1797" i="3"/>
  <c r="W1797" i="3"/>
  <c r="O1797" i="3"/>
  <c r="T1797" i="3"/>
  <c r="Y1797" i="3"/>
  <c r="AE1797" i="3"/>
  <c r="AJ1797" i="3"/>
  <c r="AO1797" i="3"/>
  <c r="AU1797" i="3"/>
  <c r="AZ1797" i="3"/>
  <c r="BE1797" i="3"/>
  <c r="P1797" i="3"/>
  <c r="U1797" i="3"/>
  <c r="AA1797" i="3"/>
  <c r="AF1797" i="3"/>
  <c r="AK1797" i="3"/>
  <c r="AQ1797" i="3"/>
  <c r="AV1797" i="3"/>
  <c r="BA1797" i="3"/>
  <c r="BG1797" i="3"/>
  <c r="BI1802" i="3"/>
  <c r="AS1802" i="3"/>
  <c r="AC1802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I1801" i="3"/>
  <c r="BE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BC1797" i="3"/>
  <c r="AG1797" i="3"/>
  <c r="P1791" i="3"/>
  <c r="T1791" i="3"/>
  <c r="X1791" i="3"/>
  <c r="AB1791" i="3"/>
  <c r="AF1791" i="3"/>
  <c r="AJ1791" i="3"/>
  <c r="AN1791" i="3"/>
  <c r="AR1791" i="3"/>
  <c r="AV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O1791" i="3"/>
  <c r="W1791" i="3"/>
  <c r="AE1791" i="3"/>
  <c r="AM1791" i="3"/>
  <c r="AU1791" i="3"/>
  <c r="BA1791" i="3"/>
  <c r="BG1791" i="3"/>
  <c r="Q1791" i="3"/>
  <c r="Y1791" i="3"/>
  <c r="AG1791" i="3"/>
  <c r="AO1791" i="3"/>
  <c r="AW1791" i="3"/>
  <c r="BC1791" i="3"/>
  <c r="BH1791" i="3"/>
  <c r="S1791" i="3"/>
  <c r="AA1791" i="3"/>
  <c r="AI1791" i="3"/>
  <c r="AQ1791" i="3"/>
  <c r="AY1791" i="3"/>
  <c r="BD1791" i="3"/>
  <c r="BI1791" i="3"/>
  <c r="N1799" i="3"/>
  <c r="R1799" i="3"/>
  <c r="V1799" i="3"/>
  <c r="Z1799" i="3"/>
  <c r="AD1799" i="3"/>
  <c r="AH1799" i="3"/>
  <c r="AL1799" i="3"/>
  <c r="AP1799" i="3"/>
  <c r="AT1799" i="3"/>
  <c r="AX1799" i="3"/>
  <c r="BB1799" i="3"/>
  <c r="BF1799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AZ1791" i="3"/>
  <c r="U1791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O1789" i="3"/>
  <c r="W1789" i="3"/>
  <c r="AE1789" i="3"/>
  <c r="AM1789" i="3"/>
  <c r="AU1789" i="3"/>
  <c r="BC1789" i="3"/>
  <c r="Q1789" i="3"/>
  <c r="Y1789" i="3"/>
  <c r="AG1789" i="3"/>
  <c r="AO1789" i="3"/>
  <c r="AW1789" i="3"/>
  <c r="BE1789" i="3"/>
  <c r="S1789" i="3"/>
  <c r="AA1789" i="3"/>
  <c r="AI1789" i="3"/>
  <c r="AQ1789" i="3"/>
  <c r="AY1789" i="3"/>
  <c r="BG1789" i="3"/>
  <c r="AS1791" i="3"/>
  <c r="M1791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U1783" i="3"/>
  <c r="Z1783" i="3"/>
  <c r="AF1783" i="3"/>
  <c r="AK1783" i="3"/>
  <c r="AP1783" i="3"/>
  <c r="AV1783" i="3"/>
  <c r="BA1783" i="3"/>
  <c r="BF1783" i="3"/>
  <c r="Q1783" i="3"/>
  <c r="V1783" i="3"/>
  <c r="AB1783" i="3"/>
  <c r="AG1783" i="3"/>
  <c r="AL1783" i="3"/>
  <c r="AR1783" i="3"/>
  <c r="AW1783" i="3"/>
  <c r="BB1783" i="3"/>
  <c r="BH1783" i="3"/>
  <c r="M1783" i="3"/>
  <c r="R1783" i="3"/>
  <c r="X1783" i="3"/>
  <c r="AC1783" i="3"/>
  <c r="AH1783" i="3"/>
  <c r="AN1783" i="3"/>
  <c r="AS1783" i="3"/>
  <c r="AX1783" i="3"/>
  <c r="BD1783" i="3"/>
  <c r="BI1783" i="3"/>
  <c r="AD1783" i="3"/>
  <c r="AZ1783" i="3"/>
  <c r="N1783" i="3"/>
  <c r="AJ1783" i="3"/>
  <c r="BE1783" i="3"/>
  <c r="T1783" i="3"/>
  <c r="AO1783" i="3"/>
  <c r="P1782" i="3"/>
  <c r="V1782" i="3"/>
  <c r="AA1782" i="3"/>
  <c r="AF1782" i="3"/>
  <c r="AL1782" i="3"/>
  <c r="AQ1782" i="3"/>
  <c r="AV1782" i="3"/>
  <c r="BB1782" i="3"/>
  <c r="BG1782" i="3"/>
  <c r="AD1782" i="3"/>
  <c r="AY1782" i="3"/>
  <c r="N1782" i="3"/>
  <c r="AI1782" i="3"/>
  <c r="BD1782" i="3"/>
  <c r="S1782" i="3"/>
  <c r="AN1782" i="3"/>
  <c r="L1800" i="3"/>
  <c r="N1800" i="3" s="1"/>
  <c r="BI1799" i="3"/>
  <c r="BD1799" i="3"/>
  <c r="AY1799" i="3"/>
  <c r="AS1799" i="3"/>
  <c r="AN1799" i="3"/>
  <c r="AI1799" i="3"/>
  <c r="AC1799" i="3"/>
  <c r="X1799" i="3"/>
  <c r="S1799" i="3"/>
  <c r="M1799" i="3"/>
  <c r="L1798" i="3"/>
  <c r="X1798" i="3" s="1"/>
  <c r="BI1797" i="3"/>
  <c r="BD1797" i="3"/>
  <c r="AY1797" i="3"/>
  <c r="AS1797" i="3"/>
  <c r="AN1797" i="3"/>
  <c r="AI1797" i="3"/>
  <c r="AC1797" i="3"/>
  <c r="X1797" i="3"/>
  <c r="S1797" i="3"/>
  <c r="M1797" i="3"/>
  <c r="L1796" i="3"/>
  <c r="P1796" i="3" s="1"/>
  <c r="BH1795" i="3"/>
  <c r="AZ1795" i="3"/>
  <c r="AR1795" i="3"/>
  <c r="AJ1795" i="3"/>
  <c r="AB1795" i="3"/>
  <c r="T1795" i="3"/>
  <c r="L1794" i="3"/>
  <c r="T1794" i="3" s="1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AK1791" i="3"/>
  <c r="AT1783" i="3"/>
  <c r="T1779" i="3"/>
  <c r="AJ1779" i="3"/>
  <c r="AZ1779" i="3"/>
  <c r="X1779" i="3"/>
  <c r="AN1779" i="3"/>
  <c r="BD1779" i="3"/>
  <c r="AB1779" i="3"/>
  <c r="AR1779" i="3"/>
  <c r="BH1779" i="3"/>
  <c r="AV1779" i="3"/>
  <c r="P1779" i="3"/>
  <c r="L1792" i="3"/>
  <c r="X1792" i="3" s="1"/>
  <c r="BC1790" i="3"/>
  <c r="AU1790" i="3"/>
  <c r="AM1790" i="3"/>
  <c r="AE1790" i="3"/>
  <c r="W1790" i="3"/>
  <c r="O1790" i="3"/>
  <c r="BC1788" i="3"/>
  <c r="AU1788" i="3"/>
  <c r="AM1788" i="3"/>
  <c r="AE1788" i="3"/>
  <c r="W1788" i="3"/>
  <c r="O1788" i="3"/>
  <c r="BG1787" i="3"/>
  <c r="AY1787" i="3"/>
  <c r="AQ1787" i="3"/>
  <c r="AI1787" i="3"/>
  <c r="AA1787" i="3"/>
  <c r="P1787" i="3"/>
  <c r="T1787" i="3"/>
  <c r="X1787" i="3"/>
  <c r="AB1787" i="3"/>
  <c r="AF1787" i="3"/>
  <c r="AJ1787" i="3"/>
  <c r="AN1787" i="3"/>
  <c r="AR1787" i="3"/>
  <c r="AV1787" i="3"/>
  <c r="AZ1787" i="3"/>
  <c r="BD1787" i="3"/>
  <c r="BH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BI1786" i="3"/>
  <c r="AS1786" i="3"/>
  <c r="AC1786" i="3"/>
  <c r="M1786" i="3"/>
  <c r="BG1785" i="3"/>
  <c r="AQ1785" i="3"/>
  <c r="P1785" i="3"/>
  <c r="T1785" i="3"/>
  <c r="X1785" i="3"/>
  <c r="AB1785" i="3"/>
  <c r="AF1785" i="3"/>
  <c r="AJ1785" i="3"/>
  <c r="AN1785" i="3"/>
  <c r="AR1785" i="3"/>
  <c r="AV1785" i="3"/>
  <c r="AZ1785" i="3"/>
  <c r="BD1785" i="3"/>
  <c r="BH1785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BI1784" i="3"/>
  <c r="AS1784" i="3"/>
  <c r="AC1784" i="3"/>
  <c r="M1784" i="3"/>
  <c r="P1781" i="3"/>
  <c r="X1781" i="3"/>
  <c r="AF1781" i="3"/>
  <c r="AK1781" i="3"/>
  <c r="AP1781" i="3"/>
  <c r="AV1781" i="3"/>
  <c r="BA1781" i="3"/>
  <c r="BF1781" i="3"/>
  <c r="R1781" i="3"/>
  <c r="Z1781" i="3"/>
  <c r="AG1781" i="3"/>
  <c r="AL1781" i="3"/>
  <c r="AR1781" i="3"/>
  <c r="AW1781" i="3"/>
  <c r="BB1781" i="3"/>
  <c r="BH1781" i="3"/>
  <c r="T1781" i="3"/>
  <c r="AB1781" i="3"/>
  <c r="AH1781" i="3"/>
  <c r="AN1781" i="3"/>
  <c r="AS1781" i="3"/>
  <c r="AX1781" i="3"/>
  <c r="BD1781" i="3"/>
  <c r="BI1781" i="3"/>
  <c r="BI1790" i="3"/>
  <c r="BA1790" i="3"/>
  <c r="AS1790" i="3"/>
  <c r="AK1790" i="3"/>
  <c r="AC1790" i="3"/>
  <c r="U1790" i="3"/>
  <c r="BI1788" i="3"/>
  <c r="BA1788" i="3"/>
  <c r="AS1788" i="3"/>
  <c r="AK1788" i="3"/>
  <c r="AC1788" i="3"/>
  <c r="U1788" i="3"/>
  <c r="BE1787" i="3"/>
  <c r="AW1787" i="3"/>
  <c r="AO1787" i="3"/>
  <c r="AG1787" i="3"/>
  <c r="Y1787" i="3"/>
  <c r="Q1787" i="3"/>
  <c r="BE1786" i="3"/>
  <c r="AO1786" i="3"/>
  <c r="BC1785" i="3"/>
  <c r="AM1785" i="3"/>
  <c r="W1785" i="3"/>
  <c r="BE1784" i="3"/>
  <c r="AO1784" i="3"/>
  <c r="N1784" i="3"/>
  <c r="AO1781" i="3"/>
  <c r="N1781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O1784" i="3"/>
  <c r="S1784" i="3"/>
  <c r="W1784" i="3"/>
  <c r="AA1784" i="3"/>
  <c r="AE1784" i="3"/>
  <c r="AI1784" i="3"/>
  <c r="AM1784" i="3"/>
  <c r="AQ1784" i="3"/>
  <c r="AU1784" i="3"/>
  <c r="AY1784" i="3"/>
  <c r="BC1784" i="3"/>
  <c r="BG1784" i="3"/>
  <c r="R1782" i="3"/>
  <c r="T1777" i="3"/>
  <c r="AJ1777" i="3"/>
  <c r="AZ1777" i="3"/>
  <c r="X1777" i="3"/>
  <c r="AN1777" i="3"/>
  <c r="BD1777" i="3"/>
  <c r="AB1777" i="3"/>
  <c r="AR1777" i="3"/>
  <c r="BH1777" i="3"/>
  <c r="BH1784" i="3"/>
  <c r="BD1784" i="3"/>
  <c r="AZ1784" i="3"/>
  <c r="AV1784" i="3"/>
  <c r="AR1784" i="3"/>
  <c r="AN1784" i="3"/>
  <c r="AJ1784" i="3"/>
  <c r="AF1784" i="3"/>
  <c r="AB1784" i="3"/>
  <c r="X1784" i="3"/>
  <c r="T1784" i="3"/>
  <c r="P1784" i="3"/>
  <c r="BH1782" i="3"/>
  <c r="BC1782" i="3"/>
  <c r="AX1782" i="3"/>
  <c r="AR1782" i="3"/>
  <c r="AM1782" i="3"/>
  <c r="AH1782" i="3"/>
  <c r="AB1782" i="3"/>
  <c r="W1782" i="3"/>
  <c r="AT1780" i="3"/>
  <c r="AD1780" i="3"/>
  <c r="AT1778" i="3"/>
  <c r="AD1778" i="3"/>
  <c r="AT1776" i="3"/>
  <c r="AD1776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Q1780" i="3"/>
  <c r="U1780" i="3"/>
  <c r="Y1780" i="3"/>
  <c r="AC1780" i="3"/>
  <c r="AG1780" i="3"/>
  <c r="AK1780" i="3"/>
  <c r="AO1780" i="3"/>
  <c r="AS1780" i="3"/>
  <c r="AW1780" i="3"/>
  <c r="BA1780" i="3"/>
  <c r="BE1780" i="3"/>
  <c r="BI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Q1778" i="3"/>
  <c r="U1778" i="3"/>
  <c r="Y1778" i="3"/>
  <c r="AC1778" i="3"/>
  <c r="AG1778" i="3"/>
  <c r="AK1778" i="3"/>
  <c r="AO1778" i="3"/>
  <c r="AS1778" i="3"/>
  <c r="AW1778" i="3"/>
  <c r="BA1778" i="3"/>
  <c r="BE1778" i="3"/>
  <c r="BI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Q1776" i="3"/>
  <c r="U1776" i="3"/>
  <c r="Y1776" i="3"/>
  <c r="AC1776" i="3"/>
  <c r="AG1776" i="3"/>
  <c r="AK1776" i="3"/>
  <c r="AO1776" i="3"/>
  <c r="AS1776" i="3"/>
  <c r="AW1776" i="3"/>
  <c r="BA1776" i="3"/>
  <c r="BE1776" i="3"/>
  <c r="BI1776" i="3"/>
  <c r="BF1784" i="3"/>
  <c r="BB1784" i="3"/>
  <c r="AX1784" i="3"/>
  <c r="AT1784" i="3"/>
  <c r="AP1784" i="3"/>
  <c r="AL1784" i="3"/>
  <c r="AH1784" i="3"/>
  <c r="AD1784" i="3"/>
  <c r="Z1784" i="3"/>
  <c r="V1784" i="3"/>
  <c r="R1784" i="3"/>
  <c r="BF1782" i="3"/>
  <c r="AZ1782" i="3"/>
  <c r="AU1782" i="3"/>
  <c r="AP1782" i="3"/>
  <c r="AJ1782" i="3"/>
  <c r="AE1782" i="3"/>
  <c r="Z1782" i="3"/>
  <c r="T1782" i="3"/>
  <c r="O1782" i="3"/>
  <c r="M1781" i="3"/>
  <c r="Q1781" i="3"/>
  <c r="U1781" i="3"/>
  <c r="Y1781" i="3"/>
  <c r="AC1781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BB1780" i="3"/>
  <c r="AL1780" i="3"/>
  <c r="V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O1779" i="3"/>
  <c r="S1779" i="3"/>
  <c r="W1779" i="3"/>
  <c r="AA1779" i="3"/>
  <c r="AE1779" i="3"/>
  <c r="AI1779" i="3"/>
  <c r="AM1779" i="3"/>
  <c r="AQ1779" i="3"/>
  <c r="AU1779" i="3"/>
  <c r="AY1779" i="3"/>
  <c r="BC1779" i="3"/>
  <c r="BG1779" i="3"/>
  <c r="BB1778" i="3"/>
  <c r="AL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O1777" i="3"/>
  <c r="S1777" i="3"/>
  <c r="W1777" i="3"/>
  <c r="AA1777" i="3"/>
  <c r="AE1777" i="3"/>
  <c r="AI1777" i="3"/>
  <c r="AM1777" i="3"/>
  <c r="AQ1777" i="3"/>
  <c r="AU1777" i="3"/>
  <c r="AY1777" i="3"/>
  <c r="BC1777" i="3"/>
  <c r="BG1777" i="3"/>
  <c r="BB1776" i="3"/>
  <c r="AL1776" i="3"/>
  <c r="V1776" i="3"/>
  <c r="BD1775" i="3"/>
  <c r="AY1775" i="3"/>
  <c r="AR1775" i="3"/>
  <c r="AJ1775" i="3"/>
  <c r="AB1775" i="3"/>
  <c r="BF1774" i="3"/>
  <c r="AX1774" i="3"/>
  <c r="AP1774" i="3"/>
  <c r="AH1774" i="3"/>
  <c r="Z1774" i="3"/>
  <c r="BH1773" i="3"/>
  <c r="AZ1773" i="3"/>
  <c r="AR1773" i="3"/>
  <c r="AJ1773" i="3"/>
  <c r="AB1773" i="3"/>
  <c r="BF1772" i="3"/>
  <c r="AX1772" i="3"/>
  <c r="AP1772" i="3"/>
  <c r="AH1772" i="3"/>
  <c r="Z1772" i="3"/>
  <c r="M1772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BE1772" i="3"/>
  <c r="AW1772" i="3"/>
  <c r="AO1772" i="3"/>
  <c r="AG1772" i="3"/>
  <c r="P1775" i="3"/>
  <c r="N1772" i="3"/>
  <c r="R1772" i="3"/>
  <c r="V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BF1771" i="3"/>
  <c r="BB1771" i="3"/>
  <c r="AX1771" i="3"/>
  <c r="AT1771" i="3"/>
  <c r="AP1771" i="3"/>
  <c r="AL1771" i="3"/>
  <c r="AH1771" i="3"/>
  <c r="AD1771" i="3"/>
  <c r="Z1771" i="3"/>
  <c r="V1771" i="3"/>
  <c r="R1771" i="3"/>
  <c r="M1771" i="3"/>
  <c r="BI1770" i="3"/>
  <c r="BA1770" i="3"/>
  <c r="AS1770" i="3"/>
  <c r="AK1770" i="3"/>
  <c r="AC1770" i="3"/>
  <c r="U1770" i="3"/>
  <c r="L1768" i="3"/>
  <c r="K1768" i="3"/>
  <c r="M1765" i="3"/>
  <c r="BI1771" i="3"/>
  <c r="BE1771" i="3"/>
  <c r="BA1771" i="3"/>
  <c r="AW1771" i="3"/>
  <c r="AS1771" i="3"/>
  <c r="AO1771" i="3"/>
  <c r="AK1771" i="3"/>
  <c r="AG1771" i="3"/>
  <c r="AC1771" i="3"/>
  <c r="Y1771" i="3"/>
  <c r="U1771" i="3"/>
  <c r="Q1771" i="3"/>
  <c r="BF1770" i="3"/>
  <c r="AX1770" i="3"/>
  <c r="AP1770" i="3"/>
  <c r="AH1770" i="3"/>
  <c r="Z1770" i="3"/>
  <c r="AV1767" i="3"/>
  <c r="AF1767" i="3"/>
  <c r="L1766" i="3"/>
  <c r="K1766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BF1769" i="3"/>
  <c r="BB1769" i="3"/>
  <c r="AX1769" i="3"/>
  <c r="AT1769" i="3"/>
  <c r="AP1769" i="3"/>
  <c r="AL1769" i="3"/>
  <c r="AH1769" i="3"/>
  <c r="AD1769" i="3"/>
  <c r="Z1769" i="3"/>
  <c r="V1769" i="3"/>
  <c r="R1769" i="3"/>
  <c r="N1769" i="3"/>
  <c r="BF1767" i="3"/>
  <c r="BB1767" i="3"/>
  <c r="AX1767" i="3"/>
  <c r="AT1767" i="3"/>
  <c r="AP1767" i="3"/>
  <c r="AL1767" i="3"/>
  <c r="AH1767" i="3"/>
  <c r="AD1767" i="3"/>
  <c r="Z1767" i="3"/>
  <c r="V1767" i="3"/>
  <c r="R1767" i="3"/>
  <c r="N1767" i="3"/>
  <c r="BF1765" i="3"/>
  <c r="BB1765" i="3"/>
  <c r="AX1765" i="3"/>
  <c r="AT1765" i="3"/>
  <c r="AP1765" i="3"/>
  <c r="AL1765" i="3"/>
  <c r="AH1765" i="3"/>
  <c r="AD1765" i="3"/>
  <c r="Z1765" i="3"/>
  <c r="V1765" i="3"/>
  <c r="R1765" i="3"/>
  <c r="N1765" i="3"/>
  <c r="BI1769" i="3"/>
  <c r="BE1769" i="3"/>
  <c r="BA1769" i="3"/>
  <c r="AW1769" i="3"/>
  <c r="AS1769" i="3"/>
  <c r="AO1769" i="3"/>
  <c r="AK1769" i="3"/>
  <c r="AG1769" i="3"/>
  <c r="AC1769" i="3"/>
  <c r="Y1769" i="3"/>
  <c r="U1769" i="3"/>
  <c r="Q1769" i="3"/>
  <c r="BI1767" i="3"/>
  <c r="BE1767" i="3"/>
  <c r="BA1767" i="3"/>
  <c r="AW1767" i="3"/>
  <c r="AS1767" i="3"/>
  <c r="AO1767" i="3"/>
  <c r="AK1767" i="3"/>
  <c r="AG1767" i="3"/>
  <c r="AC1767" i="3"/>
  <c r="Y1767" i="3"/>
  <c r="U1767" i="3"/>
  <c r="Q1767" i="3"/>
  <c r="BI1765" i="3"/>
  <c r="BE1765" i="3"/>
  <c r="BA1765" i="3"/>
  <c r="AW1765" i="3"/>
  <c r="AS1765" i="3"/>
  <c r="AO1765" i="3"/>
  <c r="AK1765" i="3"/>
  <c r="AG1765" i="3"/>
  <c r="AC1765" i="3"/>
  <c r="Y1765" i="3"/>
  <c r="U1765" i="3"/>
  <c r="Q1765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BK1920" i="3" l="1"/>
  <c r="BK1805" i="3"/>
  <c r="BK1962" i="3"/>
  <c r="BL1954" i="3"/>
  <c r="BL1944" i="3"/>
  <c r="BK1867" i="3"/>
  <c r="BJ1855" i="3"/>
  <c r="BM1908" i="3"/>
  <c r="BJ1822" i="3"/>
  <c r="BM1833" i="3"/>
  <c r="BM1944" i="3"/>
  <c r="BM1918" i="3"/>
  <c r="BJ1870" i="3"/>
  <c r="BJ1832" i="3"/>
  <c r="BM1840" i="3"/>
  <c r="BJ1865" i="3"/>
  <c r="BJ1809" i="3"/>
  <c r="BN1809" i="3"/>
  <c r="BM1956" i="3"/>
  <c r="BN1980" i="3"/>
  <c r="BM1960" i="3"/>
  <c r="V1781" i="3"/>
  <c r="BJ1813" i="3"/>
  <c r="AQ1771" i="3"/>
  <c r="BM1942" i="3"/>
  <c r="BM1911" i="3"/>
  <c r="BN1901" i="3"/>
  <c r="P1769" i="3"/>
  <c r="AD1781" i="3"/>
  <c r="AI1769" i="3"/>
  <c r="BC1771" i="3"/>
  <c r="AB1771" i="3"/>
  <c r="P1773" i="3"/>
  <c r="X1773" i="3"/>
  <c r="AF1773" i="3"/>
  <c r="AN1773" i="3"/>
  <c r="AT1781" i="3"/>
  <c r="BJ1901" i="3"/>
  <c r="BK1832" i="3"/>
  <c r="BE1781" i="3"/>
  <c r="AE1769" i="3"/>
  <c r="AV1769" i="3"/>
  <c r="W1771" i="3"/>
  <c r="BG1773" i="3"/>
  <c r="BD1773" i="3"/>
  <c r="O1773" i="3"/>
  <c r="W1773" i="3"/>
  <c r="AE1773" i="3"/>
  <c r="BK1940" i="3"/>
  <c r="BN1880" i="3"/>
  <c r="R1774" i="3"/>
  <c r="AZ1769" i="3"/>
  <c r="AV1773" i="3"/>
  <c r="AU1773" i="3"/>
  <c r="BC1773" i="3"/>
  <c r="AM1773" i="3"/>
  <c r="X1769" i="3"/>
  <c r="AJ1771" i="3"/>
  <c r="BJ1846" i="3"/>
  <c r="BJ1912" i="3"/>
  <c r="BJ1821" i="3"/>
  <c r="BL1832" i="3"/>
  <c r="BN1935" i="3"/>
  <c r="BJ1869" i="3"/>
  <c r="BD1767" i="3"/>
  <c r="BH1767" i="3"/>
  <c r="BC1769" i="3"/>
  <c r="W1769" i="3"/>
  <c r="AR1769" i="3"/>
  <c r="BG1769" i="3"/>
  <c r="AA1769" i="3"/>
  <c r="AN1769" i="3"/>
  <c r="M1769" i="3"/>
  <c r="AF1771" i="3"/>
  <c r="AU1771" i="3"/>
  <c r="O1771" i="3"/>
  <c r="AI1771" i="3"/>
  <c r="AZ1771" i="3"/>
  <c r="T1771" i="3"/>
  <c r="BK1861" i="3"/>
  <c r="AJ1767" i="3"/>
  <c r="AN1767" i="3"/>
  <c r="AU1769" i="3"/>
  <c r="O1769" i="3"/>
  <c r="AJ1769" i="3"/>
  <c r="AY1769" i="3"/>
  <c r="S1769" i="3"/>
  <c r="AF1769" i="3"/>
  <c r="BD1771" i="3"/>
  <c r="X1771" i="3"/>
  <c r="AM1771" i="3"/>
  <c r="BG1771" i="3"/>
  <c r="AA1771" i="3"/>
  <c r="AR1771" i="3"/>
  <c r="N1771" i="3"/>
  <c r="BJ1954" i="3"/>
  <c r="AZ1767" i="3"/>
  <c r="AR1767" i="3"/>
  <c r="T1767" i="3"/>
  <c r="AM1769" i="3"/>
  <c r="BH1769" i="3"/>
  <c r="AB1769" i="3"/>
  <c r="AQ1769" i="3"/>
  <c r="BD1769" i="3"/>
  <c r="AV1771" i="3"/>
  <c r="P1771" i="3"/>
  <c r="AE1771" i="3"/>
  <c r="AY1771" i="3"/>
  <c r="S1771" i="3"/>
  <c r="BJ1815" i="3"/>
  <c r="BJ1816" i="3"/>
  <c r="BJ1811" i="3"/>
  <c r="BJ1898" i="3"/>
  <c r="BM1915" i="3"/>
  <c r="BL1848" i="3"/>
  <c r="BK1904" i="3"/>
  <c r="BM1924" i="3"/>
  <c r="BM1914" i="3"/>
  <c r="BL1867" i="3"/>
  <c r="BJ1825" i="3"/>
  <c r="BJ1971" i="3"/>
  <c r="BJ1854" i="3"/>
  <c r="BL1805" i="3"/>
  <c r="BL1821" i="3"/>
  <c r="BM1904" i="3"/>
  <c r="BM1901" i="3"/>
  <c r="BJ1905" i="3"/>
  <c r="BM1825" i="3"/>
  <c r="BJ1894" i="3"/>
  <c r="BK1833" i="3"/>
  <c r="BL1824" i="3"/>
  <c r="BM1864" i="3"/>
  <c r="BK1854" i="3"/>
  <c r="BN1859" i="3"/>
  <c r="BJ1924" i="3"/>
  <c r="BJ1914" i="3"/>
  <c r="AL1770" i="3"/>
  <c r="BJ1915" i="3"/>
  <c r="BK1906" i="3"/>
  <c r="BM1832" i="3"/>
  <c r="BL1831" i="3"/>
  <c r="BM1926" i="3"/>
  <c r="BL1869" i="3"/>
  <c r="BL1854" i="3"/>
  <c r="BM1805" i="3"/>
  <c r="Q1770" i="3"/>
  <c r="BM1907" i="3"/>
  <c r="BM1891" i="3"/>
  <c r="BM1865" i="3"/>
  <c r="BN1865" i="3"/>
  <c r="BK1974" i="3"/>
  <c r="BJ1956" i="3"/>
  <c r="BK1980" i="3"/>
  <c r="BJ1960" i="3"/>
  <c r="BL1930" i="3"/>
  <c r="BJ1930" i="3"/>
  <c r="BJ1926" i="3"/>
  <c r="BN1926" i="3"/>
  <c r="BN1913" i="3"/>
  <c r="BK1900" i="3"/>
  <c r="V1770" i="3"/>
  <c r="BL1900" i="3"/>
  <c r="BM1896" i="3"/>
  <c r="BJ1890" i="3"/>
  <c r="BM1934" i="3"/>
  <c r="BL1981" i="3"/>
  <c r="BN1950" i="3"/>
  <c r="BN1978" i="3"/>
  <c r="BM1950" i="3"/>
  <c r="BM1966" i="3"/>
  <c r="BM1828" i="3"/>
  <c r="BJ1958" i="3"/>
  <c r="BM1958" i="3"/>
  <c r="BN1914" i="3"/>
  <c r="BK1887" i="3"/>
  <c r="BL1861" i="3"/>
  <c r="BM1971" i="3"/>
  <c r="BL1952" i="3"/>
  <c r="BL1935" i="3"/>
  <c r="BM1928" i="3"/>
  <c r="BK1924" i="3"/>
  <c r="BJ1906" i="3"/>
  <c r="BM1867" i="3"/>
  <c r="BN1867" i="3"/>
  <c r="BJ1831" i="3"/>
  <c r="BJ1952" i="3"/>
  <c r="BL1840" i="3"/>
  <c r="BM1830" i="3"/>
  <c r="BM1922" i="3"/>
  <c r="BJ1908" i="3"/>
  <c r="BM1859" i="3"/>
  <c r="BM1863" i="3"/>
  <c r="BJ1863" i="3"/>
  <c r="BL1822" i="3"/>
  <c r="BM1852" i="3"/>
  <c r="BM1808" i="3"/>
  <c r="Y1784" i="3"/>
  <c r="S1787" i="3"/>
  <c r="AM1797" i="3"/>
  <c r="BJ1797" i="3" s="1"/>
  <c r="BM1827" i="3"/>
  <c r="BJ1844" i="3"/>
  <c r="BL1893" i="3"/>
  <c r="BL1972" i="3"/>
  <c r="BM1820" i="3"/>
  <c r="BJ1805" i="3"/>
  <c r="BM1954" i="3"/>
  <c r="BL1946" i="3"/>
  <c r="BN1938" i="3"/>
  <c r="BL1938" i="3"/>
  <c r="BJ1979" i="3"/>
  <c r="BL1925" i="3"/>
  <c r="BK1916" i="3"/>
  <c r="BK1911" i="3"/>
  <c r="BJ1911" i="3"/>
  <c r="BK1901" i="3"/>
  <c r="BJ1848" i="3"/>
  <c r="BM1848" i="3"/>
  <c r="BJ1829" i="3"/>
  <c r="BM1829" i="3"/>
  <c r="BL1844" i="3"/>
  <c r="BM1844" i="3"/>
  <c r="BM1897" i="3"/>
  <c r="BL1897" i="3"/>
  <c r="BK1879" i="3"/>
  <c r="BM1879" i="3"/>
  <c r="BM1855" i="3"/>
  <c r="BK1855" i="3"/>
  <c r="BM1834" i="3"/>
  <c r="BL1971" i="3"/>
  <c r="BN1971" i="3"/>
  <c r="BJ1916" i="3"/>
  <c r="BM1822" i="3"/>
  <c r="BN1808" i="3"/>
  <c r="BJ1808" i="3"/>
  <c r="AO1802" i="3"/>
  <c r="Y1802" i="3"/>
  <c r="BJ1804" i="3"/>
  <c r="BN1804" i="3"/>
  <c r="BL1809" i="3"/>
  <c r="BK1936" i="3"/>
  <c r="BM1936" i="3"/>
  <c r="BM1816" i="3"/>
  <c r="BL1974" i="3"/>
  <c r="BN1956" i="3"/>
  <c r="BJ1948" i="3"/>
  <c r="BM1940" i="3"/>
  <c r="BJ1940" i="3"/>
  <c r="BJ1980" i="3"/>
  <c r="BK1930" i="3"/>
  <c r="BL1916" i="3"/>
  <c r="BM1903" i="3"/>
  <c r="BJ1903" i="3"/>
  <c r="BJ1920" i="3"/>
  <c r="BL1859" i="3"/>
  <c r="BM1854" i="3"/>
  <c r="BM1871" i="3"/>
  <c r="BM1809" i="3"/>
  <c r="BK1944" i="3"/>
  <c r="BK1914" i="3"/>
  <c r="BM1842" i="3"/>
  <c r="BM1861" i="3"/>
  <c r="BL1870" i="3"/>
  <c r="BL1810" i="3"/>
  <c r="BM1815" i="3"/>
  <c r="BM1976" i="3"/>
  <c r="BJ1976" i="3"/>
  <c r="BM1962" i="3"/>
  <c r="BJ1962" i="3"/>
  <c r="BM1869" i="3"/>
  <c r="BK1869" i="3"/>
  <c r="AU1775" i="3"/>
  <c r="AA1775" i="3"/>
  <c r="S1775" i="3"/>
  <c r="BF1775" i="3"/>
  <c r="BG1775" i="3"/>
  <c r="T1775" i="3"/>
  <c r="BB1775" i="3"/>
  <c r="AM1775" i="3"/>
  <c r="AE1775" i="3"/>
  <c r="AF1775" i="3"/>
  <c r="W1775" i="3"/>
  <c r="X1775" i="3"/>
  <c r="BH1775" i="3"/>
  <c r="AV1775" i="3"/>
  <c r="AN1775" i="3"/>
  <c r="AQ1775" i="3"/>
  <c r="BJ1942" i="3"/>
  <c r="BJ1938" i="3"/>
  <c r="BM1925" i="3"/>
  <c r="BM1824" i="3"/>
  <c r="BJ1834" i="3"/>
  <c r="BM1952" i="3"/>
  <c r="O1775" i="3"/>
  <c r="BK1841" i="3"/>
  <c r="BJ1842" i="3"/>
  <c r="AT1770" i="3"/>
  <c r="BB1770" i="3"/>
  <c r="BJ1904" i="3"/>
  <c r="BM1860" i="3"/>
  <c r="Y1770" i="3"/>
  <c r="R1770" i="3"/>
  <c r="AG1770" i="3"/>
  <c r="AA1790" i="3"/>
  <c r="BE1802" i="3"/>
  <c r="BJ1828" i="3"/>
  <c r="BM1811" i="3"/>
  <c r="BJ1950" i="3"/>
  <c r="BK1880" i="3"/>
  <c r="BM1862" i="3"/>
  <c r="BJ1923" i="3"/>
  <c r="BL1842" i="3"/>
  <c r="AO1770" i="3"/>
  <c r="N1770" i="3"/>
  <c r="AW1770" i="3"/>
  <c r="BL1825" i="3"/>
  <c r="M1770" i="3"/>
  <c r="BJ1887" i="3"/>
  <c r="BK1894" i="3"/>
  <c r="BM1868" i="3"/>
  <c r="BL1833" i="3"/>
  <c r="BJ1833" i="3"/>
  <c r="BL1834" i="3"/>
  <c r="BN1841" i="3"/>
  <c r="BJ1817" i="3"/>
  <c r="BM1893" i="3"/>
  <c r="BJ1947" i="3"/>
  <c r="BJ1810" i="3"/>
  <c r="BM1906" i="3"/>
  <c r="BJ1867" i="3"/>
  <c r="BK1830" i="3"/>
  <c r="BL1846" i="3"/>
  <c r="BM1831" i="3"/>
  <c r="BM1895" i="3"/>
  <c r="BJ1861" i="3"/>
  <c r="BL1826" i="3"/>
  <c r="BM1870" i="3"/>
  <c r="BM1821" i="3"/>
  <c r="BJ1902" i="3"/>
  <c r="BK1770" i="3"/>
  <c r="BN1939" i="3"/>
  <c r="BM1887" i="3"/>
  <c r="BM1923" i="3"/>
  <c r="BJ1859" i="3"/>
  <c r="BM1959" i="3"/>
  <c r="BJ1941" i="3"/>
  <c r="BL1841" i="3"/>
  <c r="BM1894" i="3"/>
  <c r="BL1830" i="3"/>
  <c r="BJ1918" i="3"/>
  <c r="M1802" i="3"/>
  <c r="K1763" i="3"/>
  <c r="BL1773" i="3"/>
  <c r="BM1773" i="3"/>
  <c r="U1792" i="3"/>
  <c r="AZ1792" i="3"/>
  <c r="AI1792" i="3"/>
  <c r="AU1798" i="3"/>
  <c r="BH1798" i="3"/>
  <c r="AK1800" i="3"/>
  <c r="BI1796" i="3"/>
  <c r="AM1796" i="3"/>
  <c r="AR1796" i="3"/>
  <c r="AF1800" i="3"/>
  <c r="O1800" i="3"/>
  <c r="BM1819" i="3"/>
  <c r="Q1774" i="3"/>
  <c r="AC1774" i="3"/>
  <c r="AL1774" i="3"/>
  <c r="AW1774" i="3"/>
  <c r="BI1774" i="3"/>
  <c r="N1774" i="3"/>
  <c r="Y1774" i="3"/>
  <c r="AK1774" i="3"/>
  <c r="AT1774" i="3"/>
  <c r="BE1774" i="3"/>
  <c r="AD1774" i="3"/>
  <c r="Y1783" i="3"/>
  <c r="U1789" i="3"/>
  <c r="BA1789" i="3"/>
  <c r="BJ1789" i="3" s="1"/>
  <c r="M1789" i="3"/>
  <c r="AS1789" i="3"/>
  <c r="AC1789" i="3"/>
  <c r="BI1789" i="3"/>
  <c r="AK1789" i="3"/>
  <c r="AS1774" i="3"/>
  <c r="N1778" i="3"/>
  <c r="Z1778" i="3"/>
  <c r="BF1778" i="3"/>
  <c r="AH1778" i="3"/>
  <c r="R1778" i="3"/>
  <c r="AX1778" i="3"/>
  <c r="AP1778" i="3"/>
  <c r="Y1786" i="3"/>
  <c r="Q1786" i="3"/>
  <c r="AW1786" i="3"/>
  <c r="U1786" i="3"/>
  <c r="BA1786" i="3"/>
  <c r="AG1786" i="3"/>
  <c r="AK1786" i="3"/>
  <c r="AG1784" i="3"/>
  <c r="U1784" i="3"/>
  <c r="S1785" i="3"/>
  <c r="AO1788" i="3"/>
  <c r="S1788" i="3"/>
  <c r="BG1788" i="3"/>
  <c r="BE1790" i="3"/>
  <c r="S1790" i="3"/>
  <c r="Q1790" i="3"/>
  <c r="M1790" i="3"/>
  <c r="BA1787" i="3"/>
  <c r="AE1787" i="3"/>
  <c r="AC1787" i="3"/>
  <c r="W1787" i="3"/>
  <c r="BC1801" i="3"/>
  <c r="BM1769" i="3"/>
  <c r="BJ1771" i="3"/>
  <c r="BL1771" i="3"/>
  <c r="BL1781" i="3"/>
  <c r="BA1792" i="3"/>
  <c r="AJ1792" i="3"/>
  <c r="Q1792" i="3"/>
  <c r="Z1798" i="3"/>
  <c r="AR1798" i="3"/>
  <c r="AW1800" i="3"/>
  <c r="W1796" i="3"/>
  <c r="AY1796" i="3"/>
  <c r="AB1796" i="3"/>
  <c r="P1800" i="3"/>
  <c r="AT1800" i="3"/>
  <c r="BM1941" i="3"/>
  <c r="BL1939" i="3"/>
  <c r="AO1774" i="3"/>
  <c r="N1780" i="3"/>
  <c r="AH1780" i="3"/>
  <c r="AP1780" i="3"/>
  <c r="R1780" i="3"/>
  <c r="AX1780" i="3"/>
  <c r="Z1780" i="3"/>
  <c r="BF1780" i="3"/>
  <c r="M1774" i="3"/>
  <c r="BB1774" i="3"/>
  <c r="X1782" i="3"/>
  <c r="BM1782" i="3" s="1"/>
  <c r="AW1784" i="3"/>
  <c r="AI1785" i="3"/>
  <c r="AU1785" i="3"/>
  <c r="Y1788" i="3"/>
  <c r="AW1788" i="3"/>
  <c r="AQ1788" i="3"/>
  <c r="Y1790" i="3"/>
  <c r="AO1790" i="3"/>
  <c r="BG1790" i="3"/>
  <c r="AW1797" i="3"/>
  <c r="AK1787" i="3"/>
  <c r="O1787" i="3"/>
  <c r="M1787" i="3"/>
  <c r="BK1787" i="3" s="1"/>
  <c r="AM1801" i="3"/>
  <c r="W1801" i="3"/>
  <c r="BK1769" i="3"/>
  <c r="BK1767" i="3"/>
  <c r="BM1771" i="3"/>
  <c r="BM1799" i="3"/>
  <c r="AK1792" i="3"/>
  <c r="R1792" i="3"/>
  <c r="AQ1798" i="3"/>
  <c r="AY1798" i="3"/>
  <c r="AB1798" i="3"/>
  <c r="BB1796" i="3"/>
  <c r="AU1796" i="3"/>
  <c r="AD1796" i="3"/>
  <c r="W1800" i="3"/>
  <c r="AD1800" i="3"/>
  <c r="BL1947" i="3"/>
  <c r="BJ1849" i="3"/>
  <c r="Y1772" i="3"/>
  <c r="U1772" i="3"/>
  <c r="AL1772" i="3"/>
  <c r="BB1772" i="3"/>
  <c r="AC1772" i="3"/>
  <c r="AS1772" i="3"/>
  <c r="BI1772" i="3"/>
  <c r="Q1772" i="3"/>
  <c r="AK1772" i="3"/>
  <c r="AD1772" i="3"/>
  <c r="AT1772" i="3"/>
  <c r="BA1772" i="3"/>
  <c r="BA1774" i="3"/>
  <c r="BE1791" i="3"/>
  <c r="BM1791" i="3" s="1"/>
  <c r="AC1791" i="3"/>
  <c r="V1774" i="3"/>
  <c r="N1776" i="3"/>
  <c r="Z1776" i="3"/>
  <c r="BF1776" i="3"/>
  <c r="AH1776" i="3"/>
  <c r="AP1776" i="3"/>
  <c r="R1776" i="3"/>
  <c r="AX1776" i="3"/>
  <c r="Q1784" i="3"/>
  <c r="BN1784" i="3" s="1"/>
  <c r="AE1785" i="3"/>
  <c r="O1785" i="3"/>
  <c r="BL1785" i="3" s="1"/>
  <c r="AY1788" i="3"/>
  <c r="AG1788" i="3"/>
  <c r="AA1788" i="3"/>
  <c r="AY1790" i="3"/>
  <c r="AW1790" i="3"/>
  <c r="AQ1790" i="3"/>
  <c r="U1774" i="3"/>
  <c r="U1787" i="3"/>
  <c r="BI1787" i="3"/>
  <c r="BC1787" i="3"/>
  <c r="BG1801" i="3"/>
  <c r="AQ1801" i="3"/>
  <c r="BJ1801" i="3" s="1"/>
  <c r="S1792" i="3"/>
  <c r="AY1792" i="3"/>
  <c r="V1798" i="3"/>
  <c r="AD1798" i="3"/>
  <c r="M1800" i="3"/>
  <c r="BK1802" i="3"/>
  <c r="BN1802" i="3"/>
  <c r="AG1796" i="3"/>
  <c r="Z1796" i="3"/>
  <c r="BH1796" i="3"/>
  <c r="AV1800" i="3"/>
  <c r="AM1800" i="3"/>
  <c r="BL1847" i="3"/>
  <c r="BL1959" i="3"/>
  <c r="BL1872" i="3"/>
  <c r="BJ1961" i="3"/>
  <c r="BN1949" i="3"/>
  <c r="BL1823" i="3"/>
  <c r="BK1819" i="3"/>
  <c r="AF1777" i="3"/>
  <c r="BJ1777" i="3" s="1"/>
  <c r="P1777" i="3"/>
  <c r="BN1777" i="3" s="1"/>
  <c r="AG1774" i="3"/>
  <c r="AK1784" i="3"/>
  <c r="BL1784" i="3" s="1"/>
  <c r="BA1784" i="3"/>
  <c r="BJ1784" i="3" s="1"/>
  <c r="AY1785" i="3"/>
  <c r="BK1785" i="3" s="1"/>
  <c r="BE1788" i="3"/>
  <c r="AI1788" i="3"/>
  <c r="Q1788" i="3"/>
  <c r="BN1788" i="3" s="1"/>
  <c r="AI1790" i="3"/>
  <c r="AG1790" i="3"/>
  <c r="AU1787" i="3"/>
  <c r="AS1787" i="3"/>
  <c r="AM1787" i="3"/>
  <c r="AA1801" i="3"/>
  <c r="BM1949" i="3"/>
  <c r="BM1963" i="3"/>
  <c r="BJ1957" i="3"/>
  <c r="BL1951" i="3"/>
  <c r="BK1945" i="3"/>
  <c r="BN1945" i="3"/>
  <c r="BK1937" i="3"/>
  <c r="BN1937" i="3"/>
  <c r="BK1847" i="3"/>
  <c r="BN1847" i="3"/>
  <c r="BK1849" i="3"/>
  <c r="BN1849" i="3"/>
  <c r="BL1961" i="3"/>
  <c r="BK1957" i="3"/>
  <c r="BN1957" i="3"/>
  <c r="BM1945" i="3"/>
  <c r="BM1931" i="3"/>
  <c r="BK1889" i="3"/>
  <c r="BN1889" i="3"/>
  <c r="BL1889" i="3"/>
  <c r="BM1885" i="3"/>
  <c r="BL1955" i="3"/>
  <c r="BM1957" i="3"/>
  <c r="BM1951" i="3"/>
  <c r="BK1953" i="3"/>
  <c r="BN1953" i="3"/>
  <c r="BK1941" i="3"/>
  <c r="BN1941" i="3"/>
  <c r="BM1929" i="3"/>
  <c r="BM1851" i="3"/>
  <c r="BK1877" i="3"/>
  <c r="BN1877" i="3"/>
  <c r="BL1877" i="3"/>
  <c r="BJ1872" i="3"/>
  <c r="BJ1841" i="3"/>
  <c r="BM1823" i="3"/>
  <c r="BK1806" i="3"/>
  <c r="BN1806" i="3"/>
  <c r="BL1806" i="3"/>
  <c r="BN1963" i="3"/>
  <c r="BK1963" i="3"/>
  <c r="BN1947" i="3"/>
  <c r="BM1853" i="3"/>
  <c r="BM1843" i="3"/>
  <c r="BL1943" i="3"/>
  <c r="BJ1927" i="3"/>
  <c r="BL1845" i="3"/>
  <c r="BL1819" i="3"/>
  <c r="BM1810" i="3"/>
  <c r="BJ1845" i="3"/>
  <c r="BJ1955" i="3"/>
  <c r="BJ1951" i="3"/>
  <c r="BJ1959" i="3"/>
  <c r="BL1953" i="3"/>
  <c r="BM1947" i="3"/>
  <c r="BM1939" i="3"/>
  <c r="BN1872" i="3"/>
  <c r="BK1872" i="3"/>
  <c r="BJ1851" i="3"/>
  <c r="BN1961" i="3"/>
  <c r="BK1961" i="3"/>
  <c r="BN1951" i="3"/>
  <c r="BK1951" i="3"/>
  <c r="BL1931" i="3"/>
  <c r="BK1885" i="3"/>
  <c r="BN1885" i="3"/>
  <c r="BL1885" i="3"/>
  <c r="BL1849" i="3"/>
  <c r="BM1961" i="3"/>
  <c r="BM1955" i="3"/>
  <c r="BJ1953" i="3"/>
  <c r="BJ1937" i="3"/>
  <c r="BL1929" i="3"/>
  <c r="BJ1877" i="3"/>
  <c r="BK1949" i="3"/>
  <c r="BK1947" i="3"/>
  <c r="BL1853" i="3"/>
  <c r="BJ1853" i="3"/>
  <c r="BL1843" i="3"/>
  <c r="BJ1943" i="3"/>
  <c r="BJ1812" i="3"/>
  <c r="BN1812" i="3"/>
  <c r="BK1812" i="3"/>
  <c r="BM1927" i="3"/>
  <c r="BN1817" i="3"/>
  <c r="BK1817" i="3"/>
  <c r="BL1817" i="3"/>
  <c r="BM1845" i="3"/>
  <c r="BL1945" i="3"/>
  <c r="BL1937" i="3"/>
  <c r="BM1872" i="3"/>
  <c r="BK1955" i="3"/>
  <c r="BN1955" i="3"/>
  <c r="BK1931" i="3"/>
  <c r="BN1931" i="3"/>
  <c r="BM1847" i="3"/>
  <c r="BJ1885" i="3"/>
  <c r="BM1849" i="3"/>
  <c r="BJ1949" i="3"/>
  <c r="BL1963" i="3"/>
  <c r="BL1941" i="3"/>
  <c r="BK1929" i="3"/>
  <c r="BN1929" i="3"/>
  <c r="BJ1881" i="3"/>
  <c r="BM1881" i="3"/>
  <c r="BJ1806" i="3"/>
  <c r="BJ1963" i="3"/>
  <c r="BM1953" i="3"/>
  <c r="BK1845" i="3"/>
  <c r="BN1845" i="3"/>
  <c r="BK1943" i="3"/>
  <c r="BN1943" i="3"/>
  <c r="BJ1939" i="3"/>
  <c r="BJ1819" i="3"/>
  <c r="BL1812" i="3"/>
  <c r="BL1927" i="3"/>
  <c r="BJ1873" i="3"/>
  <c r="BM1873" i="3"/>
  <c r="BN1810" i="3"/>
  <c r="BK1810" i="3"/>
  <c r="BL1949" i="3"/>
  <c r="BJ1823" i="3"/>
  <c r="BJ1945" i="3"/>
  <c r="BM1937" i="3"/>
  <c r="BJ1931" i="3"/>
  <c r="BJ1847" i="3"/>
  <c r="BJ1889" i="3"/>
  <c r="BM1889" i="3"/>
  <c r="BK1851" i="3"/>
  <c r="BN1851" i="3"/>
  <c r="BK1823" i="3"/>
  <c r="BN1823" i="3"/>
  <c r="BL1957" i="3"/>
  <c r="BK1959" i="3"/>
  <c r="BN1959" i="3"/>
  <c r="BJ1929" i="3"/>
  <c r="BK1881" i="3"/>
  <c r="BN1881" i="3"/>
  <c r="BL1881" i="3"/>
  <c r="BL1851" i="3"/>
  <c r="BM1877" i="3"/>
  <c r="BM1841" i="3"/>
  <c r="BM1806" i="3"/>
  <c r="BK1853" i="3"/>
  <c r="BN1853" i="3"/>
  <c r="BJ1843" i="3"/>
  <c r="BK1843" i="3"/>
  <c r="BN1843" i="3"/>
  <c r="BM1943" i="3"/>
  <c r="BM1812" i="3"/>
  <c r="BK1939" i="3"/>
  <c r="BK1927" i="3"/>
  <c r="BN1927" i="3"/>
  <c r="BK1873" i="3"/>
  <c r="BN1873" i="3"/>
  <c r="BL1873" i="3"/>
  <c r="BM1817" i="3"/>
  <c r="BN1819" i="3"/>
  <c r="BL1767" i="3"/>
  <c r="BL1779" i="3"/>
  <c r="BN1797" i="3"/>
  <c r="BK1797" i="3"/>
  <c r="BG1794" i="3"/>
  <c r="BB1794" i="3"/>
  <c r="AM1794" i="3"/>
  <c r="AS1794" i="3"/>
  <c r="AC1794" i="3"/>
  <c r="AV1794" i="3"/>
  <c r="AF1794" i="3"/>
  <c r="P1794" i="3"/>
  <c r="BJ1765" i="3"/>
  <c r="BJ1767" i="3"/>
  <c r="BJ1769" i="3"/>
  <c r="BN1769" i="3"/>
  <c r="BJ1770" i="3"/>
  <c r="BM1770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N1768" i="3"/>
  <c r="AD1768" i="3"/>
  <c r="AT1768" i="3"/>
  <c r="R1768" i="3"/>
  <c r="AH1768" i="3"/>
  <c r="AX1768" i="3"/>
  <c r="V1768" i="3"/>
  <c r="AL1768" i="3"/>
  <c r="BB1768" i="3"/>
  <c r="Z1768" i="3"/>
  <c r="AP1768" i="3"/>
  <c r="BF1768" i="3"/>
  <c r="BN1771" i="3"/>
  <c r="BK1771" i="3"/>
  <c r="BJ1773" i="3"/>
  <c r="BN1775" i="3"/>
  <c r="BK1775" i="3"/>
  <c r="BN1779" i="3"/>
  <c r="BK1779" i="3"/>
  <c r="BK1781" i="3"/>
  <c r="BN1781" i="3"/>
  <c r="BK1776" i="3"/>
  <c r="BN1786" i="3"/>
  <c r="BK1786" i="3"/>
  <c r="AL1792" i="3"/>
  <c r="BM1793" i="3"/>
  <c r="BE1800" i="3"/>
  <c r="Y1800" i="3"/>
  <c r="AO1800" i="3"/>
  <c r="BL1783" i="3"/>
  <c r="AW1792" i="3"/>
  <c r="AG1792" i="3"/>
  <c r="N1792" i="3"/>
  <c r="AV1792" i="3"/>
  <c r="AF1792" i="3"/>
  <c r="M1792" i="3"/>
  <c r="AU1792" i="3"/>
  <c r="AE1792" i="3"/>
  <c r="BJ1791" i="3"/>
  <c r="BG1798" i="3"/>
  <c r="AL1798" i="3"/>
  <c r="Q1798" i="3"/>
  <c r="AP1798" i="3"/>
  <c r="U1798" i="3"/>
  <c r="AT1798" i="3"/>
  <c r="Y1798" i="3"/>
  <c r="BD1798" i="3"/>
  <c r="AN1798" i="3"/>
  <c r="AC1800" i="3"/>
  <c r="AY1794" i="3"/>
  <c r="S1794" i="3"/>
  <c r="AH1794" i="3"/>
  <c r="AT1794" i="3"/>
  <c r="N1794" i="3"/>
  <c r="AE1794" i="3"/>
  <c r="BE1794" i="3"/>
  <c r="AO1794" i="3"/>
  <c r="Y1794" i="3"/>
  <c r="BH1794" i="3"/>
  <c r="AR1794" i="3"/>
  <c r="AB1794" i="3"/>
  <c r="BA1800" i="3"/>
  <c r="BN1795" i="3"/>
  <c r="BK1795" i="3"/>
  <c r="AW1796" i="3"/>
  <c r="AA1796" i="3"/>
  <c r="AX1796" i="3"/>
  <c r="M1796" i="3"/>
  <c r="AP1796" i="3"/>
  <c r="U1796" i="3"/>
  <c r="AC1796" i="3"/>
  <c r="AT1796" i="3"/>
  <c r="Y1796" i="3"/>
  <c r="BD1796" i="3"/>
  <c r="AN1796" i="3"/>
  <c r="X1796" i="3"/>
  <c r="BH1800" i="3"/>
  <c r="AR1800" i="3"/>
  <c r="AB1800" i="3"/>
  <c r="BC1800" i="3"/>
  <c r="BG1800" i="3"/>
  <c r="AE1800" i="3"/>
  <c r="BF1800" i="3"/>
  <c r="AP1800" i="3"/>
  <c r="Z1800" i="3"/>
  <c r="BL1799" i="3"/>
  <c r="BN1765" i="3"/>
  <c r="BK1765" i="3"/>
  <c r="BL1777" i="3"/>
  <c r="BJ1779" i="3"/>
  <c r="BK1782" i="3"/>
  <c r="BN1782" i="3"/>
  <c r="BM1783" i="3"/>
  <c r="AA1794" i="3"/>
  <c r="V1794" i="3"/>
  <c r="BI1794" i="3"/>
  <c r="M1794" i="3"/>
  <c r="BL1802" i="3"/>
  <c r="BL1769" i="3"/>
  <c r="BL1770" i="3"/>
  <c r="BN1770" i="3"/>
  <c r="BN1773" i="3"/>
  <c r="BK1773" i="3"/>
  <c r="BL1782" i="3"/>
  <c r="BK1778" i="3"/>
  <c r="BN1778" i="3"/>
  <c r="BL1778" i="3"/>
  <c r="BJ1781" i="3"/>
  <c r="BK1784" i="3"/>
  <c r="BN1785" i="3"/>
  <c r="AX1792" i="3"/>
  <c r="Z1792" i="3"/>
  <c r="AP1792" i="3"/>
  <c r="BF1792" i="3"/>
  <c r="O1792" i="3"/>
  <c r="AD1792" i="3"/>
  <c r="AT1792" i="3"/>
  <c r="AH1792" i="3"/>
  <c r="BB1792" i="3"/>
  <c r="BL1793" i="3"/>
  <c r="BJ1793" i="3"/>
  <c r="AC1798" i="3"/>
  <c r="AX1798" i="3"/>
  <c r="AS1798" i="3"/>
  <c r="M1798" i="3"/>
  <c r="AH1798" i="3"/>
  <c r="BC1798" i="3"/>
  <c r="AM1798" i="3"/>
  <c r="BI1798" i="3"/>
  <c r="W1798" i="3"/>
  <c r="BN1791" i="3"/>
  <c r="BK1791" i="3"/>
  <c r="BI1792" i="3"/>
  <c r="AS1792" i="3"/>
  <c r="AC1792" i="3"/>
  <c r="BH1792" i="3"/>
  <c r="AR1792" i="3"/>
  <c r="AB1792" i="3"/>
  <c r="BG1792" i="3"/>
  <c r="AQ1792" i="3"/>
  <c r="AA1792" i="3"/>
  <c r="T1792" i="3"/>
  <c r="BM1795" i="3"/>
  <c r="BB1798" i="3"/>
  <c r="AG1798" i="3"/>
  <c r="BF1798" i="3"/>
  <c r="AK1798" i="3"/>
  <c r="O1798" i="3"/>
  <c r="AO1798" i="3"/>
  <c r="S1798" i="3"/>
  <c r="AZ1798" i="3"/>
  <c r="AJ1798" i="3"/>
  <c r="T1798" i="3"/>
  <c r="AS1800" i="3"/>
  <c r="AQ1794" i="3"/>
  <c r="BF1794" i="3"/>
  <c r="Z1794" i="3"/>
  <c r="AL1794" i="3"/>
  <c r="BC1794" i="3"/>
  <c r="W1794" i="3"/>
  <c r="BA1794" i="3"/>
  <c r="AK1794" i="3"/>
  <c r="U1794" i="3"/>
  <c r="BD1794" i="3"/>
  <c r="AN1794" i="3"/>
  <c r="X1794" i="3"/>
  <c r="BL1797" i="3"/>
  <c r="Q1800" i="3"/>
  <c r="BM1765" i="3"/>
  <c r="AQ1796" i="3"/>
  <c r="V1796" i="3"/>
  <c r="AS1796" i="3"/>
  <c r="BF1796" i="3"/>
  <c r="AK1796" i="3"/>
  <c r="O1796" i="3"/>
  <c r="R1796" i="3"/>
  <c r="AO1796" i="3"/>
  <c r="S1796" i="3"/>
  <c r="AZ1796" i="3"/>
  <c r="AJ1796" i="3"/>
  <c r="T1796" i="3"/>
  <c r="BD1800" i="3"/>
  <c r="AN1800" i="3"/>
  <c r="X1800" i="3"/>
  <c r="AU1800" i="3"/>
  <c r="AY1800" i="3"/>
  <c r="AA1800" i="3"/>
  <c r="BB1800" i="3"/>
  <c r="AL1800" i="3"/>
  <c r="V1800" i="3"/>
  <c r="BN1801" i="3"/>
  <c r="BK1801" i="3"/>
  <c r="AP1794" i="3"/>
  <c r="BM1767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P1766" i="3"/>
  <c r="T1766" i="3"/>
  <c r="X1766" i="3"/>
  <c r="AB1766" i="3"/>
  <c r="AF1766" i="3"/>
  <c r="AJ1766" i="3"/>
  <c r="AN1766" i="3"/>
  <c r="AR1766" i="3"/>
  <c r="AV1766" i="3"/>
  <c r="AZ1766" i="3"/>
  <c r="BD1766" i="3"/>
  <c r="BH1766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R1766" i="3"/>
  <c r="AH1766" i="3"/>
  <c r="AX1766" i="3"/>
  <c r="V1766" i="3"/>
  <c r="AL1766" i="3"/>
  <c r="BB1766" i="3"/>
  <c r="Z1766" i="3"/>
  <c r="AP1766" i="3"/>
  <c r="BF1766" i="3"/>
  <c r="N1766" i="3"/>
  <c r="AD1766" i="3"/>
  <c r="AT1766" i="3"/>
  <c r="BK1772" i="3"/>
  <c r="BN1772" i="3"/>
  <c r="BM1779" i="3"/>
  <c r="BM1781" i="3"/>
  <c r="BN1767" i="3"/>
  <c r="BK1780" i="3"/>
  <c r="BN1780" i="3"/>
  <c r="BJ1786" i="3"/>
  <c r="BN1793" i="3"/>
  <c r="BK1793" i="3"/>
  <c r="BN1799" i="3"/>
  <c r="BK1799" i="3"/>
  <c r="BJ1782" i="3"/>
  <c r="BJ1783" i="3"/>
  <c r="BK1783" i="3"/>
  <c r="BN1783" i="3"/>
  <c r="BM1789" i="3"/>
  <c r="BE1792" i="3"/>
  <c r="AO1792" i="3"/>
  <c r="Y1792" i="3"/>
  <c r="BD1792" i="3"/>
  <c r="AN1792" i="3"/>
  <c r="W1792" i="3"/>
  <c r="BC1792" i="3"/>
  <c r="AM1792" i="3"/>
  <c r="V1792" i="3"/>
  <c r="P1792" i="3"/>
  <c r="BL1795" i="3"/>
  <c r="BJ1795" i="3"/>
  <c r="BJ1799" i="3"/>
  <c r="AW1798" i="3"/>
  <c r="AA1798" i="3"/>
  <c r="BA1798" i="3"/>
  <c r="AE1798" i="3"/>
  <c r="BE1798" i="3"/>
  <c r="AI1798" i="3"/>
  <c r="N1798" i="3"/>
  <c r="AV1798" i="3"/>
  <c r="AF1798" i="3"/>
  <c r="P1798" i="3"/>
  <c r="BI1800" i="3"/>
  <c r="AI1794" i="3"/>
  <c r="AX1794" i="3"/>
  <c r="R1794" i="3"/>
  <c r="AD1794" i="3"/>
  <c r="AU1794" i="3"/>
  <c r="O1794" i="3"/>
  <c r="AW1794" i="3"/>
  <c r="AG1794" i="3"/>
  <c r="Q1794" i="3"/>
  <c r="AZ1794" i="3"/>
  <c r="AJ1794" i="3"/>
  <c r="AG1800" i="3"/>
  <c r="U1800" i="3"/>
  <c r="BL1765" i="3"/>
  <c r="BG1796" i="3"/>
  <c r="AL1796" i="3"/>
  <c r="Q1796" i="3"/>
  <c r="AH1796" i="3"/>
  <c r="BA1796" i="3"/>
  <c r="AE1796" i="3"/>
  <c r="BC1796" i="3"/>
  <c r="BE1796" i="3"/>
  <c r="AI1796" i="3"/>
  <c r="N1796" i="3"/>
  <c r="AV1796" i="3"/>
  <c r="AF1796" i="3"/>
  <c r="AZ1800" i="3"/>
  <c r="AJ1800" i="3"/>
  <c r="T1800" i="3"/>
  <c r="AI1800" i="3"/>
  <c r="AQ1800" i="3"/>
  <c r="S1800" i="3"/>
  <c r="AX1800" i="3"/>
  <c r="AH1800" i="3"/>
  <c r="R1800" i="3"/>
  <c r="R1798" i="3"/>
  <c r="L1763" i="3"/>
  <c r="AZ1763" i="3" s="1"/>
  <c r="L1761" i="3"/>
  <c r="L1759" i="3"/>
  <c r="K1759" i="3"/>
  <c r="K1757" i="3"/>
  <c r="L1757" i="3"/>
  <c r="L1755" i="3"/>
  <c r="L1762" i="3"/>
  <c r="K1762" i="3"/>
  <c r="K1761" i="3"/>
  <c r="AA1761" i="3" s="1"/>
  <c r="K1755" i="3"/>
  <c r="AA1755" i="3" s="1"/>
  <c r="L1760" i="3"/>
  <c r="K1758" i="3"/>
  <c r="K1764" i="3"/>
  <c r="L1756" i="3"/>
  <c r="K1756" i="3"/>
  <c r="K1760" i="3"/>
  <c r="L1758" i="3"/>
  <c r="L1754" i="3"/>
  <c r="K1754" i="3"/>
  <c r="L1764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BJ1802" i="3" l="1"/>
  <c r="AC1755" i="3"/>
  <c r="BL1788" i="3"/>
  <c r="AV1763" i="3"/>
  <c r="R1758" i="3"/>
  <c r="P1763" i="3"/>
  <c r="AU1763" i="3"/>
  <c r="AN1760" i="3"/>
  <c r="BL1791" i="3"/>
  <c r="V1763" i="3"/>
  <c r="AI1763" i="3"/>
  <c r="BB1763" i="3"/>
  <c r="S1763" i="3"/>
  <c r="W1763" i="3"/>
  <c r="Z1763" i="3"/>
  <c r="W1760" i="3"/>
  <c r="BF1763" i="3"/>
  <c r="AC1763" i="3"/>
  <c r="AA1763" i="3"/>
  <c r="AN1763" i="3"/>
  <c r="AP1763" i="3"/>
  <c r="AW1763" i="3"/>
  <c r="AR1763" i="3"/>
  <c r="AL1763" i="3"/>
  <c r="AG1763" i="3"/>
  <c r="O1763" i="3"/>
  <c r="AJ1761" i="3"/>
  <c r="BN1790" i="3"/>
  <c r="U1762" i="3"/>
  <c r="BM1778" i="3"/>
  <c r="BC1763" i="3"/>
  <c r="BM1775" i="3"/>
  <c r="BL1775" i="3"/>
  <c r="BM1802" i="3"/>
  <c r="BL1780" i="3"/>
  <c r="BE1763" i="3"/>
  <c r="M1763" i="3"/>
  <c r="BL1776" i="3"/>
  <c r="BM1774" i="3"/>
  <c r="BJ1772" i="3"/>
  <c r="S1755" i="3"/>
  <c r="AV1755" i="3"/>
  <c r="X1763" i="3"/>
  <c r="BD1763" i="3"/>
  <c r="AX1763" i="3"/>
  <c r="AH1763" i="3"/>
  <c r="N1763" i="3"/>
  <c r="AS1763" i="3"/>
  <c r="Y1763" i="3"/>
  <c r="BH1763" i="3"/>
  <c r="AQ1763" i="3"/>
  <c r="T1763" i="3"/>
  <c r="W1757" i="3"/>
  <c r="BJ1775" i="3"/>
  <c r="BM1797" i="3"/>
  <c r="AP1755" i="3"/>
  <c r="P1755" i="3"/>
  <c r="AF1763" i="3"/>
  <c r="AT1762" i="3"/>
  <c r="AT1763" i="3"/>
  <c r="AD1763" i="3"/>
  <c r="BI1763" i="3"/>
  <c r="AO1763" i="3"/>
  <c r="Q1763" i="3"/>
  <c r="AB1763" i="3"/>
  <c r="AM1763" i="3"/>
  <c r="BI1755" i="3"/>
  <c r="BK1790" i="3"/>
  <c r="AV1757" i="3"/>
  <c r="BN1774" i="3"/>
  <c r="R1761" i="3"/>
  <c r="R1759" i="3"/>
  <c r="BJ1787" i="3"/>
  <c r="BL1774" i="3"/>
  <c r="BN1776" i="3"/>
  <c r="BL1772" i="3"/>
  <c r="P1762" i="3"/>
  <c r="O1757" i="3"/>
  <c r="BI1757" i="3"/>
  <c r="BB1754" i="3"/>
  <c r="BH1756" i="3"/>
  <c r="AV1758" i="3"/>
  <c r="BL1786" i="3"/>
  <c r="BJ1778" i="3"/>
  <c r="BF1755" i="3"/>
  <c r="Z1755" i="3"/>
  <c r="AS1755" i="3"/>
  <c r="M1755" i="3"/>
  <c r="AF1755" i="3"/>
  <c r="N1758" i="3"/>
  <c r="BG1755" i="3"/>
  <c r="M1757" i="3"/>
  <c r="AT1755" i="3"/>
  <c r="N1755" i="3"/>
  <c r="AG1755" i="3"/>
  <c r="AZ1755" i="3"/>
  <c r="T1755" i="3"/>
  <c r="AM1755" i="3"/>
  <c r="BM1801" i="3"/>
  <c r="BJ1785" i="3"/>
  <c r="BM1772" i="3"/>
  <c r="BM1780" i="3"/>
  <c r="BJ1790" i="3"/>
  <c r="BM1784" i="3"/>
  <c r="BL1789" i="3"/>
  <c r="BJ1774" i="3"/>
  <c r="AD1755" i="3"/>
  <c r="AW1755" i="3"/>
  <c r="Q1755" i="3"/>
  <c r="AJ1755" i="3"/>
  <c r="BI1754" i="3"/>
  <c r="P1758" i="3"/>
  <c r="BF1757" i="3"/>
  <c r="AS1757" i="3"/>
  <c r="AF1757" i="3"/>
  <c r="AW1761" i="3"/>
  <c r="P1761" i="3"/>
  <c r="BN1787" i="3"/>
  <c r="BM1786" i="3"/>
  <c r="BK1774" i="3"/>
  <c r="BI1758" i="3"/>
  <c r="AE1758" i="3"/>
  <c r="S1761" i="3"/>
  <c r="AP1757" i="3"/>
  <c r="AC1757" i="3"/>
  <c r="P1757" i="3"/>
  <c r="AC1761" i="3"/>
  <c r="BM1777" i="3"/>
  <c r="BL1801" i="3"/>
  <c r="BK1788" i="3"/>
  <c r="BM1776" i="3"/>
  <c r="L1733" i="3"/>
  <c r="L1731" i="3"/>
  <c r="X1754" i="3"/>
  <c r="AT1758" i="3"/>
  <c r="AE1761" i="3"/>
  <c r="R1763" i="3"/>
  <c r="BA1763" i="3"/>
  <c r="AK1763" i="3"/>
  <c r="U1763" i="3"/>
  <c r="AI1757" i="3"/>
  <c r="Z1757" i="3"/>
  <c r="AP1761" i="3"/>
  <c r="BD1761" i="3"/>
  <c r="AJ1763" i="3"/>
  <c r="BG1763" i="3"/>
  <c r="AY1763" i="3"/>
  <c r="AE1763" i="3"/>
  <c r="BL1790" i="3"/>
  <c r="L1742" i="3"/>
  <c r="K1742" i="3"/>
  <c r="AG1742" i="3" s="1"/>
  <c r="K1740" i="3"/>
  <c r="L1738" i="3"/>
  <c r="K1738" i="3"/>
  <c r="K1737" i="3"/>
  <c r="K1735" i="3"/>
  <c r="K1726" i="3"/>
  <c r="BC1754" i="3"/>
  <c r="AL1754" i="3"/>
  <c r="AG1758" i="3"/>
  <c r="AJ1758" i="3"/>
  <c r="AY1758" i="3"/>
  <c r="S1758" i="3"/>
  <c r="AH1758" i="3"/>
  <c r="AU1761" i="3"/>
  <c r="AI1761" i="3"/>
  <c r="S1757" i="3"/>
  <c r="BG1757" i="3"/>
  <c r="BB1757" i="3"/>
  <c r="AL1757" i="3"/>
  <c r="V1757" i="3"/>
  <c r="BE1757" i="3"/>
  <c r="AO1757" i="3"/>
  <c r="Y1757" i="3"/>
  <c r="BH1757" i="3"/>
  <c r="AR1757" i="3"/>
  <c r="AB1757" i="3"/>
  <c r="BF1761" i="3"/>
  <c r="AH1761" i="3"/>
  <c r="N1761" i="3"/>
  <c r="AS1761" i="3"/>
  <c r="U1761" i="3"/>
  <c r="AZ1761" i="3"/>
  <c r="AF1761" i="3"/>
  <c r="AO1762" i="3"/>
  <c r="AM1761" i="3"/>
  <c r="BM1787" i="3"/>
  <c r="BJ1780" i="3"/>
  <c r="BD1754" i="3"/>
  <c r="AM1754" i="3"/>
  <c r="V1754" i="3"/>
  <c r="BE1754" i="3"/>
  <c r="AW1758" i="3"/>
  <c r="AF1758" i="3"/>
  <c r="AU1758" i="3"/>
  <c r="O1758" i="3"/>
  <c r="AD1758" i="3"/>
  <c r="AY1761" i="3"/>
  <c r="AU1757" i="3"/>
  <c r="AQ1757" i="3"/>
  <c r="AX1757" i="3"/>
  <c r="AH1757" i="3"/>
  <c r="R1757" i="3"/>
  <c r="BA1757" i="3"/>
  <c r="AK1757" i="3"/>
  <c r="U1757" i="3"/>
  <c r="BD1757" i="3"/>
  <c r="AN1757" i="3"/>
  <c r="X1757" i="3"/>
  <c r="AX1761" i="3"/>
  <c r="AD1761" i="3"/>
  <c r="BI1761" i="3"/>
  <c r="AK1761" i="3"/>
  <c r="Q1761" i="3"/>
  <c r="AV1761" i="3"/>
  <c r="X1761" i="3"/>
  <c r="BC1757" i="3"/>
  <c r="BG1761" i="3"/>
  <c r="BM1790" i="3"/>
  <c r="BJ1788" i="3"/>
  <c r="BK1777" i="3"/>
  <c r="BM1785" i="3"/>
  <c r="BJ1776" i="3"/>
  <c r="AN1754" i="3"/>
  <c r="W1754" i="3"/>
  <c r="AS1758" i="3"/>
  <c r="AZ1758" i="3"/>
  <c r="T1758" i="3"/>
  <c r="AI1758" i="3"/>
  <c r="AX1758" i="3"/>
  <c r="O1761" i="3"/>
  <c r="AY1757" i="3"/>
  <c r="AE1757" i="3"/>
  <c r="AA1757" i="3"/>
  <c r="AT1757" i="3"/>
  <c r="AD1757" i="3"/>
  <c r="N1757" i="3"/>
  <c r="AW1757" i="3"/>
  <c r="AG1757" i="3"/>
  <c r="Q1757" i="3"/>
  <c r="AZ1757" i="3"/>
  <c r="AJ1757" i="3"/>
  <c r="T1757" i="3"/>
  <c r="AT1761" i="3"/>
  <c r="Z1761" i="3"/>
  <c r="BA1761" i="3"/>
  <c r="AG1761" i="3"/>
  <c r="M1761" i="3"/>
  <c r="AN1761" i="3"/>
  <c r="T1761" i="3"/>
  <c r="AS1754" i="3"/>
  <c r="AM1757" i="3"/>
  <c r="BL1800" i="3"/>
  <c r="BM1788" i="3"/>
  <c r="L1752" i="3"/>
  <c r="L1750" i="3"/>
  <c r="L1747" i="3"/>
  <c r="V1758" i="3"/>
  <c r="W1755" i="3"/>
  <c r="W1761" i="3"/>
  <c r="AQ1761" i="3"/>
  <c r="BD1759" i="3"/>
  <c r="BM1800" i="3"/>
  <c r="BJ1796" i="3"/>
  <c r="BJ1800" i="3"/>
  <c r="BN1800" i="3"/>
  <c r="BL1787" i="3"/>
  <c r="BN1789" i="3"/>
  <c r="BK1789" i="3"/>
  <c r="BM1792" i="3"/>
  <c r="L1735" i="3"/>
  <c r="AH1735" i="3" s="1"/>
  <c r="BB1761" i="3"/>
  <c r="AL1761" i="3"/>
  <c r="V1761" i="3"/>
  <c r="BE1761" i="3"/>
  <c r="AO1761" i="3"/>
  <c r="Y1761" i="3"/>
  <c r="BH1761" i="3"/>
  <c r="AR1761" i="3"/>
  <c r="AB1761" i="3"/>
  <c r="V1760" i="3"/>
  <c r="AP1756" i="3"/>
  <c r="AI1764" i="3"/>
  <c r="BG1759" i="3"/>
  <c r="AQ1755" i="3"/>
  <c r="BC1761" i="3"/>
  <c r="BM1798" i="3"/>
  <c r="BJ1766" i="3"/>
  <c r="BK1798" i="3"/>
  <c r="BN1798" i="3"/>
  <c r="BJ1794" i="3"/>
  <c r="BJ1798" i="3"/>
  <c r="BM1766" i="3"/>
  <c r="BL1796" i="3"/>
  <c r="BL1798" i="3"/>
  <c r="BN1796" i="3"/>
  <c r="BK1796" i="3"/>
  <c r="BJ1792" i="3"/>
  <c r="BJ1768" i="3"/>
  <c r="BM1768" i="3"/>
  <c r="BL1794" i="3"/>
  <c r="BK1766" i="3"/>
  <c r="BN1766" i="3"/>
  <c r="BL1766" i="3"/>
  <c r="BM1796" i="3"/>
  <c r="BL1792" i="3"/>
  <c r="BK1794" i="3"/>
  <c r="BN1794" i="3"/>
  <c r="BK1800" i="3"/>
  <c r="BM1794" i="3"/>
  <c r="BK1792" i="3"/>
  <c r="BN1792" i="3"/>
  <c r="BK1768" i="3"/>
  <c r="BN1768" i="3"/>
  <c r="BL1768" i="3"/>
  <c r="BA1759" i="3"/>
  <c r="AQ1756" i="3"/>
  <c r="BB1760" i="3"/>
  <c r="AD1762" i="3"/>
  <c r="AV1759" i="3"/>
  <c r="L1745" i="3"/>
  <c r="L1743" i="3"/>
  <c r="K1733" i="3"/>
  <c r="AV1733" i="3" s="1"/>
  <c r="AX1759" i="3"/>
  <c r="AK1759" i="3"/>
  <c r="AI1755" i="3"/>
  <c r="Z1756" i="3"/>
  <c r="AB1759" i="3"/>
  <c r="BB1755" i="3"/>
  <c r="AL1755" i="3"/>
  <c r="V1755" i="3"/>
  <c r="BE1755" i="3"/>
  <c r="AO1755" i="3"/>
  <c r="Y1755" i="3"/>
  <c r="BH1755" i="3"/>
  <c r="AR1755" i="3"/>
  <c r="AB1755" i="3"/>
  <c r="BH1758" i="3"/>
  <c r="AR1758" i="3"/>
  <c r="AB1758" i="3"/>
  <c r="BG1758" i="3"/>
  <c r="AQ1758" i="3"/>
  <c r="AA1758" i="3"/>
  <c r="BF1758" i="3"/>
  <c r="AP1758" i="3"/>
  <c r="Z1758" i="3"/>
  <c r="AE1759" i="3"/>
  <c r="BC1760" i="3"/>
  <c r="AL1760" i="3"/>
  <c r="AV1762" i="3"/>
  <c r="AE1762" i="3"/>
  <c r="N1762" i="3"/>
  <c r="AN1759" i="3"/>
  <c r="BC1755" i="3"/>
  <c r="AU1755" i="3"/>
  <c r="O1755" i="3"/>
  <c r="P1764" i="3"/>
  <c r="X1760" i="3"/>
  <c r="AU1762" i="3"/>
  <c r="AC1758" i="3"/>
  <c r="AH1759" i="3"/>
  <c r="U1759" i="3"/>
  <c r="AY1755" i="3"/>
  <c r="Q1758" i="3"/>
  <c r="BH1759" i="3"/>
  <c r="AX1755" i="3"/>
  <c r="AH1755" i="3"/>
  <c r="R1755" i="3"/>
  <c r="BA1755" i="3"/>
  <c r="AK1755" i="3"/>
  <c r="U1755" i="3"/>
  <c r="BD1755" i="3"/>
  <c r="AN1755" i="3"/>
  <c r="X1755" i="3"/>
  <c r="BD1758" i="3"/>
  <c r="AN1758" i="3"/>
  <c r="X1758" i="3"/>
  <c r="BC1758" i="3"/>
  <c r="AM1758" i="3"/>
  <c r="W1758" i="3"/>
  <c r="BB1758" i="3"/>
  <c r="AL1758" i="3"/>
  <c r="BD1760" i="3"/>
  <c r="AM1760" i="3"/>
  <c r="Q1762" i="3"/>
  <c r="AF1762" i="3"/>
  <c r="O1762" i="3"/>
  <c r="AE1755" i="3"/>
  <c r="L1744" i="3"/>
  <c r="K1741" i="3"/>
  <c r="L1730" i="3"/>
  <c r="L1728" i="3"/>
  <c r="K1728" i="3"/>
  <c r="AZ1754" i="3"/>
  <c r="AJ1754" i="3"/>
  <c r="T1754" i="3"/>
  <c r="AY1754" i="3"/>
  <c r="AI1754" i="3"/>
  <c r="S1754" i="3"/>
  <c r="AX1754" i="3"/>
  <c r="AH1754" i="3"/>
  <c r="R1754" i="3"/>
  <c r="AT1759" i="3"/>
  <c r="AD1759" i="3"/>
  <c r="N1759" i="3"/>
  <c r="AW1759" i="3"/>
  <c r="AG1759" i="3"/>
  <c r="Q1759" i="3"/>
  <c r="AR1756" i="3"/>
  <c r="AA1756" i="3"/>
  <c r="AJ1759" i="3"/>
  <c r="M1754" i="3"/>
  <c r="AM1759" i="3"/>
  <c r="AG1762" i="3"/>
  <c r="T1764" i="3"/>
  <c r="S1764" i="3"/>
  <c r="BH1762" i="3"/>
  <c r="AR1762" i="3"/>
  <c r="AB1762" i="3"/>
  <c r="BG1762" i="3"/>
  <c r="AQ1762" i="3"/>
  <c r="AA1762" i="3"/>
  <c r="BF1762" i="3"/>
  <c r="AP1762" i="3"/>
  <c r="Z1762" i="3"/>
  <c r="AK1762" i="3"/>
  <c r="BE1762" i="3"/>
  <c r="AS1762" i="3"/>
  <c r="AQ1759" i="3"/>
  <c r="AF1759" i="3"/>
  <c r="X1759" i="3"/>
  <c r="K1753" i="3"/>
  <c r="K1751" i="3"/>
  <c r="K1749" i="3"/>
  <c r="L1741" i="3"/>
  <c r="AG1741" i="3" s="1"/>
  <c r="AV1754" i="3"/>
  <c r="AF1754" i="3"/>
  <c r="P1754" i="3"/>
  <c r="AU1754" i="3"/>
  <c r="AE1754" i="3"/>
  <c r="O1754" i="3"/>
  <c r="AT1754" i="3"/>
  <c r="AD1754" i="3"/>
  <c r="N1754" i="3"/>
  <c r="BF1759" i="3"/>
  <c r="AP1759" i="3"/>
  <c r="Z1759" i="3"/>
  <c r="BI1759" i="3"/>
  <c r="AS1759" i="3"/>
  <c r="AC1759" i="3"/>
  <c r="M1759" i="3"/>
  <c r="AB1756" i="3"/>
  <c r="BF1756" i="3"/>
  <c r="AR1759" i="3"/>
  <c r="AC1754" i="3"/>
  <c r="O1759" i="3"/>
  <c r="AU1759" i="3"/>
  <c r="AW1762" i="3"/>
  <c r="AO1764" i="3"/>
  <c r="BD1762" i="3"/>
  <c r="AN1762" i="3"/>
  <c r="X1762" i="3"/>
  <c r="BC1762" i="3"/>
  <c r="AM1762" i="3"/>
  <c r="W1762" i="3"/>
  <c r="BB1762" i="3"/>
  <c r="AL1762" i="3"/>
  <c r="V1762" i="3"/>
  <c r="BA1762" i="3"/>
  <c r="BI1762" i="3"/>
  <c r="Y1762" i="3"/>
  <c r="AY1759" i="3"/>
  <c r="AA1759" i="3"/>
  <c r="P1759" i="3"/>
  <c r="T1759" i="3"/>
  <c r="K1748" i="3"/>
  <c r="K1730" i="3"/>
  <c r="BH1754" i="3"/>
  <c r="AR1754" i="3"/>
  <c r="AB1754" i="3"/>
  <c r="BG1754" i="3"/>
  <c r="AQ1754" i="3"/>
  <c r="AA1754" i="3"/>
  <c r="BF1754" i="3"/>
  <c r="AP1754" i="3"/>
  <c r="Z1754" i="3"/>
  <c r="BB1759" i="3"/>
  <c r="AL1759" i="3"/>
  <c r="V1759" i="3"/>
  <c r="BE1759" i="3"/>
  <c r="AO1759" i="3"/>
  <c r="Y1759" i="3"/>
  <c r="AO1754" i="3"/>
  <c r="BG1756" i="3"/>
  <c r="AZ1759" i="3"/>
  <c r="W1759" i="3"/>
  <c r="BC1759" i="3"/>
  <c r="BG1764" i="3"/>
  <c r="AZ1762" i="3"/>
  <c r="AJ1762" i="3"/>
  <c r="T1762" i="3"/>
  <c r="AY1762" i="3"/>
  <c r="AI1762" i="3"/>
  <c r="S1762" i="3"/>
  <c r="AX1762" i="3"/>
  <c r="AH1762" i="3"/>
  <c r="R1762" i="3"/>
  <c r="AC1762" i="3"/>
  <c r="S1759" i="3"/>
  <c r="AI1759" i="3"/>
  <c r="M1762" i="3"/>
  <c r="L1751" i="3"/>
  <c r="K1750" i="3"/>
  <c r="L1748" i="3"/>
  <c r="K1739" i="3"/>
  <c r="L1746" i="3"/>
  <c r="L1740" i="3"/>
  <c r="M1760" i="3"/>
  <c r="Q1760" i="3"/>
  <c r="AK1760" i="3"/>
  <c r="BE1760" i="3"/>
  <c r="Y1760" i="3"/>
  <c r="AW1760" i="3"/>
  <c r="U1760" i="3"/>
  <c r="AO1760" i="3"/>
  <c r="AG1760" i="3"/>
  <c r="BA1760" i="3"/>
  <c r="AC1760" i="3"/>
  <c r="BI1760" i="3"/>
  <c r="Z1760" i="3"/>
  <c r="AP1760" i="3"/>
  <c r="BF1760" i="3"/>
  <c r="AA1760" i="3"/>
  <c r="AQ1760" i="3"/>
  <c r="BG1760" i="3"/>
  <c r="AB1760" i="3"/>
  <c r="AR1760" i="3"/>
  <c r="BH1760" i="3"/>
  <c r="AS1760" i="3"/>
  <c r="N1760" i="3"/>
  <c r="AD1760" i="3"/>
  <c r="AT1760" i="3"/>
  <c r="O1760" i="3"/>
  <c r="AE1760" i="3"/>
  <c r="AU1760" i="3"/>
  <c r="P1760" i="3"/>
  <c r="AF1760" i="3"/>
  <c r="AV1760" i="3"/>
  <c r="R1760" i="3"/>
  <c r="AH1760" i="3"/>
  <c r="AX1760" i="3"/>
  <c r="S1760" i="3"/>
  <c r="AI1760" i="3"/>
  <c r="AY1760" i="3"/>
  <c r="T1760" i="3"/>
  <c r="AJ1760" i="3"/>
  <c r="AZ1760" i="3"/>
  <c r="Q1756" i="3"/>
  <c r="AK1756" i="3"/>
  <c r="BA1756" i="3"/>
  <c r="AC1756" i="3"/>
  <c r="AS1756" i="3"/>
  <c r="BI1756" i="3"/>
  <c r="M1756" i="3"/>
  <c r="AG1756" i="3"/>
  <c r="AW1756" i="3"/>
  <c r="U1756" i="3"/>
  <c r="AO1756" i="3"/>
  <c r="BE1756" i="3"/>
  <c r="N1756" i="3"/>
  <c r="AD1756" i="3"/>
  <c r="AT1756" i="3"/>
  <c r="O1756" i="3"/>
  <c r="AE1756" i="3"/>
  <c r="AU1756" i="3"/>
  <c r="P1756" i="3"/>
  <c r="AF1756" i="3"/>
  <c r="AV1756" i="3"/>
  <c r="V1756" i="3"/>
  <c r="AL1756" i="3"/>
  <c r="W1756" i="3"/>
  <c r="AM1756" i="3"/>
  <c r="X1756" i="3"/>
  <c r="BD1756" i="3"/>
  <c r="R1756" i="3"/>
  <c r="AH1756" i="3"/>
  <c r="AX1756" i="3"/>
  <c r="S1756" i="3"/>
  <c r="AI1756" i="3"/>
  <c r="AY1756" i="3"/>
  <c r="T1756" i="3"/>
  <c r="AJ1756" i="3"/>
  <c r="AZ1756" i="3"/>
  <c r="BB1756" i="3"/>
  <c r="BC1756" i="3"/>
  <c r="AN1756" i="3"/>
  <c r="L1753" i="3"/>
  <c r="BI1753" i="3" s="1"/>
  <c r="K1752" i="3"/>
  <c r="L1749" i="3"/>
  <c r="X1749" i="3" s="1"/>
  <c r="L1739" i="3"/>
  <c r="U1738" i="3"/>
  <c r="AK1738" i="3"/>
  <c r="BA1738" i="3"/>
  <c r="U1764" i="3"/>
  <c r="W1764" i="3"/>
  <c r="AM1764" i="3"/>
  <c r="BC1764" i="3"/>
  <c r="AJ1764" i="3"/>
  <c r="N1764" i="3"/>
  <c r="Z1764" i="3"/>
  <c r="AA1764" i="3"/>
  <c r="AQ1764" i="3"/>
  <c r="AY1764" i="3"/>
  <c r="AD1764" i="3"/>
  <c r="O1764" i="3"/>
  <c r="AE1764" i="3"/>
  <c r="AU1764" i="3"/>
  <c r="AT1764" i="3"/>
  <c r="Y1764" i="3"/>
  <c r="K1732" i="3"/>
  <c r="K1731" i="3"/>
  <c r="BG1731" i="3" s="1"/>
  <c r="K1744" i="3"/>
  <c r="R1744" i="3" s="1"/>
  <c r="K1743" i="3"/>
  <c r="V1743" i="3" s="1"/>
  <c r="L1734" i="3"/>
  <c r="K1734" i="3"/>
  <c r="K1727" i="3"/>
  <c r="U1758" i="3"/>
  <c r="BA1758" i="3"/>
  <c r="Y1758" i="3"/>
  <c r="BE1758" i="3"/>
  <c r="AK1758" i="3"/>
  <c r="AO1758" i="3"/>
  <c r="K1747" i="3"/>
  <c r="Q1747" i="3" s="1"/>
  <c r="K1746" i="3"/>
  <c r="L1737" i="3"/>
  <c r="L1732" i="3"/>
  <c r="K1729" i="3"/>
  <c r="L1726" i="3"/>
  <c r="M1758" i="3"/>
  <c r="Y1754" i="3"/>
  <c r="AG1754" i="3"/>
  <c r="U1754" i="3"/>
  <c r="AK1754" i="3"/>
  <c r="Q1754" i="3"/>
  <c r="AW1754" i="3"/>
  <c r="BA1754" i="3"/>
  <c r="Y1756" i="3"/>
  <c r="AK1764" i="3"/>
  <c r="AV1764" i="3"/>
  <c r="BD1764" i="3"/>
  <c r="AG1764" i="3"/>
  <c r="AW1764" i="3"/>
  <c r="BI1764" i="3"/>
  <c r="R1764" i="3"/>
  <c r="AC1764" i="3"/>
  <c r="AS1764" i="3"/>
  <c r="BF1764" i="3"/>
  <c r="AF1764" i="3"/>
  <c r="AP1764" i="3"/>
  <c r="AZ1764" i="3"/>
  <c r="BH1764" i="3"/>
  <c r="Q1764" i="3"/>
  <c r="V1764" i="3"/>
  <c r="AB1764" i="3"/>
  <c r="AL1764" i="3"/>
  <c r="BA1764" i="3"/>
  <c r="AH1764" i="3"/>
  <c r="AX1764" i="3"/>
  <c r="AR1764" i="3"/>
  <c r="BE1764" i="3"/>
  <c r="M1764" i="3"/>
  <c r="X1764" i="3"/>
  <c r="AN1764" i="3"/>
  <c r="BB1764" i="3"/>
  <c r="BN1763" i="3"/>
  <c r="N1753" i="3"/>
  <c r="AP1753" i="3"/>
  <c r="AF1753" i="3"/>
  <c r="AP1748" i="3"/>
  <c r="M1748" i="3"/>
  <c r="AC1748" i="3"/>
  <c r="AS1748" i="3"/>
  <c r="BI1748" i="3"/>
  <c r="AA1748" i="3"/>
  <c r="AQ1748" i="3"/>
  <c r="BG1748" i="3"/>
  <c r="AN1748" i="3"/>
  <c r="K1745" i="3"/>
  <c r="AR1742" i="3"/>
  <c r="AI1742" i="3"/>
  <c r="AT174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Y1738" i="3"/>
  <c r="AO1738" i="3"/>
  <c r="BE1738" i="3"/>
  <c r="M1738" i="3"/>
  <c r="AC1738" i="3"/>
  <c r="AS1738" i="3"/>
  <c r="BI1738" i="3"/>
  <c r="Q1738" i="3"/>
  <c r="AG1738" i="3"/>
  <c r="AW1738" i="3"/>
  <c r="L1736" i="3"/>
  <c r="K1736" i="3"/>
  <c r="AD1732" i="3"/>
  <c r="AT1732" i="3"/>
  <c r="U1735" i="3"/>
  <c r="BH1732" i="3"/>
  <c r="AR1732" i="3"/>
  <c r="AB1732" i="3"/>
  <c r="L1729" i="3"/>
  <c r="AU1732" i="3"/>
  <c r="AE1732" i="3"/>
  <c r="L1727" i="3"/>
  <c r="O1732" i="3"/>
  <c r="BD1731" i="3"/>
  <c r="AX1728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BG1753" i="3" l="1"/>
  <c r="AQ1739" i="3"/>
  <c r="AU1742" i="3"/>
  <c r="N1742" i="3"/>
  <c r="AB1742" i="3"/>
  <c r="M1752" i="3"/>
  <c r="Z1742" i="3"/>
  <c r="AW1742" i="3"/>
  <c r="AE1733" i="3"/>
  <c r="BB1742" i="3"/>
  <c r="AC1742" i="3"/>
  <c r="BI1733" i="3"/>
  <c r="AB1741" i="3"/>
  <c r="AI1737" i="3"/>
  <c r="BA1744" i="3"/>
  <c r="BK1757" i="3"/>
  <c r="P1732" i="3"/>
  <c r="BM1761" i="3"/>
  <c r="AK1735" i="3"/>
  <c r="M1733" i="3"/>
  <c r="BM1763" i="3"/>
  <c r="AG1739" i="3"/>
  <c r="AI1732" i="3"/>
  <c r="AY1732" i="3"/>
  <c r="M1732" i="3"/>
  <c r="AF1732" i="3"/>
  <c r="AV1732" i="3"/>
  <c r="BF1733" i="3"/>
  <c r="AS1733" i="3"/>
  <c r="AF1733" i="3"/>
  <c r="R1735" i="3"/>
  <c r="BF1732" i="3"/>
  <c r="AP1732" i="3"/>
  <c r="Z1732" i="3"/>
  <c r="AJ1735" i="3"/>
  <c r="AD1752" i="3"/>
  <c r="BN1758" i="3"/>
  <c r="AY1733" i="3"/>
  <c r="AY1735" i="3"/>
  <c r="W1732" i="3"/>
  <c r="V1732" i="3"/>
  <c r="AM1732" i="3"/>
  <c r="BC1732" i="3"/>
  <c r="R1732" i="3"/>
  <c r="AJ1732" i="3"/>
  <c r="AZ1732" i="3"/>
  <c r="AP1733" i="3"/>
  <c r="AC1733" i="3"/>
  <c r="P1733" i="3"/>
  <c r="BA1735" i="3"/>
  <c r="BB1732" i="3"/>
  <c r="AL1732" i="3"/>
  <c r="U1732" i="3"/>
  <c r="AP1741" i="3"/>
  <c r="AC1752" i="3"/>
  <c r="AE1753" i="3"/>
  <c r="AG1753" i="3"/>
  <c r="AL1740" i="3"/>
  <c r="AV1750" i="3"/>
  <c r="M1730" i="3"/>
  <c r="S1732" i="3"/>
  <c r="AA1732" i="3"/>
  <c r="AQ1732" i="3"/>
  <c r="BG1732" i="3"/>
  <c r="X1732" i="3"/>
  <c r="AN1732" i="3"/>
  <c r="BD1732" i="3"/>
  <c r="Z1733" i="3"/>
  <c r="AX1735" i="3"/>
  <c r="AX1732" i="3"/>
  <c r="AH1732" i="3"/>
  <c r="BC1741" i="3"/>
  <c r="AJ1753" i="3"/>
  <c r="AT1753" i="3"/>
  <c r="AC1753" i="3"/>
  <c r="AC1734" i="3"/>
  <c r="S1735" i="3"/>
  <c r="W1733" i="3"/>
  <c r="AT1737" i="3"/>
  <c r="U1743" i="3"/>
  <c r="AZ1740" i="3"/>
  <c r="AA1735" i="3"/>
  <c r="BC1733" i="3"/>
  <c r="AF1735" i="3"/>
  <c r="M1737" i="3"/>
  <c r="AE1743" i="3"/>
  <c r="AI1735" i="3"/>
  <c r="S1733" i="3"/>
  <c r="AB1753" i="3"/>
  <c r="AA1753" i="3"/>
  <c r="T1739" i="3"/>
  <c r="N1748" i="3"/>
  <c r="AA1741" i="3"/>
  <c r="BN1762" i="3"/>
  <c r="K1609" i="3"/>
  <c r="L1570" i="3"/>
  <c r="AA1728" i="3"/>
  <c r="V1742" i="3"/>
  <c r="BJ1763" i="3"/>
  <c r="Z1737" i="3"/>
  <c r="AN1737" i="3"/>
  <c r="AV1743" i="3"/>
  <c r="AL1743" i="3"/>
  <c r="BG1737" i="3"/>
  <c r="X1746" i="3"/>
  <c r="X1751" i="3"/>
  <c r="BJ1757" i="3"/>
  <c r="BN1761" i="3"/>
  <c r="BJ1761" i="3"/>
  <c r="BL1757" i="3"/>
  <c r="BM1757" i="3"/>
  <c r="O1737" i="3"/>
  <c r="BL1763" i="3"/>
  <c r="BK1761" i="3"/>
  <c r="BA1737" i="3"/>
  <c r="T1737" i="3"/>
  <c r="BI1743" i="3"/>
  <c r="AB1743" i="3"/>
  <c r="AG1737" i="3"/>
  <c r="AQ1749" i="3"/>
  <c r="AO1743" i="3"/>
  <c r="BC1743" i="3"/>
  <c r="K1545" i="3"/>
  <c r="R1728" i="3"/>
  <c r="AT1735" i="3"/>
  <c r="AD1735" i="3"/>
  <c r="N1735" i="3"/>
  <c r="AW1735" i="3"/>
  <c r="AG1735" i="3"/>
  <c r="Q1735" i="3"/>
  <c r="AR1735" i="3"/>
  <c r="W1737" i="3"/>
  <c r="AP1737" i="3"/>
  <c r="R1737" i="3"/>
  <c r="AW1737" i="3"/>
  <c r="AC1737" i="3"/>
  <c r="BD1737" i="3"/>
  <c r="AJ1737" i="3"/>
  <c r="P1737" i="3"/>
  <c r="V1746" i="3"/>
  <c r="BG1742" i="3"/>
  <c r="AP1742" i="3"/>
  <c r="U1742" i="3"/>
  <c r="AX1742" i="3"/>
  <c r="AD1742" i="3"/>
  <c r="BI1742" i="3"/>
  <c r="AS1742" i="3"/>
  <c r="W1742" i="3"/>
  <c r="AN1742" i="3"/>
  <c r="X1742" i="3"/>
  <c r="BE1743" i="3"/>
  <c r="AK1743" i="3"/>
  <c r="M1743" i="3"/>
  <c r="AR1743" i="3"/>
  <c r="X1743" i="3"/>
  <c r="AU1743" i="3"/>
  <c r="AA1743" i="3"/>
  <c r="BB1743" i="3"/>
  <c r="AQ1737" i="3"/>
  <c r="AF1752" i="3"/>
  <c r="BN1757" i="3"/>
  <c r="BL1761" i="3"/>
  <c r="AI1746" i="3"/>
  <c r="BG1735" i="3"/>
  <c r="P1735" i="3"/>
  <c r="X1735" i="3"/>
  <c r="Q1742" i="3"/>
  <c r="BI1741" i="3"/>
  <c r="AN1735" i="3"/>
  <c r="AQ1735" i="3"/>
  <c r="AU1728" i="3"/>
  <c r="AO1728" i="3"/>
  <c r="BF1735" i="3"/>
  <c r="AP1735" i="3"/>
  <c r="Z1735" i="3"/>
  <c r="BI1735" i="3"/>
  <c r="AS1735" i="3"/>
  <c r="AC1735" i="3"/>
  <c r="M1735" i="3"/>
  <c r="AZ1735" i="3"/>
  <c r="AM1737" i="3"/>
  <c r="BF1737" i="3"/>
  <c r="AH1737" i="3"/>
  <c r="N1737" i="3"/>
  <c r="AS1737" i="3"/>
  <c r="U1737" i="3"/>
  <c r="AZ1737" i="3"/>
  <c r="AF1737" i="3"/>
  <c r="BC1742" i="3"/>
  <c r="AK1742" i="3"/>
  <c r="O1742" i="3"/>
  <c r="AT1742" i="3"/>
  <c r="Y1742" i="3"/>
  <c r="BE1742" i="3"/>
  <c r="AM1742" i="3"/>
  <c r="R1742" i="3"/>
  <c r="AJ1742" i="3"/>
  <c r="T1742" i="3"/>
  <c r="BA1743" i="3"/>
  <c r="AC1743" i="3"/>
  <c r="BH1743" i="3"/>
  <c r="AN1743" i="3"/>
  <c r="P1743" i="3"/>
  <c r="AQ1743" i="3"/>
  <c r="W1743" i="3"/>
  <c r="AU1737" i="3"/>
  <c r="AL1742" i="3"/>
  <c r="X1752" i="3"/>
  <c r="AV1735" i="3"/>
  <c r="BD1735" i="3"/>
  <c r="O1735" i="3"/>
  <c r="AA1742" i="3"/>
  <c r="AQ1742" i="3"/>
  <c r="BC1735" i="3"/>
  <c r="AZ1748" i="3"/>
  <c r="BI1730" i="3"/>
  <c r="AE1735" i="3"/>
  <c r="K1540" i="3"/>
  <c r="K1538" i="3"/>
  <c r="BB1735" i="3"/>
  <c r="AL1735" i="3"/>
  <c r="V1735" i="3"/>
  <c r="BE1735" i="3"/>
  <c r="AO1735" i="3"/>
  <c r="Y1735" i="3"/>
  <c r="AB1735" i="3"/>
  <c r="BH1735" i="3"/>
  <c r="BC1737" i="3"/>
  <c r="AX1737" i="3"/>
  <c r="AD1737" i="3"/>
  <c r="BI1737" i="3"/>
  <c r="AK1737" i="3"/>
  <c r="Q1737" i="3"/>
  <c r="AV1737" i="3"/>
  <c r="X1737" i="3"/>
  <c r="AY1742" i="3"/>
  <c r="AE1742" i="3"/>
  <c r="BF1742" i="3"/>
  <c r="AO1742" i="3"/>
  <c r="S1742" i="3"/>
  <c r="BA1742" i="3"/>
  <c r="AH1742" i="3"/>
  <c r="M1742" i="3"/>
  <c r="AF1742" i="3"/>
  <c r="P1742" i="3"/>
  <c r="AS1743" i="3"/>
  <c r="Y1743" i="3"/>
  <c r="BD1743" i="3"/>
  <c r="AF1743" i="3"/>
  <c r="BG1743" i="3"/>
  <c r="AM1743" i="3"/>
  <c r="O1743" i="3"/>
  <c r="BD1742" i="3"/>
  <c r="AW1752" i="3"/>
  <c r="AE1752" i="3"/>
  <c r="BK1763" i="3"/>
  <c r="AM1735" i="3"/>
  <c r="AU1735" i="3"/>
  <c r="T1735" i="3"/>
  <c r="AZ1742" i="3"/>
  <c r="BH1742" i="3"/>
  <c r="AV1742" i="3"/>
  <c r="W1735" i="3"/>
  <c r="L1543" i="3"/>
  <c r="AQ1730" i="3"/>
  <c r="BB1733" i="3"/>
  <c r="AL1733" i="3"/>
  <c r="V1733" i="3"/>
  <c r="BE1733" i="3"/>
  <c r="AO1733" i="3"/>
  <c r="Y1733" i="3"/>
  <c r="BH1733" i="3"/>
  <c r="AR1733" i="3"/>
  <c r="AB1733" i="3"/>
  <c r="AQ1733" i="3"/>
  <c r="AU1733" i="3"/>
  <c r="Z1741" i="3"/>
  <c r="Q1741" i="3"/>
  <c r="V1748" i="3"/>
  <c r="BB1748" i="3"/>
  <c r="P1748" i="3"/>
  <c r="AV1748" i="3"/>
  <c r="AF1740" i="3"/>
  <c r="AM1746" i="3"/>
  <c r="BC1748" i="3"/>
  <c r="AM1748" i="3"/>
  <c r="W1748" i="3"/>
  <c r="BE1748" i="3"/>
  <c r="AO1748" i="3"/>
  <c r="Y1748" i="3"/>
  <c r="R1748" i="3"/>
  <c r="AX1748" i="3"/>
  <c r="AA1733" i="3"/>
  <c r="W1741" i="3"/>
  <c r="L1676" i="3"/>
  <c r="K1642" i="3"/>
  <c r="K1640" i="3"/>
  <c r="L1632" i="3"/>
  <c r="L1614" i="3"/>
  <c r="L1612" i="3"/>
  <c r="AT1730" i="3"/>
  <c r="AX1733" i="3"/>
  <c r="AH1733" i="3"/>
  <c r="R1733" i="3"/>
  <c r="BA1733" i="3"/>
  <c r="AK1733" i="3"/>
  <c r="U1733" i="3"/>
  <c r="BD1733" i="3"/>
  <c r="AN1733" i="3"/>
  <c r="X1733" i="3"/>
  <c r="BG1733" i="3"/>
  <c r="R1741" i="3"/>
  <c r="M1741" i="3"/>
  <c r="AD1748" i="3"/>
  <c r="U1749" i="3"/>
  <c r="X1748" i="3"/>
  <c r="BD1748" i="3"/>
  <c r="O1740" i="3"/>
  <c r="AY1744" i="3"/>
  <c r="Z1746" i="3"/>
  <c r="AY1748" i="3"/>
  <c r="AI1748" i="3"/>
  <c r="S1748" i="3"/>
  <c r="BA1748" i="3"/>
  <c r="AK1748" i="3"/>
  <c r="U1748" i="3"/>
  <c r="Z1748" i="3"/>
  <c r="BF1748" i="3"/>
  <c r="AI1733" i="3"/>
  <c r="AM1733" i="3"/>
  <c r="AJ1748" i="3"/>
  <c r="AM1741" i="3"/>
  <c r="BM1759" i="3"/>
  <c r="BK1754" i="3"/>
  <c r="BK1755" i="3"/>
  <c r="AT1733" i="3"/>
  <c r="AD1733" i="3"/>
  <c r="N1733" i="3"/>
  <c r="AW1733" i="3"/>
  <c r="AG1733" i="3"/>
  <c r="Q1733" i="3"/>
  <c r="AZ1733" i="3"/>
  <c r="AJ1733" i="3"/>
  <c r="T1733" i="3"/>
  <c r="O1733" i="3"/>
  <c r="AW1741" i="3"/>
  <c r="AT1741" i="3"/>
  <c r="AK1741" i="3"/>
  <c r="AJ1741" i="3"/>
  <c r="AL1748" i="3"/>
  <c r="BG1749" i="3"/>
  <c r="AF1748" i="3"/>
  <c r="BH1749" i="3"/>
  <c r="AX1746" i="3"/>
  <c r="AU1748" i="3"/>
  <c r="AE1748" i="3"/>
  <c r="O1748" i="3"/>
  <c r="AW1748" i="3"/>
  <c r="AG1748" i="3"/>
  <c r="Q1748" i="3"/>
  <c r="AH1748" i="3"/>
  <c r="AB1748" i="3"/>
  <c r="BH1748" i="3"/>
  <c r="K1632" i="3"/>
  <c r="K1630" i="3"/>
  <c r="K1614" i="3"/>
  <c r="K1610" i="3"/>
  <c r="L1587" i="3"/>
  <c r="BK1758" i="3"/>
  <c r="L1644" i="3"/>
  <c r="L1642" i="3"/>
  <c r="L1638" i="3"/>
  <c r="K1559" i="3"/>
  <c r="K1553" i="3"/>
  <c r="K1551" i="3"/>
  <c r="BE1729" i="3"/>
  <c r="BJ1758" i="3"/>
  <c r="AQ1734" i="3"/>
  <c r="L1646" i="3"/>
  <c r="L1636" i="3"/>
  <c r="L1634" i="3"/>
  <c r="K1607" i="3"/>
  <c r="K1579" i="3"/>
  <c r="L1545" i="3"/>
  <c r="BC1545" i="3" s="1"/>
  <c r="BE1751" i="3"/>
  <c r="BL1762" i="3"/>
  <c r="BM1755" i="3"/>
  <c r="BL1759" i="3"/>
  <c r="AN1730" i="3"/>
  <c r="Q1730" i="3"/>
  <c r="AW1730" i="3"/>
  <c r="AD1730" i="3"/>
  <c r="O1730" i="3"/>
  <c r="AU1730" i="3"/>
  <c r="AJ1728" i="3"/>
  <c r="Y1728" i="3"/>
  <c r="BA1728" i="3"/>
  <c r="V1728" i="3"/>
  <c r="AP1728" i="3"/>
  <c r="S1728" i="3"/>
  <c r="AI1728" i="3"/>
  <c r="AY1728" i="3"/>
  <c r="K1658" i="3"/>
  <c r="K1646" i="3"/>
  <c r="P1646" i="3" s="1"/>
  <c r="K1596" i="3"/>
  <c r="L1591" i="3"/>
  <c r="AQ1728" i="3"/>
  <c r="W1728" i="3"/>
  <c r="AL1728" i="3"/>
  <c r="BI1728" i="3"/>
  <c r="AC1728" i="3"/>
  <c r="O1731" i="3"/>
  <c r="AE1730" i="3"/>
  <c r="AP1730" i="3"/>
  <c r="AS1730" i="3"/>
  <c r="Z1751" i="3"/>
  <c r="AR1752" i="3"/>
  <c r="S1752" i="3"/>
  <c r="AA1752" i="3"/>
  <c r="N1752" i="3"/>
  <c r="Z1752" i="3"/>
  <c r="Y1752" i="3"/>
  <c r="BJ1754" i="3"/>
  <c r="U1753" i="3"/>
  <c r="AK1753" i="3"/>
  <c r="BA1753" i="3"/>
  <c r="R1753" i="3"/>
  <c r="AH1753" i="3"/>
  <c r="AX1753" i="3"/>
  <c r="S1753" i="3"/>
  <c r="AI1753" i="3"/>
  <c r="AY1753" i="3"/>
  <c r="AR1753" i="3"/>
  <c r="T1753" i="3"/>
  <c r="AN1753" i="3"/>
  <c r="Y1753" i="3"/>
  <c r="AO1753" i="3"/>
  <c r="BE1753" i="3"/>
  <c r="V1753" i="3"/>
  <c r="AL1753" i="3"/>
  <c r="BB1753" i="3"/>
  <c r="W1753" i="3"/>
  <c r="AM1753" i="3"/>
  <c r="BC1753" i="3"/>
  <c r="AZ1753" i="3"/>
  <c r="X1753" i="3"/>
  <c r="AV1753" i="3"/>
  <c r="BN1754" i="3"/>
  <c r="BD1741" i="3"/>
  <c r="AY1741" i="3"/>
  <c r="AE1741" i="3"/>
  <c r="O1741" i="3"/>
  <c r="BA1741" i="3"/>
  <c r="AZ1741" i="3"/>
  <c r="P1741" i="3"/>
  <c r="AF1741" i="3"/>
  <c r="AV1741" i="3"/>
  <c r="Y1741" i="3"/>
  <c r="AO1741" i="3"/>
  <c r="V1741" i="3"/>
  <c r="AL1741" i="3"/>
  <c r="BB1741" i="3"/>
  <c r="BH1741" i="3"/>
  <c r="S1741" i="3"/>
  <c r="BJ1755" i="3"/>
  <c r="BL1755" i="3"/>
  <c r="K1666" i="3"/>
  <c r="K1654" i="3"/>
  <c r="K1650" i="3"/>
  <c r="L1605" i="3"/>
  <c r="K1604" i="3"/>
  <c r="L1599" i="3"/>
  <c r="L1593" i="3"/>
  <c r="K1592" i="3"/>
  <c r="L1625" i="3"/>
  <c r="K1625" i="3"/>
  <c r="L1623" i="3"/>
  <c r="K1623" i="3"/>
  <c r="L1619" i="3"/>
  <c r="K1619" i="3"/>
  <c r="L1617" i="3"/>
  <c r="K1606" i="3"/>
  <c r="L1577" i="3"/>
  <c r="L1568" i="3"/>
  <c r="L1555" i="3"/>
  <c r="L1554" i="3"/>
  <c r="K1536" i="3"/>
  <c r="BG1728" i="3"/>
  <c r="AM1728" i="3"/>
  <c r="BF1728" i="3"/>
  <c r="AH1728" i="3"/>
  <c r="BE1728" i="3"/>
  <c r="M1728" i="3"/>
  <c r="AV1728" i="3"/>
  <c r="AA1730" i="3"/>
  <c r="Z1730" i="3"/>
  <c r="AG1730" i="3"/>
  <c r="BF1741" i="3"/>
  <c r="AH1741" i="3"/>
  <c r="N1741" i="3"/>
  <c r="AC1741" i="3"/>
  <c r="AR1741" i="3"/>
  <c r="X1741" i="3"/>
  <c r="AQ1741" i="3"/>
  <c r="AX1752" i="3"/>
  <c r="AB1752" i="3"/>
  <c r="AZ1752" i="3"/>
  <c r="BF1752" i="3"/>
  <c r="AY1752" i="3"/>
  <c r="AS1752" i="3"/>
  <c r="P1753" i="3"/>
  <c r="AU1753" i="3"/>
  <c r="O1753" i="3"/>
  <c r="AD1753" i="3"/>
  <c r="AW1753" i="3"/>
  <c r="Q1753" i="3"/>
  <c r="AZ1728" i="3"/>
  <c r="BG1741" i="3"/>
  <c r="Q1752" i="3"/>
  <c r="AG1752" i="3"/>
  <c r="O1752" i="3"/>
  <c r="AJ1752" i="3"/>
  <c r="BC1752" i="3"/>
  <c r="AI1752" i="3"/>
  <c r="P1752" i="3"/>
  <c r="AL1752" i="3"/>
  <c r="BD1752" i="3"/>
  <c r="AT1752" i="3"/>
  <c r="AH1752" i="3"/>
  <c r="BA1752" i="3"/>
  <c r="U1752" i="3"/>
  <c r="AK1752" i="3"/>
  <c r="T1752" i="3"/>
  <c r="AP1752" i="3"/>
  <c r="BG1752" i="3"/>
  <c r="AN1752" i="3"/>
  <c r="V1752" i="3"/>
  <c r="AQ1752" i="3"/>
  <c r="BH1752" i="3"/>
  <c r="R1752" i="3"/>
  <c r="AM1752" i="3"/>
  <c r="BE1752" i="3"/>
  <c r="K1670" i="3"/>
  <c r="K1662" i="3"/>
  <c r="L1669" i="3"/>
  <c r="L1661" i="3"/>
  <c r="L1653" i="3"/>
  <c r="K1613" i="3"/>
  <c r="L1611" i="3"/>
  <c r="K1611" i="3"/>
  <c r="L1609" i="3"/>
  <c r="AM1609" i="3" s="1"/>
  <c r="L1584" i="3"/>
  <c r="L1580" i="3"/>
  <c r="L1578" i="3"/>
  <c r="K1570" i="3"/>
  <c r="AA1570" i="3" s="1"/>
  <c r="K1543" i="3"/>
  <c r="BC1728" i="3"/>
  <c r="AE1728" i="3"/>
  <c r="BB1728" i="3"/>
  <c r="Z1728" i="3"/>
  <c r="AS1728" i="3"/>
  <c r="AS1731" i="3"/>
  <c r="BG1730" i="3"/>
  <c r="BF1730" i="3"/>
  <c r="N1730" i="3"/>
  <c r="AC1730" i="3"/>
  <c r="AI1741" i="3"/>
  <c r="AX1741" i="3"/>
  <c r="AD1741" i="3"/>
  <c r="AS1741" i="3"/>
  <c r="U1741" i="3"/>
  <c r="AN1741" i="3"/>
  <c r="T1741" i="3"/>
  <c r="BE1741" i="3"/>
  <c r="BI1752" i="3"/>
  <c r="W1752" i="3"/>
  <c r="AV1752" i="3"/>
  <c r="BB1752" i="3"/>
  <c r="AU1752" i="3"/>
  <c r="AO1752" i="3"/>
  <c r="BD1753" i="3"/>
  <c r="BH1753" i="3"/>
  <c r="AQ1753" i="3"/>
  <c r="BF1753" i="3"/>
  <c r="Z1753" i="3"/>
  <c r="AS1753" i="3"/>
  <c r="M1753" i="3"/>
  <c r="BN1755" i="3"/>
  <c r="AM1726" i="3"/>
  <c r="BA1726" i="3"/>
  <c r="AH1726" i="3"/>
  <c r="AM1744" i="3"/>
  <c r="AV1744" i="3"/>
  <c r="AL1749" i="3"/>
  <c r="AA1749" i="3"/>
  <c r="AP1749" i="3"/>
  <c r="AT1739" i="3"/>
  <c r="AU1741" i="3"/>
  <c r="K1549" i="3"/>
  <c r="BH1545" i="3"/>
  <c r="L1536" i="3"/>
  <c r="BB1737" i="3"/>
  <c r="AL1737" i="3"/>
  <c r="V1737" i="3"/>
  <c r="BE1737" i="3"/>
  <c r="AO1737" i="3"/>
  <c r="Y1737" i="3"/>
  <c r="BH1737" i="3"/>
  <c r="AR1737" i="3"/>
  <c r="AB1737" i="3"/>
  <c r="AW1743" i="3"/>
  <c r="AG1743" i="3"/>
  <c r="Q1743" i="3"/>
  <c r="AZ1743" i="3"/>
  <c r="AJ1743" i="3"/>
  <c r="T1743" i="3"/>
  <c r="AY1743" i="3"/>
  <c r="AI1743" i="3"/>
  <c r="S1743" i="3"/>
  <c r="AE1737" i="3"/>
  <c r="AA1737" i="3"/>
  <c r="BL1760" i="3"/>
  <c r="X1727" i="3"/>
  <c r="AS1727" i="3"/>
  <c r="AL1727" i="3"/>
  <c r="BA1727" i="3"/>
  <c r="AB1729" i="3"/>
  <c r="AP1729" i="3"/>
  <c r="BH1729" i="3"/>
  <c r="AA1729" i="3"/>
  <c r="AO1729" i="3"/>
  <c r="AM1747" i="3"/>
  <c r="U1747" i="3"/>
  <c r="BA1747" i="3"/>
  <c r="T1747" i="3"/>
  <c r="AH1747" i="3"/>
  <c r="AN1747" i="3"/>
  <c r="AY1747" i="3"/>
  <c r="AG1747" i="3"/>
  <c r="BE1747" i="3"/>
  <c r="AZ1747" i="3"/>
  <c r="R1747" i="3"/>
  <c r="AV1747" i="3"/>
  <c r="S1747" i="3"/>
  <c r="BG1747" i="3"/>
  <c r="AK1747" i="3"/>
  <c r="AR1747" i="3"/>
  <c r="AX1747" i="3"/>
  <c r="BA1734" i="3"/>
  <c r="AD1734" i="3"/>
  <c r="AX1734" i="3"/>
  <c r="AA1734" i="3"/>
  <c r="AU1734" i="3"/>
  <c r="T1734" i="3"/>
  <c r="AR1734" i="3"/>
  <c r="Y1734" i="3"/>
  <c r="AS1734" i="3"/>
  <c r="U1734" i="3"/>
  <c r="N1734" i="3"/>
  <c r="AH1734" i="3"/>
  <c r="BF1734" i="3"/>
  <c r="AE1734" i="3"/>
  <c r="AY1734" i="3"/>
  <c r="AB1734" i="3"/>
  <c r="AV1734" i="3"/>
  <c r="AO1734" i="3"/>
  <c r="Q1734" i="3"/>
  <c r="AK1734" i="3"/>
  <c r="R1734" i="3"/>
  <c r="AP1734" i="3"/>
  <c r="O1734" i="3"/>
  <c r="AI1734" i="3"/>
  <c r="BG1734" i="3"/>
  <c r="AF1734" i="3"/>
  <c r="AZ1734" i="3"/>
  <c r="M1734" i="3"/>
  <c r="AG1734" i="3"/>
  <c r="AX1731" i="3"/>
  <c r="W1731" i="3"/>
  <c r="AQ1731" i="3"/>
  <c r="P1731" i="3"/>
  <c r="AN1731" i="3"/>
  <c r="BH1731" i="3"/>
  <c r="AC1731" i="3"/>
  <c r="BA1731" i="3"/>
  <c r="AH1731" i="3"/>
  <c r="AT1731" i="3"/>
  <c r="AA1731" i="3"/>
  <c r="AU1731" i="3"/>
  <c r="X1731" i="3"/>
  <c r="AR1731" i="3"/>
  <c r="M1731" i="3"/>
  <c r="AK1731" i="3"/>
  <c r="BE1731" i="3"/>
  <c r="BG1739" i="3"/>
  <c r="X1739" i="3"/>
  <c r="AN1739" i="3"/>
  <c r="BD1739" i="3"/>
  <c r="U1739" i="3"/>
  <c r="AK1739" i="3"/>
  <c r="BA1739" i="3"/>
  <c r="R1739" i="3"/>
  <c r="AH1739" i="3"/>
  <c r="AX1739" i="3"/>
  <c r="W1739" i="3"/>
  <c r="O1739" i="3"/>
  <c r="AB1739" i="3"/>
  <c r="AR1739" i="3"/>
  <c r="BH1739" i="3"/>
  <c r="Y1739" i="3"/>
  <c r="AO1739" i="3"/>
  <c r="BE1739" i="3"/>
  <c r="V1739" i="3"/>
  <c r="AL1739" i="3"/>
  <c r="BB1739" i="3"/>
  <c r="AA1739" i="3"/>
  <c r="AE1739" i="3"/>
  <c r="P1739" i="3"/>
  <c r="AF1739" i="3"/>
  <c r="AV1739" i="3"/>
  <c r="M1739" i="3"/>
  <c r="AC1739" i="3"/>
  <c r="AS1739" i="3"/>
  <c r="BI1739" i="3"/>
  <c r="Z1739" i="3"/>
  <c r="AP1739" i="3"/>
  <c r="BF1739" i="3"/>
  <c r="BC1739" i="3"/>
  <c r="L1721" i="3"/>
  <c r="L1715" i="3"/>
  <c r="L1713" i="3"/>
  <c r="L1709" i="3"/>
  <c r="L1707" i="3"/>
  <c r="L1705" i="3"/>
  <c r="L1703" i="3"/>
  <c r="L1701" i="3"/>
  <c r="L1699" i="3"/>
  <c r="L1697" i="3"/>
  <c r="L1695" i="3"/>
  <c r="L1693" i="3"/>
  <c r="L1691" i="3"/>
  <c r="L1689" i="3"/>
  <c r="L1687" i="3"/>
  <c r="L1685" i="3"/>
  <c r="L1683" i="3"/>
  <c r="L1679" i="3"/>
  <c r="L1675" i="3"/>
  <c r="K1673" i="3"/>
  <c r="L1672" i="3"/>
  <c r="K1672" i="3"/>
  <c r="L1640" i="3"/>
  <c r="K1634" i="3"/>
  <c r="K1621" i="3"/>
  <c r="K1615" i="3"/>
  <c r="L1602" i="3"/>
  <c r="L1600" i="3"/>
  <c r="K1574" i="3"/>
  <c r="K1569" i="3"/>
  <c r="AO1731" i="3"/>
  <c r="AV1731" i="3"/>
  <c r="BC1731" i="3"/>
  <c r="V1727" i="3"/>
  <c r="BC1727" i="3"/>
  <c r="AQ1729" i="3"/>
  <c r="AD1739" i="3"/>
  <c r="Q1739" i="3"/>
  <c r="BH1734" i="3"/>
  <c r="S1734" i="3"/>
  <c r="AJ1747" i="3"/>
  <c r="AI1747" i="3"/>
  <c r="AK1740" i="3"/>
  <c r="V1740" i="3"/>
  <c r="AT1740" i="3"/>
  <c r="S1740" i="3"/>
  <c r="AM1740" i="3"/>
  <c r="P1740" i="3"/>
  <c r="AJ1740" i="3"/>
  <c r="BD1740" i="3"/>
  <c r="AC1740" i="3"/>
  <c r="AW1740" i="3"/>
  <c r="AD1740" i="3"/>
  <c r="AX1740" i="3"/>
  <c r="W1740" i="3"/>
  <c r="AU1740" i="3"/>
  <c r="T1740" i="3"/>
  <c r="AN1740" i="3"/>
  <c r="Y1740" i="3"/>
  <c r="AS1740" i="3"/>
  <c r="U1740" i="3"/>
  <c r="N1740" i="3"/>
  <c r="AH1740" i="3"/>
  <c r="BB1740" i="3"/>
  <c r="AE1740" i="3"/>
  <c r="AY1740" i="3"/>
  <c r="X1740" i="3"/>
  <c r="AV1740" i="3"/>
  <c r="AO1740" i="3"/>
  <c r="BI1740" i="3"/>
  <c r="BM1762" i="3"/>
  <c r="BJ1762" i="3"/>
  <c r="P1730" i="3"/>
  <c r="AJ1730" i="3"/>
  <c r="BD1730" i="3"/>
  <c r="AB1730" i="3"/>
  <c r="AF1730" i="3"/>
  <c r="AZ1730" i="3"/>
  <c r="U1730" i="3"/>
  <c r="AK1730" i="3"/>
  <c r="BA1730" i="3"/>
  <c r="R1730" i="3"/>
  <c r="AH1730" i="3"/>
  <c r="AX1730" i="3"/>
  <c r="S1730" i="3"/>
  <c r="AI1730" i="3"/>
  <c r="AY1730" i="3"/>
  <c r="AR1730" i="3"/>
  <c r="AV1730" i="3"/>
  <c r="X1730" i="3"/>
  <c r="Y1730" i="3"/>
  <c r="AO1730" i="3"/>
  <c r="BE1730" i="3"/>
  <c r="V1730" i="3"/>
  <c r="AL1730" i="3"/>
  <c r="BB1730" i="3"/>
  <c r="W1730" i="3"/>
  <c r="AM1730" i="3"/>
  <c r="BC1730" i="3"/>
  <c r="BN1759" i="3"/>
  <c r="BK1759" i="3"/>
  <c r="M1751" i="3"/>
  <c r="N1751" i="3"/>
  <c r="AI1751" i="3"/>
  <c r="BF1751" i="3"/>
  <c r="AY1751" i="3"/>
  <c r="AL1751" i="3"/>
  <c r="BA1751" i="3"/>
  <c r="AN1751" i="3"/>
  <c r="AG1751" i="3"/>
  <c r="AF1751" i="3"/>
  <c r="BJ1759" i="3"/>
  <c r="X1728" i="3"/>
  <c r="AR1728" i="3"/>
  <c r="T1728" i="3"/>
  <c r="BD1728" i="3"/>
  <c r="AN1728" i="3"/>
  <c r="AF1728" i="3"/>
  <c r="Q1728" i="3"/>
  <c r="AG1728" i="3"/>
  <c r="AW1728" i="3"/>
  <c r="N1728" i="3"/>
  <c r="AD1728" i="3"/>
  <c r="AT1728" i="3"/>
  <c r="O1728" i="3"/>
  <c r="AB1728" i="3"/>
  <c r="BH1728" i="3"/>
  <c r="U1728" i="3"/>
  <c r="AK1728" i="3"/>
  <c r="L1723" i="3"/>
  <c r="L1719" i="3"/>
  <c r="L1717" i="3"/>
  <c r="L1711" i="3"/>
  <c r="L1648" i="3"/>
  <c r="K1648" i="3"/>
  <c r="K1638" i="3"/>
  <c r="AR1638" i="3" s="1"/>
  <c r="L1621" i="3"/>
  <c r="AI1621" i="3" s="1"/>
  <c r="L1538" i="3"/>
  <c r="R1727" i="3"/>
  <c r="Y1731" i="3"/>
  <c r="AF1731" i="3"/>
  <c r="AM1731" i="3"/>
  <c r="O1729" i="3"/>
  <c r="AM1739" i="3"/>
  <c r="N1739" i="3"/>
  <c r="AZ1739" i="3"/>
  <c r="AJ1734" i="3"/>
  <c r="AT1734" i="3"/>
  <c r="AG1740" i="3"/>
  <c r="BC1740" i="3"/>
  <c r="R1740" i="3"/>
  <c r="AT1747" i="3"/>
  <c r="BN1760" i="3"/>
  <c r="T1730" i="3"/>
  <c r="L1725" i="3"/>
  <c r="L1724" i="3"/>
  <c r="L1722" i="3"/>
  <c r="L1720" i="3"/>
  <c r="L1718" i="3"/>
  <c r="L1716" i="3"/>
  <c r="L1714" i="3"/>
  <c r="L1712" i="3"/>
  <c r="L1710" i="3"/>
  <c r="L1708" i="3"/>
  <c r="L1706" i="3"/>
  <c r="L1704" i="3"/>
  <c r="L1702" i="3"/>
  <c r="L1700" i="3"/>
  <c r="L1698" i="3"/>
  <c r="L1696" i="3"/>
  <c r="L1694" i="3"/>
  <c r="L1692" i="3"/>
  <c r="L1690" i="3"/>
  <c r="L1688" i="3"/>
  <c r="L1686" i="3"/>
  <c r="L1684" i="3"/>
  <c r="L1680" i="3"/>
  <c r="K1680" i="3"/>
  <c r="K1679" i="3"/>
  <c r="L1670" i="3"/>
  <c r="L1662" i="3"/>
  <c r="AF1662" i="3" s="1"/>
  <c r="L1654" i="3"/>
  <c r="AF1654" i="3" s="1"/>
  <c r="K1644" i="3"/>
  <c r="K1627" i="3"/>
  <c r="K1616" i="3"/>
  <c r="L1613" i="3"/>
  <c r="BC1613" i="3" s="1"/>
  <c r="K1605" i="3"/>
  <c r="K1603" i="3"/>
  <c r="K1595" i="3"/>
  <c r="K1589" i="3"/>
  <c r="K1573" i="3"/>
  <c r="L1572" i="3"/>
  <c r="K1572" i="3"/>
  <c r="L1565" i="3"/>
  <c r="K1565" i="3"/>
  <c r="L1563" i="3"/>
  <c r="K1563" i="3"/>
  <c r="L1542" i="3"/>
  <c r="K1542" i="3"/>
  <c r="L1540" i="3"/>
  <c r="L1539" i="3"/>
  <c r="AO1539" i="3" s="1"/>
  <c r="K1539" i="3"/>
  <c r="BI1731" i="3"/>
  <c r="U1731" i="3"/>
  <c r="AB1731" i="3"/>
  <c r="AE1731" i="3"/>
  <c r="AW1739" i="3"/>
  <c r="AJ1739" i="3"/>
  <c r="AW1734" i="3"/>
  <c r="P1734" i="3"/>
  <c r="Z1734" i="3"/>
  <c r="AP1747" i="3"/>
  <c r="AU1739" i="3"/>
  <c r="BE1740" i="3"/>
  <c r="AI1740" i="3"/>
  <c r="AO1747" i="3"/>
  <c r="AX1749" i="3"/>
  <c r="BB1749" i="3"/>
  <c r="AG1749" i="3"/>
  <c r="O1749" i="3"/>
  <c r="AE1749" i="3"/>
  <c r="AU1749" i="3"/>
  <c r="BF1749" i="3"/>
  <c r="AK1749" i="3"/>
  <c r="P1749" i="3"/>
  <c r="AZ1749" i="3"/>
  <c r="N1749" i="3"/>
  <c r="AS1749" i="3"/>
  <c r="AW1749" i="3"/>
  <c r="AB1749" i="3"/>
  <c r="S1749" i="3"/>
  <c r="AI1749" i="3"/>
  <c r="AY1749" i="3"/>
  <c r="BA1749" i="3"/>
  <c r="AF1749" i="3"/>
  <c r="BE1749" i="3"/>
  <c r="AC1749" i="3"/>
  <c r="AR1749" i="3"/>
  <c r="V1749" i="3"/>
  <c r="W1749" i="3"/>
  <c r="AM1749" i="3"/>
  <c r="BC1749" i="3"/>
  <c r="AV1749" i="3"/>
  <c r="Z1749" i="3"/>
  <c r="BH1730" i="3"/>
  <c r="BK1762" i="3"/>
  <c r="AV1726" i="3"/>
  <c r="AR1748" i="3"/>
  <c r="P1728" i="3"/>
  <c r="S1737" i="3"/>
  <c r="BM1760" i="3"/>
  <c r="P1644" i="3"/>
  <c r="AJ1644" i="3"/>
  <c r="AB1638" i="3"/>
  <c r="M1632" i="3"/>
  <c r="BH1632" i="3"/>
  <c r="X1632" i="3"/>
  <c r="T1646" i="3"/>
  <c r="AZ1646" i="3"/>
  <c r="AB1646" i="3"/>
  <c r="BH1646" i="3"/>
  <c r="AJ1646" i="3"/>
  <c r="AR1646" i="3"/>
  <c r="K1725" i="3"/>
  <c r="K1721" i="3"/>
  <c r="K1720" i="3"/>
  <c r="K1717" i="3"/>
  <c r="K1716" i="3"/>
  <c r="K1713" i="3"/>
  <c r="K1712" i="3"/>
  <c r="K1709" i="3"/>
  <c r="K1708" i="3"/>
  <c r="K1705" i="3"/>
  <c r="K1704" i="3"/>
  <c r="K1702" i="3"/>
  <c r="K1699" i="3"/>
  <c r="K1698" i="3"/>
  <c r="K1697" i="3"/>
  <c r="K1696" i="3"/>
  <c r="K1694" i="3"/>
  <c r="K1691" i="3"/>
  <c r="K1690" i="3"/>
  <c r="K1687" i="3"/>
  <c r="K1686" i="3"/>
  <c r="U1686" i="3" s="1"/>
  <c r="K1683" i="3"/>
  <c r="K1676" i="3"/>
  <c r="L1666" i="3"/>
  <c r="L1665" i="3"/>
  <c r="L1658" i="3"/>
  <c r="AF1658" i="3" s="1"/>
  <c r="L1657" i="3"/>
  <c r="L1650" i="3"/>
  <c r="AF1650" i="3" s="1"/>
  <c r="P1570" i="3"/>
  <c r="AF1570" i="3"/>
  <c r="AU1570" i="3"/>
  <c r="BG1570" i="3"/>
  <c r="Y1570" i="3"/>
  <c r="AK1570" i="3"/>
  <c r="BA1570" i="3"/>
  <c r="BC1543" i="3"/>
  <c r="W1543" i="3"/>
  <c r="Y1750" i="3"/>
  <c r="AO1750" i="3"/>
  <c r="BE1750" i="3"/>
  <c r="Z1750" i="3"/>
  <c r="AU1750" i="3"/>
  <c r="BD1750" i="3"/>
  <c r="AF1750" i="3"/>
  <c r="BB1750" i="3"/>
  <c r="W1750" i="3"/>
  <c r="AR1750" i="3"/>
  <c r="N1750" i="3"/>
  <c r="AN1750" i="3"/>
  <c r="M1750" i="3"/>
  <c r="AC1750" i="3"/>
  <c r="AS1750" i="3"/>
  <c r="BI1750" i="3"/>
  <c r="AE1750" i="3"/>
  <c r="AZ1750" i="3"/>
  <c r="P1750" i="3"/>
  <c r="AL1750" i="3"/>
  <c r="BG1750" i="3"/>
  <c r="AB1750" i="3"/>
  <c r="AX1750" i="3"/>
  <c r="S1750" i="3"/>
  <c r="AY1750" i="3"/>
  <c r="Q1750" i="3"/>
  <c r="AW1750" i="3"/>
  <c r="AJ1750" i="3"/>
  <c r="V1750" i="3"/>
  <c r="AD1750" i="3"/>
  <c r="BC1750" i="3"/>
  <c r="AG1750" i="3"/>
  <c r="T1750" i="3"/>
  <c r="AA1750" i="3"/>
  <c r="AH1750" i="3"/>
  <c r="AI1750" i="3"/>
  <c r="AK1750" i="3"/>
  <c r="AP1750" i="3"/>
  <c r="AQ1750" i="3"/>
  <c r="AM1750" i="3"/>
  <c r="O1750" i="3"/>
  <c r="R1750" i="3"/>
  <c r="BF1750" i="3"/>
  <c r="BH1750" i="3"/>
  <c r="U1750" i="3"/>
  <c r="AT1750" i="3"/>
  <c r="X1750" i="3"/>
  <c r="K1724" i="3"/>
  <c r="K1723" i="3"/>
  <c r="K1722" i="3"/>
  <c r="K1719" i="3"/>
  <c r="K1718" i="3"/>
  <c r="K1715" i="3"/>
  <c r="K1714" i="3"/>
  <c r="K1711" i="3"/>
  <c r="K1710" i="3"/>
  <c r="K1707" i="3"/>
  <c r="K1706" i="3"/>
  <c r="K1703" i="3"/>
  <c r="K1701" i="3"/>
  <c r="K1700" i="3"/>
  <c r="K1695" i="3"/>
  <c r="K1693" i="3"/>
  <c r="K1692" i="3"/>
  <c r="K1689" i="3"/>
  <c r="K1688" i="3"/>
  <c r="K1685" i="3"/>
  <c r="K1684" i="3"/>
  <c r="K1675" i="3"/>
  <c r="L1681" i="3"/>
  <c r="L1678" i="3"/>
  <c r="K1678" i="3"/>
  <c r="K1677" i="3"/>
  <c r="L1673" i="3"/>
  <c r="L1671" i="3"/>
  <c r="K1671" i="3"/>
  <c r="K1668" i="3"/>
  <c r="L1664" i="3"/>
  <c r="L1663" i="3"/>
  <c r="K1660" i="3"/>
  <c r="L1656" i="3"/>
  <c r="L1655" i="3"/>
  <c r="K1652" i="3"/>
  <c r="L1647" i="3"/>
  <c r="K1647" i="3"/>
  <c r="L1643" i="3"/>
  <c r="K1643" i="3"/>
  <c r="L1630" i="3"/>
  <c r="AJ1630" i="3" s="1"/>
  <c r="L1627" i="3"/>
  <c r="BC1625" i="3"/>
  <c r="O1570" i="3"/>
  <c r="L1547" i="3"/>
  <c r="BA1750" i="3"/>
  <c r="L1631" i="3"/>
  <c r="K1631" i="3"/>
  <c r="BG1623" i="3"/>
  <c r="BC1609" i="3"/>
  <c r="BE1570" i="3"/>
  <c r="K1564" i="3"/>
  <c r="K1560" i="3"/>
  <c r="AC1542" i="3"/>
  <c r="M1542" i="3"/>
  <c r="Y1672" i="3"/>
  <c r="L1682" i="3"/>
  <c r="K1682" i="3"/>
  <c r="K1681" i="3"/>
  <c r="L1677" i="3"/>
  <c r="L1674" i="3"/>
  <c r="K1674" i="3"/>
  <c r="BA1672" i="3"/>
  <c r="L1668" i="3"/>
  <c r="L1667" i="3"/>
  <c r="K1664" i="3"/>
  <c r="L1660" i="3"/>
  <c r="L1659" i="3"/>
  <c r="K1656" i="3"/>
  <c r="L1652" i="3"/>
  <c r="L1651" i="3"/>
  <c r="L1639" i="3"/>
  <c r="K1639" i="3"/>
  <c r="AA1623" i="3"/>
  <c r="L1616" i="3"/>
  <c r="AQ1570" i="3"/>
  <c r="U1570" i="3"/>
  <c r="AA1609" i="3"/>
  <c r="O1609" i="3"/>
  <c r="AU1609" i="3"/>
  <c r="L1608" i="3"/>
  <c r="K1608" i="3"/>
  <c r="L1607" i="3"/>
  <c r="K1601" i="3"/>
  <c r="K1598" i="3"/>
  <c r="K1597" i="3"/>
  <c r="L1589" i="3"/>
  <c r="T1589" i="3" s="1"/>
  <c r="K1581" i="3"/>
  <c r="L1579" i="3"/>
  <c r="T1579" i="3" s="1"/>
  <c r="K1576" i="3"/>
  <c r="K1571" i="3"/>
  <c r="L1566" i="3"/>
  <c r="K1566" i="3"/>
  <c r="L1564" i="3"/>
  <c r="L1560" i="3"/>
  <c r="K1557" i="3"/>
  <c r="K1547" i="3"/>
  <c r="AH1545" i="3"/>
  <c r="K1544" i="3"/>
  <c r="BL1754" i="3"/>
  <c r="BM1754" i="3"/>
  <c r="M1726" i="3"/>
  <c r="AC1726" i="3"/>
  <c r="AS1726" i="3"/>
  <c r="BI1726" i="3"/>
  <c r="Z1726" i="3"/>
  <c r="AP1726" i="3"/>
  <c r="BF1726" i="3"/>
  <c r="AA1726" i="3"/>
  <c r="AQ1726" i="3"/>
  <c r="BG1726" i="3"/>
  <c r="T1726" i="3"/>
  <c r="AN1726" i="3"/>
  <c r="BH1726" i="3"/>
  <c r="Q1726" i="3"/>
  <c r="AG1726" i="3"/>
  <c r="AW1726" i="3"/>
  <c r="N1726" i="3"/>
  <c r="AD1726" i="3"/>
  <c r="AT1726" i="3"/>
  <c r="O1726" i="3"/>
  <c r="AE1726" i="3"/>
  <c r="AU1726" i="3"/>
  <c r="P1726" i="3"/>
  <c r="AJ1726" i="3"/>
  <c r="BD1726" i="3"/>
  <c r="AK1726" i="3"/>
  <c r="R1726" i="3"/>
  <c r="AX1726" i="3"/>
  <c r="AI1726" i="3"/>
  <c r="AF1726" i="3"/>
  <c r="AB1726" i="3"/>
  <c r="U1726" i="3"/>
  <c r="BE1726" i="3"/>
  <c r="BB1726" i="3"/>
  <c r="AY1726" i="3"/>
  <c r="X1726" i="3"/>
  <c r="Y1726" i="3"/>
  <c r="V1726" i="3"/>
  <c r="S1726" i="3"/>
  <c r="BC1726" i="3"/>
  <c r="AR1726" i="3"/>
  <c r="AJ1746" i="3"/>
  <c r="AR1746" i="3"/>
  <c r="T1746" i="3"/>
  <c r="AZ1746" i="3"/>
  <c r="AB1746" i="3"/>
  <c r="BH1746" i="3"/>
  <c r="AP1746" i="3"/>
  <c r="M1746" i="3"/>
  <c r="AC1746" i="3"/>
  <c r="AS1746" i="3"/>
  <c r="BI1746" i="3"/>
  <c r="AA1746" i="3"/>
  <c r="AQ1746" i="3"/>
  <c r="BG1746" i="3"/>
  <c r="AH1746" i="3"/>
  <c r="Q1746" i="3"/>
  <c r="AG1746" i="3"/>
  <c r="AW1746" i="3"/>
  <c r="O1746" i="3"/>
  <c r="AE1746" i="3"/>
  <c r="AU1746" i="3"/>
  <c r="R1746" i="3"/>
  <c r="AO1746" i="3"/>
  <c r="W1746" i="3"/>
  <c r="BC1746" i="3"/>
  <c r="AN1746" i="3"/>
  <c r="AL1746" i="3"/>
  <c r="U1746" i="3"/>
  <c r="BE1746" i="3"/>
  <c r="AY1746" i="3"/>
  <c r="BD1746" i="3"/>
  <c r="P1746" i="3"/>
  <c r="AT1746" i="3"/>
  <c r="BF1746" i="3"/>
  <c r="Y1746" i="3"/>
  <c r="S1746" i="3"/>
  <c r="AV1746" i="3"/>
  <c r="AD1746" i="3"/>
  <c r="BL1758" i="3"/>
  <c r="BM1758" i="3"/>
  <c r="AE1727" i="3"/>
  <c r="P1727" i="3"/>
  <c r="AV1727" i="3"/>
  <c r="AC1727" i="3"/>
  <c r="BI1727" i="3"/>
  <c r="BB1727" i="3"/>
  <c r="AM1727" i="3"/>
  <c r="AF1727" i="3"/>
  <c r="U1727" i="3"/>
  <c r="AU1727" i="3"/>
  <c r="AN1727" i="3"/>
  <c r="AK1727" i="3"/>
  <c r="AX1727" i="3"/>
  <c r="BH1744" i="3"/>
  <c r="AR1744" i="3"/>
  <c r="P1744" i="3"/>
  <c r="M1744" i="3"/>
  <c r="AC1744" i="3"/>
  <c r="AS1744" i="3"/>
  <c r="BI1744" i="3"/>
  <c r="Z1744" i="3"/>
  <c r="AP1744" i="3"/>
  <c r="BF1744" i="3"/>
  <c r="AA1744" i="3"/>
  <c r="AQ1744" i="3"/>
  <c r="BG1744" i="3"/>
  <c r="BD1744" i="3"/>
  <c r="Q1744" i="3"/>
  <c r="AG1744" i="3"/>
  <c r="AW1744" i="3"/>
  <c r="N1744" i="3"/>
  <c r="AD1744" i="3"/>
  <c r="AT1744" i="3"/>
  <c r="O1744" i="3"/>
  <c r="AE1744" i="3"/>
  <c r="AU1744" i="3"/>
  <c r="Y1744" i="3"/>
  <c r="BE1744" i="3"/>
  <c r="AL1744" i="3"/>
  <c r="W1744" i="3"/>
  <c r="BC1744" i="3"/>
  <c r="AF1744" i="3"/>
  <c r="AB1744" i="3"/>
  <c r="AK1744" i="3"/>
  <c r="V1744" i="3"/>
  <c r="S1744" i="3"/>
  <c r="T1744" i="3"/>
  <c r="AN1744" i="3"/>
  <c r="AO1744" i="3"/>
  <c r="AH1744" i="3"/>
  <c r="AI1744" i="3"/>
  <c r="L1635" i="3"/>
  <c r="K1635" i="3"/>
  <c r="L1626" i="3"/>
  <c r="K1626" i="3"/>
  <c r="K1617" i="3"/>
  <c r="L1615" i="3"/>
  <c r="BC1615" i="3" s="1"/>
  <c r="W1611" i="3"/>
  <c r="AE1609" i="3"/>
  <c r="L1604" i="3"/>
  <c r="L1603" i="3"/>
  <c r="K1602" i="3"/>
  <c r="L1601" i="3"/>
  <c r="L1594" i="3"/>
  <c r="K1593" i="3"/>
  <c r="AZ1593" i="3" s="1"/>
  <c r="L1592" i="3"/>
  <c r="AL1592" i="3" s="1"/>
  <c r="L1588" i="3"/>
  <c r="K1588" i="3"/>
  <c r="K1587" i="3"/>
  <c r="K1586" i="3"/>
  <c r="L1585" i="3"/>
  <c r="K1582" i="3"/>
  <c r="L1581" i="3"/>
  <c r="AV1570" i="3"/>
  <c r="AJ1570" i="3"/>
  <c r="K1568" i="3"/>
  <c r="L1562" i="3"/>
  <c r="K1562" i="3"/>
  <c r="L1561" i="3"/>
  <c r="K1561" i="3"/>
  <c r="K1555" i="3"/>
  <c r="L1553" i="3"/>
  <c r="AF1553" i="3" s="1"/>
  <c r="L1552" i="3"/>
  <c r="AM1545" i="3"/>
  <c r="L1537" i="3"/>
  <c r="K1537" i="3"/>
  <c r="AH1727" i="3"/>
  <c r="M1727" i="3"/>
  <c r="W1727" i="3"/>
  <c r="BB1746" i="3"/>
  <c r="AJ1744" i="3"/>
  <c r="AF1746" i="3"/>
  <c r="BB1744" i="3"/>
  <c r="U1744" i="3"/>
  <c r="BA1746" i="3"/>
  <c r="W1726" i="3"/>
  <c r="AO1726" i="3"/>
  <c r="L1620" i="3"/>
  <c r="K1620" i="3"/>
  <c r="K1612" i="3"/>
  <c r="S1611" i="3"/>
  <c r="L1610" i="3"/>
  <c r="Q1610" i="3" s="1"/>
  <c r="W1609" i="3"/>
  <c r="K1600" i="3"/>
  <c r="K1599" i="3"/>
  <c r="AJ1599" i="3" s="1"/>
  <c r="L1586" i="3"/>
  <c r="K1584" i="3"/>
  <c r="K1583" i="3"/>
  <c r="K1578" i="3"/>
  <c r="K1577" i="3"/>
  <c r="L1575" i="3"/>
  <c r="Q1570" i="3"/>
  <c r="T1570" i="3"/>
  <c r="AE1570" i="3"/>
  <c r="AO1570" i="3"/>
  <c r="AZ1570" i="3"/>
  <c r="L1559" i="3"/>
  <c r="AS1559" i="3" s="1"/>
  <c r="L1558" i="3"/>
  <c r="K1558" i="3"/>
  <c r="L1557" i="3"/>
  <c r="L1556" i="3"/>
  <c r="L1551" i="3"/>
  <c r="AV1551" i="3" s="1"/>
  <c r="L1550" i="3"/>
  <c r="L1549" i="3"/>
  <c r="L1548" i="3"/>
  <c r="R1545" i="3"/>
  <c r="L1541" i="3"/>
  <c r="K1541" i="3"/>
  <c r="BD1727" i="3"/>
  <c r="O1727" i="3"/>
  <c r="AZ1744" i="3"/>
  <c r="AX1744" i="3"/>
  <c r="X1744" i="3"/>
  <c r="AK1746" i="3"/>
  <c r="AZ1726" i="3"/>
  <c r="AL1726" i="3"/>
  <c r="BM1756" i="3"/>
  <c r="BL1756" i="3"/>
  <c r="BJ1760" i="3"/>
  <c r="AZ1751" i="3"/>
  <c r="AD1751" i="3"/>
  <c r="BD1751" i="3"/>
  <c r="AH1751" i="3"/>
  <c r="AA1751" i="3"/>
  <c r="AQ1751" i="3"/>
  <c r="BG1751" i="3"/>
  <c r="AT1751" i="3"/>
  <c r="Y1751" i="3"/>
  <c r="AX1751" i="3"/>
  <c r="AC1751" i="3"/>
  <c r="O1751" i="3"/>
  <c r="AE1751" i="3"/>
  <c r="AU1751" i="3"/>
  <c r="BB1751" i="3"/>
  <c r="AO1751" i="3"/>
  <c r="AS1751" i="3"/>
  <c r="AM1751" i="3"/>
  <c r="AR1751" i="3"/>
  <c r="V1751" i="3"/>
  <c r="AP1751" i="3"/>
  <c r="U1751" i="3"/>
  <c r="L1629" i="3"/>
  <c r="K1629" i="3"/>
  <c r="L1624" i="3"/>
  <c r="K1624" i="3"/>
  <c r="L1622" i="3"/>
  <c r="K1622" i="3"/>
  <c r="L1618" i="3"/>
  <c r="K1618" i="3"/>
  <c r="L1598" i="3"/>
  <c r="L1597" i="3"/>
  <c r="L1596" i="3"/>
  <c r="BB1596" i="3" s="1"/>
  <c r="L1595" i="3"/>
  <c r="AZ1595" i="3" s="1"/>
  <c r="K1594" i="3"/>
  <c r="K1591" i="3"/>
  <c r="L1590" i="3"/>
  <c r="K1590" i="3"/>
  <c r="K1585" i="3"/>
  <c r="L1583" i="3"/>
  <c r="L1582" i="3"/>
  <c r="K1580" i="3"/>
  <c r="L1576" i="3"/>
  <c r="K1575" i="3"/>
  <c r="L1574" i="3"/>
  <c r="L1567" i="3"/>
  <c r="K1567" i="3"/>
  <c r="AT1729" i="3"/>
  <c r="AR1729" i="3"/>
  <c r="AK1751" i="3"/>
  <c r="Q1751" i="3"/>
  <c r="AW1751" i="3"/>
  <c r="W1751" i="3"/>
  <c r="BI1751" i="3"/>
  <c r="T1751" i="3"/>
  <c r="BG1729" i="3"/>
  <c r="S1727" i="3"/>
  <c r="P1751" i="3"/>
  <c r="AV1751" i="3"/>
  <c r="AB1751" i="3"/>
  <c r="BH1751" i="3"/>
  <c r="BC1751" i="3"/>
  <c r="S1751" i="3"/>
  <c r="R1751" i="3"/>
  <c r="AJ1751" i="3"/>
  <c r="N1747" i="3"/>
  <c r="AF1747" i="3"/>
  <c r="X1747" i="3"/>
  <c r="AD1747" i="3"/>
  <c r="AA1747" i="3"/>
  <c r="AQ1747" i="3"/>
  <c r="BD1747" i="3"/>
  <c r="P1747" i="3"/>
  <c r="BB1747" i="3"/>
  <c r="V1747" i="3"/>
  <c r="O1747" i="3"/>
  <c r="AE1747" i="3"/>
  <c r="AU1747" i="3"/>
  <c r="M1747" i="3"/>
  <c r="AC1747" i="3"/>
  <c r="AS1747" i="3"/>
  <c r="BI1747" i="3"/>
  <c r="N1731" i="3"/>
  <c r="Z1731" i="3"/>
  <c r="BF1731" i="3"/>
  <c r="AL1731" i="3"/>
  <c r="AP1731" i="3"/>
  <c r="V1731" i="3"/>
  <c r="BB1731" i="3"/>
  <c r="AO1749" i="3"/>
  <c r="AD1749" i="3"/>
  <c r="BI1749" i="3"/>
  <c r="AN1749" i="3"/>
  <c r="R1749" i="3"/>
  <c r="AT1749" i="3"/>
  <c r="Y1749" i="3"/>
  <c r="BD1749" i="3"/>
  <c r="AH1749" i="3"/>
  <c r="M1749" i="3"/>
  <c r="BN1756" i="3"/>
  <c r="BJ1756" i="3"/>
  <c r="BK1760" i="3"/>
  <c r="BA1740" i="3"/>
  <c r="Z1740" i="3"/>
  <c r="AP1740" i="3"/>
  <c r="BF1740" i="3"/>
  <c r="AA1740" i="3"/>
  <c r="AQ1740" i="3"/>
  <c r="BG1740" i="3"/>
  <c r="AB1740" i="3"/>
  <c r="AR1740" i="3"/>
  <c r="BH1740" i="3"/>
  <c r="M1740" i="3"/>
  <c r="Q1740" i="3"/>
  <c r="S1739" i="3"/>
  <c r="AI1739" i="3"/>
  <c r="L1535" i="3"/>
  <c r="K1535" i="3"/>
  <c r="AW1731" i="3"/>
  <c r="AG1731" i="3"/>
  <c r="Q1731" i="3"/>
  <c r="AZ1731" i="3"/>
  <c r="AJ1731" i="3"/>
  <c r="T1731" i="3"/>
  <c r="AY1731" i="3"/>
  <c r="AI1731" i="3"/>
  <c r="S1731" i="3"/>
  <c r="AD1731" i="3"/>
  <c r="R1731" i="3"/>
  <c r="BL1735" i="3"/>
  <c r="V1729" i="3"/>
  <c r="Y1729" i="3"/>
  <c r="BI1734" i="3"/>
  <c r="BE1734" i="3"/>
  <c r="BD1734" i="3"/>
  <c r="AN1734" i="3"/>
  <c r="X1734" i="3"/>
  <c r="BC1734" i="3"/>
  <c r="AM1734" i="3"/>
  <c r="W1734" i="3"/>
  <c r="BB1734" i="3"/>
  <c r="AL1734" i="3"/>
  <c r="V1734" i="3"/>
  <c r="Z1747" i="3"/>
  <c r="BF1747" i="3"/>
  <c r="AB1747" i="3"/>
  <c r="BH1747" i="3"/>
  <c r="AW1747" i="3"/>
  <c r="Y1747" i="3"/>
  <c r="BC1747" i="3"/>
  <c r="W1747" i="3"/>
  <c r="AL1747" i="3"/>
  <c r="T1749" i="3"/>
  <c r="AJ1749" i="3"/>
  <c r="Q1749" i="3"/>
  <c r="BJ1764" i="3"/>
  <c r="BM1764" i="3"/>
  <c r="BL1764" i="3"/>
  <c r="Q1732" i="3"/>
  <c r="T1732" i="3"/>
  <c r="AK1732" i="3"/>
  <c r="BA1732" i="3"/>
  <c r="Y1732" i="3"/>
  <c r="AO1732" i="3"/>
  <c r="BE1732" i="3"/>
  <c r="AC1732" i="3"/>
  <c r="AS1732" i="3"/>
  <c r="BI1732" i="3"/>
  <c r="N1732" i="3"/>
  <c r="AG1732" i="3"/>
  <c r="AW1732" i="3"/>
  <c r="AY1739" i="3"/>
  <c r="N1746" i="3"/>
  <c r="AY1737" i="3"/>
  <c r="R1743" i="3"/>
  <c r="AP1743" i="3"/>
  <c r="Z1743" i="3"/>
  <c r="AT1743" i="3"/>
  <c r="AD1743" i="3"/>
  <c r="AX1743" i="3"/>
  <c r="N1743" i="3"/>
  <c r="BF1743" i="3"/>
  <c r="AH1743" i="3"/>
  <c r="BK1756" i="3"/>
  <c r="T1748" i="3"/>
  <c r="BJ1748" i="3" s="1"/>
  <c r="BK1764" i="3"/>
  <c r="BN1764" i="3"/>
  <c r="BN1733" i="3"/>
  <c r="BK1733" i="3"/>
  <c r="BM1738" i="3"/>
  <c r="AW1727" i="3"/>
  <c r="AG1727" i="3"/>
  <c r="Q1727" i="3"/>
  <c r="AZ1727" i="3"/>
  <c r="AJ1727" i="3"/>
  <c r="T1727" i="3"/>
  <c r="AY1727" i="3"/>
  <c r="AI1727" i="3"/>
  <c r="O1736" i="3"/>
  <c r="S1736" i="3"/>
  <c r="W1736" i="3"/>
  <c r="AA1736" i="3"/>
  <c r="AE1736" i="3"/>
  <c r="AI1736" i="3"/>
  <c r="AM1736" i="3"/>
  <c r="AQ1736" i="3"/>
  <c r="AU1736" i="3"/>
  <c r="AY1736" i="3"/>
  <c r="Q1736" i="3"/>
  <c r="V1736" i="3"/>
  <c r="AB1736" i="3"/>
  <c r="AG1736" i="3"/>
  <c r="AL1736" i="3"/>
  <c r="AR1736" i="3"/>
  <c r="AW1736" i="3"/>
  <c r="BB1736" i="3"/>
  <c r="BF1736" i="3"/>
  <c r="M1736" i="3"/>
  <c r="R1736" i="3"/>
  <c r="X1736" i="3"/>
  <c r="AC1736" i="3"/>
  <c r="AH1736" i="3"/>
  <c r="AN1736" i="3"/>
  <c r="AS1736" i="3"/>
  <c r="AX1736" i="3"/>
  <c r="BC1736" i="3"/>
  <c r="BG1736" i="3"/>
  <c r="N1736" i="3"/>
  <c r="T1736" i="3"/>
  <c r="Y1736" i="3"/>
  <c r="AD1736" i="3"/>
  <c r="AJ1736" i="3"/>
  <c r="AO1736" i="3"/>
  <c r="AT1736" i="3"/>
  <c r="AZ1736" i="3"/>
  <c r="BD1736" i="3"/>
  <c r="BH1736" i="3"/>
  <c r="P1736" i="3"/>
  <c r="AK1736" i="3"/>
  <c r="BE1736" i="3"/>
  <c r="U1736" i="3"/>
  <c r="AP1736" i="3"/>
  <c r="BI1736" i="3"/>
  <c r="Z1736" i="3"/>
  <c r="AV1736" i="3"/>
  <c r="AF1736" i="3"/>
  <c r="BA1736" i="3"/>
  <c r="Z1729" i="3"/>
  <c r="AX1729" i="3"/>
  <c r="AD1729" i="3"/>
  <c r="BA1729" i="3"/>
  <c r="AK1729" i="3"/>
  <c r="U1729" i="3"/>
  <c r="BD1729" i="3"/>
  <c r="AN1729" i="3"/>
  <c r="X1729" i="3"/>
  <c r="BC1729" i="3"/>
  <c r="AM1729" i="3"/>
  <c r="W1729" i="3"/>
  <c r="BL1738" i="3"/>
  <c r="BJ1738" i="3"/>
  <c r="BN1742" i="3"/>
  <c r="BK1742" i="3"/>
  <c r="BK1752" i="3"/>
  <c r="BN1753" i="3"/>
  <c r="BK173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R1745" i="3"/>
  <c r="AH1745" i="3"/>
  <c r="AX1745" i="3"/>
  <c r="V1745" i="3"/>
  <c r="AL1745" i="3"/>
  <c r="BB1745" i="3"/>
  <c r="N1745" i="3"/>
  <c r="AT1745" i="3"/>
  <c r="Z1745" i="3"/>
  <c r="AP1745" i="3"/>
  <c r="BF1745" i="3"/>
  <c r="AD1745" i="3"/>
  <c r="BB1729" i="3"/>
  <c r="AH1729" i="3"/>
  <c r="N1729" i="3"/>
  <c r="AW1729" i="3"/>
  <c r="AG1729" i="3"/>
  <c r="Q1729" i="3"/>
  <c r="AZ1729" i="3"/>
  <c r="AJ1729" i="3"/>
  <c r="T1729" i="3"/>
  <c r="AY1729" i="3"/>
  <c r="AI1729" i="3"/>
  <c r="S1729" i="3"/>
  <c r="BN1737" i="3"/>
  <c r="BN1738" i="3"/>
  <c r="BK1738" i="3"/>
  <c r="BJ1742" i="3"/>
  <c r="BK1743" i="3"/>
  <c r="BK1749" i="3"/>
  <c r="BL1742" i="3"/>
  <c r="Z1727" i="3"/>
  <c r="AP1727" i="3"/>
  <c r="BF1727" i="3"/>
  <c r="N1727" i="3"/>
  <c r="AD1727" i="3"/>
  <c r="AT1727" i="3"/>
  <c r="BE1727" i="3"/>
  <c r="AO1727" i="3"/>
  <c r="Y1727" i="3"/>
  <c r="BH1727" i="3"/>
  <c r="AR1727" i="3"/>
  <c r="AB1727" i="3"/>
  <c r="BG1727" i="3"/>
  <c r="AQ1727" i="3"/>
  <c r="AA1727" i="3"/>
  <c r="BK1732" i="3"/>
  <c r="BJ1733" i="3"/>
  <c r="BF1729" i="3"/>
  <c r="AL1729" i="3"/>
  <c r="R1729" i="3"/>
  <c r="BI1729" i="3"/>
  <c r="AS1729" i="3"/>
  <c r="AC1729" i="3"/>
  <c r="M1729" i="3"/>
  <c r="AV1729" i="3"/>
  <c r="AF1729" i="3"/>
  <c r="P1729" i="3"/>
  <c r="AU1729" i="3"/>
  <c r="AE1729" i="3"/>
  <c r="BK1739" i="3"/>
  <c r="BN1748" i="3"/>
  <c r="BL1750" i="3"/>
  <c r="K1636" i="3"/>
  <c r="M1636" i="3" s="1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AE1679" i="3"/>
  <c r="AU1679" i="3"/>
  <c r="AA1679" i="3"/>
  <c r="AQ1679" i="3"/>
  <c r="BG1679" i="3"/>
  <c r="S1679" i="3"/>
  <c r="AI1679" i="3"/>
  <c r="AY1679" i="3"/>
  <c r="W1679" i="3"/>
  <c r="AM1679" i="3"/>
  <c r="BC1679" i="3"/>
  <c r="AF1725" i="3"/>
  <c r="AV1725" i="3"/>
  <c r="AS1725" i="3"/>
  <c r="AQ1725" i="3"/>
  <c r="Z1725" i="3"/>
  <c r="AF1723" i="3"/>
  <c r="AJ1723" i="3"/>
  <c r="Y1723" i="3"/>
  <c r="AG1723" i="3"/>
  <c r="AA1723" i="3"/>
  <c r="AE1723" i="3"/>
  <c r="M1723" i="3"/>
  <c r="Q1723" i="3"/>
  <c r="AY1723" i="3"/>
  <c r="N1723" i="3"/>
  <c r="AP1723" i="3"/>
  <c r="AT1723" i="3"/>
  <c r="AB1721" i="3"/>
  <c r="AF1721" i="3"/>
  <c r="AR1721" i="3"/>
  <c r="BH1721" i="3"/>
  <c r="M1721" i="3"/>
  <c r="Y1721" i="3"/>
  <c r="AC1721" i="3"/>
  <c r="AO1721" i="3"/>
  <c r="AS1721" i="3"/>
  <c r="BE1721" i="3"/>
  <c r="BI1721" i="3"/>
  <c r="BG1721" i="3"/>
  <c r="O1721" i="3"/>
  <c r="AE1721" i="3"/>
  <c r="AI1721" i="3"/>
  <c r="AU1721" i="3"/>
  <c r="BC1721" i="3"/>
  <c r="V1721" i="3"/>
  <c r="Z1721" i="3"/>
  <c r="AL1721" i="3"/>
  <c r="AP1721" i="3"/>
  <c r="BB1721" i="3"/>
  <c r="BF1721" i="3"/>
  <c r="T1719" i="3"/>
  <c r="AB1719" i="3"/>
  <c r="AJ1719" i="3"/>
  <c r="AR1719" i="3"/>
  <c r="AZ1719" i="3"/>
  <c r="BH1719" i="3"/>
  <c r="Y1719" i="3"/>
  <c r="AO1719" i="3"/>
  <c r="BE1719" i="3"/>
  <c r="W1719" i="3"/>
  <c r="AM1719" i="3"/>
  <c r="BC1719" i="3"/>
  <c r="U1719" i="3"/>
  <c r="AK1719" i="3"/>
  <c r="BA1719" i="3"/>
  <c r="S1719" i="3"/>
  <c r="AI1719" i="3"/>
  <c r="AY1719" i="3"/>
  <c r="N1719" i="3"/>
  <c r="V1719" i="3"/>
  <c r="AD1719" i="3"/>
  <c r="AL1719" i="3"/>
  <c r="AT1719" i="3"/>
  <c r="BB1719" i="3"/>
  <c r="P1677" i="3"/>
  <c r="AF1677" i="3"/>
  <c r="AN1677" i="3"/>
  <c r="M1677" i="3"/>
  <c r="U1677" i="3"/>
  <c r="AC1677" i="3"/>
  <c r="BA1677" i="3"/>
  <c r="BI1677" i="3"/>
  <c r="Z1677" i="3"/>
  <c r="AP1677" i="3"/>
  <c r="BF1677" i="3"/>
  <c r="AE1677" i="3"/>
  <c r="AI1677" i="3"/>
  <c r="W1677" i="3"/>
  <c r="BC1677" i="3"/>
  <c r="X1681" i="3"/>
  <c r="AB1681" i="3"/>
  <c r="AJ1681" i="3"/>
  <c r="AR1681" i="3"/>
  <c r="AZ1681" i="3"/>
  <c r="BD1681" i="3"/>
  <c r="Q1681" i="3"/>
  <c r="U1681" i="3"/>
  <c r="Y1681" i="3"/>
  <c r="AK1681" i="3"/>
  <c r="AO1681" i="3"/>
  <c r="AW1681" i="3"/>
  <c r="BE1681" i="3"/>
  <c r="N1681" i="3"/>
  <c r="R1681" i="3"/>
  <c r="AD1681" i="3"/>
  <c r="AH1681" i="3"/>
  <c r="AL1681" i="3"/>
  <c r="AX1681" i="3"/>
  <c r="BB1681" i="3"/>
  <c r="O1681" i="3"/>
  <c r="AU1681" i="3"/>
  <c r="AI1681" i="3"/>
  <c r="AY1681" i="3"/>
  <c r="BG1681" i="3"/>
  <c r="W1681" i="3"/>
  <c r="AM1681" i="3"/>
  <c r="N1724" i="3"/>
  <c r="R1724" i="3"/>
  <c r="V1724" i="3"/>
  <c r="AD1724" i="3"/>
  <c r="AH1724" i="3"/>
  <c r="AL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2" i="3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P1722" i="3"/>
  <c r="T1722" i="3"/>
  <c r="X1722" i="3"/>
  <c r="AB1722" i="3"/>
  <c r="AF1722" i="3"/>
  <c r="AJ1722" i="3"/>
  <c r="AN1722" i="3"/>
  <c r="AR1722" i="3"/>
  <c r="AV1722" i="3"/>
  <c r="AZ1722" i="3"/>
  <c r="BD1722" i="3"/>
  <c r="BH1722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P1720" i="3"/>
  <c r="T1720" i="3"/>
  <c r="X1720" i="3"/>
  <c r="AB1720" i="3"/>
  <c r="AF1720" i="3"/>
  <c r="AJ1720" i="3"/>
  <c r="AN1720" i="3"/>
  <c r="AR1720" i="3"/>
  <c r="AV1720" i="3"/>
  <c r="AZ1720" i="3"/>
  <c r="BD1720" i="3"/>
  <c r="BH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S1717" i="3"/>
  <c r="AE1717" i="3"/>
  <c r="AM1717" i="3"/>
  <c r="AU1717" i="3"/>
  <c r="BC1717" i="3"/>
  <c r="O1717" i="3"/>
  <c r="W1717" i="3"/>
  <c r="AA1717" i="3"/>
  <c r="AI1717" i="3"/>
  <c r="AQ1717" i="3"/>
  <c r="AY1717" i="3"/>
  <c r="BG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N1716" i="3"/>
  <c r="R1716" i="3"/>
  <c r="V1716" i="3"/>
  <c r="Z1716" i="3"/>
  <c r="AD1716" i="3"/>
  <c r="AH1716" i="3"/>
  <c r="AL1716" i="3"/>
  <c r="AP1716" i="3"/>
  <c r="AT1716" i="3"/>
  <c r="AX1716" i="3"/>
  <c r="BB1716" i="3"/>
  <c r="BF1716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P1716" i="3"/>
  <c r="T1716" i="3"/>
  <c r="X1716" i="3"/>
  <c r="AB1716" i="3"/>
  <c r="AF1716" i="3"/>
  <c r="AJ1716" i="3"/>
  <c r="AN1716" i="3"/>
  <c r="AR1716" i="3"/>
  <c r="AV1716" i="3"/>
  <c r="AZ1716" i="3"/>
  <c r="BD1716" i="3"/>
  <c r="BH1716" i="3"/>
  <c r="M1716" i="3"/>
  <c r="Q1716" i="3"/>
  <c r="U1716" i="3"/>
  <c r="Y1716" i="3"/>
  <c r="AC1716" i="3"/>
  <c r="AG1716" i="3"/>
  <c r="AK1716" i="3"/>
  <c r="AO1716" i="3"/>
  <c r="AS1716" i="3"/>
  <c r="AW1716" i="3"/>
  <c r="BA1716" i="3"/>
  <c r="BE1716" i="3"/>
  <c r="BI1716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AY1715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O1715" i="3"/>
  <c r="S1715" i="3"/>
  <c r="W1715" i="3"/>
  <c r="AA1715" i="3"/>
  <c r="AE1715" i="3"/>
  <c r="AI1715" i="3"/>
  <c r="AM1715" i="3"/>
  <c r="AQ1715" i="3"/>
  <c r="AU1715" i="3"/>
  <c r="BC1715" i="3"/>
  <c r="BG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W1713" i="3"/>
  <c r="AM1713" i="3"/>
  <c r="AU1713" i="3"/>
  <c r="BC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AA1713" i="3"/>
  <c r="AE1713" i="3"/>
  <c r="AI1713" i="3"/>
  <c r="AQ1713" i="3"/>
  <c r="AY1713" i="3"/>
  <c r="BG1713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AY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BC1709" i="3"/>
  <c r="BG1709" i="3"/>
  <c r="N1708" i="3"/>
  <c r="BJ1708" i="3" s="1"/>
  <c r="R1708" i="3"/>
  <c r="V1708" i="3"/>
  <c r="Z1708" i="3"/>
  <c r="AD1708" i="3"/>
  <c r="AH1708" i="3"/>
  <c r="AL1708" i="3"/>
  <c r="AP1708" i="3"/>
  <c r="AT1708" i="3"/>
  <c r="AX1708" i="3"/>
  <c r="BB1708" i="3"/>
  <c r="BF1708" i="3"/>
  <c r="M1708" i="3"/>
  <c r="Q1708" i="3"/>
  <c r="U1708" i="3"/>
  <c r="Y1708" i="3"/>
  <c r="AC1708" i="3"/>
  <c r="AG1708" i="3"/>
  <c r="AK1708" i="3"/>
  <c r="AO1708" i="3"/>
  <c r="AS1708" i="3"/>
  <c r="AW1708" i="3"/>
  <c r="BA1708" i="3"/>
  <c r="BE1708" i="3"/>
  <c r="BI1708" i="3"/>
  <c r="O1708" i="3"/>
  <c r="BL1708" i="3" s="1"/>
  <c r="S1708" i="3"/>
  <c r="BM1708" i="3" s="1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N1707" i="3"/>
  <c r="R1707" i="3"/>
  <c r="V1707" i="3"/>
  <c r="Z1707" i="3"/>
  <c r="AD1707" i="3"/>
  <c r="AH1707" i="3"/>
  <c r="AL1707" i="3"/>
  <c r="AP1707" i="3"/>
  <c r="AT1707" i="3"/>
  <c r="AX1707" i="3"/>
  <c r="M1707" i="3"/>
  <c r="U1707" i="3"/>
  <c r="AC1707" i="3"/>
  <c r="AK1707" i="3"/>
  <c r="AS1707" i="3"/>
  <c r="BA1707" i="3"/>
  <c r="BF1707" i="3"/>
  <c r="O1707" i="3"/>
  <c r="W1707" i="3"/>
  <c r="AE1707" i="3"/>
  <c r="AM1707" i="3"/>
  <c r="AU1707" i="3"/>
  <c r="BB1707" i="3"/>
  <c r="BG1707" i="3"/>
  <c r="Q1707" i="3"/>
  <c r="Y1707" i="3"/>
  <c r="AG1707" i="3"/>
  <c r="AO1707" i="3"/>
  <c r="AW1707" i="3"/>
  <c r="BC1707" i="3"/>
  <c r="BI1707" i="3"/>
  <c r="S1707" i="3"/>
  <c r="AA1707" i="3"/>
  <c r="AI1707" i="3"/>
  <c r="AQ1707" i="3"/>
  <c r="AY1707" i="3"/>
  <c r="BE1707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Q1706" i="3"/>
  <c r="Y1706" i="3"/>
  <c r="AG1706" i="3"/>
  <c r="AO1706" i="3"/>
  <c r="AW1706" i="3"/>
  <c r="BE1706" i="3"/>
  <c r="S1706" i="3"/>
  <c r="AA1706" i="3"/>
  <c r="AI1706" i="3"/>
  <c r="AQ1706" i="3"/>
  <c r="AY1706" i="3"/>
  <c r="BG1706" i="3"/>
  <c r="O1706" i="3"/>
  <c r="AM1706" i="3"/>
  <c r="BC1706" i="3"/>
  <c r="M1706" i="3"/>
  <c r="U1706" i="3"/>
  <c r="AC1706" i="3"/>
  <c r="AK1706" i="3"/>
  <c r="AS1706" i="3"/>
  <c r="BA1706" i="3"/>
  <c r="BI1706" i="3"/>
  <c r="W1706" i="3"/>
  <c r="AE1706" i="3"/>
  <c r="AU1706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M1705" i="3"/>
  <c r="U1705" i="3"/>
  <c r="AC1705" i="3"/>
  <c r="AK1705" i="3"/>
  <c r="AS1705" i="3"/>
  <c r="BA1705" i="3"/>
  <c r="BI1705" i="3"/>
  <c r="O1705" i="3"/>
  <c r="W1705" i="3"/>
  <c r="AE1705" i="3"/>
  <c r="AM1705" i="3"/>
  <c r="AU1705" i="3"/>
  <c r="BC1705" i="3"/>
  <c r="Q1705" i="3"/>
  <c r="Y1705" i="3"/>
  <c r="AG1705" i="3"/>
  <c r="AO1705" i="3"/>
  <c r="AW1705" i="3"/>
  <c r="BE1705" i="3"/>
  <c r="S1705" i="3"/>
  <c r="AA1705" i="3"/>
  <c r="AI1705" i="3"/>
  <c r="AQ1705" i="3"/>
  <c r="AY1705" i="3"/>
  <c r="BG1705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Q1704" i="3"/>
  <c r="Y1704" i="3"/>
  <c r="AG1704" i="3"/>
  <c r="AO1704" i="3"/>
  <c r="AW1704" i="3"/>
  <c r="BE1704" i="3"/>
  <c r="S1704" i="3"/>
  <c r="AA1704" i="3"/>
  <c r="AI1704" i="3"/>
  <c r="AQ1704" i="3"/>
  <c r="AY1704" i="3"/>
  <c r="BG1704" i="3"/>
  <c r="M1704" i="3"/>
  <c r="U1704" i="3"/>
  <c r="AC1704" i="3"/>
  <c r="AK1704" i="3"/>
  <c r="AS1704" i="3"/>
  <c r="BA1704" i="3"/>
  <c r="BI1704" i="3"/>
  <c r="O1704" i="3"/>
  <c r="W1704" i="3"/>
  <c r="AE1704" i="3"/>
  <c r="AM1704" i="3"/>
  <c r="AU1704" i="3"/>
  <c r="BC1704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3" i="3"/>
  <c r="BJ1703" i="3" s="1"/>
  <c r="R1703" i="3"/>
  <c r="V1703" i="3"/>
  <c r="Z1703" i="3"/>
  <c r="AD1703" i="3"/>
  <c r="AH1703" i="3"/>
  <c r="AL1703" i="3"/>
  <c r="AP1703" i="3"/>
  <c r="AT1703" i="3"/>
  <c r="AX1703" i="3"/>
  <c r="BB1703" i="3"/>
  <c r="BF1703" i="3"/>
  <c r="M1703" i="3"/>
  <c r="U1703" i="3"/>
  <c r="AC1703" i="3"/>
  <c r="AK1703" i="3"/>
  <c r="AS1703" i="3"/>
  <c r="BA1703" i="3"/>
  <c r="BI1703" i="3"/>
  <c r="BG1703" i="3"/>
  <c r="O1703" i="3"/>
  <c r="BL1703" i="3" s="1"/>
  <c r="W1703" i="3"/>
  <c r="AE1703" i="3"/>
  <c r="AM1703" i="3"/>
  <c r="AU1703" i="3"/>
  <c r="BC1703" i="3"/>
  <c r="Q1703" i="3"/>
  <c r="Y1703" i="3"/>
  <c r="AG1703" i="3"/>
  <c r="AO1703" i="3"/>
  <c r="AW1703" i="3"/>
  <c r="BE1703" i="3"/>
  <c r="S1703" i="3"/>
  <c r="BM1703" i="3" s="1"/>
  <c r="AA1703" i="3"/>
  <c r="AI1703" i="3"/>
  <c r="AQ1703" i="3"/>
  <c r="AY1703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Q1702" i="3"/>
  <c r="Y1702" i="3"/>
  <c r="AG1702" i="3"/>
  <c r="AO1702" i="3"/>
  <c r="AW1702" i="3"/>
  <c r="BE1702" i="3"/>
  <c r="S1702" i="3"/>
  <c r="AA1702" i="3"/>
  <c r="AI1702" i="3"/>
  <c r="AQ1702" i="3"/>
  <c r="AY1702" i="3"/>
  <c r="BG1702" i="3"/>
  <c r="O1702" i="3"/>
  <c r="W1702" i="3"/>
  <c r="AE1702" i="3"/>
  <c r="AM1702" i="3"/>
  <c r="AU1702" i="3"/>
  <c r="BC1702" i="3"/>
  <c r="M1702" i="3"/>
  <c r="U1702" i="3"/>
  <c r="AC1702" i="3"/>
  <c r="AK1702" i="3"/>
  <c r="AS1702" i="3"/>
  <c r="BA1702" i="3"/>
  <c r="BI1702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N1701" i="3"/>
  <c r="BJ1701" i="3" s="1"/>
  <c r="R1701" i="3"/>
  <c r="V1701" i="3"/>
  <c r="Z1701" i="3"/>
  <c r="AD1701" i="3"/>
  <c r="AH1701" i="3"/>
  <c r="AL1701" i="3"/>
  <c r="AP1701" i="3"/>
  <c r="AT1701" i="3"/>
  <c r="AX1701" i="3"/>
  <c r="BB1701" i="3"/>
  <c r="BF1701" i="3"/>
  <c r="M1701" i="3"/>
  <c r="U1701" i="3"/>
  <c r="AC1701" i="3"/>
  <c r="AK1701" i="3"/>
  <c r="AS1701" i="3"/>
  <c r="BA1701" i="3"/>
  <c r="BI1701" i="3"/>
  <c r="S1701" i="3"/>
  <c r="BM1701" i="3" s="1"/>
  <c r="AA1701" i="3"/>
  <c r="AI1701" i="3"/>
  <c r="AQ1701" i="3"/>
  <c r="AY1701" i="3"/>
  <c r="BG1701" i="3"/>
  <c r="O1701" i="3"/>
  <c r="BL1701" i="3" s="1"/>
  <c r="W1701" i="3"/>
  <c r="AE1701" i="3"/>
  <c r="AM1701" i="3"/>
  <c r="AU1701" i="3"/>
  <c r="BC1701" i="3"/>
  <c r="Q1701" i="3"/>
  <c r="Y1701" i="3"/>
  <c r="AG1701" i="3"/>
  <c r="AO1701" i="3"/>
  <c r="AW1701" i="3"/>
  <c r="BE1701" i="3"/>
  <c r="N1700" i="3"/>
  <c r="BJ1700" i="3" s="1"/>
  <c r="R1700" i="3"/>
  <c r="V1700" i="3"/>
  <c r="Z1700" i="3"/>
  <c r="AD1700" i="3"/>
  <c r="AH1700" i="3"/>
  <c r="AL1700" i="3"/>
  <c r="AP1700" i="3"/>
  <c r="AT1700" i="3"/>
  <c r="AX1700" i="3"/>
  <c r="BB1700" i="3"/>
  <c r="BF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Q1700" i="3"/>
  <c r="Y1700" i="3"/>
  <c r="AG1700" i="3"/>
  <c r="AO1700" i="3"/>
  <c r="AW1700" i="3"/>
  <c r="BE1700" i="3"/>
  <c r="S1700" i="3"/>
  <c r="BM1700" i="3" s="1"/>
  <c r="AA1700" i="3"/>
  <c r="AI1700" i="3"/>
  <c r="AQ1700" i="3"/>
  <c r="AY1700" i="3"/>
  <c r="BG1700" i="3"/>
  <c r="M1700" i="3"/>
  <c r="U1700" i="3"/>
  <c r="AC1700" i="3"/>
  <c r="AK1700" i="3"/>
  <c r="AS1700" i="3"/>
  <c r="BA1700" i="3"/>
  <c r="BI1700" i="3"/>
  <c r="O1700" i="3"/>
  <c r="BL1700" i="3" s="1"/>
  <c r="W1700" i="3"/>
  <c r="AE1700" i="3"/>
  <c r="AM1700" i="3"/>
  <c r="AU1700" i="3"/>
  <c r="BC1700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9" i="3"/>
  <c r="U1699" i="3"/>
  <c r="AC1699" i="3"/>
  <c r="AK1699" i="3"/>
  <c r="AS1699" i="3"/>
  <c r="BA1699" i="3"/>
  <c r="BI1699" i="3"/>
  <c r="S1699" i="3"/>
  <c r="AA1699" i="3"/>
  <c r="AI1699" i="3"/>
  <c r="AQ1699" i="3"/>
  <c r="AY1699" i="3"/>
  <c r="BG1699" i="3"/>
  <c r="O1699" i="3"/>
  <c r="W1699" i="3"/>
  <c r="AE1699" i="3"/>
  <c r="AM1699" i="3"/>
  <c r="AU1699" i="3"/>
  <c r="BC1699" i="3"/>
  <c r="Q1699" i="3"/>
  <c r="Y1699" i="3"/>
  <c r="AG1699" i="3"/>
  <c r="AO1699" i="3"/>
  <c r="AW1699" i="3"/>
  <c r="BE1699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Q1698" i="3"/>
  <c r="Y1698" i="3"/>
  <c r="AG1698" i="3"/>
  <c r="AO1698" i="3"/>
  <c r="AW1698" i="3"/>
  <c r="BE1698" i="3"/>
  <c r="S1698" i="3"/>
  <c r="AA1698" i="3"/>
  <c r="AI1698" i="3"/>
  <c r="AQ1698" i="3"/>
  <c r="AY1698" i="3"/>
  <c r="BG1698" i="3"/>
  <c r="M1698" i="3"/>
  <c r="U1698" i="3"/>
  <c r="AC1698" i="3"/>
  <c r="AK1698" i="3"/>
  <c r="AS1698" i="3"/>
  <c r="BA1698" i="3"/>
  <c r="BI1698" i="3"/>
  <c r="O1698" i="3"/>
  <c r="W1698" i="3"/>
  <c r="AE1698" i="3"/>
  <c r="AM1698" i="3"/>
  <c r="AU1698" i="3"/>
  <c r="BC1698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M1697" i="3"/>
  <c r="U1697" i="3"/>
  <c r="AC1697" i="3"/>
  <c r="AK1697" i="3"/>
  <c r="AS1697" i="3"/>
  <c r="BA1697" i="3"/>
  <c r="BI1697" i="3"/>
  <c r="AU1697" i="3"/>
  <c r="O1697" i="3"/>
  <c r="W1697" i="3"/>
  <c r="AE1697" i="3"/>
  <c r="AM1697" i="3"/>
  <c r="BC1697" i="3"/>
  <c r="Q1697" i="3"/>
  <c r="Y1697" i="3"/>
  <c r="AG1697" i="3"/>
  <c r="AO1697" i="3"/>
  <c r="AW1697" i="3"/>
  <c r="BE1697" i="3"/>
  <c r="S1697" i="3"/>
  <c r="AA1697" i="3"/>
  <c r="AI1697" i="3"/>
  <c r="AQ1697" i="3"/>
  <c r="AY1697" i="3"/>
  <c r="BG1697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Q1696" i="3"/>
  <c r="Y1696" i="3"/>
  <c r="AG1696" i="3"/>
  <c r="AO1696" i="3"/>
  <c r="AW1696" i="3"/>
  <c r="BE1696" i="3"/>
  <c r="S1696" i="3"/>
  <c r="BM1696" i="3" s="1"/>
  <c r="AA1696" i="3"/>
  <c r="AI1696" i="3"/>
  <c r="AQ1696" i="3"/>
  <c r="AY1696" i="3"/>
  <c r="BG1696" i="3"/>
  <c r="AM1696" i="3"/>
  <c r="BC1696" i="3"/>
  <c r="M1696" i="3"/>
  <c r="U1696" i="3"/>
  <c r="AC1696" i="3"/>
  <c r="AK1696" i="3"/>
  <c r="AS1696" i="3"/>
  <c r="BA1696" i="3"/>
  <c r="BI1696" i="3"/>
  <c r="O1696" i="3"/>
  <c r="BL1696" i="3" s="1"/>
  <c r="W1696" i="3"/>
  <c r="AE1696" i="3"/>
  <c r="AU1696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M1695" i="3"/>
  <c r="U1695" i="3"/>
  <c r="AC1695" i="3"/>
  <c r="AK1695" i="3"/>
  <c r="AS1695" i="3"/>
  <c r="BA1695" i="3"/>
  <c r="BI1695" i="3"/>
  <c r="O1695" i="3"/>
  <c r="W1695" i="3"/>
  <c r="AE1695" i="3"/>
  <c r="AM1695" i="3"/>
  <c r="AU1695" i="3"/>
  <c r="BC1695" i="3"/>
  <c r="S1695" i="3"/>
  <c r="AA1695" i="3"/>
  <c r="AI1695" i="3"/>
  <c r="AQ1695" i="3"/>
  <c r="AY1695" i="3"/>
  <c r="BG1695" i="3"/>
  <c r="Q1695" i="3"/>
  <c r="Y1695" i="3"/>
  <c r="AG1695" i="3"/>
  <c r="AO1695" i="3"/>
  <c r="AW1695" i="3"/>
  <c r="BE1695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AE1693" i="3"/>
  <c r="AU1693" i="3"/>
  <c r="S1693" i="3"/>
  <c r="AI1693" i="3"/>
  <c r="AY1693" i="3"/>
  <c r="AQ1693" i="3"/>
  <c r="BG1693" i="3"/>
  <c r="W1693" i="3"/>
  <c r="AM1693" i="3"/>
  <c r="BC1693" i="3"/>
  <c r="AA1693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AE1691" i="3"/>
  <c r="AU1691" i="3"/>
  <c r="AA1691" i="3"/>
  <c r="AQ1691" i="3"/>
  <c r="BG1691" i="3"/>
  <c r="S1691" i="3"/>
  <c r="AI1691" i="3"/>
  <c r="AY1691" i="3"/>
  <c r="W1691" i="3"/>
  <c r="AM1691" i="3"/>
  <c r="BC1691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AE1689" i="3"/>
  <c r="AU1689" i="3"/>
  <c r="S1689" i="3"/>
  <c r="AI1689" i="3"/>
  <c r="AY1689" i="3"/>
  <c r="AA1689" i="3"/>
  <c r="AQ1689" i="3"/>
  <c r="BG1689" i="3"/>
  <c r="W1689" i="3"/>
  <c r="AM1689" i="3"/>
  <c r="BC1689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AE1687" i="3"/>
  <c r="AU1687" i="3"/>
  <c r="S1687" i="3"/>
  <c r="AI1687" i="3"/>
  <c r="AY1687" i="3"/>
  <c r="AA1687" i="3"/>
  <c r="AQ1687" i="3"/>
  <c r="BG1687" i="3"/>
  <c r="W1687" i="3"/>
  <c r="AM1687" i="3"/>
  <c r="BC1687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AE1685" i="3"/>
  <c r="AU1685" i="3"/>
  <c r="AA1685" i="3"/>
  <c r="AQ1685" i="3"/>
  <c r="BG1685" i="3"/>
  <c r="S1685" i="3"/>
  <c r="AI1685" i="3"/>
  <c r="AY1685" i="3"/>
  <c r="W1685" i="3"/>
  <c r="AM1685" i="3"/>
  <c r="BC1685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AE1683" i="3"/>
  <c r="AU1683" i="3"/>
  <c r="S1683" i="3"/>
  <c r="AI1683" i="3"/>
  <c r="AY1683" i="3"/>
  <c r="W1683" i="3"/>
  <c r="AM1683" i="3"/>
  <c r="BC1683" i="3"/>
  <c r="AA1683" i="3"/>
  <c r="AQ1683" i="3"/>
  <c r="BG1683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AE1675" i="3"/>
  <c r="AU1675" i="3"/>
  <c r="S1675" i="3"/>
  <c r="AI1675" i="3"/>
  <c r="AY1675" i="3"/>
  <c r="AA1675" i="3"/>
  <c r="AQ1675" i="3"/>
  <c r="BG1675" i="3"/>
  <c r="W1675" i="3"/>
  <c r="AM1675" i="3"/>
  <c r="BC1675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R1670" i="3"/>
  <c r="Z1670" i="3"/>
  <c r="AH1670" i="3"/>
  <c r="AP1670" i="3"/>
  <c r="AV1670" i="3"/>
  <c r="BB1670" i="3"/>
  <c r="BG1670" i="3"/>
  <c r="X1668" i="3"/>
  <c r="AN1668" i="3"/>
  <c r="BD1668" i="3"/>
  <c r="X1666" i="3"/>
  <c r="AN1666" i="3"/>
  <c r="BD1666" i="3"/>
  <c r="X1664" i="3"/>
  <c r="AN1664" i="3"/>
  <c r="BD1664" i="3"/>
  <c r="X1662" i="3"/>
  <c r="AN1662" i="3"/>
  <c r="BD1662" i="3"/>
  <c r="X1660" i="3"/>
  <c r="AN1660" i="3"/>
  <c r="BD1660" i="3"/>
  <c r="X1658" i="3"/>
  <c r="AN1658" i="3"/>
  <c r="BD1658" i="3"/>
  <c r="X1656" i="3"/>
  <c r="AN1656" i="3"/>
  <c r="BD1656" i="3"/>
  <c r="X1654" i="3"/>
  <c r="AN1654" i="3"/>
  <c r="BD1654" i="3"/>
  <c r="X1652" i="3"/>
  <c r="AN1652" i="3"/>
  <c r="BD1652" i="3"/>
  <c r="X1650" i="3"/>
  <c r="AN1650" i="3"/>
  <c r="BD1650" i="3"/>
  <c r="O1647" i="3"/>
  <c r="S1647" i="3"/>
  <c r="W1647" i="3"/>
  <c r="AA1647" i="3"/>
  <c r="AE1647" i="3"/>
  <c r="AI1647" i="3"/>
  <c r="AM1647" i="3"/>
  <c r="AQ1647" i="3"/>
  <c r="AU1647" i="3"/>
  <c r="AY1647" i="3"/>
  <c r="BC1647" i="3"/>
  <c r="BG1647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Q1647" i="3"/>
  <c r="U1647" i="3"/>
  <c r="Y1647" i="3"/>
  <c r="AC1647" i="3"/>
  <c r="AG1647" i="3"/>
  <c r="AK1647" i="3"/>
  <c r="AO1647" i="3"/>
  <c r="AS1647" i="3"/>
  <c r="AW1647" i="3"/>
  <c r="BA1647" i="3"/>
  <c r="BE1647" i="3"/>
  <c r="BI1647" i="3"/>
  <c r="Z1647" i="3"/>
  <c r="AP1647" i="3"/>
  <c r="BF1647" i="3"/>
  <c r="N1647" i="3"/>
  <c r="AD1647" i="3"/>
  <c r="AT1647" i="3"/>
  <c r="R1647" i="3"/>
  <c r="AH1647" i="3"/>
  <c r="AX1647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P1642" i="3"/>
  <c r="AF1642" i="3"/>
  <c r="AV1642" i="3"/>
  <c r="T1642" i="3"/>
  <c r="AJ1642" i="3"/>
  <c r="AZ1642" i="3"/>
  <c r="X1642" i="3"/>
  <c r="AN1642" i="3"/>
  <c r="BD1642" i="3"/>
  <c r="O1639" i="3"/>
  <c r="BL1639" i="3" s="1"/>
  <c r="S1639" i="3"/>
  <c r="BM1639" i="3" s="1"/>
  <c r="W1639" i="3"/>
  <c r="AA1639" i="3"/>
  <c r="AE1639" i="3"/>
  <c r="AI1639" i="3"/>
  <c r="AM1639" i="3"/>
  <c r="AQ1639" i="3"/>
  <c r="AU1639" i="3"/>
  <c r="AY1639" i="3"/>
  <c r="BC1639" i="3"/>
  <c r="BG1639" i="3"/>
  <c r="P1639" i="3"/>
  <c r="T1639" i="3"/>
  <c r="X1639" i="3"/>
  <c r="AB1639" i="3"/>
  <c r="AF1639" i="3"/>
  <c r="AJ1639" i="3"/>
  <c r="AN1639" i="3"/>
  <c r="AR1639" i="3"/>
  <c r="AV1639" i="3"/>
  <c r="AZ1639" i="3"/>
  <c r="BD1639" i="3"/>
  <c r="BH1639" i="3"/>
  <c r="M1639" i="3"/>
  <c r="Q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Z1639" i="3"/>
  <c r="AP1639" i="3"/>
  <c r="BF1639" i="3"/>
  <c r="N1639" i="3"/>
  <c r="BJ1639" i="3" s="1"/>
  <c r="AD1639" i="3"/>
  <c r="AT1639" i="3"/>
  <c r="R1639" i="3"/>
  <c r="AH1639" i="3"/>
  <c r="AX1639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AF1634" i="3"/>
  <c r="AV1634" i="3"/>
  <c r="T1634" i="3"/>
  <c r="AJ1634" i="3"/>
  <c r="AZ1634" i="3"/>
  <c r="X1634" i="3"/>
  <c r="AN1634" i="3"/>
  <c r="BD1634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M1631" i="3"/>
  <c r="Q1631" i="3"/>
  <c r="U1631" i="3"/>
  <c r="Y1631" i="3"/>
  <c r="AC1631" i="3"/>
  <c r="AG1631" i="3"/>
  <c r="AK1631" i="3"/>
  <c r="AO1631" i="3"/>
  <c r="AS1631" i="3"/>
  <c r="AW1631" i="3"/>
  <c r="BA1631" i="3"/>
  <c r="BE1631" i="3"/>
  <c r="BI1631" i="3"/>
  <c r="Z1631" i="3"/>
  <c r="AP1631" i="3"/>
  <c r="BF1631" i="3"/>
  <c r="N1631" i="3"/>
  <c r="AD1631" i="3"/>
  <c r="AT1631" i="3"/>
  <c r="R1631" i="3"/>
  <c r="AH1631" i="3"/>
  <c r="AX1631" i="3"/>
  <c r="X1591" i="3"/>
  <c r="AN1591" i="3"/>
  <c r="BD1591" i="3"/>
  <c r="AB1591" i="3"/>
  <c r="AR1591" i="3"/>
  <c r="BH1591" i="3"/>
  <c r="N1591" i="3"/>
  <c r="AF1591" i="3"/>
  <c r="AV1591" i="3"/>
  <c r="AZ1591" i="3"/>
  <c r="T1591" i="3"/>
  <c r="AJ1591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N1585" i="3"/>
  <c r="R1585" i="3"/>
  <c r="V1585" i="3"/>
  <c r="Z1585" i="3"/>
  <c r="AD1585" i="3"/>
  <c r="AH1585" i="3"/>
  <c r="AL1585" i="3"/>
  <c r="AP1585" i="3"/>
  <c r="AT1585" i="3"/>
  <c r="AX1585" i="3"/>
  <c r="BB1585" i="3"/>
  <c r="BF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X1585" i="3"/>
  <c r="AN1585" i="3"/>
  <c r="BD1585" i="3"/>
  <c r="AB1585" i="3"/>
  <c r="AR1585" i="3"/>
  <c r="BH1585" i="3"/>
  <c r="P1585" i="3"/>
  <c r="AF1585" i="3"/>
  <c r="AV1585" i="3"/>
  <c r="T1585" i="3"/>
  <c r="AJ1585" i="3"/>
  <c r="AZ1585" i="3"/>
  <c r="BE1694" i="3"/>
  <c r="AO1694" i="3"/>
  <c r="BE1692" i="3"/>
  <c r="AO1692" i="3"/>
  <c r="BE1690" i="3"/>
  <c r="AO1690" i="3"/>
  <c r="BE1688" i="3"/>
  <c r="AO1688" i="3"/>
  <c r="BE1686" i="3"/>
  <c r="AO1686" i="3"/>
  <c r="BE1684" i="3"/>
  <c r="AO1684" i="3"/>
  <c r="BE1682" i="3"/>
  <c r="AO1682" i="3"/>
  <c r="BE1680" i="3"/>
  <c r="AO1680" i="3"/>
  <c r="BE1678" i="3"/>
  <c r="AO1678" i="3"/>
  <c r="BE1676" i="3"/>
  <c r="AO1676" i="3"/>
  <c r="BE1674" i="3"/>
  <c r="AO1674" i="3"/>
  <c r="BC1673" i="3"/>
  <c r="AM1673" i="3"/>
  <c r="W1673" i="3"/>
  <c r="BE1672" i="3"/>
  <c r="AO1672" i="3"/>
  <c r="O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M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AT1670" i="3"/>
  <c r="N1670" i="3"/>
  <c r="P1668" i="3"/>
  <c r="P1666" i="3"/>
  <c r="P1664" i="3"/>
  <c r="P1662" i="3"/>
  <c r="P1660" i="3"/>
  <c r="P1658" i="3"/>
  <c r="P1656" i="3"/>
  <c r="P1654" i="3"/>
  <c r="P1652" i="3"/>
  <c r="P1650" i="3"/>
  <c r="AL1647" i="3"/>
  <c r="BH1642" i="3"/>
  <c r="AL1639" i="3"/>
  <c r="BH1634" i="3"/>
  <c r="AL1631" i="3"/>
  <c r="AA1619" i="3"/>
  <c r="AQ1619" i="3"/>
  <c r="BG1619" i="3"/>
  <c r="S1619" i="3"/>
  <c r="AI1619" i="3"/>
  <c r="AY1619" i="3"/>
  <c r="W1619" i="3"/>
  <c r="AM1619" i="3"/>
  <c r="N1608" i="3"/>
  <c r="R1608" i="3"/>
  <c r="V1608" i="3"/>
  <c r="Z1608" i="3"/>
  <c r="AD1608" i="3"/>
  <c r="AH1608" i="3"/>
  <c r="AL1608" i="3"/>
  <c r="AP1608" i="3"/>
  <c r="AT1608" i="3"/>
  <c r="AX1608" i="3"/>
  <c r="BB1608" i="3"/>
  <c r="BF1608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Y1608" i="3"/>
  <c r="AO1608" i="3"/>
  <c r="BE1608" i="3"/>
  <c r="M1608" i="3"/>
  <c r="AC1608" i="3"/>
  <c r="AS1608" i="3"/>
  <c r="BI1608" i="3"/>
  <c r="Q1608" i="3"/>
  <c r="AG1608" i="3"/>
  <c r="AW1608" i="3"/>
  <c r="U1608" i="3"/>
  <c r="AK1608" i="3"/>
  <c r="BA1694" i="3"/>
  <c r="AK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T1694" i="3"/>
  <c r="X1694" i="3"/>
  <c r="AB1694" i="3"/>
  <c r="AF1694" i="3"/>
  <c r="AJ1694" i="3"/>
  <c r="AN1694" i="3"/>
  <c r="AR1694" i="3"/>
  <c r="AV1694" i="3"/>
  <c r="AZ1694" i="3"/>
  <c r="BD1694" i="3"/>
  <c r="BH1694" i="3"/>
  <c r="BA1692" i="3"/>
  <c r="AK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BA1690" i="3"/>
  <c r="AK1690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BA1684" i="3"/>
  <c r="AK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T1684" i="3"/>
  <c r="X1684" i="3"/>
  <c r="AB1684" i="3"/>
  <c r="AF1684" i="3"/>
  <c r="AJ1684" i="3"/>
  <c r="AN1684" i="3"/>
  <c r="AR1684" i="3"/>
  <c r="AV1684" i="3"/>
  <c r="AZ1684" i="3"/>
  <c r="BD1684" i="3"/>
  <c r="BH1684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T1682" i="3"/>
  <c r="X1682" i="3"/>
  <c r="AB1682" i="3"/>
  <c r="AF1682" i="3"/>
  <c r="AJ1682" i="3"/>
  <c r="AN1682" i="3"/>
  <c r="AR1682" i="3"/>
  <c r="AV1682" i="3"/>
  <c r="AZ1682" i="3"/>
  <c r="BD1682" i="3"/>
  <c r="BH1682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P1680" i="3"/>
  <c r="T1680" i="3"/>
  <c r="X1680" i="3"/>
  <c r="AB1680" i="3"/>
  <c r="AF1680" i="3"/>
  <c r="AJ1680" i="3"/>
  <c r="AN1680" i="3"/>
  <c r="AR1680" i="3"/>
  <c r="AV1680" i="3"/>
  <c r="AZ1680" i="3"/>
  <c r="BD1680" i="3"/>
  <c r="BH1680" i="3"/>
  <c r="N1678" i="3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AY1673" i="3"/>
  <c r="AI1673" i="3"/>
  <c r="S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AL1670" i="3"/>
  <c r="T1670" i="3"/>
  <c r="AB1668" i="3"/>
  <c r="AB1666" i="3"/>
  <c r="AB1664" i="3"/>
  <c r="AB1662" i="3"/>
  <c r="AB1660" i="3"/>
  <c r="AB1658" i="3"/>
  <c r="AB1656" i="3"/>
  <c r="AB1654" i="3"/>
  <c r="AB1652" i="3"/>
  <c r="AB1650" i="3"/>
  <c r="V1647" i="3"/>
  <c r="AR1642" i="3"/>
  <c r="V1639" i="3"/>
  <c r="AR1634" i="3"/>
  <c r="V1631" i="3"/>
  <c r="O1629" i="3"/>
  <c r="S1629" i="3"/>
  <c r="W1629" i="3"/>
  <c r="AA1629" i="3"/>
  <c r="AE1629" i="3"/>
  <c r="AI1629" i="3"/>
  <c r="AM1629" i="3"/>
  <c r="AQ1629" i="3"/>
  <c r="AU1629" i="3"/>
  <c r="AY1629" i="3"/>
  <c r="BC1629" i="3"/>
  <c r="BG1629" i="3"/>
  <c r="P1629" i="3"/>
  <c r="T1629" i="3"/>
  <c r="X1629" i="3"/>
  <c r="AB1629" i="3"/>
  <c r="AF1629" i="3"/>
  <c r="AJ1629" i="3"/>
  <c r="AN1629" i="3"/>
  <c r="AR1629" i="3"/>
  <c r="AV1629" i="3"/>
  <c r="AZ1629" i="3"/>
  <c r="BD1629" i="3"/>
  <c r="BH1629" i="3"/>
  <c r="M1629" i="3"/>
  <c r="Q1629" i="3"/>
  <c r="U1629" i="3"/>
  <c r="Y1629" i="3"/>
  <c r="AC1629" i="3"/>
  <c r="AG1629" i="3"/>
  <c r="AK1629" i="3"/>
  <c r="AO1629" i="3"/>
  <c r="AS1629" i="3"/>
  <c r="AW1629" i="3"/>
  <c r="BA1629" i="3"/>
  <c r="BE1629" i="3"/>
  <c r="BI1629" i="3"/>
  <c r="N1629" i="3"/>
  <c r="AD1629" i="3"/>
  <c r="AT1629" i="3"/>
  <c r="R1629" i="3"/>
  <c r="AH1629" i="3"/>
  <c r="AX1629" i="3"/>
  <c r="V1629" i="3"/>
  <c r="AL1629" i="3"/>
  <c r="BB1629" i="3"/>
  <c r="Z1602" i="3"/>
  <c r="AP1602" i="3"/>
  <c r="BF1602" i="3"/>
  <c r="V1602" i="3"/>
  <c r="AL1602" i="3"/>
  <c r="BB1602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BA1688" i="3"/>
  <c r="AK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BA1686" i="3"/>
  <c r="AK1686" i="3"/>
  <c r="AW1694" i="3"/>
  <c r="AG1694" i="3"/>
  <c r="Q1694" i="3"/>
  <c r="AW1692" i="3"/>
  <c r="AG1692" i="3"/>
  <c r="Q1692" i="3"/>
  <c r="AW1690" i="3"/>
  <c r="AG1690" i="3"/>
  <c r="Q1690" i="3"/>
  <c r="AW1688" i="3"/>
  <c r="AG1688" i="3"/>
  <c r="Q1688" i="3"/>
  <c r="AW1686" i="3"/>
  <c r="AG1686" i="3"/>
  <c r="Q1686" i="3"/>
  <c r="AW1684" i="3"/>
  <c r="AG1684" i="3"/>
  <c r="Q1684" i="3"/>
  <c r="AW1682" i="3"/>
  <c r="AG1682" i="3"/>
  <c r="Q1682" i="3"/>
  <c r="AW1680" i="3"/>
  <c r="AG1680" i="3"/>
  <c r="Q1680" i="3"/>
  <c r="AW1678" i="3"/>
  <c r="AG1678" i="3"/>
  <c r="Q1678" i="3"/>
  <c r="AW1676" i="3"/>
  <c r="AG1676" i="3"/>
  <c r="Q1676" i="3"/>
  <c r="AW1674" i="3"/>
  <c r="AG1674" i="3"/>
  <c r="Q1674" i="3"/>
  <c r="AU1673" i="3"/>
  <c r="AE1673" i="3"/>
  <c r="O1673" i="3"/>
  <c r="AW1672" i="3"/>
  <c r="AG1672" i="3"/>
  <c r="Q1672" i="3"/>
  <c r="AU1671" i="3"/>
  <c r="AE1671" i="3"/>
  <c r="N1671" i="3"/>
  <c r="BD1670" i="3"/>
  <c r="AD1670" i="3"/>
  <c r="AV1668" i="3"/>
  <c r="AV1666" i="3"/>
  <c r="AV1664" i="3"/>
  <c r="AV1662" i="3"/>
  <c r="AV1660" i="3"/>
  <c r="AV1658" i="3"/>
  <c r="AV1656" i="3"/>
  <c r="AV1654" i="3"/>
  <c r="AV1652" i="3"/>
  <c r="AV1650" i="3"/>
  <c r="AB1642" i="3"/>
  <c r="AB1634" i="3"/>
  <c r="BF1629" i="3"/>
  <c r="BC1619" i="3"/>
  <c r="AA1615" i="3"/>
  <c r="AQ1615" i="3"/>
  <c r="BG1615" i="3"/>
  <c r="O1615" i="3"/>
  <c r="AE1615" i="3"/>
  <c r="AU1615" i="3"/>
  <c r="W1615" i="3"/>
  <c r="AM1615" i="3"/>
  <c r="BA1608" i="3"/>
  <c r="BH1670" i="3"/>
  <c r="BC1670" i="3"/>
  <c r="AX1670" i="3"/>
  <c r="AR1670" i="3"/>
  <c r="AJ1670" i="3"/>
  <c r="AB1670" i="3"/>
  <c r="BH1668" i="3"/>
  <c r="AR1668" i="3"/>
  <c r="BH1666" i="3"/>
  <c r="AR1666" i="3"/>
  <c r="BH1664" i="3"/>
  <c r="AR1664" i="3"/>
  <c r="BH1662" i="3"/>
  <c r="AR1662" i="3"/>
  <c r="BH1660" i="3"/>
  <c r="AR1660" i="3"/>
  <c r="BH1658" i="3"/>
  <c r="AR1658" i="3"/>
  <c r="BH1656" i="3"/>
  <c r="AR1656" i="3"/>
  <c r="BH1654" i="3"/>
  <c r="AR1654" i="3"/>
  <c r="BH1652" i="3"/>
  <c r="AR1652" i="3"/>
  <c r="BH1650" i="3"/>
  <c r="AR1650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AV1646" i="3"/>
  <c r="AF1646" i="3"/>
  <c r="L1645" i="3"/>
  <c r="K1645" i="3"/>
  <c r="BF1643" i="3"/>
  <c r="AP1643" i="3"/>
  <c r="M1642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40" i="3"/>
  <c r="BL1640" i="3" s="1"/>
  <c r="S1640" i="3"/>
  <c r="BM1640" i="3" s="1"/>
  <c r="W1640" i="3"/>
  <c r="AA1640" i="3"/>
  <c r="AE1640" i="3"/>
  <c r="AI1640" i="3"/>
  <c r="AM1640" i="3"/>
  <c r="AQ1640" i="3"/>
  <c r="AU1640" i="3"/>
  <c r="AY1640" i="3"/>
  <c r="BC1640" i="3"/>
  <c r="BG1640" i="3"/>
  <c r="AV1638" i="3"/>
  <c r="AF1638" i="3"/>
  <c r="L1637" i="3"/>
  <c r="K1637" i="3"/>
  <c r="BF1635" i="3"/>
  <c r="AP1635" i="3"/>
  <c r="M1634" i="3"/>
  <c r="O1632" i="3"/>
  <c r="S1632" i="3"/>
  <c r="W1632" i="3"/>
  <c r="AA1632" i="3"/>
  <c r="AE1632" i="3"/>
  <c r="AI1632" i="3"/>
  <c r="AM1632" i="3"/>
  <c r="AQ1632" i="3"/>
  <c r="AU1632" i="3"/>
  <c r="AY1632" i="3"/>
  <c r="BC1632" i="3"/>
  <c r="BG1632" i="3"/>
  <c r="AV1630" i="3"/>
  <c r="AF1630" i="3"/>
  <c r="L1628" i="3"/>
  <c r="P1627" i="3"/>
  <c r="V1627" i="3"/>
  <c r="AA1627" i="3"/>
  <c r="AF1627" i="3"/>
  <c r="AL1627" i="3"/>
  <c r="AQ1627" i="3"/>
  <c r="AV1627" i="3"/>
  <c r="BB1627" i="3"/>
  <c r="BG1627" i="3"/>
  <c r="N1627" i="3"/>
  <c r="S1627" i="3"/>
  <c r="X1627" i="3"/>
  <c r="AD1627" i="3"/>
  <c r="AI1627" i="3"/>
  <c r="AN1627" i="3"/>
  <c r="AT1627" i="3"/>
  <c r="AY1627" i="3"/>
  <c r="BD1627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AA1613" i="3"/>
  <c r="AQ1613" i="3"/>
  <c r="BG1613" i="3"/>
  <c r="O1613" i="3"/>
  <c r="AE1613" i="3"/>
  <c r="AU1613" i="3"/>
  <c r="S1613" i="3"/>
  <c r="AI1613" i="3"/>
  <c r="AY1613" i="3"/>
  <c r="AF1607" i="3"/>
  <c r="BC1607" i="3"/>
  <c r="AN1607" i="3"/>
  <c r="BG1607" i="3"/>
  <c r="Z1598" i="3"/>
  <c r="AP1598" i="3"/>
  <c r="BF1598" i="3"/>
  <c r="V1598" i="3"/>
  <c r="AL1598" i="3"/>
  <c r="M1587" i="3"/>
  <c r="U1587" i="3"/>
  <c r="AC1587" i="3"/>
  <c r="AK1587" i="3"/>
  <c r="AS1587" i="3"/>
  <c r="BA1587" i="3"/>
  <c r="BI1587" i="3"/>
  <c r="P1587" i="3"/>
  <c r="X1587" i="3"/>
  <c r="AF1587" i="3"/>
  <c r="AN1587" i="3"/>
  <c r="AV1587" i="3"/>
  <c r="BD1587" i="3"/>
  <c r="Q1587" i="3"/>
  <c r="Y1587" i="3"/>
  <c r="AG1587" i="3"/>
  <c r="AO1587" i="3"/>
  <c r="AW1587" i="3"/>
  <c r="BE1587" i="3"/>
  <c r="T1587" i="3"/>
  <c r="AZ1587" i="3"/>
  <c r="AB1587" i="3"/>
  <c r="BH1587" i="3"/>
  <c r="AJ1587" i="3"/>
  <c r="AR1587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70" i="3"/>
  <c r="S1670" i="3"/>
  <c r="W1670" i="3"/>
  <c r="AA1670" i="3"/>
  <c r="AE1670" i="3"/>
  <c r="AI1670" i="3"/>
  <c r="AM1670" i="3"/>
  <c r="AQ1670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N1658" i="3"/>
  <c r="R1658" i="3"/>
  <c r="V1658" i="3"/>
  <c r="Z1658" i="3"/>
  <c r="AD1658" i="3"/>
  <c r="AH1658" i="3"/>
  <c r="AL1658" i="3"/>
  <c r="AP1658" i="3"/>
  <c r="AT1658" i="3"/>
  <c r="AX1658" i="3"/>
  <c r="BB1658" i="3"/>
  <c r="BF1658" i="3"/>
  <c r="O1658" i="3"/>
  <c r="S1658" i="3"/>
  <c r="W1658" i="3"/>
  <c r="AA1658" i="3"/>
  <c r="AE1658" i="3"/>
  <c r="AI1658" i="3"/>
  <c r="AM1658" i="3"/>
  <c r="AQ1658" i="3"/>
  <c r="AU1658" i="3"/>
  <c r="AY1658" i="3"/>
  <c r="BC1658" i="3"/>
  <c r="BG1658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N1656" i="3"/>
  <c r="R1656" i="3"/>
  <c r="V1656" i="3"/>
  <c r="Z1656" i="3"/>
  <c r="AD1656" i="3"/>
  <c r="AH1656" i="3"/>
  <c r="AL1656" i="3"/>
  <c r="AP1656" i="3"/>
  <c r="AT1656" i="3"/>
  <c r="AX1656" i="3"/>
  <c r="BB1656" i="3"/>
  <c r="BF1656" i="3"/>
  <c r="O1656" i="3"/>
  <c r="S1656" i="3"/>
  <c r="W1656" i="3"/>
  <c r="AA1656" i="3"/>
  <c r="AE1656" i="3"/>
  <c r="AI1656" i="3"/>
  <c r="AM1656" i="3"/>
  <c r="AQ1656" i="3"/>
  <c r="AU1656" i="3"/>
  <c r="AY1656" i="3"/>
  <c r="BC1656" i="3"/>
  <c r="BG1656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O1652" i="3"/>
  <c r="S1652" i="3"/>
  <c r="W1652" i="3"/>
  <c r="AA1652" i="3"/>
  <c r="AE1652" i="3"/>
  <c r="AI1652" i="3"/>
  <c r="AM1652" i="3"/>
  <c r="AQ1652" i="3"/>
  <c r="AU1652" i="3"/>
  <c r="AY1652" i="3"/>
  <c r="BC1652" i="3"/>
  <c r="BG1652" i="3"/>
  <c r="M1650" i="3"/>
  <c r="Q1650" i="3"/>
  <c r="U1650" i="3"/>
  <c r="Y1650" i="3"/>
  <c r="AC1650" i="3"/>
  <c r="AG1650" i="3"/>
  <c r="AK1650" i="3"/>
  <c r="AO1650" i="3"/>
  <c r="AS1650" i="3"/>
  <c r="AW1650" i="3"/>
  <c r="BA1650" i="3"/>
  <c r="BE1650" i="3"/>
  <c r="BI1650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O1643" i="3"/>
  <c r="S1643" i="3"/>
  <c r="W1643" i="3"/>
  <c r="AA1643" i="3"/>
  <c r="AE1643" i="3"/>
  <c r="AI1643" i="3"/>
  <c r="AM1643" i="3"/>
  <c r="AQ1643" i="3"/>
  <c r="AU1643" i="3"/>
  <c r="AY1643" i="3"/>
  <c r="BC1643" i="3"/>
  <c r="BG1643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M1635" i="3"/>
  <c r="Q1635" i="3"/>
  <c r="U1635" i="3"/>
  <c r="Y1635" i="3"/>
  <c r="AC1635" i="3"/>
  <c r="AG1635" i="3"/>
  <c r="AK1635" i="3"/>
  <c r="AO1635" i="3"/>
  <c r="AS1635" i="3"/>
  <c r="AW1635" i="3"/>
  <c r="BA1635" i="3"/>
  <c r="BE1635" i="3"/>
  <c r="BI1635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Y1622" i="3"/>
  <c r="AO1622" i="3"/>
  <c r="BE1622" i="3"/>
  <c r="M1622" i="3"/>
  <c r="AC1622" i="3"/>
  <c r="AS1622" i="3"/>
  <c r="BI1622" i="3"/>
  <c r="Q1622" i="3"/>
  <c r="AG1622" i="3"/>
  <c r="AW1622" i="3"/>
  <c r="AA1617" i="3"/>
  <c r="AQ1617" i="3"/>
  <c r="BG1617" i="3"/>
  <c r="S1617" i="3"/>
  <c r="AI1617" i="3"/>
  <c r="AY1617" i="3"/>
  <c r="AM1613" i="3"/>
  <c r="T1599" i="3"/>
  <c r="BF1670" i="3"/>
  <c r="AZ1670" i="3"/>
  <c r="AU1670" i="3"/>
  <c r="AN1670" i="3"/>
  <c r="AF1670" i="3"/>
  <c r="X1670" i="3"/>
  <c r="P1670" i="3"/>
  <c r="K1669" i="3"/>
  <c r="AZ1668" i="3"/>
  <c r="AJ1668" i="3"/>
  <c r="T1668" i="3"/>
  <c r="K1667" i="3"/>
  <c r="AZ1666" i="3"/>
  <c r="AJ1666" i="3"/>
  <c r="T1666" i="3"/>
  <c r="K1665" i="3"/>
  <c r="AZ1664" i="3"/>
  <c r="AJ1664" i="3"/>
  <c r="T1664" i="3"/>
  <c r="K1663" i="3"/>
  <c r="AZ1662" i="3"/>
  <c r="AJ1662" i="3"/>
  <c r="T1662" i="3"/>
  <c r="K1661" i="3"/>
  <c r="AZ1660" i="3"/>
  <c r="AJ1660" i="3"/>
  <c r="T1660" i="3"/>
  <c r="K1659" i="3"/>
  <c r="AZ1658" i="3"/>
  <c r="AJ1658" i="3"/>
  <c r="T1658" i="3"/>
  <c r="K1657" i="3"/>
  <c r="AZ1656" i="3"/>
  <c r="AJ1656" i="3"/>
  <c r="T1656" i="3"/>
  <c r="K1655" i="3"/>
  <c r="AZ1654" i="3"/>
  <c r="AJ1654" i="3"/>
  <c r="T1654" i="3"/>
  <c r="K1653" i="3"/>
  <c r="AZ1652" i="3"/>
  <c r="AJ1652" i="3"/>
  <c r="T1652" i="3"/>
  <c r="K1651" i="3"/>
  <c r="AZ1650" i="3"/>
  <c r="AJ1650" i="3"/>
  <c r="T1650" i="3"/>
  <c r="L1649" i="3"/>
  <c r="K1649" i="3"/>
  <c r="AZ1648" i="3"/>
  <c r="AJ1648" i="3"/>
  <c r="T1648" i="3"/>
  <c r="BD1646" i="3"/>
  <c r="AN1646" i="3"/>
  <c r="X1646" i="3"/>
  <c r="M1646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O1644" i="3"/>
  <c r="S1644" i="3"/>
  <c r="W1644" i="3"/>
  <c r="AA1644" i="3"/>
  <c r="AE1644" i="3"/>
  <c r="AI1644" i="3"/>
  <c r="AM1644" i="3"/>
  <c r="AQ1644" i="3"/>
  <c r="AU1644" i="3"/>
  <c r="AY1644" i="3"/>
  <c r="BC1644" i="3"/>
  <c r="BG1644" i="3"/>
  <c r="AX1643" i="3"/>
  <c r="AH1643" i="3"/>
  <c r="R1643" i="3"/>
  <c r="L1641" i="3"/>
  <c r="K1641" i="3"/>
  <c r="AZ1640" i="3"/>
  <c r="AJ1640" i="3"/>
  <c r="T1640" i="3"/>
  <c r="BD1638" i="3"/>
  <c r="AN1638" i="3"/>
  <c r="X1638" i="3"/>
  <c r="M1638" i="3"/>
  <c r="O1636" i="3"/>
  <c r="BL1636" i="3" s="1"/>
  <c r="S1636" i="3"/>
  <c r="BM1636" i="3" s="1"/>
  <c r="W1636" i="3"/>
  <c r="AA1636" i="3"/>
  <c r="AE1636" i="3"/>
  <c r="AI1636" i="3"/>
  <c r="AM1636" i="3"/>
  <c r="AQ1636" i="3"/>
  <c r="AU1636" i="3"/>
  <c r="AY1636" i="3"/>
  <c r="BC1636" i="3"/>
  <c r="BG1636" i="3"/>
  <c r="AX1635" i="3"/>
  <c r="AH1635" i="3"/>
  <c r="R1635" i="3"/>
  <c r="L1633" i="3"/>
  <c r="K1633" i="3"/>
  <c r="AZ1632" i="3"/>
  <c r="AJ1632" i="3"/>
  <c r="T1632" i="3"/>
  <c r="BD1630" i="3"/>
  <c r="AN1630" i="3"/>
  <c r="X1630" i="3"/>
  <c r="M1630" i="3"/>
  <c r="BF1627" i="3"/>
  <c r="AJ1627" i="3"/>
  <c r="O1627" i="3"/>
  <c r="AK1622" i="3"/>
  <c r="O1619" i="3"/>
  <c r="S1615" i="3"/>
  <c r="W1613" i="3"/>
  <c r="Z1594" i="3"/>
  <c r="AP1594" i="3"/>
  <c r="BF1594" i="3"/>
  <c r="V1594" i="3"/>
  <c r="AL1594" i="3"/>
  <c r="K1628" i="3"/>
  <c r="P1625" i="3"/>
  <c r="T1625" i="3"/>
  <c r="X1625" i="3"/>
  <c r="AB1625" i="3"/>
  <c r="AF1625" i="3"/>
  <c r="AJ1625" i="3"/>
  <c r="AN1625" i="3"/>
  <c r="AR1625" i="3"/>
  <c r="AV1625" i="3"/>
  <c r="AZ1625" i="3"/>
  <c r="BD1625" i="3"/>
  <c r="BH1625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N1618" i="3"/>
  <c r="R1618" i="3"/>
  <c r="V1618" i="3"/>
  <c r="Z1618" i="3"/>
  <c r="AD1618" i="3"/>
  <c r="AH1618" i="3"/>
  <c r="AL1618" i="3"/>
  <c r="AP1618" i="3"/>
  <c r="AT1618" i="3"/>
  <c r="AX1618" i="3"/>
  <c r="BB1618" i="3"/>
  <c r="BF1618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AY1615" i="3"/>
  <c r="AI1615" i="3"/>
  <c r="N1614" i="3"/>
  <c r="R1614" i="3"/>
  <c r="V1614" i="3"/>
  <c r="Z1614" i="3"/>
  <c r="AD1614" i="3"/>
  <c r="AH1614" i="3"/>
  <c r="AL1614" i="3"/>
  <c r="AP1614" i="3"/>
  <c r="AT1614" i="3"/>
  <c r="AX1614" i="3"/>
  <c r="BB1614" i="3"/>
  <c r="BF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BE1612" i="3"/>
  <c r="AO1612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BI1610" i="3"/>
  <c r="AS1610" i="3"/>
  <c r="AC1610" i="3"/>
  <c r="BG1609" i="3"/>
  <c r="AQ1609" i="3"/>
  <c r="AU1607" i="3"/>
  <c r="AF1605" i="3"/>
  <c r="N1605" i="3"/>
  <c r="R1605" i="3"/>
  <c r="V1605" i="3"/>
  <c r="Z1605" i="3"/>
  <c r="AD1605" i="3"/>
  <c r="AH1605" i="3"/>
  <c r="AL1605" i="3"/>
  <c r="AP1605" i="3"/>
  <c r="AT1605" i="3"/>
  <c r="AX1605" i="3"/>
  <c r="BB1605" i="3"/>
  <c r="BF1605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Q1605" i="3"/>
  <c r="Y1605" i="3"/>
  <c r="AG1605" i="3"/>
  <c r="AO1605" i="3"/>
  <c r="AW1605" i="3"/>
  <c r="BE1605" i="3"/>
  <c r="T1605" i="3"/>
  <c r="AB1605" i="3"/>
  <c r="AJ1605" i="3"/>
  <c r="AR1605" i="3"/>
  <c r="AZ1605" i="3"/>
  <c r="BH1605" i="3"/>
  <c r="M1605" i="3"/>
  <c r="U1605" i="3"/>
  <c r="AC1605" i="3"/>
  <c r="AK1605" i="3"/>
  <c r="AS1605" i="3"/>
  <c r="BA1605" i="3"/>
  <c r="BI1605" i="3"/>
  <c r="N1604" i="3"/>
  <c r="AZ1601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O1601" i="3"/>
  <c r="S1601" i="3"/>
  <c r="W1601" i="3"/>
  <c r="AA1601" i="3"/>
  <c r="AE1601" i="3"/>
  <c r="AI1601" i="3"/>
  <c r="AM1601" i="3"/>
  <c r="AQ1601" i="3"/>
  <c r="AU1601" i="3"/>
  <c r="AY1601" i="3"/>
  <c r="BC1601" i="3"/>
  <c r="BG1601" i="3"/>
  <c r="X1601" i="3"/>
  <c r="AN1601" i="3"/>
  <c r="BD1601" i="3"/>
  <c r="AB1601" i="3"/>
  <c r="AR1601" i="3"/>
  <c r="BH1601" i="3"/>
  <c r="P1601" i="3"/>
  <c r="AF1601" i="3"/>
  <c r="AV1601" i="3"/>
  <c r="N1600" i="3"/>
  <c r="AZ1597" i="3"/>
  <c r="M1597" i="3"/>
  <c r="Q1597" i="3"/>
  <c r="U1597" i="3"/>
  <c r="Y1597" i="3"/>
  <c r="AC1597" i="3"/>
  <c r="AG1597" i="3"/>
  <c r="AK1597" i="3"/>
  <c r="AO1597" i="3"/>
  <c r="AS1597" i="3"/>
  <c r="AW1597" i="3"/>
  <c r="BA1597" i="3"/>
  <c r="BE1597" i="3"/>
  <c r="BI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X1597" i="3"/>
  <c r="AN1597" i="3"/>
  <c r="BD1597" i="3"/>
  <c r="AB1597" i="3"/>
  <c r="AR1597" i="3"/>
  <c r="BH1597" i="3"/>
  <c r="P1597" i="3"/>
  <c r="AF1597" i="3"/>
  <c r="AV1597" i="3"/>
  <c r="N1596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X1593" i="3"/>
  <c r="AN1593" i="3"/>
  <c r="BD1593" i="3"/>
  <c r="AB1593" i="3"/>
  <c r="AR1593" i="3"/>
  <c r="BH1593" i="3"/>
  <c r="P1593" i="3"/>
  <c r="AF1593" i="3"/>
  <c r="AV1593" i="3"/>
  <c r="N1592" i="3"/>
  <c r="P1588" i="3"/>
  <c r="T1588" i="3"/>
  <c r="X1588" i="3"/>
  <c r="AB1588" i="3"/>
  <c r="AF1588" i="3"/>
  <c r="AJ1588" i="3"/>
  <c r="AN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R1588" i="3"/>
  <c r="Z1588" i="3"/>
  <c r="AH1588" i="3"/>
  <c r="AP1588" i="3"/>
  <c r="AU1588" i="3"/>
  <c r="AZ1588" i="3"/>
  <c r="BF1588" i="3"/>
  <c r="S1588" i="3"/>
  <c r="AA1588" i="3"/>
  <c r="AI1588" i="3"/>
  <c r="AQ1588" i="3"/>
  <c r="AV1588" i="3"/>
  <c r="BB1588" i="3"/>
  <c r="BG1588" i="3"/>
  <c r="N1588" i="3"/>
  <c r="V1588" i="3"/>
  <c r="AD1588" i="3"/>
  <c r="AL1588" i="3"/>
  <c r="AR1588" i="3"/>
  <c r="AX1588" i="3"/>
  <c r="BC1588" i="3"/>
  <c r="BH1588" i="3"/>
  <c r="O1588" i="3"/>
  <c r="AT1588" i="3"/>
  <c r="W1588" i="3"/>
  <c r="AY1588" i="3"/>
  <c r="AE1588" i="3"/>
  <c r="BD1588" i="3"/>
  <c r="N1640" i="3"/>
  <c r="BJ1640" i="3" s="1"/>
  <c r="BF1638" i="3"/>
  <c r="BB1638" i="3"/>
  <c r="AX1638" i="3"/>
  <c r="AT1638" i="3"/>
  <c r="AP1638" i="3"/>
  <c r="AL1638" i="3"/>
  <c r="AH1638" i="3"/>
  <c r="AD1638" i="3"/>
  <c r="Z1638" i="3"/>
  <c r="V1638" i="3"/>
  <c r="R1638" i="3"/>
  <c r="N1638" i="3"/>
  <c r="BJ1638" i="3" s="1"/>
  <c r="BF1636" i="3"/>
  <c r="BB1636" i="3"/>
  <c r="AX1636" i="3"/>
  <c r="AT1636" i="3"/>
  <c r="AP1636" i="3"/>
  <c r="AL1636" i="3"/>
  <c r="AH1636" i="3"/>
  <c r="AD1636" i="3"/>
  <c r="Z1636" i="3"/>
  <c r="V1636" i="3"/>
  <c r="R1636" i="3"/>
  <c r="N1636" i="3"/>
  <c r="BJ1636" i="3" s="1"/>
  <c r="BF1634" i="3"/>
  <c r="BB1634" i="3"/>
  <c r="AX1634" i="3"/>
  <c r="AT1634" i="3"/>
  <c r="AP1634" i="3"/>
  <c r="AL1634" i="3"/>
  <c r="AH1634" i="3"/>
  <c r="AD1634" i="3"/>
  <c r="Z1634" i="3"/>
  <c r="V1634" i="3"/>
  <c r="R1634" i="3"/>
  <c r="N1634" i="3"/>
  <c r="BF1632" i="3"/>
  <c r="BB1632" i="3"/>
  <c r="AX1632" i="3"/>
  <c r="AT1632" i="3"/>
  <c r="AP1632" i="3"/>
  <c r="AL1632" i="3"/>
  <c r="AH1632" i="3"/>
  <c r="AD1632" i="3"/>
  <c r="Z1632" i="3"/>
  <c r="V1632" i="3"/>
  <c r="R1632" i="3"/>
  <c r="N1632" i="3"/>
  <c r="BF1630" i="3"/>
  <c r="BB1630" i="3"/>
  <c r="AX1630" i="3"/>
  <c r="AT1630" i="3"/>
  <c r="AP1630" i="3"/>
  <c r="AL1630" i="3"/>
  <c r="AH1630" i="3"/>
  <c r="AD1630" i="3"/>
  <c r="Z1630" i="3"/>
  <c r="V1630" i="3"/>
  <c r="R1630" i="3"/>
  <c r="N1630" i="3"/>
  <c r="BH1627" i="3"/>
  <c r="BC1627" i="3"/>
  <c r="AX1627" i="3"/>
  <c r="AR1627" i="3"/>
  <c r="AM1627" i="3"/>
  <c r="AH1627" i="3"/>
  <c r="AB1627" i="3"/>
  <c r="W1627" i="3"/>
  <c r="N1626" i="3"/>
  <c r="R1626" i="3"/>
  <c r="V1626" i="3"/>
  <c r="Z1626" i="3"/>
  <c r="AD1626" i="3"/>
  <c r="AH1626" i="3"/>
  <c r="AL1626" i="3"/>
  <c r="AP1626" i="3"/>
  <c r="AT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AY1625" i="3"/>
  <c r="AI1625" i="3"/>
  <c r="S1625" i="3"/>
  <c r="BE1624" i="3"/>
  <c r="AO1624" i="3"/>
  <c r="P1623" i="3"/>
  <c r="T1623" i="3"/>
  <c r="X1623" i="3"/>
  <c r="AB1623" i="3"/>
  <c r="AF1623" i="3"/>
  <c r="AJ1623" i="3"/>
  <c r="AN1623" i="3"/>
  <c r="AR1623" i="3"/>
  <c r="AV1623" i="3"/>
  <c r="AZ1623" i="3"/>
  <c r="BD1623" i="3"/>
  <c r="BH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BG1621" i="3"/>
  <c r="AQ1621" i="3"/>
  <c r="AW1620" i="3"/>
  <c r="AG1620" i="3"/>
  <c r="Q1620" i="3"/>
  <c r="AU1619" i="3"/>
  <c r="AE1619" i="3"/>
  <c r="AW1618" i="3"/>
  <c r="AG1618" i="3"/>
  <c r="Q1618" i="3"/>
  <c r="AU1617" i="3"/>
  <c r="AE1617" i="3"/>
  <c r="AW1616" i="3"/>
  <c r="AG1616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O1612" i="3"/>
  <c r="S1612" i="3"/>
  <c r="W1612" i="3"/>
  <c r="AA1612" i="3"/>
  <c r="AE1612" i="3"/>
  <c r="AI1612" i="3"/>
  <c r="AM1612" i="3"/>
  <c r="AQ1612" i="3"/>
  <c r="AU1612" i="3"/>
  <c r="AY1612" i="3"/>
  <c r="BC1612" i="3"/>
  <c r="BG1612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Z1604" i="3"/>
  <c r="AP1604" i="3"/>
  <c r="BF1604" i="3"/>
  <c r="Z1600" i="3"/>
  <c r="AP1600" i="3"/>
  <c r="BF1600" i="3"/>
  <c r="Z1596" i="3"/>
  <c r="AP1596" i="3"/>
  <c r="BF1596" i="3"/>
  <c r="Z1592" i="3"/>
  <c r="AP1592" i="3"/>
  <c r="BF1592" i="3"/>
  <c r="R1592" i="3"/>
  <c r="AH1592" i="3"/>
  <c r="AX1592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X1577" i="3"/>
  <c r="AN1577" i="3"/>
  <c r="BD1577" i="3"/>
  <c r="AB1577" i="3"/>
  <c r="AR1577" i="3"/>
  <c r="BH1577" i="3"/>
  <c r="P1577" i="3"/>
  <c r="AF1577" i="3"/>
  <c r="AV1577" i="3"/>
  <c r="T1577" i="3"/>
  <c r="AJ1577" i="3"/>
  <c r="BI1648" i="3"/>
  <c r="BE1648" i="3"/>
  <c r="BA1648" i="3"/>
  <c r="AW1648" i="3"/>
  <c r="AS1648" i="3"/>
  <c r="AO1648" i="3"/>
  <c r="AK1648" i="3"/>
  <c r="AG1648" i="3"/>
  <c r="AC1648" i="3"/>
  <c r="Y1648" i="3"/>
  <c r="U1648" i="3"/>
  <c r="Q1648" i="3"/>
  <c r="BI1646" i="3"/>
  <c r="BE1646" i="3"/>
  <c r="BA1646" i="3"/>
  <c r="AW1646" i="3"/>
  <c r="AS1646" i="3"/>
  <c r="AO1646" i="3"/>
  <c r="AK1646" i="3"/>
  <c r="AG1646" i="3"/>
  <c r="AC1646" i="3"/>
  <c r="Y1646" i="3"/>
  <c r="U1646" i="3"/>
  <c r="Q1646" i="3"/>
  <c r="BI1644" i="3"/>
  <c r="BE1644" i="3"/>
  <c r="BA1644" i="3"/>
  <c r="AW1644" i="3"/>
  <c r="AS1644" i="3"/>
  <c r="AO1644" i="3"/>
  <c r="AK1644" i="3"/>
  <c r="AG1644" i="3"/>
  <c r="AC1644" i="3"/>
  <c r="Y1644" i="3"/>
  <c r="U1644" i="3"/>
  <c r="Q1644" i="3"/>
  <c r="BI1642" i="3"/>
  <c r="BE1642" i="3"/>
  <c r="BA1642" i="3"/>
  <c r="AW1642" i="3"/>
  <c r="AS1642" i="3"/>
  <c r="AO1642" i="3"/>
  <c r="AK1642" i="3"/>
  <c r="AG1642" i="3"/>
  <c r="AC1642" i="3"/>
  <c r="Y1642" i="3"/>
  <c r="U1642" i="3"/>
  <c r="Q1642" i="3"/>
  <c r="BI1640" i="3"/>
  <c r="BE1640" i="3"/>
  <c r="BA1640" i="3"/>
  <c r="AW1640" i="3"/>
  <c r="AS1640" i="3"/>
  <c r="AO1640" i="3"/>
  <c r="AK1640" i="3"/>
  <c r="AG1640" i="3"/>
  <c r="AC1640" i="3"/>
  <c r="Y1640" i="3"/>
  <c r="U1640" i="3"/>
  <c r="Q1640" i="3"/>
  <c r="BI1638" i="3"/>
  <c r="BE1638" i="3"/>
  <c r="BA1638" i="3"/>
  <c r="AW1638" i="3"/>
  <c r="AS1638" i="3"/>
  <c r="AO1638" i="3"/>
  <c r="AK1638" i="3"/>
  <c r="AG1638" i="3"/>
  <c r="AC1638" i="3"/>
  <c r="Y1638" i="3"/>
  <c r="U1638" i="3"/>
  <c r="Q1638" i="3"/>
  <c r="BI1636" i="3"/>
  <c r="BE1636" i="3"/>
  <c r="BA1636" i="3"/>
  <c r="AW1636" i="3"/>
  <c r="AS1636" i="3"/>
  <c r="AO1636" i="3"/>
  <c r="AK1636" i="3"/>
  <c r="AG1636" i="3"/>
  <c r="AC1636" i="3"/>
  <c r="Y1636" i="3"/>
  <c r="U1636" i="3"/>
  <c r="Q1636" i="3"/>
  <c r="BI1634" i="3"/>
  <c r="BE1634" i="3"/>
  <c r="BA1634" i="3"/>
  <c r="AW1634" i="3"/>
  <c r="AS1634" i="3"/>
  <c r="AO1634" i="3"/>
  <c r="AK1634" i="3"/>
  <c r="AG1634" i="3"/>
  <c r="AC1634" i="3"/>
  <c r="Y1634" i="3"/>
  <c r="U1634" i="3"/>
  <c r="Q1634" i="3"/>
  <c r="BI1632" i="3"/>
  <c r="BE1632" i="3"/>
  <c r="BA1632" i="3"/>
  <c r="AW1632" i="3"/>
  <c r="AS1632" i="3"/>
  <c r="AO1632" i="3"/>
  <c r="AK1632" i="3"/>
  <c r="AG1632" i="3"/>
  <c r="AC1632" i="3"/>
  <c r="Y1632" i="3"/>
  <c r="U1632" i="3"/>
  <c r="Q1632" i="3"/>
  <c r="BI1630" i="3"/>
  <c r="BE1630" i="3"/>
  <c r="BA1630" i="3"/>
  <c r="AW1630" i="3"/>
  <c r="AS1630" i="3"/>
  <c r="AO1630" i="3"/>
  <c r="AK1630" i="3"/>
  <c r="AG1630" i="3"/>
  <c r="AC1630" i="3"/>
  <c r="Y1630" i="3"/>
  <c r="U1630" i="3"/>
  <c r="Q1630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AU1625" i="3"/>
  <c r="AE1625" i="3"/>
  <c r="O1625" i="3"/>
  <c r="N1624" i="3"/>
  <c r="R1624" i="3"/>
  <c r="V1624" i="3"/>
  <c r="Z1624" i="3"/>
  <c r="AD1624" i="3"/>
  <c r="AH1624" i="3"/>
  <c r="AL1624" i="3"/>
  <c r="AP1624" i="3"/>
  <c r="AT1624" i="3"/>
  <c r="AX1624" i="3"/>
  <c r="BB1624" i="3"/>
  <c r="BF1624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BI1620" i="3"/>
  <c r="AS1620" i="3"/>
  <c r="AC1620" i="3"/>
  <c r="M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BI1618" i="3"/>
  <c r="AS1618" i="3"/>
  <c r="AC1618" i="3"/>
  <c r="M1618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BI1616" i="3"/>
  <c r="AS1616" i="3"/>
  <c r="AC1616" i="3"/>
  <c r="M1616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BI1614" i="3"/>
  <c r="AS1614" i="3"/>
  <c r="AC1614" i="3"/>
  <c r="AW1612" i="3"/>
  <c r="AG1612" i="3"/>
  <c r="Q1612" i="3"/>
  <c r="N1610" i="3"/>
  <c r="R1610" i="3"/>
  <c r="V1610" i="3"/>
  <c r="Z1610" i="3"/>
  <c r="AD1610" i="3"/>
  <c r="AH1610" i="3"/>
  <c r="AL1610" i="3"/>
  <c r="AP1610" i="3"/>
  <c r="AT1610" i="3"/>
  <c r="AX1610" i="3"/>
  <c r="BB1610" i="3"/>
  <c r="BF1610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AY1609" i="3"/>
  <c r="AI1609" i="3"/>
  <c r="S1609" i="3"/>
  <c r="N1607" i="3"/>
  <c r="R1607" i="3"/>
  <c r="V1607" i="3"/>
  <c r="Z1607" i="3"/>
  <c r="AD1607" i="3"/>
  <c r="AH1607" i="3"/>
  <c r="AL1607" i="3"/>
  <c r="AP1607" i="3"/>
  <c r="AT1607" i="3"/>
  <c r="O1607" i="3"/>
  <c r="S1607" i="3"/>
  <c r="W1607" i="3"/>
  <c r="AA1607" i="3"/>
  <c r="AE1607" i="3"/>
  <c r="AI1607" i="3"/>
  <c r="AM1607" i="3"/>
  <c r="AQ1607" i="3"/>
  <c r="Q1607" i="3"/>
  <c r="Y1607" i="3"/>
  <c r="AG1607" i="3"/>
  <c r="AO1607" i="3"/>
  <c r="AV1607" i="3"/>
  <c r="AZ1607" i="3"/>
  <c r="BD1607" i="3"/>
  <c r="BH1607" i="3"/>
  <c r="T1607" i="3"/>
  <c r="AB1607" i="3"/>
  <c r="AJ1607" i="3"/>
  <c r="AR1607" i="3"/>
  <c r="AW1607" i="3"/>
  <c r="BA1607" i="3"/>
  <c r="BE1607" i="3"/>
  <c r="BI1607" i="3"/>
  <c r="M1607" i="3"/>
  <c r="U1607" i="3"/>
  <c r="AC1607" i="3"/>
  <c r="AK1607" i="3"/>
  <c r="AS1607" i="3"/>
  <c r="AX1607" i="3"/>
  <c r="BB1607" i="3"/>
  <c r="BF1607" i="3"/>
  <c r="AV1605" i="3"/>
  <c r="AL1604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N1603" i="3"/>
  <c r="R1603" i="3"/>
  <c r="V1603" i="3"/>
  <c r="Z1603" i="3"/>
  <c r="AD1603" i="3"/>
  <c r="AH1603" i="3"/>
  <c r="AL1603" i="3"/>
  <c r="AP1603" i="3"/>
  <c r="AT1603" i="3"/>
  <c r="AX1603" i="3"/>
  <c r="BB1603" i="3"/>
  <c r="BF1603" i="3"/>
  <c r="O1603" i="3"/>
  <c r="S1603" i="3"/>
  <c r="W1603" i="3"/>
  <c r="AA1603" i="3"/>
  <c r="AE1603" i="3"/>
  <c r="AI1603" i="3"/>
  <c r="AM1603" i="3"/>
  <c r="AQ1603" i="3"/>
  <c r="AU1603" i="3"/>
  <c r="AY1603" i="3"/>
  <c r="BC1603" i="3"/>
  <c r="BG1603" i="3"/>
  <c r="X1603" i="3"/>
  <c r="AN1603" i="3"/>
  <c r="BD1603" i="3"/>
  <c r="AB1603" i="3"/>
  <c r="AR1603" i="3"/>
  <c r="BH1603" i="3"/>
  <c r="P1603" i="3"/>
  <c r="AF1603" i="3"/>
  <c r="AV1603" i="3"/>
  <c r="N1602" i="3"/>
  <c r="AL1600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X1599" i="3"/>
  <c r="AN1599" i="3"/>
  <c r="BD1599" i="3"/>
  <c r="AB1599" i="3"/>
  <c r="AR1599" i="3"/>
  <c r="BH1599" i="3"/>
  <c r="P1599" i="3"/>
  <c r="AF1599" i="3"/>
  <c r="AV1599" i="3"/>
  <c r="N1598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X1595" i="3"/>
  <c r="AN1595" i="3"/>
  <c r="BD1595" i="3"/>
  <c r="AB1595" i="3"/>
  <c r="AR1595" i="3"/>
  <c r="BH1595" i="3"/>
  <c r="P1595" i="3"/>
  <c r="AF1595" i="3"/>
  <c r="AV1595" i="3"/>
  <c r="N1594" i="3"/>
  <c r="Y1589" i="3"/>
  <c r="AT1589" i="3"/>
  <c r="AD1589" i="3"/>
  <c r="AZ1589" i="3"/>
  <c r="N1589" i="3"/>
  <c r="AJ1589" i="3"/>
  <c r="BE1589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X1581" i="3"/>
  <c r="AN1581" i="3"/>
  <c r="BD1581" i="3"/>
  <c r="AB1581" i="3"/>
  <c r="AR1581" i="3"/>
  <c r="BH1581" i="3"/>
  <c r="P1581" i="3"/>
  <c r="AF1581" i="3"/>
  <c r="AV1581" i="3"/>
  <c r="T1581" i="3"/>
  <c r="AJ1581" i="3"/>
  <c r="AX1604" i="3"/>
  <c r="AH1604" i="3"/>
  <c r="R1604" i="3"/>
  <c r="AX1602" i="3"/>
  <c r="AH1602" i="3"/>
  <c r="R1602" i="3"/>
  <c r="AX1600" i="3"/>
  <c r="AH1600" i="3"/>
  <c r="R1600" i="3"/>
  <c r="AX1598" i="3"/>
  <c r="AH1598" i="3"/>
  <c r="R1598" i="3"/>
  <c r="AX1596" i="3"/>
  <c r="AH1596" i="3"/>
  <c r="R1596" i="3"/>
  <c r="AX1594" i="3"/>
  <c r="AH1594" i="3"/>
  <c r="R1594" i="3"/>
  <c r="Z1584" i="3"/>
  <c r="AP1584" i="3"/>
  <c r="BF1584" i="3"/>
  <c r="Z1580" i="3"/>
  <c r="AP1580" i="3"/>
  <c r="BF1580" i="3"/>
  <c r="Z1576" i="3"/>
  <c r="AP1576" i="3"/>
  <c r="BF1576" i="3"/>
  <c r="P1565" i="3"/>
  <c r="T1565" i="3"/>
  <c r="X1565" i="3"/>
  <c r="AB1565" i="3"/>
  <c r="AF1565" i="3"/>
  <c r="AJ1565" i="3"/>
  <c r="AN1565" i="3"/>
  <c r="AR1565" i="3"/>
  <c r="AV1565" i="3"/>
  <c r="AZ1565" i="3"/>
  <c r="BD1565" i="3"/>
  <c r="BH1565" i="3"/>
  <c r="N1565" i="3"/>
  <c r="R1565" i="3"/>
  <c r="V1565" i="3"/>
  <c r="Z1565" i="3"/>
  <c r="AD1565" i="3"/>
  <c r="AH1565" i="3"/>
  <c r="AL1565" i="3"/>
  <c r="AP1565" i="3"/>
  <c r="AT1565" i="3"/>
  <c r="AX1565" i="3"/>
  <c r="BB1565" i="3"/>
  <c r="BF1565" i="3"/>
  <c r="M1565" i="3"/>
  <c r="U1565" i="3"/>
  <c r="AC1565" i="3"/>
  <c r="AK1565" i="3"/>
  <c r="AS1565" i="3"/>
  <c r="BA1565" i="3"/>
  <c r="BI1565" i="3"/>
  <c r="O1565" i="3"/>
  <c r="Y1565" i="3"/>
  <c r="AI1565" i="3"/>
  <c r="AU1565" i="3"/>
  <c r="BE1565" i="3"/>
  <c r="Q1565" i="3"/>
  <c r="AA1565" i="3"/>
  <c r="AM1565" i="3"/>
  <c r="AW1565" i="3"/>
  <c r="BG1565" i="3"/>
  <c r="S1565" i="3"/>
  <c r="AE1565" i="3"/>
  <c r="AO1565" i="3"/>
  <c r="AY1565" i="3"/>
  <c r="W1565" i="3"/>
  <c r="AG1565" i="3"/>
  <c r="AQ1565" i="3"/>
  <c r="L1606" i="3"/>
  <c r="AB1606" i="3" s="1"/>
  <c r="AT1604" i="3"/>
  <c r="AD1604" i="3"/>
  <c r="AT1602" i="3"/>
  <c r="AD1602" i="3"/>
  <c r="AT1600" i="3"/>
  <c r="AD1600" i="3"/>
  <c r="AT1598" i="3"/>
  <c r="AD1598" i="3"/>
  <c r="AT1596" i="3"/>
  <c r="AD1596" i="3"/>
  <c r="AT1594" i="3"/>
  <c r="AD1594" i="3"/>
  <c r="AT1592" i="3"/>
  <c r="AD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O1590" i="3"/>
  <c r="T1590" i="3"/>
  <c r="Z1590" i="3"/>
  <c r="AE1590" i="3"/>
  <c r="AJ1590" i="3"/>
  <c r="AP1590" i="3"/>
  <c r="AU1590" i="3"/>
  <c r="AZ1590" i="3"/>
  <c r="BF1590" i="3"/>
  <c r="P1590" i="3"/>
  <c r="V1590" i="3"/>
  <c r="AA1590" i="3"/>
  <c r="AF1590" i="3"/>
  <c r="AL1590" i="3"/>
  <c r="AQ1590" i="3"/>
  <c r="AV1590" i="3"/>
  <c r="BB1590" i="3"/>
  <c r="BG1590" i="3"/>
  <c r="R1590" i="3"/>
  <c r="W1590" i="3"/>
  <c r="AB1590" i="3"/>
  <c r="AH1590" i="3"/>
  <c r="AM1590" i="3"/>
  <c r="AR1590" i="3"/>
  <c r="AX1590" i="3"/>
  <c r="BC1590" i="3"/>
  <c r="BH1590" i="3"/>
  <c r="P1586" i="3"/>
  <c r="T1586" i="3"/>
  <c r="X1586" i="3"/>
  <c r="AB1586" i="3"/>
  <c r="AF1586" i="3"/>
  <c r="AJ1586" i="3"/>
  <c r="AN1586" i="3"/>
  <c r="AR1586" i="3"/>
  <c r="AV1586" i="3"/>
  <c r="AZ1586" i="3"/>
  <c r="BD1586" i="3"/>
  <c r="BH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R1586" i="3"/>
  <c r="Z1586" i="3"/>
  <c r="AH1586" i="3"/>
  <c r="AP1586" i="3"/>
  <c r="AX1586" i="3"/>
  <c r="BF1586" i="3"/>
  <c r="S1586" i="3"/>
  <c r="AA1586" i="3"/>
  <c r="AI1586" i="3"/>
  <c r="AQ1586" i="3"/>
  <c r="AY1586" i="3"/>
  <c r="BG1586" i="3"/>
  <c r="N1586" i="3"/>
  <c r="V1586" i="3"/>
  <c r="AD1586" i="3"/>
  <c r="AL1586" i="3"/>
  <c r="AT1586" i="3"/>
  <c r="BB1586" i="3"/>
  <c r="AL1584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BF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X1583" i="3"/>
  <c r="AN1583" i="3"/>
  <c r="BD1583" i="3"/>
  <c r="AB1583" i="3"/>
  <c r="AR1583" i="3"/>
  <c r="BH1583" i="3"/>
  <c r="P1583" i="3"/>
  <c r="AF1583" i="3"/>
  <c r="AV1583" i="3"/>
  <c r="AL1580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X1579" i="3"/>
  <c r="AN1579" i="3"/>
  <c r="BD1579" i="3"/>
  <c r="AB1579" i="3"/>
  <c r="AR1579" i="3"/>
  <c r="BH1579" i="3"/>
  <c r="P1579" i="3"/>
  <c r="AF1579" i="3"/>
  <c r="AV1579" i="3"/>
  <c r="AL1576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X1575" i="3"/>
  <c r="AN1575" i="3"/>
  <c r="BD1575" i="3"/>
  <c r="AB1575" i="3"/>
  <c r="AR1575" i="3"/>
  <c r="BH1575" i="3"/>
  <c r="P1575" i="3"/>
  <c r="AF1575" i="3"/>
  <c r="AV1575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P1562" i="3"/>
  <c r="T1562" i="3"/>
  <c r="X1562" i="3"/>
  <c r="AB1562" i="3"/>
  <c r="AF1562" i="3"/>
  <c r="AJ1562" i="3"/>
  <c r="AN1562" i="3"/>
  <c r="AR1562" i="3"/>
  <c r="AV1562" i="3"/>
  <c r="AZ1562" i="3"/>
  <c r="BD1562" i="3"/>
  <c r="BH1562" i="3"/>
  <c r="Q1562" i="3"/>
  <c r="Y1562" i="3"/>
  <c r="AG1562" i="3"/>
  <c r="AO1562" i="3"/>
  <c r="AW1562" i="3"/>
  <c r="BE1562" i="3"/>
  <c r="O1562" i="3"/>
  <c r="AA1562" i="3"/>
  <c r="AK1562" i="3"/>
  <c r="AU1562" i="3"/>
  <c r="BG1562" i="3"/>
  <c r="S1562" i="3"/>
  <c r="AC1562" i="3"/>
  <c r="AM1562" i="3"/>
  <c r="AY1562" i="3"/>
  <c r="BI1562" i="3"/>
  <c r="U1562" i="3"/>
  <c r="AE1562" i="3"/>
  <c r="AQ1562" i="3"/>
  <c r="BA1562" i="3"/>
  <c r="AS1562" i="3"/>
  <c r="M1562" i="3"/>
  <c r="BC1562" i="3"/>
  <c r="W156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P1604" i="3"/>
  <c r="T1604" i="3"/>
  <c r="X1604" i="3"/>
  <c r="AB1604" i="3"/>
  <c r="AF1604" i="3"/>
  <c r="AJ1604" i="3"/>
  <c r="AN1604" i="3"/>
  <c r="AR1604" i="3"/>
  <c r="AV1604" i="3"/>
  <c r="AZ1604" i="3"/>
  <c r="BD1604" i="3"/>
  <c r="BH1604" i="3"/>
  <c r="M1604" i="3"/>
  <c r="Q1604" i="3"/>
  <c r="U1604" i="3"/>
  <c r="Y1604" i="3"/>
  <c r="AC1604" i="3"/>
  <c r="AG1604" i="3"/>
  <c r="AK1604" i="3"/>
  <c r="AO1604" i="3"/>
  <c r="AS1604" i="3"/>
  <c r="AW1604" i="3"/>
  <c r="BA1604" i="3"/>
  <c r="BE1604" i="3"/>
  <c r="BI1604" i="3"/>
  <c r="O1602" i="3"/>
  <c r="S1602" i="3"/>
  <c r="W1602" i="3"/>
  <c r="AA1602" i="3"/>
  <c r="AE1602" i="3"/>
  <c r="AI1602" i="3"/>
  <c r="AM1602" i="3"/>
  <c r="AQ1602" i="3"/>
  <c r="AU1602" i="3"/>
  <c r="AY1602" i="3"/>
  <c r="BC1602" i="3"/>
  <c r="BG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M1602" i="3"/>
  <c r="Q1602" i="3"/>
  <c r="U1602" i="3"/>
  <c r="Y1602" i="3"/>
  <c r="AC1602" i="3"/>
  <c r="AG1602" i="3"/>
  <c r="AK1602" i="3"/>
  <c r="AO1602" i="3"/>
  <c r="AS1602" i="3"/>
  <c r="AW1602" i="3"/>
  <c r="BA1602" i="3"/>
  <c r="BE1602" i="3"/>
  <c r="BI1602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M1600" i="3"/>
  <c r="Q1600" i="3"/>
  <c r="U1600" i="3"/>
  <c r="Y1600" i="3"/>
  <c r="AC1600" i="3"/>
  <c r="AG1600" i="3"/>
  <c r="AK1600" i="3"/>
  <c r="AO1600" i="3"/>
  <c r="AS1600" i="3"/>
  <c r="AW1600" i="3"/>
  <c r="BA1600" i="3"/>
  <c r="BE1600" i="3"/>
  <c r="BI1600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AR1596" i="3"/>
  <c r="AV1596" i="3"/>
  <c r="AZ1596" i="3"/>
  <c r="BD1596" i="3"/>
  <c r="BH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O1591" i="3"/>
  <c r="S1591" i="3"/>
  <c r="P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Q1591" i="3"/>
  <c r="V1591" i="3"/>
  <c r="Z1591" i="3"/>
  <c r="AD1591" i="3"/>
  <c r="AH1591" i="3"/>
  <c r="AL1591" i="3"/>
  <c r="AP1591" i="3"/>
  <c r="AT1591" i="3"/>
  <c r="AX1591" i="3"/>
  <c r="BB1591" i="3"/>
  <c r="BF1591" i="3"/>
  <c r="M1591" i="3"/>
  <c r="R1591" i="3"/>
  <c r="W1591" i="3"/>
  <c r="AA1591" i="3"/>
  <c r="AE1591" i="3"/>
  <c r="AI1591" i="3"/>
  <c r="AM1591" i="3"/>
  <c r="AQ1591" i="3"/>
  <c r="AU1591" i="3"/>
  <c r="AY1591" i="3"/>
  <c r="BC1591" i="3"/>
  <c r="BG1591" i="3"/>
  <c r="AT1590" i="3"/>
  <c r="X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P1589" i="3"/>
  <c r="U1589" i="3"/>
  <c r="Z1589" i="3"/>
  <c r="AF1589" i="3"/>
  <c r="AK1589" i="3"/>
  <c r="AP1589" i="3"/>
  <c r="AV1589" i="3"/>
  <c r="BA1589" i="3"/>
  <c r="BF1589" i="3"/>
  <c r="Q1589" i="3"/>
  <c r="V1589" i="3"/>
  <c r="AB1589" i="3"/>
  <c r="AG1589" i="3"/>
  <c r="AL1589" i="3"/>
  <c r="AR1589" i="3"/>
  <c r="AW1589" i="3"/>
  <c r="BB1589" i="3"/>
  <c r="BH1589" i="3"/>
  <c r="M1589" i="3"/>
  <c r="R1589" i="3"/>
  <c r="X1589" i="3"/>
  <c r="AC1589" i="3"/>
  <c r="AH1589" i="3"/>
  <c r="AN1589" i="3"/>
  <c r="AS1589" i="3"/>
  <c r="AX1589" i="3"/>
  <c r="BD1589" i="3"/>
  <c r="BI1589" i="3"/>
  <c r="AE1586" i="3"/>
  <c r="V1584" i="3"/>
  <c r="AJ1583" i="3"/>
  <c r="Z1582" i="3"/>
  <c r="AP1582" i="3"/>
  <c r="BF1582" i="3"/>
  <c r="V1580" i="3"/>
  <c r="AJ1579" i="3"/>
  <c r="Z1578" i="3"/>
  <c r="AP1578" i="3"/>
  <c r="BF1578" i="3"/>
  <c r="V1576" i="3"/>
  <c r="AJ1575" i="3"/>
  <c r="AX1584" i="3"/>
  <c r="AH1584" i="3"/>
  <c r="R1584" i="3"/>
  <c r="AX1582" i="3"/>
  <c r="AH1582" i="3"/>
  <c r="R1582" i="3"/>
  <c r="AX1580" i="3"/>
  <c r="AH1580" i="3"/>
  <c r="R1580" i="3"/>
  <c r="AX1578" i="3"/>
  <c r="AH1578" i="3"/>
  <c r="R1578" i="3"/>
  <c r="AX1576" i="3"/>
  <c r="AH1576" i="3"/>
  <c r="R1576" i="3"/>
  <c r="AZ1572" i="3"/>
  <c r="AE1572" i="3"/>
  <c r="Q1572" i="3"/>
  <c r="AQ1567" i="3"/>
  <c r="O1567" i="3"/>
  <c r="P1563" i="3"/>
  <c r="T1563" i="3"/>
  <c r="X1563" i="3"/>
  <c r="AB1563" i="3"/>
  <c r="AF1563" i="3"/>
  <c r="AJ1563" i="3"/>
  <c r="AN1563" i="3"/>
  <c r="AR1563" i="3"/>
  <c r="AV1563" i="3"/>
  <c r="AZ1563" i="3"/>
  <c r="BD1563" i="3"/>
  <c r="BH1563" i="3"/>
  <c r="N1563" i="3"/>
  <c r="R1563" i="3"/>
  <c r="V1563" i="3"/>
  <c r="Z1563" i="3"/>
  <c r="AD1563" i="3"/>
  <c r="AH1563" i="3"/>
  <c r="AL1563" i="3"/>
  <c r="AP1563" i="3"/>
  <c r="AT1563" i="3"/>
  <c r="AX1563" i="3"/>
  <c r="BB1563" i="3"/>
  <c r="BF1563" i="3"/>
  <c r="M1563" i="3"/>
  <c r="U1563" i="3"/>
  <c r="AC1563" i="3"/>
  <c r="AK1563" i="3"/>
  <c r="AS1563" i="3"/>
  <c r="BA1563" i="3"/>
  <c r="BI1563" i="3"/>
  <c r="S1563" i="3"/>
  <c r="AE1563" i="3"/>
  <c r="AO1563" i="3"/>
  <c r="AY1563" i="3"/>
  <c r="W1563" i="3"/>
  <c r="AG1563" i="3"/>
  <c r="AQ1563" i="3"/>
  <c r="BC1563" i="3"/>
  <c r="O1563" i="3"/>
  <c r="Y1563" i="3"/>
  <c r="AI1563" i="3"/>
  <c r="AU1563" i="3"/>
  <c r="BE1563" i="3"/>
  <c r="N1587" i="3"/>
  <c r="R1587" i="3"/>
  <c r="V1587" i="3"/>
  <c r="Z1587" i="3"/>
  <c r="AD1587" i="3"/>
  <c r="AH1587" i="3"/>
  <c r="AL1587" i="3"/>
  <c r="AP1587" i="3"/>
  <c r="AT1587" i="3"/>
  <c r="AX1587" i="3"/>
  <c r="BB1587" i="3"/>
  <c r="BF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AT1584" i="3"/>
  <c r="AD1584" i="3"/>
  <c r="AT1582" i="3"/>
  <c r="AD1582" i="3"/>
  <c r="AT1580" i="3"/>
  <c r="AD1580" i="3"/>
  <c r="AT1578" i="3"/>
  <c r="AD1578" i="3"/>
  <c r="AT1576" i="3"/>
  <c r="AD1576" i="3"/>
  <c r="P1574" i="3"/>
  <c r="U1574" i="3"/>
  <c r="AA1574" i="3"/>
  <c r="AF1574" i="3"/>
  <c r="AK1574" i="3"/>
  <c r="AQ1574" i="3"/>
  <c r="AV1574" i="3"/>
  <c r="BA1574" i="3"/>
  <c r="BG1574" i="3"/>
  <c r="AU1572" i="3"/>
  <c r="N1566" i="3"/>
  <c r="R1566" i="3"/>
  <c r="V1566" i="3"/>
  <c r="Z1566" i="3"/>
  <c r="AD1566" i="3"/>
  <c r="AH1566" i="3"/>
  <c r="AL1566" i="3"/>
  <c r="AP1566" i="3"/>
  <c r="AT1566" i="3"/>
  <c r="AX1566" i="3"/>
  <c r="BB1566" i="3"/>
  <c r="BF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Q1566" i="3"/>
  <c r="Y1566" i="3"/>
  <c r="AG1566" i="3"/>
  <c r="AO1566" i="3"/>
  <c r="AW1566" i="3"/>
  <c r="BE1566" i="3"/>
  <c r="O1566" i="3"/>
  <c r="AA1566" i="3"/>
  <c r="AK1566" i="3"/>
  <c r="AU1566" i="3"/>
  <c r="BG1566" i="3"/>
  <c r="S1566" i="3"/>
  <c r="AC1566" i="3"/>
  <c r="AM1566" i="3"/>
  <c r="AY1566" i="3"/>
  <c r="BI1566" i="3"/>
  <c r="U1566" i="3"/>
  <c r="AE1566" i="3"/>
  <c r="AQ1566" i="3"/>
  <c r="BA1566" i="3"/>
  <c r="AA1563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T1557" i="3"/>
  <c r="AJ1557" i="3"/>
  <c r="AZ1557" i="3"/>
  <c r="AB1557" i="3"/>
  <c r="AR1557" i="3"/>
  <c r="BH1557" i="3"/>
  <c r="P1557" i="3"/>
  <c r="AV1557" i="3"/>
  <c r="X1557" i="3"/>
  <c r="BD1557" i="3"/>
  <c r="AF1557" i="3"/>
  <c r="AN1557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P1584" i="3"/>
  <c r="T1584" i="3"/>
  <c r="X1584" i="3"/>
  <c r="AB1584" i="3"/>
  <c r="AF1584" i="3"/>
  <c r="AJ1584" i="3"/>
  <c r="AN1584" i="3"/>
  <c r="AR1584" i="3"/>
  <c r="AV1584" i="3"/>
  <c r="AZ1584" i="3"/>
  <c r="BD1584" i="3"/>
  <c r="BH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P1582" i="3"/>
  <c r="T1582" i="3"/>
  <c r="X1582" i="3"/>
  <c r="AB1582" i="3"/>
  <c r="AF1582" i="3"/>
  <c r="AJ1582" i="3"/>
  <c r="AN1582" i="3"/>
  <c r="AR1582" i="3"/>
  <c r="AV1582" i="3"/>
  <c r="AZ1582" i="3"/>
  <c r="BD1582" i="3"/>
  <c r="BH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8" i="3"/>
  <c r="S1578" i="3"/>
  <c r="W1578" i="3"/>
  <c r="AA1578" i="3"/>
  <c r="AE1578" i="3"/>
  <c r="AI1578" i="3"/>
  <c r="AM1578" i="3"/>
  <c r="AQ1578" i="3"/>
  <c r="AU1578" i="3"/>
  <c r="AY1578" i="3"/>
  <c r="BC1578" i="3"/>
  <c r="BG1578" i="3"/>
  <c r="P1578" i="3"/>
  <c r="T1578" i="3"/>
  <c r="X1578" i="3"/>
  <c r="AB1578" i="3"/>
  <c r="AF1578" i="3"/>
  <c r="AJ1578" i="3"/>
  <c r="AN1578" i="3"/>
  <c r="AR1578" i="3"/>
  <c r="AV1578" i="3"/>
  <c r="AZ1578" i="3"/>
  <c r="BD1578" i="3"/>
  <c r="BH1578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P1572" i="3"/>
  <c r="U1572" i="3"/>
  <c r="AA1572" i="3"/>
  <c r="AF1572" i="3"/>
  <c r="AK1572" i="3"/>
  <c r="AQ1572" i="3"/>
  <c r="AV1572" i="3"/>
  <c r="BA1572" i="3"/>
  <c r="BG1572" i="3"/>
  <c r="N1567" i="3"/>
  <c r="R1567" i="3"/>
  <c r="V1567" i="3"/>
  <c r="Z1567" i="3"/>
  <c r="AD1567" i="3"/>
  <c r="AH1567" i="3"/>
  <c r="AL1567" i="3"/>
  <c r="AP1567" i="3"/>
  <c r="AT1567" i="3"/>
  <c r="AX1567" i="3"/>
  <c r="BB1567" i="3"/>
  <c r="BF1567" i="3"/>
  <c r="Q1567" i="3"/>
  <c r="W1567" i="3"/>
  <c r="AB1567" i="3"/>
  <c r="AG1567" i="3"/>
  <c r="AM1567" i="3"/>
  <c r="AR1567" i="3"/>
  <c r="AW1567" i="3"/>
  <c r="BC1567" i="3"/>
  <c r="BH1567" i="3"/>
  <c r="P1567" i="3"/>
  <c r="X1567" i="3"/>
  <c r="AE1567" i="3"/>
  <c r="AK1567" i="3"/>
  <c r="AS1567" i="3"/>
  <c r="AZ1567" i="3"/>
  <c r="BG1567" i="3"/>
  <c r="S1567" i="3"/>
  <c r="Y1567" i="3"/>
  <c r="AF1567" i="3"/>
  <c r="AN1567" i="3"/>
  <c r="AU1567" i="3"/>
  <c r="BA1567" i="3"/>
  <c r="BI1567" i="3"/>
  <c r="M1567" i="3"/>
  <c r="T1567" i="3"/>
  <c r="AA1567" i="3"/>
  <c r="AI1567" i="3"/>
  <c r="AO1567" i="3"/>
  <c r="AV1567" i="3"/>
  <c r="BD1567" i="3"/>
  <c r="BG1563" i="3"/>
  <c r="BI1574" i="3"/>
  <c r="BD1574" i="3"/>
  <c r="AY1574" i="3"/>
  <c r="AS1574" i="3"/>
  <c r="AN1574" i="3"/>
  <c r="AI1574" i="3"/>
  <c r="AC1574" i="3"/>
  <c r="X1574" i="3"/>
  <c r="S1574" i="3"/>
  <c r="M1574" i="3"/>
  <c r="L1573" i="3"/>
  <c r="X1573" i="3" s="1"/>
  <c r="BI1572" i="3"/>
  <c r="BD1572" i="3"/>
  <c r="AY1572" i="3"/>
  <c r="AS1572" i="3"/>
  <c r="AN1572" i="3"/>
  <c r="AI1572" i="3"/>
  <c r="AC1572" i="3"/>
  <c r="X1572" i="3"/>
  <c r="S1572" i="3"/>
  <c r="M1572" i="3"/>
  <c r="L1571" i="3"/>
  <c r="X1571" i="3" s="1"/>
  <c r="BI1570" i="3"/>
  <c r="BD1570" i="3"/>
  <c r="AY1570" i="3"/>
  <c r="AS1570" i="3"/>
  <c r="AN1570" i="3"/>
  <c r="AI1570" i="3"/>
  <c r="AC1570" i="3"/>
  <c r="X1570" i="3"/>
  <c r="S1570" i="3"/>
  <c r="M1570" i="3"/>
  <c r="L1569" i="3"/>
  <c r="X1569" i="3" s="1"/>
  <c r="BI1568" i="3"/>
  <c r="BD1568" i="3"/>
  <c r="AY1568" i="3"/>
  <c r="AS1568" i="3"/>
  <c r="AN1568" i="3"/>
  <c r="AI1568" i="3"/>
  <c r="AC1568" i="3"/>
  <c r="X1568" i="3"/>
  <c r="S1568" i="3"/>
  <c r="M1568" i="3"/>
  <c r="BG1564" i="3"/>
  <c r="AU1564" i="3"/>
  <c r="AK1564" i="3"/>
  <c r="AA1564" i="3"/>
  <c r="O1564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S1561" i="3"/>
  <c r="AA1561" i="3"/>
  <c r="AI1561" i="3"/>
  <c r="AQ1561" i="3"/>
  <c r="M1561" i="3"/>
  <c r="U1561" i="3"/>
  <c r="AC1561" i="3"/>
  <c r="AK1561" i="3"/>
  <c r="AS1561" i="3"/>
  <c r="BA1561" i="3"/>
  <c r="BI1561" i="3"/>
  <c r="AY1560" i="3"/>
  <c r="AI1560" i="3"/>
  <c r="S1560" i="3"/>
  <c r="BH1574" i="3"/>
  <c r="BC1574" i="3"/>
  <c r="AW1574" i="3"/>
  <c r="AR1574" i="3"/>
  <c r="AM1574" i="3"/>
  <c r="AG1574" i="3"/>
  <c r="AB1574" i="3"/>
  <c r="W1574" i="3"/>
  <c r="BH1572" i="3"/>
  <c r="BC1572" i="3"/>
  <c r="AW1572" i="3"/>
  <c r="AR1572" i="3"/>
  <c r="AM1572" i="3"/>
  <c r="AG1572" i="3"/>
  <c r="AB1572" i="3"/>
  <c r="W1572" i="3"/>
  <c r="BH1570" i="3"/>
  <c r="BC1570" i="3"/>
  <c r="AW1570" i="3"/>
  <c r="AR1570" i="3"/>
  <c r="AM1570" i="3"/>
  <c r="AG1570" i="3"/>
  <c r="AB1570" i="3"/>
  <c r="W1570" i="3"/>
  <c r="BH1568" i="3"/>
  <c r="BC1568" i="3"/>
  <c r="AW1568" i="3"/>
  <c r="AR1568" i="3"/>
  <c r="AM1568" i="3"/>
  <c r="AG1568" i="3"/>
  <c r="AB1568" i="3"/>
  <c r="W1568" i="3"/>
  <c r="BC1564" i="3"/>
  <c r="AS1564" i="3"/>
  <c r="AI1564" i="3"/>
  <c r="W1564" i="3"/>
  <c r="BI1560" i="3"/>
  <c r="AS1560" i="3"/>
  <c r="AC1560" i="3"/>
  <c r="AB1549" i="3"/>
  <c r="AX1549" i="3"/>
  <c r="AH1549" i="3"/>
  <c r="BC1549" i="3"/>
  <c r="R1549" i="3"/>
  <c r="AM1549" i="3"/>
  <c r="BH1549" i="3"/>
  <c r="W1549" i="3"/>
  <c r="N1574" i="3"/>
  <c r="R1574" i="3"/>
  <c r="V1574" i="3"/>
  <c r="Z1574" i="3"/>
  <c r="AD1574" i="3"/>
  <c r="AH1574" i="3"/>
  <c r="AL1574" i="3"/>
  <c r="AP1574" i="3"/>
  <c r="AT1574" i="3"/>
  <c r="AX1574" i="3"/>
  <c r="BB1574" i="3"/>
  <c r="BF1574" i="3"/>
  <c r="N1572" i="3"/>
  <c r="R1572" i="3"/>
  <c r="V1572" i="3"/>
  <c r="Z1572" i="3"/>
  <c r="AD1572" i="3"/>
  <c r="AH1572" i="3"/>
  <c r="AL1572" i="3"/>
  <c r="AP1572" i="3"/>
  <c r="AT1572" i="3"/>
  <c r="AX1572" i="3"/>
  <c r="BB1572" i="3"/>
  <c r="BF1572" i="3"/>
  <c r="N1570" i="3"/>
  <c r="R1570" i="3"/>
  <c r="V1570" i="3"/>
  <c r="Z1570" i="3"/>
  <c r="AD1570" i="3"/>
  <c r="AH1570" i="3"/>
  <c r="AL1570" i="3"/>
  <c r="AP1570" i="3"/>
  <c r="AT1570" i="3"/>
  <c r="AX1570" i="3"/>
  <c r="BB1570" i="3"/>
  <c r="BF1570" i="3"/>
  <c r="N1568" i="3"/>
  <c r="R1568" i="3"/>
  <c r="V1568" i="3"/>
  <c r="Z1568" i="3"/>
  <c r="AD1568" i="3"/>
  <c r="AH1568" i="3"/>
  <c r="AL1568" i="3"/>
  <c r="AP1568" i="3"/>
  <c r="AT1568" i="3"/>
  <c r="AX1568" i="3"/>
  <c r="BB1568" i="3"/>
  <c r="BF1568" i="3"/>
  <c r="N1564" i="3"/>
  <c r="R1564" i="3"/>
  <c r="V1564" i="3"/>
  <c r="Z1564" i="3"/>
  <c r="AD1564" i="3"/>
  <c r="AH1564" i="3"/>
  <c r="AL1564" i="3"/>
  <c r="AP1564" i="3"/>
  <c r="AT1564" i="3"/>
  <c r="AX1564" i="3"/>
  <c r="BB1564" i="3"/>
  <c r="BF1564" i="3"/>
  <c r="P1564" i="3"/>
  <c r="T1564" i="3"/>
  <c r="X1564" i="3"/>
  <c r="AB1564" i="3"/>
  <c r="AF1564" i="3"/>
  <c r="AJ1564" i="3"/>
  <c r="AN1564" i="3"/>
  <c r="AR1564" i="3"/>
  <c r="AV1564" i="3"/>
  <c r="AZ1564" i="3"/>
  <c r="BD1564" i="3"/>
  <c r="BH1564" i="3"/>
  <c r="Q1564" i="3"/>
  <c r="Y1564" i="3"/>
  <c r="AG1564" i="3"/>
  <c r="AO1564" i="3"/>
  <c r="AW1564" i="3"/>
  <c r="BE1564" i="3"/>
  <c r="N1560" i="3"/>
  <c r="R1560" i="3"/>
  <c r="V1560" i="3"/>
  <c r="Z1560" i="3"/>
  <c r="AD1560" i="3"/>
  <c r="AH1560" i="3"/>
  <c r="AL1560" i="3"/>
  <c r="AP1560" i="3"/>
  <c r="AT1560" i="3"/>
  <c r="AX1560" i="3"/>
  <c r="BB1560" i="3"/>
  <c r="BF1560" i="3"/>
  <c r="P1560" i="3"/>
  <c r="T1560" i="3"/>
  <c r="X1560" i="3"/>
  <c r="AB1560" i="3"/>
  <c r="AF1560" i="3"/>
  <c r="AJ1560" i="3"/>
  <c r="AN1560" i="3"/>
  <c r="AR1560" i="3"/>
  <c r="AV1560" i="3"/>
  <c r="AZ1560" i="3"/>
  <c r="BD1560" i="3"/>
  <c r="BH1560" i="3"/>
  <c r="O1560" i="3"/>
  <c r="W1560" i="3"/>
  <c r="AE1560" i="3"/>
  <c r="AM1560" i="3"/>
  <c r="AU1560" i="3"/>
  <c r="BC1560" i="3"/>
  <c r="Q1560" i="3"/>
  <c r="Y1560" i="3"/>
  <c r="AG1560" i="3"/>
  <c r="AO1560" i="3"/>
  <c r="AW1560" i="3"/>
  <c r="BE1560" i="3"/>
  <c r="AR1549" i="3"/>
  <c r="X1555" i="3"/>
  <c r="AN1555" i="3"/>
  <c r="BD1555" i="3"/>
  <c r="X1553" i="3"/>
  <c r="AN1553" i="3"/>
  <c r="BD1553" i="3"/>
  <c r="X1551" i="3"/>
  <c r="AN1551" i="3"/>
  <c r="BD1551" i="3"/>
  <c r="R1559" i="3"/>
  <c r="Z1559" i="3"/>
  <c r="AF1559" i="3"/>
  <c r="AJ1559" i="3"/>
  <c r="AN1559" i="3"/>
  <c r="AR1559" i="3"/>
  <c r="AV1559" i="3"/>
  <c r="AZ1559" i="3"/>
  <c r="BD1559" i="3"/>
  <c r="BH1559" i="3"/>
  <c r="N1559" i="3"/>
  <c r="V1559" i="3"/>
  <c r="AC1559" i="3"/>
  <c r="AH1559" i="3"/>
  <c r="AL1559" i="3"/>
  <c r="AP1559" i="3"/>
  <c r="AT1559" i="3"/>
  <c r="AX1559" i="3"/>
  <c r="BB1559" i="3"/>
  <c r="BF1559" i="3"/>
  <c r="BH1558" i="3"/>
  <c r="AR1558" i="3"/>
  <c r="P1555" i="3"/>
  <c r="P1553" i="3"/>
  <c r="P1551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V1558" i="3"/>
  <c r="AL1558" i="3"/>
  <c r="AT1558" i="3"/>
  <c r="BB1558" i="3"/>
  <c r="N1558" i="3"/>
  <c r="AD1558" i="3"/>
  <c r="AP1558" i="3"/>
  <c r="AX1558" i="3"/>
  <c r="BF1558" i="3"/>
  <c r="AB1555" i="3"/>
  <c r="AB1553" i="3"/>
  <c r="AB1551" i="3"/>
  <c r="BH1555" i="3"/>
  <c r="AR1555" i="3"/>
  <c r="BH1553" i="3"/>
  <c r="AR1553" i="3"/>
  <c r="BH1551" i="3"/>
  <c r="AR1551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9" i="3"/>
  <c r="Q1559" i="3"/>
  <c r="U1559" i="3"/>
  <c r="Y1559" i="3"/>
  <c r="O1559" i="3"/>
  <c r="S1559" i="3"/>
  <c r="W1559" i="3"/>
  <c r="AA1559" i="3"/>
  <c r="AE1559" i="3"/>
  <c r="K1556" i="3"/>
  <c r="AZ1555" i="3"/>
  <c r="AJ1555" i="3"/>
  <c r="T1555" i="3"/>
  <c r="K1554" i="3"/>
  <c r="AZ1553" i="3"/>
  <c r="AJ1553" i="3"/>
  <c r="T1553" i="3"/>
  <c r="K1552" i="3"/>
  <c r="AZ1551" i="3"/>
  <c r="AJ1551" i="3"/>
  <c r="T1551" i="3"/>
  <c r="K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N1549" i="3"/>
  <c r="S1549" i="3"/>
  <c r="X1549" i="3"/>
  <c r="AD1549" i="3"/>
  <c r="AI1549" i="3"/>
  <c r="AN1549" i="3"/>
  <c r="AT1549" i="3"/>
  <c r="AY1549" i="3"/>
  <c r="BD1549" i="3"/>
  <c r="BI1549" i="3"/>
  <c r="O1549" i="3"/>
  <c r="T1549" i="3"/>
  <c r="Z1549" i="3"/>
  <c r="AE1549" i="3"/>
  <c r="AJ1549" i="3"/>
  <c r="AP1549" i="3"/>
  <c r="AU1549" i="3"/>
  <c r="AZ1549" i="3"/>
  <c r="BF1549" i="3"/>
  <c r="P1549" i="3"/>
  <c r="V1549" i="3"/>
  <c r="AA1549" i="3"/>
  <c r="AF1549" i="3"/>
  <c r="AL1549" i="3"/>
  <c r="AQ1549" i="3"/>
  <c r="AV1549" i="3"/>
  <c r="BB1549" i="3"/>
  <c r="BG1549" i="3"/>
  <c r="P1545" i="3"/>
  <c r="V1545" i="3"/>
  <c r="AA1545" i="3"/>
  <c r="AF1545" i="3"/>
  <c r="AL1545" i="3"/>
  <c r="AQ1545" i="3"/>
  <c r="AV1545" i="3"/>
  <c r="BB1545" i="3"/>
  <c r="BG1545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N1538" i="3"/>
  <c r="R1538" i="3"/>
  <c r="V1538" i="3"/>
  <c r="Z1538" i="3"/>
  <c r="AD1538" i="3"/>
  <c r="AH1538" i="3"/>
  <c r="AL1538" i="3"/>
  <c r="AP1538" i="3"/>
  <c r="AT1538" i="3"/>
  <c r="AX1538" i="3"/>
  <c r="BB1538" i="3"/>
  <c r="BF1538" i="3"/>
  <c r="AA1538" i="3"/>
  <c r="AQ1538" i="3"/>
  <c r="BG1538" i="3"/>
  <c r="O1538" i="3"/>
  <c r="AE1538" i="3"/>
  <c r="AU1538" i="3"/>
  <c r="S1538" i="3"/>
  <c r="AI1538" i="3"/>
  <c r="AY1538" i="3"/>
  <c r="W1538" i="3"/>
  <c r="AM1538" i="3"/>
  <c r="L1546" i="3"/>
  <c r="K1546" i="3"/>
  <c r="AX1545" i="3"/>
  <c r="AB1545" i="3"/>
  <c r="P1543" i="3"/>
  <c r="T1543" i="3"/>
  <c r="X1543" i="3"/>
  <c r="AB1543" i="3"/>
  <c r="AF1543" i="3"/>
  <c r="AJ1543" i="3"/>
  <c r="AN1543" i="3"/>
  <c r="AR1543" i="3"/>
  <c r="AV1543" i="3"/>
  <c r="AZ1543" i="3"/>
  <c r="BD1543" i="3"/>
  <c r="BH1543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AA1543" i="3"/>
  <c r="AQ1543" i="3"/>
  <c r="BG1543" i="3"/>
  <c r="O1543" i="3"/>
  <c r="AE1543" i="3"/>
  <c r="AU1543" i="3"/>
  <c r="S1543" i="3"/>
  <c r="AI1543" i="3"/>
  <c r="AY1543" i="3"/>
  <c r="K1548" i="3"/>
  <c r="BG1547" i="3"/>
  <c r="AY1547" i="3"/>
  <c r="AQ1547" i="3"/>
  <c r="AI1547" i="3"/>
  <c r="AA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AR1545" i="3"/>
  <c r="W1545" i="3"/>
  <c r="AM1543" i="3"/>
  <c r="BC1538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L1544" i="3"/>
  <c r="O1544" i="3" s="1"/>
  <c r="P1541" i="3"/>
  <c r="T1541" i="3"/>
  <c r="X1541" i="3"/>
  <c r="AB1541" i="3"/>
  <c r="AF1541" i="3"/>
  <c r="AJ1541" i="3"/>
  <c r="AN1541" i="3"/>
  <c r="AR1541" i="3"/>
  <c r="AV1541" i="3"/>
  <c r="AZ1541" i="3"/>
  <c r="BD1541" i="3"/>
  <c r="BH1541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R1541" i="3"/>
  <c r="V1541" i="3"/>
  <c r="Z1541" i="3"/>
  <c r="AD1541" i="3"/>
  <c r="AH1541" i="3"/>
  <c r="AL1541" i="3"/>
  <c r="AP1541" i="3"/>
  <c r="AT1541" i="3"/>
  <c r="AX1541" i="3"/>
  <c r="BB1541" i="3"/>
  <c r="BF1541" i="3"/>
  <c r="BF1545" i="3"/>
  <c r="AZ1545" i="3"/>
  <c r="AU1545" i="3"/>
  <c r="AP1545" i="3"/>
  <c r="AJ1545" i="3"/>
  <c r="AE1545" i="3"/>
  <c r="Z1545" i="3"/>
  <c r="T1545" i="3"/>
  <c r="O1545" i="3"/>
  <c r="N1542" i="3"/>
  <c r="R1542" i="3"/>
  <c r="V1542" i="3"/>
  <c r="Z1542" i="3"/>
  <c r="AD1542" i="3"/>
  <c r="AH1542" i="3"/>
  <c r="AL1542" i="3"/>
  <c r="AP1542" i="3"/>
  <c r="AT1542" i="3"/>
  <c r="AX1542" i="3"/>
  <c r="BB1542" i="3"/>
  <c r="BF1542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AY1541" i="3"/>
  <c r="AI1541" i="3"/>
  <c r="S1541" i="3"/>
  <c r="BI1545" i="3"/>
  <c r="BD1545" i="3"/>
  <c r="AY1545" i="3"/>
  <c r="AT1545" i="3"/>
  <c r="AN1545" i="3"/>
  <c r="AI1545" i="3"/>
  <c r="AD1545" i="3"/>
  <c r="X1545" i="3"/>
  <c r="S1545" i="3"/>
  <c r="N1545" i="3"/>
  <c r="AW1542" i="3"/>
  <c r="AG1542" i="3"/>
  <c r="AU1541" i="3"/>
  <c r="AE1541" i="3"/>
  <c r="O1541" i="3"/>
  <c r="AU1540" i="3"/>
  <c r="AE1540" i="3"/>
  <c r="O1540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P1539" i="3"/>
  <c r="T1539" i="3"/>
  <c r="X1539" i="3"/>
  <c r="AB1539" i="3"/>
  <c r="AF1539" i="3"/>
  <c r="AJ1539" i="3"/>
  <c r="AN1539" i="3"/>
  <c r="AR1539" i="3"/>
  <c r="AV1539" i="3"/>
  <c r="AZ1539" i="3"/>
  <c r="BD1539" i="3"/>
  <c r="BH1539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R1536" i="3"/>
  <c r="V1536" i="3"/>
  <c r="Z1536" i="3"/>
  <c r="AD1536" i="3"/>
  <c r="AH1536" i="3"/>
  <c r="AL1536" i="3"/>
  <c r="AP1536" i="3"/>
  <c r="AT1536" i="3"/>
  <c r="AX1536" i="3"/>
  <c r="BB1536" i="3"/>
  <c r="BF1536" i="3"/>
  <c r="BI1535" i="3"/>
  <c r="AS1535" i="3"/>
  <c r="AC1535" i="3"/>
  <c r="M1535" i="3"/>
  <c r="BG1540" i="3"/>
  <c r="AQ1540" i="3"/>
  <c r="AW1539" i="3"/>
  <c r="AG1539" i="3"/>
  <c r="Q1539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T1537" i="3"/>
  <c r="X1537" i="3"/>
  <c r="AB1537" i="3"/>
  <c r="AF1537" i="3"/>
  <c r="AJ1537" i="3"/>
  <c r="AN1537" i="3"/>
  <c r="AR1537" i="3"/>
  <c r="AV1537" i="3"/>
  <c r="AZ1537" i="3"/>
  <c r="BD1537" i="3"/>
  <c r="BH1537" i="3"/>
  <c r="AY1536" i="3"/>
  <c r="AI1536" i="3"/>
  <c r="S1536" i="3"/>
  <c r="BE1535" i="3"/>
  <c r="AO1535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R1540" i="3"/>
  <c r="V1540" i="3"/>
  <c r="Z1540" i="3"/>
  <c r="AD1540" i="3"/>
  <c r="AH1540" i="3"/>
  <c r="AL1540" i="3"/>
  <c r="AP1540" i="3"/>
  <c r="AT1540" i="3"/>
  <c r="AX1540" i="3"/>
  <c r="BB1540" i="3"/>
  <c r="BF1540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T1535" i="3"/>
  <c r="X1535" i="3"/>
  <c r="AB1535" i="3"/>
  <c r="AF1535" i="3"/>
  <c r="AJ1535" i="3"/>
  <c r="AN1535" i="3"/>
  <c r="AR1535" i="3"/>
  <c r="AV1535" i="3"/>
  <c r="AZ1535" i="3"/>
  <c r="BD1535" i="3"/>
  <c r="BH1535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AS1539" i="3" l="1"/>
  <c r="BE1616" i="3"/>
  <c r="AM1621" i="3"/>
  <c r="AU1621" i="3"/>
  <c r="AL1544" i="3"/>
  <c r="AK1544" i="3"/>
  <c r="BH1544" i="3"/>
  <c r="BH1630" i="3"/>
  <c r="AS1680" i="3"/>
  <c r="BK1748" i="3"/>
  <c r="BC1565" i="3"/>
  <c r="BJ1565" i="3" s="1"/>
  <c r="P1648" i="3"/>
  <c r="BJ1753" i="3"/>
  <c r="BD1605" i="3"/>
  <c r="BJ1741" i="3"/>
  <c r="BK1741" i="3"/>
  <c r="AF1632" i="3"/>
  <c r="BL1733" i="3"/>
  <c r="BM1735" i="3"/>
  <c r="BM1742" i="3"/>
  <c r="BJ1735" i="3"/>
  <c r="BN1735" i="3"/>
  <c r="BJ1739" i="3"/>
  <c r="BN1730" i="3"/>
  <c r="BN1731" i="3"/>
  <c r="X1677" i="3"/>
  <c r="BD1677" i="3"/>
  <c r="AK1677" i="3"/>
  <c r="R1677" i="3"/>
  <c r="AX1677" i="3"/>
  <c r="BG1677" i="3"/>
  <c r="X1723" i="3"/>
  <c r="AN1723" i="3"/>
  <c r="BD1723" i="3"/>
  <c r="AO1723" i="3"/>
  <c r="S1723" i="3"/>
  <c r="AI1723" i="3"/>
  <c r="BC1723" i="3"/>
  <c r="U1723" i="3"/>
  <c r="BA1723" i="3"/>
  <c r="R1723" i="3"/>
  <c r="AH1723" i="3"/>
  <c r="AX1723" i="3"/>
  <c r="AB1723" i="3"/>
  <c r="AR1723" i="3"/>
  <c r="BH1723" i="3"/>
  <c r="AW1723" i="3"/>
  <c r="W1723" i="3"/>
  <c r="AM1723" i="3"/>
  <c r="BG1723" i="3"/>
  <c r="AC1723" i="3"/>
  <c r="BI1723" i="3"/>
  <c r="V1723" i="3"/>
  <c r="AL1723" i="3"/>
  <c r="BB1723" i="3"/>
  <c r="BK1750" i="3"/>
  <c r="AQ1623" i="3"/>
  <c r="AM1623" i="3"/>
  <c r="O1623" i="3"/>
  <c r="AY1623" i="3"/>
  <c r="W1623" i="3"/>
  <c r="AE1623" i="3"/>
  <c r="AI1623" i="3"/>
  <c r="AU1623" i="3"/>
  <c r="BC1623" i="3"/>
  <c r="BB1592" i="3"/>
  <c r="BK1728" i="3"/>
  <c r="AN1644" i="3"/>
  <c r="BH1644" i="3"/>
  <c r="T1644" i="3"/>
  <c r="AG1614" i="3"/>
  <c r="AO1614" i="3"/>
  <c r="U1614" i="3"/>
  <c r="M1614" i="3"/>
  <c r="BA1614" i="3"/>
  <c r="BE1614" i="3"/>
  <c r="AW1614" i="3"/>
  <c r="AK1614" i="3"/>
  <c r="BM1733" i="3"/>
  <c r="BL1732" i="3"/>
  <c r="BN1740" i="3"/>
  <c r="P1681" i="3"/>
  <c r="AF1681" i="3"/>
  <c r="AV1681" i="3"/>
  <c r="M1681" i="3"/>
  <c r="AC1681" i="3"/>
  <c r="AS1681" i="3"/>
  <c r="BI1681" i="3"/>
  <c r="Z1681" i="3"/>
  <c r="AP1681" i="3"/>
  <c r="BF1681" i="3"/>
  <c r="S1681" i="3"/>
  <c r="AQ1681" i="3"/>
  <c r="BC1681" i="3"/>
  <c r="M1725" i="3"/>
  <c r="AI1725" i="3"/>
  <c r="AP1725" i="3"/>
  <c r="P1725" i="3"/>
  <c r="AC1725" i="3"/>
  <c r="BC1725" i="3"/>
  <c r="BF1725" i="3"/>
  <c r="BM1730" i="3"/>
  <c r="W1621" i="3"/>
  <c r="AA1621" i="3"/>
  <c r="AY1621" i="3"/>
  <c r="S1621" i="3"/>
  <c r="AE1621" i="3"/>
  <c r="O1621" i="3"/>
  <c r="BL1621" i="3" s="1"/>
  <c r="U1672" i="3"/>
  <c r="AS1672" i="3"/>
  <c r="T1721" i="3"/>
  <c r="AJ1721" i="3"/>
  <c r="AZ1721" i="3"/>
  <c r="Q1721" i="3"/>
  <c r="AG1721" i="3"/>
  <c r="AW1721" i="3"/>
  <c r="AA1721" i="3"/>
  <c r="S1721" i="3"/>
  <c r="AM1721" i="3"/>
  <c r="N1721" i="3"/>
  <c r="AD1721" i="3"/>
  <c r="AT1721" i="3"/>
  <c r="X1721" i="3"/>
  <c r="AN1721" i="3"/>
  <c r="BD1721" i="3"/>
  <c r="U1721" i="3"/>
  <c r="AK1721" i="3"/>
  <c r="BA1721" i="3"/>
  <c r="AY1721" i="3"/>
  <c r="W1721" i="3"/>
  <c r="AQ1721" i="3"/>
  <c r="R1721" i="3"/>
  <c r="AH1721" i="3"/>
  <c r="AX1721" i="3"/>
  <c r="BN1739" i="3"/>
  <c r="BC1536" i="3"/>
  <c r="AA1536" i="3"/>
  <c r="AY1611" i="3"/>
  <c r="AA1611" i="3"/>
  <c r="AA1681" i="3"/>
  <c r="AE1681" i="3"/>
  <c r="AT1681" i="3"/>
  <c r="V1681" i="3"/>
  <c r="BA1681" i="3"/>
  <c r="AG1681" i="3"/>
  <c r="BH1681" i="3"/>
  <c r="AN1681" i="3"/>
  <c r="T1681" i="3"/>
  <c r="AA1677" i="3"/>
  <c r="AH1677" i="3"/>
  <c r="AS1677" i="3"/>
  <c r="AV1677" i="3"/>
  <c r="AV1721" i="3"/>
  <c r="P1721" i="3"/>
  <c r="AD1723" i="3"/>
  <c r="AS1723" i="3"/>
  <c r="AU1723" i="3"/>
  <c r="O1723" i="3"/>
  <c r="AZ1723" i="3"/>
  <c r="T1723" i="3"/>
  <c r="S1725" i="3"/>
  <c r="X1605" i="3"/>
  <c r="Y1614" i="3"/>
  <c r="Q1614" i="3"/>
  <c r="BN1614" i="3" s="1"/>
  <c r="M1672" i="3"/>
  <c r="BD1644" i="3"/>
  <c r="Z1724" i="3"/>
  <c r="AP1724" i="3"/>
  <c r="BJ1724" i="3" s="1"/>
  <c r="BF1723" i="3"/>
  <c r="Z1723" i="3"/>
  <c r="AK1723" i="3"/>
  <c r="AQ1723" i="3"/>
  <c r="BE1723" i="3"/>
  <c r="AV1723" i="3"/>
  <c r="P1723" i="3"/>
  <c r="BC1621" i="3"/>
  <c r="BA1542" i="3"/>
  <c r="AO1542" i="3"/>
  <c r="AK1542" i="3"/>
  <c r="U1542" i="3"/>
  <c r="BE1542" i="3"/>
  <c r="BI1542" i="3"/>
  <c r="AS1542" i="3"/>
  <c r="P1605" i="3"/>
  <c r="BK1605" i="3" s="1"/>
  <c r="AN1605" i="3"/>
  <c r="M1644" i="3"/>
  <c r="AY1607" i="3"/>
  <c r="AR1632" i="3"/>
  <c r="AB1632" i="3"/>
  <c r="Q1542" i="3"/>
  <c r="BK1740" i="3"/>
  <c r="BJ1743" i="3"/>
  <c r="BN1743" i="3"/>
  <c r="BN1732" i="3"/>
  <c r="BK1734" i="3"/>
  <c r="BL1739" i="3"/>
  <c r="BJ1740" i="3"/>
  <c r="BN1747" i="3"/>
  <c r="BL1751" i="3"/>
  <c r="Y1574" i="3"/>
  <c r="BE1610" i="3"/>
  <c r="P1632" i="3"/>
  <c r="BD1632" i="3"/>
  <c r="AJ1638" i="3"/>
  <c r="AV1644" i="3"/>
  <c r="AR1644" i="3"/>
  <c r="X1644" i="3"/>
  <c r="BI1539" i="3"/>
  <c r="BA1616" i="3"/>
  <c r="T1601" i="3"/>
  <c r="P1638" i="3"/>
  <c r="AQ1673" i="3"/>
  <c r="BJ1673" i="3" s="1"/>
  <c r="AV1632" i="3"/>
  <c r="AN1632" i="3"/>
  <c r="AZ1644" i="3"/>
  <c r="AF1644" i="3"/>
  <c r="AB1644" i="3"/>
  <c r="BL1748" i="3"/>
  <c r="BL1744" i="3"/>
  <c r="M1539" i="3"/>
  <c r="BN1539" i="3" s="1"/>
  <c r="U1539" i="3"/>
  <c r="U1688" i="3"/>
  <c r="AZ1638" i="3"/>
  <c r="AM1563" i="3"/>
  <c r="AC1680" i="3"/>
  <c r="BJ1730" i="3"/>
  <c r="K1483" i="3"/>
  <c r="K1473" i="3"/>
  <c r="K1458" i="3"/>
  <c r="BA1539" i="3"/>
  <c r="AK1539" i="3"/>
  <c r="T1638" i="3"/>
  <c r="Y1539" i="3"/>
  <c r="BH1638" i="3"/>
  <c r="BL1737" i="3"/>
  <c r="BM1753" i="3"/>
  <c r="O1611" i="3"/>
  <c r="BN1752" i="3"/>
  <c r="AQ1625" i="3"/>
  <c r="BN1744" i="3"/>
  <c r="BN1726" i="3"/>
  <c r="S1623" i="3"/>
  <c r="BL1731" i="3"/>
  <c r="U1690" i="3"/>
  <c r="BK1751" i="3"/>
  <c r="BN1734" i="3"/>
  <c r="K1405" i="3"/>
  <c r="BK1731" i="3"/>
  <c r="BK1747" i="3"/>
  <c r="Y1616" i="3"/>
  <c r="M1610" i="3"/>
  <c r="BK1610" i="3" s="1"/>
  <c r="AM1588" i="3"/>
  <c r="BL1752" i="3"/>
  <c r="BM1752" i="3"/>
  <c r="BK1753" i="3"/>
  <c r="BM1741" i="3"/>
  <c r="BL1741" i="3"/>
  <c r="BG1536" i="3"/>
  <c r="BN1741" i="3"/>
  <c r="BL1753" i="3"/>
  <c r="R1571" i="3"/>
  <c r="BE1573" i="3"/>
  <c r="Z1627" i="3"/>
  <c r="AZ1627" i="3"/>
  <c r="AU1627" i="3"/>
  <c r="AP1627" i="3"/>
  <c r="X1719" i="3"/>
  <c r="AN1719" i="3"/>
  <c r="BD1719" i="3"/>
  <c r="AG1719" i="3"/>
  <c r="O1719" i="3"/>
  <c r="AU1719" i="3"/>
  <c r="AC1719" i="3"/>
  <c r="BI1719" i="3"/>
  <c r="AQ1719" i="3"/>
  <c r="R1719" i="3"/>
  <c r="AH1719" i="3"/>
  <c r="AX1719" i="3"/>
  <c r="P1719" i="3"/>
  <c r="AF1719" i="3"/>
  <c r="AV1719" i="3"/>
  <c r="Q1719" i="3"/>
  <c r="AW1719" i="3"/>
  <c r="AE1719" i="3"/>
  <c r="M1719" i="3"/>
  <c r="AS1719" i="3"/>
  <c r="AA1719" i="3"/>
  <c r="BG1719" i="3"/>
  <c r="Z1719" i="3"/>
  <c r="AP1719" i="3"/>
  <c r="BF1719" i="3"/>
  <c r="AR1648" i="3"/>
  <c r="BK1730" i="3"/>
  <c r="BL1728" i="3"/>
  <c r="BE1571" i="3"/>
  <c r="AR1571" i="3"/>
  <c r="W1573" i="3"/>
  <c r="BM1748" i="3"/>
  <c r="T1725" i="3"/>
  <c r="AJ1725" i="3"/>
  <c r="AZ1725" i="3"/>
  <c r="Q1725" i="3"/>
  <c r="AG1725" i="3"/>
  <c r="BA1725" i="3"/>
  <c r="W1725" i="3"/>
  <c r="AM1725" i="3"/>
  <c r="BG1725" i="3"/>
  <c r="N1725" i="3"/>
  <c r="AD1725" i="3"/>
  <c r="AT1725" i="3"/>
  <c r="X1725" i="3"/>
  <c r="AN1725" i="3"/>
  <c r="BD1725" i="3"/>
  <c r="U1725" i="3"/>
  <c r="AK1725" i="3"/>
  <c r="BE1725" i="3"/>
  <c r="AA1725" i="3"/>
  <c r="AU1725" i="3"/>
  <c r="AW1725" i="3"/>
  <c r="R1725" i="3"/>
  <c r="AH1725" i="3"/>
  <c r="AX1725" i="3"/>
  <c r="AB1725" i="3"/>
  <c r="AR1725" i="3"/>
  <c r="BH1725" i="3"/>
  <c r="Y1725" i="3"/>
  <c r="AO1725" i="3"/>
  <c r="O1725" i="3"/>
  <c r="AE1725" i="3"/>
  <c r="AY1725" i="3"/>
  <c r="BI1725" i="3"/>
  <c r="V1725" i="3"/>
  <c r="AL1725" i="3"/>
  <c r="BB1725" i="3"/>
  <c r="AY1571" i="3"/>
  <c r="AN1571" i="3"/>
  <c r="AL1606" i="3"/>
  <c r="BM1726" i="3"/>
  <c r="BN1749" i="3"/>
  <c r="BL1749" i="3"/>
  <c r="AA1540" i="3"/>
  <c r="AM1540" i="3"/>
  <c r="AI1540" i="3"/>
  <c r="BL1540" i="3" s="1"/>
  <c r="BE1572" i="3"/>
  <c r="O1572" i="3"/>
  <c r="T1572" i="3"/>
  <c r="M1680" i="3"/>
  <c r="BN1680" i="3" s="1"/>
  <c r="BA1680" i="3"/>
  <c r="BJ1680" i="3" s="1"/>
  <c r="Y1680" i="3"/>
  <c r="BI1680" i="3"/>
  <c r="U1680" i="3"/>
  <c r="M1648" i="3"/>
  <c r="AN1648" i="3"/>
  <c r="AB1648" i="3"/>
  <c r="AF1648" i="3"/>
  <c r="BH1648" i="3"/>
  <c r="AV1648" i="3"/>
  <c r="BD1648" i="3"/>
  <c r="X1648" i="3"/>
  <c r="BN1728" i="3"/>
  <c r="BJ1728" i="3"/>
  <c r="BM1728" i="3"/>
  <c r="BJ1751" i="3"/>
  <c r="BL1730" i="3"/>
  <c r="BL1740" i="3"/>
  <c r="AF1640" i="3"/>
  <c r="AB1640" i="3"/>
  <c r="M1640" i="3"/>
  <c r="AR1640" i="3"/>
  <c r="AV1640" i="3"/>
  <c r="BH1640" i="3"/>
  <c r="BD1640" i="3"/>
  <c r="X1640" i="3"/>
  <c r="AN1640" i="3"/>
  <c r="W1571" i="3"/>
  <c r="BK1632" i="3"/>
  <c r="BL1588" i="3"/>
  <c r="BM1731" i="3"/>
  <c r="BM1740" i="3"/>
  <c r="BJ1749" i="3"/>
  <c r="BM1747" i="3"/>
  <c r="BK1727" i="3"/>
  <c r="BM1751" i="3"/>
  <c r="W1540" i="3"/>
  <c r="AO1572" i="3"/>
  <c r="T1677" i="3"/>
  <c r="AJ1677" i="3"/>
  <c r="AZ1677" i="3"/>
  <c r="Q1677" i="3"/>
  <c r="AG1677" i="3"/>
  <c r="AW1677" i="3"/>
  <c r="N1677" i="3"/>
  <c r="AD1677" i="3"/>
  <c r="AT1677" i="3"/>
  <c r="O1677" i="3"/>
  <c r="AQ1677" i="3"/>
  <c r="AY1677" i="3"/>
  <c r="AB1677" i="3"/>
  <c r="AR1677" i="3"/>
  <c r="BH1677" i="3"/>
  <c r="Y1677" i="3"/>
  <c r="AO1677" i="3"/>
  <c r="BE1677" i="3"/>
  <c r="V1677" i="3"/>
  <c r="AL1677" i="3"/>
  <c r="BB1677" i="3"/>
  <c r="AU1677" i="3"/>
  <c r="S1677" i="3"/>
  <c r="AM1677" i="3"/>
  <c r="AK1680" i="3"/>
  <c r="BJ1750" i="3"/>
  <c r="BM1750" i="3"/>
  <c r="BN1750" i="3"/>
  <c r="AW1563" i="3"/>
  <c r="P1640" i="3"/>
  <c r="BJ1752" i="3"/>
  <c r="BM1743" i="3"/>
  <c r="BJ1737" i="3"/>
  <c r="BM1734" i="3"/>
  <c r="BJ1734" i="3"/>
  <c r="BL1734" i="3"/>
  <c r="AM1611" i="3"/>
  <c r="AE1536" i="3"/>
  <c r="AZ1603" i="3"/>
  <c r="AU1611" i="3"/>
  <c r="BM1744" i="3"/>
  <c r="BJ1744" i="3"/>
  <c r="BM1746" i="3"/>
  <c r="BK1746" i="3"/>
  <c r="BN1746" i="3"/>
  <c r="BL1726" i="3"/>
  <c r="BK1726" i="3"/>
  <c r="BJ1726" i="3"/>
  <c r="U1616" i="3"/>
  <c r="AF1664" i="3"/>
  <c r="W1625" i="3"/>
  <c r="BB1647" i="3"/>
  <c r="AQ1536" i="3"/>
  <c r="AY1670" i="3"/>
  <c r="AE1611" i="3"/>
  <c r="AI1611" i="3"/>
  <c r="AU1536" i="3"/>
  <c r="O1536" i="3"/>
  <c r="BB1604" i="3"/>
  <c r="BG1611" i="3"/>
  <c r="W1536" i="3"/>
  <c r="AA1625" i="3"/>
  <c r="AM1536" i="3"/>
  <c r="BC1611" i="3"/>
  <c r="AM1625" i="3"/>
  <c r="AZ1577" i="3"/>
  <c r="BJ1577" i="3" s="1"/>
  <c r="AQ1611" i="3"/>
  <c r="BG1625" i="3"/>
  <c r="AF1666" i="3"/>
  <c r="AJ1572" i="3"/>
  <c r="K1414" i="3"/>
  <c r="N1571" i="3"/>
  <c r="AG1571" i="3"/>
  <c r="AL1569" i="3"/>
  <c r="AR1573" i="3"/>
  <c r="M1606" i="3"/>
  <c r="X1636" i="3"/>
  <c r="BN1727" i="3"/>
  <c r="BL1746" i="3"/>
  <c r="BL1747" i="3"/>
  <c r="BM1749" i="3"/>
  <c r="BN1751" i="3"/>
  <c r="BM1737" i="3"/>
  <c r="BJ1747" i="3"/>
  <c r="AI1559" i="3"/>
  <c r="AJ1603" i="3"/>
  <c r="BL1603" i="3" s="1"/>
  <c r="AK1610" i="3"/>
  <c r="T1630" i="3"/>
  <c r="R1627" i="3"/>
  <c r="Y1542" i="3"/>
  <c r="K1462" i="3"/>
  <c r="K1377" i="3"/>
  <c r="BI1571" i="3"/>
  <c r="AA1571" i="3"/>
  <c r="Q1569" i="3"/>
  <c r="AP1606" i="3"/>
  <c r="AV1606" i="3"/>
  <c r="BH1636" i="3"/>
  <c r="BK1744" i="3"/>
  <c r="BL1743" i="3"/>
  <c r="BM1732" i="3"/>
  <c r="BB1631" i="3"/>
  <c r="AC1539" i="3"/>
  <c r="BE1539" i="3"/>
  <c r="S1569" i="3"/>
  <c r="P1569" i="3"/>
  <c r="X1559" i="3"/>
  <c r="X1607" i="3"/>
  <c r="V1670" i="3"/>
  <c r="AX1569" i="3"/>
  <c r="BI1606" i="3"/>
  <c r="AF1636" i="3"/>
  <c r="BK1737" i="3"/>
  <c r="BJ1732" i="3"/>
  <c r="BM1739" i="3"/>
  <c r="T1597" i="3"/>
  <c r="T1559" i="3"/>
  <c r="AB1630" i="3"/>
  <c r="AF1668" i="3"/>
  <c r="BM1668" i="3" s="1"/>
  <c r="BC1540" i="3"/>
  <c r="S1540" i="3"/>
  <c r="Q1563" i="3"/>
  <c r="BN1563" i="3" s="1"/>
  <c r="Y1572" i="3"/>
  <c r="AK1672" i="3"/>
  <c r="AC1672" i="3"/>
  <c r="BI1672" i="3"/>
  <c r="BL1672" i="3" s="1"/>
  <c r="AY1540" i="3"/>
  <c r="BN1636" i="3"/>
  <c r="BK1636" i="3"/>
  <c r="BL1727" i="3"/>
  <c r="BJ1729" i="3"/>
  <c r="Y1535" i="3"/>
  <c r="AG1535" i="3"/>
  <c r="AK1535" i="3"/>
  <c r="AW1535" i="3"/>
  <c r="Q1535" i="3"/>
  <c r="U1535" i="3"/>
  <c r="BA1535" i="3"/>
  <c r="AJ1567" i="3"/>
  <c r="AY1567" i="3"/>
  <c r="BE1567" i="3"/>
  <c r="U1567" i="3"/>
  <c r="AC1567" i="3"/>
  <c r="BK1567" i="3" s="1"/>
  <c r="R1558" i="3"/>
  <c r="Z1558" i="3"/>
  <c r="AZ1558" i="3"/>
  <c r="BD1558" i="3"/>
  <c r="AH1558" i="3"/>
  <c r="AN1558" i="3"/>
  <c r="AV1558" i="3"/>
  <c r="N1584" i="3"/>
  <c r="BJ1584" i="3" s="1"/>
  <c r="BB1584" i="3"/>
  <c r="Y1612" i="3"/>
  <c r="U1612" i="3"/>
  <c r="BA1612" i="3"/>
  <c r="AK1612" i="3"/>
  <c r="AS1612" i="3"/>
  <c r="M1612" i="3"/>
  <c r="BI1612" i="3"/>
  <c r="AC1612" i="3"/>
  <c r="O1561" i="3"/>
  <c r="AE1561" i="3"/>
  <c r="AU1561" i="3"/>
  <c r="BE1561" i="3"/>
  <c r="W1561" i="3"/>
  <c r="AO1561" i="3"/>
  <c r="BG1561" i="3"/>
  <c r="Y1561" i="3"/>
  <c r="AW1561" i="3"/>
  <c r="AG1561" i="3"/>
  <c r="AY1561" i="3"/>
  <c r="BK1561" i="3" s="1"/>
  <c r="BC1561" i="3"/>
  <c r="Q1561" i="3"/>
  <c r="AM1561" i="3"/>
  <c r="Q1568" i="3"/>
  <c r="BN1568" i="3" s="1"/>
  <c r="T1568" i="3"/>
  <c r="AE1568" i="3"/>
  <c r="AO1568" i="3"/>
  <c r="AZ1568" i="3"/>
  <c r="O1568" i="3"/>
  <c r="AA1568" i="3"/>
  <c r="AQ1568" i="3"/>
  <c r="BE1568" i="3"/>
  <c r="P1568" i="3"/>
  <c r="AF1568" i="3"/>
  <c r="AU1568" i="3"/>
  <c r="BG1568" i="3"/>
  <c r="U1568" i="3"/>
  <c r="AJ1568" i="3"/>
  <c r="AV1568" i="3"/>
  <c r="AK1568" i="3"/>
  <c r="BA1568" i="3"/>
  <c r="Y1568" i="3"/>
  <c r="N1582" i="3"/>
  <c r="BB1582" i="3"/>
  <c r="V1582" i="3"/>
  <c r="AL1582" i="3"/>
  <c r="BB1594" i="3"/>
  <c r="BJ1594" i="3" s="1"/>
  <c r="Z1635" i="3"/>
  <c r="AD1635" i="3"/>
  <c r="AT1635" i="3"/>
  <c r="BL1635" i="3" s="1"/>
  <c r="N1635" i="3"/>
  <c r="BB1635" i="3"/>
  <c r="V1635" i="3"/>
  <c r="AL1635" i="3"/>
  <c r="T1547" i="3"/>
  <c r="AE1547" i="3"/>
  <c r="AN1547" i="3"/>
  <c r="AZ1547" i="3"/>
  <c r="X1547" i="3"/>
  <c r="AM1547" i="3"/>
  <c r="BC1547" i="3"/>
  <c r="O1547" i="3"/>
  <c r="AB1547" i="3"/>
  <c r="AR1547" i="3"/>
  <c r="BD1547" i="3"/>
  <c r="P1547" i="3"/>
  <c r="AF1547" i="3"/>
  <c r="AU1547" i="3"/>
  <c r="BH1547" i="3"/>
  <c r="W1547" i="3"/>
  <c r="AJ1547" i="3"/>
  <c r="AV1547" i="3"/>
  <c r="BA1559" i="3"/>
  <c r="AJ1601" i="3"/>
  <c r="BM1601" i="3" s="1"/>
  <c r="AZ1574" i="3"/>
  <c r="M1560" i="3"/>
  <c r="U1560" i="3"/>
  <c r="BA1560" i="3"/>
  <c r="BG1560" i="3"/>
  <c r="AA1560" i="3"/>
  <c r="AK1560" i="3"/>
  <c r="AQ1560" i="3"/>
  <c r="T1595" i="3"/>
  <c r="S1547" i="3"/>
  <c r="AJ1574" i="3"/>
  <c r="T1574" i="3"/>
  <c r="Y1684" i="3"/>
  <c r="BJ1684" i="3" s="1"/>
  <c r="BI1684" i="3"/>
  <c r="AC1684" i="3"/>
  <c r="AS1684" i="3"/>
  <c r="M1684" i="3"/>
  <c r="Y1694" i="3"/>
  <c r="BJ1694" i="3" s="1"/>
  <c r="BI1694" i="3"/>
  <c r="M1694" i="3"/>
  <c r="BN1694" i="3" s="1"/>
  <c r="AC1694" i="3"/>
  <c r="AS1694" i="3"/>
  <c r="AA1673" i="3"/>
  <c r="AQ1544" i="3"/>
  <c r="K1374" i="3"/>
  <c r="AS1544" i="3"/>
  <c r="AT1544" i="3"/>
  <c r="AV1544" i="3"/>
  <c r="P1544" i="3"/>
  <c r="AE1544" i="3"/>
  <c r="BL1543" i="3"/>
  <c r="BL1538" i="3"/>
  <c r="BL1570" i="3"/>
  <c r="AI1573" i="3"/>
  <c r="BB1573" i="3"/>
  <c r="AB1573" i="3"/>
  <c r="BL1613" i="3"/>
  <c r="BJ1631" i="3"/>
  <c r="P1636" i="3"/>
  <c r="AZ1636" i="3"/>
  <c r="AR1636" i="3"/>
  <c r="BJ1731" i="3"/>
  <c r="N1580" i="3"/>
  <c r="BB1580" i="3"/>
  <c r="BM1580" i="3" s="1"/>
  <c r="AI1590" i="3"/>
  <c r="AN1590" i="3"/>
  <c r="N1590" i="3"/>
  <c r="AY1590" i="3"/>
  <c r="S1590" i="3"/>
  <c r="BD1590" i="3"/>
  <c r="AD1590" i="3"/>
  <c r="AK1618" i="3"/>
  <c r="U1618" i="3"/>
  <c r="BE1618" i="3"/>
  <c r="Y1618" i="3"/>
  <c r="AO1618" i="3"/>
  <c r="BA1618" i="3"/>
  <c r="Y1624" i="3"/>
  <c r="U1624" i="3"/>
  <c r="AS1624" i="3"/>
  <c r="AG1624" i="3"/>
  <c r="BI1624" i="3"/>
  <c r="M1624" i="3"/>
  <c r="AK1624" i="3"/>
  <c r="Q1624" i="3"/>
  <c r="BN1624" i="3" s="1"/>
  <c r="AC1624" i="3"/>
  <c r="AW1624" i="3"/>
  <c r="BA1624" i="3"/>
  <c r="AU1559" i="3"/>
  <c r="V1600" i="3"/>
  <c r="BB1600" i="3"/>
  <c r="AG1610" i="3"/>
  <c r="U1610" i="3"/>
  <c r="AW1610" i="3"/>
  <c r="Y1610" i="3"/>
  <c r="BA1610" i="3"/>
  <c r="AO1620" i="3"/>
  <c r="AK1620" i="3"/>
  <c r="BA1620" i="3"/>
  <c r="U1620" i="3"/>
  <c r="Y1620" i="3"/>
  <c r="BE1620" i="3"/>
  <c r="M1537" i="3"/>
  <c r="AC1537" i="3"/>
  <c r="AS1537" i="3"/>
  <c r="BI1537" i="3"/>
  <c r="U1537" i="3"/>
  <c r="AO1537" i="3"/>
  <c r="Y1537" i="3"/>
  <c r="AW1537" i="3"/>
  <c r="AG1537" i="3"/>
  <c r="BA1537" i="3"/>
  <c r="BE1537" i="3"/>
  <c r="Q1537" i="3"/>
  <c r="AK1537" i="3"/>
  <c r="AM1559" i="3"/>
  <c r="O1617" i="3"/>
  <c r="BL1617" i="3" s="1"/>
  <c r="AM1617" i="3"/>
  <c r="BC1617" i="3"/>
  <c r="W1617" i="3"/>
  <c r="BJ1746" i="3"/>
  <c r="AF1551" i="3"/>
  <c r="BJ1551" i="3" s="1"/>
  <c r="N1576" i="3"/>
  <c r="BB1576" i="3"/>
  <c r="BM1576" i="3" s="1"/>
  <c r="V1592" i="3"/>
  <c r="T1603" i="3"/>
  <c r="AL1596" i="3"/>
  <c r="Q1616" i="3"/>
  <c r="BN1616" i="3" s="1"/>
  <c r="AK1616" i="3"/>
  <c r="AO1616" i="3"/>
  <c r="AF1656" i="3"/>
  <c r="Y1674" i="3"/>
  <c r="AC1674" i="3"/>
  <c r="BI1674" i="3"/>
  <c r="M1674" i="3"/>
  <c r="AS1674" i="3"/>
  <c r="U1674" i="3"/>
  <c r="BA1674" i="3"/>
  <c r="AK1674" i="3"/>
  <c r="M1564" i="3"/>
  <c r="BN1564" i="3" s="1"/>
  <c r="S1564" i="3"/>
  <c r="AM1564" i="3"/>
  <c r="BI1564" i="3"/>
  <c r="AQ1564" i="3"/>
  <c r="U1564" i="3"/>
  <c r="AY1564" i="3"/>
  <c r="AC1564" i="3"/>
  <c r="BA1564" i="3"/>
  <c r="AE1564" i="3"/>
  <c r="AZ1599" i="3"/>
  <c r="BM1599" i="3" s="1"/>
  <c r="P1607" i="3"/>
  <c r="BN1607" i="3" s="1"/>
  <c r="BE1574" i="3"/>
  <c r="Q1574" i="3"/>
  <c r="AF1660" i="3"/>
  <c r="S1671" i="3"/>
  <c r="AM1671" i="3"/>
  <c r="BG1671" i="3"/>
  <c r="W1671" i="3"/>
  <c r="AQ1671" i="3"/>
  <c r="AA1671" i="3"/>
  <c r="AY1671" i="3"/>
  <c r="AI1671" i="3"/>
  <c r="BC1671" i="3"/>
  <c r="Y1678" i="3"/>
  <c r="M1678" i="3"/>
  <c r="AS1678" i="3"/>
  <c r="AC1678" i="3"/>
  <c r="BI1678" i="3"/>
  <c r="U1678" i="3"/>
  <c r="BA1678" i="3"/>
  <c r="AK1678" i="3"/>
  <c r="AZ1579" i="3"/>
  <c r="BM1579" i="3" s="1"/>
  <c r="U1684" i="3"/>
  <c r="Y1690" i="3"/>
  <c r="BJ1690" i="3" s="1"/>
  <c r="BI1690" i="3"/>
  <c r="M1690" i="3"/>
  <c r="BN1690" i="3" s="1"/>
  <c r="AC1690" i="3"/>
  <c r="AS1690" i="3"/>
  <c r="U1694" i="3"/>
  <c r="L1524" i="3"/>
  <c r="K1406" i="3"/>
  <c r="K1403" i="3"/>
  <c r="K1399" i="3"/>
  <c r="K1397" i="3"/>
  <c r="L1394" i="3"/>
  <c r="L1392" i="3"/>
  <c r="L1390" i="3"/>
  <c r="L1388" i="3"/>
  <c r="K1363" i="3"/>
  <c r="K1359" i="3"/>
  <c r="K1357" i="3"/>
  <c r="K1349" i="3"/>
  <c r="K1339" i="3"/>
  <c r="L1335" i="3"/>
  <c r="BJ1545" i="3"/>
  <c r="BK1542" i="3"/>
  <c r="BN1542" i="3"/>
  <c r="AR1544" i="3"/>
  <c r="BG1544" i="3"/>
  <c r="AA1544" i="3"/>
  <c r="AI1571" i="3"/>
  <c r="AS1571" i="3"/>
  <c r="BB1571" i="3"/>
  <c r="BH1571" i="3"/>
  <c r="AB1571" i="3"/>
  <c r="BM1587" i="3"/>
  <c r="AC1569" i="3"/>
  <c r="AV1569" i="3"/>
  <c r="N1573" i="3"/>
  <c r="AG1573" i="3"/>
  <c r="AI1606" i="3"/>
  <c r="BC1606" i="3"/>
  <c r="AS1606" i="3"/>
  <c r="AF1606" i="3"/>
  <c r="BL1609" i="3"/>
  <c r="BJ1632" i="3"/>
  <c r="BJ1634" i="3"/>
  <c r="BD1636" i="3"/>
  <c r="AJ1636" i="3"/>
  <c r="AB1636" i="3"/>
  <c r="BM1727" i="3"/>
  <c r="AD1559" i="3"/>
  <c r="AO1559" i="3"/>
  <c r="AY1559" i="3"/>
  <c r="BC1559" i="3"/>
  <c r="P1559" i="3"/>
  <c r="AG1559" i="3"/>
  <c r="AQ1559" i="3"/>
  <c r="BE1559" i="3"/>
  <c r="N1578" i="3"/>
  <c r="V1578" i="3"/>
  <c r="AL1578" i="3"/>
  <c r="BB1578" i="3"/>
  <c r="AW1559" i="3"/>
  <c r="AI1562" i="3"/>
  <c r="BM1562" i="3" s="1"/>
  <c r="O1586" i="3"/>
  <c r="BC1586" i="3"/>
  <c r="AU1586" i="3"/>
  <c r="W1586" i="3"/>
  <c r="AM1586" i="3"/>
  <c r="M1626" i="3"/>
  <c r="AC1626" i="3"/>
  <c r="AS1626" i="3"/>
  <c r="BB1626" i="3"/>
  <c r="U1626" i="3"/>
  <c r="AO1626" i="3"/>
  <c r="BE1626" i="3"/>
  <c r="Y1626" i="3"/>
  <c r="AW1626" i="3"/>
  <c r="BF1626" i="3"/>
  <c r="AG1626" i="3"/>
  <c r="BI1626" i="3"/>
  <c r="AK1626" i="3"/>
  <c r="AX1626" i="3"/>
  <c r="Q1626" i="3"/>
  <c r="BA1626" i="3"/>
  <c r="AK1559" i="3"/>
  <c r="W1566" i="3"/>
  <c r="M1566" i="3"/>
  <c r="BK1566" i="3" s="1"/>
  <c r="AI1566" i="3"/>
  <c r="AS1566" i="3"/>
  <c r="BC1566" i="3"/>
  <c r="AJ1597" i="3"/>
  <c r="V1604" i="3"/>
  <c r="BK1604" i="3" s="1"/>
  <c r="V1596" i="3"/>
  <c r="AU1574" i="3"/>
  <c r="AE1574" i="3"/>
  <c r="AO1589" i="3"/>
  <c r="BM1589" i="3" s="1"/>
  <c r="AO1610" i="3"/>
  <c r="AE1627" i="3"/>
  <c r="T1627" i="3"/>
  <c r="Z1643" i="3"/>
  <c r="N1643" i="3"/>
  <c r="BN1643" i="3" s="1"/>
  <c r="AT1643" i="3"/>
  <c r="BL1643" i="3" s="1"/>
  <c r="V1643" i="3"/>
  <c r="BB1643" i="3"/>
  <c r="AD1643" i="3"/>
  <c r="AL1643" i="3"/>
  <c r="AF1652" i="3"/>
  <c r="BJ1652" i="3" s="1"/>
  <c r="Y1692" i="3"/>
  <c r="BI1692" i="3"/>
  <c r="AC1692" i="3"/>
  <c r="AS1692" i="3"/>
  <c r="M1692" i="3"/>
  <c r="AV1553" i="3"/>
  <c r="Y1686" i="3"/>
  <c r="BI1686" i="3"/>
  <c r="AC1686" i="3"/>
  <c r="AS1686" i="3"/>
  <c r="M1686" i="3"/>
  <c r="BG1673" i="3"/>
  <c r="AB1544" i="3"/>
  <c r="K1534" i="3"/>
  <c r="K1530" i="3"/>
  <c r="K1526" i="3"/>
  <c r="K1454" i="3"/>
  <c r="K1444" i="3"/>
  <c r="M1544" i="3"/>
  <c r="N1544" i="3"/>
  <c r="AF1544" i="3"/>
  <c r="AU1544" i="3"/>
  <c r="Z1569" i="3"/>
  <c r="AD1571" i="3"/>
  <c r="AM1571" i="3"/>
  <c r="AW1571" i="3"/>
  <c r="BD1571" i="3"/>
  <c r="AO1569" i="3"/>
  <c r="BG1569" i="3"/>
  <c r="AF1569" i="3"/>
  <c r="AS1573" i="3"/>
  <c r="BH1573" i="3"/>
  <c r="W1606" i="3"/>
  <c r="AC1606" i="3"/>
  <c r="P1606" i="3"/>
  <c r="BK1614" i="3"/>
  <c r="BK1644" i="3"/>
  <c r="BL1685" i="3"/>
  <c r="BL1693" i="3"/>
  <c r="AV1636" i="3"/>
  <c r="AN1636" i="3"/>
  <c r="T1636" i="3"/>
  <c r="BL1729" i="3"/>
  <c r="AZ1575" i="3"/>
  <c r="T1575" i="3"/>
  <c r="U1622" i="3"/>
  <c r="BA1622" i="3"/>
  <c r="BJ1622" i="3" s="1"/>
  <c r="Z1629" i="3"/>
  <c r="AP1629" i="3"/>
  <c r="AQ1541" i="3"/>
  <c r="AM1541" i="3"/>
  <c r="BC1541" i="3"/>
  <c r="W1541" i="3"/>
  <c r="BG1541" i="3"/>
  <c r="AA1541" i="3"/>
  <c r="AZ1583" i="3"/>
  <c r="T1583" i="3"/>
  <c r="AF1555" i="3"/>
  <c r="AV1555" i="3"/>
  <c r="BL1555" i="3" s="1"/>
  <c r="BG1559" i="3"/>
  <c r="AJ1593" i="3"/>
  <c r="T1593" i="3"/>
  <c r="BI1559" i="3"/>
  <c r="AB1559" i="3"/>
  <c r="AZ1581" i="3"/>
  <c r="BM1581" i="3" s="1"/>
  <c r="BB1598" i="3"/>
  <c r="BB1639" i="3"/>
  <c r="Y1682" i="3"/>
  <c r="AC1682" i="3"/>
  <c r="BI1682" i="3"/>
  <c r="M1682" i="3"/>
  <c r="AS1682" i="3"/>
  <c r="AK1682" i="3"/>
  <c r="U1682" i="3"/>
  <c r="BA1682" i="3"/>
  <c r="AJ1595" i="3"/>
  <c r="BL1595" i="3" s="1"/>
  <c r="O1574" i="3"/>
  <c r="AO1574" i="3"/>
  <c r="P1630" i="3"/>
  <c r="BN1630" i="3" s="1"/>
  <c r="AR1630" i="3"/>
  <c r="Y1688" i="3"/>
  <c r="BJ1688" i="3" s="1"/>
  <c r="BI1688" i="3"/>
  <c r="AC1688" i="3"/>
  <c r="AS1688" i="3"/>
  <c r="M1688" i="3"/>
  <c r="AZ1630" i="3"/>
  <c r="BJ1630" i="3" s="1"/>
  <c r="Y1676" i="3"/>
  <c r="AK1676" i="3"/>
  <c r="U1676" i="3"/>
  <c r="BA1676" i="3"/>
  <c r="AC1676" i="3"/>
  <c r="BI1676" i="3"/>
  <c r="M1676" i="3"/>
  <c r="AS1676" i="3"/>
  <c r="U1692" i="3"/>
  <c r="BK1745" i="3"/>
  <c r="BN1745" i="3"/>
  <c r="BL1745" i="3"/>
  <c r="BN1736" i="3"/>
  <c r="BK1736" i="3"/>
  <c r="BM1745" i="3"/>
  <c r="BJ1727" i="3"/>
  <c r="BJ1745" i="3"/>
  <c r="BL1736" i="3"/>
  <c r="BK1729" i="3"/>
  <c r="BN1729" i="3"/>
  <c r="BM1729" i="3"/>
  <c r="BJ1736" i="3"/>
  <c r="BM1736" i="3"/>
  <c r="BK1594" i="3"/>
  <c r="BN1594" i="3"/>
  <c r="BL1594" i="3"/>
  <c r="BK1602" i="3"/>
  <c r="BN1602" i="3"/>
  <c r="BL1599" i="3"/>
  <c r="BK1627" i="3"/>
  <c r="BN1577" i="3"/>
  <c r="BK1577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V1649" i="3"/>
  <c r="AL1649" i="3"/>
  <c r="BB1649" i="3"/>
  <c r="Z1649" i="3"/>
  <c r="AP1649" i="3"/>
  <c r="BF1649" i="3"/>
  <c r="N1649" i="3"/>
  <c r="AD1649" i="3"/>
  <c r="AT1649" i="3"/>
  <c r="R1649" i="3"/>
  <c r="AH1649" i="3"/>
  <c r="AX1649" i="3"/>
  <c r="BL1656" i="3"/>
  <c r="BM1666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N1548" i="3"/>
  <c r="T1548" i="3"/>
  <c r="Y1548" i="3"/>
  <c r="AD1548" i="3"/>
  <c r="AJ1548" i="3"/>
  <c r="AO1548" i="3"/>
  <c r="AT1548" i="3"/>
  <c r="AZ1548" i="3"/>
  <c r="BE1548" i="3"/>
  <c r="P1548" i="3"/>
  <c r="U1548" i="3"/>
  <c r="Z1548" i="3"/>
  <c r="AF1548" i="3"/>
  <c r="AK1548" i="3"/>
  <c r="AP1548" i="3"/>
  <c r="AV1548" i="3"/>
  <c r="BA1548" i="3"/>
  <c r="BF1548" i="3"/>
  <c r="Q1548" i="3"/>
  <c r="V1548" i="3"/>
  <c r="AB1548" i="3"/>
  <c r="AG1548" i="3"/>
  <c r="AL1548" i="3"/>
  <c r="AR1548" i="3"/>
  <c r="AW1548" i="3"/>
  <c r="BB1548" i="3"/>
  <c r="BH1548" i="3"/>
  <c r="M1548" i="3"/>
  <c r="AH1548" i="3"/>
  <c r="BD1548" i="3"/>
  <c r="R1548" i="3"/>
  <c r="AN1548" i="3"/>
  <c r="BI1548" i="3"/>
  <c r="X1548" i="3"/>
  <c r="AS1548" i="3"/>
  <c r="AC1548" i="3"/>
  <c r="AX1548" i="3"/>
  <c r="BM1549" i="3"/>
  <c r="BN1551" i="3"/>
  <c r="BK1551" i="3"/>
  <c r="BL1564" i="3"/>
  <c r="BL1602" i="3"/>
  <c r="BL1607" i="3"/>
  <c r="BM1605" i="3"/>
  <c r="BJ1656" i="3"/>
  <c r="BL1664" i="3"/>
  <c r="BN1613" i="3"/>
  <c r="BK1613" i="3"/>
  <c r="BJ1692" i="3"/>
  <c r="BL1631" i="3"/>
  <c r="BJ1642" i="3"/>
  <c r="BM1683" i="3"/>
  <c r="BN1683" i="3"/>
  <c r="BK1683" i="3"/>
  <c r="BJ1697" i="3"/>
  <c r="BM1545" i="3"/>
  <c r="Q1544" i="3"/>
  <c r="Y1544" i="3"/>
  <c r="AG1544" i="3"/>
  <c r="AO1544" i="3"/>
  <c r="AW1544" i="3"/>
  <c r="BE1544" i="3"/>
  <c r="R1544" i="3"/>
  <c r="AX1544" i="3"/>
  <c r="Z1544" i="3"/>
  <c r="BF1544" i="3"/>
  <c r="AH1544" i="3"/>
  <c r="AP1544" i="3"/>
  <c r="BN1545" i="3"/>
  <c r="BK1545" i="3"/>
  <c r="BM1543" i="3"/>
  <c r="BJ1549" i="3"/>
  <c r="BM1584" i="3"/>
  <c r="BM1557" i="3"/>
  <c r="Z1573" i="3"/>
  <c r="BL1587" i="3"/>
  <c r="BJ1587" i="3"/>
  <c r="BK1563" i="3"/>
  <c r="BE1569" i="3"/>
  <c r="AI1569" i="3"/>
  <c r="N1569" i="3"/>
  <c r="AS1569" i="3"/>
  <c r="W1569" i="3"/>
  <c r="BB1569" i="3"/>
  <c r="AG1569" i="3"/>
  <c r="BH1569" i="3"/>
  <c r="AR1569" i="3"/>
  <c r="AB1569" i="3"/>
  <c r="AY1573" i="3"/>
  <c r="AD1573" i="3"/>
  <c r="BI1573" i="3"/>
  <c r="AM1573" i="3"/>
  <c r="R1573" i="3"/>
  <c r="AW1573" i="3"/>
  <c r="AA1573" i="3"/>
  <c r="BD1573" i="3"/>
  <c r="AN1573" i="3"/>
  <c r="BK1589" i="3"/>
  <c r="BN1589" i="3"/>
  <c r="BN1591" i="3"/>
  <c r="BK1591" i="3"/>
  <c r="BM1591" i="3"/>
  <c r="BN1596" i="3"/>
  <c r="BL1596" i="3"/>
  <c r="BM1598" i="3"/>
  <c r="BN1604" i="3"/>
  <c r="BL1604" i="3"/>
  <c r="BJ1562" i="3"/>
  <c r="BN1599" i="3"/>
  <c r="BK1599" i="3"/>
  <c r="BN1603" i="3"/>
  <c r="BK1603" i="3"/>
  <c r="BK1616" i="3"/>
  <c r="BN1617" i="3"/>
  <c r="BK1617" i="3"/>
  <c r="BJ1619" i="3"/>
  <c r="AH1606" i="3"/>
  <c r="AU1606" i="3"/>
  <c r="O1606" i="3"/>
  <c r="AD1606" i="3"/>
  <c r="BE1606" i="3"/>
  <c r="AO1606" i="3"/>
  <c r="Y1606" i="3"/>
  <c r="BH1606" i="3"/>
  <c r="AR1606" i="3"/>
  <c r="BN1609" i="3"/>
  <c r="BK1609" i="3"/>
  <c r="BN1593" i="3"/>
  <c r="BK1593" i="3"/>
  <c r="BL1605" i="3"/>
  <c r="BJ1605" i="3"/>
  <c r="BJ1611" i="3"/>
  <c r="BM1615" i="3"/>
  <c r="BN1638" i="3"/>
  <c r="BK1638" i="3"/>
  <c r="BN1646" i="3"/>
  <c r="BK1646" i="3"/>
  <c r="O1651" i="3"/>
  <c r="S1651" i="3"/>
  <c r="W1651" i="3"/>
  <c r="AA1651" i="3"/>
  <c r="AE1651" i="3"/>
  <c r="AI1651" i="3"/>
  <c r="AM1651" i="3"/>
  <c r="AQ1651" i="3"/>
  <c r="AU1651" i="3"/>
  <c r="AY1651" i="3"/>
  <c r="BC1651" i="3"/>
  <c r="BG1651" i="3"/>
  <c r="P1651" i="3"/>
  <c r="T1651" i="3"/>
  <c r="X1651" i="3"/>
  <c r="AB1651" i="3"/>
  <c r="AF1651" i="3"/>
  <c r="AJ1651" i="3"/>
  <c r="AN1651" i="3"/>
  <c r="AR1651" i="3"/>
  <c r="AV1651" i="3"/>
  <c r="AZ1651" i="3"/>
  <c r="BD1651" i="3"/>
  <c r="BH1651" i="3"/>
  <c r="M1651" i="3"/>
  <c r="Q1651" i="3"/>
  <c r="U1651" i="3"/>
  <c r="Y1651" i="3"/>
  <c r="AC1651" i="3"/>
  <c r="AG1651" i="3"/>
  <c r="AK1651" i="3"/>
  <c r="AO1651" i="3"/>
  <c r="AS1651" i="3"/>
  <c r="AW1651" i="3"/>
  <c r="BA1651" i="3"/>
  <c r="BE1651" i="3"/>
  <c r="BI1651" i="3"/>
  <c r="V1651" i="3"/>
  <c r="AL1651" i="3"/>
  <c r="BB1651" i="3"/>
  <c r="Z1651" i="3"/>
  <c r="AP1651" i="3"/>
  <c r="BF1651" i="3"/>
  <c r="N1651" i="3"/>
  <c r="AD1651" i="3"/>
  <c r="AT1651" i="3"/>
  <c r="R1651" i="3"/>
  <c r="AH1651" i="3"/>
  <c r="AX1651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V1653" i="3"/>
  <c r="AL1653" i="3"/>
  <c r="BB1653" i="3"/>
  <c r="Z1653" i="3"/>
  <c r="AP1653" i="3"/>
  <c r="BF1653" i="3"/>
  <c r="N1653" i="3"/>
  <c r="AD1653" i="3"/>
  <c r="AT1653" i="3"/>
  <c r="R1653" i="3"/>
  <c r="AH1653" i="3"/>
  <c r="AX1653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V1655" i="3"/>
  <c r="AL1655" i="3"/>
  <c r="BB1655" i="3"/>
  <c r="Z1655" i="3"/>
  <c r="AP1655" i="3"/>
  <c r="BF1655" i="3"/>
  <c r="N1655" i="3"/>
  <c r="AD1655" i="3"/>
  <c r="AT1655" i="3"/>
  <c r="R1655" i="3"/>
  <c r="AH1655" i="3"/>
  <c r="AX1655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P1657" i="3"/>
  <c r="T1657" i="3"/>
  <c r="X1657" i="3"/>
  <c r="AB1657" i="3"/>
  <c r="AF1657" i="3"/>
  <c r="AJ1657" i="3"/>
  <c r="AN1657" i="3"/>
  <c r="AR1657" i="3"/>
  <c r="AV1657" i="3"/>
  <c r="AZ1657" i="3"/>
  <c r="BD1657" i="3"/>
  <c r="BH1657" i="3"/>
  <c r="M1657" i="3"/>
  <c r="Q1657" i="3"/>
  <c r="U1657" i="3"/>
  <c r="Y1657" i="3"/>
  <c r="AC1657" i="3"/>
  <c r="AG1657" i="3"/>
  <c r="AK1657" i="3"/>
  <c r="AO1657" i="3"/>
  <c r="AS1657" i="3"/>
  <c r="AW1657" i="3"/>
  <c r="BA1657" i="3"/>
  <c r="BE1657" i="3"/>
  <c r="BI1657" i="3"/>
  <c r="V1657" i="3"/>
  <c r="AL1657" i="3"/>
  <c r="BB1657" i="3"/>
  <c r="Z1657" i="3"/>
  <c r="AP1657" i="3"/>
  <c r="BF1657" i="3"/>
  <c r="N1657" i="3"/>
  <c r="AD1657" i="3"/>
  <c r="AT1657" i="3"/>
  <c r="R1657" i="3"/>
  <c r="AH1657" i="3"/>
  <c r="AX1657" i="3"/>
  <c r="O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V1659" i="3"/>
  <c r="AL1659" i="3"/>
  <c r="BB1659" i="3"/>
  <c r="Z1659" i="3"/>
  <c r="AP1659" i="3"/>
  <c r="BF1659" i="3"/>
  <c r="N1659" i="3"/>
  <c r="AD1659" i="3"/>
  <c r="AT1659" i="3"/>
  <c r="R1659" i="3"/>
  <c r="AH1659" i="3"/>
  <c r="AX1659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V1661" i="3"/>
  <c r="AL1661" i="3"/>
  <c r="BB1661" i="3"/>
  <c r="Z1661" i="3"/>
  <c r="AP1661" i="3"/>
  <c r="BF1661" i="3"/>
  <c r="N1661" i="3"/>
  <c r="AD1661" i="3"/>
  <c r="AT1661" i="3"/>
  <c r="R1661" i="3"/>
  <c r="AH1661" i="3"/>
  <c r="AX1661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V1663" i="3"/>
  <c r="AL1663" i="3"/>
  <c r="BB1663" i="3"/>
  <c r="Z1663" i="3"/>
  <c r="AP1663" i="3"/>
  <c r="BF1663" i="3"/>
  <c r="N1663" i="3"/>
  <c r="AD1663" i="3"/>
  <c r="AT1663" i="3"/>
  <c r="R1663" i="3"/>
  <c r="AH1663" i="3"/>
  <c r="AX1663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V1665" i="3"/>
  <c r="AL1665" i="3"/>
  <c r="BB1665" i="3"/>
  <c r="Z1665" i="3"/>
  <c r="AP1665" i="3"/>
  <c r="BF1665" i="3"/>
  <c r="N1665" i="3"/>
  <c r="AD1665" i="3"/>
  <c r="AT1665" i="3"/>
  <c r="R1665" i="3"/>
  <c r="AH1665" i="3"/>
  <c r="AX1665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V1667" i="3"/>
  <c r="AL1667" i="3"/>
  <c r="BB1667" i="3"/>
  <c r="Z1667" i="3"/>
  <c r="AP1667" i="3"/>
  <c r="BF1667" i="3"/>
  <c r="N1667" i="3"/>
  <c r="AD1667" i="3"/>
  <c r="AT1667" i="3"/>
  <c r="R1667" i="3"/>
  <c r="AH1667" i="3"/>
  <c r="AX1667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V1669" i="3"/>
  <c r="AL1669" i="3"/>
  <c r="BB1669" i="3"/>
  <c r="Z1669" i="3"/>
  <c r="AP1669" i="3"/>
  <c r="BF1669" i="3"/>
  <c r="N1669" i="3"/>
  <c r="AD1669" i="3"/>
  <c r="AT1669" i="3"/>
  <c r="R1669" i="3"/>
  <c r="AH1669" i="3"/>
  <c r="AX1669" i="3"/>
  <c r="BL1622" i="3"/>
  <c r="BL1650" i="3"/>
  <c r="BJ1650" i="3"/>
  <c r="BN1656" i="3"/>
  <c r="BK1656" i="3"/>
  <c r="BL1658" i="3"/>
  <c r="BJ1658" i="3"/>
  <c r="BN1664" i="3"/>
  <c r="BK1664" i="3"/>
  <c r="BL1666" i="3"/>
  <c r="BJ1666" i="3"/>
  <c r="BN1587" i="3"/>
  <c r="BK1587" i="3"/>
  <c r="BM1613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P1645" i="3"/>
  <c r="T1645" i="3"/>
  <c r="X1645" i="3"/>
  <c r="AB1645" i="3"/>
  <c r="AF1645" i="3"/>
  <c r="AJ1645" i="3"/>
  <c r="AN1645" i="3"/>
  <c r="AR1645" i="3"/>
  <c r="AV1645" i="3"/>
  <c r="AZ1645" i="3"/>
  <c r="BD1645" i="3"/>
  <c r="BH1645" i="3"/>
  <c r="M1645" i="3"/>
  <c r="Q1645" i="3"/>
  <c r="U1645" i="3"/>
  <c r="Y1645" i="3"/>
  <c r="AC1645" i="3"/>
  <c r="AG1645" i="3"/>
  <c r="AK1645" i="3"/>
  <c r="AO1645" i="3"/>
  <c r="AS1645" i="3"/>
  <c r="AW1645" i="3"/>
  <c r="BA1645" i="3"/>
  <c r="BE1645" i="3"/>
  <c r="BI1645" i="3"/>
  <c r="N1645" i="3"/>
  <c r="AD1645" i="3"/>
  <c r="AT1645" i="3"/>
  <c r="R1645" i="3"/>
  <c r="AH1645" i="3"/>
  <c r="AX1645" i="3"/>
  <c r="V1645" i="3"/>
  <c r="AL1645" i="3"/>
  <c r="BB1645" i="3"/>
  <c r="BF1645" i="3"/>
  <c r="Z1645" i="3"/>
  <c r="AP1645" i="3"/>
  <c r="BL1688" i="3"/>
  <c r="BJ1672" i="3"/>
  <c r="BM1608" i="3"/>
  <c r="BL1634" i="3"/>
  <c r="BM1647" i="3"/>
  <c r="BN1672" i="3"/>
  <c r="BN1685" i="3"/>
  <c r="BK1685" i="3"/>
  <c r="BL1687" i="3"/>
  <c r="BJ1687" i="3"/>
  <c r="BM1691" i="3"/>
  <c r="BM1693" i="3"/>
  <c r="BN1693" i="3"/>
  <c r="BK1693" i="3"/>
  <c r="BM1695" i="3"/>
  <c r="BN1696" i="3"/>
  <c r="BK1696" i="3"/>
  <c r="BM1697" i="3"/>
  <c r="BN1698" i="3"/>
  <c r="BK1698" i="3"/>
  <c r="BJ1698" i="3"/>
  <c r="BL1699" i="3"/>
  <c r="BL1702" i="3"/>
  <c r="BJ1702" i="3"/>
  <c r="BM1704" i="3"/>
  <c r="BM1705" i="3"/>
  <c r="BL1705" i="3"/>
  <c r="BL1706" i="3"/>
  <c r="BJ1706" i="3"/>
  <c r="BL1707" i="3"/>
  <c r="BM1709" i="3"/>
  <c r="BN1710" i="3"/>
  <c r="BK1710" i="3"/>
  <c r="BL1710" i="3"/>
  <c r="BJ1710" i="3"/>
  <c r="BL1711" i="3"/>
  <c r="BJ1711" i="3"/>
  <c r="BM1712" i="3"/>
  <c r="BN1714" i="3"/>
  <c r="BK1714" i="3"/>
  <c r="BL1714" i="3"/>
  <c r="BJ1714" i="3"/>
  <c r="BJ1715" i="3"/>
  <c r="BK1715" i="3"/>
  <c r="BN1715" i="3"/>
  <c r="BN1718" i="3"/>
  <c r="BK1718" i="3"/>
  <c r="BL1718" i="3"/>
  <c r="BJ1718" i="3"/>
  <c r="BM1720" i="3"/>
  <c r="BN1681" i="3"/>
  <c r="BN1541" i="3"/>
  <c r="BK1541" i="3"/>
  <c r="BN1543" i="3"/>
  <c r="BK1543" i="3"/>
  <c r="BJ1553" i="3"/>
  <c r="BN1570" i="3"/>
  <c r="BK1570" i="3"/>
  <c r="BN1567" i="3"/>
  <c r="BN1562" i="3"/>
  <c r="BK1562" i="3"/>
  <c r="BN1581" i="3"/>
  <c r="BK1581" i="3"/>
  <c r="BN1597" i="3"/>
  <c r="BK1597" i="3"/>
  <c r="BN1601" i="3"/>
  <c r="BK1601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V1641" i="3"/>
  <c r="AL1641" i="3"/>
  <c r="BB1641" i="3"/>
  <c r="Z1641" i="3"/>
  <c r="AP1641" i="3"/>
  <c r="BF1641" i="3"/>
  <c r="N1641" i="3"/>
  <c r="AD1641" i="3"/>
  <c r="AT1641" i="3"/>
  <c r="R1641" i="3"/>
  <c r="AH1641" i="3"/>
  <c r="AX1641" i="3"/>
  <c r="BL1644" i="3"/>
  <c r="BM1650" i="3"/>
  <c r="BN1654" i="3"/>
  <c r="BK1654" i="3"/>
  <c r="BM1658" i="3"/>
  <c r="BN1662" i="3"/>
  <c r="BK1662" i="3"/>
  <c r="BN1634" i="3"/>
  <c r="BK1634" i="3"/>
  <c r="BM1672" i="3"/>
  <c r="BN1585" i="3"/>
  <c r="BK1585" i="3"/>
  <c r="BL1642" i="3"/>
  <c r="BJ1685" i="3"/>
  <c r="BN1691" i="3"/>
  <c r="BK1691" i="3"/>
  <c r="BL1697" i="3"/>
  <c r="BN1697" i="3"/>
  <c r="BK1697" i="3"/>
  <c r="BN1705" i="3"/>
  <c r="BK1705" i="3"/>
  <c r="BK1707" i="3"/>
  <c r="BN1707" i="3"/>
  <c r="BM1710" i="3"/>
  <c r="BK1713" i="3"/>
  <c r="BN1713" i="3"/>
  <c r="BK1717" i="3"/>
  <c r="BN1717" i="3"/>
  <c r="BL1724" i="3"/>
  <c r="BK1721" i="3"/>
  <c r="BJ1539" i="3"/>
  <c r="BN1549" i="3"/>
  <c r="BK1549" i="3"/>
  <c r="BN1553" i="3"/>
  <c r="BK1553" i="3"/>
  <c r="U1573" i="3"/>
  <c r="AP1573" i="3"/>
  <c r="AE1573" i="3"/>
  <c r="BA1573" i="3"/>
  <c r="BF1573" i="3"/>
  <c r="O1573" i="3"/>
  <c r="AK1573" i="3"/>
  <c r="BD1544" i="3"/>
  <c r="X1544" i="3"/>
  <c r="AM154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V1550" i="3"/>
  <c r="AL1550" i="3"/>
  <c r="BB1550" i="3"/>
  <c r="Z1550" i="3"/>
  <c r="AP1550" i="3"/>
  <c r="BF1550" i="3"/>
  <c r="N1550" i="3"/>
  <c r="AD1550" i="3"/>
  <c r="AT1550" i="3"/>
  <c r="AH1550" i="3"/>
  <c r="AX1550" i="3"/>
  <c r="R1550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V1552" i="3"/>
  <c r="AL1552" i="3"/>
  <c r="BB1552" i="3"/>
  <c r="Z1552" i="3"/>
  <c r="AP1552" i="3"/>
  <c r="BF1552" i="3"/>
  <c r="N1552" i="3"/>
  <c r="AD1552" i="3"/>
  <c r="AT1552" i="3"/>
  <c r="AH1552" i="3"/>
  <c r="AX1552" i="3"/>
  <c r="R1552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V1554" i="3"/>
  <c r="AL1554" i="3"/>
  <c r="BB1554" i="3"/>
  <c r="Z1554" i="3"/>
  <c r="AP1554" i="3"/>
  <c r="BF1554" i="3"/>
  <c r="N1554" i="3"/>
  <c r="AD1554" i="3"/>
  <c r="AT1554" i="3"/>
  <c r="AH1554" i="3"/>
  <c r="AX1554" i="3"/>
  <c r="R1554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V1556" i="3"/>
  <c r="AL1556" i="3"/>
  <c r="BB1556" i="3"/>
  <c r="N1556" i="3"/>
  <c r="AD1556" i="3"/>
  <c r="AT1556" i="3"/>
  <c r="Z1556" i="3"/>
  <c r="BF1556" i="3"/>
  <c r="AH1556" i="3"/>
  <c r="AP1556" i="3"/>
  <c r="R1556" i="3"/>
  <c r="AX1556" i="3"/>
  <c r="BN1555" i="3"/>
  <c r="BK1555" i="3"/>
  <c r="BK1558" i="3"/>
  <c r="BN1558" i="3"/>
  <c r="BJ1570" i="3"/>
  <c r="Z1571" i="3"/>
  <c r="AU1571" i="3"/>
  <c r="AE1571" i="3"/>
  <c r="BA1571" i="3"/>
  <c r="O1571" i="3"/>
  <c r="AK1571" i="3"/>
  <c r="BF1571" i="3"/>
  <c r="U1571" i="3"/>
  <c r="AP1571" i="3"/>
  <c r="BK1574" i="3"/>
  <c r="BK1576" i="3"/>
  <c r="BN1576" i="3"/>
  <c r="BL1576" i="3"/>
  <c r="BK1584" i="3"/>
  <c r="BL1584" i="3"/>
  <c r="BL1557" i="3"/>
  <c r="BJ1557" i="3"/>
  <c r="AU1569" i="3"/>
  <c r="AT1571" i="3"/>
  <c r="Y1571" i="3"/>
  <c r="BC1571" i="3"/>
  <c r="AH1571" i="3"/>
  <c r="M1571" i="3"/>
  <c r="AQ1571" i="3"/>
  <c r="V1571" i="3"/>
  <c r="AZ1571" i="3"/>
  <c r="AJ1571" i="3"/>
  <c r="T1571" i="3"/>
  <c r="AU1573" i="3"/>
  <c r="BL1563" i="3"/>
  <c r="AY1569" i="3"/>
  <c r="AD1569" i="3"/>
  <c r="BI1569" i="3"/>
  <c r="AM1569" i="3"/>
  <c r="R1569" i="3"/>
  <c r="AW1569" i="3"/>
  <c r="AA1569" i="3"/>
  <c r="BD1569" i="3"/>
  <c r="AN1569" i="3"/>
  <c r="AT1573" i="3"/>
  <c r="Y1573" i="3"/>
  <c r="BC1573" i="3"/>
  <c r="AH1573" i="3"/>
  <c r="M1573" i="3"/>
  <c r="AQ1573" i="3"/>
  <c r="V1573" i="3"/>
  <c r="AZ1573" i="3"/>
  <c r="AJ1573" i="3"/>
  <c r="T1573" i="3"/>
  <c r="BL1591" i="3"/>
  <c r="BM1592" i="3"/>
  <c r="BK1598" i="3"/>
  <c r="BN1598" i="3"/>
  <c r="BL1598" i="3"/>
  <c r="BL1575" i="3"/>
  <c r="BL1579" i="3"/>
  <c r="BJ1579" i="3"/>
  <c r="BL1583" i="3"/>
  <c r="AQ1606" i="3"/>
  <c r="AA1606" i="3"/>
  <c r="BG1606" i="3"/>
  <c r="BN1565" i="3"/>
  <c r="BK1565" i="3"/>
  <c r="BN1595" i="3"/>
  <c r="BK1595" i="3"/>
  <c r="BM1609" i="3"/>
  <c r="BN1618" i="3"/>
  <c r="BK1618" i="3"/>
  <c r="BN1619" i="3"/>
  <c r="BK1619" i="3"/>
  <c r="BF1606" i="3"/>
  <c r="Z1606" i="3"/>
  <c r="AM1606" i="3"/>
  <c r="BB1606" i="3"/>
  <c r="V1606" i="3"/>
  <c r="BA1606" i="3"/>
  <c r="AK1606" i="3"/>
  <c r="U1606" i="3"/>
  <c r="BD1606" i="3"/>
  <c r="AN1606" i="3"/>
  <c r="X1606" i="3"/>
  <c r="BJ1596" i="3"/>
  <c r="BM1597" i="3"/>
  <c r="BJ1600" i="3"/>
  <c r="BN1611" i="3"/>
  <c r="BK1611" i="3"/>
  <c r="BL1616" i="3"/>
  <c r="BJ1620" i="3"/>
  <c r="BN1625" i="3"/>
  <c r="BK1625" i="3"/>
  <c r="S1606" i="3"/>
  <c r="BL1619" i="3"/>
  <c r="BN1622" i="3"/>
  <c r="BK1622" i="3"/>
  <c r="BM1646" i="3"/>
  <c r="BN1650" i="3"/>
  <c r="BK1650" i="3"/>
  <c r="BL1652" i="3"/>
  <c r="BM1654" i="3"/>
  <c r="BN1658" i="3"/>
  <c r="BK1658" i="3"/>
  <c r="BL1660" i="3"/>
  <c r="BM1662" i="3"/>
  <c r="BN1666" i="3"/>
  <c r="BK1666" i="3"/>
  <c r="BL1668" i="3"/>
  <c r="BN1642" i="3"/>
  <c r="BK1642" i="3"/>
  <c r="BL1615" i="3"/>
  <c r="BJ1686" i="3"/>
  <c r="BN1674" i="3"/>
  <c r="BL1608" i="3"/>
  <c r="BJ1608" i="3"/>
  <c r="BN1644" i="3"/>
  <c r="BM1585" i="3"/>
  <c r="BJ1591" i="3"/>
  <c r="BJ1647" i="3"/>
  <c r="BK1647" i="3"/>
  <c r="BN1647" i="3"/>
  <c r="BL1647" i="3"/>
  <c r="BN1673" i="3"/>
  <c r="BK1673" i="3"/>
  <c r="BL1675" i="3"/>
  <c r="BJ1675" i="3"/>
  <c r="BM1685" i="3"/>
  <c r="BM1687" i="3"/>
  <c r="BN1687" i="3"/>
  <c r="BK1687" i="3"/>
  <c r="BL1689" i="3"/>
  <c r="BJ1689" i="3"/>
  <c r="BN1695" i="3"/>
  <c r="BK1695" i="3"/>
  <c r="BJ1695" i="3"/>
  <c r="BL1698" i="3"/>
  <c r="BN1699" i="3"/>
  <c r="BK1699" i="3"/>
  <c r="BJ1699" i="3"/>
  <c r="BN1703" i="3"/>
  <c r="BK1703" i="3"/>
  <c r="BN1706" i="3"/>
  <c r="BK1706" i="3"/>
  <c r="BJ1707" i="3"/>
  <c r="BL1709" i="3"/>
  <c r="BJ1709" i="3"/>
  <c r="BN1711" i="3"/>
  <c r="BK1711" i="3"/>
  <c r="BL1712" i="3"/>
  <c r="BM1713" i="3"/>
  <c r="BM1716" i="3"/>
  <c r="BL1717" i="3"/>
  <c r="BN1720" i="3"/>
  <c r="BK1720" i="3"/>
  <c r="BL1720" i="3"/>
  <c r="BJ1720" i="3"/>
  <c r="BM1722" i="3"/>
  <c r="BK1677" i="3"/>
  <c r="BL1679" i="3"/>
  <c r="BJ1679" i="3"/>
  <c r="BJ1542" i="3"/>
  <c r="BN1538" i="3"/>
  <c r="BK1538" i="3"/>
  <c r="BK1580" i="3"/>
  <c r="BN1580" i="3"/>
  <c r="BL1580" i="3"/>
  <c r="BN1615" i="3"/>
  <c r="BK1615" i="3"/>
  <c r="BJ1609" i="3"/>
  <c r="BJ1593" i="3"/>
  <c r="O1633" i="3"/>
  <c r="S1633" i="3"/>
  <c r="W1633" i="3"/>
  <c r="AA1633" i="3"/>
  <c r="AE1633" i="3"/>
  <c r="AI1633" i="3"/>
  <c r="AM1633" i="3"/>
  <c r="AQ1633" i="3"/>
  <c r="AU1633" i="3"/>
  <c r="AY1633" i="3"/>
  <c r="BC1633" i="3"/>
  <c r="BG1633" i="3"/>
  <c r="P1633" i="3"/>
  <c r="T1633" i="3"/>
  <c r="X1633" i="3"/>
  <c r="AB1633" i="3"/>
  <c r="AF1633" i="3"/>
  <c r="AJ1633" i="3"/>
  <c r="AN1633" i="3"/>
  <c r="AR1633" i="3"/>
  <c r="AV1633" i="3"/>
  <c r="AZ1633" i="3"/>
  <c r="BD1633" i="3"/>
  <c r="BH1633" i="3"/>
  <c r="M1633" i="3"/>
  <c r="Q1633" i="3"/>
  <c r="U1633" i="3"/>
  <c r="Y1633" i="3"/>
  <c r="AC1633" i="3"/>
  <c r="AG1633" i="3"/>
  <c r="AK1633" i="3"/>
  <c r="AO1633" i="3"/>
  <c r="AS1633" i="3"/>
  <c r="AW1633" i="3"/>
  <c r="BA1633" i="3"/>
  <c r="BE1633" i="3"/>
  <c r="BI1633" i="3"/>
  <c r="V1633" i="3"/>
  <c r="AL1633" i="3"/>
  <c r="BB1633" i="3"/>
  <c r="Z1633" i="3"/>
  <c r="AP1633" i="3"/>
  <c r="BF1633" i="3"/>
  <c r="N1633" i="3"/>
  <c r="AD1633" i="3"/>
  <c r="AT1633" i="3"/>
  <c r="R1633" i="3"/>
  <c r="AH1633" i="3"/>
  <c r="AX1633" i="3"/>
  <c r="BN1670" i="3"/>
  <c r="BK1631" i="3"/>
  <c r="BN1631" i="3"/>
  <c r="BM1634" i="3"/>
  <c r="BK1672" i="3"/>
  <c r="BJ1693" i="3"/>
  <c r="BN1701" i="3"/>
  <c r="BK1701" i="3"/>
  <c r="BL1704" i="3"/>
  <c r="BJ1705" i="3"/>
  <c r="BN1709" i="3"/>
  <c r="BK1709" i="3"/>
  <c r="BM1711" i="3"/>
  <c r="BM1714" i="3"/>
  <c r="BL1715" i="3"/>
  <c r="BM1718" i="3"/>
  <c r="BN1724" i="3"/>
  <c r="BK1724" i="3"/>
  <c r="BM1679" i="3"/>
  <c r="BN1535" i="3"/>
  <c r="BK1535" i="3"/>
  <c r="BK1536" i="3"/>
  <c r="BM1538" i="3"/>
  <c r="BJ1555" i="3"/>
  <c r="BK1568" i="3"/>
  <c r="BM1570" i="3"/>
  <c r="BL1582" i="3"/>
  <c r="BN1540" i="3"/>
  <c r="U1544" i="3"/>
  <c r="BA1544" i="3"/>
  <c r="V1544" i="3"/>
  <c r="BB1544" i="3"/>
  <c r="AN1544" i="3"/>
  <c r="BC1544" i="3"/>
  <c r="W1544" i="3"/>
  <c r="AC1544" i="3"/>
  <c r="BI1544" i="3"/>
  <c r="AD1544" i="3"/>
  <c r="BL1545" i="3"/>
  <c r="AZ1544" i="3"/>
  <c r="AJ1544" i="3"/>
  <c r="T1544" i="3"/>
  <c r="AY1544" i="3"/>
  <c r="AI1544" i="3"/>
  <c r="S1544" i="3"/>
  <c r="BJ1543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R1546" i="3"/>
  <c r="AH1546" i="3"/>
  <c r="AW1546" i="3"/>
  <c r="BE1546" i="3"/>
  <c r="V1546" i="3"/>
  <c r="AL1546" i="3"/>
  <c r="AX1546" i="3"/>
  <c r="BF1546" i="3"/>
  <c r="Z1546" i="3"/>
  <c r="AP1546" i="3"/>
  <c r="BA1546" i="3"/>
  <c r="BI1546" i="3"/>
  <c r="AT1546" i="3"/>
  <c r="BB1546" i="3"/>
  <c r="N1546" i="3"/>
  <c r="AD1546" i="3"/>
  <c r="BJ1538" i="3"/>
  <c r="BL1549" i="3"/>
  <c r="BL1551" i="3"/>
  <c r="BJ1560" i="3"/>
  <c r="BN1561" i="3"/>
  <c r="U1569" i="3"/>
  <c r="AP1569" i="3"/>
  <c r="AE1569" i="3"/>
  <c r="BA1569" i="3"/>
  <c r="O1569" i="3"/>
  <c r="AK1569" i="3"/>
  <c r="BF1569" i="3"/>
  <c r="BN1572" i="3"/>
  <c r="BK1572" i="3"/>
  <c r="BJ1567" i="3"/>
  <c r="BN1578" i="3"/>
  <c r="BL1578" i="3"/>
  <c r="BN1557" i="3"/>
  <c r="BK1557" i="3"/>
  <c r="AO1571" i="3"/>
  <c r="S1571" i="3"/>
  <c r="AX1571" i="3"/>
  <c r="AC1571" i="3"/>
  <c r="BG1571" i="3"/>
  <c r="AL1571" i="3"/>
  <c r="Q1571" i="3"/>
  <c r="AV1571" i="3"/>
  <c r="AF1571" i="3"/>
  <c r="P1571" i="3"/>
  <c r="AT1569" i="3"/>
  <c r="Y1569" i="3"/>
  <c r="BC1569" i="3"/>
  <c r="AH1569" i="3"/>
  <c r="M1569" i="3"/>
  <c r="AQ1569" i="3"/>
  <c r="V1569" i="3"/>
  <c r="AZ1569" i="3"/>
  <c r="AJ1569" i="3"/>
  <c r="T1569" i="3"/>
  <c r="AO1573" i="3"/>
  <c r="S1573" i="3"/>
  <c r="AX1573" i="3"/>
  <c r="AC1573" i="3"/>
  <c r="BG1573" i="3"/>
  <c r="AL1573" i="3"/>
  <c r="Q1573" i="3"/>
  <c r="AV1573" i="3"/>
  <c r="AF1573" i="3"/>
  <c r="P1573" i="3"/>
  <c r="BL1589" i="3"/>
  <c r="BK1592" i="3"/>
  <c r="BN1592" i="3"/>
  <c r="BL1592" i="3"/>
  <c r="BM1594" i="3"/>
  <c r="BN1600" i="3"/>
  <c r="BL1600" i="3"/>
  <c r="BM1602" i="3"/>
  <c r="BN1575" i="3"/>
  <c r="BK1575" i="3"/>
  <c r="BN1579" i="3"/>
  <c r="BK1579" i="3"/>
  <c r="BN1583" i="3"/>
  <c r="BK1583" i="3"/>
  <c r="BN1586" i="3"/>
  <c r="BK1586" i="3"/>
  <c r="BK1590" i="3"/>
  <c r="BN1590" i="3"/>
  <c r="BL1565" i="3"/>
  <c r="BL1581" i="3"/>
  <c r="BJ1581" i="3"/>
  <c r="BJ1589" i="3"/>
  <c r="BJ1598" i="3"/>
  <c r="BJ1602" i="3"/>
  <c r="BJ1615" i="3"/>
  <c r="BN1620" i="3"/>
  <c r="BK1620" i="3"/>
  <c r="BK1621" i="3"/>
  <c r="BL1577" i="3"/>
  <c r="AX1606" i="3"/>
  <c r="R1606" i="3"/>
  <c r="AE1606" i="3"/>
  <c r="AT1606" i="3"/>
  <c r="N1606" i="3"/>
  <c r="AW1606" i="3"/>
  <c r="AG1606" i="3"/>
  <c r="Q1606" i="3"/>
  <c r="AZ1606" i="3"/>
  <c r="AJ1606" i="3"/>
  <c r="T1606" i="3"/>
  <c r="BK1588" i="3"/>
  <c r="BN1588" i="3"/>
  <c r="BJ1592" i="3"/>
  <c r="BL1597" i="3"/>
  <c r="BJ1597" i="3"/>
  <c r="BL1601" i="3"/>
  <c r="BJ1601" i="3"/>
  <c r="AY1606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Q1628" i="3"/>
  <c r="V1628" i="3"/>
  <c r="AB1628" i="3"/>
  <c r="AG1628" i="3"/>
  <c r="AL1628" i="3"/>
  <c r="AR1628" i="3"/>
  <c r="AW1628" i="3"/>
  <c r="BB1628" i="3"/>
  <c r="BH1628" i="3"/>
  <c r="M1628" i="3"/>
  <c r="R1628" i="3"/>
  <c r="X1628" i="3"/>
  <c r="AC1628" i="3"/>
  <c r="AH1628" i="3"/>
  <c r="AN1628" i="3"/>
  <c r="AS1628" i="3"/>
  <c r="AX1628" i="3"/>
  <c r="BD1628" i="3"/>
  <c r="BI1628" i="3"/>
  <c r="N1628" i="3"/>
  <c r="T1628" i="3"/>
  <c r="Y1628" i="3"/>
  <c r="AD1628" i="3"/>
  <c r="AJ1628" i="3"/>
  <c r="AO1628" i="3"/>
  <c r="AT1628" i="3"/>
  <c r="AZ1628" i="3"/>
  <c r="BE1628" i="3"/>
  <c r="P1628" i="3"/>
  <c r="AK1628" i="3"/>
  <c r="BF1628" i="3"/>
  <c r="U1628" i="3"/>
  <c r="AP1628" i="3"/>
  <c r="Z1628" i="3"/>
  <c r="AV1628" i="3"/>
  <c r="AF1628" i="3"/>
  <c r="BA1628" i="3"/>
  <c r="BN1632" i="3"/>
  <c r="BL1646" i="3"/>
  <c r="BJ1646" i="3"/>
  <c r="BN1652" i="3"/>
  <c r="BK1652" i="3"/>
  <c r="BL1654" i="3"/>
  <c r="BJ1654" i="3"/>
  <c r="BM1656" i="3"/>
  <c r="BN1660" i="3"/>
  <c r="BK1660" i="3"/>
  <c r="BL1662" i="3"/>
  <c r="BJ1662" i="3"/>
  <c r="BN1668" i="3"/>
  <c r="BK1668" i="3"/>
  <c r="BL1670" i="3"/>
  <c r="BJ1613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AZ1637" i="3"/>
  <c r="BD1637" i="3"/>
  <c r="BH1637" i="3"/>
  <c r="M1637" i="3"/>
  <c r="Q1637" i="3"/>
  <c r="U1637" i="3"/>
  <c r="Y1637" i="3"/>
  <c r="AC1637" i="3"/>
  <c r="AG1637" i="3"/>
  <c r="AK1637" i="3"/>
  <c r="AO1637" i="3"/>
  <c r="AS1637" i="3"/>
  <c r="AW1637" i="3"/>
  <c r="BA1637" i="3"/>
  <c r="BE1637" i="3"/>
  <c r="BI1637" i="3"/>
  <c r="N1637" i="3"/>
  <c r="BJ1637" i="3" s="1"/>
  <c r="AD1637" i="3"/>
  <c r="AT1637" i="3"/>
  <c r="R1637" i="3"/>
  <c r="AH1637" i="3"/>
  <c r="AX1637" i="3"/>
  <c r="V1637" i="3"/>
  <c r="AL1637" i="3"/>
  <c r="BB1637" i="3"/>
  <c r="BF1637" i="3"/>
  <c r="Z1637" i="3"/>
  <c r="AP1637" i="3"/>
  <c r="BN1688" i="3"/>
  <c r="BN1692" i="3"/>
  <c r="BK1629" i="3"/>
  <c r="BN1629" i="3"/>
  <c r="BL1629" i="3"/>
  <c r="BN1608" i="3"/>
  <c r="BK1608" i="3"/>
  <c r="BM1619" i="3"/>
  <c r="BN1671" i="3"/>
  <c r="BK1671" i="3"/>
  <c r="BL1585" i="3"/>
  <c r="BJ1585" i="3"/>
  <c r="BM1631" i="3"/>
  <c r="BK1639" i="3"/>
  <c r="BN1639" i="3"/>
  <c r="BM1642" i="3"/>
  <c r="BM1675" i="3"/>
  <c r="BN1675" i="3"/>
  <c r="BK1675" i="3"/>
  <c r="BL1683" i="3"/>
  <c r="BJ1683" i="3"/>
  <c r="BM1689" i="3"/>
  <c r="BN1689" i="3"/>
  <c r="BK1689" i="3"/>
  <c r="BL1691" i="3"/>
  <c r="BJ1691" i="3"/>
  <c r="BL1695" i="3"/>
  <c r="BM1698" i="3"/>
  <c r="BM1699" i="3"/>
  <c r="BN1700" i="3"/>
  <c r="BK1700" i="3"/>
  <c r="BN1702" i="3"/>
  <c r="BK1702" i="3"/>
  <c r="BM1702" i="3"/>
  <c r="BN1704" i="3"/>
  <c r="BK1704" i="3"/>
  <c r="BJ1704" i="3"/>
  <c r="BM1706" i="3"/>
  <c r="BM1707" i="3"/>
  <c r="BN1708" i="3"/>
  <c r="BK1708" i="3"/>
  <c r="BN1712" i="3"/>
  <c r="BK1712" i="3"/>
  <c r="BJ1712" i="3"/>
  <c r="BL1713" i="3"/>
  <c r="BJ1713" i="3"/>
  <c r="BM1715" i="3"/>
  <c r="BN1716" i="3"/>
  <c r="BK1716" i="3"/>
  <c r="BL1716" i="3"/>
  <c r="BJ1716" i="3"/>
  <c r="BJ1717" i="3"/>
  <c r="BM1717" i="3"/>
  <c r="BN1722" i="3"/>
  <c r="BK1722" i="3"/>
  <c r="BL1722" i="3"/>
  <c r="BJ1722" i="3"/>
  <c r="BN1679" i="3"/>
  <c r="BK1679" i="3"/>
  <c r="K1520" i="3"/>
  <c r="L1517" i="3"/>
  <c r="L1509" i="3"/>
  <c r="K1472" i="3"/>
  <c r="K1524" i="3"/>
  <c r="AA1524" i="3" s="1"/>
  <c r="L1443" i="3"/>
  <c r="L1435" i="3"/>
  <c r="K1435" i="3"/>
  <c r="L1433" i="3"/>
  <c r="K1522" i="3"/>
  <c r="L1526" i="3"/>
  <c r="L1497" i="3"/>
  <c r="L1495" i="3"/>
  <c r="L1493" i="3"/>
  <c r="L1487" i="3"/>
  <c r="L1380" i="3"/>
  <c r="K1376" i="3"/>
  <c r="L1374" i="3"/>
  <c r="AA1374" i="3" s="1"/>
  <c r="K1368" i="3"/>
  <c r="K1525" i="3"/>
  <c r="L1522" i="3"/>
  <c r="L1480" i="3"/>
  <c r="L1470" i="3"/>
  <c r="L1466" i="3"/>
  <c r="L1504" i="3"/>
  <c r="L1502" i="3"/>
  <c r="L1494" i="3"/>
  <c r="L1492" i="3"/>
  <c r="L1490" i="3"/>
  <c r="K1450" i="3"/>
  <c r="L1414" i="3"/>
  <c r="O1414" i="3" s="1"/>
  <c r="L1412" i="3"/>
  <c r="K1412" i="3"/>
  <c r="K1410" i="3"/>
  <c r="L1405" i="3"/>
  <c r="L1401" i="3"/>
  <c r="K1372" i="3"/>
  <c r="L1358" i="3"/>
  <c r="L1346" i="3"/>
  <c r="K1480" i="3"/>
  <c r="L1478" i="3"/>
  <c r="K1478" i="3"/>
  <c r="K1532" i="3"/>
  <c r="L1501" i="3"/>
  <c r="K1464" i="3"/>
  <c r="K1452" i="3"/>
  <c r="K1438" i="3"/>
  <c r="L1367" i="3"/>
  <c r="L1347" i="3"/>
  <c r="L1345" i="3"/>
  <c r="K1345" i="3"/>
  <c r="K1341" i="3"/>
  <c r="K1528" i="3"/>
  <c r="L1488" i="3"/>
  <c r="K1506" i="3"/>
  <c r="L1534" i="3"/>
  <c r="P1534" i="3" s="1"/>
  <c r="L1530" i="3"/>
  <c r="BC1530" i="3" s="1"/>
  <c r="L1514" i="3"/>
  <c r="L1510" i="3"/>
  <c r="K1498" i="3"/>
  <c r="L1483" i="3"/>
  <c r="M1483" i="3" s="1"/>
  <c r="L1481" i="3"/>
  <c r="L1475" i="3"/>
  <c r="L1450" i="3"/>
  <c r="L1448" i="3"/>
  <c r="K1424" i="3"/>
  <c r="K1422" i="3"/>
  <c r="K1420" i="3"/>
  <c r="K1418" i="3"/>
  <c r="L1409" i="3"/>
  <c r="K1409" i="3"/>
  <c r="L1385" i="3"/>
  <c r="K1385" i="3"/>
  <c r="K1375" i="3"/>
  <c r="K1352" i="3"/>
  <c r="L1340" i="3"/>
  <c r="L1338" i="3"/>
  <c r="L1513" i="3"/>
  <c r="L1507" i="3"/>
  <c r="L1505" i="3"/>
  <c r="L1503" i="3"/>
  <c r="L1471" i="3"/>
  <c r="K1471" i="3"/>
  <c r="L1469" i="3"/>
  <c r="K1469" i="3"/>
  <c r="L1465" i="3"/>
  <c r="K1465" i="3"/>
  <c r="K1442" i="3"/>
  <c r="L1438" i="3"/>
  <c r="L1436" i="3"/>
  <c r="K1436" i="3"/>
  <c r="K1432" i="3"/>
  <c r="K1416" i="3"/>
  <c r="K1390" i="3"/>
  <c r="L1383" i="3"/>
  <c r="L1381" i="3"/>
  <c r="L1359" i="3"/>
  <c r="L1357" i="3"/>
  <c r="AR1357" i="3" s="1"/>
  <c r="L1355" i="3"/>
  <c r="L1353" i="3"/>
  <c r="L1351" i="3"/>
  <c r="L1349" i="3"/>
  <c r="AA1349" i="3" s="1"/>
  <c r="L1518" i="3"/>
  <c r="L1499" i="3"/>
  <c r="K1497" i="3"/>
  <c r="K1493" i="3"/>
  <c r="K1485" i="3"/>
  <c r="K1479" i="3"/>
  <c r="L1460" i="3"/>
  <c r="K1460" i="3"/>
  <c r="K1453" i="3"/>
  <c r="L1431" i="3"/>
  <c r="L1429" i="3"/>
  <c r="K1429" i="3"/>
  <c r="K1408" i="3"/>
  <c r="K1401" i="3"/>
  <c r="BG1401" i="3" s="1"/>
  <c r="L1389" i="3"/>
  <c r="K1389" i="3"/>
  <c r="L1386" i="3"/>
  <c r="K1383" i="3"/>
  <c r="K1381" i="3"/>
  <c r="K1380" i="3"/>
  <c r="K1370" i="3"/>
  <c r="K1367" i="3"/>
  <c r="U1367" i="3" s="1"/>
  <c r="L1348" i="3"/>
  <c r="K1348" i="3"/>
  <c r="L1344" i="3"/>
  <c r="K1344" i="3"/>
  <c r="L1532" i="3"/>
  <c r="K1527" i="3"/>
  <c r="K1521" i="3"/>
  <c r="K1519" i="3"/>
  <c r="L1515" i="3"/>
  <c r="L1491" i="3"/>
  <c r="K1481" i="3"/>
  <c r="K1477" i="3"/>
  <c r="K1475" i="3"/>
  <c r="K1470" i="3"/>
  <c r="K1468" i="3"/>
  <c r="BE1468" i="3" s="1"/>
  <c r="K1466" i="3"/>
  <c r="K1456" i="3"/>
  <c r="K1448" i="3"/>
  <c r="K1443" i="3"/>
  <c r="K1434" i="3"/>
  <c r="K1433" i="3"/>
  <c r="AB1433" i="3" s="1"/>
  <c r="L1411" i="3"/>
  <c r="K1411" i="3"/>
  <c r="L1404" i="3"/>
  <c r="W1404" i="3" s="1"/>
  <c r="K1404" i="3"/>
  <c r="L1399" i="3"/>
  <c r="BI1399" i="3" s="1"/>
  <c r="K1388" i="3"/>
  <c r="K1384" i="3"/>
  <c r="K1379" i="3"/>
  <c r="L1377" i="3"/>
  <c r="L1373" i="3"/>
  <c r="K1373" i="3"/>
  <c r="L1372" i="3"/>
  <c r="L1365" i="3"/>
  <c r="L1361" i="3"/>
  <c r="L1360" i="3"/>
  <c r="K1347" i="3"/>
  <c r="K1346" i="3"/>
  <c r="K1342" i="3"/>
  <c r="L1336" i="3"/>
  <c r="L1334" i="3"/>
  <c r="L1528" i="3"/>
  <c r="L1520" i="3"/>
  <c r="AB1520" i="3" s="1"/>
  <c r="L1511" i="3"/>
  <c r="K1491" i="3"/>
  <c r="L1489" i="3"/>
  <c r="L1473" i="3"/>
  <c r="AA1473" i="3" s="1"/>
  <c r="L1464" i="3"/>
  <c r="L1449" i="3"/>
  <c r="K1449" i="3"/>
  <c r="L1444" i="3"/>
  <c r="BG1444" i="3" s="1"/>
  <c r="L1441" i="3"/>
  <c r="K1441" i="3"/>
  <c r="K1430" i="3"/>
  <c r="K1428" i="3"/>
  <c r="K1426" i="3"/>
  <c r="L1406" i="3"/>
  <c r="O1406" i="3" s="1"/>
  <c r="L1387" i="3"/>
  <c r="L1376" i="3"/>
  <c r="L1368" i="3"/>
  <c r="K1356" i="3"/>
  <c r="L1343" i="3"/>
  <c r="K1343" i="3"/>
  <c r="L1341" i="3"/>
  <c r="AA1341" i="3" s="1"/>
  <c r="L1337" i="3"/>
  <c r="K1336" i="3"/>
  <c r="K1334" i="3"/>
  <c r="AF1334" i="3" s="1"/>
  <c r="L1533" i="3"/>
  <c r="L1529" i="3"/>
  <c r="L1523" i="3"/>
  <c r="K1523" i="3"/>
  <c r="L1516" i="3"/>
  <c r="L1512" i="3"/>
  <c r="L1508" i="3"/>
  <c r="K1504" i="3"/>
  <c r="L1500" i="3"/>
  <c r="Z1500" i="3" s="1"/>
  <c r="L1496" i="3"/>
  <c r="K1495" i="3"/>
  <c r="K1492" i="3"/>
  <c r="K1446" i="3"/>
  <c r="K1440" i="3"/>
  <c r="K1518" i="3"/>
  <c r="K1514" i="3"/>
  <c r="K1510" i="3"/>
  <c r="L1506" i="3"/>
  <c r="K1502" i="3"/>
  <c r="L1498" i="3"/>
  <c r="K1494" i="3"/>
  <c r="K1431" i="3"/>
  <c r="K1516" i="3"/>
  <c r="K1512" i="3"/>
  <c r="K1508" i="3"/>
  <c r="Y1508" i="3" s="1"/>
  <c r="K1500" i="3"/>
  <c r="K1496" i="3"/>
  <c r="K1490" i="3"/>
  <c r="AS1490" i="3" s="1"/>
  <c r="K1487" i="3"/>
  <c r="K1486" i="3"/>
  <c r="L1485" i="3"/>
  <c r="L1477" i="3"/>
  <c r="L1474" i="3"/>
  <c r="K1474" i="3"/>
  <c r="L1468" i="3"/>
  <c r="L1456" i="3"/>
  <c r="L1451" i="3"/>
  <c r="K1451" i="3"/>
  <c r="L1447" i="3"/>
  <c r="K1447" i="3"/>
  <c r="L1446" i="3"/>
  <c r="L1445" i="3"/>
  <c r="K1445" i="3"/>
  <c r="L1440" i="3"/>
  <c r="L1434" i="3"/>
  <c r="L1459" i="3"/>
  <c r="K1459" i="3"/>
  <c r="L1455" i="3"/>
  <c r="K1455" i="3"/>
  <c r="L1454" i="3"/>
  <c r="AG1454" i="3" s="1"/>
  <c r="L1453" i="3"/>
  <c r="L1427" i="3"/>
  <c r="L1425" i="3"/>
  <c r="L1423" i="3"/>
  <c r="L1421" i="3"/>
  <c r="L1419" i="3"/>
  <c r="K1489" i="3"/>
  <c r="K1488" i="3"/>
  <c r="L1486" i="3"/>
  <c r="L1484" i="3"/>
  <c r="K1484" i="3"/>
  <c r="L1482" i="3"/>
  <c r="K1482" i="3"/>
  <c r="L1479" i="3"/>
  <c r="BH1479" i="3" s="1"/>
  <c r="L1476" i="3"/>
  <c r="K1476" i="3"/>
  <c r="L1472" i="3"/>
  <c r="L1467" i="3"/>
  <c r="K1467" i="3"/>
  <c r="L1463" i="3"/>
  <c r="K1463" i="3"/>
  <c r="L1462" i="3"/>
  <c r="AE1462" i="3" s="1"/>
  <c r="L1461" i="3"/>
  <c r="K1461" i="3"/>
  <c r="L1458" i="3"/>
  <c r="O1458" i="3" s="1"/>
  <c r="L1457" i="3"/>
  <c r="K1457" i="3"/>
  <c r="L1452" i="3"/>
  <c r="L1442" i="3"/>
  <c r="L1439" i="3"/>
  <c r="K1439" i="3"/>
  <c r="L1437" i="3"/>
  <c r="K1437" i="3"/>
  <c r="K1427" i="3"/>
  <c r="AO1427" i="3" s="1"/>
  <c r="K1425" i="3"/>
  <c r="AX1425" i="3" s="1"/>
  <c r="K1423" i="3"/>
  <c r="BH1423" i="3" s="1"/>
  <c r="K1421" i="3"/>
  <c r="K1419" i="3"/>
  <c r="AN1419" i="3" s="1"/>
  <c r="K1417" i="3"/>
  <c r="L1413" i="3"/>
  <c r="K1413" i="3"/>
  <c r="K1395" i="3"/>
  <c r="Q1395" i="3" s="1"/>
  <c r="K1393" i="3"/>
  <c r="K1391" i="3"/>
  <c r="L1378" i="3"/>
  <c r="K1378" i="3"/>
  <c r="BH1378" i="3" s="1"/>
  <c r="L1417" i="3"/>
  <c r="L1398" i="3"/>
  <c r="L1396" i="3"/>
  <c r="L1416" i="3"/>
  <c r="AA1416" i="3" s="1"/>
  <c r="L1415" i="3"/>
  <c r="T1415" i="3" s="1"/>
  <c r="K1415" i="3"/>
  <c r="L1410" i="3"/>
  <c r="L1408" i="3"/>
  <c r="L1407" i="3"/>
  <c r="AB1407" i="3" s="1"/>
  <c r="K1407" i="3"/>
  <c r="L1395" i="3"/>
  <c r="BD1388" i="3"/>
  <c r="K1387" i="3"/>
  <c r="BG1387" i="3" s="1"/>
  <c r="L1382" i="3"/>
  <c r="K1382" i="3"/>
  <c r="L1375" i="3"/>
  <c r="AH1375" i="3" s="1"/>
  <c r="L1371" i="3"/>
  <c r="R1371" i="3" s="1"/>
  <c r="K1371" i="3"/>
  <c r="L1370" i="3"/>
  <c r="L1403" i="3"/>
  <c r="AO1403" i="3" s="1"/>
  <c r="L1402" i="3"/>
  <c r="K1402" i="3"/>
  <c r="L1400" i="3"/>
  <c r="L1391" i="3"/>
  <c r="O1391" i="3" s="1"/>
  <c r="K1386" i="3"/>
  <c r="L1379" i="3"/>
  <c r="L1369" i="3"/>
  <c r="K1369" i="3"/>
  <c r="K1365" i="3"/>
  <c r="N1365" i="3" s="1"/>
  <c r="L1364" i="3"/>
  <c r="L1363" i="3"/>
  <c r="L1356" i="3"/>
  <c r="AC1356" i="3" s="1"/>
  <c r="K1354" i="3"/>
  <c r="L1352" i="3"/>
  <c r="K1350" i="3"/>
  <c r="K1361" i="3"/>
  <c r="AC1361" i="3" s="1"/>
  <c r="K1355" i="3"/>
  <c r="L1354" i="3"/>
  <c r="K1351" i="3"/>
  <c r="L1350" i="3"/>
  <c r="AV1350" i="3" s="1"/>
  <c r="L1339" i="3"/>
  <c r="AH1339" i="3" s="1"/>
  <c r="K1338" i="3"/>
  <c r="K1337" i="3"/>
  <c r="K1353" i="3"/>
  <c r="T1353" i="3" s="1"/>
  <c r="K1335" i="3"/>
  <c r="T1524" i="3"/>
  <c r="AN1524" i="3"/>
  <c r="AG1524" i="3"/>
  <c r="AK1524" i="3"/>
  <c r="R1524" i="3"/>
  <c r="AH1524" i="3"/>
  <c r="L1521" i="3"/>
  <c r="L1527" i="3"/>
  <c r="L1519" i="3"/>
  <c r="K1533" i="3"/>
  <c r="L1531" i="3"/>
  <c r="K1531" i="3"/>
  <c r="AQ1530" i="3"/>
  <c r="AG1530" i="3"/>
  <c r="AT1530" i="3"/>
  <c r="AX1530" i="3"/>
  <c r="K1529" i="3"/>
  <c r="L1525" i="3"/>
  <c r="AU1524" i="3"/>
  <c r="AX1495" i="3"/>
  <c r="AA1495" i="3"/>
  <c r="AU1495" i="3"/>
  <c r="M1495" i="3"/>
  <c r="AO1495" i="3"/>
  <c r="K1517" i="3"/>
  <c r="K1515" i="3"/>
  <c r="K1513" i="3"/>
  <c r="K1511" i="3"/>
  <c r="K1509" i="3"/>
  <c r="K1507" i="3"/>
  <c r="K1505" i="3"/>
  <c r="K1503" i="3"/>
  <c r="K1501" i="3"/>
  <c r="K1499" i="3"/>
  <c r="AZ1482" i="3"/>
  <c r="AL1482" i="3"/>
  <c r="M1482" i="3"/>
  <c r="U1482" i="3"/>
  <c r="AL1463" i="3"/>
  <c r="AP1463" i="3"/>
  <c r="BG1463" i="3"/>
  <c r="AN1463" i="3"/>
  <c r="AA1458" i="3"/>
  <c r="AQ1458" i="3"/>
  <c r="Z1495" i="3"/>
  <c r="V1483" i="3"/>
  <c r="T1483" i="3"/>
  <c r="AU1458" i="3"/>
  <c r="AE1458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T1454" i="3"/>
  <c r="AJ1454" i="3"/>
  <c r="AT1454" i="3"/>
  <c r="Y1444" i="3"/>
  <c r="BC1458" i="3"/>
  <c r="AM1458" i="3"/>
  <c r="W1458" i="3"/>
  <c r="T1437" i="3"/>
  <c r="X1437" i="3"/>
  <c r="AF1437" i="3"/>
  <c r="AN1437" i="3"/>
  <c r="AR1437" i="3"/>
  <c r="AV1437" i="3"/>
  <c r="BD1437" i="3"/>
  <c r="BH1437" i="3"/>
  <c r="N1437" i="3"/>
  <c r="V1437" i="3"/>
  <c r="Z1437" i="3"/>
  <c r="AD1437" i="3"/>
  <c r="AL1437" i="3"/>
  <c r="AP1437" i="3"/>
  <c r="AT1437" i="3"/>
  <c r="BB1437" i="3"/>
  <c r="BF1437" i="3"/>
  <c r="Q1437" i="3"/>
  <c r="AG1437" i="3"/>
  <c r="AO1437" i="3"/>
  <c r="AW1437" i="3"/>
  <c r="S1437" i="3"/>
  <c r="AA1437" i="3"/>
  <c r="AI1437" i="3"/>
  <c r="AY1437" i="3"/>
  <c r="BG1437" i="3"/>
  <c r="M1437" i="3"/>
  <c r="AC1437" i="3"/>
  <c r="AK1437" i="3"/>
  <c r="AS1437" i="3"/>
  <c r="BI1437" i="3"/>
  <c r="P1433" i="3"/>
  <c r="X1433" i="3"/>
  <c r="AF1433" i="3"/>
  <c r="AN1433" i="3"/>
  <c r="AR1433" i="3"/>
  <c r="AV1433" i="3"/>
  <c r="BD1433" i="3"/>
  <c r="BH1433" i="3"/>
  <c r="N1433" i="3"/>
  <c r="V1433" i="3"/>
  <c r="Z1433" i="3"/>
  <c r="AD1433" i="3"/>
  <c r="AL1433" i="3"/>
  <c r="AP1433" i="3"/>
  <c r="AT1433" i="3"/>
  <c r="BB1433" i="3"/>
  <c r="BF1433" i="3"/>
  <c r="Q1433" i="3"/>
  <c r="AG1433" i="3"/>
  <c r="AO1433" i="3"/>
  <c r="AW1433" i="3"/>
  <c r="S1433" i="3"/>
  <c r="AA1433" i="3"/>
  <c r="AI1433" i="3"/>
  <c r="AY1433" i="3"/>
  <c r="BG1433" i="3"/>
  <c r="M1433" i="3"/>
  <c r="AC1433" i="3"/>
  <c r="AK1433" i="3"/>
  <c r="AS1433" i="3"/>
  <c r="BI1433" i="3"/>
  <c r="T1423" i="3"/>
  <c r="AN1423" i="3"/>
  <c r="AB1421" i="3"/>
  <c r="AR1421" i="3"/>
  <c r="BH1421" i="3"/>
  <c r="P1421" i="3"/>
  <c r="AF1421" i="3"/>
  <c r="AV1421" i="3"/>
  <c r="T1421" i="3"/>
  <c r="AJ1421" i="3"/>
  <c r="AZ1421" i="3"/>
  <c r="X1421" i="3"/>
  <c r="AN1421" i="3"/>
  <c r="BD1421" i="3"/>
  <c r="AP1334" i="3"/>
  <c r="AI1334" i="3"/>
  <c r="AD1427" i="3"/>
  <c r="L1424" i="3"/>
  <c r="Y1423" i="3"/>
  <c r="AO1423" i="3"/>
  <c r="BE1423" i="3"/>
  <c r="V1423" i="3"/>
  <c r="AL1423" i="3"/>
  <c r="BB1423" i="3"/>
  <c r="W1423" i="3"/>
  <c r="AM1423" i="3"/>
  <c r="BC1423" i="3"/>
  <c r="L1422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L1420" i="3"/>
  <c r="Y1419" i="3"/>
  <c r="BE1419" i="3"/>
  <c r="BC1419" i="3"/>
  <c r="L1418" i="3"/>
  <c r="AU1418" i="3" s="1"/>
  <c r="AS1413" i="3"/>
  <c r="AB1378" i="3"/>
  <c r="AO1378" i="3"/>
  <c r="BG1378" i="3"/>
  <c r="L1432" i="3"/>
  <c r="L1430" i="3"/>
  <c r="L1428" i="3"/>
  <c r="L1426" i="3"/>
  <c r="X1413" i="3"/>
  <c r="AN1413" i="3"/>
  <c r="BD1413" i="3"/>
  <c r="V1413" i="3"/>
  <c r="AL1413" i="3"/>
  <c r="BB1413" i="3"/>
  <c r="AE1413" i="3"/>
  <c r="Q1413" i="3"/>
  <c r="AW1413" i="3"/>
  <c r="AI1413" i="3"/>
  <c r="AB1403" i="3"/>
  <c r="BH1403" i="3"/>
  <c r="BB1403" i="3"/>
  <c r="AC1399" i="3"/>
  <c r="BD1399" i="3"/>
  <c r="AV1399" i="3"/>
  <c r="L1397" i="3"/>
  <c r="R1397" i="3" s="1"/>
  <c r="AI1395" i="3"/>
  <c r="AZ1395" i="3"/>
  <c r="P1395" i="3"/>
  <c r="L1393" i="3"/>
  <c r="V1391" i="3"/>
  <c r="AN1416" i="3"/>
  <c r="AS1406" i="3"/>
  <c r="P1389" i="3"/>
  <c r="AC1389" i="3"/>
  <c r="AL1389" i="3"/>
  <c r="AX1410" i="3"/>
  <c r="R1408" i="3"/>
  <c r="AL1406" i="3"/>
  <c r="X1406" i="3"/>
  <c r="BD1406" i="3"/>
  <c r="AM1402" i="3"/>
  <c r="X140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Q1382" i="3"/>
  <c r="Y1382" i="3"/>
  <c r="AG1382" i="3"/>
  <c r="AO1382" i="3"/>
  <c r="AW1382" i="3"/>
  <c r="BE1382" i="3"/>
  <c r="S1382" i="3"/>
  <c r="AA1382" i="3"/>
  <c r="AI1382" i="3"/>
  <c r="AQ1382" i="3"/>
  <c r="AY1382" i="3"/>
  <c r="BG1382" i="3"/>
  <c r="M1382" i="3"/>
  <c r="U1382" i="3"/>
  <c r="AC1382" i="3"/>
  <c r="AK1382" i="3"/>
  <c r="AS1382" i="3"/>
  <c r="BA1382" i="3"/>
  <c r="BI1382" i="3"/>
  <c r="AM1382" i="3"/>
  <c r="O1382" i="3"/>
  <c r="AU1382" i="3"/>
  <c r="W1382" i="3"/>
  <c r="BC1382" i="3"/>
  <c r="AC1388" i="3"/>
  <c r="BI1388" i="3"/>
  <c r="AP1388" i="3"/>
  <c r="AA1388" i="3"/>
  <c r="BG1388" i="3"/>
  <c r="AQ1383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U1379" i="3"/>
  <c r="AC1379" i="3"/>
  <c r="AK1379" i="3"/>
  <c r="AS1379" i="3"/>
  <c r="BA1379" i="3"/>
  <c r="BI1379" i="3"/>
  <c r="O1379" i="3"/>
  <c r="W1379" i="3"/>
  <c r="AE1379" i="3"/>
  <c r="AM1379" i="3"/>
  <c r="AU1379" i="3"/>
  <c r="BC1379" i="3"/>
  <c r="Q1379" i="3"/>
  <c r="Y1379" i="3"/>
  <c r="AG1379" i="3"/>
  <c r="AO1379" i="3"/>
  <c r="AW1379" i="3"/>
  <c r="BE1379" i="3"/>
  <c r="BC1367" i="3"/>
  <c r="AN1367" i="3"/>
  <c r="AK1359" i="3"/>
  <c r="R1359" i="3"/>
  <c r="AX1359" i="3"/>
  <c r="AI1359" i="3"/>
  <c r="AR1359" i="3"/>
  <c r="X1359" i="3"/>
  <c r="AN1354" i="3"/>
  <c r="AL1380" i="3"/>
  <c r="AI1379" i="3"/>
  <c r="AJ1376" i="3"/>
  <c r="R1376" i="3"/>
  <c r="AX1376" i="3"/>
  <c r="BE1376" i="3"/>
  <c r="U1376" i="3"/>
  <c r="AA1372" i="3"/>
  <c r="AQ1372" i="3"/>
  <c r="BG1372" i="3"/>
  <c r="N1369" i="3"/>
  <c r="AL1369" i="3"/>
  <c r="BF1369" i="3"/>
  <c r="AE1369" i="3"/>
  <c r="BC1369" i="3"/>
  <c r="X1369" i="3"/>
  <c r="AN1369" i="3"/>
  <c r="BD1369" i="3"/>
  <c r="BE1369" i="3"/>
  <c r="BI1369" i="3"/>
  <c r="K1400" i="3"/>
  <c r="K1398" i="3"/>
  <c r="K1396" i="3"/>
  <c r="K1394" i="3"/>
  <c r="K1392" i="3"/>
  <c r="BH1386" i="3"/>
  <c r="R1381" i="3"/>
  <c r="AE1381" i="3"/>
  <c r="BG1379" i="3"/>
  <c r="AA1379" i="3"/>
  <c r="Z1377" i="3"/>
  <c r="BF1377" i="3"/>
  <c r="AR1377" i="3"/>
  <c r="AK1377" i="3"/>
  <c r="AU1377" i="3"/>
  <c r="V1371" i="3"/>
  <c r="AP1371" i="3"/>
  <c r="AM1371" i="3"/>
  <c r="BG1371" i="3"/>
  <c r="AF1371" i="3"/>
  <c r="M1371" i="3"/>
  <c r="Q1371" i="3"/>
  <c r="R1363" i="3"/>
  <c r="Z1363" i="3"/>
  <c r="AH1363" i="3"/>
  <c r="AP1363" i="3"/>
  <c r="AX1363" i="3"/>
  <c r="BF1363" i="3"/>
  <c r="AD1363" i="3"/>
  <c r="AL1363" i="3"/>
  <c r="N1363" i="3"/>
  <c r="AT1363" i="3"/>
  <c r="L1384" i="3"/>
  <c r="BA1374" i="3"/>
  <c r="AU1372" i="3"/>
  <c r="AE1372" i="3"/>
  <c r="AE1370" i="3"/>
  <c r="L1366" i="3"/>
  <c r="L1362" i="3"/>
  <c r="AF1350" i="3"/>
  <c r="AZ1350" i="3"/>
  <c r="AB1374" i="3"/>
  <c r="AR1374" i="3"/>
  <c r="BH1374" i="3"/>
  <c r="Y1374" i="3"/>
  <c r="AO1374" i="3"/>
  <c r="Z1374" i="3"/>
  <c r="AP1374" i="3"/>
  <c r="BF1374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P1370" i="3"/>
  <c r="AF1370" i="3"/>
  <c r="AV1370" i="3"/>
  <c r="M1370" i="3"/>
  <c r="AC1370" i="3"/>
  <c r="AS1370" i="3"/>
  <c r="BI1370" i="3"/>
  <c r="Z1370" i="3"/>
  <c r="AP1370" i="3"/>
  <c r="BF1370" i="3"/>
  <c r="T1363" i="3"/>
  <c r="AZ1361" i="3"/>
  <c r="AE1385" i="3"/>
  <c r="W1374" i="3"/>
  <c r="BC1372" i="3"/>
  <c r="AM1372" i="3"/>
  <c r="W1372" i="3"/>
  <c r="AM1370" i="3"/>
  <c r="K1366" i="3"/>
  <c r="K1364" i="3"/>
  <c r="BH1363" i="3"/>
  <c r="AZ1363" i="3"/>
  <c r="AR1363" i="3"/>
  <c r="AJ1363" i="3"/>
  <c r="AB1363" i="3"/>
  <c r="K1362" i="3"/>
  <c r="K1360" i="3"/>
  <c r="AE1355" i="3"/>
  <c r="AV1355" i="3"/>
  <c r="BI1355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T1351" i="3"/>
  <c r="X1351" i="3"/>
  <c r="AB1351" i="3"/>
  <c r="AF1351" i="3"/>
  <c r="AJ1351" i="3"/>
  <c r="AN1351" i="3"/>
  <c r="AR1351" i="3"/>
  <c r="AV1351" i="3"/>
  <c r="AZ1351" i="3"/>
  <c r="BD1351" i="3"/>
  <c r="BH1351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AD1351" i="3"/>
  <c r="AT1351" i="3"/>
  <c r="R1351" i="3"/>
  <c r="AH1351" i="3"/>
  <c r="AX1351" i="3"/>
  <c r="V1351" i="3"/>
  <c r="AL1351" i="3"/>
  <c r="BB1351" i="3"/>
  <c r="Q1365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M1361" i="3"/>
  <c r="AA1361" i="3"/>
  <c r="U1356" i="3"/>
  <c r="BA1356" i="3"/>
  <c r="AF1356" i="3"/>
  <c r="P1352" i="3"/>
  <c r="AJ1352" i="3"/>
  <c r="BF1351" i="3"/>
  <c r="BD1363" i="3"/>
  <c r="AV1363" i="3"/>
  <c r="AN1363" i="3"/>
  <c r="AF1363" i="3"/>
  <c r="X1363" i="3"/>
  <c r="P1363" i="3"/>
  <c r="U1357" i="3"/>
  <c r="BA1357" i="3"/>
  <c r="AN1357" i="3"/>
  <c r="AJ1357" i="3"/>
  <c r="AF1357" i="3"/>
  <c r="AI1353" i="3"/>
  <c r="N1353" i="3"/>
  <c r="S1349" i="3"/>
  <c r="AY1349" i="3"/>
  <c r="AJ1349" i="3"/>
  <c r="Q1349" i="3"/>
  <c r="AW1349" i="3"/>
  <c r="AH1349" i="3"/>
  <c r="Z1356" i="3"/>
  <c r="AP1356" i="3"/>
  <c r="BF1356" i="3"/>
  <c r="AA1356" i="3"/>
  <c r="AQ1356" i="3"/>
  <c r="BG1356" i="3"/>
  <c r="M1354" i="3"/>
  <c r="AC1354" i="3"/>
  <c r="AS1354" i="3"/>
  <c r="BI1354" i="3"/>
  <c r="Z1354" i="3"/>
  <c r="AP1354" i="3"/>
  <c r="BF1354" i="3"/>
  <c r="AA1354" i="3"/>
  <c r="AQ1354" i="3"/>
  <c r="BG1354" i="3"/>
  <c r="Q1352" i="3"/>
  <c r="AG1352" i="3"/>
  <c r="AW1352" i="3"/>
  <c r="N1352" i="3"/>
  <c r="AD1352" i="3"/>
  <c r="AT1352" i="3"/>
  <c r="O1352" i="3"/>
  <c r="AE1352" i="3"/>
  <c r="AU1352" i="3"/>
  <c r="M1350" i="3"/>
  <c r="AC1350" i="3"/>
  <c r="AS1350" i="3"/>
  <c r="BI1350" i="3"/>
  <c r="Z1350" i="3"/>
  <c r="AP1350" i="3"/>
  <c r="BF1350" i="3"/>
  <c r="AA1350" i="3"/>
  <c r="AQ1350" i="3"/>
  <c r="BG1350" i="3"/>
  <c r="Z1339" i="3"/>
  <c r="BF1339" i="3"/>
  <c r="AL1339" i="3"/>
  <c r="AN1339" i="3"/>
  <c r="BD1339" i="3"/>
  <c r="K1358" i="3"/>
  <c r="AZ1356" i="3"/>
  <c r="T1356" i="3"/>
  <c r="BH1354" i="3"/>
  <c r="AB1352" i="3"/>
  <c r="W1345" i="3"/>
  <c r="BA1345" i="3"/>
  <c r="AY1348" i="3"/>
  <c r="AI1348" i="3"/>
  <c r="S1348" i="3"/>
  <c r="BI1347" i="3"/>
  <c r="BA1347" i="3"/>
  <c r="AS1347" i="3"/>
  <c r="AK1347" i="3"/>
  <c r="AC1347" i="3"/>
  <c r="U1347" i="3"/>
  <c r="M1347" i="3"/>
  <c r="X1343" i="3"/>
  <c r="AK1343" i="3"/>
  <c r="AM1343" i="3"/>
  <c r="L1342" i="3"/>
  <c r="AX1348" i="3"/>
  <c r="AH1348" i="3"/>
  <c r="BF1347" i="3"/>
  <c r="AX1347" i="3"/>
  <c r="AP1347" i="3"/>
  <c r="AH1347" i="3"/>
  <c r="Z1347" i="3"/>
  <c r="AM1344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W1341" i="3"/>
  <c r="AZ1338" i="3"/>
  <c r="AD1346" i="3"/>
  <c r="T1339" i="3"/>
  <c r="R1338" i="3"/>
  <c r="Z1338" i="3"/>
  <c r="AH1338" i="3"/>
  <c r="AP1338" i="3"/>
  <c r="AX1338" i="3"/>
  <c r="BF1338" i="3"/>
  <c r="AO1344" i="3"/>
  <c r="AJ1338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X1335" i="3"/>
  <c r="AK1335" i="3"/>
  <c r="K1340" i="3"/>
  <c r="BH1339" i="3"/>
  <c r="AB1339" i="3"/>
  <c r="BD1338" i="3"/>
  <c r="AV1338" i="3"/>
  <c r="AN1338" i="3"/>
  <c r="AF1338" i="3"/>
  <c r="X1338" i="3"/>
  <c r="P1338" i="3"/>
  <c r="BB1337" i="3"/>
  <c r="AL1337" i="3"/>
  <c r="V1337" i="3"/>
  <c r="AL1336" i="3"/>
  <c r="W1339" i="3"/>
  <c r="AM1339" i="3"/>
  <c r="BC1339" i="3"/>
  <c r="U1339" i="3"/>
  <c r="AK1339" i="3"/>
  <c r="BA1339" i="3"/>
  <c r="BB1338" i="3"/>
  <c r="AT1338" i="3"/>
  <c r="AL1338" i="3"/>
  <c r="AD1338" i="3"/>
  <c r="V1338" i="3"/>
  <c r="N1338" i="3"/>
  <c r="AX1337" i="3"/>
  <c r="AH1337" i="3"/>
  <c r="R1337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AS1408" i="3" l="1"/>
  <c r="O1427" i="3"/>
  <c r="AB1419" i="3"/>
  <c r="BA1427" i="3"/>
  <c r="BE1444" i="3"/>
  <c r="P1355" i="3"/>
  <c r="BF1386" i="3"/>
  <c r="AJ1408" i="3"/>
  <c r="V1416" i="3"/>
  <c r="AW1395" i="3"/>
  <c r="V1403" i="3"/>
  <c r="AE1408" i="3"/>
  <c r="AP1378" i="3"/>
  <c r="BG1416" i="3"/>
  <c r="W1419" i="3"/>
  <c r="AB1334" i="3"/>
  <c r="BA1334" i="3"/>
  <c r="AM1462" i="3"/>
  <c r="AR1444" i="3"/>
  <c r="AA1500" i="3"/>
  <c r="AX1408" i="3"/>
  <c r="AG1416" i="3"/>
  <c r="AJ1427" i="3"/>
  <c r="AM1378" i="3"/>
  <c r="AL1419" i="3"/>
  <c r="AU1427" i="3"/>
  <c r="AL1444" i="3"/>
  <c r="AG1462" i="3"/>
  <c r="AF1473" i="3"/>
  <c r="W1336" i="3"/>
  <c r="AN1343" i="3"/>
  <c r="AN1462" i="3"/>
  <c r="BF1462" i="3"/>
  <c r="M1500" i="3"/>
  <c r="AL1397" i="3"/>
  <c r="V1462" i="3"/>
  <c r="AJ1381" i="3"/>
  <c r="BE1385" i="3"/>
  <c r="W1335" i="3"/>
  <c r="BL1694" i="3"/>
  <c r="BM1635" i="3"/>
  <c r="BL1610" i="3"/>
  <c r="BM1563" i="3"/>
  <c r="BN1721" i="3"/>
  <c r="BL1614" i="3"/>
  <c r="BK1623" i="3"/>
  <c r="BC1344" i="3"/>
  <c r="AA1370" i="3"/>
  <c r="M1386" i="3"/>
  <c r="P1453" i="3"/>
  <c r="AN1485" i="3"/>
  <c r="AU1355" i="3"/>
  <c r="AM1383" i="3"/>
  <c r="AF1352" i="3"/>
  <c r="AZ1506" i="3"/>
  <c r="BC1345" i="3"/>
  <c r="R1369" i="3"/>
  <c r="AH1369" i="3"/>
  <c r="AX1369" i="3"/>
  <c r="S1369" i="3"/>
  <c r="AI1369" i="3"/>
  <c r="AY1369" i="3"/>
  <c r="AU1391" i="3"/>
  <c r="BI1391" i="3"/>
  <c r="AN1391" i="3"/>
  <c r="M1391" i="3"/>
  <c r="AR1391" i="3"/>
  <c r="AE1416" i="3"/>
  <c r="AU1416" i="3"/>
  <c r="BI1416" i="3"/>
  <c r="AS1416" i="3"/>
  <c r="AC1416" i="3"/>
  <c r="AV1416" i="3"/>
  <c r="AF1416" i="3"/>
  <c r="Z1416" i="3"/>
  <c r="P1416" i="3"/>
  <c r="AI1416" i="3"/>
  <c r="AY1416" i="3"/>
  <c r="BE1416" i="3"/>
  <c r="AO1416" i="3"/>
  <c r="X1416" i="3"/>
  <c r="BH1416" i="3"/>
  <c r="AR1416" i="3"/>
  <c r="AB1416" i="3"/>
  <c r="N1416" i="3"/>
  <c r="T1378" i="3"/>
  <c r="AJ1378" i="3"/>
  <c r="AZ1378" i="3"/>
  <c r="R1378" i="3"/>
  <c r="AH1378" i="3"/>
  <c r="AX1378" i="3"/>
  <c r="Y1378" i="3"/>
  <c r="BE1378" i="3"/>
  <c r="AQ1378" i="3"/>
  <c r="U1378" i="3"/>
  <c r="BA1378" i="3"/>
  <c r="AU1378" i="3"/>
  <c r="X1378" i="3"/>
  <c r="AN1378" i="3"/>
  <c r="BD1378" i="3"/>
  <c r="V1378" i="3"/>
  <c r="AL1378" i="3"/>
  <c r="BB1378" i="3"/>
  <c r="AG1378" i="3"/>
  <c r="S1378" i="3"/>
  <c r="AY1378" i="3"/>
  <c r="AC1378" i="3"/>
  <c r="BI1378" i="3"/>
  <c r="W1378" i="3"/>
  <c r="W1395" i="3"/>
  <c r="AM1395" i="3"/>
  <c r="BC1395" i="3"/>
  <c r="U1395" i="3"/>
  <c r="AK1395" i="3"/>
  <c r="BA1395" i="3"/>
  <c r="AB1395" i="3"/>
  <c r="BH1395" i="3"/>
  <c r="AL1395" i="3"/>
  <c r="X1395" i="3"/>
  <c r="BD1395" i="3"/>
  <c r="AP1395" i="3"/>
  <c r="AA1395" i="3"/>
  <c r="AQ1395" i="3"/>
  <c r="BG1395" i="3"/>
  <c r="Y1395" i="3"/>
  <c r="AO1395" i="3"/>
  <c r="BE1395" i="3"/>
  <c r="AJ1395" i="3"/>
  <c r="N1395" i="3"/>
  <c r="AT1395" i="3"/>
  <c r="AF1395" i="3"/>
  <c r="BH1419" i="3"/>
  <c r="AZ1419" i="3"/>
  <c r="Q1419" i="3"/>
  <c r="AG1419" i="3"/>
  <c r="AW1419" i="3"/>
  <c r="N1419" i="3"/>
  <c r="AD1419" i="3"/>
  <c r="AT1419" i="3"/>
  <c r="O1419" i="3"/>
  <c r="AE1419" i="3"/>
  <c r="AU1419" i="3"/>
  <c r="AF1419" i="3"/>
  <c r="X1419" i="3"/>
  <c r="U1419" i="3"/>
  <c r="AK1419" i="3"/>
  <c r="BA1419" i="3"/>
  <c r="R1419" i="3"/>
  <c r="AH1419" i="3"/>
  <c r="AX1419" i="3"/>
  <c r="S1419" i="3"/>
  <c r="AI1419" i="3"/>
  <c r="AY1419" i="3"/>
  <c r="AK1427" i="3"/>
  <c r="X1427" i="3"/>
  <c r="Q1427" i="3"/>
  <c r="V1427" i="3"/>
  <c r="AL1427" i="3"/>
  <c r="BB1427" i="3"/>
  <c r="W1427" i="3"/>
  <c r="AM1427" i="3"/>
  <c r="BC1427" i="3"/>
  <c r="AZ1427" i="3"/>
  <c r="T1427" i="3"/>
  <c r="AS1427" i="3"/>
  <c r="AF1427" i="3"/>
  <c r="AG1427" i="3"/>
  <c r="Z1427" i="3"/>
  <c r="AP1427" i="3"/>
  <c r="BF1427" i="3"/>
  <c r="AA1427" i="3"/>
  <c r="AQ1427" i="3"/>
  <c r="BG1427" i="3"/>
  <c r="AR1427" i="3"/>
  <c r="AQ1504" i="3"/>
  <c r="AC1504" i="3"/>
  <c r="AS1504" i="3"/>
  <c r="U1334" i="3"/>
  <c r="AO1334" i="3"/>
  <c r="BI1334" i="3"/>
  <c r="AH1334" i="3"/>
  <c r="BB1334" i="3"/>
  <c r="AA1334" i="3"/>
  <c r="AQ1334" i="3"/>
  <c r="BG1334" i="3"/>
  <c r="T1334" i="3"/>
  <c r="AN1334" i="3"/>
  <c r="BH1334" i="3"/>
  <c r="Y1334" i="3"/>
  <c r="AS1334" i="3"/>
  <c r="R1334" i="3"/>
  <c r="AL1334" i="3"/>
  <c r="BF1334" i="3"/>
  <c r="AE1334" i="3"/>
  <c r="AU1334" i="3"/>
  <c r="P1334" i="3"/>
  <c r="AJ1334" i="3"/>
  <c r="BD1334" i="3"/>
  <c r="AB1376" i="3"/>
  <c r="AR1376" i="3"/>
  <c r="BH1376" i="3"/>
  <c r="Z1376" i="3"/>
  <c r="AP1376" i="3"/>
  <c r="BF1376" i="3"/>
  <c r="AO1376" i="3"/>
  <c r="AA1376" i="3"/>
  <c r="BG1376" i="3"/>
  <c r="AK1376" i="3"/>
  <c r="P1376" i="3"/>
  <c r="AF1376" i="3"/>
  <c r="AV1376" i="3"/>
  <c r="N1376" i="3"/>
  <c r="AD1376" i="3"/>
  <c r="AT1376" i="3"/>
  <c r="Q1376" i="3"/>
  <c r="AW1376" i="3"/>
  <c r="AI1376" i="3"/>
  <c r="M1376" i="3"/>
  <c r="AS1376" i="3"/>
  <c r="U1388" i="3"/>
  <c r="AK1388" i="3"/>
  <c r="BA1388" i="3"/>
  <c r="R1388" i="3"/>
  <c r="AH1388" i="3"/>
  <c r="AX1388" i="3"/>
  <c r="S1388" i="3"/>
  <c r="AI1388" i="3"/>
  <c r="AY1388" i="3"/>
  <c r="AF1388" i="3"/>
  <c r="Y1388" i="3"/>
  <c r="AO1388" i="3"/>
  <c r="BE1388" i="3"/>
  <c r="V1388" i="3"/>
  <c r="AL1388" i="3"/>
  <c r="BB1388" i="3"/>
  <c r="W1388" i="3"/>
  <c r="AM1388" i="3"/>
  <c r="BC1388" i="3"/>
  <c r="P1388" i="3"/>
  <c r="BH1468" i="3"/>
  <c r="V1468" i="3"/>
  <c r="Y1468" i="3"/>
  <c r="AL1468" i="3"/>
  <c r="AM1468" i="3"/>
  <c r="BC1408" i="3"/>
  <c r="W1408" i="3"/>
  <c r="BI1408" i="3"/>
  <c r="AC1408" i="3"/>
  <c r="Z1408" i="3"/>
  <c r="AP1408" i="3"/>
  <c r="BF1408" i="3"/>
  <c r="AB1408" i="3"/>
  <c r="AR1408" i="3"/>
  <c r="BH1408" i="3"/>
  <c r="AU1408" i="3"/>
  <c r="O1408" i="3"/>
  <c r="BA1408" i="3"/>
  <c r="U1408" i="3"/>
  <c r="N1408" i="3"/>
  <c r="AD1408" i="3"/>
  <c r="AT1408" i="3"/>
  <c r="P1408" i="3"/>
  <c r="AF1408" i="3"/>
  <c r="AV1408" i="3"/>
  <c r="AZ1526" i="3"/>
  <c r="AS1526" i="3"/>
  <c r="BF1526" i="3"/>
  <c r="Y1359" i="3"/>
  <c r="AO1359" i="3"/>
  <c r="BE1359" i="3"/>
  <c r="V1359" i="3"/>
  <c r="AL1359" i="3"/>
  <c r="BB1359" i="3"/>
  <c r="W1359" i="3"/>
  <c r="AM1359" i="3"/>
  <c r="BC1359" i="3"/>
  <c r="BH1359" i="3"/>
  <c r="T1359" i="3"/>
  <c r="AN1359" i="3"/>
  <c r="M1359" i="3"/>
  <c r="AC1359" i="3"/>
  <c r="AS1359" i="3"/>
  <c r="BI1359" i="3"/>
  <c r="Z1359" i="3"/>
  <c r="AP1359" i="3"/>
  <c r="BF1359" i="3"/>
  <c r="AA1359" i="3"/>
  <c r="AQ1359" i="3"/>
  <c r="BG1359" i="3"/>
  <c r="P1359" i="3"/>
  <c r="AJ1359" i="3"/>
  <c r="P1403" i="3"/>
  <c r="AF1403" i="3"/>
  <c r="AV1403" i="3"/>
  <c r="M1403" i="3"/>
  <c r="AC1403" i="3"/>
  <c r="AS1403" i="3"/>
  <c r="BI1403" i="3"/>
  <c r="Z1403" i="3"/>
  <c r="AP1403" i="3"/>
  <c r="BF1403" i="3"/>
  <c r="AM1403" i="3"/>
  <c r="T1403" i="3"/>
  <c r="AJ1403" i="3"/>
  <c r="AZ1403" i="3"/>
  <c r="Q1403" i="3"/>
  <c r="AG1403" i="3"/>
  <c r="AW1403" i="3"/>
  <c r="N1403" i="3"/>
  <c r="AD1403" i="3"/>
  <c r="AT1403" i="3"/>
  <c r="W1403" i="3"/>
  <c r="BJ1660" i="3"/>
  <c r="BM1660" i="3"/>
  <c r="BN1560" i="3"/>
  <c r="BK1560" i="3"/>
  <c r="X1462" i="3"/>
  <c r="AR1462" i="3"/>
  <c r="Q1462" i="3"/>
  <c r="AK1462" i="3"/>
  <c r="BE1462" i="3"/>
  <c r="AD1462" i="3"/>
  <c r="AT1462" i="3"/>
  <c r="W1462" i="3"/>
  <c r="O1462" i="3"/>
  <c r="AB1462" i="3"/>
  <c r="AZ1462" i="3"/>
  <c r="U1462" i="3"/>
  <c r="AO1462" i="3"/>
  <c r="N1462" i="3"/>
  <c r="AH1462" i="3"/>
  <c r="AX1462" i="3"/>
  <c r="AL1414" i="3"/>
  <c r="BJ1604" i="3"/>
  <c r="BM1604" i="3"/>
  <c r="BJ1677" i="3"/>
  <c r="BK1648" i="3"/>
  <c r="BN1648" i="3"/>
  <c r="BL1648" i="3"/>
  <c r="BJ1588" i="3"/>
  <c r="BM1588" i="3"/>
  <c r="N1473" i="3"/>
  <c r="AV1473" i="3"/>
  <c r="AO1473" i="3"/>
  <c r="AD1473" i="3"/>
  <c r="M1473" i="3"/>
  <c r="AX1335" i="3"/>
  <c r="AL1335" i="3"/>
  <c r="U1335" i="3"/>
  <c r="BC1335" i="3"/>
  <c r="BE1344" i="3"/>
  <c r="Z1344" i="3"/>
  <c r="W1344" i="3"/>
  <c r="BB1343" i="3"/>
  <c r="U1343" i="3"/>
  <c r="U1345" i="3"/>
  <c r="AB1350" i="3"/>
  <c r="AR1352" i="3"/>
  <c r="AB1356" i="3"/>
  <c r="BH1356" i="3"/>
  <c r="BC1350" i="3"/>
  <c r="AM1350" i="3"/>
  <c r="W1350" i="3"/>
  <c r="BB1350" i="3"/>
  <c r="AL1350" i="3"/>
  <c r="V1350" i="3"/>
  <c r="BE1350" i="3"/>
  <c r="AO1350" i="3"/>
  <c r="Y1350" i="3"/>
  <c r="BG1352" i="3"/>
  <c r="AQ1352" i="3"/>
  <c r="AA1352" i="3"/>
  <c r="BF1352" i="3"/>
  <c r="AP1352" i="3"/>
  <c r="Z1352" i="3"/>
  <c r="BI1352" i="3"/>
  <c r="AS1352" i="3"/>
  <c r="AC1352" i="3"/>
  <c r="M1352" i="3"/>
  <c r="BC1356" i="3"/>
  <c r="AM1356" i="3"/>
  <c r="W1356" i="3"/>
  <c r="BB1356" i="3"/>
  <c r="AL1356" i="3"/>
  <c r="V1356" i="3"/>
  <c r="AG1353" i="3"/>
  <c r="T1352" i="3"/>
  <c r="BD1356" i="3"/>
  <c r="X1356" i="3"/>
  <c r="AS1356" i="3"/>
  <c r="M1356" i="3"/>
  <c r="BI1361" i="3"/>
  <c r="AS1355" i="3"/>
  <c r="AF1355" i="3"/>
  <c r="O1355" i="3"/>
  <c r="BC1370" i="3"/>
  <c r="T1361" i="3"/>
  <c r="BB1370" i="3"/>
  <c r="AL1370" i="3"/>
  <c r="V1370" i="3"/>
  <c r="BE1370" i="3"/>
  <c r="AO1370" i="3"/>
  <c r="Y1370" i="3"/>
  <c r="BH1370" i="3"/>
  <c r="AR1370" i="3"/>
  <c r="AB1370" i="3"/>
  <c r="AJ1350" i="3"/>
  <c r="P1350" i="3"/>
  <c r="AU1370" i="3"/>
  <c r="BG1375" i="3"/>
  <c r="AB1388" i="3"/>
  <c r="AW1369" i="3"/>
  <c r="AS1369" i="3"/>
  <c r="AO1369" i="3"/>
  <c r="AZ1369" i="3"/>
  <c r="AJ1369" i="3"/>
  <c r="T1369" i="3"/>
  <c r="AU1369" i="3"/>
  <c r="AA1369" i="3"/>
  <c r="BB1369" i="3"/>
  <c r="AD1369" i="3"/>
  <c r="S1370" i="3"/>
  <c r="BI1376" i="3"/>
  <c r="AY1376" i="3"/>
  <c r="AG1376" i="3"/>
  <c r="AL1376" i="3"/>
  <c r="BD1376" i="3"/>
  <c r="X1376" i="3"/>
  <c r="AV1386" i="3"/>
  <c r="AZ1359" i="3"/>
  <c r="AB1359" i="3"/>
  <c r="AE1359" i="3"/>
  <c r="AT1359" i="3"/>
  <c r="N1359" i="3"/>
  <c r="AG1359" i="3"/>
  <c r="AQ1386" i="3"/>
  <c r="AU1388" i="3"/>
  <c r="O1388" i="3"/>
  <c r="AD1388" i="3"/>
  <c r="AW1388" i="3"/>
  <c r="Q1388" i="3"/>
  <c r="BD1408" i="3"/>
  <c r="X1408" i="3"/>
  <c r="AL1408" i="3"/>
  <c r="R1416" i="3"/>
  <c r="BC1403" i="3"/>
  <c r="AS1414" i="3"/>
  <c r="AZ1416" i="3"/>
  <c r="AS1391" i="3"/>
  <c r="BB1395" i="3"/>
  <c r="AR1395" i="3"/>
  <c r="AS1395" i="3"/>
  <c r="M1395" i="3"/>
  <c r="AE1395" i="3"/>
  <c r="AX1403" i="3"/>
  <c r="R1403" i="3"/>
  <c r="AK1403" i="3"/>
  <c r="BD1403" i="3"/>
  <c r="X1403" i="3"/>
  <c r="AM1408" i="3"/>
  <c r="AK1416" i="3"/>
  <c r="BH1427" i="3"/>
  <c r="AE1378" i="3"/>
  <c r="AS1378" i="3"/>
  <c r="AI1378" i="3"/>
  <c r="Q1378" i="3"/>
  <c r="AD1378" i="3"/>
  <c r="AV1378" i="3"/>
  <c r="P1378" i="3"/>
  <c r="BC1416" i="3"/>
  <c r="U1416" i="3"/>
  <c r="AQ1419" i="3"/>
  <c r="BF1419" i="3"/>
  <c r="Z1419" i="3"/>
  <c r="AS1419" i="3"/>
  <c r="M1419" i="3"/>
  <c r="AI1427" i="3"/>
  <c r="AX1427" i="3"/>
  <c r="R1427" i="3"/>
  <c r="X1334" i="3"/>
  <c r="BC1334" i="3"/>
  <c r="W1334" i="3"/>
  <c r="Z1334" i="3"/>
  <c r="AK1334" i="3"/>
  <c r="T1419" i="3"/>
  <c r="BD1427" i="3"/>
  <c r="U1427" i="3"/>
  <c r="BC1462" i="3"/>
  <c r="AH1444" i="3"/>
  <c r="BA1444" i="3"/>
  <c r="U1444" i="3"/>
  <c r="AN1444" i="3"/>
  <c r="BB1462" i="3"/>
  <c r="R1462" i="3"/>
  <c r="Y1462" i="3"/>
  <c r="AJ1462" i="3"/>
  <c r="AO1468" i="3"/>
  <c r="AT1473" i="3"/>
  <c r="AM1444" i="3"/>
  <c r="P1444" i="3"/>
  <c r="AF1444" i="3"/>
  <c r="AV1444" i="3"/>
  <c r="M1444" i="3"/>
  <c r="AC1444" i="3"/>
  <c r="AS1444" i="3"/>
  <c r="BI1444" i="3"/>
  <c r="Z1444" i="3"/>
  <c r="AP1444" i="3"/>
  <c r="BF1444" i="3"/>
  <c r="AA1444" i="3"/>
  <c r="T1444" i="3"/>
  <c r="AJ1444" i="3"/>
  <c r="AZ1444" i="3"/>
  <c r="Q1444" i="3"/>
  <c r="AG1444" i="3"/>
  <c r="AW1444" i="3"/>
  <c r="N1444" i="3"/>
  <c r="AD1444" i="3"/>
  <c r="AT1444" i="3"/>
  <c r="BL1630" i="3"/>
  <c r="BD1335" i="3"/>
  <c r="AM1335" i="3"/>
  <c r="AP1344" i="3"/>
  <c r="BF1343" i="3"/>
  <c r="V1343" i="3"/>
  <c r="BD1343" i="3"/>
  <c r="AN1345" i="3"/>
  <c r="AR1350" i="3"/>
  <c r="BH1352" i="3"/>
  <c r="AJ1356" i="3"/>
  <c r="AY1350" i="3"/>
  <c r="AI1350" i="3"/>
  <c r="S1350" i="3"/>
  <c r="AX1350" i="3"/>
  <c r="AH1350" i="3"/>
  <c r="R1350" i="3"/>
  <c r="BA1350" i="3"/>
  <c r="AK1350" i="3"/>
  <c r="U1350" i="3"/>
  <c r="BC1352" i="3"/>
  <c r="AM1352" i="3"/>
  <c r="W1352" i="3"/>
  <c r="BB1352" i="3"/>
  <c r="AL1352" i="3"/>
  <c r="V1352" i="3"/>
  <c r="BE1352" i="3"/>
  <c r="AO1352" i="3"/>
  <c r="Y1352" i="3"/>
  <c r="AY1356" i="3"/>
  <c r="AI1356" i="3"/>
  <c r="S1356" i="3"/>
  <c r="AX1356" i="3"/>
  <c r="AH1356" i="3"/>
  <c r="R1356" i="3"/>
  <c r="X1352" i="3"/>
  <c r="AZ1353" i="3"/>
  <c r="P1361" i="3"/>
  <c r="AV1352" i="3"/>
  <c r="AV1356" i="3"/>
  <c r="P1356" i="3"/>
  <c r="AK1356" i="3"/>
  <c r="BG1361" i="3"/>
  <c r="AS1361" i="3"/>
  <c r="AE1365" i="3"/>
  <c r="AL1355" i="3"/>
  <c r="AC1355" i="3"/>
  <c r="AH1361" i="3"/>
  <c r="AX1370" i="3"/>
  <c r="AH1370" i="3"/>
  <c r="R1370" i="3"/>
  <c r="BA1370" i="3"/>
  <c r="AK1370" i="3"/>
  <c r="U1370" i="3"/>
  <c r="BD1370" i="3"/>
  <c r="AN1370" i="3"/>
  <c r="X1370" i="3"/>
  <c r="X1350" i="3"/>
  <c r="T1350" i="3"/>
  <c r="BD1371" i="3"/>
  <c r="O1371" i="3"/>
  <c r="AR1388" i="3"/>
  <c r="AG1369" i="3"/>
  <c r="AC1369" i="3"/>
  <c r="Y1369" i="3"/>
  <c r="AV1369" i="3"/>
  <c r="AF1369" i="3"/>
  <c r="P1369" i="3"/>
  <c r="AQ1369" i="3"/>
  <c r="W1369" i="3"/>
  <c r="AT1369" i="3"/>
  <c r="Z1369" i="3"/>
  <c r="BA1376" i="3"/>
  <c r="AQ1376" i="3"/>
  <c r="Y1376" i="3"/>
  <c r="AH1376" i="3"/>
  <c r="AZ1376" i="3"/>
  <c r="T1376" i="3"/>
  <c r="AV1388" i="3"/>
  <c r="AV1359" i="3"/>
  <c r="AY1359" i="3"/>
  <c r="S1359" i="3"/>
  <c r="AH1359" i="3"/>
  <c r="BA1359" i="3"/>
  <c r="U1359" i="3"/>
  <c r="BG1370" i="3"/>
  <c r="AQ1388" i="3"/>
  <c r="BF1388" i="3"/>
  <c r="Z1388" i="3"/>
  <c r="AS1388" i="3"/>
  <c r="M1388" i="3"/>
  <c r="AZ1408" i="3"/>
  <c r="T1408" i="3"/>
  <c r="AH1408" i="3"/>
  <c r="BD1414" i="3"/>
  <c r="W1416" i="3"/>
  <c r="BD1416" i="3"/>
  <c r="AC1391" i="3"/>
  <c r="AV1395" i="3"/>
  <c r="AD1395" i="3"/>
  <c r="T1395" i="3"/>
  <c r="AG1395" i="3"/>
  <c r="AY1395" i="3"/>
  <c r="S1395" i="3"/>
  <c r="AL1403" i="3"/>
  <c r="BE1403" i="3"/>
  <c r="Y1403" i="3"/>
  <c r="AR1403" i="3"/>
  <c r="AQ1403" i="3"/>
  <c r="M1416" i="3"/>
  <c r="AW1416" i="3"/>
  <c r="X1428" i="3"/>
  <c r="BC1378" i="3"/>
  <c r="AK1378" i="3"/>
  <c r="AA1378" i="3"/>
  <c r="BF1378" i="3"/>
  <c r="Z1378" i="3"/>
  <c r="AR1378" i="3"/>
  <c r="X1407" i="3"/>
  <c r="AQ1416" i="3"/>
  <c r="AM1419" i="3"/>
  <c r="BB1419" i="3"/>
  <c r="V1419" i="3"/>
  <c r="AO1419" i="3"/>
  <c r="AE1427" i="3"/>
  <c r="AT1427" i="3"/>
  <c r="N1427" i="3"/>
  <c r="AZ1334" i="3"/>
  <c r="AY1334" i="3"/>
  <c r="S1334" i="3"/>
  <c r="V1334" i="3"/>
  <c r="AC1334" i="3"/>
  <c r="AV1419" i="3"/>
  <c r="AV1427" i="3"/>
  <c r="M1427" i="3"/>
  <c r="BB1444" i="3"/>
  <c r="V1444" i="3"/>
  <c r="AO1444" i="3"/>
  <c r="BH1444" i="3"/>
  <c r="AB1444" i="3"/>
  <c r="AP1462" i="3"/>
  <c r="BA1462" i="3"/>
  <c r="BH1462" i="3"/>
  <c r="T1462" i="3"/>
  <c r="AR1468" i="3"/>
  <c r="AE1444" i="3"/>
  <c r="BC1473" i="3"/>
  <c r="BN1621" i="3"/>
  <c r="BA1335" i="3"/>
  <c r="AN1335" i="3"/>
  <c r="Y1344" i="3"/>
  <c r="BF1344" i="3"/>
  <c r="Z1343" i="3"/>
  <c r="BA1343" i="3"/>
  <c r="AT1345" i="3"/>
  <c r="BH1350" i="3"/>
  <c r="AR1356" i="3"/>
  <c r="AU1350" i="3"/>
  <c r="AE1350" i="3"/>
  <c r="O1350" i="3"/>
  <c r="AT1350" i="3"/>
  <c r="AD1350" i="3"/>
  <c r="N1350" i="3"/>
  <c r="AW1350" i="3"/>
  <c r="AG1350" i="3"/>
  <c r="Q1350" i="3"/>
  <c r="AY1352" i="3"/>
  <c r="AI1352" i="3"/>
  <c r="S1352" i="3"/>
  <c r="AX1352" i="3"/>
  <c r="AH1352" i="3"/>
  <c r="R1352" i="3"/>
  <c r="BA1352" i="3"/>
  <c r="AK1352" i="3"/>
  <c r="U1352" i="3"/>
  <c r="AU1356" i="3"/>
  <c r="AE1356" i="3"/>
  <c r="O1356" i="3"/>
  <c r="AT1356" i="3"/>
  <c r="AD1356" i="3"/>
  <c r="N1356" i="3"/>
  <c r="BB1353" i="3"/>
  <c r="AV1361" i="3"/>
  <c r="AZ1352" i="3"/>
  <c r="AN1356" i="3"/>
  <c r="BI1356" i="3"/>
  <c r="AQ1361" i="3"/>
  <c r="R1355" i="3"/>
  <c r="M1355" i="3"/>
  <c r="W1370" i="3"/>
  <c r="AN1350" i="3"/>
  <c r="AT1370" i="3"/>
  <c r="AD1370" i="3"/>
  <c r="N1370" i="3"/>
  <c r="AW1370" i="3"/>
  <c r="AG1370" i="3"/>
  <c r="Q1370" i="3"/>
  <c r="AZ1370" i="3"/>
  <c r="AJ1370" i="3"/>
  <c r="T1370" i="3"/>
  <c r="BD1350" i="3"/>
  <c r="BD1359" i="3"/>
  <c r="O1370" i="3"/>
  <c r="BH1388" i="3"/>
  <c r="Q1369" i="3"/>
  <c r="M1369" i="3"/>
  <c r="BH1369" i="3"/>
  <c r="AR1369" i="3"/>
  <c r="AB1369" i="3"/>
  <c r="BG1369" i="3"/>
  <c r="AM1369" i="3"/>
  <c r="O1369" i="3"/>
  <c r="AP1369" i="3"/>
  <c r="V1369" i="3"/>
  <c r="AC1376" i="3"/>
  <c r="S1376" i="3"/>
  <c r="BB1376" i="3"/>
  <c r="V1376" i="3"/>
  <c r="AN1376" i="3"/>
  <c r="AF1359" i="3"/>
  <c r="AU1359" i="3"/>
  <c r="O1359" i="3"/>
  <c r="AD1359" i="3"/>
  <c r="AW1359" i="3"/>
  <c r="Q1359" i="3"/>
  <c r="AQ1370" i="3"/>
  <c r="AE1388" i="3"/>
  <c r="AT1388" i="3"/>
  <c r="N1388" i="3"/>
  <c r="AG1388" i="3"/>
  <c r="AN1408" i="3"/>
  <c r="BB1408" i="3"/>
  <c r="V1408" i="3"/>
  <c r="X1414" i="3"/>
  <c r="AK1408" i="3"/>
  <c r="AJ1416" i="3"/>
  <c r="BB1391" i="3"/>
  <c r="AE1391" i="3"/>
  <c r="AN1395" i="3"/>
  <c r="V1395" i="3"/>
  <c r="BI1395" i="3"/>
  <c r="AC1395" i="3"/>
  <c r="AU1395" i="3"/>
  <c r="O1395" i="3"/>
  <c r="AH1403" i="3"/>
  <c r="BA1403" i="3"/>
  <c r="U1403" i="3"/>
  <c r="AN1403" i="3"/>
  <c r="BG1403" i="3"/>
  <c r="S1416" i="3"/>
  <c r="BA1416" i="3"/>
  <c r="AB1427" i="3"/>
  <c r="O1378" i="3"/>
  <c r="M1378" i="3"/>
  <c r="AW1378" i="3"/>
  <c r="AT1378" i="3"/>
  <c r="N1378" i="3"/>
  <c r="AF1378" i="3"/>
  <c r="AM1416" i="3"/>
  <c r="BG1419" i="3"/>
  <c r="AA1419" i="3"/>
  <c r="AP1419" i="3"/>
  <c r="BI1419" i="3"/>
  <c r="AC1419" i="3"/>
  <c r="AY1427" i="3"/>
  <c r="S1427" i="3"/>
  <c r="AH1427" i="3"/>
  <c r="AR1334" i="3"/>
  <c r="AV1334" i="3"/>
  <c r="AM1334" i="3"/>
  <c r="AX1334" i="3"/>
  <c r="BE1334" i="3"/>
  <c r="M1334" i="3"/>
  <c r="AR1419" i="3"/>
  <c r="AW1427" i="3"/>
  <c r="P1427" i="3"/>
  <c r="AX1444" i="3"/>
  <c r="R1444" i="3"/>
  <c r="AK1444" i="3"/>
  <c r="BD1444" i="3"/>
  <c r="X1444" i="3"/>
  <c r="AL1462" i="3"/>
  <c r="AW1462" i="3"/>
  <c r="BD1462" i="3"/>
  <c r="BB1468" i="3"/>
  <c r="AB1468" i="3"/>
  <c r="W1473" i="3"/>
  <c r="AA1335" i="3"/>
  <c r="S1355" i="3"/>
  <c r="AV1354" i="3"/>
  <c r="P1354" i="3"/>
  <c r="Q1386" i="3"/>
  <c r="AS1386" i="3"/>
  <c r="Z1386" i="3"/>
  <c r="M1402" i="3"/>
  <c r="V1402" i="3"/>
  <c r="BD1402" i="3"/>
  <c r="BB1402" i="3"/>
  <c r="AF1487" i="3"/>
  <c r="AW1510" i="3"/>
  <c r="AU1368" i="3"/>
  <c r="BC1373" i="3"/>
  <c r="AV1344" i="3"/>
  <c r="BA1367" i="3"/>
  <c r="AL1367" i="3"/>
  <c r="BE1367" i="3"/>
  <c r="W1367" i="3"/>
  <c r="N1383" i="3"/>
  <c r="Z1383" i="3"/>
  <c r="AI1383" i="3"/>
  <c r="BF1383" i="3"/>
  <c r="AH1431" i="3"/>
  <c r="AJ1431" i="3"/>
  <c r="BC1435" i="3"/>
  <c r="BN1584" i="3"/>
  <c r="BM1551" i="3"/>
  <c r="BN1605" i="3"/>
  <c r="O1422" i="3"/>
  <c r="AJ1437" i="3"/>
  <c r="AA1463" i="3"/>
  <c r="Y1482" i="3"/>
  <c r="BM1555" i="3"/>
  <c r="AO1385" i="3"/>
  <c r="R1417" i="3"/>
  <c r="AV1431" i="3"/>
  <c r="AE1479" i="3"/>
  <c r="AQ1353" i="3"/>
  <c r="AH1381" i="3"/>
  <c r="AL1442" i="3"/>
  <c r="P1341" i="3"/>
  <c r="AH1412" i="3"/>
  <c r="BJ1623" i="3"/>
  <c r="AW1339" i="3"/>
  <c r="AG1339" i="3"/>
  <c r="Q1339" i="3"/>
  <c r="AY1339" i="3"/>
  <c r="AI1339" i="3"/>
  <c r="S1339" i="3"/>
  <c r="BB1335" i="3"/>
  <c r="BE1336" i="3"/>
  <c r="AJ1339" i="3"/>
  <c r="AW1335" i="3"/>
  <c r="AG1335" i="3"/>
  <c r="Q1335" i="3"/>
  <c r="AZ1335" i="3"/>
  <c r="AJ1335" i="3"/>
  <c r="T1335" i="3"/>
  <c r="AY1335" i="3"/>
  <c r="AI1335" i="3"/>
  <c r="S1335" i="3"/>
  <c r="AC1344" i="3"/>
  <c r="AS1344" i="3"/>
  <c r="BI1344" i="3"/>
  <c r="N1344" i="3"/>
  <c r="AD1344" i="3"/>
  <c r="AT1344" i="3"/>
  <c r="AC1341" i="3"/>
  <c r="AY1344" i="3"/>
  <c r="AI1344" i="3"/>
  <c r="S1344" i="3"/>
  <c r="X1339" i="3"/>
  <c r="AF1339" i="3"/>
  <c r="AD1339" i="3"/>
  <c r="AX1339" i="3"/>
  <c r="R1339" i="3"/>
  <c r="BC1354" i="3"/>
  <c r="AM1354" i="3"/>
  <c r="W1354" i="3"/>
  <c r="BB1354" i="3"/>
  <c r="AL1354" i="3"/>
  <c r="V1354" i="3"/>
  <c r="BE1354" i="3"/>
  <c r="AO1354" i="3"/>
  <c r="Y1354" i="3"/>
  <c r="V1353" i="3"/>
  <c r="BE1353" i="3"/>
  <c r="Y1353" i="3"/>
  <c r="AR1353" i="3"/>
  <c r="BG1353" i="3"/>
  <c r="AA1353" i="3"/>
  <c r="AF1365" i="3"/>
  <c r="BF1355" i="3"/>
  <c r="O1365" i="3"/>
  <c r="V1355" i="3"/>
  <c r="AT1355" i="3"/>
  <c r="BE1355" i="3"/>
  <c r="AO1355" i="3"/>
  <c r="Y1355" i="3"/>
  <c r="BH1355" i="3"/>
  <c r="AR1355" i="3"/>
  <c r="AB1355" i="3"/>
  <c r="BG1355" i="3"/>
  <c r="AQ1355" i="3"/>
  <c r="AA1355" i="3"/>
  <c r="AR1365" i="3"/>
  <c r="AM1385" i="3"/>
  <c r="AP1365" i="3"/>
  <c r="BI1371" i="3"/>
  <c r="BE1371" i="3"/>
  <c r="AV1371" i="3"/>
  <c r="AB1371" i="3"/>
  <c r="BC1371" i="3"/>
  <c r="AE1371" i="3"/>
  <c r="BF1371" i="3"/>
  <c r="AL1371" i="3"/>
  <c r="N1371" i="3"/>
  <c r="BA1381" i="3"/>
  <c r="T1381" i="3"/>
  <c r="Y1383" i="3"/>
  <c r="AK1367" i="3"/>
  <c r="AE1383" i="3"/>
  <c r="AZ1354" i="3"/>
  <c r="Q1367" i="3"/>
  <c r="BH1367" i="3"/>
  <c r="AB1367" i="3"/>
  <c r="AQ1367" i="3"/>
  <c r="BF1367" i="3"/>
  <c r="Z1367" i="3"/>
  <c r="AC1383" i="3"/>
  <c r="AG1383" i="3"/>
  <c r="AK1383" i="3"/>
  <c r="BB1383" i="3"/>
  <c r="V1383" i="3"/>
  <c r="AM1386" i="3"/>
  <c r="BB1386" i="3"/>
  <c r="V1386" i="3"/>
  <c r="AO1386" i="3"/>
  <c r="AZ1402" i="3"/>
  <c r="T1402" i="3"/>
  <c r="AI1402" i="3"/>
  <c r="AX1402" i="3"/>
  <c r="R1402" i="3"/>
  <c r="BC1412" i="3"/>
  <c r="AC1431" i="3"/>
  <c r="AW1407" i="3"/>
  <c r="Q1415" i="3"/>
  <c r="BE1431" i="3"/>
  <c r="R1431" i="3"/>
  <c r="Y1442" i="3"/>
  <c r="T1479" i="3"/>
  <c r="BI1500" i="3"/>
  <c r="R1335" i="3"/>
  <c r="BI1339" i="3"/>
  <c r="AS1339" i="3"/>
  <c r="AC1339" i="3"/>
  <c r="M1339" i="3"/>
  <c r="AU1339" i="3"/>
  <c r="AE1339" i="3"/>
  <c r="O1339" i="3"/>
  <c r="BC1336" i="3"/>
  <c r="Y1336" i="3"/>
  <c r="AR1339" i="3"/>
  <c r="BI1335" i="3"/>
  <c r="AS1335" i="3"/>
  <c r="AC1335" i="3"/>
  <c r="M1335" i="3"/>
  <c r="AV1335" i="3"/>
  <c r="AF1335" i="3"/>
  <c r="P1335" i="3"/>
  <c r="AU1335" i="3"/>
  <c r="AE1335" i="3"/>
  <c r="O1335" i="3"/>
  <c r="Q1344" i="3"/>
  <c r="AG1344" i="3"/>
  <c r="AW1344" i="3"/>
  <c r="R1344" i="3"/>
  <c r="AH1344" i="3"/>
  <c r="AX1344" i="3"/>
  <c r="P1336" i="3"/>
  <c r="AU1344" i="3"/>
  <c r="AE1344" i="3"/>
  <c r="O1344" i="3"/>
  <c r="AF1344" i="3"/>
  <c r="AB1354" i="3"/>
  <c r="AV1339" i="3"/>
  <c r="BB1339" i="3"/>
  <c r="V1339" i="3"/>
  <c r="AP1339" i="3"/>
  <c r="AY1354" i="3"/>
  <c r="AI1354" i="3"/>
  <c r="S1354" i="3"/>
  <c r="AX1354" i="3"/>
  <c r="AH1354" i="3"/>
  <c r="R1354" i="3"/>
  <c r="BA1354" i="3"/>
  <c r="AK1354" i="3"/>
  <c r="U1354" i="3"/>
  <c r="AH1353" i="3"/>
  <c r="AW1353" i="3"/>
  <c r="Q1353" i="3"/>
  <c r="AJ1353" i="3"/>
  <c r="AY1353" i="3"/>
  <c r="S1353" i="3"/>
  <c r="AW1365" i="3"/>
  <c r="AX1355" i="3"/>
  <c r="AD1355" i="3"/>
  <c r="BA1355" i="3"/>
  <c r="AK1355" i="3"/>
  <c r="U1355" i="3"/>
  <c r="BD1355" i="3"/>
  <c r="AN1355" i="3"/>
  <c r="X1355" i="3"/>
  <c r="BC1355" i="3"/>
  <c r="AM1355" i="3"/>
  <c r="W1355" i="3"/>
  <c r="AU1385" i="3"/>
  <c r="R1368" i="3"/>
  <c r="Y1385" i="3"/>
  <c r="AW1371" i="3"/>
  <c r="AS1371" i="3"/>
  <c r="Y1371" i="3"/>
  <c r="AR1371" i="3"/>
  <c r="X1371" i="3"/>
  <c r="AU1371" i="3"/>
  <c r="AA1371" i="3"/>
  <c r="BB1371" i="3"/>
  <c r="AD1371" i="3"/>
  <c r="AW1381" i="3"/>
  <c r="U1381" i="3"/>
  <c r="AX1381" i="3"/>
  <c r="AU1383" i="3"/>
  <c r="AZ1383" i="3"/>
  <c r="AJ1354" i="3"/>
  <c r="BI1367" i="3"/>
  <c r="BD1367" i="3"/>
  <c r="X1367" i="3"/>
  <c r="AM1367" i="3"/>
  <c r="BB1367" i="3"/>
  <c r="V1367" i="3"/>
  <c r="BD1383" i="3"/>
  <c r="BH1383" i="3"/>
  <c r="O1383" i="3"/>
  <c r="U1383" i="3"/>
  <c r="AP1383" i="3"/>
  <c r="BG1386" i="3"/>
  <c r="AA1386" i="3"/>
  <c r="AP1386" i="3"/>
  <c r="BI1386" i="3"/>
  <c r="AC1386" i="3"/>
  <c r="AL1373" i="3"/>
  <c r="AN1402" i="3"/>
  <c r="BC1402" i="3"/>
  <c r="W1402" i="3"/>
  <c r="AL1402" i="3"/>
  <c r="AZ1412" i="3"/>
  <c r="W1401" i="3"/>
  <c r="AK1412" i="3"/>
  <c r="AH1401" i="3"/>
  <c r="AY1431" i="3"/>
  <c r="BF1407" i="3"/>
  <c r="V1415" i="3"/>
  <c r="W1425" i="3"/>
  <c r="AA1431" i="3"/>
  <c r="R1479" i="3"/>
  <c r="BG1500" i="3"/>
  <c r="AS1500" i="3"/>
  <c r="AH1335" i="3"/>
  <c r="BE1339" i="3"/>
  <c r="AO1339" i="3"/>
  <c r="Y1339" i="3"/>
  <c r="BG1339" i="3"/>
  <c r="AQ1339" i="3"/>
  <c r="AA1339" i="3"/>
  <c r="V1335" i="3"/>
  <c r="AZ1339" i="3"/>
  <c r="BE1335" i="3"/>
  <c r="AO1335" i="3"/>
  <c r="Y1335" i="3"/>
  <c r="BH1335" i="3"/>
  <c r="AR1335" i="3"/>
  <c r="AB1335" i="3"/>
  <c r="BG1335" i="3"/>
  <c r="AQ1335" i="3"/>
  <c r="U1344" i="3"/>
  <c r="AK1344" i="3"/>
  <c r="BA1344" i="3"/>
  <c r="V1344" i="3"/>
  <c r="AL1344" i="3"/>
  <c r="BB1344" i="3"/>
  <c r="BG1344" i="3"/>
  <c r="AQ1344" i="3"/>
  <c r="AA1344" i="3"/>
  <c r="AR1354" i="3"/>
  <c r="P1339" i="3"/>
  <c r="AT1339" i="3"/>
  <c r="N1339" i="3"/>
  <c r="AU1354" i="3"/>
  <c r="AE1354" i="3"/>
  <c r="O1354" i="3"/>
  <c r="AT1354" i="3"/>
  <c r="AD1354" i="3"/>
  <c r="N1354" i="3"/>
  <c r="AW1354" i="3"/>
  <c r="AG1354" i="3"/>
  <c r="Q1354" i="3"/>
  <c r="AT1353" i="3"/>
  <c r="AO1353" i="3"/>
  <c r="BH1353" i="3"/>
  <c r="AB1353" i="3"/>
  <c r="AP1355" i="3"/>
  <c r="AU1365" i="3"/>
  <c r="AG1365" i="3"/>
  <c r="BB1355" i="3"/>
  <c r="AH1355" i="3"/>
  <c r="N1355" i="3"/>
  <c r="AW1355" i="3"/>
  <c r="AG1355" i="3"/>
  <c r="Q1355" i="3"/>
  <c r="AZ1355" i="3"/>
  <c r="AJ1355" i="3"/>
  <c r="T1355" i="3"/>
  <c r="AY1355" i="3"/>
  <c r="AI1355" i="3"/>
  <c r="W1385" i="3"/>
  <c r="BC1385" i="3"/>
  <c r="BD1368" i="3"/>
  <c r="AG1371" i="3"/>
  <c r="AC1371" i="3"/>
  <c r="BH1371" i="3"/>
  <c r="AN1371" i="3"/>
  <c r="P1371" i="3"/>
  <c r="AQ1371" i="3"/>
  <c r="W1371" i="3"/>
  <c r="AT1371" i="3"/>
  <c r="Z1371" i="3"/>
  <c r="Q1381" i="3"/>
  <c r="AZ1381" i="3"/>
  <c r="AB1386" i="3"/>
  <c r="AF1386" i="3"/>
  <c r="AF1354" i="3"/>
  <c r="M1367" i="3"/>
  <c r="AR1367" i="3"/>
  <c r="BG1367" i="3"/>
  <c r="AA1367" i="3"/>
  <c r="AP1367" i="3"/>
  <c r="AY1383" i="3"/>
  <c r="BC1383" i="3"/>
  <c r="BG1383" i="3"/>
  <c r="M1383" i="3"/>
  <c r="AL1383" i="3"/>
  <c r="BC1386" i="3"/>
  <c r="W1386" i="3"/>
  <c r="AL1386" i="3"/>
  <c r="BE1386" i="3"/>
  <c r="Y1386" i="3"/>
  <c r="AJ1402" i="3"/>
  <c r="AY1402" i="3"/>
  <c r="S1402" i="3"/>
  <c r="AH1402" i="3"/>
  <c r="AO1402" i="3"/>
  <c r="AC1402" i="3"/>
  <c r="R1407" i="3"/>
  <c r="O1431" i="3"/>
  <c r="AX1431" i="3"/>
  <c r="AQ1500" i="3"/>
  <c r="AC1500" i="3"/>
  <c r="AJ1500" i="3"/>
  <c r="AL1417" i="3"/>
  <c r="AL1446" i="3"/>
  <c r="Q1477" i="3"/>
  <c r="AQ1431" i="3"/>
  <c r="AH1479" i="3"/>
  <c r="X1442" i="3"/>
  <c r="BJ1563" i="3"/>
  <c r="AZ1500" i="3"/>
  <c r="AC1440" i="3"/>
  <c r="S1469" i="3"/>
  <c r="BF1490" i="3"/>
  <c r="AF1504" i="3"/>
  <c r="AB1495" i="3"/>
  <c r="BH1520" i="3"/>
  <c r="X1354" i="3"/>
  <c r="T1354" i="3"/>
  <c r="AW1367" i="3"/>
  <c r="AS1367" i="3"/>
  <c r="AO1367" i="3"/>
  <c r="AZ1367" i="3"/>
  <c r="AJ1367" i="3"/>
  <c r="T1367" i="3"/>
  <c r="AY1367" i="3"/>
  <c r="AI1367" i="3"/>
  <c r="S1367" i="3"/>
  <c r="AX1367" i="3"/>
  <c r="AH1367" i="3"/>
  <c r="R1367" i="3"/>
  <c r="AS1383" i="3"/>
  <c r="X1383" i="3"/>
  <c r="AW1383" i="3"/>
  <c r="AB1383" i="3"/>
  <c r="BA1383" i="3"/>
  <c r="AF1383" i="3"/>
  <c r="T1383" i="3"/>
  <c r="AX1383" i="3"/>
  <c r="AH1383" i="3"/>
  <c r="R1383" i="3"/>
  <c r="AY1386" i="3"/>
  <c r="AI1386" i="3"/>
  <c r="S1386" i="3"/>
  <c r="AX1386" i="3"/>
  <c r="AH1386" i="3"/>
  <c r="R1386" i="3"/>
  <c r="BA1386" i="3"/>
  <c r="AK1386" i="3"/>
  <c r="U1386" i="3"/>
  <c r="BE1373" i="3"/>
  <c r="W1397" i="3"/>
  <c r="AV1402" i="3"/>
  <c r="AF1402" i="3"/>
  <c r="P1402" i="3"/>
  <c r="AU1402" i="3"/>
  <c r="AE1402" i="3"/>
  <c r="O1402" i="3"/>
  <c r="AT1402" i="3"/>
  <c r="AD1402" i="3"/>
  <c r="N1402" i="3"/>
  <c r="BE1402" i="3"/>
  <c r="U1401" i="3"/>
  <c r="AS1402" i="3"/>
  <c r="AS1387" i="3"/>
  <c r="AI1431" i="3"/>
  <c r="BD1431" i="3"/>
  <c r="BG1407" i="3"/>
  <c r="Q1407" i="3"/>
  <c r="AP1407" i="3"/>
  <c r="AZ1407" i="3"/>
  <c r="BG1415" i="3"/>
  <c r="W1415" i="3"/>
  <c r="AZ1415" i="3"/>
  <c r="T1431" i="3"/>
  <c r="AO1431" i="3"/>
  <c r="BC1417" i="3"/>
  <c r="AT1431" i="3"/>
  <c r="AD1431" i="3"/>
  <c r="N1431" i="3"/>
  <c r="AF1431" i="3"/>
  <c r="BA1431" i="3"/>
  <c r="AN1417" i="3"/>
  <c r="AW1454" i="3"/>
  <c r="BI1442" i="3"/>
  <c r="AW1479" i="3"/>
  <c r="O1479" i="3"/>
  <c r="AZ1479" i="3"/>
  <c r="AX1479" i="3"/>
  <c r="AM1483" i="3"/>
  <c r="BC1500" i="3"/>
  <c r="AM1500" i="3"/>
  <c r="W1500" i="3"/>
  <c r="BE1500" i="3"/>
  <c r="AO1500" i="3"/>
  <c r="Y1500" i="3"/>
  <c r="BG1504" i="3"/>
  <c r="BE1463" i="3"/>
  <c r="AQ1463" i="3"/>
  <c r="Z1463" i="3"/>
  <c r="AW1482" i="3"/>
  <c r="AF1482" i="3"/>
  <c r="AR1500" i="3"/>
  <c r="AR1495" i="3"/>
  <c r="N1530" i="3"/>
  <c r="AI1524" i="3"/>
  <c r="AX1524" i="3"/>
  <c r="N1524" i="3"/>
  <c r="BD1524" i="3"/>
  <c r="AM1530" i="3"/>
  <c r="AJ1383" i="3"/>
  <c r="AO1371" i="3"/>
  <c r="AZ1371" i="3"/>
  <c r="AJ1371" i="3"/>
  <c r="T1371" i="3"/>
  <c r="AY1371" i="3"/>
  <c r="AI1371" i="3"/>
  <c r="S1371" i="3"/>
  <c r="AX1371" i="3"/>
  <c r="AH1371" i="3"/>
  <c r="AR1386" i="3"/>
  <c r="P1386" i="3"/>
  <c r="BD1354" i="3"/>
  <c r="AG1367" i="3"/>
  <c r="AC1367" i="3"/>
  <c r="Y1367" i="3"/>
  <c r="AV1367" i="3"/>
  <c r="AF1367" i="3"/>
  <c r="P1367" i="3"/>
  <c r="AU1367" i="3"/>
  <c r="AE1367" i="3"/>
  <c r="O1367" i="3"/>
  <c r="AT1367" i="3"/>
  <c r="AD1367" i="3"/>
  <c r="N1367" i="3"/>
  <c r="BI1383" i="3"/>
  <c r="AN1383" i="3"/>
  <c r="Q1383" i="3"/>
  <c r="AR1383" i="3"/>
  <c r="W1383" i="3"/>
  <c r="AV1383" i="3"/>
  <c r="AA1383" i="3"/>
  <c r="P1383" i="3"/>
  <c r="AT1383" i="3"/>
  <c r="AD1383" i="3"/>
  <c r="AU1386" i="3"/>
  <c r="AE1386" i="3"/>
  <c r="O1386" i="3"/>
  <c r="AT1386" i="3"/>
  <c r="AD1386" i="3"/>
  <c r="N1386" i="3"/>
  <c r="AW1386" i="3"/>
  <c r="AG1386" i="3"/>
  <c r="BH1402" i="3"/>
  <c r="AR1402" i="3"/>
  <c r="AB1402" i="3"/>
  <c r="BG1402" i="3"/>
  <c r="AQ1402" i="3"/>
  <c r="AA1402" i="3"/>
  <c r="BF1402" i="3"/>
  <c r="AP1402" i="3"/>
  <c r="Z1402" i="3"/>
  <c r="BI1402" i="3"/>
  <c r="S1431" i="3"/>
  <c r="AN1431" i="3"/>
  <c r="BI1431" i="3"/>
  <c r="AQ1407" i="3"/>
  <c r="BC1407" i="3"/>
  <c r="AL1407" i="3"/>
  <c r="AR1407" i="3"/>
  <c r="AI1415" i="3"/>
  <c r="BB1415" i="3"/>
  <c r="AN1415" i="3"/>
  <c r="Y1431" i="3"/>
  <c r="AU1431" i="3"/>
  <c r="AM1417" i="3"/>
  <c r="BF1431" i="3"/>
  <c r="AP1431" i="3"/>
  <c r="Z1431" i="3"/>
  <c r="P1431" i="3"/>
  <c r="AK1431" i="3"/>
  <c r="BG1431" i="3"/>
  <c r="BH1417" i="3"/>
  <c r="BA1437" i="3"/>
  <c r="U1437" i="3"/>
  <c r="AQ1437" i="3"/>
  <c r="BE1437" i="3"/>
  <c r="Y1437" i="3"/>
  <c r="AX1437" i="3"/>
  <c r="AH1437" i="3"/>
  <c r="R1437" i="3"/>
  <c r="AZ1437" i="3"/>
  <c r="Z1462" i="3"/>
  <c r="BI1462" i="3"/>
  <c r="AS1462" i="3"/>
  <c r="AC1462" i="3"/>
  <c r="M1462" i="3"/>
  <c r="AV1462" i="3"/>
  <c r="AF1462" i="3"/>
  <c r="P1462" i="3"/>
  <c r="BD1442" i="3"/>
  <c r="AG1479" i="3"/>
  <c r="BA1479" i="3"/>
  <c r="AJ1479" i="3"/>
  <c r="AP1479" i="3"/>
  <c r="AY1500" i="3"/>
  <c r="AI1500" i="3"/>
  <c r="S1500" i="3"/>
  <c r="BA1500" i="3"/>
  <c r="AK1500" i="3"/>
  <c r="U1500" i="3"/>
  <c r="BH1463" i="3"/>
  <c r="BA1482" i="3"/>
  <c r="BE1495" i="3"/>
  <c r="AS1473" i="3"/>
  <c r="P1473" i="3"/>
  <c r="AK1530" i="3"/>
  <c r="AT1524" i="3"/>
  <c r="BA1524" i="3"/>
  <c r="AZ1524" i="3"/>
  <c r="AT1453" i="3"/>
  <c r="AJ1518" i="3"/>
  <c r="AJ1336" i="3"/>
  <c r="AA1346" i="3"/>
  <c r="AO1470" i="3"/>
  <c r="AN1380" i="3"/>
  <c r="BK1539" i="3"/>
  <c r="W1393" i="3"/>
  <c r="X1431" i="3"/>
  <c r="AS1431" i="3"/>
  <c r="BE1407" i="3"/>
  <c r="W1407" i="3"/>
  <c r="V1407" i="3"/>
  <c r="AO1415" i="3"/>
  <c r="AH1415" i="3"/>
  <c r="AE1431" i="3"/>
  <c r="AZ1431" i="3"/>
  <c r="BB1431" i="3"/>
  <c r="AL1431" i="3"/>
  <c r="V1431" i="3"/>
  <c r="U1431" i="3"/>
  <c r="BG1442" i="3"/>
  <c r="Q1479" i="3"/>
  <c r="U1479" i="3"/>
  <c r="AB1479" i="3"/>
  <c r="AU1500" i="3"/>
  <c r="AE1500" i="3"/>
  <c r="O1500" i="3"/>
  <c r="AW1500" i="3"/>
  <c r="AG1500" i="3"/>
  <c r="Q1500" i="3"/>
  <c r="AB1500" i="3"/>
  <c r="BH1500" i="3"/>
  <c r="BL1673" i="3"/>
  <c r="P1500" i="3"/>
  <c r="AB1343" i="3"/>
  <c r="AZ1448" i="3"/>
  <c r="AU1348" i="3"/>
  <c r="AZ1429" i="3"/>
  <c r="AD1441" i="3"/>
  <c r="BB1373" i="3"/>
  <c r="BC1404" i="3"/>
  <c r="W1463" i="3"/>
  <c r="V1482" i="3"/>
  <c r="BM1724" i="3"/>
  <c r="R1365" i="3"/>
  <c r="AE1471" i="3"/>
  <c r="Z1488" i="3"/>
  <c r="AA1345" i="3"/>
  <c r="O1410" i="3"/>
  <c r="BA1502" i="3"/>
  <c r="U1522" i="3"/>
  <c r="AL1500" i="3"/>
  <c r="W1387" i="3"/>
  <c r="AQ1387" i="3"/>
  <c r="P1387" i="3"/>
  <c r="AN1387" i="3"/>
  <c r="BH1387" i="3"/>
  <c r="AC1387" i="3"/>
  <c r="BA1387" i="3"/>
  <c r="AT1387" i="3"/>
  <c r="AL1387" i="3"/>
  <c r="BF1387" i="3"/>
  <c r="AA1387" i="3"/>
  <c r="AU1387" i="3"/>
  <c r="X1387" i="3"/>
  <c r="AR1387" i="3"/>
  <c r="M1387" i="3"/>
  <c r="AK1387" i="3"/>
  <c r="BE1387" i="3"/>
  <c r="R1387" i="3"/>
  <c r="BB1387" i="3"/>
  <c r="AE1387" i="3"/>
  <c r="BC1387" i="3"/>
  <c r="AB1387" i="3"/>
  <c r="AV1387" i="3"/>
  <c r="U1387" i="3"/>
  <c r="AO1387" i="3"/>
  <c r="BI1387" i="3"/>
  <c r="AX1387" i="3"/>
  <c r="Z1387" i="3"/>
  <c r="AA1377" i="3"/>
  <c r="N1377" i="3"/>
  <c r="AD1377" i="3"/>
  <c r="AT1377" i="3"/>
  <c r="P1377" i="3"/>
  <c r="AF1377" i="3"/>
  <c r="AV1377" i="3"/>
  <c r="M1377" i="3"/>
  <c r="AS1377" i="3"/>
  <c r="W1377" i="3"/>
  <c r="BC1377" i="3"/>
  <c r="AO1377" i="3"/>
  <c r="R1377" i="3"/>
  <c r="AH1377" i="3"/>
  <c r="AX1377" i="3"/>
  <c r="T1377" i="3"/>
  <c r="AJ1377" i="3"/>
  <c r="AZ1377" i="3"/>
  <c r="U1377" i="3"/>
  <c r="BA1377" i="3"/>
  <c r="AE1377" i="3"/>
  <c r="Q1377" i="3"/>
  <c r="AW1377" i="3"/>
  <c r="P1411" i="3"/>
  <c r="AF1411" i="3"/>
  <c r="AV1411" i="3"/>
  <c r="N1411" i="3"/>
  <c r="AD1411" i="3"/>
  <c r="AT1411" i="3"/>
  <c r="O1411" i="3"/>
  <c r="AU1411" i="3"/>
  <c r="AG1411" i="3"/>
  <c r="S1411" i="3"/>
  <c r="AY1411" i="3"/>
  <c r="T1411" i="3"/>
  <c r="AJ1411" i="3"/>
  <c r="AZ1411" i="3"/>
  <c r="R1411" i="3"/>
  <c r="AH1411" i="3"/>
  <c r="AX1411" i="3"/>
  <c r="W1411" i="3"/>
  <c r="BC1411" i="3"/>
  <c r="AO1411" i="3"/>
  <c r="AA1411" i="3"/>
  <c r="BG1411" i="3"/>
  <c r="BA1411" i="3"/>
  <c r="M1411" i="3"/>
  <c r="X1411" i="3"/>
  <c r="AN1411" i="3"/>
  <c r="BD1411" i="3"/>
  <c r="V1411" i="3"/>
  <c r="AL1411" i="3"/>
  <c r="BB1411" i="3"/>
  <c r="AE1411" i="3"/>
  <c r="Q1411" i="3"/>
  <c r="AW1411" i="3"/>
  <c r="AI1411" i="3"/>
  <c r="U1411" i="3"/>
  <c r="AB1411" i="3"/>
  <c r="AP1411" i="3"/>
  <c r="BE1411" i="3"/>
  <c r="AS1411" i="3"/>
  <c r="AR1411" i="3"/>
  <c r="BF1411" i="3"/>
  <c r="AQ1411" i="3"/>
  <c r="BH1411" i="3"/>
  <c r="AM1411" i="3"/>
  <c r="AK1411" i="3"/>
  <c r="S1389" i="3"/>
  <c r="AI1389" i="3"/>
  <c r="AY1389" i="3"/>
  <c r="T1389" i="3"/>
  <c r="AJ1389" i="3"/>
  <c r="AZ1389" i="3"/>
  <c r="Q1389" i="3"/>
  <c r="AG1389" i="3"/>
  <c r="AW1389" i="3"/>
  <c r="N1389" i="3"/>
  <c r="AH1389" i="3"/>
  <c r="BB1389" i="3"/>
  <c r="W1389" i="3"/>
  <c r="AM1389" i="3"/>
  <c r="BC1389" i="3"/>
  <c r="X1389" i="3"/>
  <c r="AN1389" i="3"/>
  <c r="BD1389" i="3"/>
  <c r="U1389" i="3"/>
  <c r="AK1389" i="3"/>
  <c r="BA1389" i="3"/>
  <c r="AD1389" i="3"/>
  <c r="AX1389" i="3"/>
  <c r="BF1389" i="3"/>
  <c r="AA1389" i="3"/>
  <c r="AQ1389" i="3"/>
  <c r="BG1389" i="3"/>
  <c r="AB1389" i="3"/>
  <c r="AR1389" i="3"/>
  <c r="BH1389" i="3"/>
  <c r="Y1389" i="3"/>
  <c r="AO1389" i="3"/>
  <c r="BE1389" i="3"/>
  <c r="AT1389" i="3"/>
  <c r="V1389" i="3"/>
  <c r="AF1375" i="3"/>
  <c r="Q1375" i="3"/>
  <c r="N1375" i="3"/>
  <c r="AZ1375" i="3"/>
  <c r="BE1375" i="3"/>
  <c r="AY1336" i="3"/>
  <c r="S1336" i="3"/>
  <c r="AH1336" i="3"/>
  <c r="BA1336" i="3"/>
  <c r="U1336" i="3"/>
  <c r="AC1346" i="3"/>
  <c r="AT1346" i="3"/>
  <c r="R1348" i="3"/>
  <c r="V1348" i="3"/>
  <c r="AL1348" i="3"/>
  <c r="BB1348" i="3"/>
  <c r="AX1343" i="3"/>
  <c r="R1343" i="3"/>
  <c r="AE1343" i="3"/>
  <c r="AT1343" i="3"/>
  <c r="N1343" i="3"/>
  <c r="AW1343" i="3"/>
  <c r="AG1343" i="3"/>
  <c r="Q1343" i="3"/>
  <c r="AZ1343" i="3"/>
  <c r="AJ1343" i="3"/>
  <c r="T1343" i="3"/>
  <c r="BG1346" i="3"/>
  <c r="W1348" i="3"/>
  <c r="AM1348" i="3"/>
  <c r="BC1348" i="3"/>
  <c r="BF1345" i="3"/>
  <c r="AO1345" i="3"/>
  <c r="BH1345" i="3"/>
  <c r="AB1345" i="3"/>
  <c r="AQ1345" i="3"/>
  <c r="AD1349" i="3"/>
  <c r="AK1349" i="3"/>
  <c r="BD1349" i="3"/>
  <c r="X1349" i="3"/>
  <c r="AM1349" i="3"/>
  <c r="AA1357" i="3"/>
  <c r="AE1357" i="3"/>
  <c r="AI1357" i="3"/>
  <c r="AW1357" i="3"/>
  <c r="Q1357" i="3"/>
  <c r="AN1365" i="3"/>
  <c r="BG1365" i="3"/>
  <c r="AQ1365" i="3"/>
  <c r="AA1365" i="3"/>
  <c r="BI1365" i="3"/>
  <c r="AS1365" i="3"/>
  <c r="AC1365" i="3"/>
  <c r="M1365" i="3"/>
  <c r="AZ1365" i="3"/>
  <c r="AT1365" i="3"/>
  <c r="AM1374" i="3"/>
  <c r="AH1365" i="3"/>
  <c r="BB1374" i="3"/>
  <c r="AL1374" i="3"/>
  <c r="V1374" i="3"/>
  <c r="AK1374" i="3"/>
  <c r="U1374" i="3"/>
  <c r="BD1374" i="3"/>
  <c r="AN1374" i="3"/>
  <c r="X1374" i="3"/>
  <c r="BI1374" i="3"/>
  <c r="BG1374" i="3"/>
  <c r="BE1377" i="3"/>
  <c r="AM1377" i="3"/>
  <c r="AC1377" i="3"/>
  <c r="AN1377" i="3"/>
  <c r="BB1377" i="3"/>
  <c r="V1377" i="3"/>
  <c r="AC1380" i="3"/>
  <c r="W1375" i="3"/>
  <c r="AZ1410" i="3"/>
  <c r="AH1410" i="3"/>
  <c r="R1389" i="3"/>
  <c r="M1389" i="3"/>
  <c r="AU1389" i="3"/>
  <c r="AC1410" i="3"/>
  <c r="AA1399" i="3"/>
  <c r="AI1399" i="3"/>
  <c r="M1399" i="3"/>
  <c r="AP1387" i="3"/>
  <c r="Y1387" i="3"/>
  <c r="AM1387" i="3"/>
  <c r="M1429" i="3"/>
  <c r="AH1429" i="3"/>
  <c r="Y1411" i="3"/>
  <c r="BD1380" i="3"/>
  <c r="AG1380" i="3"/>
  <c r="BI1380" i="3"/>
  <c r="V1380" i="3"/>
  <c r="S1380" i="3"/>
  <c r="BI1450" i="3"/>
  <c r="P1450" i="3"/>
  <c r="AP1450" i="3"/>
  <c r="W1450" i="3"/>
  <c r="AV1450" i="3"/>
  <c r="AC1450" i="3"/>
  <c r="AP1443" i="3"/>
  <c r="BG1443" i="3"/>
  <c r="AB1443" i="3"/>
  <c r="BF1443" i="3"/>
  <c r="AK1443" i="3"/>
  <c r="BC1443" i="3"/>
  <c r="AR1443" i="3"/>
  <c r="AO1443" i="3"/>
  <c r="R1443" i="3"/>
  <c r="AM1336" i="3"/>
  <c r="BB1336" i="3"/>
  <c r="V1336" i="3"/>
  <c r="AO1336" i="3"/>
  <c r="AS1346" i="3"/>
  <c r="BD1336" i="3"/>
  <c r="N1348" i="3"/>
  <c r="Z1348" i="3"/>
  <c r="AP1348" i="3"/>
  <c r="BF1348" i="3"/>
  <c r="AP1343" i="3"/>
  <c r="BC1343" i="3"/>
  <c r="W1343" i="3"/>
  <c r="AL1343" i="3"/>
  <c r="BI1343" i="3"/>
  <c r="AS1343" i="3"/>
  <c r="AC1343" i="3"/>
  <c r="M1343" i="3"/>
  <c r="AV1343" i="3"/>
  <c r="AF1343" i="3"/>
  <c r="P1343" i="3"/>
  <c r="AQ1346" i="3"/>
  <c r="AA1348" i="3"/>
  <c r="AQ1348" i="3"/>
  <c r="BG1348" i="3"/>
  <c r="AP1345" i="3"/>
  <c r="AK1345" i="3"/>
  <c r="BD1345" i="3"/>
  <c r="X1345" i="3"/>
  <c r="AM1345" i="3"/>
  <c r="BB1349" i="3"/>
  <c r="N1349" i="3"/>
  <c r="AG1349" i="3"/>
  <c r="AZ1349" i="3"/>
  <c r="T1349" i="3"/>
  <c r="AI1349" i="3"/>
  <c r="BB1357" i="3"/>
  <c r="BF1357" i="3"/>
  <c r="O1357" i="3"/>
  <c r="S1357" i="3"/>
  <c r="AK1357" i="3"/>
  <c r="P1365" i="3"/>
  <c r="AV1365" i="3"/>
  <c r="BC1365" i="3"/>
  <c r="AM1365" i="3"/>
  <c r="W1365" i="3"/>
  <c r="BE1365" i="3"/>
  <c r="AO1365" i="3"/>
  <c r="Y1365" i="3"/>
  <c r="AB1365" i="3"/>
  <c r="BH1365" i="3"/>
  <c r="AW1374" i="3"/>
  <c r="BF1365" i="3"/>
  <c r="Z1365" i="3"/>
  <c r="AX1374" i="3"/>
  <c r="AH1374" i="3"/>
  <c r="R1374" i="3"/>
  <c r="AG1374" i="3"/>
  <c r="Q1374" i="3"/>
  <c r="AZ1374" i="3"/>
  <c r="AJ1374" i="3"/>
  <c r="T1374" i="3"/>
  <c r="AE1374" i="3"/>
  <c r="AY1374" i="3"/>
  <c r="AG1377" i="3"/>
  <c r="O1377" i="3"/>
  <c r="BH1377" i="3"/>
  <c r="AB1377" i="3"/>
  <c r="AP1377" i="3"/>
  <c r="AY1380" i="3"/>
  <c r="X1380" i="3"/>
  <c r="AC1375" i="3"/>
  <c r="AJ1410" i="3"/>
  <c r="R1410" i="3"/>
  <c r="BI1389" i="3"/>
  <c r="AV1389" i="3"/>
  <c r="AE1389" i="3"/>
  <c r="BI1410" i="3"/>
  <c r="AZ1399" i="3"/>
  <c r="V1387" i="3"/>
  <c r="BD1387" i="3"/>
  <c r="O1387" i="3"/>
  <c r="AN1429" i="3"/>
  <c r="Z1411" i="3"/>
  <c r="R1399" i="3"/>
  <c r="BC1399" i="3"/>
  <c r="Q1399" i="3"/>
  <c r="AG1399" i="3"/>
  <c r="AW1399" i="3"/>
  <c r="S1399" i="3"/>
  <c r="AN1399" i="3"/>
  <c r="N1399" i="3"/>
  <c r="AJ1399" i="3"/>
  <c r="BF1399" i="3"/>
  <c r="AF1399" i="3"/>
  <c r="BB1399" i="3"/>
  <c r="AH1399" i="3"/>
  <c r="U1399" i="3"/>
  <c r="AK1399" i="3"/>
  <c r="BA1399" i="3"/>
  <c r="X1399" i="3"/>
  <c r="AT1399" i="3"/>
  <c r="T1399" i="3"/>
  <c r="AP1399" i="3"/>
  <c r="P1399" i="3"/>
  <c r="AL1399" i="3"/>
  <c r="BG1399" i="3"/>
  <c r="O1399" i="3"/>
  <c r="Y1399" i="3"/>
  <c r="AO1399" i="3"/>
  <c r="BE1399" i="3"/>
  <c r="AD1399" i="3"/>
  <c r="AY1399" i="3"/>
  <c r="Z1399" i="3"/>
  <c r="AU1399" i="3"/>
  <c r="V1399" i="3"/>
  <c r="AQ1399" i="3"/>
  <c r="AX1399" i="3"/>
  <c r="AF1448" i="3"/>
  <c r="M1448" i="3"/>
  <c r="AS1448" i="3"/>
  <c r="Z1448" i="3"/>
  <c r="BF1448" i="3"/>
  <c r="AJ1448" i="3"/>
  <c r="Q1448" i="3"/>
  <c r="AW1448" i="3"/>
  <c r="AD1448" i="3"/>
  <c r="P1448" i="3"/>
  <c r="AV1448" i="3"/>
  <c r="AC1448" i="3"/>
  <c r="BI1448" i="3"/>
  <c r="AP1448" i="3"/>
  <c r="AG1448" i="3"/>
  <c r="N1448" i="3"/>
  <c r="T1448" i="3"/>
  <c r="AT1448" i="3"/>
  <c r="AF1429" i="3"/>
  <c r="R1429" i="3"/>
  <c r="AL1429" i="3"/>
  <c r="BA1429" i="3"/>
  <c r="AA1429" i="3"/>
  <c r="V1429" i="3"/>
  <c r="AT1429" i="3"/>
  <c r="AO1429" i="3"/>
  <c r="T1429" i="3"/>
  <c r="AV1429" i="3"/>
  <c r="U1429" i="3"/>
  <c r="AD1429" i="3"/>
  <c r="AX1429" i="3"/>
  <c r="BE1429" i="3"/>
  <c r="AJ1429" i="3"/>
  <c r="AY1429" i="3"/>
  <c r="AC1429" i="3"/>
  <c r="BB1429" i="3"/>
  <c r="AU1429" i="3"/>
  <c r="BI1429" i="3"/>
  <c r="AI1429" i="3"/>
  <c r="AQ1429" i="3"/>
  <c r="AE1429" i="3"/>
  <c r="BD1429" i="3"/>
  <c r="X1429" i="3"/>
  <c r="N1429" i="3"/>
  <c r="Y1429" i="3"/>
  <c r="AS1429" i="3"/>
  <c r="S1429" i="3"/>
  <c r="BC1460" i="3"/>
  <c r="BD1460" i="3"/>
  <c r="AL1460" i="3"/>
  <c r="AJ1390" i="3"/>
  <c r="AX1390" i="3"/>
  <c r="BE1390" i="3"/>
  <c r="P1390" i="3"/>
  <c r="Z1409" i="3"/>
  <c r="Y1409" i="3"/>
  <c r="AL1452" i="3"/>
  <c r="BC1452" i="3"/>
  <c r="AR1452" i="3"/>
  <c r="Y1452" i="3"/>
  <c r="BG1452" i="3"/>
  <c r="BE1452" i="3"/>
  <c r="AM1410" i="3"/>
  <c r="BA1410" i="3"/>
  <c r="U1410" i="3"/>
  <c r="V1410" i="3"/>
  <c r="AL1410" i="3"/>
  <c r="BB1410" i="3"/>
  <c r="X1410" i="3"/>
  <c r="AN1410" i="3"/>
  <c r="BD1410" i="3"/>
  <c r="AE1410" i="3"/>
  <c r="AS1410" i="3"/>
  <c r="Z1410" i="3"/>
  <c r="AP1410" i="3"/>
  <c r="BF1410" i="3"/>
  <c r="AB1410" i="3"/>
  <c r="AR1410" i="3"/>
  <c r="BH1410" i="3"/>
  <c r="BC1410" i="3"/>
  <c r="W1410" i="3"/>
  <c r="AK1410" i="3"/>
  <c r="N1410" i="3"/>
  <c r="AD1410" i="3"/>
  <c r="AT1410" i="3"/>
  <c r="P1410" i="3"/>
  <c r="AF1410" i="3"/>
  <c r="AV1410" i="3"/>
  <c r="AX1480" i="3"/>
  <c r="BA1480" i="3"/>
  <c r="T1480" i="3"/>
  <c r="AZ1480" i="3"/>
  <c r="AI1336" i="3"/>
  <c r="AX1336" i="3"/>
  <c r="R1336" i="3"/>
  <c r="AK1336" i="3"/>
  <c r="BI1346" i="3"/>
  <c r="N1346" i="3"/>
  <c r="AI1343" i="3"/>
  <c r="AD1348" i="3"/>
  <c r="AT1348" i="3"/>
  <c r="AH1343" i="3"/>
  <c r="AU1343" i="3"/>
  <c r="O1343" i="3"/>
  <c r="AD1343" i="3"/>
  <c r="BE1343" i="3"/>
  <c r="AO1343" i="3"/>
  <c r="Y1343" i="3"/>
  <c r="BH1343" i="3"/>
  <c r="AR1343" i="3"/>
  <c r="M1348" i="3"/>
  <c r="AE1348" i="3"/>
  <c r="R1345" i="3"/>
  <c r="BE1345" i="3"/>
  <c r="Y1345" i="3"/>
  <c r="AR1345" i="3"/>
  <c r="BG1345" i="3"/>
  <c r="AX1349" i="3"/>
  <c r="BA1349" i="3"/>
  <c r="U1349" i="3"/>
  <c r="AN1349" i="3"/>
  <c r="BC1349" i="3"/>
  <c r="W1349" i="3"/>
  <c r="AV1357" i="3"/>
  <c r="AZ1357" i="3"/>
  <c r="BD1357" i="3"/>
  <c r="N1357" i="3"/>
  <c r="AG1357" i="3"/>
  <c r="X1365" i="3"/>
  <c r="BD1365" i="3"/>
  <c r="AY1365" i="3"/>
  <c r="AI1365" i="3"/>
  <c r="S1365" i="3"/>
  <c r="BA1365" i="3"/>
  <c r="AK1365" i="3"/>
  <c r="U1365" i="3"/>
  <c r="AJ1365" i="3"/>
  <c r="BE1374" i="3"/>
  <c r="AX1365" i="3"/>
  <c r="AT1374" i="3"/>
  <c r="AD1374" i="3"/>
  <c r="N1374" i="3"/>
  <c r="AC1374" i="3"/>
  <c r="M1374" i="3"/>
  <c r="AV1374" i="3"/>
  <c r="AF1374" i="3"/>
  <c r="P1374" i="3"/>
  <c r="AS1374" i="3"/>
  <c r="AQ1374" i="3"/>
  <c r="Y1377" i="3"/>
  <c r="BI1377" i="3"/>
  <c r="BD1377" i="3"/>
  <c r="X1377" i="3"/>
  <c r="AL1377" i="3"/>
  <c r="AV1390" i="3"/>
  <c r="AY1377" i="3"/>
  <c r="BB1380" i="3"/>
  <c r="BB1375" i="3"/>
  <c r="AU1390" i="3"/>
  <c r="T1410" i="3"/>
  <c r="AS1389" i="3"/>
  <c r="AF1389" i="3"/>
  <c r="O1389" i="3"/>
  <c r="AE1399" i="3"/>
  <c r="AS1399" i="3"/>
  <c r="AU1410" i="3"/>
  <c r="AD1387" i="3"/>
  <c r="AF1387" i="3"/>
  <c r="AB1430" i="3"/>
  <c r="AA1443" i="3"/>
  <c r="S1387" i="3"/>
  <c r="AI1387" i="3"/>
  <c r="AY1387" i="3"/>
  <c r="T1387" i="3"/>
  <c r="AJ1387" i="3"/>
  <c r="AZ1387" i="3"/>
  <c r="Q1387" i="3"/>
  <c r="AG1387" i="3"/>
  <c r="AW1387" i="3"/>
  <c r="N1387" i="3"/>
  <c r="AH1387" i="3"/>
  <c r="P1407" i="3"/>
  <c r="AF1407" i="3"/>
  <c r="AV1407" i="3"/>
  <c r="N1407" i="3"/>
  <c r="AD1407" i="3"/>
  <c r="AT1407" i="3"/>
  <c r="O1407" i="3"/>
  <c r="AU1407" i="3"/>
  <c r="AG1407" i="3"/>
  <c r="S1407" i="3"/>
  <c r="AY1407" i="3"/>
  <c r="AB1415" i="3"/>
  <c r="AR1415" i="3"/>
  <c r="BH1415" i="3"/>
  <c r="Z1415" i="3"/>
  <c r="AP1415" i="3"/>
  <c r="BF1415" i="3"/>
  <c r="AM1415" i="3"/>
  <c r="Y1415" i="3"/>
  <c r="BE1415" i="3"/>
  <c r="AQ1415" i="3"/>
  <c r="P1415" i="3"/>
  <c r="AF1415" i="3"/>
  <c r="AV1415" i="3"/>
  <c r="N1415" i="3"/>
  <c r="AD1415" i="3"/>
  <c r="AT1415" i="3"/>
  <c r="O1415" i="3"/>
  <c r="AU1415" i="3"/>
  <c r="AG1415" i="3"/>
  <c r="S1415" i="3"/>
  <c r="AY1415" i="3"/>
  <c r="AF1417" i="3"/>
  <c r="AG1417" i="3"/>
  <c r="BA1417" i="3"/>
  <c r="V1417" i="3"/>
  <c r="AP1417" i="3"/>
  <c r="BF1417" i="3"/>
  <c r="AA1417" i="3"/>
  <c r="AQ1417" i="3"/>
  <c r="BG1417" i="3"/>
  <c r="T1417" i="3"/>
  <c r="Q1417" i="3"/>
  <c r="AK1417" i="3"/>
  <c r="BE1417" i="3"/>
  <c r="AD1417" i="3"/>
  <c r="AT1417" i="3"/>
  <c r="O1417" i="3"/>
  <c r="AE1417" i="3"/>
  <c r="AU1417" i="3"/>
  <c r="AB1417" i="3"/>
  <c r="AZ1417" i="3"/>
  <c r="U1417" i="3"/>
  <c r="AO1417" i="3"/>
  <c r="N1417" i="3"/>
  <c r="AH1417" i="3"/>
  <c r="AX1417" i="3"/>
  <c r="S1417" i="3"/>
  <c r="AI1417" i="3"/>
  <c r="AY1417" i="3"/>
  <c r="AK1425" i="3"/>
  <c r="Y1425" i="3"/>
  <c r="N1425" i="3"/>
  <c r="AH1425" i="3"/>
  <c r="BB1425" i="3"/>
  <c r="AE1425" i="3"/>
  <c r="AY1425" i="3"/>
  <c r="AB1425" i="3"/>
  <c r="BI1425" i="3"/>
  <c r="AO1425" i="3"/>
  <c r="R1425" i="3"/>
  <c r="AL1425" i="3"/>
  <c r="O1425" i="3"/>
  <c r="AI1425" i="3"/>
  <c r="BC1425" i="3"/>
  <c r="AZ1425" i="3"/>
  <c r="X1425" i="3"/>
  <c r="V1425" i="3"/>
  <c r="AT1425" i="3"/>
  <c r="S1425" i="3"/>
  <c r="AM1425" i="3"/>
  <c r="AH1455" i="3"/>
  <c r="AO1455" i="3"/>
  <c r="M1446" i="3"/>
  <c r="BE1446" i="3"/>
  <c r="V1474" i="3"/>
  <c r="BB1474" i="3"/>
  <c r="AI1407" i="3"/>
  <c r="AO1407" i="3"/>
  <c r="AM1407" i="3"/>
  <c r="BB1407" i="3"/>
  <c r="AH1407" i="3"/>
  <c r="BH1407" i="3"/>
  <c r="AN1407" i="3"/>
  <c r="T1407" i="3"/>
  <c r="AA1415" i="3"/>
  <c r="BC1415" i="3"/>
  <c r="AX1415" i="3"/>
  <c r="R1415" i="3"/>
  <c r="AJ1415" i="3"/>
  <c r="W1417" i="3"/>
  <c r="AW1417" i="3"/>
  <c r="AD1425" i="3"/>
  <c r="AV1425" i="3"/>
  <c r="AA1407" i="3"/>
  <c r="Y1407" i="3"/>
  <c r="AE1407" i="3"/>
  <c r="AX1407" i="3"/>
  <c r="Z1407" i="3"/>
  <c r="BD1407" i="3"/>
  <c r="AJ1407" i="3"/>
  <c r="AW1415" i="3"/>
  <c r="AE1415" i="3"/>
  <c r="AL1415" i="3"/>
  <c r="BD1415" i="3"/>
  <c r="X1415" i="3"/>
  <c r="BB1417" i="3"/>
  <c r="Y1417" i="3"/>
  <c r="AU1425" i="3"/>
  <c r="M1425" i="3"/>
  <c r="W1496" i="3"/>
  <c r="BJ1583" i="3"/>
  <c r="BJ1627" i="3"/>
  <c r="BG1458" i="3"/>
  <c r="M1463" i="3"/>
  <c r="AB1463" i="3"/>
  <c r="BE1482" i="3"/>
  <c r="AG1534" i="3"/>
  <c r="U1524" i="3"/>
  <c r="X1524" i="3"/>
  <c r="AS1488" i="3"/>
  <c r="BC1524" i="3"/>
  <c r="AW1460" i="3"/>
  <c r="BJ1541" i="3"/>
  <c r="BJ1575" i="3"/>
  <c r="BK1559" i="3"/>
  <c r="BK1537" i="3"/>
  <c r="BJ1618" i="3"/>
  <c r="BL1618" i="3"/>
  <c r="BF1488" i="3"/>
  <c r="O1452" i="3"/>
  <c r="AJ1478" i="3"/>
  <c r="BH1502" i="3"/>
  <c r="AQ1480" i="3"/>
  <c r="AH1522" i="3"/>
  <c r="P1528" i="3"/>
  <c r="AJ1504" i="3"/>
  <c r="W1376" i="3"/>
  <c r="BB1520" i="3"/>
  <c r="BL1558" i="3"/>
  <c r="AF1336" i="3"/>
  <c r="AH1477" i="3"/>
  <c r="BN1544" i="3"/>
  <c r="AN1388" i="3"/>
  <c r="BF1463" i="3"/>
  <c r="AV1482" i="3"/>
  <c r="S1474" i="3"/>
  <c r="AI1405" i="3"/>
  <c r="BJ1625" i="3"/>
  <c r="BL1721" i="3"/>
  <c r="BM1623" i="3"/>
  <c r="BL1723" i="3"/>
  <c r="AQ1464" i="3"/>
  <c r="Z1464" i="3"/>
  <c r="M1464" i="3"/>
  <c r="AQ1483" i="3"/>
  <c r="Z1483" i="3"/>
  <c r="AP1483" i="3"/>
  <c r="BF1483" i="3"/>
  <c r="AB1483" i="3"/>
  <c r="AR1483" i="3"/>
  <c r="BH1483" i="3"/>
  <c r="AK1483" i="3"/>
  <c r="O1483" i="3"/>
  <c r="AU1483" i="3"/>
  <c r="AG1483" i="3"/>
  <c r="AD1483" i="3"/>
  <c r="AX1483" i="3"/>
  <c r="X1483" i="3"/>
  <c r="AV1483" i="3"/>
  <c r="U1483" i="3"/>
  <c r="BI1483" i="3"/>
  <c r="BC1483" i="3"/>
  <c r="AW1483" i="3"/>
  <c r="R1483" i="3"/>
  <c r="AL1483" i="3"/>
  <c r="P1483" i="3"/>
  <c r="AJ1483" i="3"/>
  <c r="BD1483" i="3"/>
  <c r="AS1483" i="3"/>
  <c r="AE1483" i="3"/>
  <c r="Y1483" i="3"/>
  <c r="BM1644" i="3"/>
  <c r="BJ1644" i="3"/>
  <c r="BM1632" i="3"/>
  <c r="BL1632" i="3"/>
  <c r="BK1607" i="3"/>
  <c r="BJ1607" i="3"/>
  <c r="BM1542" i="3"/>
  <c r="BL1542" i="3"/>
  <c r="BK1723" i="3"/>
  <c r="BN1723" i="3"/>
  <c r="BJ1614" i="3"/>
  <c r="BM1614" i="3"/>
  <c r="BJ1723" i="3"/>
  <c r="BM1681" i="3"/>
  <c r="BK1681" i="3"/>
  <c r="BM1611" i="3"/>
  <c r="BL1611" i="3"/>
  <c r="BJ1721" i="3"/>
  <c r="BM1721" i="3"/>
  <c r="BJ1621" i="3"/>
  <c r="BM1621" i="3"/>
  <c r="BK1725" i="3"/>
  <c r="BN1725" i="3"/>
  <c r="BL1681" i="3"/>
  <c r="BJ1681" i="3"/>
  <c r="BL1623" i="3"/>
  <c r="BN1623" i="3"/>
  <c r="AU1336" i="3"/>
  <c r="AE1336" i="3"/>
  <c r="O1336" i="3"/>
  <c r="AT1336" i="3"/>
  <c r="AD1336" i="3"/>
  <c r="N1336" i="3"/>
  <c r="AW1336" i="3"/>
  <c r="AG1336" i="3"/>
  <c r="Q1336" i="3"/>
  <c r="AR1336" i="3"/>
  <c r="AN1336" i="3"/>
  <c r="T1336" i="3"/>
  <c r="AL1341" i="3"/>
  <c r="M1341" i="3"/>
  <c r="BA1368" i="3"/>
  <c r="AN1368" i="3"/>
  <c r="BD1373" i="3"/>
  <c r="AM1373" i="3"/>
  <c r="V1373" i="3"/>
  <c r="AL1404" i="3"/>
  <c r="AD1422" i="3"/>
  <c r="BF1464" i="3"/>
  <c r="BE1483" i="3"/>
  <c r="W1483" i="3"/>
  <c r="AZ1483" i="3"/>
  <c r="BB1483" i="3"/>
  <c r="N1483" i="3"/>
  <c r="P1417" i="3"/>
  <c r="AJ1417" i="3"/>
  <c r="BD1417" i="3"/>
  <c r="AR1417" i="3"/>
  <c r="AV1417" i="3"/>
  <c r="X1417" i="3"/>
  <c r="M1417" i="3"/>
  <c r="AC1417" i="3"/>
  <c r="AS1417" i="3"/>
  <c r="BI1417" i="3"/>
  <c r="Z1417" i="3"/>
  <c r="AJ1425" i="3"/>
  <c r="AC1425" i="3"/>
  <c r="P1425" i="3"/>
  <c r="BD1425" i="3"/>
  <c r="BE1425" i="3"/>
  <c r="T1425" i="3"/>
  <c r="BH1425" i="3"/>
  <c r="AS1425" i="3"/>
  <c r="AN1425" i="3"/>
  <c r="AG1425" i="3"/>
  <c r="Z1425" i="3"/>
  <c r="AP1425" i="3"/>
  <c r="BF1425" i="3"/>
  <c r="AA1425" i="3"/>
  <c r="AQ1425" i="3"/>
  <c r="BG1425" i="3"/>
  <c r="AJ1455" i="3"/>
  <c r="AY1455" i="3"/>
  <c r="Y1446" i="3"/>
  <c r="AR1446" i="3"/>
  <c r="Z1446" i="3"/>
  <c r="AS1487" i="3"/>
  <c r="M1487" i="3"/>
  <c r="O1487" i="3"/>
  <c r="AH1495" i="3"/>
  <c r="AE1495" i="3"/>
  <c r="P1495" i="3"/>
  <c r="AV1495" i="3"/>
  <c r="AC1495" i="3"/>
  <c r="BI1495" i="3"/>
  <c r="O1495" i="3"/>
  <c r="BG1495" i="3"/>
  <c r="BH1495" i="3"/>
  <c r="AS1495" i="3"/>
  <c r="N1495" i="3"/>
  <c r="AQ1495" i="3"/>
  <c r="AF1495" i="3"/>
  <c r="Y1495" i="3"/>
  <c r="BG1336" i="3"/>
  <c r="AQ1336" i="3"/>
  <c r="AA1336" i="3"/>
  <c r="BF1336" i="3"/>
  <c r="AP1336" i="3"/>
  <c r="Z1336" i="3"/>
  <c r="BI1336" i="3"/>
  <c r="AS1336" i="3"/>
  <c r="AC1336" i="3"/>
  <c r="M1336" i="3"/>
  <c r="X1336" i="3"/>
  <c r="AV1336" i="3"/>
  <c r="AP1341" i="3"/>
  <c r="BI1341" i="3"/>
  <c r="AV1341" i="3"/>
  <c r="AX1368" i="3"/>
  <c r="AK1368" i="3"/>
  <c r="X1368" i="3"/>
  <c r="U1373" i="3"/>
  <c r="AN1373" i="3"/>
  <c r="W1373" i="3"/>
  <c r="AN1404" i="3"/>
  <c r="AC1404" i="3"/>
  <c r="X1426" i="3"/>
  <c r="AS1464" i="3"/>
  <c r="AO1483" i="3"/>
  <c r="BA1483" i="3"/>
  <c r="AN1483" i="3"/>
  <c r="AT1483" i="3"/>
  <c r="BG1429" i="3"/>
  <c r="AK1429" i="3"/>
  <c r="P1429" i="3"/>
  <c r="Z1429" i="3"/>
  <c r="AP1429" i="3"/>
  <c r="BF1429" i="3"/>
  <c r="BF1436" i="3"/>
  <c r="AK1436" i="3"/>
  <c r="AF1452" i="3"/>
  <c r="AS1452" i="3"/>
  <c r="BF1452" i="3"/>
  <c r="AM1452" i="3"/>
  <c r="M1452" i="3"/>
  <c r="Z1452" i="3"/>
  <c r="U1478" i="3"/>
  <c r="BC1478" i="3"/>
  <c r="M1450" i="3"/>
  <c r="Z1450" i="3"/>
  <c r="AF1450" i="3"/>
  <c r="AS1450" i="3"/>
  <c r="BF1450" i="3"/>
  <c r="BC1480" i="3"/>
  <c r="R1480" i="3"/>
  <c r="BE1480" i="3"/>
  <c r="AM1480" i="3"/>
  <c r="AH1480" i="3"/>
  <c r="U1480" i="3"/>
  <c r="AJ1480" i="3"/>
  <c r="Y1480" i="3"/>
  <c r="AU1480" i="3"/>
  <c r="AK1522" i="3"/>
  <c r="AX1522" i="3"/>
  <c r="BG1522" i="3"/>
  <c r="AB1522" i="3"/>
  <c r="BA1522" i="3"/>
  <c r="AZ1522" i="3"/>
  <c r="R1522" i="3"/>
  <c r="T1443" i="3"/>
  <c r="AZ1443" i="3"/>
  <c r="AH1443" i="3"/>
  <c r="BH1443" i="3"/>
  <c r="AX1443" i="3"/>
  <c r="BE1443" i="3"/>
  <c r="U1443" i="3"/>
  <c r="AJ1443" i="3"/>
  <c r="Z1443" i="3"/>
  <c r="Y1443" i="3"/>
  <c r="AQ1443" i="3"/>
  <c r="BA1443" i="3"/>
  <c r="W1443" i="3"/>
  <c r="BM1723" i="3"/>
  <c r="BM1607" i="3"/>
  <c r="AZ1336" i="3"/>
  <c r="BC1341" i="3"/>
  <c r="AS1341" i="3"/>
  <c r="AF1341" i="3"/>
  <c r="BC1368" i="3"/>
  <c r="AH1368" i="3"/>
  <c r="U1368" i="3"/>
  <c r="BI1373" i="3"/>
  <c r="X1373" i="3"/>
  <c r="Y1405" i="3"/>
  <c r="W1464" i="3"/>
  <c r="AF1464" i="3"/>
  <c r="Q1483" i="3"/>
  <c r="AC1483" i="3"/>
  <c r="AF1483" i="3"/>
  <c r="AH1483" i="3"/>
  <c r="AI1483" i="3"/>
  <c r="BL1574" i="3"/>
  <c r="BN1574" i="3"/>
  <c r="BM1593" i="3"/>
  <c r="BL1593" i="3"/>
  <c r="BJ1629" i="3"/>
  <c r="BM1629" i="3"/>
  <c r="BI1504" i="3"/>
  <c r="Q1463" i="3"/>
  <c r="AR1463" i="3"/>
  <c r="BC1463" i="3"/>
  <c r="AQ1482" i="3"/>
  <c r="AT1482" i="3"/>
  <c r="R1530" i="3"/>
  <c r="AI1530" i="3"/>
  <c r="AY1524" i="3"/>
  <c r="AD1524" i="3"/>
  <c r="AW1524" i="3"/>
  <c r="Q1524" i="3"/>
  <c r="AJ1524" i="3"/>
  <c r="T1416" i="3"/>
  <c r="BN1559" i="3"/>
  <c r="AE1530" i="3"/>
  <c r="Q1530" i="3"/>
  <c r="AW1530" i="3"/>
  <c r="AD1530" i="3"/>
  <c r="U1530" i="3"/>
  <c r="BA1530" i="3"/>
  <c r="AH1530" i="3"/>
  <c r="BJ1566" i="3"/>
  <c r="BJ1582" i="3"/>
  <c r="BN1582" i="3"/>
  <c r="V1463" i="3"/>
  <c r="BB1463" i="3"/>
  <c r="AM1463" i="3"/>
  <c r="X1463" i="3"/>
  <c r="BD1463" i="3"/>
  <c r="BI1463" i="3"/>
  <c r="X1482" i="3"/>
  <c r="R1482" i="3"/>
  <c r="Q1482" i="3"/>
  <c r="AI1482" i="3"/>
  <c r="AS1482" i="3"/>
  <c r="M1488" i="3"/>
  <c r="AQ1488" i="3"/>
  <c r="AA1483" i="3"/>
  <c r="AT1504" i="3"/>
  <c r="M1504" i="3"/>
  <c r="AA1504" i="3"/>
  <c r="AM1524" i="3"/>
  <c r="AQ1524" i="3"/>
  <c r="W1524" i="3"/>
  <c r="AB1524" i="3"/>
  <c r="AR1524" i="3"/>
  <c r="BH1524" i="3"/>
  <c r="Y1524" i="3"/>
  <c r="AO1524" i="3"/>
  <c r="BE1524" i="3"/>
  <c r="V1524" i="3"/>
  <c r="AL1524" i="3"/>
  <c r="BB1524" i="3"/>
  <c r="S1524" i="3"/>
  <c r="AE1524" i="3"/>
  <c r="BG1524" i="3"/>
  <c r="P1524" i="3"/>
  <c r="AF1524" i="3"/>
  <c r="AV1524" i="3"/>
  <c r="M1524" i="3"/>
  <c r="AC1524" i="3"/>
  <c r="AS1524" i="3"/>
  <c r="BI1524" i="3"/>
  <c r="Z1524" i="3"/>
  <c r="AP1524" i="3"/>
  <c r="BF1524" i="3"/>
  <c r="O1524" i="3"/>
  <c r="AO1520" i="3"/>
  <c r="V1520" i="3"/>
  <c r="T1338" i="3"/>
  <c r="AU1376" i="3"/>
  <c r="S1520" i="3"/>
  <c r="AZ1388" i="3"/>
  <c r="BM1565" i="3"/>
  <c r="BH1459" i="3"/>
  <c r="X1388" i="3"/>
  <c r="X1448" i="3"/>
  <c r="AQ1461" i="3"/>
  <c r="M1460" i="3"/>
  <c r="BM1583" i="3"/>
  <c r="BM1575" i="3"/>
  <c r="BK1635" i="3"/>
  <c r="BK1582" i="3"/>
  <c r="AF1526" i="3"/>
  <c r="BL1560" i="3"/>
  <c r="BK1612" i="3"/>
  <c r="BK1540" i="3"/>
  <c r="BL1572" i="3"/>
  <c r="BK1719" i="3"/>
  <c r="AF1439" i="3"/>
  <c r="Y1457" i="3"/>
  <c r="AF1456" i="3"/>
  <c r="BH1514" i="3"/>
  <c r="AC1488" i="3"/>
  <c r="AH1478" i="3"/>
  <c r="N1494" i="3"/>
  <c r="AU1470" i="3"/>
  <c r="AR1435" i="3"/>
  <c r="BL1676" i="3"/>
  <c r="BL1682" i="3"/>
  <c r="AH1385" i="3"/>
  <c r="AA1450" i="3"/>
  <c r="AV1453" i="3"/>
  <c r="AL1506" i="3"/>
  <c r="AX1472" i="3"/>
  <c r="BK1692" i="3"/>
  <c r="BK1674" i="3"/>
  <c r="BM1596" i="3"/>
  <c r="BJ1576" i="3"/>
  <c r="BJ1610" i="3"/>
  <c r="BK1547" i="3"/>
  <c r="BL1561" i="3"/>
  <c r="BJ1612" i="3"/>
  <c r="P1419" i="3"/>
  <c r="AJ1419" i="3"/>
  <c r="BD1419" i="3"/>
  <c r="AC1427" i="3"/>
  <c r="BI1427" i="3"/>
  <c r="AN1427" i="3"/>
  <c r="Y1427" i="3"/>
  <c r="BE1427" i="3"/>
  <c r="P1476" i="3"/>
  <c r="AD1476" i="3"/>
  <c r="AR1425" i="3"/>
  <c r="U1425" i="3"/>
  <c r="BA1425" i="3"/>
  <c r="AF1425" i="3"/>
  <c r="Q1425" i="3"/>
  <c r="AW1425" i="3"/>
  <c r="V1455" i="3"/>
  <c r="AL1455" i="3"/>
  <c r="BB1455" i="3"/>
  <c r="W1455" i="3"/>
  <c r="AM1455" i="3"/>
  <c r="BC1455" i="3"/>
  <c r="X1455" i="3"/>
  <c r="AN1455" i="3"/>
  <c r="BD1455" i="3"/>
  <c r="BE1455" i="3"/>
  <c r="BI1455" i="3"/>
  <c r="Z1455" i="3"/>
  <c r="AP1455" i="3"/>
  <c r="BF1455" i="3"/>
  <c r="AA1455" i="3"/>
  <c r="AQ1455" i="3"/>
  <c r="BG1455" i="3"/>
  <c r="AB1455" i="3"/>
  <c r="AR1455" i="3"/>
  <c r="BH1455" i="3"/>
  <c r="M1455" i="3"/>
  <c r="Q1455" i="3"/>
  <c r="R1455" i="3"/>
  <c r="AX1455" i="3"/>
  <c r="AI1455" i="3"/>
  <c r="T1455" i="3"/>
  <c r="AZ1455" i="3"/>
  <c r="AS1455" i="3"/>
  <c r="AD1455" i="3"/>
  <c r="O1455" i="3"/>
  <c r="AU1455" i="3"/>
  <c r="AF1455" i="3"/>
  <c r="Y1455" i="3"/>
  <c r="AG1455" i="3"/>
  <c r="N1455" i="3"/>
  <c r="AT1455" i="3"/>
  <c r="AE1455" i="3"/>
  <c r="P1455" i="3"/>
  <c r="AV1455" i="3"/>
  <c r="AC1455" i="3"/>
  <c r="AY1446" i="3"/>
  <c r="T1446" i="3"/>
  <c r="AJ1446" i="3"/>
  <c r="AZ1446" i="3"/>
  <c r="Q1446" i="3"/>
  <c r="AG1446" i="3"/>
  <c r="AW1446" i="3"/>
  <c r="N1446" i="3"/>
  <c r="AD1446" i="3"/>
  <c r="AT1446" i="3"/>
  <c r="X1446" i="3"/>
  <c r="AN1446" i="3"/>
  <c r="BD1446" i="3"/>
  <c r="U1446" i="3"/>
  <c r="AK1446" i="3"/>
  <c r="BA1446" i="3"/>
  <c r="R1446" i="3"/>
  <c r="AH1446" i="3"/>
  <c r="AX1446" i="3"/>
  <c r="P1446" i="3"/>
  <c r="AV1446" i="3"/>
  <c r="AC1446" i="3"/>
  <c r="BI1446" i="3"/>
  <c r="AP1446" i="3"/>
  <c r="AB1446" i="3"/>
  <c r="BH1446" i="3"/>
  <c r="AO1446" i="3"/>
  <c r="V1446" i="3"/>
  <c r="BB1446" i="3"/>
  <c r="X1474" i="3"/>
  <c r="BD1474" i="3"/>
  <c r="AL1474" i="3"/>
  <c r="AG1474" i="3"/>
  <c r="AY1474" i="3"/>
  <c r="BI1474" i="3"/>
  <c r="AJ1474" i="3"/>
  <c r="R1474" i="3"/>
  <c r="AX1474" i="3"/>
  <c r="BE1474" i="3"/>
  <c r="U1474" i="3"/>
  <c r="T1474" i="3"/>
  <c r="AZ1474" i="3"/>
  <c r="AH1474" i="3"/>
  <c r="Y1474" i="3"/>
  <c r="AQ1474" i="3"/>
  <c r="BA1474" i="3"/>
  <c r="BC1474" i="3"/>
  <c r="W1487" i="3"/>
  <c r="AM1487" i="3"/>
  <c r="BC1487" i="3"/>
  <c r="X1487" i="3"/>
  <c r="AN1487" i="3"/>
  <c r="BD1487" i="3"/>
  <c r="U1487" i="3"/>
  <c r="AK1487" i="3"/>
  <c r="BA1487" i="3"/>
  <c r="AP1487" i="3"/>
  <c r="AA1487" i="3"/>
  <c r="AQ1487" i="3"/>
  <c r="BG1487" i="3"/>
  <c r="AB1487" i="3"/>
  <c r="AR1487" i="3"/>
  <c r="BH1487" i="3"/>
  <c r="Y1487" i="3"/>
  <c r="AO1487" i="3"/>
  <c r="BE1487" i="3"/>
  <c r="AT1487" i="3"/>
  <c r="Z1487" i="3"/>
  <c r="AE1487" i="3"/>
  <c r="P1487" i="3"/>
  <c r="AV1487" i="3"/>
  <c r="AC1487" i="3"/>
  <c r="BI1487" i="3"/>
  <c r="AD1487" i="3"/>
  <c r="AI1487" i="3"/>
  <c r="T1487" i="3"/>
  <c r="AZ1487" i="3"/>
  <c r="AG1487" i="3"/>
  <c r="N1487" i="3"/>
  <c r="BF1487" i="3"/>
  <c r="S1487" i="3"/>
  <c r="AY1487" i="3"/>
  <c r="AJ1487" i="3"/>
  <c r="Q1487" i="3"/>
  <c r="AW1487" i="3"/>
  <c r="AR1516" i="3"/>
  <c r="S1516" i="3"/>
  <c r="R1502" i="3"/>
  <c r="AB1502" i="3"/>
  <c r="U1502" i="3"/>
  <c r="AI1502" i="3"/>
  <c r="AK1502" i="3"/>
  <c r="AY1502" i="3"/>
  <c r="S1502" i="3"/>
  <c r="AE1518" i="3"/>
  <c r="BG1518" i="3"/>
  <c r="Q1518" i="3"/>
  <c r="O1518" i="3"/>
  <c r="AG1518" i="3"/>
  <c r="BB1440" i="3"/>
  <c r="BE1440" i="3"/>
  <c r="AN1440" i="3"/>
  <c r="AM1440" i="3"/>
  <c r="AI1441" i="3"/>
  <c r="P1441" i="3"/>
  <c r="AE1464" i="3"/>
  <c r="X1464" i="3"/>
  <c r="AN1464" i="3"/>
  <c r="BD1464" i="3"/>
  <c r="U1464" i="3"/>
  <c r="AK1464" i="3"/>
  <c r="BA1464" i="3"/>
  <c r="R1464" i="3"/>
  <c r="AH1464" i="3"/>
  <c r="AX1464" i="3"/>
  <c r="AB1464" i="3"/>
  <c r="AR1464" i="3"/>
  <c r="BH1464" i="3"/>
  <c r="Y1464" i="3"/>
  <c r="AO1464" i="3"/>
  <c r="BE1464" i="3"/>
  <c r="V1464" i="3"/>
  <c r="AL1464" i="3"/>
  <c r="BB1464" i="3"/>
  <c r="BC1464" i="3"/>
  <c r="P1464" i="3"/>
  <c r="AV1464" i="3"/>
  <c r="AC1464" i="3"/>
  <c r="BI1464" i="3"/>
  <c r="AP1464" i="3"/>
  <c r="AM1464" i="3"/>
  <c r="T1464" i="3"/>
  <c r="AZ1464" i="3"/>
  <c r="AG1464" i="3"/>
  <c r="N1464" i="3"/>
  <c r="AT1464" i="3"/>
  <c r="AJ1464" i="3"/>
  <c r="Q1464" i="3"/>
  <c r="AW1464" i="3"/>
  <c r="AD1464" i="3"/>
  <c r="Q1334" i="3"/>
  <c r="AG1334" i="3"/>
  <c r="AW1334" i="3"/>
  <c r="N1334" i="3"/>
  <c r="AD1334" i="3"/>
  <c r="AT1334" i="3"/>
  <c r="O1334" i="3"/>
  <c r="O1433" i="3"/>
  <c r="AU1433" i="3"/>
  <c r="T1433" i="3"/>
  <c r="AJ1433" i="3"/>
  <c r="AZ1433" i="3"/>
  <c r="R1433" i="3"/>
  <c r="AH1433" i="3"/>
  <c r="AX1433" i="3"/>
  <c r="Y1433" i="3"/>
  <c r="BE1433" i="3"/>
  <c r="AQ1433" i="3"/>
  <c r="U1433" i="3"/>
  <c r="BA1433" i="3"/>
  <c r="V1440" i="3"/>
  <c r="BF1446" i="3"/>
  <c r="AS1446" i="3"/>
  <c r="AF1446" i="3"/>
  <c r="AW1455" i="3"/>
  <c r="S1455" i="3"/>
  <c r="AC1474" i="3"/>
  <c r="AN1474" i="3"/>
  <c r="AU1487" i="3"/>
  <c r="AR1518" i="3"/>
  <c r="AP1460" i="3"/>
  <c r="BA1460" i="3"/>
  <c r="AU1488" i="3"/>
  <c r="O1488" i="3"/>
  <c r="AD1488" i="3"/>
  <c r="AW1488" i="3"/>
  <c r="Q1488" i="3"/>
  <c r="BH1488" i="3"/>
  <c r="AE1526" i="3"/>
  <c r="N1526" i="3"/>
  <c r="AU1437" i="3"/>
  <c r="AB1437" i="3"/>
  <c r="O1437" i="3"/>
  <c r="P1437" i="3"/>
  <c r="BH1461" i="3"/>
  <c r="N1463" i="3"/>
  <c r="AD1463" i="3"/>
  <c r="AT1463" i="3"/>
  <c r="O1463" i="3"/>
  <c r="AE1463" i="3"/>
  <c r="AU1463" i="3"/>
  <c r="P1463" i="3"/>
  <c r="AF1463" i="3"/>
  <c r="AV1463" i="3"/>
  <c r="Y1463" i="3"/>
  <c r="AC1463" i="3"/>
  <c r="AG1463" i="3"/>
  <c r="R1463" i="3"/>
  <c r="AH1463" i="3"/>
  <c r="AX1463" i="3"/>
  <c r="S1463" i="3"/>
  <c r="AI1463" i="3"/>
  <c r="AY1463" i="3"/>
  <c r="T1463" i="3"/>
  <c r="AJ1463" i="3"/>
  <c r="AZ1463" i="3"/>
  <c r="AO1463" i="3"/>
  <c r="AS1463" i="3"/>
  <c r="AW1463" i="3"/>
  <c r="AI1476" i="3"/>
  <c r="P1482" i="3"/>
  <c r="AJ1482" i="3"/>
  <c r="BD1482" i="3"/>
  <c r="AD1482" i="3"/>
  <c r="AX1482" i="3"/>
  <c r="AG1482" i="3"/>
  <c r="S1482" i="3"/>
  <c r="AY1482" i="3"/>
  <c r="AC1482" i="3"/>
  <c r="BI1482" i="3"/>
  <c r="T1482" i="3"/>
  <c r="AN1482" i="3"/>
  <c r="N1482" i="3"/>
  <c r="AH1482" i="3"/>
  <c r="BB1482" i="3"/>
  <c r="AO1482" i="3"/>
  <c r="AA1482" i="3"/>
  <c r="BG1482" i="3"/>
  <c r="AK1482" i="3"/>
  <c r="BC1482" i="3"/>
  <c r="AF1488" i="3"/>
  <c r="AR1488" i="3"/>
  <c r="U1488" i="3"/>
  <c r="AK1488" i="3"/>
  <c r="BA1488" i="3"/>
  <c r="R1488" i="3"/>
  <c r="AH1488" i="3"/>
  <c r="AX1488" i="3"/>
  <c r="S1488" i="3"/>
  <c r="AI1488" i="3"/>
  <c r="AY1488" i="3"/>
  <c r="P1488" i="3"/>
  <c r="Y1488" i="3"/>
  <c r="AO1488" i="3"/>
  <c r="BE1488" i="3"/>
  <c r="V1488" i="3"/>
  <c r="AL1488" i="3"/>
  <c r="BB1488" i="3"/>
  <c r="W1488" i="3"/>
  <c r="AM1488" i="3"/>
  <c r="BC1488" i="3"/>
  <c r="AZ1454" i="3"/>
  <c r="N1454" i="3"/>
  <c r="Q1454" i="3"/>
  <c r="AD1454" i="3"/>
  <c r="BC1454" i="3"/>
  <c r="U1451" i="3"/>
  <c r="AB1474" i="3"/>
  <c r="AR1474" i="3"/>
  <c r="BH1474" i="3"/>
  <c r="Z1474" i="3"/>
  <c r="AP1474" i="3"/>
  <c r="BF1474" i="3"/>
  <c r="AO1474" i="3"/>
  <c r="AA1474" i="3"/>
  <c r="BG1474" i="3"/>
  <c r="AK1474" i="3"/>
  <c r="P1474" i="3"/>
  <c r="AF1474" i="3"/>
  <c r="AV1474" i="3"/>
  <c r="N1474" i="3"/>
  <c r="AD1474" i="3"/>
  <c r="AT1474" i="3"/>
  <c r="Q1474" i="3"/>
  <c r="AW1474" i="3"/>
  <c r="AI1474" i="3"/>
  <c r="M1474" i="3"/>
  <c r="AS1474" i="3"/>
  <c r="BB1470" i="3"/>
  <c r="T1475" i="3"/>
  <c r="AU1475" i="3"/>
  <c r="P1460" i="3"/>
  <c r="AV1460" i="3"/>
  <c r="Q1460" i="3"/>
  <c r="AK1460" i="3"/>
  <c r="BI1460" i="3"/>
  <c r="AD1460" i="3"/>
  <c r="AT1460" i="3"/>
  <c r="AM1460" i="3"/>
  <c r="AF1460" i="3"/>
  <c r="AZ1460" i="3"/>
  <c r="U1460" i="3"/>
  <c r="AS1460" i="3"/>
  <c r="N1460" i="3"/>
  <c r="AH1460" i="3"/>
  <c r="AX1460" i="3"/>
  <c r="W1460" i="3"/>
  <c r="AB1493" i="3"/>
  <c r="AO1493" i="3"/>
  <c r="AU1452" i="3"/>
  <c r="T1452" i="3"/>
  <c r="AJ1452" i="3"/>
  <c r="AZ1452" i="3"/>
  <c r="Q1452" i="3"/>
  <c r="AG1452" i="3"/>
  <c r="AW1452" i="3"/>
  <c r="N1452" i="3"/>
  <c r="AD1452" i="3"/>
  <c r="AT1452" i="3"/>
  <c r="W1452" i="3"/>
  <c r="AA1452" i="3"/>
  <c r="AE1452" i="3"/>
  <c r="X1452" i="3"/>
  <c r="AN1452" i="3"/>
  <c r="BD1452" i="3"/>
  <c r="U1452" i="3"/>
  <c r="AK1452" i="3"/>
  <c r="BA1452" i="3"/>
  <c r="R1452" i="3"/>
  <c r="AH1452" i="3"/>
  <c r="AX1452" i="3"/>
  <c r="AZ1478" i="3"/>
  <c r="Y1478" i="3"/>
  <c r="BA1478" i="3"/>
  <c r="R1478" i="3"/>
  <c r="BE1478" i="3"/>
  <c r="X1526" i="3"/>
  <c r="AJ1526" i="3"/>
  <c r="Q1526" i="3"/>
  <c r="AW1526" i="3"/>
  <c r="AD1526" i="3"/>
  <c r="AA1526" i="3"/>
  <c r="S1526" i="3"/>
  <c r="P1526" i="3"/>
  <c r="AV1526" i="3"/>
  <c r="AC1526" i="3"/>
  <c r="BI1526" i="3"/>
  <c r="AP1526" i="3"/>
  <c r="O1526" i="3"/>
  <c r="AM1526" i="3"/>
  <c r="BB1452" i="3"/>
  <c r="V1452" i="3"/>
  <c r="AO1452" i="3"/>
  <c r="BH1452" i="3"/>
  <c r="AB1452" i="3"/>
  <c r="BF1460" i="3"/>
  <c r="Z1460" i="3"/>
  <c r="AG1460" i="3"/>
  <c r="AN1460" i="3"/>
  <c r="AB1470" i="3"/>
  <c r="AQ1452" i="3"/>
  <c r="AE1488" i="3"/>
  <c r="AT1488" i="3"/>
  <c r="N1488" i="3"/>
  <c r="AG1488" i="3"/>
  <c r="AQ1478" i="3"/>
  <c r="T1478" i="3"/>
  <c r="AT1526" i="3"/>
  <c r="AG1526" i="3"/>
  <c r="T1526" i="3"/>
  <c r="AP1452" i="3"/>
  <c r="BI1452" i="3"/>
  <c r="AC1452" i="3"/>
  <c r="AV1452" i="3"/>
  <c r="P1452" i="3"/>
  <c r="BB1460" i="3"/>
  <c r="R1460" i="3"/>
  <c r="AC1460" i="3"/>
  <c r="AJ1460" i="3"/>
  <c r="BG1460" i="3"/>
  <c r="BG1488" i="3"/>
  <c r="AA1488" i="3"/>
  <c r="AP1488" i="3"/>
  <c r="BI1488" i="3"/>
  <c r="AX1478" i="3"/>
  <c r="BC1526" i="3"/>
  <c r="Z1526" i="3"/>
  <c r="M1526" i="3"/>
  <c r="BB1448" i="3"/>
  <c r="AL1448" i="3"/>
  <c r="V1448" i="3"/>
  <c r="BE1448" i="3"/>
  <c r="AO1448" i="3"/>
  <c r="Y1448" i="3"/>
  <c r="BH1448" i="3"/>
  <c r="AR1448" i="3"/>
  <c r="AB1448" i="3"/>
  <c r="AP1495" i="3"/>
  <c r="AD1495" i="3"/>
  <c r="BA1495" i="3"/>
  <c r="AK1495" i="3"/>
  <c r="U1495" i="3"/>
  <c r="BD1495" i="3"/>
  <c r="AN1495" i="3"/>
  <c r="X1495" i="3"/>
  <c r="BC1495" i="3"/>
  <c r="AM1495" i="3"/>
  <c r="W1495" i="3"/>
  <c r="AC1453" i="3"/>
  <c r="N1453" i="3"/>
  <c r="AN1352" i="3"/>
  <c r="AA1457" i="3"/>
  <c r="AM1484" i="3"/>
  <c r="AD1440" i="3"/>
  <c r="AS1456" i="3"/>
  <c r="AP1506" i="3"/>
  <c r="U1348" i="3"/>
  <c r="BL1690" i="3"/>
  <c r="BJ1678" i="3"/>
  <c r="BN1537" i="3"/>
  <c r="BM1618" i="3"/>
  <c r="AX1448" i="3"/>
  <c r="AH1448" i="3"/>
  <c r="R1448" i="3"/>
  <c r="BA1448" i="3"/>
  <c r="AK1448" i="3"/>
  <c r="U1448" i="3"/>
  <c r="BD1448" i="3"/>
  <c r="AN1448" i="3"/>
  <c r="BF1495" i="3"/>
  <c r="AW1506" i="3"/>
  <c r="AT1495" i="3"/>
  <c r="AW1495" i="3"/>
  <c r="AG1495" i="3"/>
  <c r="Q1495" i="3"/>
  <c r="AZ1495" i="3"/>
  <c r="AJ1495" i="3"/>
  <c r="T1495" i="3"/>
  <c r="AY1495" i="3"/>
  <c r="AI1495" i="3"/>
  <c r="S1495" i="3"/>
  <c r="Z1355" i="3"/>
  <c r="BA1485" i="3"/>
  <c r="AP1353" i="3"/>
  <c r="AY1381" i="3"/>
  <c r="AD1420" i="3"/>
  <c r="BK1688" i="3"/>
  <c r="BM1682" i="3"/>
  <c r="BL1686" i="3"/>
  <c r="BM1643" i="3"/>
  <c r="BM1610" i="3"/>
  <c r="BK1596" i="3"/>
  <c r="BL1566" i="3"/>
  <c r="BK1678" i="3"/>
  <c r="AB1346" i="3"/>
  <c r="AI1374" i="3"/>
  <c r="BM1694" i="3"/>
  <c r="BM1595" i="3"/>
  <c r="BM1612" i="3"/>
  <c r="BM1558" i="3"/>
  <c r="BJ1558" i="3"/>
  <c r="BM1567" i="3"/>
  <c r="BM1535" i="3"/>
  <c r="BL1677" i="3"/>
  <c r="BL1725" i="3"/>
  <c r="V1405" i="3"/>
  <c r="AP1445" i="3"/>
  <c r="AB1445" i="3"/>
  <c r="AR1445" i="3"/>
  <c r="AK1445" i="3"/>
  <c r="BF1445" i="3"/>
  <c r="Q1445" i="3"/>
  <c r="AZ1447" i="3"/>
  <c r="R1447" i="3"/>
  <c r="O1468" i="3"/>
  <c r="AQ1468" i="3"/>
  <c r="AU1468" i="3"/>
  <c r="AO1508" i="3"/>
  <c r="BC1508" i="3"/>
  <c r="AZ1508" i="3"/>
  <c r="BE1508" i="3"/>
  <c r="W1508" i="3"/>
  <c r="AP1510" i="3"/>
  <c r="AH1510" i="3"/>
  <c r="T1510" i="3"/>
  <c r="AF1510" i="3"/>
  <c r="AL1510" i="3"/>
  <c r="AZ1510" i="3"/>
  <c r="U1510" i="3"/>
  <c r="AK1510" i="3"/>
  <c r="BA1510" i="3"/>
  <c r="S1510" i="3"/>
  <c r="AI1510" i="3"/>
  <c r="AY1510" i="3"/>
  <c r="BF1510" i="3"/>
  <c r="AD1510" i="3"/>
  <c r="AR1510" i="3"/>
  <c r="Y1510" i="3"/>
  <c r="AO1510" i="3"/>
  <c r="BE1510" i="3"/>
  <c r="W1510" i="3"/>
  <c r="AM1510" i="3"/>
  <c r="BC1510" i="3"/>
  <c r="AJ1510" i="3"/>
  <c r="M1510" i="3"/>
  <c r="AC1510" i="3"/>
  <c r="AS1510" i="3"/>
  <c r="BI1510" i="3"/>
  <c r="AA1510" i="3"/>
  <c r="AQ1510" i="3"/>
  <c r="BG1510" i="3"/>
  <c r="Z1442" i="3"/>
  <c r="AP1442" i="3"/>
  <c r="BF1442" i="3"/>
  <c r="AB1442" i="3"/>
  <c r="AR1442" i="3"/>
  <c r="BH1442" i="3"/>
  <c r="AK1442" i="3"/>
  <c r="O1442" i="3"/>
  <c r="AU1442" i="3"/>
  <c r="AG1442" i="3"/>
  <c r="S1442" i="3"/>
  <c r="AI1442" i="3"/>
  <c r="R1442" i="3"/>
  <c r="AH1442" i="3"/>
  <c r="AX1442" i="3"/>
  <c r="T1442" i="3"/>
  <c r="AJ1442" i="3"/>
  <c r="AZ1442" i="3"/>
  <c r="U1442" i="3"/>
  <c r="BA1442" i="3"/>
  <c r="AE1442" i="3"/>
  <c r="Q1442" i="3"/>
  <c r="AW1442" i="3"/>
  <c r="AA1442" i="3"/>
  <c r="AL1469" i="3"/>
  <c r="AI1469" i="3"/>
  <c r="AF1469" i="3"/>
  <c r="Y1469" i="3"/>
  <c r="AG1469" i="3"/>
  <c r="AK1469" i="3"/>
  <c r="AT1469" i="3"/>
  <c r="AM1469" i="3"/>
  <c r="AJ1469" i="3"/>
  <c r="AO1469" i="3"/>
  <c r="AW1469" i="3"/>
  <c r="U1469" i="3"/>
  <c r="R1469" i="3"/>
  <c r="O1469" i="3"/>
  <c r="BC1469" i="3"/>
  <c r="AV1469" i="3"/>
  <c r="AC1469" i="3"/>
  <c r="AB1498" i="3"/>
  <c r="AK1498" i="3"/>
  <c r="AY1498" i="3"/>
  <c r="S1498" i="3"/>
  <c r="BK1684" i="3"/>
  <c r="BN1684" i="3"/>
  <c r="BJ1547" i="3"/>
  <c r="BJ1635" i="3"/>
  <c r="BN1635" i="3"/>
  <c r="BJ1561" i="3"/>
  <c r="BM1572" i="3"/>
  <c r="BJ1572" i="3"/>
  <c r="BL1539" i="3"/>
  <c r="BM1539" i="3"/>
  <c r="BN1627" i="3"/>
  <c r="BL1627" i="3"/>
  <c r="BM1625" i="3"/>
  <c r="BL1625" i="3"/>
  <c r="BL1536" i="3"/>
  <c r="BN1536" i="3"/>
  <c r="BM1670" i="3"/>
  <c r="BJ1670" i="3"/>
  <c r="BJ1664" i="3"/>
  <c r="BM1664" i="3"/>
  <c r="BJ1536" i="3"/>
  <c r="BM1536" i="3"/>
  <c r="BM1677" i="3"/>
  <c r="BM1648" i="3"/>
  <c r="BJ1648" i="3"/>
  <c r="BM1680" i="3"/>
  <c r="BL1680" i="3"/>
  <c r="BM1540" i="3"/>
  <c r="BJ1725" i="3"/>
  <c r="BM1725" i="3"/>
  <c r="BL1719" i="3"/>
  <c r="BJ1719" i="3"/>
  <c r="AX1353" i="3"/>
  <c r="AD1353" i="3"/>
  <c r="BA1353" i="3"/>
  <c r="AK1353" i="3"/>
  <c r="U1353" i="3"/>
  <c r="BD1353" i="3"/>
  <c r="AN1353" i="3"/>
  <c r="X1353" i="3"/>
  <c r="BC1353" i="3"/>
  <c r="AM1353" i="3"/>
  <c r="W1353" i="3"/>
  <c r="S1385" i="3"/>
  <c r="AI1385" i="3"/>
  <c r="AY1385" i="3"/>
  <c r="AC1385" i="3"/>
  <c r="AS1385" i="3"/>
  <c r="BI1385" i="3"/>
  <c r="AO1381" i="3"/>
  <c r="BC1381" i="3"/>
  <c r="W1381" i="3"/>
  <c r="AS1381" i="3"/>
  <c r="M1381" i="3"/>
  <c r="AV1381" i="3"/>
  <c r="AF1381" i="3"/>
  <c r="P1381" i="3"/>
  <c r="AT1381" i="3"/>
  <c r="AD1381" i="3"/>
  <c r="N1381" i="3"/>
  <c r="AT1432" i="3"/>
  <c r="AH1422" i="3"/>
  <c r="AM1450" i="3"/>
  <c r="BC1468" i="3"/>
  <c r="BB1450" i="3"/>
  <c r="AL1450" i="3"/>
  <c r="V1450" i="3"/>
  <c r="BE1450" i="3"/>
  <c r="AO1450" i="3"/>
  <c r="Y1450" i="3"/>
  <c r="BH1450" i="3"/>
  <c r="AR1450" i="3"/>
  <c r="AB1450" i="3"/>
  <c r="AX1468" i="3"/>
  <c r="AH1468" i="3"/>
  <c r="R1468" i="3"/>
  <c r="BA1468" i="3"/>
  <c r="AK1468" i="3"/>
  <c r="U1468" i="3"/>
  <c r="BD1468" i="3"/>
  <c r="AN1468" i="3"/>
  <c r="X1468" i="3"/>
  <c r="AY1442" i="3"/>
  <c r="BC1442" i="3"/>
  <c r="AS1442" i="3"/>
  <c r="AV1442" i="3"/>
  <c r="P1442" i="3"/>
  <c r="AD1442" i="3"/>
  <c r="AI1498" i="3"/>
  <c r="AU1510" i="3"/>
  <c r="AG1510" i="3"/>
  <c r="BH1498" i="3"/>
  <c r="AB1510" i="3"/>
  <c r="AS1469" i="3"/>
  <c r="V1469" i="3"/>
  <c r="AN1510" i="3"/>
  <c r="Z1510" i="3"/>
  <c r="AM1448" i="3"/>
  <c r="BG1448" i="3"/>
  <c r="V1453" i="3"/>
  <c r="R1453" i="3"/>
  <c r="AX1453" i="3"/>
  <c r="AI1453" i="3"/>
  <c r="T1453" i="3"/>
  <c r="AZ1453" i="3"/>
  <c r="AS1453" i="3"/>
  <c r="AD1453" i="3"/>
  <c r="O1453" i="3"/>
  <c r="AU1453" i="3"/>
  <c r="AF1453" i="3"/>
  <c r="Y1453" i="3"/>
  <c r="AG1453" i="3"/>
  <c r="AK1453" i="3"/>
  <c r="AH1453" i="3"/>
  <c r="S1453" i="3"/>
  <c r="AY1453" i="3"/>
  <c r="AJ1453" i="3"/>
  <c r="AO1453" i="3"/>
  <c r="AW1453" i="3"/>
  <c r="AL1485" i="3"/>
  <c r="R1485" i="3"/>
  <c r="BI1485" i="3"/>
  <c r="BF1485" i="3"/>
  <c r="AU1485" i="3"/>
  <c r="AG1485" i="3"/>
  <c r="AZ1485" i="3"/>
  <c r="BB1518" i="3"/>
  <c r="AB1518" i="3"/>
  <c r="U1518" i="3"/>
  <c r="AK1518" i="3"/>
  <c r="BA1518" i="3"/>
  <c r="S1518" i="3"/>
  <c r="AI1518" i="3"/>
  <c r="AV1518" i="3"/>
  <c r="Y1518" i="3"/>
  <c r="AO1518" i="3"/>
  <c r="BE1518" i="3"/>
  <c r="W1518" i="3"/>
  <c r="AM1518" i="3"/>
  <c r="AQ1518" i="3"/>
  <c r="M1518" i="3"/>
  <c r="AC1518" i="3"/>
  <c r="AS1518" i="3"/>
  <c r="BI1518" i="3"/>
  <c r="AA1518" i="3"/>
  <c r="BM1684" i="3"/>
  <c r="BN1612" i="3"/>
  <c r="BJ1540" i="3"/>
  <c r="BK1670" i="3"/>
  <c r="BN1677" i="3"/>
  <c r="BN1610" i="3"/>
  <c r="BJ1668" i="3"/>
  <c r="BJ1595" i="3"/>
  <c r="BK1680" i="3"/>
  <c r="Q1385" i="3"/>
  <c r="AG1385" i="3"/>
  <c r="AW1385" i="3"/>
  <c r="AG1381" i="3"/>
  <c r="AU1381" i="3"/>
  <c r="O1381" i="3"/>
  <c r="AK1381" i="3"/>
  <c r="BH1381" i="3"/>
  <c r="AR1381" i="3"/>
  <c r="AB1381" i="3"/>
  <c r="BF1381" i="3"/>
  <c r="AP1381" i="3"/>
  <c r="Z1381" i="3"/>
  <c r="N1420" i="3"/>
  <c r="AI1420" i="3"/>
  <c r="BC1450" i="3"/>
  <c r="AX1450" i="3"/>
  <c r="AH1450" i="3"/>
  <c r="R1450" i="3"/>
  <c r="BA1450" i="3"/>
  <c r="AK1450" i="3"/>
  <c r="U1450" i="3"/>
  <c r="BD1450" i="3"/>
  <c r="AN1450" i="3"/>
  <c r="X1450" i="3"/>
  <c r="AT1468" i="3"/>
  <c r="AD1468" i="3"/>
  <c r="N1468" i="3"/>
  <c r="AW1468" i="3"/>
  <c r="AG1468" i="3"/>
  <c r="Q1468" i="3"/>
  <c r="AZ1468" i="3"/>
  <c r="AJ1468" i="3"/>
  <c r="T1468" i="3"/>
  <c r="AE1468" i="3"/>
  <c r="BE1442" i="3"/>
  <c r="AM1442" i="3"/>
  <c r="AC1442" i="3"/>
  <c r="AN1442" i="3"/>
  <c r="BB1442" i="3"/>
  <c r="V1442" i="3"/>
  <c r="BG1468" i="3"/>
  <c r="BA1498" i="3"/>
  <c r="AE1510" i="3"/>
  <c r="Q1510" i="3"/>
  <c r="AI1447" i="3"/>
  <c r="BH1510" i="3"/>
  <c r="AA1445" i="3"/>
  <c r="AZ1469" i="3"/>
  <c r="AT1534" i="3"/>
  <c r="AQ1462" i="3"/>
  <c r="AY1462" i="3"/>
  <c r="BG1462" i="3"/>
  <c r="AU1462" i="3"/>
  <c r="AH1467" i="3"/>
  <c r="AY1467" i="3"/>
  <c r="AO1467" i="3"/>
  <c r="AA1479" i="3"/>
  <c r="V1479" i="3"/>
  <c r="AL1479" i="3"/>
  <c r="BB1479" i="3"/>
  <c r="X1479" i="3"/>
  <c r="AN1479" i="3"/>
  <c r="BD1479" i="3"/>
  <c r="AC1479" i="3"/>
  <c r="BI1479" i="3"/>
  <c r="AM1479" i="3"/>
  <c r="Y1479" i="3"/>
  <c r="BE1479" i="3"/>
  <c r="AY1479" i="3"/>
  <c r="N1479" i="3"/>
  <c r="AD1479" i="3"/>
  <c r="AT1479" i="3"/>
  <c r="P1479" i="3"/>
  <c r="AF1479" i="3"/>
  <c r="AV1479" i="3"/>
  <c r="M1479" i="3"/>
  <c r="AS1479" i="3"/>
  <c r="W1479" i="3"/>
  <c r="BC1479" i="3"/>
  <c r="AO1479" i="3"/>
  <c r="BC1374" i="3"/>
  <c r="BE1512" i="3"/>
  <c r="AM1512" i="3"/>
  <c r="BM1561" i="3"/>
  <c r="BL1612" i="3"/>
  <c r="BM1577" i="3"/>
  <c r="BM1719" i="3"/>
  <c r="BJ1674" i="3"/>
  <c r="BM1674" i="3"/>
  <c r="BM1603" i="3"/>
  <c r="BJ1603" i="3"/>
  <c r="BM1600" i="3"/>
  <c r="BK1600" i="3"/>
  <c r="BM1624" i="3"/>
  <c r="AL1353" i="3"/>
  <c r="R1353" i="3"/>
  <c r="BI1353" i="3"/>
  <c r="AS1353" i="3"/>
  <c r="AC1353" i="3"/>
  <c r="M1353" i="3"/>
  <c r="AV1353" i="3"/>
  <c r="AF1353" i="3"/>
  <c r="P1353" i="3"/>
  <c r="AU1353" i="3"/>
  <c r="AE1353" i="3"/>
  <c r="O1353" i="3"/>
  <c r="AA1385" i="3"/>
  <c r="AQ1385" i="3"/>
  <c r="BG1385" i="3"/>
  <c r="U1385" i="3"/>
  <c r="AK1385" i="3"/>
  <c r="BA1385" i="3"/>
  <c r="BE1381" i="3"/>
  <c r="Y1381" i="3"/>
  <c r="AM1381" i="3"/>
  <c r="BI1381" i="3"/>
  <c r="AC1381" i="3"/>
  <c r="BD1381" i="3"/>
  <c r="AN1381" i="3"/>
  <c r="X1381" i="3"/>
  <c r="BB1381" i="3"/>
  <c r="AL1381" i="3"/>
  <c r="V1381" i="3"/>
  <c r="T1393" i="3"/>
  <c r="W1468" i="3"/>
  <c r="AT1450" i="3"/>
  <c r="AD1450" i="3"/>
  <c r="N1450" i="3"/>
  <c r="AW1450" i="3"/>
  <c r="AG1450" i="3"/>
  <c r="Q1450" i="3"/>
  <c r="AZ1450" i="3"/>
  <c r="AJ1450" i="3"/>
  <c r="T1450" i="3"/>
  <c r="BF1468" i="3"/>
  <c r="AP1468" i="3"/>
  <c r="Z1468" i="3"/>
  <c r="BI1468" i="3"/>
  <c r="AS1468" i="3"/>
  <c r="AC1468" i="3"/>
  <c r="M1468" i="3"/>
  <c r="AV1468" i="3"/>
  <c r="AF1468" i="3"/>
  <c r="P1468" i="3"/>
  <c r="AE1450" i="3"/>
  <c r="AO1442" i="3"/>
  <c r="W1442" i="3"/>
  <c r="M1442" i="3"/>
  <c r="AF1442" i="3"/>
  <c r="AT1442" i="3"/>
  <c r="N1442" i="3"/>
  <c r="AA1468" i="3"/>
  <c r="AU1479" i="3"/>
  <c r="AK1479" i="3"/>
  <c r="AR1479" i="3"/>
  <c r="BF1479" i="3"/>
  <c r="Z1479" i="3"/>
  <c r="U1498" i="3"/>
  <c r="AM1508" i="3"/>
  <c r="O1510" i="3"/>
  <c r="Y1512" i="3"/>
  <c r="AW1518" i="3"/>
  <c r="AA1462" i="3"/>
  <c r="AE1453" i="3"/>
  <c r="P1469" i="3"/>
  <c r="N1534" i="3"/>
  <c r="W1446" i="3"/>
  <c r="S1446" i="3"/>
  <c r="BG1446" i="3"/>
  <c r="S1381" i="3"/>
  <c r="BG1464" i="3"/>
  <c r="AU1464" i="3"/>
  <c r="AA1464" i="3"/>
  <c r="X1478" i="3"/>
  <c r="AN1478" i="3"/>
  <c r="BD1478" i="3"/>
  <c r="V1478" i="3"/>
  <c r="AL1478" i="3"/>
  <c r="BB1478" i="3"/>
  <c r="AG1478" i="3"/>
  <c r="S1478" i="3"/>
  <c r="AY1478" i="3"/>
  <c r="AC1478" i="3"/>
  <c r="BI1478" i="3"/>
  <c r="AB1478" i="3"/>
  <c r="AR1478" i="3"/>
  <c r="BH1478" i="3"/>
  <c r="Z1478" i="3"/>
  <c r="AP1478" i="3"/>
  <c r="BF1478" i="3"/>
  <c r="AO1478" i="3"/>
  <c r="AA1478" i="3"/>
  <c r="BG1478" i="3"/>
  <c r="AK1478" i="3"/>
  <c r="P1478" i="3"/>
  <c r="AF1478" i="3"/>
  <c r="AV1478" i="3"/>
  <c r="N1478" i="3"/>
  <c r="AD1478" i="3"/>
  <c r="AT1478" i="3"/>
  <c r="Q1478" i="3"/>
  <c r="AW1478" i="3"/>
  <c r="AI1478" i="3"/>
  <c r="M1478" i="3"/>
  <c r="AS1478" i="3"/>
  <c r="AQ1450" i="3"/>
  <c r="AU1450" i="3"/>
  <c r="BG1450" i="3"/>
  <c r="BB1502" i="3"/>
  <c r="AZ1502" i="3"/>
  <c r="Y1502" i="3"/>
  <c r="AO1502" i="3"/>
  <c r="BE1502" i="3"/>
  <c r="W1502" i="3"/>
  <c r="AM1502" i="3"/>
  <c r="BC1502" i="3"/>
  <c r="V1502" i="3"/>
  <c r="AR1502" i="3"/>
  <c r="M1502" i="3"/>
  <c r="AC1502" i="3"/>
  <c r="AS1502" i="3"/>
  <c r="BI1502" i="3"/>
  <c r="AA1502" i="3"/>
  <c r="AQ1502" i="3"/>
  <c r="BG1502" i="3"/>
  <c r="AJ1502" i="3"/>
  <c r="Q1502" i="3"/>
  <c r="AG1502" i="3"/>
  <c r="AW1502" i="3"/>
  <c r="O1502" i="3"/>
  <c r="AE1502" i="3"/>
  <c r="AU1502" i="3"/>
  <c r="X1480" i="3"/>
  <c r="AN1480" i="3"/>
  <c r="BD1480" i="3"/>
  <c r="V1480" i="3"/>
  <c r="AL1480" i="3"/>
  <c r="BB1480" i="3"/>
  <c r="AG1480" i="3"/>
  <c r="S1480" i="3"/>
  <c r="AY1480" i="3"/>
  <c r="AC1480" i="3"/>
  <c r="BI1480" i="3"/>
  <c r="O1480" i="3"/>
  <c r="AB1480" i="3"/>
  <c r="AR1480" i="3"/>
  <c r="BH1480" i="3"/>
  <c r="Z1480" i="3"/>
  <c r="AP1480" i="3"/>
  <c r="BF1480" i="3"/>
  <c r="AO1480" i="3"/>
  <c r="AA1480" i="3"/>
  <c r="BG1480" i="3"/>
  <c r="AK1480" i="3"/>
  <c r="P1480" i="3"/>
  <c r="AF1480" i="3"/>
  <c r="AV1480" i="3"/>
  <c r="N1480" i="3"/>
  <c r="AD1480" i="3"/>
  <c r="AT1480" i="3"/>
  <c r="Q1480" i="3"/>
  <c r="AW1480" i="3"/>
  <c r="AI1480" i="3"/>
  <c r="M1480" i="3"/>
  <c r="AS1480" i="3"/>
  <c r="AU1374" i="3"/>
  <c r="AX1493" i="3"/>
  <c r="AA1493" i="3"/>
  <c r="AR1493" i="3"/>
  <c r="BE1493" i="3"/>
  <c r="N1493" i="3"/>
  <c r="AQ1493" i="3"/>
  <c r="BH1493" i="3"/>
  <c r="BG1493" i="3"/>
  <c r="Y1493" i="3"/>
  <c r="O1522" i="3"/>
  <c r="AJ1522" i="3"/>
  <c r="BD1522" i="3"/>
  <c r="Y1522" i="3"/>
  <c r="AO1522" i="3"/>
  <c r="BE1522" i="3"/>
  <c r="V1522" i="3"/>
  <c r="AL1522" i="3"/>
  <c r="BB1522" i="3"/>
  <c r="AY1522" i="3"/>
  <c r="AQ1522" i="3"/>
  <c r="T1522" i="3"/>
  <c r="AN1522" i="3"/>
  <c r="BH1522" i="3"/>
  <c r="AC1522" i="3"/>
  <c r="AS1522" i="3"/>
  <c r="BI1522" i="3"/>
  <c r="Z1522" i="3"/>
  <c r="AP1522" i="3"/>
  <c r="BF1522" i="3"/>
  <c r="AI1522" i="3"/>
  <c r="AA1522" i="3"/>
  <c r="X1522" i="3"/>
  <c r="AR1522" i="3"/>
  <c r="Q1522" i="3"/>
  <c r="AG1522" i="3"/>
  <c r="AW1522" i="3"/>
  <c r="N1522" i="3"/>
  <c r="AD1522" i="3"/>
  <c r="AT1522" i="3"/>
  <c r="S1522" i="3"/>
  <c r="X1443" i="3"/>
  <c r="AN1443" i="3"/>
  <c r="BD1443" i="3"/>
  <c r="V1443" i="3"/>
  <c r="AL1443" i="3"/>
  <c r="BB1443" i="3"/>
  <c r="AG1443" i="3"/>
  <c r="S1443" i="3"/>
  <c r="AY1443" i="3"/>
  <c r="AC1443" i="3"/>
  <c r="BI1443" i="3"/>
  <c r="P1443" i="3"/>
  <c r="AF1443" i="3"/>
  <c r="AV1443" i="3"/>
  <c r="N1443" i="3"/>
  <c r="AD1443" i="3"/>
  <c r="AT1443" i="3"/>
  <c r="Q1443" i="3"/>
  <c r="AW1443" i="3"/>
  <c r="AI1443" i="3"/>
  <c r="M1443" i="3"/>
  <c r="AS1443" i="3"/>
  <c r="BN1719" i="3"/>
  <c r="W1444" i="3"/>
  <c r="AQ1444" i="3"/>
  <c r="AU1444" i="3"/>
  <c r="BC1444" i="3"/>
  <c r="O1444" i="3"/>
  <c r="AK1534" i="3"/>
  <c r="R1534" i="3"/>
  <c r="AX1534" i="3"/>
  <c r="AI1534" i="3"/>
  <c r="Q1534" i="3"/>
  <c r="AW1534" i="3"/>
  <c r="AD1534" i="3"/>
  <c r="AZ1534" i="3"/>
  <c r="U1534" i="3"/>
  <c r="BA1534" i="3"/>
  <c r="AH1534" i="3"/>
  <c r="BM1553" i="3"/>
  <c r="BL1553" i="3"/>
  <c r="BJ1643" i="3"/>
  <c r="S1391" i="3"/>
  <c r="AB1413" i="3"/>
  <c r="P1423" i="3"/>
  <c r="AQ1442" i="3"/>
  <c r="AN1451" i="3"/>
  <c r="AV1498" i="3"/>
  <c r="BF1500" i="3"/>
  <c r="BM1566" i="3"/>
  <c r="BM1560" i="3"/>
  <c r="BM1547" i="3"/>
  <c r="BJ1568" i="3"/>
  <c r="BL1567" i="3"/>
  <c r="BL1535" i="3"/>
  <c r="V1363" i="3"/>
  <c r="M1408" i="3"/>
  <c r="AQ1381" i="3"/>
  <c r="AJ1532" i="3"/>
  <c r="BK1676" i="3"/>
  <c r="AM1376" i="3"/>
  <c r="Z1461" i="3"/>
  <c r="AX1477" i="3"/>
  <c r="M1528" i="3"/>
  <c r="AD1469" i="3"/>
  <c r="AV1488" i="3"/>
  <c r="AN1405" i="3"/>
  <c r="AX1487" i="3"/>
  <c r="BM1630" i="3"/>
  <c r="AB1482" i="3"/>
  <c r="AR1482" i="3"/>
  <c r="BH1482" i="3"/>
  <c r="Z1482" i="3"/>
  <c r="AP1482" i="3"/>
  <c r="BF1482" i="3"/>
  <c r="Z1445" i="3"/>
  <c r="AQ1445" i="3"/>
  <c r="BH1445" i="3"/>
  <c r="M1445" i="3"/>
  <c r="BG1445" i="3"/>
  <c r="Q1453" i="3"/>
  <c r="M1453" i="3"/>
  <c r="BH1453" i="3"/>
  <c r="AR1453" i="3"/>
  <c r="AB1453" i="3"/>
  <c r="BG1453" i="3"/>
  <c r="AQ1453" i="3"/>
  <c r="AA1453" i="3"/>
  <c r="BF1453" i="3"/>
  <c r="AP1453" i="3"/>
  <c r="Z1453" i="3"/>
  <c r="Q1469" i="3"/>
  <c r="M1469" i="3"/>
  <c r="BH1469" i="3"/>
  <c r="AR1469" i="3"/>
  <c r="X1469" i="3"/>
  <c r="AY1469" i="3"/>
  <c r="AE1469" i="3"/>
  <c r="BB1469" i="3"/>
  <c r="AH1469" i="3"/>
  <c r="N1469" i="3"/>
  <c r="BG1483" i="3"/>
  <c r="Y1485" i="3"/>
  <c r="S1485" i="3"/>
  <c r="BB1485" i="3"/>
  <c r="AH1487" i="3"/>
  <c r="N1510" i="3"/>
  <c r="AT1510" i="3"/>
  <c r="AM1446" i="3"/>
  <c r="BF1528" i="3"/>
  <c r="BF1530" i="3"/>
  <c r="AP1530" i="3"/>
  <c r="Z1530" i="3"/>
  <c r="BI1530" i="3"/>
  <c r="AS1530" i="3"/>
  <c r="AC1530" i="3"/>
  <c r="M1530" i="3"/>
  <c r="AY1530" i="3"/>
  <c r="P1510" i="3"/>
  <c r="O1530" i="3"/>
  <c r="AU1530" i="3"/>
  <c r="AX1510" i="3"/>
  <c r="R1510" i="3"/>
  <c r="AY1526" i="3"/>
  <c r="W1526" i="3"/>
  <c r="BG1526" i="3"/>
  <c r="BB1526" i="3"/>
  <c r="AL1526" i="3"/>
  <c r="V1526" i="3"/>
  <c r="BE1526" i="3"/>
  <c r="AO1526" i="3"/>
  <c r="Y1526" i="3"/>
  <c r="BH1526" i="3"/>
  <c r="AR1526" i="3"/>
  <c r="AB1526" i="3"/>
  <c r="AQ1377" i="3"/>
  <c r="X1341" i="3"/>
  <c r="AM1433" i="3"/>
  <c r="Z1475" i="3"/>
  <c r="BD1530" i="3"/>
  <c r="AB1385" i="3"/>
  <c r="S1464" i="3"/>
  <c r="AM1478" i="3"/>
  <c r="AI1450" i="3"/>
  <c r="W1480" i="3"/>
  <c r="AU1522" i="3"/>
  <c r="BL1692" i="3"/>
  <c r="BJ1682" i="3"/>
  <c r="BL1559" i="3"/>
  <c r="BK1626" i="3"/>
  <c r="BJ1578" i="3"/>
  <c r="BN1640" i="3"/>
  <c r="BK1640" i="3"/>
  <c r="BI1453" i="3"/>
  <c r="BE1453" i="3"/>
  <c r="BD1453" i="3"/>
  <c r="AN1453" i="3"/>
  <c r="X1453" i="3"/>
  <c r="BC1453" i="3"/>
  <c r="AM1453" i="3"/>
  <c r="W1453" i="3"/>
  <c r="BB1453" i="3"/>
  <c r="AL1453" i="3"/>
  <c r="BI1469" i="3"/>
  <c r="BE1469" i="3"/>
  <c r="BD1469" i="3"/>
  <c r="AN1469" i="3"/>
  <c r="T1469" i="3"/>
  <c r="AU1469" i="3"/>
  <c r="W1469" i="3"/>
  <c r="AX1469" i="3"/>
  <c r="BE1485" i="3"/>
  <c r="O1485" i="3"/>
  <c r="M1485" i="3"/>
  <c r="AH1485" i="3"/>
  <c r="V1510" i="3"/>
  <c r="BB1510" i="3"/>
  <c r="AS1528" i="3"/>
  <c r="BB1530" i="3"/>
  <c r="AL1530" i="3"/>
  <c r="V1530" i="3"/>
  <c r="BE1530" i="3"/>
  <c r="AO1530" i="3"/>
  <c r="Y1530" i="3"/>
  <c r="AA1530" i="3"/>
  <c r="BG1530" i="3"/>
  <c r="AH1498" i="3"/>
  <c r="AV1510" i="3"/>
  <c r="W1530" i="3"/>
  <c r="AI1526" i="3"/>
  <c r="AU1526" i="3"/>
  <c r="AQ1526" i="3"/>
  <c r="AX1526" i="3"/>
  <c r="AH1526" i="3"/>
  <c r="R1526" i="3"/>
  <c r="BA1526" i="3"/>
  <c r="AK1526" i="3"/>
  <c r="U1526" i="3"/>
  <c r="BD1526" i="3"/>
  <c r="AN1526" i="3"/>
  <c r="BB1508" i="3"/>
  <c r="BN1678" i="3"/>
  <c r="BL1671" i="3"/>
  <c r="BM1616" i="3"/>
  <c r="BL1537" i="3"/>
  <c r="BL1590" i="3"/>
  <c r="AW1435" i="3"/>
  <c r="AM1486" i="3"/>
  <c r="BK1624" i="3"/>
  <c r="BJ1580" i="3"/>
  <c r="AG1393" i="3"/>
  <c r="AT1422" i="3"/>
  <c r="AX1422" i="3"/>
  <c r="AZ1477" i="3"/>
  <c r="AJ1485" i="3"/>
  <c r="AS1485" i="3"/>
  <c r="AR1485" i="3"/>
  <c r="BB1498" i="3"/>
  <c r="AQ1446" i="3"/>
  <c r="Z1528" i="3"/>
  <c r="M1522" i="3"/>
  <c r="AV1522" i="3"/>
  <c r="AF1522" i="3"/>
  <c r="P1522" i="3"/>
  <c r="T1534" i="3"/>
  <c r="AI1410" i="3"/>
  <c r="S1377" i="3"/>
  <c r="AE1433" i="3"/>
  <c r="S1374" i="3"/>
  <c r="AF1385" i="3"/>
  <c r="BC1522" i="3"/>
  <c r="AR1523" i="3"/>
  <c r="BB1434" i="3"/>
  <c r="BI1527" i="3"/>
  <c r="BH1429" i="3"/>
  <c r="BL1678" i="3"/>
  <c r="BM1671" i="3"/>
  <c r="BK1564" i="3"/>
  <c r="BJ1564" i="3"/>
  <c r="BL1674" i="3"/>
  <c r="BM1617" i="3"/>
  <c r="BJ1537" i="3"/>
  <c r="BM1537" i="3"/>
  <c r="BM1620" i="3"/>
  <c r="BL1624" i="3"/>
  <c r="BJ1624" i="3"/>
  <c r="BJ1590" i="3"/>
  <c r="L1315" i="3"/>
  <c r="L1305" i="3"/>
  <c r="X1393" i="3"/>
  <c r="BC1393" i="3"/>
  <c r="AX1418" i="3"/>
  <c r="BC1528" i="3"/>
  <c r="BM1676" i="3"/>
  <c r="BM1688" i="3"/>
  <c r="BK1682" i="3"/>
  <c r="BM1541" i="3"/>
  <c r="BL1586" i="3"/>
  <c r="BM1564" i="3"/>
  <c r="BM1590" i="3"/>
  <c r="K1331" i="3"/>
  <c r="K1317" i="3"/>
  <c r="V1393" i="3"/>
  <c r="AE1393" i="3"/>
  <c r="R1420" i="3"/>
  <c r="AU1446" i="3"/>
  <c r="AU1534" i="3"/>
  <c r="AI1377" i="3"/>
  <c r="T1388" i="3"/>
  <c r="AJ1388" i="3"/>
  <c r="O1374" i="3"/>
  <c r="AM1522" i="3"/>
  <c r="W1522" i="3"/>
  <c r="AE1522" i="3"/>
  <c r="BD1344" i="3"/>
  <c r="BH1530" i="3"/>
  <c r="BM1686" i="3"/>
  <c r="BK1643" i="3"/>
  <c r="BM1627" i="3"/>
  <c r="BM1574" i="3"/>
  <c r="BJ1626" i="3"/>
  <c r="BM1626" i="3"/>
  <c r="BL1626" i="3"/>
  <c r="BJ1586" i="3"/>
  <c r="BK1578" i="3"/>
  <c r="BJ1559" i="3"/>
  <c r="BJ1617" i="3"/>
  <c r="BL1684" i="3"/>
  <c r="BJ1574" i="3"/>
  <c r="BN1547" i="3"/>
  <c r="BJ1535" i="3"/>
  <c r="AV1439" i="3"/>
  <c r="Q1439" i="3"/>
  <c r="AS1439" i="3"/>
  <c r="N1439" i="3"/>
  <c r="AW1439" i="3"/>
  <c r="P1439" i="3"/>
  <c r="AD1439" i="3"/>
  <c r="AI1439" i="3"/>
  <c r="R1457" i="3"/>
  <c r="AL1457" i="3"/>
  <c r="BF1457" i="3"/>
  <c r="AI1457" i="3"/>
  <c r="BC1457" i="3"/>
  <c r="AB1457" i="3"/>
  <c r="AZ1457" i="3"/>
  <c r="AO1457" i="3"/>
  <c r="AS1457" i="3"/>
  <c r="AW1457" i="3"/>
  <c r="V1457" i="3"/>
  <c r="AP1457" i="3"/>
  <c r="S1457" i="3"/>
  <c r="AM1457" i="3"/>
  <c r="BG1457" i="3"/>
  <c r="AJ1457" i="3"/>
  <c r="BD1457" i="3"/>
  <c r="BE1457" i="3"/>
  <c r="BI1457" i="3"/>
  <c r="Z1457" i="3"/>
  <c r="AX1457" i="3"/>
  <c r="W1457" i="3"/>
  <c r="AQ1457" i="3"/>
  <c r="T1457" i="3"/>
  <c r="AN1457" i="3"/>
  <c r="BH1457" i="3"/>
  <c r="M1457" i="3"/>
  <c r="Q1457" i="3"/>
  <c r="N1461" i="3"/>
  <c r="AD1461" i="3"/>
  <c r="AT1461" i="3"/>
  <c r="O1461" i="3"/>
  <c r="AE1461" i="3"/>
  <c r="AU1461" i="3"/>
  <c r="P1461" i="3"/>
  <c r="AF1461" i="3"/>
  <c r="AV1461" i="3"/>
  <c r="Y1461" i="3"/>
  <c r="AC1461" i="3"/>
  <c r="AG1461" i="3"/>
  <c r="R1461" i="3"/>
  <c r="AH1461" i="3"/>
  <c r="AX1461" i="3"/>
  <c r="S1461" i="3"/>
  <c r="AI1461" i="3"/>
  <c r="AY1461" i="3"/>
  <c r="T1461" i="3"/>
  <c r="AJ1461" i="3"/>
  <c r="AZ1461" i="3"/>
  <c r="AO1461" i="3"/>
  <c r="AS1461" i="3"/>
  <c r="AW1461" i="3"/>
  <c r="V1461" i="3"/>
  <c r="AL1461" i="3"/>
  <c r="BB1461" i="3"/>
  <c r="W1461" i="3"/>
  <c r="AM1461" i="3"/>
  <c r="BC1461" i="3"/>
  <c r="X1461" i="3"/>
  <c r="AN1461" i="3"/>
  <c r="BD1461" i="3"/>
  <c r="BE1461" i="3"/>
  <c r="BI1461" i="3"/>
  <c r="V1467" i="3"/>
  <c r="AL1467" i="3"/>
  <c r="BB1467" i="3"/>
  <c r="W1467" i="3"/>
  <c r="AM1467" i="3"/>
  <c r="BC1467" i="3"/>
  <c r="X1467" i="3"/>
  <c r="AN1467" i="3"/>
  <c r="BD1467" i="3"/>
  <c r="BE1467" i="3"/>
  <c r="BI1467" i="3"/>
  <c r="U1467" i="3"/>
  <c r="Z1467" i="3"/>
  <c r="AP1467" i="3"/>
  <c r="BF1467" i="3"/>
  <c r="AA1467" i="3"/>
  <c r="AQ1467" i="3"/>
  <c r="BG1467" i="3"/>
  <c r="AB1467" i="3"/>
  <c r="AR1467" i="3"/>
  <c r="BH1467" i="3"/>
  <c r="M1467" i="3"/>
  <c r="Q1467" i="3"/>
  <c r="N1467" i="3"/>
  <c r="AD1467" i="3"/>
  <c r="AT1467" i="3"/>
  <c r="O1467" i="3"/>
  <c r="AE1467" i="3"/>
  <c r="AU1467" i="3"/>
  <c r="P1467" i="3"/>
  <c r="AF1467" i="3"/>
  <c r="AV1467" i="3"/>
  <c r="Y1467" i="3"/>
  <c r="AC1467" i="3"/>
  <c r="AG1467" i="3"/>
  <c r="T1476" i="3"/>
  <c r="AJ1476" i="3"/>
  <c r="AZ1476" i="3"/>
  <c r="R1476" i="3"/>
  <c r="AH1476" i="3"/>
  <c r="AX1476" i="3"/>
  <c r="Y1476" i="3"/>
  <c r="BE1476" i="3"/>
  <c r="AQ1476" i="3"/>
  <c r="U1476" i="3"/>
  <c r="BA1476" i="3"/>
  <c r="BC1476" i="3"/>
  <c r="X1476" i="3"/>
  <c r="AN1476" i="3"/>
  <c r="BD1476" i="3"/>
  <c r="V1476" i="3"/>
  <c r="AL1476" i="3"/>
  <c r="BB1476" i="3"/>
  <c r="AG1476" i="3"/>
  <c r="S1476" i="3"/>
  <c r="AY1476" i="3"/>
  <c r="AC1476" i="3"/>
  <c r="BI1476" i="3"/>
  <c r="AU1476" i="3"/>
  <c r="AM1476" i="3"/>
  <c r="AB1476" i="3"/>
  <c r="AR1476" i="3"/>
  <c r="BH1476" i="3"/>
  <c r="Z1476" i="3"/>
  <c r="AP1476" i="3"/>
  <c r="BF1476" i="3"/>
  <c r="AO1476" i="3"/>
  <c r="AA1476" i="3"/>
  <c r="BG1476" i="3"/>
  <c r="AK1476" i="3"/>
  <c r="O1476" i="3"/>
  <c r="AN1484" i="3"/>
  <c r="BB1484" i="3"/>
  <c r="AC1484" i="3"/>
  <c r="W1484" i="3"/>
  <c r="AU1484" i="3"/>
  <c r="T1489" i="3"/>
  <c r="AG1489" i="3"/>
  <c r="N1489" i="3"/>
  <c r="BF1489" i="3"/>
  <c r="S1489" i="3"/>
  <c r="AJ1489" i="3"/>
  <c r="AW1489" i="3"/>
  <c r="AP1489" i="3"/>
  <c r="AI1489" i="3"/>
  <c r="AZ1489" i="3"/>
  <c r="BI1489" i="3"/>
  <c r="AT1489" i="3"/>
  <c r="Z1489" i="3"/>
  <c r="AY1454" i="3"/>
  <c r="AU1454" i="3"/>
  <c r="AE1454" i="3"/>
  <c r="AP1459" i="3"/>
  <c r="BG1459" i="3"/>
  <c r="M1459" i="3"/>
  <c r="BF1459" i="3"/>
  <c r="AB1459" i="3"/>
  <c r="Q1459" i="3"/>
  <c r="AA1459" i="3"/>
  <c r="AR1459" i="3"/>
  <c r="V1447" i="3"/>
  <c r="AL1447" i="3"/>
  <c r="BB1447" i="3"/>
  <c r="W1447" i="3"/>
  <c r="AM1447" i="3"/>
  <c r="BC1447" i="3"/>
  <c r="X1447" i="3"/>
  <c r="AN1447" i="3"/>
  <c r="BD1447" i="3"/>
  <c r="BE1447" i="3"/>
  <c r="BI1447" i="3"/>
  <c r="Z1447" i="3"/>
  <c r="AP1447" i="3"/>
  <c r="BF1447" i="3"/>
  <c r="AA1447" i="3"/>
  <c r="AQ1447" i="3"/>
  <c r="BG1447" i="3"/>
  <c r="AB1447" i="3"/>
  <c r="AR1447" i="3"/>
  <c r="BH1447" i="3"/>
  <c r="M1447" i="3"/>
  <c r="Q1447" i="3"/>
  <c r="N1447" i="3"/>
  <c r="AD1447" i="3"/>
  <c r="AT1447" i="3"/>
  <c r="O1447" i="3"/>
  <c r="AE1447" i="3"/>
  <c r="AU1447" i="3"/>
  <c r="P1447" i="3"/>
  <c r="AF1447" i="3"/>
  <c r="AV1447" i="3"/>
  <c r="Y1447" i="3"/>
  <c r="AC1447" i="3"/>
  <c r="AG1447" i="3"/>
  <c r="BH1490" i="3"/>
  <c r="Q1490" i="3"/>
  <c r="AG1490" i="3"/>
  <c r="AW1490" i="3"/>
  <c r="N1490" i="3"/>
  <c r="AD1490" i="3"/>
  <c r="AT1490" i="3"/>
  <c r="O1490" i="3"/>
  <c r="AE1490" i="3"/>
  <c r="AU1490" i="3"/>
  <c r="P1490" i="3"/>
  <c r="AR1490" i="3"/>
  <c r="U1490" i="3"/>
  <c r="AK1490" i="3"/>
  <c r="BA1490" i="3"/>
  <c r="R1490" i="3"/>
  <c r="AH1490" i="3"/>
  <c r="AX1490" i="3"/>
  <c r="S1490" i="3"/>
  <c r="AI1490" i="3"/>
  <c r="AY1490" i="3"/>
  <c r="Y1490" i="3"/>
  <c r="AO1490" i="3"/>
  <c r="BE1490" i="3"/>
  <c r="V1490" i="3"/>
  <c r="AL1490" i="3"/>
  <c r="BB1490" i="3"/>
  <c r="W1490" i="3"/>
  <c r="AM1490" i="3"/>
  <c r="BC1490" i="3"/>
  <c r="AK1496" i="3"/>
  <c r="R1496" i="3"/>
  <c r="AX1496" i="3"/>
  <c r="AI1496" i="3"/>
  <c r="AR1496" i="3"/>
  <c r="AO1496" i="3"/>
  <c r="V1496" i="3"/>
  <c r="BB1496" i="3"/>
  <c r="AM1496" i="3"/>
  <c r="U1496" i="3"/>
  <c r="BA1496" i="3"/>
  <c r="AH1496" i="3"/>
  <c r="S1496" i="3"/>
  <c r="AY1496" i="3"/>
  <c r="Z1516" i="3"/>
  <c r="BF1516" i="3"/>
  <c r="P1516" i="3"/>
  <c r="AL1516" i="3"/>
  <c r="AJ1516" i="3"/>
  <c r="Y1516" i="3"/>
  <c r="AO1516" i="3"/>
  <c r="BE1516" i="3"/>
  <c r="W1516" i="3"/>
  <c r="AM1516" i="3"/>
  <c r="BC1516" i="3"/>
  <c r="AH1516" i="3"/>
  <c r="AD1516" i="3"/>
  <c r="BH1516" i="3"/>
  <c r="AB1516" i="3"/>
  <c r="M1516" i="3"/>
  <c r="AC1516" i="3"/>
  <c r="AS1516" i="3"/>
  <c r="BI1516" i="3"/>
  <c r="AA1516" i="3"/>
  <c r="AQ1516" i="3"/>
  <c r="BG1516" i="3"/>
  <c r="AP1516" i="3"/>
  <c r="BB1516" i="3"/>
  <c r="V1516" i="3"/>
  <c r="AZ1516" i="3"/>
  <c r="Q1516" i="3"/>
  <c r="AG1516" i="3"/>
  <c r="AW1516" i="3"/>
  <c r="O1516" i="3"/>
  <c r="AE1516" i="3"/>
  <c r="AU1516" i="3"/>
  <c r="AF1391" i="3"/>
  <c r="AT1391" i="3"/>
  <c r="N1391" i="3"/>
  <c r="AJ1391" i="3"/>
  <c r="BE1391" i="3"/>
  <c r="AO1391" i="3"/>
  <c r="Y1391" i="3"/>
  <c r="BG1391" i="3"/>
  <c r="AQ1391" i="3"/>
  <c r="AA1391" i="3"/>
  <c r="BG1413" i="3"/>
  <c r="AA1413" i="3"/>
  <c r="AO1413" i="3"/>
  <c r="BC1413" i="3"/>
  <c r="W1413" i="3"/>
  <c r="AX1413" i="3"/>
  <c r="AH1413" i="3"/>
  <c r="R1413" i="3"/>
  <c r="AZ1413" i="3"/>
  <c r="AJ1413" i="3"/>
  <c r="T1413" i="3"/>
  <c r="AY1423" i="3"/>
  <c r="AI1423" i="3"/>
  <c r="S1423" i="3"/>
  <c r="AX1423" i="3"/>
  <c r="AH1423" i="3"/>
  <c r="R1423" i="3"/>
  <c r="BA1423" i="3"/>
  <c r="AK1423" i="3"/>
  <c r="U1423" i="3"/>
  <c r="X1423" i="3"/>
  <c r="AV1423" i="3"/>
  <c r="AR1423" i="3"/>
  <c r="AO1440" i="3"/>
  <c r="W1440" i="3"/>
  <c r="M1440" i="3"/>
  <c r="AF1440" i="3"/>
  <c r="AT1440" i="3"/>
  <c r="N1440" i="3"/>
  <c r="BF1454" i="3"/>
  <c r="AP1454" i="3"/>
  <c r="Z1454" i="3"/>
  <c r="BI1454" i="3"/>
  <c r="AS1454" i="3"/>
  <c r="AC1454" i="3"/>
  <c r="M1454" i="3"/>
  <c r="AV1454" i="3"/>
  <c r="AF1454" i="3"/>
  <c r="P1454" i="3"/>
  <c r="AR1457" i="3"/>
  <c r="BB1457" i="3"/>
  <c r="BG1490" i="3"/>
  <c r="AP1490" i="3"/>
  <c r="AC1490" i="3"/>
  <c r="AL1496" i="3"/>
  <c r="BA1516" i="3"/>
  <c r="AW1447" i="3"/>
  <c r="AJ1447" i="3"/>
  <c r="S1447" i="3"/>
  <c r="AD1489" i="3"/>
  <c r="AQ1459" i="3"/>
  <c r="AZ1467" i="3"/>
  <c r="AI1467" i="3"/>
  <c r="R1467" i="3"/>
  <c r="AW1476" i="3"/>
  <c r="N1476" i="3"/>
  <c r="Q1489" i="3"/>
  <c r="AR1461" i="3"/>
  <c r="AA1461" i="3"/>
  <c r="AE1477" i="3"/>
  <c r="AJ1477" i="3"/>
  <c r="R1477" i="3"/>
  <c r="N1516" i="3"/>
  <c r="AV1516" i="3"/>
  <c r="AK1512" i="3"/>
  <c r="S1512" i="3"/>
  <c r="AY1512" i="3"/>
  <c r="AJ1512" i="3"/>
  <c r="AO1512" i="3"/>
  <c r="W1512" i="3"/>
  <c r="BC1512" i="3"/>
  <c r="U1512" i="3"/>
  <c r="BA1512" i="3"/>
  <c r="AI1512" i="3"/>
  <c r="K1329" i="3"/>
  <c r="K1299" i="3"/>
  <c r="K1292" i="3"/>
  <c r="K1279" i="3"/>
  <c r="K1274" i="3"/>
  <c r="K1270" i="3"/>
  <c r="BD1391" i="3"/>
  <c r="X1391" i="3"/>
  <c r="AL1391" i="3"/>
  <c r="BH1391" i="3"/>
  <c r="AB1391" i="3"/>
  <c r="BA1391" i="3"/>
  <c r="AK1391" i="3"/>
  <c r="U1391" i="3"/>
  <c r="BC1391" i="3"/>
  <c r="AM1391" i="3"/>
  <c r="W1391" i="3"/>
  <c r="AY1413" i="3"/>
  <c r="S1413" i="3"/>
  <c r="AG1413" i="3"/>
  <c r="AU1413" i="3"/>
  <c r="O1413" i="3"/>
  <c r="AT1413" i="3"/>
  <c r="AD1413" i="3"/>
  <c r="N1413" i="3"/>
  <c r="AV1413" i="3"/>
  <c r="AF1413" i="3"/>
  <c r="P1413" i="3"/>
  <c r="BB1422" i="3"/>
  <c r="AU1423" i="3"/>
  <c r="AE1423" i="3"/>
  <c r="O1423" i="3"/>
  <c r="AT1423" i="3"/>
  <c r="AD1423" i="3"/>
  <c r="N1423" i="3"/>
  <c r="AW1423" i="3"/>
  <c r="AG1423" i="3"/>
  <c r="Q1423" i="3"/>
  <c r="AW1420" i="3"/>
  <c r="AZ1423" i="3"/>
  <c r="AF1423" i="3"/>
  <c r="AB1423" i="3"/>
  <c r="W1454" i="3"/>
  <c r="Y1440" i="3"/>
  <c r="BI1440" i="3"/>
  <c r="BD1440" i="3"/>
  <c r="X1440" i="3"/>
  <c r="AL1440" i="3"/>
  <c r="BB1454" i="3"/>
  <c r="AL1454" i="3"/>
  <c r="V1454" i="3"/>
  <c r="BE1454" i="3"/>
  <c r="AO1454" i="3"/>
  <c r="Y1454" i="3"/>
  <c r="BH1454" i="3"/>
  <c r="AR1454" i="3"/>
  <c r="AB1454" i="3"/>
  <c r="BF1456" i="3"/>
  <c r="M1439" i="3"/>
  <c r="AG1457" i="3"/>
  <c r="X1457" i="3"/>
  <c r="AH1457" i="3"/>
  <c r="AQ1490" i="3"/>
  <c r="Z1490" i="3"/>
  <c r="M1490" i="3"/>
  <c r="BE1496" i="3"/>
  <c r="AY1516" i="3"/>
  <c r="AK1516" i="3"/>
  <c r="AS1447" i="3"/>
  <c r="T1447" i="3"/>
  <c r="AX1447" i="3"/>
  <c r="Z1459" i="3"/>
  <c r="AW1467" i="3"/>
  <c r="AJ1467" i="3"/>
  <c r="S1467" i="3"/>
  <c r="AS1476" i="3"/>
  <c r="Q1476" i="3"/>
  <c r="AV1476" i="3"/>
  <c r="AY1489" i="3"/>
  <c r="Q1461" i="3"/>
  <c r="AB1461" i="3"/>
  <c r="BF1461" i="3"/>
  <c r="BA1477" i="3"/>
  <c r="T1477" i="3"/>
  <c r="AT1516" i="3"/>
  <c r="AX1516" i="3"/>
  <c r="O1506" i="3"/>
  <c r="Q1506" i="3"/>
  <c r="AE1506" i="3"/>
  <c r="AG1506" i="3"/>
  <c r="AU1506" i="3"/>
  <c r="W1449" i="3"/>
  <c r="AN1449" i="3"/>
  <c r="AK1466" i="3"/>
  <c r="V1477" i="3"/>
  <c r="AL1477" i="3"/>
  <c r="BB1477" i="3"/>
  <c r="X1477" i="3"/>
  <c r="AN1477" i="3"/>
  <c r="BD1477" i="3"/>
  <c r="AC1477" i="3"/>
  <c r="BI1477" i="3"/>
  <c r="AM1477" i="3"/>
  <c r="Y1477" i="3"/>
  <c r="BE1477" i="3"/>
  <c r="Z1477" i="3"/>
  <c r="AP1477" i="3"/>
  <c r="BF1477" i="3"/>
  <c r="AB1477" i="3"/>
  <c r="AR1477" i="3"/>
  <c r="BH1477" i="3"/>
  <c r="AK1477" i="3"/>
  <c r="O1477" i="3"/>
  <c r="AU1477" i="3"/>
  <c r="AG1477" i="3"/>
  <c r="N1477" i="3"/>
  <c r="AD1477" i="3"/>
  <c r="AT1477" i="3"/>
  <c r="P1477" i="3"/>
  <c r="AF1477" i="3"/>
  <c r="AV1477" i="3"/>
  <c r="M1477" i="3"/>
  <c r="AS1477" i="3"/>
  <c r="W1477" i="3"/>
  <c r="BC1477" i="3"/>
  <c r="AO1477" i="3"/>
  <c r="BA1348" i="3"/>
  <c r="AF1348" i="3"/>
  <c r="AJ1348" i="3"/>
  <c r="T1460" i="3"/>
  <c r="AA1460" i="3"/>
  <c r="AU1460" i="3"/>
  <c r="X1460" i="3"/>
  <c r="AQ1460" i="3"/>
  <c r="AE1460" i="3"/>
  <c r="AB1460" i="3"/>
  <c r="AR1460" i="3"/>
  <c r="BH1460" i="3"/>
  <c r="Y1460" i="3"/>
  <c r="AO1460" i="3"/>
  <c r="BE1460" i="3"/>
  <c r="V1460" i="3"/>
  <c r="AH1493" i="3"/>
  <c r="O1493" i="3"/>
  <c r="AE1493" i="3"/>
  <c r="AU1493" i="3"/>
  <c r="P1493" i="3"/>
  <c r="AF1493" i="3"/>
  <c r="AV1493" i="3"/>
  <c r="M1493" i="3"/>
  <c r="AC1493" i="3"/>
  <c r="AS1493" i="3"/>
  <c r="BI1493" i="3"/>
  <c r="BF1493" i="3"/>
  <c r="S1493" i="3"/>
  <c r="AI1493" i="3"/>
  <c r="AY1493" i="3"/>
  <c r="T1493" i="3"/>
  <c r="AJ1493" i="3"/>
  <c r="AZ1493" i="3"/>
  <c r="Q1493" i="3"/>
  <c r="AG1493" i="3"/>
  <c r="AW1493" i="3"/>
  <c r="AT1493" i="3"/>
  <c r="AP1493" i="3"/>
  <c r="W1493" i="3"/>
  <c r="AM1493" i="3"/>
  <c r="BC1493" i="3"/>
  <c r="X1493" i="3"/>
  <c r="AN1493" i="3"/>
  <c r="BD1493" i="3"/>
  <c r="U1493" i="3"/>
  <c r="AK1493" i="3"/>
  <c r="BA1493" i="3"/>
  <c r="AD1493" i="3"/>
  <c r="Z1493" i="3"/>
  <c r="L1332" i="3"/>
  <c r="AV1391" i="3"/>
  <c r="P1391" i="3"/>
  <c r="AD1391" i="3"/>
  <c r="AZ1391" i="3"/>
  <c r="T1391" i="3"/>
  <c r="AW1391" i="3"/>
  <c r="AG1391" i="3"/>
  <c r="Q1391" i="3"/>
  <c r="AY1391" i="3"/>
  <c r="AI1391" i="3"/>
  <c r="AQ1413" i="3"/>
  <c r="BE1413" i="3"/>
  <c r="Y1413" i="3"/>
  <c r="AM1413" i="3"/>
  <c r="BF1413" i="3"/>
  <c r="AP1413" i="3"/>
  <c r="Z1413" i="3"/>
  <c r="BH1413" i="3"/>
  <c r="AR1413" i="3"/>
  <c r="BG1423" i="3"/>
  <c r="AQ1423" i="3"/>
  <c r="AA1423" i="3"/>
  <c r="BF1423" i="3"/>
  <c r="AP1423" i="3"/>
  <c r="Z1423" i="3"/>
  <c r="BI1423" i="3"/>
  <c r="AS1423" i="3"/>
  <c r="AC1423" i="3"/>
  <c r="M1423" i="3"/>
  <c r="BD1423" i="3"/>
  <c r="AJ1423" i="3"/>
  <c r="AM1454" i="3"/>
  <c r="W1439" i="3"/>
  <c r="BC1440" i="3"/>
  <c r="AS1440" i="3"/>
  <c r="AV1440" i="3"/>
  <c r="P1440" i="3"/>
  <c r="AX1454" i="3"/>
  <c r="AH1454" i="3"/>
  <c r="R1454" i="3"/>
  <c r="BA1454" i="3"/>
  <c r="AK1454" i="3"/>
  <c r="U1454" i="3"/>
  <c r="BD1454" i="3"/>
  <c r="AN1454" i="3"/>
  <c r="X1454" i="3"/>
  <c r="AT1439" i="3"/>
  <c r="AC1457" i="3"/>
  <c r="AY1457" i="3"/>
  <c r="AA1490" i="3"/>
  <c r="BI1490" i="3"/>
  <c r="BC1496" i="3"/>
  <c r="Y1496" i="3"/>
  <c r="AI1516" i="3"/>
  <c r="U1516" i="3"/>
  <c r="AO1447" i="3"/>
  <c r="AY1447" i="3"/>
  <c r="AH1447" i="3"/>
  <c r="O1484" i="3"/>
  <c r="AS1467" i="3"/>
  <c r="T1467" i="3"/>
  <c r="AX1467" i="3"/>
  <c r="M1476" i="3"/>
  <c r="AT1476" i="3"/>
  <c r="AF1476" i="3"/>
  <c r="M1461" i="3"/>
  <c r="BG1461" i="3"/>
  <c r="AP1461" i="3"/>
  <c r="AW1477" i="3"/>
  <c r="U1477" i="3"/>
  <c r="R1516" i="3"/>
  <c r="BL1541" i="3"/>
  <c r="P1530" i="3"/>
  <c r="AJ1530" i="3"/>
  <c r="O1460" i="3"/>
  <c r="X1530" i="3"/>
  <c r="T1530" i="3"/>
  <c r="BN1606" i="3"/>
  <c r="BJ1544" i="3"/>
  <c r="BJ1599" i="3"/>
  <c r="BM1673" i="3"/>
  <c r="BM1690" i="3"/>
  <c r="BJ1616" i="3"/>
  <c r="BM1568" i="3"/>
  <c r="BM1559" i="3"/>
  <c r="BM1652" i="3"/>
  <c r="BJ1669" i="3"/>
  <c r="BJ1661" i="3"/>
  <c r="BJ1653" i="3"/>
  <c r="BK1686" i="3"/>
  <c r="BK1694" i="3"/>
  <c r="BL1568" i="3"/>
  <c r="AY1527" i="3"/>
  <c r="AR1530" i="3"/>
  <c r="AZ1530" i="3"/>
  <c r="Q1491" i="3"/>
  <c r="BM1692" i="3"/>
  <c r="BM1678" i="3"/>
  <c r="BL1562" i="3"/>
  <c r="BM1569" i="3"/>
  <c r="BM1544" i="3"/>
  <c r="BL1544" i="3"/>
  <c r="BJ1676" i="3"/>
  <c r="BN1566" i="3"/>
  <c r="BJ1671" i="3"/>
  <c r="BL1620" i="3"/>
  <c r="BM1578" i="3"/>
  <c r="BM1622" i="3"/>
  <c r="BM1582" i="3"/>
  <c r="BK1630" i="3"/>
  <c r="BJ1649" i="3"/>
  <c r="BN1682" i="3"/>
  <c r="BN1676" i="3"/>
  <c r="BL1547" i="3"/>
  <c r="BN1626" i="3"/>
  <c r="BN1686" i="3"/>
  <c r="BK1690" i="3"/>
  <c r="BM1586" i="3"/>
  <c r="BJ1573" i="3"/>
  <c r="BJ1571" i="3"/>
  <c r="BK1637" i="3"/>
  <c r="BN1637" i="3"/>
  <c r="BL1628" i="3"/>
  <c r="BM1633" i="3"/>
  <c r="BM1556" i="3"/>
  <c r="BJ1552" i="3"/>
  <c r="BK1550" i="3"/>
  <c r="BN1550" i="3"/>
  <c r="BL1550" i="3"/>
  <c r="BL1573" i="3"/>
  <c r="BM1641" i="3"/>
  <c r="BK1667" i="3"/>
  <c r="BN1667" i="3"/>
  <c r="BL1667" i="3"/>
  <c r="BM1665" i="3"/>
  <c r="BK1659" i="3"/>
  <c r="BN1659" i="3"/>
  <c r="BL1659" i="3"/>
  <c r="BM1657" i="3"/>
  <c r="BK1651" i="3"/>
  <c r="BN1651" i="3"/>
  <c r="BL1651" i="3"/>
  <c r="BL1606" i="3"/>
  <c r="BJ1628" i="3"/>
  <c r="BN1569" i="3"/>
  <c r="BK1569" i="3"/>
  <c r="BL1569" i="3"/>
  <c r="BM1546" i="3"/>
  <c r="BK1633" i="3"/>
  <c r="BN1633" i="3"/>
  <c r="BL1633" i="3"/>
  <c r="BM1606" i="3"/>
  <c r="BN1571" i="3"/>
  <c r="BK1571" i="3"/>
  <c r="BJ1556" i="3"/>
  <c r="BK1556" i="3"/>
  <c r="BN1556" i="3"/>
  <c r="BL1556" i="3"/>
  <c r="BM1554" i="3"/>
  <c r="BJ1550" i="3"/>
  <c r="BK1544" i="3"/>
  <c r="BK1641" i="3"/>
  <c r="BN1641" i="3"/>
  <c r="BL1641" i="3"/>
  <c r="BJ1645" i="3"/>
  <c r="BM1645" i="3"/>
  <c r="BJ1667" i="3"/>
  <c r="BK1665" i="3"/>
  <c r="BN1665" i="3"/>
  <c r="BL1665" i="3"/>
  <c r="BM1663" i="3"/>
  <c r="BJ1659" i="3"/>
  <c r="BK1657" i="3"/>
  <c r="BN1657" i="3"/>
  <c r="BL1657" i="3"/>
  <c r="BM1655" i="3"/>
  <c r="BJ1651" i="3"/>
  <c r="BJ1569" i="3"/>
  <c r="BM1548" i="3"/>
  <c r="BM1573" i="3"/>
  <c r="BM1571" i="3"/>
  <c r="BK1546" i="3"/>
  <c r="BN1546" i="3"/>
  <c r="BL1546" i="3"/>
  <c r="BJ1633" i="3"/>
  <c r="BN1573" i="3"/>
  <c r="BK1573" i="3"/>
  <c r="BK1554" i="3"/>
  <c r="BN1554" i="3"/>
  <c r="BL1554" i="3"/>
  <c r="BM1552" i="3"/>
  <c r="BJ1641" i="3"/>
  <c r="BK1645" i="3"/>
  <c r="BN1645" i="3"/>
  <c r="BL1645" i="3"/>
  <c r="BM1669" i="3"/>
  <c r="BJ1665" i="3"/>
  <c r="BK1663" i="3"/>
  <c r="BN1663" i="3"/>
  <c r="BL1663" i="3"/>
  <c r="BM1661" i="3"/>
  <c r="BJ1657" i="3"/>
  <c r="BK1655" i="3"/>
  <c r="BN1655" i="3"/>
  <c r="BL1655" i="3"/>
  <c r="BM1653" i="3"/>
  <c r="BK1606" i="3"/>
  <c r="BJ1548" i="3"/>
  <c r="BL1548" i="3"/>
  <c r="BM1649" i="3"/>
  <c r="BK1628" i="3"/>
  <c r="BN1628" i="3"/>
  <c r="BM1628" i="3"/>
  <c r="BJ1606" i="3"/>
  <c r="BJ1546" i="3"/>
  <c r="BL1571" i="3"/>
  <c r="BJ1554" i="3"/>
  <c r="BK1552" i="3"/>
  <c r="BN1552" i="3"/>
  <c r="BL1552" i="3"/>
  <c r="BM1550" i="3"/>
  <c r="BK1669" i="3"/>
  <c r="BN1669" i="3"/>
  <c r="BL1669" i="3"/>
  <c r="BM1667" i="3"/>
  <c r="BJ1663" i="3"/>
  <c r="BK1661" i="3"/>
  <c r="BN1661" i="3"/>
  <c r="BL1661" i="3"/>
  <c r="BM1659" i="3"/>
  <c r="BJ1655" i="3"/>
  <c r="BK1653" i="3"/>
  <c r="BN1653" i="3"/>
  <c r="BL1653" i="3"/>
  <c r="BM1651" i="3"/>
  <c r="BK1548" i="3"/>
  <c r="BN1548" i="3"/>
  <c r="BK1649" i="3"/>
  <c r="BN1649" i="3"/>
  <c r="BL1649" i="3"/>
  <c r="AL1390" i="3"/>
  <c r="AR1390" i="3"/>
  <c r="M1390" i="3"/>
  <c r="AC1390" i="3"/>
  <c r="AS1390" i="3"/>
  <c r="BI1390" i="3"/>
  <c r="S1390" i="3"/>
  <c r="AI1390" i="3"/>
  <c r="AY1390" i="3"/>
  <c r="T1390" i="3"/>
  <c r="AZ1390" i="3"/>
  <c r="Q1390" i="3"/>
  <c r="AG1390" i="3"/>
  <c r="AW1390" i="3"/>
  <c r="N1390" i="3"/>
  <c r="W1390" i="3"/>
  <c r="AB1390" i="3"/>
  <c r="BH1390" i="3"/>
  <c r="U1390" i="3"/>
  <c r="AK1390" i="3"/>
  <c r="BA1390" i="3"/>
  <c r="R1390" i="3"/>
  <c r="AA1390" i="3"/>
  <c r="AQ1390" i="3"/>
  <c r="BG1390" i="3"/>
  <c r="AQ1436" i="3"/>
  <c r="N1436" i="3"/>
  <c r="AD1436" i="3"/>
  <c r="AT1436" i="3"/>
  <c r="P1436" i="3"/>
  <c r="AF1436" i="3"/>
  <c r="AV1436" i="3"/>
  <c r="M1436" i="3"/>
  <c r="AS1436" i="3"/>
  <c r="W1436" i="3"/>
  <c r="BC1436" i="3"/>
  <c r="AO1436" i="3"/>
  <c r="R1436" i="3"/>
  <c r="AH1436" i="3"/>
  <c r="AX1436" i="3"/>
  <c r="T1436" i="3"/>
  <c r="AJ1436" i="3"/>
  <c r="AZ1436" i="3"/>
  <c r="U1436" i="3"/>
  <c r="BA1436" i="3"/>
  <c r="AE1436" i="3"/>
  <c r="Q1436" i="3"/>
  <c r="AW1436" i="3"/>
  <c r="V1436" i="3"/>
  <c r="AL1436" i="3"/>
  <c r="BB1436" i="3"/>
  <c r="X1436" i="3"/>
  <c r="AN1436" i="3"/>
  <c r="BD1436" i="3"/>
  <c r="AC1436" i="3"/>
  <c r="BI1436" i="3"/>
  <c r="AM1436" i="3"/>
  <c r="Y1436" i="3"/>
  <c r="BE1436" i="3"/>
  <c r="AK1465" i="3"/>
  <c r="N1465" i="3"/>
  <c r="AD1465" i="3"/>
  <c r="AT1465" i="3"/>
  <c r="O1465" i="3"/>
  <c r="AE1465" i="3"/>
  <c r="AU1465" i="3"/>
  <c r="P1465" i="3"/>
  <c r="AF1465" i="3"/>
  <c r="AV1465" i="3"/>
  <c r="Y1465" i="3"/>
  <c r="AC1465" i="3"/>
  <c r="AG1465" i="3"/>
  <c r="R1465" i="3"/>
  <c r="AH1465" i="3"/>
  <c r="AX1465" i="3"/>
  <c r="S1465" i="3"/>
  <c r="AI1465" i="3"/>
  <c r="AY1465" i="3"/>
  <c r="T1465" i="3"/>
  <c r="AJ1465" i="3"/>
  <c r="AZ1465" i="3"/>
  <c r="AO1465" i="3"/>
  <c r="AS1465" i="3"/>
  <c r="AW1465" i="3"/>
  <c r="V1465" i="3"/>
  <c r="AL1465" i="3"/>
  <c r="BB1465" i="3"/>
  <c r="W1465" i="3"/>
  <c r="AM1465" i="3"/>
  <c r="BC1465" i="3"/>
  <c r="X1465" i="3"/>
  <c r="AN1465" i="3"/>
  <c r="BD1465" i="3"/>
  <c r="BE1465" i="3"/>
  <c r="BI1465" i="3"/>
  <c r="BF1465" i="3"/>
  <c r="AB1465" i="3"/>
  <c r="Q1465" i="3"/>
  <c r="AA1465" i="3"/>
  <c r="AR1465" i="3"/>
  <c r="Z1465" i="3"/>
  <c r="AQ1465" i="3"/>
  <c r="BH1465" i="3"/>
  <c r="AK1471" i="3"/>
  <c r="R1471" i="3"/>
  <c r="AH1471" i="3"/>
  <c r="AX1471" i="3"/>
  <c r="S1471" i="3"/>
  <c r="AI1471" i="3"/>
  <c r="AY1471" i="3"/>
  <c r="T1471" i="3"/>
  <c r="AJ1471" i="3"/>
  <c r="AZ1471" i="3"/>
  <c r="AO1471" i="3"/>
  <c r="AS1471" i="3"/>
  <c r="AW1471" i="3"/>
  <c r="V1471" i="3"/>
  <c r="AL1471" i="3"/>
  <c r="BB1471" i="3"/>
  <c r="W1471" i="3"/>
  <c r="AM1471" i="3"/>
  <c r="BC1471" i="3"/>
  <c r="X1471" i="3"/>
  <c r="AN1471" i="3"/>
  <c r="BD1471" i="3"/>
  <c r="BE1471" i="3"/>
  <c r="BI1471" i="3"/>
  <c r="Z1471" i="3"/>
  <c r="AP1471" i="3"/>
  <c r="BF1471" i="3"/>
  <c r="AA1471" i="3"/>
  <c r="AQ1471" i="3"/>
  <c r="BG1471" i="3"/>
  <c r="AB1471" i="3"/>
  <c r="AR1471" i="3"/>
  <c r="BH1471" i="3"/>
  <c r="M1471" i="3"/>
  <c r="Q1471" i="3"/>
  <c r="AD1471" i="3"/>
  <c r="AU1471" i="3"/>
  <c r="Y1471" i="3"/>
  <c r="AT1471" i="3"/>
  <c r="P1471" i="3"/>
  <c r="AC1471" i="3"/>
  <c r="O1471" i="3"/>
  <c r="AF1471" i="3"/>
  <c r="AG1471" i="3"/>
  <c r="Z1375" i="3"/>
  <c r="AP1375" i="3"/>
  <c r="BF1375" i="3"/>
  <c r="AB1375" i="3"/>
  <c r="AR1375" i="3"/>
  <c r="BH1375" i="3"/>
  <c r="AK1375" i="3"/>
  <c r="O1375" i="3"/>
  <c r="AU1375" i="3"/>
  <c r="AG1375" i="3"/>
  <c r="U1409" i="3"/>
  <c r="P1409" i="3"/>
  <c r="AF1409" i="3"/>
  <c r="AV1409" i="3"/>
  <c r="N1409" i="3"/>
  <c r="AD1409" i="3"/>
  <c r="AT1409" i="3"/>
  <c r="O1409" i="3"/>
  <c r="AU1409" i="3"/>
  <c r="AG1409" i="3"/>
  <c r="S1409" i="3"/>
  <c r="AY1409" i="3"/>
  <c r="T1409" i="3"/>
  <c r="AJ1409" i="3"/>
  <c r="AZ1409" i="3"/>
  <c r="R1409" i="3"/>
  <c r="AH1409" i="3"/>
  <c r="AX1409" i="3"/>
  <c r="W1409" i="3"/>
  <c r="BC1409" i="3"/>
  <c r="AO1409" i="3"/>
  <c r="AA1409" i="3"/>
  <c r="BG1409" i="3"/>
  <c r="X1409" i="3"/>
  <c r="AN1409" i="3"/>
  <c r="BD1409" i="3"/>
  <c r="V1409" i="3"/>
  <c r="AL1409" i="3"/>
  <c r="BB1409" i="3"/>
  <c r="AE1409" i="3"/>
  <c r="Q1409" i="3"/>
  <c r="AW1409" i="3"/>
  <c r="AI1409" i="3"/>
  <c r="AF1481" i="3"/>
  <c r="AO1481" i="3"/>
  <c r="N1481" i="3"/>
  <c r="M1481" i="3"/>
  <c r="AT1481" i="3"/>
  <c r="AS1481" i="3"/>
  <c r="W1481" i="3"/>
  <c r="P1481" i="3"/>
  <c r="AB1514" i="3"/>
  <c r="AG1514" i="3"/>
  <c r="AU1514" i="3"/>
  <c r="AW1514" i="3"/>
  <c r="O1514" i="3"/>
  <c r="AE1514" i="3"/>
  <c r="V1345" i="3"/>
  <c r="AL1345" i="3"/>
  <c r="BB1345" i="3"/>
  <c r="R1438" i="3"/>
  <c r="AH1438" i="3"/>
  <c r="AX1438" i="3"/>
  <c r="T1438" i="3"/>
  <c r="AJ1438" i="3"/>
  <c r="AZ1438" i="3"/>
  <c r="U1438" i="3"/>
  <c r="BA1438" i="3"/>
  <c r="AE1438" i="3"/>
  <c r="Q1438" i="3"/>
  <c r="AW1438" i="3"/>
  <c r="AA1438" i="3"/>
  <c r="V1438" i="3"/>
  <c r="AL1438" i="3"/>
  <c r="BB1438" i="3"/>
  <c r="X1438" i="3"/>
  <c r="AN1438" i="3"/>
  <c r="BD1438" i="3"/>
  <c r="AC1438" i="3"/>
  <c r="BI1438" i="3"/>
  <c r="AM1438" i="3"/>
  <c r="Y1438" i="3"/>
  <c r="BE1438" i="3"/>
  <c r="BG1438" i="3"/>
  <c r="Z1438" i="3"/>
  <c r="AP1438" i="3"/>
  <c r="BF1438" i="3"/>
  <c r="AB1438" i="3"/>
  <c r="AR1438" i="3"/>
  <c r="BH1438" i="3"/>
  <c r="AK1438" i="3"/>
  <c r="O1438" i="3"/>
  <c r="AU1438" i="3"/>
  <c r="AG1438" i="3"/>
  <c r="S1438" i="3"/>
  <c r="AI1438" i="3"/>
  <c r="AT1438" i="3"/>
  <c r="M1438" i="3"/>
  <c r="AO1438" i="3"/>
  <c r="P1438" i="3"/>
  <c r="AS1438" i="3"/>
  <c r="AY1438" i="3"/>
  <c r="N1438" i="3"/>
  <c r="AF1438" i="3"/>
  <c r="W1438" i="3"/>
  <c r="AZ1532" i="3"/>
  <c r="X1532" i="3"/>
  <c r="AR1532" i="3"/>
  <c r="AE1532" i="3"/>
  <c r="BG1532" i="3"/>
  <c r="AA1532" i="3"/>
  <c r="Y1532" i="3"/>
  <c r="AO1532" i="3"/>
  <c r="BE1532" i="3"/>
  <c r="V1532" i="3"/>
  <c r="AL1532" i="3"/>
  <c r="BB1532" i="3"/>
  <c r="P1532" i="3"/>
  <c r="AN1532" i="3"/>
  <c r="BH1532" i="3"/>
  <c r="BC1532" i="3"/>
  <c r="W1532" i="3"/>
  <c r="AY1532" i="3"/>
  <c r="M1532" i="3"/>
  <c r="AC1532" i="3"/>
  <c r="AS1532" i="3"/>
  <c r="BI1532" i="3"/>
  <c r="Z1532" i="3"/>
  <c r="AP1532" i="3"/>
  <c r="BF1532" i="3"/>
  <c r="T1532" i="3"/>
  <c r="AF1532" i="3"/>
  <c r="BD1532" i="3"/>
  <c r="AU1532" i="3"/>
  <c r="O1532" i="3"/>
  <c r="AQ1532" i="3"/>
  <c r="Q1532" i="3"/>
  <c r="AG1532" i="3"/>
  <c r="AW1532" i="3"/>
  <c r="N1532" i="3"/>
  <c r="AD1532" i="3"/>
  <c r="AT1532" i="3"/>
  <c r="AV1532" i="3"/>
  <c r="AK1532" i="3"/>
  <c r="AX1532" i="3"/>
  <c r="AB1532" i="3"/>
  <c r="BA1532" i="3"/>
  <c r="AM1532" i="3"/>
  <c r="AI1532" i="3"/>
  <c r="R1532" i="3"/>
  <c r="U1532" i="3"/>
  <c r="AH1532" i="3"/>
  <c r="AQ1401" i="3"/>
  <c r="AB1401" i="3"/>
  <c r="AR1401" i="3"/>
  <c r="BH1401" i="3"/>
  <c r="Y1401" i="3"/>
  <c r="AO1401" i="3"/>
  <c r="BE1401" i="3"/>
  <c r="V1401" i="3"/>
  <c r="AL1401" i="3"/>
  <c r="BB1401" i="3"/>
  <c r="P1401" i="3"/>
  <c r="AF1401" i="3"/>
  <c r="AV1401" i="3"/>
  <c r="M1401" i="3"/>
  <c r="AC1401" i="3"/>
  <c r="AS1401" i="3"/>
  <c r="BI1401" i="3"/>
  <c r="Z1401" i="3"/>
  <c r="AP1401" i="3"/>
  <c r="BF1401" i="3"/>
  <c r="BC1401" i="3"/>
  <c r="T1401" i="3"/>
  <c r="AJ1401" i="3"/>
  <c r="AZ1401" i="3"/>
  <c r="Q1401" i="3"/>
  <c r="AG1401" i="3"/>
  <c r="AW1401" i="3"/>
  <c r="N1401" i="3"/>
  <c r="AD1401" i="3"/>
  <c r="AT1401" i="3"/>
  <c r="AM1401" i="3"/>
  <c r="Y1412" i="3"/>
  <c r="AQ1412" i="3"/>
  <c r="AW1412" i="3"/>
  <c r="AY1412" i="3"/>
  <c r="AO1412" i="3"/>
  <c r="BG1412" i="3"/>
  <c r="S1412" i="3"/>
  <c r="BE1412" i="3"/>
  <c r="Q1412" i="3"/>
  <c r="AI1412" i="3"/>
  <c r="M1412" i="3"/>
  <c r="AA1412" i="3"/>
  <c r="AG1412" i="3"/>
  <c r="AU1412" i="3"/>
  <c r="O1412" i="3"/>
  <c r="BI1412" i="3"/>
  <c r="AC1412" i="3"/>
  <c r="V1412" i="3"/>
  <c r="AL1412" i="3"/>
  <c r="BB1412" i="3"/>
  <c r="X1412" i="3"/>
  <c r="AN1412" i="3"/>
  <c r="BD1412" i="3"/>
  <c r="AM1412" i="3"/>
  <c r="BA1412" i="3"/>
  <c r="U1412" i="3"/>
  <c r="Z1412" i="3"/>
  <c r="AP1412" i="3"/>
  <c r="BF1412" i="3"/>
  <c r="AB1412" i="3"/>
  <c r="AR1412" i="3"/>
  <c r="BH1412" i="3"/>
  <c r="AE1412" i="3"/>
  <c r="AS1412" i="3"/>
  <c r="N1412" i="3"/>
  <c r="AD1412" i="3"/>
  <c r="AT1412" i="3"/>
  <c r="P1412" i="3"/>
  <c r="AF1412" i="3"/>
  <c r="AV1412" i="3"/>
  <c r="BH1492" i="3"/>
  <c r="BI1492" i="3"/>
  <c r="AA1492" i="3"/>
  <c r="M1492" i="3"/>
  <c r="Z1492" i="3"/>
  <c r="AQ1492" i="3"/>
  <c r="AC1492" i="3"/>
  <c r="AP1492" i="3"/>
  <c r="BG1492" i="3"/>
  <c r="AF1492" i="3"/>
  <c r="BF1492" i="3"/>
  <c r="S1466" i="3"/>
  <c r="AY1466" i="3"/>
  <c r="AQ1466" i="3"/>
  <c r="AE1466" i="3"/>
  <c r="P1466" i="3"/>
  <c r="AF1466" i="3"/>
  <c r="AV1466" i="3"/>
  <c r="M1466" i="3"/>
  <c r="AC1466" i="3"/>
  <c r="AS1466" i="3"/>
  <c r="BI1466" i="3"/>
  <c r="Z1466" i="3"/>
  <c r="AP1466" i="3"/>
  <c r="BG1466" i="3"/>
  <c r="AU1466" i="3"/>
  <c r="AB1466" i="3"/>
  <c r="AZ1466" i="3"/>
  <c r="U1466" i="3"/>
  <c r="AO1466" i="3"/>
  <c r="N1466" i="3"/>
  <c r="AH1466" i="3"/>
  <c r="BB1466" i="3"/>
  <c r="W1466" i="3"/>
  <c r="AA1466" i="3"/>
  <c r="AJ1466" i="3"/>
  <c r="BD1466" i="3"/>
  <c r="Y1466" i="3"/>
  <c r="AW1466" i="3"/>
  <c r="R1466" i="3"/>
  <c r="AL1466" i="3"/>
  <c r="BF1466" i="3"/>
  <c r="O1466" i="3"/>
  <c r="T1466" i="3"/>
  <c r="AN1466" i="3"/>
  <c r="BH1466" i="3"/>
  <c r="AG1466" i="3"/>
  <c r="BA1466" i="3"/>
  <c r="V1466" i="3"/>
  <c r="AT1466" i="3"/>
  <c r="BC1466" i="3"/>
  <c r="AW1525" i="3"/>
  <c r="Q1525" i="3"/>
  <c r="AU1380" i="3"/>
  <c r="AE1380" i="3"/>
  <c r="O1380" i="3"/>
  <c r="AY1497" i="3"/>
  <c r="Q1497" i="3"/>
  <c r="N1497" i="3"/>
  <c r="T1497" i="3"/>
  <c r="AG1497" i="3"/>
  <c r="BF1497" i="3"/>
  <c r="S1497" i="3"/>
  <c r="AJ1497" i="3"/>
  <c r="AW1497" i="3"/>
  <c r="AT1497" i="3"/>
  <c r="AP1497" i="3"/>
  <c r="AI1497" i="3"/>
  <c r="AD1497" i="3"/>
  <c r="Z1497" i="3"/>
  <c r="AZ1497" i="3"/>
  <c r="AE1435" i="3"/>
  <c r="O1435" i="3"/>
  <c r="AM1435" i="3"/>
  <c r="AU1435" i="3"/>
  <c r="T1435" i="3"/>
  <c r="AJ1435" i="3"/>
  <c r="AZ1435" i="3"/>
  <c r="R1435" i="3"/>
  <c r="AH1435" i="3"/>
  <c r="AX1435" i="3"/>
  <c r="Y1435" i="3"/>
  <c r="BE1435" i="3"/>
  <c r="AQ1435" i="3"/>
  <c r="U1435" i="3"/>
  <c r="BA1435" i="3"/>
  <c r="X1435" i="3"/>
  <c r="AB1435" i="3"/>
  <c r="AV1435" i="3"/>
  <c r="V1435" i="3"/>
  <c r="AP1435" i="3"/>
  <c r="Q1435" i="3"/>
  <c r="S1435" i="3"/>
  <c r="BG1435" i="3"/>
  <c r="AS1435" i="3"/>
  <c r="W1435" i="3"/>
  <c r="AF1435" i="3"/>
  <c r="BD1435" i="3"/>
  <c r="Z1435" i="3"/>
  <c r="AT1435" i="3"/>
  <c r="AG1435" i="3"/>
  <c r="AA1435" i="3"/>
  <c r="M1435" i="3"/>
  <c r="BI1435" i="3"/>
  <c r="AN1435" i="3"/>
  <c r="BH1435" i="3"/>
  <c r="AD1435" i="3"/>
  <c r="BB1435" i="3"/>
  <c r="AO1435" i="3"/>
  <c r="AI1435" i="3"/>
  <c r="AC1435" i="3"/>
  <c r="AA1472" i="3"/>
  <c r="AQ1472" i="3"/>
  <c r="AY1472" i="3"/>
  <c r="AS1472" i="3"/>
  <c r="P1472" i="3"/>
  <c r="AF1472" i="3"/>
  <c r="AV1472" i="3"/>
  <c r="N1472" i="3"/>
  <c r="AD1472" i="3"/>
  <c r="AT1472" i="3"/>
  <c r="AK1472" i="3"/>
  <c r="S1472" i="3"/>
  <c r="BI1472" i="3"/>
  <c r="AC1472" i="3"/>
  <c r="U1472" i="3"/>
  <c r="T1472" i="3"/>
  <c r="AN1472" i="3"/>
  <c r="BH1472" i="3"/>
  <c r="AH1472" i="3"/>
  <c r="BB1472" i="3"/>
  <c r="AG1472" i="3"/>
  <c r="X1472" i="3"/>
  <c r="AR1472" i="3"/>
  <c r="R1472" i="3"/>
  <c r="AL1472" i="3"/>
  <c r="BF1472" i="3"/>
  <c r="BE1472" i="3"/>
  <c r="Y1472" i="3"/>
  <c r="BG1472" i="3"/>
  <c r="AB1472" i="3"/>
  <c r="AZ1472" i="3"/>
  <c r="V1472" i="3"/>
  <c r="AP1472" i="3"/>
  <c r="AW1472" i="3"/>
  <c r="Q1472" i="3"/>
  <c r="AX1345" i="3"/>
  <c r="AD1345" i="3"/>
  <c r="Z1345" i="3"/>
  <c r="AW1345" i="3"/>
  <c r="AG1345" i="3"/>
  <c r="Q1345" i="3"/>
  <c r="AZ1345" i="3"/>
  <c r="AJ1345" i="3"/>
  <c r="T1345" i="3"/>
  <c r="AY1345" i="3"/>
  <c r="AI1345" i="3"/>
  <c r="S1345" i="3"/>
  <c r="AL1349" i="3"/>
  <c r="R1349" i="3"/>
  <c r="BI1349" i="3"/>
  <c r="AS1349" i="3"/>
  <c r="AC1349" i="3"/>
  <c r="M1349" i="3"/>
  <c r="AV1349" i="3"/>
  <c r="AF1349" i="3"/>
  <c r="P1349" i="3"/>
  <c r="AU1349" i="3"/>
  <c r="AE1349" i="3"/>
  <c r="O1349" i="3"/>
  <c r="AQ1357" i="3"/>
  <c r="V1357" i="3"/>
  <c r="AU1357" i="3"/>
  <c r="Z1357" i="3"/>
  <c r="AY1357" i="3"/>
  <c r="AD1357" i="3"/>
  <c r="BI1357" i="3"/>
  <c r="AS1357" i="3"/>
  <c r="AC1357" i="3"/>
  <c r="M1357" i="3"/>
  <c r="BC1357" i="3"/>
  <c r="X1390" i="3"/>
  <c r="BD1390" i="3"/>
  <c r="BA1380" i="3"/>
  <c r="U1380" i="3"/>
  <c r="AQ1380" i="3"/>
  <c r="BE1380" i="3"/>
  <c r="Y1380" i="3"/>
  <c r="AX1380" i="3"/>
  <c r="AH1380" i="3"/>
  <c r="R1380" i="3"/>
  <c r="AZ1380" i="3"/>
  <c r="AJ1380" i="3"/>
  <c r="T1380" i="3"/>
  <c r="Z1390" i="3"/>
  <c r="BF1390" i="3"/>
  <c r="AW1375" i="3"/>
  <c r="BC1375" i="3"/>
  <c r="BI1375" i="3"/>
  <c r="U1375" i="3"/>
  <c r="AV1375" i="3"/>
  <c r="X1375" i="3"/>
  <c r="AX1375" i="3"/>
  <c r="AD1375" i="3"/>
  <c r="AM1390" i="3"/>
  <c r="AO1390" i="3"/>
  <c r="AJ1412" i="3"/>
  <c r="R1412" i="3"/>
  <c r="R1401" i="3"/>
  <c r="BD1401" i="3"/>
  <c r="AM1409" i="3"/>
  <c r="BH1409" i="3"/>
  <c r="AG1436" i="3"/>
  <c r="BH1436" i="3"/>
  <c r="AP1436" i="3"/>
  <c r="AX1466" i="3"/>
  <c r="Q1466" i="3"/>
  <c r="Z1472" i="3"/>
  <c r="BF1435" i="3"/>
  <c r="P1435" i="3"/>
  <c r="BC1438" i="3"/>
  <c r="M1465" i="3"/>
  <c r="BK1465" i="3" s="1"/>
  <c r="AS1492" i="3"/>
  <c r="N1471" i="3"/>
  <c r="L1313" i="3"/>
  <c r="AH1345" i="3"/>
  <c r="N1345" i="3"/>
  <c r="BI1345" i="3"/>
  <c r="AS1345" i="3"/>
  <c r="AC1345" i="3"/>
  <c r="M1345" i="3"/>
  <c r="AV1345" i="3"/>
  <c r="AF1345" i="3"/>
  <c r="P1345" i="3"/>
  <c r="BK1345" i="3" s="1"/>
  <c r="AU1345" i="3"/>
  <c r="AE1345" i="3"/>
  <c r="O1345" i="3"/>
  <c r="V1349" i="3"/>
  <c r="BK1349" i="3" s="1"/>
  <c r="AT1349" i="3"/>
  <c r="BE1349" i="3"/>
  <c r="AO1349" i="3"/>
  <c r="Y1349" i="3"/>
  <c r="BH1349" i="3"/>
  <c r="AR1349" i="3"/>
  <c r="AB1349" i="3"/>
  <c r="BG1349" i="3"/>
  <c r="AQ1349" i="3"/>
  <c r="BG1357" i="3"/>
  <c r="AL1357" i="3"/>
  <c r="P1357" i="3"/>
  <c r="AP1357" i="3"/>
  <c r="T1357" i="3"/>
  <c r="AT1357" i="3"/>
  <c r="X1357" i="3"/>
  <c r="BE1357" i="3"/>
  <c r="AO1357" i="3"/>
  <c r="Y1357" i="3"/>
  <c r="AF1390" i="3"/>
  <c r="AI1375" i="3"/>
  <c r="AS1380" i="3"/>
  <c r="M1380" i="3"/>
  <c r="AI1380" i="3"/>
  <c r="AW1380" i="3"/>
  <c r="Q1380" i="3"/>
  <c r="AT1380" i="3"/>
  <c r="AD1380" i="3"/>
  <c r="N1380" i="3"/>
  <c r="AV1380" i="3"/>
  <c r="AF1380" i="3"/>
  <c r="P1380" i="3"/>
  <c r="AH1390" i="3"/>
  <c r="AO1375" i="3"/>
  <c r="AM1375" i="3"/>
  <c r="BA1375" i="3"/>
  <c r="M1375" i="3"/>
  <c r="AN1375" i="3"/>
  <c r="T1375" i="3"/>
  <c r="AT1375" i="3"/>
  <c r="V1375" i="3"/>
  <c r="AE1390" i="3"/>
  <c r="Y1390" i="3"/>
  <c r="T1412" i="3"/>
  <c r="BA1401" i="3"/>
  <c r="AN1401" i="3"/>
  <c r="AQ1409" i="3"/>
  <c r="BF1409" i="3"/>
  <c r="AR1409" i="3"/>
  <c r="AU1436" i="3"/>
  <c r="AR1436" i="3"/>
  <c r="Z1436" i="3"/>
  <c r="AD1466" i="3"/>
  <c r="AR1466" i="3"/>
  <c r="BD1472" i="3"/>
  <c r="AK1435" i="3"/>
  <c r="AL1435" i="3"/>
  <c r="AV1438" i="3"/>
  <c r="BG1465" i="3"/>
  <c r="L1317" i="3"/>
  <c r="L1307" i="3"/>
  <c r="L1289" i="3"/>
  <c r="L1279" i="3"/>
  <c r="L1277" i="3"/>
  <c r="AA1375" i="3"/>
  <c r="AN1390" i="3"/>
  <c r="AK1380" i="3"/>
  <c r="BG1380" i="3"/>
  <c r="AA1380" i="3"/>
  <c r="AO1380" i="3"/>
  <c r="BF1380" i="3"/>
  <c r="AP1380" i="3"/>
  <c r="Z1380" i="3"/>
  <c r="BH1380" i="3"/>
  <c r="AR1380" i="3"/>
  <c r="AB1380" i="3"/>
  <c r="AP1390" i="3"/>
  <c r="Y1375" i="3"/>
  <c r="AE1375" i="3"/>
  <c r="AS1375" i="3"/>
  <c r="BD1375" i="3"/>
  <c r="AJ1375" i="3"/>
  <c r="P1375" i="3"/>
  <c r="AL1375" i="3"/>
  <c r="R1375" i="3"/>
  <c r="BC1390" i="3"/>
  <c r="O1390" i="3"/>
  <c r="AX1412" i="3"/>
  <c r="AX1401" i="3"/>
  <c r="AK1401" i="3"/>
  <c r="X1401" i="3"/>
  <c r="W1412" i="3"/>
  <c r="BE1409" i="3"/>
  <c r="AP1409" i="3"/>
  <c r="AB1409" i="3"/>
  <c r="AM1466" i="3"/>
  <c r="AO1472" i="3"/>
  <c r="O1436" i="3"/>
  <c r="AB1436" i="3"/>
  <c r="BE1466" i="3"/>
  <c r="X1466" i="3"/>
  <c r="AJ1472" i="3"/>
  <c r="AY1435" i="3"/>
  <c r="N1435" i="3"/>
  <c r="BN1435" i="3" s="1"/>
  <c r="BA1472" i="3"/>
  <c r="AD1438" i="3"/>
  <c r="AP1465" i="3"/>
  <c r="Q1514" i="3"/>
  <c r="AV1471" i="3"/>
  <c r="AT1424" i="3"/>
  <c r="AC1434" i="3"/>
  <c r="BE1434" i="3"/>
  <c r="AT1502" i="3"/>
  <c r="N1502" i="3"/>
  <c r="AL1502" i="3"/>
  <c r="AD1502" i="3"/>
  <c r="AX1497" i="3"/>
  <c r="W1497" i="3"/>
  <c r="AM1497" i="3"/>
  <c r="BC1497" i="3"/>
  <c r="X1497" i="3"/>
  <c r="AN1497" i="3"/>
  <c r="BD1497" i="3"/>
  <c r="U1497" i="3"/>
  <c r="AK1497" i="3"/>
  <c r="BA1497" i="3"/>
  <c r="AH1497" i="3"/>
  <c r="AA1497" i="3"/>
  <c r="AQ1497" i="3"/>
  <c r="BG1497" i="3"/>
  <c r="AB1497" i="3"/>
  <c r="AR1497" i="3"/>
  <c r="BH1497" i="3"/>
  <c r="Y1497" i="3"/>
  <c r="AO1497" i="3"/>
  <c r="BE1497" i="3"/>
  <c r="O1497" i="3"/>
  <c r="AE1497" i="3"/>
  <c r="AU1497" i="3"/>
  <c r="P1497" i="3"/>
  <c r="AF1497" i="3"/>
  <c r="AV1497" i="3"/>
  <c r="M1497" i="3"/>
  <c r="AC1497" i="3"/>
  <c r="AS1497" i="3"/>
  <c r="BI1497" i="3"/>
  <c r="BI1519" i="3"/>
  <c r="M1519" i="3"/>
  <c r="S1479" i="3"/>
  <c r="BK1479" i="3" s="1"/>
  <c r="BG1479" i="3"/>
  <c r="N1484" i="3"/>
  <c r="AW1484" i="3"/>
  <c r="V1484" i="3"/>
  <c r="S1484" i="3"/>
  <c r="AF1484" i="3"/>
  <c r="AT1484" i="3"/>
  <c r="M1484" i="3"/>
  <c r="BC1484" i="3"/>
  <c r="AH1500" i="3"/>
  <c r="X1500" i="3"/>
  <c r="AF1500" i="3"/>
  <c r="AD1500" i="3"/>
  <c r="AP1500" i="3"/>
  <c r="AN1500" i="3"/>
  <c r="AV1500" i="3"/>
  <c r="BB1500" i="3"/>
  <c r="V1500" i="3"/>
  <c r="R1500" i="3"/>
  <c r="AX1500" i="3"/>
  <c r="BD1500" i="3"/>
  <c r="T1500" i="3"/>
  <c r="AT1500" i="3"/>
  <c r="N1500" i="3"/>
  <c r="T1496" i="3"/>
  <c r="AF1496" i="3"/>
  <c r="BC1448" i="3"/>
  <c r="O1448" i="3"/>
  <c r="BN1448" i="3" s="1"/>
  <c r="AA1448" i="3"/>
  <c r="AE1448" i="3"/>
  <c r="W1448" i="3"/>
  <c r="AQ1448" i="3"/>
  <c r="AU1448" i="3"/>
  <c r="AE1401" i="3"/>
  <c r="AD1525" i="3"/>
  <c r="N1445" i="3"/>
  <c r="AD1445" i="3"/>
  <c r="AT1445" i="3"/>
  <c r="O1445" i="3"/>
  <c r="AE1445" i="3"/>
  <c r="AU1445" i="3"/>
  <c r="P1445" i="3"/>
  <c r="AF1445" i="3"/>
  <c r="AV1445" i="3"/>
  <c r="Y1445" i="3"/>
  <c r="AC1445" i="3"/>
  <c r="AG1445" i="3"/>
  <c r="R1445" i="3"/>
  <c r="AH1445" i="3"/>
  <c r="AX1445" i="3"/>
  <c r="S1445" i="3"/>
  <c r="AI1445" i="3"/>
  <c r="AY1445" i="3"/>
  <c r="T1445" i="3"/>
  <c r="AJ1445" i="3"/>
  <c r="AZ1445" i="3"/>
  <c r="AO1445" i="3"/>
  <c r="AS1445" i="3"/>
  <c r="AW1445" i="3"/>
  <c r="V1445" i="3"/>
  <c r="AL1445" i="3"/>
  <c r="BB1445" i="3"/>
  <c r="W1445" i="3"/>
  <c r="AM1445" i="3"/>
  <c r="BC1445" i="3"/>
  <c r="X1445" i="3"/>
  <c r="AN1445" i="3"/>
  <c r="BD1445" i="3"/>
  <c r="BE1445" i="3"/>
  <c r="BI1445" i="3"/>
  <c r="V1451" i="3"/>
  <c r="BD1451" i="3"/>
  <c r="W1451" i="3"/>
  <c r="Q1451" i="3"/>
  <c r="AK1451" i="3"/>
  <c r="AM1451" i="3"/>
  <c r="O1486" i="3"/>
  <c r="AG1486" i="3"/>
  <c r="W1489" i="3"/>
  <c r="AM1489" i="3"/>
  <c r="BC1489" i="3"/>
  <c r="X1489" i="3"/>
  <c r="AN1489" i="3"/>
  <c r="BD1489" i="3"/>
  <c r="U1489" i="3"/>
  <c r="AK1489" i="3"/>
  <c r="BA1489" i="3"/>
  <c r="AX1489" i="3"/>
  <c r="AA1489" i="3"/>
  <c r="AQ1489" i="3"/>
  <c r="BG1489" i="3"/>
  <c r="AB1489" i="3"/>
  <c r="AR1489" i="3"/>
  <c r="BH1489" i="3"/>
  <c r="Y1489" i="3"/>
  <c r="AO1489" i="3"/>
  <c r="BE1489" i="3"/>
  <c r="O1489" i="3"/>
  <c r="AE1489" i="3"/>
  <c r="AU1489" i="3"/>
  <c r="P1489" i="3"/>
  <c r="AF1489" i="3"/>
  <c r="AV1489" i="3"/>
  <c r="M1489" i="3"/>
  <c r="AC1489" i="3"/>
  <c r="AS1489" i="3"/>
  <c r="T1528" i="3"/>
  <c r="Q1528" i="3"/>
  <c r="AW1528" i="3"/>
  <c r="AD1528" i="3"/>
  <c r="AF1528" i="3"/>
  <c r="AC1528" i="3"/>
  <c r="BI1528" i="3"/>
  <c r="AP1528" i="3"/>
  <c r="W1528" i="3"/>
  <c r="AJ1528" i="3"/>
  <c r="AG1528" i="3"/>
  <c r="N1528" i="3"/>
  <c r="AT1528" i="3"/>
  <c r="BE1356" i="3"/>
  <c r="BL1356" i="3" s="1"/>
  <c r="AI1472" i="3"/>
  <c r="AP1361" i="3"/>
  <c r="BA1373" i="3"/>
  <c r="V1404" i="3"/>
  <c r="V1434" i="3"/>
  <c r="M1456" i="3"/>
  <c r="AQ1438" i="3"/>
  <c r="AH1395" i="3"/>
  <c r="AI1466" i="3"/>
  <c r="AI1464" i="3"/>
  <c r="AH1489" i="3"/>
  <c r="S1532" i="3"/>
  <c r="AA1368" i="3"/>
  <c r="S1368" i="3"/>
  <c r="AQ1368" i="3"/>
  <c r="AI1368" i="3"/>
  <c r="BG1368" i="3"/>
  <c r="W1441" i="3"/>
  <c r="AU1441" i="3"/>
  <c r="T1441" i="3"/>
  <c r="AJ1441" i="3"/>
  <c r="AZ1441" i="3"/>
  <c r="R1441" i="3"/>
  <c r="AH1441" i="3"/>
  <c r="AX1441" i="3"/>
  <c r="Y1441" i="3"/>
  <c r="BE1441" i="3"/>
  <c r="AQ1441" i="3"/>
  <c r="U1441" i="3"/>
  <c r="BA1441" i="3"/>
  <c r="O1441" i="3"/>
  <c r="X1441" i="3"/>
  <c r="AN1441" i="3"/>
  <c r="BD1441" i="3"/>
  <c r="V1441" i="3"/>
  <c r="AL1441" i="3"/>
  <c r="BB1441" i="3"/>
  <c r="AG1441" i="3"/>
  <c r="S1441" i="3"/>
  <c r="AY1441" i="3"/>
  <c r="AC1441" i="3"/>
  <c r="BI1441" i="3"/>
  <c r="AB1441" i="3"/>
  <c r="AR1441" i="3"/>
  <c r="BH1441" i="3"/>
  <c r="Z1441" i="3"/>
  <c r="AP1441" i="3"/>
  <c r="BF1441" i="3"/>
  <c r="AO1441" i="3"/>
  <c r="AA1441" i="3"/>
  <c r="BG1441" i="3"/>
  <c r="AK1441" i="3"/>
  <c r="BA1449" i="3"/>
  <c r="U1449" i="3"/>
  <c r="Z1449" i="3"/>
  <c r="AP1449" i="3"/>
  <c r="BF1449" i="3"/>
  <c r="AA1449" i="3"/>
  <c r="AQ1449" i="3"/>
  <c r="BG1449" i="3"/>
  <c r="AB1449" i="3"/>
  <c r="AR1449" i="3"/>
  <c r="BH1449" i="3"/>
  <c r="M1449" i="3"/>
  <c r="Q1449" i="3"/>
  <c r="N1449" i="3"/>
  <c r="AD1449" i="3"/>
  <c r="AT1449" i="3"/>
  <c r="O1449" i="3"/>
  <c r="AE1449" i="3"/>
  <c r="AU1449" i="3"/>
  <c r="P1449" i="3"/>
  <c r="AF1449" i="3"/>
  <c r="AV1449" i="3"/>
  <c r="Y1449" i="3"/>
  <c r="AC1449" i="3"/>
  <c r="AG1449" i="3"/>
  <c r="R1449" i="3"/>
  <c r="AH1449" i="3"/>
  <c r="AX1449" i="3"/>
  <c r="S1449" i="3"/>
  <c r="AI1449" i="3"/>
  <c r="AY1449" i="3"/>
  <c r="T1449" i="3"/>
  <c r="AJ1449" i="3"/>
  <c r="AZ1449" i="3"/>
  <c r="AO1449" i="3"/>
  <c r="AS1449" i="3"/>
  <c r="AW1449" i="3"/>
  <c r="W1491" i="3"/>
  <c r="AM1491" i="3"/>
  <c r="BC1491" i="3"/>
  <c r="X1491" i="3"/>
  <c r="AN1491" i="3"/>
  <c r="BD1491" i="3"/>
  <c r="U1491" i="3"/>
  <c r="AK1491" i="3"/>
  <c r="BA1491" i="3"/>
  <c r="BF1491" i="3"/>
  <c r="AX1491" i="3"/>
  <c r="AA1491" i="3"/>
  <c r="AQ1491" i="3"/>
  <c r="BG1491" i="3"/>
  <c r="AB1491" i="3"/>
  <c r="AR1491" i="3"/>
  <c r="BH1491" i="3"/>
  <c r="Y1491" i="3"/>
  <c r="AO1491" i="3"/>
  <c r="BE1491" i="3"/>
  <c r="AT1491" i="3"/>
  <c r="AP1491" i="3"/>
  <c r="O1491" i="3"/>
  <c r="AE1491" i="3"/>
  <c r="AU1491" i="3"/>
  <c r="P1491" i="3"/>
  <c r="AF1491" i="3"/>
  <c r="AV1491" i="3"/>
  <c r="M1491" i="3"/>
  <c r="AC1491" i="3"/>
  <c r="AS1491" i="3"/>
  <c r="BI1491" i="3"/>
  <c r="AD1491" i="3"/>
  <c r="Z1491" i="3"/>
  <c r="T1491" i="3"/>
  <c r="AG1491" i="3"/>
  <c r="S1491" i="3"/>
  <c r="AJ1491" i="3"/>
  <c r="AW1491" i="3"/>
  <c r="AI1491" i="3"/>
  <c r="AZ1491" i="3"/>
  <c r="N1491" i="3"/>
  <c r="AR1346" i="3"/>
  <c r="AV1346" i="3"/>
  <c r="X1346" i="3"/>
  <c r="M1346" i="3"/>
  <c r="T1346" i="3"/>
  <c r="AN1346" i="3"/>
  <c r="P1346" i="3"/>
  <c r="AJ1346" i="3"/>
  <c r="BD1346" i="3"/>
  <c r="AZ1346" i="3"/>
  <c r="AF1346" i="3"/>
  <c r="BG1470" i="3"/>
  <c r="AI1470" i="3"/>
  <c r="S1470" i="3"/>
  <c r="O1470" i="3"/>
  <c r="AA1470" i="3"/>
  <c r="AE1470" i="3"/>
  <c r="P1470" i="3"/>
  <c r="AF1470" i="3"/>
  <c r="AV1470" i="3"/>
  <c r="M1470" i="3"/>
  <c r="AC1470" i="3"/>
  <c r="AS1470" i="3"/>
  <c r="BI1470" i="3"/>
  <c r="Z1470" i="3"/>
  <c r="AP1470" i="3"/>
  <c r="BF1470" i="3"/>
  <c r="W1470" i="3"/>
  <c r="AQ1470" i="3"/>
  <c r="T1470" i="3"/>
  <c r="AJ1470" i="3"/>
  <c r="AZ1470" i="3"/>
  <c r="Q1470" i="3"/>
  <c r="AG1470" i="3"/>
  <c r="AW1470" i="3"/>
  <c r="N1470" i="3"/>
  <c r="AD1470" i="3"/>
  <c r="AT1470" i="3"/>
  <c r="AY1470" i="3"/>
  <c r="X1470" i="3"/>
  <c r="AN1470" i="3"/>
  <c r="BD1470" i="3"/>
  <c r="U1470" i="3"/>
  <c r="AK1470" i="3"/>
  <c r="BA1470" i="3"/>
  <c r="R1470" i="3"/>
  <c r="AH1470" i="3"/>
  <c r="AX1470" i="3"/>
  <c r="BC1470" i="3"/>
  <c r="K1314" i="3"/>
  <c r="K1261" i="3"/>
  <c r="Q1346" i="3"/>
  <c r="AG1346" i="3"/>
  <c r="AW1346" i="3"/>
  <c r="R1346" i="3"/>
  <c r="AH1346" i="3"/>
  <c r="AX1346" i="3"/>
  <c r="AH1341" i="3"/>
  <c r="AU1341" i="3"/>
  <c r="O1341" i="3"/>
  <c r="AD1341" i="3"/>
  <c r="BE1341" i="3"/>
  <c r="AO1341" i="3"/>
  <c r="Y1341" i="3"/>
  <c r="BH1341" i="3"/>
  <c r="AR1341" i="3"/>
  <c r="AB1341" i="3"/>
  <c r="BG1341" i="3"/>
  <c r="BC1346" i="3"/>
  <c r="AM1346" i="3"/>
  <c r="W1346" i="3"/>
  <c r="X1361" i="3"/>
  <c r="BD1361" i="3"/>
  <c r="BC1361" i="3"/>
  <c r="AM1361" i="3"/>
  <c r="W1361" i="3"/>
  <c r="BE1361" i="3"/>
  <c r="AO1361" i="3"/>
  <c r="Y1361" i="3"/>
  <c r="AR1361" i="3"/>
  <c r="BF1361" i="3"/>
  <c r="Z1361" i="3"/>
  <c r="AT1368" i="3"/>
  <c r="AD1368" i="3"/>
  <c r="N1368" i="3"/>
  <c r="AW1368" i="3"/>
  <c r="AG1368" i="3"/>
  <c r="Q1368" i="3"/>
  <c r="AZ1368" i="3"/>
  <c r="AJ1368" i="3"/>
  <c r="T1368" i="3"/>
  <c r="AW1373" i="3"/>
  <c r="AS1373" i="3"/>
  <c r="AO1373" i="3"/>
  <c r="AZ1373" i="3"/>
  <c r="AJ1373" i="3"/>
  <c r="T1373" i="3"/>
  <c r="AY1373" i="3"/>
  <c r="AI1373" i="3"/>
  <c r="S1373" i="3"/>
  <c r="AX1373" i="3"/>
  <c r="AH1373" i="3"/>
  <c r="R1373" i="3"/>
  <c r="AJ1404" i="3"/>
  <c r="AY1404" i="3"/>
  <c r="S1404" i="3"/>
  <c r="AH1404" i="3"/>
  <c r="AZ1406" i="3"/>
  <c r="T1406" i="3"/>
  <c r="AH1406" i="3"/>
  <c r="AZ1414" i="3"/>
  <c r="T1414" i="3"/>
  <c r="AH1414" i="3"/>
  <c r="AW1405" i="3"/>
  <c r="AS1404" i="3"/>
  <c r="BD1405" i="3"/>
  <c r="AW1441" i="3"/>
  <c r="N1441" i="3"/>
  <c r="AM1470" i="3"/>
  <c r="AP1456" i="3"/>
  <c r="AC1456" i="3"/>
  <c r="P1456" i="3"/>
  <c r="AL1470" i="3"/>
  <c r="Y1470" i="3"/>
  <c r="Y1434" i="3"/>
  <c r="BD1434" i="3"/>
  <c r="AL1434" i="3"/>
  <c r="BI1449" i="3"/>
  <c r="X1449" i="3"/>
  <c r="BB1449" i="3"/>
  <c r="BA1475" i="3"/>
  <c r="AT1475" i="3"/>
  <c r="AY1491" i="3"/>
  <c r="AW1406" i="3"/>
  <c r="Y1406" i="3"/>
  <c r="AQ1406" i="3"/>
  <c r="AM1406" i="3"/>
  <c r="BI1406" i="3"/>
  <c r="AC1406" i="3"/>
  <c r="Z1406" i="3"/>
  <c r="AP1406" i="3"/>
  <c r="BF1406" i="3"/>
  <c r="AB1406" i="3"/>
  <c r="AR1406" i="3"/>
  <c r="BH1406" i="3"/>
  <c r="AE1406" i="3"/>
  <c r="BA1406" i="3"/>
  <c r="U1406" i="3"/>
  <c r="N1406" i="3"/>
  <c r="AD1406" i="3"/>
  <c r="AT1406" i="3"/>
  <c r="P1406" i="3"/>
  <c r="AF1406" i="3"/>
  <c r="AV1406" i="3"/>
  <c r="BC1406" i="3"/>
  <c r="W1406" i="3"/>
  <c r="BG1414" i="3"/>
  <c r="AA1414" i="3"/>
  <c r="AW1414" i="3"/>
  <c r="Y1414" i="3"/>
  <c r="AQ1414" i="3"/>
  <c r="M1414" i="3"/>
  <c r="S1414" i="3"/>
  <c r="AO1414" i="3"/>
  <c r="Q1414" i="3"/>
  <c r="AI1414" i="3"/>
  <c r="BE1414" i="3"/>
  <c r="AY1414" i="3"/>
  <c r="AG1414" i="3"/>
  <c r="AM1414" i="3"/>
  <c r="BI1414" i="3"/>
  <c r="AC1414" i="3"/>
  <c r="Z1414" i="3"/>
  <c r="AP1414" i="3"/>
  <c r="BF1414" i="3"/>
  <c r="AB1414" i="3"/>
  <c r="AR1414" i="3"/>
  <c r="BH1414" i="3"/>
  <c r="AE1414" i="3"/>
  <c r="BA1414" i="3"/>
  <c r="U1414" i="3"/>
  <c r="N1414" i="3"/>
  <c r="AD1414" i="3"/>
  <c r="AT1414" i="3"/>
  <c r="P1414" i="3"/>
  <c r="AF1414" i="3"/>
  <c r="AV1414" i="3"/>
  <c r="BC1414" i="3"/>
  <c r="W1414" i="3"/>
  <c r="K1313" i="3"/>
  <c r="L1292" i="3"/>
  <c r="K1277" i="3"/>
  <c r="AB1277" i="3" s="1"/>
  <c r="U1346" i="3"/>
  <c r="AK1346" i="3"/>
  <c r="BA1346" i="3"/>
  <c r="V1346" i="3"/>
  <c r="AL1346" i="3"/>
  <c r="BB1346" i="3"/>
  <c r="BF1341" i="3"/>
  <c r="Z1341" i="3"/>
  <c r="AM1341" i="3"/>
  <c r="BB1341" i="3"/>
  <c r="V1341" i="3"/>
  <c r="BA1341" i="3"/>
  <c r="AK1341" i="3"/>
  <c r="U1341" i="3"/>
  <c r="BD1341" i="3"/>
  <c r="AN1341" i="3"/>
  <c r="AY1346" i="3"/>
  <c r="AI1346" i="3"/>
  <c r="S1346" i="3"/>
  <c r="AF1361" i="3"/>
  <c r="AY1361" i="3"/>
  <c r="AI1361" i="3"/>
  <c r="S1361" i="3"/>
  <c r="BA1361" i="3"/>
  <c r="AK1361" i="3"/>
  <c r="U1361" i="3"/>
  <c r="N1361" i="3"/>
  <c r="W1368" i="3"/>
  <c r="AJ1361" i="3"/>
  <c r="AX1361" i="3"/>
  <c r="R1361" i="3"/>
  <c r="BF1368" i="3"/>
  <c r="AP1368" i="3"/>
  <c r="Z1368" i="3"/>
  <c r="BI1368" i="3"/>
  <c r="AS1368" i="3"/>
  <c r="AC1368" i="3"/>
  <c r="M1368" i="3"/>
  <c r="AV1368" i="3"/>
  <c r="AF1368" i="3"/>
  <c r="P1368" i="3"/>
  <c r="O1368" i="3"/>
  <c r="AG1373" i="3"/>
  <c r="AC1373" i="3"/>
  <c r="Y1373" i="3"/>
  <c r="AV1373" i="3"/>
  <c r="AF1373" i="3"/>
  <c r="P1373" i="3"/>
  <c r="AU1373" i="3"/>
  <c r="AE1373" i="3"/>
  <c r="O1373" i="3"/>
  <c r="AT1373" i="3"/>
  <c r="AD1373" i="3"/>
  <c r="N1373" i="3"/>
  <c r="BD1404" i="3"/>
  <c r="X1404" i="3"/>
  <c r="AM1404" i="3"/>
  <c r="BB1404" i="3"/>
  <c r="AN1406" i="3"/>
  <c r="BB1406" i="3"/>
  <c r="V1406" i="3"/>
  <c r="AN1414" i="3"/>
  <c r="BB1414" i="3"/>
  <c r="V1414" i="3"/>
  <c r="BE1405" i="3"/>
  <c r="BB1405" i="3"/>
  <c r="AU1406" i="3"/>
  <c r="AU1414" i="3"/>
  <c r="AS1441" i="3"/>
  <c r="Q1441" i="3"/>
  <c r="AV1441" i="3"/>
  <c r="BC1456" i="3"/>
  <c r="Z1456" i="3"/>
  <c r="V1470" i="3"/>
  <c r="BH1470" i="3"/>
  <c r="AM1434" i="3"/>
  <c r="AN1434" i="3"/>
  <c r="BE1449" i="3"/>
  <c r="BC1449" i="3"/>
  <c r="AL1449" i="3"/>
  <c r="M1475" i="3"/>
  <c r="AQ1341" i="3"/>
  <c r="S1341" i="3"/>
  <c r="AI1341" i="3"/>
  <c r="U1404" i="3"/>
  <c r="M1404" i="3"/>
  <c r="BE1404" i="3"/>
  <c r="Z1404" i="3"/>
  <c r="AP1404" i="3"/>
  <c r="BF1404" i="3"/>
  <c r="AA1404" i="3"/>
  <c r="AQ1404" i="3"/>
  <c r="BG1404" i="3"/>
  <c r="AB1404" i="3"/>
  <c r="AR1404" i="3"/>
  <c r="BH1404" i="3"/>
  <c r="BI1404" i="3"/>
  <c r="AO1404" i="3"/>
  <c r="N1404" i="3"/>
  <c r="AD1404" i="3"/>
  <c r="AT1404" i="3"/>
  <c r="O1404" i="3"/>
  <c r="AE1404" i="3"/>
  <c r="AU1404" i="3"/>
  <c r="P1404" i="3"/>
  <c r="AF1404" i="3"/>
  <c r="AV1404" i="3"/>
  <c r="Z1434" i="3"/>
  <c r="AP1434" i="3"/>
  <c r="BF1434" i="3"/>
  <c r="AB1434" i="3"/>
  <c r="AR1434" i="3"/>
  <c r="BH1434" i="3"/>
  <c r="AK1434" i="3"/>
  <c r="O1434" i="3"/>
  <c r="AU1434" i="3"/>
  <c r="AG1434" i="3"/>
  <c r="S1434" i="3"/>
  <c r="AI1434" i="3"/>
  <c r="N1434" i="3"/>
  <c r="AD1434" i="3"/>
  <c r="AT1434" i="3"/>
  <c r="P1434" i="3"/>
  <c r="AF1434" i="3"/>
  <c r="AV1434" i="3"/>
  <c r="M1434" i="3"/>
  <c r="AS1434" i="3"/>
  <c r="W1434" i="3"/>
  <c r="BC1434" i="3"/>
  <c r="AO1434" i="3"/>
  <c r="AY1434" i="3"/>
  <c r="R1434" i="3"/>
  <c r="AH1434" i="3"/>
  <c r="AX1434" i="3"/>
  <c r="T1434" i="3"/>
  <c r="AJ1434" i="3"/>
  <c r="AZ1434" i="3"/>
  <c r="U1434" i="3"/>
  <c r="BA1434" i="3"/>
  <c r="AE1434" i="3"/>
  <c r="Q1434" i="3"/>
  <c r="AW1434" i="3"/>
  <c r="AA1434" i="3"/>
  <c r="O1456" i="3"/>
  <c r="AQ1456" i="3"/>
  <c r="BG1456" i="3"/>
  <c r="T1456" i="3"/>
  <c r="AJ1456" i="3"/>
  <c r="AZ1456" i="3"/>
  <c r="Q1456" i="3"/>
  <c r="AG1456" i="3"/>
  <c r="AW1456" i="3"/>
  <c r="N1456" i="3"/>
  <c r="AD1456" i="3"/>
  <c r="AT1456" i="3"/>
  <c r="AM1456" i="3"/>
  <c r="AA1456" i="3"/>
  <c r="AU1456" i="3"/>
  <c r="X1456" i="3"/>
  <c r="AN1456" i="3"/>
  <c r="BD1456" i="3"/>
  <c r="U1456" i="3"/>
  <c r="AK1456" i="3"/>
  <c r="BA1456" i="3"/>
  <c r="R1456" i="3"/>
  <c r="AH1456" i="3"/>
  <c r="AX1456" i="3"/>
  <c r="W1456" i="3"/>
  <c r="AE1456" i="3"/>
  <c r="AB1456" i="3"/>
  <c r="AR1456" i="3"/>
  <c r="BH1456" i="3"/>
  <c r="Y1456" i="3"/>
  <c r="AO1456" i="3"/>
  <c r="BE1456" i="3"/>
  <c r="V1456" i="3"/>
  <c r="AL1456" i="3"/>
  <c r="BB1456" i="3"/>
  <c r="V1475" i="3"/>
  <c r="AL1475" i="3"/>
  <c r="BB1475" i="3"/>
  <c r="X1475" i="3"/>
  <c r="AN1475" i="3"/>
  <c r="BD1475" i="3"/>
  <c r="AC1475" i="3"/>
  <c r="BI1475" i="3"/>
  <c r="AM1475" i="3"/>
  <c r="Y1475" i="3"/>
  <c r="BE1475" i="3"/>
  <c r="BG1475" i="3"/>
  <c r="AD1475" i="3"/>
  <c r="AX1475" i="3"/>
  <c r="AB1475" i="3"/>
  <c r="AV1475" i="3"/>
  <c r="U1475" i="3"/>
  <c r="O1475" i="3"/>
  <c r="BC1475" i="3"/>
  <c r="AW1475" i="3"/>
  <c r="N1475" i="3"/>
  <c r="AH1475" i="3"/>
  <c r="BF1475" i="3"/>
  <c r="AF1475" i="3"/>
  <c r="AZ1475" i="3"/>
  <c r="AK1475" i="3"/>
  <c r="W1475" i="3"/>
  <c r="Q1475" i="3"/>
  <c r="AA1475" i="3"/>
  <c r="AY1475" i="3"/>
  <c r="R1475" i="3"/>
  <c r="AP1475" i="3"/>
  <c r="P1475" i="3"/>
  <c r="AJ1475" i="3"/>
  <c r="BH1475" i="3"/>
  <c r="AS1475" i="3"/>
  <c r="AE1475" i="3"/>
  <c r="AG1475" i="3"/>
  <c r="AC1405" i="3"/>
  <c r="AE1405" i="3"/>
  <c r="BA1405" i="3"/>
  <c r="S1405" i="3"/>
  <c r="BC1405" i="3"/>
  <c r="AS1405" i="3"/>
  <c r="AU1405" i="3"/>
  <c r="W1405" i="3"/>
  <c r="AM1405" i="3"/>
  <c r="BI1405" i="3"/>
  <c r="U1405" i="3"/>
  <c r="M1405" i="3"/>
  <c r="O1405" i="3"/>
  <c r="BG1405" i="3"/>
  <c r="AA1405" i="3"/>
  <c r="AB1405" i="3"/>
  <c r="AR1405" i="3"/>
  <c r="BH1405" i="3"/>
  <c r="Z1405" i="3"/>
  <c r="AP1405" i="3"/>
  <c r="BF1405" i="3"/>
  <c r="AO1405" i="3"/>
  <c r="AK1405" i="3"/>
  <c r="AY1405" i="3"/>
  <c r="P1405" i="3"/>
  <c r="AF1405" i="3"/>
  <c r="AV1405" i="3"/>
  <c r="N1405" i="3"/>
  <c r="AD1405" i="3"/>
  <c r="AT1405" i="3"/>
  <c r="AG1405" i="3"/>
  <c r="AQ1405" i="3"/>
  <c r="T1405" i="3"/>
  <c r="AJ1405" i="3"/>
  <c r="AZ1405" i="3"/>
  <c r="R1405" i="3"/>
  <c r="AH1405" i="3"/>
  <c r="AX1405" i="3"/>
  <c r="X1494" i="3"/>
  <c r="AJ1494" i="3"/>
  <c r="AB1494" i="3"/>
  <c r="AN1494" i="3"/>
  <c r="AZ1494" i="3"/>
  <c r="AV1494" i="3"/>
  <c r="BD1494" i="3"/>
  <c r="T1494" i="3"/>
  <c r="AF1494" i="3"/>
  <c r="AR1494" i="3"/>
  <c r="U1494" i="3"/>
  <c r="AK1494" i="3"/>
  <c r="BA1494" i="3"/>
  <c r="R1494" i="3"/>
  <c r="AH1494" i="3"/>
  <c r="AX1494" i="3"/>
  <c r="S1494" i="3"/>
  <c r="AI1494" i="3"/>
  <c r="AY1494" i="3"/>
  <c r="P1494" i="3"/>
  <c r="Y1494" i="3"/>
  <c r="AO1494" i="3"/>
  <c r="BE1494" i="3"/>
  <c r="V1494" i="3"/>
  <c r="AL1494" i="3"/>
  <c r="BB1494" i="3"/>
  <c r="W1494" i="3"/>
  <c r="AM1494" i="3"/>
  <c r="BC1494" i="3"/>
  <c r="M1494" i="3"/>
  <c r="AC1494" i="3"/>
  <c r="AS1494" i="3"/>
  <c r="BI1494" i="3"/>
  <c r="Z1494" i="3"/>
  <c r="AP1494" i="3"/>
  <c r="BF1494" i="3"/>
  <c r="AA1494" i="3"/>
  <c r="AQ1494" i="3"/>
  <c r="BG1494" i="3"/>
  <c r="Q1494" i="3"/>
  <c r="AD1494" i="3"/>
  <c r="AU1494" i="3"/>
  <c r="BH1494" i="3"/>
  <c r="AG1494" i="3"/>
  <c r="AT1494" i="3"/>
  <c r="AW1494" i="3"/>
  <c r="O1494" i="3"/>
  <c r="K1303" i="3"/>
  <c r="K1301" i="3"/>
  <c r="L1270" i="3"/>
  <c r="X1270" i="3" s="1"/>
  <c r="Y1346" i="3"/>
  <c r="AO1346" i="3"/>
  <c r="BE1346" i="3"/>
  <c r="Z1346" i="3"/>
  <c r="AP1346" i="3"/>
  <c r="BF1346" i="3"/>
  <c r="AX1341" i="3"/>
  <c r="R1341" i="3"/>
  <c r="AE1341" i="3"/>
  <c r="AT1341" i="3"/>
  <c r="N1341" i="3"/>
  <c r="AW1341" i="3"/>
  <c r="AG1341" i="3"/>
  <c r="Q1341" i="3"/>
  <c r="AZ1341" i="3"/>
  <c r="AJ1341" i="3"/>
  <c r="T1341" i="3"/>
  <c r="AY1341" i="3"/>
  <c r="AU1346" i="3"/>
  <c r="AE1346" i="3"/>
  <c r="O1346" i="3"/>
  <c r="AN1361" i="3"/>
  <c r="AU1361" i="3"/>
  <c r="AE1361" i="3"/>
  <c r="O1361" i="3"/>
  <c r="AW1361" i="3"/>
  <c r="AG1361" i="3"/>
  <c r="Q1361" i="3"/>
  <c r="AT1361" i="3"/>
  <c r="AM1368" i="3"/>
  <c r="BH1361" i="3"/>
  <c r="AB1361" i="3"/>
  <c r="BB1368" i="3"/>
  <c r="AL1368" i="3"/>
  <c r="V1368" i="3"/>
  <c r="BE1368" i="3"/>
  <c r="AO1368" i="3"/>
  <c r="Y1368" i="3"/>
  <c r="BH1368" i="3"/>
  <c r="AR1368" i="3"/>
  <c r="AB1368" i="3"/>
  <c r="AE1368" i="3"/>
  <c r="AK1373" i="3"/>
  <c r="Q1373" i="3"/>
  <c r="M1373" i="3"/>
  <c r="BH1373" i="3"/>
  <c r="AR1373" i="3"/>
  <c r="AB1373" i="3"/>
  <c r="BG1373" i="3"/>
  <c r="AQ1373" i="3"/>
  <c r="AA1373" i="3"/>
  <c r="BF1373" i="3"/>
  <c r="AP1373" i="3"/>
  <c r="Z1373" i="3"/>
  <c r="AZ1404" i="3"/>
  <c r="T1404" i="3"/>
  <c r="AI1404" i="3"/>
  <c r="AX1404" i="3"/>
  <c r="R1404" i="3"/>
  <c r="AJ1406" i="3"/>
  <c r="AX1406" i="3"/>
  <c r="R1406" i="3"/>
  <c r="AJ1414" i="3"/>
  <c r="AX1414" i="3"/>
  <c r="R1414" i="3"/>
  <c r="Q1405" i="3"/>
  <c r="AK1406" i="3"/>
  <c r="AK1414" i="3"/>
  <c r="AL1405" i="3"/>
  <c r="X1405" i="3"/>
  <c r="AY1368" i="3"/>
  <c r="M1441" i="3"/>
  <c r="AT1441" i="3"/>
  <c r="AF1441" i="3"/>
  <c r="BI1456" i="3"/>
  <c r="AV1456" i="3"/>
  <c r="BE1470" i="3"/>
  <c r="AR1470" i="3"/>
  <c r="BG1434" i="3"/>
  <c r="BI1434" i="3"/>
  <c r="X1434" i="3"/>
  <c r="BD1449" i="3"/>
  <c r="AM1449" i="3"/>
  <c r="V1449" i="3"/>
  <c r="BK1449" i="3" s="1"/>
  <c r="AO1475" i="3"/>
  <c r="AR1475" i="3"/>
  <c r="AE1494" i="3"/>
  <c r="P1420" i="3"/>
  <c r="N1457" i="3"/>
  <c r="AD1457" i="3"/>
  <c r="AT1457" i="3"/>
  <c r="O1457" i="3"/>
  <c r="AE1457" i="3"/>
  <c r="AU1457" i="3"/>
  <c r="P1457" i="3"/>
  <c r="AF1457" i="3"/>
  <c r="AV1457" i="3"/>
  <c r="AH1420" i="3"/>
  <c r="AG1422" i="3"/>
  <c r="T1498" i="3"/>
  <c r="AP1498" i="3"/>
  <c r="BD1498" i="3"/>
  <c r="AT1498" i="3"/>
  <c r="AZ1498" i="3"/>
  <c r="Y1498" i="3"/>
  <c r="AO1498" i="3"/>
  <c r="BE1498" i="3"/>
  <c r="W1498" i="3"/>
  <c r="AM1498" i="3"/>
  <c r="BC1498" i="3"/>
  <c r="P1498" i="3"/>
  <c r="V1498" i="3"/>
  <c r="AR1498" i="3"/>
  <c r="M1498" i="3"/>
  <c r="AC1498" i="3"/>
  <c r="AS1498" i="3"/>
  <c r="BI1498" i="3"/>
  <c r="AA1498" i="3"/>
  <c r="AQ1498" i="3"/>
  <c r="BG1498" i="3"/>
  <c r="X1498" i="3"/>
  <c r="N1498" i="3"/>
  <c r="AJ1498" i="3"/>
  <c r="Q1498" i="3"/>
  <c r="AG1498" i="3"/>
  <c r="AW1498" i="3"/>
  <c r="O1498" i="3"/>
  <c r="AE1498" i="3"/>
  <c r="AU1498" i="3"/>
  <c r="BF1514" i="3"/>
  <c r="BB1514" i="3"/>
  <c r="N1514" i="3"/>
  <c r="AT1514" i="3"/>
  <c r="Z1514" i="3"/>
  <c r="AD1514" i="3"/>
  <c r="AZ1514" i="3"/>
  <c r="U1514" i="3"/>
  <c r="AK1514" i="3"/>
  <c r="BA1514" i="3"/>
  <c r="S1514" i="3"/>
  <c r="AI1514" i="3"/>
  <c r="AY1514" i="3"/>
  <c r="V1514" i="3"/>
  <c r="AR1514" i="3"/>
  <c r="Y1514" i="3"/>
  <c r="AO1514" i="3"/>
  <c r="BE1514" i="3"/>
  <c r="W1514" i="3"/>
  <c r="AM1514" i="3"/>
  <c r="BC1514" i="3"/>
  <c r="AJ1514" i="3"/>
  <c r="M1514" i="3"/>
  <c r="AC1514" i="3"/>
  <c r="AS1514" i="3"/>
  <c r="BI1514" i="3"/>
  <c r="AA1514" i="3"/>
  <c r="AQ1514" i="3"/>
  <c r="BG1514" i="3"/>
  <c r="AM1422" i="3"/>
  <c r="AI1454" i="3"/>
  <c r="AA1454" i="3"/>
  <c r="AQ1454" i="3"/>
  <c r="O1454" i="3"/>
  <c r="BG1454" i="3"/>
  <c r="S1454" i="3"/>
  <c r="N1459" i="3"/>
  <c r="AD1459" i="3"/>
  <c r="AT1459" i="3"/>
  <c r="O1459" i="3"/>
  <c r="AE1459" i="3"/>
  <c r="AU1459" i="3"/>
  <c r="P1459" i="3"/>
  <c r="AF1459" i="3"/>
  <c r="AV1459" i="3"/>
  <c r="Y1459" i="3"/>
  <c r="AC1459" i="3"/>
  <c r="AG1459" i="3"/>
  <c r="R1459" i="3"/>
  <c r="AH1459" i="3"/>
  <c r="AX1459" i="3"/>
  <c r="S1459" i="3"/>
  <c r="AI1459" i="3"/>
  <c r="AY1459" i="3"/>
  <c r="T1459" i="3"/>
  <c r="AJ1459" i="3"/>
  <c r="AZ1459" i="3"/>
  <c r="AO1459" i="3"/>
  <c r="AS1459" i="3"/>
  <c r="AW1459" i="3"/>
  <c r="V1459" i="3"/>
  <c r="AL1459" i="3"/>
  <c r="BB1459" i="3"/>
  <c r="W1459" i="3"/>
  <c r="AM1459" i="3"/>
  <c r="BC1459" i="3"/>
  <c r="X1459" i="3"/>
  <c r="AN1459" i="3"/>
  <c r="BD1459" i="3"/>
  <c r="BE1459" i="3"/>
  <c r="BI1459" i="3"/>
  <c r="U1459" i="3"/>
  <c r="AP1523" i="3"/>
  <c r="BG1523" i="3"/>
  <c r="V1485" i="3"/>
  <c r="AP1485" i="3"/>
  <c r="W1485" i="3"/>
  <c r="AW1485" i="3"/>
  <c r="X1485" i="3"/>
  <c r="BD1485" i="3"/>
  <c r="AE1485" i="3"/>
  <c r="Z1485" i="3"/>
  <c r="AX1485" i="3"/>
  <c r="AB1485" i="3"/>
  <c r="BC1485" i="3"/>
  <c r="AI1485" i="3"/>
  <c r="BH1518" i="3"/>
  <c r="AL1518" i="3"/>
  <c r="N1518" i="3"/>
  <c r="N1385" i="3"/>
  <c r="AT1385" i="3"/>
  <c r="AP1385" i="3"/>
  <c r="AR1385" i="3"/>
  <c r="AJ1385" i="3"/>
  <c r="V1385" i="3"/>
  <c r="BB1385" i="3"/>
  <c r="AZ1385" i="3"/>
  <c r="BD1385" i="3"/>
  <c r="AV1385" i="3"/>
  <c r="AD1385" i="3"/>
  <c r="T1385" i="3"/>
  <c r="X1385" i="3"/>
  <c r="P1385" i="3"/>
  <c r="BF1385" i="3"/>
  <c r="O1450" i="3"/>
  <c r="AY1450" i="3"/>
  <c r="S1450" i="3"/>
  <c r="R1498" i="3"/>
  <c r="AX1498" i="3"/>
  <c r="AF1498" i="3"/>
  <c r="AL1498" i="3"/>
  <c r="Z1498" i="3"/>
  <c r="BF1498" i="3"/>
  <c r="AN1498" i="3"/>
  <c r="AD1498" i="3"/>
  <c r="AQ1534" i="3"/>
  <c r="AB1534" i="3"/>
  <c r="BH1534" i="3"/>
  <c r="X1534" i="3"/>
  <c r="AM1534" i="3"/>
  <c r="Y1534" i="3"/>
  <c r="AO1534" i="3"/>
  <c r="BE1534" i="3"/>
  <c r="V1534" i="3"/>
  <c r="AL1534" i="3"/>
  <c r="BB1534" i="3"/>
  <c r="S1534" i="3"/>
  <c r="AY1534" i="3"/>
  <c r="AJ1534" i="3"/>
  <c r="AN1534" i="3"/>
  <c r="AF1534" i="3"/>
  <c r="AE1534" i="3"/>
  <c r="M1534" i="3"/>
  <c r="AC1534" i="3"/>
  <c r="AS1534" i="3"/>
  <c r="BI1534" i="3"/>
  <c r="Z1534" i="3"/>
  <c r="AP1534" i="3"/>
  <c r="BF1534" i="3"/>
  <c r="O1534" i="3"/>
  <c r="AA1534" i="3"/>
  <c r="BG1534" i="3"/>
  <c r="AR1534" i="3"/>
  <c r="BD1534" i="3"/>
  <c r="AV1534" i="3"/>
  <c r="BC1534" i="3"/>
  <c r="W1534" i="3"/>
  <c r="AM1528" i="3"/>
  <c r="AQ1528" i="3"/>
  <c r="O1528" i="3"/>
  <c r="S1528" i="3"/>
  <c r="X1528" i="3"/>
  <c r="AN1528" i="3"/>
  <c r="U1528" i="3"/>
  <c r="AK1528" i="3"/>
  <c r="BA1528" i="3"/>
  <c r="R1528" i="3"/>
  <c r="AH1528" i="3"/>
  <c r="AX1528" i="3"/>
  <c r="AY1528" i="3"/>
  <c r="AZ1528" i="3"/>
  <c r="AE1528" i="3"/>
  <c r="AV1528" i="3"/>
  <c r="AB1528" i="3"/>
  <c r="AR1528" i="3"/>
  <c r="Y1528" i="3"/>
  <c r="AO1528" i="3"/>
  <c r="BE1528" i="3"/>
  <c r="V1528" i="3"/>
  <c r="AL1528" i="3"/>
  <c r="BB1528" i="3"/>
  <c r="BG1528" i="3"/>
  <c r="BH1528" i="3"/>
  <c r="AU1528" i="3"/>
  <c r="BD1528" i="3"/>
  <c r="W1478" i="3"/>
  <c r="O1478" i="3"/>
  <c r="AE1478" i="3"/>
  <c r="AU1478" i="3"/>
  <c r="Z1519" i="3"/>
  <c r="AS1519" i="3"/>
  <c r="AG1519" i="3"/>
  <c r="AC1519" i="3"/>
  <c r="R1519" i="3"/>
  <c r="AZ1519" i="3"/>
  <c r="AL1385" i="3"/>
  <c r="AV1490" i="3"/>
  <c r="AF1490" i="3"/>
  <c r="AI1528" i="3"/>
  <c r="AA1436" i="3"/>
  <c r="S1436" i="3"/>
  <c r="BK1436" i="3" s="1"/>
  <c r="AY1436" i="3"/>
  <c r="AI1436" i="3"/>
  <c r="BA1465" i="3"/>
  <c r="U1465" i="3"/>
  <c r="BA1471" i="3"/>
  <c r="U1471" i="3"/>
  <c r="S1527" i="3"/>
  <c r="AS1527" i="3"/>
  <c r="M1527" i="3"/>
  <c r="P1484" i="3"/>
  <c r="AV1484" i="3"/>
  <c r="AD1484" i="3"/>
  <c r="Q1484" i="3"/>
  <c r="AI1484" i="3"/>
  <c r="AS1484" i="3"/>
  <c r="X1484" i="3"/>
  <c r="BD1484" i="3"/>
  <c r="AL1484" i="3"/>
  <c r="AG1484" i="3"/>
  <c r="AY1484" i="3"/>
  <c r="BI1484" i="3"/>
  <c r="Z1385" i="3"/>
  <c r="M1385" i="3"/>
  <c r="U1485" i="3"/>
  <c r="AL1512" i="3"/>
  <c r="P1512" i="3"/>
  <c r="AA1528" i="3"/>
  <c r="BE1383" i="3"/>
  <c r="BL1383" i="3" s="1"/>
  <c r="S1383" i="3"/>
  <c r="AP1349" i="3"/>
  <c r="Z1349" i="3"/>
  <c r="BF1349" i="3"/>
  <c r="BH1357" i="3"/>
  <c r="AH1357" i="3"/>
  <c r="W1357" i="3"/>
  <c r="AM1357" i="3"/>
  <c r="AB1357" i="3"/>
  <c r="R1357" i="3"/>
  <c r="AX1357" i="3"/>
  <c r="V1390" i="3"/>
  <c r="BB1390" i="3"/>
  <c r="AT1390" i="3"/>
  <c r="AD1390" i="3"/>
  <c r="AD1361" i="3"/>
  <c r="AP1391" i="3"/>
  <c r="AY1464" i="3"/>
  <c r="BH1346" i="3"/>
  <c r="AE1480" i="3"/>
  <c r="BJ1480" i="3" s="1"/>
  <c r="AI1458" i="3"/>
  <c r="BL1458" i="3" s="1"/>
  <c r="AQ1434" i="3"/>
  <c r="Z1440" i="3"/>
  <c r="Z1353" i="3"/>
  <c r="AY1483" i="3"/>
  <c r="AV1525" i="3"/>
  <c r="AQ1410" i="3"/>
  <c r="T1439" i="3"/>
  <c r="AK1459" i="3"/>
  <c r="AY1448" i="3"/>
  <c r="AD1426" i="3"/>
  <c r="T1506" i="3"/>
  <c r="R1506" i="3"/>
  <c r="AX1506" i="3"/>
  <c r="AV1506" i="3"/>
  <c r="Z1506" i="3"/>
  <c r="BF1506" i="3"/>
  <c r="X1506" i="3"/>
  <c r="BB1506" i="3"/>
  <c r="V1506" i="3"/>
  <c r="AH1506" i="3"/>
  <c r="P1506" i="3"/>
  <c r="AN1506" i="3"/>
  <c r="AB1492" i="3"/>
  <c r="BD1492" i="3"/>
  <c r="T1492" i="3"/>
  <c r="AV1492" i="3"/>
  <c r="X1492" i="3"/>
  <c r="AJ1492" i="3"/>
  <c r="T1504" i="3"/>
  <c r="AP1504" i="3"/>
  <c r="AN1504" i="3"/>
  <c r="AV1504" i="3"/>
  <c r="R1504" i="3"/>
  <c r="AX1504" i="3"/>
  <c r="BD1504" i="3"/>
  <c r="AL1504" i="3"/>
  <c r="Z1504" i="3"/>
  <c r="BF1504" i="3"/>
  <c r="P1504" i="3"/>
  <c r="AQ1343" i="3"/>
  <c r="S1343" i="3"/>
  <c r="BG1343" i="3"/>
  <c r="AA1343" i="3"/>
  <c r="BC1429" i="3"/>
  <c r="AG1429" i="3"/>
  <c r="Q1429" i="3"/>
  <c r="AR1429" i="3"/>
  <c r="AM1429" i="3"/>
  <c r="W1429" i="3"/>
  <c r="L1311" i="3"/>
  <c r="L1296" i="3"/>
  <c r="AF1296" i="3" s="1"/>
  <c r="K1296" i="3"/>
  <c r="L1290" i="3"/>
  <c r="L1288" i="3"/>
  <c r="L1283" i="3"/>
  <c r="L1281" i="3"/>
  <c r="L1274" i="3"/>
  <c r="BC1274" i="3" s="1"/>
  <c r="K1272" i="3"/>
  <c r="K1268" i="3"/>
  <c r="L1261" i="3"/>
  <c r="BC1261" i="3" s="1"/>
  <c r="L1258" i="3"/>
  <c r="L1256" i="3"/>
  <c r="L1254" i="3"/>
  <c r="BA1397" i="3"/>
  <c r="AH1424" i="3"/>
  <c r="BB1418" i="3"/>
  <c r="M1420" i="3"/>
  <c r="AJ1422" i="3"/>
  <c r="AU1426" i="3"/>
  <c r="AW1440" i="3"/>
  <c r="Q1440" i="3"/>
  <c r="AE1440" i="3"/>
  <c r="BA1440" i="3"/>
  <c r="U1440" i="3"/>
  <c r="AZ1440" i="3"/>
  <c r="AJ1440" i="3"/>
  <c r="T1440" i="3"/>
  <c r="AX1440" i="3"/>
  <c r="AH1440" i="3"/>
  <c r="R1440" i="3"/>
  <c r="AK1439" i="3"/>
  <c r="BG1439" i="3"/>
  <c r="AA1439" i="3"/>
  <c r="AO1439" i="3"/>
  <c r="BF1439" i="3"/>
  <c r="AP1439" i="3"/>
  <c r="Z1439" i="3"/>
  <c r="BH1439" i="3"/>
  <c r="AR1439" i="3"/>
  <c r="AB1439" i="3"/>
  <c r="BC1492" i="3"/>
  <c r="AM1492" i="3"/>
  <c r="W1492" i="3"/>
  <c r="BB1492" i="3"/>
  <c r="AL1492" i="3"/>
  <c r="V1492" i="3"/>
  <c r="BE1492" i="3"/>
  <c r="AO1492" i="3"/>
  <c r="Y1492" i="3"/>
  <c r="BC1504" i="3"/>
  <c r="AM1504" i="3"/>
  <c r="W1504" i="3"/>
  <c r="BE1504" i="3"/>
  <c r="AO1504" i="3"/>
  <c r="Y1504" i="3"/>
  <c r="BG1506" i="3"/>
  <c r="AQ1506" i="3"/>
  <c r="AA1506" i="3"/>
  <c r="BI1506" i="3"/>
  <c r="AS1506" i="3"/>
  <c r="AC1506" i="3"/>
  <c r="M1506" i="3"/>
  <c r="AR1504" i="3"/>
  <c r="AB1506" i="3"/>
  <c r="BH1506" i="3"/>
  <c r="N1504" i="3"/>
  <c r="BB1504" i="3"/>
  <c r="AT1506" i="3"/>
  <c r="AZ1492" i="3"/>
  <c r="X1504" i="3"/>
  <c r="AY1343" i="3"/>
  <c r="AP1389" i="3"/>
  <c r="Z1389" i="3"/>
  <c r="BG1408" i="3"/>
  <c r="AL1416" i="3"/>
  <c r="BA1469" i="3"/>
  <c r="Z1469" i="3"/>
  <c r="AP1469" i="3"/>
  <c r="BF1469" i="3"/>
  <c r="AA1469" i="3"/>
  <c r="AQ1469" i="3"/>
  <c r="BG1469" i="3"/>
  <c r="AB1469" i="3"/>
  <c r="AK1409" i="3"/>
  <c r="BA1409" i="3"/>
  <c r="M1409" i="3"/>
  <c r="BI1409" i="3"/>
  <c r="AS1409" i="3"/>
  <c r="AD1481" i="3"/>
  <c r="AV1481" i="3"/>
  <c r="BC1481" i="3"/>
  <c r="AH1514" i="3"/>
  <c r="AV1514" i="3"/>
  <c r="AN1514" i="3"/>
  <c r="AP1514" i="3"/>
  <c r="P1514" i="3"/>
  <c r="T1514" i="3"/>
  <c r="AL1514" i="3"/>
  <c r="R1514" i="3"/>
  <c r="AX1514" i="3"/>
  <c r="AF1514" i="3"/>
  <c r="K1309" i="3"/>
  <c r="K1307" i="3"/>
  <c r="L1303" i="3"/>
  <c r="L1299" i="3"/>
  <c r="M1299" i="3" s="1"/>
  <c r="K1258" i="3"/>
  <c r="N1258" i="3" s="1"/>
  <c r="K1252" i="3"/>
  <c r="AK1397" i="3"/>
  <c r="N1418" i="3"/>
  <c r="BI1418" i="3"/>
  <c r="BI1439" i="3"/>
  <c r="AC1439" i="3"/>
  <c r="AY1439" i="3"/>
  <c r="S1439" i="3"/>
  <c r="AG1439" i="3"/>
  <c r="BB1439" i="3"/>
  <c r="AL1439" i="3"/>
  <c r="V1439" i="3"/>
  <c r="BD1439" i="3"/>
  <c r="AN1439" i="3"/>
  <c r="X1439" i="3"/>
  <c r="AY1492" i="3"/>
  <c r="AI1492" i="3"/>
  <c r="S1492" i="3"/>
  <c r="AX1492" i="3"/>
  <c r="AH1492" i="3"/>
  <c r="R1492" i="3"/>
  <c r="BA1492" i="3"/>
  <c r="AK1492" i="3"/>
  <c r="U1492" i="3"/>
  <c r="AY1504" i="3"/>
  <c r="AI1504" i="3"/>
  <c r="S1504" i="3"/>
  <c r="BA1504" i="3"/>
  <c r="AK1504" i="3"/>
  <c r="U1504" i="3"/>
  <c r="BC1506" i="3"/>
  <c r="AM1506" i="3"/>
  <c r="W1506" i="3"/>
  <c r="BE1506" i="3"/>
  <c r="AO1506" i="3"/>
  <c r="Y1506" i="3"/>
  <c r="AZ1504" i="3"/>
  <c r="AJ1506" i="3"/>
  <c r="V1504" i="3"/>
  <c r="N1506" i="3"/>
  <c r="AN1492" i="3"/>
  <c r="AH1504" i="3"/>
  <c r="BD1506" i="3"/>
  <c r="Z1351" i="3"/>
  <c r="AP1351" i="3"/>
  <c r="AG1348" i="3"/>
  <c r="Q1348" i="3"/>
  <c r="AR1348" i="3"/>
  <c r="AC1348" i="3"/>
  <c r="BI1348" i="3"/>
  <c r="AN1348" i="3"/>
  <c r="T1348" i="3"/>
  <c r="AZ1348" i="3"/>
  <c r="AK1348" i="3"/>
  <c r="O1348" i="3"/>
  <c r="AV1348" i="3"/>
  <c r="AW1348" i="3"/>
  <c r="AB1348" i="3"/>
  <c r="BH1348" i="3"/>
  <c r="AS1348" i="3"/>
  <c r="X1348" i="3"/>
  <c r="BD1348" i="3"/>
  <c r="BG1381" i="3"/>
  <c r="AA1381" i="3"/>
  <c r="AI1381" i="3"/>
  <c r="L1314" i="3"/>
  <c r="R1314" i="3" s="1"/>
  <c r="L1293" i="3"/>
  <c r="L1286" i="3"/>
  <c r="L1285" i="3"/>
  <c r="L1276" i="3"/>
  <c r="L1273" i="3"/>
  <c r="S1273" i="3" s="1"/>
  <c r="K1273" i="3"/>
  <c r="L1265" i="3"/>
  <c r="L1263" i="3"/>
  <c r="L1260" i="3"/>
  <c r="L1259" i="3"/>
  <c r="K1259" i="3"/>
  <c r="X1397" i="3"/>
  <c r="AM1397" i="3"/>
  <c r="AV1418" i="3"/>
  <c r="S1420" i="3"/>
  <c r="BC1439" i="3"/>
  <c r="AG1440" i="3"/>
  <c r="AU1440" i="3"/>
  <c r="O1440" i="3"/>
  <c r="AK1440" i="3"/>
  <c r="BH1440" i="3"/>
  <c r="AR1440" i="3"/>
  <c r="AB1440" i="3"/>
  <c r="BF1440" i="3"/>
  <c r="AP1440" i="3"/>
  <c r="BA1439" i="3"/>
  <c r="U1439" i="3"/>
  <c r="AQ1439" i="3"/>
  <c r="BE1439" i="3"/>
  <c r="Y1439" i="3"/>
  <c r="AX1439" i="3"/>
  <c r="AH1439" i="3"/>
  <c r="R1439" i="3"/>
  <c r="AZ1439" i="3"/>
  <c r="AJ1439" i="3"/>
  <c r="AU1492" i="3"/>
  <c r="AE1492" i="3"/>
  <c r="O1492" i="3"/>
  <c r="AT1492" i="3"/>
  <c r="AD1492" i="3"/>
  <c r="N1492" i="3"/>
  <c r="AW1492" i="3"/>
  <c r="AG1492" i="3"/>
  <c r="Q1492" i="3"/>
  <c r="AU1504" i="3"/>
  <c r="AE1504" i="3"/>
  <c r="O1504" i="3"/>
  <c r="AW1504" i="3"/>
  <c r="AG1504" i="3"/>
  <c r="Q1504" i="3"/>
  <c r="AY1506" i="3"/>
  <c r="AI1506" i="3"/>
  <c r="S1506" i="3"/>
  <c r="BA1506" i="3"/>
  <c r="AK1506" i="3"/>
  <c r="U1506" i="3"/>
  <c r="AR1492" i="3"/>
  <c r="AB1504" i="3"/>
  <c r="BH1504" i="3"/>
  <c r="AR1506" i="3"/>
  <c r="P1492" i="3"/>
  <c r="AD1504" i="3"/>
  <c r="AD1506" i="3"/>
  <c r="AF1506" i="3"/>
  <c r="AL1451" i="3"/>
  <c r="BC1451" i="3"/>
  <c r="BE1451" i="3"/>
  <c r="BB1451" i="3"/>
  <c r="X1451" i="3"/>
  <c r="BI1451" i="3"/>
  <c r="T1486" i="3"/>
  <c r="BE1486" i="3"/>
  <c r="AK1486" i="3"/>
  <c r="AJ1486" i="3"/>
  <c r="Y1486" i="3"/>
  <c r="BC1486" i="3"/>
  <c r="R1486" i="3"/>
  <c r="AT1486" i="3"/>
  <c r="BD1486" i="3"/>
  <c r="AW1429" i="3"/>
  <c r="M1406" i="3"/>
  <c r="S1406" i="3"/>
  <c r="AO1406" i="3"/>
  <c r="BG1406" i="3"/>
  <c r="Q1406" i="3"/>
  <c r="AI1406" i="3"/>
  <c r="BE1406" i="3"/>
  <c r="AG1406" i="3"/>
  <c r="AY1406" i="3"/>
  <c r="AA1406" i="3"/>
  <c r="BC1441" i="3"/>
  <c r="AE1441" i="3"/>
  <c r="AM1441" i="3"/>
  <c r="V1491" i="3"/>
  <c r="AH1491" i="3"/>
  <c r="Y1404" i="3"/>
  <c r="BA1404" i="3"/>
  <c r="S1475" i="3"/>
  <c r="AQ1475" i="3"/>
  <c r="AI1475" i="3"/>
  <c r="N1485" i="3"/>
  <c r="AD1485" i="3"/>
  <c r="AT1485" i="3"/>
  <c r="Q1485" i="3"/>
  <c r="AM1485" i="3"/>
  <c r="BH1485" i="3"/>
  <c r="AC1485" i="3"/>
  <c r="AY1485" i="3"/>
  <c r="T1485" i="3"/>
  <c r="AO1485" i="3"/>
  <c r="AH1527" i="3"/>
  <c r="AQ1375" i="3"/>
  <c r="R1385" i="3"/>
  <c r="AX1385" i="3"/>
  <c r="BL1522" i="3"/>
  <c r="AC1527" i="3"/>
  <c r="AW1527" i="3"/>
  <c r="BF1353" i="3"/>
  <c r="AE1476" i="3"/>
  <c r="U1453" i="3"/>
  <c r="BL1453" i="3" s="1"/>
  <c r="AY1456" i="3"/>
  <c r="AI1477" i="3"/>
  <c r="O1464" i="3"/>
  <c r="S1483" i="3"/>
  <c r="AF1530" i="3"/>
  <c r="S1448" i="3"/>
  <c r="AD1512" i="3"/>
  <c r="AO1383" i="3"/>
  <c r="BJ1383" i="3" s="1"/>
  <c r="BH1385" i="3"/>
  <c r="AQ1379" i="3"/>
  <c r="BI1411" i="3"/>
  <c r="AB1530" i="3"/>
  <c r="AN1385" i="3"/>
  <c r="AN1530" i="3"/>
  <c r="O1385" i="3"/>
  <c r="AK1485" i="3"/>
  <c r="S1530" i="3"/>
  <c r="AV1530" i="3"/>
  <c r="AI1448" i="3"/>
  <c r="AB1429" i="3"/>
  <c r="BG1436" i="3"/>
  <c r="BG1377" i="3"/>
  <c r="AC1409" i="3"/>
  <c r="T1313" i="3"/>
  <c r="AN1313" i="3"/>
  <c r="AY1313" i="3"/>
  <c r="AR1279" i="3"/>
  <c r="V1342" i="3"/>
  <c r="AI1342" i="3"/>
  <c r="AY1342" i="3"/>
  <c r="R1342" i="3"/>
  <c r="AR1342" i="3"/>
  <c r="U1342" i="3"/>
  <c r="K1311" i="3"/>
  <c r="O1311" i="3" s="1"/>
  <c r="K1288" i="3"/>
  <c r="AR1277" i="3"/>
  <c r="L1262" i="3"/>
  <c r="AF1258" i="3"/>
  <c r="Z1258" i="3"/>
  <c r="AH1342" i="3"/>
  <c r="L1330" i="3"/>
  <c r="L1333" i="3"/>
  <c r="K1316" i="3"/>
  <c r="K1315" i="3"/>
  <c r="AI1315" i="3" s="1"/>
  <c r="L1310" i="3"/>
  <c r="K1310" i="3"/>
  <c r="K1305" i="3"/>
  <c r="P1305" i="3" s="1"/>
  <c r="L1294" i="3"/>
  <c r="T1294" i="3" s="1"/>
  <c r="K1290" i="3"/>
  <c r="L1282" i="3"/>
  <c r="K1282" i="3"/>
  <c r="K1276" i="3"/>
  <c r="AV1276" i="3" s="1"/>
  <c r="L1331" i="3"/>
  <c r="L1327" i="3"/>
  <c r="L1309" i="3"/>
  <c r="S1309" i="3" s="1"/>
  <c r="L1304" i="3"/>
  <c r="K1304" i="3"/>
  <c r="L1302" i="3"/>
  <c r="K1302" i="3"/>
  <c r="L1300" i="3"/>
  <c r="K1300" i="3"/>
  <c r="K1298" i="3"/>
  <c r="K1294" i="3"/>
  <c r="K1286" i="3"/>
  <c r="AD1286" i="3" s="1"/>
  <c r="K1283" i="3"/>
  <c r="K1281" i="3"/>
  <c r="L1272" i="3"/>
  <c r="Z1393" i="3"/>
  <c r="AT1430" i="3"/>
  <c r="X1496" i="3"/>
  <c r="AJ1496" i="3"/>
  <c r="AB1496" i="3"/>
  <c r="AN1496" i="3"/>
  <c r="AZ1496" i="3"/>
  <c r="BD1496" i="3"/>
  <c r="N1523" i="3"/>
  <c r="AD1523" i="3"/>
  <c r="AT1523" i="3"/>
  <c r="O1523" i="3"/>
  <c r="AE1523" i="3"/>
  <c r="AU1523" i="3"/>
  <c r="P1523" i="3"/>
  <c r="AF1523" i="3"/>
  <c r="AV1523" i="3"/>
  <c r="R1523" i="3"/>
  <c r="AH1523" i="3"/>
  <c r="AX1523" i="3"/>
  <c r="S1523" i="3"/>
  <c r="AI1523" i="3"/>
  <c r="AY1523" i="3"/>
  <c r="V1523" i="3"/>
  <c r="AL1523" i="3"/>
  <c r="BB1523" i="3"/>
  <c r="W1523" i="3"/>
  <c r="AM1523" i="3"/>
  <c r="BC1523" i="3"/>
  <c r="X1523" i="3"/>
  <c r="AN1523" i="3"/>
  <c r="BD1523" i="3"/>
  <c r="AI1444" i="3"/>
  <c r="BL1444" i="3" s="1"/>
  <c r="AY1444" i="3"/>
  <c r="BG1473" i="3"/>
  <c r="S1473" i="3"/>
  <c r="AI1473" i="3"/>
  <c r="AY1473" i="3"/>
  <c r="AQ1473" i="3"/>
  <c r="AU1520" i="3"/>
  <c r="AM1520" i="3"/>
  <c r="P1520" i="3"/>
  <c r="AF1520" i="3"/>
  <c r="AV1520" i="3"/>
  <c r="M1520" i="3"/>
  <c r="AC1520" i="3"/>
  <c r="AS1520" i="3"/>
  <c r="BI1520" i="3"/>
  <c r="Z1520" i="3"/>
  <c r="AP1520" i="3"/>
  <c r="BF1520" i="3"/>
  <c r="AE1520" i="3"/>
  <c r="O1520" i="3"/>
  <c r="BG1520" i="3"/>
  <c r="AA1520" i="3"/>
  <c r="AY1520" i="3"/>
  <c r="AI1520" i="3"/>
  <c r="AQ1520" i="3"/>
  <c r="X1520" i="3"/>
  <c r="AN1520" i="3"/>
  <c r="BD1520" i="3"/>
  <c r="U1520" i="3"/>
  <c r="AK1520" i="3"/>
  <c r="BA1520" i="3"/>
  <c r="R1520" i="3"/>
  <c r="AH1520" i="3"/>
  <c r="AX1520" i="3"/>
  <c r="Y1347" i="3"/>
  <c r="V1347" i="3"/>
  <c r="BB1347" i="3"/>
  <c r="AG1347" i="3"/>
  <c r="AL1347" i="3"/>
  <c r="Q1347" i="3"/>
  <c r="AW1347" i="3"/>
  <c r="AD1347" i="3"/>
  <c r="BE1347" i="3"/>
  <c r="N1347" i="3"/>
  <c r="AO1347" i="3"/>
  <c r="S1372" i="3"/>
  <c r="O1372" i="3"/>
  <c r="BN1372" i="3" s="1"/>
  <c r="AY1372" i="3"/>
  <c r="BK1372" i="3" s="1"/>
  <c r="W1399" i="3"/>
  <c r="BH1399" i="3"/>
  <c r="AB1399" i="3"/>
  <c r="AM1399" i="3"/>
  <c r="AM1443" i="3"/>
  <c r="AU1443" i="3"/>
  <c r="O1443" i="3"/>
  <c r="AE1443" i="3"/>
  <c r="AI1481" i="3"/>
  <c r="AQ1481" i="3"/>
  <c r="BG1481" i="3"/>
  <c r="S1481" i="3"/>
  <c r="R1521" i="3"/>
  <c r="M1521" i="3"/>
  <c r="AZ1521" i="3"/>
  <c r="U1521" i="3"/>
  <c r="P1344" i="3"/>
  <c r="X1344" i="3"/>
  <c r="AB1344" i="3"/>
  <c r="T1344" i="3"/>
  <c r="AZ1344" i="3"/>
  <c r="AN1344" i="3"/>
  <c r="AJ1344" i="3"/>
  <c r="BH1344" i="3"/>
  <c r="S1401" i="3"/>
  <c r="AI1401" i="3"/>
  <c r="AU1401" i="3"/>
  <c r="AA1401" i="3"/>
  <c r="O1401" i="3"/>
  <c r="P1393" i="3"/>
  <c r="BH1393" i="3"/>
  <c r="BA1393" i="3"/>
  <c r="AC1393" i="3"/>
  <c r="AY1393" i="3"/>
  <c r="S1393" i="3"/>
  <c r="AS1420" i="3"/>
  <c r="AV1420" i="3"/>
  <c r="AY1420" i="3"/>
  <c r="O1420" i="3"/>
  <c r="Q1422" i="3"/>
  <c r="X1422" i="3"/>
  <c r="AI1422" i="3"/>
  <c r="BH1496" i="3"/>
  <c r="AR1512" i="3"/>
  <c r="X1430" i="3"/>
  <c r="AG1473" i="3"/>
  <c r="AU1473" i="3"/>
  <c r="O1473" i="3"/>
  <c r="AK1473" i="3"/>
  <c r="BH1473" i="3"/>
  <c r="AR1473" i="3"/>
  <c r="AB1473" i="3"/>
  <c r="BF1473" i="3"/>
  <c r="AP1473" i="3"/>
  <c r="Z1473" i="3"/>
  <c r="AG1481" i="3"/>
  <c r="AU1481" i="3"/>
  <c r="O1481" i="3"/>
  <c r="AK1481" i="3"/>
  <c r="BH1481" i="3"/>
  <c r="AR1481" i="3"/>
  <c r="AB1481" i="3"/>
  <c r="BF1481" i="3"/>
  <c r="AP1481" i="3"/>
  <c r="Z1481" i="3"/>
  <c r="AV1496" i="3"/>
  <c r="N1512" i="3"/>
  <c r="AT1512" i="3"/>
  <c r="AT1520" i="3"/>
  <c r="N1520" i="3"/>
  <c r="AG1520" i="3"/>
  <c r="AZ1520" i="3"/>
  <c r="T1520" i="3"/>
  <c r="AJ1523" i="3"/>
  <c r="AQ1523" i="3"/>
  <c r="Z1523" i="3"/>
  <c r="AX1512" i="3"/>
  <c r="M1344" i="3"/>
  <c r="AI1372" i="3"/>
  <c r="AR1399" i="3"/>
  <c r="T1484" i="3"/>
  <c r="AJ1484" i="3"/>
  <c r="AZ1484" i="3"/>
  <c r="R1484" i="3"/>
  <c r="AH1484" i="3"/>
  <c r="AX1484" i="3"/>
  <c r="Y1484" i="3"/>
  <c r="BE1484" i="3"/>
  <c r="AQ1484" i="3"/>
  <c r="U1484" i="3"/>
  <c r="BA1484" i="3"/>
  <c r="AB1484" i="3"/>
  <c r="AR1484" i="3"/>
  <c r="BH1484" i="3"/>
  <c r="Z1484" i="3"/>
  <c r="AP1484" i="3"/>
  <c r="BF1484" i="3"/>
  <c r="AO1484" i="3"/>
  <c r="AA1484" i="3"/>
  <c r="BG1484" i="3"/>
  <c r="AK1484" i="3"/>
  <c r="AP1451" i="3"/>
  <c r="AA1451" i="3"/>
  <c r="BG1451" i="3"/>
  <c r="AR1451" i="3"/>
  <c r="M1451" i="3"/>
  <c r="Z1451" i="3"/>
  <c r="BF1451" i="3"/>
  <c r="AQ1451" i="3"/>
  <c r="AB1451" i="3"/>
  <c r="BH1451" i="3"/>
  <c r="X1486" i="3"/>
  <c r="W1486" i="3"/>
  <c r="BI1486" i="3"/>
  <c r="AX1486" i="3"/>
  <c r="AP1486" i="3"/>
  <c r="V1486" i="3"/>
  <c r="AN1486" i="3"/>
  <c r="AS1486" i="3"/>
  <c r="AD1486" i="3"/>
  <c r="U1486" i="3"/>
  <c r="BG1486" i="3"/>
  <c r="AZ1486" i="3"/>
  <c r="Z1512" i="3"/>
  <c r="BF1512" i="3"/>
  <c r="AV1512" i="3"/>
  <c r="AH1512" i="3"/>
  <c r="AP1512" i="3"/>
  <c r="AX1502" i="3"/>
  <c r="AV1502" i="3"/>
  <c r="AP1518" i="3"/>
  <c r="T1518" i="3"/>
  <c r="W1520" i="3"/>
  <c r="L1255" i="3"/>
  <c r="K1253" i="3"/>
  <c r="BD1393" i="3"/>
  <c r="BB1393" i="3"/>
  <c r="AR1393" i="3"/>
  <c r="AW1393" i="3"/>
  <c r="U1393" i="3"/>
  <c r="AM1393" i="3"/>
  <c r="O1393" i="3"/>
  <c r="BH1397" i="3"/>
  <c r="U1397" i="3"/>
  <c r="AT1420" i="3"/>
  <c r="AX1420" i="3"/>
  <c r="AL1420" i="3"/>
  <c r="V1422" i="3"/>
  <c r="AE1418" i="3"/>
  <c r="AC1420" i="3"/>
  <c r="AJ1420" i="3"/>
  <c r="AU1420" i="3"/>
  <c r="AW1422" i="3"/>
  <c r="BD1422" i="3"/>
  <c r="T1422" i="3"/>
  <c r="S1422" i="3"/>
  <c r="Q1426" i="3"/>
  <c r="AZ1432" i="3"/>
  <c r="AU1496" i="3"/>
  <c r="AE1496" i="3"/>
  <c r="O1496" i="3"/>
  <c r="AT1496" i="3"/>
  <c r="AD1496" i="3"/>
  <c r="N1496" i="3"/>
  <c r="AW1496" i="3"/>
  <c r="AG1496" i="3"/>
  <c r="Q1496" i="3"/>
  <c r="AU1512" i="3"/>
  <c r="AE1512" i="3"/>
  <c r="O1512" i="3"/>
  <c r="AW1512" i="3"/>
  <c r="AG1512" i="3"/>
  <c r="Q1512" i="3"/>
  <c r="BL1480" i="3"/>
  <c r="AZ1512" i="3"/>
  <c r="BE1473" i="3"/>
  <c r="Y1473" i="3"/>
  <c r="AM1473" i="3"/>
  <c r="BI1473" i="3"/>
  <c r="AC1473" i="3"/>
  <c r="BD1473" i="3"/>
  <c r="AN1473" i="3"/>
  <c r="X1473" i="3"/>
  <c r="BB1473" i="3"/>
  <c r="AL1473" i="3"/>
  <c r="V1473" i="3"/>
  <c r="BE1481" i="3"/>
  <c r="Y1481" i="3"/>
  <c r="AM1481" i="3"/>
  <c r="BI1481" i="3"/>
  <c r="AC1481" i="3"/>
  <c r="BD1481" i="3"/>
  <c r="AN1481" i="3"/>
  <c r="X1481" i="3"/>
  <c r="BB1481" i="3"/>
  <c r="AL1481" i="3"/>
  <c r="V1481" i="3"/>
  <c r="V1512" i="3"/>
  <c r="BB1512" i="3"/>
  <c r="AL1520" i="3"/>
  <c r="BE1520" i="3"/>
  <c r="Y1520" i="3"/>
  <c r="AR1520" i="3"/>
  <c r="Y1521" i="3"/>
  <c r="BH1523" i="3"/>
  <c r="AB1523" i="3"/>
  <c r="AA1523" i="3"/>
  <c r="R1512" i="3"/>
  <c r="AA1481" i="3"/>
  <c r="S1444" i="3"/>
  <c r="AY1481" i="3"/>
  <c r="L1268" i="3"/>
  <c r="L1264" i="3"/>
  <c r="K1260" i="3"/>
  <c r="AV1393" i="3"/>
  <c r="AD1393" i="3"/>
  <c r="AB1393" i="3"/>
  <c r="AS1393" i="3"/>
  <c r="M1393" i="3"/>
  <c r="AI1393" i="3"/>
  <c r="BD1397" i="3"/>
  <c r="AB1397" i="3"/>
  <c r="BC1397" i="3"/>
  <c r="N1422" i="3"/>
  <c r="R1422" i="3"/>
  <c r="BB1420" i="3"/>
  <c r="AL1422" i="3"/>
  <c r="BI1420" i="3"/>
  <c r="Q1420" i="3"/>
  <c r="AF1420" i="3"/>
  <c r="AE1420" i="3"/>
  <c r="AK1422" i="3"/>
  <c r="AZ1422" i="3"/>
  <c r="AY1422" i="3"/>
  <c r="AD1432" i="3"/>
  <c r="BG1496" i="3"/>
  <c r="AQ1496" i="3"/>
  <c r="AA1496" i="3"/>
  <c r="BF1496" i="3"/>
  <c r="AP1496" i="3"/>
  <c r="Z1496" i="3"/>
  <c r="BI1496" i="3"/>
  <c r="AS1496" i="3"/>
  <c r="AC1496" i="3"/>
  <c r="M1496" i="3"/>
  <c r="BG1512" i="3"/>
  <c r="AQ1512" i="3"/>
  <c r="AA1512" i="3"/>
  <c r="BI1512" i="3"/>
  <c r="AS1512" i="3"/>
  <c r="AC1512" i="3"/>
  <c r="M1512" i="3"/>
  <c r="AB1512" i="3"/>
  <c r="BH1512" i="3"/>
  <c r="AL1430" i="3"/>
  <c r="AW1473" i="3"/>
  <c r="Q1473" i="3"/>
  <c r="AE1473" i="3"/>
  <c r="BA1473" i="3"/>
  <c r="U1473" i="3"/>
  <c r="AZ1473" i="3"/>
  <c r="AJ1473" i="3"/>
  <c r="T1473" i="3"/>
  <c r="AX1473" i="3"/>
  <c r="AH1473" i="3"/>
  <c r="R1473" i="3"/>
  <c r="AW1481" i="3"/>
  <c r="Q1481" i="3"/>
  <c r="AE1481" i="3"/>
  <c r="BA1481" i="3"/>
  <c r="U1481" i="3"/>
  <c r="AZ1481" i="3"/>
  <c r="AJ1481" i="3"/>
  <c r="T1481" i="3"/>
  <c r="AX1481" i="3"/>
  <c r="AH1481" i="3"/>
  <c r="R1481" i="3"/>
  <c r="P1496" i="3"/>
  <c r="AD1520" i="3"/>
  <c r="AW1520" i="3"/>
  <c r="Q1520" i="3"/>
  <c r="AJ1520" i="3"/>
  <c r="AZ1523" i="3"/>
  <c r="T1523" i="3"/>
  <c r="BF1523" i="3"/>
  <c r="R1347" i="3"/>
  <c r="AT1347" i="3"/>
  <c r="AA1403" i="3"/>
  <c r="O1403" i="3"/>
  <c r="AI1403" i="3"/>
  <c r="AY1401" i="3"/>
  <c r="BJ1401" i="3" s="1"/>
  <c r="AC1411" i="3"/>
  <c r="BK1411" i="3" s="1"/>
  <c r="BC1520" i="3"/>
  <c r="AI1460" i="3"/>
  <c r="S1460" i="3"/>
  <c r="R1493" i="3"/>
  <c r="BB1493" i="3"/>
  <c r="AL1493" i="3"/>
  <c r="V1493" i="3"/>
  <c r="AE1525" i="3"/>
  <c r="AJ1519" i="3"/>
  <c r="AX1527" i="3"/>
  <c r="AY1370" i="3"/>
  <c r="AO1408" i="3"/>
  <c r="Y1410" i="3"/>
  <c r="BA1467" i="3"/>
  <c r="AE1484" i="3"/>
  <c r="S1375" i="3"/>
  <c r="AK1449" i="3"/>
  <c r="AK1404" i="3"/>
  <c r="AG1404" i="3"/>
  <c r="AW1404" i="3"/>
  <c r="Q1404" i="3"/>
  <c r="BC1433" i="3"/>
  <c r="W1433" i="3"/>
  <c r="P1348" i="3"/>
  <c r="AO1348" i="3"/>
  <c r="BE1348" i="3"/>
  <c r="Y1348" i="3"/>
  <c r="BC1380" i="3"/>
  <c r="W1380" i="3"/>
  <c r="AM1380" i="3"/>
  <c r="AY1460" i="3"/>
  <c r="BJ1460" i="3" s="1"/>
  <c r="R1497" i="3"/>
  <c r="V1497" i="3"/>
  <c r="AL1497" i="3"/>
  <c r="BB1497" i="3"/>
  <c r="N1525" i="3"/>
  <c r="AI1519" i="3"/>
  <c r="AY1379" i="3"/>
  <c r="S1408" i="3"/>
  <c r="M1410" i="3"/>
  <c r="AY1477" i="3"/>
  <c r="R1491" i="3"/>
  <c r="BB1491" i="3"/>
  <c r="BJ1491" i="3" s="1"/>
  <c r="AL1491" i="3"/>
  <c r="Q1519" i="3"/>
  <c r="S1519" i="3"/>
  <c r="T1527" i="3"/>
  <c r="BB1363" i="3"/>
  <c r="BJ1363" i="3" s="1"/>
  <c r="W1476" i="3"/>
  <c r="BJ1476" i="3" s="1"/>
  <c r="BF1416" i="3"/>
  <c r="AY1468" i="3"/>
  <c r="BA1453" i="3"/>
  <c r="S1477" i="3"/>
  <c r="S1456" i="3"/>
  <c r="P1485" i="3"/>
  <c r="AB1336" i="3"/>
  <c r="BH1336" i="3"/>
  <c r="BC1376" i="3"/>
  <c r="AE1376" i="3"/>
  <c r="AR1344" i="3"/>
  <c r="O1429" i="3"/>
  <c r="O1376" i="3"/>
  <c r="S1307" i="3"/>
  <c r="O1307" i="3"/>
  <c r="X1288" i="3"/>
  <c r="AV1315" i="3"/>
  <c r="T1305" i="3"/>
  <c r="AV1305" i="3"/>
  <c r="AY1305" i="3"/>
  <c r="O1305" i="3"/>
  <c r="S1305" i="3"/>
  <c r="O1309" i="3"/>
  <c r="BD1309" i="3"/>
  <c r="T1303" i="3"/>
  <c r="O1303" i="3"/>
  <c r="X1303" i="3"/>
  <c r="AI1303" i="3"/>
  <c r="AU1303" i="3"/>
  <c r="BD1303" i="3"/>
  <c r="AA1303" i="3"/>
  <c r="AN1303" i="3"/>
  <c r="BC1303" i="3"/>
  <c r="P1303" i="3"/>
  <c r="AE1303" i="3"/>
  <c r="AQ1303" i="3"/>
  <c r="BG1303" i="3"/>
  <c r="S1303" i="3"/>
  <c r="AF1303" i="3"/>
  <c r="AV1303" i="3"/>
  <c r="W1303" i="3"/>
  <c r="AM1303" i="3"/>
  <c r="AY1303" i="3"/>
  <c r="K1333" i="3"/>
  <c r="K1327" i="3"/>
  <c r="K1325" i="3"/>
  <c r="K1323" i="3"/>
  <c r="K1321" i="3"/>
  <c r="K1319" i="3"/>
  <c r="AD1314" i="3"/>
  <c r="BC1313" i="3"/>
  <c r="AQ1313" i="3"/>
  <c r="AF1313" i="3"/>
  <c r="W1313" i="3"/>
  <c r="L1312" i="3"/>
  <c r="K1312" i="3"/>
  <c r="L1306" i="3"/>
  <c r="K1306" i="3"/>
  <c r="K1297" i="3"/>
  <c r="AB1292" i="3"/>
  <c r="K1291" i="3"/>
  <c r="M1279" i="3"/>
  <c r="X1279" i="3"/>
  <c r="BD1279" i="3"/>
  <c r="AB1279" i="3"/>
  <c r="BH1279" i="3"/>
  <c r="AN1279" i="3"/>
  <c r="T1272" i="3"/>
  <c r="AR1272" i="3"/>
  <c r="AB1272" i="3"/>
  <c r="AV1272" i="3"/>
  <c r="AF1272" i="3"/>
  <c r="AZ1272" i="3"/>
  <c r="AP1258" i="3"/>
  <c r="U1258" i="3"/>
  <c r="AE1313" i="3"/>
  <c r="S1313" i="3"/>
  <c r="P1288" i="3"/>
  <c r="AB1274" i="3"/>
  <c r="AR1274" i="3"/>
  <c r="BH1274" i="3"/>
  <c r="O1274" i="3"/>
  <c r="AE1274" i="3"/>
  <c r="AU1274" i="3"/>
  <c r="T1274" i="3"/>
  <c r="AJ1274" i="3"/>
  <c r="AZ1274" i="3"/>
  <c r="AZ1384" i="3"/>
  <c r="AH1384" i="3"/>
  <c r="V1384" i="3"/>
  <c r="BC1384" i="3"/>
  <c r="T1384" i="3"/>
  <c r="AQ1384" i="3"/>
  <c r="Y1384" i="3"/>
  <c r="AT1384" i="3"/>
  <c r="AR1292" i="3"/>
  <c r="BH1292" i="3"/>
  <c r="L1329" i="3"/>
  <c r="BG1313" i="3"/>
  <c r="AV1313" i="3"/>
  <c r="AM1313" i="3"/>
  <c r="AA1313" i="3"/>
  <c r="P1313" i="3"/>
  <c r="L1308" i="3"/>
  <c r="K1308" i="3"/>
  <c r="K1293" i="3"/>
  <c r="AZ1290" i="3"/>
  <c r="K1289" i="3"/>
  <c r="P1279" i="3"/>
  <c r="AM1274" i="3"/>
  <c r="P1272" i="3"/>
  <c r="BA1258" i="3"/>
  <c r="M1258" i="3"/>
  <c r="M1384" i="3"/>
  <c r="L1325" i="3"/>
  <c r="L1323" i="3"/>
  <c r="L1321" i="3"/>
  <c r="L1319" i="3"/>
  <c r="BD1313" i="3"/>
  <c r="AU1313" i="3"/>
  <c r="AI1313" i="3"/>
  <c r="X1313" i="3"/>
  <c r="O1313" i="3"/>
  <c r="L1301" i="3"/>
  <c r="N1294" i="3"/>
  <c r="AV1290" i="3"/>
  <c r="W1274" i="3"/>
  <c r="AB1270" i="3"/>
  <c r="AF1270" i="3"/>
  <c r="AZ1270" i="3"/>
  <c r="BG1259" i="3"/>
  <c r="N1259" i="3"/>
  <c r="S1259" i="3"/>
  <c r="AI1259" i="3"/>
  <c r="AY1259" i="3"/>
  <c r="P1258" i="3"/>
  <c r="V1258" i="3"/>
  <c r="AB1258" i="3"/>
  <c r="AG1258" i="3"/>
  <c r="AL1258" i="3"/>
  <c r="AR1258" i="3"/>
  <c r="AW1258" i="3"/>
  <c r="BB1258" i="3"/>
  <c r="BH1258" i="3"/>
  <c r="Q1258" i="3"/>
  <c r="X1258" i="3"/>
  <c r="AC1258" i="3"/>
  <c r="AH1258" i="3"/>
  <c r="AN1258" i="3"/>
  <c r="AS1258" i="3"/>
  <c r="AX1258" i="3"/>
  <c r="BD1258" i="3"/>
  <c r="BI1258" i="3"/>
  <c r="T1258" i="3"/>
  <c r="Y1258" i="3"/>
  <c r="AD1258" i="3"/>
  <c r="AJ1258" i="3"/>
  <c r="AO1258" i="3"/>
  <c r="AT1258" i="3"/>
  <c r="AZ1258" i="3"/>
  <c r="BE1258" i="3"/>
  <c r="AJ1384" i="3"/>
  <c r="BL1450" i="3"/>
  <c r="BM1464" i="3"/>
  <c r="AP1335" i="3"/>
  <c r="N1335" i="3"/>
  <c r="AT1335" i="3"/>
  <c r="Z1335" i="3"/>
  <c r="BF1335" i="3"/>
  <c r="AD1335" i="3"/>
  <c r="AD1337" i="3"/>
  <c r="AP1337" i="3"/>
  <c r="N1337" i="3"/>
  <c r="AT1337" i="3"/>
  <c r="Z1337" i="3"/>
  <c r="BF1337" i="3"/>
  <c r="T1365" i="3"/>
  <c r="BB1365" i="3"/>
  <c r="V1365" i="3"/>
  <c r="AL1365" i="3"/>
  <c r="AD1365" i="3"/>
  <c r="X1386" i="3"/>
  <c r="BD1386" i="3"/>
  <c r="AJ1386" i="3"/>
  <c r="AN1386" i="3"/>
  <c r="AZ1386" i="3"/>
  <c r="T1386" i="3"/>
  <c r="AK1407" i="3"/>
  <c r="AC1407" i="3"/>
  <c r="AS1407" i="3"/>
  <c r="M1407" i="3"/>
  <c r="BN1407" i="3" s="1"/>
  <c r="BA1407" i="3"/>
  <c r="BJ1407" i="3" s="1"/>
  <c r="U1407" i="3"/>
  <c r="BI1407" i="3"/>
  <c r="AK1415" i="3"/>
  <c r="AC1415" i="3"/>
  <c r="AS1415" i="3"/>
  <c r="M1415" i="3"/>
  <c r="BA1415" i="3"/>
  <c r="BJ1415" i="3" s="1"/>
  <c r="BI1415" i="3"/>
  <c r="U1415" i="3"/>
  <c r="Z1508" i="3"/>
  <c r="BF1508" i="3"/>
  <c r="BD1508" i="3"/>
  <c r="AH1508" i="3"/>
  <c r="P1508" i="3"/>
  <c r="X1508" i="3"/>
  <c r="T1508" i="3"/>
  <c r="AT1508" i="3"/>
  <c r="N1508" i="3"/>
  <c r="AP1508" i="3"/>
  <c r="AF1508" i="3"/>
  <c r="AV1508" i="3"/>
  <c r="K1295" i="3"/>
  <c r="K1278" i="3"/>
  <c r="K1257" i="3"/>
  <c r="L1252" i="3"/>
  <c r="AV1342" i="3"/>
  <c r="BE1342" i="3"/>
  <c r="S1342" i="3"/>
  <c r="AN1393" i="3"/>
  <c r="AL1393" i="3"/>
  <c r="AZ1393" i="3"/>
  <c r="BI1393" i="3"/>
  <c r="AK1393" i="3"/>
  <c r="Q1393" i="3"/>
  <c r="AU1393" i="3"/>
  <c r="AV1397" i="3"/>
  <c r="P1397" i="3"/>
  <c r="AD1397" i="3"/>
  <c r="AZ1397" i="3"/>
  <c r="T1397" i="3"/>
  <c r="AW1397" i="3"/>
  <c r="AG1397" i="3"/>
  <c r="Q1397" i="3"/>
  <c r="AY1397" i="3"/>
  <c r="AI1397" i="3"/>
  <c r="S1397" i="3"/>
  <c r="Z1397" i="3"/>
  <c r="AS1418" i="3"/>
  <c r="AF1418" i="3"/>
  <c r="O1418" i="3"/>
  <c r="AG1420" i="3"/>
  <c r="AZ1420" i="3"/>
  <c r="T1420" i="3"/>
  <c r="BA1422" i="3"/>
  <c r="U1422" i="3"/>
  <c r="AN1422" i="3"/>
  <c r="BC1422" i="3"/>
  <c r="W1422" i="3"/>
  <c r="AY1426" i="3"/>
  <c r="O1426" i="3"/>
  <c r="AZ1426" i="3"/>
  <c r="AJ1432" i="3"/>
  <c r="AB1432" i="3"/>
  <c r="AY1508" i="3"/>
  <c r="AI1508" i="3"/>
  <c r="S1508" i="3"/>
  <c r="BA1508" i="3"/>
  <c r="AK1508" i="3"/>
  <c r="U1508" i="3"/>
  <c r="AB1508" i="3"/>
  <c r="BH1508" i="3"/>
  <c r="AX1430" i="3"/>
  <c r="Q1430" i="3"/>
  <c r="Y1430" i="3"/>
  <c r="V1508" i="3"/>
  <c r="AN1508" i="3"/>
  <c r="V1521" i="3"/>
  <c r="AH1521" i="3"/>
  <c r="AY1521" i="3"/>
  <c r="AW1521" i="3"/>
  <c r="BI1521" i="3"/>
  <c r="AX1521" i="3"/>
  <c r="T1521" i="3"/>
  <c r="AG1521" i="3"/>
  <c r="BA1521" i="3"/>
  <c r="AS1521" i="3"/>
  <c r="BE1521" i="3"/>
  <c r="S1521" i="3"/>
  <c r="AJ1521" i="3"/>
  <c r="Q1521" i="3"/>
  <c r="AK1521" i="3"/>
  <c r="AC1521" i="3"/>
  <c r="AO1521" i="3"/>
  <c r="AM1474" i="3"/>
  <c r="O1474" i="3"/>
  <c r="BN1474" i="3" s="1"/>
  <c r="AE1474" i="3"/>
  <c r="AU1474" i="3"/>
  <c r="AB1486" i="3"/>
  <c r="AR1486" i="3"/>
  <c r="AC1486" i="3"/>
  <c r="AW1486" i="3"/>
  <c r="N1486" i="3"/>
  <c r="AI1486" i="3"/>
  <c r="BB1486" i="3"/>
  <c r="Z1486" i="3"/>
  <c r="AU1486" i="3"/>
  <c r="Q1486" i="3"/>
  <c r="AQ1486" i="3"/>
  <c r="AA1486" i="3"/>
  <c r="P1486" i="3"/>
  <c r="AF1486" i="3"/>
  <c r="M1486" i="3"/>
  <c r="AH1486" i="3"/>
  <c r="BA1486" i="3"/>
  <c r="S1486" i="3"/>
  <c r="AO1486" i="3"/>
  <c r="BF1486" i="3"/>
  <c r="AE1486" i="3"/>
  <c r="AY1486" i="3"/>
  <c r="AL1486" i="3"/>
  <c r="BH1486" i="3"/>
  <c r="AV1486" i="3"/>
  <c r="Z1502" i="3"/>
  <c r="BF1502" i="3"/>
  <c r="X1502" i="3"/>
  <c r="T1502" i="3"/>
  <c r="AH1502" i="3"/>
  <c r="P1502" i="3"/>
  <c r="AN1502" i="3"/>
  <c r="AP1502" i="3"/>
  <c r="AF1502" i="3"/>
  <c r="BD1502" i="3"/>
  <c r="AY1518" i="3"/>
  <c r="X1518" i="3"/>
  <c r="R1518" i="3"/>
  <c r="AU1518" i="3"/>
  <c r="Z1518" i="3"/>
  <c r="AZ1518" i="3"/>
  <c r="AT1518" i="3"/>
  <c r="BD1518" i="3"/>
  <c r="BC1518" i="3"/>
  <c r="AD1518" i="3"/>
  <c r="AH1518" i="3"/>
  <c r="BF1518" i="3"/>
  <c r="P1518" i="3"/>
  <c r="AN1518" i="3"/>
  <c r="AF1518" i="3"/>
  <c r="AX1518" i="3"/>
  <c r="V1518" i="3"/>
  <c r="R1495" i="3"/>
  <c r="V1495" i="3"/>
  <c r="AL1495" i="3"/>
  <c r="BB1495" i="3"/>
  <c r="BJ1495" i="3" s="1"/>
  <c r="K1287" i="3"/>
  <c r="K1285" i="3"/>
  <c r="K1254" i="3"/>
  <c r="BA1342" i="3"/>
  <c r="Y1342" i="3"/>
  <c r="AX1342" i="3"/>
  <c r="BK1385" i="3"/>
  <c r="BL1374" i="3"/>
  <c r="BM1374" i="3"/>
  <c r="BM1381" i="3"/>
  <c r="BL1376" i="3"/>
  <c r="AN1397" i="3"/>
  <c r="BB1397" i="3"/>
  <c r="V1397" i="3"/>
  <c r="AR1397" i="3"/>
  <c r="BI1397" i="3"/>
  <c r="AS1397" i="3"/>
  <c r="AC1397" i="3"/>
  <c r="M1397" i="3"/>
  <c r="AU1397" i="3"/>
  <c r="AE1397" i="3"/>
  <c r="O1397" i="3"/>
  <c r="AX1397" i="3"/>
  <c r="BF1397" i="3"/>
  <c r="AC1418" i="3"/>
  <c r="P1418" i="3"/>
  <c r="S1426" i="3"/>
  <c r="AW1426" i="3"/>
  <c r="AJ1426" i="3"/>
  <c r="Q1432" i="3"/>
  <c r="AO1432" i="3"/>
  <c r="AU1508" i="3"/>
  <c r="AE1508" i="3"/>
  <c r="O1508" i="3"/>
  <c r="AW1508" i="3"/>
  <c r="AG1508" i="3"/>
  <c r="Q1508" i="3"/>
  <c r="AJ1508" i="3"/>
  <c r="AC1430" i="3"/>
  <c r="AP1430" i="3"/>
  <c r="BD1430" i="3"/>
  <c r="AD1508" i="3"/>
  <c r="AX1508" i="3"/>
  <c r="BC1446" i="3"/>
  <c r="O1446" i="3"/>
  <c r="AA1446" i="3"/>
  <c r="AE1446" i="3"/>
  <c r="BA1451" i="3"/>
  <c r="N1451" i="3"/>
  <c r="AD1451" i="3"/>
  <c r="AT1451" i="3"/>
  <c r="O1451" i="3"/>
  <c r="AE1451" i="3"/>
  <c r="AU1451" i="3"/>
  <c r="P1451" i="3"/>
  <c r="AF1451" i="3"/>
  <c r="AV1451" i="3"/>
  <c r="Y1451" i="3"/>
  <c r="AC1451" i="3"/>
  <c r="AG1451" i="3"/>
  <c r="R1451" i="3"/>
  <c r="AH1451" i="3"/>
  <c r="AX1451" i="3"/>
  <c r="S1451" i="3"/>
  <c r="AI1451" i="3"/>
  <c r="AY1451" i="3"/>
  <c r="T1451" i="3"/>
  <c r="AJ1451" i="3"/>
  <c r="AZ1451" i="3"/>
  <c r="AO1451" i="3"/>
  <c r="AS1451" i="3"/>
  <c r="AW1451" i="3"/>
  <c r="S1274" i="3"/>
  <c r="K1265" i="3"/>
  <c r="Z1265" i="3" s="1"/>
  <c r="K1263" i="3"/>
  <c r="K1256" i="3"/>
  <c r="K1255" i="3"/>
  <c r="AF1397" i="3"/>
  <c r="AT1397" i="3"/>
  <c r="N1397" i="3"/>
  <c r="AJ1397" i="3"/>
  <c r="BE1397" i="3"/>
  <c r="AO1397" i="3"/>
  <c r="Y1397" i="3"/>
  <c r="BG1397" i="3"/>
  <c r="AQ1397" i="3"/>
  <c r="AA1397" i="3"/>
  <c r="M1418" i="3"/>
  <c r="AH1426" i="3"/>
  <c r="AG1426" i="3"/>
  <c r="T1426" i="3"/>
  <c r="R1432" i="3"/>
  <c r="BL1464" i="3"/>
  <c r="BG1508" i="3"/>
  <c r="AQ1508" i="3"/>
  <c r="AA1508" i="3"/>
  <c r="BI1508" i="3"/>
  <c r="AS1508" i="3"/>
  <c r="AC1508" i="3"/>
  <c r="M1508" i="3"/>
  <c r="AR1508" i="3"/>
  <c r="BG1430" i="3"/>
  <c r="U1430" i="3"/>
  <c r="AN1430" i="3"/>
  <c r="AL1508" i="3"/>
  <c r="R1508" i="3"/>
  <c r="AI1521" i="3"/>
  <c r="AM1439" i="3"/>
  <c r="AU1439" i="3"/>
  <c r="O1439" i="3"/>
  <c r="AE1439" i="3"/>
  <c r="AY1452" i="3"/>
  <c r="S1452" i="3"/>
  <c r="AI1452" i="3"/>
  <c r="BA1463" i="3"/>
  <c r="U1463" i="3"/>
  <c r="AK1463" i="3"/>
  <c r="AU1472" i="3"/>
  <c r="O1472" i="3"/>
  <c r="AE1472" i="3"/>
  <c r="M1472" i="3"/>
  <c r="AM1472" i="3"/>
  <c r="W1472" i="3"/>
  <c r="AM1482" i="3"/>
  <c r="AU1482" i="3"/>
  <c r="O1482" i="3"/>
  <c r="AE1482" i="3"/>
  <c r="BC1472" i="3"/>
  <c r="AW1519" i="3"/>
  <c r="AF1525" i="3"/>
  <c r="O1525" i="3"/>
  <c r="T1519" i="3"/>
  <c r="AX1519" i="3"/>
  <c r="AZ1527" i="3"/>
  <c r="AI1527" i="3"/>
  <c r="R1527" i="3"/>
  <c r="AR1338" i="3"/>
  <c r="BH1338" i="3"/>
  <c r="AB1338" i="3"/>
  <c r="AG1356" i="3"/>
  <c r="AO1356" i="3"/>
  <c r="BA1369" i="3"/>
  <c r="U1369" i="3"/>
  <c r="AK1369" i="3"/>
  <c r="Y1356" i="3"/>
  <c r="R1395" i="3"/>
  <c r="BN1395" i="3" s="1"/>
  <c r="AX1395" i="3"/>
  <c r="BF1395" i="3"/>
  <c r="Z1395" i="3"/>
  <c r="AU1403" i="3"/>
  <c r="AQ1408" i="3"/>
  <c r="Y1408" i="3"/>
  <c r="AA1410" i="3"/>
  <c r="AY1410" i="3"/>
  <c r="U1457" i="3"/>
  <c r="AK1457" i="3"/>
  <c r="BA1457" i="3"/>
  <c r="U1461" i="3"/>
  <c r="BA1461" i="3"/>
  <c r="W1482" i="3"/>
  <c r="AB1488" i="3"/>
  <c r="AJ1488" i="3"/>
  <c r="T1488" i="3"/>
  <c r="AZ1488" i="3"/>
  <c r="BD1488" i="3"/>
  <c r="X1488" i="3"/>
  <c r="AN1488" i="3"/>
  <c r="AP1416" i="3"/>
  <c r="BA1459" i="3"/>
  <c r="U1447" i="3"/>
  <c r="AK1447" i="3"/>
  <c r="BA1447" i="3"/>
  <c r="BJ1447" i="3" s="1"/>
  <c r="W1474" i="3"/>
  <c r="R1487" i="3"/>
  <c r="BN1487" i="3" s="1"/>
  <c r="V1487" i="3"/>
  <c r="BB1487" i="3"/>
  <c r="BJ1487" i="3" s="1"/>
  <c r="AL1487" i="3"/>
  <c r="AI1468" i="3"/>
  <c r="BL1468" i="3" s="1"/>
  <c r="BG1477" i="3"/>
  <c r="AQ1477" i="3"/>
  <c r="T1512" i="3"/>
  <c r="BD1512" i="3"/>
  <c r="X1512" i="3"/>
  <c r="AN1512" i="3"/>
  <c r="AF1512" i="3"/>
  <c r="AB1431" i="3"/>
  <c r="AW1431" i="3"/>
  <c r="AG1431" i="3"/>
  <c r="BC1431" i="3"/>
  <c r="Q1431" i="3"/>
  <c r="AM1431" i="3"/>
  <c r="BH1431" i="3"/>
  <c r="AR1431" i="3"/>
  <c r="W1431" i="3"/>
  <c r="M1523" i="3"/>
  <c r="AC1523" i="3"/>
  <c r="AS1523" i="3"/>
  <c r="BI1523" i="3"/>
  <c r="Q1523" i="3"/>
  <c r="AG1523" i="3"/>
  <c r="AW1523" i="3"/>
  <c r="U1523" i="3"/>
  <c r="AK1523" i="3"/>
  <c r="BA1523" i="3"/>
  <c r="Y1523" i="3"/>
  <c r="AO1523" i="3"/>
  <c r="BE1523" i="3"/>
  <c r="P1525" i="3"/>
  <c r="AT1525" i="3"/>
  <c r="Q1527" i="3"/>
  <c r="AY1519" i="3"/>
  <c r="AH1519" i="3"/>
  <c r="AJ1527" i="3"/>
  <c r="BM1526" i="3"/>
  <c r="BJ1526" i="3"/>
  <c r="V1361" i="3"/>
  <c r="AL1361" i="3"/>
  <c r="BB1361" i="3"/>
  <c r="AE1382" i="3"/>
  <c r="AG1408" i="3"/>
  <c r="AW1408" i="3"/>
  <c r="AH1416" i="3"/>
  <c r="AX1416" i="3"/>
  <c r="O1416" i="3"/>
  <c r="BD1352" i="3"/>
  <c r="BM1352" i="3" s="1"/>
  <c r="AW1356" i="3"/>
  <c r="M1413" i="3"/>
  <c r="BN1413" i="3" s="1"/>
  <c r="U1413" i="3"/>
  <c r="BI1413" i="3"/>
  <c r="AC1413" i="3"/>
  <c r="AK1413" i="3"/>
  <c r="BA1413" i="3"/>
  <c r="BJ1413" i="3" s="1"/>
  <c r="AY1403" i="3"/>
  <c r="AA1408" i="3"/>
  <c r="AY1408" i="3"/>
  <c r="BE1410" i="3"/>
  <c r="AM1437" i="3"/>
  <c r="BC1437" i="3"/>
  <c r="W1437" i="3"/>
  <c r="AE1437" i="3"/>
  <c r="AK1461" i="3"/>
  <c r="AK1467" i="3"/>
  <c r="R1489" i="3"/>
  <c r="BB1489" i="3"/>
  <c r="V1489" i="3"/>
  <c r="AL1489" i="3"/>
  <c r="AT1416" i="3"/>
  <c r="Y1416" i="3"/>
  <c r="Q1416" i="3"/>
  <c r="AK1455" i="3"/>
  <c r="BA1455" i="3"/>
  <c r="U1455" i="3"/>
  <c r="U1445" i="3"/>
  <c r="BA1445" i="3"/>
  <c r="AB1490" i="3"/>
  <c r="T1490" i="3"/>
  <c r="AJ1490" i="3"/>
  <c r="AN1490" i="3"/>
  <c r="AZ1490" i="3"/>
  <c r="X1490" i="3"/>
  <c r="BD1490" i="3"/>
  <c r="S1468" i="3"/>
  <c r="AA1477" i="3"/>
  <c r="AI1479" i="3"/>
  <c r="T1516" i="3"/>
  <c r="BD1516" i="3"/>
  <c r="AN1516" i="3"/>
  <c r="X1516" i="3"/>
  <c r="AF1516" i="3"/>
  <c r="AI1456" i="3"/>
  <c r="BD1510" i="3"/>
  <c r="X1510" i="3"/>
  <c r="S1379" i="3"/>
  <c r="M1431" i="3"/>
  <c r="BK1431" i="3" s="1"/>
  <c r="AQ1479" i="3"/>
  <c r="BJ1479" i="3" s="1"/>
  <c r="BJ1528" i="3"/>
  <c r="AU1525" i="3"/>
  <c r="BL1526" i="3"/>
  <c r="Y1402" i="3"/>
  <c r="AG1402" i="3"/>
  <c r="AW1402" i="3"/>
  <c r="Q1402" i="3"/>
  <c r="BA1402" i="3"/>
  <c r="U1402" i="3"/>
  <c r="AK1402" i="3"/>
  <c r="U1371" i="3"/>
  <c r="AK1371" i="3"/>
  <c r="BA1371" i="3"/>
  <c r="AW1410" i="3"/>
  <c r="Q1410" i="3"/>
  <c r="AG1410" i="3"/>
  <c r="Q1356" i="3"/>
  <c r="BN1356" i="3" s="1"/>
  <c r="Z1391" i="3"/>
  <c r="AH1391" i="3"/>
  <c r="AX1391" i="3"/>
  <c r="BF1391" i="3"/>
  <c r="R1391" i="3"/>
  <c r="AE1403" i="3"/>
  <c r="S1403" i="3"/>
  <c r="BE1408" i="3"/>
  <c r="AI1408" i="3"/>
  <c r="BG1410" i="3"/>
  <c r="AO1410" i="3"/>
  <c r="S1410" i="3"/>
  <c r="AY1458" i="3"/>
  <c r="BJ1458" i="3" s="1"/>
  <c r="S1458" i="3"/>
  <c r="S1462" i="3"/>
  <c r="BK1462" i="3" s="1"/>
  <c r="AI1462" i="3"/>
  <c r="BL1462" i="3" s="1"/>
  <c r="AY1375" i="3"/>
  <c r="AD1416" i="3"/>
  <c r="BB1416" i="3"/>
  <c r="AI1370" i="3"/>
  <c r="AF1485" i="3"/>
  <c r="AQ1485" i="3"/>
  <c r="AA1485" i="3"/>
  <c r="AV1485" i="3"/>
  <c r="BD1514" i="3"/>
  <c r="X1514" i="3"/>
  <c r="AQ1440" i="3"/>
  <c r="S1440" i="3"/>
  <c r="AY1440" i="3"/>
  <c r="AA1440" i="3"/>
  <c r="BG1440" i="3"/>
  <c r="AI1440" i="3"/>
  <c r="AI1446" i="3"/>
  <c r="Q1408" i="3"/>
  <c r="BG1485" i="3"/>
  <c r="BJ1336" i="3"/>
  <c r="O1340" i="3"/>
  <c r="M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N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Q1340" i="3"/>
  <c r="AG1340" i="3"/>
  <c r="AW1340" i="3"/>
  <c r="U1340" i="3"/>
  <c r="AK1340" i="3"/>
  <c r="BA1340" i="3"/>
  <c r="Y1340" i="3"/>
  <c r="AO1340" i="3"/>
  <c r="BE1340" i="3"/>
  <c r="AS1340" i="3"/>
  <c r="BI1340" i="3"/>
  <c r="AC1340" i="3"/>
  <c r="BM1350" i="3"/>
  <c r="BN1354" i="3"/>
  <c r="BK1354" i="3"/>
  <c r="BK1399" i="3"/>
  <c r="BN1399" i="3"/>
  <c r="BM1378" i="3"/>
  <c r="BN1417" i="3"/>
  <c r="BK1417" i="3"/>
  <c r="BL1419" i="3"/>
  <c r="BJ1419" i="3"/>
  <c r="BM1421" i="3"/>
  <c r="Z1424" i="3"/>
  <c r="AP1424" i="3"/>
  <c r="BF1424" i="3"/>
  <c r="BM1334" i="3"/>
  <c r="BE1424" i="3"/>
  <c r="AO1424" i="3"/>
  <c r="Y1424" i="3"/>
  <c r="BH1424" i="3"/>
  <c r="AR1424" i="3"/>
  <c r="AB1424" i="3"/>
  <c r="BG1424" i="3"/>
  <c r="AQ1424" i="3"/>
  <c r="AA1424" i="3"/>
  <c r="BN1427" i="3"/>
  <c r="BK1427" i="3"/>
  <c r="AS1428" i="3"/>
  <c r="W1428" i="3"/>
  <c r="BB1428" i="3"/>
  <c r="AG1428" i="3"/>
  <c r="BF1428" i="3"/>
  <c r="AK1428" i="3"/>
  <c r="O1428" i="3"/>
  <c r="AO1428" i="3"/>
  <c r="S1428" i="3"/>
  <c r="AZ1428" i="3"/>
  <c r="AJ1428" i="3"/>
  <c r="T1428" i="3"/>
  <c r="BK1446" i="3"/>
  <c r="BN1454" i="3"/>
  <c r="BK1454" i="3"/>
  <c r="BN1462" i="3"/>
  <c r="BJ1464" i="3"/>
  <c r="BN1470" i="3"/>
  <c r="BN1479" i="3"/>
  <c r="BK1510" i="3"/>
  <c r="BN1510" i="3"/>
  <c r="BN1455" i="3"/>
  <c r="BK1455" i="3"/>
  <c r="BN1463" i="3"/>
  <c r="BK1463" i="3"/>
  <c r="BK1474" i="3"/>
  <c r="BN1482" i="3"/>
  <c r="BK1482" i="3"/>
  <c r="BN1476" i="3"/>
  <c r="BK1476" i="3"/>
  <c r="BN1480" i="3"/>
  <c r="BK1480" i="3"/>
  <c r="BN1461" i="3"/>
  <c r="BK1461" i="3"/>
  <c r="BJ1522" i="3"/>
  <c r="BJ1524" i="3"/>
  <c r="BL1357" i="3"/>
  <c r="BL1363" i="3"/>
  <c r="BK1351" i="3"/>
  <c r="BN1351" i="3"/>
  <c r="BL1351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N1360" i="3"/>
  <c r="AD1360" i="3"/>
  <c r="AT1360" i="3"/>
  <c r="BH1360" i="3"/>
  <c r="R1360" i="3"/>
  <c r="AH1360" i="3"/>
  <c r="AX1360" i="3"/>
  <c r="V1360" i="3"/>
  <c r="AL1360" i="3"/>
  <c r="BB1360" i="3"/>
  <c r="BF1360" i="3"/>
  <c r="Z1360" i="3"/>
  <c r="AP1360" i="3"/>
  <c r="BK1339" i="3"/>
  <c r="BN1339" i="3"/>
  <c r="BK1335" i="3"/>
  <c r="BN1335" i="3"/>
  <c r="BM1349" i="3"/>
  <c r="BK1353" i="3"/>
  <c r="BN1353" i="3"/>
  <c r="AF1342" i="3"/>
  <c r="P1342" i="3"/>
  <c r="AS1342" i="3"/>
  <c r="M1342" i="3"/>
  <c r="AJ1342" i="3"/>
  <c r="AW1342" i="3"/>
  <c r="Q1342" i="3"/>
  <c r="AU1342" i="3"/>
  <c r="AE1342" i="3"/>
  <c r="O1342" i="3"/>
  <c r="AT1342" i="3"/>
  <c r="AD1342" i="3"/>
  <c r="N1342" i="3"/>
  <c r="BK1363" i="3"/>
  <c r="BN1363" i="3"/>
  <c r="BL1365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T1362" i="3"/>
  <c r="AB1362" i="3"/>
  <c r="AJ1362" i="3"/>
  <c r="AR1362" i="3"/>
  <c r="AZ1362" i="3"/>
  <c r="BH1362" i="3"/>
  <c r="N1362" i="3"/>
  <c r="V1362" i="3"/>
  <c r="AD1362" i="3"/>
  <c r="AL1362" i="3"/>
  <c r="AT1362" i="3"/>
  <c r="BB1362" i="3"/>
  <c r="P1362" i="3"/>
  <c r="X1362" i="3"/>
  <c r="AF1362" i="3"/>
  <c r="AN1362" i="3"/>
  <c r="AV1362" i="3"/>
  <c r="BD1362" i="3"/>
  <c r="AP1362" i="3"/>
  <c r="R1362" i="3"/>
  <c r="AX1362" i="3"/>
  <c r="Z1362" i="3"/>
  <c r="BF1362" i="3"/>
  <c r="AH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Q1366" i="3"/>
  <c r="V1366" i="3"/>
  <c r="AB1366" i="3"/>
  <c r="AG1366" i="3"/>
  <c r="AL1366" i="3"/>
  <c r="AR1366" i="3"/>
  <c r="AW1366" i="3"/>
  <c r="BB1366" i="3"/>
  <c r="BH1366" i="3"/>
  <c r="M1366" i="3"/>
  <c r="R1366" i="3"/>
  <c r="X1366" i="3"/>
  <c r="AC1366" i="3"/>
  <c r="AH1366" i="3"/>
  <c r="AN1366" i="3"/>
  <c r="AS1366" i="3"/>
  <c r="AX1366" i="3"/>
  <c r="BD1366" i="3"/>
  <c r="BI1366" i="3"/>
  <c r="N1366" i="3"/>
  <c r="T1366" i="3"/>
  <c r="Y1366" i="3"/>
  <c r="AD1366" i="3"/>
  <c r="AJ1366" i="3"/>
  <c r="AO1366" i="3"/>
  <c r="AT1366" i="3"/>
  <c r="AZ1366" i="3"/>
  <c r="BE1366" i="3"/>
  <c r="AF1366" i="3"/>
  <c r="BA1366" i="3"/>
  <c r="P1366" i="3"/>
  <c r="AK1366" i="3"/>
  <c r="BF1366" i="3"/>
  <c r="U1366" i="3"/>
  <c r="AP1366" i="3"/>
  <c r="Z1366" i="3"/>
  <c r="AV1366" i="3"/>
  <c r="Z1384" i="3"/>
  <c r="AU1384" i="3"/>
  <c r="AE1384" i="3"/>
  <c r="BA1384" i="3"/>
  <c r="O1384" i="3"/>
  <c r="AK1384" i="3"/>
  <c r="BF1384" i="3"/>
  <c r="U1384" i="3"/>
  <c r="AP1384" i="3"/>
  <c r="BN1371" i="3"/>
  <c r="BK1371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X1392" i="3"/>
  <c r="AF1392" i="3"/>
  <c r="AN1392" i="3"/>
  <c r="AV1392" i="3"/>
  <c r="BD1392" i="3"/>
  <c r="R1392" i="3"/>
  <c r="Z1392" i="3"/>
  <c r="AH1392" i="3"/>
  <c r="AP1392" i="3"/>
  <c r="AX1392" i="3"/>
  <c r="BF1392" i="3"/>
  <c r="T1392" i="3"/>
  <c r="AB1392" i="3"/>
  <c r="AJ1392" i="3"/>
  <c r="AR1392" i="3"/>
  <c r="AZ1392" i="3"/>
  <c r="BH1392" i="3"/>
  <c r="N1392" i="3"/>
  <c r="AT1392" i="3"/>
  <c r="V1392" i="3"/>
  <c r="BB1392" i="3"/>
  <c r="AD1392" i="3"/>
  <c r="AL1392" i="3"/>
  <c r="O1400" i="3"/>
  <c r="S1400" i="3"/>
  <c r="W1400" i="3"/>
  <c r="AA1400" i="3"/>
  <c r="N1400" i="3"/>
  <c r="T1400" i="3"/>
  <c r="Y1400" i="3"/>
  <c r="AD1400" i="3"/>
  <c r="AH1400" i="3"/>
  <c r="AL1400" i="3"/>
  <c r="AP1400" i="3"/>
  <c r="AT1400" i="3"/>
  <c r="AX1400" i="3"/>
  <c r="BB1400" i="3"/>
  <c r="BF1400" i="3"/>
  <c r="P1400" i="3"/>
  <c r="U1400" i="3"/>
  <c r="Z1400" i="3"/>
  <c r="AE1400" i="3"/>
  <c r="AI1400" i="3"/>
  <c r="AM1400" i="3"/>
  <c r="AQ1400" i="3"/>
  <c r="AU1400" i="3"/>
  <c r="AY1400" i="3"/>
  <c r="BC1400" i="3"/>
  <c r="BG1400" i="3"/>
  <c r="Q1400" i="3"/>
  <c r="V1400" i="3"/>
  <c r="AB1400" i="3"/>
  <c r="AF1400" i="3"/>
  <c r="AJ1400" i="3"/>
  <c r="AN1400" i="3"/>
  <c r="AR1400" i="3"/>
  <c r="AV1400" i="3"/>
  <c r="AZ1400" i="3"/>
  <c r="BD1400" i="3"/>
  <c r="BH1400" i="3"/>
  <c r="R1400" i="3"/>
  <c r="AK1400" i="3"/>
  <c r="BA1400" i="3"/>
  <c r="X1400" i="3"/>
  <c r="AO1400" i="3"/>
  <c r="BE1400" i="3"/>
  <c r="AC1400" i="3"/>
  <c r="AS1400" i="3"/>
  <c r="BI1400" i="3"/>
  <c r="AG1400" i="3"/>
  <c r="AW1400" i="3"/>
  <c r="M1400" i="3"/>
  <c r="BN1376" i="3"/>
  <c r="BK1376" i="3"/>
  <c r="AO1384" i="3"/>
  <c r="S1384" i="3"/>
  <c r="AX1384" i="3"/>
  <c r="AC1384" i="3"/>
  <c r="BG1384" i="3"/>
  <c r="AL1384" i="3"/>
  <c r="Q1384" i="3"/>
  <c r="AV1384" i="3"/>
  <c r="AF1384" i="3"/>
  <c r="P1384" i="3"/>
  <c r="BM1359" i="3"/>
  <c r="BL1367" i="3"/>
  <c r="BJ1367" i="3"/>
  <c r="BM1388" i="3"/>
  <c r="BM1382" i="3"/>
  <c r="AP1393" i="3"/>
  <c r="R1393" i="3"/>
  <c r="AX1393" i="3"/>
  <c r="AH1393" i="3"/>
  <c r="BK1395" i="3"/>
  <c r="BK1416" i="3"/>
  <c r="BK1429" i="3"/>
  <c r="U1432" i="3"/>
  <c r="AK1432" i="3"/>
  <c r="AS1432" i="3"/>
  <c r="BA1432" i="3"/>
  <c r="BI1432" i="3"/>
  <c r="Z1432" i="3"/>
  <c r="AM1432" i="3"/>
  <c r="AU1432" i="3"/>
  <c r="BC1432" i="3"/>
  <c r="AI1432" i="3"/>
  <c r="AQ1432" i="3"/>
  <c r="AY1432" i="3"/>
  <c r="BG1432" i="3"/>
  <c r="O1432" i="3"/>
  <c r="BN1411" i="3"/>
  <c r="AX1424" i="3"/>
  <c r="Z1418" i="3"/>
  <c r="AP1418" i="3"/>
  <c r="BF1418" i="3"/>
  <c r="BN1419" i="3"/>
  <c r="BK1419" i="3"/>
  <c r="BL1421" i="3"/>
  <c r="BJ1421" i="3"/>
  <c r="V1424" i="3"/>
  <c r="BL1334" i="3"/>
  <c r="BJ1334" i="3"/>
  <c r="BE1418" i="3"/>
  <c r="AO1418" i="3"/>
  <c r="Y1418" i="3"/>
  <c r="BH1418" i="3"/>
  <c r="AR1418" i="3"/>
  <c r="AB1418" i="3"/>
  <c r="BG1418" i="3"/>
  <c r="AQ1418" i="3"/>
  <c r="AA1418" i="3"/>
  <c r="BA1424" i="3"/>
  <c r="AK1424" i="3"/>
  <c r="U1424" i="3"/>
  <c r="BD1424" i="3"/>
  <c r="AN1424" i="3"/>
  <c r="X1424" i="3"/>
  <c r="BC1424" i="3"/>
  <c r="AM1424" i="3"/>
  <c r="W1424" i="3"/>
  <c r="BB1426" i="3"/>
  <c r="V1426" i="3"/>
  <c r="AQ1426" i="3"/>
  <c r="BF1426" i="3"/>
  <c r="Z1426" i="3"/>
  <c r="AM1426" i="3"/>
  <c r="BI1426" i="3"/>
  <c r="AS1426" i="3"/>
  <c r="AC1426" i="3"/>
  <c r="M1426" i="3"/>
  <c r="AV1426" i="3"/>
  <c r="AF1426" i="3"/>
  <c r="P1426" i="3"/>
  <c r="BI1428" i="3"/>
  <c r="AM1428" i="3"/>
  <c r="R1428" i="3"/>
  <c r="AW1428" i="3"/>
  <c r="AA1428" i="3"/>
  <c r="BA1428" i="3"/>
  <c r="AE1428" i="3"/>
  <c r="BE1428" i="3"/>
  <c r="AI1428" i="3"/>
  <c r="N1428" i="3"/>
  <c r="AV1428" i="3"/>
  <c r="AF1428" i="3"/>
  <c r="P1428" i="3"/>
  <c r="AG1432" i="3"/>
  <c r="M1432" i="3"/>
  <c r="AV1432" i="3"/>
  <c r="AF1432" i="3"/>
  <c r="BF1432" i="3"/>
  <c r="AP1432" i="3"/>
  <c r="Y1432" i="3"/>
  <c r="X1432" i="3"/>
  <c r="AW1432" i="3"/>
  <c r="BN1433" i="3"/>
  <c r="BK1433" i="3"/>
  <c r="BN1437" i="3"/>
  <c r="BK1437" i="3"/>
  <c r="BN1441" i="3"/>
  <c r="BJ1450" i="3"/>
  <c r="BN1464" i="3"/>
  <c r="BK1464" i="3"/>
  <c r="BL1433" i="3"/>
  <c r="BJ1435" i="3"/>
  <c r="BK1443" i="3"/>
  <c r="BK1434" i="3"/>
  <c r="BN1438" i="3"/>
  <c r="BN1442" i="3"/>
  <c r="BK1442" i="3"/>
  <c r="BJ1442" i="3"/>
  <c r="BN1483" i="3"/>
  <c r="BJ1483" i="3"/>
  <c r="BN1471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V1499" i="3"/>
  <c r="AD1499" i="3"/>
  <c r="AL1499" i="3"/>
  <c r="AT1499" i="3"/>
  <c r="BB1499" i="3"/>
  <c r="P1499" i="3"/>
  <c r="X1499" i="3"/>
  <c r="AF1499" i="3"/>
  <c r="AN1499" i="3"/>
  <c r="AV1499" i="3"/>
  <c r="BD1499" i="3"/>
  <c r="AJ1499" i="3"/>
  <c r="AZ1499" i="3"/>
  <c r="R1499" i="3"/>
  <c r="Z1499" i="3"/>
  <c r="AH1499" i="3"/>
  <c r="AP1499" i="3"/>
  <c r="AX1499" i="3"/>
  <c r="BF1499" i="3"/>
  <c r="T1499" i="3"/>
  <c r="AB1499" i="3"/>
  <c r="AR1499" i="3"/>
  <c r="BH1499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M1503" i="3"/>
  <c r="Q1503" i="3"/>
  <c r="U1503" i="3"/>
  <c r="Y1503" i="3"/>
  <c r="AC1503" i="3"/>
  <c r="AG1503" i="3"/>
  <c r="AK1503" i="3"/>
  <c r="AO1503" i="3"/>
  <c r="AS1503" i="3"/>
  <c r="AW1503" i="3"/>
  <c r="BA1503" i="3"/>
  <c r="BE1503" i="3"/>
  <c r="BI1503" i="3"/>
  <c r="N1503" i="3"/>
  <c r="V1503" i="3"/>
  <c r="AD1503" i="3"/>
  <c r="AL1503" i="3"/>
  <c r="AT1503" i="3"/>
  <c r="BB1503" i="3"/>
  <c r="P1503" i="3"/>
  <c r="X1503" i="3"/>
  <c r="AF1503" i="3"/>
  <c r="AN1503" i="3"/>
  <c r="AV1503" i="3"/>
  <c r="BD1503" i="3"/>
  <c r="AZ1503" i="3"/>
  <c r="R1503" i="3"/>
  <c r="Z1503" i="3"/>
  <c r="AH1503" i="3"/>
  <c r="AP1503" i="3"/>
  <c r="AX1503" i="3"/>
  <c r="BF1503" i="3"/>
  <c r="T1503" i="3"/>
  <c r="AB1503" i="3"/>
  <c r="AJ1503" i="3"/>
  <c r="AR1503" i="3"/>
  <c r="BH1503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V1507" i="3"/>
  <c r="AD1507" i="3"/>
  <c r="AL1507" i="3"/>
  <c r="AT1507" i="3"/>
  <c r="BB1507" i="3"/>
  <c r="P1507" i="3"/>
  <c r="X1507" i="3"/>
  <c r="AF1507" i="3"/>
  <c r="AN1507" i="3"/>
  <c r="AV1507" i="3"/>
  <c r="BD1507" i="3"/>
  <c r="AB1507" i="3"/>
  <c r="AJ1507" i="3"/>
  <c r="AR1507" i="3"/>
  <c r="AZ1507" i="3"/>
  <c r="BH1507" i="3"/>
  <c r="R1507" i="3"/>
  <c r="Z1507" i="3"/>
  <c r="AH1507" i="3"/>
  <c r="AP1507" i="3"/>
  <c r="AX1507" i="3"/>
  <c r="BF1507" i="3"/>
  <c r="T1507" i="3"/>
  <c r="O1511" i="3"/>
  <c r="S1511" i="3"/>
  <c r="W1511" i="3"/>
  <c r="AA1511" i="3"/>
  <c r="AE1511" i="3"/>
  <c r="AI1511" i="3"/>
  <c r="AM1511" i="3"/>
  <c r="AQ1511" i="3"/>
  <c r="AU1511" i="3"/>
  <c r="AY1511" i="3"/>
  <c r="BC1511" i="3"/>
  <c r="BG1511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V1511" i="3"/>
  <c r="AD1511" i="3"/>
  <c r="AL1511" i="3"/>
  <c r="AT1511" i="3"/>
  <c r="BB1511" i="3"/>
  <c r="P1511" i="3"/>
  <c r="X1511" i="3"/>
  <c r="AF1511" i="3"/>
  <c r="AN1511" i="3"/>
  <c r="AV1511" i="3"/>
  <c r="BD1511" i="3"/>
  <c r="R1511" i="3"/>
  <c r="Z1511" i="3"/>
  <c r="AH1511" i="3"/>
  <c r="AP1511" i="3"/>
  <c r="AX1511" i="3"/>
  <c r="BF1511" i="3"/>
  <c r="T1511" i="3"/>
  <c r="AZ1511" i="3"/>
  <c r="AB1511" i="3"/>
  <c r="BH1511" i="3"/>
  <c r="AJ1511" i="3"/>
  <c r="AR1511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N1515" i="3"/>
  <c r="V1515" i="3"/>
  <c r="AD1515" i="3"/>
  <c r="AL1515" i="3"/>
  <c r="AT1515" i="3"/>
  <c r="BB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Z1515" i="3"/>
  <c r="AB1515" i="3"/>
  <c r="BH1515" i="3"/>
  <c r="AJ1515" i="3"/>
  <c r="AR1515" i="3"/>
  <c r="AS1430" i="3"/>
  <c r="W1430" i="3"/>
  <c r="BB1430" i="3"/>
  <c r="AG1430" i="3"/>
  <c r="BF1430" i="3"/>
  <c r="AK1430" i="3"/>
  <c r="O1430" i="3"/>
  <c r="AO1430" i="3"/>
  <c r="S1430" i="3"/>
  <c r="AZ1430" i="3"/>
  <c r="AJ1430" i="3"/>
  <c r="T1430" i="3"/>
  <c r="BM1467" i="3"/>
  <c r="BN1453" i="3"/>
  <c r="BK1453" i="3"/>
  <c r="BL1469" i="3"/>
  <c r="BN1477" i="3"/>
  <c r="M1525" i="3"/>
  <c r="AS1525" i="3"/>
  <c r="U1525" i="3"/>
  <c r="AK1525" i="3"/>
  <c r="BA1525" i="3"/>
  <c r="Y1525" i="3"/>
  <c r="AO1525" i="3"/>
  <c r="BE1525" i="3"/>
  <c r="AC1525" i="3"/>
  <c r="BI1525" i="3"/>
  <c r="BN1528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Q1531" i="3"/>
  <c r="Y1531" i="3"/>
  <c r="AG1531" i="3"/>
  <c r="AO1531" i="3"/>
  <c r="AW1531" i="3"/>
  <c r="BE1531" i="3"/>
  <c r="R1531" i="3"/>
  <c r="Z1531" i="3"/>
  <c r="AH1531" i="3"/>
  <c r="AP1531" i="3"/>
  <c r="AX1531" i="3"/>
  <c r="BF1531" i="3"/>
  <c r="V1531" i="3"/>
  <c r="AL1531" i="3"/>
  <c r="BB1531" i="3"/>
  <c r="M1531" i="3"/>
  <c r="U1531" i="3"/>
  <c r="AC1531" i="3"/>
  <c r="AK1531" i="3"/>
  <c r="AS1531" i="3"/>
  <c r="BA1531" i="3"/>
  <c r="BI1531" i="3"/>
  <c r="N1531" i="3"/>
  <c r="AD1531" i="3"/>
  <c r="AT1531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T1533" i="3"/>
  <c r="X1533" i="3"/>
  <c r="AB1533" i="3"/>
  <c r="AF1533" i="3"/>
  <c r="AJ1533" i="3"/>
  <c r="AN1533" i="3"/>
  <c r="AR1533" i="3"/>
  <c r="AV1533" i="3"/>
  <c r="AZ1533" i="3"/>
  <c r="BD1533" i="3"/>
  <c r="BH1533" i="3"/>
  <c r="Q1533" i="3"/>
  <c r="Y1533" i="3"/>
  <c r="AG1533" i="3"/>
  <c r="AO1533" i="3"/>
  <c r="AW1533" i="3"/>
  <c r="BE1533" i="3"/>
  <c r="R1533" i="3"/>
  <c r="Z1533" i="3"/>
  <c r="AH1533" i="3"/>
  <c r="AP1533" i="3"/>
  <c r="AX1533" i="3"/>
  <c r="BF1533" i="3"/>
  <c r="V1533" i="3"/>
  <c r="AT1533" i="3"/>
  <c r="M1533" i="3"/>
  <c r="U1533" i="3"/>
  <c r="AC1533" i="3"/>
  <c r="AK1533" i="3"/>
  <c r="AS1533" i="3"/>
  <c r="BA1533" i="3"/>
  <c r="BI1533" i="3"/>
  <c r="N1533" i="3"/>
  <c r="AD1533" i="3"/>
  <c r="AL1533" i="3"/>
  <c r="BB1533" i="3"/>
  <c r="BN1522" i="3"/>
  <c r="BK1522" i="3"/>
  <c r="BH1525" i="3"/>
  <c r="AR1525" i="3"/>
  <c r="AB1525" i="3"/>
  <c r="BG1525" i="3"/>
  <c r="AQ1525" i="3"/>
  <c r="AA1525" i="3"/>
  <c r="BF1525" i="3"/>
  <c r="AP1525" i="3"/>
  <c r="Z1525" i="3"/>
  <c r="AO1527" i="3"/>
  <c r="U1527" i="3"/>
  <c r="AK1527" i="3"/>
  <c r="BA1527" i="3"/>
  <c r="Y1527" i="3"/>
  <c r="BE1527" i="3"/>
  <c r="AV1519" i="3"/>
  <c r="AF1519" i="3"/>
  <c r="P1519" i="3"/>
  <c r="AU1519" i="3"/>
  <c r="AE1519" i="3"/>
  <c r="O1519" i="3"/>
  <c r="AT1519" i="3"/>
  <c r="AD1519" i="3"/>
  <c r="N1519" i="3"/>
  <c r="BN1524" i="3"/>
  <c r="BK1524" i="3"/>
  <c r="AV1527" i="3"/>
  <c r="AF1527" i="3"/>
  <c r="P1527" i="3"/>
  <c r="AU1527" i="3"/>
  <c r="AE1527" i="3"/>
  <c r="O1527" i="3"/>
  <c r="AT1527" i="3"/>
  <c r="AD1527" i="3"/>
  <c r="N1527" i="3"/>
  <c r="AV1521" i="3"/>
  <c r="AF1521" i="3"/>
  <c r="P1521" i="3"/>
  <c r="AU1521" i="3"/>
  <c r="AE1521" i="3"/>
  <c r="O1521" i="3"/>
  <c r="AT1521" i="3"/>
  <c r="AD1521" i="3"/>
  <c r="N1521" i="3"/>
  <c r="BM1339" i="3"/>
  <c r="BL1346" i="3"/>
  <c r="BJ1374" i="3"/>
  <c r="BN1374" i="3"/>
  <c r="BK1374" i="3"/>
  <c r="BM1367" i="3"/>
  <c r="BL1379" i="3"/>
  <c r="BK1391" i="3"/>
  <c r="BN1391" i="3"/>
  <c r="BL1339" i="3"/>
  <c r="BN1336" i="3"/>
  <c r="BK1336" i="3"/>
  <c r="BK1341" i="3"/>
  <c r="BM1345" i="3"/>
  <c r="BL1350" i="3"/>
  <c r="BJ1350" i="3"/>
  <c r="BK1337" i="3"/>
  <c r="BK1343" i="3"/>
  <c r="BN1343" i="3"/>
  <c r="BJ1345" i="3"/>
  <c r="BN1345" i="3"/>
  <c r="O1358" i="3"/>
  <c r="S1358" i="3"/>
  <c r="W1358" i="3"/>
  <c r="AA1358" i="3"/>
  <c r="AE1358" i="3"/>
  <c r="AI1358" i="3"/>
  <c r="AM1358" i="3"/>
  <c r="AQ1358" i="3"/>
  <c r="AU1358" i="3"/>
  <c r="N1358" i="3"/>
  <c r="T1358" i="3"/>
  <c r="Y1358" i="3"/>
  <c r="AD1358" i="3"/>
  <c r="AJ1358" i="3"/>
  <c r="AO1358" i="3"/>
  <c r="AT1358" i="3"/>
  <c r="AY1358" i="3"/>
  <c r="BC1358" i="3"/>
  <c r="BG1358" i="3"/>
  <c r="P1358" i="3"/>
  <c r="U1358" i="3"/>
  <c r="Z1358" i="3"/>
  <c r="AF1358" i="3"/>
  <c r="AK1358" i="3"/>
  <c r="AP1358" i="3"/>
  <c r="AV1358" i="3"/>
  <c r="AZ1358" i="3"/>
  <c r="BD1358" i="3"/>
  <c r="BH1358" i="3"/>
  <c r="Q1358" i="3"/>
  <c r="V1358" i="3"/>
  <c r="AB1358" i="3"/>
  <c r="AG1358" i="3"/>
  <c r="AL1358" i="3"/>
  <c r="AR1358" i="3"/>
  <c r="AW1358" i="3"/>
  <c r="BA1358" i="3"/>
  <c r="BE1358" i="3"/>
  <c r="BI1358" i="3"/>
  <c r="X1358" i="3"/>
  <c r="AS1358" i="3"/>
  <c r="AC1358" i="3"/>
  <c r="AX1358" i="3"/>
  <c r="M1358" i="3"/>
  <c r="AH1358" i="3"/>
  <c r="BB1358" i="3"/>
  <c r="AN1358" i="3"/>
  <c r="BF1358" i="3"/>
  <c r="R1358" i="3"/>
  <c r="BJ1339" i="3"/>
  <c r="BN1350" i="3"/>
  <c r="BK1350" i="3"/>
  <c r="BL1352" i="3"/>
  <c r="BJ1352" i="3"/>
  <c r="BM1354" i="3"/>
  <c r="BK1357" i="3"/>
  <c r="BD1342" i="3"/>
  <c r="AN1342" i="3"/>
  <c r="AK1342" i="3"/>
  <c r="BH1342" i="3"/>
  <c r="AB1342" i="3"/>
  <c r="AO1342" i="3"/>
  <c r="BG1342" i="3"/>
  <c r="AQ1342" i="3"/>
  <c r="AA1342" i="3"/>
  <c r="BF1342" i="3"/>
  <c r="AP1342" i="3"/>
  <c r="Z1342" i="3"/>
  <c r="BK1356" i="3"/>
  <c r="BN1365" i="3"/>
  <c r="BJ1355" i="3"/>
  <c r="BM1355" i="3"/>
  <c r="BN1377" i="3"/>
  <c r="BK1377" i="3"/>
  <c r="BJ1377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X1394" i="3"/>
  <c r="AF1394" i="3"/>
  <c r="AN1394" i="3"/>
  <c r="AV1394" i="3"/>
  <c r="BD1394" i="3"/>
  <c r="R1394" i="3"/>
  <c r="Z1394" i="3"/>
  <c r="AH1394" i="3"/>
  <c r="AP1394" i="3"/>
  <c r="AX1394" i="3"/>
  <c r="BF1394" i="3"/>
  <c r="T1394" i="3"/>
  <c r="AB1394" i="3"/>
  <c r="AJ1394" i="3"/>
  <c r="AR1394" i="3"/>
  <c r="AZ1394" i="3"/>
  <c r="BH1394" i="3"/>
  <c r="AD1394" i="3"/>
  <c r="AL1394" i="3"/>
  <c r="N1394" i="3"/>
  <c r="AT1394" i="3"/>
  <c r="BB1394" i="3"/>
  <c r="V1394" i="3"/>
  <c r="BN1369" i="3"/>
  <c r="BK1369" i="3"/>
  <c r="BE1384" i="3"/>
  <c r="AI1384" i="3"/>
  <c r="N1384" i="3"/>
  <c r="AS1384" i="3"/>
  <c r="W1384" i="3"/>
  <c r="BB1384" i="3"/>
  <c r="AG1384" i="3"/>
  <c r="BH1384" i="3"/>
  <c r="AR1384" i="3"/>
  <c r="AB1384" i="3"/>
  <c r="BL1359" i="3"/>
  <c r="BJ1359" i="3"/>
  <c r="BN1367" i="3"/>
  <c r="BK1367" i="3"/>
  <c r="BN1383" i="3"/>
  <c r="BN1386" i="3"/>
  <c r="BK1386" i="3"/>
  <c r="BL1388" i="3"/>
  <c r="BJ1388" i="3"/>
  <c r="BK1390" i="3"/>
  <c r="BN1390" i="3"/>
  <c r="BJ1389" i="3"/>
  <c r="BF1393" i="3"/>
  <c r="BJ1395" i="3"/>
  <c r="BJ1403" i="3"/>
  <c r="BN1404" i="3"/>
  <c r="BJ1387" i="3"/>
  <c r="BM1387" i="3"/>
  <c r="AD1418" i="3"/>
  <c r="N1424" i="3"/>
  <c r="BL1378" i="3"/>
  <c r="BN1378" i="3"/>
  <c r="BK1378" i="3"/>
  <c r="BJ1378" i="3"/>
  <c r="R1418" i="3"/>
  <c r="BM1417" i="3"/>
  <c r="V1418" i="3"/>
  <c r="Z1420" i="3"/>
  <c r="AP1420" i="3"/>
  <c r="BF1420" i="3"/>
  <c r="BN1421" i="3"/>
  <c r="BK1421" i="3"/>
  <c r="BL1423" i="3"/>
  <c r="BJ1423" i="3"/>
  <c r="AL1424" i="3"/>
  <c r="BM1425" i="3"/>
  <c r="BM1427" i="3"/>
  <c r="BN1334" i="3"/>
  <c r="BK1334" i="3"/>
  <c r="BA1418" i="3"/>
  <c r="AK1418" i="3"/>
  <c r="U1418" i="3"/>
  <c r="BD1418" i="3"/>
  <c r="AN1418" i="3"/>
  <c r="X1418" i="3"/>
  <c r="BC1418" i="3"/>
  <c r="AM1418" i="3"/>
  <c r="W1418" i="3"/>
  <c r="BE1420" i="3"/>
  <c r="AO1420" i="3"/>
  <c r="Y1420" i="3"/>
  <c r="BH1420" i="3"/>
  <c r="AR1420" i="3"/>
  <c r="AB1420" i="3"/>
  <c r="BG1420" i="3"/>
  <c r="AQ1420" i="3"/>
  <c r="AA1420" i="3"/>
  <c r="BI1422" i="3"/>
  <c r="AS1422" i="3"/>
  <c r="AC1422" i="3"/>
  <c r="M1422" i="3"/>
  <c r="AV1422" i="3"/>
  <c r="AF1422" i="3"/>
  <c r="P1422" i="3"/>
  <c r="AU1422" i="3"/>
  <c r="AE1422" i="3"/>
  <c r="AW1424" i="3"/>
  <c r="AG1424" i="3"/>
  <c r="Q1424" i="3"/>
  <c r="AZ1424" i="3"/>
  <c r="AJ1424" i="3"/>
  <c r="T1424" i="3"/>
  <c r="AY1424" i="3"/>
  <c r="AI1424" i="3"/>
  <c r="S1424" i="3"/>
  <c r="BN1425" i="3"/>
  <c r="BK1425" i="3"/>
  <c r="AT1426" i="3"/>
  <c r="N1426" i="3"/>
  <c r="AI1426" i="3"/>
  <c r="AX1426" i="3"/>
  <c r="R1426" i="3"/>
  <c r="AE1426" i="3"/>
  <c r="BE1426" i="3"/>
  <c r="AO1426" i="3"/>
  <c r="Y1426" i="3"/>
  <c r="BH1426" i="3"/>
  <c r="AR1426" i="3"/>
  <c r="AB1426" i="3"/>
  <c r="BC1428" i="3"/>
  <c r="AH1428" i="3"/>
  <c r="M1428" i="3"/>
  <c r="AQ1428" i="3"/>
  <c r="V1428" i="3"/>
  <c r="AU1428" i="3"/>
  <c r="Z1428" i="3"/>
  <c r="AY1428" i="3"/>
  <c r="AD1428" i="3"/>
  <c r="BH1428" i="3"/>
  <c r="AR1428" i="3"/>
  <c r="AB1428" i="3"/>
  <c r="AC1432" i="3"/>
  <c r="BH1432" i="3"/>
  <c r="AR1432" i="3"/>
  <c r="AA1432" i="3"/>
  <c r="BB1432" i="3"/>
  <c r="AL1432" i="3"/>
  <c r="S1432" i="3"/>
  <c r="T1432" i="3"/>
  <c r="BE1432" i="3"/>
  <c r="AE1432" i="3"/>
  <c r="BJ1444" i="3"/>
  <c r="BN1450" i="3"/>
  <c r="BN1458" i="3"/>
  <c r="BK1458" i="3"/>
  <c r="BN1466" i="3"/>
  <c r="BK1466" i="3"/>
  <c r="BM1438" i="3"/>
  <c r="BM1442" i="3"/>
  <c r="BL1442" i="3"/>
  <c r="BN1449" i="3"/>
  <c r="BK1457" i="3"/>
  <c r="BN1465" i="3"/>
  <c r="BL1483" i="3"/>
  <c r="BN1488" i="3"/>
  <c r="BK1488" i="3"/>
  <c r="BN1490" i="3"/>
  <c r="BK1490" i="3"/>
  <c r="BK1496" i="3"/>
  <c r="BL1516" i="3"/>
  <c r="BL1476" i="3"/>
  <c r="BN1478" i="3"/>
  <c r="BK1478" i="3"/>
  <c r="BI1430" i="3"/>
  <c r="AM1430" i="3"/>
  <c r="R1430" i="3"/>
  <c r="AW1430" i="3"/>
  <c r="AA1430" i="3"/>
  <c r="BA1430" i="3"/>
  <c r="AE1430" i="3"/>
  <c r="BE1430" i="3"/>
  <c r="AI1430" i="3"/>
  <c r="N1430" i="3"/>
  <c r="AV1430" i="3"/>
  <c r="AF1430" i="3"/>
  <c r="P1430" i="3"/>
  <c r="BL1467" i="3"/>
  <c r="BJ1467" i="3"/>
  <c r="BM1476" i="3"/>
  <c r="BM1480" i="3"/>
  <c r="BL1448" i="3"/>
  <c r="BL1452" i="3"/>
  <c r="BN1469" i="3"/>
  <c r="BK1469" i="3"/>
  <c r="BL1524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Q1529" i="3"/>
  <c r="Y1529" i="3"/>
  <c r="AG1529" i="3"/>
  <c r="AO1529" i="3"/>
  <c r="AW1529" i="3"/>
  <c r="BE1529" i="3"/>
  <c r="R1529" i="3"/>
  <c r="Z1529" i="3"/>
  <c r="AH1529" i="3"/>
  <c r="AP1529" i="3"/>
  <c r="AX1529" i="3"/>
  <c r="BF1529" i="3"/>
  <c r="V1529" i="3"/>
  <c r="AT1529" i="3"/>
  <c r="M1529" i="3"/>
  <c r="U1529" i="3"/>
  <c r="AC1529" i="3"/>
  <c r="AK1529" i="3"/>
  <c r="AS1529" i="3"/>
  <c r="BA1529" i="3"/>
  <c r="BI1529" i="3"/>
  <c r="N1529" i="3"/>
  <c r="AD1529" i="3"/>
  <c r="AL1529" i="3"/>
  <c r="BB1529" i="3"/>
  <c r="BJ1532" i="3"/>
  <c r="BM1524" i="3"/>
  <c r="BD1525" i="3"/>
  <c r="AN1525" i="3"/>
  <c r="X1525" i="3"/>
  <c r="BC1525" i="3"/>
  <c r="AM1525" i="3"/>
  <c r="W1525" i="3"/>
  <c r="BB1525" i="3"/>
  <c r="AL1525" i="3"/>
  <c r="V1525" i="3"/>
  <c r="BH1519" i="3"/>
  <c r="AR1519" i="3"/>
  <c r="AB1519" i="3"/>
  <c r="BG1519" i="3"/>
  <c r="AQ1519" i="3"/>
  <c r="AA1519" i="3"/>
  <c r="BF1519" i="3"/>
  <c r="AP1519" i="3"/>
  <c r="BH1527" i="3"/>
  <c r="AR1527" i="3"/>
  <c r="AB1527" i="3"/>
  <c r="BG1527" i="3"/>
  <c r="AQ1527" i="3"/>
  <c r="AA1527" i="3"/>
  <c r="BF1527" i="3"/>
  <c r="AP1527" i="3"/>
  <c r="Z1527" i="3"/>
  <c r="BH1521" i="3"/>
  <c r="AR1521" i="3"/>
  <c r="AB1521" i="3"/>
  <c r="BG1521" i="3"/>
  <c r="AQ1521" i="3"/>
  <c r="AA1521" i="3"/>
  <c r="BF1521" i="3"/>
  <c r="AP1521" i="3"/>
  <c r="Z1521" i="3"/>
  <c r="BJ1353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X1398" i="3"/>
  <c r="AF1398" i="3"/>
  <c r="AN1398" i="3"/>
  <c r="AV1398" i="3"/>
  <c r="BD1398" i="3"/>
  <c r="R1398" i="3"/>
  <c r="Z1398" i="3"/>
  <c r="AH1398" i="3"/>
  <c r="AP1398" i="3"/>
  <c r="AX1398" i="3"/>
  <c r="BF1398" i="3"/>
  <c r="T1398" i="3"/>
  <c r="AB1398" i="3"/>
  <c r="AJ1398" i="3"/>
  <c r="AR1398" i="3"/>
  <c r="AZ1398" i="3"/>
  <c r="BH1398" i="3"/>
  <c r="AD1398" i="3"/>
  <c r="AL1398" i="3"/>
  <c r="N1398" i="3"/>
  <c r="AT1398" i="3"/>
  <c r="V1398" i="3"/>
  <c r="BB1398" i="3"/>
  <c r="BN1373" i="3"/>
  <c r="BJ1338" i="3"/>
  <c r="BK1338" i="3"/>
  <c r="BN1338" i="3"/>
  <c r="BN1352" i="3"/>
  <c r="BK1352" i="3"/>
  <c r="BL1354" i="3"/>
  <c r="BJ1354" i="3"/>
  <c r="X1342" i="3"/>
  <c r="BI1342" i="3"/>
  <c r="AC1342" i="3"/>
  <c r="AZ1342" i="3"/>
  <c r="T1342" i="3"/>
  <c r="AG1342" i="3"/>
  <c r="BC1342" i="3"/>
  <c r="AM1342" i="3"/>
  <c r="W1342" i="3"/>
  <c r="BB1342" i="3"/>
  <c r="AL1342" i="3"/>
  <c r="BM1363" i="3"/>
  <c r="BJ1351" i="3"/>
  <c r="BM1351" i="3"/>
  <c r="BK1355" i="3"/>
  <c r="BN1355" i="3"/>
  <c r="BL1355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T1364" i="3"/>
  <c r="AB1364" i="3"/>
  <c r="AJ1364" i="3"/>
  <c r="AR1364" i="3"/>
  <c r="AZ1364" i="3"/>
  <c r="BH1364" i="3"/>
  <c r="N1364" i="3"/>
  <c r="V1364" i="3"/>
  <c r="AD1364" i="3"/>
  <c r="AL1364" i="3"/>
  <c r="AT1364" i="3"/>
  <c r="BB1364" i="3"/>
  <c r="P1364" i="3"/>
  <c r="X1364" i="3"/>
  <c r="AF1364" i="3"/>
  <c r="AN1364" i="3"/>
  <c r="AV1364" i="3"/>
  <c r="BD1364" i="3"/>
  <c r="Z1364" i="3"/>
  <c r="BF1364" i="3"/>
  <c r="AH1364" i="3"/>
  <c r="AP1364" i="3"/>
  <c r="AX1364" i="3"/>
  <c r="R1364" i="3"/>
  <c r="BN1370" i="3"/>
  <c r="BN1381" i="3"/>
  <c r="BK1381" i="3"/>
  <c r="BJ1381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X1396" i="3"/>
  <c r="AF1396" i="3"/>
  <c r="AN1396" i="3"/>
  <c r="AV1396" i="3"/>
  <c r="BD1396" i="3"/>
  <c r="R1396" i="3"/>
  <c r="Z1396" i="3"/>
  <c r="AH1396" i="3"/>
  <c r="AP1396" i="3"/>
  <c r="AX1396" i="3"/>
  <c r="BF1396" i="3"/>
  <c r="T1396" i="3"/>
  <c r="AB1396" i="3"/>
  <c r="AJ1396" i="3"/>
  <c r="AR1396" i="3"/>
  <c r="AZ1396" i="3"/>
  <c r="BH1396" i="3"/>
  <c r="N1396" i="3"/>
  <c r="AT1396" i="3"/>
  <c r="V1396" i="3"/>
  <c r="BB1396" i="3"/>
  <c r="AD1396" i="3"/>
  <c r="AL1396" i="3"/>
  <c r="BL1368" i="3"/>
  <c r="AY1384" i="3"/>
  <c r="AD1384" i="3"/>
  <c r="BI1384" i="3"/>
  <c r="AM1384" i="3"/>
  <c r="R1384" i="3"/>
  <c r="AW1384" i="3"/>
  <c r="AA1384" i="3"/>
  <c r="BD1384" i="3"/>
  <c r="AN1384" i="3"/>
  <c r="X1384" i="3"/>
  <c r="BN1359" i="3"/>
  <c r="BK1359" i="3"/>
  <c r="BN1379" i="3"/>
  <c r="BN1388" i="3"/>
  <c r="BK1388" i="3"/>
  <c r="BL1390" i="3"/>
  <c r="BL1382" i="3"/>
  <c r="BN1382" i="3"/>
  <c r="BK1382" i="3"/>
  <c r="BJ1382" i="3"/>
  <c r="AF1393" i="3"/>
  <c r="AT1393" i="3"/>
  <c r="N1393" i="3"/>
  <c r="AJ1393" i="3"/>
  <c r="BE1393" i="3"/>
  <c r="AO1393" i="3"/>
  <c r="Y1393" i="3"/>
  <c r="BG1393" i="3"/>
  <c r="AQ1393" i="3"/>
  <c r="AA1393" i="3"/>
  <c r="BM1414" i="3"/>
  <c r="BK1389" i="3"/>
  <c r="BN1389" i="3"/>
  <c r="BL1389" i="3"/>
  <c r="AP1397" i="3"/>
  <c r="AH1397" i="3"/>
  <c r="BN1402" i="3"/>
  <c r="BK1402" i="3"/>
  <c r="BN1403" i="3"/>
  <c r="BK1387" i="3"/>
  <c r="BN1387" i="3"/>
  <c r="BL1387" i="3"/>
  <c r="BN1408" i="3"/>
  <c r="AT1418" i="3"/>
  <c r="AD1424" i="3"/>
  <c r="AH1418" i="3"/>
  <c r="R1424" i="3"/>
  <c r="BJ1409" i="3"/>
  <c r="BN1412" i="3"/>
  <c r="BL1417" i="3"/>
  <c r="BJ1417" i="3"/>
  <c r="AL1418" i="3"/>
  <c r="BM1419" i="3"/>
  <c r="V1420" i="3"/>
  <c r="Z1422" i="3"/>
  <c r="AP1422" i="3"/>
  <c r="BF1422" i="3"/>
  <c r="BN1423" i="3"/>
  <c r="BK1423" i="3"/>
  <c r="BB1424" i="3"/>
  <c r="BL1425" i="3"/>
  <c r="BJ1425" i="3"/>
  <c r="BL1427" i="3"/>
  <c r="BJ1427" i="3"/>
  <c r="BL1411" i="3"/>
  <c r="BJ1411" i="3"/>
  <c r="BN1415" i="3"/>
  <c r="AW1418" i="3"/>
  <c r="AG1418" i="3"/>
  <c r="Q1418" i="3"/>
  <c r="AZ1418" i="3"/>
  <c r="AJ1418" i="3"/>
  <c r="T1418" i="3"/>
  <c r="AY1418" i="3"/>
  <c r="AI1418" i="3"/>
  <c r="S1418" i="3"/>
  <c r="BA1420" i="3"/>
  <c r="AK1420" i="3"/>
  <c r="U1420" i="3"/>
  <c r="BD1420" i="3"/>
  <c r="AN1420" i="3"/>
  <c r="X1420" i="3"/>
  <c r="BC1420" i="3"/>
  <c r="AM1420" i="3"/>
  <c r="W1420" i="3"/>
  <c r="BE1422" i="3"/>
  <c r="AO1422" i="3"/>
  <c r="Y1422" i="3"/>
  <c r="BH1422" i="3"/>
  <c r="AR1422" i="3"/>
  <c r="AB1422" i="3"/>
  <c r="BG1422" i="3"/>
  <c r="AQ1422" i="3"/>
  <c r="AA1422" i="3"/>
  <c r="BI1424" i="3"/>
  <c r="AS1424" i="3"/>
  <c r="AC1424" i="3"/>
  <c r="M1424" i="3"/>
  <c r="AV1424" i="3"/>
  <c r="AF1424" i="3"/>
  <c r="P1424" i="3"/>
  <c r="AU1424" i="3"/>
  <c r="AE1424" i="3"/>
  <c r="O1424" i="3"/>
  <c r="AL1426" i="3"/>
  <c r="BG1426" i="3"/>
  <c r="AA1426" i="3"/>
  <c r="AP1426" i="3"/>
  <c r="BC1426" i="3"/>
  <c r="W1426" i="3"/>
  <c r="BA1426" i="3"/>
  <c r="AK1426" i="3"/>
  <c r="U1426" i="3"/>
  <c r="BD1426" i="3"/>
  <c r="AN1426" i="3"/>
  <c r="AX1428" i="3"/>
  <c r="AC1428" i="3"/>
  <c r="BG1428" i="3"/>
  <c r="AL1428" i="3"/>
  <c r="Q1428" i="3"/>
  <c r="AP1428" i="3"/>
  <c r="U1428" i="3"/>
  <c r="AT1428" i="3"/>
  <c r="Y1428" i="3"/>
  <c r="BD1428" i="3"/>
  <c r="AN1428" i="3"/>
  <c r="W1432" i="3"/>
  <c r="BD1432" i="3"/>
  <c r="AN1432" i="3"/>
  <c r="V1432" i="3"/>
  <c r="AX1432" i="3"/>
  <c r="AH1432" i="3"/>
  <c r="N1432" i="3"/>
  <c r="P1432" i="3"/>
  <c r="BN1436" i="3"/>
  <c r="BJ1436" i="3"/>
  <c r="BN1444" i="3"/>
  <c r="BN1452" i="3"/>
  <c r="BJ1454" i="3"/>
  <c r="BN1460" i="3"/>
  <c r="BJ1462" i="3"/>
  <c r="BN1468" i="3"/>
  <c r="BL1437" i="3"/>
  <c r="BJ1475" i="3"/>
  <c r="BK1500" i="3"/>
  <c r="BL1510" i="3"/>
  <c r="BK1516" i="3"/>
  <c r="BN1516" i="3"/>
  <c r="BK1518" i="3"/>
  <c r="BN1518" i="3"/>
  <c r="BN1447" i="3"/>
  <c r="BK1447" i="3"/>
  <c r="BJ1455" i="3"/>
  <c r="BJ1463" i="3"/>
  <c r="BM1471" i="3"/>
  <c r="BJ1493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V1501" i="3"/>
  <c r="AD1501" i="3"/>
  <c r="AL1501" i="3"/>
  <c r="AT1501" i="3"/>
  <c r="BB1501" i="3"/>
  <c r="P1501" i="3"/>
  <c r="X1501" i="3"/>
  <c r="AF1501" i="3"/>
  <c r="AN1501" i="3"/>
  <c r="AV1501" i="3"/>
  <c r="BD1501" i="3"/>
  <c r="T1501" i="3"/>
  <c r="AB1501" i="3"/>
  <c r="AJ1501" i="3"/>
  <c r="AZ1501" i="3"/>
  <c r="BH1501" i="3"/>
  <c r="R1501" i="3"/>
  <c r="Z1501" i="3"/>
  <c r="AH1501" i="3"/>
  <c r="AP1501" i="3"/>
  <c r="AX1501" i="3"/>
  <c r="BF1501" i="3"/>
  <c r="AR1501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505" i="3"/>
  <c r="Q1505" i="3"/>
  <c r="U1505" i="3"/>
  <c r="Y1505" i="3"/>
  <c r="AC1505" i="3"/>
  <c r="AG1505" i="3"/>
  <c r="AK1505" i="3"/>
  <c r="AO1505" i="3"/>
  <c r="AS1505" i="3"/>
  <c r="AW1505" i="3"/>
  <c r="BA1505" i="3"/>
  <c r="BE1505" i="3"/>
  <c r="BI1505" i="3"/>
  <c r="N1505" i="3"/>
  <c r="V1505" i="3"/>
  <c r="AD1505" i="3"/>
  <c r="AL1505" i="3"/>
  <c r="AT1505" i="3"/>
  <c r="BB1505" i="3"/>
  <c r="P1505" i="3"/>
  <c r="X1505" i="3"/>
  <c r="AF1505" i="3"/>
  <c r="AN1505" i="3"/>
  <c r="AV1505" i="3"/>
  <c r="BD1505" i="3"/>
  <c r="T1505" i="3"/>
  <c r="AB1505" i="3"/>
  <c r="AJ1505" i="3"/>
  <c r="AZ1505" i="3"/>
  <c r="R1505" i="3"/>
  <c r="Z1505" i="3"/>
  <c r="AH1505" i="3"/>
  <c r="AP1505" i="3"/>
  <c r="AX1505" i="3"/>
  <c r="BF1505" i="3"/>
  <c r="AR1505" i="3"/>
  <c r="BH1505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V1509" i="3"/>
  <c r="AD1509" i="3"/>
  <c r="AL1509" i="3"/>
  <c r="AT1509" i="3"/>
  <c r="BB1509" i="3"/>
  <c r="P1509" i="3"/>
  <c r="X1509" i="3"/>
  <c r="AF1509" i="3"/>
  <c r="AN1509" i="3"/>
  <c r="AV1509" i="3"/>
  <c r="BD1509" i="3"/>
  <c r="T1509" i="3"/>
  <c r="AB1509" i="3"/>
  <c r="AJ1509" i="3"/>
  <c r="AZ1509" i="3"/>
  <c r="R1509" i="3"/>
  <c r="Z1509" i="3"/>
  <c r="AH1509" i="3"/>
  <c r="AP1509" i="3"/>
  <c r="AX1509" i="3"/>
  <c r="BF1509" i="3"/>
  <c r="AR1509" i="3"/>
  <c r="BH1509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N1513" i="3"/>
  <c r="V1513" i="3"/>
  <c r="AD1513" i="3"/>
  <c r="AL1513" i="3"/>
  <c r="AT1513" i="3"/>
  <c r="BB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AJ1513" i="3"/>
  <c r="AR1513" i="3"/>
  <c r="T1513" i="3"/>
  <c r="AZ1513" i="3"/>
  <c r="AB1513" i="3"/>
  <c r="BH1513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N1517" i="3"/>
  <c r="V1517" i="3"/>
  <c r="AD1517" i="3"/>
  <c r="AL1517" i="3"/>
  <c r="AT1517" i="3"/>
  <c r="BB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AJ1517" i="3"/>
  <c r="AR1517" i="3"/>
  <c r="T1517" i="3"/>
  <c r="AZ1517" i="3"/>
  <c r="AB1517" i="3"/>
  <c r="BH1517" i="3"/>
  <c r="BC1430" i="3"/>
  <c r="AH1430" i="3"/>
  <c r="M1430" i="3"/>
  <c r="AQ1430" i="3"/>
  <c r="V1430" i="3"/>
  <c r="AU1430" i="3"/>
  <c r="Z1430" i="3"/>
  <c r="AY1430" i="3"/>
  <c r="AD1430" i="3"/>
  <c r="BH1430" i="3"/>
  <c r="AR1430" i="3"/>
  <c r="BN1467" i="3"/>
  <c r="BK1467" i="3"/>
  <c r="BK1487" i="3"/>
  <c r="BN1495" i="3"/>
  <c r="BL1495" i="3"/>
  <c r="BN1445" i="3"/>
  <c r="BK1445" i="3"/>
  <c r="BL1461" i="3"/>
  <c r="BJ1461" i="3"/>
  <c r="BJ1473" i="3"/>
  <c r="BJ1502" i="3"/>
  <c r="BN1484" i="3"/>
  <c r="BM1522" i="3"/>
  <c r="AG1525" i="3"/>
  <c r="BN1530" i="3"/>
  <c r="BN1532" i="3"/>
  <c r="BK1532" i="3"/>
  <c r="U1519" i="3"/>
  <c r="AK1519" i="3"/>
  <c r="BA1519" i="3"/>
  <c r="Y1519" i="3"/>
  <c r="AO1519" i="3"/>
  <c r="BE1519" i="3"/>
  <c r="AZ1525" i="3"/>
  <c r="AJ1525" i="3"/>
  <c r="T1525" i="3"/>
  <c r="AY1525" i="3"/>
  <c r="AI1525" i="3"/>
  <c r="S1525" i="3"/>
  <c r="AX1525" i="3"/>
  <c r="AH1525" i="3"/>
  <c r="R1525" i="3"/>
  <c r="AG1527" i="3"/>
  <c r="BD1519" i="3"/>
  <c r="AN1519" i="3"/>
  <c r="X1519" i="3"/>
  <c r="BC1519" i="3"/>
  <c r="AM1519" i="3"/>
  <c r="W1519" i="3"/>
  <c r="BB1519" i="3"/>
  <c r="AL1519" i="3"/>
  <c r="V1519" i="3"/>
  <c r="BD1527" i="3"/>
  <c r="AN1527" i="3"/>
  <c r="X1527" i="3"/>
  <c r="BC1527" i="3"/>
  <c r="AM1527" i="3"/>
  <c r="W1527" i="3"/>
  <c r="BB1527" i="3"/>
  <c r="AL1527" i="3"/>
  <c r="V1527" i="3"/>
  <c r="BD1521" i="3"/>
  <c r="AN1521" i="3"/>
  <c r="X1521" i="3"/>
  <c r="BC1521" i="3"/>
  <c r="AM1521" i="3"/>
  <c r="W1521" i="3"/>
  <c r="BB1521" i="3"/>
  <c r="AL1521" i="3"/>
  <c r="BN1526" i="3"/>
  <c r="BK1526" i="3"/>
  <c r="U1252" i="3"/>
  <c r="AH1252" i="3"/>
  <c r="AY1252" i="3"/>
  <c r="O1301" i="3"/>
  <c r="S1301" i="3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Q1327" i="3"/>
  <c r="AD1327" i="3"/>
  <c r="AI1327" i="3"/>
  <c r="M1323" i="3"/>
  <c r="U1323" i="3"/>
  <c r="Y1323" i="3"/>
  <c r="AC1323" i="3"/>
  <c r="AK1323" i="3"/>
  <c r="AO1323" i="3"/>
  <c r="AS1323" i="3"/>
  <c r="BA1323" i="3"/>
  <c r="BE1323" i="3"/>
  <c r="BI1323" i="3"/>
  <c r="R1323" i="3"/>
  <c r="V1323" i="3"/>
  <c r="Z1323" i="3"/>
  <c r="AH1323" i="3"/>
  <c r="AL1323" i="3"/>
  <c r="AP1323" i="3"/>
  <c r="AX1323" i="3"/>
  <c r="BB1323" i="3"/>
  <c r="BF1323" i="3"/>
  <c r="X1323" i="3"/>
  <c r="AF1323" i="3"/>
  <c r="AN1323" i="3"/>
  <c r="BD1323" i="3"/>
  <c r="S1323" i="3"/>
  <c r="AA1323" i="3"/>
  <c r="AQ1323" i="3"/>
  <c r="AY1323" i="3"/>
  <c r="BG1323" i="3"/>
  <c r="AB1323" i="3"/>
  <c r="AJ1323" i="3"/>
  <c r="AR1323" i="3"/>
  <c r="BH1323" i="3"/>
  <c r="O1323" i="3"/>
  <c r="AE1323" i="3"/>
  <c r="W1323" i="3"/>
  <c r="AM1323" i="3"/>
  <c r="BC1323" i="3"/>
  <c r="AA1329" i="3"/>
  <c r="AI1329" i="3"/>
  <c r="AQ1329" i="3"/>
  <c r="BD1329" i="3"/>
  <c r="W1329" i="3"/>
  <c r="AE1329" i="3"/>
  <c r="BG1329" i="3"/>
  <c r="T1329" i="3"/>
  <c r="AB1329" i="3"/>
  <c r="AR1329" i="3"/>
  <c r="AZ1329" i="3"/>
  <c r="BF1329" i="3"/>
  <c r="AM1329" i="3"/>
  <c r="BB1329" i="3"/>
  <c r="M1333" i="3"/>
  <c r="U1333" i="3"/>
  <c r="Y1333" i="3"/>
  <c r="AC1333" i="3"/>
  <c r="AK1333" i="3"/>
  <c r="AO1333" i="3"/>
  <c r="AS1333" i="3"/>
  <c r="BA1333" i="3"/>
  <c r="BE1333" i="3"/>
  <c r="BI1333" i="3"/>
  <c r="W1333" i="3"/>
  <c r="AB1333" i="3"/>
  <c r="AH1333" i="3"/>
  <c r="AR1333" i="3"/>
  <c r="AX1333" i="3"/>
  <c r="BC1333" i="3"/>
  <c r="N1333" i="3"/>
  <c r="S1333" i="3"/>
  <c r="X1333" i="3"/>
  <c r="AI1333" i="3"/>
  <c r="AN1333" i="3"/>
  <c r="AT1333" i="3"/>
  <c r="BD1333" i="3"/>
  <c r="O1333" i="3"/>
  <c r="T1333" i="3"/>
  <c r="AE1333" i="3"/>
  <c r="AJ1333" i="3"/>
  <c r="AP1333" i="3"/>
  <c r="AZ1333" i="3"/>
  <c r="BF1333" i="3"/>
  <c r="P1333" i="3"/>
  <c r="AA1333" i="3"/>
  <c r="AF1333" i="3"/>
  <c r="AL1333" i="3"/>
  <c r="AV1333" i="3"/>
  <c r="BB1333" i="3"/>
  <c r="BG1333" i="3"/>
  <c r="M1325" i="3"/>
  <c r="Y1321" i="3"/>
  <c r="AO1321" i="3"/>
  <c r="BE1321" i="3"/>
  <c r="V1321" i="3"/>
  <c r="AL1321" i="3"/>
  <c r="BB1321" i="3"/>
  <c r="AF1321" i="3"/>
  <c r="W1321" i="3"/>
  <c r="AA1321" i="3"/>
  <c r="BG1321" i="3"/>
  <c r="AR1321" i="3"/>
  <c r="AE1321" i="3"/>
  <c r="M1331" i="3"/>
  <c r="AC1331" i="3"/>
  <c r="AS1331" i="3"/>
  <c r="BI1331" i="3"/>
  <c r="AH1331" i="3"/>
  <c r="BC1331" i="3"/>
  <c r="X1331" i="3"/>
  <c r="AT1331" i="3"/>
  <c r="V1331" i="3"/>
  <c r="AQ1331" i="3"/>
  <c r="O1331" i="3"/>
  <c r="AJ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AQ1300" i="3"/>
  <c r="AB1300" i="3"/>
  <c r="BH1300" i="3"/>
  <c r="AO1300" i="3"/>
  <c r="BF1300" i="3"/>
  <c r="K1326" i="3"/>
  <c r="L1324" i="3"/>
  <c r="K1322" i="3"/>
  <c r="L1320" i="3"/>
  <c r="L1318" i="3"/>
  <c r="V1300" i="3"/>
  <c r="L1298" i="3"/>
  <c r="AA1298" i="3" s="1"/>
  <c r="K1332" i="3"/>
  <c r="K1330" i="3"/>
  <c r="M1329" i="3"/>
  <c r="Q1329" i="3"/>
  <c r="Y1329" i="3"/>
  <c r="AC1329" i="3"/>
  <c r="AG1329" i="3"/>
  <c r="AO1329" i="3"/>
  <c r="AS1329" i="3"/>
  <c r="AW1329" i="3"/>
  <c r="BE1329" i="3"/>
  <c r="BI1329" i="3"/>
  <c r="N1329" i="3"/>
  <c r="V1329" i="3"/>
  <c r="Z1329" i="3"/>
  <c r="AD1329" i="3"/>
  <c r="AL1329" i="3"/>
  <c r="AP1329" i="3"/>
  <c r="AT1329" i="3"/>
  <c r="L1328" i="3"/>
  <c r="K1328" i="3"/>
  <c r="K1324" i="3"/>
  <c r="L1322" i="3"/>
  <c r="K1320" i="3"/>
  <c r="K1318" i="3"/>
  <c r="BH1329" i="3"/>
  <c r="AV1329" i="3"/>
  <c r="AN1329" i="3"/>
  <c r="AF1329" i="3"/>
  <c r="P1329" i="3"/>
  <c r="L1326" i="3"/>
  <c r="AB1315" i="3"/>
  <c r="BF1314" i="3"/>
  <c r="AX1314" i="3"/>
  <c r="AP1314" i="3"/>
  <c r="AH1314" i="3"/>
  <c r="Z1314" i="3"/>
  <c r="BH1313" i="3"/>
  <c r="AZ1313" i="3"/>
  <c r="AR1313" i="3"/>
  <c r="AJ1313" i="3"/>
  <c r="AB1313" i="3"/>
  <c r="BF1312" i="3"/>
  <c r="AP1312" i="3"/>
  <c r="Z1312" i="3"/>
  <c r="BH1311" i="3"/>
  <c r="AJ1311" i="3"/>
  <c r="AB1311" i="3"/>
  <c r="AP1310" i="3"/>
  <c r="Z1310" i="3"/>
  <c r="BH1309" i="3"/>
  <c r="AZ1309" i="3"/>
  <c r="AJ1309" i="3"/>
  <c r="AB1309" i="3"/>
  <c r="AP1308" i="3"/>
  <c r="BH1307" i="3"/>
  <c r="AZ1307" i="3"/>
  <c r="AR1307" i="3"/>
  <c r="AJ1307" i="3"/>
  <c r="AB1307" i="3"/>
  <c r="AP1306" i="3"/>
  <c r="BH1305" i="3"/>
  <c r="AZ1305" i="3"/>
  <c r="AR1305" i="3"/>
  <c r="AJ1305" i="3"/>
  <c r="AB1305" i="3"/>
  <c r="Z1304" i="3"/>
  <c r="BH1303" i="3"/>
  <c r="AZ1303" i="3"/>
  <c r="AR1303" i="3"/>
  <c r="AJ1303" i="3"/>
  <c r="AB1303" i="3"/>
  <c r="BF1302" i="3"/>
  <c r="AX1302" i="3"/>
  <c r="AP1302" i="3"/>
  <c r="M1301" i="3"/>
  <c r="W1299" i="3"/>
  <c r="AM1299" i="3"/>
  <c r="BC1299" i="3"/>
  <c r="AA1296" i="3"/>
  <c r="AV1296" i="3"/>
  <c r="Z1289" i="3"/>
  <c r="AP1289" i="3"/>
  <c r="BF1289" i="3"/>
  <c r="BH1286" i="3"/>
  <c r="AJ1286" i="3"/>
  <c r="L1316" i="3"/>
  <c r="V1316" i="3" s="1"/>
  <c r="U1315" i="3"/>
  <c r="AO1315" i="3"/>
  <c r="BI1315" i="3"/>
  <c r="AH1315" i="3"/>
  <c r="BB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2" i="3"/>
  <c r="S1312" i="3"/>
  <c r="AA1312" i="3"/>
  <c r="AI1312" i="3"/>
  <c r="AQ1312" i="3"/>
  <c r="AU1312" i="3"/>
  <c r="BG1312" i="3"/>
  <c r="P1312" i="3"/>
  <c r="T1312" i="3"/>
  <c r="AF1312" i="3"/>
  <c r="AJ1312" i="3"/>
  <c r="AR1312" i="3"/>
  <c r="AV1312" i="3"/>
  <c r="AZ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O1310" i="3"/>
  <c r="W1310" i="3"/>
  <c r="AA1310" i="3"/>
  <c r="AE1310" i="3"/>
  <c r="AM1310" i="3"/>
  <c r="AQ1310" i="3"/>
  <c r="AU1310" i="3"/>
  <c r="BC1310" i="3"/>
  <c r="BG1310" i="3"/>
  <c r="P1310" i="3"/>
  <c r="X1310" i="3"/>
  <c r="AB1310" i="3"/>
  <c r="AF1310" i="3"/>
  <c r="AN1310" i="3"/>
  <c r="AR1310" i="3"/>
  <c r="AV1310" i="3"/>
  <c r="BD1310" i="3"/>
  <c r="BH1310" i="3"/>
  <c r="M1309" i="3"/>
  <c r="U1309" i="3"/>
  <c r="Y1309" i="3"/>
  <c r="AC1309" i="3"/>
  <c r="AK1309" i="3"/>
  <c r="AO1309" i="3"/>
  <c r="AS1309" i="3"/>
  <c r="BA1309" i="3"/>
  <c r="BE1309" i="3"/>
  <c r="BI1309" i="3"/>
  <c r="R1309" i="3"/>
  <c r="V1309" i="3"/>
  <c r="Z1309" i="3"/>
  <c r="AH1309" i="3"/>
  <c r="AL1309" i="3"/>
  <c r="AP1309" i="3"/>
  <c r="AX1309" i="3"/>
  <c r="BB1309" i="3"/>
  <c r="BF1309" i="3"/>
  <c r="O1308" i="3"/>
  <c r="AE1308" i="3"/>
  <c r="AU1308" i="3"/>
  <c r="P1308" i="3"/>
  <c r="AF1308" i="3"/>
  <c r="AV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AB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O1304" i="3"/>
  <c r="AE1304" i="3"/>
  <c r="AU1304" i="3"/>
  <c r="P1304" i="3"/>
  <c r="AF1304" i="3"/>
  <c r="AV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B1303" i="3"/>
  <c r="BF1303" i="3"/>
  <c r="O1302" i="3"/>
  <c r="W1302" i="3"/>
  <c r="AA1302" i="3"/>
  <c r="AE1302" i="3"/>
  <c r="AM1302" i="3"/>
  <c r="AQ1302" i="3"/>
  <c r="AU1302" i="3"/>
  <c r="BC1302" i="3"/>
  <c r="BG1302" i="3"/>
  <c r="P1302" i="3"/>
  <c r="X1302" i="3"/>
  <c r="AB1302" i="3"/>
  <c r="AF1302" i="3"/>
  <c r="AN1302" i="3"/>
  <c r="AR1302" i="3"/>
  <c r="AV1302" i="3"/>
  <c r="BD1302" i="3"/>
  <c r="BH1302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L1297" i="3"/>
  <c r="P1297" i="3" s="1"/>
  <c r="BI1296" i="3"/>
  <c r="AN1296" i="3"/>
  <c r="S1296" i="3"/>
  <c r="L1295" i="3"/>
  <c r="AJ1294" i="3"/>
  <c r="Z1293" i="3"/>
  <c r="AA1293" i="3"/>
  <c r="AQ1293" i="3"/>
  <c r="BG1293" i="3"/>
  <c r="AB1293" i="3"/>
  <c r="AR1293" i="3"/>
  <c r="BH1293" i="3"/>
  <c r="Y1293" i="3"/>
  <c r="AO1293" i="3"/>
  <c r="BE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F1299" i="3"/>
  <c r="AP1299" i="3"/>
  <c r="Z1299" i="3"/>
  <c r="BH1296" i="3"/>
  <c r="AM1296" i="3"/>
  <c r="AV1294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A1299" i="3"/>
  <c r="AK1299" i="3"/>
  <c r="U1299" i="3"/>
  <c r="V1296" i="3"/>
  <c r="AL1296" i="3"/>
  <c r="BB1296" i="3"/>
  <c r="U1294" i="3"/>
  <c r="AK1294" i="3"/>
  <c r="BA1294" i="3"/>
  <c r="S1294" i="3"/>
  <c r="AI1294" i="3"/>
  <c r="AY1294" i="3"/>
  <c r="AH1293" i="3"/>
  <c r="L1291" i="3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S1286" i="3"/>
  <c r="AI1286" i="3"/>
  <c r="AF1286" i="3"/>
  <c r="AW1286" i="3"/>
  <c r="Q1286" i="3"/>
  <c r="AL1286" i="3"/>
  <c r="BB1286" i="3"/>
  <c r="X1286" i="3"/>
  <c r="AQ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AT1294" i="3"/>
  <c r="AD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AT1288" i="3"/>
  <c r="AP1288" i="3"/>
  <c r="AL1288" i="3"/>
  <c r="AH1288" i="3"/>
  <c r="AD1288" i="3"/>
  <c r="Z1288" i="3"/>
  <c r="V1288" i="3"/>
  <c r="R1288" i="3"/>
  <c r="L1284" i="3"/>
  <c r="K1284" i="3"/>
  <c r="AY1283" i="3"/>
  <c r="M1283" i="3"/>
  <c r="AC1283" i="3"/>
  <c r="AS1283" i="3"/>
  <c r="BI1283" i="3"/>
  <c r="Z1283" i="3"/>
  <c r="AP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W1278" i="3" s="1"/>
  <c r="O1273" i="3"/>
  <c r="AE1273" i="3"/>
  <c r="AU1273" i="3"/>
  <c r="P1273" i="3"/>
  <c r="AF1273" i="3"/>
  <c r="AV1273" i="3"/>
  <c r="M1273" i="3"/>
  <c r="AC1273" i="3"/>
  <c r="AS1273" i="3"/>
  <c r="BI1273" i="3"/>
  <c r="N1273" i="3"/>
  <c r="AH1273" i="3"/>
  <c r="W1268" i="3"/>
  <c r="AM1268" i="3"/>
  <c r="BC1268" i="3"/>
  <c r="AV1268" i="3"/>
  <c r="X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L1271" i="3"/>
  <c r="K1271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AZ1276" i="3"/>
  <c r="AJ1276" i="3"/>
  <c r="M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AV1260" i="3"/>
  <c r="Q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AY1276" i="3"/>
  <c r="AI1276" i="3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AR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W1255" i="3"/>
  <c r="BC1255" i="3"/>
  <c r="AN1255" i="3"/>
  <c r="U1255" i="3"/>
  <c r="BA1255" i="3"/>
  <c r="AG1254" i="3"/>
  <c r="N1254" i="3"/>
  <c r="AT1254" i="3"/>
  <c r="AE1254" i="3"/>
  <c r="BG1258" i="3"/>
  <c r="BC1258" i="3"/>
  <c r="AY1258" i="3"/>
  <c r="AU1258" i="3"/>
  <c r="AQ1258" i="3"/>
  <c r="AM1258" i="3"/>
  <c r="AI1258" i="3"/>
  <c r="AE1258" i="3"/>
  <c r="AA1258" i="3"/>
  <c r="W1258" i="3"/>
  <c r="R1258" i="3"/>
  <c r="L1257" i="3"/>
  <c r="AZ1256" i="3"/>
  <c r="AJ1256" i="3"/>
  <c r="T1256" i="3"/>
  <c r="BB1255" i="3"/>
  <c r="V1255" i="3"/>
  <c r="L1253" i="3"/>
  <c r="O1258" i="3"/>
  <c r="S1258" i="3"/>
  <c r="AV1256" i="3"/>
  <c r="AF1256" i="3"/>
  <c r="P1256" i="3"/>
  <c r="AH1255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BM1530" i="3" l="1"/>
  <c r="BL1381" i="3"/>
  <c r="BM1389" i="3"/>
  <c r="BL1343" i="3"/>
  <c r="BK1484" i="3"/>
  <c r="BL1478" i="3"/>
  <c r="BK1450" i="3"/>
  <c r="BJ1373" i="3"/>
  <c r="BK1534" i="3"/>
  <c r="BL1361" i="3"/>
  <c r="BN1456" i="3"/>
  <c r="BL1506" i="3"/>
  <c r="BK1528" i="3"/>
  <c r="BN1457" i="3"/>
  <c r="BK1494" i="3"/>
  <c r="BN1406" i="3"/>
  <c r="BN1439" i="3"/>
  <c r="X1260" i="3"/>
  <c r="O1293" i="3"/>
  <c r="BN1440" i="3"/>
  <c r="AA1268" i="3"/>
  <c r="AQ1283" i="3"/>
  <c r="BN1385" i="3"/>
  <c r="BM1459" i="3"/>
  <c r="BK1459" i="3"/>
  <c r="BN1514" i="3"/>
  <c r="BJ1514" i="3"/>
  <c r="BJ1498" i="3"/>
  <c r="BK1498" i="3"/>
  <c r="BM1498" i="3"/>
  <c r="BL1373" i="3"/>
  <c r="BJ1494" i="3"/>
  <c r="BN1405" i="3"/>
  <c r="BN1475" i="3"/>
  <c r="BL1434" i="3"/>
  <c r="BM1434" i="3"/>
  <c r="BK1373" i="3"/>
  <c r="BM1346" i="3"/>
  <c r="BL1414" i="3"/>
  <c r="BJ1414" i="3"/>
  <c r="BL1404" i="3"/>
  <c r="BN1341" i="3"/>
  <c r="BJ1470" i="3"/>
  <c r="BL1489" i="3"/>
  <c r="BJ1445" i="3"/>
  <c r="BL1500" i="3"/>
  <c r="BJ1500" i="3"/>
  <c r="BM1435" i="3"/>
  <c r="BL1409" i="3"/>
  <c r="BJ1412" i="3"/>
  <c r="BN1380" i="3"/>
  <c r="BN1357" i="3"/>
  <c r="BL1345" i="3"/>
  <c r="BN1349" i="3"/>
  <c r="BK1435" i="3"/>
  <c r="BN1401" i="3"/>
  <c r="BJ1438" i="3"/>
  <c r="BK1438" i="3"/>
  <c r="BL1438" i="3"/>
  <c r="BL1471" i="3"/>
  <c r="BK1471" i="3"/>
  <c r="BJ1465" i="3"/>
  <c r="BM1465" i="3"/>
  <c r="BL1465" i="3"/>
  <c r="BL1436" i="3"/>
  <c r="BM1423" i="3"/>
  <c r="BL1460" i="3"/>
  <c r="BJ1443" i="3"/>
  <c r="BJ1399" i="3"/>
  <c r="BN1347" i="3"/>
  <c r="W1300" i="3"/>
  <c r="S1304" i="3"/>
  <c r="AN1254" i="3"/>
  <c r="AO1254" i="3"/>
  <c r="V1254" i="3"/>
  <c r="BB1254" i="3"/>
  <c r="AM1254" i="3"/>
  <c r="AJ1254" i="3"/>
  <c r="AV1254" i="3"/>
  <c r="Q1254" i="3"/>
  <c r="AW1254" i="3"/>
  <c r="AD1254" i="3"/>
  <c r="O1254" i="3"/>
  <c r="AU1254" i="3"/>
  <c r="P1254" i="3"/>
  <c r="X1254" i="3"/>
  <c r="Y1254" i="3"/>
  <c r="BE1254" i="3"/>
  <c r="AL1254" i="3"/>
  <c r="W1254" i="3"/>
  <c r="BC1254" i="3"/>
  <c r="AH1308" i="3"/>
  <c r="S1308" i="3"/>
  <c r="AI1308" i="3"/>
  <c r="AY1308" i="3"/>
  <c r="T1308" i="3"/>
  <c r="AJ1308" i="3"/>
  <c r="AZ1308" i="3"/>
  <c r="Z1308" i="3"/>
  <c r="W1308" i="3"/>
  <c r="AM1308" i="3"/>
  <c r="BC1308" i="3"/>
  <c r="X1308" i="3"/>
  <c r="AN1308" i="3"/>
  <c r="BD1308" i="3"/>
  <c r="BF1308" i="3"/>
  <c r="AA1308" i="3"/>
  <c r="AQ1308" i="3"/>
  <c r="BG1308" i="3"/>
  <c r="AB1308" i="3"/>
  <c r="AR1308" i="3"/>
  <c r="BH1308" i="3"/>
  <c r="BJ1348" i="3"/>
  <c r="BJ1404" i="3"/>
  <c r="AE1255" i="3"/>
  <c r="P1255" i="3"/>
  <c r="AV1255" i="3"/>
  <c r="AC1255" i="3"/>
  <c r="BI1255" i="3"/>
  <c r="AM1255" i="3"/>
  <c r="X1255" i="3"/>
  <c r="BD1255" i="3"/>
  <c r="AK1255" i="3"/>
  <c r="O1255" i="3"/>
  <c r="AU1255" i="3"/>
  <c r="AF1255" i="3"/>
  <c r="M1255" i="3"/>
  <c r="AS1255" i="3"/>
  <c r="BK1370" i="3"/>
  <c r="BJ1370" i="3"/>
  <c r="BK1460" i="3"/>
  <c r="AK1252" i="3"/>
  <c r="AX1252" i="3"/>
  <c r="AF1252" i="3"/>
  <c r="BA1252" i="3"/>
  <c r="S1252" i="3"/>
  <c r="AZ1252" i="3"/>
  <c r="R1252" i="3"/>
  <c r="AI1252" i="3"/>
  <c r="AB1252" i="3"/>
  <c r="AA1306" i="3"/>
  <c r="AR1306" i="3"/>
  <c r="AQ1306" i="3"/>
  <c r="BH1306" i="3"/>
  <c r="BG1306" i="3"/>
  <c r="BI1319" i="3"/>
  <c r="AI1319" i="3"/>
  <c r="AG1327" i="3"/>
  <c r="AT1327" i="3"/>
  <c r="T1327" i="3"/>
  <c r="AW1327" i="3"/>
  <c r="P1327" i="3"/>
  <c r="AZ1327" i="3"/>
  <c r="N1327" i="3"/>
  <c r="AV1327" i="3"/>
  <c r="BC1327" i="3"/>
  <c r="T1276" i="3"/>
  <c r="AM1276" i="3"/>
  <c r="BC1276" i="3"/>
  <c r="AO1260" i="3"/>
  <c r="AN1260" i="3"/>
  <c r="Y1276" i="3"/>
  <c r="V1276" i="3"/>
  <c r="AN1276" i="3"/>
  <c r="BD1276" i="3"/>
  <c r="BH1268" i="3"/>
  <c r="AZ1268" i="3"/>
  <c r="AF1268" i="3"/>
  <c r="AY1268" i="3"/>
  <c r="AI1268" i="3"/>
  <c r="S1268" i="3"/>
  <c r="R1273" i="3"/>
  <c r="BF1273" i="3"/>
  <c r="BE1273" i="3"/>
  <c r="AO1273" i="3"/>
  <c r="Y1273" i="3"/>
  <c r="BH1273" i="3"/>
  <c r="AR1273" i="3"/>
  <c r="AB1273" i="3"/>
  <c r="BG1273" i="3"/>
  <c r="AQ1273" i="3"/>
  <c r="AA1273" i="3"/>
  <c r="BB1283" i="3"/>
  <c r="AL1283" i="3"/>
  <c r="V1283" i="3"/>
  <c r="BE1283" i="3"/>
  <c r="AO1283" i="3"/>
  <c r="Y1283" i="3"/>
  <c r="AA1283" i="3"/>
  <c r="BG1283" i="3"/>
  <c r="R1294" i="3"/>
  <c r="AH1294" i="3"/>
  <c r="AX1294" i="3"/>
  <c r="BC1286" i="3"/>
  <c r="AM1286" i="3"/>
  <c r="R1286" i="3"/>
  <c r="AX1286" i="3"/>
  <c r="AG1286" i="3"/>
  <c r="BI1286" i="3"/>
  <c r="AS1286" i="3"/>
  <c r="Z1286" i="3"/>
  <c r="AE1286" i="3"/>
  <c r="O1286" i="3"/>
  <c r="AX1293" i="3"/>
  <c r="AU1294" i="3"/>
  <c r="AE1294" i="3"/>
  <c r="O1294" i="3"/>
  <c r="AW1294" i="3"/>
  <c r="AG1294" i="3"/>
  <c r="Q1294" i="3"/>
  <c r="AX1296" i="3"/>
  <c r="AH1296" i="3"/>
  <c r="R1296" i="3"/>
  <c r="Y1299" i="3"/>
  <c r="AO1299" i="3"/>
  <c r="BE1299" i="3"/>
  <c r="W1296" i="3"/>
  <c r="AR1296" i="3"/>
  <c r="N1299" i="3"/>
  <c r="AD1299" i="3"/>
  <c r="AT1299" i="3"/>
  <c r="BA1293" i="3"/>
  <c r="AK1293" i="3"/>
  <c r="U1293" i="3"/>
  <c r="BD1293" i="3"/>
  <c r="AN1293" i="3"/>
  <c r="X1293" i="3"/>
  <c r="BC1293" i="3"/>
  <c r="AM1293" i="3"/>
  <c r="W1293" i="3"/>
  <c r="AP1293" i="3"/>
  <c r="AZ1294" i="3"/>
  <c r="X1296" i="3"/>
  <c r="AS1296" i="3"/>
  <c r="BH1304" i="3"/>
  <c r="AR1304" i="3"/>
  <c r="AB1304" i="3"/>
  <c r="BG1304" i="3"/>
  <c r="AQ1304" i="3"/>
  <c r="AA1304" i="3"/>
  <c r="AX1315" i="3"/>
  <c r="Z1315" i="3"/>
  <c r="BE1315" i="3"/>
  <c r="AK1315" i="3"/>
  <c r="M1315" i="3"/>
  <c r="N1286" i="3"/>
  <c r="AR1286" i="3"/>
  <c r="AQ1296" i="3"/>
  <c r="U1296" i="3"/>
  <c r="AY1299" i="3"/>
  <c r="AI1299" i="3"/>
  <c r="S1299" i="3"/>
  <c r="AX1304" i="3"/>
  <c r="AJ1315" i="3"/>
  <c r="BB1300" i="3"/>
  <c r="AP1300" i="3"/>
  <c r="AK1300" i="3"/>
  <c r="BD1300" i="3"/>
  <c r="X1300" i="3"/>
  <c r="AM1300" i="3"/>
  <c r="BM1412" i="3"/>
  <c r="BJ1372" i="3"/>
  <c r="BK1380" i="3"/>
  <c r="BL1349" i="3"/>
  <c r="BJ1391" i="3"/>
  <c r="BM1450" i="3"/>
  <c r="AJ1270" i="3"/>
  <c r="P1270" i="3"/>
  <c r="M1270" i="3"/>
  <c r="AG1276" i="3"/>
  <c r="R1293" i="3"/>
  <c r="AG1304" i="3"/>
  <c r="T1315" i="3"/>
  <c r="BD1270" i="3"/>
  <c r="BL1475" i="3"/>
  <c r="W1253" i="3"/>
  <c r="Z1276" i="3"/>
  <c r="AQ1276" i="3"/>
  <c r="BG1276" i="3"/>
  <c r="AG1260" i="3"/>
  <c r="AF1260" i="3"/>
  <c r="U1276" i="3"/>
  <c r="AA1276" i="3"/>
  <c r="AR1276" i="3"/>
  <c r="BH1276" i="3"/>
  <c r="M1268" i="3"/>
  <c r="BD1268" i="3"/>
  <c r="AJ1268" i="3"/>
  <c r="P1268" i="3"/>
  <c r="AU1268" i="3"/>
  <c r="AE1268" i="3"/>
  <c r="O1268" i="3"/>
  <c r="AT1273" i="3"/>
  <c r="AP1273" i="3"/>
  <c r="BA1273" i="3"/>
  <c r="AK1273" i="3"/>
  <c r="U1273" i="3"/>
  <c r="BD1273" i="3"/>
  <c r="AN1273" i="3"/>
  <c r="X1273" i="3"/>
  <c r="BC1273" i="3"/>
  <c r="AM1273" i="3"/>
  <c r="W1273" i="3"/>
  <c r="AX1283" i="3"/>
  <c r="AH1283" i="3"/>
  <c r="R1283" i="3"/>
  <c r="BA1283" i="3"/>
  <c r="AK1283" i="3"/>
  <c r="U1283" i="3"/>
  <c r="AI1283" i="3"/>
  <c r="V1294" i="3"/>
  <c r="AL1294" i="3"/>
  <c r="BB1294" i="3"/>
  <c r="AY1286" i="3"/>
  <c r="AH1286" i="3"/>
  <c r="M1286" i="3"/>
  <c r="AT1286" i="3"/>
  <c r="AB1286" i="3"/>
  <c r="BE1286" i="3"/>
  <c r="AO1286" i="3"/>
  <c r="U1286" i="3"/>
  <c r="AA1286" i="3"/>
  <c r="BG1294" i="3"/>
  <c r="AQ1294" i="3"/>
  <c r="AA1294" i="3"/>
  <c r="BI1294" i="3"/>
  <c r="AS1294" i="3"/>
  <c r="AC1294" i="3"/>
  <c r="M1294" i="3"/>
  <c r="AT1296" i="3"/>
  <c r="AD1296" i="3"/>
  <c r="N1296" i="3"/>
  <c r="AC1299" i="3"/>
  <c r="AS1299" i="3"/>
  <c r="BI1299" i="3"/>
  <c r="AB1296" i="3"/>
  <c r="AW1296" i="3"/>
  <c r="R1299" i="3"/>
  <c r="AH1299" i="3"/>
  <c r="AX1299" i="3"/>
  <c r="AW1293" i="3"/>
  <c r="AG1293" i="3"/>
  <c r="Q1293" i="3"/>
  <c r="AZ1293" i="3"/>
  <c r="AJ1293" i="3"/>
  <c r="T1293" i="3"/>
  <c r="AY1293" i="3"/>
  <c r="AI1293" i="3"/>
  <c r="S1293" i="3"/>
  <c r="BF1293" i="3"/>
  <c r="AC1296" i="3"/>
  <c r="AY1296" i="3"/>
  <c r="T1286" i="3"/>
  <c r="BD1304" i="3"/>
  <c r="AN1304" i="3"/>
  <c r="X1304" i="3"/>
  <c r="BC1304" i="3"/>
  <c r="AM1304" i="3"/>
  <c r="W1304" i="3"/>
  <c r="AP1315" i="3"/>
  <c r="V1315" i="3"/>
  <c r="BA1315" i="3"/>
  <c r="AC1315" i="3"/>
  <c r="AV1286" i="3"/>
  <c r="Y1286" i="3"/>
  <c r="BG1296" i="3"/>
  <c r="AK1296" i="3"/>
  <c r="P1296" i="3"/>
  <c r="AU1299" i="3"/>
  <c r="AE1299" i="3"/>
  <c r="O1299" i="3"/>
  <c r="BF1304" i="3"/>
  <c r="AR1315" i="3"/>
  <c r="BE1300" i="3"/>
  <c r="Y1300" i="3"/>
  <c r="AR1300" i="3"/>
  <c r="BG1300" i="3"/>
  <c r="AA1300" i="3"/>
  <c r="BN1500" i="3"/>
  <c r="BM1443" i="3"/>
  <c r="T1270" i="3"/>
  <c r="BH1270" i="3"/>
  <c r="BE1304" i="3"/>
  <c r="AT1304" i="3"/>
  <c r="BK1477" i="3"/>
  <c r="AN1270" i="3"/>
  <c r="AE1276" i="3"/>
  <c r="AU1276" i="3"/>
  <c r="AW1260" i="3"/>
  <c r="BD1260" i="3"/>
  <c r="Q1276" i="3"/>
  <c r="AF1276" i="3"/>
  <c r="AN1268" i="3"/>
  <c r="T1268" i="3"/>
  <c r="BG1268" i="3"/>
  <c r="AQ1268" i="3"/>
  <c r="AX1273" i="3"/>
  <c r="AD1273" i="3"/>
  <c r="Z1273" i="3"/>
  <c r="AW1273" i="3"/>
  <c r="AG1273" i="3"/>
  <c r="Q1273" i="3"/>
  <c r="AZ1273" i="3"/>
  <c r="AJ1273" i="3"/>
  <c r="T1273" i="3"/>
  <c r="AY1273" i="3"/>
  <c r="AI1273" i="3"/>
  <c r="AT1283" i="3"/>
  <c r="AD1283" i="3"/>
  <c r="N1283" i="3"/>
  <c r="AW1283" i="3"/>
  <c r="AG1283" i="3"/>
  <c r="Q1283" i="3"/>
  <c r="Z1294" i="3"/>
  <c r="AP1294" i="3"/>
  <c r="BF1294" i="3"/>
  <c r="AU1286" i="3"/>
  <c r="AC1286" i="3"/>
  <c r="BF1286" i="3"/>
  <c r="AP1286" i="3"/>
  <c r="V1286" i="3"/>
  <c r="BA1286" i="3"/>
  <c r="AK1286" i="3"/>
  <c r="P1286" i="3"/>
  <c r="W1286" i="3"/>
  <c r="N1291" i="3"/>
  <c r="BC1294" i="3"/>
  <c r="AM1294" i="3"/>
  <c r="W1294" i="3"/>
  <c r="BE1294" i="3"/>
  <c r="AO1294" i="3"/>
  <c r="Y1294" i="3"/>
  <c r="BF1296" i="3"/>
  <c r="AP1296" i="3"/>
  <c r="Z1296" i="3"/>
  <c r="Q1299" i="3"/>
  <c r="AG1299" i="3"/>
  <c r="AW1299" i="3"/>
  <c r="AF1294" i="3"/>
  <c r="AG1296" i="3"/>
  <c r="BC1296" i="3"/>
  <c r="V1299" i="3"/>
  <c r="AL1299" i="3"/>
  <c r="BB1299" i="3"/>
  <c r="BI1293" i="3"/>
  <c r="AS1293" i="3"/>
  <c r="AC1293" i="3"/>
  <c r="M1293" i="3"/>
  <c r="AV1293" i="3"/>
  <c r="AF1293" i="3"/>
  <c r="P1293" i="3"/>
  <c r="AU1293" i="3"/>
  <c r="AE1293" i="3"/>
  <c r="M1296" i="3"/>
  <c r="AI1296" i="3"/>
  <c r="BD1296" i="3"/>
  <c r="AZ1304" i="3"/>
  <c r="AJ1304" i="3"/>
  <c r="T1304" i="3"/>
  <c r="AY1304" i="3"/>
  <c r="AI1304" i="3"/>
  <c r="BF1315" i="3"/>
  <c r="AL1315" i="3"/>
  <c r="R1315" i="3"/>
  <c r="AS1315" i="3"/>
  <c r="Y1315" i="3"/>
  <c r="AZ1286" i="3"/>
  <c r="BA1296" i="3"/>
  <c r="BG1299" i="3"/>
  <c r="AQ1299" i="3"/>
  <c r="AA1299" i="3"/>
  <c r="BH1315" i="3"/>
  <c r="AT1300" i="3"/>
  <c r="BA1300" i="3"/>
  <c r="U1300" i="3"/>
  <c r="AN1300" i="3"/>
  <c r="BC1300" i="3"/>
  <c r="BK1530" i="3"/>
  <c r="AV1270" i="3"/>
  <c r="AR1270" i="3"/>
  <c r="BH1283" i="3"/>
  <c r="BJ1471" i="3"/>
  <c r="AO1310" i="3"/>
  <c r="BK1346" i="3"/>
  <c r="T1288" i="3"/>
  <c r="BN1346" i="3"/>
  <c r="BM1532" i="3"/>
  <c r="BA1302" i="3"/>
  <c r="BD1288" i="3"/>
  <c r="BN1485" i="3"/>
  <c r="AB1288" i="3"/>
  <c r="AJ1299" i="3"/>
  <c r="BE1260" i="3"/>
  <c r="BN1348" i="3"/>
  <c r="AH1261" i="3"/>
  <c r="BM1429" i="3"/>
  <c r="BM1483" i="3"/>
  <c r="AX1308" i="3"/>
  <c r="BJ1478" i="3"/>
  <c r="BL1337" i="3"/>
  <c r="S1306" i="3"/>
  <c r="T1296" i="3"/>
  <c r="AE1325" i="3"/>
  <c r="BM1409" i="3"/>
  <c r="BJ1469" i="3"/>
  <c r="BK1506" i="3"/>
  <c r="AN1281" i="3"/>
  <c r="BJ1429" i="3"/>
  <c r="BM1343" i="3"/>
  <c r="BK1504" i="3"/>
  <c r="BL1492" i="3"/>
  <c r="BN1506" i="3"/>
  <c r="BM1390" i="3"/>
  <c r="BM1357" i="3"/>
  <c r="BM1383" i="3"/>
  <c r="BL1528" i="3"/>
  <c r="BM1528" i="3"/>
  <c r="BL1534" i="3"/>
  <c r="BJ1534" i="3"/>
  <c r="BM1534" i="3"/>
  <c r="BL1498" i="3"/>
  <c r="BL1385" i="3"/>
  <c r="BL1459" i="3"/>
  <c r="BM1454" i="3"/>
  <c r="BL1454" i="3"/>
  <c r="BK1514" i="3"/>
  <c r="BL1514" i="3"/>
  <c r="BJ1457" i="3"/>
  <c r="BL1470" i="3"/>
  <c r="BM1373" i="3"/>
  <c r="BM1368" i="3"/>
  <c r="BN1361" i="3"/>
  <c r="BM1341" i="3"/>
  <c r="BL1494" i="3"/>
  <c r="BM1494" i="3"/>
  <c r="BM1405" i="3"/>
  <c r="BJ1456" i="3"/>
  <c r="BN1434" i="3"/>
  <c r="BK1404" i="3"/>
  <c r="BN1368" i="3"/>
  <c r="BJ1361" i="3"/>
  <c r="BL1341" i="3"/>
  <c r="BN1414" i="3"/>
  <c r="BJ1406" i="3"/>
  <c r="BK1456" i="3"/>
  <c r="BJ1368" i="3"/>
  <c r="BK1470" i="3"/>
  <c r="BJ1346" i="3"/>
  <c r="BN1491" i="3"/>
  <c r="BM1449" i="3"/>
  <c r="BK1441" i="3"/>
  <c r="BL1441" i="3"/>
  <c r="BJ1448" i="3"/>
  <c r="BM1500" i="3"/>
  <c r="BJ1497" i="3"/>
  <c r="BJ1466" i="3"/>
  <c r="BL1375" i="3"/>
  <c r="BJ1390" i="3"/>
  <c r="AE1307" i="3"/>
  <c r="BN1375" i="3"/>
  <c r="BJ1357" i="3"/>
  <c r="BJ1349" i="3"/>
  <c r="BL1412" i="3"/>
  <c r="BL1380" i="3"/>
  <c r="BL1435" i="3"/>
  <c r="BL1466" i="3"/>
  <c r="BK1412" i="3"/>
  <c r="BK1401" i="3"/>
  <c r="BL1532" i="3"/>
  <c r="BN1409" i="3"/>
  <c r="BM1436" i="3"/>
  <c r="BK1444" i="3"/>
  <c r="BJ1375" i="3"/>
  <c r="BJ1441" i="3"/>
  <c r="BM1506" i="3"/>
  <c r="BN1492" i="3"/>
  <c r="R1276" i="3"/>
  <c r="BL1348" i="3"/>
  <c r="BM1492" i="3"/>
  <c r="BK1439" i="3"/>
  <c r="BM1376" i="3"/>
  <c r="BM1497" i="3"/>
  <c r="BM1348" i="3"/>
  <c r="BK1493" i="3"/>
  <c r="BK1393" i="3"/>
  <c r="BN1473" i="3"/>
  <c r="BD1306" i="3"/>
  <c r="AN1306" i="3"/>
  <c r="X1306" i="3"/>
  <c r="BC1306" i="3"/>
  <c r="AM1306" i="3"/>
  <c r="W1306" i="3"/>
  <c r="AX1306" i="3"/>
  <c r="BC1325" i="3"/>
  <c r="M1321" i="3"/>
  <c r="AC1321" i="3"/>
  <c r="AS1321" i="3"/>
  <c r="BI1321" i="3"/>
  <c r="Z1321" i="3"/>
  <c r="AP1321" i="3"/>
  <c r="BF1321" i="3"/>
  <c r="AN1321" i="3"/>
  <c r="AM1321" i="3"/>
  <c r="AI1321" i="3"/>
  <c r="T1321" i="3"/>
  <c r="AZ1321" i="3"/>
  <c r="AU1321" i="3"/>
  <c r="Q1321" i="3"/>
  <c r="AG1321" i="3"/>
  <c r="AW1321" i="3"/>
  <c r="N1321" i="3"/>
  <c r="AD1321" i="3"/>
  <c r="AT1321" i="3"/>
  <c r="P1321" i="3"/>
  <c r="AV1321" i="3"/>
  <c r="BC1321" i="3"/>
  <c r="AQ1321" i="3"/>
  <c r="AB1321" i="3"/>
  <c r="BH1321" i="3"/>
  <c r="U1321" i="3"/>
  <c r="AK1321" i="3"/>
  <c r="BA1321" i="3"/>
  <c r="R1321" i="3"/>
  <c r="AH1321" i="3"/>
  <c r="AX1321" i="3"/>
  <c r="X1321" i="3"/>
  <c r="BD1321" i="3"/>
  <c r="S1321" i="3"/>
  <c r="AY1321" i="3"/>
  <c r="AJ1321" i="3"/>
  <c r="O1321" i="3"/>
  <c r="O1300" i="3"/>
  <c r="AE1300" i="3"/>
  <c r="AU1300" i="3"/>
  <c r="P1300" i="3"/>
  <c r="AF1300" i="3"/>
  <c r="AV1300" i="3"/>
  <c r="M1300" i="3"/>
  <c r="AC1300" i="3"/>
  <c r="AS1300" i="3"/>
  <c r="BI1300" i="3"/>
  <c r="N1300" i="3"/>
  <c r="AX1300" i="3"/>
  <c r="S1300" i="3"/>
  <c r="AI1300" i="3"/>
  <c r="AY1300" i="3"/>
  <c r="T1300" i="3"/>
  <c r="AJ1300" i="3"/>
  <c r="AZ1300" i="3"/>
  <c r="Q1300" i="3"/>
  <c r="AG1300" i="3"/>
  <c r="AW1300" i="3"/>
  <c r="Z1300" i="3"/>
  <c r="AD1300" i="3"/>
  <c r="R1300" i="3"/>
  <c r="AL1300" i="3"/>
  <c r="BA1304" i="3"/>
  <c r="R1304" i="3"/>
  <c r="AS1304" i="3"/>
  <c r="AD1304" i="3"/>
  <c r="AO1304" i="3"/>
  <c r="AL1304" i="3"/>
  <c r="M1304" i="3"/>
  <c r="BB1304" i="3"/>
  <c r="Q1304" i="3"/>
  <c r="AC1304" i="3"/>
  <c r="AP1304" i="3"/>
  <c r="V1304" i="3"/>
  <c r="BI1304" i="3"/>
  <c r="N1304" i="3"/>
  <c r="AH1304" i="3"/>
  <c r="Q1331" i="3"/>
  <c r="AG1331" i="3"/>
  <c r="AW1331" i="3"/>
  <c r="R1331" i="3"/>
  <c r="AM1331" i="3"/>
  <c r="BH1331" i="3"/>
  <c r="AD1331" i="3"/>
  <c r="AY1331" i="3"/>
  <c r="AA1331" i="3"/>
  <c r="AV1331" i="3"/>
  <c r="T1331" i="3"/>
  <c r="AP1331" i="3"/>
  <c r="U1331" i="3"/>
  <c r="AK1331" i="3"/>
  <c r="BA1331" i="3"/>
  <c r="W1331" i="3"/>
  <c r="AR1331" i="3"/>
  <c r="N1331" i="3"/>
  <c r="AI1331" i="3"/>
  <c r="BD1331" i="3"/>
  <c r="AF1331" i="3"/>
  <c r="BB1331" i="3"/>
  <c r="Z1331" i="3"/>
  <c r="AU1331" i="3"/>
  <c r="Y1331" i="3"/>
  <c r="AO1331" i="3"/>
  <c r="BE1331" i="3"/>
  <c r="AB1331" i="3"/>
  <c r="AX1331" i="3"/>
  <c r="S1331" i="3"/>
  <c r="AN1331" i="3"/>
  <c r="P1331" i="3"/>
  <c r="AL1331" i="3"/>
  <c r="BG1331" i="3"/>
  <c r="AE1331" i="3"/>
  <c r="AZ1331" i="3"/>
  <c r="X1290" i="3"/>
  <c r="AR1290" i="3"/>
  <c r="BF1310" i="3"/>
  <c r="AX1310" i="3"/>
  <c r="X1311" i="3"/>
  <c r="AV1311" i="3"/>
  <c r="AZ1311" i="3"/>
  <c r="AR1311" i="3"/>
  <c r="AZ1306" i="3"/>
  <c r="AJ1306" i="3"/>
  <c r="T1306" i="3"/>
  <c r="AY1306" i="3"/>
  <c r="AI1306" i="3"/>
  <c r="BJ1433" i="3"/>
  <c r="BM1433" i="3"/>
  <c r="BM1460" i="3"/>
  <c r="Z1306" i="3"/>
  <c r="BF1306" i="3"/>
  <c r="AC1325" i="3"/>
  <c r="AP1325" i="3"/>
  <c r="AI1325" i="3"/>
  <c r="AS1325" i="3"/>
  <c r="BF1325" i="3"/>
  <c r="T1325" i="3"/>
  <c r="BI1325" i="3"/>
  <c r="AN1325" i="3"/>
  <c r="AZ1325" i="3"/>
  <c r="S1257" i="3"/>
  <c r="AV1306" i="3"/>
  <c r="AF1306" i="3"/>
  <c r="P1306" i="3"/>
  <c r="AU1306" i="3"/>
  <c r="AE1306" i="3"/>
  <c r="O1306" i="3"/>
  <c r="Z1325" i="3"/>
  <c r="BM1416" i="3"/>
  <c r="BJ1452" i="3"/>
  <c r="BK1452" i="3"/>
  <c r="BM1514" i="3"/>
  <c r="BM1469" i="3"/>
  <c r="BL1405" i="3"/>
  <c r="AR1298" i="3"/>
  <c r="BN1534" i="3"/>
  <c r="BM1470" i="3"/>
  <c r="BN1498" i="3"/>
  <c r="BN1494" i="3"/>
  <c r="BK1368" i="3"/>
  <c r="BJ1341" i="3"/>
  <c r="BL1491" i="3"/>
  <c r="BN1459" i="3"/>
  <c r="BK1483" i="3"/>
  <c r="BJ1434" i="3"/>
  <c r="BM1478" i="3"/>
  <c r="BN1489" i="3"/>
  <c r="BK1408" i="3"/>
  <c r="BM1466" i="3"/>
  <c r="AR1261" i="3"/>
  <c r="BH1299" i="3"/>
  <c r="AF1307" i="3"/>
  <c r="AM1307" i="3"/>
  <c r="BM1444" i="3"/>
  <c r="BK1512" i="3"/>
  <c r="BN1420" i="3"/>
  <c r="BJ1344" i="3"/>
  <c r="BM1441" i="3"/>
  <c r="BK1492" i="3"/>
  <c r="BJ1343" i="3"/>
  <c r="BJ1492" i="3"/>
  <c r="BJ1449" i="3"/>
  <c r="BM1456" i="3"/>
  <c r="AZ1296" i="3"/>
  <c r="AG1314" i="3"/>
  <c r="T1281" i="3"/>
  <c r="AT1314" i="3"/>
  <c r="AC1314" i="3"/>
  <c r="R1261" i="3"/>
  <c r="BD1307" i="3"/>
  <c r="W1307" i="3"/>
  <c r="AA1307" i="3"/>
  <c r="BL1429" i="3"/>
  <c r="BK1497" i="3"/>
  <c r="BL1449" i="3"/>
  <c r="BM1493" i="3"/>
  <c r="BK1383" i="3"/>
  <c r="BJ1405" i="3"/>
  <c r="BM1370" i="3"/>
  <c r="BJ1459" i="3"/>
  <c r="BK1472" i="3"/>
  <c r="BL1415" i="3"/>
  <c r="BL1407" i="3"/>
  <c r="X1299" i="3"/>
  <c r="X1307" i="3"/>
  <c r="BN1429" i="3"/>
  <c r="BE1296" i="3"/>
  <c r="AE1296" i="3"/>
  <c r="AS1314" i="3"/>
  <c r="M1281" i="3"/>
  <c r="N1314" i="3"/>
  <c r="BE1314" i="3"/>
  <c r="AZ1283" i="3"/>
  <c r="AL1314" i="3"/>
  <c r="W1261" i="3"/>
  <c r="AO1314" i="3"/>
  <c r="BD1305" i="3"/>
  <c r="BC1305" i="3"/>
  <c r="AI1305" i="3"/>
  <c r="AM1305" i="3"/>
  <c r="AN1299" i="3"/>
  <c r="P1299" i="3"/>
  <c r="AR1299" i="3"/>
  <c r="AY1311" i="3"/>
  <c r="P1311" i="3"/>
  <c r="AF1311" i="3"/>
  <c r="BM1453" i="3"/>
  <c r="AK1258" i="3"/>
  <c r="BF1258" i="3"/>
  <c r="BK1409" i="3"/>
  <c r="AJ1296" i="3"/>
  <c r="Q1296" i="3"/>
  <c r="M1314" i="3"/>
  <c r="BB1314" i="3"/>
  <c r="Y1314" i="3"/>
  <c r="AW1314" i="3"/>
  <c r="AX1261" i="3"/>
  <c r="BH1261" i="3"/>
  <c r="BA1314" i="3"/>
  <c r="AU1305" i="3"/>
  <c r="AQ1305" i="3"/>
  <c r="AN1305" i="3"/>
  <c r="W1305" i="3"/>
  <c r="AA1305" i="3"/>
  <c r="T1299" i="3"/>
  <c r="AZ1299" i="3"/>
  <c r="AB1299" i="3"/>
  <c r="AN1311" i="3"/>
  <c r="BD1311" i="3"/>
  <c r="W1311" i="3"/>
  <c r="AV1258" i="3"/>
  <c r="BK1448" i="3"/>
  <c r="T1307" i="3"/>
  <c r="O1296" i="3"/>
  <c r="V1314" i="3"/>
  <c r="AK1314" i="3"/>
  <c r="Q1314" i="3"/>
  <c r="BI1314" i="3"/>
  <c r="AB1261" i="3"/>
  <c r="AM1261" i="3"/>
  <c r="Y1296" i="3"/>
  <c r="U1314" i="3"/>
  <c r="AF1305" i="3"/>
  <c r="AE1305" i="3"/>
  <c r="X1305" i="3"/>
  <c r="BG1305" i="3"/>
  <c r="AV1299" i="3"/>
  <c r="BD1299" i="3"/>
  <c r="AF1299" i="3"/>
  <c r="BG1311" i="3"/>
  <c r="BJ1440" i="3"/>
  <c r="Y1310" i="3"/>
  <c r="BB1259" i="3"/>
  <c r="AL1273" i="3"/>
  <c r="BL1490" i="3"/>
  <c r="BK1489" i="3"/>
  <c r="N1288" i="3"/>
  <c r="AQ1311" i="3"/>
  <c r="BL1371" i="3"/>
  <c r="BJ1477" i="3"/>
  <c r="BB1273" i="3"/>
  <c r="V1273" i="3"/>
  <c r="BM1482" i="3"/>
  <c r="BL1463" i="3"/>
  <c r="AT1259" i="3"/>
  <c r="AQ1259" i="3"/>
  <c r="W1309" i="3"/>
  <c r="AZ1288" i="3"/>
  <c r="BH1288" i="3"/>
  <c r="AJ1288" i="3"/>
  <c r="AU1307" i="3"/>
  <c r="BC1307" i="3"/>
  <c r="AY1307" i="3"/>
  <c r="BG1307" i="3"/>
  <c r="P1307" i="3"/>
  <c r="AE1311" i="3"/>
  <c r="AM1311" i="3"/>
  <c r="AU1311" i="3"/>
  <c r="BC1311" i="3"/>
  <c r="T1311" i="3"/>
  <c r="BK1485" i="3"/>
  <c r="BH1272" i="3"/>
  <c r="BM1448" i="3"/>
  <c r="AD1259" i="3"/>
  <c r="AA1259" i="3"/>
  <c r="AV1309" i="3"/>
  <c r="AR1288" i="3"/>
  <c r="AN1288" i="3"/>
  <c r="AI1307" i="3"/>
  <c r="AQ1307" i="3"/>
  <c r="AN1307" i="3"/>
  <c r="AV1307" i="3"/>
  <c r="S1311" i="3"/>
  <c r="AA1311" i="3"/>
  <c r="AI1311" i="3"/>
  <c r="AO1298" i="3"/>
  <c r="V1259" i="3"/>
  <c r="K1201" i="3"/>
  <c r="AH1306" i="3"/>
  <c r="L1227" i="3"/>
  <c r="K1187" i="3"/>
  <c r="K1185" i="3"/>
  <c r="K1177" i="3"/>
  <c r="BK1481" i="3"/>
  <c r="BK1344" i="3"/>
  <c r="BK1347" i="3"/>
  <c r="BL1530" i="3"/>
  <c r="K1227" i="3"/>
  <c r="L1220" i="3"/>
  <c r="K1174" i="3"/>
  <c r="K1166" i="3"/>
  <c r="K1162" i="3"/>
  <c r="K1154" i="3"/>
  <c r="BM1407" i="3"/>
  <c r="BJ1335" i="3"/>
  <c r="AK1278" i="3"/>
  <c r="AQ1298" i="3"/>
  <c r="BL1408" i="3"/>
  <c r="AO1296" i="3"/>
  <c r="AV1278" i="3"/>
  <c r="AT1298" i="3"/>
  <c r="BL1410" i="3"/>
  <c r="BL1416" i="3"/>
  <c r="BL1457" i="3"/>
  <c r="BL1369" i="3"/>
  <c r="BM1356" i="3"/>
  <c r="BM1472" i="3"/>
  <c r="BN1508" i="3"/>
  <c r="K1194" i="3"/>
  <c r="L1156" i="3"/>
  <c r="BG1278" i="3"/>
  <c r="BN1496" i="3"/>
  <c r="BN1520" i="3"/>
  <c r="BK1520" i="3"/>
  <c r="BH1298" i="3"/>
  <c r="BJ1530" i="3"/>
  <c r="BJ1379" i="3"/>
  <c r="BL1477" i="3"/>
  <c r="BL1406" i="3"/>
  <c r="BJ1506" i="3"/>
  <c r="BN1504" i="3"/>
  <c r="BM1402" i="3"/>
  <c r="BM1510" i="3"/>
  <c r="BJ1510" i="3"/>
  <c r="BM1479" i="3"/>
  <c r="BL1479" i="3"/>
  <c r="BJ1490" i="3"/>
  <c r="BM1490" i="3"/>
  <c r="BM1455" i="3"/>
  <c r="BL1455" i="3"/>
  <c r="BJ1489" i="3"/>
  <c r="BM1489" i="3"/>
  <c r="BM1439" i="3"/>
  <c r="BJ1439" i="3"/>
  <c r="BL1446" i="3"/>
  <c r="BN1446" i="3"/>
  <c r="Q1319" i="3"/>
  <c r="BB1319" i="3"/>
  <c r="AZ1319" i="3"/>
  <c r="AO1319" i="3"/>
  <c r="AN1319" i="3"/>
  <c r="AD1319" i="3"/>
  <c r="AU1319" i="3"/>
  <c r="L1223" i="3"/>
  <c r="L1221" i="3"/>
  <c r="K1217" i="3"/>
  <c r="L1194" i="3"/>
  <c r="L1177" i="3"/>
  <c r="AD1177" i="3" s="1"/>
  <c r="BD1278" i="3"/>
  <c r="O1278" i="3"/>
  <c r="BM1336" i="3"/>
  <c r="BL1336" i="3"/>
  <c r="BJ1481" i="3"/>
  <c r="BM1347" i="3"/>
  <c r="BK1473" i="3"/>
  <c r="AU1283" i="3"/>
  <c r="AM1283" i="3"/>
  <c r="AE1283" i="3"/>
  <c r="W1283" i="3"/>
  <c r="S1283" i="3"/>
  <c r="O1283" i="3"/>
  <c r="BD1283" i="3"/>
  <c r="AV1283" i="3"/>
  <c r="AN1283" i="3"/>
  <c r="AJ1283" i="3"/>
  <c r="AB1283" i="3"/>
  <c r="T1283" i="3"/>
  <c r="BC1283" i="3"/>
  <c r="AC1302" i="3"/>
  <c r="R1302" i="3"/>
  <c r="AW1302" i="3"/>
  <c r="Z1302" i="3"/>
  <c r="Y1327" i="3"/>
  <c r="AO1327" i="3"/>
  <c r="BE1327" i="3"/>
  <c r="V1327" i="3"/>
  <c r="AL1327" i="3"/>
  <c r="BB1327" i="3"/>
  <c r="AF1327" i="3"/>
  <c r="S1327" i="3"/>
  <c r="AY1327" i="3"/>
  <c r="AJ1327" i="3"/>
  <c r="W1327" i="3"/>
  <c r="AE1327" i="3"/>
  <c r="M1327" i="3"/>
  <c r="AC1327" i="3"/>
  <c r="AS1327" i="3"/>
  <c r="BI1327" i="3"/>
  <c r="Z1327" i="3"/>
  <c r="AP1327" i="3"/>
  <c r="BF1327" i="3"/>
  <c r="AN1327" i="3"/>
  <c r="AA1327" i="3"/>
  <c r="BG1327" i="3"/>
  <c r="AR1327" i="3"/>
  <c r="AM1327" i="3"/>
  <c r="AU1327" i="3"/>
  <c r="U1327" i="3"/>
  <c r="AK1327" i="3"/>
  <c r="BA1327" i="3"/>
  <c r="R1327" i="3"/>
  <c r="AH1327" i="3"/>
  <c r="AX1327" i="3"/>
  <c r="X1327" i="3"/>
  <c r="BD1327" i="3"/>
  <c r="AQ1327" i="3"/>
  <c r="AB1327" i="3"/>
  <c r="BH1327" i="3"/>
  <c r="O1327" i="3"/>
  <c r="AK1276" i="3"/>
  <c r="S1276" i="3"/>
  <c r="BB1276" i="3"/>
  <c r="AW1276" i="3"/>
  <c r="AX1276" i="3"/>
  <c r="AH1276" i="3"/>
  <c r="AS1276" i="3"/>
  <c r="AD1276" i="3"/>
  <c r="W1276" i="3"/>
  <c r="BE1276" i="3"/>
  <c r="BF1276" i="3"/>
  <c r="AB1276" i="3"/>
  <c r="BI1276" i="3"/>
  <c r="AT1276" i="3"/>
  <c r="AO1276" i="3"/>
  <c r="AB1294" i="3"/>
  <c r="P1294" i="3"/>
  <c r="AR1294" i="3"/>
  <c r="AN1294" i="3"/>
  <c r="AA1315" i="3"/>
  <c r="S1315" i="3"/>
  <c r="W1315" i="3"/>
  <c r="O1315" i="3"/>
  <c r="BD1315" i="3"/>
  <c r="AM1315" i="3"/>
  <c r="AE1315" i="3"/>
  <c r="AF1315" i="3"/>
  <c r="X1315" i="3"/>
  <c r="P1315" i="3"/>
  <c r="BG1315" i="3"/>
  <c r="AY1315" i="3"/>
  <c r="BC1315" i="3"/>
  <c r="AU1315" i="3"/>
  <c r="AZ1315" i="3"/>
  <c r="Q1315" i="3"/>
  <c r="AG1315" i="3"/>
  <c r="AW1315" i="3"/>
  <c r="N1315" i="3"/>
  <c r="AD1315" i="3"/>
  <c r="AT1315" i="3"/>
  <c r="BM1377" i="3"/>
  <c r="BL1377" i="3"/>
  <c r="BM1353" i="3"/>
  <c r="BL1353" i="3"/>
  <c r="BJ1385" i="3"/>
  <c r="BM1385" i="3"/>
  <c r="BM1475" i="3"/>
  <c r="BK1475" i="3"/>
  <c r="BM1406" i="3"/>
  <c r="BM1504" i="3"/>
  <c r="BL1504" i="3"/>
  <c r="K1225" i="3"/>
  <c r="K1192" i="3"/>
  <c r="K1151" i="3"/>
  <c r="K1141" i="3"/>
  <c r="BK1486" i="3"/>
  <c r="M1252" i="3"/>
  <c r="AC1252" i="3"/>
  <c r="AS1252" i="3"/>
  <c r="BI1252" i="3"/>
  <c r="Z1252" i="3"/>
  <c r="AP1252" i="3"/>
  <c r="BF1252" i="3"/>
  <c r="AA1252" i="3"/>
  <c r="AQ1252" i="3"/>
  <c r="BG1252" i="3"/>
  <c r="T1252" i="3"/>
  <c r="AN1252" i="3"/>
  <c r="BH1252" i="3"/>
  <c r="Q1252" i="3"/>
  <c r="AG1252" i="3"/>
  <c r="AW1252" i="3"/>
  <c r="N1252" i="3"/>
  <c r="AD1252" i="3"/>
  <c r="AT1252" i="3"/>
  <c r="O1252" i="3"/>
  <c r="AE1252" i="3"/>
  <c r="AU1252" i="3"/>
  <c r="P1252" i="3"/>
  <c r="AJ1252" i="3"/>
  <c r="BD1252" i="3"/>
  <c r="Y1252" i="3"/>
  <c r="AO1252" i="3"/>
  <c r="BE1252" i="3"/>
  <c r="V1252" i="3"/>
  <c r="AL1252" i="3"/>
  <c r="BB1252" i="3"/>
  <c r="W1252" i="3"/>
  <c r="AM1252" i="3"/>
  <c r="BC1252" i="3"/>
  <c r="AV1252" i="3"/>
  <c r="X1252" i="3"/>
  <c r="AR1252" i="3"/>
  <c r="BJ1365" i="3"/>
  <c r="BJ1337" i="3"/>
  <c r="BN1337" i="3"/>
  <c r="X1276" i="3"/>
  <c r="AL1276" i="3"/>
  <c r="P1283" i="3"/>
  <c r="N1276" i="3"/>
  <c r="AQ1315" i="3"/>
  <c r="L1250" i="3"/>
  <c r="K1250" i="3"/>
  <c r="L1248" i="3"/>
  <c r="K1248" i="3"/>
  <c r="L1246" i="3"/>
  <c r="K1246" i="3"/>
  <c r="L1244" i="3"/>
  <c r="K1244" i="3"/>
  <c r="L1242" i="3"/>
  <c r="L1240" i="3"/>
  <c r="L1238" i="3"/>
  <c r="L1236" i="3"/>
  <c r="L1234" i="3"/>
  <c r="K1195" i="3"/>
  <c r="K1150" i="3"/>
  <c r="R1253" i="3"/>
  <c r="AS1278" i="3"/>
  <c r="X1278" i="3"/>
  <c r="BJ1453" i="3"/>
  <c r="BA1276" i="3"/>
  <c r="X1283" i="3"/>
  <c r="AH1312" i="3"/>
  <c r="AE1312" i="3"/>
  <c r="AY1312" i="3"/>
  <c r="AB1312" i="3"/>
  <c r="U1325" i="3"/>
  <c r="AK1325" i="3"/>
  <c r="BA1325" i="3"/>
  <c r="R1325" i="3"/>
  <c r="AH1325" i="3"/>
  <c r="AX1325" i="3"/>
  <c r="X1325" i="3"/>
  <c r="BD1325" i="3"/>
  <c r="S1325" i="3"/>
  <c r="AY1325" i="3"/>
  <c r="AJ1325" i="3"/>
  <c r="O1325" i="3"/>
  <c r="Y1325" i="3"/>
  <c r="AO1325" i="3"/>
  <c r="BE1325" i="3"/>
  <c r="V1325" i="3"/>
  <c r="AL1325" i="3"/>
  <c r="BB1325" i="3"/>
  <c r="AF1325" i="3"/>
  <c r="W1325" i="3"/>
  <c r="AA1325" i="3"/>
  <c r="BG1325" i="3"/>
  <c r="AR1325" i="3"/>
  <c r="AM1325" i="3"/>
  <c r="Q1325" i="3"/>
  <c r="AG1325" i="3"/>
  <c r="AW1325" i="3"/>
  <c r="N1325" i="3"/>
  <c r="AD1325" i="3"/>
  <c r="AT1325" i="3"/>
  <c r="P1325" i="3"/>
  <c r="AV1325" i="3"/>
  <c r="AU1325" i="3"/>
  <c r="AQ1325" i="3"/>
  <c r="AB1325" i="3"/>
  <c r="BH1325" i="3"/>
  <c r="AN1315" i="3"/>
  <c r="BJ1504" i="3"/>
  <c r="BJ1356" i="3"/>
  <c r="BL1474" i="3"/>
  <c r="BK1415" i="3"/>
  <c r="BJ1496" i="3"/>
  <c r="BJ1485" i="3"/>
  <c r="BL1403" i="3"/>
  <c r="BK1414" i="3"/>
  <c r="K1215" i="3"/>
  <c r="AT1177" i="3"/>
  <c r="BK1405" i="3"/>
  <c r="L1139" i="3"/>
  <c r="BL1386" i="3"/>
  <c r="BM1337" i="3"/>
  <c r="L1241" i="3"/>
  <c r="L1239" i="3"/>
  <c r="L1237" i="3"/>
  <c r="L1235" i="3"/>
  <c r="L1215" i="3"/>
  <c r="L1196" i="3"/>
  <c r="K1190" i="3"/>
  <c r="L1169" i="3"/>
  <c r="L1167" i="3"/>
  <c r="K1160" i="3"/>
  <c r="K1156" i="3"/>
  <c r="P1156" i="3" s="1"/>
  <c r="BI1278" i="3"/>
  <c r="Y1278" i="3"/>
  <c r="AR1278" i="3"/>
  <c r="AU1278" i="3"/>
  <c r="BM1477" i="3"/>
  <c r="BN1344" i="3"/>
  <c r="AL1259" i="3"/>
  <c r="AP1276" i="3"/>
  <c r="AU1296" i="3"/>
  <c r="K1221" i="3"/>
  <c r="K1199" i="3"/>
  <c r="K1197" i="3"/>
  <c r="L1174" i="3"/>
  <c r="AP1174" i="3" s="1"/>
  <c r="L1146" i="3"/>
  <c r="L1140" i="3"/>
  <c r="BE1278" i="3"/>
  <c r="U1278" i="3"/>
  <c r="AB1278" i="3"/>
  <c r="AM1278" i="3"/>
  <c r="BL1482" i="3"/>
  <c r="BL1439" i="3"/>
  <c r="BK1406" i="3"/>
  <c r="K1203" i="3"/>
  <c r="L1164" i="3"/>
  <c r="L1151" i="3"/>
  <c r="V1151" i="3" s="1"/>
  <c r="L1150" i="3"/>
  <c r="L1225" i="3"/>
  <c r="L1175" i="3"/>
  <c r="K1136" i="3"/>
  <c r="AK1253" i="3"/>
  <c r="BN1299" i="3"/>
  <c r="BN1519" i="3"/>
  <c r="BM1487" i="3"/>
  <c r="BJ1482" i="3"/>
  <c r="BJ1472" i="3"/>
  <c r="BM1463" i="3"/>
  <c r="K1229" i="3"/>
  <c r="BD1227" i="3"/>
  <c r="K1226" i="3"/>
  <c r="K1219" i="3"/>
  <c r="L1217" i="3"/>
  <c r="K1210" i="3"/>
  <c r="L1204" i="3"/>
  <c r="L1165" i="3"/>
  <c r="K1165" i="3"/>
  <c r="K1163" i="3"/>
  <c r="L1154" i="3"/>
  <c r="AU1154" i="3" s="1"/>
  <c r="K1148" i="3"/>
  <c r="BB1253" i="3"/>
  <c r="AR1253" i="3"/>
  <c r="AE1278" i="3"/>
  <c r="BM1431" i="3"/>
  <c r="BL1431" i="3"/>
  <c r="BM1461" i="3"/>
  <c r="BJ1410" i="3"/>
  <c r="BL1338" i="3"/>
  <c r="BM1495" i="3"/>
  <c r="BM1502" i="3"/>
  <c r="BN1486" i="3"/>
  <c r="BM1474" i="3"/>
  <c r="BL1508" i="3"/>
  <c r="BN1410" i="3"/>
  <c r="BJ1380" i="3"/>
  <c r="BM1404" i="3"/>
  <c r="BK1375" i="3"/>
  <c r="S1255" i="3"/>
  <c r="BM1512" i="3"/>
  <c r="BL1451" i="3"/>
  <c r="BL1484" i="3"/>
  <c r="BM1372" i="3"/>
  <c r="L1214" i="3"/>
  <c r="K1213" i="3"/>
  <c r="K1196" i="3"/>
  <c r="AK1194" i="3"/>
  <c r="L1188" i="3"/>
  <c r="K1188" i="3"/>
  <c r="K1183" i="3"/>
  <c r="L1179" i="3"/>
  <c r="L1172" i="3"/>
  <c r="K1172" i="3"/>
  <c r="L1170" i="3"/>
  <c r="L1168" i="3"/>
  <c r="K1139" i="3"/>
  <c r="K1137" i="3"/>
  <c r="AY1253" i="3"/>
  <c r="BL1440" i="3"/>
  <c r="BL1402" i="3"/>
  <c r="BJ1402" i="3"/>
  <c r="BM1445" i="3"/>
  <c r="BJ1437" i="3"/>
  <c r="BK1403" i="3"/>
  <c r="BL1413" i="3"/>
  <c r="BM1457" i="3"/>
  <c r="BM1395" i="3"/>
  <c r="BJ1376" i="3"/>
  <c r="BL1347" i="3"/>
  <c r="BJ1347" i="3"/>
  <c r="P1276" i="3"/>
  <c r="AB1154" i="3"/>
  <c r="K1238" i="3"/>
  <c r="K1236" i="3"/>
  <c r="M1156" i="3"/>
  <c r="K1242" i="3"/>
  <c r="K1240" i="3"/>
  <c r="K1234" i="3"/>
  <c r="K1232" i="3"/>
  <c r="L1229" i="3"/>
  <c r="BL1301" i="3"/>
  <c r="BJ1527" i="3"/>
  <c r="BN1527" i="3"/>
  <c r="BJ1431" i="3"/>
  <c r="BN1431" i="3"/>
  <c r="BL1447" i="3"/>
  <c r="BM1447" i="3"/>
  <c r="BJ1369" i="3"/>
  <c r="BM1369" i="3"/>
  <c r="BL1518" i="3"/>
  <c r="BK1502" i="3"/>
  <c r="BN1502" i="3"/>
  <c r="U1319" i="3"/>
  <c r="AK1319" i="3"/>
  <c r="BA1319" i="3"/>
  <c r="R1319" i="3"/>
  <c r="AH1319" i="3"/>
  <c r="AX1319" i="3"/>
  <c r="X1319" i="3"/>
  <c r="BD1319" i="3"/>
  <c r="AQ1319" i="3"/>
  <c r="AE1319" i="3"/>
  <c r="AJ1319" i="3"/>
  <c r="W1319" i="3"/>
  <c r="BK1491" i="3"/>
  <c r="BM1491" i="3"/>
  <c r="BN1497" i="3"/>
  <c r="BL1497" i="3"/>
  <c r="BJ1408" i="3"/>
  <c r="BM1408" i="3"/>
  <c r="BN1493" i="3"/>
  <c r="BL1493" i="3"/>
  <c r="BJ1523" i="3"/>
  <c r="BM1518" i="3"/>
  <c r="BJ1518" i="3"/>
  <c r="BM1484" i="3"/>
  <c r="BJ1512" i="3"/>
  <c r="BN1512" i="3"/>
  <c r="AE1217" i="3"/>
  <c r="L1210" i="3"/>
  <c r="K1209" i="3"/>
  <c r="AY1177" i="3"/>
  <c r="L1152" i="3"/>
  <c r="K1146" i="3"/>
  <c r="L1144" i="3"/>
  <c r="L1142" i="3"/>
  <c r="L1137" i="3"/>
  <c r="L1136" i="3"/>
  <c r="AX1253" i="3"/>
  <c r="R1255" i="3"/>
  <c r="T1254" i="3"/>
  <c r="AL1255" i="3"/>
  <c r="Y1253" i="3"/>
  <c r="AJ1253" i="3"/>
  <c r="AM1253" i="3"/>
  <c r="AY1254" i="3"/>
  <c r="AI1254" i="3"/>
  <c r="S1254" i="3"/>
  <c r="AX1254" i="3"/>
  <c r="AH1254" i="3"/>
  <c r="R1254" i="3"/>
  <c r="BA1254" i="3"/>
  <c r="AK1254" i="3"/>
  <c r="U1254" i="3"/>
  <c r="BE1255" i="3"/>
  <c r="AO1255" i="3"/>
  <c r="Y1255" i="3"/>
  <c r="BH1255" i="3"/>
  <c r="AR1255" i="3"/>
  <c r="AB1255" i="3"/>
  <c r="BG1255" i="3"/>
  <c r="AQ1255" i="3"/>
  <c r="AA1255" i="3"/>
  <c r="BL1261" i="3"/>
  <c r="AB1254" i="3"/>
  <c r="BJ1299" i="3"/>
  <c r="BJ1301" i="3"/>
  <c r="BK1304" i="3"/>
  <c r="BC1319" i="3"/>
  <c r="AR1319" i="3"/>
  <c r="O1319" i="3"/>
  <c r="AA1319" i="3"/>
  <c r="AF1319" i="3"/>
  <c r="AT1319" i="3"/>
  <c r="Z1319" i="3"/>
  <c r="BE1319" i="3"/>
  <c r="AG1319" i="3"/>
  <c r="M1319" i="3"/>
  <c r="BJ1525" i="3"/>
  <c r="BL1502" i="3"/>
  <c r="BL1395" i="3"/>
  <c r="BM1380" i="3"/>
  <c r="BM1440" i="3"/>
  <c r="BK1440" i="3"/>
  <c r="BK1410" i="3"/>
  <c r="BM1410" i="3"/>
  <c r="BM1391" i="3"/>
  <c r="BL1391" i="3"/>
  <c r="BM1371" i="3"/>
  <c r="BJ1371" i="3"/>
  <c r="BM1379" i="3"/>
  <c r="BK1379" i="3"/>
  <c r="BM1516" i="3"/>
  <c r="BJ1516" i="3"/>
  <c r="BJ1416" i="3"/>
  <c r="BN1416" i="3"/>
  <c r="BK1361" i="3"/>
  <c r="BM1361" i="3"/>
  <c r="BJ1474" i="3"/>
  <c r="BL1488" i="3"/>
  <c r="BJ1451" i="3"/>
  <c r="BM1451" i="3"/>
  <c r="BN1451" i="3"/>
  <c r="BK1451" i="3"/>
  <c r="BJ1446" i="3"/>
  <c r="BM1446" i="3"/>
  <c r="S1329" i="3"/>
  <c r="AY1329" i="3"/>
  <c r="AU1329" i="3"/>
  <c r="AJ1329" i="3"/>
  <c r="O1329" i="3"/>
  <c r="U1329" i="3"/>
  <c r="AK1329" i="3"/>
  <c r="BA1329" i="3"/>
  <c r="R1329" i="3"/>
  <c r="AH1329" i="3"/>
  <c r="AX1329" i="3"/>
  <c r="BC1329" i="3"/>
  <c r="X1329" i="3"/>
  <c r="BK1299" i="3"/>
  <c r="BJ1468" i="3"/>
  <c r="BK1468" i="3"/>
  <c r="BM1527" i="3"/>
  <c r="BL1401" i="3"/>
  <c r="BM1401" i="3"/>
  <c r="BM1344" i="3"/>
  <c r="BL1344" i="3"/>
  <c r="BN1443" i="3"/>
  <c r="BL1443" i="3"/>
  <c r="BL1399" i="3"/>
  <c r="BM1399" i="3"/>
  <c r="BL1372" i="3"/>
  <c r="BM1520" i="3"/>
  <c r="BJ1520" i="3"/>
  <c r="BL1520" i="3"/>
  <c r="BM1473" i="3"/>
  <c r="BL1523" i="3"/>
  <c r="K1223" i="3"/>
  <c r="K1220" i="3"/>
  <c r="K1204" i="3"/>
  <c r="L1198" i="3"/>
  <c r="K1179" i="3"/>
  <c r="K1164" i="3"/>
  <c r="L1147" i="3"/>
  <c r="K1140" i="3"/>
  <c r="Q1253" i="3"/>
  <c r="AA1253" i="3"/>
  <c r="BD1254" i="3"/>
  <c r="BL1299" i="3"/>
  <c r="O1298" i="3"/>
  <c r="BG1298" i="3"/>
  <c r="Y1298" i="3"/>
  <c r="AM1319" i="3"/>
  <c r="AB1319" i="3"/>
  <c r="BG1319" i="3"/>
  <c r="S1319" i="3"/>
  <c r="P1319" i="3"/>
  <c r="AP1319" i="3"/>
  <c r="V1319" i="3"/>
  <c r="AW1319" i="3"/>
  <c r="AC1319" i="3"/>
  <c r="BJ1484" i="3"/>
  <c r="BM1338" i="3"/>
  <c r="BK1527" i="3"/>
  <c r="BL1485" i="3"/>
  <c r="BM1413" i="3"/>
  <c r="BM1508" i="3"/>
  <c r="BM1415" i="3"/>
  <c r="BJ1386" i="3"/>
  <c r="BM1386" i="3"/>
  <c r="BM1365" i="3"/>
  <c r="BK1365" i="3"/>
  <c r="BM1335" i="3"/>
  <c r="BL1335" i="3"/>
  <c r="BL1496" i="3"/>
  <c r="BM1496" i="3"/>
  <c r="AB1268" i="3"/>
  <c r="AR1268" i="3"/>
  <c r="BL1512" i="3"/>
  <c r="BM1481" i="3"/>
  <c r="BL1486" i="3"/>
  <c r="K1205" i="3"/>
  <c r="L1176" i="3"/>
  <c r="K1152" i="3"/>
  <c r="L1149" i="3"/>
  <c r="BE1253" i="3"/>
  <c r="X1253" i="3"/>
  <c r="L1233" i="3"/>
  <c r="K1233" i="3"/>
  <c r="L1231" i="3"/>
  <c r="K1231" i="3"/>
  <c r="L1224" i="3"/>
  <c r="K1224" i="3"/>
  <c r="L1222" i="3"/>
  <c r="K1222" i="3"/>
  <c r="L1219" i="3"/>
  <c r="L1218" i="3"/>
  <c r="K1218" i="3"/>
  <c r="L1216" i="3"/>
  <c r="K1216" i="3"/>
  <c r="K1214" i="3"/>
  <c r="BA1214" i="3" s="1"/>
  <c r="K1198" i="3"/>
  <c r="L1181" i="3"/>
  <c r="K1181" i="3"/>
  <c r="Y1177" i="3"/>
  <c r="K1176" i="3"/>
  <c r="K1169" i="3"/>
  <c r="X1169" i="3" s="1"/>
  <c r="K1167" i="3"/>
  <c r="L1162" i="3"/>
  <c r="AA1162" i="3" s="1"/>
  <c r="L1143" i="3"/>
  <c r="L1141" i="3"/>
  <c r="N1141" i="3" s="1"/>
  <c r="L1138" i="3"/>
  <c r="K1138" i="3"/>
  <c r="K1135" i="3"/>
  <c r="AF1254" i="3"/>
  <c r="AX1255" i="3"/>
  <c r="AX1257" i="3"/>
  <c r="V1253" i="3"/>
  <c r="AZ1254" i="3"/>
  <c r="AW1253" i="3"/>
  <c r="BD1253" i="3"/>
  <c r="BG1253" i="3"/>
  <c r="BG1254" i="3"/>
  <c r="AQ1254" i="3"/>
  <c r="AA1254" i="3"/>
  <c r="BF1254" i="3"/>
  <c r="AP1254" i="3"/>
  <c r="Z1254" i="3"/>
  <c r="BI1254" i="3"/>
  <c r="AS1254" i="3"/>
  <c r="AC1254" i="3"/>
  <c r="M1254" i="3"/>
  <c r="AW1255" i="3"/>
  <c r="AG1255" i="3"/>
  <c r="Q1255" i="3"/>
  <c r="AZ1255" i="3"/>
  <c r="AJ1255" i="3"/>
  <c r="T1255" i="3"/>
  <c r="AY1255" i="3"/>
  <c r="AI1255" i="3"/>
  <c r="BH1254" i="3"/>
  <c r="AO1278" i="3"/>
  <c r="M1278" i="3"/>
  <c r="AF1278" i="3"/>
  <c r="BC1278" i="3"/>
  <c r="AA1278" i="3"/>
  <c r="BE1298" i="3"/>
  <c r="AB1298" i="3"/>
  <c r="BH1319" i="3"/>
  <c r="T1319" i="3"/>
  <c r="AY1319" i="3"/>
  <c r="AV1319" i="3"/>
  <c r="BF1319" i="3"/>
  <c r="AL1319" i="3"/>
  <c r="N1319" i="3"/>
  <c r="AS1319" i="3"/>
  <c r="Y1319" i="3"/>
  <c r="BM1301" i="3"/>
  <c r="BK1495" i="3"/>
  <c r="BM1437" i="3"/>
  <c r="BK1418" i="3"/>
  <c r="BM1411" i="3"/>
  <c r="BK1348" i="3"/>
  <c r="BL1445" i="3"/>
  <c r="BL1370" i="3"/>
  <c r="BJ1508" i="3"/>
  <c r="BM1523" i="3"/>
  <c r="BM1488" i="3"/>
  <c r="BL1472" i="3"/>
  <c r="BN1472" i="3"/>
  <c r="BK1508" i="3"/>
  <c r="BK1397" i="3"/>
  <c r="BN1397" i="3"/>
  <c r="AX1312" i="3"/>
  <c r="W1312" i="3"/>
  <c r="AM1312" i="3"/>
  <c r="BC1312" i="3"/>
  <c r="X1312" i="3"/>
  <c r="AN1312" i="3"/>
  <c r="BD1312" i="3"/>
  <c r="Q1323" i="3"/>
  <c r="AG1323" i="3"/>
  <c r="AW1323" i="3"/>
  <c r="N1323" i="3"/>
  <c r="AD1323" i="3"/>
  <c r="AT1323" i="3"/>
  <c r="P1323" i="3"/>
  <c r="AV1323" i="3"/>
  <c r="AI1323" i="3"/>
  <c r="T1323" i="3"/>
  <c r="AZ1323" i="3"/>
  <c r="AU1323" i="3"/>
  <c r="BL1481" i="3"/>
  <c r="BN1481" i="3"/>
  <c r="BL1473" i="3"/>
  <c r="BL1487" i="3"/>
  <c r="BH1281" i="3"/>
  <c r="AB1281" i="3"/>
  <c r="AR1281" i="3"/>
  <c r="P1281" i="3"/>
  <c r="AJ1281" i="3"/>
  <c r="BD1281" i="3"/>
  <c r="AF1281" i="3"/>
  <c r="AZ1281" i="3"/>
  <c r="AV1281" i="3"/>
  <c r="X1281" i="3"/>
  <c r="V1302" i="3"/>
  <c r="Y1302" i="3"/>
  <c r="BB1302" i="3"/>
  <c r="AG1302" i="3"/>
  <c r="BI1302" i="3"/>
  <c r="Q1302" i="3"/>
  <c r="AT1302" i="3"/>
  <c r="M1302" i="3"/>
  <c r="AL1302" i="3"/>
  <c r="N1302" i="3"/>
  <c r="AK1302" i="3"/>
  <c r="U1302" i="3"/>
  <c r="BE1302" i="3"/>
  <c r="AD1302" i="3"/>
  <c r="AH1302" i="3"/>
  <c r="S1302" i="3"/>
  <c r="AI1302" i="3"/>
  <c r="AY1302" i="3"/>
  <c r="T1302" i="3"/>
  <c r="AJ1302" i="3"/>
  <c r="AZ1302" i="3"/>
  <c r="AS1302" i="3"/>
  <c r="AO1302" i="3"/>
  <c r="AE1309" i="3"/>
  <c r="AF1309" i="3"/>
  <c r="X1309" i="3"/>
  <c r="P1309" i="3"/>
  <c r="BG1309" i="3"/>
  <c r="AN1309" i="3"/>
  <c r="AQ1309" i="3"/>
  <c r="AI1309" i="3"/>
  <c r="AA1309" i="3"/>
  <c r="AR1309" i="3"/>
  <c r="Q1309" i="3"/>
  <c r="AG1309" i="3"/>
  <c r="AW1309" i="3"/>
  <c r="N1309" i="3"/>
  <c r="AD1309" i="3"/>
  <c r="AT1309" i="3"/>
  <c r="T1309" i="3"/>
  <c r="AY1309" i="3"/>
  <c r="BC1309" i="3"/>
  <c r="AU1309" i="3"/>
  <c r="AM1309" i="3"/>
  <c r="AJ1290" i="3"/>
  <c r="AF1290" i="3"/>
  <c r="AN1290" i="3"/>
  <c r="BH1290" i="3"/>
  <c r="T1290" i="3"/>
  <c r="P1290" i="3"/>
  <c r="BD1290" i="3"/>
  <c r="N1290" i="3"/>
  <c r="AB1290" i="3"/>
  <c r="U1310" i="3"/>
  <c r="Q1310" i="3"/>
  <c r="AL1310" i="3"/>
  <c r="BI1310" i="3"/>
  <c r="M1310" i="3"/>
  <c r="BB1310" i="3"/>
  <c r="V1310" i="3"/>
  <c r="AS1310" i="3"/>
  <c r="AC1310" i="3"/>
  <c r="AW1310" i="3"/>
  <c r="AG1310" i="3"/>
  <c r="BE1310" i="3"/>
  <c r="N1310" i="3"/>
  <c r="AD1310" i="3"/>
  <c r="AT1310" i="3"/>
  <c r="AH1310" i="3"/>
  <c r="S1310" i="3"/>
  <c r="AI1310" i="3"/>
  <c r="AY1310" i="3"/>
  <c r="T1310" i="3"/>
  <c r="AJ1310" i="3"/>
  <c r="AZ1310" i="3"/>
  <c r="AK1310" i="3"/>
  <c r="BA1310" i="3"/>
  <c r="R1310" i="3"/>
  <c r="Q1333" i="3"/>
  <c r="AG1333" i="3"/>
  <c r="AW1333" i="3"/>
  <c r="R1333" i="3"/>
  <c r="AM1333" i="3"/>
  <c r="BH1333" i="3"/>
  <c r="AD1333" i="3"/>
  <c r="AY1333" i="3"/>
  <c r="Z1333" i="3"/>
  <c r="AU1333" i="3"/>
  <c r="V1333" i="3"/>
  <c r="AQ1333" i="3"/>
  <c r="BL1397" i="3"/>
  <c r="BN1393" i="3"/>
  <c r="BM1462" i="3"/>
  <c r="BM1403" i="3"/>
  <c r="BM1486" i="3"/>
  <c r="AR1283" i="3"/>
  <c r="AF1283" i="3"/>
  <c r="BM1299" i="3"/>
  <c r="BM1521" i="3"/>
  <c r="BM1525" i="3"/>
  <c r="BJ1422" i="3"/>
  <c r="BL1420" i="3"/>
  <c r="BK1420" i="3"/>
  <c r="BJ1397" i="3"/>
  <c r="BL1393" i="3"/>
  <c r="BJ1398" i="3"/>
  <c r="BJ1529" i="3"/>
  <c r="BM1458" i="3"/>
  <c r="BK1413" i="3"/>
  <c r="BM1452" i="3"/>
  <c r="BJ1486" i="3"/>
  <c r="BJ1488" i="3"/>
  <c r="BM1485" i="3"/>
  <c r="AN1286" i="3"/>
  <c r="BD1286" i="3"/>
  <c r="AH1300" i="3"/>
  <c r="Y1304" i="3"/>
  <c r="AW1304" i="3"/>
  <c r="U1304" i="3"/>
  <c r="AK1304" i="3"/>
  <c r="AL1282" i="3"/>
  <c r="BB1282" i="3"/>
  <c r="AJ1272" i="3"/>
  <c r="BK1384" i="3"/>
  <c r="BJ1394" i="3"/>
  <c r="BL1527" i="3"/>
  <c r="BM1375" i="3"/>
  <c r="BM1468" i="3"/>
  <c r="BN1523" i="3"/>
  <c r="BH1294" i="3"/>
  <c r="X1294" i="3"/>
  <c r="BD1294" i="3"/>
  <c r="AJ1231" i="3"/>
  <c r="BB1231" i="3"/>
  <c r="L1232" i="3"/>
  <c r="AA1225" i="3"/>
  <c r="AM1225" i="3"/>
  <c r="O1225" i="3"/>
  <c r="AU1225" i="3"/>
  <c r="W1225" i="3"/>
  <c r="BC1225" i="3"/>
  <c r="AA1217" i="3"/>
  <c r="AM1217" i="3"/>
  <c r="O1217" i="3"/>
  <c r="AU1217" i="3"/>
  <c r="W1217" i="3"/>
  <c r="BC1217" i="3"/>
  <c r="AA1194" i="3"/>
  <c r="BG1194" i="3"/>
  <c r="AJ1146" i="3"/>
  <c r="O1137" i="3"/>
  <c r="AU1137" i="3"/>
  <c r="AA1137" i="3"/>
  <c r="BG1137" i="3"/>
  <c r="AE1137" i="3"/>
  <c r="AQ1137" i="3"/>
  <c r="L1249" i="3"/>
  <c r="L1247" i="3"/>
  <c r="L1245" i="3"/>
  <c r="O1227" i="3"/>
  <c r="AB1227" i="3"/>
  <c r="AR1227" i="3"/>
  <c r="BH1227" i="3"/>
  <c r="P1227" i="3"/>
  <c r="AF1227" i="3"/>
  <c r="AV1227" i="3"/>
  <c r="T1227" i="3"/>
  <c r="AJ1227" i="3"/>
  <c r="AZ1227" i="3"/>
  <c r="AI1223" i="3"/>
  <c r="BC1223" i="3"/>
  <c r="AM1219" i="3"/>
  <c r="AQ1219" i="3"/>
  <c r="W1219" i="3"/>
  <c r="BC1219" i="3"/>
  <c r="AA1164" i="3"/>
  <c r="AQ1164" i="3"/>
  <c r="M1152" i="3"/>
  <c r="T1152" i="3"/>
  <c r="AJ1152" i="3"/>
  <c r="AZ1152" i="3"/>
  <c r="X1152" i="3"/>
  <c r="AN1152" i="3"/>
  <c r="BD1152" i="3"/>
  <c r="AB1152" i="3"/>
  <c r="AR1152" i="3"/>
  <c r="BH1152" i="3"/>
  <c r="P1152" i="3"/>
  <c r="AF1152" i="3"/>
  <c r="AV1152" i="3"/>
  <c r="L1251" i="3"/>
  <c r="L1243" i="3"/>
  <c r="T1229" i="3"/>
  <c r="BD1229" i="3"/>
  <c r="AN1227" i="3"/>
  <c r="AE1225" i="3"/>
  <c r="BG1219" i="3"/>
  <c r="M1218" i="3"/>
  <c r="Q1218" i="3"/>
  <c r="AQ1214" i="3"/>
  <c r="AS1176" i="3"/>
  <c r="K1251" i="3"/>
  <c r="K1249" i="3"/>
  <c r="K1247" i="3"/>
  <c r="K1245" i="3"/>
  <c r="K1243" i="3"/>
  <c r="K1241" i="3"/>
  <c r="K1239" i="3"/>
  <c r="K1237" i="3"/>
  <c r="K1235" i="3"/>
  <c r="AV1229" i="3"/>
  <c r="X1227" i="3"/>
  <c r="AA1219" i="3"/>
  <c r="AF1214" i="3"/>
  <c r="U1214" i="3"/>
  <c r="AV1214" i="3"/>
  <c r="AF1196" i="3"/>
  <c r="U1196" i="3"/>
  <c r="AA1196" i="3"/>
  <c r="AQ1196" i="3"/>
  <c r="AV1196" i="3"/>
  <c r="AQ1139" i="3"/>
  <c r="O1139" i="3"/>
  <c r="AU1139" i="3"/>
  <c r="AA1139" i="3"/>
  <c r="BG1139" i="3"/>
  <c r="AE1139" i="3"/>
  <c r="K1212" i="3"/>
  <c r="K1206" i="3"/>
  <c r="BI1204" i="3"/>
  <c r="AO1204" i="3"/>
  <c r="U1204" i="3"/>
  <c r="L1203" i="3"/>
  <c r="AQ1203" i="3" s="1"/>
  <c r="L1202" i="3"/>
  <c r="K1202" i="3"/>
  <c r="L1200" i="3"/>
  <c r="K1200" i="3"/>
  <c r="AV1194" i="3"/>
  <c r="U1194" i="3"/>
  <c r="L1189" i="3"/>
  <c r="K1189" i="3"/>
  <c r="BC1188" i="3"/>
  <c r="AU1188" i="3"/>
  <c r="AG1188" i="3"/>
  <c r="Q1188" i="3"/>
  <c r="L1186" i="3"/>
  <c r="K1186" i="3"/>
  <c r="L1184" i="3"/>
  <c r="K1184" i="3"/>
  <c r="L1183" i="3"/>
  <c r="AA1183" i="3" s="1"/>
  <c r="L1182" i="3"/>
  <c r="K1182" i="3"/>
  <c r="L1180" i="3"/>
  <c r="K1180" i="3"/>
  <c r="L1178" i="3"/>
  <c r="K1178" i="3"/>
  <c r="K1171" i="3"/>
  <c r="BD1169" i="3"/>
  <c r="L1166" i="3"/>
  <c r="V1166" i="3" s="1"/>
  <c r="AC1165" i="3"/>
  <c r="L1157" i="3"/>
  <c r="K1157" i="3"/>
  <c r="BD1156" i="3"/>
  <c r="AW1156" i="3"/>
  <c r="AQ1156" i="3"/>
  <c r="AI1156" i="3"/>
  <c r="AB1156" i="3"/>
  <c r="S1156" i="3"/>
  <c r="K1155" i="3"/>
  <c r="BD1141" i="3"/>
  <c r="AV1141" i="3"/>
  <c r="AN1141" i="3"/>
  <c r="AF1141" i="3"/>
  <c r="X1141" i="3"/>
  <c r="P1141" i="3"/>
  <c r="Y1140" i="3"/>
  <c r="BA1136" i="3"/>
  <c r="BM1274" i="3"/>
  <c r="BM1283" i="3"/>
  <c r="AZ1291" i="3"/>
  <c r="AI1291" i="3"/>
  <c r="AH1287" i="3"/>
  <c r="AW1287" i="3"/>
  <c r="Q1287" i="3"/>
  <c r="AJ1287" i="3"/>
  <c r="AY1287" i="3"/>
  <c r="S1287" i="3"/>
  <c r="BL1303" i="3"/>
  <c r="BM1305" i="3"/>
  <c r="BL1311" i="3"/>
  <c r="BM1313" i="3"/>
  <c r="BI1297" i="3"/>
  <c r="AA1297" i="3"/>
  <c r="AP1316" i="3"/>
  <c r="BD1316" i="3"/>
  <c r="BM1342" i="3"/>
  <c r="BK1523" i="3"/>
  <c r="BH1256" i="3"/>
  <c r="AB1256" i="3"/>
  <c r="AR1256" i="3"/>
  <c r="BK1407" i="3"/>
  <c r="N1293" i="3"/>
  <c r="AT1293" i="3"/>
  <c r="V1293" i="3"/>
  <c r="BB1293" i="3"/>
  <c r="AD1293" i="3"/>
  <c r="AL1293" i="3"/>
  <c r="R1308" i="3"/>
  <c r="N1308" i="3"/>
  <c r="Y1308" i="3"/>
  <c r="AK1308" i="3"/>
  <c r="AT1308" i="3"/>
  <c r="BE1308" i="3"/>
  <c r="Q1308" i="3"/>
  <c r="AC1308" i="3"/>
  <c r="AL1308" i="3"/>
  <c r="AW1308" i="3"/>
  <c r="BI1308" i="3"/>
  <c r="U1308" i="3"/>
  <c r="AD1308" i="3"/>
  <c r="AO1308" i="3"/>
  <c r="BA1308" i="3"/>
  <c r="M1308" i="3"/>
  <c r="V1308" i="3"/>
  <c r="AG1308" i="3"/>
  <c r="AS1308" i="3"/>
  <c r="BB1308" i="3"/>
  <c r="R1306" i="3"/>
  <c r="N1306" i="3"/>
  <c r="Y1306" i="3"/>
  <c r="AK1306" i="3"/>
  <c r="AT1306" i="3"/>
  <c r="BE1306" i="3"/>
  <c r="V1306" i="3"/>
  <c r="AL1306" i="3"/>
  <c r="BA1306" i="3"/>
  <c r="M1306" i="3"/>
  <c r="AC1306" i="3"/>
  <c r="AO1306" i="3"/>
  <c r="BB1306" i="3"/>
  <c r="Q1306" i="3"/>
  <c r="AD1306" i="3"/>
  <c r="AS1306" i="3"/>
  <c r="BI1306" i="3"/>
  <c r="U1306" i="3"/>
  <c r="AG1306" i="3"/>
  <c r="AW1306" i="3"/>
  <c r="L1212" i="3"/>
  <c r="K1211" i="3"/>
  <c r="K1208" i="3"/>
  <c r="L1206" i="3"/>
  <c r="AC1206" i="3" s="1"/>
  <c r="BE1204" i="3"/>
  <c r="AK1204" i="3"/>
  <c r="M1204" i="3"/>
  <c r="L1201" i="3"/>
  <c r="AQ1201" i="3" s="1"/>
  <c r="AQ1194" i="3"/>
  <c r="P1194" i="3"/>
  <c r="L1193" i="3"/>
  <c r="K1193" i="3"/>
  <c r="L1192" i="3"/>
  <c r="BA1192" i="3" s="1"/>
  <c r="L1191" i="3"/>
  <c r="K1191" i="3"/>
  <c r="L1190" i="3"/>
  <c r="S1190" i="3" s="1"/>
  <c r="BI1188" i="3"/>
  <c r="BA1188" i="3"/>
  <c r="AS1188" i="3"/>
  <c r="AC1188" i="3"/>
  <c r="M1188" i="3"/>
  <c r="L1187" i="3"/>
  <c r="AA1187" i="3" s="1"/>
  <c r="L1185" i="3"/>
  <c r="AQ1185" i="3" s="1"/>
  <c r="AZ1172" i="3"/>
  <c r="L1171" i="3"/>
  <c r="BI1165" i="3"/>
  <c r="M1165" i="3"/>
  <c r="L1163" i="3"/>
  <c r="L1160" i="3"/>
  <c r="L1158" i="3"/>
  <c r="K1158" i="3"/>
  <c r="BI1156" i="3"/>
  <c r="BC1156" i="3"/>
  <c r="AV1156" i="3"/>
  <c r="AN1156" i="3"/>
  <c r="AG1156" i="3"/>
  <c r="AA1156" i="3"/>
  <c r="Q1156" i="3"/>
  <c r="BC1154" i="3"/>
  <c r="BB1151" i="3"/>
  <c r="AB1150" i="3"/>
  <c r="K1144" i="3"/>
  <c r="BI1141" i="3"/>
  <c r="BA1141" i="3"/>
  <c r="AS1141" i="3"/>
  <c r="AK1141" i="3"/>
  <c r="AC1141" i="3"/>
  <c r="U1141" i="3"/>
  <c r="M1141" i="3"/>
  <c r="BI1140" i="3"/>
  <c r="AK1140" i="3"/>
  <c r="Q1140" i="3"/>
  <c r="Y1138" i="3"/>
  <c r="AH1253" i="3"/>
  <c r="AL1253" i="3"/>
  <c r="BJ1258" i="3"/>
  <c r="BA1253" i="3"/>
  <c r="AG1253" i="3"/>
  <c r="BH1253" i="3"/>
  <c r="AN1253" i="3"/>
  <c r="T1253" i="3"/>
  <c r="AQ1253" i="3"/>
  <c r="S1253" i="3"/>
  <c r="BL1274" i="3"/>
  <c r="BJ1276" i="3"/>
  <c r="BN1279" i="3"/>
  <c r="BA1278" i="3"/>
  <c r="AC1278" i="3"/>
  <c r="BH1278" i="3"/>
  <c r="AN1278" i="3"/>
  <c r="P1278" i="3"/>
  <c r="AQ1278" i="3"/>
  <c r="AW1291" i="3"/>
  <c r="AJ1291" i="3"/>
  <c r="S1291" i="3"/>
  <c r="AT1287" i="3"/>
  <c r="AO1287" i="3"/>
  <c r="BH1287" i="3"/>
  <c r="AB1287" i="3"/>
  <c r="AQ1287" i="3"/>
  <c r="BJ1303" i="3"/>
  <c r="BL1305" i="3"/>
  <c r="BM1307" i="3"/>
  <c r="BJ1311" i="3"/>
  <c r="BM1315" i="3"/>
  <c r="BB1298" i="3"/>
  <c r="N1298" i="3"/>
  <c r="AG1298" i="3"/>
  <c r="AZ1298" i="3"/>
  <c r="T1298" i="3"/>
  <c r="AI1298" i="3"/>
  <c r="BF1297" i="3"/>
  <c r="AM1297" i="3"/>
  <c r="BD1297" i="3"/>
  <c r="U1316" i="3"/>
  <c r="AN1316" i="3"/>
  <c r="BL1321" i="3"/>
  <c r="BM1321" i="3"/>
  <c r="BL1422" i="3"/>
  <c r="BJ1418" i="3"/>
  <c r="BL1418" i="3"/>
  <c r="BN1521" i="3"/>
  <c r="BJ1366" i="3"/>
  <c r="BL1525" i="3"/>
  <c r="BH1263" i="3"/>
  <c r="AB1263" i="3"/>
  <c r="AR1263" i="3"/>
  <c r="S1285" i="3"/>
  <c r="AN1285" i="3"/>
  <c r="X1285" i="3"/>
  <c r="AT1285" i="3"/>
  <c r="AD1285" i="3"/>
  <c r="AY1285" i="3"/>
  <c r="N1285" i="3"/>
  <c r="AI1285" i="3"/>
  <c r="BD1285" i="3"/>
  <c r="N1289" i="3"/>
  <c r="V1289" i="3"/>
  <c r="BB1289" i="3"/>
  <c r="S1227" i="3"/>
  <c r="Y1220" i="3"/>
  <c r="Q1214" i="3"/>
  <c r="L1208" i="3"/>
  <c r="K1207" i="3"/>
  <c r="BA1204" i="3"/>
  <c r="BI1192" i="3"/>
  <c r="BI1190" i="3"/>
  <c r="BG1188" i="3"/>
  <c r="AY1188" i="3"/>
  <c r="AO1188" i="3"/>
  <c r="K1170" i="3"/>
  <c r="K1168" i="3"/>
  <c r="L1161" i="3"/>
  <c r="K1161" i="3"/>
  <c r="L1159" i="3"/>
  <c r="K1159" i="3"/>
  <c r="BH1156" i="3"/>
  <c r="BA1156" i="3"/>
  <c r="AS1156" i="3"/>
  <c r="AM1156" i="3"/>
  <c r="AF1156" i="3"/>
  <c r="X1156" i="3"/>
  <c r="L1148" i="3"/>
  <c r="T1148" i="3" s="1"/>
  <c r="BM1259" i="3"/>
  <c r="BL1283" i="3"/>
  <c r="BJ1288" i="3"/>
  <c r="AG1291" i="3"/>
  <c r="T1291" i="3"/>
  <c r="BB1287" i="3"/>
  <c r="N1287" i="3"/>
  <c r="AG1287" i="3"/>
  <c r="AZ1287" i="3"/>
  <c r="T1287" i="3"/>
  <c r="AI1287" i="3"/>
  <c r="BJ1314" i="3"/>
  <c r="BL1315" i="3"/>
  <c r="AY1297" i="3"/>
  <c r="R1297" i="3"/>
  <c r="AN1297" i="3"/>
  <c r="Q1316" i="3"/>
  <c r="AT1316" i="3"/>
  <c r="X1316" i="3"/>
  <c r="BJ1321" i="3"/>
  <c r="BM1426" i="3"/>
  <c r="BJ1420" i="3"/>
  <c r="AZ1265" i="3"/>
  <c r="O1265" i="3"/>
  <c r="BF1265" i="3"/>
  <c r="AE1265" i="3"/>
  <c r="AJ1265" i="3"/>
  <c r="O1201" i="3"/>
  <c r="AF1194" i="3"/>
  <c r="AA1185" i="3"/>
  <c r="K1149" i="3"/>
  <c r="K1147" i="3"/>
  <c r="K1142" i="3"/>
  <c r="BE1141" i="3"/>
  <c r="AW1141" i="3"/>
  <c r="AO1141" i="3"/>
  <c r="AG1141" i="3"/>
  <c r="Y1141" i="3"/>
  <c r="Q1141" i="3"/>
  <c r="AW1140" i="3"/>
  <c r="AC1140" i="3"/>
  <c r="M1138" i="3"/>
  <c r="L1135" i="3"/>
  <c r="BG1135" i="3" s="1"/>
  <c r="AO1253" i="3"/>
  <c r="U1253" i="3"/>
  <c r="AZ1253" i="3"/>
  <c r="AB1253" i="3"/>
  <c r="BC1253" i="3"/>
  <c r="AI1253" i="3"/>
  <c r="BM1276" i="3"/>
  <c r="BJ1294" i="3"/>
  <c r="BL1296" i="3"/>
  <c r="Q1291" i="3"/>
  <c r="AY1291" i="3"/>
  <c r="V1287" i="3"/>
  <c r="BE1287" i="3"/>
  <c r="Y1287" i="3"/>
  <c r="AR1287" i="3"/>
  <c r="BG1287" i="3"/>
  <c r="AA1287" i="3"/>
  <c r="BM1303" i="3"/>
  <c r="BL1307" i="3"/>
  <c r="BJ1307" i="3"/>
  <c r="BL1309" i="3"/>
  <c r="BM1311" i="3"/>
  <c r="BK1314" i="3"/>
  <c r="BL1313" i="3"/>
  <c r="AH1316" i="3"/>
  <c r="AH1298" i="3"/>
  <c r="AW1298" i="3"/>
  <c r="Q1298" i="3"/>
  <c r="AJ1298" i="3"/>
  <c r="AY1298" i="3"/>
  <c r="S1298" i="3"/>
  <c r="AX1316" i="3"/>
  <c r="AD1297" i="3"/>
  <c r="AW1297" i="3"/>
  <c r="X1297" i="3"/>
  <c r="BG1316" i="3"/>
  <c r="Y1316" i="3"/>
  <c r="BK1519" i="3"/>
  <c r="BM1519" i="3"/>
  <c r="BM1422" i="3"/>
  <c r="BM1393" i="3"/>
  <c r="BL1426" i="3"/>
  <c r="BK1521" i="3"/>
  <c r="BJ1533" i="3"/>
  <c r="BJ1531" i="3"/>
  <c r="BL1456" i="3"/>
  <c r="AP1255" i="3"/>
  <c r="N1255" i="3"/>
  <c r="AT1255" i="3"/>
  <c r="Z1255" i="3"/>
  <c r="BF1255" i="3"/>
  <c r="AD1255" i="3"/>
  <c r="R1312" i="3"/>
  <c r="U1312" i="3"/>
  <c r="AD1312" i="3"/>
  <c r="AO1312" i="3"/>
  <c r="BA1312" i="3"/>
  <c r="M1312" i="3"/>
  <c r="V1312" i="3"/>
  <c r="AG1312" i="3"/>
  <c r="AS1312" i="3"/>
  <c r="BB1312" i="3"/>
  <c r="Y1312" i="3"/>
  <c r="AT1312" i="3"/>
  <c r="N1312" i="3"/>
  <c r="AK1312" i="3"/>
  <c r="BE1312" i="3"/>
  <c r="Q1312" i="3"/>
  <c r="AC1312" i="3"/>
  <c r="AL1312" i="3"/>
  <c r="AW1312" i="3"/>
  <c r="BI1312" i="3"/>
  <c r="BK1430" i="3"/>
  <c r="BN1430" i="3"/>
  <c r="BK1513" i="3"/>
  <c r="BN1513" i="3"/>
  <c r="BL1513" i="3"/>
  <c r="BJ1509" i="3"/>
  <c r="BM1509" i="3"/>
  <c r="BK1424" i="3"/>
  <c r="BN1424" i="3"/>
  <c r="BK1396" i="3"/>
  <c r="BN1396" i="3"/>
  <c r="BL1398" i="3"/>
  <c r="BM1529" i="3"/>
  <c r="BK1422" i="3"/>
  <c r="BN1422" i="3"/>
  <c r="BJ1384" i="3"/>
  <c r="BL1394" i="3"/>
  <c r="BJ1358" i="3"/>
  <c r="BM1358" i="3"/>
  <c r="BL1533" i="3"/>
  <c r="BM1531" i="3"/>
  <c r="BK1515" i="3"/>
  <c r="BN1515" i="3"/>
  <c r="BL1515" i="3"/>
  <c r="BJ1511" i="3"/>
  <c r="BM1511" i="3"/>
  <c r="BK1499" i="3"/>
  <c r="BN1499" i="3"/>
  <c r="BL1499" i="3"/>
  <c r="BN1400" i="3"/>
  <c r="BK1400" i="3"/>
  <c r="BJ1400" i="3"/>
  <c r="BL1400" i="3"/>
  <c r="BL1392" i="3"/>
  <c r="BL1384" i="3"/>
  <c r="BJ1362" i="3"/>
  <c r="BN1342" i="3"/>
  <c r="BK1342" i="3"/>
  <c r="BM1428" i="3"/>
  <c r="BN1418" i="3"/>
  <c r="BJ1340" i="3"/>
  <c r="BN1340" i="3"/>
  <c r="BK1340" i="3"/>
  <c r="BK1509" i="3"/>
  <c r="BN1509" i="3"/>
  <c r="BL1509" i="3"/>
  <c r="BJ1505" i="3"/>
  <c r="BM1505" i="3"/>
  <c r="BJ1432" i="3"/>
  <c r="BJ1396" i="3"/>
  <c r="BM1364" i="3"/>
  <c r="BK1398" i="3"/>
  <c r="BN1398" i="3"/>
  <c r="BL1529" i="3"/>
  <c r="BM1432" i="3"/>
  <c r="BK1428" i="3"/>
  <c r="BN1428" i="3"/>
  <c r="BK1394" i="3"/>
  <c r="BN1394" i="3"/>
  <c r="BL1358" i="3"/>
  <c r="BM1397" i="3"/>
  <c r="BN1384" i="3"/>
  <c r="BL1531" i="3"/>
  <c r="BL1430" i="3"/>
  <c r="BK1511" i="3"/>
  <c r="BN1511" i="3"/>
  <c r="BL1511" i="3"/>
  <c r="BJ1507" i="3"/>
  <c r="BM1507" i="3"/>
  <c r="BN1432" i="3"/>
  <c r="BK1432" i="3"/>
  <c r="BM1384" i="3"/>
  <c r="BK1392" i="3"/>
  <c r="BN1392" i="3"/>
  <c r="BN1366" i="3"/>
  <c r="BK1366" i="3"/>
  <c r="BM1366" i="3"/>
  <c r="BM1360" i="3"/>
  <c r="BL1340" i="3"/>
  <c r="BJ1517" i="3"/>
  <c r="BM1517" i="3"/>
  <c r="BK1505" i="3"/>
  <c r="BN1505" i="3"/>
  <c r="BL1505" i="3"/>
  <c r="BJ1501" i="3"/>
  <c r="BM1501" i="3"/>
  <c r="BL1424" i="3"/>
  <c r="BM1418" i="3"/>
  <c r="BM1396" i="3"/>
  <c r="BK1364" i="3"/>
  <c r="BN1364" i="3"/>
  <c r="BL1364" i="3"/>
  <c r="BJ1430" i="3"/>
  <c r="BJ1426" i="3"/>
  <c r="BM1424" i="3"/>
  <c r="BJ1424" i="3"/>
  <c r="BK1358" i="3"/>
  <c r="BN1358" i="3"/>
  <c r="BL1521" i="3"/>
  <c r="BL1519" i="3"/>
  <c r="BK1533" i="3"/>
  <c r="BN1533" i="3"/>
  <c r="BK1531" i="3"/>
  <c r="BN1531" i="3"/>
  <c r="BK1507" i="3"/>
  <c r="BN1507" i="3"/>
  <c r="BL1507" i="3"/>
  <c r="BJ1503" i="3"/>
  <c r="BM1503" i="3"/>
  <c r="BJ1428" i="3"/>
  <c r="BL1432" i="3"/>
  <c r="BJ1392" i="3"/>
  <c r="BL1366" i="3"/>
  <c r="BM1362" i="3"/>
  <c r="BL1342" i="3"/>
  <c r="BJ1360" i="3"/>
  <c r="BL1360" i="3"/>
  <c r="BL1428" i="3"/>
  <c r="BM1420" i="3"/>
  <c r="BK1517" i="3"/>
  <c r="BN1517" i="3"/>
  <c r="BL1517" i="3"/>
  <c r="BJ1513" i="3"/>
  <c r="BM1513" i="3"/>
  <c r="BK1501" i="3"/>
  <c r="BN1501" i="3"/>
  <c r="BL1501" i="3"/>
  <c r="BJ1393" i="3"/>
  <c r="BL1396" i="3"/>
  <c r="BJ1364" i="3"/>
  <c r="BM1398" i="3"/>
  <c r="BK1529" i="3"/>
  <c r="BN1529" i="3"/>
  <c r="BM1394" i="3"/>
  <c r="BJ1521" i="3"/>
  <c r="BJ1519" i="3"/>
  <c r="BM1533" i="3"/>
  <c r="BN1525" i="3"/>
  <c r="BK1525" i="3"/>
  <c r="BM1430" i="3"/>
  <c r="BJ1515" i="3"/>
  <c r="BM1515" i="3"/>
  <c r="BK1503" i="3"/>
  <c r="BN1503" i="3"/>
  <c r="BL1503" i="3"/>
  <c r="BJ1499" i="3"/>
  <c r="BM1499" i="3"/>
  <c r="BK1426" i="3"/>
  <c r="BN1426" i="3"/>
  <c r="BM1400" i="3"/>
  <c r="BM1392" i="3"/>
  <c r="BK1362" i="3"/>
  <c r="BN1362" i="3"/>
  <c r="BL1362" i="3"/>
  <c r="BJ1342" i="3"/>
  <c r="BK1360" i="3"/>
  <c r="BN1360" i="3"/>
  <c r="BM1340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14" i="3"/>
  <c r="BJ1315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00" i="3"/>
  <c r="BL1300" i="3"/>
  <c r="BN1321" i="3"/>
  <c r="BK1321" i="3"/>
  <c r="BN1327" i="3"/>
  <c r="BK1327" i="3"/>
  <c r="BL1252" i="3"/>
  <c r="BJ1252" i="3"/>
  <c r="BM1258" i="3"/>
  <c r="V1257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73" i="3"/>
  <c r="R1278" i="3"/>
  <c r="AH1278" i="3"/>
  <c r="AX1278" i="3"/>
  <c r="V1278" i="3"/>
  <c r="AL1278" i="3"/>
  <c r="BB1278" i="3"/>
  <c r="Z1278" i="3"/>
  <c r="AP1278" i="3"/>
  <c r="BF1278" i="3"/>
  <c r="AD1278" i="3"/>
  <c r="AT1278" i="3"/>
  <c r="N1278" i="3"/>
  <c r="BN1285" i="3"/>
  <c r="BK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K1282" i="3"/>
  <c r="BN1282" i="3"/>
  <c r="BL1282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N1307" i="3"/>
  <c r="BK1307" i="3"/>
  <c r="BN1311" i="3"/>
  <c r="BK1311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5" i="3"/>
  <c r="AH1295" i="3"/>
  <c r="BB1295" i="3"/>
  <c r="AB1295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N1265" i="3"/>
  <c r="BK1265" i="3"/>
  <c r="BL1279" i="3"/>
  <c r="BJ1273" i="3"/>
  <c r="BK1273" i="3"/>
  <c r="BN1273" i="3"/>
  <c r="BL1273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AO1297" i="3"/>
  <c r="S1297" i="3"/>
  <c r="AX1297" i="3"/>
  <c r="AC1297" i="3"/>
  <c r="BG1297" i="3"/>
  <c r="AL1297" i="3"/>
  <c r="Q1297" i="3"/>
  <c r="AV1297" i="3"/>
  <c r="AF1297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29" i="3"/>
  <c r="BL1327" i="3"/>
  <c r="Z1298" i="3"/>
  <c r="Z1257" i="3"/>
  <c r="AP1257" i="3"/>
  <c r="BF1257" i="3"/>
  <c r="N1257" i="3"/>
  <c r="AD1257" i="3"/>
  <c r="AT1257" i="3"/>
  <c r="BL1270" i="3"/>
  <c r="BJ1277" i="3"/>
  <c r="BJ1279" i="3"/>
  <c r="BN1270" i="3"/>
  <c r="BL1285" i="3"/>
  <c r="BN1286" i="3"/>
  <c r="BK1286" i="3"/>
  <c r="BM1293" i="3"/>
  <c r="BC1295" i="3"/>
  <c r="AD1295" i="3"/>
  <c r="AR1295" i="3"/>
  <c r="S1295" i="3"/>
  <c r="BN1317" i="3"/>
  <c r="BK1317" i="3"/>
  <c r="BJ1325" i="3"/>
  <c r="R1257" i="3"/>
  <c r="AL1257" i="3"/>
  <c r="AH1257" i="3"/>
  <c r="Z1253" i="3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I1257" i="3"/>
  <c r="AS1257" i="3"/>
  <c r="AC1257" i="3"/>
  <c r="M1257" i="3"/>
  <c r="AV1257" i="3"/>
  <c r="AF1257" i="3"/>
  <c r="P1257" i="3"/>
  <c r="AU1257" i="3"/>
  <c r="AE1257" i="3"/>
  <c r="O1257" i="3"/>
  <c r="BJ125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N1268" i="3"/>
  <c r="BK1268" i="3"/>
  <c r="BK1270" i="3"/>
  <c r="AW1278" i="3"/>
  <c r="AG1278" i="3"/>
  <c r="Q1278" i="3"/>
  <c r="AZ1278" i="3"/>
  <c r="AJ1278" i="3"/>
  <c r="T1278" i="3"/>
  <c r="AY1278" i="3"/>
  <c r="AI1278" i="3"/>
  <c r="S1278" i="3"/>
  <c r="BL1281" i="3"/>
  <c r="BJ1283" i="3"/>
  <c r="BL1286" i="3"/>
  <c r="BK1279" i="3"/>
  <c r="BM1288" i="3"/>
  <c r="BA1291" i="3"/>
  <c r="AK1291" i="3"/>
  <c r="U1291" i="3"/>
  <c r="BD1291" i="3"/>
  <c r="AN1291" i="3"/>
  <c r="X1291" i="3"/>
  <c r="BC1291" i="3"/>
  <c r="AM1291" i="3"/>
  <c r="W1291" i="3"/>
  <c r="Z1287" i="3"/>
  <c r="AP1287" i="3"/>
  <c r="BF1287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P1287" i="3"/>
  <c r="AU1287" i="3"/>
  <c r="AE1287" i="3"/>
  <c r="O1287" i="3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N1305" i="3"/>
  <c r="BK1305" i="3"/>
  <c r="BK1309" i="3"/>
  <c r="BN1313" i="3"/>
  <c r="BK1313" i="3"/>
  <c r="BM1314" i="3"/>
  <c r="AQ1316" i="3"/>
  <c r="BB1316" i="3"/>
  <c r="BN1301" i="3"/>
  <c r="BK1301" i="3"/>
  <c r="V1298" i="3"/>
  <c r="W1316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D1298" i="3"/>
  <c r="AN1298" i="3"/>
  <c r="X1298" i="3"/>
  <c r="BC1298" i="3"/>
  <c r="AM1298" i="3"/>
  <c r="W1298" i="3"/>
  <c r="AM1316" i="3"/>
  <c r="U1297" i="3"/>
  <c r="BE1297" i="3"/>
  <c r="AI1297" i="3"/>
  <c r="N1297" i="3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L1325" i="3"/>
  <c r="BM1325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T1249" i="3"/>
  <c r="AJ1249" i="3"/>
  <c r="AZ1249" i="3"/>
  <c r="AG1249" i="3"/>
  <c r="O1249" i="3"/>
  <c r="AU1249" i="3"/>
  <c r="U1249" i="3"/>
  <c r="BA1249" i="3"/>
  <c r="AI1249" i="3"/>
  <c r="N1249" i="3"/>
  <c r="AD1249" i="3"/>
  <c r="AT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AB1245" i="3"/>
  <c r="AR1245" i="3"/>
  <c r="BH1245" i="3"/>
  <c r="Y1245" i="3"/>
  <c r="AO1245" i="3"/>
  <c r="BI1245" i="3"/>
  <c r="R1245" i="3"/>
  <c r="AH1245" i="3"/>
  <c r="AX1245" i="3"/>
  <c r="S1245" i="3"/>
  <c r="AI1245" i="3"/>
  <c r="BC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R1242" i="3"/>
  <c r="AH1242" i="3"/>
  <c r="AX1242" i="3"/>
  <c r="S1242" i="3"/>
  <c r="AI1242" i="3"/>
  <c r="AY1242" i="3"/>
  <c r="Q1242" i="3"/>
  <c r="AG1242" i="3"/>
  <c r="AW1242" i="3"/>
  <c r="P1242" i="3"/>
  <c r="AF1242" i="3"/>
  <c r="AV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X1243" i="3"/>
  <c r="AN1243" i="3"/>
  <c r="BD1243" i="3"/>
  <c r="W1243" i="3"/>
  <c r="AU1243" i="3"/>
  <c r="U1243" i="3"/>
  <c r="AK1243" i="3"/>
  <c r="BA1243" i="3"/>
  <c r="R1243" i="3"/>
  <c r="AH1243" i="3"/>
  <c r="AX1243" i="3"/>
  <c r="AQ1243" i="3"/>
  <c r="AY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W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AG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AF1208" i="3"/>
  <c r="AN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AX1231" i="3"/>
  <c r="AR1231" i="3"/>
  <c r="W1231" i="3"/>
  <c r="BC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AD1222" i="3"/>
  <c r="AH1222" i="3"/>
  <c r="AT1222" i="3"/>
  <c r="AX1222" i="3"/>
  <c r="O1222" i="3"/>
  <c r="S1222" i="3"/>
  <c r="AE1222" i="3"/>
  <c r="AI1222" i="3"/>
  <c r="AU1222" i="3"/>
  <c r="AY1222" i="3"/>
  <c r="P1222" i="3"/>
  <c r="T1222" i="3"/>
  <c r="AF1222" i="3"/>
  <c r="AJ1222" i="3"/>
  <c r="AV1222" i="3"/>
  <c r="AZ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AS1208" i="3"/>
  <c r="M1208" i="3"/>
  <c r="BI1206" i="3"/>
  <c r="Q1206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06" i="3"/>
  <c r="X1206" i="3"/>
  <c r="AF1206" i="3"/>
  <c r="AN1206" i="3"/>
  <c r="AV1206" i="3"/>
  <c r="BD1206" i="3"/>
  <c r="N1198" i="3"/>
  <c r="Z1198" i="3"/>
  <c r="AD1198" i="3"/>
  <c r="AP1198" i="3"/>
  <c r="AT1198" i="3"/>
  <c r="BF1198" i="3"/>
  <c r="Q1198" i="3"/>
  <c r="AG1198" i="3"/>
  <c r="AM1198" i="3"/>
  <c r="BC1198" i="3"/>
  <c r="BH1198" i="3"/>
  <c r="X1198" i="3"/>
  <c r="AC1198" i="3"/>
  <c r="AS1198" i="3"/>
  <c r="AY1198" i="3"/>
  <c r="O1198" i="3"/>
  <c r="T1198" i="3"/>
  <c r="AJ1198" i="3"/>
  <c r="AO1198" i="3"/>
  <c r="BE1198" i="3"/>
  <c r="AF1198" i="3"/>
  <c r="AK1198" i="3"/>
  <c r="BG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AU1231" i="3"/>
  <c r="AP1231" i="3"/>
  <c r="M1231" i="3"/>
  <c r="Q1231" i="3"/>
  <c r="AC1231" i="3"/>
  <c r="AG1231" i="3"/>
  <c r="AS1231" i="3"/>
  <c r="AW1231" i="3"/>
  <c r="BI1231" i="3"/>
  <c r="N1231" i="3"/>
  <c r="V1231" i="3"/>
  <c r="Z1231" i="3"/>
  <c r="AD1231" i="3"/>
  <c r="AL1231" i="3"/>
  <c r="L1230" i="3"/>
  <c r="K1230" i="3"/>
  <c r="AY1229" i="3"/>
  <c r="AQ1229" i="3"/>
  <c r="AI1229" i="3"/>
  <c r="M1229" i="3"/>
  <c r="Q1229" i="3"/>
  <c r="U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L1226" i="3"/>
  <c r="AY1225" i="3"/>
  <c r="AI1225" i="3"/>
  <c r="S1225" i="3"/>
  <c r="BE1224" i="3"/>
  <c r="AO1224" i="3"/>
  <c r="Y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Q1215" i="3"/>
  <c r="AD1215" i="3"/>
  <c r="BG1214" i="3"/>
  <c r="AK1214" i="3"/>
  <c r="M1214" i="3"/>
  <c r="BI1212" i="3"/>
  <c r="AC1212" i="3"/>
  <c r="Q1212" i="3"/>
  <c r="BI1208" i="3"/>
  <c r="AC1208" i="3"/>
  <c r="Q1208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AJ1211" i="3" s="1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L1205" i="3"/>
  <c r="AE1205" i="3" s="1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S1203" i="3"/>
  <c r="Z1202" i="3"/>
  <c r="AP1202" i="3"/>
  <c r="BF1202" i="3"/>
  <c r="AA1202" i="3"/>
  <c r="AQ1202" i="3"/>
  <c r="BG1202" i="3"/>
  <c r="AB1202" i="3"/>
  <c r="AR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08" i="3"/>
  <c r="AW1208" i="3"/>
  <c r="AO1208" i="3"/>
  <c r="AG1208" i="3"/>
  <c r="Y1208" i="3"/>
  <c r="BE1206" i="3"/>
  <c r="AW1206" i="3"/>
  <c r="AO1206" i="3"/>
  <c r="AG1206" i="3"/>
  <c r="Y1206" i="3"/>
  <c r="AW1204" i="3"/>
  <c r="AG1204" i="3"/>
  <c r="Q1204" i="3"/>
  <c r="AU1203" i="3"/>
  <c r="AE1203" i="3"/>
  <c r="AW1202" i="3"/>
  <c r="AU1201" i="3"/>
  <c r="AE1201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AT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AB1205" i="3"/>
  <c r="AF1205" i="3"/>
  <c r="AR1205" i="3"/>
  <c r="AV1205" i="3"/>
  <c r="BH1205" i="3"/>
  <c r="M1205" i="3"/>
  <c r="Y1205" i="3"/>
  <c r="AC1205" i="3"/>
  <c r="AO1205" i="3"/>
  <c r="AS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Z1182" i="3"/>
  <c r="AD1182" i="3"/>
  <c r="AT1182" i="3"/>
  <c r="P1182" i="3"/>
  <c r="AI1182" i="3"/>
  <c r="AY1182" i="3"/>
  <c r="W1182" i="3"/>
  <c r="AN1182" i="3"/>
  <c r="BD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AE1179" i="3"/>
  <c r="R1179" i="3"/>
  <c r="Z1178" i="3"/>
  <c r="AP1178" i="3"/>
  <c r="BF1178" i="3"/>
  <c r="AE1178" i="3"/>
  <c r="AZ1178" i="3"/>
  <c r="AA1178" i="3"/>
  <c r="AV1178" i="3"/>
  <c r="W1178" i="3"/>
  <c r="AR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R1197" i="3" s="1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AD1186" i="3"/>
  <c r="AT1186" i="3"/>
  <c r="O1186" i="3"/>
  <c r="AE1186" i="3"/>
  <c r="AU1186" i="3"/>
  <c r="P1186" i="3"/>
  <c r="AF1186" i="3"/>
  <c r="AV1186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O1181" i="3"/>
  <c r="S1181" i="3"/>
  <c r="BI1180" i="3"/>
  <c r="AN1180" i="3"/>
  <c r="S1180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C1190" i="3"/>
  <c r="AU1190" i="3"/>
  <c r="AM1190" i="3"/>
  <c r="AE1190" i="3"/>
  <c r="W1190" i="3"/>
  <c r="O1190" i="3"/>
  <c r="M1182" i="3"/>
  <c r="BE1181" i="3"/>
  <c r="AI1181" i="3"/>
  <c r="N1181" i="3"/>
  <c r="BD1180" i="3"/>
  <c r="AI1180" i="3"/>
  <c r="M1180" i="3"/>
  <c r="M1178" i="3"/>
  <c r="BE1177" i="3"/>
  <c r="AI1177" i="3"/>
  <c r="N1177" i="3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O1167" i="3"/>
  <c r="BL1167" i="3" s="1"/>
  <c r="AX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AH1168" i="3"/>
  <c r="BE1176" i="3"/>
  <c r="AZ1176" i="3"/>
  <c r="AU1176" i="3"/>
  <c r="AO1176" i="3"/>
  <c r="AJ1176" i="3"/>
  <c r="AE1176" i="3"/>
  <c r="Y1176" i="3"/>
  <c r="T1176" i="3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G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AL1168" i="3"/>
  <c r="BB1166" i="3"/>
  <c r="AQ1166" i="3"/>
  <c r="AG1166" i="3"/>
  <c r="P1166" i="3"/>
  <c r="T1166" i="3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E1165" i="3"/>
  <c r="AO1165" i="3"/>
  <c r="BE1161" i="3"/>
  <c r="AO1161" i="3"/>
  <c r="AY1158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T1165" i="3"/>
  <c r="X1165" i="3"/>
  <c r="AB1165" i="3"/>
  <c r="AF1165" i="3"/>
  <c r="AJ1165" i="3"/>
  <c r="AN1165" i="3"/>
  <c r="AR1165" i="3"/>
  <c r="AV1165" i="3"/>
  <c r="AZ1165" i="3"/>
  <c r="BD1165" i="3"/>
  <c r="BH1165" i="3"/>
  <c r="AH1163" i="3"/>
  <c r="AY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R1159" i="3"/>
  <c r="AH1159" i="3"/>
  <c r="AX1159" i="3"/>
  <c r="S1159" i="3"/>
  <c r="AI1159" i="3"/>
  <c r="AY1159" i="3"/>
  <c r="T1159" i="3"/>
  <c r="AJ1159" i="3"/>
  <c r="AZ1159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X1157" i="3"/>
  <c r="AN1157" i="3"/>
  <c r="BD1157" i="3"/>
  <c r="Z1157" i="3"/>
  <c r="AU1157" i="3"/>
  <c r="V1157" i="3"/>
  <c r="AQ1157" i="3"/>
  <c r="M1157" i="3"/>
  <c r="AH1157" i="3"/>
  <c r="BC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AD1151" i="3"/>
  <c r="AT1151" i="3"/>
  <c r="R1151" i="3"/>
  <c r="AH1151" i="3"/>
  <c r="AX1151" i="3"/>
  <c r="AW1165" i="3"/>
  <c r="AG1165" i="3"/>
  <c r="Q1165" i="3"/>
  <c r="Q1163" i="3"/>
  <c r="AW1161" i="3"/>
  <c r="AG1161" i="3"/>
  <c r="Q1161" i="3"/>
  <c r="AW1159" i="3"/>
  <c r="BI1158" i="3"/>
  <c r="AN1158" i="3"/>
  <c r="S1158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W1152" i="3"/>
  <c r="AA1152" i="3"/>
  <c r="AE1152" i="3"/>
  <c r="AI1152" i="3"/>
  <c r="AM1152" i="3"/>
  <c r="AQ1152" i="3"/>
  <c r="AU1152" i="3"/>
  <c r="AY1152" i="3"/>
  <c r="BC1152" i="3"/>
  <c r="BG1152" i="3"/>
  <c r="AB1148" i="3"/>
  <c r="U1156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AM1150" i="3"/>
  <c r="BE1156" i="3"/>
  <c r="AZ1156" i="3"/>
  <c r="AU1156" i="3"/>
  <c r="AO1156" i="3"/>
  <c r="AJ1156" i="3"/>
  <c r="AE1156" i="3"/>
  <c r="Y1156" i="3"/>
  <c r="T1156" i="3"/>
  <c r="O1156" i="3"/>
  <c r="L1153" i="3"/>
  <c r="K1153" i="3"/>
  <c r="X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AT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AS1146" i="3"/>
  <c r="Z1146" i="3"/>
  <c r="BB1146" i="3"/>
  <c r="W1146" i="3"/>
  <c r="AM1146" i="3"/>
  <c r="BC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AS1150" i="3"/>
  <c r="AC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AA1141" i="3"/>
  <c r="W1141" i="3"/>
  <c r="S1141" i="3"/>
  <c r="O1141" i="3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BA1205" i="3" l="1"/>
  <c r="AK1205" i="3"/>
  <c r="U1205" i="3"/>
  <c r="BD1205" i="3"/>
  <c r="AN1205" i="3"/>
  <c r="X1205" i="3"/>
  <c r="V1205" i="3"/>
  <c r="AW1205" i="3"/>
  <c r="AG1205" i="3"/>
  <c r="Q1205" i="3"/>
  <c r="AZ1205" i="3"/>
  <c r="AJ1205" i="3"/>
  <c r="T1205" i="3"/>
  <c r="AL1205" i="3"/>
  <c r="AD1205" i="3"/>
  <c r="BB1205" i="3"/>
  <c r="T1172" i="3"/>
  <c r="Y1188" i="3"/>
  <c r="AR1156" i="3"/>
  <c r="W1156" i="3"/>
  <c r="AC1190" i="3"/>
  <c r="BC1201" i="3"/>
  <c r="AK1156" i="3"/>
  <c r="BE1188" i="3"/>
  <c r="AS1190" i="3"/>
  <c r="AA1198" i="3"/>
  <c r="BG1156" i="3"/>
  <c r="AC1156" i="3"/>
  <c r="AY1156" i="3"/>
  <c r="U1188" i="3"/>
  <c r="L1018" i="3"/>
  <c r="AK1188" i="3"/>
  <c r="BM1304" i="3"/>
  <c r="BL1310" i="3"/>
  <c r="BL1302" i="3"/>
  <c r="BK1302" i="3"/>
  <c r="AS1165" i="3"/>
  <c r="BM1285" i="3"/>
  <c r="K1044" i="3"/>
  <c r="AW1188" i="3"/>
  <c r="K1013" i="3"/>
  <c r="BK1333" i="3"/>
  <c r="L1022" i="3"/>
  <c r="L1103" i="3"/>
  <c r="L1101" i="3"/>
  <c r="AB1231" i="3"/>
  <c r="BJ1310" i="3"/>
  <c r="BM1323" i="3"/>
  <c r="BJ1323" i="3"/>
  <c r="K1015" i="3"/>
  <c r="BM1265" i="3"/>
  <c r="BJ1265" i="3"/>
  <c r="BK1285" i="3"/>
  <c r="K1070" i="3"/>
  <c r="K1046" i="3"/>
  <c r="K1040" i="3"/>
  <c r="K1038" i="3"/>
  <c r="K1036" i="3"/>
  <c r="L1124" i="3"/>
  <c r="L1122" i="3"/>
  <c r="L1120" i="3"/>
  <c r="L1118" i="3"/>
  <c r="L1116" i="3"/>
  <c r="L1114" i="3"/>
  <c r="L1112" i="3"/>
  <c r="L1110" i="3"/>
  <c r="L1108" i="3"/>
  <c r="L1106" i="3"/>
  <c r="L1104" i="3"/>
  <c r="BM1309" i="3"/>
  <c r="BL1255" i="3"/>
  <c r="BJ1254" i="3"/>
  <c r="K1089" i="3"/>
  <c r="K1008" i="3"/>
  <c r="AT1155" i="3"/>
  <c r="BM1308" i="3"/>
  <c r="BL1308" i="3"/>
  <c r="BJ1293" i="3"/>
  <c r="Z1236" i="3"/>
  <c r="AP1236" i="3"/>
  <c r="BF1236" i="3"/>
  <c r="AA1236" i="3"/>
  <c r="AQ1236" i="3"/>
  <c r="BG1236" i="3"/>
  <c r="Y1236" i="3"/>
  <c r="AO1236" i="3"/>
  <c r="BE1236" i="3"/>
  <c r="X1236" i="3"/>
  <c r="AN1236" i="3"/>
  <c r="BD1236" i="3"/>
  <c r="N1236" i="3"/>
  <c r="AD1236" i="3"/>
  <c r="AT1236" i="3"/>
  <c r="O1236" i="3"/>
  <c r="AE1236" i="3"/>
  <c r="AU1236" i="3"/>
  <c r="M1236" i="3"/>
  <c r="AC1236" i="3"/>
  <c r="AS1236" i="3"/>
  <c r="BI1236" i="3"/>
  <c r="AB1236" i="3"/>
  <c r="AR1236" i="3"/>
  <c r="BH1236" i="3"/>
  <c r="R1236" i="3"/>
  <c r="AH1236" i="3"/>
  <c r="AX1236" i="3"/>
  <c r="S1236" i="3"/>
  <c r="AI1236" i="3"/>
  <c r="AY1236" i="3"/>
  <c r="Q1236" i="3"/>
  <c r="AG1236" i="3"/>
  <c r="AW1236" i="3"/>
  <c r="P1236" i="3"/>
  <c r="AF1236" i="3"/>
  <c r="AV1236" i="3"/>
  <c r="V1236" i="3"/>
  <c r="AM1236" i="3"/>
  <c r="BA1236" i="3"/>
  <c r="AL1236" i="3"/>
  <c r="BC1236" i="3"/>
  <c r="T1236" i="3"/>
  <c r="BB1236" i="3"/>
  <c r="U1236" i="3"/>
  <c r="AJ1236" i="3"/>
  <c r="AP1168" i="3"/>
  <c r="AJ1168" i="3"/>
  <c r="O1168" i="3"/>
  <c r="AE1168" i="3"/>
  <c r="AU1168" i="3"/>
  <c r="M1168" i="3"/>
  <c r="AC1168" i="3"/>
  <c r="AS1168" i="3"/>
  <c r="BI1168" i="3"/>
  <c r="AN1168" i="3"/>
  <c r="AD1168" i="3"/>
  <c r="R1168" i="3"/>
  <c r="AX1168" i="3"/>
  <c r="S1168" i="3"/>
  <c r="AI1168" i="3"/>
  <c r="AY1168" i="3"/>
  <c r="Q1168" i="3"/>
  <c r="AG1168" i="3"/>
  <c r="AW1168" i="3"/>
  <c r="AF1168" i="3"/>
  <c r="BB1168" i="3"/>
  <c r="V1168" i="3"/>
  <c r="Z1168" i="3"/>
  <c r="BF1168" i="3"/>
  <c r="W1168" i="3"/>
  <c r="AM1168" i="3"/>
  <c r="BC1168" i="3"/>
  <c r="U1168" i="3"/>
  <c r="AK1168" i="3"/>
  <c r="BA1168" i="3"/>
  <c r="BD1168" i="3"/>
  <c r="X1168" i="3"/>
  <c r="AT1168" i="3"/>
  <c r="N1168" i="3"/>
  <c r="P1179" i="3"/>
  <c r="AF1179" i="3"/>
  <c r="AV1179" i="3"/>
  <c r="O1179" i="3"/>
  <c r="AK1179" i="3"/>
  <c r="BF1179" i="3"/>
  <c r="AG1179" i="3"/>
  <c r="BB1179" i="3"/>
  <c r="W1179" i="3"/>
  <c r="AS1179" i="3"/>
  <c r="S1179" i="3"/>
  <c r="N1179" i="3"/>
  <c r="T1179" i="3"/>
  <c r="AJ1179" i="3"/>
  <c r="AZ1179" i="3"/>
  <c r="U1179" i="3"/>
  <c r="AP1179" i="3"/>
  <c r="Q1179" i="3"/>
  <c r="AL1179" i="3"/>
  <c r="BG1179" i="3"/>
  <c r="AC1179" i="3"/>
  <c r="AX1179" i="3"/>
  <c r="X1179" i="3"/>
  <c r="AN1179" i="3"/>
  <c r="BD1179" i="3"/>
  <c r="Z1179" i="3"/>
  <c r="AU1179" i="3"/>
  <c r="V1179" i="3"/>
  <c r="AQ1179" i="3"/>
  <c r="M1179" i="3"/>
  <c r="AH1179" i="3"/>
  <c r="BC1179" i="3"/>
  <c r="BE1179" i="3"/>
  <c r="BM1255" i="3"/>
  <c r="BK1255" i="3"/>
  <c r="M1163" i="3"/>
  <c r="BA1163" i="3"/>
  <c r="V1163" i="3"/>
  <c r="AL1163" i="3"/>
  <c r="BB1163" i="3"/>
  <c r="W1163" i="3"/>
  <c r="AM1163" i="3"/>
  <c r="BC1163" i="3"/>
  <c r="X1163" i="3"/>
  <c r="AN1163" i="3"/>
  <c r="BD1163" i="3"/>
  <c r="BE1163" i="3"/>
  <c r="Z1163" i="3"/>
  <c r="AP1163" i="3"/>
  <c r="BF1163" i="3"/>
  <c r="AA1163" i="3"/>
  <c r="AQ1163" i="3"/>
  <c r="BG1163" i="3"/>
  <c r="AB1163" i="3"/>
  <c r="AR1163" i="3"/>
  <c r="BH1163" i="3"/>
  <c r="AO1163" i="3"/>
  <c r="N1163" i="3"/>
  <c r="AD1163" i="3"/>
  <c r="AT1163" i="3"/>
  <c r="O1163" i="3"/>
  <c r="AE1163" i="3"/>
  <c r="AU1163" i="3"/>
  <c r="P1163" i="3"/>
  <c r="AF1163" i="3"/>
  <c r="AV1163" i="3"/>
  <c r="AW1163" i="3"/>
  <c r="AC1210" i="3"/>
  <c r="BI1210" i="3"/>
  <c r="AF1210" i="3"/>
  <c r="Q1210" i="3"/>
  <c r="AN1210" i="3"/>
  <c r="AK1210" i="3"/>
  <c r="BD1210" i="3"/>
  <c r="BH1210" i="3"/>
  <c r="AB1210" i="3"/>
  <c r="AO1210" i="3"/>
  <c r="R1210" i="3"/>
  <c r="AH1210" i="3"/>
  <c r="AX1210" i="3"/>
  <c r="S1210" i="3"/>
  <c r="AI1210" i="3"/>
  <c r="AY1210" i="3"/>
  <c r="P1210" i="3"/>
  <c r="AS1210" i="3"/>
  <c r="AZ1210" i="3"/>
  <c r="T1210" i="3"/>
  <c r="AG1210" i="3"/>
  <c r="V1210" i="3"/>
  <c r="AL1210" i="3"/>
  <c r="BB1210" i="3"/>
  <c r="W1210" i="3"/>
  <c r="AM1210" i="3"/>
  <c r="BC1210" i="3"/>
  <c r="X1210" i="3"/>
  <c r="M1210" i="3"/>
  <c r="AR1210" i="3"/>
  <c r="BE1210" i="3"/>
  <c r="Y1210" i="3"/>
  <c r="Z1210" i="3"/>
  <c r="AP1210" i="3"/>
  <c r="BF1210" i="3"/>
  <c r="AA1210" i="3"/>
  <c r="AQ1210" i="3"/>
  <c r="BG1210" i="3"/>
  <c r="AJ1150" i="3"/>
  <c r="P1150" i="3"/>
  <c r="BH1150" i="3"/>
  <c r="AZ1150" i="3"/>
  <c r="AR1150" i="3"/>
  <c r="AV1150" i="3"/>
  <c r="AA1150" i="3"/>
  <c r="AQ1150" i="3"/>
  <c r="BG1150" i="3"/>
  <c r="M1150" i="3"/>
  <c r="BB1150" i="3"/>
  <c r="AL1150" i="3"/>
  <c r="V1150" i="3"/>
  <c r="T1150" i="3"/>
  <c r="AF1150" i="3"/>
  <c r="O1150" i="3"/>
  <c r="AE1150" i="3"/>
  <c r="AU1150" i="3"/>
  <c r="BD1150" i="3"/>
  <c r="AX1150" i="3"/>
  <c r="AH1150" i="3"/>
  <c r="R1150" i="3"/>
  <c r="U1146" i="3"/>
  <c r="AK1146" i="3"/>
  <c r="BA1146" i="3"/>
  <c r="R1146" i="3"/>
  <c r="AH1146" i="3"/>
  <c r="AX1146" i="3"/>
  <c r="Y1146" i="3"/>
  <c r="AO1146" i="3"/>
  <c r="BE1146" i="3"/>
  <c r="V1146" i="3"/>
  <c r="AL1146" i="3"/>
  <c r="AB1221" i="3"/>
  <c r="AR1221" i="3"/>
  <c r="BH1221" i="3"/>
  <c r="Y1221" i="3"/>
  <c r="AO1221" i="3"/>
  <c r="BE1221" i="3"/>
  <c r="V1221" i="3"/>
  <c r="AL1221" i="3"/>
  <c r="BB1221" i="3"/>
  <c r="BG1221" i="3"/>
  <c r="AU1221" i="3"/>
  <c r="W1221" i="3"/>
  <c r="P1221" i="3"/>
  <c r="AF1221" i="3"/>
  <c r="AV1221" i="3"/>
  <c r="M1221" i="3"/>
  <c r="AC1221" i="3"/>
  <c r="AS1221" i="3"/>
  <c r="BI1221" i="3"/>
  <c r="Z1221" i="3"/>
  <c r="AP1221" i="3"/>
  <c r="BF1221" i="3"/>
  <c r="AM1221" i="3"/>
  <c r="S1221" i="3"/>
  <c r="BC1221" i="3"/>
  <c r="X1221" i="3"/>
  <c r="BD1221" i="3"/>
  <c r="AK1221" i="3"/>
  <c r="R1221" i="3"/>
  <c r="AX1221" i="3"/>
  <c r="AE1221" i="3"/>
  <c r="AJ1221" i="3"/>
  <c r="Q1221" i="3"/>
  <c r="AW1221" i="3"/>
  <c r="AD1221" i="3"/>
  <c r="AA1221" i="3"/>
  <c r="AI1221" i="3"/>
  <c r="AN1221" i="3"/>
  <c r="U1221" i="3"/>
  <c r="BA1221" i="3"/>
  <c r="AH1221" i="3"/>
  <c r="AQ1221" i="3"/>
  <c r="AY1221" i="3"/>
  <c r="U1167" i="3"/>
  <c r="AK1167" i="3"/>
  <c r="BA1167" i="3"/>
  <c r="S1167" i="3"/>
  <c r="BM1167" i="3" s="1"/>
  <c r="AI1167" i="3"/>
  <c r="AY1167" i="3"/>
  <c r="Z1167" i="3"/>
  <c r="BF1167" i="3"/>
  <c r="AR1167" i="3"/>
  <c r="V1167" i="3"/>
  <c r="BB1167" i="3"/>
  <c r="X1167" i="3"/>
  <c r="Y1167" i="3"/>
  <c r="AO1167" i="3"/>
  <c r="BE1167" i="3"/>
  <c r="W1167" i="3"/>
  <c r="AM1167" i="3"/>
  <c r="BC1167" i="3"/>
  <c r="AH1167" i="3"/>
  <c r="T1167" i="3"/>
  <c r="AZ1167" i="3"/>
  <c r="AD1167" i="3"/>
  <c r="AV1167" i="3"/>
  <c r="M1167" i="3"/>
  <c r="AC1167" i="3"/>
  <c r="AS1167" i="3"/>
  <c r="BI1167" i="3"/>
  <c r="AA1167" i="3"/>
  <c r="AQ1167" i="3"/>
  <c r="BG1167" i="3"/>
  <c r="AP1167" i="3"/>
  <c r="AB1167" i="3"/>
  <c r="BH1167" i="3"/>
  <c r="AL1167" i="3"/>
  <c r="P1167" i="3"/>
  <c r="AQ1215" i="3"/>
  <c r="AA1215" i="3"/>
  <c r="AI1215" i="3"/>
  <c r="AU1215" i="3"/>
  <c r="W1215" i="3"/>
  <c r="S1215" i="3"/>
  <c r="AE1215" i="3"/>
  <c r="BG1215" i="3"/>
  <c r="AM1215" i="3"/>
  <c r="BC1215" i="3"/>
  <c r="X1215" i="3"/>
  <c r="AN1215" i="3"/>
  <c r="BD1215" i="3"/>
  <c r="U1215" i="3"/>
  <c r="AK1215" i="3"/>
  <c r="BA1215" i="3"/>
  <c r="R1215" i="3"/>
  <c r="AH1215" i="3"/>
  <c r="AX1215" i="3"/>
  <c r="AB1215" i="3"/>
  <c r="AR1215" i="3"/>
  <c r="BH1215" i="3"/>
  <c r="Y1215" i="3"/>
  <c r="AO1215" i="3"/>
  <c r="BE1215" i="3"/>
  <c r="V1215" i="3"/>
  <c r="AL1215" i="3"/>
  <c r="BB1215" i="3"/>
  <c r="AY1215" i="3"/>
  <c r="P1215" i="3"/>
  <c r="AF1215" i="3"/>
  <c r="AV1215" i="3"/>
  <c r="M1215" i="3"/>
  <c r="AC1215" i="3"/>
  <c r="AS1215" i="3"/>
  <c r="BI1215" i="3"/>
  <c r="Z1215" i="3"/>
  <c r="AP1215" i="3"/>
  <c r="BF1215" i="3"/>
  <c r="AZ1241" i="3"/>
  <c r="Q1241" i="3"/>
  <c r="AD1241" i="3"/>
  <c r="S1241" i="3"/>
  <c r="AG1241" i="3"/>
  <c r="AT1241" i="3"/>
  <c r="T1241" i="3"/>
  <c r="AI1241" i="3"/>
  <c r="AW1241" i="3"/>
  <c r="L1039" i="3"/>
  <c r="L1008" i="3"/>
  <c r="V1008" i="3" s="1"/>
  <c r="BM1137" i="3"/>
  <c r="AN1146" i="3"/>
  <c r="Q1150" i="3"/>
  <c r="AG1150" i="3"/>
  <c r="AW1150" i="3"/>
  <c r="AY1146" i="3"/>
  <c r="AI1146" i="3"/>
  <c r="S1146" i="3"/>
  <c r="AT1146" i="3"/>
  <c r="N1146" i="3"/>
  <c r="AG1146" i="3"/>
  <c r="Z1150" i="3"/>
  <c r="BF1150" i="3"/>
  <c r="AN1150" i="3"/>
  <c r="AI1150" i="3"/>
  <c r="AG1163" i="3"/>
  <c r="AZ1163" i="3"/>
  <c r="AI1163" i="3"/>
  <c r="R1163" i="3"/>
  <c r="BE1168" i="3"/>
  <c r="AQ1168" i="3"/>
  <c r="AT1167" i="3"/>
  <c r="R1167" i="3"/>
  <c r="AW1167" i="3"/>
  <c r="AO1179" i="3"/>
  <c r="AW1179" i="3"/>
  <c r="BH1179" i="3"/>
  <c r="AU1210" i="3"/>
  <c r="AD1210" i="3"/>
  <c r="AW1210" i="3"/>
  <c r="N1215" i="3"/>
  <c r="AZ1215" i="3"/>
  <c r="O1221" i="3"/>
  <c r="AZ1221" i="3"/>
  <c r="AJ1241" i="3"/>
  <c r="V1159" i="3"/>
  <c r="AL1159" i="3"/>
  <c r="BB1159" i="3"/>
  <c r="W1159" i="3"/>
  <c r="AM1159" i="3"/>
  <c r="BC1159" i="3"/>
  <c r="X1159" i="3"/>
  <c r="AN1159" i="3"/>
  <c r="BD1159" i="3"/>
  <c r="BE1159" i="3"/>
  <c r="Z1159" i="3"/>
  <c r="AP1159" i="3"/>
  <c r="BF1159" i="3"/>
  <c r="AA1159" i="3"/>
  <c r="AQ1159" i="3"/>
  <c r="BG1159" i="3"/>
  <c r="AB1159" i="3"/>
  <c r="AR1159" i="3"/>
  <c r="BH1159" i="3"/>
  <c r="AG1159" i="3"/>
  <c r="AO1159" i="3"/>
  <c r="N1159" i="3"/>
  <c r="AD1159" i="3"/>
  <c r="AT1159" i="3"/>
  <c r="O1159" i="3"/>
  <c r="AE1159" i="3"/>
  <c r="AU1159" i="3"/>
  <c r="P1159" i="3"/>
  <c r="AF1159" i="3"/>
  <c r="AV1159" i="3"/>
  <c r="Q1159" i="3"/>
  <c r="U1163" i="3"/>
  <c r="BM1294" i="3"/>
  <c r="BL1294" i="3"/>
  <c r="BM1282" i="3"/>
  <c r="BJ1282" i="3"/>
  <c r="BM1286" i="3"/>
  <c r="BJ1286" i="3"/>
  <c r="BJ1333" i="3"/>
  <c r="BM1333" i="3"/>
  <c r="BN1333" i="3"/>
  <c r="BL1333" i="3"/>
  <c r="BM1310" i="3"/>
  <c r="BK1310" i="3"/>
  <c r="BN1310" i="3"/>
  <c r="BK1290" i="3"/>
  <c r="BN1290" i="3"/>
  <c r="BJ1290" i="3"/>
  <c r="BM1290" i="3"/>
  <c r="BJ1309" i="3"/>
  <c r="BN1309" i="3"/>
  <c r="BJ1302" i="3"/>
  <c r="BN1302" i="3"/>
  <c r="BM1302" i="3"/>
  <c r="BJ1281" i="3"/>
  <c r="BM1281" i="3"/>
  <c r="BK1281" i="3"/>
  <c r="BN1281" i="3"/>
  <c r="BL1319" i="3"/>
  <c r="BM1319" i="3"/>
  <c r="BN1254" i="3"/>
  <c r="BK1254" i="3"/>
  <c r="K1093" i="3"/>
  <c r="L1092" i="3"/>
  <c r="L1090" i="3"/>
  <c r="K1069" i="3"/>
  <c r="L1067" i="3"/>
  <c r="L1065" i="3"/>
  <c r="K1062" i="3"/>
  <c r="L1061" i="3"/>
  <c r="L1055" i="3"/>
  <c r="L1053" i="3"/>
  <c r="L1051" i="3"/>
  <c r="L1047" i="3"/>
  <c r="L1030" i="3"/>
  <c r="BD1146" i="3"/>
  <c r="U1150" i="3"/>
  <c r="AK1150" i="3"/>
  <c r="BA1150" i="3"/>
  <c r="AU1146" i="3"/>
  <c r="AE1146" i="3"/>
  <c r="O1146" i="3"/>
  <c r="AP1146" i="3"/>
  <c r="BI1146" i="3"/>
  <c r="AC1146" i="3"/>
  <c r="AD1150" i="3"/>
  <c r="BC1150" i="3"/>
  <c r="W1150" i="3"/>
  <c r="AJ1163" i="3"/>
  <c r="S1163" i="3"/>
  <c r="P1168" i="3"/>
  <c r="AO1168" i="3"/>
  <c r="AA1168" i="3"/>
  <c r="N1167" i="3"/>
  <c r="BJ1167" i="3" s="1"/>
  <c r="AU1167" i="3"/>
  <c r="AG1167" i="3"/>
  <c r="BI1179" i="3"/>
  <c r="AA1179" i="3"/>
  <c r="AR1179" i="3"/>
  <c r="AE1210" i="3"/>
  <c r="N1210" i="3"/>
  <c r="AW1215" i="3"/>
  <c r="AJ1215" i="3"/>
  <c r="AV1210" i="3"/>
  <c r="AT1221" i="3"/>
  <c r="T1221" i="3"/>
  <c r="AZ1236" i="3"/>
  <c r="AS1163" i="3"/>
  <c r="K1123" i="3"/>
  <c r="K1121" i="3"/>
  <c r="K1119" i="3"/>
  <c r="K1117" i="3"/>
  <c r="K1115" i="3"/>
  <c r="K1113" i="3"/>
  <c r="Y1150" i="3"/>
  <c r="AO1150" i="3"/>
  <c r="BE1150" i="3"/>
  <c r="BG1146" i="3"/>
  <c r="AQ1146" i="3"/>
  <c r="AA1146" i="3"/>
  <c r="BF1146" i="3"/>
  <c r="AD1146" i="3"/>
  <c r="AW1146" i="3"/>
  <c r="Q1146" i="3"/>
  <c r="AP1150" i="3"/>
  <c r="AY1150" i="3"/>
  <c r="S1150" i="3"/>
  <c r="T1163" i="3"/>
  <c r="AX1163" i="3"/>
  <c r="AV1168" i="3"/>
  <c r="Y1168" i="3"/>
  <c r="BD1167" i="3"/>
  <c r="AJ1167" i="3"/>
  <c r="AE1167" i="3"/>
  <c r="Q1167" i="3"/>
  <c r="AI1179" i="3"/>
  <c r="AM1179" i="3"/>
  <c r="BA1179" i="3"/>
  <c r="AB1179" i="3"/>
  <c r="O1210" i="3"/>
  <c r="AJ1210" i="3"/>
  <c r="AT1215" i="3"/>
  <c r="AG1215" i="3"/>
  <c r="T1215" i="3"/>
  <c r="O1226" i="3"/>
  <c r="AQ1226" i="3"/>
  <c r="AB1226" i="3"/>
  <c r="BH1226" i="3"/>
  <c r="N1221" i="3"/>
  <c r="AK1236" i="3"/>
  <c r="N1241" i="3"/>
  <c r="BL1306" i="3"/>
  <c r="BM1306" i="3"/>
  <c r="BK1306" i="3"/>
  <c r="BN1306" i="3"/>
  <c r="BJ1306" i="3"/>
  <c r="BJ1308" i="3"/>
  <c r="AY1157" i="3"/>
  <c r="AB1157" i="3"/>
  <c r="AR1157" i="3"/>
  <c r="BH1157" i="3"/>
  <c r="AE1157" i="3"/>
  <c r="BA1157" i="3"/>
  <c r="AA1157" i="3"/>
  <c r="AW1157" i="3"/>
  <c r="R1157" i="3"/>
  <c r="AM1157" i="3"/>
  <c r="BI1157" i="3"/>
  <c r="P1157" i="3"/>
  <c r="AF1157" i="3"/>
  <c r="AV1157" i="3"/>
  <c r="O1157" i="3"/>
  <c r="AK1157" i="3"/>
  <c r="BF1157" i="3"/>
  <c r="AG1157" i="3"/>
  <c r="BB1157" i="3"/>
  <c r="W1157" i="3"/>
  <c r="AS1157" i="3"/>
  <c r="T1157" i="3"/>
  <c r="AJ1157" i="3"/>
  <c r="AZ1157" i="3"/>
  <c r="U1157" i="3"/>
  <c r="AP1157" i="3"/>
  <c r="Q1157" i="3"/>
  <c r="AL1157" i="3"/>
  <c r="BG1157" i="3"/>
  <c r="AC1157" i="3"/>
  <c r="AX1157" i="3"/>
  <c r="AO1157" i="3"/>
  <c r="AN1167" i="3"/>
  <c r="N1178" i="3"/>
  <c r="AD1178" i="3"/>
  <c r="AT1178" i="3"/>
  <c r="O1178" i="3"/>
  <c r="AJ1178" i="3"/>
  <c r="BE1178" i="3"/>
  <c r="AF1178" i="3"/>
  <c r="BA1178" i="3"/>
  <c r="AB1178" i="3"/>
  <c r="AW1178" i="3"/>
  <c r="R1178" i="3"/>
  <c r="AH1178" i="3"/>
  <c r="AX1178" i="3"/>
  <c r="T1178" i="3"/>
  <c r="AO1178" i="3"/>
  <c r="P1178" i="3"/>
  <c r="AK1178" i="3"/>
  <c r="BG1178" i="3"/>
  <c r="AG1178" i="3"/>
  <c r="BC1178" i="3"/>
  <c r="BI1178" i="3"/>
  <c r="BD1178" i="3"/>
  <c r="V1178" i="3"/>
  <c r="AL1178" i="3"/>
  <c r="BB1178" i="3"/>
  <c r="Y1178" i="3"/>
  <c r="AU1178" i="3"/>
  <c r="U1178" i="3"/>
  <c r="AQ1178" i="3"/>
  <c r="Q1178" i="3"/>
  <c r="AM1178" i="3"/>
  <c r="BH1178" i="3"/>
  <c r="AN1178" i="3"/>
  <c r="AI1178" i="3"/>
  <c r="N1182" i="3"/>
  <c r="O1182" i="3"/>
  <c r="AH1182" i="3"/>
  <c r="AX1182" i="3"/>
  <c r="U1182" i="3"/>
  <c r="AM1182" i="3"/>
  <c r="BC1182" i="3"/>
  <c r="AB1182" i="3"/>
  <c r="AR1182" i="3"/>
  <c r="BH1182" i="3"/>
  <c r="AK1182" i="3"/>
  <c r="R1182" i="3"/>
  <c r="T1182" i="3"/>
  <c r="AL1182" i="3"/>
  <c r="BB1182" i="3"/>
  <c r="AA1182" i="3"/>
  <c r="AQ1182" i="3"/>
  <c r="BG1182" i="3"/>
  <c r="AF1182" i="3"/>
  <c r="AV1182" i="3"/>
  <c r="S1182" i="3"/>
  <c r="AW1182" i="3"/>
  <c r="V1182" i="3"/>
  <c r="Y1182" i="3"/>
  <c r="AP1182" i="3"/>
  <c r="BF1182" i="3"/>
  <c r="AE1182" i="3"/>
  <c r="AU1182" i="3"/>
  <c r="Q1182" i="3"/>
  <c r="AJ1182" i="3"/>
  <c r="AZ1182" i="3"/>
  <c r="AG1182" i="3"/>
  <c r="R1186" i="3"/>
  <c r="AH1186" i="3"/>
  <c r="AX1186" i="3"/>
  <c r="S1186" i="3"/>
  <c r="AI1186" i="3"/>
  <c r="AY1186" i="3"/>
  <c r="T1186" i="3"/>
  <c r="AJ1186" i="3"/>
  <c r="AZ1186" i="3"/>
  <c r="V1186" i="3"/>
  <c r="AL1186" i="3"/>
  <c r="BB1186" i="3"/>
  <c r="W1186" i="3"/>
  <c r="AM1186" i="3"/>
  <c r="BC1186" i="3"/>
  <c r="X1186" i="3"/>
  <c r="AN1186" i="3"/>
  <c r="BD1186" i="3"/>
  <c r="Z1186" i="3"/>
  <c r="AP1186" i="3"/>
  <c r="BF1186" i="3"/>
  <c r="AA1186" i="3"/>
  <c r="AQ1186" i="3"/>
  <c r="BG1186" i="3"/>
  <c r="AB1186" i="3"/>
  <c r="AR1186" i="3"/>
  <c r="BH1186" i="3"/>
  <c r="N1202" i="3"/>
  <c r="AD1202" i="3"/>
  <c r="AT1202" i="3"/>
  <c r="O1202" i="3"/>
  <c r="AE1202" i="3"/>
  <c r="AU1202" i="3"/>
  <c r="P1202" i="3"/>
  <c r="AF1202" i="3"/>
  <c r="AV1202" i="3"/>
  <c r="AG1202" i="3"/>
  <c r="R1202" i="3"/>
  <c r="AH1202" i="3"/>
  <c r="AX1202" i="3"/>
  <c r="S1202" i="3"/>
  <c r="AI1202" i="3"/>
  <c r="AY1202" i="3"/>
  <c r="T1202" i="3"/>
  <c r="AJ1202" i="3"/>
  <c r="AZ1202" i="3"/>
  <c r="V1202" i="3"/>
  <c r="AL1202" i="3"/>
  <c r="BB1202" i="3"/>
  <c r="W1202" i="3"/>
  <c r="AM1202" i="3"/>
  <c r="BC1202" i="3"/>
  <c r="X1202" i="3"/>
  <c r="AN1202" i="3"/>
  <c r="BD1202" i="3"/>
  <c r="O1215" i="3"/>
  <c r="AV1146" i="3"/>
  <c r="BK1165" i="3"/>
  <c r="BJ1177" i="3"/>
  <c r="AT1205" i="3"/>
  <c r="P1208" i="3"/>
  <c r="AV1208" i="3"/>
  <c r="AK1208" i="3"/>
  <c r="X1208" i="3"/>
  <c r="BD1208" i="3"/>
  <c r="P1231" i="3"/>
  <c r="AZ1229" i="3"/>
  <c r="AJ1229" i="3"/>
  <c r="P1229" i="3"/>
  <c r="AU1229" i="3"/>
  <c r="BG1229" i="3"/>
  <c r="AA1229" i="3"/>
  <c r="Y1229" i="3"/>
  <c r="AB1229" i="3"/>
  <c r="X1229" i="3"/>
  <c r="AM1229" i="3"/>
  <c r="O1229" i="3"/>
  <c r="AN1229" i="3"/>
  <c r="V1242" i="3"/>
  <c r="AL1242" i="3"/>
  <c r="BB1242" i="3"/>
  <c r="W1242" i="3"/>
  <c r="AM1242" i="3"/>
  <c r="BC1242" i="3"/>
  <c r="U1242" i="3"/>
  <c r="AK1242" i="3"/>
  <c r="BA1242" i="3"/>
  <c r="T1242" i="3"/>
  <c r="AJ1242" i="3"/>
  <c r="AZ1242" i="3"/>
  <c r="Z1242" i="3"/>
  <c r="AP1242" i="3"/>
  <c r="BF1242" i="3"/>
  <c r="AA1242" i="3"/>
  <c r="AQ1242" i="3"/>
  <c r="BG1242" i="3"/>
  <c r="Y1242" i="3"/>
  <c r="AO1242" i="3"/>
  <c r="BE1242" i="3"/>
  <c r="X1242" i="3"/>
  <c r="AN1242" i="3"/>
  <c r="BD1242" i="3"/>
  <c r="N1242" i="3"/>
  <c r="AD1242" i="3"/>
  <c r="AT1242" i="3"/>
  <c r="O1242" i="3"/>
  <c r="AE1242" i="3"/>
  <c r="AU1242" i="3"/>
  <c r="M1242" i="3"/>
  <c r="AC1242" i="3"/>
  <c r="AS1242" i="3"/>
  <c r="BI1242" i="3"/>
  <c r="AB1242" i="3"/>
  <c r="AR1242" i="3"/>
  <c r="BH1242" i="3"/>
  <c r="BJ1312" i="3"/>
  <c r="BN1255" i="3"/>
  <c r="BJ1255" i="3"/>
  <c r="X1241" i="3"/>
  <c r="AN1241" i="3"/>
  <c r="BD1241" i="3"/>
  <c r="W1241" i="3"/>
  <c r="AM1241" i="3"/>
  <c r="BC1241" i="3"/>
  <c r="U1241" i="3"/>
  <c r="AK1241" i="3"/>
  <c r="BA1241" i="3"/>
  <c r="R1241" i="3"/>
  <c r="AH1241" i="3"/>
  <c r="AX1241" i="3"/>
  <c r="AB1241" i="3"/>
  <c r="AR1241" i="3"/>
  <c r="BH1241" i="3"/>
  <c r="AA1241" i="3"/>
  <c r="AQ1241" i="3"/>
  <c r="BG1241" i="3"/>
  <c r="Y1241" i="3"/>
  <c r="AO1241" i="3"/>
  <c r="BE1241" i="3"/>
  <c r="V1241" i="3"/>
  <c r="AL1241" i="3"/>
  <c r="BB1241" i="3"/>
  <c r="P1241" i="3"/>
  <c r="AF1241" i="3"/>
  <c r="AV1241" i="3"/>
  <c r="O1241" i="3"/>
  <c r="AE1241" i="3"/>
  <c r="AU1241" i="3"/>
  <c r="M1241" i="3"/>
  <c r="AC1241" i="3"/>
  <c r="AS1241" i="3"/>
  <c r="BI1241" i="3"/>
  <c r="Z1241" i="3"/>
  <c r="AP1241" i="3"/>
  <c r="BF1241" i="3"/>
  <c r="X1249" i="3"/>
  <c r="AN1249" i="3"/>
  <c r="BD1249" i="3"/>
  <c r="AO1249" i="3"/>
  <c r="W1249" i="3"/>
  <c r="BC1249" i="3"/>
  <c r="AC1249" i="3"/>
  <c r="BI1249" i="3"/>
  <c r="AQ1249" i="3"/>
  <c r="R1249" i="3"/>
  <c r="AH1249" i="3"/>
  <c r="AX1249" i="3"/>
  <c r="AB1249" i="3"/>
  <c r="AR1249" i="3"/>
  <c r="BH1249" i="3"/>
  <c r="AW1249" i="3"/>
  <c r="AE1249" i="3"/>
  <c r="M1249" i="3"/>
  <c r="AK1249" i="3"/>
  <c r="S1249" i="3"/>
  <c r="AY1249" i="3"/>
  <c r="V1249" i="3"/>
  <c r="AL1249" i="3"/>
  <c r="BB1249" i="3"/>
  <c r="P1249" i="3"/>
  <c r="AF1249" i="3"/>
  <c r="AV1249" i="3"/>
  <c r="Y1249" i="3"/>
  <c r="BE1249" i="3"/>
  <c r="AM1249" i="3"/>
  <c r="Q1249" i="3"/>
  <c r="AS1249" i="3"/>
  <c r="AA1249" i="3"/>
  <c r="BG1249" i="3"/>
  <c r="Z1249" i="3"/>
  <c r="AP1249" i="3"/>
  <c r="BF1249" i="3"/>
  <c r="AB1243" i="3"/>
  <c r="AR1243" i="3"/>
  <c r="BH1243" i="3"/>
  <c r="AA1243" i="3"/>
  <c r="BC1243" i="3"/>
  <c r="Y1243" i="3"/>
  <c r="AO1243" i="3"/>
  <c r="BE1243" i="3"/>
  <c r="V1243" i="3"/>
  <c r="AL1243" i="3"/>
  <c r="BB1243" i="3"/>
  <c r="AY1243" i="3"/>
  <c r="P1243" i="3"/>
  <c r="AF1243" i="3"/>
  <c r="AV1243" i="3"/>
  <c r="O1243" i="3"/>
  <c r="AI1243" i="3"/>
  <c r="M1243" i="3"/>
  <c r="AC1243" i="3"/>
  <c r="AS1243" i="3"/>
  <c r="BI1243" i="3"/>
  <c r="Z1243" i="3"/>
  <c r="AP1243" i="3"/>
  <c r="BF1243" i="3"/>
  <c r="BG1243" i="3"/>
  <c r="T1243" i="3"/>
  <c r="AJ1243" i="3"/>
  <c r="AZ1243" i="3"/>
  <c r="S1243" i="3"/>
  <c r="AM1243" i="3"/>
  <c r="Q1243" i="3"/>
  <c r="AG1243" i="3"/>
  <c r="AW1243" i="3"/>
  <c r="N1243" i="3"/>
  <c r="AD1243" i="3"/>
  <c r="AT1243" i="3"/>
  <c r="AE1243" i="3"/>
  <c r="BJ1289" i="3"/>
  <c r="BN1289" i="3"/>
  <c r="BL1263" i="3"/>
  <c r="BM1263" i="3"/>
  <c r="P1245" i="3"/>
  <c r="AF1245" i="3"/>
  <c r="AV1245" i="3"/>
  <c r="M1245" i="3"/>
  <c r="AC1245" i="3"/>
  <c r="AS1245" i="3"/>
  <c r="BE1245" i="3"/>
  <c r="V1245" i="3"/>
  <c r="AL1245" i="3"/>
  <c r="BB1245" i="3"/>
  <c r="W1245" i="3"/>
  <c r="AM1245" i="3"/>
  <c r="BG1245" i="3"/>
  <c r="T1245" i="3"/>
  <c r="AJ1245" i="3"/>
  <c r="AZ1245" i="3"/>
  <c r="Q1245" i="3"/>
  <c r="AG1245" i="3"/>
  <c r="AW1245" i="3"/>
  <c r="AU1245" i="3"/>
  <c r="Z1245" i="3"/>
  <c r="AP1245" i="3"/>
  <c r="BF1245" i="3"/>
  <c r="AA1245" i="3"/>
  <c r="AQ1245" i="3"/>
  <c r="X1245" i="3"/>
  <c r="AN1245" i="3"/>
  <c r="BD1245" i="3"/>
  <c r="U1245" i="3"/>
  <c r="AK1245" i="3"/>
  <c r="BA1245" i="3"/>
  <c r="N1245" i="3"/>
  <c r="AD1245" i="3"/>
  <c r="AT1245" i="3"/>
  <c r="O1245" i="3"/>
  <c r="AE1245" i="3"/>
  <c r="AY1245" i="3"/>
  <c r="BA1138" i="3"/>
  <c r="AW1138" i="3"/>
  <c r="AG1138" i="3"/>
  <c r="AC1176" i="3"/>
  <c r="X1176" i="3"/>
  <c r="BD1176" i="3"/>
  <c r="AY1176" i="3"/>
  <c r="AI1176" i="3"/>
  <c r="R1198" i="3"/>
  <c r="AH1198" i="3"/>
  <c r="AX1198" i="3"/>
  <c r="W1198" i="3"/>
  <c r="AR1198" i="3"/>
  <c r="M1198" i="3"/>
  <c r="AI1198" i="3"/>
  <c r="BD1198" i="3"/>
  <c r="Y1198" i="3"/>
  <c r="AU1198" i="3"/>
  <c r="BA1198" i="3"/>
  <c r="U1198" i="3"/>
  <c r="V1198" i="3"/>
  <c r="AL1198" i="3"/>
  <c r="BB1198" i="3"/>
  <c r="AB1198" i="3"/>
  <c r="AW1198" i="3"/>
  <c r="S1198" i="3"/>
  <c r="AN1198" i="3"/>
  <c r="BI1198" i="3"/>
  <c r="AE1198" i="3"/>
  <c r="AZ1198" i="3"/>
  <c r="P1198" i="3"/>
  <c r="AQ1198" i="3"/>
  <c r="Y1218" i="3"/>
  <c r="AC1218" i="3"/>
  <c r="BK1218" i="3" s="1"/>
  <c r="AG1218" i="3"/>
  <c r="AK1218" i="3"/>
  <c r="AO1218" i="3"/>
  <c r="AS1218" i="3"/>
  <c r="AW1218" i="3"/>
  <c r="BE1218" i="3"/>
  <c r="BI1218" i="3"/>
  <c r="V1222" i="3"/>
  <c r="AL1222" i="3"/>
  <c r="BB1222" i="3"/>
  <c r="W1222" i="3"/>
  <c r="AM1222" i="3"/>
  <c r="BC1222" i="3"/>
  <c r="X1222" i="3"/>
  <c r="AN1222" i="3"/>
  <c r="BD1222" i="3"/>
  <c r="Z1222" i="3"/>
  <c r="AP1222" i="3"/>
  <c r="BF1222" i="3"/>
  <c r="AA1222" i="3"/>
  <c r="AQ1222" i="3"/>
  <c r="BG1222" i="3"/>
  <c r="AB1222" i="3"/>
  <c r="AR1222" i="3"/>
  <c r="BH1222" i="3"/>
  <c r="BA1222" i="3"/>
  <c r="AF1231" i="3"/>
  <c r="AY1231" i="3"/>
  <c r="X1231" i="3"/>
  <c r="AV1231" i="3"/>
  <c r="BH1231" i="3"/>
  <c r="AM1231" i="3"/>
  <c r="BF1231" i="3"/>
  <c r="AI1231" i="3"/>
  <c r="U1231" i="3"/>
  <c r="AK1231" i="3"/>
  <c r="BA1231" i="3"/>
  <c r="R1231" i="3"/>
  <c r="AH1231" i="3"/>
  <c r="AT1231" i="3"/>
  <c r="T1231" i="3"/>
  <c r="AQ1231" i="3"/>
  <c r="BC1231" i="3"/>
  <c r="AE1231" i="3"/>
  <c r="AZ1231" i="3"/>
  <c r="AA1231" i="3"/>
  <c r="Y1231" i="3"/>
  <c r="AO1231" i="3"/>
  <c r="BE1231" i="3"/>
  <c r="O1231" i="3"/>
  <c r="BN1231" i="3" s="1"/>
  <c r="BD1231" i="3"/>
  <c r="AN1231" i="3"/>
  <c r="BG1231" i="3"/>
  <c r="BM1268" i="3"/>
  <c r="BL1268" i="3"/>
  <c r="AU1223" i="3"/>
  <c r="AY1223" i="3"/>
  <c r="AA1223" i="3"/>
  <c r="W1223" i="3"/>
  <c r="AQ1223" i="3"/>
  <c r="S1223" i="3"/>
  <c r="BK1223" i="3" s="1"/>
  <c r="AM1223" i="3"/>
  <c r="BG1223" i="3"/>
  <c r="AE1223" i="3"/>
  <c r="O1223" i="3"/>
  <c r="BN1223" i="3" s="1"/>
  <c r="BJ1329" i="3"/>
  <c r="BM1329" i="3"/>
  <c r="BN1319" i="3"/>
  <c r="BK1319" i="3"/>
  <c r="BL1254" i="3"/>
  <c r="BM1254" i="3"/>
  <c r="AS1136" i="3"/>
  <c r="U1136" i="3"/>
  <c r="AG1136" i="3"/>
  <c r="AW1136" i="3"/>
  <c r="BI1136" i="3"/>
  <c r="M1136" i="3"/>
  <c r="Y1136" i="3"/>
  <c r="AK1136" i="3"/>
  <c r="Q1136" i="3"/>
  <c r="AF1146" i="3"/>
  <c r="BH1146" i="3"/>
  <c r="AZ1146" i="3"/>
  <c r="T1146" i="3"/>
  <c r="AB1146" i="3"/>
  <c r="P1146" i="3"/>
  <c r="AR1146" i="3"/>
  <c r="U1210" i="3"/>
  <c r="BJ1319" i="3"/>
  <c r="AC1192" i="3"/>
  <c r="Y1163" i="3"/>
  <c r="AF1167" i="3"/>
  <c r="AK1165" i="3"/>
  <c r="U1165" i="3"/>
  <c r="AS1192" i="3"/>
  <c r="BL1323" i="3"/>
  <c r="BJ1151" i="3"/>
  <c r="L1132" i="3"/>
  <c r="K1131" i="3"/>
  <c r="L1130" i="3"/>
  <c r="K1129" i="3"/>
  <c r="K1127" i="3"/>
  <c r="BB1155" i="3"/>
  <c r="AB1141" i="3"/>
  <c r="K1133" i="3"/>
  <c r="K1125" i="3"/>
  <c r="L1093" i="3"/>
  <c r="L1088" i="3"/>
  <c r="K1088" i="3"/>
  <c r="K1017" i="3"/>
  <c r="N1155" i="3"/>
  <c r="BJ1155" i="3" s="1"/>
  <c r="BK1278" i="3"/>
  <c r="BG1185" i="3"/>
  <c r="AI1192" i="3"/>
  <c r="L1070" i="3"/>
  <c r="AY1070" i="3" s="1"/>
  <c r="L1066" i="3"/>
  <c r="L1015" i="3"/>
  <c r="V1155" i="3"/>
  <c r="AV1155" i="3"/>
  <c r="AY1192" i="3"/>
  <c r="K1103" i="3"/>
  <c r="K1101" i="3"/>
  <c r="L1094" i="3"/>
  <c r="K1092" i="3"/>
  <c r="K1090" i="3"/>
  <c r="K1066" i="3"/>
  <c r="K1064" i="3"/>
  <c r="K1060" i="3"/>
  <c r="K1058" i="3"/>
  <c r="K1056" i="3"/>
  <c r="K1054" i="3"/>
  <c r="K1050" i="3"/>
  <c r="K1048" i="3"/>
  <c r="L1040" i="3"/>
  <c r="AW1040" i="3" s="1"/>
  <c r="K1031" i="3"/>
  <c r="K1029" i="3"/>
  <c r="K1027" i="3"/>
  <c r="K1025" i="3"/>
  <c r="L1023" i="3"/>
  <c r="K1023" i="3"/>
  <c r="K1021" i="3"/>
  <c r="K1010" i="3"/>
  <c r="K1006" i="3"/>
  <c r="BN1141" i="3"/>
  <c r="AB1155" i="3"/>
  <c r="BG1201" i="3"/>
  <c r="BN1308" i="3"/>
  <c r="AG1222" i="3"/>
  <c r="Y1222" i="3"/>
  <c r="BE1222" i="3"/>
  <c r="AK1222" i="3"/>
  <c r="AW1222" i="3"/>
  <c r="Q1222" i="3"/>
  <c r="U1222" i="3"/>
  <c r="AO1222" i="3"/>
  <c r="S1176" i="3"/>
  <c r="AK1220" i="3"/>
  <c r="U1220" i="3"/>
  <c r="BI1220" i="3"/>
  <c r="AC1220" i="3"/>
  <c r="M1220" i="3"/>
  <c r="BN1220" i="3" s="1"/>
  <c r="AS1220" i="3"/>
  <c r="BA1220" i="3"/>
  <c r="BJ1220" i="3" s="1"/>
  <c r="S1229" i="3"/>
  <c r="AF1229" i="3"/>
  <c r="L1089" i="3"/>
  <c r="AM1089" i="3" s="1"/>
  <c r="L1087" i="3"/>
  <c r="K1086" i="3"/>
  <c r="L1085" i="3"/>
  <c r="K1084" i="3"/>
  <c r="L1083" i="3"/>
  <c r="K1082" i="3"/>
  <c r="L1081" i="3"/>
  <c r="K1080" i="3"/>
  <c r="L1079" i="3"/>
  <c r="K1078" i="3"/>
  <c r="L1077" i="3"/>
  <c r="K1068" i="3"/>
  <c r="K1034" i="3"/>
  <c r="L1032" i="3"/>
  <c r="L1016" i="3"/>
  <c r="K1016" i="3"/>
  <c r="L1013" i="3"/>
  <c r="P1013" i="3" s="1"/>
  <c r="K1009" i="3"/>
  <c r="K1007" i="3"/>
  <c r="L1006" i="3"/>
  <c r="BC1155" i="3"/>
  <c r="BK1156" i="3"/>
  <c r="BK1188" i="3"/>
  <c r="W1205" i="3"/>
  <c r="AZ1226" i="3"/>
  <c r="T1226" i="3"/>
  <c r="AI1226" i="3"/>
  <c r="BN1312" i="3"/>
  <c r="AJ1141" i="3"/>
  <c r="AR1141" i="3"/>
  <c r="AZ1141" i="3"/>
  <c r="T1141" i="3"/>
  <c r="U1218" i="3"/>
  <c r="BA1218" i="3"/>
  <c r="S1231" i="3"/>
  <c r="AY1179" i="3"/>
  <c r="AD1179" i="3"/>
  <c r="AT1179" i="3"/>
  <c r="Y1179" i="3"/>
  <c r="AC1136" i="3"/>
  <c r="AR1229" i="3"/>
  <c r="BH1229" i="3"/>
  <c r="AA1214" i="3"/>
  <c r="K1102" i="3"/>
  <c r="K1100" i="3"/>
  <c r="K1067" i="3"/>
  <c r="K1065" i="3"/>
  <c r="K1063" i="3"/>
  <c r="K1061" i="3"/>
  <c r="K1055" i="3"/>
  <c r="K1053" i="3"/>
  <c r="AJ1053" i="3" s="1"/>
  <c r="K1051" i="3"/>
  <c r="K1047" i="3"/>
  <c r="K1042" i="3"/>
  <c r="L1037" i="3"/>
  <c r="L1035" i="3"/>
  <c r="K1030" i="3"/>
  <c r="BD1030" i="3" s="1"/>
  <c r="K1026" i="3"/>
  <c r="L1024" i="3"/>
  <c r="K1024" i="3"/>
  <c r="L1020" i="3"/>
  <c r="AE1155" i="3"/>
  <c r="BC1205" i="3"/>
  <c r="AR1226" i="3"/>
  <c r="BG1226" i="3"/>
  <c r="AA1226" i="3"/>
  <c r="BL1265" i="3"/>
  <c r="U1140" i="3"/>
  <c r="AG1140" i="3"/>
  <c r="AS1140" i="3"/>
  <c r="M1140" i="3"/>
  <c r="BA1140" i="3"/>
  <c r="BA1210" i="3"/>
  <c r="K1114" i="3"/>
  <c r="K1112" i="3"/>
  <c r="AH1112" i="3" s="1"/>
  <c r="K1110" i="3"/>
  <c r="K1108" i="3"/>
  <c r="U1108" i="3" s="1"/>
  <c r="K1106" i="3"/>
  <c r="K1104" i="3"/>
  <c r="L1102" i="3"/>
  <c r="L1100" i="3"/>
  <c r="L1095" i="3"/>
  <c r="K1095" i="3"/>
  <c r="L1091" i="3"/>
  <c r="K1091" i="3"/>
  <c r="L1076" i="3"/>
  <c r="L1075" i="3"/>
  <c r="L1074" i="3"/>
  <c r="L1073" i="3"/>
  <c r="L1072" i="3"/>
  <c r="L1069" i="3"/>
  <c r="L1034" i="3"/>
  <c r="L1033" i="3"/>
  <c r="L1031" i="3"/>
  <c r="L1029" i="3"/>
  <c r="L1027" i="3"/>
  <c r="L1025" i="3"/>
  <c r="K1022" i="3"/>
  <c r="K1020" i="3"/>
  <c r="K1018" i="3"/>
  <c r="L1012" i="3"/>
  <c r="K1012" i="3"/>
  <c r="L1010" i="3"/>
  <c r="BN1156" i="3"/>
  <c r="AJ1226" i="3"/>
  <c r="AY1226" i="3"/>
  <c r="S1226" i="3"/>
  <c r="AA1201" i="3"/>
  <c r="AC1138" i="3"/>
  <c r="AK1138" i="3"/>
  <c r="AS1138" i="3"/>
  <c r="Q1138" i="3"/>
  <c r="BN1138" i="3" s="1"/>
  <c r="BI1138" i="3"/>
  <c r="U1138" i="3"/>
  <c r="BH1141" i="3"/>
  <c r="AY1181" i="3"/>
  <c r="BK1181" i="3" s="1"/>
  <c r="AT1181" i="3"/>
  <c r="Y1181" i="3"/>
  <c r="AD1181" i="3"/>
  <c r="BA1216" i="3"/>
  <c r="U1216" i="3"/>
  <c r="AK1216" i="3"/>
  <c r="AC1204" i="3"/>
  <c r="BK1204" i="3" s="1"/>
  <c r="AS1204" i="3"/>
  <c r="BL1204" i="3" s="1"/>
  <c r="Y1204" i="3"/>
  <c r="L1128" i="3"/>
  <c r="L1126" i="3"/>
  <c r="L1098" i="3"/>
  <c r="L1096" i="3"/>
  <c r="L1099" i="3"/>
  <c r="K1099" i="3"/>
  <c r="L1097" i="3"/>
  <c r="K1097" i="3"/>
  <c r="K1094" i="3"/>
  <c r="K1134" i="3"/>
  <c r="K1132" i="3"/>
  <c r="AB1132" i="3" s="1"/>
  <c r="K1130" i="3"/>
  <c r="K1128" i="3"/>
  <c r="K1126" i="3"/>
  <c r="K1124" i="3"/>
  <c r="K1122" i="3"/>
  <c r="BD1122" i="3" s="1"/>
  <c r="K1120" i="3"/>
  <c r="K1118" i="3"/>
  <c r="K1116" i="3"/>
  <c r="L1134" i="3"/>
  <c r="K1111" i="3"/>
  <c r="K1109" i="3"/>
  <c r="K1107" i="3"/>
  <c r="K1105" i="3"/>
  <c r="K1087" i="3"/>
  <c r="K1074" i="3"/>
  <c r="K1072" i="3"/>
  <c r="L1063" i="3"/>
  <c r="L1043" i="3"/>
  <c r="K1043" i="3"/>
  <c r="L1038" i="3"/>
  <c r="K1032" i="3"/>
  <c r="K1011" i="3"/>
  <c r="BL1139" i="3"/>
  <c r="AD1155" i="3"/>
  <c r="BL1156" i="3"/>
  <c r="AR1155" i="3"/>
  <c r="X1155" i="3"/>
  <c r="AU1155" i="3"/>
  <c r="AA1155" i="3"/>
  <c r="BM1162" i="3"/>
  <c r="U1199" i="3"/>
  <c r="AZ1199" i="3"/>
  <c r="AD1197" i="3"/>
  <c r="AZ1197" i="3"/>
  <c r="O1207" i="3"/>
  <c r="BL1207" i="3" s="1"/>
  <c r="AY1207" i="3"/>
  <c r="AW1207" i="3"/>
  <c r="Q1207" i="3"/>
  <c r="AJ1207" i="3"/>
  <c r="AT1211" i="3"/>
  <c r="AI1211" i="3"/>
  <c r="AO1211" i="3"/>
  <c r="BH1211" i="3"/>
  <c r="AB1211" i="3"/>
  <c r="BL1225" i="3"/>
  <c r="V1209" i="3"/>
  <c r="AC1209" i="3"/>
  <c r="P1209" i="3"/>
  <c r="BJ1298" i="3"/>
  <c r="BL1278" i="3"/>
  <c r="AJ1148" i="3"/>
  <c r="BL1148" i="3" s="1"/>
  <c r="AA1190" i="3"/>
  <c r="AQ1190" i="3"/>
  <c r="BG1190" i="3"/>
  <c r="Q1191" i="3"/>
  <c r="BN1191" i="3" s="1"/>
  <c r="AW1191" i="3"/>
  <c r="Y1191" i="3"/>
  <c r="BE1191" i="3"/>
  <c r="BL1191" i="3" s="1"/>
  <c r="AG1191" i="3"/>
  <c r="AO1191" i="3"/>
  <c r="S1157" i="3"/>
  <c r="AY1180" i="3"/>
  <c r="X1180" i="3"/>
  <c r="AC1180" i="3"/>
  <c r="AS1180" i="3"/>
  <c r="BL1180" i="3" s="1"/>
  <c r="U1190" i="3"/>
  <c r="AK1192" i="3"/>
  <c r="Y1200" i="3"/>
  <c r="AO1200" i="3"/>
  <c r="BE1200" i="3"/>
  <c r="M1200" i="3"/>
  <c r="AC1200" i="3"/>
  <c r="AS1200" i="3"/>
  <c r="BI1200" i="3"/>
  <c r="Q1200" i="3"/>
  <c r="AG1200" i="3"/>
  <c r="AW1200" i="3"/>
  <c r="U1200" i="3"/>
  <c r="AK1200" i="3"/>
  <c r="BA1200" i="3"/>
  <c r="Q1202" i="3"/>
  <c r="U1212" i="3"/>
  <c r="BA1212" i="3"/>
  <c r="BJ1212" i="3" s="1"/>
  <c r="BG1183" i="3"/>
  <c r="BL1183" i="3" s="1"/>
  <c r="AA1203" i="3"/>
  <c r="AM1203" i="3"/>
  <c r="O1135" i="3"/>
  <c r="BN1135" i="3" s="1"/>
  <c r="AA1135" i="3"/>
  <c r="W1201" i="3"/>
  <c r="BH1166" i="3"/>
  <c r="AL1166" i="3"/>
  <c r="AW1166" i="3"/>
  <c r="L1021" i="3"/>
  <c r="L1019" i="3"/>
  <c r="K1019" i="3"/>
  <c r="L1014" i="3"/>
  <c r="K1014" i="3"/>
  <c r="BL1137" i="3"/>
  <c r="AL1155" i="3"/>
  <c r="BM1156" i="3"/>
  <c r="BH1155" i="3"/>
  <c r="AN1155" i="3"/>
  <c r="P1155" i="3"/>
  <c r="AQ1155" i="3"/>
  <c r="W1155" i="3"/>
  <c r="BA1199" i="3"/>
  <c r="AJ1199" i="3"/>
  <c r="AU1197" i="3"/>
  <c r="BI1197" i="3"/>
  <c r="AJ1197" i="3"/>
  <c r="AT1207" i="3"/>
  <c r="AI1207" i="3"/>
  <c r="AO1207" i="3"/>
  <c r="BH1207" i="3"/>
  <c r="AB1207" i="3"/>
  <c r="AU1211" i="3"/>
  <c r="AD1211" i="3"/>
  <c r="S1211" i="3"/>
  <c r="AG1211" i="3"/>
  <c r="AZ1211" i="3"/>
  <c r="T1211" i="3"/>
  <c r="BL1217" i="3"/>
  <c r="N1205" i="3"/>
  <c r="AQ1209" i="3"/>
  <c r="M1209" i="3"/>
  <c r="BL1287" i="3"/>
  <c r="BM1287" i="3"/>
  <c r="BJ1291" i="3"/>
  <c r="BJ1267" i="3"/>
  <c r="BM1297" i="3"/>
  <c r="Y1159" i="3"/>
  <c r="U1159" i="3"/>
  <c r="BA1159" i="3"/>
  <c r="AC1159" i="3"/>
  <c r="BI1159" i="3"/>
  <c r="AK1159" i="3"/>
  <c r="M1159" i="3"/>
  <c r="AS1159" i="3"/>
  <c r="AE1144" i="3"/>
  <c r="AJ1144" i="3"/>
  <c r="AZ1144" i="3"/>
  <c r="O1144" i="3"/>
  <c r="BN1144" i="3" s="1"/>
  <c r="BF1144" i="3"/>
  <c r="U1208" i="3"/>
  <c r="BA1208" i="3"/>
  <c r="AN1171" i="3"/>
  <c r="V1171" i="3"/>
  <c r="BB1171" i="3"/>
  <c r="X1171" i="3"/>
  <c r="BD1171" i="3"/>
  <c r="BL1171" i="3" s="1"/>
  <c r="AL1171" i="3"/>
  <c r="Y1184" i="3"/>
  <c r="AO1184" i="3"/>
  <c r="BE1184" i="3"/>
  <c r="M1184" i="3"/>
  <c r="AC1184" i="3"/>
  <c r="AS1184" i="3"/>
  <c r="BI1184" i="3"/>
  <c r="Q1184" i="3"/>
  <c r="AG1184" i="3"/>
  <c r="AW1184" i="3"/>
  <c r="U1184" i="3"/>
  <c r="AK1184" i="3"/>
  <c r="BA1184" i="3"/>
  <c r="BG1187" i="3"/>
  <c r="AK1190" i="3"/>
  <c r="U1206" i="3"/>
  <c r="AK1206" i="3"/>
  <c r="BA1206" i="3"/>
  <c r="BC1203" i="3"/>
  <c r="O1203" i="3"/>
  <c r="BN1203" i="3" s="1"/>
  <c r="AQ1135" i="3"/>
  <c r="AO1166" i="3"/>
  <c r="Q1166" i="3"/>
  <c r="BN1166" i="3" s="1"/>
  <c r="AA1166" i="3"/>
  <c r="K1075" i="3"/>
  <c r="L1071" i="3"/>
  <c r="K1071" i="3"/>
  <c r="L1068" i="3"/>
  <c r="L1064" i="3"/>
  <c r="M1064" i="3" s="1"/>
  <c r="L1060" i="3"/>
  <c r="L1058" i="3"/>
  <c r="L1057" i="3"/>
  <c r="K1057" i="3"/>
  <c r="L1056" i="3"/>
  <c r="L1054" i="3"/>
  <c r="L1050" i="3"/>
  <c r="L1048" i="3"/>
  <c r="L1045" i="3"/>
  <c r="K1045" i="3"/>
  <c r="L1042" i="3"/>
  <c r="L1041" i="3"/>
  <c r="K1041" i="3"/>
  <c r="L1026" i="3"/>
  <c r="R1026" i="3" s="1"/>
  <c r="BN1152" i="3"/>
  <c r="BD1155" i="3"/>
  <c r="AF1155" i="3"/>
  <c r="BG1155" i="3"/>
  <c r="AM1155" i="3"/>
  <c r="O1155" i="3"/>
  <c r="BL1155" i="3" s="1"/>
  <c r="BK1152" i="3"/>
  <c r="BN1188" i="3"/>
  <c r="BB1199" i="3"/>
  <c r="AK1199" i="3"/>
  <c r="R1199" i="3"/>
  <c r="Z1197" i="3"/>
  <c r="AM1197" i="3"/>
  <c r="T1197" i="3"/>
  <c r="AU1207" i="3"/>
  <c r="AD1207" i="3"/>
  <c r="S1207" i="3"/>
  <c r="BM1207" i="3" s="1"/>
  <c r="AG1207" i="3"/>
  <c r="AZ1207" i="3"/>
  <c r="T1207" i="3"/>
  <c r="BF1209" i="3"/>
  <c r="AE1211" i="3"/>
  <c r="N1211" i="3"/>
  <c r="BE1211" i="3"/>
  <c r="Y1211" i="3"/>
  <c r="AR1211" i="3"/>
  <c r="BJ1225" i="3"/>
  <c r="AM1209" i="3"/>
  <c r="BI1209" i="3"/>
  <c r="AV1209" i="3"/>
  <c r="BM1298" i="3"/>
  <c r="BJ1287" i="3"/>
  <c r="BL1298" i="3"/>
  <c r="AM1142" i="3"/>
  <c r="O1142" i="3"/>
  <c r="AU1142" i="3"/>
  <c r="W1142" i="3"/>
  <c r="BC1142" i="3"/>
  <c r="AE1142" i="3"/>
  <c r="AZ1148" i="3"/>
  <c r="AC1158" i="3"/>
  <c r="M1158" i="3"/>
  <c r="BD1158" i="3"/>
  <c r="X1158" i="3"/>
  <c r="AI1158" i="3"/>
  <c r="AS1158" i="3"/>
  <c r="AC1163" i="3"/>
  <c r="BI1163" i="3"/>
  <c r="AK1163" i="3"/>
  <c r="AQ1187" i="3"/>
  <c r="BJ1187" i="3" s="1"/>
  <c r="AI1190" i="3"/>
  <c r="AA1192" i="3"/>
  <c r="AQ1192" i="3"/>
  <c r="BG1192" i="3"/>
  <c r="AA1193" i="3"/>
  <c r="AW1193" i="3"/>
  <c r="AY1178" i="3"/>
  <c r="X1178" i="3"/>
  <c r="AC1178" i="3"/>
  <c r="AS1178" i="3"/>
  <c r="AS1182" i="3"/>
  <c r="X1182" i="3"/>
  <c r="BE1182" i="3"/>
  <c r="AC1182" i="3"/>
  <c r="BI1182" i="3"/>
  <c r="AO1182" i="3"/>
  <c r="AO1189" i="3"/>
  <c r="AW1189" i="3"/>
  <c r="Q1189" i="3"/>
  <c r="BN1189" i="3" s="1"/>
  <c r="BE1189" i="3"/>
  <c r="Y1189" i="3"/>
  <c r="AG1189" i="3"/>
  <c r="BA1190" i="3"/>
  <c r="AM1201" i="3"/>
  <c r="W1203" i="3"/>
  <c r="AE1135" i="3"/>
  <c r="M1190" i="3"/>
  <c r="BN1190" i="3" s="1"/>
  <c r="S1166" i="3"/>
  <c r="AY1166" i="3"/>
  <c r="K1098" i="3"/>
  <c r="K1096" i="3"/>
  <c r="K1076" i="3"/>
  <c r="K1073" i="3"/>
  <c r="R1073" i="3" s="1"/>
  <c r="L1062" i="3"/>
  <c r="L1059" i="3"/>
  <c r="K1059" i="3"/>
  <c r="L1052" i="3"/>
  <c r="Z1052" i="3" s="1"/>
  <c r="K1052" i="3"/>
  <c r="L1049" i="3"/>
  <c r="K1049" i="3"/>
  <c r="L1046" i="3"/>
  <c r="AZ1046" i="3" s="1"/>
  <c r="L1044" i="3"/>
  <c r="L1036" i="3"/>
  <c r="L1028" i="3"/>
  <c r="K1028" i="3"/>
  <c r="BM1164" i="3"/>
  <c r="BL1160" i="3"/>
  <c r="BJ1172" i="3"/>
  <c r="BM1183" i="3"/>
  <c r="AL1199" i="3"/>
  <c r="S1199" i="3"/>
  <c r="P1199" i="3"/>
  <c r="AY1197" i="3"/>
  <c r="BN1204" i="3"/>
  <c r="AE1207" i="3"/>
  <c r="N1207" i="3"/>
  <c r="BJ1207" i="3" s="1"/>
  <c r="BE1207" i="3"/>
  <c r="Y1207" i="3"/>
  <c r="AR1207" i="3"/>
  <c r="O1211" i="3"/>
  <c r="AY1211" i="3"/>
  <c r="AW1211" i="3"/>
  <c r="Q1211" i="3"/>
  <c r="BL1227" i="3"/>
  <c r="BM1227" i="3"/>
  <c r="BB1209" i="3"/>
  <c r="AS1209" i="3"/>
  <c r="AF1209" i="3"/>
  <c r="BJ1297" i="3"/>
  <c r="BM1291" i="3"/>
  <c r="BM1253" i="3"/>
  <c r="BL1297" i="3"/>
  <c r="BM1257" i="3"/>
  <c r="N1147" i="3"/>
  <c r="AH1147" i="3"/>
  <c r="BB1147" i="3"/>
  <c r="R1147" i="3"/>
  <c r="AL1147" i="3"/>
  <c r="BF1147" i="3"/>
  <c r="V1147" i="3"/>
  <c r="AP1147" i="3"/>
  <c r="Z1147" i="3"/>
  <c r="AX1147" i="3"/>
  <c r="BK1312" i="3"/>
  <c r="Y1161" i="3"/>
  <c r="U1161" i="3"/>
  <c r="BA1161" i="3"/>
  <c r="AC1161" i="3"/>
  <c r="BI1161" i="3"/>
  <c r="AK1161" i="3"/>
  <c r="M1161" i="3"/>
  <c r="BN1161" i="3" s="1"/>
  <c r="AS1161" i="3"/>
  <c r="AB1168" i="3"/>
  <c r="AR1168" i="3"/>
  <c r="AZ1168" i="3"/>
  <c r="T1168" i="3"/>
  <c r="BH1168" i="3"/>
  <c r="AY1190" i="3"/>
  <c r="S1192" i="3"/>
  <c r="BK1308" i="3"/>
  <c r="AD1157" i="3"/>
  <c r="AT1157" i="3"/>
  <c r="N1157" i="3"/>
  <c r="BE1157" i="3"/>
  <c r="Y1157" i="3"/>
  <c r="AI1157" i="3"/>
  <c r="Y1186" i="3"/>
  <c r="AO1186" i="3"/>
  <c r="BE1186" i="3"/>
  <c r="M1186" i="3"/>
  <c r="AC1186" i="3"/>
  <c r="AS1186" i="3"/>
  <c r="BI1186" i="3"/>
  <c r="Q1186" i="3"/>
  <c r="AG1186" i="3"/>
  <c r="AW1186" i="3"/>
  <c r="U1186" i="3"/>
  <c r="AK1186" i="3"/>
  <c r="BA1186" i="3"/>
  <c r="U1192" i="3"/>
  <c r="AC1202" i="3"/>
  <c r="BA1202" i="3"/>
  <c r="M1202" i="3"/>
  <c r="AK1202" i="3"/>
  <c r="BE1202" i="3"/>
  <c r="U1202" i="3"/>
  <c r="AO1202" i="3"/>
  <c r="BI1202" i="3"/>
  <c r="Y1202" i="3"/>
  <c r="AS1202" i="3"/>
  <c r="BG1203" i="3"/>
  <c r="AU1135" i="3"/>
  <c r="BF1166" i="3"/>
  <c r="AD1166" i="3"/>
  <c r="M1192" i="3"/>
  <c r="BL1322" i="3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J1165" i="3"/>
  <c r="BK1135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AD1153" i="3"/>
  <c r="AT1153" i="3"/>
  <c r="R1153" i="3"/>
  <c r="AH1153" i="3"/>
  <c r="AX1153" i="3"/>
  <c r="BN1154" i="3"/>
  <c r="BK1154" i="3"/>
  <c r="BM1154" i="3"/>
  <c r="BM1169" i="3"/>
  <c r="BJ1160" i="3"/>
  <c r="BN1185" i="3"/>
  <c r="BK1185" i="3"/>
  <c r="Q1195" i="3"/>
  <c r="AT1195" i="3"/>
  <c r="M1195" i="3"/>
  <c r="BJ1217" i="3"/>
  <c r="BE1213" i="3"/>
  <c r="BM1224" i="3"/>
  <c r="BM1238" i="3"/>
  <c r="BK1247" i="3"/>
  <c r="BN1247" i="3"/>
  <c r="BN1148" i="3"/>
  <c r="BK1148" i="3"/>
  <c r="BK1144" i="3"/>
  <c r="AZ1155" i="3"/>
  <c r="AJ1155" i="3"/>
  <c r="T1155" i="3"/>
  <c r="AY1155" i="3"/>
  <c r="AI1155" i="3"/>
  <c r="BL1154" i="3"/>
  <c r="BM1170" i="3"/>
  <c r="BJ1169" i="3"/>
  <c r="BL1169" i="3"/>
  <c r="BM1160" i="3"/>
  <c r="BN1160" i="3"/>
  <c r="BK1160" i="3"/>
  <c r="BN1171" i="3"/>
  <c r="BM1174" i="3"/>
  <c r="BN1180" i="3"/>
  <c r="BM1177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N1196" i="3"/>
  <c r="BK1196" i="3"/>
  <c r="BN1201" i="3"/>
  <c r="BK1201" i="3"/>
  <c r="BJ1214" i="3"/>
  <c r="BK1189" i="3"/>
  <c r="BJ1194" i="3"/>
  <c r="AX1199" i="3"/>
  <c r="AH1199" i="3"/>
  <c r="O1199" i="3"/>
  <c r="AW1199" i="3"/>
  <c r="AG1199" i="3"/>
  <c r="N1199" i="3"/>
  <c r="AV1199" i="3"/>
  <c r="AF1199" i="3"/>
  <c r="BK1191" i="3"/>
  <c r="AP1197" i="3"/>
  <c r="U1197" i="3"/>
  <c r="AT1197" i="3"/>
  <c r="Y1197" i="3"/>
  <c r="BC1197" i="3"/>
  <c r="AH1197" i="3"/>
  <c r="M1197" i="3"/>
  <c r="AV1197" i="3"/>
  <c r="AF1197" i="3"/>
  <c r="P1197" i="3"/>
  <c r="AP1211" i="3"/>
  <c r="R1211" i="3"/>
  <c r="AX1211" i="3"/>
  <c r="Z1211" i="3"/>
  <c r="BF1211" i="3"/>
  <c r="AH1211" i="3"/>
  <c r="BL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L1219" i="3"/>
  <c r="AV1226" i="3"/>
  <c r="AF1226" i="3"/>
  <c r="P1226" i="3"/>
  <c r="AU1226" i="3"/>
  <c r="AE1226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L1224" i="3"/>
  <c r="BJ1224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8" i="3"/>
  <c r="BK1248" i="3"/>
  <c r="BM1248" i="3"/>
  <c r="BM1251" i="3"/>
  <c r="BJ1251" i="3"/>
  <c r="BM1233" i="3"/>
  <c r="BJ1154" i="3"/>
  <c r="BN1164" i="3"/>
  <c r="BK1164" i="3"/>
  <c r="AG1195" i="3"/>
  <c r="BB1195" i="3"/>
  <c r="BN1183" i="3"/>
  <c r="BK1183" i="3"/>
  <c r="BM1196" i="3"/>
  <c r="BK1203" i="3"/>
  <c r="BN1194" i="3"/>
  <c r="BK1194" i="3"/>
  <c r="AP1213" i="3"/>
  <c r="R1213" i="3"/>
  <c r="AX1213" i="3"/>
  <c r="BM1232" i="3"/>
  <c r="AP1195" i="3"/>
  <c r="Y1195" i="3"/>
  <c r="AT1213" i="3"/>
  <c r="AI1213" i="3"/>
  <c r="Y1213" i="3"/>
  <c r="BK1235" i="3"/>
  <c r="BN1235" i="3"/>
  <c r="BJ1244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52" i="3"/>
  <c r="BJ1149" i="3"/>
  <c r="BM1149" i="3"/>
  <c r="BK1170" i="3"/>
  <c r="BN1170" i="3"/>
  <c r="BL1170" i="3"/>
  <c r="BK1169" i="3"/>
  <c r="BN1169" i="3"/>
  <c r="BJ1174" i="3"/>
  <c r="AA1199" i="3"/>
  <c r="AQ1199" i="3"/>
  <c r="BG1199" i="3"/>
  <c r="AE1199" i="3"/>
  <c r="AU1199" i="3"/>
  <c r="V1199" i="3"/>
  <c r="AM1199" i="3"/>
  <c r="BC1199" i="3"/>
  <c r="BM1172" i="3"/>
  <c r="BJ1196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S1205" i="3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AH1209" i="3"/>
  <c r="AP1209" i="3"/>
  <c r="R1209" i="3"/>
  <c r="AX1209" i="3"/>
  <c r="BN1193" i="3"/>
  <c r="BK1193" i="3"/>
  <c r="BF1213" i="3"/>
  <c r="BM1217" i="3"/>
  <c r="Q1226" i="3"/>
  <c r="Y1226" i="3"/>
  <c r="AG1226" i="3"/>
  <c r="AO1226" i="3"/>
  <c r="AW1226" i="3"/>
  <c r="BE1226" i="3"/>
  <c r="AL1226" i="3"/>
  <c r="R1226" i="3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K1232" i="3"/>
  <c r="BN1232" i="3"/>
  <c r="BN1240" i="3"/>
  <c r="BK1240" i="3"/>
  <c r="BL1240" i="3"/>
  <c r="BJ1240" i="3"/>
  <c r="BL1247" i="3"/>
  <c r="BJ1247" i="3"/>
  <c r="BM1250" i="3"/>
  <c r="BK1237" i="3"/>
  <c r="BN1237" i="3"/>
  <c r="BK1239" i="3"/>
  <c r="BN1239" i="3"/>
  <c r="BL1239" i="3"/>
  <c r="BM1244" i="3"/>
  <c r="BL1248" i="3"/>
  <c r="BJ1248" i="3"/>
  <c r="BJ1233" i="3"/>
  <c r="BN1142" i="3"/>
  <c r="BK1142" i="3"/>
  <c r="BJ1152" i="3"/>
  <c r="BK1151" i="3"/>
  <c r="BN1151" i="3"/>
  <c r="BL1151" i="3"/>
  <c r="BN1162" i="3"/>
  <c r="BK1162" i="3"/>
  <c r="BN1165" i="3"/>
  <c r="BN1176" i="3"/>
  <c r="BJ1193" i="3"/>
  <c r="AQ1195" i="3"/>
  <c r="U1195" i="3"/>
  <c r="BC1195" i="3"/>
  <c r="AH1195" i="3"/>
  <c r="AV1195" i="3"/>
  <c r="AF1195" i="3"/>
  <c r="P1195" i="3"/>
  <c r="AE1213" i="3"/>
  <c r="N1213" i="3"/>
  <c r="AO1213" i="3"/>
  <c r="BH1213" i="3"/>
  <c r="AR1213" i="3"/>
  <c r="AB1213" i="3"/>
  <c r="BN1219" i="3"/>
  <c r="BK1219" i="3"/>
  <c r="BJ1216" i="3"/>
  <c r="BM1246" i="3"/>
  <c r="BN1250" i="3"/>
  <c r="BK1250" i="3"/>
  <c r="BL1235" i="3"/>
  <c r="BM1237" i="3"/>
  <c r="BL1251" i="3"/>
  <c r="BK1251" i="3"/>
  <c r="BN1251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M1139" i="3"/>
  <c r="BN1137" i="3"/>
  <c r="BK1137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1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N1174" i="3"/>
  <c r="BK1174" i="3"/>
  <c r="BJ1188" i="3"/>
  <c r="BK1172" i="3"/>
  <c r="BN1172" i="3"/>
  <c r="BL1172" i="3"/>
  <c r="BL1177" i="3"/>
  <c r="BN1181" i="3"/>
  <c r="BJ1183" i="3"/>
  <c r="BL1196" i="3"/>
  <c r="BL1212" i="3"/>
  <c r="BJ1185" i="3"/>
  <c r="BM1194" i="3"/>
  <c r="BF1199" i="3"/>
  <c r="AP1199" i="3"/>
  <c r="Z1199" i="3"/>
  <c r="BE1199" i="3"/>
  <c r="AO1199" i="3"/>
  <c r="Y1199" i="3"/>
  <c r="BD1199" i="3"/>
  <c r="AN1199" i="3"/>
  <c r="W1199" i="3"/>
  <c r="T1199" i="3"/>
  <c r="BN1187" i="3"/>
  <c r="BK1187" i="3"/>
  <c r="BA1197" i="3"/>
  <c r="AE1197" i="3"/>
  <c r="BE1197" i="3"/>
  <c r="AI1197" i="3"/>
  <c r="N1197" i="3"/>
  <c r="AS1197" i="3"/>
  <c r="W1197" i="3"/>
  <c r="BD1197" i="3"/>
  <c r="AN1197" i="3"/>
  <c r="X1197" i="3"/>
  <c r="AY1199" i="3"/>
  <c r="O1205" i="3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AL1211" i="3"/>
  <c r="BG1211" i="3"/>
  <c r="AA1211" i="3"/>
  <c r="BA1211" i="3"/>
  <c r="AK1211" i="3"/>
  <c r="U1211" i="3"/>
  <c r="BD1211" i="3"/>
  <c r="AN1211" i="3"/>
  <c r="X1211" i="3"/>
  <c r="BN1214" i="3"/>
  <c r="BK1214" i="3"/>
  <c r="BM1225" i="3"/>
  <c r="BD1226" i="3"/>
  <c r="AN1226" i="3"/>
  <c r="X1226" i="3"/>
  <c r="BC1226" i="3"/>
  <c r="AM1226" i="3"/>
  <c r="W1226" i="3"/>
  <c r="BN1227" i="3"/>
  <c r="BK1227" i="3"/>
  <c r="BN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AH1213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N1234" i="3"/>
  <c r="BK1234" i="3"/>
  <c r="BN1246" i="3"/>
  <c r="BK1246" i="3"/>
  <c r="BL1250" i="3"/>
  <c r="BJ1250" i="3"/>
  <c r="BJ1235" i="3"/>
  <c r="BM1235" i="3"/>
  <c r="BN1244" i="3"/>
  <c r="BK1244" i="3"/>
  <c r="BL1244" i="3"/>
  <c r="U1130" i="3"/>
  <c r="P1114" i="3"/>
  <c r="AF1114" i="3"/>
  <c r="AV1114" i="3"/>
  <c r="M1114" i="3"/>
  <c r="AC1114" i="3"/>
  <c r="AS1114" i="3"/>
  <c r="BI1114" i="3"/>
  <c r="X1106" i="3"/>
  <c r="AN1106" i="3"/>
  <c r="BD1106" i="3"/>
  <c r="Y1106" i="3"/>
  <c r="AO1106" i="3"/>
  <c r="BE1106" i="3"/>
  <c r="U1106" i="3"/>
  <c r="AK1106" i="3"/>
  <c r="BA1106" i="3"/>
  <c r="T1106" i="3"/>
  <c r="AJ1106" i="3"/>
  <c r="AZ1106" i="3"/>
  <c r="P1128" i="3"/>
  <c r="X1128" i="3"/>
  <c r="AN1128" i="3"/>
  <c r="AV1128" i="3"/>
  <c r="BD1128" i="3"/>
  <c r="U1128" i="3"/>
  <c r="AC1128" i="3"/>
  <c r="AK1128" i="3"/>
  <c r="BA1128" i="3"/>
  <c r="BI1128" i="3"/>
  <c r="X1122" i="3"/>
  <c r="BH1128" i="3"/>
  <c r="AR1128" i="3"/>
  <c r="AB1128" i="3"/>
  <c r="L1125" i="3"/>
  <c r="L1121" i="3"/>
  <c r="L1119" i="3"/>
  <c r="L1117" i="3"/>
  <c r="L1115" i="3"/>
  <c r="BH1114" i="3"/>
  <c r="AR1114" i="3"/>
  <c r="AJ1114" i="3"/>
  <c r="AB1114" i="3"/>
  <c r="L1113" i="3"/>
  <c r="L1111" i="3"/>
  <c r="L1109" i="3"/>
  <c r="AB1109" i="3" s="1"/>
  <c r="L1107" i="3"/>
  <c r="L1105" i="3"/>
  <c r="AB1105" i="3" s="1"/>
  <c r="AA1102" i="3"/>
  <c r="AB1051" i="3"/>
  <c r="AR1051" i="3"/>
  <c r="AZ1051" i="3"/>
  <c r="Z1051" i="3"/>
  <c r="AU1051" i="3"/>
  <c r="BA1051" i="3"/>
  <c r="AL1051" i="3"/>
  <c r="BG1051" i="3"/>
  <c r="M1051" i="3"/>
  <c r="AM1051" i="3"/>
  <c r="BI1051" i="3"/>
  <c r="AY1051" i="3"/>
  <c r="AO1051" i="3"/>
  <c r="AN1101" i="3"/>
  <c r="AZ1134" i="3"/>
  <c r="L1133" i="3"/>
  <c r="L1131" i="3"/>
  <c r="L1129" i="3"/>
  <c r="AZ1128" i="3"/>
  <c r="L1127" i="3"/>
  <c r="L1123" i="3"/>
  <c r="BE1128" i="3"/>
  <c r="AW1128" i="3"/>
  <c r="AO1128" i="3"/>
  <c r="Y1128" i="3"/>
  <c r="AO1126" i="3"/>
  <c r="AW1114" i="3"/>
  <c r="AO1114" i="3"/>
  <c r="AG1114" i="3"/>
  <c r="P1103" i="3"/>
  <c r="AR1103" i="3"/>
  <c r="AS1103" i="3"/>
  <c r="AI1102" i="3"/>
  <c r="AJ1099" i="3"/>
  <c r="AE1099" i="3"/>
  <c r="AQ1099" i="3"/>
  <c r="AM1093" i="3"/>
  <c r="AX1134" i="3"/>
  <c r="AQ1132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AP1126" i="3"/>
  <c r="AP1124" i="3"/>
  <c r="Z1122" i="3"/>
  <c r="AQ1122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V1110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AQ1103" i="3"/>
  <c r="N1099" i="3"/>
  <c r="T1074" i="3"/>
  <c r="AB1062" i="3"/>
  <c r="AF1062" i="3"/>
  <c r="AR1062" i="3"/>
  <c r="BH1062" i="3"/>
  <c r="N1062" i="3"/>
  <c r="Z1062" i="3"/>
  <c r="AP1062" i="3"/>
  <c r="AT1062" i="3"/>
  <c r="BF1062" i="3"/>
  <c r="AK1062" i="3"/>
  <c r="AS1062" i="3"/>
  <c r="O1062" i="3"/>
  <c r="AU1062" i="3"/>
  <c r="BC1062" i="3"/>
  <c r="AG1062" i="3"/>
  <c r="AA1062" i="3"/>
  <c r="BG1062" i="3"/>
  <c r="AY1062" i="3"/>
  <c r="BB1092" i="3"/>
  <c r="AL1090" i="3"/>
  <c r="W1090" i="3"/>
  <c r="BC1090" i="3"/>
  <c r="AR1089" i="3"/>
  <c r="BE1089" i="3"/>
  <c r="N1088" i="3"/>
  <c r="L1086" i="3"/>
  <c r="L1084" i="3"/>
  <c r="L1082" i="3"/>
  <c r="L1080" i="3"/>
  <c r="L1078" i="3"/>
  <c r="T1076" i="3"/>
  <c r="AB1076" i="3"/>
  <c r="AJ1076" i="3"/>
  <c r="AR1076" i="3"/>
  <c r="AZ1076" i="3"/>
  <c r="BH1076" i="3"/>
  <c r="V1076" i="3"/>
  <c r="AD1076" i="3"/>
  <c r="AL1076" i="3"/>
  <c r="AT1076" i="3"/>
  <c r="BB1076" i="3"/>
  <c r="AM1075" i="3"/>
  <c r="X1075" i="3"/>
  <c r="BD1075" i="3"/>
  <c r="AK1075" i="3"/>
  <c r="AP1075" i="3"/>
  <c r="X1072" i="3"/>
  <c r="AN1072" i="3"/>
  <c r="BD1072" i="3"/>
  <c r="AB1072" i="3"/>
  <c r="AR1072" i="3"/>
  <c r="BH1072" i="3"/>
  <c r="AA1056" i="3"/>
  <c r="BA1094" i="3"/>
  <c r="U1092" i="3"/>
  <c r="BA1090" i="3"/>
  <c r="AV1076" i="3"/>
  <c r="AF1076" i="3"/>
  <c r="P1076" i="3"/>
  <c r="AV1072" i="3"/>
  <c r="P1072" i="3"/>
  <c r="P1071" i="3"/>
  <c r="U1067" i="3"/>
  <c r="V1057" i="3"/>
  <c r="AD1057" i="3"/>
  <c r="BB1057" i="3"/>
  <c r="O1057" i="3"/>
  <c r="AM1057" i="3"/>
  <c r="AU1057" i="3"/>
  <c r="X1057" i="3"/>
  <c r="AF1057" i="3"/>
  <c r="BD1057" i="3"/>
  <c r="Y1057" i="3"/>
  <c r="BI1057" i="3"/>
  <c r="AG1057" i="3"/>
  <c r="O1056" i="3"/>
  <c r="BE1045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AK1074" i="3"/>
  <c r="R1074" i="3"/>
  <c r="AX1074" i="3"/>
  <c r="AI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O1068" i="3"/>
  <c r="S1060" i="3"/>
  <c r="N1059" i="3"/>
  <c r="R1059" i="3"/>
  <c r="AD1059" i="3"/>
  <c r="AH1059" i="3"/>
  <c r="AT1059" i="3"/>
  <c r="AX1059" i="3"/>
  <c r="O1059" i="3"/>
  <c r="S1059" i="3"/>
  <c r="AE1059" i="3"/>
  <c r="AI1059" i="3"/>
  <c r="AU1059" i="3"/>
  <c r="AY1059" i="3"/>
  <c r="P1059" i="3"/>
  <c r="T1059" i="3"/>
  <c r="AF1059" i="3"/>
  <c r="AJ1059" i="3"/>
  <c r="AV1059" i="3"/>
  <c r="AZ1059" i="3"/>
  <c r="Y1059" i="3"/>
  <c r="AO1059" i="3"/>
  <c r="AC1059" i="3"/>
  <c r="AS1059" i="3"/>
  <c r="AG1059" i="3"/>
  <c r="AW1059" i="3"/>
  <c r="AA1042" i="3"/>
  <c r="BG1042" i="3"/>
  <c r="AR1060" i="3"/>
  <c r="Y1060" i="3"/>
  <c r="BE1060" i="3"/>
  <c r="AL1060" i="3"/>
  <c r="BH1056" i="3"/>
  <c r="V1056" i="3"/>
  <c r="N1049" i="3"/>
  <c r="R1049" i="3"/>
  <c r="AD1049" i="3"/>
  <c r="AH1049" i="3"/>
  <c r="AT1049" i="3"/>
  <c r="AX1049" i="3"/>
  <c r="P1049" i="3"/>
  <c r="T1049" i="3"/>
  <c r="AF1049" i="3"/>
  <c r="AJ1049" i="3"/>
  <c r="AV1049" i="3"/>
  <c r="AZ1049" i="3"/>
  <c r="Q1049" i="3"/>
  <c r="Y1049" i="3"/>
  <c r="AW1049" i="3"/>
  <c r="BE1049" i="3"/>
  <c r="AI1049" i="3"/>
  <c r="AQ1049" i="3"/>
  <c r="M1049" i="3"/>
  <c r="U1049" i="3"/>
  <c r="AS1049" i="3"/>
  <c r="BA1049" i="3"/>
  <c r="BG1044" i="3"/>
  <c r="N1041" i="3"/>
  <c r="Z1041" i="3"/>
  <c r="AD1041" i="3"/>
  <c r="AP1041" i="3"/>
  <c r="AT1041" i="3"/>
  <c r="BF1041" i="3"/>
  <c r="O1041" i="3"/>
  <c r="AA1041" i="3"/>
  <c r="AE1041" i="3"/>
  <c r="AQ1041" i="3"/>
  <c r="AU1041" i="3"/>
  <c r="BG1041" i="3"/>
  <c r="P1041" i="3"/>
  <c r="AB1041" i="3"/>
  <c r="AF1041" i="3"/>
  <c r="AR1041" i="3"/>
  <c r="AV1041" i="3"/>
  <c r="BH1041" i="3"/>
  <c r="Y1041" i="3"/>
  <c r="M1041" i="3"/>
  <c r="AC1041" i="3"/>
  <c r="Q1041" i="3"/>
  <c r="AG1041" i="3"/>
  <c r="W1060" i="3"/>
  <c r="T1050" i="3"/>
  <c r="AN1050" i="3"/>
  <c r="N1050" i="3"/>
  <c r="AH1050" i="3"/>
  <c r="BB1050" i="3"/>
  <c r="AS1050" i="3"/>
  <c r="AE1050" i="3"/>
  <c r="Y1050" i="3"/>
  <c r="BC1049" i="3"/>
  <c r="W1049" i="3"/>
  <c r="S1044" i="3"/>
  <c r="R1043" i="3"/>
  <c r="AP1043" i="3"/>
  <c r="O1043" i="3"/>
  <c r="AI1043" i="3"/>
  <c r="BG1043" i="3"/>
  <c r="AF1043" i="3"/>
  <c r="AZ1043" i="3"/>
  <c r="M1043" i="3"/>
  <c r="AG1043" i="3"/>
  <c r="AK1041" i="3"/>
  <c r="AU1044" i="3"/>
  <c r="AE1042" i="3"/>
  <c r="M1038" i="3"/>
  <c r="AA1038" i="3"/>
  <c r="V1038" i="3"/>
  <c r="AH1034" i="3"/>
  <c r="BA1029" i="3"/>
  <c r="S1021" i="3"/>
  <c r="AR1048" i="3"/>
  <c r="Y1048" i="3"/>
  <c r="BE1048" i="3"/>
  <c r="AL1048" i="3"/>
  <c r="AF1044" i="3"/>
  <c r="AZ1044" i="3"/>
  <c r="Y1044" i="3"/>
  <c r="AS1044" i="3"/>
  <c r="N1044" i="3"/>
  <c r="AL1044" i="3"/>
  <c r="BF1044" i="3"/>
  <c r="P1042" i="3"/>
  <c r="X1042" i="3"/>
  <c r="AB1042" i="3"/>
  <c r="AF1042" i="3"/>
  <c r="AN1042" i="3"/>
  <c r="AR1042" i="3"/>
  <c r="AV1042" i="3"/>
  <c r="BD1042" i="3"/>
  <c r="BH1042" i="3"/>
  <c r="M1042" i="3"/>
  <c r="U1042" i="3"/>
  <c r="Y1042" i="3"/>
  <c r="AC1042" i="3"/>
  <c r="AK1042" i="3"/>
  <c r="AO1042" i="3"/>
  <c r="AS1042" i="3"/>
  <c r="BA1042" i="3"/>
  <c r="BE1042" i="3"/>
  <c r="BI1042" i="3"/>
  <c r="R1042" i="3"/>
  <c r="V1042" i="3"/>
  <c r="Z1042" i="3"/>
  <c r="AH1042" i="3"/>
  <c r="AL1042" i="3"/>
  <c r="AP1042" i="3"/>
  <c r="AX1042" i="3"/>
  <c r="BB1042" i="3"/>
  <c r="BF1042" i="3"/>
  <c r="AM1044" i="3"/>
  <c r="BC1042" i="3"/>
  <c r="AM1042" i="3"/>
  <c r="W1042" i="3"/>
  <c r="AG1040" i="3"/>
  <c r="P1040" i="3"/>
  <c r="BG1040" i="3"/>
  <c r="BC1040" i="3"/>
  <c r="AT1040" i="3"/>
  <c r="AH1036" i="3"/>
  <c r="S1036" i="3"/>
  <c r="K1037" i="3"/>
  <c r="K1035" i="3"/>
  <c r="K1033" i="3"/>
  <c r="Z1022" i="3"/>
  <c r="AP1022" i="3"/>
  <c r="BF1022" i="3"/>
  <c r="AA1022" i="3"/>
  <c r="AQ1022" i="3"/>
  <c r="BG1022" i="3"/>
  <c r="AB1022" i="3"/>
  <c r="AR1022" i="3"/>
  <c r="BH1022" i="3"/>
  <c r="M1022" i="3"/>
  <c r="Q1022" i="3"/>
  <c r="K1039" i="3"/>
  <c r="AN1024" i="3"/>
  <c r="O1030" i="3"/>
  <c r="AF1027" i="3"/>
  <c r="M1027" i="3"/>
  <c r="AS1027" i="3"/>
  <c r="Z1027" i="3"/>
  <c r="BF1027" i="3"/>
  <c r="AA1019" i="3"/>
  <c r="AQ1019" i="3"/>
  <c r="BG1019" i="3"/>
  <c r="AB1019" i="3"/>
  <c r="AR1019" i="3"/>
  <c r="BH1019" i="3"/>
  <c r="AP1019" i="3"/>
  <c r="U1019" i="3"/>
  <c r="BA1019" i="3"/>
  <c r="AD1019" i="3"/>
  <c r="Z1028" i="3"/>
  <c r="BH1028" i="3"/>
  <c r="AJ1021" i="3"/>
  <c r="Q1021" i="3"/>
  <c r="AW1021" i="3"/>
  <c r="AD1021" i="3"/>
  <c r="AY1031" i="3"/>
  <c r="V1026" i="3"/>
  <c r="AM1026" i="3"/>
  <c r="BD1026" i="3"/>
  <c r="BC1021" i="3"/>
  <c r="AV1018" i="3"/>
  <c r="AF1018" i="3"/>
  <c r="L1017" i="3"/>
  <c r="M1015" i="3"/>
  <c r="W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BD1018" i="3"/>
  <c r="AN1018" i="3"/>
  <c r="X1018" i="3"/>
  <c r="M1018" i="3"/>
  <c r="BF1016" i="3"/>
  <c r="AO1014" i="3"/>
  <c r="W1012" i="3"/>
  <c r="AN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R1014" i="3"/>
  <c r="V1014" i="3"/>
  <c r="AH1014" i="3"/>
  <c r="AL1014" i="3"/>
  <c r="AX1014" i="3"/>
  <c r="BB1014" i="3"/>
  <c r="S1014" i="3"/>
  <c r="W1014" i="3"/>
  <c r="AI1014" i="3"/>
  <c r="AM1014" i="3"/>
  <c r="AY1014" i="3"/>
  <c r="BC1014" i="3"/>
  <c r="T1014" i="3"/>
  <c r="X1014" i="3"/>
  <c r="AB1014" i="3"/>
  <c r="AJ1014" i="3"/>
  <c r="AN1014" i="3"/>
  <c r="AR1014" i="3"/>
  <c r="AZ1014" i="3"/>
  <c r="BD1014" i="3"/>
  <c r="BH1014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G1014" i="3"/>
  <c r="Q1014" i="3"/>
  <c r="L1011" i="3"/>
  <c r="AP1011" i="3" s="1"/>
  <c r="BB1010" i="3"/>
  <c r="L1009" i="3"/>
  <c r="AF1010" i="3"/>
  <c r="L1007" i="3"/>
  <c r="Y1008" i="3"/>
  <c r="AO1008" i="3"/>
  <c r="BE1008" i="3"/>
  <c r="AL1008" i="3"/>
  <c r="BB1008" i="3"/>
  <c r="W1008" i="3"/>
  <c r="BC1008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AN1074" i="3" l="1"/>
  <c r="AI1063" i="3"/>
  <c r="Q1025" i="3"/>
  <c r="AP1028" i="3"/>
  <c r="AL1095" i="3"/>
  <c r="AQ1075" i="3"/>
  <c r="S1058" i="3"/>
  <c r="AE1088" i="3"/>
  <c r="BM1165" i="3"/>
  <c r="AF1126" i="3"/>
  <c r="AA1126" i="3"/>
  <c r="M1126" i="3"/>
  <c r="AR1126" i="3"/>
  <c r="Z1126" i="3"/>
  <c r="AQ1126" i="3"/>
  <c r="M1134" i="3"/>
  <c r="S1134" i="3"/>
  <c r="AS1134" i="3"/>
  <c r="AR1134" i="3"/>
  <c r="BE1134" i="3"/>
  <c r="R1134" i="3"/>
  <c r="AI1134" i="3"/>
  <c r="T1099" i="3"/>
  <c r="AN1099" i="3"/>
  <c r="BH1099" i="3"/>
  <c r="AP1099" i="3"/>
  <c r="V1099" i="3"/>
  <c r="AW1099" i="3"/>
  <c r="AI1099" i="3"/>
  <c r="X1099" i="3"/>
  <c r="AR1099" i="3"/>
  <c r="U1099" i="3"/>
  <c r="AU1099" i="3"/>
  <c r="AA1099" i="3"/>
  <c r="BB1099" i="3"/>
  <c r="Y1099" i="3"/>
  <c r="Y1010" i="3"/>
  <c r="AL1010" i="3"/>
  <c r="BC1010" i="3"/>
  <c r="AB1010" i="3"/>
  <c r="AN1029" i="3"/>
  <c r="V1029" i="3"/>
  <c r="BH1029" i="3"/>
  <c r="AP1029" i="3"/>
  <c r="BH1069" i="3"/>
  <c r="AK1069" i="3"/>
  <c r="W1024" i="3"/>
  <c r="BH1024" i="3"/>
  <c r="AQ1024" i="3"/>
  <c r="AC1024" i="3"/>
  <c r="BM1214" i="3"/>
  <c r="BL1214" i="3"/>
  <c r="W1016" i="3"/>
  <c r="V1016" i="3"/>
  <c r="AU1016" i="3"/>
  <c r="AJ1016" i="3"/>
  <c r="P1016" i="3"/>
  <c r="AP1016" i="3"/>
  <c r="AA1021" i="3"/>
  <c r="O1021" i="3"/>
  <c r="AU1021" i="3"/>
  <c r="X1021" i="3"/>
  <c r="AN1021" i="3"/>
  <c r="BD1021" i="3"/>
  <c r="U1021" i="3"/>
  <c r="AK1021" i="3"/>
  <c r="BA1021" i="3"/>
  <c r="R1021" i="3"/>
  <c r="AH1021" i="3"/>
  <c r="AX1021" i="3"/>
  <c r="AM1021" i="3"/>
  <c r="BG1021" i="3"/>
  <c r="AE1021" i="3"/>
  <c r="AB1021" i="3"/>
  <c r="AR1021" i="3"/>
  <c r="BH1021" i="3"/>
  <c r="Y1021" i="3"/>
  <c r="AO1021" i="3"/>
  <c r="BE1021" i="3"/>
  <c r="V1021" i="3"/>
  <c r="AL1021" i="3"/>
  <c r="BB1021" i="3"/>
  <c r="W1021" i="3"/>
  <c r="T1027" i="3"/>
  <c r="AJ1027" i="3"/>
  <c r="AZ1027" i="3"/>
  <c r="Q1027" i="3"/>
  <c r="AG1027" i="3"/>
  <c r="AW1027" i="3"/>
  <c r="N1027" i="3"/>
  <c r="AD1027" i="3"/>
  <c r="AT1027" i="3"/>
  <c r="X1027" i="3"/>
  <c r="AN1027" i="3"/>
  <c r="BD1027" i="3"/>
  <c r="U1027" i="3"/>
  <c r="AK1027" i="3"/>
  <c r="BA1027" i="3"/>
  <c r="R1027" i="3"/>
  <c r="AH1027" i="3"/>
  <c r="AX1027" i="3"/>
  <c r="AY1048" i="3"/>
  <c r="AE1048" i="3"/>
  <c r="P1048" i="3"/>
  <c r="AF1048" i="3"/>
  <c r="AV1048" i="3"/>
  <c r="M1048" i="3"/>
  <c r="AC1048" i="3"/>
  <c r="AS1048" i="3"/>
  <c r="BI1048" i="3"/>
  <c r="Z1048" i="3"/>
  <c r="AP1048" i="3"/>
  <c r="BF1048" i="3"/>
  <c r="BC1048" i="3"/>
  <c r="AA1048" i="3"/>
  <c r="S1048" i="3"/>
  <c r="AI1048" i="3"/>
  <c r="O1048" i="3"/>
  <c r="T1048" i="3"/>
  <c r="AJ1048" i="3"/>
  <c r="AZ1048" i="3"/>
  <c r="Q1048" i="3"/>
  <c r="AG1048" i="3"/>
  <c r="AW1048" i="3"/>
  <c r="N1048" i="3"/>
  <c r="AD1048" i="3"/>
  <c r="AT1048" i="3"/>
  <c r="AM1048" i="3"/>
  <c r="Y1090" i="3"/>
  <c r="AJ1090" i="3"/>
  <c r="P1090" i="3"/>
  <c r="AV1090" i="3"/>
  <c r="N1090" i="3"/>
  <c r="AD1090" i="3"/>
  <c r="AT1090" i="3"/>
  <c r="O1090" i="3"/>
  <c r="AE1090" i="3"/>
  <c r="AU1090" i="3"/>
  <c r="AK1090" i="3"/>
  <c r="X1090" i="3"/>
  <c r="BD1090" i="3"/>
  <c r="R1090" i="3"/>
  <c r="AH1090" i="3"/>
  <c r="AX1090" i="3"/>
  <c r="S1090" i="3"/>
  <c r="AI1090" i="3"/>
  <c r="AY1090" i="3"/>
  <c r="BI1090" i="3"/>
  <c r="AC1090" i="3"/>
  <c r="R1103" i="3"/>
  <c r="X1103" i="3"/>
  <c r="Z1103" i="3"/>
  <c r="AV1103" i="3"/>
  <c r="AA1103" i="3"/>
  <c r="AW1103" i="3"/>
  <c r="BG1103" i="3"/>
  <c r="Y1103" i="3"/>
  <c r="AB1103" i="3"/>
  <c r="AE1103" i="3"/>
  <c r="BD1103" i="3"/>
  <c r="AG1103" i="3"/>
  <c r="BA1103" i="3"/>
  <c r="AY1103" i="3"/>
  <c r="N1103" i="3"/>
  <c r="AS1015" i="3"/>
  <c r="AA1015" i="3"/>
  <c r="BI1015" i="3"/>
  <c r="AV1015" i="3"/>
  <c r="BM1185" i="3"/>
  <c r="BL1185" i="3"/>
  <c r="BN1208" i="3"/>
  <c r="BK1208" i="3"/>
  <c r="AJ1051" i="3"/>
  <c r="BD1051" i="3"/>
  <c r="AE1051" i="3"/>
  <c r="Q1051" i="3"/>
  <c r="AQ1051" i="3"/>
  <c r="R1051" i="3"/>
  <c r="AX1051" i="3"/>
  <c r="N1051" i="3"/>
  <c r="Y1051" i="3"/>
  <c r="T1051" i="3"/>
  <c r="AN1051" i="3"/>
  <c r="BH1051" i="3"/>
  <c r="AP1051" i="3"/>
  <c r="V1051" i="3"/>
  <c r="AW1051" i="3"/>
  <c r="AC1051" i="3"/>
  <c r="BC1051" i="3"/>
  <c r="AI1051" i="3"/>
  <c r="T1062" i="3"/>
  <c r="AJ1062" i="3"/>
  <c r="AZ1062" i="3"/>
  <c r="R1062" i="3"/>
  <c r="AH1062" i="3"/>
  <c r="AX1062" i="3"/>
  <c r="U1062" i="3"/>
  <c r="BA1062" i="3"/>
  <c r="AE1062" i="3"/>
  <c r="Q1062" i="3"/>
  <c r="AW1062" i="3"/>
  <c r="AI1062" i="3"/>
  <c r="X1062" i="3"/>
  <c r="AN1062" i="3"/>
  <c r="BD1062" i="3"/>
  <c r="V1062" i="3"/>
  <c r="AL1062" i="3"/>
  <c r="BB1062" i="3"/>
  <c r="AC1062" i="3"/>
  <c r="BI1062" i="3"/>
  <c r="AM1062" i="3"/>
  <c r="Y1062" i="3"/>
  <c r="BE1062" i="3"/>
  <c r="AQ1062" i="3"/>
  <c r="V1010" i="3"/>
  <c r="BA1016" i="3"/>
  <c r="AZ1015" i="3"/>
  <c r="BF1021" i="3"/>
  <c r="Z1021" i="3"/>
  <c r="AS1021" i="3"/>
  <c r="M1021" i="3"/>
  <c r="AF1021" i="3"/>
  <c r="BB1027" i="3"/>
  <c r="V1027" i="3"/>
  <c r="AO1027" i="3"/>
  <c r="BH1027" i="3"/>
  <c r="AB1027" i="3"/>
  <c r="P1024" i="3"/>
  <c r="AH1048" i="3"/>
  <c r="BA1048" i="3"/>
  <c r="U1048" i="3"/>
  <c r="AN1048" i="3"/>
  <c r="AY1021" i="3"/>
  <c r="AC1029" i="3"/>
  <c r="AU1048" i="3"/>
  <c r="BG1048" i="3"/>
  <c r="BB1075" i="3"/>
  <c r="M1090" i="3"/>
  <c r="BE1075" i="3"/>
  <c r="Y1075" i="3"/>
  <c r="AR1075" i="3"/>
  <c r="BG1075" i="3"/>
  <c r="AA1075" i="3"/>
  <c r="AQ1090" i="3"/>
  <c r="BF1090" i="3"/>
  <c r="Z1090" i="3"/>
  <c r="AN1090" i="3"/>
  <c r="AT1099" i="3"/>
  <c r="AH1134" i="3"/>
  <c r="AL1099" i="3"/>
  <c r="Z1099" i="3"/>
  <c r="AB1099" i="3"/>
  <c r="AK1103" i="3"/>
  <c r="AN1103" i="3"/>
  <c r="Y1134" i="3"/>
  <c r="AF1134" i="3"/>
  <c r="Z1014" i="3"/>
  <c r="AP1014" i="3"/>
  <c r="BF1014" i="3"/>
  <c r="AA1014" i="3"/>
  <c r="AQ1014" i="3"/>
  <c r="BG1014" i="3"/>
  <c r="BE1014" i="3"/>
  <c r="N1014" i="3"/>
  <c r="AD1014" i="3"/>
  <c r="AT1014" i="3"/>
  <c r="O1014" i="3"/>
  <c r="AE1014" i="3"/>
  <c r="AU1014" i="3"/>
  <c r="P1014" i="3"/>
  <c r="AF1014" i="3"/>
  <c r="AV1014" i="3"/>
  <c r="AW1014" i="3"/>
  <c r="AX1103" i="3"/>
  <c r="AM1010" i="3"/>
  <c r="BE1010" i="3"/>
  <c r="AK1016" i="3"/>
  <c r="AE1015" i="3"/>
  <c r="AT1021" i="3"/>
  <c r="N1021" i="3"/>
  <c r="AG1021" i="3"/>
  <c r="AZ1021" i="3"/>
  <c r="T1021" i="3"/>
  <c r="AP1027" i="3"/>
  <c r="BI1027" i="3"/>
  <c r="AC1027" i="3"/>
  <c r="AV1027" i="3"/>
  <c r="P1027" i="3"/>
  <c r="AT1024" i="3"/>
  <c r="W1048" i="3"/>
  <c r="BB1048" i="3"/>
  <c r="V1048" i="3"/>
  <c r="AO1048" i="3"/>
  <c r="BH1048" i="3"/>
  <c r="AB1048" i="3"/>
  <c r="S1029" i="3"/>
  <c r="P1029" i="3"/>
  <c r="AQ1048" i="3"/>
  <c r="AP1069" i="3"/>
  <c r="U1090" i="3"/>
  <c r="AT1075" i="3"/>
  <c r="BA1075" i="3"/>
  <c r="U1075" i="3"/>
  <c r="AN1075" i="3"/>
  <c r="BC1075" i="3"/>
  <c r="W1075" i="3"/>
  <c r="AM1090" i="3"/>
  <c r="BB1090" i="3"/>
  <c r="V1090" i="3"/>
  <c r="AF1090" i="3"/>
  <c r="BE1099" i="3"/>
  <c r="BG1126" i="3"/>
  <c r="Q1099" i="3"/>
  <c r="BD1099" i="3"/>
  <c r="Q1103" i="3"/>
  <c r="U1103" i="3"/>
  <c r="X1115" i="3"/>
  <c r="AS1126" i="3"/>
  <c r="U1036" i="3"/>
  <c r="AY1036" i="3"/>
  <c r="BA1036" i="3"/>
  <c r="AV1036" i="3"/>
  <c r="V1049" i="3"/>
  <c r="AL1049" i="3"/>
  <c r="BB1049" i="3"/>
  <c r="X1049" i="3"/>
  <c r="AN1049" i="3"/>
  <c r="BD1049" i="3"/>
  <c r="AG1049" i="3"/>
  <c r="S1049" i="3"/>
  <c r="AY1049" i="3"/>
  <c r="AC1049" i="3"/>
  <c r="BI1049" i="3"/>
  <c r="Z1049" i="3"/>
  <c r="AP1049" i="3"/>
  <c r="BF1049" i="3"/>
  <c r="AB1049" i="3"/>
  <c r="AR1049" i="3"/>
  <c r="BH1049" i="3"/>
  <c r="AO1049" i="3"/>
  <c r="AA1049" i="3"/>
  <c r="BG1049" i="3"/>
  <c r="AK1049" i="3"/>
  <c r="V1059" i="3"/>
  <c r="AL1059" i="3"/>
  <c r="BB1059" i="3"/>
  <c r="W1059" i="3"/>
  <c r="AM1059" i="3"/>
  <c r="BC1059" i="3"/>
  <c r="X1059" i="3"/>
  <c r="AN1059" i="3"/>
  <c r="BD1059" i="3"/>
  <c r="BE1059" i="3"/>
  <c r="BI1059" i="3"/>
  <c r="Z1059" i="3"/>
  <c r="AP1059" i="3"/>
  <c r="BF1059" i="3"/>
  <c r="AA1059" i="3"/>
  <c r="AQ1059" i="3"/>
  <c r="BG1059" i="3"/>
  <c r="AB1059" i="3"/>
  <c r="AR1059" i="3"/>
  <c r="BH1059" i="3"/>
  <c r="M1059" i="3"/>
  <c r="Q1059" i="3"/>
  <c r="AO1090" i="3"/>
  <c r="R1041" i="3"/>
  <c r="AH1041" i="3"/>
  <c r="AX1041" i="3"/>
  <c r="S1041" i="3"/>
  <c r="AI1041" i="3"/>
  <c r="AY1041" i="3"/>
  <c r="T1041" i="3"/>
  <c r="AJ1041" i="3"/>
  <c r="AZ1041" i="3"/>
  <c r="AO1041" i="3"/>
  <c r="AS1041" i="3"/>
  <c r="AW1041" i="3"/>
  <c r="V1041" i="3"/>
  <c r="AL1041" i="3"/>
  <c r="BB1041" i="3"/>
  <c r="W1041" i="3"/>
  <c r="AM1041" i="3"/>
  <c r="BC1041" i="3"/>
  <c r="X1041" i="3"/>
  <c r="AN1041" i="3"/>
  <c r="BD1041" i="3"/>
  <c r="BE1041" i="3"/>
  <c r="BI1041" i="3"/>
  <c r="AL1057" i="3"/>
  <c r="W1057" i="3"/>
  <c r="BC1057" i="3"/>
  <c r="AN1057" i="3"/>
  <c r="BE1057" i="3"/>
  <c r="AK1057" i="3"/>
  <c r="N1057" i="3"/>
  <c r="AT1057" i="3"/>
  <c r="AE1057" i="3"/>
  <c r="P1057" i="3"/>
  <c r="AV1057" i="3"/>
  <c r="AC1057" i="3"/>
  <c r="O1075" i="3"/>
  <c r="AE1075" i="3"/>
  <c r="AU1075" i="3"/>
  <c r="P1075" i="3"/>
  <c r="AF1075" i="3"/>
  <c r="AV1075" i="3"/>
  <c r="M1075" i="3"/>
  <c r="AC1075" i="3"/>
  <c r="AS1075" i="3"/>
  <c r="BI1075" i="3"/>
  <c r="N1075" i="3"/>
  <c r="V1075" i="3"/>
  <c r="S1075" i="3"/>
  <c r="AI1075" i="3"/>
  <c r="AY1075" i="3"/>
  <c r="T1075" i="3"/>
  <c r="AJ1075" i="3"/>
  <c r="AZ1075" i="3"/>
  <c r="Q1075" i="3"/>
  <c r="AG1075" i="3"/>
  <c r="AW1075" i="3"/>
  <c r="Z1075" i="3"/>
  <c r="AD1075" i="3"/>
  <c r="AM1008" i="3"/>
  <c r="AE1007" i="3"/>
  <c r="W1010" i="3"/>
  <c r="AO1010" i="3"/>
  <c r="AC1016" i="3"/>
  <c r="AR1015" i="3"/>
  <c r="AC1015" i="3"/>
  <c r="AP1021" i="3"/>
  <c r="BI1021" i="3"/>
  <c r="AC1021" i="3"/>
  <c r="AV1021" i="3"/>
  <c r="P1021" i="3"/>
  <c r="AL1027" i="3"/>
  <c r="BE1027" i="3"/>
  <c r="Y1027" i="3"/>
  <c r="AR1027" i="3"/>
  <c r="Z1024" i="3"/>
  <c r="AX1048" i="3"/>
  <c r="R1048" i="3"/>
  <c r="AK1048" i="3"/>
  <c r="BD1048" i="3"/>
  <c r="X1048" i="3"/>
  <c r="AQ1029" i="3"/>
  <c r="AS1090" i="3"/>
  <c r="BF1075" i="3"/>
  <c r="AO1075" i="3"/>
  <c r="BH1075" i="3"/>
  <c r="AB1075" i="3"/>
  <c r="BG1090" i="3"/>
  <c r="AA1090" i="3"/>
  <c r="AP1090" i="3"/>
  <c r="AO1062" i="3"/>
  <c r="W1062" i="3"/>
  <c r="M1062" i="3"/>
  <c r="AD1062" i="3"/>
  <c r="AV1062" i="3"/>
  <c r="P1062" i="3"/>
  <c r="AI1103" i="3"/>
  <c r="BF1126" i="3"/>
  <c r="AY1134" i="3"/>
  <c r="BG1099" i="3"/>
  <c r="BA1099" i="3"/>
  <c r="AZ1099" i="3"/>
  <c r="BI1103" i="3"/>
  <c r="BH1103" i="3"/>
  <c r="AF1103" i="3"/>
  <c r="AB1133" i="3"/>
  <c r="S1051" i="3"/>
  <c r="AH1051" i="3"/>
  <c r="AA1051" i="3"/>
  <c r="U1051" i="3"/>
  <c r="X1051" i="3"/>
  <c r="X1129" i="3"/>
  <c r="S1062" i="3"/>
  <c r="BK1229" i="3"/>
  <c r="P1123" i="3"/>
  <c r="AL1045" i="3"/>
  <c r="BD1058" i="3"/>
  <c r="O1071" i="3"/>
  <c r="O1019" i="3"/>
  <c r="Z1043" i="3"/>
  <c r="Y1097" i="3"/>
  <c r="BK1136" i="3"/>
  <c r="BL1138" i="3"/>
  <c r="AS1012" i="3"/>
  <c r="BL1188" i="3"/>
  <c r="BJ1203" i="3"/>
  <c r="AP1096" i="3"/>
  <c r="AL1020" i="3"/>
  <c r="S1034" i="3"/>
  <c r="P1087" i="3"/>
  <c r="AD1006" i="3"/>
  <c r="AC1023" i="3"/>
  <c r="X1031" i="3"/>
  <c r="AO1064" i="3"/>
  <c r="AX1094" i="3"/>
  <c r="AN1093" i="3"/>
  <c r="X1008" i="3"/>
  <c r="BC1118" i="3"/>
  <c r="Q1015" i="3"/>
  <c r="AA1016" i="3"/>
  <c r="BL1165" i="3"/>
  <c r="AR1054" i="3"/>
  <c r="X1012" i="3"/>
  <c r="BB1012" i="3"/>
  <c r="AN1026" i="3"/>
  <c r="W1026" i="3"/>
  <c r="AG1028" i="3"/>
  <c r="BE1019" i="3"/>
  <c r="BF1023" i="3"/>
  <c r="AB1028" i="3"/>
  <c r="BB1019" i="3"/>
  <c r="V1019" i="3"/>
  <c r="AS1019" i="3"/>
  <c r="M1019" i="3"/>
  <c r="AH1019" i="3"/>
  <c r="BD1019" i="3"/>
  <c r="AN1019" i="3"/>
  <c r="X1019" i="3"/>
  <c r="BC1019" i="3"/>
  <c r="AM1019" i="3"/>
  <c r="W1019" i="3"/>
  <c r="AO1031" i="3"/>
  <c r="AX1031" i="3"/>
  <c r="AV1034" i="3"/>
  <c r="BA1034" i="3"/>
  <c r="Q1043" i="3"/>
  <c r="AO1043" i="3"/>
  <c r="AV1043" i="3"/>
  <c r="AB1043" i="3"/>
  <c r="AY1043" i="3"/>
  <c r="AE1043" i="3"/>
  <c r="BF1043" i="3"/>
  <c r="AH1043" i="3"/>
  <c r="N1043" i="3"/>
  <c r="W1054" i="3"/>
  <c r="AV1064" i="3"/>
  <c r="BG1074" i="3"/>
  <c r="AA1074" i="3"/>
  <c r="AP1074" i="3"/>
  <c r="BI1074" i="3"/>
  <c r="AC1074" i="3"/>
  <c r="BC1045" i="3"/>
  <c r="AM1087" i="3"/>
  <c r="AZ1052" i="3"/>
  <c r="AJ1087" i="3"/>
  <c r="AA1122" i="3"/>
  <c r="P1074" i="3"/>
  <c r="BC1097" i="3"/>
  <c r="AO1122" i="3"/>
  <c r="AJ1122" i="3"/>
  <c r="BF1097" i="3"/>
  <c r="BC1012" i="3"/>
  <c r="AL1012" i="3"/>
  <c r="X1026" i="3"/>
  <c r="BB1026" i="3"/>
  <c r="S1031" i="3"/>
  <c r="BH1020" i="3"/>
  <c r="AS1023" i="3"/>
  <c r="AQ1028" i="3"/>
  <c r="AT1019" i="3"/>
  <c r="N1019" i="3"/>
  <c r="AK1019" i="3"/>
  <c r="BF1019" i="3"/>
  <c r="Z1019" i="3"/>
  <c r="AZ1019" i="3"/>
  <c r="AJ1019" i="3"/>
  <c r="T1019" i="3"/>
  <c r="AY1019" i="3"/>
  <c r="AI1019" i="3"/>
  <c r="S1019" i="3"/>
  <c r="BI1026" i="3"/>
  <c r="BD1031" i="3"/>
  <c r="AY1034" i="3"/>
  <c r="U1034" i="3"/>
  <c r="AS1043" i="3"/>
  <c r="Y1043" i="3"/>
  <c r="AR1043" i="3"/>
  <c r="T1043" i="3"/>
  <c r="AU1043" i="3"/>
  <c r="AA1043" i="3"/>
  <c r="AX1043" i="3"/>
  <c r="AD1043" i="3"/>
  <c r="AL1054" i="3"/>
  <c r="R1058" i="3"/>
  <c r="AY1074" i="3"/>
  <c r="S1074" i="3"/>
  <c r="AH1074" i="3"/>
  <c r="BA1074" i="3"/>
  <c r="U1074" i="3"/>
  <c r="AH1071" i="3"/>
  <c r="R1087" i="3"/>
  <c r="BF1122" i="3"/>
  <c r="BH1074" i="3"/>
  <c r="T1122" i="3"/>
  <c r="AK1122" i="3"/>
  <c r="X1010" i="3"/>
  <c r="Q1095" i="3"/>
  <c r="AR1088" i="3"/>
  <c r="BD1012" i="3"/>
  <c r="AM1012" i="3"/>
  <c r="V1012" i="3"/>
  <c r="BC1026" i="3"/>
  <c r="AL1026" i="3"/>
  <c r="AI1031" i="3"/>
  <c r="V1020" i="3"/>
  <c r="AD1025" i="3"/>
  <c r="BF1028" i="3"/>
  <c r="AL1019" i="3"/>
  <c r="BI1019" i="3"/>
  <c r="AC1019" i="3"/>
  <c r="AX1019" i="3"/>
  <c r="R1019" i="3"/>
  <c r="AV1019" i="3"/>
  <c r="AF1019" i="3"/>
  <c r="P1019" i="3"/>
  <c r="AU1019" i="3"/>
  <c r="AE1019" i="3"/>
  <c r="AW1043" i="3"/>
  <c r="AC1043" i="3"/>
  <c r="BH1043" i="3"/>
  <c r="AJ1043" i="3"/>
  <c r="P1043" i="3"/>
  <c r="AQ1043" i="3"/>
  <c r="S1043" i="3"/>
  <c r="AT1043" i="3"/>
  <c r="Y1054" i="3"/>
  <c r="BF1071" i="3"/>
  <c r="AQ1074" i="3"/>
  <c r="BF1074" i="3"/>
  <c r="Z1074" i="3"/>
  <c r="AS1074" i="3"/>
  <c r="M1074" i="3"/>
  <c r="BC1071" i="3"/>
  <c r="BG1122" i="3"/>
  <c r="AP1122" i="3"/>
  <c r="AS1046" i="3"/>
  <c r="AF1046" i="3"/>
  <c r="N1046" i="3"/>
  <c r="AN1073" i="3"/>
  <c r="AK1073" i="3"/>
  <c r="W1073" i="3"/>
  <c r="BA1073" i="3"/>
  <c r="Z1045" i="3"/>
  <c r="AP1045" i="3"/>
  <c r="BF1045" i="3"/>
  <c r="AA1045" i="3"/>
  <c r="AQ1045" i="3"/>
  <c r="BG1045" i="3"/>
  <c r="AB1045" i="3"/>
  <c r="AR1045" i="3"/>
  <c r="BH1045" i="3"/>
  <c r="M1045" i="3"/>
  <c r="Q1045" i="3"/>
  <c r="AK1045" i="3"/>
  <c r="N1045" i="3"/>
  <c r="AD1045" i="3"/>
  <c r="AT1045" i="3"/>
  <c r="O1045" i="3"/>
  <c r="AE1045" i="3"/>
  <c r="AU1045" i="3"/>
  <c r="P1045" i="3"/>
  <c r="AF1045" i="3"/>
  <c r="AV1045" i="3"/>
  <c r="Y1045" i="3"/>
  <c r="AC1045" i="3"/>
  <c r="AG1045" i="3"/>
  <c r="R1045" i="3"/>
  <c r="AH1045" i="3"/>
  <c r="AX1045" i="3"/>
  <c r="S1045" i="3"/>
  <c r="AI1045" i="3"/>
  <c r="AY1045" i="3"/>
  <c r="T1045" i="3"/>
  <c r="AJ1045" i="3"/>
  <c r="AZ1045" i="3"/>
  <c r="AO1045" i="3"/>
  <c r="AS1045" i="3"/>
  <c r="AW1045" i="3"/>
  <c r="AA1058" i="3"/>
  <c r="AI1058" i="3"/>
  <c r="AE1058" i="3"/>
  <c r="AB1058" i="3"/>
  <c r="AR1058" i="3"/>
  <c r="BH1058" i="3"/>
  <c r="Y1058" i="3"/>
  <c r="AO1058" i="3"/>
  <c r="BE1058" i="3"/>
  <c r="V1058" i="3"/>
  <c r="AL1058" i="3"/>
  <c r="BB1058" i="3"/>
  <c r="AQ1058" i="3"/>
  <c r="AY1058" i="3"/>
  <c r="O1058" i="3"/>
  <c r="P1058" i="3"/>
  <c r="AF1058" i="3"/>
  <c r="AV1058" i="3"/>
  <c r="M1058" i="3"/>
  <c r="AC1058" i="3"/>
  <c r="AS1058" i="3"/>
  <c r="BI1058" i="3"/>
  <c r="Z1058" i="3"/>
  <c r="AP1058" i="3"/>
  <c r="BF1058" i="3"/>
  <c r="BC1058" i="3"/>
  <c r="BG1058" i="3"/>
  <c r="T1058" i="3"/>
  <c r="AJ1058" i="3"/>
  <c r="AZ1058" i="3"/>
  <c r="Q1058" i="3"/>
  <c r="AG1058" i="3"/>
  <c r="AW1058" i="3"/>
  <c r="N1058" i="3"/>
  <c r="AD1058" i="3"/>
  <c r="AT1058" i="3"/>
  <c r="AX1100" i="3"/>
  <c r="AK1100" i="3"/>
  <c r="AS1100" i="3"/>
  <c r="Y1034" i="3"/>
  <c r="AO1034" i="3"/>
  <c r="BE1034" i="3"/>
  <c r="V1034" i="3"/>
  <c r="AL1034" i="3"/>
  <c r="BB1034" i="3"/>
  <c r="W1034" i="3"/>
  <c r="AM1034" i="3"/>
  <c r="BC1034" i="3"/>
  <c r="BH1034" i="3"/>
  <c r="T1034" i="3"/>
  <c r="M1034" i="3"/>
  <c r="AC1034" i="3"/>
  <c r="AS1034" i="3"/>
  <c r="BI1034" i="3"/>
  <c r="Z1034" i="3"/>
  <c r="AP1034" i="3"/>
  <c r="BF1034" i="3"/>
  <c r="AA1034" i="3"/>
  <c r="AQ1034" i="3"/>
  <c r="BG1034" i="3"/>
  <c r="P1034" i="3"/>
  <c r="AJ1034" i="3"/>
  <c r="Z1087" i="3"/>
  <c r="BD1087" i="3"/>
  <c r="BE1087" i="3"/>
  <c r="AD1087" i="3"/>
  <c r="AA1087" i="3"/>
  <c r="AQ1087" i="3"/>
  <c r="BG1087" i="3"/>
  <c r="Y1087" i="3"/>
  <c r="AO1087" i="3"/>
  <c r="AN1087" i="3"/>
  <c r="AH1087" i="3"/>
  <c r="BI1087" i="3"/>
  <c r="T1087" i="3"/>
  <c r="AT1087" i="3"/>
  <c r="O1087" i="3"/>
  <c r="AE1087" i="3"/>
  <c r="AU1087" i="3"/>
  <c r="M1087" i="3"/>
  <c r="AC1087" i="3"/>
  <c r="AS1087" i="3"/>
  <c r="BH1087" i="3"/>
  <c r="AF1087" i="3"/>
  <c r="AP1087" i="3"/>
  <c r="AB1087" i="3"/>
  <c r="AZ1087" i="3"/>
  <c r="BF1087" i="3"/>
  <c r="S1087" i="3"/>
  <c r="AI1087" i="3"/>
  <c r="AY1087" i="3"/>
  <c r="Q1087" i="3"/>
  <c r="AG1087" i="3"/>
  <c r="AW1087" i="3"/>
  <c r="BB1087" i="3"/>
  <c r="X1087" i="3"/>
  <c r="S1055" i="3"/>
  <c r="BD1055" i="3"/>
  <c r="AM1055" i="3"/>
  <c r="AC1055" i="3"/>
  <c r="V1055" i="3"/>
  <c r="P1055" i="3"/>
  <c r="AW1055" i="3"/>
  <c r="AX1067" i="3"/>
  <c r="Y1067" i="3"/>
  <c r="BA1067" i="3"/>
  <c r="T1067" i="3"/>
  <c r="BE1067" i="3"/>
  <c r="R1067" i="3"/>
  <c r="AJ1067" i="3"/>
  <c r="AQ1067" i="3"/>
  <c r="BD1093" i="3"/>
  <c r="AQ1093" i="3"/>
  <c r="U1093" i="3"/>
  <c r="AX1093" i="3"/>
  <c r="X1093" i="3"/>
  <c r="AK1093" i="3"/>
  <c r="R1093" i="3"/>
  <c r="AV1110" i="3"/>
  <c r="AR1110" i="3"/>
  <c r="AL1110" i="3"/>
  <c r="BC1110" i="3"/>
  <c r="BI1110" i="3"/>
  <c r="Y1110" i="3"/>
  <c r="BB1110" i="3"/>
  <c r="W1110" i="3"/>
  <c r="M1036" i="3"/>
  <c r="AC1036" i="3"/>
  <c r="AS1036" i="3"/>
  <c r="BI1036" i="3"/>
  <c r="Z1036" i="3"/>
  <c r="AP1036" i="3"/>
  <c r="BF1036" i="3"/>
  <c r="AA1036" i="3"/>
  <c r="AQ1036" i="3"/>
  <c r="BG1036" i="3"/>
  <c r="P1036" i="3"/>
  <c r="AJ1036" i="3"/>
  <c r="Q1036" i="3"/>
  <c r="AG1036" i="3"/>
  <c r="AW1036" i="3"/>
  <c r="N1036" i="3"/>
  <c r="AD1036" i="3"/>
  <c r="AT1036" i="3"/>
  <c r="O1036" i="3"/>
  <c r="AE1036" i="3"/>
  <c r="AU1036" i="3"/>
  <c r="AB1036" i="3"/>
  <c r="AF1036" i="3"/>
  <c r="AZ1036" i="3"/>
  <c r="BH1070" i="3"/>
  <c r="AK1070" i="3"/>
  <c r="AA1070" i="3"/>
  <c r="Z1070" i="3"/>
  <c r="O1070" i="3"/>
  <c r="AB1070" i="3"/>
  <c r="AP1070" i="3"/>
  <c r="AU1070" i="3"/>
  <c r="V1031" i="3"/>
  <c r="AB1031" i="3"/>
  <c r="AR1031" i="3"/>
  <c r="BH1031" i="3"/>
  <c r="AC1031" i="3"/>
  <c r="AS1031" i="3"/>
  <c r="BI1031" i="3"/>
  <c r="O1031" i="3"/>
  <c r="AF1031" i="3"/>
  <c r="AV1031" i="3"/>
  <c r="P1031" i="3"/>
  <c r="AG1031" i="3"/>
  <c r="AW1031" i="3"/>
  <c r="N1031" i="3"/>
  <c r="T1064" i="3"/>
  <c r="AJ1064" i="3"/>
  <c r="AZ1064" i="3"/>
  <c r="R1064" i="3"/>
  <c r="AH1064" i="3"/>
  <c r="AX1064" i="3"/>
  <c r="U1064" i="3"/>
  <c r="BA1064" i="3"/>
  <c r="AE1064" i="3"/>
  <c r="Q1064" i="3"/>
  <c r="AW1064" i="3"/>
  <c r="X1064" i="3"/>
  <c r="AN1064" i="3"/>
  <c r="BD1064" i="3"/>
  <c r="V1064" i="3"/>
  <c r="AL1064" i="3"/>
  <c r="BB1064" i="3"/>
  <c r="AC1064" i="3"/>
  <c r="BI1064" i="3"/>
  <c r="AM1064" i="3"/>
  <c r="Y1064" i="3"/>
  <c r="BE1064" i="3"/>
  <c r="AB1064" i="3"/>
  <c r="AR1064" i="3"/>
  <c r="BH1064" i="3"/>
  <c r="Z1064" i="3"/>
  <c r="AP1064" i="3"/>
  <c r="BF1064" i="3"/>
  <c r="AK1064" i="3"/>
  <c r="O1064" i="3"/>
  <c r="AU1064" i="3"/>
  <c r="AG1064" i="3"/>
  <c r="P1094" i="3"/>
  <c r="AV1094" i="3"/>
  <c r="BE1094" i="3"/>
  <c r="T1094" i="3"/>
  <c r="V1094" i="3"/>
  <c r="AL1094" i="3"/>
  <c r="BB1094" i="3"/>
  <c r="W1094" i="3"/>
  <c r="AM1094" i="3"/>
  <c r="BC1094" i="3"/>
  <c r="AS1094" i="3"/>
  <c r="M1094" i="3"/>
  <c r="X1094" i="3"/>
  <c r="BD1094" i="3"/>
  <c r="AO1094" i="3"/>
  <c r="Z1094" i="3"/>
  <c r="AP1094" i="3"/>
  <c r="BF1094" i="3"/>
  <c r="AA1094" i="3"/>
  <c r="AQ1094" i="3"/>
  <c r="BG1094" i="3"/>
  <c r="AK1094" i="3"/>
  <c r="AF1094" i="3"/>
  <c r="Y1094" i="3"/>
  <c r="AZ1094" i="3"/>
  <c r="N1094" i="3"/>
  <c r="AD1094" i="3"/>
  <c r="AT1094" i="3"/>
  <c r="O1094" i="3"/>
  <c r="AE1094" i="3"/>
  <c r="AU1094" i="3"/>
  <c r="BI1094" i="3"/>
  <c r="AC1094" i="3"/>
  <c r="AY1008" i="3"/>
  <c r="AI1008" i="3"/>
  <c r="S1008" i="3"/>
  <c r="AX1008" i="3"/>
  <c r="AH1008" i="3"/>
  <c r="R1008" i="3"/>
  <c r="BA1008" i="3"/>
  <c r="AK1008" i="3"/>
  <c r="U1008" i="3"/>
  <c r="AZ1012" i="3"/>
  <c r="AJ1012" i="3"/>
  <c r="T1012" i="3"/>
  <c r="AY1012" i="3"/>
  <c r="AI1012" i="3"/>
  <c r="R1012" i="3"/>
  <c r="AX1012" i="3"/>
  <c r="AH1012" i="3"/>
  <c r="Q1012" i="3"/>
  <c r="BH1015" i="3"/>
  <c r="AM1015" i="3"/>
  <c r="R1015" i="3"/>
  <c r="AQ1015" i="3"/>
  <c r="V1015" i="3"/>
  <c r="AU1015" i="3"/>
  <c r="Z1015" i="3"/>
  <c r="BE1015" i="3"/>
  <c r="AO1015" i="3"/>
  <c r="Y1015" i="3"/>
  <c r="P1015" i="3"/>
  <c r="BC1023" i="3"/>
  <c r="AZ1026" i="3"/>
  <c r="AJ1026" i="3"/>
  <c r="T1026" i="3"/>
  <c r="AY1026" i="3"/>
  <c r="AI1026" i="3"/>
  <c r="S1026" i="3"/>
  <c r="AX1026" i="3"/>
  <c r="AH1026" i="3"/>
  <c r="AW1028" i="3"/>
  <c r="W1031" i="3"/>
  <c r="AM1031" i="3"/>
  <c r="BC1031" i="3"/>
  <c r="AA1013" i="3"/>
  <c r="AY1013" i="3"/>
  <c r="AE1013" i="3"/>
  <c r="AX1013" i="3"/>
  <c r="AH1013" i="3"/>
  <c r="R1013" i="3"/>
  <c r="BA1013" i="3"/>
  <c r="AK1013" i="3"/>
  <c r="U1013" i="3"/>
  <c r="BD1013" i="3"/>
  <c r="AN1013" i="3"/>
  <c r="X1013" i="3"/>
  <c r="AN1020" i="3"/>
  <c r="AJ1020" i="3"/>
  <c r="AK1020" i="3"/>
  <c r="AP1023" i="3"/>
  <c r="N1025" i="3"/>
  <c r="BD1028" i="3"/>
  <c r="X1028" i="3"/>
  <c r="AM1028" i="3"/>
  <c r="BB1028" i="3"/>
  <c r="V1028" i="3"/>
  <c r="R1031" i="3"/>
  <c r="AK1031" i="3"/>
  <c r="AZ1031" i="3"/>
  <c r="T1031" i="3"/>
  <c r="AL1031" i="3"/>
  <c r="BH1036" i="3"/>
  <c r="AM1036" i="3"/>
  <c r="BB1036" i="3"/>
  <c r="V1036" i="3"/>
  <c r="AO1036" i="3"/>
  <c r="BF1046" i="3"/>
  <c r="AF1034" i="3"/>
  <c r="AU1034" i="3"/>
  <c r="O1034" i="3"/>
  <c r="AD1034" i="3"/>
  <c r="AW1034" i="3"/>
  <c r="Q1034" i="3"/>
  <c r="W1058" i="3"/>
  <c r="V1054" i="3"/>
  <c r="BH1054" i="3"/>
  <c r="BA1058" i="3"/>
  <c r="AN1058" i="3"/>
  <c r="AU1058" i="3"/>
  <c r="BC1064" i="3"/>
  <c r="AT1064" i="3"/>
  <c r="AF1064" i="3"/>
  <c r="AV1087" i="3"/>
  <c r="BD1045" i="3"/>
  <c r="AM1045" i="3"/>
  <c r="V1045" i="3"/>
  <c r="AZ1067" i="3"/>
  <c r="M1071" i="3"/>
  <c r="AK1071" i="3"/>
  <c r="AK1087" i="3"/>
  <c r="W1087" i="3"/>
  <c r="AG1070" i="3"/>
  <c r="BD1052" i="3"/>
  <c r="BF1052" i="3"/>
  <c r="AY1094" i="3"/>
  <c r="AH1094" i="3"/>
  <c r="N1087" i="3"/>
  <c r="AA1096" i="3"/>
  <c r="AJ1055" i="3"/>
  <c r="X1073" i="3"/>
  <c r="X1116" i="3"/>
  <c r="T1116" i="3"/>
  <c r="AO1116" i="3"/>
  <c r="AA1116" i="3"/>
  <c r="BG1124" i="3"/>
  <c r="BH1124" i="3"/>
  <c r="P1097" i="3"/>
  <c r="AY1097" i="3"/>
  <c r="AF1097" i="3"/>
  <c r="S1097" i="3"/>
  <c r="AK1097" i="3"/>
  <c r="AQ1013" i="3"/>
  <c r="AU1013" i="3"/>
  <c r="AL1013" i="3"/>
  <c r="BE1013" i="3"/>
  <c r="Y1013" i="3"/>
  <c r="AB1013" i="3"/>
  <c r="BJ1148" i="3"/>
  <c r="BM1148" i="3"/>
  <c r="M1026" i="3"/>
  <c r="AS1026" i="3"/>
  <c r="AC1026" i="3"/>
  <c r="M1023" i="3"/>
  <c r="AA1023" i="3"/>
  <c r="P1023" i="3"/>
  <c r="AU1008" i="3"/>
  <c r="AE1008" i="3"/>
  <c r="O1008" i="3"/>
  <c r="AT1008" i="3"/>
  <c r="AD1008" i="3"/>
  <c r="N1008" i="3"/>
  <c r="AW1008" i="3"/>
  <c r="AG1008" i="3"/>
  <c r="Q1008" i="3"/>
  <c r="AF1008" i="3"/>
  <c r="AV1012" i="3"/>
  <c r="AF1012" i="3"/>
  <c r="N1012" i="3"/>
  <c r="AU1012" i="3"/>
  <c r="AE1012" i="3"/>
  <c r="M1012" i="3"/>
  <c r="AT1012" i="3"/>
  <c r="AD1012" i="3"/>
  <c r="S1012" i="3"/>
  <c r="X1015" i="3"/>
  <c r="BC1015" i="3"/>
  <c r="AH1015" i="3"/>
  <c r="BG1015" i="3"/>
  <c r="AL1015" i="3"/>
  <c r="O1015" i="3"/>
  <c r="AP1015" i="3"/>
  <c r="T1015" i="3"/>
  <c r="BA1015" i="3"/>
  <c r="AK1015" i="3"/>
  <c r="U1015" i="3"/>
  <c r="AI1025" i="3"/>
  <c r="AV1026" i="3"/>
  <c r="AF1026" i="3"/>
  <c r="P1026" i="3"/>
  <c r="AU1026" i="3"/>
  <c r="AE1026" i="3"/>
  <c r="O1026" i="3"/>
  <c r="AT1026" i="3"/>
  <c r="AD1026" i="3"/>
  <c r="N1026" i="3"/>
  <c r="AS1030" i="3"/>
  <c r="AA1031" i="3"/>
  <c r="AQ1031" i="3"/>
  <c r="BG1031" i="3"/>
  <c r="BC1013" i="3"/>
  <c r="AI1013" i="3"/>
  <c r="O1013" i="3"/>
  <c r="AT1013" i="3"/>
  <c r="AD1013" i="3"/>
  <c r="N1013" i="3"/>
  <c r="AW1013" i="3"/>
  <c r="AG1013" i="3"/>
  <c r="Q1013" i="3"/>
  <c r="AZ1013" i="3"/>
  <c r="AJ1013" i="3"/>
  <c r="T1013" i="3"/>
  <c r="BI1020" i="3"/>
  <c r="BB1020" i="3"/>
  <c r="U1020" i="3"/>
  <c r="Z1023" i="3"/>
  <c r="AV1023" i="3"/>
  <c r="AR1028" i="3"/>
  <c r="BG1028" i="3"/>
  <c r="AA1028" i="3"/>
  <c r="BE1031" i="3"/>
  <c r="Y1031" i="3"/>
  <c r="AN1031" i="3"/>
  <c r="BB1031" i="3"/>
  <c r="AN1034" i="3"/>
  <c r="AR1036" i="3"/>
  <c r="AI1036" i="3"/>
  <c r="AX1036" i="3"/>
  <c r="R1036" i="3"/>
  <c r="AK1036" i="3"/>
  <c r="BC1046" i="3"/>
  <c r="AH1046" i="3"/>
  <c r="AR1034" i="3"/>
  <c r="AI1034" i="3"/>
  <c r="AX1034" i="3"/>
  <c r="R1034" i="3"/>
  <c r="AK1034" i="3"/>
  <c r="AM1058" i="3"/>
  <c r="BE1054" i="3"/>
  <c r="AX1058" i="3"/>
  <c r="AK1058" i="3"/>
  <c r="X1058" i="3"/>
  <c r="W1064" i="3"/>
  <c r="AD1064" i="3"/>
  <c r="P1064" i="3"/>
  <c r="U1045" i="3"/>
  <c r="AN1045" i="3"/>
  <c r="W1045" i="3"/>
  <c r="AH1067" i="3"/>
  <c r="AV1071" i="3"/>
  <c r="U1087" i="3"/>
  <c r="BF1070" i="3"/>
  <c r="AR1052" i="3"/>
  <c r="AI1094" i="3"/>
  <c r="R1094" i="3"/>
  <c r="AR1087" i="3"/>
  <c r="AL1118" i="3"/>
  <c r="AT1055" i="3"/>
  <c r="AN1094" i="3"/>
  <c r="BD1118" i="3"/>
  <c r="BM1188" i="3"/>
  <c r="AO1032" i="3"/>
  <c r="AE1032" i="3"/>
  <c r="N1063" i="3"/>
  <c r="AF1063" i="3"/>
  <c r="W1013" i="3"/>
  <c r="BB1013" i="3"/>
  <c r="V1013" i="3"/>
  <c r="AO1013" i="3"/>
  <c r="BH1013" i="3"/>
  <c r="AR1013" i="3"/>
  <c r="BE1028" i="3"/>
  <c r="N1028" i="3"/>
  <c r="AD1028" i="3"/>
  <c r="AT1028" i="3"/>
  <c r="O1028" i="3"/>
  <c r="AE1028" i="3"/>
  <c r="AU1028" i="3"/>
  <c r="P1028" i="3"/>
  <c r="AF1028" i="3"/>
  <c r="AV1028" i="3"/>
  <c r="AO1028" i="3"/>
  <c r="R1028" i="3"/>
  <c r="AH1028" i="3"/>
  <c r="AX1028" i="3"/>
  <c r="S1028" i="3"/>
  <c r="AI1028" i="3"/>
  <c r="AY1028" i="3"/>
  <c r="T1028" i="3"/>
  <c r="AJ1028" i="3"/>
  <c r="AZ1028" i="3"/>
  <c r="AL1052" i="3"/>
  <c r="Y1052" i="3"/>
  <c r="U1052" i="3"/>
  <c r="Q1052" i="3"/>
  <c r="BH1052" i="3"/>
  <c r="BI1052" i="3"/>
  <c r="AS1052" i="3"/>
  <c r="AP1052" i="3"/>
  <c r="AE1052" i="3"/>
  <c r="AA1052" i="3"/>
  <c r="W1052" i="3"/>
  <c r="AC1052" i="3"/>
  <c r="X1052" i="3"/>
  <c r="V1052" i="3"/>
  <c r="BB1052" i="3"/>
  <c r="AU1052" i="3"/>
  <c r="AQ1052" i="3"/>
  <c r="AM1052" i="3"/>
  <c r="AI1052" i="3"/>
  <c r="O1098" i="3"/>
  <c r="AU1098" i="3"/>
  <c r="AS1098" i="3"/>
  <c r="T1071" i="3"/>
  <c r="AJ1071" i="3"/>
  <c r="U1071" i="3"/>
  <c r="AP1071" i="3"/>
  <c r="BG1071" i="3"/>
  <c r="AG1071" i="3"/>
  <c r="AZ1071" i="3"/>
  <c r="R1071" i="3"/>
  <c r="AM1071" i="3"/>
  <c r="BE1071" i="3"/>
  <c r="AO1071" i="3"/>
  <c r="X1071" i="3"/>
  <c r="AN1071" i="3"/>
  <c r="Z1071" i="3"/>
  <c r="AU1071" i="3"/>
  <c r="Q1071" i="3"/>
  <c r="AL1071" i="3"/>
  <c r="BD1071" i="3"/>
  <c r="W1071" i="3"/>
  <c r="AS1071" i="3"/>
  <c r="BI1071" i="3"/>
  <c r="S1071" i="3"/>
  <c r="AB1071" i="3"/>
  <c r="AR1071" i="3"/>
  <c r="AE1071" i="3"/>
  <c r="AY1071" i="3"/>
  <c r="V1071" i="3"/>
  <c r="AQ1071" i="3"/>
  <c r="BH1071" i="3"/>
  <c r="AC1071" i="3"/>
  <c r="AW1071" i="3"/>
  <c r="AB1096" i="3"/>
  <c r="BF1096" i="3"/>
  <c r="AV1096" i="3"/>
  <c r="AC1096" i="3"/>
  <c r="AE1096" i="3"/>
  <c r="AG1096" i="3"/>
  <c r="Z1096" i="3"/>
  <c r="AZ1096" i="3"/>
  <c r="T1025" i="3"/>
  <c r="AG1025" i="3"/>
  <c r="AT1025" i="3"/>
  <c r="AJ1025" i="3"/>
  <c r="AW1025" i="3"/>
  <c r="AT1091" i="3"/>
  <c r="X1091" i="3"/>
  <c r="AK1091" i="3"/>
  <c r="AT1108" i="3"/>
  <c r="AN1108" i="3"/>
  <c r="W1030" i="3"/>
  <c r="AM1030" i="3"/>
  <c r="BG1030" i="3"/>
  <c r="AQ1054" i="3"/>
  <c r="P1054" i="3"/>
  <c r="AF1054" i="3"/>
  <c r="AV1054" i="3"/>
  <c r="M1054" i="3"/>
  <c r="AC1054" i="3"/>
  <c r="AS1054" i="3"/>
  <c r="BI1054" i="3"/>
  <c r="Z1054" i="3"/>
  <c r="AP1054" i="3"/>
  <c r="BF1054" i="3"/>
  <c r="BC1054" i="3"/>
  <c r="BG1054" i="3"/>
  <c r="AU1054" i="3"/>
  <c r="T1054" i="3"/>
  <c r="AJ1054" i="3"/>
  <c r="AZ1054" i="3"/>
  <c r="Q1054" i="3"/>
  <c r="AG1054" i="3"/>
  <c r="AW1054" i="3"/>
  <c r="N1054" i="3"/>
  <c r="AD1054" i="3"/>
  <c r="AT1054" i="3"/>
  <c r="AM1054" i="3"/>
  <c r="AE1054" i="3"/>
  <c r="X1054" i="3"/>
  <c r="AN1054" i="3"/>
  <c r="BD1054" i="3"/>
  <c r="U1054" i="3"/>
  <c r="AK1054" i="3"/>
  <c r="BA1054" i="3"/>
  <c r="R1054" i="3"/>
  <c r="AH1054" i="3"/>
  <c r="AX1054" i="3"/>
  <c r="BG1008" i="3"/>
  <c r="AQ1008" i="3"/>
  <c r="AA1008" i="3"/>
  <c r="BF1008" i="3"/>
  <c r="AP1008" i="3"/>
  <c r="Z1008" i="3"/>
  <c r="BI1008" i="3"/>
  <c r="AS1008" i="3"/>
  <c r="AC1008" i="3"/>
  <c r="M1008" i="3"/>
  <c r="AV1008" i="3"/>
  <c r="BH1012" i="3"/>
  <c r="AR1012" i="3"/>
  <c r="AB1012" i="3"/>
  <c r="BG1012" i="3"/>
  <c r="AQ1012" i="3"/>
  <c r="AA1012" i="3"/>
  <c r="BF1012" i="3"/>
  <c r="AP1012" i="3"/>
  <c r="Z1012" i="3"/>
  <c r="O1012" i="3"/>
  <c r="AT1015" i="3"/>
  <c r="AX1015" i="3"/>
  <c r="AB1015" i="3"/>
  <c r="BB1015" i="3"/>
  <c r="AF1015" i="3"/>
  <c r="BF1015" i="3"/>
  <c r="AJ1015" i="3"/>
  <c r="N1015" i="3"/>
  <c r="AW1015" i="3"/>
  <c r="AG1015" i="3"/>
  <c r="BH1026" i="3"/>
  <c r="AR1026" i="3"/>
  <c r="AB1026" i="3"/>
  <c r="BG1026" i="3"/>
  <c r="AQ1026" i="3"/>
  <c r="AA1026" i="3"/>
  <c r="BF1026" i="3"/>
  <c r="AP1026" i="3"/>
  <c r="Z1026" i="3"/>
  <c r="Q1028" i="3"/>
  <c r="M1031" i="3"/>
  <c r="AE1031" i="3"/>
  <c r="AU1031" i="3"/>
  <c r="BG1013" i="3"/>
  <c r="AM1013" i="3"/>
  <c r="S1013" i="3"/>
  <c r="BF1013" i="3"/>
  <c r="AP1013" i="3"/>
  <c r="Z1013" i="3"/>
  <c r="BI1013" i="3"/>
  <c r="AS1013" i="3"/>
  <c r="AC1013" i="3"/>
  <c r="M1013" i="3"/>
  <c r="AV1013" i="3"/>
  <c r="AF1013" i="3"/>
  <c r="AM1020" i="3"/>
  <c r="BI1023" i="3"/>
  <c r="AF1023" i="3"/>
  <c r="AZ1025" i="3"/>
  <c r="AN1028" i="3"/>
  <c r="BC1028" i="3"/>
  <c r="W1028" i="3"/>
  <c r="AL1028" i="3"/>
  <c r="AU1023" i="3"/>
  <c r="AF1030" i="3"/>
  <c r="BA1031" i="3"/>
  <c r="U1031" i="3"/>
  <c r="AJ1031" i="3"/>
  <c r="AH1031" i="3"/>
  <c r="T1036" i="3"/>
  <c r="BC1036" i="3"/>
  <c r="W1036" i="3"/>
  <c r="AL1036" i="3"/>
  <c r="BE1036" i="3"/>
  <c r="Y1036" i="3"/>
  <c r="U1046" i="3"/>
  <c r="AZ1034" i="3"/>
  <c r="AB1034" i="3"/>
  <c r="AE1034" i="3"/>
  <c r="AT1034" i="3"/>
  <c r="N1034" i="3"/>
  <c r="AG1034" i="3"/>
  <c r="BB1054" i="3"/>
  <c r="AO1054" i="3"/>
  <c r="AB1054" i="3"/>
  <c r="AH1058" i="3"/>
  <c r="U1058" i="3"/>
  <c r="AA1054" i="3"/>
  <c r="AS1064" i="3"/>
  <c r="N1064" i="3"/>
  <c r="BI1045" i="3"/>
  <c r="X1045" i="3"/>
  <c r="BB1045" i="3"/>
  <c r="BA1071" i="3"/>
  <c r="AA1071" i="3"/>
  <c r="AF1071" i="3"/>
  <c r="BC1087" i="3"/>
  <c r="AR1070" i="3"/>
  <c r="U1094" i="3"/>
  <c r="AV1052" i="3"/>
  <c r="BA1093" i="3"/>
  <c r="S1094" i="3"/>
  <c r="AX1087" i="3"/>
  <c r="AJ1094" i="3"/>
  <c r="W1098" i="3"/>
  <c r="AM1110" i="3"/>
  <c r="BK1166" i="3"/>
  <c r="BM1212" i="3"/>
  <c r="BJ1180" i="3"/>
  <c r="BJ1176" i="3"/>
  <c r="Z1068" i="3"/>
  <c r="BL1206" i="3"/>
  <c r="BM1191" i="3"/>
  <c r="S1054" i="3"/>
  <c r="P1012" i="3"/>
  <c r="BJ1140" i="3"/>
  <c r="AI1023" i="3"/>
  <c r="BK1222" i="3"/>
  <c r="BM1193" i="3"/>
  <c r="BL1190" i="3"/>
  <c r="Y1020" i="3"/>
  <c r="N1022" i="3"/>
  <c r="AE1091" i="3"/>
  <c r="AQ1091" i="3"/>
  <c r="AD1091" i="3"/>
  <c r="BC1091" i="3"/>
  <c r="P1091" i="3"/>
  <c r="AF1091" i="3"/>
  <c r="AV1091" i="3"/>
  <c r="M1091" i="3"/>
  <c r="AC1091" i="3"/>
  <c r="AS1091" i="3"/>
  <c r="BI1091" i="3"/>
  <c r="BF1091" i="3"/>
  <c r="Z1091" i="3"/>
  <c r="S1091" i="3"/>
  <c r="AY1091" i="3"/>
  <c r="N1091" i="3"/>
  <c r="AM1091" i="3"/>
  <c r="T1091" i="3"/>
  <c r="AJ1091" i="3"/>
  <c r="AZ1091" i="3"/>
  <c r="Q1091" i="3"/>
  <c r="AG1091" i="3"/>
  <c r="AW1091" i="3"/>
  <c r="AX1091" i="3"/>
  <c r="R1091" i="3"/>
  <c r="AI1091" i="3"/>
  <c r="AR1091" i="3"/>
  <c r="Y1091" i="3"/>
  <c r="BE1091" i="3"/>
  <c r="AH1091" i="3"/>
  <c r="AB1091" i="3"/>
  <c r="BH1091" i="3"/>
  <c r="AO1091" i="3"/>
  <c r="AW1100" i="3"/>
  <c r="AN1100" i="3"/>
  <c r="X1100" i="3"/>
  <c r="W1100" i="3"/>
  <c r="Z1100" i="3"/>
  <c r="AP1100" i="3"/>
  <c r="BF1100" i="3"/>
  <c r="AE1100" i="3"/>
  <c r="AZ1100" i="3"/>
  <c r="AA1100" i="3"/>
  <c r="AV1100" i="3"/>
  <c r="Q1100" i="3"/>
  <c r="BH1100" i="3"/>
  <c r="AY1100" i="3"/>
  <c r="AI1100" i="3"/>
  <c r="AG1100" i="3"/>
  <c r="N1100" i="3"/>
  <c r="AD1100" i="3"/>
  <c r="AT1100" i="3"/>
  <c r="O1100" i="3"/>
  <c r="AJ1100" i="3"/>
  <c r="BE1100" i="3"/>
  <c r="AF1100" i="3"/>
  <c r="BA1100" i="3"/>
  <c r="AM1100" i="3"/>
  <c r="M1100" i="3"/>
  <c r="BC1100" i="3"/>
  <c r="AL1100" i="3"/>
  <c r="Y1100" i="3"/>
  <c r="U1100" i="3"/>
  <c r="AC1100" i="3"/>
  <c r="BD1100" i="3"/>
  <c r="V1100" i="3"/>
  <c r="BB1100" i="3"/>
  <c r="AU1100" i="3"/>
  <c r="AQ1100" i="3"/>
  <c r="X1108" i="3"/>
  <c r="BD1108" i="3"/>
  <c r="AO1108" i="3"/>
  <c r="AB1108" i="3"/>
  <c r="BH1108" i="3"/>
  <c r="AK1108" i="3"/>
  <c r="R1108" i="3"/>
  <c r="AH1108" i="3"/>
  <c r="AX1108" i="3"/>
  <c r="S1108" i="3"/>
  <c r="AI1108" i="3"/>
  <c r="AY1108" i="3"/>
  <c r="AF1108" i="3"/>
  <c r="Q1108" i="3"/>
  <c r="AW1108" i="3"/>
  <c r="AJ1108" i="3"/>
  <c r="M1108" i="3"/>
  <c r="AS1108" i="3"/>
  <c r="V1108" i="3"/>
  <c r="AL1108" i="3"/>
  <c r="BB1108" i="3"/>
  <c r="W1108" i="3"/>
  <c r="AM1108" i="3"/>
  <c r="BC1108" i="3"/>
  <c r="P1108" i="3"/>
  <c r="AG1108" i="3"/>
  <c r="AZ1108" i="3"/>
  <c r="BI1108" i="3"/>
  <c r="Z1108" i="3"/>
  <c r="BF1108" i="3"/>
  <c r="AQ1108" i="3"/>
  <c r="AV1108" i="3"/>
  <c r="T1108" i="3"/>
  <c r="AC1108" i="3"/>
  <c r="AP1108" i="3"/>
  <c r="AA1108" i="3"/>
  <c r="BG1108" i="3"/>
  <c r="BI1047" i="3"/>
  <c r="BB1047" i="3"/>
  <c r="X1061" i="3"/>
  <c r="S1061" i="3"/>
  <c r="Y1032" i="3"/>
  <c r="AW1032" i="3"/>
  <c r="R1032" i="3"/>
  <c r="AL1032" i="3"/>
  <c r="O1032" i="3"/>
  <c r="AI1032" i="3"/>
  <c r="BC1032" i="3"/>
  <c r="AF1032" i="3"/>
  <c r="X1032" i="3"/>
  <c r="AG1032" i="3"/>
  <c r="BA1032" i="3"/>
  <c r="V1032" i="3"/>
  <c r="AT1032" i="3"/>
  <c r="S1032" i="3"/>
  <c r="AM1032" i="3"/>
  <c r="AB1032" i="3"/>
  <c r="AV1032" i="3"/>
  <c r="AN1032" i="3"/>
  <c r="AK1032" i="3"/>
  <c r="AD1032" i="3"/>
  <c r="W1032" i="3"/>
  <c r="AR1032" i="3"/>
  <c r="Q1032" i="3"/>
  <c r="BE1032" i="3"/>
  <c r="AX1032" i="3"/>
  <c r="AU1032" i="3"/>
  <c r="T1032" i="3"/>
  <c r="T1029" i="3"/>
  <c r="AJ1029" i="3"/>
  <c r="AZ1029" i="3"/>
  <c r="Q1029" i="3"/>
  <c r="AG1029" i="3"/>
  <c r="AW1029" i="3"/>
  <c r="N1029" i="3"/>
  <c r="AD1029" i="3"/>
  <c r="AT1029" i="3"/>
  <c r="AA1029" i="3"/>
  <c r="AE1029" i="3"/>
  <c r="AY1029" i="3"/>
  <c r="AB1050" i="3"/>
  <c r="AR1050" i="3"/>
  <c r="BH1050" i="3"/>
  <c r="Z1050" i="3"/>
  <c r="AP1050" i="3"/>
  <c r="BF1050" i="3"/>
  <c r="AK1050" i="3"/>
  <c r="O1050" i="3"/>
  <c r="AU1050" i="3"/>
  <c r="AG1050" i="3"/>
  <c r="AA1060" i="3"/>
  <c r="AU1060" i="3"/>
  <c r="P1060" i="3"/>
  <c r="AF1060" i="3"/>
  <c r="AV1060" i="3"/>
  <c r="M1060" i="3"/>
  <c r="AC1060" i="3"/>
  <c r="AS1060" i="3"/>
  <c r="BI1060" i="3"/>
  <c r="Z1060" i="3"/>
  <c r="AP1060" i="3"/>
  <c r="BF1060" i="3"/>
  <c r="BG1060" i="3"/>
  <c r="X1060" i="3"/>
  <c r="AN1060" i="3"/>
  <c r="BD1060" i="3"/>
  <c r="U1060" i="3"/>
  <c r="AK1060" i="3"/>
  <c r="BA1060" i="3"/>
  <c r="R1060" i="3"/>
  <c r="AH1060" i="3"/>
  <c r="AX1060" i="3"/>
  <c r="BC1060" i="3"/>
  <c r="AZ1092" i="3"/>
  <c r="AW1092" i="3"/>
  <c r="AN1092" i="3"/>
  <c r="N1092" i="3"/>
  <c r="AD1092" i="3"/>
  <c r="AT1092" i="3"/>
  <c r="O1092" i="3"/>
  <c r="AE1092" i="3"/>
  <c r="AU1092" i="3"/>
  <c r="AK1092" i="3"/>
  <c r="AJ1092" i="3"/>
  <c r="AG1092" i="3"/>
  <c r="P1092" i="3"/>
  <c r="AV1092" i="3"/>
  <c r="BE1092" i="3"/>
  <c r="R1092" i="3"/>
  <c r="AH1092" i="3"/>
  <c r="AX1092" i="3"/>
  <c r="S1092" i="3"/>
  <c r="AI1092" i="3"/>
  <c r="AY1092" i="3"/>
  <c r="BI1092" i="3"/>
  <c r="AC1092" i="3"/>
  <c r="AB1092" i="3"/>
  <c r="BH1092" i="3"/>
  <c r="T1092" i="3"/>
  <c r="X1092" i="3"/>
  <c r="Y1092" i="3"/>
  <c r="AP1092" i="3"/>
  <c r="AA1092" i="3"/>
  <c r="BG1092" i="3"/>
  <c r="AS1092" i="3"/>
  <c r="AR1092" i="3"/>
  <c r="BD1092" i="3"/>
  <c r="Z1092" i="3"/>
  <c r="BF1092" i="3"/>
  <c r="AQ1092" i="3"/>
  <c r="M1092" i="3"/>
  <c r="AZ1066" i="3"/>
  <c r="U1066" i="3"/>
  <c r="AW1066" i="3"/>
  <c r="T1088" i="3"/>
  <c r="AG1088" i="3"/>
  <c r="AF1088" i="3"/>
  <c r="AO1088" i="3"/>
  <c r="R1088" i="3"/>
  <c r="AH1088" i="3"/>
  <c r="AX1088" i="3"/>
  <c r="S1088" i="3"/>
  <c r="AI1088" i="3"/>
  <c r="AY1088" i="3"/>
  <c r="AW1088" i="3"/>
  <c r="AN1088" i="3"/>
  <c r="BE1088" i="3"/>
  <c r="AJ1088" i="3"/>
  <c r="V1088" i="3"/>
  <c r="AL1088" i="3"/>
  <c r="BB1088" i="3"/>
  <c r="W1088" i="3"/>
  <c r="AM1088" i="3"/>
  <c r="BC1088" i="3"/>
  <c r="Q1088" i="3"/>
  <c r="AV1088" i="3"/>
  <c r="Z1088" i="3"/>
  <c r="BF1088" i="3"/>
  <c r="AQ1088" i="3"/>
  <c r="BI1088" i="3"/>
  <c r="AC1088" i="3"/>
  <c r="P1088" i="3"/>
  <c r="AP1088" i="3"/>
  <c r="AA1088" i="3"/>
  <c r="BG1088" i="3"/>
  <c r="AS1088" i="3"/>
  <c r="M1088" i="3"/>
  <c r="AB1130" i="3"/>
  <c r="AW1130" i="3"/>
  <c r="BF1130" i="3"/>
  <c r="AN1130" i="3"/>
  <c r="BH1130" i="3"/>
  <c r="AA1130" i="3"/>
  <c r="AQ1130" i="3"/>
  <c r="BA1130" i="3"/>
  <c r="Z1130" i="3"/>
  <c r="AW1053" i="3"/>
  <c r="S1053" i="3"/>
  <c r="AO1065" i="3"/>
  <c r="AM1065" i="3"/>
  <c r="BN1215" i="3"/>
  <c r="BN1167" i="3"/>
  <c r="BK1167" i="3"/>
  <c r="AN1116" i="3"/>
  <c r="U1116" i="3"/>
  <c r="BA1116" i="3"/>
  <c r="AR1116" i="3"/>
  <c r="AG1116" i="3"/>
  <c r="N1116" i="3"/>
  <c r="AD1116" i="3"/>
  <c r="AT1116" i="3"/>
  <c r="O1116" i="3"/>
  <c r="AE1116" i="3"/>
  <c r="AU1116" i="3"/>
  <c r="P1116" i="3"/>
  <c r="AV1116" i="3"/>
  <c r="AC1116" i="3"/>
  <c r="BI1116" i="3"/>
  <c r="AJ1116" i="3"/>
  <c r="BE1116" i="3"/>
  <c r="Y1116" i="3"/>
  <c r="R1116" i="3"/>
  <c r="AH1116" i="3"/>
  <c r="AX1116" i="3"/>
  <c r="S1116" i="3"/>
  <c r="AI1116" i="3"/>
  <c r="AY1116" i="3"/>
  <c r="M1116" i="3"/>
  <c r="AB1116" i="3"/>
  <c r="AW1116" i="3"/>
  <c r="V1116" i="3"/>
  <c r="BB1116" i="3"/>
  <c r="AM1116" i="3"/>
  <c r="AF1116" i="3"/>
  <c r="AS1116" i="3"/>
  <c r="BH1116" i="3"/>
  <c r="AL1116" i="3"/>
  <c r="W1116" i="3"/>
  <c r="BC1116" i="3"/>
  <c r="P1124" i="3"/>
  <c r="AV1124" i="3"/>
  <c r="AC1124" i="3"/>
  <c r="BI1124" i="3"/>
  <c r="T1124" i="3"/>
  <c r="AB1124" i="3"/>
  <c r="AO1124" i="3"/>
  <c r="N1124" i="3"/>
  <c r="AD1124" i="3"/>
  <c r="AT1124" i="3"/>
  <c r="O1124" i="3"/>
  <c r="AE1124" i="3"/>
  <c r="AU1124" i="3"/>
  <c r="X1124" i="3"/>
  <c r="BD1124" i="3"/>
  <c r="AK1124" i="3"/>
  <c r="AG1124" i="3"/>
  <c r="R1124" i="3"/>
  <c r="AH1124" i="3"/>
  <c r="AX1124" i="3"/>
  <c r="S1124" i="3"/>
  <c r="AI1124" i="3"/>
  <c r="AY1124" i="3"/>
  <c r="AN1124" i="3"/>
  <c r="BA1124" i="3"/>
  <c r="AZ1124" i="3"/>
  <c r="AR1124" i="3"/>
  <c r="BE1124" i="3"/>
  <c r="AL1124" i="3"/>
  <c r="W1124" i="3"/>
  <c r="BC1124" i="3"/>
  <c r="U1124" i="3"/>
  <c r="Y1124" i="3"/>
  <c r="V1124" i="3"/>
  <c r="BB1124" i="3"/>
  <c r="AM1124" i="3"/>
  <c r="BG1046" i="3"/>
  <c r="AU1046" i="3"/>
  <c r="AB1046" i="3"/>
  <c r="AR1046" i="3"/>
  <c r="BH1046" i="3"/>
  <c r="Y1046" i="3"/>
  <c r="AO1046" i="3"/>
  <c r="BE1046" i="3"/>
  <c r="V1046" i="3"/>
  <c r="AL1046" i="3"/>
  <c r="BB1046" i="3"/>
  <c r="AQ1044" i="3"/>
  <c r="X1044" i="3"/>
  <c r="AN1044" i="3"/>
  <c r="BD1044" i="3"/>
  <c r="U1044" i="3"/>
  <c r="AK1044" i="3"/>
  <c r="BA1044" i="3"/>
  <c r="R1044" i="3"/>
  <c r="AH1044" i="3"/>
  <c r="AX1044" i="3"/>
  <c r="U1030" i="3"/>
  <c r="BA1030" i="3"/>
  <c r="BE1020" i="3"/>
  <c r="AF1020" i="3"/>
  <c r="BD1020" i="3"/>
  <c r="AE1020" i="3"/>
  <c r="BC1020" i="3"/>
  <c r="AB1020" i="3"/>
  <c r="AX1020" i="3"/>
  <c r="AH1020" i="3"/>
  <c r="R1020" i="3"/>
  <c r="AG1020" i="3"/>
  <c r="Q1020" i="3"/>
  <c r="BB1023" i="3"/>
  <c r="AL1023" i="3"/>
  <c r="V1023" i="3"/>
  <c r="BE1023" i="3"/>
  <c r="AO1023" i="3"/>
  <c r="Y1023" i="3"/>
  <c r="BH1023" i="3"/>
  <c r="AR1023" i="3"/>
  <c r="AB1023" i="3"/>
  <c r="AV1030" i="3"/>
  <c r="AB1030" i="3"/>
  <c r="BC1030" i="3"/>
  <c r="AE1030" i="3"/>
  <c r="BI1022" i="3"/>
  <c r="BE1022" i="3"/>
  <c r="BD1022" i="3"/>
  <c r="AN1022" i="3"/>
  <c r="X1022" i="3"/>
  <c r="BC1022" i="3"/>
  <c r="AM1022" i="3"/>
  <c r="W1022" i="3"/>
  <c r="BB1022" i="3"/>
  <c r="AL1022" i="3"/>
  <c r="V1022" i="3"/>
  <c r="BC1044" i="3"/>
  <c r="BB1044" i="3"/>
  <c r="AD1044" i="3"/>
  <c r="BI1044" i="3"/>
  <c r="AO1044" i="3"/>
  <c r="Q1044" i="3"/>
  <c r="AV1044" i="3"/>
  <c r="AB1044" i="3"/>
  <c r="AX1046" i="3"/>
  <c r="AD1046" i="3"/>
  <c r="BI1046" i="3"/>
  <c r="AK1046" i="3"/>
  <c r="Q1046" i="3"/>
  <c r="AV1046" i="3"/>
  <c r="X1046" i="3"/>
  <c r="AM1029" i="3"/>
  <c r="AU1029" i="3"/>
  <c r="BF1029" i="3"/>
  <c r="AL1029" i="3"/>
  <c r="R1029" i="3"/>
  <c r="AS1029" i="3"/>
  <c r="Y1029" i="3"/>
  <c r="BD1029" i="3"/>
  <c r="AF1029" i="3"/>
  <c r="AE1046" i="3"/>
  <c r="AQ1046" i="3"/>
  <c r="BE1050" i="3"/>
  <c r="Q1050" i="3"/>
  <c r="W1050" i="3"/>
  <c r="AC1050" i="3"/>
  <c r="AX1050" i="3"/>
  <c r="AD1050" i="3"/>
  <c r="BD1050" i="3"/>
  <c r="AJ1050" i="3"/>
  <c r="P1050" i="3"/>
  <c r="AM1060" i="3"/>
  <c r="AA1044" i="3"/>
  <c r="AD1060" i="3"/>
  <c r="AW1060" i="3"/>
  <c r="Q1060" i="3"/>
  <c r="AJ1060" i="3"/>
  <c r="U1088" i="3"/>
  <c r="BA1092" i="3"/>
  <c r="BF1065" i="3"/>
  <c r="O1088" i="3"/>
  <c r="U1091" i="3"/>
  <c r="BC1092" i="3"/>
  <c r="AL1092" i="3"/>
  <c r="P1100" i="3"/>
  <c r="AH1100" i="3"/>
  <c r="AU1108" i="3"/>
  <c r="AD1108" i="3"/>
  <c r="BF1116" i="3"/>
  <c r="AQ1124" i="3"/>
  <c r="Z1124" i="3"/>
  <c r="AP1130" i="3"/>
  <c r="BD1088" i="3"/>
  <c r="AF1092" i="3"/>
  <c r="BG1091" i="3"/>
  <c r="AZ1116" i="3"/>
  <c r="AZ1032" i="3"/>
  <c r="BB1032" i="3"/>
  <c r="U1032" i="3"/>
  <c r="BI1100" i="3"/>
  <c r="AR1108" i="3"/>
  <c r="AS1124" i="3"/>
  <c r="AS1118" i="3"/>
  <c r="AR1118" i="3"/>
  <c r="BE1118" i="3"/>
  <c r="BB1118" i="3"/>
  <c r="W1118" i="3"/>
  <c r="P1118" i="3"/>
  <c r="V1118" i="3"/>
  <c r="AM1118" i="3"/>
  <c r="Q1126" i="3"/>
  <c r="P1126" i="3"/>
  <c r="AV1126" i="3"/>
  <c r="AC1126" i="3"/>
  <c r="BI1126" i="3"/>
  <c r="T1126" i="3"/>
  <c r="AZ1126" i="3"/>
  <c r="AG1126" i="3"/>
  <c r="N1126" i="3"/>
  <c r="AD1126" i="3"/>
  <c r="AT1126" i="3"/>
  <c r="O1126" i="3"/>
  <c r="AE1126" i="3"/>
  <c r="AU1126" i="3"/>
  <c r="X1126" i="3"/>
  <c r="BD1126" i="3"/>
  <c r="AK1126" i="3"/>
  <c r="BH1126" i="3"/>
  <c r="AJ1126" i="3"/>
  <c r="BE1126" i="3"/>
  <c r="Y1126" i="3"/>
  <c r="R1126" i="3"/>
  <c r="AH1126" i="3"/>
  <c r="AX1126" i="3"/>
  <c r="S1126" i="3"/>
  <c r="AI1126" i="3"/>
  <c r="AY1126" i="3"/>
  <c r="U1126" i="3"/>
  <c r="AL1126" i="3"/>
  <c r="W1126" i="3"/>
  <c r="BC1126" i="3"/>
  <c r="AN1126" i="3"/>
  <c r="BA1126" i="3"/>
  <c r="AB1126" i="3"/>
  <c r="AW1126" i="3"/>
  <c r="V1126" i="3"/>
  <c r="BB1126" i="3"/>
  <c r="AM1126" i="3"/>
  <c r="P1134" i="3"/>
  <c r="AV1134" i="3"/>
  <c r="AC1134" i="3"/>
  <c r="BI1134" i="3"/>
  <c r="AB1134" i="3"/>
  <c r="T1134" i="3"/>
  <c r="AW1134" i="3"/>
  <c r="Z1134" i="3"/>
  <c r="AP1134" i="3"/>
  <c r="BF1134" i="3"/>
  <c r="AA1134" i="3"/>
  <c r="AQ1134" i="3"/>
  <c r="BG1134" i="3"/>
  <c r="X1134" i="3"/>
  <c r="BD1134" i="3"/>
  <c r="AK1134" i="3"/>
  <c r="AO1134" i="3"/>
  <c r="N1134" i="3"/>
  <c r="AD1134" i="3"/>
  <c r="AT1134" i="3"/>
  <c r="O1134" i="3"/>
  <c r="AE1134" i="3"/>
  <c r="AU1134" i="3"/>
  <c r="U1134" i="3"/>
  <c r="BH1134" i="3"/>
  <c r="AJ1134" i="3"/>
  <c r="AG1134" i="3"/>
  <c r="AL1134" i="3"/>
  <c r="W1134" i="3"/>
  <c r="BC1134" i="3"/>
  <c r="AN1134" i="3"/>
  <c r="BA1134" i="3"/>
  <c r="V1134" i="3"/>
  <c r="BB1134" i="3"/>
  <c r="AM1134" i="3"/>
  <c r="BB1007" i="3"/>
  <c r="S1009" i="3"/>
  <c r="W1023" i="3"/>
  <c r="AC1030" i="3"/>
  <c r="BI1030" i="3"/>
  <c r="AZ1020" i="3"/>
  <c r="X1020" i="3"/>
  <c r="AY1020" i="3"/>
  <c r="W1020" i="3"/>
  <c r="AW1020" i="3"/>
  <c r="T1020" i="3"/>
  <c r="AT1020" i="3"/>
  <c r="AD1020" i="3"/>
  <c r="N1020" i="3"/>
  <c r="AC1020" i="3"/>
  <c r="M1020" i="3"/>
  <c r="AX1023" i="3"/>
  <c r="AH1023" i="3"/>
  <c r="R1023" i="3"/>
  <c r="BA1023" i="3"/>
  <c r="AK1023" i="3"/>
  <c r="U1023" i="3"/>
  <c r="BD1023" i="3"/>
  <c r="AN1023" i="3"/>
  <c r="X1023" i="3"/>
  <c r="AR1030" i="3"/>
  <c r="X1030" i="3"/>
  <c r="AU1030" i="3"/>
  <c r="AA1030" i="3"/>
  <c r="AW1022" i="3"/>
  <c r="AS1022" i="3"/>
  <c r="AO1022" i="3"/>
  <c r="AZ1022" i="3"/>
  <c r="AJ1022" i="3"/>
  <c r="T1022" i="3"/>
  <c r="AY1022" i="3"/>
  <c r="AI1022" i="3"/>
  <c r="S1022" i="3"/>
  <c r="AX1022" i="3"/>
  <c r="AH1022" i="3"/>
  <c r="R1022" i="3"/>
  <c r="BG1023" i="3"/>
  <c r="W1046" i="3"/>
  <c r="AT1044" i="3"/>
  <c r="Z1044" i="3"/>
  <c r="BE1044" i="3"/>
  <c r="AG1044" i="3"/>
  <c r="M1044" i="3"/>
  <c r="AR1044" i="3"/>
  <c r="T1044" i="3"/>
  <c r="AT1046" i="3"/>
  <c r="Z1046" i="3"/>
  <c r="BA1046" i="3"/>
  <c r="AG1046" i="3"/>
  <c r="M1046" i="3"/>
  <c r="AN1046" i="3"/>
  <c r="T1046" i="3"/>
  <c r="W1029" i="3"/>
  <c r="O1029" i="3"/>
  <c r="BB1029" i="3"/>
  <c r="AH1029" i="3"/>
  <c r="BI1029" i="3"/>
  <c r="AO1029" i="3"/>
  <c r="U1029" i="3"/>
  <c r="AV1029" i="3"/>
  <c r="AB1029" i="3"/>
  <c r="AA1046" i="3"/>
  <c r="AW1050" i="3"/>
  <c r="BC1050" i="3"/>
  <c r="BI1050" i="3"/>
  <c r="U1050" i="3"/>
  <c r="AT1050" i="3"/>
  <c r="V1050" i="3"/>
  <c r="AZ1050" i="3"/>
  <c r="AF1050" i="3"/>
  <c r="BB1060" i="3"/>
  <c r="V1060" i="3"/>
  <c r="AO1060" i="3"/>
  <c r="BH1060" i="3"/>
  <c r="AB1060" i="3"/>
  <c r="X1047" i="3"/>
  <c r="AK1088" i="3"/>
  <c r="Y1078" i="3"/>
  <c r="Q1086" i="3"/>
  <c r="AT1088" i="3"/>
  <c r="BD1091" i="3"/>
  <c r="AM1092" i="3"/>
  <c r="V1092" i="3"/>
  <c r="W1091" i="3"/>
  <c r="AO1100" i="3"/>
  <c r="R1100" i="3"/>
  <c r="BN1100" i="3" s="1"/>
  <c r="AE1108" i="3"/>
  <c r="N1108" i="3"/>
  <c r="BG1116" i="3"/>
  <c r="AP1116" i="3"/>
  <c r="AA1124" i="3"/>
  <c r="X1088" i="3"/>
  <c r="AW1124" i="3"/>
  <c r="AA1091" i="3"/>
  <c r="AJ1124" i="3"/>
  <c r="BH1032" i="3"/>
  <c r="AH1032" i="3"/>
  <c r="S1100" i="3"/>
  <c r="BE1108" i="3"/>
  <c r="AK1116" i="3"/>
  <c r="M1124" i="3"/>
  <c r="AW1096" i="3"/>
  <c r="BI1096" i="3"/>
  <c r="M1096" i="3"/>
  <c r="R1096" i="3"/>
  <c r="AH1096" i="3"/>
  <c r="AX1096" i="3"/>
  <c r="T1096" i="3"/>
  <c r="AO1096" i="3"/>
  <c r="P1096" i="3"/>
  <c r="AK1096" i="3"/>
  <c r="BG1096" i="3"/>
  <c r="S1096" i="3"/>
  <c r="W1096" i="3"/>
  <c r="X1096" i="3"/>
  <c r="V1096" i="3"/>
  <c r="AL1096" i="3"/>
  <c r="BB1096" i="3"/>
  <c r="Y1096" i="3"/>
  <c r="AU1096" i="3"/>
  <c r="U1096" i="3"/>
  <c r="AQ1096" i="3"/>
  <c r="AN1096" i="3"/>
  <c r="BD1096" i="3"/>
  <c r="N1096" i="3"/>
  <c r="AT1096" i="3"/>
  <c r="AJ1096" i="3"/>
  <c r="AF1096" i="3"/>
  <c r="AM1096" i="3"/>
  <c r="BC1096" i="3"/>
  <c r="AD1096" i="3"/>
  <c r="O1096" i="3"/>
  <c r="BE1096" i="3"/>
  <c r="BA1096" i="3"/>
  <c r="BJ1192" i="3"/>
  <c r="S1042" i="3"/>
  <c r="AQ1042" i="3"/>
  <c r="O1042" i="3"/>
  <c r="AU1042" i="3"/>
  <c r="T1042" i="3"/>
  <c r="AJ1042" i="3"/>
  <c r="AZ1042" i="3"/>
  <c r="Q1042" i="3"/>
  <c r="AG1042" i="3"/>
  <c r="AW1042" i="3"/>
  <c r="N1042" i="3"/>
  <c r="AD1042" i="3"/>
  <c r="AT1042" i="3"/>
  <c r="AY1050" i="3"/>
  <c r="R1057" i="3"/>
  <c r="AH1057" i="3"/>
  <c r="AX1057" i="3"/>
  <c r="S1057" i="3"/>
  <c r="AI1057" i="3"/>
  <c r="AY1057" i="3"/>
  <c r="T1057" i="3"/>
  <c r="AJ1057" i="3"/>
  <c r="AZ1057" i="3"/>
  <c r="AO1057" i="3"/>
  <c r="AS1057" i="3"/>
  <c r="AW1057" i="3"/>
  <c r="Z1057" i="3"/>
  <c r="AP1057" i="3"/>
  <c r="BF1057" i="3"/>
  <c r="AA1057" i="3"/>
  <c r="AQ1057" i="3"/>
  <c r="BG1057" i="3"/>
  <c r="AB1057" i="3"/>
  <c r="AR1057" i="3"/>
  <c r="BH1057" i="3"/>
  <c r="M1057" i="3"/>
  <c r="Q1057" i="3"/>
  <c r="AQ1021" i="3"/>
  <c r="AI1021" i="3"/>
  <c r="BL1021" i="3" s="1"/>
  <c r="V1043" i="3"/>
  <c r="AL1043" i="3"/>
  <c r="BK1043" i="3" s="1"/>
  <c r="BB1043" i="3"/>
  <c r="W1043" i="3"/>
  <c r="AM1043" i="3"/>
  <c r="BC1043" i="3"/>
  <c r="X1043" i="3"/>
  <c r="AN1043" i="3"/>
  <c r="BD1043" i="3"/>
  <c r="BE1043" i="3"/>
  <c r="BI1043" i="3"/>
  <c r="BD1074" i="3"/>
  <c r="AF1074" i="3"/>
  <c r="AB1074" i="3"/>
  <c r="AV1074" i="3"/>
  <c r="AR1074" i="3"/>
  <c r="Y1074" i="3"/>
  <c r="AO1074" i="3"/>
  <c r="BE1074" i="3"/>
  <c r="V1074" i="3"/>
  <c r="AL1074" i="3"/>
  <c r="BB1074" i="3"/>
  <c r="W1074" i="3"/>
  <c r="AM1074" i="3"/>
  <c r="BC1074" i="3"/>
  <c r="X1074" i="3"/>
  <c r="AJ1074" i="3"/>
  <c r="Q1074" i="3"/>
  <c r="AG1074" i="3"/>
  <c r="AW1074" i="3"/>
  <c r="N1074" i="3"/>
  <c r="AD1074" i="3"/>
  <c r="AT1074" i="3"/>
  <c r="O1074" i="3"/>
  <c r="AE1074" i="3"/>
  <c r="AU1074" i="3"/>
  <c r="AM1023" i="3"/>
  <c r="AK1030" i="3"/>
  <c r="AU1020" i="3"/>
  <c r="P1020" i="3"/>
  <c r="AS1020" i="3"/>
  <c r="O1020" i="3"/>
  <c r="AR1020" i="3"/>
  <c r="BF1020" i="3"/>
  <c r="AP1020" i="3"/>
  <c r="Z1020" i="3"/>
  <c r="AO1020" i="3"/>
  <c r="AT1023" i="3"/>
  <c r="AD1023" i="3"/>
  <c r="N1023" i="3"/>
  <c r="AW1023" i="3"/>
  <c r="AG1023" i="3"/>
  <c r="Q1023" i="3"/>
  <c r="AZ1023" i="3"/>
  <c r="AJ1023" i="3"/>
  <c r="T1023" i="3"/>
  <c r="AE1023" i="3"/>
  <c r="BH1030" i="3"/>
  <c r="AN1030" i="3"/>
  <c r="P1030" i="3"/>
  <c r="AQ1030" i="3"/>
  <c r="AK1022" i="3"/>
  <c r="AG1022" i="3"/>
  <c r="AC1022" i="3"/>
  <c r="Y1022" i="3"/>
  <c r="AV1022" i="3"/>
  <c r="AF1022" i="3"/>
  <c r="P1022" i="3"/>
  <c r="AU1022" i="3"/>
  <c r="AE1022" i="3"/>
  <c r="O1022" i="3"/>
  <c r="AT1022" i="3"/>
  <c r="AD1022" i="3"/>
  <c r="AQ1023" i="3"/>
  <c r="BC1029" i="3"/>
  <c r="W1044" i="3"/>
  <c r="AM1046" i="3"/>
  <c r="AP1044" i="3"/>
  <c r="V1044" i="3"/>
  <c r="AW1044" i="3"/>
  <c r="AC1044" i="3"/>
  <c r="BH1044" i="3"/>
  <c r="AJ1044" i="3"/>
  <c r="P1044" i="3"/>
  <c r="AP1046" i="3"/>
  <c r="R1046" i="3"/>
  <c r="AW1046" i="3"/>
  <c r="AC1046" i="3"/>
  <c r="BD1046" i="3"/>
  <c r="AJ1046" i="3"/>
  <c r="P1046" i="3"/>
  <c r="AI1029" i="3"/>
  <c r="BG1029" i="3"/>
  <c r="AX1029" i="3"/>
  <c r="Z1029" i="3"/>
  <c r="BE1029" i="3"/>
  <c r="AK1029" i="3"/>
  <c r="M1029" i="3"/>
  <c r="BK1029" i="3" s="1"/>
  <c r="AR1029" i="3"/>
  <c r="X1029" i="3"/>
  <c r="AE1044" i="3"/>
  <c r="AO1050" i="3"/>
  <c r="AM1050" i="3"/>
  <c r="BA1050" i="3"/>
  <c r="M1050" i="3"/>
  <c r="AL1050" i="3"/>
  <c r="R1050" i="3"/>
  <c r="AV1050" i="3"/>
  <c r="X1050" i="3"/>
  <c r="AT1060" i="3"/>
  <c r="N1060" i="3"/>
  <c r="AG1060" i="3"/>
  <c r="AZ1060" i="3"/>
  <c r="T1060" i="3"/>
  <c r="AE1060" i="3"/>
  <c r="AQ1060" i="3"/>
  <c r="BA1088" i="3"/>
  <c r="AP1091" i="3"/>
  <c r="AU1088" i="3"/>
  <c r="AD1088" i="3"/>
  <c r="BA1091" i="3"/>
  <c r="AN1091" i="3"/>
  <c r="W1092" i="3"/>
  <c r="AO1092" i="3"/>
  <c r="BG1100" i="3"/>
  <c r="T1100" i="3"/>
  <c r="BJ1100" i="3" s="1"/>
  <c r="O1108" i="3"/>
  <c r="AQ1116" i="3"/>
  <c r="Z1116" i="3"/>
  <c r="BF1124" i="3"/>
  <c r="BL1124" i="3" s="1"/>
  <c r="Y1088" i="3"/>
  <c r="AY1032" i="3"/>
  <c r="N1032" i="3"/>
  <c r="AR1100" i="3"/>
  <c r="AB1100" i="3"/>
  <c r="AS1096" i="3"/>
  <c r="BA1108" i="3"/>
  <c r="Y1108" i="3"/>
  <c r="BM1108" i="3" s="1"/>
  <c r="BD1116" i="3"/>
  <c r="AF1124" i="3"/>
  <c r="AY1046" i="3"/>
  <c r="N1052" i="3"/>
  <c r="AD1052" i="3"/>
  <c r="AT1052" i="3"/>
  <c r="O1052" i="3"/>
  <c r="AJ1052" i="3"/>
  <c r="BE1052" i="3"/>
  <c r="AF1052" i="3"/>
  <c r="BA1052" i="3"/>
  <c r="AB1052" i="3"/>
  <c r="AW1052" i="3"/>
  <c r="AY1052" i="3"/>
  <c r="S1052" i="3"/>
  <c r="R1052" i="3"/>
  <c r="AH1052" i="3"/>
  <c r="AX1052" i="3"/>
  <c r="T1052" i="3"/>
  <c r="AO1052" i="3"/>
  <c r="P1052" i="3"/>
  <c r="AK1052" i="3"/>
  <c r="BG1052" i="3"/>
  <c r="AG1052" i="3"/>
  <c r="BC1052" i="3"/>
  <c r="M1052" i="3"/>
  <c r="AN1052" i="3"/>
  <c r="AM1073" i="3"/>
  <c r="BD1073" i="3"/>
  <c r="AP1073" i="3"/>
  <c r="AH1073" i="3"/>
  <c r="BC1073" i="3"/>
  <c r="U1073" i="3"/>
  <c r="AT1073" i="3"/>
  <c r="Q1098" i="3"/>
  <c r="V1098" i="3"/>
  <c r="AA1098" i="3"/>
  <c r="BC1098" i="3"/>
  <c r="S1098" i="3"/>
  <c r="AP1098" i="3"/>
  <c r="BA1098" i="3"/>
  <c r="AG1098" i="3"/>
  <c r="AV1097" i="3"/>
  <c r="AG1097" i="3"/>
  <c r="M1097" i="3"/>
  <c r="AO1097" i="3"/>
  <c r="BI1097" i="3"/>
  <c r="O1097" i="3"/>
  <c r="BB1097" i="3"/>
  <c r="AD1097" i="3"/>
  <c r="AB1117" i="3"/>
  <c r="AI1060" i="3"/>
  <c r="BJ1208" i="3"/>
  <c r="Q1031" i="3"/>
  <c r="BN1031" i="3" s="1"/>
  <c r="AH1053" i="3"/>
  <c r="AP1065" i="3"/>
  <c r="Q1006" i="3"/>
  <c r="Q1010" i="3"/>
  <c r="AR1056" i="3"/>
  <c r="Z1132" i="3"/>
  <c r="BJ1136" i="3"/>
  <c r="BL1176" i="3"/>
  <c r="BK1176" i="3"/>
  <c r="BN1249" i="3"/>
  <c r="BN1242" i="3"/>
  <c r="BL1229" i="3"/>
  <c r="BK1231" i="3"/>
  <c r="BL1186" i="3"/>
  <c r="BN1182" i="3"/>
  <c r="BK1178" i="3"/>
  <c r="BN1157" i="3"/>
  <c r="BL1179" i="3"/>
  <c r="V1047" i="3"/>
  <c r="AL1061" i="3"/>
  <c r="BN1159" i="3"/>
  <c r="BK1215" i="3"/>
  <c r="BK1221" i="3"/>
  <c r="AQ1089" i="3"/>
  <c r="AS1038" i="3"/>
  <c r="BN1205" i="3"/>
  <c r="AI1044" i="3"/>
  <c r="BG1064" i="3"/>
  <c r="Q1116" i="3"/>
  <c r="Q1124" i="3"/>
  <c r="R1063" i="3"/>
  <c r="AH1063" i="3"/>
  <c r="AX1063" i="3"/>
  <c r="T1063" i="3"/>
  <c r="AJ1063" i="3"/>
  <c r="AZ1063" i="3"/>
  <c r="Y1063" i="3"/>
  <c r="BE1063" i="3"/>
  <c r="AQ1063" i="3"/>
  <c r="U1063" i="3"/>
  <c r="BA1063" i="3"/>
  <c r="V1063" i="3"/>
  <c r="AL1063" i="3"/>
  <c r="BB1063" i="3"/>
  <c r="X1063" i="3"/>
  <c r="AN1063" i="3"/>
  <c r="BD1063" i="3"/>
  <c r="AG1063" i="3"/>
  <c r="S1063" i="3"/>
  <c r="AY1063" i="3"/>
  <c r="AC1063" i="3"/>
  <c r="BI1063" i="3"/>
  <c r="Z1063" i="3"/>
  <c r="AP1063" i="3"/>
  <c r="BF1063" i="3"/>
  <c r="AB1063" i="3"/>
  <c r="AR1063" i="3"/>
  <c r="BH1063" i="3"/>
  <c r="AO1063" i="3"/>
  <c r="AA1063" i="3"/>
  <c r="BG1063" i="3"/>
  <c r="AK1063" i="3"/>
  <c r="BC1063" i="3"/>
  <c r="AF1104" i="3"/>
  <c r="Q1104" i="3"/>
  <c r="AW1104" i="3"/>
  <c r="AJ1104" i="3"/>
  <c r="M1104" i="3"/>
  <c r="AS1104" i="3"/>
  <c r="N1104" i="3"/>
  <c r="AD1104" i="3"/>
  <c r="AT1104" i="3"/>
  <c r="O1104" i="3"/>
  <c r="AE1104" i="3"/>
  <c r="AU1104" i="3"/>
  <c r="AN1104" i="3"/>
  <c r="Y1104" i="3"/>
  <c r="BE1104" i="3"/>
  <c r="AR1104" i="3"/>
  <c r="U1104" i="3"/>
  <c r="BA1104" i="3"/>
  <c r="P1104" i="3"/>
  <c r="AV1104" i="3"/>
  <c r="AG1104" i="3"/>
  <c r="T1104" i="3"/>
  <c r="AZ1104" i="3"/>
  <c r="AC1104" i="3"/>
  <c r="BI1104" i="3"/>
  <c r="V1104" i="3"/>
  <c r="AL1104" i="3"/>
  <c r="BB1104" i="3"/>
  <c r="W1104" i="3"/>
  <c r="AM1104" i="3"/>
  <c r="BC1104" i="3"/>
  <c r="AB1104" i="3"/>
  <c r="Z1104" i="3"/>
  <c r="BF1104" i="3"/>
  <c r="AQ1104" i="3"/>
  <c r="X1104" i="3"/>
  <c r="BH1104" i="3"/>
  <c r="AH1104" i="3"/>
  <c r="S1104" i="3"/>
  <c r="AY1104" i="3"/>
  <c r="BD1104" i="3"/>
  <c r="AK1104" i="3"/>
  <c r="AP1104" i="3"/>
  <c r="AA1104" i="3"/>
  <c r="BG1104" i="3"/>
  <c r="Q1112" i="3"/>
  <c r="AF1112" i="3"/>
  <c r="M1112" i="3"/>
  <c r="AS1112" i="3"/>
  <c r="AJ1112" i="3"/>
  <c r="AW1112" i="3"/>
  <c r="V1112" i="3"/>
  <c r="AL1112" i="3"/>
  <c r="BB1112" i="3"/>
  <c r="W1112" i="3"/>
  <c r="AM1112" i="3"/>
  <c r="BC1112" i="3"/>
  <c r="AN1112" i="3"/>
  <c r="U1112" i="3"/>
  <c r="BA1112" i="3"/>
  <c r="BH1112" i="3"/>
  <c r="AB1112" i="3"/>
  <c r="AO1112" i="3"/>
  <c r="P1112" i="3"/>
  <c r="AV1112" i="3"/>
  <c r="AC1112" i="3"/>
  <c r="BI1112" i="3"/>
  <c r="AZ1112" i="3"/>
  <c r="T1112" i="3"/>
  <c r="AG1112" i="3"/>
  <c r="N1112" i="3"/>
  <c r="AD1112" i="3"/>
  <c r="AT1112" i="3"/>
  <c r="O1112" i="3"/>
  <c r="AE1112" i="3"/>
  <c r="AU1112" i="3"/>
  <c r="BD1112" i="3"/>
  <c r="AR1112" i="3"/>
  <c r="BE1112" i="3"/>
  <c r="AP1112" i="3"/>
  <c r="AA1112" i="3"/>
  <c r="BG1112" i="3"/>
  <c r="AK1112" i="3"/>
  <c r="Y1112" i="3"/>
  <c r="R1112" i="3"/>
  <c r="AX1112" i="3"/>
  <c r="AI1112" i="3"/>
  <c r="Z1112" i="3"/>
  <c r="BF1112" i="3"/>
  <c r="AQ1112" i="3"/>
  <c r="R1024" i="3"/>
  <c r="AH1024" i="3"/>
  <c r="AX1024" i="3"/>
  <c r="S1024" i="3"/>
  <c r="AI1024" i="3"/>
  <c r="AY1024" i="3"/>
  <c r="T1024" i="3"/>
  <c r="AJ1024" i="3"/>
  <c r="AZ1024" i="3"/>
  <c r="AO1024" i="3"/>
  <c r="AS1024" i="3"/>
  <c r="AW1024" i="3"/>
  <c r="AN1102" i="3"/>
  <c r="AB1102" i="3"/>
  <c r="N1102" i="3"/>
  <c r="AD1102" i="3"/>
  <c r="AT1102" i="3"/>
  <c r="O1102" i="3"/>
  <c r="AJ1102" i="3"/>
  <c r="BE1102" i="3"/>
  <c r="AF1102" i="3"/>
  <c r="BA1102" i="3"/>
  <c r="X1102" i="3"/>
  <c r="AY1102" i="3"/>
  <c r="AM1102" i="3"/>
  <c r="R1102" i="3"/>
  <c r="AH1102" i="3"/>
  <c r="AX1102" i="3"/>
  <c r="T1102" i="3"/>
  <c r="AO1102" i="3"/>
  <c r="P1102" i="3"/>
  <c r="AK1102" i="3"/>
  <c r="BG1102" i="3"/>
  <c r="BD1102" i="3"/>
  <c r="M1102" i="3"/>
  <c r="S1102" i="3"/>
  <c r="BI1102" i="3"/>
  <c r="AW1102" i="3"/>
  <c r="V1102" i="3"/>
  <c r="AL1102" i="3"/>
  <c r="BB1102" i="3"/>
  <c r="Y1102" i="3"/>
  <c r="AU1102" i="3"/>
  <c r="U1102" i="3"/>
  <c r="AQ1102" i="3"/>
  <c r="AS1102" i="3"/>
  <c r="BC1102" i="3"/>
  <c r="AC1102" i="3"/>
  <c r="BF1102" i="3"/>
  <c r="AV1102" i="3"/>
  <c r="Q1102" i="3"/>
  <c r="AE1102" i="3"/>
  <c r="AR1102" i="3"/>
  <c r="BH1102" i="3"/>
  <c r="Z1102" i="3"/>
  <c r="AZ1102" i="3"/>
  <c r="AG1102" i="3"/>
  <c r="P1068" i="3"/>
  <c r="AF1068" i="3"/>
  <c r="AV1068" i="3"/>
  <c r="N1068" i="3"/>
  <c r="AD1068" i="3"/>
  <c r="AT1068" i="3"/>
  <c r="M1068" i="3"/>
  <c r="AS1068" i="3"/>
  <c r="W1068" i="3"/>
  <c r="BC1068" i="3"/>
  <c r="AO1068" i="3"/>
  <c r="T1068" i="3"/>
  <c r="AJ1068" i="3"/>
  <c r="AZ1068" i="3"/>
  <c r="R1068" i="3"/>
  <c r="AH1068" i="3"/>
  <c r="AX1068" i="3"/>
  <c r="U1068" i="3"/>
  <c r="BA1068" i="3"/>
  <c r="AE1068" i="3"/>
  <c r="Q1068" i="3"/>
  <c r="AW1068" i="3"/>
  <c r="X1068" i="3"/>
  <c r="AN1068" i="3"/>
  <c r="BD1068" i="3"/>
  <c r="V1068" i="3"/>
  <c r="AL1068" i="3"/>
  <c r="BB1068" i="3"/>
  <c r="AC1068" i="3"/>
  <c r="BI1068" i="3"/>
  <c r="AM1068" i="3"/>
  <c r="Y1068" i="3"/>
  <c r="BE1068" i="3"/>
  <c r="BC1025" i="3"/>
  <c r="O1025" i="3"/>
  <c r="AU1025" i="3"/>
  <c r="BG1025" i="3"/>
  <c r="W1025" i="3"/>
  <c r="S1066" i="3"/>
  <c r="X1066" i="3"/>
  <c r="AN1066" i="3"/>
  <c r="BD1066" i="3"/>
  <c r="V1066" i="3"/>
  <c r="AL1066" i="3"/>
  <c r="BB1066" i="3"/>
  <c r="AC1066" i="3"/>
  <c r="BI1066" i="3"/>
  <c r="AM1066" i="3"/>
  <c r="Y1066" i="3"/>
  <c r="BE1066" i="3"/>
  <c r="AB1066" i="3"/>
  <c r="AR1066" i="3"/>
  <c r="BH1066" i="3"/>
  <c r="Z1066" i="3"/>
  <c r="AP1066" i="3"/>
  <c r="BF1066" i="3"/>
  <c r="AK1066" i="3"/>
  <c r="O1066" i="3"/>
  <c r="AU1066" i="3"/>
  <c r="AG1066" i="3"/>
  <c r="AA1066" i="3"/>
  <c r="P1066" i="3"/>
  <c r="AF1066" i="3"/>
  <c r="AV1066" i="3"/>
  <c r="N1066" i="3"/>
  <c r="AD1066" i="3"/>
  <c r="AT1066" i="3"/>
  <c r="M1066" i="3"/>
  <c r="AS1066" i="3"/>
  <c r="W1066" i="3"/>
  <c r="BC1066" i="3"/>
  <c r="AO1066" i="3"/>
  <c r="BG1066" i="3"/>
  <c r="AY1066" i="3"/>
  <c r="BM1245" i="3"/>
  <c r="BK1245" i="3"/>
  <c r="BN1245" i="3"/>
  <c r="N1069" i="3"/>
  <c r="AD1069" i="3"/>
  <c r="AT1069" i="3"/>
  <c r="P1069" i="3"/>
  <c r="AF1069" i="3"/>
  <c r="AV1069" i="3"/>
  <c r="Q1069" i="3"/>
  <c r="AW1069" i="3"/>
  <c r="AI1069" i="3"/>
  <c r="M1069" i="3"/>
  <c r="AS1069" i="3"/>
  <c r="O1069" i="3"/>
  <c r="W1069" i="3"/>
  <c r="R1069" i="3"/>
  <c r="AH1069" i="3"/>
  <c r="AX1069" i="3"/>
  <c r="T1069" i="3"/>
  <c r="AJ1069" i="3"/>
  <c r="AZ1069" i="3"/>
  <c r="Y1069" i="3"/>
  <c r="BE1069" i="3"/>
  <c r="AQ1069" i="3"/>
  <c r="U1069" i="3"/>
  <c r="BA1069" i="3"/>
  <c r="AU1069" i="3"/>
  <c r="V1069" i="3"/>
  <c r="AL1069" i="3"/>
  <c r="BB1069" i="3"/>
  <c r="X1069" i="3"/>
  <c r="AN1069" i="3"/>
  <c r="BD1069" i="3"/>
  <c r="AG1069" i="3"/>
  <c r="S1069" i="3"/>
  <c r="AY1069" i="3"/>
  <c r="AC1069" i="3"/>
  <c r="BI1069" i="3"/>
  <c r="BM1215" i="3"/>
  <c r="BN1150" i="3"/>
  <c r="BJ1179" i="3"/>
  <c r="BM1236" i="3"/>
  <c r="AR1010" i="3"/>
  <c r="AV1010" i="3"/>
  <c r="AY1010" i="3"/>
  <c r="AI1010" i="3"/>
  <c r="S1010" i="3"/>
  <c r="AX1010" i="3"/>
  <c r="AH1010" i="3"/>
  <c r="R1010" i="3"/>
  <c r="BA1010" i="3"/>
  <c r="AK1010" i="3"/>
  <c r="U1010" i="3"/>
  <c r="BG1016" i="3"/>
  <c r="AQ1016" i="3"/>
  <c r="X1016" i="3"/>
  <c r="BB1016" i="3"/>
  <c r="AL1016" i="3"/>
  <c r="Q1016" i="3"/>
  <c r="AW1016" i="3"/>
  <c r="AF1016" i="3"/>
  <c r="AI1016" i="3"/>
  <c r="S1016" i="3"/>
  <c r="AZ1016" i="3"/>
  <c r="AY1025" i="3"/>
  <c r="BF1025" i="3"/>
  <c r="AP1025" i="3"/>
  <c r="Z1025" i="3"/>
  <c r="BI1025" i="3"/>
  <c r="AS1025" i="3"/>
  <c r="AC1025" i="3"/>
  <c r="M1025" i="3"/>
  <c r="AV1025" i="3"/>
  <c r="AF1025" i="3"/>
  <c r="P1025" i="3"/>
  <c r="AQ1025" i="3"/>
  <c r="AG1024" i="3"/>
  <c r="M1024" i="3"/>
  <c r="BD1024" i="3"/>
  <c r="AF1024" i="3"/>
  <c r="BG1024" i="3"/>
  <c r="AM1024" i="3"/>
  <c r="O1024" i="3"/>
  <c r="AP1024" i="3"/>
  <c r="V1024" i="3"/>
  <c r="AI1040" i="3"/>
  <c r="AR1040" i="3"/>
  <c r="AV1040" i="3"/>
  <c r="BE1040" i="3"/>
  <c r="Q1040" i="3"/>
  <c r="AR1038" i="3"/>
  <c r="BI1038" i="3"/>
  <c r="AM1056" i="3"/>
  <c r="BE1056" i="3"/>
  <c r="BE1047" i="3"/>
  <c r="BC1047" i="3"/>
  <c r="AL1047" i="3"/>
  <c r="AK1068" i="3"/>
  <c r="BH1068" i="3"/>
  <c r="AW1063" i="3"/>
  <c r="P1063" i="3"/>
  <c r="BG1069" i="3"/>
  <c r="AR1069" i="3"/>
  <c r="Z1069" i="3"/>
  <c r="O1095" i="3"/>
  <c r="BI1061" i="3"/>
  <c r="AG1061" i="3"/>
  <c r="BB1061" i="3"/>
  <c r="AS1053" i="3"/>
  <c r="T1053" i="3"/>
  <c r="AX1053" i="3"/>
  <c r="AK1065" i="3"/>
  <c r="BH1065" i="3"/>
  <c r="Q1066" i="3"/>
  <c r="AX1066" i="3"/>
  <c r="AJ1066" i="3"/>
  <c r="AO1089" i="3"/>
  <c r="AB1089" i="3"/>
  <c r="BD1095" i="3"/>
  <c r="AD1089" i="3"/>
  <c r="AI1104" i="3"/>
  <c r="AP1102" i="3"/>
  <c r="AO1104" i="3"/>
  <c r="X1112" i="3"/>
  <c r="V1095" i="3"/>
  <c r="AQ1095" i="3"/>
  <c r="AB1095" i="3"/>
  <c r="AR1095" i="3"/>
  <c r="BH1095" i="3"/>
  <c r="BA1095" i="3"/>
  <c r="AE1095" i="3"/>
  <c r="AA1095" i="3"/>
  <c r="AW1095" i="3"/>
  <c r="P1095" i="3"/>
  <c r="AF1095" i="3"/>
  <c r="AV1095" i="3"/>
  <c r="AU1095" i="3"/>
  <c r="Z1095" i="3"/>
  <c r="AG1095" i="3"/>
  <c r="BB1095" i="3"/>
  <c r="T1095" i="3"/>
  <c r="AJ1095" i="3"/>
  <c r="AZ1095" i="3"/>
  <c r="AP1095" i="3"/>
  <c r="U1095" i="3"/>
  <c r="BN1140" i="3"/>
  <c r="BK1140" i="3"/>
  <c r="W1065" i="3"/>
  <c r="BC1065" i="3"/>
  <c r="N1065" i="3"/>
  <c r="AD1065" i="3"/>
  <c r="AT1065" i="3"/>
  <c r="P1065" i="3"/>
  <c r="AF1065" i="3"/>
  <c r="AV1065" i="3"/>
  <c r="Q1065" i="3"/>
  <c r="AW1065" i="3"/>
  <c r="AI1065" i="3"/>
  <c r="M1065" i="3"/>
  <c r="AS1065" i="3"/>
  <c r="O1065" i="3"/>
  <c r="R1065" i="3"/>
  <c r="AH1065" i="3"/>
  <c r="AX1065" i="3"/>
  <c r="T1065" i="3"/>
  <c r="AJ1065" i="3"/>
  <c r="AZ1065" i="3"/>
  <c r="Y1065" i="3"/>
  <c r="BE1065" i="3"/>
  <c r="AQ1065" i="3"/>
  <c r="U1065" i="3"/>
  <c r="BA1065" i="3"/>
  <c r="AU1065" i="3"/>
  <c r="V1065" i="3"/>
  <c r="AL1065" i="3"/>
  <c r="BB1065" i="3"/>
  <c r="X1065" i="3"/>
  <c r="AN1065" i="3"/>
  <c r="BD1065" i="3"/>
  <c r="AG1065" i="3"/>
  <c r="S1065" i="3"/>
  <c r="AY1065" i="3"/>
  <c r="AC1065" i="3"/>
  <c r="BI1065" i="3"/>
  <c r="AQ1056" i="3"/>
  <c r="P1056" i="3"/>
  <c r="AF1056" i="3"/>
  <c r="AV1056" i="3"/>
  <c r="M1056" i="3"/>
  <c r="AC1056" i="3"/>
  <c r="AS1056" i="3"/>
  <c r="BI1056" i="3"/>
  <c r="Z1056" i="3"/>
  <c r="AP1056" i="3"/>
  <c r="BF1056" i="3"/>
  <c r="W1056" i="3"/>
  <c r="BG1056" i="3"/>
  <c r="AU1056" i="3"/>
  <c r="T1056" i="3"/>
  <c r="AJ1056" i="3"/>
  <c r="AZ1056" i="3"/>
  <c r="Q1056" i="3"/>
  <c r="AG1056" i="3"/>
  <c r="AW1056" i="3"/>
  <c r="N1056" i="3"/>
  <c r="AD1056" i="3"/>
  <c r="AT1056" i="3"/>
  <c r="AY1056" i="3"/>
  <c r="AE1056" i="3"/>
  <c r="X1056" i="3"/>
  <c r="AN1056" i="3"/>
  <c r="BD1056" i="3"/>
  <c r="U1056" i="3"/>
  <c r="AK1056" i="3"/>
  <c r="BA1056" i="3"/>
  <c r="R1056" i="3"/>
  <c r="AH1056" i="3"/>
  <c r="AX1056" i="3"/>
  <c r="BC1056" i="3"/>
  <c r="X1132" i="3"/>
  <c r="BD1132" i="3"/>
  <c r="AK1132" i="3"/>
  <c r="AZ1132" i="3"/>
  <c r="AG1132" i="3"/>
  <c r="N1132" i="3"/>
  <c r="AD1132" i="3"/>
  <c r="AT1132" i="3"/>
  <c r="O1132" i="3"/>
  <c r="AE1132" i="3"/>
  <c r="AU1132" i="3"/>
  <c r="AF1132" i="3"/>
  <c r="M1132" i="3"/>
  <c r="AS1132" i="3"/>
  <c r="AJ1132" i="3"/>
  <c r="BH1132" i="3"/>
  <c r="BE1132" i="3"/>
  <c r="Y1132" i="3"/>
  <c r="R1132" i="3"/>
  <c r="AH1132" i="3"/>
  <c r="AX1132" i="3"/>
  <c r="S1132" i="3"/>
  <c r="AI1132" i="3"/>
  <c r="AY1132" i="3"/>
  <c r="AN1132" i="3"/>
  <c r="U1132" i="3"/>
  <c r="BA1132" i="3"/>
  <c r="T1132" i="3"/>
  <c r="AR1132" i="3"/>
  <c r="AW1132" i="3"/>
  <c r="V1132" i="3"/>
  <c r="AL1132" i="3"/>
  <c r="BB1132" i="3"/>
  <c r="W1132" i="3"/>
  <c r="AM1132" i="3"/>
  <c r="BC1132" i="3"/>
  <c r="AV1132" i="3"/>
  <c r="AP1132" i="3"/>
  <c r="BG1132" i="3"/>
  <c r="AC1132" i="3"/>
  <c r="AO1132" i="3"/>
  <c r="BF1132" i="3"/>
  <c r="BI1132" i="3"/>
  <c r="AA1132" i="3"/>
  <c r="BJ1245" i="3"/>
  <c r="BN1178" i="3"/>
  <c r="BH1010" i="3"/>
  <c r="AU1010" i="3"/>
  <c r="AE1010" i="3"/>
  <c r="O1010" i="3"/>
  <c r="AT1010" i="3"/>
  <c r="AD1010" i="3"/>
  <c r="N1010" i="3"/>
  <c r="AW1010" i="3"/>
  <c r="AG1010" i="3"/>
  <c r="BC1016" i="3"/>
  <c r="AM1016" i="3"/>
  <c r="R1016" i="3"/>
  <c r="AX1016" i="3"/>
  <c r="AG1016" i="3"/>
  <c r="BI1016" i="3"/>
  <c r="AS1016" i="3"/>
  <c r="Z1016" i="3"/>
  <c r="AE1016" i="3"/>
  <c r="O1016" i="3"/>
  <c r="BF1017" i="3"/>
  <c r="BB1025" i="3"/>
  <c r="AL1025" i="3"/>
  <c r="V1025" i="3"/>
  <c r="BE1025" i="3"/>
  <c r="AO1025" i="3"/>
  <c r="Y1025" i="3"/>
  <c r="BH1025" i="3"/>
  <c r="AR1025" i="3"/>
  <c r="AB1025" i="3"/>
  <c r="Q1024" i="3"/>
  <c r="BE1024" i="3"/>
  <c r="AV1024" i="3"/>
  <c r="AB1024" i="3"/>
  <c r="BC1024" i="3"/>
  <c r="AE1024" i="3"/>
  <c r="BF1024" i="3"/>
  <c r="AL1024" i="3"/>
  <c r="N1024" i="3"/>
  <c r="Z1038" i="3"/>
  <c r="X1040" i="3"/>
  <c r="AH1040" i="3"/>
  <c r="AL1040" i="3"/>
  <c r="AN1038" i="3"/>
  <c r="BG1038" i="3"/>
  <c r="BB1056" i="3"/>
  <c r="AO1056" i="3"/>
  <c r="AB1056" i="3"/>
  <c r="BD1047" i="3"/>
  <c r="AM1047" i="3"/>
  <c r="W1063" i="3"/>
  <c r="AG1068" i="3"/>
  <c r="BF1068" i="3"/>
  <c r="AR1068" i="3"/>
  <c r="AS1063" i="3"/>
  <c r="Q1063" i="3"/>
  <c r="AT1063" i="3"/>
  <c r="AE1065" i="3"/>
  <c r="AA1069" i="3"/>
  <c r="AB1069" i="3"/>
  <c r="AK1095" i="3"/>
  <c r="AC1061" i="3"/>
  <c r="BD1061" i="3"/>
  <c r="AO1053" i="3"/>
  <c r="AY1053" i="3"/>
  <c r="BG1065" i="3"/>
  <c r="AR1065" i="3"/>
  <c r="Z1065" i="3"/>
  <c r="AE1066" i="3"/>
  <c r="AH1066" i="3"/>
  <c r="T1066" i="3"/>
  <c r="Y1089" i="3"/>
  <c r="AN1095" i="3"/>
  <c r="W1102" i="3"/>
  <c r="AX1104" i="3"/>
  <c r="AY1112" i="3"/>
  <c r="P1132" i="3"/>
  <c r="AK1053" i="3"/>
  <c r="V1053" i="3"/>
  <c r="AL1053" i="3"/>
  <c r="BB1053" i="3"/>
  <c r="W1053" i="3"/>
  <c r="AM1053" i="3"/>
  <c r="BC1053" i="3"/>
  <c r="X1053" i="3"/>
  <c r="AN1053" i="3"/>
  <c r="BD1053" i="3"/>
  <c r="BE1053" i="3"/>
  <c r="BI1053" i="3"/>
  <c r="U1053" i="3"/>
  <c r="Z1053" i="3"/>
  <c r="AP1053" i="3"/>
  <c r="BF1053" i="3"/>
  <c r="AA1053" i="3"/>
  <c r="AQ1053" i="3"/>
  <c r="BG1053" i="3"/>
  <c r="AB1053" i="3"/>
  <c r="AR1053" i="3"/>
  <c r="BH1053" i="3"/>
  <c r="M1053" i="3"/>
  <c r="Q1053" i="3"/>
  <c r="BA1053" i="3"/>
  <c r="N1053" i="3"/>
  <c r="AD1053" i="3"/>
  <c r="AT1053" i="3"/>
  <c r="O1053" i="3"/>
  <c r="AE1053" i="3"/>
  <c r="AU1053" i="3"/>
  <c r="P1053" i="3"/>
  <c r="AF1053" i="3"/>
  <c r="AV1053" i="3"/>
  <c r="Y1053" i="3"/>
  <c r="AC1053" i="3"/>
  <c r="AG1053" i="3"/>
  <c r="U1006" i="3"/>
  <c r="AK1006" i="3"/>
  <c r="BA1006" i="3"/>
  <c r="R1006" i="3"/>
  <c r="AH1006" i="3"/>
  <c r="AX1006" i="3"/>
  <c r="S1006" i="3"/>
  <c r="AI1006" i="3"/>
  <c r="AY1006" i="3"/>
  <c r="AF1006" i="3"/>
  <c r="AZ1006" i="3"/>
  <c r="AB1006" i="3"/>
  <c r="Y1006" i="3"/>
  <c r="AO1006" i="3"/>
  <c r="BE1006" i="3"/>
  <c r="V1006" i="3"/>
  <c r="AL1006" i="3"/>
  <c r="BB1006" i="3"/>
  <c r="W1006" i="3"/>
  <c r="AM1006" i="3"/>
  <c r="BC1006" i="3"/>
  <c r="AV1006" i="3"/>
  <c r="X1006" i="3"/>
  <c r="AR1006" i="3"/>
  <c r="M1006" i="3"/>
  <c r="AC1006" i="3"/>
  <c r="AS1006" i="3"/>
  <c r="BI1006" i="3"/>
  <c r="Z1006" i="3"/>
  <c r="AP1006" i="3"/>
  <c r="BF1006" i="3"/>
  <c r="AA1006" i="3"/>
  <c r="AQ1006" i="3"/>
  <c r="BG1006" i="3"/>
  <c r="T1006" i="3"/>
  <c r="AN1006" i="3"/>
  <c r="BH1006" i="3"/>
  <c r="AG1006" i="3"/>
  <c r="AT1006" i="3"/>
  <c r="P1006" i="3"/>
  <c r="AW1006" i="3"/>
  <c r="O1006" i="3"/>
  <c r="AJ1006" i="3"/>
  <c r="N1006" i="3"/>
  <c r="AE1006" i="3"/>
  <c r="BD1006" i="3"/>
  <c r="T1010" i="3"/>
  <c r="AZ1010" i="3"/>
  <c r="AJ1010" i="3"/>
  <c r="AE1040" i="3"/>
  <c r="BF1040" i="3"/>
  <c r="O1040" i="3"/>
  <c r="AZ1040" i="3"/>
  <c r="U1040" i="3"/>
  <c r="AK1040" i="3"/>
  <c r="BA1040" i="3"/>
  <c r="V1040" i="3"/>
  <c r="AQ1040" i="3"/>
  <c r="R1040" i="3"/>
  <c r="AM1040" i="3"/>
  <c r="BH1040" i="3"/>
  <c r="AD1040" i="3"/>
  <c r="AY1040" i="3"/>
  <c r="Y1040" i="3"/>
  <c r="Z1040" i="3"/>
  <c r="AP1040" i="3"/>
  <c r="M1040" i="3"/>
  <c r="AC1040" i="3"/>
  <c r="AS1040" i="3"/>
  <c r="BI1040" i="3"/>
  <c r="AF1040" i="3"/>
  <c r="BB1040" i="3"/>
  <c r="AB1040" i="3"/>
  <c r="AX1040" i="3"/>
  <c r="S1040" i="3"/>
  <c r="AN1040" i="3"/>
  <c r="R1101" i="3"/>
  <c r="N1101" i="3"/>
  <c r="AI1101" i="3"/>
  <c r="AC1101" i="3"/>
  <c r="AB1101" i="3"/>
  <c r="AR1101" i="3"/>
  <c r="BH1101" i="3"/>
  <c r="AE1101" i="3"/>
  <c r="BA1101" i="3"/>
  <c r="AA1101" i="3"/>
  <c r="AW1101" i="3"/>
  <c r="AH1101" i="3"/>
  <c r="Y1101" i="3"/>
  <c r="BI1101" i="3"/>
  <c r="P1101" i="3"/>
  <c r="AF1101" i="3"/>
  <c r="AV1101" i="3"/>
  <c r="O1101" i="3"/>
  <c r="AK1101" i="3"/>
  <c r="BF1101" i="3"/>
  <c r="AG1101" i="3"/>
  <c r="BB1101" i="3"/>
  <c r="W1101" i="3"/>
  <c r="BE1101" i="3"/>
  <c r="AX1101" i="3"/>
  <c r="T1101" i="3"/>
  <c r="AJ1101" i="3"/>
  <c r="AZ1101" i="3"/>
  <c r="U1101" i="3"/>
  <c r="AP1101" i="3"/>
  <c r="Q1101" i="3"/>
  <c r="AL1101" i="3"/>
  <c r="BG1101" i="3"/>
  <c r="BC1101" i="3"/>
  <c r="M1101" i="3"/>
  <c r="AY1101" i="3"/>
  <c r="BD1101" i="3"/>
  <c r="AQ1101" i="3"/>
  <c r="AS1101" i="3"/>
  <c r="AO1101" i="3"/>
  <c r="AT1101" i="3"/>
  <c r="AM1101" i="3"/>
  <c r="Z1101" i="3"/>
  <c r="AD1101" i="3"/>
  <c r="X1101" i="3"/>
  <c r="AU1101" i="3"/>
  <c r="S1101" i="3"/>
  <c r="Z1047" i="3"/>
  <c r="AP1047" i="3"/>
  <c r="BF1047" i="3"/>
  <c r="AA1047" i="3"/>
  <c r="AQ1047" i="3"/>
  <c r="BG1047" i="3"/>
  <c r="AB1047" i="3"/>
  <c r="AR1047" i="3"/>
  <c r="BH1047" i="3"/>
  <c r="M1047" i="3"/>
  <c r="Q1047" i="3"/>
  <c r="N1047" i="3"/>
  <c r="AD1047" i="3"/>
  <c r="AT1047" i="3"/>
  <c r="O1047" i="3"/>
  <c r="AE1047" i="3"/>
  <c r="AU1047" i="3"/>
  <c r="P1047" i="3"/>
  <c r="AF1047" i="3"/>
  <c r="AV1047" i="3"/>
  <c r="Y1047" i="3"/>
  <c r="AC1047" i="3"/>
  <c r="AG1047" i="3"/>
  <c r="U1047" i="3"/>
  <c r="R1047" i="3"/>
  <c r="AH1047" i="3"/>
  <c r="AX1047" i="3"/>
  <c r="S1047" i="3"/>
  <c r="AI1047" i="3"/>
  <c r="AY1047" i="3"/>
  <c r="T1047" i="3"/>
  <c r="AJ1047" i="3"/>
  <c r="AZ1047" i="3"/>
  <c r="AO1047" i="3"/>
  <c r="AS1047" i="3"/>
  <c r="AW1047" i="3"/>
  <c r="AK1047" i="3"/>
  <c r="Z1061" i="3"/>
  <c r="AP1061" i="3"/>
  <c r="BF1061" i="3"/>
  <c r="AB1061" i="3"/>
  <c r="AR1061" i="3"/>
  <c r="BH1061" i="3"/>
  <c r="AO1061" i="3"/>
  <c r="AA1061" i="3"/>
  <c r="BG1061" i="3"/>
  <c r="AK1061" i="3"/>
  <c r="AM1061" i="3"/>
  <c r="W1061" i="3"/>
  <c r="N1061" i="3"/>
  <c r="AD1061" i="3"/>
  <c r="AT1061" i="3"/>
  <c r="P1061" i="3"/>
  <c r="AF1061" i="3"/>
  <c r="AV1061" i="3"/>
  <c r="Q1061" i="3"/>
  <c r="AW1061" i="3"/>
  <c r="AI1061" i="3"/>
  <c r="M1061" i="3"/>
  <c r="AS1061" i="3"/>
  <c r="O1061" i="3"/>
  <c r="R1061" i="3"/>
  <c r="AH1061" i="3"/>
  <c r="AX1061" i="3"/>
  <c r="T1061" i="3"/>
  <c r="AJ1061" i="3"/>
  <c r="AZ1061" i="3"/>
  <c r="Y1061" i="3"/>
  <c r="BE1061" i="3"/>
  <c r="AQ1061" i="3"/>
  <c r="U1061" i="3"/>
  <c r="BA1061" i="3"/>
  <c r="AU1061" i="3"/>
  <c r="BN1221" i="3"/>
  <c r="BL1221" i="3"/>
  <c r="BC1089" i="3"/>
  <c r="AU1089" i="3"/>
  <c r="W1089" i="3"/>
  <c r="O1089" i="3"/>
  <c r="AT1089" i="3"/>
  <c r="AE1089" i="3"/>
  <c r="S1089" i="3"/>
  <c r="AY1089" i="3"/>
  <c r="P1089" i="3"/>
  <c r="AF1089" i="3"/>
  <c r="AV1089" i="3"/>
  <c r="M1089" i="3"/>
  <c r="AC1089" i="3"/>
  <c r="AS1089" i="3"/>
  <c r="BI1089" i="3"/>
  <c r="AH1089" i="3"/>
  <c r="AL1089" i="3"/>
  <c r="AA1089" i="3"/>
  <c r="BG1089" i="3"/>
  <c r="T1089" i="3"/>
  <c r="AJ1089" i="3"/>
  <c r="AZ1089" i="3"/>
  <c r="Q1089" i="3"/>
  <c r="AG1089" i="3"/>
  <c r="AW1089" i="3"/>
  <c r="BF1089" i="3"/>
  <c r="Z1089" i="3"/>
  <c r="AI1089" i="3"/>
  <c r="N1089" i="3"/>
  <c r="X1089" i="3"/>
  <c r="AN1089" i="3"/>
  <c r="BD1089" i="3"/>
  <c r="U1089" i="3"/>
  <c r="AK1089" i="3"/>
  <c r="BA1089" i="3"/>
  <c r="AX1089" i="3"/>
  <c r="R1089" i="3"/>
  <c r="AF1120" i="3"/>
  <c r="U1120" i="3"/>
  <c r="AB1120" i="3"/>
  <c r="AO1120" i="3"/>
  <c r="N1120" i="3"/>
  <c r="AD1120" i="3"/>
  <c r="AT1120" i="3"/>
  <c r="O1120" i="3"/>
  <c r="AE1120" i="3"/>
  <c r="AU1120" i="3"/>
  <c r="AN1120" i="3"/>
  <c r="AK1120" i="3"/>
  <c r="BH1120" i="3"/>
  <c r="T1120" i="3"/>
  <c r="Y1120" i="3"/>
  <c r="R1120" i="3"/>
  <c r="AH1120" i="3"/>
  <c r="AX1120" i="3"/>
  <c r="S1120" i="3"/>
  <c r="AI1120" i="3"/>
  <c r="AY1120" i="3"/>
  <c r="BD1120" i="3"/>
  <c r="AS1120" i="3"/>
  <c r="AZ1120" i="3"/>
  <c r="BE1120" i="3"/>
  <c r="V1120" i="3"/>
  <c r="AL1120" i="3"/>
  <c r="BB1120" i="3"/>
  <c r="W1120" i="3"/>
  <c r="AM1120" i="3"/>
  <c r="BC1120" i="3"/>
  <c r="X1120" i="3"/>
  <c r="AJ1120" i="3"/>
  <c r="AA1120" i="3"/>
  <c r="M1120" i="3"/>
  <c r="Z1120" i="3"/>
  <c r="AQ1120" i="3"/>
  <c r="BA1120" i="3"/>
  <c r="AW1120" i="3"/>
  <c r="AP1120" i="3"/>
  <c r="BG1120" i="3"/>
  <c r="Q1038" i="3"/>
  <c r="AG1038" i="3"/>
  <c r="AW1038" i="3"/>
  <c r="O1038" i="3"/>
  <c r="AE1038" i="3"/>
  <c r="AU1038" i="3"/>
  <c r="T1038" i="3"/>
  <c r="AZ1038" i="3"/>
  <c r="AD1038" i="3"/>
  <c r="P1038" i="3"/>
  <c r="AV1038" i="3"/>
  <c r="U1038" i="3"/>
  <c r="AK1038" i="3"/>
  <c r="BA1038" i="3"/>
  <c r="S1038" i="3"/>
  <c r="AI1038" i="3"/>
  <c r="AY1038" i="3"/>
  <c r="AB1038" i="3"/>
  <c r="BH1038" i="3"/>
  <c r="AL1038" i="3"/>
  <c r="X1038" i="3"/>
  <c r="BD1038" i="3"/>
  <c r="Y1038" i="3"/>
  <c r="AO1038" i="3"/>
  <c r="BE1038" i="3"/>
  <c r="W1038" i="3"/>
  <c r="AM1038" i="3"/>
  <c r="BC1038" i="3"/>
  <c r="AJ1038" i="3"/>
  <c r="N1038" i="3"/>
  <c r="AT1038" i="3"/>
  <c r="AF1038" i="3"/>
  <c r="BF1038" i="3"/>
  <c r="P1010" i="3"/>
  <c r="BG1010" i="3"/>
  <c r="AQ1010" i="3"/>
  <c r="AA1010" i="3"/>
  <c r="BF1010" i="3"/>
  <c r="AP1010" i="3"/>
  <c r="Z1010" i="3"/>
  <c r="BI1010" i="3"/>
  <c r="AS1010" i="3"/>
  <c r="AC1010" i="3"/>
  <c r="M1010" i="3"/>
  <c r="AY1016" i="3"/>
  <c r="AH1016" i="3"/>
  <c r="M1016" i="3"/>
  <c r="AT1016" i="3"/>
  <c r="AB1016" i="3"/>
  <c r="BE1016" i="3"/>
  <c r="AO1016" i="3"/>
  <c r="U1016" i="3"/>
  <c r="S1025" i="3"/>
  <c r="AX1025" i="3"/>
  <c r="AH1025" i="3"/>
  <c r="R1025" i="3"/>
  <c r="BA1025" i="3"/>
  <c r="AK1025" i="3"/>
  <c r="U1025" i="3"/>
  <c r="BD1025" i="3"/>
  <c r="AN1025" i="3"/>
  <c r="X1025" i="3"/>
  <c r="BI1024" i="3"/>
  <c r="Y1024" i="3"/>
  <c r="AR1024" i="3"/>
  <c r="X1024" i="3"/>
  <c r="AU1024" i="3"/>
  <c r="AA1024" i="3"/>
  <c r="BB1024" i="3"/>
  <c r="AD1024" i="3"/>
  <c r="BD1040" i="3"/>
  <c r="N1040" i="3"/>
  <c r="W1040" i="3"/>
  <c r="AA1040" i="3"/>
  <c r="AO1040" i="3"/>
  <c r="BB1038" i="3"/>
  <c r="AQ1038" i="3"/>
  <c r="AC1038" i="3"/>
  <c r="AL1056" i="3"/>
  <c r="Y1056" i="3"/>
  <c r="AN1047" i="3"/>
  <c r="W1047" i="3"/>
  <c r="AU1068" i="3"/>
  <c r="AP1068" i="3"/>
  <c r="AB1068" i="3"/>
  <c r="M1063" i="3"/>
  <c r="AV1063" i="3"/>
  <c r="AD1063" i="3"/>
  <c r="AM1069" i="3"/>
  <c r="AO1069" i="3"/>
  <c r="BF1069" i="3"/>
  <c r="AP1089" i="3"/>
  <c r="BF1095" i="3"/>
  <c r="AY1061" i="3"/>
  <c r="AN1061" i="3"/>
  <c r="V1061" i="3"/>
  <c r="AZ1053" i="3"/>
  <c r="AI1053" i="3"/>
  <c r="R1053" i="3"/>
  <c r="AA1065" i="3"/>
  <c r="AB1065" i="3"/>
  <c r="AI1066" i="3"/>
  <c r="BA1066" i="3"/>
  <c r="R1066" i="3"/>
  <c r="BH1089" i="3"/>
  <c r="X1095" i="3"/>
  <c r="V1089" i="3"/>
  <c r="BG1095" i="3"/>
  <c r="R1104" i="3"/>
  <c r="S1112" i="3"/>
  <c r="BF1120" i="3"/>
  <c r="V1101" i="3"/>
  <c r="AU1006" i="3"/>
  <c r="BF1084" i="3"/>
  <c r="BK1157" i="3"/>
  <c r="AX1097" i="3"/>
  <c r="T1097" i="3"/>
  <c r="AJ1097" i="3"/>
  <c r="AZ1097" i="3"/>
  <c r="U1097" i="3"/>
  <c r="AP1097" i="3"/>
  <c r="Q1097" i="3"/>
  <c r="AL1097" i="3"/>
  <c r="BG1097" i="3"/>
  <c r="BE1097" i="3"/>
  <c r="N1097" i="3"/>
  <c r="AS1097" i="3"/>
  <c r="AM1097" i="3"/>
  <c r="X1097" i="3"/>
  <c r="AN1097" i="3"/>
  <c r="BD1097" i="3"/>
  <c r="Z1097" i="3"/>
  <c r="AU1097" i="3"/>
  <c r="V1097" i="3"/>
  <c r="AQ1097" i="3"/>
  <c r="AT1097" i="3"/>
  <c r="AH1097" i="3"/>
  <c r="AC1097" i="3"/>
  <c r="AB1097" i="3"/>
  <c r="AR1097" i="3"/>
  <c r="BH1097" i="3"/>
  <c r="AE1097" i="3"/>
  <c r="BA1097" i="3"/>
  <c r="AA1097" i="3"/>
  <c r="AW1097" i="3"/>
  <c r="AI1097" i="3"/>
  <c r="W1097" i="3"/>
  <c r="AA1073" i="3"/>
  <c r="AQ1073" i="3"/>
  <c r="BG1073" i="3"/>
  <c r="AB1073" i="3"/>
  <c r="AR1073" i="3"/>
  <c r="BH1073" i="3"/>
  <c r="Y1073" i="3"/>
  <c r="AO1073" i="3"/>
  <c r="BE1073" i="3"/>
  <c r="BF1073" i="3"/>
  <c r="AL1073" i="3"/>
  <c r="AX1073" i="3"/>
  <c r="O1073" i="3"/>
  <c r="AE1073" i="3"/>
  <c r="AU1073" i="3"/>
  <c r="P1073" i="3"/>
  <c r="AF1073" i="3"/>
  <c r="AV1073" i="3"/>
  <c r="M1073" i="3"/>
  <c r="AC1073" i="3"/>
  <c r="AS1073" i="3"/>
  <c r="BI1073" i="3"/>
  <c r="N1073" i="3"/>
  <c r="V1073" i="3"/>
  <c r="S1073" i="3"/>
  <c r="AI1073" i="3"/>
  <c r="AY1073" i="3"/>
  <c r="T1073" i="3"/>
  <c r="AJ1073" i="3"/>
  <c r="AZ1073" i="3"/>
  <c r="Q1073" i="3"/>
  <c r="AG1073" i="3"/>
  <c r="AW1073" i="3"/>
  <c r="Z1073" i="3"/>
  <c r="AD1073" i="3"/>
  <c r="BB1073" i="3"/>
  <c r="BM1171" i="3"/>
  <c r="Q1122" i="3"/>
  <c r="AF1122" i="3"/>
  <c r="M1122" i="3"/>
  <c r="AS1122" i="3"/>
  <c r="AZ1122" i="3"/>
  <c r="AG1122" i="3"/>
  <c r="N1122" i="3"/>
  <c r="AD1122" i="3"/>
  <c r="AT1122" i="3"/>
  <c r="O1122" i="3"/>
  <c r="AE1122" i="3"/>
  <c r="AU1122" i="3"/>
  <c r="AN1122" i="3"/>
  <c r="U1122" i="3"/>
  <c r="BA1122" i="3"/>
  <c r="AR1122" i="3"/>
  <c r="BE1122" i="3"/>
  <c r="Y1122" i="3"/>
  <c r="R1122" i="3"/>
  <c r="AH1122" i="3"/>
  <c r="AX1122" i="3"/>
  <c r="S1122" i="3"/>
  <c r="AI1122" i="3"/>
  <c r="AY1122" i="3"/>
  <c r="P1122" i="3"/>
  <c r="AV1122" i="3"/>
  <c r="AC1122" i="3"/>
  <c r="BI1122" i="3"/>
  <c r="AB1122" i="3"/>
  <c r="BH1122" i="3"/>
  <c r="AW1122" i="3"/>
  <c r="V1122" i="3"/>
  <c r="AL1122" i="3"/>
  <c r="BB1122" i="3"/>
  <c r="W1122" i="3"/>
  <c r="AM1122" i="3"/>
  <c r="BC1122" i="3"/>
  <c r="Q1130" i="3"/>
  <c r="P1130" i="3"/>
  <c r="AV1130" i="3"/>
  <c r="AC1130" i="3"/>
  <c r="BI1130" i="3"/>
  <c r="AJ1130" i="3"/>
  <c r="T1130" i="3"/>
  <c r="AO1130" i="3"/>
  <c r="N1130" i="3"/>
  <c r="AD1130" i="3"/>
  <c r="AT1130" i="3"/>
  <c r="O1130" i="3"/>
  <c r="AE1130" i="3"/>
  <c r="AU1130" i="3"/>
  <c r="X1130" i="3"/>
  <c r="BD1130" i="3"/>
  <c r="AK1130" i="3"/>
  <c r="AZ1130" i="3"/>
  <c r="AG1130" i="3"/>
  <c r="R1130" i="3"/>
  <c r="AH1130" i="3"/>
  <c r="AX1130" i="3"/>
  <c r="S1130" i="3"/>
  <c r="AI1130" i="3"/>
  <c r="AY1130" i="3"/>
  <c r="AF1130" i="3"/>
  <c r="M1130" i="3"/>
  <c r="AS1130" i="3"/>
  <c r="AR1130" i="3"/>
  <c r="BE1130" i="3"/>
  <c r="Y1130" i="3"/>
  <c r="V1130" i="3"/>
  <c r="AL1130" i="3"/>
  <c r="BB1130" i="3"/>
  <c r="W1130" i="3"/>
  <c r="AM1130" i="3"/>
  <c r="BC1130" i="3"/>
  <c r="AB1098" i="3"/>
  <c r="AN1098" i="3"/>
  <c r="Z1098" i="3"/>
  <c r="AT1098" i="3"/>
  <c r="Y1098" i="3"/>
  <c r="AZ1098" i="3"/>
  <c r="AF1098" i="3"/>
  <c r="AI1098" i="3"/>
  <c r="AW1098" i="3"/>
  <c r="AY1098" i="3"/>
  <c r="AD1098" i="3"/>
  <c r="BB1098" i="3"/>
  <c r="AE1098" i="3"/>
  <c r="BE1098" i="3"/>
  <c r="AQ1098" i="3"/>
  <c r="X1098" i="3"/>
  <c r="BH1098" i="3"/>
  <c r="BI1098" i="3"/>
  <c r="N1098" i="3"/>
  <c r="AL1098" i="3"/>
  <c r="BF1098" i="3"/>
  <c r="AJ1098" i="3"/>
  <c r="U1098" i="3"/>
  <c r="AV1098" i="3"/>
  <c r="BD1098" i="3"/>
  <c r="M1098" i="3"/>
  <c r="AR1098" i="3"/>
  <c r="BL1201" i="3"/>
  <c r="AZ1018" i="3"/>
  <c r="BJ1018" i="3" s="1"/>
  <c r="T1018" i="3"/>
  <c r="AB1018" i="3"/>
  <c r="S1027" i="3"/>
  <c r="BG1027" i="3"/>
  <c r="M1080" i="3"/>
  <c r="T1127" i="3"/>
  <c r="BL1189" i="3"/>
  <c r="BM1189" i="3"/>
  <c r="BJ1142" i="3"/>
  <c r="S1056" i="3"/>
  <c r="T1107" i="3"/>
  <c r="BL1161" i="3"/>
  <c r="BM1147" i="3"/>
  <c r="BM1187" i="3"/>
  <c r="BL1184" i="3"/>
  <c r="BJ1171" i="3"/>
  <c r="BK1159" i="3"/>
  <c r="BD1010" i="3"/>
  <c r="AK1012" i="3"/>
  <c r="BC1069" i="3"/>
  <c r="BA1047" i="3"/>
  <c r="BC1061" i="3"/>
  <c r="AZ1088" i="3"/>
  <c r="T1113" i="3"/>
  <c r="AB1121" i="3"/>
  <c r="X1125" i="3"/>
  <c r="BK1192" i="3"/>
  <c r="AI1068" i="3"/>
  <c r="AH1038" i="3"/>
  <c r="AE1025" i="3"/>
  <c r="BL1223" i="3"/>
  <c r="BJ1231" i="3"/>
  <c r="BN1243" i="3"/>
  <c r="BL1243" i="3"/>
  <c r="BL1249" i="3"/>
  <c r="BK1241" i="3"/>
  <c r="BJ1215" i="3"/>
  <c r="BM1150" i="3"/>
  <c r="BJ1150" i="3"/>
  <c r="BJ1189" i="3"/>
  <c r="BL1222" i="3"/>
  <c r="BL1218" i="3"/>
  <c r="BJ1138" i="3"/>
  <c r="BM1208" i="3"/>
  <c r="BK1182" i="3"/>
  <c r="V1067" i="3"/>
  <c r="BL1163" i="3"/>
  <c r="BK1146" i="3"/>
  <c r="BL1210" i="3"/>
  <c r="BK1179" i="3"/>
  <c r="BN1179" i="3"/>
  <c r="BJ1168" i="3"/>
  <c r="BJ1236" i="3"/>
  <c r="BK1236" i="3"/>
  <c r="AM1025" i="3"/>
  <c r="AA1025" i="3"/>
  <c r="BM1201" i="3"/>
  <c r="BM1203" i="3"/>
  <c r="BL1200" i="3"/>
  <c r="BJ1191" i="3"/>
  <c r="AA1020" i="3"/>
  <c r="BJ1166" i="3"/>
  <c r="V1091" i="3"/>
  <c r="BJ1161" i="3"/>
  <c r="BM1161" i="3"/>
  <c r="BN1147" i="3"/>
  <c r="BL1147" i="3"/>
  <c r="BL1136" i="3"/>
  <c r="BM1136" i="3"/>
  <c r="BM1223" i="3"/>
  <c r="BJ1223" i="3"/>
  <c r="BL1231" i="3"/>
  <c r="BM1222" i="3"/>
  <c r="BM1218" i="3"/>
  <c r="BJ1218" i="3"/>
  <c r="BM1198" i="3"/>
  <c r="BK1198" i="3"/>
  <c r="BJ1198" i="3"/>
  <c r="BL1198" i="3"/>
  <c r="BN1198" i="3"/>
  <c r="BL1245" i="3"/>
  <c r="BK1243" i="3"/>
  <c r="BM1243" i="3"/>
  <c r="BJ1249" i="3"/>
  <c r="BM1249" i="3"/>
  <c r="BK1249" i="3"/>
  <c r="BL1241" i="3"/>
  <c r="BM1241" i="3"/>
  <c r="BL1242" i="3"/>
  <c r="BJ1242" i="3"/>
  <c r="BK1242" i="3"/>
  <c r="BM1242" i="3"/>
  <c r="BM1229" i="3"/>
  <c r="BJ1229" i="3"/>
  <c r="BL1202" i="3"/>
  <c r="BJ1186" i="3"/>
  <c r="BJ1182" i="3"/>
  <c r="BL1182" i="3"/>
  <c r="BL1178" i="3"/>
  <c r="BJ1178" i="3"/>
  <c r="BN1241" i="3"/>
  <c r="N1030" i="3"/>
  <c r="AW1030" i="3"/>
  <c r="Z1030" i="3"/>
  <c r="Z1055" i="3"/>
  <c r="AP1055" i="3"/>
  <c r="BF1055" i="3"/>
  <c r="AA1055" i="3"/>
  <c r="AQ1055" i="3"/>
  <c r="BG1055" i="3"/>
  <c r="AB1055" i="3"/>
  <c r="AR1055" i="3"/>
  <c r="BH1055" i="3"/>
  <c r="M1055" i="3"/>
  <c r="Q1055" i="3"/>
  <c r="AK1055" i="3"/>
  <c r="AU1093" i="3"/>
  <c r="AE1093" i="3"/>
  <c r="AT1093" i="3"/>
  <c r="AA1093" i="3"/>
  <c r="BG1093" i="3"/>
  <c r="BM1159" i="3"/>
  <c r="BN1146" i="3"/>
  <c r="BJ1146" i="3"/>
  <c r="BL1215" i="3"/>
  <c r="BJ1221" i="3"/>
  <c r="BM1221" i="3"/>
  <c r="BM1146" i="3"/>
  <c r="BL1146" i="3"/>
  <c r="BL1150" i="3"/>
  <c r="BN1210" i="3"/>
  <c r="BK1210" i="3"/>
  <c r="BM1210" i="3"/>
  <c r="BJ1210" i="3"/>
  <c r="BJ1163" i="3"/>
  <c r="BN1163" i="3"/>
  <c r="BM1179" i="3"/>
  <c r="BK1168" i="3"/>
  <c r="BN1168" i="3"/>
  <c r="BN1236" i="3"/>
  <c r="AB1008" i="3"/>
  <c r="P1008" i="3"/>
  <c r="BD1008" i="3"/>
  <c r="BH1008" i="3"/>
  <c r="AJ1008" i="3"/>
  <c r="T1008" i="3"/>
  <c r="AR1008" i="3"/>
  <c r="AN1008" i="3"/>
  <c r="X1110" i="3"/>
  <c r="BD1110" i="3"/>
  <c r="AK1110" i="3"/>
  <c r="BH1110" i="3"/>
  <c r="AN1110" i="3"/>
  <c r="U1110" i="3"/>
  <c r="BA1110" i="3"/>
  <c r="AB1110" i="3"/>
  <c r="AO1110" i="3"/>
  <c r="AN1118" i="3"/>
  <c r="U1118" i="3"/>
  <c r="BA1118" i="3"/>
  <c r="AJ1118" i="3"/>
  <c r="AO1118" i="3"/>
  <c r="S1070" i="3"/>
  <c r="AY1015" i="3"/>
  <c r="AI1015" i="3"/>
  <c r="S1015" i="3"/>
  <c r="BD1015" i="3"/>
  <c r="AD1015" i="3"/>
  <c r="W1067" i="3"/>
  <c r="AS1067" i="3"/>
  <c r="M1067" i="3"/>
  <c r="AI1067" i="3"/>
  <c r="AW1067" i="3"/>
  <c r="Q1067" i="3"/>
  <c r="AV1067" i="3"/>
  <c r="AF1067" i="3"/>
  <c r="P1067" i="3"/>
  <c r="AT1067" i="3"/>
  <c r="AD1067" i="3"/>
  <c r="N1067" i="3"/>
  <c r="BE1070" i="3"/>
  <c r="Y1070" i="3"/>
  <c r="AM1070" i="3"/>
  <c r="BI1070" i="3"/>
  <c r="AC1070" i="3"/>
  <c r="BB1070" i="3"/>
  <c r="AL1070" i="3"/>
  <c r="V1070" i="3"/>
  <c r="BD1070" i="3"/>
  <c r="AN1070" i="3"/>
  <c r="X1070" i="3"/>
  <c r="Z1093" i="3"/>
  <c r="BF1093" i="3"/>
  <c r="AW1093" i="3"/>
  <c r="AG1093" i="3"/>
  <c r="Q1093" i="3"/>
  <c r="AZ1093" i="3"/>
  <c r="AJ1093" i="3"/>
  <c r="T1093" i="3"/>
  <c r="V1093" i="3"/>
  <c r="AY1110" i="3"/>
  <c r="AI1110" i="3"/>
  <c r="S1110" i="3"/>
  <c r="AX1110" i="3"/>
  <c r="AH1110" i="3"/>
  <c r="R1110" i="3"/>
  <c r="AY1118" i="3"/>
  <c r="AI1118" i="3"/>
  <c r="S1118" i="3"/>
  <c r="AX1118" i="3"/>
  <c r="AH1118" i="3"/>
  <c r="R1118" i="3"/>
  <c r="BC1093" i="3"/>
  <c r="AG1110" i="3"/>
  <c r="Y1118" i="3"/>
  <c r="AG1055" i="3"/>
  <c r="BE1055" i="3"/>
  <c r="AZ1055" i="3"/>
  <c r="AF1055" i="3"/>
  <c r="BC1055" i="3"/>
  <c r="AI1055" i="3"/>
  <c r="O1055" i="3"/>
  <c r="AL1055" i="3"/>
  <c r="R1055" i="3"/>
  <c r="AI1093" i="3"/>
  <c r="AZ1110" i="3"/>
  <c r="AZ1118" i="3"/>
  <c r="AK1118" i="3"/>
  <c r="AV1118" i="3"/>
  <c r="AS1110" i="3"/>
  <c r="AF1110" i="3"/>
  <c r="BM1178" i="3"/>
  <c r="BK1150" i="3"/>
  <c r="BM1206" i="3"/>
  <c r="BJ1206" i="3"/>
  <c r="BM1184" i="3"/>
  <c r="BJ1184" i="3"/>
  <c r="BM1144" i="3"/>
  <c r="BJ1144" i="3"/>
  <c r="AG1030" i="3"/>
  <c r="BM1200" i="3"/>
  <c r="BJ1200" i="3"/>
  <c r="AO1095" i="3"/>
  <c r="S1095" i="3"/>
  <c r="AS1095" i="3"/>
  <c r="AF1106" i="3"/>
  <c r="Q1106" i="3"/>
  <c r="AW1106" i="3"/>
  <c r="AC1106" i="3"/>
  <c r="BI1106" i="3"/>
  <c r="AR1106" i="3"/>
  <c r="P1106" i="3"/>
  <c r="AV1106" i="3"/>
  <c r="AG1106" i="3"/>
  <c r="M1106" i="3"/>
  <c r="AS1106" i="3"/>
  <c r="AB1106" i="3"/>
  <c r="BH1106" i="3"/>
  <c r="AN1114" i="3"/>
  <c r="U1114" i="3"/>
  <c r="BA1114" i="3"/>
  <c r="Q1114" i="3"/>
  <c r="X1114" i="3"/>
  <c r="BD1114" i="3"/>
  <c r="AK1114" i="3"/>
  <c r="AZ1114" i="3"/>
  <c r="T1114" i="3"/>
  <c r="BE1114" i="3"/>
  <c r="Y1114" i="3"/>
  <c r="BL1140" i="3"/>
  <c r="BM1140" i="3"/>
  <c r="AZ1030" i="3"/>
  <c r="AJ1030" i="3"/>
  <c r="T1030" i="3"/>
  <c r="AY1030" i="3"/>
  <c r="AI1030" i="3"/>
  <c r="S1030" i="3"/>
  <c r="BC1067" i="3"/>
  <c r="AK1067" i="3"/>
  <c r="BG1067" i="3"/>
  <c r="AA1067" i="3"/>
  <c r="AO1067" i="3"/>
  <c r="BH1067" i="3"/>
  <c r="AR1067" i="3"/>
  <c r="AB1067" i="3"/>
  <c r="BF1067" i="3"/>
  <c r="AP1067" i="3"/>
  <c r="Z1067" i="3"/>
  <c r="AI1070" i="3"/>
  <c r="AW1070" i="3"/>
  <c r="Q1070" i="3"/>
  <c r="AE1070" i="3"/>
  <c r="BA1070" i="3"/>
  <c r="U1070" i="3"/>
  <c r="AX1070" i="3"/>
  <c r="AH1070" i="3"/>
  <c r="R1070" i="3"/>
  <c r="AZ1070" i="3"/>
  <c r="AJ1070" i="3"/>
  <c r="T1070" i="3"/>
  <c r="AH1093" i="3"/>
  <c r="BI1093" i="3"/>
  <c r="AS1093" i="3"/>
  <c r="AC1093" i="3"/>
  <c r="M1093" i="3"/>
  <c r="AV1093" i="3"/>
  <c r="AF1093" i="3"/>
  <c r="P1093" i="3"/>
  <c r="AL1093" i="3"/>
  <c r="AU1110" i="3"/>
  <c r="AE1110" i="3"/>
  <c r="O1110" i="3"/>
  <c r="AT1110" i="3"/>
  <c r="AD1110" i="3"/>
  <c r="N1110" i="3"/>
  <c r="AU1118" i="3"/>
  <c r="AE1118" i="3"/>
  <c r="O1118" i="3"/>
  <c r="AT1118" i="3"/>
  <c r="AD1118" i="3"/>
  <c r="N1118" i="3"/>
  <c r="AW1110" i="3"/>
  <c r="AG1118" i="3"/>
  <c r="P1131" i="3"/>
  <c r="BA1055" i="3"/>
  <c r="BI1055" i="3"/>
  <c r="AO1055" i="3"/>
  <c r="AV1055" i="3"/>
  <c r="X1055" i="3"/>
  <c r="AY1055" i="3"/>
  <c r="AE1055" i="3"/>
  <c r="BB1055" i="3"/>
  <c r="AH1055" i="3"/>
  <c r="N1055" i="3"/>
  <c r="S1093" i="3"/>
  <c r="T1110" i="3"/>
  <c r="T1118" i="3"/>
  <c r="BH1118" i="3"/>
  <c r="AC1118" i="3"/>
  <c r="AF1118" i="3"/>
  <c r="AC1110" i="3"/>
  <c r="P1110" i="3"/>
  <c r="BL1208" i="3"/>
  <c r="BM1163" i="3"/>
  <c r="BJ1241" i="3"/>
  <c r="BL1236" i="3"/>
  <c r="AZ1008" i="3"/>
  <c r="AM1098" i="3"/>
  <c r="AC1098" i="3"/>
  <c r="R1098" i="3"/>
  <c r="AH1098" i="3"/>
  <c r="AX1098" i="3"/>
  <c r="T1098" i="3"/>
  <c r="AO1098" i="3"/>
  <c r="P1098" i="3"/>
  <c r="AK1098" i="3"/>
  <c r="BG1098" i="3"/>
  <c r="BM1135" i="3"/>
  <c r="BJ1135" i="3"/>
  <c r="BJ1158" i="3"/>
  <c r="BM1158" i="3"/>
  <c r="P1099" i="3"/>
  <c r="AF1099" i="3"/>
  <c r="AV1099" i="3"/>
  <c r="O1099" i="3"/>
  <c r="AK1099" i="3"/>
  <c r="BF1099" i="3"/>
  <c r="AG1099" i="3"/>
  <c r="BL1220" i="3"/>
  <c r="BM1220" i="3"/>
  <c r="BJ1222" i="3"/>
  <c r="BN1222" i="3"/>
  <c r="AY1027" i="3"/>
  <c r="AM1027" i="3"/>
  <c r="AE1027" i="3"/>
  <c r="AA1027" i="3"/>
  <c r="AB1090" i="3"/>
  <c r="BH1090" i="3"/>
  <c r="BE1090" i="3"/>
  <c r="AD1103" i="3"/>
  <c r="AP1103" i="3"/>
  <c r="S1103" i="3"/>
  <c r="AT1103" i="3"/>
  <c r="T1103" i="3"/>
  <c r="O1103" i="3"/>
  <c r="AJ1103" i="3"/>
  <c r="AZ1103" i="3"/>
  <c r="V1103" i="3"/>
  <c r="AO1103" i="3"/>
  <c r="BE1103" i="3"/>
  <c r="BI1067" i="3"/>
  <c r="AC1067" i="3"/>
  <c r="AY1067" i="3"/>
  <c r="S1067" i="3"/>
  <c r="AG1067" i="3"/>
  <c r="BD1067" i="3"/>
  <c r="AN1067" i="3"/>
  <c r="X1067" i="3"/>
  <c r="BB1067" i="3"/>
  <c r="AL1067" i="3"/>
  <c r="BG1070" i="3"/>
  <c r="AO1070" i="3"/>
  <c r="BC1070" i="3"/>
  <c r="W1070" i="3"/>
  <c r="AS1070" i="3"/>
  <c r="M1070" i="3"/>
  <c r="AT1070" i="3"/>
  <c r="AD1070" i="3"/>
  <c r="N1070" i="3"/>
  <c r="AV1070" i="3"/>
  <c r="AF1070" i="3"/>
  <c r="P1070" i="3"/>
  <c r="AP1093" i="3"/>
  <c r="BE1093" i="3"/>
  <c r="AO1093" i="3"/>
  <c r="Y1093" i="3"/>
  <c r="BH1093" i="3"/>
  <c r="AR1093" i="3"/>
  <c r="AB1093" i="3"/>
  <c r="BB1093" i="3"/>
  <c r="BG1110" i="3"/>
  <c r="AQ1110" i="3"/>
  <c r="AA1110" i="3"/>
  <c r="BF1110" i="3"/>
  <c r="AP1110" i="3"/>
  <c r="Z1110" i="3"/>
  <c r="BG1118" i="3"/>
  <c r="AQ1118" i="3"/>
  <c r="AA1118" i="3"/>
  <c r="BF1118" i="3"/>
  <c r="AP1118" i="3"/>
  <c r="Z1118" i="3"/>
  <c r="W1093" i="3"/>
  <c r="BE1110" i="3"/>
  <c r="AW1118" i="3"/>
  <c r="U1055" i="3"/>
  <c r="AS1055" i="3"/>
  <c r="Y1055" i="3"/>
  <c r="AN1055" i="3"/>
  <c r="T1055" i="3"/>
  <c r="AU1055" i="3"/>
  <c r="W1055" i="3"/>
  <c r="AX1055" i="3"/>
  <c r="AD1055" i="3"/>
  <c r="AY1093" i="3"/>
  <c r="AD1093" i="3"/>
  <c r="AJ1110" i="3"/>
  <c r="AB1118" i="3"/>
  <c r="BI1118" i="3"/>
  <c r="M1118" i="3"/>
  <c r="X1118" i="3"/>
  <c r="M1110" i="3"/>
  <c r="BJ1243" i="3"/>
  <c r="BE1030" i="3"/>
  <c r="AQ1070" i="3"/>
  <c r="N1093" i="3"/>
  <c r="Q1120" i="3"/>
  <c r="P1120" i="3"/>
  <c r="AV1120" i="3"/>
  <c r="AC1120" i="3"/>
  <c r="BI1120" i="3"/>
  <c r="AR1120" i="3"/>
  <c r="AG1120" i="3"/>
  <c r="AF1128" i="3"/>
  <c r="M1128" i="3"/>
  <c r="AS1128" i="3"/>
  <c r="T1128" i="3"/>
  <c r="AJ1128" i="3"/>
  <c r="AG1128" i="3"/>
  <c r="N1095" i="3"/>
  <c r="Q1096" i="3"/>
  <c r="BH1096" i="3"/>
  <c r="AY1096" i="3"/>
  <c r="AR1096" i="3"/>
  <c r="AI1096" i="3"/>
  <c r="BM1204" i="3"/>
  <c r="BJ1204" i="3"/>
  <c r="BM1216" i="3"/>
  <c r="BL1216" i="3"/>
  <c r="BM1181" i="3"/>
  <c r="BL1181" i="3"/>
  <c r="BM1138" i="3"/>
  <c r="BK1138" i="3"/>
  <c r="BA1024" i="3"/>
  <c r="AK1024" i="3"/>
  <c r="P1051" i="3"/>
  <c r="BK1051" i="3" s="1"/>
  <c r="AF1051" i="3"/>
  <c r="AV1051" i="3"/>
  <c r="O1051" i="3"/>
  <c r="AK1051" i="3"/>
  <c r="BF1051" i="3"/>
  <c r="AG1051" i="3"/>
  <c r="BB1051" i="3"/>
  <c r="W1051" i="3"/>
  <c r="AS1051" i="3"/>
  <c r="AD1051" i="3"/>
  <c r="BE1051" i="3"/>
  <c r="AT1051" i="3"/>
  <c r="O1093" i="3"/>
  <c r="BL1141" i="3"/>
  <c r="BM1141" i="3"/>
  <c r="M1032" i="3"/>
  <c r="AC1032" i="3"/>
  <c r="AS1032" i="3"/>
  <c r="BI1032" i="3"/>
  <c r="Z1032" i="3"/>
  <c r="AP1032" i="3"/>
  <c r="BF1032" i="3"/>
  <c r="AA1032" i="3"/>
  <c r="AQ1032" i="3"/>
  <c r="BG1032" i="3"/>
  <c r="P1032" i="3"/>
  <c r="AJ1032" i="3"/>
  <c r="BD1032" i="3"/>
  <c r="X1111" i="3"/>
  <c r="X1119" i="3"/>
  <c r="BL1192" i="3"/>
  <c r="BM1168" i="3"/>
  <c r="BK1163" i="3"/>
  <c r="BK1180" i="3"/>
  <c r="U1012" i="3"/>
  <c r="U1024" i="3"/>
  <c r="BN1202" i="3"/>
  <c r="BJ1201" i="3"/>
  <c r="AN1010" i="3"/>
  <c r="AZ1074" i="3"/>
  <c r="AJ1018" i="3"/>
  <c r="P1018" i="3"/>
  <c r="BN1018" i="3" s="1"/>
  <c r="Q1110" i="3"/>
  <c r="AN1015" i="3"/>
  <c r="BM1190" i="3"/>
  <c r="X1036" i="3"/>
  <c r="Q1118" i="3"/>
  <c r="AT1030" i="3"/>
  <c r="BJ1205" i="3"/>
  <c r="BK1205" i="3"/>
  <c r="BF1031" i="3"/>
  <c r="AU1027" i="3"/>
  <c r="BM1231" i="3"/>
  <c r="BM1176" i="3"/>
  <c r="BJ1157" i="3"/>
  <c r="BL1166" i="3"/>
  <c r="BN1184" i="3"/>
  <c r="BK1171" i="3"/>
  <c r="BL1144" i="3"/>
  <c r="BL1159" i="3"/>
  <c r="BJ1159" i="3"/>
  <c r="BE1012" i="3"/>
  <c r="O1091" i="3"/>
  <c r="BJ1141" i="3"/>
  <c r="AV1016" i="3"/>
  <c r="AY1023" i="3"/>
  <c r="AD1031" i="3"/>
  <c r="BM1202" i="3"/>
  <c r="BJ1202" i="3"/>
  <c r="BM1186" i="3"/>
  <c r="BL1157" i="3"/>
  <c r="BL1168" i="3"/>
  <c r="BK1147" i="3"/>
  <c r="BM1182" i="3"/>
  <c r="BL1158" i="3"/>
  <c r="BM1142" i="3"/>
  <c r="X1034" i="3"/>
  <c r="AY1095" i="3"/>
  <c r="AQ1020" i="3"/>
  <c r="AQ1066" i="3"/>
  <c r="BK1190" i="3"/>
  <c r="BM1157" i="3"/>
  <c r="BA1012" i="3"/>
  <c r="AL1030" i="3"/>
  <c r="BI1012" i="3"/>
  <c r="T1016" i="3"/>
  <c r="AP1030" i="3"/>
  <c r="AG1012" i="3"/>
  <c r="Y1016" i="3"/>
  <c r="Y1030" i="3"/>
  <c r="AO1012" i="3"/>
  <c r="BH1018" i="3"/>
  <c r="AV1020" i="3"/>
  <c r="BA1020" i="3"/>
  <c r="AL1091" i="3"/>
  <c r="AZ1090" i="3"/>
  <c r="Q1128" i="3"/>
  <c r="BH1088" i="3"/>
  <c r="AC1095" i="3"/>
  <c r="BC1103" i="3"/>
  <c r="S1023" i="3"/>
  <c r="BC1027" i="3"/>
  <c r="AI1027" i="3"/>
  <c r="O1027" i="3"/>
  <c r="BN1027" i="3" s="1"/>
  <c r="Z1031" i="3"/>
  <c r="AD1095" i="3"/>
  <c r="Q1090" i="3"/>
  <c r="BN1136" i="3"/>
  <c r="BL1135" i="3"/>
  <c r="BM1180" i="3"/>
  <c r="BH1016" i="3"/>
  <c r="AR1016" i="3"/>
  <c r="BB1030" i="3"/>
  <c r="AW1012" i="3"/>
  <c r="AH1030" i="3"/>
  <c r="Y1012" i="3"/>
  <c r="AI1020" i="3"/>
  <c r="S1020" i="3"/>
  <c r="BK1020" i="3" s="1"/>
  <c r="O1023" i="3"/>
  <c r="AP1031" i="3"/>
  <c r="AT1031" i="3"/>
  <c r="L956" i="3"/>
  <c r="L953" i="3"/>
  <c r="L949" i="3"/>
  <c r="L945" i="3"/>
  <c r="BJ1190" i="3"/>
  <c r="BL1203" i="3"/>
  <c r="BM1192" i="3"/>
  <c r="BK1161" i="3"/>
  <c r="BF1030" i="3"/>
  <c r="BK1158" i="3"/>
  <c r="AC1012" i="3"/>
  <c r="BK1012" i="3" s="1"/>
  <c r="V1030" i="3"/>
  <c r="AE1061" i="3"/>
  <c r="AR1018" i="3"/>
  <c r="BG1020" i="3"/>
  <c r="AL1103" i="3"/>
  <c r="AE1069" i="3"/>
  <c r="T1090" i="3"/>
  <c r="Q1132" i="3"/>
  <c r="AW1090" i="3"/>
  <c r="BE1095" i="3"/>
  <c r="AQ1027" i="3"/>
  <c r="W1027" i="3"/>
  <c r="BK1220" i="3"/>
  <c r="L946" i="3"/>
  <c r="L944" i="3"/>
  <c r="L955" i="3"/>
  <c r="AB1088" i="3"/>
  <c r="K1004" i="3"/>
  <c r="K1003" i="3"/>
  <c r="K1000" i="3"/>
  <c r="K999" i="3"/>
  <c r="L966" i="3"/>
  <c r="L997" i="3"/>
  <c r="Q1011" i="3"/>
  <c r="BM1226" i="3"/>
  <c r="N1016" i="3"/>
  <c r="BN1016" i="3" s="1"/>
  <c r="L951" i="3"/>
  <c r="AZ1011" i="3"/>
  <c r="BJ1181" i="3"/>
  <c r="L989" i="3"/>
  <c r="K988" i="3"/>
  <c r="K986" i="3"/>
  <c r="L981" i="3"/>
  <c r="AF1007" i="3"/>
  <c r="BF1011" i="3"/>
  <c r="AH1011" i="3"/>
  <c r="AY1011" i="3"/>
  <c r="N1011" i="3"/>
  <c r="AI1011" i="3"/>
  <c r="L985" i="3"/>
  <c r="L984" i="3"/>
  <c r="L982" i="3"/>
  <c r="K952" i="3"/>
  <c r="AU1007" i="3"/>
  <c r="AW1011" i="3"/>
  <c r="AJ1011" i="3"/>
  <c r="S1011" i="3"/>
  <c r="R1009" i="3"/>
  <c r="AF1086" i="3"/>
  <c r="BL1142" i="3"/>
  <c r="AN1016" i="3"/>
  <c r="AD1016" i="3"/>
  <c r="BD1016" i="3"/>
  <c r="AC1103" i="3"/>
  <c r="AM1103" i="3"/>
  <c r="M1103" i="3"/>
  <c r="AU1103" i="3"/>
  <c r="W1103" i="3"/>
  <c r="BB1103" i="3"/>
  <c r="AH1103" i="3"/>
  <c r="BF1103" i="3"/>
  <c r="L998" i="3"/>
  <c r="L987" i="3"/>
  <c r="K967" i="3"/>
  <c r="AH1007" i="3"/>
  <c r="AS1007" i="3"/>
  <c r="O1007" i="3"/>
  <c r="BB1011" i="3"/>
  <c r="AG1011" i="3"/>
  <c r="T1011" i="3"/>
  <c r="M1009" i="3"/>
  <c r="AK1017" i="3"/>
  <c r="BB1078" i="3"/>
  <c r="AY1086" i="3"/>
  <c r="BM1166" i="3"/>
  <c r="W1095" i="3"/>
  <c r="AM1095" i="3"/>
  <c r="BI1095" i="3"/>
  <c r="Y1095" i="3"/>
  <c r="AT1095" i="3"/>
  <c r="M1095" i="3"/>
  <c r="AH1095" i="3"/>
  <c r="AX1095" i="3"/>
  <c r="R1095" i="3"/>
  <c r="AI1095" i="3"/>
  <c r="BC1095" i="3"/>
  <c r="M1007" i="3"/>
  <c r="AU1009" i="3"/>
  <c r="X1017" i="3"/>
  <c r="AQ1078" i="3"/>
  <c r="AK1086" i="3"/>
  <c r="BK1186" i="3"/>
  <c r="BJ1147" i="3"/>
  <c r="Y1019" i="3"/>
  <c r="Q1030" i="3"/>
  <c r="AD1030" i="3"/>
  <c r="AO1030" i="3"/>
  <c r="AX1030" i="3"/>
  <c r="R1030" i="3"/>
  <c r="T1040" i="3"/>
  <c r="AJ1040" i="3"/>
  <c r="AU1040" i="3"/>
  <c r="Q1092" i="3"/>
  <c r="BN1092" i="3" s="1"/>
  <c r="K997" i="3"/>
  <c r="K939" i="3"/>
  <c r="BL1100" i="3"/>
  <c r="AC1078" i="3"/>
  <c r="BA1022" i="3"/>
  <c r="U1022" i="3"/>
  <c r="BB1091" i="3"/>
  <c r="AU1091" i="3"/>
  <c r="M1030" i="3"/>
  <c r="AU1067" i="3"/>
  <c r="AE1067" i="3"/>
  <c r="AM1067" i="3"/>
  <c r="O1067" i="3"/>
  <c r="BD1034" i="3"/>
  <c r="BL1034" i="3" s="1"/>
  <c r="AG1090" i="3"/>
  <c r="AR1090" i="3"/>
  <c r="BB1089" i="3"/>
  <c r="K1002" i="3"/>
  <c r="K998" i="3"/>
  <c r="BA998" i="3" s="1"/>
  <c r="K994" i="3"/>
  <c r="K992" i="3"/>
  <c r="K990" i="3"/>
  <c r="K984" i="3"/>
  <c r="L967" i="3"/>
  <c r="K956" i="3"/>
  <c r="L950" i="3"/>
  <c r="K944" i="3"/>
  <c r="X944" i="3" s="1"/>
  <c r="L943" i="3"/>
  <c r="K940" i="3"/>
  <c r="K938" i="3"/>
  <c r="L937" i="3"/>
  <c r="K936" i="3"/>
  <c r="L935" i="3"/>
  <c r="R1007" i="3"/>
  <c r="V1007" i="3"/>
  <c r="BA1007" i="3"/>
  <c r="U1007" i="3"/>
  <c r="AN1007" i="3"/>
  <c r="BC1007" i="3"/>
  <c r="W1007" i="3"/>
  <c r="AT1011" i="3"/>
  <c r="AO1011" i="3"/>
  <c r="BH1011" i="3"/>
  <c r="AB1011" i="3"/>
  <c r="AQ1011" i="3"/>
  <c r="AL1009" i="3"/>
  <c r="AC1009" i="3"/>
  <c r="P1009" i="3"/>
  <c r="BA1017" i="3"/>
  <c r="AN1017" i="3"/>
  <c r="W1017" i="3"/>
  <c r="AN1078" i="3"/>
  <c r="BG1078" i="3"/>
  <c r="AS1078" i="3"/>
  <c r="AH1086" i="3"/>
  <c r="AB1086" i="3"/>
  <c r="BA1086" i="3"/>
  <c r="N1084" i="3"/>
  <c r="W1084" i="3"/>
  <c r="N1080" i="3"/>
  <c r="W1080" i="3"/>
  <c r="AM1113" i="3"/>
  <c r="BI1113" i="3"/>
  <c r="AV1113" i="3"/>
  <c r="AX1115" i="3"/>
  <c r="S1115" i="3"/>
  <c r="AZ1115" i="3"/>
  <c r="O1125" i="3"/>
  <c r="AW1125" i="3"/>
  <c r="AJ1125" i="3"/>
  <c r="AT1123" i="3"/>
  <c r="AO1123" i="3"/>
  <c r="AB1123" i="3"/>
  <c r="W1129" i="3"/>
  <c r="AW1129" i="3"/>
  <c r="AJ1129" i="3"/>
  <c r="AP1105" i="3"/>
  <c r="BG1105" i="3"/>
  <c r="U1105" i="3"/>
  <c r="W1109" i="3"/>
  <c r="BA1109" i="3"/>
  <c r="AN1109" i="3"/>
  <c r="AE1111" i="3"/>
  <c r="AY1111" i="3"/>
  <c r="Q1111" i="3"/>
  <c r="AX1119" i="3"/>
  <c r="S1119" i="3"/>
  <c r="AZ1119" i="3"/>
  <c r="BC1121" i="3"/>
  <c r="AA1121" i="3"/>
  <c r="BD1121" i="3"/>
  <c r="BL1211" i="3"/>
  <c r="BL1228" i="3"/>
  <c r="AI1046" i="3"/>
  <c r="BN1186" i="3"/>
  <c r="BD1036" i="3"/>
  <c r="BA1045" i="3"/>
  <c r="BK1184" i="3"/>
  <c r="BN1192" i="3"/>
  <c r="Y1014" i="3"/>
  <c r="M1014" i="3"/>
  <c r="BN1014" i="3" s="1"/>
  <c r="AS1014" i="3"/>
  <c r="U1014" i="3"/>
  <c r="BA1014" i="3"/>
  <c r="AC1014" i="3"/>
  <c r="BI1014" i="3"/>
  <c r="AK1014" i="3"/>
  <c r="AX1038" i="3"/>
  <c r="R1038" i="3"/>
  <c r="U1043" i="3"/>
  <c r="AK1043" i="3"/>
  <c r="BA1043" i="3"/>
  <c r="T1072" i="3"/>
  <c r="AF1072" i="3"/>
  <c r="AZ1072" i="3"/>
  <c r="AJ1072" i="3"/>
  <c r="BL1072" i="3" s="1"/>
  <c r="AY1042" i="3"/>
  <c r="Q1134" i="3"/>
  <c r="AY1068" i="3"/>
  <c r="Q1094" i="3"/>
  <c r="BN1094" i="3" s="1"/>
  <c r="AW1094" i="3"/>
  <c r="AR1094" i="3"/>
  <c r="AB1094" i="3"/>
  <c r="AG1094" i="3"/>
  <c r="BH1094" i="3"/>
  <c r="AN1036" i="3"/>
  <c r="AI1050" i="3"/>
  <c r="S1050" i="3"/>
  <c r="O1054" i="3"/>
  <c r="BN1054" i="3" s="1"/>
  <c r="O1060" i="3"/>
  <c r="BN1060" i="3" s="1"/>
  <c r="AA1064" i="3"/>
  <c r="AX1084" i="3"/>
  <c r="AJ1084" i="3"/>
  <c r="BE1084" i="3"/>
  <c r="AH1080" i="3"/>
  <c r="AJ1080" i="3"/>
  <c r="BE1080" i="3"/>
  <c r="BB1113" i="3"/>
  <c r="AS1113" i="3"/>
  <c r="AF1113" i="3"/>
  <c r="R1115" i="3"/>
  <c r="AW1115" i="3"/>
  <c r="AJ1115" i="3"/>
  <c r="AD1125" i="3"/>
  <c r="AG1125" i="3"/>
  <c r="T1125" i="3"/>
  <c r="AM1123" i="3"/>
  <c r="N1123" i="3"/>
  <c r="Y1123" i="3"/>
  <c r="AD1129" i="3"/>
  <c r="AG1129" i="3"/>
  <c r="T1129" i="3"/>
  <c r="BC1105" i="3"/>
  <c r="AA1105" i="3"/>
  <c r="BD1105" i="3"/>
  <c r="AL1109" i="3"/>
  <c r="AK1109" i="3"/>
  <c r="X1109" i="3"/>
  <c r="AX1111" i="3"/>
  <c r="S1111" i="3"/>
  <c r="AZ1111" i="3"/>
  <c r="R1119" i="3"/>
  <c r="AW1119" i="3"/>
  <c r="AJ1119" i="3"/>
  <c r="AU1121" i="3"/>
  <c r="BA1121" i="3"/>
  <c r="AN1121" i="3"/>
  <c r="Y1028" i="3"/>
  <c r="AC1028" i="3"/>
  <c r="BI1028" i="3"/>
  <c r="AK1028" i="3"/>
  <c r="M1028" i="3"/>
  <c r="BN1028" i="3" s="1"/>
  <c r="AS1028" i="3"/>
  <c r="U1028" i="3"/>
  <c r="BA1028" i="3"/>
  <c r="AU1049" i="3"/>
  <c r="O1049" i="3"/>
  <c r="BN1049" i="3" s="1"/>
  <c r="AE1049" i="3"/>
  <c r="BA1059" i="3"/>
  <c r="BJ1059" i="3" s="1"/>
  <c r="U1059" i="3"/>
  <c r="AK1059" i="3"/>
  <c r="AH1076" i="3"/>
  <c r="BD1076" i="3"/>
  <c r="R1076" i="3"/>
  <c r="BN1076" i="3" s="1"/>
  <c r="AN1076" i="3"/>
  <c r="BF1076" i="3"/>
  <c r="Z1076" i="3"/>
  <c r="AX1076" i="3"/>
  <c r="AP1076" i="3"/>
  <c r="X1076" i="3"/>
  <c r="BA1041" i="3"/>
  <c r="BJ1041" i="3" s="1"/>
  <c r="U1041" i="3"/>
  <c r="BL1041" i="3" s="1"/>
  <c r="Y1071" i="3"/>
  <c r="AX1071" i="3"/>
  <c r="AD1071" i="3"/>
  <c r="BB1071" i="3"/>
  <c r="N1071" i="3"/>
  <c r="BN1071" i="3" s="1"/>
  <c r="AT1071" i="3"/>
  <c r="AI1071" i="3"/>
  <c r="Q1019" i="3"/>
  <c r="BN1019" i="3" s="1"/>
  <c r="AG1019" i="3"/>
  <c r="AO1019" i="3"/>
  <c r="AW1019" i="3"/>
  <c r="O1044" i="3"/>
  <c r="BN1200" i="3"/>
  <c r="BK1200" i="3"/>
  <c r="AI1042" i="3"/>
  <c r="AQ1068" i="3"/>
  <c r="S1068" i="3"/>
  <c r="AP1038" i="3"/>
  <c r="BG1050" i="3"/>
  <c r="AY1054" i="3"/>
  <c r="BJ1054" i="3" s="1"/>
  <c r="AI1056" i="3"/>
  <c r="AQ1064" i="3"/>
  <c r="AY1064" i="3"/>
  <c r="L994" i="3"/>
  <c r="AB994" i="3" s="1"/>
  <c r="L992" i="3"/>
  <c r="K935" i="3"/>
  <c r="AD935" i="3" s="1"/>
  <c r="AX1007" i="3"/>
  <c r="AK1007" i="3"/>
  <c r="BD1007" i="3"/>
  <c r="X1007" i="3"/>
  <c r="AM1007" i="3"/>
  <c r="V1011" i="3"/>
  <c r="BE1011" i="3"/>
  <c r="Y1011" i="3"/>
  <c r="AR1011" i="3"/>
  <c r="BG1011" i="3"/>
  <c r="AA1011" i="3"/>
  <c r="BI1009" i="3"/>
  <c r="AV1009" i="3"/>
  <c r="AE1009" i="3"/>
  <c r="AX1017" i="3"/>
  <c r="U1017" i="3"/>
  <c r="BC1017" i="3"/>
  <c r="BM1062" i="3"/>
  <c r="Z1084" i="3"/>
  <c r="V1078" i="3"/>
  <c r="AA1078" i="3"/>
  <c r="M1078" i="3"/>
  <c r="AL1086" i="3"/>
  <c r="AI1086" i="3"/>
  <c r="U1086" i="3"/>
  <c r="AV1084" i="3"/>
  <c r="BC1084" i="3"/>
  <c r="AO1084" i="3"/>
  <c r="AV1080" i="3"/>
  <c r="BC1080" i="3"/>
  <c r="AO1080" i="3"/>
  <c r="BF1113" i="3"/>
  <c r="V1113" i="3"/>
  <c r="AC1113" i="3"/>
  <c r="P1113" i="3"/>
  <c r="AD1115" i="3"/>
  <c r="AG1115" i="3"/>
  <c r="T1115" i="3"/>
  <c r="AH1125" i="3"/>
  <c r="AY1125" i="3"/>
  <c r="Q1125" i="3"/>
  <c r="AX1123" i="3"/>
  <c r="AI1123" i="3"/>
  <c r="BH1123" i="3"/>
  <c r="AH1129" i="3"/>
  <c r="AY1129" i="3"/>
  <c r="Q1129" i="3"/>
  <c r="W1105" i="3"/>
  <c r="BA1105" i="3"/>
  <c r="AN1105" i="3"/>
  <c r="AP1109" i="3"/>
  <c r="BG1109" i="3"/>
  <c r="U1109" i="3"/>
  <c r="R1111" i="3"/>
  <c r="AW1111" i="3"/>
  <c r="AJ1111" i="3"/>
  <c r="AD1119" i="3"/>
  <c r="AG1119" i="3"/>
  <c r="T1119" i="3"/>
  <c r="AL1121" i="3"/>
  <c r="AK1121" i="3"/>
  <c r="X1121" i="3"/>
  <c r="BJ1211" i="3"/>
  <c r="BK1199" i="3"/>
  <c r="BJ1228" i="3"/>
  <c r="BJ1153" i="3"/>
  <c r="AY1044" i="3"/>
  <c r="AM1049" i="3"/>
  <c r="BJ1049" i="3" s="1"/>
  <c r="BA1057" i="3"/>
  <c r="U1057" i="3"/>
  <c r="O1046" i="3"/>
  <c r="AU1063" i="3"/>
  <c r="O1063" i="3"/>
  <c r="AE1063" i="3"/>
  <c r="AM1063" i="3"/>
  <c r="V1087" i="3"/>
  <c r="BA1087" i="3"/>
  <c r="BJ1087" i="3" s="1"/>
  <c r="AL1087" i="3"/>
  <c r="BG1068" i="3"/>
  <c r="R1097" i="3"/>
  <c r="AA1050" i="3"/>
  <c r="AI1054" i="3"/>
  <c r="AY1060" i="3"/>
  <c r="BK1060" i="3" s="1"/>
  <c r="AI1064" i="3"/>
  <c r="S1064" i="3"/>
  <c r="BK1064" i="3" s="1"/>
  <c r="BK1026" i="3"/>
  <c r="L1005" i="3"/>
  <c r="K1005" i="3"/>
  <c r="L1001" i="3"/>
  <c r="BD1001" i="3" s="1"/>
  <c r="K1001" i="3"/>
  <c r="L995" i="3"/>
  <c r="L993" i="3"/>
  <c r="L991" i="3"/>
  <c r="L986" i="3"/>
  <c r="L983" i="3"/>
  <c r="K982" i="3"/>
  <c r="L957" i="3"/>
  <c r="L954" i="3"/>
  <c r="K948" i="3"/>
  <c r="BI1007" i="3"/>
  <c r="AC1007" i="3"/>
  <c r="AV1007" i="3"/>
  <c r="P1007" i="3"/>
  <c r="BF1009" i="3"/>
  <c r="AS1009" i="3"/>
  <c r="AF1009" i="3"/>
  <c r="O1009" i="3"/>
  <c r="AD1017" i="3"/>
  <c r="BD1017" i="3"/>
  <c r="AM1017" i="3"/>
  <c r="AP1017" i="3"/>
  <c r="BL1060" i="3"/>
  <c r="X1078" i="3"/>
  <c r="AR1078" i="3"/>
  <c r="BI1078" i="3"/>
  <c r="AP1084" i="3"/>
  <c r="BH1086" i="3"/>
  <c r="S1086" i="3"/>
  <c r="AT1084" i="3"/>
  <c r="AM1084" i="3"/>
  <c r="Y1084" i="3"/>
  <c r="AT1080" i="3"/>
  <c r="AM1080" i="3"/>
  <c r="Y1080" i="3"/>
  <c r="Z1113" i="3"/>
  <c r="AQ1113" i="3"/>
  <c r="M1113" i="3"/>
  <c r="AE1115" i="3"/>
  <c r="AY1115" i="3"/>
  <c r="Q1115" i="3"/>
  <c r="AE1125" i="3"/>
  <c r="S1125" i="3"/>
  <c r="AZ1125" i="3"/>
  <c r="R1123" i="3"/>
  <c r="BE1123" i="3"/>
  <c r="AR1123" i="3"/>
  <c r="AE1129" i="3"/>
  <c r="S1129" i="3"/>
  <c r="AZ1129" i="3"/>
  <c r="AL1105" i="3"/>
  <c r="AK1105" i="3"/>
  <c r="X1105" i="3"/>
  <c r="BC1109" i="3"/>
  <c r="AA1109" i="3"/>
  <c r="BD1109" i="3"/>
  <c r="AD1111" i="3"/>
  <c r="AG1111" i="3"/>
  <c r="T1111" i="3"/>
  <c r="AE1119" i="3"/>
  <c r="AY1119" i="3"/>
  <c r="Q1119" i="3"/>
  <c r="AP1121" i="3"/>
  <c r="BG1121" i="3"/>
  <c r="U1121" i="3"/>
  <c r="BM1199" i="3"/>
  <c r="BL1226" i="3"/>
  <c r="BM1228" i="3"/>
  <c r="BK1202" i="3"/>
  <c r="BN1158" i="3"/>
  <c r="U1026" i="3"/>
  <c r="AO1026" i="3"/>
  <c r="Y1026" i="3"/>
  <c r="AW1026" i="3"/>
  <c r="AG1026" i="3"/>
  <c r="BA1026" i="3"/>
  <c r="Q1026" i="3"/>
  <c r="BN1026" i="3" s="1"/>
  <c r="AK1026" i="3"/>
  <c r="BE1026" i="3"/>
  <c r="AH1075" i="3"/>
  <c r="AL1075" i="3"/>
  <c r="BK1075" i="3" s="1"/>
  <c r="R1075" i="3"/>
  <c r="BN1075" i="3" s="1"/>
  <c r="AX1075" i="3"/>
  <c r="BJ1075" i="3" s="1"/>
  <c r="S1046" i="3"/>
  <c r="AA1068" i="3"/>
  <c r="M1099" i="3"/>
  <c r="AC1099" i="3"/>
  <c r="AO1099" i="3"/>
  <c r="BC1099" i="3"/>
  <c r="R1099" i="3"/>
  <c r="AH1099" i="3"/>
  <c r="AY1099" i="3"/>
  <c r="S1099" i="3"/>
  <c r="AM1099" i="3"/>
  <c r="BI1099" i="3"/>
  <c r="W1099" i="3"/>
  <c r="AS1099" i="3"/>
  <c r="AD1099" i="3"/>
  <c r="AX1099" i="3"/>
  <c r="AQ1050" i="3"/>
  <c r="BK1213" i="3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N1036" i="3"/>
  <c r="BK1036" i="3"/>
  <c r="BN1043" i="3"/>
  <c r="BN1058" i="3"/>
  <c r="BK1058" i="3"/>
  <c r="AP1082" i="3"/>
  <c r="Z1082" i="3"/>
  <c r="AT1082" i="3"/>
  <c r="BC1082" i="3"/>
  <c r="W1082" i="3"/>
  <c r="Y1082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B1107" i="3"/>
  <c r="BI1107" i="3"/>
  <c r="AX1127" i="3"/>
  <c r="BB1127" i="3"/>
  <c r="AQ1127" i="3"/>
  <c r="AS1127" i="3"/>
  <c r="M1127" i="3"/>
  <c r="AF1127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D1011" i="3"/>
  <c r="AN1011" i="3"/>
  <c r="X1011" i="3"/>
  <c r="BC1011" i="3"/>
  <c r="AM1011" i="3"/>
  <c r="W1011" i="3"/>
  <c r="AP1009" i="3"/>
  <c r="V1009" i="3"/>
  <c r="AT1009" i="3"/>
  <c r="BE1009" i="3"/>
  <c r="AO1009" i="3"/>
  <c r="Y1009" i="3"/>
  <c r="BH1009" i="3"/>
  <c r="AR1009" i="3"/>
  <c r="AB1009" i="3"/>
  <c r="BG1009" i="3"/>
  <c r="AQ1009" i="3"/>
  <c r="AA1009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L1013" i="3"/>
  <c r="BJ1013" i="3"/>
  <c r="BK101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N1050" i="3"/>
  <c r="BL1048" i="3"/>
  <c r="BL1058" i="3"/>
  <c r="BN1064" i="3"/>
  <c r="BK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AD1083" i="3"/>
  <c r="AT1083" i="3"/>
  <c r="AJ1083" i="3"/>
  <c r="AL1083" i="3"/>
  <c r="BB1083" i="3"/>
  <c r="V1083" i="3"/>
  <c r="BL1045" i="3"/>
  <c r="BN1087" i="3"/>
  <c r="BL1087" i="3"/>
  <c r="BN1088" i="3"/>
  <c r="BK1088" i="3"/>
  <c r="BN1062" i="3"/>
  <c r="BK1062" i="3"/>
  <c r="BJ1062" i="3"/>
  <c r="BF1078" i="3"/>
  <c r="BF1086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K1049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K1094" i="3"/>
  <c r="BL1092" i="3"/>
  <c r="AH1082" i="3"/>
  <c r="AJ1082" i="3"/>
  <c r="BE1082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Z1009" i="3"/>
  <c r="AX1009" i="3"/>
  <c r="AD1009" i="3"/>
  <c r="BA1009" i="3"/>
  <c r="AK1009" i="3"/>
  <c r="U1009" i="3"/>
  <c r="BD1009" i="3"/>
  <c r="AN1009" i="3"/>
  <c r="X1009" i="3"/>
  <c r="BC1009" i="3"/>
  <c r="AM1009" i="3"/>
  <c r="W1009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K1031" i="3"/>
  <c r="BM1013" i="3"/>
  <c r="BN1013" i="3"/>
  <c r="BK1013" i="3"/>
  <c r="BJ1021" i="3"/>
  <c r="BN1022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N1072" i="3"/>
  <c r="BK1072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K1057" i="3"/>
  <c r="BN1090" i="3"/>
  <c r="BK1090" i="3"/>
  <c r="Z1078" i="3"/>
  <c r="AP1078" i="3"/>
  <c r="Z1086" i="3"/>
  <c r="AP1086" i="3"/>
  <c r="BL1062" i="3"/>
  <c r="Z1080" i="3"/>
  <c r="BL1108" i="3"/>
  <c r="BL1116" i="3"/>
  <c r="BL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AR1086" i="3"/>
  <c r="BG1086" i="3"/>
  <c r="AQ1086" i="3"/>
  <c r="AA1086" i="3"/>
  <c r="BI1086" i="3"/>
  <c r="AS1086" i="3"/>
  <c r="AC1086" i="3"/>
  <c r="M1086" i="3"/>
  <c r="BD1084" i="3"/>
  <c r="R1084" i="3"/>
  <c r="P1084" i="3"/>
  <c r="AD1084" i="3"/>
  <c r="AZ1084" i="3"/>
  <c r="T1084" i="3"/>
  <c r="AU1084" i="3"/>
  <c r="AE1084" i="3"/>
  <c r="O1084" i="3"/>
  <c r="AW1084" i="3"/>
  <c r="AG1084" i="3"/>
  <c r="Q1084" i="3"/>
  <c r="AN1080" i="3"/>
  <c r="BD1080" i="3"/>
  <c r="P1080" i="3"/>
  <c r="AD1080" i="3"/>
  <c r="AZ1080" i="3"/>
  <c r="T1080" i="3"/>
  <c r="AU1080" i="3"/>
  <c r="AE1080" i="3"/>
  <c r="O1080" i="3"/>
  <c r="AW1080" i="3"/>
  <c r="AG1080" i="3"/>
  <c r="Q1080" i="3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AX1125" i="3"/>
  <c r="R1125" i="3"/>
  <c r="AM1125" i="3"/>
  <c r="AT1125" i="3"/>
  <c r="N1125" i="3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AZ1123" i="3"/>
  <c r="AJ1123" i="3"/>
  <c r="T1123" i="3"/>
  <c r="BN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N1048" i="3"/>
  <c r="BK1048" i="3"/>
  <c r="BN1041" i="3"/>
  <c r="BK1041" i="3"/>
  <c r="BN1059" i="3"/>
  <c r="BK1059" i="3"/>
  <c r="BN1091" i="3"/>
  <c r="AV1082" i="3"/>
  <c r="N1082" i="3"/>
  <c r="AM1082" i="3"/>
  <c r="AO108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AL1007" i="3"/>
  <c r="BE1007" i="3"/>
  <c r="AO1007" i="3"/>
  <c r="Y1007" i="3"/>
  <c r="BH1007" i="3"/>
  <c r="AR1007" i="3"/>
  <c r="AB1007" i="3"/>
  <c r="BG1007" i="3"/>
  <c r="AQ1007" i="3"/>
  <c r="AA1007" i="3"/>
  <c r="AL1011" i="3"/>
  <c r="R1011" i="3"/>
  <c r="BI1011" i="3"/>
  <c r="AS1011" i="3"/>
  <c r="AC1011" i="3"/>
  <c r="M1011" i="3"/>
  <c r="AV1011" i="3"/>
  <c r="AF1011" i="3"/>
  <c r="P1011" i="3"/>
  <c r="AU1011" i="3"/>
  <c r="AE1011" i="3"/>
  <c r="O1011" i="3"/>
  <c r="BN1012" i="3"/>
  <c r="Z1011" i="3"/>
  <c r="BB1009" i="3"/>
  <c r="AH1009" i="3"/>
  <c r="N1009" i="3"/>
  <c r="AW1009" i="3"/>
  <c r="AG1009" i="3"/>
  <c r="Q1009" i="3"/>
  <c r="AZ1009" i="3"/>
  <c r="AJ1009" i="3"/>
  <c r="T1009" i="3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N1021" i="3"/>
  <c r="BK1021" i="3"/>
  <c r="BL1019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AD1035" i="3"/>
  <c r="AT1035" i="3"/>
  <c r="R1035" i="3"/>
  <c r="AH1035" i="3"/>
  <c r="AX1035" i="3"/>
  <c r="V1035" i="3"/>
  <c r="AL1035" i="3"/>
  <c r="BB1035" i="3"/>
  <c r="Z1035" i="3"/>
  <c r="AP1035" i="3"/>
  <c r="BF1035" i="3"/>
  <c r="BJ1048" i="3"/>
  <c r="BN1034" i="3"/>
  <c r="BK1034" i="3"/>
  <c r="BJ1058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K1071" i="3"/>
  <c r="BK1092" i="3"/>
  <c r="BF1082" i="3"/>
  <c r="BD1078" i="3"/>
  <c r="R1078" i="3"/>
  <c r="P1078" i="3"/>
  <c r="AD1078" i="3"/>
  <c r="AZ1078" i="3"/>
  <c r="T1078" i="3"/>
  <c r="AU1078" i="3"/>
  <c r="AE1078" i="3"/>
  <c r="O1078" i="3"/>
  <c r="AW1078" i="3"/>
  <c r="AG1078" i="3"/>
  <c r="Q1078" i="3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AJ1086" i="3"/>
  <c r="BC1086" i="3"/>
  <c r="AM1086" i="3"/>
  <c r="W1086" i="3"/>
  <c r="BE1086" i="3"/>
  <c r="AO1086" i="3"/>
  <c r="Y1086" i="3"/>
  <c r="BK1102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Z1017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AD1113" i="3"/>
  <c r="AY1113" i="3"/>
  <c r="S1113" i="3"/>
  <c r="AW1113" i="3"/>
  <c r="AG1113" i="3"/>
  <c r="Q1113" i="3"/>
  <c r="AZ1113" i="3"/>
  <c r="AJ1113" i="3"/>
  <c r="AM1115" i="3"/>
  <c r="BF1115" i="3"/>
  <c r="Z1115" i="3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AX1105" i="3"/>
  <c r="R1105" i="3"/>
  <c r="AE1105" i="3"/>
  <c r="AT1105" i="3"/>
  <c r="N1105" i="3"/>
  <c r="AI1105" i="3"/>
  <c r="BE1105" i="3"/>
  <c r="AO1105" i="3"/>
  <c r="Y1105" i="3"/>
  <c r="BH1105" i="3"/>
  <c r="AR1105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D1111" i="3"/>
  <c r="AN1111" i="3"/>
  <c r="AM1119" i="3"/>
  <c r="BF1119" i="3"/>
  <c r="Z1119" i="3"/>
  <c r="AL1119" i="3"/>
  <c r="BG1119" i="3"/>
  <c r="AA1119" i="3"/>
  <c r="BA1119" i="3"/>
  <c r="AK1119" i="3"/>
  <c r="U1119" i="3"/>
  <c r="BD1119" i="3"/>
  <c r="AN1119" i="3"/>
  <c r="AX1121" i="3"/>
  <c r="R1121" i="3"/>
  <c r="O1121" i="3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006" i="3"/>
  <c r="N997" i="3"/>
  <c r="AB997" i="3"/>
  <c r="AZ997" i="3"/>
  <c r="P997" i="3"/>
  <c r="AF997" i="3"/>
  <c r="AV997" i="3"/>
  <c r="L1002" i="3"/>
  <c r="AR997" i="3"/>
  <c r="X997" i="3"/>
  <c r="L996" i="3"/>
  <c r="L990" i="3"/>
  <c r="N944" i="3"/>
  <c r="L1003" i="3"/>
  <c r="N1003" i="3" s="1"/>
  <c r="L999" i="3"/>
  <c r="AP999" i="3" s="1"/>
  <c r="BH997" i="3"/>
  <c r="AN997" i="3"/>
  <c r="T997" i="3"/>
  <c r="T992" i="3"/>
  <c r="L988" i="3"/>
  <c r="BI988" i="3" s="1"/>
  <c r="L1004" i="3"/>
  <c r="L1000" i="3"/>
  <c r="AJ1000" i="3" s="1"/>
  <c r="BD997" i="3"/>
  <c r="AJ997" i="3"/>
  <c r="K996" i="3"/>
  <c r="K993" i="3"/>
  <c r="K989" i="3"/>
  <c r="K985" i="3"/>
  <c r="AT985" i="3" s="1"/>
  <c r="K981" i="3"/>
  <c r="K979" i="3"/>
  <c r="K977" i="3"/>
  <c r="K975" i="3"/>
  <c r="K973" i="3"/>
  <c r="L972" i="3"/>
  <c r="K971" i="3"/>
  <c r="L970" i="3"/>
  <c r="K969" i="3"/>
  <c r="L968" i="3"/>
  <c r="K965" i="3"/>
  <c r="L964" i="3"/>
  <c r="K963" i="3"/>
  <c r="L962" i="3"/>
  <c r="K961" i="3"/>
  <c r="L947" i="3"/>
  <c r="K995" i="3"/>
  <c r="BB995" i="3" s="1"/>
  <c r="K991" i="3"/>
  <c r="AH991" i="3" s="1"/>
  <c r="K987" i="3"/>
  <c r="BF987" i="3" s="1"/>
  <c r="K983" i="3"/>
  <c r="AX983" i="3" s="1"/>
  <c r="K980" i="3"/>
  <c r="K978" i="3"/>
  <c r="K976" i="3"/>
  <c r="K974" i="3"/>
  <c r="L973" i="3"/>
  <c r="K972" i="3"/>
  <c r="L971" i="3"/>
  <c r="K970" i="3"/>
  <c r="BH970" i="3" s="1"/>
  <c r="L969" i="3"/>
  <c r="K968" i="3"/>
  <c r="K966" i="3"/>
  <c r="L952" i="3"/>
  <c r="M952" i="3" s="1"/>
  <c r="L948" i="3"/>
  <c r="BH948" i="3" s="1"/>
  <c r="AB944" i="3"/>
  <c r="AF944" i="3"/>
  <c r="AZ944" i="3"/>
  <c r="K942" i="3"/>
  <c r="K941" i="3"/>
  <c r="L960" i="3"/>
  <c r="K959" i="3"/>
  <c r="L958" i="3"/>
  <c r="K955" i="3"/>
  <c r="Y955" i="3" s="1"/>
  <c r="K953" i="3"/>
  <c r="N953" i="3" s="1"/>
  <c r="K949" i="3"/>
  <c r="AD949" i="3" s="1"/>
  <c r="K945" i="3"/>
  <c r="AP945" i="3" s="1"/>
  <c r="L942" i="3"/>
  <c r="L941" i="3"/>
  <c r="L940" i="3"/>
  <c r="T940" i="3" s="1"/>
  <c r="L939" i="3"/>
  <c r="BG939" i="3" s="1"/>
  <c r="K954" i="3"/>
  <c r="AA954" i="3" s="1"/>
  <c r="K950" i="3"/>
  <c r="K946" i="3"/>
  <c r="Z946" i="3" s="1"/>
  <c r="L938" i="3"/>
  <c r="O938" i="3" s="1"/>
  <c r="K937" i="3"/>
  <c r="L936" i="3"/>
  <c r="R936" i="3" s="1"/>
  <c r="L965" i="3"/>
  <c r="K964" i="3"/>
  <c r="L963" i="3"/>
  <c r="K962" i="3"/>
  <c r="L961" i="3"/>
  <c r="K960" i="3"/>
  <c r="L959" i="3"/>
  <c r="K958" i="3"/>
  <c r="K957" i="3"/>
  <c r="Q957" i="3" s="1"/>
  <c r="K951" i="3"/>
  <c r="AL951" i="3" s="1"/>
  <c r="K947" i="3"/>
  <c r="K943" i="3"/>
  <c r="N943" i="3" s="1"/>
  <c r="W1005" i="3"/>
  <c r="AO1005" i="3"/>
  <c r="AT1005" i="3"/>
  <c r="X1005" i="3"/>
  <c r="BD998" i="3"/>
  <c r="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BB994" i="3"/>
  <c r="AE994" i="3"/>
  <c r="AO994" i="3"/>
  <c r="BF992" i="3"/>
  <c r="BB992" i="3"/>
  <c r="AP992" i="3"/>
  <c r="AL992" i="3"/>
  <c r="Z992" i="3"/>
  <c r="V992" i="3"/>
  <c r="O992" i="3"/>
  <c r="Q992" i="3"/>
  <c r="W992" i="3"/>
  <c r="Y992" i="3"/>
  <c r="AE992" i="3"/>
  <c r="AG992" i="3"/>
  <c r="AM992" i="3"/>
  <c r="AO992" i="3"/>
  <c r="AU992" i="3"/>
  <c r="AW992" i="3"/>
  <c r="BC992" i="3"/>
  <c r="BE992" i="3"/>
  <c r="W986" i="3"/>
  <c r="BF984" i="3"/>
  <c r="AA982" i="3"/>
  <c r="L980" i="3"/>
  <c r="L979" i="3"/>
  <c r="L978" i="3"/>
  <c r="L977" i="3"/>
  <c r="L976" i="3"/>
  <c r="L975" i="3"/>
  <c r="L974" i="3"/>
  <c r="AK956" i="3"/>
  <c r="T956" i="3"/>
  <c r="AZ956" i="3"/>
  <c r="AN955" i="3"/>
  <c r="BG954" i="3"/>
  <c r="AH952" i="3"/>
  <c r="S952" i="3"/>
  <c r="AC952" i="3"/>
  <c r="AO952" i="3"/>
  <c r="AQ952" i="3"/>
  <c r="AY952" i="3"/>
  <c r="BA952" i="3"/>
  <c r="BI952" i="3"/>
  <c r="AO951" i="3"/>
  <c r="AT948" i="3"/>
  <c r="AC948" i="3"/>
  <c r="AT944" i="3"/>
  <c r="AD944" i="3"/>
  <c r="M944" i="3"/>
  <c r="U944" i="3"/>
  <c r="AC944" i="3"/>
  <c r="AK944" i="3"/>
  <c r="AS944" i="3"/>
  <c r="BA944" i="3"/>
  <c r="BI944" i="3"/>
  <c r="Z935" i="3"/>
  <c r="AT935" i="3"/>
  <c r="AD941" i="3"/>
  <c r="Z940" i="3"/>
  <c r="AP940" i="3"/>
  <c r="BF940" i="3"/>
  <c r="AD939" i="3"/>
  <c r="AK937" i="3"/>
  <c r="Q935" i="3"/>
  <c r="AA935" i="3"/>
  <c r="AM935" i="3"/>
  <c r="AW935" i="3"/>
  <c r="BG935" i="3"/>
  <c r="BD935" i="3"/>
  <c r="AF935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AY954" i="3" l="1"/>
  <c r="AW955" i="3"/>
  <c r="P962" i="3"/>
  <c r="AL941" i="3"/>
  <c r="Y1005" i="3"/>
  <c r="AY936" i="3"/>
  <c r="AG952" i="3"/>
  <c r="AT952" i="3"/>
  <c r="S936" i="3"/>
  <c r="P936" i="3"/>
  <c r="AW943" i="3"/>
  <c r="R964" i="3"/>
  <c r="O984" i="3"/>
  <c r="AH965" i="3"/>
  <c r="AM946" i="3"/>
  <c r="BE943" i="3"/>
  <c r="AS964" i="3"/>
  <c r="AF942" i="3"/>
  <c r="AX937" i="3"/>
  <c r="AW982" i="3"/>
  <c r="AC966" i="3"/>
  <c r="M956" i="3"/>
  <c r="T937" i="3"/>
  <c r="AC937" i="3"/>
  <c r="BD940" i="3"/>
  <c r="AN940" i="3"/>
  <c r="X940" i="3"/>
  <c r="BG944" i="3"/>
  <c r="AY944" i="3"/>
  <c r="AQ944" i="3"/>
  <c r="AI944" i="3"/>
  <c r="AA944" i="3"/>
  <c r="S944" i="3"/>
  <c r="R944" i="3"/>
  <c r="AH944" i="3"/>
  <c r="AX944" i="3"/>
  <c r="V957" i="3"/>
  <c r="AR956" i="3"/>
  <c r="BI956" i="3"/>
  <c r="AC956" i="3"/>
  <c r="AH982" i="3"/>
  <c r="AQ998" i="3"/>
  <c r="R998" i="3"/>
  <c r="X1001" i="3"/>
  <c r="AJ944" i="3"/>
  <c r="P944" i="3"/>
  <c r="BD984" i="3"/>
  <c r="X998" i="3"/>
  <c r="N982" i="3"/>
  <c r="BL1064" i="3"/>
  <c r="BJ1036" i="3"/>
  <c r="AJ937" i="3"/>
  <c r="BI937" i="3"/>
  <c r="M937" i="3"/>
  <c r="AX940" i="3"/>
  <c r="AH940" i="3"/>
  <c r="R940" i="3"/>
  <c r="Y943" i="3"/>
  <c r="BE944" i="3"/>
  <c r="AW944" i="3"/>
  <c r="AO944" i="3"/>
  <c r="AG944" i="3"/>
  <c r="Y944" i="3"/>
  <c r="Q944" i="3"/>
  <c r="V944" i="3"/>
  <c r="AL944" i="3"/>
  <c r="BB944" i="3"/>
  <c r="BI948" i="3"/>
  <c r="AA949" i="3"/>
  <c r="S957" i="3"/>
  <c r="AJ956" i="3"/>
  <c r="BA956" i="3"/>
  <c r="U956" i="3"/>
  <c r="BC984" i="3"/>
  <c r="AS987" i="3"/>
  <c r="AI998" i="3"/>
  <c r="AH998" i="3"/>
  <c r="AD1001" i="3"/>
  <c r="AG1001" i="3"/>
  <c r="V937" i="3"/>
  <c r="T944" i="3"/>
  <c r="BH944" i="3"/>
  <c r="AZ982" i="3"/>
  <c r="BD944" i="3"/>
  <c r="AF998" i="3"/>
  <c r="AN944" i="3"/>
  <c r="AW998" i="3"/>
  <c r="AS937" i="3"/>
  <c r="AV940" i="3"/>
  <c r="AF940" i="3"/>
  <c r="P940" i="3"/>
  <c r="BB943" i="3"/>
  <c r="BC944" i="3"/>
  <c r="AU944" i="3"/>
  <c r="AM944" i="3"/>
  <c r="AE944" i="3"/>
  <c r="W944" i="3"/>
  <c r="O944" i="3"/>
  <c r="Z944" i="3"/>
  <c r="AP944" i="3"/>
  <c r="BF944" i="3"/>
  <c r="BA948" i="3"/>
  <c r="BH956" i="3"/>
  <c r="AB956" i="3"/>
  <c r="AS956" i="3"/>
  <c r="AA998" i="3"/>
  <c r="AV998" i="3"/>
  <c r="AV944" i="3"/>
  <c r="AR944" i="3"/>
  <c r="AO966" i="3"/>
  <c r="AG972" i="3"/>
  <c r="AY961" i="3"/>
  <c r="BN1068" i="3"/>
  <c r="AY965" i="3"/>
  <c r="BE998" i="3"/>
  <c r="BA1004" i="3"/>
  <c r="AP946" i="3"/>
  <c r="O956" i="3"/>
  <c r="BL1114" i="3"/>
  <c r="BK1089" i="3"/>
  <c r="BK1101" i="3"/>
  <c r="BN1040" i="3"/>
  <c r="BK1024" i="3"/>
  <c r="BJ1112" i="3"/>
  <c r="BK1104" i="3"/>
  <c r="BJ1063" i="3"/>
  <c r="BJ1108" i="3"/>
  <c r="BJ1091" i="3"/>
  <c r="M938" i="3"/>
  <c r="M953" i="3"/>
  <c r="BI957" i="3"/>
  <c r="W987" i="3"/>
  <c r="AC957" i="3"/>
  <c r="AR958" i="3"/>
  <c r="AD947" i="3"/>
  <c r="P935" i="3"/>
  <c r="AN935" i="3"/>
  <c r="BH935" i="3"/>
  <c r="P938" i="3"/>
  <c r="BE935" i="3"/>
  <c r="AU935" i="3"/>
  <c r="AI935" i="3"/>
  <c r="Y935" i="3"/>
  <c r="O935" i="3"/>
  <c r="V939" i="3"/>
  <c r="AP935" i="3"/>
  <c r="R935" i="3"/>
  <c r="AS938" i="3"/>
  <c r="AE945" i="3"/>
  <c r="AE946" i="3"/>
  <c r="AG951" i="3"/>
  <c r="BF956" i="3"/>
  <c r="AX956" i="3"/>
  <c r="AP956" i="3"/>
  <c r="AH956" i="3"/>
  <c r="Z956" i="3"/>
  <c r="R956" i="3"/>
  <c r="BG956" i="3"/>
  <c r="AY956" i="3"/>
  <c r="AQ956" i="3"/>
  <c r="AI956" i="3"/>
  <c r="AA956" i="3"/>
  <c r="S956" i="3"/>
  <c r="AQ982" i="3"/>
  <c r="S982" i="3"/>
  <c r="AL982" i="3"/>
  <c r="AO998" i="3"/>
  <c r="AG998" i="3"/>
  <c r="Y998" i="3"/>
  <c r="Q998" i="3"/>
  <c r="V998" i="3"/>
  <c r="AL998" i="3"/>
  <c r="AX998" i="3"/>
  <c r="BF998" i="3"/>
  <c r="AD1005" i="3"/>
  <c r="BB1005" i="3"/>
  <c r="BE1005" i="3"/>
  <c r="AM1005" i="3"/>
  <c r="Q1005" i="3"/>
  <c r="N946" i="3"/>
  <c r="AY998" i="3"/>
  <c r="AB998" i="3"/>
  <c r="AR998" i="3"/>
  <c r="AJ998" i="3"/>
  <c r="BK1042" i="3"/>
  <c r="X935" i="3"/>
  <c r="AR935" i="3"/>
  <c r="AF938" i="3"/>
  <c r="BC935" i="3"/>
  <c r="AQ935" i="3"/>
  <c r="AG935" i="3"/>
  <c r="W935" i="3"/>
  <c r="BB939" i="3"/>
  <c r="N939" i="3"/>
  <c r="BB940" i="3"/>
  <c r="AT940" i="3"/>
  <c r="AL940" i="3"/>
  <c r="AD940" i="3"/>
  <c r="V940" i="3"/>
  <c r="N940" i="3"/>
  <c r="BF935" i="3"/>
  <c r="AH935" i="3"/>
  <c r="N935" i="3"/>
  <c r="AC938" i="3"/>
  <c r="BC946" i="3"/>
  <c r="W946" i="3"/>
  <c r="BF946" i="3"/>
  <c r="Q951" i="3"/>
  <c r="AY957" i="3"/>
  <c r="BD956" i="3"/>
  <c r="AV956" i="3"/>
  <c r="AN956" i="3"/>
  <c r="AF956" i="3"/>
  <c r="X956" i="3"/>
  <c r="P956" i="3"/>
  <c r="BE956" i="3"/>
  <c r="AW956" i="3"/>
  <c r="AO956" i="3"/>
  <c r="AG956" i="3"/>
  <c r="Y956" i="3"/>
  <c r="Q956" i="3"/>
  <c r="AE964" i="3"/>
  <c r="X966" i="3"/>
  <c r="BG982" i="3"/>
  <c r="AI982" i="3"/>
  <c r="Q982" i="3"/>
  <c r="AX982" i="3"/>
  <c r="AM995" i="3"/>
  <c r="AM998" i="3"/>
  <c r="AE998" i="3"/>
  <c r="W998" i="3"/>
  <c r="O998" i="3"/>
  <c r="Z998" i="3"/>
  <c r="AP998" i="3"/>
  <c r="AZ998" i="3"/>
  <c r="BH998" i="3"/>
  <c r="AF1004" i="3"/>
  <c r="AL1005" i="3"/>
  <c r="BD1005" i="3"/>
  <c r="BC1005" i="3"/>
  <c r="AG1005" i="3"/>
  <c r="AT950" i="3"/>
  <c r="M989" i="3"/>
  <c r="BI998" i="3"/>
  <c r="AU998" i="3"/>
  <c r="P998" i="3"/>
  <c r="X982" i="3"/>
  <c r="BC998" i="3"/>
  <c r="T998" i="3"/>
  <c r="BK1018" i="3"/>
  <c r="BL1044" i="3"/>
  <c r="BK1050" i="3"/>
  <c r="BJ1015" i="3"/>
  <c r="BM1074" i="3"/>
  <c r="BL1104" i="3"/>
  <c r="BN1024" i="3"/>
  <c r="AB935" i="3"/>
  <c r="AV935" i="3"/>
  <c r="AV938" i="3"/>
  <c r="AY935" i="3"/>
  <c r="AO935" i="3"/>
  <c r="AE935" i="3"/>
  <c r="S935" i="3"/>
  <c r="AQ936" i="3"/>
  <c r="AT939" i="3"/>
  <c r="BH940" i="3"/>
  <c r="AZ940" i="3"/>
  <c r="AR940" i="3"/>
  <c r="AJ940" i="3"/>
  <c r="AB940" i="3"/>
  <c r="AX935" i="3"/>
  <c r="AT936" i="3"/>
  <c r="Q943" i="3"/>
  <c r="AU946" i="3"/>
  <c r="O946" i="3"/>
  <c r="U948" i="3"/>
  <c r="AC950" i="3"/>
  <c r="AS953" i="3"/>
  <c r="AH957" i="3"/>
  <c r="AM957" i="3"/>
  <c r="AN964" i="3"/>
  <c r="BB956" i="3"/>
  <c r="AT956" i="3"/>
  <c r="AL956" i="3"/>
  <c r="AD956" i="3"/>
  <c r="V956" i="3"/>
  <c r="N956" i="3"/>
  <c r="BC956" i="3"/>
  <c r="AU956" i="3"/>
  <c r="AM956" i="3"/>
  <c r="AE956" i="3"/>
  <c r="W956" i="3"/>
  <c r="AY982" i="3"/>
  <c r="AG982" i="3"/>
  <c r="R982" i="3"/>
  <c r="AY983" i="3"/>
  <c r="AC985" i="3"/>
  <c r="AD987" i="3"/>
  <c r="AS998" i="3"/>
  <c r="AK998" i="3"/>
  <c r="AC998" i="3"/>
  <c r="U998" i="3"/>
  <c r="M998" i="3"/>
  <c r="AD998" i="3"/>
  <c r="AT998" i="3"/>
  <c r="BB998" i="3"/>
  <c r="V1005" i="3"/>
  <c r="AN1005" i="3"/>
  <c r="AW1005" i="3"/>
  <c r="AK947" i="3"/>
  <c r="AJ982" i="3"/>
  <c r="BG998" i="3"/>
  <c r="AN998" i="3"/>
  <c r="BN1108" i="3"/>
  <c r="AC958" i="3"/>
  <c r="AT969" i="3"/>
  <c r="AN973" i="3"/>
  <c r="BK1126" i="3"/>
  <c r="AU959" i="3"/>
  <c r="W970" i="3"/>
  <c r="N941" i="3"/>
  <c r="BL1071" i="3"/>
  <c r="AH961" i="3"/>
  <c r="AG965" i="3"/>
  <c r="AH971" i="3"/>
  <c r="BK1040" i="3"/>
  <c r="BN1020" i="3"/>
  <c r="BN1074" i="3"/>
  <c r="BA968" i="3"/>
  <c r="AV936" i="3"/>
  <c r="BG936" i="3"/>
  <c r="AA936" i="3"/>
  <c r="AT941" i="3"/>
  <c r="N936" i="3"/>
  <c r="AG943" i="3"/>
  <c r="AL943" i="3"/>
  <c r="AK948" i="3"/>
  <c r="AD948" i="3"/>
  <c r="BI950" i="3"/>
  <c r="BA953" i="3"/>
  <c r="U953" i="3"/>
  <c r="W969" i="3"/>
  <c r="BA987" i="3"/>
  <c r="AC987" i="3"/>
  <c r="Z987" i="3"/>
  <c r="AR1003" i="3"/>
  <c r="AT961" i="3"/>
  <c r="AL965" i="3"/>
  <c r="V935" i="3"/>
  <c r="AD950" i="3"/>
  <c r="AK953" i="3"/>
  <c r="AD953" i="3"/>
  <c r="AB961" i="3"/>
  <c r="AF965" i="3"/>
  <c r="AI961" i="3"/>
  <c r="M980" i="3"/>
  <c r="BI987" i="3"/>
  <c r="AM987" i="3"/>
  <c r="U987" i="3"/>
  <c r="AT987" i="3"/>
  <c r="BL1047" i="3"/>
  <c r="BN1069" i="3"/>
  <c r="BL1052" i="3"/>
  <c r="BK1022" i="3"/>
  <c r="BK1074" i="3"/>
  <c r="BN1042" i="3"/>
  <c r="AF936" i="3"/>
  <c r="AI936" i="3"/>
  <c r="AD936" i="3"/>
  <c r="AO943" i="3"/>
  <c r="V943" i="3"/>
  <c r="AS948" i="3"/>
  <c r="M948" i="3"/>
  <c r="BI953" i="3"/>
  <c r="AC953" i="3"/>
  <c r="AT953" i="3"/>
  <c r="AZ961" i="3"/>
  <c r="O961" i="3"/>
  <c r="BC987" i="3"/>
  <c r="AK987" i="3"/>
  <c r="M987" i="3"/>
  <c r="AK950" i="3"/>
  <c r="V941" i="3"/>
  <c r="S967" i="3"/>
  <c r="AP986" i="3"/>
  <c r="AZ1000" i="3"/>
  <c r="AK949" i="3"/>
  <c r="BM1122" i="3"/>
  <c r="BN1101" i="3"/>
  <c r="BJ1102" i="3"/>
  <c r="BJ1104" i="3"/>
  <c r="BJ1023" i="3"/>
  <c r="BN1057" i="3"/>
  <c r="BM1100" i="3"/>
  <c r="BJ1092" i="3"/>
  <c r="BJ1046" i="3"/>
  <c r="BN1023" i="3"/>
  <c r="BJ1020" i="3"/>
  <c r="U986" i="3"/>
  <c r="AH954" i="3"/>
  <c r="AI954" i="3"/>
  <c r="R954" i="3"/>
  <c r="AQ954" i="3"/>
  <c r="AG955" i="3"/>
  <c r="P955" i="3"/>
  <c r="AV955" i="3"/>
  <c r="AO955" i="3"/>
  <c r="X955" i="3"/>
  <c r="BD955" i="3"/>
  <c r="AF952" i="3"/>
  <c r="BF952" i="3"/>
  <c r="AP952" i="3"/>
  <c r="Z952" i="3"/>
  <c r="O952" i="3"/>
  <c r="W952" i="3"/>
  <c r="AE952" i="3"/>
  <c r="AM952" i="3"/>
  <c r="AU952" i="3"/>
  <c r="BC952" i="3"/>
  <c r="BB952" i="3"/>
  <c r="AL952" i="3"/>
  <c r="V952" i="3"/>
  <c r="Q952" i="3"/>
  <c r="Y952" i="3"/>
  <c r="R991" i="3"/>
  <c r="AX991" i="3"/>
  <c r="AH962" i="3"/>
  <c r="S962" i="3"/>
  <c r="AY962" i="3"/>
  <c r="AV962" i="3"/>
  <c r="AX962" i="3"/>
  <c r="AA962" i="3"/>
  <c r="BG962" i="3"/>
  <c r="AF962" i="3"/>
  <c r="BB968" i="3"/>
  <c r="AC968" i="3"/>
  <c r="AN972" i="3"/>
  <c r="AX972" i="3"/>
  <c r="AH937" i="3"/>
  <c r="AS947" i="3"/>
  <c r="AU949" i="3"/>
  <c r="AX949" i="3"/>
  <c r="BG952" i="3"/>
  <c r="AW952" i="3"/>
  <c r="AK952" i="3"/>
  <c r="AA952" i="3"/>
  <c r="R952" i="3"/>
  <c r="AX952" i="3"/>
  <c r="S954" i="3"/>
  <c r="AF955" i="3"/>
  <c r="Q955" i="3"/>
  <c r="AQ962" i="3"/>
  <c r="AH967" i="3"/>
  <c r="AS986" i="3"/>
  <c r="AH986" i="3"/>
  <c r="N951" i="3"/>
  <c r="BB951" i="3"/>
  <c r="Y951" i="3"/>
  <c r="BE951" i="3"/>
  <c r="R960" i="3"/>
  <c r="AU960" i="3"/>
  <c r="AV960" i="3"/>
  <c r="AK958" i="3"/>
  <c r="BF958" i="3"/>
  <c r="BI958" i="3"/>
  <c r="AN942" i="3"/>
  <c r="O966" i="3"/>
  <c r="AY966" i="3"/>
  <c r="AR966" i="3"/>
  <c r="S966" i="3"/>
  <c r="BI966" i="3"/>
  <c r="BD966" i="3"/>
  <c r="AL971" i="3"/>
  <c r="AE971" i="3"/>
  <c r="AW971" i="3"/>
  <c r="AV971" i="3"/>
  <c r="T963" i="3"/>
  <c r="AE969" i="3"/>
  <c r="BC969" i="3"/>
  <c r="AT973" i="3"/>
  <c r="Z973" i="3"/>
  <c r="AK973" i="3"/>
  <c r="BL1026" i="3"/>
  <c r="AN982" i="3"/>
  <c r="AR982" i="3"/>
  <c r="AT982" i="3"/>
  <c r="AD982" i="3"/>
  <c r="M982" i="3"/>
  <c r="U982" i="3"/>
  <c r="AC982" i="3"/>
  <c r="AK982" i="3"/>
  <c r="AS982" i="3"/>
  <c r="BA982" i="3"/>
  <c r="BI982" i="3"/>
  <c r="BD982" i="3"/>
  <c r="AB982" i="3"/>
  <c r="BF982" i="3"/>
  <c r="AP982" i="3"/>
  <c r="Z982" i="3"/>
  <c r="O982" i="3"/>
  <c r="W982" i="3"/>
  <c r="AE982" i="3"/>
  <c r="AM982" i="3"/>
  <c r="AU982" i="3"/>
  <c r="BC982" i="3"/>
  <c r="S1005" i="3"/>
  <c r="AA1005" i="3"/>
  <c r="AI1005" i="3"/>
  <c r="AQ1005" i="3"/>
  <c r="AY1005" i="3"/>
  <c r="BG1005" i="3"/>
  <c r="BH1005" i="3"/>
  <c r="AZ1005" i="3"/>
  <c r="AR1005" i="3"/>
  <c r="AJ1005" i="3"/>
  <c r="AB1005" i="3"/>
  <c r="T1005" i="3"/>
  <c r="M1005" i="3"/>
  <c r="U1005" i="3"/>
  <c r="AC1005" i="3"/>
  <c r="AK1005" i="3"/>
  <c r="AS1005" i="3"/>
  <c r="BA1005" i="3"/>
  <c r="BI1005" i="3"/>
  <c r="BF1005" i="3"/>
  <c r="AX1005" i="3"/>
  <c r="AP1005" i="3"/>
  <c r="AH1005" i="3"/>
  <c r="Z1005" i="3"/>
  <c r="R1005" i="3"/>
  <c r="BL1076" i="3"/>
  <c r="BM1043" i="3"/>
  <c r="BL1043" i="3"/>
  <c r="BL1014" i="3"/>
  <c r="BL1022" i="3"/>
  <c r="T935" i="3"/>
  <c r="AJ935" i="3"/>
  <c r="AZ935" i="3"/>
  <c r="AZ937" i="3"/>
  <c r="BI935" i="3"/>
  <c r="BA935" i="3"/>
  <c r="AS935" i="3"/>
  <c r="AK935" i="3"/>
  <c r="AC935" i="3"/>
  <c r="U935" i="3"/>
  <c r="M935" i="3"/>
  <c r="BA937" i="3"/>
  <c r="U937" i="3"/>
  <c r="AL939" i="3"/>
  <c r="BB941" i="3"/>
  <c r="BB935" i="3"/>
  <c r="AL935" i="3"/>
  <c r="R937" i="3"/>
  <c r="M947" i="3"/>
  <c r="AW951" i="3"/>
  <c r="V951" i="3"/>
  <c r="BE952" i="3"/>
  <c r="AS952" i="3"/>
  <c r="AI952" i="3"/>
  <c r="U952" i="3"/>
  <c r="AD952" i="3"/>
  <c r="AX954" i="3"/>
  <c r="BE955" i="3"/>
  <c r="AI962" i="3"/>
  <c r="AH960" i="3"/>
  <c r="AH966" i="3"/>
  <c r="AN968" i="3"/>
  <c r="AY972" i="3"/>
  <c r="BE982" i="3"/>
  <c r="AO982" i="3"/>
  <c r="Y982" i="3"/>
  <c r="V982" i="3"/>
  <c r="BB982" i="3"/>
  <c r="AQ986" i="3"/>
  <c r="AT995" i="3"/>
  <c r="P1005" i="3"/>
  <c r="AF1005" i="3"/>
  <c r="AV1005" i="3"/>
  <c r="AU1005" i="3"/>
  <c r="AE1005" i="3"/>
  <c r="O1005" i="3"/>
  <c r="BH982" i="3"/>
  <c r="S1004" i="3"/>
  <c r="AD1004" i="3"/>
  <c r="BJ1042" i="3"/>
  <c r="BK1100" i="3"/>
  <c r="BM1021" i="3"/>
  <c r="N985" i="3"/>
  <c r="BI985" i="3"/>
  <c r="N988" i="3"/>
  <c r="AT988" i="3"/>
  <c r="AC988" i="3"/>
  <c r="AO967" i="3"/>
  <c r="BD967" i="3"/>
  <c r="BI967" i="3"/>
  <c r="R986" i="3"/>
  <c r="AE986" i="3"/>
  <c r="BA986" i="3"/>
  <c r="AN986" i="3"/>
  <c r="BF986" i="3"/>
  <c r="M986" i="3"/>
  <c r="AI986" i="3"/>
  <c r="BC986" i="3"/>
  <c r="AB1000" i="3"/>
  <c r="BH1000" i="3"/>
  <c r="T1000" i="3"/>
  <c r="O949" i="3"/>
  <c r="BG949" i="3"/>
  <c r="BK1008" i="3"/>
  <c r="BN1008" i="3"/>
  <c r="BK1047" i="3"/>
  <c r="BL1065" i="3"/>
  <c r="BK1016" i="3"/>
  <c r="BK1066" i="3"/>
  <c r="BM1102" i="3"/>
  <c r="BN1102" i="3"/>
  <c r="BL1102" i="3"/>
  <c r="BN1112" i="3"/>
  <c r="BL1112" i="3"/>
  <c r="BM1104" i="3"/>
  <c r="BN1104" i="3"/>
  <c r="BN1052" i="3"/>
  <c r="BK1052" i="3"/>
  <c r="BM1052" i="3"/>
  <c r="BJ1052" i="3"/>
  <c r="BM1124" i="3"/>
  <c r="BJ1124" i="3"/>
  <c r="BM1060" i="3"/>
  <c r="BJ1060" i="3"/>
  <c r="BM1044" i="3"/>
  <c r="BL1074" i="3"/>
  <c r="BM1116" i="3"/>
  <c r="BJ1116" i="3"/>
  <c r="BN1029" i="3"/>
  <c r="BL1029" i="3"/>
  <c r="BN1046" i="3"/>
  <c r="BK1046" i="3"/>
  <c r="BJ1022" i="3"/>
  <c r="BJ1134" i="3"/>
  <c r="BN1134" i="3"/>
  <c r="BM1134" i="3"/>
  <c r="BM1126" i="3"/>
  <c r="BL1126" i="3"/>
  <c r="BJ1126" i="3"/>
  <c r="BM1092" i="3"/>
  <c r="N949" i="3"/>
  <c r="Z990" i="3"/>
  <c r="BK1044" i="3"/>
  <c r="BM1076" i="3"/>
  <c r="BK1096" i="3"/>
  <c r="S993" i="3"/>
  <c r="N1000" i="3"/>
  <c r="BJ1043" i="3"/>
  <c r="BJ1050" i="3"/>
  <c r="BL1050" i="3"/>
  <c r="BJ1057" i="3"/>
  <c r="BL1042" i="3"/>
  <c r="BJ1088" i="3"/>
  <c r="V938" i="3"/>
  <c r="AL938" i="3"/>
  <c r="BB938" i="3"/>
  <c r="BH939" i="3"/>
  <c r="AZ939" i="3"/>
  <c r="AR939" i="3"/>
  <c r="AJ939" i="3"/>
  <c r="AB939" i="3"/>
  <c r="T939" i="3"/>
  <c r="X942" i="3"/>
  <c r="N938" i="3"/>
  <c r="AM938" i="3"/>
  <c r="W938" i="3"/>
  <c r="O945" i="3"/>
  <c r="BC951" i="3"/>
  <c r="AU951" i="3"/>
  <c r="AM951" i="3"/>
  <c r="AE951" i="3"/>
  <c r="W951" i="3"/>
  <c r="O951" i="3"/>
  <c r="Z951" i="3"/>
  <c r="AP951" i="3"/>
  <c r="BF951" i="3"/>
  <c r="BH958" i="3"/>
  <c r="BD964" i="3"/>
  <c r="BA958" i="3"/>
  <c r="U958" i="3"/>
  <c r="AM960" i="3"/>
  <c r="BC963" i="3"/>
  <c r="Q964" i="3"/>
  <c r="AP958" i="3"/>
  <c r="AZ966" i="3"/>
  <c r="AP966" i="3"/>
  <c r="AF966" i="3"/>
  <c r="T966" i="3"/>
  <c r="BG966" i="3"/>
  <c r="AW966" i="3"/>
  <c r="AK966" i="3"/>
  <c r="AA966" i="3"/>
  <c r="Q966" i="3"/>
  <c r="AB969" i="3"/>
  <c r="P971" i="3"/>
  <c r="BH971" i="3"/>
  <c r="BD973" i="3"/>
  <c r="AU969" i="3"/>
  <c r="O969" i="3"/>
  <c r="AU971" i="3"/>
  <c r="Y971" i="3"/>
  <c r="AA973" i="3"/>
  <c r="V969" i="3"/>
  <c r="R971" i="3"/>
  <c r="BA985" i="3"/>
  <c r="U985" i="3"/>
  <c r="BA988" i="3"/>
  <c r="U988" i="3"/>
  <c r="AC995" i="3"/>
  <c r="AZ1004" i="3"/>
  <c r="AP959" i="3"/>
  <c r="R968" i="3"/>
  <c r="AI972" i="3"/>
  <c r="U947" i="3"/>
  <c r="AH964" i="3"/>
  <c r="AD970" i="3"/>
  <c r="X938" i="3"/>
  <c r="AN938" i="3"/>
  <c r="BD938" i="3"/>
  <c r="BF939" i="3"/>
  <c r="AX939" i="3"/>
  <c r="AP939" i="3"/>
  <c r="AH939" i="3"/>
  <c r="Z939" i="3"/>
  <c r="R939" i="3"/>
  <c r="P942" i="3"/>
  <c r="BA938" i="3"/>
  <c r="AK938" i="3"/>
  <c r="U938" i="3"/>
  <c r="AU945" i="3"/>
  <c r="Z945" i="3"/>
  <c r="BI951" i="3"/>
  <c r="BA951" i="3"/>
  <c r="AS951" i="3"/>
  <c r="AK951" i="3"/>
  <c r="AC951" i="3"/>
  <c r="U951" i="3"/>
  <c r="M951" i="3"/>
  <c r="AD951" i="3"/>
  <c r="AT951" i="3"/>
  <c r="P960" i="3"/>
  <c r="AS958" i="3"/>
  <c r="M958" i="3"/>
  <c r="AE960" i="3"/>
  <c r="BI964" i="3"/>
  <c r="Z958" i="3"/>
  <c r="BH966" i="3"/>
  <c r="AX966" i="3"/>
  <c r="AN966" i="3"/>
  <c r="AB966" i="3"/>
  <c r="R966" i="3"/>
  <c r="BE966" i="3"/>
  <c r="AS966" i="3"/>
  <c r="AI966" i="3"/>
  <c r="Y966" i="3"/>
  <c r="M966" i="3"/>
  <c r="AR969" i="3"/>
  <c r="AB971" i="3"/>
  <c r="AM969" i="3"/>
  <c r="AO971" i="3"/>
  <c r="Q971" i="3"/>
  <c r="BG973" i="3"/>
  <c r="O973" i="3"/>
  <c r="AX971" i="3"/>
  <c r="AS985" i="3"/>
  <c r="M985" i="3"/>
  <c r="AS988" i="3"/>
  <c r="M988" i="3"/>
  <c r="BG991" i="3"/>
  <c r="BI995" i="3"/>
  <c r="S995" i="3"/>
  <c r="BB1004" i="3"/>
  <c r="BG1004" i="3"/>
  <c r="BL1075" i="3"/>
  <c r="BJ1064" i="3"/>
  <c r="BK1095" i="3"/>
  <c r="BL1031" i="3"/>
  <c r="BN1128" i="3"/>
  <c r="BK1112" i="3"/>
  <c r="BL1066" i="3"/>
  <c r="BK1063" i="3"/>
  <c r="BN1056" i="3"/>
  <c r="AD938" i="3"/>
  <c r="AT938" i="3"/>
  <c r="BD939" i="3"/>
  <c r="AV939" i="3"/>
  <c r="AN939" i="3"/>
  <c r="AF939" i="3"/>
  <c r="X939" i="3"/>
  <c r="P939" i="3"/>
  <c r="AU938" i="3"/>
  <c r="AE938" i="3"/>
  <c r="AM945" i="3"/>
  <c r="BG951" i="3"/>
  <c r="AY951" i="3"/>
  <c r="AQ951" i="3"/>
  <c r="AI951" i="3"/>
  <c r="AA951" i="3"/>
  <c r="S951" i="3"/>
  <c r="R951" i="3"/>
  <c r="AH951" i="3"/>
  <c r="AX951" i="3"/>
  <c r="AB958" i="3"/>
  <c r="AF960" i="3"/>
  <c r="X964" i="3"/>
  <c r="O960" i="3"/>
  <c r="AX960" i="3"/>
  <c r="BF966" i="3"/>
  <c r="AV966" i="3"/>
  <c r="AJ966" i="3"/>
  <c r="Z966" i="3"/>
  <c r="P966" i="3"/>
  <c r="BA966" i="3"/>
  <c r="AQ966" i="3"/>
  <c r="AG966" i="3"/>
  <c r="U966" i="3"/>
  <c r="BH969" i="3"/>
  <c r="AF971" i="3"/>
  <c r="X973" i="3"/>
  <c r="BE971" i="3"/>
  <c r="AG971" i="3"/>
  <c r="O971" i="3"/>
  <c r="AU973" i="3"/>
  <c r="M976" i="3"/>
  <c r="AK985" i="3"/>
  <c r="AD985" i="3"/>
  <c r="AK988" i="3"/>
  <c r="AD988" i="3"/>
  <c r="AY995" i="3"/>
  <c r="Z995" i="3"/>
  <c r="BN1103" i="3"/>
  <c r="BJ1031" i="3"/>
  <c r="BJ1012" i="3"/>
  <c r="BI946" i="3"/>
  <c r="BA946" i="3"/>
  <c r="AS946" i="3"/>
  <c r="AK946" i="3"/>
  <c r="AC946" i="3"/>
  <c r="U946" i="3"/>
  <c r="M946" i="3"/>
  <c r="AD946" i="3"/>
  <c r="AT946" i="3"/>
  <c r="BI947" i="3"/>
  <c r="AC947" i="3"/>
  <c r="AT947" i="3"/>
  <c r="BC949" i="3"/>
  <c r="AS949" i="3"/>
  <c r="AI949" i="3"/>
  <c r="W949" i="3"/>
  <c r="M949" i="3"/>
  <c r="AH949" i="3"/>
  <c r="BF949" i="3"/>
  <c r="AP957" i="3"/>
  <c r="AD957" i="3"/>
  <c r="T957" i="3"/>
  <c r="BG957" i="3"/>
  <c r="AU957" i="3"/>
  <c r="AK957" i="3"/>
  <c r="AA957" i="3"/>
  <c r="O957" i="3"/>
  <c r="AF961" i="3"/>
  <c r="BH961" i="3"/>
  <c r="AB964" i="3"/>
  <c r="AR964" i="3"/>
  <c r="BH964" i="3"/>
  <c r="AN965" i="3"/>
  <c r="AE959" i="3"/>
  <c r="AW961" i="3"/>
  <c r="AA961" i="3"/>
  <c r="BC964" i="3"/>
  <c r="AO964" i="3"/>
  <c r="AC964" i="3"/>
  <c r="M964" i="3"/>
  <c r="AW965" i="3"/>
  <c r="AA965" i="3"/>
  <c r="AD961" i="3"/>
  <c r="AX964" i="3"/>
  <c r="N964" i="3"/>
  <c r="AR968" i="3"/>
  <c r="AZ972" i="3"/>
  <c r="AS968" i="3"/>
  <c r="W968" i="3"/>
  <c r="M970" i="3"/>
  <c r="AW972" i="3"/>
  <c r="Y972" i="3"/>
  <c r="AX968" i="3"/>
  <c r="AL972" i="3"/>
  <c r="O978" i="3"/>
  <c r="AQ983" i="3"/>
  <c r="AM990" i="3"/>
  <c r="BH1003" i="3"/>
  <c r="BG946" i="3"/>
  <c r="AY946" i="3"/>
  <c r="AQ946" i="3"/>
  <c r="AI946" i="3"/>
  <c r="AA946" i="3"/>
  <c r="S946" i="3"/>
  <c r="R946" i="3"/>
  <c r="AH946" i="3"/>
  <c r="AX946" i="3"/>
  <c r="BA947" i="3"/>
  <c r="BA949" i="3"/>
  <c r="AQ949" i="3"/>
  <c r="AE949" i="3"/>
  <c r="U949" i="3"/>
  <c r="R949" i="3"/>
  <c r="AP949" i="3"/>
  <c r="AL957" i="3"/>
  <c r="AB957" i="3"/>
  <c r="R957" i="3"/>
  <c r="BC957" i="3"/>
  <c r="AS957" i="3"/>
  <c r="AI957" i="3"/>
  <c r="W957" i="3"/>
  <c r="M957" i="3"/>
  <c r="T959" i="3"/>
  <c r="AJ961" i="3"/>
  <c r="P964" i="3"/>
  <c r="AF964" i="3"/>
  <c r="AV964" i="3"/>
  <c r="T965" i="3"/>
  <c r="AV965" i="3"/>
  <c r="O959" i="3"/>
  <c r="AO961" i="3"/>
  <c r="Y961" i="3"/>
  <c r="BA964" i="3"/>
  <c r="AM964" i="3"/>
  <c r="W964" i="3"/>
  <c r="BI965" i="3"/>
  <c r="AO965" i="3"/>
  <c r="U965" i="3"/>
  <c r="BB961" i="3"/>
  <c r="N961" i="3"/>
  <c r="AT964" i="3"/>
  <c r="BB965" i="3"/>
  <c r="BH968" i="3"/>
  <c r="P970" i="3"/>
  <c r="T972" i="3"/>
  <c r="BD972" i="3"/>
  <c r="BI968" i="3"/>
  <c r="AM968" i="3"/>
  <c r="U968" i="3"/>
  <c r="BC970" i="3"/>
  <c r="AO972" i="3"/>
  <c r="S972" i="3"/>
  <c r="V968" i="3"/>
  <c r="AX970" i="3"/>
  <c r="R972" i="3"/>
  <c r="AS975" i="3"/>
  <c r="S983" i="3"/>
  <c r="BE946" i="3"/>
  <c r="AW946" i="3"/>
  <c r="AO946" i="3"/>
  <c r="AG946" i="3"/>
  <c r="Y946" i="3"/>
  <c r="Q946" i="3"/>
  <c r="V946" i="3"/>
  <c r="AL946" i="3"/>
  <c r="BB946" i="3"/>
  <c r="BI949" i="3"/>
  <c r="AY949" i="3"/>
  <c r="AM949" i="3"/>
  <c r="AC949" i="3"/>
  <c r="S949" i="3"/>
  <c r="Z949" i="3"/>
  <c r="AT949" i="3"/>
  <c r="AJ957" i="3"/>
  <c r="Z957" i="3"/>
  <c r="N957" i="3"/>
  <c r="BA957" i="3"/>
  <c r="AQ957" i="3"/>
  <c r="AE957" i="3"/>
  <c r="U957" i="3"/>
  <c r="AZ959" i="3"/>
  <c r="P961" i="3"/>
  <c r="AV961" i="3"/>
  <c r="T964" i="3"/>
  <c r="AJ964" i="3"/>
  <c r="AZ964" i="3"/>
  <c r="X965" i="3"/>
  <c r="AZ965" i="3"/>
  <c r="BE961" i="3"/>
  <c r="AM961" i="3"/>
  <c r="S961" i="3"/>
  <c r="AW964" i="3"/>
  <c r="AG964" i="3"/>
  <c r="U964" i="3"/>
  <c r="BA965" i="3"/>
  <c r="AK965" i="3"/>
  <c r="S965" i="3"/>
  <c r="AB968" i="3"/>
  <c r="AF970" i="3"/>
  <c r="X972" i="3"/>
  <c r="BC968" i="3"/>
  <c r="AK968" i="3"/>
  <c r="M968" i="3"/>
  <c r="AS970" i="3"/>
  <c r="BE972" i="3"/>
  <c r="R983" i="3"/>
  <c r="AB1003" i="3"/>
  <c r="AD964" i="3"/>
  <c r="BF959" i="3"/>
  <c r="BJ1028" i="3"/>
  <c r="Z969" i="3"/>
  <c r="R973" i="3"/>
  <c r="Q938" i="3"/>
  <c r="M950" i="3"/>
  <c r="BM1019" i="3"/>
  <c r="BN1032" i="3"/>
  <c r="BL1128" i="3"/>
  <c r="BK1015" i="3"/>
  <c r="R962" i="3"/>
  <c r="AH968" i="3"/>
  <c r="V972" i="3"/>
  <c r="BM1059" i="3"/>
  <c r="BL1028" i="3"/>
  <c r="BL1094" i="3"/>
  <c r="BJ1072" i="3"/>
  <c r="BM1036" i="3"/>
  <c r="AR1000" i="3"/>
  <c r="AU1000" i="3"/>
  <c r="BL1030" i="3"/>
  <c r="W984" i="3"/>
  <c r="Z999" i="3"/>
  <c r="BF945" i="3"/>
  <c r="BL1051" i="3"/>
  <c r="BL1120" i="3"/>
  <c r="BN1098" i="3"/>
  <c r="BL1008" i="3"/>
  <c r="BK1027" i="3"/>
  <c r="BK1130" i="3"/>
  <c r="BL1025" i="3"/>
  <c r="BK1010" i="3"/>
  <c r="BN1120" i="3"/>
  <c r="BN1089" i="3"/>
  <c r="BN1047" i="3"/>
  <c r="BK1006" i="3"/>
  <c r="BK1132" i="3"/>
  <c r="BK1056" i="3"/>
  <c r="N989" i="3"/>
  <c r="U989" i="3"/>
  <c r="BA989" i="3"/>
  <c r="AT989" i="3"/>
  <c r="AC989" i="3"/>
  <c r="BI989" i="3"/>
  <c r="BB990" i="3"/>
  <c r="AT990" i="3"/>
  <c r="M990" i="3"/>
  <c r="AC990" i="3"/>
  <c r="AS990" i="3"/>
  <c r="BI990" i="3"/>
  <c r="AP990" i="3"/>
  <c r="O990" i="3"/>
  <c r="AE990" i="3"/>
  <c r="AU990" i="3"/>
  <c r="AI1002" i="3"/>
  <c r="S1002" i="3"/>
  <c r="AV1002" i="3"/>
  <c r="AC1002" i="3"/>
  <c r="AH1002" i="3"/>
  <c r="O967" i="3"/>
  <c r="M967" i="3"/>
  <c r="Y967" i="3"/>
  <c r="AI967" i="3"/>
  <c r="AS967" i="3"/>
  <c r="BE967" i="3"/>
  <c r="R967" i="3"/>
  <c r="AB967" i="3"/>
  <c r="AN967" i="3"/>
  <c r="AX967" i="3"/>
  <c r="BF967" i="3"/>
  <c r="Q967" i="3"/>
  <c r="AA967" i="3"/>
  <c r="AK967" i="3"/>
  <c r="AW967" i="3"/>
  <c r="BG967" i="3"/>
  <c r="T967" i="3"/>
  <c r="AF967" i="3"/>
  <c r="AP967" i="3"/>
  <c r="AZ967" i="3"/>
  <c r="BH967" i="3"/>
  <c r="R938" i="3"/>
  <c r="Z938" i="3"/>
  <c r="AH938" i="3"/>
  <c r="AP938" i="3"/>
  <c r="AX938" i="3"/>
  <c r="BF938" i="3"/>
  <c r="BC938" i="3"/>
  <c r="AY938" i="3"/>
  <c r="AQ938" i="3"/>
  <c r="AI938" i="3"/>
  <c r="AA938" i="3"/>
  <c r="S938" i="3"/>
  <c r="BA950" i="3"/>
  <c r="U950" i="3"/>
  <c r="AV967" i="3"/>
  <c r="Z967" i="3"/>
  <c r="BA967" i="3"/>
  <c r="AG967" i="3"/>
  <c r="AU984" i="3"/>
  <c r="AD989" i="3"/>
  <c r="AK990" i="3"/>
  <c r="AD990" i="3"/>
  <c r="P1002" i="3"/>
  <c r="T1004" i="3"/>
  <c r="AN1004" i="3"/>
  <c r="BI1002" i="3"/>
  <c r="AK1004" i="3"/>
  <c r="N987" i="3"/>
  <c r="BB987" i="3"/>
  <c r="AL987" i="3"/>
  <c r="V987" i="3"/>
  <c r="Q987" i="3"/>
  <c r="Y987" i="3"/>
  <c r="AG987" i="3"/>
  <c r="AO987" i="3"/>
  <c r="AW987" i="3"/>
  <c r="BE987" i="3"/>
  <c r="AX987" i="3"/>
  <c r="AH987" i="3"/>
  <c r="R987" i="3"/>
  <c r="S987" i="3"/>
  <c r="AA987" i="3"/>
  <c r="AI987" i="3"/>
  <c r="AQ987" i="3"/>
  <c r="AY987" i="3"/>
  <c r="BG987" i="3"/>
  <c r="R961" i="3"/>
  <c r="AL961" i="3"/>
  <c r="W961" i="3"/>
  <c r="AG961" i="3"/>
  <c r="AQ961" i="3"/>
  <c r="BC961" i="3"/>
  <c r="R965" i="3"/>
  <c r="AX965" i="3"/>
  <c r="M965" i="3"/>
  <c r="Y965" i="3"/>
  <c r="AI965" i="3"/>
  <c r="AS965" i="3"/>
  <c r="BE965" i="3"/>
  <c r="Z971" i="3"/>
  <c r="AP971" i="3"/>
  <c r="BF971" i="3"/>
  <c r="S971" i="3"/>
  <c r="AA971" i="3"/>
  <c r="AI971" i="3"/>
  <c r="AQ971" i="3"/>
  <c r="AY971" i="3"/>
  <c r="BG971" i="3"/>
  <c r="BD971" i="3"/>
  <c r="AN971" i="3"/>
  <c r="X971" i="3"/>
  <c r="N971" i="3"/>
  <c r="AD971" i="3"/>
  <c r="AT971" i="3"/>
  <c r="M971" i="3"/>
  <c r="U971" i="3"/>
  <c r="AC971" i="3"/>
  <c r="AK971" i="3"/>
  <c r="AS971" i="3"/>
  <c r="BA971" i="3"/>
  <c r="BI971" i="3"/>
  <c r="AZ971" i="3"/>
  <c r="AJ971" i="3"/>
  <c r="T971" i="3"/>
  <c r="AB984" i="3"/>
  <c r="AV992" i="3"/>
  <c r="AJ992" i="3"/>
  <c r="AX992" i="3"/>
  <c r="AH992" i="3"/>
  <c r="R992" i="3"/>
  <c r="S992" i="3"/>
  <c r="AA992" i="3"/>
  <c r="AI992" i="3"/>
  <c r="AQ992" i="3"/>
  <c r="AY992" i="3"/>
  <c r="BG992" i="3"/>
  <c r="AN992" i="3"/>
  <c r="AT992" i="3"/>
  <c r="AD992" i="3"/>
  <c r="M992" i="3"/>
  <c r="U992" i="3"/>
  <c r="AC992" i="3"/>
  <c r="AK992" i="3"/>
  <c r="AS992" i="3"/>
  <c r="BA992" i="3"/>
  <c r="BI992" i="3"/>
  <c r="AB992" i="3"/>
  <c r="BL1038" i="3"/>
  <c r="BJ1045" i="3"/>
  <c r="BM1045" i="3"/>
  <c r="T938" i="3"/>
  <c r="AB938" i="3"/>
  <c r="AJ938" i="3"/>
  <c r="AR938" i="3"/>
  <c r="AZ938" i="3"/>
  <c r="BH938" i="3"/>
  <c r="BG938" i="3"/>
  <c r="AW938" i="3"/>
  <c r="AO938" i="3"/>
  <c r="AG938" i="3"/>
  <c r="Y938" i="3"/>
  <c r="BC945" i="3"/>
  <c r="W945" i="3"/>
  <c r="AS950" i="3"/>
  <c r="T961" i="3"/>
  <c r="AR961" i="3"/>
  <c r="P965" i="3"/>
  <c r="AJ965" i="3"/>
  <c r="BD965" i="3"/>
  <c r="BG961" i="3"/>
  <c r="AU961" i="3"/>
  <c r="AE961" i="3"/>
  <c r="Q961" i="3"/>
  <c r="BG965" i="3"/>
  <c r="AQ965" i="3"/>
  <c r="AC965" i="3"/>
  <c r="Q965" i="3"/>
  <c r="AX961" i="3"/>
  <c r="V961" i="3"/>
  <c r="V965" i="3"/>
  <c r="AR971" i="3"/>
  <c r="AR967" i="3"/>
  <c r="X967" i="3"/>
  <c r="AY967" i="3"/>
  <c r="AC967" i="3"/>
  <c r="BC971" i="3"/>
  <c r="AM971" i="3"/>
  <c r="W971" i="3"/>
  <c r="BB971" i="3"/>
  <c r="V971" i="3"/>
  <c r="AU987" i="3"/>
  <c r="AE987" i="3"/>
  <c r="O987" i="3"/>
  <c r="AP987" i="3"/>
  <c r="AS989" i="3"/>
  <c r="BC990" i="3"/>
  <c r="W990" i="3"/>
  <c r="BF990" i="3"/>
  <c r="V1004" i="3"/>
  <c r="AR1004" i="3"/>
  <c r="AY1002" i="3"/>
  <c r="V970" i="3"/>
  <c r="AC970" i="3"/>
  <c r="BI970" i="3"/>
  <c r="AZ970" i="3"/>
  <c r="R970" i="3"/>
  <c r="AM970" i="3"/>
  <c r="AJ970" i="3"/>
  <c r="BD986" i="3"/>
  <c r="AV986" i="3"/>
  <c r="BH986" i="3"/>
  <c r="AJ986" i="3"/>
  <c r="AX986" i="3"/>
  <c r="AD986" i="3"/>
  <c r="O986" i="3"/>
  <c r="AA986" i="3"/>
  <c r="AK986" i="3"/>
  <c r="AU986" i="3"/>
  <c r="BG986" i="3"/>
  <c r="AT986" i="3"/>
  <c r="Z986" i="3"/>
  <c r="S986" i="3"/>
  <c r="AC986" i="3"/>
  <c r="AM986" i="3"/>
  <c r="AY986" i="3"/>
  <c r="BI986" i="3"/>
  <c r="P986" i="3"/>
  <c r="T986" i="3"/>
  <c r="AW1001" i="3"/>
  <c r="AT1001" i="3"/>
  <c r="AN1001" i="3"/>
  <c r="Q1001" i="3"/>
  <c r="AJ967" i="3"/>
  <c r="P967" i="3"/>
  <c r="AQ967" i="3"/>
  <c r="U967" i="3"/>
  <c r="AK989" i="3"/>
  <c r="BA990" i="3"/>
  <c r="U990" i="3"/>
  <c r="AZ990" i="3"/>
  <c r="N1004" i="3"/>
  <c r="U1004" i="3"/>
  <c r="AQ1004" i="3"/>
  <c r="BH1004" i="3"/>
  <c r="AV1004" i="3"/>
  <c r="AL1004" i="3"/>
  <c r="AB1004" i="3"/>
  <c r="P1004" i="3"/>
  <c r="AA1004" i="3"/>
  <c r="AY1004" i="3"/>
  <c r="BD1004" i="3"/>
  <c r="AT1004" i="3"/>
  <c r="AJ1004" i="3"/>
  <c r="X1004" i="3"/>
  <c r="AI1004" i="3"/>
  <c r="AZ984" i="3"/>
  <c r="AP984" i="3"/>
  <c r="AE984" i="3"/>
  <c r="Z984" i="3"/>
  <c r="AM984" i="3"/>
  <c r="AD981" i="3"/>
  <c r="AK981" i="3"/>
  <c r="O999" i="3"/>
  <c r="AU999" i="3"/>
  <c r="BL1130" i="3"/>
  <c r="BN1130" i="3"/>
  <c r="BJ1130" i="3"/>
  <c r="BL1122" i="3"/>
  <c r="BN1122" i="3"/>
  <c r="BK1073" i="3"/>
  <c r="BN1073" i="3"/>
  <c r="BM1073" i="3"/>
  <c r="BK1097" i="3"/>
  <c r="BJ1097" i="3"/>
  <c r="BN1097" i="3"/>
  <c r="BL1089" i="3"/>
  <c r="BK1061" i="3"/>
  <c r="BJ1047" i="3"/>
  <c r="BJ1040" i="3"/>
  <c r="BJ1006" i="3"/>
  <c r="BM1053" i="3"/>
  <c r="BN1010" i="3"/>
  <c r="BJ1010" i="3"/>
  <c r="BM1132" i="3"/>
  <c r="BN1065" i="3"/>
  <c r="BJ1065" i="3"/>
  <c r="BK1025" i="3"/>
  <c r="BL1069" i="3"/>
  <c r="BK1069" i="3"/>
  <c r="BF999" i="3"/>
  <c r="S1001" i="3"/>
  <c r="BN1063" i="3"/>
  <c r="BJ1068" i="3"/>
  <c r="BM1071" i="3"/>
  <c r="BM1049" i="3"/>
  <c r="BM1094" i="3"/>
  <c r="BJ1038" i="3"/>
  <c r="N986" i="3"/>
  <c r="O1000" i="3"/>
  <c r="BN1132" i="3"/>
  <c r="BL1016" i="3"/>
  <c r="BJ1090" i="3"/>
  <c r="BM1066" i="3"/>
  <c r="BM1024" i="3"/>
  <c r="BN1095" i="3"/>
  <c r="BK1120" i="3"/>
  <c r="BN1118" i="3"/>
  <c r="BN1030" i="3"/>
  <c r="BM1061" i="3"/>
  <c r="BJ1098" i="3"/>
  <c r="BM1130" i="3"/>
  <c r="BK1122" i="3"/>
  <c r="BJ1122" i="3"/>
  <c r="BL1073" i="3"/>
  <c r="BJ1073" i="3"/>
  <c r="BM1097" i="3"/>
  <c r="BM1006" i="3"/>
  <c r="BJ1069" i="3"/>
  <c r="BL1010" i="3"/>
  <c r="BK1038" i="3"/>
  <c r="BN1038" i="3"/>
  <c r="BJ1089" i="3"/>
  <c r="BL1061" i="3"/>
  <c r="BJ1061" i="3"/>
  <c r="BM1047" i="3"/>
  <c r="BJ1101" i="3"/>
  <c r="BM1101" i="3"/>
  <c r="BL1101" i="3"/>
  <c r="BL1006" i="3"/>
  <c r="BL1053" i="3"/>
  <c r="BJ1053" i="3"/>
  <c r="BK1053" i="3"/>
  <c r="BJ1066" i="3"/>
  <c r="BJ1024" i="3"/>
  <c r="BL1132" i="3"/>
  <c r="BJ1056" i="3"/>
  <c r="BM1065" i="3"/>
  <c r="BK1065" i="3"/>
  <c r="BL1024" i="3"/>
  <c r="BN1025" i="3"/>
  <c r="BM1010" i="3"/>
  <c r="BM1069" i="3"/>
  <c r="BN1066" i="3"/>
  <c r="BM1112" i="3"/>
  <c r="BJ1029" i="3"/>
  <c r="BL1023" i="3"/>
  <c r="Q972" i="3"/>
  <c r="AL968" i="3"/>
  <c r="AH972" i="3"/>
  <c r="M977" i="3"/>
  <c r="AI991" i="3"/>
  <c r="Z961" i="3"/>
  <c r="Z965" i="3"/>
  <c r="AM959" i="3"/>
  <c r="Z968" i="3"/>
  <c r="Z972" i="3"/>
  <c r="Z963" i="3"/>
  <c r="AD969" i="3"/>
  <c r="AD973" i="3"/>
  <c r="M981" i="3"/>
  <c r="BJ1026" i="3"/>
  <c r="BL1095" i="3"/>
  <c r="BC960" i="3"/>
  <c r="W960" i="3"/>
  <c r="BE964" i="3"/>
  <c r="AU964" i="3"/>
  <c r="AK964" i="3"/>
  <c r="Y964" i="3"/>
  <c r="O964" i="3"/>
  <c r="BB966" i="3"/>
  <c r="AT966" i="3"/>
  <c r="AL966" i="3"/>
  <c r="AD966" i="3"/>
  <c r="V966" i="3"/>
  <c r="N966" i="3"/>
  <c r="BC966" i="3"/>
  <c r="AU966" i="3"/>
  <c r="AM966" i="3"/>
  <c r="AE966" i="3"/>
  <c r="W966" i="3"/>
  <c r="X968" i="3"/>
  <c r="BD968" i="3"/>
  <c r="AJ972" i="3"/>
  <c r="AU968" i="3"/>
  <c r="AE968" i="3"/>
  <c r="O968" i="3"/>
  <c r="BG972" i="3"/>
  <c r="AQ972" i="3"/>
  <c r="AA972" i="3"/>
  <c r="BB972" i="3"/>
  <c r="AQ974" i="3"/>
  <c r="AA991" i="3"/>
  <c r="N958" i="3"/>
  <c r="V962" i="3"/>
  <c r="BF950" i="3"/>
  <c r="P941" i="3"/>
  <c r="V960" i="3"/>
  <c r="BG980" i="3"/>
  <c r="T936" i="3"/>
  <c r="AJ936" i="3"/>
  <c r="AZ936" i="3"/>
  <c r="BE936" i="3"/>
  <c r="AW936" i="3"/>
  <c r="AO936" i="3"/>
  <c r="AG936" i="3"/>
  <c r="Y936" i="3"/>
  <c r="Q936" i="3"/>
  <c r="BH941" i="3"/>
  <c r="AZ941" i="3"/>
  <c r="AR941" i="3"/>
  <c r="AJ941" i="3"/>
  <c r="AB941" i="3"/>
  <c r="T941" i="3"/>
  <c r="BF936" i="3"/>
  <c r="AP936" i="3"/>
  <c r="Z936" i="3"/>
  <c r="BC943" i="3"/>
  <c r="AU943" i="3"/>
  <c r="AM943" i="3"/>
  <c r="AE943" i="3"/>
  <c r="W943" i="3"/>
  <c r="O943" i="3"/>
  <c r="Z943" i="3"/>
  <c r="AP943" i="3"/>
  <c r="BF943" i="3"/>
  <c r="BG948" i="3"/>
  <c r="AY948" i="3"/>
  <c r="AQ948" i="3"/>
  <c r="AI948" i="3"/>
  <c r="AA948" i="3"/>
  <c r="S948" i="3"/>
  <c r="R948" i="3"/>
  <c r="AH948" i="3"/>
  <c r="AX948" i="3"/>
  <c r="BG950" i="3"/>
  <c r="AY950" i="3"/>
  <c r="AQ950" i="3"/>
  <c r="AI950" i="3"/>
  <c r="AA950" i="3"/>
  <c r="S950" i="3"/>
  <c r="R950" i="3"/>
  <c r="AH950" i="3"/>
  <c r="AX950" i="3"/>
  <c r="BG953" i="3"/>
  <c r="AY953" i="3"/>
  <c r="AQ953" i="3"/>
  <c r="AI953" i="3"/>
  <c r="AA953" i="3"/>
  <c r="S953" i="3"/>
  <c r="R953" i="3"/>
  <c r="AH953" i="3"/>
  <c r="AX953" i="3"/>
  <c r="P958" i="3"/>
  <c r="AF958" i="3"/>
  <c r="AV958" i="3"/>
  <c r="T960" i="3"/>
  <c r="AJ960" i="3"/>
  <c r="AZ960" i="3"/>
  <c r="T962" i="3"/>
  <c r="AJ962" i="3"/>
  <c r="AZ962" i="3"/>
  <c r="AJ963" i="3"/>
  <c r="BG958" i="3"/>
  <c r="AY958" i="3"/>
  <c r="AQ958" i="3"/>
  <c r="AI958" i="3"/>
  <c r="AA958" i="3"/>
  <c r="S958" i="3"/>
  <c r="BI960" i="3"/>
  <c r="BA960" i="3"/>
  <c r="AS960" i="3"/>
  <c r="AK960" i="3"/>
  <c r="AC960" i="3"/>
  <c r="U960" i="3"/>
  <c r="M960" i="3"/>
  <c r="BE962" i="3"/>
  <c r="AW962" i="3"/>
  <c r="AO962" i="3"/>
  <c r="AG962" i="3"/>
  <c r="Y962" i="3"/>
  <c r="Q962" i="3"/>
  <c r="AU963" i="3"/>
  <c r="BB958" i="3"/>
  <c r="AL958" i="3"/>
  <c r="V958" i="3"/>
  <c r="AT960" i="3"/>
  <c r="AD960" i="3"/>
  <c r="N960" i="3"/>
  <c r="AT962" i="3"/>
  <c r="AD962" i="3"/>
  <c r="N962" i="3"/>
  <c r="AT965" i="3"/>
  <c r="AD965" i="3"/>
  <c r="N965" i="3"/>
  <c r="P968" i="3"/>
  <c r="AF968" i="3"/>
  <c r="AV968" i="3"/>
  <c r="P969" i="3"/>
  <c r="AF969" i="3"/>
  <c r="AV969" i="3"/>
  <c r="AB972" i="3"/>
  <c r="AR972" i="3"/>
  <c r="BH972" i="3"/>
  <c r="AB973" i="3"/>
  <c r="AR973" i="3"/>
  <c r="BH973" i="3"/>
  <c r="BG968" i="3"/>
  <c r="AY968" i="3"/>
  <c r="AQ968" i="3"/>
  <c r="AI968" i="3"/>
  <c r="AA968" i="3"/>
  <c r="S968" i="3"/>
  <c r="BI969" i="3"/>
  <c r="BA969" i="3"/>
  <c r="AS969" i="3"/>
  <c r="AK969" i="3"/>
  <c r="AC969" i="3"/>
  <c r="U969" i="3"/>
  <c r="M969" i="3"/>
  <c r="BC972" i="3"/>
  <c r="AU972" i="3"/>
  <c r="AM972" i="3"/>
  <c r="AE972" i="3"/>
  <c r="W972" i="3"/>
  <c r="O972" i="3"/>
  <c r="BC973" i="3"/>
  <c r="AS973" i="3"/>
  <c r="AI973" i="3"/>
  <c r="W973" i="3"/>
  <c r="M973" i="3"/>
  <c r="AT968" i="3"/>
  <c r="AD968" i="3"/>
  <c r="N968" i="3"/>
  <c r="AL969" i="3"/>
  <c r="R969" i="3"/>
  <c r="AT972" i="3"/>
  <c r="AD972" i="3"/>
  <c r="N972" i="3"/>
  <c r="AP973" i="3"/>
  <c r="V973" i="3"/>
  <c r="S979" i="3"/>
  <c r="BI981" i="3"/>
  <c r="AC981" i="3"/>
  <c r="AT981" i="3"/>
  <c r="AI983" i="3"/>
  <c r="AH983" i="3"/>
  <c r="BG985" i="3"/>
  <c r="AY985" i="3"/>
  <c r="AQ985" i="3"/>
  <c r="AI985" i="3"/>
  <c r="AA985" i="3"/>
  <c r="S985" i="3"/>
  <c r="R985" i="3"/>
  <c r="AH985" i="3"/>
  <c r="AX985" i="3"/>
  <c r="BG988" i="3"/>
  <c r="AY988" i="3"/>
  <c r="AQ988" i="3"/>
  <c r="AI988" i="3"/>
  <c r="AA988" i="3"/>
  <c r="S988" i="3"/>
  <c r="R988" i="3"/>
  <c r="AH988" i="3"/>
  <c r="AX988" i="3"/>
  <c r="BG989" i="3"/>
  <c r="AY989" i="3"/>
  <c r="AQ989" i="3"/>
  <c r="AI989" i="3"/>
  <c r="AA989" i="3"/>
  <c r="S989" i="3"/>
  <c r="R989" i="3"/>
  <c r="AH989" i="3"/>
  <c r="AX989" i="3"/>
  <c r="BG990" i="3"/>
  <c r="AY990" i="3"/>
  <c r="AQ990" i="3"/>
  <c r="AI990" i="3"/>
  <c r="AA990" i="3"/>
  <c r="S990" i="3"/>
  <c r="R990" i="3"/>
  <c r="AH990" i="3"/>
  <c r="AX990" i="3"/>
  <c r="AY991" i="3"/>
  <c r="S991" i="3"/>
  <c r="BI994" i="3"/>
  <c r="U994" i="3"/>
  <c r="BG995" i="3"/>
  <c r="AU995" i="3"/>
  <c r="AK995" i="3"/>
  <c r="AA995" i="3"/>
  <c r="O995" i="3"/>
  <c r="AD995" i="3"/>
  <c r="AX995" i="3"/>
  <c r="V1000" i="3"/>
  <c r="AD1000" i="3"/>
  <c r="AL1000" i="3"/>
  <c r="AT1000" i="3"/>
  <c r="BB1000" i="3"/>
  <c r="P1001" i="3"/>
  <c r="AF1001" i="3"/>
  <c r="AV1001" i="3"/>
  <c r="R1002" i="3"/>
  <c r="AX1002" i="3"/>
  <c r="AD1003" i="3"/>
  <c r="AT1003" i="3"/>
  <c r="AE1000" i="3"/>
  <c r="AS1002" i="3"/>
  <c r="M1002" i="3"/>
  <c r="BG1001" i="3"/>
  <c r="AQ1001" i="3"/>
  <c r="AA1001" i="3"/>
  <c r="AY1003" i="3"/>
  <c r="N963" i="3"/>
  <c r="S955" i="3"/>
  <c r="AZ986" i="3"/>
  <c r="AB986" i="3"/>
  <c r="AJ990" i="3"/>
  <c r="BB967" i="3"/>
  <c r="BD990" i="3"/>
  <c r="X986" i="3"/>
  <c r="BL1036" i="3"/>
  <c r="BM1022" i="3"/>
  <c r="BJ1132" i="3"/>
  <c r="BJ1074" i="3"/>
  <c r="BN1061" i="3"/>
  <c r="BL1097" i="3"/>
  <c r="BM1089" i="3"/>
  <c r="BM1029" i="3"/>
  <c r="X936" i="3"/>
  <c r="AN936" i="3"/>
  <c r="BD936" i="3"/>
  <c r="BC936" i="3"/>
  <c r="AU936" i="3"/>
  <c r="AM936" i="3"/>
  <c r="AE936" i="3"/>
  <c r="W936" i="3"/>
  <c r="O936" i="3"/>
  <c r="BF941" i="3"/>
  <c r="AX941" i="3"/>
  <c r="AP941" i="3"/>
  <c r="AH941" i="3"/>
  <c r="Z941" i="3"/>
  <c r="R941" i="3"/>
  <c r="BB936" i="3"/>
  <c r="AL936" i="3"/>
  <c r="V936" i="3"/>
  <c r="BI943" i="3"/>
  <c r="BA943" i="3"/>
  <c r="AS943" i="3"/>
  <c r="AK943" i="3"/>
  <c r="AC943" i="3"/>
  <c r="U943" i="3"/>
  <c r="M943" i="3"/>
  <c r="AD943" i="3"/>
  <c r="AT943" i="3"/>
  <c r="BE948" i="3"/>
  <c r="AW948" i="3"/>
  <c r="AO948" i="3"/>
  <c r="AG948" i="3"/>
  <c r="Y948" i="3"/>
  <c r="Q948" i="3"/>
  <c r="V948" i="3"/>
  <c r="AL948" i="3"/>
  <c r="BB948" i="3"/>
  <c r="BE949" i="3"/>
  <c r="AW949" i="3"/>
  <c r="AO949" i="3"/>
  <c r="AG949" i="3"/>
  <c r="Y949" i="3"/>
  <c r="Q949" i="3"/>
  <c r="V949" i="3"/>
  <c r="AL949" i="3"/>
  <c r="BB949" i="3"/>
  <c r="BE950" i="3"/>
  <c r="AW950" i="3"/>
  <c r="AO950" i="3"/>
  <c r="AG950" i="3"/>
  <c r="Y950" i="3"/>
  <c r="Q950" i="3"/>
  <c r="V950" i="3"/>
  <c r="AL950" i="3"/>
  <c r="BB950" i="3"/>
  <c r="BE953" i="3"/>
  <c r="AW953" i="3"/>
  <c r="AO953" i="3"/>
  <c r="AG953" i="3"/>
  <c r="Y953" i="3"/>
  <c r="Q953" i="3"/>
  <c r="V953" i="3"/>
  <c r="AL953" i="3"/>
  <c r="BB953" i="3"/>
  <c r="AN957" i="3"/>
  <c r="AF957" i="3"/>
  <c r="X957" i="3"/>
  <c r="P957" i="3"/>
  <c r="BE957" i="3"/>
  <c r="AW957" i="3"/>
  <c r="AO957" i="3"/>
  <c r="AG957" i="3"/>
  <c r="Y957" i="3"/>
  <c r="T958" i="3"/>
  <c r="AJ958" i="3"/>
  <c r="AZ958" i="3"/>
  <c r="AJ959" i="3"/>
  <c r="X960" i="3"/>
  <c r="AN960" i="3"/>
  <c r="BD960" i="3"/>
  <c r="X961" i="3"/>
  <c r="AN961" i="3"/>
  <c r="BD961" i="3"/>
  <c r="X962" i="3"/>
  <c r="AN962" i="3"/>
  <c r="BD962" i="3"/>
  <c r="AZ963" i="3"/>
  <c r="AB965" i="3"/>
  <c r="AR965" i="3"/>
  <c r="BH965" i="3"/>
  <c r="BE958" i="3"/>
  <c r="AW958" i="3"/>
  <c r="AO958" i="3"/>
  <c r="AG958" i="3"/>
  <c r="Y958" i="3"/>
  <c r="Q958" i="3"/>
  <c r="BG960" i="3"/>
  <c r="AY960" i="3"/>
  <c r="AQ960" i="3"/>
  <c r="AI960" i="3"/>
  <c r="AA960" i="3"/>
  <c r="S960" i="3"/>
  <c r="BI961" i="3"/>
  <c r="BA961" i="3"/>
  <c r="AS961" i="3"/>
  <c r="AK961" i="3"/>
  <c r="AC961" i="3"/>
  <c r="U961" i="3"/>
  <c r="M961" i="3"/>
  <c r="BC962" i="3"/>
  <c r="AU962" i="3"/>
  <c r="AM962" i="3"/>
  <c r="AE962" i="3"/>
  <c r="W962" i="3"/>
  <c r="O962" i="3"/>
  <c r="W963" i="3"/>
  <c r="BC965" i="3"/>
  <c r="AU965" i="3"/>
  <c r="AM965" i="3"/>
  <c r="AE965" i="3"/>
  <c r="W965" i="3"/>
  <c r="O965" i="3"/>
  <c r="AX958" i="3"/>
  <c r="AH958" i="3"/>
  <c r="R958" i="3"/>
  <c r="BF960" i="3"/>
  <c r="AP960" i="3"/>
  <c r="Z960" i="3"/>
  <c r="BF961" i="3"/>
  <c r="AP961" i="3"/>
  <c r="BF962" i="3"/>
  <c r="AP962" i="3"/>
  <c r="Z962" i="3"/>
  <c r="AP963" i="3"/>
  <c r="BF965" i="3"/>
  <c r="AP965" i="3"/>
  <c r="T968" i="3"/>
  <c r="AJ968" i="3"/>
  <c r="AZ968" i="3"/>
  <c r="T969" i="3"/>
  <c r="AJ969" i="3"/>
  <c r="AZ969" i="3"/>
  <c r="P972" i="3"/>
  <c r="AF972" i="3"/>
  <c r="AV972" i="3"/>
  <c r="P973" i="3"/>
  <c r="AF973" i="3"/>
  <c r="AV973" i="3"/>
  <c r="AZ974" i="3"/>
  <c r="AT967" i="3"/>
  <c r="AL967" i="3"/>
  <c r="AD967" i="3"/>
  <c r="V967" i="3"/>
  <c r="N967" i="3"/>
  <c r="BC967" i="3"/>
  <c r="AU967" i="3"/>
  <c r="AM967" i="3"/>
  <c r="AE967" i="3"/>
  <c r="W967" i="3"/>
  <c r="BE968" i="3"/>
  <c r="AW968" i="3"/>
  <c r="AO968" i="3"/>
  <c r="AG968" i="3"/>
  <c r="Y968" i="3"/>
  <c r="Q968" i="3"/>
  <c r="BG969" i="3"/>
  <c r="AY969" i="3"/>
  <c r="AQ969" i="3"/>
  <c r="AI969" i="3"/>
  <c r="AA969" i="3"/>
  <c r="S969" i="3"/>
  <c r="BI972" i="3"/>
  <c r="BA972" i="3"/>
  <c r="AS972" i="3"/>
  <c r="AK972" i="3"/>
  <c r="AC972" i="3"/>
  <c r="U972" i="3"/>
  <c r="M972" i="3"/>
  <c r="BA973" i="3"/>
  <c r="AQ973" i="3"/>
  <c r="AE973" i="3"/>
  <c r="U973" i="3"/>
  <c r="BF968" i="3"/>
  <c r="AP968" i="3"/>
  <c r="BB969" i="3"/>
  <c r="AH969" i="3"/>
  <c r="N969" i="3"/>
  <c r="BF972" i="3"/>
  <c r="AP972" i="3"/>
  <c r="BF973" i="3"/>
  <c r="AL973" i="3"/>
  <c r="N973" i="3"/>
  <c r="AZ977" i="3"/>
  <c r="AN980" i="3"/>
  <c r="BA981" i="3"/>
  <c r="U981" i="3"/>
  <c r="BG983" i="3"/>
  <c r="AA983" i="3"/>
  <c r="BE985" i="3"/>
  <c r="AW985" i="3"/>
  <c r="AO985" i="3"/>
  <c r="AG985" i="3"/>
  <c r="Y985" i="3"/>
  <c r="Q985" i="3"/>
  <c r="V985" i="3"/>
  <c r="AL985" i="3"/>
  <c r="BB985" i="3"/>
  <c r="BE986" i="3"/>
  <c r="AW986" i="3"/>
  <c r="AO986" i="3"/>
  <c r="AG986" i="3"/>
  <c r="Y986" i="3"/>
  <c r="Q986" i="3"/>
  <c r="V986" i="3"/>
  <c r="AL986" i="3"/>
  <c r="BB986" i="3"/>
  <c r="BE988" i="3"/>
  <c r="AW988" i="3"/>
  <c r="AO988" i="3"/>
  <c r="AG988" i="3"/>
  <c r="Y988" i="3"/>
  <c r="Q988" i="3"/>
  <c r="V988" i="3"/>
  <c r="AL988" i="3"/>
  <c r="BB988" i="3"/>
  <c r="BE989" i="3"/>
  <c r="AW989" i="3"/>
  <c r="AO989" i="3"/>
  <c r="AG989" i="3"/>
  <c r="Y989" i="3"/>
  <c r="Q989" i="3"/>
  <c r="V989" i="3"/>
  <c r="AL989" i="3"/>
  <c r="BB989" i="3"/>
  <c r="BE990" i="3"/>
  <c r="AW990" i="3"/>
  <c r="AO990" i="3"/>
  <c r="AG990" i="3"/>
  <c r="Y990" i="3"/>
  <c r="Q990" i="3"/>
  <c r="V990" i="3"/>
  <c r="AL990" i="3"/>
  <c r="AQ991" i="3"/>
  <c r="BA994" i="3"/>
  <c r="V994" i="3"/>
  <c r="BC995" i="3"/>
  <c r="AS995" i="3"/>
  <c r="AI995" i="3"/>
  <c r="W995" i="3"/>
  <c r="M995" i="3"/>
  <c r="AH995" i="3"/>
  <c r="BF995" i="3"/>
  <c r="P1000" i="3"/>
  <c r="X1000" i="3"/>
  <c r="AF1000" i="3"/>
  <c r="AN1000" i="3"/>
  <c r="AV1000" i="3"/>
  <c r="BD1000" i="3"/>
  <c r="V1001" i="3"/>
  <c r="AL1001" i="3"/>
  <c r="BB1001" i="3"/>
  <c r="AF1002" i="3"/>
  <c r="T1003" i="3"/>
  <c r="AJ1003" i="3"/>
  <c r="AZ1003" i="3"/>
  <c r="R1004" i="3"/>
  <c r="Z1004" i="3"/>
  <c r="AH1004" i="3"/>
  <c r="AP1004" i="3"/>
  <c r="AX1004" i="3"/>
  <c r="BF1004" i="3"/>
  <c r="BI1004" i="3"/>
  <c r="AS1004" i="3"/>
  <c r="AC1004" i="3"/>
  <c r="M1004" i="3"/>
  <c r="BE1001" i="3"/>
  <c r="AO1001" i="3"/>
  <c r="Y1001" i="3"/>
  <c r="S1003" i="3"/>
  <c r="BI938" i="3"/>
  <c r="AR986" i="3"/>
  <c r="AF986" i="3"/>
  <c r="BN1051" i="3"/>
  <c r="BM1041" i="3"/>
  <c r="BN1044" i="3"/>
  <c r="BN1053" i="3"/>
  <c r="BL1068" i="3"/>
  <c r="BL1046" i="3"/>
  <c r="BJ1044" i="3"/>
  <c r="BL1091" i="3"/>
  <c r="AB936" i="3"/>
  <c r="AR936" i="3"/>
  <c r="BH936" i="3"/>
  <c r="BI936" i="3"/>
  <c r="BA936" i="3"/>
  <c r="AS936" i="3"/>
  <c r="AK936" i="3"/>
  <c r="AC936" i="3"/>
  <c r="U936" i="3"/>
  <c r="M936" i="3"/>
  <c r="BD941" i="3"/>
  <c r="AV941" i="3"/>
  <c r="AN941" i="3"/>
  <c r="AF941" i="3"/>
  <c r="X941" i="3"/>
  <c r="AX936" i="3"/>
  <c r="AH936" i="3"/>
  <c r="BG943" i="3"/>
  <c r="AY943" i="3"/>
  <c r="AQ943" i="3"/>
  <c r="AI943" i="3"/>
  <c r="AA943" i="3"/>
  <c r="S943" i="3"/>
  <c r="R943" i="3"/>
  <c r="AH943" i="3"/>
  <c r="AX943" i="3"/>
  <c r="BC948" i="3"/>
  <c r="AU948" i="3"/>
  <c r="AM948" i="3"/>
  <c r="AE948" i="3"/>
  <c r="W948" i="3"/>
  <c r="O948" i="3"/>
  <c r="Z948" i="3"/>
  <c r="AP948" i="3"/>
  <c r="BF948" i="3"/>
  <c r="BC950" i="3"/>
  <c r="AU950" i="3"/>
  <c r="AM950" i="3"/>
  <c r="AE950" i="3"/>
  <c r="W950" i="3"/>
  <c r="O950" i="3"/>
  <c r="Z950" i="3"/>
  <c r="AP950" i="3"/>
  <c r="BC953" i="3"/>
  <c r="AU953" i="3"/>
  <c r="AM953" i="3"/>
  <c r="AE953" i="3"/>
  <c r="W953" i="3"/>
  <c r="O953" i="3"/>
  <c r="Z953" i="3"/>
  <c r="AP953" i="3"/>
  <c r="BF953" i="3"/>
  <c r="X958" i="3"/>
  <c r="AN958" i="3"/>
  <c r="BD958" i="3"/>
  <c r="AB960" i="3"/>
  <c r="AR960" i="3"/>
  <c r="BH960" i="3"/>
  <c r="AB962" i="3"/>
  <c r="AR962" i="3"/>
  <c r="BH962" i="3"/>
  <c r="BC958" i="3"/>
  <c r="AU958" i="3"/>
  <c r="AM958" i="3"/>
  <c r="AE958" i="3"/>
  <c r="W958" i="3"/>
  <c r="O958" i="3"/>
  <c r="BE960" i="3"/>
  <c r="AW960" i="3"/>
  <c r="AO960" i="3"/>
  <c r="AG960" i="3"/>
  <c r="Y960" i="3"/>
  <c r="Q960" i="3"/>
  <c r="BI962" i="3"/>
  <c r="BA962" i="3"/>
  <c r="AS962" i="3"/>
  <c r="AK962" i="3"/>
  <c r="AC962" i="3"/>
  <c r="U962" i="3"/>
  <c r="M962" i="3"/>
  <c r="O963" i="3"/>
  <c r="AT958" i="3"/>
  <c r="AD958" i="3"/>
  <c r="BB960" i="3"/>
  <c r="AL960" i="3"/>
  <c r="BB962" i="3"/>
  <c r="AL962" i="3"/>
  <c r="X969" i="3"/>
  <c r="AN969" i="3"/>
  <c r="BD969" i="3"/>
  <c r="T973" i="3"/>
  <c r="AJ973" i="3"/>
  <c r="AZ973" i="3"/>
  <c r="BE969" i="3"/>
  <c r="AW969" i="3"/>
  <c r="AO969" i="3"/>
  <c r="AG969" i="3"/>
  <c r="Y969" i="3"/>
  <c r="Q969" i="3"/>
  <c r="BI973" i="3"/>
  <c r="AY973" i="3"/>
  <c r="AM973" i="3"/>
  <c r="AC973" i="3"/>
  <c r="S973" i="3"/>
  <c r="AX969" i="3"/>
  <c r="BB973" i="3"/>
  <c r="AS981" i="3"/>
  <c r="BC985" i="3"/>
  <c r="AU985" i="3"/>
  <c r="AM985" i="3"/>
  <c r="AE985" i="3"/>
  <c r="W985" i="3"/>
  <c r="O985" i="3"/>
  <c r="Z985" i="3"/>
  <c r="AP985" i="3"/>
  <c r="BF985" i="3"/>
  <c r="BC988" i="3"/>
  <c r="AU988" i="3"/>
  <c r="AM988" i="3"/>
  <c r="AE988" i="3"/>
  <c r="W988" i="3"/>
  <c r="O988" i="3"/>
  <c r="Z988" i="3"/>
  <c r="AP988" i="3"/>
  <c r="BF988" i="3"/>
  <c r="BC989" i="3"/>
  <c r="AU989" i="3"/>
  <c r="AM989" i="3"/>
  <c r="AE989" i="3"/>
  <c r="W989" i="3"/>
  <c r="O989" i="3"/>
  <c r="Z989" i="3"/>
  <c r="AP989" i="3"/>
  <c r="BF989" i="3"/>
  <c r="BA995" i="3"/>
  <c r="AQ995" i="3"/>
  <c r="AE995" i="3"/>
  <c r="U995" i="3"/>
  <c r="R995" i="3"/>
  <c r="AP995" i="3"/>
  <c r="R1000" i="3"/>
  <c r="Z1000" i="3"/>
  <c r="AH1000" i="3"/>
  <c r="AP1000" i="3"/>
  <c r="AX1000" i="3"/>
  <c r="BF1000" i="3"/>
  <c r="V1003" i="3"/>
  <c r="AL1003" i="3"/>
  <c r="BB1003" i="3"/>
  <c r="BE1000" i="3"/>
  <c r="AY1001" i="3"/>
  <c r="AI1001" i="3"/>
  <c r="BK1054" i="3"/>
  <c r="BK1068" i="3"/>
  <c r="BL1059" i="3"/>
  <c r="BL1020" i="3"/>
  <c r="BM1034" i="3"/>
  <c r="BL1018" i="3"/>
  <c r="BL1032" i="3"/>
  <c r="BJ1032" i="3"/>
  <c r="BM1128" i="3"/>
  <c r="BM1120" i="3"/>
  <c r="BJ1118" i="3"/>
  <c r="BK1098" i="3"/>
  <c r="BJ1008" i="3"/>
  <c r="BK1118" i="3"/>
  <c r="BJ1114" i="3"/>
  <c r="BL1106" i="3"/>
  <c r="BJ1106" i="3"/>
  <c r="K818" i="3"/>
  <c r="K742" i="3"/>
  <c r="AW1000" i="3"/>
  <c r="AG1000" i="3"/>
  <c r="Q1000" i="3"/>
  <c r="BE1003" i="3"/>
  <c r="Y1003" i="3"/>
  <c r="W959" i="3"/>
  <c r="W974" i="3"/>
  <c r="V964" i="3"/>
  <c r="BH990" i="3"/>
  <c r="BJ1095" i="3"/>
  <c r="BF981" i="3"/>
  <c r="BM1090" i="3"/>
  <c r="BM1030" i="3"/>
  <c r="BB945" i="3"/>
  <c r="BM1031" i="3"/>
  <c r="BM1032" i="3"/>
  <c r="BJ1103" i="3"/>
  <c r="BL1090" i="3"/>
  <c r="BJ1027" i="3"/>
  <c r="BL1070" i="3"/>
  <c r="BJ1030" i="3"/>
  <c r="BK1055" i="3"/>
  <c r="BM1067" i="3"/>
  <c r="BM1015" i="3"/>
  <c r="BL1055" i="3"/>
  <c r="BK1091" i="3"/>
  <c r="AO1000" i="3"/>
  <c r="Y1000" i="3"/>
  <c r="AO1003" i="3"/>
  <c r="BM1038" i="3"/>
  <c r="BC1000" i="3"/>
  <c r="AM1000" i="3"/>
  <c r="W1000" i="3"/>
  <c r="AI1003" i="3"/>
  <c r="P988" i="3"/>
  <c r="R996" i="3"/>
  <c r="BM1026" i="3"/>
  <c r="BM1040" i="3"/>
  <c r="N994" i="3"/>
  <c r="AJ994" i="3"/>
  <c r="BD994" i="3"/>
  <c r="AX994" i="3"/>
  <c r="AH994" i="3"/>
  <c r="R994" i="3"/>
  <c r="S994" i="3"/>
  <c r="AA994" i="3"/>
  <c r="AI994" i="3"/>
  <c r="AQ994" i="3"/>
  <c r="AY994" i="3"/>
  <c r="BH994" i="3"/>
  <c r="AZ994" i="3"/>
  <c r="AF994" i="3"/>
  <c r="AT994" i="3"/>
  <c r="AD994" i="3"/>
  <c r="BH984" i="3"/>
  <c r="T984" i="3"/>
  <c r="P984" i="3"/>
  <c r="AJ984" i="3"/>
  <c r="W999" i="3"/>
  <c r="AM999" i="3"/>
  <c r="BC999" i="3"/>
  <c r="BD999" i="3"/>
  <c r="AV999" i="3"/>
  <c r="AN999" i="3"/>
  <c r="AF999" i="3"/>
  <c r="X999" i="3"/>
  <c r="P999" i="3"/>
  <c r="M999" i="3"/>
  <c r="AC999" i="3"/>
  <c r="AS999" i="3"/>
  <c r="BI999" i="3"/>
  <c r="BB999" i="3"/>
  <c r="AT999" i="3"/>
  <c r="AL999" i="3"/>
  <c r="AD999" i="3"/>
  <c r="V999" i="3"/>
  <c r="BL1088" i="3"/>
  <c r="BM1088" i="3"/>
  <c r="BK1023" i="3"/>
  <c r="BM1023" i="3"/>
  <c r="BM1016" i="3"/>
  <c r="BM1012" i="3"/>
  <c r="BL1012" i="3"/>
  <c r="BL1093" i="3"/>
  <c r="BN1093" i="3"/>
  <c r="BM1051" i="3"/>
  <c r="BJ1051" i="3"/>
  <c r="BL1096" i="3"/>
  <c r="BM1096" i="3"/>
  <c r="BN1096" i="3"/>
  <c r="BJ1096" i="3"/>
  <c r="BL1110" i="3"/>
  <c r="BM1098" i="3"/>
  <c r="BL1098" i="3"/>
  <c r="BM1093" i="3"/>
  <c r="BJ1110" i="3"/>
  <c r="BN1110" i="3"/>
  <c r="BN1070" i="3"/>
  <c r="BJ1070" i="3"/>
  <c r="BN1106" i="3"/>
  <c r="BK1106" i="3"/>
  <c r="BM1110" i="3"/>
  <c r="BJ1093" i="3"/>
  <c r="BN1067" i="3"/>
  <c r="BK1067" i="3"/>
  <c r="BM1070" i="3"/>
  <c r="BK1070" i="3"/>
  <c r="BL1118" i="3"/>
  <c r="BM1118" i="3"/>
  <c r="BN1055" i="3"/>
  <c r="BJ1055" i="3"/>
  <c r="BM1025" i="3"/>
  <c r="BJ1025" i="3"/>
  <c r="BI945" i="3"/>
  <c r="BA945" i="3"/>
  <c r="AS945" i="3"/>
  <c r="AK945" i="3"/>
  <c r="AC945" i="3"/>
  <c r="U945" i="3"/>
  <c r="M945" i="3"/>
  <c r="AD945" i="3"/>
  <c r="AT945" i="3"/>
  <c r="BG981" i="3"/>
  <c r="AY981" i="3"/>
  <c r="AQ981" i="3"/>
  <c r="AI981" i="3"/>
  <c r="AA981" i="3"/>
  <c r="S981" i="3"/>
  <c r="R981" i="3"/>
  <c r="AH981" i="3"/>
  <c r="AX981" i="3"/>
  <c r="BI984" i="3"/>
  <c r="BA984" i="3"/>
  <c r="AS984" i="3"/>
  <c r="AK984" i="3"/>
  <c r="AC984" i="3"/>
  <c r="U984" i="3"/>
  <c r="M984" i="3"/>
  <c r="AD984" i="3"/>
  <c r="AT984" i="3"/>
  <c r="BG994" i="3"/>
  <c r="AW994" i="3"/>
  <c r="AM994" i="3"/>
  <c r="AC994" i="3"/>
  <c r="Q994" i="3"/>
  <c r="Z994" i="3"/>
  <c r="BF994" i="3"/>
  <c r="AQ996" i="3"/>
  <c r="AB999" i="3"/>
  <c r="AR999" i="3"/>
  <c r="BH999" i="3"/>
  <c r="AK999" i="3"/>
  <c r="AV984" i="3"/>
  <c r="T994" i="3"/>
  <c r="N1002" i="3"/>
  <c r="O1002" i="3"/>
  <c r="W1002" i="3"/>
  <c r="AE1002" i="3"/>
  <c r="AM1002" i="3"/>
  <c r="AU1002" i="3"/>
  <c r="BC1002" i="3"/>
  <c r="BB1002" i="3"/>
  <c r="AT1002" i="3"/>
  <c r="AL1002" i="3"/>
  <c r="AD1002" i="3"/>
  <c r="V1002" i="3"/>
  <c r="Q1002" i="3"/>
  <c r="Y1002" i="3"/>
  <c r="AG1002" i="3"/>
  <c r="AO1002" i="3"/>
  <c r="AW1002" i="3"/>
  <c r="BE1002" i="3"/>
  <c r="BH1002" i="3"/>
  <c r="AZ1002" i="3"/>
  <c r="AR1002" i="3"/>
  <c r="AJ1002" i="3"/>
  <c r="AB1002" i="3"/>
  <c r="T1002" i="3"/>
  <c r="BM1055" i="3"/>
  <c r="BK1007" i="3"/>
  <c r="BK1032" i="3"/>
  <c r="BJ1034" i="3"/>
  <c r="BM1106" i="3"/>
  <c r="BM1018" i="3"/>
  <c r="BL1015" i="3"/>
  <c r="BM1075" i="3"/>
  <c r="BJ1094" i="3"/>
  <c r="BM1014" i="3"/>
  <c r="BJ1014" i="3"/>
  <c r="BG945" i="3"/>
  <c r="AY945" i="3"/>
  <c r="AQ945" i="3"/>
  <c r="AI945" i="3"/>
  <c r="AA945" i="3"/>
  <c r="S945" i="3"/>
  <c r="R945" i="3"/>
  <c r="AH945" i="3"/>
  <c r="AX945" i="3"/>
  <c r="AM963" i="3"/>
  <c r="Z959" i="3"/>
  <c r="BF964" i="3"/>
  <c r="AP964" i="3"/>
  <c r="Z964" i="3"/>
  <c r="T970" i="3"/>
  <c r="AR970" i="3"/>
  <c r="T974" i="3"/>
  <c r="BA970" i="3"/>
  <c r="AK970" i="3"/>
  <c r="U970" i="3"/>
  <c r="AI974" i="3"/>
  <c r="AT970" i="3"/>
  <c r="N970" i="3"/>
  <c r="AN976" i="3"/>
  <c r="BE981" i="3"/>
  <c r="AW981" i="3"/>
  <c r="AO981" i="3"/>
  <c r="AG981" i="3"/>
  <c r="Y981" i="3"/>
  <c r="Q981" i="3"/>
  <c r="V981" i="3"/>
  <c r="AL981" i="3"/>
  <c r="BB981" i="3"/>
  <c r="BG984" i="3"/>
  <c r="AY984" i="3"/>
  <c r="AQ984" i="3"/>
  <c r="AI984" i="3"/>
  <c r="AA984" i="3"/>
  <c r="S984" i="3"/>
  <c r="R984" i="3"/>
  <c r="AH984" i="3"/>
  <c r="AX984" i="3"/>
  <c r="AQ993" i="3"/>
  <c r="BE994" i="3"/>
  <c r="AU994" i="3"/>
  <c r="AK994" i="3"/>
  <c r="Y994" i="3"/>
  <c r="O994" i="3"/>
  <c r="AL994" i="3"/>
  <c r="R999" i="3"/>
  <c r="AH999" i="3"/>
  <c r="AX999" i="3"/>
  <c r="X1002" i="3"/>
  <c r="AN1002" i="3"/>
  <c r="BD1002" i="3"/>
  <c r="BG1002" i="3"/>
  <c r="AQ1002" i="3"/>
  <c r="AA1002" i="3"/>
  <c r="AE999" i="3"/>
  <c r="AF984" i="3"/>
  <c r="AN994" i="3"/>
  <c r="BJ1067" i="3"/>
  <c r="BM1008" i="3"/>
  <c r="BK1110" i="3"/>
  <c r="BM1114" i="3"/>
  <c r="BK1093" i="3"/>
  <c r="BK1087" i="3"/>
  <c r="BM1087" i="3"/>
  <c r="BL1057" i="3"/>
  <c r="BM1057" i="3"/>
  <c r="BD992" i="3"/>
  <c r="AR992" i="3"/>
  <c r="AZ992" i="3"/>
  <c r="AF992" i="3"/>
  <c r="X992" i="3"/>
  <c r="BH992" i="3"/>
  <c r="BL1067" i="3"/>
  <c r="BJ1019" i="3"/>
  <c r="BE945" i="3"/>
  <c r="AW945" i="3"/>
  <c r="AO945" i="3"/>
  <c r="AG945" i="3"/>
  <c r="Y945" i="3"/>
  <c r="Q945" i="3"/>
  <c r="V945" i="3"/>
  <c r="AL945" i="3"/>
  <c r="BC959" i="3"/>
  <c r="AE963" i="3"/>
  <c r="BG964" i="3"/>
  <c r="AY964" i="3"/>
  <c r="AQ964" i="3"/>
  <c r="AI964" i="3"/>
  <c r="AA964" i="3"/>
  <c r="S964" i="3"/>
  <c r="BF963" i="3"/>
  <c r="BB964" i="3"/>
  <c r="BJ964" i="3" s="1"/>
  <c r="AL964" i="3"/>
  <c r="AB970" i="3"/>
  <c r="AV970" i="3"/>
  <c r="AV974" i="3"/>
  <c r="AU970" i="3"/>
  <c r="AE970" i="3"/>
  <c r="O970" i="3"/>
  <c r="AH970" i="3"/>
  <c r="BC976" i="3"/>
  <c r="BC981" i="3"/>
  <c r="AU981" i="3"/>
  <c r="AM981" i="3"/>
  <c r="AE981" i="3"/>
  <c r="W981" i="3"/>
  <c r="O981" i="3"/>
  <c r="Z981" i="3"/>
  <c r="AP981" i="3"/>
  <c r="BE984" i="3"/>
  <c r="AW984" i="3"/>
  <c r="AO984" i="3"/>
  <c r="AG984" i="3"/>
  <c r="Y984" i="3"/>
  <c r="Q984" i="3"/>
  <c r="V984" i="3"/>
  <c r="AL984" i="3"/>
  <c r="BB984" i="3"/>
  <c r="R993" i="3"/>
  <c r="BC994" i="3"/>
  <c r="AS994" i="3"/>
  <c r="AG994" i="3"/>
  <c r="W994" i="3"/>
  <c r="M994" i="3"/>
  <c r="AP994" i="3"/>
  <c r="T999" i="3"/>
  <c r="AJ999" i="3"/>
  <c r="AZ999" i="3"/>
  <c r="Z1002" i="3"/>
  <c r="AP1002" i="3"/>
  <c r="BF1002" i="3"/>
  <c r="BA1002" i="3"/>
  <c r="AK1002" i="3"/>
  <c r="U1002" i="3"/>
  <c r="BA999" i="3"/>
  <c r="U999" i="3"/>
  <c r="AR984" i="3"/>
  <c r="BM1091" i="3"/>
  <c r="BJ1128" i="3"/>
  <c r="BJ1120" i="3"/>
  <c r="M1001" i="3"/>
  <c r="U1001" i="3"/>
  <c r="AC1001" i="3"/>
  <c r="AK1001" i="3"/>
  <c r="AS1001" i="3"/>
  <c r="BA1001" i="3"/>
  <c r="BI1001" i="3"/>
  <c r="BH1001" i="3"/>
  <c r="AZ1001" i="3"/>
  <c r="AR1001" i="3"/>
  <c r="AJ1001" i="3"/>
  <c r="AB1001" i="3"/>
  <c r="T1001" i="3"/>
  <c r="O1001" i="3"/>
  <c r="W1001" i="3"/>
  <c r="AE1001" i="3"/>
  <c r="AM1001" i="3"/>
  <c r="AU1001" i="3"/>
  <c r="BC1001" i="3"/>
  <c r="BF1001" i="3"/>
  <c r="AX1001" i="3"/>
  <c r="AP1001" i="3"/>
  <c r="AH1001" i="3"/>
  <c r="Z1001" i="3"/>
  <c r="R1001" i="3"/>
  <c r="BM1056" i="3"/>
  <c r="BL1056" i="3"/>
  <c r="BL1040" i="3"/>
  <c r="BL1103" i="3"/>
  <c r="BM1020" i="3"/>
  <c r="AI940" i="3"/>
  <c r="N999" i="3"/>
  <c r="N984" i="3"/>
  <c r="N981" i="3"/>
  <c r="BM1054" i="3"/>
  <c r="BM1103" i="3"/>
  <c r="BM1063" i="3"/>
  <c r="Y974" i="3"/>
  <c r="AR975" i="3"/>
  <c r="BE974" i="3"/>
  <c r="O974" i="3"/>
  <c r="AN975" i="3"/>
  <c r="BM1028" i="3"/>
  <c r="BM1027" i="3"/>
  <c r="BL1027" i="3"/>
  <c r="K744" i="3"/>
  <c r="P974" i="3"/>
  <c r="BE973" i="3"/>
  <c r="AW973" i="3"/>
  <c r="AO973" i="3"/>
  <c r="AG973" i="3"/>
  <c r="Y973" i="3"/>
  <c r="Q973" i="3"/>
  <c r="BF969" i="3"/>
  <c r="AP969" i="3"/>
  <c r="AX973" i="3"/>
  <c r="AH973" i="3"/>
  <c r="BM1072" i="3"/>
  <c r="BM1095" i="3"/>
  <c r="X970" i="3"/>
  <c r="AN970" i="3"/>
  <c r="BD970" i="3"/>
  <c r="AF974" i="3"/>
  <c r="BG970" i="3"/>
  <c r="AY970" i="3"/>
  <c r="AQ970" i="3"/>
  <c r="AI970" i="3"/>
  <c r="AA970" i="3"/>
  <c r="S970" i="3"/>
  <c r="BC974" i="3"/>
  <c r="AG974" i="3"/>
  <c r="BF970" i="3"/>
  <c r="AP970" i="3"/>
  <c r="Z970" i="3"/>
  <c r="M974" i="3"/>
  <c r="AQ975" i="3"/>
  <c r="AU976" i="3"/>
  <c r="BE977" i="3"/>
  <c r="BA980" i="3"/>
  <c r="AI993" i="3"/>
  <c r="AH993" i="3"/>
  <c r="BE995" i="3"/>
  <c r="AW995" i="3"/>
  <c r="AO995" i="3"/>
  <c r="AG995" i="3"/>
  <c r="Y995" i="3"/>
  <c r="Q995" i="3"/>
  <c r="V995" i="3"/>
  <c r="AL995" i="3"/>
  <c r="P1003" i="3"/>
  <c r="X1003" i="3"/>
  <c r="AF1003" i="3"/>
  <c r="AN1003" i="3"/>
  <c r="AV1003" i="3"/>
  <c r="BD1003" i="3"/>
  <c r="AW1003" i="3"/>
  <c r="AG1003" i="3"/>
  <c r="Q1003" i="3"/>
  <c r="AR990" i="3"/>
  <c r="T990" i="3"/>
  <c r="K749" i="3"/>
  <c r="AJ974" i="3"/>
  <c r="BE970" i="3"/>
  <c r="AW970" i="3"/>
  <c r="AO970" i="3"/>
  <c r="AG970" i="3"/>
  <c r="Y970" i="3"/>
  <c r="Q970" i="3"/>
  <c r="AU974" i="3"/>
  <c r="BB970" i="3"/>
  <c r="AL970" i="3"/>
  <c r="O975" i="3"/>
  <c r="AG976" i="3"/>
  <c r="AR980" i="3"/>
  <c r="AK980" i="3"/>
  <c r="BG993" i="3"/>
  <c r="AA993" i="3"/>
  <c r="AX993" i="3"/>
  <c r="R1003" i="3"/>
  <c r="Z1003" i="3"/>
  <c r="AH1003" i="3"/>
  <c r="AP1003" i="3"/>
  <c r="AX1003" i="3"/>
  <c r="BF1003" i="3"/>
  <c r="BG1003" i="3"/>
  <c r="AQ1003" i="3"/>
  <c r="AA1003" i="3"/>
  <c r="AB990" i="3"/>
  <c r="AV990" i="3"/>
  <c r="BK1078" i="3"/>
  <c r="BM1046" i="3"/>
  <c r="BK1030" i="3"/>
  <c r="BK1103" i="3"/>
  <c r="BA978" i="3"/>
  <c r="AY993" i="3"/>
  <c r="AB980" i="3"/>
  <c r="AS980" i="3"/>
  <c r="K812" i="3"/>
  <c r="T978" i="3"/>
  <c r="BH980" i="3"/>
  <c r="BI980" i="3"/>
  <c r="AQ980" i="3"/>
  <c r="K814" i="3"/>
  <c r="K746" i="3"/>
  <c r="K817" i="3"/>
  <c r="L787" i="3"/>
  <c r="K747" i="3"/>
  <c r="BI975" i="3"/>
  <c r="AC975" i="3"/>
  <c r="X976" i="3"/>
  <c r="Y976" i="3"/>
  <c r="AW977" i="3"/>
  <c r="BD980" i="3"/>
  <c r="X980" i="3"/>
  <c r="AY980" i="3"/>
  <c r="AI980" i="3"/>
  <c r="BG975" i="3"/>
  <c r="AA975" i="3"/>
  <c r="T979" i="3"/>
  <c r="AA980" i="3"/>
  <c r="L824" i="3"/>
  <c r="K748" i="3"/>
  <c r="Y980" i="3"/>
  <c r="BJ1016" i="3"/>
  <c r="L924" i="3"/>
  <c r="L831" i="3"/>
  <c r="K828" i="3"/>
  <c r="K826" i="3"/>
  <c r="L808" i="3"/>
  <c r="L803" i="3"/>
  <c r="L801" i="3"/>
  <c r="L800" i="3"/>
  <c r="L797" i="3"/>
  <c r="L796" i="3"/>
  <c r="K796" i="3"/>
  <c r="L792" i="3"/>
  <c r="L788" i="3"/>
  <c r="M975" i="3"/>
  <c r="AS978" i="3"/>
  <c r="AZ980" i="3"/>
  <c r="AJ980" i="3"/>
  <c r="T980" i="3"/>
  <c r="BE980" i="3"/>
  <c r="AW980" i="3"/>
  <c r="AO980" i="3"/>
  <c r="AG980" i="3"/>
  <c r="W980" i="3"/>
  <c r="BL1099" i="3"/>
  <c r="BK1028" i="3"/>
  <c r="K809" i="3"/>
  <c r="AJ978" i="3"/>
  <c r="AE978" i="3"/>
  <c r="AV980" i="3"/>
  <c r="AF980" i="3"/>
  <c r="P980" i="3"/>
  <c r="BC980" i="3"/>
  <c r="AU980" i="3"/>
  <c r="AM980" i="3"/>
  <c r="AE980" i="3"/>
  <c r="S980" i="3"/>
  <c r="BM1111" i="3"/>
  <c r="BN1078" i="3"/>
  <c r="BL1011" i="3"/>
  <c r="BM1064" i="3"/>
  <c r="K819" i="3"/>
  <c r="K816" i="3"/>
  <c r="W978" i="3"/>
  <c r="Q980" i="3"/>
  <c r="BN1009" i="3"/>
  <c r="BJ1099" i="3"/>
  <c r="K811" i="3"/>
  <c r="L805" i="3"/>
  <c r="L799" i="3"/>
  <c r="L795" i="3"/>
  <c r="L791" i="3"/>
  <c r="K745" i="3"/>
  <c r="AY939" i="3"/>
  <c r="BM1099" i="3"/>
  <c r="BM1050" i="3"/>
  <c r="BL1054" i="3"/>
  <c r="BM1042" i="3"/>
  <c r="BK1014" i="3"/>
  <c r="L783" i="3"/>
  <c r="L779" i="3"/>
  <c r="L777" i="3"/>
  <c r="K777" i="3"/>
  <c r="K775" i="3"/>
  <c r="K773" i="3"/>
  <c r="K771" i="3"/>
  <c r="K769" i="3"/>
  <c r="K767" i="3"/>
  <c r="K765" i="3"/>
  <c r="K763" i="3"/>
  <c r="K761" i="3"/>
  <c r="K759" i="3"/>
  <c r="K757" i="3"/>
  <c r="K753" i="3"/>
  <c r="K751" i="3"/>
  <c r="K741" i="3"/>
  <c r="K739" i="3"/>
  <c r="T976" i="3"/>
  <c r="AQ976" i="3"/>
  <c r="W976" i="3"/>
  <c r="AJ977" i="3"/>
  <c r="AO977" i="3"/>
  <c r="BH978" i="3"/>
  <c r="P978" i="3"/>
  <c r="AO978" i="3"/>
  <c r="U978" i="3"/>
  <c r="BA979" i="3"/>
  <c r="O980" i="3"/>
  <c r="AU939" i="3"/>
  <c r="AA939" i="3"/>
  <c r="AB952" i="3"/>
  <c r="AV988" i="3"/>
  <c r="N1005" i="3"/>
  <c r="BN1005" i="3" s="1"/>
  <c r="BL1063" i="3"/>
  <c r="P992" i="3"/>
  <c r="AV976" i="3"/>
  <c r="BE976" i="3"/>
  <c r="AI976" i="3"/>
  <c r="O976" i="3"/>
  <c r="T977" i="3"/>
  <c r="AG977" i="3"/>
  <c r="AR978" i="3"/>
  <c r="BC978" i="3"/>
  <c r="AG978" i="3"/>
  <c r="M978" i="3"/>
  <c r="U979" i="3"/>
  <c r="BI939" i="3"/>
  <c r="AJ948" i="3"/>
  <c r="X990" i="3"/>
  <c r="BM1068" i="3"/>
  <c r="BJ1071" i="3"/>
  <c r="BJ1076" i="3"/>
  <c r="BL1049" i="3"/>
  <c r="K824" i="3"/>
  <c r="AQ824" i="3" s="1"/>
  <c r="K820" i="3"/>
  <c r="L810" i="3"/>
  <c r="K810" i="3"/>
  <c r="L785" i="3"/>
  <c r="L784" i="3"/>
  <c r="L778" i="3"/>
  <c r="K740" i="3"/>
  <c r="K738" i="3"/>
  <c r="U977" i="3"/>
  <c r="AG939" i="3"/>
  <c r="AK939" i="3"/>
  <c r="T948" i="3"/>
  <c r="BJ1083" i="3"/>
  <c r="N1001" i="3"/>
  <c r="BN1001" i="3" s="1"/>
  <c r="N998" i="3"/>
  <c r="BJ998" i="3" s="1"/>
  <c r="K933" i="3"/>
  <c r="K931" i="3"/>
  <c r="K929" i="3"/>
  <c r="K927" i="3"/>
  <c r="K925" i="3"/>
  <c r="AV977" i="3"/>
  <c r="AF977" i="3"/>
  <c r="P977" i="3"/>
  <c r="BC977" i="3"/>
  <c r="AU977" i="3"/>
  <c r="AM977" i="3"/>
  <c r="AC977" i="3"/>
  <c r="S977" i="3"/>
  <c r="U940" i="3"/>
  <c r="BM1119" i="3"/>
  <c r="BM1129" i="3"/>
  <c r="BJ1011" i="3"/>
  <c r="BJ1119" i="3"/>
  <c r="BJ1125" i="3"/>
  <c r="BK1080" i="3"/>
  <c r="BL1084" i="3"/>
  <c r="BJ1077" i="3"/>
  <c r="P994" i="3"/>
  <c r="AR994" i="3"/>
  <c r="X994" i="3"/>
  <c r="AV994" i="3"/>
  <c r="K831" i="3"/>
  <c r="K829" i="3"/>
  <c r="K815" i="3"/>
  <c r="L814" i="3"/>
  <c r="L806" i="3"/>
  <c r="K805" i="3"/>
  <c r="P805" i="3" s="1"/>
  <c r="L793" i="3"/>
  <c r="K792" i="3"/>
  <c r="L744" i="3"/>
  <c r="O744" i="3" s="1"/>
  <c r="X974" i="3"/>
  <c r="AN974" i="3"/>
  <c r="BD974" i="3"/>
  <c r="AY974" i="3"/>
  <c r="AO974" i="3"/>
  <c r="AE974" i="3"/>
  <c r="S974" i="3"/>
  <c r="BH975" i="3"/>
  <c r="AB975" i="3"/>
  <c r="BA975" i="3"/>
  <c r="AK975" i="3"/>
  <c r="U975" i="3"/>
  <c r="BD976" i="3"/>
  <c r="AJ976" i="3"/>
  <c r="P976" i="3"/>
  <c r="AY976" i="3"/>
  <c r="AO976" i="3"/>
  <c r="AE976" i="3"/>
  <c r="S976" i="3"/>
  <c r="BH977" i="3"/>
  <c r="AR977" i="3"/>
  <c r="AB977" i="3"/>
  <c r="BI977" i="3"/>
  <c r="BA977" i="3"/>
  <c r="AS977" i="3"/>
  <c r="AK977" i="3"/>
  <c r="AA977" i="3"/>
  <c r="Q977" i="3"/>
  <c r="AZ978" i="3"/>
  <c r="AF978" i="3"/>
  <c r="BI978" i="3"/>
  <c r="AW978" i="3"/>
  <c r="AM978" i="3"/>
  <c r="AC978" i="3"/>
  <c r="Q978" i="3"/>
  <c r="BH979" i="3"/>
  <c r="AQ979" i="3"/>
  <c r="AC980" i="3"/>
  <c r="U980" i="3"/>
  <c r="BI1000" i="3"/>
  <c r="BA1000" i="3"/>
  <c r="AS1000" i="3"/>
  <c r="AK1000" i="3"/>
  <c r="AC1000" i="3"/>
  <c r="U1000" i="3"/>
  <c r="M1000" i="3"/>
  <c r="BE1004" i="3"/>
  <c r="AW1004" i="3"/>
  <c r="AO1004" i="3"/>
  <c r="AG1004" i="3"/>
  <c r="Y1004" i="3"/>
  <c r="Q1004" i="3"/>
  <c r="BG999" i="3"/>
  <c r="AY999" i="3"/>
  <c r="AQ999" i="3"/>
  <c r="AI999" i="3"/>
  <c r="AA999" i="3"/>
  <c r="S999" i="3"/>
  <c r="BC1003" i="3"/>
  <c r="AU1003" i="3"/>
  <c r="AM1003" i="3"/>
  <c r="AE1003" i="3"/>
  <c r="W1003" i="3"/>
  <c r="O1003" i="3"/>
  <c r="AX947" i="3"/>
  <c r="N959" i="3"/>
  <c r="R942" i="3"/>
  <c r="AM939" i="3"/>
  <c r="AC939" i="3"/>
  <c r="S939" i="3"/>
  <c r="AQ940" i="3"/>
  <c r="P948" i="3"/>
  <c r="AZ952" i="3"/>
  <c r="AH996" i="3"/>
  <c r="X948" i="3"/>
  <c r="X988" i="3"/>
  <c r="BE938" i="3"/>
  <c r="BL938" i="3" s="1"/>
  <c r="BL1007" i="3"/>
  <c r="BJ1123" i="3"/>
  <c r="BJ1084" i="3"/>
  <c r="BM1086" i="3"/>
  <c r="T982" i="3"/>
  <c r="P982" i="3"/>
  <c r="AV982" i="3"/>
  <c r="AF982" i="3"/>
  <c r="X984" i="3"/>
  <c r="AN984" i="3"/>
  <c r="K934" i="3"/>
  <c r="K932" i="3"/>
  <c r="K930" i="3"/>
  <c r="K928" i="3"/>
  <c r="K926" i="3"/>
  <c r="K827" i="3"/>
  <c r="K825" i="3"/>
  <c r="L809" i="3"/>
  <c r="L789" i="3"/>
  <c r="K788" i="3"/>
  <c r="L780" i="3"/>
  <c r="K776" i="3"/>
  <c r="K774" i="3"/>
  <c r="K772" i="3"/>
  <c r="K770" i="3"/>
  <c r="K768" i="3"/>
  <c r="K766" i="3"/>
  <c r="K764" i="3"/>
  <c r="K762" i="3"/>
  <c r="K760" i="3"/>
  <c r="K758" i="3"/>
  <c r="K752" i="3"/>
  <c r="K750" i="3"/>
  <c r="AB974" i="3"/>
  <c r="AR974" i="3"/>
  <c r="BH974" i="3"/>
  <c r="BG974" i="3"/>
  <c r="AW974" i="3"/>
  <c r="AM974" i="3"/>
  <c r="AA974" i="3"/>
  <c r="Q974" i="3"/>
  <c r="BD975" i="3"/>
  <c r="X975" i="3"/>
  <c r="AY975" i="3"/>
  <c r="AI975" i="3"/>
  <c r="S975" i="3"/>
  <c r="AZ976" i="3"/>
  <c r="AF976" i="3"/>
  <c r="BG976" i="3"/>
  <c r="AW976" i="3"/>
  <c r="AM976" i="3"/>
  <c r="AA976" i="3"/>
  <c r="Q976" i="3"/>
  <c r="BD977" i="3"/>
  <c r="AN977" i="3"/>
  <c r="X977" i="3"/>
  <c r="BG977" i="3"/>
  <c r="AY977" i="3"/>
  <c r="AQ977" i="3"/>
  <c r="AI977" i="3"/>
  <c r="Y977" i="3"/>
  <c r="AV978" i="3"/>
  <c r="AB978" i="3"/>
  <c r="BE978" i="3"/>
  <c r="AU978" i="3"/>
  <c r="AK978" i="3"/>
  <c r="Y978" i="3"/>
  <c r="AN979" i="3"/>
  <c r="AG979" i="3"/>
  <c r="BG1000" i="3"/>
  <c r="AY1000" i="3"/>
  <c r="AQ1000" i="3"/>
  <c r="AI1000" i="3"/>
  <c r="AA1000" i="3"/>
  <c r="S1000" i="3"/>
  <c r="BC1004" i="3"/>
  <c r="AU1004" i="3"/>
  <c r="AM1004" i="3"/>
  <c r="AE1004" i="3"/>
  <c r="W1004" i="3"/>
  <c r="O1004" i="3"/>
  <c r="BE999" i="3"/>
  <c r="AW999" i="3"/>
  <c r="AO999" i="3"/>
  <c r="AG999" i="3"/>
  <c r="Y999" i="3"/>
  <c r="Q999" i="3"/>
  <c r="BI1003" i="3"/>
  <c r="BA1003" i="3"/>
  <c r="AS1003" i="3"/>
  <c r="AK1003" i="3"/>
  <c r="AC1003" i="3"/>
  <c r="U1003" i="3"/>
  <c r="M1003" i="3"/>
  <c r="BD948" i="3"/>
  <c r="O939" i="3"/>
  <c r="AE940" i="3"/>
  <c r="BD988" i="3"/>
  <c r="T988" i="3"/>
  <c r="BM1125" i="3"/>
  <c r="BN1113" i="3"/>
  <c r="BM1009" i="3"/>
  <c r="BL1009" i="3"/>
  <c r="N992" i="3"/>
  <c r="BN992" i="3" s="1"/>
  <c r="K830" i="3"/>
  <c r="K800" i="3"/>
  <c r="K784" i="3"/>
  <c r="K779" i="3"/>
  <c r="K737" i="3"/>
  <c r="BA940" i="3"/>
  <c r="AW940" i="3"/>
  <c r="BL1121" i="3"/>
  <c r="BJ1117" i="3"/>
  <c r="BM1115" i="3"/>
  <c r="BM1113" i="3"/>
  <c r="BJ1086" i="3"/>
  <c r="BJ1035" i="3"/>
  <c r="BL1125" i="3"/>
  <c r="BJ1080" i="3"/>
  <c r="BK1009" i="3"/>
  <c r="BM1011" i="3"/>
  <c r="BK1099" i="3"/>
  <c r="BN1099" i="3"/>
  <c r="BK1085" i="3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R947" i="3"/>
  <c r="AH947" i="3"/>
  <c r="AW954" i="3"/>
  <c r="AO954" i="3"/>
  <c r="AG954" i="3"/>
  <c r="Y954" i="3"/>
  <c r="Q954" i="3"/>
  <c r="V954" i="3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AE983" i="3"/>
  <c r="AM983" i="3"/>
  <c r="AU983" i="3"/>
  <c r="BC983" i="3"/>
  <c r="BB983" i="3"/>
  <c r="AL983" i="3"/>
  <c r="V983" i="3"/>
  <c r="Q983" i="3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W993" i="3"/>
  <c r="AE993" i="3"/>
  <c r="AM993" i="3"/>
  <c r="AU993" i="3"/>
  <c r="BC993" i="3"/>
  <c r="BB993" i="3"/>
  <c r="AL993" i="3"/>
  <c r="V993" i="3"/>
  <c r="Q993" i="3"/>
  <c r="Y993" i="3"/>
  <c r="AG993" i="3"/>
  <c r="AO993" i="3"/>
  <c r="AW993" i="3"/>
  <c r="BE993" i="3"/>
  <c r="P937" i="3"/>
  <c r="AF937" i="3"/>
  <c r="AV937" i="3"/>
  <c r="BC937" i="3"/>
  <c r="AU937" i="3"/>
  <c r="AM937" i="3"/>
  <c r="AE937" i="3"/>
  <c r="W937" i="3"/>
  <c r="O937" i="3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AT959" i="3"/>
  <c r="AD959" i="3"/>
  <c r="AT963" i="3"/>
  <c r="AD963" i="3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D952" i="3"/>
  <c r="X952" i="3"/>
  <c r="AR952" i="3"/>
  <c r="AV952" i="3"/>
  <c r="BH952" i="3"/>
  <c r="T952" i="3"/>
  <c r="P952" i="3"/>
  <c r="AJ952" i="3"/>
  <c r="AN952" i="3"/>
  <c r="N993" i="3"/>
  <c r="BJ997" i="3"/>
  <c r="X951" i="3"/>
  <c r="AN951" i="3"/>
  <c r="BD951" i="3"/>
  <c r="AB951" i="3"/>
  <c r="AR951" i="3"/>
  <c r="BH951" i="3"/>
  <c r="P951" i="3"/>
  <c r="AF951" i="3"/>
  <c r="AV951" i="3"/>
  <c r="AZ951" i="3"/>
  <c r="T951" i="3"/>
  <c r="AJ951" i="3"/>
  <c r="AO939" i="3"/>
  <c r="BE939" i="3"/>
  <c r="Y939" i="3"/>
  <c r="P945" i="3"/>
  <c r="AF945" i="3"/>
  <c r="AV945" i="3"/>
  <c r="T945" i="3"/>
  <c r="AJ945" i="3"/>
  <c r="AZ945" i="3"/>
  <c r="X945" i="3"/>
  <c r="AN945" i="3"/>
  <c r="BD945" i="3"/>
  <c r="AR945" i="3"/>
  <c r="BH945" i="3"/>
  <c r="AB945" i="3"/>
  <c r="AG940" i="3"/>
  <c r="N948" i="3"/>
  <c r="AN948" i="3"/>
  <c r="X995" i="3"/>
  <c r="AN995" i="3"/>
  <c r="BD995" i="3"/>
  <c r="AB995" i="3"/>
  <c r="AV995" i="3"/>
  <c r="T995" i="3"/>
  <c r="AR995" i="3"/>
  <c r="AF995" i="3"/>
  <c r="AZ995" i="3"/>
  <c r="P995" i="3"/>
  <c r="AJ995" i="3"/>
  <c r="BH995" i="3"/>
  <c r="AE939" i="3"/>
  <c r="BA939" i="3"/>
  <c r="U939" i="3"/>
  <c r="AQ939" i="3"/>
  <c r="BC940" i="3"/>
  <c r="W940" i="3"/>
  <c r="AS940" i="3"/>
  <c r="M940" i="3"/>
  <c r="AV948" i="3"/>
  <c r="AR948" i="3"/>
  <c r="N945" i="3"/>
  <c r="Q939" i="3"/>
  <c r="BH988" i="3"/>
  <c r="N996" i="3"/>
  <c r="AN988" i="3"/>
  <c r="N995" i="3"/>
  <c r="AV957" i="3"/>
  <c r="BD957" i="3"/>
  <c r="AX957" i="3"/>
  <c r="BF957" i="3"/>
  <c r="AR957" i="3"/>
  <c r="AZ957" i="3"/>
  <c r="BH957" i="3"/>
  <c r="AT957" i="3"/>
  <c r="BB957" i="3"/>
  <c r="T946" i="3"/>
  <c r="AJ946" i="3"/>
  <c r="AZ946" i="3"/>
  <c r="X946" i="3"/>
  <c r="AN946" i="3"/>
  <c r="BD946" i="3"/>
  <c r="AB946" i="3"/>
  <c r="AR946" i="3"/>
  <c r="BH946" i="3"/>
  <c r="P946" i="3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U941" i="3"/>
  <c r="AC941" i="3"/>
  <c r="AK941" i="3"/>
  <c r="AS941" i="3"/>
  <c r="BA941" i="3"/>
  <c r="BI941" i="3"/>
  <c r="O941" i="3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AS939" i="3"/>
  <c r="M939" i="3"/>
  <c r="AI939" i="3"/>
  <c r="AU940" i="3"/>
  <c r="O940" i="3"/>
  <c r="AK940" i="3"/>
  <c r="BG940" i="3"/>
  <c r="AA940" i="3"/>
  <c r="AZ948" i="3"/>
  <c r="AF948" i="3"/>
  <c r="AB948" i="3"/>
  <c r="N947" i="3"/>
  <c r="Q940" i="3"/>
  <c r="AZ988" i="3"/>
  <c r="AR988" i="3"/>
  <c r="X943" i="3"/>
  <c r="AN943" i="3"/>
  <c r="BD943" i="3"/>
  <c r="AB943" i="3"/>
  <c r="AR943" i="3"/>
  <c r="BH943" i="3"/>
  <c r="P943" i="3"/>
  <c r="AF943" i="3"/>
  <c r="AV943" i="3"/>
  <c r="T943" i="3"/>
  <c r="AJ943" i="3"/>
  <c r="AZ943" i="3"/>
  <c r="T950" i="3"/>
  <c r="AJ950" i="3"/>
  <c r="AZ950" i="3"/>
  <c r="X950" i="3"/>
  <c r="AN950" i="3"/>
  <c r="BD950" i="3"/>
  <c r="AB950" i="3"/>
  <c r="AR950" i="3"/>
  <c r="BH950" i="3"/>
  <c r="P950" i="3"/>
  <c r="AF950" i="3"/>
  <c r="AV950" i="3"/>
  <c r="P953" i="3"/>
  <c r="BK953" i="3" s="1"/>
  <c r="AF953" i="3"/>
  <c r="AV953" i="3"/>
  <c r="T953" i="3"/>
  <c r="AJ953" i="3"/>
  <c r="AZ953" i="3"/>
  <c r="X953" i="3"/>
  <c r="AN953" i="3"/>
  <c r="BD953" i="3"/>
  <c r="AB953" i="3"/>
  <c r="AR953" i="3"/>
  <c r="BH953" i="3"/>
  <c r="S942" i="3"/>
  <c r="AA942" i="3"/>
  <c r="AI942" i="3"/>
  <c r="AQ942" i="3"/>
  <c r="AU942" i="3"/>
  <c r="AY942" i="3"/>
  <c r="BC942" i="3"/>
  <c r="BG942" i="3"/>
  <c r="M942" i="3"/>
  <c r="U942" i="3"/>
  <c r="AC942" i="3"/>
  <c r="AK942" i="3"/>
  <c r="AR942" i="3"/>
  <c r="AV942" i="3"/>
  <c r="AZ942" i="3"/>
  <c r="BD942" i="3"/>
  <c r="BH942" i="3"/>
  <c r="O942" i="3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AT942" i="3"/>
  <c r="AX942" i="3"/>
  <c r="Y942" i="3"/>
  <c r="X987" i="3"/>
  <c r="AN987" i="3"/>
  <c r="BD987" i="3"/>
  <c r="AB987" i="3"/>
  <c r="AR987" i="3"/>
  <c r="BH987" i="3"/>
  <c r="P987" i="3"/>
  <c r="BK987" i="3" s="1"/>
  <c r="AF987" i="3"/>
  <c r="AV987" i="3"/>
  <c r="AJ987" i="3"/>
  <c r="T987" i="3"/>
  <c r="AZ987" i="3"/>
  <c r="AM940" i="3"/>
  <c r="BI940" i="3"/>
  <c r="AC940" i="3"/>
  <c r="AY940" i="3"/>
  <c r="S940" i="3"/>
  <c r="AW939" i="3"/>
  <c r="N950" i="3"/>
  <c r="P981" i="3"/>
  <c r="AF981" i="3"/>
  <c r="AV981" i="3"/>
  <c r="T981" i="3"/>
  <c r="AJ981" i="3"/>
  <c r="AZ981" i="3"/>
  <c r="X981" i="3"/>
  <c r="AN981" i="3"/>
  <c r="BD981" i="3"/>
  <c r="AB981" i="3"/>
  <c r="AR981" i="3"/>
  <c r="BH981" i="3"/>
  <c r="P985" i="3"/>
  <c r="AF985" i="3"/>
  <c r="AV985" i="3"/>
  <c r="T985" i="3"/>
  <c r="AJ985" i="3"/>
  <c r="AZ985" i="3"/>
  <c r="X985" i="3"/>
  <c r="AN985" i="3"/>
  <c r="BD985" i="3"/>
  <c r="BH985" i="3"/>
  <c r="AB985" i="3"/>
  <c r="AR985" i="3"/>
  <c r="P989" i="3"/>
  <c r="AF989" i="3"/>
  <c r="AV989" i="3"/>
  <c r="X989" i="3"/>
  <c r="AN989" i="3"/>
  <c r="BD989" i="3"/>
  <c r="AR989" i="3"/>
  <c r="AJ989" i="3"/>
  <c r="T989" i="3"/>
  <c r="AZ989" i="3"/>
  <c r="AB989" i="3"/>
  <c r="BH989" i="3"/>
  <c r="AJ988" i="3"/>
  <c r="AB988" i="3"/>
  <c r="N990" i="3"/>
  <c r="AN990" i="3"/>
  <c r="AF990" i="3"/>
  <c r="AF988" i="3"/>
  <c r="P990" i="3"/>
  <c r="BK1005" i="3"/>
  <c r="BK935" i="3"/>
  <c r="BN935" i="3"/>
  <c r="BK944" i="3"/>
  <c r="BN944" i="3"/>
  <c r="BK952" i="3"/>
  <c r="BK957" i="3"/>
  <c r="BJ956" i="3"/>
  <c r="BM956" i="3"/>
  <c r="BL956" i="3"/>
  <c r="BK960" i="3"/>
  <c r="BN962" i="3"/>
  <c r="BN964" i="3"/>
  <c r="BN966" i="3"/>
  <c r="BJ967" i="3"/>
  <c r="BM971" i="3"/>
  <c r="BL971" i="3"/>
  <c r="BN972" i="3"/>
  <c r="BJ971" i="3"/>
  <c r="BK982" i="3"/>
  <c r="BN982" i="3"/>
  <c r="BK986" i="3"/>
  <c r="BK988" i="3"/>
  <c r="BN988" i="3"/>
  <c r="BK997" i="3"/>
  <c r="BN997" i="3"/>
  <c r="BN998" i="3"/>
  <c r="BK998" i="3"/>
  <c r="BK1004" i="3"/>
  <c r="BM935" i="3"/>
  <c r="BL935" i="3"/>
  <c r="BK936" i="3"/>
  <c r="BN936" i="3"/>
  <c r="BJ935" i="3"/>
  <c r="BN938" i="3"/>
  <c r="BK938" i="3"/>
  <c r="BM944" i="3"/>
  <c r="BL944" i="3"/>
  <c r="BK956" i="3"/>
  <c r="BN956" i="3"/>
  <c r="BN965" i="3"/>
  <c r="BL966" i="3"/>
  <c r="BL968" i="3"/>
  <c r="BK969" i="3"/>
  <c r="BK971" i="3"/>
  <c r="BN971" i="3"/>
  <c r="BN973" i="3"/>
  <c r="R974" i="3"/>
  <c r="Z974" i="3"/>
  <c r="AH974" i="3"/>
  <c r="AP974" i="3"/>
  <c r="AX974" i="3"/>
  <c r="BF974" i="3"/>
  <c r="N974" i="3"/>
  <c r="V974" i="3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AD980" i="3"/>
  <c r="AL980" i="3"/>
  <c r="AT980" i="3"/>
  <c r="BB980" i="3"/>
  <c r="BM994" i="3"/>
  <c r="BM997" i="3"/>
  <c r="BL997" i="3"/>
  <c r="BM998" i="3"/>
  <c r="BL998" i="3"/>
  <c r="BM1005" i="3"/>
  <c r="BL1005" i="3"/>
  <c r="L934" i="3"/>
  <c r="L932" i="3"/>
  <c r="AK932" i="3" s="1"/>
  <c r="L930" i="3"/>
  <c r="L928" i="3"/>
  <c r="V928" i="3" s="1"/>
  <c r="L926" i="3"/>
  <c r="O824" i="3"/>
  <c r="S824" i="3"/>
  <c r="AI824" i="3"/>
  <c r="AY824" i="3"/>
  <c r="P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AN777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L828" i="3"/>
  <c r="U828" i="3" s="1"/>
  <c r="K823" i="3"/>
  <c r="K822" i="3"/>
  <c r="K821" i="3"/>
  <c r="L816" i="3"/>
  <c r="N816" i="3" s="1"/>
  <c r="K813" i="3"/>
  <c r="L812" i="3"/>
  <c r="N812" i="3" s="1"/>
  <c r="L807" i="3"/>
  <c r="K807" i="3"/>
  <c r="L804" i="3"/>
  <c r="K804" i="3"/>
  <c r="L802" i="3"/>
  <c r="K802" i="3"/>
  <c r="L798" i="3"/>
  <c r="K798" i="3"/>
  <c r="L794" i="3"/>
  <c r="K794" i="3"/>
  <c r="L790" i="3"/>
  <c r="AJ790" i="3" s="1"/>
  <c r="K790" i="3"/>
  <c r="L786" i="3"/>
  <c r="K786" i="3"/>
  <c r="L782" i="3"/>
  <c r="P782" i="3" s="1"/>
  <c r="K782" i="3"/>
  <c r="L781" i="3"/>
  <c r="K781" i="3"/>
  <c r="L749" i="3"/>
  <c r="L746" i="3"/>
  <c r="L745" i="3"/>
  <c r="K743" i="3"/>
  <c r="L742" i="3"/>
  <c r="L876" i="3"/>
  <c r="L875" i="3"/>
  <c r="L874" i="3"/>
  <c r="L873" i="3"/>
  <c r="N873" i="3" s="1"/>
  <c r="L872" i="3"/>
  <c r="L871" i="3"/>
  <c r="L870" i="3"/>
  <c r="L869" i="3"/>
  <c r="N869" i="3" s="1"/>
  <c r="L868" i="3"/>
  <c r="L867" i="3"/>
  <c r="L866" i="3"/>
  <c r="L865" i="3"/>
  <c r="N865" i="3" s="1"/>
  <c r="L864" i="3"/>
  <c r="L863" i="3"/>
  <c r="L862" i="3"/>
  <c r="L861" i="3"/>
  <c r="N861" i="3" s="1"/>
  <c r="L860" i="3"/>
  <c r="L859" i="3"/>
  <c r="L858" i="3"/>
  <c r="L857" i="3"/>
  <c r="N857" i="3" s="1"/>
  <c r="L856" i="3"/>
  <c r="L855" i="3"/>
  <c r="L854" i="3"/>
  <c r="L853" i="3"/>
  <c r="N853" i="3" s="1"/>
  <c r="L852" i="3"/>
  <c r="L851" i="3"/>
  <c r="L850" i="3"/>
  <c r="L849" i="3"/>
  <c r="N849" i="3" s="1"/>
  <c r="L848" i="3"/>
  <c r="L847" i="3"/>
  <c r="L846" i="3"/>
  <c r="L845" i="3"/>
  <c r="N845" i="3" s="1"/>
  <c r="L844" i="3"/>
  <c r="L843" i="3"/>
  <c r="L842" i="3"/>
  <c r="L841" i="3"/>
  <c r="N841" i="3" s="1"/>
  <c r="L840" i="3"/>
  <c r="L839" i="3"/>
  <c r="L838" i="3"/>
  <c r="L837" i="3"/>
  <c r="R837" i="3" s="1"/>
  <c r="L836" i="3"/>
  <c r="L835" i="3"/>
  <c r="L834" i="3"/>
  <c r="L833" i="3"/>
  <c r="V833" i="3" s="1"/>
  <c r="L832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AF805" i="3"/>
  <c r="T805" i="3"/>
  <c r="K924" i="3"/>
  <c r="AR924" i="3" s="1"/>
  <c r="K923" i="3"/>
  <c r="AU923" i="3" s="1"/>
  <c r="K922" i="3"/>
  <c r="AZ922" i="3" s="1"/>
  <c r="K921" i="3"/>
  <c r="L920" i="3"/>
  <c r="K920" i="3"/>
  <c r="L919" i="3"/>
  <c r="K919" i="3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L908" i="3"/>
  <c r="K908" i="3"/>
  <c r="L907" i="3"/>
  <c r="K907" i="3"/>
  <c r="L906" i="3"/>
  <c r="K906" i="3"/>
  <c r="L905" i="3"/>
  <c r="K905" i="3"/>
  <c r="L904" i="3"/>
  <c r="K904" i="3"/>
  <c r="L903" i="3"/>
  <c r="K903" i="3"/>
  <c r="L902" i="3"/>
  <c r="K902" i="3"/>
  <c r="L901" i="3"/>
  <c r="K901" i="3"/>
  <c r="AF901" i="3" s="1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AF887" i="3" s="1"/>
  <c r="L886" i="3"/>
  <c r="K886" i="3"/>
  <c r="L885" i="3"/>
  <c r="K885" i="3"/>
  <c r="L884" i="3"/>
  <c r="K884" i="3"/>
  <c r="L883" i="3"/>
  <c r="K883" i="3"/>
  <c r="L882" i="3"/>
  <c r="K882" i="3"/>
  <c r="L881" i="3"/>
  <c r="K881" i="3"/>
  <c r="L880" i="3"/>
  <c r="K880" i="3"/>
  <c r="L879" i="3"/>
  <c r="K879" i="3"/>
  <c r="K878" i="3"/>
  <c r="K877" i="3"/>
  <c r="L830" i="3"/>
  <c r="O830" i="3" s="1"/>
  <c r="L829" i="3"/>
  <c r="S829" i="3" s="1"/>
  <c r="L827" i="3"/>
  <c r="L826" i="3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L825" i="3"/>
  <c r="L823" i="3"/>
  <c r="L822" i="3"/>
  <c r="L821" i="3"/>
  <c r="L820" i="3"/>
  <c r="L817" i="3"/>
  <c r="N817" i="3" s="1"/>
  <c r="L815" i="3"/>
  <c r="N815" i="3" s="1"/>
  <c r="L813" i="3"/>
  <c r="L811" i="3"/>
  <c r="K808" i="3"/>
  <c r="N808" i="3" s="1"/>
  <c r="K806" i="3"/>
  <c r="AZ805" i="3"/>
  <c r="AF800" i="3"/>
  <c r="X792" i="3"/>
  <c r="BD792" i="3"/>
  <c r="BD788" i="3"/>
  <c r="T784" i="3"/>
  <c r="L819" i="3"/>
  <c r="L818" i="3"/>
  <c r="T777" i="3"/>
  <c r="AB777" i="3"/>
  <c r="AJ777" i="3"/>
  <c r="AR777" i="3"/>
  <c r="AZ777" i="3"/>
  <c r="BH777" i="3"/>
  <c r="K803" i="3"/>
  <c r="K801" i="3"/>
  <c r="AX801" i="3" s="1"/>
  <c r="K799" i="3"/>
  <c r="K797" i="3"/>
  <c r="AX797" i="3" s="1"/>
  <c r="K795" i="3"/>
  <c r="K793" i="3"/>
  <c r="AX793" i="3" s="1"/>
  <c r="AZ792" i="3"/>
  <c r="K791" i="3"/>
  <c r="K789" i="3"/>
  <c r="AX789" i="3" s="1"/>
  <c r="K787" i="3"/>
  <c r="K785" i="3"/>
  <c r="AB784" i="3"/>
  <c r="K783" i="3"/>
  <c r="AR779" i="3"/>
  <c r="AV777" i="3"/>
  <c r="AF777" i="3"/>
  <c r="P777" i="3"/>
  <c r="K780" i="3"/>
  <c r="K778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S746" i="3"/>
  <c r="BC744" i="3"/>
  <c r="L752" i="3"/>
  <c r="S752" i="3" s="1"/>
  <c r="L751" i="3"/>
  <c r="L750" i="3"/>
  <c r="O750" i="3" s="1"/>
  <c r="L748" i="3"/>
  <c r="AI748" i="3" s="1"/>
  <c r="L747" i="3"/>
  <c r="L743" i="3"/>
  <c r="L741" i="3"/>
  <c r="BB898" i="3"/>
  <c r="V890" i="3"/>
  <c r="P924" i="3"/>
  <c r="AB924" i="3"/>
  <c r="AF924" i="3"/>
  <c r="BH924" i="3"/>
  <c r="M924" i="3"/>
  <c r="S924" i="3"/>
  <c r="AA924" i="3"/>
  <c r="AC924" i="3"/>
  <c r="AI924" i="3"/>
  <c r="AQ924" i="3"/>
  <c r="AS924" i="3"/>
  <c r="AY924" i="3"/>
  <c r="BG924" i="3"/>
  <c r="BI924" i="3"/>
  <c r="Z924" i="3"/>
  <c r="AP924" i="3"/>
  <c r="AT924" i="3"/>
  <c r="BF924" i="3"/>
  <c r="T922" i="3"/>
  <c r="T921" i="3"/>
  <c r="AB921" i="3"/>
  <c r="AJ921" i="3"/>
  <c r="AR921" i="3"/>
  <c r="AZ921" i="3"/>
  <c r="BH921" i="3"/>
  <c r="S921" i="3"/>
  <c r="AA921" i="3"/>
  <c r="AI921" i="3"/>
  <c r="AQ921" i="3"/>
  <c r="AY921" i="3"/>
  <c r="BG921" i="3"/>
  <c r="AX916" i="3"/>
  <c r="AH913" i="3"/>
  <c r="Z912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U932" i="3"/>
  <c r="BA932" i="3"/>
  <c r="AJ932" i="3"/>
  <c r="BC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BC929" i="3"/>
  <c r="T928" i="3"/>
  <c r="AZ928" i="3"/>
  <c r="AI928" i="3"/>
  <c r="P927" i="3"/>
  <c r="X927" i="3"/>
  <c r="AF927" i="3"/>
  <c r="AR927" i="3"/>
  <c r="BH927" i="3"/>
  <c r="S927" i="3"/>
  <c r="AA927" i="3"/>
  <c r="AI927" i="3"/>
  <c r="AQ927" i="3"/>
  <c r="AY927" i="3"/>
  <c r="BG927" i="3"/>
  <c r="AT927" i="3"/>
  <c r="X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AC919" i="3"/>
  <c r="BI919" i="3"/>
  <c r="AK918" i="3"/>
  <c r="BA918" i="3"/>
  <c r="AY916" i="3"/>
  <c r="O911" i="3"/>
  <c r="AU911" i="3"/>
  <c r="AQ910" i="3"/>
  <c r="BG910" i="3"/>
  <c r="BE908" i="3"/>
  <c r="AO905" i="3"/>
  <c r="AC904" i="3"/>
  <c r="AS904" i="3"/>
  <c r="AC902" i="3"/>
  <c r="AK902" i="3"/>
  <c r="BI902" i="3"/>
  <c r="S900" i="3"/>
  <c r="AQ900" i="3"/>
  <c r="AY900" i="3"/>
  <c r="Y897" i="3"/>
  <c r="BE897" i="3"/>
  <c r="BH920" i="3"/>
  <c r="AR920" i="3"/>
  <c r="AJ919" i="3"/>
  <c r="AJ918" i="3"/>
  <c r="T918" i="3"/>
  <c r="AZ917" i="3"/>
  <c r="AV916" i="3"/>
  <c r="AF916" i="3"/>
  <c r="BD914" i="3"/>
  <c r="X914" i="3"/>
  <c r="AV912" i="3"/>
  <c r="AF912" i="3"/>
  <c r="P911" i="3"/>
  <c r="BD910" i="3"/>
  <c r="AN910" i="3"/>
  <c r="AF909" i="3"/>
  <c r="AV908" i="3"/>
  <c r="P908" i="3"/>
  <c r="AR907" i="3"/>
  <c r="BH906" i="3"/>
  <c r="AR906" i="3"/>
  <c r="AB906" i="3"/>
  <c r="AZ904" i="3"/>
  <c r="T904" i="3"/>
  <c r="T903" i="3"/>
  <c r="AV902" i="3"/>
  <c r="AF902" i="3"/>
  <c r="P902" i="3"/>
  <c r="AV901" i="3"/>
  <c r="BD900" i="3"/>
  <c r="AN900" i="3"/>
  <c r="BH899" i="3"/>
  <c r="AJ898" i="3"/>
  <c r="T898" i="3"/>
  <c r="BH896" i="3"/>
  <c r="AR896" i="3"/>
  <c r="AV894" i="3"/>
  <c r="AN892" i="3"/>
  <c r="X892" i="3"/>
  <c r="BH890" i="3"/>
  <c r="AR890" i="3"/>
  <c r="AB890" i="3"/>
  <c r="AN889" i="3"/>
  <c r="AZ888" i="3"/>
  <c r="T888" i="3"/>
  <c r="AV887" i="3"/>
  <c r="AN886" i="3"/>
  <c r="X886" i="3"/>
  <c r="BD885" i="3"/>
  <c r="AV884" i="3"/>
  <c r="AF884" i="3"/>
  <c r="AZ882" i="3"/>
  <c r="AJ882" i="3"/>
  <c r="AR880" i="3"/>
  <c r="AB880" i="3"/>
  <c r="S920" i="3"/>
  <c r="AA920" i="3"/>
  <c r="AI920" i="3"/>
  <c r="AY920" i="3"/>
  <c r="BG920" i="3"/>
  <c r="AA917" i="3"/>
  <c r="AI917" i="3"/>
  <c r="AQ917" i="3"/>
  <c r="BG917" i="3"/>
  <c r="Q915" i="3"/>
  <c r="Y915" i="3"/>
  <c r="AO915" i="3"/>
  <c r="AW915" i="3"/>
  <c r="BE915" i="3"/>
  <c r="Q914" i="3"/>
  <c r="AG914" i="3"/>
  <c r="AI914" i="3"/>
  <c r="AO914" i="3"/>
  <c r="AW914" i="3"/>
  <c r="AY914" i="3"/>
  <c r="BE914" i="3"/>
  <c r="M913" i="3"/>
  <c r="AC913" i="3"/>
  <c r="AK913" i="3"/>
  <c r="AS913" i="3"/>
  <c r="BI913" i="3"/>
  <c r="S912" i="3"/>
  <c r="Y912" i="3"/>
  <c r="AA912" i="3"/>
  <c r="AI912" i="3"/>
  <c r="AO912" i="3"/>
  <c r="AQ912" i="3"/>
  <c r="AY912" i="3"/>
  <c r="BE912" i="3"/>
  <c r="BG912" i="3"/>
  <c r="Q909" i="3"/>
  <c r="Y909" i="3"/>
  <c r="AG909" i="3"/>
  <c r="AO909" i="3"/>
  <c r="AW909" i="3"/>
  <c r="BE909" i="3"/>
  <c r="O907" i="3"/>
  <c r="W907" i="3"/>
  <c r="AE907" i="3"/>
  <c r="AM907" i="3"/>
  <c r="AU907" i="3"/>
  <c r="BC907" i="3"/>
  <c r="Q906" i="3"/>
  <c r="W906" i="3"/>
  <c r="Y906" i="3"/>
  <c r="AG906" i="3"/>
  <c r="AM906" i="3"/>
  <c r="AO906" i="3"/>
  <c r="AW906" i="3"/>
  <c r="BC906" i="3"/>
  <c r="BE906" i="3"/>
  <c r="S903" i="3"/>
  <c r="AA903" i="3"/>
  <c r="AI903" i="3"/>
  <c r="AQ903" i="3"/>
  <c r="AY903" i="3"/>
  <c r="BG903" i="3"/>
  <c r="Q901" i="3"/>
  <c r="Y901" i="3"/>
  <c r="AG901" i="3"/>
  <c r="AO901" i="3"/>
  <c r="AW901" i="3"/>
  <c r="BE901" i="3"/>
  <c r="O899" i="3"/>
  <c r="W899" i="3"/>
  <c r="AE899" i="3"/>
  <c r="AM899" i="3"/>
  <c r="AU899" i="3"/>
  <c r="BC899" i="3"/>
  <c r="Q898" i="3"/>
  <c r="S898" i="3"/>
  <c r="Y898" i="3"/>
  <c r="AA898" i="3"/>
  <c r="AG898" i="3"/>
  <c r="AI898" i="3"/>
  <c r="AO898" i="3"/>
  <c r="AQ898" i="3"/>
  <c r="AW898" i="3"/>
  <c r="AY898" i="3"/>
  <c r="BE898" i="3"/>
  <c r="BG898" i="3"/>
  <c r="O896" i="3"/>
  <c r="Q896" i="3"/>
  <c r="W896" i="3"/>
  <c r="Y896" i="3"/>
  <c r="AE896" i="3"/>
  <c r="AG896" i="3"/>
  <c r="AM896" i="3"/>
  <c r="AO896" i="3"/>
  <c r="AU896" i="3"/>
  <c r="AW896" i="3"/>
  <c r="BC896" i="3"/>
  <c r="BE896" i="3"/>
  <c r="Q895" i="3"/>
  <c r="Y895" i="3"/>
  <c r="AG895" i="3"/>
  <c r="AO895" i="3"/>
  <c r="AW895" i="3"/>
  <c r="BE895" i="3"/>
  <c r="Q894" i="3"/>
  <c r="S894" i="3"/>
  <c r="Y894" i="3"/>
  <c r="AA894" i="3"/>
  <c r="AG894" i="3"/>
  <c r="AI894" i="3"/>
  <c r="AO894" i="3"/>
  <c r="AQ894" i="3"/>
  <c r="AW894" i="3"/>
  <c r="AY894" i="3"/>
  <c r="BE894" i="3"/>
  <c r="BG894" i="3"/>
  <c r="M893" i="3"/>
  <c r="U893" i="3"/>
  <c r="AC893" i="3"/>
  <c r="AK893" i="3"/>
  <c r="AS893" i="3"/>
  <c r="BA893" i="3"/>
  <c r="BI893" i="3"/>
  <c r="Q892" i="3"/>
  <c r="S892" i="3"/>
  <c r="Y892" i="3"/>
  <c r="AA892" i="3"/>
  <c r="AG892" i="3"/>
  <c r="AI892" i="3"/>
  <c r="AO892" i="3"/>
  <c r="AQ892" i="3"/>
  <c r="AW892" i="3"/>
  <c r="AY892" i="3"/>
  <c r="BE892" i="3"/>
  <c r="BG892" i="3"/>
  <c r="Q891" i="3"/>
  <c r="Y891" i="3"/>
  <c r="AG891" i="3"/>
  <c r="AO891" i="3"/>
  <c r="AW891" i="3"/>
  <c r="BE891" i="3"/>
  <c r="M890" i="3"/>
  <c r="S890" i="3"/>
  <c r="U890" i="3"/>
  <c r="AA890" i="3"/>
  <c r="AC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U889" i="3"/>
  <c r="AC889" i="3"/>
  <c r="AK889" i="3"/>
  <c r="AS889" i="3"/>
  <c r="BA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Q887" i="3"/>
  <c r="Y887" i="3"/>
  <c r="AG887" i="3"/>
  <c r="AO887" i="3"/>
  <c r="AW887" i="3"/>
  <c r="BE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U885" i="3"/>
  <c r="AC885" i="3"/>
  <c r="AK885" i="3"/>
  <c r="AS885" i="3"/>
  <c r="BA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Q883" i="3"/>
  <c r="Y883" i="3"/>
  <c r="AG883" i="3"/>
  <c r="AO883" i="3"/>
  <c r="AW883" i="3"/>
  <c r="BE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U881" i="3"/>
  <c r="AC881" i="3"/>
  <c r="AK881" i="3"/>
  <c r="AS881" i="3"/>
  <c r="BA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Q879" i="3"/>
  <c r="Y879" i="3"/>
  <c r="AG879" i="3"/>
  <c r="AO879" i="3"/>
  <c r="AW879" i="3"/>
  <c r="BE879" i="3"/>
  <c r="L878" i="3"/>
  <c r="N878" i="3" s="1"/>
  <c r="L877" i="3"/>
  <c r="O877" i="3" s="1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V873" i="3"/>
  <c r="Z873" i="3"/>
  <c r="AL873" i="3"/>
  <c r="AP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V869" i="3"/>
  <c r="Z869" i="3"/>
  <c r="AL869" i="3"/>
  <c r="AP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V865" i="3"/>
  <c r="Z865" i="3"/>
  <c r="AL865" i="3"/>
  <c r="AP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V861" i="3"/>
  <c r="Z861" i="3"/>
  <c r="AL861" i="3"/>
  <c r="AP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V857" i="3"/>
  <c r="Z857" i="3"/>
  <c r="AL857" i="3"/>
  <c r="AP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V853" i="3"/>
  <c r="Z853" i="3"/>
  <c r="AL853" i="3"/>
  <c r="AP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V849" i="3"/>
  <c r="Z849" i="3"/>
  <c r="AL849" i="3"/>
  <c r="AP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V845" i="3"/>
  <c r="Z845" i="3"/>
  <c r="AL845" i="3"/>
  <c r="AP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V842" i="3"/>
  <c r="Z842" i="3"/>
  <c r="AL842" i="3"/>
  <c r="AP842" i="3"/>
  <c r="BB842" i="3"/>
  <c r="BF842" i="3"/>
  <c r="V841" i="3"/>
  <c r="Z841" i="3"/>
  <c r="AL841" i="3"/>
  <c r="AP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R839" i="3"/>
  <c r="AH839" i="3"/>
  <c r="AX839" i="3"/>
  <c r="N838" i="3"/>
  <c r="Z838" i="3"/>
  <c r="AD838" i="3"/>
  <c r="AP838" i="3"/>
  <c r="AT838" i="3"/>
  <c r="BF838" i="3"/>
  <c r="N837" i="3"/>
  <c r="Z837" i="3"/>
  <c r="AD837" i="3"/>
  <c r="AP837" i="3"/>
  <c r="AT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R835" i="3"/>
  <c r="AH835" i="3"/>
  <c r="AX835" i="3"/>
  <c r="N834" i="3"/>
  <c r="R834" i="3"/>
  <c r="AD834" i="3"/>
  <c r="AH834" i="3"/>
  <c r="AT834" i="3"/>
  <c r="AX834" i="3"/>
  <c r="N833" i="3"/>
  <c r="R833" i="3"/>
  <c r="AD833" i="3"/>
  <c r="AH833" i="3"/>
  <c r="AT833" i="3"/>
  <c r="AX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O873" i="3"/>
  <c r="Q873" i="3"/>
  <c r="W873" i="3"/>
  <c r="Y873" i="3"/>
  <c r="AE873" i="3"/>
  <c r="AG873" i="3"/>
  <c r="AM873" i="3"/>
  <c r="AO873" i="3"/>
  <c r="AU873" i="3"/>
  <c r="AW873" i="3"/>
  <c r="BC873" i="3"/>
  <c r="BE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O869" i="3"/>
  <c r="Q869" i="3"/>
  <c r="W869" i="3"/>
  <c r="Y869" i="3"/>
  <c r="AE869" i="3"/>
  <c r="AG869" i="3"/>
  <c r="AM869" i="3"/>
  <c r="AO869" i="3"/>
  <c r="AU869" i="3"/>
  <c r="AW869" i="3"/>
  <c r="BC869" i="3"/>
  <c r="BE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O865" i="3"/>
  <c r="Q865" i="3"/>
  <c r="W865" i="3"/>
  <c r="Y865" i="3"/>
  <c r="AE865" i="3"/>
  <c r="AG865" i="3"/>
  <c r="AM865" i="3"/>
  <c r="AO865" i="3"/>
  <c r="AU865" i="3"/>
  <c r="AW865" i="3"/>
  <c r="BC865" i="3"/>
  <c r="BE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O861" i="3"/>
  <c r="Q861" i="3"/>
  <c r="W861" i="3"/>
  <c r="Y861" i="3"/>
  <c r="AE861" i="3"/>
  <c r="AG861" i="3"/>
  <c r="AM861" i="3"/>
  <c r="AO861" i="3"/>
  <c r="AU861" i="3"/>
  <c r="AW861" i="3"/>
  <c r="BC861" i="3"/>
  <c r="BE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U857" i="3"/>
  <c r="W857" i="3"/>
  <c r="Y857" i="3"/>
  <c r="AC857" i="3"/>
  <c r="AE857" i="3"/>
  <c r="AG857" i="3"/>
  <c r="AK857" i="3"/>
  <c r="AM857" i="3"/>
  <c r="AO857" i="3"/>
  <c r="AS857" i="3"/>
  <c r="AU857" i="3"/>
  <c r="AW857" i="3"/>
  <c r="BA857" i="3"/>
  <c r="BC857" i="3"/>
  <c r="BE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U839" i="3"/>
  <c r="AC839" i="3"/>
  <c r="AK839" i="3"/>
  <c r="AS839" i="3"/>
  <c r="BA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U835" i="3"/>
  <c r="AC835" i="3"/>
  <c r="AK835" i="3"/>
  <c r="AS835" i="3"/>
  <c r="BA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AX831" i="3"/>
  <c r="AT831" i="3"/>
  <c r="AP831" i="3"/>
  <c r="AH831" i="3"/>
  <c r="AD831" i="3"/>
  <c r="Z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U811" i="3"/>
  <c r="W811" i="3"/>
  <c r="Y811" i="3"/>
  <c r="AC811" i="3"/>
  <c r="AE811" i="3"/>
  <c r="AG811" i="3"/>
  <c r="AK811" i="3"/>
  <c r="AM811" i="3"/>
  <c r="AO811" i="3"/>
  <c r="AS811" i="3"/>
  <c r="AU811" i="3"/>
  <c r="AW811" i="3"/>
  <c r="BA811" i="3"/>
  <c r="BC811" i="3"/>
  <c r="BE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AZ839" i="3"/>
  <c r="AJ839" i="3"/>
  <c r="T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AZ835" i="3"/>
  <c r="AJ835" i="3"/>
  <c r="T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T830" i="3"/>
  <c r="V830" i="3"/>
  <c r="AB830" i="3"/>
  <c r="AD830" i="3"/>
  <c r="AJ830" i="3"/>
  <c r="AL830" i="3"/>
  <c r="AR830" i="3"/>
  <c r="AT830" i="3"/>
  <c r="AZ830" i="3"/>
  <c r="BB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P828" i="3"/>
  <c r="X828" i="3"/>
  <c r="AF828" i="3"/>
  <c r="AN828" i="3"/>
  <c r="AV828" i="3"/>
  <c r="BD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S816" i="3"/>
  <c r="AA816" i="3"/>
  <c r="AI816" i="3"/>
  <c r="AQ816" i="3"/>
  <c r="AY816" i="3"/>
  <c r="BG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F816" i="3"/>
  <c r="AX816" i="3"/>
  <c r="AP816" i="3"/>
  <c r="AH816" i="3"/>
  <c r="Z816" i="3"/>
  <c r="R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B807" i="3"/>
  <c r="AL807" i="3"/>
  <c r="V807" i="3"/>
  <c r="Q807" i="3"/>
  <c r="Y807" i="3"/>
  <c r="AG807" i="3"/>
  <c r="AO807" i="3"/>
  <c r="AW807" i="3"/>
  <c r="BE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B802" i="3"/>
  <c r="AL802" i="3"/>
  <c r="V802" i="3"/>
  <c r="Q802" i="3"/>
  <c r="Y802" i="3"/>
  <c r="AG802" i="3"/>
  <c r="AO802" i="3"/>
  <c r="AW802" i="3"/>
  <c r="BE802" i="3"/>
  <c r="BB801" i="3"/>
  <c r="AL801" i="3"/>
  <c r="V801" i="3"/>
  <c r="Q801" i="3"/>
  <c r="Y801" i="3"/>
  <c r="AG801" i="3"/>
  <c r="AO801" i="3"/>
  <c r="AW801" i="3"/>
  <c r="BE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B797" i="3"/>
  <c r="AL797" i="3"/>
  <c r="V797" i="3"/>
  <c r="Q797" i="3"/>
  <c r="Y797" i="3"/>
  <c r="AG797" i="3"/>
  <c r="AO797" i="3"/>
  <c r="AW797" i="3"/>
  <c r="BE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P794" i="3"/>
  <c r="AL794" i="3"/>
  <c r="Z794" i="3"/>
  <c r="V794" i="3"/>
  <c r="O794" i="3"/>
  <c r="Q794" i="3"/>
  <c r="W794" i="3"/>
  <c r="Y794" i="3"/>
  <c r="AE794" i="3"/>
  <c r="AG794" i="3"/>
  <c r="AM794" i="3"/>
  <c r="AO794" i="3"/>
  <c r="AU794" i="3"/>
  <c r="AW794" i="3"/>
  <c r="BC794" i="3"/>
  <c r="BE794" i="3"/>
  <c r="BF793" i="3"/>
  <c r="BB793" i="3"/>
  <c r="AP793" i="3"/>
  <c r="AL793" i="3"/>
  <c r="Z793" i="3"/>
  <c r="V793" i="3"/>
  <c r="O793" i="3"/>
  <c r="Q793" i="3"/>
  <c r="W793" i="3"/>
  <c r="Y793" i="3"/>
  <c r="AE793" i="3"/>
  <c r="AG793" i="3"/>
  <c r="AM793" i="3"/>
  <c r="AO793" i="3"/>
  <c r="AU793" i="3"/>
  <c r="AW793" i="3"/>
  <c r="BC793" i="3"/>
  <c r="BE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P789" i="3"/>
  <c r="AL789" i="3"/>
  <c r="Z789" i="3"/>
  <c r="V789" i="3"/>
  <c r="O789" i="3"/>
  <c r="Q789" i="3"/>
  <c r="W789" i="3"/>
  <c r="Y789" i="3"/>
  <c r="AE789" i="3"/>
  <c r="AG789" i="3"/>
  <c r="AM789" i="3"/>
  <c r="AO789" i="3"/>
  <c r="AU789" i="3"/>
  <c r="AW789" i="3"/>
  <c r="BC789" i="3"/>
  <c r="BE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L775" i="3"/>
  <c r="M775" i="3" s="1"/>
  <c r="L774" i="3"/>
  <c r="M774" i="3" s="1"/>
  <c r="L773" i="3"/>
  <c r="M773" i="3" s="1"/>
  <c r="L772" i="3"/>
  <c r="S772" i="3" s="1"/>
  <c r="L771" i="3"/>
  <c r="AE771" i="3" s="1"/>
  <c r="L770" i="3"/>
  <c r="S770" i="3" s="1"/>
  <c r="L769" i="3"/>
  <c r="AE769" i="3" s="1"/>
  <c r="L768" i="3"/>
  <c r="S768" i="3" s="1"/>
  <c r="L767" i="3"/>
  <c r="M767" i="3" s="1"/>
  <c r="L766" i="3"/>
  <c r="O766" i="3" s="1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L737" i="3"/>
  <c r="M737" i="3" s="1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L738" i="3"/>
  <c r="W738" i="3" s="1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V834" i="3" l="1"/>
  <c r="R838" i="3"/>
  <c r="N842" i="3"/>
  <c r="N792" i="3"/>
  <c r="AZ800" i="3"/>
  <c r="AY746" i="3"/>
  <c r="BM964" i="3"/>
  <c r="AV909" i="3"/>
  <c r="BH932" i="3"/>
  <c r="AB932" i="3"/>
  <c r="AS932" i="3"/>
  <c r="M932" i="3"/>
  <c r="BK951" i="3"/>
  <c r="BN951" i="3"/>
  <c r="AN779" i="3"/>
  <c r="AV779" i="3"/>
  <c r="BD779" i="3"/>
  <c r="AB779" i="3"/>
  <c r="BH779" i="3"/>
  <c r="X779" i="3"/>
  <c r="AJ779" i="3"/>
  <c r="AF779" i="3"/>
  <c r="T779" i="3"/>
  <c r="AZ779" i="3"/>
  <c r="N788" i="3"/>
  <c r="AN788" i="3"/>
  <c r="AJ788" i="3"/>
  <c r="P788" i="3"/>
  <c r="AV788" i="3"/>
  <c r="BH788" i="3"/>
  <c r="AB788" i="3"/>
  <c r="AF788" i="3"/>
  <c r="T788" i="3"/>
  <c r="AR788" i="3"/>
  <c r="Q932" i="3"/>
  <c r="Y932" i="3"/>
  <c r="AG932" i="3"/>
  <c r="AO932" i="3"/>
  <c r="AW932" i="3"/>
  <c r="BE932" i="3"/>
  <c r="P932" i="3"/>
  <c r="X932" i="3"/>
  <c r="AF932" i="3"/>
  <c r="AN932" i="3"/>
  <c r="AV932" i="3"/>
  <c r="BD932" i="3"/>
  <c r="S932" i="3"/>
  <c r="AA932" i="3"/>
  <c r="AI932" i="3"/>
  <c r="AQ932" i="3"/>
  <c r="AY932" i="3"/>
  <c r="BG932" i="3"/>
  <c r="R932" i="3"/>
  <c r="Z932" i="3"/>
  <c r="AH932" i="3"/>
  <c r="AP932" i="3"/>
  <c r="AX932" i="3"/>
  <c r="BF932" i="3"/>
  <c r="O932" i="3"/>
  <c r="W932" i="3"/>
  <c r="AE932" i="3"/>
  <c r="AM932" i="3"/>
  <c r="AU932" i="3"/>
  <c r="BC932" i="3"/>
  <c r="N932" i="3"/>
  <c r="V932" i="3"/>
  <c r="AD932" i="3"/>
  <c r="AL932" i="3"/>
  <c r="AT932" i="3"/>
  <c r="BB932" i="3"/>
  <c r="T927" i="3"/>
  <c r="BI861" i="3"/>
  <c r="BA861" i="3"/>
  <c r="AS861" i="3"/>
  <c r="AK861" i="3"/>
  <c r="AC861" i="3"/>
  <c r="U861" i="3"/>
  <c r="M861" i="3"/>
  <c r="BI865" i="3"/>
  <c r="BA865" i="3"/>
  <c r="AS865" i="3"/>
  <c r="AK865" i="3"/>
  <c r="AC865" i="3"/>
  <c r="U865" i="3"/>
  <c r="M865" i="3"/>
  <c r="BI869" i="3"/>
  <c r="BA869" i="3"/>
  <c r="AS869" i="3"/>
  <c r="AK869" i="3"/>
  <c r="AC869" i="3"/>
  <c r="U869" i="3"/>
  <c r="M869" i="3"/>
  <c r="BI873" i="3"/>
  <c r="BA873" i="3"/>
  <c r="AS873" i="3"/>
  <c r="AK873" i="3"/>
  <c r="AC873" i="3"/>
  <c r="U873" i="3"/>
  <c r="M873" i="3"/>
  <c r="BF833" i="3"/>
  <c r="AP833" i="3"/>
  <c r="Z833" i="3"/>
  <c r="BF834" i="3"/>
  <c r="AP834" i="3"/>
  <c r="Z834" i="3"/>
  <c r="BB837" i="3"/>
  <c r="AL837" i="3"/>
  <c r="V837" i="3"/>
  <c r="BB838" i="3"/>
  <c r="AL838" i="3"/>
  <c r="V838" i="3"/>
  <c r="AX841" i="3"/>
  <c r="AH841" i="3"/>
  <c r="R841" i="3"/>
  <c r="AX842" i="3"/>
  <c r="AH842" i="3"/>
  <c r="R842" i="3"/>
  <c r="AX845" i="3"/>
  <c r="AH845" i="3"/>
  <c r="R845" i="3"/>
  <c r="AX849" i="3"/>
  <c r="AH849" i="3"/>
  <c r="R849" i="3"/>
  <c r="AX853" i="3"/>
  <c r="AH853" i="3"/>
  <c r="R853" i="3"/>
  <c r="AX857" i="3"/>
  <c r="AH857" i="3"/>
  <c r="R857" i="3"/>
  <c r="AX861" i="3"/>
  <c r="AH861" i="3"/>
  <c r="R861" i="3"/>
  <c r="AX865" i="3"/>
  <c r="AH865" i="3"/>
  <c r="R865" i="3"/>
  <c r="AX869" i="3"/>
  <c r="AH869" i="3"/>
  <c r="R869" i="3"/>
  <c r="AX873" i="3"/>
  <c r="AH873" i="3"/>
  <c r="R873" i="3"/>
  <c r="AZ932" i="3"/>
  <c r="T932" i="3"/>
  <c r="AJ782" i="3"/>
  <c r="AV879" i="3"/>
  <c r="AF879" i="3"/>
  <c r="AN881" i="3"/>
  <c r="X881" i="3"/>
  <c r="BD881" i="3"/>
  <c r="AF883" i="3"/>
  <c r="AV883" i="3"/>
  <c r="X885" i="3"/>
  <c r="AN885" i="3"/>
  <c r="BD889" i="3"/>
  <c r="X889" i="3"/>
  <c r="AV891" i="3"/>
  <c r="AF891" i="3"/>
  <c r="AN893" i="3"/>
  <c r="X893" i="3"/>
  <c r="BD893" i="3"/>
  <c r="AV895" i="3"/>
  <c r="AF895" i="3"/>
  <c r="AO897" i="3"/>
  <c r="AJ897" i="3"/>
  <c r="Q897" i="3"/>
  <c r="AW897" i="3"/>
  <c r="T897" i="3"/>
  <c r="AG897" i="3"/>
  <c r="AZ897" i="3"/>
  <c r="AB899" i="3"/>
  <c r="AR899" i="3"/>
  <c r="AZ903" i="3"/>
  <c r="AL903" i="3"/>
  <c r="AJ903" i="3"/>
  <c r="Y905" i="3"/>
  <c r="BE905" i="3"/>
  <c r="AJ905" i="3"/>
  <c r="AG905" i="3"/>
  <c r="T905" i="3"/>
  <c r="Q905" i="3"/>
  <c r="AW905" i="3"/>
  <c r="AZ905" i="3"/>
  <c r="AL907" i="3"/>
  <c r="BH907" i="3"/>
  <c r="AB907" i="3"/>
  <c r="AE911" i="3"/>
  <c r="AV911" i="3"/>
  <c r="AM911" i="3"/>
  <c r="AF911" i="3"/>
  <c r="W911" i="3"/>
  <c r="BC911" i="3"/>
  <c r="AN913" i="3"/>
  <c r="X913" i="3"/>
  <c r="BD913" i="3"/>
  <c r="U913" i="3"/>
  <c r="BA913" i="3"/>
  <c r="AF915" i="3"/>
  <c r="R915" i="3"/>
  <c r="AV915" i="3"/>
  <c r="AG915" i="3"/>
  <c r="T917" i="3"/>
  <c r="AJ917" i="3"/>
  <c r="S917" i="3"/>
  <c r="AY917" i="3"/>
  <c r="M919" i="3"/>
  <c r="AS919" i="3"/>
  <c r="U919" i="3"/>
  <c r="BA919" i="3"/>
  <c r="AZ919" i="3"/>
  <c r="AK919" i="3"/>
  <c r="T919" i="3"/>
  <c r="P921" i="3"/>
  <c r="X921" i="3"/>
  <c r="AF921" i="3"/>
  <c r="AN921" i="3"/>
  <c r="AV921" i="3"/>
  <c r="BD921" i="3"/>
  <c r="O921" i="3"/>
  <c r="W921" i="3"/>
  <c r="AE921" i="3"/>
  <c r="AM921" i="3"/>
  <c r="AU921" i="3"/>
  <c r="BC921" i="3"/>
  <c r="R921" i="3"/>
  <c r="Z921" i="3"/>
  <c r="AH921" i="3"/>
  <c r="AP921" i="3"/>
  <c r="AX921" i="3"/>
  <c r="BF921" i="3"/>
  <c r="Q921" i="3"/>
  <c r="Y921" i="3"/>
  <c r="AG921" i="3"/>
  <c r="AO921" i="3"/>
  <c r="AW921" i="3"/>
  <c r="BE921" i="3"/>
  <c r="N921" i="3"/>
  <c r="V921" i="3"/>
  <c r="AD921" i="3"/>
  <c r="AL921" i="3"/>
  <c r="AT921" i="3"/>
  <c r="BB921" i="3"/>
  <c r="M921" i="3"/>
  <c r="U921" i="3"/>
  <c r="AC921" i="3"/>
  <c r="AK921" i="3"/>
  <c r="AS921" i="3"/>
  <c r="BA921" i="3"/>
  <c r="BI921" i="3"/>
  <c r="BG857" i="3"/>
  <c r="AY857" i="3"/>
  <c r="AQ857" i="3"/>
  <c r="AI857" i="3"/>
  <c r="AA857" i="3"/>
  <c r="S857" i="3"/>
  <c r="BG861" i="3"/>
  <c r="AY861" i="3"/>
  <c r="AQ861" i="3"/>
  <c r="AI861" i="3"/>
  <c r="AA861" i="3"/>
  <c r="S861" i="3"/>
  <c r="BG865" i="3"/>
  <c r="AY865" i="3"/>
  <c r="AQ865" i="3"/>
  <c r="AI865" i="3"/>
  <c r="AA865" i="3"/>
  <c r="S865" i="3"/>
  <c r="BG869" i="3"/>
  <c r="AY869" i="3"/>
  <c r="AQ869" i="3"/>
  <c r="AI869" i="3"/>
  <c r="AA869" i="3"/>
  <c r="S869" i="3"/>
  <c r="BG873" i="3"/>
  <c r="AY873" i="3"/>
  <c r="AQ873" i="3"/>
  <c r="AI873" i="3"/>
  <c r="AA873" i="3"/>
  <c r="S873" i="3"/>
  <c r="BB833" i="3"/>
  <c r="AL833" i="3"/>
  <c r="BB834" i="3"/>
  <c r="AL834" i="3"/>
  <c r="AX837" i="3"/>
  <c r="AH837" i="3"/>
  <c r="AX838" i="3"/>
  <c r="AH838" i="3"/>
  <c r="AT841" i="3"/>
  <c r="AD841" i="3"/>
  <c r="AT842" i="3"/>
  <c r="AD842" i="3"/>
  <c r="AT845" i="3"/>
  <c r="AD845" i="3"/>
  <c r="AT849" i="3"/>
  <c r="AD849" i="3"/>
  <c r="AT853" i="3"/>
  <c r="AD853" i="3"/>
  <c r="AT857" i="3"/>
  <c r="AD857" i="3"/>
  <c r="AT861" i="3"/>
  <c r="AD861" i="3"/>
  <c r="AT865" i="3"/>
  <c r="AD865" i="3"/>
  <c r="AT869" i="3"/>
  <c r="AD869" i="3"/>
  <c r="AT873" i="3"/>
  <c r="AD873" i="3"/>
  <c r="AR932" i="3"/>
  <c r="BI932" i="3"/>
  <c r="AC932" i="3"/>
  <c r="AZ788" i="3"/>
  <c r="X788" i="3"/>
  <c r="AX927" i="3"/>
  <c r="BI927" i="3"/>
  <c r="BA927" i="3"/>
  <c r="AS927" i="3"/>
  <c r="AK927" i="3"/>
  <c r="AC927" i="3"/>
  <c r="U927" i="3"/>
  <c r="M927" i="3"/>
  <c r="AV927" i="3"/>
  <c r="AH927" i="3"/>
  <c r="Z927" i="3"/>
  <c r="R927" i="3"/>
  <c r="AI746" i="3"/>
  <c r="AR792" i="3"/>
  <c r="T792" i="3"/>
  <c r="AF792" i="3"/>
  <c r="T800" i="3"/>
  <c r="AR805" i="3"/>
  <c r="O827" i="3"/>
  <c r="AD884" i="3"/>
  <c r="AN805" i="3"/>
  <c r="N805" i="3"/>
  <c r="BK995" i="3"/>
  <c r="BF927" i="3"/>
  <c r="AP927" i="3"/>
  <c r="BE927" i="3"/>
  <c r="AW927" i="3"/>
  <c r="AO927" i="3"/>
  <c r="AG927" i="3"/>
  <c r="Y927" i="3"/>
  <c r="Q927" i="3"/>
  <c r="BD927" i="3"/>
  <c r="AN927" i="3"/>
  <c r="AD927" i="3"/>
  <c r="V927" i="3"/>
  <c r="N927" i="3"/>
  <c r="AB792" i="3"/>
  <c r="BH792" i="3"/>
  <c r="AV792" i="3"/>
  <c r="P792" i="3"/>
  <c r="AB805" i="3"/>
  <c r="BH805" i="3"/>
  <c r="BD805" i="3"/>
  <c r="X805" i="3"/>
  <c r="BL964" i="3"/>
  <c r="BB927" i="3"/>
  <c r="AJ927" i="3"/>
  <c r="BC927" i="3"/>
  <c r="AU927" i="3"/>
  <c r="AM927" i="3"/>
  <c r="AE927" i="3"/>
  <c r="W927" i="3"/>
  <c r="O927" i="3"/>
  <c r="AZ927" i="3"/>
  <c r="AL927" i="3"/>
  <c r="AB927" i="3"/>
  <c r="AJ792" i="3"/>
  <c r="AN792" i="3"/>
  <c r="AJ805" i="3"/>
  <c r="S826" i="3"/>
  <c r="AV805" i="3"/>
  <c r="BG745" i="3"/>
  <c r="BK970" i="3"/>
  <c r="R880" i="3"/>
  <c r="V882" i="3"/>
  <c r="BD886" i="3"/>
  <c r="AX888" i="3"/>
  <c r="BF890" i="3"/>
  <c r="BD892" i="3"/>
  <c r="AH894" i="3"/>
  <c r="AX896" i="3"/>
  <c r="AZ898" i="3"/>
  <c r="AA900" i="3"/>
  <c r="Z902" i="3"/>
  <c r="BI904" i="3"/>
  <c r="O906" i="3"/>
  <c r="Y908" i="3"/>
  <c r="Z910" i="3"/>
  <c r="Q912" i="3"/>
  <c r="AP914" i="3"/>
  <c r="S916" i="3"/>
  <c r="N918" i="3"/>
  <c r="AL920" i="3"/>
  <c r="P790" i="3"/>
  <c r="AJ798" i="3"/>
  <c r="P794" i="3"/>
  <c r="BL949" i="3"/>
  <c r="AU906" i="3"/>
  <c r="AE906" i="3"/>
  <c r="AW912" i="3"/>
  <c r="AG912" i="3"/>
  <c r="BG914" i="3"/>
  <c r="AQ914" i="3"/>
  <c r="Y914" i="3"/>
  <c r="AQ920" i="3"/>
  <c r="BH880" i="3"/>
  <c r="T882" i="3"/>
  <c r="AJ888" i="3"/>
  <c r="AF894" i="3"/>
  <c r="AB896" i="3"/>
  <c r="X900" i="3"/>
  <c r="AJ904" i="3"/>
  <c r="AF908" i="3"/>
  <c r="X910" i="3"/>
  <c r="AN914" i="3"/>
  <c r="P916" i="3"/>
  <c r="AZ918" i="3"/>
  <c r="AB920" i="3"/>
  <c r="AI900" i="3"/>
  <c r="BA902" i="3"/>
  <c r="U902" i="3"/>
  <c r="M904" i="3"/>
  <c r="AO908" i="3"/>
  <c r="AA910" i="3"/>
  <c r="AI916" i="3"/>
  <c r="U918" i="3"/>
  <c r="V900" i="3"/>
  <c r="V908" i="3"/>
  <c r="BG900" i="3"/>
  <c r="AS902" i="3"/>
  <c r="V880" i="3"/>
  <c r="BD880" i="3"/>
  <c r="AN880" i="3"/>
  <c r="X880" i="3"/>
  <c r="AH880" i="3"/>
  <c r="AZ880" i="3"/>
  <c r="AJ880" i="3"/>
  <c r="T880" i="3"/>
  <c r="AX880" i="3"/>
  <c r="AV880" i="3"/>
  <c r="AF880" i="3"/>
  <c r="AL882" i="3"/>
  <c r="AV882" i="3"/>
  <c r="AF882" i="3"/>
  <c r="AP882" i="3"/>
  <c r="BH882" i="3"/>
  <c r="AR882" i="3"/>
  <c r="AB882" i="3"/>
  <c r="BB882" i="3"/>
  <c r="BD882" i="3"/>
  <c r="AN882" i="3"/>
  <c r="X882" i="3"/>
  <c r="AP884" i="3"/>
  <c r="BH884" i="3"/>
  <c r="AR884" i="3"/>
  <c r="AB884" i="3"/>
  <c r="BF884" i="3"/>
  <c r="BD884" i="3"/>
  <c r="AN884" i="3"/>
  <c r="X884" i="3"/>
  <c r="Z884" i="3"/>
  <c r="P884" i="3"/>
  <c r="AZ884" i="3"/>
  <c r="AJ884" i="3"/>
  <c r="T884" i="3"/>
  <c r="N886" i="3"/>
  <c r="AX886" i="3"/>
  <c r="AZ886" i="3"/>
  <c r="AJ886" i="3"/>
  <c r="T886" i="3"/>
  <c r="R886" i="3"/>
  <c r="P886" i="3"/>
  <c r="AV886" i="3"/>
  <c r="AF886" i="3"/>
  <c r="AD886" i="3"/>
  <c r="BH886" i="3"/>
  <c r="AR886" i="3"/>
  <c r="AB886" i="3"/>
  <c r="R888" i="3"/>
  <c r="AV888" i="3"/>
  <c r="AF888" i="3"/>
  <c r="AH888" i="3"/>
  <c r="BH888" i="3"/>
  <c r="AR888" i="3"/>
  <c r="AB888" i="3"/>
  <c r="AL888" i="3"/>
  <c r="BD888" i="3"/>
  <c r="AN888" i="3"/>
  <c r="X888" i="3"/>
  <c r="Z890" i="3"/>
  <c r="BD890" i="3"/>
  <c r="AN890" i="3"/>
  <c r="X890" i="3"/>
  <c r="AL890" i="3"/>
  <c r="AZ890" i="3"/>
  <c r="AJ890" i="3"/>
  <c r="T890" i="3"/>
  <c r="O890" i="3"/>
  <c r="W890" i="3"/>
  <c r="AE890" i="3"/>
  <c r="BB890" i="3"/>
  <c r="AV890" i="3"/>
  <c r="AF890" i="3"/>
  <c r="Q890" i="3"/>
  <c r="Y890" i="3"/>
  <c r="AP892" i="3"/>
  <c r="AZ892" i="3"/>
  <c r="AJ892" i="3"/>
  <c r="T892" i="3"/>
  <c r="AT892" i="3"/>
  <c r="AV892" i="3"/>
  <c r="AF892" i="3"/>
  <c r="M892" i="3"/>
  <c r="U892" i="3"/>
  <c r="AC892" i="3"/>
  <c r="AK892" i="3"/>
  <c r="AS892" i="3"/>
  <c r="BA892" i="3"/>
  <c r="BI892" i="3"/>
  <c r="N892" i="3"/>
  <c r="BF892" i="3"/>
  <c r="BH892" i="3"/>
  <c r="AR892" i="3"/>
  <c r="AB892" i="3"/>
  <c r="O892" i="3"/>
  <c r="W892" i="3"/>
  <c r="AE892" i="3"/>
  <c r="AM892" i="3"/>
  <c r="AU892" i="3"/>
  <c r="BC892" i="3"/>
  <c r="AT894" i="3"/>
  <c r="BH894" i="3"/>
  <c r="AR894" i="3"/>
  <c r="AB894" i="3"/>
  <c r="N894" i="3"/>
  <c r="P894" i="3"/>
  <c r="BD894" i="3"/>
  <c r="AN894" i="3"/>
  <c r="X894" i="3"/>
  <c r="M894" i="3"/>
  <c r="U894" i="3"/>
  <c r="AC894" i="3"/>
  <c r="AK894" i="3"/>
  <c r="AS894" i="3"/>
  <c r="BA894" i="3"/>
  <c r="BI894" i="3"/>
  <c r="AD894" i="3"/>
  <c r="AZ894" i="3"/>
  <c r="AJ894" i="3"/>
  <c r="T894" i="3"/>
  <c r="O894" i="3"/>
  <c r="W894" i="3"/>
  <c r="AE894" i="3"/>
  <c r="AM894" i="3"/>
  <c r="AU894" i="3"/>
  <c r="BC894" i="3"/>
  <c r="R896" i="3"/>
  <c r="BB896" i="3"/>
  <c r="BD896" i="3"/>
  <c r="AN896" i="3"/>
  <c r="X896" i="3"/>
  <c r="V896" i="3"/>
  <c r="AZ896" i="3"/>
  <c r="AJ896" i="3"/>
  <c r="T896" i="3"/>
  <c r="S896" i="3"/>
  <c r="AA896" i="3"/>
  <c r="AI896" i="3"/>
  <c r="AQ896" i="3"/>
  <c r="AY896" i="3"/>
  <c r="BG896" i="3"/>
  <c r="AH896" i="3"/>
  <c r="AV896" i="3"/>
  <c r="AF896" i="3"/>
  <c r="M896" i="3"/>
  <c r="U896" i="3"/>
  <c r="AC896" i="3"/>
  <c r="AK896" i="3"/>
  <c r="AS896" i="3"/>
  <c r="BA896" i="3"/>
  <c r="BI896" i="3"/>
  <c r="V898" i="3"/>
  <c r="AV898" i="3"/>
  <c r="AF898" i="3"/>
  <c r="AL898" i="3"/>
  <c r="BH898" i="3"/>
  <c r="AR898" i="3"/>
  <c r="AB898" i="3"/>
  <c r="M898" i="3"/>
  <c r="U898" i="3"/>
  <c r="AC898" i="3"/>
  <c r="AK898" i="3"/>
  <c r="AS898" i="3"/>
  <c r="BA898" i="3"/>
  <c r="BI898" i="3"/>
  <c r="AP898" i="3"/>
  <c r="BD898" i="3"/>
  <c r="AN898" i="3"/>
  <c r="X898" i="3"/>
  <c r="O898" i="3"/>
  <c r="W898" i="3"/>
  <c r="AE898" i="3"/>
  <c r="AM898" i="3"/>
  <c r="AU898" i="3"/>
  <c r="BC898" i="3"/>
  <c r="Z900" i="3"/>
  <c r="M900" i="3"/>
  <c r="U900" i="3"/>
  <c r="AC900" i="3"/>
  <c r="AK900" i="3"/>
  <c r="AS900" i="3"/>
  <c r="BA900" i="3"/>
  <c r="BI900" i="3"/>
  <c r="AZ900" i="3"/>
  <c r="AJ900" i="3"/>
  <c r="T900" i="3"/>
  <c r="AL900" i="3"/>
  <c r="O900" i="3"/>
  <c r="W900" i="3"/>
  <c r="AE900" i="3"/>
  <c r="AM900" i="3"/>
  <c r="AU900" i="3"/>
  <c r="BC900" i="3"/>
  <c r="AV900" i="3"/>
  <c r="AF900" i="3"/>
  <c r="P900" i="3"/>
  <c r="BB900" i="3"/>
  <c r="Q900" i="3"/>
  <c r="Y900" i="3"/>
  <c r="AG900" i="3"/>
  <c r="AO900" i="3"/>
  <c r="AW900" i="3"/>
  <c r="BE900" i="3"/>
  <c r="BH900" i="3"/>
  <c r="AR900" i="3"/>
  <c r="AB900" i="3"/>
  <c r="AP902" i="3"/>
  <c r="O902" i="3"/>
  <c r="W902" i="3"/>
  <c r="AE902" i="3"/>
  <c r="AM902" i="3"/>
  <c r="AU902" i="3"/>
  <c r="BC902" i="3"/>
  <c r="BH902" i="3"/>
  <c r="AR902" i="3"/>
  <c r="AB902" i="3"/>
  <c r="AT902" i="3"/>
  <c r="Q902" i="3"/>
  <c r="Y902" i="3"/>
  <c r="AG902" i="3"/>
  <c r="AO902" i="3"/>
  <c r="AW902" i="3"/>
  <c r="BE902" i="3"/>
  <c r="BD902" i="3"/>
  <c r="AN902" i="3"/>
  <c r="X902" i="3"/>
  <c r="N902" i="3"/>
  <c r="BF902" i="3"/>
  <c r="S902" i="3"/>
  <c r="AA902" i="3"/>
  <c r="AI902" i="3"/>
  <c r="AQ902" i="3"/>
  <c r="AY902" i="3"/>
  <c r="BG902" i="3"/>
  <c r="AZ902" i="3"/>
  <c r="AJ902" i="3"/>
  <c r="T902" i="3"/>
  <c r="AT904" i="3"/>
  <c r="S904" i="3"/>
  <c r="AI904" i="3"/>
  <c r="AY904" i="3"/>
  <c r="AV904" i="3"/>
  <c r="AF904" i="3"/>
  <c r="P904" i="3"/>
  <c r="U904" i="3"/>
  <c r="AK904" i="3"/>
  <c r="BA904" i="3"/>
  <c r="BH904" i="3"/>
  <c r="AR904" i="3"/>
  <c r="AB904" i="3"/>
  <c r="N904" i="3"/>
  <c r="AA904" i="3"/>
  <c r="AQ904" i="3"/>
  <c r="BG904" i="3"/>
  <c r="BD904" i="3"/>
  <c r="AN904" i="3"/>
  <c r="X904" i="3"/>
  <c r="R906" i="3"/>
  <c r="BD906" i="3"/>
  <c r="AN906" i="3"/>
  <c r="X906" i="3"/>
  <c r="AH906" i="3"/>
  <c r="AZ906" i="3"/>
  <c r="AJ906" i="3"/>
  <c r="T906" i="3"/>
  <c r="S906" i="3"/>
  <c r="AA906" i="3"/>
  <c r="AI906" i="3"/>
  <c r="AQ906" i="3"/>
  <c r="AY906" i="3"/>
  <c r="BG906" i="3"/>
  <c r="AL906" i="3"/>
  <c r="AV906" i="3"/>
  <c r="AF906" i="3"/>
  <c r="M906" i="3"/>
  <c r="U906" i="3"/>
  <c r="AC906" i="3"/>
  <c r="AK906" i="3"/>
  <c r="AS906" i="3"/>
  <c r="BA906" i="3"/>
  <c r="BI906" i="3"/>
  <c r="AX908" i="3"/>
  <c r="AA908" i="3"/>
  <c r="AQ908" i="3"/>
  <c r="BG908" i="3"/>
  <c r="BH908" i="3"/>
  <c r="AR908" i="3"/>
  <c r="AB908" i="3"/>
  <c r="BB908" i="3"/>
  <c r="Q908" i="3"/>
  <c r="AG908" i="3"/>
  <c r="AW908" i="3"/>
  <c r="BD908" i="3"/>
  <c r="AN908" i="3"/>
  <c r="X908" i="3"/>
  <c r="R908" i="3"/>
  <c r="S908" i="3"/>
  <c r="AI908" i="3"/>
  <c r="AY908" i="3"/>
  <c r="AZ908" i="3"/>
  <c r="AJ908" i="3"/>
  <c r="T908" i="3"/>
  <c r="AL910" i="3"/>
  <c r="M910" i="3"/>
  <c r="AC910" i="3"/>
  <c r="AS910" i="3"/>
  <c r="BI910" i="3"/>
  <c r="AZ910" i="3"/>
  <c r="AJ910" i="3"/>
  <c r="T910" i="3"/>
  <c r="AP910" i="3"/>
  <c r="S910" i="3"/>
  <c r="AI910" i="3"/>
  <c r="AY910" i="3"/>
  <c r="AV910" i="3"/>
  <c r="AF910" i="3"/>
  <c r="P910" i="3"/>
  <c r="BF910" i="3"/>
  <c r="U910" i="3"/>
  <c r="AK910" i="3"/>
  <c r="BA910" i="3"/>
  <c r="BH910" i="3"/>
  <c r="AR910" i="3"/>
  <c r="AB910" i="3"/>
  <c r="AP912" i="3"/>
  <c r="BH912" i="3"/>
  <c r="AR912" i="3"/>
  <c r="AB912" i="3"/>
  <c r="P912" i="3"/>
  <c r="BB912" i="3"/>
  <c r="BD912" i="3"/>
  <c r="AN912" i="3"/>
  <c r="X912" i="3"/>
  <c r="M912" i="3"/>
  <c r="U912" i="3"/>
  <c r="AC912" i="3"/>
  <c r="AK912" i="3"/>
  <c r="AS912" i="3"/>
  <c r="BA912" i="3"/>
  <c r="BI912" i="3"/>
  <c r="V912" i="3"/>
  <c r="BF912" i="3"/>
  <c r="AZ912" i="3"/>
  <c r="AJ912" i="3"/>
  <c r="T912" i="3"/>
  <c r="O912" i="3"/>
  <c r="W912" i="3"/>
  <c r="AE912" i="3"/>
  <c r="AM912" i="3"/>
  <c r="AU912" i="3"/>
  <c r="BC912" i="3"/>
  <c r="AT914" i="3"/>
  <c r="AZ914" i="3"/>
  <c r="AJ914" i="3"/>
  <c r="T914" i="3"/>
  <c r="S914" i="3"/>
  <c r="AA914" i="3"/>
  <c r="N914" i="3"/>
  <c r="AV914" i="3"/>
  <c r="AF914" i="3"/>
  <c r="M914" i="3"/>
  <c r="U914" i="3"/>
  <c r="AC914" i="3"/>
  <c r="AK914" i="3"/>
  <c r="AS914" i="3"/>
  <c r="BA914" i="3"/>
  <c r="BI914" i="3"/>
  <c r="AD914" i="3"/>
  <c r="BH914" i="3"/>
  <c r="AR914" i="3"/>
  <c r="AB914" i="3"/>
  <c r="O914" i="3"/>
  <c r="W914" i="3"/>
  <c r="AE914" i="3"/>
  <c r="AM914" i="3"/>
  <c r="AU914" i="3"/>
  <c r="BC914" i="3"/>
  <c r="R916" i="3"/>
  <c r="Y916" i="3"/>
  <c r="AO916" i="3"/>
  <c r="BE916" i="3"/>
  <c r="BH916" i="3"/>
  <c r="AR916" i="3"/>
  <c r="AB916" i="3"/>
  <c r="AD916" i="3"/>
  <c r="AA916" i="3"/>
  <c r="AQ916" i="3"/>
  <c r="BG916" i="3"/>
  <c r="BD916" i="3"/>
  <c r="AN916" i="3"/>
  <c r="X916" i="3"/>
  <c r="AH916" i="3"/>
  <c r="Q916" i="3"/>
  <c r="AG916" i="3"/>
  <c r="AW916" i="3"/>
  <c r="AZ916" i="3"/>
  <c r="AJ916" i="3"/>
  <c r="T916" i="3"/>
  <c r="R918" i="3"/>
  <c r="AA918" i="3"/>
  <c r="AQ918" i="3"/>
  <c r="BG918" i="3"/>
  <c r="AV918" i="3"/>
  <c r="AF918" i="3"/>
  <c r="P918" i="3"/>
  <c r="AH918" i="3"/>
  <c r="M918" i="3"/>
  <c r="AC918" i="3"/>
  <c r="AS918" i="3"/>
  <c r="BI918" i="3"/>
  <c r="BH918" i="3"/>
  <c r="AR918" i="3"/>
  <c r="AB918" i="3"/>
  <c r="AT918" i="3"/>
  <c r="S918" i="3"/>
  <c r="AI918" i="3"/>
  <c r="AY918" i="3"/>
  <c r="BD918" i="3"/>
  <c r="AN918" i="3"/>
  <c r="X918" i="3"/>
  <c r="AP920" i="3"/>
  <c r="BD920" i="3"/>
  <c r="AN920" i="3"/>
  <c r="X920" i="3"/>
  <c r="M920" i="3"/>
  <c r="U920" i="3"/>
  <c r="AC920" i="3"/>
  <c r="AK920" i="3"/>
  <c r="AS920" i="3"/>
  <c r="BA920" i="3"/>
  <c r="BI920" i="3"/>
  <c r="AZ920" i="3"/>
  <c r="AJ920" i="3"/>
  <c r="T920" i="3"/>
  <c r="O920" i="3"/>
  <c r="W920" i="3"/>
  <c r="AE920" i="3"/>
  <c r="AM920" i="3"/>
  <c r="AU920" i="3"/>
  <c r="BC920" i="3"/>
  <c r="V920" i="3"/>
  <c r="AV920" i="3"/>
  <c r="AF920" i="3"/>
  <c r="Q920" i="3"/>
  <c r="Y920" i="3"/>
  <c r="AG920" i="3"/>
  <c r="AO920" i="3"/>
  <c r="AW920" i="3"/>
  <c r="BE920" i="3"/>
  <c r="AD931" i="3"/>
  <c r="O931" i="3"/>
  <c r="AX906" i="3"/>
  <c r="AX918" i="3"/>
  <c r="W923" i="3"/>
  <c r="BB880" i="3"/>
  <c r="AT886" i="3"/>
  <c r="Z892" i="3"/>
  <c r="BF900" i="3"/>
  <c r="AH904" i="3"/>
  <c r="BA928" i="3"/>
  <c r="U928" i="3"/>
  <c r="AL928" i="3"/>
  <c r="BN999" i="3"/>
  <c r="BN994" i="3"/>
  <c r="BN961" i="3"/>
  <c r="AY928" i="3"/>
  <c r="S928" i="3"/>
  <c r="AJ928" i="3"/>
  <c r="AK928" i="3"/>
  <c r="BB928" i="3"/>
  <c r="AR781" i="3"/>
  <c r="AR786" i="3"/>
  <c r="AB802" i="3"/>
  <c r="AJ807" i="3"/>
  <c r="AD904" i="3"/>
  <c r="AH908" i="3"/>
  <c r="BB920" i="3"/>
  <c r="BK1001" i="3"/>
  <c r="BF901" i="3"/>
  <c r="BB909" i="3"/>
  <c r="BF919" i="3"/>
  <c r="AV790" i="3"/>
  <c r="P798" i="3"/>
  <c r="N813" i="3"/>
  <c r="AL911" i="3"/>
  <c r="V835" i="3"/>
  <c r="V839" i="3"/>
  <c r="M822" i="3"/>
  <c r="AV781" i="3"/>
  <c r="AN786" i="3"/>
  <c r="BJ940" i="3"/>
  <c r="AB831" i="3"/>
  <c r="BL1001" i="3"/>
  <c r="BK962" i="3"/>
  <c r="BM958" i="3"/>
  <c r="BL936" i="3"/>
  <c r="BK968" i="3"/>
  <c r="BK965" i="3"/>
  <c r="BJ968" i="3"/>
  <c r="BJ965" i="3"/>
  <c r="BJ966" i="3"/>
  <c r="BJ982" i="3"/>
  <c r="BK947" i="3"/>
  <c r="BK966" i="3"/>
  <c r="BJ938" i="3"/>
  <c r="AK922" i="3"/>
  <c r="BK991" i="3"/>
  <c r="BJ994" i="3"/>
  <c r="BL1002" i="3"/>
  <c r="BL984" i="3"/>
  <c r="BL994" i="3"/>
  <c r="BK964" i="3"/>
  <c r="AU742" i="3"/>
  <c r="BK1003" i="3"/>
  <c r="BL995" i="3"/>
  <c r="BJ941" i="3"/>
  <c r="BJ986" i="3"/>
  <c r="BL960" i="3"/>
  <c r="BL965" i="3"/>
  <c r="BN953" i="3"/>
  <c r="BM986" i="3"/>
  <c r="BN990" i="3"/>
  <c r="BL973" i="3"/>
  <c r="BN960" i="3"/>
  <c r="BK958" i="3"/>
  <c r="BK992" i="3"/>
  <c r="BN987" i="3"/>
  <c r="BM938" i="3"/>
  <c r="BL967" i="3"/>
  <c r="BN957" i="3"/>
  <c r="BK972" i="3"/>
  <c r="T781" i="3"/>
  <c r="AF781" i="3"/>
  <c r="AB781" i="3"/>
  <c r="P781" i="3"/>
  <c r="P786" i="3"/>
  <c r="AV786" i="3"/>
  <c r="AJ786" i="3"/>
  <c r="X786" i="3"/>
  <c r="BD786" i="3"/>
  <c r="BH786" i="3"/>
  <c r="AB786" i="3"/>
  <c r="AF794" i="3"/>
  <c r="T794" i="3"/>
  <c r="AJ794" i="3"/>
  <c r="N794" i="3"/>
  <c r="AN794" i="3"/>
  <c r="BH794" i="3"/>
  <c r="AB794" i="3"/>
  <c r="AF802" i="3"/>
  <c r="AJ802" i="3"/>
  <c r="AV802" i="3"/>
  <c r="AR802" i="3"/>
  <c r="AF807" i="3"/>
  <c r="X807" i="3"/>
  <c r="AR807" i="3"/>
  <c r="BJ955" i="3"/>
  <c r="N784" i="3"/>
  <c r="AN784" i="3"/>
  <c r="AZ784" i="3"/>
  <c r="P784" i="3"/>
  <c r="AV784" i="3"/>
  <c r="AR784" i="3"/>
  <c r="Y926" i="3"/>
  <c r="BE926" i="3"/>
  <c r="AN926" i="3"/>
  <c r="AG926" i="3"/>
  <c r="P926" i="3"/>
  <c r="AV926" i="3"/>
  <c r="BH934" i="3"/>
  <c r="M934" i="3"/>
  <c r="AI929" i="3"/>
  <c r="V929" i="3"/>
  <c r="BB929" i="3"/>
  <c r="AU929" i="3"/>
  <c r="AD929" i="3"/>
  <c r="BM1001" i="3"/>
  <c r="BN984" i="3"/>
  <c r="BJ984" i="3"/>
  <c r="BJ992" i="3"/>
  <c r="BM992" i="3"/>
  <c r="BK984" i="3"/>
  <c r="BM984" i="3"/>
  <c r="BN970" i="3"/>
  <c r="BJ1002" i="3"/>
  <c r="BM1002" i="3"/>
  <c r="BK999" i="3"/>
  <c r="BN969" i="3"/>
  <c r="BJ969" i="3"/>
  <c r="BJ973" i="3"/>
  <c r="BM962" i="3"/>
  <c r="BL962" i="3"/>
  <c r="BL958" i="3"/>
  <c r="BN958" i="3"/>
  <c r="BN1000" i="3"/>
  <c r="BK1000" i="3"/>
  <c r="BM972" i="3"/>
  <c r="BL972" i="3"/>
  <c r="BM969" i="3"/>
  <c r="BL969" i="3"/>
  <c r="BM967" i="3"/>
  <c r="BK967" i="3"/>
  <c r="BL961" i="3"/>
  <c r="BM961" i="3"/>
  <c r="BJ961" i="3"/>
  <c r="BM936" i="3"/>
  <c r="BJ936" i="3"/>
  <c r="BL986" i="3"/>
  <c r="BN1002" i="3"/>
  <c r="BK973" i="3"/>
  <c r="BJ972" i="3"/>
  <c r="BJ962" i="3"/>
  <c r="BM960" i="3"/>
  <c r="BL1004" i="3"/>
  <c r="BL992" i="3"/>
  <c r="BC797" i="3"/>
  <c r="AU797" i="3"/>
  <c r="AM797" i="3"/>
  <c r="AE797" i="3"/>
  <c r="W797" i="3"/>
  <c r="O797" i="3"/>
  <c r="Z797" i="3"/>
  <c r="AP797" i="3"/>
  <c r="BF797" i="3"/>
  <c r="BC801" i="3"/>
  <c r="AU801" i="3"/>
  <c r="AM801" i="3"/>
  <c r="AE801" i="3"/>
  <c r="W801" i="3"/>
  <c r="O801" i="3"/>
  <c r="Z801" i="3"/>
  <c r="AP801" i="3"/>
  <c r="BF801" i="3"/>
  <c r="BC802" i="3"/>
  <c r="AU802" i="3"/>
  <c r="AM802" i="3"/>
  <c r="AE802" i="3"/>
  <c r="W802" i="3"/>
  <c r="O802" i="3"/>
  <c r="Z802" i="3"/>
  <c r="AP802" i="3"/>
  <c r="BF802" i="3"/>
  <c r="BC807" i="3"/>
  <c r="AU807" i="3"/>
  <c r="AM807" i="3"/>
  <c r="AE807" i="3"/>
  <c r="W807" i="3"/>
  <c r="O807" i="3"/>
  <c r="Z807" i="3"/>
  <c r="AP807" i="3"/>
  <c r="BF807" i="3"/>
  <c r="T816" i="3"/>
  <c r="AB816" i="3"/>
  <c r="AJ816" i="3"/>
  <c r="AR816" i="3"/>
  <c r="AZ816" i="3"/>
  <c r="BH816" i="3"/>
  <c r="BE816" i="3"/>
  <c r="AW816" i="3"/>
  <c r="AO816" i="3"/>
  <c r="AG816" i="3"/>
  <c r="Y816" i="3"/>
  <c r="Q816" i="3"/>
  <c r="BB828" i="3"/>
  <c r="AT828" i="3"/>
  <c r="AL828" i="3"/>
  <c r="AD828" i="3"/>
  <c r="V828" i="3"/>
  <c r="N828" i="3"/>
  <c r="X835" i="3"/>
  <c r="AN835" i="3"/>
  <c r="BD835" i="3"/>
  <c r="X839" i="3"/>
  <c r="AN839" i="3"/>
  <c r="BD839" i="3"/>
  <c r="BG835" i="3"/>
  <c r="AY835" i="3"/>
  <c r="AQ835" i="3"/>
  <c r="AI835" i="3"/>
  <c r="AA835" i="3"/>
  <c r="S835" i="3"/>
  <c r="BG839" i="3"/>
  <c r="AY839" i="3"/>
  <c r="AQ839" i="3"/>
  <c r="AI839" i="3"/>
  <c r="AA839" i="3"/>
  <c r="S839" i="3"/>
  <c r="AT835" i="3"/>
  <c r="AD835" i="3"/>
  <c r="N835" i="3"/>
  <c r="AT839" i="3"/>
  <c r="AD839" i="3"/>
  <c r="N839" i="3"/>
  <c r="AW926" i="3"/>
  <c r="AT929" i="3"/>
  <c r="Y929" i="3"/>
  <c r="AB934" i="3"/>
  <c r="BD781" i="3"/>
  <c r="AJ784" i="3"/>
  <c r="AZ786" i="3"/>
  <c r="AR794" i="3"/>
  <c r="AJ781" i="3"/>
  <c r="AF786" i="3"/>
  <c r="BD794" i="3"/>
  <c r="T802" i="3"/>
  <c r="BD784" i="3"/>
  <c r="Z880" i="3"/>
  <c r="AP880" i="3"/>
  <c r="BF880" i="3"/>
  <c r="N880" i="3"/>
  <c r="AD880" i="3"/>
  <c r="AT880" i="3"/>
  <c r="P880" i="3"/>
  <c r="N882" i="3"/>
  <c r="AD882" i="3"/>
  <c r="AT882" i="3"/>
  <c r="P882" i="3"/>
  <c r="R882" i="3"/>
  <c r="AH882" i="3"/>
  <c r="AX882" i="3"/>
  <c r="R884" i="3"/>
  <c r="AH884" i="3"/>
  <c r="AX884" i="3"/>
  <c r="V884" i="3"/>
  <c r="AL884" i="3"/>
  <c r="BB884" i="3"/>
  <c r="V886" i="3"/>
  <c r="AL886" i="3"/>
  <c r="BB886" i="3"/>
  <c r="Z886" i="3"/>
  <c r="AP886" i="3"/>
  <c r="BF886" i="3"/>
  <c r="Z888" i="3"/>
  <c r="AP888" i="3"/>
  <c r="BF888" i="3"/>
  <c r="N888" i="3"/>
  <c r="AD888" i="3"/>
  <c r="AT888" i="3"/>
  <c r="P888" i="3"/>
  <c r="N890" i="3"/>
  <c r="AD890" i="3"/>
  <c r="AT890" i="3"/>
  <c r="P890" i="3"/>
  <c r="R890" i="3"/>
  <c r="AH890" i="3"/>
  <c r="AX890" i="3"/>
  <c r="R892" i="3"/>
  <c r="AH892" i="3"/>
  <c r="AX892" i="3"/>
  <c r="V892" i="3"/>
  <c r="AL892" i="3"/>
  <c r="BB892" i="3"/>
  <c r="V894" i="3"/>
  <c r="AL894" i="3"/>
  <c r="BB894" i="3"/>
  <c r="Z894" i="3"/>
  <c r="AP894" i="3"/>
  <c r="BF894" i="3"/>
  <c r="Z896" i="3"/>
  <c r="AP896" i="3"/>
  <c r="BF896" i="3"/>
  <c r="N896" i="3"/>
  <c r="AD896" i="3"/>
  <c r="AT896" i="3"/>
  <c r="P896" i="3"/>
  <c r="N898" i="3"/>
  <c r="AD898" i="3"/>
  <c r="AT898" i="3"/>
  <c r="P898" i="3"/>
  <c r="R898" i="3"/>
  <c r="AH898" i="3"/>
  <c r="AX898" i="3"/>
  <c r="N900" i="3"/>
  <c r="AD900" i="3"/>
  <c r="AT900" i="3"/>
  <c r="R900" i="3"/>
  <c r="AH900" i="3"/>
  <c r="AX900" i="3"/>
  <c r="R902" i="3"/>
  <c r="AH902" i="3"/>
  <c r="AX902" i="3"/>
  <c r="M902" i="3"/>
  <c r="V902" i="3"/>
  <c r="AL902" i="3"/>
  <c r="BB902" i="3"/>
  <c r="V904" i="3"/>
  <c r="AL904" i="3"/>
  <c r="BB904" i="3"/>
  <c r="O904" i="3"/>
  <c r="W904" i="3"/>
  <c r="AE904" i="3"/>
  <c r="AM904" i="3"/>
  <c r="AU904" i="3"/>
  <c r="BC904" i="3"/>
  <c r="Z904" i="3"/>
  <c r="AP904" i="3"/>
  <c r="BF904" i="3"/>
  <c r="Q904" i="3"/>
  <c r="Y904" i="3"/>
  <c r="AG904" i="3"/>
  <c r="AO904" i="3"/>
  <c r="AW904" i="3"/>
  <c r="BE904" i="3"/>
  <c r="Z906" i="3"/>
  <c r="AP906" i="3"/>
  <c r="BF906" i="3"/>
  <c r="P906" i="3"/>
  <c r="N906" i="3"/>
  <c r="AD906" i="3"/>
  <c r="AT906" i="3"/>
  <c r="Z908" i="3"/>
  <c r="AP908" i="3"/>
  <c r="BF908" i="3"/>
  <c r="M908" i="3"/>
  <c r="U908" i="3"/>
  <c r="AC908" i="3"/>
  <c r="AK908" i="3"/>
  <c r="AS908" i="3"/>
  <c r="BA908" i="3"/>
  <c r="BI908" i="3"/>
  <c r="N908" i="3"/>
  <c r="AD908" i="3"/>
  <c r="AT908" i="3"/>
  <c r="O908" i="3"/>
  <c r="W908" i="3"/>
  <c r="AE908" i="3"/>
  <c r="AM908" i="3"/>
  <c r="AU908" i="3"/>
  <c r="BC908" i="3"/>
  <c r="N910" i="3"/>
  <c r="AD910" i="3"/>
  <c r="AT910" i="3"/>
  <c r="O910" i="3"/>
  <c r="W910" i="3"/>
  <c r="AE910" i="3"/>
  <c r="AM910" i="3"/>
  <c r="AU910" i="3"/>
  <c r="BC910" i="3"/>
  <c r="R910" i="3"/>
  <c r="AH910" i="3"/>
  <c r="AX910" i="3"/>
  <c r="Q910" i="3"/>
  <c r="Y910" i="3"/>
  <c r="AG910" i="3"/>
  <c r="AO910" i="3"/>
  <c r="AW910" i="3"/>
  <c r="BE910" i="3"/>
  <c r="N912" i="3"/>
  <c r="AD912" i="3"/>
  <c r="AT912" i="3"/>
  <c r="R912" i="3"/>
  <c r="AH912" i="3"/>
  <c r="AX912" i="3"/>
  <c r="R914" i="3"/>
  <c r="AH914" i="3"/>
  <c r="AX914" i="3"/>
  <c r="P914" i="3"/>
  <c r="V914" i="3"/>
  <c r="AL914" i="3"/>
  <c r="BB914" i="3"/>
  <c r="V916" i="3"/>
  <c r="AL916" i="3"/>
  <c r="BB916" i="3"/>
  <c r="M916" i="3"/>
  <c r="U916" i="3"/>
  <c r="AC916" i="3"/>
  <c r="AK916" i="3"/>
  <c r="AS916" i="3"/>
  <c r="BA916" i="3"/>
  <c r="BI916" i="3"/>
  <c r="Z916" i="3"/>
  <c r="AP916" i="3"/>
  <c r="BF916" i="3"/>
  <c r="O916" i="3"/>
  <c r="W916" i="3"/>
  <c r="AE916" i="3"/>
  <c r="AM916" i="3"/>
  <c r="AU916" i="3"/>
  <c r="BC916" i="3"/>
  <c r="V918" i="3"/>
  <c r="AL918" i="3"/>
  <c r="BB918" i="3"/>
  <c r="O918" i="3"/>
  <c r="W918" i="3"/>
  <c r="AE918" i="3"/>
  <c r="AM918" i="3"/>
  <c r="AU918" i="3"/>
  <c r="BC918" i="3"/>
  <c r="Z918" i="3"/>
  <c r="AP918" i="3"/>
  <c r="BF918" i="3"/>
  <c r="Q918" i="3"/>
  <c r="Y918" i="3"/>
  <c r="AG918" i="3"/>
  <c r="AO918" i="3"/>
  <c r="AW918" i="3"/>
  <c r="BE918" i="3"/>
  <c r="N920" i="3"/>
  <c r="AD920" i="3"/>
  <c r="AT920" i="3"/>
  <c r="R920" i="3"/>
  <c r="AH920" i="3"/>
  <c r="AX920" i="3"/>
  <c r="P920" i="3"/>
  <c r="AN923" i="3"/>
  <c r="BC923" i="3"/>
  <c r="O923" i="3"/>
  <c r="AQ745" i="3"/>
  <c r="AA745" i="3"/>
  <c r="W931" i="3"/>
  <c r="AL931" i="3"/>
  <c r="AU931" i="3"/>
  <c r="P928" i="3"/>
  <c r="AB928" i="3"/>
  <c r="AR928" i="3"/>
  <c r="BH928" i="3"/>
  <c r="AA928" i="3"/>
  <c r="AQ928" i="3"/>
  <c r="BG928" i="3"/>
  <c r="N928" i="3"/>
  <c r="AD928" i="3"/>
  <c r="AT928" i="3"/>
  <c r="M928" i="3"/>
  <c r="AC928" i="3"/>
  <c r="AS928" i="3"/>
  <c r="BI928" i="3"/>
  <c r="BJ958" i="3"/>
  <c r="BK961" i="3"/>
  <c r="BK1002" i="3"/>
  <c r="BK939" i="3"/>
  <c r="BN939" i="3"/>
  <c r="BK949" i="3"/>
  <c r="BN949" i="3"/>
  <c r="BI789" i="3"/>
  <c r="BA789" i="3"/>
  <c r="AS789" i="3"/>
  <c r="AK789" i="3"/>
  <c r="AC789" i="3"/>
  <c r="U789" i="3"/>
  <c r="M789" i="3"/>
  <c r="AD789" i="3"/>
  <c r="AT789" i="3"/>
  <c r="BI793" i="3"/>
  <c r="BA793" i="3"/>
  <c r="AS793" i="3"/>
  <c r="AK793" i="3"/>
  <c r="AC793" i="3"/>
  <c r="U793" i="3"/>
  <c r="M793" i="3"/>
  <c r="AD793" i="3"/>
  <c r="AT793" i="3"/>
  <c r="BI794" i="3"/>
  <c r="BA794" i="3"/>
  <c r="AS794" i="3"/>
  <c r="AK794" i="3"/>
  <c r="AC794" i="3"/>
  <c r="U794" i="3"/>
  <c r="M794" i="3"/>
  <c r="AD794" i="3"/>
  <c r="AT794" i="3"/>
  <c r="BI797" i="3"/>
  <c r="BA797" i="3"/>
  <c r="AS797" i="3"/>
  <c r="AK797" i="3"/>
  <c r="AC797" i="3"/>
  <c r="U797" i="3"/>
  <c r="M797" i="3"/>
  <c r="AD797" i="3"/>
  <c r="AT797" i="3"/>
  <c r="BI801" i="3"/>
  <c r="BA801" i="3"/>
  <c r="AS801" i="3"/>
  <c r="AK801" i="3"/>
  <c r="AC801" i="3"/>
  <c r="U801" i="3"/>
  <c r="M801" i="3"/>
  <c r="AD801" i="3"/>
  <c r="AT801" i="3"/>
  <c r="BI802" i="3"/>
  <c r="BA802" i="3"/>
  <c r="AS802" i="3"/>
  <c r="AK802" i="3"/>
  <c r="AC802" i="3"/>
  <c r="U802" i="3"/>
  <c r="M802" i="3"/>
  <c r="AD802" i="3"/>
  <c r="AT802" i="3"/>
  <c r="BI807" i="3"/>
  <c r="BA807" i="3"/>
  <c r="AS807" i="3"/>
  <c r="AK807" i="3"/>
  <c r="AC807" i="3"/>
  <c r="U807" i="3"/>
  <c r="M807" i="3"/>
  <c r="AD807" i="3"/>
  <c r="AT807" i="3"/>
  <c r="V816" i="3"/>
  <c r="AD816" i="3"/>
  <c r="AL816" i="3"/>
  <c r="AT816" i="3"/>
  <c r="BB816" i="3"/>
  <c r="BC816" i="3"/>
  <c r="AU816" i="3"/>
  <c r="AM816" i="3"/>
  <c r="AE816" i="3"/>
  <c r="W816" i="3"/>
  <c r="O816" i="3"/>
  <c r="BH828" i="3"/>
  <c r="AZ828" i="3"/>
  <c r="AR828" i="3"/>
  <c r="AJ828" i="3"/>
  <c r="AB828" i="3"/>
  <c r="T828" i="3"/>
  <c r="AB835" i="3"/>
  <c r="AR835" i="3"/>
  <c r="BH835" i="3"/>
  <c r="AB839" i="3"/>
  <c r="AR839" i="3"/>
  <c r="BH839" i="3"/>
  <c r="BE835" i="3"/>
  <c r="AW835" i="3"/>
  <c r="AO835" i="3"/>
  <c r="AG835" i="3"/>
  <c r="Y835" i="3"/>
  <c r="Q835" i="3"/>
  <c r="BE839" i="3"/>
  <c r="AW839" i="3"/>
  <c r="AO839" i="3"/>
  <c r="AG839" i="3"/>
  <c r="Y839" i="3"/>
  <c r="Q839" i="3"/>
  <c r="BF835" i="3"/>
  <c r="AP835" i="3"/>
  <c r="Z835" i="3"/>
  <c r="BF839" i="3"/>
  <c r="AP839" i="3"/>
  <c r="Z839" i="3"/>
  <c r="BD926" i="3"/>
  <c r="AO926" i="3"/>
  <c r="AL929" i="3"/>
  <c r="O929" i="3"/>
  <c r="AS934" i="3"/>
  <c r="BH784" i="3"/>
  <c r="AZ794" i="3"/>
  <c r="N786" i="3"/>
  <c r="AV794" i="3"/>
  <c r="BH802" i="3"/>
  <c r="AF784" i="3"/>
  <c r="T924" i="3"/>
  <c r="AJ924" i="3"/>
  <c r="AZ924" i="3"/>
  <c r="O924" i="3"/>
  <c r="W924" i="3"/>
  <c r="AE924" i="3"/>
  <c r="AM924" i="3"/>
  <c r="AU924" i="3"/>
  <c r="BC924" i="3"/>
  <c r="N924" i="3"/>
  <c r="AH924" i="3"/>
  <c r="AX924" i="3"/>
  <c r="X924" i="3"/>
  <c r="AN924" i="3"/>
  <c r="BD924" i="3"/>
  <c r="Q924" i="3"/>
  <c r="Y924" i="3"/>
  <c r="AG924" i="3"/>
  <c r="AO924" i="3"/>
  <c r="AW924" i="3"/>
  <c r="BE924" i="3"/>
  <c r="V924" i="3"/>
  <c r="AL924" i="3"/>
  <c r="BB924" i="3"/>
  <c r="BN986" i="3"/>
  <c r="BM965" i="3"/>
  <c r="BK989" i="3"/>
  <c r="BL985" i="3"/>
  <c r="BK985" i="3"/>
  <c r="BK981" i="3"/>
  <c r="BK950" i="3"/>
  <c r="BG789" i="3"/>
  <c r="AY789" i="3"/>
  <c r="AQ789" i="3"/>
  <c r="AI789" i="3"/>
  <c r="AA789" i="3"/>
  <c r="S789" i="3"/>
  <c r="R789" i="3"/>
  <c r="AH789" i="3"/>
  <c r="BG793" i="3"/>
  <c r="AY793" i="3"/>
  <c r="AQ793" i="3"/>
  <c r="AI793" i="3"/>
  <c r="AA793" i="3"/>
  <c r="S793" i="3"/>
  <c r="R793" i="3"/>
  <c r="AH793" i="3"/>
  <c r="BG794" i="3"/>
  <c r="AY794" i="3"/>
  <c r="AQ794" i="3"/>
  <c r="AI794" i="3"/>
  <c r="AA794" i="3"/>
  <c r="S794" i="3"/>
  <c r="R794" i="3"/>
  <c r="AH794" i="3"/>
  <c r="AX794" i="3"/>
  <c r="BG797" i="3"/>
  <c r="AY797" i="3"/>
  <c r="AQ797" i="3"/>
  <c r="AI797" i="3"/>
  <c r="AA797" i="3"/>
  <c r="S797" i="3"/>
  <c r="R797" i="3"/>
  <c r="AH797" i="3"/>
  <c r="BG801" i="3"/>
  <c r="AY801" i="3"/>
  <c r="AQ801" i="3"/>
  <c r="AI801" i="3"/>
  <c r="AA801" i="3"/>
  <c r="S801" i="3"/>
  <c r="R801" i="3"/>
  <c r="AH801" i="3"/>
  <c r="BG802" i="3"/>
  <c r="AY802" i="3"/>
  <c r="AQ802" i="3"/>
  <c r="AI802" i="3"/>
  <c r="AA802" i="3"/>
  <c r="S802" i="3"/>
  <c r="R802" i="3"/>
  <c r="AH802" i="3"/>
  <c r="AX802" i="3"/>
  <c r="BG807" i="3"/>
  <c r="AY807" i="3"/>
  <c r="AQ807" i="3"/>
  <c r="AI807" i="3"/>
  <c r="AA807" i="3"/>
  <c r="S807" i="3"/>
  <c r="R807" i="3"/>
  <c r="AH807" i="3"/>
  <c r="AX807" i="3"/>
  <c r="P816" i="3"/>
  <c r="X816" i="3"/>
  <c r="AF816" i="3"/>
  <c r="AN816" i="3"/>
  <c r="AV816" i="3"/>
  <c r="BD816" i="3"/>
  <c r="BI816" i="3"/>
  <c r="BA816" i="3"/>
  <c r="AS816" i="3"/>
  <c r="AK816" i="3"/>
  <c r="AC816" i="3"/>
  <c r="U816" i="3"/>
  <c r="M816" i="3"/>
  <c r="BF828" i="3"/>
  <c r="AX828" i="3"/>
  <c r="AP828" i="3"/>
  <c r="AH828" i="3"/>
  <c r="Z828" i="3"/>
  <c r="R828" i="3"/>
  <c r="P835" i="3"/>
  <c r="AF835" i="3"/>
  <c r="AV835" i="3"/>
  <c r="P839" i="3"/>
  <c r="AF839" i="3"/>
  <c r="AV839" i="3"/>
  <c r="BC835" i="3"/>
  <c r="AU835" i="3"/>
  <c r="AM835" i="3"/>
  <c r="AE835" i="3"/>
  <c r="W835" i="3"/>
  <c r="O835" i="3"/>
  <c r="BC839" i="3"/>
  <c r="AU839" i="3"/>
  <c r="AM839" i="3"/>
  <c r="AE839" i="3"/>
  <c r="W839" i="3"/>
  <c r="O839" i="3"/>
  <c r="BB835" i="3"/>
  <c r="AL835" i="3"/>
  <c r="BB839" i="3"/>
  <c r="AL839" i="3"/>
  <c r="AF926" i="3"/>
  <c r="Q926" i="3"/>
  <c r="N929" i="3"/>
  <c r="BB906" i="3"/>
  <c r="V906" i="3"/>
  <c r="BB910" i="3"/>
  <c r="V910" i="3"/>
  <c r="AL912" i="3"/>
  <c r="BF914" i="3"/>
  <c r="Z914" i="3"/>
  <c r="AT916" i="3"/>
  <c r="N916" i="3"/>
  <c r="AD918" i="3"/>
  <c r="AF923" i="3"/>
  <c r="AD924" i="3"/>
  <c r="BA924" i="3"/>
  <c r="AK924" i="3"/>
  <c r="U924" i="3"/>
  <c r="AV924" i="3"/>
  <c r="R924" i="3"/>
  <c r="AL880" i="3"/>
  <c r="BF882" i="3"/>
  <c r="BL882" i="3" s="1"/>
  <c r="Z882" i="3"/>
  <c r="AT884" i="3"/>
  <c r="N884" i="3"/>
  <c r="AH886" i="3"/>
  <c r="BM886" i="3" s="1"/>
  <c r="BB888" i="3"/>
  <c r="V888" i="3"/>
  <c r="AP890" i="3"/>
  <c r="P892" i="3"/>
  <c r="AD892" i="3"/>
  <c r="AX894" i="3"/>
  <c r="R894" i="3"/>
  <c r="AL896" i="3"/>
  <c r="BM896" i="3" s="1"/>
  <c r="BF898" i="3"/>
  <c r="Z898" i="3"/>
  <c r="AP900" i="3"/>
  <c r="AD902" i="3"/>
  <c r="AX904" i="3"/>
  <c r="R904" i="3"/>
  <c r="AL908" i="3"/>
  <c r="BF920" i="3"/>
  <c r="Z920" i="3"/>
  <c r="T786" i="3"/>
  <c r="X794" i="3"/>
  <c r="AZ802" i="3"/>
  <c r="X784" i="3"/>
  <c r="N806" i="3"/>
  <c r="Q821" i="3"/>
  <c r="BD807" i="3"/>
  <c r="BM973" i="3"/>
  <c r="BN968" i="3"/>
  <c r="BN955" i="3"/>
  <c r="BM968" i="3"/>
  <c r="BM966" i="3"/>
  <c r="T804" i="3"/>
  <c r="BN967" i="3"/>
  <c r="BK990" i="3"/>
  <c r="BN947" i="3"/>
  <c r="BK946" i="3"/>
  <c r="BN937" i="3"/>
  <c r="BJ960" i="3"/>
  <c r="BJ988" i="3"/>
  <c r="BL989" i="3"/>
  <c r="BK943" i="3"/>
  <c r="BK945" i="3"/>
  <c r="P774" i="3"/>
  <c r="BI776" i="3"/>
  <c r="AU774" i="3"/>
  <c r="P776" i="3"/>
  <c r="BJ942" i="3"/>
  <c r="BL953" i="3"/>
  <c r="BL943" i="3"/>
  <c r="M878" i="3"/>
  <c r="AY878" i="3"/>
  <c r="P807" i="3"/>
  <c r="AW878" i="3"/>
  <c r="AG878" i="3"/>
  <c r="BG737" i="3"/>
  <c r="BE739" i="3"/>
  <c r="AO767" i="3"/>
  <c r="BB739" i="3"/>
  <c r="BH807" i="3"/>
  <c r="AV807" i="3"/>
  <c r="N807" i="3"/>
  <c r="BM1004" i="3"/>
  <c r="BM1000" i="3"/>
  <c r="BJ1000" i="3"/>
  <c r="BM982" i="3"/>
  <c r="T739" i="3"/>
  <c r="X767" i="3"/>
  <c r="AB807" i="3"/>
  <c r="AN807" i="3"/>
  <c r="AY877" i="3"/>
  <c r="AI878" i="3"/>
  <c r="BJ945" i="3"/>
  <c r="AV767" i="3"/>
  <c r="BG767" i="3"/>
  <c r="AE767" i="3"/>
  <c r="AR767" i="3"/>
  <c r="BC767" i="3"/>
  <c r="AA767" i="3"/>
  <c r="S926" i="3"/>
  <c r="BL1000" i="3"/>
  <c r="S811" i="3"/>
  <c r="N814" i="3"/>
  <c r="BL990" i="3"/>
  <c r="BL970" i="3"/>
  <c r="AN738" i="3"/>
  <c r="BE766" i="3"/>
  <c r="AB767" i="3"/>
  <c r="AQ767" i="3"/>
  <c r="Q767" i="3"/>
  <c r="AZ807" i="3"/>
  <c r="T807" i="3"/>
  <c r="BM957" i="3"/>
  <c r="BL952" i="3"/>
  <c r="BN952" i="3"/>
  <c r="BJ937" i="3"/>
  <c r="BK996" i="3"/>
  <c r="BL947" i="3"/>
  <c r="BL996" i="3"/>
  <c r="N879" i="3"/>
  <c r="AD879" i="3"/>
  <c r="AT879" i="3"/>
  <c r="P879" i="3"/>
  <c r="R879" i="3"/>
  <c r="AH879" i="3"/>
  <c r="AX879" i="3"/>
  <c r="V879" i="3"/>
  <c r="AL879" i="3"/>
  <c r="BB879" i="3"/>
  <c r="V881" i="3"/>
  <c r="AL881" i="3"/>
  <c r="BB881" i="3"/>
  <c r="Z881" i="3"/>
  <c r="AP881" i="3"/>
  <c r="BF881" i="3"/>
  <c r="N881" i="3"/>
  <c r="AD881" i="3"/>
  <c r="AT881" i="3"/>
  <c r="P881" i="3"/>
  <c r="N883" i="3"/>
  <c r="AD883" i="3"/>
  <c r="AT883" i="3"/>
  <c r="P883" i="3"/>
  <c r="R883" i="3"/>
  <c r="AH883" i="3"/>
  <c r="AX883" i="3"/>
  <c r="V883" i="3"/>
  <c r="AL883" i="3"/>
  <c r="BB883" i="3"/>
  <c r="V885" i="3"/>
  <c r="AL885" i="3"/>
  <c r="BB885" i="3"/>
  <c r="Z885" i="3"/>
  <c r="AP885" i="3"/>
  <c r="BF885" i="3"/>
  <c r="N885" i="3"/>
  <c r="AD885" i="3"/>
  <c r="AT885" i="3"/>
  <c r="P885" i="3"/>
  <c r="N887" i="3"/>
  <c r="AD887" i="3"/>
  <c r="AT887" i="3"/>
  <c r="P887" i="3"/>
  <c r="R887" i="3"/>
  <c r="AH887" i="3"/>
  <c r="AX887" i="3"/>
  <c r="V887" i="3"/>
  <c r="AL887" i="3"/>
  <c r="BB887" i="3"/>
  <c r="V889" i="3"/>
  <c r="AL889" i="3"/>
  <c r="BB889" i="3"/>
  <c r="Z889" i="3"/>
  <c r="AP889" i="3"/>
  <c r="BF889" i="3"/>
  <c r="N889" i="3"/>
  <c r="AD889" i="3"/>
  <c r="AT889" i="3"/>
  <c r="P889" i="3"/>
  <c r="N891" i="3"/>
  <c r="AD891" i="3"/>
  <c r="AT891" i="3"/>
  <c r="P891" i="3"/>
  <c r="R891" i="3"/>
  <c r="AH891" i="3"/>
  <c r="AX891" i="3"/>
  <c r="V891" i="3"/>
  <c r="AL891" i="3"/>
  <c r="BB891" i="3"/>
  <c r="V893" i="3"/>
  <c r="AL893" i="3"/>
  <c r="BB893" i="3"/>
  <c r="Z893" i="3"/>
  <c r="AP893" i="3"/>
  <c r="BF893" i="3"/>
  <c r="N893" i="3"/>
  <c r="AD893" i="3"/>
  <c r="AT893" i="3"/>
  <c r="P893" i="3"/>
  <c r="N895" i="3"/>
  <c r="AD895" i="3"/>
  <c r="AT895" i="3"/>
  <c r="P895" i="3"/>
  <c r="R895" i="3"/>
  <c r="AH895" i="3"/>
  <c r="AX895" i="3"/>
  <c r="V895" i="3"/>
  <c r="AL895" i="3"/>
  <c r="BB895" i="3"/>
  <c r="R897" i="3"/>
  <c r="AH897" i="3"/>
  <c r="AX897" i="3"/>
  <c r="V897" i="3"/>
  <c r="AL897" i="3"/>
  <c r="BB897" i="3"/>
  <c r="Z897" i="3"/>
  <c r="AP897" i="3"/>
  <c r="BF897" i="3"/>
  <c r="Z899" i="3"/>
  <c r="AP899" i="3"/>
  <c r="BB899" i="3"/>
  <c r="N899" i="3"/>
  <c r="AD899" i="3"/>
  <c r="AT899" i="3"/>
  <c r="P899" i="3"/>
  <c r="R899" i="3"/>
  <c r="AH899" i="3"/>
  <c r="AX899" i="3"/>
  <c r="N901" i="3"/>
  <c r="AD901" i="3"/>
  <c r="AT901" i="3"/>
  <c r="P901" i="3"/>
  <c r="R901" i="3"/>
  <c r="AH901" i="3"/>
  <c r="AX901" i="3"/>
  <c r="V901" i="3"/>
  <c r="AL901" i="3"/>
  <c r="BB901" i="3"/>
  <c r="AT903" i="3"/>
  <c r="V903" i="3"/>
  <c r="AP903" i="3"/>
  <c r="BB903" i="3"/>
  <c r="Z903" i="3"/>
  <c r="AX903" i="3"/>
  <c r="N903" i="3"/>
  <c r="AD903" i="3"/>
  <c r="BF903" i="3"/>
  <c r="R905" i="3"/>
  <c r="AL905" i="3"/>
  <c r="AH905" i="3"/>
  <c r="V905" i="3"/>
  <c r="AP905" i="3"/>
  <c r="AT905" i="3"/>
  <c r="Z905" i="3"/>
  <c r="AX905" i="3"/>
  <c r="BB905" i="3"/>
  <c r="R907" i="3"/>
  <c r="AX907" i="3"/>
  <c r="AT907" i="3"/>
  <c r="P907" i="3"/>
  <c r="Z907" i="3"/>
  <c r="V907" i="3"/>
  <c r="BB907" i="3"/>
  <c r="AH907" i="3"/>
  <c r="AD907" i="3"/>
  <c r="BF907" i="3"/>
  <c r="Z909" i="3"/>
  <c r="AP909" i="3"/>
  <c r="BF909" i="3"/>
  <c r="N909" i="3"/>
  <c r="AD909" i="3"/>
  <c r="AT909" i="3"/>
  <c r="R909" i="3"/>
  <c r="AH909" i="3"/>
  <c r="AX909" i="3"/>
  <c r="P909" i="3"/>
  <c r="Z911" i="3"/>
  <c r="AP911" i="3"/>
  <c r="BF911" i="3"/>
  <c r="N911" i="3"/>
  <c r="AD911" i="3"/>
  <c r="AT911" i="3"/>
  <c r="R911" i="3"/>
  <c r="AH911" i="3"/>
  <c r="AX911" i="3"/>
  <c r="V913" i="3"/>
  <c r="AL913" i="3"/>
  <c r="BB913" i="3"/>
  <c r="Z913" i="3"/>
  <c r="AP913" i="3"/>
  <c r="BF913" i="3"/>
  <c r="N913" i="3"/>
  <c r="AD913" i="3"/>
  <c r="AT913" i="3"/>
  <c r="V915" i="3"/>
  <c r="AL915" i="3"/>
  <c r="BB915" i="3"/>
  <c r="P915" i="3"/>
  <c r="Z915" i="3"/>
  <c r="AP915" i="3"/>
  <c r="BF915" i="3"/>
  <c r="N915" i="3"/>
  <c r="AD915" i="3"/>
  <c r="AT915" i="3"/>
  <c r="N917" i="3"/>
  <c r="AD917" i="3"/>
  <c r="AT917" i="3"/>
  <c r="P917" i="3"/>
  <c r="R917" i="3"/>
  <c r="AH917" i="3"/>
  <c r="AX917" i="3"/>
  <c r="V917" i="3"/>
  <c r="AL917" i="3"/>
  <c r="BB917" i="3"/>
  <c r="N919" i="3"/>
  <c r="AD919" i="3"/>
  <c r="AT919" i="3"/>
  <c r="R919" i="3"/>
  <c r="AH919" i="3"/>
  <c r="AX919" i="3"/>
  <c r="V919" i="3"/>
  <c r="AL919" i="3"/>
  <c r="BB919" i="3"/>
  <c r="O922" i="3"/>
  <c r="W922" i="3"/>
  <c r="AE922" i="3"/>
  <c r="AM922" i="3"/>
  <c r="AU922" i="3"/>
  <c r="BC922" i="3"/>
  <c r="N922" i="3"/>
  <c r="V922" i="3"/>
  <c r="AD922" i="3"/>
  <c r="AL922" i="3"/>
  <c r="AT922" i="3"/>
  <c r="BB922" i="3"/>
  <c r="Q922" i="3"/>
  <c r="Y922" i="3"/>
  <c r="AG922" i="3"/>
  <c r="AO922" i="3"/>
  <c r="AW922" i="3"/>
  <c r="BE922" i="3"/>
  <c r="P922" i="3"/>
  <c r="X922" i="3"/>
  <c r="AF922" i="3"/>
  <c r="AN922" i="3"/>
  <c r="AV922" i="3"/>
  <c r="BD922" i="3"/>
  <c r="S922" i="3"/>
  <c r="AA922" i="3"/>
  <c r="AI922" i="3"/>
  <c r="AQ922" i="3"/>
  <c r="AY922" i="3"/>
  <c r="BG922" i="3"/>
  <c r="R922" i="3"/>
  <c r="Z922" i="3"/>
  <c r="AH922" i="3"/>
  <c r="AP922" i="3"/>
  <c r="AX922" i="3"/>
  <c r="BF922" i="3"/>
  <c r="BL987" i="3"/>
  <c r="O934" i="3"/>
  <c r="W934" i="3"/>
  <c r="AE934" i="3"/>
  <c r="AM934" i="3"/>
  <c r="AU934" i="3"/>
  <c r="BC934" i="3"/>
  <c r="N934" i="3"/>
  <c r="V934" i="3"/>
  <c r="AD934" i="3"/>
  <c r="AL934" i="3"/>
  <c r="AT934" i="3"/>
  <c r="BB934" i="3"/>
  <c r="Q934" i="3"/>
  <c r="Y934" i="3"/>
  <c r="AG934" i="3"/>
  <c r="AO934" i="3"/>
  <c r="AW934" i="3"/>
  <c r="BE934" i="3"/>
  <c r="P934" i="3"/>
  <c r="X934" i="3"/>
  <c r="AF934" i="3"/>
  <c r="AN934" i="3"/>
  <c r="AV934" i="3"/>
  <c r="BD934" i="3"/>
  <c r="S934" i="3"/>
  <c r="AA934" i="3"/>
  <c r="AI934" i="3"/>
  <c r="AQ934" i="3"/>
  <c r="AY934" i="3"/>
  <c r="BG934" i="3"/>
  <c r="R934" i="3"/>
  <c r="Z934" i="3"/>
  <c r="AH934" i="3"/>
  <c r="AP934" i="3"/>
  <c r="AX934" i="3"/>
  <c r="BF934" i="3"/>
  <c r="BK948" i="3"/>
  <c r="BN948" i="3"/>
  <c r="BN1003" i="3"/>
  <c r="BL1003" i="3"/>
  <c r="BM999" i="3"/>
  <c r="BL999" i="3"/>
  <c r="BJ1004" i="3"/>
  <c r="BN1004" i="3"/>
  <c r="AQ744" i="3"/>
  <c r="W744" i="3"/>
  <c r="AW744" i="3"/>
  <c r="AU744" i="3"/>
  <c r="AE744" i="3"/>
  <c r="BA744" i="3"/>
  <c r="AI744" i="3"/>
  <c r="AA744" i="3"/>
  <c r="AM744" i="3"/>
  <c r="BE744" i="3"/>
  <c r="S744" i="3"/>
  <c r="P831" i="3"/>
  <c r="AV831" i="3"/>
  <c r="AJ831" i="3"/>
  <c r="X831" i="3"/>
  <c r="BD831" i="3"/>
  <c r="AR831" i="3"/>
  <c r="N831" i="3"/>
  <c r="AF831" i="3"/>
  <c r="T831" i="3"/>
  <c r="AZ831" i="3"/>
  <c r="M929" i="3"/>
  <c r="U929" i="3"/>
  <c r="AC929" i="3"/>
  <c r="AK929" i="3"/>
  <c r="AS929" i="3"/>
  <c r="BM939" i="3"/>
  <c r="N796" i="3"/>
  <c r="AN796" i="3"/>
  <c r="AR796" i="3"/>
  <c r="P796" i="3"/>
  <c r="AV796" i="3"/>
  <c r="AJ796" i="3"/>
  <c r="X796" i="3"/>
  <c r="BD796" i="3"/>
  <c r="BH796" i="3"/>
  <c r="AB796" i="3"/>
  <c r="AW828" i="3"/>
  <c r="AG828" i="3"/>
  <c r="Q828" i="3"/>
  <c r="BI828" i="3"/>
  <c r="AS828" i="3"/>
  <c r="AC828" i="3"/>
  <c r="BE828" i="3"/>
  <c r="AO828" i="3"/>
  <c r="Y828" i="3"/>
  <c r="BJ970" i="3"/>
  <c r="BM970" i="3"/>
  <c r="BJ1003" i="3"/>
  <c r="BM1003" i="3"/>
  <c r="BA776" i="3"/>
  <c r="AI776" i="3"/>
  <c r="BC879" i="3"/>
  <c r="AU879" i="3"/>
  <c r="AM879" i="3"/>
  <c r="AE879" i="3"/>
  <c r="W879" i="3"/>
  <c r="O879" i="3"/>
  <c r="BG881" i="3"/>
  <c r="AY881" i="3"/>
  <c r="AQ881" i="3"/>
  <c r="AI881" i="3"/>
  <c r="AA881" i="3"/>
  <c r="S881" i="3"/>
  <c r="BC883" i="3"/>
  <c r="AU883" i="3"/>
  <c r="AM883" i="3"/>
  <c r="AE883" i="3"/>
  <c r="W883" i="3"/>
  <c r="O883" i="3"/>
  <c r="BG885" i="3"/>
  <c r="AY885" i="3"/>
  <c r="AQ885" i="3"/>
  <c r="AI885" i="3"/>
  <c r="AA885" i="3"/>
  <c r="S885" i="3"/>
  <c r="BC887" i="3"/>
  <c r="AU887" i="3"/>
  <c r="AM887" i="3"/>
  <c r="AE887" i="3"/>
  <c r="W887" i="3"/>
  <c r="O887" i="3"/>
  <c r="BG889" i="3"/>
  <c r="AY889" i="3"/>
  <c r="AQ889" i="3"/>
  <c r="AI889" i="3"/>
  <c r="AA889" i="3"/>
  <c r="S889" i="3"/>
  <c r="BC891" i="3"/>
  <c r="AU891" i="3"/>
  <c r="AM891" i="3"/>
  <c r="AE891" i="3"/>
  <c r="W891" i="3"/>
  <c r="O891" i="3"/>
  <c r="BG893" i="3"/>
  <c r="AY893" i="3"/>
  <c r="AQ893" i="3"/>
  <c r="AI893" i="3"/>
  <c r="AA893" i="3"/>
  <c r="S893" i="3"/>
  <c r="BC895" i="3"/>
  <c r="AU895" i="3"/>
  <c r="AM895" i="3"/>
  <c r="AE895" i="3"/>
  <c r="W895" i="3"/>
  <c r="O895" i="3"/>
  <c r="BI899" i="3"/>
  <c r="BA899" i="3"/>
  <c r="AS899" i="3"/>
  <c r="AK899" i="3"/>
  <c r="AC899" i="3"/>
  <c r="U899" i="3"/>
  <c r="M899" i="3"/>
  <c r="BC901" i="3"/>
  <c r="AU901" i="3"/>
  <c r="AM901" i="3"/>
  <c r="AE901" i="3"/>
  <c r="W901" i="3"/>
  <c r="O901" i="3"/>
  <c r="BE903" i="3"/>
  <c r="AW903" i="3"/>
  <c r="AO903" i="3"/>
  <c r="AG903" i="3"/>
  <c r="Y903" i="3"/>
  <c r="Q903" i="3"/>
  <c r="BI907" i="3"/>
  <c r="BA907" i="3"/>
  <c r="AS907" i="3"/>
  <c r="AK907" i="3"/>
  <c r="AC907" i="3"/>
  <c r="U907" i="3"/>
  <c r="M907" i="3"/>
  <c r="BC909" i="3"/>
  <c r="AU909" i="3"/>
  <c r="AM909" i="3"/>
  <c r="AE909" i="3"/>
  <c r="W909" i="3"/>
  <c r="O909" i="3"/>
  <c r="BG913" i="3"/>
  <c r="AY913" i="3"/>
  <c r="AQ913" i="3"/>
  <c r="AI913" i="3"/>
  <c r="AA913" i="3"/>
  <c r="S913" i="3"/>
  <c r="BC915" i="3"/>
  <c r="AU915" i="3"/>
  <c r="AM915" i="3"/>
  <c r="AE915" i="3"/>
  <c r="W915" i="3"/>
  <c r="O915" i="3"/>
  <c r="BE917" i="3"/>
  <c r="AW917" i="3"/>
  <c r="AO917" i="3"/>
  <c r="AG917" i="3"/>
  <c r="Y917" i="3"/>
  <c r="Q917" i="3"/>
  <c r="T879" i="3"/>
  <c r="AJ879" i="3"/>
  <c r="AZ879" i="3"/>
  <c r="AB881" i="3"/>
  <c r="AR881" i="3"/>
  <c r="BH881" i="3"/>
  <c r="T883" i="3"/>
  <c r="AJ883" i="3"/>
  <c r="AZ883" i="3"/>
  <c r="AB885" i="3"/>
  <c r="AR885" i="3"/>
  <c r="BH885" i="3"/>
  <c r="T887" i="3"/>
  <c r="AJ887" i="3"/>
  <c r="AZ887" i="3"/>
  <c r="AB889" i="3"/>
  <c r="AR889" i="3"/>
  <c r="BH889" i="3"/>
  <c r="T891" i="3"/>
  <c r="AJ891" i="3"/>
  <c r="AZ891" i="3"/>
  <c r="AB893" i="3"/>
  <c r="AR893" i="3"/>
  <c r="BH893" i="3"/>
  <c r="T895" i="3"/>
  <c r="AJ895" i="3"/>
  <c r="AZ895" i="3"/>
  <c r="X897" i="3"/>
  <c r="AN897" i="3"/>
  <c r="BD897" i="3"/>
  <c r="AF899" i="3"/>
  <c r="AV899" i="3"/>
  <c r="T901" i="3"/>
  <c r="AJ901" i="3"/>
  <c r="AZ901" i="3"/>
  <c r="X903" i="3"/>
  <c r="AN903" i="3"/>
  <c r="BD903" i="3"/>
  <c r="X905" i="3"/>
  <c r="AN905" i="3"/>
  <c r="BD905" i="3"/>
  <c r="AF907" i="3"/>
  <c r="AV907" i="3"/>
  <c r="T909" i="3"/>
  <c r="AJ909" i="3"/>
  <c r="AZ909" i="3"/>
  <c r="T911" i="3"/>
  <c r="AJ911" i="3"/>
  <c r="AZ911" i="3"/>
  <c r="AB913" i="3"/>
  <c r="AR913" i="3"/>
  <c r="BH913" i="3"/>
  <c r="T915" i="3"/>
  <c r="AJ915" i="3"/>
  <c r="AZ915" i="3"/>
  <c r="X917" i="3"/>
  <c r="AN917" i="3"/>
  <c r="BD917" i="3"/>
  <c r="X919" i="3"/>
  <c r="AN919" i="3"/>
  <c r="BD919" i="3"/>
  <c r="BC897" i="3"/>
  <c r="AU897" i="3"/>
  <c r="AM897" i="3"/>
  <c r="AE897" i="3"/>
  <c r="W897" i="3"/>
  <c r="O897" i="3"/>
  <c r="BC905" i="3"/>
  <c r="AU905" i="3"/>
  <c r="AM905" i="3"/>
  <c r="AE905" i="3"/>
  <c r="W905" i="3"/>
  <c r="O905" i="3"/>
  <c r="BI911" i="3"/>
  <c r="BA911" i="3"/>
  <c r="AS911" i="3"/>
  <c r="AK911" i="3"/>
  <c r="AC911" i="3"/>
  <c r="U911" i="3"/>
  <c r="M911" i="3"/>
  <c r="BG919" i="3"/>
  <c r="AY919" i="3"/>
  <c r="AQ919" i="3"/>
  <c r="AI919" i="3"/>
  <c r="AA919" i="3"/>
  <c r="S919" i="3"/>
  <c r="BB926" i="3"/>
  <c r="AT926" i="3"/>
  <c r="AL926" i="3"/>
  <c r="AD926" i="3"/>
  <c r="V926" i="3"/>
  <c r="N926" i="3"/>
  <c r="BC926" i="3"/>
  <c r="AU926" i="3"/>
  <c r="AM926" i="3"/>
  <c r="AE926" i="3"/>
  <c r="W926" i="3"/>
  <c r="O926" i="3"/>
  <c r="BH929" i="3"/>
  <c r="AZ929" i="3"/>
  <c r="AR929" i="3"/>
  <c r="AJ929" i="3"/>
  <c r="AB929" i="3"/>
  <c r="T929" i="3"/>
  <c r="BI929" i="3"/>
  <c r="BA929" i="3"/>
  <c r="AQ929" i="3"/>
  <c r="AG929" i="3"/>
  <c r="W929" i="3"/>
  <c r="AZ934" i="3"/>
  <c r="T934" i="3"/>
  <c r="AK934" i="3"/>
  <c r="BF905" i="3"/>
  <c r="AP907" i="3"/>
  <c r="R913" i="3"/>
  <c r="AR922" i="3"/>
  <c r="BI922" i="3"/>
  <c r="AC922" i="3"/>
  <c r="BF879" i="3"/>
  <c r="AX881" i="3"/>
  <c r="BF883" i="3"/>
  <c r="AX885" i="3"/>
  <c r="BF887" i="3"/>
  <c r="AX889" i="3"/>
  <c r="BF891" i="3"/>
  <c r="AX893" i="3"/>
  <c r="BF895" i="3"/>
  <c r="AT897" i="3"/>
  <c r="BF899" i="3"/>
  <c r="AP901" i="3"/>
  <c r="R903" i="3"/>
  <c r="AL909" i="3"/>
  <c r="V911" i="3"/>
  <c r="BF917" i="3"/>
  <c r="AP919" i="3"/>
  <c r="N778" i="3"/>
  <c r="AK828" i="3"/>
  <c r="AN831" i="3"/>
  <c r="R923" i="3"/>
  <c r="Z923" i="3"/>
  <c r="AH923" i="3"/>
  <c r="AP923" i="3"/>
  <c r="AX923" i="3"/>
  <c r="BF923" i="3"/>
  <c r="Q923" i="3"/>
  <c r="Y923" i="3"/>
  <c r="AG923" i="3"/>
  <c r="AO923" i="3"/>
  <c r="AW923" i="3"/>
  <c r="BE923" i="3"/>
  <c r="T923" i="3"/>
  <c r="AB923" i="3"/>
  <c r="AJ923" i="3"/>
  <c r="AR923" i="3"/>
  <c r="AZ923" i="3"/>
  <c r="BH923" i="3"/>
  <c r="S923" i="3"/>
  <c r="AA923" i="3"/>
  <c r="AI923" i="3"/>
  <c r="AQ923" i="3"/>
  <c r="AY923" i="3"/>
  <c r="BG923" i="3"/>
  <c r="N923" i="3"/>
  <c r="V923" i="3"/>
  <c r="AD923" i="3"/>
  <c r="AL923" i="3"/>
  <c r="AT923" i="3"/>
  <c r="BB923" i="3"/>
  <c r="M923" i="3"/>
  <c r="U923" i="3"/>
  <c r="AC923" i="3"/>
  <c r="AK923" i="3"/>
  <c r="AS923" i="3"/>
  <c r="BA923" i="3"/>
  <c r="BI923" i="3"/>
  <c r="Q931" i="3"/>
  <c r="Y931" i="3"/>
  <c r="AG931" i="3"/>
  <c r="AO931" i="3"/>
  <c r="AW931" i="3"/>
  <c r="BE931" i="3"/>
  <c r="P931" i="3"/>
  <c r="X931" i="3"/>
  <c r="AF931" i="3"/>
  <c r="AN931" i="3"/>
  <c r="AV931" i="3"/>
  <c r="BD931" i="3"/>
  <c r="S931" i="3"/>
  <c r="AA931" i="3"/>
  <c r="AI931" i="3"/>
  <c r="AQ931" i="3"/>
  <c r="AY931" i="3"/>
  <c r="BG931" i="3"/>
  <c r="R931" i="3"/>
  <c r="Z931" i="3"/>
  <c r="AH931" i="3"/>
  <c r="AP931" i="3"/>
  <c r="AX931" i="3"/>
  <c r="BF931" i="3"/>
  <c r="M931" i="3"/>
  <c r="U931" i="3"/>
  <c r="AC931" i="3"/>
  <c r="AK931" i="3"/>
  <c r="AS931" i="3"/>
  <c r="BA931" i="3"/>
  <c r="BI931" i="3"/>
  <c r="T931" i="3"/>
  <c r="AB931" i="3"/>
  <c r="AJ931" i="3"/>
  <c r="AR931" i="3"/>
  <c r="AZ931" i="3"/>
  <c r="BH931" i="3"/>
  <c r="BL991" i="3"/>
  <c r="BL983" i="3"/>
  <c r="BK955" i="3"/>
  <c r="N800" i="3"/>
  <c r="AN800" i="3"/>
  <c r="AR800" i="3"/>
  <c r="P800" i="3"/>
  <c r="AV800" i="3"/>
  <c r="AJ800" i="3"/>
  <c r="X800" i="3"/>
  <c r="BD800" i="3"/>
  <c r="BH800" i="3"/>
  <c r="AB800" i="3"/>
  <c r="AT737" i="3"/>
  <c r="BH767" i="3"/>
  <c r="AN767" i="3"/>
  <c r="P767" i="3"/>
  <c r="AY767" i="3"/>
  <c r="AM767" i="3"/>
  <c r="W767" i="3"/>
  <c r="AS776" i="3"/>
  <c r="AA776" i="3"/>
  <c r="BF830" i="3"/>
  <c r="AX830" i="3"/>
  <c r="AP830" i="3"/>
  <c r="AH830" i="3"/>
  <c r="Z830" i="3"/>
  <c r="R830" i="3"/>
  <c r="BG878" i="3"/>
  <c r="AQ878" i="3"/>
  <c r="Y878" i="3"/>
  <c r="BI879" i="3"/>
  <c r="BA879" i="3"/>
  <c r="AS879" i="3"/>
  <c r="AK879" i="3"/>
  <c r="AC879" i="3"/>
  <c r="U879" i="3"/>
  <c r="M879" i="3"/>
  <c r="BE881" i="3"/>
  <c r="AW881" i="3"/>
  <c r="AO881" i="3"/>
  <c r="AG881" i="3"/>
  <c r="Y881" i="3"/>
  <c r="Q881" i="3"/>
  <c r="BI883" i="3"/>
  <c r="BA883" i="3"/>
  <c r="AS883" i="3"/>
  <c r="AK883" i="3"/>
  <c r="AC883" i="3"/>
  <c r="U883" i="3"/>
  <c r="M883" i="3"/>
  <c r="BE885" i="3"/>
  <c r="AW885" i="3"/>
  <c r="AO885" i="3"/>
  <c r="AG885" i="3"/>
  <c r="Y885" i="3"/>
  <c r="Q885" i="3"/>
  <c r="BI887" i="3"/>
  <c r="BA887" i="3"/>
  <c r="AS887" i="3"/>
  <c r="AK887" i="3"/>
  <c r="AC887" i="3"/>
  <c r="U887" i="3"/>
  <c r="M887" i="3"/>
  <c r="BE889" i="3"/>
  <c r="AW889" i="3"/>
  <c r="AO889" i="3"/>
  <c r="AG889" i="3"/>
  <c r="Y889" i="3"/>
  <c r="Q889" i="3"/>
  <c r="BI891" i="3"/>
  <c r="BA891" i="3"/>
  <c r="AS891" i="3"/>
  <c r="AK891" i="3"/>
  <c r="AC891" i="3"/>
  <c r="U891" i="3"/>
  <c r="M891" i="3"/>
  <c r="BE893" i="3"/>
  <c r="AW893" i="3"/>
  <c r="AO893" i="3"/>
  <c r="AG893" i="3"/>
  <c r="Y893" i="3"/>
  <c r="Q893" i="3"/>
  <c r="BI895" i="3"/>
  <c r="BA895" i="3"/>
  <c r="AS895" i="3"/>
  <c r="AK895" i="3"/>
  <c r="AC895" i="3"/>
  <c r="U895" i="3"/>
  <c r="M895" i="3"/>
  <c r="BG899" i="3"/>
  <c r="AY899" i="3"/>
  <c r="AQ899" i="3"/>
  <c r="AI899" i="3"/>
  <c r="AA899" i="3"/>
  <c r="S899" i="3"/>
  <c r="BI901" i="3"/>
  <c r="BA901" i="3"/>
  <c r="AS901" i="3"/>
  <c r="AK901" i="3"/>
  <c r="AC901" i="3"/>
  <c r="U901" i="3"/>
  <c r="M901" i="3"/>
  <c r="BC903" i="3"/>
  <c r="AU903" i="3"/>
  <c r="AM903" i="3"/>
  <c r="AE903" i="3"/>
  <c r="W903" i="3"/>
  <c r="O903" i="3"/>
  <c r="BG907" i="3"/>
  <c r="AY907" i="3"/>
  <c r="AQ907" i="3"/>
  <c r="AI907" i="3"/>
  <c r="AA907" i="3"/>
  <c r="S907" i="3"/>
  <c r="BI909" i="3"/>
  <c r="BA909" i="3"/>
  <c r="AS909" i="3"/>
  <c r="AK909" i="3"/>
  <c r="AC909" i="3"/>
  <c r="U909" i="3"/>
  <c r="M909" i="3"/>
  <c r="BE913" i="3"/>
  <c r="AW913" i="3"/>
  <c r="AO913" i="3"/>
  <c r="AG913" i="3"/>
  <c r="Y913" i="3"/>
  <c r="Q913" i="3"/>
  <c r="BI915" i="3"/>
  <c r="BA915" i="3"/>
  <c r="AS915" i="3"/>
  <c r="AK915" i="3"/>
  <c r="AC915" i="3"/>
  <c r="U915" i="3"/>
  <c r="M915" i="3"/>
  <c r="BC917" i="3"/>
  <c r="AU917" i="3"/>
  <c r="AM917" i="3"/>
  <c r="AE917" i="3"/>
  <c r="W917" i="3"/>
  <c r="O917" i="3"/>
  <c r="X879" i="3"/>
  <c r="AN879" i="3"/>
  <c r="BD879" i="3"/>
  <c r="AF881" i="3"/>
  <c r="AV881" i="3"/>
  <c r="X883" i="3"/>
  <c r="AN883" i="3"/>
  <c r="BD883" i="3"/>
  <c r="AF885" i="3"/>
  <c r="AV885" i="3"/>
  <c r="X887" i="3"/>
  <c r="AN887" i="3"/>
  <c r="BD887" i="3"/>
  <c r="AF889" i="3"/>
  <c r="AV889" i="3"/>
  <c r="X891" i="3"/>
  <c r="AN891" i="3"/>
  <c r="BD891" i="3"/>
  <c r="AF893" i="3"/>
  <c r="AV893" i="3"/>
  <c r="X895" i="3"/>
  <c r="AN895" i="3"/>
  <c r="BD895" i="3"/>
  <c r="AB897" i="3"/>
  <c r="AR897" i="3"/>
  <c r="BH897" i="3"/>
  <c r="T899" i="3"/>
  <c r="AJ899" i="3"/>
  <c r="AZ899" i="3"/>
  <c r="X901" i="3"/>
  <c r="AN901" i="3"/>
  <c r="BD901" i="3"/>
  <c r="AB903" i="3"/>
  <c r="AR903" i="3"/>
  <c r="BH903" i="3"/>
  <c r="AB905" i="3"/>
  <c r="AR905" i="3"/>
  <c r="BH905" i="3"/>
  <c r="T907" i="3"/>
  <c r="AJ907" i="3"/>
  <c r="AZ907" i="3"/>
  <c r="X909" i="3"/>
  <c r="AN909" i="3"/>
  <c r="BD909" i="3"/>
  <c r="X911" i="3"/>
  <c r="AN911" i="3"/>
  <c r="BD911" i="3"/>
  <c r="AF913" i="3"/>
  <c r="AV913" i="3"/>
  <c r="X915" i="3"/>
  <c r="AN915" i="3"/>
  <c r="BD915" i="3"/>
  <c r="AB917" i="3"/>
  <c r="AR917" i="3"/>
  <c r="BH917" i="3"/>
  <c r="AB919" i="3"/>
  <c r="AR919" i="3"/>
  <c r="BH919" i="3"/>
  <c r="BI897" i="3"/>
  <c r="BA897" i="3"/>
  <c r="AS897" i="3"/>
  <c r="AK897" i="3"/>
  <c r="AC897" i="3"/>
  <c r="U897" i="3"/>
  <c r="M897" i="3"/>
  <c r="BI905" i="3"/>
  <c r="BA905" i="3"/>
  <c r="AS905" i="3"/>
  <c r="AK905" i="3"/>
  <c r="AC905" i="3"/>
  <c r="U905" i="3"/>
  <c r="M905" i="3"/>
  <c r="BG911" i="3"/>
  <c r="AY911" i="3"/>
  <c r="AQ911" i="3"/>
  <c r="AI911" i="3"/>
  <c r="AA911" i="3"/>
  <c r="S911" i="3"/>
  <c r="BE919" i="3"/>
  <c r="AW919" i="3"/>
  <c r="AO919" i="3"/>
  <c r="AG919" i="3"/>
  <c r="Y919" i="3"/>
  <c r="Q919" i="3"/>
  <c r="BH926" i="3"/>
  <c r="AZ926" i="3"/>
  <c r="AR926" i="3"/>
  <c r="AJ926" i="3"/>
  <c r="AB926" i="3"/>
  <c r="T926" i="3"/>
  <c r="BI926" i="3"/>
  <c r="BA926" i="3"/>
  <c r="AS926" i="3"/>
  <c r="AK926" i="3"/>
  <c r="AC926" i="3"/>
  <c r="U926" i="3"/>
  <c r="M926" i="3"/>
  <c r="BE928" i="3"/>
  <c r="AW928" i="3"/>
  <c r="AO928" i="3"/>
  <c r="AG928" i="3"/>
  <c r="Y928" i="3"/>
  <c r="Q928" i="3"/>
  <c r="BF928" i="3"/>
  <c r="AX928" i="3"/>
  <c r="AP928" i="3"/>
  <c r="AH928" i="3"/>
  <c r="Z928" i="3"/>
  <c r="R928" i="3"/>
  <c r="BF929" i="3"/>
  <c r="AX929" i="3"/>
  <c r="AP929" i="3"/>
  <c r="AH929" i="3"/>
  <c r="Z929" i="3"/>
  <c r="R929" i="3"/>
  <c r="BG929" i="3"/>
  <c r="AY929" i="3"/>
  <c r="AO929" i="3"/>
  <c r="AE929" i="3"/>
  <c r="S929" i="3"/>
  <c r="BB931" i="3"/>
  <c r="V931" i="3"/>
  <c r="BK931" i="3" s="1"/>
  <c r="AM931" i="3"/>
  <c r="AR934" i="3"/>
  <c r="BI934" i="3"/>
  <c r="AC934" i="3"/>
  <c r="BK934" i="3" s="1"/>
  <c r="AD905" i="3"/>
  <c r="N907" i="3"/>
  <c r="AX915" i="3"/>
  <c r="AJ922" i="3"/>
  <c r="BA922" i="3"/>
  <c r="U922" i="3"/>
  <c r="AM923" i="3"/>
  <c r="BD923" i="3"/>
  <c r="X923" i="3"/>
  <c r="AP879" i="3"/>
  <c r="AH881" i="3"/>
  <c r="AP883" i="3"/>
  <c r="AH885" i="3"/>
  <c r="AP887" i="3"/>
  <c r="AH889" i="3"/>
  <c r="AP891" i="3"/>
  <c r="AH893" i="3"/>
  <c r="AP895" i="3"/>
  <c r="AD897" i="3"/>
  <c r="AL899" i="3"/>
  <c r="Z901" i="3"/>
  <c r="AH903" i="3"/>
  <c r="V909" i="3"/>
  <c r="AP917" i="3"/>
  <c r="Z919" i="3"/>
  <c r="BI744" i="3"/>
  <c r="AZ796" i="3"/>
  <c r="T796" i="3"/>
  <c r="BA828" i="3"/>
  <c r="W742" i="3"/>
  <c r="BC742" i="3"/>
  <c r="AE742" i="3"/>
  <c r="AM742" i="3"/>
  <c r="AS749" i="3"/>
  <c r="U749" i="3"/>
  <c r="BI749" i="3"/>
  <c r="AK749" i="3"/>
  <c r="AC749" i="3"/>
  <c r="BA749" i="3"/>
  <c r="X782" i="3"/>
  <c r="BD782" i="3"/>
  <c r="BH782" i="3"/>
  <c r="AB782" i="3"/>
  <c r="AF782" i="3"/>
  <c r="T782" i="3"/>
  <c r="AZ782" i="3"/>
  <c r="N782" i="3"/>
  <c r="AN782" i="3"/>
  <c r="AR782" i="3"/>
  <c r="X790" i="3"/>
  <c r="BD790" i="3"/>
  <c r="BH790" i="3"/>
  <c r="AB790" i="3"/>
  <c r="AF790" i="3"/>
  <c r="T790" i="3"/>
  <c r="AZ790" i="3"/>
  <c r="N790" i="3"/>
  <c r="AN790" i="3"/>
  <c r="AR790" i="3"/>
  <c r="X798" i="3"/>
  <c r="BD798" i="3"/>
  <c r="BH798" i="3"/>
  <c r="AB798" i="3"/>
  <c r="AF798" i="3"/>
  <c r="T798" i="3"/>
  <c r="AZ798" i="3"/>
  <c r="N798" i="3"/>
  <c r="AN798" i="3"/>
  <c r="AR798" i="3"/>
  <c r="AY744" i="3"/>
  <c r="BK994" i="3"/>
  <c r="BN996" i="3"/>
  <c r="BL945" i="3"/>
  <c r="BL951" i="3"/>
  <c r="BJ999" i="3"/>
  <c r="AX737" i="3"/>
  <c r="AF737" i="3"/>
  <c r="AZ739" i="3"/>
  <c r="AN766" i="3"/>
  <c r="BD767" i="3"/>
  <c r="AF767" i="3"/>
  <c r="BI767" i="3"/>
  <c r="AW767" i="3"/>
  <c r="AG767" i="3"/>
  <c r="S767" i="3"/>
  <c r="AF776" i="3"/>
  <c r="S776" i="3"/>
  <c r="BK824" i="3"/>
  <c r="BD830" i="3"/>
  <c r="AV830" i="3"/>
  <c r="AN830" i="3"/>
  <c r="AF830" i="3"/>
  <c r="X830" i="3"/>
  <c r="P830" i="3"/>
  <c r="BG811" i="3"/>
  <c r="AY811" i="3"/>
  <c r="BK811" i="3" s="1"/>
  <c r="AQ811" i="3"/>
  <c r="AI811" i="3"/>
  <c r="AA811" i="3"/>
  <c r="V831" i="3"/>
  <c r="AL831" i="3"/>
  <c r="BB831" i="3"/>
  <c r="BE878" i="3"/>
  <c r="AO878" i="3"/>
  <c r="U878" i="3"/>
  <c r="BG879" i="3"/>
  <c r="AY879" i="3"/>
  <c r="AQ879" i="3"/>
  <c r="AI879" i="3"/>
  <c r="AA879" i="3"/>
  <c r="S879" i="3"/>
  <c r="BC881" i="3"/>
  <c r="AU881" i="3"/>
  <c r="AM881" i="3"/>
  <c r="AE881" i="3"/>
  <c r="W881" i="3"/>
  <c r="O881" i="3"/>
  <c r="BG883" i="3"/>
  <c r="AY883" i="3"/>
  <c r="AQ883" i="3"/>
  <c r="AI883" i="3"/>
  <c r="AA883" i="3"/>
  <c r="S883" i="3"/>
  <c r="BC885" i="3"/>
  <c r="AU885" i="3"/>
  <c r="AM885" i="3"/>
  <c r="AE885" i="3"/>
  <c r="W885" i="3"/>
  <c r="O885" i="3"/>
  <c r="BG887" i="3"/>
  <c r="AY887" i="3"/>
  <c r="AQ887" i="3"/>
  <c r="AI887" i="3"/>
  <c r="AA887" i="3"/>
  <c r="S887" i="3"/>
  <c r="BC889" i="3"/>
  <c r="AU889" i="3"/>
  <c r="AM889" i="3"/>
  <c r="AE889" i="3"/>
  <c r="W889" i="3"/>
  <c r="O889" i="3"/>
  <c r="BG891" i="3"/>
  <c r="AY891" i="3"/>
  <c r="AQ891" i="3"/>
  <c r="AI891" i="3"/>
  <c r="AA891" i="3"/>
  <c r="S891" i="3"/>
  <c r="BC893" i="3"/>
  <c r="AU893" i="3"/>
  <c r="AM893" i="3"/>
  <c r="AE893" i="3"/>
  <c r="W893" i="3"/>
  <c r="O893" i="3"/>
  <c r="BG895" i="3"/>
  <c r="AY895" i="3"/>
  <c r="AQ895" i="3"/>
  <c r="AI895" i="3"/>
  <c r="AA895" i="3"/>
  <c r="S895" i="3"/>
  <c r="BE899" i="3"/>
  <c r="AW899" i="3"/>
  <c r="AO899" i="3"/>
  <c r="AG899" i="3"/>
  <c r="Y899" i="3"/>
  <c r="Q899" i="3"/>
  <c r="BG901" i="3"/>
  <c r="AY901" i="3"/>
  <c r="AQ901" i="3"/>
  <c r="AI901" i="3"/>
  <c r="AA901" i="3"/>
  <c r="S901" i="3"/>
  <c r="BI903" i="3"/>
  <c r="BA903" i="3"/>
  <c r="AS903" i="3"/>
  <c r="AK903" i="3"/>
  <c r="AC903" i="3"/>
  <c r="U903" i="3"/>
  <c r="M903" i="3"/>
  <c r="BE907" i="3"/>
  <c r="AW907" i="3"/>
  <c r="AO907" i="3"/>
  <c r="AG907" i="3"/>
  <c r="Y907" i="3"/>
  <c r="Q907" i="3"/>
  <c r="BG909" i="3"/>
  <c r="AY909" i="3"/>
  <c r="AQ909" i="3"/>
  <c r="AI909" i="3"/>
  <c r="AA909" i="3"/>
  <c r="S909" i="3"/>
  <c r="BC913" i="3"/>
  <c r="AU913" i="3"/>
  <c r="AM913" i="3"/>
  <c r="AE913" i="3"/>
  <c r="W913" i="3"/>
  <c r="O913" i="3"/>
  <c r="BG915" i="3"/>
  <c r="AY915" i="3"/>
  <c r="AQ915" i="3"/>
  <c r="AI915" i="3"/>
  <c r="AA915" i="3"/>
  <c r="S915" i="3"/>
  <c r="BI917" i="3"/>
  <c r="BA917" i="3"/>
  <c r="AS917" i="3"/>
  <c r="AK917" i="3"/>
  <c r="AC917" i="3"/>
  <c r="U917" i="3"/>
  <c r="M917" i="3"/>
  <c r="AB879" i="3"/>
  <c r="AR879" i="3"/>
  <c r="BH879" i="3"/>
  <c r="T881" i="3"/>
  <c r="AJ881" i="3"/>
  <c r="AZ881" i="3"/>
  <c r="AB883" i="3"/>
  <c r="AR883" i="3"/>
  <c r="BH883" i="3"/>
  <c r="T885" i="3"/>
  <c r="AJ885" i="3"/>
  <c r="AZ885" i="3"/>
  <c r="AB887" i="3"/>
  <c r="AR887" i="3"/>
  <c r="BH887" i="3"/>
  <c r="T889" i="3"/>
  <c r="AJ889" i="3"/>
  <c r="AZ889" i="3"/>
  <c r="AB891" i="3"/>
  <c r="AR891" i="3"/>
  <c r="BH891" i="3"/>
  <c r="T893" i="3"/>
  <c r="AJ893" i="3"/>
  <c r="AZ893" i="3"/>
  <c r="AB895" i="3"/>
  <c r="AR895" i="3"/>
  <c r="BH895" i="3"/>
  <c r="P897" i="3"/>
  <c r="AF897" i="3"/>
  <c r="AV897" i="3"/>
  <c r="X899" i="3"/>
  <c r="AN899" i="3"/>
  <c r="BD899" i="3"/>
  <c r="AB901" i="3"/>
  <c r="AR901" i="3"/>
  <c r="BH901" i="3"/>
  <c r="AF903" i="3"/>
  <c r="AV903" i="3"/>
  <c r="P905" i="3"/>
  <c r="AF905" i="3"/>
  <c r="AV905" i="3"/>
  <c r="X907" i="3"/>
  <c r="AN907" i="3"/>
  <c r="BD907" i="3"/>
  <c r="AB909" i="3"/>
  <c r="AR909" i="3"/>
  <c r="BH909" i="3"/>
  <c r="AB911" i="3"/>
  <c r="AR911" i="3"/>
  <c r="BH911" i="3"/>
  <c r="T913" i="3"/>
  <c r="AJ913" i="3"/>
  <c r="AZ913" i="3"/>
  <c r="AB915" i="3"/>
  <c r="AR915" i="3"/>
  <c r="BH915" i="3"/>
  <c r="AF917" i="3"/>
  <c r="AV917" i="3"/>
  <c r="P919" i="3"/>
  <c r="BK919" i="3" s="1"/>
  <c r="AF919" i="3"/>
  <c r="AV919" i="3"/>
  <c r="BG897" i="3"/>
  <c r="AY897" i="3"/>
  <c r="AQ897" i="3"/>
  <c r="AI897" i="3"/>
  <c r="AA897" i="3"/>
  <c r="S897" i="3"/>
  <c r="BG905" i="3"/>
  <c r="AY905" i="3"/>
  <c r="AQ905" i="3"/>
  <c r="AI905" i="3"/>
  <c r="AA905" i="3"/>
  <c r="S905" i="3"/>
  <c r="BE911" i="3"/>
  <c r="AW911" i="3"/>
  <c r="AO911" i="3"/>
  <c r="AG911" i="3"/>
  <c r="Y911" i="3"/>
  <c r="Q911" i="3"/>
  <c r="BC919" i="3"/>
  <c r="AU919" i="3"/>
  <c r="AM919" i="3"/>
  <c r="AE919" i="3"/>
  <c r="W919" i="3"/>
  <c r="O919" i="3"/>
  <c r="BF926" i="3"/>
  <c r="AX926" i="3"/>
  <c r="AP926" i="3"/>
  <c r="AH926" i="3"/>
  <c r="Z926" i="3"/>
  <c r="R926" i="3"/>
  <c r="BG926" i="3"/>
  <c r="AY926" i="3"/>
  <c r="AQ926" i="3"/>
  <c r="AI926" i="3"/>
  <c r="AA926" i="3"/>
  <c r="BC928" i="3"/>
  <c r="AU928" i="3"/>
  <c r="AM928" i="3"/>
  <c r="AE928" i="3"/>
  <c r="W928" i="3"/>
  <c r="O928" i="3"/>
  <c r="BD928" i="3"/>
  <c r="AV928" i="3"/>
  <c r="AN928" i="3"/>
  <c r="AF928" i="3"/>
  <c r="X928" i="3"/>
  <c r="BD929" i="3"/>
  <c r="AV929" i="3"/>
  <c r="AN929" i="3"/>
  <c r="AF929" i="3"/>
  <c r="X929" i="3"/>
  <c r="P929" i="3"/>
  <c r="BE929" i="3"/>
  <c r="AW929" i="3"/>
  <c r="AM929" i="3"/>
  <c r="AA929" i="3"/>
  <c r="Q929" i="3"/>
  <c r="AT931" i="3"/>
  <c r="N931" i="3"/>
  <c r="BN931" i="3" s="1"/>
  <c r="AE931" i="3"/>
  <c r="AJ934" i="3"/>
  <c r="BA934" i="3"/>
  <c r="U934" i="3"/>
  <c r="N905" i="3"/>
  <c r="AX913" i="3"/>
  <c r="AH915" i="3"/>
  <c r="BH922" i="3"/>
  <c r="AB922" i="3"/>
  <c r="AS922" i="3"/>
  <c r="M922" i="3"/>
  <c r="BK922" i="3" s="1"/>
  <c r="AE923" i="3"/>
  <c r="AV923" i="3"/>
  <c r="P923" i="3"/>
  <c r="Z879" i="3"/>
  <c r="R881" i="3"/>
  <c r="BL881" i="3" s="1"/>
  <c r="Z883" i="3"/>
  <c r="R885" i="3"/>
  <c r="Z887" i="3"/>
  <c r="R889" i="3"/>
  <c r="BN889" i="3" s="1"/>
  <c r="Z891" i="3"/>
  <c r="R893" i="3"/>
  <c r="Z895" i="3"/>
  <c r="N897" i="3"/>
  <c r="V899" i="3"/>
  <c r="P903" i="3"/>
  <c r="BB911" i="3"/>
  <c r="P913" i="3"/>
  <c r="BN913" i="3" s="1"/>
  <c r="Z917" i="3"/>
  <c r="AA741" i="3"/>
  <c r="O742" i="3"/>
  <c r="BN742" i="3" s="1"/>
  <c r="AS744" i="3"/>
  <c r="AV782" i="3"/>
  <c r="AV798" i="3"/>
  <c r="AF796" i="3"/>
  <c r="BH831" i="3"/>
  <c r="BL831" i="3" s="1"/>
  <c r="BL982" i="3"/>
  <c r="BN943" i="3"/>
  <c r="BN940" i="3"/>
  <c r="BM941" i="3"/>
  <c r="BJ1001" i="3"/>
  <c r="BM990" i="3"/>
  <c r="BM988" i="3"/>
  <c r="BJ989" i="3"/>
  <c r="BJ939" i="3"/>
  <c r="BG747" i="3"/>
  <c r="S823" i="3"/>
  <c r="BJ950" i="3"/>
  <c r="N811" i="3"/>
  <c r="AN768" i="3"/>
  <c r="AN770" i="3"/>
  <c r="BD769" i="3"/>
  <c r="BD771" i="3"/>
  <c r="AN774" i="3"/>
  <c r="AQ774" i="3"/>
  <c r="BD768" i="3"/>
  <c r="AF774" i="3"/>
  <c r="AE774" i="3"/>
  <c r="BG738" i="3"/>
  <c r="N737" i="3"/>
  <c r="AQ737" i="3"/>
  <c r="V739" i="3"/>
  <c r="AQ739" i="3"/>
  <c r="AG766" i="3"/>
  <c r="AZ767" i="3"/>
  <c r="AJ767" i="3"/>
  <c r="T767" i="3"/>
  <c r="BE767" i="3"/>
  <c r="AU767" i="3"/>
  <c r="AI767" i="3"/>
  <c r="Y767" i="3"/>
  <c r="O767" i="3"/>
  <c r="AY768" i="3"/>
  <c r="X771" i="3"/>
  <c r="BC774" i="3"/>
  <c r="AA774" i="3"/>
  <c r="BD877" i="3"/>
  <c r="AV737" i="3"/>
  <c r="AA737" i="3"/>
  <c r="AQ768" i="3"/>
  <c r="W774" i="3"/>
  <c r="BN942" i="3"/>
  <c r="BM953" i="3"/>
  <c r="BJ943" i="3"/>
  <c r="BK941" i="3"/>
  <c r="BJ949" i="3"/>
  <c r="BL957" i="3"/>
  <c r="BG744" i="3"/>
  <c r="AO740" i="3"/>
  <c r="AN772" i="3"/>
  <c r="BI878" i="3"/>
  <c r="BA878" i="3"/>
  <c r="AS878" i="3"/>
  <c r="AK878" i="3"/>
  <c r="AC878" i="3"/>
  <c r="O878" i="3"/>
  <c r="AQ738" i="3"/>
  <c r="AR740" i="3"/>
  <c r="AJ739" i="3"/>
  <c r="AA739" i="3"/>
  <c r="AJ766" i="3"/>
  <c r="AW766" i="3"/>
  <c r="AA766" i="3"/>
  <c r="BA767" i="3"/>
  <c r="AS767" i="3"/>
  <c r="AK767" i="3"/>
  <c r="AC767" i="3"/>
  <c r="U767" i="3"/>
  <c r="X768" i="3"/>
  <c r="AI768" i="3"/>
  <c r="X769" i="3"/>
  <c r="AQ770" i="3"/>
  <c r="AY771" i="3"/>
  <c r="BG772" i="3"/>
  <c r="AN773" i="3"/>
  <c r="AV774" i="3"/>
  <c r="BG774" i="3"/>
  <c r="AM774" i="3"/>
  <c r="O774" i="3"/>
  <c r="AD738" i="3"/>
  <c r="AA738" i="3"/>
  <c r="T766" i="3"/>
  <c r="AQ766" i="3"/>
  <c r="Y766" i="3"/>
  <c r="BG768" i="3"/>
  <c r="AA768" i="3"/>
  <c r="AI769" i="3"/>
  <c r="AI771" i="3"/>
  <c r="AQ772" i="3"/>
  <c r="BC773" i="3"/>
  <c r="AZ766" i="3"/>
  <c r="BG766" i="3"/>
  <c r="AO766" i="3"/>
  <c r="Q766" i="3"/>
  <c r="AA772" i="3"/>
  <c r="AI773" i="3"/>
  <c r="AN775" i="3"/>
  <c r="BC878" i="3"/>
  <c r="AU878" i="3"/>
  <c r="AM878" i="3"/>
  <c r="AE878" i="3"/>
  <c r="S878" i="3"/>
  <c r="N777" i="3"/>
  <c r="K693" i="3"/>
  <c r="BD738" i="3"/>
  <c r="X738" i="3"/>
  <c r="AY738" i="3"/>
  <c r="AI738" i="3"/>
  <c r="S738" i="3"/>
  <c r="AH739" i="3"/>
  <c r="BH740" i="3"/>
  <c r="AB740" i="3"/>
  <c r="AL739" i="3"/>
  <c r="BH739" i="3"/>
  <c r="AR739" i="3"/>
  <c r="AB739" i="3"/>
  <c r="BI739" i="3"/>
  <c r="AY739" i="3"/>
  <c r="AI739" i="3"/>
  <c r="S739" i="3"/>
  <c r="BG770" i="3"/>
  <c r="AA770" i="3"/>
  <c r="X773" i="3"/>
  <c r="AQ773" i="3"/>
  <c r="W773" i="3"/>
  <c r="AQ775" i="3"/>
  <c r="AN877" i="3"/>
  <c r="AQ877" i="3"/>
  <c r="BJ985" i="3"/>
  <c r="BL941" i="3"/>
  <c r="K709" i="3"/>
  <c r="AT738" i="3"/>
  <c r="AV738" i="3"/>
  <c r="P738" i="3"/>
  <c r="AU738" i="3"/>
  <c r="AE738" i="3"/>
  <c r="O738" i="3"/>
  <c r="AX739" i="3"/>
  <c r="BD740" i="3"/>
  <c r="X740" i="3"/>
  <c r="AD739" i="3"/>
  <c r="BD739" i="3"/>
  <c r="AN739" i="3"/>
  <c r="X739" i="3"/>
  <c r="BG739" i="3"/>
  <c r="AU739" i="3"/>
  <c r="AE739" i="3"/>
  <c r="O739" i="3"/>
  <c r="AZ768" i="3"/>
  <c r="T768" i="3"/>
  <c r="AW768" i="3"/>
  <c r="AG768" i="3"/>
  <c r="BC770" i="3"/>
  <c r="W770" i="3"/>
  <c r="AF772" i="3"/>
  <c r="AM772" i="3"/>
  <c r="BD773" i="3"/>
  <c r="BG773" i="3"/>
  <c r="AM773" i="3"/>
  <c r="S773" i="3"/>
  <c r="AA775" i="3"/>
  <c r="X877" i="3"/>
  <c r="AI877" i="3"/>
  <c r="AA878" i="3"/>
  <c r="P878" i="3"/>
  <c r="K697" i="3"/>
  <c r="K706" i="3"/>
  <c r="L644" i="3"/>
  <c r="L640" i="3"/>
  <c r="L594" i="3"/>
  <c r="L590" i="3"/>
  <c r="L586" i="3"/>
  <c r="L582" i="3"/>
  <c r="L578" i="3"/>
  <c r="BG877" i="3"/>
  <c r="AA877" i="3"/>
  <c r="BJ952" i="3"/>
  <c r="N810" i="3"/>
  <c r="BJ810" i="3" s="1"/>
  <c r="N738" i="3"/>
  <c r="AF738" i="3"/>
  <c r="BC738" i="3"/>
  <c r="AM738" i="3"/>
  <c r="R739" i="3"/>
  <c r="AG740" i="3"/>
  <c r="AN740" i="3"/>
  <c r="AT739" i="3"/>
  <c r="N739" i="3"/>
  <c r="AV739" i="3"/>
  <c r="AF739" i="3"/>
  <c r="P739" i="3"/>
  <c r="BC739" i="3"/>
  <c r="AM739" i="3"/>
  <c r="W739" i="3"/>
  <c r="BD766" i="3"/>
  <c r="X766" i="3"/>
  <c r="AY766" i="3"/>
  <c r="AI766" i="3"/>
  <c r="S766" i="3"/>
  <c r="AJ768" i="3"/>
  <c r="BE768" i="3"/>
  <c r="AO768" i="3"/>
  <c r="W768" i="3"/>
  <c r="AY769" i="3"/>
  <c r="AF770" i="3"/>
  <c r="AM770" i="3"/>
  <c r="BC772" i="3"/>
  <c r="W772" i="3"/>
  <c r="AF773" i="3"/>
  <c r="AY773" i="3"/>
  <c r="AA773" i="3"/>
  <c r="BD774" i="3"/>
  <c r="X774" i="3"/>
  <c r="AY774" i="3"/>
  <c r="AI774" i="3"/>
  <c r="S774" i="3"/>
  <c r="BG775" i="3"/>
  <c r="BJ957" i="3"/>
  <c r="BJ951" i="3"/>
  <c r="AH737" i="3"/>
  <c r="AW740" i="3"/>
  <c r="Q740" i="3"/>
  <c r="AV740" i="3"/>
  <c r="AF740" i="3"/>
  <c r="P740" i="3"/>
  <c r="AD737" i="3"/>
  <c r="BD737" i="3"/>
  <c r="AN737" i="3"/>
  <c r="X737" i="3"/>
  <c r="AY737" i="3"/>
  <c r="AI737" i="3"/>
  <c r="S737" i="3"/>
  <c r="BH766" i="3"/>
  <c r="AR766" i="3"/>
  <c r="AB766" i="3"/>
  <c r="BI766" i="3"/>
  <c r="BA766" i="3"/>
  <c r="AS766" i="3"/>
  <c r="AK766" i="3"/>
  <c r="AC766" i="3"/>
  <c r="U766" i="3"/>
  <c r="M766" i="3"/>
  <c r="BH768" i="3"/>
  <c r="AR768" i="3"/>
  <c r="AB768" i="3"/>
  <c r="BI768" i="3"/>
  <c r="BA768" i="3"/>
  <c r="AS768" i="3"/>
  <c r="AK768" i="3"/>
  <c r="AC768" i="3"/>
  <c r="O768" i="3"/>
  <c r="AN769" i="3"/>
  <c r="BG769" i="3"/>
  <c r="AQ769" i="3"/>
  <c r="AA769" i="3"/>
  <c r="AV770" i="3"/>
  <c r="P770" i="3"/>
  <c r="AU770" i="3"/>
  <c r="AE770" i="3"/>
  <c r="O770" i="3"/>
  <c r="AN771" i="3"/>
  <c r="BG771" i="3"/>
  <c r="AQ771" i="3"/>
  <c r="AA771" i="3"/>
  <c r="AV772" i="3"/>
  <c r="P772" i="3"/>
  <c r="AU772" i="3"/>
  <c r="AE772" i="3"/>
  <c r="O772" i="3"/>
  <c r="BD775" i="3"/>
  <c r="X775" i="3"/>
  <c r="AY775" i="3"/>
  <c r="AI775" i="3"/>
  <c r="S775" i="3"/>
  <c r="BL981" i="3"/>
  <c r="BL940" i="3"/>
  <c r="BM948" i="3"/>
  <c r="BM940" i="3"/>
  <c r="BM995" i="3"/>
  <c r="BM945" i="3"/>
  <c r="BN945" i="3"/>
  <c r="BM951" i="3"/>
  <c r="BL963" i="3"/>
  <c r="BL959" i="3"/>
  <c r="BM955" i="3"/>
  <c r="BL954" i="3"/>
  <c r="K721" i="3"/>
  <c r="L718" i="3"/>
  <c r="K717" i="3"/>
  <c r="K704" i="3"/>
  <c r="L692" i="3"/>
  <c r="BB737" i="3"/>
  <c r="V737" i="3"/>
  <c r="AZ737" i="3"/>
  <c r="AJ737" i="3"/>
  <c r="P737" i="3"/>
  <c r="AU737" i="3"/>
  <c r="AE737" i="3"/>
  <c r="O737" i="3"/>
  <c r="AF769" i="3"/>
  <c r="BC769" i="3"/>
  <c r="AM769" i="3"/>
  <c r="S769" i="3"/>
  <c r="AF771" i="3"/>
  <c r="BC771" i="3"/>
  <c r="AM771" i="3"/>
  <c r="S771" i="3"/>
  <c r="AV775" i="3"/>
  <c r="P775" i="3"/>
  <c r="AU775" i="3"/>
  <c r="AE775" i="3"/>
  <c r="O775" i="3"/>
  <c r="BM985" i="3"/>
  <c r="BM987" i="3"/>
  <c r="BM942" i="3"/>
  <c r="BJ953" i="3"/>
  <c r="BM950" i="3"/>
  <c r="BM946" i="3"/>
  <c r="BM993" i="3"/>
  <c r="BL993" i="3"/>
  <c r="BK993" i="3"/>
  <c r="N779" i="3"/>
  <c r="BB876" i="3"/>
  <c r="BM980" i="3"/>
  <c r="BM978" i="3"/>
  <c r="BM977" i="3"/>
  <c r="BM976" i="3"/>
  <c r="BM974" i="3"/>
  <c r="BJ981" i="3"/>
  <c r="BJ987" i="3"/>
  <c r="BK942" i="3"/>
  <c r="BJ946" i="3"/>
  <c r="BK940" i="3"/>
  <c r="BK937" i="3"/>
  <c r="BJ991" i="3"/>
  <c r="BM991" i="3"/>
  <c r="BJ983" i="3"/>
  <c r="BM983" i="3"/>
  <c r="BK983" i="3"/>
  <c r="BK963" i="3"/>
  <c r="BK959" i="3"/>
  <c r="BM959" i="3"/>
  <c r="BM954" i="3"/>
  <c r="BM947" i="3"/>
  <c r="K707" i="3"/>
  <c r="L704" i="3"/>
  <c r="K694" i="3"/>
  <c r="R737" i="3"/>
  <c r="BE740" i="3"/>
  <c r="Y740" i="3"/>
  <c r="AZ740" i="3"/>
  <c r="AJ740" i="3"/>
  <c r="T740" i="3"/>
  <c r="AL737" i="3"/>
  <c r="BH737" i="3"/>
  <c r="AR737" i="3"/>
  <c r="AB737" i="3"/>
  <c r="BC737" i="3"/>
  <c r="AM737" i="3"/>
  <c r="W737" i="3"/>
  <c r="AV766" i="3"/>
  <c r="AF766" i="3"/>
  <c r="P766" i="3"/>
  <c r="BC766" i="3"/>
  <c r="AU766" i="3"/>
  <c r="AM766" i="3"/>
  <c r="AE766" i="3"/>
  <c r="W766" i="3"/>
  <c r="AV768" i="3"/>
  <c r="AF768" i="3"/>
  <c r="P768" i="3"/>
  <c r="BC768" i="3"/>
  <c r="AU768" i="3"/>
  <c r="AM768" i="3"/>
  <c r="AE768" i="3"/>
  <c r="AV769" i="3"/>
  <c r="P769" i="3"/>
  <c r="AU769" i="3"/>
  <c r="BD770" i="3"/>
  <c r="X770" i="3"/>
  <c r="AY770" i="3"/>
  <c r="AI770" i="3"/>
  <c r="AV771" i="3"/>
  <c r="P771" i="3"/>
  <c r="AU771" i="3"/>
  <c r="BD772" i="3"/>
  <c r="X772" i="3"/>
  <c r="AY772" i="3"/>
  <c r="AI772" i="3"/>
  <c r="AV773" i="3"/>
  <c r="P773" i="3"/>
  <c r="AU773" i="3"/>
  <c r="AE773" i="3"/>
  <c r="O773" i="3"/>
  <c r="AF775" i="3"/>
  <c r="BC775" i="3"/>
  <c r="AM775" i="3"/>
  <c r="W775" i="3"/>
  <c r="W878" i="3"/>
  <c r="Q878" i="3"/>
  <c r="BJ990" i="3"/>
  <c r="BL939" i="3"/>
  <c r="BJ948" i="3"/>
  <c r="BM952" i="3"/>
  <c r="BM963" i="3"/>
  <c r="BJ963" i="3"/>
  <c r="BK954" i="3"/>
  <c r="BM937" i="3"/>
  <c r="BM996" i="3"/>
  <c r="BM975" i="3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P718" i="3" s="1"/>
  <c r="K714" i="3"/>
  <c r="K710" i="3"/>
  <c r="K703" i="3"/>
  <c r="L697" i="3"/>
  <c r="Q697" i="3" s="1"/>
  <c r="L695" i="3"/>
  <c r="K695" i="3"/>
  <c r="K691" i="3"/>
  <c r="L656" i="3"/>
  <c r="L652" i="3"/>
  <c r="L648" i="3"/>
  <c r="K577" i="3"/>
  <c r="K575" i="3"/>
  <c r="K569" i="3"/>
  <c r="K567" i="3"/>
  <c r="K565" i="3"/>
  <c r="K563" i="3"/>
  <c r="K562" i="3"/>
  <c r="K560" i="3"/>
  <c r="K558" i="3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J927" i="3"/>
  <c r="AQ746" i="3"/>
  <c r="AA746" i="3"/>
  <c r="BG746" i="3"/>
  <c r="AN781" i="3"/>
  <c r="BH781" i="3"/>
  <c r="AZ781" i="3"/>
  <c r="X781" i="3"/>
  <c r="P802" i="3"/>
  <c r="AN802" i="3"/>
  <c r="X802" i="3"/>
  <c r="BD802" i="3"/>
  <c r="X804" i="3"/>
  <c r="AF804" i="3"/>
  <c r="AN804" i="3"/>
  <c r="AV804" i="3"/>
  <c r="BD804" i="3"/>
  <c r="P804" i="3"/>
  <c r="AJ804" i="3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L809" i="3"/>
  <c r="BJ812" i="3"/>
  <c r="BL824" i="3"/>
  <c r="BN824" i="3"/>
  <c r="BL888" i="3"/>
  <c r="BM890" i="3"/>
  <c r="BL890" i="3"/>
  <c r="BL894" i="3"/>
  <c r="BM927" i="3"/>
  <c r="BL927" i="3"/>
  <c r="BJ894" i="3"/>
  <c r="AA742" i="3"/>
  <c r="AQ742" i="3"/>
  <c r="BG742" i="3"/>
  <c r="AI742" i="3"/>
  <c r="S742" i="3"/>
  <c r="AY742" i="3"/>
  <c r="N781" i="3"/>
  <c r="BN781" i="3" s="1"/>
  <c r="N802" i="3"/>
  <c r="N804" i="3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R556" i="3" s="1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5" i="3"/>
  <c r="BE776" i="3"/>
  <c r="AW776" i="3"/>
  <c r="AN776" i="3"/>
  <c r="X776" i="3"/>
  <c r="AM776" i="3"/>
  <c r="AE776" i="3"/>
  <c r="W776" i="3"/>
  <c r="BJ786" i="3"/>
  <c r="BJ800" i="3"/>
  <c r="BJ807" i="3"/>
  <c r="BJ813" i="3"/>
  <c r="BJ817" i="3"/>
  <c r="BJ832" i="3"/>
  <c r="W877" i="3"/>
  <c r="BM898" i="3"/>
  <c r="BL898" i="3"/>
  <c r="T878" i="3"/>
  <c r="AJ878" i="3"/>
  <c r="AZ878" i="3"/>
  <c r="BJ898" i="3"/>
  <c r="W743" i="3"/>
  <c r="AM743" i="3"/>
  <c r="BC743" i="3"/>
  <c r="O743" i="3"/>
  <c r="BN743" i="3" s="1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AA748" i="3"/>
  <c r="BG751" i="3"/>
  <c r="AY751" i="3"/>
  <c r="AQ751" i="3"/>
  <c r="AI751" i="3"/>
  <c r="AA751" i="3"/>
  <c r="S751" i="3"/>
  <c r="AL765" i="3"/>
  <c r="BB765" i="3"/>
  <c r="P780" i="3"/>
  <c r="BK780" i="3" s="1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BN787" i="3" s="1"/>
  <c r="N791" i="3"/>
  <c r="N795" i="3"/>
  <c r="N799" i="3"/>
  <c r="AI818" i="3"/>
  <c r="AM818" i="3"/>
  <c r="AQ818" i="3"/>
  <c r="AU818" i="3"/>
  <c r="AY818" i="3"/>
  <c r="BC818" i="3"/>
  <c r="BG818" i="3"/>
  <c r="AG818" i="3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BK806" i="3" s="1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BK808" i="3" s="1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M876" i="3" s="1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K672" i="3"/>
  <c r="K670" i="3"/>
  <c r="K668" i="3"/>
  <c r="K666" i="3"/>
  <c r="K664" i="3"/>
  <c r="K662" i="3"/>
  <c r="L643" i="3"/>
  <c r="K639" i="3"/>
  <c r="K637" i="3"/>
  <c r="K624" i="3"/>
  <c r="L583" i="3"/>
  <c r="L581" i="3"/>
  <c r="M581" i="3" s="1"/>
  <c r="L579" i="3"/>
  <c r="BJ779" i="3"/>
  <c r="BJ784" i="3"/>
  <c r="BJ788" i="3"/>
  <c r="BJ792" i="3"/>
  <c r="BJ805" i="3"/>
  <c r="BJ809" i="3"/>
  <c r="BJ814" i="3"/>
  <c r="BJ816" i="3"/>
  <c r="BJ824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AA743" i="3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AH765" i="3"/>
  <c r="AP765" i="3"/>
  <c r="AX765" i="3"/>
  <c r="BF765" i="3"/>
  <c r="AY741" i="3"/>
  <c r="AI741" i="3"/>
  <c r="S741" i="3"/>
  <c r="AQ747" i="3"/>
  <c r="BJ747" i="3" s="1"/>
  <c r="AQ748" i="3"/>
  <c r="BC751" i="3"/>
  <c r="AU751" i="3"/>
  <c r="AM751" i="3"/>
  <c r="AE751" i="3"/>
  <c r="W751" i="3"/>
  <c r="O751" i="3"/>
  <c r="AT765" i="3"/>
  <c r="P778" i="3"/>
  <c r="BK778" i="3" s="1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BK803" i="3" s="1"/>
  <c r="X803" i="3"/>
  <c r="AF803" i="3"/>
  <c r="AN803" i="3"/>
  <c r="AV803" i="3"/>
  <c r="BD803" i="3"/>
  <c r="T803" i="3"/>
  <c r="AJ803" i="3"/>
  <c r="AZ803" i="3"/>
  <c r="AB803" i="3"/>
  <c r="AR803" i="3"/>
  <c r="BH803" i="3"/>
  <c r="BF753" i="3"/>
  <c r="BB753" i="3"/>
  <c r="AW753" i="3"/>
  <c r="AO753" i="3"/>
  <c r="AG753" i="3"/>
  <c r="Y753" i="3"/>
  <c r="Q753" i="3"/>
  <c r="BI753" i="3"/>
  <c r="BE753" i="3"/>
  <c r="BA753" i="3"/>
  <c r="AU753" i="3"/>
  <c r="AM753" i="3"/>
  <c r="AE753" i="3"/>
  <c r="W753" i="3"/>
  <c r="N780" i="3"/>
  <c r="N785" i="3"/>
  <c r="N789" i="3"/>
  <c r="N793" i="3"/>
  <c r="N797" i="3"/>
  <c r="N801" i="3"/>
  <c r="N818" i="3"/>
  <c r="BN818" i="3" s="1"/>
  <c r="N803" i="3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N821" i="3" s="1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C823" i="3"/>
  <c r="AU823" i="3"/>
  <c r="AM823" i="3"/>
  <c r="AE823" i="3"/>
  <c r="W823" i="3"/>
  <c r="O823" i="3"/>
  <c r="AY825" i="3"/>
  <c r="AQ825" i="3"/>
  <c r="AI825" i="3"/>
  <c r="AA825" i="3"/>
  <c r="S825" i="3"/>
  <c r="BE826" i="3"/>
  <c r="AW826" i="3"/>
  <c r="AO826" i="3"/>
  <c r="AG826" i="3"/>
  <c r="Y826" i="3"/>
  <c r="Q826" i="3"/>
  <c r="BG826" i="3"/>
  <c r="AY826" i="3"/>
  <c r="AQ826" i="3"/>
  <c r="AI826" i="3"/>
  <c r="AA826" i="3"/>
  <c r="BI827" i="3"/>
  <c r="BA827" i="3"/>
  <c r="AS827" i="3"/>
  <c r="AK827" i="3"/>
  <c r="AC827" i="3"/>
  <c r="U827" i="3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C830" i="3"/>
  <c r="AU830" i="3"/>
  <c r="AM830" i="3"/>
  <c r="AE830" i="3"/>
  <c r="W830" i="3"/>
  <c r="BN741" i="3"/>
  <c r="BN744" i="3"/>
  <c r="BN745" i="3"/>
  <c r="BK745" i="3"/>
  <c r="BJ745" i="3"/>
  <c r="BN747" i="3"/>
  <c r="BK747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L876" i="3"/>
  <c r="BJ833" i="3"/>
  <c r="BJ834" i="3"/>
  <c r="BJ835" i="3"/>
  <c r="BJ836" i="3"/>
  <c r="BJ837" i="3"/>
  <c r="BJ838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N879" i="3"/>
  <c r="BM880" i="3"/>
  <c r="BL880" i="3"/>
  <c r="BM882" i="3"/>
  <c r="BM884" i="3"/>
  <c r="BL884" i="3"/>
  <c r="BK885" i="3"/>
  <c r="BL886" i="3"/>
  <c r="BK887" i="3"/>
  <c r="BN891" i="3"/>
  <c r="BM892" i="3"/>
  <c r="BL892" i="3"/>
  <c r="BK893" i="3"/>
  <c r="BN895" i="3"/>
  <c r="BL896" i="3"/>
  <c r="BK898" i="3"/>
  <c r="BN898" i="3"/>
  <c r="BK906" i="3"/>
  <c r="BN906" i="3"/>
  <c r="BK909" i="3"/>
  <c r="BN909" i="3"/>
  <c r="BM912" i="3"/>
  <c r="BL912" i="3"/>
  <c r="BM914" i="3"/>
  <c r="BL914" i="3"/>
  <c r="BK920" i="3"/>
  <c r="BN920" i="3"/>
  <c r="AD877" i="3"/>
  <c r="AT877" i="3"/>
  <c r="BM900" i="3"/>
  <c r="BL900" i="3"/>
  <c r="BK902" i="3"/>
  <c r="BN902" i="3"/>
  <c r="BM904" i="3"/>
  <c r="BL904" i="3"/>
  <c r="BM908" i="3"/>
  <c r="BL908" i="3"/>
  <c r="BK910" i="3"/>
  <c r="BN910" i="3"/>
  <c r="BK916" i="3"/>
  <c r="BN916" i="3"/>
  <c r="BM918" i="3"/>
  <c r="BL918" i="3"/>
  <c r="BM925" i="3"/>
  <c r="BL925" i="3"/>
  <c r="BN928" i="3"/>
  <c r="BK928" i="3"/>
  <c r="BK930" i="3"/>
  <c r="BN930" i="3"/>
  <c r="BN932" i="3"/>
  <c r="BK932" i="3"/>
  <c r="BM933" i="3"/>
  <c r="BL933" i="3"/>
  <c r="BJ906" i="3"/>
  <c r="BM921" i="3"/>
  <c r="BL921" i="3"/>
  <c r="BJ924" i="3"/>
  <c r="BM924" i="3"/>
  <c r="BL924" i="3"/>
  <c r="BJ880" i="3"/>
  <c r="BJ882" i="3"/>
  <c r="BJ884" i="3"/>
  <c r="BJ886" i="3"/>
  <c r="BJ892" i="3"/>
  <c r="BJ896" i="3"/>
  <c r="BJ900" i="3"/>
  <c r="BJ904" i="3"/>
  <c r="BJ908" i="3"/>
  <c r="BJ909" i="3"/>
  <c r="Z738" i="3"/>
  <c r="AP738" i="3"/>
  <c r="BF738" i="3"/>
  <c r="R738" i="3"/>
  <c r="AH738" i="3"/>
  <c r="AX738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9" i="3"/>
  <c r="BL779" i="3"/>
  <c r="BL781" i="3"/>
  <c r="BL782" i="3"/>
  <c r="BM784" i="3"/>
  <c r="BL784" i="3"/>
  <c r="BM786" i="3"/>
  <c r="BL786" i="3"/>
  <c r="BM788" i="3"/>
  <c r="BL788" i="3"/>
  <c r="BM792" i="3"/>
  <c r="BL792" i="3"/>
  <c r="BM794" i="3"/>
  <c r="BL794" i="3"/>
  <c r="BL798" i="3"/>
  <c r="BM800" i="3"/>
  <c r="BM805" i="3"/>
  <c r="BL805" i="3"/>
  <c r="BM807" i="3"/>
  <c r="BL807" i="3"/>
  <c r="BM810" i="3"/>
  <c r="BL810" i="3"/>
  <c r="BM812" i="3"/>
  <c r="BL812" i="3"/>
  <c r="BM814" i="3"/>
  <c r="BL814" i="3"/>
  <c r="BM816" i="3"/>
  <c r="BL816" i="3"/>
  <c r="BK818" i="3"/>
  <c r="BN831" i="3"/>
  <c r="BN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F737" i="3"/>
  <c r="Z739" i="3"/>
  <c r="AP739" i="3"/>
  <c r="BF739" i="3"/>
  <c r="BN746" i="3"/>
  <c r="BK746" i="3"/>
  <c r="BJ746" i="3"/>
  <c r="BN748" i="3"/>
  <c r="BL745" i="3"/>
  <c r="BL747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K779" i="3"/>
  <c r="BN779" i="3"/>
  <c r="BK781" i="3"/>
  <c r="BK782" i="3"/>
  <c r="BN782" i="3"/>
  <c r="BK783" i="3"/>
  <c r="BN783" i="3"/>
  <c r="BK784" i="3"/>
  <c r="BN784" i="3"/>
  <c r="BK785" i="3"/>
  <c r="BK786" i="3"/>
  <c r="BN786" i="3"/>
  <c r="BK787" i="3"/>
  <c r="BK788" i="3"/>
  <c r="BN788" i="3"/>
  <c r="BK789" i="3"/>
  <c r="BN789" i="3"/>
  <c r="BK790" i="3"/>
  <c r="BN790" i="3"/>
  <c r="BK791" i="3"/>
  <c r="BK792" i="3"/>
  <c r="BN792" i="3"/>
  <c r="BK793" i="3"/>
  <c r="BN793" i="3"/>
  <c r="BK794" i="3"/>
  <c r="BN794" i="3"/>
  <c r="BK795" i="3"/>
  <c r="BK796" i="3"/>
  <c r="BK797" i="3"/>
  <c r="BK798" i="3"/>
  <c r="BN798" i="3"/>
  <c r="BK799" i="3"/>
  <c r="BN799" i="3"/>
  <c r="BK801" i="3"/>
  <c r="BK802" i="3"/>
  <c r="BK804" i="3"/>
  <c r="BK805" i="3"/>
  <c r="BN805" i="3"/>
  <c r="BK807" i="3"/>
  <c r="BN807" i="3"/>
  <c r="BK809" i="3"/>
  <c r="BM809" i="3"/>
  <c r="BN810" i="3"/>
  <c r="BK810" i="3"/>
  <c r="BN812" i="3"/>
  <c r="BK812" i="3"/>
  <c r="BN814" i="3"/>
  <c r="BK814" i="3"/>
  <c r="BN816" i="3"/>
  <c r="BK816" i="3"/>
  <c r="BN829" i="3"/>
  <c r="BN809" i="3"/>
  <c r="BL811" i="3"/>
  <c r="BM813" i="3"/>
  <c r="BL813" i="3"/>
  <c r="BM815" i="3"/>
  <c r="BL815" i="3"/>
  <c r="BM817" i="3"/>
  <c r="BL817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V878" i="3"/>
  <c r="Z878" i="3"/>
  <c r="AD878" i="3"/>
  <c r="AH878" i="3"/>
  <c r="AL878" i="3"/>
  <c r="AP878" i="3"/>
  <c r="AT878" i="3"/>
  <c r="AX878" i="3"/>
  <c r="BB878" i="3"/>
  <c r="BF878" i="3"/>
  <c r="BK880" i="3"/>
  <c r="BN880" i="3"/>
  <c r="BK882" i="3"/>
  <c r="BN882" i="3"/>
  <c r="BK884" i="3"/>
  <c r="BN884" i="3"/>
  <c r="BK886" i="3"/>
  <c r="BN886" i="3"/>
  <c r="BK888" i="3"/>
  <c r="BN888" i="3"/>
  <c r="BK890" i="3"/>
  <c r="BN890" i="3"/>
  <c r="BK892" i="3"/>
  <c r="BN892" i="3"/>
  <c r="BK894" i="3"/>
  <c r="BN894" i="3"/>
  <c r="BK896" i="3"/>
  <c r="BN896" i="3"/>
  <c r="BN899" i="3"/>
  <c r="BM906" i="3"/>
  <c r="BL906" i="3"/>
  <c r="BK912" i="3"/>
  <c r="BN912" i="3"/>
  <c r="BK914" i="3"/>
  <c r="BN914" i="3"/>
  <c r="BM920" i="3"/>
  <c r="BL920" i="3"/>
  <c r="V877" i="3"/>
  <c r="AL877" i="3"/>
  <c r="BB877" i="3"/>
  <c r="X878" i="3"/>
  <c r="AF878" i="3"/>
  <c r="AN878" i="3"/>
  <c r="AV878" i="3"/>
  <c r="BD878" i="3"/>
  <c r="BK900" i="3"/>
  <c r="BN900" i="3"/>
  <c r="BM902" i="3"/>
  <c r="BL902" i="3"/>
  <c r="BK904" i="3"/>
  <c r="BN904" i="3"/>
  <c r="BK908" i="3"/>
  <c r="BN908" i="3"/>
  <c r="BM910" i="3"/>
  <c r="BL910" i="3"/>
  <c r="BN911" i="3"/>
  <c r="BM916" i="3"/>
  <c r="BL916" i="3"/>
  <c r="BK918" i="3"/>
  <c r="BN918" i="3"/>
  <c r="BN925" i="3"/>
  <c r="BK925" i="3"/>
  <c r="BJ925" i="3"/>
  <c r="BK927" i="3"/>
  <c r="BN927" i="3"/>
  <c r="BK929" i="3"/>
  <c r="BN929" i="3"/>
  <c r="BJ930" i="3"/>
  <c r="BM930" i="3"/>
  <c r="BL930" i="3"/>
  <c r="BJ932" i="3"/>
  <c r="BM932" i="3"/>
  <c r="BL932" i="3"/>
  <c r="BN933" i="3"/>
  <c r="BK933" i="3"/>
  <c r="BJ933" i="3"/>
  <c r="BJ910" i="3"/>
  <c r="BJ912" i="3"/>
  <c r="BJ914" i="3"/>
  <c r="BJ916" i="3"/>
  <c r="BJ918" i="3"/>
  <c r="BN921" i="3"/>
  <c r="BK921" i="3"/>
  <c r="BJ921" i="3"/>
  <c r="BK924" i="3"/>
  <c r="BN924" i="3"/>
  <c r="N877" i="3"/>
  <c r="BJ902" i="3"/>
  <c r="BJ920" i="3"/>
  <c r="L735" i="3"/>
  <c r="K732" i="3"/>
  <c r="L710" i="3"/>
  <c r="U710" i="3" s="1"/>
  <c r="L707" i="3"/>
  <c r="Y707" i="3" s="1"/>
  <c r="K702" i="3"/>
  <c r="L698" i="3"/>
  <c r="K698" i="3"/>
  <c r="L684" i="3"/>
  <c r="L680" i="3"/>
  <c r="L677" i="3"/>
  <c r="K675" i="3"/>
  <c r="AH675" i="3" s="1"/>
  <c r="K673" i="3"/>
  <c r="BA673" i="3" s="1"/>
  <c r="L666" i="3"/>
  <c r="K656" i="3"/>
  <c r="K654" i="3"/>
  <c r="K652" i="3"/>
  <c r="V652" i="3" s="1"/>
  <c r="K650" i="3"/>
  <c r="K648" i="3"/>
  <c r="U648" i="3" s="1"/>
  <c r="K646" i="3"/>
  <c r="L636" i="3"/>
  <c r="L632" i="3"/>
  <c r="L631" i="3"/>
  <c r="L630" i="3"/>
  <c r="L627" i="3"/>
  <c r="K625" i="3"/>
  <c r="K617" i="3"/>
  <c r="K594" i="3"/>
  <c r="O594" i="3" s="1"/>
  <c r="K592" i="3"/>
  <c r="K590" i="3"/>
  <c r="AI590" i="3" s="1"/>
  <c r="K588" i="3"/>
  <c r="K586" i="3"/>
  <c r="S586" i="3" s="1"/>
  <c r="K584" i="3"/>
  <c r="L574" i="3"/>
  <c r="L570" i="3"/>
  <c r="L566" i="3"/>
  <c r="L563" i="3"/>
  <c r="T563" i="3" s="1"/>
  <c r="K561" i="3"/>
  <c r="K559" i="3"/>
  <c r="K553" i="3"/>
  <c r="K551" i="3"/>
  <c r="K547" i="3"/>
  <c r="K734" i="3"/>
  <c r="L722" i="3"/>
  <c r="K722" i="3"/>
  <c r="K715" i="3"/>
  <c r="K713" i="3"/>
  <c r="L708" i="3"/>
  <c r="K705" i="3"/>
  <c r="L688" i="3"/>
  <c r="N688" i="3" s="1"/>
  <c r="K686" i="3"/>
  <c r="L682" i="3"/>
  <c r="K682" i="3"/>
  <c r="K669" i="3"/>
  <c r="K663" i="3"/>
  <c r="K661" i="3"/>
  <c r="K659" i="3"/>
  <c r="P659" i="3" s="1"/>
  <c r="K657" i="3"/>
  <c r="L650" i="3"/>
  <c r="K640" i="3"/>
  <c r="K638" i="3"/>
  <c r="K636" i="3"/>
  <c r="K634" i="3"/>
  <c r="N634" i="3" s="1"/>
  <c r="K632" i="3"/>
  <c r="L622" i="3"/>
  <c r="L618" i="3"/>
  <c r="L615" i="3"/>
  <c r="L614" i="3"/>
  <c r="L611" i="3"/>
  <c r="K609" i="3"/>
  <c r="K601" i="3"/>
  <c r="K599" i="3"/>
  <c r="Q599" i="3" s="1"/>
  <c r="K597" i="3"/>
  <c r="K595" i="3"/>
  <c r="U595" i="3" s="1"/>
  <c r="K578" i="3"/>
  <c r="AZ578" i="3" s="1"/>
  <c r="K576" i="3"/>
  <c r="AN576" i="3" s="1"/>
  <c r="K574" i="3"/>
  <c r="K572" i="3"/>
  <c r="N572" i="3" s="1"/>
  <c r="K570" i="3"/>
  <c r="W570" i="3" s="1"/>
  <c r="K568" i="3"/>
  <c r="L558" i="3"/>
  <c r="BH558" i="3" s="1"/>
  <c r="L554" i="3"/>
  <c r="L553" i="3"/>
  <c r="L551" i="3"/>
  <c r="L550" i="3"/>
  <c r="L549" i="3"/>
  <c r="L546" i="3"/>
  <c r="L701" i="3"/>
  <c r="Z701" i="3" s="1"/>
  <c r="L694" i="3"/>
  <c r="AB694" i="3" s="1"/>
  <c r="L691" i="3"/>
  <c r="T691" i="3" s="1"/>
  <c r="L668" i="3"/>
  <c r="O668" i="3" s="1"/>
  <c r="L664" i="3"/>
  <c r="N664" i="3" s="1"/>
  <c r="L660" i="3"/>
  <c r="L606" i="3"/>
  <c r="L602" i="3"/>
  <c r="L598" i="3"/>
  <c r="K554" i="3"/>
  <c r="K552" i="3"/>
  <c r="K548" i="3"/>
  <c r="AS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K716" i="3"/>
  <c r="K711" i="3"/>
  <c r="K696" i="3"/>
  <c r="L681" i="3"/>
  <c r="L674" i="3"/>
  <c r="AQ672" i="3"/>
  <c r="BH672" i="3"/>
  <c r="AX672" i="3"/>
  <c r="L667" i="3"/>
  <c r="L665" i="3"/>
  <c r="L658" i="3"/>
  <c r="L651" i="3"/>
  <c r="L649" i="3"/>
  <c r="L642" i="3"/>
  <c r="L635" i="3"/>
  <c r="L633" i="3"/>
  <c r="L619" i="3"/>
  <c r="L603" i="3"/>
  <c r="L587" i="3"/>
  <c r="X583" i="3"/>
  <c r="AN583" i="3"/>
  <c r="BD583" i="3"/>
  <c r="U583" i="3"/>
  <c r="AK583" i="3"/>
  <c r="BA583" i="3"/>
  <c r="R583" i="3"/>
  <c r="AH583" i="3"/>
  <c r="AX583" i="3"/>
  <c r="AQ583" i="3"/>
  <c r="AU583" i="3"/>
  <c r="BC583" i="3"/>
  <c r="L580" i="3"/>
  <c r="T578" i="3"/>
  <c r="L573" i="3"/>
  <c r="L571" i="3"/>
  <c r="L564" i="3"/>
  <c r="U562" i="3"/>
  <c r="AK562" i="3"/>
  <c r="BA562" i="3"/>
  <c r="R562" i="3"/>
  <c r="AH562" i="3"/>
  <c r="AX562" i="3"/>
  <c r="S562" i="3"/>
  <c r="AI562" i="3"/>
  <c r="AY562" i="3"/>
  <c r="AR562" i="3"/>
  <c r="AV562" i="3"/>
  <c r="X562" i="3"/>
  <c r="R560" i="3"/>
  <c r="AD560" i="3"/>
  <c r="AX560" i="3"/>
  <c r="O560" i="3"/>
  <c r="AI560" i="3"/>
  <c r="AU560" i="3"/>
  <c r="T560" i="3"/>
  <c r="AF560" i="3"/>
  <c r="AZ560" i="3"/>
  <c r="Q560" i="3"/>
  <c r="BA560" i="3"/>
  <c r="BE560" i="3"/>
  <c r="L557" i="3"/>
  <c r="L555" i="3"/>
  <c r="L548" i="3"/>
  <c r="P548" i="3" s="1"/>
  <c r="K712" i="3"/>
  <c r="BE668" i="3"/>
  <c r="AP668" i="3"/>
  <c r="L661" i="3"/>
  <c r="AM652" i="3"/>
  <c r="L647" i="3"/>
  <c r="L645" i="3"/>
  <c r="O643" i="3"/>
  <c r="P643" i="3"/>
  <c r="AF643" i="3"/>
  <c r="AC643" i="3"/>
  <c r="AS643" i="3"/>
  <c r="AL643" i="3"/>
  <c r="AP643" i="3"/>
  <c r="Z634" i="3"/>
  <c r="AL634" i="3"/>
  <c r="BF634" i="3"/>
  <c r="W634" i="3"/>
  <c r="AQ634" i="3"/>
  <c r="BC634" i="3"/>
  <c r="AB634" i="3"/>
  <c r="AN634" i="3"/>
  <c r="BH634" i="3"/>
  <c r="AS634" i="3"/>
  <c r="U634" i="3"/>
  <c r="Y634" i="3"/>
  <c r="N590" i="3"/>
  <c r="BD581" i="3"/>
  <c r="R581" i="3"/>
  <c r="AE581" i="3"/>
  <c r="AA581" i="3"/>
  <c r="Q579" i="3"/>
  <c r="AK579" i="3"/>
  <c r="AW579" i="3"/>
  <c r="R579" i="3"/>
  <c r="AD579" i="3"/>
  <c r="AX579" i="3"/>
  <c r="O579" i="3"/>
  <c r="AI579" i="3"/>
  <c r="AU579" i="3"/>
  <c r="AJ579" i="3"/>
  <c r="AN579" i="3"/>
  <c r="P579" i="3"/>
  <c r="AJ574" i="3"/>
  <c r="AG574" i="3"/>
  <c r="AA572" i="3"/>
  <c r="AR572" i="3"/>
  <c r="AW572" i="3"/>
  <c r="L569" i="3"/>
  <c r="L567" i="3"/>
  <c r="AZ563" i="3"/>
  <c r="AT563" i="3"/>
  <c r="V556" i="3"/>
  <c r="AL556" i="3"/>
  <c r="BB556" i="3"/>
  <c r="W556" i="3"/>
  <c r="AM556" i="3"/>
  <c r="BC556" i="3"/>
  <c r="X556" i="3"/>
  <c r="AN556" i="3"/>
  <c r="BD556" i="3"/>
  <c r="AS556" i="3"/>
  <c r="AW556" i="3"/>
  <c r="Y556" i="3"/>
  <c r="K549" i="3"/>
  <c r="W718" i="3"/>
  <c r="K736" i="3"/>
  <c r="L734" i="3"/>
  <c r="BC734" i="3" s="1"/>
  <c r="L736" i="3"/>
  <c r="L730" i="3"/>
  <c r="K730" i="3"/>
  <c r="L714" i="3"/>
  <c r="AV714" i="3" s="1"/>
  <c r="N710" i="3"/>
  <c r="AE710" i="3"/>
  <c r="AV710" i="3"/>
  <c r="BH707" i="3"/>
  <c r="BE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Y697" i="3"/>
  <c r="AC697" i="3"/>
  <c r="AO697" i="3"/>
  <c r="AS697" i="3"/>
  <c r="BE697" i="3"/>
  <c r="BI697" i="3"/>
  <c r="V697" i="3"/>
  <c r="Z697" i="3"/>
  <c r="AL697" i="3"/>
  <c r="AP697" i="3"/>
  <c r="BB697" i="3"/>
  <c r="BF697" i="3"/>
  <c r="W697" i="3"/>
  <c r="AA697" i="3"/>
  <c r="AM697" i="3"/>
  <c r="AQ697" i="3"/>
  <c r="BC697" i="3"/>
  <c r="BG697" i="3"/>
  <c r="AV697" i="3"/>
  <c r="T697" i="3"/>
  <c r="X697" i="3"/>
  <c r="AN697" i="3"/>
  <c r="AR697" i="3"/>
  <c r="BH697" i="3"/>
  <c r="L696" i="3"/>
  <c r="X694" i="3"/>
  <c r="U694" i="3"/>
  <c r="AK694" i="3"/>
  <c r="AH694" i="3"/>
  <c r="AX694" i="3"/>
  <c r="O694" i="3"/>
  <c r="S691" i="3"/>
  <c r="AG691" i="3"/>
  <c r="AW691" i="3"/>
  <c r="L689" i="3"/>
  <c r="V688" i="3"/>
  <c r="Z688" i="3"/>
  <c r="BB688" i="3"/>
  <c r="BF688" i="3"/>
  <c r="AM688" i="3"/>
  <c r="AQ688" i="3"/>
  <c r="X688" i="3"/>
  <c r="AB688" i="3"/>
  <c r="BD688" i="3"/>
  <c r="BH688" i="3"/>
  <c r="BI688" i="3"/>
  <c r="Q688" i="3"/>
  <c r="L678" i="3"/>
  <c r="K678" i="3"/>
  <c r="K671" i="3"/>
  <c r="BF664" i="3"/>
  <c r="AB664" i="3"/>
  <c r="AO664" i="3"/>
  <c r="L657" i="3"/>
  <c r="M648" i="3"/>
  <c r="Q648" i="3"/>
  <c r="AC648" i="3"/>
  <c r="AG648" i="3"/>
  <c r="AS648" i="3"/>
  <c r="AW648" i="3"/>
  <c r="BI648" i="3"/>
  <c r="N648" i="3"/>
  <c r="Z648" i="3"/>
  <c r="AD648" i="3"/>
  <c r="AP648" i="3"/>
  <c r="AT648" i="3"/>
  <c r="BF648" i="3"/>
  <c r="O648" i="3"/>
  <c r="AA648" i="3"/>
  <c r="AE648" i="3"/>
  <c r="AQ648" i="3"/>
  <c r="AU648" i="3"/>
  <c r="BG648" i="3"/>
  <c r="X648" i="3"/>
  <c r="AB648" i="3"/>
  <c r="AR648" i="3"/>
  <c r="AF648" i="3"/>
  <c r="AV648" i="3"/>
  <c r="AJ648" i="3"/>
  <c r="L641" i="3"/>
  <c r="T641" i="3" s="1"/>
  <c r="AM632" i="3"/>
  <c r="AE586" i="3"/>
  <c r="AC586" i="3"/>
  <c r="AO586" i="3"/>
  <c r="O570" i="3"/>
  <c r="S570" i="3"/>
  <c r="AE570" i="3"/>
  <c r="AI570" i="3"/>
  <c r="AU570" i="3"/>
  <c r="AY570" i="3"/>
  <c r="P570" i="3"/>
  <c r="T570" i="3"/>
  <c r="AF570" i="3"/>
  <c r="AJ570" i="3"/>
  <c r="AV570" i="3"/>
  <c r="AZ570" i="3"/>
  <c r="M570" i="3"/>
  <c r="Q570" i="3"/>
  <c r="AC570" i="3"/>
  <c r="AG570" i="3"/>
  <c r="AS570" i="3"/>
  <c r="AW570" i="3"/>
  <c r="BI570" i="3"/>
  <c r="Z570" i="3"/>
  <c r="N570" i="3"/>
  <c r="AD570" i="3"/>
  <c r="AH570" i="3"/>
  <c r="AX570" i="3"/>
  <c r="BB570" i="3"/>
  <c r="L565" i="3"/>
  <c r="Q565" i="3" s="1"/>
  <c r="BG554" i="3"/>
  <c r="BH554" i="3"/>
  <c r="AD554" i="3"/>
  <c r="AY718" i="3"/>
  <c r="AI718" i="3"/>
  <c r="BG707" i="3"/>
  <c r="T734" i="3"/>
  <c r="AG734" i="3"/>
  <c r="K724" i="3"/>
  <c r="K735" i="3"/>
  <c r="L726" i="3"/>
  <c r="K726" i="3"/>
  <c r="K720" i="3"/>
  <c r="K719" i="3"/>
  <c r="L709" i="3"/>
  <c r="M709" i="3" s="1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L653" i="3"/>
  <c r="W653" i="3" s="1"/>
  <c r="K651" i="3"/>
  <c r="K649" i="3"/>
  <c r="K644" i="3"/>
  <c r="K642" i="3"/>
  <c r="L639" i="3"/>
  <c r="L637" i="3"/>
  <c r="T637" i="3" s="1"/>
  <c r="K635" i="3"/>
  <c r="K633" i="3"/>
  <c r="K628" i="3"/>
  <c r="L623" i="3"/>
  <c r="K612" i="3"/>
  <c r="L607" i="3"/>
  <c r="K598" i="3"/>
  <c r="K596" i="3"/>
  <c r="L591" i="3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K566" i="3"/>
  <c r="K564" i="3"/>
  <c r="L561" i="3"/>
  <c r="L559" i="3"/>
  <c r="R559" i="3" s="1"/>
  <c r="K557" i="3"/>
  <c r="K555" i="3"/>
  <c r="L552" i="3"/>
  <c r="K550" i="3"/>
  <c r="AB548" i="3"/>
  <c r="AO548" i="3"/>
  <c r="AY548" i="3"/>
  <c r="K546" i="3"/>
  <c r="AE718" i="3"/>
  <c r="O718" i="3"/>
  <c r="U707" i="3"/>
  <c r="L547" i="3"/>
  <c r="R547" i="3" s="1"/>
  <c r="L727" i="3"/>
  <c r="L723" i="3"/>
  <c r="BH723" i="3" s="1"/>
  <c r="L719" i="3"/>
  <c r="L715" i="3"/>
  <c r="L711" i="3"/>
  <c r="L662" i="3"/>
  <c r="T662" i="3" s="1"/>
  <c r="L646" i="3"/>
  <c r="L732" i="3"/>
  <c r="L728" i="3"/>
  <c r="L724" i="3"/>
  <c r="L720" i="3"/>
  <c r="L716" i="3"/>
  <c r="L712" i="3"/>
  <c r="L683" i="3"/>
  <c r="L731" i="3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L620" i="3"/>
  <c r="X620" i="3" s="1"/>
  <c r="L617" i="3"/>
  <c r="L612" i="3"/>
  <c r="L609" i="3"/>
  <c r="L604" i="3"/>
  <c r="R604" i="3" s="1"/>
  <c r="L601" i="3"/>
  <c r="L596" i="3"/>
  <c r="L593" i="3"/>
  <c r="Y593" i="3" s="1"/>
  <c r="L588" i="3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BN800" i="3" l="1"/>
  <c r="BN796" i="3"/>
  <c r="AX707" i="3"/>
  <c r="AN707" i="3"/>
  <c r="Q558" i="3"/>
  <c r="AS659" i="3"/>
  <c r="BG558" i="3"/>
  <c r="AY659" i="3"/>
  <c r="AY673" i="3"/>
  <c r="BD652" i="3"/>
  <c r="U673" i="3"/>
  <c r="AO554" i="3"/>
  <c r="AY574" i="3"/>
  <c r="X672" i="3"/>
  <c r="AS572" i="3"/>
  <c r="AF572" i="3"/>
  <c r="O572" i="3"/>
  <c r="AQ595" i="3"/>
  <c r="S574" i="3"/>
  <c r="AK554" i="3"/>
  <c r="AQ554" i="3"/>
  <c r="AK688" i="3"/>
  <c r="M688" i="3"/>
  <c r="AR688" i="3"/>
  <c r="BG688" i="3"/>
  <c r="AA688" i="3"/>
  <c r="AP688" i="3"/>
  <c r="AJ691" i="3"/>
  <c r="Y572" i="3"/>
  <c r="BG572" i="3"/>
  <c r="AP572" i="3"/>
  <c r="S595" i="3"/>
  <c r="AV659" i="3"/>
  <c r="AT734" i="3"/>
  <c r="U688" i="3"/>
  <c r="BE688" i="3"/>
  <c r="AN688" i="3"/>
  <c r="BC688" i="3"/>
  <c r="W688" i="3"/>
  <c r="AL688" i="3"/>
  <c r="AT691" i="3"/>
  <c r="U572" i="3"/>
  <c r="AU572" i="3"/>
  <c r="AD572" i="3"/>
  <c r="AH574" i="3"/>
  <c r="M595" i="3"/>
  <c r="AO652" i="3"/>
  <c r="S673" i="3"/>
  <c r="BD636" i="3"/>
  <c r="BB652" i="3"/>
  <c r="AE659" i="3"/>
  <c r="AH673" i="3"/>
  <c r="AL659" i="3"/>
  <c r="BI574" i="3"/>
  <c r="AZ652" i="3"/>
  <c r="AO659" i="3"/>
  <c r="AZ673" i="3"/>
  <c r="V553" i="3"/>
  <c r="BK742" i="3"/>
  <c r="O551" i="3"/>
  <c r="Y632" i="3"/>
  <c r="W682" i="3"/>
  <c r="N734" i="3"/>
  <c r="AZ734" i="3"/>
  <c r="BE666" i="3"/>
  <c r="Z556" i="3"/>
  <c r="AG563" i="3"/>
  <c r="AE643" i="3"/>
  <c r="T707" i="3"/>
  <c r="BK917" i="3"/>
  <c r="BF734" i="3"/>
  <c r="AS734" i="3"/>
  <c r="AF734" i="3"/>
  <c r="Z734" i="3"/>
  <c r="M734" i="3"/>
  <c r="R576" i="3"/>
  <c r="BL695" i="3"/>
  <c r="AR548" i="3"/>
  <c r="AJ734" i="3"/>
  <c r="BE710" i="3"/>
  <c r="AE548" i="3"/>
  <c r="S548" i="3"/>
  <c r="Y548" i="3"/>
  <c r="N568" i="3"/>
  <c r="W639" i="3"/>
  <c r="BI710" i="3"/>
  <c r="BI586" i="3"/>
  <c r="AJ586" i="3"/>
  <c r="O586" i="3"/>
  <c r="AL632" i="3"/>
  <c r="U664" i="3"/>
  <c r="BG664" i="3"/>
  <c r="AP664" i="3"/>
  <c r="AF710" i="3"/>
  <c r="O710" i="3"/>
  <c r="BA556" i="3"/>
  <c r="AG556" i="3"/>
  <c r="AC556" i="3"/>
  <c r="AZ556" i="3"/>
  <c r="AJ556" i="3"/>
  <c r="T556" i="3"/>
  <c r="AY556" i="3"/>
  <c r="AI556" i="3"/>
  <c r="S556" i="3"/>
  <c r="AX556" i="3"/>
  <c r="AH556" i="3"/>
  <c r="W581" i="3"/>
  <c r="BB581" i="3"/>
  <c r="AS581" i="3"/>
  <c r="AF581" i="3"/>
  <c r="AW675" i="3"/>
  <c r="AH672" i="3"/>
  <c r="BD672" i="3"/>
  <c r="AM672" i="3"/>
  <c r="BN881" i="3"/>
  <c r="BN802" i="3"/>
  <c r="S588" i="3"/>
  <c r="X714" i="3"/>
  <c r="AU718" i="3"/>
  <c r="O548" i="3"/>
  <c r="BL548" i="3" s="1"/>
  <c r="AH548" i="3"/>
  <c r="BH548" i="3"/>
  <c r="AP734" i="3"/>
  <c r="BI734" i="3"/>
  <c r="AC734" i="3"/>
  <c r="AV734" i="3"/>
  <c r="P734" i="3"/>
  <c r="AB714" i="3"/>
  <c r="AL570" i="3"/>
  <c r="R570" i="3"/>
  <c r="BF570" i="3"/>
  <c r="BE570" i="3"/>
  <c r="AO570" i="3"/>
  <c r="Y570" i="3"/>
  <c r="BH570" i="3"/>
  <c r="AR570" i="3"/>
  <c r="AB570" i="3"/>
  <c r="BG570" i="3"/>
  <c r="AQ570" i="3"/>
  <c r="AA570" i="3"/>
  <c r="BL570" i="3" s="1"/>
  <c r="AP586" i="3"/>
  <c r="AL586" i="3"/>
  <c r="T586" i="3"/>
  <c r="AB632" i="3"/>
  <c r="V632" i="3"/>
  <c r="T648" i="3"/>
  <c r="P648" i="3"/>
  <c r="BD648" i="3"/>
  <c r="BC648" i="3"/>
  <c r="AM648" i="3"/>
  <c r="W648" i="3"/>
  <c r="BB648" i="3"/>
  <c r="AL648" i="3"/>
  <c r="V648" i="3"/>
  <c r="BE648" i="3"/>
  <c r="AO648" i="3"/>
  <c r="BJ648" i="3" s="1"/>
  <c r="Y648" i="3"/>
  <c r="BH664" i="3"/>
  <c r="AQ664" i="3"/>
  <c r="Z664" i="3"/>
  <c r="AB697" i="3"/>
  <c r="AZ697" i="3"/>
  <c r="AF697" i="3"/>
  <c r="AY697" i="3"/>
  <c r="AI697" i="3"/>
  <c r="S697" i="3"/>
  <c r="AX697" i="3"/>
  <c r="AH697" i="3"/>
  <c r="R697" i="3"/>
  <c r="BA697" i="3"/>
  <c r="AK697" i="3"/>
  <c r="U697" i="3"/>
  <c r="BM697" i="3" s="1"/>
  <c r="AT707" i="3"/>
  <c r="AS707" i="3"/>
  <c r="AA707" i="3"/>
  <c r="P710" i="3"/>
  <c r="AT710" i="3"/>
  <c r="BE556" i="3"/>
  <c r="AK556" i="3"/>
  <c r="Q556" i="3"/>
  <c r="M556" i="3"/>
  <c r="AV556" i="3"/>
  <c r="AF556" i="3"/>
  <c r="P556" i="3"/>
  <c r="AU556" i="3"/>
  <c r="AE556" i="3"/>
  <c r="O556" i="3"/>
  <c r="AT556" i="3"/>
  <c r="AD556" i="3"/>
  <c r="N556" i="3"/>
  <c r="V563" i="3"/>
  <c r="AI563" i="3"/>
  <c r="AY581" i="3"/>
  <c r="AX581" i="3"/>
  <c r="AK581" i="3"/>
  <c r="X581" i="3"/>
  <c r="AW634" i="3"/>
  <c r="BD634" i="3"/>
  <c r="X634" i="3"/>
  <c r="AM634" i="3"/>
  <c r="BB634" i="3"/>
  <c r="V634" i="3"/>
  <c r="R643" i="3"/>
  <c r="M643" i="3"/>
  <c r="AU643" i="3"/>
  <c r="BC668" i="3"/>
  <c r="AR668" i="3"/>
  <c r="X675" i="3"/>
  <c r="AC718" i="3"/>
  <c r="AD672" i="3"/>
  <c r="AO672" i="3"/>
  <c r="AB672" i="3"/>
  <c r="BB636" i="3"/>
  <c r="AB650" i="3"/>
  <c r="AR666" i="3"/>
  <c r="BN917" i="3"/>
  <c r="BN808" i="3"/>
  <c r="AV731" i="3"/>
  <c r="AN714" i="3"/>
  <c r="S734" i="3"/>
  <c r="AD548" i="3"/>
  <c r="BE548" i="3"/>
  <c r="AA655" i="3"/>
  <c r="AD734" i="3"/>
  <c r="AW734" i="3"/>
  <c r="Q734" i="3"/>
  <c r="AQ707" i="3"/>
  <c r="S718" i="3"/>
  <c r="V570" i="3"/>
  <c r="AT570" i="3"/>
  <c r="AP570" i="3"/>
  <c r="BA570" i="3"/>
  <c r="AK570" i="3"/>
  <c r="U570" i="3"/>
  <c r="BD570" i="3"/>
  <c r="AN570" i="3"/>
  <c r="X570" i="3"/>
  <c r="BC570" i="3"/>
  <c r="AM570" i="3"/>
  <c r="Z586" i="3"/>
  <c r="BD586" i="3"/>
  <c r="AU586" i="3"/>
  <c r="BC632" i="3"/>
  <c r="AZ648" i="3"/>
  <c r="BH648" i="3"/>
  <c r="AN648" i="3"/>
  <c r="AY648" i="3"/>
  <c r="AI648" i="3"/>
  <c r="BM648" i="3" s="1"/>
  <c r="S648" i="3"/>
  <c r="AX648" i="3"/>
  <c r="AH648" i="3"/>
  <c r="R648" i="3"/>
  <c r="BA648" i="3"/>
  <c r="AK648" i="3"/>
  <c r="AS664" i="3"/>
  <c r="AR664" i="3"/>
  <c r="AA664" i="3"/>
  <c r="BD697" i="3"/>
  <c r="AJ697" i="3"/>
  <c r="P697" i="3"/>
  <c r="AU697" i="3"/>
  <c r="AE697" i="3"/>
  <c r="O697" i="3"/>
  <c r="AT697" i="3"/>
  <c r="AD697" i="3"/>
  <c r="N697" i="3"/>
  <c r="AW697" i="3"/>
  <c r="AG697" i="3"/>
  <c r="BJ697" i="3" s="1"/>
  <c r="AD707" i="3"/>
  <c r="W707" i="3"/>
  <c r="AU710" i="3"/>
  <c r="AD710" i="3"/>
  <c r="AG710" i="3"/>
  <c r="AO556" i="3"/>
  <c r="U556" i="3"/>
  <c r="BI556" i="3"/>
  <c r="BH556" i="3"/>
  <c r="AR556" i="3"/>
  <c r="AB556" i="3"/>
  <c r="BG556" i="3"/>
  <c r="AQ556" i="3"/>
  <c r="AA556" i="3"/>
  <c r="BF556" i="3"/>
  <c r="AP556" i="3"/>
  <c r="AQ581" i="3"/>
  <c r="AU581" i="3"/>
  <c r="Z581" i="3"/>
  <c r="AO634" i="3"/>
  <c r="BI634" i="3"/>
  <c r="AR634" i="3"/>
  <c r="BG634" i="3"/>
  <c r="AA634" i="3"/>
  <c r="AP634" i="3"/>
  <c r="BI643" i="3"/>
  <c r="AV643" i="3"/>
  <c r="BB675" i="3"/>
  <c r="N672" i="3"/>
  <c r="AK672" i="3"/>
  <c r="AV595" i="3"/>
  <c r="Z595" i="3"/>
  <c r="AO636" i="3"/>
  <c r="BH666" i="3"/>
  <c r="W672" i="3"/>
  <c r="BN795" i="3"/>
  <c r="BL748" i="3"/>
  <c r="BD595" i="3"/>
  <c r="BA595" i="3"/>
  <c r="AA666" i="3"/>
  <c r="BL915" i="3"/>
  <c r="BN907" i="3"/>
  <c r="BJ790" i="3"/>
  <c r="AQ666" i="3"/>
  <c r="AI691" i="3"/>
  <c r="AP718" i="3"/>
  <c r="BJ897" i="3"/>
  <c r="BL885" i="3"/>
  <c r="BM922" i="3"/>
  <c r="BN897" i="3"/>
  <c r="BJ831" i="3"/>
  <c r="BK744" i="3"/>
  <c r="BK889" i="3"/>
  <c r="BN887" i="3"/>
  <c r="BN885" i="3"/>
  <c r="BK881" i="3"/>
  <c r="BK879" i="3"/>
  <c r="BJ839" i="3"/>
  <c r="BJ794" i="3"/>
  <c r="BM894" i="3"/>
  <c r="BJ890" i="3"/>
  <c r="BJ888" i="3"/>
  <c r="BM888" i="3"/>
  <c r="AO632" i="3"/>
  <c r="BH650" i="3"/>
  <c r="AB554" i="3"/>
  <c r="X682" i="3"/>
  <c r="AD722" i="3"/>
  <c r="BB551" i="3"/>
  <c r="AL636" i="3"/>
  <c r="BN822" i="3"/>
  <c r="V574" i="3"/>
  <c r="AL574" i="3"/>
  <c r="BB574" i="3"/>
  <c r="W574" i="3"/>
  <c r="AM574" i="3"/>
  <c r="BC574" i="3"/>
  <c r="X574" i="3"/>
  <c r="AN574" i="3"/>
  <c r="BD574" i="3"/>
  <c r="AW574" i="3"/>
  <c r="Y574" i="3"/>
  <c r="M574" i="3"/>
  <c r="Z574" i="3"/>
  <c r="AP574" i="3"/>
  <c r="BF574" i="3"/>
  <c r="AA574" i="3"/>
  <c r="AQ574" i="3"/>
  <c r="BG574" i="3"/>
  <c r="AB574" i="3"/>
  <c r="AR574" i="3"/>
  <c r="BH574" i="3"/>
  <c r="U574" i="3"/>
  <c r="AO574" i="3"/>
  <c r="AC574" i="3"/>
  <c r="T659" i="3"/>
  <c r="AJ659" i="3"/>
  <c r="AZ659" i="3"/>
  <c r="Z659" i="3"/>
  <c r="AP659" i="3"/>
  <c r="BF659" i="3"/>
  <c r="AM659" i="3"/>
  <c r="Q659" i="3"/>
  <c r="AW659" i="3"/>
  <c r="AA659" i="3"/>
  <c r="BE659" i="3"/>
  <c r="BG659" i="3"/>
  <c r="X659" i="3"/>
  <c r="AN659" i="3"/>
  <c r="N659" i="3"/>
  <c r="AD659" i="3"/>
  <c r="AT659" i="3"/>
  <c r="O659" i="3"/>
  <c r="AU659" i="3"/>
  <c r="Y659" i="3"/>
  <c r="BD659" i="3"/>
  <c r="AI659" i="3"/>
  <c r="U659" i="3"/>
  <c r="AK659" i="3"/>
  <c r="W563" i="3"/>
  <c r="BJ563" i="3" s="1"/>
  <c r="AM563" i="3"/>
  <c r="BC563" i="3"/>
  <c r="X563" i="3"/>
  <c r="AN563" i="3"/>
  <c r="BD563" i="3"/>
  <c r="U563" i="3"/>
  <c r="AK563" i="3"/>
  <c r="BA563" i="3"/>
  <c r="AL563" i="3"/>
  <c r="BF563" i="3"/>
  <c r="R563" i="3"/>
  <c r="AA563" i="3"/>
  <c r="AQ563" i="3"/>
  <c r="BG563" i="3"/>
  <c r="AB563" i="3"/>
  <c r="AR563" i="3"/>
  <c r="BH563" i="3"/>
  <c r="Y563" i="3"/>
  <c r="AO563" i="3"/>
  <c r="BE563" i="3"/>
  <c r="BB563" i="3"/>
  <c r="N563" i="3"/>
  <c r="AH563" i="3"/>
  <c r="M652" i="3"/>
  <c r="BN652" i="3" s="1"/>
  <c r="AC652" i="3"/>
  <c r="AS652" i="3"/>
  <c r="BI652" i="3"/>
  <c r="Z652" i="3"/>
  <c r="AP652" i="3"/>
  <c r="BF652" i="3"/>
  <c r="AA652" i="3"/>
  <c r="AQ652" i="3"/>
  <c r="BG652" i="3"/>
  <c r="AB652" i="3"/>
  <c r="AF652" i="3"/>
  <c r="T652" i="3"/>
  <c r="Q652" i="3"/>
  <c r="AG652" i="3"/>
  <c r="AW652" i="3"/>
  <c r="N652" i="3"/>
  <c r="BJ652" i="3" s="1"/>
  <c r="AD652" i="3"/>
  <c r="AT652" i="3"/>
  <c r="O652" i="3"/>
  <c r="AE652" i="3"/>
  <c r="AU652" i="3"/>
  <c r="X652" i="3"/>
  <c r="AR652" i="3"/>
  <c r="AV652" i="3"/>
  <c r="M673" i="3"/>
  <c r="AC673" i="3"/>
  <c r="AS673" i="3"/>
  <c r="BI673" i="3"/>
  <c r="Z673" i="3"/>
  <c r="AP673" i="3"/>
  <c r="BF673" i="3"/>
  <c r="AA673" i="3"/>
  <c r="AQ673" i="3"/>
  <c r="BG673" i="3"/>
  <c r="T673" i="3"/>
  <c r="AN673" i="3"/>
  <c r="BH673" i="3"/>
  <c r="Q673" i="3"/>
  <c r="AG673" i="3"/>
  <c r="AW673" i="3"/>
  <c r="N673" i="3"/>
  <c r="AD673" i="3"/>
  <c r="AT673" i="3"/>
  <c r="O673" i="3"/>
  <c r="AE673" i="3"/>
  <c r="AU673" i="3"/>
  <c r="P673" i="3"/>
  <c r="AJ673" i="3"/>
  <c r="BD673" i="3"/>
  <c r="AE707" i="3"/>
  <c r="AI707" i="3"/>
  <c r="AB707" i="3"/>
  <c r="AF707" i="3"/>
  <c r="AV707" i="3"/>
  <c r="M707" i="3"/>
  <c r="AG707" i="3"/>
  <c r="AW707" i="3"/>
  <c r="O707" i="3"/>
  <c r="AU707" i="3"/>
  <c r="P707" i="3"/>
  <c r="Q707" i="3"/>
  <c r="AJ707" i="3"/>
  <c r="AZ707" i="3"/>
  <c r="R707" i="3"/>
  <c r="AK707" i="3"/>
  <c r="BA707" i="3"/>
  <c r="S707" i="3"/>
  <c r="AL707" i="3"/>
  <c r="BB707" i="3"/>
  <c r="V560" i="3"/>
  <c r="AL560" i="3"/>
  <c r="BB560" i="3"/>
  <c r="W560" i="3"/>
  <c r="AM560" i="3"/>
  <c r="BC560" i="3"/>
  <c r="X560" i="3"/>
  <c r="AN560" i="3"/>
  <c r="BD560" i="3"/>
  <c r="AW560" i="3"/>
  <c r="Y560" i="3"/>
  <c r="BI560" i="3"/>
  <c r="Z560" i="3"/>
  <c r="AP560" i="3"/>
  <c r="BF560" i="3"/>
  <c r="AA560" i="3"/>
  <c r="AQ560" i="3"/>
  <c r="BG560" i="3"/>
  <c r="AB560" i="3"/>
  <c r="AR560" i="3"/>
  <c r="BH560" i="3"/>
  <c r="U560" i="3"/>
  <c r="AO560" i="3"/>
  <c r="M560" i="3"/>
  <c r="Y579" i="3"/>
  <c r="AO579" i="3"/>
  <c r="BE579" i="3"/>
  <c r="V579" i="3"/>
  <c r="AL579" i="3"/>
  <c r="BB579" i="3"/>
  <c r="W579" i="3"/>
  <c r="AM579" i="3"/>
  <c r="BC579" i="3"/>
  <c r="AZ579" i="3"/>
  <c r="AB579" i="3"/>
  <c r="AF579" i="3"/>
  <c r="M579" i="3"/>
  <c r="AC579" i="3"/>
  <c r="AS579" i="3"/>
  <c r="BI579" i="3"/>
  <c r="Z579" i="3"/>
  <c r="AP579" i="3"/>
  <c r="BF579" i="3"/>
  <c r="AA579" i="3"/>
  <c r="AQ579" i="3"/>
  <c r="BG579" i="3"/>
  <c r="X579" i="3"/>
  <c r="AR579" i="3"/>
  <c r="AV579" i="3"/>
  <c r="AD558" i="3"/>
  <c r="AB558" i="3"/>
  <c r="AS558" i="3"/>
  <c r="AA558" i="3"/>
  <c r="AR558" i="3"/>
  <c r="AC558" i="3"/>
  <c r="BN919" i="3"/>
  <c r="AD715" i="3"/>
  <c r="AM707" i="3"/>
  <c r="BB722" i="3"/>
  <c r="Z552" i="3"/>
  <c r="X561" i="3"/>
  <c r="BF554" i="3"/>
  <c r="AR554" i="3"/>
  <c r="AA554" i="3"/>
  <c r="X632" i="3"/>
  <c r="W632" i="3"/>
  <c r="BE632" i="3"/>
  <c r="AW688" i="3"/>
  <c r="AS688" i="3"/>
  <c r="AO688" i="3"/>
  <c r="AZ688" i="3"/>
  <c r="AJ688" i="3"/>
  <c r="T688" i="3"/>
  <c r="AY688" i="3"/>
  <c r="AI688" i="3"/>
  <c r="S688" i="3"/>
  <c r="AX688" i="3"/>
  <c r="AH688" i="3"/>
  <c r="R688" i="3"/>
  <c r="AP691" i="3"/>
  <c r="Q691" i="3"/>
  <c r="AY691" i="3"/>
  <c r="BC694" i="3"/>
  <c r="R694" i="3"/>
  <c r="BD694" i="3"/>
  <c r="AP707" i="3"/>
  <c r="N707" i="3"/>
  <c r="AO707" i="3"/>
  <c r="BD707" i="3"/>
  <c r="V707" i="3"/>
  <c r="AG558" i="3"/>
  <c r="AQ558" i="3"/>
  <c r="AD563" i="3"/>
  <c r="BI563" i="3"/>
  <c r="AC563" i="3"/>
  <c r="AV563" i="3"/>
  <c r="P563" i="3"/>
  <c r="AE563" i="3"/>
  <c r="AC572" i="3"/>
  <c r="BH572" i="3"/>
  <c r="AB572" i="3"/>
  <c r="AQ572" i="3"/>
  <c r="BF572" i="3"/>
  <c r="Z572" i="3"/>
  <c r="BE574" i="3"/>
  <c r="Q574" i="3"/>
  <c r="AF574" i="3"/>
  <c r="BJ574" i="3" s="1"/>
  <c r="AU574" i="3"/>
  <c r="O574" i="3"/>
  <c r="AD574" i="3"/>
  <c r="BH579" i="3"/>
  <c r="T579" i="3"/>
  <c r="AE579" i="3"/>
  <c r="AT579" i="3"/>
  <c r="N579" i="3"/>
  <c r="AG579" i="3"/>
  <c r="AG590" i="3"/>
  <c r="X595" i="3"/>
  <c r="BF595" i="3"/>
  <c r="AS595" i="3"/>
  <c r="BC636" i="3"/>
  <c r="Y636" i="3"/>
  <c r="AP650" i="3"/>
  <c r="AJ652" i="3"/>
  <c r="AN652" i="3"/>
  <c r="AI652" i="3"/>
  <c r="AX652" i="3"/>
  <c r="R652" i="3"/>
  <c r="AK652" i="3"/>
  <c r="M659" i="3"/>
  <c r="AQ659" i="3"/>
  <c r="AG659" i="3"/>
  <c r="W659" i="3"/>
  <c r="AH659" i="3"/>
  <c r="AR659" i="3"/>
  <c r="AR673" i="3"/>
  <c r="AV673" i="3"/>
  <c r="AM673" i="3"/>
  <c r="BB673" i="3"/>
  <c r="V673" i="3"/>
  <c r="AO673" i="3"/>
  <c r="BE682" i="3"/>
  <c r="AY707" i="3"/>
  <c r="AJ551" i="3"/>
  <c r="AC560" i="3"/>
  <c r="AK560" i="3"/>
  <c r="AV560" i="3"/>
  <c r="P560" i="3"/>
  <c r="AE560" i="3"/>
  <c r="AT560" i="3"/>
  <c r="N560" i="3"/>
  <c r="Z672" i="3"/>
  <c r="BE672" i="3"/>
  <c r="Y672" i="3"/>
  <c r="AR672" i="3"/>
  <c r="BG672" i="3"/>
  <c r="AA672" i="3"/>
  <c r="BN878" i="3"/>
  <c r="M597" i="3"/>
  <c r="Q609" i="3"/>
  <c r="AB625" i="3"/>
  <c r="BC707" i="3"/>
  <c r="U591" i="3"/>
  <c r="Z707" i="3"/>
  <c r="V554" i="3"/>
  <c r="Z554" i="3"/>
  <c r="AV632" i="3"/>
  <c r="BB632" i="3"/>
  <c r="Y657" i="3"/>
  <c r="BA688" i="3"/>
  <c r="AG688" i="3"/>
  <c r="AC688" i="3"/>
  <c r="Y688" i="3"/>
  <c r="AV688" i="3"/>
  <c r="AF688" i="3"/>
  <c r="BJ688" i="3" s="1"/>
  <c r="P688" i="3"/>
  <c r="AU688" i="3"/>
  <c r="AE688" i="3"/>
  <c r="O688" i="3"/>
  <c r="BN688" i="3" s="1"/>
  <c r="AT688" i="3"/>
  <c r="AD688" i="3"/>
  <c r="V691" i="3"/>
  <c r="AZ691" i="3"/>
  <c r="AI694" i="3"/>
  <c r="BA694" i="3"/>
  <c r="AN694" i="3"/>
  <c r="BF707" i="3"/>
  <c r="AH707" i="3"/>
  <c r="BI707" i="3"/>
  <c r="AC707" i="3"/>
  <c r="AR707" i="3"/>
  <c r="X707" i="3"/>
  <c r="AX558" i="3"/>
  <c r="N558" i="3"/>
  <c r="AP563" i="3"/>
  <c r="AW563" i="3"/>
  <c r="Q563" i="3"/>
  <c r="AJ563" i="3"/>
  <c r="AY563" i="3"/>
  <c r="S563" i="3"/>
  <c r="Q572" i="3"/>
  <c r="AO572" i="3"/>
  <c r="AV572" i="3"/>
  <c r="P572" i="3"/>
  <c r="AE572" i="3"/>
  <c r="AT572" i="3"/>
  <c r="BA574" i="3"/>
  <c r="AZ574" i="3"/>
  <c r="T574" i="3"/>
  <c r="AI574" i="3"/>
  <c r="AX574" i="3"/>
  <c r="R574" i="3"/>
  <c r="BD579" i="3"/>
  <c r="AY579" i="3"/>
  <c r="S579" i="3"/>
  <c r="AH579" i="3"/>
  <c r="BA579" i="3"/>
  <c r="U579" i="3"/>
  <c r="AY595" i="3"/>
  <c r="AH595" i="3"/>
  <c r="P652" i="3"/>
  <c r="BC652" i="3"/>
  <c r="W652" i="3"/>
  <c r="AL652" i="3"/>
  <c r="BE652" i="3"/>
  <c r="Y652" i="3"/>
  <c r="AC659" i="3"/>
  <c r="S659" i="3"/>
  <c r="BH659" i="3"/>
  <c r="BB659" i="3"/>
  <c r="V659" i="3"/>
  <c r="AF659" i="3"/>
  <c r="AT666" i="3"/>
  <c r="AB673" i="3"/>
  <c r="AF673" i="3"/>
  <c r="AI673" i="3"/>
  <c r="AX673" i="3"/>
  <c r="R673" i="3"/>
  <c r="AK673" i="3"/>
  <c r="AQ718" i="3"/>
  <c r="AS560" i="3"/>
  <c r="AG560" i="3"/>
  <c r="AJ560" i="3"/>
  <c r="AY560" i="3"/>
  <c r="S560" i="3"/>
  <c r="BK560" i="3" s="1"/>
  <c r="AH560" i="3"/>
  <c r="BB672" i="3"/>
  <c r="BA672" i="3"/>
  <c r="U672" i="3"/>
  <c r="AN672" i="3"/>
  <c r="BC672" i="3"/>
  <c r="BN806" i="3"/>
  <c r="BN752" i="3"/>
  <c r="BJ752" i="3"/>
  <c r="AX563" i="3"/>
  <c r="Z563" i="3"/>
  <c r="AS563" i="3"/>
  <c r="M563" i="3"/>
  <c r="AF563" i="3"/>
  <c r="AU563" i="3"/>
  <c r="O563" i="3"/>
  <c r="AS574" i="3"/>
  <c r="AK574" i="3"/>
  <c r="AV574" i="3"/>
  <c r="P574" i="3"/>
  <c r="AE574" i="3"/>
  <c r="AT574" i="3"/>
  <c r="N574" i="3"/>
  <c r="BH652" i="3"/>
  <c r="AY652" i="3"/>
  <c r="S652" i="3"/>
  <c r="AH652" i="3"/>
  <c r="BA652" i="3"/>
  <c r="U652" i="3"/>
  <c r="BA659" i="3"/>
  <c r="BI659" i="3"/>
  <c r="BC659" i="3"/>
  <c r="AX659" i="3"/>
  <c r="R659" i="3"/>
  <c r="AB659" i="3"/>
  <c r="X673" i="3"/>
  <c r="BC673" i="3"/>
  <c r="W673" i="3"/>
  <c r="AL673" i="3"/>
  <c r="BE673" i="3"/>
  <c r="Y673" i="3"/>
  <c r="R572" i="3"/>
  <c r="AH572" i="3"/>
  <c r="AX572" i="3"/>
  <c r="S572" i="3"/>
  <c r="AI572" i="3"/>
  <c r="AY572" i="3"/>
  <c r="T572" i="3"/>
  <c r="AJ572" i="3"/>
  <c r="AZ572" i="3"/>
  <c r="AK572" i="3"/>
  <c r="BE572" i="3"/>
  <c r="BI572" i="3"/>
  <c r="V572" i="3"/>
  <c r="BK572" i="3" s="1"/>
  <c r="AL572" i="3"/>
  <c r="BB572" i="3"/>
  <c r="W572" i="3"/>
  <c r="AM572" i="3"/>
  <c r="BC572" i="3"/>
  <c r="X572" i="3"/>
  <c r="AN572" i="3"/>
  <c r="BD572" i="3"/>
  <c r="BA572" i="3"/>
  <c r="M572" i="3"/>
  <c r="AG572" i="3"/>
  <c r="AC595" i="3"/>
  <c r="BK595" i="3" s="1"/>
  <c r="BI595" i="3"/>
  <c r="AP595" i="3"/>
  <c r="AA595" i="3"/>
  <c r="BG595" i="3"/>
  <c r="AR595" i="3"/>
  <c r="AK595" i="3"/>
  <c r="R595" i="3"/>
  <c r="AX595" i="3"/>
  <c r="AI595" i="3"/>
  <c r="AJ595" i="3"/>
  <c r="P595" i="3"/>
  <c r="BE636" i="3"/>
  <c r="W636" i="3"/>
  <c r="P636" i="3"/>
  <c r="V636" i="3"/>
  <c r="AM636" i="3"/>
  <c r="T636" i="3"/>
  <c r="T590" i="3"/>
  <c r="BB590" i="3"/>
  <c r="AZ590" i="3"/>
  <c r="AO650" i="3"/>
  <c r="AQ650" i="3"/>
  <c r="AT650" i="3"/>
  <c r="AN581" i="3"/>
  <c r="U581" i="3"/>
  <c r="BA581" i="3"/>
  <c r="AH581" i="3"/>
  <c r="BF581" i="3"/>
  <c r="S581" i="3"/>
  <c r="AM581" i="3"/>
  <c r="BG581" i="3"/>
  <c r="P581" i="3"/>
  <c r="AV581" i="3"/>
  <c r="AC581" i="3"/>
  <c r="BI581" i="3"/>
  <c r="AP581" i="3"/>
  <c r="O581" i="3"/>
  <c r="AI581" i="3"/>
  <c r="BC581" i="3"/>
  <c r="BG666" i="3"/>
  <c r="Y666" i="3"/>
  <c r="V666" i="3"/>
  <c r="AB666" i="3"/>
  <c r="AO666" i="3"/>
  <c r="AP666" i="3"/>
  <c r="O672" i="3"/>
  <c r="AE672" i="3"/>
  <c r="AU672" i="3"/>
  <c r="P672" i="3"/>
  <c r="AF672" i="3"/>
  <c r="AV672" i="3"/>
  <c r="M672" i="3"/>
  <c r="AC672" i="3"/>
  <c r="AS672" i="3"/>
  <c r="BI672" i="3"/>
  <c r="V672" i="3"/>
  <c r="AP672" i="3"/>
  <c r="AT672" i="3"/>
  <c r="S672" i="3"/>
  <c r="AI672" i="3"/>
  <c r="AY672" i="3"/>
  <c r="T672" i="3"/>
  <c r="AJ672" i="3"/>
  <c r="AZ672" i="3"/>
  <c r="Q672" i="3"/>
  <c r="AG672" i="3"/>
  <c r="AW672" i="3"/>
  <c r="R672" i="3"/>
  <c r="AL672" i="3"/>
  <c r="BF672" i="3"/>
  <c r="BM789" i="3"/>
  <c r="T551" i="3"/>
  <c r="AK682" i="3"/>
  <c r="AX722" i="3"/>
  <c r="BN803" i="3"/>
  <c r="BN778" i="3"/>
  <c r="BN753" i="3"/>
  <c r="BK800" i="3"/>
  <c r="BL737" i="3"/>
  <c r="BN830" i="3"/>
  <c r="BJ751" i="3"/>
  <c r="BJ741" i="3"/>
  <c r="M632" i="3"/>
  <c r="AM553" i="3"/>
  <c r="BM879" i="3"/>
  <c r="BL905" i="3"/>
  <c r="BK905" i="3"/>
  <c r="BL883" i="3"/>
  <c r="BL913" i="3"/>
  <c r="BL800" i="3"/>
  <c r="BL796" i="3"/>
  <c r="BM695" i="3"/>
  <c r="BN695" i="3"/>
  <c r="BJ695" i="3"/>
  <c r="O554" i="3"/>
  <c r="BC548" i="3"/>
  <c r="BB548" i="3"/>
  <c r="V548" i="3"/>
  <c r="AQ548" i="3"/>
  <c r="BF548" i="3"/>
  <c r="Z548" i="3"/>
  <c r="BA548" i="3"/>
  <c r="AK548" i="3"/>
  <c r="U548" i="3"/>
  <c r="BD548" i="3"/>
  <c r="AN548" i="3"/>
  <c r="X548" i="3"/>
  <c r="M710" i="3"/>
  <c r="BK710" i="3" s="1"/>
  <c r="Z722" i="3"/>
  <c r="BG586" i="3"/>
  <c r="BF586" i="3"/>
  <c r="AG586" i="3"/>
  <c r="BE586" i="3"/>
  <c r="AD586" i="3"/>
  <c r="AX586" i="3"/>
  <c r="U586" i="3"/>
  <c r="AF586" i="3"/>
  <c r="P586" i="3"/>
  <c r="AQ586" i="3"/>
  <c r="AA586" i="3"/>
  <c r="R586" i="3"/>
  <c r="BH632" i="3"/>
  <c r="AZ632" i="3"/>
  <c r="AF632" i="3"/>
  <c r="AY632" i="3"/>
  <c r="AI632" i="3"/>
  <c r="S632" i="3"/>
  <c r="AX632" i="3"/>
  <c r="AH632" i="3"/>
  <c r="R632" i="3"/>
  <c r="BA632" i="3"/>
  <c r="AK632" i="3"/>
  <c r="U632" i="3"/>
  <c r="AC664" i="3"/>
  <c r="Y664" i="3"/>
  <c r="AW664" i="3"/>
  <c r="BD664" i="3"/>
  <c r="AN664" i="3"/>
  <c r="X664" i="3"/>
  <c r="BC664" i="3"/>
  <c r="AM664" i="3"/>
  <c r="W664" i="3"/>
  <c r="BB664" i="3"/>
  <c r="AL664" i="3"/>
  <c r="V664" i="3"/>
  <c r="BH710" i="3"/>
  <c r="AR710" i="3"/>
  <c r="AB710" i="3"/>
  <c r="BG710" i="3"/>
  <c r="AQ710" i="3"/>
  <c r="AA710" i="3"/>
  <c r="BF710" i="3"/>
  <c r="AP710" i="3"/>
  <c r="Z710" i="3"/>
  <c r="AW710" i="3"/>
  <c r="AT722" i="3"/>
  <c r="AG675" i="3"/>
  <c r="T675" i="3"/>
  <c r="AX675" i="3"/>
  <c r="AZ682" i="3"/>
  <c r="S682" i="3"/>
  <c r="BA682" i="3"/>
  <c r="BI551" i="3"/>
  <c r="Q551" i="3"/>
  <c r="Y551" i="3"/>
  <c r="AV553" i="3"/>
  <c r="P701" i="3"/>
  <c r="BN804" i="3"/>
  <c r="Y710" i="3"/>
  <c r="V722" i="3"/>
  <c r="W548" i="3"/>
  <c r="AT548" i="3"/>
  <c r="N548" i="3"/>
  <c r="AI548" i="3"/>
  <c r="AX548" i="3"/>
  <c r="R548" i="3"/>
  <c r="AW548" i="3"/>
  <c r="AG548" i="3"/>
  <c r="Q548" i="3"/>
  <c r="AZ548" i="3"/>
  <c r="AJ548" i="3"/>
  <c r="T548" i="3"/>
  <c r="AC710" i="3"/>
  <c r="AP722" i="3"/>
  <c r="AW586" i="3"/>
  <c r="AH586" i="3"/>
  <c r="BA586" i="3"/>
  <c r="Y586" i="3"/>
  <c r="AZ586" i="3"/>
  <c r="V586" i="3"/>
  <c r="AS586" i="3"/>
  <c r="AR586" i="3"/>
  <c r="AB586" i="3"/>
  <c r="BC586" i="3"/>
  <c r="AM586" i="3"/>
  <c r="W586" i="3"/>
  <c r="N586" i="3"/>
  <c r="BD632" i="3"/>
  <c r="AJ632" i="3"/>
  <c r="P632" i="3"/>
  <c r="AU632" i="3"/>
  <c r="AE632" i="3"/>
  <c r="O632" i="3"/>
  <c r="BN632" i="3" s="1"/>
  <c r="AT632" i="3"/>
  <c r="AD632" i="3"/>
  <c r="N632" i="3"/>
  <c r="AW632" i="3"/>
  <c r="AG632" i="3"/>
  <c r="Q632" i="3"/>
  <c r="M664" i="3"/>
  <c r="BA664" i="3"/>
  <c r="AG664" i="3"/>
  <c r="AZ664" i="3"/>
  <c r="AJ664" i="3"/>
  <c r="T664" i="3"/>
  <c r="AY664" i="3"/>
  <c r="AI664" i="3"/>
  <c r="S664" i="3"/>
  <c r="AX664" i="3"/>
  <c r="AH664" i="3"/>
  <c r="R664" i="3"/>
  <c r="BD710" i="3"/>
  <c r="AN710" i="3"/>
  <c r="X710" i="3"/>
  <c r="BC710" i="3"/>
  <c r="AM710" i="3"/>
  <c r="W710" i="3"/>
  <c r="BB710" i="3"/>
  <c r="AL710" i="3"/>
  <c r="V710" i="3"/>
  <c r="BD675" i="3"/>
  <c r="AM675" i="3"/>
  <c r="V675" i="3"/>
  <c r="BC682" i="3"/>
  <c r="AL682" i="3"/>
  <c r="Y682" i="3"/>
  <c r="AM551" i="3"/>
  <c r="BF551" i="3"/>
  <c r="S551" i="3"/>
  <c r="BI553" i="3"/>
  <c r="AY701" i="3"/>
  <c r="BJ743" i="3"/>
  <c r="R558" i="3"/>
  <c r="W691" i="3"/>
  <c r="BN739" i="3"/>
  <c r="AQ590" i="3"/>
  <c r="BJ929" i="3"/>
  <c r="BJ928" i="3"/>
  <c r="BL928" i="3"/>
  <c r="BJ913" i="3"/>
  <c r="BL893" i="3"/>
  <c r="BJ907" i="3"/>
  <c r="BK903" i="3"/>
  <c r="BJ887" i="3"/>
  <c r="BJ811" i="3"/>
  <c r="BM790" i="3"/>
  <c r="BL790" i="3"/>
  <c r="BJ742" i="3"/>
  <c r="BL922" i="3"/>
  <c r="BJ915" i="3"/>
  <c r="BJ879" i="3"/>
  <c r="BK915" i="3"/>
  <c r="BJ903" i="3"/>
  <c r="BL895" i="3"/>
  <c r="BK891" i="3"/>
  <c r="BL879" i="3"/>
  <c r="BK923" i="3"/>
  <c r="BN923" i="3"/>
  <c r="BN903" i="3"/>
  <c r="BM934" i="3"/>
  <c r="BK926" i="3"/>
  <c r="BJ891" i="3"/>
  <c r="BL889" i="3"/>
  <c r="BM744" i="3"/>
  <c r="BL934" i="3"/>
  <c r="BK913" i="3"/>
  <c r="BK895" i="3"/>
  <c r="N646" i="3"/>
  <c r="AO710" i="3"/>
  <c r="AL722" i="3"/>
  <c r="AM548" i="3"/>
  <c r="AU548" i="3"/>
  <c r="AL548" i="3"/>
  <c r="BG548" i="3"/>
  <c r="AA548" i="3"/>
  <c r="AP548" i="3"/>
  <c r="BI548" i="3"/>
  <c r="AS548" i="3"/>
  <c r="AC548" i="3"/>
  <c r="M548" i="3"/>
  <c r="BN548" i="3" s="1"/>
  <c r="AV548" i="3"/>
  <c r="AF548" i="3"/>
  <c r="AS710" i="3"/>
  <c r="BF722" i="3"/>
  <c r="Q586" i="3"/>
  <c r="BB586" i="3"/>
  <c r="AV586" i="3"/>
  <c r="M586" i="3"/>
  <c r="AT586" i="3"/>
  <c r="BH586" i="3"/>
  <c r="AK586" i="3"/>
  <c r="AN586" i="3"/>
  <c r="X586" i="3"/>
  <c r="AY586" i="3"/>
  <c r="AI586" i="3"/>
  <c r="AR632" i="3"/>
  <c r="AN632" i="3"/>
  <c r="T632" i="3"/>
  <c r="BG632" i="3"/>
  <c r="AQ632" i="3"/>
  <c r="AA632" i="3"/>
  <c r="BM632" i="3" s="1"/>
  <c r="BF632" i="3"/>
  <c r="AP632" i="3"/>
  <c r="Z632" i="3"/>
  <c r="BI632" i="3"/>
  <c r="AS632" i="3"/>
  <c r="AC632" i="3"/>
  <c r="BI664" i="3"/>
  <c r="BE664" i="3"/>
  <c r="AK664" i="3"/>
  <c r="Q664" i="3"/>
  <c r="AV664" i="3"/>
  <c r="AF664" i="3"/>
  <c r="P664" i="3"/>
  <c r="AU664" i="3"/>
  <c r="AE664" i="3"/>
  <c r="O664" i="3"/>
  <c r="BN664" i="3" s="1"/>
  <c r="AT664" i="3"/>
  <c r="AD664" i="3"/>
  <c r="AZ710" i="3"/>
  <c r="AJ710" i="3"/>
  <c r="T710" i="3"/>
  <c r="AY710" i="3"/>
  <c r="AI710" i="3"/>
  <c r="S710" i="3"/>
  <c r="AX710" i="3"/>
  <c r="AH710" i="3"/>
  <c r="R710" i="3"/>
  <c r="N722" i="3"/>
  <c r="AZ675" i="3"/>
  <c r="AI675" i="3"/>
  <c r="R675" i="3"/>
  <c r="AY682" i="3"/>
  <c r="AH682" i="3"/>
  <c r="U682" i="3"/>
  <c r="BG551" i="3"/>
  <c r="U551" i="3"/>
  <c r="AN551" i="3"/>
  <c r="AL553" i="3"/>
  <c r="AK576" i="3"/>
  <c r="AH701" i="3"/>
  <c r="BN826" i="3"/>
  <c r="BL803" i="3"/>
  <c r="BJ765" i="3"/>
  <c r="BN791" i="3"/>
  <c r="BM801" i="3"/>
  <c r="BM804" i="3"/>
  <c r="BJ802" i="3"/>
  <c r="BM781" i="3"/>
  <c r="BN737" i="3"/>
  <c r="T718" i="3"/>
  <c r="AJ718" i="3"/>
  <c r="AZ718" i="3"/>
  <c r="Q718" i="3"/>
  <c r="AG718" i="3"/>
  <c r="AW718" i="3"/>
  <c r="N718" i="3"/>
  <c r="AD718" i="3"/>
  <c r="AT718" i="3"/>
  <c r="AA718" i="3"/>
  <c r="X718" i="3"/>
  <c r="AN718" i="3"/>
  <c r="BD718" i="3"/>
  <c r="U718" i="3"/>
  <c r="AK718" i="3"/>
  <c r="BA718" i="3"/>
  <c r="R718" i="3"/>
  <c r="AH718" i="3"/>
  <c r="AX718" i="3"/>
  <c r="BG718" i="3"/>
  <c r="AB718" i="3"/>
  <c r="AR718" i="3"/>
  <c r="BH718" i="3"/>
  <c r="Y718" i="3"/>
  <c r="AO718" i="3"/>
  <c r="BE718" i="3"/>
  <c r="V718" i="3"/>
  <c r="AL718" i="3"/>
  <c r="BB718" i="3"/>
  <c r="BJ777" i="3"/>
  <c r="BN777" i="3"/>
  <c r="BL926" i="3"/>
  <c r="BJ911" i="3"/>
  <c r="BM897" i="3"/>
  <c r="BK897" i="3"/>
  <c r="BM917" i="3"/>
  <c r="BL917" i="3"/>
  <c r="BL909" i="3"/>
  <c r="BM893" i="3"/>
  <c r="BM885" i="3"/>
  <c r="BJ885" i="3"/>
  <c r="BJ881" i="3"/>
  <c r="BM881" i="3"/>
  <c r="BK831" i="3"/>
  <c r="BM831" i="3"/>
  <c r="BM798" i="3"/>
  <c r="BJ798" i="3"/>
  <c r="BM782" i="3"/>
  <c r="BJ782" i="3"/>
  <c r="BM749" i="3"/>
  <c r="BL749" i="3"/>
  <c r="BJ796" i="3"/>
  <c r="BM796" i="3"/>
  <c r="BM911" i="3"/>
  <c r="BK911" i="3"/>
  <c r="BM909" i="3"/>
  <c r="BM901" i="3"/>
  <c r="BJ901" i="3"/>
  <c r="BM907" i="3"/>
  <c r="BK907" i="3"/>
  <c r="BK901" i="3"/>
  <c r="BN901" i="3"/>
  <c r="BL899" i="3"/>
  <c r="BJ893" i="3"/>
  <c r="BN893" i="3"/>
  <c r="BM887" i="3"/>
  <c r="BK883" i="3"/>
  <c r="BN883" i="3"/>
  <c r="BJ931" i="3"/>
  <c r="BM931" i="3"/>
  <c r="BL931" i="3"/>
  <c r="BM923" i="3"/>
  <c r="BL923" i="3"/>
  <c r="BL897" i="3"/>
  <c r="BM919" i="3"/>
  <c r="BJ905" i="3"/>
  <c r="BJ883" i="3"/>
  <c r="BM883" i="3"/>
  <c r="BJ917" i="3"/>
  <c r="BL907" i="3"/>
  <c r="BL901" i="3"/>
  <c r="BK899" i="3"/>
  <c r="BJ895" i="3"/>
  <c r="BM929" i="3"/>
  <c r="BL929" i="3"/>
  <c r="BN934" i="3"/>
  <c r="BJ934" i="3"/>
  <c r="BJ922" i="3"/>
  <c r="BL919" i="3"/>
  <c r="BJ919" i="3"/>
  <c r="BM915" i="3"/>
  <c r="BL911" i="3"/>
  <c r="BM905" i="3"/>
  <c r="AT554" i="3"/>
  <c r="BI554" i="3"/>
  <c r="AC554" i="3"/>
  <c r="AX554" i="3"/>
  <c r="R554" i="3"/>
  <c r="AG554" i="3"/>
  <c r="BD554" i="3"/>
  <c r="AN554" i="3"/>
  <c r="X554" i="3"/>
  <c r="BC554" i="3"/>
  <c r="AM554" i="3"/>
  <c r="W554" i="3"/>
  <c r="AX691" i="3"/>
  <c r="AD691" i="3"/>
  <c r="Z691" i="3"/>
  <c r="BI691" i="3"/>
  <c r="AS691" i="3"/>
  <c r="AC691" i="3"/>
  <c r="M691" i="3"/>
  <c r="AV691" i="3"/>
  <c r="AF691" i="3"/>
  <c r="P691" i="3"/>
  <c r="AU691" i="3"/>
  <c r="AE691" i="3"/>
  <c r="O691" i="3"/>
  <c r="BG694" i="3"/>
  <c r="AM694" i="3"/>
  <c r="S694" i="3"/>
  <c r="AT694" i="3"/>
  <c r="AD694" i="3"/>
  <c r="N694" i="3"/>
  <c r="AW694" i="3"/>
  <c r="AG694" i="3"/>
  <c r="Q694" i="3"/>
  <c r="AZ694" i="3"/>
  <c r="AJ694" i="3"/>
  <c r="T694" i="3"/>
  <c r="AM718" i="3"/>
  <c r="BE558" i="3"/>
  <c r="BB558" i="3"/>
  <c r="M558" i="3"/>
  <c r="AK558" i="3"/>
  <c r="AP558" i="3"/>
  <c r="BD558" i="3"/>
  <c r="AN558" i="3"/>
  <c r="X558" i="3"/>
  <c r="BC558" i="3"/>
  <c r="AM558" i="3"/>
  <c r="W558" i="3"/>
  <c r="Z558" i="3"/>
  <c r="V590" i="3"/>
  <c r="BE590" i="3"/>
  <c r="Y590" i="3"/>
  <c r="AR590" i="3"/>
  <c r="BG590" i="3"/>
  <c r="AA590" i="3"/>
  <c r="Z718" i="3"/>
  <c r="M718" i="3"/>
  <c r="BL887" i="3"/>
  <c r="BN926" i="3"/>
  <c r="BN905" i="3"/>
  <c r="BN915" i="3"/>
  <c r="BM822" i="3"/>
  <c r="BJ797" i="3"/>
  <c r="BN797" i="3"/>
  <c r="N554" i="3"/>
  <c r="BA554" i="3"/>
  <c r="U554" i="3"/>
  <c r="AP554" i="3"/>
  <c r="BE554" i="3"/>
  <c r="Y554" i="3"/>
  <c r="AZ554" i="3"/>
  <c r="AJ554" i="3"/>
  <c r="T554" i="3"/>
  <c r="BM554" i="3" s="1"/>
  <c r="AY554" i="3"/>
  <c r="AI554" i="3"/>
  <c r="S554" i="3"/>
  <c r="AH691" i="3"/>
  <c r="N691" i="3"/>
  <c r="BB691" i="3"/>
  <c r="BE691" i="3"/>
  <c r="AO691" i="3"/>
  <c r="Y691" i="3"/>
  <c r="BH691" i="3"/>
  <c r="AR691" i="3"/>
  <c r="AB691" i="3"/>
  <c r="BG691" i="3"/>
  <c r="AQ691" i="3"/>
  <c r="AA691" i="3"/>
  <c r="AU694" i="3"/>
  <c r="AQ694" i="3"/>
  <c r="W694" i="3"/>
  <c r="BF694" i="3"/>
  <c r="AP694" i="3"/>
  <c r="Z694" i="3"/>
  <c r="BI694" i="3"/>
  <c r="AS694" i="3"/>
  <c r="AC694" i="3"/>
  <c r="M694" i="3"/>
  <c r="AV694" i="3"/>
  <c r="AF694" i="3"/>
  <c r="P694" i="3"/>
  <c r="BC718" i="3"/>
  <c r="AW558" i="3"/>
  <c r="AT558" i="3"/>
  <c r="BI558" i="3"/>
  <c r="Y558" i="3"/>
  <c r="AH558" i="3"/>
  <c r="AZ558" i="3"/>
  <c r="AJ558" i="3"/>
  <c r="T558" i="3"/>
  <c r="AY558" i="3"/>
  <c r="AI558" i="3"/>
  <c r="S558" i="3"/>
  <c r="V558" i="3"/>
  <c r="AH590" i="3"/>
  <c r="AW590" i="3"/>
  <c r="Q590" i="3"/>
  <c r="AJ590" i="3"/>
  <c r="AY590" i="3"/>
  <c r="S590" i="3"/>
  <c r="BI718" i="3"/>
  <c r="AV718" i="3"/>
  <c r="BM928" i="3"/>
  <c r="BN922" i="3"/>
  <c r="AB583" i="3"/>
  <c r="AR583" i="3"/>
  <c r="BH583" i="3"/>
  <c r="Y583" i="3"/>
  <c r="AO583" i="3"/>
  <c r="BE583" i="3"/>
  <c r="V583" i="3"/>
  <c r="AL583" i="3"/>
  <c r="BB583" i="3"/>
  <c r="BG583" i="3"/>
  <c r="S583" i="3"/>
  <c r="W583" i="3"/>
  <c r="P583" i="3"/>
  <c r="AF583" i="3"/>
  <c r="AV583" i="3"/>
  <c r="M583" i="3"/>
  <c r="AC583" i="3"/>
  <c r="AS583" i="3"/>
  <c r="BI583" i="3"/>
  <c r="Z583" i="3"/>
  <c r="AP583" i="3"/>
  <c r="BF583" i="3"/>
  <c r="O583" i="3"/>
  <c r="AI583" i="3"/>
  <c r="AM583" i="3"/>
  <c r="T583" i="3"/>
  <c r="AJ583" i="3"/>
  <c r="AZ583" i="3"/>
  <c r="Q583" i="3"/>
  <c r="AG583" i="3"/>
  <c r="AW583" i="3"/>
  <c r="N583" i="3"/>
  <c r="AD583" i="3"/>
  <c r="AT583" i="3"/>
  <c r="AA583" i="3"/>
  <c r="AE583" i="3"/>
  <c r="AY583" i="3"/>
  <c r="S643" i="3"/>
  <c r="AI643" i="3"/>
  <c r="AY643" i="3"/>
  <c r="T643" i="3"/>
  <c r="BJ643" i="3" s="1"/>
  <c r="AJ643" i="3"/>
  <c r="AZ643" i="3"/>
  <c r="Q643" i="3"/>
  <c r="AG643" i="3"/>
  <c r="AW643" i="3"/>
  <c r="N643" i="3"/>
  <c r="AH643" i="3"/>
  <c r="BB643" i="3"/>
  <c r="W643" i="3"/>
  <c r="AM643" i="3"/>
  <c r="BC643" i="3"/>
  <c r="X643" i="3"/>
  <c r="AN643" i="3"/>
  <c r="BD643" i="3"/>
  <c r="U643" i="3"/>
  <c r="AK643" i="3"/>
  <c r="BA643" i="3"/>
  <c r="AD643" i="3"/>
  <c r="AX643" i="3"/>
  <c r="BF643" i="3"/>
  <c r="AA643" i="3"/>
  <c r="AQ643" i="3"/>
  <c r="BG643" i="3"/>
  <c r="AB643" i="3"/>
  <c r="AR643" i="3"/>
  <c r="BH643" i="3"/>
  <c r="Y643" i="3"/>
  <c r="AO643" i="3"/>
  <c r="BE643" i="3"/>
  <c r="AT643" i="3"/>
  <c r="V643" i="3"/>
  <c r="Z643" i="3"/>
  <c r="AV668" i="3"/>
  <c r="BI668" i="3"/>
  <c r="AT668" i="3"/>
  <c r="AE668" i="3"/>
  <c r="Y668" i="3"/>
  <c r="Z668" i="3"/>
  <c r="BF668" i="3"/>
  <c r="AI668" i="3"/>
  <c r="P668" i="3"/>
  <c r="AC668" i="3"/>
  <c r="AD668" i="3"/>
  <c r="AA668" i="3"/>
  <c r="AY668" i="3"/>
  <c r="BL820" i="3"/>
  <c r="BL808" i="3"/>
  <c r="BL806" i="3"/>
  <c r="BM795" i="3"/>
  <c r="BM793" i="3"/>
  <c r="BM791" i="3"/>
  <c r="BM787" i="3"/>
  <c r="BM785" i="3"/>
  <c r="BM783" i="3"/>
  <c r="Y562" i="3"/>
  <c r="AO562" i="3"/>
  <c r="BE562" i="3"/>
  <c r="V562" i="3"/>
  <c r="AL562" i="3"/>
  <c r="BB562" i="3"/>
  <c r="W562" i="3"/>
  <c r="AM562" i="3"/>
  <c r="BC562" i="3"/>
  <c r="BH562" i="3"/>
  <c r="T562" i="3"/>
  <c r="AN562" i="3"/>
  <c r="M562" i="3"/>
  <c r="AC562" i="3"/>
  <c r="AS562" i="3"/>
  <c r="BI562" i="3"/>
  <c r="Z562" i="3"/>
  <c r="AP562" i="3"/>
  <c r="BF562" i="3"/>
  <c r="AA562" i="3"/>
  <c r="AQ562" i="3"/>
  <c r="BG562" i="3"/>
  <c r="P562" i="3"/>
  <c r="AJ562" i="3"/>
  <c r="BD562" i="3"/>
  <c r="Q562" i="3"/>
  <c r="AG562" i="3"/>
  <c r="AW562" i="3"/>
  <c r="N562" i="3"/>
  <c r="AD562" i="3"/>
  <c r="AT562" i="3"/>
  <c r="O562" i="3"/>
  <c r="AE562" i="3"/>
  <c r="AU562" i="3"/>
  <c r="BL562" i="3" s="1"/>
  <c r="AB562" i="3"/>
  <c r="AF562" i="3"/>
  <c r="AZ562" i="3"/>
  <c r="T581" i="3"/>
  <c r="AJ581" i="3"/>
  <c r="AZ581" i="3"/>
  <c r="Q581" i="3"/>
  <c r="AG581" i="3"/>
  <c r="AW581" i="3"/>
  <c r="N581" i="3"/>
  <c r="AD581" i="3"/>
  <c r="AT581" i="3"/>
  <c r="AB581" i="3"/>
  <c r="AR581" i="3"/>
  <c r="BH581" i="3"/>
  <c r="Y581" i="3"/>
  <c r="AO581" i="3"/>
  <c r="BE581" i="3"/>
  <c r="V581" i="3"/>
  <c r="AL581" i="3"/>
  <c r="BM903" i="3"/>
  <c r="BB554" i="3"/>
  <c r="AL554" i="3"/>
  <c r="AS554" i="3"/>
  <c r="M554" i="3"/>
  <c r="AH554" i="3"/>
  <c r="AW554" i="3"/>
  <c r="Q554" i="3"/>
  <c r="AV554" i="3"/>
  <c r="AF554" i="3"/>
  <c r="P554" i="3"/>
  <c r="AU554" i="3"/>
  <c r="AE554" i="3"/>
  <c r="R691" i="3"/>
  <c r="BF691" i="3"/>
  <c r="AL691" i="3"/>
  <c r="BA691" i="3"/>
  <c r="AK691" i="3"/>
  <c r="U691" i="3"/>
  <c r="BD691" i="3"/>
  <c r="AN691" i="3"/>
  <c r="X691" i="3"/>
  <c r="BC691" i="3"/>
  <c r="AM691" i="3"/>
  <c r="AE694" i="3"/>
  <c r="AA694" i="3"/>
  <c r="AY694" i="3"/>
  <c r="BB694" i="3"/>
  <c r="AL694" i="3"/>
  <c r="V694" i="3"/>
  <c r="BE694" i="3"/>
  <c r="AO694" i="3"/>
  <c r="Y694" i="3"/>
  <c r="BH694" i="3"/>
  <c r="AR694" i="3"/>
  <c r="AO558" i="3"/>
  <c r="AL558" i="3"/>
  <c r="BA558" i="3"/>
  <c r="BF558" i="3"/>
  <c r="U558" i="3"/>
  <c r="AV558" i="3"/>
  <c r="AF558" i="3"/>
  <c r="P558" i="3"/>
  <c r="AU558" i="3"/>
  <c r="AE558" i="3"/>
  <c r="O558" i="3"/>
  <c r="AP590" i="3"/>
  <c r="AT590" i="3"/>
  <c r="AO590" i="3"/>
  <c r="BH590" i="3"/>
  <c r="AB590" i="3"/>
  <c r="BF718" i="3"/>
  <c r="AS718" i="3"/>
  <c r="AF718" i="3"/>
  <c r="Y595" i="3"/>
  <c r="AO595" i="3"/>
  <c r="BE595" i="3"/>
  <c r="V595" i="3"/>
  <c r="AL595" i="3"/>
  <c r="BB595" i="3"/>
  <c r="W595" i="3"/>
  <c r="AM595" i="3"/>
  <c r="BC595" i="3"/>
  <c r="AZ595" i="3"/>
  <c r="AB595" i="3"/>
  <c r="AF595" i="3"/>
  <c r="Q595" i="3"/>
  <c r="AG595" i="3"/>
  <c r="AW595" i="3"/>
  <c r="N595" i="3"/>
  <c r="AD595" i="3"/>
  <c r="AT595" i="3"/>
  <c r="O595" i="3"/>
  <c r="AE595" i="3"/>
  <c r="AU595" i="3"/>
  <c r="T595" i="3"/>
  <c r="AN595" i="3"/>
  <c r="BH595" i="3"/>
  <c r="M636" i="3"/>
  <c r="AC636" i="3"/>
  <c r="AS636" i="3"/>
  <c r="BI636" i="3"/>
  <c r="Z636" i="3"/>
  <c r="AP636" i="3"/>
  <c r="BF636" i="3"/>
  <c r="AA636" i="3"/>
  <c r="AQ636" i="3"/>
  <c r="BG636" i="3"/>
  <c r="AB636" i="3"/>
  <c r="AF636" i="3"/>
  <c r="AJ636" i="3"/>
  <c r="Q636" i="3"/>
  <c r="BJ636" i="3" s="1"/>
  <c r="AG636" i="3"/>
  <c r="AW636" i="3"/>
  <c r="N636" i="3"/>
  <c r="AD636" i="3"/>
  <c r="AT636" i="3"/>
  <c r="O636" i="3"/>
  <c r="BN636" i="3" s="1"/>
  <c r="AE636" i="3"/>
  <c r="AU636" i="3"/>
  <c r="X636" i="3"/>
  <c r="AR636" i="3"/>
  <c r="AV636" i="3"/>
  <c r="U636" i="3"/>
  <c r="AK636" i="3"/>
  <c r="BA636" i="3"/>
  <c r="R636" i="3"/>
  <c r="AH636" i="3"/>
  <c r="AX636" i="3"/>
  <c r="S636" i="3"/>
  <c r="AI636" i="3"/>
  <c r="AY636" i="3"/>
  <c r="AN636" i="3"/>
  <c r="BH636" i="3"/>
  <c r="AZ636" i="3"/>
  <c r="W590" i="3"/>
  <c r="AM590" i="3"/>
  <c r="BC590" i="3"/>
  <c r="X590" i="3"/>
  <c r="AN590" i="3"/>
  <c r="BD590" i="3"/>
  <c r="U590" i="3"/>
  <c r="AK590" i="3"/>
  <c r="BA590" i="3"/>
  <c r="AD590" i="3"/>
  <c r="AX590" i="3"/>
  <c r="Z590" i="3"/>
  <c r="O590" i="3"/>
  <c r="BL590" i="3" s="1"/>
  <c r="AE590" i="3"/>
  <c r="AU590" i="3"/>
  <c r="P590" i="3"/>
  <c r="AF590" i="3"/>
  <c r="AV590" i="3"/>
  <c r="M590" i="3"/>
  <c r="BK590" i="3" s="1"/>
  <c r="AC590" i="3"/>
  <c r="AS590" i="3"/>
  <c r="BI590" i="3"/>
  <c r="R590" i="3"/>
  <c r="AL590" i="3"/>
  <c r="BF590" i="3"/>
  <c r="O650" i="3"/>
  <c r="AU650" i="3"/>
  <c r="AF650" i="3"/>
  <c r="M650" i="3"/>
  <c r="BN650" i="3" s="1"/>
  <c r="AS650" i="3"/>
  <c r="R650" i="3"/>
  <c r="BF650" i="3"/>
  <c r="AA650" i="3"/>
  <c r="BL650" i="3" s="1"/>
  <c r="BG650" i="3"/>
  <c r="AR650" i="3"/>
  <c r="Y650" i="3"/>
  <c r="BE650" i="3"/>
  <c r="V650" i="3"/>
  <c r="AE650" i="3"/>
  <c r="P650" i="3"/>
  <c r="AV650" i="3"/>
  <c r="AC650" i="3"/>
  <c r="BI650" i="3"/>
  <c r="AL650" i="3"/>
  <c r="O666" i="3"/>
  <c r="AE666" i="3"/>
  <c r="AU666" i="3"/>
  <c r="P666" i="3"/>
  <c r="AF666" i="3"/>
  <c r="AV666" i="3"/>
  <c r="M666" i="3"/>
  <c r="AC666" i="3"/>
  <c r="AS666" i="3"/>
  <c r="BI666" i="3"/>
  <c r="R666" i="3"/>
  <c r="AL666" i="3"/>
  <c r="BF666" i="3"/>
  <c r="S666" i="3"/>
  <c r="AI666" i="3"/>
  <c r="AY666" i="3"/>
  <c r="T666" i="3"/>
  <c r="AJ666" i="3"/>
  <c r="AZ666" i="3"/>
  <c r="Q666" i="3"/>
  <c r="AG666" i="3"/>
  <c r="AW666" i="3"/>
  <c r="N666" i="3"/>
  <c r="AH666" i="3"/>
  <c r="BB666" i="3"/>
  <c r="W666" i="3"/>
  <c r="AM666" i="3"/>
  <c r="BC666" i="3"/>
  <c r="X666" i="3"/>
  <c r="AN666" i="3"/>
  <c r="BD666" i="3"/>
  <c r="U666" i="3"/>
  <c r="AK666" i="3"/>
  <c r="BA666" i="3"/>
  <c r="AD666" i="3"/>
  <c r="AX666" i="3"/>
  <c r="Z666" i="3"/>
  <c r="BJ923" i="3"/>
  <c r="BM811" i="3"/>
  <c r="BM895" i="3"/>
  <c r="BJ737" i="3"/>
  <c r="BJ820" i="3"/>
  <c r="BN820" i="3"/>
  <c r="BL799" i="3"/>
  <c r="BM797" i="3"/>
  <c r="BL795" i="3"/>
  <c r="BL793" i="3"/>
  <c r="BL791" i="3"/>
  <c r="BL789" i="3"/>
  <c r="BL787" i="3"/>
  <c r="BL785" i="3"/>
  <c r="BL783" i="3"/>
  <c r="AB668" i="3"/>
  <c r="BJ739" i="3"/>
  <c r="BF701" i="3"/>
  <c r="S650" i="3"/>
  <c r="O663" i="3"/>
  <c r="BL753" i="3"/>
  <c r="BL804" i="3"/>
  <c r="BM802" i="3"/>
  <c r="BM746" i="3"/>
  <c r="BK737" i="3"/>
  <c r="AJ576" i="3"/>
  <c r="AV701" i="3"/>
  <c r="S701" i="3"/>
  <c r="BA701" i="3"/>
  <c r="M701" i="3"/>
  <c r="BJ825" i="3"/>
  <c r="BM820" i="3"/>
  <c r="BM808" i="3"/>
  <c r="BM806" i="3"/>
  <c r="BL801" i="3"/>
  <c r="BM780" i="3"/>
  <c r="BM751" i="3"/>
  <c r="BK748" i="3"/>
  <c r="BK743" i="3"/>
  <c r="BD701" i="3"/>
  <c r="AQ701" i="3"/>
  <c r="BM826" i="3"/>
  <c r="BJ826" i="3"/>
  <c r="BM825" i="3"/>
  <c r="BL823" i="3"/>
  <c r="BM778" i="3"/>
  <c r="BM765" i="3"/>
  <c r="BK739" i="3"/>
  <c r="BL744" i="3"/>
  <c r="BM926" i="3"/>
  <c r="BM913" i="3"/>
  <c r="BM899" i="3"/>
  <c r="BJ889" i="3"/>
  <c r="BL903" i="3"/>
  <c r="BJ899" i="3"/>
  <c r="BM891" i="3"/>
  <c r="BD714" i="3"/>
  <c r="AI734" i="3"/>
  <c r="BB734" i="3"/>
  <c r="AL734" i="3"/>
  <c r="V734" i="3"/>
  <c r="BE734" i="3"/>
  <c r="AO734" i="3"/>
  <c r="Y734" i="3"/>
  <c r="BH734" i="3"/>
  <c r="AR734" i="3"/>
  <c r="AB734" i="3"/>
  <c r="AR714" i="3"/>
  <c r="AM734" i="3"/>
  <c r="BA634" i="3"/>
  <c r="AG634" i="3"/>
  <c r="AC634" i="3"/>
  <c r="AZ634" i="3"/>
  <c r="AJ634" i="3"/>
  <c r="T634" i="3"/>
  <c r="AY634" i="3"/>
  <c r="AI634" i="3"/>
  <c r="S634" i="3"/>
  <c r="AX634" i="3"/>
  <c r="AH634" i="3"/>
  <c r="R634" i="3"/>
  <c r="Z650" i="3"/>
  <c r="AX650" i="3"/>
  <c r="AD650" i="3"/>
  <c r="BA650" i="3"/>
  <c r="AK650" i="3"/>
  <c r="U650" i="3"/>
  <c r="BD650" i="3"/>
  <c r="AN650" i="3"/>
  <c r="X650" i="3"/>
  <c r="BC650" i="3"/>
  <c r="AM650" i="3"/>
  <c r="W650" i="3"/>
  <c r="AM668" i="3"/>
  <c r="S668" i="3"/>
  <c r="BG668" i="3"/>
  <c r="BB668" i="3"/>
  <c r="AL668" i="3"/>
  <c r="V668" i="3"/>
  <c r="AS668" i="3"/>
  <c r="M668" i="3"/>
  <c r="AF668" i="3"/>
  <c r="Y675" i="3"/>
  <c r="AS675" i="3"/>
  <c r="AN675" i="3"/>
  <c r="BC675" i="3"/>
  <c r="W675" i="3"/>
  <c r="AL675" i="3"/>
  <c r="AR682" i="3"/>
  <c r="AV682" i="3"/>
  <c r="AM682" i="3"/>
  <c r="BB682" i="3"/>
  <c r="V682" i="3"/>
  <c r="AO682" i="3"/>
  <c r="AH551" i="3"/>
  <c r="AL551" i="3"/>
  <c r="AP551" i="3"/>
  <c r="AT551" i="3"/>
  <c r="BD551" i="3"/>
  <c r="X551" i="3"/>
  <c r="BC553" i="3"/>
  <c r="U576" i="3"/>
  <c r="AT578" i="3"/>
  <c r="AY734" i="3"/>
  <c r="AX734" i="3"/>
  <c r="AH734" i="3"/>
  <c r="R734" i="3"/>
  <c r="BA734" i="3"/>
  <c r="AK734" i="3"/>
  <c r="U734" i="3"/>
  <c r="BD734" i="3"/>
  <c r="AN734" i="3"/>
  <c r="X734" i="3"/>
  <c r="BH714" i="3"/>
  <c r="BE634" i="3"/>
  <c r="AK634" i="3"/>
  <c r="Q634" i="3"/>
  <c r="M634" i="3"/>
  <c r="AV634" i="3"/>
  <c r="AF634" i="3"/>
  <c r="P634" i="3"/>
  <c r="AU634" i="3"/>
  <c r="AE634" i="3"/>
  <c r="O634" i="3"/>
  <c r="AT634" i="3"/>
  <c r="AD634" i="3"/>
  <c r="BB650" i="3"/>
  <c r="AH650" i="3"/>
  <c r="N650" i="3"/>
  <c r="AW650" i="3"/>
  <c r="AG650" i="3"/>
  <c r="Q650" i="3"/>
  <c r="AZ650" i="3"/>
  <c r="AJ650" i="3"/>
  <c r="T650" i="3"/>
  <c r="AY650" i="3"/>
  <c r="AI650" i="3"/>
  <c r="W668" i="3"/>
  <c r="AU668" i="3"/>
  <c r="AQ668" i="3"/>
  <c r="AX668" i="3"/>
  <c r="AH668" i="3"/>
  <c r="R668" i="3"/>
  <c r="AO668" i="3"/>
  <c r="BH668" i="3"/>
  <c r="BA675" i="3"/>
  <c r="AC675" i="3"/>
  <c r="AJ675" i="3"/>
  <c r="AY675" i="3"/>
  <c r="S675" i="3"/>
  <c r="AB682" i="3"/>
  <c r="AF682" i="3"/>
  <c r="AI682" i="3"/>
  <c r="AX682" i="3"/>
  <c r="R682" i="3"/>
  <c r="M551" i="3"/>
  <c r="AG551" i="3"/>
  <c r="AK551" i="3"/>
  <c r="AO551" i="3"/>
  <c r="AZ551" i="3"/>
  <c r="BM830" i="3"/>
  <c r="T668" i="3"/>
  <c r="AJ668" i="3"/>
  <c r="AZ668" i="3"/>
  <c r="Q668" i="3"/>
  <c r="AG668" i="3"/>
  <c r="AW668" i="3"/>
  <c r="N668" i="3"/>
  <c r="X668" i="3"/>
  <c r="AN668" i="3"/>
  <c r="BD668" i="3"/>
  <c r="U668" i="3"/>
  <c r="AK668" i="3"/>
  <c r="BA668" i="3"/>
  <c r="AB551" i="3"/>
  <c r="AR551" i="3"/>
  <c r="BH551" i="3"/>
  <c r="AD551" i="3"/>
  <c r="AY551" i="3"/>
  <c r="Z551" i="3"/>
  <c r="AU551" i="3"/>
  <c r="V551" i="3"/>
  <c r="AQ551" i="3"/>
  <c r="AC551" i="3"/>
  <c r="BC551" i="3"/>
  <c r="W551" i="3"/>
  <c r="P551" i="3"/>
  <c r="AF551" i="3"/>
  <c r="AV551" i="3"/>
  <c r="N551" i="3"/>
  <c r="AI551" i="3"/>
  <c r="BE551" i="3"/>
  <c r="AE551" i="3"/>
  <c r="BA551" i="3"/>
  <c r="AA551" i="3"/>
  <c r="AW551" i="3"/>
  <c r="AX551" i="3"/>
  <c r="R551" i="3"/>
  <c r="AS551" i="3"/>
  <c r="N576" i="3"/>
  <c r="AA576" i="3"/>
  <c r="BB576" i="3"/>
  <c r="AO576" i="3"/>
  <c r="AE576" i="3"/>
  <c r="BF576" i="3"/>
  <c r="BI576" i="3"/>
  <c r="U640" i="3"/>
  <c r="AA640" i="3"/>
  <c r="M682" i="3"/>
  <c r="AC682" i="3"/>
  <c r="AS682" i="3"/>
  <c r="BI682" i="3"/>
  <c r="Z682" i="3"/>
  <c r="AP682" i="3"/>
  <c r="BF682" i="3"/>
  <c r="AA682" i="3"/>
  <c r="AQ682" i="3"/>
  <c r="BG682" i="3"/>
  <c r="T682" i="3"/>
  <c r="AN682" i="3"/>
  <c r="BH682" i="3"/>
  <c r="Q682" i="3"/>
  <c r="AG682" i="3"/>
  <c r="AW682" i="3"/>
  <c r="N682" i="3"/>
  <c r="AD682" i="3"/>
  <c r="AT682" i="3"/>
  <c r="O682" i="3"/>
  <c r="AE682" i="3"/>
  <c r="AU682" i="3"/>
  <c r="P682" i="3"/>
  <c r="AJ682" i="3"/>
  <c r="BD682" i="3"/>
  <c r="S722" i="3"/>
  <c r="AH722" i="3"/>
  <c r="R722" i="3"/>
  <c r="BB553" i="3"/>
  <c r="AR553" i="3"/>
  <c r="BE553" i="3"/>
  <c r="U553" i="3"/>
  <c r="W553" i="3"/>
  <c r="AC553" i="3"/>
  <c r="Z675" i="3"/>
  <c r="AP675" i="3"/>
  <c r="BF675" i="3"/>
  <c r="AA675" i="3"/>
  <c r="AQ675" i="3"/>
  <c r="BG675" i="3"/>
  <c r="AB675" i="3"/>
  <c r="AR675" i="3"/>
  <c r="BH675" i="3"/>
  <c r="BI675" i="3"/>
  <c r="U675" i="3"/>
  <c r="AO675" i="3"/>
  <c r="N675" i="3"/>
  <c r="AD675" i="3"/>
  <c r="AT675" i="3"/>
  <c r="O675" i="3"/>
  <c r="AE675" i="3"/>
  <c r="AU675" i="3"/>
  <c r="P675" i="3"/>
  <c r="AF675" i="3"/>
  <c r="AV675" i="3"/>
  <c r="M675" i="3"/>
  <c r="Q675" i="3"/>
  <c r="AK675" i="3"/>
  <c r="BE675" i="3"/>
  <c r="AJ698" i="3"/>
  <c r="Q710" i="3"/>
  <c r="BA710" i="3"/>
  <c r="AK710" i="3"/>
  <c r="W578" i="3"/>
  <c r="AG578" i="3"/>
  <c r="AI578" i="3"/>
  <c r="V578" i="3"/>
  <c r="V656" i="3"/>
  <c r="AY656" i="3"/>
  <c r="BJ821" i="3"/>
  <c r="BJ801" i="3"/>
  <c r="BN801" i="3"/>
  <c r="BJ785" i="3"/>
  <c r="BN785" i="3"/>
  <c r="X701" i="3"/>
  <c r="AR701" i="3"/>
  <c r="AI701" i="3"/>
  <c r="AX701" i="3"/>
  <c r="R701" i="3"/>
  <c r="AK701" i="3"/>
  <c r="BN780" i="3"/>
  <c r="BJ748" i="3"/>
  <c r="BL802" i="3"/>
  <c r="BL797" i="3"/>
  <c r="BL780" i="3"/>
  <c r="BL765" i="3"/>
  <c r="BJ780" i="3"/>
  <c r="BK820" i="3"/>
  <c r="BJ806" i="3"/>
  <c r="BJ799" i="3"/>
  <c r="BJ783" i="3"/>
  <c r="AJ701" i="3"/>
  <c r="BG701" i="3"/>
  <c r="AA701" i="3"/>
  <c r="AP701" i="3"/>
  <c r="BI701" i="3"/>
  <c r="Q701" i="3"/>
  <c r="BL739" i="3"/>
  <c r="BJ795" i="3"/>
  <c r="BJ781" i="3"/>
  <c r="BL891" i="3"/>
  <c r="BN825" i="3"/>
  <c r="BL746" i="3"/>
  <c r="Z714" i="3"/>
  <c r="BK741" i="3"/>
  <c r="BJ753" i="3"/>
  <c r="AQ714" i="3"/>
  <c r="BD576" i="3"/>
  <c r="AS576" i="3"/>
  <c r="M576" i="3"/>
  <c r="AU576" i="3"/>
  <c r="AH576" i="3"/>
  <c r="BD599" i="3"/>
  <c r="BJ787" i="3"/>
  <c r="BL742" i="3"/>
  <c r="BJ926" i="3"/>
  <c r="BM889" i="3"/>
  <c r="BM742" i="3"/>
  <c r="Y553" i="3"/>
  <c r="T698" i="3"/>
  <c r="BJ829" i="3"/>
  <c r="BM821" i="3"/>
  <c r="BM803" i="3"/>
  <c r="BL778" i="3"/>
  <c r="BM750" i="3"/>
  <c r="BM752" i="3"/>
  <c r="BJ750" i="3"/>
  <c r="BJ804" i="3"/>
  <c r="BH576" i="3"/>
  <c r="AY576" i="3"/>
  <c r="AC576" i="3"/>
  <c r="T576" i="3"/>
  <c r="AL576" i="3"/>
  <c r="AX594" i="3"/>
  <c r="AC701" i="3"/>
  <c r="BJ830" i="3"/>
  <c r="BM829" i="3"/>
  <c r="BJ822" i="3"/>
  <c r="BM799" i="3"/>
  <c r="BJ791" i="3"/>
  <c r="BJ828" i="3"/>
  <c r="X553" i="3"/>
  <c r="AN553" i="3"/>
  <c r="BA553" i="3"/>
  <c r="P553" i="3"/>
  <c r="AJ553" i="3"/>
  <c r="AY553" i="3"/>
  <c r="AI553" i="3"/>
  <c r="S553" i="3"/>
  <c r="AX553" i="3"/>
  <c r="AH553" i="3"/>
  <c r="R553" i="3"/>
  <c r="Q553" i="3"/>
  <c r="AD578" i="3"/>
  <c r="BI578" i="3"/>
  <c r="AC578" i="3"/>
  <c r="AV578" i="3"/>
  <c r="P578" i="3"/>
  <c r="AE578" i="3"/>
  <c r="M656" i="3"/>
  <c r="AE656" i="3"/>
  <c r="BB663" i="3"/>
  <c r="BM753" i="3"/>
  <c r="BL751" i="3"/>
  <c r="AO553" i="3"/>
  <c r="AW553" i="3"/>
  <c r="AF553" i="3"/>
  <c r="AS553" i="3"/>
  <c r="BH553" i="3"/>
  <c r="AB553" i="3"/>
  <c r="AU553" i="3"/>
  <c r="AE553" i="3"/>
  <c r="O553" i="3"/>
  <c r="AT553" i="3"/>
  <c r="AD553" i="3"/>
  <c r="N553" i="3"/>
  <c r="M553" i="3"/>
  <c r="AP578" i="3"/>
  <c r="AW578" i="3"/>
  <c r="Q578" i="3"/>
  <c r="AJ578" i="3"/>
  <c r="AY578" i="3"/>
  <c r="S578" i="3"/>
  <c r="AW656" i="3"/>
  <c r="AH656" i="3"/>
  <c r="BE663" i="3"/>
  <c r="BN750" i="3"/>
  <c r="BJ793" i="3"/>
  <c r="AG553" i="3"/>
  <c r="BD553" i="3"/>
  <c r="T553" i="3"/>
  <c r="AK553" i="3"/>
  <c r="AZ553" i="3"/>
  <c r="BG553" i="3"/>
  <c r="AQ553" i="3"/>
  <c r="AA553" i="3"/>
  <c r="BF553" i="3"/>
  <c r="AP553" i="3"/>
  <c r="Z553" i="3"/>
  <c r="AH578" i="3"/>
  <c r="Z578" i="3"/>
  <c r="AS578" i="3"/>
  <c r="M578" i="3"/>
  <c r="AF578" i="3"/>
  <c r="AU578" i="3"/>
  <c r="O578" i="3"/>
  <c r="AZ656" i="3"/>
  <c r="N656" i="3"/>
  <c r="BG663" i="3"/>
  <c r="BK826" i="3"/>
  <c r="BL821" i="3"/>
  <c r="BJ818" i="3"/>
  <c r="BJ789" i="3"/>
  <c r="X698" i="3"/>
  <c r="BG714" i="3"/>
  <c r="AR663" i="3"/>
  <c r="BA576" i="3"/>
  <c r="BE576" i="3"/>
  <c r="AZ576" i="3"/>
  <c r="BG576" i="3"/>
  <c r="AG576" i="3"/>
  <c r="AX576" i="3"/>
  <c r="AV576" i="3"/>
  <c r="AB576" i="3"/>
  <c r="AQ576" i="3"/>
  <c r="W576" i="3"/>
  <c r="Z576" i="3"/>
  <c r="R578" i="3"/>
  <c r="N578" i="3"/>
  <c r="BB578" i="3"/>
  <c r="BE578" i="3"/>
  <c r="AO578" i="3"/>
  <c r="Y578" i="3"/>
  <c r="BH578" i="3"/>
  <c r="AR578" i="3"/>
  <c r="AB578" i="3"/>
  <c r="BG578" i="3"/>
  <c r="AQ578" i="3"/>
  <c r="AA578" i="3"/>
  <c r="AO594" i="3"/>
  <c r="AC656" i="3"/>
  <c r="AN656" i="3"/>
  <c r="S656" i="3"/>
  <c r="Y663" i="3"/>
  <c r="BC663" i="3"/>
  <c r="U701" i="3"/>
  <c r="AC709" i="3"/>
  <c r="AW576" i="3"/>
  <c r="Y576" i="3"/>
  <c r="AT576" i="3"/>
  <c r="BC576" i="3"/>
  <c r="Q576" i="3"/>
  <c r="AP576" i="3"/>
  <c r="AR576" i="3"/>
  <c r="X576" i="3"/>
  <c r="AM576" i="3"/>
  <c r="O576" i="3"/>
  <c r="V576" i="3"/>
  <c r="AX578" i="3"/>
  <c r="BF578" i="3"/>
  <c r="AL578" i="3"/>
  <c r="BA578" i="3"/>
  <c r="AK578" i="3"/>
  <c r="U578" i="3"/>
  <c r="BD578" i="3"/>
  <c r="AN578" i="3"/>
  <c r="X578" i="3"/>
  <c r="BC578" i="3"/>
  <c r="AM578" i="3"/>
  <c r="Y594" i="3"/>
  <c r="AK656" i="3"/>
  <c r="T656" i="3"/>
  <c r="AT656" i="3"/>
  <c r="Z663" i="3"/>
  <c r="U663" i="3"/>
  <c r="AA663" i="3"/>
  <c r="BJ803" i="3"/>
  <c r="BM743" i="3"/>
  <c r="BN704" i="3"/>
  <c r="BA663" i="3"/>
  <c r="AN663" i="3"/>
  <c r="W663" i="3"/>
  <c r="AS709" i="3"/>
  <c r="AC714" i="3"/>
  <c r="BG599" i="3"/>
  <c r="AV722" i="3"/>
  <c r="BK704" i="3"/>
  <c r="BI709" i="3"/>
  <c r="BH640" i="3"/>
  <c r="AF722" i="3"/>
  <c r="BF594" i="3"/>
  <c r="AV594" i="3"/>
  <c r="Z599" i="3"/>
  <c r="Q640" i="3"/>
  <c r="O698" i="3"/>
  <c r="AP714" i="3"/>
  <c r="AL594" i="3"/>
  <c r="AB594" i="3"/>
  <c r="AC599" i="3"/>
  <c r="AT698" i="3"/>
  <c r="AH594" i="3"/>
  <c r="BI594" i="3"/>
  <c r="U594" i="3"/>
  <c r="P594" i="3"/>
  <c r="AQ599" i="3"/>
  <c r="M599" i="3"/>
  <c r="AP640" i="3"/>
  <c r="BE656" i="3"/>
  <c r="AG656" i="3"/>
  <c r="AJ656" i="3"/>
  <c r="AU656" i="3"/>
  <c r="O656" i="3"/>
  <c r="AD656" i="3"/>
  <c r="AD663" i="3"/>
  <c r="AX663" i="3"/>
  <c r="AO663" i="3"/>
  <c r="BH663" i="3"/>
  <c r="AB663" i="3"/>
  <c r="AQ663" i="3"/>
  <c r="BI722" i="3"/>
  <c r="AE722" i="3"/>
  <c r="AW698" i="3"/>
  <c r="N594" i="3"/>
  <c r="AS594" i="3"/>
  <c r="BD594" i="3"/>
  <c r="AA594" i="3"/>
  <c r="AP599" i="3"/>
  <c r="AM640" i="3"/>
  <c r="AG640" i="3"/>
  <c r="BA656" i="3"/>
  <c r="BD656" i="3"/>
  <c r="X656" i="3"/>
  <c r="AI656" i="3"/>
  <c r="AX656" i="3"/>
  <c r="R656" i="3"/>
  <c r="N663" i="3"/>
  <c r="AH663" i="3"/>
  <c r="AK663" i="3"/>
  <c r="BD663" i="3"/>
  <c r="X663" i="3"/>
  <c r="AM663" i="3"/>
  <c r="AS722" i="3"/>
  <c r="O722" i="3"/>
  <c r="AG698" i="3"/>
  <c r="BK830" i="3"/>
  <c r="BL826" i="3"/>
  <c r="BK548" i="3"/>
  <c r="Q706" i="3"/>
  <c r="AA714" i="3"/>
  <c r="BI714" i="3"/>
  <c r="R594" i="3"/>
  <c r="Z594" i="3"/>
  <c r="BE594" i="3"/>
  <c r="AK594" i="3"/>
  <c r="M594" i="3"/>
  <c r="AR594" i="3"/>
  <c r="BG594" i="3"/>
  <c r="AJ599" i="3"/>
  <c r="AA599" i="3"/>
  <c r="BI599" i="3"/>
  <c r="BF640" i="3"/>
  <c r="AJ640" i="3"/>
  <c r="Z640" i="3"/>
  <c r="BG656" i="3"/>
  <c r="AO656" i="3"/>
  <c r="U656" i="3"/>
  <c r="Q656" i="3"/>
  <c r="AV656" i="3"/>
  <c r="AF656" i="3"/>
  <c r="P656" i="3"/>
  <c r="AQ656" i="3"/>
  <c r="AA656" i="3"/>
  <c r="BF656" i="3"/>
  <c r="AP656" i="3"/>
  <c r="Z656" i="3"/>
  <c r="BF663" i="3"/>
  <c r="AL663" i="3"/>
  <c r="R663" i="3"/>
  <c r="AW663" i="3"/>
  <c r="AG663" i="3"/>
  <c r="Q663" i="3"/>
  <c r="AZ663" i="3"/>
  <c r="AJ663" i="3"/>
  <c r="T663" i="3"/>
  <c r="AY663" i="3"/>
  <c r="AI663" i="3"/>
  <c r="S663" i="3"/>
  <c r="AC722" i="3"/>
  <c r="P722" i="3"/>
  <c r="BC698" i="3"/>
  <c r="AD698" i="3"/>
  <c r="Q698" i="3"/>
  <c r="BK570" i="3"/>
  <c r="BN570" i="3"/>
  <c r="BJ570" i="3"/>
  <c r="BK688" i="3"/>
  <c r="BN694" i="3"/>
  <c r="BF714" i="3"/>
  <c r="AS714" i="3"/>
  <c r="BN558" i="3"/>
  <c r="BM579" i="3"/>
  <c r="AD594" i="3"/>
  <c r="BB594" i="3"/>
  <c r="BA594" i="3"/>
  <c r="AC594" i="3"/>
  <c r="BH594" i="3"/>
  <c r="AF594" i="3"/>
  <c r="AQ594" i="3"/>
  <c r="P599" i="3"/>
  <c r="BF599" i="3"/>
  <c r="AS599" i="3"/>
  <c r="BI640" i="3"/>
  <c r="BC640" i="3"/>
  <c r="AW640" i="3"/>
  <c r="AS656" i="3"/>
  <c r="Y656" i="3"/>
  <c r="BI656" i="3"/>
  <c r="BH656" i="3"/>
  <c r="AR656" i="3"/>
  <c r="AB656" i="3"/>
  <c r="BC656" i="3"/>
  <c r="AM656" i="3"/>
  <c r="W656" i="3"/>
  <c r="BB656" i="3"/>
  <c r="AL656" i="3"/>
  <c r="AT663" i="3"/>
  <c r="AP663" i="3"/>
  <c r="V663" i="3"/>
  <c r="BI663" i="3"/>
  <c r="AS663" i="3"/>
  <c r="AC663" i="3"/>
  <c r="M663" i="3"/>
  <c r="AV663" i="3"/>
  <c r="AF663" i="3"/>
  <c r="P663" i="3"/>
  <c r="AU663" i="3"/>
  <c r="AE663" i="3"/>
  <c r="M722" i="3"/>
  <c r="AU722" i="3"/>
  <c r="AI698" i="3"/>
  <c r="N698" i="3"/>
  <c r="AZ698" i="3"/>
  <c r="BN586" i="3"/>
  <c r="AN594" i="3"/>
  <c r="X594" i="3"/>
  <c r="BC594" i="3"/>
  <c r="AM594" i="3"/>
  <c r="W594" i="3"/>
  <c r="AN599" i="3"/>
  <c r="T599" i="3"/>
  <c r="BH599" i="3"/>
  <c r="BC599" i="3"/>
  <c r="AM599" i="3"/>
  <c r="W599" i="3"/>
  <c r="BB599" i="3"/>
  <c r="AL599" i="3"/>
  <c r="V599" i="3"/>
  <c r="BE599" i="3"/>
  <c r="AO599" i="3"/>
  <c r="Y599" i="3"/>
  <c r="AV640" i="3"/>
  <c r="AF640" i="3"/>
  <c r="BE640" i="3"/>
  <c r="AE640" i="3"/>
  <c r="BD640" i="3"/>
  <c r="AB640" i="3"/>
  <c r="AY640" i="3"/>
  <c r="S640" i="3"/>
  <c r="AL640" i="3"/>
  <c r="V640" i="3"/>
  <c r="AS640" i="3"/>
  <c r="AC640" i="3"/>
  <c r="M640" i="3"/>
  <c r="BE722" i="3"/>
  <c r="AO722" i="3"/>
  <c r="Y722" i="3"/>
  <c r="BH722" i="3"/>
  <c r="AR722" i="3"/>
  <c r="AB722" i="3"/>
  <c r="BG722" i="3"/>
  <c r="AQ722" i="3"/>
  <c r="AA722" i="3"/>
  <c r="BG698" i="3"/>
  <c r="AM698" i="3"/>
  <c r="S698" i="3"/>
  <c r="BF698" i="3"/>
  <c r="AP698" i="3"/>
  <c r="Z698" i="3"/>
  <c r="BI698" i="3"/>
  <c r="AS698" i="3"/>
  <c r="AC698" i="3"/>
  <c r="M698" i="3"/>
  <c r="AV698" i="3"/>
  <c r="AF698" i="3"/>
  <c r="P698" i="3"/>
  <c r="BL752" i="3"/>
  <c r="BK821" i="3"/>
  <c r="BM818" i="3"/>
  <c r="AF576" i="3"/>
  <c r="P576" i="3"/>
  <c r="AI576" i="3"/>
  <c r="S576" i="3"/>
  <c r="AD576" i="3"/>
  <c r="AT594" i="3"/>
  <c r="AP594" i="3"/>
  <c r="V594" i="3"/>
  <c r="AW594" i="3"/>
  <c r="AG594" i="3"/>
  <c r="Q594" i="3"/>
  <c r="AZ594" i="3"/>
  <c r="AJ594" i="3"/>
  <c r="T594" i="3"/>
  <c r="AY594" i="3"/>
  <c r="AI594" i="3"/>
  <c r="S594" i="3"/>
  <c r="X599" i="3"/>
  <c r="AV599" i="3"/>
  <c r="AR599" i="3"/>
  <c r="AY599" i="3"/>
  <c r="AI599" i="3"/>
  <c r="S599" i="3"/>
  <c r="AX599" i="3"/>
  <c r="AH599" i="3"/>
  <c r="R599" i="3"/>
  <c r="BA599" i="3"/>
  <c r="AK599" i="3"/>
  <c r="U599" i="3"/>
  <c r="P640" i="3"/>
  <c r="BB640" i="3"/>
  <c r="BA640" i="3"/>
  <c r="W640" i="3"/>
  <c r="AZ640" i="3"/>
  <c r="T640" i="3"/>
  <c r="AQ640" i="3"/>
  <c r="AX640" i="3"/>
  <c r="AH640" i="3"/>
  <c r="R640" i="3"/>
  <c r="AO640" i="3"/>
  <c r="Y640" i="3"/>
  <c r="BA722" i="3"/>
  <c r="AK722" i="3"/>
  <c r="U722" i="3"/>
  <c r="BD722" i="3"/>
  <c r="AN722" i="3"/>
  <c r="X722" i="3"/>
  <c r="BC722" i="3"/>
  <c r="AM722" i="3"/>
  <c r="W722" i="3"/>
  <c r="AQ698" i="3"/>
  <c r="W698" i="3"/>
  <c r="AU698" i="3"/>
  <c r="BB698" i="3"/>
  <c r="AL698" i="3"/>
  <c r="V698" i="3"/>
  <c r="BE698" i="3"/>
  <c r="AO698" i="3"/>
  <c r="Y698" i="3"/>
  <c r="BH698" i="3"/>
  <c r="AR698" i="3"/>
  <c r="AB698" i="3"/>
  <c r="BM741" i="3"/>
  <c r="BJ827" i="3"/>
  <c r="AU594" i="3"/>
  <c r="AE594" i="3"/>
  <c r="AZ599" i="3"/>
  <c r="AF599" i="3"/>
  <c r="AB599" i="3"/>
  <c r="AU599" i="3"/>
  <c r="AE599" i="3"/>
  <c r="O599" i="3"/>
  <c r="AT599" i="3"/>
  <c r="AD599" i="3"/>
  <c r="N599" i="3"/>
  <c r="AW599" i="3"/>
  <c r="AG599" i="3"/>
  <c r="AN640" i="3"/>
  <c r="X640" i="3"/>
  <c r="AU640" i="3"/>
  <c r="O640" i="3"/>
  <c r="AR640" i="3"/>
  <c r="BG640" i="3"/>
  <c r="AI640" i="3"/>
  <c r="AT640" i="3"/>
  <c r="AD640" i="3"/>
  <c r="N640" i="3"/>
  <c r="AK640" i="3"/>
  <c r="AW722" i="3"/>
  <c r="AG722" i="3"/>
  <c r="Q722" i="3"/>
  <c r="BJ722" i="3" s="1"/>
  <c r="AZ722" i="3"/>
  <c r="AJ722" i="3"/>
  <c r="T722" i="3"/>
  <c r="AY722" i="3"/>
  <c r="AI722" i="3"/>
  <c r="AA698" i="3"/>
  <c r="AY698" i="3"/>
  <c r="AE698" i="3"/>
  <c r="AX698" i="3"/>
  <c r="AH698" i="3"/>
  <c r="R698" i="3"/>
  <c r="BA698" i="3"/>
  <c r="AK698" i="3"/>
  <c r="U698" i="3"/>
  <c r="BD698" i="3"/>
  <c r="AN698" i="3"/>
  <c r="BJ877" i="3"/>
  <c r="BL827" i="3"/>
  <c r="BL822" i="3"/>
  <c r="BJ738" i="3"/>
  <c r="BJ819" i="3"/>
  <c r="BL818" i="3"/>
  <c r="BL830" i="3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M704" i="3"/>
  <c r="BJ704" i="3"/>
  <c r="AW706" i="3"/>
  <c r="BL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AY714" i="3"/>
  <c r="AI714" i="3"/>
  <c r="S714" i="3"/>
  <c r="AX714" i="3"/>
  <c r="AH714" i="3"/>
  <c r="R714" i="3"/>
  <c r="BA714" i="3"/>
  <c r="AK714" i="3"/>
  <c r="U714" i="3"/>
  <c r="BM563" i="3"/>
  <c r="BL704" i="3"/>
  <c r="BL710" i="3"/>
  <c r="AU714" i="3"/>
  <c r="AE714" i="3"/>
  <c r="O714" i="3"/>
  <c r="AT714" i="3"/>
  <c r="AD714" i="3"/>
  <c r="N714" i="3"/>
  <c r="AW714" i="3"/>
  <c r="AG714" i="3"/>
  <c r="Q714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BK709" i="3" s="1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K650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N533" i="3" s="1"/>
  <c r="K527" i="3"/>
  <c r="L526" i="3"/>
  <c r="K525" i="3"/>
  <c r="L524" i="3"/>
  <c r="BG524" i="3" s="1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M728" i="3"/>
  <c r="T731" i="3"/>
  <c r="AC733" i="3"/>
  <c r="AQ734" i="3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L522" i="3"/>
  <c r="M522" i="3" s="1"/>
  <c r="L521" i="3"/>
  <c r="N521" i="3" s="1"/>
  <c r="L520" i="3"/>
  <c r="M520" i="3" s="1"/>
  <c r="L519" i="3"/>
  <c r="L518" i="3"/>
  <c r="L517" i="3"/>
  <c r="Z517" i="3" s="1"/>
  <c r="K517" i="3"/>
  <c r="L516" i="3"/>
  <c r="K516" i="3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L426" i="3"/>
  <c r="L425" i="3"/>
  <c r="L421" i="3"/>
  <c r="L417" i="3"/>
  <c r="K413" i="3"/>
  <c r="M413" i="3" s="1"/>
  <c r="L411" i="3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26" i="3"/>
  <c r="N525" i="3"/>
  <c r="N524" i="3"/>
  <c r="L539" i="3"/>
  <c r="T539" i="3" s="1"/>
  <c r="L538" i="3"/>
  <c r="K538" i="3"/>
  <c r="K532" i="3"/>
  <c r="K518" i="3"/>
  <c r="AC518" i="3" s="1"/>
  <c r="L498" i="3"/>
  <c r="K497" i="3"/>
  <c r="K496" i="3"/>
  <c r="L482" i="3"/>
  <c r="K481" i="3"/>
  <c r="K480" i="3"/>
  <c r="K467" i="3"/>
  <c r="L466" i="3"/>
  <c r="K466" i="3"/>
  <c r="K465" i="3"/>
  <c r="K464" i="3"/>
  <c r="K451" i="3"/>
  <c r="Y451" i="3" s="1"/>
  <c r="L450" i="3"/>
  <c r="K450" i="3"/>
  <c r="K449" i="3"/>
  <c r="K448" i="3"/>
  <c r="K436" i="3"/>
  <c r="K435" i="3"/>
  <c r="K421" i="3"/>
  <c r="L419" i="3"/>
  <c r="K419" i="3"/>
  <c r="K407" i="3"/>
  <c r="P407" i="3" s="1"/>
  <c r="K399" i="3"/>
  <c r="N399" i="3" s="1"/>
  <c r="K398" i="3"/>
  <c r="K391" i="3"/>
  <c r="N391" i="3" s="1"/>
  <c r="K390" i="3"/>
  <c r="K383" i="3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L509" i="3"/>
  <c r="L508" i="3"/>
  <c r="L501" i="3"/>
  <c r="L500" i="3"/>
  <c r="L493" i="3"/>
  <c r="L492" i="3"/>
  <c r="L485" i="3"/>
  <c r="L484" i="3"/>
  <c r="L477" i="3"/>
  <c r="L476" i="3"/>
  <c r="L469" i="3"/>
  <c r="L468" i="3"/>
  <c r="L461" i="3"/>
  <c r="L460" i="3"/>
  <c r="P459" i="3"/>
  <c r="L453" i="3"/>
  <c r="L452" i="3"/>
  <c r="L445" i="3"/>
  <c r="L444" i="3"/>
  <c r="L438" i="3"/>
  <c r="L430" i="3"/>
  <c r="L422" i="3"/>
  <c r="L416" i="3"/>
  <c r="L414" i="3"/>
  <c r="L404" i="3"/>
  <c r="L396" i="3"/>
  <c r="L392" i="3"/>
  <c r="O391" i="3"/>
  <c r="L388" i="3"/>
  <c r="AI387" i="3"/>
  <c r="L384" i="3"/>
  <c r="L380" i="3"/>
  <c r="L376" i="3"/>
  <c r="AF375" i="3"/>
  <c r="L372" i="3"/>
  <c r="L371" i="3"/>
  <c r="L370" i="3"/>
  <c r="L364" i="3"/>
  <c r="L363" i="3"/>
  <c r="L362" i="3"/>
  <c r="K361" i="3"/>
  <c r="BE534" i="3"/>
  <c r="AW534" i="3"/>
  <c r="AO534" i="3"/>
  <c r="AG534" i="3"/>
  <c r="Y534" i="3"/>
  <c r="Q534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M533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C525" i="3"/>
  <c r="AU525" i="3"/>
  <c r="AM525" i="3"/>
  <c r="AE525" i="3"/>
  <c r="W525" i="3"/>
  <c r="O525" i="3"/>
  <c r="BI524" i="3"/>
  <c r="BE524" i="3"/>
  <c r="BA524" i="3"/>
  <c r="AW524" i="3"/>
  <c r="AS524" i="3"/>
  <c r="AO524" i="3"/>
  <c r="AK524" i="3"/>
  <c r="AG524" i="3"/>
  <c r="AC524" i="3"/>
  <c r="Y524" i="3"/>
  <c r="U524" i="3"/>
  <c r="Q524" i="3"/>
  <c r="M524" i="3"/>
  <c r="O521" i="3"/>
  <c r="BD520" i="3"/>
  <c r="K515" i="3"/>
  <c r="K514" i="3"/>
  <c r="K513" i="3"/>
  <c r="K512" i="3"/>
  <c r="K511" i="3"/>
  <c r="L510" i="3"/>
  <c r="K509" i="3"/>
  <c r="K508" i="3"/>
  <c r="L505" i="3"/>
  <c r="L504" i="3"/>
  <c r="L502" i="3"/>
  <c r="K501" i="3"/>
  <c r="K500" i="3"/>
  <c r="L497" i="3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K393" i="3"/>
  <c r="K392" i="3"/>
  <c r="L390" i="3"/>
  <c r="K389" i="3"/>
  <c r="K388" i="3"/>
  <c r="L386" i="3"/>
  <c r="K385" i="3"/>
  <c r="K384" i="3"/>
  <c r="L382" i="3"/>
  <c r="K381" i="3"/>
  <c r="K380" i="3"/>
  <c r="L378" i="3"/>
  <c r="K377" i="3"/>
  <c r="K376" i="3"/>
  <c r="L374" i="3"/>
  <c r="K373" i="3"/>
  <c r="K372" i="3"/>
  <c r="K371" i="3"/>
  <c r="L368" i="3"/>
  <c r="L367" i="3"/>
  <c r="L366" i="3"/>
  <c r="K365" i="3"/>
  <c r="K364" i="3"/>
  <c r="K363" i="3"/>
  <c r="L360" i="3"/>
  <c r="L359" i="3"/>
  <c r="K359" i="3"/>
  <c r="L358" i="3"/>
  <c r="K358" i="3"/>
  <c r="BH534" i="3"/>
  <c r="AZ534" i="3"/>
  <c r="AR534" i="3"/>
  <c r="AJ534" i="3"/>
  <c r="AB534" i="3"/>
  <c r="T534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B525" i="3"/>
  <c r="AT525" i="3"/>
  <c r="AL525" i="3"/>
  <c r="AD525" i="3"/>
  <c r="V525" i="3"/>
  <c r="BF524" i="3"/>
  <c r="BB524" i="3"/>
  <c r="AX524" i="3"/>
  <c r="AT524" i="3"/>
  <c r="AP524" i="3"/>
  <c r="AL524" i="3"/>
  <c r="AH524" i="3"/>
  <c r="AD524" i="3"/>
  <c r="Z524" i="3"/>
  <c r="V524" i="3"/>
  <c r="R524" i="3"/>
  <c r="BB521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T524" i="3" l="1"/>
  <c r="AB524" i="3"/>
  <c r="AJ524" i="3"/>
  <c r="AR524" i="3"/>
  <c r="AZ524" i="3"/>
  <c r="BH524" i="3"/>
  <c r="V533" i="3"/>
  <c r="AD533" i="3"/>
  <c r="AL533" i="3"/>
  <c r="AT533" i="3"/>
  <c r="BB533" i="3"/>
  <c r="O524" i="3"/>
  <c r="W524" i="3"/>
  <c r="AE524" i="3"/>
  <c r="AM524" i="3"/>
  <c r="AU524" i="3"/>
  <c r="BC524" i="3"/>
  <c r="O533" i="3"/>
  <c r="W533" i="3"/>
  <c r="AE533" i="3"/>
  <c r="AM533" i="3"/>
  <c r="AU533" i="3"/>
  <c r="BC533" i="3"/>
  <c r="BI525" i="3"/>
  <c r="BM643" i="3"/>
  <c r="BN710" i="3"/>
  <c r="BM572" i="3"/>
  <c r="BK636" i="3"/>
  <c r="BK574" i="3"/>
  <c r="BL563" i="3"/>
  <c r="BM574" i="3"/>
  <c r="BJ572" i="3"/>
  <c r="BL707" i="3"/>
  <c r="BL694" i="3"/>
  <c r="BL688" i="3"/>
  <c r="BL558" i="3"/>
  <c r="BL579" i="3"/>
  <c r="BK579" i="3"/>
  <c r="BJ707" i="3"/>
  <c r="BN697" i="3"/>
  <c r="BL697" i="3"/>
  <c r="BM570" i="3"/>
  <c r="BK586" i="3"/>
  <c r="P524" i="3"/>
  <c r="X524" i="3"/>
  <c r="AF524" i="3"/>
  <c r="AN524" i="3"/>
  <c r="AV524" i="3"/>
  <c r="BD524" i="3"/>
  <c r="R533" i="3"/>
  <c r="Z533" i="3"/>
  <c r="AH533" i="3"/>
  <c r="AP533" i="3"/>
  <c r="AX533" i="3"/>
  <c r="BF533" i="3"/>
  <c r="BC521" i="3"/>
  <c r="S524" i="3"/>
  <c r="AA524" i="3"/>
  <c r="AI524" i="3"/>
  <c r="AQ524" i="3"/>
  <c r="AY524" i="3"/>
  <c r="S533" i="3"/>
  <c r="AA533" i="3"/>
  <c r="AI533" i="3"/>
  <c r="AQ533" i="3"/>
  <c r="AY533" i="3"/>
  <c r="BG533" i="3"/>
  <c r="BJ734" i="3"/>
  <c r="BJ710" i="3"/>
  <c r="BJ634" i="3"/>
  <c r="BK734" i="3"/>
  <c r="BM595" i="3"/>
  <c r="BK558" i="3"/>
  <c r="BJ694" i="3"/>
  <c r="BL554" i="3"/>
  <c r="BL581" i="3"/>
  <c r="BJ562" i="3"/>
  <c r="BJ558" i="3"/>
  <c r="BK694" i="3"/>
  <c r="BJ691" i="3"/>
  <c r="BJ554" i="3"/>
  <c r="BM590" i="3"/>
  <c r="BL691" i="3"/>
  <c r="BN691" i="3"/>
  <c r="BK718" i="3"/>
  <c r="BM710" i="3"/>
  <c r="BJ632" i="3"/>
  <c r="BJ664" i="3"/>
  <c r="BK632" i="3"/>
  <c r="BM586" i="3"/>
  <c r="BM664" i="3"/>
  <c r="BL632" i="3"/>
  <c r="BK659" i="3"/>
  <c r="BK673" i="3"/>
  <c r="AD521" i="3"/>
  <c r="AE521" i="3"/>
  <c r="AM375" i="3"/>
  <c r="AE387" i="3"/>
  <c r="Y391" i="3"/>
  <c r="BN709" i="3"/>
  <c r="BM562" i="3"/>
  <c r="BM707" i="3"/>
  <c r="BJ672" i="3"/>
  <c r="AH521" i="3"/>
  <c r="AI521" i="3"/>
  <c r="AI375" i="3"/>
  <c r="BD387" i="3"/>
  <c r="AV391" i="3"/>
  <c r="BJ586" i="3"/>
  <c r="AX521" i="3"/>
  <c r="AY521" i="3"/>
  <c r="BD375" i="3"/>
  <c r="X387" i="3"/>
  <c r="AE391" i="3"/>
  <c r="BG517" i="3"/>
  <c r="BM691" i="3"/>
  <c r="BJ650" i="3"/>
  <c r="BJ590" i="3"/>
  <c r="BM636" i="3"/>
  <c r="BM581" i="3"/>
  <c r="BL643" i="3"/>
  <c r="BM558" i="3"/>
  <c r="BN572" i="3"/>
  <c r="BL672" i="3"/>
  <c r="BN560" i="3"/>
  <c r="BM560" i="3"/>
  <c r="BJ673" i="3"/>
  <c r="BM652" i="3"/>
  <c r="AU520" i="3"/>
  <c r="BN594" i="3"/>
  <c r="BL576" i="3"/>
  <c r="BF517" i="3"/>
  <c r="BC520" i="3"/>
  <c r="X525" i="3"/>
  <c r="AN525" i="3"/>
  <c r="BD525" i="3"/>
  <c r="AD534" i="3"/>
  <c r="BB534" i="3"/>
  <c r="Q525" i="3"/>
  <c r="AO525" i="3"/>
  <c r="S534" i="3"/>
  <c r="AQ534" i="3"/>
  <c r="BG534" i="3"/>
  <c r="AL534" i="3"/>
  <c r="AG525" i="3"/>
  <c r="BE525" i="3"/>
  <c r="AA534" i="3"/>
  <c r="Z525" i="3"/>
  <c r="P534" i="3"/>
  <c r="X534" i="3"/>
  <c r="AV534" i="3"/>
  <c r="AM521" i="3"/>
  <c r="AI525" i="3"/>
  <c r="AY525" i="3"/>
  <c r="BG525" i="3"/>
  <c r="U534" i="3"/>
  <c r="AC534" i="3"/>
  <c r="R387" i="3"/>
  <c r="BE391" i="3"/>
  <c r="P525" i="3"/>
  <c r="AF525" i="3"/>
  <c r="AV525" i="3"/>
  <c r="V534" i="3"/>
  <c r="AT534" i="3"/>
  <c r="Y525" i="3"/>
  <c r="AW525" i="3"/>
  <c r="AI534" i="3"/>
  <c r="AY534" i="3"/>
  <c r="O520" i="3"/>
  <c r="R521" i="3"/>
  <c r="AL521" i="3"/>
  <c r="R525" i="3"/>
  <c r="AH525" i="3"/>
  <c r="AP525" i="3"/>
  <c r="AX525" i="3"/>
  <c r="BF525" i="3"/>
  <c r="AF534" i="3"/>
  <c r="AN534" i="3"/>
  <c r="BD534" i="3"/>
  <c r="V394" i="3"/>
  <c r="S521" i="3"/>
  <c r="S525" i="3"/>
  <c r="AA525" i="3"/>
  <c r="AQ525" i="3"/>
  <c r="M534" i="3"/>
  <c r="AK534" i="3"/>
  <c r="AS534" i="3"/>
  <c r="BA534" i="3"/>
  <c r="BI534" i="3"/>
  <c r="AT375" i="3"/>
  <c r="X375" i="3"/>
  <c r="S375" i="3"/>
  <c r="P387" i="3"/>
  <c r="S387" i="3"/>
  <c r="X391" i="3"/>
  <c r="BG411" i="3"/>
  <c r="V517" i="3"/>
  <c r="W520" i="3"/>
  <c r="V521" i="3"/>
  <c r="AT521" i="3"/>
  <c r="T525" i="3"/>
  <c r="AB525" i="3"/>
  <c r="AJ525" i="3"/>
  <c r="AR525" i="3"/>
  <c r="AZ525" i="3"/>
  <c r="BH525" i="3"/>
  <c r="R534" i="3"/>
  <c r="Z534" i="3"/>
  <c r="AH534" i="3"/>
  <c r="AP534" i="3"/>
  <c r="AX534" i="3"/>
  <c r="BF534" i="3"/>
  <c r="Z368" i="3"/>
  <c r="W521" i="3"/>
  <c r="AU521" i="3"/>
  <c r="M525" i="3"/>
  <c r="U525" i="3"/>
  <c r="AC525" i="3"/>
  <c r="AK525" i="3"/>
  <c r="AS525" i="3"/>
  <c r="BA525" i="3"/>
  <c r="O534" i="3"/>
  <c r="W534" i="3"/>
  <c r="AE534" i="3"/>
  <c r="AM534" i="3"/>
  <c r="AU534" i="3"/>
  <c r="BC534" i="3"/>
  <c r="N375" i="3"/>
  <c r="AY375" i="3"/>
  <c r="AT387" i="3"/>
  <c r="AY387" i="3"/>
  <c r="AG391" i="3"/>
  <c r="T391" i="3"/>
  <c r="N519" i="3"/>
  <c r="AV538" i="3"/>
  <c r="BB517" i="3"/>
  <c r="BE523" i="3"/>
  <c r="BF527" i="3"/>
  <c r="N523" i="3"/>
  <c r="Z521" i="3"/>
  <c r="AP521" i="3"/>
  <c r="BF521" i="3"/>
  <c r="AA521" i="3"/>
  <c r="AQ521" i="3"/>
  <c r="BG521" i="3"/>
  <c r="R375" i="3"/>
  <c r="BC375" i="3"/>
  <c r="W375" i="3"/>
  <c r="AV387" i="3"/>
  <c r="AU387" i="3"/>
  <c r="O387" i="3"/>
  <c r="S391" i="3"/>
  <c r="AZ391" i="3"/>
  <c r="AG538" i="3"/>
  <c r="BF443" i="3"/>
  <c r="AX375" i="3"/>
  <c r="AV375" i="3"/>
  <c r="P375" i="3"/>
  <c r="AU375" i="3"/>
  <c r="AE375" i="3"/>
  <c r="O375" i="3"/>
  <c r="AX387" i="3"/>
  <c r="AD387" i="3"/>
  <c r="AN387" i="3"/>
  <c r="BG387" i="3"/>
  <c r="AQ387" i="3"/>
  <c r="AA387" i="3"/>
  <c r="AY391" i="3"/>
  <c r="AW391" i="3"/>
  <c r="Q391" i="3"/>
  <c r="AN391" i="3"/>
  <c r="BJ576" i="3"/>
  <c r="AL375" i="3"/>
  <c r="AH375" i="3"/>
  <c r="AN375" i="3"/>
  <c r="BG375" i="3"/>
  <c r="AQ375" i="3"/>
  <c r="AA375" i="3"/>
  <c r="AH387" i="3"/>
  <c r="N387" i="3"/>
  <c r="AF387" i="3"/>
  <c r="BC387" i="3"/>
  <c r="AM387" i="3"/>
  <c r="W387" i="3"/>
  <c r="AU391" i="3"/>
  <c r="AI391" i="3"/>
  <c r="AO391" i="3"/>
  <c r="BD391" i="3"/>
  <c r="AJ391" i="3"/>
  <c r="AB450" i="3"/>
  <c r="BI538" i="3"/>
  <c r="AK443" i="3"/>
  <c r="AU517" i="3"/>
  <c r="BM673" i="3"/>
  <c r="BK652" i="3"/>
  <c r="BN574" i="3"/>
  <c r="BL673" i="3"/>
  <c r="BN673" i="3"/>
  <c r="BK672" i="3"/>
  <c r="BJ560" i="3"/>
  <c r="BL595" i="3"/>
  <c r="AK539" i="3"/>
  <c r="BK581" i="3"/>
  <c r="BK583" i="3"/>
  <c r="AP522" i="3"/>
  <c r="AV395" i="3"/>
  <c r="BM721" i="3"/>
  <c r="BM634" i="3"/>
  <c r="BJ666" i="3"/>
  <c r="BK666" i="3"/>
  <c r="BN666" i="3"/>
  <c r="BN590" i="3"/>
  <c r="BL583" i="3"/>
  <c r="BM583" i="3"/>
  <c r="R369" i="3"/>
  <c r="BM666" i="3"/>
  <c r="BK643" i="3"/>
  <c r="AQ522" i="3"/>
  <c r="N520" i="3"/>
  <c r="N527" i="3"/>
  <c r="M407" i="3"/>
  <c r="BK722" i="3"/>
  <c r="BK578" i="3"/>
  <c r="X520" i="3"/>
  <c r="AH407" i="3"/>
  <c r="AQ459" i="3"/>
  <c r="AJ523" i="3"/>
  <c r="AQ379" i="3"/>
  <c r="Q450" i="3"/>
  <c r="AL459" i="3"/>
  <c r="BM650" i="3"/>
  <c r="BM551" i="3"/>
  <c r="AV519" i="3"/>
  <c r="BA362" i="3"/>
  <c r="BI379" i="3"/>
  <c r="AR403" i="3"/>
  <c r="AA458" i="3"/>
  <c r="BL675" i="3"/>
  <c r="BL551" i="3"/>
  <c r="BM675" i="3"/>
  <c r="M539" i="3"/>
  <c r="BJ682" i="3"/>
  <c r="BK682" i="3"/>
  <c r="BN682" i="3"/>
  <c r="BN668" i="3"/>
  <c r="BN675" i="3"/>
  <c r="BK675" i="3"/>
  <c r="BL682" i="3"/>
  <c r="BJ668" i="3"/>
  <c r="BK551" i="3"/>
  <c r="Z519" i="3"/>
  <c r="BG399" i="3"/>
  <c r="BJ675" i="3"/>
  <c r="BA370" i="3"/>
  <c r="AU395" i="3"/>
  <c r="Q527" i="3"/>
  <c r="Q519" i="3"/>
  <c r="AF395" i="3"/>
  <c r="AB519" i="3"/>
  <c r="AX519" i="3"/>
  <c r="BG505" i="3"/>
  <c r="AL517" i="3"/>
  <c r="P519" i="3"/>
  <c r="AJ519" i="3"/>
  <c r="BF519" i="3"/>
  <c r="AE520" i="3"/>
  <c r="T523" i="3"/>
  <c r="AZ523" i="3"/>
  <c r="AG527" i="3"/>
  <c r="P538" i="3"/>
  <c r="AA517" i="3"/>
  <c r="AK519" i="3"/>
  <c r="AJ520" i="3"/>
  <c r="Y523" i="3"/>
  <c r="AT527" i="3"/>
  <c r="BD379" i="3"/>
  <c r="T399" i="3"/>
  <c r="AQ407" i="3"/>
  <c r="R413" i="3"/>
  <c r="T443" i="3"/>
  <c r="AW459" i="3"/>
  <c r="AN523" i="3"/>
  <c r="AD527" i="3"/>
  <c r="AJ399" i="3"/>
  <c r="AP517" i="3"/>
  <c r="R519" i="3"/>
  <c r="AN519" i="3"/>
  <c r="BH519" i="3"/>
  <c r="AM520" i="3"/>
  <c r="X523" i="3"/>
  <c r="BD523" i="3"/>
  <c r="AW527" i="3"/>
  <c r="AF538" i="3"/>
  <c r="AQ517" i="3"/>
  <c r="AW519" i="3"/>
  <c r="AT520" i="3"/>
  <c r="AK523" i="3"/>
  <c r="AH379" i="3"/>
  <c r="Q399" i="3"/>
  <c r="BB407" i="3"/>
  <c r="AW413" i="3"/>
  <c r="BF459" i="3"/>
  <c r="BL553" i="3"/>
  <c r="BM553" i="3"/>
  <c r="AD517" i="3"/>
  <c r="AT517" i="3"/>
  <c r="S520" i="3"/>
  <c r="AA520" i="3"/>
  <c r="AI520" i="3"/>
  <c r="AQ520" i="3"/>
  <c r="AY520" i="3"/>
  <c r="BG520" i="3"/>
  <c r="X538" i="3"/>
  <c r="AN538" i="3"/>
  <c r="BD538" i="3"/>
  <c r="R386" i="3"/>
  <c r="S517" i="3"/>
  <c r="AI517" i="3"/>
  <c r="AY517" i="3"/>
  <c r="T520" i="3"/>
  <c r="AD520" i="3"/>
  <c r="AN520" i="3"/>
  <c r="AZ520" i="3"/>
  <c r="Q538" i="3"/>
  <c r="AW538" i="3"/>
  <c r="AW379" i="3"/>
  <c r="U379" i="3"/>
  <c r="W379" i="3"/>
  <c r="AR379" i="3"/>
  <c r="X379" i="3"/>
  <c r="AF391" i="3"/>
  <c r="P391" i="3"/>
  <c r="BA407" i="3"/>
  <c r="Q407" i="3"/>
  <c r="W407" i="3"/>
  <c r="AR407" i="3"/>
  <c r="V407" i="3"/>
  <c r="R443" i="3"/>
  <c r="AG443" i="3"/>
  <c r="AE450" i="3"/>
  <c r="AF450" i="3"/>
  <c r="S459" i="3"/>
  <c r="AC459" i="3"/>
  <c r="AV459" i="3"/>
  <c r="Z459" i="3"/>
  <c r="AB362" i="3"/>
  <c r="Y419" i="3"/>
  <c r="BC466" i="3"/>
  <c r="AF411" i="3"/>
  <c r="R517" i="3"/>
  <c r="AH517" i="3"/>
  <c r="AX517" i="3"/>
  <c r="U520" i="3"/>
  <c r="AC520" i="3"/>
  <c r="AK520" i="3"/>
  <c r="AS520" i="3"/>
  <c r="BA520" i="3"/>
  <c r="BI520" i="3"/>
  <c r="AB538" i="3"/>
  <c r="AR538" i="3"/>
  <c r="BH538" i="3"/>
  <c r="N472" i="3"/>
  <c r="T497" i="3"/>
  <c r="W517" i="3"/>
  <c r="AM517" i="3"/>
  <c r="BC517" i="3"/>
  <c r="V520" i="3"/>
  <c r="AF520" i="3"/>
  <c r="AR520" i="3"/>
  <c r="BB520" i="3"/>
  <c r="Y538" i="3"/>
  <c r="BE538" i="3"/>
  <c r="AG379" i="3"/>
  <c r="BC379" i="3"/>
  <c r="BH379" i="3"/>
  <c r="AN379" i="3"/>
  <c r="R379" i="3"/>
  <c r="BH391" i="3"/>
  <c r="AR391" i="3"/>
  <c r="AB391" i="3"/>
  <c r="AC407" i="3"/>
  <c r="BC407" i="3"/>
  <c r="BH407" i="3"/>
  <c r="AL407" i="3"/>
  <c r="R407" i="3"/>
  <c r="AZ443" i="3"/>
  <c r="Q443" i="3"/>
  <c r="AW450" i="3"/>
  <c r="P450" i="3"/>
  <c r="AY459" i="3"/>
  <c r="BI459" i="3"/>
  <c r="Q459" i="3"/>
  <c r="AP459" i="3"/>
  <c r="V459" i="3"/>
  <c r="BE421" i="3"/>
  <c r="Z467" i="3"/>
  <c r="AQ505" i="3"/>
  <c r="Q395" i="3"/>
  <c r="Q520" i="3"/>
  <c r="Y520" i="3"/>
  <c r="AG520" i="3"/>
  <c r="AO520" i="3"/>
  <c r="AW520" i="3"/>
  <c r="BE520" i="3"/>
  <c r="T538" i="3"/>
  <c r="AJ538" i="3"/>
  <c r="AZ538" i="3"/>
  <c r="O517" i="3"/>
  <c r="AE517" i="3"/>
  <c r="P520" i="3"/>
  <c r="AB520" i="3"/>
  <c r="AL520" i="3"/>
  <c r="AV520" i="3"/>
  <c r="BH520" i="3"/>
  <c r="AO538" i="3"/>
  <c r="AK379" i="3"/>
  <c r="AI379" i="3"/>
  <c r="AX379" i="3"/>
  <c r="AB379" i="3"/>
  <c r="AO407" i="3"/>
  <c r="AE407" i="3"/>
  <c r="AX407" i="3"/>
  <c r="AB407" i="3"/>
  <c r="AP443" i="3"/>
  <c r="AW443" i="3"/>
  <c r="AV450" i="3"/>
  <c r="AE459" i="3"/>
  <c r="AK459" i="3"/>
  <c r="BB459" i="3"/>
  <c r="AF459" i="3"/>
  <c r="AK527" i="3"/>
  <c r="AS539" i="3"/>
  <c r="R527" i="3"/>
  <c r="AP539" i="3"/>
  <c r="T411" i="3"/>
  <c r="BD419" i="3"/>
  <c r="V466" i="3"/>
  <c r="BM578" i="3"/>
  <c r="AL362" i="3"/>
  <c r="AK362" i="3"/>
  <c r="R522" i="3"/>
  <c r="AH527" i="3"/>
  <c r="AS369" i="3"/>
  <c r="AA505" i="3"/>
  <c r="T519" i="3"/>
  <c r="AF519" i="3"/>
  <c r="AP519" i="3"/>
  <c r="AZ519" i="3"/>
  <c r="AA522" i="3"/>
  <c r="BG522" i="3"/>
  <c r="AB523" i="3"/>
  <c r="AR523" i="3"/>
  <c r="BH523" i="3"/>
  <c r="Y527" i="3"/>
  <c r="AO527" i="3"/>
  <c r="BE527" i="3"/>
  <c r="U539" i="3"/>
  <c r="BA539" i="3"/>
  <c r="BH362" i="3"/>
  <c r="U362" i="3"/>
  <c r="U519" i="3"/>
  <c r="BA519" i="3"/>
  <c r="Z522" i="3"/>
  <c r="BF522" i="3"/>
  <c r="AO523" i="3"/>
  <c r="V527" i="3"/>
  <c r="AL527" i="3"/>
  <c r="BB527" i="3"/>
  <c r="BD369" i="3"/>
  <c r="W369" i="3"/>
  <c r="AW395" i="3"/>
  <c r="P395" i="3"/>
  <c r="AA399" i="3"/>
  <c r="AU403" i="3"/>
  <c r="BH413" i="3"/>
  <c r="AG413" i="3"/>
  <c r="Z421" i="3"/>
  <c r="V458" i="3"/>
  <c r="S467" i="3"/>
  <c r="X518" i="3"/>
  <c r="S522" i="3"/>
  <c r="AY522" i="3"/>
  <c r="U527" i="3"/>
  <c r="BA527" i="3"/>
  <c r="AX522" i="3"/>
  <c r="AX527" i="3"/>
  <c r="X519" i="3"/>
  <c r="AH519" i="3"/>
  <c r="AR519" i="3"/>
  <c r="BD519" i="3"/>
  <c r="AI522" i="3"/>
  <c r="P523" i="3"/>
  <c r="AF523" i="3"/>
  <c r="AV523" i="3"/>
  <c r="AC527" i="3"/>
  <c r="AS527" i="3"/>
  <c r="BI527" i="3"/>
  <c r="AC539" i="3"/>
  <c r="BI539" i="3"/>
  <c r="O382" i="3"/>
  <c r="T504" i="3"/>
  <c r="AG519" i="3"/>
  <c r="AH522" i="3"/>
  <c r="U523" i="3"/>
  <c r="BA523" i="3"/>
  <c r="Z527" i="3"/>
  <c r="AP527" i="3"/>
  <c r="T369" i="3"/>
  <c r="AB370" i="3"/>
  <c r="AZ399" i="3"/>
  <c r="AO403" i="3"/>
  <c r="AX413" i="3"/>
  <c r="AJ451" i="3"/>
  <c r="BG458" i="3"/>
  <c r="BJ578" i="3"/>
  <c r="BN578" i="3"/>
  <c r="X383" i="3"/>
  <c r="AK516" i="3"/>
  <c r="BF467" i="3"/>
  <c r="U538" i="3"/>
  <c r="AK538" i="3"/>
  <c r="BA538" i="3"/>
  <c r="AD539" i="3"/>
  <c r="BH369" i="3"/>
  <c r="BC369" i="3"/>
  <c r="M369" i="3"/>
  <c r="Q379" i="3"/>
  <c r="AC379" i="3"/>
  <c r="AY379" i="3"/>
  <c r="AA379" i="3"/>
  <c r="BF379" i="3"/>
  <c r="AV379" i="3"/>
  <c r="AJ379" i="3"/>
  <c r="Z379" i="3"/>
  <c r="P379" i="3"/>
  <c r="AI403" i="3"/>
  <c r="AB403" i="3"/>
  <c r="AS407" i="3"/>
  <c r="AW407" i="3"/>
  <c r="BG407" i="3"/>
  <c r="AM407" i="3"/>
  <c r="O407" i="3"/>
  <c r="AZ407" i="3"/>
  <c r="AP407" i="3"/>
  <c r="AD407" i="3"/>
  <c r="T407" i="3"/>
  <c r="AZ411" i="3"/>
  <c r="AX443" i="3"/>
  <c r="BH443" i="3"/>
  <c r="BA443" i="3"/>
  <c r="U443" i="3"/>
  <c r="BC450" i="3"/>
  <c r="AO450" i="3"/>
  <c r="AR450" i="3"/>
  <c r="AX451" i="3"/>
  <c r="BG459" i="3"/>
  <c r="AI459" i="3"/>
  <c r="O459" i="3"/>
  <c r="AS459" i="3"/>
  <c r="U459" i="3"/>
  <c r="BD459" i="3"/>
  <c r="AT459" i="3"/>
  <c r="AH459" i="3"/>
  <c r="X459" i="3"/>
  <c r="N459" i="3"/>
  <c r="AA466" i="3"/>
  <c r="M538" i="3"/>
  <c r="AC538" i="3"/>
  <c r="AS538" i="3"/>
  <c r="AZ539" i="3"/>
  <c r="AP369" i="3"/>
  <c r="AG369" i="3"/>
  <c r="AO379" i="3"/>
  <c r="BA379" i="3"/>
  <c r="BG379" i="3"/>
  <c r="AM379" i="3"/>
  <c r="S379" i="3"/>
  <c r="AZ379" i="3"/>
  <c r="AP379" i="3"/>
  <c r="AF379" i="3"/>
  <c r="T379" i="3"/>
  <c r="BH403" i="3"/>
  <c r="BI407" i="3"/>
  <c r="U407" i="3"/>
  <c r="AG407" i="3"/>
  <c r="AU407" i="3"/>
  <c r="AA407" i="3"/>
  <c r="BF407" i="3"/>
  <c r="AT407" i="3"/>
  <c r="AJ407" i="3"/>
  <c r="Z407" i="3"/>
  <c r="N407" i="3"/>
  <c r="AH443" i="3"/>
  <c r="AB443" i="3"/>
  <c r="W450" i="3"/>
  <c r="BH450" i="3"/>
  <c r="AO451" i="3"/>
  <c r="AU459" i="3"/>
  <c r="AA459" i="3"/>
  <c r="BA459" i="3"/>
  <c r="AG459" i="3"/>
  <c r="M459" i="3"/>
  <c r="AX459" i="3"/>
  <c r="AN459" i="3"/>
  <c r="AD459" i="3"/>
  <c r="R459" i="3"/>
  <c r="AD467" i="3"/>
  <c r="X419" i="3"/>
  <c r="T450" i="3"/>
  <c r="BG466" i="3"/>
  <c r="AJ411" i="3"/>
  <c r="Y421" i="3"/>
  <c r="Y443" i="3"/>
  <c r="M362" i="3"/>
  <c r="AI383" i="3"/>
  <c r="Q504" i="3"/>
  <c r="AN516" i="3"/>
  <c r="BL663" i="3"/>
  <c r="Q522" i="3"/>
  <c r="Y522" i="3"/>
  <c r="AG522" i="3"/>
  <c r="AO522" i="3"/>
  <c r="AW522" i="3"/>
  <c r="BE522" i="3"/>
  <c r="S539" i="3"/>
  <c r="AA539" i="3"/>
  <c r="AI539" i="3"/>
  <c r="AQ539" i="3"/>
  <c r="AY539" i="3"/>
  <c r="BG539" i="3"/>
  <c r="AD362" i="3"/>
  <c r="Z362" i="3"/>
  <c r="AJ362" i="3"/>
  <c r="BE362" i="3"/>
  <c r="AO362" i="3"/>
  <c r="Y362" i="3"/>
  <c r="U448" i="3"/>
  <c r="P522" i="3"/>
  <c r="X522" i="3"/>
  <c r="AF522" i="3"/>
  <c r="AN522" i="3"/>
  <c r="AV522" i="3"/>
  <c r="BD522" i="3"/>
  <c r="R539" i="3"/>
  <c r="AB539" i="3"/>
  <c r="AL539" i="3"/>
  <c r="AX539" i="3"/>
  <c r="BH539" i="3"/>
  <c r="AF369" i="3"/>
  <c r="AB369" i="3"/>
  <c r="AT369" i="3"/>
  <c r="Z369" i="3"/>
  <c r="BE369" i="3"/>
  <c r="AU369" i="3"/>
  <c r="AK369" i="3"/>
  <c r="Y369" i="3"/>
  <c r="O369" i="3"/>
  <c r="BD383" i="3"/>
  <c r="S383" i="3"/>
  <c r="BG403" i="3"/>
  <c r="BA403" i="3"/>
  <c r="U403" i="3"/>
  <c r="AX403" i="3"/>
  <c r="AH403" i="3"/>
  <c r="R403" i="3"/>
  <c r="BE411" i="3"/>
  <c r="S411" i="3"/>
  <c r="AV451" i="3"/>
  <c r="AU451" i="3"/>
  <c r="O451" i="3"/>
  <c r="AY516" i="3"/>
  <c r="AJ518" i="3"/>
  <c r="BL599" i="3"/>
  <c r="BM576" i="3"/>
  <c r="U522" i="3"/>
  <c r="AC522" i="3"/>
  <c r="AK522" i="3"/>
  <c r="AS522" i="3"/>
  <c r="BA522" i="3"/>
  <c r="BI522" i="3"/>
  <c r="O539" i="3"/>
  <c r="W539" i="3"/>
  <c r="AE539" i="3"/>
  <c r="AM539" i="3"/>
  <c r="AU539" i="3"/>
  <c r="BC539" i="3"/>
  <c r="BF362" i="3"/>
  <c r="AZ362" i="3"/>
  <c r="T362" i="3"/>
  <c r="AW362" i="3"/>
  <c r="AG362" i="3"/>
  <c r="Q362" i="3"/>
  <c r="T522" i="3"/>
  <c r="AB522" i="3"/>
  <c r="AJ522" i="3"/>
  <c r="AR522" i="3"/>
  <c r="AZ522" i="3"/>
  <c r="BH522" i="3"/>
  <c r="V539" i="3"/>
  <c r="AH539" i="3"/>
  <c r="AR539" i="3"/>
  <c r="BB539" i="3"/>
  <c r="X369" i="3"/>
  <c r="AZ369" i="3"/>
  <c r="BF369" i="3"/>
  <c r="AH369" i="3"/>
  <c r="N369" i="3"/>
  <c r="BA369" i="3"/>
  <c r="AO369" i="3"/>
  <c r="AE369" i="3"/>
  <c r="U369" i="3"/>
  <c r="AY383" i="3"/>
  <c r="AM403" i="3"/>
  <c r="AA403" i="3"/>
  <c r="AK403" i="3"/>
  <c r="BF403" i="3"/>
  <c r="AP403" i="3"/>
  <c r="Z403" i="3"/>
  <c r="AY411" i="3"/>
  <c r="AV411" i="3"/>
  <c r="P411" i="3"/>
  <c r="S419" i="3"/>
  <c r="AJ419" i="3"/>
  <c r="Z443" i="3"/>
  <c r="AR443" i="3"/>
  <c r="BI443" i="3"/>
  <c r="AS443" i="3"/>
  <c r="AC443" i="3"/>
  <c r="M443" i="3"/>
  <c r="AU450" i="3"/>
  <c r="O450" i="3"/>
  <c r="AG450" i="3"/>
  <c r="BD450" i="3"/>
  <c r="AN450" i="3"/>
  <c r="X450" i="3"/>
  <c r="AD451" i="3"/>
  <c r="P451" i="3"/>
  <c r="AE451" i="3"/>
  <c r="N466" i="3"/>
  <c r="W466" i="3"/>
  <c r="BA518" i="3"/>
  <c r="M383" i="3"/>
  <c r="AK421" i="3"/>
  <c r="BL565" i="3"/>
  <c r="BK663" i="3"/>
  <c r="BN663" i="3"/>
  <c r="BM656" i="3"/>
  <c r="O522" i="3"/>
  <c r="W522" i="3"/>
  <c r="AE522" i="3"/>
  <c r="AM522" i="3"/>
  <c r="AU522" i="3"/>
  <c r="BC522" i="3"/>
  <c r="Q539" i="3"/>
  <c r="Y539" i="3"/>
  <c r="AG539" i="3"/>
  <c r="AO539" i="3"/>
  <c r="AW539" i="3"/>
  <c r="BE539" i="3"/>
  <c r="AT362" i="3"/>
  <c r="AP362" i="3"/>
  <c r="AR362" i="3"/>
  <c r="BI362" i="3"/>
  <c r="AS362" i="3"/>
  <c r="AC362" i="3"/>
  <c r="N522" i="3"/>
  <c r="V522" i="3"/>
  <c r="AD522" i="3"/>
  <c r="AL522" i="3"/>
  <c r="AT522" i="3"/>
  <c r="BB522" i="3"/>
  <c r="N539" i="3"/>
  <c r="Z539" i="3"/>
  <c r="AJ539" i="3"/>
  <c r="AT539" i="3"/>
  <c r="BF539" i="3"/>
  <c r="AV369" i="3"/>
  <c r="AR369" i="3"/>
  <c r="AX369" i="3"/>
  <c r="AD369" i="3"/>
  <c r="BI369" i="3"/>
  <c r="AW369" i="3"/>
  <c r="AM369" i="3"/>
  <c r="AC369" i="3"/>
  <c r="Q369" i="3"/>
  <c r="N383" i="3"/>
  <c r="O403" i="3"/>
  <c r="BE403" i="3"/>
  <c r="Y403" i="3"/>
  <c r="AZ403" i="3"/>
  <c r="AJ403" i="3"/>
  <c r="T403" i="3"/>
  <c r="U411" i="3"/>
  <c r="AA411" i="3"/>
  <c r="O419" i="3"/>
  <c r="AJ443" i="3"/>
  <c r="BE443" i="3"/>
  <c r="AO443" i="3"/>
  <c r="AM450" i="3"/>
  <c r="BE450" i="3"/>
  <c r="Y450" i="3"/>
  <c r="AZ450" i="3"/>
  <c r="AJ450" i="3"/>
  <c r="R451" i="3"/>
  <c r="BE451" i="3"/>
  <c r="BD518" i="3"/>
  <c r="R450" i="3"/>
  <c r="BG538" i="3"/>
  <c r="S443" i="3"/>
  <c r="BM698" i="3"/>
  <c r="BJ640" i="3"/>
  <c r="BK599" i="3"/>
  <c r="BM599" i="3"/>
  <c r="BJ594" i="3"/>
  <c r="BN698" i="3"/>
  <c r="BK698" i="3"/>
  <c r="BM640" i="3"/>
  <c r="BL646" i="3"/>
  <c r="BK576" i="3"/>
  <c r="BN576" i="3"/>
  <c r="BK594" i="3"/>
  <c r="BM594" i="3"/>
  <c r="K352" i="3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N375" i="3" s="1"/>
  <c r="BE379" i="3"/>
  <c r="Y379" i="3"/>
  <c r="AS379" i="3"/>
  <c r="M379" i="3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BN387" i="3" s="1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AE330" i="3" s="1"/>
  <c r="K354" i="3"/>
  <c r="K332" i="3"/>
  <c r="K331" i="3"/>
  <c r="AQ537" i="3"/>
  <c r="BH537" i="3"/>
  <c r="AB537" i="3"/>
  <c r="AW518" i="3"/>
  <c r="AO518" i="3"/>
  <c r="AG518" i="3"/>
  <c r="Y518" i="3"/>
  <c r="K356" i="3"/>
  <c r="K355" i="3"/>
  <c r="K344" i="3"/>
  <c r="BG537" i="3"/>
  <c r="AA537" i="3"/>
  <c r="AR537" i="3"/>
  <c r="K357" i="3"/>
  <c r="L356" i="3"/>
  <c r="K353" i="3"/>
  <c r="L352" i="3"/>
  <c r="K349" i="3"/>
  <c r="L348" i="3"/>
  <c r="K345" i="3"/>
  <c r="L344" i="3"/>
  <c r="K341" i="3"/>
  <c r="L340" i="3"/>
  <c r="K337" i="3"/>
  <c r="L336" i="3"/>
  <c r="T336" i="3" s="1"/>
  <c r="K333" i="3"/>
  <c r="L332" i="3"/>
  <c r="K329" i="3"/>
  <c r="L328" i="3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K524" i="3"/>
  <c r="BJ524" i="3"/>
  <c r="BL524" i="3"/>
  <c r="BN407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P336" i="3"/>
  <c r="R336" i="3"/>
  <c r="X336" i="3"/>
  <c r="Z336" i="3"/>
  <c r="AF336" i="3"/>
  <c r="AH336" i="3"/>
  <c r="AN336" i="3"/>
  <c r="AP336" i="3"/>
  <c r="AV336" i="3"/>
  <c r="AX336" i="3"/>
  <c r="BD336" i="3"/>
  <c r="BF336" i="3"/>
  <c r="AA334" i="3"/>
  <c r="BG334" i="3"/>
  <c r="Z332" i="3"/>
  <c r="AH332" i="3"/>
  <c r="AP332" i="3"/>
  <c r="BF332" i="3"/>
  <c r="W330" i="3"/>
  <c r="T328" i="3"/>
  <c r="W326" i="3"/>
  <c r="BC326" i="3"/>
  <c r="BF356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U346" i="3"/>
  <c r="AJ344" i="3"/>
  <c r="R344" i="3"/>
  <c r="AW342" i="3"/>
  <c r="AG342" i="3"/>
  <c r="Q342" i="3"/>
  <c r="AZ340" i="3"/>
  <c r="AH340" i="3"/>
  <c r="P340" i="3"/>
  <c r="BG338" i="3"/>
  <c r="BC338" i="3"/>
  <c r="AY338" i="3"/>
  <c r="AU338" i="3"/>
  <c r="AP338" i="3"/>
  <c r="AH338" i="3"/>
  <c r="V338" i="3"/>
  <c r="N338" i="3"/>
  <c r="BC336" i="3"/>
  <c r="AU336" i="3"/>
  <c r="W336" i="3"/>
  <c r="O336" i="3"/>
  <c r="AW332" i="3"/>
  <c r="Q332" i="3"/>
  <c r="BD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K519" i="3"/>
  <c r="BK525" i="3"/>
  <c r="BL526" i="3"/>
  <c r="BN533" i="3"/>
  <c r="BK533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AU390" i="3"/>
  <c r="AW390" i="3"/>
  <c r="Q390" i="3"/>
  <c r="AV390" i="3"/>
  <c r="X390" i="3"/>
  <c r="L357" i="3"/>
  <c r="O357" i="3" s="1"/>
  <c r="L355" i="3"/>
  <c r="M355" i="3" s="1"/>
  <c r="L353" i="3"/>
  <c r="P353" i="3" s="1"/>
  <c r="L351" i="3"/>
  <c r="T351" i="3" s="1"/>
  <c r="L349" i="3"/>
  <c r="L347" i="3"/>
  <c r="V347" i="3" s="1"/>
  <c r="L345" i="3"/>
  <c r="W345" i="3" s="1"/>
  <c r="L343" i="3"/>
  <c r="P343" i="3" s="1"/>
  <c r="L341" i="3"/>
  <c r="L339" i="3"/>
  <c r="P339" i="3" s="1"/>
  <c r="L337" i="3"/>
  <c r="O337" i="3" s="1"/>
  <c r="L335" i="3"/>
  <c r="P335" i="3" s="1"/>
  <c r="L333" i="3"/>
  <c r="L331" i="3"/>
  <c r="N331" i="3" s="1"/>
  <c r="L329" i="3"/>
  <c r="O329" i="3" s="1"/>
  <c r="L327" i="3"/>
  <c r="P327" i="3" s="1"/>
  <c r="L325" i="3"/>
  <c r="L324" i="3"/>
  <c r="K324" i="3"/>
  <c r="BE356" i="3"/>
  <c r="AW356" i="3"/>
  <c r="AO356" i="3"/>
  <c r="AG356" i="3"/>
  <c r="Y356" i="3"/>
  <c r="Q356" i="3"/>
  <c r="AS354" i="3"/>
  <c r="AU352" i="3"/>
  <c r="AM352" i="3"/>
  <c r="O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E348" i="3"/>
  <c r="AG348" i="3"/>
  <c r="Y348" i="3"/>
  <c r="R346" i="3"/>
  <c r="BG344" i="3"/>
  <c r="AY344" i="3"/>
  <c r="AQ344" i="3"/>
  <c r="AI344" i="3"/>
  <c r="AA344" i="3"/>
  <c r="S344" i="3"/>
  <c r="BH342" i="3"/>
  <c r="AZ342" i="3"/>
  <c r="AR342" i="3"/>
  <c r="AJ342" i="3"/>
  <c r="AB342" i="3"/>
  <c r="T342" i="3"/>
  <c r="BI340" i="3"/>
  <c r="BE340" i="3"/>
  <c r="BC340" i="3"/>
  <c r="BA340" i="3"/>
  <c r="AW340" i="3"/>
  <c r="AU340" i="3"/>
  <c r="AS340" i="3"/>
  <c r="AO340" i="3"/>
  <c r="AM340" i="3"/>
  <c r="AK340" i="3"/>
  <c r="AG340" i="3"/>
  <c r="AE340" i="3"/>
  <c r="AC340" i="3"/>
  <c r="Y340" i="3"/>
  <c r="W340" i="3"/>
  <c r="U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AP334" i="3"/>
  <c r="AL334" i="3"/>
  <c r="V334" i="3"/>
  <c r="R334" i="3"/>
  <c r="BG332" i="3"/>
  <c r="BC332" i="3"/>
  <c r="AY332" i="3"/>
  <c r="AQ332" i="3"/>
  <c r="AM332" i="3"/>
  <c r="AI332" i="3"/>
  <c r="AA332" i="3"/>
  <c r="W332" i="3"/>
  <c r="S332" i="3"/>
  <c r="AZ330" i="3"/>
  <c r="AJ330" i="3"/>
  <c r="T330" i="3"/>
  <c r="AW328" i="3"/>
  <c r="AO328" i="3"/>
  <c r="Y328" i="3"/>
  <c r="U328" i="3"/>
  <c r="BB326" i="3"/>
  <c r="AX326" i="3"/>
  <c r="AH326" i="3"/>
  <c r="Z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K375" i="3"/>
  <c r="BM379" i="3"/>
  <c r="AH382" i="3"/>
  <c r="AT382" i="3"/>
  <c r="N382" i="3"/>
  <c r="AV382" i="3"/>
  <c r="AF382" i="3"/>
  <c r="P382" i="3"/>
  <c r="BC382" i="3"/>
  <c r="AU382" i="3"/>
  <c r="AM382" i="3"/>
  <c r="AE382" i="3"/>
  <c r="W382" i="3"/>
  <c r="AY390" i="3"/>
  <c r="S390" i="3"/>
  <c r="AE390" i="3"/>
  <c r="BE390" i="3"/>
  <c r="AO390" i="3"/>
  <c r="Y390" i="3"/>
  <c r="BH390" i="3"/>
  <c r="AZ390" i="3"/>
  <c r="AR390" i="3"/>
  <c r="AJ390" i="3"/>
  <c r="AB390" i="3"/>
  <c r="BN391" i="3"/>
  <c r="BM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N450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B354" i="3"/>
  <c r="AD354" i="3"/>
  <c r="V354" i="3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P348" i="3"/>
  <c r="AL348" i="3"/>
  <c r="X348" i="3"/>
  <c r="T348" i="3"/>
  <c r="AU346" i="3"/>
  <c r="AE346" i="3"/>
  <c r="Q346" i="3"/>
  <c r="AT344" i="3"/>
  <c r="AD344" i="3"/>
  <c r="P344" i="3"/>
  <c r="AU342" i="3"/>
  <c r="AE342" i="3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I332" i="3"/>
  <c r="BA332" i="3"/>
  <c r="AS332" i="3"/>
  <c r="AK332" i="3"/>
  <c r="AC332" i="3"/>
  <c r="U332" i="3"/>
  <c r="M332" i="3"/>
  <c r="BB330" i="3"/>
  <c r="Z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K522" i="3"/>
  <c r="BK523" i="3"/>
  <c r="BJ525" i="3"/>
  <c r="BJ533" i="3"/>
  <c r="BL534" i="3"/>
  <c r="BN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AW374" i="3"/>
  <c r="U374" i="3"/>
  <c r="AI374" i="3"/>
  <c r="AV374" i="3"/>
  <c r="AF374" i="3"/>
  <c r="P374" i="3"/>
  <c r="R382" i="3"/>
  <c r="BD382" i="3"/>
  <c r="X382" i="3"/>
  <c r="AY382" i="3"/>
  <c r="AI382" i="3"/>
  <c r="S382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403" i="3"/>
  <c r="BN403" i="3"/>
  <c r="BK411" i="3"/>
  <c r="BN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N458" i="3"/>
  <c r="BN459" i="3"/>
  <c r="BL459" i="3"/>
  <c r="AV465" i="3"/>
  <c r="AF465" i="3"/>
  <c r="P465" i="3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L525" i="3"/>
  <c r="BJ539" i="3"/>
  <c r="BN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K387" i="3"/>
  <c r="BM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403" i="3"/>
  <c r="BM411" i="3"/>
  <c r="BJ419" i="3"/>
  <c r="BN419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J458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38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BL467" i="3" l="1"/>
  <c r="BN399" i="3"/>
  <c r="BJ375" i="3"/>
  <c r="BK413" i="3"/>
  <c r="BN522" i="3"/>
  <c r="BK459" i="3"/>
  <c r="BM534" i="3"/>
  <c r="BM525" i="3"/>
  <c r="AK354" i="3"/>
  <c r="BI354" i="3"/>
  <c r="AC354" i="3"/>
  <c r="BA354" i="3"/>
  <c r="U354" i="3"/>
  <c r="BL519" i="3"/>
  <c r="AV348" i="3"/>
  <c r="AF348" i="3"/>
  <c r="R348" i="3"/>
  <c r="BC348" i="3"/>
  <c r="AU348" i="3"/>
  <c r="AM348" i="3"/>
  <c r="AE348" i="3"/>
  <c r="W348" i="3"/>
  <c r="O348" i="3"/>
  <c r="BH348" i="3"/>
  <c r="AR348" i="3"/>
  <c r="AD348" i="3"/>
  <c r="BI348" i="3"/>
  <c r="BA348" i="3"/>
  <c r="AS348" i="3"/>
  <c r="AK348" i="3"/>
  <c r="AC348" i="3"/>
  <c r="U348" i="3"/>
  <c r="M348" i="3"/>
  <c r="BD348" i="3"/>
  <c r="AN348" i="3"/>
  <c r="Z348" i="3"/>
  <c r="BG348" i="3"/>
  <c r="AY348" i="3"/>
  <c r="AQ348" i="3"/>
  <c r="AI348" i="3"/>
  <c r="AA348" i="3"/>
  <c r="S348" i="3"/>
  <c r="Z328" i="3"/>
  <c r="AP328" i="3"/>
  <c r="BF328" i="3"/>
  <c r="BC328" i="3"/>
  <c r="AB328" i="3"/>
  <c r="AR328" i="3"/>
  <c r="BH328" i="3"/>
  <c r="AU328" i="3"/>
  <c r="BI328" i="3"/>
  <c r="AS328" i="3"/>
  <c r="AC328" i="3"/>
  <c r="M328" i="3"/>
  <c r="R328" i="3"/>
  <c r="AH328" i="3"/>
  <c r="AX328" i="3"/>
  <c r="S328" i="3"/>
  <c r="M334" i="3"/>
  <c r="U334" i="3"/>
  <c r="AC334" i="3"/>
  <c r="AK334" i="3"/>
  <c r="AS334" i="3"/>
  <c r="BA334" i="3"/>
  <c r="BI334" i="3"/>
  <c r="BH334" i="3"/>
  <c r="AB334" i="3"/>
  <c r="O334" i="3"/>
  <c r="W334" i="3"/>
  <c r="AE334" i="3"/>
  <c r="AM334" i="3"/>
  <c r="AU334" i="3"/>
  <c r="BC334" i="3"/>
  <c r="AZ334" i="3"/>
  <c r="T334" i="3"/>
  <c r="AT334" i="3"/>
  <c r="AD334" i="3"/>
  <c r="N334" i="3"/>
  <c r="Q334" i="3"/>
  <c r="Y334" i="3"/>
  <c r="AG334" i="3"/>
  <c r="AO334" i="3"/>
  <c r="AW334" i="3"/>
  <c r="BE334" i="3"/>
  <c r="AR334" i="3"/>
  <c r="AP346" i="3"/>
  <c r="BA346" i="3"/>
  <c r="AH346" i="3"/>
  <c r="AK346" i="3"/>
  <c r="BF346" i="3"/>
  <c r="Z346" i="3"/>
  <c r="Q326" i="3"/>
  <c r="Y326" i="3"/>
  <c r="AG326" i="3"/>
  <c r="AO326" i="3"/>
  <c r="AW326" i="3"/>
  <c r="BE326" i="3"/>
  <c r="AV326" i="3"/>
  <c r="X326" i="3"/>
  <c r="S326" i="3"/>
  <c r="AA326" i="3"/>
  <c r="AI326" i="3"/>
  <c r="AQ326" i="3"/>
  <c r="AY326" i="3"/>
  <c r="BG326" i="3"/>
  <c r="AN326" i="3"/>
  <c r="P326" i="3"/>
  <c r="AT326" i="3"/>
  <c r="AD326" i="3"/>
  <c r="N326" i="3"/>
  <c r="M326" i="3"/>
  <c r="U326" i="3"/>
  <c r="AC326" i="3"/>
  <c r="AK326" i="3"/>
  <c r="AS326" i="3"/>
  <c r="BA326" i="3"/>
  <c r="BI326" i="3"/>
  <c r="AJ326" i="3"/>
  <c r="AL352" i="3"/>
  <c r="BI352" i="3"/>
  <c r="BA352" i="3"/>
  <c r="AS352" i="3"/>
  <c r="AK352" i="3"/>
  <c r="AC352" i="3"/>
  <c r="U352" i="3"/>
  <c r="M352" i="3"/>
  <c r="AH352" i="3"/>
  <c r="BG352" i="3"/>
  <c r="AY352" i="3"/>
  <c r="AQ352" i="3"/>
  <c r="AI352" i="3"/>
  <c r="AA352" i="3"/>
  <c r="S352" i="3"/>
  <c r="BB352" i="3"/>
  <c r="X352" i="3"/>
  <c r="BE352" i="3"/>
  <c r="AW352" i="3"/>
  <c r="AO352" i="3"/>
  <c r="AG352" i="3"/>
  <c r="Y352" i="3"/>
  <c r="Q352" i="3"/>
  <c r="BM539" i="3"/>
  <c r="BM522" i="3"/>
  <c r="BK520" i="3"/>
  <c r="V348" i="3"/>
  <c r="T352" i="3"/>
  <c r="AU326" i="3"/>
  <c r="O326" i="3"/>
  <c r="AY334" i="3"/>
  <c r="S334" i="3"/>
  <c r="T332" i="3"/>
  <c r="AB332" i="3"/>
  <c r="AJ332" i="3"/>
  <c r="AR332" i="3"/>
  <c r="AZ332" i="3"/>
  <c r="BH332" i="3"/>
  <c r="AO332" i="3"/>
  <c r="N332" i="3"/>
  <c r="V332" i="3"/>
  <c r="AD332" i="3"/>
  <c r="AL332" i="3"/>
  <c r="AT332" i="3"/>
  <c r="BB332" i="3"/>
  <c r="AG332" i="3"/>
  <c r="AU332" i="3"/>
  <c r="AE332" i="3"/>
  <c r="O332" i="3"/>
  <c r="P332" i="3"/>
  <c r="X332" i="3"/>
  <c r="AF332" i="3"/>
  <c r="AN332" i="3"/>
  <c r="AV332" i="3"/>
  <c r="BD332" i="3"/>
  <c r="BE332" i="3"/>
  <c r="Y332" i="3"/>
  <c r="AV340" i="3"/>
  <c r="AD340" i="3"/>
  <c r="BH340" i="3"/>
  <c r="AR340" i="3"/>
  <c r="Z340" i="3"/>
  <c r="BG340" i="3"/>
  <c r="AY340" i="3"/>
  <c r="AQ340" i="3"/>
  <c r="AI340" i="3"/>
  <c r="BL340" i="3" s="1"/>
  <c r="AA340" i="3"/>
  <c r="S340" i="3"/>
  <c r="BD340" i="3"/>
  <c r="AN340" i="3"/>
  <c r="V340" i="3"/>
  <c r="N348" i="3"/>
  <c r="AP356" i="3"/>
  <c r="BC356" i="3"/>
  <c r="AU356" i="3"/>
  <c r="AM356" i="3"/>
  <c r="AE356" i="3"/>
  <c r="W356" i="3"/>
  <c r="O356" i="3"/>
  <c r="Z356" i="3"/>
  <c r="BI356" i="3"/>
  <c r="BA356" i="3"/>
  <c r="AS356" i="3"/>
  <c r="AK356" i="3"/>
  <c r="AC356" i="3"/>
  <c r="U356" i="3"/>
  <c r="BG356" i="3"/>
  <c r="AY356" i="3"/>
  <c r="AQ356" i="3"/>
  <c r="AI356" i="3"/>
  <c r="AA356" i="3"/>
  <c r="S356" i="3"/>
  <c r="BK539" i="3"/>
  <c r="BN334" i="3"/>
  <c r="AB348" i="3"/>
  <c r="AT348" i="3"/>
  <c r="AL354" i="3"/>
  <c r="R326" i="3"/>
  <c r="AL326" i="3"/>
  <c r="BF326" i="3"/>
  <c r="AG328" i="3"/>
  <c r="BA328" i="3"/>
  <c r="Z334" i="3"/>
  <c r="AX334" i="3"/>
  <c r="AX346" i="3"/>
  <c r="AO348" i="3"/>
  <c r="W352" i="3"/>
  <c r="BC352" i="3"/>
  <c r="AJ348" i="3"/>
  <c r="AX352" i="3"/>
  <c r="AM326" i="3"/>
  <c r="AZ328" i="3"/>
  <c r="AQ334" i="3"/>
  <c r="P348" i="3"/>
  <c r="BN348" i="3" s="1"/>
  <c r="AH348" i="3"/>
  <c r="AX348" i="3"/>
  <c r="AT354" i="3"/>
  <c r="V326" i="3"/>
  <c r="AP326" i="3"/>
  <c r="Q328" i="3"/>
  <c r="AK328" i="3"/>
  <c r="BE328" i="3"/>
  <c r="AH334" i="3"/>
  <c r="BB334" i="3"/>
  <c r="Q348" i="3"/>
  <c r="AW348" i="3"/>
  <c r="AE352" i="3"/>
  <c r="M354" i="3"/>
  <c r="AF326" i="3"/>
  <c r="AJ334" i="3"/>
  <c r="AZ348" i="3"/>
  <c r="AE326" i="3"/>
  <c r="AJ328" i="3"/>
  <c r="AX332" i="3"/>
  <c r="R332" i="3"/>
  <c r="AI334" i="3"/>
  <c r="BB356" i="3"/>
  <c r="BN519" i="3"/>
  <c r="M346" i="3"/>
  <c r="N328" i="3"/>
  <c r="N352" i="3"/>
  <c r="P356" i="3"/>
  <c r="AF356" i="3"/>
  <c r="AV356" i="3"/>
  <c r="O330" i="3"/>
  <c r="R356" i="3"/>
  <c r="AH356" i="3"/>
  <c r="AX356" i="3"/>
  <c r="BC330" i="3"/>
  <c r="X356" i="3"/>
  <c r="AN356" i="3"/>
  <c r="BD356" i="3"/>
  <c r="AU330" i="3"/>
  <c r="AZ344" i="3"/>
  <c r="O350" i="3"/>
  <c r="BL350" i="3" s="1"/>
  <c r="AE328" i="3"/>
  <c r="N330" i="3"/>
  <c r="AE336" i="3"/>
  <c r="AB352" i="3"/>
  <c r="AP352" i="3"/>
  <c r="BF352" i="3"/>
  <c r="T356" i="3"/>
  <c r="AB356" i="3"/>
  <c r="AJ356" i="3"/>
  <c r="AR356" i="3"/>
  <c r="AZ356" i="3"/>
  <c r="BH356" i="3"/>
  <c r="BD328" i="3"/>
  <c r="AV328" i="3"/>
  <c r="AN328" i="3"/>
  <c r="AF328" i="3"/>
  <c r="X328" i="3"/>
  <c r="P328" i="3"/>
  <c r="BN328" i="3" s="1"/>
  <c r="AM330" i="3"/>
  <c r="BB336" i="3"/>
  <c r="AT336" i="3"/>
  <c r="AL336" i="3"/>
  <c r="AD336" i="3"/>
  <c r="V336" i="3"/>
  <c r="N336" i="3"/>
  <c r="BN336" i="3" s="1"/>
  <c r="BJ538" i="3"/>
  <c r="AM328" i="3"/>
  <c r="AT330" i="3"/>
  <c r="AM336" i="3"/>
  <c r="P352" i="3"/>
  <c r="AD352" i="3"/>
  <c r="AT352" i="3"/>
  <c r="N356" i="3"/>
  <c r="V356" i="3"/>
  <c r="AD356" i="3"/>
  <c r="AL356" i="3"/>
  <c r="AT356" i="3"/>
  <c r="BB328" i="3"/>
  <c r="AT328" i="3"/>
  <c r="AL328" i="3"/>
  <c r="AD328" i="3"/>
  <c r="V328" i="3"/>
  <c r="BH336" i="3"/>
  <c r="AZ336" i="3"/>
  <c r="AR336" i="3"/>
  <c r="AJ336" i="3"/>
  <c r="AB336" i="3"/>
  <c r="BM336" i="3" s="1"/>
  <c r="BN379" i="3"/>
  <c r="BN411" i="3"/>
  <c r="BK362" i="3"/>
  <c r="BJ459" i="3"/>
  <c r="BJ407" i="3"/>
  <c r="BM419" i="3"/>
  <c r="BL399" i="3"/>
  <c r="BJ391" i="3"/>
  <c r="BJ387" i="3"/>
  <c r="BK521" i="3"/>
  <c r="BK395" i="3"/>
  <c r="BJ516" i="3"/>
  <c r="BL466" i="3"/>
  <c r="BM458" i="3"/>
  <c r="BK450" i="3"/>
  <c r="BJ443" i="3"/>
  <c r="BM413" i="3"/>
  <c r="BK391" i="3"/>
  <c r="BM383" i="3"/>
  <c r="BL375" i="3"/>
  <c r="BM521" i="3"/>
  <c r="BL516" i="3"/>
  <c r="BM467" i="3"/>
  <c r="BM466" i="3"/>
  <c r="BM443" i="3"/>
  <c r="BM421" i="3"/>
  <c r="BL413" i="3"/>
  <c r="BK407" i="3"/>
  <c r="BL407" i="3"/>
  <c r="BJ399" i="3"/>
  <c r="BL391" i="3"/>
  <c r="BM387" i="3"/>
  <c r="BJ383" i="3"/>
  <c r="BM538" i="3"/>
  <c r="BM523" i="3"/>
  <c r="BJ521" i="3"/>
  <c r="BM520" i="3"/>
  <c r="BJ519" i="3"/>
  <c r="BM519" i="3"/>
  <c r="BK517" i="3"/>
  <c r="BJ362" i="3"/>
  <c r="BL521" i="3"/>
  <c r="BJ517" i="3"/>
  <c r="BG354" i="3"/>
  <c r="BN338" i="3"/>
  <c r="BK464" i="3"/>
  <c r="BN368" i="3"/>
  <c r="BN386" i="3"/>
  <c r="BK378" i="3"/>
  <c r="AV344" i="3"/>
  <c r="BM537" i="3"/>
  <c r="BJ527" i="3"/>
  <c r="BL332" i="3"/>
  <c r="BJ350" i="3"/>
  <c r="BL326" i="3"/>
  <c r="BL419" i="3"/>
  <c r="BK399" i="3"/>
  <c r="BK383" i="3"/>
  <c r="BM369" i="3"/>
  <c r="BK369" i="3"/>
  <c r="BN523" i="3"/>
  <c r="BK458" i="3"/>
  <c r="BN413" i="3"/>
  <c r="BK467" i="3"/>
  <c r="BJ421" i="3"/>
  <c r="BL421" i="3"/>
  <c r="BK516" i="3"/>
  <c r="BM451" i="3"/>
  <c r="BJ395" i="3"/>
  <c r="Q330" i="3"/>
  <c r="O342" i="3"/>
  <c r="BL451" i="3"/>
  <c r="BL522" i="3"/>
  <c r="BJ450" i="3"/>
  <c r="BL539" i="3"/>
  <c r="BM362" i="3"/>
  <c r="BJ522" i="3"/>
  <c r="BJ379" i="3"/>
  <c r="BL538" i="3"/>
  <c r="BL336" i="3"/>
  <c r="BM518" i="3"/>
  <c r="BN443" i="3"/>
  <c r="BK466" i="3"/>
  <c r="BM516" i="3"/>
  <c r="BJ451" i="3"/>
  <c r="BK421" i="3"/>
  <c r="BJ403" i="3"/>
  <c r="BL395" i="3"/>
  <c r="BJ338" i="3"/>
  <c r="BK457" i="3"/>
  <c r="BM399" i="3"/>
  <c r="BM375" i="3"/>
  <c r="BL443" i="3"/>
  <c r="BM407" i="3"/>
  <c r="BK538" i="3"/>
  <c r="AH330" i="3"/>
  <c r="S342" i="3"/>
  <c r="AI342" i="3"/>
  <c r="AY342" i="3"/>
  <c r="T344" i="3"/>
  <c r="AH344" i="3"/>
  <c r="AX344" i="3"/>
  <c r="S346" i="3"/>
  <c r="AI346" i="3"/>
  <c r="AY346" i="3"/>
  <c r="P354" i="3"/>
  <c r="X354" i="3"/>
  <c r="AF354" i="3"/>
  <c r="AN354" i="3"/>
  <c r="AV354" i="3"/>
  <c r="BD354" i="3"/>
  <c r="BN466" i="3"/>
  <c r="X330" i="3"/>
  <c r="AN330" i="3"/>
  <c r="BD330" i="3"/>
  <c r="N342" i="3"/>
  <c r="V342" i="3"/>
  <c r="AD342" i="3"/>
  <c r="AL342" i="3"/>
  <c r="AT342" i="3"/>
  <c r="BB342" i="3"/>
  <c r="M344" i="3"/>
  <c r="U344" i="3"/>
  <c r="AC344" i="3"/>
  <c r="AK344" i="3"/>
  <c r="AS344" i="3"/>
  <c r="BA344" i="3"/>
  <c r="BI344" i="3"/>
  <c r="T346" i="3"/>
  <c r="AB346" i="3"/>
  <c r="AJ346" i="3"/>
  <c r="AR346" i="3"/>
  <c r="AZ346" i="3"/>
  <c r="BH346" i="3"/>
  <c r="O354" i="3"/>
  <c r="W354" i="3"/>
  <c r="AE354" i="3"/>
  <c r="AM354" i="3"/>
  <c r="AU354" i="3"/>
  <c r="BC354" i="3"/>
  <c r="V330" i="3"/>
  <c r="BF330" i="3"/>
  <c r="U342" i="3"/>
  <c r="AK342" i="3"/>
  <c r="BA342" i="3"/>
  <c r="V344" i="3"/>
  <c r="AN344" i="3"/>
  <c r="BD344" i="3"/>
  <c r="Y346" i="3"/>
  <c r="AO346" i="3"/>
  <c r="BE346" i="3"/>
  <c r="BI330" i="3"/>
  <c r="BA330" i="3"/>
  <c r="AS330" i="3"/>
  <c r="AK330" i="3"/>
  <c r="AC330" i="3"/>
  <c r="U330" i="3"/>
  <c r="M330" i="3"/>
  <c r="BN369" i="3"/>
  <c r="N344" i="3"/>
  <c r="BK489" i="3"/>
  <c r="BJ466" i="3"/>
  <c r="BN457" i="3"/>
  <c r="BL411" i="3"/>
  <c r="BM403" i="3"/>
  <c r="BN383" i="3"/>
  <c r="AP330" i="3"/>
  <c r="W342" i="3"/>
  <c r="AM342" i="3"/>
  <c r="BC342" i="3"/>
  <c r="X344" i="3"/>
  <c r="AL344" i="3"/>
  <c r="BB344" i="3"/>
  <c r="W346" i="3"/>
  <c r="AM346" i="3"/>
  <c r="BC346" i="3"/>
  <c r="R354" i="3"/>
  <c r="Z354" i="3"/>
  <c r="AH354" i="3"/>
  <c r="AP354" i="3"/>
  <c r="AX354" i="3"/>
  <c r="BF354" i="3"/>
  <c r="BN451" i="3"/>
  <c r="BN395" i="3"/>
  <c r="AB330" i="3"/>
  <c r="AR330" i="3"/>
  <c r="BH330" i="3"/>
  <c r="P342" i="3"/>
  <c r="X342" i="3"/>
  <c r="AF342" i="3"/>
  <c r="AN342" i="3"/>
  <c r="AV342" i="3"/>
  <c r="BD342" i="3"/>
  <c r="O344" i="3"/>
  <c r="W344" i="3"/>
  <c r="AE344" i="3"/>
  <c r="AM344" i="3"/>
  <c r="AU344" i="3"/>
  <c r="BC344" i="3"/>
  <c r="N346" i="3"/>
  <c r="V346" i="3"/>
  <c r="AD346" i="3"/>
  <c r="AL346" i="3"/>
  <c r="AT346" i="3"/>
  <c r="BB346" i="3"/>
  <c r="Q354" i="3"/>
  <c r="Y354" i="3"/>
  <c r="AG354" i="3"/>
  <c r="AO354" i="3"/>
  <c r="AW354" i="3"/>
  <c r="BE354" i="3"/>
  <c r="BL383" i="3"/>
  <c r="BJ523" i="3"/>
  <c r="AD330" i="3"/>
  <c r="Y342" i="3"/>
  <c r="AO342" i="3"/>
  <c r="BE342" i="3"/>
  <c r="Z344" i="3"/>
  <c r="AR344" i="3"/>
  <c r="BH344" i="3"/>
  <c r="AC346" i="3"/>
  <c r="AS346" i="3"/>
  <c r="BI346" i="3"/>
  <c r="BG330" i="3"/>
  <c r="AY330" i="3"/>
  <c r="AQ330" i="3"/>
  <c r="AI330" i="3"/>
  <c r="AA330" i="3"/>
  <c r="S330" i="3"/>
  <c r="BL520" i="3"/>
  <c r="BM459" i="3"/>
  <c r="BL387" i="3"/>
  <c r="BK465" i="3"/>
  <c r="R330" i="3"/>
  <c r="AX330" i="3"/>
  <c r="AA342" i="3"/>
  <c r="AQ342" i="3"/>
  <c r="BG342" i="3"/>
  <c r="AB344" i="3"/>
  <c r="AP344" i="3"/>
  <c r="BF344" i="3"/>
  <c r="AA346" i="3"/>
  <c r="AQ346" i="3"/>
  <c r="BG346" i="3"/>
  <c r="T354" i="3"/>
  <c r="AB354" i="3"/>
  <c r="AJ354" i="3"/>
  <c r="AR354" i="3"/>
  <c r="AZ354" i="3"/>
  <c r="BH354" i="3"/>
  <c r="P330" i="3"/>
  <c r="AF330" i="3"/>
  <c r="AV330" i="3"/>
  <c r="R342" i="3"/>
  <c r="Z342" i="3"/>
  <c r="AH342" i="3"/>
  <c r="AP342" i="3"/>
  <c r="AX342" i="3"/>
  <c r="BF342" i="3"/>
  <c r="Q344" i="3"/>
  <c r="Y344" i="3"/>
  <c r="AG344" i="3"/>
  <c r="AO344" i="3"/>
  <c r="AW344" i="3"/>
  <c r="BE344" i="3"/>
  <c r="P346" i="3"/>
  <c r="X346" i="3"/>
  <c r="AF346" i="3"/>
  <c r="AN346" i="3"/>
  <c r="AV346" i="3"/>
  <c r="BD346" i="3"/>
  <c r="S354" i="3"/>
  <c r="AA354" i="3"/>
  <c r="AI354" i="3"/>
  <c r="AQ354" i="3"/>
  <c r="AY354" i="3"/>
  <c r="N325" i="3"/>
  <c r="M333" i="3"/>
  <c r="S341" i="3"/>
  <c r="S349" i="3"/>
  <c r="BN521" i="3"/>
  <c r="AL330" i="3"/>
  <c r="M342" i="3"/>
  <c r="AC342" i="3"/>
  <c r="AS342" i="3"/>
  <c r="BI342" i="3"/>
  <c r="AF344" i="3"/>
  <c r="O346" i="3"/>
  <c r="AG346" i="3"/>
  <c r="AW346" i="3"/>
  <c r="BE330" i="3"/>
  <c r="AW330" i="3"/>
  <c r="AO330" i="3"/>
  <c r="AG330" i="3"/>
  <c r="Y330" i="3"/>
  <c r="N354" i="3"/>
  <c r="BK443" i="3"/>
  <c r="BM450" i="3"/>
  <c r="BL450" i="3"/>
  <c r="BK332" i="3"/>
  <c r="BM527" i="3"/>
  <c r="BN404" i="3"/>
  <c r="BN350" i="3"/>
  <c r="BL517" i="3"/>
  <c r="BN425" i="3"/>
  <c r="BK451" i="3"/>
  <c r="BN516" i="3"/>
  <c r="BJ411" i="3"/>
  <c r="BJ377" i="3"/>
  <c r="BM350" i="3"/>
  <c r="BK435" i="3"/>
  <c r="N340" i="3"/>
  <c r="BJ340" i="3" s="1"/>
  <c r="BK419" i="3"/>
  <c r="BJ413" i="3"/>
  <c r="BN433" i="3"/>
  <c r="BJ352" i="3"/>
  <c r="M356" i="3"/>
  <c r="BN467" i="3"/>
  <c r="BJ467" i="3"/>
  <c r="L177" i="3"/>
  <c r="L176" i="3"/>
  <c r="L175" i="3"/>
  <c r="L174" i="3"/>
  <c r="L173" i="3"/>
  <c r="AL173" i="3" s="1"/>
  <c r="K173" i="3"/>
  <c r="BK544" i="3"/>
  <c r="BL505" i="3"/>
  <c r="BL448" i="3"/>
  <c r="BJ428" i="3"/>
  <c r="BL456" i="3"/>
  <c r="BN449" i="3"/>
  <c r="BN427" i="3"/>
  <c r="BK469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N370" i="3"/>
  <c r="BJ518" i="3"/>
  <c r="K306" i="3"/>
  <c r="L305" i="3"/>
  <c r="K305" i="3"/>
  <c r="L304" i="3"/>
  <c r="K304" i="3"/>
  <c r="L303" i="3"/>
  <c r="K303" i="3"/>
  <c r="L302" i="3"/>
  <c r="K302" i="3"/>
  <c r="L301" i="3"/>
  <c r="K301" i="3"/>
  <c r="L300" i="3"/>
  <c r="K300" i="3"/>
  <c r="L299" i="3"/>
  <c r="K299" i="3"/>
  <c r="L298" i="3"/>
  <c r="K298" i="3"/>
  <c r="L297" i="3"/>
  <c r="K297" i="3"/>
  <c r="L296" i="3"/>
  <c r="K296" i="3"/>
  <c r="L295" i="3"/>
  <c r="K295" i="3"/>
  <c r="L294" i="3"/>
  <c r="K294" i="3"/>
  <c r="L293" i="3"/>
  <c r="K293" i="3"/>
  <c r="L292" i="3"/>
  <c r="K292" i="3"/>
  <c r="L291" i="3"/>
  <c r="K291" i="3"/>
  <c r="L290" i="3"/>
  <c r="K290" i="3"/>
  <c r="L289" i="3"/>
  <c r="S289" i="3" s="1"/>
  <c r="K289" i="3"/>
  <c r="L288" i="3"/>
  <c r="K288" i="3"/>
  <c r="L287" i="3"/>
  <c r="K287" i="3"/>
  <c r="L286" i="3"/>
  <c r="K286" i="3"/>
  <c r="L285" i="3"/>
  <c r="K285" i="3"/>
  <c r="L284" i="3"/>
  <c r="K284" i="3"/>
  <c r="L283" i="3"/>
  <c r="K283" i="3"/>
  <c r="L282" i="3"/>
  <c r="K282" i="3"/>
  <c r="L281" i="3"/>
  <c r="K281" i="3"/>
  <c r="L280" i="3"/>
  <c r="K280" i="3"/>
  <c r="L279" i="3"/>
  <c r="K279" i="3"/>
  <c r="L278" i="3"/>
  <c r="K278" i="3"/>
  <c r="L277" i="3"/>
  <c r="K277" i="3"/>
  <c r="L276" i="3"/>
  <c r="K276" i="3"/>
  <c r="L275" i="3"/>
  <c r="K275" i="3"/>
  <c r="L274" i="3"/>
  <c r="K274" i="3"/>
  <c r="L273" i="3"/>
  <c r="K273" i="3"/>
  <c r="L272" i="3"/>
  <c r="K272" i="3"/>
  <c r="L271" i="3"/>
  <c r="K271" i="3"/>
  <c r="L270" i="3"/>
  <c r="K270" i="3"/>
  <c r="L269" i="3"/>
  <c r="K269" i="3"/>
  <c r="L268" i="3"/>
  <c r="K268" i="3"/>
  <c r="L267" i="3"/>
  <c r="K267" i="3"/>
  <c r="L266" i="3"/>
  <c r="K266" i="3"/>
  <c r="L265" i="3"/>
  <c r="K265" i="3"/>
  <c r="L264" i="3"/>
  <c r="K264" i="3"/>
  <c r="L263" i="3"/>
  <c r="K263" i="3"/>
  <c r="L262" i="3"/>
  <c r="K262" i="3"/>
  <c r="L261" i="3"/>
  <c r="K261" i="3"/>
  <c r="L260" i="3"/>
  <c r="K260" i="3"/>
  <c r="L259" i="3"/>
  <c r="K259" i="3"/>
  <c r="K179" i="3"/>
  <c r="K176" i="3"/>
  <c r="K175" i="3"/>
  <c r="T175" i="3" s="1"/>
  <c r="K174" i="3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178" i="3"/>
  <c r="AM265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K177" i="3"/>
  <c r="P175" i="3"/>
  <c r="R175" i="3"/>
  <c r="Z175" i="3"/>
  <c r="AD175" i="3"/>
  <c r="AL175" i="3"/>
  <c r="AN175" i="3"/>
  <c r="AV175" i="3"/>
  <c r="AX175" i="3"/>
  <c r="BF175" i="3"/>
  <c r="M175" i="3"/>
  <c r="U175" i="3"/>
  <c r="W175" i="3"/>
  <c r="AE175" i="3"/>
  <c r="AG175" i="3"/>
  <c r="AO175" i="3"/>
  <c r="AQ175" i="3"/>
  <c r="AW175" i="3"/>
  <c r="AY175" i="3"/>
  <c r="BE175" i="3"/>
  <c r="BG175" i="3"/>
  <c r="BH305" i="3"/>
  <c r="AB305" i="3"/>
  <c r="BF301" i="3"/>
  <c r="Z301" i="3"/>
  <c r="BC297" i="3"/>
  <c r="W297" i="3"/>
  <c r="AZ293" i="3"/>
  <c r="T293" i="3"/>
  <c r="AV289" i="3"/>
  <c r="P289" i="3"/>
  <c r="AO283" i="3"/>
  <c r="AL281" i="3"/>
  <c r="AQ275" i="3"/>
  <c r="AA275" i="3"/>
  <c r="AA273" i="3"/>
  <c r="BE271" i="3"/>
  <c r="BC269" i="3"/>
  <c r="AM269" i="3"/>
  <c r="AL267" i="3"/>
  <c r="V267" i="3"/>
  <c r="T265" i="3"/>
  <c r="AX263" i="3"/>
  <c r="AV261" i="3"/>
  <c r="AF261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K340" i="3"/>
  <c r="BM352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N352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50" i="3"/>
  <c r="BM326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BK342" i="3" l="1"/>
  <c r="BJ356" i="3"/>
  <c r="BM340" i="3"/>
  <c r="BN332" i="3"/>
  <c r="BM332" i="3"/>
  <c r="BN326" i="3"/>
  <c r="BK352" i="3"/>
  <c r="BK326" i="3"/>
  <c r="BJ326" i="3"/>
  <c r="BJ334" i="3"/>
  <c r="BL334" i="3"/>
  <c r="BM334" i="3"/>
  <c r="BL328" i="3"/>
  <c r="BL348" i="3"/>
  <c r="BJ348" i="3"/>
  <c r="BC175" i="3"/>
  <c r="AU175" i="3"/>
  <c r="AM175" i="3"/>
  <c r="AC175" i="3"/>
  <c r="Q175" i="3"/>
  <c r="BD175" i="3"/>
  <c r="AT175" i="3"/>
  <c r="AH175" i="3"/>
  <c r="X175" i="3"/>
  <c r="N175" i="3"/>
  <c r="BI175" i="3"/>
  <c r="BA175" i="3"/>
  <c r="AS175" i="3"/>
  <c r="AK175" i="3"/>
  <c r="Y175" i="3"/>
  <c r="O175" i="3"/>
  <c r="BB175" i="3"/>
  <c r="AP175" i="3"/>
  <c r="AF175" i="3"/>
  <c r="V175" i="3"/>
  <c r="BM356" i="3"/>
  <c r="BM348" i="3"/>
  <c r="BK348" i="3"/>
  <c r="BK356" i="3"/>
  <c r="BJ336" i="3"/>
  <c r="BJ332" i="3"/>
  <c r="M259" i="3"/>
  <c r="P261" i="3"/>
  <c r="AH263" i="3"/>
  <c r="BK346" i="3"/>
  <c r="AZ265" i="3"/>
  <c r="BB267" i="3"/>
  <c r="W269" i="3"/>
  <c r="AO271" i="3"/>
  <c r="BG273" i="3"/>
  <c r="AI277" i="3"/>
  <c r="AJ279" i="3"/>
  <c r="AC281" i="3"/>
  <c r="AP285" i="3"/>
  <c r="BB287" i="3"/>
  <c r="AX291" i="3"/>
  <c r="BB295" i="3"/>
  <c r="BE299" i="3"/>
  <c r="BG303" i="3"/>
  <c r="AT259" i="3"/>
  <c r="R263" i="3"/>
  <c r="AJ265" i="3"/>
  <c r="Y271" i="3"/>
  <c r="AQ273" i="3"/>
  <c r="R291" i="3"/>
  <c r="V295" i="3"/>
  <c r="Y299" i="3"/>
  <c r="AA303" i="3"/>
  <c r="AJ269" i="3"/>
  <c r="AW291" i="3"/>
  <c r="AS287" i="3"/>
  <c r="BJ328" i="3"/>
  <c r="BL352" i="3"/>
  <c r="AQ261" i="3"/>
  <c r="AK267" i="3"/>
  <c r="AF277" i="3"/>
  <c r="BF283" i="3"/>
  <c r="AP299" i="3"/>
  <c r="AO263" i="3"/>
  <c r="AH273" i="3"/>
  <c r="Y285" i="3"/>
  <c r="AK262" i="3"/>
  <c r="AS266" i="3"/>
  <c r="AJ270" i="3"/>
  <c r="AE274" i="3"/>
  <c r="AH276" i="3"/>
  <c r="U280" i="3"/>
  <c r="BD282" i="3"/>
  <c r="AR286" i="3"/>
  <c r="AB296" i="3"/>
  <c r="BI306" i="3"/>
  <c r="N173" i="3"/>
  <c r="AI175" i="3"/>
  <c r="AA175" i="3"/>
  <c r="S175" i="3"/>
  <c r="BK175" i="3" s="1"/>
  <c r="BH175" i="3"/>
  <c r="AZ175" i="3"/>
  <c r="BJ175" i="3" s="1"/>
  <c r="AR175" i="3"/>
  <c r="AJ175" i="3"/>
  <c r="AB175" i="3"/>
  <c r="AK259" i="3"/>
  <c r="AI261" i="3"/>
  <c r="AG263" i="3"/>
  <c r="AE265" i="3"/>
  <c r="BI267" i="3"/>
  <c r="BH269" i="3"/>
  <c r="AZ271" i="3"/>
  <c r="R273" i="3"/>
  <c r="AX275" i="3"/>
  <c r="P277" i="3"/>
  <c r="AU279" i="3"/>
  <c r="M281" i="3"/>
  <c r="AP283" i="3"/>
  <c r="BK330" i="3"/>
  <c r="BN344" i="3"/>
  <c r="AC306" i="3"/>
  <c r="BH260" i="3"/>
  <c r="AH262" i="3"/>
  <c r="AN264" i="3"/>
  <c r="AT266" i="3"/>
  <c r="AB268" i="3"/>
  <c r="AV270" i="3"/>
  <c r="AI272" i="3"/>
  <c r="BG274" i="3"/>
  <c r="AG276" i="3"/>
  <c r="AV278" i="3"/>
  <c r="AS280" i="3"/>
  <c r="AV282" i="3"/>
  <c r="BE284" i="3"/>
  <c r="AJ286" i="3"/>
  <c r="AT288" i="3"/>
  <c r="AW290" i="3"/>
  <c r="AY292" i="3"/>
  <c r="BA294" i="3"/>
  <c r="AU296" i="3"/>
  <c r="AV298" i="3"/>
  <c r="Z300" i="3"/>
  <c r="AY302" i="3"/>
  <c r="AY304" i="3"/>
  <c r="BM344" i="3"/>
  <c r="BN356" i="3"/>
  <c r="BA173" i="3"/>
  <c r="BA306" i="3"/>
  <c r="AH285" i="3"/>
  <c r="AL287" i="3"/>
  <c r="U173" i="3"/>
  <c r="O260" i="3"/>
  <c r="BA262" i="3"/>
  <c r="W264" i="3"/>
  <c r="BI266" i="3"/>
  <c r="O268" i="3"/>
  <c r="AZ270" i="3"/>
  <c r="Z272" i="3"/>
  <c r="AU274" i="3"/>
  <c r="BA280" i="3"/>
  <c r="AP262" i="3"/>
  <c r="AW276" i="3"/>
  <c r="BA288" i="3"/>
  <c r="AS173" i="3"/>
  <c r="M173" i="3"/>
  <c r="AD173" i="3"/>
  <c r="AN289" i="3"/>
  <c r="AG291" i="3"/>
  <c r="AE260" i="3"/>
  <c r="AM264" i="3"/>
  <c r="AE268" i="3"/>
  <c r="AP272" i="3"/>
  <c r="AQ278" i="3"/>
  <c r="AG284" i="3"/>
  <c r="V288" i="3"/>
  <c r="Y290" i="3"/>
  <c r="AA292" i="3"/>
  <c r="AC294" i="3"/>
  <c r="W296" i="3"/>
  <c r="X298" i="3"/>
  <c r="Y300" i="3"/>
  <c r="AA302" i="3"/>
  <c r="AA304" i="3"/>
  <c r="AJ268" i="3"/>
  <c r="BF284" i="3"/>
  <c r="BD304" i="3"/>
  <c r="AK173" i="3"/>
  <c r="BB173" i="3"/>
  <c r="V173" i="3"/>
  <c r="AU260" i="3"/>
  <c r="U262" i="3"/>
  <c r="BC264" i="3"/>
  <c r="AC266" i="3"/>
  <c r="AU268" i="3"/>
  <c r="T270" i="3"/>
  <c r="BF272" i="3"/>
  <c r="O274" i="3"/>
  <c r="X282" i="3"/>
  <c r="BB288" i="3"/>
  <c r="BE290" i="3"/>
  <c r="BG292" i="3"/>
  <c r="BI294" i="3"/>
  <c r="BC296" i="3"/>
  <c r="BD298" i="3"/>
  <c r="BE300" i="3"/>
  <c r="BG302" i="3"/>
  <c r="BG304" i="3"/>
  <c r="AV264" i="3"/>
  <c r="AT280" i="3"/>
  <c r="BI173" i="3"/>
  <c r="AC173" i="3"/>
  <c r="AT173" i="3"/>
  <c r="AS259" i="3"/>
  <c r="V266" i="3"/>
  <c r="AJ260" i="3"/>
  <c r="P264" i="3"/>
  <c r="BB266" i="3"/>
  <c r="AA270" i="3"/>
  <c r="BJ344" i="3"/>
  <c r="BL354" i="3"/>
  <c r="BM330" i="3"/>
  <c r="BJ354" i="3"/>
  <c r="BM354" i="3"/>
  <c r="BK344" i="3"/>
  <c r="BM342" i="3"/>
  <c r="BN354" i="3"/>
  <c r="S260" i="3"/>
  <c r="AI260" i="3"/>
  <c r="AY260" i="3"/>
  <c r="Y262" i="3"/>
  <c r="AO262" i="3"/>
  <c r="BE262" i="3"/>
  <c r="AA264" i="3"/>
  <c r="AQ264" i="3"/>
  <c r="BG264" i="3"/>
  <c r="Q266" i="3"/>
  <c r="AG266" i="3"/>
  <c r="AW266" i="3"/>
  <c r="S268" i="3"/>
  <c r="AI268" i="3"/>
  <c r="AY268" i="3"/>
  <c r="X270" i="3"/>
  <c r="AN270" i="3"/>
  <c r="BD270" i="3"/>
  <c r="AD272" i="3"/>
  <c r="AT272" i="3"/>
  <c r="S274" i="3"/>
  <c r="AI274" i="3"/>
  <c r="AY274" i="3"/>
  <c r="AP276" i="3"/>
  <c r="S278" i="3"/>
  <c r="AY278" i="3"/>
  <c r="AC280" i="3"/>
  <c r="BI280" i="3"/>
  <c r="AF282" i="3"/>
  <c r="AO284" i="3"/>
  <c r="T286" i="3"/>
  <c r="AZ286" i="3"/>
  <c r="AD288" i="3"/>
  <c r="AG290" i="3"/>
  <c r="AI292" i="3"/>
  <c r="AK294" i="3"/>
  <c r="AE296" i="3"/>
  <c r="AF298" i="3"/>
  <c r="AG300" i="3"/>
  <c r="AI302" i="3"/>
  <c r="AI304" i="3"/>
  <c r="AK306" i="3"/>
  <c r="AR260" i="3"/>
  <c r="R262" i="3"/>
  <c r="AX262" i="3"/>
  <c r="X264" i="3"/>
  <c r="BD264" i="3"/>
  <c r="AD266" i="3"/>
  <c r="AZ268" i="3"/>
  <c r="AI270" i="3"/>
  <c r="R274" i="3"/>
  <c r="BH296" i="3"/>
  <c r="V306" i="3"/>
  <c r="AG174" i="3"/>
  <c r="BM346" i="3"/>
  <c r="W260" i="3"/>
  <c r="AM260" i="3"/>
  <c r="BC260" i="3"/>
  <c r="AC262" i="3"/>
  <c r="AS262" i="3"/>
  <c r="BI262" i="3"/>
  <c r="O264" i="3"/>
  <c r="AE264" i="3"/>
  <c r="AU264" i="3"/>
  <c r="U266" i="3"/>
  <c r="AK266" i="3"/>
  <c r="BA266" i="3"/>
  <c r="W268" i="3"/>
  <c r="AM268" i="3"/>
  <c r="BC268" i="3"/>
  <c r="AB270" i="3"/>
  <c r="AR270" i="3"/>
  <c r="BH270" i="3"/>
  <c r="R272" i="3"/>
  <c r="AH272" i="3"/>
  <c r="AX272" i="3"/>
  <c r="W274" i="3"/>
  <c r="AM274" i="3"/>
  <c r="BC274" i="3"/>
  <c r="R276" i="3"/>
  <c r="AX276" i="3"/>
  <c r="AA278" i="3"/>
  <c r="BG278" i="3"/>
  <c r="AK280" i="3"/>
  <c r="AN282" i="3"/>
  <c r="Q284" i="3"/>
  <c r="AW284" i="3"/>
  <c r="AB286" i="3"/>
  <c r="BH286" i="3"/>
  <c r="AL288" i="3"/>
  <c r="AO290" i="3"/>
  <c r="AQ292" i="3"/>
  <c r="AS294" i="3"/>
  <c r="AM296" i="3"/>
  <c r="AN298" i="3"/>
  <c r="AO300" i="3"/>
  <c r="AQ302" i="3"/>
  <c r="AQ304" i="3"/>
  <c r="AS306" i="3"/>
  <c r="T260" i="3"/>
  <c r="AZ260" i="3"/>
  <c r="Z262" i="3"/>
  <c r="BF262" i="3"/>
  <c r="AF264" i="3"/>
  <c r="AL266" i="3"/>
  <c r="T268" i="3"/>
  <c r="BH268" i="3"/>
  <c r="S272" i="3"/>
  <c r="AH274" i="3"/>
  <c r="AF278" i="3"/>
  <c r="BG282" i="3"/>
  <c r="BC286" i="3"/>
  <c r="AX290" i="3"/>
  <c r="BL346" i="3"/>
  <c r="AA260" i="3"/>
  <c r="AQ260" i="3"/>
  <c r="BG260" i="3"/>
  <c r="Q262" i="3"/>
  <c r="AG262" i="3"/>
  <c r="AW262" i="3"/>
  <c r="S264" i="3"/>
  <c r="AI264" i="3"/>
  <c r="AY264" i="3"/>
  <c r="Y266" i="3"/>
  <c r="AO266" i="3"/>
  <c r="BE266" i="3"/>
  <c r="AA268" i="3"/>
  <c r="AQ268" i="3"/>
  <c r="BG268" i="3"/>
  <c r="P270" i="3"/>
  <c r="AF270" i="3"/>
  <c r="V272" i="3"/>
  <c r="AL272" i="3"/>
  <c r="BB272" i="3"/>
  <c r="AA274" i="3"/>
  <c r="AQ274" i="3"/>
  <c r="Z276" i="3"/>
  <c r="BF276" i="3"/>
  <c r="AI278" i="3"/>
  <c r="P282" i="3"/>
  <c r="Y284" i="3"/>
  <c r="Q290" i="3"/>
  <c r="S292" i="3"/>
  <c r="U294" i="3"/>
  <c r="O296" i="3"/>
  <c r="P298" i="3"/>
  <c r="Q300" i="3"/>
  <c r="AW300" i="3"/>
  <c r="S302" i="3"/>
  <c r="S304" i="3"/>
  <c r="U306" i="3"/>
  <c r="N179" i="3"/>
  <c r="AB260" i="3"/>
  <c r="N266" i="3"/>
  <c r="BN346" i="3"/>
  <c r="BN342" i="3"/>
  <c r="AU293" i="3"/>
  <c r="AT295" i="3"/>
  <c r="AU297" i="3"/>
  <c r="BL342" i="3"/>
  <c r="BJ330" i="3"/>
  <c r="AW299" i="3"/>
  <c r="AO301" i="3"/>
  <c r="AY303" i="3"/>
  <c r="AZ305" i="3"/>
  <c r="BL330" i="3"/>
  <c r="BL344" i="3"/>
  <c r="BN330" i="3"/>
  <c r="BK354" i="3"/>
  <c r="BJ346" i="3"/>
  <c r="BJ342" i="3"/>
  <c r="AR268" i="3"/>
  <c r="BA270" i="3"/>
  <c r="AY272" i="3"/>
  <c r="AX274" i="3"/>
  <c r="Q276" i="3"/>
  <c r="P278" i="3"/>
  <c r="AD280" i="3"/>
  <c r="AQ282" i="3"/>
  <c r="AP284" i="3"/>
  <c r="AM286" i="3"/>
  <c r="AK288" i="3"/>
  <c r="AH290" i="3"/>
  <c r="AF292" i="3"/>
  <c r="AD294" i="3"/>
  <c r="BG298" i="3"/>
  <c r="BF300" i="3"/>
  <c r="X302" i="3"/>
  <c r="AQ270" i="3"/>
  <c r="N280" i="3"/>
  <c r="AA282" i="3"/>
  <c r="Z284" i="3"/>
  <c r="W286" i="3"/>
  <c r="U288" i="3"/>
  <c r="R290" i="3"/>
  <c r="AA298" i="3"/>
  <c r="BM357" i="3"/>
  <c r="S270" i="3"/>
  <c r="AA179" i="3"/>
  <c r="P173" i="3"/>
  <c r="BG179" i="3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BN299" i="3" s="1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M353" i="3"/>
  <c r="BN353" i="3"/>
  <c r="BM337" i="3"/>
  <c r="BK325" i="3"/>
  <c r="BM341" i="3"/>
  <c r="BL329" i="3"/>
  <c r="BJ325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L288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K179" i="3" l="1"/>
  <c r="BJ305" i="3"/>
  <c r="BM281" i="3"/>
  <c r="BN265" i="3"/>
  <c r="BJ176" i="3"/>
  <c r="BJ174" i="3"/>
  <c r="BL284" i="3"/>
  <c r="BJ277" i="3"/>
  <c r="BL305" i="3"/>
  <c r="BL304" i="3"/>
  <c r="BJ297" i="3"/>
  <c r="BJ293" i="3"/>
  <c r="BK286" i="3"/>
  <c r="BK285" i="3"/>
  <c r="BK280" i="3"/>
  <c r="BJ273" i="3"/>
  <c r="BN286" i="3"/>
  <c r="BK279" i="3"/>
  <c r="BN275" i="3"/>
  <c r="BN273" i="3"/>
  <c r="BM175" i="3"/>
  <c r="BJ301" i="3"/>
  <c r="BL294" i="3"/>
  <c r="BJ291" i="3"/>
  <c r="BK289" i="3"/>
  <c r="BL175" i="3"/>
  <c r="BN288" i="3"/>
  <c r="BJ306" i="3"/>
  <c r="BL277" i="3"/>
  <c r="BK306" i="3"/>
  <c r="BN281" i="3"/>
  <c r="BN277" i="3"/>
  <c r="BN272" i="3"/>
  <c r="BL303" i="3"/>
  <c r="BL265" i="3"/>
  <c r="BN306" i="3"/>
  <c r="BN293" i="3"/>
  <c r="BK290" i="3"/>
  <c r="BK282" i="3"/>
  <c r="BJ287" i="3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AO172" i="3" l="1"/>
  <c r="Y172" i="3"/>
  <c r="BE172" i="3"/>
  <c r="AQ172" i="3"/>
  <c r="K79" i="3"/>
  <c r="BB172" i="3"/>
  <c r="L163" i="3"/>
  <c r="L159" i="3"/>
  <c r="L155" i="3"/>
  <c r="L164" i="3"/>
  <c r="L171" i="3"/>
  <c r="K171" i="3"/>
  <c r="L170" i="3"/>
  <c r="K170" i="3"/>
  <c r="L169" i="3"/>
  <c r="K169" i="3"/>
  <c r="L168" i="3"/>
  <c r="K168" i="3"/>
  <c r="L167" i="3"/>
  <c r="K167" i="3"/>
  <c r="L166" i="3"/>
  <c r="K166" i="3"/>
  <c r="K151" i="3"/>
  <c r="K150" i="3"/>
  <c r="K147" i="3"/>
  <c r="L165" i="3"/>
  <c r="K163" i="3"/>
  <c r="T163" i="3" s="1"/>
  <c r="K159" i="3"/>
  <c r="R159" i="3" s="1"/>
  <c r="K155" i="3"/>
  <c r="K78" i="3"/>
  <c r="K164" i="3"/>
  <c r="BC164" i="3" s="1"/>
  <c r="K162" i="3"/>
  <c r="K161" i="3"/>
  <c r="K158" i="3"/>
  <c r="K157" i="3"/>
  <c r="K154" i="3"/>
  <c r="K153" i="3"/>
  <c r="L151" i="3"/>
  <c r="K149" i="3"/>
  <c r="K148" i="3"/>
  <c r="L79" i="3"/>
  <c r="M79" i="3" s="1"/>
  <c r="AM163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G164" i="3"/>
  <c r="AY164" i="3"/>
  <c r="AQ164" i="3"/>
  <c r="AI164" i="3"/>
  <c r="AA164" i="3"/>
  <c r="S164" i="3"/>
  <c r="BI151" i="3"/>
  <c r="BA151" i="3"/>
  <c r="AS151" i="3"/>
  <c r="AK151" i="3"/>
  <c r="AC151" i="3"/>
  <c r="U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U166" i="3"/>
  <c r="S166" i="3"/>
  <c r="Q166" i="3"/>
  <c r="O166" i="3"/>
  <c r="BD164" i="3"/>
  <c r="AV164" i="3"/>
  <c r="AN164" i="3"/>
  <c r="AF164" i="3"/>
  <c r="X164" i="3"/>
  <c r="P164" i="3"/>
  <c r="BB151" i="3"/>
  <c r="AT151" i="3"/>
  <c r="AL151" i="3"/>
  <c r="AD151" i="3"/>
  <c r="V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L148" i="3"/>
  <c r="L161" i="3"/>
  <c r="M161" i="3" s="1"/>
  <c r="L157" i="3"/>
  <c r="M157" i="3" s="1"/>
  <c r="L153" i="3"/>
  <c r="M153" i="3" s="1"/>
  <c r="L149" i="3"/>
  <c r="P149" i="3" s="1"/>
  <c r="L162" i="3"/>
  <c r="L158" i="3"/>
  <c r="P158" i="3" s="1"/>
  <c r="L154" i="3"/>
  <c r="L150" i="3"/>
  <c r="BD163" i="3" l="1"/>
  <c r="BD169" i="3"/>
  <c r="BE151" i="3"/>
  <c r="Y167" i="3"/>
  <c r="BI169" i="3"/>
  <c r="X163" i="3"/>
  <c r="BD159" i="3"/>
  <c r="AU163" i="3"/>
  <c r="O163" i="3"/>
  <c r="AF163" i="3"/>
  <c r="AP171" i="3"/>
  <c r="AE163" i="3"/>
  <c r="AV163" i="3"/>
  <c r="P163" i="3"/>
  <c r="BC163" i="3"/>
  <c r="W163" i="3"/>
  <c r="AN163" i="3"/>
  <c r="T151" i="3"/>
  <c r="AB151" i="3"/>
  <c r="AJ151" i="3"/>
  <c r="AR151" i="3"/>
  <c r="AZ151" i="3"/>
  <c r="BH151" i="3"/>
  <c r="V164" i="3"/>
  <c r="AD164" i="3"/>
  <c r="AL164" i="3"/>
  <c r="AT164" i="3"/>
  <c r="BB164" i="3"/>
  <c r="AJ167" i="3"/>
  <c r="X169" i="3"/>
  <c r="S151" i="3"/>
  <c r="AA151" i="3"/>
  <c r="AI151" i="3"/>
  <c r="AQ151" i="3"/>
  <c r="AY151" i="3"/>
  <c r="BG151" i="3"/>
  <c r="Q164" i="3"/>
  <c r="Y164" i="3"/>
  <c r="AG164" i="3"/>
  <c r="AO164" i="3"/>
  <c r="AW164" i="3"/>
  <c r="BE164" i="3"/>
  <c r="BE167" i="3"/>
  <c r="AQ171" i="3"/>
  <c r="BE163" i="3"/>
  <c r="AW163" i="3"/>
  <c r="AO163" i="3"/>
  <c r="AG163" i="3"/>
  <c r="Y163" i="3"/>
  <c r="Q163" i="3"/>
  <c r="BF163" i="3"/>
  <c r="AX163" i="3"/>
  <c r="AP163" i="3"/>
  <c r="AH163" i="3"/>
  <c r="Z163" i="3"/>
  <c r="R163" i="3"/>
  <c r="BC167" i="3"/>
  <c r="BG169" i="3"/>
  <c r="P151" i="3"/>
  <c r="X151" i="3"/>
  <c r="AF151" i="3"/>
  <c r="AN151" i="3"/>
  <c r="AV151" i="3"/>
  <c r="BD151" i="3"/>
  <c r="R164" i="3"/>
  <c r="Z164" i="3"/>
  <c r="AH164" i="3"/>
  <c r="AP164" i="3"/>
  <c r="AX164" i="3"/>
  <c r="BF164" i="3"/>
  <c r="O151" i="3"/>
  <c r="W151" i="3"/>
  <c r="AE151" i="3"/>
  <c r="AM151" i="3"/>
  <c r="AU151" i="3"/>
  <c r="BC151" i="3"/>
  <c r="M164" i="3"/>
  <c r="U164" i="3"/>
  <c r="AC164" i="3"/>
  <c r="AK164" i="3"/>
  <c r="AS164" i="3"/>
  <c r="BA164" i="3"/>
  <c r="BI164" i="3"/>
  <c r="AC169" i="3"/>
  <c r="BI163" i="3"/>
  <c r="BA163" i="3"/>
  <c r="AS163" i="3"/>
  <c r="AK163" i="3"/>
  <c r="AC163" i="3"/>
  <c r="U163" i="3"/>
  <c r="M163" i="3"/>
  <c r="BB163" i="3"/>
  <c r="AT163" i="3"/>
  <c r="AL163" i="3"/>
  <c r="AD163" i="3"/>
  <c r="V163" i="3"/>
  <c r="N163" i="3"/>
  <c r="N151" i="3"/>
  <c r="R151" i="3"/>
  <c r="Z151" i="3"/>
  <c r="AH151" i="3"/>
  <c r="AP151" i="3"/>
  <c r="AX151" i="3"/>
  <c r="BF151" i="3"/>
  <c r="T164" i="3"/>
  <c r="AB164" i="3"/>
  <c r="AJ164" i="3"/>
  <c r="AR164" i="3"/>
  <c r="AZ164" i="3"/>
  <c r="BH164" i="3"/>
  <c r="Q151" i="3"/>
  <c r="Y151" i="3"/>
  <c r="AG151" i="3"/>
  <c r="AO151" i="3"/>
  <c r="AW151" i="3"/>
  <c r="O164" i="3"/>
  <c r="W164" i="3"/>
  <c r="AE164" i="3"/>
  <c r="AM164" i="3"/>
  <c r="AU164" i="3"/>
  <c r="BG163" i="3"/>
  <c r="AY163" i="3"/>
  <c r="AQ163" i="3"/>
  <c r="AI163" i="3"/>
  <c r="AA163" i="3"/>
  <c r="S163" i="3"/>
  <c r="BH163" i="3"/>
  <c r="AZ163" i="3"/>
  <c r="AR163" i="3"/>
  <c r="AJ163" i="3"/>
  <c r="AB163" i="3"/>
  <c r="BE171" i="3"/>
  <c r="BM155" i="3"/>
  <c r="AR167" i="3"/>
  <c r="AF169" i="3"/>
  <c r="R171" i="3"/>
  <c r="AX171" i="3"/>
  <c r="BJ166" i="3"/>
  <c r="AG167" i="3"/>
  <c r="AK169" i="3"/>
  <c r="S171" i="3"/>
  <c r="AY171" i="3"/>
  <c r="BK155" i="3"/>
  <c r="BL155" i="3"/>
  <c r="X159" i="3"/>
  <c r="T167" i="3"/>
  <c r="AZ167" i="3"/>
  <c r="AN169" i="3"/>
  <c r="Z171" i="3"/>
  <c r="BF171" i="3"/>
  <c r="AO167" i="3"/>
  <c r="M169" i="3"/>
  <c r="AS169" i="3"/>
  <c r="AA171" i="3"/>
  <c r="BG171" i="3"/>
  <c r="BM170" i="3"/>
  <c r="AB167" i="3"/>
  <c r="BH167" i="3"/>
  <c r="BM168" i="3"/>
  <c r="P169" i="3"/>
  <c r="AV169" i="3"/>
  <c r="AH171" i="3"/>
  <c r="Q167" i="3"/>
  <c r="AW167" i="3"/>
  <c r="U169" i="3"/>
  <c r="BA169" i="3"/>
  <c r="AI171" i="3"/>
  <c r="AM159" i="3"/>
  <c r="P162" i="3"/>
  <c r="V167" i="3"/>
  <c r="AD167" i="3"/>
  <c r="AL167" i="3"/>
  <c r="AT167" i="3"/>
  <c r="BB167" i="3"/>
  <c r="R169" i="3"/>
  <c r="Z169" i="3"/>
  <c r="AH169" i="3"/>
  <c r="AP169" i="3"/>
  <c r="AX169" i="3"/>
  <c r="BF169" i="3"/>
  <c r="T171" i="3"/>
  <c r="AB171" i="3"/>
  <c r="AJ171" i="3"/>
  <c r="AR171" i="3"/>
  <c r="AZ171" i="3"/>
  <c r="BH171" i="3"/>
  <c r="S167" i="3"/>
  <c r="AA167" i="3"/>
  <c r="AI167" i="3"/>
  <c r="AQ167" i="3"/>
  <c r="AY167" i="3"/>
  <c r="BG167" i="3"/>
  <c r="O169" i="3"/>
  <c r="W169" i="3"/>
  <c r="AE169" i="3"/>
  <c r="AM169" i="3"/>
  <c r="AU169" i="3"/>
  <c r="BC169" i="3"/>
  <c r="M171" i="3"/>
  <c r="U171" i="3"/>
  <c r="AC171" i="3"/>
  <c r="AK171" i="3"/>
  <c r="AS171" i="3"/>
  <c r="BA171" i="3"/>
  <c r="BI171" i="3"/>
  <c r="AE159" i="3"/>
  <c r="AV159" i="3"/>
  <c r="P159" i="3"/>
  <c r="N150" i="3"/>
  <c r="M148" i="3"/>
  <c r="BM166" i="3"/>
  <c r="P167" i="3"/>
  <c r="X167" i="3"/>
  <c r="AF167" i="3"/>
  <c r="AN167" i="3"/>
  <c r="AV167" i="3"/>
  <c r="BD167" i="3"/>
  <c r="T169" i="3"/>
  <c r="AB169" i="3"/>
  <c r="AJ169" i="3"/>
  <c r="AR169" i="3"/>
  <c r="AZ169" i="3"/>
  <c r="BH169" i="3"/>
  <c r="V171" i="3"/>
  <c r="AD171" i="3"/>
  <c r="AL171" i="3"/>
  <c r="AT171" i="3"/>
  <c r="BB171" i="3"/>
  <c r="M167" i="3"/>
  <c r="U167" i="3"/>
  <c r="AC167" i="3"/>
  <c r="AK167" i="3"/>
  <c r="AS167" i="3"/>
  <c r="BA167" i="3"/>
  <c r="BI167" i="3"/>
  <c r="Q169" i="3"/>
  <c r="Y169" i="3"/>
  <c r="AG169" i="3"/>
  <c r="AO169" i="3"/>
  <c r="AW169" i="3"/>
  <c r="BE169" i="3"/>
  <c r="O171" i="3"/>
  <c r="W171" i="3"/>
  <c r="AE171" i="3"/>
  <c r="AM171" i="3"/>
  <c r="AU171" i="3"/>
  <c r="BC171" i="3"/>
  <c r="BC159" i="3"/>
  <c r="W159" i="3"/>
  <c r="AN159" i="3"/>
  <c r="O154" i="3"/>
  <c r="R167" i="3"/>
  <c r="Z167" i="3"/>
  <c r="AH167" i="3"/>
  <c r="AP167" i="3"/>
  <c r="AX167" i="3"/>
  <c r="BF167" i="3"/>
  <c r="V169" i="3"/>
  <c r="AD169" i="3"/>
  <c r="AL169" i="3"/>
  <c r="AT169" i="3"/>
  <c r="BB169" i="3"/>
  <c r="P171" i="3"/>
  <c r="X171" i="3"/>
  <c r="AF171" i="3"/>
  <c r="AN171" i="3"/>
  <c r="AV171" i="3"/>
  <c r="BD171" i="3"/>
  <c r="O167" i="3"/>
  <c r="W167" i="3"/>
  <c r="AE167" i="3"/>
  <c r="AM167" i="3"/>
  <c r="AU167" i="3"/>
  <c r="S169" i="3"/>
  <c r="AA169" i="3"/>
  <c r="AI169" i="3"/>
  <c r="AQ169" i="3"/>
  <c r="AY169" i="3"/>
  <c r="Q171" i="3"/>
  <c r="Y171" i="3"/>
  <c r="AG171" i="3"/>
  <c r="AO171" i="3"/>
  <c r="AW171" i="3"/>
  <c r="AU159" i="3"/>
  <c r="O159" i="3"/>
  <c r="AF159" i="3"/>
  <c r="BM164" i="3"/>
  <c r="BI159" i="3"/>
  <c r="BA159" i="3"/>
  <c r="AS159" i="3"/>
  <c r="AK159" i="3"/>
  <c r="AC159" i="3"/>
  <c r="U159" i="3"/>
  <c r="M159" i="3"/>
  <c r="BB159" i="3"/>
  <c r="AT159" i="3"/>
  <c r="AL159" i="3"/>
  <c r="AD159" i="3"/>
  <c r="V159" i="3"/>
  <c r="N159" i="3"/>
  <c r="BG159" i="3"/>
  <c r="AY159" i="3"/>
  <c r="AQ159" i="3"/>
  <c r="AI159" i="3"/>
  <c r="AA159" i="3"/>
  <c r="S159" i="3"/>
  <c r="BH159" i="3"/>
  <c r="AZ159" i="3"/>
  <c r="AR159" i="3"/>
  <c r="AJ159" i="3"/>
  <c r="AB159" i="3"/>
  <c r="T159" i="3"/>
  <c r="BE159" i="3"/>
  <c r="AW159" i="3"/>
  <c r="AO159" i="3"/>
  <c r="AG159" i="3"/>
  <c r="Y159" i="3"/>
  <c r="Q159" i="3"/>
  <c r="BF159" i="3"/>
  <c r="AX159" i="3"/>
  <c r="AP159" i="3"/>
  <c r="AH159" i="3"/>
  <c r="Z159" i="3"/>
  <c r="BK172" i="3"/>
  <c r="N167" i="3"/>
  <c r="BM79" i="3"/>
  <c r="N164" i="3"/>
  <c r="M166" i="3"/>
  <c r="BN166" i="3" s="1"/>
  <c r="BL166" i="3"/>
  <c r="N168" i="3"/>
  <c r="N169" i="3"/>
  <c r="M170" i="3"/>
  <c r="BN170" i="3" s="1"/>
  <c r="N171" i="3"/>
  <c r="BK79" i="3"/>
  <c r="BN79" i="3"/>
  <c r="BN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6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M151" i="3" l="1"/>
  <c r="BL151" i="3"/>
  <c r="BK164" i="3"/>
  <c r="BJ151" i="3"/>
  <c r="BJ164" i="3"/>
  <c r="BL163" i="3"/>
  <c r="BN163" i="3"/>
  <c r="BK163" i="3"/>
  <c r="BJ171" i="3"/>
  <c r="BL171" i="3"/>
  <c r="BM167" i="3"/>
  <c r="BN171" i="3"/>
  <c r="BN167" i="3"/>
  <c r="BK171" i="3"/>
  <c r="BK169" i="3"/>
  <c r="BJ169" i="3"/>
  <c r="BK167" i="3"/>
  <c r="BL159" i="3"/>
  <c r="BK159" i="3"/>
  <c r="BK161" i="3"/>
  <c r="BK157" i="3"/>
  <c r="BK153" i="3"/>
  <c r="BJ167" i="3"/>
  <c r="BM147" i="3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<sst xmlns="http://schemas.openxmlformats.org/spreadsheetml/2006/main" count="14080" uniqueCount="579">
  <si>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</si>
  <si>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</si>
  <si>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</si>
  <si>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</si>
  <si>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</si>
  <si>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</si>
  <si>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</si>
  <si>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</si>
  <si>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</si>
  <si>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</si>
  <si>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</si>
  <si>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</si>
  <si>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</si>
  <si>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</si>
  <si>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</si>
  <si>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</si>
  <si>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</si>
  <si>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</si>
  <si>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</si>
  <si>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</si>
  <si>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</si>
  <si>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</si>
  <si>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</si>
  <si>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</si>
  <si>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</si>
  <si>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</si>
  <si>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</si>
  <si>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</si>
  <si>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</si>
  <si>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</si>
  <si>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</si>
  <si>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</si>
  <si>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</si>
  <si>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</si>
  <si>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</si>
  <si>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</si>
  <si>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</si>
  <si>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</si>
  <si>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</si>
  <si>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</si>
  <si>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</si>
  <si>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</si>
  <si>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</si>
  <si>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</si>
  <si>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</si>
  <si>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</si>
  <si>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</si>
  <si>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</si>
  <si>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</si>
  <si>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</si>
  <si>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</si>
  <si>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</si>
  <si>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</si>
  <si>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</si>
  <si>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</si>
  <si>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</si>
  <si>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</si>
  <si>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</si>
  <si>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</si>
  <si>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</si>
  <si>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</si>
  <si>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</si>
  <si>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</si>
  <si>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</si>
  <si>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</si>
  <si>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</si>
  <si>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</si>
  <si>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</si>
  <si>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</si>
  <si>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</si>
  <si>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</si>
  <si>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</si>
  <si>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</si>
  <si>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</si>
  <si>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</si>
  <si>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</si>
  <si>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</si>
  <si>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</si>
  <si>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</si>
  <si>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</si>
  <si>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</si>
  <si>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</si>
  <si>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</si>
  <si>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</si>
  <si>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</si>
  <si>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</si>
  <si>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</si>
  <si>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</si>
  <si>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</si>
  <si>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</si>
  <si>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</si>
  <si>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</si>
  <si>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</si>
  <si>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</si>
  <si>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</si>
  <si>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</si>
  <si>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</si>
  <si>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</si>
  <si>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</si>
  <si>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</si>
  <si>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</si>
  <si>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</si>
  <si>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</si>
  <si>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</si>
  <si>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</si>
  <si>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</si>
  <si>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</si>
  <si>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</si>
  <si>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</si>
  <si>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</si>
  <si>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</si>
  <si>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</si>
  <si>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</si>
  <si>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</si>
  <si>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</si>
  <si>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</si>
  <si>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</si>
  <si>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</si>
  <si>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</si>
  <si>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</si>
  <si>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</si>
  <si>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</si>
  <si>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</si>
  <si>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</si>
  <si>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</si>
  <si>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</si>
  <si>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</si>
  <si>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</si>
  <si>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</si>
  <si>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</si>
  <si>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</si>
  <si>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</si>
  <si>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</si>
  <si>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</si>
  <si>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</si>
  <si>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</si>
  <si>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</si>
  <si>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</si>
  <si>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</si>
  <si>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</si>
  <si>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</si>
  <si>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</si>
  <si>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</si>
  <si>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</si>
  <si>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</si>
  <si>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</si>
  <si>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</si>
  <si>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</si>
  <si>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</si>
  <si>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</si>
  <si>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</si>
  <si>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</si>
  <si>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</si>
  <si>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</si>
  <si>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</si>
  <si>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</si>
  <si>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</si>
  <si>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</si>
  <si>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</si>
  <si>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</si>
  <si>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</si>
  <si>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</si>
  <si>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</si>
  <si>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</si>
  <si>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</si>
  <si>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</si>
  <si>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</si>
  <si>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</si>
  <si>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</si>
  <si>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</si>
  <si>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</si>
  <si>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</si>
  <si>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</si>
  <si>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</si>
  <si>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</si>
  <si>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</si>
  <si>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</si>
  <si>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</si>
  <si>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</si>
  <si>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</si>
  <si>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</si>
  <si>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</si>
  <si>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</si>
  <si>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</si>
  <si>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</si>
  <si>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</si>
  <si>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</si>
  <si>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</si>
  <si>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</si>
  <si>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</si>
  <si>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</si>
  <si>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</si>
  <si>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</si>
  <si>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</si>
  <si>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</si>
  <si>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</si>
  <si>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</si>
  <si>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</si>
  <si>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</si>
  <si>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</si>
  <si>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</si>
  <si>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</si>
  <si>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</si>
  <si>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</si>
  <si>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</si>
  <si>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</si>
  <si>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</si>
  <si>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</si>
  <si>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</si>
  <si>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</si>
  <si>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</si>
  <si>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</si>
  <si>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</si>
  <si>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</si>
  <si>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</si>
  <si>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</si>
  <si>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</si>
  <si>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</si>
  <si>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</si>
  <si>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</si>
  <si>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</si>
  <si>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</si>
  <si>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</si>
  <si>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</si>
  <si>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</si>
  <si>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</si>
  <si>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</si>
  <si>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</si>
  <si>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</si>
  <si>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</si>
  <si>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</si>
  <si>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</si>
  <si>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</si>
  <si>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</si>
  <si>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</si>
  <si>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</si>
  <si>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</si>
  <si>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</si>
  <si>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</si>
  <si>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</si>
  <si>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</si>
  <si>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</si>
  <si>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</si>
  <si>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</si>
  <si>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</si>
  <si>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</si>
  <si>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</si>
  <si>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</si>
  <si>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</si>
  <si>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</si>
  <si>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</si>
  <si>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</si>
  <si>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</si>
  <si>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</si>
  <si>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</si>
  <si>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</si>
  <si>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</si>
  <si>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</si>
  <si>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</si>
  <si>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</si>
  <si>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</si>
  <si>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</si>
  <si>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</si>
  <si>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</si>
  <si>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</si>
  <si>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</si>
  <si>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</si>
  <si>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</si>
  <si>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</si>
  <si>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</si>
  <si>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</si>
  <si>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</si>
  <si>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</si>
  <si>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</si>
  <si>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</si>
  <si>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</si>
  <si>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</si>
  <si>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</si>
  <si>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</si>
  <si>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</si>
  <si>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</si>
  <si>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</si>
  <si>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</si>
  <si>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</si>
  <si>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</si>
  <si>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</si>
  <si>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</si>
  <si>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</si>
  <si>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</si>
  <si>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</si>
  <si>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</si>
  <si>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</si>
  <si>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</si>
  <si>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</si>
  <si>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</si>
  <si>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</si>
  <si>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</si>
  <si>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</si>
  <si>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</si>
  <si>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</si>
  <si>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</si>
  <si>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</si>
  <si>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</si>
  <si>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</si>
  <si>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</si>
  <si>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</si>
  <si>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</si>
  <si>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</si>
  <si>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</si>
  <si>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</si>
  <si>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</si>
  <si>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</si>
  <si>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</si>
  <si>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</si>
  <si>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</si>
  <si>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</si>
  <si>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</si>
  <si>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</si>
  <si>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</si>
  <si>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</si>
  <si>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</si>
  <si>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</si>
  <si>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</si>
  <si>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</si>
  <si>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</si>
  <si>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</si>
  <si>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</si>
  <si>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</si>
  <si>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</si>
  <si>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</si>
  <si>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</si>
  <si>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</si>
  <si>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</si>
  <si>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</si>
  <si>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</si>
  <si>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</si>
  <si>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</si>
  <si>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</si>
  <si>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</si>
  <si>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</si>
  <si>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</si>
  <si>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</si>
  <si>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</si>
  <si>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</si>
  <si>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</si>
  <si>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</si>
  <si>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</si>
  <si>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</si>
  <si>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</si>
  <si>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</si>
  <si>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</si>
  <si>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</si>
  <si>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</si>
  <si>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</si>
  <si>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</si>
  <si>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</si>
  <si>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</si>
  <si>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</si>
  <si>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</si>
  <si>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</si>
  <si>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</si>
  <si>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</si>
  <si>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</si>
  <si>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</si>
  <si>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</si>
  <si>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</si>
  <si>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</si>
  <si>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</si>
  <si>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</si>
  <si>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</si>
  <si>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</si>
  <si>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</si>
  <si>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</si>
  <si>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</si>
  <si>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</si>
  <si>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</si>
  <si>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</si>
  <si>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</si>
  <si>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</si>
  <si>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</si>
  <si>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</si>
  <si>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</si>
  <si>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</si>
  <si>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</si>
  <si>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</si>
  <si>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</si>
  <si>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</si>
  <si>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</si>
  <si>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</si>
  <si>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</si>
  <si>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</si>
  <si>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</si>
  <si>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</si>
  <si>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</si>
  <si>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</si>
  <si>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</si>
  <si>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</si>
  <si>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</si>
  <si>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</si>
  <si>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</si>
  <si>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</si>
  <si>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</si>
  <si>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</si>
  <si>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</si>
  <si>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</si>
  <si>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</si>
  <si>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</si>
  <si>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</si>
  <si>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</si>
  <si>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</si>
  <si>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</si>
  <si>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</si>
  <si>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</si>
  <si>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</si>
  <si>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</si>
  <si>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</si>
  <si>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</si>
  <si>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</si>
  <si>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</si>
  <si>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</si>
  <si>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</si>
  <si>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</si>
  <si>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</si>
  <si>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</si>
  <si>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</si>
  <si>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</si>
  <si>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</si>
  <si>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</si>
  <si>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</si>
  <si>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</si>
  <si>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</si>
  <si>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</si>
  <si>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</si>
  <si>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</si>
  <si>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</si>
  <si>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</si>
  <si>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</si>
  <si>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</si>
  <si>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</si>
  <si>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</si>
  <si>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</si>
  <si>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</si>
  <si>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</si>
  <si>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</si>
  <si>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</si>
  <si>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</si>
  <si>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</si>
  <si>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</si>
  <si>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</si>
  <si>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</si>
  <si>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</si>
  <si>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</si>
  <si>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</si>
  <si>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</si>
  <si>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</si>
  <si>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</si>
  <si>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</si>
  <si>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</si>
  <si>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</si>
  <si>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</si>
  <si>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</si>
  <si>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</si>
  <si>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</si>
  <si>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</si>
  <si>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</si>
  <si>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</si>
  <si>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</si>
  <si>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</si>
  <si>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</si>
  <si>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</si>
  <si>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</si>
  <si>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</si>
  <si>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</si>
  <si>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</si>
  <si>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</si>
  <si>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</si>
  <si>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</si>
  <si>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</si>
  <si>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</si>
  <si>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</si>
  <si>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</si>
  <si>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</si>
  <si>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</si>
  <si>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</si>
  <si>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</si>
  <si>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</si>
  <si>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</si>
  <si>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</si>
  <si>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</si>
  <si>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</si>
  <si>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</si>
  <si>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</si>
  <si>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</si>
  <si>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</si>
  <si>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</si>
  <si>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</si>
  <si>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</si>
  <si>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</si>
  <si>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</si>
  <si>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</si>
  <si>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</si>
  <si>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</si>
  <si>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</si>
  <si>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</si>
  <si>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</si>
  <si>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</si>
  <si>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</si>
  <si>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</si>
  <si>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</si>
  <si>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</si>
  <si>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</si>
  <si>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</si>
  <si>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</si>
  <si>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</si>
  <si>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</si>
  <si>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</si>
  <si>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</si>
  <si>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</si>
  <si>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</si>
  <si>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</si>
  <si>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</si>
  <si>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</si>
  <si>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</si>
  <si>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 xml:space="preserve"> Morton</t>
  </si>
  <si>
    <t>28/09/2021</t>
  </si>
  <si>
    <t>29/09/2021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</si>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</sst>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7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1.5100671140939601</v>
      </c>
      <c r="D2">
        <v>0.76</v>
      </c>
      <c r="E2">
        <v>1.02</v>
      </c>
    </row>
    <row r="3" spans="1:5" x14ac:dyDescent="0.25">
      <c r="A3" t="s">
        <v>61</v>
      </c>
      <c r="B3" t="s">
        <v>240</v>
      </c>
      <c r="C3">
        <v>1.5100671140939601</v>
      </c>
      <c r="D3">
        <v>1.1599999999999999</v>
      </c>
      <c r="E3">
        <v>1.29</v>
      </c>
    </row>
    <row r="4" spans="1:5" x14ac:dyDescent="0.25">
      <c r="A4" t="s">
        <v>61</v>
      </c>
      <c r="B4" t="s">
        <v>67</v>
      </c>
      <c r="C4">
        <v>1.5100671140939601</v>
      </c>
      <c r="D4">
        <v>0.88</v>
      </c>
      <c r="E4">
        <v>1.06</v>
      </c>
    </row>
    <row r="5" spans="1:5" x14ac:dyDescent="0.25">
      <c r="A5" t="s">
        <v>61</v>
      </c>
      <c r="B5" t="s">
        <v>69</v>
      </c>
      <c r="C5">
        <v>1.5100671140939601</v>
      </c>
      <c r="D5">
        <v>1.7</v>
      </c>
      <c r="E5">
        <v>0.45</v>
      </c>
    </row>
    <row r="6" spans="1:5" x14ac:dyDescent="0.25">
      <c r="A6" t="s">
        <v>61</v>
      </c>
      <c r="B6" t="s">
        <v>337</v>
      </c>
      <c r="C6">
        <v>1.5100671140939601</v>
      </c>
      <c r="D6">
        <v>1.08</v>
      </c>
      <c r="E6">
        <v>1.29</v>
      </c>
    </row>
    <row r="7" spans="1:5" x14ac:dyDescent="0.25">
      <c r="A7" t="s">
        <v>61</v>
      </c>
      <c r="B7" t="s">
        <v>70</v>
      </c>
      <c r="C7">
        <v>1.5100671140939601</v>
      </c>
      <c r="D7">
        <v>1.04</v>
      </c>
      <c r="E7">
        <v>1.36</v>
      </c>
    </row>
    <row r="8" spans="1:5" x14ac:dyDescent="0.25">
      <c r="A8" t="s">
        <v>61</v>
      </c>
      <c r="B8" t="s">
        <v>87</v>
      </c>
      <c r="C8">
        <v>1.5100671140939601</v>
      </c>
      <c r="D8">
        <v>0.83</v>
      </c>
      <c r="E8">
        <v>1.68</v>
      </c>
    </row>
    <row r="9" spans="1:5" x14ac:dyDescent="0.25">
      <c r="A9" t="s">
        <v>61</v>
      </c>
      <c r="B9" t="s">
        <v>82</v>
      </c>
      <c r="C9">
        <v>1.5100671140939601</v>
      </c>
      <c r="D9">
        <v>0.47</v>
      </c>
      <c r="E9">
        <v>1.25</v>
      </c>
    </row>
    <row r="10" spans="1:5" x14ac:dyDescent="0.25">
      <c r="A10" t="s">
        <v>61</v>
      </c>
      <c r="B10" t="s">
        <v>289</v>
      </c>
      <c r="C10">
        <v>1.5100671140939601</v>
      </c>
      <c r="D10">
        <v>0.99</v>
      </c>
      <c r="E10">
        <v>1.68</v>
      </c>
    </row>
    <row r="11" spans="1:5" x14ac:dyDescent="0.25">
      <c r="A11" t="s">
        <v>61</v>
      </c>
      <c r="B11" t="s">
        <v>238</v>
      </c>
      <c r="C11">
        <v>1.5100671140939601</v>
      </c>
      <c r="D11">
        <v>0.91</v>
      </c>
      <c r="E11">
        <v>0.79</v>
      </c>
    </row>
    <row r="12" spans="1:5" x14ac:dyDescent="0.25">
      <c r="A12" t="s">
        <v>61</v>
      </c>
      <c r="B12" t="s">
        <v>239</v>
      </c>
      <c r="C12">
        <v>1.5100671140939601</v>
      </c>
      <c r="D12">
        <v>1.7</v>
      </c>
      <c r="E12">
        <v>0.56999999999999995</v>
      </c>
    </row>
    <row r="13" spans="1:5" x14ac:dyDescent="0.25">
      <c r="A13" t="s">
        <v>61</v>
      </c>
      <c r="B13" t="s">
        <v>311</v>
      </c>
      <c r="C13">
        <v>1.5100671140939601</v>
      </c>
      <c r="D13">
        <v>1.1599999999999999</v>
      </c>
      <c r="E13">
        <v>1.0900000000000001</v>
      </c>
    </row>
    <row r="14" spans="1:5" x14ac:dyDescent="0.25">
      <c r="A14" t="s">
        <v>61</v>
      </c>
      <c r="B14" t="s">
        <v>242</v>
      </c>
      <c r="C14">
        <v>1.5100671140939601</v>
      </c>
      <c r="D14">
        <v>0.95</v>
      </c>
      <c r="E14">
        <v>0.68</v>
      </c>
    </row>
    <row r="15" spans="1:5" x14ac:dyDescent="0.25">
      <c r="A15" t="s">
        <v>61</v>
      </c>
      <c r="B15" t="s">
        <v>64</v>
      </c>
      <c r="C15">
        <v>1.5100671140939601</v>
      </c>
      <c r="D15">
        <v>0.75</v>
      </c>
      <c r="E15">
        <v>1.0900000000000001</v>
      </c>
    </row>
    <row r="16" spans="1:5" x14ac:dyDescent="0.25">
      <c r="A16" t="s">
        <v>61</v>
      </c>
      <c r="B16" t="s">
        <v>241</v>
      </c>
      <c r="C16">
        <v>1.5100671140939601</v>
      </c>
      <c r="D16">
        <v>1.61</v>
      </c>
      <c r="E16">
        <v>0.34</v>
      </c>
    </row>
    <row r="17" spans="1:5" x14ac:dyDescent="0.25">
      <c r="A17" t="s">
        <v>61</v>
      </c>
      <c r="B17" t="s">
        <v>65</v>
      </c>
      <c r="C17">
        <v>1.5100671140939601</v>
      </c>
      <c r="D17">
        <v>0.56999999999999995</v>
      </c>
      <c r="E17">
        <v>0.91</v>
      </c>
    </row>
    <row r="18" spans="1:5" x14ac:dyDescent="0.25">
      <c r="A18" t="s">
        <v>61</v>
      </c>
      <c r="B18" t="s">
        <v>71</v>
      </c>
      <c r="C18">
        <v>1.5100671140939601</v>
      </c>
      <c r="D18">
        <v>0.66</v>
      </c>
      <c r="E18">
        <v>0.69</v>
      </c>
    </row>
    <row r="19" spans="1:5" x14ac:dyDescent="0.25">
      <c r="A19" t="s">
        <v>61</v>
      </c>
      <c r="B19" t="s">
        <v>62</v>
      </c>
      <c r="C19">
        <v>1.5100671140939601</v>
      </c>
      <c r="D19">
        <v>0.41</v>
      </c>
      <c r="E19">
        <v>0.69</v>
      </c>
    </row>
    <row r="20" spans="1:5" x14ac:dyDescent="0.25">
      <c r="A20" t="s">
        <v>61</v>
      </c>
      <c r="B20" t="s">
        <v>288</v>
      </c>
      <c r="C20">
        <v>1.5100671140939601</v>
      </c>
      <c r="D20">
        <v>1.1399999999999999</v>
      </c>
      <c r="E20">
        <v>0.68</v>
      </c>
    </row>
    <row r="21" spans="1:5" x14ac:dyDescent="0.25">
      <c r="A21" t="s">
        <v>61</v>
      </c>
      <c r="B21" t="s">
        <v>66</v>
      </c>
      <c r="C21">
        <v>1.5100671140939601</v>
      </c>
      <c r="D21">
        <v>1.32</v>
      </c>
      <c r="E21">
        <v>1.19</v>
      </c>
    </row>
    <row r="22" spans="1:5" x14ac:dyDescent="0.25">
      <c r="A22" t="s">
        <v>72</v>
      </c>
      <c r="B22" t="s">
        <v>77</v>
      </c>
      <c r="C22">
        <v>1.3571428571428601</v>
      </c>
      <c r="D22">
        <v>1.69</v>
      </c>
      <c r="E22">
        <v>1.01</v>
      </c>
    </row>
    <row r="23" spans="1:5" x14ac:dyDescent="0.25">
      <c r="A23" t="s">
        <v>72</v>
      </c>
      <c r="B23" t="s">
        <v>75</v>
      </c>
      <c r="C23">
        <v>1.3571428571428601</v>
      </c>
      <c r="D23">
        <v>1.61</v>
      </c>
      <c r="E23">
        <v>1.33</v>
      </c>
    </row>
    <row r="24" spans="1:5" x14ac:dyDescent="0.25">
      <c r="A24" t="s">
        <v>72</v>
      </c>
      <c r="B24" t="s">
        <v>79</v>
      </c>
      <c r="C24">
        <v>1.3571428571428601</v>
      </c>
      <c r="D24">
        <v>0.6</v>
      </c>
      <c r="E24">
        <v>0.83</v>
      </c>
    </row>
    <row r="25" spans="1:5" x14ac:dyDescent="0.25">
      <c r="A25" t="s">
        <v>72</v>
      </c>
      <c r="B25" t="s">
        <v>81</v>
      </c>
      <c r="C25">
        <v>1.3571428571428601</v>
      </c>
      <c r="D25">
        <v>0.6</v>
      </c>
      <c r="E25">
        <v>1.5</v>
      </c>
    </row>
    <row r="26" spans="1:5" x14ac:dyDescent="0.25">
      <c r="A26" t="s">
        <v>72</v>
      </c>
      <c r="B26" t="s">
        <v>83</v>
      </c>
      <c r="C26">
        <v>1.3571428571428601</v>
      </c>
      <c r="D26">
        <v>0.88</v>
      </c>
      <c r="E26">
        <v>1.01</v>
      </c>
    </row>
    <row r="27" spans="1:5" x14ac:dyDescent="0.25">
      <c r="A27" t="s">
        <v>72</v>
      </c>
      <c r="B27" t="s">
        <v>78</v>
      </c>
      <c r="C27">
        <v>1.3571428571428601</v>
      </c>
      <c r="D27">
        <v>1.18</v>
      </c>
      <c r="E27">
        <v>1.1000000000000001</v>
      </c>
    </row>
    <row r="28" spans="1:5" x14ac:dyDescent="0.25">
      <c r="A28" t="s">
        <v>72</v>
      </c>
      <c r="B28" t="s">
        <v>80</v>
      </c>
      <c r="C28">
        <v>1.3571428571428601</v>
      </c>
      <c r="D28">
        <v>0.96</v>
      </c>
      <c r="E28">
        <v>1.01</v>
      </c>
    </row>
    <row r="29" spans="1:5" x14ac:dyDescent="0.25">
      <c r="A29" t="s">
        <v>72</v>
      </c>
      <c r="B29" t="s">
        <v>365</v>
      </c>
      <c r="C29">
        <v>1.3571428571428601</v>
      </c>
      <c r="D29">
        <v>1.07</v>
      </c>
      <c r="E29">
        <v>0.83</v>
      </c>
    </row>
    <row r="30" spans="1:5" x14ac:dyDescent="0.25">
      <c r="A30" t="s">
        <v>72</v>
      </c>
      <c r="B30" t="s">
        <v>76</v>
      </c>
      <c r="C30">
        <v>1.3571428571428601</v>
      </c>
      <c r="D30">
        <v>1.1100000000000001</v>
      </c>
      <c r="E30">
        <v>0.82</v>
      </c>
    </row>
    <row r="31" spans="1:5" x14ac:dyDescent="0.25">
      <c r="A31" t="s">
        <v>72</v>
      </c>
      <c r="B31" t="s">
        <v>237</v>
      </c>
      <c r="C31">
        <v>1.3571428571428601</v>
      </c>
      <c r="D31">
        <v>1.1100000000000001</v>
      </c>
      <c r="E31">
        <v>1.01</v>
      </c>
    </row>
    <row r="32" spans="1:5" x14ac:dyDescent="0.25">
      <c r="A32" t="s">
        <v>72</v>
      </c>
      <c r="B32" t="s">
        <v>68</v>
      </c>
      <c r="C32">
        <v>1.3571428571428601</v>
      </c>
      <c r="D32">
        <v>1.61</v>
      </c>
      <c r="E32">
        <v>0.57999999999999996</v>
      </c>
    </row>
    <row r="33" spans="1:5" x14ac:dyDescent="0.25">
      <c r="A33" t="s">
        <v>72</v>
      </c>
      <c r="B33" t="s">
        <v>326</v>
      </c>
      <c r="C33">
        <v>1.3571428571428601</v>
      </c>
      <c r="D33">
        <v>1.34</v>
      </c>
      <c r="E33">
        <v>0.83</v>
      </c>
    </row>
    <row r="34" spans="1:5" x14ac:dyDescent="0.25">
      <c r="A34" t="s">
        <v>72</v>
      </c>
      <c r="B34" t="s">
        <v>106</v>
      </c>
      <c r="C34">
        <v>1.3571428571428601</v>
      </c>
      <c r="D34">
        <v>0.88</v>
      </c>
      <c r="E34">
        <v>0.92</v>
      </c>
    </row>
    <row r="35" spans="1:5" x14ac:dyDescent="0.25">
      <c r="A35" t="s">
        <v>72</v>
      </c>
      <c r="B35" t="s">
        <v>89</v>
      </c>
      <c r="C35">
        <v>1.3571428571428601</v>
      </c>
      <c r="D35">
        <v>0.54</v>
      </c>
      <c r="E35">
        <v>1.25</v>
      </c>
    </row>
    <row r="36" spans="1:5" x14ac:dyDescent="0.25">
      <c r="A36" t="s">
        <v>72</v>
      </c>
      <c r="B36" t="s">
        <v>74</v>
      </c>
      <c r="C36">
        <v>1.3571428571428601</v>
      </c>
      <c r="D36">
        <v>0.74</v>
      </c>
      <c r="E36">
        <v>1.1000000000000001</v>
      </c>
    </row>
    <row r="37" spans="1:5" x14ac:dyDescent="0.25">
      <c r="A37" t="s">
        <v>72</v>
      </c>
      <c r="B37" t="s">
        <v>103</v>
      </c>
      <c r="C37">
        <v>1.3571428571428601</v>
      </c>
      <c r="D37">
        <v>0.47</v>
      </c>
      <c r="E37">
        <v>1</v>
      </c>
    </row>
    <row r="38" spans="1:5" x14ac:dyDescent="0.25">
      <c r="A38" t="s">
        <v>72</v>
      </c>
      <c r="B38" t="s">
        <v>88</v>
      </c>
      <c r="C38">
        <v>1.3571428571428601</v>
      </c>
      <c r="D38">
        <v>1.03</v>
      </c>
      <c r="E38">
        <v>1.01</v>
      </c>
    </row>
    <row r="39" spans="1:5" x14ac:dyDescent="0.25">
      <c r="A39" t="s">
        <v>72</v>
      </c>
      <c r="B39" t="s">
        <v>102</v>
      </c>
      <c r="C39">
        <v>1.3571428571428601</v>
      </c>
      <c r="D39">
        <v>0.66</v>
      </c>
      <c r="E39">
        <v>1.1000000000000001</v>
      </c>
    </row>
    <row r="40" spans="1:5" x14ac:dyDescent="0.25">
      <c r="A40" t="s">
        <v>72</v>
      </c>
      <c r="B40" t="s">
        <v>73</v>
      </c>
      <c r="C40">
        <v>1.3571428571428601</v>
      </c>
      <c r="D40">
        <v>1</v>
      </c>
      <c r="E40">
        <v>1</v>
      </c>
    </row>
    <row r="41" spans="1:5" x14ac:dyDescent="0.25">
      <c r="A41" t="s">
        <v>72</v>
      </c>
      <c r="B41" t="s">
        <v>86</v>
      </c>
      <c r="C41">
        <v>1.3571428571428601</v>
      </c>
      <c r="D41">
        <v>0.94</v>
      </c>
      <c r="E41">
        <v>0.92</v>
      </c>
    </row>
    <row r="42" spans="1:5" x14ac:dyDescent="0.25">
      <c r="A42" t="s">
        <v>72</v>
      </c>
      <c r="B42" t="s">
        <v>85</v>
      </c>
      <c r="C42">
        <v>1.3571428571428601</v>
      </c>
      <c r="D42">
        <v>0.8</v>
      </c>
      <c r="E42">
        <v>1.25</v>
      </c>
    </row>
    <row r="43" spans="1:5" x14ac:dyDescent="0.25">
      <c r="A43" t="s">
        <v>72</v>
      </c>
      <c r="B43" t="s">
        <v>367</v>
      </c>
      <c r="C43">
        <v>1.3571428571428601</v>
      </c>
      <c r="D43">
        <v>1.07</v>
      </c>
      <c r="E43">
        <v>1.33</v>
      </c>
    </row>
    <row r="44" spans="1:5" x14ac:dyDescent="0.25">
      <c r="A44" t="s">
        <v>72</v>
      </c>
      <c r="B44" t="s">
        <v>63</v>
      </c>
      <c r="C44">
        <v>1.3571428571428601</v>
      </c>
      <c r="D44">
        <v>1.18</v>
      </c>
      <c r="E44">
        <v>0.46</v>
      </c>
    </row>
    <row r="45" spans="1:5" x14ac:dyDescent="0.25">
      <c r="A45" t="s">
        <v>72</v>
      </c>
      <c r="B45" t="s">
        <v>90</v>
      </c>
      <c r="C45">
        <v>1.3571428571428601</v>
      </c>
      <c r="D45">
        <v>0.96</v>
      </c>
      <c r="E45">
        <v>0.73</v>
      </c>
    </row>
    <row r="46" spans="1:5" x14ac:dyDescent="0.25">
      <c r="A46" t="s">
        <v>91</v>
      </c>
      <c r="B46" t="s">
        <v>117</v>
      </c>
      <c r="C46">
        <v>1.51502145922747</v>
      </c>
      <c r="D46">
        <v>1.06</v>
      </c>
      <c r="E46">
        <v>1.19</v>
      </c>
    </row>
    <row r="47" spans="1:5" x14ac:dyDescent="0.25">
      <c r="A47" t="s">
        <v>91</v>
      </c>
      <c r="B47" t="s">
        <v>122</v>
      </c>
      <c r="C47">
        <v>1.51502145922747</v>
      </c>
      <c r="D47">
        <v>0.9</v>
      </c>
      <c r="E47">
        <v>1.22</v>
      </c>
    </row>
    <row r="48" spans="1:5" x14ac:dyDescent="0.25">
      <c r="A48" t="s">
        <v>91</v>
      </c>
      <c r="B48" t="s">
        <v>109</v>
      </c>
      <c r="C48">
        <v>1.51502145922747</v>
      </c>
      <c r="D48">
        <v>0.73</v>
      </c>
      <c r="E48">
        <v>1.41</v>
      </c>
    </row>
    <row r="49" spans="1:5" x14ac:dyDescent="0.25">
      <c r="A49" t="s">
        <v>91</v>
      </c>
      <c r="B49" t="s">
        <v>113</v>
      </c>
      <c r="C49">
        <v>1.51502145922747</v>
      </c>
      <c r="D49">
        <v>0.66</v>
      </c>
      <c r="E49">
        <v>0.79</v>
      </c>
    </row>
    <row r="50" spans="1:5" x14ac:dyDescent="0.25">
      <c r="A50" t="s">
        <v>91</v>
      </c>
      <c r="B50" t="s">
        <v>100</v>
      </c>
      <c r="C50">
        <v>1.51502145922747</v>
      </c>
      <c r="D50">
        <v>1.1000000000000001</v>
      </c>
      <c r="E50">
        <v>1.41</v>
      </c>
    </row>
    <row r="51" spans="1:5" x14ac:dyDescent="0.25">
      <c r="A51" t="s">
        <v>91</v>
      </c>
      <c r="B51" t="s">
        <v>95</v>
      </c>
      <c r="C51">
        <v>1.51502145922747</v>
      </c>
      <c r="D51">
        <v>0.46</v>
      </c>
      <c r="E51">
        <v>1.1100000000000001</v>
      </c>
    </row>
    <row r="52" spans="1:5" x14ac:dyDescent="0.25">
      <c r="A52" t="s">
        <v>91</v>
      </c>
      <c r="B52" t="s">
        <v>99</v>
      </c>
      <c r="C52">
        <v>1.51502145922747</v>
      </c>
      <c r="D52">
        <v>1.26</v>
      </c>
      <c r="E52">
        <v>1.22</v>
      </c>
    </row>
    <row r="53" spans="1:5" x14ac:dyDescent="0.25">
      <c r="A53" t="s">
        <v>91</v>
      </c>
      <c r="B53" t="s">
        <v>84</v>
      </c>
      <c r="C53">
        <v>1.51502145922747</v>
      </c>
      <c r="D53">
        <v>1.45</v>
      </c>
      <c r="E53">
        <v>0.79</v>
      </c>
    </row>
    <row r="54" spans="1:5" x14ac:dyDescent="0.25">
      <c r="A54" t="s">
        <v>91</v>
      </c>
      <c r="B54" t="s">
        <v>371</v>
      </c>
      <c r="C54">
        <v>1.51502145922747</v>
      </c>
      <c r="D54">
        <v>0.86</v>
      </c>
      <c r="E54">
        <v>0.87</v>
      </c>
    </row>
    <row r="55" spans="1:5" x14ac:dyDescent="0.25">
      <c r="A55" t="s">
        <v>91</v>
      </c>
      <c r="B55" t="s">
        <v>93</v>
      </c>
      <c r="C55">
        <v>1.51502145922747</v>
      </c>
      <c r="D55">
        <v>1.25</v>
      </c>
      <c r="E55">
        <v>0.44</v>
      </c>
    </row>
    <row r="56" spans="1:5" x14ac:dyDescent="0.25">
      <c r="A56" t="s">
        <v>91</v>
      </c>
      <c r="B56" t="s">
        <v>389</v>
      </c>
      <c r="C56">
        <v>1.51502145922747</v>
      </c>
      <c r="D56">
        <v>1.1000000000000001</v>
      </c>
      <c r="E56">
        <v>0.97</v>
      </c>
    </row>
    <row r="57" spans="1:5" x14ac:dyDescent="0.25">
      <c r="A57" t="s">
        <v>91</v>
      </c>
      <c r="B57" t="s">
        <v>97</v>
      </c>
      <c r="C57">
        <v>1.51502145922747</v>
      </c>
      <c r="D57">
        <v>0.99</v>
      </c>
      <c r="E57">
        <v>1.1100000000000001</v>
      </c>
    </row>
    <row r="58" spans="1:5" x14ac:dyDescent="0.25">
      <c r="A58" t="s">
        <v>91</v>
      </c>
      <c r="B58" t="s">
        <v>94</v>
      </c>
      <c r="C58">
        <v>1.51502145922747</v>
      </c>
      <c r="D58">
        <v>1.25</v>
      </c>
      <c r="E58">
        <v>1.41</v>
      </c>
    </row>
    <row r="59" spans="1:5" x14ac:dyDescent="0.25">
      <c r="A59" t="s">
        <v>91</v>
      </c>
      <c r="B59" t="s">
        <v>92</v>
      </c>
      <c r="C59">
        <v>1.51502145922747</v>
      </c>
      <c r="D59">
        <v>1.1000000000000001</v>
      </c>
      <c r="E59">
        <v>1.32</v>
      </c>
    </row>
    <row r="60" spans="1:5" x14ac:dyDescent="0.25">
      <c r="A60" t="s">
        <v>91</v>
      </c>
      <c r="B60" t="s">
        <v>98</v>
      </c>
      <c r="C60">
        <v>1.51502145922747</v>
      </c>
      <c r="D60">
        <v>1.08</v>
      </c>
      <c r="E60">
        <v>0.86</v>
      </c>
    </row>
    <row r="61" spans="1:5" x14ac:dyDescent="0.25">
      <c r="A61" t="s">
        <v>91</v>
      </c>
      <c r="B61" t="s">
        <v>118</v>
      </c>
      <c r="C61">
        <v>1.51502145922747</v>
      </c>
      <c r="D61">
        <v>0.95</v>
      </c>
      <c r="E61">
        <v>0.97</v>
      </c>
    </row>
    <row r="62" spans="1:5" x14ac:dyDescent="0.25">
      <c r="A62" t="s">
        <v>91</v>
      </c>
      <c r="B62" t="s">
        <v>351</v>
      </c>
      <c r="C62">
        <v>1.51502145922747</v>
      </c>
      <c r="D62">
        <v>0.53</v>
      </c>
      <c r="E62">
        <v>1.03</v>
      </c>
    </row>
    <row r="63" spans="1:5" x14ac:dyDescent="0.25">
      <c r="A63" t="s">
        <v>91</v>
      </c>
      <c r="B63" t="s">
        <v>107</v>
      </c>
      <c r="C63">
        <v>1.51502145922747</v>
      </c>
      <c r="D63">
        <v>1.1000000000000001</v>
      </c>
      <c r="E63">
        <v>0.88</v>
      </c>
    </row>
    <row r="64" spans="1:5" x14ac:dyDescent="0.25">
      <c r="A64" t="s">
        <v>91</v>
      </c>
      <c r="B64" t="s">
        <v>129</v>
      </c>
      <c r="C64">
        <v>1.51502145922747</v>
      </c>
      <c r="D64">
        <v>0.92</v>
      </c>
      <c r="E64">
        <v>1.35</v>
      </c>
    </row>
    <row r="65" spans="1:5" x14ac:dyDescent="0.25">
      <c r="A65" t="s">
        <v>91</v>
      </c>
      <c r="B65" t="s">
        <v>105</v>
      </c>
      <c r="C65">
        <v>1.51502145922747</v>
      </c>
      <c r="D65">
        <v>1.26</v>
      </c>
      <c r="E65">
        <v>0.65</v>
      </c>
    </row>
    <row r="66" spans="1:5" x14ac:dyDescent="0.25">
      <c r="A66" t="s">
        <v>91</v>
      </c>
      <c r="B66" t="s">
        <v>108</v>
      </c>
      <c r="C66">
        <v>1.51502145922747</v>
      </c>
      <c r="D66">
        <v>1.02</v>
      </c>
      <c r="E66">
        <v>0.79</v>
      </c>
    </row>
    <row r="67" spans="1:5" x14ac:dyDescent="0.25">
      <c r="A67" t="s">
        <v>91</v>
      </c>
      <c r="B67" t="s">
        <v>101</v>
      </c>
      <c r="C67">
        <v>1.51502145922747</v>
      </c>
      <c r="D67">
        <v>1.03</v>
      </c>
      <c r="E67">
        <v>0.88</v>
      </c>
    </row>
    <row r="68" spans="1:5" x14ac:dyDescent="0.25">
      <c r="A68" t="s">
        <v>91</v>
      </c>
      <c r="B68" t="s">
        <v>370</v>
      </c>
      <c r="C68">
        <v>1.51502145922747</v>
      </c>
      <c r="D68">
        <v>0.99</v>
      </c>
      <c r="E68">
        <v>0.63</v>
      </c>
    </row>
    <row r="69" spans="1:5" x14ac:dyDescent="0.25">
      <c r="A69" t="s">
        <v>91</v>
      </c>
      <c r="B69" t="s">
        <v>111</v>
      </c>
      <c r="C69">
        <v>1.51502145922747</v>
      </c>
      <c r="D69">
        <v>0.88</v>
      </c>
      <c r="E69">
        <v>0.7</v>
      </c>
    </row>
    <row r="70" spans="1:5" x14ac:dyDescent="0.25">
      <c r="A70" t="s">
        <v>114</v>
      </c>
      <c r="B70" t="s">
        <v>320</v>
      </c>
      <c r="C70">
        <v>1.3644444444444399</v>
      </c>
      <c r="D70">
        <v>0.44</v>
      </c>
      <c r="E70">
        <v>0.81</v>
      </c>
    </row>
    <row r="71" spans="1:5" x14ac:dyDescent="0.25">
      <c r="A71" t="s">
        <v>114</v>
      </c>
      <c r="B71" t="s">
        <v>127</v>
      </c>
      <c r="C71">
        <v>1.3644444444444399</v>
      </c>
      <c r="D71">
        <v>1.3</v>
      </c>
      <c r="E71">
        <v>0.8</v>
      </c>
    </row>
    <row r="72" spans="1:5" x14ac:dyDescent="0.25">
      <c r="A72" t="s">
        <v>114</v>
      </c>
      <c r="B72" t="s">
        <v>123</v>
      </c>
      <c r="C72">
        <v>1.3644444444444399</v>
      </c>
      <c r="D72">
        <v>1.3</v>
      </c>
      <c r="E72">
        <v>0.9</v>
      </c>
    </row>
    <row r="73" spans="1:5" x14ac:dyDescent="0.25">
      <c r="A73" t="s">
        <v>114</v>
      </c>
      <c r="B73" t="s">
        <v>126</v>
      </c>
      <c r="C73">
        <v>1.3644444444444399</v>
      </c>
      <c r="D73">
        <v>1.3</v>
      </c>
      <c r="E73">
        <v>1.2</v>
      </c>
    </row>
    <row r="74" spans="1:5" x14ac:dyDescent="0.25">
      <c r="A74" t="s">
        <v>114</v>
      </c>
      <c r="B74" t="s">
        <v>345</v>
      </c>
      <c r="C74">
        <v>1.3644444444444399</v>
      </c>
      <c r="D74">
        <v>1.1399999999999999</v>
      </c>
      <c r="E74">
        <v>1</v>
      </c>
    </row>
    <row r="75" spans="1:5" x14ac:dyDescent="0.25">
      <c r="A75" t="s">
        <v>114</v>
      </c>
      <c r="B75" t="s">
        <v>356</v>
      </c>
      <c r="C75">
        <v>1.3644444444444399</v>
      </c>
      <c r="D75">
        <v>1.03</v>
      </c>
      <c r="E75">
        <v>1.08</v>
      </c>
    </row>
    <row r="76" spans="1:5" x14ac:dyDescent="0.25">
      <c r="A76" t="s">
        <v>114</v>
      </c>
      <c r="B76" t="s">
        <v>104</v>
      </c>
      <c r="C76">
        <v>1.3644444444444399</v>
      </c>
      <c r="D76">
        <v>1.17</v>
      </c>
      <c r="E76">
        <v>0.63</v>
      </c>
    </row>
    <row r="77" spans="1:5" x14ac:dyDescent="0.25">
      <c r="A77" t="s">
        <v>114</v>
      </c>
      <c r="B77" t="s">
        <v>135</v>
      </c>
      <c r="C77">
        <v>1.3644444444444399</v>
      </c>
      <c r="D77">
        <v>0.81</v>
      </c>
      <c r="E77">
        <v>1.59</v>
      </c>
    </row>
    <row r="78" spans="1:5" x14ac:dyDescent="0.25">
      <c r="A78" t="s">
        <v>114</v>
      </c>
      <c r="B78" t="s">
        <v>131</v>
      </c>
      <c r="C78">
        <v>1.3644444444444399</v>
      </c>
      <c r="D78">
        <v>0.87</v>
      </c>
      <c r="E78">
        <v>0.56999999999999995</v>
      </c>
    </row>
    <row r="79" spans="1:5" x14ac:dyDescent="0.25">
      <c r="A79" t="s">
        <v>114</v>
      </c>
      <c r="B79" t="s">
        <v>116</v>
      </c>
      <c r="C79">
        <v>1.3644444444444399</v>
      </c>
      <c r="D79">
        <v>0.59</v>
      </c>
      <c r="E79">
        <v>1.34</v>
      </c>
    </row>
    <row r="80" spans="1:5" x14ac:dyDescent="0.25">
      <c r="A80" t="s">
        <v>114</v>
      </c>
      <c r="B80" t="s">
        <v>132</v>
      </c>
      <c r="C80">
        <v>1.3644444444444399</v>
      </c>
      <c r="D80">
        <v>0.73</v>
      </c>
      <c r="E80">
        <v>1</v>
      </c>
    </row>
    <row r="81" spans="1:5" x14ac:dyDescent="0.25">
      <c r="A81" t="s">
        <v>114</v>
      </c>
      <c r="B81" t="s">
        <v>133</v>
      </c>
      <c r="C81">
        <v>1.3644444444444399</v>
      </c>
      <c r="D81">
        <v>0.81</v>
      </c>
      <c r="E81">
        <v>0.6</v>
      </c>
    </row>
    <row r="82" spans="1:5" x14ac:dyDescent="0.25">
      <c r="A82" t="s">
        <v>114</v>
      </c>
      <c r="B82" t="s">
        <v>115</v>
      </c>
      <c r="C82">
        <v>1.3644444444444399</v>
      </c>
      <c r="D82">
        <v>0.9</v>
      </c>
      <c r="E82">
        <v>1.2</v>
      </c>
    </row>
    <row r="83" spans="1:5" x14ac:dyDescent="0.25">
      <c r="A83" t="s">
        <v>114</v>
      </c>
      <c r="B83" t="s">
        <v>119</v>
      </c>
      <c r="C83">
        <v>1.3644444444444399</v>
      </c>
      <c r="D83">
        <v>1.22</v>
      </c>
      <c r="E83">
        <v>1.1000000000000001</v>
      </c>
    </row>
    <row r="84" spans="1:5" x14ac:dyDescent="0.25">
      <c r="A84" t="s">
        <v>114</v>
      </c>
      <c r="B84" t="s">
        <v>96</v>
      </c>
      <c r="C84">
        <v>1.3644444444444399</v>
      </c>
      <c r="D84">
        <v>0.98</v>
      </c>
      <c r="E84">
        <v>1.39</v>
      </c>
    </row>
    <row r="85" spans="1:5" x14ac:dyDescent="0.25">
      <c r="A85" t="s">
        <v>114</v>
      </c>
      <c r="B85" t="s">
        <v>121</v>
      </c>
      <c r="C85">
        <v>1.3644444444444399</v>
      </c>
      <c r="D85">
        <v>0.73</v>
      </c>
      <c r="E85">
        <v>1.08</v>
      </c>
    </row>
    <row r="86" spans="1:5" x14ac:dyDescent="0.25">
      <c r="A86" t="s">
        <v>114</v>
      </c>
      <c r="B86" t="s">
        <v>128</v>
      </c>
      <c r="C86">
        <v>1.3644444444444399</v>
      </c>
      <c r="D86">
        <v>1.55</v>
      </c>
      <c r="E86">
        <v>0.4</v>
      </c>
    </row>
    <row r="87" spans="1:5" x14ac:dyDescent="0.25">
      <c r="A87" t="s">
        <v>114</v>
      </c>
      <c r="B87" t="s">
        <v>124</v>
      </c>
      <c r="C87">
        <v>1.3644444444444399</v>
      </c>
      <c r="D87">
        <v>1.17</v>
      </c>
      <c r="E87">
        <v>0.72</v>
      </c>
    </row>
    <row r="88" spans="1:5" x14ac:dyDescent="0.25">
      <c r="A88" t="s">
        <v>114</v>
      </c>
      <c r="B88" t="s">
        <v>110</v>
      </c>
      <c r="C88">
        <v>1.3644444444444399</v>
      </c>
      <c r="D88">
        <v>0.81</v>
      </c>
      <c r="E88">
        <v>1.08</v>
      </c>
    </row>
    <row r="89" spans="1:5" x14ac:dyDescent="0.25">
      <c r="A89" t="s">
        <v>114</v>
      </c>
      <c r="B89" t="s">
        <v>112</v>
      </c>
      <c r="C89">
        <v>1.3644444444444399</v>
      </c>
      <c r="D89">
        <v>0.81</v>
      </c>
      <c r="E89">
        <v>1.1000000000000001</v>
      </c>
    </row>
    <row r="90" spans="1:5" x14ac:dyDescent="0.25">
      <c r="A90" t="s">
        <v>114</v>
      </c>
      <c r="B90" t="s">
        <v>134</v>
      </c>
      <c r="C90">
        <v>1.3644444444444399</v>
      </c>
      <c r="D90">
        <v>0.98</v>
      </c>
      <c r="E90">
        <v>1.29</v>
      </c>
    </row>
    <row r="91" spans="1:5" x14ac:dyDescent="0.25">
      <c r="A91" t="s">
        <v>114</v>
      </c>
      <c r="B91" t="s">
        <v>120</v>
      </c>
      <c r="C91">
        <v>1.3644444444444399</v>
      </c>
      <c r="D91">
        <v>0.88</v>
      </c>
      <c r="E91">
        <v>1.43</v>
      </c>
    </row>
    <row r="92" spans="1:5" x14ac:dyDescent="0.25">
      <c r="A92" t="s">
        <v>114</v>
      </c>
      <c r="B92" t="s">
        <v>379</v>
      </c>
      <c r="C92">
        <v>1.3644444444444399</v>
      </c>
      <c r="D92">
        <v>1.3</v>
      </c>
      <c r="E92">
        <v>0.9</v>
      </c>
    </row>
    <row r="93" spans="1:5" x14ac:dyDescent="0.25">
      <c r="A93" t="s">
        <v>114</v>
      </c>
      <c r="B93" t="s">
        <v>130</v>
      </c>
      <c r="C93">
        <v>1.3644444444444399</v>
      </c>
      <c r="D93">
        <v>1.37</v>
      </c>
      <c r="E93">
        <v>0.9</v>
      </c>
    </row>
    <row r="94" spans="1:5" x14ac:dyDescent="0.25">
      <c r="A94" t="s">
        <v>136</v>
      </c>
      <c r="B94" t="s">
        <v>307</v>
      </c>
      <c r="C94">
        <v>1.51980198019802</v>
      </c>
      <c r="D94">
        <v>0.59</v>
      </c>
      <c r="E94">
        <v>1.49</v>
      </c>
    </row>
    <row r="95" spans="1:5" x14ac:dyDescent="0.25">
      <c r="A95" t="s">
        <v>136</v>
      </c>
      <c r="B95" t="s">
        <v>315</v>
      </c>
      <c r="C95">
        <v>1.51980198019802</v>
      </c>
      <c r="D95">
        <v>0.8</v>
      </c>
      <c r="E95">
        <v>1.1599999999999999</v>
      </c>
    </row>
    <row r="96" spans="1:5" x14ac:dyDescent="0.25">
      <c r="A96" t="s">
        <v>136</v>
      </c>
      <c r="B96" t="s">
        <v>344</v>
      </c>
      <c r="C96">
        <v>1.51980198019802</v>
      </c>
      <c r="D96">
        <v>1.32</v>
      </c>
      <c r="E96">
        <v>0.65</v>
      </c>
    </row>
    <row r="97" spans="1:5" x14ac:dyDescent="0.25">
      <c r="A97" t="s">
        <v>136</v>
      </c>
      <c r="B97" t="s">
        <v>347</v>
      </c>
      <c r="C97">
        <v>1.51980198019802</v>
      </c>
      <c r="D97">
        <v>0.28999999999999998</v>
      </c>
      <c r="E97">
        <v>1.32</v>
      </c>
    </row>
    <row r="98" spans="1:5" x14ac:dyDescent="0.25">
      <c r="A98" t="s">
        <v>136</v>
      </c>
      <c r="B98" t="s">
        <v>373</v>
      </c>
      <c r="C98">
        <v>1.51980198019802</v>
      </c>
      <c r="D98">
        <v>1.08</v>
      </c>
      <c r="E98">
        <v>0.74</v>
      </c>
    </row>
    <row r="99" spans="1:5" x14ac:dyDescent="0.25">
      <c r="A99" t="s">
        <v>136</v>
      </c>
      <c r="B99" t="s">
        <v>377</v>
      </c>
      <c r="C99">
        <v>1.51980198019802</v>
      </c>
      <c r="D99">
        <v>0.9</v>
      </c>
      <c r="E99">
        <v>0.93</v>
      </c>
    </row>
    <row r="100" spans="1:5" x14ac:dyDescent="0.25">
      <c r="A100" t="s">
        <v>136</v>
      </c>
      <c r="B100" t="s">
        <v>381</v>
      </c>
      <c r="C100">
        <v>1.51980198019802</v>
      </c>
      <c r="D100">
        <v>1.1499999999999999</v>
      </c>
      <c r="E100">
        <v>1.3</v>
      </c>
    </row>
    <row r="101" spans="1:5" x14ac:dyDescent="0.25">
      <c r="A101" t="s">
        <v>136</v>
      </c>
      <c r="B101" t="s">
        <v>386</v>
      </c>
      <c r="C101">
        <v>1.51980198019802</v>
      </c>
      <c r="D101">
        <v>0.57999999999999996</v>
      </c>
      <c r="E101">
        <v>0.83</v>
      </c>
    </row>
    <row r="102" spans="1:5" x14ac:dyDescent="0.25">
      <c r="A102" t="s">
        <v>136</v>
      </c>
      <c r="B102" t="s">
        <v>387</v>
      </c>
      <c r="C102">
        <v>1.51980198019802</v>
      </c>
      <c r="D102">
        <v>0.79</v>
      </c>
      <c r="E102">
        <v>1.26</v>
      </c>
    </row>
    <row r="103" spans="1:5" x14ac:dyDescent="0.25">
      <c r="A103" t="s">
        <v>136</v>
      </c>
      <c r="B103" t="s">
        <v>317</v>
      </c>
      <c r="C103">
        <v>1.51980198019802</v>
      </c>
      <c r="D103">
        <v>1.1000000000000001</v>
      </c>
      <c r="E103">
        <v>0.33</v>
      </c>
    </row>
    <row r="104" spans="1:5" x14ac:dyDescent="0.25">
      <c r="A104" t="s">
        <v>136</v>
      </c>
      <c r="B104" t="s">
        <v>323</v>
      </c>
      <c r="C104">
        <v>1.51980198019802</v>
      </c>
      <c r="D104">
        <v>1.56</v>
      </c>
      <c r="E104">
        <v>0.84</v>
      </c>
    </row>
    <row r="105" spans="1:5" x14ac:dyDescent="0.25">
      <c r="A105" t="s">
        <v>136</v>
      </c>
      <c r="B105" t="s">
        <v>328</v>
      </c>
      <c r="C105">
        <v>1.51980198019802</v>
      </c>
      <c r="D105">
        <v>1.64</v>
      </c>
      <c r="E105">
        <v>1.19</v>
      </c>
    </row>
    <row r="106" spans="1:5" x14ac:dyDescent="0.25">
      <c r="A106" t="s">
        <v>136</v>
      </c>
      <c r="B106" t="s">
        <v>481</v>
      </c>
      <c r="C106">
        <v>1.51980198019802</v>
      </c>
      <c r="D106">
        <v>1.32</v>
      </c>
      <c r="E106">
        <v>0.93</v>
      </c>
    </row>
    <row r="107" spans="1:5" x14ac:dyDescent="0.25">
      <c r="A107" t="s">
        <v>136</v>
      </c>
      <c r="B107" t="s">
        <v>484</v>
      </c>
      <c r="C107">
        <v>1.51980198019802</v>
      </c>
      <c r="D107">
        <v>1.56</v>
      </c>
      <c r="E107">
        <v>0.46</v>
      </c>
    </row>
    <row r="108" spans="1:5" x14ac:dyDescent="0.25">
      <c r="A108" t="s">
        <v>136</v>
      </c>
      <c r="B108" t="s">
        <v>137</v>
      </c>
      <c r="C108">
        <v>1.51980198019802</v>
      </c>
      <c r="D108">
        <v>1.23</v>
      </c>
      <c r="E108">
        <v>1.67</v>
      </c>
    </row>
    <row r="109" spans="1:5" x14ac:dyDescent="0.25">
      <c r="A109" t="s">
        <v>136</v>
      </c>
      <c r="B109" t="s">
        <v>359</v>
      </c>
      <c r="C109">
        <v>1.51980198019802</v>
      </c>
      <c r="D109">
        <v>1.17</v>
      </c>
      <c r="E109">
        <v>0.99</v>
      </c>
    </row>
    <row r="110" spans="1:5" x14ac:dyDescent="0.25">
      <c r="A110" t="s">
        <v>136</v>
      </c>
      <c r="B110" t="s">
        <v>388</v>
      </c>
      <c r="C110">
        <v>1.51980198019802</v>
      </c>
      <c r="D110">
        <v>0.9</v>
      </c>
      <c r="E110">
        <v>1.21</v>
      </c>
    </row>
    <row r="111" spans="1:5" x14ac:dyDescent="0.25">
      <c r="A111" t="s">
        <v>136</v>
      </c>
      <c r="B111" t="s">
        <v>483</v>
      </c>
      <c r="C111">
        <v>1.51980198019802</v>
      </c>
      <c r="D111">
        <v>0.57999999999999996</v>
      </c>
      <c r="E111">
        <v>0.74</v>
      </c>
    </row>
    <row r="112" spans="1:5" x14ac:dyDescent="0.25">
      <c r="A112" t="s">
        <v>136</v>
      </c>
      <c r="B112" t="s">
        <v>125</v>
      </c>
      <c r="C112">
        <v>1.51980198019802</v>
      </c>
      <c r="D112">
        <v>0.85</v>
      </c>
      <c r="E112">
        <v>1.38</v>
      </c>
    </row>
    <row r="113" spans="1:5" x14ac:dyDescent="0.25">
      <c r="A113" t="s">
        <v>136</v>
      </c>
      <c r="B113" t="s">
        <v>480</v>
      </c>
      <c r="C113">
        <v>1.51980198019802</v>
      </c>
      <c r="D113">
        <v>1.45</v>
      </c>
      <c r="E113">
        <v>0.74</v>
      </c>
    </row>
    <row r="114" spans="1:5" x14ac:dyDescent="0.25">
      <c r="A114" t="s">
        <v>136</v>
      </c>
      <c r="B114" t="s">
        <v>482</v>
      </c>
      <c r="C114">
        <v>1.51980198019802</v>
      </c>
      <c r="D114">
        <v>0.46</v>
      </c>
      <c r="E114">
        <v>1.34</v>
      </c>
    </row>
    <row r="115" spans="1:5" x14ac:dyDescent="0.25">
      <c r="A115" t="s">
        <v>136</v>
      </c>
      <c r="B115" t="s">
        <v>138</v>
      </c>
      <c r="C115">
        <v>1.51980198019802</v>
      </c>
      <c r="D115">
        <v>0.57999999999999996</v>
      </c>
      <c r="E115">
        <v>0.46</v>
      </c>
    </row>
    <row r="116" spans="1:5" x14ac:dyDescent="0.25">
      <c r="A116" t="s">
        <v>136</v>
      </c>
      <c r="B116" t="s">
        <v>309</v>
      </c>
      <c r="C116">
        <v>1.51980198019802</v>
      </c>
      <c r="D116">
        <v>1.23</v>
      </c>
      <c r="E116">
        <v>1.02</v>
      </c>
    </row>
    <row r="117" spans="1:5" x14ac:dyDescent="0.25">
      <c r="A117" t="s">
        <v>301</v>
      </c>
      <c r="B117" t="s">
        <v>382</v>
      </c>
      <c r="C117">
        <v>1.3248407643312099</v>
      </c>
      <c r="D117">
        <v>1.32</v>
      </c>
      <c r="E117">
        <v>1.05</v>
      </c>
    </row>
    <row r="118" spans="1:5" x14ac:dyDescent="0.25">
      <c r="A118" t="s">
        <v>301</v>
      </c>
      <c r="B118" t="s">
        <v>319</v>
      </c>
      <c r="C118">
        <v>1.3248407643312099</v>
      </c>
      <c r="D118">
        <v>0.47</v>
      </c>
      <c r="E118">
        <v>1.51</v>
      </c>
    </row>
    <row r="119" spans="1:5" x14ac:dyDescent="0.25">
      <c r="A119" t="s">
        <v>301</v>
      </c>
      <c r="B119" t="s">
        <v>355</v>
      </c>
      <c r="C119">
        <v>1.3248407643312099</v>
      </c>
      <c r="D119">
        <v>0.75</v>
      </c>
      <c r="E119">
        <v>0.81</v>
      </c>
    </row>
    <row r="120" spans="1:5" x14ac:dyDescent="0.25">
      <c r="A120" t="s">
        <v>301</v>
      </c>
      <c r="B120" t="s">
        <v>302</v>
      </c>
      <c r="C120">
        <v>1.3248407643312099</v>
      </c>
      <c r="D120">
        <v>0.56999999999999995</v>
      </c>
      <c r="E120">
        <v>1.28</v>
      </c>
    </row>
    <row r="121" spans="1:5" x14ac:dyDescent="0.25">
      <c r="A121" t="s">
        <v>301</v>
      </c>
      <c r="B121" t="s">
        <v>360</v>
      </c>
      <c r="C121">
        <v>1.3248407643312099</v>
      </c>
      <c r="D121">
        <v>0.47</v>
      </c>
      <c r="E121">
        <v>1.28</v>
      </c>
    </row>
    <row r="122" spans="1:5" x14ac:dyDescent="0.25">
      <c r="A122" t="s">
        <v>301</v>
      </c>
      <c r="B122" t="s">
        <v>322</v>
      </c>
      <c r="C122">
        <v>1.3248407643312099</v>
      </c>
      <c r="D122">
        <v>0.67</v>
      </c>
      <c r="E122">
        <v>1.45</v>
      </c>
    </row>
    <row r="123" spans="1:5" x14ac:dyDescent="0.25">
      <c r="A123" t="s">
        <v>301</v>
      </c>
      <c r="B123" t="s">
        <v>314</v>
      </c>
      <c r="C123">
        <v>1.3248407643312099</v>
      </c>
      <c r="D123">
        <v>1.34</v>
      </c>
      <c r="E123">
        <v>0.93</v>
      </c>
    </row>
    <row r="124" spans="1:5" x14ac:dyDescent="0.25">
      <c r="A124" t="s">
        <v>301</v>
      </c>
      <c r="B124" t="s">
        <v>369</v>
      </c>
      <c r="C124">
        <v>1.3248407643312099</v>
      </c>
      <c r="D124">
        <v>1.94</v>
      </c>
      <c r="E124">
        <v>0.8</v>
      </c>
    </row>
    <row r="125" spans="1:5" x14ac:dyDescent="0.25">
      <c r="A125" t="s">
        <v>301</v>
      </c>
      <c r="B125" t="s">
        <v>385</v>
      </c>
      <c r="C125">
        <v>1.3248407643312099</v>
      </c>
      <c r="D125">
        <v>1.29</v>
      </c>
      <c r="E125">
        <v>1.19</v>
      </c>
    </row>
    <row r="126" spans="1:5" x14ac:dyDescent="0.25">
      <c r="A126" t="s">
        <v>301</v>
      </c>
      <c r="B126" t="s">
        <v>334</v>
      </c>
      <c r="C126">
        <v>1.3248407643312099</v>
      </c>
      <c r="D126">
        <v>0.85</v>
      </c>
      <c r="E126">
        <v>1.1599999999999999</v>
      </c>
    </row>
    <row r="127" spans="1:5" x14ac:dyDescent="0.25">
      <c r="A127" t="s">
        <v>301</v>
      </c>
      <c r="B127" t="s">
        <v>316</v>
      </c>
      <c r="C127">
        <v>1.3248407643312099</v>
      </c>
      <c r="D127">
        <v>1.42</v>
      </c>
      <c r="E127">
        <v>1.1599999999999999</v>
      </c>
    </row>
    <row r="128" spans="1:5" x14ac:dyDescent="0.25">
      <c r="A128" t="s">
        <v>301</v>
      </c>
      <c r="B128" t="s">
        <v>336</v>
      </c>
      <c r="C128">
        <v>1.3248407643312099</v>
      </c>
      <c r="D128">
        <v>0.94</v>
      </c>
      <c r="E128">
        <v>0.46</v>
      </c>
    </row>
    <row r="129" spans="1:5" x14ac:dyDescent="0.25">
      <c r="A129" t="s">
        <v>301</v>
      </c>
      <c r="B129" t="s">
        <v>343</v>
      </c>
      <c r="C129">
        <v>1.3248407643312099</v>
      </c>
      <c r="D129">
        <v>0.97</v>
      </c>
      <c r="E129">
        <v>1.59</v>
      </c>
    </row>
    <row r="130" spans="1:5" x14ac:dyDescent="0.25">
      <c r="A130" t="s">
        <v>301</v>
      </c>
      <c r="B130" t="s">
        <v>312</v>
      </c>
      <c r="C130">
        <v>1.3248407643312099</v>
      </c>
      <c r="D130">
        <v>0.97</v>
      </c>
      <c r="E130">
        <v>0.93</v>
      </c>
    </row>
    <row r="131" spans="1:5" x14ac:dyDescent="0.25">
      <c r="A131" t="s">
        <v>301</v>
      </c>
      <c r="B131" t="s">
        <v>372</v>
      </c>
      <c r="C131">
        <v>1.3248407643312099</v>
      </c>
      <c r="D131">
        <v>0.47</v>
      </c>
      <c r="E131">
        <v>0.35</v>
      </c>
    </row>
    <row r="132" spans="1:5" x14ac:dyDescent="0.25">
      <c r="A132" t="s">
        <v>301</v>
      </c>
      <c r="B132" t="s">
        <v>313</v>
      </c>
      <c r="C132">
        <v>1.3248407643312099</v>
      </c>
      <c r="D132">
        <v>1.1299999999999999</v>
      </c>
      <c r="E132">
        <v>0.7</v>
      </c>
    </row>
    <row r="133" spans="1:5" x14ac:dyDescent="0.25">
      <c r="A133" t="s">
        <v>301</v>
      </c>
      <c r="B133" t="s">
        <v>350</v>
      </c>
      <c r="C133">
        <v>1.3248407643312099</v>
      </c>
      <c r="D133">
        <v>0.56999999999999995</v>
      </c>
      <c r="E133">
        <v>1.28</v>
      </c>
    </row>
    <row r="134" spans="1:5" x14ac:dyDescent="0.25">
      <c r="A134" t="s">
        <v>301</v>
      </c>
      <c r="B134" t="s">
        <v>341</v>
      </c>
      <c r="C134">
        <v>1.3248407643312099</v>
      </c>
      <c r="D134">
        <v>0.75</v>
      </c>
      <c r="E134">
        <v>1.05</v>
      </c>
    </row>
    <row r="135" spans="1:5" x14ac:dyDescent="0.25">
      <c r="A135" t="s">
        <v>301</v>
      </c>
      <c r="B135" t="s">
        <v>384</v>
      </c>
      <c r="C135">
        <v>1.3248407643312099</v>
      </c>
      <c r="D135">
        <v>1.6</v>
      </c>
      <c r="E135">
        <v>0.35</v>
      </c>
    </row>
    <row r="136" spans="1:5" x14ac:dyDescent="0.25">
      <c r="A136" t="s">
        <v>301</v>
      </c>
      <c r="B136" t="s">
        <v>368</v>
      </c>
      <c r="C136">
        <v>1.3248407643312099</v>
      </c>
      <c r="D136">
        <v>1.73</v>
      </c>
      <c r="E136">
        <v>0.66</v>
      </c>
    </row>
    <row r="137" spans="1:5" x14ac:dyDescent="0.25">
      <c r="A137" t="s">
        <v>303</v>
      </c>
      <c r="B137" t="s">
        <v>346</v>
      </c>
      <c r="C137">
        <v>1.3492822966507201</v>
      </c>
      <c r="D137">
        <v>0.74</v>
      </c>
      <c r="E137">
        <v>0.92</v>
      </c>
    </row>
    <row r="138" spans="1:5" x14ac:dyDescent="0.25">
      <c r="A138" t="s">
        <v>303</v>
      </c>
      <c r="B138" t="s">
        <v>390</v>
      </c>
      <c r="C138">
        <v>1.3492822966507201</v>
      </c>
      <c r="D138">
        <v>0.44</v>
      </c>
      <c r="E138">
        <v>0.61</v>
      </c>
    </row>
    <row r="139" spans="1:5" x14ac:dyDescent="0.25">
      <c r="A139" t="s">
        <v>303</v>
      </c>
      <c r="B139" t="s">
        <v>469</v>
      </c>
      <c r="C139">
        <v>1.3492822966507201</v>
      </c>
      <c r="D139">
        <v>0.44</v>
      </c>
      <c r="E139">
        <v>1.22</v>
      </c>
    </row>
    <row r="140" spans="1:5" x14ac:dyDescent="0.25">
      <c r="A140" t="s">
        <v>303</v>
      </c>
      <c r="B140" t="s">
        <v>342</v>
      </c>
      <c r="C140">
        <v>1.3492822966507201</v>
      </c>
      <c r="D140">
        <v>1.1100000000000001</v>
      </c>
      <c r="E140">
        <v>0.92</v>
      </c>
    </row>
    <row r="141" spans="1:5" x14ac:dyDescent="0.25">
      <c r="A141" t="s">
        <v>303</v>
      </c>
      <c r="B141" t="s">
        <v>364</v>
      </c>
      <c r="C141">
        <v>1.3492822966507201</v>
      </c>
      <c r="D141">
        <v>1.33</v>
      </c>
      <c r="E141">
        <v>0.82</v>
      </c>
    </row>
    <row r="142" spans="1:5" x14ac:dyDescent="0.25">
      <c r="A142" t="s">
        <v>303</v>
      </c>
      <c r="B142" t="s">
        <v>374</v>
      </c>
      <c r="C142">
        <v>1.3492822966507201</v>
      </c>
      <c r="D142">
        <v>0.82</v>
      </c>
      <c r="E142">
        <v>0.91</v>
      </c>
    </row>
    <row r="143" spans="1:5" x14ac:dyDescent="0.25">
      <c r="A143" t="s">
        <v>303</v>
      </c>
      <c r="B143" t="s">
        <v>361</v>
      </c>
      <c r="C143">
        <v>1.3492822966507201</v>
      </c>
      <c r="D143">
        <v>1.04</v>
      </c>
      <c r="E143">
        <v>0.92</v>
      </c>
    </row>
    <row r="144" spans="1:5" x14ac:dyDescent="0.25">
      <c r="A144" t="s">
        <v>303</v>
      </c>
      <c r="B144" t="s">
        <v>340</v>
      </c>
      <c r="C144">
        <v>1.3492822966507201</v>
      </c>
      <c r="D144">
        <v>0.74</v>
      </c>
      <c r="E144">
        <v>1.02</v>
      </c>
    </row>
    <row r="145" spans="1:5" x14ac:dyDescent="0.25">
      <c r="A145" t="s">
        <v>303</v>
      </c>
      <c r="B145" t="s">
        <v>348</v>
      </c>
      <c r="C145">
        <v>1.3492822966507201</v>
      </c>
      <c r="D145">
        <v>1.48</v>
      </c>
      <c r="E145">
        <v>1.02</v>
      </c>
    </row>
    <row r="146" spans="1:5" x14ac:dyDescent="0.25">
      <c r="A146" t="s">
        <v>303</v>
      </c>
      <c r="B146" t="s">
        <v>354</v>
      </c>
      <c r="C146">
        <v>1.3492822966507201</v>
      </c>
      <c r="D146">
        <v>0.89</v>
      </c>
      <c r="E146">
        <v>0.51</v>
      </c>
    </row>
    <row r="147" spans="1:5" x14ac:dyDescent="0.25">
      <c r="A147" t="s">
        <v>303</v>
      </c>
      <c r="B147" t="s">
        <v>321</v>
      </c>
      <c r="C147">
        <v>1.3492822966507201</v>
      </c>
      <c r="D147">
        <v>1.24</v>
      </c>
      <c r="E147">
        <v>0.91</v>
      </c>
    </row>
    <row r="148" spans="1:5" x14ac:dyDescent="0.25">
      <c r="A148" t="s">
        <v>303</v>
      </c>
      <c r="B148" t="s">
        <v>383</v>
      </c>
      <c r="C148">
        <v>1.3492822966507201</v>
      </c>
      <c r="D148">
        <v>1.32</v>
      </c>
      <c r="E148">
        <v>0.56999999999999995</v>
      </c>
    </row>
    <row r="149" spans="1:5" x14ac:dyDescent="0.25">
      <c r="A149" t="s">
        <v>303</v>
      </c>
      <c r="B149" t="s">
        <v>308</v>
      </c>
      <c r="C149">
        <v>1.3492822966507201</v>
      </c>
      <c r="D149">
        <v>1.4</v>
      </c>
      <c r="E149">
        <v>0.56999999999999995</v>
      </c>
    </row>
    <row r="150" spans="1:5" x14ac:dyDescent="0.25">
      <c r="A150" t="s">
        <v>303</v>
      </c>
      <c r="B150" t="s">
        <v>353</v>
      </c>
      <c r="C150">
        <v>1.3492822966507201</v>
      </c>
      <c r="D150">
        <v>0.82</v>
      </c>
      <c r="E150">
        <v>1.02</v>
      </c>
    </row>
    <row r="151" spans="1:5" x14ac:dyDescent="0.25">
      <c r="A151" t="s">
        <v>303</v>
      </c>
      <c r="B151" t="s">
        <v>380</v>
      </c>
      <c r="C151">
        <v>1.3492822966507201</v>
      </c>
      <c r="D151">
        <v>1.1499999999999999</v>
      </c>
      <c r="E151">
        <v>0.56999999999999995</v>
      </c>
    </row>
    <row r="152" spans="1:5" x14ac:dyDescent="0.25">
      <c r="A152" t="s">
        <v>303</v>
      </c>
      <c r="B152" t="s">
        <v>306</v>
      </c>
      <c r="C152">
        <v>1.3492822966507201</v>
      </c>
      <c r="D152">
        <v>0.74</v>
      </c>
      <c r="E152">
        <v>2.27</v>
      </c>
    </row>
    <row r="153" spans="1:5" x14ac:dyDescent="0.25">
      <c r="A153" t="s">
        <v>303</v>
      </c>
      <c r="B153" t="s">
        <v>466</v>
      </c>
      <c r="C153">
        <v>1.3492822966507201</v>
      </c>
      <c r="D153">
        <v>0.74</v>
      </c>
      <c r="E153">
        <v>1.02</v>
      </c>
    </row>
    <row r="154" spans="1:5" x14ac:dyDescent="0.25">
      <c r="A154" t="s">
        <v>303</v>
      </c>
      <c r="B154" t="s">
        <v>333</v>
      </c>
      <c r="C154">
        <v>1.3492822966507201</v>
      </c>
      <c r="D154">
        <v>1.4</v>
      </c>
      <c r="E154">
        <v>1.02</v>
      </c>
    </row>
    <row r="155" spans="1:5" x14ac:dyDescent="0.25">
      <c r="A155" t="s">
        <v>303</v>
      </c>
      <c r="B155" t="s">
        <v>357</v>
      </c>
      <c r="C155">
        <v>1.3492822966507201</v>
      </c>
      <c r="D155">
        <v>1.26</v>
      </c>
      <c r="E155">
        <v>2.04</v>
      </c>
    </row>
    <row r="156" spans="1:5" x14ac:dyDescent="0.25">
      <c r="A156" t="s">
        <v>303</v>
      </c>
      <c r="B156" t="s">
        <v>349</v>
      </c>
      <c r="C156">
        <v>1.3492822966507201</v>
      </c>
      <c r="D156">
        <v>0.74</v>
      </c>
      <c r="E156">
        <v>1.02</v>
      </c>
    </row>
    <row r="157" spans="1:5" x14ac:dyDescent="0.25">
      <c r="A157" t="s">
        <v>303</v>
      </c>
      <c r="B157" t="s">
        <v>470</v>
      </c>
      <c r="C157">
        <v>1.3492822966507201</v>
      </c>
      <c r="D157">
        <v>1.24</v>
      </c>
      <c r="E157">
        <v>1.7</v>
      </c>
    </row>
    <row r="158" spans="1:5" x14ac:dyDescent="0.25">
      <c r="A158" t="s">
        <v>303</v>
      </c>
      <c r="B158" t="s">
        <v>473</v>
      </c>
      <c r="C158">
        <v>1.3492822966507201</v>
      </c>
      <c r="D158">
        <v>0.99</v>
      </c>
      <c r="E158">
        <v>0.45</v>
      </c>
    </row>
    <row r="159" spans="1:5" x14ac:dyDescent="0.25">
      <c r="A159" t="s">
        <v>13</v>
      </c>
      <c r="B159" t="s">
        <v>54</v>
      </c>
      <c r="C159">
        <v>1.84920634920635</v>
      </c>
      <c r="D159">
        <v>0.93</v>
      </c>
      <c r="E159">
        <v>1.1000000000000001</v>
      </c>
    </row>
    <row r="160" spans="1:5" x14ac:dyDescent="0.25">
      <c r="A160" t="s">
        <v>13</v>
      </c>
      <c r="B160" t="s">
        <v>50</v>
      </c>
      <c r="C160">
        <v>1.84920634920635</v>
      </c>
      <c r="D160">
        <v>0.85</v>
      </c>
      <c r="E160">
        <v>1.54</v>
      </c>
    </row>
    <row r="161" spans="1:5" x14ac:dyDescent="0.25">
      <c r="A161" t="s">
        <v>13</v>
      </c>
      <c r="B161" t="s">
        <v>48</v>
      </c>
      <c r="C161">
        <v>1.84920634920635</v>
      </c>
      <c r="D161">
        <v>0.41</v>
      </c>
      <c r="E161">
        <v>1.25</v>
      </c>
    </row>
    <row r="162" spans="1:5" x14ac:dyDescent="0.25">
      <c r="A162" t="s">
        <v>13</v>
      </c>
      <c r="B162" t="s">
        <v>53</v>
      </c>
      <c r="C162">
        <v>1.84920634920635</v>
      </c>
      <c r="D162">
        <v>1.08</v>
      </c>
      <c r="E162">
        <v>1.25</v>
      </c>
    </row>
    <row r="163" spans="1:5" x14ac:dyDescent="0.25">
      <c r="A163" t="s">
        <v>13</v>
      </c>
      <c r="B163" t="s">
        <v>14</v>
      </c>
      <c r="C163">
        <v>1.84920634920635</v>
      </c>
      <c r="D163">
        <v>0.81</v>
      </c>
      <c r="E163">
        <v>0.77</v>
      </c>
    </row>
    <row r="164" spans="1:5" x14ac:dyDescent="0.25">
      <c r="A164" t="s">
        <v>13</v>
      </c>
      <c r="B164" t="s">
        <v>51</v>
      </c>
      <c r="C164">
        <v>1.84920634920635</v>
      </c>
      <c r="D164">
        <v>0.46</v>
      </c>
      <c r="E164">
        <v>0.99</v>
      </c>
    </row>
    <row r="165" spans="1:5" x14ac:dyDescent="0.25">
      <c r="A165" t="s">
        <v>13</v>
      </c>
      <c r="B165" t="s">
        <v>43</v>
      </c>
      <c r="C165">
        <v>1.84920634920635</v>
      </c>
      <c r="D165">
        <v>1.55</v>
      </c>
      <c r="E165">
        <v>1.1499999999999999</v>
      </c>
    </row>
    <row r="166" spans="1:5" x14ac:dyDescent="0.25">
      <c r="A166" t="s">
        <v>13</v>
      </c>
      <c r="B166" t="s">
        <v>44</v>
      </c>
      <c r="C166">
        <v>1.84920634920635</v>
      </c>
      <c r="D166">
        <v>0.95</v>
      </c>
      <c r="E166">
        <v>0.48</v>
      </c>
    </row>
    <row r="167" spans="1:5" x14ac:dyDescent="0.25">
      <c r="A167" t="s">
        <v>13</v>
      </c>
      <c r="B167" t="s">
        <v>45</v>
      </c>
      <c r="C167">
        <v>1.84920634920635</v>
      </c>
      <c r="D167">
        <v>1.31</v>
      </c>
      <c r="E167">
        <v>0.99</v>
      </c>
    </row>
    <row r="168" spans="1:5" x14ac:dyDescent="0.25">
      <c r="A168" t="s">
        <v>13</v>
      </c>
      <c r="B168" t="s">
        <v>52</v>
      </c>
      <c r="C168">
        <v>1.84920634920635</v>
      </c>
      <c r="D168">
        <v>1.62</v>
      </c>
      <c r="E168">
        <v>0.99</v>
      </c>
    </row>
    <row r="169" spans="1:5" x14ac:dyDescent="0.25">
      <c r="A169" t="s">
        <v>13</v>
      </c>
      <c r="B169" t="s">
        <v>55</v>
      </c>
      <c r="C169">
        <v>1.84920634920635</v>
      </c>
      <c r="D169">
        <v>0.81</v>
      </c>
      <c r="E169">
        <v>0.51</v>
      </c>
    </row>
    <row r="170" spans="1:5" x14ac:dyDescent="0.25">
      <c r="A170" t="s">
        <v>13</v>
      </c>
      <c r="B170" t="s">
        <v>229</v>
      </c>
      <c r="C170">
        <v>1.84920634920635</v>
      </c>
      <c r="D170">
        <v>0.54</v>
      </c>
      <c r="E170">
        <v>0.77</v>
      </c>
    </row>
    <row r="171" spans="1:5" x14ac:dyDescent="0.25">
      <c r="A171" t="s">
        <v>13</v>
      </c>
      <c r="B171" t="s">
        <v>228</v>
      </c>
      <c r="C171">
        <v>1.84920634920635</v>
      </c>
      <c r="D171">
        <v>0.9</v>
      </c>
      <c r="E171">
        <v>0.77</v>
      </c>
    </row>
    <row r="172" spans="1:5" x14ac:dyDescent="0.25">
      <c r="A172" t="s">
        <v>13</v>
      </c>
      <c r="B172" t="s">
        <v>17</v>
      </c>
      <c r="C172">
        <v>1.84920634920635</v>
      </c>
      <c r="D172">
        <v>0.54</v>
      </c>
      <c r="E172">
        <v>1.92</v>
      </c>
    </row>
    <row r="173" spans="1:5" x14ac:dyDescent="0.25">
      <c r="A173" t="s">
        <v>13</v>
      </c>
      <c r="B173" t="s">
        <v>46</v>
      </c>
      <c r="C173">
        <v>1.84920634920635</v>
      </c>
      <c r="D173">
        <v>0.63</v>
      </c>
      <c r="E173">
        <v>0.9</v>
      </c>
    </row>
    <row r="174" spans="1:5" x14ac:dyDescent="0.25">
      <c r="A174" t="s">
        <v>13</v>
      </c>
      <c r="B174" t="s">
        <v>15</v>
      </c>
      <c r="C174">
        <v>1.84920634920635</v>
      </c>
      <c r="D174">
        <v>1.31</v>
      </c>
      <c r="E174">
        <v>1.32</v>
      </c>
    </row>
    <row r="175" spans="1:5" x14ac:dyDescent="0.25">
      <c r="A175" t="s">
        <v>13</v>
      </c>
      <c r="B175" t="s">
        <v>47</v>
      </c>
      <c r="C175">
        <v>1.84920634920635</v>
      </c>
      <c r="D175">
        <v>1.31</v>
      </c>
      <c r="E175">
        <v>0.77</v>
      </c>
    </row>
    <row r="176" spans="1:5" x14ac:dyDescent="0.25">
      <c r="A176" t="s">
        <v>13</v>
      </c>
      <c r="B176" t="s">
        <v>227</v>
      </c>
      <c r="C176">
        <v>1.84920634920635</v>
      </c>
      <c r="D176">
        <v>1.78</v>
      </c>
      <c r="E176">
        <v>0.55000000000000004</v>
      </c>
    </row>
    <row r="177" spans="1:5" x14ac:dyDescent="0.25">
      <c r="A177" t="s">
        <v>16</v>
      </c>
      <c r="B177" t="s">
        <v>230</v>
      </c>
      <c r="C177">
        <v>1.6041666666666701</v>
      </c>
      <c r="D177">
        <v>1.48</v>
      </c>
      <c r="E177">
        <v>1.26</v>
      </c>
    </row>
    <row r="178" spans="1:5" x14ac:dyDescent="0.25">
      <c r="A178" t="s">
        <v>16</v>
      </c>
      <c r="B178" t="s">
        <v>232</v>
      </c>
      <c r="C178">
        <v>1.6041666666666701</v>
      </c>
      <c r="D178">
        <v>1.64</v>
      </c>
      <c r="E178">
        <v>0.57999999999999996</v>
      </c>
    </row>
    <row r="179" spans="1:5" x14ac:dyDescent="0.25">
      <c r="A179" t="s">
        <v>16</v>
      </c>
      <c r="B179" t="s">
        <v>448</v>
      </c>
      <c r="C179">
        <v>1.6041666666666701</v>
      </c>
      <c r="D179">
        <v>0.94</v>
      </c>
      <c r="E179">
        <v>0.57999999999999996</v>
      </c>
    </row>
    <row r="180" spans="1:5" x14ac:dyDescent="0.25">
      <c r="A180" t="s">
        <v>16</v>
      </c>
      <c r="B180" t="s">
        <v>450</v>
      </c>
      <c r="C180">
        <v>1.6041666666666701</v>
      </c>
      <c r="D180">
        <v>0.7</v>
      </c>
      <c r="E180">
        <v>1.36</v>
      </c>
    </row>
    <row r="181" spans="1:5" x14ac:dyDescent="0.25">
      <c r="A181" t="s">
        <v>16</v>
      </c>
      <c r="B181" t="s">
        <v>231</v>
      </c>
      <c r="C181">
        <v>1.6041666666666701</v>
      </c>
      <c r="D181">
        <v>0.9</v>
      </c>
      <c r="E181">
        <v>0.69</v>
      </c>
    </row>
    <row r="182" spans="1:5" x14ac:dyDescent="0.25">
      <c r="A182" t="s">
        <v>16</v>
      </c>
      <c r="B182" t="s">
        <v>49</v>
      </c>
      <c r="C182">
        <v>1.6041666666666701</v>
      </c>
      <c r="D182">
        <v>1.0900000000000001</v>
      </c>
      <c r="E182">
        <v>0.88</v>
      </c>
    </row>
    <row r="183" spans="1:5" x14ac:dyDescent="0.25">
      <c r="A183" t="s">
        <v>16</v>
      </c>
      <c r="B183" t="s">
        <v>56</v>
      </c>
      <c r="C183">
        <v>1.6041666666666701</v>
      </c>
      <c r="D183">
        <v>0.97</v>
      </c>
      <c r="E183">
        <v>0.61</v>
      </c>
    </row>
    <row r="184" spans="1:5" x14ac:dyDescent="0.25">
      <c r="A184" t="s">
        <v>16</v>
      </c>
      <c r="B184" t="s">
        <v>236</v>
      </c>
      <c r="C184">
        <v>1.6041666666666701</v>
      </c>
      <c r="D184">
        <v>0.47</v>
      </c>
      <c r="E184">
        <v>1.75</v>
      </c>
    </row>
    <row r="185" spans="1:5" x14ac:dyDescent="0.25">
      <c r="A185" t="s">
        <v>16</v>
      </c>
      <c r="B185" t="s">
        <v>60</v>
      </c>
      <c r="C185">
        <v>1.6041666666666701</v>
      </c>
      <c r="D185">
        <v>1.87</v>
      </c>
      <c r="E185">
        <v>0.49</v>
      </c>
    </row>
    <row r="186" spans="1:5" x14ac:dyDescent="0.25">
      <c r="A186" t="s">
        <v>16</v>
      </c>
      <c r="B186" t="s">
        <v>234</v>
      </c>
      <c r="C186">
        <v>1.6041666666666701</v>
      </c>
      <c r="D186">
        <v>1.17</v>
      </c>
      <c r="E186">
        <v>1.07</v>
      </c>
    </row>
    <row r="187" spans="1:5" x14ac:dyDescent="0.25">
      <c r="A187" t="s">
        <v>16</v>
      </c>
      <c r="B187" t="s">
        <v>18</v>
      </c>
      <c r="C187">
        <v>1.6041666666666701</v>
      </c>
      <c r="D187">
        <v>0.86</v>
      </c>
      <c r="E187">
        <v>1.07</v>
      </c>
    </row>
    <row r="188" spans="1:5" x14ac:dyDescent="0.25">
      <c r="A188" t="s">
        <v>16</v>
      </c>
      <c r="B188" t="s">
        <v>59</v>
      </c>
      <c r="C188">
        <v>1.6041666666666701</v>
      </c>
      <c r="D188">
        <v>0.39</v>
      </c>
      <c r="E188">
        <v>0.68</v>
      </c>
    </row>
    <row r="189" spans="1:5" x14ac:dyDescent="0.25">
      <c r="A189" t="s">
        <v>16</v>
      </c>
      <c r="B189" t="s">
        <v>449</v>
      </c>
      <c r="C189">
        <v>1.6041666666666701</v>
      </c>
      <c r="D189">
        <v>0.36</v>
      </c>
      <c r="E189">
        <v>1.33</v>
      </c>
    </row>
    <row r="190" spans="1:5" x14ac:dyDescent="0.25">
      <c r="A190" t="s">
        <v>16</v>
      </c>
      <c r="B190" t="s">
        <v>235</v>
      </c>
      <c r="C190">
        <v>1.6041666666666701</v>
      </c>
      <c r="D190">
        <v>1.71</v>
      </c>
      <c r="E190">
        <v>1.17</v>
      </c>
    </row>
    <row r="191" spans="1:5" x14ac:dyDescent="0.25">
      <c r="A191" t="s">
        <v>16</v>
      </c>
      <c r="B191" t="s">
        <v>58</v>
      </c>
      <c r="C191">
        <v>1.6041666666666701</v>
      </c>
      <c r="D191">
        <v>0.98</v>
      </c>
      <c r="E191">
        <v>1.33</v>
      </c>
    </row>
    <row r="192" spans="1:5" x14ac:dyDescent="0.25">
      <c r="A192" t="s">
        <v>16</v>
      </c>
      <c r="B192" t="s">
        <v>57</v>
      </c>
      <c r="C192">
        <v>1.6041666666666701</v>
      </c>
      <c r="D192">
        <v>0.55000000000000004</v>
      </c>
      <c r="E192">
        <v>1.07</v>
      </c>
    </row>
    <row r="193" spans="1:5" x14ac:dyDescent="0.25">
      <c r="A193" t="s">
        <v>16</v>
      </c>
      <c r="B193" t="s">
        <v>287</v>
      </c>
      <c r="C193">
        <v>1.6041666666666701</v>
      </c>
      <c r="D193">
        <v>1.25</v>
      </c>
      <c r="E193">
        <v>0.88</v>
      </c>
    </row>
    <row r="194" spans="1:5" x14ac:dyDescent="0.25">
      <c r="A194" t="s">
        <v>16</v>
      </c>
      <c r="B194" t="s">
        <v>233</v>
      </c>
      <c r="C194">
        <v>1.6041666666666701</v>
      </c>
      <c r="D194">
        <v>0.62</v>
      </c>
      <c r="E194">
        <v>1.36</v>
      </c>
    </row>
    <row r="195" spans="1:5" x14ac:dyDescent="0.25">
      <c r="A195" t="s">
        <v>19</v>
      </c>
      <c r="B195" t="s">
        <v>21</v>
      </c>
      <c r="C195">
        <v>1.5857988165680501</v>
      </c>
      <c r="D195">
        <v>1.19</v>
      </c>
      <c r="E195">
        <v>0.89</v>
      </c>
    </row>
    <row r="196" spans="1:5" x14ac:dyDescent="0.25">
      <c r="A196" t="s">
        <v>19</v>
      </c>
      <c r="B196" t="s">
        <v>253</v>
      </c>
      <c r="C196">
        <v>1.5857988165680501</v>
      </c>
      <c r="D196">
        <v>1.26</v>
      </c>
      <c r="E196">
        <v>1</v>
      </c>
    </row>
    <row r="197" spans="1:5" x14ac:dyDescent="0.25">
      <c r="A197" t="s">
        <v>19</v>
      </c>
      <c r="B197" t="s">
        <v>146</v>
      </c>
      <c r="C197">
        <v>1.5857988165680501</v>
      </c>
      <c r="D197">
        <v>0.71</v>
      </c>
      <c r="E197">
        <v>0.9</v>
      </c>
    </row>
    <row r="198" spans="1:5" x14ac:dyDescent="0.25">
      <c r="A198" t="s">
        <v>19</v>
      </c>
      <c r="B198" t="s">
        <v>244</v>
      </c>
      <c r="C198">
        <v>1.5857988165680501</v>
      </c>
      <c r="D198">
        <v>1.26</v>
      </c>
      <c r="E198">
        <v>0.53</v>
      </c>
    </row>
    <row r="199" spans="1:5" x14ac:dyDescent="0.25">
      <c r="A199" t="s">
        <v>19</v>
      </c>
      <c r="B199" t="s">
        <v>248</v>
      </c>
      <c r="C199">
        <v>1.5857988165680501</v>
      </c>
      <c r="D199">
        <v>0.91</v>
      </c>
      <c r="E199">
        <v>1.51</v>
      </c>
    </row>
    <row r="200" spans="1:5" x14ac:dyDescent="0.25">
      <c r="A200" t="s">
        <v>19</v>
      </c>
      <c r="B200" t="s">
        <v>247</v>
      </c>
      <c r="C200">
        <v>1.5857988165680501</v>
      </c>
      <c r="D200">
        <v>0.84</v>
      </c>
      <c r="E200">
        <v>0.98</v>
      </c>
    </row>
    <row r="201" spans="1:5" x14ac:dyDescent="0.25">
      <c r="A201" t="s">
        <v>19</v>
      </c>
      <c r="B201" t="s">
        <v>250</v>
      </c>
      <c r="C201">
        <v>1.5857988165680501</v>
      </c>
      <c r="D201">
        <v>0.7</v>
      </c>
      <c r="E201">
        <v>1.78</v>
      </c>
    </row>
    <row r="202" spans="1:5" x14ac:dyDescent="0.25">
      <c r="A202" t="s">
        <v>19</v>
      </c>
      <c r="B202" t="s">
        <v>249</v>
      </c>
      <c r="C202">
        <v>1.5857988165680501</v>
      </c>
      <c r="D202">
        <v>1.61</v>
      </c>
      <c r="E202">
        <v>0.89</v>
      </c>
    </row>
    <row r="203" spans="1:5" x14ac:dyDescent="0.25">
      <c r="A203" t="s">
        <v>19</v>
      </c>
      <c r="B203" t="s">
        <v>254</v>
      </c>
      <c r="C203">
        <v>1.5857988165680501</v>
      </c>
      <c r="D203">
        <v>0.79</v>
      </c>
      <c r="E203">
        <v>1.8</v>
      </c>
    </row>
    <row r="204" spans="1:5" x14ac:dyDescent="0.25">
      <c r="A204" t="s">
        <v>19</v>
      </c>
      <c r="B204" t="s">
        <v>20</v>
      </c>
      <c r="C204">
        <v>1.5857988165680501</v>
      </c>
      <c r="D204">
        <v>1.05</v>
      </c>
      <c r="E204">
        <v>0.8</v>
      </c>
    </row>
    <row r="205" spans="1:5" x14ac:dyDescent="0.25">
      <c r="A205" t="s">
        <v>19</v>
      </c>
      <c r="B205" t="s">
        <v>352</v>
      </c>
      <c r="C205">
        <v>1.5857988165680501</v>
      </c>
      <c r="D205">
        <v>0.55000000000000004</v>
      </c>
      <c r="E205">
        <v>0.8</v>
      </c>
    </row>
    <row r="206" spans="1:5" x14ac:dyDescent="0.25">
      <c r="A206" t="s">
        <v>19</v>
      </c>
      <c r="B206" t="s">
        <v>251</v>
      </c>
      <c r="C206">
        <v>1.5857988165680501</v>
      </c>
      <c r="D206">
        <v>0.87</v>
      </c>
      <c r="E206">
        <v>1</v>
      </c>
    </row>
    <row r="207" spans="1:5" x14ac:dyDescent="0.25">
      <c r="A207" t="s">
        <v>19</v>
      </c>
      <c r="B207" t="s">
        <v>142</v>
      </c>
      <c r="C207">
        <v>1.5857988165680501</v>
      </c>
      <c r="D207">
        <v>1.5</v>
      </c>
      <c r="E207">
        <v>0.6</v>
      </c>
    </row>
    <row r="208" spans="1:5" x14ac:dyDescent="0.25">
      <c r="A208" t="s">
        <v>19</v>
      </c>
      <c r="B208" t="s">
        <v>141</v>
      </c>
      <c r="C208">
        <v>1.5857988165680501</v>
      </c>
      <c r="D208">
        <v>0.95</v>
      </c>
      <c r="E208">
        <v>1.1000000000000001</v>
      </c>
    </row>
    <row r="209" spans="1:5" x14ac:dyDescent="0.25">
      <c r="A209" t="s">
        <v>19</v>
      </c>
      <c r="B209" t="s">
        <v>243</v>
      </c>
      <c r="C209">
        <v>1.5857988165680501</v>
      </c>
      <c r="D209">
        <v>1.02</v>
      </c>
      <c r="E209">
        <v>0.9</v>
      </c>
    </row>
    <row r="210" spans="1:5" x14ac:dyDescent="0.25">
      <c r="A210" t="s">
        <v>19</v>
      </c>
      <c r="B210" t="s">
        <v>154</v>
      </c>
      <c r="C210">
        <v>1.5857988165680501</v>
      </c>
      <c r="D210">
        <v>0.79</v>
      </c>
      <c r="E210">
        <v>1.1000000000000001</v>
      </c>
    </row>
    <row r="211" spans="1:5" x14ac:dyDescent="0.25">
      <c r="A211" t="s">
        <v>19</v>
      </c>
      <c r="B211" t="s">
        <v>245</v>
      </c>
      <c r="C211">
        <v>1.5857988165680501</v>
      </c>
      <c r="D211">
        <v>0.87</v>
      </c>
      <c r="E211">
        <v>0.8</v>
      </c>
    </row>
    <row r="212" spans="1:5" x14ac:dyDescent="0.25">
      <c r="A212" t="s">
        <v>19</v>
      </c>
      <c r="B212" t="s">
        <v>252</v>
      </c>
      <c r="C212">
        <v>1.5857988165680501</v>
      </c>
      <c r="D212">
        <v>0.71</v>
      </c>
      <c r="E212">
        <v>1</v>
      </c>
    </row>
    <row r="213" spans="1:5" x14ac:dyDescent="0.25">
      <c r="A213" t="s">
        <v>19</v>
      </c>
      <c r="B213" t="s">
        <v>246</v>
      </c>
      <c r="C213">
        <v>1.5857988165680501</v>
      </c>
      <c r="D213">
        <v>1.26</v>
      </c>
      <c r="E213">
        <v>0.8</v>
      </c>
    </row>
    <row r="214" spans="1:5" x14ac:dyDescent="0.25">
      <c r="A214" t="s">
        <v>19</v>
      </c>
      <c r="B214" t="s">
        <v>139</v>
      </c>
      <c r="C214">
        <v>1.5857988165680501</v>
      </c>
      <c r="D214">
        <v>1.05</v>
      </c>
      <c r="E214">
        <v>0.8</v>
      </c>
    </row>
    <row r="215" spans="1:5" x14ac:dyDescent="0.25">
      <c r="A215" t="s">
        <v>143</v>
      </c>
      <c r="B215" t="s">
        <v>451</v>
      </c>
      <c r="C215">
        <v>1.20588235294118</v>
      </c>
      <c r="D215">
        <v>0.73</v>
      </c>
      <c r="E215">
        <v>0.38</v>
      </c>
    </row>
    <row r="216" spans="1:5" x14ac:dyDescent="0.25">
      <c r="A216" t="s">
        <v>143</v>
      </c>
      <c r="B216" t="s">
        <v>150</v>
      </c>
      <c r="C216">
        <v>1.20588235294118</v>
      </c>
      <c r="D216">
        <v>0.92</v>
      </c>
      <c r="E216">
        <v>0.9</v>
      </c>
    </row>
    <row r="217" spans="1:5" x14ac:dyDescent="0.25">
      <c r="A217" t="s">
        <v>143</v>
      </c>
      <c r="B217" t="s">
        <v>149</v>
      </c>
      <c r="C217">
        <v>1.20588235294118</v>
      </c>
      <c r="D217">
        <v>0.92</v>
      </c>
      <c r="E217">
        <v>1.24</v>
      </c>
    </row>
    <row r="218" spans="1:5" x14ac:dyDescent="0.25">
      <c r="A218" t="s">
        <v>143</v>
      </c>
      <c r="B218" t="s">
        <v>155</v>
      </c>
      <c r="C218">
        <v>1.20588235294118</v>
      </c>
      <c r="D218">
        <v>0.55000000000000004</v>
      </c>
      <c r="E218">
        <v>1.01</v>
      </c>
    </row>
    <row r="219" spans="1:5" x14ac:dyDescent="0.25">
      <c r="A219" t="s">
        <v>143</v>
      </c>
      <c r="B219" t="s">
        <v>145</v>
      </c>
      <c r="C219">
        <v>1.20588235294118</v>
      </c>
      <c r="D219">
        <v>1.2</v>
      </c>
      <c r="E219">
        <v>1.1200000000000001</v>
      </c>
    </row>
    <row r="220" spans="1:5" x14ac:dyDescent="0.25">
      <c r="A220" t="s">
        <v>143</v>
      </c>
      <c r="B220" t="s">
        <v>151</v>
      </c>
      <c r="C220">
        <v>1.20588235294118</v>
      </c>
      <c r="D220">
        <v>0.83</v>
      </c>
      <c r="E220">
        <v>0.56000000000000005</v>
      </c>
    </row>
    <row r="221" spans="1:5" x14ac:dyDescent="0.25">
      <c r="A221" t="s">
        <v>143</v>
      </c>
      <c r="B221" t="s">
        <v>159</v>
      </c>
      <c r="C221">
        <v>1.20588235294118</v>
      </c>
      <c r="D221">
        <v>1.1100000000000001</v>
      </c>
      <c r="E221">
        <v>0.56000000000000005</v>
      </c>
    </row>
    <row r="222" spans="1:5" x14ac:dyDescent="0.25">
      <c r="A222" t="s">
        <v>143</v>
      </c>
      <c r="B222" t="s">
        <v>144</v>
      </c>
      <c r="C222">
        <v>1.20588235294118</v>
      </c>
      <c r="D222">
        <v>2.2799999999999998</v>
      </c>
      <c r="E222">
        <v>1.1399999999999999</v>
      </c>
    </row>
    <row r="223" spans="1:5" x14ac:dyDescent="0.25">
      <c r="A223" t="s">
        <v>143</v>
      </c>
      <c r="B223" t="s">
        <v>160</v>
      </c>
      <c r="C223">
        <v>1.20588235294118</v>
      </c>
      <c r="D223">
        <v>0.73</v>
      </c>
      <c r="E223">
        <v>1.9</v>
      </c>
    </row>
    <row r="224" spans="1:5" x14ac:dyDescent="0.25">
      <c r="A224" t="s">
        <v>143</v>
      </c>
      <c r="B224" t="s">
        <v>329</v>
      </c>
      <c r="C224">
        <v>1.20588235294118</v>
      </c>
      <c r="D224">
        <v>1.1100000000000001</v>
      </c>
      <c r="E224">
        <v>1.35</v>
      </c>
    </row>
    <row r="225" spans="1:5" x14ac:dyDescent="0.25">
      <c r="A225" t="s">
        <v>143</v>
      </c>
      <c r="B225" t="s">
        <v>140</v>
      </c>
      <c r="C225">
        <v>1.20588235294118</v>
      </c>
      <c r="D225">
        <v>0.83</v>
      </c>
      <c r="E225">
        <v>1.26</v>
      </c>
    </row>
    <row r="226" spans="1:5" x14ac:dyDescent="0.25">
      <c r="A226" t="s">
        <v>143</v>
      </c>
      <c r="B226" t="s">
        <v>148</v>
      </c>
      <c r="C226">
        <v>1.20588235294118</v>
      </c>
      <c r="D226">
        <v>0.92</v>
      </c>
      <c r="E226">
        <v>0.22</v>
      </c>
    </row>
    <row r="227" spans="1:5" x14ac:dyDescent="0.25">
      <c r="A227" t="s">
        <v>143</v>
      </c>
      <c r="B227" t="s">
        <v>156</v>
      </c>
      <c r="C227">
        <v>1.20588235294118</v>
      </c>
      <c r="D227">
        <v>1.35</v>
      </c>
      <c r="E227">
        <v>1.64</v>
      </c>
    </row>
    <row r="228" spans="1:5" x14ac:dyDescent="0.25">
      <c r="A228" t="s">
        <v>143</v>
      </c>
      <c r="B228" t="s">
        <v>157</v>
      </c>
      <c r="C228">
        <v>1.20588235294118</v>
      </c>
      <c r="D228">
        <v>0.52</v>
      </c>
      <c r="E228">
        <v>1.77</v>
      </c>
    </row>
    <row r="229" spans="1:5" x14ac:dyDescent="0.25">
      <c r="A229" t="s">
        <v>143</v>
      </c>
      <c r="B229" t="s">
        <v>153</v>
      </c>
      <c r="C229">
        <v>1.20588235294118</v>
      </c>
      <c r="D229">
        <v>1.04</v>
      </c>
      <c r="E229">
        <v>1.01</v>
      </c>
    </row>
    <row r="230" spans="1:5" x14ac:dyDescent="0.25">
      <c r="A230" t="s">
        <v>143</v>
      </c>
      <c r="B230" t="s">
        <v>161</v>
      </c>
      <c r="C230">
        <v>1.20588235294118</v>
      </c>
      <c r="D230">
        <v>1.04</v>
      </c>
      <c r="E230">
        <v>0.76</v>
      </c>
    </row>
    <row r="231" spans="1:5" x14ac:dyDescent="0.25">
      <c r="A231" t="s">
        <v>143</v>
      </c>
      <c r="B231" t="s">
        <v>158</v>
      </c>
      <c r="C231">
        <v>1.20588235294118</v>
      </c>
      <c r="D231">
        <v>0.83</v>
      </c>
      <c r="E231">
        <v>0.76</v>
      </c>
    </row>
    <row r="232" spans="1:5" x14ac:dyDescent="0.25">
      <c r="A232" t="s">
        <v>143</v>
      </c>
      <c r="B232" t="s">
        <v>147</v>
      </c>
      <c r="C232">
        <v>1.20588235294118</v>
      </c>
      <c r="D232">
        <v>0.74</v>
      </c>
      <c r="E232">
        <v>0.56000000000000005</v>
      </c>
    </row>
    <row r="233" spans="1:5" x14ac:dyDescent="0.25">
      <c r="A233" t="s">
        <v>143</v>
      </c>
      <c r="B233" t="s">
        <v>152</v>
      </c>
      <c r="C233">
        <v>1.20588235294118</v>
      </c>
      <c r="D233">
        <v>1.66</v>
      </c>
      <c r="E233">
        <v>0.79</v>
      </c>
    </row>
    <row r="234" spans="1:5" x14ac:dyDescent="0.25">
      <c r="A234" t="s">
        <v>143</v>
      </c>
      <c r="B234" t="s">
        <v>452</v>
      </c>
      <c r="C234">
        <v>1.20588235294118</v>
      </c>
      <c r="D234">
        <v>0.73</v>
      </c>
      <c r="E234">
        <v>1.26</v>
      </c>
    </row>
    <row r="235" spans="1:5" x14ac:dyDescent="0.25">
      <c r="A235" t="s">
        <v>22</v>
      </c>
      <c r="B235" t="s">
        <v>263</v>
      </c>
      <c r="C235">
        <v>1.675</v>
      </c>
      <c r="D235">
        <v>1.71</v>
      </c>
      <c r="E235">
        <v>0.6</v>
      </c>
    </row>
    <row r="236" spans="1:5" x14ac:dyDescent="0.25">
      <c r="A236" t="s">
        <v>22</v>
      </c>
      <c r="B236" t="s">
        <v>163</v>
      </c>
      <c r="C236">
        <v>1.675</v>
      </c>
      <c r="D236">
        <v>1.34</v>
      </c>
      <c r="E236">
        <v>0.97</v>
      </c>
    </row>
    <row r="237" spans="1:5" x14ac:dyDescent="0.25">
      <c r="A237" t="s">
        <v>22</v>
      </c>
      <c r="B237" t="s">
        <v>266</v>
      </c>
      <c r="C237">
        <v>1.675</v>
      </c>
      <c r="D237">
        <v>0.93</v>
      </c>
      <c r="E237">
        <v>1.57</v>
      </c>
    </row>
    <row r="238" spans="1:5" x14ac:dyDescent="0.25">
      <c r="A238" t="s">
        <v>22</v>
      </c>
      <c r="B238" t="s">
        <v>164</v>
      </c>
      <c r="C238">
        <v>1.675</v>
      </c>
      <c r="D238">
        <v>1.19</v>
      </c>
      <c r="E238">
        <v>0.79</v>
      </c>
    </row>
    <row r="239" spans="1:5" x14ac:dyDescent="0.25">
      <c r="A239" t="s">
        <v>22</v>
      </c>
      <c r="B239" t="s">
        <v>162</v>
      </c>
      <c r="C239">
        <v>1.675</v>
      </c>
      <c r="D239">
        <v>1.06</v>
      </c>
      <c r="E239">
        <v>0.94</v>
      </c>
    </row>
    <row r="240" spans="1:5" x14ac:dyDescent="0.25">
      <c r="A240" t="s">
        <v>22</v>
      </c>
      <c r="B240" t="s">
        <v>167</v>
      </c>
      <c r="C240">
        <v>1.675</v>
      </c>
      <c r="D240">
        <v>0.75</v>
      </c>
      <c r="E240">
        <v>0.97</v>
      </c>
    </row>
    <row r="241" spans="1:5" x14ac:dyDescent="0.25">
      <c r="A241" t="s">
        <v>22</v>
      </c>
      <c r="B241" t="s">
        <v>255</v>
      </c>
      <c r="C241">
        <v>1.675</v>
      </c>
      <c r="D241">
        <v>1.27</v>
      </c>
      <c r="E241">
        <v>0.44</v>
      </c>
    </row>
    <row r="242" spans="1:5" x14ac:dyDescent="0.25">
      <c r="A242" t="s">
        <v>22</v>
      </c>
      <c r="B242" t="s">
        <v>24</v>
      </c>
      <c r="C242">
        <v>1.675</v>
      </c>
      <c r="D242">
        <v>0.75</v>
      </c>
      <c r="E242">
        <v>0.62</v>
      </c>
    </row>
    <row r="243" spans="1:5" x14ac:dyDescent="0.25">
      <c r="A243" t="s">
        <v>22</v>
      </c>
      <c r="B243" t="s">
        <v>290</v>
      </c>
      <c r="C243">
        <v>1.675</v>
      </c>
      <c r="D243">
        <v>0.8</v>
      </c>
      <c r="E243">
        <v>1.17</v>
      </c>
    </row>
    <row r="244" spans="1:5" x14ac:dyDescent="0.25">
      <c r="A244" t="s">
        <v>22</v>
      </c>
      <c r="B244" t="s">
        <v>166</v>
      </c>
      <c r="C244">
        <v>1.675</v>
      </c>
      <c r="D244">
        <v>0.86</v>
      </c>
      <c r="E244">
        <v>1.57</v>
      </c>
    </row>
    <row r="245" spans="1:5" x14ac:dyDescent="0.25">
      <c r="A245" t="s">
        <v>22</v>
      </c>
      <c r="B245" t="s">
        <v>261</v>
      </c>
      <c r="C245">
        <v>1.675</v>
      </c>
      <c r="D245">
        <v>1.27</v>
      </c>
      <c r="E245">
        <v>0.97</v>
      </c>
    </row>
    <row r="246" spans="1:5" x14ac:dyDescent="0.25">
      <c r="A246" t="s">
        <v>22</v>
      </c>
      <c r="B246" t="s">
        <v>23</v>
      </c>
      <c r="C246">
        <v>1.675</v>
      </c>
      <c r="D246">
        <v>1.64</v>
      </c>
      <c r="E246">
        <v>1.06</v>
      </c>
    </row>
    <row r="247" spans="1:5" x14ac:dyDescent="0.25">
      <c r="A247" t="s">
        <v>22</v>
      </c>
      <c r="B247" t="s">
        <v>256</v>
      </c>
      <c r="C247">
        <v>1.675</v>
      </c>
      <c r="D247">
        <v>1.45</v>
      </c>
      <c r="E247">
        <v>1.01</v>
      </c>
    </row>
    <row r="248" spans="1:5" x14ac:dyDescent="0.25">
      <c r="A248" t="s">
        <v>22</v>
      </c>
      <c r="B248" t="s">
        <v>264</v>
      </c>
      <c r="C248">
        <v>1.675</v>
      </c>
      <c r="D248">
        <v>0.67</v>
      </c>
      <c r="E248">
        <v>0.62</v>
      </c>
    </row>
    <row r="249" spans="1:5" x14ac:dyDescent="0.25">
      <c r="A249" t="s">
        <v>22</v>
      </c>
      <c r="B249" t="s">
        <v>262</v>
      </c>
      <c r="C249">
        <v>1.675</v>
      </c>
      <c r="D249">
        <v>0.6</v>
      </c>
      <c r="E249">
        <v>1.41</v>
      </c>
    </row>
    <row r="250" spans="1:5" x14ac:dyDescent="0.25">
      <c r="A250" t="s">
        <v>22</v>
      </c>
      <c r="B250" t="s">
        <v>259</v>
      </c>
      <c r="C250">
        <v>1.675</v>
      </c>
      <c r="D250">
        <v>0.75</v>
      </c>
      <c r="E250">
        <v>0.88</v>
      </c>
    </row>
    <row r="251" spans="1:5" x14ac:dyDescent="0.25">
      <c r="A251" t="s">
        <v>22</v>
      </c>
      <c r="B251" t="s">
        <v>291</v>
      </c>
      <c r="C251">
        <v>1.675</v>
      </c>
      <c r="D251">
        <v>1.19</v>
      </c>
      <c r="E251">
        <v>0.62</v>
      </c>
    </row>
    <row r="252" spans="1:5" x14ac:dyDescent="0.25">
      <c r="A252" t="s">
        <v>22</v>
      </c>
      <c r="B252" t="s">
        <v>267</v>
      </c>
      <c r="C252">
        <v>1.675</v>
      </c>
      <c r="D252">
        <v>0.37</v>
      </c>
      <c r="E252">
        <v>1.41</v>
      </c>
    </row>
    <row r="253" spans="1:5" x14ac:dyDescent="0.25">
      <c r="A253" t="s">
        <v>22</v>
      </c>
      <c r="B253" t="s">
        <v>165</v>
      </c>
      <c r="C253">
        <v>1.675</v>
      </c>
      <c r="D253">
        <v>0.67</v>
      </c>
      <c r="E253">
        <v>0.97</v>
      </c>
    </row>
    <row r="254" spans="1:5" x14ac:dyDescent="0.25">
      <c r="A254" t="s">
        <v>22</v>
      </c>
      <c r="B254" t="s">
        <v>175</v>
      </c>
      <c r="C254">
        <v>1.675</v>
      </c>
      <c r="D254">
        <v>0.85</v>
      </c>
      <c r="E254">
        <v>1.31</v>
      </c>
    </row>
    <row r="255" spans="1:5" x14ac:dyDescent="0.25">
      <c r="A255" t="s">
        <v>25</v>
      </c>
      <c r="B255" t="s">
        <v>27</v>
      </c>
      <c r="C255">
        <v>1.3374999999999999</v>
      </c>
      <c r="D255">
        <v>0.91</v>
      </c>
      <c r="E255">
        <v>0.96</v>
      </c>
    </row>
    <row r="256" spans="1:5" x14ac:dyDescent="0.25">
      <c r="A256" t="s">
        <v>25</v>
      </c>
      <c r="B256" t="s">
        <v>174</v>
      </c>
      <c r="C256">
        <v>1.3374999999999999</v>
      </c>
      <c r="D256">
        <v>0.75</v>
      </c>
      <c r="E256">
        <v>1.72</v>
      </c>
    </row>
    <row r="257" spans="1:5" x14ac:dyDescent="0.25">
      <c r="A257" t="s">
        <v>25</v>
      </c>
      <c r="B257" t="s">
        <v>168</v>
      </c>
      <c r="C257">
        <v>1.3374999999999999</v>
      </c>
      <c r="D257">
        <v>1.1200000000000001</v>
      </c>
      <c r="E257">
        <v>0.86</v>
      </c>
    </row>
    <row r="258" spans="1:5" x14ac:dyDescent="0.25">
      <c r="A258" t="s">
        <v>25</v>
      </c>
      <c r="B258" t="s">
        <v>176</v>
      </c>
      <c r="C258">
        <v>1.3374999999999999</v>
      </c>
      <c r="D258">
        <v>0.84</v>
      </c>
      <c r="E258">
        <v>0.97</v>
      </c>
    </row>
    <row r="259" spans="1:5" x14ac:dyDescent="0.25">
      <c r="A259" t="s">
        <v>25</v>
      </c>
      <c r="B259" t="s">
        <v>477</v>
      </c>
      <c r="C259">
        <v>1.3374999999999999</v>
      </c>
      <c r="D259">
        <v>1.21</v>
      </c>
      <c r="E259">
        <v>1.08</v>
      </c>
    </row>
    <row r="260" spans="1:5" x14ac:dyDescent="0.25">
      <c r="A260" t="s">
        <v>25</v>
      </c>
      <c r="B260" t="s">
        <v>169</v>
      </c>
      <c r="C260">
        <v>1.3374999999999999</v>
      </c>
      <c r="D260">
        <v>0.65</v>
      </c>
      <c r="E260">
        <v>0.97</v>
      </c>
    </row>
    <row r="261" spans="1:5" x14ac:dyDescent="0.25">
      <c r="A261" t="s">
        <v>25</v>
      </c>
      <c r="B261" t="s">
        <v>258</v>
      </c>
      <c r="C261">
        <v>1.3374999999999999</v>
      </c>
      <c r="D261">
        <v>1.5</v>
      </c>
      <c r="E261">
        <v>0.96</v>
      </c>
    </row>
    <row r="262" spans="1:5" x14ac:dyDescent="0.25">
      <c r="A262" t="s">
        <v>25</v>
      </c>
      <c r="B262" t="s">
        <v>265</v>
      </c>
      <c r="C262">
        <v>1.3374999999999999</v>
      </c>
      <c r="D262">
        <v>1.03</v>
      </c>
      <c r="E262">
        <v>0.75</v>
      </c>
    </row>
    <row r="263" spans="1:5" x14ac:dyDescent="0.25">
      <c r="A263" t="s">
        <v>25</v>
      </c>
      <c r="B263" t="s">
        <v>257</v>
      </c>
      <c r="C263">
        <v>1.3374999999999999</v>
      </c>
      <c r="D263">
        <v>0.75</v>
      </c>
      <c r="E263">
        <v>1.43</v>
      </c>
    </row>
    <row r="264" spans="1:5" x14ac:dyDescent="0.25">
      <c r="A264" t="s">
        <v>25</v>
      </c>
      <c r="B264" t="s">
        <v>172</v>
      </c>
      <c r="C264">
        <v>1.3374999999999999</v>
      </c>
      <c r="D264">
        <v>1.03</v>
      </c>
      <c r="E264">
        <v>0.43</v>
      </c>
    </row>
    <row r="265" spans="1:5" x14ac:dyDescent="0.25">
      <c r="A265" t="s">
        <v>25</v>
      </c>
      <c r="B265" t="s">
        <v>173</v>
      </c>
      <c r="C265">
        <v>1.3374999999999999</v>
      </c>
      <c r="D265">
        <v>1.1200000000000001</v>
      </c>
      <c r="E265">
        <v>1.18</v>
      </c>
    </row>
    <row r="266" spans="1:5" x14ac:dyDescent="0.25">
      <c r="A266" t="s">
        <v>25</v>
      </c>
      <c r="B266" t="s">
        <v>26</v>
      </c>
      <c r="C266">
        <v>1.3374999999999999</v>
      </c>
      <c r="D266">
        <v>0.64</v>
      </c>
      <c r="E266">
        <v>1.72</v>
      </c>
    </row>
    <row r="267" spans="1:5" x14ac:dyDescent="0.25">
      <c r="A267" t="s">
        <v>25</v>
      </c>
      <c r="B267" t="s">
        <v>476</v>
      </c>
      <c r="C267">
        <v>1.3374999999999999</v>
      </c>
      <c r="D267">
        <v>0.84</v>
      </c>
      <c r="E267">
        <v>0.86</v>
      </c>
    </row>
    <row r="268" spans="1:5" x14ac:dyDescent="0.25">
      <c r="A268" t="s">
        <v>25</v>
      </c>
      <c r="B268" t="s">
        <v>177</v>
      </c>
      <c r="C268">
        <v>1.3374999999999999</v>
      </c>
      <c r="D268">
        <v>1.78</v>
      </c>
      <c r="E268">
        <v>0.75</v>
      </c>
    </row>
    <row r="269" spans="1:5" x14ac:dyDescent="0.25">
      <c r="A269" t="s">
        <v>25</v>
      </c>
      <c r="B269" t="s">
        <v>170</v>
      </c>
      <c r="C269">
        <v>1.3374999999999999</v>
      </c>
      <c r="D269">
        <v>1.5</v>
      </c>
      <c r="E269">
        <v>0.61</v>
      </c>
    </row>
    <row r="270" spans="1:5" x14ac:dyDescent="0.25">
      <c r="A270" t="s">
        <v>25</v>
      </c>
      <c r="B270" t="s">
        <v>260</v>
      </c>
      <c r="C270">
        <v>1.3374999999999999</v>
      </c>
      <c r="D270">
        <v>0.53</v>
      </c>
      <c r="E270">
        <v>0.61</v>
      </c>
    </row>
    <row r="271" spans="1:5" x14ac:dyDescent="0.25">
      <c r="A271" t="s">
        <v>25</v>
      </c>
      <c r="B271" t="s">
        <v>292</v>
      </c>
      <c r="C271">
        <v>1.3374999999999999</v>
      </c>
      <c r="D271">
        <v>1.5</v>
      </c>
      <c r="E271">
        <v>1.51</v>
      </c>
    </row>
    <row r="272" spans="1:5" x14ac:dyDescent="0.25">
      <c r="A272" t="s">
        <v>25</v>
      </c>
      <c r="B272" t="s">
        <v>478</v>
      </c>
      <c r="C272">
        <v>1.3374999999999999</v>
      </c>
      <c r="D272">
        <v>0.56000000000000005</v>
      </c>
      <c r="E272">
        <v>1.08</v>
      </c>
    </row>
    <row r="273" spans="1:5" x14ac:dyDescent="0.25">
      <c r="A273" t="s">
        <v>25</v>
      </c>
      <c r="B273" t="s">
        <v>479</v>
      </c>
      <c r="C273">
        <v>1.3374999999999999</v>
      </c>
      <c r="D273">
        <v>0.84</v>
      </c>
      <c r="E273">
        <v>0.75</v>
      </c>
    </row>
    <row r="274" spans="1:5" x14ac:dyDescent="0.25">
      <c r="A274" t="s">
        <v>25</v>
      </c>
      <c r="B274" t="s">
        <v>171</v>
      </c>
      <c r="C274">
        <v>1.3374999999999999</v>
      </c>
      <c r="D274">
        <v>0.84</v>
      </c>
      <c r="E274">
        <v>0.75</v>
      </c>
    </row>
    <row r="275" spans="1:5" x14ac:dyDescent="0.25">
      <c r="A275" t="s">
        <v>28</v>
      </c>
      <c r="B275" t="s">
        <v>29</v>
      </c>
      <c r="C275">
        <v>1.4173913043478299</v>
      </c>
      <c r="D275">
        <v>1.1100000000000001</v>
      </c>
      <c r="E275">
        <v>0.11</v>
      </c>
    </row>
    <row r="276" spans="1:5" x14ac:dyDescent="0.25">
      <c r="A276" t="s">
        <v>28</v>
      </c>
      <c r="B276" t="s">
        <v>463</v>
      </c>
      <c r="C276">
        <v>1.4173913043478299</v>
      </c>
      <c r="D276">
        <v>1.06</v>
      </c>
      <c r="E276">
        <v>1.06</v>
      </c>
    </row>
    <row r="277" spans="1:5" x14ac:dyDescent="0.25">
      <c r="A277" t="s">
        <v>28</v>
      </c>
      <c r="B277" t="s">
        <v>275</v>
      </c>
      <c r="C277">
        <v>1.4173913043478299</v>
      </c>
      <c r="D277">
        <v>1.18</v>
      </c>
      <c r="E277">
        <v>1.46</v>
      </c>
    </row>
    <row r="278" spans="1:5" x14ac:dyDescent="0.25">
      <c r="A278" t="s">
        <v>28</v>
      </c>
      <c r="B278" t="s">
        <v>279</v>
      </c>
      <c r="C278">
        <v>1.4173913043478299</v>
      </c>
      <c r="D278">
        <v>0.71</v>
      </c>
      <c r="E278">
        <v>0.93</v>
      </c>
    </row>
    <row r="279" spans="1:5" x14ac:dyDescent="0.25">
      <c r="A279" t="s">
        <v>28</v>
      </c>
      <c r="B279" t="s">
        <v>189</v>
      </c>
      <c r="C279">
        <v>1.4173913043478299</v>
      </c>
      <c r="D279">
        <v>1.06</v>
      </c>
      <c r="E279">
        <v>0.8</v>
      </c>
    </row>
    <row r="280" spans="1:5" x14ac:dyDescent="0.25">
      <c r="A280" t="s">
        <v>28</v>
      </c>
      <c r="B280" t="s">
        <v>190</v>
      </c>
      <c r="C280">
        <v>1.4173913043478299</v>
      </c>
      <c r="D280">
        <v>1.41</v>
      </c>
      <c r="E280">
        <v>1.6</v>
      </c>
    </row>
    <row r="281" spans="1:5" x14ac:dyDescent="0.25">
      <c r="A281" t="s">
        <v>28</v>
      </c>
      <c r="B281" t="s">
        <v>30</v>
      </c>
      <c r="C281">
        <v>1.4173913043478299</v>
      </c>
      <c r="D281">
        <v>2.12</v>
      </c>
      <c r="E281">
        <v>0.4</v>
      </c>
    </row>
    <row r="282" spans="1:5" x14ac:dyDescent="0.25">
      <c r="A282" t="s">
        <v>28</v>
      </c>
      <c r="B282" t="s">
        <v>187</v>
      </c>
      <c r="C282">
        <v>1.4173913043478299</v>
      </c>
      <c r="D282">
        <v>0.6</v>
      </c>
      <c r="E282">
        <v>1.03</v>
      </c>
    </row>
    <row r="283" spans="1:5" x14ac:dyDescent="0.25">
      <c r="A283" t="s">
        <v>28</v>
      </c>
      <c r="B283" t="s">
        <v>278</v>
      </c>
      <c r="C283">
        <v>1.4173913043478299</v>
      </c>
      <c r="D283">
        <v>1.1100000000000001</v>
      </c>
      <c r="E283">
        <v>0.91</v>
      </c>
    </row>
    <row r="284" spans="1:5" x14ac:dyDescent="0.25">
      <c r="A284" t="s">
        <v>28</v>
      </c>
      <c r="B284" t="s">
        <v>464</v>
      </c>
      <c r="C284">
        <v>1.4173913043478299</v>
      </c>
      <c r="D284">
        <v>0.82</v>
      </c>
      <c r="E284">
        <v>0.93</v>
      </c>
    </row>
    <row r="285" spans="1:5" x14ac:dyDescent="0.25">
      <c r="A285" t="s">
        <v>28</v>
      </c>
      <c r="B285" t="s">
        <v>462</v>
      </c>
      <c r="C285">
        <v>1.4173913043478299</v>
      </c>
      <c r="D285">
        <v>0.71</v>
      </c>
      <c r="E285">
        <v>0.8</v>
      </c>
    </row>
    <row r="286" spans="1:5" x14ac:dyDescent="0.25">
      <c r="A286" t="s">
        <v>28</v>
      </c>
      <c r="B286" t="s">
        <v>31</v>
      </c>
      <c r="C286">
        <v>1.4173913043478299</v>
      </c>
      <c r="D286">
        <v>1.65</v>
      </c>
      <c r="E286">
        <v>0.93</v>
      </c>
    </row>
    <row r="287" spans="1:5" x14ac:dyDescent="0.25">
      <c r="A287" t="s">
        <v>28</v>
      </c>
      <c r="B287" t="s">
        <v>188</v>
      </c>
      <c r="C287">
        <v>1.4173913043478299</v>
      </c>
      <c r="D287">
        <v>1.51</v>
      </c>
      <c r="E287">
        <v>0.68</v>
      </c>
    </row>
    <row r="288" spans="1:5" x14ac:dyDescent="0.25">
      <c r="A288" t="s">
        <v>28</v>
      </c>
      <c r="B288" t="s">
        <v>293</v>
      </c>
      <c r="C288">
        <v>1.4173913043478299</v>
      </c>
      <c r="D288">
        <v>0.4</v>
      </c>
      <c r="E288">
        <v>0.91</v>
      </c>
    </row>
    <row r="289" spans="1:5" x14ac:dyDescent="0.25">
      <c r="A289" t="s">
        <v>28</v>
      </c>
      <c r="B289" t="s">
        <v>277</v>
      </c>
      <c r="C289">
        <v>1.4173913043478299</v>
      </c>
      <c r="D289">
        <v>0.47</v>
      </c>
      <c r="E289">
        <v>1.2</v>
      </c>
    </row>
    <row r="290" spans="1:5" x14ac:dyDescent="0.25">
      <c r="A290" t="s">
        <v>28</v>
      </c>
      <c r="B290" t="s">
        <v>276</v>
      </c>
      <c r="C290">
        <v>1.4173913043478299</v>
      </c>
      <c r="D290">
        <v>0.6</v>
      </c>
      <c r="E290">
        <v>1.6</v>
      </c>
    </row>
    <row r="291" spans="1:5" x14ac:dyDescent="0.25">
      <c r="A291" t="s">
        <v>28</v>
      </c>
      <c r="B291" t="s">
        <v>191</v>
      </c>
      <c r="C291">
        <v>1.4173913043478299</v>
      </c>
      <c r="D291">
        <v>1.01</v>
      </c>
      <c r="E291">
        <v>0.91</v>
      </c>
    </row>
    <row r="292" spans="1:5" x14ac:dyDescent="0.25">
      <c r="A292" t="s">
        <v>28</v>
      </c>
      <c r="B292" t="s">
        <v>294</v>
      </c>
      <c r="C292">
        <v>1.4173913043478299</v>
      </c>
      <c r="D292">
        <v>0.59</v>
      </c>
      <c r="E292">
        <v>1.86</v>
      </c>
    </row>
    <row r="293" spans="1:5" x14ac:dyDescent="0.25">
      <c r="A293" t="s">
        <v>178</v>
      </c>
      <c r="B293" t="s">
        <v>465</v>
      </c>
      <c r="C293">
        <v>1.7111111111111099</v>
      </c>
      <c r="D293">
        <v>0.95</v>
      </c>
      <c r="E293">
        <v>1.05</v>
      </c>
    </row>
    <row r="294" spans="1:5" x14ac:dyDescent="0.25">
      <c r="A294" t="s">
        <v>178</v>
      </c>
      <c r="B294" t="s">
        <v>268</v>
      </c>
      <c r="C294">
        <v>1.7111111111111099</v>
      </c>
      <c r="D294">
        <v>0.51</v>
      </c>
      <c r="E294">
        <v>1.1399999999999999</v>
      </c>
    </row>
    <row r="295" spans="1:5" x14ac:dyDescent="0.25">
      <c r="A295" t="s">
        <v>178</v>
      </c>
      <c r="B295" t="s">
        <v>183</v>
      </c>
      <c r="C295">
        <v>1.7111111111111099</v>
      </c>
      <c r="D295">
        <v>0.73</v>
      </c>
      <c r="E295">
        <v>0.86</v>
      </c>
    </row>
    <row r="296" spans="1:5" x14ac:dyDescent="0.25">
      <c r="A296" t="s">
        <v>178</v>
      </c>
      <c r="B296" t="s">
        <v>185</v>
      </c>
      <c r="C296">
        <v>1.7111111111111099</v>
      </c>
      <c r="D296">
        <v>0.67</v>
      </c>
      <c r="E296">
        <v>2.0699999999999998</v>
      </c>
    </row>
    <row r="297" spans="1:5" x14ac:dyDescent="0.25">
      <c r="A297" t="s">
        <v>178</v>
      </c>
      <c r="B297" t="s">
        <v>273</v>
      </c>
      <c r="C297">
        <v>1.7111111111111099</v>
      </c>
      <c r="D297">
        <v>2.34</v>
      </c>
      <c r="E297">
        <v>0.1</v>
      </c>
    </row>
    <row r="298" spans="1:5" x14ac:dyDescent="0.25">
      <c r="A298" t="s">
        <v>178</v>
      </c>
      <c r="B298" t="s">
        <v>472</v>
      </c>
      <c r="C298">
        <v>1.7111111111111099</v>
      </c>
      <c r="D298">
        <v>1.17</v>
      </c>
      <c r="E298">
        <v>1.72</v>
      </c>
    </row>
    <row r="299" spans="1:5" x14ac:dyDescent="0.25">
      <c r="A299" t="s">
        <v>178</v>
      </c>
      <c r="B299" t="s">
        <v>182</v>
      </c>
      <c r="C299">
        <v>1.7111111111111099</v>
      </c>
      <c r="D299">
        <v>1.84</v>
      </c>
      <c r="E299">
        <v>0.65</v>
      </c>
    </row>
    <row r="300" spans="1:5" x14ac:dyDescent="0.25">
      <c r="A300" t="s">
        <v>178</v>
      </c>
      <c r="B300" t="s">
        <v>184</v>
      </c>
      <c r="C300">
        <v>1.7111111111111099</v>
      </c>
      <c r="D300">
        <v>0.25</v>
      </c>
      <c r="E300">
        <v>0.76</v>
      </c>
    </row>
    <row r="301" spans="1:5" x14ac:dyDescent="0.25">
      <c r="A301" t="s">
        <v>178</v>
      </c>
      <c r="B301" t="s">
        <v>269</v>
      </c>
      <c r="C301">
        <v>1.7111111111111099</v>
      </c>
      <c r="D301">
        <v>0.5</v>
      </c>
      <c r="E301">
        <v>1.2</v>
      </c>
    </row>
    <row r="302" spans="1:5" x14ac:dyDescent="0.25">
      <c r="A302" t="s">
        <v>178</v>
      </c>
      <c r="B302" t="s">
        <v>468</v>
      </c>
      <c r="C302">
        <v>1.7111111111111099</v>
      </c>
      <c r="D302">
        <v>0.67</v>
      </c>
      <c r="E302">
        <v>0.87</v>
      </c>
    </row>
    <row r="303" spans="1:5" x14ac:dyDescent="0.25">
      <c r="A303" t="s">
        <v>178</v>
      </c>
      <c r="B303" t="s">
        <v>272</v>
      </c>
      <c r="C303">
        <v>1.7111111111111099</v>
      </c>
      <c r="D303">
        <v>0.8</v>
      </c>
      <c r="E303">
        <v>1.33</v>
      </c>
    </row>
    <row r="304" spans="1:5" x14ac:dyDescent="0.25">
      <c r="A304" t="s">
        <v>178</v>
      </c>
      <c r="B304" t="s">
        <v>181</v>
      </c>
      <c r="C304">
        <v>1.7111111111111099</v>
      </c>
      <c r="D304">
        <v>1.83</v>
      </c>
      <c r="E304">
        <v>1.1399999999999999</v>
      </c>
    </row>
    <row r="305" spans="1:5" x14ac:dyDescent="0.25">
      <c r="A305" t="s">
        <v>178</v>
      </c>
      <c r="B305" t="s">
        <v>180</v>
      </c>
      <c r="C305">
        <v>1.7111111111111099</v>
      </c>
      <c r="D305">
        <v>0.44</v>
      </c>
      <c r="E305">
        <v>1.05</v>
      </c>
    </row>
    <row r="306" spans="1:5" x14ac:dyDescent="0.25">
      <c r="A306" t="s">
        <v>178</v>
      </c>
      <c r="B306" t="s">
        <v>270</v>
      </c>
      <c r="C306">
        <v>1.7111111111111099</v>
      </c>
      <c r="D306">
        <v>0.5</v>
      </c>
      <c r="E306">
        <v>0.54</v>
      </c>
    </row>
    <row r="307" spans="1:5" x14ac:dyDescent="0.25">
      <c r="A307" t="s">
        <v>178</v>
      </c>
      <c r="B307" t="s">
        <v>271</v>
      </c>
      <c r="C307">
        <v>1.7111111111111099</v>
      </c>
      <c r="D307">
        <v>0.67</v>
      </c>
      <c r="E307">
        <v>0.54</v>
      </c>
    </row>
    <row r="308" spans="1:5" x14ac:dyDescent="0.25">
      <c r="A308" t="s">
        <v>178</v>
      </c>
      <c r="B308" t="s">
        <v>274</v>
      </c>
      <c r="C308">
        <v>1.7111111111111099</v>
      </c>
      <c r="D308">
        <v>1.75</v>
      </c>
      <c r="E308">
        <v>0.67</v>
      </c>
    </row>
    <row r="309" spans="1:5" x14ac:dyDescent="0.25">
      <c r="A309" t="s">
        <v>178</v>
      </c>
      <c r="B309" t="s">
        <v>179</v>
      </c>
      <c r="C309">
        <v>1.7111111111111099</v>
      </c>
      <c r="D309">
        <v>0.57999999999999996</v>
      </c>
      <c r="E309">
        <v>1.31</v>
      </c>
    </row>
    <row r="310" spans="1:5" x14ac:dyDescent="0.25">
      <c r="A310" t="s">
        <v>178</v>
      </c>
      <c r="B310" t="s">
        <v>186</v>
      </c>
      <c r="C310">
        <v>1.7111111111111099</v>
      </c>
      <c r="D310">
        <v>1.59</v>
      </c>
      <c r="E310">
        <v>0.98</v>
      </c>
    </row>
    <row r="311" spans="1:5" x14ac:dyDescent="0.25">
      <c r="A311" t="s">
        <v>10</v>
      </c>
      <c r="B311" t="s">
        <v>222</v>
      </c>
      <c r="C311">
        <v>1.58169934640523</v>
      </c>
      <c r="D311">
        <v>0.63</v>
      </c>
      <c r="E311">
        <v>1.1299999999999999</v>
      </c>
    </row>
    <row r="312" spans="1:5" x14ac:dyDescent="0.25">
      <c r="A312" t="s">
        <v>10</v>
      </c>
      <c r="B312" t="s">
        <v>226</v>
      </c>
      <c r="C312">
        <v>1.58169934640523</v>
      </c>
      <c r="D312">
        <v>0.77</v>
      </c>
      <c r="E312">
        <v>0.9</v>
      </c>
    </row>
    <row r="313" spans="1:5" x14ac:dyDescent="0.25">
      <c r="A313" t="s">
        <v>10</v>
      </c>
      <c r="B313" t="s">
        <v>38</v>
      </c>
      <c r="C313">
        <v>1.58169934640523</v>
      </c>
      <c r="D313">
        <v>0.79</v>
      </c>
      <c r="E313">
        <v>0.76</v>
      </c>
    </row>
    <row r="314" spans="1:5" x14ac:dyDescent="0.25">
      <c r="A314" t="s">
        <v>10</v>
      </c>
      <c r="B314" t="s">
        <v>37</v>
      </c>
      <c r="C314">
        <v>1.58169934640523</v>
      </c>
      <c r="D314">
        <v>0.91</v>
      </c>
      <c r="E314">
        <v>1.58</v>
      </c>
    </row>
    <row r="315" spans="1:5" x14ac:dyDescent="0.25">
      <c r="A315" t="s">
        <v>10</v>
      </c>
      <c r="B315" t="s">
        <v>42</v>
      </c>
      <c r="C315">
        <v>1.58169934640523</v>
      </c>
      <c r="D315">
        <v>1.19</v>
      </c>
      <c r="E315">
        <v>0.9</v>
      </c>
    </row>
    <row r="316" spans="1:5" x14ac:dyDescent="0.25">
      <c r="A316" t="s">
        <v>10</v>
      </c>
      <c r="B316" t="s">
        <v>224</v>
      </c>
      <c r="C316">
        <v>1.58169934640523</v>
      </c>
      <c r="D316">
        <v>1.34</v>
      </c>
      <c r="E316">
        <v>0.85</v>
      </c>
    </row>
    <row r="317" spans="1:5" x14ac:dyDescent="0.25">
      <c r="A317" t="s">
        <v>10</v>
      </c>
      <c r="B317" t="s">
        <v>12</v>
      </c>
      <c r="C317">
        <v>1.58169934640523</v>
      </c>
      <c r="D317">
        <v>1.62</v>
      </c>
      <c r="E317">
        <v>1.05</v>
      </c>
    </row>
    <row r="318" spans="1:5" x14ac:dyDescent="0.25">
      <c r="A318" t="s">
        <v>10</v>
      </c>
      <c r="B318" t="s">
        <v>225</v>
      </c>
      <c r="C318">
        <v>1.58169934640523</v>
      </c>
      <c r="D318">
        <v>0.77</v>
      </c>
      <c r="E318">
        <v>1.2</v>
      </c>
    </row>
    <row r="319" spans="1:5" x14ac:dyDescent="0.25">
      <c r="A319" t="s">
        <v>10</v>
      </c>
      <c r="B319" t="s">
        <v>223</v>
      </c>
      <c r="C319">
        <v>1.58169934640523</v>
      </c>
      <c r="D319">
        <v>0.35</v>
      </c>
      <c r="E319">
        <v>0.83</v>
      </c>
    </row>
    <row r="320" spans="1:5" x14ac:dyDescent="0.25">
      <c r="A320" t="s">
        <v>10</v>
      </c>
      <c r="B320" t="s">
        <v>39</v>
      </c>
      <c r="C320">
        <v>1.58169934640523</v>
      </c>
      <c r="D320">
        <v>1.19</v>
      </c>
      <c r="E320">
        <v>1.02</v>
      </c>
    </row>
    <row r="321" spans="1:5" x14ac:dyDescent="0.25">
      <c r="A321" t="s">
        <v>10</v>
      </c>
      <c r="B321" t="s">
        <v>41</v>
      </c>
      <c r="C321">
        <v>1.58169934640523</v>
      </c>
      <c r="D321">
        <v>0.95</v>
      </c>
      <c r="E321">
        <v>0.76</v>
      </c>
    </row>
    <row r="322" spans="1:5" x14ac:dyDescent="0.25">
      <c r="A322" t="s">
        <v>10</v>
      </c>
      <c r="B322" t="s">
        <v>221</v>
      </c>
      <c r="C322">
        <v>1.58169934640523</v>
      </c>
      <c r="D322">
        <v>0.56000000000000005</v>
      </c>
      <c r="E322">
        <v>1.05</v>
      </c>
    </row>
    <row r="323" spans="1:5" x14ac:dyDescent="0.25">
      <c r="A323" t="s">
        <v>10</v>
      </c>
      <c r="B323" t="s">
        <v>447</v>
      </c>
      <c r="C323">
        <v>1.58169934640523</v>
      </c>
      <c r="D323">
        <v>1.03</v>
      </c>
      <c r="E323">
        <v>0.76</v>
      </c>
    </row>
    <row r="324" spans="1:5" x14ac:dyDescent="0.25">
      <c r="A324" t="s">
        <v>10</v>
      </c>
      <c r="B324" t="s">
        <v>11</v>
      </c>
      <c r="C324">
        <v>1.58169934640523</v>
      </c>
      <c r="D324">
        <v>0.95</v>
      </c>
      <c r="E324">
        <v>1.1000000000000001</v>
      </c>
    </row>
    <row r="325" spans="1:5" x14ac:dyDescent="0.25">
      <c r="A325" t="s">
        <v>10</v>
      </c>
      <c r="B325" t="s">
        <v>453</v>
      </c>
      <c r="C325">
        <v>1.58169934640523</v>
      </c>
      <c r="D325">
        <v>1.42</v>
      </c>
      <c r="E325">
        <v>0.76</v>
      </c>
    </row>
    <row r="326" spans="1:5" x14ac:dyDescent="0.25">
      <c r="A326" t="s">
        <v>10</v>
      </c>
      <c r="B326" t="s">
        <v>40</v>
      </c>
      <c r="C326">
        <v>1.58169934640523</v>
      </c>
      <c r="D326">
        <v>0.98</v>
      </c>
      <c r="E326">
        <v>1.73</v>
      </c>
    </row>
    <row r="327" spans="1:5" x14ac:dyDescent="0.25">
      <c r="A327" t="s">
        <v>10</v>
      </c>
      <c r="B327" t="s">
        <v>219</v>
      </c>
      <c r="C327">
        <v>1.58169934640523</v>
      </c>
      <c r="D327">
        <v>1.5</v>
      </c>
      <c r="E327">
        <v>0.85</v>
      </c>
    </row>
    <row r="328" spans="1:5" x14ac:dyDescent="0.25">
      <c r="A328" t="s">
        <v>10</v>
      </c>
      <c r="B328" t="s">
        <v>220</v>
      </c>
      <c r="C328">
        <v>1.58169934640523</v>
      </c>
      <c r="D328">
        <v>1.19</v>
      </c>
      <c r="E328">
        <v>0.59</v>
      </c>
    </row>
    <row r="329" spans="1:5" x14ac:dyDescent="0.25">
      <c r="A329" t="s">
        <v>35</v>
      </c>
      <c r="B329" t="s">
        <v>285</v>
      </c>
      <c r="C329">
        <v>1.5533333333333299</v>
      </c>
      <c r="D329">
        <v>1.21</v>
      </c>
      <c r="E329">
        <v>1.28</v>
      </c>
    </row>
    <row r="330" spans="1:5" x14ac:dyDescent="0.25">
      <c r="A330" t="s">
        <v>35</v>
      </c>
      <c r="B330" t="s">
        <v>36</v>
      </c>
      <c r="C330">
        <v>1.5533333333333299</v>
      </c>
      <c r="D330">
        <v>1.1000000000000001</v>
      </c>
      <c r="E330">
        <v>0.93</v>
      </c>
    </row>
    <row r="331" spans="1:5" x14ac:dyDescent="0.25">
      <c r="A331" t="s">
        <v>35</v>
      </c>
      <c r="B331" t="s">
        <v>471</v>
      </c>
      <c r="C331">
        <v>1.5533333333333299</v>
      </c>
      <c r="D331">
        <v>0.83</v>
      </c>
      <c r="E331">
        <v>1.2</v>
      </c>
    </row>
    <row r="332" spans="1:5" x14ac:dyDescent="0.25">
      <c r="A332" t="s">
        <v>35</v>
      </c>
      <c r="B332" t="s">
        <v>282</v>
      </c>
      <c r="C332">
        <v>1.5533333333333299</v>
      </c>
      <c r="D332">
        <v>1.21</v>
      </c>
      <c r="E332">
        <v>1.05</v>
      </c>
    </row>
    <row r="333" spans="1:5" x14ac:dyDescent="0.25">
      <c r="A333" t="s">
        <v>35</v>
      </c>
      <c r="B333" t="s">
        <v>213</v>
      </c>
      <c r="C333">
        <v>1.5533333333333299</v>
      </c>
      <c r="D333">
        <v>0.97</v>
      </c>
      <c r="E333">
        <v>0.7</v>
      </c>
    </row>
    <row r="334" spans="1:5" x14ac:dyDescent="0.25">
      <c r="A334" t="s">
        <v>35</v>
      </c>
      <c r="B334" t="s">
        <v>474</v>
      </c>
      <c r="C334">
        <v>1.5533333333333299</v>
      </c>
      <c r="D334">
        <v>0.83</v>
      </c>
      <c r="E334">
        <v>0.67</v>
      </c>
    </row>
    <row r="335" spans="1:5" x14ac:dyDescent="0.25">
      <c r="A335" t="s">
        <v>35</v>
      </c>
      <c r="B335" t="s">
        <v>217</v>
      </c>
      <c r="C335">
        <v>1.5533333333333299</v>
      </c>
      <c r="D335">
        <v>1.05</v>
      </c>
      <c r="E335">
        <v>1.1599999999999999</v>
      </c>
    </row>
    <row r="336" spans="1:5" x14ac:dyDescent="0.25">
      <c r="A336" t="s">
        <v>35</v>
      </c>
      <c r="B336" t="s">
        <v>214</v>
      </c>
      <c r="C336">
        <v>1.5533333333333299</v>
      </c>
      <c r="D336">
        <v>1.1299999999999999</v>
      </c>
      <c r="E336">
        <v>0.82</v>
      </c>
    </row>
    <row r="337" spans="1:5" x14ac:dyDescent="0.25">
      <c r="A337" t="s">
        <v>35</v>
      </c>
      <c r="B337" t="s">
        <v>283</v>
      </c>
      <c r="C337">
        <v>1.5533333333333299</v>
      </c>
      <c r="D337">
        <v>0.72</v>
      </c>
      <c r="E337">
        <v>1.86</v>
      </c>
    </row>
    <row r="338" spans="1:5" x14ac:dyDescent="0.25">
      <c r="A338" t="s">
        <v>35</v>
      </c>
      <c r="B338" t="s">
        <v>475</v>
      </c>
      <c r="C338">
        <v>1.5533333333333299</v>
      </c>
      <c r="D338">
        <v>0.64</v>
      </c>
      <c r="E338">
        <v>0.82</v>
      </c>
    </row>
    <row r="339" spans="1:5" x14ac:dyDescent="0.25">
      <c r="A339" t="s">
        <v>35</v>
      </c>
      <c r="B339" t="s">
        <v>216</v>
      </c>
      <c r="C339">
        <v>1.5533333333333299</v>
      </c>
      <c r="D339">
        <v>1.1000000000000001</v>
      </c>
      <c r="E339">
        <v>0.67</v>
      </c>
    </row>
    <row r="340" spans="1:5" x14ac:dyDescent="0.25">
      <c r="A340" t="s">
        <v>35</v>
      </c>
      <c r="B340" t="s">
        <v>296</v>
      </c>
      <c r="C340">
        <v>1.5533333333333299</v>
      </c>
      <c r="D340">
        <v>0.89</v>
      </c>
      <c r="E340">
        <v>1.28</v>
      </c>
    </row>
    <row r="341" spans="1:5" x14ac:dyDescent="0.25">
      <c r="A341" t="s">
        <v>35</v>
      </c>
      <c r="B341" t="s">
        <v>284</v>
      </c>
      <c r="C341">
        <v>1.5533333333333299</v>
      </c>
      <c r="D341">
        <v>0.74</v>
      </c>
      <c r="E341">
        <v>1.06</v>
      </c>
    </row>
    <row r="342" spans="1:5" x14ac:dyDescent="0.25">
      <c r="A342" t="s">
        <v>35</v>
      </c>
      <c r="B342" t="s">
        <v>300</v>
      </c>
      <c r="C342">
        <v>1.5533333333333299</v>
      </c>
      <c r="D342">
        <v>1.29</v>
      </c>
      <c r="E342">
        <v>1.33</v>
      </c>
    </row>
    <row r="343" spans="1:5" x14ac:dyDescent="0.25">
      <c r="A343" t="s">
        <v>35</v>
      </c>
      <c r="B343" t="s">
        <v>215</v>
      </c>
      <c r="C343">
        <v>1.5533333333333299</v>
      </c>
      <c r="D343">
        <v>1.2</v>
      </c>
      <c r="E343">
        <v>0.53</v>
      </c>
    </row>
    <row r="344" spans="1:5" x14ac:dyDescent="0.25">
      <c r="A344" t="s">
        <v>35</v>
      </c>
      <c r="B344" t="s">
        <v>211</v>
      </c>
      <c r="C344">
        <v>1.5533333333333299</v>
      </c>
      <c r="D344">
        <v>1.21</v>
      </c>
      <c r="E344">
        <v>0.7</v>
      </c>
    </row>
    <row r="345" spans="1:5" x14ac:dyDescent="0.25">
      <c r="A345" t="s">
        <v>35</v>
      </c>
      <c r="B345" t="s">
        <v>295</v>
      </c>
      <c r="C345">
        <v>1.5533333333333299</v>
      </c>
      <c r="D345">
        <v>1.29</v>
      </c>
      <c r="E345">
        <v>0.93</v>
      </c>
    </row>
    <row r="346" spans="1:5" x14ac:dyDescent="0.25">
      <c r="A346" t="s">
        <v>35</v>
      </c>
      <c r="B346" t="s">
        <v>212</v>
      </c>
      <c r="C346">
        <v>1.5533333333333299</v>
      </c>
      <c r="D346">
        <v>0.4</v>
      </c>
      <c r="E346">
        <v>1.1599999999999999</v>
      </c>
    </row>
    <row r="347" spans="1:5" x14ac:dyDescent="0.25">
      <c r="A347" t="s">
        <v>35</v>
      </c>
      <c r="B347" t="s">
        <v>218</v>
      </c>
      <c r="C347">
        <v>1.5533333333333299</v>
      </c>
      <c r="D347">
        <v>1.38</v>
      </c>
      <c r="E347">
        <v>0.8</v>
      </c>
    </row>
    <row r="348" spans="1:5" x14ac:dyDescent="0.25">
      <c r="A348" t="s">
        <v>35</v>
      </c>
      <c r="B348" t="s">
        <v>286</v>
      </c>
      <c r="C348">
        <v>1.5533333333333299</v>
      </c>
      <c r="D348">
        <v>0.92</v>
      </c>
      <c r="E348">
        <v>0.93</v>
      </c>
    </row>
    <row r="349" spans="1:5" x14ac:dyDescent="0.25">
      <c r="A349" t="s">
        <v>485</v>
      </c>
      <c r="B349" t="s">
        <v>486</v>
      </c>
      <c r="C349">
        <v>1.4285714285714299</v>
      </c>
      <c r="D349">
        <v>0.57999999999999996</v>
      </c>
      <c r="E349">
        <v>1.26</v>
      </c>
    </row>
    <row r="350" spans="1:5" x14ac:dyDescent="0.25">
      <c r="A350" t="s">
        <v>485</v>
      </c>
      <c r="B350" t="s">
        <v>488</v>
      </c>
      <c r="C350">
        <v>1.4285714285714299</v>
      </c>
      <c r="D350">
        <v>1.87</v>
      </c>
      <c r="E350">
        <v>0.7</v>
      </c>
    </row>
    <row r="351" spans="1:5" x14ac:dyDescent="0.25">
      <c r="A351" t="s">
        <v>485</v>
      </c>
      <c r="B351" t="s">
        <v>490</v>
      </c>
      <c r="C351">
        <v>1.4285714285714299</v>
      </c>
      <c r="D351">
        <v>1</v>
      </c>
      <c r="E351">
        <v>1.32</v>
      </c>
    </row>
    <row r="352" spans="1:5" x14ac:dyDescent="0.25">
      <c r="A352" t="s">
        <v>485</v>
      </c>
      <c r="B352" t="s">
        <v>492</v>
      </c>
      <c r="C352">
        <v>1.4285714285714299</v>
      </c>
      <c r="D352">
        <v>1.4</v>
      </c>
      <c r="E352">
        <v>1.18</v>
      </c>
    </row>
    <row r="353" spans="1:5" x14ac:dyDescent="0.25">
      <c r="A353" t="s">
        <v>485</v>
      </c>
      <c r="B353" t="s">
        <v>494</v>
      </c>
      <c r="C353">
        <v>1.4285714285714299</v>
      </c>
      <c r="D353">
        <v>1.4</v>
      </c>
      <c r="E353">
        <v>0.56000000000000005</v>
      </c>
    </row>
    <row r="354" spans="1:5" x14ac:dyDescent="0.25">
      <c r="A354" t="s">
        <v>485</v>
      </c>
      <c r="B354" t="s">
        <v>496</v>
      </c>
      <c r="C354">
        <v>1.4285714285714299</v>
      </c>
      <c r="D354">
        <v>1.05</v>
      </c>
      <c r="E354">
        <v>0.42</v>
      </c>
    </row>
    <row r="355" spans="1:5" x14ac:dyDescent="0.25">
      <c r="A355" t="s">
        <v>485</v>
      </c>
      <c r="B355" t="s">
        <v>498</v>
      </c>
      <c r="C355">
        <v>1.4285714285714299</v>
      </c>
      <c r="D355">
        <v>0.82</v>
      </c>
      <c r="E355">
        <v>0.84</v>
      </c>
    </row>
    <row r="356" spans="1:5" x14ac:dyDescent="0.25">
      <c r="A356" t="s">
        <v>485</v>
      </c>
      <c r="B356" t="s">
        <v>495</v>
      </c>
      <c r="C356">
        <v>1.4285714285714299</v>
      </c>
      <c r="D356">
        <v>0.82</v>
      </c>
      <c r="E356">
        <v>0.84</v>
      </c>
    </row>
    <row r="357" spans="1:5" x14ac:dyDescent="0.25">
      <c r="A357" t="s">
        <v>485</v>
      </c>
      <c r="B357" t="s">
        <v>493</v>
      </c>
      <c r="C357">
        <v>1.4285714285714299</v>
      </c>
      <c r="D357">
        <v>0.93</v>
      </c>
      <c r="E357">
        <v>0.84</v>
      </c>
    </row>
    <row r="358" spans="1:5" x14ac:dyDescent="0.25">
      <c r="A358" t="s">
        <v>485</v>
      </c>
      <c r="B358" t="s">
        <v>489</v>
      </c>
      <c r="C358">
        <v>1.4285714285714299</v>
      </c>
      <c r="D358">
        <v>0.47</v>
      </c>
      <c r="E358">
        <v>0.84</v>
      </c>
    </row>
    <row r="359" spans="1:5" x14ac:dyDescent="0.25">
      <c r="A359" t="s">
        <v>485</v>
      </c>
      <c r="B359" t="s">
        <v>497</v>
      </c>
      <c r="C359">
        <v>1.4285714285714299</v>
      </c>
      <c r="D359">
        <v>1.05</v>
      </c>
      <c r="E359">
        <v>1.26</v>
      </c>
    </row>
    <row r="360" spans="1:5" x14ac:dyDescent="0.25">
      <c r="A360" t="s">
        <v>485</v>
      </c>
      <c r="B360" t="s">
        <v>499</v>
      </c>
      <c r="C360">
        <v>1.4285714285714299</v>
      </c>
      <c r="D360">
        <v>0.9</v>
      </c>
      <c r="E360">
        <v>1.2</v>
      </c>
    </row>
    <row r="361" spans="1:5" x14ac:dyDescent="0.25">
      <c r="A361" t="s">
        <v>485</v>
      </c>
      <c r="B361" t="s">
        <v>487</v>
      </c>
      <c r="C361">
        <v>1.4285714285714299</v>
      </c>
      <c r="D361">
        <v>1.1200000000000001</v>
      </c>
      <c r="E361">
        <v>1.18</v>
      </c>
    </row>
    <row r="362" spans="1:5" x14ac:dyDescent="0.25">
      <c r="A362" t="s">
        <v>485</v>
      </c>
      <c r="B362" t="s">
        <v>491</v>
      </c>
      <c r="C362">
        <v>1.4285714285714299</v>
      </c>
      <c r="D362">
        <v>0.7</v>
      </c>
      <c r="E362">
        <v>1.54</v>
      </c>
    </row>
    <row r="363" spans="1:5" x14ac:dyDescent="0.25">
      <c r="A363" t="s">
        <v>192</v>
      </c>
      <c r="B363" t="s">
        <v>281</v>
      </c>
      <c r="C363">
        <v>1.4020618556701001</v>
      </c>
      <c r="D363">
        <v>1.52</v>
      </c>
      <c r="E363">
        <v>0.77</v>
      </c>
    </row>
    <row r="364" spans="1:5" x14ac:dyDescent="0.25">
      <c r="A364" t="s">
        <v>192</v>
      </c>
      <c r="B364" t="s">
        <v>205</v>
      </c>
      <c r="C364">
        <v>1.4020618556701001</v>
      </c>
      <c r="D364">
        <v>0.95</v>
      </c>
      <c r="E364">
        <v>1.47</v>
      </c>
    </row>
    <row r="365" spans="1:5" x14ac:dyDescent="0.25">
      <c r="A365" t="s">
        <v>192</v>
      </c>
      <c r="B365" t="s">
        <v>199</v>
      </c>
      <c r="C365">
        <v>1.4020618556701001</v>
      </c>
      <c r="D365">
        <v>1.02</v>
      </c>
      <c r="E365">
        <v>1.64</v>
      </c>
    </row>
    <row r="366" spans="1:5" x14ac:dyDescent="0.25">
      <c r="A366" t="s">
        <v>192</v>
      </c>
      <c r="B366" t="s">
        <v>204</v>
      </c>
      <c r="C366">
        <v>1.4020618556701001</v>
      </c>
      <c r="D366">
        <v>1.43</v>
      </c>
      <c r="E366">
        <v>0.55000000000000004</v>
      </c>
    </row>
    <row r="367" spans="1:5" x14ac:dyDescent="0.25">
      <c r="A367" t="s">
        <v>192</v>
      </c>
      <c r="B367" t="s">
        <v>200</v>
      </c>
      <c r="C367">
        <v>1.4020618556701001</v>
      </c>
      <c r="D367">
        <v>1.03</v>
      </c>
      <c r="E367">
        <v>0.78</v>
      </c>
    </row>
    <row r="368" spans="1:5" x14ac:dyDescent="0.25">
      <c r="A368" t="s">
        <v>192</v>
      </c>
      <c r="B368" t="s">
        <v>280</v>
      </c>
      <c r="C368">
        <v>1.4020618556701001</v>
      </c>
      <c r="D368">
        <v>1.03</v>
      </c>
      <c r="E368">
        <v>1.37</v>
      </c>
    </row>
    <row r="369" spans="1:5" x14ac:dyDescent="0.25">
      <c r="A369" t="s">
        <v>192</v>
      </c>
      <c r="B369" t="s">
        <v>196</v>
      </c>
      <c r="C369">
        <v>1.4020618556701001</v>
      </c>
      <c r="D369">
        <v>0.53</v>
      </c>
      <c r="E369">
        <v>0.77</v>
      </c>
    </row>
    <row r="370" spans="1:5" x14ac:dyDescent="0.25">
      <c r="A370" t="s">
        <v>192</v>
      </c>
      <c r="B370" t="s">
        <v>202</v>
      </c>
      <c r="C370">
        <v>1.4020618556701001</v>
      </c>
      <c r="D370">
        <v>0.53</v>
      </c>
      <c r="E370">
        <v>0.88</v>
      </c>
    </row>
    <row r="371" spans="1:5" x14ac:dyDescent="0.25">
      <c r="A371" t="s">
        <v>192</v>
      </c>
      <c r="B371" t="s">
        <v>193</v>
      </c>
      <c r="C371">
        <v>1.4020618556701001</v>
      </c>
      <c r="D371">
        <v>1.87</v>
      </c>
      <c r="E371">
        <v>0.22</v>
      </c>
    </row>
    <row r="372" spans="1:5" x14ac:dyDescent="0.25">
      <c r="A372" t="s">
        <v>192</v>
      </c>
      <c r="B372" t="s">
        <v>197</v>
      </c>
      <c r="C372">
        <v>1.4020618556701001</v>
      </c>
      <c r="D372">
        <v>0.89</v>
      </c>
      <c r="E372">
        <v>1.1000000000000001</v>
      </c>
    </row>
    <row r="373" spans="1:5" x14ac:dyDescent="0.25">
      <c r="A373" t="s">
        <v>192</v>
      </c>
      <c r="B373" t="s">
        <v>194</v>
      </c>
      <c r="C373">
        <v>1.4020618556701001</v>
      </c>
      <c r="D373">
        <v>0.51</v>
      </c>
      <c r="E373">
        <v>1.26</v>
      </c>
    </row>
    <row r="374" spans="1:5" x14ac:dyDescent="0.25">
      <c r="A374" t="s">
        <v>192</v>
      </c>
      <c r="B374" t="s">
        <v>201</v>
      </c>
      <c r="C374">
        <v>1.4020618556701001</v>
      </c>
      <c r="D374">
        <v>0.62</v>
      </c>
      <c r="E374">
        <v>1.21</v>
      </c>
    </row>
    <row r="375" spans="1:5" x14ac:dyDescent="0.25">
      <c r="A375" t="s">
        <v>32</v>
      </c>
      <c r="B375" t="s">
        <v>208</v>
      </c>
      <c r="C375">
        <v>1.1875</v>
      </c>
      <c r="D375">
        <v>1.37</v>
      </c>
      <c r="E375">
        <v>0.63</v>
      </c>
    </row>
    <row r="376" spans="1:5" x14ac:dyDescent="0.25">
      <c r="A376" t="s">
        <v>32</v>
      </c>
      <c r="B376" t="s">
        <v>33</v>
      </c>
      <c r="C376">
        <v>1.1875</v>
      </c>
      <c r="D376">
        <v>0.95</v>
      </c>
      <c r="E376">
        <v>1.35</v>
      </c>
    </row>
    <row r="377" spans="1:5" x14ac:dyDescent="0.25">
      <c r="A377" t="s">
        <v>32</v>
      </c>
      <c r="B377" t="s">
        <v>362</v>
      </c>
      <c r="C377">
        <v>1.1875</v>
      </c>
      <c r="D377">
        <v>1.32</v>
      </c>
      <c r="E377">
        <v>0.48</v>
      </c>
    </row>
    <row r="378" spans="1:5" x14ac:dyDescent="0.25">
      <c r="A378" t="s">
        <v>32</v>
      </c>
      <c r="B378" t="s">
        <v>209</v>
      </c>
      <c r="C378">
        <v>1.1875</v>
      </c>
      <c r="D378">
        <v>1.58</v>
      </c>
      <c r="E378">
        <v>1.25</v>
      </c>
    </row>
    <row r="379" spans="1:5" x14ac:dyDescent="0.25">
      <c r="A379" t="s">
        <v>32</v>
      </c>
      <c r="B379" t="s">
        <v>198</v>
      </c>
      <c r="C379">
        <v>1.1875</v>
      </c>
      <c r="D379">
        <v>1.05</v>
      </c>
      <c r="E379">
        <v>0.73</v>
      </c>
    </row>
    <row r="380" spans="1:5" x14ac:dyDescent="0.25">
      <c r="A380" t="s">
        <v>32</v>
      </c>
      <c r="B380" t="s">
        <v>206</v>
      </c>
      <c r="C380">
        <v>1.1875</v>
      </c>
      <c r="D380">
        <v>0.95</v>
      </c>
      <c r="E380">
        <v>1.35</v>
      </c>
    </row>
    <row r="381" spans="1:5" x14ac:dyDescent="0.25">
      <c r="A381" t="s">
        <v>32</v>
      </c>
      <c r="B381" t="s">
        <v>34</v>
      </c>
      <c r="C381">
        <v>1.1875</v>
      </c>
      <c r="D381">
        <v>0.74</v>
      </c>
      <c r="E381">
        <v>1.25</v>
      </c>
    </row>
    <row r="382" spans="1:5" x14ac:dyDescent="0.25">
      <c r="A382" t="s">
        <v>32</v>
      </c>
      <c r="B382" t="s">
        <v>195</v>
      </c>
      <c r="C382">
        <v>1.1875</v>
      </c>
      <c r="D382">
        <v>0.56000000000000005</v>
      </c>
      <c r="E382">
        <v>1.48</v>
      </c>
    </row>
    <row r="383" spans="1:5" x14ac:dyDescent="0.25">
      <c r="A383" t="s">
        <v>32</v>
      </c>
      <c r="B383" t="s">
        <v>210</v>
      </c>
      <c r="C383">
        <v>1.1875</v>
      </c>
      <c r="D383">
        <v>1.1599999999999999</v>
      </c>
      <c r="E383">
        <v>0.52</v>
      </c>
    </row>
    <row r="384" spans="1:5" x14ac:dyDescent="0.25">
      <c r="A384" t="s">
        <v>32</v>
      </c>
      <c r="B384" t="s">
        <v>207</v>
      </c>
      <c r="C384">
        <v>1.1875</v>
      </c>
      <c r="D384">
        <v>0.42</v>
      </c>
      <c r="E384">
        <v>0.83</v>
      </c>
    </row>
    <row r="385" spans="1:5" x14ac:dyDescent="0.25">
      <c r="A385" t="s">
        <v>298</v>
      </c>
      <c r="B385" t="s">
        <v>299</v>
      </c>
      <c r="C385">
        <v>1.67088607594937</v>
      </c>
      <c r="D385">
        <v>1.05</v>
      </c>
      <c r="E385">
        <v>1.1000000000000001</v>
      </c>
    </row>
    <row r="386" spans="1:5" x14ac:dyDescent="0.25">
      <c r="A386" t="s">
        <v>298</v>
      </c>
      <c r="B386" t="s">
        <v>324</v>
      </c>
      <c r="C386">
        <v>1.67088607594937</v>
      </c>
      <c r="D386">
        <v>0.9</v>
      </c>
      <c r="E386">
        <v>1.65</v>
      </c>
    </row>
    <row r="387" spans="1:5" x14ac:dyDescent="0.25">
      <c r="A387" t="s">
        <v>298</v>
      </c>
      <c r="B387" t="s">
        <v>325</v>
      </c>
      <c r="C387">
        <v>1.67088607594937</v>
      </c>
      <c r="D387">
        <v>1.42</v>
      </c>
      <c r="E387">
        <v>0.64</v>
      </c>
    </row>
    <row r="388" spans="1:5" x14ac:dyDescent="0.25">
      <c r="A388" t="s">
        <v>298</v>
      </c>
      <c r="B388" t="s">
        <v>331</v>
      </c>
      <c r="C388">
        <v>1.67088607594937</v>
      </c>
      <c r="D388">
        <v>0.82</v>
      </c>
      <c r="E388">
        <v>0.91</v>
      </c>
    </row>
    <row r="389" spans="1:5" x14ac:dyDescent="0.25">
      <c r="A389" t="s">
        <v>298</v>
      </c>
      <c r="B389" t="s">
        <v>363</v>
      </c>
      <c r="C389">
        <v>1.67088607594937</v>
      </c>
      <c r="D389">
        <v>1.05</v>
      </c>
      <c r="E389">
        <v>0.64</v>
      </c>
    </row>
    <row r="390" spans="1:5" x14ac:dyDescent="0.25">
      <c r="A390" t="s">
        <v>298</v>
      </c>
      <c r="B390" t="s">
        <v>203</v>
      </c>
      <c r="C390">
        <v>1.67088607594937</v>
      </c>
      <c r="D390">
        <v>1.05</v>
      </c>
      <c r="E390">
        <v>1.28</v>
      </c>
    </row>
    <row r="391" spans="1:5" x14ac:dyDescent="0.25">
      <c r="A391" t="s">
        <v>298</v>
      </c>
      <c r="B391" t="s">
        <v>330</v>
      </c>
      <c r="C391">
        <v>1.67088607594937</v>
      </c>
      <c r="D391">
        <v>0.85</v>
      </c>
      <c r="E391">
        <v>1.36</v>
      </c>
    </row>
    <row r="392" spans="1:5" x14ac:dyDescent="0.25">
      <c r="A392" t="s">
        <v>298</v>
      </c>
      <c r="B392" t="s">
        <v>338</v>
      </c>
      <c r="C392">
        <v>1.67088607594937</v>
      </c>
      <c r="D392">
        <v>0.67</v>
      </c>
      <c r="E392">
        <v>0.91</v>
      </c>
    </row>
    <row r="393" spans="1:5" x14ac:dyDescent="0.25">
      <c r="A393" t="s">
        <v>298</v>
      </c>
      <c r="B393" t="s">
        <v>358</v>
      </c>
      <c r="C393">
        <v>1.67088607594937</v>
      </c>
      <c r="D393">
        <v>0.85</v>
      </c>
      <c r="E393">
        <v>0.94</v>
      </c>
    </row>
    <row r="394" spans="1:5" x14ac:dyDescent="0.25">
      <c r="A394" t="s">
        <v>298</v>
      </c>
      <c r="B394" t="s">
        <v>366</v>
      </c>
      <c r="C394">
        <v>1.67088607594937</v>
      </c>
      <c r="D394">
        <v>1.26</v>
      </c>
      <c r="E394">
        <v>0.65</v>
      </c>
    </row>
    <row r="395" spans="1:5" x14ac:dyDescent="0.25">
      <c r="A395" t="s">
        <v>304</v>
      </c>
      <c r="B395" t="s">
        <v>305</v>
      </c>
      <c r="C395">
        <v>1.3243243243243199</v>
      </c>
      <c r="D395">
        <v>1.04</v>
      </c>
      <c r="E395">
        <v>1.01</v>
      </c>
    </row>
    <row r="396" spans="1:5" x14ac:dyDescent="0.25">
      <c r="A396" t="s">
        <v>304</v>
      </c>
      <c r="B396" t="s">
        <v>310</v>
      </c>
      <c r="C396">
        <v>1.3243243243243199</v>
      </c>
      <c r="D396">
        <v>0.97</v>
      </c>
      <c r="E396">
        <v>1.26</v>
      </c>
    </row>
    <row r="397" spans="1:5" x14ac:dyDescent="0.25">
      <c r="A397" t="s">
        <v>304</v>
      </c>
      <c r="B397" t="s">
        <v>335</v>
      </c>
      <c r="C397">
        <v>1.3243243243243199</v>
      </c>
      <c r="D397">
        <v>0.76</v>
      </c>
      <c r="E397">
        <v>0.8</v>
      </c>
    </row>
    <row r="398" spans="1:5" x14ac:dyDescent="0.25">
      <c r="A398" t="s">
        <v>304</v>
      </c>
      <c r="B398" t="s">
        <v>459</v>
      </c>
      <c r="C398">
        <v>1.3243243243243199</v>
      </c>
      <c r="D398">
        <v>1.04</v>
      </c>
      <c r="E398">
        <v>0.3</v>
      </c>
    </row>
    <row r="399" spans="1:5" x14ac:dyDescent="0.25">
      <c r="A399" t="s">
        <v>304</v>
      </c>
      <c r="B399" t="s">
        <v>375</v>
      </c>
      <c r="C399">
        <v>1.3243243243243199</v>
      </c>
      <c r="D399">
        <v>0.94</v>
      </c>
      <c r="E399">
        <v>1.41</v>
      </c>
    </row>
    <row r="400" spans="1:5" x14ac:dyDescent="0.25">
      <c r="A400" t="s">
        <v>304</v>
      </c>
      <c r="B400" t="s">
        <v>327</v>
      </c>
      <c r="C400">
        <v>1.3243243243243199</v>
      </c>
      <c r="D400">
        <v>0.76</v>
      </c>
      <c r="E400">
        <v>1.1499999999999999</v>
      </c>
    </row>
    <row r="401" spans="1:5" x14ac:dyDescent="0.25">
      <c r="A401" t="s">
        <v>304</v>
      </c>
      <c r="B401" t="s">
        <v>339</v>
      </c>
      <c r="C401">
        <v>1.3243243243243199</v>
      </c>
      <c r="D401">
        <v>1.62</v>
      </c>
      <c r="E401">
        <v>0.56999999999999995</v>
      </c>
    </row>
    <row r="402" spans="1:5" x14ac:dyDescent="0.25">
      <c r="A402" t="s">
        <v>304</v>
      </c>
      <c r="B402" t="s">
        <v>376</v>
      </c>
      <c r="C402">
        <v>1.3243243243243199</v>
      </c>
      <c r="D402">
        <v>1.19</v>
      </c>
      <c r="E402">
        <v>1.1499999999999999</v>
      </c>
    </row>
    <row r="403" spans="1:5" x14ac:dyDescent="0.25">
      <c r="A403" t="s">
        <v>304</v>
      </c>
      <c r="B403" t="s">
        <v>378</v>
      </c>
      <c r="C403">
        <v>1.3243243243243199</v>
      </c>
      <c r="D403">
        <v>0.65</v>
      </c>
      <c r="E403">
        <v>1.1499999999999999</v>
      </c>
    </row>
    <row r="404" spans="1:5" x14ac:dyDescent="0.25">
      <c r="A404" t="s">
        <v>304</v>
      </c>
      <c r="B404" t="s">
        <v>332</v>
      </c>
      <c r="C404">
        <v>1.3243243243243199</v>
      </c>
      <c r="D404">
        <v>1.04</v>
      </c>
      <c r="E404">
        <v>1.21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J12" sqref="J12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1.2617449664429501</v>
      </c>
      <c r="D2">
        <v>0.5</v>
      </c>
      <c r="E2">
        <v>1.32</v>
      </c>
    </row>
    <row r="3" spans="1:5" x14ac:dyDescent="0.25">
      <c r="A3" t="s">
        <v>61</v>
      </c>
      <c r="B3" t="s">
        <v>64</v>
      </c>
      <c r="C3">
        <v>1.2617449664429501</v>
      </c>
      <c r="D3">
        <v>0.56999999999999995</v>
      </c>
      <c r="E3">
        <v>1.04</v>
      </c>
    </row>
    <row r="4" spans="1:5" x14ac:dyDescent="0.25">
      <c r="A4" t="s">
        <v>61</v>
      </c>
      <c r="B4" t="s">
        <v>65</v>
      </c>
      <c r="C4">
        <v>1.2617449664429501</v>
      </c>
      <c r="D4">
        <v>0.66</v>
      </c>
      <c r="E4">
        <v>0.66</v>
      </c>
    </row>
    <row r="5" spans="1:5" x14ac:dyDescent="0.25">
      <c r="A5" t="s">
        <v>61</v>
      </c>
      <c r="B5" t="s">
        <v>242</v>
      </c>
      <c r="C5">
        <v>1.2617449664429501</v>
      </c>
      <c r="D5">
        <v>0.75</v>
      </c>
      <c r="E5">
        <v>1.24</v>
      </c>
    </row>
    <row r="6" spans="1:5" x14ac:dyDescent="0.25">
      <c r="A6" t="s">
        <v>61</v>
      </c>
      <c r="B6" t="s">
        <v>71</v>
      </c>
      <c r="C6">
        <v>1.2617449664429501</v>
      </c>
      <c r="D6">
        <v>0.56999999999999995</v>
      </c>
      <c r="E6">
        <v>1.32</v>
      </c>
    </row>
    <row r="7" spans="1:5" x14ac:dyDescent="0.25">
      <c r="A7" t="s">
        <v>61</v>
      </c>
      <c r="B7" t="s">
        <v>62</v>
      </c>
      <c r="C7">
        <v>1.2617449664429501</v>
      </c>
      <c r="D7">
        <v>0.66</v>
      </c>
      <c r="E7">
        <v>0.56999999999999995</v>
      </c>
    </row>
    <row r="8" spans="1:5" x14ac:dyDescent="0.25">
      <c r="A8" t="s">
        <v>61</v>
      </c>
      <c r="B8" t="s">
        <v>311</v>
      </c>
      <c r="C8">
        <v>1.2617449664429501</v>
      </c>
      <c r="D8">
        <v>0.66</v>
      </c>
      <c r="E8">
        <v>1.23</v>
      </c>
    </row>
    <row r="9" spans="1:5" x14ac:dyDescent="0.25">
      <c r="A9" t="s">
        <v>61</v>
      </c>
      <c r="B9" t="s">
        <v>239</v>
      </c>
      <c r="C9">
        <v>1.2617449664429501</v>
      </c>
      <c r="D9">
        <v>2.15</v>
      </c>
      <c r="E9">
        <v>0.57999999999999996</v>
      </c>
    </row>
    <row r="10" spans="1:5" x14ac:dyDescent="0.25">
      <c r="A10" t="s">
        <v>61</v>
      </c>
      <c r="B10" t="s">
        <v>66</v>
      </c>
      <c r="C10">
        <v>1.2617449664429501</v>
      </c>
      <c r="D10">
        <v>1.1399999999999999</v>
      </c>
      <c r="E10">
        <v>0.66</v>
      </c>
    </row>
    <row r="11" spans="1:5" x14ac:dyDescent="0.25">
      <c r="A11" t="s">
        <v>61</v>
      </c>
      <c r="B11" t="s">
        <v>241</v>
      </c>
      <c r="C11">
        <v>1.2617449664429501</v>
      </c>
      <c r="D11">
        <v>1.24</v>
      </c>
      <c r="E11">
        <v>0.5</v>
      </c>
    </row>
    <row r="12" spans="1:5" x14ac:dyDescent="0.25">
      <c r="A12" t="s">
        <v>61</v>
      </c>
      <c r="B12" t="s">
        <v>67</v>
      </c>
      <c r="C12">
        <v>1.2617449664429501</v>
      </c>
      <c r="D12">
        <v>0.5</v>
      </c>
      <c r="E12">
        <v>1.08</v>
      </c>
    </row>
    <row r="13" spans="1:5" x14ac:dyDescent="0.25">
      <c r="A13" t="s">
        <v>61</v>
      </c>
      <c r="B13" t="s">
        <v>289</v>
      </c>
      <c r="C13">
        <v>1.2617449664429501</v>
      </c>
      <c r="D13">
        <v>0.47</v>
      </c>
      <c r="E13">
        <v>1.23</v>
      </c>
    </row>
    <row r="14" spans="1:5" x14ac:dyDescent="0.25">
      <c r="A14" t="s">
        <v>61</v>
      </c>
      <c r="B14" t="s">
        <v>318</v>
      </c>
      <c r="C14">
        <v>1.2617449664429501</v>
      </c>
      <c r="D14">
        <v>0.91</v>
      </c>
      <c r="E14">
        <v>0.99</v>
      </c>
    </row>
    <row r="15" spans="1:5" x14ac:dyDescent="0.25">
      <c r="A15" t="s">
        <v>61</v>
      </c>
      <c r="B15" t="s">
        <v>337</v>
      </c>
      <c r="C15">
        <v>1.2617449664429501</v>
      </c>
      <c r="D15">
        <v>0.56999999999999995</v>
      </c>
      <c r="E15">
        <v>1.1399999999999999</v>
      </c>
    </row>
    <row r="16" spans="1:5" x14ac:dyDescent="0.25">
      <c r="A16" t="s">
        <v>61</v>
      </c>
      <c r="B16" t="s">
        <v>82</v>
      </c>
      <c r="C16">
        <v>1.2617449664429501</v>
      </c>
      <c r="D16">
        <v>0.25</v>
      </c>
      <c r="E16">
        <v>1.66</v>
      </c>
    </row>
    <row r="17" spans="1:5" x14ac:dyDescent="0.25">
      <c r="A17" t="s">
        <v>61</v>
      </c>
      <c r="B17" t="s">
        <v>87</v>
      </c>
      <c r="C17">
        <v>1.2617449664429501</v>
      </c>
      <c r="D17">
        <v>0.95</v>
      </c>
      <c r="E17">
        <v>1.1399999999999999</v>
      </c>
    </row>
    <row r="18" spans="1:5" x14ac:dyDescent="0.25">
      <c r="A18" t="s">
        <v>61</v>
      </c>
      <c r="B18" t="s">
        <v>240</v>
      </c>
      <c r="C18">
        <v>1.2617449664429501</v>
      </c>
      <c r="D18">
        <v>1.04</v>
      </c>
      <c r="E18">
        <v>1.04</v>
      </c>
    </row>
    <row r="19" spans="1:5" x14ac:dyDescent="0.25">
      <c r="A19" t="s">
        <v>61</v>
      </c>
      <c r="B19" t="s">
        <v>238</v>
      </c>
      <c r="C19">
        <v>1.2617449664429501</v>
      </c>
      <c r="D19">
        <v>0.55000000000000004</v>
      </c>
      <c r="E19">
        <v>0.99</v>
      </c>
    </row>
    <row r="20" spans="1:5" x14ac:dyDescent="0.25">
      <c r="A20" t="s">
        <v>61</v>
      </c>
      <c r="B20" t="s">
        <v>69</v>
      </c>
      <c r="C20">
        <v>1.2617449664429501</v>
      </c>
      <c r="D20">
        <v>1.41</v>
      </c>
      <c r="E20">
        <v>0.41</v>
      </c>
    </row>
    <row r="21" spans="1:5" x14ac:dyDescent="0.25">
      <c r="A21" t="s">
        <v>61</v>
      </c>
      <c r="B21" t="s">
        <v>70</v>
      </c>
      <c r="C21">
        <v>1.2617449664429501</v>
      </c>
      <c r="D21">
        <v>0.99</v>
      </c>
      <c r="E21">
        <v>1.24</v>
      </c>
    </row>
    <row r="22" spans="1:5" x14ac:dyDescent="0.25">
      <c r="A22" t="s">
        <v>72</v>
      </c>
      <c r="B22" t="s">
        <v>63</v>
      </c>
      <c r="C22">
        <v>1.0912698412698401</v>
      </c>
      <c r="D22">
        <v>0.87</v>
      </c>
      <c r="E22">
        <v>0.8</v>
      </c>
    </row>
    <row r="23" spans="1:5" x14ac:dyDescent="0.25">
      <c r="A23" t="s">
        <v>72</v>
      </c>
      <c r="B23" t="s">
        <v>90</v>
      </c>
      <c r="C23">
        <v>1.0912698412698401</v>
      </c>
      <c r="D23">
        <v>0.8</v>
      </c>
      <c r="E23">
        <v>1.27</v>
      </c>
    </row>
    <row r="24" spans="1:5" x14ac:dyDescent="0.25">
      <c r="A24" t="s">
        <v>72</v>
      </c>
      <c r="B24" t="s">
        <v>103</v>
      </c>
      <c r="C24">
        <v>1.0912698412698401</v>
      </c>
      <c r="D24">
        <v>0.96</v>
      </c>
      <c r="E24">
        <v>0.96</v>
      </c>
    </row>
    <row r="25" spans="1:5" x14ac:dyDescent="0.25">
      <c r="A25" t="s">
        <v>72</v>
      </c>
      <c r="B25" t="s">
        <v>89</v>
      </c>
      <c r="C25">
        <v>1.0912698412698401</v>
      </c>
      <c r="D25">
        <v>0.44</v>
      </c>
      <c r="E25">
        <v>1.25</v>
      </c>
    </row>
    <row r="26" spans="1:5" x14ac:dyDescent="0.25">
      <c r="A26" t="s">
        <v>72</v>
      </c>
      <c r="B26" t="s">
        <v>88</v>
      </c>
      <c r="C26">
        <v>1.0912698412698401</v>
      </c>
      <c r="D26">
        <v>0.67</v>
      </c>
      <c r="E26">
        <v>0.87</v>
      </c>
    </row>
    <row r="27" spans="1:5" x14ac:dyDescent="0.25">
      <c r="A27" t="s">
        <v>72</v>
      </c>
      <c r="B27" t="s">
        <v>106</v>
      </c>
      <c r="C27">
        <v>1.0912698412698401</v>
      </c>
      <c r="D27">
        <v>0.33</v>
      </c>
      <c r="E27">
        <v>2.0099999999999998</v>
      </c>
    </row>
    <row r="28" spans="1:5" x14ac:dyDescent="0.25">
      <c r="A28" t="s">
        <v>72</v>
      </c>
      <c r="B28" t="s">
        <v>102</v>
      </c>
      <c r="C28">
        <v>1.0912698412698401</v>
      </c>
      <c r="D28">
        <v>0.54</v>
      </c>
      <c r="E28">
        <v>0.8</v>
      </c>
    </row>
    <row r="29" spans="1:5" x14ac:dyDescent="0.25">
      <c r="A29" t="s">
        <v>72</v>
      </c>
      <c r="B29" t="s">
        <v>86</v>
      </c>
      <c r="C29">
        <v>1.0912698412698401</v>
      </c>
      <c r="D29">
        <v>0.66</v>
      </c>
      <c r="E29">
        <v>0.81</v>
      </c>
    </row>
    <row r="30" spans="1:5" x14ac:dyDescent="0.25">
      <c r="A30" t="s">
        <v>72</v>
      </c>
      <c r="B30" t="s">
        <v>367</v>
      </c>
      <c r="C30">
        <v>1.0912698412698401</v>
      </c>
      <c r="D30">
        <v>0.81</v>
      </c>
      <c r="E30">
        <v>1.25</v>
      </c>
    </row>
    <row r="31" spans="1:5" x14ac:dyDescent="0.25">
      <c r="A31" t="s">
        <v>72</v>
      </c>
      <c r="B31" t="s">
        <v>74</v>
      </c>
      <c r="C31">
        <v>1.0912698412698401</v>
      </c>
      <c r="D31">
        <v>0.67</v>
      </c>
      <c r="E31">
        <v>0.8</v>
      </c>
    </row>
    <row r="32" spans="1:5" x14ac:dyDescent="0.25">
      <c r="A32" t="s">
        <v>72</v>
      </c>
      <c r="B32" t="s">
        <v>73</v>
      </c>
      <c r="C32">
        <v>1.0912698412698401</v>
      </c>
      <c r="D32">
        <v>0.66</v>
      </c>
      <c r="E32">
        <v>0.81</v>
      </c>
    </row>
    <row r="33" spans="1:5" x14ac:dyDescent="0.25">
      <c r="A33" t="s">
        <v>72</v>
      </c>
      <c r="B33" t="s">
        <v>85</v>
      </c>
      <c r="C33">
        <v>1.0912698412698401</v>
      </c>
      <c r="D33">
        <v>1.03</v>
      </c>
      <c r="E33">
        <v>0.59</v>
      </c>
    </row>
    <row r="34" spans="1:5" x14ac:dyDescent="0.25">
      <c r="A34" t="s">
        <v>72</v>
      </c>
      <c r="B34" t="s">
        <v>83</v>
      </c>
      <c r="C34">
        <v>1.0912698412698401</v>
      </c>
      <c r="D34">
        <v>0.33</v>
      </c>
      <c r="E34">
        <v>0.67</v>
      </c>
    </row>
    <row r="35" spans="1:5" x14ac:dyDescent="0.25">
      <c r="A35" t="s">
        <v>72</v>
      </c>
      <c r="B35" t="s">
        <v>326</v>
      </c>
      <c r="C35">
        <v>1.0912698412698401</v>
      </c>
      <c r="D35">
        <v>0.59</v>
      </c>
      <c r="E35">
        <v>1.1100000000000001</v>
      </c>
    </row>
    <row r="36" spans="1:5" x14ac:dyDescent="0.25">
      <c r="A36" t="s">
        <v>72</v>
      </c>
      <c r="B36" t="s">
        <v>76</v>
      </c>
      <c r="C36">
        <v>1.0912698412698401</v>
      </c>
      <c r="D36">
        <v>0.74</v>
      </c>
      <c r="E36">
        <v>0.8</v>
      </c>
    </row>
    <row r="37" spans="1:5" x14ac:dyDescent="0.25">
      <c r="A37" t="s">
        <v>72</v>
      </c>
      <c r="B37" t="s">
        <v>81</v>
      </c>
      <c r="C37">
        <v>1.0912698412698401</v>
      </c>
      <c r="D37">
        <v>1.03</v>
      </c>
      <c r="E37">
        <v>1.4</v>
      </c>
    </row>
    <row r="38" spans="1:5" x14ac:dyDescent="0.25">
      <c r="A38" t="s">
        <v>72</v>
      </c>
      <c r="B38" t="s">
        <v>68</v>
      </c>
      <c r="C38">
        <v>1.0912698412698401</v>
      </c>
      <c r="D38">
        <v>1.92</v>
      </c>
      <c r="E38">
        <v>0.74</v>
      </c>
    </row>
    <row r="39" spans="1:5" x14ac:dyDescent="0.25">
      <c r="A39" t="s">
        <v>72</v>
      </c>
      <c r="B39" t="s">
        <v>365</v>
      </c>
      <c r="C39">
        <v>1.0912698412698401</v>
      </c>
      <c r="D39">
        <v>1.25</v>
      </c>
      <c r="E39">
        <v>1.25</v>
      </c>
    </row>
    <row r="40" spans="1:5" x14ac:dyDescent="0.25">
      <c r="A40" t="s">
        <v>72</v>
      </c>
      <c r="B40" t="s">
        <v>79</v>
      </c>
      <c r="C40">
        <v>1.0912698412698401</v>
      </c>
      <c r="D40">
        <v>0.96</v>
      </c>
      <c r="E40">
        <v>1.47</v>
      </c>
    </row>
    <row r="41" spans="1:5" x14ac:dyDescent="0.25">
      <c r="A41" t="s">
        <v>72</v>
      </c>
      <c r="B41" t="s">
        <v>75</v>
      </c>
      <c r="C41">
        <v>1.0912698412698401</v>
      </c>
      <c r="D41">
        <v>0.81</v>
      </c>
      <c r="E41">
        <v>0.81</v>
      </c>
    </row>
    <row r="42" spans="1:5" x14ac:dyDescent="0.25">
      <c r="A42" t="s">
        <v>72</v>
      </c>
      <c r="B42" t="s">
        <v>77</v>
      </c>
      <c r="C42">
        <v>1.0912698412698401</v>
      </c>
      <c r="D42">
        <v>0.94</v>
      </c>
      <c r="E42">
        <v>0.4</v>
      </c>
    </row>
    <row r="43" spans="1:5" x14ac:dyDescent="0.25">
      <c r="A43" t="s">
        <v>72</v>
      </c>
      <c r="B43" t="s">
        <v>80</v>
      </c>
      <c r="C43">
        <v>1.0912698412698401</v>
      </c>
      <c r="D43">
        <v>0.6</v>
      </c>
      <c r="E43">
        <v>1.07</v>
      </c>
    </row>
    <row r="44" spans="1:5" x14ac:dyDescent="0.25">
      <c r="A44" t="s">
        <v>72</v>
      </c>
      <c r="B44" t="s">
        <v>78</v>
      </c>
      <c r="C44">
        <v>1.0912698412698401</v>
      </c>
      <c r="D44">
        <v>0.94</v>
      </c>
      <c r="E44">
        <v>0.94</v>
      </c>
    </row>
    <row r="45" spans="1:5" x14ac:dyDescent="0.25">
      <c r="A45" t="s">
        <v>72</v>
      </c>
      <c r="B45" t="s">
        <v>237</v>
      </c>
      <c r="C45">
        <v>1.0912698412698401</v>
      </c>
      <c r="D45">
        <v>0.87</v>
      </c>
      <c r="E45">
        <v>1.1399999999999999</v>
      </c>
    </row>
    <row r="46" spans="1:5" x14ac:dyDescent="0.25">
      <c r="A46" t="s">
        <v>91</v>
      </c>
      <c r="B46" t="s">
        <v>107</v>
      </c>
      <c r="C46">
        <v>1.2618025751073001</v>
      </c>
      <c r="D46">
        <v>1.45</v>
      </c>
      <c r="E46">
        <v>0.92</v>
      </c>
    </row>
    <row r="47" spans="1:5" x14ac:dyDescent="0.25">
      <c r="A47" t="s">
        <v>91</v>
      </c>
      <c r="B47" t="s">
        <v>105</v>
      </c>
      <c r="C47">
        <v>1.2618025751073001</v>
      </c>
      <c r="D47">
        <v>0.74</v>
      </c>
      <c r="E47">
        <v>0.83</v>
      </c>
    </row>
    <row r="48" spans="1:5" x14ac:dyDescent="0.25">
      <c r="A48" t="s">
        <v>91</v>
      </c>
      <c r="B48" t="s">
        <v>118</v>
      </c>
      <c r="C48">
        <v>1.2618025751073001</v>
      </c>
      <c r="D48">
        <v>0.86</v>
      </c>
      <c r="E48">
        <v>1.25</v>
      </c>
    </row>
    <row r="49" spans="1:5" x14ac:dyDescent="0.25">
      <c r="A49" t="s">
        <v>91</v>
      </c>
      <c r="B49" t="s">
        <v>92</v>
      </c>
      <c r="C49">
        <v>1.2618025751073001</v>
      </c>
      <c r="D49">
        <v>0.81</v>
      </c>
      <c r="E49">
        <v>1.1000000000000001</v>
      </c>
    </row>
    <row r="50" spans="1:5" x14ac:dyDescent="0.25">
      <c r="A50" t="s">
        <v>91</v>
      </c>
      <c r="B50" t="s">
        <v>101</v>
      </c>
      <c r="C50">
        <v>1.2618025751073001</v>
      </c>
      <c r="D50">
        <v>0.72</v>
      </c>
      <c r="E50">
        <v>0.72</v>
      </c>
    </row>
    <row r="51" spans="1:5" x14ac:dyDescent="0.25">
      <c r="A51" t="s">
        <v>91</v>
      </c>
      <c r="B51" t="s">
        <v>351</v>
      </c>
      <c r="C51">
        <v>1.2618025751073001</v>
      </c>
      <c r="D51">
        <v>0.88</v>
      </c>
      <c r="E51">
        <v>0.81</v>
      </c>
    </row>
    <row r="52" spans="1:5" x14ac:dyDescent="0.25">
      <c r="A52" t="s">
        <v>91</v>
      </c>
      <c r="B52" t="s">
        <v>129</v>
      </c>
      <c r="C52">
        <v>1.2618025751073001</v>
      </c>
      <c r="D52">
        <v>1.1000000000000001</v>
      </c>
      <c r="E52">
        <v>1.47</v>
      </c>
    </row>
    <row r="53" spans="1:5" x14ac:dyDescent="0.25">
      <c r="A53" t="s">
        <v>91</v>
      </c>
      <c r="B53" t="s">
        <v>108</v>
      </c>
      <c r="C53">
        <v>1.2618025751073001</v>
      </c>
      <c r="D53">
        <v>1.17</v>
      </c>
      <c r="E53">
        <v>0.81</v>
      </c>
    </row>
    <row r="54" spans="1:5" x14ac:dyDescent="0.25">
      <c r="A54" t="s">
        <v>91</v>
      </c>
      <c r="B54" t="s">
        <v>98</v>
      </c>
      <c r="C54">
        <v>1.2618025751073001</v>
      </c>
      <c r="D54">
        <v>0.28999999999999998</v>
      </c>
      <c r="E54">
        <v>0.81</v>
      </c>
    </row>
    <row r="55" spans="1:5" x14ac:dyDescent="0.25">
      <c r="A55" t="s">
        <v>91</v>
      </c>
      <c r="B55" t="s">
        <v>111</v>
      </c>
      <c r="C55">
        <v>1.2618025751073001</v>
      </c>
      <c r="D55">
        <v>1.61</v>
      </c>
      <c r="E55">
        <v>0.59</v>
      </c>
    </row>
    <row r="56" spans="1:5" x14ac:dyDescent="0.25">
      <c r="A56" t="s">
        <v>91</v>
      </c>
      <c r="B56" t="s">
        <v>94</v>
      </c>
      <c r="C56">
        <v>1.2618025751073001</v>
      </c>
      <c r="D56">
        <v>0.66</v>
      </c>
      <c r="E56">
        <v>1.26</v>
      </c>
    </row>
    <row r="57" spans="1:5" x14ac:dyDescent="0.25">
      <c r="A57" t="s">
        <v>91</v>
      </c>
      <c r="B57" t="s">
        <v>370</v>
      </c>
      <c r="C57">
        <v>1.2618025751073001</v>
      </c>
      <c r="D57">
        <v>0.86</v>
      </c>
      <c r="E57">
        <v>0.86</v>
      </c>
    </row>
    <row r="58" spans="1:5" x14ac:dyDescent="0.25">
      <c r="A58" t="s">
        <v>91</v>
      </c>
      <c r="B58" t="s">
        <v>122</v>
      </c>
      <c r="C58">
        <v>1.2618025751073001</v>
      </c>
      <c r="D58">
        <v>0.88</v>
      </c>
      <c r="E58">
        <v>1.32</v>
      </c>
    </row>
    <row r="59" spans="1:5" x14ac:dyDescent="0.25">
      <c r="A59" t="s">
        <v>91</v>
      </c>
      <c r="B59" t="s">
        <v>117</v>
      </c>
      <c r="C59">
        <v>1.2618025751073001</v>
      </c>
      <c r="D59">
        <v>0.86</v>
      </c>
      <c r="E59">
        <v>0.92</v>
      </c>
    </row>
    <row r="60" spans="1:5" x14ac:dyDescent="0.25">
      <c r="A60" t="s">
        <v>91</v>
      </c>
      <c r="B60" t="s">
        <v>99</v>
      </c>
      <c r="C60">
        <v>1.2618025751073001</v>
      </c>
      <c r="D60">
        <v>1.1000000000000001</v>
      </c>
      <c r="E60">
        <v>0.95</v>
      </c>
    </row>
    <row r="61" spans="1:5" x14ac:dyDescent="0.25">
      <c r="A61" t="s">
        <v>91</v>
      </c>
      <c r="B61" t="s">
        <v>389</v>
      </c>
      <c r="C61">
        <v>1.2618025751073001</v>
      </c>
      <c r="D61">
        <v>1.02</v>
      </c>
      <c r="E61">
        <v>0.72</v>
      </c>
    </row>
    <row r="62" spans="1:5" x14ac:dyDescent="0.25">
      <c r="A62" t="s">
        <v>91</v>
      </c>
      <c r="B62" t="s">
        <v>100</v>
      </c>
      <c r="C62">
        <v>1.2618025751073001</v>
      </c>
      <c r="D62">
        <v>1.06</v>
      </c>
      <c r="E62">
        <v>1.52</v>
      </c>
    </row>
    <row r="63" spans="1:5" x14ac:dyDescent="0.25">
      <c r="A63" t="s">
        <v>91</v>
      </c>
      <c r="B63" t="s">
        <v>93</v>
      </c>
      <c r="C63">
        <v>1.2618025751073001</v>
      </c>
      <c r="D63">
        <v>0.92</v>
      </c>
      <c r="E63">
        <v>1.25</v>
      </c>
    </row>
    <row r="64" spans="1:5" x14ac:dyDescent="0.25">
      <c r="A64" t="s">
        <v>91</v>
      </c>
      <c r="B64" t="s">
        <v>371</v>
      </c>
      <c r="C64">
        <v>1.2618025751073001</v>
      </c>
      <c r="D64">
        <v>0.37</v>
      </c>
      <c r="E64">
        <v>1.03</v>
      </c>
    </row>
    <row r="65" spans="1:5" x14ac:dyDescent="0.25">
      <c r="A65" t="s">
        <v>91</v>
      </c>
      <c r="B65" t="s">
        <v>97</v>
      </c>
      <c r="C65">
        <v>1.2618025751073001</v>
      </c>
      <c r="D65">
        <v>0.73</v>
      </c>
      <c r="E65">
        <v>0.86</v>
      </c>
    </row>
    <row r="66" spans="1:5" x14ac:dyDescent="0.25">
      <c r="A66" t="s">
        <v>91</v>
      </c>
      <c r="B66" t="s">
        <v>95</v>
      </c>
      <c r="C66">
        <v>1.2618025751073001</v>
      </c>
      <c r="D66">
        <v>0.59</v>
      </c>
      <c r="E66">
        <v>0.86</v>
      </c>
    </row>
    <row r="67" spans="1:5" x14ac:dyDescent="0.25">
      <c r="A67" t="s">
        <v>91</v>
      </c>
      <c r="B67" t="s">
        <v>109</v>
      </c>
      <c r="C67">
        <v>1.2618025751073001</v>
      </c>
      <c r="D67">
        <v>0.42</v>
      </c>
      <c r="E67">
        <v>1.2</v>
      </c>
    </row>
    <row r="68" spans="1:5" x14ac:dyDescent="0.25">
      <c r="A68" t="s">
        <v>91</v>
      </c>
      <c r="B68" t="s">
        <v>113</v>
      </c>
      <c r="C68">
        <v>1.2618025751073001</v>
      </c>
      <c r="D68">
        <v>0.18</v>
      </c>
      <c r="E68">
        <v>1.56</v>
      </c>
    </row>
    <row r="69" spans="1:5" x14ac:dyDescent="0.25">
      <c r="A69" t="s">
        <v>91</v>
      </c>
      <c r="B69" t="s">
        <v>84</v>
      </c>
      <c r="C69">
        <v>1.2618025751073001</v>
      </c>
      <c r="D69">
        <v>0.88</v>
      </c>
      <c r="E69">
        <v>0.22</v>
      </c>
    </row>
    <row r="70" spans="1:5" x14ac:dyDescent="0.25">
      <c r="A70" t="s">
        <v>114</v>
      </c>
      <c r="B70" t="s">
        <v>121</v>
      </c>
      <c r="C70">
        <v>1.1155555555555601</v>
      </c>
      <c r="D70">
        <v>0.55000000000000004</v>
      </c>
      <c r="E70">
        <v>0.92</v>
      </c>
    </row>
    <row r="71" spans="1:5" x14ac:dyDescent="0.25">
      <c r="A71" t="s">
        <v>114</v>
      </c>
      <c r="B71" t="s">
        <v>119</v>
      </c>
      <c r="C71">
        <v>1.1155555555555601</v>
      </c>
      <c r="D71">
        <v>0.73</v>
      </c>
      <c r="E71">
        <v>0.88</v>
      </c>
    </row>
    <row r="72" spans="1:5" x14ac:dyDescent="0.25">
      <c r="A72" t="s">
        <v>114</v>
      </c>
      <c r="B72" t="s">
        <v>379</v>
      </c>
      <c r="C72">
        <v>1.1155555555555601</v>
      </c>
      <c r="D72">
        <v>0.88</v>
      </c>
      <c r="E72">
        <v>0.95</v>
      </c>
    </row>
    <row r="73" spans="1:5" x14ac:dyDescent="0.25">
      <c r="A73" t="s">
        <v>114</v>
      </c>
      <c r="B73" t="s">
        <v>110</v>
      </c>
      <c r="C73">
        <v>1.1155555555555601</v>
      </c>
      <c r="D73">
        <v>1.06</v>
      </c>
      <c r="E73">
        <v>0.98</v>
      </c>
    </row>
    <row r="74" spans="1:5" x14ac:dyDescent="0.25">
      <c r="A74" t="s">
        <v>114</v>
      </c>
      <c r="B74" t="s">
        <v>120</v>
      </c>
      <c r="C74">
        <v>1.1155555555555601</v>
      </c>
      <c r="D74">
        <v>0.73</v>
      </c>
      <c r="E74">
        <v>1.1000000000000001</v>
      </c>
    </row>
    <row r="75" spans="1:5" x14ac:dyDescent="0.25">
      <c r="A75" t="s">
        <v>114</v>
      </c>
      <c r="B75" t="s">
        <v>96</v>
      </c>
      <c r="C75">
        <v>1.1155555555555601</v>
      </c>
      <c r="D75">
        <v>0.73</v>
      </c>
      <c r="E75">
        <v>1.1000000000000001</v>
      </c>
    </row>
    <row r="76" spans="1:5" x14ac:dyDescent="0.25">
      <c r="A76" t="s">
        <v>114</v>
      </c>
      <c r="B76" t="s">
        <v>124</v>
      </c>
      <c r="C76">
        <v>1.1155555555555601</v>
      </c>
      <c r="D76">
        <v>1.3</v>
      </c>
      <c r="E76">
        <v>0.98</v>
      </c>
    </row>
    <row r="77" spans="1:5" x14ac:dyDescent="0.25">
      <c r="A77" t="s">
        <v>114</v>
      </c>
      <c r="B77" t="s">
        <v>130</v>
      </c>
      <c r="C77">
        <v>1.1155555555555601</v>
      </c>
      <c r="D77">
        <v>1</v>
      </c>
      <c r="E77">
        <v>1</v>
      </c>
    </row>
    <row r="78" spans="1:5" x14ac:dyDescent="0.25">
      <c r="A78" t="s">
        <v>114</v>
      </c>
      <c r="B78" t="s">
        <v>128</v>
      </c>
      <c r="C78">
        <v>1.1155555555555601</v>
      </c>
      <c r="D78">
        <v>0.95</v>
      </c>
      <c r="E78">
        <v>0.95</v>
      </c>
    </row>
    <row r="79" spans="1:5" x14ac:dyDescent="0.25">
      <c r="A79" t="s">
        <v>114</v>
      </c>
      <c r="B79" t="s">
        <v>112</v>
      </c>
      <c r="C79">
        <v>1.1155555555555601</v>
      </c>
      <c r="D79">
        <v>1.47</v>
      </c>
      <c r="E79">
        <v>0.56999999999999995</v>
      </c>
    </row>
    <row r="80" spans="1:5" x14ac:dyDescent="0.25">
      <c r="A80" t="s">
        <v>114</v>
      </c>
      <c r="B80" t="s">
        <v>115</v>
      </c>
      <c r="C80">
        <v>1.1155555555555601</v>
      </c>
      <c r="D80">
        <v>0.66</v>
      </c>
      <c r="E80">
        <v>0.88</v>
      </c>
    </row>
    <row r="81" spans="1:5" x14ac:dyDescent="0.25">
      <c r="A81" t="s">
        <v>114</v>
      </c>
      <c r="B81" t="s">
        <v>134</v>
      </c>
      <c r="C81">
        <v>1.1155555555555601</v>
      </c>
      <c r="D81">
        <v>0.66</v>
      </c>
      <c r="E81">
        <v>0.73</v>
      </c>
    </row>
    <row r="82" spans="1:5" x14ac:dyDescent="0.25">
      <c r="A82" t="s">
        <v>114</v>
      </c>
      <c r="B82" t="s">
        <v>345</v>
      </c>
      <c r="C82">
        <v>1.1155555555555601</v>
      </c>
      <c r="D82">
        <v>0.44</v>
      </c>
      <c r="E82">
        <v>1.47</v>
      </c>
    </row>
    <row r="83" spans="1:5" x14ac:dyDescent="0.25">
      <c r="A83" t="s">
        <v>114</v>
      </c>
      <c r="B83" t="s">
        <v>135</v>
      </c>
      <c r="C83">
        <v>1.1155555555555601</v>
      </c>
      <c r="D83">
        <v>0.44</v>
      </c>
      <c r="E83">
        <v>1.03</v>
      </c>
    </row>
    <row r="84" spans="1:5" x14ac:dyDescent="0.25">
      <c r="A84" t="s">
        <v>114</v>
      </c>
      <c r="B84" t="s">
        <v>132</v>
      </c>
      <c r="C84">
        <v>1.1155555555555601</v>
      </c>
      <c r="D84">
        <v>0.49</v>
      </c>
      <c r="E84">
        <v>1.63</v>
      </c>
    </row>
    <row r="85" spans="1:5" x14ac:dyDescent="0.25">
      <c r="A85" t="s">
        <v>114</v>
      </c>
      <c r="B85" t="s">
        <v>104</v>
      </c>
      <c r="C85">
        <v>1.1155555555555601</v>
      </c>
      <c r="D85">
        <v>0.73</v>
      </c>
      <c r="E85">
        <v>0.65</v>
      </c>
    </row>
    <row r="86" spans="1:5" x14ac:dyDescent="0.25">
      <c r="A86" t="s">
        <v>114</v>
      </c>
      <c r="B86" t="s">
        <v>127</v>
      </c>
      <c r="C86">
        <v>1.1155555555555601</v>
      </c>
      <c r="D86">
        <v>1.1000000000000001</v>
      </c>
      <c r="E86">
        <v>0.95</v>
      </c>
    </row>
    <row r="87" spans="1:5" x14ac:dyDescent="0.25">
      <c r="A87" t="s">
        <v>114</v>
      </c>
      <c r="B87" t="s">
        <v>133</v>
      </c>
      <c r="C87">
        <v>1.1155555555555601</v>
      </c>
      <c r="D87">
        <v>0.41</v>
      </c>
      <c r="E87">
        <v>0.65</v>
      </c>
    </row>
    <row r="88" spans="1:5" x14ac:dyDescent="0.25">
      <c r="A88" t="s">
        <v>114</v>
      </c>
      <c r="B88" t="s">
        <v>116</v>
      </c>
      <c r="C88">
        <v>1.1155555555555601</v>
      </c>
      <c r="D88">
        <v>0.56999999999999995</v>
      </c>
      <c r="E88">
        <v>1.63</v>
      </c>
    </row>
    <row r="89" spans="1:5" x14ac:dyDescent="0.25">
      <c r="A89" t="s">
        <v>114</v>
      </c>
      <c r="B89" t="s">
        <v>320</v>
      </c>
      <c r="C89">
        <v>1.1155555555555601</v>
      </c>
      <c r="D89">
        <v>0.56999999999999995</v>
      </c>
      <c r="E89">
        <v>1.55</v>
      </c>
    </row>
    <row r="90" spans="1:5" x14ac:dyDescent="0.25">
      <c r="A90" t="s">
        <v>114</v>
      </c>
      <c r="B90" t="s">
        <v>123</v>
      </c>
      <c r="C90">
        <v>1.1155555555555601</v>
      </c>
      <c r="D90">
        <v>1.47</v>
      </c>
      <c r="E90">
        <v>0.41</v>
      </c>
    </row>
    <row r="91" spans="1:5" x14ac:dyDescent="0.25">
      <c r="A91" t="s">
        <v>114</v>
      </c>
      <c r="B91" t="s">
        <v>356</v>
      </c>
      <c r="C91">
        <v>1.1155555555555601</v>
      </c>
      <c r="D91">
        <v>0.56999999999999995</v>
      </c>
      <c r="E91">
        <v>1.06</v>
      </c>
    </row>
    <row r="92" spans="1:5" x14ac:dyDescent="0.25">
      <c r="A92" t="s">
        <v>114</v>
      </c>
      <c r="B92" t="s">
        <v>131</v>
      </c>
      <c r="C92">
        <v>1.1155555555555601</v>
      </c>
      <c r="D92">
        <v>0.82</v>
      </c>
      <c r="E92">
        <v>1.1000000000000001</v>
      </c>
    </row>
    <row r="93" spans="1:5" x14ac:dyDescent="0.25">
      <c r="A93" t="s">
        <v>114</v>
      </c>
      <c r="B93" t="s">
        <v>126</v>
      </c>
      <c r="C93">
        <v>1.1155555555555601</v>
      </c>
      <c r="D93">
        <v>1.25</v>
      </c>
      <c r="E93">
        <v>0.88</v>
      </c>
    </row>
    <row r="94" spans="1:5" x14ac:dyDescent="0.25">
      <c r="A94" t="s">
        <v>136</v>
      </c>
      <c r="B94" t="s">
        <v>323</v>
      </c>
      <c r="C94">
        <v>1.34653465346535</v>
      </c>
      <c r="D94">
        <v>1.17</v>
      </c>
      <c r="E94">
        <v>0.44</v>
      </c>
    </row>
    <row r="95" spans="1:5" x14ac:dyDescent="0.25">
      <c r="A95" t="s">
        <v>136</v>
      </c>
      <c r="B95" t="s">
        <v>359</v>
      </c>
      <c r="C95">
        <v>1.34653465346535</v>
      </c>
      <c r="D95">
        <v>0.95</v>
      </c>
      <c r="E95">
        <v>0.66</v>
      </c>
    </row>
    <row r="96" spans="1:5" x14ac:dyDescent="0.25">
      <c r="A96" t="s">
        <v>136</v>
      </c>
      <c r="B96" t="s">
        <v>137</v>
      </c>
      <c r="C96">
        <v>1.34653465346535</v>
      </c>
      <c r="D96">
        <v>0.25</v>
      </c>
      <c r="E96">
        <v>1.23</v>
      </c>
    </row>
    <row r="97" spans="1:5" x14ac:dyDescent="0.25">
      <c r="A97" t="s">
        <v>136</v>
      </c>
      <c r="B97" t="s">
        <v>125</v>
      </c>
      <c r="C97">
        <v>1.34653465346535</v>
      </c>
      <c r="D97">
        <v>0.28999999999999998</v>
      </c>
      <c r="E97">
        <v>0.88</v>
      </c>
    </row>
    <row r="98" spans="1:5" x14ac:dyDescent="0.25">
      <c r="A98" t="s">
        <v>136</v>
      </c>
      <c r="B98" t="s">
        <v>138</v>
      </c>
      <c r="C98">
        <v>1.34653465346535</v>
      </c>
      <c r="D98">
        <v>1.62</v>
      </c>
      <c r="E98">
        <v>0.9</v>
      </c>
    </row>
    <row r="99" spans="1:5" x14ac:dyDescent="0.25">
      <c r="A99" t="s">
        <v>136</v>
      </c>
      <c r="B99" t="s">
        <v>328</v>
      </c>
      <c r="C99">
        <v>1.34653465346535</v>
      </c>
      <c r="D99">
        <v>0.88</v>
      </c>
      <c r="E99">
        <v>0.73</v>
      </c>
    </row>
    <row r="100" spans="1:5" x14ac:dyDescent="0.25">
      <c r="A100" t="s">
        <v>136</v>
      </c>
      <c r="B100" t="s">
        <v>309</v>
      </c>
      <c r="C100">
        <v>1.34653465346535</v>
      </c>
      <c r="D100">
        <v>1.18</v>
      </c>
      <c r="E100">
        <v>1.1200000000000001</v>
      </c>
    </row>
    <row r="101" spans="1:5" x14ac:dyDescent="0.25">
      <c r="A101" t="s">
        <v>136</v>
      </c>
      <c r="B101" t="s">
        <v>388</v>
      </c>
      <c r="C101">
        <v>1.34653465346535</v>
      </c>
      <c r="D101">
        <v>1.25</v>
      </c>
      <c r="E101">
        <v>0.99</v>
      </c>
    </row>
    <row r="102" spans="1:5" x14ac:dyDescent="0.25">
      <c r="A102" t="s">
        <v>136</v>
      </c>
      <c r="B102" t="s">
        <v>317</v>
      </c>
      <c r="C102">
        <v>1.34653465346535</v>
      </c>
      <c r="D102">
        <v>0.9</v>
      </c>
      <c r="E102">
        <v>0.74</v>
      </c>
    </row>
    <row r="103" spans="1:5" x14ac:dyDescent="0.25">
      <c r="A103" t="s">
        <v>136</v>
      </c>
      <c r="B103" t="s">
        <v>307</v>
      </c>
      <c r="C103">
        <v>1.34653465346535</v>
      </c>
      <c r="D103">
        <v>0.9</v>
      </c>
      <c r="E103">
        <v>0.99</v>
      </c>
    </row>
    <row r="104" spans="1:5" x14ac:dyDescent="0.25">
      <c r="A104" t="s">
        <v>136</v>
      </c>
      <c r="B104" t="s">
        <v>386</v>
      </c>
      <c r="C104">
        <v>1.34653465346535</v>
      </c>
      <c r="D104">
        <v>0.8</v>
      </c>
      <c r="E104">
        <v>1.32</v>
      </c>
    </row>
    <row r="105" spans="1:5" x14ac:dyDescent="0.25">
      <c r="A105" t="s">
        <v>136</v>
      </c>
      <c r="B105" t="s">
        <v>480</v>
      </c>
      <c r="C105">
        <v>1.34653465346535</v>
      </c>
      <c r="D105">
        <v>0.99</v>
      </c>
      <c r="E105">
        <v>0.99</v>
      </c>
    </row>
    <row r="106" spans="1:5" x14ac:dyDescent="0.25">
      <c r="A106" t="s">
        <v>136</v>
      </c>
      <c r="B106" t="s">
        <v>387</v>
      </c>
      <c r="C106">
        <v>1.34653465346535</v>
      </c>
      <c r="D106">
        <v>0.74</v>
      </c>
      <c r="E106">
        <v>1.64</v>
      </c>
    </row>
    <row r="107" spans="1:5" x14ac:dyDescent="0.25">
      <c r="A107" t="s">
        <v>136</v>
      </c>
      <c r="B107" t="s">
        <v>482</v>
      </c>
      <c r="C107">
        <v>1.34653465346535</v>
      </c>
      <c r="D107">
        <v>0.57999999999999996</v>
      </c>
      <c r="E107">
        <v>1.89</v>
      </c>
    </row>
    <row r="108" spans="1:5" x14ac:dyDescent="0.25">
      <c r="A108" t="s">
        <v>136</v>
      </c>
      <c r="B108" t="s">
        <v>381</v>
      </c>
      <c r="C108">
        <v>1.34653465346535</v>
      </c>
      <c r="D108">
        <v>0.79</v>
      </c>
      <c r="E108">
        <v>1.1200000000000001</v>
      </c>
    </row>
    <row r="109" spans="1:5" x14ac:dyDescent="0.25">
      <c r="A109" t="s">
        <v>136</v>
      </c>
      <c r="B109" t="s">
        <v>315</v>
      </c>
      <c r="C109">
        <v>1.34653465346535</v>
      </c>
      <c r="D109">
        <v>0.95</v>
      </c>
      <c r="E109">
        <v>1.17</v>
      </c>
    </row>
    <row r="110" spans="1:5" x14ac:dyDescent="0.25">
      <c r="A110" t="s">
        <v>136</v>
      </c>
      <c r="B110" t="s">
        <v>344</v>
      </c>
      <c r="C110">
        <v>1.34653465346535</v>
      </c>
      <c r="D110">
        <v>0.88</v>
      </c>
      <c r="E110">
        <v>0.66</v>
      </c>
    </row>
    <row r="111" spans="1:5" x14ac:dyDescent="0.25">
      <c r="A111" t="s">
        <v>136</v>
      </c>
      <c r="B111" t="s">
        <v>347</v>
      </c>
      <c r="C111">
        <v>1.34653465346535</v>
      </c>
      <c r="D111">
        <v>0.9</v>
      </c>
      <c r="E111">
        <v>1.73</v>
      </c>
    </row>
    <row r="112" spans="1:5" x14ac:dyDescent="0.25">
      <c r="A112" t="s">
        <v>136</v>
      </c>
      <c r="B112" t="s">
        <v>377</v>
      </c>
      <c r="C112">
        <v>1.34653465346535</v>
      </c>
      <c r="D112">
        <v>1.24</v>
      </c>
      <c r="E112">
        <v>0.73</v>
      </c>
    </row>
    <row r="113" spans="1:5" x14ac:dyDescent="0.25">
      <c r="A113" t="s">
        <v>136</v>
      </c>
      <c r="B113" t="s">
        <v>483</v>
      </c>
      <c r="C113">
        <v>1.34653465346535</v>
      </c>
      <c r="D113">
        <v>0.9</v>
      </c>
      <c r="E113">
        <v>0.49</v>
      </c>
    </row>
    <row r="114" spans="1:5" x14ac:dyDescent="0.25">
      <c r="A114" t="s">
        <v>136</v>
      </c>
      <c r="B114" t="s">
        <v>481</v>
      </c>
      <c r="C114">
        <v>1.34653465346535</v>
      </c>
      <c r="D114">
        <v>0.41</v>
      </c>
      <c r="E114">
        <v>0.9</v>
      </c>
    </row>
    <row r="115" spans="1:5" x14ac:dyDescent="0.25">
      <c r="A115" t="s">
        <v>136</v>
      </c>
      <c r="B115" t="s">
        <v>484</v>
      </c>
      <c r="C115">
        <v>1.34653465346535</v>
      </c>
      <c r="D115">
        <v>0.79</v>
      </c>
      <c r="E115">
        <v>0.99</v>
      </c>
    </row>
    <row r="116" spans="1:5" x14ac:dyDescent="0.25">
      <c r="A116" t="s">
        <v>136</v>
      </c>
      <c r="B116" t="s">
        <v>373</v>
      </c>
      <c r="C116">
        <v>1.34653465346535</v>
      </c>
      <c r="D116">
        <v>0.56000000000000005</v>
      </c>
      <c r="E116">
        <v>0.85</v>
      </c>
    </row>
    <row r="117" spans="1:5" x14ac:dyDescent="0.25">
      <c r="A117" t="s">
        <v>301</v>
      </c>
      <c r="B117" t="s">
        <v>341</v>
      </c>
      <c r="C117">
        <v>1.07643312101911</v>
      </c>
      <c r="D117">
        <v>0.19</v>
      </c>
      <c r="E117">
        <v>0.94</v>
      </c>
    </row>
    <row r="118" spans="1:5" x14ac:dyDescent="0.25">
      <c r="A118" t="s">
        <v>301</v>
      </c>
      <c r="B118" t="s">
        <v>350</v>
      </c>
      <c r="C118">
        <v>1.07643312101911</v>
      </c>
      <c r="D118">
        <v>0.66</v>
      </c>
      <c r="E118">
        <v>1.6</v>
      </c>
    </row>
    <row r="119" spans="1:5" x14ac:dyDescent="0.25">
      <c r="A119" t="s">
        <v>301</v>
      </c>
      <c r="B119" t="s">
        <v>316</v>
      </c>
      <c r="C119">
        <v>1.07643312101911</v>
      </c>
      <c r="D119">
        <v>1.04</v>
      </c>
      <c r="E119">
        <v>0.75</v>
      </c>
    </row>
    <row r="120" spans="1:5" x14ac:dyDescent="0.25">
      <c r="A120" t="s">
        <v>301</v>
      </c>
      <c r="B120" t="s">
        <v>368</v>
      </c>
      <c r="C120">
        <v>1.07643312101911</v>
      </c>
      <c r="D120">
        <v>1.76</v>
      </c>
      <c r="E120">
        <v>0.84</v>
      </c>
    </row>
    <row r="121" spans="1:5" x14ac:dyDescent="0.25">
      <c r="A121" t="s">
        <v>301</v>
      </c>
      <c r="B121" t="s">
        <v>336</v>
      </c>
      <c r="C121">
        <v>1.07643312101911</v>
      </c>
      <c r="D121">
        <v>0.47</v>
      </c>
      <c r="E121">
        <v>1.04</v>
      </c>
    </row>
    <row r="122" spans="1:5" x14ac:dyDescent="0.25">
      <c r="A122" t="s">
        <v>301</v>
      </c>
      <c r="B122" t="s">
        <v>313</v>
      </c>
      <c r="C122">
        <v>1.07643312101911</v>
      </c>
      <c r="D122">
        <v>1.62</v>
      </c>
      <c r="E122">
        <v>1.08</v>
      </c>
    </row>
    <row r="123" spans="1:5" x14ac:dyDescent="0.25">
      <c r="A123" t="s">
        <v>301</v>
      </c>
      <c r="B123" t="s">
        <v>372</v>
      </c>
      <c r="C123">
        <v>1.07643312101911</v>
      </c>
      <c r="D123">
        <v>1.32</v>
      </c>
      <c r="E123">
        <v>0.94</v>
      </c>
    </row>
    <row r="124" spans="1:5" x14ac:dyDescent="0.25">
      <c r="A124" t="s">
        <v>301</v>
      </c>
      <c r="B124" t="s">
        <v>384</v>
      </c>
      <c r="C124">
        <v>1.07643312101911</v>
      </c>
      <c r="D124">
        <v>0.66</v>
      </c>
      <c r="E124">
        <v>1.23</v>
      </c>
    </row>
    <row r="125" spans="1:5" x14ac:dyDescent="0.25">
      <c r="A125" t="s">
        <v>301</v>
      </c>
      <c r="B125" t="s">
        <v>343</v>
      </c>
      <c r="C125">
        <v>1.07643312101911</v>
      </c>
      <c r="D125">
        <v>0.66</v>
      </c>
      <c r="E125">
        <v>1.04</v>
      </c>
    </row>
    <row r="126" spans="1:5" x14ac:dyDescent="0.25">
      <c r="A126" t="s">
        <v>301</v>
      </c>
      <c r="B126" t="s">
        <v>312</v>
      </c>
      <c r="C126">
        <v>1.07643312101911</v>
      </c>
      <c r="D126">
        <v>0.34</v>
      </c>
      <c r="E126">
        <v>0.34</v>
      </c>
    </row>
    <row r="127" spans="1:5" x14ac:dyDescent="0.25">
      <c r="A127" t="s">
        <v>301</v>
      </c>
      <c r="B127" t="s">
        <v>319</v>
      </c>
      <c r="C127">
        <v>1.07643312101911</v>
      </c>
      <c r="D127">
        <v>0.85</v>
      </c>
      <c r="E127">
        <v>1.6</v>
      </c>
    </row>
    <row r="128" spans="1:5" x14ac:dyDescent="0.25">
      <c r="A128" t="s">
        <v>301</v>
      </c>
      <c r="B128" t="s">
        <v>355</v>
      </c>
      <c r="C128">
        <v>1.07643312101911</v>
      </c>
      <c r="D128">
        <v>0.75</v>
      </c>
      <c r="E128">
        <v>1.51</v>
      </c>
    </row>
    <row r="129" spans="1:5" x14ac:dyDescent="0.25">
      <c r="A129" t="s">
        <v>301</v>
      </c>
      <c r="B129" t="s">
        <v>385</v>
      </c>
      <c r="C129">
        <v>1.07643312101911</v>
      </c>
      <c r="D129">
        <v>0.38</v>
      </c>
      <c r="E129">
        <v>0.75</v>
      </c>
    </row>
    <row r="130" spans="1:5" x14ac:dyDescent="0.25">
      <c r="A130" t="s">
        <v>301</v>
      </c>
      <c r="B130" t="s">
        <v>382</v>
      </c>
      <c r="C130">
        <v>1.07643312101911</v>
      </c>
      <c r="D130">
        <v>0.94</v>
      </c>
      <c r="E130">
        <v>1.23</v>
      </c>
    </row>
    <row r="131" spans="1:5" x14ac:dyDescent="0.25">
      <c r="A131" t="s">
        <v>301</v>
      </c>
      <c r="B131" t="s">
        <v>314</v>
      </c>
      <c r="C131">
        <v>1.07643312101911</v>
      </c>
      <c r="D131">
        <v>0.88</v>
      </c>
      <c r="E131">
        <v>1.01</v>
      </c>
    </row>
    <row r="132" spans="1:5" x14ac:dyDescent="0.25">
      <c r="A132" t="s">
        <v>301</v>
      </c>
      <c r="B132" t="s">
        <v>334</v>
      </c>
      <c r="C132">
        <v>1.07643312101911</v>
      </c>
      <c r="D132">
        <v>0.56999999999999995</v>
      </c>
      <c r="E132">
        <v>1.1299999999999999</v>
      </c>
    </row>
    <row r="133" spans="1:5" x14ac:dyDescent="0.25">
      <c r="A133" t="s">
        <v>301</v>
      </c>
      <c r="B133" t="s">
        <v>369</v>
      </c>
      <c r="C133">
        <v>1.07643312101911</v>
      </c>
      <c r="D133">
        <v>0.66</v>
      </c>
      <c r="E133">
        <v>0.47</v>
      </c>
    </row>
    <row r="134" spans="1:5" x14ac:dyDescent="0.25">
      <c r="A134" t="s">
        <v>301</v>
      </c>
      <c r="B134" t="s">
        <v>322</v>
      </c>
      <c r="C134">
        <v>1.07643312101911</v>
      </c>
      <c r="D134">
        <v>0.97</v>
      </c>
      <c r="E134">
        <v>0.75</v>
      </c>
    </row>
    <row r="135" spans="1:5" x14ac:dyDescent="0.25">
      <c r="A135" t="s">
        <v>301</v>
      </c>
      <c r="B135" t="s">
        <v>302</v>
      </c>
      <c r="C135">
        <v>1.07643312101911</v>
      </c>
      <c r="D135">
        <v>0.65</v>
      </c>
      <c r="E135">
        <v>1.08</v>
      </c>
    </row>
    <row r="136" spans="1:5" x14ac:dyDescent="0.25">
      <c r="A136" t="s">
        <v>301</v>
      </c>
      <c r="B136" t="s">
        <v>360</v>
      </c>
      <c r="C136">
        <v>1.07643312101911</v>
      </c>
      <c r="D136">
        <v>0.94</v>
      </c>
      <c r="E136">
        <v>0.75</v>
      </c>
    </row>
    <row r="137" spans="1:5" x14ac:dyDescent="0.25">
      <c r="A137" t="s">
        <v>303</v>
      </c>
      <c r="B137" t="s">
        <v>333</v>
      </c>
      <c r="C137">
        <v>0.98086124401913899</v>
      </c>
      <c r="D137">
        <v>0.82</v>
      </c>
      <c r="E137">
        <v>0.96</v>
      </c>
    </row>
    <row r="138" spans="1:5" x14ac:dyDescent="0.25">
      <c r="A138" t="s">
        <v>303</v>
      </c>
      <c r="B138" t="s">
        <v>466</v>
      </c>
      <c r="C138">
        <v>0.98086124401913899</v>
      </c>
      <c r="D138">
        <v>0.67</v>
      </c>
      <c r="E138">
        <v>0.82</v>
      </c>
    </row>
    <row r="139" spans="1:5" x14ac:dyDescent="0.25">
      <c r="A139" t="s">
        <v>303</v>
      </c>
      <c r="B139" t="s">
        <v>349</v>
      </c>
      <c r="C139">
        <v>0.98086124401913899</v>
      </c>
      <c r="D139">
        <v>0.89</v>
      </c>
      <c r="E139">
        <v>1.04</v>
      </c>
    </row>
    <row r="140" spans="1:5" x14ac:dyDescent="0.25">
      <c r="A140" t="s">
        <v>303</v>
      </c>
      <c r="B140" t="s">
        <v>470</v>
      </c>
      <c r="C140">
        <v>0.98086124401913899</v>
      </c>
      <c r="D140">
        <v>0.52</v>
      </c>
      <c r="E140">
        <v>1.04</v>
      </c>
    </row>
    <row r="141" spans="1:5" x14ac:dyDescent="0.25">
      <c r="A141" t="s">
        <v>303</v>
      </c>
      <c r="B141" t="s">
        <v>306</v>
      </c>
      <c r="C141">
        <v>0.98086124401913899</v>
      </c>
      <c r="D141">
        <v>0.44</v>
      </c>
      <c r="E141">
        <v>1.33</v>
      </c>
    </row>
    <row r="142" spans="1:5" x14ac:dyDescent="0.25">
      <c r="A142" t="s">
        <v>303</v>
      </c>
      <c r="B142" t="s">
        <v>473</v>
      </c>
      <c r="C142">
        <v>0.98086124401913899</v>
      </c>
      <c r="D142">
        <v>0.44</v>
      </c>
      <c r="E142">
        <v>1.04</v>
      </c>
    </row>
    <row r="143" spans="1:5" x14ac:dyDescent="0.25">
      <c r="A143" t="s">
        <v>303</v>
      </c>
      <c r="B143" t="s">
        <v>353</v>
      </c>
      <c r="C143">
        <v>0.98086124401913899</v>
      </c>
      <c r="D143">
        <v>0.99</v>
      </c>
      <c r="E143">
        <v>1.07</v>
      </c>
    </row>
    <row r="144" spans="1:5" x14ac:dyDescent="0.25">
      <c r="A144" t="s">
        <v>303</v>
      </c>
      <c r="B144" t="s">
        <v>380</v>
      </c>
      <c r="C144">
        <v>0.98086124401913899</v>
      </c>
      <c r="D144">
        <v>0.82</v>
      </c>
      <c r="E144">
        <v>0.74</v>
      </c>
    </row>
    <row r="145" spans="1:5" x14ac:dyDescent="0.25">
      <c r="A145" t="s">
        <v>303</v>
      </c>
      <c r="B145" t="s">
        <v>383</v>
      </c>
      <c r="C145">
        <v>0.98086124401913899</v>
      </c>
      <c r="D145">
        <v>0.96</v>
      </c>
      <c r="E145">
        <v>1.33</v>
      </c>
    </row>
    <row r="146" spans="1:5" x14ac:dyDescent="0.25">
      <c r="A146" t="s">
        <v>303</v>
      </c>
      <c r="B146" t="s">
        <v>357</v>
      </c>
      <c r="C146">
        <v>0.98086124401913899</v>
      </c>
      <c r="D146">
        <v>0.74</v>
      </c>
      <c r="E146">
        <v>0.91</v>
      </c>
    </row>
    <row r="147" spans="1:5" x14ac:dyDescent="0.25">
      <c r="A147" t="s">
        <v>303</v>
      </c>
      <c r="B147" t="s">
        <v>308</v>
      </c>
      <c r="C147">
        <v>0.98086124401913899</v>
      </c>
      <c r="D147">
        <v>1.26</v>
      </c>
      <c r="E147">
        <v>0.59</v>
      </c>
    </row>
    <row r="148" spans="1:5" x14ac:dyDescent="0.25">
      <c r="A148" t="s">
        <v>303</v>
      </c>
      <c r="B148" t="s">
        <v>390</v>
      </c>
      <c r="C148">
        <v>0.98086124401913899</v>
      </c>
      <c r="D148">
        <v>0.91</v>
      </c>
      <c r="E148">
        <v>0.82</v>
      </c>
    </row>
    <row r="149" spans="1:5" x14ac:dyDescent="0.25">
      <c r="A149" t="s">
        <v>303</v>
      </c>
      <c r="B149" t="s">
        <v>361</v>
      </c>
      <c r="C149">
        <v>0.98086124401913899</v>
      </c>
      <c r="D149">
        <v>0.66</v>
      </c>
      <c r="E149">
        <v>0.66</v>
      </c>
    </row>
    <row r="150" spans="1:5" x14ac:dyDescent="0.25">
      <c r="A150" t="s">
        <v>303</v>
      </c>
      <c r="B150" t="s">
        <v>469</v>
      </c>
      <c r="C150">
        <v>0.98086124401913899</v>
      </c>
      <c r="D150">
        <v>0.82</v>
      </c>
      <c r="E150">
        <v>0.91</v>
      </c>
    </row>
    <row r="151" spans="1:5" x14ac:dyDescent="0.25">
      <c r="A151" t="s">
        <v>303</v>
      </c>
      <c r="B151" t="s">
        <v>374</v>
      </c>
      <c r="C151">
        <v>0.98086124401913899</v>
      </c>
      <c r="D151">
        <v>0.59</v>
      </c>
      <c r="E151">
        <v>1.1100000000000001</v>
      </c>
    </row>
    <row r="152" spans="1:5" x14ac:dyDescent="0.25">
      <c r="A152" t="s">
        <v>303</v>
      </c>
      <c r="B152" t="s">
        <v>340</v>
      </c>
      <c r="C152">
        <v>0.98086124401913899</v>
      </c>
      <c r="D152">
        <v>0.41</v>
      </c>
      <c r="E152">
        <v>0.82</v>
      </c>
    </row>
    <row r="153" spans="1:5" x14ac:dyDescent="0.25">
      <c r="A153" t="s">
        <v>303</v>
      </c>
      <c r="B153" t="s">
        <v>354</v>
      </c>
      <c r="C153">
        <v>0.98086124401913899</v>
      </c>
      <c r="D153">
        <v>0.49</v>
      </c>
      <c r="E153">
        <v>1.56</v>
      </c>
    </row>
    <row r="154" spans="1:5" x14ac:dyDescent="0.25">
      <c r="A154" t="s">
        <v>303</v>
      </c>
      <c r="B154" t="s">
        <v>364</v>
      </c>
      <c r="C154">
        <v>0.98086124401913899</v>
      </c>
      <c r="D154">
        <v>0.66</v>
      </c>
      <c r="E154">
        <v>0.66</v>
      </c>
    </row>
    <row r="155" spans="1:5" x14ac:dyDescent="0.25">
      <c r="A155" t="s">
        <v>303</v>
      </c>
      <c r="B155" t="s">
        <v>348</v>
      </c>
      <c r="C155">
        <v>0.98086124401913899</v>
      </c>
      <c r="D155">
        <v>0.57999999999999996</v>
      </c>
      <c r="E155">
        <v>1.1499999999999999</v>
      </c>
    </row>
    <row r="156" spans="1:5" x14ac:dyDescent="0.25">
      <c r="A156" t="s">
        <v>303</v>
      </c>
      <c r="B156" t="s">
        <v>321</v>
      </c>
      <c r="C156">
        <v>0.98086124401913899</v>
      </c>
      <c r="D156">
        <v>0.59</v>
      </c>
      <c r="E156">
        <v>1.41</v>
      </c>
    </row>
    <row r="157" spans="1:5" x14ac:dyDescent="0.25">
      <c r="A157" t="s">
        <v>303</v>
      </c>
      <c r="B157" t="s">
        <v>346</v>
      </c>
      <c r="C157">
        <v>0.98086124401913899</v>
      </c>
      <c r="D157">
        <v>0.91</v>
      </c>
      <c r="E157">
        <v>0.82</v>
      </c>
    </row>
    <row r="158" spans="1:5" x14ac:dyDescent="0.25">
      <c r="A158" t="s">
        <v>303</v>
      </c>
      <c r="B158" t="s">
        <v>342</v>
      </c>
      <c r="C158">
        <v>0.98086124401913899</v>
      </c>
      <c r="D158">
        <v>0.82</v>
      </c>
      <c r="E158">
        <v>1.1499999999999999</v>
      </c>
    </row>
    <row r="159" spans="1:5" x14ac:dyDescent="0.25">
      <c r="A159" t="s">
        <v>13</v>
      </c>
      <c r="B159" t="s">
        <v>227</v>
      </c>
      <c r="C159">
        <v>1.3015873015873001</v>
      </c>
      <c r="D159">
        <v>1.7</v>
      </c>
      <c r="E159">
        <v>0.77</v>
      </c>
    </row>
    <row r="160" spans="1:5" x14ac:dyDescent="0.25">
      <c r="A160" t="s">
        <v>13</v>
      </c>
      <c r="B160" t="s">
        <v>47</v>
      </c>
      <c r="C160">
        <v>1.3015873015873001</v>
      </c>
      <c r="D160">
        <v>1</v>
      </c>
      <c r="E160">
        <v>1.1599999999999999</v>
      </c>
    </row>
    <row r="161" spans="1:5" x14ac:dyDescent="0.25">
      <c r="A161" t="s">
        <v>13</v>
      </c>
      <c r="B161" t="s">
        <v>228</v>
      </c>
      <c r="C161">
        <v>1.3015873015873001</v>
      </c>
      <c r="D161">
        <v>1.01</v>
      </c>
      <c r="E161">
        <v>0.47</v>
      </c>
    </row>
    <row r="162" spans="1:5" x14ac:dyDescent="0.25">
      <c r="A162" t="s">
        <v>13</v>
      </c>
      <c r="B162" t="s">
        <v>17</v>
      </c>
      <c r="C162">
        <v>1.3015873015873001</v>
      </c>
      <c r="D162">
        <v>0.41</v>
      </c>
      <c r="E162">
        <v>2.1</v>
      </c>
    </row>
    <row r="163" spans="1:5" x14ac:dyDescent="0.25">
      <c r="A163" t="s">
        <v>13</v>
      </c>
      <c r="B163" t="s">
        <v>15</v>
      </c>
      <c r="C163">
        <v>1.3015873015873001</v>
      </c>
      <c r="D163">
        <v>1.39</v>
      </c>
      <c r="E163">
        <v>0.54</v>
      </c>
    </row>
    <row r="164" spans="1:5" x14ac:dyDescent="0.25">
      <c r="A164" t="s">
        <v>13</v>
      </c>
      <c r="B164" t="s">
        <v>55</v>
      </c>
      <c r="C164">
        <v>1.3015873015873001</v>
      </c>
      <c r="D164">
        <v>0.41</v>
      </c>
      <c r="E164">
        <v>1.22</v>
      </c>
    </row>
    <row r="165" spans="1:5" x14ac:dyDescent="0.25">
      <c r="A165" t="s">
        <v>13</v>
      </c>
      <c r="B165" t="s">
        <v>229</v>
      </c>
      <c r="C165">
        <v>1.3015873015873001</v>
      </c>
      <c r="D165">
        <v>0.81</v>
      </c>
      <c r="E165">
        <v>0.95</v>
      </c>
    </row>
    <row r="166" spans="1:5" x14ac:dyDescent="0.25">
      <c r="A166" t="s">
        <v>13</v>
      </c>
      <c r="B166" t="s">
        <v>52</v>
      </c>
      <c r="C166">
        <v>1.3015873015873001</v>
      </c>
      <c r="D166">
        <v>0.31</v>
      </c>
      <c r="E166">
        <v>0.7</v>
      </c>
    </row>
    <row r="167" spans="1:5" x14ac:dyDescent="0.25">
      <c r="A167" t="s">
        <v>13</v>
      </c>
      <c r="B167" t="s">
        <v>46</v>
      </c>
      <c r="C167">
        <v>1.3015873015873001</v>
      </c>
      <c r="D167">
        <v>0.54</v>
      </c>
      <c r="E167">
        <v>1.49</v>
      </c>
    </row>
    <row r="168" spans="1:5" x14ac:dyDescent="0.25">
      <c r="A168" t="s">
        <v>13</v>
      </c>
      <c r="B168" t="s">
        <v>53</v>
      </c>
      <c r="C168">
        <v>1.3015873015873001</v>
      </c>
      <c r="D168">
        <v>0.36</v>
      </c>
      <c r="E168">
        <v>1.08</v>
      </c>
    </row>
    <row r="169" spans="1:5" x14ac:dyDescent="0.25">
      <c r="A169" t="s">
        <v>13</v>
      </c>
      <c r="B169" t="s">
        <v>44</v>
      </c>
      <c r="C169">
        <v>1.3015873015873001</v>
      </c>
      <c r="D169">
        <v>0.54</v>
      </c>
      <c r="E169">
        <v>0.81</v>
      </c>
    </row>
    <row r="170" spans="1:5" x14ac:dyDescent="0.25">
      <c r="A170" t="s">
        <v>13</v>
      </c>
      <c r="B170" t="s">
        <v>50</v>
      </c>
      <c r="C170">
        <v>1.3015873015873001</v>
      </c>
      <c r="D170">
        <v>0.23</v>
      </c>
      <c r="E170">
        <v>0.85</v>
      </c>
    </row>
    <row r="171" spans="1:5" x14ac:dyDescent="0.25">
      <c r="A171" t="s">
        <v>13</v>
      </c>
      <c r="B171" t="s">
        <v>43</v>
      </c>
      <c r="C171">
        <v>1.3015873015873001</v>
      </c>
      <c r="D171">
        <v>1.08</v>
      </c>
      <c r="E171">
        <v>0.9</v>
      </c>
    </row>
    <row r="172" spans="1:5" x14ac:dyDescent="0.25">
      <c r="A172" t="s">
        <v>13</v>
      </c>
      <c r="B172" t="s">
        <v>48</v>
      </c>
      <c r="C172">
        <v>1.3015873015873001</v>
      </c>
      <c r="D172">
        <v>0.36</v>
      </c>
      <c r="E172">
        <v>0.63</v>
      </c>
    </row>
    <row r="173" spans="1:5" x14ac:dyDescent="0.25">
      <c r="A173" t="s">
        <v>13</v>
      </c>
      <c r="B173" t="s">
        <v>51</v>
      </c>
      <c r="C173">
        <v>1.3015873015873001</v>
      </c>
      <c r="D173">
        <v>0.7</v>
      </c>
      <c r="E173">
        <v>0.85</v>
      </c>
    </row>
    <row r="174" spans="1:5" x14ac:dyDescent="0.25">
      <c r="A174" t="s">
        <v>13</v>
      </c>
      <c r="B174" t="s">
        <v>54</v>
      </c>
      <c r="C174">
        <v>1.3015873015873001</v>
      </c>
      <c r="D174">
        <v>0.46</v>
      </c>
      <c r="E174">
        <v>1.08</v>
      </c>
    </row>
    <row r="175" spans="1:5" x14ac:dyDescent="0.25">
      <c r="A175" t="s">
        <v>13</v>
      </c>
      <c r="B175" t="s">
        <v>14</v>
      </c>
      <c r="C175">
        <v>1.3015873015873001</v>
      </c>
      <c r="D175">
        <v>0.9</v>
      </c>
      <c r="E175">
        <v>1.08</v>
      </c>
    </row>
    <row r="176" spans="1:5" x14ac:dyDescent="0.25">
      <c r="A176" t="s">
        <v>13</v>
      </c>
      <c r="B176" t="s">
        <v>45</v>
      </c>
      <c r="C176">
        <v>1.3015873015873001</v>
      </c>
      <c r="D176">
        <v>0.46</v>
      </c>
      <c r="E176">
        <v>1.08</v>
      </c>
    </row>
    <row r="177" spans="1:5" x14ac:dyDescent="0.25">
      <c r="A177" t="s">
        <v>16</v>
      </c>
      <c r="B177" t="s">
        <v>287</v>
      </c>
      <c r="C177">
        <v>1.2847222222222201</v>
      </c>
      <c r="D177">
        <v>0.86</v>
      </c>
      <c r="E177">
        <v>0.62</v>
      </c>
    </row>
    <row r="178" spans="1:5" x14ac:dyDescent="0.25">
      <c r="A178" t="s">
        <v>16</v>
      </c>
      <c r="B178" t="s">
        <v>235</v>
      </c>
      <c r="C178">
        <v>1.2847222222222201</v>
      </c>
      <c r="D178">
        <v>0.86</v>
      </c>
      <c r="E178">
        <v>0.86</v>
      </c>
    </row>
    <row r="179" spans="1:5" x14ac:dyDescent="0.25">
      <c r="A179" t="s">
        <v>16</v>
      </c>
      <c r="B179" t="s">
        <v>449</v>
      </c>
      <c r="C179">
        <v>1.2847222222222201</v>
      </c>
      <c r="D179">
        <v>0.42</v>
      </c>
      <c r="E179">
        <v>1.59</v>
      </c>
    </row>
    <row r="180" spans="1:5" x14ac:dyDescent="0.25">
      <c r="A180" t="s">
        <v>16</v>
      </c>
      <c r="B180" t="s">
        <v>234</v>
      </c>
      <c r="C180">
        <v>1.2847222222222201</v>
      </c>
      <c r="D180">
        <v>0.86</v>
      </c>
      <c r="E180">
        <v>1.01</v>
      </c>
    </row>
    <row r="181" spans="1:5" x14ac:dyDescent="0.25">
      <c r="A181" t="s">
        <v>16</v>
      </c>
      <c r="B181" t="s">
        <v>18</v>
      </c>
      <c r="C181">
        <v>1.2847222222222201</v>
      </c>
      <c r="D181">
        <v>1.48</v>
      </c>
      <c r="E181">
        <v>0.55000000000000004</v>
      </c>
    </row>
    <row r="182" spans="1:5" x14ac:dyDescent="0.25">
      <c r="A182" t="s">
        <v>16</v>
      </c>
      <c r="B182" t="s">
        <v>59</v>
      </c>
      <c r="C182">
        <v>1.2847222222222201</v>
      </c>
      <c r="D182">
        <v>0.47</v>
      </c>
      <c r="E182">
        <v>1.17</v>
      </c>
    </row>
    <row r="183" spans="1:5" x14ac:dyDescent="0.25">
      <c r="A183" t="s">
        <v>16</v>
      </c>
      <c r="B183" t="s">
        <v>57</v>
      </c>
      <c r="C183">
        <v>1.2847222222222201</v>
      </c>
      <c r="D183">
        <v>0.55000000000000004</v>
      </c>
      <c r="E183">
        <v>1.17</v>
      </c>
    </row>
    <row r="184" spans="1:5" x14ac:dyDescent="0.25">
      <c r="A184" t="s">
        <v>16</v>
      </c>
      <c r="B184" t="s">
        <v>58</v>
      </c>
      <c r="C184">
        <v>1.2847222222222201</v>
      </c>
      <c r="D184">
        <v>0.76</v>
      </c>
      <c r="E184">
        <v>0.76</v>
      </c>
    </row>
    <row r="185" spans="1:5" x14ac:dyDescent="0.25">
      <c r="A185" t="s">
        <v>16</v>
      </c>
      <c r="B185" t="s">
        <v>233</v>
      </c>
      <c r="C185">
        <v>1.2847222222222201</v>
      </c>
      <c r="D185">
        <v>0.78</v>
      </c>
      <c r="E185">
        <v>1.0900000000000001</v>
      </c>
    </row>
    <row r="186" spans="1:5" x14ac:dyDescent="0.25">
      <c r="A186" t="s">
        <v>16</v>
      </c>
      <c r="B186" t="s">
        <v>232</v>
      </c>
      <c r="C186">
        <v>1.2847222222222201</v>
      </c>
      <c r="D186">
        <v>1.32</v>
      </c>
      <c r="E186">
        <v>1.0900000000000001</v>
      </c>
    </row>
    <row r="187" spans="1:5" x14ac:dyDescent="0.25">
      <c r="A187" t="s">
        <v>16</v>
      </c>
      <c r="B187" t="s">
        <v>56</v>
      </c>
      <c r="C187">
        <v>1.2847222222222201</v>
      </c>
      <c r="D187">
        <v>0.8</v>
      </c>
      <c r="E187">
        <v>0.8</v>
      </c>
    </row>
    <row r="188" spans="1:5" x14ac:dyDescent="0.25">
      <c r="A188" t="s">
        <v>16</v>
      </c>
      <c r="B188" t="s">
        <v>450</v>
      </c>
      <c r="C188">
        <v>1.2847222222222201</v>
      </c>
      <c r="D188">
        <v>0.78</v>
      </c>
      <c r="E188">
        <v>0.94</v>
      </c>
    </row>
    <row r="189" spans="1:5" x14ac:dyDescent="0.25">
      <c r="A189" t="s">
        <v>16</v>
      </c>
      <c r="B189" t="s">
        <v>231</v>
      </c>
      <c r="C189">
        <v>1.2847222222222201</v>
      </c>
      <c r="D189">
        <v>0.53</v>
      </c>
      <c r="E189">
        <v>1.07</v>
      </c>
    </row>
    <row r="190" spans="1:5" x14ac:dyDescent="0.25">
      <c r="A190" t="s">
        <v>16</v>
      </c>
      <c r="B190" t="s">
        <v>236</v>
      </c>
      <c r="C190">
        <v>1.2847222222222201</v>
      </c>
      <c r="D190">
        <v>0.86</v>
      </c>
      <c r="E190">
        <v>1.25</v>
      </c>
    </row>
    <row r="191" spans="1:5" x14ac:dyDescent="0.25">
      <c r="A191" t="s">
        <v>16</v>
      </c>
      <c r="B191" t="s">
        <v>49</v>
      </c>
      <c r="C191">
        <v>1.2847222222222201</v>
      </c>
      <c r="D191">
        <v>0.86</v>
      </c>
      <c r="E191">
        <v>1.01</v>
      </c>
    </row>
    <row r="192" spans="1:5" x14ac:dyDescent="0.25">
      <c r="A192" t="s">
        <v>16</v>
      </c>
      <c r="B192" t="s">
        <v>60</v>
      </c>
      <c r="C192">
        <v>1.2847222222222201</v>
      </c>
      <c r="D192">
        <v>0.94</v>
      </c>
      <c r="E192">
        <v>1.0900000000000001</v>
      </c>
    </row>
    <row r="193" spans="1:5" x14ac:dyDescent="0.25">
      <c r="A193" t="s">
        <v>16</v>
      </c>
      <c r="B193" t="s">
        <v>448</v>
      </c>
      <c r="C193">
        <v>1.2847222222222201</v>
      </c>
      <c r="D193">
        <v>0.55000000000000004</v>
      </c>
      <c r="E193">
        <v>1.25</v>
      </c>
    </row>
    <row r="194" spans="1:5" x14ac:dyDescent="0.25">
      <c r="A194" t="s">
        <v>16</v>
      </c>
      <c r="B194" t="s">
        <v>230</v>
      </c>
      <c r="C194">
        <v>1.2847222222222201</v>
      </c>
      <c r="D194">
        <v>0.78</v>
      </c>
      <c r="E194">
        <v>0.62</v>
      </c>
    </row>
    <row r="195" spans="1:5" x14ac:dyDescent="0.25">
      <c r="A195" t="s">
        <v>19</v>
      </c>
      <c r="B195" t="s">
        <v>245</v>
      </c>
      <c r="C195">
        <v>1.24852071005917</v>
      </c>
      <c r="D195">
        <v>0.7</v>
      </c>
      <c r="E195">
        <v>0.91</v>
      </c>
    </row>
    <row r="196" spans="1:5" x14ac:dyDescent="0.25">
      <c r="A196" t="s">
        <v>19</v>
      </c>
      <c r="B196" t="s">
        <v>243</v>
      </c>
      <c r="C196">
        <v>1.24852071005917</v>
      </c>
      <c r="D196">
        <v>0.84</v>
      </c>
      <c r="E196">
        <v>0.98</v>
      </c>
    </row>
    <row r="197" spans="1:5" x14ac:dyDescent="0.25">
      <c r="A197" t="s">
        <v>19</v>
      </c>
      <c r="B197" t="s">
        <v>142</v>
      </c>
      <c r="C197">
        <v>1.24852071005917</v>
      </c>
      <c r="D197">
        <v>1.19</v>
      </c>
      <c r="E197">
        <v>0.7</v>
      </c>
    </row>
    <row r="198" spans="1:5" x14ac:dyDescent="0.25">
      <c r="A198" t="s">
        <v>19</v>
      </c>
      <c r="B198" t="s">
        <v>246</v>
      </c>
      <c r="C198">
        <v>1.24852071005917</v>
      </c>
      <c r="D198">
        <v>0.95</v>
      </c>
      <c r="E198">
        <v>1.1000000000000001</v>
      </c>
    </row>
    <row r="199" spans="1:5" x14ac:dyDescent="0.25">
      <c r="A199" t="s">
        <v>19</v>
      </c>
      <c r="B199" t="s">
        <v>154</v>
      </c>
      <c r="C199">
        <v>1.24852071005917</v>
      </c>
      <c r="D199">
        <v>0.63</v>
      </c>
      <c r="E199">
        <v>1.47</v>
      </c>
    </row>
    <row r="200" spans="1:5" x14ac:dyDescent="0.25">
      <c r="A200" t="s">
        <v>19</v>
      </c>
      <c r="B200" t="s">
        <v>252</v>
      </c>
      <c r="C200">
        <v>1.24852071005917</v>
      </c>
      <c r="D200">
        <v>0.7</v>
      </c>
      <c r="E200">
        <v>0.77</v>
      </c>
    </row>
    <row r="201" spans="1:5" x14ac:dyDescent="0.25">
      <c r="A201" t="s">
        <v>19</v>
      </c>
      <c r="B201" t="s">
        <v>352</v>
      </c>
      <c r="C201">
        <v>1.24852071005917</v>
      </c>
      <c r="D201">
        <v>0.42</v>
      </c>
      <c r="E201">
        <v>1.26</v>
      </c>
    </row>
    <row r="202" spans="1:5" x14ac:dyDescent="0.25">
      <c r="A202" t="s">
        <v>19</v>
      </c>
      <c r="B202" t="s">
        <v>141</v>
      </c>
      <c r="C202">
        <v>1.24852071005917</v>
      </c>
      <c r="D202">
        <v>0.91</v>
      </c>
      <c r="E202">
        <v>0.77</v>
      </c>
    </row>
    <row r="203" spans="1:5" x14ac:dyDescent="0.25">
      <c r="A203" t="s">
        <v>19</v>
      </c>
      <c r="B203" t="s">
        <v>251</v>
      </c>
      <c r="C203">
        <v>1.24852071005917</v>
      </c>
      <c r="D203">
        <v>0.84</v>
      </c>
      <c r="E203">
        <v>0.98</v>
      </c>
    </row>
    <row r="204" spans="1:5" x14ac:dyDescent="0.25">
      <c r="A204" t="s">
        <v>19</v>
      </c>
      <c r="B204" t="s">
        <v>139</v>
      </c>
      <c r="C204">
        <v>1.24852071005917</v>
      </c>
      <c r="D204">
        <v>0.72</v>
      </c>
      <c r="E204">
        <v>0.45</v>
      </c>
    </row>
    <row r="205" spans="1:5" x14ac:dyDescent="0.25">
      <c r="A205" t="s">
        <v>19</v>
      </c>
      <c r="B205" t="s">
        <v>21</v>
      </c>
      <c r="C205">
        <v>1.24852071005917</v>
      </c>
      <c r="D205">
        <v>0.79</v>
      </c>
      <c r="E205">
        <v>0.79</v>
      </c>
    </row>
    <row r="206" spans="1:5" x14ac:dyDescent="0.25">
      <c r="A206" t="s">
        <v>19</v>
      </c>
      <c r="B206" t="s">
        <v>247</v>
      </c>
      <c r="C206">
        <v>1.24852071005917</v>
      </c>
      <c r="D206">
        <v>1.02</v>
      </c>
      <c r="E206">
        <v>0.32</v>
      </c>
    </row>
    <row r="207" spans="1:5" x14ac:dyDescent="0.25">
      <c r="A207" t="s">
        <v>19</v>
      </c>
      <c r="B207" t="s">
        <v>249</v>
      </c>
      <c r="C207">
        <v>1.24852071005917</v>
      </c>
      <c r="D207">
        <v>0.87</v>
      </c>
      <c r="E207">
        <v>0.95</v>
      </c>
    </row>
    <row r="208" spans="1:5" x14ac:dyDescent="0.25">
      <c r="A208" t="s">
        <v>19</v>
      </c>
      <c r="B208" t="s">
        <v>253</v>
      </c>
      <c r="C208">
        <v>1.24852071005917</v>
      </c>
      <c r="D208">
        <v>0.71</v>
      </c>
      <c r="E208">
        <v>1.18</v>
      </c>
    </row>
    <row r="209" spans="1:5" x14ac:dyDescent="0.25">
      <c r="A209" t="s">
        <v>19</v>
      </c>
      <c r="B209" t="s">
        <v>244</v>
      </c>
      <c r="C209">
        <v>1.24852071005917</v>
      </c>
      <c r="D209">
        <v>1.1000000000000001</v>
      </c>
      <c r="E209">
        <v>0.63</v>
      </c>
    </row>
    <row r="210" spans="1:5" x14ac:dyDescent="0.25">
      <c r="A210" t="s">
        <v>19</v>
      </c>
      <c r="B210" t="s">
        <v>146</v>
      </c>
      <c r="C210">
        <v>1.24852071005917</v>
      </c>
      <c r="D210">
        <v>0.49</v>
      </c>
      <c r="E210">
        <v>1.1200000000000001</v>
      </c>
    </row>
    <row r="211" spans="1:5" x14ac:dyDescent="0.25">
      <c r="A211" t="s">
        <v>19</v>
      </c>
      <c r="B211" t="s">
        <v>254</v>
      </c>
      <c r="C211">
        <v>1.24852071005917</v>
      </c>
      <c r="D211">
        <v>0.56000000000000005</v>
      </c>
      <c r="E211">
        <v>1.33</v>
      </c>
    </row>
    <row r="212" spans="1:5" x14ac:dyDescent="0.25">
      <c r="A212" t="s">
        <v>19</v>
      </c>
      <c r="B212" t="s">
        <v>20</v>
      </c>
      <c r="C212">
        <v>1.24852071005917</v>
      </c>
      <c r="D212">
        <v>0.79</v>
      </c>
      <c r="E212">
        <v>1.1000000000000001</v>
      </c>
    </row>
    <row r="213" spans="1:5" x14ac:dyDescent="0.25">
      <c r="A213" t="s">
        <v>19</v>
      </c>
      <c r="B213" t="s">
        <v>250</v>
      </c>
      <c r="C213">
        <v>1.24852071005917</v>
      </c>
      <c r="D213">
        <v>0.55000000000000004</v>
      </c>
      <c r="E213">
        <v>1.34</v>
      </c>
    </row>
    <row r="214" spans="1:5" x14ac:dyDescent="0.25">
      <c r="A214" t="s">
        <v>19</v>
      </c>
      <c r="B214" t="s">
        <v>248</v>
      </c>
      <c r="C214">
        <v>1.24852071005917</v>
      </c>
      <c r="D214">
        <v>1.02</v>
      </c>
      <c r="E214">
        <v>1.73</v>
      </c>
    </row>
    <row r="215" spans="1:5" x14ac:dyDescent="0.25">
      <c r="A215" t="s">
        <v>143</v>
      </c>
      <c r="B215" t="s">
        <v>140</v>
      </c>
      <c r="C215">
        <v>0.98823529411764699</v>
      </c>
      <c r="D215">
        <v>1.01</v>
      </c>
      <c r="E215">
        <v>1.01</v>
      </c>
    </row>
    <row r="216" spans="1:5" x14ac:dyDescent="0.25">
      <c r="A216" t="s">
        <v>143</v>
      </c>
      <c r="B216" t="s">
        <v>152</v>
      </c>
      <c r="C216">
        <v>0.98823529411764699</v>
      </c>
      <c r="D216">
        <v>1.04</v>
      </c>
      <c r="E216">
        <v>1.35</v>
      </c>
    </row>
    <row r="217" spans="1:5" x14ac:dyDescent="0.25">
      <c r="A217" t="s">
        <v>143</v>
      </c>
      <c r="B217" t="s">
        <v>158</v>
      </c>
      <c r="C217">
        <v>0.98823529411764699</v>
      </c>
      <c r="D217">
        <v>1.01</v>
      </c>
      <c r="E217">
        <v>0.92</v>
      </c>
    </row>
    <row r="218" spans="1:5" x14ac:dyDescent="0.25">
      <c r="A218" t="s">
        <v>143</v>
      </c>
      <c r="B218" t="s">
        <v>452</v>
      </c>
      <c r="C218">
        <v>0.98823529411764699</v>
      </c>
      <c r="D218">
        <v>0.83</v>
      </c>
      <c r="E218">
        <v>1.1100000000000001</v>
      </c>
    </row>
    <row r="219" spans="1:5" x14ac:dyDescent="0.25">
      <c r="A219" t="s">
        <v>143</v>
      </c>
      <c r="B219" t="s">
        <v>161</v>
      </c>
      <c r="C219">
        <v>0.98823529411764699</v>
      </c>
      <c r="D219">
        <v>0.92</v>
      </c>
      <c r="E219">
        <v>0.83</v>
      </c>
    </row>
    <row r="220" spans="1:5" x14ac:dyDescent="0.25">
      <c r="A220" t="s">
        <v>143</v>
      </c>
      <c r="B220" t="s">
        <v>156</v>
      </c>
      <c r="C220">
        <v>0.98823529411764699</v>
      </c>
      <c r="D220">
        <v>0.74</v>
      </c>
      <c r="E220">
        <v>1.01</v>
      </c>
    </row>
    <row r="221" spans="1:5" x14ac:dyDescent="0.25">
      <c r="A221" t="s">
        <v>143</v>
      </c>
      <c r="B221" t="s">
        <v>157</v>
      </c>
      <c r="C221">
        <v>0.98823529411764699</v>
      </c>
      <c r="D221">
        <v>0.74</v>
      </c>
      <c r="E221">
        <v>1.29</v>
      </c>
    </row>
    <row r="222" spans="1:5" x14ac:dyDescent="0.25">
      <c r="A222" t="s">
        <v>143</v>
      </c>
      <c r="B222" t="s">
        <v>148</v>
      </c>
      <c r="C222">
        <v>0.98823529411764699</v>
      </c>
      <c r="D222">
        <v>0.83</v>
      </c>
      <c r="E222">
        <v>0.62</v>
      </c>
    </row>
    <row r="223" spans="1:5" x14ac:dyDescent="0.25">
      <c r="A223" t="s">
        <v>143</v>
      </c>
      <c r="B223" t="s">
        <v>153</v>
      </c>
      <c r="C223">
        <v>0.98823529411764699</v>
      </c>
      <c r="D223">
        <v>0.74</v>
      </c>
      <c r="E223">
        <v>1.01</v>
      </c>
    </row>
    <row r="224" spans="1:5" x14ac:dyDescent="0.25">
      <c r="A224" t="s">
        <v>143</v>
      </c>
      <c r="B224" t="s">
        <v>147</v>
      </c>
      <c r="C224">
        <v>0.98823529411764699</v>
      </c>
      <c r="D224">
        <v>0.93</v>
      </c>
      <c r="E224">
        <v>0.83</v>
      </c>
    </row>
    <row r="225" spans="1:5" x14ac:dyDescent="0.25">
      <c r="A225" t="s">
        <v>143</v>
      </c>
      <c r="B225" t="s">
        <v>329</v>
      </c>
      <c r="C225">
        <v>0.98823529411764699</v>
      </c>
      <c r="D225">
        <v>0.73</v>
      </c>
      <c r="E225">
        <v>1.35</v>
      </c>
    </row>
    <row r="226" spans="1:5" x14ac:dyDescent="0.25">
      <c r="A226" t="s">
        <v>143</v>
      </c>
      <c r="B226" t="s">
        <v>150</v>
      </c>
      <c r="C226">
        <v>0.98823529411764699</v>
      </c>
      <c r="D226">
        <v>0.83</v>
      </c>
      <c r="E226">
        <v>0.93</v>
      </c>
    </row>
    <row r="227" spans="1:5" x14ac:dyDescent="0.25">
      <c r="A227" t="s">
        <v>143</v>
      </c>
      <c r="B227" t="s">
        <v>160</v>
      </c>
      <c r="C227">
        <v>0.98823529411764699</v>
      </c>
      <c r="D227">
        <v>0.55000000000000004</v>
      </c>
      <c r="E227">
        <v>0.64</v>
      </c>
    </row>
    <row r="228" spans="1:5" x14ac:dyDescent="0.25">
      <c r="A228" t="s">
        <v>143</v>
      </c>
      <c r="B228" t="s">
        <v>144</v>
      </c>
      <c r="C228">
        <v>0.98823529411764699</v>
      </c>
      <c r="D228">
        <v>1.38</v>
      </c>
      <c r="E228">
        <v>0.64</v>
      </c>
    </row>
    <row r="229" spans="1:5" x14ac:dyDescent="0.25">
      <c r="A229" t="s">
        <v>143</v>
      </c>
      <c r="B229" t="s">
        <v>149</v>
      </c>
      <c r="C229">
        <v>0.98823529411764699</v>
      </c>
      <c r="D229">
        <v>0.83</v>
      </c>
      <c r="E229">
        <v>0.83</v>
      </c>
    </row>
    <row r="230" spans="1:5" x14ac:dyDescent="0.25">
      <c r="A230" t="s">
        <v>143</v>
      </c>
      <c r="B230" t="s">
        <v>155</v>
      </c>
      <c r="C230">
        <v>0.98823529411764699</v>
      </c>
      <c r="D230">
        <v>0.83</v>
      </c>
      <c r="E230">
        <v>1.35</v>
      </c>
    </row>
    <row r="231" spans="1:5" x14ac:dyDescent="0.25">
      <c r="A231" t="s">
        <v>143</v>
      </c>
      <c r="B231" t="s">
        <v>159</v>
      </c>
      <c r="C231">
        <v>0.98823529411764699</v>
      </c>
      <c r="D231">
        <v>0.62</v>
      </c>
      <c r="E231">
        <v>1.35</v>
      </c>
    </row>
    <row r="232" spans="1:5" x14ac:dyDescent="0.25">
      <c r="A232" t="s">
        <v>143</v>
      </c>
      <c r="B232" t="s">
        <v>151</v>
      </c>
      <c r="C232">
        <v>0.98823529411764699</v>
      </c>
      <c r="D232">
        <v>0.83</v>
      </c>
      <c r="E232">
        <v>0.52</v>
      </c>
    </row>
    <row r="233" spans="1:5" x14ac:dyDescent="0.25">
      <c r="A233" t="s">
        <v>143</v>
      </c>
      <c r="B233" t="s">
        <v>145</v>
      </c>
      <c r="C233">
        <v>0.98823529411764699</v>
      </c>
      <c r="D233">
        <v>0.31</v>
      </c>
      <c r="E233">
        <v>1.1399999999999999</v>
      </c>
    </row>
    <row r="234" spans="1:5" x14ac:dyDescent="0.25">
      <c r="A234" t="s">
        <v>143</v>
      </c>
      <c r="B234" t="s">
        <v>451</v>
      </c>
      <c r="C234">
        <v>0.98823529411764699</v>
      </c>
      <c r="D234">
        <v>0.64</v>
      </c>
      <c r="E234">
        <v>1.29</v>
      </c>
    </row>
    <row r="235" spans="1:5" x14ac:dyDescent="0.25">
      <c r="A235" t="s">
        <v>22</v>
      </c>
      <c r="B235" t="s">
        <v>262</v>
      </c>
      <c r="C235">
        <v>1.41875</v>
      </c>
      <c r="D235">
        <v>0.66</v>
      </c>
      <c r="E235">
        <v>1.1299999999999999</v>
      </c>
    </row>
    <row r="236" spans="1:5" x14ac:dyDescent="0.25">
      <c r="A236" t="s">
        <v>22</v>
      </c>
      <c r="B236" t="s">
        <v>259</v>
      </c>
      <c r="C236">
        <v>1.41875</v>
      </c>
      <c r="D236">
        <v>1.19</v>
      </c>
      <c r="E236">
        <v>1.1200000000000001</v>
      </c>
    </row>
    <row r="237" spans="1:5" x14ac:dyDescent="0.25">
      <c r="A237" t="s">
        <v>22</v>
      </c>
      <c r="B237" t="s">
        <v>23</v>
      </c>
      <c r="C237">
        <v>1.41875</v>
      </c>
      <c r="D237">
        <v>0.75</v>
      </c>
      <c r="E237">
        <v>1.34</v>
      </c>
    </row>
    <row r="238" spans="1:5" x14ac:dyDescent="0.25">
      <c r="A238" t="s">
        <v>22</v>
      </c>
      <c r="B238" t="s">
        <v>261</v>
      </c>
      <c r="C238">
        <v>1.41875</v>
      </c>
      <c r="D238">
        <v>1.34</v>
      </c>
      <c r="E238">
        <v>0.6</v>
      </c>
    </row>
    <row r="239" spans="1:5" x14ac:dyDescent="0.25">
      <c r="A239" t="s">
        <v>22</v>
      </c>
      <c r="B239" t="s">
        <v>267</v>
      </c>
      <c r="C239">
        <v>1.41875</v>
      </c>
      <c r="D239">
        <v>0.45</v>
      </c>
      <c r="E239">
        <v>1.27</v>
      </c>
    </row>
    <row r="240" spans="1:5" x14ac:dyDescent="0.25">
      <c r="A240" t="s">
        <v>22</v>
      </c>
      <c r="B240" t="s">
        <v>264</v>
      </c>
      <c r="C240">
        <v>1.41875</v>
      </c>
      <c r="D240">
        <v>0.97</v>
      </c>
      <c r="E240">
        <v>0.67</v>
      </c>
    </row>
    <row r="241" spans="1:5" x14ac:dyDescent="0.25">
      <c r="A241" t="s">
        <v>22</v>
      </c>
      <c r="B241" t="s">
        <v>175</v>
      </c>
      <c r="C241">
        <v>1.41875</v>
      </c>
      <c r="D241">
        <v>0.33</v>
      </c>
      <c r="E241">
        <v>1.06</v>
      </c>
    </row>
    <row r="242" spans="1:5" x14ac:dyDescent="0.25">
      <c r="A242" t="s">
        <v>22</v>
      </c>
      <c r="B242" t="s">
        <v>256</v>
      </c>
      <c r="C242">
        <v>1.41875</v>
      </c>
      <c r="D242">
        <v>0.66</v>
      </c>
      <c r="E242">
        <v>0.8</v>
      </c>
    </row>
    <row r="243" spans="1:5" x14ac:dyDescent="0.25">
      <c r="A243" t="s">
        <v>22</v>
      </c>
      <c r="B243" t="s">
        <v>165</v>
      </c>
      <c r="C243">
        <v>1.41875</v>
      </c>
      <c r="D243">
        <v>0.6</v>
      </c>
      <c r="E243">
        <v>1.87</v>
      </c>
    </row>
    <row r="244" spans="1:5" x14ac:dyDescent="0.25">
      <c r="A244" t="s">
        <v>22</v>
      </c>
      <c r="B244" t="s">
        <v>291</v>
      </c>
      <c r="C244">
        <v>1.41875</v>
      </c>
      <c r="D244">
        <v>1.42</v>
      </c>
      <c r="E244">
        <v>0.82</v>
      </c>
    </row>
    <row r="245" spans="1:5" x14ac:dyDescent="0.25">
      <c r="A245" t="s">
        <v>22</v>
      </c>
      <c r="B245" t="s">
        <v>263</v>
      </c>
      <c r="C245">
        <v>1.41875</v>
      </c>
      <c r="D245">
        <v>1.26</v>
      </c>
      <c r="E245">
        <v>0.6</v>
      </c>
    </row>
    <row r="246" spans="1:5" x14ac:dyDescent="0.25">
      <c r="A246" t="s">
        <v>22</v>
      </c>
      <c r="B246" t="s">
        <v>162</v>
      </c>
      <c r="C246">
        <v>1.41875</v>
      </c>
      <c r="D246">
        <v>0.6</v>
      </c>
      <c r="E246">
        <v>1.28</v>
      </c>
    </row>
    <row r="247" spans="1:5" x14ac:dyDescent="0.25">
      <c r="A247" t="s">
        <v>22</v>
      </c>
      <c r="B247" t="s">
        <v>164</v>
      </c>
      <c r="C247">
        <v>1.41875</v>
      </c>
      <c r="D247">
        <v>0.3</v>
      </c>
      <c r="E247">
        <v>0.6</v>
      </c>
    </row>
    <row r="248" spans="1:5" x14ac:dyDescent="0.25">
      <c r="A248" t="s">
        <v>22</v>
      </c>
      <c r="B248" t="s">
        <v>266</v>
      </c>
      <c r="C248">
        <v>1.41875</v>
      </c>
      <c r="D248">
        <v>1.02</v>
      </c>
      <c r="E248">
        <v>0.77</v>
      </c>
    </row>
    <row r="249" spans="1:5" x14ac:dyDescent="0.25">
      <c r="A249" t="s">
        <v>22</v>
      </c>
      <c r="B249" t="s">
        <v>255</v>
      </c>
      <c r="C249">
        <v>1.41875</v>
      </c>
      <c r="D249">
        <v>1.27</v>
      </c>
      <c r="E249">
        <v>0.52</v>
      </c>
    </row>
    <row r="250" spans="1:5" x14ac:dyDescent="0.25">
      <c r="A250" t="s">
        <v>22</v>
      </c>
      <c r="B250" t="s">
        <v>166</v>
      </c>
      <c r="C250">
        <v>1.41875</v>
      </c>
      <c r="D250">
        <v>0.77</v>
      </c>
      <c r="E250">
        <v>1.02</v>
      </c>
    </row>
    <row r="251" spans="1:5" x14ac:dyDescent="0.25">
      <c r="A251" t="s">
        <v>22</v>
      </c>
      <c r="B251" t="s">
        <v>290</v>
      </c>
      <c r="C251">
        <v>1.41875</v>
      </c>
      <c r="D251">
        <v>0.43</v>
      </c>
      <c r="E251">
        <v>1.28</v>
      </c>
    </row>
    <row r="252" spans="1:5" x14ac:dyDescent="0.25">
      <c r="A252" t="s">
        <v>22</v>
      </c>
      <c r="B252" t="s">
        <v>24</v>
      </c>
      <c r="C252">
        <v>1.41875</v>
      </c>
      <c r="D252">
        <v>1.04</v>
      </c>
      <c r="E252">
        <v>0.9</v>
      </c>
    </row>
    <row r="253" spans="1:5" x14ac:dyDescent="0.25">
      <c r="A253" t="s">
        <v>22</v>
      </c>
      <c r="B253" t="s">
        <v>167</v>
      </c>
      <c r="C253">
        <v>1.41875</v>
      </c>
      <c r="D253">
        <v>0.82</v>
      </c>
      <c r="E253">
        <v>1.19</v>
      </c>
    </row>
    <row r="254" spans="1:5" x14ac:dyDescent="0.25">
      <c r="A254" t="s">
        <v>22</v>
      </c>
      <c r="B254" t="s">
        <v>163</v>
      </c>
      <c r="C254">
        <v>1.41875</v>
      </c>
      <c r="D254">
        <v>1.04</v>
      </c>
      <c r="E254">
        <v>1.27</v>
      </c>
    </row>
    <row r="255" spans="1:5" x14ac:dyDescent="0.25">
      <c r="A255" t="s">
        <v>25</v>
      </c>
      <c r="B255" t="s">
        <v>260</v>
      </c>
      <c r="C255">
        <v>1.1625000000000001</v>
      </c>
      <c r="D255">
        <v>1.08</v>
      </c>
      <c r="E255">
        <v>1.25</v>
      </c>
    </row>
    <row r="256" spans="1:5" x14ac:dyDescent="0.25">
      <c r="A256" t="s">
        <v>25</v>
      </c>
      <c r="B256" t="s">
        <v>476</v>
      </c>
      <c r="C256">
        <v>1.1625000000000001</v>
      </c>
      <c r="D256">
        <v>0.75</v>
      </c>
      <c r="E256">
        <v>0.56000000000000005</v>
      </c>
    </row>
    <row r="257" spans="1:5" x14ac:dyDescent="0.25">
      <c r="A257" t="s">
        <v>25</v>
      </c>
      <c r="B257" t="s">
        <v>26</v>
      </c>
      <c r="C257">
        <v>1.1625000000000001</v>
      </c>
      <c r="D257">
        <v>0.75</v>
      </c>
      <c r="E257">
        <v>1.41</v>
      </c>
    </row>
    <row r="258" spans="1:5" x14ac:dyDescent="0.25">
      <c r="A258" t="s">
        <v>25</v>
      </c>
      <c r="B258" t="s">
        <v>170</v>
      </c>
      <c r="C258">
        <v>1.1625000000000001</v>
      </c>
      <c r="D258">
        <v>0.57999999999999996</v>
      </c>
      <c r="E258">
        <v>0.75</v>
      </c>
    </row>
    <row r="259" spans="1:5" x14ac:dyDescent="0.25">
      <c r="A259" t="s">
        <v>25</v>
      </c>
      <c r="B259" t="s">
        <v>173</v>
      </c>
      <c r="C259">
        <v>1.1625000000000001</v>
      </c>
      <c r="D259">
        <v>1.4</v>
      </c>
      <c r="E259">
        <v>0.75</v>
      </c>
    </row>
    <row r="260" spans="1:5" x14ac:dyDescent="0.25">
      <c r="A260" t="s">
        <v>25</v>
      </c>
      <c r="B260" t="s">
        <v>171</v>
      </c>
      <c r="C260">
        <v>1.1625000000000001</v>
      </c>
      <c r="D260">
        <v>0.47</v>
      </c>
      <c r="E260">
        <v>1.78</v>
      </c>
    </row>
    <row r="261" spans="1:5" x14ac:dyDescent="0.25">
      <c r="A261" t="s">
        <v>25</v>
      </c>
      <c r="B261" t="s">
        <v>478</v>
      </c>
      <c r="C261">
        <v>1.1625000000000001</v>
      </c>
      <c r="D261">
        <v>0.84</v>
      </c>
      <c r="E261">
        <v>1.59</v>
      </c>
    </row>
    <row r="262" spans="1:5" x14ac:dyDescent="0.25">
      <c r="A262" t="s">
        <v>25</v>
      </c>
      <c r="B262" t="s">
        <v>177</v>
      </c>
      <c r="C262">
        <v>1.1625000000000001</v>
      </c>
      <c r="D262">
        <v>0.93</v>
      </c>
      <c r="E262">
        <v>0.65</v>
      </c>
    </row>
    <row r="263" spans="1:5" x14ac:dyDescent="0.25">
      <c r="A263" t="s">
        <v>25</v>
      </c>
      <c r="B263" t="s">
        <v>479</v>
      </c>
      <c r="C263">
        <v>1.1625000000000001</v>
      </c>
      <c r="D263">
        <v>1.31</v>
      </c>
      <c r="E263">
        <v>1.31</v>
      </c>
    </row>
    <row r="264" spans="1:5" x14ac:dyDescent="0.25">
      <c r="A264" t="s">
        <v>25</v>
      </c>
      <c r="B264" t="s">
        <v>292</v>
      </c>
      <c r="C264">
        <v>1.1625000000000001</v>
      </c>
      <c r="D264">
        <v>0.56000000000000005</v>
      </c>
      <c r="E264">
        <v>0.56000000000000005</v>
      </c>
    </row>
    <row r="265" spans="1:5" x14ac:dyDescent="0.25">
      <c r="A265" t="s">
        <v>25</v>
      </c>
      <c r="B265" t="s">
        <v>27</v>
      </c>
      <c r="C265">
        <v>1.1625000000000001</v>
      </c>
      <c r="D265">
        <v>1.17</v>
      </c>
      <c r="E265">
        <v>0.43</v>
      </c>
    </row>
    <row r="266" spans="1:5" x14ac:dyDescent="0.25">
      <c r="A266" t="s">
        <v>25</v>
      </c>
      <c r="B266" t="s">
        <v>169</v>
      </c>
      <c r="C266">
        <v>1.1625000000000001</v>
      </c>
      <c r="D266">
        <v>1.31</v>
      </c>
      <c r="E266">
        <v>0.84</v>
      </c>
    </row>
    <row r="267" spans="1:5" x14ac:dyDescent="0.25">
      <c r="A267" t="s">
        <v>25</v>
      </c>
      <c r="B267" t="s">
        <v>257</v>
      </c>
      <c r="C267">
        <v>1.1625000000000001</v>
      </c>
      <c r="D267">
        <v>0.53</v>
      </c>
      <c r="E267">
        <v>1.39</v>
      </c>
    </row>
    <row r="268" spans="1:5" x14ac:dyDescent="0.25">
      <c r="A268" t="s">
        <v>25</v>
      </c>
      <c r="B268" t="s">
        <v>265</v>
      </c>
      <c r="C268">
        <v>1.1625000000000001</v>
      </c>
      <c r="D268">
        <v>0.84</v>
      </c>
      <c r="E268">
        <v>0.65</v>
      </c>
    </row>
    <row r="269" spans="1:5" x14ac:dyDescent="0.25">
      <c r="A269" t="s">
        <v>25</v>
      </c>
      <c r="B269" t="s">
        <v>258</v>
      </c>
      <c r="C269">
        <v>1.1625000000000001</v>
      </c>
      <c r="D269">
        <v>0.96</v>
      </c>
      <c r="E269">
        <v>0.64</v>
      </c>
    </row>
    <row r="270" spans="1:5" x14ac:dyDescent="0.25">
      <c r="A270" t="s">
        <v>25</v>
      </c>
      <c r="B270" t="s">
        <v>477</v>
      </c>
      <c r="C270">
        <v>1.1625000000000001</v>
      </c>
      <c r="D270">
        <v>1.21</v>
      </c>
      <c r="E270">
        <v>1.31</v>
      </c>
    </row>
    <row r="271" spans="1:5" x14ac:dyDescent="0.25">
      <c r="A271" t="s">
        <v>25</v>
      </c>
      <c r="B271" t="s">
        <v>174</v>
      </c>
      <c r="C271">
        <v>1.1625000000000001</v>
      </c>
      <c r="D271">
        <v>0.47</v>
      </c>
      <c r="E271">
        <v>1.5</v>
      </c>
    </row>
    <row r="272" spans="1:5" x14ac:dyDescent="0.25">
      <c r="A272" t="s">
        <v>25</v>
      </c>
      <c r="B272" t="s">
        <v>172</v>
      </c>
      <c r="C272">
        <v>1.1625000000000001</v>
      </c>
      <c r="D272">
        <v>1.1200000000000001</v>
      </c>
      <c r="E272">
        <v>0.75</v>
      </c>
    </row>
    <row r="273" spans="1:5" x14ac:dyDescent="0.25">
      <c r="A273" t="s">
        <v>25</v>
      </c>
      <c r="B273" t="s">
        <v>176</v>
      </c>
      <c r="C273">
        <v>1.1625000000000001</v>
      </c>
      <c r="D273">
        <v>0.56000000000000005</v>
      </c>
      <c r="E273">
        <v>0.93</v>
      </c>
    </row>
    <row r="274" spans="1:5" x14ac:dyDescent="0.25">
      <c r="A274" t="s">
        <v>25</v>
      </c>
      <c r="B274" t="s">
        <v>168</v>
      </c>
      <c r="C274">
        <v>1.1625000000000001</v>
      </c>
      <c r="D274">
        <v>0.56000000000000005</v>
      </c>
      <c r="E274">
        <v>0.84</v>
      </c>
    </row>
    <row r="275" spans="1:5" x14ac:dyDescent="0.25">
      <c r="A275" t="s">
        <v>28</v>
      </c>
      <c r="B275" t="s">
        <v>462</v>
      </c>
      <c r="C275">
        <v>1.2521739130434799</v>
      </c>
      <c r="D275">
        <v>0.47</v>
      </c>
      <c r="E275">
        <v>1.65</v>
      </c>
    </row>
    <row r="276" spans="1:5" x14ac:dyDescent="0.25">
      <c r="A276" t="s">
        <v>28</v>
      </c>
      <c r="B276" t="s">
        <v>464</v>
      </c>
      <c r="C276">
        <v>1.2521739130434799</v>
      </c>
      <c r="D276">
        <v>1.1100000000000001</v>
      </c>
      <c r="E276">
        <v>0.6</v>
      </c>
    </row>
    <row r="277" spans="1:5" x14ac:dyDescent="0.25">
      <c r="A277" t="s">
        <v>28</v>
      </c>
      <c r="B277" t="s">
        <v>31</v>
      </c>
      <c r="C277">
        <v>1.2521739130434799</v>
      </c>
      <c r="D277">
        <v>2.12</v>
      </c>
      <c r="E277">
        <v>0.3</v>
      </c>
    </row>
    <row r="278" spans="1:5" x14ac:dyDescent="0.25">
      <c r="A278" t="s">
        <v>28</v>
      </c>
      <c r="B278" t="s">
        <v>188</v>
      </c>
      <c r="C278">
        <v>1.2521739130434799</v>
      </c>
      <c r="D278">
        <v>0.94</v>
      </c>
      <c r="E278">
        <v>1.06</v>
      </c>
    </row>
    <row r="279" spans="1:5" x14ac:dyDescent="0.25">
      <c r="A279" t="s">
        <v>28</v>
      </c>
      <c r="B279" t="s">
        <v>293</v>
      </c>
      <c r="C279">
        <v>1.2521739130434799</v>
      </c>
      <c r="D279">
        <v>1.06</v>
      </c>
      <c r="E279">
        <v>0.47</v>
      </c>
    </row>
    <row r="280" spans="1:5" x14ac:dyDescent="0.25">
      <c r="A280" t="s">
        <v>28</v>
      </c>
      <c r="B280" t="s">
        <v>276</v>
      </c>
      <c r="C280">
        <v>1.2521739130434799</v>
      </c>
      <c r="D280">
        <v>0.59</v>
      </c>
      <c r="E280">
        <v>1.41</v>
      </c>
    </row>
    <row r="281" spans="1:5" x14ac:dyDescent="0.25">
      <c r="A281" t="s">
        <v>28</v>
      </c>
      <c r="B281" t="s">
        <v>294</v>
      </c>
      <c r="C281">
        <v>1.2521739130434799</v>
      </c>
      <c r="D281">
        <v>0.24</v>
      </c>
      <c r="E281">
        <v>0.94</v>
      </c>
    </row>
    <row r="282" spans="1:5" x14ac:dyDescent="0.25">
      <c r="A282" t="s">
        <v>28</v>
      </c>
      <c r="B282" t="s">
        <v>277</v>
      </c>
      <c r="C282">
        <v>1.2521739130434799</v>
      </c>
      <c r="D282">
        <v>1.21</v>
      </c>
      <c r="E282">
        <v>1.51</v>
      </c>
    </row>
    <row r="283" spans="1:5" x14ac:dyDescent="0.25">
      <c r="A283" t="s">
        <v>28</v>
      </c>
      <c r="B283" t="s">
        <v>191</v>
      </c>
      <c r="C283">
        <v>1.2521739130434799</v>
      </c>
      <c r="D283">
        <v>0.71</v>
      </c>
      <c r="E283">
        <v>1.76</v>
      </c>
    </row>
    <row r="284" spans="1:5" x14ac:dyDescent="0.25">
      <c r="A284" t="s">
        <v>28</v>
      </c>
      <c r="B284" t="s">
        <v>189</v>
      </c>
      <c r="C284">
        <v>1.2521739130434799</v>
      </c>
      <c r="D284">
        <v>0.71</v>
      </c>
      <c r="E284">
        <v>0.71</v>
      </c>
    </row>
    <row r="285" spans="1:5" x14ac:dyDescent="0.25">
      <c r="A285" t="s">
        <v>28</v>
      </c>
      <c r="B285" t="s">
        <v>190</v>
      </c>
      <c r="C285">
        <v>1.2521739130434799</v>
      </c>
      <c r="D285">
        <v>0.59</v>
      </c>
      <c r="E285">
        <v>1.29</v>
      </c>
    </row>
    <row r="286" spans="1:5" x14ac:dyDescent="0.25">
      <c r="A286" t="s">
        <v>28</v>
      </c>
      <c r="B286" t="s">
        <v>463</v>
      </c>
      <c r="C286">
        <v>1.2521739130434799</v>
      </c>
      <c r="D286">
        <v>0.5</v>
      </c>
      <c r="E286">
        <v>1.21</v>
      </c>
    </row>
    <row r="287" spans="1:5" x14ac:dyDescent="0.25">
      <c r="A287" t="s">
        <v>28</v>
      </c>
      <c r="B287" t="s">
        <v>29</v>
      </c>
      <c r="C287">
        <v>1.2521739130434799</v>
      </c>
      <c r="D287">
        <v>1.29</v>
      </c>
      <c r="E287">
        <v>0.47</v>
      </c>
    </row>
    <row r="288" spans="1:5" x14ac:dyDescent="0.25">
      <c r="A288" t="s">
        <v>28</v>
      </c>
      <c r="B288" t="s">
        <v>278</v>
      </c>
      <c r="C288">
        <v>1.2521739130434799</v>
      </c>
      <c r="D288">
        <v>0.94</v>
      </c>
      <c r="E288">
        <v>0.82</v>
      </c>
    </row>
    <row r="289" spans="1:5" x14ac:dyDescent="0.25">
      <c r="A289" t="s">
        <v>28</v>
      </c>
      <c r="B289" t="s">
        <v>30</v>
      </c>
      <c r="C289">
        <v>1.2521739130434799</v>
      </c>
      <c r="D289">
        <v>1.51</v>
      </c>
      <c r="E289">
        <v>0.5</v>
      </c>
    </row>
    <row r="290" spans="1:5" x14ac:dyDescent="0.25">
      <c r="A290" t="s">
        <v>28</v>
      </c>
      <c r="B290" t="s">
        <v>275</v>
      </c>
      <c r="C290">
        <v>1.2521739130434799</v>
      </c>
      <c r="D290">
        <v>0.47</v>
      </c>
      <c r="E290">
        <v>1.29</v>
      </c>
    </row>
    <row r="291" spans="1:5" x14ac:dyDescent="0.25">
      <c r="A291" t="s">
        <v>28</v>
      </c>
      <c r="B291" t="s">
        <v>187</v>
      </c>
      <c r="C291">
        <v>1.2521739130434799</v>
      </c>
      <c r="D291">
        <v>0.47</v>
      </c>
      <c r="E291">
        <v>1.06</v>
      </c>
    </row>
    <row r="292" spans="1:5" x14ac:dyDescent="0.25">
      <c r="A292" t="s">
        <v>28</v>
      </c>
      <c r="B292" t="s">
        <v>279</v>
      </c>
      <c r="C292">
        <v>1.2521739130434799</v>
      </c>
      <c r="D292">
        <v>0.71</v>
      </c>
      <c r="E292">
        <v>1.1100000000000001</v>
      </c>
    </row>
    <row r="293" spans="1:5" x14ac:dyDescent="0.25">
      <c r="A293" t="s">
        <v>178</v>
      </c>
      <c r="B293" t="s">
        <v>272</v>
      </c>
      <c r="C293">
        <v>1.31111111111111</v>
      </c>
      <c r="D293">
        <v>0.57999999999999996</v>
      </c>
      <c r="E293">
        <v>0.57999999999999996</v>
      </c>
    </row>
    <row r="294" spans="1:5" x14ac:dyDescent="0.25">
      <c r="A294" t="s">
        <v>178</v>
      </c>
      <c r="B294" t="s">
        <v>186</v>
      </c>
      <c r="C294">
        <v>1.31111111111111</v>
      </c>
      <c r="D294">
        <v>0.66</v>
      </c>
      <c r="E294">
        <v>0.88</v>
      </c>
    </row>
    <row r="295" spans="1:5" x14ac:dyDescent="0.25">
      <c r="A295" t="s">
        <v>178</v>
      </c>
      <c r="B295" t="s">
        <v>181</v>
      </c>
      <c r="C295">
        <v>1.31111111111111</v>
      </c>
      <c r="D295">
        <v>1.0900000000000001</v>
      </c>
      <c r="E295">
        <v>0.83</v>
      </c>
    </row>
    <row r="296" spans="1:5" x14ac:dyDescent="0.25">
      <c r="A296" t="s">
        <v>178</v>
      </c>
      <c r="B296" t="s">
        <v>271</v>
      </c>
      <c r="C296">
        <v>1.31111111111111</v>
      </c>
      <c r="D296">
        <v>1.02</v>
      </c>
      <c r="E296">
        <v>1.02</v>
      </c>
    </row>
    <row r="297" spans="1:5" x14ac:dyDescent="0.25">
      <c r="A297" t="s">
        <v>178</v>
      </c>
      <c r="B297" t="s">
        <v>468</v>
      </c>
      <c r="C297">
        <v>1.31111111111111</v>
      </c>
      <c r="D297">
        <v>0.88</v>
      </c>
      <c r="E297">
        <v>1.17</v>
      </c>
    </row>
    <row r="298" spans="1:5" x14ac:dyDescent="0.25">
      <c r="A298" t="s">
        <v>178</v>
      </c>
      <c r="B298" t="s">
        <v>270</v>
      </c>
      <c r="C298">
        <v>1.31111111111111</v>
      </c>
      <c r="D298">
        <v>0.8</v>
      </c>
      <c r="E298">
        <v>1.17</v>
      </c>
    </row>
    <row r="299" spans="1:5" x14ac:dyDescent="0.25">
      <c r="A299" t="s">
        <v>178</v>
      </c>
      <c r="B299" t="s">
        <v>180</v>
      </c>
      <c r="C299">
        <v>1.31111111111111</v>
      </c>
      <c r="D299">
        <v>0.5</v>
      </c>
      <c r="E299">
        <v>1.0900000000000001</v>
      </c>
    </row>
    <row r="300" spans="1:5" x14ac:dyDescent="0.25">
      <c r="A300" t="s">
        <v>178</v>
      </c>
      <c r="B300" t="s">
        <v>179</v>
      </c>
      <c r="C300">
        <v>1.31111111111111</v>
      </c>
      <c r="D300">
        <v>0.95</v>
      </c>
      <c r="E300">
        <v>0.73</v>
      </c>
    </row>
    <row r="301" spans="1:5" x14ac:dyDescent="0.25">
      <c r="A301" t="s">
        <v>178</v>
      </c>
      <c r="B301" t="s">
        <v>274</v>
      </c>
      <c r="C301">
        <v>1.31111111111111</v>
      </c>
      <c r="D301">
        <v>1.17</v>
      </c>
      <c r="E301">
        <v>0.57999999999999996</v>
      </c>
    </row>
    <row r="302" spans="1:5" x14ac:dyDescent="0.25">
      <c r="A302" t="s">
        <v>178</v>
      </c>
      <c r="B302" t="s">
        <v>184</v>
      </c>
      <c r="C302">
        <v>1.31111111111111</v>
      </c>
      <c r="D302">
        <v>0.37</v>
      </c>
      <c r="E302">
        <v>1.46</v>
      </c>
    </row>
    <row r="303" spans="1:5" x14ac:dyDescent="0.25">
      <c r="A303" t="s">
        <v>178</v>
      </c>
      <c r="B303" t="s">
        <v>268</v>
      </c>
      <c r="C303">
        <v>1.31111111111111</v>
      </c>
      <c r="D303">
        <v>0.75</v>
      </c>
      <c r="E303">
        <v>0.92</v>
      </c>
    </row>
    <row r="304" spans="1:5" x14ac:dyDescent="0.25">
      <c r="A304" t="s">
        <v>178</v>
      </c>
      <c r="B304" t="s">
        <v>472</v>
      </c>
      <c r="C304">
        <v>1.31111111111111</v>
      </c>
      <c r="D304">
        <v>0.92</v>
      </c>
      <c r="E304">
        <v>1.42</v>
      </c>
    </row>
    <row r="305" spans="1:5" x14ac:dyDescent="0.25">
      <c r="A305" t="s">
        <v>178</v>
      </c>
      <c r="B305" t="s">
        <v>183</v>
      </c>
      <c r="C305">
        <v>1.31111111111111</v>
      </c>
      <c r="D305">
        <v>0.42</v>
      </c>
      <c r="E305">
        <v>1</v>
      </c>
    </row>
    <row r="306" spans="1:5" x14ac:dyDescent="0.25">
      <c r="A306" t="s">
        <v>178</v>
      </c>
      <c r="B306" t="s">
        <v>182</v>
      </c>
      <c r="C306">
        <v>1.31111111111111</v>
      </c>
      <c r="D306">
        <v>0.57999999999999996</v>
      </c>
      <c r="E306">
        <v>1.02</v>
      </c>
    </row>
    <row r="307" spans="1:5" x14ac:dyDescent="0.25">
      <c r="A307" t="s">
        <v>178</v>
      </c>
      <c r="B307" t="s">
        <v>273</v>
      </c>
      <c r="C307">
        <v>1.31111111111111</v>
      </c>
      <c r="D307">
        <v>1.34</v>
      </c>
      <c r="E307">
        <v>0.08</v>
      </c>
    </row>
    <row r="308" spans="1:5" x14ac:dyDescent="0.25">
      <c r="A308" t="s">
        <v>178</v>
      </c>
      <c r="B308" t="s">
        <v>465</v>
      </c>
      <c r="C308">
        <v>1.31111111111111</v>
      </c>
      <c r="D308">
        <v>0.5</v>
      </c>
      <c r="E308">
        <v>1.17</v>
      </c>
    </row>
    <row r="309" spans="1:5" x14ac:dyDescent="0.25">
      <c r="A309" t="s">
        <v>178</v>
      </c>
      <c r="B309" t="s">
        <v>269</v>
      </c>
      <c r="C309">
        <v>1.31111111111111</v>
      </c>
      <c r="D309">
        <v>0.73</v>
      </c>
      <c r="E309">
        <v>1.24</v>
      </c>
    </row>
    <row r="310" spans="1:5" x14ac:dyDescent="0.25">
      <c r="A310" t="s">
        <v>178</v>
      </c>
      <c r="B310" t="s">
        <v>185</v>
      </c>
      <c r="C310">
        <v>1.31111111111111</v>
      </c>
      <c r="D310">
        <v>0.57999999999999996</v>
      </c>
      <c r="E310">
        <v>1.46</v>
      </c>
    </row>
    <row r="311" spans="1:5" x14ac:dyDescent="0.25">
      <c r="A311" t="s">
        <v>10</v>
      </c>
      <c r="B311" t="s">
        <v>39</v>
      </c>
      <c r="C311">
        <v>1.47712418300654</v>
      </c>
      <c r="D311">
        <v>1.1200000000000001</v>
      </c>
      <c r="E311">
        <v>1.19</v>
      </c>
    </row>
    <row r="312" spans="1:5" x14ac:dyDescent="0.25">
      <c r="A312" t="s">
        <v>10</v>
      </c>
      <c r="B312" t="s">
        <v>40</v>
      </c>
      <c r="C312">
        <v>1.47712418300654</v>
      </c>
      <c r="D312">
        <v>1.03</v>
      </c>
      <c r="E312">
        <v>1.19</v>
      </c>
    </row>
    <row r="313" spans="1:5" x14ac:dyDescent="0.25">
      <c r="A313" t="s">
        <v>10</v>
      </c>
      <c r="B313" t="s">
        <v>447</v>
      </c>
      <c r="C313">
        <v>1.47712418300654</v>
      </c>
      <c r="D313">
        <v>0.7</v>
      </c>
      <c r="E313">
        <v>1.55</v>
      </c>
    </row>
    <row r="314" spans="1:5" x14ac:dyDescent="0.25">
      <c r="A314" t="s">
        <v>10</v>
      </c>
      <c r="B314" t="s">
        <v>41</v>
      </c>
      <c r="C314">
        <v>1.47712418300654</v>
      </c>
      <c r="D314">
        <v>1.33</v>
      </c>
      <c r="E314">
        <v>0.91</v>
      </c>
    </row>
    <row r="315" spans="1:5" x14ac:dyDescent="0.25">
      <c r="A315" t="s">
        <v>10</v>
      </c>
      <c r="B315" t="s">
        <v>220</v>
      </c>
      <c r="C315">
        <v>1.47712418300654</v>
      </c>
      <c r="D315">
        <v>1.05</v>
      </c>
      <c r="E315">
        <v>0.77</v>
      </c>
    </row>
    <row r="316" spans="1:5" x14ac:dyDescent="0.25">
      <c r="A316" t="s">
        <v>10</v>
      </c>
      <c r="B316" t="s">
        <v>11</v>
      </c>
      <c r="C316">
        <v>1.47712418300654</v>
      </c>
      <c r="D316">
        <v>1.05</v>
      </c>
      <c r="E316">
        <v>0.91</v>
      </c>
    </row>
    <row r="317" spans="1:5" x14ac:dyDescent="0.25">
      <c r="A317" t="s">
        <v>10</v>
      </c>
      <c r="B317" t="s">
        <v>453</v>
      </c>
      <c r="C317">
        <v>1.47712418300654</v>
      </c>
      <c r="D317">
        <v>1.76</v>
      </c>
      <c r="E317">
        <v>0.63</v>
      </c>
    </row>
    <row r="318" spans="1:5" x14ac:dyDescent="0.25">
      <c r="A318" t="s">
        <v>10</v>
      </c>
      <c r="B318" t="s">
        <v>219</v>
      </c>
      <c r="C318">
        <v>1.47712418300654</v>
      </c>
      <c r="D318">
        <v>0.56000000000000005</v>
      </c>
      <c r="E318">
        <v>0.49</v>
      </c>
    </row>
    <row r="319" spans="1:5" x14ac:dyDescent="0.25">
      <c r="A319" t="s">
        <v>10</v>
      </c>
      <c r="B319" t="s">
        <v>221</v>
      </c>
      <c r="C319">
        <v>1.47712418300654</v>
      </c>
      <c r="D319">
        <v>0.95</v>
      </c>
      <c r="E319">
        <v>0.79</v>
      </c>
    </row>
    <row r="320" spans="1:5" x14ac:dyDescent="0.25">
      <c r="A320" t="s">
        <v>10</v>
      </c>
      <c r="B320" t="s">
        <v>37</v>
      </c>
      <c r="C320">
        <v>1.47712418300654</v>
      </c>
      <c r="D320">
        <v>0.63</v>
      </c>
      <c r="E320">
        <v>1.19</v>
      </c>
    </row>
    <row r="321" spans="1:5" x14ac:dyDescent="0.25">
      <c r="A321" t="s">
        <v>10</v>
      </c>
      <c r="B321" t="s">
        <v>225</v>
      </c>
      <c r="C321">
        <v>1.47712418300654</v>
      </c>
      <c r="D321">
        <v>0.55000000000000004</v>
      </c>
      <c r="E321">
        <v>0.71</v>
      </c>
    </row>
    <row r="322" spans="1:5" x14ac:dyDescent="0.25">
      <c r="A322" t="s">
        <v>10</v>
      </c>
      <c r="B322" t="s">
        <v>226</v>
      </c>
      <c r="C322">
        <v>1.47712418300654</v>
      </c>
      <c r="D322">
        <v>0.87</v>
      </c>
      <c r="E322">
        <v>1.19</v>
      </c>
    </row>
    <row r="323" spans="1:5" x14ac:dyDescent="0.25">
      <c r="A323" t="s">
        <v>10</v>
      </c>
      <c r="B323" t="s">
        <v>42</v>
      </c>
      <c r="C323">
        <v>1.47712418300654</v>
      </c>
      <c r="D323">
        <v>0.95</v>
      </c>
      <c r="E323">
        <v>1.34</v>
      </c>
    </row>
    <row r="324" spans="1:5" x14ac:dyDescent="0.25">
      <c r="A324" t="s">
        <v>10</v>
      </c>
      <c r="B324" t="s">
        <v>12</v>
      </c>
      <c r="C324">
        <v>1.47712418300654</v>
      </c>
      <c r="D324">
        <v>0.87</v>
      </c>
      <c r="E324">
        <v>0.79</v>
      </c>
    </row>
    <row r="325" spans="1:5" x14ac:dyDescent="0.25">
      <c r="A325" t="s">
        <v>10</v>
      </c>
      <c r="B325" t="s">
        <v>224</v>
      </c>
      <c r="C325">
        <v>1.47712418300654</v>
      </c>
      <c r="D325">
        <v>1.05</v>
      </c>
      <c r="E325">
        <v>0.91</v>
      </c>
    </row>
    <row r="326" spans="1:5" x14ac:dyDescent="0.25">
      <c r="A326" t="s">
        <v>10</v>
      </c>
      <c r="B326" t="s">
        <v>222</v>
      </c>
      <c r="C326">
        <v>1.47712418300654</v>
      </c>
      <c r="D326">
        <v>0.71</v>
      </c>
      <c r="E326">
        <v>1.1100000000000001</v>
      </c>
    </row>
    <row r="327" spans="1:5" x14ac:dyDescent="0.25">
      <c r="A327" t="s">
        <v>10</v>
      </c>
      <c r="B327" t="s">
        <v>223</v>
      </c>
      <c r="C327">
        <v>1.47712418300654</v>
      </c>
      <c r="D327">
        <v>0.79</v>
      </c>
      <c r="E327">
        <v>1.58</v>
      </c>
    </row>
    <row r="328" spans="1:5" x14ac:dyDescent="0.25">
      <c r="A328" t="s">
        <v>10</v>
      </c>
      <c r="B328" t="s">
        <v>38</v>
      </c>
      <c r="C328">
        <v>1.47712418300654</v>
      </c>
      <c r="D328">
        <v>0.7</v>
      </c>
      <c r="E328">
        <v>0.84</v>
      </c>
    </row>
    <row r="329" spans="1:5" x14ac:dyDescent="0.25">
      <c r="A329" t="s">
        <v>35</v>
      </c>
      <c r="B329" t="s">
        <v>284</v>
      </c>
      <c r="C329">
        <v>1.0733333333333299</v>
      </c>
      <c r="D329">
        <v>0.32</v>
      </c>
      <c r="E329">
        <v>1.85</v>
      </c>
    </row>
    <row r="330" spans="1:5" x14ac:dyDescent="0.25">
      <c r="A330" t="s">
        <v>35</v>
      </c>
      <c r="B330" t="s">
        <v>215</v>
      </c>
      <c r="C330">
        <v>1.0733333333333299</v>
      </c>
      <c r="D330">
        <v>0.4</v>
      </c>
      <c r="E330">
        <v>1.53</v>
      </c>
    </row>
    <row r="331" spans="1:5" x14ac:dyDescent="0.25">
      <c r="A331" t="s">
        <v>35</v>
      </c>
      <c r="B331" t="s">
        <v>216</v>
      </c>
      <c r="C331">
        <v>1.0733333333333299</v>
      </c>
      <c r="D331">
        <v>0.64</v>
      </c>
      <c r="E331">
        <v>1.37</v>
      </c>
    </row>
    <row r="332" spans="1:5" x14ac:dyDescent="0.25">
      <c r="A332" t="s">
        <v>35</v>
      </c>
      <c r="B332" t="s">
        <v>296</v>
      </c>
      <c r="C332">
        <v>1.0733333333333299</v>
      </c>
      <c r="D332">
        <v>0.28000000000000003</v>
      </c>
      <c r="E332">
        <v>1.01</v>
      </c>
    </row>
    <row r="333" spans="1:5" x14ac:dyDescent="0.25">
      <c r="A333" t="s">
        <v>35</v>
      </c>
      <c r="B333" t="s">
        <v>300</v>
      </c>
      <c r="C333">
        <v>1.0733333333333299</v>
      </c>
      <c r="D333">
        <v>0.48</v>
      </c>
      <c r="E333">
        <v>1.05</v>
      </c>
    </row>
    <row r="334" spans="1:5" x14ac:dyDescent="0.25">
      <c r="A334" t="s">
        <v>35</v>
      </c>
      <c r="B334" t="s">
        <v>295</v>
      </c>
      <c r="C334">
        <v>1.0733333333333299</v>
      </c>
      <c r="D334">
        <v>0.8</v>
      </c>
      <c r="E334">
        <v>0.8</v>
      </c>
    </row>
    <row r="335" spans="1:5" x14ac:dyDescent="0.25">
      <c r="A335" t="s">
        <v>35</v>
      </c>
      <c r="B335" t="s">
        <v>212</v>
      </c>
      <c r="C335">
        <v>1.0733333333333299</v>
      </c>
      <c r="D335">
        <v>0.92</v>
      </c>
      <c r="E335">
        <v>1.01</v>
      </c>
    </row>
    <row r="336" spans="1:5" x14ac:dyDescent="0.25">
      <c r="A336" t="s">
        <v>35</v>
      </c>
      <c r="B336" t="s">
        <v>211</v>
      </c>
      <c r="C336">
        <v>1.0733333333333299</v>
      </c>
      <c r="D336">
        <v>0.74</v>
      </c>
      <c r="E336">
        <v>0.64</v>
      </c>
    </row>
    <row r="337" spans="1:5" x14ac:dyDescent="0.25">
      <c r="A337" t="s">
        <v>35</v>
      </c>
      <c r="B337" t="s">
        <v>218</v>
      </c>
      <c r="C337">
        <v>1.0733333333333299</v>
      </c>
      <c r="D337">
        <v>1.29</v>
      </c>
      <c r="E337">
        <v>0.4</v>
      </c>
    </row>
    <row r="338" spans="1:5" x14ac:dyDescent="0.25">
      <c r="A338" t="s">
        <v>35</v>
      </c>
      <c r="B338" t="s">
        <v>286</v>
      </c>
      <c r="C338">
        <v>1.0733333333333299</v>
      </c>
      <c r="D338">
        <v>0.89</v>
      </c>
      <c r="E338">
        <v>0.97</v>
      </c>
    </row>
    <row r="339" spans="1:5" x14ac:dyDescent="0.25">
      <c r="A339" t="s">
        <v>35</v>
      </c>
      <c r="B339" t="s">
        <v>474</v>
      </c>
      <c r="C339">
        <v>1.0733333333333299</v>
      </c>
      <c r="D339">
        <v>0.89</v>
      </c>
      <c r="E339">
        <v>1.21</v>
      </c>
    </row>
    <row r="340" spans="1:5" x14ac:dyDescent="0.25">
      <c r="A340" t="s">
        <v>35</v>
      </c>
      <c r="B340" t="s">
        <v>475</v>
      </c>
      <c r="C340">
        <v>1.0733333333333299</v>
      </c>
      <c r="D340">
        <v>0.64</v>
      </c>
      <c r="E340">
        <v>0.55000000000000004</v>
      </c>
    </row>
    <row r="341" spans="1:5" x14ac:dyDescent="0.25">
      <c r="A341" t="s">
        <v>35</v>
      </c>
      <c r="B341" t="s">
        <v>36</v>
      </c>
      <c r="C341">
        <v>1.0733333333333299</v>
      </c>
      <c r="D341">
        <v>0.8</v>
      </c>
      <c r="E341">
        <v>1.1299999999999999</v>
      </c>
    </row>
    <row r="342" spans="1:5" x14ac:dyDescent="0.25">
      <c r="A342" t="s">
        <v>35</v>
      </c>
      <c r="B342" t="s">
        <v>471</v>
      </c>
      <c r="C342">
        <v>1.0733333333333299</v>
      </c>
      <c r="D342">
        <v>0.89</v>
      </c>
      <c r="E342">
        <v>1.1299999999999999</v>
      </c>
    </row>
    <row r="343" spans="1:5" x14ac:dyDescent="0.25">
      <c r="A343" t="s">
        <v>35</v>
      </c>
      <c r="B343" t="s">
        <v>285</v>
      </c>
      <c r="C343">
        <v>1.0733333333333299</v>
      </c>
      <c r="D343">
        <v>0.64</v>
      </c>
      <c r="E343">
        <v>1.01</v>
      </c>
    </row>
    <row r="344" spans="1:5" x14ac:dyDescent="0.25">
      <c r="A344" t="s">
        <v>35</v>
      </c>
      <c r="B344" t="s">
        <v>213</v>
      </c>
      <c r="C344">
        <v>1.0733333333333299</v>
      </c>
      <c r="D344">
        <v>1.01</v>
      </c>
      <c r="E344">
        <v>0.92</v>
      </c>
    </row>
    <row r="345" spans="1:5" x14ac:dyDescent="0.25">
      <c r="A345" t="s">
        <v>35</v>
      </c>
      <c r="B345" t="s">
        <v>217</v>
      </c>
      <c r="C345">
        <v>1.0733333333333299</v>
      </c>
      <c r="D345">
        <v>0.46</v>
      </c>
      <c r="E345">
        <v>1.1000000000000001</v>
      </c>
    </row>
    <row r="346" spans="1:5" x14ac:dyDescent="0.25">
      <c r="A346" t="s">
        <v>35</v>
      </c>
      <c r="B346" t="s">
        <v>283</v>
      </c>
      <c r="C346">
        <v>1.0733333333333299</v>
      </c>
      <c r="D346">
        <v>0.28000000000000003</v>
      </c>
      <c r="E346">
        <v>0.64</v>
      </c>
    </row>
    <row r="347" spans="1:5" x14ac:dyDescent="0.25">
      <c r="A347" t="s">
        <v>35</v>
      </c>
      <c r="B347" t="s">
        <v>214</v>
      </c>
      <c r="C347">
        <v>1.0733333333333299</v>
      </c>
      <c r="D347">
        <v>0.64</v>
      </c>
      <c r="E347">
        <v>0.74</v>
      </c>
    </row>
    <row r="348" spans="1:5" x14ac:dyDescent="0.25">
      <c r="A348" t="s">
        <v>35</v>
      </c>
      <c r="B348" t="s">
        <v>282</v>
      </c>
      <c r="C348">
        <v>1.0733333333333299</v>
      </c>
      <c r="D348">
        <v>0.74</v>
      </c>
      <c r="E348">
        <v>0.74</v>
      </c>
    </row>
    <row r="349" spans="1:5" x14ac:dyDescent="0.25">
      <c r="A349" t="s">
        <v>485</v>
      </c>
      <c r="B349" t="s">
        <v>487</v>
      </c>
      <c r="C349">
        <v>1.19047619047619</v>
      </c>
      <c r="D349">
        <v>0.4</v>
      </c>
      <c r="E349">
        <v>0.5</v>
      </c>
    </row>
    <row r="350" spans="1:5" x14ac:dyDescent="0.25">
      <c r="A350" t="s">
        <v>485</v>
      </c>
      <c r="B350" t="s">
        <v>489</v>
      </c>
      <c r="C350">
        <v>1.19047619047619</v>
      </c>
      <c r="D350">
        <v>0.35</v>
      </c>
      <c r="E350">
        <v>1.98</v>
      </c>
    </row>
    <row r="351" spans="1:5" x14ac:dyDescent="0.25">
      <c r="A351" t="s">
        <v>485</v>
      </c>
      <c r="B351" t="s">
        <v>491</v>
      </c>
      <c r="C351">
        <v>1.19047619047619</v>
      </c>
      <c r="D351">
        <v>0.47</v>
      </c>
      <c r="E351">
        <v>0.47</v>
      </c>
    </row>
    <row r="352" spans="1:5" x14ac:dyDescent="0.25">
      <c r="A352" t="s">
        <v>485</v>
      </c>
      <c r="B352" t="s">
        <v>493</v>
      </c>
      <c r="C352">
        <v>1.19047619047619</v>
      </c>
      <c r="D352">
        <v>0.93</v>
      </c>
      <c r="E352">
        <v>0.23</v>
      </c>
    </row>
    <row r="353" spans="1:5" x14ac:dyDescent="0.25">
      <c r="A353" t="s">
        <v>485</v>
      </c>
      <c r="B353" t="s">
        <v>495</v>
      </c>
      <c r="C353">
        <v>1.19047619047619</v>
      </c>
      <c r="D353">
        <v>0.47</v>
      </c>
      <c r="E353">
        <v>1.17</v>
      </c>
    </row>
    <row r="354" spans="1:5" x14ac:dyDescent="0.25">
      <c r="A354" t="s">
        <v>485</v>
      </c>
      <c r="B354" t="s">
        <v>497</v>
      </c>
      <c r="C354">
        <v>1.19047619047619</v>
      </c>
      <c r="D354">
        <v>0.47</v>
      </c>
      <c r="E354">
        <v>1.87</v>
      </c>
    </row>
    <row r="355" spans="1:5" x14ac:dyDescent="0.25">
      <c r="A355" t="s">
        <v>485</v>
      </c>
      <c r="B355" t="s">
        <v>499</v>
      </c>
      <c r="C355">
        <v>1.19047619047619</v>
      </c>
      <c r="D355">
        <v>0.7</v>
      </c>
      <c r="E355">
        <v>0.28000000000000003</v>
      </c>
    </row>
    <row r="356" spans="1:5" x14ac:dyDescent="0.25">
      <c r="A356" t="s">
        <v>485</v>
      </c>
      <c r="B356" t="s">
        <v>498</v>
      </c>
      <c r="C356">
        <v>1.19047619047619</v>
      </c>
      <c r="D356">
        <v>0.93</v>
      </c>
      <c r="E356">
        <v>0.57999999999999996</v>
      </c>
    </row>
    <row r="357" spans="1:5" x14ac:dyDescent="0.25">
      <c r="A357" t="s">
        <v>485</v>
      </c>
      <c r="B357" t="s">
        <v>488</v>
      </c>
      <c r="C357">
        <v>1.19047619047619</v>
      </c>
      <c r="D357">
        <v>0.47</v>
      </c>
      <c r="E357">
        <v>0.7</v>
      </c>
    </row>
    <row r="358" spans="1:5" x14ac:dyDescent="0.25">
      <c r="A358" t="s">
        <v>485</v>
      </c>
      <c r="B358" t="s">
        <v>490</v>
      </c>
      <c r="C358">
        <v>1.19047619047619</v>
      </c>
      <c r="D358">
        <v>1.4</v>
      </c>
      <c r="E358">
        <v>1.82</v>
      </c>
    </row>
    <row r="359" spans="1:5" x14ac:dyDescent="0.25">
      <c r="A359" t="s">
        <v>485</v>
      </c>
      <c r="B359" t="s">
        <v>486</v>
      </c>
      <c r="C359">
        <v>1.19047619047619</v>
      </c>
      <c r="D359">
        <v>0.82</v>
      </c>
      <c r="E359">
        <v>1.63</v>
      </c>
    </row>
    <row r="360" spans="1:5" x14ac:dyDescent="0.25">
      <c r="A360" t="s">
        <v>485</v>
      </c>
      <c r="B360" t="s">
        <v>494</v>
      </c>
      <c r="C360">
        <v>1.19047619047619</v>
      </c>
      <c r="D360">
        <v>1.52</v>
      </c>
      <c r="E360">
        <v>1.17</v>
      </c>
    </row>
    <row r="361" spans="1:5" x14ac:dyDescent="0.25">
      <c r="A361" t="s">
        <v>485</v>
      </c>
      <c r="B361" t="s">
        <v>492</v>
      </c>
      <c r="C361">
        <v>1.19047619047619</v>
      </c>
      <c r="D361">
        <v>1.2</v>
      </c>
      <c r="E361">
        <v>1</v>
      </c>
    </row>
    <row r="362" spans="1:5" x14ac:dyDescent="0.25">
      <c r="A362" t="s">
        <v>485</v>
      </c>
      <c r="B362" t="s">
        <v>496</v>
      </c>
      <c r="C362">
        <v>1.19047619047619</v>
      </c>
      <c r="D362">
        <v>1.63</v>
      </c>
      <c r="E362">
        <v>0.7</v>
      </c>
    </row>
    <row r="363" spans="1:5" x14ac:dyDescent="0.25">
      <c r="A363" t="s">
        <v>192</v>
      </c>
      <c r="B363" t="s">
        <v>194</v>
      </c>
      <c r="C363">
        <v>1.1340206185567001</v>
      </c>
      <c r="D363">
        <v>0.55000000000000004</v>
      </c>
      <c r="E363">
        <v>1.03</v>
      </c>
    </row>
    <row r="364" spans="1:5" x14ac:dyDescent="0.25">
      <c r="A364" t="s">
        <v>192</v>
      </c>
      <c r="B364" t="s">
        <v>202</v>
      </c>
      <c r="C364">
        <v>1.1340206185567001</v>
      </c>
      <c r="D364">
        <v>0.87</v>
      </c>
      <c r="E364">
        <v>1.58</v>
      </c>
    </row>
    <row r="365" spans="1:5" x14ac:dyDescent="0.25">
      <c r="A365" t="s">
        <v>192</v>
      </c>
      <c r="B365" t="s">
        <v>201</v>
      </c>
      <c r="C365">
        <v>1.1340206185567001</v>
      </c>
      <c r="D365">
        <v>0.2</v>
      </c>
      <c r="E365">
        <v>0.41</v>
      </c>
    </row>
    <row r="366" spans="1:5" x14ac:dyDescent="0.25">
      <c r="A366" t="s">
        <v>192</v>
      </c>
      <c r="B366" t="s">
        <v>193</v>
      </c>
      <c r="C366">
        <v>1.1340206185567001</v>
      </c>
      <c r="D366">
        <v>1.34</v>
      </c>
      <c r="E366">
        <v>0.71</v>
      </c>
    </row>
    <row r="367" spans="1:5" x14ac:dyDescent="0.25">
      <c r="A367" t="s">
        <v>192</v>
      </c>
      <c r="B367" t="s">
        <v>196</v>
      </c>
      <c r="C367">
        <v>1.1340206185567001</v>
      </c>
      <c r="D367">
        <v>0.71</v>
      </c>
      <c r="E367">
        <v>0.87</v>
      </c>
    </row>
    <row r="368" spans="1:5" x14ac:dyDescent="0.25">
      <c r="A368" t="s">
        <v>192</v>
      </c>
      <c r="B368" t="s">
        <v>197</v>
      </c>
      <c r="C368">
        <v>1.1340206185567001</v>
      </c>
      <c r="D368">
        <v>0.82</v>
      </c>
      <c r="E368">
        <v>0.92</v>
      </c>
    </row>
    <row r="369" spans="1:5" x14ac:dyDescent="0.25">
      <c r="A369" t="s">
        <v>192</v>
      </c>
      <c r="B369" t="s">
        <v>281</v>
      </c>
      <c r="C369">
        <v>1.1340206185567001</v>
      </c>
      <c r="D369">
        <v>1.69</v>
      </c>
      <c r="E369">
        <v>0.62</v>
      </c>
    </row>
    <row r="370" spans="1:5" x14ac:dyDescent="0.25">
      <c r="A370" t="s">
        <v>192</v>
      </c>
      <c r="B370" t="s">
        <v>204</v>
      </c>
      <c r="C370">
        <v>1.1340206185567001</v>
      </c>
      <c r="D370">
        <v>0.79</v>
      </c>
      <c r="E370">
        <v>0.79</v>
      </c>
    </row>
    <row r="371" spans="1:5" x14ac:dyDescent="0.25">
      <c r="A371" t="s">
        <v>192</v>
      </c>
      <c r="B371" t="s">
        <v>205</v>
      </c>
      <c r="C371">
        <v>1.1340206185567001</v>
      </c>
      <c r="D371">
        <v>0.31</v>
      </c>
      <c r="E371">
        <v>1.53</v>
      </c>
    </row>
    <row r="372" spans="1:5" x14ac:dyDescent="0.25">
      <c r="A372" t="s">
        <v>192</v>
      </c>
      <c r="B372" t="s">
        <v>199</v>
      </c>
      <c r="C372">
        <v>1.1340206185567001</v>
      </c>
      <c r="D372">
        <v>0.8</v>
      </c>
      <c r="E372">
        <v>1.25</v>
      </c>
    </row>
    <row r="373" spans="1:5" x14ac:dyDescent="0.25">
      <c r="A373" t="s">
        <v>192</v>
      </c>
      <c r="B373" t="s">
        <v>200</v>
      </c>
      <c r="C373">
        <v>1.1340206185567001</v>
      </c>
      <c r="D373">
        <v>0.8</v>
      </c>
      <c r="E373">
        <v>1.25</v>
      </c>
    </row>
    <row r="374" spans="1:5" x14ac:dyDescent="0.25">
      <c r="A374" t="s">
        <v>192</v>
      </c>
      <c r="B374" t="s">
        <v>280</v>
      </c>
      <c r="C374">
        <v>1.1340206185567001</v>
      </c>
      <c r="D374">
        <v>0.71</v>
      </c>
      <c r="E374">
        <v>0.98</v>
      </c>
    </row>
    <row r="375" spans="1:5" x14ac:dyDescent="0.25">
      <c r="A375" t="s">
        <v>32</v>
      </c>
      <c r="B375" t="s">
        <v>210</v>
      </c>
      <c r="C375">
        <v>1.2</v>
      </c>
      <c r="D375">
        <v>0.84</v>
      </c>
      <c r="E375">
        <v>0.63</v>
      </c>
    </row>
    <row r="376" spans="1:5" x14ac:dyDescent="0.25">
      <c r="A376" t="s">
        <v>32</v>
      </c>
      <c r="B376" t="s">
        <v>34</v>
      </c>
      <c r="C376">
        <v>1.2</v>
      </c>
      <c r="D376">
        <v>0.84</v>
      </c>
      <c r="E376">
        <v>1.37</v>
      </c>
    </row>
    <row r="377" spans="1:5" x14ac:dyDescent="0.25">
      <c r="A377" t="s">
        <v>32</v>
      </c>
      <c r="B377" t="s">
        <v>207</v>
      </c>
      <c r="C377">
        <v>1.2</v>
      </c>
      <c r="D377">
        <v>0.95</v>
      </c>
      <c r="E377">
        <v>1.58</v>
      </c>
    </row>
    <row r="378" spans="1:5" x14ac:dyDescent="0.25">
      <c r="A378" t="s">
        <v>32</v>
      </c>
      <c r="B378" t="s">
        <v>195</v>
      </c>
      <c r="C378">
        <v>1.2</v>
      </c>
      <c r="D378">
        <v>0.96</v>
      </c>
      <c r="E378">
        <v>1.56</v>
      </c>
    </row>
    <row r="379" spans="1:5" x14ac:dyDescent="0.25">
      <c r="A379" t="s">
        <v>32</v>
      </c>
      <c r="B379" t="s">
        <v>206</v>
      </c>
      <c r="C379">
        <v>1.2</v>
      </c>
      <c r="D379">
        <v>0.63</v>
      </c>
      <c r="E379">
        <v>1.58</v>
      </c>
    </row>
    <row r="380" spans="1:5" x14ac:dyDescent="0.25">
      <c r="A380" t="s">
        <v>32</v>
      </c>
      <c r="B380" t="s">
        <v>208</v>
      </c>
      <c r="C380">
        <v>1.2</v>
      </c>
      <c r="D380">
        <v>1.37</v>
      </c>
      <c r="E380">
        <v>0.74</v>
      </c>
    </row>
    <row r="381" spans="1:5" x14ac:dyDescent="0.25">
      <c r="A381" t="s">
        <v>32</v>
      </c>
      <c r="B381" t="s">
        <v>362</v>
      </c>
      <c r="C381">
        <v>1.2</v>
      </c>
      <c r="D381">
        <v>1.68</v>
      </c>
      <c r="E381">
        <v>0.94</v>
      </c>
    </row>
    <row r="382" spans="1:5" x14ac:dyDescent="0.25">
      <c r="A382" t="s">
        <v>32</v>
      </c>
      <c r="B382" t="s">
        <v>33</v>
      </c>
      <c r="C382">
        <v>1.2</v>
      </c>
      <c r="D382">
        <v>0.53</v>
      </c>
      <c r="E382">
        <v>0.95</v>
      </c>
    </row>
    <row r="383" spans="1:5" x14ac:dyDescent="0.25">
      <c r="A383" t="s">
        <v>32</v>
      </c>
      <c r="B383" t="s">
        <v>209</v>
      </c>
      <c r="C383">
        <v>1.2</v>
      </c>
      <c r="D383">
        <v>1.1599999999999999</v>
      </c>
      <c r="E383">
        <v>0.42</v>
      </c>
    </row>
    <row r="384" spans="1:5" x14ac:dyDescent="0.25">
      <c r="A384" t="s">
        <v>32</v>
      </c>
      <c r="B384" t="s">
        <v>198</v>
      </c>
      <c r="C384">
        <v>1.2</v>
      </c>
      <c r="D384">
        <v>1.05</v>
      </c>
      <c r="E384">
        <v>0.32</v>
      </c>
    </row>
    <row r="385" spans="1:5" x14ac:dyDescent="0.25">
      <c r="A385" t="s">
        <v>298</v>
      </c>
      <c r="B385" t="s">
        <v>358</v>
      </c>
      <c r="C385">
        <v>1.36708860759494</v>
      </c>
      <c r="D385">
        <v>1.1200000000000001</v>
      </c>
      <c r="E385">
        <v>0.3</v>
      </c>
    </row>
    <row r="386" spans="1:5" x14ac:dyDescent="0.25">
      <c r="A386" t="s">
        <v>298</v>
      </c>
      <c r="B386" t="s">
        <v>330</v>
      </c>
      <c r="C386">
        <v>1.36708860759494</v>
      </c>
      <c r="D386">
        <v>0.8</v>
      </c>
      <c r="E386">
        <v>1.2</v>
      </c>
    </row>
    <row r="387" spans="1:5" x14ac:dyDescent="0.25">
      <c r="A387" t="s">
        <v>298</v>
      </c>
      <c r="B387" t="s">
        <v>338</v>
      </c>
      <c r="C387">
        <v>1.36708860759494</v>
      </c>
      <c r="D387">
        <v>0.82</v>
      </c>
      <c r="E387">
        <v>0.97</v>
      </c>
    </row>
    <row r="388" spans="1:5" x14ac:dyDescent="0.25">
      <c r="A388" t="s">
        <v>298</v>
      </c>
      <c r="B388" t="s">
        <v>366</v>
      </c>
      <c r="C388">
        <v>1.36708860759494</v>
      </c>
      <c r="D388">
        <v>1.03</v>
      </c>
      <c r="E388">
        <v>0.77</v>
      </c>
    </row>
    <row r="389" spans="1:5" x14ac:dyDescent="0.25">
      <c r="A389" t="s">
        <v>298</v>
      </c>
      <c r="B389" t="s">
        <v>203</v>
      </c>
      <c r="C389">
        <v>1.36708860759494</v>
      </c>
      <c r="D389">
        <v>0.82</v>
      </c>
      <c r="E389">
        <v>0.9</v>
      </c>
    </row>
    <row r="390" spans="1:5" x14ac:dyDescent="0.25">
      <c r="A390" t="s">
        <v>298</v>
      </c>
      <c r="B390" t="s">
        <v>331</v>
      </c>
      <c r="C390">
        <v>1.36708860759494</v>
      </c>
      <c r="D390">
        <v>0.52</v>
      </c>
      <c r="E390">
        <v>1.95</v>
      </c>
    </row>
    <row r="391" spans="1:5" x14ac:dyDescent="0.25">
      <c r="A391" t="s">
        <v>298</v>
      </c>
      <c r="B391" t="s">
        <v>299</v>
      </c>
      <c r="C391">
        <v>1.36708860759494</v>
      </c>
      <c r="D391">
        <v>0.85</v>
      </c>
      <c r="E391">
        <v>0.6</v>
      </c>
    </row>
    <row r="392" spans="1:5" x14ac:dyDescent="0.25">
      <c r="A392" t="s">
        <v>298</v>
      </c>
      <c r="B392" t="s">
        <v>363</v>
      </c>
      <c r="C392">
        <v>1.36708860759494</v>
      </c>
      <c r="D392">
        <v>0.75</v>
      </c>
      <c r="E392">
        <v>1.42</v>
      </c>
    </row>
    <row r="393" spans="1:5" x14ac:dyDescent="0.25">
      <c r="A393" t="s">
        <v>298</v>
      </c>
      <c r="B393" t="s">
        <v>324</v>
      </c>
      <c r="C393">
        <v>1.36708860759494</v>
      </c>
      <c r="D393">
        <v>0.6</v>
      </c>
      <c r="E393">
        <v>1.05</v>
      </c>
    </row>
    <row r="394" spans="1:5" x14ac:dyDescent="0.25">
      <c r="A394" t="s">
        <v>298</v>
      </c>
      <c r="B394" t="s">
        <v>325</v>
      </c>
      <c r="C394">
        <v>1.36708860759494</v>
      </c>
      <c r="D394">
        <v>0.9</v>
      </c>
      <c r="E394">
        <v>0.75</v>
      </c>
    </row>
    <row r="395" spans="1:5" x14ac:dyDescent="0.25">
      <c r="A395" t="s">
        <v>304</v>
      </c>
      <c r="B395" t="s">
        <v>332</v>
      </c>
      <c r="C395">
        <v>1.2432432432432401</v>
      </c>
      <c r="D395">
        <v>0.76</v>
      </c>
      <c r="E395">
        <v>0.86</v>
      </c>
    </row>
    <row r="396" spans="1:5" x14ac:dyDescent="0.25">
      <c r="A396" t="s">
        <v>304</v>
      </c>
      <c r="B396" t="s">
        <v>339</v>
      </c>
      <c r="C396">
        <v>1.2432432432432401</v>
      </c>
      <c r="D396">
        <v>1.04</v>
      </c>
      <c r="E396">
        <v>0.85</v>
      </c>
    </row>
    <row r="397" spans="1:5" x14ac:dyDescent="0.25">
      <c r="A397" t="s">
        <v>304</v>
      </c>
      <c r="B397" t="s">
        <v>378</v>
      </c>
      <c r="C397">
        <v>1.2432432432432401</v>
      </c>
      <c r="D397">
        <v>1.1299999999999999</v>
      </c>
      <c r="E397">
        <v>1.04</v>
      </c>
    </row>
    <row r="398" spans="1:5" x14ac:dyDescent="0.25">
      <c r="A398" t="s">
        <v>304</v>
      </c>
      <c r="B398" t="s">
        <v>327</v>
      </c>
      <c r="C398">
        <v>1.2432432432432401</v>
      </c>
      <c r="D398">
        <v>0.28000000000000003</v>
      </c>
      <c r="E398">
        <v>1.42</v>
      </c>
    </row>
    <row r="399" spans="1:5" x14ac:dyDescent="0.25">
      <c r="A399" t="s">
        <v>304</v>
      </c>
      <c r="B399" t="s">
        <v>376</v>
      </c>
      <c r="C399">
        <v>1.2432432432432401</v>
      </c>
      <c r="D399">
        <v>0.94</v>
      </c>
      <c r="E399">
        <v>0.76</v>
      </c>
    </row>
    <row r="400" spans="1:5" x14ac:dyDescent="0.25">
      <c r="A400" t="s">
        <v>304</v>
      </c>
      <c r="B400" t="s">
        <v>375</v>
      </c>
      <c r="C400">
        <v>1.2432432432432401</v>
      </c>
      <c r="D400">
        <v>0.97</v>
      </c>
      <c r="E400">
        <v>0.97</v>
      </c>
    </row>
    <row r="401" spans="1:5" x14ac:dyDescent="0.25">
      <c r="A401" t="s">
        <v>304</v>
      </c>
      <c r="B401" t="s">
        <v>335</v>
      </c>
      <c r="C401">
        <v>1.2432432432432401</v>
      </c>
      <c r="D401">
        <v>0.54</v>
      </c>
      <c r="E401">
        <v>1.29</v>
      </c>
    </row>
    <row r="402" spans="1:5" x14ac:dyDescent="0.25">
      <c r="A402" t="s">
        <v>304</v>
      </c>
      <c r="B402" t="s">
        <v>459</v>
      </c>
      <c r="C402">
        <v>1.2432432432432401</v>
      </c>
      <c r="D402">
        <v>2.0099999999999998</v>
      </c>
      <c r="E402">
        <v>0.76</v>
      </c>
    </row>
    <row r="403" spans="1:5" x14ac:dyDescent="0.25">
      <c r="A403" t="s">
        <v>304</v>
      </c>
      <c r="B403" t="s">
        <v>310</v>
      </c>
      <c r="C403">
        <v>1.2432432432432401</v>
      </c>
      <c r="D403">
        <v>1.04</v>
      </c>
      <c r="E403">
        <v>0.66</v>
      </c>
    </row>
    <row r="404" spans="1:5" x14ac:dyDescent="0.25">
      <c r="A404" t="s">
        <v>304</v>
      </c>
      <c r="B404" t="s">
        <v>305</v>
      </c>
      <c r="C404">
        <v>1.2432432432432401</v>
      </c>
      <c r="D404">
        <v>0.86</v>
      </c>
      <c r="E404">
        <v>1.4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3393"/>
  <sheetViews>
    <sheetView tabSelected="1" zoomScale="80" zoomScaleNormal="80" workbookViewId="0">
      <pane xSplit="12" ySplit="1" topLeftCell="M3368" activePane="bottomRight" state="frozen"/>
      <selection pane="topRight" activeCell="M1" sqref="M1"/>
      <selection pane="bottomLeft" activeCell="A2" sqref="A2"/>
      <selection pane="bottomRight" activeCell="K3366" sqref="K3366:L3393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1.58169934640523</v>
      </c>
      <c r="F2">
        <f>VLOOKUP(B2,home!$B$2:$E$405,3,FALSE)</f>
        <v>0.63</v>
      </c>
      <c r="G2">
        <f>VLOOKUP(C2,away!$B$2:$E$405,4,FALSE)</f>
        <v>1.19</v>
      </c>
      <c r="H2">
        <f>VLOOKUP(A2,away!$A$2:$E$405,3,FALSE)</f>
        <v>1.47712418300654</v>
      </c>
      <c r="I2">
        <f>VLOOKUP(C2,away!$B$2:$E$405,3,FALSE)</f>
        <v>1.1200000000000001</v>
      </c>
      <c r="J2">
        <f>VLOOKUP(B2,home!$B$2:$E$405,4,FALSE)</f>
        <v>1.1299999999999999</v>
      </c>
      <c r="K2" s="3">
        <f>E2*F2*G2</f>
        <v>1.1858000000000009</v>
      </c>
      <c r="L2" s="3">
        <f>H2*I2*J2</f>
        <v>1.8694483660130772</v>
      </c>
      <c r="M2" s="5">
        <f>_xlfn.POISSON.DIST(0,$K2,FALSE) * _xlfn.POISSON.DIST(0,$L2,FALSE)</f>
        <v>4.7111018541322942E-2</v>
      </c>
      <c r="N2" s="5">
        <f>_xlfn.POISSON.DIST(1,K2,FALSE) * _xlfn.POISSON.DIST(0,L2,FALSE)</f>
        <v>5.5864245786300781E-2</v>
      </c>
      <c r="O2" s="5">
        <f>_xlfn.POISSON.DIST(0,K2,FALSE) * _xlfn.POISSON.DIST(1,L2,FALSE)</f>
        <v>8.8071616633287955E-2</v>
      </c>
      <c r="P2" s="5">
        <f>_xlfn.POISSON.DIST(1,K2,FALSE) * _xlfn.POISSON.DIST(1,L2,FALSE)</f>
        <v>0.10443532300375294</v>
      </c>
      <c r="Q2" s="5">
        <f>_xlfn.POISSON.DIST(2,K2,FALSE) * _xlfn.POISSON.DIST(0,L2,FALSE)</f>
        <v>3.3121911326697763E-2</v>
      </c>
      <c r="R2" s="5">
        <f>_xlfn.POISSON.DIST(0,K2,FALSE) * _xlfn.POISSON.DIST(2,L2,FALSE)</f>
        <v>8.232266990361517E-2</v>
      </c>
      <c r="S2" s="5">
        <f>_xlfn.POISSON.DIST(2,K2,FALSE) * _xlfn.POISSON.DIST(2,L2,FALSE)</f>
        <v>5.7877843807025091E-2</v>
      </c>
      <c r="T2" s="5">
        <f>_xlfn.POISSON.DIST(2,K2,FALSE) * _xlfn.POISSON.DIST(1,L2,FALSE)</f>
        <v>6.1919703008925166E-2</v>
      </c>
      <c r="U2" s="5">
        <f>_xlfn.POISSON.DIST(1,K2,FALSE) * _xlfn.POISSON.DIST(2,L2,FALSE)</f>
        <v>9.7618221971706942E-2</v>
      </c>
      <c r="V2" s="5">
        <f>_xlfn.POISSON.DIST(3,K2,FALSE) * _xlfn.POISSON.DIST(3,L2,FALSE)</f>
        <v>1.425590374938995E-2</v>
      </c>
      <c r="W2" s="5">
        <f>_xlfn.POISSON.DIST(3,K2,FALSE) * _xlfn.POISSON.DIST(0,L2,FALSE)</f>
        <v>1.3091987483732742E-2</v>
      </c>
      <c r="X2" s="5">
        <f>_xlfn.POISSON.DIST(3,K2,FALSE) * _xlfn.POISSON.DIST(1,L2,FALSE)</f>
        <v>2.4474794609327836E-2</v>
      </c>
      <c r="Y2" s="5">
        <f>_xlfn.POISSON.DIST(3,K2,FALSE) * _xlfn.POISSON.DIST(2,L2,FALSE)</f>
        <v>2.2877182395456799E-2</v>
      </c>
      <c r="Z2" s="5">
        <f>_xlfn.POISSON.DIST(0,K2,FALSE) * _xlfn.POISSON.DIST(3,L2,FALSE)</f>
        <v>5.1299326912382433E-2</v>
      </c>
      <c r="AA2" s="5">
        <f>_xlfn.POISSON.DIST(1,K2,FALSE) * _xlfn.POISSON.DIST(3,L2,FALSE)</f>
        <v>6.0830741852703138E-2</v>
      </c>
      <c r="AB2" s="5">
        <f>_xlfn.POISSON.DIST(2,K2,FALSE) * _xlfn.POISSON.DIST(3,L2,FALSE)</f>
        <v>3.6066546844467723E-2</v>
      </c>
      <c r="AC2" s="5">
        <f>_xlfn.POISSON.DIST(4,K2,FALSE) * _xlfn.POISSON.DIST(4,L2,FALSE)</f>
        <v>1.9751482228515839E-3</v>
      </c>
      <c r="AD2" s="5">
        <f>_xlfn.POISSON.DIST(4,K2,FALSE) * _xlfn.POISSON.DIST(0,L2,FALSE)</f>
        <v>3.8811196895525753E-3</v>
      </c>
      <c r="AE2" s="5">
        <f>_xlfn.POISSON.DIST(4,K2,FALSE) * _xlfn.POISSON.DIST(1,L2,FALSE)</f>
        <v>7.2555528619352438E-3</v>
      </c>
      <c r="AF2" s="5">
        <f>_xlfn.POISSON.DIST(4,K2,FALSE) * _xlfn.POISSON.DIST(2,L2,FALSE)</f>
        <v>6.7819407211331751E-3</v>
      </c>
      <c r="AG2" s="5">
        <f>_xlfn.POISSON.DIST(4,K2,FALSE) * _xlfn.POISSON.DIST(3,L2,FALSE)</f>
        <v>4.2261626665066549E-3</v>
      </c>
      <c r="AH2" s="5">
        <f>_xlfn.POISSON.DIST(0,K2,FALSE) * _xlfn.POISSON.DIST(4,L2,FALSE)</f>
        <v>2.3975360718481008E-2</v>
      </c>
      <c r="AI2" s="5">
        <f>_xlfn.POISSON.DIST(1,K2,FALSE) * _xlfn.POISSON.DIST(4,L2,FALSE)</f>
        <v>2.84299827399748E-2</v>
      </c>
      <c r="AJ2" s="5">
        <f>_xlfn.POISSON.DIST(2,K2,FALSE) * _xlfn.POISSON.DIST(4,L2,FALSE)</f>
        <v>1.6856136766531072E-2</v>
      </c>
      <c r="AK2" s="5">
        <f>_xlfn.POISSON.DIST(3,K2,FALSE) * _xlfn.POISSON.DIST(4,L2,FALSE)</f>
        <v>6.6626689925841859E-3</v>
      </c>
      <c r="AL2" s="5">
        <f>_xlfn.POISSON.DIST(5,K2,FALSE) * _xlfn.POISSON.DIST(5,L2,FALSE)</f>
        <v>1.7513970108955413E-4</v>
      </c>
      <c r="AM2" s="5">
        <f>_xlfn.POISSON.DIST(5,K2,FALSE) * _xlfn.POISSON.DIST(0,L2,FALSE)</f>
        <v>9.2044634557428902E-4</v>
      </c>
      <c r="AN2" s="5">
        <f>_xlfn.POISSON.DIST(5,K2,FALSE) * _xlfn.POISSON.DIST(1,L2,FALSE)</f>
        <v>1.7207269167365629E-3</v>
      </c>
      <c r="AO2" s="5">
        <f>_xlfn.POISSON.DIST(5,K2,FALSE) * _xlfn.POISSON.DIST(2,L2,FALSE)</f>
        <v>1.6084050614239441E-3</v>
      </c>
      <c r="AP2" s="5">
        <f>_xlfn.POISSON.DIST(5,K2,FALSE) * _xlfn.POISSON.DIST(3,L2,FALSE)</f>
        <v>1.0022767379887184E-3</v>
      </c>
      <c r="AQ2" s="5">
        <f>_xlfn.POISSON.DIST(5,K2,FALSE) * _xlfn.POISSON.DIST(4,L2,FALSE)</f>
        <v>4.6842615253148178E-4</v>
      </c>
      <c r="AR2" s="5">
        <f>_xlfn.POISSON.DIST(0,K2,FALSE) * _xlfn.POISSON.DIST(5,L2,FALSE)</f>
        <v>8.964139783947684E-3</v>
      </c>
      <c r="AS2" s="5">
        <f>_xlfn.POISSON.DIST(1,K2,FALSE) * _xlfn.POISSON.DIST(5,L2,FALSE)</f>
        <v>1.062967695580517E-2</v>
      </c>
      <c r="AT2" s="5">
        <f>_xlfn.POISSON.DIST(2,K2,FALSE) * _xlfn.POISSON.DIST(5,L2,FALSE)</f>
        <v>6.3023354670968907E-3</v>
      </c>
      <c r="AU2" s="5">
        <f>_xlfn.POISSON.DIST(3,K2,FALSE) * _xlfn.POISSON.DIST(5,L2,FALSE)</f>
        <v>2.4911031322944993E-3</v>
      </c>
      <c r="AV2" s="5">
        <f>_xlfn.POISSON.DIST(4,K2,FALSE) * _xlfn.POISSON.DIST(5,L2,FALSE)</f>
        <v>7.3848752356870501E-4</v>
      </c>
      <c r="AW2" s="5">
        <f>_xlfn.POISSON.DIST(6,K2,FALSE) * _xlfn.POISSON.DIST(6,L2,FALSE)</f>
        <v>1.0784674053141569E-5</v>
      </c>
      <c r="AX2" s="5">
        <f>_xlfn.POISSON.DIST(6,K2,FALSE) * _xlfn.POISSON.DIST(0,L2,FALSE)</f>
        <v>1.8191087943033235E-4</v>
      </c>
      <c r="AY2" s="5">
        <f>_xlfn.POISSON.DIST(6,K2,FALSE) * _xlfn.POISSON.DIST(1,L2,FALSE)</f>
        <v>3.4007299631103668E-4</v>
      </c>
      <c r="AZ2" s="5">
        <f>_xlfn.POISSON.DIST(6,K2,FALSE) * _xlfn.POISSON.DIST(2,L2,FALSE)</f>
        <v>3.1787445363941943E-4</v>
      </c>
      <c r="BA2" s="5">
        <f>_xlfn.POISSON.DIST(6,K2,FALSE) * _xlfn.POISSON.DIST(3,L2,FALSE)</f>
        <v>1.9808329265117076E-4</v>
      </c>
      <c r="BB2" s="5">
        <f>_xlfn.POISSON.DIST(6,K2,FALSE) * _xlfn.POISSON.DIST(4,L2,FALSE)</f>
        <v>9.2576621945305359E-5</v>
      </c>
      <c r="BC2" s="5">
        <f>_xlfn.POISSON.DIST(6,K2,FALSE) * _xlfn.POISSON.DIST(5,L2,FALSE)</f>
        <v>3.4613442925332284E-5</v>
      </c>
      <c r="BD2" s="5">
        <f>_xlfn.POISSON.DIST(0,K2,FALSE) * _xlfn.POISSON.DIST(6,L2,FALSE)</f>
        <v>2.7929994119689728E-3</v>
      </c>
      <c r="BE2" s="5">
        <f>_xlfn.POISSON.DIST(1,K2,FALSE) * _xlfn.POISSON.DIST(6,L2,FALSE)</f>
        <v>3.3119387027128102E-3</v>
      </c>
      <c r="BF2" s="5">
        <f>_xlfn.POISSON.DIST(2,K2,FALSE) * _xlfn.POISSON.DIST(6,L2,FALSE)</f>
        <v>1.9636484568384266E-3</v>
      </c>
      <c r="BG2" s="5">
        <f>_xlfn.POISSON.DIST(3,K2,FALSE) * _xlfn.POISSON.DIST(6,L2,FALSE)</f>
        <v>7.7616478003966934E-4</v>
      </c>
      <c r="BH2" s="5">
        <f>_xlfn.POISSON.DIST(4,K2,FALSE) * _xlfn.POISSON.DIST(6,L2,FALSE)</f>
        <v>2.3009404904276019E-4</v>
      </c>
      <c r="BI2" s="5">
        <f>_xlfn.POISSON.DIST(5,K2,FALSE) * _xlfn.POISSON.DIST(6,L2,FALSE)</f>
        <v>5.4569104670981022E-5</v>
      </c>
      <c r="BJ2" s="8">
        <f>SUM(N2,Q2,T2,W2,X2,Y2,AD2,AE2,AF2,AG2,AM2,AN2,AO2,AP2,AQ2,AX2,AY2,AZ2,BA2,BB2,BC2)</f>
        <v>0.24038001345072632</v>
      </c>
      <c r="BK2" s="8">
        <f>SUM(M2,P2,S2,V2,AC2,AL2,AY2)</f>
        <v>0.2261704500217431</v>
      </c>
      <c r="BL2" s="8">
        <f>SUM(O2,R2,U2,AA2,AB2,AH2,AI2,AJ2,AK2,AR2,AS2,AT2,AU2,AV2,BD2,BE2,BF2,BG2,BH2,BI2)</f>
        <v>0.47908910379133868</v>
      </c>
      <c r="BM2" s="8">
        <f>SUM(S2:BI2)</f>
        <v>0.58568282065895494</v>
      </c>
      <c r="BN2" s="8">
        <f>SUM(M2:R2)</f>
        <v>0.41092678519497761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1.6041666666666701</v>
      </c>
      <c r="F3">
        <f>VLOOKUP(B3,home!$B$2:$E$405,3,FALSE)</f>
        <v>1.48</v>
      </c>
      <c r="G3">
        <f>VLOOKUP(C3,away!$B$2:$E$405,4,FALSE)</f>
        <v>0.62</v>
      </c>
      <c r="H3">
        <f>VLOOKUP(A3,away!$A$2:$E$405,3,FALSE)</f>
        <v>1.2847222222222201</v>
      </c>
      <c r="I3">
        <f>VLOOKUP(C3,away!$B$2:$E$405,3,FALSE)</f>
        <v>0.86</v>
      </c>
      <c r="J3">
        <f>VLOOKUP(B3,home!$B$2:$E$405,4,FALSE)</f>
        <v>1.26</v>
      </c>
      <c r="K3" s="3">
        <f t="shared" ref="K3:K8" si="0">E3*F3*G3</f>
        <v>1.4719833333333365</v>
      </c>
      <c r="L3" s="3">
        <f t="shared" ref="L3:L8" si="1">H3*I3*J3</f>
        <v>1.3921249999999976</v>
      </c>
      <c r="M3" s="5">
        <f>_xlfn.POISSON.DIST(0,K3,FALSE) * _xlfn.POISSON.DIST(0,L3,FALSE)</f>
        <v>5.7033963750134344E-2</v>
      </c>
      <c r="N3" s="5">
        <f>_xlfn.POISSON.DIST(1,K3,FALSE) * _xlfn.POISSON.DIST(0,L3,FALSE)</f>
        <v>8.3953044074135424E-2</v>
      </c>
      <c r="O3" s="5">
        <f>_xlfn.POISSON.DIST(0,K3,FALSE) * _xlfn.POISSON.DIST(1,L3,FALSE)</f>
        <v>7.9398406785655629E-2</v>
      </c>
      <c r="P3" s="5">
        <f>_xlfn.POISSON.DIST(1,K3,FALSE) * _xlfn.POISSON.DIST(1,L3,FALSE)</f>
        <v>0.11687313148170557</v>
      </c>
      <c r="Q3" s="5">
        <f>_xlfn.POISSON.DIST(2,K3,FALSE) * _xlfn.POISSON.DIST(0,L3,FALSE)</f>
        <v>6.1788740829863208E-2</v>
      </c>
      <c r="R3" s="5">
        <f>_xlfn.POISSON.DIST(0,K3,FALSE) * _xlfn.POISSON.DIST(2,L3,FALSE)</f>
        <v>5.5266253523240341E-2</v>
      </c>
      <c r="S3" s="5">
        <f>_xlfn.POISSON.DIST(2,K3,FALSE) * _xlfn.POISSON.DIST(2,L3,FALSE)</f>
        <v>5.9873661079306764E-2</v>
      </c>
      <c r="T3" s="5">
        <f>_xlfn.POISSON.DIST(2,K3,FALSE) * _xlfn.POISSON.DIST(1,L3,FALSE)</f>
        <v>8.6017650827773157E-2</v>
      </c>
      <c r="U3" s="5">
        <f>_xlfn.POISSON.DIST(1,K3,FALSE) * _xlfn.POISSON.DIST(2,L3,FALSE)</f>
        <v>8.1351004081984563E-2</v>
      </c>
      <c r="V3" s="5">
        <f>_xlfn.POISSON.DIST(3,K3,FALSE) * _xlfn.POISSON.DIST(3,L3,FALSE)</f>
        <v>1.3632466231036694E-2</v>
      </c>
      <c r="W3" s="5">
        <f>_xlfn.POISSON.DIST(3,K3,FALSE) * _xlfn.POISSON.DIST(0,L3,FALSE)</f>
        <v>3.0317332229737221E-2</v>
      </c>
      <c r="X3" s="5">
        <f>_xlfn.POISSON.DIST(3,K3,FALSE) * _xlfn.POISSON.DIST(1,L3,FALSE)</f>
        <v>4.2205516130322855E-2</v>
      </c>
      <c r="Y3" s="5">
        <f>_xlfn.POISSON.DIST(3,K3,FALSE) * _xlfn.POISSON.DIST(2,L3,FALSE)</f>
        <v>2.9377677071462806E-2</v>
      </c>
      <c r="Z3" s="5">
        <f>_xlfn.POISSON.DIST(0,K3,FALSE) * _xlfn.POISSON.DIST(3,L3,FALSE)</f>
        <v>2.564584439534694E-2</v>
      </c>
      <c r="AA3" s="5">
        <f>_xlfn.POISSON.DIST(1,K3,FALSE) * _xlfn.POISSON.DIST(3,L3,FALSE)</f>
        <v>3.7750255519210851E-2</v>
      </c>
      <c r="AB3" s="5">
        <f>_xlfn.POISSON.DIST(2,K3,FALSE) * _xlfn.POISSON.DIST(3,L3,FALSE)</f>
        <v>2.7783873476676591E-2</v>
      </c>
      <c r="AC3" s="5">
        <f>_xlfn.POISSON.DIST(4,K3,FALSE) * _xlfn.POISSON.DIST(4,L3,FALSE)</f>
        <v>1.745965159922046E-3</v>
      </c>
      <c r="AD3" s="5">
        <f>_xlfn.POISSON.DIST(4,K3,FALSE) * _xlfn.POISSON.DIST(0,L3,FALSE)</f>
        <v>1.1156651938325698E-2</v>
      </c>
      <c r="AE3" s="5">
        <f>_xlfn.POISSON.DIST(4,K3,FALSE) * _xlfn.POISSON.DIST(1,L3,FALSE)</f>
        <v>1.5531454079641635E-2</v>
      </c>
      <c r="AF3" s="5">
        <f>_xlfn.POISSON.DIST(4,K3,FALSE) * _xlfn.POISSON.DIST(2,L3,FALSE)</f>
        <v>1.0810862755310539E-2</v>
      </c>
      <c r="AG3" s="5">
        <f>_xlfn.POISSON.DIST(4,K3,FALSE) * _xlfn.POISSON.DIST(3,L3,FALSE)</f>
        <v>5.0166907710788855E-3</v>
      </c>
      <c r="AH3" s="5">
        <f>_xlfn.POISSON.DIST(0,K3,FALSE) * _xlfn.POISSON.DIST(4,L3,FALSE)</f>
        <v>8.925555282218077E-3</v>
      </c>
      <c r="AI3" s="5">
        <f>_xlfn.POISSON.DIST(1,K3,FALSE) * _xlfn.POISSON.DIST(4,L3,FALSE)</f>
        <v>1.3138268616170333E-2</v>
      </c>
      <c r="AJ3" s="5">
        <f>_xlfn.POISSON.DIST(2,K3,FALSE) * _xlfn.POISSON.DIST(4,L3,FALSE)</f>
        <v>9.6696562159295871E-3</v>
      </c>
      <c r="AK3" s="5">
        <f>_xlfn.POISSON.DIST(3,K3,FALSE) * _xlfn.POISSON.DIST(4,L3,FALSE)</f>
        <v>4.744524262970483E-3</v>
      </c>
      <c r="AL3" s="5">
        <f>_xlfn.POISSON.DIST(5,K3,FALSE) * _xlfn.POISSON.DIST(5,L3,FALSE)</f>
        <v>1.4311221053617585E-4</v>
      </c>
      <c r="AM3" s="5">
        <f>_xlfn.POISSON.DIST(5,K3,FALSE) * _xlfn.POISSON.DIST(0,L3,FALSE)</f>
        <v>3.2844811418032958E-3</v>
      </c>
      <c r="AN3" s="5">
        <f>_xlfn.POISSON.DIST(5,K3,FALSE) * _xlfn.POISSON.DIST(1,L3,FALSE)</f>
        <v>4.5724083095329045E-3</v>
      </c>
      <c r="AO3" s="5">
        <f>_xlfn.POISSON.DIST(5,K3,FALSE) * _xlfn.POISSON.DIST(2,L3,FALSE)</f>
        <v>3.182681958954243E-3</v>
      </c>
      <c r="AP3" s="5">
        <f>_xlfn.POISSON.DIST(5,K3,FALSE) * _xlfn.POISSON.DIST(3,L3,FALSE)</f>
        <v>1.4768970407030557E-3</v>
      </c>
      <c r="AQ3" s="5">
        <f>_xlfn.POISSON.DIST(5,K3,FALSE) * _xlfn.POISSON.DIST(4,L3,FALSE)</f>
        <v>5.1400632319718463E-4</v>
      </c>
      <c r="AR3" s="5">
        <f>_xlfn.POISSON.DIST(0,K3,FALSE) * _xlfn.POISSON.DIST(5,L3,FALSE)</f>
        <v>2.4850977294515629E-3</v>
      </c>
      <c r="AS3" s="5">
        <f>_xlfn.POISSON.DIST(1,K3,FALSE) * _xlfn.POISSON.DIST(5,L3,FALSE)</f>
        <v>3.6580224394572175E-3</v>
      </c>
      <c r="AT3" s="5">
        <f>_xlfn.POISSON.DIST(2,K3,FALSE) * _xlfn.POISSON.DIST(5,L3,FALSE)</f>
        <v>2.6922740319201897E-3</v>
      </c>
      <c r="AU3" s="5">
        <f>_xlfn.POISSON.DIST(3,K3,FALSE) * _xlfn.POISSON.DIST(5,L3,FALSE)</f>
        <v>1.320994167917554E-3</v>
      </c>
      <c r="AV3" s="5">
        <f>_xlfn.POISSON.DIST(4,K3,FALSE) * _xlfn.POISSON.DIST(5,L3,FALSE)</f>
        <v>4.8612034965129467E-4</v>
      </c>
      <c r="AW3" s="5">
        <f>_xlfn.POISSON.DIST(6,K3,FALSE) * _xlfn.POISSON.DIST(6,L3,FALSE)</f>
        <v>8.1462046174161398E-6</v>
      </c>
      <c r="AX3" s="5">
        <f>_xlfn.POISSON.DIST(6,K3,FALSE) * _xlfn.POISSON.DIST(0,L3,FALSE)</f>
        <v>8.0578358323034902E-4</v>
      </c>
      <c r="AY3" s="5">
        <f>_xlfn.POISSON.DIST(6,K3,FALSE) * _xlfn.POISSON.DIST(1,L3,FALSE)</f>
        <v>1.1217514708045475E-3</v>
      </c>
      <c r="AZ3" s="5">
        <f>_xlfn.POISSON.DIST(6,K3,FALSE) * _xlfn.POISSON.DIST(2,L3,FALSE)</f>
        <v>7.8080913314688928E-4</v>
      </c>
      <c r="BA3" s="5">
        <f>_xlfn.POISSON.DIST(6,K3,FALSE) * _xlfn.POISSON.DIST(3,L3,FALSE)</f>
        <v>3.6232797149403703E-4</v>
      </c>
      <c r="BB3" s="5">
        <f>_xlfn.POISSON.DIST(6,K3,FALSE) * _xlfn.POISSON.DIST(4,L3,FALSE)</f>
        <v>1.261014568290339E-4</v>
      </c>
      <c r="BC3" s="5">
        <f>_xlfn.POISSON.DIST(6,K3,FALSE) * _xlfn.POISSON.DIST(5,L3,FALSE)</f>
        <v>3.5109798117623693E-5</v>
      </c>
      <c r="BD3" s="5">
        <f>_xlfn.POISSON.DIST(0,K3,FALSE) * _xlfn.POISSON.DIST(6,L3,FALSE)</f>
        <v>5.7659444610212555E-4</v>
      </c>
      <c r="BE3" s="5">
        <f>_xlfn.POISSON.DIST(1,K3,FALSE) * _xlfn.POISSON.DIST(6,L3,FALSE)</f>
        <v>8.4873741475489559E-4</v>
      </c>
      <c r="BF3" s="5">
        <f>_xlfn.POISSON.DIST(2,K3,FALSE) * _xlfn.POISSON.DIST(6,L3,FALSE)</f>
        <v>6.2466366444781504E-4</v>
      </c>
      <c r="BG3" s="5">
        <f>_xlfn.POISSON.DIST(3,K3,FALSE) * _xlfn.POISSON.DIST(6,L3,FALSE)</f>
        <v>3.0649816766870384E-4</v>
      </c>
      <c r="BH3" s="5">
        <f>_xlfn.POISSON.DIST(4,K3,FALSE) * _xlfn.POISSON.DIST(6,L3,FALSE)</f>
        <v>1.1279004862638464E-4</v>
      </c>
      <c r="BI3" s="5">
        <f>_xlfn.POISSON.DIST(5,K3,FALSE) * _xlfn.POISSON.DIST(6,L3,FALSE)</f>
        <v>3.3205014348778931E-5</v>
      </c>
      <c r="BJ3" s="8">
        <f>SUM(N3,Q3,T3,W3,X3,Y3,AD3,AE3,AF3,AG3,AM3,AN3,AO3,AP3,AQ3,AX3,AY3,AZ3,BA3,BB3,BC3)</f>
        <v>0.39243797889546461</v>
      </c>
      <c r="BK3" s="8">
        <f>SUM(M3,P3,S3,V3,AC3,AL3,AY3)</f>
        <v>0.25042405138344614</v>
      </c>
      <c r="BL3" s="8">
        <f>SUM(O3,R3,U3,AA3,AB3,AH3,AI3,AJ3,AK3,AR3,AS3,AT3,AU3,AV3,BD3,BE3,BF3,BG3,BH3,BI3)</f>
        <v>0.33117279523840293</v>
      </c>
      <c r="BM3" s="8">
        <f>SUM(S3:BI3)</f>
        <v>0.544253524201739</v>
      </c>
      <c r="BN3" s="8">
        <f>SUM(M3:R3)</f>
        <v>0.45431354044473449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1.58169934640523</v>
      </c>
      <c r="F4">
        <f>VLOOKUP(B4,home!$B$2:$E$405,3,FALSE)</f>
        <v>0.77</v>
      </c>
      <c r="G4">
        <f>VLOOKUP(C4,away!$B$2:$E$405,4,FALSE)</f>
        <v>1.19</v>
      </c>
      <c r="H4">
        <f>VLOOKUP(A4,away!$A$2:$E$405,3,FALSE)</f>
        <v>1.47712418300654</v>
      </c>
      <c r="I4">
        <f>VLOOKUP(C4,away!$B$2:$E$405,3,FALSE)</f>
        <v>1.03</v>
      </c>
      <c r="J4">
        <f>VLOOKUP(B4,home!$B$2:$E$405,4,FALSE)</f>
        <v>0.9</v>
      </c>
      <c r="K4" s="3">
        <f t="shared" si="0"/>
        <v>1.4493111111111121</v>
      </c>
      <c r="L4" s="3">
        <f t="shared" si="1"/>
        <v>1.3692941176470625</v>
      </c>
      <c r="M4" s="5">
        <f t="shared" ref="M4:M8" si="2">_xlfn.POISSON.DIST(0,K4,FALSE) * _xlfn.POISSON.DIST(0,L4,FALSE)</f>
        <v>5.9689137368944149E-2</v>
      </c>
      <c r="N4" s="5">
        <f t="shared" ref="N4:N8" si="3">_xlfn.POISSON.DIST(1,K4,FALSE) * _xlfn.POISSON.DIST(0,L4,FALSE)</f>
        <v>8.6508130001448247E-2</v>
      </c>
      <c r="O4" s="5">
        <f t="shared" ref="O4:O8" si="4">_xlfn.POISSON.DIST(0,K4,FALSE) * _xlfn.POISSON.DIST(1,L4,FALSE)</f>
        <v>8.1731984686722686E-2</v>
      </c>
      <c r="P4" s="5">
        <f t="shared" ref="P4:P8" si="5">_xlfn.POISSON.DIST(1,K4,FALSE) * _xlfn.POISSON.DIST(1,L4,FALSE)</f>
        <v>0.11845507353963045</v>
      </c>
      <c r="Q4" s="5">
        <f t="shared" ref="Q4:Q8" si="6">_xlfn.POISSON.DIST(2,K4,FALSE) * _xlfn.POISSON.DIST(0,L4,FALSE)</f>
        <v>6.268859700627176E-2</v>
      </c>
      <c r="R4" s="5">
        <f t="shared" ref="R4:R8" si="7">_xlfn.POISSON.DIST(0,K4,FALSE) * _xlfn.POISSON.DIST(2,L4,FALSE)</f>
        <v>5.5957562927574596E-2</v>
      </c>
      <c r="S4" s="5">
        <f t="shared" ref="S4:S8" si="8">_xlfn.POISSON.DIST(2,K4,FALSE) * _xlfn.POISSON.DIST(2,L4,FALSE)</f>
        <v>5.8769505917586833E-2</v>
      </c>
      <c r="T4" s="5">
        <f t="shared" ref="T4:T8" si="9">_xlfn.POISSON.DIST(2,K4,FALSE) * _xlfn.POISSON.DIST(1,L4,FALSE)</f>
        <v>8.5839127124235179E-2</v>
      </c>
      <c r="U4" s="5">
        <f t="shared" ref="U4:U8" si="10">_xlfn.POISSON.DIST(1,K4,FALSE) * _xlfn.POISSON.DIST(2,L4,FALSE)</f>
        <v>8.1099917701633106E-2</v>
      </c>
      <c r="V4" s="5">
        <f t="shared" ref="V4:V8" si="11">_xlfn.POISSON.DIST(3,K4,FALSE) * _xlfn.POISSON.DIST(3,L4,FALSE)</f>
        <v>1.2958892712431313E-2</v>
      </c>
      <c r="W4" s="5">
        <f t="shared" ref="W4:W8" si="12">_xlfn.POISSON.DIST(3,K4,FALSE) * _xlfn.POISSON.DIST(0,L4,FALSE)</f>
        <v>3.0285093393718824E-2</v>
      </c>
      <c r="X4" s="5">
        <f t="shared" ref="X4:X8" si="13">_xlfn.POISSON.DIST(3,K4,FALSE) * _xlfn.POISSON.DIST(1,L4,FALSE)</f>
        <v>4.1469200236411104E-2</v>
      </c>
      <c r="Y4" s="5">
        <f t="shared" ref="Y4:Y8" si="14">_xlfn.POISSON.DIST(3,K4,FALSE) * _xlfn.POISSON.DIST(2,L4,FALSE)</f>
        <v>2.8391765973622952E-2</v>
      </c>
      <c r="Z4" s="5">
        <f t="shared" ref="Z4:Z8" si="15">_xlfn.POISSON.DIST(0,K4,FALSE) * _xlfn.POISSON.DIST(3,L4,FALSE)</f>
        <v>2.554078725153108E-2</v>
      </c>
      <c r="AA4" s="5">
        <f t="shared" ref="AA4:AA8" si="16">_xlfn.POISSON.DIST(1,K4,FALSE) * _xlfn.POISSON.DIST(3,L4,FALSE)</f>
        <v>3.7016546750169035E-2</v>
      </c>
      <c r="AB4" s="5">
        <f t="shared" ref="AB4:AB8" si="17">_xlfn.POISSON.DIST(2,K4,FALSE) * _xlfn.POISSON.DIST(3,L4,FALSE)</f>
        <v>2.6824246249991964E-2</v>
      </c>
      <c r="AC4" s="5">
        <f t="shared" ref="AC4:AC8" si="18">_xlfn.POISSON.DIST(4,K4,FALSE) * _xlfn.POISSON.DIST(4,L4,FALSE)</f>
        <v>1.6073345345014008E-3</v>
      </c>
      <c r="AD4" s="5">
        <f t="shared" ref="AD4:AD8" si="19">_xlfn.POISSON.DIST(4,K4,FALSE) * _xlfn.POISSON.DIST(0,L4,FALSE)</f>
        <v>1.0973130589138605E-2</v>
      </c>
      <c r="AE4" s="5">
        <f t="shared" ref="AE4:AE8" si="20">_xlfn.POISSON.DIST(4,K4,FALSE) * _xlfn.POISSON.DIST(1,L4,FALSE)</f>
        <v>1.5025443167880539E-2</v>
      </c>
      <c r="AF4" s="5">
        <f t="shared" ref="AF4:AF8" si="21">_xlfn.POISSON.DIST(4,K4,FALSE) * _xlfn.POISSON.DIST(2,L4,FALSE)</f>
        <v>1.0287125472409534E-2</v>
      </c>
      <c r="AG4" s="5">
        <f t="shared" ref="AG4:AG8" si="22">_xlfn.POISSON.DIST(4,K4,FALSE) * _xlfn.POISSON.DIST(3,L4,FALSE)</f>
        <v>4.6953667989558792E-3</v>
      </c>
      <c r="AH4" s="5">
        <f t="shared" ref="AH4:AH8" si="23">_xlfn.POISSON.DIST(0,K4,FALSE) * _xlfn.POISSON.DIST(4,L4,FALSE)</f>
        <v>8.7432124358991486E-3</v>
      </c>
      <c r="AI4" s="5">
        <f t="shared" ref="AI4:AI8" si="24">_xlfn.POISSON.DIST(1,K4,FALSE) * _xlfn.POISSON.DIST(4,L4,FALSE)</f>
        <v>1.2671634930153488E-2</v>
      </c>
      <c r="AJ4" s="5">
        <f t="shared" ref="AJ4:AJ8" si="25">_xlfn.POISSON.DIST(2,K4,FALSE) * _xlfn.POISSON.DIST(4,L4,FALSE)</f>
        <v>9.1825706501075695E-3</v>
      </c>
      <c r="AK4" s="5">
        <f t="shared" ref="AK4:AK8" si="26">_xlfn.POISSON.DIST(3,K4,FALSE) * _xlfn.POISSON.DIST(4,L4,FALSE)</f>
        <v>4.4361338905878961E-3</v>
      </c>
      <c r="AL4" s="5">
        <f t="shared" ref="AL4:AL8" si="27">_xlfn.POISSON.DIST(5,K4,FALSE) * _xlfn.POISSON.DIST(5,L4,FALSE)</f>
        <v>1.2759234854428509E-4</v>
      </c>
      <c r="AM4" s="5">
        <f t="shared" ref="AM4:AM8" si="28">_xlfn.POISSON.DIST(5,K4,FALSE) * _xlfn.POISSON.DIST(0,L4,FALSE)</f>
        <v>3.1806960173023612E-3</v>
      </c>
      <c r="AN4" s="5">
        <f t="shared" ref="AN4:AN8" si="29">_xlfn.POISSON.DIST(5,K4,FALSE) * _xlfn.POISSON.DIST(1,L4,FALSE)</f>
        <v>4.3553083465155623E-3</v>
      </c>
      <c r="AO4" s="5">
        <f t="shared" ref="AO4:AO8" si="30">_xlfn.POISSON.DIST(5,K4,FALSE) * _xlfn.POISSON.DIST(2,L4,FALSE)</f>
        <v>2.9818490497114576E-3</v>
      </c>
      <c r="AP4" s="5">
        <f t="shared" ref="AP4:AP8" si="31">_xlfn.POISSON.DIST(5,K4,FALSE) * _xlfn.POISSON.DIST(3,L4,FALSE)</f>
        <v>1.3610094544937942E-3</v>
      </c>
      <c r="AQ4" s="5">
        <f t="shared" ref="AQ4:AQ8" si="32">_xlfn.POISSON.DIST(5,K4,FALSE) * _xlfn.POISSON.DIST(4,L4,FALSE)</f>
        <v>4.659055600250975E-4</v>
      </c>
      <c r="AR4" s="5">
        <f t="shared" ref="AR4:AR8" si="33">_xlfn.POISSON.DIST(0,K4,FALSE) * _xlfn.POISSON.DIST(5,L4,FALSE)</f>
        <v>2.3944058715630666E-3</v>
      </c>
      <c r="AS4" s="5">
        <f t="shared" ref="AS4:AS8" si="34">_xlfn.POISSON.DIST(1,K4,FALSE) * _xlfn.POISSON.DIST(5,L4,FALSE)</f>
        <v>3.4702390341660385E-3</v>
      </c>
      <c r="AT4" s="5">
        <f t="shared" ref="AT4:AT8" si="35">_xlfn.POISSON.DIST(2,K4,FALSE) * _xlfn.POISSON.DIST(5,L4,FALSE)</f>
        <v>2.5147279952141676E-3</v>
      </c>
      <c r="AU4" s="5">
        <f t="shared" ref="AU4:AU8" si="36">_xlfn.POISSON.DIST(3,K4,FALSE) * _xlfn.POISSON.DIST(5,L4,FALSE)</f>
        <v>1.2148744082953551E-3</v>
      </c>
      <c r="AV4" s="5">
        <f t="shared" ref="AV4:AV8" si="37">_xlfn.POISSON.DIST(4,K4,FALSE) * _xlfn.POISSON.DIST(5,L4,FALSE)</f>
        <v>4.4018274463674886E-4</v>
      </c>
      <c r="AW4" s="5">
        <f t="shared" ref="AW4:AW8" si="38">_xlfn.POISSON.DIST(6,K4,FALSE) * _xlfn.POISSON.DIST(6,L4,FALSE)</f>
        <v>7.0336458078752329E-6</v>
      </c>
      <c r="AX4" s="5">
        <f t="shared" ref="AX4:AX8" si="39">_xlfn.POISSON.DIST(6,K4,FALSE) * _xlfn.POISSON.DIST(0,L4,FALSE)</f>
        <v>7.683030131571953E-4</v>
      </c>
      <c r="AY4" s="5">
        <f t="shared" ref="AY4:AY8" si="40">_xlfn.POISSON.DIST(6,K4,FALSE) * _xlfn.POISSON.DIST(1,L4,FALSE)</f>
        <v>1.0520327964866612E-3</v>
      </c>
      <c r="AZ4" s="5">
        <f t="shared" ref="AZ4:AZ8" si="41">_xlfn.POISSON.DIST(6,K4,FALSE) * _xlfn.POISSON.DIST(2,L4,FALSE)</f>
        <v>7.2027115990048736E-4</v>
      </c>
      <c r="BA4" s="5">
        <f t="shared" ref="BA4:BA8" si="42">_xlfn.POISSON.DIST(6,K4,FALSE) * _xlfn.POISSON.DIST(3,L4,FALSE)</f>
        <v>3.2875435412085477E-4</v>
      </c>
      <c r="BB4" s="5">
        <f t="shared" ref="BB4:BB8" si="43">_xlfn.POISSON.DIST(6,K4,FALSE) * _xlfn.POISSON.DIST(4,L4,FALSE)</f>
        <v>1.1254035081213645E-4</v>
      </c>
      <c r="BC4" s="5">
        <f t="shared" ref="BC4:BC8" si="44">_xlfn.POISSON.DIST(6,K4,FALSE) * _xlfn.POISSON.DIST(5,L4,FALSE)</f>
        <v>3.0820168072999006E-5</v>
      </c>
      <c r="BD4" s="5">
        <f t="shared" ref="BD4:BD8" si="45">_xlfn.POISSON.DIST(0,K4,FALSE) * _xlfn.POISSON.DIST(6,L4,FALSE)</f>
        <v>5.4644097919848318E-4</v>
      </c>
      <c r="BE4" s="5">
        <f t="shared" ref="BE4:BE8" si="46">_xlfn.POISSON.DIST(1,K4,FALSE) * _xlfn.POISSON.DIST(6,L4,FALSE)</f>
        <v>7.9196298271879773E-4</v>
      </c>
      <c r="BF4" s="5">
        <f t="shared" ref="BF4:BF8" si="47">_xlfn.POISSON.DIST(2,K4,FALSE) * _xlfn.POISSON.DIST(6,L4,FALSE)</f>
        <v>5.7390037522152574E-4</v>
      </c>
      <c r="BG4" s="5">
        <f t="shared" ref="BG4:BG8" si="48">_xlfn.POISSON.DIST(3,K4,FALSE) * _xlfn.POISSON.DIST(6,L4,FALSE)</f>
        <v>2.7725339682646457E-4</v>
      </c>
      <c r="BH4" s="5">
        <f t="shared" ref="BH4:BH8" si="49">_xlfn.POISSON.DIST(4,K4,FALSE) * _xlfn.POISSON.DIST(6,L4,FALSE)</f>
        <v>1.0045660715347335E-4</v>
      </c>
      <c r="BI4" s="5">
        <f t="shared" ref="BI4:BI8" si="50">_xlfn.POISSON.DIST(5,K4,FALSE) * _xlfn.POISSON.DIST(6,L4,FALSE)</f>
        <v>2.911857538641059E-5</v>
      </c>
      <c r="BJ4" s="8">
        <f t="shared" ref="BJ4:BJ8" si="51">SUM(N4,Q4,T4,W4,X4,Y4,AD4,AE4,AF4,AG4,AM4,AN4,AO4,AP4,AQ4,AX4,AY4,AZ4,BA4,BB4,BC4)</f>
        <v>0.39152047003469109</v>
      </c>
      <c r="BK4" s="8">
        <f t="shared" ref="BK4:BK8" si="52">SUM(M4,P4,S4,V4,AC4,AL4,AY4)</f>
        <v>0.25265956921812505</v>
      </c>
      <c r="BL4" s="8">
        <f t="shared" ref="BL4:BL8" si="53">SUM(O4,R4,U4,AA4,AB4,AH4,AI4,AJ4,AK4,AR4,AS4,AT4,AU4,AV4,BD4,BE4,BF4,BG4,BH4,BI4)</f>
        <v>0.33001737319322005</v>
      </c>
      <c r="BM4" s="8">
        <f t="shared" ref="BM4:BM8" si="54">SUM(S4:BI4)</f>
        <v>0.53366271501629681</v>
      </c>
      <c r="BN4" s="8">
        <f t="shared" ref="BN4:BN8" si="55">SUM(M4:R4)</f>
        <v>0.4650304855305919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1.58169934640523</v>
      </c>
      <c r="F5">
        <f>VLOOKUP(B5,home!$B$2:$E$405,3,FALSE)</f>
        <v>0.35</v>
      </c>
      <c r="G5">
        <f>VLOOKUP(C5,away!$B$2:$E$405,4,FALSE)</f>
        <v>0.79</v>
      </c>
      <c r="H5">
        <f>VLOOKUP(A5,away!$A$2:$E$405,3,FALSE)</f>
        <v>1.47712418300654</v>
      </c>
      <c r="I5">
        <f>VLOOKUP(C5,away!$B$2:$E$405,3,FALSE)</f>
        <v>0.95</v>
      </c>
      <c r="J5">
        <f>VLOOKUP(B5,home!$B$2:$E$405,4,FALSE)</f>
        <v>0.83</v>
      </c>
      <c r="K5" s="3">
        <f t="shared" si="0"/>
        <v>0.43733986928104607</v>
      </c>
      <c r="L5" s="3">
        <f t="shared" si="1"/>
        <v>1.1647124183006567</v>
      </c>
      <c r="M5" s="5">
        <f t="shared" si="2"/>
        <v>0.20148259316965861</v>
      </c>
      <c r="N5" s="5">
        <f t="shared" si="3"/>
        <v>8.8116370959224685E-2</v>
      </c>
      <c r="O5" s="5">
        <f t="shared" si="4"/>
        <v>0.23466927833612042</v>
      </c>
      <c r="P5" s="5">
        <f t="shared" si="5"/>
        <v>0.10263023151179633</v>
      </c>
      <c r="Q5" s="5">
        <f t="shared" si="6"/>
        <v>1.9268401078413742E-2</v>
      </c>
      <c r="R5" s="5">
        <f t="shared" si="7"/>
        <v>0.13666111133586642</v>
      </c>
      <c r="S5" s="5">
        <f t="shared" si="8"/>
        <v>1.3069323079557079E-2</v>
      </c>
      <c r="T5" s="5">
        <f t="shared" si="9"/>
        <v>2.2442146016826245E-2</v>
      </c>
      <c r="U5" s="5">
        <f t="shared" si="10"/>
        <v>5.9767352567430307E-2</v>
      </c>
      <c r="V5" s="5">
        <f t="shared" si="11"/>
        <v>7.3968763932318483E-4</v>
      </c>
      <c r="W5" s="5">
        <f t="shared" si="12"/>
        <v>2.8089466696294106E-3</v>
      </c>
      <c r="X5" s="5">
        <f t="shared" si="13"/>
        <v>3.2716150684616459E-3</v>
      </c>
      <c r="Y5" s="5">
        <f t="shared" si="14"/>
        <v>1.9052453490684168E-3</v>
      </c>
      <c r="Z5" s="5">
        <f t="shared" si="15"/>
        <v>5.3056964490550751E-2</v>
      </c>
      <c r="AA5" s="5">
        <f t="shared" si="16"/>
        <v>2.320392591474657E-2</v>
      </c>
      <c r="AB5" s="5">
        <f t="shared" si="17"/>
        <v>5.0740009631811698E-3</v>
      </c>
      <c r="AC5" s="5">
        <f t="shared" si="18"/>
        <v>2.3548657627159409E-5</v>
      </c>
      <c r="AD5" s="5">
        <f t="shared" si="19"/>
        <v>3.0711609232828902E-4</v>
      </c>
      <c r="AE5" s="5">
        <f t="shared" si="20"/>
        <v>3.577019265947292E-4</v>
      </c>
      <c r="AF5" s="5">
        <f t="shared" si="21"/>
        <v>2.0830993797747558E-4</v>
      </c>
      <c r="AG5" s="5">
        <f t="shared" si="22"/>
        <v>8.0873723872601803E-5</v>
      </c>
      <c r="AH5" s="5">
        <f t="shared" si="23"/>
        <v>1.5449026354870365E-2</v>
      </c>
      <c r="AI5" s="5">
        <f t="shared" si="24"/>
        <v>6.756475166558442E-3</v>
      </c>
      <c r="AJ5" s="5">
        <f t="shared" si="25"/>
        <v>1.4774379830716511E-3</v>
      </c>
      <c r="AK5" s="5">
        <f t="shared" si="26"/>
        <v>2.1538084479580274E-4</v>
      </c>
      <c r="AL5" s="5">
        <f t="shared" si="27"/>
        <v>4.7980406566086302E-7</v>
      </c>
      <c r="AM5" s="5">
        <f t="shared" si="28"/>
        <v>2.6862822334591919E-5</v>
      </c>
      <c r="AN5" s="5">
        <f t="shared" si="29"/>
        <v>3.1287462763703443E-5</v>
      </c>
      <c r="AO5" s="5">
        <f t="shared" si="30"/>
        <v>1.8220448209002399E-5</v>
      </c>
      <c r="AP5" s="5">
        <f t="shared" si="31"/>
        <v>7.073860765343017E-6</v>
      </c>
      <c r="AQ5" s="5">
        <f t="shared" si="32"/>
        <v>2.0597533696812007E-6</v>
      </c>
      <c r="AR5" s="5">
        <f t="shared" si="33"/>
        <v>3.5987345692343243E-3</v>
      </c>
      <c r="AS5" s="5">
        <f t="shared" si="34"/>
        <v>1.5738701060861212E-3</v>
      </c>
      <c r="AT5" s="5">
        <f t="shared" si="35"/>
        <v>3.4415807323052506E-4</v>
      </c>
      <c r="AU5" s="5">
        <f t="shared" si="36"/>
        <v>5.01713489195515E-5</v>
      </c>
      <c r="AV5" s="5">
        <f t="shared" si="37"/>
        <v>5.4854827945326011E-6</v>
      </c>
      <c r="AW5" s="5">
        <f t="shared" si="38"/>
        <v>6.7888966877995622E-9</v>
      </c>
      <c r="AX5" s="5">
        <f t="shared" si="39"/>
        <v>1.9580305347217319E-6</v>
      </c>
      <c r="AY5" s="5">
        <f t="shared" si="40"/>
        <v>2.2805424792022762E-6</v>
      </c>
      <c r="AZ5" s="5">
        <f t="shared" si="41"/>
        <v>1.3280880729945295E-6</v>
      </c>
      <c r="BA5" s="5">
        <f t="shared" si="42"/>
        <v>5.1561355707123921E-7</v>
      </c>
      <c r="BB5" s="5">
        <f t="shared" si="43"/>
        <v>1.5013537824126173E-7</v>
      </c>
      <c r="BC5" s="5">
        <f t="shared" si="44"/>
        <v>3.4972907892772705E-8</v>
      </c>
      <c r="BD5" s="5">
        <f t="shared" si="45"/>
        <v>6.9858180715917954E-4</v>
      </c>
      <c r="BE5" s="5">
        <f t="shared" si="46"/>
        <v>3.0551767622511252E-4</v>
      </c>
      <c r="BF5" s="5">
        <f t="shared" si="47"/>
        <v>6.6807530291669814E-5</v>
      </c>
      <c r="BG5" s="5">
        <f t="shared" si="48"/>
        <v>9.7391988549161332E-6</v>
      </c>
      <c r="BH5" s="5">
        <f t="shared" si="49"/>
        <v>1.0648349885277839E-6</v>
      </c>
      <c r="BI5" s="5">
        <f t="shared" si="50"/>
        <v>9.3138958937725034E-8</v>
      </c>
      <c r="BJ5" s="8">
        <f t="shared" si="51"/>
        <v>0.13885849855276969</v>
      </c>
      <c r="BK5" s="8">
        <f t="shared" si="52"/>
        <v>0.31794814440450725</v>
      </c>
      <c r="BL5" s="8">
        <f t="shared" si="53"/>
        <v>0.48992821323338454</v>
      </c>
      <c r="BM5" s="8">
        <f t="shared" si="54"/>
        <v>0.21696156053654944</v>
      </c>
      <c r="BN5" s="8">
        <f t="shared" si="55"/>
        <v>0.7828279863910802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1.58169934640523</v>
      </c>
      <c r="F6">
        <f>VLOOKUP(B6,home!$B$2:$E$405,3,FALSE)</f>
        <v>0.79</v>
      </c>
      <c r="G6">
        <f>VLOOKUP(C6,away!$B$2:$E$405,4,FALSE)</f>
        <v>1.55</v>
      </c>
      <c r="H6">
        <f>VLOOKUP(A6,away!$A$2:$E$405,3,FALSE)</f>
        <v>1.47712418300654</v>
      </c>
      <c r="I6">
        <f>VLOOKUP(C6,away!$B$2:$E$405,3,FALSE)</f>
        <v>0.7</v>
      </c>
      <c r="J6">
        <f>VLOOKUP(B6,home!$B$2:$E$405,4,FALSE)</f>
        <v>0.76</v>
      </c>
      <c r="K6" s="3">
        <f t="shared" si="0"/>
        <v>1.9367908496732045</v>
      </c>
      <c r="L6" s="3">
        <f t="shared" si="1"/>
        <v>0.78583006535947919</v>
      </c>
      <c r="M6" s="5">
        <f t="shared" si="2"/>
        <v>6.5702328348005268E-2</v>
      </c>
      <c r="N6" s="5">
        <f t="shared" si="3"/>
        <v>0.12725166834664101</v>
      </c>
      <c r="O6" s="5">
        <f t="shared" si="4"/>
        <v>5.1630864979982947E-2</v>
      </c>
      <c r="P6" s="5">
        <f t="shared" si="5"/>
        <v>9.9998186853943669E-2</v>
      </c>
      <c r="Q6" s="5">
        <f t="shared" si="6"/>
        <v>0.12322993342971182</v>
      </c>
      <c r="R6" s="5">
        <f t="shared" si="7"/>
        <v>2.028654300089322E-2</v>
      </c>
      <c r="S6" s="5">
        <f t="shared" si="8"/>
        <v>3.8049022102805821E-2</v>
      </c>
      <c r="T6" s="5">
        <f t="shared" si="9"/>
        <v>9.6837786641314719E-2</v>
      </c>
      <c r="U6" s="5">
        <f t="shared" si="10"/>
        <v>3.9290790855631981E-2</v>
      </c>
      <c r="V6" s="5">
        <f t="shared" si="11"/>
        <v>6.4344637016906557E-3</v>
      </c>
      <c r="W6" s="5">
        <f t="shared" si="12"/>
        <v>7.955686915750132E-2</v>
      </c>
      <c r="X6" s="5">
        <f t="shared" si="13"/>
        <v>6.2518179689834807E-2</v>
      </c>
      <c r="Y6" s="5">
        <f t="shared" si="14"/>
        <v>2.4564332615909273E-2</v>
      </c>
      <c r="Z6" s="5">
        <f t="shared" si="15"/>
        <v>5.3139251374366009E-3</v>
      </c>
      <c r="AA6" s="5">
        <f t="shared" si="16"/>
        <v>1.0291961582035634E-2</v>
      </c>
      <c r="AB6" s="5">
        <f t="shared" si="17"/>
        <v>9.966688508637387E-3</v>
      </c>
      <c r="AC6" s="5">
        <f t="shared" si="18"/>
        <v>6.1207372680396324E-4</v>
      </c>
      <c r="AD6" s="5">
        <f t="shared" si="19"/>
        <v>3.8521254053224242E-2</v>
      </c>
      <c r="AE6" s="5">
        <f t="shared" si="20"/>
        <v>3.0271159590374314E-2</v>
      </c>
      <c r="AF6" s="5">
        <f t="shared" si="21"/>
        <v>1.1893993659705535E-2</v>
      </c>
      <c r="AG6" s="5">
        <f t="shared" si="22"/>
        <v>3.11555260499721E-3</v>
      </c>
      <c r="AH6" s="5">
        <f t="shared" si="23"/>
        <v>1.0439605345167957E-3</v>
      </c>
      <c r="AI6" s="5">
        <f t="shared" si="24"/>
        <v>2.0219332106720775E-3</v>
      </c>
      <c r="AJ6" s="5">
        <f t="shared" si="25"/>
        <v>1.9580308705400219E-3</v>
      </c>
      <c r="AK6" s="5">
        <f t="shared" si="26"/>
        <v>1.2640987578131911E-3</v>
      </c>
      <c r="AL6" s="5">
        <f t="shared" si="27"/>
        <v>3.7262766443917451E-5</v>
      </c>
      <c r="AM6" s="5">
        <f t="shared" si="28"/>
        <v>1.4921522473644318E-2</v>
      </c>
      <c r="AN6" s="5">
        <f t="shared" si="29"/>
        <v>1.1725780980726854E-2</v>
      </c>
      <c r="AO6" s="5">
        <f t="shared" si="30"/>
        <v>4.6072356172377604E-3</v>
      </c>
      <c r="AP6" s="5">
        <f t="shared" si="31"/>
        <v>1.206834755406823E-3</v>
      </c>
      <c r="AQ6" s="5">
        <f t="shared" si="32"/>
        <v>2.3709175867985869E-4</v>
      </c>
      <c r="AR6" s="5">
        <f t="shared" si="33"/>
        <v>1.6407511501441012E-4</v>
      </c>
      <c r="AS6" s="5">
        <f t="shared" si="34"/>
        <v>3.1777918141898814E-4</v>
      </c>
      <c r="AT6" s="5">
        <f t="shared" si="35"/>
        <v>3.0773590539446871E-4</v>
      </c>
      <c r="AU6" s="5">
        <f t="shared" si="36"/>
        <v>1.9867336189463531E-4</v>
      </c>
      <c r="AV6" s="5">
        <f t="shared" si="37"/>
        <v>9.6197187347835719E-5</v>
      </c>
      <c r="AW6" s="5">
        <f t="shared" si="38"/>
        <v>1.5753750350017681E-6</v>
      </c>
      <c r="AX6" s="5">
        <f t="shared" si="39"/>
        <v>4.8166446983578916E-3</v>
      </c>
      <c r="AY6" s="5">
        <f t="shared" si="40"/>
        <v>3.7850642181239715E-3</v>
      </c>
      <c r="AZ6" s="5">
        <f t="shared" si="41"/>
        <v>1.487208630959093E-3</v>
      </c>
      <c r="BA6" s="5">
        <f t="shared" si="42"/>
        <v>3.8956441855658849E-4</v>
      </c>
      <c r="BB6" s="5">
        <f t="shared" si="43"/>
        <v>7.6532858124012853E-5</v>
      </c>
      <c r="BC6" s="5">
        <f t="shared" si="44"/>
        <v>1.2028364180348158E-5</v>
      </c>
      <c r="BD6" s="5">
        <f t="shared" si="45"/>
        <v>2.1489193059272989E-5</v>
      </c>
      <c r="BE6" s="5">
        <f t="shared" si="46"/>
        <v>4.1620072484060866E-5</v>
      </c>
      <c r="BF6" s="5">
        <f t="shared" si="47"/>
        <v>4.0304687774932302E-5</v>
      </c>
      <c r="BG6" s="5">
        <f t="shared" si="48"/>
        <v>2.6020583493808116E-5</v>
      </c>
      <c r="BH6" s="5">
        <f t="shared" si="49"/>
        <v>1.2599107003491297E-5</v>
      </c>
      <c r="BI6" s="5">
        <f t="shared" si="50"/>
        <v>4.8803670316831086E-6</v>
      </c>
      <c r="BJ6" s="8">
        <f t="shared" si="51"/>
        <v>0.64102623856321173</v>
      </c>
      <c r="BK6" s="8">
        <f t="shared" si="52"/>
        <v>0.21461840171781726</v>
      </c>
      <c r="BL6" s="8">
        <f t="shared" si="53"/>
        <v>0.13898624706264082</v>
      </c>
      <c r="BM6" s="8">
        <f t="shared" si="54"/>
        <v>0.50806179867883949</v>
      </c>
      <c r="BN6" s="8">
        <f t="shared" si="55"/>
        <v>0.48809952495917797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1.58169934640523</v>
      </c>
      <c r="F7">
        <f>VLOOKUP(B7,home!$B$2:$E$405,3,FALSE)</f>
        <v>0.91</v>
      </c>
      <c r="G7">
        <f>VLOOKUP(C7,away!$B$2:$E$405,4,FALSE)</f>
        <v>0.91</v>
      </c>
      <c r="H7">
        <f>VLOOKUP(A7,away!$A$2:$E$405,3,FALSE)</f>
        <v>1.47712418300654</v>
      </c>
      <c r="I7">
        <f>VLOOKUP(C7,away!$B$2:$E$405,3,FALSE)</f>
        <v>1.33</v>
      </c>
      <c r="J7">
        <f>VLOOKUP(B7,home!$B$2:$E$405,4,FALSE)</f>
        <v>1.58</v>
      </c>
      <c r="K7" s="3">
        <f t="shared" si="0"/>
        <v>1.3098052287581712</v>
      </c>
      <c r="L7" s="3">
        <f t="shared" si="1"/>
        <v>3.1040287581699433</v>
      </c>
      <c r="M7" s="5">
        <f t="shared" si="2"/>
        <v>1.210866475827896E-2</v>
      </c>
      <c r="N7" s="5">
        <f t="shared" si="3"/>
        <v>1.5859992413673578E-2</v>
      </c>
      <c r="O7" s="5">
        <f t="shared" si="4"/>
        <v>3.7585643632736802E-2</v>
      </c>
      <c r="P7" s="5">
        <f t="shared" si="5"/>
        <v>4.922987255639992E-2</v>
      </c>
      <c r="Q7" s="5">
        <f t="shared" si="6"/>
        <v>1.0386750495747292E-2</v>
      </c>
      <c r="R7" s="5">
        <f t="shared" si="7"/>
        <v>5.8333459365171023E-2</v>
      </c>
      <c r="S7" s="5">
        <f t="shared" si="8"/>
        <v>5.0038142113529145E-2</v>
      </c>
      <c r="T7" s="5">
        <f t="shared" si="9"/>
        <v>3.2240772242735513E-2</v>
      </c>
      <c r="U7" s="5">
        <f t="shared" si="10"/>
        <v>7.6405470088053304E-2</v>
      </c>
      <c r="V7" s="5">
        <f t="shared" si="11"/>
        <v>2.2604303138688872E-2</v>
      </c>
      <c r="W7" s="5">
        <f t="shared" si="12"/>
        <v>4.5348733697121108E-3</v>
      </c>
      <c r="X7" s="5">
        <f t="shared" si="13"/>
        <v>1.4076377354245429E-2</v>
      </c>
      <c r="Y7" s="5">
        <f t="shared" si="14"/>
        <v>2.1846740059214973E-2</v>
      </c>
      <c r="Z7" s="5">
        <f t="shared" si="15"/>
        <v>6.0356245144342895E-2</v>
      </c>
      <c r="AA7" s="5">
        <f t="shared" si="16"/>
        <v>7.9054925478270296E-2</v>
      </c>
      <c r="AB7" s="5">
        <f t="shared" si="17"/>
        <v>5.1773277375263008E-2</v>
      </c>
      <c r="AC7" s="5">
        <f t="shared" si="18"/>
        <v>5.7438566976544276E-3</v>
      </c>
      <c r="AD7" s="5">
        <f t="shared" si="19"/>
        <v>1.484950212851277E-3</v>
      </c>
      <c r="AE7" s="5">
        <f t="shared" si="20"/>
        <v>4.6093281651409419E-3</v>
      </c>
      <c r="AF7" s="5">
        <f t="shared" si="21"/>
        <v>7.1537435902200913E-3</v>
      </c>
      <c r="AG7" s="5">
        <f t="shared" si="22"/>
        <v>7.4018086108723546E-3</v>
      </c>
      <c r="AH7" s="5">
        <f t="shared" si="23"/>
        <v>4.6836880165798837E-2</v>
      </c>
      <c r="AI7" s="5">
        <f t="shared" si="24"/>
        <v>6.134719053988319E-2</v>
      </c>
      <c r="AJ7" s="5">
        <f t="shared" si="25"/>
        <v>4.0176435469381419E-2</v>
      </c>
      <c r="AK7" s="5">
        <f t="shared" si="26"/>
        <v>1.7541101750220344E-2</v>
      </c>
      <c r="AL7" s="5">
        <f t="shared" si="27"/>
        <v>9.3410574610025695E-4</v>
      </c>
      <c r="AM7" s="5">
        <f t="shared" si="28"/>
        <v>3.8899911064763212E-4</v>
      </c>
      <c r="AN7" s="5">
        <f t="shared" si="29"/>
        <v>1.207464426352782E-3</v>
      </c>
      <c r="AO7" s="5">
        <f t="shared" si="30"/>
        <v>1.8740021519331044E-3</v>
      </c>
      <c r="AP7" s="5">
        <f t="shared" si="31"/>
        <v>1.938985524157572E-3</v>
      </c>
      <c r="AQ7" s="5">
        <f t="shared" si="32"/>
        <v>1.5046667071650813E-3</v>
      </c>
      <c r="AR7" s="5">
        <f t="shared" si="33"/>
        <v>2.9076604595519803E-2</v>
      </c>
      <c r="AS7" s="5">
        <f t="shared" si="34"/>
        <v>3.8084688733745702E-2</v>
      </c>
      <c r="AT7" s="5">
        <f t="shared" si="35"/>
        <v>2.4941762219543771E-2</v>
      </c>
      <c r="AU7" s="5">
        <f t="shared" si="36"/>
        <v>1.0889616856533816E-2</v>
      </c>
      <c r="AV7" s="5">
        <f t="shared" si="37"/>
        <v>3.5658192744652765E-3</v>
      </c>
      <c r="AW7" s="5">
        <f t="shared" si="38"/>
        <v>1.0549357228599217E-4</v>
      </c>
      <c r="AX7" s="5">
        <f t="shared" si="39"/>
        <v>8.491884485142454E-5</v>
      </c>
      <c r="AY7" s="5">
        <f t="shared" si="40"/>
        <v>2.6359053652939341E-4</v>
      </c>
      <c r="AZ7" s="5">
        <f t="shared" si="41"/>
        <v>4.0909630288434105E-4</v>
      </c>
      <c r="BA7" s="5">
        <f t="shared" si="42"/>
        <v>4.2328222967133206E-4</v>
      </c>
      <c r="BB7" s="5">
        <f t="shared" si="43"/>
        <v>3.2847005343052745E-4</v>
      </c>
      <c r="BC7" s="5">
        <f t="shared" si="44"/>
        <v>2.03916098409195E-4</v>
      </c>
      <c r="BD7" s="5">
        <f t="shared" si="45"/>
        <v>1.5042436142404955E-2</v>
      </c>
      <c r="BE7" s="5">
        <f t="shared" si="46"/>
        <v>1.9702661512582903E-2</v>
      </c>
      <c r="BF7" s="5">
        <f t="shared" si="47"/>
        <v>1.2903324534816735E-2</v>
      </c>
      <c r="BG7" s="5">
        <f t="shared" si="48"/>
        <v>5.6336139813555185E-3</v>
      </c>
      <c r="BH7" s="5">
        <f t="shared" si="49"/>
        <v>1.8447342623961486E-3</v>
      </c>
      <c r="BI7" s="5">
        <f t="shared" si="50"/>
        <v>4.8324851651116449E-4</v>
      </c>
      <c r="BJ7" s="8">
        <f t="shared" si="51"/>
        <v>0.12822272850044594</v>
      </c>
      <c r="BK7" s="8">
        <f t="shared" si="52"/>
        <v>0.14092253554718095</v>
      </c>
      <c r="BL7" s="8">
        <f t="shared" si="53"/>
        <v>0.63122289449465407</v>
      </c>
      <c r="BM7" s="8">
        <f t="shared" si="54"/>
        <v>0.77706192350037295</v>
      </c>
      <c r="BN7" s="8">
        <f t="shared" si="55"/>
        <v>0.18350438322200757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1.6041666666666701</v>
      </c>
      <c r="F8">
        <f>VLOOKUP(B8,home!$B$2:$E$405,3,FALSE)</f>
        <v>1.64</v>
      </c>
      <c r="G8">
        <f>VLOOKUP(C8,away!$B$2:$E$405,4,FALSE)</f>
        <v>0.86</v>
      </c>
      <c r="H8">
        <f>VLOOKUP(A8,away!$A$2:$E$405,3,FALSE)</f>
        <v>1.2847222222222201</v>
      </c>
      <c r="I8">
        <f>VLOOKUP(C8,away!$B$2:$E$405,3,FALSE)</f>
        <v>0.86</v>
      </c>
      <c r="J8">
        <f>VLOOKUP(B8,home!$B$2:$E$405,4,FALSE)</f>
        <v>0.57999999999999996</v>
      </c>
      <c r="K8" s="3">
        <f t="shared" si="0"/>
        <v>2.2625166666666714</v>
      </c>
      <c r="L8" s="3">
        <f t="shared" si="1"/>
        <v>0.64081944444444339</v>
      </c>
      <c r="M8" s="5">
        <f t="shared" si="2"/>
        <v>5.4839962334634597E-2</v>
      </c>
      <c r="N8" s="5">
        <f t="shared" si="3"/>
        <v>0.12407632878148329</v>
      </c>
      <c r="O8" s="5">
        <f t="shared" si="4"/>
        <v>3.514251419663475E-2</v>
      </c>
      <c r="P8" s="5">
        <f t="shared" si="5"/>
        <v>7.9510524078456227E-2</v>
      </c>
      <c r="Q8" s="5">
        <f t="shared" si="6"/>
        <v>0.14036238090345982</v>
      </c>
      <c r="R8" s="5">
        <f t="shared" si="7"/>
        <v>1.126000321193422E-2</v>
      </c>
      <c r="S8" s="5">
        <f t="shared" si="8"/>
        <v>2.8819875005813542E-2</v>
      </c>
      <c r="T8" s="5">
        <f t="shared" si="9"/>
        <v>8.9946942951454473E-2</v>
      </c>
      <c r="U8" s="5">
        <f t="shared" si="10"/>
        <v>2.5475944933721427E-2</v>
      </c>
      <c r="V8" s="5">
        <f t="shared" si="11"/>
        <v>4.6427687402384003E-3</v>
      </c>
      <c r="W8" s="5">
        <f t="shared" si="12"/>
        <v>0.10585740872236447</v>
      </c>
      <c r="X8" s="5">
        <f t="shared" si="13"/>
        <v>6.7835485847793989E-2</v>
      </c>
      <c r="Y8" s="5">
        <f t="shared" si="14"/>
        <v>2.1735149177301117E-2</v>
      </c>
      <c r="Z8" s="5">
        <f t="shared" si="15"/>
        <v>2.4052096675714445E-3</v>
      </c>
      <c r="AA8" s="5">
        <f t="shared" si="16"/>
        <v>5.4418269597081978E-3</v>
      </c>
      <c r="AB8" s="5">
        <f t="shared" si="17"/>
        <v>6.1561120967279104E-3</v>
      </c>
      <c r="AC8" s="5">
        <f t="shared" si="18"/>
        <v>4.2071164894643179E-4</v>
      </c>
      <c r="AD8" s="5">
        <f t="shared" si="19"/>
        <v>5.987603788112391E-2</v>
      </c>
      <c r="AE8" s="5">
        <f t="shared" si="20"/>
        <v>3.8369729330516272E-2</v>
      </c>
      <c r="AF8" s="5">
        <f t="shared" si="21"/>
        <v>1.2294034316532549E-2</v>
      </c>
      <c r="AG8" s="5">
        <f t="shared" si="22"/>
        <v>2.6260854135671031E-3</v>
      </c>
      <c r="AH8" s="5">
        <f t="shared" si="23"/>
        <v>3.8532628073638435E-4</v>
      </c>
      <c r="AI8" s="5">
        <f t="shared" si="24"/>
        <v>8.7180713227075039E-4</v>
      </c>
      <c r="AJ8" s="5">
        <f t="shared" si="25"/>
        <v>9.8623908344072425E-4</v>
      </c>
      <c r="AK8" s="5">
        <f t="shared" si="26"/>
        <v>7.437941212009E-4</v>
      </c>
      <c r="AL8" s="5">
        <f t="shared" si="27"/>
        <v>2.4398998299468955E-5</v>
      </c>
      <c r="AM8" s="5">
        <f t="shared" si="28"/>
        <v>2.7094106728001544E-2</v>
      </c>
      <c r="AN8" s="5">
        <f t="shared" si="29"/>
        <v>1.7362430421156407E-2</v>
      </c>
      <c r="AO8" s="5">
        <f t="shared" si="30"/>
        <v>5.5630915083453745E-3</v>
      </c>
      <c r="AP8" s="5">
        <f t="shared" si="31"/>
        <v>1.1883124032571611E-3</v>
      </c>
      <c r="AQ8" s="5">
        <f t="shared" si="32"/>
        <v>1.9037342352042384E-4</v>
      </c>
      <c r="AR8" s="5">
        <f t="shared" si="33"/>
        <v>4.9384914630266706E-5</v>
      </c>
      <c r="AS8" s="5">
        <f t="shared" si="34"/>
        <v>1.1173419243288917E-4</v>
      </c>
      <c r="AT8" s="5">
        <f t="shared" si="35"/>
        <v>1.2640023630797645E-4</v>
      </c>
      <c r="AU8" s="5">
        <f t="shared" si="36"/>
        <v>9.5327547105800785E-5</v>
      </c>
      <c r="AV8" s="5">
        <f t="shared" si="37"/>
        <v>5.3920041029831651E-5</v>
      </c>
      <c r="AW8" s="5">
        <f t="shared" si="38"/>
        <v>9.8264571389582505E-7</v>
      </c>
      <c r="AX8" s="5">
        <f t="shared" si="39"/>
        <v>1.0216811340091518E-2</v>
      </c>
      <c r="AY8" s="5">
        <f t="shared" si="40"/>
        <v>6.5471313669511373E-3</v>
      </c>
      <c r="AZ8" s="5">
        <f t="shared" si="41"/>
        <v>2.097764542637208E-3</v>
      </c>
      <c r="BA8" s="5">
        <f t="shared" si="42"/>
        <v>4.4809610292934245E-4</v>
      </c>
      <c r="BB8" s="5">
        <f t="shared" si="43"/>
        <v>7.1787173934225335E-5</v>
      </c>
      <c r="BC8" s="5">
        <f t="shared" si="44"/>
        <v>9.200523383753385E-6</v>
      </c>
      <c r="BD8" s="5">
        <f t="shared" si="45"/>
        <v>5.274468926217293E-6</v>
      </c>
      <c r="BE8" s="5">
        <f t="shared" si="46"/>
        <v>1.1933573853382088E-5</v>
      </c>
      <c r="BF8" s="5">
        <f t="shared" si="47"/>
        <v>1.3499954868087295E-5</v>
      </c>
      <c r="BG8" s="5">
        <f t="shared" si="48"/>
        <v>1.018129096276512E-5</v>
      </c>
      <c r="BH8" s="5">
        <f t="shared" si="49"/>
        <v>5.7588351228597147E-6</v>
      </c>
      <c r="BI8" s="5">
        <f t="shared" si="50"/>
        <v>2.6058920892111008E-6</v>
      </c>
      <c r="BJ8" s="8">
        <f t="shared" si="51"/>
        <v>0.73376868885980506</v>
      </c>
      <c r="BK8" s="8">
        <f t="shared" si="52"/>
        <v>0.17480537217333983</v>
      </c>
      <c r="BL8" s="8">
        <f t="shared" si="53"/>
        <v>8.6949588963704541E-2</v>
      </c>
      <c r="BM8" s="8">
        <f t="shared" si="54"/>
        <v>0.54619099743658084</v>
      </c>
      <c r="BN8" s="8">
        <f t="shared" si="55"/>
        <v>0.44519171350660292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1.6041666666666701</v>
      </c>
      <c r="F9">
        <f>VLOOKUP(B9,home!$B$2:$E$405,3,FALSE)</f>
        <v>0.94</v>
      </c>
      <c r="G9">
        <f>VLOOKUP(C9,away!$B$2:$E$405,4,FALSE)</f>
        <v>1.59</v>
      </c>
      <c r="H9">
        <f>VLOOKUP(A9,away!$A$2:$E$405,3,FALSE)</f>
        <v>1.2847222222222201</v>
      </c>
      <c r="I9">
        <f>VLOOKUP(C9,away!$B$2:$E$405,3,FALSE)</f>
        <v>0.42</v>
      </c>
      <c r="J9">
        <f>VLOOKUP(B9,home!$B$2:$E$405,4,FALSE)</f>
        <v>0.57999999999999996</v>
      </c>
      <c r="K9" s="3">
        <f t="shared" ref="K9:K17" si="56">E9*F9*G9</f>
        <v>2.3975875000000051</v>
      </c>
      <c r="L9" s="3">
        <f t="shared" ref="L9:L17" si="57">H9*I9*J9</f>
        <v>0.31295833333333278</v>
      </c>
      <c r="M9" s="5">
        <f t="shared" ref="M9:M19" si="58">_xlfn.POISSON.DIST(0,K9,FALSE) * _xlfn.POISSON.DIST(0,L9,FALSE)</f>
        <v>6.6500498618004195E-2</v>
      </c>
      <c r="N9" s="5">
        <f t="shared" ref="N9:N19" si="59">_xlfn.POISSON.DIST(1,K9,FALSE) * _xlfn.POISSON.DIST(0,L9,FALSE)</f>
        <v>0.15944076423029446</v>
      </c>
      <c r="O9" s="5">
        <f t="shared" ref="O9:O19" si="60">_xlfn.POISSON.DIST(0,K9,FALSE) * _xlfn.POISSON.DIST(1,L9,FALSE)</f>
        <v>2.0811885213326192E-2</v>
      </c>
      <c r="P9" s="5">
        <f t="shared" ref="P9:P19" si="61">_xlfn.POISSON.DIST(1,K9,FALSE) * _xlfn.POISSON.DIST(1,L9,FALSE)</f>
        <v>4.9898315838905825E-2</v>
      </c>
      <c r="Q9" s="5">
        <f t="shared" ref="Q9:Q19" si="62">_xlfn.POISSON.DIST(2,K9,FALSE) * _xlfn.POISSON.DIST(0,L9,FALSE)</f>
        <v>0.19113659165450103</v>
      </c>
      <c r="R9" s="5">
        <f t="shared" ref="R9:R19" si="63">_xlfn.POISSON.DIST(0,K9,FALSE) * _xlfn.POISSON.DIST(2,L9,FALSE)</f>
        <v>3.2566264549435992E-3</v>
      </c>
      <c r="S9" s="5">
        <f t="shared" ref="S9:S19" si="64">_xlfn.POISSON.DIST(2,K9,FALSE) * _xlfn.POISSON.DIST(2,L9,FALSE)</f>
        <v>9.3602378001008922E-3</v>
      </c>
      <c r="T9" s="5">
        <f t="shared" ref="T9:T19" si="65">_xlfn.POISSON.DIST(2,K9,FALSE) * _xlfn.POISSON.DIST(1,L9,FALSE)</f>
        <v>5.9817789163206452E-2</v>
      </c>
      <c r="U9" s="5">
        <f t="shared" ref="U9:U19" si="66">_xlfn.POISSON.DIST(1,K9,FALSE) * _xlfn.POISSON.DIST(2,L9,FALSE)</f>
        <v>7.8080468805421036E-3</v>
      </c>
      <c r="V9" s="5">
        <f t="shared" ref="V9:V19" si="67">_xlfn.POISSON.DIST(3,K9,FALSE) * _xlfn.POISSON.DIST(3,L9,FALSE)</f>
        <v>7.8037861333209548E-4</v>
      </c>
      <c r="W9" s="5">
        <f t="shared" ref="W9:W19" si="68">_xlfn.POISSON.DIST(3,K9,FALSE) * _xlfn.POISSON.DIST(0,L9,FALSE)</f>
        <v>0.15275556764781228</v>
      </c>
      <c r="X9" s="5">
        <f t="shared" ref="X9:X19" si="69">_xlfn.POISSON.DIST(3,K9,FALSE) * _xlfn.POISSON.DIST(1,L9,FALSE)</f>
        <v>4.7806127858446512E-2</v>
      </c>
      <c r="Y9" s="5">
        <f t="shared" ref="Y9:Y19" si="70">_xlfn.POISSON.DIST(3,K9,FALSE) * _xlfn.POISSON.DIST(2,L9,FALSE)</f>
        <v>7.4806630488498151E-3</v>
      </c>
      <c r="Z9" s="5">
        <f t="shared" ref="Z9:Z19" si="71">_xlfn.POISSON.DIST(0,K9,FALSE) * _xlfn.POISSON.DIST(3,L9,FALSE)</f>
        <v>3.3972946254279637E-4</v>
      </c>
      <c r="AA9" s="5">
        <f t="shared" ref="AA9:AA19" si="72">_xlfn.POISSON.DIST(1,K9,FALSE) * _xlfn.POISSON.DIST(3,L9,FALSE)</f>
        <v>8.1453111277432846E-4</v>
      </c>
      <c r="AB9" s="5">
        <f t="shared" ref="AB9:AB19" si="73">_xlfn.POISSON.DIST(2,K9,FALSE) * _xlfn.POISSON.DIST(3,L9,FALSE)</f>
        <v>9.7645480717441257E-4</v>
      </c>
      <c r="AC9" s="5">
        <f t="shared" ref="AC9:AC19" si="74">_xlfn.POISSON.DIST(4,K9,FALSE) * _xlfn.POISSON.DIST(4,L9,FALSE)</f>
        <v>3.6597073829524114E-5</v>
      </c>
      <c r="AD9" s="5">
        <f t="shared" ref="AD9:AD19" si="75">_xlfn.POISSON.DIST(4,K9,FALSE) * _xlfn.POISSON.DIST(0,L9,FALSE)</f>
        <v>9.1561209886950004E-2</v>
      </c>
      <c r="AE9" s="5">
        <f t="shared" ref="AE9:AE19" si="76">_xlfn.POISSON.DIST(4,K9,FALSE) * _xlfn.POISSON.DIST(1,L9,FALSE)</f>
        <v>2.8654843644203346E-2</v>
      </c>
      <c r="AF9" s="5">
        <f t="shared" ref="AF9:AF19" si="77">_xlfn.POISSON.DIST(4,K9,FALSE) * _xlfn.POISSON.DIST(2,L9,FALSE)</f>
        <v>4.4838860544085613E-3</v>
      </c>
      <c r="AG9" s="5">
        <f t="shared" ref="AG9:AG19" si="78">_xlfn.POISSON.DIST(4,K9,FALSE) * _xlfn.POISSON.DIST(3,L9,FALSE)</f>
        <v>4.6775650214809247E-4</v>
      </c>
      <c r="AH9" s="5">
        <f t="shared" ref="AH9:AH19" si="79">_xlfn.POISSON.DIST(0,K9,FALSE) * _xlfn.POISSON.DIST(4,L9,FALSE)</f>
        <v>2.6580291595405604E-5</v>
      </c>
      <c r="AI9" s="5">
        <f t="shared" ref="AI9:AI19" si="80">_xlfn.POISSON.DIST(1,K9,FALSE) * _xlfn.POISSON.DIST(4,L9,FALSE)</f>
        <v>6.3728574875499672E-5</v>
      </c>
      <c r="AJ9" s="5">
        <f t="shared" ref="AJ9:AJ19" si="81">_xlfn.POISSON.DIST(2,K9,FALSE) * _xlfn.POISSON.DIST(4,L9,FALSE)</f>
        <v>7.6397417257156216E-5</v>
      </c>
      <c r="AK9" s="5">
        <f t="shared" ref="AK9:AK19" si="82">_xlfn.POISSON.DIST(3,K9,FALSE) * _xlfn.POISSON.DIST(4,L9,FALSE)</f>
        <v>6.1056497549347459E-5</v>
      </c>
      <c r="AL9" s="5">
        <f t="shared" ref="AL9:AL19" si="83">_xlfn.POISSON.DIST(5,K9,FALSE) * _xlfn.POISSON.DIST(5,L9,FALSE)</f>
        <v>1.0984172369684737E-6</v>
      </c>
      <c r="AM9" s="5">
        <f t="shared" ref="AM9:AM19" si="84">_xlfn.POISSON.DIST(5,K9,FALSE) * _xlfn.POISSON.DIST(0,L9,FALSE)</f>
        <v>4.3905202461965644E-2</v>
      </c>
      <c r="AN9" s="5">
        <f t="shared" ref="AN9:AN19" si="85">_xlfn.POISSON.DIST(5,K9,FALSE) * _xlfn.POISSON.DIST(1,L9,FALSE)</f>
        <v>1.3740498987159309E-2</v>
      </c>
      <c r="AO9" s="5">
        <f t="shared" ref="AO9:AO19" si="86">_xlfn.POISSON.DIST(5,K9,FALSE) * _xlfn.POISSON.DIST(2,L9,FALSE)</f>
        <v>2.1501018310948624E-3</v>
      </c>
      <c r="AP9" s="5">
        <f t="shared" ref="AP9:AP19" si="87">_xlfn.POISSON.DIST(5,K9,FALSE) * _xlfn.POISSON.DIST(3,L9,FALSE)</f>
        <v>2.2429742851879842E-4</v>
      </c>
      <c r="AQ9" s="5">
        <f t="shared" ref="AQ9:AQ19" si="88">_xlfn.POISSON.DIST(5,K9,FALSE) * _xlfn.POISSON.DIST(4,L9,FALSE)</f>
        <v>1.754893735004887E-5</v>
      </c>
      <c r="AR9" s="5">
        <f t="shared" ref="AR9:AR19" si="89">_xlfn.POISSON.DIST(0,K9,FALSE) * _xlfn.POISSON.DIST(5,L9,FALSE)</f>
        <v>1.6637047514424265E-6</v>
      </c>
      <c r="AS9" s="5">
        <f t="shared" ref="AS9:AS19" si="90">_xlfn.POISSON.DIST(1,K9,FALSE) * _xlfn.POISSON.DIST(5,L9,FALSE)</f>
        <v>3.9888777157489777E-6</v>
      </c>
      <c r="AT9" s="5">
        <f t="shared" ref="AT9:AT19" si="91">_xlfn.POISSON.DIST(2,K9,FALSE) * _xlfn.POISSON.DIST(5,L9,FALSE)</f>
        <v>4.7818416751541627E-6</v>
      </c>
      <c r="AU9" s="5">
        <f t="shared" ref="AU9:AU19" si="92">_xlfn.POISSON.DIST(3,K9,FALSE) * _xlfn.POISSON.DIST(5,L9,FALSE)</f>
        <v>3.8216279424429007E-6</v>
      </c>
      <c r="AV9" s="5">
        <f t="shared" ref="AV9:AV19" si="93">_xlfn.POISSON.DIST(4,K9,FALSE) * _xlfn.POISSON.DIST(5,L9,FALSE)</f>
        <v>2.29067184611296E-6</v>
      </c>
      <c r="AW9" s="5">
        <f t="shared" ref="AW9:AW19" si="94">_xlfn.POISSON.DIST(6,K9,FALSE) * _xlfn.POISSON.DIST(6,L9,FALSE)</f>
        <v>2.2894218569860735E-8</v>
      </c>
      <c r="AX9" s="5">
        <f t="shared" ref="AX9:AX19" si="95">_xlfn.POISSON.DIST(6,K9,FALSE) * _xlfn.POISSON.DIST(0,L9,FALSE)</f>
        <v>1.7544427434629709E-2</v>
      </c>
      <c r="AY9" s="5">
        <f t="shared" ref="AY9:AY19" si="96">_xlfn.POISSON.DIST(6,K9,FALSE) * _xlfn.POISSON.DIST(1,L9,FALSE)</f>
        <v>5.4906747692293131E-3</v>
      </c>
      <c r="AZ9" s="5">
        <f t="shared" ref="AZ9:AZ19" si="97">_xlfn.POISSON.DIST(6,K9,FALSE) * _xlfn.POISSON.DIST(2,L9,FALSE)</f>
        <v>8.5917621232669368E-4</v>
      </c>
      <c r="BA9" s="5">
        <f t="shared" ref="BA9:BA19" si="98">_xlfn.POISSON.DIST(6,K9,FALSE) * _xlfn.POISSON.DIST(3,L9,FALSE)</f>
        <v>8.9628785149802598E-5</v>
      </c>
      <c r="BB9" s="5">
        <f t="shared" ref="BB9:BB19" si="99">_xlfn.POISSON.DIST(6,K9,FALSE) * _xlfn.POISSON.DIST(4,L9,FALSE)</f>
        <v>7.012518804793394E-6</v>
      </c>
      <c r="BC9" s="5">
        <f t="shared" ref="BC9:BC19" si="100">_xlfn.POISSON.DIST(6,K9,FALSE) * _xlfn.POISSON.DIST(5,L9,FALSE)</f>
        <v>4.3892523952335923E-7</v>
      </c>
      <c r="BD9" s="5">
        <f t="shared" ref="BD9:BD19" si="101">_xlfn.POISSON.DIST(0,K9,FALSE) * _xlfn.POISSON.DIST(6,L9,FALSE)</f>
        <v>8.6778377695028096E-8</v>
      </c>
      <c r="BE9" s="5">
        <f t="shared" ref="BE9:BE19" si="102">_xlfn.POISSON.DIST(1,K9,FALSE) * _xlfn.POISSON.DIST(6,L9,FALSE)</f>
        <v>2.0805875363187864E-7</v>
      </c>
      <c r="BF9" s="5">
        <f t="shared" ref="BF9:BF19" si="103">_xlfn.POISSON.DIST(2,K9,FALSE) * _xlfn.POISSON.DIST(6,L9,FALSE)</f>
        <v>2.4941953348668652E-7</v>
      </c>
      <c r="BG9" s="5">
        <f t="shared" ref="BG9:BG19" si="104">_xlfn.POISSON.DIST(3,K9,FALSE) * _xlfn.POISSON.DIST(6,L9,FALSE)</f>
        <v>1.9933505191450405E-7</v>
      </c>
      <c r="BH9" s="5">
        <f t="shared" ref="BH9:BH19" si="105">_xlfn.POISSON.DIST(4,K9,FALSE) * _xlfn.POISSON.DIST(6,L9,FALSE)</f>
        <v>1.1948080719551677E-7</v>
      </c>
      <c r="BI9" s="5">
        <f t="shared" ref="BI9:BI19" si="106">_xlfn.POISSON.DIST(5,K9,FALSE) * _xlfn.POISSON.DIST(6,L9,FALSE)</f>
        <v>5.7293137964376342E-8</v>
      </c>
      <c r="BJ9" s="8">
        <f t="shared" ref="BJ9:BJ19" si="107">SUM(N9,Q9,T9,W9,X9,Y9,AD9,AE9,AF9,AG9,AM9,AN9,AO9,AP9,AQ9,AX9,AY9,AZ9,BA9,BB9,BC9)</f>
        <v>0.82763420798228904</v>
      </c>
      <c r="BK9" s="8">
        <f t="shared" ref="BK9:BK19" si="108">SUM(M9,P9,S9,V9,AC9,AL9,AY9)</f>
        <v>0.13206780113063885</v>
      </c>
      <c r="BL9" s="8">
        <f t="shared" ref="BL9:BL19" si="109">SUM(O9,R9,U9,AA9,AB9,AH9,AI9,AJ9,AK9,AR9,AS9,AT9,AU9,AV9,BD9,BE9,BF9,BG9,BH9,BI9)</f>
        <v>3.3912774339630837E-2</v>
      </c>
      <c r="BM9" s="8">
        <f t="shared" ref="BM9:BM19" si="110">SUM(S9:BI9)</f>
        <v>0.49741917903011545</v>
      </c>
      <c r="BN9" s="8">
        <f t="shared" ref="BN9:BN19" si="111">SUM(M9:R9)</f>
        <v>0.49104468200997531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1.6041666666666701</v>
      </c>
      <c r="F10">
        <f>VLOOKUP(B10,home!$B$2:$E$405,3,FALSE)</f>
        <v>0.7</v>
      </c>
      <c r="G10">
        <f>VLOOKUP(C10,away!$B$2:$E$405,4,FALSE)</f>
        <v>1.01</v>
      </c>
      <c r="H10">
        <f>VLOOKUP(A10,away!$A$2:$E$405,3,FALSE)</f>
        <v>1.2847222222222201</v>
      </c>
      <c r="I10">
        <f>VLOOKUP(C10,away!$B$2:$E$405,3,FALSE)</f>
        <v>0.86</v>
      </c>
      <c r="J10">
        <f>VLOOKUP(B10,home!$B$2:$E$405,4,FALSE)</f>
        <v>1.36</v>
      </c>
      <c r="K10" s="3">
        <f t="shared" si="56"/>
        <v>1.1341458333333356</v>
      </c>
      <c r="L10" s="3">
        <f t="shared" si="57"/>
        <v>1.5026111111111087</v>
      </c>
      <c r="M10" s="5">
        <f t="shared" si="58"/>
        <v>7.1593073791914347E-2</v>
      </c>
      <c r="N10" s="5">
        <f t="shared" si="59"/>
        <v>8.1196986336625698E-2</v>
      </c>
      <c r="O10" s="5">
        <f t="shared" si="60"/>
        <v>0.10757654815832801</v>
      </c>
      <c r="P10" s="5">
        <f t="shared" si="61"/>
        <v>0.12200749385815064</v>
      </c>
      <c r="Q10" s="5">
        <f t="shared" si="62"/>
        <v>4.6044611866453922E-2</v>
      </c>
      <c r="R10" s="5">
        <f t="shared" si="63"/>
        <v>8.0822858278841489E-2</v>
      </c>
      <c r="S10" s="5">
        <f t="shared" si="64"/>
        <v>5.1980686710045493E-2</v>
      </c>
      <c r="T10" s="5">
        <f t="shared" si="65"/>
        <v>6.9187145397332062E-2</v>
      </c>
      <c r="U10" s="5">
        <f t="shared" si="66"/>
        <v>9.1664907955038774E-2</v>
      </c>
      <c r="V10" s="5">
        <f t="shared" si="67"/>
        <v>9.8427170528805931E-3</v>
      </c>
      <c r="W10" s="5">
        <f t="shared" si="68"/>
        <v>1.7407101565263119E-2</v>
      </c>
      <c r="X10" s="5">
        <f t="shared" si="69"/>
        <v>2.6156104224203933E-2</v>
      </c>
      <c r="Y10" s="5">
        <f t="shared" si="70"/>
        <v>1.9651226415334521E-2</v>
      </c>
      <c r="Z10" s="5">
        <f t="shared" si="71"/>
        <v>4.0481774960515228E-2</v>
      </c>
      <c r="AA10" s="5">
        <f t="shared" si="72"/>
        <v>4.591223639740611E-2</v>
      </c>
      <c r="AB10" s="5">
        <f t="shared" si="73"/>
        <v>2.6035585804566636E-2</v>
      </c>
      <c r="AC10" s="5">
        <f t="shared" si="74"/>
        <v>1.0483601771548658E-3</v>
      </c>
      <c r="AD10" s="5">
        <f t="shared" si="75"/>
        <v>4.9355479276633396E-3</v>
      </c>
      <c r="AE10" s="5">
        <f t="shared" si="76"/>
        <v>7.4162091555283393E-3</v>
      </c>
      <c r="AF10" s="5">
        <f t="shared" si="77"/>
        <v>5.5718391397104093E-3</v>
      </c>
      <c r="AG10" s="5">
        <f t="shared" si="78"/>
        <v>2.7907691335508742E-3</v>
      </c>
      <c r="AH10" s="5">
        <f t="shared" si="79"/>
        <v>1.5207091213292405E-2</v>
      </c>
      <c r="AI10" s="5">
        <f t="shared" si="80"/>
        <v>1.7247059136675562E-2</v>
      </c>
      <c r="AJ10" s="5">
        <f t="shared" si="81"/>
        <v>9.7803401285571148E-3</v>
      </c>
      <c r="AK10" s="5">
        <f t="shared" si="82"/>
        <v>3.6974440017952894E-3</v>
      </c>
      <c r="AL10" s="5">
        <f t="shared" si="83"/>
        <v>7.146378335262798E-5</v>
      </c>
      <c r="AM10" s="5">
        <f t="shared" si="84"/>
        <v>1.1195262234752696E-3</v>
      </c>
      <c r="AN10" s="5">
        <f t="shared" si="85"/>
        <v>1.6822125425741982E-3</v>
      </c>
      <c r="AO10" s="5">
        <f t="shared" si="86"/>
        <v>1.2638556288612299E-3</v>
      </c>
      <c r="AP10" s="5">
        <f t="shared" si="87"/>
        <v>6.3302783692240061E-4</v>
      </c>
      <c r="AQ10" s="5">
        <f t="shared" si="88"/>
        <v>2.3779866535055739E-4</v>
      </c>
      <c r="AR10" s="5">
        <f t="shared" si="89"/>
        <v>4.5700688449546575E-3</v>
      </c>
      <c r="AS10" s="5">
        <f t="shared" si="90"/>
        <v>5.183124538551815E-3</v>
      </c>
      <c r="AT10" s="5">
        <f t="shared" si="91"/>
        <v>2.9392095495231552E-3</v>
      </c>
      <c r="AU10" s="5">
        <f t="shared" si="92"/>
        <v>1.1111640879617453E-3</v>
      </c>
      <c r="AV10" s="5">
        <f t="shared" si="93"/>
        <v>3.1505553012786246E-4</v>
      </c>
      <c r="AW10" s="5">
        <f t="shared" si="94"/>
        <v>3.3829766572338365E-6</v>
      </c>
      <c r="AX10" s="5">
        <f t="shared" si="95"/>
        <v>2.1161766694364692E-4</v>
      </c>
      <c r="AY10" s="5">
        <f t="shared" si="96"/>
        <v>3.1797905765693383E-4</v>
      </c>
      <c r="AZ10" s="5">
        <f t="shared" si="97"/>
        <v>2.3889943256797438E-4</v>
      </c>
      <c r="BA10" s="5">
        <f t="shared" si="98"/>
        <v>1.1965764727159245E-4</v>
      </c>
      <c r="BB10" s="5">
        <f t="shared" si="99"/>
        <v>4.4949727579927146E-5</v>
      </c>
      <c r="BC10" s="5">
        <f t="shared" si="100"/>
        <v>1.3508392020603201E-5</v>
      </c>
      <c r="BD10" s="5">
        <f t="shared" si="101"/>
        <v>1.1445060374952636E-3</v>
      </c>
      <c r="BE10" s="5">
        <f t="shared" si="102"/>
        <v>1.2980367536500998E-3</v>
      </c>
      <c r="BF10" s="5">
        <f t="shared" si="103"/>
        <v>7.3608148783289526E-4</v>
      </c>
      <c r="BG10" s="5">
        <f t="shared" si="104"/>
        <v>2.7827458413982675E-4</v>
      </c>
      <c r="BH10" s="5">
        <f t="shared" si="105"/>
        <v>7.8900990031187829E-5</v>
      </c>
      <c r="BI10" s="5">
        <f t="shared" si="106"/>
        <v>1.789704581794932E-5</v>
      </c>
      <c r="BJ10" s="8">
        <f t="shared" si="107"/>
        <v>0.28624057398289049</v>
      </c>
      <c r="BK10" s="8">
        <f t="shared" si="108"/>
        <v>0.2568617744311556</v>
      </c>
      <c r="BL10" s="8">
        <f t="shared" si="109"/>
        <v>0.41561639052458776</v>
      </c>
      <c r="BM10" s="8">
        <f t="shared" si="110"/>
        <v>0.48964434552783515</v>
      </c>
      <c r="BN10" s="8">
        <f t="shared" si="111"/>
        <v>0.50924157229031408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1.6041666666666701</v>
      </c>
      <c r="F11">
        <f>VLOOKUP(B11,home!$B$2:$E$405,3,FALSE)</f>
        <v>0.9</v>
      </c>
      <c r="G11">
        <f>VLOOKUP(C11,away!$B$2:$E$405,4,FALSE)</f>
        <v>0.55000000000000004</v>
      </c>
      <c r="H11">
        <f>VLOOKUP(A11,away!$A$2:$E$405,3,FALSE)</f>
        <v>1.2847222222222201</v>
      </c>
      <c r="I11">
        <f>VLOOKUP(C11,away!$B$2:$E$405,3,FALSE)</f>
        <v>1.48</v>
      </c>
      <c r="J11">
        <f>VLOOKUP(B11,home!$B$2:$E$405,4,FALSE)</f>
        <v>0.69</v>
      </c>
      <c r="K11" s="3">
        <f t="shared" si="56"/>
        <v>0.79406250000000178</v>
      </c>
      <c r="L11" s="3">
        <f t="shared" si="57"/>
        <v>1.3119583333333311</v>
      </c>
      <c r="M11" s="5">
        <f t="shared" si="58"/>
        <v>0.121721353609397</v>
      </c>
      <c r="N11" s="5">
        <f t="shared" si="59"/>
        <v>9.6654362350462E-2</v>
      </c>
      <c r="O11" s="5">
        <f t="shared" si="60"/>
        <v>0.15969334421246154</v>
      </c>
      <c r="P11" s="5">
        <f t="shared" si="61"/>
        <v>0.12680649613870801</v>
      </c>
      <c r="Q11" s="5">
        <f t="shared" si="62"/>
        <v>3.8374802301956952E-2</v>
      </c>
      <c r="R11" s="5">
        <f t="shared" si="63"/>
        <v>0.10475550685870352</v>
      </c>
      <c r="S11" s="5">
        <f t="shared" si="64"/>
        <v>3.3026020057615409E-2</v>
      </c>
      <c r="T11" s="5">
        <f t="shared" si="65"/>
        <v>5.0346141670071523E-2</v>
      </c>
      <c r="U11" s="5">
        <f t="shared" si="66"/>
        <v>8.3182419664989446E-2</v>
      </c>
      <c r="V11" s="5">
        <f t="shared" si="67"/>
        <v>3.822860584376538E-3</v>
      </c>
      <c r="W11" s="5">
        <f t="shared" si="68"/>
        <v>1.0157330484299256E-2</v>
      </c>
      <c r="X11" s="5">
        <f t="shared" si="69"/>
        <v>1.332599437329709E-2</v>
      </c>
      <c r="Y11" s="5">
        <f t="shared" si="70"/>
        <v>8.7415746840000998E-3</v>
      </c>
      <c r="Z11" s="5">
        <f t="shared" si="71"/>
        <v>4.5811620061944343E-2</v>
      </c>
      <c r="AA11" s="5">
        <f t="shared" si="72"/>
        <v>3.6377289555437758E-2</v>
      </c>
      <c r="AB11" s="5">
        <f t="shared" si="73"/>
        <v>1.4442920743807427E-2</v>
      </c>
      <c r="AC11" s="5">
        <f t="shared" si="74"/>
        <v>2.4891049390518479E-4</v>
      </c>
      <c r="AD11" s="5">
        <f t="shared" si="75"/>
        <v>2.0163888094222237E-3</v>
      </c>
      <c r="AE11" s="5">
        <f t="shared" si="76"/>
        <v>2.6454181017615606E-3</v>
      </c>
      <c r="AF11" s="5">
        <f t="shared" si="77"/>
        <v>1.7353391618784612E-3</v>
      </c>
      <c r="AG11" s="5">
        <f t="shared" si="78"/>
        <v>7.5889755819537525E-4</v>
      </c>
      <c r="AH11" s="5">
        <f t="shared" si="79"/>
        <v>1.5025734175942072E-2</v>
      </c>
      <c r="AI11" s="5">
        <f t="shared" si="80"/>
        <v>1.1931372044084027E-2</v>
      </c>
      <c r="AJ11" s="5">
        <f t="shared" si="81"/>
        <v>4.7371275568777469E-3</v>
      </c>
      <c r="AK11" s="5">
        <f t="shared" si="82"/>
        <v>1.2538584502110818E-3</v>
      </c>
      <c r="AL11" s="5">
        <f t="shared" si="83"/>
        <v>1.0372368248732651E-5</v>
      </c>
      <c r="AM11" s="5">
        <f t="shared" si="84"/>
        <v>3.2022774779636766E-4</v>
      </c>
      <c r="AN11" s="5">
        <f t="shared" si="85"/>
        <v>4.2012546228600888E-4</v>
      </c>
      <c r="AO11" s="5">
        <f t="shared" si="86"/>
        <v>2.7559355064582378E-4</v>
      </c>
      <c r="AP11" s="5">
        <f t="shared" si="87"/>
        <v>1.2052241846090332E-4</v>
      </c>
      <c r="AQ11" s="5">
        <f t="shared" si="88"/>
        <v>3.9530097813317256E-5</v>
      </c>
      <c r="AR11" s="5">
        <f t="shared" si="89"/>
        <v>3.9426274333157268E-3</v>
      </c>
      <c r="AS11" s="5">
        <f t="shared" si="90"/>
        <v>3.1306925962672756E-3</v>
      </c>
      <c r="AT11" s="5">
        <f t="shared" si="91"/>
        <v>1.2429827948617445E-3</v>
      </c>
      <c r="AU11" s="5">
        <f t="shared" si="92"/>
        <v>3.2900200851496879E-4</v>
      </c>
      <c r="AV11" s="5">
        <f t="shared" si="93"/>
        <v>6.5312039346604494E-5</v>
      </c>
      <c r="AW11" s="5">
        <f t="shared" si="94"/>
        <v>3.0015816071346004E-7</v>
      </c>
      <c r="AX11" s="5">
        <f t="shared" si="95"/>
        <v>4.2380140997425613E-5</v>
      </c>
      <c r="AY11" s="5">
        <f t="shared" si="96"/>
        <v>5.5600979149414085E-5</v>
      </c>
      <c r="AZ11" s="5">
        <f t="shared" si="97"/>
        <v>3.6473083968283303E-5</v>
      </c>
      <c r="BA11" s="5">
        <f t="shared" si="98"/>
        <v>1.5950388818185203E-5</v>
      </c>
      <c r="BB11" s="5">
        <f t="shared" si="99"/>
        <v>5.2315613824812146E-6</v>
      </c>
      <c r="BC11" s="5">
        <f t="shared" si="100"/>
        <v>1.3727181104182143E-6</v>
      </c>
      <c r="BD11" s="5">
        <f t="shared" si="101"/>
        <v>8.6209381939452833E-4</v>
      </c>
      <c r="BE11" s="5">
        <f t="shared" si="102"/>
        <v>6.8455637346296911E-4</v>
      </c>
      <c r="BF11" s="5">
        <f t="shared" si="103"/>
        <v>2.7179027265147003E-4</v>
      </c>
      <c r="BG11" s="5">
        <f t="shared" si="104"/>
        <v>7.1939487792436154E-5</v>
      </c>
      <c r="BH11" s="5">
        <f t="shared" si="105"/>
        <v>1.4281112381295365E-5</v>
      </c>
      <c r="BI11" s="5">
        <f t="shared" si="106"/>
        <v>2.2680191600544754E-6</v>
      </c>
      <c r="BJ11" s="8">
        <f t="shared" si="107"/>
        <v>0.22608925764477325</v>
      </c>
      <c r="BK11" s="8">
        <f t="shared" si="108"/>
        <v>0.28569161423140027</v>
      </c>
      <c r="BL11" s="8">
        <f t="shared" si="109"/>
        <v>0.44201711921966363</v>
      </c>
      <c r="BM11" s="8">
        <f t="shared" si="110"/>
        <v>0.35154844486510373</v>
      </c>
      <c r="BN11" s="8">
        <f t="shared" si="111"/>
        <v>0.64800586547168904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1.6041666666666701</v>
      </c>
      <c r="F12">
        <f>VLOOKUP(B12,home!$B$2:$E$405,3,FALSE)</f>
        <v>1.0900000000000001</v>
      </c>
      <c r="G12">
        <f>VLOOKUP(C12,away!$B$2:$E$405,4,FALSE)</f>
        <v>1.17</v>
      </c>
      <c r="H12">
        <f>VLOOKUP(A12,away!$A$2:$E$405,3,FALSE)</f>
        <v>1.2847222222222201</v>
      </c>
      <c r="I12">
        <f>VLOOKUP(C12,away!$B$2:$E$405,3,FALSE)</f>
        <v>0.47</v>
      </c>
      <c r="J12">
        <f>VLOOKUP(B12,home!$B$2:$E$405,4,FALSE)</f>
        <v>0.88</v>
      </c>
      <c r="K12" s="3">
        <f t="shared" si="56"/>
        <v>2.0457937500000041</v>
      </c>
      <c r="L12" s="3">
        <f t="shared" si="57"/>
        <v>0.53136111111111028</v>
      </c>
      <c r="M12" s="5">
        <f t="shared" si="58"/>
        <v>7.5989898567804803E-2</v>
      </c>
      <c r="N12" s="5">
        <f t="shared" si="59"/>
        <v>0.15545965955314933</v>
      </c>
      <c r="O12" s="5">
        <f t="shared" si="60"/>
        <v>4.0378076936209331E-2</v>
      </c>
      <c r="P12" s="5">
        <f t="shared" si="61"/>
        <v>8.2605217433116371E-2</v>
      </c>
      <c r="Q12" s="5">
        <f t="shared" si="62"/>
        <v>0.15901919994548069</v>
      </c>
      <c r="R12" s="5">
        <f t="shared" si="63"/>
        <v>1.0727669912677044E-2</v>
      </c>
      <c r="S12" s="5">
        <f t="shared" si="64"/>
        <v>2.2449108617653316E-2</v>
      </c>
      <c r="T12" s="5">
        <f t="shared" si="65"/>
        <v>8.4496618771030443E-2</v>
      </c>
      <c r="U12" s="5">
        <f t="shared" si="66"/>
        <v>2.1946600059417783E-2</v>
      </c>
      <c r="V12" s="5">
        <f t="shared" si="67"/>
        <v>2.7114912398319615E-3</v>
      </c>
      <c r="W12" s="5">
        <f t="shared" si="68"/>
        <v>0.10844016179282182</v>
      </c>
      <c r="X12" s="5">
        <f t="shared" si="69"/>
        <v>5.762088485930237E-2</v>
      </c>
      <c r="Y12" s="5">
        <f t="shared" si="70"/>
        <v>1.530874870102213E-2</v>
      </c>
      <c r="Z12" s="5">
        <f t="shared" si="71"/>
        <v>1.9000888681444338E-3</v>
      </c>
      <c r="AA12" s="5">
        <f t="shared" si="72"/>
        <v>3.8871899308944645E-3</v>
      </c>
      <c r="AB12" s="5">
        <f t="shared" si="73"/>
        <v>3.9761944328434223E-3</v>
      </c>
      <c r="AC12" s="5">
        <f t="shared" si="74"/>
        <v>1.8422129754724236E-4</v>
      </c>
      <c r="AD12" s="5">
        <f t="shared" si="75"/>
        <v>5.5461551311186012E-2</v>
      </c>
      <c r="AE12" s="5">
        <f t="shared" si="76"/>
        <v>2.9470111528657656E-2</v>
      </c>
      <c r="AF12" s="5">
        <f t="shared" si="77"/>
        <v>7.8296356032179371E-3</v>
      </c>
      <c r="AG12" s="5">
        <f t="shared" si="78"/>
        <v>1.386787957906997E-3</v>
      </c>
      <c r="AH12" s="5">
        <f t="shared" si="79"/>
        <v>2.5240833304676955E-4</v>
      </c>
      <c r="AI12" s="5">
        <f t="shared" si="80"/>
        <v>5.1637539019500057E-4</v>
      </c>
      <c r="AJ12" s="5">
        <f t="shared" si="81"/>
        <v>5.2819877295737293E-4</v>
      </c>
      <c r="AK12" s="5">
        <f t="shared" si="82"/>
        <v>3.6019524949128825E-4</v>
      </c>
      <c r="AL12" s="5">
        <f t="shared" si="83"/>
        <v>8.0103490735007513E-6</v>
      </c>
      <c r="AM12" s="5">
        <f t="shared" si="84"/>
        <v>2.2692579007545767E-2</v>
      </c>
      <c r="AN12" s="5">
        <f t="shared" si="85"/>
        <v>1.2057953995426175E-2</v>
      </c>
      <c r="AO12" s="5">
        <f t="shared" si="86"/>
        <v>3.2035639163681523E-3</v>
      </c>
      <c r="AP12" s="5">
        <f t="shared" si="87"/>
        <v>5.6741642737228053E-4</v>
      </c>
      <c r="AQ12" s="5">
        <f t="shared" si="88"/>
        <v>7.5375755827807882E-5</v>
      </c>
      <c r="AR12" s="5">
        <f t="shared" si="89"/>
        <v>2.6823994460286936E-5</v>
      </c>
      <c r="AS12" s="5">
        <f t="shared" si="90"/>
        <v>5.4876360216889745E-5</v>
      </c>
      <c r="AT12" s="5">
        <f t="shared" si="91"/>
        <v>5.6132857377230963E-5</v>
      </c>
      <c r="AU12" s="5">
        <f t="shared" si="92"/>
        <v>3.8278749597326913E-5</v>
      </c>
      <c r="AV12" s="5">
        <f t="shared" si="93"/>
        <v>1.9577606671006636E-5</v>
      </c>
      <c r="AW12" s="5">
        <f t="shared" si="94"/>
        <v>2.4188033153923772E-7</v>
      </c>
      <c r="AX12" s="5">
        <f t="shared" si="95"/>
        <v>7.7373893841697471E-3</v>
      </c>
      <c r="AY12" s="5">
        <f t="shared" si="96"/>
        <v>4.1113478202717468E-3</v>
      </c>
      <c r="AZ12" s="5">
        <f t="shared" si="97"/>
        <v>1.0923051729719183E-3</v>
      </c>
      <c r="BA12" s="5">
        <f t="shared" si="98"/>
        <v>1.9346949679425733E-4</v>
      </c>
      <c r="BB12" s="5">
        <f t="shared" si="99"/>
        <v>2.5700541695675987E-5</v>
      </c>
      <c r="BC12" s="5">
        <f t="shared" si="100"/>
        <v>2.731253678314363E-6</v>
      </c>
      <c r="BD12" s="5">
        <f t="shared" si="101"/>
        <v>2.3755379168093877E-6</v>
      </c>
      <c r="BE12" s="5">
        <f t="shared" si="102"/>
        <v>4.8598606230966751E-6</v>
      </c>
      <c r="BF12" s="5">
        <f t="shared" si="103"/>
        <v>4.9711362443011527E-6</v>
      </c>
      <c r="BG12" s="5">
        <f t="shared" si="104"/>
        <v>3.3899731529965975E-6</v>
      </c>
      <c r="BH12" s="5">
        <f t="shared" si="105"/>
        <v>1.7337964722670612E-6</v>
      </c>
      <c r="BI12" s="5">
        <f t="shared" si="106"/>
        <v>7.0939799734720164E-7</v>
      </c>
      <c r="BJ12" s="8">
        <f t="shared" si="107"/>
        <v>0.72625319279589728</v>
      </c>
      <c r="BK12" s="8">
        <f t="shared" si="108"/>
        <v>0.18805929532529897</v>
      </c>
      <c r="BL12" s="8">
        <f t="shared" si="109"/>
        <v>8.2786638288462014E-2</v>
      </c>
      <c r="BM12" s="8">
        <f t="shared" si="110"/>
        <v>0.47070838698942497</v>
      </c>
      <c r="BN12" s="8">
        <f t="shared" si="111"/>
        <v>0.52417972234843757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1.20588235294118</v>
      </c>
      <c r="F13">
        <f>VLOOKUP(B13,home!$B$2:$E$405,3,FALSE)</f>
        <v>0.73</v>
      </c>
      <c r="G13">
        <f>VLOOKUP(C13,away!$B$2:$E$405,4,FALSE)</f>
        <v>1.01</v>
      </c>
      <c r="H13">
        <f>VLOOKUP(A13,away!$A$2:$E$405,3,FALSE)</f>
        <v>0.98823529411764699</v>
      </c>
      <c r="I13">
        <f>VLOOKUP(C13,away!$B$2:$E$405,3,FALSE)</f>
        <v>1.01</v>
      </c>
      <c r="J13">
        <f>VLOOKUP(B13,home!$B$2:$E$405,4,FALSE)</f>
        <v>0.38</v>
      </c>
      <c r="K13" s="3">
        <f t="shared" si="56"/>
        <v>0.88909705882353196</v>
      </c>
      <c r="L13" s="3">
        <f t="shared" si="57"/>
        <v>0.37928470588235291</v>
      </c>
      <c r="M13" s="5">
        <f t="shared" si="58"/>
        <v>0.28128644132371305</v>
      </c>
      <c r="N13" s="5">
        <f t="shared" si="59"/>
        <v>0.25009094766785128</v>
      </c>
      <c r="O13" s="5">
        <f t="shared" si="60"/>
        <v>0.10668764516615821</v>
      </c>
      <c r="P13" s="5">
        <f t="shared" si="61"/>
        <v>9.4855671530039876E-2</v>
      </c>
      <c r="Q13" s="5">
        <f t="shared" si="62"/>
        <v>0.1111775630049382</v>
      </c>
      <c r="R13" s="5">
        <f t="shared" si="63"/>
        <v>2.0232496059063573E-2</v>
      </c>
      <c r="S13" s="5">
        <f t="shared" si="64"/>
        <v>7.9968291211200832E-3</v>
      </c>
      <c r="T13" s="5">
        <f t="shared" si="65"/>
        <v>4.2167949285044741E-2</v>
      </c>
      <c r="U13" s="5">
        <f t="shared" si="66"/>
        <v>1.7988652738772124E-2</v>
      </c>
      <c r="V13" s="5">
        <f t="shared" si="67"/>
        <v>2.9963311610801431E-4</v>
      </c>
      <c r="W13" s="5">
        <f t="shared" si="68"/>
        <v>3.2949214758286161E-2</v>
      </c>
      <c r="X13" s="5">
        <f t="shared" si="69"/>
        <v>1.2497133228651048E-2</v>
      </c>
      <c r="Y13" s="5">
        <f t="shared" si="70"/>
        <v>2.3699857505007456E-3</v>
      </c>
      <c r="Z13" s="5">
        <f t="shared" si="71"/>
        <v>2.5579587723425978E-3</v>
      </c>
      <c r="AA13" s="5">
        <f t="shared" si="72"/>
        <v>2.2742736210816564E-3</v>
      </c>
      <c r="AB13" s="5">
        <f t="shared" si="73"/>
        <v>1.011024993731822E-3</v>
      </c>
      <c r="AC13" s="5">
        <f t="shared" si="74"/>
        <v>6.3151596259209888E-6</v>
      </c>
      <c r="AD13" s="5">
        <f t="shared" si="75"/>
        <v>7.3237624830342829E-3</v>
      </c>
      <c r="AE13" s="5">
        <f t="shared" si="76"/>
        <v>2.7777910993298685E-3</v>
      </c>
      <c r="AF13" s="5">
        <f t="shared" si="77"/>
        <v>5.2678684005597336E-4</v>
      </c>
      <c r="AG13" s="5">
        <f t="shared" si="78"/>
        <v>6.6600730564441332E-5</v>
      </c>
      <c r="AH13" s="5">
        <f t="shared" si="79"/>
        <v>2.4254866015678661E-4</v>
      </c>
      <c r="AI13" s="5">
        <f t="shared" si="80"/>
        <v>2.1564930036698735E-4</v>
      </c>
      <c r="AJ13" s="5">
        <f t="shared" si="81"/>
        <v>9.5866579346820429E-5</v>
      </c>
      <c r="AK13" s="5">
        <f t="shared" si="82"/>
        <v>2.8411564578910271E-5</v>
      </c>
      <c r="AL13" s="5">
        <f t="shared" si="83"/>
        <v>8.5184156664949319E-8</v>
      </c>
      <c r="AM13" s="5">
        <f t="shared" si="84"/>
        <v>1.3023071366375823E-3</v>
      </c>
      <c r="AN13" s="5">
        <f t="shared" si="85"/>
        <v>4.9394517928807449E-4</v>
      </c>
      <c r="AO13" s="5">
        <f t="shared" si="86"/>
        <v>9.3672926024141693E-5</v>
      </c>
      <c r="AP13" s="5">
        <f t="shared" si="87"/>
        <v>1.1842902732068665E-5</v>
      </c>
      <c r="AQ13" s="5">
        <f t="shared" si="88"/>
        <v>1.122957969881494E-6</v>
      </c>
      <c r="AR13" s="5">
        <f t="shared" si="89"/>
        <v>1.8398999445945118E-5</v>
      </c>
      <c r="AS13" s="5">
        <f t="shared" si="90"/>
        <v>1.6358496292685599E-5</v>
      </c>
      <c r="AT13" s="5">
        <f t="shared" si="91"/>
        <v>7.2721454703012077E-6</v>
      </c>
      <c r="AU13" s="5">
        <f t="shared" si="92"/>
        <v>2.1552143829938919E-6</v>
      </c>
      <c r="AV13" s="5">
        <f t="shared" si="93"/>
        <v>4.7904869226351048E-7</v>
      </c>
      <c r="AW13" s="5">
        <f t="shared" si="94"/>
        <v>7.9794109383748404E-10</v>
      </c>
      <c r="AX13" s="5">
        <f t="shared" si="95"/>
        <v>1.9297957414489487E-4</v>
      </c>
      <c r="AY13" s="5">
        <f t="shared" si="96"/>
        <v>7.3194201020848165E-5</v>
      </c>
      <c r="AZ13" s="5">
        <f t="shared" si="97"/>
        <v>1.3880720503243103E-5</v>
      </c>
      <c r="BA13" s="5">
        <f t="shared" si="98"/>
        <v>1.7549149978359025E-6</v>
      </c>
      <c r="BB13" s="5">
        <f t="shared" si="99"/>
        <v>1.6640310470068002E-7</v>
      </c>
      <c r="BC13" s="5">
        <f t="shared" si="100"/>
        <v>1.2622830524861561E-8</v>
      </c>
      <c r="BD13" s="5">
        <f t="shared" si="101"/>
        <v>1.1630765155641449E-6</v>
      </c>
      <c r="BE13" s="5">
        <f t="shared" si="102"/>
        <v>1.0340879091748031E-6</v>
      </c>
      <c r="BF13" s="5">
        <f t="shared" si="103"/>
        <v>4.5970225930614652E-7</v>
      </c>
      <c r="BG13" s="5">
        <f t="shared" si="104"/>
        <v>1.3623997556120919E-7</v>
      </c>
      <c r="BH13" s="5">
        <f t="shared" si="105"/>
        <v>3.0282640391415234E-8</v>
      </c>
      <c r="BI13" s="5">
        <f t="shared" si="106"/>
        <v>5.3848413010835973E-9</v>
      </c>
      <c r="BJ13" s="8">
        <f t="shared" si="107"/>
        <v>0.46413261438751047</v>
      </c>
      <c r="BK13" s="8">
        <f t="shared" si="108"/>
        <v>0.3845181696357845</v>
      </c>
      <c r="BL13" s="8">
        <f t="shared" si="109"/>
        <v>0.14882406136168239</v>
      </c>
      <c r="BM13" s="8">
        <f t="shared" si="110"/>
        <v>0.13562884600247613</v>
      </c>
      <c r="BN13" s="8">
        <f t="shared" si="111"/>
        <v>0.86433076475176418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1.20588235294118</v>
      </c>
      <c r="F14">
        <f>VLOOKUP(B14,home!$B$2:$E$405,3,FALSE)</f>
        <v>0.92</v>
      </c>
      <c r="G14">
        <f>VLOOKUP(C14,away!$B$2:$E$405,4,FALSE)</f>
        <v>1.35</v>
      </c>
      <c r="H14">
        <f>VLOOKUP(A14,away!$A$2:$E$405,3,FALSE)</f>
        <v>0.98823529411764699</v>
      </c>
      <c r="I14">
        <f>VLOOKUP(C14,away!$B$2:$E$405,3,FALSE)</f>
        <v>1.04</v>
      </c>
      <c r="J14">
        <f>VLOOKUP(B14,home!$B$2:$E$405,4,FALSE)</f>
        <v>0.9</v>
      </c>
      <c r="K14" s="3">
        <f t="shared" si="56"/>
        <v>1.4977058823529457</v>
      </c>
      <c r="L14" s="3">
        <f t="shared" si="57"/>
        <v>0.92498823529411767</v>
      </c>
      <c r="M14" s="5">
        <f t="shared" si="58"/>
        <v>8.8682374579523299E-2</v>
      </c>
      <c r="N14" s="5">
        <f t="shared" si="59"/>
        <v>0.13282011406877939</v>
      </c>
      <c r="O14" s="5">
        <f t="shared" si="60"/>
        <v>8.2030153164005179E-2</v>
      </c>
      <c r="P14" s="5">
        <f t="shared" si="61"/>
        <v>0.12285704292404367</v>
      </c>
      <c r="Q14" s="5">
        <f t="shared" si="62"/>
        <v>9.9462733067800083E-2</v>
      </c>
      <c r="R14" s="5">
        <f t="shared" si="63"/>
        <v>3.7938463308039662E-2</v>
      </c>
      <c r="S14" s="5">
        <f t="shared" si="64"/>
        <v>4.2550318108885724E-2</v>
      </c>
      <c r="T14" s="5">
        <f t="shared" si="65"/>
        <v>9.2001857937914294E-2</v>
      </c>
      <c r="U14" s="5">
        <f t="shared" si="66"/>
        <v>5.6820659663882403E-2</v>
      </c>
      <c r="V14" s="5">
        <f t="shared" si="67"/>
        <v>6.5497247065047139E-3</v>
      </c>
      <c r="W14" s="5">
        <f t="shared" si="68"/>
        <v>4.9655306796848341E-2</v>
      </c>
      <c r="X14" s="5">
        <f t="shared" si="69"/>
        <v>4.5930574607004754E-2</v>
      </c>
      <c r="Y14" s="5">
        <f t="shared" si="70"/>
        <v>2.1242620575889069E-2</v>
      </c>
      <c r="Z14" s="5">
        <f t="shared" si="71"/>
        <v>1.1697544075024748E-2</v>
      </c>
      <c r="AA14" s="5">
        <f t="shared" si="72"/>
        <v>1.7519480570247412E-2</v>
      </c>
      <c r="AB14" s="5">
        <f t="shared" si="73"/>
        <v>1.3119514552913847E-2</v>
      </c>
      <c r="AC14" s="5">
        <f t="shared" si="74"/>
        <v>5.6710804516047473E-4</v>
      </c>
      <c r="AD14" s="5">
        <f t="shared" si="75"/>
        <v>1.8592261269919995E-2</v>
      </c>
      <c r="AE14" s="5">
        <f t="shared" si="76"/>
        <v>1.7197622942190471E-2</v>
      </c>
      <c r="AF14" s="5">
        <f t="shared" si="77"/>
        <v>7.9537994482751957E-3</v>
      </c>
      <c r="AG14" s="5">
        <f t="shared" si="78"/>
        <v>2.4523903051811334E-3</v>
      </c>
      <c r="AH14" s="5">
        <f t="shared" si="79"/>
        <v>2.7050226628080754E-3</v>
      </c>
      <c r="AI14" s="5">
        <f t="shared" si="80"/>
        <v>4.0513283539856835E-3</v>
      </c>
      <c r="AJ14" s="5">
        <f t="shared" si="81"/>
        <v>3.0338491535538185E-3</v>
      </c>
      <c r="AK14" s="5">
        <f t="shared" si="82"/>
        <v>1.5146045744830194E-3</v>
      </c>
      <c r="AL14" s="5">
        <f t="shared" si="83"/>
        <v>3.1425959341841242E-5</v>
      </c>
      <c r="AM14" s="5">
        <f t="shared" si="84"/>
        <v>5.5691478140403984E-3</v>
      </c>
      <c r="AN14" s="5">
        <f t="shared" si="85"/>
        <v>5.151396208601321E-3</v>
      </c>
      <c r="AO14" s="5">
        <f t="shared" si="86"/>
        <v>2.382490444147472E-3</v>
      </c>
      <c r="AP14" s="5">
        <f t="shared" si="87"/>
        <v>7.3459187717902293E-4</v>
      </c>
      <c r="AQ14" s="5">
        <f t="shared" si="88"/>
        <v>1.6987221103330439E-4</v>
      </c>
      <c r="AR14" s="5">
        <f t="shared" si="89"/>
        <v>5.0042282786028752E-4</v>
      </c>
      <c r="AS14" s="5">
        <f t="shared" si="90"/>
        <v>7.4948621295004817E-4</v>
      </c>
      <c r="AT14" s="5">
        <f t="shared" si="91"/>
        <v>5.6125495493885994E-4</v>
      </c>
      <c r="AU14" s="5">
        <f t="shared" si="92"/>
        <v>2.8019828250388932E-4</v>
      </c>
      <c r="AV14" s="5">
        <f t="shared" si="93"/>
        <v>1.0491365398281689E-4</v>
      </c>
      <c r="AW14" s="5">
        <f t="shared" si="94"/>
        <v>1.2093410312477022E-6</v>
      </c>
      <c r="AX14" s="5">
        <f t="shared" si="95"/>
        <v>1.3901575734635611E-3</v>
      </c>
      <c r="AY14" s="5">
        <f t="shared" si="96"/>
        <v>1.2858794006588121E-3</v>
      </c>
      <c r="AZ14" s="5">
        <f t="shared" si="97"/>
        <v>5.9471165880822612E-4</v>
      </c>
      <c r="BA14" s="5">
        <f t="shared" si="98"/>
        <v>1.8336709592995282E-4</v>
      </c>
      <c r="BB14" s="5">
        <f t="shared" si="99"/>
        <v>4.2403101618813557E-5</v>
      </c>
      <c r="BC14" s="5">
        <f t="shared" si="100"/>
        <v>7.8444740274767016E-6</v>
      </c>
      <c r="BD14" s="5">
        <f t="shared" si="101"/>
        <v>7.714753807389654E-5</v>
      </c>
      <c r="BE14" s="5">
        <f t="shared" si="102"/>
        <v>1.155443215823227E-4</v>
      </c>
      <c r="BF14" s="5">
        <f t="shared" si="103"/>
        <v>8.6525705053162584E-5</v>
      </c>
      <c r="BG14" s="5">
        <f t="shared" si="104"/>
        <v>4.3196685810952527E-5</v>
      </c>
      <c r="BH14" s="5">
        <f t="shared" si="105"/>
        <v>1.617398260930391E-5</v>
      </c>
      <c r="BI14" s="5">
        <f t="shared" si="106"/>
        <v>4.8447737790057357E-6</v>
      </c>
      <c r="BJ14" s="8">
        <f t="shared" si="107"/>
        <v>0.50482114287931101</v>
      </c>
      <c r="BK14" s="8">
        <f t="shared" si="108"/>
        <v>0.26252387372411856</v>
      </c>
      <c r="BL14" s="8">
        <f t="shared" si="109"/>
        <v>0.22127278494306368</v>
      </c>
      <c r="BM14" s="8">
        <f t="shared" si="110"/>
        <v>0.43523979444969907</v>
      </c>
      <c r="BN14" s="8">
        <f t="shared" si="111"/>
        <v>0.56379088111219122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1.20588235294118</v>
      </c>
      <c r="F15">
        <f>VLOOKUP(B15,home!$B$2:$E$405,3,FALSE)</f>
        <v>0.92</v>
      </c>
      <c r="G15">
        <f>VLOOKUP(C15,away!$B$2:$E$405,4,FALSE)</f>
        <v>0.92</v>
      </c>
      <c r="H15">
        <f>VLOOKUP(A15,away!$A$2:$E$405,3,FALSE)</f>
        <v>0.98823529411764699</v>
      </c>
      <c r="I15">
        <f>VLOOKUP(C15,away!$B$2:$E$405,3,FALSE)</f>
        <v>1.01</v>
      </c>
      <c r="J15">
        <f>VLOOKUP(B15,home!$B$2:$E$405,4,FALSE)</f>
        <v>1.24</v>
      </c>
      <c r="K15" s="3">
        <f t="shared" si="56"/>
        <v>1.0206588235294149</v>
      </c>
      <c r="L15" s="3">
        <f t="shared" si="57"/>
        <v>1.2376658823529412</v>
      </c>
      <c r="M15" s="5">
        <f t="shared" si="58"/>
        <v>0.1045254490254333</v>
      </c>
      <c r="N15" s="5">
        <f t="shared" si="59"/>
        <v>0.10668482183118258</v>
      </c>
      <c r="O15" s="5">
        <f t="shared" si="60"/>
        <v>0.12936758209640029</v>
      </c>
      <c r="P15" s="5">
        <f t="shared" si="61"/>
        <v>0.13204016414535691</v>
      </c>
      <c r="Q15" s="5">
        <f t="shared" si="62"/>
        <v>5.4444402369330021E-2</v>
      </c>
      <c r="R15" s="5">
        <f t="shared" si="63"/>
        <v>8.0056921321603927E-2</v>
      </c>
      <c r="S15" s="5">
        <f t="shared" si="64"/>
        <v>4.1699426096917756E-2</v>
      </c>
      <c r="T15" s="5">
        <f t="shared" si="65"/>
        <v>6.7383979297615415E-2</v>
      </c>
      <c r="U15" s="5">
        <f t="shared" si="66"/>
        <v>8.1710803131495188E-2</v>
      </c>
      <c r="V15" s="5">
        <f t="shared" si="67"/>
        <v>5.8529064430832972E-3</v>
      </c>
      <c r="W15" s="5">
        <f t="shared" si="68"/>
        <v>1.8523053223347494E-2</v>
      </c>
      <c r="X15" s="5">
        <f t="shared" si="69"/>
        <v>2.2925351011544869E-2</v>
      </c>
      <c r="Y15" s="5">
        <f t="shared" si="70"/>
        <v>1.4186962393977287E-2</v>
      </c>
      <c r="Z15" s="5">
        <f t="shared" si="71"/>
        <v>3.3027906721987632E-2</v>
      </c>
      <c r="AA15" s="5">
        <f t="shared" si="72"/>
        <v>3.3710224418503146E-2</v>
      </c>
      <c r="AB15" s="5">
        <f t="shared" si="73"/>
        <v>1.7203318997950988E-2</v>
      </c>
      <c r="AC15" s="5">
        <f t="shared" si="74"/>
        <v>4.6209962183712579E-4</v>
      </c>
      <c r="AD15" s="5">
        <f t="shared" si="75"/>
        <v>4.7264294277786466E-3</v>
      </c>
      <c r="AE15" s="5">
        <f t="shared" si="76"/>
        <v>5.849740448110566E-3</v>
      </c>
      <c r="AF15" s="5">
        <f t="shared" si="77"/>
        <v>3.6200120866232274E-3</v>
      </c>
      <c r="AG15" s="5">
        <f t="shared" si="78"/>
        <v>1.4934551511062825E-3</v>
      </c>
      <c r="AH15" s="5">
        <f t="shared" si="79"/>
        <v>1.021937832883487E-2</v>
      </c>
      <c r="AI15" s="5">
        <f t="shared" si="80"/>
        <v>1.0430498662310595E-2</v>
      </c>
      <c r="AJ15" s="5">
        <f t="shared" si="81"/>
        <v>5.3229902467495345E-3</v>
      </c>
      <c r="AK15" s="5">
        <f t="shared" si="82"/>
        <v>1.8109856543019767E-3</v>
      </c>
      <c r="AL15" s="5">
        <f t="shared" si="83"/>
        <v>2.3349609300998056E-5</v>
      </c>
      <c r="AM15" s="5">
        <f t="shared" si="84"/>
        <v>9.6481437985027226E-4</v>
      </c>
      <c r="AN15" s="5">
        <f t="shared" si="85"/>
        <v>1.1941178407441932E-3</v>
      </c>
      <c r="AO15" s="5">
        <f t="shared" si="86"/>
        <v>7.389594554990254E-4</v>
      </c>
      <c r="AP15" s="5">
        <f t="shared" si="87"/>
        <v>3.0486163550441669E-4</v>
      </c>
      <c r="AQ15" s="5">
        <f t="shared" si="88"/>
        <v>9.43292112755337E-5</v>
      </c>
      <c r="AR15" s="5">
        <f t="shared" si="89"/>
        <v>2.5296351792911836E-3</v>
      </c>
      <c r="AS15" s="5">
        <f t="shared" si="90"/>
        <v>2.5818944660539601E-3</v>
      </c>
      <c r="AT15" s="5">
        <f t="shared" si="91"/>
        <v>1.3176166840998709E-3</v>
      </c>
      <c r="AU15" s="5">
        <f t="shared" si="92"/>
        <v>4.4827903155203436E-4</v>
      </c>
      <c r="AV15" s="5">
        <f t="shared" si="93"/>
        <v>1.143849872392012E-4</v>
      </c>
      <c r="AW15" s="5">
        <f t="shared" si="94"/>
        <v>8.1933429013901326E-7</v>
      </c>
      <c r="AX15" s="5">
        <f t="shared" si="95"/>
        <v>1.641243849770401E-4</v>
      </c>
      <c r="AY15" s="5">
        <f t="shared" si="96"/>
        <v>2.0313115174824215E-4</v>
      </c>
      <c r="AZ15" s="5">
        <f t="shared" si="97"/>
        <v>1.2570424808092869E-4</v>
      </c>
      <c r="BA15" s="5">
        <f t="shared" si="98"/>
        <v>5.1859953038865185E-5</v>
      </c>
      <c r="BB15" s="5">
        <f t="shared" si="99"/>
        <v>1.6046323634157303E-5</v>
      </c>
      <c r="BC15" s="5">
        <f t="shared" si="100"/>
        <v>3.9719974598380252E-6</v>
      </c>
      <c r="BD15" s="5">
        <f t="shared" si="101"/>
        <v>5.2180719270141158E-4</v>
      </c>
      <c r="BE15" s="5">
        <f t="shared" si="102"/>
        <v>5.325871154118094E-4</v>
      </c>
      <c r="BF15" s="5">
        <f t="shared" si="103"/>
        <v>2.7179486932157101E-4</v>
      </c>
      <c r="BG15" s="5">
        <f t="shared" si="104"/>
        <v>9.2469943854361935E-5</v>
      </c>
      <c r="BH15" s="5">
        <f t="shared" si="105"/>
        <v>2.3595066026556022E-5</v>
      </c>
      <c r="BI15" s="5">
        <f t="shared" si="106"/>
        <v>4.8165024663527094E-6</v>
      </c>
      <c r="BJ15" s="8">
        <f t="shared" si="107"/>
        <v>0.30370012782242883</v>
      </c>
      <c r="BK15" s="8">
        <f t="shared" si="108"/>
        <v>0.28480652609367763</v>
      </c>
      <c r="BL15" s="8">
        <f t="shared" si="109"/>
        <v>0.37827158389616877</v>
      </c>
      <c r="BM15" s="8">
        <f t="shared" si="110"/>
        <v>0.39248449192749774</v>
      </c>
      <c r="BN15" s="8">
        <f t="shared" si="111"/>
        <v>0.60711934078930696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1.20588235294118</v>
      </c>
      <c r="F16">
        <f>VLOOKUP(B16,home!$B$2:$E$405,3,FALSE)</f>
        <v>0.55000000000000004</v>
      </c>
      <c r="G16">
        <f>VLOOKUP(C16,away!$B$2:$E$405,4,FALSE)</f>
        <v>1.1100000000000001</v>
      </c>
      <c r="H16">
        <f>VLOOKUP(A16,away!$A$2:$E$405,3,FALSE)</f>
        <v>0.98823529411764699</v>
      </c>
      <c r="I16">
        <f>VLOOKUP(C16,away!$B$2:$E$405,3,FALSE)</f>
        <v>0.83</v>
      </c>
      <c r="J16">
        <f>VLOOKUP(B16,home!$B$2:$E$405,4,FALSE)</f>
        <v>1.01</v>
      </c>
      <c r="K16" s="3">
        <f t="shared" si="56"/>
        <v>0.73619117647059051</v>
      </c>
      <c r="L16" s="3">
        <f t="shared" si="57"/>
        <v>0.82843764705882339</v>
      </c>
      <c r="M16" s="5">
        <f t="shared" si="58"/>
        <v>0.20916563612907063</v>
      </c>
      <c r="N16" s="5">
        <f t="shared" si="59"/>
        <v>0.15398589573907995</v>
      </c>
      <c r="O16" s="5">
        <f t="shared" si="60"/>
        <v>0.17328068744032929</v>
      </c>
      <c r="P16" s="5">
        <f t="shared" si="61"/>
        <v>0.1275677131463287</v>
      </c>
      <c r="Q16" s="5">
        <f t="shared" si="62"/>
        <v>5.6681528872015476E-2</v>
      </c>
      <c r="R16" s="5">
        <f t="shared" si="63"/>
        <v>7.1776122491900907E-2</v>
      </c>
      <c r="S16" s="5">
        <f t="shared" si="64"/>
        <v>1.9450519858986347E-2</v>
      </c>
      <c r="T16" s="5">
        <f t="shared" si="65"/>
        <v>4.6957112410429262E-2</v>
      </c>
      <c r="U16" s="5">
        <f t="shared" si="66"/>
        <v>5.2840948059809739E-2</v>
      </c>
      <c r="V16" s="5">
        <f t="shared" si="67"/>
        <v>1.3180720121237742E-3</v>
      </c>
      <c r="W16" s="5">
        <f t="shared" si="68"/>
        <v>1.3909480474813605E-2</v>
      </c>
      <c r="X16" s="5">
        <f t="shared" si="69"/>
        <v>1.1523137276365229E-2</v>
      </c>
      <c r="Y16" s="5">
        <f t="shared" si="70"/>
        <v>4.7731003659839139E-3</v>
      </c>
      <c r="Z16" s="5">
        <f t="shared" si="71"/>
        <v>1.9820680677398759E-2</v>
      </c>
      <c r="AA16" s="5">
        <f t="shared" si="72"/>
        <v>1.4591810226342093E-2</v>
      </c>
      <c r="AB16" s="5">
        <f t="shared" si="73"/>
        <v>5.3711809686831889E-3</v>
      </c>
      <c r="AC16" s="5">
        <f t="shared" si="74"/>
        <v>5.0242308996281827E-5</v>
      </c>
      <c r="AD16" s="5">
        <f t="shared" si="75"/>
        <v>2.5600091987119334E-3</v>
      </c>
      <c r="AE16" s="5">
        <f t="shared" si="76"/>
        <v>2.1208079970298581E-3</v>
      </c>
      <c r="AF16" s="5">
        <f t="shared" si="77"/>
        <v>8.7847859346147584E-4</v>
      </c>
      <c r="AG16" s="5">
        <f t="shared" si="78"/>
        <v>2.425882463195899E-4</v>
      </c>
      <c r="AH16" s="5">
        <f t="shared" si="79"/>
        <v>4.1050495158721284E-3</v>
      </c>
      <c r="AI16" s="5">
        <f t="shared" si="80"/>
        <v>3.0221012325599298E-3</v>
      </c>
      <c r="AJ16" s="5">
        <f t="shared" si="81"/>
        <v>1.1124221309057581E-3</v>
      </c>
      <c r="AK16" s="5">
        <f t="shared" si="82"/>
        <v>2.7298511909447707E-4</v>
      </c>
      <c r="AL16" s="5">
        <f t="shared" si="83"/>
        <v>1.2256882307171881E-6</v>
      </c>
      <c r="AM16" s="5">
        <f t="shared" si="84"/>
        <v>3.7693123675505453E-4</v>
      </c>
      <c r="AN16" s="5">
        <f t="shared" si="85"/>
        <v>3.1226402688032964E-4</v>
      </c>
      <c r="AO16" s="5">
        <f t="shared" si="86"/>
        <v>1.2934563784492673E-4</v>
      </c>
      <c r="AP16" s="5">
        <f t="shared" si="87"/>
        <v>3.571826529119127E-5</v>
      </c>
      <c r="AQ16" s="5">
        <f t="shared" si="88"/>
        <v>7.3975889137143326E-6</v>
      </c>
      <c r="AR16" s="5">
        <f t="shared" si="89"/>
        <v>6.8015551239781374E-4</v>
      </c>
      <c r="AS16" s="5">
        <f t="shared" si="90"/>
        <v>5.0072448685510378E-4</v>
      </c>
      <c r="AT16" s="5">
        <f t="shared" si="91"/>
        <v>1.8431447453274579E-4</v>
      </c>
      <c r="AU16" s="5">
        <f t="shared" si="92"/>
        <v>4.5230229948940266E-5</v>
      </c>
      <c r="AV16" s="5">
        <f t="shared" si="93"/>
        <v>8.3245240495364166E-6</v>
      </c>
      <c r="AW16" s="5">
        <f t="shared" si="94"/>
        <v>2.0764809426821467E-8</v>
      </c>
      <c r="AX16" s="5">
        <f t="shared" si="95"/>
        <v>4.6248908439203028E-5</v>
      </c>
      <c r="AY16" s="5">
        <f t="shared" si="96"/>
        <v>3.8314336886412314E-5</v>
      </c>
      <c r="AZ16" s="5">
        <f t="shared" si="97"/>
        <v>1.5870519549399253E-5</v>
      </c>
      <c r="BA16" s="5">
        <f t="shared" si="98"/>
        <v>4.3825786243684582E-6</v>
      </c>
      <c r="BB16" s="5">
        <f t="shared" si="99"/>
        <v>9.0767328090552498E-7</v>
      </c>
      <c r="BC16" s="5">
        <f t="shared" si="100"/>
        <v>1.5039014342630716E-7</v>
      </c>
      <c r="BD16" s="5">
        <f t="shared" si="101"/>
        <v>9.3911072054155478E-5</v>
      </c>
      <c r="BE16" s="5">
        <f t="shared" si="102"/>
        <v>6.9136502619163124E-5</v>
      </c>
      <c r="BF16" s="5">
        <f t="shared" si="103"/>
        <v>2.5448841600131877E-5</v>
      </c>
      <c r="BG16" s="5">
        <f t="shared" si="104"/>
        <v>6.2450708791382634E-6</v>
      </c>
      <c r="BH16" s="5">
        <f t="shared" si="105"/>
        <v>1.1493915194137557E-6</v>
      </c>
      <c r="BI16" s="5">
        <f t="shared" si="106"/>
        <v>1.6923437898050651E-7</v>
      </c>
      <c r="BJ16" s="8">
        <f t="shared" si="107"/>
        <v>0.29459967033681916</v>
      </c>
      <c r="BK16" s="8">
        <f t="shared" si="108"/>
        <v>0.35759172348062285</v>
      </c>
      <c r="BL16" s="8">
        <f t="shared" si="109"/>
        <v>0.32798811652633253</v>
      </c>
      <c r="BM16" s="8">
        <f t="shared" si="110"/>
        <v>0.2075043136303715</v>
      </c>
      <c r="BN16" s="8">
        <f t="shared" si="111"/>
        <v>0.79245758381872489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1.20588235294118</v>
      </c>
      <c r="F17">
        <f>VLOOKUP(B17,home!$B$2:$E$405,3,FALSE)</f>
        <v>1.2</v>
      </c>
      <c r="G17">
        <f>VLOOKUP(C17,away!$B$2:$E$405,4,FALSE)</f>
        <v>0.83</v>
      </c>
      <c r="H17">
        <f>VLOOKUP(A17,away!$A$2:$E$405,3,FALSE)</f>
        <v>0.98823529411764699</v>
      </c>
      <c r="I17">
        <f>VLOOKUP(C17,away!$B$2:$E$405,3,FALSE)</f>
        <v>0.92</v>
      </c>
      <c r="J17">
        <f>VLOOKUP(B17,home!$B$2:$E$405,4,FALSE)</f>
        <v>1.1200000000000001</v>
      </c>
      <c r="K17" s="3">
        <f t="shared" si="56"/>
        <v>1.2010588235294153</v>
      </c>
      <c r="L17" s="3">
        <f t="shared" si="57"/>
        <v>1.0182776470588235</v>
      </c>
      <c r="M17" s="5">
        <f t="shared" si="58"/>
        <v>0.10868119807707313</v>
      </c>
      <c r="N17" s="5">
        <f t="shared" si="59"/>
        <v>0.13053251190221682</v>
      </c>
      <c r="O17" s="5">
        <f t="shared" si="60"/>
        <v>0.11066763465745597</v>
      </c>
      <c r="P17" s="5">
        <f t="shared" si="61"/>
        <v>0.13291833908446718</v>
      </c>
      <c r="Q17" s="5">
        <f t="shared" si="62"/>
        <v>7.8388612588807985E-2</v>
      </c>
      <c r="R17" s="5">
        <f t="shared" si="63"/>
        <v>5.6345189312279879E-2</v>
      </c>
      <c r="S17" s="5">
        <f t="shared" si="64"/>
        <v>4.064015942399795E-2</v>
      </c>
      <c r="T17" s="5">
        <f t="shared" si="65"/>
        <v>7.982137198313706E-2</v>
      </c>
      <c r="U17" s="5">
        <f t="shared" si="66"/>
        <v>6.767388678694905E-2</v>
      </c>
      <c r="V17" s="5">
        <f t="shared" si="67"/>
        <v>5.5225973728071174E-3</v>
      </c>
      <c r="W17" s="5">
        <f t="shared" si="68"/>
        <v>3.1383111604672276E-2</v>
      </c>
      <c r="X17" s="5">
        <f t="shared" si="69"/>
        <v>3.1956721042190141E-2</v>
      </c>
      <c r="Y17" s="5">
        <f t="shared" si="70"/>
        <v>1.6270407355278287E-2</v>
      </c>
      <c r="Z17" s="5">
        <f t="shared" si="71"/>
        <v>1.9125015598664113E-2</v>
      </c>
      <c r="AA17" s="5">
        <f t="shared" si="72"/>
        <v>2.2970268734913236E-2</v>
      </c>
      <c r="AB17" s="5">
        <f t="shared" si="73"/>
        <v>1.3794321971454703E-2</v>
      </c>
      <c r="AC17" s="5">
        <f t="shared" si="74"/>
        <v>4.2213745524386686E-4</v>
      </c>
      <c r="AD17" s="5">
        <f t="shared" si="75"/>
        <v>9.4232407756500158E-3</v>
      </c>
      <c r="AE17" s="5">
        <f t="shared" si="76"/>
        <v>9.5954754446976598E-3</v>
      </c>
      <c r="AF17" s="5">
        <f t="shared" si="77"/>
        <v>4.8854290791187256E-3</v>
      </c>
      <c r="AG17" s="5">
        <f t="shared" si="78"/>
        <v>1.6582410758525907E-3</v>
      </c>
      <c r="AH17" s="5">
        <f t="shared" si="79"/>
        <v>4.8686439709427461E-3</v>
      </c>
      <c r="AI17" s="5">
        <f t="shared" si="80"/>
        <v>5.8475277999240748E-3</v>
      </c>
      <c r="AJ17" s="5">
        <f t="shared" si="81"/>
        <v>3.5116124299661806E-3</v>
      </c>
      <c r="AK17" s="5">
        <f t="shared" si="82"/>
        <v>1.4058843646088176E-3</v>
      </c>
      <c r="AL17" s="5">
        <f t="shared" si="83"/>
        <v>2.0651156008260824E-5</v>
      </c>
      <c r="AM17" s="5">
        <f t="shared" si="84"/>
        <v>2.263573295967321E-3</v>
      </c>
      <c r="AN17" s="5">
        <f t="shared" si="85"/>
        <v>2.3049460897627896E-3</v>
      </c>
      <c r="AO17" s="5">
        <f t="shared" si="86"/>
        <v>1.1735375404405446E-3</v>
      </c>
      <c r="AP17" s="5">
        <f t="shared" si="87"/>
        <v>3.9832901513833232E-4</v>
      </c>
      <c r="AQ17" s="5">
        <f t="shared" si="88"/>
        <v>1.0140238307257984E-4</v>
      </c>
      <c r="AR17" s="5">
        <f t="shared" si="89"/>
        <v>9.9152626541974169E-4</v>
      </c>
      <c r="AS17" s="5">
        <f t="shared" si="90"/>
        <v>1.1908813698435496E-3</v>
      </c>
      <c r="AT17" s="5">
        <f t="shared" si="91"/>
        <v>7.1515928851369637E-4</v>
      </c>
      <c r="AU17" s="5">
        <f t="shared" si="92"/>
        <v>2.8631612456613128E-4</v>
      </c>
      <c r="AV17" s="5">
        <f t="shared" si="93"/>
        <v>8.5970626932224876E-5</v>
      </c>
      <c r="AW17" s="5">
        <f t="shared" si="94"/>
        <v>7.0157217351678226E-7</v>
      </c>
      <c r="AX17" s="5">
        <f t="shared" si="95"/>
        <v>4.5311411330451888E-4</v>
      </c>
      <c r="AY17" s="5">
        <f t="shared" si="96"/>
        <v>4.6139597314487059E-4</v>
      </c>
      <c r="AZ17" s="5">
        <f t="shared" si="97"/>
        <v>2.3491460294818747E-4</v>
      </c>
      <c r="BA17" s="5">
        <f t="shared" si="98"/>
        <v>7.9736096383279379E-5</v>
      </c>
      <c r="BB17" s="5">
        <f t="shared" si="99"/>
        <v>2.0298371152705318E-5</v>
      </c>
      <c r="BC17" s="5">
        <f t="shared" si="100"/>
        <v>4.1338755233006956E-6</v>
      </c>
      <c r="BD17" s="5">
        <f t="shared" si="101"/>
        <v>1.6827483875810612E-4</v>
      </c>
      <c r="BE17" s="5">
        <f t="shared" si="102"/>
        <v>2.0210797986841298E-4</v>
      </c>
      <c r="BF17" s="5">
        <f t="shared" si="103"/>
        <v>1.2137178626333145E-4</v>
      </c>
      <c r="BG17" s="5">
        <f t="shared" si="104"/>
        <v>4.8591551606366841E-5</v>
      </c>
      <c r="BH17" s="5">
        <f t="shared" si="105"/>
        <v>1.4590327951452972E-5</v>
      </c>
      <c r="BI17" s="5">
        <f t="shared" si="106"/>
        <v>3.5047684248560849E-6</v>
      </c>
      <c r="BJ17" s="8">
        <f t="shared" si="107"/>
        <v>0.40141050420845986</v>
      </c>
      <c r="BK17" s="8">
        <f t="shared" si="108"/>
        <v>0.28866647854274241</v>
      </c>
      <c r="BL17" s="8">
        <f t="shared" si="109"/>
        <v>0.29091326495664255</v>
      </c>
      <c r="BM17" s="8">
        <f t="shared" si="110"/>
        <v>0.38212108328323663</v>
      </c>
      <c r="BN17" s="8">
        <f t="shared" si="111"/>
        <v>0.61753348562230093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1.20588235294118</v>
      </c>
      <c r="F18">
        <f>VLOOKUP(B18,home!$B$2:$E$405,3,FALSE)</f>
        <v>0.83</v>
      </c>
      <c r="G18">
        <f>VLOOKUP(C18,away!$B$2:$E$405,4,FALSE)</f>
        <v>1.01</v>
      </c>
      <c r="H18">
        <f>VLOOKUP(A18,away!$A$2:$E$405,3,FALSE)</f>
        <v>0.98823529411764699</v>
      </c>
      <c r="I18">
        <f>VLOOKUP(C18,away!$B$2:$E$405,3,FALSE)</f>
        <v>0.74</v>
      </c>
      <c r="J18">
        <f>VLOOKUP(B18,home!$B$2:$E$405,4,FALSE)</f>
        <v>0.56000000000000005</v>
      </c>
      <c r="K18" s="3">
        <f t="shared" ref="K18:K29" si="112">E18*F18*G18</f>
        <v>1.010891176470591</v>
      </c>
      <c r="L18" s="3">
        <f t="shared" ref="L18:L29" si="113">H18*I18*J18</f>
        <v>0.40952470588235296</v>
      </c>
      <c r="M18" s="5">
        <f t="shared" si="58"/>
        <v>0.24161351320325467</v>
      </c>
      <c r="N18" s="5">
        <f t="shared" si="59"/>
        <v>0.24424496861323081</v>
      </c>
      <c r="O18" s="5">
        <f t="shared" si="60"/>
        <v>9.8946702931764885E-2</v>
      </c>
      <c r="P18" s="5">
        <f t="shared" si="61"/>
        <v>0.10002434893457789</v>
      </c>
      <c r="Q18" s="5">
        <f t="shared" si="62"/>
        <v>0.1234525418342257</v>
      </c>
      <c r="R18" s="5">
        <f t="shared" si="63"/>
        <v>2.0260559708079776E-2</v>
      </c>
      <c r="S18" s="5">
        <f t="shared" si="64"/>
        <v>1.0352142815962553E-2</v>
      </c>
      <c r="T18" s="5">
        <f t="shared" si="65"/>
        <v>5.055686588509016E-2</v>
      </c>
      <c r="U18" s="5">
        <f t="shared" si="66"/>
        <v>2.0481221039253421E-2</v>
      </c>
      <c r="V18" s="5">
        <f t="shared" si="67"/>
        <v>4.7618121442356213E-4</v>
      </c>
      <c r="W18" s="5">
        <f t="shared" si="68"/>
        <v>4.1599028417695097E-2</v>
      </c>
      <c r="X18" s="5">
        <f t="shared" si="69"/>
        <v>1.7035829877748231E-2</v>
      </c>
      <c r="Y18" s="5">
        <f t="shared" si="70"/>
        <v>3.4882966100733214E-3</v>
      </c>
      <c r="Z18" s="5">
        <f t="shared" si="71"/>
        <v>2.7657332518210747E-3</v>
      </c>
      <c r="AA18" s="5">
        <f t="shared" si="72"/>
        <v>2.7958553407372395E-3</v>
      </c>
      <c r="AB18" s="5">
        <f t="shared" si="73"/>
        <v>1.4131527473197265E-3</v>
      </c>
      <c r="AC18" s="5">
        <f t="shared" si="74"/>
        <v>1.2320739876086068E-5</v>
      </c>
      <c r="AD18" s="5">
        <f t="shared" si="75"/>
        <v>1.0513022694299337E-2</v>
      </c>
      <c r="AE18" s="5">
        <f t="shared" si="76"/>
        <v>4.3053425268174388E-3</v>
      </c>
      <c r="AF18" s="5">
        <f t="shared" si="77"/>
        <v>8.8157206600884862E-4</v>
      </c>
      <c r="AG18" s="5">
        <f t="shared" si="78"/>
        <v>1.2034184701545737E-4</v>
      </c>
      <c r="AH18" s="5">
        <f t="shared" si="79"/>
        <v>2.8315902412526722E-4</v>
      </c>
      <c r="AI18" s="5">
        <f t="shared" si="80"/>
        <v>2.8624295902625584E-4</v>
      </c>
      <c r="AJ18" s="5">
        <f t="shared" si="81"/>
        <v>1.4468024080323743E-4</v>
      </c>
      <c r="AK18" s="5">
        <f t="shared" si="82"/>
        <v>4.8751992945877709E-5</v>
      </c>
      <c r="AL18" s="5">
        <f t="shared" si="83"/>
        <v>2.0402401639863253E-7</v>
      </c>
      <c r="AM18" s="5">
        <f t="shared" si="84"/>
        <v>2.1255043759404561E-3</v>
      </c>
      <c r="AN18" s="5">
        <f t="shared" si="85"/>
        <v>8.7044655440866956E-4</v>
      </c>
      <c r="AO18" s="5">
        <f t="shared" si="86"/>
        <v>1.7823468459025893E-4</v>
      </c>
      <c r="AP18" s="5">
        <f t="shared" si="87"/>
        <v>2.4330502261619921E-5</v>
      </c>
      <c r="AQ18" s="5">
        <f t="shared" si="88"/>
        <v>2.4909854456649543E-6</v>
      </c>
      <c r="AR18" s="5">
        <f t="shared" si="89"/>
        <v>2.3192123214566836E-5</v>
      </c>
      <c r="AS18" s="5">
        <f t="shared" si="90"/>
        <v>2.3444712721224372E-5</v>
      </c>
      <c r="AT18" s="5">
        <f t="shared" si="91"/>
        <v>1.1850026612386767E-5</v>
      </c>
      <c r="AU18" s="5">
        <f t="shared" si="92"/>
        <v>3.9930291144678249E-6</v>
      </c>
      <c r="AV18" s="5">
        <f t="shared" si="93"/>
        <v>1.0091294748014253E-6</v>
      </c>
      <c r="AW18" s="5">
        <f t="shared" si="94"/>
        <v>2.346190678283261E-9</v>
      </c>
      <c r="AX18" s="5">
        <f t="shared" si="95"/>
        <v>3.58108936531306E-4</v>
      </c>
      <c r="AY18" s="5">
        <f t="shared" si="96"/>
        <v>1.466544569068253E-4</v>
      </c>
      <c r="AZ18" s="5">
        <f t="shared" si="97"/>
        <v>3.0029311665551914E-5</v>
      </c>
      <c r="BA18" s="5">
        <f t="shared" si="98"/>
        <v>4.0992483425615539E-6</v>
      </c>
      <c r="BB18" s="5">
        <f t="shared" si="99"/>
        <v>4.1968586795656067E-7</v>
      </c>
      <c r="BC18" s="5">
        <f t="shared" si="100"/>
        <v>3.4374346327578112E-8</v>
      </c>
      <c r="BD18" s="5">
        <f t="shared" si="101"/>
        <v>1.5829579063721288E-6</v>
      </c>
      <c r="BE18" s="5">
        <f t="shared" si="102"/>
        <v>1.600198180275945E-6</v>
      </c>
      <c r="BF18" s="5">
        <f t="shared" si="103"/>
        <v>8.0881311052262431E-7</v>
      </c>
      <c r="BG18" s="5">
        <f t="shared" si="104"/>
        <v>2.7254067894701799E-7</v>
      </c>
      <c r="BH18" s="5">
        <f t="shared" si="105"/>
        <v>6.8877241894211163E-8</v>
      </c>
      <c r="BI18" s="5">
        <f t="shared" si="106"/>
        <v>1.3925479218097722E-8</v>
      </c>
      <c r="BJ18" s="8">
        <f t="shared" si="107"/>
        <v>0.49993816348851161</v>
      </c>
      <c r="BK18" s="8">
        <f t="shared" si="108"/>
        <v>0.3526253653890179</v>
      </c>
      <c r="BL18" s="8">
        <f t="shared" si="109"/>
        <v>0.14472816231779032</v>
      </c>
      <c r="BM18" s="8">
        <f t="shared" si="110"/>
        <v>0.17136813711129106</v>
      </c>
      <c r="BN18" s="8">
        <f t="shared" si="111"/>
        <v>0.82854263522513383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1.20588235294118</v>
      </c>
      <c r="F19">
        <f>VLOOKUP(B19,home!$B$2:$E$405,3,FALSE)</f>
        <v>1.1100000000000001</v>
      </c>
      <c r="G19">
        <f>VLOOKUP(C19,away!$B$2:$E$405,4,FALSE)</f>
        <v>1.29</v>
      </c>
      <c r="H19">
        <f>VLOOKUP(A19,away!$A$2:$E$405,3,FALSE)</f>
        <v>0.98823529411764699</v>
      </c>
      <c r="I19">
        <f>VLOOKUP(C19,away!$B$2:$E$405,3,FALSE)</f>
        <v>0.74</v>
      </c>
      <c r="J19">
        <f>VLOOKUP(B19,home!$B$2:$E$405,4,FALSE)</f>
        <v>0.56000000000000005</v>
      </c>
      <c r="K19" s="3">
        <f t="shared" si="112"/>
        <v>1.7267029411764758</v>
      </c>
      <c r="L19" s="3">
        <f t="shared" si="113"/>
        <v>0.40952470588235296</v>
      </c>
      <c r="M19" s="5">
        <f t="shared" si="58"/>
        <v>0.11809951682081944</v>
      </c>
      <c r="N19" s="5">
        <f t="shared" si="59"/>
        <v>0.20392278304602959</v>
      </c>
      <c r="O19" s="5">
        <f t="shared" si="60"/>
        <v>4.836466989089408E-2</v>
      </c>
      <c r="P19" s="5">
        <f t="shared" si="61"/>
        <v>8.3511417749636149E-2</v>
      </c>
      <c r="Q19" s="5">
        <f t="shared" si="62"/>
        <v>0.17605703462923586</v>
      </c>
      <c r="R19" s="5">
        <f t="shared" si="63"/>
        <v>9.903263606082742E-3</v>
      </c>
      <c r="S19" s="5">
        <f t="shared" si="64"/>
        <v>1.476330530872415E-2</v>
      </c>
      <c r="T19" s="5">
        <f t="shared" si="65"/>
        <v>7.2099705325057051E-2</v>
      </c>
      <c r="U19" s="5">
        <f t="shared" si="66"/>
        <v>1.7099994395869022E-2</v>
      </c>
      <c r="V19" s="5">
        <f t="shared" si="67"/>
        <v>1.1599488203691492E-3</v>
      </c>
      <c r="W19" s="5">
        <f t="shared" si="68"/>
        <v>0.10133273316970341</v>
      </c>
      <c r="X19" s="5">
        <f t="shared" si="69"/>
        <v>4.1498257747577746E-2</v>
      </c>
      <c r="Y19" s="5">
        <f t="shared" si="70"/>
        <v>8.4972808993534227E-3</v>
      </c>
      <c r="Z19" s="5">
        <f t="shared" si="71"/>
        <v>1.3518770385188156E-3</v>
      </c>
      <c r="AA19" s="5">
        <f t="shared" si="72"/>
        <v>2.3342900585193826E-3</v>
      </c>
      <c r="AB19" s="5">
        <f t="shared" si="73"/>
        <v>2.0153127548022129E-3</v>
      </c>
      <c r="AC19" s="5">
        <f t="shared" si="74"/>
        <v>5.1264482866711916E-5</v>
      </c>
      <c r="AD19" s="5">
        <f t="shared" si="75"/>
        <v>4.3742882100394488E-2</v>
      </c>
      <c r="AE19" s="5">
        <f t="shared" si="76"/>
        <v>1.7913790926610499E-2</v>
      </c>
      <c r="AF19" s="5">
        <f t="shared" si="77"/>
        <v>3.6680699802290623E-3</v>
      </c>
      <c r="AG19" s="5">
        <f t="shared" si="78"/>
        <v>5.0072175993639851E-4</v>
      </c>
      <c r="AH19" s="5">
        <f t="shared" si="79"/>
        <v>1.3840676164713101E-4</v>
      </c>
      <c r="AI19" s="5">
        <f t="shared" si="80"/>
        <v>2.3898736241481254E-4</v>
      </c>
      <c r="AJ19" s="5">
        <f t="shared" si="81"/>
        <v>2.0633009079283263E-4</v>
      </c>
      <c r="AK19" s="5">
        <f t="shared" si="82"/>
        <v>1.1875692487506447E-4</v>
      </c>
      <c r="AL19" s="5">
        <f t="shared" si="83"/>
        <v>1.4500210533109741E-6</v>
      </c>
      <c r="AM19" s="5">
        <f t="shared" si="84"/>
        <v>1.5106192635657389E-2</v>
      </c>
      <c r="AN19" s="5">
        <f t="shared" si="85"/>
        <v>6.1863590961197586E-3</v>
      </c>
      <c r="AO19" s="5">
        <f t="shared" si="86"/>
        <v>1.2667334446605312E-3</v>
      </c>
      <c r="AP19" s="5">
        <f t="shared" si="87"/>
        <v>1.7291954711864802E-4</v>
      </c>
      <c r="AQ19" s="5">
        <f t="shared" si="88"/>
        <v>1.7703706668768495E-5</v>
      </c>
      <c r="AR19" s="5">
        <f t="shared" si="89"/>
        <v>1.1336197671134055E-5</v>
      </c>
      <c r="AS19" s="5">
        <f t="shared" si="90"/>
        <v>1.9574245860505087E-5</v>
      </c>
      <c r="AT19" s="5">
        <f t="shared" si="91"/>
        <v>1.6899453949322799E-5</v>
      </c>
      <c r="AU19" s="5">
        <f t="shared" si="92"/>
        <v>9.7267789461906962E-6</v>
      </c>
      <c r="AV19" s="5">
        <f t="shared" si="93"/>
        <v>4.1988144536402258E-6</v>
      </c>
      <c r="AW19" s="5">
        <f t="shared" si="94"/>
        <v>2.8481938412947637E-8</v>
      </c>
      <c r="AX19" s="5">
        <f t="shared" si="95"/>
        <v>4.3473178756613428E-3</v>
      </c>
      <c r="AY19" s="5">
        <f t="shared" si="96"/>
        <v>1.7803340744073073E-3</v>
      </c>
      <c r="AZ19" s="5">
        <f t="shared" si="97"/>
        <v>3.6454539409699167E-4</v>
      </c>
      <c r="BA19" s="5">
        <f t="shared" si="98"/>
        <v>4.9763448432779006E-5</v>
      </c>
      <c r="BB19" s="5">
        <f t="shared" si="99"/>
        <v>5.0948403957813633E-6</v>
      </c>
      <c r="BC19" s="5">
        <f t="shared" si="100"/>
        <v>4.1729260291997886E-7</v>
      </c>
      <c r="BD19" s="5">
        <f t="shared" si="101"/>
        <v>7.7374216951589799E-7</v>
      </c>
      <c r="BE19" s="5">
        <f t="shared" si="102"/>
        <v>1.3360228798153684E-6</v>
      </c>
      <c r="BF19" s="5">
        <f t="shared" si="103"/>
        <v>1.153457318028131E-6</v>
      </c>
      <c r="BG19" s="5">
        <f t="shared" si="104"/>
        <v>6.6389271452023456E-7</v>
      </c>
      <c r="BH19" s="5">
        <f t="shared" si="105"/>
        <v>2.8658637569693093E-7</v>
      </c>
      <c r="BI19" s="5">
        <f t="shared" si="106"/>
        <v>9.8969907563399371E-8</v>
      </c>
      <c r="BJ19" s="8">
        <f t="shared" si="107"/>
        <v>0.69853064093994965</v>
      </c>
      <c r="BK19" s="8">
        <f t="shared" si="108"/>
        <v>0.21936723727787624</v>
      </c>
      <c r="BL19" s="8">
        <f t="shared" si="109"/>
        <v>8.048606000814322E-2</v>
      </c>
      <c r="BM19" s="8">
        <f t="shared" si="110"/>
        <v>0.35809682392932107</v>
      </c>
      <c r="BN19" s="8">
        <f t="shared" si="111"/>
        <v>0.63985868574269789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1.20588235294118</v>
      </c>
      <c r="F20">
        <f>VLOOKUP(B20,home!$B$2:$E$405,3,FALSE)</f>
        <v>2.2799999999999998</v>
      </c>
      <c r="G20">
        <f>VLOOKUP(C20,away!$B$2:$E$405,4,FALSE)</f>
        <v>0.62</v>
      </c>
      <c r="H20">
        <f>VLOOKUP(A20,away!$A$2:$E$405,3,FALSE)</f>
        <v>0.98823529411764699</v>
      </c>
      <c r="I20">
        <f>VLOOKUP(C20,away!$B$2:$E$405,3,FALSE)</f>
        <v>0.83</v>
      </c>
      <c r="J20">
        <f>VLOOKUP(B20,home!$B$2:$E$405,4,FALSE)</f>
        <v>1.1399999999999999</v>
      </c>
      <c r="K20" s="3">
        <f t="shared" si="112"/>
        <v>1.7046352941176517</v>
      </c>
      <c r="L20" s="3">
        <f t="shared" si="113"/>
        <v>0.93506823529411742</v>
      </c>
      <c r="M20" s="5">
        <f t="shared" ref="M20:M29" si="114">_xlfn.POISSON.DIST(0,K20,FALSE) * _xlfn.POISSON.DIST(0,L20,FALSE)</f>
        <v>7.1382429210400902E-2</v>
      </c>
      <c r="N20" s="5">
        <f t="shared" ref="N20:N29" si="115">_xlfn.POISSON.DIST(1,K20,FALSE) * _xlfn.POISSON.DIST(0,L20,FALSE)</f>
        <v>0.12168100821190417</v>
      </c>
      <c r="O20" s="5">
        <f t="shared" ref="O20:O29" si="116">_xlfn.POISSON.DIST(0,K20,FALSE) * _xlfn.POISSON.DIST(1,L20,FALSE)</f>
        <v>6.674744211277682E-2</v>
      </c>
      <c r="P20" s="5">
        <f t="shared" ref="P20:P29" si="117">_xlfn.POISSON.DIST(1,K20,FALSE) * _xlfn.POISSON.DIST(1,L20,FALSE)</f>
        <v>0.11378004561751423</v>
      </c>
      <c r="Q20" s="5">
        <f t="shared" ref="Q20:Q29" si="118">_xlfn.POISSON.DIST(2,K20,FALSE) * _xlfn.POISSON.DIST(0,L20,FALSE)</f>
        <v>0.10371087061091586</v>
      </c>
      <c r="R20" s="5">
        <f t="shared" ref="R20:R29" si="119">_xlfn.POISSON.DIST(0,K20,FALSE) * _xlfn.POISSON.DIST(2,L20,FALSE)</f>
        <v>3.1206706453395235E-2</v>
      </c>
      <c r="S20" s="5">
        <f t="shared" ref="S20:S29" si="120">_xlfn.POISSON.DIST(2,K20,FALSE) * _xlfn.POISSON.DIST(2,L20,FALSE)</f>
        <v>4.5339934924900675E-2</v>
      </c>
      <c r="T20" s="5">
        <f t="shared" ref="T20:T29" si="121">_xlfn.POISSON.DIST(2,K20,FALSE) * _xlfn.POISSON.DIST(1,L20,FALSE)</f>
        <v>9.6976740762965627E-2</v>
      </c>
      <c r="U20" s="5">
        <f t="shared" ref="U20:U29" si="122">_xlfn.POISSON.DIST(1,K20,FALSE) * _xlfn.POISSON.DIST(2,L20,FALSE)</f>
        <v>5.3196053233626597E-2</v>
      </c>
      <c r="V20" s="5">
        <f t="shared" ref="V20:V29" si="123">_xlfn.POISSON.DIST(3,K20,FALSE) * _xlfn.POISSON.DIST(3,L20,FALSE)</f>
        <v>8.0299559571270478E-3</v>
      </c>
      <c r="W20" s="5">
        <f t="shared" ref="W20:W29" si="124">_xlfn.POISSON.DIST(3,K20,FALSE) * _xlfn.POISSON.DIST(0,L20,FALSE)</f>
        <v>5.8929736809012069E-2</v>
      </c>
      <c r="X20" s="5">
        <f t="shared" ref="X20:X29" si="125">_xlfn.POISSON.DIST(3,K20,FALSE) * _xlfn.POISSON.DIST(1,L20,FALSE)</f>
        <v>5.5103325004349703E-2</v>
      </c>
      <c r="Y20" s="5">
        <f t="shared" ref="Y20:Y29" si="126">_xlfn.POISSON.DIST(3,K20,FALSE) * _xlfn.POISSON.DIST(2,L20,FALSE)</f>
        <v>2.5762684435327744E-2</v>
      </c>
      <c r="Z20" s="5">
        <f t="shared" ref="Z20:Z29" si="127">_xlfn.POISSON.DIST(0,K20,FALSE) * _xlfn.POISSON.DIST(3,L20,FALSE)</f>
        <v>9.7267999775726127E-3</v>
      </c>
      <c r="AA20" s="5">
        <f t="shared" ref="AA20:AA29" si="128">_xlfn.POISSON.DIST(1,K20,FALSE) * _xlfn.POISSON.DIST(3,L20,FALSE)</f>
        <v>1.6580646540593054E-2</v>
      </c>
      <c r="AB20" s="5">
        <f t="shared" ref="AB20:AB29" si="129">_xlfn.POISSON.DIST(2,K20,FALSE) * _xlfn.POISSON.DIST(3,L20,FALSE)</f>
        <v>1.4131977646192338E-2</v>
      </c>
      <c r="AC20" s="5">
        <f t="shared" ref="AC20:AC29" si="130">_xlfn.POISSON.DIST(4,K20,FALSE) * _xlfn.POISSON.DIST(4,L20,FALSE)</f>
        <v>7.999594273539215E-4</v>
      </c>
      <c r="AD20" s="5">
        <f t="shared" ref="AD20:AD29" si="131">_xlfn.POISSON.DIST(4,K20,FALSE) * _xlfn.POISSON.DIST(0,L20,FALSE)</f>
        <v>2.5113427309426541E-2</v>
      </c>
      <c r="AE20" s="5">
        <f t="shared" ref="AE20:AE29" si="132">_xlfn.POISSON.DIST(4,K20,FALSE) * _xlfn.POISSON.DIST(1,L20,FALSE)</f>
        <v>2.3482768156412568E-2</v>
      </c>
      <c r="AF20" s="5">
        <f t="shared" ref="AF20:AF29" si="133">_xlfn.POISSON.DIST(4,K20,FALSE) * _xlfn.POISSON.DIST(2,L20,FALSE)</f>
        <v>1.0978995289918796E-2</v>
      </c>
      <c r="AG20" s="5">
        <f t="shared" ref="AG20:AG29" si="134">_xlfn.POISSON.DIST(4,K20,FALSE) * _xlfn.POISSON.DIST(3,L20,FALSE)</f>
        <v>3.422036583682266E-3</v>
      </c>
      <c r="AH20" s="5">
        <f t="shared" ref="AH20:AH29" si="135">_xlfn.POISSON.DIST(0,K20,FALSE) * _xlfn.POISSON.DIST(4,L20,FALSE)</f>
        <v>2.2738054225219205E-3</v>
      </c>
      <c r="AI20" s="5">
        <f t="shared" ref="AI20:AI29" si="136">_xlfn.POISSON.DIST(1,K20,FALSE) * _xlfn.POISSON.DIST(4,L20,FALSE)</f>
        <v>3.876008975186964E-3</v>
      </c>
      <c r="AJ20" s="5">
        <f t="shared" ref="AJ20:AJ29" si="137">_xlfn.POISSON.DIST(2,K20,FALSE) * _xlfn.POISSON.DIST(4,L20,FALSE)</f>
        <v>3.3035908497102452E-3</v>
      </c>
      <c r="AK20" s="5">
        <f t="shared" ref="AK20:AK29" si="138">_xlfn.POISSON.DIST(3,K20,FALSE) * _xlfn.POISSON.DIST(4,L20,FALSE)</f>
        <v>1.8771391865800683E-3</v>
      </c>
      <c r="AL20" s="5">
        <f t="shared" ref="AL20:AL29" si="139">_xlfn.POISSON.DIST(5,K20,FALSE) * _xlfn.POISSON.DIST(5,L20,FALSE)</f>
        <v>5.1003823290019186E-5</v>
      </c>
      <c r="AM20" s="5">
        <f t="shared" ref="AM20:AM29" si="140">_xlfn.POISSON.DIST(5,K20,FALSE) * _xlfn.POISSON.DIST(0,L20,FALSE)</f>
        <v>8.561846909581311E-3</v>
      </c>
      <c r="AN20" s="5">
        <f t="shared" ref="AN20:AN29" si="141">_xlfn.POISSON.DIST(5,K20,FALSE) * _xlfn.POISSON.DIST(1,L20,FALSE)</f>
        <v>8.0059110806005897E-3</v>
      </c>
      <c r="AO20" s="5">
        <f t="shared" ref="AO20:AO29" si="142">_xlfn.POISSON.DIST(5,K20,FALSE) * _xlfn.POISSON.DIST(2,L20,FALSE)</f>
        <v>3.743036573029406E-3</v>
      </c>
      <c r="AP20" s="5">
        <f t="shared" ref="AP20:AP29" si="143">_xlfn.POISSON.DIST(5,K20,FALSE) * _xlfn.POISSON.DIST(3,L20,FALSE)</f>
        <v>1.1666648676613163E-3</v>
      </c>
      <c r="AQ20" s="5">
        <f t="shared" ref="AQ20:AQ29" si="144">_xlfn.POISSON.DIST(5,K20,FALSE) * _xlfn.POISSON.DIST(4,L20,FALSE)</f>
        <v>2.7272781474592796E-4</v>
      </c>
      <c r="AR20" s="5">
        <f t="shared" ref="AR20:AR29" si="145">_xlfn.POISSON.DIST(0,K20,FALSE) * _xlfn.POISSON.DIST(5,L20,FALSE)</f>
        <v>4.252326447679536E-4</v>
      </c>
      <c r="AS20" s="5">
        <f t="shared" ref="AS20:AS29" si="146">_xlfn.POISSON.DIST(1,K20,FALSE) * _xlfn.POISSON.DIST(5,L20,FALSE)</f>
        <v>7.248665744824473E-4</v>
      </c>
      <c r="AT20" s="5">
        <f t="shared" ref="AT20:AT29" si="147">_xlfn.POISSON.DIST(2,K20,FALSE) * _xlfn.POISSON.DIST(5,L20,FALSE)</f>
        <v>6.1781657319447082E-4</v>
      </c>
      <c r="AU20" s="5">
        <f t="shared" ref="AU20:AU29" si="148">_xlfn.POISSON.DIST(3,K20,FALSE) * _xlfn.POISSON.DIST(5,L20,FALSE)</f>
        <v>3.5105064531937204E-4</v>
      </c>
      <c r="AV20" s="5">
        <f t="shared" ref="AV20:AV29" si="149">_xlfn.POISSON.DIST(4,K20,FALSE) * _xlfn.POISSON.DIST(5,L20,FALSE)</f>
        <v>1.496033300085449E-4</v>
      </c>
      <c r="AW20" s="5">
        <f t="shared" ref="AW20:AW29" si="150">_xlfn.POISSON.DIST(6,K20,FALSE) * _xlfn.POISSON.DIST(6,L20,FALSE)</f>
        <v>2.2582655629210838E-6</v>
      </c>
      <c r="AX20" s="5">
        <f t="shared" ref="AX20:AX29" si="151">_xlfn.POISSON.DIST(6,K20,FALSE) * _xlfn.POISSON.DIST(0,L20,FALSE)</f>
        <v>2.4324710708174069E-3</v>
      </c>
      <c r="AY20" s="5">
        <f t="shared" ref="AY20:AY29" si="152">_xlfn.POISSON.DIST(6,K20,FALSE) * _xlfn.POISSON.DIST(1,L20,FALSE)</f>
        <v>2.2745264315932245E-3</v>
      </c>
      <c r="AZ20" s="5">
        <f t="shared" ref="AZ20:AZ29" si="153">_xlfn.POISSON.DIST(6,K20,FALSE) * _xlfn.POISSON.DIST(2,L20,FALSE)</f>
        <v>1.0634187082598512E-3</v>
      </c>
      <c r="BA20" s="5">
        <f t="shared" ref="BA20:BA29" si="154">_xlfn.POISSON.DIST(6,K20,FALSE) * _xlfn.POISSON.DIST(3,L20,FALSE)</f>
        <v>3.3145635163709639E-4</v>
      </c>
      <c r="BB20" s="5">
        <f t="shared" ref="BB20:BB29" si="155">_xlfn.POISSON.DIST(6,K20,FALSE) * _xlfn.POISSON.DIST(4,L20,FALSE)</f>
        <v>7.7483576450581527E-5</v>
      </c>
      <c r="BC20" s="5">
        <f t="shared" ref="BC20:BC29" si="156">_xlfn.POISSON.DIST(6,K20,FALSE) * _xlfn.POISSON.DIST(5,L20,FALSE)</f>
        <v>1.4490486219184427E-5</v>
      </c>
      <c r="BD20" s="5">
        <f t="shared" ref="BD20:BD29" si="157">_xlfn.POISSON.DIST(0,K20,FALSE) * _xlfn.POISSON.DIST(6,L20,FALSE)</f>
        <v>6.6270256455436749E-5</v>
      </c>
      <c r="BE20" s="5">
        <f t="shared" ref="BE20:BE29" si="158">_xlfn.POISSON.DIST(1,K20,FALSE) * _xlfn.POISSON.DIST(6,L20,FALSE)</f>
        <v>1.1296661810416559E-4</v>
      </c>
      <c r="BF20" s="5">
        <f t="shared" ref="BF20:BF29" si="159">_xlfn.POISSON.DIST(2,K20,FALSE) * _xlfn.POISSON.DIST(6,L20,FALSE)</f>
        <v>9.6283442138735413E-5</v>
      </c>
      <c r="BG20" s="5">
        <f t="shared" ref="BG20:BG29" si="160">_xlfn.POISSON.DIST(3,K20,FALSE) * _xlfn.POISSON.DIST(6,L20,FALSE)</f>
        <v>5.4709384569607693E-5</v>
      </c>
      <c r="BH20" s="5">
        <f t="shared" ref="BH20:BH29" si="161">_xlfn.POISSON.DIST(4,K20,FALSE) * _xlfn.POISSON.DIST(6,L20,FALSE)</f>
        <v>2.3314886964202247E-5</v>
      </c>
      <c r="BI20" s="5">
        <f t="shared" ref="BI20:BI29" si="162">_xlfn.POISSON.DIST(5,K20,FALSE) * _xlfn.POISSON.DIST(6,L20,FALSE)</f>
        <v>7.9486758395085356E-6</v>
      </c>
      <c r="BJ20" s="8">
        <f t="shared" ref="BJ20:BJ29" si="163">SUM(N20,Q20,T20,W20,X20,Y20,AD20,AE20,AF20,AG20,AM20,AN20,AO20,AP20,AQ20,AX20,AY20,AZ20,BA20,BB20,BC20)</f>
        <v>0.55310562704451127</v>
      </c>
      <c r="BK20" s="8">
        <f t="shared" ref="BK20:BK29" si="164">SUM(M20,P20,S20,V20,AC20,AL20,AY20)</f>
        <v>0.24165785539218004</v>
      </c>
      <c r="BL20" s="8">
        <f t="shared" ref="BL20:BL29" si="165">SUM(O20,R20,U20,AA20,AB20,AH20,AI20,AJ20,AK20,AR20,AS20,AT20,AU20,AV20,BD20,BE20,BF20,BG20,BH20,BI20)</f>
        <v>0.1958234334524277</v>
      </c>
      <c r="BM20" s="8">
        <f t="shared" ref="BM20:BM29" si="166">SUM(S20:BI20)</f>
        <v>0.48953294548375431</v>
      </c>
      <c r="BN20" s="8">
        <f t="shared" ref="BN20:BN29" si="167">SUM(M20:R20)</f>
        <v>0.50850850221690724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1.20588235294118</v>
      </c>
      <c r="F21">
        <f>VLOOKUP(B21,home!$B$2:$E$405,3,FALSE)</f>
        <v>0.73</v>
      </c>
      <c r="G21">
        <f>VLOOKUP(C21,away!$B$2:$E$405,4,FALSE)</f>
        <v>1.01</v>
      </c>
      <c r="H21">
        <f>VLOOKUP(A21,away!$A$2:$E$405,3,FALSE)</f>
        <v>0.98823529411764699</v>
      </c>
      <c r="I21">
        <f>VLOOKUP(C21,away!$B$2:$E$405,3,FALSE)</f>
        <v>0.74</v>
      </c>
      <c r="J21">
        <f>VLOOKUP(B21,home!$B$2:$E$405,4,FALSE)</f>
        <v>1.9</v>
      </c>
      <c r="K21" s="3">
        <f t="shared" si="112"/>
        <v>0.88909705882353196</v>
      </c>
      <c r="L21" s="3">
        <f t="shared" si="113"/>
        <v>1.3894588235294116</v>
      </c>
      <c r="M21" s="5">
        <f t="shared" si="114"/>
        <v>0.10243202385044797</v>
      </c>
      <c r="N21" s="5">
        <f t="shared" si="115"/>
        <v>9.1072011134775172E-2</v>
      </c>
      <c r="O21" s="5">
        <f t="shared" si="116"/>
        <v>0.14232507935098007</v>
      </c>
      <c r="P21" s="5">
        <f t="shared" si="117"/>
        <v>0.12654080944778218</v>
      </c>
      <c r="Q21" s="5">
        <f t="shared" si="118"/>
        <v>4.0485928620536273E-2</v>
      </c>
      <c r="R21" s="5">
        <f t="shared" si="119"/>
        <v>9.8877418656871496E-2</v>
      </c>
      <c r="S21" s="5">
        <f t="shared" si="120"/>
        <v>3.9080982328042461E-2</v>
      </c>
      <c r="T21" s="5">
        <f t="shared" si="121"/>
        <v>5.6253530750586062E-2</v>
      </c>
      <c r="U21" s="5">
        <f t="shared" si="122"/>
        <v>8.7911622111887466E-2</v>
      </c>
      <c r="V21" s="5">
        <f t="shared" si="123"/>
        <v>5.3643587792917644E-3</v>
      </c>
      <c r="W21" s="5">
        <f t="shared" si="124"/>
        <v>1.1998640020086087E-2</v>
      </c>
      <c r="X21" s="5">
        <f t="shared" si="125"/>
        <v>1.667161624626173E-2</v>
      </c>
      <c r="Y21" s="5">
        <f t="shared" si="126"/>
        <v>1.1582262147932329E-2</v>
      </c>
      <c r="Z21" s="5">
        <f t="shared" si="127"/>
        <v>4.5795367266867261E-2</v>
      </c>
      <c r="AA21" s="5">
        <f t="shared" si="128"/>
        <v>4.0716526344715134E-2</v>
      </c>
      <c r="AB21" s="5">
        <f t="shared" si="129"/>
        <v>1.8100471909298539E-2</v>
      </c>
      <c r="AC21" s="5">
        <f t="shared" si="130"/>
        <v>4.1418339974601574E-4</v>
      </c>
      <c r="AD21" s="5">
        <f t="shared" si="131"/>
        <v>2.6669888879352157E-3</v>
      </c>
      <c r="AE21" s="5">
        <f t="shared" si="132"/>
        <v>3.7056712425964783E-3</v>
      </c>
      <c r="AF21" s="5">
        <f t="shared" si="133"/>
        <v>2.5744388025624389E-3</v>
      </c>
      <c r="AG21" s="5">
        <f t="shared" si="134"/>
        <v>1.1923589032856246E-3</v>
      </c>
      <c r="AH21" s="5">
        <f t="shared" si="135"/>
        <v>1.5907694281429671E-2</v>
      </c>
      <c r="AI21" s="5">
        <f t="shared" si="136"/>
        <v>1.4143484198283041E-2</v>
      </c>
      <c r="AJ21" s="5">
        <f t="shared" si="137"/>
        <v>6.2874651011052742E-3</v>
      </c>
      <c r="AK21" s="5">
        <f t="shared" si="138"/>
        <v>1.8633889096161004E-3</v>
      </c>
      <c r="AL21" s="5">
        <f t="shared" si="139"/>
        <v>2.0466686371526171E-5</v>
      </c>
      <c r="AM21" s="5">
        <f t="shared" si="140"/>
        <v>4.7424239523564867E-4</v>
      </c>
      <c r="AN21" s="5">
        <f t="shared" si="141"/>
        <v>6.5894028055189465E-4</v>
      </c>
      <c r="AO21" s="5">
        <f t="shared" si="142"/>
        <v>4.5778519349588814E-4</v>
      </c>
      <c r="AP21" s="5">
        <f t="shared" si="143"/>
        <v>2.1202455879466031E-4</v>
      </c>
      <c r="AQ21" s="5">
        <f t="shared" si="144"/>
        <v>7.3649848505542791E-5</v>
      </c>
      <c r="AR21" s="5">
        <f t="shared" si="145"/>
        <v>4.420617236268163E-3</v>
      </c>
      <c r="AS21" s="5">
        <f t="shared" si="146"/>
        <v>3.9303577829506347E-3</v>
      </c>
      <c r="AT21" s="5">
        <f t="shared" si="147"/>
        <v>1.7472347724727933E-3</v>
      </c>
      <c r="AU21" s="5">
        <f t="shared" si="148"/>
        <v>5.1782043242658792E-4</v>
      </c>
      <c r="AV21" s="5">
        <f t="shared" si="149"/>
        <v>1.1509815586730217E-4</v>
      </c>
      <c r="AW21" s="5">
        <f t="shared" si="150"/>
        <v>7.0232784707491619E-7</v>
      </c>
      <c r="AX21" s="5">
        <f t="shared" si="151"/>
        <v>7.0274586462240328E-5</v>
      </c>
      <c r="AY21" s="5">
        <f t="shared" si="152"/>
        <v>9.7643644229840359E-5</v>
      </c>
      <c r="AZ21" s="5">
        <f t="shared" si="153"/>
        <v>6.7835911518359223E-5</v>
      </c>
      <c r="BA21" s="5">
        <f t="shared" si="154"/>
        <v>3.1418401937114901E-5</v>
      </c>
      <c r="BB21" s="5">
        <f t="shared" si="155"/>
        <v>1.0913643948179458E-5</v>
      </c>
      <c r="BC21" s="5">
        <f t="shared" si="156"/>
        <v>3.0328117761312621E-6</v>
      </c>
      <c r="BD21" s="5">
        <f t="shared" si="157"/>
        <v>1.0237109373965022E-3</v>
      </c>
      <c r="BE21" s="5">
        <f t="shared" si="158"/>
        <v>9.10178383524711E-4</v>
      </c>
      <c r="BF21" s="5">
        <f t="shared" si="159"/>
        <v>4.0461846189828859E-4</v>
      </c>
      <c r="BG21" s="5">
        <f t="shared" si="160"/>
        <v>1.1991502813982326E-4</v>
      </c>
      <c r="BH21" s="5">
        <f t="shared" si="161"/>
        <v>2.6654024706964477E-5</v>
      </c>
      <c r="BI21" s="5">
        <f t="shared" si="162"/>
        <v>4.7396029945543754E-6</v>
      </c>
      <c r="BJ21" s="8">
        <f t="shared" si="163"/>
        <v>0.24036120803301286</v>
      </c>
      <c r="BK21" s="8">
        <f t="shared" si="164"/>
        <v>0.27395046813591173</v>
      </c>
      <c r="BL21" s="8">
        <f t="shared" si="165"/>
        <v>0.43935409568283323</v>
      </c>
      <c r="BM21" s="8">
        <f t="shared" si="166"/>
        <v>0.39763092674084916</v>
      </c>
      <c r="BN21" s="8">
        <f t="shared" si="167"/>
        <v>0.60173327106139318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1.58169934640523</v>
      </c>
      <c r="F22">
        <f>VLOOKUP(B22,home!$B$2:$E$405,3,FALSE)</f>
        <v>1.19</v>
      </c>
      <c r="G22">
        <f>VLOOKUP(C22,away!$B$2:$E$405,4,FALSE)</f>
        <v>0.77</v>
      </c>
      <c r="H22">
        <f>VLOOKUP(A22,away!$A$2:$E$405,3,FALSE)</f>
        <v>1.47712418300654</v>
      </c>
      <c r="I22">
        <f>VLOOKUP(C22,away!$B$2:$E$405,3,FALSE)</f>
        <v>1.05</v>
      </c>
      <c r="J22">
        <f>VLOOKUP(B22,home!$B$2:$E$405,4,FALSE)</f>
        <v>0.9</v>
      </c>
      <c r="K22" s="3">
        <f t="shared" si="112"/>
        <v>1.4493111111111121</v>
      </c>
      <c r="L22" s="3">
        <f t="shared" si="113"/>
        <v>1.3958823529411803</v>
      </c>
      <c r="M22" s="5">
        <f t="shared" si="114"/>
        <v>5.8123020936865319E-2</v>
      </c>
      <c r="N22" s="5">
        <f t="shared" si="115"/>
        <v>8.4238340055142705E-2</v>
      </c>
      <c r="O22" s="5">
        <f t="shared" si="116"/>
        <v>8.1132899225401067E-2</v>
      </c>
      <c r="P22" s="5">
        <f t="shared" si="117"/>
        <v>0.1175868123240319</v>
      </c>
      <c r="Q22" s="5">
        <f t="shared" si="118"/>
        <v>6.1043781111737305E-2</v>
      </c>
      <c r="R22" s="5">
        <f t="shared" si="119"/>
        <v>5.6625991135846251E-2</v>
      </c>
      <c r="S22" s="5">
        <f t="shared" si="120"/>
        <v>5.9471523544629437E-2</v>
      </c>
      <c r="T22" s="5">
        <f t="shared" si="121"/>
        <v>8.5209936810678261E-2</v>
      </c>
      <c r="U22" s="5">
        <f t="shared" si="122"/>
        <v>8.2068678130861314E-2</v>
      </c>
      <c r="V22" s="5">
        <f t="shared" si="123"/>
        <v>1.3368324948144867E-2</v>
      </c>
      <c r="W22" s="5">
        <f t="shared" si="124"/>
        <v>2.9490476743158509E-2</v>
      </c>
      <c r="X22" s="5">
        <f t="shared" si="125"/>
        <v>4.1165236065597265E-2</v>
      </c>
      <c r="Y22" s="5">
        <f t="shared" si="126"/>
        <v>2.8730913289312522E-2</v>
      </c>
      <c r="Z22" s="5">
        <f t="shared" si="127"/>
        <v>2.6347740581443835E-2</v>
      </c>
      <c r="AA22" s="5">
        <f t="shared" si="128"/>
        <v>3.8186073177359704E-2</v>
      </c>
      <c r="AB22" s="5">
        <f t="shared" si="129"/>
        <v>2.7671750072824724E-2</v>
      </c>
      <c r="AC22" s="5">
        <f t="shared" si="130"/>
        <v>1.6903142371845889E-3</v>
      </c>
      <c r="AD22" s="5">
        <f t="shared" si="131"/>
        <v>1.0685218903955865E-2</v>
      </c>
      <c r="AE22" s="5">
        <f t="shared" si="132"/>
        <v>1.4915308505345495E-2</v>
      </c>
      <c r="AF22" s="5">
        <f t="shared" si="133"/>
        <v>1.0410007965642634E-2</v>
      </c>
      <c r="AG22" s="5">
        <f t="shared" si="134"/>
        <v>4.8437154710725587E-3</v>
      </c>
      <c r="AH22" s="5">
        <f t="shared" si="135"/>
        <v>9.1945865293774059E-3</v>
      </c>
      <c r="AI22" s="5">
        <f t="shared" si="136"/>
        <v>1.332581641909923E-2</v>
      </c>
      <c r="AJ22" s="5">
        <f t="shared" si="137"/>
        <v>9.6566269004137069E-3</v>
      </c>
      <c r="AK22" s="5">
        <f t="shared" si="138"/>
        <v>4.6651522208746819E-3</v>
      </c>
      <c r="AL22" s="5">
        <f t="shared" si="139"/>
        <v>1.3678481247033595E-4</v>
      </c>
      <c r="AM22" s="5">
        <f t="shared" si="140"/>
        <v>3.097241296431547E-3</v>
      </c>
      <c r="AN22" s="5">
        <f t="shared" si="141"/>
        <v>4.3233844684894603E-3</v>
      </c>
      <c r="AO22" s="5">
        <f t="shared" si="142"/>
        <v>3.0174680422722111E-3</v>
      </c>
      <c r="AP22" s="5">
        <f t="shared" si="143"/>
        <v>1.4040101302572508E-3</v>
      </c>
      <c r="AQ22" s="5">
        <f t="shared" si="144"/>
        <v>4.8995824104418578E-4</v>
      </c>
      <c r="AR22" s="5">
        <f t="shared" si="145"/>
        <v>2.5669122157897218E-3</v>
      </c>
      <c r="AS22" s="5">
        <f t="shared" si="146"/>
        <v>3.7202543955908883E-3</v>
      </c>
      <c r="AT22" s="5">
        <f t="shared" si="147"/>
        <v>2.6959030158449156E-3</v>
      </c>
      <c r="AU22" s="5">
        <f t="shared" si="148"/>
        <v>1.3024007317806645E-3</v>
      </c>
      <c r="AV22" s="5">
        <f t="shared" si="149"/>
        <v>4.7189596292223994E-4</v>
      </c>
      <c r="AW22" s="5">
        <f t="shared" si="150"/>
        <v>7.6868041715051931E-6</v>
      </c>
      <c r="AX22" s="5">
        <f t="shared" si="151"/>
        <v>7.4814437078507079E-4</v>
      </c>
      <c r="AY22" s="5">
        <f t="shared" si="152"/>
        <v>1.0443215246311636E-3</v>
      </c>
      <c r="AZ22" s="5">
        <f t="shared" si="153"/>
        <v>7.2887499351463473E-4</v>
      </c>
      <c r="BA22" s="5">
        <f t="shared" si="154"/>
        <v>3.3914124698239872E-4</v>
      </c>
      <c r="BB22" s="5">
        <f t="shared" si="155"/>
        <v>1.183503204542991E-4</v>
      </c>
      <c r="BC22" s="5">
        <f t="shared" si="156"/>
        <v>3.3040624757417935E-5</v>
      </c>
      <c r="BD22" s="5">
        <f t="shared" si="157"/>
        <v>5.971845772616693E-4</v>
      </c>
      <c r="BE22" s="5">
        <f t="shared" si="158"/>
        <v>8.655062432095296E-4</v>
      </c>
      <c r="BF22" s="5">
        <f t="shared" si="159"/>
        <v>6.2719390750980413E-4</v>
      </c>
      <c r="BG22" s="5">
        <f t="shared" si="160"/>
        <v>3.0299969965838481E-4</v>
      </c>
      <c r="BH22" s="5">
        <f t="shared" si="161"/>
        <v>1.097852078445567E-4</v>
      </c>
      <c r="BI22" s="5">
        <f t="shared" si="162"/>
        <v>3.1822584312951771E-5</v>
      </c>
      <c r="BJ22" s="8">
        <f t="shared" si="163"/>
        <v>0.3860768701812628</v>
      </c>
      <c r="BK22" s="8">
        <f t="shared" si="164"/>
        <v>0.25142110232795761</v>
      </c>
      <c r="BL22" s="8">
        <f t="shared" si="165"/>
        <v>0.33581943235378336</v>
      </c>
      <c r="BM22" s="8">
        <f t="shared" si="166"/>
        <v>0.53987766593496334</v>
      </c>
      <c r="BN22" s="8">
        <f t="shared" si="167"/>
        <v>0.45875084478902456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1.58169934640523</v>
      </c>
      <c r="F23">
        <f>VLOOKUP(B23,home!$B$2:$E$405,3,FALSE)</f>
        <v>1.34</v>
      </c>
      <c r="G23">
        <f>VLOOKUP(C23,away!$B$2:$E$405,4,FALSE)</f>
        <v>0.91</v>
      </c>
      <c r="H23">
        <f>VLOOKUP(A23,away!$A$2:$E$405,3,FALSE)</f>
        <v>1.47712418300654</v>
      </c>
      <c r="I23">
        <f>VLOOKUP(C23,away!$B$2:$E$405,3,FALSE)</f>
        <v>1.05</v>
      </c>
      <c r="J23">
        <f>VLOOKUP(B23,home!$B$2:$E$405,4,FALSE)</f>
        <v>0.85</v>
      </c>
      <c r="K23" s="3">
        <f t="shared" si="112"/>
        <v>1.9287241830065376</v>
      </c>
      <c r="L23" s="3">
        <f t="shared" si="113"/>
        <v>1.3183333333333369</v>
      </c>
      <c r="M23" s="5">
        <f t="shared" si="114"/>
        <v>3.8888468327080525E-2</v>
      </c>
      <c r="N23" s="5">
        <f t="shared" si="115"/>
        <v>7.500512930252401E-2</v>
      </c>
      <c r="O23" s="5">
        <f t="shared" si="116"/>
        <v>5.1267964077867954E-2</v>
      </c>
      <c r="P23" s="5">
        <f t="shared" si="117"/>
        <v>9.8881762130494405E-2</v>
      </c>
      <c r="Q23" s="5">
        <f t="shared" si="118"/>
        <v>7.2332103367655165E-2</v>
      </c>
      <c r="R23" s="5">
        <f t="shared" si="119"/>
        <v>3.3794132987994725E-2</v>
      </c>
      <c r="S23" s="5">
        <f t="shared" si="120"/>
        <v>6.2856698287747356E-2</v>
      </c>
      <c r="T23" s="5">
        <f t="shared" si="121"/>
        <v>9.5357822939692305E-2</v>
      </c>
      <c r="U23" s="5">
        <f t="shared" si="122"/>
        <v>6.5179561537684408E-2</v>
      </c>
      <c r="V23" s="5">
        <f t="shared" si="123"/>
        <v>1.7758423728658466E-2</v>
      </c>
      <c r="W23" s="5">
        <f t="shared" si="124"/>
        <v>4.6502892324308369E-2</v>
      </c>
      <c r="X23" s="5">
        <f t="shared" si="125"/>
        <v>6.130631304754669E-2</v>
      </c>
      <c r="Y23" s="5">
        <f t="shared" si="126"/>
        <v>4.041107801717464E-2</v>
      </c>
      <c r="Z23" s="5">
        <f t="shared" si="127"/>
        <v>1.485064399639106E-2</v>
      </c>
      <c r="AA23" s="5">
        <f t="shared" si="128"/>
        <v>2.8642796209060295E-2</v>
      </c>
      <c r="AB23" s="5">
        <f t="shared" si="129"/>
        <v>2.7622026858671284E-2</v>
      </c>
      <c r="AC23" s="5">
        <f t="shared" si="130"/>
        <v>2.8221480339952901E-3</v>
      </c>
      <c r="AD23" s="5">
        <f t="shared" si="131"/>
        <v>2.2422813251410673E-2</v>
      </c>
      <c r="AE23" s="5">
        <f t="shared" si="132"/>
        <v>2.9560742136443146E-2</v>
      </c>
      <c r="AF23" s="5">
        <f t="shared" si="133"/>
        <v>1.948545585827216E-2</v>
      </c>
      <c r="AG23" s="5">
        <f t="shared" si="134"/>
        <v>8.5627753243851818E-3</v>
      </c>
      <c r="AH23" s="5">
        <f t="shared" si="135"/>
        <v>4.8945247504772332E-3</v>
      </c>
      <c r="AI23" s="5">
        <f t="shared" si="136"/>
        <v>9.4401882505694805E-3</v>
      </c>
      <c r="AJ23" s="5">
        <f t="shared" si="137"/>
        <v>9.1037596855037678E-3</v>
      </c>
      <c r="AK23" s="5">
        <f t="shared" si="138"/>
        <v>5.852880487237035E-3</v>
      </c>
      <c r="AL23" s="5">
        <f t="shared" si="139"/>
        <v>2.8703518816680992E-4</v>
      </c>
      <c r="AM23" s="5">
        <f t="shared" si="140"/>
        <v>8.6494844338070413E-3</v>
      </c>
      <c r="AN23" s="5">
        <f t="shared" si="141"/>
        <v>1.1402903645235645E-2</v>
      </c>
      <c r="AO23" s="5">
        <f t="shared" si="142"/>
        <v>7.5164139861511837E-3</v>
      </c>
      <c r="AP23" s="5">
        <f t="shared" si="143"/>
        <v>3.3030463683586691E-3</v>
      </c>
      <c r="AQ23" s="5">
        <f t="shared" si="144"/>
        <v>1.0886290322382143E-3</v>
      </c>
      <c r="AR23" s="5">
        <f t="shared" si="145"/>
        <v>1.290523025875834E-3</v>
      </c>
      <c r="AS23" s="5">
        <f t="shared" si="146"/>
        <v>2.4890629687334929E-3</v>
      </c>
      <c r="AT23" s="5">
        <f t="shared" si="147"/>
        <v>2.4003579704111669E-3</v>
      </c>
      <c r="AU23" s="5">
        <f t="shared" si="148"/>
        <v>1.5432094884681692E-3</v>
      </c>
      <c r="AV23" s="5">
        <f t="shared" si="149"/>
        <v>7.4410636496342691E-4</v>
      </c>
      <c r="AW23" s="5">
        <f t="shared" si="150"/>
        <v>2.0273465817305871E-5</v>
      </c>
      <c r="AX23" s="5">
        <f t="shared" si="151"/>
        <v>2.7804116330037063E-3</v>
      </c>
      <c r="AY23" s="5">
        <f t="shared" si="152"/>
        <v>3.6655093361765622E-3</v>
      </c>
      <c r="AZ23" s="5">
        <f t="shared" si="153"/>
        <v>2.4161815707630574E-3</v>
      </c>
      <c r="BA23" s="5">
        <f t="shared" si="154"/>
        <v>1.0617775680408803E-3</v>
      </c>
      <c r="BB23" s="5">
        <f t="shared" si="155"/>
        <v>3.4994419013347432E-4</v>
      </c>
      <c r="BC23" s="5">
        <f t="shared" si="156"/>
        <v>9.2268618131859654E-5</v>
      </c>
      <c r="BD23" s="5">
        <f t="shared" si="157"/>
        <v>2.8355658707438522E-4</v>
      </c>
      <c r="BE23" s="5">
        <f t="shared" si="158"/>
        <v>5.4690244674116581E-4</v>
      </c>
      <c r="BF23" s="5">
        <f t="shared" si="159"/>
        <v>5.2741198738756579E-4</v>
      </c>
      <c r="BG23" s="5">
        <f t="shared" si="160"/>
        <v>3.3907741816064562E-4</v>
      </c>
      <c r="BH23" s="5">
        <f t="shared" si="161"/>
        <v>1.6349670407946442E-4</v>
      </c>
      <c r="BI23" s="5">
        <f t="shared" si="162"/>
        <v>6.3068009399985307E-5</v>
      </c>
      <c r="BJ23" s="8">
        <f t="shared" si="163"/>
        <v>0.51327369595145267</v>
      </c>
      <c r="BK23" s="8">
        <f t="shared" si="164"/>
        <v>0.22516004503231943</v>
      </c>
      <c r="BL23" s="8">
        <f t="shared" si="165"/>
        <v>0.24618860781636145</v>
      </c>
      <c r="BM23" s="8">
        <f t="shared" si="166"/>
        <v>0.62565819673254885</v>
      </c>
      <c r="BN23" s="8">
        <f t="shared" si="167"/>
        <v>0.3701695601936168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1.58169934640523</v>
      </c>
      <c r="F24">
        <f>VLOOKUP(B24,home!$B$2:$E$405,3,FALSE)</f>
        <v>1.62</v>
      </c>
      <c r="G24">
        <f>VLOOKUP(C24,away!$B$2:$E$405,4,FALSE)</f>
        <v>0.63</v>
      </c>
      <c r="H24">
        <f>VLOOKUP(A24,away!$A$2:$E$405,3,FALSE)</f>
        <v>1.47712418300654</v>
      </c>
      <c r="I24">
        <f>VLOOKUP(C24,away!$B$2:$E$405,3,FALSE)</f>
        <v>1.76</v>
      </c>
      <c r="J24">
        <f>VLOOKUP(B24,home!$B$2:$E$405,4,FALSE)</f>
        <v>1.05</v>
      </c>
      <c r="K24" s="3">
        <f t="shared" si="112"/>
        <v>1.6142823529411781</v>
      </c>
      <c r="L24" s="3">
        <f t="shared" si="113"/>
        <v>2.7297254901960861</v>
      </c>
      <c r="M24" s="5">
        <f t="shared" si="114"/>
        <v>1.2984384405223707E-2</v>
      </c>
      <c r="N24" s="5">
        <f t="shared" si="115"/>
        <v>2.0960462609157265E-2</v>
      </c>
      <c r="O24" s="5">
        <f t="shared" si="116"/>
        <v>3.5443805085443696E-2</v>
      </c>
      <c r="P24" s="5">
        <f t="shared" si="117"/>
        <v>5.7216309070518535E-2</v>
      </c>
      <c r="Q24" s="5">
        <f t="shared" si="118"/>
        <v>1.6918052449722991E-2</v>
      </c>
      <c r="R24" s="5">
        <f t="shared" si="119"/>
        <v>4.8375929105638676E-2</v>
      </c>
      <c r="S24" s="5">
        <f t="shared" si="120"/>
        <v>6.303159860116414E-2</v>
      </c>
      <c r="T24" s="5">
        <f t="shared" si="121"/>
        <v>4.6181639016483172E-2</v>
      </c>
      <c r="U24" s="5">
        <f t="shared" si="122"/>
        <v>7.8092408662366025E-2</v>
      </c>
      <c r="V24" s="5">
        <f t="shared" si="123"/>
        <v>3.0861305004033886E-2</v>
      </c>
      <c r="W24" s="5">
        <f t="shared" si="124"/>
        <v>9.1035045052403583E-3</v>
      </c>
      <c r="X24" s="5">
        <f t="shared" si="125"/>
        <v>2.485006829806951E-2</v>
      </c>
      <c r="Y24" s="5">
        <f t="shared" si="126"/>
        <v>3.3916932433177019E-2</v>
      </c>
      <c r="Z24" s="5">
        <f t="shared" si="127"/>
        <v>4.4017668930526881E-2</v>
      </c>
      <c r="AA24" s="5">
        <f t="shared" si="128"/>
        <v>7.1056946172156715E-2</v>
      </c>
      <c r="AB24" s="5">
        <f t="shared" si="129"/>
        <v>5.73529871298019E-2</v>
      </c>
      <c r="AC24" s="5">
        <f t="shared" si="130"/>
        <v>8.4994882618384063E-3</v>
      </c>
      <c r="AD24" s="5">
        <f t="shared" si="131"/>
        <v>3.6739066681825069E-3</v>
      </c>
      <c r="AE24" s="5">
        <f t="shared" si="132"/>
        <v>1.0028756680739163E-2</v>
      </c>
      <c r="AF24" s="5">
        <f t="shared" si="133"/>
        <v>1.3687876373193996E-2</v>
      </c>
      <c r="AG24" s="5">
        <f t="shared" si="134"/>
        <v>1.2454715014186801E-2</v>
      </c>
      <c r="AH24" s="5">
        <f t="shared" si="135"/>
        <v>3.0039038224667882E-2</v>
      </c>
      <c r="AI24" s="5">
        <f t="shared" si="136"/>
        <v>4.8491489305406858E-2</v>
      </c>
      <c r="AJ24" s="5">
        <f t="shared" si="137"/>
        <v>3.9139477726777082E-2</v>
      </c>
      <c r="AK24" s="5">
        <f t="shared" si="138"/>
        <v>2.1060722732556835E-2</v>
      </c>
      <c r="AL24" s="5">
        <f t="shared" si="139"/>
        <v>1.4981360137025664E-3</v>
      </c>
      <c r="AM24" s="5">
        <f t="shared" si="140"/>
        <v>1.1861445401599878E-3</v>
      </c>
      <c r="AN24" s="5">
        <f t="shared" si="141"/>
        <v>3.2378489863316333E-3</v>
      </c>
      <c r="AO24" s="5">
        <f t="shared" si="142"/>
        <v>4.4192194556975104E-3</v>
      </c>
      <c r="AP24" s="5">
        <f t="shared" si="143"/>
        <v>4.0210853316626554E-3</v>
      </c>
      <c r="AQ24" s="5">
        <f t="shared" si="144"/>
        <v>2.744114782023284E-3</v>
      </c>
      <c r="AR24" s="5">
        <f t="shared" si="145"/>
        <v>1.6399665668570092E-2</v>
      </c>
      <c r="AS24" s="5">
        <f t="shared" si="146"/>
        <v>2.6473690882907991E-2</v>
      </c>
      <c r="AT24" s="5">
        <f t="shared" si="147"/>
        <v>2.1368006004749064E-2</v>
      </c>
      <c r="AU24" s="5">
        <f t="shared" si="148"/>
        <v>1.1497998337002508E-2</v>
      </c>
      <c r="AV24" s="5">
        <f t="shared" si="149"/>
        <v>4.6402539523925429E-3</v>
      </c>
      <c r="AW24" s="5">
        <f t="shared" si="150"/>
        <v>1.8337799406355424E-4</v>
      </c>
      <c r="AX24" s="5">
        <f t="shared" si="151"/>
        <v>3.191286998696328E-4</v>
      </c>
      <c r="AY24" s="5">
        <f t="shared" si="152"/>
        <v>8.7113374668727295E-4</v>
      </c>
      <c r="AZ24" s="5">
        <f t="shared" si="153"/>
        <v>1.188977996851135E-3</v>
      </c>
      <c r="BA24" s="5">
        <f t="shared" si="154"/>
        <v>1.0818611817622749E-3</v>
      </c>
      <c r="BB24" s="5">
        <f t="shared" si="155"/>
        <v>7.3829601117753583E-4</v>
      </c>
      <c r="BC24" s="5">
        <f t="shared" si="156"/>
        <v>4.0306908820428268E-4</v>
      </c>
      <c r="BD24" s="5">
        <f t="shared" si="157"/>
        <v>7.4610975676982407E-3</v>
      </c>
      <c r="BE24" s="5">
        <f t="shared" si="158"/>
        <v>1.2044318137107615E-2</v>
      </c>
      <c r="BF24" s="5">
        <f t="shared" si="159"/>
        <v>9.7214651109710955E-3</v>
      </c>
      <c r="BG24" s="5">
        <f t="shared" si="160"/>
        <v>5.2310631911246606E-3</v>
      </c>
      <c r="BH24" s="5">
        <f t="shared" si="161"/>
        <v>2.1111032491381776E-3</v>
      </c>
      <c r="BI24" s="5">
        <f t="shared" si="162"/>
        <v>6.815833440641083E-4</v>
      </c>
      <c r="BJ24" s="8">
        <f t="shared" si="163"/>
        <v>0.21198679386857999</v>
      </c>
      <c r="BK24" s="8">
        <f t="shared" si="164"/>
        <v>0.17496235510316854</v>
      </c>
      <c r="BL24" s="8">
        <f t="shared" si="165"/>
        <v>0.54668304959054159</v>
      </c>
      <c r="BM24" s="8">
        <f t="shared" si="166"/>
        <v>0.78506316901448847</v>
      </c>
      <c r="BN24" s="8">
        <f t="shared" si="167"/>
        <v>0.19189894272570487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1.58169934640523</v>
      </c>
      <c r="F25">
        <f>VLOOKUP(B25,home!$B$2:$E$405,3,FALSE)</f>
        <v>0.77</v>
      </c>
      <c r="G25">
        <f>VLOOKUP(C25,away!$B$2:$E$405,4,FALSE)</f>
        <v>0.49</v>
      </c>
      <c r="H25">
        <f>VLOOKUP(A25,away!$A$2:$E$405,3,FALSE)</f>
        <v>1.47712418300654</v>
      </c>
      <c r="I25">
        <f>VLOOKUP(C25,away!$B$2:$E$405,3,FALSE)</f>
        <v>0.56000000000000005</v>
      </c>
      <c r="J25">
        <f>VLOOKUP(B25,home!$B$2:$E$405,4,FALSE)</f>
        <v>1.2</v>
      </c>
      <c r="K25" s="3">
        <f t="shared" si="112"/>
        <v>0.5967751633986933</v>
      </c>
      <c r="L25" s="3">
        <f t="shared" si="113"/>
        <v>0.99262745098039495</v>
      </c>
      <c r="M25" s="5">
        <f t="shared" si="114"/>
        <v>0.20404747035706966</v>
      </c>
      <c r="N25" s="5">
        <f t="shared" si="115"/>
        <v>0.12177046246343023</v>
      </c>
      <c r="O25" s="5">
        <f t="shared" si="116"/>
        <v>0.20254312037953576</v>
      </c>
      <c r="P25" s="5">
        <f t="shared" si="117"/>
        <v>0.12087270375977863</v>
      </c>
      <c r="Q25" s="5">
        <f t="shared" si="118"/>
        <v>3.633479381687401E-2</v>
      </c>
      <c r="R25" s="5">
        <f t="shared" si="119"/>
        <v>0.10052493064797693</v>
      </c>
      <c r="S25" s="5">
        <f t="shared" si="120"/>
        <v>1.7900504339299447E-2</v>
      </c>
      <c r="T25" s="5">
        <f t="shared" si="121"/>
        <v>3.6066913768341868E-2</v>
      </c>
      <c r="U25" s="5">
        <f t="shared" si="122"/>
        <v>5.999078191308873E-2</v>
      </c>
      <c r="V25" s="5">
        <f t="shared" si="123"/>
        <v>1.1782020648694442E-3</v>
      </c>
      <c r="W25" s="5">
        <f t="shared" si="124"/>
        <v>7.2279008390409415E-3</v>
      </c>
      <c r="X25" s="5">
        <f t="shared" si="125"/>
        <v>7.1746127857962687E-3</v>
      </c>
      <c r="Y25" s="5">
        <f t="shared" si="126"/>
        <v>3.5608588006681499E-3</v>
      </c>
      <c r="Z25" s="5">
        <f t="shared" si="127"/>
        <v>3.326126855636078E-2</v>
      </c>
      <c r="AA25" s="5">
        <f t="shared" si="128"/>
        <v>1.9849498977570018E-2</v>
      </c>
      <c r="AB25" s="5">
        <f t="shared" si="129"/>
        <v>5.9228439978607711E-3</v>
      </c>
      <c r="AC25" s="5">
        <f t="shared" si="130"/>
        <v>4.3621120647474617E-5</v>
      </c>
      <c r="AD25" s="5">
        <f t="shared" si="131"/>
        <v>1.0783579260620524E-3</v>
      </c>
      <c r="AE25" s="5">
        <f t="shared" si="132"/>
        <v>1.0704076793914804E-3</v>
      </c>
      <c r="AF25" s="5">
        <f t="shared" si="133"/>
        <v>5.3125802315210247E-4</v>
      </c>
      <c r="AG25" s="5">
        <f t="shared" si="134"/>
        <v>1.7578043244478506E-4</v>
      </c>
      <c r="AH25" s="5">
        <f t="shared" si="135"/>
        <v>8.254012055868688E-3</v>
      </c>
      <c r="AI25" s="5">
        <f t="shared" si="136"/>
        <v>4.9257893933358195E-3</v>
      </c>
      <c r="AJ25" s="5">
        <f t="shared" si="137"/>
        <v>1.469794385037767E-3</v>
      </c>
      <c r="AK25" s="5">
        <f t="shared" si="138"/>
        <v>2.9237892809779852E-4</v>
      </c>
      <c r="AL25" s="5">
        <f t="shared" si="139"/>
        <v>1.0336031678246356E-6</v>
      </c>
      <c r="AM25" s="5">
        <f t="shared" si="140"/>
        <v>1.287074455055915E-4</v>
      </c>
      <c r="AN25" s="5">
        <f t="shared" si="141"/>
        <v>1.2775854355441337E-4</v>
      </c>
      <c r="AO25" s="5">
        <f t="shared" si="142"/>
        <v>6.340831871469255E-5</v>
      </c>
      <c r="AP25" s="5">
        <f t="shared" si="143"/>
        <v>2.0980279258905919E-5</v>
      </c>
      <c r="AQ25" s="5">
        <f t="shared" si="144"/>
        <v>5.2064002804061565E-6</v>
      </c>
      <c r="AR25" s="5">
        <f t="shared" si="145"/>
        <v>1.6386317894756775E-3</v>
      </c>
      <c r="AS25" s="5">
        <f t="shared" si="146"/>
        <v>9.7789475391464034E-4</v>
      </c>
      <c r="AT25" s="5">
        <f t="shared" si="147"/>
        <v>2.9179165077706723E-4</v>
      </c>
      <c r="AU25" s="5">
        <f t="shared" si="148"/>
        <v>5.8044670023619596E-5</v>
      </c>
      <c r="AV25" s="5">
        <f t="shared" si="149"/>
        <v>8.659904359442203E-6</v>
      </c>
      <c r="AW25" s="5">
        <f t="shared" si="150"/>
        <v>1.7007808320699003E-8</v>
      </c>
      <c r="AX25" s="5">
        <f t="shared" si="151"/>
        <v>1.2801567803704628E-5</v>
      </c>
      <c r="AY25" s="5">
        <f t="shared" si="152"/>
        <v>1.2707187617544017E-5</v>
      </c>
      <c r="AZ25" s="5">
        <f t="shared" si="153"/>
        <v>6.3067516269661783E-6</v>
      </c>
      <c r="BA25" s="5">
        <f t="shared" si="154"/>
        <v>2.0867515971472992E-6</v>
      </c>
      <c r="BB25" s="5">
        <f t="shared" si="155"/>
        <v>5.1784172967639775E-7</v>
      </c>
      <c r="BC25" s="5">
        <f t="shared" si="156"/>
        <v>1.028047832279923E-7</v>
      </c>
      <c r="BD25" s="5">
        <f t="shared" si="157"/>
        <v>2.7109181604711405E-4</v>
      </c>
      <c r="BE25" s="5">
        <f t="shared" si="158"/>
        <v>1.6178086281756494E-4</v>
      </c>
      <c r="BF25" s="5">
        <f t="shared" si="159"/>
        <v>4.8273400421366952E-5</v>
      </c>
      <c r="BG25" s="5">
        <f t="shared" si="160"/>
        <v>9.6027888080906069E-6</v>
      </c>
      <c r="BH25" s="5">
        <f t="shared" si="161"/>
        <v>1.4326764650078534E-6</v>
      </c>
      <c r="BI25" s="5">
        <f t="shared" si="162"/>
        <v>1.7099714630050482E-7</v>
      </c>
      <c r="BJ25" s="8">
        <f t="shared" si="163"/>
        <v>0.21537193042767411</v>
      </c>
      <c r="BK25" s="8">
        <f t="shared" si="164"/>
        <v>0.34405624243245003</v>
      </c>
      <c r="BL25" s="8">
        <f t="shared" si="165"/>
        <v>0.40724052598862803</v>
      </c>
      <c r="BM25" s="8">
        <f t="shared" si="166"/>
        <v>0.21382379580063871</v>
      </c>
      <c r="BN25" s="8">
        <f t="shared" si="167"/>
        <v>0.78609348142466517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1.6041666666666701</v>
      </c>
      <c r="F26">
        <f>VLOOKUP(B26,home!$B$2:$E$405,3,FALSE)</f>
        <v>0.97</v>
      </c>
      <c r="G26">
        <f>VLOOKUP(C26,away!$B$2:$E$405,4,FALSE)</f>
        <v>1.17</v>
      </c>
      <c r="H26">
        <f>VLOOKUP(A26,away!$A$2:$E$405,3,FALSE)</f>
        <v>1.2847222222222201</v>
      </c>
      <c r="I26">
        <f>VLOOKUP(C26,away!$B$2:$E$405,3,FALSE)</f>
        <v>0.55000000000000004</v>
      </c>
      <c r="J26">
        <f>VLOOKUP(B26,home!$B$2:$E$405,4,FALSE)</f>
        <v>0.61</v>
      </c>
      <c r="K26" s="3">
        <f t="shared" si="112"/>
        <v>1.8205687500000036</v>
      </c>
      <c r="L26" s="3">
        <f t="shared" si="113"/>
        <v>0.43102430555555488</v>
      </c>
      <c r="M26" s="5">
        <f t="shared" si="114"/>
        <v>0.10523145141307946</v>
      </c>
      <c r="N26" s="5">
        <f t="shared" si="115"/>
        <v>0.1915810919597962</v>
      </c>
      <c r="O26" s="5">
        <f t="shared" si="116"/>
        <v>4.5357313267925692E-2</v>
      </c>
      <c r="P26" s="5">
        <f t="shared" si="117"/>
        <v>8.2576107119546049E-2</v>
      </c>
      <c r="Q26" s="5">
        <f t="shared" si="118"/>
        <v>0.17439327455644099</v>
      </c>
      <c r="R26" s="5">
        <f t="shared" si="119"/>
        <v>9.7750522265867106E-3</v>
      </c>
      <c r="S26" s="5">
        <f t="shared" si="120"/>
        <v>1.619956147960917E-2</v>
      </c>
      <c r="T26" s="5">
        <f t="shared" si="121"/>
        <v>7.5167740059249186E-2</v>
      </c>
      <c r="U26" s="5">
        <f t="shared" si="122"/>
        <v>1.7796154613341719E-2</v>
      </c>
      <c r="V26" s="5">
        <f t="shared" si="123"/>
        <v>1.412438651570088E-3</v>
      </c>
      <c r="W26" s="5">
        <f t="shared" si="124"/>
        <v>0.10583164862254239</v>
      </c>
      <c r="X26" s="5">
        <f t="shared" si="125"/>
        <v>4.5616012853330827E-2</v>
      </c>
      <c r="Y26" s="5">
        <f t="shared" si="126"/>
        <v>9.8308051311600912E-3</v>
      </c>
      <c r="Z26" s="5">
        <f t="shared" si="127"/>
        <v>1.4044283659112725E-3</v>
      </c>
      <c r="AA26" s="5">
        <f t="shared" si="128"/>
        <v>2.5568583945916332E-3</v>
      </c>
      <c r="AB26" s="5">
        <f t="shared" si="129"/>
        <v>2.3274682456843531E-3</v>
      </c>
      <c r="AC26" s="5">
        <f t="shared" si="130"/>
        <v>6.9272116264699552E-5</v>
      </c>
      <c r="AD26" s="5">
        <f t="shared" si="131"/>
        <v>4.8168448060795406E-2</v>
      </c>
      <c r="AE26" s="5">
        <f t="shared" si="132"/>
        <v>2.0761771875093153E-2</v>
      </c>
      <c r="AF26" s="5">
        <f t="shared" si="133"/>
        <v>4.474414152282437E-3</v>
      </c>
      <c r="AG26" s="5">
        <f t="shared" si="134"/>
        <v>6.4286041758516142E-4</v>
      </c>
      <c r="AH26" s="5">
        <f t="shared" si="135"/>
        <v>1.5133569027985725E-4</v>
      </c>
      <c r="AI26" s="5">
        <f t="shared" si="136"/>
        <v>2.7551702848318741E-4</v>
      </c>
      <c r="AJ26" s="5">
        <f t="shared" si="137"/>
        <v>2.5079884607467597E-4</v>
      </c>
      <c r="AK26" s="5">
        <f t="shared" si="138"/>
        <v>1.5219884723320537E-4</v>
      </c>
      <c r="AL26" s="5">
        <f t="shared" si="139"/>
        <v>2.1743391794976234E-6</v>
      </c>
      <c r="AM26" s="5">
        <f t="shared" si="140"/>
        <v>1.7538794255096475E-2</v>
      </c>
      <c r="AN26" s="5">
        <f t="shared" si="141"/>
        <v>7.5596466140847134E-3</v>
      </c>
      <c r="AO26" s="5">
        <f t="shared" si="142"/>
        <v>1.6291957160406326E-3</v>
      </c>
      <c r="AP26" s="5">
        <f t="shared" si="143"/>
        <v>2.3407431737349955E-4</v>
      </c>
      <c r="AQ26" s="5">
        <f t="shared" si="144"/>
        <v>2.5222930023575797E-5</v>
      </c>
      <c r="AR26" s="5">
        <f t="shared" si="145"/>
        <v>1.3045872161729206E-5</v>
      </c>
      <c r="AS26" s="5">
        <f t="shared" si="146"/>
        <v>2.3750907174139185E-5</v>
      </c>
      <c r="AT26" s="5">
        <f t="shared" si="147"/>
        <v>2.1620079692694351E-5</v>
      </c>
      <c r="AU26" s="5">
        <f t="shared" si="148"/>
        <v>1.3120280487009671E-5</v>
      </c>
      <c r="AV26" s="5">
        <f t="shared" si="149"/>
        <v>5.9715931614711593E-6</v>
      </c>
      <c r="AW26" s="5">
        <f t="shared" si="150"/>
        <v>4.7395120889712569E-8</v>
      </c>
      <c r="AX26" s="5">
        <f t="shared" si="151"/>
        <v>5.3217634555847021E-3</v>
      </c>
      <c r="AY26" s="5">
        <f t="shared" si="152"/>
        <v>2.293809397774326E-3</v>
      </c>
      <c r="AZ26" s="5">
        <f t="shared" si="153"/>
        <v>4.9434380137624212E-4</v>
      </c>
      <c r="BA26" s="5">
        <f t="shared" si="154"/>
        <v>7.1024731231295976E-5</v>
      </c>
      <c r="BB26" s="5">
        <f t="shared" si="155"/>
        <v>7.6533463640598184E-6</v>
      </c>
      <c r="BC26" s="5">
        <f t="shared" si="156"/>
        <v>6.597556603490031E-7</v>
      </c>
      <c r="BD26" s="5">
        <f t="shared" si="157"/>
        <v>9.3718133147931206E-7</v>
      </c>
      <c r="BE26" s="5">
        <f t="shared" si="158"/>
        <v>1.7062030451746302E-6</v>
      </c>
      <c r="BF26" s="5">
        <f t="shared" si="159"/>
        <v>1.5531299725998885E-6</v>
      </c>
      <c r="BG26" s="5">
        <f t="shared" si="160"/>
        <v>9.4252663093457286E-7</v>
      </c>
      <c r="BH26" s="5">
        <f t="shared" si="161"/>
        <v>4.2898363258056751E-7</v>
      </c>
      <c r="BI26" s="5">
        <f t="shared" si="162"/>
        <v>1.5619883914753292E-7</v>
      </c>
      <c r="BJ26" s="8">
        <f t="shared" si="163"/>
        <v>0.71164425600888592</v>
      </c>
      <c r="BK26" s="8">
        <f t="shared" si="164"/>
        <v>0.2077848145170233</v>
      </c>
      <c r="BL26" s="8">
        <f t="shared" si="165"/>
        <v>7.8725930116330015E-2</v>
      </c>
      <c r="BM26" s="8">
        <f t="shared" si="166"/>
        <v>0.38835137646212153</v>
      </c>
      <c r="BN26" s="8">
        <f t="shared" si="167"/>
        <v>0.60891429054337509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1.6041666666666701</v>
      </c>
      <c r="F27">
        <f>VLOOKUP(B27,home!$B$2:$E$405,3,FALSE)</f>
        <v>0.47</v>
      </c>
      <c r="G27">
        <f>VLOOKUP(C27,away!$B$2:$E$405,4,FALSE)</f>
        <v>0.76</v>
      </c>
      <c r="H27">
        <f>VLOOKUP(A27,away!$A$2:$E$405,3,FALSE)</f>
        <v>1.2847222222222201</v>
      </c>
      <c r="I27">
        <f>VLOOKUP(C27,away!$B$2:$E$405,3,FALSE)</f>
        <v>0.76</v>
      </c>
      <c r="J27">
        <f>VLOOKUP(B27,home!$B$2:$E$405,4,FALSE)</f>
        <v>1.75</v>
      </c>
      <c r="K27" s="3">
        <f t="shared" si="112"/>
        <v>0.57300833333333445</v>
      </c>
      <c r="L27" s="3">
        <f t="shared" si="113"/>
        <v>1.7086805555555529</v>
      </c>
      <c r="M27" s="5">
        <f t="shared" si="114"/>
        <v>0.10211160584817694</v>
      </c>
      <c r="N27" s="5">
        <f t="shared" si="115"/>
        <v>5.8510801081054234E-2</v>
      </c>
      <c r="O27" s="5">
        <f t="shared" si="116"/>
        <v>0.17447611540933261</v>
      </c>
      <c r="P27" s="5">
        <f t="shared" si="117"/>
        <v>9.9976268097176191E-2</v>
      </c>
      <c r="Q27" s="5">
        <f t="shared" si="118"/>
        <v>1.6763588304726573E-2</v>
      </c>
      <c r="R27" s="5">
        <f t="shared" si="119"/>
        <v>0.1490619729043966</v>
      </c>
      <c r="S27" s="5">
        <f t="shared" si="120"/>
        <v>2.4471396026960291E-2</v>
      </c>
      <c r="T27" s="5">
        <f t="shared" si="121"/>
        <v>2.8643617377624771E-2</v>
      </c>
      <c r="U27" s="5">
        <f t="shared" si="122"/>
        <v>8.5413752657326966E-2</v>
      </c>
      <c r="V27" s="5">
        <f t="shared" si="123"/>
        <v>2.66218389137555E-3</v>
      </c>
      <c r="W27" s="5">
        <f t="shared" si="124"/>
        <v>3.2018919317258507E-3</v>
      </c>
      <c r="X27" s="5">
        <f t="shared" si="125"/>
        <v>5.4710104847301693E-3</v>
      </c>
      <c r="Y27" s="5">
        <f t="shared" si="126"/>
        <v>4.6741046172494999E-3</v>
      </c>
      <c r="Z27" s="5">
        <f t="shared" si="127"/>
        <v>8.4899764891497045E-2</v>
      </c>
      <c r="AA27" s="5">
        <f t="shared" si="128"/>
        <v>4.8648272780868668E-2</v>
      </c>
      <c r="AB27" s="5">
        <f t="shared" si="129"/>
        <v>1.3937932852855486E-2</v>
      </c>
      <c r="AC27" s="5">
        <f t="shared" si="130"/>
        <v>1.6290705169931579E-4</v>
      </c>
      <c r="AD27" s="5">
        <f t="shared" si="131"/>
        <v>4.5867768982792015E-4</v>
      </c>
      <c r="AE27" s="5">
        <f t="shared" si="132"/>
        <v>7.8373364987610822E-4</v>
      </c>
      <c r="AF27" s="5">
        <f t="shared" si="133"/>
        <v>6.6957522413894487E-4</v>
      </c>
      <c r="AG27" s="5">
        <f t="shared" si="134"/>
        <v>3.813633886559887E-4</v>
      </c>
      <c r="AH27" s="5">
        <f t="shared" si="135"/>
        <v>3.6266644360334756E-2</v>
      </c>
      <c r="AI27" s="5">
        <f t="shared" si="136"/>
        <v>2.0781089440508192E-2</v>
      </c>
      <c r="AJ27" s="5">
        <f t="shared" si="137"/>
        <v>5.9538687125782769E-3</v>
      </c>
      <c r="AK27" s="5">
        <f t="shared" si="138"/>
        <v>1.1372054626266547E-3</v>
      </c>
      <c r="AL27" s="5">
        <f t="shared" si="139"/>
        <v>6.380014863277018E-6</v>
      </c>
      <c r="AM27" s="5">
        <f t="shared" si="140"/>
        <v>5.2565227717096159E-5</v>
      </c>
      <c r="AN27" s="5">
        <f t="shared" si="141"/>
        <v>8.9817182498552007E-5</v>
      </c>
      <c r="AO27" s="5">
        <f t="shared" si="142"/>
        <v>7.6734436645030165E-5</v>
      </c>
      <c r="AP27" s="5">
        <f t="shared" si="143"/>
        <v>4.3704879945624172E-5</v>
      </c>
      <c r="AQ27" s="5">
        <f t="shared" si="144"/>
        <v>1.8669419636494465E-5</v>
      </c>
      <c r="AR27" s="5">
        <f t="shared" si="145"/>
        <v>1.2393622006750482E-2</v>
      </c>
      <c r="AS27" s="5">
        <f t="shared" si="146"/>
        <v>7.1016486900514304E-3</v>
      </c>
      <c r="AT27" s="5">
        <f t="shared" si="147"/>
        <v>2.0346519399026138E-3</v>
      </c>
      <c r="AU27" s="5">
        <f t="shared" si="148"/>
        <v>3.8862417233234415E-4</v>
      </c>
      <c r="AV27" s="5">
        <f t="shared" si="149"/>
        <v>5.5671222320300776E-5</v>
      </c>
      <c r="AW27" s="5">
        <f t="shared" si="150"/>
        <v>1.7351659031875843E-7</v>
      </c>
      <c r="AX27" s="5">
        <f t="shared" si="151"/>
        <v>5.0200522542434079E-6</v>
      </c>
      <c r="AY27" s="5">
        <f t="shared" si="152"/>
        <v>8.577665674698531E-6</v>
      </c>
      <c r="AZ27" s="5">
        <f t="shared" si="153"/>
        <v>7.3282452752068416E-6</v>
      </c>
      <c r="BA27" s="5">
        <f t="shared" si="154"/>
        <v>4.1738767360292602E-6</v>
      </c>
      <c r="BB27" s="5">
        <f t="shared" si="155"/>
        <v>1.7829555050347188E-6</v>
      </c>
      <c r="BC27" s="5">
        <f t="shared" si="156"/>
        <v>6.0930028057471058E-7</v>
      </c>
      <c r="BD27" s="5">
        <f t="shared" si="157"/>
        <v>3.5294568226399894E-3</v>
      </c>
      <c r="BE27" s="5">
        <f t="shared" si="158"/>
        <v>2.0224081715129066E-3</v>
      </c>
      <c r="BF27" s="5">
        <f t="shared" si="159"/>
        <v>5.7942836783916342E-4</v>
      </c>
      <c r="BG27" s="5">
        <f t="shared" si="160"/>
        <v>1.1067242778052445E-4</v>
      </c>
      <c r="BH27" s="5">
        <f t="shared" si="161"/>
        <v>1.5854055847118035E-5</v>
      </c>
      <c r="BI27" s="5">
        <f t="shared" si="162"/>
        <v>1.8169012235061431E-6</v>
      </c>
      <c r="BJ27" s="8">
        <f t="shared" si="163"/>
        <v>0.11986734699177863</v>
      </c>
      <c r="BK27" s="8">
        <f t="shared" si="164"/>
        <v>0.22939931859592627</v>
      </c>
      <c r="BL27" s="8">
        <f t="shared" si="165"/>
        <v>0.56391070935902865</v>
      </c>
      <c r="BM27" s="8">
        <f t="shared" si="166"/>
        <v>0.39716838404428295</v>
      </c>
      <c r="BN27" s="8">
        <f t="shared" si="167"/>
        <v>0.60090035164486322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1.6041666666666701</v>
      </c>
      <c r="F28">
        <f>VLOOKUP(B28,home!$B$2:$E$405,3,FALSE)</f>
        <v>1.87</v>
      </c>
      <c r="G28">
        <f>VLOOKUP(C28,away!$B$2:$E$405,4,FALSE)</f>
        <v>1.0900000000000001</v>
      </c>
      <c r="H28">
        <f>VLOOKUP(A28,away!$A$2:$E$405,3,FALSE)</f>
        <v>1.2847222222222201</v>
      </c>
      <c r="I28">
        <f>VLOOKUP(C28,away!$B$2:$E$405,3,FALSE)</f>
        <v>0.78</v>
      </c>
      <c r="J28">
        <f>VLOOKUP(B28,home!$B$2:$E$405,4,FALSE)</f>
        <v>0.49</v>
      </c>
      <c r="K28" s="3">
        <f t="shared" si="112"/>
        <v>3.2697729166666738</v>
      </c>
      <c r="L28" s="3">
        <f t="shared" si="113"/>
        <v>0.49102083333333252</v>
      </c>
      <c r="M28" s="5">
        <f t="shared" si="114"/>
        <v>2.3265266238866971E-2</v>
      </c>
      <c r="N28" s="5">
        <f t="shared" si="115"/>
        <v>7.6072137446886748E-2</v>
      </c>
      <c r="O28" s="5">
        <f t="shared" si="116"/>
        <v>1.1423730416330309E-2</v>
      </c>
      <c r="P28" s="5">
        <f t="shared" si="117"/>
        <v>3.735300432261815E-2</v>
      </c>
      <c r="Q28" s="5">
        <f t="shared" si="118"/>
        <v>0.12436930736838751</v>
      </c>
      <c r="R28" s="5">
        <f t="shared" si="119"/>
        <v>2.8046448144009224E-3</v>
      </c>
      <c r="S28" s="5">
        <f t="shared" si="120"/>
        <v>1.499281071620222E-2</v>
      </c>
      <c r="T28" s="5">
        <f t="shared" si="121"/>
        <v>6.1067920945115012E-2</v>
      </c>
      <c r="U28" s="5">
        <f t="shared" si="122"/>
        <v>9.1705516549977651E-3</v>
      </c>
      <c r="V28" s="5">
        <f t="shared" si="123"/>
        <v>2.674595194305943E-3</v>
      </c>
      <c r="W28" s="5">
        <f t="shared" si="124"/>
        <v>0.13555313096591551</v>
      </c>
      <c r="X28" s="5">
        <f t="shared" si="125"/>
        <v>6.6559411327826196E-2</v>
      </c>
      <c r="Y28" s="5">
        <f t="shared" si="126"/>
        <v>1.6341028808182632E-2</v>
      </c>
      <c r="Z28" s="5">
        <f t="shared" si="127"/>
        <v>4.5904634465705014E-4</v>
      </c>
      <c r="AA28" s="5">
        <f t="shared" si="128"/>
        <v>1.5009773052544579E-3</v>
      </c>
      <c r="AB28" s="5">
        <f t="shared" si="129"/>
        <v>2.4539274706261768E-3</v>
      </c>
      <c r="AC28" s="5">
        <f t="shared" si="130"/>
        <v>2.6838336177962906E-4</v>
      </c>
      <c r="AD28" s="5">
        <f t="shared" si="131"/>
        <v>0.11080698910043028</v>
      </c>
      <c r="AE28" s="5">
        <f t="shared" si="132"/>
        <v>5.4408540127250778E-2</v>
      </c>
      <c r="AF28" s="5">
        <f t="shared" si="133"/>
        <v>1.3357863356866367E-2</v>
      </c>
      <c r="AG28" s="5">
        <f t="shared" si="134"/>
        <v>2.186329732347103E-3</v>
      </c>
      <c r="AH28" s="5">
        <f t="shared" si="135"/>
        <v>5.6350329673031232E-5</v>
      </c>
      <c r="AI28" s="5">
        <f t="shared" si="136"/>
        <v>1.8425278181011592E-4</v>
      </c>
      <c r="AJ28" s="5">
        <f t="shared" si="137"/>
        <v>3.0123237789160556E-4</v>
      </c>
      <c r="AK28" s="5">
        <f t="shared" si="138"/>
        <v>3.283204902843576E-4</v>
      </c>
      <c r="AL28" s="5">
        <f t="shared" si="139"/>
        <v>1.7235865293345548E-5</v>
      </c>
      <c r="AM28" s="5">
        <f t="shared" si="140"/>
        <v>7.2462738387593248E-2</v>
      </c>
      <c r="AN28" s="5">
        <f t="shared" si="141"/>
        <v>3.5580714188691305E-2</v>
      </c>
      <c r="AO28" s="5">
        <f t="shared" si="142"/>
        <v>8.7354359657631653E-3</v>
      </c>
      <c r="AP28" s="5">
        <f t="shared" si="143"/>
        <v>1.429760349146331E-3</v>
      </c>
      <c r="AQ28" s="5">
        <f t="shared" si="144"/>
        <v>1.7551052952619696E-4</v>
      </c>
      <c r="AR28" s="5">
        <f t="shared" si="145"/>
        <v>5.5338371669319639E-6</v>
      </c>
      <c r="AS28" s="5">
        <f t="shared" si="146"/>
        <v>1.8094390893677571E-5</v>
      </c>
      <c r="AT28" s="5">
        <f t="shared" si="147"/>
        <v>2.9582274643863511E-5</v>
      </c>
      <c r="AU28" s="5">
        <f t="shared" si="148"/>
        <v>3.2242440147966733E-5</v>
      </c>
      <c r="AV28" s="5">
        <f t="shared" si="149"/>
        <v>2.635636439076696E-5</v>
      </c>
      <c r="AW28" s="5">
        <f t="shared" si="150"/>
        <v>7.6868446077073752E-7</v>
      </c>
      <c r="AX28" s="5">
        <f t="shared" si="151"/>
        <v>3.9489449907875812E-2</v>
      </c>
      <c r="AY28" s="5">
        <f t="shared" si="152"/>
        <v>1.9390142601640074E-2</v>
      </c>
      <c r="AZ28" s="5">
        <f t="shared" si="153"/>
        <v>4.7604819893547297E-3</v>
      </c>
      <c r="BA28" s="5">
        <f t="shared" si="154"/>
        <v>7.7916527782709321E-4</v>
      </c>
      <c r="BB28" s="5">
        <f t="shared" si="155"/>
        <v>9.5646596005764218E-5</v>
      </c>
      <c r="BC28" s="5">
        <f t="shared" si="156"/>
        <v>9.3928942552493922E-6</v>
      </c>
      <c r="BD28" s="5">
        <f t="shared" si="157"/>
        <v>4.5287155620631656E-7</v>
      </c>
      <c r="BE28" s="5">
        <f t="shared" si="158"/>
        <v>1.4807871492121031E-6</v>
      </c>
      <c r="BF28" s="5">
        <f t="shared" si="159"/>
        <v>2.4209188579208943E-6</v>
      </c>
      <c r="BG28" s="5">
        <f t="shared" si="160"/>
        <v>2.6386183050257852E-6</v>
      </c>
      <c r="BH28" s="5">
        <f t="shared" si="161"/>
        <v>2.1569206677985591E-6</v>
      </c>
      <c r="BI28" s="5">
        <f t="shared" si="162"/>
        <v>1.4105281565932648E-6</v>
      </c>
      <c r="BJ28" s="8">
        <f t="shared" si="163"/>
        <v>0.84363109786688728</v>
      </c>
      <c r="BK28" s="8">
        <f t="shared" si="164"/>
        <v>9.7961438300706333E-2</v>
      </c>
      <c r="BL28" s="8">
        <f t="shared" si="165"/>
        <v>2.8346357593204703E-2</v>
      </c>
      <c r="BM28" s="8">
        <f t="shared" si="166"/>
        <v>0.67572047558078574</v>
      </c>
      <c r="BN28" s="8">
        <f t="shared" si="167"/>
        <v>0.2752880906074906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1.20588235294118</v>
      </c>
      <c r="F29" s="15">
        <f>VLOOKUP(B29,home!$B$2:$E$405,3,FALSE)</f>
        <v>1.1100000000000001</v>
      </c>
      <c r="G29" s="15">
        <f>VLOOKUP(C29,away!$B$2:$E$405,4,FALSE)</f>
        <v>0.83</v>
      </c>
      <c r="H29" s="15">
        <f>VLOOKUP(A29,away!$A$2:$E$405,3,FALSE)</f>
        <v>0.98823529411764699</v>
      </c>
      <c r="I29" s="15">
        <f>VLOOKUP(C29,away!$B$2:$E$405,3,FALSE)</f>
        <v>0.93</v>
      </c>
      <c r="J29" s="15">
        <f>VLOOKUP(B29,home!$B$2:$E$405,4,FALSE)</f>
        <v>1.35</v>
      </c>
      <c r="K29" s="20">
        <f t="shared" si="112"/>
        <v>1.1109794117647092</v>
      </c>
      <c r="L29" s="20">
        <f t="shared" si="113"/>
        <v>1.2407294117647059</v>
      </c>
      <c r="M29" s="21">
        <f t="shared" si="114"/>
        <v>9.5206332310584535E-2</v>
      </c>
      <c r="N29" s="21">
        <f t="shared" si="115"/>
        <v>0.10577227506668864</v>
      </c>
      <c r="O29" s="21">
        <f t="shared" si="116"/>
        <v>0.11812529668398665</v>
      </c>
      <c r="P29" s="21">
        <f t="shared" si="117"/>
        <v>0.13123477262450725</v>
      </c>
      <c r="Q29" s="21">
        <f t="shared" si="118"/>
        <v>5.8755409967302392E-2</v>
      </c>
      <c r="R29" s="21">
        <f t="shared" si="119"/>
        <v>7.3280764934627068E-2</v>
      </c>
      <c r="S29" s="21">
        <f t="shared" si="120"/>
        <v>4.52243173532361E-2</v>
      </c>
      <c r="T29" s="21">
        <f t="shared" si="121"/>
        <v>7.2899565246725223E-2</v>
      </c>
      <c r="U29" s="21">
        <f t="shared" si="122"/>
        <v>8.1413421120739904E-2</v>
      </c>
      <c r="V29" s="21">
        <f t="shared" si="123"/>
        <v>6.9264802279807997E-3</v>
      </c>
      <c r="W29" s="21">
        <f t="shared" si="124"/>
        <v>2.1758683601155987E-2</v>
      </c>
      <c r="X29" s="21">
        <f t="shared" si="125"/>
        <v>2.6996638705236616E-2</v>
      </c>
      <c r="Y29" s="21">
        <f t="shared" si="126"/>
        <v>1.674776183018626E-2</v>
      </c>
      <c r="Z29" s="21">
        <f t="shared" si="127"/>
        <v>3.0307200123669182E-2</v>
      </c>
      <c r="AA29" s="21">
        <f t="shared" si="128"/>
        <v>3.3670675365629309E-2</v>
      </c>
      <c r="AB29" s="21">
        <f t="shared" si="129"/>
        <v>1.8703713555713673E-2</v>
      </c>
      <c r="AC29" s="21">
        <f t="shared" si="130"/>
        <v>5.9672702155583667E-4</v>
      </c>
      <c r="AD29" s="21">
        <f t="shared" si="131"/>
        <v>6.0433623769966778E-3</v>
      </c>
      <c r="AE29" s="21">
        <f t="shared" si="132"/>
        <v>7.4981774470920413E-3</v>
      </c>
      <c r="AF29" s="21">
        <f t="shared" si="133"/>
        <v>4.6516046466189469E-3</v>
      </c>
      <c r="AG29" s="21">
        <f t="shared" si="134"/>
        <v>1.9237942323205E-3</v>
      </c>
      <c r="AH29" s="21">
        <f t="shared" si="135"/>
        <v>9.4007586454188177E-3</v>
      </c>
      <c r="AI29" s="21">
        <f t="shared" si="136"/>
        <v>1.0444049310029402E-2</v>
      </c>
      <c r="AJ29" s="21">
        <f t="shared" si="137"/>
        <v>5.8015618794490425E-3</v>
      </c>
      <c r="AK29" s="21">
        <f t="shared" si="138"/>
        <v>2.1484719347156195E-3</v>
      </c>
      <c r="AL29" s="21">
        <f t="shared" si="139"/>
        <v>3.2901733778509758E-5</v>
      </c>
      <c r="AM29" s="21">
        <f t="shared" si="140"/>
        <v>1.342810235735348E-3</v>
      </c>
      <c r="AN29" s="21">
        <f t="shared" si="141"/>
        <v>1.666064153895544E-3</v>
      </c>
      <c r="AO29" s="21">
        <f t="shared" si="142"/>
        <v>1.0335673988125405E-3</v>
      </c>
      <c r="AP29" s="21">
        <f t="shared" si="143"/>
        <v>4.2745915691595363E-4</v>
      </c>
      <c r="AQ29" s="21">
        <f t="shared" si="144"/>
        <v>1.3259028707844199E-4</v>
      </c>
      <c r="AR29" s="21">
        <f t="shared" si="145"/>
        <v>2.332759548854492E-3</v>
      </c>
      <c r="AS29" s="21">
        <f t="shared" si="146"/>
        <v>2.591647831374872E-3</v>
      </c>
      <c r="AT29" s="21">
        <f t="shared" si="147"/>
        <v>1.4396336916010701E-3</v>
      </c>
      <c r="AU29" s="21">
        <f t="shared" si="148"/>
        <v>5.3313446395053803E-4</v>
      </c>
      <c r="AV29" s="21">
        <f t="shared" si="149"/>
        <v>1.4807535328781562E-4</v>
      </c>
      <c r="AW29" s="21">
        <f t="shared" si="150"/>
        <v>1.2597935238199255E-6</v>
      </c>
      <c r="AX29" s="21">
        <f t="shared" si="151"/>
        <v>2.4863908763481443E-4</v>
      </c>
      <c r="AY29" s="21">
        <f t="shared" si="152"/>
        <v>3.0849382894285643E-4</v>
      </c>
      <c r="AZ29" s="21">
        <f t="shared" si="153"/>
        <v>1.9137868345865607E-4</v>
      </c>
      <c r="BA29" s="21">
        <f t="shared" si="154"/>
        <v>7.9149720450654088E-5</v>
      </c>
      <c r="BB29" s="21">
        <f t="shared" si="155"/>
        <v>2.4550846524020224E-5</v>
      </c>
      <c r="BC29" s="21">
        <f t="shared" si="156"/>
        <v>6.0921914732146371E-6</v>
      </c>
      <c r="BD29" s="21">
        <f t="shared" si="157"/>
        <v>4.8238723047312239E-4</v>
      </c>
      <c r="BE29" s="21">
        <f t="shared" si="158"/>
        <v>5.3592228155383676E-4</v>
      </c>
      <c r="BF29" s="21">
        <f t="shared" si="159"/>
        <v>2.9769931055614125E-4</v>
      </c>
      <c r="BG29" s="21">
        <f t="shared" si="160"/>
        <v>1.1024593497480712E-4</v>
      </c>
      <c r="BH29" s="21">
        <f t="shared" si="161"/>
        <v>3.0620240996940409E-5</v>
      </c>
      <c r="BI29" s="21">
        <f t="shared" si="162"/>
        <v>6.8036914661748936E-6</v>
      </c>
      <c r="BJ29" s="22">
        <f t="shared" si="163"/>
        <v>0.32850806871124538</v>
      </c>
      <c r="BK29" s="22">
        <f t="shared" si="164"/>
        <v>0.27953002510058594</v>
      </c>
      <c r="BL29" s="22">
        <f t="shared" si="165"/>
        <v>0.36149764300939924</v>
      </c>
      <c r="BM29" s="22">
        <f t="shared" si="166"/>
        <v>0.4171608513217841</v>
      </c>
      <c r="BN29" s="22">
        <f t="shared" si="167"/>
        <v>0.58237485158769664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1.58169934640523</v>
      </c>
      <c r="F30">
        <f>VLOOKUP(B30,home!$B$2:$E$405,3,FALSE)</f>
        <v>1.42</v>
      </c>
      <c r="G30">
        <f>VLOOKUP(C30,away!$B$2:$E$405,4,FALSE)</f>
        <v>0.91</v>
      </c>
      <c r="H30">
        <f>VLOOKUP(A30,away!$A$2:$E$405,3,FALSE)</f>
        <v>1.47712418300654</v>
      </c>
      <c r="I30">
        <f>VLOOKUP(C30,away!$B$2:$E$405,3,FALSE)</f>
        <v>1.05</v>
      </c>
      <c r="J30">
        <f>VLOOKUP(B30,home!$B$2:$E$405,4,FALSE)</f>
        <v>0.76</v>
      </c>
      <c r="K30" s="3">
        <f t="shared" ref="K30:K77" si="168">E30*F30*G30</f>
        <v>2.043871895424838</v>
      </c>
      <c r="L30" s="3">
        <f t="shared" ref="L30:L77" si="169">H30*I30*J30</f>
        <v>1.1787450980392189</v>
      </c>
      <c r="M30" s="5">
        <f t="shared" ref="M30:M77" si="170">_xlfn.POISSON.DIST(0,K30,FALSE) * _xlfn.POISSON.DIST(0,L30,FALSE)</f>
        <v>3.9850632834256744E-2</v>
      </c>
      <c r="N30" s="5">
        <f t="shared" ref="N30:N77" si="171">_xlfn.POISSON.DIST(1,K30,FALSE) * _xlfn.POISSON.DIST(0,L30,FALSE)</f>
        <v>8.1449588464831607E-2</v>
      </c>
      <c r="O30" s="5">
        <f t="shared" ref="O30:O77" si="172">_xlfn.POISSON.DIST(0,K30,FALSE) * _xlfn.POISSON.DIST(1,L30,FALSE)</f>
        <v>4.6973738107140874E-2</v>
      </c>
      <c r="P30" s="5">
        <f t="shared" ref="P30:P77" si="173">_xlfn.POISSON.DIST(1,K30,FALSE) * _xlfn.POISSON.DIST(1,L30,FALSE)</f>
        <v>9.6008303140231954E-2</v>
      </c>
      <c r="Q30" s="5">
        <f t="shared" ref="Q30:Q77" si="174">_xlfn.POISSON.DIST(2,K30,FALSE) * _xlfn.POISSON.DIST(0,L30,FALSE)</f>
        <v>8.3236262378594231E-2</v>
      </c>
      <c r="R30" s="5">
        <f t="shared" ref="R30:R77" si="175">_xlfn.POISSON.DIST(0,K30,FALSE) * _xlfn.POISSON.DIST(2,L30,FALSE)</f>
        <v>2.7685031765185188E-2</v>
      </c>
      <c r="S30" s="5">
        <f t="shared" ref="S30:S77" si="176">_xlfn.POISSON.DIST(2,K30,FALSE) * _xlfn.POISSON.DIST(2,L30,FALSE)</f>
        <v>5.782589645567042E-2</v>
      </c>
      <c r="T30" s="5">
        <f t="shared" ref="T30:T77" si="177">_xlfn.POISSON.DIST(2,K30,FALSE) * _xlfn.POISSON.DIST(1,L30,FALSE)</f>
        <v>9.8114336257874205E-2</v>
      </c>
      <c r="U30" s="5">
        <f t="shared" ref="U30:U77" si="178">_xlfn.POISSON.DIST(1,K30,FALSE) * _xlfn.POISSON.DIST(2,L30,FALSE)</f>
        <v>5.6584658348805897E-2</v>
      </c>
      <c r="V30" s="5">
        <f t="shared" ref="V30:V77" si="179">_xlfn.POISSON.DIST(3,K30,FALSE) * _xlfn.POISSON.DIST(3,L30,FALSE)</f>
        <v>1.547937552867615E-2</v>
      </c>
      <c r="W30" s="5">
        <f t="shared" ref="W30:W77" si="180">_xlfn.POISSON.DIST(3,K30,FALSE) * _xlfn.POISSON.DIST(0,L30,FALSE)</f>
        <v>5.6708085785272158E-2</v>
      </c>
      <c r="X30" s="5">
        <f t="shared" ref="X30:X77" si="181">_xlfn.POISSON.DIST(3,K30,FALSE) * _xlfn.POISSON.DIST(1,L30,FALSE)</f>
        <v>6.6844378138577062E-2</v>
      </c>
      <c r="Y30" s="5">
        <f t="shared" ref="Y30:Y77" si="182">_xlfn.POISSON.DIST(3,K30,FALSE) * _xlfn.POISSON.DIST(2,L30,FALSE)</f>
        <v>3.9396241531163827E-2</v>
      </c>
      <c r="Z30" s="5">
        <f t="shared" ref="Z30:Z77" si="183">_xlfn.POISSON.DIST(0,K30,FALSE) * _xlfn.POISSON.DIST(3,L30,FALSE)</f>
        <v>1.0877865160757366E-2</v>
      </c>
      <c r="AA30" s="5">
        <f t="shared" ref="AA30:AA77" si="184">_xlfn.POISSON.DIST(1,K30,FALSE) * _xlfn.POISSON.DIST(3,L30,FALSE)</f>
        <v>2.2232962884292967E-2</v>
      </c>
      <c r="AB30" s="5">
        <f t="shared" ref="AB30:AB77" si="185">_xlfn.POISSON.DIST(2,K30,FALSE) * _xlfn.POISSON.DIST(3,L30,FALSE)</f>
        <v>2.2720663995614981E-2</v>
      </c>
      <c r="AC30" s="5">
        <f t="shared" ref="AC30:AC77" si="186">_xlfn.POISSON.DIST(4,K30,FALSE) * _xlfn.POISSON.DIST(4,L30,FALSE)</f>
        <v>2.3308108185503737E-3</v>
      </c>
      <c r="AD30" s="5">
        <f t="shared" ref="AD30:AD77" si="187">_xlfn.POISSON.DIST(4,K30,FALSE) * _xlfn.POISSON.DIST(0,L30,FALSE)</f>
        <v>2.8976015694964646E-2</v>
      </c>
      <c r="AE30" s="5">
        <f t="shared" ref="AE30:AE77" si="188">_xlfn.POISSON.DIST(4,K30,FALSE) * _xlfn.POISSON.DIST(1,L30,FALSE)</f>
        <v>3.4155336461147046E-2</v>
      </c>
      <c r="AF30" s="5">
        <f t="shared" ref="AF30:AF77" si="189">_xlfn.POISSON.DIST(4,K30,FALSE) * _xlfn.POISSON.DIST(2,L30,FALSE)</f>
        <v>2.0130217712728642E-2</v>
      </c>
      <c r="AG30" s="5">
        <f t="shared" ref="AG30:AG77" si="190">_xlfn.POISSON.DIST(4,K30,FALSE) * _xlfn.POISSON.DIST(3,L30,FALSE)</f>
        <v>7.9094651504470481E-3</v>
      </c>
      <c r="AH30" s="5">
        <f t="shared" ref="AH30:AH77" si="191">_xlfn.POISSON.DIST(0,K30,FALSE) * _xlfn.POISSON.DIST(4,L30,FALSE)</f>
        <v>3.2055575588435877E-3</v>
      </c>
      <c r="AI30" s="5">
        <f t="shared" ref="AI30:AI77" si="192">_xlfn.POISSON.DIST(1,K30,FALSE) * _xlfn.POISSON.DIST(4,L30,FALSE)</f>
        <v>6.5517490036870601E-3</v>
      </c>
      <c r="AJ30" s="5">
        <f t="shared" ref="AJ30:AJ77" si="193">_xlfn.POISSON.DIST(2,K30,FALSE) * _xlfn.POISSON.DIST(4,L30,FALSE)</f>
        <v>6.6954678272568352E-3</v>
      </c>
      <c r="AK30" s="5">
        <f t="shared" ref="AK30:AK77" si="194">_xlfn.POISSON.DIST(3,K30,FALSE) * _xlfn.POISSON.DIST(4,L30,FALSE)</f>
        <v>4.5615595062838158E-3</v>
      </c>
      <c r="AL30" s="5">
        <f t="shared" ref="AL30:AL77" si="195">_xlfn.POISSON.DIST(5,K30,FALSE) * _xlfn.POISSON.DIST(5,L30,FALSE)</f>
        <v>2.2461594781757261E-4</v>
      </c>
      <c r="AM30" s="5">
        <f t="shared" ref="AM30:AM77" si="196">_xlfn.POISSON.DIST(5,K30,FALSE) * _xlfn.POISSON.DIST(0,L30,FALSE)</f>
        <v>1.184465282406545E-2</v>
      </c>
      <c r="AN30" s="5">
        <f t="shared" ref="AN30:AN77" si="197">_xlfn.POISSON.DIST(5,K30,FALSE) * _xlfn.POISSON.DIST(1,L30,FALSE)</f>
        <v>1.396182645434354E-2</v>
      </c>
      <c r="AO30" s="5">
        <f t="shared" ref="AO30:AO77" si="198">_xlfn.POISSON.DIST(5,K30,FALSE) * _xlfn.POISSON.DIST(2,L30,FALSE)</f>
        <v>8.2287172463658687E-3</v>
      </c>
      <c r="AP30" s="5">
        <f t="shared" ref="AP30:AP77" si="199">_xlfn.POISSON.DIST(5,K30,FALSE) * _xlfn.POISSON.DIST(3,L30,FALSE)</f>
        <v>3.2331867057681825E-3</v>
      </c>
      <c r="AQ30" s="5">
        <f t="shared" ref="AQ30:AQ77" si="200">_xlfn.POISSON.DIST(5,K30,FALSE) * _xlfn.POISSON.DIST(4,L30,FALSE)</f>
        <v>9.5277574511745428E-4</v>
      </c>
      <c r="AR30" s="5">
        <f t="shared" ref="AR30:AR77" si="201">_xlfn.POISSON.DIST(0,K30,FALSE) * _xlfn.POISSON.DIST(5,L30,FALSE)</f>
        <v>7.5570705179388862E-4</v>
      </c>
      <c r="AS30" s="5">
        <f t="shared" ref="AS30:AS77" si="202">_xlfn.POISSON.DIST(1,K30,FALSE) * _xlfn.POISSON.DIST(5,L30,FALSE)</f>
        <v>1.5445684043358912E-3</v>
      </c>
      <c r="AT30" s="5">
        <f t="shared" ref="AT30:AT77" si="203">_xlfn.POISSON.DIST(2,K30,FALSE) * _xlfn.POISSON.DIST(5,L30,FALSE)</f>
        <v>1.5784499760916585E-3</v>
      </c>
      <c r="AU30" s="5">
        <f t="shared" ref="AU30:AU77" si="204">_xlfn.POISSON.DIST(3,K30,FALSE) * _xlfn.POISSON.DIST(5,L30,FALSE)</f>
        <v>1.075383181489249E-3</v>
      </c>
      <c r="AV30" s="5">
        <f t="shared" ref="AV30:AV77" si="205">_xlfn.POISSON.DIST(4,K30,FALSE) * _xlfn.POISSON.DIST(5,L30,FALSE)</f>
        <v>5.4948636536460626E-4</v>
      </c>
      <c r="AW30" s="5">
        <f t="shared" ref="AW30:AW77" si="206">_xlfn.POISSON.DIST(6,K30,FALSE) * _xlfn.POISSON.DIST(6,L30,FALSE)</f>
        <v>1.503182319301849E-5</v>
      </c>
      <c r="AX30" s="5">
        <f t="shared" ref="AX30:AX77" si="207">_xlfn.POISSON.DIST(6,K30,FALSE) * _xlfn.POISSON.DIST(0,L30,FALSE)</f>
        <v>4.0348255030286297E-3</v>
      </c>
      <c r="AY30" s="5">
        <f t="shared" ref="AY30:AY77" si="208">_xlfn.POISSON.DIST(6,K30,FALSE) * _xlfn.POISSON.DIST(1,L30,FALSE)</f>
        <v>4.756030783138623E-3</v>
      </c>
      <c r="AZ30" s="5">
        <f t="shared" ref="AZ30:AZ77" si="209">_xlfn.POISSON.DIST(6,K30,FALSE) * _xlfn.POISSON.DIST(2,L30,FALSE)</f>
        <v>2.8030739858741402E-3</v>
      </c>
      <c r="BA30" s="5">
        <f t="shared" ref="BA30:BA77" si="210">_xlfn.POISSON.DIST(6,K30,FALSE) * _xlfn.POISSON.DIST(3,L30,FALSE)</f>
        <v>1.1013699067634658E-3</v>
      </c>
      <c r="BB30" s="5">
        <f t="shared" ref="BB30:BB77" si="211">_xlfn.POISSON.DIST(6,K30,FALSE) * _xlfn.POISSON.DIST(4,L30,FALSE)</f>
        <v>3.245585946813368E-4</v>
      </c>
      <c r="BC30" s="5">
        <f t="shared" ref="BC30:BC77" si="212">_xlfn.POISSON.DIST(6,K30,FALSE) * _xlfn.POISSON.DIST(5,L30,FALSE)</f>
        <v>7.6514370501424672E-5</v>
      </c>
      <c r="BD30" s="5">
        <f t="shared" ref="BD30:BD77" si="213">_xlfn.POISSON.DIST(0,K30,FALSE) * _xlfn.POISSON.DIST(6,L30,FALSE)</f>
        <v>1.4846433047595271E-4</v>
      </c>
      <c r="BE30" s="5">
        <f t="shared" ref="BE30:BE77" si="214">_xlfn.POISSON.DIST(1,K30,FALSE) * _xlfn.POISSON.DIST(6,L30,FALSE)</f>
        <v>3.0344207253286498E-4</v>
      </c>
      <c r="BF30" s="5">
        <f t="shared" ref="BF30:BF77" si="215">_xlfn.POISSON.DIST(2,K30,FALSE) * _xlfn.POISSON.DIST(6,L30,FALSE)</f>
        <v>3.100983619696941E-4</v>
      </c>
      <c r="BG30" s="5">
        <f t="shared" ref="BG30:BG77" si="216">_xlfn.POISSON.DIST(3,K30,FALSE) * _xlfn.POISSON.DIST(6,L30,FALSE)</f>
        <v>2.1126710894904532E-4</v>
      </c>
      <c r="BH30" s="5">
        <f t="shared" ref="BH30:BH77" si="217">_xlfn.POISSON.DIST(4,K30,FALSE) * _xlfn.POISSON.DIST(6,L30,FALSE)</f>
        <v>1.0795072660215282E-4</v>
      </c>
      <c r="BI30" s="5">
        <f t="shared" ref="BI30:BI77" si="218">_xlfn.POISSON.DIST(5,K30,FALSE) * _xlfn.POISSON.DIST(6,L30,FALSE)</f>
        <v>4.4127491238566114E-5</v>
      </c>
      <c r="BJ30" s="8">
        <f t="shared" ref="BJ30:BJ77" si="219">SUM(N30,Q30,T30,W30,X30,Y30,AD30,AE30,AF30,AG30,AM30,AN30,AO30,AP30,AQ30,AX30,AY30,AZ30,BA30,BB30,BC30)</f>
        <v>0.56823745969524841</v>
      </c>
      <c r="BK30" s="8">
        <f t="shared" ref="BK30:BK77" si="220">SUM(M30,P30,S30,V30,AC30,AL30,AY30)</f>
        <v>0.21647566550834185</v>
      </c>
      <c r="BL30" s="8">
        <f t="shared" ref="BL30:BL77" si="221">SUM(O30,R30,U30,AA30,AB30,AH30,AI30,AJ30,AK30,AR30,AS30,AT30,AU30,AV30,BD30,BE30,BF30,BG30,BH30,BI30)</f>
        <v>0.20384033406795474</v>
      </c>
      <c r="BM30" s="8">
        <f t="shared" ref="BM30:BM77" si="222">SUM(S30:BI30)</f>
        <v>0.61948676878211639</v>
      </c>
      <c r="BN30" s="8">
        <f t="shared" ref="BN30:BN77" si="223">SUM(M30:R30)</f>
        <v>0.37520355669024053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1.58169934640523</v>
      </c>
      <c r="F31">
        <f>VLOOKUP(B31,home!$B$2:$E$405,3,FALSE)</f>
        <v>0.98</v>
      </c>
      <c r="G31">
        <f>VLOOKUP(C31,away!$B$2:$E$405,4,FALSE)</f>
        <v>1.1100000000000001</v>
      </c>
      <c r="H31">
        <f>VLOOKUP(A31,away!$A$2:$E$405,3,FALSE)</f>
        <v>1.47712418300654</v>
      </c>
      <c r="I31">
        <f>VLOOKUP(C31,away!$B$2:$E$405,3,FALSE)</f>
        <v>0.71</v>
      </c>
      <c r="J31">
        <f>VLOOKUP(B31,home!$B$2:$E$405,4,FALSE)</f>
        <v>1.73</v>
      </c>
      <c r="K31" s="3">
        <f t="shared" si="168"/>
        <v>1.7205725490196093</v>
      </c>
      <c r="L31" s="3">
        <f t="shared" si="169"/>
        <v>1.814351633986933</v>
      </c>
      <c r="M31" s="5">
        <f t="shared" si="170"/>
        <v>2.9160967802492631E-2</v>
      </c>
      <c r="N31" s="5">
        <f t="shared" si="171"/>
        <v>5.01735607038135E-2</v>
      </c>
      <c r="O31" s="5">
        <f t="shared" si="172"/>
        <v>5.2908249581092845E-2</v>
      </c>
      <c r="P31" s="5">
        <f t="shared" si="173"/>
        <v>9.1032481845906593E-2</v>
      </c>
      <c r="Q31" s="5">
        <f t="shared" si="174"/>
        <v>4.316362561677526E-2</v>
      </c>
      <c r="R31" s="5">
        <f t="shared" si="175"/>
        <v>4.7997084539422141E-2</v>
      </c>
      <c r="S31" s="5">
        <f t="shared" si="176"/>
        <v>7.1044562093691602E-2</v>
      </c>
      <c r="T31" s="5">
        <f t="shared" si="177"/>
        <v>7.8313994666596429E-2</v>
      </c>
      <c r="U31" s="5">
        <f t="shared" si="178"/>
        <v>8.2582466091503243E-2</v>
      </c>
      <c r="V31" s="5">
        <f t="shared" si="179"/>
        <v>2.4642387472824951E-2</v>
      </c>
      <c r="W31" s="5">
        <f t="shared" si="180"/>
        <v>2.475538311746104E-2</v>
      </c>
      <c r="X31" s="5">
        <f t="shared" si="181"/>
        <v>4.4914969809137971E-2</v>
      </c>
      <c r="Y31" s="5">
        <f t="shared" si="182"/>
        <v>4.074577443184163E-2</v>
      </c>
      <c r="Z31" s="5">
        <f t="shared" si="183"/>
        <v>2.902786292023651E-2</v>
      </c>
      <c r="AA31" s="5">
        <f t="shared" si="184"/>
        <v>4.9944544097263129E-2</v>
      </c>
      <c r="AB31" s="5">
        <f t="shared" si="185"/>
        <v>4.2966605773525166E-2</v>
      </c>
      <c r="AC31" s="5">
        <f t="shared" si="186"/>
        <v>4.8079201825821805E-3</v>
      </c>
      <c r="AD31" s="5">
        <f t="shared" si="187"/>
        <v>1.0648358158091743E-2</v>
      </c>
      <c r="AE31" s="5">
        <f t="shared" si="188"/>
        <v>1.931986602341184E-2</v>
      </c>
      <c r="AF31" s="5">
        <f t="shared" si="189"/>
        <v>1.7526515243992954E-2</v>
      </c>
      <c r="AG31" s="5">
        <f t="shared" si="190"/>
        <v>1.0599753857011835E-2</v>
      </c>
      <c r="AH31" s="5">
        <f t="shared" si="191"/>
        <v>1.3166687630119956E-2</v>
      </c>
      <c r="AI31" s="5">
        <f t="shared" si="192"/>
        <v>2.2654241297900453E-2</v>
      </c>
      <c r="AJ31" s="5">
        <f t="shared" si="193"/>
        <v>1.9489132848016948E-2</v>
      </c>
      <c r="AK31" s="5">
        <f t="shared" si="194"/>
        <v>1.1177488994164772E-2</v>
      </c>
      <c r="AL31" s="5">
        <f t="shared" si="195"/>
        <v>6.0035991905600314E-4</v>
      </c>
      <c r="AM31" s="5">
        <f t="shared" si="196"/>
        <v>3.6642545477883278E-3</v>
      </c>
      <c r="AN31" s="5">
        <f t="shared" si="197"/>
        <v>6.6482462261238029E-3</v>
      </c>
      <c r="AO31" s="5">
        <f t="shared" si="198"/>
        <v>6.0311282017575917E-3</v>
      </c>
      <c r="AP31" s="5">
        <f t="shared" si="199"/>
        <v>3.6475291025478531E-3</v>
      </c>
      <c r="AQ31" s="5">
        <f t="shared" si="200"/>
        <v>1.6544750968056476E-3</v>
      </c>
      <c r="AR31" s="5">
        <f t="shared" si="201"/>
        <v>4.7778002431807364E-3</v>
      </c>
      <c r="AS31" s="5">
        <f t="shared" si="202"/>
        <v>8.2205519431159894E-3</v>
      </c>
      <c r="AT31" s="5">
        <f t="shared" si="203"/>
        <v>7.072028005557591E-3</v>
      </c>
      <c r="AU31" s="5">
        <f t="shared" si="204"/>
        <v>4.0559790840867631E-3</v>
      </c>
      <c r="AV31" s="5">
        <f t="shared" si="205"/>
        <v>1.7446515678693467E-3</v>
      </c>
      <c r="AW31" s="5">
        <f t="shared" si="206"/>
        <v>5.2059937145581803E-5</v>
      </c>
      <c r="AX31" s="5">
        <f t="shared" si="207"/>
        <v>1.0507692979241441E-3</v>
      </c>
      <c r="AY31" s="5">
        <f t="shared" si="208"/>
        <v>1.9064649926319734E-3</v>
      </c>
      <c r="AZ31" s="5">
        <f t="shared" si="209"/>
        <v>1.7294989372603538E-3</v>
      </c>
      <c r="BA31" s="5">
        <f t="shared" si="210"/>
        <v>1.0459730742656624E-3</v>
      </c>
      <c r="BB31" s="5">
        <f t="shared" si="211"/>
        <v>4.7444073910006014E-4</v>
      </c>
      <c r="BC31" s="5">
        <f t="shared" si="212"/>
        <v>1.7216046604323247E-4</v>
      </c>
      <c r="BD31" s="5">
        <f t="shared" si="213"/>
        <v>1.4447682796796897E-3</v>
      </c>
      <c r="BE31" s="5">
        <f t="shared" si="214"/>
        <v>2.4858286417111593E-3</v>
      </c>
      <c r="BF31" s="5">
        <f t="shared" si="215"/>
        <v>2.1385242612474618E-3</v>
      </c>
      <c r="BG31" s="5">
        <f t="shared" si="216"/>
        <v>1.2264953797716076E-3</v>
      </c>
      <c r="BH31" s="5">
        <f t="shared" si="217"/>
        <v>5.2756857048360248E-4</v>
      </c>
      <c r="BI31" s="5">
        <f t="shared" si="218"/>
        <v>1.8154400001992043E-4</v>
      </c>
      <c r="BJ31" s="8">
        <f t="shared" si="219"/>
        <v>0.36818674231038295</v>
      </c>
      <c r="BK31" s="8">
        <f t="shared" si="220"/>
        <v>0.22319514430918594</v>
      </c>
      <c r="BL31" s="8">
        <f t="shared" si="221"/>
        <v>0.37676224082973253</v>
      </c>
      <c r="BM31" s="8">
        <f t="shared" si="222"/>
        <v>0.6808816152245486</v>
      </c>
      <c r="BN31" s="8">
        <f t="shared" si="223"/>
        <v>0.31443597008950297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1.58169934640523</v>
      </c>
      <c r="F32">
        <f>VLOOKUP(B32,home!$B$2:$E$405,3,FALSE)</f>
        <v>1.5</v>
      </c>
      <c r="G32">
        <f>VLOOKUP(C32,away!$B$2:$E$405,4,FALSE)</f>
        <v>1.58</v>
      </c>
      <c r="H32">
        <f>VLOOKUP(A32,away!$A$2:$E$405,3,FALSE)</f>
        <v>1.47712418300654</v>
      </c>
      <c r="I32">
        <f>VLOOKUP(C32,away!$B$2:$E$405,3,FALSE)</f>
        <v>0.79</v>
      </c>
      <c r="J32">
        <f>VLOOKUP(B32,home!$B$2:$E$405,4,FALSE)</f>
        <v>0.85</v>
      </c>
      <c r="K32" s="3">
        <f t="shared" si="168"/>
        <v>3.7486274509803952</v>
      </c>
      <c r="L32" s="3">
        <f t="shared" si="169"/>
        <v>0.99188888888889171</v>
      </c>
      <c r="M32" s="5">
        <f t="shared" si="170"/>
        <v>8.7341352387351849E-3</v>
      </c>
      <c r="N32" s="5">
        <f t="shared" si="171"/>
        <v>3.2741019116497926E-2</v>
      </c>
      <c r="O32" s="5">
        <f t="shared" si="172"/>
        <v>8.6632916973543583E-3</v>
      </c>
      <c r="P32" s="5">
        <f t="shared" si="173"/>
        <v>3.2475453072553083E-2</v>
      </c>
      <c r="Q32" s="5">
        <f t="shared" si="174"/>
        <v>6.1366941516589002E-2</v>
      </c>
      <c r="R32" s="5">
        <f t="shared" si="175"/>
        <v>4.2965113879045872E-3</v>
      </c>
      <c r="S32" s="5">
        <f t="shared" si="176"/>
        <v>3.0187735346433833E-2</v>
      </c>
      <c r="T32" s="5">
        <f t="shared" si="177"/>
        <v>6.0869187435399062E-2</v>
      </c>
      <c r="U32" s="5">
        <f t="shared" si="178"/>
        <v>1.6106020532149014E-2</v>
      </c>
      <c r="V32" s="5">
        <f t="shared" si="179"/>
        <v>1.2471633244009536E-2</v>
      </c>
      <c r="W32" s="5">
        <f t="shared" si="180"/>
        <v>7.6680600517264677E-2</v>
      </c>
      <c r="X32" s="5">
        <f t="shared" si="181"/>
        <v>7.6058635646402625E-2</v>
      </c>
      <c r="Y32" s="5">
        <f t="shared" si="182"/>
        <v>3.7720857800857682E-2</v>
      </c>
      <c r="Z32" s="5">
        <f t="shared" si="183"/>
        <v>1.4205539688823838E-3</v>
      </c>
      <c r="AA32" s="5">
        <f t="shared" si="184"/>
        <v>5.325127603351654E-3</v>
      </c>
      <c r="AB32" s="5">
        <f t="shared" si="185"/>
        <v>9.9809597569487252E-3</v>
      </c>
      <c r="AC32" s="5">
        <f t="shared" si="186"/>
        <v>2.8982687544561159E-3</v>
      </c>
      <c r="AD32" s="5">
        <f t="shared" si="187"/>
        <v>7.1861751014169972E-2</v>
      </c>
      <c r="AE32" s="5">
        <f t="shared" si="188"/>
        <v>7.127887236705524E-2</v>
      </c>
      <c r="AF32" s="5">
        <f t="shared" si="189"/>
        <v>3.5350360756705779E-2</v>
      </c>
      <c r="AG32" s="5">
        <f t="shared" si="190"/>
        <v>1.1687876684263458E-2</v>
      </c>
      <c r="AH32" s="5">
        <f t="shared" si="191"/>
        <v>3.5225792445036318E-4</v>
      </c>
      <c r="AI32" s="5">
        <f t="shared" si="192"/>
        <v>1.3204837254200096E-3</v>
      </c>
      <c r="AJ32" s="5">
        <f t="shared" si="193"/>
        <v>2.4750007708411533E-3</v>
      </c>
      <c r="AK32" s="5">
        <f t="shared" si="194"/>
        <v>3.0926186102575954E-3</v>
      </c>
      <c r="AL32" s="5">
        <f t="shared" si="195"/>
        <v>4.3105625619150191E-4</v>
      </c>
      <c r="AM32" s="5">
        <f t="shared" si="196"/>
        <v>5.3876586505447147E-2</v>
      </c>
      <c r="AN32" s="5">
        <f t="shared" si="197"/>
        <v>5.3439587526014222E-2</v>
      </c>
      <c r="AO32" s="5">
        <f t="shared" si="198"/>
        <v>2.6503066546929466E-2</v>
      </c>
      <c r="AP32" s="5">
        <f t="shared" si="199"/>
        <v>8.762699076460741E-3</v>
      </c>
      <c r="AQ32" s="5">
        <f t="shared" si="200"/>
        <v>2.1729059626545899E-3</v>
      </c>
      <c r="AR32" s="5">
        <f t="shared" si="201"/>
        <v>6.9880144257075593E-5</v>
      </c>
      <c r="AS32" s="5">
        <f t="shared" si="202"/>
        <v>2.6195462704054357E-4</v>
      </c>
      <c r="AT32" s="5">
        <f t="shared" si="203"/>
        <v>4.9098515291775657E-4</v>
      </c>
      <c r="AU32" s="5">
        <f t="shared" si="204"/>
        <v>6.1350680741710311E-4</v>
      </c>
      <c r="AV32" s="5">
        <f t="shared" si="205"/>
        <v>5.7495211491177388E-4</v>
      </c>
      <c r="AW32" s="5">
        <f t="shared" si="206"/>
        <v>4.452118942561969E-5</v>
      </c>
      <c r="AX32" s="5">
        <f t="shared" si="207"/>
        <v>3.3660541856573176E-2</v>
      </c>
      <c r="AY32" s="5">
        <f t="shared" si="208"/>
        <v>3.3387517461514395E-2</v>
      </c>
      <c r="AZ32" s="5">
        <f t="shared" si="209"/>
        <v>1.6558353798829993E-2</v>
      </c>
      <c r="BA32" s="5">
        <f t="shared" si="210"/>
        <v>5.4746823837835473E-3</v>
      </c>
      <c r="BB32" s="5">
        <f t="shared" si="211"/>
        <v>1.3575691566676627E-3</v>
      </c>
      <c r="BC32" s="5">
        <f t="shared" si="212"/>
        <v>2.6931155247938364E-4</v>
      </c>
      <c r="BD32" s="5">
        <f t="shared" si="213"/>
        <v>1.1552223107091023E-5</v>
      </c>
      <c r="BE32" s="5">
        <f t="shared" si="214"/>
        <v>4.3304980659091446E-5</v>
      </c>
      <c r="BF32" s="5">
        <f t="shared" si="215"/>
        <v>8.1167119631422638E-5</v>
      </c>
      <c r="BG32" s="5">
        <f t="shared" si="216"/>
        <v>1.0142176425578689E-4</v>
      </c>
      <c r="BH32" s="5">
        <f t="shared" si="217"/>
        <v>9.5048102404026247E-5</v>
      </c>
      <c r="BI32" s="5">
        <f t="shared" si="218"/>
        <v>7.1259985167065673E-5</v>
      </c>
      <c r="BJ32" s="8">
        <f t="shared" si="219"/>
        <v>0.77107892468255956</v>
      </c>
      <c r="BK32" s="8">
        <f t="shared" si="220"/>
        <v>0.12058579937389363</v>
      </c>
      <c r="BL32" s="8">
        <f t="shared" si="221"/>
        <v>5.4027305030446192E-2</v>
      </c>
      <c r="BM32" s="8">
        <f t="shared" si="222"/>
        <v>0.76549223475405914</v>
      </c>
      <c r="BN32" s="8">
        <f t="shared" si="223"/>
        <v>0.14827735202963416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1.58169934640523</v>
      </c>
      <c r="F33">
        <f>VLOOKUP(B33,home!$B$2:$E$405,3,FALSE)</f>
        <v>1.19</v>
      </c>
      <c r="G33">
        <f>VLOOKUP(C33,away!$B$2:$E$405,4,FALSE)</f>
        <v>0.84</v>
      </c>
      <c r="H33">
        <f>VLOOKUP(A33,away!$A$2:$E$405,3,FALSE)</f>
        <v>1.47712418300654</v>
      </c>
      <c r="I33">
        <f>VLOOKUP(C33,away!$B$2:$E$405,3,FALSE)</f>
        <v>0.7</v>
      </c>
      <c r="J33">
        <f>VLOOKUP(B33,home!$B$2:$E$405,4,FALSE)</f>
        <v>0.59</v>
      </c>
      <c r="K33" s="3">
        <f t="shared" si="168"/>
        <v>1.5810666666666677</v>
      </c>
      <c r="L33" s="3">
        <f t="shared" si="169"/>
        <v>0.61005228758170094</v>
      </c>
      <c r="M33" s="5">
        <f t="shared" si="170"/>
        <v>0.11179158893303909</v>
      </c>
      <c r="N33" s="5">
        <f t="shared" si="171"/>
        <v>0.17674995487573045</v>
      </c>
      <c r="O33" s="5">
        <f t="shared" si="172"/>
        <v>6.8198714560993648E-2</v>
      </c>
      <c r="P33" s="5">
        <f t="shared" si="173"/>
        <v>0.10782671430190176</v>
      </c>
      <c r="Q33" s="5">
        <f t="shared" si="174"/>
        <v>0.13972673099442756</v>
      </c>
      <c r="R33" s="5">
        <f t="shared" si="175"/>
        <v>2.0802390914032815E-2</v>
      </c>
      <c r="S33" s="5">
        <f t="shared" si="176"/>
        <v>2.6000615135965299E-2</v>
      </c>
      <c r="T33" s="5">
        <f t="shared" si="177"/>
        <v>8.5240611879463468E-2</v>
      </c>
      <c r="U33" s="5">
        <f t="shared" si="178"/>
        <v>3.2889966861146834E-2</v>
      </c>
      <c r="V33" s="5">
        <f t="shared" si="179"/>
        <v>2.7864955640493081E-3</v>
      </c>
      <c r="W33" s="5">
        <f t="shared" si="180"/>
        <v>7.3639092272529919E-2</v>
      </c>
      <c r="X33" s="5">
        <f t="shared" si="181"/>
        <v>4.4923696696296832E-2</v>
      </c>
      <c r="Y33" s="5">
        <f t="shared" si="182"/>
        <v>1.3702901968101189E-2</v>
      </c>
      <c r="Z33" s="5">
        <f t="shared" si="183"/>
        <v>4.2301820547581701E-3</v>
      </c>
      <c r="AA33" s="5">
        <f t="shared" si="184"/>
        <v>6.6881998407096552E-3</v>
      </c>
      <c r="AB33" s="5">
        <f t="shared" si="185"/>
        <v>5.2872449140756771E-3</v>
      </c>
      <c r="AC33" s="5">
        <f t="shared" si="186"/>
        <v>1.6797924152651931E-4</v>
      </c>
      <c r="AD33" s="5">
        <f t="shared" si="187"/>
        <v>2.9107078538922023E-2</v>
      </c>
      <c r="AE33" s="5">
        <f t="shared" si="188"/>
        <v>1.775683984748961E-2</v>
      </c>
      <c r="AF33" s="5">
        <f t="shared" si="189"/>
        <v>5.4163003845914687E-3</v>
      </c>
      <c r="AG33" s="5">
        <f t="shared" si="190"/>
        <v>1.1014088132832243E-3</v>
      </c>
      <c r="AH33" s="5">
        <f t="shared" si="191"/>
        <v>6.4515805984807024E-4</v>
      </c>
      <c r="AI33" s="5">
        <f t="shared" si="192"/>
        <v>1.020037903157123E-3</v>
      </c>
      <c r="AJ33" s="5">
        <f t="shared" si="193"/>
        <v>8.0637396370914491E-4</v>
      </c>
      <c r="AK33" s="5">
        <f t="shared" si="194"/>
        <v>4.2497699829613551E-4</v>
      </c>
      <c r="AL33" s="5">
        <f t="shared" si="195"/>
        <v>6.4808631338371092E-6</v>
      </c>
      <c r="AM33" s="5">
        <f t="shared" si="196"/>
        <v>9.2040463283876595E-3</v>
      </c>
      <c r="AN33" s="5">
        <f t="shared" si="197"/>
        <v>5.6149495176408461E-3</v>
      </c>
      <c r="AO33" s="5">
        <f t="shared" si="198"/>
        <v>1.7127063989462829E-3</v>
      </c>
      <c r="AP33" s="5">
        <f t="shared" si="199"/>
        <v>3.4828015221099914E-4</v>
      </c>
      <c r="AQ33" s="5">
        <f t="shared" si="200"/>
        <v>5.3117275893905744E-5</v>
      </c>
      <c r="AR33" s="5">
        <f t="shared" si="201"/>
        <v>7.871603005241746E-5</v>
      </c>
      <c r="AS33" s="5">
        <f t="shared" si="202"/>
        <v>1.2445529124820891E-4</v>
      </c>
      <c r="AT33" s="5">
        <f t="shared" si="203"/>
        <v>9.8386056241417491E-5</v>
      </c>
      <c r="AU33" s="5">
        <f t="shared" si="204"/>
        <v>5.1851637996032431E-5</v>
      </c>
      <c r="AV33" s="5">
        <f t="shared" si="205"/>
        <v>2.0495224111898438E-5</v>
      </c>
      <c r="AW33" s="5">
        <f t="shared" si="206"/>
        <v>1.7363912622078553E-7</v>
      </c>
      <c r="AX33" s="5">
        <f t="shared" si="207"/>
        <v>2.4253684747115745E-3</v>
      </c>
      <c r="AY33" s="5">
        <f t="shared" si="208"/>
        <v>1.4796015862263369E-3</v>
      </c>
      <c r="AZ33" s="5">
        <f t="shared" si="209"/>
        <v>4.5131716619344498E-4</v>
      </c>
      <c r="BA33" s="5">
        <f t="shared" si="210"/>
        <v>9.1775689887067281E-5</v>
      </c>
      <c r="BB33" s="5">
        <f t="shared" si="211"/>
        <v>1.3996992389998539E-5</v>
      </c>
      <c r="BC33" s="5">
        <f t="shared" si="212"/>
        <v>1.7077794453564542E-6</v>
      </c>
      <c r="BD33" s="5">
        <f t="shared" si="213"/>
        <v>8.0034823671378637E-6</v>
      </c>
      <c r="BE33" s="5">
        <f t="shared" si="214"/>
        <v>1.2654039187936114E-5</v>
      </c>
      <c r="BF33" s="5">
        <f t="shared" si="215"/>
        <v>1.000343977936977E-5</v>
      </c>
      <c r="BG33" s="5">
        <f t="shared" si="216"/>
        <v>5.2720350623896369E-6</v>
      </c>
      <c r="BH33" s="5">
        <f t="shared" si="217"/>
        <v>2.0838597256605459E-6</v>
      </c>
      <c r="BI33" s="5">
        <f t="shared" si="218"/>
        <v>6.5894423005020649E-7</v>
      </c>
      <c r="BJ33" s="8">
        <f t="shared" si="219"/>
        <v>0.60876148363276905</v>
      </c>
      <c r="BK33" s="8">
        <f t="shared" si="220"/>
        <v>0.25005947562584213</v>
      </c>
      <c r="BL33" s="8">
        <f t="shared" si="221"/>
        <v>0.1371756440559716</v>
      </c>
      <c r="BM33" s="8">
        <f t="shared" si="222"/>
        <v>0.37365126284211581</v>
      </c>
      <c r="BN33" s="8">
        <f t="shared" si="223"/>
        <v>0.62509609458012527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1.6041666666666701</v>
      </c>
      <c r="F34">
        <f>VLOOKUP(B34,home!$B$2:$E$405,3,FALSE)</f>
        <v>0.55000000000000004</v>
      </c>
      <c r="G34">
        <f>VLOOKUP(C34,away!$B$2:$E$405,4,FALSE)</f>
        <v>1.0900000000000001</v>
      </c>
      <c r="H34">
        <f>VLOOKUP(A34,away!$A$2:$E$405,3,FALSE)</f>
        <v>1.2847222222222201</v>
      </c>
      <c r="I34">
        <f>VLOOKUP(C34,away!$B$2:$E$405,3,FALSE)</f>
        <v>0.94</v>
      </c>
      <c r="J34">
        <f>VLOOKUP(B34,home!$B$2:$E$405,4,FALSE)</f>
        <v>1.07</v>
      </c>
      <c r="K34" s="3">
        <f t="shared" si="168"/>
        <v>0.96169791666666882</v>
      </c>
      <c r="L34" s="3">
        <f t="shared" si="169"/>
        <v>1.2921736111111091</v>
      </c>
      <c r="M34" s="5">
        <f t="shared" si="170"/>
        <v>0.10499195741794838</v>
      </c>
      <c r="N34" s="5">
        <f t="shared" si="171"/>
        <v>0.10097054671559655</v>
      </c>
      <c r="O34" s="5">
        <f t="shared" si="172"/>
        <v>0.13566783675437413</v>
      </c>
      <c r="P34" s="5">
        <f t="shared" si="173"/>
        <v>0.13047147596535533</v>
      </c>
      <c r="Q34" s="5">
        <f t="shared" si="174"/>
        <v>4.8551582210541872E-2</v>
      </c>
      <c r="R34" s="5">
        <f t="shared" si="175"/>
        <v>8.7653199265266046E-2</v>
      </c>
      <c r="S34" s="5">
        <f t="shared" si="176"/>
        <v>4.0533595284861897E-2</v>
      </c>
      <c r="T34" s="5">
        <f t="shared" si="177"/>
        <v>6.2737073310153768E-2</v>
      </c>
      <c r="U34" s="5">
        <f t="shared" si="178"/>
        <v>8.4295899122574736E-2</v>
      </c>
      <c r="V34" s="5">
        <f t="shared" si="179"/>
        <v>5.5967017041189063E-3</v>
      </c>
      <c r="W34" s="5">
        <f t="shared" si="180"/>
        <v>1.5563985154249544E-2</v>
      </c>
      <c r="X34" s="5">
        <f t="shared" si="181"/>
        <v>2.0111370900046322E-2</v>
      </c>
      <c r="Y34" s="5">
        <f t="shared" si="182"/>
        <v>1.2993691380153868E-2</v>
      </c>
      <c r="Z34" s="5">
        <f t="shared" si="183"/>
        <v>3.7754383673346825E-2</v>
      </c>
      <c r="AA34" s="5">
        <f t="shared" si="184"/>
        <v>3.6308312123691733E-2</v>
      </c>
      <c r="AB34" s="5">
        <f t="shared" si="185"/>
        <v>1.7458814063518742E-2</v>
      </c>
      <c r="AC34" s="5">
        <f t="shared" si="186"/>
        <v>4.3468206388860473E-4</v>
      </c>
      <c r="AD34" s="5">
        <f t="shared" si="187"/>
        <v>3.7419630244681867E-3</v>
      </c>
      <c r="AE34" s="5">
        <f t="shared" si="188"/>
        <v>4.8352658739713042E-3</v>
      </c>
      <c r="AF34" s="5">
        <f t="shared" si="189"/>
        <v>3.1240014825259068E-3</v>
      </c>
      <c r="AG34" s="5">
        <f t="shared" si="190"/>
        <v>1.3455840922639867E-3</v>
      </c>
      <c r="AH34" s="5">
        <f t="shared" si="191"/>
        <v>1.2196304571615713E-2</v>
      </c>
      <c r="AI34" s="5">
        <f t="shared" si="192"/>
        <v>1.1729160697554999E-2</v>
      </c>
      <c r="AJ34" s="5">
        <f t="shared" si="193"/>
        <v>5.6399547035436062E-3</v>
      </c>
      <c r="AK34" s="5">
        <f t="shared" si="194"/>
        <v>1.8079775628307559E-3</v>
      </c>
      <c r="AL34" s="5">
        <f t="shared" si="195"/>
        <v>2.1606839931729054E-5</v>
      </c>
      <c r="AM34" s="5">
        <f t="shared" si="196"/>
        <v>7.1972760897495258E-4</v>
      </c>
      <c r="AN34" s="5">
        <f t="shared" si="197"/>
        <v>9.3001302350552873E-4</v>
      </c>
      <c r="AO34" s="5">
        <f t="shared" si="198"/>
        <v>6.0086914348175E-4</v>
      </c>
      <c r="AP34" s="5">
        <f t="shared" si="199"/>
        <v>2.5880908364601739E-4</v>
      </c>
      <c r="AQ34" s="5">
        <f t="shared" si="200"/>
        <v>8.3606567050807824E-5</v>
      </c>
      <c r="AR34" s="5">
        <f t="shared" si="201"/>
        <v>3.1519485841031165E-3</v>
      </c>
      <c r="AS34" s="5">
        <f t="shared" si="202"/>
        <v>3.0312223867724236E-3</v>
      </c>
      <c r="AT34" s="5">
        <f t="shared" si="203"/>
        <v>1.4575601271562032E-3</v>
      </c>
      <c r="AU34" s="5">
        <f t="shared" si="204"/>
        <v>4.6724417923417531E-4</v>
      </c>
      <c r="AV34" s="5">
        <f t="shared" si="205"/>
        <v>1.123369384360335E-4</v>
      </c>
      <c r="AW34" s="5">
        <f t="shared" si="206"/>
        <v>7.4584450883693918E-7</v>
      </c>
      <c r="AX34" s="5">
        <f t="shared" si="207"/>
        <v>1.1536009035311574E-4</v>
      </c>
      <c r="AY34" s="5">
        <f t="shared" si="208"/>
        <v>1.490652645296894E-4</v>
      </c>
      <c r="AZ34" s="5">
        <f t="shared" si="209"/>
        <v>9.6309100579280746E-5</v>
      </c>
      <c r="BA34" s="5">
        <f t="shared" si="210"/>
        <v>4.1482692759464072E-5</v>
      </c>
      <c r="BB34" s="5">
        <f t="shared" si="211"/>
        <v>1.3400710225402334E-5</v>
      </c>
      <c r="BC34" s="5">
        <f t="shared" si="212"/>
        <v>3.4632088246823354E-6</v>
      </c>
      <c r="BD34" s="5">
        <f t="shared" si="213"/>
        <v>6.7881079732617889E-4</v>
      </c>
      <c r="BE34" s="5">
        <f t="shared" si="214"/>
        <v>6.5281092959942649E-4</v>
      </c>
      <c r="BF34" s="5">
        <f t="shared" si="215"/>
        <v>3.139034554864999E-4</v>
      </c>
      <c r="BG34" s="5">
        <f t="shared" si="216"/>
        <v>1.0062676639194515E-4</v>
      </c>
      <c r="BH34" s="5">
        <f t="shared" si="217"/>
        <v>2.4193137900009303E-5</v>
      </c>
      <c r="BI34" s="5">
        <f t="shared" si="218"/>
        <v>4.6532980632136753E-6</v>
      </c>
      <c r="BJ34" s="8">
        <f t="shared" si="219"/>
        <v>0.27698717063790185</v>
      </c>
      <c r="BK34" s="8">
        <f t="shared" si="220"/>
        <v>0.28219908454063453</v>
      </c>
      <c r="BL34" s="8">
        <f t="shared" si="221"/>
        <v>0.40275276946543959</v>
      </c>
      <c r="BM34" s="8">
        <f t="shared" si="222"/>
        <v>0.39123849056821963</v>
      </c>
      <c r="BN34" s="8">
        <f t="shared" si="223"/>
        <v>0.6083065983290824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1.6041666666666701</v>
      </c>
      <c r="F35">
        <f>VLOOKUP(B35,home!$B$2:$E$405,3,FALSE)</f>
        <v>1.25</v>
      </c>
      <c r="G35">
        <f>VLOOKUP(C35,away!$B$2:$E$405,4,FALSE)</f>
        <v>1.25</v>
      </c>
      <c r="H35">
        <f>VLOOKUP(A35,away!$A$2:$E$405,3,FALSE)</f>
        <v>1.2847222222222201</v>
      </c>
      <c r="I35">
        <f>VLOOKUP(C35,away!$B$2:$E$405,3,FALSE)</f>
        <v>0.55000000000000004</v>
      </c>
      <c r="J35">
        <f>VLOOKUP(B35,home!$B$2:$E$405,4,FALSE)</f>
        <v>0.88</v>
      </c>
      <c r="K35" s="3">
        <f t="shared" si="168"/>
        <v>2.5065104166666718</v>
      </c>
      <c r="L35" s="3">
        <f t="shared" si="169"/>
        <v>0.62180555555555461</v>
      </c>
      <c r="M35" s="5">
        <f t="shared" si="170"/>
        <v>4.3791481263254203E-2</v>
      </c>
      <c r="N35" s="5">
        <f t="shared" si="171"/>
        <v>0.10976380394761004</v>
      </c>
      <c r="O35" s="5">
        <f t="shared" si="172"/>
        <v>2.7229786335498437E-2</v>
      </c>
      <c r="P35" s="5">
        <f t="shared" si="173"/>
        <v>6.8251743093534628E-2</v>
      </c>
      <c r="Q35" s="5">
        <f t="shared" si="174"/>
        <v>0.13756205898382148</v>
      </c>
      <c r="R35" s="5">
        <f t="shared" si="175"/>
        <v>8.4658162100018277E-3</v>
      </c>
      <c r="S35" s="5">
        <f t="shared" si="176"/>
        <v>2.6593645047665197E-2</v>
      </c>
      <c r="T35" s="5">
        <f t="shared" si="177"/>
        <v>8.5536852509801073E-2</v>
      </c>
      <c r="U35" s="5">
        <f t="shared" si="178"/>
        <v>2.1219656515955147E-2</v>
      </c>
      <c r="V35" s="5">
        <f t="shared" si="179"/>
        <v>4.6053163698984564E-3</v>
      </c>
      <c r="W35" s="5">
        <f t="shared" si="180"/>
        <v>0.1149335779270212</v>
      </c>
      <c r="X35" s="5">
        <f t="shared" si="181"/>
        <v>7.1466337274899039E-2</v>
      </c>
      <c r="Y35" s="5">
        <f t="shared" si="182"/>
        <v>2.2219082776369622E-2</v>
      </c>
      <c r="Z35" s="5">
        <f t="shared" si="183"/>
        <v>1.7546971838971357E-3</v>
      </c>
      <c r="AA35" s="5">
        <f t="shared" si="184"/>
        <v>4.3981667695338449E-3</v>
      </c>
      <c r="AB35" s="5">
        <f t="shared" si="185"/>
        <v>5.5120254110368949E-3</v>
      </c>
      <c r="AC35" s="5">
        <f t="shared" si="186"/>
        <v>4.4860447265588987E-4</v>
      </c>
      <c r="AD35" s="5">
        <f t="shared" si="187"/>
        <v>7.2020552574712335E-2</v>
      </c>
      <c r="AE35" s="5">
        <f t="shared" si="188"/>
        <v>4.4782779705137027E-2</v>
      </c>
      <c r="AF35" s="5">
        <f t="shared" si="189"/>
        <v>1.3923090606937373E-2</v>
      </c>
      <c r="AG35" s="5">
        <f t="shared" si="190"/>
        <v>2.885818363299006E-3</v>
      </c>
      <c r="AH35" s="5">
        <f t="shared" si="191"/>
        <v>2.7277011431623137E-4</v>
      </c>
      <c r="AI35" s="5">
        <f t="shared" si="192"/>
        <v>6.8370113288899277E-4</v>
      </c>
      <c r="AJ35" s="5">
        <f t="shared" si="193"/>
        <v>8.5685200573653252E-4</v>
      </c>
      <c r="AK35" s="5">
        <f t="shared" si="194"/>
        <v>7.1590282597344982E-4</v>
      </c>
      <c r="AL35" s="5">
        <f t="shared" si="195"/>
        <v>2.7967117197300426E-5</v>
      </c>
      <c r="AM35" s="5">
        <f t="shared" si="196"/>
        <v>3.6104053048521247E-2</v>
      </c>
      <c r="AN35" s="5">
        <f t="shared" si="197"/>
        <v>2.2449700763642964E-2</v>
      </c>
      <c r="AO35" s="5">
        <f t="shared" si="198"/>
        <v>6.9796743276964871E-3</v>
      </c>
      <c r="AP35" s="5">
        <f t="shared" si="199"/>
        <v>1.4466667576433856E-3</v>
      </c>
      <c r="AQ35" s="5">
        <f t="shared" si="200"/>
        <v>2.248863567350495E-4</v>
      </c>
      <c r="AR35" s="5">
        <f t="shared" si="201"/>
        <v>3.3921994494271286E-5</v>
      </c>
      <c r="AS35" s="5">
        <f t="shared" si="202"/>
        <v>8.5025832554000465E-5</v>
      </c>
      <c r="AT35" s="5">
        <f t="shared" si="203"/>
        <v>1.065590674911792E-4</v>
      </c>
      <c r="AU35" s="5">
        <f t="shared" si="204"/>
        <v>8.903047088564251E-5</v>
      </c>
      <c r="AV35" s="5">
        <f t="shared" si="205"/>
        <v>5.5788950668900455E-5</v>
      </c>
      <c r="AW35" s="5">
        <f t="shared" si="206"/>
        <v>1.2107913602737214E-6</v>
      </c>
      <c r="AX35" s="5">
        <f t="shared" si="207"/>
        <v>1.508253084166743E-2</v>
      </c>
      <c r="AY35" s="5">
        <f t="shared" si="208"/>
        <v>9.378401469186802E-3</v>
      </c>
      <c r="AZ35" s="5">
        <f t="shared" si="209"/>
        <v>2.915771067885365E-3</v>
      </c>
      <c r="BA35" s="5">
        <f t="shared" si="210"/>
        <v>6.0434754957975744E-4</v>
      </c>
      <c r="BB35" s="5">
        <f t="shared" si="211"/>
        <v>9.3946665953769762E-5</v>
      </c>
      <c r="BC35" s="5">
        <f t="shared" si="212"/>
        <v>1.1683311763195185E-5</v>
      </c>
      <c r="BD35" s="5">
        <f t="shared" si="213"/>
        <v>3.5154807720104695E-6</v>
      </c>
      <c r="BE35" s="5">
        <f t="shared" si="214"/>
        <v>8.8115891746356359E-6</v>
      </c>
      <c r="BF35" s="5">
        <f t="shared" si="215"/>
        <v>1.1043170026805751E-5</v>
      </c>
      <c r="BG35" s="5">
        <f t="shared" si="216"/>
        <v>9.2266069017365953E-6</v>
      </c>
      <c r="BH35" s="5">
        <f t="shared" si="217"/>
        <v>5.7816465774228453E-6</v>
      </c>
      <c r="BI35" s="5">
        <f t="shared" si="218"/>
        <v>2.8983514743591157E-6</v>
      </c>
      <c r="BJ35" s="8">
        <f t="shared" si="219"/>
        <v>0.77038561682988349</v>
      </c>
      <c r="BK35" s="8">
        <f t="shared" si="220"/>
        <v>0.15309715883339245</v>
      </c>
      <c r="BL35" s="8">
        <f t="shared" si="221"/>
        <v>6.9766280481962317E-2</v>
      </c>
      <c r="BM35" s="8">
        <f t="shared" si="222"/>
        <v>0.59056187281758821</v>
      </c>
      <c r="BN35" s="8">
        <f t="shared" si="223"/>
        <v>0.39506468983372062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1.6041666666666701</v>
      </c>
      <c r="F36">
        <f>VLOOKUP(B36,home!$B$2:$E$405,3,FALSE)</f>
        <v>0.62</v>
      </c>
      <c r="G36">
        <f>VLOOKUP(C36,away!$B$2:$E$405,4,FALSE)</f>
        <v>0.62</v>
      </c>
      <c r="H36">
        <f>VLOOKUP(A36,away!$A$2:$E$405,3,FALSE)</f>
        <v>1.2847222222222201</v>
      </c>
      <c r="I36">
        <f>VLOOKUP(C36,away!$B$2:$E$405,3,FALSE)</f>
        <v>0.78</v>
      </c>
      <c r="J36">
        <f>VLOOKUP(B36,home!$B$2:$E$405,4,FALSE)</f>
        <v>1.36</v>
      </c>
      <c r="K36" s="3">
        <f t="shared" si="168"/>
        <v>0.61664166666666798</v>
      </c>
      <c r="L36" s="3">
        <f t="shared" si="169"/>
        <v>1.3628333333333311</v>
      </c>
      <c r="M36" s="5">
        <f t="shared" si="170"/>
        <v>0.13814174269147822</v>
      </c>
      <c r="N36" s="5">
        <f t="shared" si="171"/>
        <v>8.5183954449511129E-2</v>
      </c>
      <c r="O36" s="5">
        <f t="shared" si="172"/>
        <v>0.18826417166470258</v>
      </c>
      <c r="P36" s="5">
        <f t="shared" si="173"/>
        <v>0.11609153258894189</v>
      </c>
      <c r="Q36" s="5">
        <f t="shared" si="174"/>
        <v>2.6263987822502031E-2</v>
      </c>
      <c r="R36" s="5">
        <f t="shared" si="175"/>
        <v>0.12828634430852257</v>
      </c>
      <c r="S36" s="5">
        <f t="shared" si="176"/>
        <v>2.439024525872141E-2</v>
      </c>
      <c r="T36" s="5">
        <f t="shared" si="177"/>
        <v>3.5793438070766459E-2</v>
      </c>
      <c r="U36" s="5">
        <f t="shared" si="178"/>
        <v>7.9106705164981375E-2</v>
      </c>
      <c r="V36" s="5">
        <f t="shared" si="179"/>
        <v>2.277452208094965E-3</v>
      </c>
      <c r="W36" s="5">
        <f t="shared" si="180"/>
        <v>5.3984897413935752E-3</v>
      </c>
      <c r="X36" s="5">
        <f t="shared" si="181"/>
        <v>7.357241769229199E-3</v>
      </c>
      <c r="Y36" s="5">
        <f t="shared" si="182"/>
        <v>5.0133471622489231E-3</v>
      </c>
      <c r="Z36" s="5">
        <f t="shared" si="183"/>
        <v>5.8277635411710396E-2</v>
      </c>
      <c r="AA36" s="5">
        <f t="shared" si="184"/>
        <v>3.5936418229669531E-2</v>
      </c>
      <c r="AB36" s="5">
        <f t="shared" si="185"/>
        <v>1.1079946415586923E-2</v>
      </c>
      <c r="AC36" s="5">
        <f t="shared" si="186"/>
        <v>1.1962030451681703E-4</v>
      </c>
      <c r="AD36" s="5">
        <f t="shared" si="187"/>
        <v>8.3223342790396079E-4</v>
      </c>
      <c r="AE36" s="5">
        <f t="shared" si="188"/>
        <v>1.1341954566617793E-3</v>
      </c>
      <c r="AF36" s="5">
        <f t="shared" si="189"/>
        <v>7.728596874269464E-4</v>
      </c>
      <c r="AG36" s="5">
        <f t="shared" si="190"/>
        <v>3.5109298133834051E-4</v>
      </c>
      <c r="AH36" s="5">
        <f t="shared" si="191"/>
        <v>1.9855676031731485E-2</v>
      </c>
      <c r="AI36" s="5">
        <f t="shared" si="192"/>
        <v>1.2243837161000316E-2</v>
      </c>
      <c r="AJ36" s="5">
        <f t="shared" si="193"/>
        <v>3.7750300766772591E-3</v>
      </c>
      <c r="AK36" s="5">
        <f t="shared" si="194"/>
        <v>7.7594694606635494E-4</v>
      </c>
      <c r="AL36" s="5">
        <f t="shared" si="195"/>
        <v>4.0210595898237109E-6</v>
      </c>
      <c r="AM36" s="5">
        <f t="shared" si="196"/>
        <v>1.0263796160768256E-4</v>
      </c>
      <c r="AN36" s="5">
        <f t="shared" si="197"/>
        <v>1.398784353443365E-4</v>
      </c>
      <c r="AO36" s="5">
        <f t="shared" si="198"/>
        <v>9.5315497150886489E-5</v>
      </c>
      <c r="AP36" s="5">
        <f t="shared" si="199"/>
        <v>4.3299712233488746E-5</v>
      </c>
      <c r="AQ36" s="5">
        <f t="shared" si="200"/>
        <v>1.4752572788884886E-5</v>
      </c>
      <c r="AR36" s="5">
        <f t="shared" si="201"/>
        <v>5.4119954303822613E-3</v>
      </c>
      <c r="AS36" s="5">
        <f t="shared" si="202"/>
        <v>3.3372618821833088E-3</v>
      </c>
      <c r="AT36" s="5">
        <f t="shared" si="203"/>
        <v>1.0289473645663284E-3</v>
      </c>
      <c r="AU36" s="5">
        <f t="shared" si="204"/>
        <v>2.1149727259948546E-4</v>
      </c>
      <c r="AV36" s="5">
        <f t="shared" si="205"/>
        <v>3.2604507667800323E-5</v>
      </c>
      <c r="AW36" s="5">
        <f t="shared" si="206"/>
        <v>9.3867147957961156E-8</v>
      </c>
      <c r="AX36" s="5">
        <f t="shared" si="207"/>
        <v>1.0548473951505139E-5</v>
      </c>
      <c r="AY36" s="5">
        <f t="shared" si="208"/>
        <v>1.4375811916909563E-5</v>
      </c>
      <c r="AZ36" s="5">
        <f t="shared" si="209"/>
        <v>9.7959178370474439E-6</v>
      </c>
      <c r="BA36" s="5">
        <f t="shared" si="210"/>
        <v>4.4500677863075998E-6</v>
      </c>
      <c r="BB36" s="5">
        <f t="shared" si="211"/>
        <v>1.5161751786932178E-6</v>
      </c>
      <c r="BC36" s="5">
        <f t="shared" si="212"/>
        <v>4.1325881453914676E-7</v>
      </c>
      <c r="BD36" s="5">
        <f t="shared" si="213"/>
        <v>1.2292746287287705E-3</v>
      </c>
      <c r="BE36" s="5">
        <f t="shared" si="214"/>
        <v>7.580219558503585E-4</v>
      </c>
      <c r="BF36" s="5">
        <f t="shared" si="215"/>
        <v>2.3371396111274622E-4</v>
      </c>
      <c r="BG36" s="5">
        <f t="shared" si="216"/>
        <v>4.8039255501277557E-5</v>
      </c>
      <c r="BH36" s="5">
        <f t="shared" si="217"/>
        <v>7.4057516444334215E-6</v>
      </c>
      <c r="BI36" s="5">
        <f t="shared" si="218"/>
        <v>9.1333900738856879E-7</v>
      </c>
      <c r="BJ36" s="8">
        <f t="shared" si="219"/>
        <v>0.16853782445359253</v>
      </c>
      <c r="BK36" s="8">
        <f t="shared" si="220"/>
        <v>0.28103898992326004</v>
      </c>
      <c r="BL36" s="8">
        <f t="shared" si="221"/>
        <v>0.49162375134818254</v>
      </c>
      <c r="BM36" s="8">
        <f t="shared" si="222"/>
        <v>0.31723218566631822</v>
      </c>
      <c r="BN36" s="8">
        <f t="shared" si="223"/>
        <v>0.68223173352565847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1.4020618556701001</v>
      </c>
      <c r="F37">
        <f>VLOOKUP(B37,home!$B$2:$E$405,3,FALSE)</f>
        <v>1.03</v>
      </c>
      <c r="G37">
        <f>VLOOKUP(C37,away!$B$2:$E$405,4,FALSE)</f>
        <v>0.87</v>
      </c>
      <c r="H37">
        <f>VLOOKUP(A37,away!$A$2:$E$405,3,FALSE)</f>
        <v>1.1340206185567001</v>
      </c>
      <c r="I37">
        <f>VLOOKUP(C37,away!$B$2:$E$405,3,FALSE)</f>
        <v>0.71</v>
      </c>
      <c r="J37">
        <f>VLOOKUP(B37,home!$B$2:$E$405,4,FALSE)</f>
        <v>0.78</v>
      </c>
      <c r="K37" s="3">
        <f t="shared" si="168"/>
        <v>1.2563876288659768</v>
      </c>
      <c r="L37" s="3">
        <f t="shared" si="169"/>
        <v>0.62802061855670055</v>
      </c>
      <c r="M37" s="5">
        <f t="shared" si="170"/>
        <v>0.1519189312549801</v>
      </c>
      <c r="N37" s="5">
        <f t="shared" si="171"/>
        <v>0.19086906581929777</v>
      </c>
      <c r="O37" s="5">
        <f t="shared" si="172"/>
        <v>9.5408221177225486E-2</v>
      </c>
      <c r="P37" s="5">
        <f t="shared" si="173"/>
        <v>0.11986970877917498</v>
      </c>
      <c r="Q37" s="5">
        <f t="shared" si="174"/>
        <v>0.11990276651428582</v>
      </c>
      <c r="R37" s="5">
        <f t="shared" si="175"/>
        <v>2.9959165039557822E-2</v>
      </c>
      <c r="S37" s="5">
        <f t="shared" si="176"/>
        <v>2.364541891538155E-2</v>
      </c>
      <c r="T37" s="5">
        <f t="shared" si="177"/>
        <v>7.530140959296143E-2</v>
      </c>
      <c r="U37" s="5">
        <f t="shared" si="178"/>
        <v>3.7640324326854512E-2</v>
      </c>
      <c r="V37" s="5">
        <f t="shared" si="179"/>
        <v>2.0730131495017112E-3</v>
      </c>
      <c r="W37" s="5">
        <f t="shared" si="180"/>
        <v>5.0214784171784793E-2</v>
      </c>
      <c r="X37" s="5">
        <f t="shared" si="181"/>
        <v>3.1535919816255503E-2</v>
      </c>
      <c r="Y37" s="5">
        <f t="shared" si="182"/>
        <v>9.9026039348796471E-3</v>
      </c>
      <c r="Z37" s="5">
        <f t="shared" si="183"/>
        <v>6.2716577865284612E-3</v>
      </c>
      <c r="AA37" s="5">
        <f t="shared" si="184"/>
        <v>7.8796332554753323E-3</v>
      </c>
      <c r="AB37" s="5">
        <f t="shared" si="185"/>
        <v>4.9499368710900762E-3</v>
      </c>
      <c r="AC37" s="5">
        <f t="shared" si="186"/>
        <v>1.0223029828862442E-4</v>
      </c>
      <c r="AD37" s="5">
        <f t="shared" si="187"/>
        <v>1.5772308404901365E-2</v>
      </c>
      <c r="AE37" s="5">
        <f t="shared" si="188"/>
        <v>9.9053348805132023E-3</v>
      </c>
      <c r="AF37" s="5">
        <f t="shared" si="189"/>
        <v>3.1103772693355817E-3</v>
      </c>
      <c r="AG37" s="5">
        <f t="shared" si="190"/>
        <v>6.5112701887761111E-4</v>
      </c>
      <c r="AH37" s="5">
        <f t="shared" si="191"/>
        <v>9.8468260061788764E-4</v>
      </c>
      <c r="AI37" s="5">
        <f t="shared" si="192"/>
        <v>1.2371430377758914E-3</v>
      </c>
      <c r="AJ37" s="5">
        <f t="shared" si="193"/>
        <v>7.7716560389965198E-4</v>
      </c>
      <c r="AK37" s="5">
        <f t="shared" si="194"/>
        <v>3.2547375010655955E-4</v>
      </c>
      <c r="AL37" s="5">
        <f t="shared" si="195"/>
        <v>3.2265408880998529E-6</v>
      </c>
      <c r="AM37" s="5">
        <f t="shared" si="196"/>
        <v>3.9632266317153868E-3</v>
      </c>
      <c r="AN37" s="5">
        <f t="shared" si="197"/>
        <v>2.488988040730286E-3</v>
      </c>
      <c r="AO37" s="5">
        <f t="shared" si="198"/>
        <v>7.8156790445983227E-4</v>
      </c>
      <c r="AP37" s="5">
        <f t="shared" si="199"/>
        <v>1.6361358626764273E-4</v>
      </c>
      <c r="AQ37" s="5">
        <f t="shared" si="200"/>
        <v>2.5688176413021261E-5</v>
      </c>
      <c r="AR37" s="5">
        <f t="shared" si="201"/>
        <v>1.2368019518441335E-4</v>
      </c>
      <c r="AS37" s="5">
        <f t="shared" si="202"/>
        <v>1.5539026716542624E-4</v>
      </c>
      <c r="AT37" s="5">
        <f t="shared" si="203"/>
        <v>9.7615204656410288E-5</v>
      </c>
      <c r="AU37" s="5">
        <f t="shared" si="204"/>
        <v>4.0880845173178122E-5</v>
      </c>
      <c r="AV37" s="5">
        <f t="shared" si="205"/>
        <v>1.284054703329159E-5</v>
      </c>
      <c r="AW37" s="5">
        <f t="shared" si="206"/>
        <v>7.0718367396790896E-8</v>
      </c>
      <c r="AX37" s="5">
        <f t="shared" si="207"/>
        <v>8.2989148507989848E-4</v>
      </c>
      <c r="AY37" s="5">
        <f t="shared" si="208"/>
        <v>5.2118896379481664E-4</v>
      </c>
      <c r="AZ37" s="5">
        <f t="shared" si="209"/>
        <v>1.6365870771367329E-4</v>
      </c>
      <c r="BA37" s="5">
        <f t="shared" si="210"/>
        <v>3.4260347616843792E-5</v>
      </c>
      <c r="BB37" s="5">
        <f t="shared" si="211"/>
        <v>5.3790511755744538E-6</v>
      </c>
      <c r="BC37" s="5">
        <f t="shared" si="212"/>
        <v>6.756310093064835E-7</v>
      </c>
      <c r="BD37" s="5">
        <f t="shared" si="213"/>
        <v>1.2945618780488112E-5</v>
      </c>
      <c r="BE37" s="5">
        <f t="shared" si="214"/>
        <v>1.6264715283820315E-5</v>
      </c>
      <c r="BF37" s="5">
        <f t="shared" si="215"/>
        <v>1.021739353480961E-5</v>
      </c>
      <c r="BG37" s="5">
        <f t="shared" si="216"/>
        <v>4.2790022787966692E-6</v>
      </c>
      <c r="BH37" s="5">
        <f t="shared" si="217"/>
        <v>1.3440213817423642E-6</v>
      </c>
      <c r="BI37" s="5">
        <f t="shared" si="218"/>
        <v>3.377223673904924E-7</v>
      </c>
      <c r="BJ37" s="8">
        <f t="shared" si="219"/>
        <v>0.51614383594906899</v>
      </c>
      <c r="BK37" s="8">
        <f t="shared" si="220"/>
        <v>0.29813371790200988</v>
      </c>
      <c r="BL37" s="8">
        <f t="shared" si="221"/>
        <v>0.17963754119544295</v>
      </c>
      <c r="BM37" s="8">
        <f t="shared" si="222"/>
        <v>0.29173777600310097</v>
      </c>
      <c r="BN37" s="8">
        <f t="shared" si="223"/>
        <v>0.70792785858452201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1.4020618556701001</v>
      </c>
      <c r="F38">
        <f>VLOOKUP(B38,home!$B$2:$E$405,3,FALSE)</f>
        <v>1.03</v>
      </c>
      <c r="G38">
        <f>VLOOKUP(C38,away!$B$2:$E$405,4,FALSE)</f>
        <v>0.92</v>
      </c>
      <c r="H38">
        <f>VLOOKUP(A38,away!$A$2:$E$405,3,FALSE)</f>
        <v>1.1340206185567001</v>
      </c>
      <c r="I38">
        <f>VLOOKUP(C38,away!$B$2:$E$405,3,FALSE)</f>
        <v>0.82</v>
      </c>
      <c r="J38">
        <f>VLOOKUP(B38,home!$B$2:$E$405,4,FALSE)</f>
        <v>1.37</v>
      </c>
      <c r="K38" s="3">
        <f t="shared" si="168"/>
        <v>1.328593814432987</v>
      </c>
      <c r="L38" s="3">
        <f t="shared" si="169"/>
        <v>1.2739587628865969</v>
      </c>
      <c r="M38" s="5">
        <f t="shared" si="170"/>
        <v>7.4084230927744313E-2</v>
      </c>
      <c r="N38" s="5">
        <f t="shared" si="171"/>
        <v>9.8427850957626087E-2</v>
      </c>
      <c r="O38" s="5">
        <f t="shared" si="172"/>
        <v>9.4380255182114126E-2</v>
      </c>
      <c r="P38" s="5">
        <f t="shared" si="173"/>
        <v>0.12539302323956369</v>
      </c>
      <c r="Q38" s="5">
        <f t="shared" si="174"/>
        <v>6.5385316975117014E-2</v>
      </c>
      <c r="R38" s="5">
        <f t="shared" si="175"/>
        <v>6.0118276566363725E-2</v>
      </c>
      <c r="S38" s="5">
        <f t="shared" si="176"/>
        <v>5.3059234334541072E-2</v>
      </c>
      <c r="T38" s="5">
        <f t="shared" si="177"/>
        <v>8.3298197524568088E-2</v>
      </c>
      <c r="U38" s="5">
        <f t="shared" si="178"/>
        <v>7.9872770380442437E-2</v>
      </c>
      <c r="V38" s="5">
        <f t="shared" si="179"/>
        <v>9.9785184762247302E-3</v>
      </c>
      <c r="W38" s="5">
        <f t="shared" si="180"/>
        <v>2.895684256262689E-2</v>
      </c>
      <c r="X38" s="5">
        <f t="shared" si="181"/>
        <v>3.6889823328186112E-2</v>
      </c>
      <c r="Y38" s="5">
        <f t="shared" si="182"/>
        <v>2.3498056845140551E-2</v>
      </c>
      <c r="Z38" s="5">
        <f t="shared" si="183"/>
        <v>2.5529401747119679E-2</v>
      </c>
      <c r="AA38" s="5">
        <f t="shared" si="184"/>
        <v>3.3918205247397894E-2</v>
      </c>
      <c r="AB38" s="5">
        <f t="shared" si="185"/>
        <v>2.2531758844180669E-2</v>
      </c>
      <c r="AC38" s="5">
        <f t="shared" si="186"/>
        <v>1.0555861412042738E-3</v>
      </c>
      <c r="AD38" s="5">
        <f t="shared" si="187"/>
        <v>9.6179704785539794E-3</v>
      </c>
      <c r="AE38" s="5">
        <f t="shared" si="188"/>
        <v>1.225289777233844E-2</v>
      </c>
      <c r="AF38" s="5">
        <f t="shared" si="189"/>
        <v>7.8048432439121098E-3</v>
      </c>
      <c r="AG38" s="5">
        <f t="shared" si="190"/>
        <v>3.3143494811793623E-3</v>
      </c>
      <c r="AH38" s="5">
        <f t="shared" si="191"/>
        <v>8.1308512667488779E-3</v>
      </c>
      <c r="AI38" s="5">
        <f t="shared" si="192"/>
        <v>1.0802598699077176E-2</v>
      </c>
      <c r="AJ38" s="5">
        <f t="shared" si="193"/>
        <v>7.1761329056978873E-3</v>
      </c>
      <c r="AK38" s="5">
        <f t="shared" si="194"/>
        <v>3.1780552633530776E-3</v>
      </c>
      <c r="AL38" s="5">
        <f t="shared" si="195"/>
        <v>7.1466294987652655E-5</v>
      </c>
      <c r="AM38" s="5">
        <f t="shared" si="196"/>
        <v>2.5556752170411779E-3</v>
      </c>
      <c r="AN38" s="5">
        <f t="shared" si="197"/>
        <v>3.2558248378417149E-3</v>
      </c>
      <c r="AO38" s="5">
        <f t="shared" si="198"/>
        <v>2.0738932912961429E-3</v>
      </c>
      <c r="AP38" s="5">
        <f t="shared" si="199"/>
        <v>8.8068484391281589E-4</v>
      </c>
      <c r="AQ38" s="5">
        <f t="shared" si="200"/>
        <v>2.804890435610367E-4</v>
      </c>
      <c r="AR38" s="5">
        <f t="shared" si="201"/>
        <v>2.0716738442004652E-3</v>
      </c>
      <c r="AS38" s="5">
        <f t="shared" si="202"/>
        <v>2.7524130549273457E-3</v>
      </c>
      <c r="AT38" s="5">
        <f t="shared" si="203"/>
        <v>1.8284194797705368E-3</v>
      </c>
      <c r="AU38" s="5">
        <f t="shared" si="204"/>
        <v>8.0974227033730529E-4</v>
      </c>
      <c r="AV38" s="5">
        <f t="shared" si="205"/>
        <v>2.6895464291376678E-4</v>
      </c>
      <c r="AW38" s="5">
        <f t="shared" si="206"/>
        <v>3.3600548231873878E-6</v>
      </c>
      <c r="AX38" s="5">
        <f t="shared" si="207"/>
        <v>5.6590904751009901E-4</v>
      </c>
      <c r="AY38" s="5">
        <f t="shared" si="208"/>
        <v>7.2094479007229822E-4</v>
      </c>
      <c r="AZ38" s="5">
        <f t="shared" si="209"/>
        <v>4.5922696643502123E-4</v>
      </c>
      <c r="BA38" s="5">
        <f t="shared" si="210"/>
        <v>1.950120726812415E-4</v>
      </c>
      <c r="BB38" s="5">
        <f t="shared" si="211"/>
        <v>6.2109334715236401E-5</v>
      </c>
      <c r="BC38" s="5">
        <f t="shared" si="212"/>
        <v>1.5824946243506432E-5</v>
      </c>
      <c r="BD38" s="5">
        <f t="shared" si="213"/>
        <v>4.3987117461035693E-4</v>
      </c>
      <c r="BE38" s="5">
        <f t="shared" si="214"/>
        <v>5.8441012173469258E-4</v>
      </c>
      <c r="BF38" s="5">
        <f t="shared" si="215"/>
        <v>3.8822183641437088E-4</v>
      </c>
      <c r="BG38" s="5">
        <f t="shared" si="216"/>
        <v>1.7192971016264939E-4</v>
      </c>
      <c r="BH38" s="5">
        <f t="shared" si="217"/>
        <v>5.7106187359838051E-5</v>
      </c>
      <c r="BI38" s="5">
        <f t="shared" si="218"/>
        <v>1.5174185458426408E-5</v>
      </c>
      <c r="BJ38" s="8">
        <f t="shared" si="219"/>
        <v>0.38051174356055895</v>
      </c>
      <c r="BK38" s="8">
        <f t="shared" si="220"/>
        <v>0.264363004204338</v>
      </c>
      <c r="BL38" s="8">
        <f t="shared" si="221"/>
        <v>0.3294968208632657</v>
      </c>
      <c r="BM38" s="8">
        <f t="shared" si="222"/>
        <v>0.48139443179150437</v>
      </c>
      <c r="BN38" s="8">
        <f t="shared" si="223"/>
        <v>0.51778895384852897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1.20588235294118</v>
      </c>
      <c r="F39">
        <f>VLOOKUP(B39,home!$B$2:$E$405,3,FALSE)</f>
        <v>1.66</v>
      </c>
      <c r="G39">
        <f>VLOOKUP(C39,away!$B$2:$E$405,4,FALSE)</f>
        <v>1.1399999999999999</v>
      </c>
      <c r="H39">
        <f>VLOOKUP(A39,away!$A$2:$E$405,3,FALSE)</f>
        <v>0.98823529411764699</v>
      </c>
      <c r="I39">
        <f>VLOOKUP(C39,away!$B$2:$E$405,3,FALSE)</f>
        <v>0.31</v>
      </c>
      <c r="J39">
        <f>VLOOKUP(B39,home!$B$2:$E$405,4,FALSE)</f>
        <v>0.79</v>
      </c>
      <c r="K39" s="3">
        <f t="shared" si="168"/>
        <v>2.2820117647058886</v>
      </c>
      <c r="L39" s="3">
        <f t="shared" si="169"/>
        <v>0.24201882352941176</v>
      </c>
      <c r="M39" s="5">
        <f t="shared" si="170"/>
        <v>8.0135959886923402E-2</v>
      </c>
      <c r="N39" s="5">
        <f t="shared" si="171"/>
        <v>0.18287120323795839</v>
      </c>
      <c r="O39" s="5">
        <f t="shared" si="172"/>
        <v>1.9394410734233335E-2</v>
      </c>
      <c r="P39" s="5">
        <f t="shared" si="173"/>
        <v>4.4258273465058645E-2</v>
      </c>
      <c r="Q39" s="5">
        <f t="shared" si="174"/>
        <v>0.20865711860747135</v>
      </c>
      <c r="R39" s="5">
        <f t="shared" si="175"/>
        <v>2.3469062344726736E-3</v>
      </c>
      <c r="S39" s="5">
        <f t="shared" si="176"/>
        <v>6.1108482785752179E-3</v>
      </c>
      <c r="T39" s="5">
        <f t="shared" si="177"/>
        <v>5.0498950366417154E-2</v>
      </c>
      <c r="U39" s="5">
        <f t="shared" si="178"/>
        <v>5.355667637728238E-3</v>
      </c>
      <c r="V39" s="5">
        <f t="shared" si="179"/>
        <v>3.7499546548182153E-4</v>
      </c>
      <c r="W39" s="5">
        <f t="shared" si="180"/>
        <v>0.1587193331506272</v>
      </c>
      <c r="X39" s="5">
        <f t="shared" si="181"/>
        <v>3.8413066280487559E-2</v>
      </c>
      <c r="Y39" s="5">
        <f t="shared" si="182"/>
        <v>4.6483425546804584E-3</v>
      </c>
      <c r="Z39" s="5">
        <f t="shared" si="183"/>
        <v>1.8933182860030604E-4</v>
      </c>
      <c r="AA39" s="5">
        <f t="shared" si="184"/>
        <v>4.3205746029917721E-4</v>
      </c>
      <c r="AB39" s="5">
        <f t="shared" si="185"/>
        <v>4.9298010371583503E-4</v>
      </c>
      <c r="AC39" s="5">
        <f t="shared" si="186"/>
        <v>1.2944135724828056E-5</v>
      </c>
      <c r="AD39" s="5">
        <f t="shared" si="187"/>
        <v>9.0549846384001126E-2</v>
      </c>
      <c r="AE39" s="5">
        <f t="shared" si="188"/>
        <v>2.1914767292624912E-2</v>
      </c>
      <c r="AF39" s="5">
        <f t="shared" si="189"/>
        <v>2.6518930990409566E-3</v>
      </c>
      <c r="AG39" s="5">
        <f t="shared" si="190"/>
        <v>2.1393601598521933E-4</v>
      </c>
      <c r="AH39" s="5">
        <f t="shared" si="191"/>
        <v>1.1455466603629577E-5</v>
      </c>
      <c r="AI39" s="5">
        <f t="shared" si="192"/>
        <v>2.6141509559678106E-5</v>
      </c>
      <c r="AJ39" s="5">
        <f t="shared" si="193"/>
        <v>2.9827616181178453E-5</v>
      </c>
      <c r="AK39" s="5">
        <f t="shared" si="194"/>
        <v>2.268899034619365E-5</v>
      </c>
      <c r="AL39" s="5">
        <f t="shared" si="195"/>
        <v>2.8595656655845918E-7</v>
      </c>
      <c r="AM39" s="5">
        <f t="shared" si="196"/>
        <v>4.1327162948120312E-2</v>
      </c>
      <c r="AN39" s="5">
        <f t="shared" si="197"/>
        <v>1.0001951356512375E-2</v>
      </c>
      <c r="AO39" s="5">
        <f t="shared" si="198"/>
        <v>1.2103302501507646E-3</v>
      </c>
      <c r="AP39" s="5">
        <f t="shared" si="199"/>
        <v>9.7640901074515533E-5</v>
      </c>
      <c r="AQ39" s="5">
        <f t="shared" si="200"/>
        <v>5.9077340016014834E-6</v>
      </c>
      <c r="AR39" s="5">
        <f t="shared" si="201"/>
        <v>5.544877100781797E-7</v>
      </c>
      <c r="AS39" s="5">
        <f t="shared" si="202"/>
        <v>1.2653474777832342E-6</v>
      </c>
      <c r="AT39" s="5">
        <f t="shared" si="203"/>
        <v>1.443768915371132E-6</v>
      </c>
      <c r="AU39" s="5">
        <f t="shared" si="204"/>
        <v>1.0982325501311944E-6</v>
      </c>
      <c r="AV39" s="5">
        <f t="shared" si="205"/>
        <v>6.2654489994558362E-7</v>
      </c>
      <c r="AW39" s="5">
        <f t="shared" si="206"/>
        <v>4.3869693247062032E-9</v>
      </c>
      <c r="AX39" s="5">
        <f t="shared" si="207"/>
        <v>1.5718178674921309E-2</v>
      </c>
      <c r="AY39" s="5">
        <f t="shared" si="208"/>
        <v>3.8040951109295442E-3</v>
      </c>
      <c r="AZ39" s="5">
        <f t="shared" si="209"/>
        <v>4.6033131167057771E-4</v>
      </c>
      <c r="BA39" s="5">
        <f t="shared" si="210"/>
        <v>3.7136280828088057E-5</v>
      </c>
      <c r="BB39" s="5">
        <f t="shared" si="211"/>
        <v>2.2469197490679308E-6</v>
      </c>
      <c r="BC39" s="5">
        <f t="shared" si="212"/>
        <v>1.0875937484688441E-7</v>
      </c>
      <c r="BD39" s="5">
        <f t="shared" si="213"/>
        <v>2.23660772091064E-8</v>
      </c>
      <c r="BE39" s="5">
        <f t="shared" si="214"/>
        <v>5.1039651321501053E-8</v>
      </c>
      <c r="BF39" s="5">
        <f t="shared" si="215"/>
        <v>5.8236542391075939E-8</v>
      </c>
      <c r="BG39" s="5">
        <f t="shared" si="216"/>
        <v>4.4298824957409495E-8</v>
      </c>
      <c r="BH39" s="5">
        <f t="shared" si="217"/>
        <v>2.5272609928863816E-8</v>
      </c>
      <c r="BI39" s="5">
        <f t="shared" si="218"/>
        <v>1.1534478636498019E-8</v>
      </c>
      <c r="BJ39" s="8">
        <f t="shared" si="219"/>
        <v>0.83180354723662719</v>
      </c>
      <c r="BK39" s="8">
        <f t="shared" si="220"/>
        <v>0.13469740229926003</v>
      </c>
      <c r="BL39" s="8">
        <f t="shared" si="221"/>
        <v>2.8117336882877694E-2</v>
      </c>
      <c r="BM39" s="8">
        <f t="shared" si="222"/>
        <v>0.45333965535728737</v>
      </c>
      <c r="BN39" s="8">
        <f t="shared" si="223"/>
        <v>0.53766387216611777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1.1875</v>
      </c>
      <c r="F40">
        <f>VLOOKUP(B40,home!$B$2:$E$405,3,FALSE)</f>
        <v>1.05</v>
      </c>
      <c r="G40">
        <f>VLOOKUP(C40,away!$B$2:$E$405,4,FALSE)</f>
        <v>1.58</v>
      </c>
      <c r="H40">
        <f>VLOOKUP(A40,away!$A$2:$E$405,3,FALSE)</f>
        <v>1.2</v>
      </c>
      <c r="I40">
        <f>VLOOKUP(C40,away!$B$2:$E$405,3,FALSE)</f>
        <v>0.63</v>
      </c>
      <c r="J40">
        <f>VLOOKUP(B40,home!$B$2:$E$405,4,FALSE)</f>
        <v>0.73</v>
      </c>
      <c r="K40" s="3">
        <f t="shared" si="168"/>
        <v>1.9700625</v>
      </c>
      <c r="L40" s="3">
        <f t="shared" si="169"/>
        <v>0.55188000000000004</v>
      </c>
      <c r="M40" s="5">
        <f t="shared" si="170"/>
        <v>8.0303465664547602E-2</v>
      </c>
      <c r="N40" s="5">
        <f t="shared" si="171"/>
        <v>0.15820284632576279</v>
      </c>
      <c r="O40" s="5">
        <f t="shared" si="172"/>
        <v>4.4317876630950534E-2</v>
      </c>
      <c r="P40" s="5">
        <f t="shared" si="173"/>
        <v>8.7308986830261975E-2</v>
      </c>
      <c r="Q40" s="5">
        <f t="shared" si="174"/>
        <v>0.15583474746982406</v>
      </c>
      <c r="R40" s="5">
        <f t="shared" si="175"/>
        <v>1.222907487754449E-2</v>
      </c>
      <c r="S40" s="5">
        <f t="shared" si="176"/>
        <v>2.3731414074860416E-2</v>
      </c>
      <c r="T40" s="5">
        <f t="shared" si="177"/>
        <v>8.6002080433646516E-2</v>
      </c>
      <c r="U40" s="5">
        <f t="shared" si="178"/>
        <v>2.4092041825942486E-2</v>
      </c>
      <c r="V40" s="5">
        <f t="shared" si="179"/>
        <v>2.8668552634532108E-3</v>
      </c>
      <c r="W40" s="5">
        <f t="shared" si="180"/>
        <v>0.10233473072909008</v>
      </c>
      <c r="X40" s="5">
        <f t="shared" si="181"/>
        <v>5.6476491194770238E-2</v>
      </c>
      <c r="Y40" s="5">
        <f t="shared" si="182"/>
        <v>1.5584122980284899E-2</v>
      </c>
      <c r="Z40" s="5">
        <f t="shared" si="183"/>
        <v>2.2496606144730849E-3</v>
      </c>
      <c r="AA40" s="5">
        <f t="shared" si="184"/>
        <v>4.4319720143003814E-3</v>
      </c>
      <c r="AB40" s="5">
        <f t="shared" si="185"/>
        <v>4.365630933211323E-3</v>
      </c>
      <c r="AC40" s="5">
        <f t="shared" si="186"/>
        <v>1.9480964050690343E-4</v>
      </c>
      <c r="AD40" s="5">
        <f t="shared" si="187"/>
        <v>5.0401453864244529E-2</v>
      </c>
      <c r="AE40" s="5">
        <f t="shared" si="188"/>
        <v>2.7815554358599271E-2</v>
      </c>
      <c r="AF40" s="5">
        <f t="shared" si="189"/>
        <v>7.6754240697118822E-3</v>
      </c>
      <c r="AG40" s="5">
        <f t="shared" si="190"/>
        <v>1.4119710118641984E-3</v>
      </c>
      <c r="AH40" s="5">
        <f t="shared" si="191"/>
        <v>3.103856749788515E-4</v>
      </c>
      <c r="AI40" s="5">
        <f t="shared" si="192"/>
        <v>6.1147917881302347E-4</v>
      </c>
      <c r="AJ40" s="5">
        <f t="shared" si="193"/>
        <v>6.0232609985516627E-4</v>
      </c>
      <c r="AK40" s="5">
        <f t="shared" si="194"/>
        <v>3.9554002069863947E-4</v>
      </c>
      <c r="AL40" s="5">
        <f t="shared" si="195"/>
        <v>8.4721784778134503E-6</v>
      </c>
      <c r="AM40" s="5">
        <f t="shared" si="196"/>
        <v>1.9858802840685627E-2</v>
      </c>
      <c r="AN40" s="5">
        <f t="shared" si="197"/>
        <v>1.0959676111717585E-2</v>
      </c>
      <c r="AO40" s="5">
        <f t="shared" si="198"/>
        <v>3.0242130262673503E-3</v>
      </c>
      <c r="AP40" s="5">
        <f t="shared" si="199"/>
        <v>5.5633422831214189E-4</v>
      </c>
      <c r="AQ40" s="5">
        <f t="shared" si="200"/>
        <v>7.6757433480226198E-5</v>
      </c>
      <c r="AR40" s="5">
        <f t="shared" si="201"/>
        <v>3.4259129261465726E-5</v>
      </c>
      <c r="AS40" s="5">
        <f t="shared" si="202"/>
        <v>6.7492625840666302E-5</v>
      </c>
      <c r="AT40" s="5">
        <f t="shared" si="203"/>
        <v>6.6482345597613859E-5</v>
      </c>
      <c r="AU40" s="5">
        <f t="shared" si="204"/>
        <v>4.3658125324633044E-5</v>
      </c>
      <c r="AV40" s="5">
        <f t="shared" si="205"/>
        <v>2.1502308880589981E-5</v>
      </c>
      <c r="AW40" s="5">
        <f t="shared" si="206"/>
        <v>2.5586875465381833E-7</v>
      </c>
      <c r="AX40" s="5">
        <f t="shared" si="207"/>
        <v>6.5205137952213769E-3</v>
      </c>
      <c r="AY40" s="5">
        <f t="shared" si="208"/>
        <v>3.5985411533067738E-3</v>
      </c>
      <c r="AZ40" s="5">
        <f t="shared" si="209"/>
        <v>9.9298144584347107E-4</v>
      </c>
      <c r="BA40" s="5">
        <f t="shared" si="210"/>
        <v>1.82668866777365E-4</v>
      </c>
      <c r="BB40" s="5">
        <f t="shared" si="211"/>
        <v>2.5202823549273045E-5</v>
      </c>
      <c r="BC40" s="5">
        <f t="shared" si="212"/>
        <v>2.781786852074563E-6</v>
      </c>
      <c r="BD40" s="5">
        <f t="shared" si="213"/>
        <v>3.1511547094696179E-6</v>
      </c>
      <c r="BE40" s="5">
        <f t="shared" si="214"/>
        <v>6.2079717248244875E-6</v>
      </c>
      <c r="BF40" s="5">
        <f t="shared" si="215"/>
        <v>6.1150461480685233E-6</v>
      </c>
      <c r="BG40" s="5">
        <f t="shared" si="216"/>
        <v>4.0156743673597478E-6</v>
      </c>
      <c r="BH40" s="5">
        <f t="shared" si="217"/>
        <v>1.9777823708366667E-6</v>
      </c>
      <c r="BI40" s="5">
        <f t="shared" si="218"/>
        <v>7.7927097638928126E-7</v>
      </c>
      <c r="BJ40" s="8">
        <f t="shared" si="219"/>
        <v>0.70753789594981165</v>
      </c>
      <c r="BK40" s="8">
        <f t="shared" si="220"/>
        <v>0.19801254480541472</v>
      </c>
      <c r="BL40" s="8">
        <f t="shared" si="221"/>
        <v>9.1611968691496806E-2</v>
      </c>
      <c r="BM40" s="8">
        <f t="shared" si="222"/>
        <v>0.45761678697775293</v>
      </c>
      <c r="BN40" s="8">
        <f t="shared" si="223"/>
        <v>0.53819699779889152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1.58169934640523</v>
      </c>
      <c r="F41">
        <f>VLOOKUP(B41,home!$B$2:$E$405,3,FALSE)</f>
        <v>1.19</v>
      </c>
      <c r="G41">
        <f>VLOOKUP(C41,away!$B$2:$E$405,4,FALSE)</f>
        <v>1.19</v>
      </c>
      <c r="H41">
        <f>VLOOKUP(A41,away!$A$2:$E$405,3,FALSE)</f>
        <v>1.47712418300654</v>
      </c>
      <c r="I41">
        <f>VLOOKUP(C41,away!$B$2:$E$405,3,FALSE)</f>
        <v>0.63</v>
      </c>
      <c r="J41">
        <f>VLOOKUP(B41,home!$B$2:$E$405,4,FALSE)</f>
        <v>1.02</v>
      </c>
      <c r="K41" s="3">
        <f t="shared" si="168"/>
        <v>2.2398444444444459</v>
      </c>
      <c r="L41" s="3">
        <f t="shared" si="169"/>
        <v>0.94920000000000271</v>
      </c>
      <c r="M41" s="5">
        <f t="shared" si="170"/>
        <v>4.1211231751802663E-2</v>
      </c>
      <c r="N41" s="5">
        <f t="shared" si="171"/>
        <v>9.2306748487987741E-2</v>
      </c>
      <c r="O41" s="5">
        <f t="shared" si="172"/>
        <v>3.91177011788112E-2</v>
      </c>
      <c r="P41" s="5">
        <f t="shared" si="173"/>
        <v>8.7617565664798225E-2</v>
      </c>
      <c r="Q41" s="5">
        <f t="shared" si="174"/>
        <v>0.10337637889277507</v>
      </c>
      <c r="R41" s="5">
        <f t="shared" si="175"/>
        <v>1.8565260979463843E-2</v>
      </c>
      <c r="S41" s="5">
        <f t="shared" si="176"/>
        <v>4.6570058007847741E-2</v>
      </c>
      <c r="T41" s="5">
        <f t="shared" si="177"/>
        <v>9.8124858845022367E-2</v>
      </c>
      <c r="U41" s="5">
        <f t="shared" si="178"/>
        <v>4.1583296664513346E-2</v>
      </c>
      <c r="V41" s="5">
        <f t="shared" si="179"/>
        <v>1.1001194852494657E-2</v>
      </c>
      <c r="W41" s="5">
        <f t="shared" si="180"/>
        <v>7.718233598325544E-2</v>
      </c>
      <c r="X41" s="5">
        <f t="shared" si="181"/>
        <v>7.3261473315306275E-2</v>
      </c>
      <c r="Y41" s="5">
        <f t="shared" si="182"/>
        <v>3.4769895235444451E-2</v>
      </c>
      <c r="Z41" s="5">
        <f t="shared" si="183"/>
        <v>5.8740485739023785E-3</v>
      </c>
      <c r="AA41" s="5">
        <f t="shared" si="184"/>
        <v>1.3156955064652061E-2</v>
      </c>
      <c r="AB41" s="5">
        <f t="shared" si="185"/>
        <v>1.4734766353683069E-2</v>
      </c>
      <c r="AC41" s="5">
        <f t="shared" si="186"/>
        <v>1.461825258865151E-3</v>
      </c>
      <c r="AD41" s="5">
        <f t="shared" si="187"/>
        <v>4.3219106615334839E-2</v>
      </c>
      <c r="AE41" s="5">
        <f t="shared" si="188"/>
        <v>4.1023575999275946E-2</v>
      </c>
      <c r="AF41" s="5">
        <f t="shared" si="189"/>
        <v>1.9469789169256412E-2</v>
      </c>
      <c r="AG41" s="5">
        <f t="shared" si="190"/>
        <v>6.1602412931527481E-3</v>
      </c>
      <c r="AH41" s="5">
        <f t="shared" si="191"/>
        <v>1.393911726587038E-3</v>
      </c>
      <c r="AI41" s="5">
        <f t="shared" si="192"/>
        <v>3.1221454368419426E-3</v>
      </c>
      <c r="AJ41" s="5">
        <f t="shared" si="193"/>
        <v>3.4965600557290014E-3</v>
      </c>
      <c r="AK41" s="5">
        <f t="shared" si="194"/>
        <v>2.6105835384969888E-3</v>
      </c>
      <c r="AL41" s="5">
        <f t="shared" si="195"/>
        <v>1.2431714866515772E-4</v>
      </c>
      <c r="AM41" s="5">
        <f t="shared" si="196"/>
        <v>1.9360815169241975E-2</v>
      </c>
      <c r="AN41" s="5">
        <f t="shared" si="197"/>
        <v>1.8377285758644536E-2</v>
      </c>
      <c r="AO41" s="5">
        <f t="shared" si="198"/>
        <v>8.7218598210527191E-3</v>
      </c>
      <c r="AP41" s="5">
        <f t="shared" si="199"/>
        <v>2.7595964473810888E-3</v>
      </c>
      <c r="AQ41" s="5">
        <f t="shared" si="200"/>
        <v>6.5485223696353412E-4</v>
      </c>
      <c r="AR41" s="5">
        <f t="shared" si="201"/>
        <v>2.6462020217528419E-4</v>
      </c>
      <c r="AS41" s="5">
        <f t="shared" si="202"/>
        <v>5.9270808973007629E-4</v>
      </c>
      <c r="AT41" s="5">
        <f t="shared" si="203"/>
        <v>6.637869609795959E-4</v>
      </c>
      <c r="AU41" s="5">
        <f t="shared" si="204"/>
        <v>4.9559317894827006E-4</v>
      </c>
      <c r="AV41" s="5">
        <f t="shared" si="205"/>
        <v>2.7751290714296117E-4</v>
      </c>
      <c r="AW41" s="5">
        <f t="shared" si="206"/>
        <v>7.3418266718793799E-6</v>
      </c>
      <c r="AX41" s="5">
        <f t="shared" si="207"/>
        <v>7.2275357161237334E-3</v>
      </c>
      <c r="AY41" s="5">
        <f t="shared" si="208"/>
        <v>6.8603769017446681E-3</v>
      </c>
      <c r="AZ41" s="5">
        <f t="shared" si="209"/>
        <v>3.2559348775680281E-3</v>
      </c>
      <c r="BA41" s="5">
        <f t="shared" si="210"/>
        <v>1.0301777952625272E-3</v>
      </c>
      <c r="BB41" s="5">
        <f t="shared" si="211"/>
        <v>2.4446119081579835E-4</v>
      </c>
      <c r="BC41" s="5">
        <f t="shared" si="212"/>
        <v>4.640851246447131E-5</v>
      </c>
      <c r="BD41" s="5">
        <f t="shared" si="213"/>
        <v>4.1862915984130064E-5</v>
      </c>
      <c r="BE41" s="5">
        <f t="shared" si="214"/>
        <v>9.3766419795298305E-5</v>
      </c>
      <c r="BF41" s="5">
        <f t="shared" si="215"/>
        <v>1.0501109722697232E-4</v>
      </c>
      <c r="BG41" s="5">
        <f t="shared" si="216"/>
        <v>7.8402840909616516E-5</v>
      </c>
      <c r="BH41" s="5">
        <f t="shared" si="217"/>
        <v>4.390254191001657E-5</v>
      </c>
      <c r="BI41" s="5">
        <f t="shared" si="218"/>
        <v>1.9666972918828002E-5</v>
      </c>
      <c r="BJ41" s="8">
        <f t="shared" si="219"/>
        <v>0.65743370826407432</v>
      </c>
      <c r="BK41" s="8">
        <f t="shared" si="220"/>
        <v>0.19484656958621827</v>
      </c>
      <c r="BL41" s="8">
        <f t="shared" si="221"/>
        <v>0.14045801512649958</v>
      </c>
      <c r="BM41" s="8">
        <f t="shared" si="222"/>
        <v>0.60956441951998286</v>
      </c>
      <c r="BN41" s="8">
        <f t="shared" si="223"/>
        <v>0.38219488695563875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1.6041666666666701</v>
      </c>
      <c r="F42">
        <f>VLOOKUP(B42,home!$B$2:$E$405,3,FALSE)</f>
        <v>1.17</v>
      </c>
      <c r="G42">
        <f>VLOOKUP(C42,away!$B$2:$E$405,4,FALSE)</f>
        <v>1.0900000000000001</v>
      </c>
      <c r="H42">
        <f>VLOOKUP(A42,away!$A$2:$E$405,3,FALSE)</f>
        <v>1.2847222222222201</v>
      </c>
      <c r="I42">
        <f>VLOOKUP(C42,away!$B$2:$E$405,3,FALSE)</f>
        <v>1.32</v>
      </c>
      <c r="J42">
        <f>VLOOKUP(B42,home!$B$2:$E$405,4,FALSE)</f>
        <v>1.07</v>
      </c>
      <c r="K42" s="3">
        <f t="shared" si="168"/>
        <v>2.0457937500000045</v>
      </c>
      <c r="L42" s="3">
        <f t="shared" si="169"/>
        <v>1.8145416666666638</v>
      </c>
      <c r="M42" s="5">
        <f t="shared" si="170"/>
        <v>2.1060934149856242E-2</v>
      </c>
      <c r="N42" s="5">
        <f t="shared" si="171"/>
        <v>4.3086327452937563E-2</v>
      </c>
      <c r="O42" s="5">
        <f t="shared" si="172"/>
        <v>3.8215942553837E-2</v>
      </c>
      <c r="P42" s="5">
        <f t="shared" si="173"/>
        <v>7.8181936426998944E-2</v>
      </c>
      <c r="Q42" s="5">
        <f t="shared" si="174"/>
        <v>4.4072869706836645E-2</v>
      </c>
      <c r="R42" s="5">
        <f t="shared" si="175"/>
        <v>3.4672210047438451E-2</v>
      </c>
      <c r="S42" s="5">
        <f t="shared" si="176"/>
        <v>7.2556316115696018E-2</v>
      </c>
      <c r="T42" s="5">
        <f t="shared" si="177"/>
        <v>7.9972058452626074E-2</v>
      </c>
      <c r="U42" s="5">
        <f t="shared" si="178"/>
        <v>7.0932190613736928E-2</v>
      </c>
      <c r="V42" s="5">
        <f t="shared" si="179"/>
        <v>2.992688450026856E-2</v>
      </c>
      <c r="W42" s="5">
        <f t="shared" si="180"/>
        <v>3.0054667130270309E-2</v>
      </c>
      <c r="X42" s="5">
        <f t="shared" si="181"/>
        <v>5.4535445785672473E-2</v>
      </c>
      <c r="Y42" s="5">
        <f t="shared" si="182"/>
        <v>4.9478419344171833E-2</v>
      </c>
      <c r="Z42" s="5">
        <f t="shared" si="183"/>
        <v>2.097138993549854E-2</v>
      </c>
      <c r="AA42" s="5">
        <f t="shared" si="184"/>
        <v>4.2903138458855912E-2</v>
      </c>
      <c r="AB42" s="5">
        <f t="shared" si="185"/>
        <v>4.3885486257256134E-2</v>
      </c>
      <c r="AC42" s="5">
        <f t="shared" si="186"/>
        <v>6.9433701421136463E-3</v>
      </c>
      <c r="AD42" s="5">
        <f t="shared" si="187"/>
        <v>1.5371412543359395E-2</v>
      </c>
      <c r="AE42" s="5">
        <f t="shared" si="188"/>
        <v>2.7892068535448213E-2</v>
      </c>
      <c r="AF42" s="5">
        <f t="shared" si="189"/>
        <v>2.5305660263546519E-2</v>
      </c>
      <c r="AG42" s="5">
        <f t="shared" si="190"/>
        <v>1.5306058316905359E-2</v>
      </c>
      <c r="AH42" s="5">
        <f t="shared" si="191"/>
        <v>9.5133652114689996E-3</v>
      </c>
      <c r="AI42" s="5">
        <f t="shared" si="192"/>
        <v>1.9462383091090749E-2</v>
      </c>
      <c r="AJ42" s="5">
        <f t="shared" si="193"/>
        <v>1.9908010843929617E-2</v>
      </c>
      <c r="AK42" s="5">
        <f t="shared" si="194"/>
        <v>1.3575894719814506E-2</v>
      </c>
      <c r="AL42" s="5">
        <f t="shared" si="195"/>
        <v>1.031001035713428E-3</v>
      </c>
      <c r="AM42" s="5">
        <f t="shared" si="196"/>
        <v>6.2893479419752667E-3</v>
      </c>
      <c r="AN42" s="5">
        <f t="shared" si="197"/>
        <v>1.1412283896878352E-2</v>
      </c>
      <c r="AO42" s="5">
        <f t="shared" si="198"/>
        <v>1.0354032321357389E-2</v>
      </c>
      <c r="AP42" s="5">
        <f t="shared" si="199"/>
        <v>6.2626076883721161E-3</v>
      </c>
      <c r="AQ42" s="5">
        <f t="shared" si="200"/>
        <v>2.8409406481345488E-3</v>
      </c>
      <c r="AR42" s="5">
        <f t="shared" si="201"/>
        <v>3.4524795132855257E-3</v>
      </c>
      <c r="AS42" s="5">
        <f t="shared" si="202"/>
        <v>7.0630610102825862E-3</v>
      </c>
      <c r="AT42" s="5">
        <f t="shared" si="203"/>
        <v>7.2247830353524174E-3</v>
      </c>
      <c r="AU42" s="5">
        <f t="shared" si="204"/>
        <v>4.9268053262766787E-3</v>
      </c>
      <c r="AV42" s="5">
        <f t="shared" si="205"/>
        <v>2.5198068859908908E-3</v>
      </c>
      <c r="AW42" s="5">
        <f t="shared" si="206"/>
        <v>1.0631276009883539E-4</v>
      </c>
      <c r="AX42" s="5">
        <f t="shared" si="207"/>
        <v>2.1444514518780657E-3</v>
      </c>
      <c r="AY42" s="5">
        <f t="shared" si="208"/>
        <v>3.8911965115765714E-3</v>
      </c>
      <c r="AZ42" s="5">
        <f t="shared" si="209"/>
        <v>3.5303691017218313E-3</v>
      </c>
      <c r="BA42" s="5">
        <f t="shared" si="210"/>
        <v>2.1353339445956089E-3</v>
      </c>
      <c r="BB42" s="5">
        <f t="shared" si="211"/>
        <v>9.6866310367910385E-4</v>
      </c>
      <c r="BC42" s="5">
        <f t="shared" si="212"/>
        <v>3.5153591251767713E-4</v>
      </c>
      <c r="BD42" s="5">
        <f t="shared" si="213"/>
        <v>1.0441113216949384E-3</v>
      </c>
      <c r="BE42" s="5">
        <f t="shared" si="214"/>
        <v>2.1360364162277489E-3</v>
      </c>
      <c r="BF42" s="5">
        <f t="shared" si="215"/>
        <v>2.1849449750455689E-3</v>
      </c>
      <c r="BG42" s="5">
        <f t="shared" si="216"/>
        <v>1.4899822580140467E-3</v>
      </c>
      <c r="BH42" s="5">
        <f t="shared" si="217"/>
        <v>7.6204909776400782E-4</v>
      </c>
      <c r="BI42" s="5">
        <f t="shared" si="218"/>
        <v>3.1179905627975004E-4</v>
      </c>
      <c r="BJ42" s="8">
        <f t="shared" si="219"/>
        <v>0.43525575005446093</v>
      </c>
      <c r="BK42" s="8">
        <f t="shared" si="220"/>
        <v>0.21359163888222343</v>
      </c>
      <c r="BL42" s="8">
        <f t="shared" si="221"/>
        <v>0.32618448069364248</v>
      </c>
      <c r="BM42" s="8">
        <f t="shared" si="222"/>
        <v>0.73292815547644252</v>
      </c>
      <c r="BN42" s="8">
        <f t="shared" si="223"/>
        <v>0.25929022033790483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1.6041666666666701</v>
      </c>
      <c r="F43">
        <f>VLOOKUP(B43,home!$B$2:$E$405,3,FALSE)</f>
        <v>0.86</v>
      </c>
      <c r="G43">
        <f>VLOOKUP(C43,away!$B$2:$E$405,4,FALSE)</f>
        <v>0.8</v>
      </c>
      <c r="H43">
        <f>VLOOKUP(A43,away!$A$2:$E$405,3,FALSE)</f>
        <v>1.2847222222222201</v>
      </c>
      <c r="I43">
        <f>VLOOKUP(C43,away!$B$2:$E$405,3,FALSE)</f>
        <v>0.8</v>
      </c>
      <c r="J43">
        <f>VLOOKUP(B43,home!$B$2:$E$405,4,FALSE)</f>
        <v>1.07</v>
      </c>
      <c r="K43" s="3">
        <f t="shared" si="168"/>
        <v>1.103666666666669</v>
      </c>
      <c r="L43" s="3">
        <f t="shared" si="169"/>
        <v>1.0997222222222205</v>
      </c>
      <c r="M43" s="5">
        <f t="shared" si="170"/>
        <v>0.11042829431517059</v>
      </c>
      <c r="N43" s="5">
        <f t="shared" si="171"/>
        <v>0.12187602749251021</v>
      </c>
      <c r="O43" s="5">
        <f t="shared" si="172"/>
        <v>0.1214404492204888</v>
      </c>
      <c r="P43" s="5">
        <f t="shared" si="173"/>
        <v>0.13402977578967976</v>
      </c>
      <c r="Q43" s="5">
        <f t="shared" si="174"/>
        <v>6.7255254504617043E-2</v>
      </c>
      <c r="R43" s="5">
        <f t="shared" si="175"/>
        <v>6.6775380342210339E-2</v>
      </c>
      <c r="S43" s="5">
        <f t="shared" si="176"/>
        <v>4.0668881353363322E-2</v>
      </c>
      <c r="T43" s="5">
        <f t="shared" si="177"/>
        <v>7.3962097939938451E-2</v>
      </c>
      <c r="U43" s="5">
        <f t="shared" si="178"/>
        <v>7.3697761437686304E-2</v>
      </c>
      <c r="V43" s="5">
        <f t="shared" si="179"/>
        <v>5.4845455075241108E-3</v>
      </c>
      <c r="W43" s="5">
        <f t="shared" si="180"/>
        <v>2.4742460851643049E-2</v>
      </c>
      <c r="X43" s="5">
        <f t="shared" si="181"/>
        <v>2.7209834031015186E-2</v>
      </c>
      <c r="Y43" s="5">
        <f t="shared" si="182"/>
        <v>1.4961629573442912E-2</v>
      </c>
      <c r="Z43" s="5">
        <f t="shared" si="183"/>
        <v>2.4478123219889847E-2</v>
      </c>
      <c r="AA43" s="5">
        <f t="shared" si="184"/>
        <v>2.7015688660351818E-2</v>
      </c>
      <c r="AB43" s="5">
        <f t="shared" si="185"/>
        <v>1.4908157525737513E-2</v>
      </c>
      <c r="AC43" s="5">
        <f t="shared" si="186"/>
        <v>4.1604622780357342E-4</v>
      </c>
      <c r="AD43" s="5">
        <f t="shared" si="187"/>
        <v>6.8268573233158623E-3</v>
      </c>
      <c r="AE43" s="5">
        <f t="shared" si="188"/>
        <v>7.5076467063909602E-3</v>
      </c>
      <c r="AF43" s="5">
        <f t="shared" si="189"/>
        <v>4.1281629598058011E-3</v>
      </c>
      <c r="AG43" s="5">
        <f t="shared" si="190"/>
        <v>1.5132775146176982E-3</v>
      </c>
      <c r="AH43" s="5">
        <f t="shared" si="191"/>
        <v>6.729784015801649E-3</v>
      </c>
      <c r="AI43" s="5">
        <f t="shared" si="192"/>
        <v>7.427438292106436E-3</v>
      </c>
      <c r="AJ43" s="5">
        <f t="shared" si="193"/>
        <v>4.098708030860744E-3</v>
      </c>
      <c r="AK43" s="5">
        <f t="shared" si="194"/>
        <v>1.5078691433533277E-3</v>
      </c>
      <c r="AL43" s="5">
        <f t="shared" si="195"/>
        <v>2.0198657590962845E-5</v>
      </c>
      <c r="AM43" s="5">
        <f t="shared" si="196"/>
        <v>1.5069149731665914E-3</v>
      </c>
      <c r="AN43" s="5">
        <f t="shared" si="197"/>
        <v>1.6571878829907017E-3</v>
      </c>
      <c r="AO43" s="5">
        <f t="shared" si="198"/>
        <v>9.1122317066113579E-4</v>
      </c>
      <c r="AP43" s="5">
        <f t="shared" si="199"/>
        <v>3.3403079005994734E-4</v>
      </c>
      <c r="AQ43" s="5">
        <f t="shared" si="200"/>
        <v>9.1835270683842315E-5</v>
      </c>
      <c r="AR43" s="5">
        <f t="shared" si="201"/>
        <v>1.4801786065865939E-3</v>
      </c>
      <c r="AS43" s="5">
        <f t="shared" si="202"/>
        <v>1.6336237888027411E-3</v>
      </c>
      <c r="AT43" s="5">
        <f t="shared" si="203"/>
        <v>9.0148806078764801E-4</v>
      </c>
      <c r="AU43" s="5">
        <f t="shared" si="204"/>
        <v>3.3164744102976757E-4</v>
      </c>
      <c r="AV43" s="5">
        <f t="shared" si="205"/>
        <v>9.1507056437463606E-5</v>
      </c>
      <c r="AW43" s="5">
        <f t="shared" si="206"/>
        <v>6.8099031164629803E-7</v>
      </c>
      <c r="AX43" s="5">
        <f t="shared" si="207"/>
        <v>2.7718863756414367E-4</v>
      </c>
      <c r="AY43" s="5">
        <f t="shared" si="208"/>
        <v>3.0483050447678974E-4</v>
      </c>
      <c r="AZ43" s="5">
        <f t="shared" si="209"/>
        <v>1.6761443989216787E-4</v>
      </c>
      <c r="BA43" s="5">
        <f t="shared" si="210"/>
        <v>6.1443108104915889E-5</v>
      </c>
      <c r="BB43" s="5">
        <f t="shared" si="211"/>
        <v>1.6892587846344556E-5</v>
      </c>
      <c r="BC43" s="5">
        <f t="shared" si="212"/>
        <v>3.7154308490932224E-6</v>
      </c>
      <c r="BD43" s="5">
        <f t="shared" si="213"/>
        <v>2.7129755108686634E-4</v>
      </c>
      <c r="BE43" s="5">
        <f t="shared" si="214"/>
        <v>2.9942206388287217E-4</v>
      </c>
      <c r="BF43" s="5">
        <f t="shared" si="215"/>
        <v>1.6523107558603201E-4</v>
      </c>
      <c r="BG43" s="5">
        <f t="shared" si="216"/>
        <v>6.0786676807261443E-5</v>
      </c>
      <c r="BH43" s="5">
        <f t="shared" si="217"/>
        <v>1.6772057242403598E-5</v>
      </c>
      <c r="BI43" s="5">
        <f t="shared" si="218"/>
        <v>3.7021521019732287E-6</v>
      </c>
      <c r="BJ43" s="8">
        <f t="shared" si="219"/>
        <v>0.35531612569359278</v>
      </c>
      <c r="BK43" s="8">
        <f t="shared" si="220"/>
        <v>0.29135257235560902</v>
      </c>
      <c r="BL43" s="8">
        <f t="shared" si="221"/>
        <v>0.32885689319894862</v>
      </c>
      <c r="BM43" s="8">
        <f t="shared" si="222"/>
        <v>0.37789438328919839</v>
      </c>
      <c r="BN43" s="8">
        <f t="shared" si="223"/>
        <v>0.62180518166467669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1.58169934640523</v>
      </c>
      <c r="F44">
        <f>VLOOKUP(B44,home!$B$2:$E$405,3,FALSE)</f>
        <v>0.95</v>
      </c>
      <c r="G44">
        <f>VLOOKUP(C44,away!$B$2:$E$405,4,FALSE)</f>
        <v>0.71</v>
      </c>
      <c r="H44">
        <f>VLOOKUP(A44,away!$A$2:$E$405,3,FALSE)</f>
        <v>1.47712418300654</v>
      </c>
      <c r="I44">
        <f>VLOOKUP(C44,away!$B$2:$E$405,3,FALSE)</f>
        <v>0.55000000000000004</v>
      </c>
      <c r="J44">
        <f>VLOOKUP(B44,home!$B$2:$E$405,4,FALSE)</f>
        <v>0.76</v>
      </c>
      <c r="K44" s="3">
        <f t="shared" si="168"/>
        <v>1.0668562091503275</v>
      </c>
      <c r="L44" s="3">
        <f t="shared" si="169"/>
        <v>0.61743790849673386</v>
      </c>
      <c r="M44" s="5">
        <f t="shared" si="170"/>
        <v>0.18557538011950089</v>
      </c>
      <c r="N44" s="5">
        <f t="shared" si="171"/>
        <v>0.19798224654592181</v>
      </c>
      <c r="O44" s="5">
        <f t="shared" si="172"/>
        <v>0.11458127456947101</v>
      </c>
      <c r="P44" s="5">
        <f t="shared" si="173"/>
        <v>0.12224174422679868</v>
      </c>
      <c r="Q44" s="5">
        <f t="shared" si="174"/>
        <v>0.1056092945145238</v>
      </c>
      <c r="R44" s="5">
        <f t="shared" si="175"/>
        <v>3.5373411261532088E-2</v>
      </c>
      <c r="S44" s="5">
        <f t="shared" si="176"/>
        <v>2.0130693012709332E-2</v>
      </c>
      <c r="T44" s="5">
        <f t="shared" si="177"/>
        <v>6.5207181922863164E-2</v>
      </c>
      <c r="U44" s="5">
        <f t="shared" si="178"/>
        <v>3.7738343443193628E-2</v>
      </c>
      <c r="V44" s="5">
        <f t="shared" si="179"/>
        <v>1.4733821221227272E-3</v>
      </c>
      <c r="W44" s="5">
        <f t="shared" si="180"/>
        <v>3.7556643865601792E-2</v>
      </c>
      <c r="X44" s="5">
        <f t="shared" si="181"/>
        <v>2.3188895638533859E-2</v>
      </c>
      <c r="Y44" s="5">
        <f t="shared" si="182"/>
        <v>7.1588516117026893E-3</v>
      </c>
      <c r="Z44" s="5">
        <f t="shared" si="183"/>
        <v>7.2802950219050628E-3</v>
      </c>
      <c r="AA44" s="5">
        <f t="shared" si="184"/>
        <v>7.7670279485656359E-3</v>
      </c>
      <c r="AB44" s="5">
        <f t="shared" si="185"/>
        <v>4.1431509967856887E-3</v>
      </c>
      <c r="AC44" s="5">
        <f t="shared" si="186"/>
        <v>6.0658908661834436E-5</v>
      </c>
      <c r="AD44" s="5">
        <f t="shared" si="187"/>
        <v>1.0016884675716205E-2</v>
      </c>
      <c r="AE44" s="5">
        <f t="shared" si="188"/>
        <v>6.1848043238271989E-3</v>
      </c>
      <c r="AF44" s="5">
        <f t="shared" si="189"/>
        <v>1.9093663230827106E-3</v>
      </c>
      <c r="AG44" s="5">
        <f t="shared" si="190"/>
        <v>3.9297171635942939E-4</v>
      </c>
      <c r="AH44" s="5">
        <f t="shared" si="191"/>
        <v>1.123782532891061E-3</v>
      </c>
      <c r="AI44" s="5">
        <f t="shared" si="192"/>
        <v>1.1989143729495106E-3</v>
      </c>
      <c r="AJ44" s="5">
        <f t="shared" si="193"/>
        <v>6.395346215103783E-4</v>
      </c>
      <c r="AK44" s="5">
        <f t="shared" si="194"/>
        <v>2.2743049397498395E-4</v>
      </c>
      <c r="AL44" s="5">
        <f t="shared" si="195"/>
        <v>1.598283305240556E-6</v>
      </c>
      <c r="AM44" s="5">
        <f t="shared" si="196"/>
        <v>2.1373151225261202E-3</v>
      </c>
      <c r="AN44" s="5">
        <f t="shared" si="197"/>
        <v>1.3196593790509683E-3</v>
      </c>
      <c r="AO44" s="5">
        <f t="shared" si="198"/>
        <v>4.0740386346466411E-4</v>
      </c>
      <c r="AP44" s="5">
        <f t="shared" si="199"/>
        <v>8.3848863123703736E-5</v>
      </c>
      <c r="AQ44" s="5">
        <f t="shared" si="200"/>
        <v>1.2942866669232134E-5</v>
      </c>
      <c r="AR44" s="5">
        <f t="shared" si="201"/>
        <v>1.3877318734268381E-4</v>
      </c>
      <c r="AS44" s="5">
        <f t="shared" si="202"/>
        <v>1.4805103658012387E-4</v>
      </c>
      <c r="AT44" s="5">
        <f t="shared" si="203"/>
        <v>7.897458382332369E-5</v>
      </c>
      <c r="AU44" s="5">
        <f t="shared" si="204"/>
        <v>2.8084841705658637E-5</v>
      </c>
      <c r="AV44" s="5">
        <f t="shared" si="205"/>
        <v>7.490621939171497E-6</v>
      </c>
      <c r="AW44" s="5">
        <f t="shared" si="206"/>
        <v>2.9244920263573653E-8</v>
      </c>
      <c r="AX44" s="5">
        <f t="shared" si="207"/>
        <v>3.8003465156298067E-4</v>
      </c>
      <c r="AY44" s="5">
        <f t="shared" si="208"/>
        <v>2.3464780041733183E-4</v>
      </c>
      <c r="AZ44" s="5">
        <f t="shared" si="209"/>
        <v>7.2440223561518179E-5</v>
      </c>
      <c r="BA44" s="5">
        <f t="shared" si="210"/>
        <v>1.4909113375619872E-5</v>
      </c>
      <c r="BB44" s="5">
        <f t="shared" si="211"/>
        <v>2.3013629450458531E-6</v>
      </c>
      <c r="BC44" s="5">
        <f t="shared" si="212"/>
        <v>2.8418974469619917E-7</v>
      </c>
      <c r="BD44" s="5">
        <f t="shared" si="213"/>
        <v>1.428063775804868E-5</v>
      </c>
      <c r="BE44" s="5">
        <f t="shared" si="214"/>
        <v>1.5235387062800847E-5</v>
      </c>
      <c r="BF44" s="5">
        <f t="shared" si="215"/>
        <v>8.1269836433788257E-6</v>
      </c>
      <c r="BG44" s="5">
        <f t="shared" si="216"/>
        <v>2.8901076538672844E-6</v>
      </c>
      <c r="BH44" s="5">
        <f t="shared" si="217"/>
        <v>7.7083232391029936E-7</v>
      </c>
      <c r="BI44" s="5">
        <f t="shared" si="218"/>
        <v>1.644734501954959E-7</v>
      </c>
      <c r="BJ44" s="8">
        <f t="shared" si="219"/>
        <v>0.45987292857457457</v>
      </c>
      <c r="BK44" s="8">
        <f t="shared" si="220"/>
        <v>0.32971810447351607</v>
      </c>
      <c r="BL44" s="8">
        <f t="shared" si="221"/>
        <v>0.2032357129341571</v>
      </c>
      <c r="BM44" s="8">
        <f t="shared" si="222"/>
        <v>0.23850907121090734</v>
      </c>
      <c r="BN44" s="8">
        <f t="shared" si="223"/>
        <v>0.76136335123774823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1.58169934640523</v>
      </c>
      <c r="F45">
        <f>VLOOKUP(B45,home!$B$2:$E$405,3,FALSE)</f>
        <v>0.56000000000000005</v>
      </c>
      <c r="G45">
        <f>VLOOKUP(C45,away!$B$2:$E$405,4,FALSE)</f>
        <v>1.19</v>
      </c>
      <c r="H45">
        <f>VLOOKUP(A45,away!$A$2:$E$405,3,FALSE)</f>
        <v>1.47712418300654</v>
      </c>
      <c r="I45">
        <f>VLOOKUP(C45,away!$B$2:$E$405,3,FALSE)</f>
        <v>0.87</v>
      </c>
      <c r="J45">
        <f>VLOOKUP(B45,home!$B$2:$E$405,4,FALSE)</f>
        <v>1.05</v>
      </c>
      <c r="K45" s="3">
        <f t="shared" si="168"/>
        <v>1.0540444444444454</v>
      </c>
      <c r="L45" s="3">
        <f t="shared" si="169"/>
        <v>1.3493529411764744</v>
      </c>
      <c r="M45" s="5">
        <f t="shared" si="170"/>
        <v>9.0410272370655964E-2</v>
      </c>
      <c r="N45" s="5">
        <f t="shared" si="171"/>
        <v>9.5296445312999065E-2</v>
      </c>
      <c r="O45" s="5">
        <f t="shared" si="172"/>
        <v>0.12199536693591077</v>
      </c>
      <c r="P45" s="5">
        <f t="shared" si="173"/>
        <v>0.12858853876675835</v>
      </c>
      <c r="Q45" s="5">
        <f t="shared" si="174"/>
        <v>5.0223344378735282E-2</v>
      </c>
      <c r="R45" s="5">
        <f t="shared" si="175"/>
        <v>8.2307403592437212E-2</v>
      </c>
      <c r="S45" s="5">
        <f t="shared" si="176"/>
        <v>4.5722161510534293E-2</v>
      </c>
      <c r="T45" s="5">
        <f t="shared" si="177"/>
        <v>6.7769017453165409E-2</v>
      </c>
      <c r="U45" s="5">
        <f t="shared" si="178"/>
        <v>8.675566149325524E-2</v>
      </c>
      <c r="V45" s="5">
        <f t="shared" si="179"/>
        <v>7.2255136793326954E-3</v>
      </c>
      <c r="W45" s="5">
        <f t="shared" si="180"/>
        <v>1.7645879041275368E-2</v>
      </c>
      <c r="X45" s="5">
        <f t="shared" si="181"/>
        <v>2.3810518783989224E-2</v>
      </c>
      <c r="Y45" s="5">
        <f t="shared" si="182"/>
        <v>1.6064396776056776E-2</v>
      </c>
      <c r="Z45" s="5">
        <f t="shared" si="183"/>
        <v>3.7020579039351423E-2</v>
      </c>
      <c r="AA45" s="5">
        <f t="shared" si="184"/>
        <v>3.9021335666544858E-2</v>
      </c>
      <c r="AB45" s="5">
        <f t="shared" si="185"/>
        <v>2.0565111037061747E-2</v>
      </c>
      <c r="AC45" s="5">
        <f t="shared" si="186"/>
        <v>6.4229305856383949E-4</v>
      </c>
      <c r="AD45" s="5">
        <f t="shared" si="187"/>
        <v>4.6498851926987435E-3</v>
      </c>
      <c r="AE45" s="5">
        <f t="shared" si="188"/>
        <v>6.2743362609009876E-3</v>
      </c>
      <c r="AF45" s="5">
        <f t="shared" si="189"/>
        <v>4.2331470437884751E-3</v>
      </c>
      <c r="AG45" s="5">
        <f t="shared" si="190"/>
        <v>1.9040031379894925E-3</v>
      </c>
      <c r="AH45" s="5">
        <f t="shared" si="191"/>
        <v>1.2488456802701246E-2</v>
      </c>
      <c r="AI45" s="5">
        <f t="shared" si="192"/>
        <v>1.316338851257169E-2</v>
      </c>
      <c r="AJ45" s="5">
        <f t="shared" si="193"/>
        <v>6.9373982658700109E-3</v>
      </c>
      <c r="AK45" s="5">
        <f t="shared" si="194"/>
        <v>2.4374420336796048E-3</v>
      </c>
      <c r="AL45" s="5">
        <f t="shared" si="195"/>
        <v>3.654077073107564E-5</v>
      </c>
      <c r="AM45" s="5">
        <f t="shared" si="196"/>
        <v>9.8023713093372037E-4</v>
      </c>
      <c r="AN45" s="5">
        <f t="shared" si="197"/>
        <v>1.3226858556758046E-3</v>
      </c>
      <c r="AO45" s="5">
        <f t="shared" si="198"/>
        <v>8.9238502480433436E-4</v>
      </c>
      <c r="AP45" s="5">
        <f t="shared" si="199"/>
        <v>4.0138078596052324E-4</v>
      </c>
      <c r="AQ45" s="5">
        <f t="shared" si="200"/>
        <v>1.3540108601688922E-4</v>
      </c>
      <c r="AR45" s="5">
        <f t="shared" si="201"/>
        <v>3.3702671834960536E-3</v>
      </c>
      <c r="AS45" s="5">
        <f t="shared" si="202"/>
        <v>3.5524114010574439E-3</v>
      </c>
      <c r="AT45" s="5">
        <f t="shared" si="203"/>
        <v>1.8721997508328535E-3</v>
      </c>
      <c r="AU45" s="5">
        <f t="shared" si="204"/>
        <v>6.577939154185482E-4</v>
      </c>
      <c r="AV45" s="5">
        <f t="shared" si="205"/>
        <v>1.7333600553407001E-4</v>
      </c>
      <c r="AW45" s="5">
        <f t="shared" si="206"/>
        <v>1.4436425906390937E-6</v>
      </c>
      <c r="AX45" s="5">
        <f t="shared" si="207"/>
        <v>1.7220225034980834E-4</v>
      </c>
      <c r="AY45" s="5">
        <f t="shared" si="208"/>
        <v>2.3236161298672146E-4</v>
      </c>
      <c r="AZ45" s="5">
        <f t="shared" si="209"/>
        <v>1.5676891295007115E-4</v>
      </c>
      <c r="BA45" s="5">
        <f t="shared" si="210"/>
        <v>7.0512197924739076E-5</v>
      </c>
      <c r="BB45" s="5">
        <f t="shared" si="211"/>
        <v>2.3786460414641087E-5</v>
      </c>
      <c r="BC45" s="5">
        <f t="shared" si="212"/>
        <v>6.4192660641347437E-6</v>
      </c>
      <c r="BD45" s="5">
        <f t="shared" si="213"/>
        <v>7.5794665610016011E-4</v>
      </c>
      <c r="BE45" s="5">
        <f t="shared" si="214"/>
        <v>7.9890946204761847E-4</v>
      </c>
      <c r="BF45" s="5">
        <f t="shared" si="215"/>
        <v>4.2104304004269633E-4</v>
      </c>
      <c r="BG45" s="5">
        <f t="shared" si="216"/>
        <v>1.479326924096681E-4</v>
      </c>
      <c r="BH45" s="5">
        <f t="shared" si="217"/>
        <v>3.8981908146529905E-5</v>
      </c>
      <c r="BI45" s="5">
        <f t="shared" si="218"/>
        <v>8.2177327431387067E-6</v>
      </c>
      <c r="BJ45" s="8">
        <f t="shared" si="219"/>
        <v>0.29226511396568022</v>
      </c>
      <c r="BK45" s="8">
        <f t="shared" si="220"/>
        <v>0.27285768176956293</v>
      </c>
      <c r="BL45" s="8">
        <f t="shared" si="221"/>
        <v>0.39747060408786128</v>
      </c>
      <c r="BM45" s="8">
        <f t="shared" si="222"/>
        <v>0.43056168953456309</v>
      </c>
      <c r="BN45" s="8">
        <f t="shared" si="223"/>
        <v>0.56882137135749666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1.58169934640523</v>
      </c>
      <c r="F46">
        <f>VLOOKUP(B46,home!$B$2:$E$405,3,FALSE)</f>
        <v>1.03</v>
      </c>
      <c r="G46">
        <f>VLOOKUP(C46,away!$B$2:$E$405,4,FALSE)</f>
        <v>1.34</v>
      </c>
      <c r="H46">
        <f>VLOOKUP(A46,away!$A$2:$E$405,3,FALSE)</f>
        <v>1.47712418300654</v>
      </c>
      <c r="I46">
        <f>VLOOKUP(C46,away!$B$2:$E$405,3,FALSE)</f>
        <v>0.95</v>
      </c>
      <c r="J46">
        <f>VLOOKUP(B46,home!$B$2:$E$405,4,FALSE)</f>
        <v>0.76</v>
      </c>
      <c r="K46" s="3">
        <f t="shared" si="168"/>
        <v>2.1830614379084987</v>
      </c>
      <c r="L46" s="3">
        <f t="shared" si="169"/>
        <v>1.0664836601307219</v>
      </c>
      <c r="M46" s="5">
        <f t="shared" si="170"/>
        <v>3.879185030738648E-2</v>
      </c>
      <c r="N46" s="5">
        <f t="shared" si="171"/>
        <v>8.4684992511174353E-2</v>
      </c>
      <c r="O46" s="5">
        <f t="shared" si="172"/>
        <v>4.137087449906459E-2</v>
      </c>
      <c r="P46" s="5">
        <f t="shared" si="173"/>
        <v>9.0315160771459985E-2</v>
      </c>
      <c r="Q46" s="5">
        <f t="shared" si="174"/>
        <v>9.2436270760357389E-2</v>
      </c>
      <c r="R46" s="5">
        <f t="shared" si="175"/>
        <v>2.2060680829285577E-2</v>
      </c>
      <c r="S46" s="5">
        <f t="shared" si="176"/>
        <v>5.2567924709313887E-2</v>
      </c>
      <c r="T46" s="5">
        <f t="shared" si="177"/>
        <v>9.8581772369340362E-2</v>
      </c>
      <c r="U46" s="5">
        <f t="shared" si="178"/>
        <v>4.8159821612420613E-2</v>
      </c>
      <c r="V46" s="5">
        <f t="shared" si="179"/>
        <v>1.3598734252807932E-2</v>
      </c>
      <c r="W46" s="5">
        <f t="shared" si="180"/>
        <v>6.7264686053668366E-2</v>
      </c>
      <c r="X46" s="5">
        <f t="shared" si="181"/>
        <v>7.1736688580060159E-2</v>
      </c>
      <c r="Y46" s="5">
        <f t="shared" si="182"/>
        <v>3.8253003101260154E-2</v>
      </c>
      <c r="Z46" s="5">
        <f t="shared" si="183"/>
        <v>7.8424518785973792E-3</v>
      </c>
      <c r="AA46" s="5">
        <f t="shared" si="184"/>
        <v>1.7120554274818997E-2</v>
      </c>
      <c r="AB46" s="5">
        <f t="shared" si="185"/>
        <v>1.8687610916488434E-2</v>
      </c>
      <c r="AC46" s="5">
        <f t="shared" si="186"/>
        <v>1.9787852677151884E-3</v>
      </c>
      <c r="AD46" s="5">
        <f t="shared" si="187"/>
        <v>3.6710735564196253E-2</v>
      </c>
      <c r="AE46" s="5">
        <f t="shared" si="188"/>
        <v>3.9151399630595073E-2</v>
      </c>
      <c r="AF46" s="5">
        <f t="shared" si="189"/>
        <v>2.0877163988638814E-2</v>
      </c>
      <c r="AG46" s="5">
        <f t="shared" si="190"/>
        <v>7.4217180879176088E-3</v>
      </c>
      <c r="AH46" s="5">
        <f t="shared" si="191"/>
        <v>2.0909616959713965E-3</v>
      </c>
      <c r="AI46" s="5">
        <f t="shared" si="192"/>
        <v>4.5646978466189099E-3</v>
      </c>
      <c r="AJ46" s="5">
        <f t="shared" si="193"/>
        <v>4.9825079223288545E-3</v>
      </c>
      <c r="AK46" s="5">
        <f t="shared" si="194"/>
        <v>3.6257069697699048E-3</v>
      </c>
      <c r="AL46" s="5">
        <f t="shared" si="195"/>
        <v>1.8428026316843585E-4</v>
      </c>
      <c r="AM46" s="5">
        <f t="shared" si="196"/>
        <v>1.6028358233490577E-2</v>
      </c>
      <c r="AN46" s="5">
        <f t="shared" si="197"/>
        <v>1.709398215473942E-2</v>
      </c>
      <c r="AO46" s="5">
        <f t="shared" si="198"/>
        <v>9.1152263272978699E-3</v>
      </c>
      <c r="AP46" s="5">
        <f t="shared" si="199"/>
        <v>3.2404133121521836E-3</v>
      </c>
      <c r="AQ46" s="5">
        <f t="shared" si="200"/>
        <v>8.6396196237009399E-4</v>
      </c>
      <c r="AR46" s="5">
        <f t="shared" si="201"/>
        <v>4.4599529654254359E-4</v>
      </c>
      <c r="AS46" s="5">
        <f t="shared" si="202"/>
        <v>9.7363513337059239E-4</v>
      </c>
      <c r="AT46" s="5">
        <f t="shared" si="203"/>
        <v>1.0627526571271194E-3</v>
      </c>
      <c r="AU46" s="5">
        <f t="shared" si="204"/>
        <v>7.7335144793633562E-4</v>
      </c>
      <c r="AV46" s="5">
        <f t="shared" si="205"/>
        <v>4.2206843098512909E-4</v>
      </c>
      <c r="AW46" s="5">
        <f t="shared" si="206"/>
        <v>1.1917810816778676E-5</v>
      </c>
      <c r="AX46" s="5">
        <f t="shared" si="207"/>
        <v>5.8318151287527556E-3</v>
      </c>
      <c r="AY46" s="5">
        <f t="shared" si="208"/>
        <v>6.2195355437179543E-3</v>
      </c>
      <c r="AZ46" s="5">
        <f t="shared" si="209"/>
        <v>3.3165165154887218E-3</v>
      </c>
      <c r="BA46" s="5">
        <f t="shared" si="210"/>
        <v>1.1790035574408002E-3</v>
      </c>
      <c r="BB46" s="5">
        <f t="shared" si="211"/>
        <v>3.1434700731165159E-4</v>
      </c>
      <c r="BC46" s="5">
        <f t="shared" si="212"/>
        <v>6.7049189381773828E-5</v>
      </c>
      <c r="BD46" s="5">
        <f t="shared" si="213"/>
        <v>7.9274449376296401E-5</v>
      </c>
      <c r="BE46" s="5">
        <f t="shared" si="214"/>
        <v>1.7306099344482209E-4</v>
      </c>
      <c r="BF46" s="5">
        <f t="shared" si="215"/>
        <v>1.8890139059776336E-4</v>
      </c>
      <c r="BG46" s="5">
        <f t="shared" si="216"/>
        <v>1.3746111379375607E-4</v>
      </c>
      <c r="BH46" s="5">
        <f t="shared" si="217"/>
        <v>7.5021514183775214E-5</v>
      </c>
      <c r="BI46" s="5">
        <f t="shared" si="218"/>
        <v>3.2755314925621009E-5</v>
      </c>
      <c r="BJ46" s="8">
        <f t="shared" si="219"/>
        <v>0.62038863957935242</v>
      </c>
      <c r="BK46" s="8">
        <f t="shared" si="220"/>
        <v>0.20365627111556989</v>
      </c>
      <c r="BL46" s="8">
        <f t="shared" si="221"/>
        <v>0.16702769430905107</v>
      </c>
      <c r="BM46" s="8">
        <f t="shared" si="222"/>
        <v>0.62304760947094118</v>
      </c>
      <c r="BN46" s="8">
        <f t="shared" si="223"/>
        <v>0.3696598296787284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1.58169934640523</v>
      </c>
      <c r="F47">
        <f>VLOOKUP(B47,home!$B$2:$E$405,3,FALSE)</f>
        <v>0.95</v>
      </c>
      <c r="G47">
        <f>VLOOKUP(C47,away!$B$2:$E$405,4,FALSE)</f>
        <v>0.79</v>
      </c>
      <c r="H47">
        <f>VLOOKUP(A47,away!$A$2:$E$405,3,FALSE)</f>
        <v>1.47712418300654</v>
      </c>
      <c r="I47">
        <f>VLOOKUP(C47,away!$B$2:$E$405,3,FALSE)</f>
        <v>0.87</v>
      </c>
      <c r="J47">
        <f>VLOOKUP(B47,home!$B$2:$E$405,4,FALSE)</f>
        <v>1.1000000000000001</v>
      </c>
      <c r="K47" s="3">
        <f t="shared" si="168"/>
        <v>1.1870653594771252</v>
      </c>
      <c r="L47" s="3">
        <f t="shared" si="169"/>
        <v>1.413607843137259</v>
      </c>
      <c r="M47" s="5">
        <f t="shared" si="170"/>
        <v>7.4223593873982377E-2</v>
      </c>
      <c r="N47" s="5">
        <f t="shared" si="171"/>
        <v>8.8108257143703045E-2</v>
      </c>
      <c r="O47" s="5">
        <f t="shared" si="172"/>
        <v>0.10492305444609608</v>
      </c>
      <c r="P47" s="5">
        <f t="shared" si="173"/>
        <v>0.12455052334349305</v>
      </c>
      <c r="Q47" s="5">
        <f t="shared" si="174"/>
        <v>5.2295129969596441E-2</v>
      </c>
      <c r="R47" s="5">
        <f t="shared" si="175"/>
        <v>7.4160026345459554E-2</v>
      </c>
      <c r="S47" s="5">
        <f t="shared" si="176"/>
        <v>5.2250342699236139E-2</v>
      </c>
      <c r="T47" s="5">
        <f t="shared" si="177"/>
        <v>7.3924805882903843E-2</v>
      </c>
      <c r="U47" s="5">
        <f t="shared" si="178"/>
        <v>8.8032798332606021E-2</v>
      </c>
      <c r="V47" s="5">
        <f t="shared" si="179"/>
        <v>9.7420468021046803E-3</v>
      </c>
      <c r="W47" s="5">
        <f t="shared" si="180"/>
        <v>2.0692579085420645E-2</v>
      </c>
      <c r="X47" s="5">
        <f t="shared" si="181"/>
        <v>2.9251192089888634E-2</v>
      </c>
      <c r="Y47" s="5">
        <f t="shared" si="182"/>
        <v>2.0674857279690564E-2</v>
      </c>
      <c r="Z47" s="5">
        <f t="shared" si="183"/>
        <v>3.494439829640246E-2</v>
      </c>
      <c r="AA47" s="5">
        <f t="shared" si="184"/>
        <v>4.1481284725430834E-2</v>
      </c>
      <c r="AB47" s="5">
        <f t="shared" si="185"/>
        <v>2.4620498082083275E-2</v>
      </c>
      <c r="AC47" s="5">
        <f t="shared" si="186"/>
        <v>1.021724498495575E-3</v>
      </c>
      <c r="AD47" s="5">
        <f t="shared" si="187"/>
        <v>6.1408609576359321E-3</v>
      </c>
      <c r="AE47" s="5">
        <f t="shared" si="188"/>
        <v>8.6807692133295325E-3</v>
      </c>
      <c r="AF47" s="5">
        <f t="shared" si="189"/>
        <v>6.1356017222135417E-3</v>
      </c>
      <c r="AG47" s="5">
        <f t="shared" si="190"/>
        <v>2.8911115722958457E-3</v>
      </c>
      <c r="AH47" s="5">
        <f t="shared" si="191"/>
        <v>1.23494188763767E-2</v>
      </c>
      <c r="AI47" s="5">
        <f t="shared" si="192"/>
        <v>1.4659567357819705E-2</v>
      </c>
      <c r="AJ47" s="5">
        <f t="shared" si="193"/>
        <v>8.7009322976946916E-3</v>
      </c>
      <c r="AK47" s="5">
        <f t="shared" si="194"/>
        <v>3.4428584419163573E-3</v>
      </c>
      <c r="AL47" s="5">
        <f t="shared" si="195"/>
        <v>6.857998345730822E-5</v>
      </c>
      <c r="AM47" s="5">
        <f t="shared" si="196"/>
        <v>1.4579206640350283E-3</v>
      </c>
      <c r="AN47" s="5">
        <f t="shared" si="197"/>
        <v>2.0609280853517969E-3</v>
      </c>
      <c r="AO47" s="5">
        <f t="shared" si="198"/>
        <v>1.4566720527975773E-3</v>
      </c>
      <c r="AP47" s="5">
        <f t="shared" si="199"/>
        <v>6.8638767957116898E-4</v>
      </c>
      <c r="AQ47" s="5">
        <f t="shared" si="200"/>
        <v>2.4257075181864705E-4</v>
      </c>
      <c r="AR47" s="5">
        <f t="shared" si="201"/>
        <v>3.4914470763666846E-3</v>
      </c>
      <c r="AS47" s="5">
        <f t="shared" si="202"/>
        <v>4.1445758788025769E-3</v>
      </c>
      <c r="AT47" s="5">
        <f t="shared" si="203"/>
        <v>2.4599412277255023E-3</v>
      </c>
      <c r="AU47" s="5">
        <f t="shared" si="204"/>
        <v>9.7337033926085746E-4</v>
      </c>
      <c r="AV47" s="5">
        <f t="shared" si="205"/>
        <v>2.8886355291976557E-4</v>
      </c>
      <c r="AW47" s="5">
        <f t="shared" si="206"/>
        <v>3.1966747681179665E-6</v>
      </c>
      <c r="AX47" s="5">
        <f t="shared" si="207"/>
        <v>2.8844118619031101E-4</v>
      </c>
      <c r="AY47" s="5">
        <f t="shared" si="208"/>
        <v>4.0774272308243811E-4</v>
      </c>
      <c r="AZ47" s="5">
        <f t="shared" si="209"/>
        <v>2.8819415566573901E-4</v>
      </c>
      <c r="BA47" s="5">
        <f t="shared" si="210"/>
        <v>1.3579783959846961E-4</v>
      </c>
      <c r="BB47" s="5">
        <f t="shared" si="211"/>
        <v>4.799122278437303E-5</v>
      </c>
      <c r="BC47" s="5">
        <f t="shared" si="212"/>
        <v>1.3568153785947452E-5</v>
      </c>
      <c r="BD47" s="5">
        <f t="shared" si="213"/>
        <v>8.2258949517509904E-4</v>
      </c>
      <c r="BE47" s="5">
        <f t="shared" si="214"/>
        <v>9.7646749479213604E-4</v>
      </c>
      <c r="BF47" s="5">
        <f t="shared" si="215"/>
        <v>5.7956536886157755E-4</v>
      </c>
      <c r="BG47" s="5">
        <f t="shared" si="216"/>
        <v>2.2932732430938694E-4</v>
      </c>
      <c r="BH47" s="5">
        <f t="shared" si="217"/>
        <v>6.8056630667312495E-5</v>
      </c>
      <c r="BI47" s="5">
        <f t="shared" si="218"/>
        <v>1.6157533749579051E-5</v>
      </c>
      <c r="BJ47" s="8">
        <f t="shared" si="219"/>
        <v>0.31588137943135958</v>
      </c>
      <c r="BK47" s="8">
        <f t="shared" si="220"/>
        <v>0.26226455392385156</v>
      </c>
      <c r="BL47" s="8">
        <f t="shared" si="221"/>
        <v>0.3864208008281137</v>
      </c>
      <c r="BM47" s="8">
        <f t="shared" si="222"/>
        <v>0.48084600130908245</v>
      </c>
      <c r="BN47" s="8">
        <f t="shared" si="223"/>
        <v>0.51826058512233053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1.6041666666666701</v>
      </c>
      <c r="F48">
        <f>VLOOKUP(B48,home!$B$2:$E$405,3,FALSE)</f>
        <v>0.39</v>
      </c>
      <c r="G48">
        <f>VLOOKUP(C48,away!$B$2:$E$405,4,FALSE)</f>
        <v>0.94</v>
      </c>
      <c r="H48">
        <f>VLOOKUP(A48,away!$A$2:$E$405,3,FALSE)</f>
        <v>1.2847222222222201</v>
      </c>
      <c r="I48">
        <f>VLOOKUP(C48,away!$B$2:$E$405,3,FALSE)</f>
        <v>0.78</v>
      </c>
      <c r="J48">
        <f>VLOOKUP(B48,home!$B$2:$E$405,4,FALSE)</f>
        <v>0.68</v>
      </c>
      <c r="K48" s="3">
        <f t="shared" si="168"/>
        <v>0.58808750000000121</v>
      </c>
      <c r="L48" s="3">
        <f t="shared" si="169"/>
        <v>0.68141666666666556</v>
      </c>
      <c r="M48" s="5">
        <f t="shared" si="170"/>
        <v>0.28097090198454244</v>
      </c>
      <c r="N48" s="5">
        <f t="shared" si="171"/>
        <v>0.16523547532083493</v>
      </c>
      <c r="O48" s="5">
        <f t="shared" si="172"/>
        <v>0.1914582554606333</v>
      </c>
      <c r="P48" s="5">
        <f t="shared" si="173"/>
        <v>0.11259420680820542</v>
      </c>
      <c r="Q48" s="5">
        <f t="shared" si="174"/>
        <v>4.8586458796370857E-2</v>
      </c>
      <c r="R48" s="5">
        <f t="shared" si="175"/>
        <v>6.5231423120899829E-2</v>
      </c>
      <c r="S48" s="5">
        <f t="shared" si="176"/>
        <v>1.1280042984189852E-2</v>
      </c>
      <c r="T48" s="5">
        <f t="shared" si="177"/>
        <v>3.3107622798160319E-2</v>
      </c>
      <c r="U48" s="5">
        <f t="shared" si="178"/>
        <v>3.8361784544612254E-2</v>
      </c>
      <c r="V48" s="5">
        <f t="shared" si="179"/>
        <v>5.0225346926857672E-4</v>
      </c>
      <c r="W48" s="5">
        <f t="shared" si="180"/>
        <v>9.5243630291369369E-3</v>
      </c>
      <c r="X48" s="5">
        <f t="shared" si="181"/>
        <v>6.4900597074377163E-3</v>
      </c>
      <c r="Y48" s="5">
        <f t="shared" si="182"/>
        <v>2.2112174261549214E-3</v>
      </c>
      <c r="Z48" s="5">
        <f t="shared" si="183"/>
        <v>1.4816592968322139E-2</v>
      </c>
      <c r="AA48" s="5">
        <f t="shared" si="184"/>
        <v>8.7134531172581645E-3</v>
      </c>
      <c r="AB48" s="5">
        <f t="shared" si="185"/>
        <v>2.5621364300477852E-3</v>
      </c>
      <c r="AC48" s="5">
        <f t="shared" si="186"/>
        <v>1.2579334414510811E-5</v>
      </c>
      <c r="AD48" s="5">
        <f t="shared" si="187"/>
        <v>1.400289710724395E-3</v>
      </c>
      <c r="AE48" s="5">
        <f t="shared" si="188"/>
        <v>9.541807470494465E-4</v>
      </c>
      <c r="AF48" s="5">
        <f t="shared" si="189"/>
        <v>3.2509733202597127E-4</v>
      </c>
      <c r="AG48" s="5">
        <f t="shared" si="190"/>
        <v>7.3842246777121187E-5</v>
      </c>
      <c r="AH48" s="5">
        <f t="shared" si="191"/>
        <v>2.5240683479577065E-3</v>
      </c>
      <c r="AI48" s="5">
        <f t="shared" si="192"/>
        <v>1.4843730445795809E-3</v>
      </c>
      <c r="AJ48" s="5">
        <f t="shared" si="193"/>
        <v>4.3647061642709801E-4</v>
      </c>
      <c r="AK48" s="5">
        <f t="shared" si="194"/>
        <v>8.5560971212690526E-5</v>
      </c>
      <c r="AL48" s="5">
        <f t="shared" si="195"/>
        <v>2.0163798750305149E-7</v>
      </c>
      <c r="AM48" s="5">
        <f t="shared" si="196"/>
        <v>1.646985750511269E-4</v>
      </c>
      <c r="AN48" s="5">
        <f t="shared" si="197"/>
        <v>1.1222835401608854E-4</v>
      </c>
      <c r="AO48" s="5">
        <f t="shared" si="198"/>
        <v>3.8237135449564766E-5</v>
      </c>
      <c r="AP48" s="5">
        <f t="shared" si="199"/>
        <v>8.6851404603080717E-6</v>
      </c>
      <c r="AQ48" s="5">
        <f t="shared" si="200"/>
        <v>1.4795498654987287E-6</v>
      </c>
      <c r="AR48" s="5">
        <f t="shared" si="201"/>
        <v>3.439884480208357E-4</v>
      </c>
      <c r="AS48" s="5">
        <f t="shared" si="202"/>
        <v>2.0229530642545363E-4</v>
      </c>
      <c r="AT48" s="5">
        <f t="shared" si="203"/>
        <v>5.9483670508739602E-5</v>
      </c>
      <c r="AU48" s="5">
        <f t="shared" si="204"/>
        <v>1.1660534360102826E-5</v>
      </c>
      <c r="AV48" s="5">
        <f t="shared" si="205"/>
        <v>1.7143536251242462E-6</v>
      </c>
      <c r="AW48" s="5">
        <f t="shared" si="206"/>
        <v>2.2445255506048726E-9</v>
      </c>
      <c r="AX48" s="5">
        <f t="shared" si="207"/>
        <v>1.6142862209229962E-5</v>
      </c>
      <c r="AY48" s="5">
        <f t="shared" si="208"/>
        <v>1.1000015357072765E-5</v>
      </c>
      <c r="AZ48" s="5">
        <f t="shared" si="209"/>
        <v>3.7477968989493269E-6</v>
      </c>
      <c r="BA48" s="5">
        <f t="shared" si="210"/>
        <v>8.5127042340857203E-7</v>
      </c>
      <c r="BB48" s="5">
        <f t="shared" si="211"/>
        <v>1.4501746358774753E-7</v>
      </c>
      <c r="BC48" s="5">
        <f t="shared" si="212"/>
        <v>1.9763463329283501E-8</v>
      </c>
      <c r="BD48" s="5">
        <f t="shared" si="213"/>
        <v>3.9066576937032872E-5</v>
      </c>
      <c r="BE48" s="5">
        <f t="shared" si="214"/>
        <v>2.2974565564457368E-5</v>
      </c>
      <c r="BF48" s="5">
        <f t="shared" si="215"/>
        <v>6.755527413193925E-6</v>
      </c>
      <c r="BG48" s="5">
        <f t="shared" si="216"/>
        <v>1.3242804092022303E-6</v>
      </c>
      <c r="BH48" s="5">
        <f t="shared" si="217"/>
        <v>1.9469818878667955E-7</v>
      </c>
      <c r="BI48" s="5">
        <f t="shared" si="218"/>
        <v>2.2899914219617335E-8</v>
      </c>
      <c r="BJ48" s="8">
        <f t="shared" si="219"/>
        <v>0.26826584259533093</v>
      </c>
      <c r="BK48" s="8">
        <f t="shared" si="220"/>
        <v>0.4053711862339654</v>
      </c>
      <c r="BL48" s="8">
        <f t="shared" si="221"/>
        <v>0.31154700651499562</v>
      </c>
      <c r="BM48" s="8">
        <f t="shared" si="222"/>
        <v>0.13591290905029549</v>
      </c>
      <c r="BN48" s="8">
        <f t="shared" si="223"/>
        <v>0.86407672149148673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1.6041666666666701</v>
      </c>
      <c r="F49">
        <f>VLOOKUP(B49,home!$B$2:$E$405,3,FALSE)</f>
        <v>0.36</v>
      </c>
      <c r="G49">
        <f>VLOOKUP(C49,away!$B$2:$E$405,4,FALSE)</f>
        <v>1.07</v>
      </c>
      <c r="H49">
        <f>VLOOKUP(A49,away!$A$2:$E$405,3,FALSE)</f>
        <v>1.2847222222222201</v>
      </c>
      <c r="I49">
        <f>VLOOKUP(C49,away!$B$2:$E$405,3,FALSE)</f>
        <v>0.53</v>
      </c>
      <c r="J49">
        <f>VLOOKUP(B49,home!$B$2:$E$405,4,FALSE)</f>
        <v>1.33</v>
      </c>
      <c r="K49" s="3">
        <f t="shared" si="168"/>
        <v>0.61792500000000139</v>
      </c>
      <c r="L49" s="3">
        <f t="shared" si="169"/>
        <v>0.90560069444444302</v>
      </c>
      <c r="M49" s="5">
        <f t="shared" si="170"/>
        <v>0.21794213342269436</v>
      </c>
      <c r="N49" s="5">
        <f t="shared" si="171"/>
        <v>0.13467189279521871</v>
      </c>
      <c r="O49" s="5">
        <f t="shared" si="172"/>
        <v>0.19736854737629544</v>
      </c>
      <c r="P49" s="5">
        <f t="shared" si="173"/>
        <v>0.12195895963749764</v>
      </c>
      <c r="Q49" s="5">
        <f t="shared" si="174"/>
        <v>4.1608564677742849E-2</v>
      </c>
      <c r="R49" s="5">
        <f t="shared" si="175"/>
        <v>8.9368546782732039E-2</v>
      </c>
      <c r="S49" s="5">
        <f t="shared" si="176"/>
        <v>1.706185444992981E-2</v>
      </c>
      <c r="T49" s="5">
        <f t="shared" si="177"/>
        <v>3.7680745067000448E-2</v>
      </c>
      <c r="U49" s="5">
        <f t="shared" si="178"/>
        <v>5.522305927071982E-2</v>
      </c>
      <c r="V49" s="5">
        <f t="shared" si="179"/>
        <v>1.0608555101408457E-3</v>
      </c>
      <c r="W49" s="5">
        <f t="shared" si="180"/>
        <v>8.570324109498104E-3</v>
      </c>
      <c r="X49" s="5">
        <f t="shared" si="181"/>
        <v>7.7612914651754355E-3</v>
      </c>
      <c r="Y49" s="5">
        <f t="shared" si="182"/>
        <v>3.5143154703243008E-3</v>
      </c>
      <c r="Z49" s="5">
        <f t="shared" si="183"/>
        <v>2.6977406009310947E-2</v>
      </c>
      <c r="AA49" s="5">
        <f t="shared" si="184"/>
        <v>1.6670013608303506E-2</v>
      </c>
      <c r="AB49" s="5">
        <f t="shared" si="185"/>
        <v>5.1504090794554829E-3</v>
      </c>
      <c r="AC49" s="5">
        <f t="shared" si="186"/>
        <v>3.7102977838259716E-5</v>
      </c>
      <c r="AD49" s="5">
        <f t="shared" si="187"/>
        <v>1.323954381340407E-3</v>
      </c>
      <c r="AE49" s="5">
        <f t="shared" si="188"/>
        <v>1.1989740071546354E-3</v>
      </c>
      <c r="AF49" s="5">
        <f t="shared" si="189"/>
        <v>5.42895846750037E-4</v>
      </c>
      <c r="AG49" s="5">
        <f t="shared" si="190"/>
        <v>1.6388228527594587E-4</v>
      </c>
      <c r="AH49" s="5">
        <f t="shared" si="191"/>
        <v>6.10768940408542E-3</v>
      </c>
      <c r="AI49" s="5">
        <f t="shared" si="192"/>
        <v>3.7740939750194919E-3</v>
      </c>
      <c r="AJ49" s="5">
        <f t="shared" si="193"/>
        <v>1.1660535097569621E-3</v>
      </c>
      <c r="AK49" s="5">
        <f t="shared" si="194"/>
        <v>2.4017787167219086E-4</v>
      </c>
      <c r="AL49" s="5">
        <f t="shared" si="195"/>
        <v>8.3050312586067308E-7</v>
      </c>
      <c r="AM49" s="5">
        <f t="shared" si="196"/>
        <v>1.6362090221795457E-4</v>
      </c>
      <c r="AN49" s="5">
        <f t="shared" si="197"/>
        <v>1.4817520267420596E-4</v>
      </c>
      <c r="AO49" s="5">
        <f t="shared" si="198"/>
        <v>6.7093783220603488E-5</v>
      </c>
      <c r="AP49" s="5">
        <f t="shared" si="199"/>
        <v>2.025339222582782E-5</v>
      </c>
      <c r="AQ49" s="5">
        <f t="shared" si="200"/>
        <v>4.5853715161413382E-6</v>
      </c>
      <c r="AR49" s="5">
        <f t="shared" si="201"/>
        <v>1.1062255531581449E-3</v>
      </c>
      <c r="AS49" s="5">
        <f t="shared" si="202"/>
        <v>6.8356442493524823E-4</v>
      </c>
      <c r="AT49" s="5">
        <f t="shared" si="203"/>
        <v>2.111957736390571E-4</v>
      </c>
      <c r="AU49" s="5">
        <f t="shared" si="204"/>
        <v>4.3501049475304884E-5</v>
      </c>
      <c r="AV49" s="5">
        <f t="shared" si="205"/>
        <v>6.720096499256958E-6</v>
      </c>
      <c r="AW49" s="5">
        <f t="shared" si="206"/>
        <v>1.2909555345288312E-8</v>
      </c>
      <c r="AX49" s="5">
        <f t="shared" si="207"/>
        <v>1.6850907667171627E-5</v>
      </c>
      <c r="AY49" s="5">
        <f t="shared" si="208"/>
        <v>1.5260193685409816E-5</v>
      </c>
      <c r="AZ49" s="5">
        <f t="shared" si="209"/>
        <v>6.9098209994319147E-6</v>
      </c>
      <c r="BA49" s="5">
        <f t="shared" si="210"/>
        <v>2.0858462318574465E-6</v>
      </c>
      <c r="BB49" s="5">
        <f t="shared" si="211"/>
        <v>4.722359490186069E-7</v>
      </c>
      <c r="BC49" s="5">
        <f t="shared" si="212"/>
        <v>8.5531440674576227E-8</v>
      </c>
      <c r="BD49" s="5">
        <f t="shared" si="213"/>
        <v>1.6696643819203395E-4</v>
      </c>
      <c r="BE49" s="5">
        <f t="shared" si="214"/>
        <v>1.0317273631981281E-4</v>
      </c>
      <c r="BF49" s="5">
        <f t="shared" si="215"/>
        <v>3.1876506545210234E-5</v>
      </c>
      <c r="BG49" s="5">
        <f t="shared" si="216"/>
        <v>6.5657634356496932E-6</v>
      </c>
      <c r="BH49" s="5">
        <f t="shared" si="217"/>
        <v>1.0142873427434614E-6</v>
      </c>
      <c r="BI49" s="5">
        <f t="shared" si="218"/>
        <v>1.2535070125295098E-7</v>
      </c>
      <c r="BJ49" s="8">
        <f t="shared" si="219"/>
        <v>0.23748223329330917</v>
      </c>
      <c r="BK49" s="8">
        <f t="shared" si="220"/>
        <v>0.35807699669491222</v>
      </c>
      <c r="BL49" s="8">
        <f t="shared" si="221"/>
        <v>0.37742951885828402</v>
      </c>
      <c r="BM49" s="8">
        <f t="shared" si="222"/>
        <v>0.19703226287950537</v>
      </c>
      <c r="BN49" s="8">
        <f t="shared" si="223"/>
        <v>0.80291864469218122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1.6041666666666701</v>
      </c>
      <c r="F50">
        <f>VLOOKUP(B50,home!$B$2:$E$405,3,FALSE)</f>
        <v>1.71</v>
      </c>
      <c r="G50">
        <f>VLOOKUP(C50,away!$B$2:$E$405,4,FALSE)</f>
        <v>1.25</v>
      </c>
      <c r="H50">
        <f>VLOOKUP(A50,away!$A$2:$E$405,3,FALSE)</f>
        <v>1.2847222222222201</v>
      </c>
      <c r="I50">
        <f>VLOOKUP(C50,away!$B$2:$E$405,3,FALSE)</f>
        <v>0.86</v>
      </c>
      <c r="J50">
        <f>VLOOKUP(B50,home!$B$2:$E$405,4,FALSE)</f>
        <v>1.17</v>
      </c>
      <c r="K50" s="3">
        <f t="shared" si="168"/>
        <v>3.4289062500000074</v>
      </c>
      <c r="L50" s="3">
        <f t="shared" si="169"/>
        <v>1.2926874999999978</v>
      </c>
      <c r="M50" s="5">
        <f t="shared" si="170"/>
        <v>8.9009812990661543E-3</v>
      </c>
      <c r="N50" s="5">
        <f t="shared" si="171"/>
        <v>3.0520630407501123E-2</v>
      </c>
      <c r="O50" s="5">
        <f t="shared" si="172"/>
        <v>1.1506187263036559E-2</v>
      </c>
      <c r="P50" s="5">
        <f t="shared" si="173"/>
        <v>3.9453637419896534E-2</v>
      </c>
      <c r="Q50" s="5">
        <f t="shared" si="174"/>
        <v>5.2326190179110443E-2</v>
      </c>
      <c r="R50" s="5">
        <f t="shared" si="175"/>
        <v>7.436952223793274E-3</v>
      </c>
      <c r="S50" s="5">
        <f t="shared" si="176"/>
        <v>4.3719603866148163E-2</v>
      </c>
      <c r="T50" s="5">
        <f t="shared" si="177"/>
        <v>6.7641411967158713E-2</v>
      </c>
      <c r="U50" s="5">
        <f t="shared" si="178"/>
        <v>2.550061196111621E-2</v>
      </c>
      <c r="V50" s="5">
        <f t="shared" si="179"/>
        <v>2.153192553995872E-2</v>
      </c>
      <c r="W50" s="5">
        <f t="shared" si="180"/>
        <v>5.9807200181280266E-2</v>
      </c>
      <c r="X50" s="5">
        <f t="shared" si="181"/>
        <v>7.7312020084338601E-2</v>
      </c>
      <c r="Y50" s="5">
        <f t="shared" si="182"/>
        <v>4.9970140981386642E-2</v>
      </c>
      <c r="Z50" s="5">
        <f t="shared" si="183"/>
        <v>3.2045517259315852E-3</v>
      </c>
      <c r="AA50" s="5">
        <f t="shared" si="184"/>
        <v>1.0988107441495124E-2</v>
      </c>
      <c r="AB50" s="5">
        <f t="shared" si="185"/>
        <v>1.8838595140907112E-2</v>
      </c>
      <c r="AC50" s="5">
        <f t="shared" si="186"/>
        <v>5.9650219640310026E-3</v>
      </c>
      <c r="AD50" s="5">
        <f t="shared" si="187"/>
        <v>5.1268320624148371E-2</v>
      </c>
      <c r="AE50" s="5">
        <f t="shared" si="188"/>
        <v>6.6273917216828682E-2</v>
      </c>
      <c r="AF50" s="5">
        <f t="shared" si="189"/>
        <v>4.2835732181114541E-2</v>
      </c>
      <c r="AG50" s="5">
        <f t="shared" si="190"/>
        <v>1.8457738514624813E-2</v>
      </c>
      <c r="AH50" s="5">
        <f t="shared" si="191"/>
        <v>1.0356209898037944E-3</v>
      </c>
      <c r="AI50" s="5">
        <f t="shared" si="192"/>
        <v>3.5510472845694243E-3</v>
      </c>
      <c r="AJ50" s="5">
        <f t="shared" si="193"/>
        <v>6.0881041140528275E-3</v>
      </c>
      <c r="AK50" s="5">
        <f t="shared" si="194"/>
        <v>6.9585127491088332E-3</v>
      </c>
      <c r="AL50" s="5">
        <f t="shared" si="195"/>
        <v>1.0575994078104133E-3</v>
      </c>
      <c r="AM50" s="5">
        <f t="shared" si="196"/>
        <v>3.5158853003029317E-2</v>
      </c>
      <c r="AN50" s="5">
        <f t="shared" si="197"/>
        <v>4.5449409791353375E-2</v>
      </c>
      <c r="AO50" s="5">
        <f t="shared" si="198"/>
        <v>2.9375941959830013E-2</v>
      </c>
      <c r="AP50" s="5">
        <f t="shared" si="199"/>
        <v>1.265797099073257E-2</v>
      </c>
      <c r="AQ50" s="5">
        <f t="shared" si="200"/>
        <v>4.090700218770644E-3</v>
      </c>
      <c r="AR50" s="5">
        <f t="shared" si="201"/>
        <v>2.6774686165139799E-4</v>
      </c>
      <c r="AS50" s="5">
        <f t="shared" si="202"/>
        <v>9.1807888733436583E-4</v>
      </c>
      <c r="AT50" s="5">
        <f t="shared" si="203"/>
        <v>1.5740032173869299E-3</v>
      </c>
      <c r="AU50" s="5">
        <f t="shared" si="204"/>
        <v>1.7990364898727213E-3</v>
      </c>
      <c r="AV50" s="5">
        <f t="shared" si="205"/>
        <v>1.5421818660256625E-3</v>
      </c>
      <c r="AW50" s="5">
        <f t="shared" si="206"/>
        <v>1.3021705188476441E-4</v>
      </c>
      <c r="AX50" s="5">
        <f t="shared" si="207"/>
        <v>2.0092735134153127E-2</v>
      </c>
      <c r="AY50" s="5">
        <f t="shared" si="208"/>
        <v>2.5973627548730522E-2</v>
      </c>
      <c r="AZ50" s="5">
        <f t="shared" si="209"/>
        <v>1.6787891830949767E-2</v>
      </c>
      <c r="BA50" s="5">
        <f t="shared" si="210"/>
        <v>7.2338326404069496E-3</v>
      </c>
      <c r="BB50" s="5">
        <f t="shared" si="211"/>
        <v>2.3377712578365097E-3</v>
      </c>
      <c r="BC50" s="5">
        <f t="shared" si="212"/>
        <v>6.0440153657290554E-4</v>
      </c>
      <c r="BD50" s="5">
        <f t="shared" si="213"/>
        <v>5.7685503536831813E-5</v>
      </c>
      <c r="BE50" s="5">
        <f t="shared" si="214"/>
        <v>1.9779818361184015E-4</v>
      </c>
      <c r="BF50" s="5">
        <f t="shared" si="215"/>
        <v>3.391157140126439E-4</v>
      </c>
      <c r="BG50" s="5">
        <f t="shared" si="216"/>
        <v>3.8759866375038989E-4</v>
      </c>
      <c r="BH50" s="5">
        <f t="shared" si="217"/>
        <v>3.3225987015634081E-4</v>
      </c>
      <c r="BI50" s="5">
        <f t="shared" si="218"/>
        <v>2.2785758908065352E-4</v>
      </c>
      <c r="BJ50" s="8">
        <f t="shared" si="219"/>
        <v>0.7161764382498581</v>
      </c>
      <c r="BK50" s="8">
        <f t="shared" si="220"/>
        <v>0.14660239704564154</v>
      </c>
      <c r="BL50" s="8">
        <f t="shared" si="221"/>
        <v>9.9547102014302932E-2</v>
      </c>
      <c r="BM50" s="8">
        <f t="shared" si="222"/>
        <v>0.78954249974648438</v>
      </c>
      <c r="BN50" s="8">
        <f t="shared" si="223"/>
        <v>0.15014457879240409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1.6041666666666701</v>
      </c>
      <c r="F51">
        <f>VLOOKUP(B51,home!$B$2:$E$405,3,FALSE)</f>
        <v>0.98</v>
      </c>
      <c r="G51">
        <f>VLOOKUP(C51,away!$B$2:$E$405,4,FALSE)</f>
        <v>1.01</v>
      </c>
      <c r="H51">
        <f>VLOOKUP(A51,away!$A$2:$E$405,3,FALSE)</f>
        <v>1.2847222222222201</v>
      </c>
      <c r="I51">
        <f>VLOOKUP(C51,away!$B$2:$E$405,3,FALSE)</f>
        <v>0.86</v>
      </c>
      <c r="J51">
        <f>VLOOKUP(B51,home!$B$2:$E$405,4,FALSE)</f>
        <v>1.33</v>
      </c>
      <c r="K51" s="3">
        <f t="shared" si="168"/>
        <v>1.58780416666667</v>
      </c>
      <c r="L51" s="3">
        <f t="shared" si="169"/>
        <v>1.4694652777777755</v>
      </c>
      <c r="M51" s="5">
        <f t="shared" si="170"/>
        <v>4.7015899631635862E-2</v>
      </c>
      <c r="N51" s="5">
        <f t="shared" si="171"/>
        <v>7.4652041334693359E-2</v>
      </c>
      <c r="O51" s="5">
        <f t="shared" si="172"/>
        <v>6.9088232012173789E-2</v>
      </c>
      <c r="P51" s="5">
        <f t="shared" si="173"/>
        <v>0.10969858265656314</v>
      </c>
      <c r="Q51" s="5">
        <f t="shared" si="174"/>
        <v>5.9266411140699318E-2</v>
      </c>
      <c r="R51" s="5">
        <f t="shared" si="175"/>
        <v>5.0761379022472193E-2</v>
      </c>
      <c r="S51" s="5">
        <f t="shared" si="176"/>
        <v>6.3987816521336907E-2</v>
      </c>
      <c r="T51" s="5">
        <f t="shared" si="177"/>
        <v>8.7089933309759573E-2</v>
      </c>
      <c r="U51" s="5">
        <f t="shared" si="178"/>
        <v>8.0599129117627427E-2</v>
      </c>
      <c r="V51" s="5">
        <f t="shared" si="179"/>
        <v>1.6588650115468853E-2</v>
      </c>
      <c r="W51" s="5">
        <f t="shared" si="180"/>
        <v>3.1367818184194117E-2</v>
      </c>
      <c r="X51" s="5">
        <f t="shared" si="181"/>
        <v>4.6093919661319559E-2</v>
      </c>
      <c r="Y51" s="5">
        <f t="shared" si="182"/>
        <v>3.3866707229493719E-2</v>
      </c>
      <c r="Z51" s="5">
        <f t="shared" si="183"/>
        <v>2.4864027975213341E-2</v>
      </c>
      <c r="AA51" s="5">
        <f t="shared" si="184"/>
        <v>3.9479207219160387E-2</v>
      </c>
      <c r="AB51" s="5">
        <f t="shared" si="185"/>
        <v>3.134262485963988E-2</v>
      </c>
      <c r="AC51" s="5">
        <f t="shared" si="186"/>
        <v>2.4190638434419369E-3</v>
      </c>
      <c r="AD51" s="5">
        <f t="shared" si="187"/>
        <v>1.2451488103026483E-2</v>
      </c>
      <c r="AE51" s="5">
        <f t="shared" si="188"/>
        <v>1.8297029424060477E-2</v>
      </c>
      <c r="AF51" s="5">
        <f t="shared" si="189"/>
        <v>1.3443424712567584E-2</v>
      </c>
      <c r="AG51" s="5">
        <f t="shared" si="190"/>
        <v>6.5848819431792438E-3</v>
      </c>
      <c r="AH51" s="5">
        <f t="shared" si="191"/>
        <v>9.1342064438178164E-3</v>
      </c>
      <c r="AI51" s="5">
        <f t="shared" si="192"/>
        <v>1.4503331050687473E-2</v>
      </c>
      <c r="AJ51" s="5">
        <f t="shared" si="193"/>
        <v>1.1514224736413836E-2</v>
      </c>
      <c r="AK51" s="5">
        <f t="shared" si="194"/>
        <v>6.0941113374714442E-3</v>
      </c>
      <c r="AL51" s="5">
        <f t="shared" si="195"/>
        <v>2.257686247081905E-4</v>
      </c>
      <c r="AM51" s="5">
        <f t="shared" si="196"/>
        <v>3.9541049382371823E-3</v>
      </c>
      <c r="AN51" s="5">
        <f t="shared" si="197"/>
        <v>5.810419911429175E-3</v>
      </c>
      <c r="AO51" s="5">
        <f t="shared" si="198"/>
        <v>4.269105154576896E-3</v>
      </c>
      <c r="AP51" s="5">
        <f t="shared" si="199"/>
        <v>2.0911005972776234E-3</v>
      </c>
      <c r="AQ51" s="5">
        <f t="shared" si="200"/>
        <v>7.6819993000995903E-4</v>
      </c>
      <c r="AR51" s="5">
        <f t="shared" si="201"/>
        <v>2.6844798418488602E-3</v>
      </c>
      <c r="AS51" s="5">
        <f t="shared" si="202"/>
        <v>4.2624282782203022E-3</v>
      </c>
      <c r="AT51" s="5">
        <f t="shared" si="203"/>
        <v>3.3839506901380198E-3</v>
      </c>
      <c r="AU51" s="5">
        <f t="shared" si="204"/>
        <v>1.7910170018652339E-3</v>
      </c>
      <c r="AV51" s="5">
        <f t="shared" si="205"/>
        <v>7.1094606453311611E-4</v>
      </c>
      <c r="AW51" s="5">
        <f t="shared" si="206"/>
        <v>1.4632460232042458E-5</v>
      </c>
      <c r="AX51" s="5">
        <f t="shared" si="207"/>
        <v>1.0463907160617094E-3</v>
      </c>
      <c r="AY51" s="5">
        <f t="shared" si="208"/>
        <v>1.537634824241705E-3</v>
      </c>
      <c r="AZ51" s="5">
        <f t="shared" si="209"/>
        <v>1.1297504920625592E-3</v>
      </c>
      <c r="BA51" s="5">
        <f t="shared" si="210"/>
        <v>5.5337637354609559E-4</v>
      </c>
      <c r="BB51" s="5">
        <f t="shared" si="211"/>
        <v>2.0329184161714292E-4</v>
      </c>
      <c r="BC51" s="5">
        <f t="shared" si="212"/>
        <v>5.9746060502378112E-5</v>
      </c>
      <c r="BD51" s="5">
        <f t="shared" si="213"/>
        <v>6.5745831941521171E-4</v>
      </c>
      <c r="BE51" s="5">
        <f t="shared" si="214"/>
        <v>1.0439150589771392E-3</v>
      </c>
      <c r="BF51" s="5">
        <f t="shared" si="215"/>
        <v>8.2876634014499256E-4</v>
      </c>
      <c r="BG51" s="5">
        <f t="shared" si="216"/>
        <v>4.3863954935843531E-4</v>
      </c>
      <c r="BH51" s="5">
        <f t="shared" si="217"/>
        <v>1.7411842603402847E-4</v>
      </c>
      <c r="BI51" s="5">
        <f t="shared" si="218"/>
        <v>5.529319247005453E-5</v>
      </c>
      <c r="BJ51" s="8">
        <f t="shared" si="219"/>
        <v>0.40453677588255577</v>
      </c>
      <c r="BK51" s="8">
        <f t="shared" si="220"/>
        <v>0.24147341621739657</v>
      </c>
      <c r="BL51" s="8">
        <f t="shared" si="221"/>
        <v>0.3285474585624697</v>
      </c>
      <c r="BM51" s="8">
        <f t="shared" si="222"/>
        <v>0.58741613047538799</v>
      </c>
      <c r="BN51" s="8">
        <f t="shared" si="223"/>
        <v>0.41048254579823762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1.20588235294118</v>
      </c>
      <c r="F52">
        <f>VLOOKUP(B52,home!$B$2:$E$405,3,FALSE)</f>
        <v>0.83</v>
      </c>
      <c r="G52">
        <f>VLOOKUP(C52,away!$B$2:$E$405,4,FALSE)</f>
        <v>1.35</v>
      </c>
      <c r="H52">
        <f>VLOOKUP(A52,away!$A$2:$E$405,3,FALSE)</f>
        <v>0.98823529411764699</v>
      </c>
      <c r="I52">
        <f>VLOOKUP(C52,away!$B$2:$E$405,3,FALSE)</f>
        <v>0.73</v>
      </c>
      <c r="J52">
        <f>VLOOKUP(B52,home!$B$2:$E$405,4,FALSE)</f>
        <v>1.26</v>
      </c>
      <c r="K52" s="3">
        <f t="shared" si="168"/>
        <v>1.3511911764705919</v>
      </c>
      <c r="L52" s="3">
        <f t="shared" si="169"/>
        <v>0.90897882352941173</v>
      </c>
      <c r="M52" s="5">
        <f t="shared" si="170"/>
        <v>0.10433274668013537</v>
      </c>
      <c r="N52" s="5">
        <f t="shared" si="171"/>
        <v>0.14097348673114038</v>
      </c>
      <c r="O52" s="5">
        <f t="shared" si="172"/>
        <v>9.4836257332901588E-2</v>
      </c>
      <c r="P52" s="5">
        <f t="shared" si="173"/>
        <v>0.12814191411771111</v>
      </c>
      <c r="Q52" s="5">
        <f t="shared" si="174"/>
        <v>9.5241065693705496E-2</v>
      </c>
      <c r="R52" s="5">
        <f t="shared" si="175"/>
        <v>4.3102074809196714E-2</v>
      </c>
      <c r="S52" s="5">
        <f t="shared" si="176"/>
        <v>3.9346108188094968E-2</v>
      </c>
      <c r="T52" s="5">
        <f t="shared" si="177"/>
        <v>8.657211184595183E-2</v>
      </c>
      <c r="U52" s="5">
        <f t="shared" si="178"/>
        <v>5.8239143169761975E-2</v>
      </c>
      <c r="V52" s="5">
        <f t="shared" si="179"/>
        <v>5.3694504433998919E-3</v>
      </c>
      <c r="W52" s="5">
        <f t="shared" si="180"/>
        <v>4.2896295867663595E-2</v>
      </c>
      <c r="X52" s="5">
        <f t="shared" si="181"/>
        <v>3.8991824551558425E-2</v>
      </c>
      <c r="Y52" s="5">
        <f t="shared" si="182"/>
        <v>1.7721371404070402E-2</v>
      </c>
      <c r="Z52" s="5">
        <f t="shared" si="183"/>
        <v>1.3059624417246776E-2</v>
      </c>
      <c r="AA52" s="5">
        <f t="shared" si="184"/>
        <v>1.7646049280603742E-2</v>
      </c>
      <c r="AB52" s="5">
        <f t="shared" si="185"/>
        <v>1.1921593043758508E-2</v>
      </c>
      <c r="AC52" s="5">
        <f t="shared" si="186"/>
        <v>4.1217383771588771E-4</v>
      </c>
      <c r="AD52" s="5">
        <f t="shared" si="187"/>
        <v>1.4490274119914751E-2</v>
      </c>
      <c r="AE52" s="5">
        <f t="shared" si="188"/>
        <v>1.3171352322138794E-2</v>
      </c>
      <c r="AF52" s="5">
        <f t="shared" si="189"/>
        <v>5.9862401690345523E-3</v>
      </c>
      <c r="AG52" s="5">
        <f t="shared" si="190"/>
        <v>1.8137885154045116E-3</v>
      </c>
      <c r="AH52" s="5">
        <f t="shared" si="191"/>
        <v>2.9677305096312378E-3</v>
      </c>
      <c r="AI52" s="5">
        <f t="shared" si="192"/>
        <v>4.0099712787563021E-3</v>
      </c>
      <c r="AJ52" s="5">
        <f t="shared" si="193"/>
        <v>2.7091189048780062E-3</v>
      </c>
      <c r="AK52" s="5">
        <f t="shared" si="194"/>
        <v>1.2201791867602777E-3</v>
      </c>
      <c r="AL52" s="5">
        <f t="shared" si="195"/>
        <v>2.0249344983155838E-5</v>
      </c>
      <c r="AM52" s="5">
        <f t="shared" si="196"/>
        <v>3.9158261070937972E-3</v>
      </c>
      <c r="AN52" s="5">
        <f t="shared" si="197"/>
        <v>3.5594030079718762E-3</v>
      </c>
      <c r="AO52" s="5">
        <f t="shared" si="198"/>
        <v>1.6177109793266626E-3</v>
      </c>
      <c r="AP52" s="5">
        <f t="shared" si="199"/>
        <v>4.9015500759965413E-4</v>
      </c>
      <c r="AQ52" s="5">
        <f t="shared" si="200"/>
        <v>1.1138513053874585E-4</v>
      </c>
      <c r="AR52" s="5">
        <f t="shared" si="201"/>
        <v>5.3952083743938903E-4</v>
      </c>
      <c r="AS52" s="5">
        <f t="shared" si="202"/>
        <v>7.2899579507012711E-4</v>
      </c>
      <c r="AT52" s="5">
        <f t="shared" si="203"/>
        <v>4.9250634299145986E-4</v>
      </c>
      <c r="AU52" s="5">
        <f t="shared" si="204"/>
        <v>2.2182340833528638E-4</v>
      </c>
      <c r="AV52" s="5">
        <f t="shared" si="205"/>
        <v>7.4931458019318088E-5</v>
      </c>
      <c r="AW52" s="5">
        <f t="shared" si="206"/>
        <v>6.9084249628061822E-7</v>
      </c>
      <c r="AX52" s="5">
        <f t="shared" si="207"/>
        <v>8.8183828074971885E-4</v>
      </c>
      <c r="AY52" s="5">
        <f t="shared" si="208"/>
        <v>8.0157232297907856E-4</v>
      </c>
      <c r="AZ52" s="5">
        <f t="shared" si="209"/>
        <v>3.6430613355763018E-4</v>
      </c>
      <c r="BA52" s="5">
        <f t="shared" si="210"/>
        <v>1.103821868952545E-4</v>
      </c>
      <c r="BB52" s="5">
        <f t="shared" si="211"/>
        <v>2.5083767595663013E-5</v>
      </c>
      <c r="BC52" s="5">
        <f t="shared" si="212"/>
        <v>4.5601227117581916E-6</v>
      </c>
      <c r="BD52" s="5">
        <f t="shared" si="213"/>
        <v>8.1735502680876433E-5</v>
      </c>
      <c r="BE52" s="5">
        <f t="shared" si="214"/>
        <v>1.1044029002678864E-4</v>
      </c>
      <c r="BF52" s="5">
        <f t="shared" si="215"/>
        <v>7.4612972705524982E-5</v>
      </c>
      <c r="BG52" s="5">
        <f t="shared" si="216"/>
        <v>3.3605463456648805E-5</v>
      </c>
      <c r="BH52" s="5">
        <f t="shared" si="217"/>
        <v>1.1351851425957204E-5</v>
      </c>
      <c r="BI52" s="5">
        <f t="shared" si="218"/>
        <v>3.0677042966716965E-6</v>
      </c>
      <c r="BJ52" s="8">
        <f t="shared" si="219"/>
        <v>0.46974003426760258</v>
      </c>
      <c r="BK52" s="8">
        <f t="shared" si="220"/>
        <v>0.27842421493501945</v>
      </c>
      <c r="BL52" s="8">
        <f t="shared" si="221"/>
        <v>0.23902470914269641</v>
      </c>
      <c r="BM52" s="8">
        <f t="shared" si="222"/>
        <v>0.3928201559172918</v>
      </c>
      <c r="BN52" s="8">
        <f t="shared" si="223"/>
        <v>0.60662754536479069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1.20588235294118</v>
      </c>
      <c r="F53">
        <f>VLOOKUP(B53,home!$B$2:$E$405,3,FALSE)</f>
        <v>0.92</v>
      </c>
      <c r="G53">
        <f>VLOOKUP(C53,away!$B$2:$E$405,4,FALSE)</f>
        <v>0.93</v>
      </c>
      <c r="H53">
        <f>VLOOKUP(A53,away!$A$2:$E$405,3,FALSE)</f>
        <v>0.98823529411764699</v>
      </c>
      <c r="I53">
        <f>VLOOKUP(C53,away!$B$2:$E$405,3,FALSE)</f>
        <v>0.83</v>
      </c>
      <c r="J53">
        <f>VLOOKUP(B53,home!$B$2:$E$405,4,FALSE)</f>
        <v>0.22</v>
      </c>
      <c r="K53" s="3">
        <f t="shared" si="168"/>
        <v>1.0317529411764736</v>
      </c>
      <c r="L53" s="3">
        <f t="shared" si="169"/>
        <v>0.18045176470588234</v>
      </c>
      <c r="M53" s="5">
        <f t="shared" si="170"/>
        <v>0.29754056632945219</v>
      </c>
      <c r="N53" s="5">
        <f t="shared" si="171"/>
        <v>0.30698835442972594</v>
      </c>
      <c r="O53" s="5">
        <f t="shared" si="172"/>
        <v>5.3691720265737285E-2</v>
      </c>
      <c r="P53" s="5">
        <f t="shared" si="173"/>
        <v>5.5396590300998916E-2</v>
      </c>
      <c r="Q53" s="5">
        <f t="shared" si="174"/>
        <v>0.1583680687948977</v>
      </c>
      <c r="R53" s="5">
        <f t="shared" si="175"/>
        <v>4.8443828360234384E-3</v>
      </c>
      <c r="S53" s="5">
        <f t="shared" si="176"/>
        <v>2.5784569939774305E-3</v>
      </c>
      <c r="T53" s="5">
        <f t="shared" si="177"/>
        <v>2.8577797487101868E-2</v>
      </c>
      <c r="U53" s="5">
        <f t="shared" si="178"/>
        <v>4.9982062392520095E-3</v>
      </c>
      <c r="V53" s="5">
        <f t="shared" si="179"/>
        <v>5.3340149907475391E-5</v>
      </c>
      <c r="W53" s="5">
        <f t="shared" si="180"/>
        <v>5.4465573589191282E-2</v>
      </c>
      <c r="X53" s="5">
        <f t="shared" si="181"/>
        <v>9.8284088698876639E-3</v>
      </c>
      <c r="Y53" s="5">
        <f t="shared" si="182"/>
        <v>8.8677686241108767E-4</v>
      </c>
      <c r="Z53" s="5">
        <f t="shared" si="183"/>
        <v>2.9139247722377213E-4</v>
      </c>
      <c r="AA53" s="5">
        <f t="shared" si="184"/>
        <v>3.0064504541232548E-4</v>
      </c>
      <c r="AB53" s="5">
        <f t="shared" si="185"/>
        <v>1.5509570492715065E-4</v>
      </c>
      <c r="AC53" s="5">
        <f t="shared" si="186"/>
        <v>6.2068478331171989E-7</v>
      </c>
      <c r="AD53" s="5">
        <f t="shared" si="187"/>
        <v>1.404875393587794E-2</v>
      </c>
      <c r="AE53" s="5">
        <f t="shared" si="188"/>
        <v>2.5351224396478844E-3</v>
      </c>
      <c r="AF53" s="5">
        <f t="shared" si="189"/>
        <v>2.2873365898997119E-4</v>
      </c>
      <c r="AG53" s="5">
        <f t="shared" si="190"/>
        <v>1.3758464137457935E-5</v>
      </c>
      <c r="AH53" s="5">
        <f t="shared" si="191"/>
        <v>1.3145571684262076E-5</v>
      </c>
      <c r="AI53" s="5">
        <f t="shared" si="192"/>
        <v>1.3562982248683567E-5</v>
      </c>
      <c r="AJ53" s="5">
        <f t="shared" si="193"/>
        <v>6.9968234131017852E-6</v>
      </c>
      <c r="AK53" s="5">
        <f t="shared" si="194"/>
        <v>2.4063310451200602E-6</v>
      </c>
      <c r="AL53" s="5">
        <f t="shared" si="195"/>
        <v>4.6224044097720957E-9</v>
      </c>
      <c r="AM53" s="5">
        <f t="shared" si="196"/>
        <v>2.8989686386413261E-3</v>
      </c>
      <c r="AN53" s="5">
        <f t="shared" si="197"/>
        <v>5.2312400666983659E-4</v>
      </c>
      <c r="AO53" s="5">
        <f t="shared" si="198"/>
        <v>4.7199325081791882E-5</v>
      </c>
      <c r="AP53" s="5">
        <f t="shared" si="199"/>
        <v>2.8390671679786526E-6</v>
      </c>
      <c r="AQ53" s="5">
        <f t="shared" si="200"/>
        <v>1.2807867014506989E-7</v>
      </c>
      <c r="AR53" s="5">
        <f t="shared" si="201"/>
        <v>4.744283216985541E-7</v>
      </c>
      <c r="AS53" s="5">
        <f t="shared" si="202"/>
        <v>4.8949281628990139E-7</v>
      </c>
      <c r="AT53" s="5">
        <f t="shared" si="203"/>
        <v>2.5251782644593049E-7</v>
      </c>
      <c r="AU53" s="5">
        <f t="shared" si="204"/>
        <v>8.6845336711693039E-8</v>
      </c>
      <c r="AV53" s="5">
        <f t="shared" si="205"/>
        <v>2.2400732894937617E-8</v>
      </c>
      <c r="AW53" s="5">
        <f t="shared" si="206"/>
        <v>2.390574525056212E-11</v>
      </c>
      <c r="AX53" s="5">
        <f t="shared" si="207"/>
        <v>4.9850323654942411E-4</v>
      </c>
      <c r="AY53" s="5">
        <f t="shared" si="208"/>
        <v>8.9955788746937489E-5</v>
      </c>
      <c r="AZ53" s="5">
        <f t="shared" si="209"/>
        <v>8.1163404124472099E-6</v>
      </c>
      <c r="BA53" s="5">
        <f t="shared" si="210"/>
        <v>4.882026501265892E-7</v>
      </c>
      <c r="BB53" s="5">
        <f t="shared" si="211"/>
        <v>2.2024257437357871E-8</v>
      </c>
      <c r="BC53" s="5">
        <f t="shared" si="212"/>
        <v>7.9486322418157662E-10</v>
      </c>
      <c r="BD53" s="5">
        <f t="shared" si="213"/>
        <v>1.4268571312825675E-8</v>
      </c>
      <c r="BE53" s="5">
        <f t="shared" si="214"/>
        <v>1.4721640418394147E-8</v>
      </c>
      <c r="BF53" s="5">
        <f t="shared" si="215"/>
        <v>7.5945479003103062E-9</v>
      </c>
      <c r="BG53" s="5">
        <f t="shared" si="216"/>
        <v>2.6118990443502569E-9</v>
      </c>
      <c r="BH53" s="5">
        <f t="shared" si="217"/>
        <v>6.737086302660995E-10</v>
      </c>
      <c r="BI53" s="5">
        <f t="shared" si="218"/>
        <v>1.3902017215460437E-10</v>
      </c>
      <c r="BJ53" s="8">
        <f t="shared" si="219"/>
        <v>0.58001069403557948</v>
      </c>
      <c r="BK53" s="8">
        <f t="shared" si="220"/>
        <v>0.35565953487027063</v>
      </c>
      <c r="BL53" s="8">
        <f t="shared" si="221"/>
        <v>6.402752749416489E-2</v>
      </c>
      <c r="BM53" s="8">
        <f t="shared" si="222"/>
        <v>0.12306951015556213</v>
      </c>
      <c r="BN53" s="8">
        <f t="shared" si="223"/>
        <v>0.8768296829568355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1.20588235294118</v>
      </c>
      <c r="F54">
        <f>VLOOKUP(B54,home!$B$2:$E$405,3,FALSE)</f>
        <v>1.35</v>
      </c>
      <c r="G54">
        <f>VLOOKUP(C54,away!$B$2:$E$405,4,FALSE)</f>
        <v>0.64</v>
      </c>
      <c r="H54">
        <f>VLOOKUP(A54,away!$A$2:$E$405,3,FALSE)</f>
        <v>0.98823529411764699</v>
      </c>
      <c r="I54">
        <f>VLOOKUP(C54,away!$B$2:$E$405,3,FALSE)</f>
        <v>0.55000000000000004</v>
      </c>
      <c r="J54">
        <f>VLOOKUP(B54,home!$B$2:$E$405,4,FALSE)</f>
        <v>1.64</v>
      </c>
      <c r="K54" s="3">
        <f t="shared" si="168"/>
        <v>1.0418823529411796</v>
      </c>
      <c r="L54" s="3">
        <f t="shared" si="169"/>
        <v>0.8913882352941177</v>
      </c>
      <c r="M54" s="5">
        <f t="shared" si="170"/>
        <v>0.14467425395446121</v>
      </c>
      <c r="N54" s="5">
        <f t="shared" si="171"/>
        <v>0.1507335521200838</v>
      </c>
      <c r="O54" s="5">
        <f t="shared" si="172"/>
        <v>0.12896092792496022</v>
      </c>
      <c r="P54" s="5">
        <f t="shared" si="173"/>
        <v>0.13436211502393541</v>
      </c>
      <c r="Q54" s="5">
        <f t="shared" si="174"/>
        <v>7.8523313975027403E-2</v>
      </c>
      <c r="R54" s="5">
        <f t="shared" si="175"/>
        <v>5.7477126982461095E-2</v>
      </c>
      <c r="S54" s="5">
        <f t="shared" si="176"/>
        <v>3.1196252028691654E-2</v>
      </c>
      <c r="T54" s="5">
        <f t="shared" si="177"/>
        <v>6.999475827364561E-2</v>
      </c>
      <c r="U54" s="5">
        <f t="shared" si="178"/>
        <v>5.9884404300785531E-2</v>
      </c>
      <c r="V54" s="5">
        <f t="shared" si="179"/>
        <v>3.2191817048173813E-3</v>
      </c>
      <c r="W54" s="5">
        <f t="shared" si="180"/>
        <v>2.7270685041680193E-2</v>
      </c>
      <c r="X54" s="5">
        <f t="shared" si="181"/>
        <v>2.4308767814565001E-2</v>
      </c>
      <c r="Y54" s="5">
        <f t="shared" si="182"/>
        <v>1.0834274822199771E-2</v>
      </c>
      <c r="Z54" s="5">
        <f t="shared" si="183"/>
        <v>1.7078144930223967E-2</v>
      </c>
      <c r="AA54" s="5">
        <f t="shared" si="184"/>
        <v>1.7793417823772226E-2</v>
      </c>
      <c r="AB54" s="5">
        <f t="shared" si="185"/>
        <v>9.2693240145486633E-3</v>
      </c>
      <c r="AC54" s="5">
        <f t="shared" si="186"/>
        <v>1.8685773845504407E-4</v>
      </c>
      <c r="AD54" s="5">
        <f t="shared" si="187"/>
        <v>7.1032113743858972E-3</v>
      </c>
      <c r="AE54" s="5">
        <f t="shared" si="188"/>
        <v>6.3317190519349489E-3</v>
      </c>
      <c r="AF54" s="5">
        <f t="shared" si="189"/>
        <v>2.8220099360412193E-3</v>
      </c>
      <c r="AG54" s="5">
        <f t="shared" si="190"/>
        <v>8.3850215229008276E-4</v>
      </c>
      <c r="AH54" s="5">
        <f t="shared" si="191"/>
        <v>3.805814367862381E-3</v>
      </c>
      <c r="AI54" s="5">
        <f t="shared" si="192"/>
        <v>3.9652108284458053E-3</v>
      </c>
      <c r="AJ54" s="5">
        <f t="shared" si="193"/>
        <v>2.0656415939244795E-3</v>
      </c>
      <c r="AK54" s="5">
        <f t="shared" si="194"/>
        <v>7.1738517473706864E-4</v>
      </c>
      <c r="AL54" s="5">
        <f t="shared" si="195"/>
        <v>6.941553251157414E-6</v>
      </c>
      <c r="AM54" s="5">
        <f t="shared" si="196"/>
        <v>1.4801421160367462E-3</v>
      </c>
      <c r="AN54" s="5">
        <f t="shared" si="197"/>
        <v>1.3193812687984964E-3</v>
      </c>
      <c r="AO54" s="5">
        <f t="shared" si="198"/>
        <v>5.8804047043720283E-4</v>
      </c>
      <c r="AP54" s="5">
        <f t="shared" si="199"/>
        <v>1.74724119074847E-4</v>
      </c>
      <c r="AQ54" s="5">
        <f t="shared" si="200"/>
        <v>3.893675604136178E-5</v>
      </c>
      <c r="AR54" s="5">
        <f t="shared" si="201"/>
        <v>6.7849163064516947E-4</v>
      </c>
      <c r="AS54" s="5">
        <f t="shared" si="202"/>
        <v>7.0690845658748702E-4</v>
      </c>
      <c r="AT54" s="5">
        <f t="shared" si="203"/>
        <v>3.6825772303169423E-4</v>
      </c>
      <c r="AU54" s="5">
        <f t="shared" si="204"/>
        <v>1.2789374098700764E-4</v>
      </c>
      <c r="AV54" s="5">
        <f t="shared" si="205"/>
        <v>3.3312557946498318E-5</v>
      </c>
      <c r="AW54" s="5">
        <f t="shared" si="206"/>
        <v>1.7907697059721694E-7</v>
      </c>
      <c r="AX54" s="5">
        <f t="shared" si="207"/>
        <v>2.5702232509061679E-4</v>
      </c>
      <c r="AY54" s="5">
        <f t="shared" si="208"/>
        <v>2.2910667679371593E-4</v>
      </c>
      <c r="AZ54" s="5">
        <f t="shared" si="209"/>
        <v>1.0211149816062512E-4</v>
      </c>
      <c r="BA54" s="5">
        <f t="shared" si="210"/>
        <v>3.0340329382879388E-5</v>
      </c>
      <c r="BB54" s="5">
        <f t="shared" si="211"/>
        <v>6.7612531667117801E-6</v>
      </c>
      <c r="BC54" s="5">
        <f t="shared" si="212"/>
        <v>1.2053803057303963E-6</v>
      </c>
      <c r="BD54" s="5">
        <f t="shared" si="213"/>
        <v>1.0079990955043762E-4</v>
      </c>
      <c r="BE54" s="5">
        <f t="shared" si="214"/>
        <v>1.0502164693866802E-4</v>
      </c>
      <c r="BF54" s="5">
        <f t="shared" si="215"/>
        <v>5.4710100311108625E-5</v>
      </c>
      <c r="BG54" s="5">
        <f t="shared" si="216"/>
        <v>1.9000496013928611E-5</v>
      </c>
      <c r="BH54" s="5">
        <f t="shared" si="217"/>
        <v>4.9490703735103608E-6</v>
      </c>
      <c r="BI54" s="5">
        <f t="shared" si="218"/>
        <v>1.0312698171248917E-6</v>
      </c>
      <c r="BJ54" s="8">
        <f t="shared" si="219"/>
        <v>0.38298856675514287</v>
      </c>
      <c r="BK54" s="8">
        <f t="shared" si="220"/>
        <v>0.31387470868040557</v>
      </c>
      <c r="BL54" s="8">
        <f t="shared" si="221"/>
        <v>0.28613962961369999</v>
      </c>
      <c r="BM54" s="8">
        <f t="shared" si="222"/>
        <v>0.30512083239872023</v>
      </c>
      <c r="BN54" s="8">
        <f t="shared" si="223"/>
        <v>0.69473128998092915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1.20588235294118</v>
      </c>
      <c r="F55">
        <f>VLOOKUP(B55,home!$B$2:$E$405,3,FALSE)</f>
        <v>0.52</v>
      </c>
      <c r="G55">
        <f>VLOOKUP(C55,away!$B$2:$E$405,4,FALSE)</f>
        <v>0.64</v>
      </c>
      <c r="H55">
        <f>VLOOKUP(A55,away!$A$2:$E$405,3,FALSE)</f>
        <v>0.98823529411764699</v>
      </c>
      <c r="I55">
        <f>VLOOKUP(C55,away!$B$2:$E$405,3,FALSE)</f>
        <v>1.38</v>
      </c>
      <c r="J55">
        <f>VLOOKUP(B55,home!$B$2:$E$405,4,FALSE)</f>
        <v>1.77</v>
      </c>
      <c r="K55" s="3">
        <f t="shared" si="168"/>
        <v>0.40131764705882467</v>
      </c>
      <c r="L55" s="3">
        <f t="shared" si="169"/>
        <v>2.4138635294117643</v>
      </c>
      <c r="M55" s="5">
        <f t="shared" si="170"/>
        <v>5.9893866397723448E-2</v>
      </c>
      <c r="N55" s="5">
        <f t="shared" si="171"/>
        <v>2.4036465535989975E-2</v>
      </c>
      <c r="O55" s="5">
        <f t="shared" si="172"/>
        <v>0.14457561973292538</v>
      </c>
      <c r="P55" s="5">
        <f t="shared" si="173"/>
        <v>5.8020747533288987E-2</v>
      </c>
      <c r="Q55" s="5">
        <f t="shared" si="174"/>
        <v>4.8231288962570142E-3</v>
      </c>
      <c r="R55" s="5">
        <f t="shared" si="175"/>
        <v>0.17449290785770624</v>
      </c>
      <c r="S55" s="5">
        <f t="shared" si="176"/>
        <v>1.4051552132096195E-2</v>
      </c>
      <c r="T55" s="5">
        <f t="shared" si="177"/>
        <v>1.1642374940326822E-2</v>
      </c>
      <c r="U55" s="5">
        <f t="shared" si="178"/>
        <v>7.0027083209906957E-2</v>
      </c>
      <c r="V55" s="5">
        <f t="shared" si="179"/>
        <v>1.5124560377320865E-3</v>
      </c>
      <c r="W55" s="5">
        <f t="shared" si="180"/>
        <v>6.4520224670243018E-4</v>
      </c>
      <c r="X55" s="5">
        <f t="shared" si="181"/>
        <v>1.5574301724095281E-3</v>
      </c>
      <c r="Y55" s="5">
        <f t="shared" si="182"/>
        <v>1.8797119463924185E-3</v>
      </c>
      <c r="Z55" s="5">
        <f t="shared" si="183"/>
        <v>0.14040068880624151</v>
      </c>
      <c r="AA55" s="5">
        <f t="shared" si="184"/>
        <v>5.6345274077159092E-2</v>
      </c>
      <c r="AB55" s="5">
        <f t="shared" si="185"/>
        <v>1.130617640776504E-2</v>
      </c>
      <c r="AC55" s="5">
        <f t="shared" si="186"/>
        <v>9.1572220995182274E-5</v>
      </c>
      <c r="AD55" s="5">
        <f t="shared" si="187"/>
        <v>6.4732761880921663E-5</v>
      </c>
      <c r="AE55" s="5">
        <f t="shared" si="188"/>
        <v>1.5625605306245289E-4</v>
      </c>
      <c r="AF55" s="5">
        <f t="shared" si="189"/>
        <v>1.8859039386864225E-4</v>
      </c>
      <c r="AG55" s="5">
        <f t="shared" si="190"/>
        <v>1.5174382458563849E-4</v>
      </c>
      <c r="AH55" s="5">
        <f t="shared" si="191"/>
        <v>8.4727025553419252E-2</v>
      </c>
      <c r="AI55" s="5">
        <f t="shared" si="192"/>
        <v>3.4002450537391121E-2</v>
      </c>
      <c r="AJ55" s="5">
        <f t="shared" si="193"/>
        <v>6.8228917219499367E-3</v>
      </c>
      <c r="AK55" s="5">
        <f t="shared" si="194"/>
        <v>9.1271561733002697E-4</v>
      </c>
      <c r="AL55" s="5">
        <f t="shared" si="195"/>
        <v>3.5483357712408193E-6</v>
      </c>
      <c r="AM55" s="5">
        <f t="shared" si="196"/>
        <v>5.1956799371341307E-6</v>
      </c>
      <c r="AN55" s="5">
        <f t="shared" si="197"/>
        <v>1.2541662310744486E-5</v>
      </c>
      <c r="AO55" s="5">
        <f t="shared" si="198"/>
        <v>1.5136930625052098E-5</v>
      </c>
      <c r="AP55" s="5">
        <f t="shared" si="199"/>
        <v>1.2179494927683092E-5</v>
      </c>
      <c r="AQ55" s="5">
        <f t="shared" si="200"/>
        <v>7.3499096531474488E-6</v>
      </c>
      <c r="AR55" s="5">
        <f t="shared" si="201"/>
        <v>4.0903895387787458E-2</v>
      </c>
      <c r="AS55" s="5">
        <f t="shared" si="202"/>
        <v>1.6415455052567172E-2</v>
      </c>
      <c r="AT55" s="5">
        <f t="shared" si="203"/>
        <v>3.2939058985480764E-3</v>
      </c>
      <c r="AU55" s="5">
        <f t="shared" si="204"/>
        <v>4.4063418827949917E-4</v>
      </c>
      <c r="AV55" s="5">
        <f t="shared" si="205"/>
        <v>4.4208568913500939E-5</v>
      </c>
      <c r="AW55" s="5">
        <f t="shared" si="206"/>
        <v>9.5482367546703812E-8</v>
      </c>
      <c r="AX55" s="5">
        <f t="shared" si="207"/>
        <v>3.4751967454023509E-7</v>
      </c>
      <c r="AY55" s="5">
        <f t="shared" si="208"/>
        <v>8.3886506812571943E-7</v>
      </c>
      <c r="AZ55" s="5">
        <f t="shared" si="209"/>
        <v>1.012452897023095E-6</v>
      </c>
      <c r="BA55" s="5">
        <f t="shared" si="210"/>
        <v>8.1464104112377768E-7</v>
      </c>
      <c r="BB55" s="5">
        <f t="shared" si="211"/>
        <v>4.9160807468267917E-7</v>
      </c>
      <c r="BC55" s="5">
        <f t="shared" si="212"/>
        <v>2.3733496044817081E-7</v>
      </c>
      <c r="BD55" s="5">
        <f t="shared" si="213"/>
        <v>1.6456070214575701E-2</v>
      </c>
      <c r="BE55" s="5">
        <f t="shared" si="214"/>
        <v>6.6041113783483268E-3</v>
      </c>
      <c r="BF55" s="5">
        <f t="shared" si="215"/>
        <v>1.3251732196365811E-3</v>
      </c>
      <c r="BG55" s="5">
        <f t="shared" si="216"/>
        <v>1.7727179948330657E-4</v>
      </c>
      <c r="BH55" s="5">
        <f t="shared" si="217"/>
        <v>1.7785575364631092E-5</v>
      </c>
      <c r="BI55" s="5">
        <f t="shared" si="218"/>
        <v>1.4275330513842292E-6</v>
      </c>
      <c r="BJ55" s="8">
        <f t="shared" si="219"/>
        <v>4.5201782870645545E-2</v>
      </c>
      <c r="BK55" s="8">
        <f t="shared" si="220"/>
        <v>0.13357458152267526</v>
      </c>
      <c r="BL55" s="8">
        <f t="shared" si="221"/>
        <v>0.66889208353210883</v>
      </c>
      <c r="BM55" s="8">
        <f t="shared" si="222"/>
        <v>0.52222565739507953</v>
      </c>
      <c r="BN55" s="8">
        <f t="shared" si="223"/>
        <v>0.46584273595389103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1.20588235294118</v>
      </c>
      <c r="F56">
        <f>VLOOKUP(B56,home!$B$2:$E$405,3,FALSE)</f>
        <v>1.04</v>
      </c>
      <c r="G56">
        <f>VLOOKUP(C56,away!$B$2:$E$405,4,FALSE)</f>
        <v>0.83</v>
      </c>
      <c r="H56">
        <f>VLOOKUP(A56,away!$A$2:$E$405,3,FALSE)</f>
        <v>0.98823529411764699</v>
      </c>
      <c r="I56">
        <f>VLOOKUP(C56,away!$B$2:$E$405,3,FALSE)</f>
        <v>0.83</v>
      </c>
      <c r="J56">
        <f>VLOOKUP(B56,home!$B$2:$E$405,4,FALSE)</f>
        <v>1.01</v>
      </c>
      <c r="K56" s="3">
        <f t="shared" si="168"/>
        <v>1.0409176470588264</v>
      </c>
      <c r="L56" s="3">
        <f t="shared" si="169"/>
        <v>0.82843764705882339</v>
      </c>
      <c r="M56" s="5">
        <f t="shared" si="170"/>
        <v>0.15422305828381422</v>
      </c>
      <c r="N56" s="5">
        <f t="shared" si="171"/>
        <v>0.16053350295100413</v>
      </c>
      <c r="O56" s="5">
        <f t="shared" si="172"/>
        <v>0.12776418752685884</v>
      </c>
      <c r="P56" s="5">
        <f t="shared" si="173"/>
        <v>0.13299199745884052</v>
      </c>
      <c r="Q56" s="5">
        <f t="shared" si="174"/>
        <v>8.3551078082935173E-2</v>
      </c>
      <c r="R56" s="5">
        <f t="shared" si="175"/>
        <v>5.2922331446566599E-2</v>
      </c>
      <c r="S56" s="5">
        <f t="shared" si="176"/>
        <v>2.8670925711289198E-2</v>
      </c>
      <c r="T56" s="5">
        <f t="shared" si="177"/>
        <v>6.9216858536254838E-2</v>
      </c>
      <c r="U56" s="5">
        <f t="shared" si="178"/>
        <v>5.5087788726227438E-2</v>
      </c>
      <c r="V56" s="5">
        <f t="shared" si="179"/>
        <v>2.7471059139702343E-3</v>
      </c>
      <c r="W56" s="5">
        <f t="shared" si="180"/>
        <v>2.8989930535772389E-2</v>
      </c>
      <c r="X56" s="5">
        <f t="shared" si="181"/>
        <v>2.4016349841454013E-2</v>
      </c>
      <c r="Y56" s="5">
        <f t="shared" si="182"/>
        <v>9.9480241767978539E-3</v>
      </c>
      <c r="Z56" s="5">
        <f t="shared" si="183"/>
        <v>1.4614283913486938E-2</v>
      </c>
      <c r="AA56" s="5">
        <f t="shared" si="184"/>
        <v>1.5212266024676478E-2</v>
      </c>
      <c r="AB56" s="5">
        <f t="shared" si="185"/>
        <v>7.9173580784195827E-3</v>
      </c>
      <c r="AC56" s="5">
        <f t="shared" si="186"/>
        <v>1.4805791153873701E-4</v>
      </c>
      <c r="AD56" s="5">
        <f t="shared" si="187"/>
        <v>7.5440325704237534E-3</v>
      </c>
      <c r="AE56" s="5">
        <f t="shared" si="188"/>
        <v>6.2497605919769822E-3</v>
      </c>
      <c r="AF56" s="5">
        <f t="shared" si="189"/>
        <v>2.5887684797491848E-3</v>
      </c>
      <c r="AG56" s="5">
        <f t="shared" si="190"/>
        <v>7.1487775604782075E-4</v>
      </c>
      <c r="AH56" s="5">
        <f t="shared" si="191"/>
        <v>3.0267557446846827E-3</v>
      </c>
      <c r="AI56" s="5">
        <f t="shared" si="192"/>
        <v>3.1506034679789656E-3</v>
      </c>
      <c r="AJ56" s="5">
        <f t="shared" si="193"/>
        <v>1.6397593743520214E-3</v>
      </c>
      <c r="AK56" s="5">
        <f t="shared" si="194"/>
        <v>5.6895148989771988E-4</v>
      </c>
      <c r="AL56" s="5">
        <f t="shared" si="195"/>
        <v>5.1070229352824324E-6</v>
      </c>
      <c r="AM56" s="5">
        <f t="shared" si="196"/>
        <v>1.5705433265081293E-3</v>
      </c>
      <c r="AN56" s="5">
        <f t="shared" si="197"/>
        <v>1.301097218016332E-3</v>
      </c>
      <c r="AO56" s="5">
        <f t="shared" si="198"/>
        <v>5.389389589441155E-4</v>
      </c>
      <c r="AP56" s="5">
        <f t="shared" si="199"/>
        <v>1.4882577435199829E-4</v>
      </c>
      <c r="AQ56" s="5">
        <f t="shared" si="200"/>
        <v>3.0823218581469208E-5</v>
      </c>
      <c r="AR56" s="5">
        <f t="shared" si="201"/>
        <v>5.0149568146967119E-4</v>
      </c>
      <c r="AS56" s="5">
        <f t="shared" si="202"/>
        <v>5.2201570476557275E-4</v>
      </c>
      <c r="AT56" s="5">
        <f t="shared" si="203"/>
        <v>2.7168767956616745E-4</v>
      </c>
      <c r="AU56" s="5">
        <f t="shared" si="204"/>
        <v>9.4268166716295811E-5</v>
      </c>
      <c r="AV56" s="5">
        <f t="shared" si="205"/>
        <v>2.453134957271895E-5</v>
      </c>
      <c r="AW56" s="5">
        <f t="shared" si="206"/>
        <v>1.223324026016E-7</v>
      </c>
      <c r="AX56" s="5">
        <f t="shared" si="207"/>
        <v>2.7246771067213055E-4</v>
      </c>
      <c r="AY56" s="5">
        <f t="shared" si="208"/>
        <v>2.257225091287241E-4</v>
      </c>
      <c r="AZ56" s="5">
        <f t="shared" si="209"/>
        <v>9.349851217540699E-5</v>
      </c>
      <c r="BA56" s="5">
        <f t="shared" si="210"/>
        <v>2.5819229143364973E-5</v>
      </c>
      <c r="BB56" s="5">
        <f t="shared" si="211"/>
        <v>5.3474053601004689E-6</v>
      </c>
      <c r="BC56" s="5">
        <f t="shared" si="212"/>
        <v>8.8599838287827472E-7</v>
      </c>
      <c r="BD56" s="5">
        <f t="shared" si="213"/>
        <v>6.9242983727815894E-5</v>
      </c>
      <c r="BE56" s="5">
        <f t="shared" si="214"/>
        <v>7.2076243697290719E-5</v>
      </c>
      <c r="BF56" s="5">
        <f t="shared" si="215"/>
        <v>3.7512716999111202E-5</v>
      </c>
      <c r="BG56" s="5">
        <f t="shared" si="216"/>
        <v>1.3015883037832825E-5</v>
      </c>
      <c r="BH56" s="5">
        <f t="shared" si="217"/>
        <v>3.3871155865334581E-6</v>
      </c>
      <c r="BI56" s="5">
        <f t="shared" si="218"/>
        <v>7.0514167733013704E-7</v>
      </c>
      <c r="BJ56" s="8">
        <f t="shared" si="219"/>
        <v>0.39756715338368082</v>
      </c>
      <c r="BK56" s="8">
        <f t="shared" si="220"/>
        <v>0.31901197481151689</v>
      </c>
      <c r="BL56" s="8">
        <f t="shared" si="221"/>
        <v>0.26889994054647859</v>
      </c>
      <c r="BM56" s="8">
        <f t="shared" si="222"/>
        <v>0.28788159672841757</v>
      </c>
      <c r="BN56" s="8">
        <f t="shared" si="223"/>
        <v>0.71198615575001933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1.20588235294118</v>
      </c>
      <c r="F57">
        <f>VLOOKUP(B57,home!$B$2:$E$405,3,FALSE)</f>
        <v>1.04</v>
      </c>
      <c r="G57">
        <f>VLOOKUP(C57,away!$B$2:$E$405,4,FALSE)</f>
        <v>1.35</v>
      </c>
      <c r="H57">
        <f>VLOOKUP(A57,away!$A$2:$E$405,3,FALSE)</f>
        <v>0.98823529411764699</v>
      </c>
      <c r="I57">
        <f>VLOOKUP(C57,away!$B$2:$E$405,3,FALSE)</f>
        <v>0.83</v>
      </c>
      <c r="J57">
        <f>VLOOKUP(B57,home!$B$2:$E$405,4,FALSE)</f>
        <v>0.76</v>
      </c>
      <c r="K57" s="3">
        <f t="shared" si="168"/>
        <v>1.6930588235294166</v>
      </c>
      <c r="L57" s="3">
        <f t="shared" si="169"/>
        <v>0.62337882352941165</v>
      </c>
      <c r="M57" s="5">
        <f t="shared" si="170"/>
        <v>9.8624295105704834E-2</v>
      </c>
      <c r="N57" s="5">
        <f t="shared" si="171"/>
        <v>0.16697673304308261</v>
      </c>
      <c r="O57" s="5">
        <f t="shared" si="172"/>
        <v>6.1480297054411791E-2</v>
      </c>
      <c r="P57" s="5">
        <f t="shared" si="173"/>
        <v>0.10408975940118148</v>
      </c>
      <c r="Q57" s="5">
        <f t="shared" si="174"/>
        <v>0.14135071560135351</v>
      </c>
      <c r="R57" s="5">
        <f t="shared" si="175"/>
        <v>1.9162757624008986E-2</v>
      </c>
      <c r="S57" s="5">
        <f t="shared" si="176"/>
        <v>2.7464525856897931E-2</v>
      </c>
      <c r="T57" s="5">
        <f t="shared" si="177"/>
        <v>8.8115042796612197E-2</v>
      </c>
      <c r="U57" s="5">
        <f t="shared" si="178"/>
        <v>3.2443675878484006E-2</v>
      </c>
      <c r="V57" s="5">
        <f t="shared" si="179"/>
        <v>3.2207253298974633E-3</v>
      </c>
      <c r="W57" s="5">
        <f t="shared" si="180"/>
        <v>7.9771692087022922E-2</v>
      </c>
      <c r="X57" s="5">
        <f t="shared" si="181"/>
        <v>4.972798356415882E-2</v>
      </c>
      <c r="Y57" s="5">
        <f t="shared" si="182"/>
        <v>1.5499685945357621E-2</v>
      </c>
      <c r="Z57" s="5">
        <f t="shared" si="183"/>
        <v>3.9818857677446614E-3</v>
      </c>
      <c r="AA57" s="5">
        <f t="shared" si="184"/>
        <v>6.741566833366304E-3</v>
      </c>
      <c r="AB57" s="5">
        <f t="shared" si="185"/>
        <v>5.7069346058220456E-3</v>
      </c>
      <c r="AC57" s="5">
        <f t="shared" si="186"/>
        <v>2.1245052013236509E-4</v>
      </c>
      <c r="AD57" s="5">
        <f t="shared" si="187"/>
        <v>3.3764541788951469E-2</v>
      </c>
      <c r="AE57" s="5">
        <f t="shared" si="188"/>
        <v>2.1048100337406221E-2</v>
      </c>
      <c r="AF57" s="5">
        <f t="shared" si="189"/>
        <v>6.560470012930651E-3</v>
      </c>
      <c r="AG57" s="5">
        <f t="shared" si="190"/>
        <v>1.3632193594868976E-3</v>
      </c>
      <c r="AH57" s="5">
        <f t="shared" si="191"/>
        <v>6.2055581633129375E-4</v>
      </c>
      <c r="AI57" s="5">
        <f t="shared" si="192"/>
        <v>1.0506375003321968E-3</v>
      </c>
      <c r="AJ57" s="5">
        <f t="shared" si="193"/>
        <v>8.8939554513415837E-4</v>
      </c>
      <c r="AK57" s="5">
        <f t="shared" si="194"/>
        <v>5.0193299176571422E-4</v>
      </c>
      <c r="AL57" s="5">
        <f t="shared" si="195"/>
        <v>8.9689557736386014E-6</v>
      </c>
      <c r="AM57" s="5">
        <f t="shared" si="196"/>
        <v>1.1433071079642382E-2</v>
      </c>
      <c r="AN57" s="5">
        <f t="shared" si="197"/>
        <v>7.1271343989556084E-3</v>
      </c>
      <c r="AO57" s="5">
        <f t="shared" si="198"/>
        <v>2.2214523283784738E-3</v>
      </c>
      <c r="AP57" s="5">
        <f t="shared" si="199"/>
        <v>4.6160211299708172E-4</v>
      </c>
      <c r="AQ57" s="5">
        <f t="shared" si="200"/>
        <v>7.1938245534702828E-5</v>
      </c>
      <c r="AR57" s="5">
        <f t="shared" si="201"/>
        <v>7.7368270943787123E-5</v>
      </c>
      <c r="AS57" s="5">
        <f t="shared" si="202"/>
        <v>1.3098903378259334E-4</v>
      </c>
      <c r="AT57" s="5">
        <f t="shared" si="203"/>
        <v>1.1088606971560629E-4</v>
      </c>
      <c r="AU57" s="5">
        <f t="shared" si="204"/>
        <v>6.2578879579501759E-5</v>
      </c>
      <c r="AV57" s="5">
        <f t="shared" si="205"/>
        <v>2.648743105966507E-5</v>
      </c>
      <c r="AW57" s="5">
        <f t="shared" si="206"/>
        <v>2.6294412648337119E-7</v>
      </c>
      <c r="AX57" s="5">
        <f t="shared" si="207"/>
        <v>3.2261436452379246E-3</v>
      </c>
      <c r="AY57" s="5">
        <f t="shared" si="208"/>
        <v>2.0111096301053048E-3</v>
      </c>
      <c r="AZ57" s="5">
        <f t="shared" si="209"/>
        <v>6.2684157760185756E-4</v>
      </c>
      <c r="BA57" s="5">
        <f t="shared" si="210"/>
        <v>1.3025325506158878E-4</v>
      </c>
      <c r="BB57" s="5">
        <f t="shared" si="211"/>
        <v>2.0299280225292396E-5</v>
      </c>
      <c r="BC57" s="5">
        <f t="shared" si="212"/>
        <v>2.5308282850673251E-6</v>
      </c>
      <c r="BD57" s="5">
        <f t="shared" si="213"/>
        <v>8.038290286573794E-6</v>
      </c>
      <c r="BE57" s="5">
        <f t="shared" si="214"/>
        <v>1.3609298295774564E-5</v>
      </c>
      <c r="BF57" s="5">
        <f t="shared" si="215"/>
        <v>1.1520671280852492E-5</v>
      </c>
      <c r="BG57" s="5">
        <f t="shared" si="216"/>
        <v>6.5017247216764203E-6</v>
      </c>
      <c r="BH57" s="5">
        <f t="shared" si="217"/>
        <v>2.7519506020484006E-6</v>
      </c>
      <c r="BI57" s="5">
        <f t="shared" si="218"/>
        <v>9.3184284974302558E-7</v>
      </c>
      <c r="BJ57" s="8">
        <f t="shared" si="219"/>
        <v>0.63151056091838831</v>
      </c>
      <c r="BK57" s="8">
        <f t="shared" si="220"/>
        <v>0.23563183479969299</v>
      </c>
      <c r="BL57" s="8">
        <f t="shared" si="221"/>
        <v>0.12904941731277425</v>
      </c>
      <c r="BM57" s="8">
        <f t="shared" si="222"/>
        <v>0.40647829428287802</v>
      </c>
      <c r="BN57" s="8">
        <f t="shared" si="223"/>
        <v>0.59168455782974316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1.20588235294118</v>
      </c>
      <c r="F58">
        <f>VLOOKUP(B58,home!$B$2:$E$405,3,FALSE)</f>
        <v>0.83</v>
      </c>
      <c r="G58">
        <f>VLOOKUP(C58,away!$B$2:$E$405,4,FALSE)</f>
        <v>1.35</v>
      </c>
      <c r="H58">
        <f>VLOOKUP(A58,away!$A$2:$E$405,3,FALSE)</f>
        <v>0.98823529411764699</v>
      </c>
      <c r="I58">
        <f>VLOOKUP(C58,away!$B$2:$E$405,3,FALSE)</f>
        <v>0.62</v>
      </c>
      <c r="J58">
        <f>VLOOKUP(B58,home!$B$2:$E$405,4,FALSE)</f>
        <v>0.76</v>
      </c>
      <c r="K58" s="3">
        <f t="shared" si="168"/>
        <v>1.3511911764705919</v>
      </c>
      <c r="L58" s="3">
        <f t="shared" si="169"/>
        <v>0.46565647058823523</v>
      </c>
      <c r="M58" s="5">
        <f t="shared" si="170"/>
        <v>0.16253731918458766</v>
      </c>
      <c r="N58" s="5">
        <f t="shared" si="171"/>
        <v>0.21961899152939915</v>
      </c>
      <c r="O58" s="5">
        <f t="shared" si="172"/>
        <v>7.5686554390368546E-2</v>
      </c>
      <c r="P58" s="5">
        <f t="shared" si="173"/>
        <v>0.10226700446972753</v>
      </c>
      <c r="Q58" s="5">
        <f t="shared" si="174"/>
        <v>0.14837362176994692</v>
      </c>
      <c r="R58" s="5">
        <f t="shared" si="175"/>
        <v>1.7621966894201757E-2</v>
      </c>
      <c r="S58" s="5">
        <f t="shared" si="176"/>
        <v>1.6086367511903361E-2</v>
      </c>
      <c r="T58" s="5">
        <f t="shared" si="177"/>
        <v>6.9091137041787223E-2</v>
      </c>
      <c r="U58" s="5">
        <f t="shared" si="178"/>
        <v>2.38106461795023E-2</v>
      </c>
      <c r="V58" s="5">
        <f t="shared" si="179"/>
        <v>1.1245995869985166E-3</v>
      </c>
      <c r="W58" s="5">
        <f t="shared" si="180"/>
        <v>6.6827042852179039E-2</v>
      </c>
      <c r="X58" s="5">
        <f t="shared" si="181"/>
        <v>3.1118444914394441E-2</v>
      </c>
      <c r="Y58" s="5">
        <f t="shared" si="182"/>
        <v>7.2452526145156664E-3</v>
      </c>
      <c r="Z58" s="5">
        <f t="shared" si="183"/>
        <v>2.7352609695922392E-3</v>
      </c>
      <c r="AA58" s="5">
        <f t="shared" si="184"/>
        <v>3.6958604874574299E-3</v>
      </c>
      <c r="AB58" s="5">
        <f t="shared" si="185"/>
        <v>2.4969070400593907E-3</v>
      </c>
      <c r="AC58" s="5">
        <f t="shared" si="186"/>
        <v>4.4224240149587996E-5</v>
      </c>
      <c r="AD58" s="5">
        <f t="shared" si="187"/>
        <v>2.2574027662871629E-2</v>
      </c>
      <c r="AE58" s="5">
        <f t="shared" si="188"/>
        <v>1.0511742048453992E-2</v>
      </c>
      <c r="AF58" s="5">
        <f t="shared" si="189"/>
        <v>2.4474303510085157E-3</v>
      </c>
      <c r="AG58" s="5">
        <f t="shared" si="190"/>
        <v>3.798872597537171E-4</v>
      </c>
      <c r="AH58" s="5">
        <f t="shared" si="191"/>
        <v>3.1842299230951896E-4</v>
      </c>
      <c r="AI58" s="5">
        <f t="shared" si="192"/>
        <v>4.3025033759398523E-4</v>
      </c>
      <c r="AJ58" s="5">
        <f t="shared" si="193"/>
        <v>2.9067522991524321E-4</v>
      </c>
      <c r="AK58" s="5">
        <f t="shared" si="194"/>
        <v>1.3091926862667902E-4</v>
      </c>
      <c r="AL58" s="5">
        <f t="shared" si="195"/>
        <v>1.1130196038023683E-6</v>
      </c>
      <c r="AM58" s="5">
        <f t="shared" si="196"/>
        <v>6.1003653990950417E-3</v>
      </c>
      <c r="AN58" s="5">
        <f t="shared" si="197"/>
        <v>2.8406746210411882E-3</v>
      </c>
      <c r="AO58" s="5">
        <f t="shared" si="198"/>
        <v>6.6138925906180604E-4</v>
      </c>
      <c r="AP58" s="5">
        <f t="shared" si="199"/>
        <v>1.0266006268656289E-4</v>
      </c>
      <c r="AQ58" s="5">
        <f t="shared" si="200"/>
        <v>1.195108061524796E-5</v>
      </c>
      <c r="AR58" s="5">
        <f t="shared" si="201"/>
        <v>2.965514535059908E-5</v>
      </c>
      <c r="AS58" s="5">
        <f t="shared" si="202"/>
        <v>4.006977073468238E-5</v>
      </c>
      <c r="AT58" s="5">
        <f t="shared" si="203"/>
        <v>2.7070960329951194E-5</v>
      </c>
      <c r="AU58" s="5">
        <f t="shared" si="204"/>
        <v>1.2192680912138486E-5</v>
      </c>
      <c r="AV58" s="5">
        <f t="shared" si="205"/>
        <v>4.1186607165007357E-6</v>
      </c>
      <c r="AW58" s="5">
        <f t="shared" si="206"/>
        <v>1.9452828393843067E-8</v>
      </c>
      <c r="AX58" s="5">
        <f t="shared" si="207"/>
        <v>1.3737933167506169E-3</v>
      </c>
      <c r="AY58" s="5">
        <f t="shared" si="208"/>
        <v>6.3971574719579776E-4</v>
      </c>
      <c r="AZ58" s="5">
        <f t="shared" si="209"/>
        <v>1.4894388850945545E-4</v>
      </c>
      <c r="BA58" s="5">
        <f t="shared" si="210"/>
        <v>2.3118895146333547E-5</v>
      </c>
      <c r="BB58" s="5">
        <f t="shared" si="211"/>
        <v>2.6913657794352896E-6</v>
      </c>
      <c r="BC58" s="5">
        <f t="shared" si="212"/>
        <v>2.5065037798275841E-7</v>
      </c>
      <c r="BD58" s="5">
        <f t="shared" si="213"/>
        <v>2.3015183864568475E-6</v>
      </c>
      <c r="BE58" s="5">
        <f t="shared" si="214"/>
        <v>3.1097913362653265E-6</v>
      </c>
      <c r="BF58" s="5">
        <f t="shared" si="215"/>
        <v>2.1009613071132007E-6</v>
      </c>
      <c r="BG58" s="5">
        <f t="shared" si="216"/>
        <v>9.4626679342582557E-7</v>
      </c>
      <c r="BH58" s="5">
        <f t="shared" si="217"/>
        <v>3.1964683546602423E-7</v>
      </c>
      <c r="BI58" s="5">
        <f t="shared" si="218"/>
        <v>8.6380796733687801E-8</v>
      </c>
      <c r="BJ58" s="8">
        <f t="shared" si="219"/>
        <v>0.5900931323305697</v>
      </c>
      <c r="BK58" s="8">
        <f t="shared" si="220"/>
        <v>0.28270034376016623</v>
      </c>
      <c r="BL58" s="8">
        <f t="shared" si="221"/>
        <v>0.12460417460353421</v>
      </c>
      <c r="BM58" s="8">
        <f t="shared" si="222"/>
        <v>0.27338775713126345</v>
      </c>
      <c r="BN58" s="8">
        <f t="shared" si="223"/>
        <v>0.72610545823823158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1.20588235294118</v>
      </c>
      <c r="F59">
        <f>VLOOKUP(B59,home!$B$2:$E$405,3,FALSE)</f>
        <v>0.74</v>
      </c>
      <c r="G59">
        <f>VLOOKUP(C59,away!$B$2:$E$405,4,FALSE)</f>
        <v>0.52</v>
      </c>
      <c r="H59">
        <f>VLOOKUP(A59,away!$A$2:$E$405,3,FALSE)</f>
        <v>0.98823529411764699</v>
      </c>
      <c r="I59">
        <f>VLOOKUP(C59,away!$B$2:$E$405,3,FALSE)</f>
        <v>0.83</v>
      </c>
      <c r="J59">
        <f>VLOOKUP(B59,home!$B$2:$E$405,4,FALSE)</f>
        <v>0.56000000000000005</v>
      </c>
      <c r="K59" s="3">
        <f t="shared" si="168"/>
        <v>0.46402352941176606</v>
      </c>
      <c r="L59" s="3">
        <f t="shared" si="169"/>
        <v>0.45933176470588233</v>
      </c>
      <c r="M59" s="5">
        <f t="shared" si="170"/>
        <v>0.39718413324676582</v>
      </c>
      <c r="N59" s="5">
        <f t="shared" si="171"/>
        <v>0.18430278333551744</v>
      </c>
      <c r="O59" s="5">
        <f t="shared" si="172"/>
        <v>0.18243928883741325</v>
      </c>
      <c r="P59" s="5">
        <f t="shared" si="173"/>
        <v>8.4656122709709111E-2</v>
      </c>
      <c r="Q59" s="5">
        <f t="shared" si="174"/>
        <v>4.2760414001879417E-2</v>
      </c>
      <c r="R59" s="5">
        <f t="shared" si="175"/>
        <v>4.1900080246687614E-2</v>
      </c>
      <c r="S59" s="5">
        <f t="shared" si="176"/>
        <v>4.5109173002819622E-3</v>
      </c>
      <c r="T59" s="5">
        <f t="shared" si="177"/>
        <v>1.9641216423037393E-2</v>
      </c>
      <c r="U59" s="5">
        <f t="shared" si="178"/>
        <v>1.9442623118704205E-2</v>
      </c>
      <c r="V59" s="5">
        <f t="shared" si="179"/>
        <v>1.0682892015191022E-4</v>
      </c>
      <c r="W59" s="5">
        <f t="shared" si="180"/>
        <v>6.6139460747534637E-3</v>
      </c>
      <c r="X59" s="5">
        <f t="shared" si="181"/>
        <v>3.0379955221860521E-3</v>
      </c>
      <c r="Y59" s="5">
        <f t="shared" si="182"/>
        <v>6.9772392218714395E-4</v>
      </c>
      <c r="Z59" s="5">
        <f t="shared" si="183"/>
        <v>6.4153459336763691E-3</v>
      </c>
      <c r="AA59" s="5">
        <f t="shared" si="184"/>
        <v>2.9768714625419304E-3</v>
      </c>
      <c r="AB59" s="5">
        <f t="shared" si="185"/>
        <v>6.9066920132693623E-4</v>
      </c>
      <c r="AC59" s="5">
        <f t="shared" si="186"/>
        <v>1.4230997376768106E-6</v>
      </c>
      <c r="AD59" s="5">
        <f t="shared" si="187"/>
        <v>7.6725665023654941E-4</v>
      </c>
      <c r="AE59" s="5">
        <f t="shared" si="188"/>
        <v>3.5242535113547818E-4</v>
      </c>
      <c r="AF59" s="5">
        <f t="shared" si="189"/>
        <v>8.0940079232074712E-5</v>
      </c>
      <c r="AG59" s="5">
        <f t="shared" si="190"/>
        <v>1.2392783143034276E-5</v>
      </c>
      <c r="AH59" s="5">
        <f t="shared" si="191"/>
        <v>7.3669304222856793E-4</v>
      </c>
      <c r="AI59" s="5">
        <f t="shared" si="192"/>
        <v>3.4184290554799127E-4</v>
      </c>
      <c r="AJ59" s="5">
        <f t="shared" si="193"/>
        <v>7.9311575768375956E-5</v>
      </c>
      <c r="AK59" s="5">
        <f t="shared" si="194"/>
        <v>1.2267479103750174E-5</v>
      </c>
      <c r="AL59" s="5">
        <f t="shared" si="195"/>
        <v>1.2132821624681957E-8</v>
      </c>
      <c r="AM59" s="5">
        <f t="shared" si="196"/>
        <v>7.1205027761482532E-5</v>
      </c>
      <c r="AN59" s="5">
        <f t="shared" si="197"/>
        <v>3.2706731057613116E-5</v>
      </c>
      <c r="AO59" s="5">
        <f t="shared" si="198"/>
        <v>7.5116202472270612E-6</v>
      </c>
      <c r="AP59" s="5">
        <f t="shared" si="199"/>
        <v>1.1501085946530811E-6</v>
      </c>
      <c r="AQ59" s="5">
        <f t="shared" si="200"/>
        <v>1.3207035259635045E-7</v>
      </c>
      <c r="AR59" s="5">
        <f t="shared" si="201"/>
        <v>6.767730302667867E-5</v>
      </c>
      <c r="AS59" s="5">
        <f t="shared" si="202"/>
        <v>3.1403861011509029E-5</v>
      </c>
      <c r="AT59" s="5">
        <f t="shared" si="203"/>
        <v>7.2860652118584871E-6</v>
      </c>
      <c r="AU59" s="5">
        <f t="shared" si="204"/>
        <v>1.1269685650436209E-6</v>
      </c>
      <c r="AV59" s="5">
        <f t="shared" si="205"/>
        <v>1.3073498277191357E-7</v>
      </c>
      <c r="AW59" s="5">
        <f t="shared" si="206"/>
        <v>7.1833296105844172E-11</v>
      </c>
      <c r="AX59" s="5">
        <f t="shared" si="207"/>
        <v>5.5068013822909843E-6</v>
      </c>
      <c r="AY59" s="5">
        <f t="shared" si="208"/>
        <v>2.5294487968125099E-6</v>
      </c>
      <c r="AZ59" s="5">
        <f t="shared" si="209"/>
        <v>5.809280897865305E-7</v>
      </c>
      <c r="BA59" s="5">
        <f t="shared" si="210"/>
        <v>8.8946241549621477E-8</v>
      </c>
      <c r="BB59" s="5">
        <f t="shared" si="211"/>
        <v>1.0213958523735822E-8</v>
      </c>
      <c r="BC59" s="5">
        <f t="shared" si="212"/>
        <v>9.3831911866805303E-10</v>
      </c>
      <c r="BD59" s="5">
        <f t="shared" si="213"/>
        <v>5.1810558382965102E-6</v>
      </c>
      <c r="BE59" s="5">
        <f t="shared" si="214"/>
        <v>2.4041318161657828E-6</v>
      </c>
      <c r="BF59" s="5">
        <f t="shared" si="215"/>
        <v>5.5778686525418292E-7</v>
      </c>
      <c r="BG59" s="5">
        <f t="shared" si="216"/>
        <v>8.6275409958257067E-8</v>
      </c>
      <c r="BH59" s="5">
        <f t="shared" si="217"/>
        <v>1.0008455057569364E-8</v>
      </c>
      <c r="BI59" s="5">
        <f t="shared" si="218"/>
        <v>9.2883172795447555E-10</v>
      </c>
      <c r="BJ59" s="8">
        <f t="shared" si="219"/>
        <v>0.25838851697810966</v>
      </c>
      <c r="BK59" s="8">
        <f t="shared" si="220"/>
        <v>0.48646196685826493</v>
      </c>
      <c r="BL59" s="8">
        <f t="shared" si="221"/>
        <v>0.24873551298933694</v>
      </c>
      <c r="BM59" s="8">
        <f t="shared" si="222"/>
        <v>6.6755991004451745E-2</v>
      </c>
      <c r="BN59" s="8">
        <f t="shared" si="223"/>
        <v>0.93324282237797263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1.4020618556701001</v>
      </c>
      <c r="F60">
        <f>VLOOKUP(B60,home!$B$2:$E$405,3,FALSE)</f>
        <v>1.52</v>
      </c>
      <c r="G60">
        <f>VLOOKUP(C60,away!$B$2:$E$405,4,FALSE)</f>
        <v>1.03</v>
      </c>
      <c r="H60">
        <f>VLOOKUP(A60,away!$A$2:$E$405,3,FALSE)</f>
        <v>1.1340206185567001</v>
      </c>
      <c r="I60">
        <f>VLOOKUP(C60,away!$B$2:$E$405,3,FALSE)</f>
        <v>0.55000000000000004</v>
      </c>
      <c r="J60">
        <f>VLOOKUP(B60,home!$B$2:$E$405,4,FALSE)</f>
        <v>0.77</v>
      </c>
      <c r="K60" s="3">
        <f t="shared" si="168"/>
        <v>2.1950680412371089</v>
      </c>
      <c r="L60" s="3">
        <f t="shared" si="169"/>
        <v>0.48025773195876253</v>
      </c>
      <c r="M60" s="5">
        <f t="shared" si="170"/>
        <v>6.8884384053040024E-2</v>
      </c>
      <c r="N60" s="5">
        <f t="shared" si="171"/>
        <v>0.15120590997513128</v>
      </c>
      <c r="O60" s="5">
        <f t="shared" si="172"/>
        <v>3.3082258052689356E-2</v>
      </c>
      <c r="P60" s="5">
        <f t="shared" si="173"/>
        <v>7.2617807383417388E-2</v>
      </c>
      <c r="Q60" s="5">
        <f t="shared" si="174"/>
        <v>0.16595363031629307</v>
      </c>
      <c r="R60" s="5">
        <f t="shared" si="175"/>
        <v>7.9440051102295465E-3</v>
      </c>
      <c r="S60" s="5">
        <f t="shared" si="176"/>
        <v>1.9138394070253664E-2</v>
      </c>
      <c r="T60" s="5">
        <f t="shared" si="177"/>
        <v>7.9700514106025855E-2</v>
      </c>
      <c r="U60" s="5">
        <f t="shared" si="178"/>
        <v>1.7437631736889152E-2</v>
      </c>
      <c r="V60" s="5">
        <f t="shared" si="179"/>
        <v>2.2417404875448828E-3</v>
      </c>
      <c r="W60" s="5">
        <f t="shared" si="180"/>
        <v>0.12142650341152422</v>
      </c>
      <c r="X60" s="5">
        <f t="shared" si="181"/>
        <v>5.8316017128101569E-2</v>
      </c>
      <c r="Y60" s="5">
        <f t="shared" si="182"/>
        <v>1.4003359061405202E-2</v>
      </c>
      <c r="Z60" s="5">
        <f t="shared" si="183"/>
        <v>1.2717232923025541E-3</v>
      </c>
      <c r="AA60" s="5">
        <f t="shared" si="184"/>
        <v>2.7915191562301743E-3</v>
      </c>
      <c r="AB60" s="5">
        <f t="shared" si="185"/>
        <v>3.0637872431710186E-3</v>
      </c>
      <c r="AC60" s="5">
        <f t="shared" si="186"/>
        <v>1.4770245205611134E-4</v>
      </c>
      <c r="AD60" s="5">
        <f t="shared" si="187"/>
        <v>6.6634859249451409E-2</v>
      </c>
      <c r="AE60" s="5">
        <f t="shared" si="188"/>
        <v>3.2001906372532904E-2</v>
      </c>
      <c r="AF60" s="5">
        <f t="shared" si="189"/>
        <v>7.6845814864146596E-3</v>
      </c>
      <c r="AG60" s="5">
        <f t="shared" si="190"/>
        <v>1.230193225239267E-3</v>
      </c>
      <c r="AH60" s="5">
        <f t="shared" si="191"/>
        <v>1.526887360100887E-4</v>
      </c>
      <c r="AI60" s="5">
        <f t="shared" si="192"/>
        <v>3.3516216467263541E-4</v>
      </c>
      <c r="AJ60" s="5">
        <f t="shared" si="193"/>
        <v>3.6785187815237567E-4</v>
      </c>
      <c r="AK60" s="5">
        <f t="shared" si="194"/>
        <v>2.6915330054710896E-4</v>
      </c>
      <c r="AL60" s="5">
        <f t="shared" si="195"/>
        <v>6.228307539317122E-6</v>
      </c>
      <c r="AM60" s="5">
        <f t="shared" si="196"/>
        <v>2.9253609994160743E-2</v>
      </c>
      <c r="AN60" s="5">
        <f t="shared" si="197"/>
        <v>1.4049272387401829E-2</v>
      </c>
      <c r="AO60" s="5">
        <f t="shared" si="198"/>
        <v>3.3736358462222349E-3</v>
      </c>
      <c r="AP60" s="5">
        <f t="shared" si="199"/>
        <v>5.4007156665382373E-4</v>
      </c>
      <c r="AQ60" s="5">
        <f t="shared" si="200"/>
        <v>6.4843386424145248E-5</v>
      </c>
      <c r="AR60" s="5">
        <f t="shared" si="201"/>
        <v>1.466598921037109E-5</v>
      </c>
      <c r="AS60" s="5">
        <f t="shared" si="202"/>
        <v>3.2192844208813837E-5</v>
      </c>
      <c r="AT60" s="5">
        <f t="shared" si="203"/>
        <v>3.5332741739646205E-5</v>
      </c>
      <c r="AU60" s="5">
        <f t="shared" si="204"/>
        <v>2.585259073399394E-5</v>
      </c>
      <c r="AV60" s="5">
        <f t="shared" si="205"/>
        <v>1.4187048925843179E-5</v>
      </c>
      <c r="AW60" s="5">
        <f t="shared" si="206"/>
        <v>1.8238532878614692E-7</v>
      </c>
      <c r="AX60" s="5">
        <f t="shared" si="207"/>
        <v>1.0702277398166121E-2</v>
      </c>
      <c r="AY60" s="5">
        <f t="shared" si="208"/>
        <v>5.1398514700367881E-3</v>
      </c>
      <c r="AZ60" s="5">
        <f t="shared" si="209"/>
        <v>1.2342267048023896E-3</v>
      </c>
      <c r="BA60" s="5">
        <f t="shared" si="210"/>
        <v>1.9758230599044427E-4</v>
      </c>
      <c r="BB60" s="5">
        <f t="shared" si="211"/>
        <v>2.372260753753824E-5</v>
      </c>
      <c r="BC60" s="5">
        <f t="shared" si="212"/>
        <v>2.2785931384251919E-6</v>
      </c>
      <c r="BD60" s="5">
        <f t="shared" si="213"/>
        <v>1.173909119184084E-6</v>
      </c>
      <c r="BE60" s="5">
        <f t="shared" si="214"/>
        <v>2.5768103908377866E-6</v>
      </c>
      <c r="BF60" s="5">
        <f t="shared" si="215"/>
        <v>2.8281370686278652E-6</v>
      </c>
      <c r="BG60" s="5">
        <f t="shared" si="216"/>
        <v>2.0693177651943422E-6</v>
      </c>
      <c r="BH60" s="5">
        <f t="shared" si="217"/>
        <v>1.1355733233855741E-6</v>
      </c>
      <c r="BI60" s="5">
        <f t="shared" si="218"/>
        <v>4.9853214212901719E-7</v>
      </c>
      <c r="BJ60" s="8">
        <f t="shared" si="219"/>
        <v>0.76273884659265379</v>
      </c>
      <c r="BK60" s="8">
        <f t="shared" si="220"/>
        <v>0.1681761082238882</v>
      </c>
      <c r="BL60" s="8">
        <f t="shared" si="221"/>
        <v>6.5576570873219497E-2</v>
      </c>
      <c r="BM60" s="8">
        <f t="shared" si="222"/>
        <v>0.49293558500655549</v>
      </c>
      <c r="BN60" s="8">
        <f t="shared" si="223"/>
        <v>0.49968799489080062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1.4020618556701001</v>
      </c>
      <c r="F61">
        <f>VLOOKUP(B61,home!$B$2:$E$405,3,FALSE)</f>
        <v>0.95</v>
      </c>
      <c r="G61">
        <f>VLOOKUP(C61,away!$B$2:$E$405,4,FALSE)</f>
        <v>1.58</v>
      </c>
      <c r="H61">
        <f>VLOOKUP(A61,away!$A$2:$E$405,3,FALSE)</f>
        <v>1.1340206185567001</v>
      </c>
      <c r="I61">
        <f>VLOOKUP(C61,away!$B$2:$E$405,3,FALSE)</f>
        <v>0.87</v>
      </c>
      <c r="J61">
        <f>VLOOKUP(B61,home!$B$2:$E$405,4,FALSE)</f>
        <v>1.47</v>
      </c>
      <c r="K61" s="3">
        <f t="shared" si="168"/>
        <v>2.1044948453608203</v>
      </c>
      <c r="L61" s="3">
        <f t="shared" si="169"/>
        <v>1.4502989690721637</v>
      </c>
      <c r="M61" s="5">
        <f t="shared" si="170"/>
        <v>2.8587268590848851E-2</v>
      </c>
      <c r="N61" s="5">
        <f t="shared" si="171"/>
        <v>6.0161759392386702E-2</v>
      </c>
      <c r="O61" s="5">
        <f t="shared" si="172"/>
        <v>4.1460086165897136E-2</v>
      </c>
      <c r="P61" s="5">
        <f t="shared" si="173"/>
        <v>8.7252537624345983E-2</v>
      </c>
      <c r="Q61" s="5">
        <f t="shared" si="174"/>
        <v>6.3305056264557874E-2</v>
      </c>
      <c r="R61" s="5">
        <f t="shared" si="175"/>
        <v>3.0064760112021853E-2</v>
      </c>
      <c r="S61" s="5">
        <f t="shared" si="176"/>
        <v>6.6576886295504054E-2</v>
      </c>
      <c r="T61" s="5">
        <f t="shared" si="177"/>
        <v>9.1811257837543597E-2</v>
      </c>
      <c r="U61" s="5">
        <f t="shared" si="178"/>
        <v>6.3271132682759593E-2</v>
      </c>
      <c r="V61" s="5">
        <f t="shared" si="179"/>
        <v>2.2578047123590333E-2</v>
      </c>
      <c r="W61" s="5">
        <f t="shared" si="180"/>
        <v>4.4408388198012919E-2</v>
      </c>
      <c r="X61" s="5">
        <f t="shared" si="181"/>
        <v>6.4405439621734575E-2</v>
      </c>
      <c r="Y61" s="5">
        <f t="shared" si="182"/>
        <v>4.6703571343020583E-2</v>
      </c>
      <c r="Z61" s="5">
        <f t="shared" si="183"/>
        <v>1.4534296865289068E-2</v>
      </c>
      <c r="AA61" s="5">
        <f t="shared" si="184"/>
        <v>3.0587352833944779E-2</v>
      </c>
      <c r="AB61" s="5">
        <f t="shared" si="185"/>
        <v>3.2185463186134737E-2</v>
      </c>
      <c r="AC61" s="5">
        <f t="shared" si="186"/>
        <v>4.3069695078483761E-3</v>
      </c>
      <c r="AD61" s="5">
        <f t="shared" si="187"/>
        <v>2.3364306013375118E-2</v>
      </c>
      <c r="AE61" s="5">
        <f t="shared" si="188"/>
        <v>3.3885228924284486E-2</v>
      </c>
      <c r="AF61" s="5">
        <f t="shared" si="189"/>
        <v>2.4571856287832032E-2</v>
      </c>
      <c r="AG61" s="5">
        <f t="shared" si="190"/>
        <v>1.1878845947477387E-2</v>
      </c>
      <c r="AH61" s="5">
        <f t="shared" si="191"/>
        <v>5.2697689399793793E-3</v>
      </c>
      <c r="AI61" s="5">
        <f t="shared" si="192"/>
        <v>1.1090201570429158E-2</v>
      </c>
      <c r="AJ61" s="5">
        <f t="shared" si="193"/>
        <v>1.1669636019490321E-2</v>
      </c>
      <c r="AK61" s="5">
        <f t="shared" si="194"/>
        <v>8.1862296167514483E-3</v>
      </c>
      <c r="AL61" s="5">
        <f t="shared" si="195"/>
        <v>5.2582011161534672E-4</v>
      </c>
      <c r="AM61" s="5">
        <f t="shared" si="196"/>
        <v>9.8340123141161511E-3</v>
      </c>
      <c r="AN61" s="5">
        <f t="shared" si="197"/>
        <v>1.4262257921005618E-2</v>
      </c>
      <c r="AO61" s="5">
        <f t="shared" si="198"/>
        <v>1.0342268979737876E-2</v>
      </c>
      <c r="AP61" s="5">
        <f t="shared" si="199"/>
        <v>4.9997940130602873E-3</v>
      </c>
      <c r="AQ61" s="5">
        <f t="shared" si="200"/>
        <v>1.8127990256786275E-3</v>
      </c>
      <c r="AR61" s="5">
        <f t="shared" si="201"/>
        <v>1.528548092180119E-3</v>
      </c>
      <c r="AS61" s="5">
        <f t="shared" si="202"/>
        <v>3.2168215808791767E-3</v>
      </c>
      <c r="AT61" s="5">
        <f t="shared" si="203"/>
        <v>3.3848922177028367E-3</v>
      </c>
      <c r="AU61" s="5">
        <f t="shared" si="204"/>
        <v>2.3744960747525252E-3</v>
      </c>
      <c r="AV61" s="5">
        <f t="shared" si="205"/>
        <v>1.2492786874115475E-3</v>
      </c>
      <c r="AW61" s="5">
        <f t="shared" si="206"/>
        <v>4.4580003358404826E-5</v>
      </c>
      <c r="AX61" s="5">
        <f t="shared" si="207"/>
        <v>3.4492713707120451E-3</v>
      </c>
      <c r="AY61" s="5">
        <f t="shared" si="208"/>
        <v>5.0024747129938079E-3</v>
      </c>
      <c r="AZ61" s="5">
        <f t="shared" si="209"/>
        <v>3.6275419595322446E-3</v>
      </c>
      <c r="BA61" s="5">
        <f t="shared" si="210"/>
        <v>1.7536734547252105E-3</v>
      </c>
      <c r="BB61" s="5">
        <f t="shared" si="211"/>
        <v>6.3583770086929814E-4</v>
      </c>
      <c r="BC61" s="5">
        <f t="shared" si="212"/>
        <v>1.8443095241359137E-4</v>
      </c>
      <c r="BD61" s="5">
        <f t="shared" si="213"/>
        <v>3.6947528704434166E-4</v>
      </c>
      <c r="BE61" s="5">
        <f t="shared" si="214"/>
        <v>7.7755883707302659E-4</v>
      </c>
      <c r="BF61" s="5">
        <f t="shared" si="215"/>
        <v>8.1818428229246936E-4</v>
      </c>
      <c r="BG61" s="5">
        <f t="shared" si="216"/>
        <v>5.7395486821324804E-4</v>
      </c>
      <c r="BH61" s="5">
        <f t="shared" si="217"/>
        <v>3.0197126540613235E-4</v>
      </c>
      <c r="BI61" s="5">
        <f t="shared" si="218"/>
        <v>1.2709939429885795E-4</v>
      </c>
      <c r="BJ61" s="8">
        <f t="shared" si="219"/>
        <v>0.52040007223507001</v>
      </c>
      <c r="BK61" s="8">
        <f t="shared" si="220"/>
        <v>0.21483000396674673</v>
      </c>
      <c r="BL61" s="8">
        <f t="shared" si="221"/>
        <v>0.24850691171466266</v>
      </c>
      <c r="BM61" s="8">
        <f t="shared" si="222"/>
        <v>0.68248192192207469</v>
      </c>
      <c r="BN61" s="8">
        <f t="shared" si="223"/>
        <v>0.31083146815005841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1.4020618556701001</v>
      </c>
      <c r="F62">
        <f>VLOOKUP(B62,home!$B$2:$E$405,3,FALSE)</f>
        <v>1.02</v>
      </c>
      <c r="G62">
        <f>VLOOKUP(C62,away!$B$2:$E$405,4,FALSE)</f>
        <v>0.41</v>
      </c>
      <c r="H62">
        <f>VLOOKUP(A62,away!$A$2:$E$405,3,FALSE)</f>
        <v>1.1340206185567001</v>
      </c>
      <c r="I62">
        <f>VLOOKUP(C62,away!$B$2:$E$405,3,FALSE)</f>
        <v>0.2</v>
      </c>
      <c r="J62">
        <f>VLOOKUP(B62,home!$B$2:$E$405,4,FALSE)</f>
        <v>1.64</v>
      </c>
      <c r="K62" s="3">
        <f t="shared" si="168"/>
        <v>0.58634226804123579</v>
      </c>
      <c r="L62" s="3">
        <f t="shared" si="169"/>
        <v>0.37195876288659763</v>
      </c>
      <c r="M62" s="5">
        <f t="shared" si="170"/>
        <v>0.38354396206879898</v>
      </c>
      <c r="N62" s="5">
        <f t="shared" si="171"/>
        <v>0.22488803661294132</v>
      </c>
      <c r="O62" s="5">
        <f t="shared" si="172"/>
        <v>0.14266253764373463</v>
      </c>
      <c r="P62" s="5">
        <f t="shared" si="173"/>
        <v>8.3649075886545535E-2</v>
      </c>
      <c r="Q62" s="5">
        <f t="shared" si="174"/>
        <v>6.5930680721486251E-2</v>
      </c>
      <c r="R62" s="5">
        <f t="shared" si="175"/>
        <v>2.6532290506113092E-2</v>
      </c>
      <c r="S62" s="5">
        <f t="shared" si="176"/>
        <v>4.5608643263023918E-3</v>
      </c>
      <c r="T62" s="5">
        <f t="shared" si="177"/>
        <v>2.4523494437435279E-2</v>
      </c>
      <c r="U62" s="5">
        <f t="shared" si="178"/>
        <v>1.5557003391683298E-2</v>
      </c>
      <c r="V62" s="5">
        <f t="shared" si="179"/>
        <v>1.1052248499646645E-4</v>
      </c>
      <c r="W62" s="5">
        <f t="shared" si="180"/>
        <v>1.2885981622579609E-2</v>
      </c>
      <c r="X62" s="5">
        <f t="shared" si="181"/>
        <v>4.7930537829141435E-3</v>
      </c>
      <c r="Y62" s="5">
        <f t="shared" si="182"/>
        <v>8.9140917777083583E-4</v>
      </c>
      <c r="Z62" s="5">
        <f t="shared" si="183"/>
        <v>3.2896393177338826E-3</v>
      </c>
      <c r="AA62" s="5">
        <f t="shared" si="184"/>
        <v>1.9288545785977082E-3</v>
      </c>
      <c r="AB62" s="5">
        <f t="shared" si="185"/>
        <v>5.6548448416835124E-4</v>
      </c>
      <c r="AC62" s="5">
        <f t="shared" si="186"/>
        <v>1.5065260845151583E-6</v>
      </c>
      <c r="AD62" s="5">
        <f t="shared" si="187"/>
        <v>1.8888989226302528E-3</v>
      </c>
      <c r="AE62" s="5">
        <f t="shared" si="188"/>
        <v>7.0259250647937595E-4</v>
      </c>
      <c r="AF62" s="5">
        <f t="shared" si="189"/>
        <v>1.3066771976173126E-4</v>
      </c>
      <c r="AG62" s="5">
        <f t="shared" si="190"/>
        <v>1.6201001130595396E-5</v>
      </c>
      <c r="AH62" s="5">
        <f t="shared" si="191"/>
        <v>3.059025427418515E-4</v>
      </c>
      <c r="AI62" s="5">
        <f t="shared" si="192"/>
        <v>1.7936359071083827E-4</v>
      </c>
      <c r="AJ62" s="5">
        <f t="shared" si="193"/>
        <v>5.2584227290706421E-5</v>
      </c>
      <c r="AK62" s="5">
        <f t="shared" si="194"/>
        <v>1.0277451697609551E-5</v>
      </c>
      <c r="AL62" s="5">
        <f t="shared" si="195"/>
        <v>1.3142640972777337E-8</v>
      </c>
      <c r="AM62" s="5">
        <f t="shared" si="196"/>
        <v>2.2150825567913396E-4</v>
      </c>
      <c r="AN62" s="5">
        <f t="shared" si="197"/>
        <v>8.2391936751578844E-5</v>
      </c>
      <c r="AO62" s="5">
        <f t="shared" si="198"/>
        <v>1.5323201432974029E-5</v>
      </c>
      <c r="AP62" s="5">
        <f t="shared" si="199"/>
        <v>1.8998663494903872E-6</v>
      </c>
      <c r="AQ62" s="5">
        <f t="shared" si="200"/>
        <v>1.7666798425158017E-7</v>
      </c>
      <c r="AR62" s="5">
        <f t="shared" si="201"/>
        <v>2.2756626272424731E-5</v>
      </c>
      <c r="AS62" s="5">
        <f t="shared" si="202"/>
        <v>1.3343171861540291E-5</v>
      </c>
      <c r="AT62" s="5">
        <f t="shared" si="203"/>
        <v>3.9118328260797666E-6</v>
      </c>
      <c r="AU62" s="5">
        <f t="shared" si="204"/>
        <v>7.6455764381392247E-7</v>
      </c>
      <c r="AV62" s="5">
        <f t="shared" si="205"/>
        <v>1.1207311573052963E-7</v>
      </c>
      <c r="AW62" s="5">
        <f t="shared" si="206"/>
        <v>7.9620727334009061E-11</v>
      </c>
      <c r="AX62" s="5">
        <f t="shared" si="207"/>
        <v>2.1646608837460207E-5</v>
      </c>
      <c r="AY62" s="5">
        <f t="shared" si="208"/>
        <v>8.0516458438717905E-6</v>
      </c>
      <c r="AZ62" s="5">
        <f t="shared" si="209"/>
        <v>1.4974401136437833E-6</v>
      </c>
      <c r="BA62" s="5">
        <f t="shared" si="210"/>
        <v>1.8566199072256929E-7</v>
      </c>
      <c r="BB62" s="5">
        <f t="shared" si="211"/>
        <v>1.7264651096057461E-8</v>
      </c>
      <c r="BC62" s="5">
        <f t="shared" si="212"/>
        <v>1.2843476526716551E-9</v>
      </c>
      <c r="BD62" s="5">
        <f t="shared" si="213"/>
        <v>1.4107544259606246E-6</v>
      </c>
      <c r="BE62" s="5">
        <f t="shared" si="214"/>
        <v>8.2718494976696423E-7</v>
      </c>
      <c r="BF62" s="5">
        <f t="shared" si="215"/>
        <v>2.4250674976796875E-7</v>
      </c>
      <c r="BG62" s="5">
        <f t="shared" si="216"/>
        <v>4.7397319224753082E-8</v>
      </c>
      <c r="BH62" s="5">
        <f t="shared" si="217"/>
        <v>6.9477629133290462E-9</v>
      </c>
      <c r="BI62" s="5">
        <f t="shared" si="218"/>
        <v>8.1475341288282793E-10</v>
      </c>
      <c r="BJ62" s="8">
        <f t="shared" si="219"/>
        <v>0.33700371633911125</v>
      </c>
      <c r="BK62" s="8">
        <f t="shared" si="220"/>
        <v>0.47187399608121272</v>
      </c>
      <c r="BL62" s="8">
        <f t="shared" si="221"/>
        <v>0.18783772228441872</v>
      </c>
      <c r="BM62" s="8">
        <f t="shared" si="222"/>
        <v>7.2790439016633693E-2</v>
      </c>
      <c r="BN62" s="8">
        <f t="shared" si="223"/>
        <v>0.92720658343961981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1.4020618556701001</v>
      </c>
      <c r="F63">
        <f>VLOOKUP(B63,home!$B$2:$E$405,3,FALSE)</f>
        <v>1.43</v>
      </c>
      <c r="G63">
        <f>VLOOKUP(C63,away!$B$2:$E$405,4,FALSE)</f>
        <v>0.71</v>
      </c>
      <c r="H63">
        <f>VLOOKUP(A63,away!$A$2:$E$405,3,FALSE)</f>
        <v>1.1340206185567001</v>
      </c>
      <c r="I63">
        <f>VLOOKUP(C63,away!$B$2:$E$405,3,FALSE)</f>
        <v>1.34</v>
      </c>
      <c r="J63">
        <f>VLOOKUP(B63,home!$B$2:$E$405,4,FALSE)</f>
        <v>0.55000000000000004</v>
      </c>
      <c r="K63" s="3">
        <f t="shared" si="168"/>
        <v>1.4235134020618525</v>
      </c>
      <c r="L63" s="3">
        <f t="shared" si="169"/>
        <v>0.83577319587628807</v>
      </c>
      <c r="M63" s="5">
        <f t="shared" si="170"/>
        <v>0.10442495516625923</v>
      </c>
      <c r="N63" s="5">
        <f t="shared" si="171"/>
        <v>0.14865032318887808</v>
      </c>
      <c r="O63" s="5">
        <f t="shared" si="172"/>
        <v>8.7275578508542562E-2</v>
      </c>
      <c r="P63" s="5">
        <f t="shared" si="173"/>
        <v>0.1242379556796117</v>
      </c>
      <c r="Q63" s="5">
        <f t="shared" si="174"/>
        <v>0.10580286364009689</v>
      </c>
      <c r="R63" s="5">
        <f t="shared" si="175"/>
        <v>3.6471294586018256E-2</v>
      </c>
      <c r="S63" s="5">
        <f t="shared" si="176"/>
        <v>3.6952540719012925E-2</v>
      </c>
      <c r="T63" s="5">
        <f t="shared" si="177"/>
        <v>8.8427197477346883E-2</v>
      </c>
      <c r="U63" s="5">
        <f t="shared" si="178"/>
        <v>5.1917376633742858E-2</v>
      </c>
      <c r="V63" s="5">
        <f t="shared" si="179"/>
        <v>4.8848563159686227E-3</v>
      </c>
      <c r="W63" s="5">
        <f t="shared" si="180"/>
        <v>5.0203931456066851E-2</v>
      </c>
      <c r="X63" s="5">
        <f t="shared" si="181"/>
        <v>4.1959100238591097E-2</v>
      </c>
      <c r="Y63" s="5">
        <f t="shared" si="182"/>
        <v>1.7534145651250402E-2</v>
      </c>
      <c r="Z63" s="5">
        <f t="shared" si="183"/>
        <v>1.016057681130068E-2</v>
      </c>
      <c r="AA63" s="5">
        <f t="shared" si="184"/>
        <v>1.44637172635654E-2</v>
      </c>
      <c r="AB63" s="5">
        <f t="shared" si="185"/>
        <v>1.0294647684159369E-2</v>
      </c>
      <c r="AC63" s="5">
        <f t="shared" si="186"/>
        <v>3.6323008322001159E-4</v>
      </c>
      <c r="AD63" s="5">
        <f t="shared" si="187"/>
        <v>1.7866492315976441E-2</v>
      </c>
      <c r="AE63" s="5">
        <f t="shared" si="188"/>
        <v>1.4932335382022772E-2</v>
      </c>
      <c r="AF63" s="5">
        <f t="shared" si="189"/>
        <v>6.2400228320648732E-3</v>
      </c>
      <c r="AG63" s="5">
        <f t="shared" si="190"/>
        <v>1.7384146082319552E-3</v>
      </c>
      <c r="AH63" s="5">
        <f t="shared" si="191"/>
        <v>2.1229844383818179E-3</v>
      </c>
      <c r="AI63" s="5">
        <f t="shared" si="192"/>
        <v>3.022096800405273E-3</v>
      </c>
      <c r="AJ63" s="5">
        <f t="shared" si="193"/>
        <v>2.1509976488525754E-3</v>
      </c>
      <c r="AK63" s="5">
        <f t="shared" si="194"/>
        <v>1.0206579936483916E-3</v>
      </c>
      <c r="AL63" s="5">
        <f t="shared" si="195"/>
        <v>1.7285892211776785E-5</v>
      </c>
      <c r="AM63" s="5">
        <f t="shared" si="196"/>
        <v>5.0866382519255161E-3</v>
      </c>
      <c r="AN63" s="5">
        <f t="shared" si="197"/>
        <v>4.251275908078363E-3</v>
      </c>
      <c r="AO63" s="5">
        <f t="shared" si="198"/>
        <v>1.7765512261232615E-3</v>
      </c>
      <c r="AP63" s="5">
        <f t="shared" si="199"/>
        <v>4.9493129863165878E-4</v>
      </c>
      <c r="AQ63" s="5">
        <f t="shared" si="200"/>
        <v>1.0341257829914573E-4</v>
      </c>
      <c r="AR63" s="5">
        <f t="shared" si="201"/>
        <v>3.5486669777239977E-4</v>
      </c>
      <c r="AS63" s="5">
        <f t="shared" si="202"/>
        <v>5.0515750022444401E-4</v>
      </c>
      <c r="AT63" s="5">
        <f t="shared" si="203"/>
        <v>3.5954923586077977E-4</v>
      </c>
      <c r="AU63" s="5">
        <f t="shared" si="204"/>
        <v>1.7060771864963928E-4</v>
      </c>
      <c r="AV63" s="5">
        <f t="shared" si="205"/>
        <v>6.0715593498239836E-5</v>
      </c>
      <c r="AW63" s="5">
        <f t="shared" si="206"/>
        <v>5.7126721265207021E-7</v>
      </c>
      <c r="AX63" s="5">
        <f t="shared" si="207"/>
        <v>1.2068162871760732E-3</v>
      </c>
      <c r="AY63" s="5">
        <f t="shared" si="208"/>
        <v>1.0086247051687026E-3</v>
      </c>
      <c r="AZ63" s="5">
        <f t="shared" si="209"/>
        <v>4.2149074663931277E-4</v>
      </c>
      <c r="BA63" s="5">
        <f t="shared" si="210"/>
        <v>1.174235561170071E-4</v>
      </c>
      <c r="BB63" s="5">
        <f t="shared" si="211"/>
        <v>2.4534865191767418E-5</v>
      </c>
      <c r="BC63" s="5">
        <f t="shared" si="212"/>
        <v>4.1011165383434711E-6</v>
      </c>
      <c r="BD63" s="5">
        <f t="shared" si="213"/>
        <v>4.9431345684550553E-5</v>
      </c>
      <c r="BE63" s="5">
        <f t="shared" si="214"/>
        <v>7.0366183063910029E-5</v>
      </c>
      <c r="BF63" s="5">
        <f t="shared" si="215"/>
        <v>5.0083602321706849E-5</v>
      </c>
      <c r="BG63" s="5">
        <f t="shared" si="216"/>
        <v>2.3764893042828599E-5</v>
      </c>
      <c r="BH63" s="5">
        <f t="shared" si="217"/>
        <v>8.4574109362582463E-6</v>
      </c>
      <c r="BI63" s="5">
        <f t="shared" si="218"/>
        <v>2.4078475629016196E-6</v>
      </c>
      <c r="BJ63" s="8">
        <f t="shared" si="219"/>
        <v>0.50785062733041542</v>
      </c>
      <c r="BK63" s="8">
        <f t="shared" si="220"/>
        <v>0.27188944856145303</v>
      </c>
      <c r="BL63" s="8">
        <f t="shared" si="221"/>
        <v>0.21039475958593412</v>
      </c>
      <c r="BM63" s="8">
        <f t="shared" si="222"/>
        <v>0.39242438808174041</v>
      </c>
      <c r="BN63" s="8">
        <f t="shared" si="223"/>
        <v>0.60686297076940676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1.1875</v>
      </c>
      <c r="F64">
        <f>VLOOKUP(B64,home!$B$2:$E$405,3,FALSE)</f>
        <v>1.37</v>
      </c>
      <c r="G64">
        <f>VLOOKUP(C64,away!$B$2:$E$405,4,FALSE)</f>
        <v>0.63</v>
      </c>
      <c r="H64">
        <f>VLOOKUP(A64,away!$A$2:$E$405,3,FALSE)</f>
        <v>1.2</v>
      </c>
      <c r="I64">
        <f>VLOOKUP(C64,away!$B$2:$E$405,3,FALSE)</f>
        <v>0.84</v>
      </c>
      <c r="J64">
        <f>VLOOKUP(B64,home!$B$2:$E$405,4,FALSE)</f>
        <v>0.63</v>
      </c>
      <c r="K64" s="3">
        <f t="shared" si="168"/>
        <v>1.0249312500000001</v>
      </c>
      <c r="L64" s="3">
        <f t="shared" si="169"/>
        <v>0.63504000000000005</v>
      </c>
      <c r="M64" s="5">
        <f t="shared" si="170"/>
        <v>0.19014444667578007</v>
      </c>
      <c r="N64" s="5">
        <f t="shared" si="171"/>
        <v>0.19488498541196561</v>
      </c>
      <c r="O64" s="5">
        <f t="shared" si="172"/>
        <v>0.12074932941698738</v>
      </c>
      <c r="P64" s="5">
        <f t="shared" si="173"/>
        <v>0.12375976113601465</v>
      </c>
      <c r="Q64" s="5">
        <f t="shared" si="174"/>
        <v>9.9871855852258842E-2</v>
      </c>
      <c r="R64" s="5">
        <f t="shared" si="175"/>
        <v>3.8340327076481835E-2</v>
      </c>
      <c r="S64" s="5">
        <f t="shared" si="176"/>
        <v>2.0137951363049671E-2</v>
      </c>
      <c r="T64" s="5">
        <f t="shared" si="177"/>
        <v>6.3422623340418455E-2</v>
      </c>
      <c r="U64" s="5">
        <f t="shared" si="178"/>
        <v>3.929619935590737E-2</v>
      </c>
      <c r="V64" s="5">
        <f t="shared" si="179"/>
        <v>1.4563595051791424E-3</v>
      </c>
      <c r="W64" s="5">
        <f t="shared" si="180"/>
        <v>3.4120595352825162E-2</v>
      </c>
      <c r="X64" s="5">
        <f t="shared" si="181"/>
        <v>2.166794287285809E-2</v>
      </c>
      <c r="Y64" s="5">
        <f t="shared" si="182"/>
        <v>6.8800052209899007E-3</v>
      </c>
      <c r="Z64" s="5">
        <f t="shared" si="183"/>
        <v>8.1158804355496751E-3</v>
      </c>
      <c r="AA64" s="5">
        <f t="shared" si="184"/>
        <v>8.3182194796584726E-3</v>
      </c>
      <c r="AB64" s="5">
        <f t="shared" si="185"/>
        <v>4.2628015445303541E-3</v>
      </c>
      <c r="AC64" s="5">
        <f t="shared" si="186"/>
        <v>5.9244007529596877E-5</v>
      </c>
      <c r="AD64" s="5">
        <f t="shared" si="187"/>
        <v>8.7428161114288215E-3</v>
      </c>
      <c r="AE64" s="5">
        <f t="shared" si="188"/>
        <v>5.5520379434017587E-3</v>
      </c>
      <c r="AF64" s="5">
        <f t="shared" si="189"/>
        <v>1.7628830877889265E-3</v>
      </c>
      <c r="AG64" s="5">
        <f t="shared" si="190"/>
        <v>3.7316709202316002E-4</v>
      </c>
      <c r="AH64" s="5">
        <f t="shared" si="191"/>
        <v>1.2884771779478664E-3</v>
      </c>
      <c r="AI64" s="5">
        <f t="shared" si="192"/>
        <v>1.3206005245905792E-3</v>
      </c>
      <c r="AJ64" s="5">
        <f t="shared" si="193"/>
        <v>6.7676237320963911E-4</v>
      </c>
      <c r="AK64" s="5">
        <f t="shared" si="194"/>
        <v>2.3121163504224063E-4</v>
      </c>
      <c r="AL64" s="5">
        <f t="shared" si="195"/>
        <v>1.5424114348404151E-6</v>
      </c>
      <c r="AM64" s="5">
        <f t="shared" si="196"/>
        <v>1.7921570891213767E-3</v>
      </c>
      <c r="AN64" s="5">
        <f t="shared" si="197"/>
        <v>1.1380914378756391E-3</v>
      </c>
      <c r="AO64" s="5">
        <f t="shared" si="198"/>
        <v>3.6136679335427291E-4</v>
      </c>
      <c r="AP64" s="5">
        <f t="shared" si="199"/>
        <v>7.6494122817232502E-5</v>
      </c>
      <c r="AQ64" s="5">
        <f t="shared" si="200"/>
        <v>1.2144206938463831E-5</v>
      </c>
      <c r="AR64" s="5">
        <f t="shared" si="201"/>
        <v>1.636469094168027E-4</v>
      </c>
      <c r="AS64" s="5">
        <f t="shared" si="202"/>
        <v>1.6772683142720038E-4</v>
      </c>
      <c r="AT64" s="5">
        <f t="shared" si="203"/>
        <v>8.5954235496609881E-5</v>
      </c>
      <c r="AU64" s="5">
        <f t="shared" si="204"/>
        <v>2.9365727343444914E-5</v>
      </c>
      <c r="AV64" s="5">
        <f t="shared" si="205"/>
        <v>7.5244629083190445E-6</v>
      </c>
      <c r="AW64" s="5">
        <f t="shared" si="206"/>
        <v>2.7886470593881921E-8</v>
      </c>
      <c r="AX64" s="5">
        <f t="shared" si="207"/>
        <v>3.0613963425825559E-4</v>
      </c>
      <c r="AY64" s="5">
        <f t="shared" si="208"/>
        <v>1.9441091333936264E-4</v>
      </c>
      <c r="AZ64" s="5">
        <f t="shared" si="209"/>
        <v>6.1729353203514428E-5</v>
      </c>
      <c r="BA64" s="5">
        <f t="shared" si="210"/>
        <v>1.3066869486119935E-5</v>
      </c>
      <c r="BB64" s="5">
        <f t="shared" si="211"/>
        <v>2.0744961996164008E-6</v>
      </c>
      <c r="BC64" s="5">
        <f t="shared" si="212"/>
        <v>2.6347761332087995E-7</v>
      </c>
      <c r="BD64" s="5">
        <f t="shared" si="213"/>
        <v>1.7320388892674387E-5</v>
      </c>
      <c r="BE64" s="5">
        <f t="shared" si="214"/>
        <v>1.7752207838254879E-5</v>
      </c>
      <c r="BF64" s="5">
        <f t="shared" si="215"/>
        <v>9.097396284961185E-6</v>
      </c>
      <c r="BG64" s="5">
        <f t="shared" si="216"/>
        <v>3.1080685820302083E-6</v>
      </c>
      <c r="BH64" s="5">
        <f t="shared" si="217"/>
        <v>7.9638915421648728E-7</v>
      </c>
      <c r="BI64" s="5">
        <f t="shared" si="218"/>
        <v>1.6324882626350945E-7</v>
      </c>
      <c r="BJ64" s="8">
        <f t="shared" si="219"/>
        <v>0.44123685068016594</v>
      </c>
      <c r="BK64" s="8">
        <f t="shared" si="220"/>
        <v>0.3357537160123274</v>
      </c>
      <c r="BL64" s="8">
        <f t="shared" si="221"/>
        <v>0.21498638445052651</v>
      </c>
      <c r="BM64" s="8">
        <f t="shared" si="222"/>
        <v>0.23214774298221227</v>
      </c>
      <c r="BN64" s="8">
        <f t="shared" si="223"/>
        <v>0.76775070556948832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1.1875</v>
      </c>
      <c r="F65">
        <f>VLOOKUP(B65,home!$B$2:$E$405,3,FALSE)</f>
        <v>0.95</v>
      </c>
      <c r="G65">
        <f>VLOOKUP(C65,away!$B$2:$E$405,4,FALSE)</f>
        <v>1.37</v>
      </c>
      <c r="H65">
        <f>VLOOKUP(A65,away!$A$2:$E$405,3,FALSE)</f>
        <v>1.2</v>
      </c>
      <c r="I65">
        <f>VLOOKUP(C65,away!$B$2:$E$405,3,FALSE)</f>
        <v>0.84</v>
      </c>
      <c r="J65">
        <f>VLOOKUP(B65,home!$B$2:$E$405,4,FALSE)</f>
        <v>1.35</v>
      </c>
      <c r="K65" s="3">
        <f t="shared" si="168"/>
        <v>1.5455312500000002</v>
      </c>
      <c r="L65" s="3">
        <f t="shared" si="169"/>
        <v>1.3608</v>
      </c>
      <c r="M65" s="5">
        <f t="shared" si="170"/>
        <v>5.4675954766111763E-2</v>
      </c>
      <c r="N65" s="5">
        <f t="shared" si="171"/>
        <v>8.4503396714612183E-2</v>
      </c>
      <c r="O65" s="5">
        <f t="shared" si="172"/>
        <v>7.4403039245724889E-2</v>
      </c>
      <c r="P65" s="5">
        <f t="shared" si="173"/>
        <v>0.11499222224924426</v>
      </c>
      <c r="Q65" s="5">
        <f t="shared" si="174"/>
        <v>6.5301320176790245E-2</v>
      </c>
      <c r="R65" s="5">
        <f t="shared" si="175"/>
        <v>5.062382790279122E-2</v>
      </c>
      <c r="S65" s="5">
        <f t="shared" si="176"/>
        <v>6.0461729632270429E-2</v>
      </c>
      <c r="T65" s="5">
        <f t="shared" si="177"/>
        <v>8.8862036496576161E-2</v>
      </c>
      <c r="U65" s="5">
        <f t="shared" si="178"/>
        <v>7.8240708018385799E-2</v>
      </c>
      <c r="V65" s="5">
        <f t="shared" si="179"/>
        <v>1.4128958477449625E-2</v>
      </c>
      <c r="W65" s="5">
        <f t="shared" si="180"/>
        <v>3.3641743666494958E-2</v>
      </c>
      <c r="X65" s="5">
        <f t="shared" si="181"/>
        <v>4.5779684781366341E-2</v>
      </c>
      <c r="Y65" s="5">
        <f t="shared" si="182"/>
        <v>3.114849752524166E-2</v>
      </c>
      <c r="Z65" s="5">
        <f t="shared" si="183"/>
        <v>2.2962968336706108E-2</v>
      </c>
      <c r="AA65" s="5">
        <f t="shared" si="184"/>
        <v>3.5489985157139817E-2</v>
      </c>
      <c r="AB65" s="5">
        <f t="shared" si="185"/>
        <v>2.7425440561197882E-2</v>
      </c>
      <c r="AC65" s="5">
        <f t="shared" si="186"/>
        <v>1.8572153201751615E-3</v>
      </c>
      <c r="AD65" s="5">
        <f t="shared" si="187"/>
        <v>1.2998591535264389E-2</v>
      </c>
      <c r="AE65" s="5">
        <f t="shared" si="188"/>
        <v>1.7688483361187779E-2</v>
      </c>
      <c r="AF65" s="5">
        <f t="shared" si="189"/>
        <v>1.2035244078952166E-2</v>
      </c>
      <c r="AG65" s="5">
        <f t="shared" si="190"/>
        <v>5.4591867142127059E-3</v>
      </c>
      <c r="AH65" s="5">
        <f t="shared" si="191"/>
        <v>7.8120018281474142E-3</v>
      </c>
      <c r="AI65" s="5">
        <f t="shared" si="192"/>
        <v>1.207369295045896E-2</v>
      </c>
      <c r="AJ65" s="5">
        <f t="shared" si="193"/>
        <v>9.3301348789195139E-3</v>
      </c>
      <c r="AK65" s="5">
        <f t="shared" si="194"/>
        <v>4.8066716740283602E-3</v>
      </c>
      <c r="AL65" s="5">
        <f t="shared" si="195"/>
        <v>1.5624075905092485E-4</v>
      </c>
      <c r="AM65" s="5">
        <f t="shared" si="196"/>
        <v>4.0179458847473164E-3</v>
      </c>
      <c r="AN65" s="5">
        <f t="shared" si="197"/>
        <v>5.4676207599641475E-3</v>
      </c>
      <c r="AO65" s="5">
        <f t="shared" si="198"/>
        <v>3.7201691650796064E-3</v>
      </c>
      <c r="AP65" s="5">
        <f t="shared" si="199"/>
        <v>1.6874687332801104E-3</v>
      </c>
      <c r="AQ65" s="5">
        <f t="shared" si="200"/>
        <v>5.740768630618933E-4</v>
      </c>
      <c r="AR65" s="5">
        <f t="shared" si="201"/>
        <v>2.1261144175486E-3</v>
      </c>
      <c r="AS65" s="5">
        <f t="shared" si="202"/>
        <v>3.2859762733969101E-3</v>
      </c>
      <c r="AT65" s="5">
        <f t="shared" si="203"/>
        <v>2.5392895086467347E-3</v>
      </c>
      <c r="AU65" s="5">
        <f t="shared" si="204"/>
        <v>1.3081837628035583E-3</v>
      </c>
      <c r="AV65" s="5">
        <f t="shared" si="205"/>
        <v>5.0545972153887193E-4</v>
      </c>
      <c r="AW65" s="5">
        <f t="shared" si="206"/>
        <v>9.1277540790757553E-6</v>
      </c>
      <c r="AX65" s="5">
        <f t="shared" si="207"/>
        <v>1.0349768209476462E-3</v>
      </c>
      <c r="AY65" s="5">
        <f t="shared" si="208"/>
        <v>1.408396457945557E-3</v>
      </c>
      <c r="AZ65" s="5">
        <f t="shared" si="209"/>
        <v>9.5827294998615704E-4</v>
      </c>
      <c r="BA65" s="5">
        <f t="shared" si="210"/>
        <v>4.3467261011372109E-4</v>
      </c>
      <c r="BB65" s="5">
        <f t="shared" si="211"/>
        <v>1.4787562196068784E-4</v>
      </c>
      <c r="BC65" s="5">
        <f t="shared" si="212"/>
        <v>4.0245829272820794E-5</v>
      </c>
      <c r="BD65" s="5">
        <f t="shared" si="213"/>
        <v>4.8220274990002238E-4</v>
      </c>
      <c r="BE65" s="5">
        <f t="shared" si="214"/>
        <v>7.4525941880641919E-4</v>
      </c>
      <c r="BF65" s="5">
        <f t="shared" si="215"/>
        <v>5.7591086056107933E-4</v>
      </c>
      <c r="BG65" s="5">
        <f t="shared" si="216"/>
        <v>2.96696077403847E-4</v>
      </c>
      <c r="BH65" s="5">
        <f t="shared" si="217"/>
        <v>1.1463826484501613E-4</v>
      </c>
      <c r="BI65" s="5">
        <f t="shared" si="218"/>
        <v>3.5435404152749755E-5</v>
      </c>
      <c r="BJ65" s="8">
        <f t="shared" si="219"/>
        <v>0.4169099067470583</v>
      </c>
      <c r="BK65" s="8">
        <f t="shared" si="220"/>
        <v>0.24768071766224772</v>
      </c>
      <c r="BL65" s="8">
        <f t="shared" si="221"/>
        <v>0.31222066867639769</v>
      </c>
      <c r="BM65" s="8">
        <f t="shared" si="222"/>
        <v>0.55387523166326902</v>
      </c>
      <c r="BN65" s="8">
        <f t="shared" si="223"/>
        <v>0.44449976105527456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1.1875</v>
      </c>
      <c r="F66">
        <f>VLOOKUP(B66,home!$B$2:$E$405,3,FALSE)</f>
        <v>1.32</v>
      </c>
      <c r="G66">
        <f>VLOOKUP(C66,away!$B$2:$E$405,4,FALSE)</f>
        <v>1.58</v>
      </c>
      <c r="H66">
        <f>VLOOKUP(A66,away!$A$2:$E$405,3,FALSE)</f>
        <v>1.2</v>
      </c>
      <c r="I66">
        <f>VLOOKUP(C66,away!$B$2:$E$405,3,FALSE)</f>
        <v>0.95</v>
      </c>
      <c r="J66">
        <f>VLOOKUP(B66,home!$B$2:$E$405,4,FALSE)</f>
        <v>0.48</v>
      </c>
      <c r="K66" s="3">
        <f t="shared" si="168"/>
        <v>2.4766500000000002</v>
      </c>
      <c r="L66" s="3">
        <f t="shared" si="169"/>
        <v>0.54719999999999991</v>
      </c>
      <c r="M66" s="5">
        <f t="shared" si="170"/>
        <v>4.8613694885641719E-2</v>
      </c>
      <c r="N66" s="5">
        <f t="shared" si="171"/>
        <v>0.12039910743852457</v>
      </c>
      <c r="O66" s="5">
        <f t="shared" si="172"/>
        <v>2.660141384142314E-2</v>
      </c>
      <c r="P66" s="5">
        <f t="shared" si="173"/>
        <v>6.5882391590360634E-2</v>
      </c>
      <c r="Q66" s="5">
        <f t="shared" si="174"/>
        <v>0.14909322471881101</v>
      </c>
      <c r="R66" s="5">
        <f t="shared" si="175"/>
        <v>7.2781468270133719E-3</v>
      </c>
      <c r="S66" s="5">
        <f t="shared" si="176"/>
        <v>2.232133111809409E-2</v>
      </c>
      <c r="T66" s="5">
        <f t="shared" si="177"/>
        <v>8.1583812566133368E-2</v>
      </c>
      <c r="U66" s="5">
        <f t="shared" si="178"/>
        <v>1.802542233912267E-2</v>
      </c>
      <c r="V66" s="5">
        <f t="shared" si="179"/>
        <v>3.3611531825885649E-3</v>
      </c>
      <c r="W66" s="5">
        <f t="shared" si="180"/>
        <v>0.12308391166661442</v>
      </c>
      <c r="X66" s="5">
        <f t="shared" si="181"/>
        <v>6.7351516463971389E-2</v>
      </c>
      <c r="Y66" s="5">
        <f t="shared" si="182"/>
        <v>1.8427374904542576E-2</v>
      </c>
      <c r="Z66" s="5">
        <f t="shared" si="183"/>
        <v>1.3275339812472387E-3</v>
      </c>
      <c r="AA66" s="5">
        <f t="shared" si="184"/>
        <v>3.2878370346559743E-3</v>
      </c>
      <c r="AB66" s="5">
        <f t="shared" si="185"/>
        <v>4.0714107959403615E-3</v>
      </c>
      <c r="AC66" s="5">
        <f t="shared" si="186"/>
        <v>2.8469448101430255E-4</v>
      </c>
      <c r="AD66" s="5">
        <f t="shared" si="187"/>
        <v>7.620894245728016E-2</v>
      </c>
      <c r="AE66" s="5">
        <f t="shared" si="188"/>
        <v>4.170153331262369E-2</v>
      </c>
      <c r="AF66" s="5">
        <f t="shared" si="189"/>
        <v>1.1409539514333843E-2</v>
      </c>
      <c r="AG66" s="5">
        <f t="shared" si="190"/>
        <v>2.0811000074144924E-3</v>
      </c>
      <c r="AH66" s="5">
        <f t="shared" si="191"/>
        <v>1.8160664863462226E-4</v>
      </c>
      <c r="AI66" s="5">
        <f t="shared" si="192"/>
        <v>4.4977610634093723E-4</v>
      </c>
      <c r="AJ66" s="5">
        <f t="shared" si="193"/>
        <v>5.5696899688464137E-4</v>
      </c>
      <c r="AK66" s="5">
        <f t="shared" si="194"/>
        <v>4.5980575537811567E-4</v>
      </c>
      <c r="AL66" s="5">
        <f t="shared" si="195"/>
        <v>1.5432978979212336E-5</v>
      </c>
      <c r="AM66" s="5">
        <f t="shared" si="196"/>
        <v>3.774857546736457E-2</v>
      </c>
      <c r="AN66" s="5">
        <f t="shared" si="197"/>
        <v>2.0656020495741889E-2</v>
      </c>
      <c r="AO66" s="5">
        <f t="shared" si="198"/>
        <v>5.6514872076349806E-3</v>
      </c>
      <c r="AP66" s="5">
        <f t="shared" si="199"/>
        <v>1.0308312666726202E-3</v>
      </c>
      <c r="AQ66" s="5">
        <f t="shared" si="200"/>
        <v>1.4101771728081445E-4</v>
      </c>
      <c r="AR66" s="5">
        <f t="shared" si="201"/>
        <v>1.9875031626573063E-5</v>
      </c>
      <c r="AS66" s="5">
        <f t="shared" si="202"/>
        <v>4.9223497077952184E-5</v>
      </c>
      <c r="AT66" s="5">
        <f t="shared" si="203"/>
        <v>6.0954687019055164E-5</v>
      </c>
      <c r="AU66" s="5">
        <f t="shared" si="204"/>
        <v>5.0321141868580985E-5</v>
      </c>
      <c r="AV66" s="5">
        <f t="shared" si="205"/>
        <v>3.1156964002205276E-5</v>
      </c>
      <c r="AW66" s="5">
        <f t="shared" si="206"/>
        <v>5.809757283107664E-7</v>
      </c>
      <c r="AX66" s="5">
        <f t="shared" si="207"/>
        <v>1.5581668238541414E-2</v>
      </c>
      <c r="AY66" s="5">
        <f t="shared" si="208"/>
        <v>8.5262888601298596E-3</v>
      </c>
      <c r="AZ66" s="5">
        <f t="shared" si="209"/>
        <v>2.3327926321315296E-3</v>
      </c>
      <c r="BA66" s="5">
        <f t="shared" si="210"/>
        <v>4.2550137610079092E-4</v>
      </c>
      <c r="BB66" s="5">
        <f t="shared" si="211"/>
        <v>5.8208588250588196E-5</v>
      </c>
      <c r="BC66" s="5">
        <f t="shared" si="212"/>
        <v>6.3703478981443731E-6</v>
      </c>
      <c r="BD66" s="5">
        <f t="shared" si="213"/>
        <v>1.8126028843434618E-6</v>
      </c>
      <c r="BE66" s="5">
        <f t="shared" si="214"/>
        <v>4.4891829335092353E-6</v>
      </c>
      <c r="BF66" s="5">
        <f t="shared" si="215"/>
        <v>5.5590674561378262E-6</v>
      </c>
      <c r="BG66" s="5">
        <f t="shared" si="216"/>
        <v>4.5892881384145822E-6</v>
      </c>
      <c r="BH66" s="5">
        <f t="shared" si="217"/>
        <v>2.8415151170011188E-6</v>
      </c>
      <c r="BI66" s="5">
        <f t="shared" si="218"/>
        <v>1.4074876829041639E-6</v>
      </c>
      <c r="BJ66" s="8">
        <f t="shared" si="219"/>
        <v>0.78349882524799663</v>
      </c>
      <c r="BK66" s="8">
        <f t="shared" si="220"/>
        <v>0.14900498709680837</v>
      </c>
      <c r="BL66" s="8">
        <f t="shared" si="221"/>
        <v>6.1144618811200493E-2</v>
      </c>
      <c r="BM66" s="8">
        <f t="shared" si="222"/>
        <v>0.56858227795107685</v>
      </c>
      <c r="BN66" s="8">
        <f t="shared" si="223"/>
        <v>0.41786797930177449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1.1875</v>
      </c>
      <c r="F67">
        <f>VLOOKUP(B67,home!$B$2:$E$405,3,FALSE)</f>
        <v>1.58</v>
      </c>
      <c r="G67">
        <f>VLOOKUP(C67,away!$B$2:$E$405,4,FALSE)</f>
        <v>1.56</v>
      </c>
      <c r="H67">
        <f>VLOOKUP(A67,away!$A$2:$E$405,3,FALSE)</f>
        <v>1.2</v>
      </c>
      <c r="I67">
        <f>VLOOKUP(C67,away!$B$2:$E$405,3,FALSE)</f>
        <v>0.96</v>
      </c>
      <c r="J67">
        <f>VLOOKUP(B67,home!$B$2:$E$405,4,FALSE)</f>
        <v>1.25</v>
      </c>
      <c r="K67" s="3">
        <f t="shared" si="168"/>
        <v>2.9269500000000006</v>
      </c>
      <c r="L67" s="3">
        <f t="shared" si="169"/>
        <v>1.44</v>
      </c>
      <c r="M67" s="5">
        <f t="shared" si="170"/>
        <v>1.2689885755690869E-2</v>
      </c>
      <c r="N67" s="5">
        <f t="shared" si="171"/>
        <v>3.71426611126194E-2</v>
      </c>
      <c r="O67" s="5">
        <f t="shared" si="172"/>
        <v>1.827343548819485E-2</v>
      </c>
      <c r="P67" s="5">
        <f t="shared" si="173"/>
        <v>5.3485432002171936E-2</v>
      </c>
      <c r="Q67" s="5">
        <f t="shared" si="174"/>
        <v>5.43573559717907E-2</v>
      </c>
      <c r="R67" s="5">
        <f t="shared" si="175"/>
        <v>1.3156873551500295E-2</v>
      </c>
      <c r="S67" s="5">
        <f t="shared" si="176"/>
        <v>5.6357706671552606E-2</v>
      </c>
      <c r="T67" s="5">
        <f t="shared" si="177"/>
        <v>7.8274592599378606E-2</v>
      </c>
      <c r="U67" s="5">
        <f t="shared" si="178"/>
        <v>3.8509511041563797E-2</v>
      </c>
      <c r="V67" s="5">
        <f t="shared" si="179"/>
        <v>2.6392990326768138E-2</v>
      </c>
      <c r="W67" s="5">
        <f t="shared" si="180"/>
        <v>5.3033754353877596E-2</v>
      </c>
      <c r="X67" s="5">
        <f t="shared" si="181"/>
        <v>7.6368606269583736E-2</v>
      </c>
      <c r="Y67" s="5">
        <f t="shared" si="182"/>
        <v>5.4985396514100296E-2</v>
      </c>
      <c r="Z67" s="5">
        <f t="shared" si="183"/>
        <v>6.3152993047201405E-3</v>
      </c>
      <c r="AA67" s="5">
        <f t="shared" si="184"/>
        <v>1.8484565299950621E-2</v>
      </c>
      <c r="AB67" s="5">
        <f t="shared" si="185"/>
        <v>2.7051699202345247E-2</v>
      </c>
      <c r="AC67" s="5">
        <f t="shared" si="186"/>
        <v>6.9525866733240694E-3</v>
      </c>
      <c r="AD67" s="5">
        <f t="shared" si="187"/>
        <v>3.8806786826520522E-2</v>
      </c>
      <c r="AE67" s="5">
        <f t="shared" si="188"/>
        <v>5.5881773030189555E-2</v>
      </c>
      <c r="AF67" s="5">
        <f t="shared" si="189"/>
        <v>4.0234876581736481E-2</v>
      </c>
      <c r="AG67" s="5">
        <f t="shared" si="190"/>
        <v>1.9312740759233511E-2</v>
      </c>
      <c r="AH67" s="5">
        <f t="shared" si="191"/>
        <v>2.2735077496992525E-3</v>
      </c>
      <c r="AI67" s="5">
        <f t="shared" si="192"/>
        <v>6.6544435079822287E-3</v>
      </c>
      <c r="AJ67" s="5">
        <f t="shared" si="193"/>
        <v>9.7386117128442969E-3</v>
      </c>
      <c r="AK67" s="5">
        <f t="shared" si="194"/>
        <v>9.5014765176365378E-3</v>
      </c>
      <c r="AL67" s="5">
        <f t="shared" si="195"/>
        <v>1.1721527172567849E-3</v>
      </c>
      <c r="AM67" s="5">
        <f t="shared" si="196"/>
        <v>2.2717104940376844E-2</v>
      </c>
      <c r="AN67" s="5">
        <f t="shared" si="197"/>
        <v>3.2712631114142653E-2</v>
      </c>
      <c r="AO67" s="5">
        <f t="shared" si="198"/>
        <v>2.3553094402182714E-2</v>
      </c>
      <c r="AP67" s="5">
        <f t="shared" si="199"/>
        <v>1.1305485313047703E-2</v>
      </c>
      <c r="AQ67" s="5">
        <f t="shared" si="200"/>
        <v>4.0699747126971761E-3</v>
      </c>
      <c r="AR67" s="5">
        <f t="shared" si="201"/>
        <v>6.5477023191338373E-4</v>
      </c>
      <c r="AS67" s="5">
        <f t="shared" si="202"/>
        <v>1.9164797302988789E-3</v>
      </c>
      <c r="AT67" s="5">
        <f t="shared" si="203"/>
        <v>2.8047201732991529E-3</v>
      </c>
      <c r="AU67" s="5">
        <f t="shared" si="204"/>
        <v>2.7364252370793186E-3</v>
      </c>
      <c r="AV67" s="5">
        <f t="shared" si="205"/>
        <v>2.0023449619173289E-3</v>
      </c>
      <c r="AW67" s="5">
        <f t="shared" si="206"/>
        <v>1.3723329583098992E-4</v>
      </c>
      <c r="AX67" s="5">
        <f t="shared" si="207"/>
        <v>1.108197171753934E-2</v>
      </c>
      <c r="AY67" s="5">
        <f t="shared" si="208"/>
        <v>1.595803927325665E-2</v>
      </c>
      <c r="AZ67" s="5">
        <f t="shared" si="209"/>
        <v>1.1489788276744789E-2</v>
      </c>
      <c r="BA67" s="5">
        <f t="shared" si="210"/>
        <v>5.5150983728374983E-3</v>
      </c>
      <c r="BB67" s="5">
        <f t="shared" si="211"/>
        <v>1.9854354142215011E-3</v>
      </c>
      <c r="BC67" s="5">
        <f t="shared" si="212"/>
        <v>5.718053992957913E-4</v>
      </c>
      <c r="BD67" s="5">
        <f t="shared" si="213"/>
        <v>1.5714485565921206E-4</v>
      </c>
      <c r="BE67" s="5">
        <f t="shared" si="214"/>
        <v>4.5995513527173089E-4</v>
      </c>
      <c r="BF67" s="5">
        <f t="shared" si="215"/>
        <v>6.7313284159179669E-4</v>
      </c>
      <c r="BG67" s="5">
        <f t="shared" si="216"/>
        <v>6.5674205689903635E-4</v>
      </c>
      <c r="BH67" s="5">
        <f t="shared" si="217"/>
        <v>4.8056279086015885E-4</v>
      </c>
      <c r="BI67" s="5">
        <f t="shared" si="218"/>
        <v>2.8131665214162834E-4</v>
      </c>
      <c r="BJ67" s="8">
        <f t="shared" si="219"/>
        <v>0.64935897295537293</v>
      </c>
      <c r="BK67" s="8">
        <f t="shared" si="220"/>
        <v>0.17300879342002107</v>
      </c>
      <c r="BL67" s="8">
        <f t="shared" si="221"/>
        <v>0.1564677187386487</v>
      </c>
      <c r="BM67" s="8">
        <f t="shared" si="222"/>
        <v>0.78022433455936913</v>
      </c>
      <c r="BN67" s="8">
        <f t="shared" si="223"/>
        <v>0.18910564388196804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1.67088607594937</v>
      </c>
      <c r="F68">
        <f>VLOOKUP(B68,home!$B$2:$E$405,3,FALSE)</f>
        <v>1.05</v>
      </c>
      <c r="G68">
        <f>VLOOKUP(C68,away!$B$2:$E$405,4,FALSE)</f>
        <v>0.3</v>
      </c>
      <c r="H68">
        <f>VLOOKUP(A68,away!$A$2:$E$405,3,FALSE)</f>
        <v>1.36708860759494</v>
      </c>
      <c r="I68">
        <f>VLOOKUP(C68,away!$B$2:$E$405,3,FALSE)</f>
        <v>1.1200000000000001</v>
      </c>
      <c r="J68">
        <f>VLOOKUP(B68,home!$B$2:$E$405,4,FALSE)</f>
        <v>1.1000000000000001</v>
      </c>
      <c r="K68" s="3">
        <f t="shared" si="168"/>
        <v>0.52632911392405157</v>
      </c>
      <c r="L68" s="3">
        <f t="shared" si="169"/>
        <v>1.6842531645569663</v>
      </c>
      <c r="M68" s="5">
        <f t="shared" si="170"/>
        <v>0.10963679078182344</v>
      </c>
      <c r="N68" s="5">
        <f t="shared" si="171"/>
        <v>5.770503494567375E-2</v>
      </c>
      <c r="O68" s="5">
        <f t="shared" si="172"/>
        <v>0.18465611182615613</v>
      </c>
      <c r="P68" s="5">
        <f t="shared" si="173"/>
        <v>9.7189887718121343E-2</v>
      </c>
      <c r="Q68" s="5">
        <f t="shared" si="174"/>
        <v>1.5185919955956447E-2</v>
      </c>
      <c r="R68" s="5">
        <f t="shared" si="175"/>
        <v>0.15550382034899429</v>
      </c>
      <c r="S68" s="5">
        <f t="shared" si="176"/>
        <v>2.1539015797758687E-2</v>
      </c>
      <c r="T68" s="5">
        <f t="shared" si="177"/>
        <v>2.5576933742528431E-2</v>
      </c>
      <c r="U68" s="5">
        <f t="shared" si="178"/>
        <v>8.1846187976091056E-2</v>
      </c>
      <c r="V68" s="5">
        <f t="shared" si="179"/>
        <v>2.121524791100473E-3</v>
      </c>
      <c r="W68" s="5">
        <f t="shared" si="180"/>
        <v>2.6642639315133769E-3</v>
      </c>
      <c r="X68" s="5">
        <f t="shared" si="181"/>
        <v>4.4872949578663888E-3</v>
      </c>
      <c r="Y68" s="5">
        <f t="shared" si="182"/>
        <v>3.7788703665434932E-3</v>
      </c>
      <c r="Z68" s="5">
        <f t="shared" si="183"/>
        <v>8.7302600507830494E-2</v>
      </c>
      <c r="AA68" s="5">
        <f t="shared" si="184"/>
        <v>4.5949900368551878E-2</v>
      </c>
      <c r="AB68" s="5">
        <f t="shared" si="185"/>
        <v>1.2092385172939179E-2</v>
      </c>
      <c r="AC68" s="5">
        <f t="shared" si="186"/>
        <v>1.1754195077213193E-4</v>
      </c>
      <c r="AD68" s="5">
        <f t="shared" si="187"/>
        <v>3.5056991858331131E-4</v>
      </c>
      <c r="AE68" s="5">
        <f t="shared" si="188"/>
        <v>5.9044849477242012E-4</v>
      </c>
      <c r="AF68" s="5">
        <f t="shared" si="189"/>
        <v>4.9723237291417308E-4</v>
      </c>
      <c r="AG68" s="5">
        <f t="shared" si="190"/>
        <v>2.7915506586695507E-4</v>
      </c>
      <c r="AH68" s="5">
        <f t="shared" si="191"/>
        <v>3.6759920294841555E-2</v>
      </c>
      <c r="AI68" s="5">
        <f t="shared" si="192"/>
        <v>1.9347816276702717E-2</v>
      </c>
      <c r="AJ68" s="5">
        <f t="shared" si="193"/>
        <v>5.0916594986411415E-3</v>
      </c>
      <c r="AK68" s="5">
        <f t="shared" si="194"/>
        <v>8.9329621077425766E-4</v>
      </c>
      <c r="AL68" s="5">
        <f t="shared" si="195"/>
        <v>4.1679034624229087E-6</v>
      </c>
      <c r="AM68" s="5">
        <f t="shared" si="196"/>
        <v>3.6903030923276244E-5</v>
      </c>
      <c r="AN68" s="5">
        <f t="shared" si="197"/>
        <v>6.2154046614271594E-5</v>
      </c>
      <c r="AO68" s="5">
        <f t="shared" si="198"/>
        <v>5.2341574850054073E-5</v>
      </c>
      <c r="AP68" s="5">
        <f t="shared" si="199"/>
        <v>2.9385487693032952E-5</v>
      </c>
      <c r="AQ68" s="5">
        <f t="shared" si="200"/>
        <v>1.2373150159760141E-5</v>
      </c>
      <c r="AR68" s="5">
        <f t="shared" si="201"/>
        <v>1.2382602417089742E-2</v>
      </c>
      <c r="AS68" s="5">
        <f t="shared" si="202"/>
        <v>6.5173241582606638E-3</v>
      </c>
      <c r="AT68" s="5">
        <f t="shared" si="203"/>
        <v>1.7151287246865751E-3</v>
      </c>
      <c r="AU68" s="5">
        <f t="shared" si="204"/>
        <v>3.0090739397665794E-4</v>
      </c>
      <c r="AV68" s="5">
        <f t="shared" si="205"/>
        <v>3.9594080511232454E-5</v>
      </c>
      <c r="AW68" s="5">
        <f t="shared" si="206"/>
        <v>1.0263132036148806E-7</v>
      </c>
      <c r="AX68" s="5">
        <f t="shared" si="207"/>
        <v>3.237189927826642E-6</v>
      </c>
      <c r="AY68" s="5">
        <f t="shared" si="208"/>
        <v>5.4522473802139584E-6</v>
      </c>
      <c r="AZ68" s="5">
        <f t="shared" si="209"/>
        <v>4.5914824520363948E-6</v>
      </c>
      <c r="BA68" s="5">
        <f t="shared" si="210"/>
        <v>2.5777396166166913E-6</v>
      </c>
      <c r="BB68" s="5">
        <f t="shared" si="211"/>
        <v>1.0853915266726316E-6</v>
      </c>
      <c r="BC68" s="5">
        <f t="shared" si="212"/>
        <v>3.6561482271633918E-7</v>
      </c>
      <c r="BD68" s="5">
        <f t="shared" si="213"/>
        <v>3.4759062177390225E-3</v>
      </c>
      <c r="BE68" s="5">
        <f t="shared" si="214"/>
        <v>1.829470639665681E-3</v>
      </c>
      <c r="BF68" s="5">
        <f t="shared" si="215"/>
        <v>4.8145183036265286E-4</v>
      </c>
      <c r="BG68" s="5">
        <f t="shared" si="216"/>
        <v>8.4467371757295971E-5</v>
      </c>
      <c r="BH68" s="5">
        <f t="shared" si="217"/>
        <v>1.1114409233127758E-5</v>
      </c>
      <c r="BI68" s="5">
        <f t="shared" si="218"/>
        <v>1.1699674326922864E-6</v>
      </c>
      <c r="BJ68" s="8">
        <f t="shared" si="219"/>
        <v>0.11132619070818524</v>
      </c>
      <c r="BK68" s="8">
        <f t="shared" si="220"/>
        <v>0.23061438119041872</v>
      </c>
      <c r="BL68" s="8">
        <f t="shared" si="221"/>
        <v>0.56898023518440766</v>
      </c>
      <c r="BM68" s="8">
        <f t="shared" si="222"/>
        <v>0.37834049239805667</v>
      </c>
      <c r="BN68" s="8">
        <f t="shared" si="223"/>
        <v>0.61987756557672535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1.67088607594937</v>
      </c>
      <c r="F69">
        <f>VLOOKUP(B69,home!$B$2:$E$405,3,FALSE)</f>
        <v>0.9</v>
      </c>
      <c r="G69">
        <f>VLOOKUP(C69,away!$B$2:$E$405,4,FALSE)</f>
        <v>1.2</v>
      </c>
      <c r="H69">
        <f>VLOOKUP(A69,away!$A$2:$E$405,3,FALSE)</f>
        <v>1.36708860759494</v>
      </c>
      <c r="I69">
        <f>VLOOKUP(C69,away!$B$2:$E$405,3,FALSE)</f>
        <v>0.8</v>
      </c>
      <c r="J69">
        <f>VLOOKUP(B69,home!$B$2:$E$405,4,FALSE)</f>
        <v>1.65</v>
      </c>
      <c r="K69" s="3">
        <f t="shared" si="168"/>
        <v>1.8045569620253197</v>
      </c>
      <c r="L69" s="3">
        <f t="shared" si="169"/>
        <v>1.8045569620253208</v>
      </c>
      <c r="M69" s="5">
        <f t="shared" si="170"/>
        <v>2.7075827479997948E-2</v>
      </c>
      <c r="N69" s="5">
        <f t="shared" si="171"/>
        <v>4.8859872981626765E-2</v>
      </c>
      <c r="O69" s="5">
        <f t="shared" si="172"/>
        <v>4.8859872981626792E-2</v>
      </c>
      <c r="P69" s="5">
        <f t="shared" si="173"/>
        <v>8.8170423952667443E-2</v>
      </c>
      <c r="Q69" s="5">
        <f t="shared" si="174"/>
        <v>4.4085211976333707E-2</v>
      </c>
      <c r="R69" s="5">
        <f t="shared" si="175"/>
        <v>4.4085211976333763E-2</v>
      </c>
      <c r="S69" s="5">
        <f t="shared" si="176"/>
        <v>7.1780111482614109E-2</v>
      </c>
      <c r="T69" s="5">
        <f t="shared" si="177"/>
        <v>7.955427619425505E-2</v>
      </c>
      <c r="U69" s="5">
        <f t="shared" si="178"/>
        <v>7.9554276194255091E-2</v>
      </c>
      <c r="V69" s="5">
        <f t="shared" si="179"/>
        <v>2.5971845450490354E-2</v>
      </c>
      <c r="W69" s="5">
        <f t="shared" si="180"/>
        <v>2.6518092064751659E-2</v>
      </c>
      <c r="X69" s="5">
        <f t="shared" si="181"/>
        <v>4.7853407655076015E-2</v>
      </c>
      <c r="Y69" s="5">
        <f t="shared" si="182"/>
        <v>4.3177099970301613E-2</v>
      </c>
      <c r="Z69" s="5">
        <f t="shared" si="183"/>
        <v>2.6518092064751718E-2</v>
      </c>
      <c r="AA69" s="5">
        <f t="shared" si="184"/>
        <v>4.7853407655076091E-2</v>
      </c>
      <c r="AB69" s="5">
        <f t="shared" si="185"/>
        <v>4.3177099970301662E-2</v>
      </c>
      <c r="AC69" s="5">
        <f t="shared" si="186"/>
        <v>5.2859617723008036E-3</v>
      </c>
      <c r="AD69" s="5">
        <f t="shared" si="187"/>
        <v>1.1963351913768995E-2</v>
      </c>
      <c r="AE69" s="5">
        <f t="shared" si="188"/>
        <v>2.1588549985150782E-2</v>
      </c>
      <c r="AF69" s="5">
        <f t="shared" si="189"/>
        <v>1.9478884087867746E-2</v>
      </c>
      <c r="AG69" s="5">
        <f t="shared" si="190"/>
        <v>1.1716918631081995E-2</v>
      </c>
      <c r="AH69" s="5">
        <f t="shared" si="191"/>
        <v>1.1963351913769037E-2</v>
      </c>
      <c r="AI69" s="5">
        <f t="shared" si="192"/>
        <v>2.1588549985150845E-2</v>
      </c>
      <c r="AJ69" s="5">
        <f t="shared" si="193"/>
        <v>1.9478884087867791E-2</v>
      </c>
      <c r="AK69" s="5">
        <f t="shared" si="194"/>
        <v>1.1716918631082011E-2</v>
      </c>
      <c r="AL69" s="5">
        <f t="shared" si="195"/>
        <v>6.8853369789810938E-4</v>
      </c>
      <c r="AM69" s="5">
        <f t="shared" si="196"/>
        <v>4.3177099970301575E-3</v>
      </c>
      <c r="AN69" s="5">
        <f t="shared" si="197"/>
        <v>7.7915536351470978E-3</v>
      </c>
      <c r="AO69" s="5">
        <f t="shared" si="198"/>
        <v>7.0301511786491971E-3</v>
      </c>
      <c r="AP69" s="5">
        <f t="shared" si="199"/>
        <v>4.2287694178406417E-3</v>
      </c>
      <c r="AQ69" s="5">
        <f t="shared" si="200"/>
        <v>1.907763823441024E-3</v>
      </c>
      <c r="AR69" s="5">
        <f t="shared" si="201"/>
        <v>4.3177099970301749E-3</v>
      </c>
      <c r="AS69" s="5">
        <f t="shared" si="202"/>
        <v>7.7915536351471238E-3</v>
      </c>
      <c r="AT69" s="5">
        <f t="shared" si="203"/>
        <v>7.0301511786492171E-3</v>
      </c>
      <c r="AU69" s="5">
        <f t="shared" si="204"/>
        <v>4.2287694178406495E-3</v>
      </c>
      <c r="AV69" s="5">
        <f t="shared" si="205"/>
        <v>1.907763823441025E-3</v>
      </c>
      <c r="AW69" s="5">
        <f t="shared" si="206"/>
        <v>6.2282192169608186E-5</v>
      </c>
      <c r="AX69" s="5">
        <f t="shared" si="207"/>
        <v>1.298592272524515E-3</v>
      </c>
      <c r="AY69" s="5">
        <f t="shared" si="208"/>
        <v>2.3433837262163961E-3</v>
      </c>
      <c r="AZ69" s="5">
        <f t="shared" si="209"/>
        <v>2.1143847089203183E-3</v>
      </c>
      <c r="BA69" s="5">
        <f t="shared" si="210"/>
        <v>1.2718425489606808E-3</v>
      </c>
      <c r="BB69" s="5">
        <f t="shared" si="211"/>
        <v>5.7377808158175691E-4</v>
      </c>
      <c r="BC69" s="5">
        <f t="shared" si="212"/>
        <v>2.0708304635517848E-4</v>
      </c>
      <c r="BD69" s="5">
        <f t="shared" si="213"/>
        <v>1.2985922725245198E-3</v>
      </c>
      <c r="BE69" s="5">
        <f t="shared" si="214"/>
        <v>2.3433837262164035E-3</v>
      </c>
      <c r="BF69" s="5">
        <f t="shared" si="215"/>
        <v>2.1143847089203239E-3</v>
      </c>
      <c r="BG69" s="5">
        <f t="shared" si="216"/>
        <v>1.2718425489606829E-3</v>
      </c>
      <c r="BH69" s="5">
        <f t="shared" si="217"/>
        <v>5.7377808158175702E-4</v>
      </c>
      <c r="BI69" s="5">
        <f t="shared" si="218"/>
        <v>2.0708304635517845E-4</v>
      </c>
      <c r="BJ69" s="8">
        <f t="shared" si="219"/>
        <v>0.38788067789688141</v>
      </c>
      <c r="BK69" s="8">
        <f t="shared" si="220"/>
        <v>0.22131608756218521</v>
      </c>
      <c r="BL69" s="8">
        <f t="shared" si="221"/>
        <v>0.36136258583213016</v>
      </c>
      <c r="BM69" s="8">
        <f t="shared" si="222"/>
        <v>0.69365992047331559</v>
      </c>
      <c r="BN69" s="8">
        <f t="shared" si="223"/>
        <v>0.30113642134858637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1.67088607594937</v>
      </c>
      <c r="F70">
        <f>VLOOKUP(B70,home!$B$2:$E$405,3,FALSE)</f>
        <v>1.42</v>
      </c>
      <c r="G70">
        <f>VLOOKUP(C70,away!$B$2:$E$405,4,FALSE)</f>
        <v>0.97</v>
      </c>
      <c r="H70">
        <f>VLOOKUP(A70,away!$A$2:$E$405,3,FALSE)</f>
        <v>1.36708860759494</v>
      </c>
      <c r="I70">
        <f>VLOOKUP(C70,away!$B$2:$E$405,3,FALSE)</f>
        <v>0.82</v>
      </c>
      <c r="J70">
        <f>VLOOKUP(B70,home!$B$2:$E$405,4,FALSE)</f>
        <v>0.64</v>
      </c>
      <c r="K70" s="3">
        <f t="shared" si="168"/>
        <v>2.3014784810126621</v>
      </c>
      <c r="L70" s="3">
        <f t="shared" si="169"/>
        <v>0.71744810126582448</v>
      </c>
      <c r="M70" s="5">
        <f t="shared" si="170"/>
        <v>4.885363057970328E-2</v>
      </c>
      <c r="N70" s="5">
        <f t="shared" si="171"/>
        <v>0.11243557949852924</v>
      </c>
      <c r="O70" s="5">
        <f t="shared" si="172"/>
        <v>3.5049944499350144E-2</v>
      </c>
      <c r="P70" s="5">
        <f t="shared" si="173"/>
        <v>8.0666693025942468E-2</v>
      </c>
      <c r="Q70" s="5">
        <f t="shared" si="174"/>
        <v>0.12938403335802676</v>
      </c>
      <c r="R70" s="5">
        <f t="shared" si="175"/>
        <v>1.2573258065265642E-2</v>
      </c>
      <c r="S70" s="5">
        <f t="shared" si="176"/>
        <v>3.3299036768237034E-2</v>
      </c>
      <c r="T70" s="5">
        <f t="shared" si="177"/>
        <v>9.2826329066830401E-2</v>
      </c>
      <c r="U70" s="5">
        <f t="shared" si="178"/>
        <v>2.893708287342777E-2</v>
      </c>
      <c r="V70" s="5">
        <f t="shared" si="179"/>
        <v>6.1092313353379958E-3</v>
      </c>
      <c r="W70" s="5">
        <f t="shared" si="180"/>
        <v>9.9258189520041007E-2</v>
      </c>
      <c r="X70" s="5">
        <f t="shared" si="181"/>
        <v>7.1212599606236784E-2</v>
      </c>
      <c r="Y70" s="5">
        <f t="shared" si="182"/>
        <v>2.5545672186848986E-2</v>
      </c>
      <c r="Z70" s="5">
        <f t="shared" si="183"/>
        <v>3.0068867085500162E-3</v>
      </c>
      <c r="AA70" s="5">
        <f t="shared" si="184"/>
        <v>6.9202850545708548E-3</v>
      </c>
      <c r="AB70" s="5">
        <f t="shared" si="185"/>
        <v>7.9634435677841797E-3</v>
      </c>
      <c r="AC70" s="5">
        <f t="shared" si="186"/>
        <v>6.3046937723002373E-4</v>
      </c>
      <c r="AD70" s="5">
        <f t="shared" si="187"/>
        <v>5.7110146811162735E-2</v>
      </c>
      <c r="AE70" s="5">
        <f t="shared" si="188"/>
        <v>4.0973566392681189E-2</v>
      </c>
      <c r="AF70" s="5">
        <f t="shared" si="189"/>
        <v>1.4698203705259155E-2</v>
      </c>
      <c r="AG70" s="5">
        <f t="shared" si="190"/>
        <v>3.5150661134521624E-3</v>
      </c>
      <c r="AH70" s="5">
        <f t="shared" si="191"/>
        <v>5.3932128994266335E-4</v>
      </c>
      <c r="AI70" s="5">
        <f t="shared" si="192"/>
        <v>1.2412363431550304E-3</v>
      </c>
      <c r="AJ70" s="5">
        <f t="shared" si="193"/>
        <v>1.4283393668110755E-3</v>
      </c>
      <c r="AK70" s="5">
        <f t="shared" si="194"/>
        <v>1.0957641054329804E-3</v>
      </c>
      <c r="AL70" s="5">
        <f t="shared" si="195"/>
        <v>4.1641023696118781E-5</v>
      </c>
      <c r="AM70" s="5">
        <f t="shared" si="196"/>
        <v>2.6287554786672974E-2</v>
      </c>
      <c r="AN70" s="5">
        <f t="shared" si="197"/>
        <v>1.8859956268619863E-2</v>
      </c>
      <c r="AO70" s="5">
        <f t="shared" si="198"/>
        <v>6.7655199074389012E-3</v>
      </c>
      <c r="AP70" s="5">
        <f t="shared" si="199"/>
        <v>1.617969803889392E-3</v>
      </c>
      <c r="AQ70" s="5">
        <f t="shared" si="200"/>
        <v>2.9020234092647063E-4</v>
      </c>
      <c r="AR70" s="5">
        <f t="shared" si="201"/>
        <v>7.7387007088319836E-5</v>
      </c>
      <c r="AS70" s="5">
        <f t="shared" si="202"/>
        <v>1.7810453152374242E-4</v>
      </c>
      <c r="AT70" s="5">
        <f t="shared" si="203"/>
        <v>2.0495187333636729E-4</v>
      </c>
      <c r="AU70" s="5">
        <f t="shared" si="204"/>
        <v>1.5723077537562738E-4</v>
      </c>
      <c r="AV70" s="5">
        <f t="shared" si="205"/>
        <v>9.0465811519985497E-5</v>
      </c>
      <c r="AW70" s="5">
        <f t="shared" si="206"/>
        <v>1.909924966977874E-6</v>
      </c>
      <c r="AX70" s="5">
        <f t="shared" si="207"/>
        <v>1.0083373609994868E-2</v>
      </c>
      <c r="AY70" s="5">
        <f t="shared" si="208"/>
        <v>7.2342972508447415E-3</v>
      </c>
      <c r="AZ70" s="5">
        <f t="shared" si="209"/>
        <v>2.5951164133055662E-3</v>
      </c>
      <c r="BA70" s="5">
        <f t="shared" si="210"/>
        <v>6.2062044776328511E-4</v>
      </c>
      <c r="BB70" s="5">
        <f t="shared" si="211"/>
        <v>1.1131574046362866E-4</v>
      </c>
      <c r="BC70" s="5">
        <f t="shared" si="212"/>
        <v>1.5972653327325944E-5</v>
      </c>
      <c r="BD70" s="5">
        <f t="shared" si="213"/>
        <v>9.2535268830266551E-6</v>
      </c>
      <c r="BE70" s="5">
        <f t="shared" si="214"/>
        <v>2.1296792994758018E-5</v>
      </c>
      <c r="BF70" s="5">
        <f t="shared" si="215"/>
        <v>2.4507055396008396E-5</v>
      </c>
      <c r="BG70" s="5">
        <f t="shared" si="216"/>
        <v>1.8800820208966189E-5</v>
      </c>
      <c r="BH70" s="5">
        <f t="shared" si="217"/>
        <v>1.0817420784080919E-5</v>
      </c>
      <c r="BI70" s="5">
        <f t="shared" si="218"/>
        <v>4.9792122309242673E-6</v>
      </c>
      <c r="BJ70" s="8">
        <f t="shared" si="219"/>
        <v>0.72144128548231579</v>
      </c>
      <c r="BK70" s="8">
        <f t="shared" si="220"/>
        <v>0.17683499936099165</v>
      </c>
      <c r="BL70" s="8">
        <f t="shared" si="221"/>
        <v>9.6546469993082168E-2</v>
      </c>
      <c r="BM70" s="8">
        <f t="shared" si="222"/>
        <v>0.57163411519224439</v>
      </c>
      <c r="BN70" s="8">
        <f t="shared" si="223"/>
        <v>0.41896313902681759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1.67088607594937</v>
      </c>
      <c r="F71">
        <f>VLOOKUP(B71,home!$B$2:$E$405,3,FALSE)</f>
        <v>0.82</v>
      </c>
      <c r="G71">
        <f>VLOOKUP(C71,away!$B$2:$E$405,4,FALSE)</f>
        <v>0.77</v>
      </c>
      <c r="H71">
        <f>VLOOKUP(A71,away!$A$2:$E$405,3,FALSE)</f>
        <v>1.36708860759494</v>
      </c>
      <c r="I71">
        <f>VLOOKUP(C71,away!$B$2:$E$405,3,FALSE)</f>
        <v>1.03</v>
      </c>
      <c r="J71">
        <f>VLOOKUP(B71,home!$B$2:$E$405,4,FALSE)</f>
        <v>0.91</v>
      </c>
      <c r="K71" s="3">
        <f t="shared" si="168"/>
        <v>1.0549974683544323</v>
      </c>
      <c r="L71" s="3">
        <f t="shared" si="169"/>
        <v>1.2813721518987373</v>
      </c>
      <c r="M71" s="5">
        <f t="shared" si="170"/>
        <v>9.6677979688870888E-2</v>
      </c>
      <c r="N71" s="5">
        <f t="shared" si="171"/>
        <v>0.10199502381738</v>
      </c>
      <c r="O71" s="5">
        <f t="shared" si="172"/>
        <v>0.12388047087515092</v>
      </c>
      <c r="P71" s="5">
        <f t="shared" si="173"/>
        <v>0.13069358315183921</v>
      </c>
      <c r="Q71" s="5">
        <f t="shared" si="174"/>
        <v>5.3802245956042959E-2</v>
      </c>
      <c r="R71" s="5">
        <f t="shared" si="175"/>
        <v>7.9368492771760488E-2</v>
      </c>
      <c r="S71" s="5">
        <f t="shared" si="176"/>
        <v>4.4169346349696645E-2</v>
      </c>
      <c r="T71" s="5">
        <f t="shared" si="177"/>
        <v>6.8940699677679906E-2</v>
      </c>
      <c r="U71" s="5">
        <f t="shared" si="178"/>
        <v>8.3733558941314373E-2</v>
      </c>
      <c r="V71" s="5">
        <f t="shared" si="179"/>
        <v>6.6344536073881704E-3</v>
      </c>
      <c r="W71" s="5">
        <f t="shared" si="180"/>
        <v>1.8920411091802609E-2</v>
      </c>
      <c r="X71" s="5">
        <f t="shared" si="181"/>
        <v>2.4244087875511848E-2</v>
      </c>
      <c r="Y71" s="5">
        <f t="shared" si="182"/>
        <v>1.5532849525933352E-2</v>
      </c>
      <c r="Z71" s="5">
        <f t="shared" si="183"/>
        <v>3.3900192125303388E-2</v>
      </c>
      <c r="AA71" s="5">
        <f t="shared" si="184"/>
        <v>3.5764616868923939E-2</v>
      </c>
      <c r="AB71" s="5">
        <f t="shared" si="185"/>
        <v>1.8865790126690485E-2</v>
      </c>
      <c r="AC71" s="5">
        <f t="shared" si="186"/>
        <v>5.6054679992450401E-4</v>
      </c>
      <c r="AD71" s="5">
        <f t="shared" si="187"/>
        <v>4.9902464505192168E-3</v>
      </c>
      <c r="AE71" s="5">
        <f t="shared" si="188"/>
        <v>6.3943628328068458E-3</v>
      </c>
      <c r="AF71" s="5">
        <f t="shared" si="189"/>
        <v>4.0967792315475069E-3</v>
      </c>
      <c r="AG71" s="5">
        <f t="shared" si="190"/>
        <v>1.7498329399273623E-3</v>
      </c>
      <c r="AH71" s="5">
        <f t="shared" si="191"/>
        <v>1.0859690533345149E-2</v>
      </c>
      <c r="AI71" s="5">
        <f t="shared" si="192"/>
        <v>1.1456946019791726E-2</v>
      </c>
      <c r="AJ71" s="5">
        <f t="shared" si="193"/>
        <v>6.04352452297683E-3</v>
      </c>
      <c r="AK71" s="5">
        <f t="shared" si="194"/>
        <v>2.1253010238928283E-3</v>
      </c>
      <c r="AL71" s="5">
        <f t="shared" si="195"/>
        <v>3.03108815646316E-5</v>
      </c>
      <c r="AM71" s="5">
        <f t="shared" si="196"/>
        <v>1.0529394743524936E-3</v>
      </c>
      <c r="AN71" s="5">
        <f t="shared" si="197"/>
        <v>1.3492073200701803E-3</v>
      </c>
      <c r="AO71" s="5">
        <f t="shared" si="198"/>
        <v>8.6441834353792764E-4</v>
      </c>
      <c r="AP71" s="5">
        <f t="shared" si="199"/>
        <v>3.692138643333123E-4</v>
      </c>
      <c r="AQ71" s="5">
        <f t="shared" si="200"/>
        <v>1.182750909629061E-4</v>
      </c>
      <c r="AR71" s="5">
        <f t="shared" si="201"/>
        <v>2.7830610055333657E-3</v>
      </c>
      <c r="AS71" s="5">
        <f t="shared" si="202"/>
        <v>2.9361223151136416E-3</v>
      </c>
      <c r="AT71" s="5">
        <f t="shared" si="203"/>
        <v>1.548800804611923E-3</v>
      </c>
      <c r="AU71" s="5">
        <f t="shared" si="204"/>
        <v>5.4466030928362896E-4</v>
      </c>
      <c r="AV71" s="5">
        <f t="shared" si="205"/>
        <v>1.4365381185184263E-4</v>
      </c>
      <c r="AW71" s="5">
        <f t="shared" si="206"/>
        <v>1.1382109661951483E-6</v>
      </c>
      <c r="AX71" s="5">
        <f t="shared" si="207"/>
        <v>1.8514141329538782E-4</v>
      </c>
      <c r="AY71" s="5">
        <f t="shared" si="208"/>
        <v>2.372350511598846E-4</v>
      </c>
      <c r="AZ71" s="5">
        <f t="shared" si="209"/>
        <v>1.519931940052742E-4</v>
      </c>
      <c r="BA71" s="5">
        <f t="shared" si="210"/>
        <v>6.491994869216685E-5</v>
      </c>
      <c r="BB71" s="5">
        <f t="shared" si="211"/>
        <v>2.0796653589209344E-5</v>
      </c>
      <c r="BC71" s="5">
        <f t="shared" si="212"/>
        <v>5.329650552379559E-6</v>
      </c>
      <c r="BD71" s="5">
        <f t="shared" si="213"/>
        <v>5.9435614492095879E-4</v>
      </c>
      <c r="BE71" s="5">
        <f t="shared" si="214"/>
        <v>6.2704422819251165E-4</v>
      </c>
      <c r="BF71" s="5">
        <f t="shared" si="215"/>
        <v>3.3076503664467932E-4</v>
      </c>
      <c r="BG71" s="5">
        <f t="shared" si="216"/>
        <v>1.1631875876009926E-4</v>
      </c>
      <c r="BH71" s="5">
        <f t="shared" si="217"/>
        <v>3.0678999003508661E-5</v>
      </c>
      <c r="BI71" s="5">
        <f t="shared" si="218"/>
        <v>6.47325325606996E-6</v>
      </c>
      <c r="BJ71" s="8">
        <f t="shared" si="219"/>
        <v>0.30508600940370278</v>
      </c>
      <c r="BK71" s="8">
        <f t="shared" si="220"/>
        <v>0.27900345553044398</v>
      </c>
      <c r="BL71" s="8">
        <f t="shared" si="221"/>
        <v>0.38176032635101903</v>
      </c>
      <c r="BM71" s="8">
        <f t="shared" si="222"/>
        <v>0.413096090309231</v>
      </c>
      <c r="BN71" s="8">
        <f t="shared" si="223"/>
        <v>0.58641779626104451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1.67088607594937</v>
      </c>
      <c r="F72">
        <f>VLOOKUP(B72,home!$B$2:$E$405,3,FALSE)</f>
        <v>1.05</v>
      </c>
      <c r="G72">
        <f>VLOOKUP(C72,away!$B$2:$E$405,4,FALSE)</f>
        <v>0.9</v>
      </c>
      <c r="H72">
        <f>VLOOKUP(A72,away!$A$2:$E$405,3,FALSE)</f>
        <v>1.36708860759494</v>
      </c>
      <c r="I72">
        <f>VLOOKUP(C72,away!$B$2:$E$405,3,FALSE)</f>
        <v>0.82</v>
      </c>
      <c r="J72">
        <f>VLOOKUP(B72,home!$B$2:$E$405,4,FALSE)</f>
        <v>0.64</v>
      </c>
      <c r="K72" s="3">
        <f t="shared" si="168"/>
        <v>1.5789873417721547</v>
      </c>
      <c r="L72" s="3">
        <f t="shared" si="169"/>
        <v>0.71744810126582448</v>
      </c>
      <c r="M72" s="5">
        <f t="shared" si="170"/>
        <v>0.10061685978744664</v>
      </c>
      <c r="N72" s="5">
        <f t="shared" si="171"/>
        <v>0.15887274797324197</v>
      </c>
      <c r="O72" s="5">
        <f t="shared" si="172"/>
        <v>7.2187375009833285E-2</v>
      </c>
      <c r="P72" s="5">
        <f t="shared" si="173"/>
        <v>0.11398295137628632</v>
      </c>
      <c r="Q72" s="5">
        <f t="shared" si="174"/>
        <v>0.12542902900115344</v>
      </c>
      <c r="R72" s="5">
        <f t="shared" si="175"/>
        <v>2.5895347568084454E-2</v>
      </c>
      <c r="S72" s="5">
        <f t="shared" si="176"/>
        <v>3.228115355591181E-2</v>
      </c>
      <c r="T72" s="5">
        <f t="shared" si="177"/>
        <v>8.9988818700493564E-2</v>
      </c>
      <c r="U72" s="5">
        <f t="shared" si="178"/>
        <v>4.0888426020795704E-2</v>
      </c>
      <c r="V72" s="5">
        <f t="shared" si="179"/>
        <v>4.0632699396137041E-3</v>
      </c>
      <c r="W72" s="5">
        <f t="shared" si="180"/>
        <v>6.6016949694531285E-2</v>
      </c>
      <c r="X72" s="5">
        <f t="shared" si="181"/>
        <v>4.7363735209702919E-2</v>
      </c>
      <c r="Y72" s="5">
        <f t="shared" si="182"/>
        <v>1.6990510947529316E-2</v>
      </c>
      <c r="Z72" s="5">
        <f t="shared" si="183"/>
        <v>6.192855981446926E-3</v>
      </c>
      <c r="AA72" s="5">
        <f t="shared" si="184"/>
        <v>9.7784412041226707E-3</v>
      </c>
      <c r="AB72" s="5">
        <f t="shared" si="185"/>
        <v>7.7200174417864824E-3</v>
      </c>
      <c r="AC72" s="5">
        <f t="shared" si="186"/>
        <v>2.876900432828221E-4</v>
      </c>
      <c r="AD72" s="5">
        <f t="shared" si="187"/>
        <v>2.6059981977518503E-2</v>
      </c>
      <c r="AE72" s="5">
        <f t="shared" si="188"/>
        <v>1.8696684588792256E-2</v>
      </c>
      <c r="AF72" s="5">
        <f t="shared" si="189"/>
        <v>6.7069504290975029E-3</v>
      </c>
      <c r="AG72" s="5">
        <f t="shared" si="190"/>
        <v>1.6039629502133366E-3</v>
      </c>
      <c r="AH72" s="5">
        <f t="shared" si="191"/>
        <v>1.1107631913254501E-3</v>
      </c>
      <c r="AI72" s="5">
        <f t="shared" si="192"/>
        <v>1.7538810188093277E-3</v>
      </c>
      <c r="AJ72" s="5">
        <f t="shared" si="193"/>
        <v>1.3846779638371897E-3</v>
      </c>
      <c r="AK72" s="5">
        <f t="shared" si="194"/>
        <v>7.2879632577658819E-4</v>
      </c>
      <c r="AL72" s="5">
        <f t="shared" si="195"/>
        <v>1.3036288464664988E-5</v>
      </c>
      <c r="AM72" s="5">
        <f t="shared" si="196"/>
        <v>8.2296763338624394E-3</v>
      </c>
      <c r="AN72" s="5">
        <f t="shared" si="197"/>
        <v>5.9043656597618996E-3</v>
      </c>
      <c r="AO72" s="5">
        <f t="shared" si="198"/>
        <v>2.1180379658876556E-3</v>
      </c>
      <c r="AP72" s="5">
        <f t="shared" si="199"/>
        <v>5.0652743901167586E-4</v>
      </c>
      <c r="AQ72" s="5">
        <f t="shared" si="200"/>
        <v>9.0851787339491877E-5</v>
      </c>
      <c r="AR72" s="5">
        <f t="shared" si="201"/>
        <v>1.5938298851448244E-4</v>
      </c>
      <c r="AS72" s="5">
        <f t="shared" si="202"/>
        <v>2.5166372135818445E-4</v>
      </c>
      <c r="AT72" s="5">
        <f t="shared" si="203"/>
        <v>1.9868691520392399E-4</v>
      </c>
      <c r="AU72" s="5">
        <f t="shared" si="204"/>
        <v>1.0457470802758452E-4</v>
      </c>
      <c r="AV72" s="5">
        <f t="shared" si="205"/>
        <v>4.1280535061268727E-5</v>
      </c>
      <c r="AW72" s="5">
        <f t="shared" si="206"/>
        <v>4.1022356086857863E-7</v>
      </c>
      <c r="AX72" s="5">
        <f t="shared" si="207"/>
        <v>2.1657591263417779E-3</v>
      </c>
      <c r="AY72" s="5">
        <f t="shared" si="208"/>
        <v>1.5538197729930393E-3</v>
      </c>
      <c r="AZ72" s="5">
        <f t="shared" si="209"/>
        <v>5.5739252292157516E-4</v>
      </c>
      <c r="BA72" s="5">
        <f t="shared" si="210"/>
        <v>1.3330006907661722E-4</v>
      </c>
      <c r="BB72" s="5">
        <f t="shared" si="211"/>
        <v>2.3908970364405567E-5</v>
      </c>
      <c r="BC72" s="5">
        <f t="shared" si="212"/>
        <v>3.4306890782327291E-6</v>
      </c>
      <c r="BD72" s="5">
        <f t="shared" si="213"/>
        <v>1.9058170413964677E-5</v>
      </c>
      <c r="BE72" s="5">
        <f t="shared" si="214"/>
        <v>3.0092609840986811E-5</v>
      </c>
      <c r="BF72" s="5">
        <f t="shared" si="215"/>
        <v>2.3757925009903177E-5</v>
      </c>
      <c r="BG72" s="5">
        <f t="shared" si="216"/>
        <v>1.2504487619136408E-5</v>
      </c>
      <c r="BH72" s="5">
        <f t="shared" si="217"/>
        <v>4.936106916490755E-6</v>
      </c>
      <c r="BI72" s="5">
        <f t="shared" si="218"/>
        <v>1.5588100677545768E-6</v>
      </c>
      <c r="BJ72" s="8">
        <f t="shared" si="219"/>
        <v>0.57901644180891298</v>
      </c>
      <c r="BK72" s="8">
        <f t="shared" si="220"/>
        <v>0.25279878076399898</v>
      </c>
      <c r="BL72" s="8">
        <f t="shared" si="221"/>
        <v>0.16229522272240482</v>
      </c>
      <c r="BM72" s="8">
        <f t="shared" si="222"/>
        <v>0.40176558101128534</v>
      </c>
      <c r="BN72" s="8">
        <f t="shared" si="223"/>
        <v>0.59698431071604607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1.3243243243243199</v>
      </c>
      <c r="F73">
        <f>VLOOKUP(B73,home!$B$2:$E$405,3,FALSE)</f>
        <v>1.04</v>
      </c>
      <c r="G73">
        <f>VLOOKUP(C73,away!$B$2:$E$405,4,FALSE)</f>
        <v>0.86</v>
      </c>
      <c r="H73">
        <f>VLOOKUP(A73,away!$A$2:$E$405,3,FALSE)</f>
        <v>1.2432432432432401</v>
      </c>
      <c r="I73">
        <f>VLOOKUP(C73,away!$B$2:$E$405,3,FALSE)</f>
        <v>0.76</v>
      </c>
      <c r="J73">
        <f>VLOOKUP(B73,home!$B$2:$E$405,4,FALSE)</f>
        <v>1.01</v>
      </c>
      <c r="K73" s="3">
        <f t="shared" si="168"/>
        <v>1.1844756756756718</v>
      </c>
      <c r="L73" s="3">
        <f t="shared" si="169"/>
        <v>0.95431351351351101</v>
      </c>
      <c r="M73" s="5">
        <f t="shared" si="170"/>
        <v>0.11779738705716963</v>
      </c>
      <c r="N73" s="5">
        <f t="shared" si="171"/>
        <v>0.13952813962736962</v>
      </c>
      <c r="O73" s="5">
        <f t="shared" si="172"/>
        <v>0.11241563832523853</v>
      </c>
      <c r="P73" s="5">
        <f t="shared" si="173"/>
        <v>0.13315358916179884</v>
      </c>
      <c r="Q73" s="5">
        <f t="shared" si="174"/>
        <v>8.2633843730449075E-2</v>
      </c>
      <c r="R73" s="5">
        <f t="shared" si="175"/>
        <v>5.3639881392011243E-2</v>
      </c>
      <c r="S73" s="5">
        <f t="shared" si="176"/>
        <v>3.7627910834016266E-2</v>
      </c>
      <c r="T73" s="5">
        <f t="shared" si="177"/>
        <v>7.8858593745531266E-2</v>
      </c>
      <c r="U73" s="5">
        <f t="shared" si="178"/>
        <v>6.3535134754965403E-2</v>
      </c>
      <c r="V73" s="5">
        <f t="shared" si="179"/>
        <v>4.7259031473704163E-3</v>
      </c>
      <c r="W73" s="5">
        <f t="shared" si="180"/>
        <v>3.262592596210051E-2</v>
      </c>
      <c r="X73" s="5">
        <f t="shared" si="181"/>
        <v>3.1135362036523812E-2</v>
      </c>
      <c r="Y73" s="5">
        <f t="shared" si="182"/>
        <v>1.4856448369795112E-2</v>
      </c>
      <c r="Z73" s="5">
        <f t="shared" si="183"/>
        <v>1.7063087891886083E-2</v>
      </c>
      <c r="AA73" s="5">
        <f t="shared" si="184"/>
        <v>2.0210812559855143E-2</v>
      </c>
      <c r="AB73" s="5">
        <f t="shared" si="185"/>
        <v>1.1969607931394391E-2</v>
      </c>
      <c r="AC73" s="5">
        <f t="shared" si="186"/>
        <v>3.3387358042480061E-4</v>
      </c>
      <c r="AD73" s="5">
        <f t="shared" si="187"/>
        <v>9.6611539246258642E-3</v>
      </c>
      <c r="AE73" s="5">
        <f t="shared" si="188"/>
        <v>9.2197697464045537E-3</v>
      </c>
      <c r="AF73" s="5">
        <f t="shared" si="189"/>
        <v>4.399275430238451E-3</v>
      </c>
      <c r="AG73" s="5">
        <f t="shared" si="190"/>
        <v>1.3994293309148398E-3</v>
      </c>
      <c r="AH73" s="5">
        <f t="shared" si="191"/>
        <v>4.0708838393739141E-3</v>
      </c>
      <c r="AI73" s="5">
        <f t="shared" si="192"/>
        <v>4.8218628862395892E-3</v>
      </c>
      <c r="AJ73" s="5">
        <f t="shared" si="193"/>
        <v>2.855689650097042E-3</v>
      </c>
      <c r="AK73" s="5">
        <f t="shared" si="194"/>
        <v>1.1274983092729052E-3</v>
      </c>
      <c r="AL73" s="5">
        <f t="shared" si="195"/>
        <v>1.5095908889146081E-5</v>
      </c>
      <c r="AM73" s="5">
        <f t="shared" si="196"/>
        <v>2.288680364535577E-3</v>
      </c>
      <c r="AN73" s="5">
        <f t="shared" si="197"/>
        <v>2.1841185999893296E-3</v>
      </c>
      <c r="AO73" s="5">
        <f t="shared" si="198"/>
        <v>1.0421669475430139E-3</v>
      </c>
      <c r="AP73" s="5">
        <f t="shared" si="199"/>
        <v>3.3151800045914156E-4</v>
      </c>
      <c r="AQ73" s="5">
        <f t="shared" si="200"/>
        <v>7.9093026952784266E-5</v>
      </c>
      <c r="AR73" s="5">
        <f t="shared" si="201"/>
        <v>7.7697989197165844E-4</v>
      </c>
      <c r="AS73" s="5">
        <f t="shared" si="202"/>
        <v>9.2031378252954048E-4</v>
      </c>
      <c r="AT73" s="5">
        <f t="shared" si="203"/>
        <v>5.4504464469765557E-4</v>
      </c>
      <c r="AU73" s="5">
        <f t="shared" si="204"/>
        <v>2.1519737460055395E-4</v>
      </c>
      <c r="AV73" s="5">
        <f t="shared" si="205"/>
        <v>6.3724013920905473E-5</v>
      </c>
      <c r="AW73" s="5">
        <f t="shared" si="206"/>
        <v>4.7399524548635281E-7</v>
      </c>
      <c r="AX73" s="5">
        <f t="shared" si="207"/>
        <v>4.5181437019815374E-4</v>
      </c>
      <c r="AY73" s="5">
        <f t="shared" si="208"/>
        <v>4.3117255907969423E-4</v>
      </c>
      <c r="AZ73" s="5">
        <f t="shared" si="209"/>
        <v>2.0573689989297745E-4</v>
      </c>
      <c r="BA73" s="5">
        <f t="shared" si="210"/>
        <v>6.5445834598748274E-5</v>
      </c>
      <c r="BB73" s="5">
        <f t="shared" si="211"/>
        <v>1.561396109018889E-5</v>
      </c>
      <c r="BC73" s="5">
        <f t="shared" si="212"/>
        <v>2.9801228135682826E-6</v>
      </c>
      <c r="BD73" s="5">
        <f t="shared" si="213"/>
        <v>1.2358040177280356E-4</v>
      </c>
      <c r="BE73" s="5">
        <f t="shared" si="214"/>
        <v>1.4637797989011246E-4</v>
      </c>
      <c r="BF73" s="5">
        <f t="shared" si="215"/>
        <v>8.6690578317190453E-5</v>
      </c>
      <c r="BG73" s="5">
        <f t="shared" si="216"/>
        <v>3.4227627108989631E-5</v>
      </c>
      <c r="BH73" s="5">
        <f t="shared" si="217"/>
        <v>1.0135447936673861E-5</v>
      </c>
      <c r="BI73" s="5">
        <f t="shared" si="218"/>
        <v>2.4010383086134725E-6</v>
      </c>
      <c r="BJ73" s="8">
        <f t="shared" si="219"/>
        <v>0.41141628259110624</v>
      </c>
      <c r="BK73" s="8">
        <f t="shared" si="220"/>
        <v>0.29408493224874882</v>
      </c>
      <c r="BL73" s="8">
        <f t="shared" si="221"/>
        <v>0.27757168242950281</v>
      </c>
      <c r="BM73" s="8">
        <f t="shared" si="222"/>
        <v>0.36053680730337284</v>
      </c>
      <c r="BN73" s="8">
        <f t="shared" si="223"/>
        <v>0.63916847929403697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1.3243243243243199</v>
      </c>
      <c r="F74">
        <f>VLOOKUP(B74,home!$B$2:$E$405,3,FALSE)</f>
        <v>0.97</v>
      </c>
      <c r="G74">
        <f>VLOOKUP(C74,away!$B$2:$E$405,4,FALSE)</f>
        <v>0.85</v>
      </c>
      <c r="H74">
        <f>VLOOKUP(A74,away!$A$2:$E$405,3,FALSE)</f>
        <v>1.2432432432432401</v>
      </c>
      <c r="I74">
        <f>VLOOKUP(C74,away!$B$2:$E$405,3,FALSE)</f>
        <v>1.04</v>
      </c>
      <c r="J74">
        <f>VLOOKUP(B74,home!$B$2:$E$405,4,FALSE)</f>
        <v>1.26</v>
      </c>
      <c r="K74" s="3">
        <f t="shared" si="168"/>
        <v>1.0919054054054016</v>
      </c>
      <c r="L74" s="3">
        <f t="shared" si="169"/>
        <v>1.6291459459459419</v>
      </c>
      <c r="M74" s="5">
        <f t="shared" si="170"/>
        <v>6.5805533308551323E-2</v>
      </c>
      <c r="N74" s="5">
        <f t="shared" si="171"/>
        <v>7.1853417525192378E-2</v>
      </c>
      <c r="O74" s="5">
        <f t="shared" si="172"/>
        <v>0.10720681781043702</v>
      </c>
      <c r="P74" s="5">
        <f t="shared" si="173"/>
        <v>0.11705970386352824</v>
      </c>
      <c r="Q74" s="5">
        <f t="shared" si="174"/>
        <v>3.9228567496304385E-2</v>
      </c>
      <c r="R74" s="5">
        <f t="shared" si="175"/>
        <v>8.7327776306819344E-2</v>
      </c>
      <c r="S74" s="5">
        <f t="shared" si="176"/>
        <v>5.2058594390406138E-2</v>
      </c>
      <c r="T74" s="5">
        <f t="shared" si="177"/>
        <v>6.3909061701871037E-2</v>
      </c>
      <c r="U74" s="5">
        <f t="shared" si="178"/>
        <v>9.5353670991449799E-2</v>
      </c>
      <c r="V74" s="5">
        <f t="shared" si="179"/>
        <v>1.0289515750258471E-2</v>
      </c>
      <c r="W74" s="5">
        <f t="shared" si="180"/>
        <v>1.4277961631841802E-2</v>
      </c>
      <c r="X74" s="5">
        <f t="shared" si="181"/>
        <v>2.3260883308886773E-2</v>
      </c>
      <c r="Y74" s="5">
        <f t="shared" si="182"/>
        <v>1.8947686870897259E-2</v>
      </c>
      <c r="Z74" s="5">
        <f t="shared" si="183"/>
        <v>4.7423230912909599E-2</v>
      </c>
      <c r="AA74" s="5">
        <f t="shared" si="184"/>
        <v>5.1781682175594521E-2</v>
      </c>
      <c r="AB74" s="5">
        <f t="shared" si="185"/>
        <v>2.8270349334258097E-2</v>
      </c>
      <c r="AC74" s="5">
        <f t="shared" si="186"/>
        <v>1.1439840295958878E-3</v>
      </c>
      <c r="AD74" s="5">
        <f t="shared" si="187"/>
        <v>3.8975458709947473E-3</v>
      </c>
      <c r="AE74" s="5">
        <f t="shared" si="188"/>
        <v>6.3496710548694374E-3</v>
      </c>
      <c r="AF74" s="5">
        <f t="shared" si="189"/>
        <v>5.1722704285654189E-3</v>
      </c>
      <c r="AG74" s="5">
        <f t="shared" si="190"/>
        <v>2.80879446667781E-3</v>
      </c>
      <c r="AH74" s="5">
        <f t="shared" si="191"/>
        <v>1.9314841096356249E-2</v>
      </c>
      <c r="AI74" s="5">
        <f t="shared" si="192"/>
        <v>2.1089979397657777E-2</v>
      </c>
      <c r="AJ74" s="5">
        <f t="shared" si="193"/>
        <v>1.1514131252095541E-2</v>
      </c>
      <c r="AK74" s="5">
        <f t="shared" si="194"/>
        <v>4.190780717570129E-3</v>
      </c>
      <c r="AL74" s="5">
        <f t="shared" si="195"/>
        <v>8.1400104213849342E-5</v>
      </c>
      <c r="AM74" s="5">
        <f t="shared" si="196"/>
        <v>8.5115028087093399E-4</v>
      </c>
      <c r="AN74" s="5">
        <f t="shared" si="197"/>
        <v>1.3866480294716316E-3</v>
      </c>
      <c r="AO74" s="5">
        <f t="shared" si="198"/>
        <v>1.1295260078338192E-3</v>
      </c>
      <c r="AP74" s="5">
        <f t="shared" si="199"/>
        <v>6.1338757216765675E-4</v>
      </c>
      <c r="AQ74" s="5">
        <f t="shared" si="200"/>
        <v>2.4982446912264064E-4</v>
      </c>
      <c r="AR74" s="5">
        <f t="shared" si="201"/>
        <v>6.2933390137437642E-3</v>
      </c>
      <c r="AS74" s="5">
        <f t="shared" si="202"/>
        <v>6.8717308871555135E-3</v>
      </c>
      <c r="AT74" s="5">
        <f t="shared" si="203"/>
        <v>3.7516400500881807E-3</v>
      </c>
      <c r="AU74" s="5">
        <f t="shared" si="204"/>
        <v>1.3654786832755588E-3</v>
      </c>
      <c r="AV74" s="5">
        <f t="shared" si="205"/>
        <v>3.7274338880860823E-4</v>
      </c>
      <c r="AW74" s="5">
        <f t="shared" si="206"/>
        <v>4.0222352533179424E-6</v>
      </c>
      <c r="AX74" s="5">
        <f t="shared" si="207"/>
        <v>1.5489593208254971E-4</v>
      </c>
      <c r="AY74" s="5">
        <f t="shared" si="208"/>
        <v>2.5234807979580376E-4</v>
      </c>
      <c r="AZ74" s="5">
        <f t="shared" si="209"/>
        <v>2.0555592558328843E-4</v>
      </c>
      <c r="BA74" s="5">
        <f t="shared" si="210"/>
        <v>1.1162686760972666E-4</v>
      </c>
      <c r="BB74" s="5">
        <f t="shared" si="211"/>
        <v>4.5464114706257673E-5</v>
      </c>
      <c r="BC74" s="5">
        <f t="shared" si="212"/>
        <v>1.4813535631944177E-5</v>
      </c>
      <c r="BD74" s="5">
        <f t="shared" si="213"/>
        <v>1.7087946234506839E-3</v>
      </c>
      <c r="BE74" s="5">
        <f t="shared" si="214"/>
        <v>1.8658420860734894E-3</v>
      </c>
      <c r="BF74" s="5">
        <f t="shared" si="215"/>
        <v>1.0186615297082667E-3</v>
      </c>
      <c r="BG74" s="5">
        <f t="shared" si="216"/>
        <v>3.7076067685566389E-4</v>
      </c>
      <c r="BH74" s="5">
        <f t="shared" si="217"/>
        <v>1.0120889679261618E-4</v>
      </c>
      <c r="BI74" s="5">
        <f t="shared" si="218"/>
        <v>2.2102108296595012E-5</v>
      </c>
      <c r="BJ74" s="8">
        <f t="shared" si="219"/>
        <v>0.25472110117097735</v>
      </c>
      <c r="BK74" s="8">
        <f t="shared" si="220"/>
        <v>0.24669107952634969</v>
      </c>
      <c r="BL74" s="8">
        <f t="shared" si="221"/>
        <v>0.44979233102648741</v>
      </c>
      <c r="BM74" s="8">
        <f t="shared" si="222"/>
        <v>0.50989760048134891</v>
      </c>
      <c r="BN74" s="8">
        <f t="shared" si="223"/>
        <v>0.48848181631083265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1.3243243243243199</v>
      </c>
      <c r="F75">
        <f>VLOOKUP(B75,home!$B$2:$E$405,3,FALSE)</f>
        <v>0.76</v>
      </c>
      <c r="G75">
        <f>VLOOKUP(C75,away!$B$2:$E$405,4,FALSE)</f>
        <v>1.04</v>
      </c>
      <c r="H75">
        <f>VLOOKUP(A75,away!$A$2:$E$405,3,FALSE)</f>
        <v>1.2432432432432401</v>
      </c>
      <c r="I75">
        <f>VLOOKUP(C75,away!$B$2:$E$405,3,FALSE)</f>
        <v>1.1299999999999999</v>
      </c>
      <c r="J75">
        <f>VLOOKUP(B75,home!$B$2:$E$405,4,FALSE)</f>
        <v>0.8</v>
      </c>
      <c r="K75" s="3">
        <f t="shared" si="168"/>
        <v>1.0467459459459425</v>
      </c>
      <c r="L75" s="3">
        <f t="shared" si="169"/>
        <v>1.123891891891889</v>
      </c>
      <c r="M75" s="5">
        <f t="shared" si="170"/>
        <v>0.11410481332744569</v>
      </c>
      <c r="N75" s="5">
        <f t="shared" si="171"/>
        <v>0.11943875076342234</v>
      </c>
      <c r="O75" s="5">
        <f t="shared" si="172"/>
        <v>0.12824147452455378</v>
      </c>
      <c r="P75" s="5">
        <f t="shared" si="173"/>
        <v>0.13423624356070654</v>
      </c>
      <c r="Q75" s="5">
        <f t="shared" si="174"/>
        <v>6.2511014075230076E-2</v>
      </c>
      <c r="R75" s="5">
        <f t="shared" si="175"/>
        <v>7.2064776711203121E-2</v>
      </c>
      <c r="S75" s="5">
        <f t="shared" si="176"/>
        <v>3.9479861891494619E-2</v>
      </c>
      <c r="T75" s="5">
        <f t="shared" si="177"/>
        <v>7.025562187309084E-2</v>
      </c>
      <c r="U75" s="5">
        <f t="shared" si="178"/>
        <v>7.5433512867951441E-2</v>
      </c>
      <c r="V75" s="5">
        <f t="shared" si="179"/>
        <v>5.1605850621660211E-3</v>
      </c>
      <c r="W75" s="5">
        <f t="shared" si="180"/>
        <v>2.1811050186738942E-2</v>
      </c>
      <c r="X75" s="5">
        <f t="shared" si="181"/>
        <v>2.4513262458522971E-2</v>
      </c>
      <c r="Y75" s="5">
        <f t="shared" si="182"/>
        <v>1.3775128460475902E-2</v>
      </c>
      <c r="Z75" s="5">
        <f t="shared" si="183"/>
        <v>2.6997672745573534E-2</v>
      </c>
      <c r="AA75" s="5">
        <f t="shared" si="184"/>
        <v>2.8259704496404362E-2</v>
      </c>
      <c r="AB75" s="5">
        <f t="shared" si="185"/>
        <v>1.4790365557620791E-2</v>
      </c>
      <c r="AC75" s="5">
        <f t="shared" si="186"/>
        <v>3.7944146105646672E-4</v>
      </c>
      <c r="AD75" s="5">
        <f t="shared" si="187"/>
        <v>5.7076570899481215E-3</v>
      </c>
      <c r="AE75" s="5">
        <f t="shared" si="188"/>
        <v>6.414789525091948E-3</v>
      </c>
      <c r="AF75" s="5">
        <f t="shared" si="189"/>
        <v>3.6047649677219311E-3</v>
      </c>
      <c r="AG75" s="5">
        <f t="shared" si="190"/>
        <v>1.3504553731328681E-3</v>
      </c>
      <c r="AH75" s="5">
        <f t="shared" si="191"/>
        <v>7.5856163746751857E-3</v>
      </c>
      <c r="AI75" s="5">
        <f t="shared" si="192"/>
        <v>7.9402131876924083E-3</v>
      </c>
      <c r="AJ75" s="5">
        <f t="shared" si="193"/>
        <v>4.1556929820817682E-3</v>
      </c>
      <c r="AK75" s="5">
        <f t="shared" si="194"/>
        <v>1.4499849271966984E-3</v>
      </c>
      <c r="AL75" s="5">
        <f t="shared" si="195"/>
        <v>1.7855441816372469E-5</v>
      </c>
      <c r="AM75" s="5">
        <f t="shared" si="196"/>
        <v>1.1948933839505626E-3</v>
      </c>
      <c r="AN75" s="5">
        <f t="shared" si="197"/>
        <v>1.3429309858972991E-3</v>
      </c>
      <c r="AO75" s="5">
        <f t="shared" si="198"/>
        <v>7.5465462321017769E-4</v>
      </c>
      <c r="AP75" s="5">
        <f t="shared" si="199"/>
        <v>2.8271673740154902E-4</v>
      </c>
      <c r="AQ75" s="5">
        <f t="shared" si="200"/>
        <v>7.9435762216932367E-5</v>
      </c>
      <c r="AR75" s="5">
        <f t="shared" si="201"/>
        <v>1.7050825476999576E-3</v>
      </c>
      <c r="AS75" s="5">
        <f t="shared" si="202"/>
        <v>1.7847882443081098E-3</v>
      </c>
      <c r="AT75" s="5">
        <f t="shared" si="203"/>
        <v>9.3410992955074489E-4</v>
      </c>
      <c r="AU75" s="5">
        <f t="shared" si="204"/>
        <v>3.2592526060836407E-4</v>
      </c>
      <c r="AV75" s="5">
        <f t="shared" si="205"/>
        <v>8.5290236305794978E-5</v>
      </c>
      <c r="AW75" s="5">
        <f t="shared" si="206"/>
        <v>5.834906829790446E-7</v>
      </c>
      <c r="AX75" s="5">
        <f t="shared" si="207"/>
        <v>2.0845830091464654E-4</v>
      </c>
      <c r="AY75" s="5">
        <f t="shared" si="208"/>
        <v>2.342845941955308E-4</v>
      </c>
      <c r="AZ75" s="5">
        <f t="shared" si="209"/>
        <v>1.3165527790576931E-4</v>
      </c>
      <c r="BA75" s="5">
        <f t="shared" si="210"/>
        <v>4.9322099787689152E-5</v>
      </c>
      <c r="BB75" s="5">
        <f t="shared" si="211"/>
        <v>1.3858177010616631E-5</v>
      </c>
      <c r="BC75" s="5">
        <f t="shared" si="212"/>
        <v>3.1150185557269219E-6</v>
      </c>
      <c r="BD75" s="5">
        <f t="shared" si="213"/>
        <v>3.1938807506105767E-4</v>
      </c>
      <c r="BE75" s="5">
        <f t="shared" si="214"/>
        <v>3.343181727536405E-4</v>
      </c>
      <c r="BF75" s="5">
        <f t="shared" si="215"/>
        <v>1.7497309599296418E-4</v>
      </c>
      <c r="BG75" s="5">
        <f t="shared" si="216"/>
        <v>6.105079296008184E-5</v>
      </c>
      <c r="BH75" s="5">
        <f t="shared" si="217"/>
        <v>1.597616750693769E-5</v>
      </c>
      <c r="BI75" s="5">
        <f t="shared" si="218"/>
        <v>3.344597713928065E-6</v>
      </c>
      <c r="BJ75" s="8">
        <f t="shared" si="219"/>
        <v>0.33367781973442245</v>
      </c>
      <c r="BK75" s="8">
        <f t="shared" si="220"/>
        <v>0.29361308533888125</v>
      </c>
      <c r="BL75" s="8">
        <f t="shared" si="221"/>
        <v>0.34566558874984121</v>
      </c>
      <c r="BM75" s="8">
        <f t="shared" si="222"/>
        <v>0.36912339250264425</v>
      </c>
      <c r="BN75" s="8">
        <f t="shared" si="223"/>
        <v>0.63059707296256151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1.3243243243243199</v>
      </c>
      <c r="F76">
        <f>VLOOKUP(B76,home!$B$2:$E$405,3,FALSE)</f>
        <v>1.04</v>
      </c>
      <c r="G76">
        <f>VLOOKUP(C76,away!$B$2:$E$405,4,FALSE)</f>
        <v>1.42</v>
      </c>
      <c r="H76">
        <f>VLOOKUP(A76,away!$A$2:$E$405,3,FALSE)</f>
        <v>1.2432432432432401</v>
      </c>
      <c r="I76">
        <f>VLOOKUP(C76,away!$B$2:$E$405,3,FALSE)</f>
        <v>0.28000000000000003</v>
      </c>
      <c r="J76">
        <f>VLOOKUP(B76,home!$B$2:$E$405,4,FALSE)</f>
        <v>0.3</v>
      </c>
      <c r="K76" s="3">
        <f t="shared" si="168"/>
        <v>1.9557621621621557</v>
      </c>
      <c r="L76" s="3">
        <f t="shared" si="169"/>
        <v>0.10443243243243218</v>
      </c>
      <c r="M76" s="5">
        <f t="shared" si="170"/>
        <v>0.12742917045421726</v>
      </c>
      <c r="N76" s="5">
        <f t="shared" si="171"/>
        <v>0.2492211499300698</v>
      </c>
      <c r="O76" s="5">
        <f t="shared" si="172"/>
        <v>1.3307738233380925E-2</v>
      </c>
      <c r="P76" s="5">
        <f t="shared" si="173"/>
        <v>2.6026770900805064E-2</v>
      </c>
      <c r="Q76" s="5">
        <f t="shared" si="174"/>
        <v>0.24370864752188609</v>
      </c>
      <c r="R76" s="5">
        <f t="shared" si="175"/>
        <v>6.9487973694302377E-4</v>
      </c>
      <c r="S76" s="5">
        <f t="shared" si="176"/>
        <v>1.328959454708149E-3</v>
      </c>
      <c r="T76" s="5">
        <f t="shared" si="177"/>
        <v>2.5451086865528799E-2</v>
      </c>
      <c r="U76" s="5">
        <f t="shared" si="178"/>
        <v>1.359019496766358E-3</v>
      </c>
      <c r="V76" s="5">
        <f t="shared" si="179"/>
        <v>3.0159258181412675E-5</v>
      </c>
      <c r="W76" s="5">
        <f t="shared" si="180"/>
        <v>0.15887871713833956</v>
      </c>
      <c r="X76" s="5">
        <f t="shared" si="181"/>
        <v>1.659209089250115E-2</v>
      </c>
      <c r="Y76" s="5">
        <f t="shared" si="182"/>
        <v>8.6637620552194969E-4</v>
      </c>
      <c r="Z76" s="5">
        <f t="shared" si="183"/>
        <v>2.4189327058989536E-5</v>
      </c>
      <c r="AA76" s="5">
        <f t="shared" si="184"/>
        <v>4.7308570590136908E-5</v>
      </c>
      <c r="AB76" s="5">
        <f t="shared" si="185"/>
        <v>4.6262156153083572E-5</v>
      </c>
      <c r="AC76" s="5">
        <f t="shared" si="186"/>
        <v>3.8499235517853546E-7</v>
      </c>
      <c r="AD76" s="5">
        <f t="shared" si="187"/>
        <v>7.7682245838007161E-2</v>
      </c>
      <c r="AE76" s="5">
        <f t="shared" si="188"/>
        <v>8.1125458896772681E-3</v>
      </c>
      <c r="AF76" s="5">
        <f t="shared" si="189"/>
        <v>4.2360645023936324E-4</v>
      </c>
      <c r="AG76" s="5">
        <f t="shared" si="190"/>
        <v>1.4746083997521587E-5</v>
      </c>
      <c r="AH76" s="5">
        <f t="shared" si="191"/>
        <v>6.3153756591848177E-7</v>
      </c>
      <c r="AI76" s="5">
        <f t="shared" si="192"/>
        <v>1.2351372754073545E-6</v>
      </c>
      <c r="AJ76" s="5">
        <f t="shared" si="193"/>
        <v>1.2078173741588812E-6</v>
      </c>
      <c r="AK76" s="5">
        <f t="shared" si="194"/>
        <v>7.8740117306066375E-7</v>
      </c>
      <c r="AL76" s="5">
        <f t="shared" si="195"/>
        <v>3.1453105410878042E-9</v>
      </c>
      <c r="AM76" s="5">
        <f t="shared" si="196"/>
        <v>3.0385599416350575E-2</v>
      </c>
      <c r="AN76" s="5">
        <f t="shared" si="197"/>
        <v>3.1732420579669816E-3</v>
      </c>
      <c r="AO76" s="5">
        <f t="shared" si="198"/>
        <v>1.656946934051944E-4</v>
      </c>
      <c r="AP76" s="5">
        <f t="shared" si="199"/>
        <v>5.7679666244835115E-6</v>
      </c>
      <c r="AQ76" s="5">
        <f t="shared" si="200"/>
        <v>1.505906961959745E-7</v>
      </c>
      <c r="AR76" s="5">
        <f t="shared" si="201"/>
        <v>1.3190600836264899E-8</v>
      </c>
      <c r="AS76" s="5">
        <f t="shared" si="202"/>
        <v>2.5797678011751375E-8</v>
      </c>
      <c r="AT76" s="5">
        <f t="shared" si="203"/>
        <v>2.5227061263512993E-8</v>
      </c>
      <c r="AU76" s="5">
        <f t="shared" si="204"/>
        <v>1.6446043960575114E-8</v>
      </c>
      <c r="AV76" s="5">
        <f t="shared" si="205"/>
        <v>8.0411376238370638E-9</v>
      </c>
      <c r="AW76" s="5">
        <f t="shared" si="206"/>
        <v>1.7844831972360287E-11</v>
      </c>
      <c r="AX76" s="5">
        <f t="shared" si="207"/>
        <v>9.9045009355191518E-3</v>
      </c>
      <c r="AY76" s="5">
        <f t="shared" si="208"/>
        <v>1.0343511247255649E-3</v>
      </c>
      <c r="AZ76" s="5">
        <f t="shared" si="209"/>
        <v>5.4009901972156385E-5</v>
      </c>
      <c r="BA76" s="5">
        <f t="shared" si="210"/>
        <v>1.8801284794631698E-6</v>
      </c>
      <c r="BB76" s="5">
        <f t="shared" si="211"/>
        <v>4.9086597598957209E-8</v>
      </c>
      <c r="BC76" s="5">
        <f t="shared" si="212"/>
        <v>1.0252465574182168E-9</v>
      </c>
      <c r="BD76" s="5">
        <f t="shared" si="213"/>
        <v>2.295877550960698E-10</v>
      </c>
      <c r="BE76" s="5">
        <f t="shared" si="214"/>
        <v>4.4901904431264491E-10</v>
      </c>
      <c r="BF76" s="5">
        <f t="shared" si="215"/>
        <v>4.3908722847844169E-10</v>
      </c>
      <c r="BG76" s="5">
        <f t="shared" si="216"/>
        <v>2.8625006244892856E-10</v>
      </c>
      <c r="BH76" s="5">
        <f t="shared" si="217"/>
        <v>1.3995926026354221E-10</v>
      </c>
      <c r="BI76" s="5">
        <f t="shared" si="218"/>
        <v>5.4745405093528189E-11</v>
      </c>
      <c r="BJ76" s="8">
        <f t="shared" si="219"/>
        <v>0.82567645974335258</v>
      </c>
      <c r="BK76" s="8">
        <f t="shared" si="220"/>
        <v>0.15584979933030318</v>
      </c>
      <c r="BL76" s="8">
        <f t="shared" si="221"/>
        <v>1.5459160388392519E-2</v>
      </c>
      <c r="BM76" s="8">
        <f t="shared" si="222"/>
        <v>0.33558690090492443</v>
      </c>
      <c r="BN76" s="8">
        <f t="shared" si="223"/>
        <v>0.66038835677730212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1.3243243243243199</v>
      </c>
      <c r="F77" s="15">
        <f>VLOOKUP(B77,home!$B$2:$E$405,3,FALSE)</f>
        <v>0.94</v>
      </c>
      <c r="G77" s="15">
        <f>VLOOKUP(C77,away!$B$2:$E$405,4,FALSE)</f>
        <v>0.76</v>
      </c>
      <c r="H77" s="15">
        <f>VLOOKUP(A77,away!$A$2:$E$405,3,FALSE)</f>
        <v>1.2432432432432401</v>
      </c>
      <c r="I77" s="15">
        <f>VLOOKUP(C77,away!$B$2:$E$405,3,FALSE)</f>
        <v>0.94</v>
      </c>
      <c r="J77" s="15">
        <f>VLOOKUP(B77,home!$B$2:$E$405,4,FALSE)</f>
        <v>1.41</v>
      </c>
      <c r="K77" s="20">
        <f t="shared" si="168"/>
        <v>0.94609729729729408</v>
      </c>
      <c r="L77" s="20">
        <f t="shared" si="169"/>
        <v>1.6477945945945902</v>
      </c>
      <c r="M77" s="21">
        <f t="shared" si="170"/>
        <v>7.4728637620852773E-2</v>
      </c>
      <c r="N77" s="21">
        <f t="shared" si="171"/>
        <v>7.0700562083797699E-2</v>
      </c>
      <c r="O77" s="21">
        <f t="shared" si="172"/>
        <v>0.12313744513305915</v>
      </c>
      <c r="P77" s="21">
        <f t="shared" si="173"/>
        <v>0.1165000040364811</v>
      </c>
      <c r="Q77" s="21">
        <f t="shared" si="174"/>
        <v>3.3444805352440272E-2</v>
      </c>
      <c r="R77" s="21">
        <f t="shared" si="175"/>
        <v>0.10145260824122142</v>
      </c>
      <c r="S77" s="21">
        <f t="shared" si="176"/>
        <v>4.5405119685712099E-2</v>
      </c>
      <c r="T77" s="21">
        <f t="shared" si="177"/>
        <v>5.51101694770193E-2</v>
      </c>
      <c r="U77" s="21">
        <f t="shared" si="178"/>
        <v>9.5984038460780768E-2</v>
      </c>
      <c r="V77" s="21">
        <f t="shared" si="179"/>
        <v>7.8650446246747007E-3</v>
      </c>
      <c r="W77" s="21">
        <f t="shared" si="180"/>
        <v>1.0547346650859274E-2</v>
      </c>
      <c r="X77" s="21">
        <f t="shared" si="181"/>
        <v>1.7379860798601265E-2</v>
      </c>
      <c r="Y77" s="21">
        <f t="shared" si="182"/>
        <v>1.4319220339370796E-2</v>
      </c>
      <c r="Z77" s="21">
        <f t="shared" si="183"/>
        <v>5.5724353155802389E-2</v>
      </c>
      <c r="AA77" s="21">
        <f t="shared" si="184"/>
        <v>5.2720659914344589E-2</v>
      </c>
      <c r="AB77" s="21">
        <f t="shared" si="185"/>
        <v>2.4939436928345597E-2</v>
      </c>
      <c r="AC77" s="21">
        <f t="shared" si="186"/>
        <v>7.6633751103775483E-4</v>
      </c>
      <c r="AD77" s="21">
        <f t="shared" si="187"/>
        <v>2.4947040400089063E-3</v>
      </c>
      <c r="AE77" s="21">
        <f t="shared" si="188"/>
        <v>4.1107598322399621E-3</v>
      </c>
      <c r="AF77" s="21">
        <f t="shared" si="189"/>
        <v>3.3868439156207876E-3</v>
      </c>
      <c r="AG77" s="21">
        <f t="shared" si="190"/>
        <v>1.8602743656318363E-3</v>
      </c>
      <c r="AH77" s="21">
        <f t="shared" si="191"/>
        <v>2.2955571979352791E-2</v>
      </c>
      <c r="AI77" s="21">
        <f t="shared" si="192"/>
        <v>2.1718204607579172E-2</v>
      </c>
      <c r="AJ77" s="21">
        <f t="shared" si="193"/>
        <v>1.0273767340690144E-2</v>
      </c>
      <c r="AK77" s="21">
        <f t="shared" si="194"/>
        <v>3.2399945046960518E-3</v>
      </c>
      <c r="AL77" s="21">
        <f t="shared" si="195"/>
        <v>4.7788010578848009E-5</v>
      </c>
      <c r="AM77" s="21">
        <f t="shared" si="196"/>
        <v>4.7204654996181345E-4</v>
      </c>
      <c r="AN77" s="21">
        <f t="shared" si="197"/>
        <v>7.7783575342410137E-4</v>
      </c>
      <c r="AO77" s="21">
        <f t="shared" si="198"/>
        <v>6.4085677498732256E-4</v>
      </c>
      <c r="AP77" s="21">
        <f t="shared" si="199"/>
        <v>3.5200010991114376E-4</v>
      </c>
      <c r="AQ77" s="21">
        <f t="shared" si="200"/>
        <v>1.4500596960207105E-4</v>
      </c>
      <c r="AR77" s="21">
        <f t="shared" si="201"/>
        <v>7.5652134846809094E-3</v>
      </c>
      <c r="AS77" s="21">
        <f t="shared" si="202"/>
        <v>7.1574280313336531E-3</v>
      </c>
      <c r="AT77" s="21">
        <f t="shared" si="203"/>
        <v>3.3858116580223301E-3</v>
      </c>
      <c r="AU77" s="21">
        <f t="shared" si="204"/>
        <v>1.0677690862708658E-3</v>
      </c>
      <c r="AV77" s="21">
        <f t="shared" si="205"/>
        <v>2.525533616646168E-4</v>
      </c>
      <c r="AW77" s="21">
        <f t="shared" si="206"/>
        <v>2.0694518499713325E-6</v>
      </c>
      <c r="AX77" s="21">
        <f t="shared" si="207"/>
        <v>7.4433660852897264E-5</v>
      </c>
      <c r="AY77" s="21">
        <f t="shared" si="208"/>
        <v>1.2265138400929107E-4</v>
      </c>
      <c r="AZ77" s="21">
        <f t="shared" si="209"/>
        <v>1.0105214379502762E-4</v>
      </c>
      <c r="BA77" s="21">
        <f t="shared" si="210"/>
        <v>5.5504392105880577E-5</v>
      </c>
      <c r="BB77" s="21">
        <f t="shared" si="211"/>
        <v>2.2864959322082161E-5</v>
      </c>
      <c r="BC77" s="21">
        <f t="shared" si="212"/>
        <v>7.5353512753104302E-6</v>
      </c>
      <c r="BD77" s="21">
        <f t="shared" si="213"/>
        <v>2.0776529811685537E-3</v>
      </c>
      <c r="BE77" s="21">
        <f t="shared" si="214"/>
        <v>1.9656618702052348E-3</v>
      </c>
      <c r="BF77" s="21">
        <f t="shared" si="215"/>
        <v>9.2985369140075828E-4</v>
      </c>
      <c r="BG77" s="21">
        <f t="shared" si="216"/>
        <v>2.9324402143872326E-4</v>
      </c>
      <c r="BH77" s="21">
        <f t="shared" si="217"/>
        <v>6.9359344032941456E-5</v>
      </c>
      <c r="BI77" s="21">
        <f t="shared" si="218"/>
        <v>1.3124137586375825E-5</v>
      </c>
      <c r="BJ77" s="22">
        <f t="shared" si="219"/>
        <v>0.21612633390483701</v>
      </c>
      <c r="BK77" s="22">
        <f t="shared" si="220"/>
        <v>0.24543558287334655</v>
      </c>
      <c r="BL77" s="22">
        <f t="shared" si="221"/>
        <v>0.48119939877787471</v>
      </c>
      <c r="BM77" s="22">
        <f t="shared" si="222"/>
        <v>0.478401024311849</v>
      </c>
      <c r="BN77" s="22">
        <f t="shared" si="223"/>
        <v>0.51996406246785232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1.58169934640523</v>
      </c>
      <c r="F78">
        <f>VLOOKUP(B78,home!$B$2:$E$405,3,FALSE)</f>
        <v>1.34</v>
      </c>
      <c r="G78">
        <f>VLOOKUP(C78,away!$B$2:$E$405,4,FALSE)</f>
        <v>0.79</v>
      </c>
      <c r="H78">
        <f>VLOOKUP(A78,away!$A$2:$E$405,3,FALSE)</f>
        <v>1.47712418300654</v>
      </c>
      <c r="I78">
        <f>VLOOKUP(C78,away!$B$2:$E$405,3,FALSE)</f>
        <v>0.95</v>
      </c>
      <c r="J78">
        <f>VLOOKUP(B78,home!$B$2:$E$405,4,FALSE)</f>
        <v>0.85</v>
      </c>
      <c r="K78" s="3">
        <f t="shared" ref="K78:K141" si="224">E78*F78*G78</f>
        <v>1.6743869281045765</v>
      </c>
      <c r="L78" s="3">
        <f t="shared" ref="L78:L141" si="225">H78*I78*J78</f>
        <v>1.192777777777781</v>
      </c>
      <c r="M78" s="5">
        <f t="shared" ref="M78:M141" si="226">_xlfn.POISSON.DIST(0,K78,FALSE) * _xlfn.POISSON.DIST(0,L78,FALSE)</f>
        <v>5.685991282668882E-2</v>
      </c>
      <c r="N78" s="5">
        <f t="shared" ref="N78:N141" si="227">_xlfn.POISSON.DIST(1,K78,FALSE) * _xlfn.POISSON.DIST(0,L78,FALSE)</f>
        <v>9.5205494770173496E-2</v>
      </c>
      <c r="O78" s="5">
        <f t="shared" ref="O78:O141" si="228">_xlfn.POISSON.DIST(0,K78,FALSE) * _xlfn.POISSON.DIST(1,L78,FALSE)</f>
        <v>6.782124046605624E-2</v>
      </c>
      <c r="P78" s="5">
        <f t="shared" ref="P78:P141" si="229">_xlfn.POISSON.DIST(1,K78,FALSE) * _xlfn.POISSON.DIST(1,L78,FALSE)</f>
        <v>0.11355899848420169</v>
      </c>
      <c r="Q78" s="5">
        <f t="shared" ref="Q78:Q141" si="230">_xlfn.POISSON.DIST(2,K78,FALSE) * _xlfn.POISSON.DIST(0,L78,FALSE)</f>
        <v>7.9705417963453581E-2</v>
      </c>
      <c r="R78" s="5">
        <f t="shared" ref="R78:R141" si="231">_xlfn.POISSON.DIST(0,K78,FALSE) * _xlfn.POISSON.DIST(2,L78,FALSE)</f>
        <v>4.0447834244617543E-2</v>
      </c>
      <c r="S78" s="5">
        <f t="shared" ref="S78:S141" si="232">_xlfn.POISSON.DIST(2,K78,FALSE) * _xlfn.POISSON.DIST(2,L78,FALSE)</f>
        <v>5.6699199381651133E-2</v>
      </c>
      <c r="T78" s="5">
        <f t="shared" ref="T78:T141" si="233">_xlfn.POISSON.DIST(2,K78,FALSE) * _xlfn.POISSON.DIST(1,L78,FALSE)</f>
        <v>9.5070851315297397E-2</v>
      </c>
      <c r="U78" s="5">
        <f t="shared" ref="U78:U141" si="234">_xlfn.POISSON.DIST(1,K78,FALSE) * _xlfn.POISSON.DIST(2,L78,FALSE)</f>
        <v>6.7725324929328257E-2</v>
      </c>
      <c r="V78" s="5">
        <f t="shared" ref="V78:V141" si="235">_xlfn.POISSON.DIST(3,K78,FALSE) * _xlfn.POISSON.DIST(3,L78,FALSE)</f>
        <v>1.258200290766808E-2</v>
      </c>
      <c r="W78" s="5">
        <f t="shared" ref="W78:W141" si="236">_xlfn.POISSON.DIST(3,K78,FALSE) * _xlfn.POISSON.DIST(0,L78,FALSE)</f>
        <v>4.4485903312372781E-2</v>
      </c>
      <c r="X78" s="5">
        <f t="shared" ref="X78:X141" si="237">_xlfn.POISSON.DIST(3,K78,FALSE) * _xlfn.POISSON.DIST(1,L78,FALSE)</f>
        <v>5.3061796895369231E-2</v>
      </c>
      <c r="Y78" s="5">
        <f t="shared" ref="Y78:Y141" si="238">_xlfn.POISSON.DIST(3,K78,FALSE) * _xlfn.POISSON.DIST(2,L78,FALSE)</f>
        <v>3.1645466092877238E-2</v>
      </c>
      <c r="Z78" s="5">
        <f t="shared" ref="Z78:Z141" si="239">_xlfn.POISSON.DIST(0,K78,FALSE) * _xlfn.POISSON.DIST(3,L78,FALSE)</f>
        <v>1.6081759282072984E-2</v>
      </c>
      <c r="AA78" s="5">
        <f t="shared" ref="AA78:AA141" si="240">_xlfn.POISSON.DIST(1,K78,FALSE) * _xlfn.POISSON.DIST(3,L78,FALSE)</f>
        <v>2.692708752282744E-2</v>
      </c>
      <c r="AB78" s="5">
        <f t="shared" ref="AB78:AB141" si="241">_xlfn.POISSON.DIST(2,K78,FALSE) * _xlfn.POISSON.DIST(3,L78,FALSE)</f>
        <v>2.2543181680075061E-2</v>
      </c>
      <c r="AC78" s="5">
        <f t="shared" ref="AC78:AC141" si="242">_xlfn.POISSON.DIST(4,K78,FALSE) * _xlfn.POISSON.DIST(4,L78,FALSE)</f>
        <v>1.5705261163905767E-3</v>
      </c>
      <c r="AD78" s="5">
        <f t="shared" ref="AD78:AD141" si="243">_xlfn.POISSON.DIST(4,K78,FALSE) * _xlfn.POISSON.DIST(0,L78,FALSE)</f>
        <v>1.8621653747790273E-2</v>
      </c>
      <c r="AE78" s="5">
        <f t="shared" ref="AE78:AE141" si="244">_xlfn.POISSON.DIST(4,K78,FALSE) * _xlfn.POISSON.DIST(1,L78,FALSE)</f>
        <v>2.2211494775836567E-2</v>
      </c>
      <c r="AF78" s="5">
        <f t="shared" ref="AF78:AF141" si="245">_xlfn.POISSON.DIST(4,K78,FALSE) * _xlfn.POISSON.DIST(2,L78,FALSE)</f>
        <v>1.3246688689922568E-2</v>
      </c>
      <c r="AG78" s="5">
        <f t="shared" ref="AG78:AG141" si="246">_xlfn.POISSON.DIST(4,K78,FALSE) * _xlfn.POISSON.DIST(3,L78,FALSE)</f>
        <v>5.2667852994933029E-3</v>
      </c>
      <c r="AH78" s="5">
        <f t="shared" ref="AH78:AH141" si="247">_xlfn.POISSON.DIST(0,K78,FALSE) * _xlfn.POISSON.DIST(4,L78,FALSE)</f>
        <v>4.7954912748070545E-3</v>
      </c>
      <c r="AI78" s="5">
        <f t="shared" ref="AI78:AI141" si="248">_xlfn.POISSON.DIST(1,K78,FALSE) * _xlfn.POISSON.DIST(4,L78,FALSE)</f>
        <v>8.0295079043764817E-3</v>
      </c>
      <c r="AJ78" s="5">
        <f t="shared" ref="AJ78:AJ141" si="249">_xlfn.POISSON.DIST(2,K78,FALSE) * _xlfn.POISSON.DIST(4,L78,FALSE)</f>
        <v>6.7222515371001788E-3</v>
      </c>
      <c r="AK78" s="5">
        <f t="shared" ref="AK78:AK141" si="250">_xlfn.POISSON.DIST(3,K78,FALSE) * _xlfn.POISSON.DIST(4,L78,FALSE)</f>
        <v>3.7518833670504778E-3</v>
      </c>
      <c r="AL78" s="5">
        <f t="shared" ref="AL78:AL141" si="251">_xlfn.POISSON.DIST(5,K78,FALSE) * _xlfn.POISSON.DIST(5,L78,FALSE)</f>
        <v>1.2546440119541252E-4</v>
      </c>
      <c r="AM78" s="5">
        <f t="shared" ref="AM78:AM141" si="252">_xlfn.POISSON.DIST(5,K78,FALSE) * _xlfn.POISSON.DIST(0,L78,FALSE)</f>
        <v>6.2359707229979258E-3</v>
      </c>
      <c r="AN78" s="5">
        <f t="shared" ref="AN78:AN141" si="253">_xlfn.POISSON.DIST(5,K78,FALSE) * _xlfn.POISSON.DIST(1,L78,FALSE)</f>
        <v>7.4381273012647684E-3</v>
      </c>
      <c r="AO78" s="5">
        <f t="shared" ref="AO78:AO141" si="254">_xlfn.POISSON.DIST(5,K78,FALSE) * _xlfn.POISSON.DIST(2,L78,FALSE)</f>
        <v>4.4360164766154174E-3</v>
      </c>
      <c r="AP78" s="5">
        <f t="shared" ref="AP78:AP141" si="255">_xlfn.POISSON.DIST(5,K78,FALSE) * _xlfn.POISSON.DIST(3,L78,FALSE)</f>
        <v>1.7637272917209866E-3</v>
      </c>
      <c r="AQ78" s="5">
        <f t="shared" ref="AQ78:AQ141" si="256">_xlfn.POISSON.DIST(5,K78,FALSE) * _xlfn.POISSON.DIST(4,L78,FALSE)</f>
        <v>5.2593367990624569E-4</v>
      </c>
      <c r="AR78" s="5">
        <f t="shared" ref="AR78:AR141" si="257">_xlfn.POISSON.DIST(0,K78,FALSE) * _xlfn.POISSON.DIST(5,L78,FALSE)</f>
        <v>1.1439910852234195E-3</v>
      </c>
      <c r="AS78" s="5">
        <f t="shared" ref="AS78:AS141" si="258">_xlfn.POISSON.DIST(1,K78,FALSE) * _xlfn.POISSON.DIST(5,L78,FALSE)</f>
        <v>1.9154837189662617E-3</v>
      </c>
      <c r="AT78" s="5">
        <f t="shared" ref="AT78:AT141" si="259">_xlfn.POISSON.DIST(2,K78,FALSE) * _xlfn.POISSON.DIST(5,L78,FALSE)</f>
        <v>1.6036304500171249E-3</v>
      </c>
      <c r="AU78" s="5">
        <f t="shared" ref="AU78:AU141" si="260">_xlfn.POISSON.DIST(3,K78,FALSE) * _xlfn.POISSON.DIST(5,L78,FALSE)</f>
        <v>8.9503262100637754E-4</v>
      </c>
      <c r="AV78" s="5">
        <f t="shared" ref="AV78:AV141" si="261">_xlfn.POISSON.DIST(4,K78,FALSE) * _xlfn.POISSON.DIST(5,L78,FALSE)</f>
        <v>3.7465773021006416E-4</v>
      </c>
      <c r="AW78" s="5">
        <f t="shared" ref="AW78:AW141" si="262">_xlfn.POISSON.DIST(6,K78,FALSE) * _xlfn.POISSON.DIST(6,L78,FALSE)</f>
        <v>6.9603869096270392E-6</v>
      </c>
      <c r="AX78" s="5">
        <f t="shared" ref="AX78:AX141" si="263">_xlfn.POISSON.DIST(6,K78,FALSE) * _xlfn.POISSON.DIST(0,L78,FALSE)</f>
        <v>1.7402379771050947E-3</v>
      </c>
      <c r="AY78" s="5">
        <f t="shared" ref="AY78:AY141" si="264">_xlfn.POISSON.DIST(6,K78,FALSE) * _xlfn.POISSON.DIST(1,L78,FALSE)</f>
        <v>2.0757171871359156E-3</v>
      </c>
      <c r="AZ78" s="5">
        <f t="shared" ref="AZ78:AZ141" si="265">_xlfn.POISSON.DIST(6,K78,FALSE) * _xlfn.POISSON.DIST(2,L78,FALSE)</f>
        <v>1.2379346668835623E-3</v>
      </c>
      <c r="BA78" s="5">
        <f t="shared" ref="BA78:BA141" si="266">_xlfn.POISSON.DIST(6,K78,FALSE) * _xlfn.POISSON.DIST(3,L78,FALSE)</f>
        <v>4.9219365366648437E-4</v>
      </c>
      <c r="BB78" s="5">
        <f t="shared" ref="BB78:BB141" si="267">_xlfn.POISSON.DIST(6,K78,FALSE) * _xlfn.POISSON.DIST(4,L78,FALSE)</f>
        <v>1.46769413114159E-4</v>
      </c>
      <c r="BC78" s="5">
        <f t="shared" ref="BC78:BC141" si="268">_xlfn.POISSON.DIST(6,K78,FALSE) * _xlfn.POISSON.DIST(5,L78,FALSE)</f>
        <v>3.5012658884011142E-5</v>
      </c>
      <c r="BD78" s="5">
        <f t="shared" ref="BD78:BD141" si="269">_xlfn.POISSON.DIST(0,K78,FALSE) * _xlfn.POISSON.DIST(6,L78,FALSE)</f>
        <v>2.2742119073839676E-4</v>
      </c>
      <c r="BE78" s="5">
        <f t="shared" ref="BE78:BE141" si="270">_xlfn.POISSON.DIST(1,K78,FALSE) * _xlfn.POISSON.DIST(6,L78,FALSE)</f>
        <v>3.8079106894634907E-4</v>
      </c>
      <c r="BF78" s="5">
        <f t="shared" ref="BF78:BF141" si="271">_xlfn.POISSON.DIST(2,K78,FALSE) * _xlfn.POISSON.DIST(6,L78,FALSE)</f>
        <v>3.1879579409136778E-4</v>
      </c>
      <c r="BG78" s="5">
        <f t="shared" ref="BG78:BG141" si="272">_xlfn.POISSON.DIST(3,K78,FALSE) * _xlfn.POISSON.DIST(6,L78,FALSE)</f>
        <v>1.7792917012043476E-4</v>
      </c>
      <c r="BH78" s="5">
        <f t="shared" ref="BH78:BH141" si="273">_xlfn.POISSON.DIST(4,K78,FALSE) * _xlfn.POISSON.DIST(6,L78,FALSE)</f>
        <v>7.448056914453786E-5</v>
      </c>
      <c r="BI78" s="5">
        <f t="shared" ref="BI78:BI141" si="274">_xlfn.POISSON.DIST(5,K78,FALSE) * _xlfn.POISSON.DIST(6,L78,FALSE)</f>
        <v>2.4941858274680653E-5</v>
      </c>
      <c r="BJ78" s="8">
        <f t="shared" ref="BJ78:BJ141" si="275">SUM(N78,Q78,T78,W78,X78,Y78,AD78,AE78,AF78,AG78,AM78,AN78,AO78,AP78,AQ78,AX78,AY78,AZ78,BA78,BB78,BC78)</f>
        <v>0.48464919389188088</v>
      </c>
      <c r="BK78" s="8">
        <f t="shared" ref="BK78:BK141" si="276">SUM(M78,P78,S78,V78,AC78,AL78,AY78)</f>
        <v>0.24347182130493164</v>
      </c>
      <c r="BL78" s="8">
        <f t="shared" ref="BL78:BL141" si="277">SUM(O78,R78,U78,AA78,AB78,AH78,AI78,AJ78,AK78,AR78,AS78,AT78,AU78,AV78,BD78,BE78,BF78,BG78,BH78,BI78)</f>
        <v>0.25590095818297776</v>
      </c>
      <c r="BM78" s="8">
        <f t="shared" ref="BM78:BM141" si="278">SUM(S78:BI78)</f>
        <v>0.54443607710644604</v>
      </c>
      <c r="BN78" s="8">
        <f t="shared" ref="BN78:BN141" si="279">SUM(M78:R78)</f>
        <v>0.45359889875519144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1.3571428571428601</v>
      </c>
      <c r="F79">
        <f>VLOOKUP(B79,home!$B$2:$E$405,3,FALSE)</f>
        <v>1.69</v>
      </c>
      <c r="G79">
        <f>VLOOKUP(C79,away!$B$2:$E$405,4,FALSE)</f>
        <v>0.8</v>
      </c>
      <c r="H79">
        <f>VLOOKUP(A79,away!$A$2:$E$405,3,FALSE)</f>
        <v>1.0912698412698401</v>
      </c>
      <c r="I79">
        <f>VLOOKUP(C79,away!$B$2:$E$405,3,FALSE)</f>
        <v>0.87</v>
      </c>
      <c r="J79">
        <f>VLOOKUP(B79,home!$B$2:$E$405,4,FALSE)</f>
        <v>1.01</v>
      </c>
      <c r="K79" s="3">
        <f t="shared" si="224"/>
        <v>1.834857142857147</v>
      </c>
      <c r="L79" s="3">
        <f t="shared" si="225"/>
        <v>0.95889880952380846</v>
      </c>
      <c r="M79" s="5">
        <f t="shared" si="226"/>
        <v>6.1190951458461915E-2</v>
      </c>
      <c r="N79" s="5">
        <f t="shared" si="227"/>
        <v>0.1122766543617838</v>
      </c>
      <c r="O79" s="5">
        <f t="shared" si="228"/>
        <v>5.8675930507148269E-2</v>
      </c>
      <c r="P79" s="5">
        <f t="shared" si="229"/>
        <v>0.10766195020483059</v>
      </c>
      <c r="Q79" s="5">
        <f t="shared" si="230"/>
        <v>0.10300581061591103</v>
      </c>
      <c r="R79" s="5">
        <f t="shared" si="231"/>
        <v>2.8132139955503097E-2</v>
      </c>
      <c r="S79" s="5">
        <f t="shared" si="232"/>
        <v>4.7356248128351854E-2</v>
      </c>
      <c r="T79" s="5">
        <f t="shared" si="233"/>
        <v>9.8772149173631946E-2</v>
      </c>
      <c r="U79" s="5">
        <f t="shared" si="234"/>
        <v>5.1618457941211802E-2</v>
      </c>
      <c r="V79" s="5">
        <f t="shared" si="235"/>
        <v>9.2578430604204533E-3</v>
      </c>
      <c r="W79" s="5">
        <f t="shared" si="236"/>
        <v>6.3000315788131617E-2</v>
      </c>
      <c r="X79" s="5">
        <f t="shared" si="237"/>
        <v>6.0410927808863389E-2</v>
      </c>
      <c r="Y79" s="5">
        <f t="shared" si="238"/>
        <v>2.896398337907392E-2</v>
      </c>
      <c r="Z79" s="5">
        <f t="shared" si="239"/>
        <v>8.9919585042296975E-3</v>
      </c>
      <c r="AA79" s="5">
        <f t="shared" si="240"/>
        <v>1.6498959289760928E-2</v>
      </c>
      <c r="AB79" s="5">
        <f t="shared" si="241"/>
        <v>1.5136616651263561E-2</v>
      </c>
      <c r="AC79" s="5">
        <f t="shared" si="242"/>
        <v>1.0180400602731706E-3</v>
      </c>
      <c r="AD79" s="5">
        <f t="shared" si="243"/>
        <v>2.8899144856527306E-2</v>
      </c>
      <c r="AE79" s="5">
        <f t="shared" si="244"/>
        <v>2.7711355599180119E-2</v>
      </c>
      <c r="AF79" s="5">
        <f t="shared" si="245"/>
        <v>1.3286192947172371E-2</v>
      </c>
      <c r="AG79" s="5">
        <f t="shared" si="246"/>
        <v>4.2467048667157361E-3</v>
      </c>
      <c r="AH79" s="5">
        <f t="shared" si="247"/>
        <v>2.1555945762483349E-3</v>
      </c>
      <c r="AI79" s="5">
        <f t="shared" si="248"/>
        <v>3.9552081053333826E-3</v>
      </c>
      <c r="AJ79" s="5">
        <f t="shared" si="249"/>
        <v>3.6286209217787206E-3</v>
      </c>
      <c r="AK79" s="5">
        <f t="shared" si="250"/>
        <v>2.2193336723488558E-3</v>
      </c>
      <c r="AL79" s="5">
        <f t="shared" si="251"/>
        <v>7.1647311024444684E-5</v>
      </c>
      <c r="AM79" s="5">
        <f t="shared" si="252"/>
        <v>1.0605160472492511E-2</v>
      </c>
      <c r="AN79" s="5">
        <f t="shared" si="253"/>
        <v>1.0169275751882017E-2</v>
      </c>
      <c r="AO79" s="5">
        <f t="shared" si="254"/>
        <v>4.8756532060994992E-3</v>
      </c>
      <c r="AP79" s="5">
        <f t="shared" si="255"/>
        <v>1.5584193516599168E-3</v>
      </c>
      <c r="AQ79" s="5">
        <f t="shared" si="256"/>
        <v>3.735916152613899E-4</v>
      </c>
      <c r="AR79" s="5">
        <f t="shared" si="257"/>
        <v>4.1339941459610138E-4</v>
      </c>
      <c r="AS79" s="5">
        <f t="shared" si="258"/>
        <v>7.5852886872461976E-4</v>
      </c>
      <c r="AT79" s="5">
        <f t="shared" si="259"/>
        <v>6.9589605642135998E-4</v>
      </c>
      <c r="AU79" s="5">
        <f t="shared" si="260"/>
        <v>4.2562328327028399E-4</v>
      </c>
      <c r="AV79" s="5">
        <f t="shared" si="261"/>
        <v>1.9523948036869791E-4</v>
      </c>
      <c r="AW79" s="5">
        <f t="shared" si="262"/>
        <v>3.5016475511724867E-6</v>
      </c>
      <c r="AX79" s="5">
        <f t="shared" si="263"/>
        <v>3.2431590740165193E-3</v>
      </c>
      <c r="AY79" s="5">
        <f t="shared" si="264"/>
        <v>3.1098613751707766E-3</v>
      </c>
      <c r="AZ79" s="5">
        <f t="shared" si="265"/>
        <v>1.491021185217666E-3</v>
      </c>
      <c r="BA79" s="5">
        <f t="shared" si="266"/>
        <v>4.7657947982666601E-4</v>
      </c>
      <c r="BB79" s="5">
        <f t="shared" si="267"/>
        <v>1.1424787396231646E-4</v>
      </c>
      <c r="BC79" s="5">
        <f t="shared" si="268"/>
        <v>2.1910430066618276E-5</v>
      </c>
      <c r="BD79" s="5">
        <f t="shared" si="269"/>
        <v>6.6068034419006821E-5</v>
      </c>
      <c r="BE79" s="5">
        <f t="shared" si="270"/>
        <v>1.2122540486824649E-4</v>
      </c>
      <c r="BF79" s="5">
        <f t="shared" si="271"/>
        <v>1.1121565000912583E-4</v>
      </c>
      <c r="BG79" s="5">
        <f t="shared" si="272"/>
        <v>6.8021609938914999E-5</v>
      </c>
      <c r="BH79" s="5">
        <f t="shared" si="273"/>
        <v>3.1202484216265226E-5</v>
      </c>
      <c r="BI79" s="5">
        <f t="shared" si="274"/>
        <v>1.1450420207820339E-5</v>
      </c>
      <c r="BJ79" s="8">
        <f t="shared" si="275"/>
        <v>0.57661211921264699</v>
      </c>
      <c r="BK79" s="8">
        <f t="shared" si="276"/>
        <v>0.2296665415985332</v>
      </c>
      <c r="BL79" s="8">
        <f t="shared" si="277"/>
        <v>0.18491873232763736</v>
      </c>
      <c r="BM79" s="8">
        <f t="shared" si="278"/>
        <v>0.52613955481178909</v>
      </c>
      <c r="BN79" s="8">
        <f t="shared" si="279"/>
        <v>0.47094343710363873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1.5857988165680501</v>
      </c>
      <c r="F80">
        <f>VLOOKUP(B80,home!$B$2:$E$405,3,FALSE)</f>
        <v>1.19</v>
      </c>
      <c r="G80">
        <f>VLOOKUP(C80,away!$B$2:$E$405,4,FALSE)</f>
        <v>0.91</v>
      </c>
      <c r="H80">
        <f>VLOOKUP(A80,away!$A$2:$E$405,3,FALSE)</f>
        <v>1.24852071005917</v>
      </c>
      <c r="I80">
        <f>VLOOKUP(C80,away!$B$2:$E$405,3,FALSE)</f>
        <v>0.7</v>
      </c>
      <c r="J80">
        <f>VLOOKUP(B80,home!$B$2:$E$405,4,FALSE)</f>
        <v>0.89</v>
      </c>
      <c r="K80" s="3">
        <f t="shared" si="224"/>
        <v>1.7172615384615415</v>
      </c>
      <c r="L80" s="3">
        <f t="shared" si="225"/>
        <v>0.7778284023668629</v>
      </c>
      <c r="M80" s="5">
        <f t="shared" si="226"/>
        <v>8.2489031926227835E-2</v>
      </c>
      <c r="N80" s="5">
        <f t="shared" si="227"/>
        <v>0.14165524187183723</v>
      </c>
      <c r="O80" s="5">
        <f t="shared" si="228"/>
        <v>6.4162311915966955E-2</v>
      </c>
      <c r="P80" s="5">
        <f t="shared" si="229"/>
        <v>0.1101834704720627</v>
      </c>
      <c r="Q80" s="5">
        <f t="shared" si="230"/>
        <v>0.12162954929398651</v>
      </c>
      <c r="R80" s="5">
        <f t="shared" si="231"/>
        <v>2.4953634284880444E-2</v>
      </c>
      <c r="S80" s="5">
        <f t="shared" si="232"/>
        <v>3.6793973943485589E-2</v>
      </c>
      <c r="T80" s="5">
        <f t="shared" si="233"/>
        <v>9.460691800794313E-2</v>
      </c>
      <c r="U80" s="5">
        <f t="shared" si="234"/>
        <v>4.2851916402260465E-2</v>
      </c>
      <c r="V80" s="5">
        <f t="shared" si="235"/>
        <v>5.4607768207125852E-3</v>
      </c>
      <c r="W80" s="5">
        <f t="shared" si="236"/>
        <v>6.9623248980991703E-2</v>
      </c>
      <c r="X80" s="5">
        <f t="shared" si="237"/>
        <v>5.4154940522475103E-2</v>
      </c>
      <c r="Y80" s="5">
        <f t="shared" si="238"/>
        <v>2.1061625433434643E-2</v>
      </c>
      <c r="Z80" s="5">
        <f t="shared" si="239"/>
        <v>6.4698818296851784E-3</v>
      </c>
      <c r="AA80" s="5">
        <f t="shared" si="240"/>
        <v>1.1110479224509542E-2</v>
      </c>
      <c r="AB80" s="5">
        <f t="shared" si="241"/>
        <v>9.5397993230631282E-3</v>
      </c>
      <c r="AC80" s="5">
        <f t="shared" si="242"/>
        <v>4.558843517808636E-4</v>
      </c>
      <c r="AD80" s="5">
        <f t="shared" si="243"/>
        <v>2.9890331914447191E-2</v>
      </c>
      <c r="AE80" s="5">
        <f t="shared" si="244"/>
        <v>2.3249549119229714E-2</v>
      </c>
      <c r="AF80" s="5">
        <f t="shared" si="245"/>
        <v>9.0420798235801743E-3</v>
      </c>
      <c r="AG80" s="5">
        <f t="shared" si="246"/>
        <v>2.3443955010830045E-3</v>
      </c>
      <c r="AH80" s="5">
        <f t="shared" si="247"/>
        <v>1.2581144617716045E-3</v>
      </c>
      <c r="AI80" s="5">
        <f t="shared" si="248"/>
        <v>2.1605115761826198E-3</v>
      </c>
      <c r="AJ80" s="5">
        <f t="shared" si="249"/>
        <v>1.855081716589668E-3</v>
      </c>
      <c r="AK80" s="5">
        <f t="shared" si="250"/>
        <v>1.0618868275342167E-3</v>
      </c>
      <c r="AL80" s="5">
        <f t="shared" si="251"/>
        <v>2.4357623718045359E-5</v>
      </c>
      <c r="AM80" s="5">
        <f t="shared" si="252"/>
        <v>1.026590347370593E-2</v>
      </c>
      <c r="AN80" s="5">
        <f t="shared" si="253"/>
        <v>7.9851112978051135E-3</v>
      </c>
      <c r="AO80" s="5">
        <f t="shared" si="254"/>
        <v>3.1055231817466683E-3</v>
      </c>
      <c r="AP80" s="5">
        <f t="shared" si="255"/>
        <v>8.0518804499042271E-4</v>
      </c>
      <c r="AQ80" s="5">
        <f t="shared" si="256"/>
        <v>1.5657453265994955E-4</v>
      </c>
      <c r="AR80" s="5">
        <f t="shared" si="257"/>
        <v>1.9571943235889059E-4</v>
      </c>
      <c r="AS80" s="5">
        <f t="shared" si="258"/>
        <v>3.3610145351944812E-4</v>
      </c>
      <c r="AT80" s="5">
        <f t="shared" si="259"/>
        <v>2.8858704957498391E-4</v>
      </c>
      <c r="AU80" s="5">
        <f t="shared" si="260"/>
        <v>1.6519314691107131E-4</v>
      </c>
      <c r="AV80" s="5">
        <f t="shared" si="261"/>
        <v>7.0919959401952431E-5</v>
      </c>
      <c r="AW80" s="5">
        <f t="shared" si="262"/>
        <v>9.0375904496917596E-7</v>
      </c>
      <c r="AX80" s="5">
        <f t="shared" si="263"/>
        <v>2.9382068654923215E-3</v>
      </c>
      <c r="AY80" s="5">
        <f t="shared" si="264"/>
        <v>2.2854207520092407E-3</v>
      </c>
      <c r="AZ80" s="5">
        <f t="shared" si="265"/>
        <v>8.8883258613571081E-4</v>
      </c>
      <c r="BA80" s="5">
        <f t="shared" si="266"/>
        <v>2.3045307681518235E-4</v>
      </c>
      <c r="BB80" s="5">
        <f t="shared" si="267"/>
        <v>4.4813237139920303E-5</v>
      </c>
      <c r="BC80" s="5">
        <f t="shared" si="268"/>
        <v>6.9714017298863172E-6</v>
      </c>
      <c r="BD80" s="5">
        <f t="shared" si="269"/>
        <v>2.5372688897310847E-5</v>
      </c>
      <c r="BE80" s="5">
        <f t="shared" si="270"/>
        <v>4.3571542770702102E-5</v>
      </c>
      <c r="BF80" s="5">
        <f t="shared" si="271"/>
        <v>3.7411867285779379E-5</v>
      </c>
      <c r="BG80" s="5">
        <f t="shared" si="272"/>
        <v>2.1415320257298834E-5</v>
      </c>
      <c r="BH80" s="5">
        <f t="shared" si="273"/>
        <v>9.1939264529239003E-6</v>
      </c>
      <c r="BI80" s="5">
        <f t="shared" si="274"/>
        <v>3.1576752570100697E-6</v>
      </c>
      <c r="BJ80" s="8">
        <f t="shared" si="275"/>
        <v>0.5959708789192385</v>
      </c>
      <c r="BK80" s="8">
        <f t="shared" si="276"/>
        <v>0.23769291588999689</v>
      </c>
      <c r="BL80" s="8">
        <f t="shared" si="277"/>
        <v>0.16015037979544605</v>
      </c>
      <c r="BM80" s="8">
        <f t="shared" si="278"/>
        <v>0.45292629967644071</v>
      </c>
      <c r="BN80" s="8">
        <f t="shared" si="279"/>
        <v>0.54507323976496158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1.4173913043478299</v>
      </c>
      <c r="F81">
        <f>VLOOKUP(B81,home!$B$2:$E$405,3,FALSE)</f>
        <v>1.1100000000000001</v>
      </c>
      <c r="G81">
        <f>VLOOKUP(C81,away!$B$2:$E$405,4,FALSE)</f>
        <v>1.65</v>
      </c>
      <c r="H81">
        <f>VLOOKUP(A81,away!$A$2:$E$405,3,FALSE)</f>
        <v>1.2521739130434799</v>
      </c>
      <c r="I81">
        <f>VLOOKUP(C81,away!$B$2:$E$405,3,FALSE)</f>
        <v>0.47</v>
      </c>
      <c r="J81">
        <f>VLOOKUP(B81,home!$B$2:$E$405,4,FALSE)</f>
        <v>0.11</v>
      </c>
      <c r="K81" s="3">
        <f t="shared" si="224"/>
        <v>2.5959521739130507</v>
      </c>
      <c r="L81" s="3">
        <f t="shared" si="225"/>
        <v>6.4737391304347899E-2</v>
      </c>
      <c r="M81" s="5">
        <f t="shared" si="226"/>
        <v>6.9900004510295821E-2</v>
      </c>
      <c r="N81" s="5">
        <f t="shared" si="227"/>
        <v>0.1814570686650345</v>
      </c>
      <c r="O81" s="5">
        <f t="shared" si="228"/>
        <v>4.5251439441587049E-3</v>
      </c>
      <c r="P81" s="5">
        <f t="shared" si="229"/>
        <v>1.1747057259108266E-2</v>
      </c>
      <c r="Q81" s="5">
        <f t="shared" si="230"/>
        <v>0.23552693593644305</v>
      </c>
      <c r="R81" s="5">
        <f t="shared" si="231"/>
        <v>1.4647300711075116E-4</v>
      </c>
      <c r="S81" s="5">
        <f t="shared" si="232"/>
        <v>4.9353843113287166E-4</v>
      </c>
      <c r="T81" s="5">
        <f t="shared" si="233"/>
        <v>1.5247399414431597E-2</v>
      </c>
      <c r="U81" s="5">
        <f t="shared" si="234"/>
        <v>3.8023692122873619E-4</v>
      </c>
      <c r="V81" s="5">
        <f t="shared" si="235"/>
        <v>9.215742864404328E-6</v>
      </c>
      <c r="W81" s="5">
        <f t="shared" si="236"/>
        <v>0.2038055537864297</v>
      </c>
      <c r="X81" s="5">
        <f t="shared" si="237"/>
        <v>1.3193839885471424E-2</v>
      </c>
      <c r="Y81" s="5">
        <f t="shared" si="238"/>
        <v>4.2706738773633815E-4</v>
      </c>
      <c r="Z81" s="5">
        <f t="shared" si="239"/>
        <v>3.1607601256177424E-6</v>
      </c>
      <c r="AA81" s="5">
        <f t="shared" si="240"/>
        <v>8.2051821193150665E-6</v>
      </c>
      <c r="AB81" s="5">
        <f t="shared" si="241"/>
        <v>1.065013017999422E-5</v>
      </c>
      <c r="AC81" s="5">
        <f t="shared" si="242"/>
        <v>9.6797078083012162E-8</v>
      </c>
      <c r="AD81" s="5">
        <f t="shared" si="243"/>
        <v>0.13226736760185887</v>
      </c>
      <c r="AE81" s="5">
        <f t="shared" si="244"/>
        <v>8.5626443332375672E-3</v>
      </c>
      <c r="AF81" s="5">
        <f t="shared" si="245"/>
        <v>2.7716162840037877E-4</v>
      </c>
      <c r="AG81" s="5">
        <f t="shared" si="246"/>
        <v>5.9809069307685267E-6</v>
      </c>
      <c r="AH81" s="5">
        <f t="shared" si="247"/>
        <v>5.1154841267823919E-8</v>
      </c>
      <c r="AI81" s="5">
        <f t="shared" si="248"/>
        <v>1.3279552139538455E-7</v>
      </c>
      <c r="AJ81" s="5">
        <f t="shared" si="249"/>
        <v>1.7236541122613281E-7</v>
      </c>
      <c r="AK81" s="5">
        <f t="shared" si="250"/>
        <v>1.4915078799329879E-7</v>
      </c>
      <c r="AL81" s="5">
        <f t="shared" si="251"/>
        <v>6.5068998305316724E-10</v>
      </c>
      <c r="AM81" s="5">
        <f t="shared" si="252"/>
        <v>6.8671952092760363E-2</v>
      </c>
      <c r="AN81" s="5">
        <f t="shared" si="253"/>
        <v>4.4456430342624618E-3</v>
      </c>
      <c r="AO81" s="5">
        <f t="shared" si="254"/>
        <v>1.4389966635424876E-4</v>
      </c>
      <c r="AP81" s="5">
        <f t="shared" si="255"/>
        <v>3.1052296697800351E-6</v>
      </c>
      <c r="AQ81" s="5">
        <f t="shared" si="256"/>
        <v>5.0256117055605302E-8</v>
      </c>
      <c r="AR81" s="5">
        <f t="shared" si="257"/>
        <v>6.62326195253385E-10</v>
      </c>
      <c r="AS81" s="5">
        <f t="shared" si="258"/>
        <v>1.7193671264075842E-9</v>
      </c>
      <c r="AT81" s="5">
        <f t="shared" si="259"/>
        <v>2.2316974147762024E-9</v>
      </c>
      <c r="AU81" s="5">
        <f t="shared" si="260"/>
        <v>1.9311265851348057E-9</v>
      </c>
      <c r="AV81" s="5">
        <f t="shared" si="261"/>
        <v>1.2532780641954965E-9</v>
      </c>
      <c r="AW81" s="5">
        <f t="shared" si="262"/>
        <v>3.0375504671930908E-12</v>
      </c>
      <c r="AX81" s="5">
        <f t="shared" si="263"/>
        <v>2.9711517220342383E-2</v>
      </c>
      <c r="AY81" s="5">
        <f t="shared" si="264"/>
        <v>1.9234461165391762E-3</v>
      </c>
      <c r="AZ81" s="5">
        <f t="shared" si="265"/>
        <v>6.2259441949612501E-5</v>
      </c>
      <c r="BA81" s="5">
        <f t="shared" si="266"/>
        <v>1.3435046186274654E-6</v>
      </c>
      <c r="BB81" s="5">
        <f t="shared" si="267"/>
        <v>2.1743746053821239E-8</v>
      </c>
      <c r="BC81" s="5">
        <f t="shared" si="268"/>
        <v>2.8152667934171949E-10</v>
      </c>
      <c r="BD81" s="5">
        <f t="shared" si="269"/>
        <v>7.1462116788730412E-12</v>
      </c>
      <c r="BE81" s="5">
        <f t="shared" si="270"/>
        <v>1.8551223743013303E-11</v>
      </c>
      <c r="BF81" s="5">
        <f t="shared" si="271"/>
        <v>2.40790448022114E-11</v>
      </c>
      <c r="BG81" s="5">
        <f t="shared" si="272"/>
        <v>2.0836016233350139E-11</v>
      </c>
      <c r="BH81" s="5">
        <f t="shared" si="273"/>
        <v>1.3522325409163231E-11</v>
      </c>
      <c r="BI81" s="5">
        <f t="shared" si="274"/>
        <v>7.0206620084553882E-12</v>
      </c>
      <c r="BJ81" s="8">
        <f t="shared" si="275"/>
        <v>0.89573425813386043</v>
      </c>
      <c r="BK81" s="8">
        <f t="shared" si="276"/>
        <v>8.4073359507708612E-2</v>
      </c>
      <c r="BL81" s="8">
        <f t="shared" si="277"/>
        <v>5.0712225403102542E-3</v>
      </c>
      <c r="BM81" s="8">
        <f t="shared" si="278"/>
        <v>0.47965587150635253</v>
      </c>
      <c r="BN81" s="8">
        <f t="shared" si="279"/>
        <v>0.50330268332215111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1.58169934640523</v>
      </c>
      <c r="F82">
        <f>VLOOKUP(B82,home!$B$2:$E$405,3,FALSE)</f>
        <v>0.35</v>
      </c>
      <c r="G82">
        <f>VLOOKUP(C82,away!$B$2:$E$405,4,FALSE)</f>
        <v>0.63</v>
      </c>
      <c r="H82">
        <f>VLOOKUP(A82,away!$A$2:$E$405,3,FALSE)</f>
        <v>1.47712418300654</v>
      </c>
      <c r="I82">
        <f>VLOOKUP(C82,away!$B$2:$E$405,3,FALSE)</f>
        <v>1.76</v>
      </c>
      <c r="J82">
        <f>VLOOKUP(B82,home!$B$2:$E$405,4,FALSE)</f>
        <v>0.83</v>
      </c>
      <c r="K82" s="3">
        <f t="shared" si="224"/>
        <v>0.3487647058823532</v>
      </c>
      <c r="L82" s="3">
        <f t="shared" si="225"/>
        <v>2.1577830065359538</v>
      </c>
      <c r="M82" s="5">
        <f t="shared" si="226"/>
        <v>8.1549285420995377E-2</v>
      </c>
      <c r="N82" s="5">
        <f t="shared" si="227"/>
        <v>2.8441512544769527E-2</v>
      </c>
      <c r="O82" s="5">
        <f t="shared" si="228"/>
        <v>0.17596566227657401</v>
      </c>
      <c r="P82" s="5">
        <f t="shared" si="229"/>
        <v>6.1370612449282831E-2</v>
      </c>
      <c r="Q82" s="5">
        <f t="shared" si="230"/>
        <v>4.9596978787629E-3</v>
      </c>
      <c r="R82" s="5">
        <f t="shared" si="231"/>
        <v>0.18984785789711811</v>
      </c>
      <c r="S82" s="5">
        <f t="shared" si="232"/>
        <v>1.1546244865777811E-2</v>
      </c>
      <c r="T82" s="5">
        <f t="shared" si="233"/>
        <v>1.0701951800347002E-2</v>
      </c>
      <c r="U82" s="5">
        <f t="shared" si="234"/>
        <v>6.6212232321883183E-2</v>
      </c>
      <c r="V82" s="5">
        <f t="shared" si="235"/>
        <v>9.6546948435204051E-4</v>
      </c>
      <c r="W82" s="5">
        <f t="shared" si="236"/>
        <v>5.7658919065069149E-4</v>
      </c>
      <c r="X82" s="5">
        <f t="shared" si="237"/>
        <v>1.2441543573383812E-3</v>
      </c>
      <c r="Y82" s="5">
        <f t="shared" si="238"/>
        <v>1.3423075648862101E-3</v>
      </c>
      <c r="Z82" s="5">
        <f t="shared" si="239"/>
        <v>0.13655016053255137</v>
      </c>
      <c r="AA82" s="5">
        <f t="shared" si="240"/>
        <v>4.7623876576323394E-2</v>
      </c>
      <c r="AB82" s="5">
        <f t="shared" si="241"/>
        <v>8.3047636535594563E-3</v>
      </c>
      <c r="AC82" s="5">
        <f t="shared" si="242"/>
        <v>4.5410770040698727E-5</v>
      </c>
      <c r="AD82" s="5">
        <f t="shared" si="243"/>
        <v>5.0273489873058118E-5</v>
      </c>
      <c r="AE82" s="5">
        <f t="shared" si="244"/>
        <v>1.0847928212734216E-4</v>
      </c>
      <c r="AF82" s="5">
        <f t="shared" si="245"/>
        <v>1.170373757677992E-4</v>
      </c>
      <c r="AG82" s="5">
        <f t="shared" si="246"/>
        <v>8.418042018710665E-5</v>
      </c>
      <c r="AH82" s="5">
        <f t="shared" si="247"/>
        <v>7.3661403984223953E-2</v>
      </c>
      <c r="AI82" s="5">
        <f t="shared" si="248"/>
        <v>2.569049789543907E-2</v>
      </c>
      <c r="AJ82" s="5">
        <f t="shared" si="249"/>
        <v>4.4799694712370089E-3</v>
      </c>
      <c r="AK82" s="5">
        <f t="shared" si="250"/>
        <v>5.2081841166596579E-4</v>
      </c>
      <c r="AL82" s="5">
        <f t="shared" si="251"/>
        <v>1.3669705404794258E-6</v>
      </c>
      <c r="AM82" s="5">
        <f t="shared" si="252"/>
        <v>3.506723781851316E-6</v>
      </c>
      <c r="AN82" s="5">
        <f t="shared" si="253"/>
        <v>7.5667489850942621E-6</v>
      </c>
      <c r="AO82" s="5">
        <f t="shared" si="254"/>
        <v>8.1637011873797889E-6</v>
      </c>
      <c r="AP82" s="5">
        <f t="shared" si="255"/>
        <v>5.8718318975218327E-6</v>
      </c>
      <c r="AQ82" s="5">
        <f t="shared" si="256"/>
        <v>3.1675347714270941E-6</v>
      </c>
      <c r="AR82" s="5">
        <f t="shared" si="257"/>
        <v>3.1789065150947649E-2</v>
      </c>
      <c r="AS82" s="5">
        <f t="shared" si="258"/>
        <v>1.108690395764522E-2</v>
      </c>
      <c r="AT82" s="5">
        <f t="shared" si="259"/>
        <v>1.9333603989670162E-3</v>
      </c>
      <c r="AU82" s="5">
        <f t="shared" si="260"/>
        <v>2.2476262363677353E-4</v>
      </c>
      <c r="AV82" s="5">
        <f t="shared" si="261"/>
        <v>1.9597317581506342E-5</v>
      </c>
      <c r="AW82" s="5">
        <f t="shared" si="262"/>
        <v>2.857570487598076E-8</v>
      </c>
      <c r="AX82" s="5">
        <f t="shared" si="263"/>
        <v>2.0383691473133784E-7</v>
      </c>
      <c r="AY82" s="5">
        <f t="shared" si="264"/>
        <v>4.3983583071199897E-7</v>
      </c>
      <c r="AZ82" s="5">
        <f t="shared" si="265"/>
        <v>4.745351405879881E-7</v>
      </c>
      <c r="BA82" s="5">
        <f t="shared" si="266"/>
        <v>3.413146207883035E-7</v>
      </c>
      <c r="BB82" s="5">
        <f t="shared" si="267"/>
        <v>1.8412072215481614E-7</v>
      </c>
      <c r="BC82" s="5">
        <f t="shared" si="268"/>
        <v>7.9458513083358025E-8</v>
      </c>
      <c r="BD82" s="5">
        <f t="shared" si="269"/>
        <v>1.1432317429396512E-2</v>
      </c>
      <c r="BE82" s="5">
        <f t="shared" si="270"/>
        <v>3.9871888258171751E-3</v>
      </c>
      <c r="BF82" s="5">
        <f t="shared" si="271"/>
        <v>6.9529536906676593E-4</v>
      </c>
      <c r="BG82" s="5">
        <f t="shared" si="272"/>
        <v>8.0831494964644303E-5</v>
      </c>
      <c r="BH82" s="5">
        <f t="shared" si="273"/>
        <v>7.0477931418437711E-6</v>
      </c>
      <c r="BI82" s="5">
        <f t="shared" si="274"/>
        <v>4.9160430044696183E-7</v>
      </c>
      <c r="BJ82" s="8">
        <f t="shared" si="275"/>
        <v>4.7656183547075341E-2</v>
      </c>
      <c r="BK82" s="8">
        <f t="shared" si="276"/>
        <v>0.15547882979681993</v>
      </c>
      <c r="BL82" s="8">
        <f t="shared" si="277"/>
        <v>0.65356394445348964</v>
      </c>
      <c r="BM82" s="8">
        <f t="shared" si="278"/>
        <v>0.45111407860230784</v>
      </c>
      <c r="BN82" s="8">
        <f t="shared" si="279"/>
        <v>0.54213462846750271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1.58169934640523</v>
      </c>
      <c r="F83">
        <f>VLOOKUP(B83,home!$B$2:$E$405,3,FALSE)</f>
        <v>1.19</v>
      </c>
      <c r="G83">
        <f>VLOOKUP(C83,away!$B$2:$E$405,4,FALSE)</f>
        <v>0.91</v>
      </c>
      <c r="H83">
        <f>VLOOKUP(A83,away!$A$2:$E$405,3,FALSE)</f>
        <v>1.47712418300654</v>
      </c>
      <c r="I83">
        <f>VLOOKUP(C83,away!$B$2:$E$405,3,FALSE)</f>
        <v>1.05</v>
      </c>
      <c r="J83">
        <f>VLOOKUP(B83,home!$B$2:$E$405,4,FALSE)</f>
        <v>0.9</v>
      </c>
      <c r="K83" s="3">
        <f t="shared" si="224"/>
        <v>1.7128222222222236</v>
      </c>
      <c r="L83" s="3">
        <f t="shared" si="225"/>
        <v>1.3958823529411803</v>
      </c>
      <c r="M83" s="5">
        <f t="shared" si="226"/>
        <v>4.4658769964723427E-2</v>
      </c>
      <c r="N83" s="5">
        <f t="shared" si="227"/>
        <v>7.6492533612688679E-2</v>
      </c>
      <c r="O83" s="5">
        <f t="shared" si="228"/>
        <v>6.2338388897817065E-2</v>
      </c>
      <c r="P83" s="5">
        <f t="shared" si="229"/>
        <v>0.10677457780171221</v>
      </c>
      <c r="Q83" s="5">
        <f t="shared" si="230"/>
        <v>6.5509055702946795E-2</v>
      </c>
      <c r="R83" s="5">
        <f t="shared" si="231"/>
        <v>4.3508528486623621E-2</v>
      </c>
      <c r="S83" s="5">
        <f t="shared" si="232"/>
        <v>6.3821789503716475E-2</v>
      </c>
      <c r="T83" s="5">
        <f t="shared" si="233"/>
        <v>9.1442934813584231E-2</v>
      </c>
      <c r="U83" s="5">
        <f t="shared" si="234"/>
        <v>7.4522374448077577E-2</v>
      </c>
      <c r="V83" s="5">
        <f t="shared" si="235"/>
        <v>1.6954600989264386E-2</v>
      </c>
      <c r="W83" s="5">
        <f t="shared" si="236"/>
        <v>3.7401788788266922E-2</v>
      </c>
      <c r="X83" s="5">
        <f t="shared" si="237"/>
        <v>5.2208496937975093E-2</v>
      </c>
      <c r="Y83" s="5">
        <f t="shared" si="238"/>
        <v>3.6438459774651544E-2</v>
      </c>
      <c r="Z83" s="5">
        <f t="shared" si="239"/>
        <v>2.0244262372305522E-2</v>
      </c>
      <c r="AA83" s="5">
        <f t="shared" si="240"/>
        <v>3.4674822463782083E-2</v>
      </c>
      <c r="AB83" s="5">
        <f t="shared" si="241"/>
        <v>2.9695903233788165E-2</v>
      </c>
      <c r="AC83" s="5">
        <f t="shared" si="242"/>
        <v>2.5335454321950544E-3</v>
      </c>
      <c r="AD83" s="5">
        <f t="shared" si="243"/>
        <v>1.6015653746851401E-2</v>
      </c>
      <c r="AE83" s="5">
        <f t="shared" si="244"/>
        <v>2.2355968436046165E-2</v>
      </c>
      <c r="AF83" s="5">
        <f t="shared" si="245"/>
        <v>1.5603150911393441E-2</v>
      </c>
      <c r="AG83" s="5">
        <f t="shared" si="246"/>
        <v>7.2600543358307349E-3</v>
      </c>
      <c r="AH83" s="5">
        <f t="shared" si="247"/>
        <v>7.0646521484531034E-3</v>
      </c>
      <c r="AI83" s="5">
        <f t="shared" si="248"/>
        <v>1.210049319214045E-2</v>
      </c>
      <c r="AJ83" s="5">
        <f t="shared" si="249"/>
        <v>1.036299681967345E-2</v>
      </c>
      <c r="AK83" s="5">
        <f t="shared" si="250"/>
        <v>5.9166570805183052E-3</v>
      </c>
      <c r="AL83" s="5">
        <f t="shared" si="251"/>
        <v>2.4229798006328369E-4</v>
      </c>
      <c r="AM83" s="5">
        <f t="shared" si="252"/>
        <v>5.4863935282047378E-3</v>
      </c>
      <c r="AN83" s="5">
        <f t="shared" si="253"/>
        <v>7.6583599073116937E-3</v>
      </c>
      <c r="AO83" s="5">
        <f t="shared" si="254"/>
        <v>5.3450847235443242E-3</v>
      </c>
      <c r="AP83" s="5">
        <f t="shared" si="255"/>
        <v>2.4870364801903369E-3</v>
      </c>
      <c r="AQ83" s="5">
        <f t="shared" si="256"/>
        <v>8.6790258345465908E-4</v>
      </c>
      <c r="AR83" s="5">
        <f t="shared" si="257"/>
        <v>1.9722846527387363E-3</v>
      </c>
      <c r="AS83" s="5">
        <f t="shared" si="258"/>
        <v>3.3781729817587481E-3</v>
      </c>
      <c r="AT83" s="5">
        <f t="shared" si="259"/>
        <v>2.8931048768335481E-3</v>
      </c>
      <c r="AU83" s="5">
        <f t="shared" si="260"/>
        <v>1.6517914414199968E-3</v>
      </c>
      <c r="AV83" s="5">
        <f t="shared" si="261"/>
        <v>7.0730627183516223E-4</v>
      </c>
      <c r="AW83" s="5">
        <f t="shared" si="262"/>
        <v>1.6091939776455524E-5</v>
      </c>
      <c r="AX83" s="5">
        <f t="shared" si="263"/>
        <v>1.5662027924942094E-3</v>
      </c>
      <c r="AY83" s="5">
        <f t="shared" si="264"/>
        <v>2.1862348391698647E-3</v>
      </c>
      <c r="AZ83" s="5">
        <f t="shared" si="265"/>
        <v>1.5258633156912068E-3</v>
      </c>
      <c r="BA83" s="5">
        <f t="shared" si="266"/>
        <v>7.0997522512455784E-4</v>
      </c>
      <c r="BB83" s="5">
        <f t="shared" si="267"/>
        <v>2.4776047194420282E-4</v>
      </c>
      <c r="BC83" s="5">
        <f t="shared" si="268"/>
        <v>6.9168894108658204E-5</v>
      </c>
      <c r="BD83" s="5">
        <f t="shared" si="269"/>
        <v>4.5884622362245422E-4</v>
      </c>
      <c r="BE83" s="5">
        <f t="shared" si="270"/>
        <v>7.8592200840328728E-4</v>
      </c>
      <c r="BF83" s="5">
        <f t="shared" si="271"/>
        <v>6.7307234046333605E-4</v>
      </c>
      <c r="BG83" s="5">
        <f t="shared" si="272"/>
        <v>3.8428442063624142E-4</v>
      </c>
      <c r="BH83" s="5">
        <f t="shared" si="273"/>
        <v>1.6455272382988673E-4</v>
      </c>
      <c r="BI83" s="5">
        <f t="shared" si="274"/>
        <v>5.6369912420605265E-5</v>
      </c>
      <c r="BJ83" s="8">
        <f t="shared" si="275"/>
        <v>0.44887807982147332</v>
      </c>
      <c r="BK83" s="8">
        <f t="shared" si="276"/>
        <v>0.23717181651084468</v>
      </c>
      <c r="BL83" s="8">
        <f t="shared" si="277"/>
        <v>0.29331052462483576</v>
      </c>
      <c r="BM83" s="8">
        <f t="shared" si="278"/>
        <v>0.59815268596355431</v>
      </c>
      <c r="BN83" s="8">
        <f t="shared" si="279"/>
        <v>0.39928185446651177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1.58169934640523</v>
      </c>
      <c r="F84">
        <f>VLOOKUP(B84,home!$B$2:$E$405,3,FALSE)</f>
        <v>0.77</v>
      </c>
      <c r="G84">
        <f>VLOOKUP(C84,away!$B$2:$E$405,4,FALSE)</f>
        <v>1.19</v>
      </c>
      <c r="H84">
        <f>VLOOKUP(A84,away!$A$2:$E$405,3,FALSE)</f>
        <v>1.47712418300654</v>
      </c>
      <c r="I84">
        <f>VLOOKUP(C84,away!$B$2:$E$405,3,FALSE)</f>
        <v>1.03</v>
      </c>
      <c r="J84">
        <f>VLOOKUP(B84,home!$B$2:$E$405,4,FALSE)</f>
        <v>1.2</v>
      </c>
      <c r="K84" s="3">
        <f t="shared" si="224"/>
        <v>1.4493111111111121</v>
      </c>
      <c r="L84" s="3">
        <f t="shared" si="225"/>
        <v>1.8257254901960833</v>
      </c>
      <c r="M84" s="5">
        <f t="shared" si="226"/>
        <v>3.7815485107807731E-2</v>
      </c>
      <c r="N84" s="5">
        <f t="shared" si="227"/>
        <v>5.480640273880253E-2</v>
      </c>
      <c r="O84" s="5">
        <f t="shared" si="228"/>
        <v>6.9040695085454948E-2</v>
      </c>
      <c r="P84" s="5">
        <f t="shared" si="229"/>
        <v>0.1000614465061842</v>
      </c>
      <c r="Q84" s="5">
        <f t="shared" si="230"/>
        <v>3.9715764224688511E-2</v>
      </c>
      <c r="R84" s="5">
        <f t="shared" si="231"/>
        <v>6.30246784391853E-2</v>
      </c>
      <c r="S84" s="5">
        <f t="shared" si="232"/>
        <v>6.6191753512919643E-2</v>
      </c>
      <c r="T84" s="5">
        <f t="shared" si="233"/>
        <v>7.2510083107631504E-2</v>
      </c>
      <c r="U84" s="5">
        <f t="shared" si="234"/>
        <v>9.134236673611619E-2</v>
      </c>
      <c r="V84" s="5">
        <f t="shared" si="235"/>
        <v>1.9460700893067177E-2</v>
      </c>
      <c r="W84" s="5">
        <f t="shared" si="236"/>
        <v>1.9186832792370087E-2</v>
      </c>
      <c r="X84" s="5">
        <f t="shared" si="237"/>
        <v>3.5029889705160168E-2</v>
      </c>
      <c r="Y84" s="5">
        <f t="shared" si="238"/>
        <v>3.1977481276734145E-2</v>
      </c>
      <c r="Z84" s="5">
        <f t="shared" si="239"/>
        <v>3.8355253979277373E-2</v>
      </c>
      <c r="AA84" s="5">
        <f t="shared" si="240"/>
        <v>5.5588695761655385E-2</v>
      </c>
      <c r="AB84" s="5">
        <f t="shared" si="241"/>
        <v>4.0282657209771179E-2</v>
      </c>
      <c r="AC84" s="5">
        <f t="shared" si="242"/>
        <v>3.2183672175450317E-3</v>
      </c>
      <c r="AD84" s="5">
        <f t="shared" si="243"/>
        <v>6.9519224882532522E-3</v>
      </c>
      <c r="AE84" s="5">
        <f t="shared" si="244"/>
        <v>1.2692302092671344E-2</v>
      </c>
      <c r="AF84" s="5">
        <f t="shared" si="245"/>
        <v>1.1586329729929585E-2</v>
      </c>
      <c r="AG84" s="5">
        <f t="shared" si="246"/>
        <v>7.0511525085830487E-3</v>
      </c>
      <c r="AH84" s="5">
        <f t="shared" si="247"/>
        <v>1.750654121822786E-2</v>
      </c>
      <c r="AI84" s="5">
        <f t="shared" si="248"/>
        <v>2.5372424704702301E-2</v>
      </c>
      <c r="AJ84" s="5">
        <f t="shared" si="249"/>
        <v>1.8386268520177568E-2</v>
      </c>
      <c r="AK84" s="5">
        <f t="shared" si="250"/>
        <v>8.882474419388605E-3</v>
      </c>
      <c r="AL84" s="5">
        <f t="shared" si="251"/>
        <v>3.4063768137053391E-4</v>
      </c>
      <c r="AM84" s="5">
        <f t="shared" si="252"/>
        <v>2.0150997011617296E-3</v>
      </c>
      <c r="AN84" s="5">
        <f t="shared" si="253"/>
        <v>3.6790188896974802E-3</v>
      </c>
      <c r="AO84" s="5">
        <f t="shared" si="254"/>
        <v>3.3584392829167915E-3</v>
      </c>
      <c r="AP84" s="5">
        <f t="shared" si="255"/>
        <v>2.0438627353656811E-3</v>
      </c>
      <c r="AQ84" s="5">
        <f t="shared" si="256"/>
        <v>9.3288307360475371E-4</v>
      </c>
      <c r="AR84" s="5">
        <f t="shared" si="257"/>
        <v>6.3924277094574052E-3</v>
      </c>
      <c r="AS84" s="5">
        <f t="shared" si="258"/>
        <v>9.2646165062911737E-3</v>
      </c>
      <c r="AT84" s="5">
        <f t="shared" si="259"/>
        <v>6.7136558213756071E-3</v>
      </c>
      <c r="AU84" s="5">
        <f t="shared" si="260"/>
        <v>3.2433919926984894E-3</v>
      </c>
      <c r="AV84" s="5">
        <f t="shared" si="261"/>
        <v>1.1751710131766826E-3</v>
      </c>
      <c r="AW84" s="5">
        <f t="shared" si="262"/>
        <v>2.5037288175051829E-5</v>
      </c>
      <c r="AX84" s="5">
        <f t="shared" si="263"/>
        <v>4.867510644817292E-4</v>
      </c>
      <c r="AY84" s="5">
        <f t="shared" si="264"/>
        <v>8.886738258043704E-4</v>
      </c>
      <c r="AZ84" s="5">
        <f t="shared" si="265"/>
        <v>8.1123722812055665E-4</v>
      </c>
      <c r="BA84" s="5">
        <f t="shared" si="266"/>
        <v>4.9369882865857176E-4</v>
      </c>
      <c r="BB84" s="5">
        <f t="shared" si="267"/>
        <v>2.2533963399047572E-4</v>
      </c>
      <c r="BC84" s="5">
        <f t="shared" si="268"/>
        <v>8.228166274557353E-5</v>
      </c>
      <c r="BD84" s="5">
        <f t="shared" si="269"/>
        <v>1.9451363688986903E-3</v>
      </c>
      <c r="BE84" s="5">
        <f t="shared" si="270"/>
        <v>2.8191077520711948E-3</v>
      </c>
      <c r="BF84" s="5">
        <f t="shared" si="271"/>
        <v>2.0428820942481269E-3</v>
      </c>
      <c r="BG84" s="5">
        <f t="shared" si="272"/>
        <v>9.8692390596124961E-4</v>
      </c>
      <c r="BH84" s="5">
        <f t="shared" si="273"/>
        <v>3.575899456827043E-4</v>
      </c>
      <c r="BI84" s="5">
        <f t="shared" si="274"/>
        <v>1.0365181629991249E-4</v>
      </c>
      <c r="BJ84" s="8">
        <f t="shared" si="275"/>
        <v>0.30652544659137182</v>
      </c>
      <c r="BK84" s="8">
        <f t="shared" si="276"/>
        <v>0.2279770647446987</v>
      </c>
      <c r="BL84" s="8">
        <f t="shared" si="277"/>
        <v>0.42447135702084049</v>
      </c>
      <c r="BM84" s="8">
        <f t="shared" si="278"/>
        <v>0.6320010136964358</v>
      </c>
      <c r="BN84" s="8">
        <f t="shared" si="279"/>
        <v>0.36446447210212324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1.58169934640523</v>
      </c>
      <c r="F85">
        <f>VLOOKUP(B85,home!$B$2:$E$405,3,FALSE)</f>
        <v>0.79</v>
      </c>
      <c r="G85">
        <f>VLOOKUP(C85,away!$B$2:$E$405,4,FALSE)</f>
        <v>1.19</v>
      </c>
      <c r="H85">
        <f>VLOOKUP(A85,away!$A$2:$E$405,3,FALSE)</f>
        <v>1.47712418300654</v>
      </c>
      <c r="I85">
        <f>VLOOKUP(C85,away!$B$2:$E$405,3,FALSE)</f>
        <v>1.1200000000000001</v>
      </c>
      <c r="J85">
        <f>VLOOKUP(B85,home!$B$2:$E$405,4,FALSE)</f>
        <v>0.76</v>
      </c>
      <c r="K85" s="3">
        <f t="shared" si="224"/>
        <v>1.4869555555555569</v>
      </c>
      <c r="L85" s="3">
        <f t="shared" si="225"/>
        <v>1.257328104575167</v>
      </c>
      <c r="M85" s="5">
        <f t="shared" si="226"/>
        <v>6.4294341052216486E-2</v>
      </c>
      <c r="N85" s="5">
        <f t="shared" si="227"/>
        <v>9.5602827618377031E-2</v>
      </c>
      <c r="O85" s="5">
        <f t="shared" si="228"/>
        <v>8.0839081970092708E-2</v>
      </c>
      <c r="P85" s="5">
        <f t="shared" si="229"/>
        <v>0.12020412204144042</v>
      </c>
      <c r="Q85" s="5">
        <f t="shared" si="230"/>
        <v>7.1078577826982986E-2</v>
      </c>
      <c r="R85" s="5">
        <f t="shared" si="231"/>
        <v>5.0820624854526618E-2</v>
      </c>
      <c r="S85" s="5">
        <f t="shared" si="232"/>
        <v>5.6183136491043437E-2</v>
      </c>
      <c r="T85" s="5">
        <f t="shared" si="233"/>
        <v>8.9369093535099003E-2</v>
      </c>
      <c r="U85" s="5">
        <f t="shared" si="234"/>
        <v>7.5568010464243177E-2</v>
      </c>
      <c r="V85" s="5">
        <f t="shared" si="235"/>
        <v>1.1671054101282061E-2</v>
      </c>
      <c r="W85" s="5">
        <f t="shared" si="236"/>
        <v>3.5230228726940122E-2</v>
      </c>
      <c r="X85" s="5">
        <f t="shared" si="237"/>
        <v>4.4295956708993216E-2</v>
      </c>
      <c r="Y85" s="5">
        <f t="shared" si="238"/>
        <v>2.7847275644631055E-2</v>
      </c>
      <c r="Z85" s="5">
        <f t="shared" si="239"/>
        <v>2.1299399973889199E-2</v>
      </c>
      <c r="AA85" s="5">
        <f t="shared" si="240"/>
        <v>3.1671261121174431E-2</v>
      </c>
      <c r="AB85" s="5">
        <f t="shared" si="241"/>
        <v>2.3546878837790518E-2</v>
      </c>
      <c r="AC85" s="5">
        <f t="shared" si="242"/>
        <v>1.3637561142466961E-3</v>
      </c>
      <c r="AD85" s="5">
        <f t="shared" si="243"/>
        <v>1.3096446082254142E-2</v>
      </c>
      <c r="AE85" s="5">
        <f t="shared" si="244"/>
        <v>1.646652972927147E-2</v>
      </c>
      <c r="AF85" s="5">
        <f t="shared" si="245"/>
        <v>1.0351915306717771E-2</v>
      </c>
      <c r="AG85" s="5">
        <f t="shared" si="246"/>
        <v>4.3385846837727055E-3</v>
      </c>
      <c r="AH85" s="5">
        <f t="shared" si="247"/>
        <v>6.6950835494396154E-3</v>
      </c>
      <c r="AI85" s="5">
        <f t="shared" si="248"/>
        <v>9.9552916787478546E-3</v>
      </c>
      <c r="AJ85" s="5">
        <f t="shared" si="249"/>
        <v>7.4015381344450645E-3</v>
      </c>
      <c r="AK85" s="5">
        <f t="shared" si="250"/>
        <v>3.6685860828897998E-3</v>
      </c>
      <c r="AL85" s="5">
        <f t="shared" si="251"/>
        <v>1.019866468549919E-4</v>
      </c>
      <c r="AM85" s="5">
        <f t="shared" si="252"/>
        <v>3.8947666520083193E-3</v>
      </c>
      <c r="AN85" s="5">
        <f t="shared" si="253"/>
        <v>4.8969995723321886E-3</v>
      </c>
      <c r="AO85" s="5">
        <f t="shared" si="254"/>
        <v>3.0785675951929179E-3</v>
      </c>
      <c r="AP85" s="5">
        <f t="shared" si="255"/>
        <v>1.2902565197568142E-3</v>
      </c>
      <c r="AQ85" s="5">
        <f t="shared" si="256"/>
        <v>4.0556894610039657E-4</v>
      </c>
      <c r="AR85" s="5">
        <f t="shared" si="257"/>
        <v>1.6835833418378579E-3</v>
      </c>
      <c r="AS85" s="5">
        <f t="shared" si="258"/>
        <v>2.5034136033865932E-3</v>
      </c>
      <c r="AT85" s="5">
        <f t="shared" si="259"/>
        <v>1.8612323827045254E-3</v>
      </c>
      <c r="AU85" s="5">
        <f t="shared" si="260"/>
        <v>9.2252327721413334E-4</v>
      </c>
      <c r="AV85" s="5">
        <f t="shared" si="261"/>
        <v>3.4293777804571854E-4</v>
      </c>
      <c r="AW85" s="5">
        <f t="shared" si="262"/>
        <v>5.2964810590572527E-6</v>
      </c>
      <c r="AX85" s="5">
        <f t="shared" si="263"/>
        <v>9.6522415179938208E-4</v>
      </c>
      <c r="AY85" s="5">
        <f t="shared" si="264"/>
        <v>1.2136034532720902E-3</v>
      </c>
      <c r="AZ85" s="5">
        <f t="shared" si="265"/>
        <v>7.6294886480423739E-4</v>
      </c>
      <c r="BA85" s="5">
        <f t="shared" si="266"/>
        <v>3.1975901669069578E-4</v>
      </c>
      <c r="BB85" s="5">
        <f t="shared" si="267"/>
        <v>1.0051049959413292E-4</v>
      </c>
      <c r="BC85" s="5">
        <f t="shared" si="268"/>
        <v>2.5274935188918837E-5</v>
      </c>
      <c r="BD85" s="5">
        <f t="shared" si="269"/>
        <v>3.5280277534788658E-4</v>
      </c>
      <c r="BE85" s="5">
        <f t="shared" si="270"/>
        <v>5.2460204681895907E-4</v>
      </c>
      <c r="BF85" s="5">
        <f t="shared" si="271"/>
        <v>3.9002996398663386E-4</v>
      </c>
      <c r="BG85" s="5">
        <f t="shared" si="272"/>
        <v>1.933190739276863E-4</v>
      </c>
      <c r="BH85" s="5">
        <f t="shared" si="273"/>
        <v>7.1864217742907108E-5</v>
      </c>
      <c r="BI85" s="5">
        <f t="shared" si="274"/>
        <v>2.1371779563693982E-5</v>
      </c>
      <c r="BJ85" s="8">
        <f t="shared" si="275"/>
        <v>0.42463091606977971</v>
      </c>
      <c r="BK85" s="8">
        <f t="shared" si="276"/>
        <v>0.25503199990035624</v>
      </c>
      <c r="BL85" s="8">
        <f t="shared" si="277"/>
        <v>0.29903403693392638</v>
      </c>
      <c r="BM85" s="8">
        <f t="shared" si="278"/>
        <v>0.51594847054210169</v>
      </c>
      <c r="BN85" s="8">
        <f t="shared" si="279"/>
        <v>0.48283957536363625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1.3571428571428601</v>
      </c>
      <c r="F86">
        <f>VLOOKUP(B86,home!$B$2:$E$405,3,FALSE)</f>
        <v>1.61</v>
      </c>
      <c r="G86">
        <f>VLOOKUP(C86,away!$B$2:$E$405,4,FALSE)</f>
        <v>1.27</v>
      </c>
      <c r="H86">
        <f>VLOOKUP(A86,away!$A$2:$E$405,3,FALSE)</f>
        <v>1.0912698412698401</v>
      </c>
      <c r="I86">
        <f>VLOOKUP(C86,away!$B$2:$E$405,3,FALSE)</f>
        <v>0.8</v>
      </c>
      <c r="J86">
        <f>VLOOKUP(B86,home!$B$2:$E$405,4,FALSE)</f>
        <v>1.33</v>
      </c>
      <c r="K86" s="3">
        <f t="shared" si="224"/>
        <v>2.7749500000000062</v>
      </c>
      <c r="L86" s="3">
        <f t="shared" si="225"/>
        <v>1.1611111111111101</v>
      </c>
      <c r="M86" s="5">
        <f t="shared" si="226"/>
        <v>1.9524970168659204E-2</v>
      </c>
      <c r="N86" s="5">
        <f t="shared" si="227"/>
        <v>5.4180815969520985E-2</v>
      </c>
      <c r="O86" s="5">
        <f t="shared" si="228"/>
        <v>2.2670659806943164E-2</v>
      </c>
      <c r="P86" s="5">
        <f t="shared" si="229"/>
        <v>6.2909947431277091E-2</v>
      </c>
      <c r="Q86" s="5">
        <f t="shared" si="230"/>
        <v>7.5174527637311306E-2</v>
      </c>
      <c r="R86" s="5">
        <f t="shared" si="231"/>
        <v>1.3161577499030888E-2</v>
      </c>
      <c r="S86" s="5">
        <f t="shared" si="232"/>
        <v>5.0674360211811584E-2</v>
      </c>
      <c r="T86" s="5">
        <f t="shared" si="233"/>
        <v>8.7285979312211381E-2</v>
      </c>
      <c r="U86" s="5">
        <f t="shared" si="234"/>
        <v>3.6522719480935849E-2</v>
      </c>
      <c r="V86" s="5">
        <f t="shared" si="235"/>
        <v>1.814156328196373E-2</v>
      </c>
      <c r="W86" s="5">
        <f t="shared" si="236"/>
        <v>6.9535185155719159E-2</v>
      </c>
      <c r="X86" s="5">
        <f t="shared" si="237"/>
        <v>8.073807609747384E-2</v>
      </c>
      <c r="Y86" s="5">
        <f t="shared" si="238"/>
        <v>4.6872938623255624E-2</v>
      </c>
      <c r="Z86" s="5">
        <f t="shared" si="239"/>
        <v>5.094017957958245E-3</v>
      </c>
      <c r="AA86" s="5">
        <f t="shared" si="240"/>
        <v>1.4135645132436266E-2</v>
      </c>
      <c r="AB86" s="5">
        <f t="shared" si="241"/>
        <v>1.9612854230127052E-2</v>
      </c>
      <c r="AC86" s="5">
        <f t="shared" si="242"/>
        <v>3.6532859670557788E-3</v>
      </c>
      <c r="AD86" s="5">
        <f t="shared" si="243"/>
        <v>4.8239165511965838E-2</v>
      </c>
      <c r="AE86" s="5">
        <f t="shared" si="244"/>
        <v>5.6011031066671393E-2</v>
      </c>
      <c r="AF86" s="5">
        <f t="shared" si="245"/>
        <v>3.2517515258150879E-2</v>
      </c>
      <c r="AG86" s="5">
        <f t="shared" si="246"/>
        <v>1.2585482757321343E-2</v>
      </c>
      <c r="AH86" s="5">
        <f t="shared" si="247"/>
        <v>1.4786802127962125E-3</v>
      </c>
      <c r="AI86" s="5">
        <f t="shared" si="248"/>
        <v>4.1032636564988598E-3</v>
      </c>
      <c r="AJ86" s="5">
        <f t="shared" si="249"/>
        <v>5.6931757418007692E-3</v>
      </c>
      <c r="AK86" s="5">
        <f t="shared" si="250"/>
        <v>5.2660926749033598E-3</v>
      </c>
      <c r="AL86" s="5">
        <f t="shared" si="251"/>
        <v>4.7083918931218216E-4</v>
      </c>
      <c r="AM86" s="5">
        <f t="shared" si="252"/>
        <v>2.6772254467485962E-2</v>
      </c>
      <c r="AN86" s="5">
        <f t="shared" si="253"/>
        <v>3.1085562131692005E-2</v>
      </c>
      <c r="AO86" s="5">
        <f t="shared" si="254"/>
        <v>1.8046895793121184E-2</v>
      </c>
      <c r="AP86" s="5">
        <f t="shared" si="255"/>
        <v>6.9848170754857834E-3</v>
      </c>
      <c r="AQ86" s="5">
        <f t="shared" si="256"/>
        <v>2.0275371788562894E-3</v>
      </c>
      <c r="AR86" s="5">
        <f t="shared" si="257"/>
        <v>3.4338240497156446E-4</v>
      </c>
      <c r="AS86" s="5">
        <f t="shared" si="258"/>
        <v>9.5286900467584507E-4</v>
      </c>
      <c r="AT86" s="5">
        <f t="shared" si="259"/>
        <v>1.3220819222626212E-3</v>
      </c>
      <c r="AU86" s="5">
        <f t="shared" si="260"/>
        <v>1.2229037433942229E-3</v>
      </c>
      <c r="AV86" s="5">
        <f t="shared" si="261"/>
        <v>8.4837418568295192E-4</v>
      </c>
      <c r="AW86" s="5">
        <f t="shared" si="262"/>
        <v>4.2140438048118056E-5</v>
      </c>
      <c r="AX86" s="5">
        <f t="shared" si="263"/>
        <v>1.2381944589091726E-2</v>
      </c>
      <c r="AY86" s="5">
        <f t="shared" si="264"/>
        <v>1.4376813439556491E-2</v>
      </c>
      <c r="AZ86" s="5">
        <f t="shared" si="265"/>
        <v>8.346538913520293E-3</v>
      </c>
      <c r="BA86" s="5">
        <f t="shared" si="266"/>
        <v>3.2304196906032204E-3</v>
      </c>
      <c r="BB86" s="5">
        <f t="shared" si="267"/>
        <v>9.3771904907787918E-4</v>
      </c>
      <c r="BC86" s="5">
        <f t="shared" si="268"/>
        <v>2.1775920139697387E-4</v>
      </c>
      <c r="BD86" s="5">
        <f t="shared" si="269"/>
        <v>6.6450854295423074E-5</v>
      </c>
      <c r="BE86" s="5">
        <f t="shared" si="270"/>
        <v>1.843977981270847E-4</v>
      </c>
      <c r="BF86" s="5">
        <f t="shared" si="271"/>
        <v>2.5584733495637743E-4</v>
      </c>
      <c r="BG86" s="5">
        <f t="shared" si="272"/>
        <v>2.3665452071240038E-4</v>
      </c>
      <c r="BH86" s="5">
        <f t="shared" si="273"/>
        <v>1.6417611556271926E-4</v>
      </c>
      <c r="BI86" s="5">
        <f t="shared" si="274"/>
        <v>9.111610237615371E-5</v>
      </c>
      <c r="BJ86" s="8">
        <f t="shared" si="275"/>
        <v>0.68754897891948952</v>
      </c>
      <c r="BK86" s="8">
        <f t="shared" si="276"/>
        <v>0.16975177968963603</v>
      </c>
      <c r="BL86" s="8">
        <f t="shared" si="277"/>
        <v>0.12833292242248981</v>
      </c>
      <c r="BM86" s="8">
        <f t="shared" si="278"/>
        <v>0.72877052747532245</v>
      </c>
      <c r="BN86" s="8">
        <f t="shared" si="279"/>
        <v>0.24762249851274262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1.3571428571428601</v>
      </c>
      <c r="F87">
        <f>VLOOKUP(B87,home!$B$2:$E$405,3,FALSE)</f>
        <v>0.6</v>
      </c>
      <c r="G87">
        <f>VLOOKUP(C87,away!$B$2:$E$405,4,FALSE)</f>
        <v>0.96</v>
      </c>
      <c r="H87">
        <f>VLOOKUP(A87,away!$A$2:$E$405,3,FALSE)</f>
        <v>1.0912698412698401</v>
      </c>
      <c r="I87">
        <f>VLOOKUP(C87,away!$B$2:$E$405,3,FALSE)</f>
        <v>0.96</v>
      </c>
      <c r="J87">
        <f>VLOOKUP(B87,home!$B$2:$E$405,4,FALSE)</f>
        <v>0.83</v>
      </c>
      <c r="K87" s="3">
        <f t="shared" si="224"/>
        <v>0.78171428571428736</v>
      </c>
      <c r="L87" s="3">
        <f t="shared" si="225"/>
        <v>0.86952380952380837</v>
      </c>
      <c r="M87" s="5">
        <f t="shared" si="226"/>
        <v>0.19181227967740036</v>
      </c>
      <c r="N87" s="5">
        <f t="shared" si="227"/>
        <v>0.14994239919924815</v>
      </c>
      <c r="O87" s="5">
        <f t="shared" si="228"/>
        <v>0.16678534413853932</v>
      </c>
      <c r="P87" s="5">
        <f t="shared" si="229"/>
        <v>0.13037848616086986</v>
      </c>
      <c r="Q87" s="5">
        <f t="shared" si="230"/>
        <v>5.8606057744163387E-2</v>
      </c>
      <c r="R87" s="5">
        <f t="shared" si="231"/>
        <v>7.2511913904041048E-2</v>
      </c>
      <c r="S87" s="5">
        <f t="shared" si="232"/>
        <v>2.2155189545462309E-2</v>
      </c>
      <c r="T87" s="5">
        <f t="shared" si="233"/>
        <v>5.0959362590877237E-2</v>
      </c>
      <c r="U87" s="5">
        <f t="shared" si="234"/>
        <v>5.6683598983273346E-2</v>
      </c>
      <c r="V87" s="5">
        <f t="shared" si="235"/>
        <v>1.6732563724414047E-3</v>
      </c>
      <c r="W87" s="5">
        <f t="shared" si="236"/>
        <v>1.5271064189336322E-2</v>
      </c>
      <c r="X87" s="5">
        <f t="shared" si="237"/>
        <v>1.3278553909394327E-2</v>
      </c>
      <c r="Y87" s="5">
        <f t="shared" si="238"/>
        <v>5.7730093901319068E-3</v>
      </c>
      <c r="Z87" s="5">
        <f t="shared" si="239"/>
        <v>2.1016945204568063E-2</v>
      </c>
      <c r="AA87" s="5">
        <f t="shared" si="240"/>
        <v>1.6429246308485239E-2</v>
      </c>
      <c r="AB87" s="5">
        <f t="shared" si="241"/>
        <v>6.4214882714308148E-3</v>
      </c>
      <c r="AC87" s="5">
        <f t="shared" si="242"/>
        <v>7.108402847201889E-5</v>
      </c>
      <c r="AD87" s="5">
        <f t="shared" si="243"/>
        <v>2.9844022587160184E-3</v>
      </c>
      <c r="AE87" s="5">
        <f t="shared" si="244"/>
        <v>2.5950088211502105E-3</v>
      </c>
      <c r="AF87" s="5">
        <f t="shared" si="245"/>
        <v>1.1282109779572089E-3</v>
      </c>
      <c r="AG87" s="5">
        <f t="shared" si="246"/>
        <v>3.2700210249997797E-4</v>
      </c>
      <c r="AH87" s="5">
        <f t="shared" si="247"/>
        <v>4.5686835647072875E-3</v>
      </c>
      <c r="AI87" s="5">
        <f t="shared" si="248"/>
        <v>3.5714052094397613E-3</v>
      </c>
      <c r="AJ87" s="5">
        <f t="shared" si="249"/>
        <v>1.3959092361467435E-3</v>
      </c>
      <c r="AK87" s="5">
        <f t="shared" si="250"/>
        <v>3.6373406381880945E-4</v>
      </c>
      <c r="AL87" s="5">
        <f t="shared" si="251"/>
        <v>1.9326871122088969E-6</v>
      </c>
      <c r="AM87" s="5">
        <f t="shared" si="252"/>
        <v>4.6658997599125987E-4</v>
      </c>
      <c r="AN87" s="5">
        <f t="shared" si="253"/>
        <v>4.0571109340954253E-4</v>
      </c>
      <c r="AO87" s="5">
        <f t="shared" si="254"/>
        <v>1.7638772775376753E-4</v>
      </c>
      <c r="AP87" s="5">
        <f t="shared" si="255"/>
        <v>5.112444299656812E-5</v>
      </c>
      <c r="AQ87" s="5">
        <f t="shared" si="256"/>
        <v>1.1113480108539669E-5</v>
      </c>
      <c r="AR87" s="5">
        <f t="shared" si="257"/>
        <v>7.9451582753861899E-4</v>
      </c>
      <c r="AS87" s="5">
        <f t="shared" si="258"/>
        <v>6.2108437261304745E-4</v>
      </c>
      <c r="AT87" s="5">
        <f t="shared" si="259"/>
        <v>2.4275526335275729E-4</v>
      </c>
      <c r="AU87" s="5">
        <f t="shared" si="260"/>
        <v>6.3255085765061479E-5</v>
      </c>
      <c r="AV87" s="5">
        <f t="shared" si="261"/>
        <v>1.2361851046657751E-5</v>
      </c>
      <c r="AW87" s="5">
        <f t="shared" si="262"/>
        <v>3.6491236283524058E-8</v>
      </c>
      <c r="AX87" s="5">
        <f t="shared" si="263"/>
        <v>6.0790008300575666E-5</v>
      </c>
      <c r="AY87" s="5">
        <f t="shared" si="264"/>
        <v>5.2858359598500487E-5</v>
      </c>
      <c r="AZ87" s="5">
        <f t="shared" si="265"/>
        <v>2.298080110163375E-5</v>
      </c>
      <c r="BA87" s="5">
        <f t="shared" si="266"/>
        <v>6.6607845732671716E-6</v>
      </c>
      <c r="BB87" s="5">
        <f t="shared" si="267"/>
        <v>1.4479276941411706E-6</v>
      </c>
      <c r="BC87" s="5">
        <f t="shared" si="268"/>
        <v>2.5180152090493096E-7</v>
      </c>
      <c r="BD87" s="5">
        <f t="shared" si="269"/>
        <v>1.1514173818139013E-4</v>
      </c>
      <c r="BE87" s="5">
        <f t="shared" si="270"/>
        <v>9.0007941618366877E-5</v>
      </c>
      <c r="BF87" s="5">
        <f t="shared" si="271"/>
        <v>3.5180246895407465E-5</v>
      </c>
      <c r="BG87" s="5">
        <f t="shared" si="272"/>
        <v>9.1669671910319083E-6</v>
      </c>
      <c r="BH87" s="5">
        <f t="shared" si="273"/>
        <v>1.7914873024759535E-6</v>
      </c>
      <c r="BI87" s="5">
        <f t="shared" si="274"/>
        <v>2.8008624340424123E-7</v>
      </c>
      <c r="BJ87" s="8">
        <f t="shared" si="275"/>
        <v>0.30212098758652339</v>
      </c>
      <c r="BK87" s="8">
        <f t="shared" si="276"/>
        <v>0.34614508683135664</v>
      </c>
      <c r="BL87" s="8">
        <f t="shared" si="277"/>
        <v>0.33071686454763055</v>
      </c>
      <c r="BM87" s="8">
        <f t="shared" si="278"/>
        <v>0.2299105814774545</v>
      </c>
      <c r="BN87" s="8">
        <f t="shared" si="279"/>
        <v>0.77003648082426213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1.3571428571428601</v>
      </c>
      <c r="F88">
        <f>VLOOKUP(B88,home!$B$2:$E$405,3,FALSE)</f>
        <v>0.6</v>
      </c>
      <c r="G88">
        <f>VLOOKUP(C88,away!$B$2:$E$405,4,FALSE)</f>
        <v>1.25</v>
      </c>
      <c r="H88">
        <f>VLOOKUP(A88,away!$A$2:$E$405,3,FALSE)</f>
        <v>1.0912698412698401</v>
      </c>
      <c r="I88">
        <f>VLOOKUP(C88,away!$B$2:$E$405,3,FALSE)</f>
        <v>0.44</v>
      </c>
      <c r="J88">
        <f>VLOOKUP(B88,home!$B$2:$E$405,4,FALSE)</f>
        <v>1.5</v>
      </c>
      <c r="K88" s="3">
        <f t="shared" si="224"/>
        <v>1.017857142857145</v>
      </c>
      <c r="L88" s="3">
        <f t="shared" si="225"/>
        <v>0.72023809523809446</v>
      </c>
      <c r="M88" s="5">
        <f t="shared" si="226"/>
        <v>0.17585504379621308</v>
      </c>
      <c r="N88" s="5">
        <f t="shared" si="227"/>
        <v>0.17899531243543157</v>
      </c>
      <c r="O88" s="5">
        <f t="shared" si="228"/>
        <v>0.12665750178179619</v>
      </c>
      <c r="P88" s="5">
        <f t="shared" si="229"/>
        <v>0.12891924288504283</v>
      </c>
      <c r="Q88" s="5">
        <f t="shared" si="230"/>
        <v>9.1095828650175181E-2</v>
      </c>
      <c r="R88" s="5">
        <f t="shared" si="231"/>
        <v>4.5611778915468214E-2</v>
      </c>
      <c r="S88" s="5">
        <f t="shared" si="232"/>
        <v>2.3627657795975265E-2</v>
      </c>
      <c r="T88" s="5">
        <f t="shared" si="233"/>
        <v>6.5610686111138003E-2</v>
      </c>
      <c r="U88" s="5">
        <f t="shared" si="234"/>
        <v>4.6426274967530247E-2</v>
      </c>
      <c r="V88" s="5">
        <f t="shared" si="235"/>
        <v>1.9246026528113378E-3</v>
      </c>
      <c r="W88" s="5">
        <f t="shared" si="236"/>
        <v>3.0907513292023788E-2</v>
      </c>
      <c r="X88" s="5">
        <f t="shared" si="237"/>
        <v>2.2260768501993298E-2</v>
      </c>
      <c r="Y88" s="5">
        <f t="shared" si="238"/>
        <v>8.0165267522059099E-3</v>
      </c>
      <c r="Z88" s="5">
        <f t="shared" si="239"/>
        <v>1.0950446922165971E-2</v>
      </c>
      <c r="AA88" s="5">
        <f t="shared" si="240"/>
        <v>1.1145990617204673E-2</v>
      </c>
      <c r="AB88" s="5">
        <f t="shared" si="241"/>
        <v>5.6725130819702471E-3</v>
      </c>
      <c r="AC88" s="5">
        <f t="shared" si="242"/>
        <v>8.8182826427241504E-5</v>
      </c>
      <c r="AD88" s="5">
        <f t="shared" si="243"/>
        <v>7.8648582930596414E-3</v>
      </c>
      <c r="AE88" s="5">
        <f t="shared" si="244"/>
        <v>5.6645705563108072E-3</v>
      </c>
      <c r="AF88" s="5">
        <f t="shared" si="245"/>
        <v>2.039919753909544E-3</v>
      </c>
      <c r="AG88" s="5">
        <f t="shared" si="246"/>
        <v>4.8974263933145761E-4</v>
      </c>
      <c r="AH88" s="5">
        <f t="shared" si="247"/>
        <v>1.9717322583066676E-3</v>
      </c>
      <c r="AI88" s="5">
        <f t="shared" si="248"/>
        <v>2.006941762919291E-3</v>
      </c>
      <c r="AJ88" s="5">
        <f t="shared" si="249"/>
        <v>1.0213900043428556E-3</v>
      </c>
      <c r="AK88" s="5">
        <f t="shared" si="250"/>
        <v>3.4654303718775531E-4</v>
      </c>
      <c r="AL88" s="5">
        <f t="shared" si="251"/>
        <v>2.5858714025029147E-6</v>
      </c>
      <c r="AM88" s="5">
        <f t="shared" si="252"/>
        <v>1.6010604382300021E-3</v>
      </c>
      <c r="AN88" s="5">
        <f t="shared" si="253"/>
        <v>1.1531447203918454E-3</v>
      </c>
      <c r="AO88" s="5">
        <f t="shared" si="254"/>
        <v>4.152693784744438E-4</v>
      </c>
      <c r="AP88" s="5">
        <f t="shared" si="255"/>
        <v>9.9697608721046948E-5</v>
      </c>
      <c r="AQ88" s="5">
        <f t="shared" si="256"/>
        <v>1.7951503951259918E-5</v>
      </c>
      <c r="AR88" s="5">
        <f t="shared" si="257"/>
        <v>2.8402333720846027E-4</v>
      </c>
      <c r="AS88" s="5">
        <f t="shared" si="258"/>
        <v>2.890951825157548E-4</v>
      </c>
      <c r="AT88" s="5">
        <f t="shared" si="259"/>
        <v>1.4712879824462552E-4</v>
      </c>
      <c r="AU88" s="5">
        <f t="shared" si="260"/>
        <v>4.9918699404426619E-5</v>
      </c>
      <c r="AV88" s="5">
        <f t="shared" si="261"/>
        <v>1.2702526187733587E-5</v>
      </c>
      <c r="AW88" s="5">
        <f t="shared" si="262"/>
        <v>5.2658361273687324E-8</v>
      </c>
      <c r="AX88" s="5">
        <f t="shared" si="263"/>
        <v>2.7160846719973301E-4</v>
      </c>
      <c r="AY88" s="5">
        <f t="shared" si="264"/>
        <v>1.9562276506647415E-4</v>
      </c>
      <c r="AZ88" s="5">
        <f t="shared" si="265"/>
        <v>7.044748384834328E-5</v>
      </c>
      <c r="BA88" s="5">
        <f t="shared" si="266"/>
        <v>1.6912987193749066E-5</v>
      </c>
      <c r="BB88" s="5">
        <f t="shared" si="267"/>
        <v>3.0453444203030274E-6</v>
      </c>
      <c r="BC88" s="5">
        <f t="shared" si="268"/>
        <v>4.3867461292460242E-7</v>
      </c>
      <c r="BD88" s="5">
        <f t="shared" si="269"/>
        <v>3.4094071232364722E-5</v>
      </c>
      <c r="BE88" s="5">
        <f t="shared" si="270"/>
        <v>3.4702893932942746E-5</v>
      </c>
      <c r="BF88" s="5">
        <f t="shared" si="271"/>
        <v>1.7661294233729824E-5</v>
      </c>
      <c r="BG88" s="5">
        <f t="shared" si="272"/>
        <v>5.9922248293012034E-6</v>
      </c>
      <c r="BH88" s="5">
        <f t="shared" si="273"/>
        <v>1.5248072110275417E-6</v>
      </c>
      <c r="BI88" s="5">
        <f t="shared" si="274"/>
        <v>3.1040718224489309E-7</v>
      </c>
      <c r="BJ88" s="8">
        <f t="shared" si="275"/>
        <v>0.41679092635768938</v>
      </c>
      <c r="BK88" s="8">
        <f t="shared" si="276"/>
        <v>0.33061293859293878</v>
      </c>
      <c r="BL88" s="8">
        <f t="shared" si="277"/>
        <v>0.24173782066890873</v>
      </c>
      <c r="BM88" s="8">
        <f t="shared" si="278"/>
        <v>0.25276185397087042</v>
      </c>
      <c r="BN88" s="8">
        <f t="shared" si="279"/>
        <v>0.747134708464127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1.3571428571428601</v>
      </c>
      <c r="F89">
        <f>VLOOKUP(B89,home!$B$2:$E$405,3,FALSE)</f>
        <v>0.88</v>
      </c>
      <c r="G89">
        <f>VLOOKUP(C89,away!$B$2:$E$405,4,FALSE)</f>
        <v>0.87</v>
      </c>
      <c r="H89">
        <f>VLOOKUP(A89,away!$A$2:$E$405,3,FALSE)</f>
        <v>1.0912698412698401</v>
      </c>
      <c r="I89">
        <f>VLOOKUP(C89,away!$B$2:$E$405,3,FALSE)</f>
        <v>0.67</v>
      </c>
      <c r="J89">
        <f>VLOOKUP(B89,home!$B$2:$E$405,4,FALSE)</f>
        <v>1.01</v>
      </c>
      <c r="K89" s="3">
        <f t="shared" si="224"/>
        <v>1.0390285714285736</v>
      </c>
      <c r="L89" s="3">
        <f t="shared" si="225"/>
        <v>0.73846230158730075</v>
      </c>
      <c r="M89" s="5">
        <f t="shared" si="226"/>
        <v>0.16906181308785642</v>
      </c>
      <c r="N89" s="5">
        <f t="shared" si="227"/>
        <v>0.17566005413579999</v>
      </c>
      <c r="O89" s="5">
        <f t="shared" si="228"/>
        <v>0.12484577560338048</v>
      </c>
      <c r="P89" s="5">
        <f t="shared" si="229"/>
        <v>0.1297183278740727</v>
      </c>
      <c r="Q89" s="5">
        <f t="shared" si="230"/>
        <v>9.1257907552893064E-2</v>
      </c>
      <c r="R89" s="5">
        <f t="shared" si="231"/>
        <v>4.6096949397762016E-2</v>
      </c>
      <c r="S89" s="5">
        <f t="shared" si="232"/>
        <v>2.4882680895095169E-2</v>
      </c>
      <c r="T89" s="5">
        <f t="shared" si="233"/>
        <v>6.7390524449550515E-2</v>
      </c>
      <c r="U89" s="5">
        <f t="shared" si="234"/>
        <v>4.7896047479971914E-2</v>
      </c>
      <c r="V89" s="5">
        <f t="shared" si="235"/>
        <v>2.1213409723949903E-3</v>
      </c>
      <c r="W89" s="5">
        <f t="shared" si="236"/>
        <v>3.1606524438747785E-2</v>
      </c>
      <c r="X89" s="5">
        <f t="shared" si="237"/>
        <v>2.3340226782212953E-2</v>
      </c>
      <c r="Y89" s="5">
        <f t="shared" si="238"/>
        <v>8.6179387945812674E-3</v>
      </c>
      <c r="Z89" s="5">
        <f t="shared" si="239"/>
        <v>1.1346953116141556E-2</v>
      </c>
      <c r="AA89" s="5">
        <f t="shared" si="240"/>
        <v>1.1789808486331564E-2</v>
      </c>
      <c r="AB89" s="5">
        <f t="shared" si="241"/>
        <v>6.1249739344847783E-3</v>
      </c>
      <c r="AC89" s="5">
        <f t="shared" si="242"/>
        <v>1.0172936112975002E-4</v>
      </c>
      <c r="AD89" s="5">
        <f t="shared" si="243"/>
        <v>8.2100204838536014E-3</v>
      </c>
      <c r="AE89" s="5">
        <f t="shared" si="244"/>
        <v>6.062790622585414E-3</v>
      </c>
      <c r="AF89" s="5">
        <f t="shared" si="245"/>
        <v>2.2385711585981645E-3</v>
      </c>
      <c r="AG89" s="5">
        <f t="shared" si="246"/>
        <v>5.5103347001511692E-4</v>
      </c>
      <c r="AH89" s="5">
        <f t="shared" si="247"/>
        <v>2.0948242785372717E-3</v>
      </c>
      <c r="AI89" s="5">
        <f t="shared" si="248"/>
        <v>2.176582277522474E-3</v>
      </c>
      <c r="AJ89" s="5">
        <f t="shared" si="249"/>
        <v>1.1307655872054634E-3</v>
      </c>
      <c r="AK89" s="5">
        <f t="shared" si="250"/>
        <v>3.9163258423156172E-4</v>
      </c>
      <c r="AL89" s="5">
        <f t="shared" si="251"/>
        <v>3.1222101266809942E-6</v>
      </c>
      <c r="AM89" s="5">
        <f t="shared" si="252"/>
        <v>1.7060891709475474E-3</v>
      </c>
      <c r="AN89" s="5">
        <f t="shared" si="253"/>
        <v>1.2598825358910955E-3</v>
      </c>
      <c r="AO89" s="5">
        <f t="shared" si="254"/>
        <v>4.6518787859189172E-4</v>
      </c>
      <c r="AP89" s="5">
        <f t="shared" si="255"/>
        <v>1.1450790383182738E-4</v>
      </c>
      <c r="AQ89" s="5">
        <f t="shared" si="256"/>
        <v>2.1139942553397133E-5</v>
      </c>
      <c r="AR89" s="5">
        <f t="shared" si="257"/>
        <v>3.0938975162991822E-4</v>
      </c>
      <c r="AS89" s="5">
        <f t="shared" si="258"/>
        <v>3.2146479165067512E-4</v>
      </c>
      <c r="AT89" s="5">
        <f t="shared" si="259"/>
        <v>1.6700555161669247E-4</v>
      </c>
      <c r="AU89" s="5">
        <f t="shared" si="260"/>
        <v>5.7841179905644321E-5</v>
      </c>
      <c r="AV89" s="5">
        <f t="shared" si="261"/>
        <v>1.5024659631776183E-5</v>
      </c>
      <c r="AW89" s="5">
        <f t="shared" si="262"/>
        <v>6.6545002667503016E-8</v>
      </c>
      <c r="AX89" s="5">
        <f t="shared" si="263"/>
        <v>2.9544589900323142E-4</v>
      </c>
      <c r="AY89" s="5">
        <f t="shared" si="264"/>
        <v>2.1817565857245547E-4</v>
      </c>
      <c r="AZ89" s="5">
        <f t="shared" si="265"/>
        <v>8.0557249489870286E-5</v>
      </c>
      <c r="BA89" s="5">
        <f t="shared" si="266"/>
        <v>1.9829497289277339E-5</v>
      </c>
      <c r="BB89" s="5">
        <f t="shared" si="267"/>
        <v>3.6608340518897206E-6</v>
      </c>
      <c r="BC89" s="5">
        <f t="shared" si="268"/>
        <v>5.4067758793752961E-7</v>
      </c>
      <c r="BD89" s="5">
        <f t="shared" si="269"/>
        <v>3.8078778012692103E-5</v>
      </c>
      <c r="BE89" s="5">
        <f t="shared" si="270"/>
        <v>3.9564938320273256E-5</v>
      </c>
      <c r="BF89" s="5">
        <f t="shared" si="271"/>
        <v>2.0554550670786571E-5</v>
      </c>
      <c r="BG89" s="5">
        <f t="shared" si="272"/>
        <v>7.1189218066078692E-6</v>
      </c>
      <c r="BH89" s="5">
        <f t="shared" si="273"/>
        <v>1.8491907887078735E-6</v>
      </c>
      <c r="BI89" s="5">
        <f t="shared" si="274"/>
        <v>3.8427241269800396E-7</v>
      </c>
      <c r="BJ89" s="8">
        <f t="shared" si="275"/>
        <v>0.41912060913664828</v>
      </c>
      <c r="BK89" s="8">
        <f t="shared" si="276"/>
        <v>0.3261071900592481</v>
      </c>
      <c r="BL89" s="8">
        <f t="shared" si="277"/>
        <v>0.243525636215874</v>
      </c>
      <c r="BM89" s="8">
        <f t="shared" si="278"/>
        <v>0.26324145176257763</v>
      </c>
      <c r="BN89" s="8">
        <f t="shared" si="279"/>
        <v>0.73664082765176464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1.3571428571428601</v>
      </c>
      <c r="F90">
        <f>VLOOKUP(B90,home!$B$2:$E$405,3,FALSE)</f>
        <v>1.18</v>
      </c>
      <c r="G90">
        <f>VLOOKUP(C90,away!$B$2:$E$405,4,FALSE)</f>
        <v>2.0099999999999998</v>
      </c>
      <c r="H90">
        <f>VLOOKUP(A90,away!$A$2:$E$405,3,FALSE)</f>
        <v>1.0912698412698401</v>
      </c>
      <c r="I90">
        <f>VLOOKUP(C90,away!$B$2:$E$405,3,FALSE)</f>
        <v>0.33</v>
      </c>
      <c r="J90">
        <f>VLOOKUP(B90,home!$B$2:$E$405,4,FALSE)</f>
        <v>1.1000000000000001</v>
      </c>
      <c r="K90" s="3">
        <f t="shared" si="224"/>
        <v>3.2188714285714348</v>
      </c>
      <c r="L90" s="3">
        <f t="shared" si="225"/>
        <v>0.39613095238095197</v>
      </c>
      <c r="M90" s="5">
        <f t="shared" si="226"/>
        <v>2.6916861129387071E-2</v>
      </c>
      <c r="N90" s="5">
        <f t="shared" si="227"/>
        <v>8.664191523620908E-2</v>
      </c>
      <c r="O90" s="5">
        <f t="shared" si="228"/>
        <v>1.0662601834289926E-2</v>
      </c>
      <c r="P90" s="5">
        <f t="shared" si="229"/>
        <v>3.4321544398629215E-2</v>
      </c>
      <c r="Q90" s="5">
        <f t="shared" si="230"/>
        <v>0.13944459273527079</v>
      </c>
      <c r="R90" s="5">
        <f t="shared" si="231"/>
        <v>2.1118933097380769E-3</v>
      </c>
      <c r="S90" s="5">
        <f t="shared" si="232"/>
        <v>1.0940804020987835E-2</v>
      </c>
      <c r="T90" s="5">
        <f t="shared" si="233"/>
        <v>5.5238319324596788E-2</v>
      </c>
      <c r="U90" s="5">
        <f t="shared" si="234"/>
        <v>6.7979130349070599E-3</v>
      </c>
      <c r="V90" s="5">
        <f t="shared" si="235"/>
        <v>1.5500622418953643E-3</v>
      </c>
      <c r="W90" s="5">
        <f t="shared" si="236"/>
        <v>0.14961807180811429</v>
      </c>
      <c r="X90" s="5">
        <f t="shared" si="237"/>
        <v>5.9268349278749972E-2</v>
      </c>
      <c r="Y90" s="5">
        <f t="shared" si="238"/>
        <v>1.1739013822919069E-2</v>
      </c>
      <c r="Z90" s="5">
        <f t="shared" si="239"/>
        <v>2.7886210270450186E-4</v>
      </c>
      <c r="AA90" s="5">
        <f t="shared" si="240"/>
        <v>8.9762125490687418E-4</v>
      </c>
      <c r="AB90" s="5">
        <f t="shared" si="241"/>
        <v>1.4446637055490874E-3</v>
      </c>
      <c r="AC90" s="5">
        <f t="shared" si="242"/>
        <v>1.2352975008889417E-4</v>
      </c>
      <c r="AD90" s="5">
        <f t="shared" si="243"/>
        <v>0.12040033413527211</v>
      </c>
      <c r="AE90" s="5">
        <f t="shared" si="244"/>
        <v>4.7694299027990175E-2</v>
      </c>
      <c r="AF90" s="5">
        <f t="shared" si="245"/>
        <v>9.4465940485498317E-3</v>
      </c>
      <c r="AG90" s="5">
        <f t="shared" si="246"/>
        <v>1.2473627657360931E-3</v>
      </c>
      <c r="AH90" s="5">
        <f t="shared" si="247"/>
        <v>2.7616477581822286E-5</v>
      </c>
      <c r="AI90" s="5">
        <f t="shared" si="248"/>
        <v>8.8893890645911302E-5</v>
      </c>
      <c r="AJ90" s="5">
        <f t="shared" si="249"/>
        <v>1.4306900238733873E-4</v>
      </c>
      <c r="AK90" s="5">
        <f t="shared" si="250"/>
        <v>1.53506908032941E-4</v>
      </c>
      <c r="AL90" s="5">
        <f t="shared" si="251"/>
        <v>6.3004847137970817E-6</v>
      </c>
      <c r="AM90" s="5">
        <f t="shared" si="252"/>
        <v>7.7510639107696261E-2</v>
      </c>
      <c r="AN90" s="5">
        <f t="shared" si="253"/>
        <v>3.0704363289387977E-2</v>
      </c>
      <c r="AO90" s="5">
        <f t="shared" si="254"/>
        <v>6.0814743360380003E-3</v>
      </c>
      <c r="AP90" s="5">
        <f t="shared" si="255"/>
        <v>8.0302007353835053E-4</v>
      </c>
      <c r="AQ90" s="5">
        <f t="shared" si="256"/>
        <v>7.95252766279422E-5</v>
      </c>
      <c r="AR90" s="5">
        <f t="shared" si="257"/>
        <v>2.1879483131788947E-6</v>
      </c>
      <c r="AS90" s="5">
        <f t="shared" si="258"/>
        <v>7.0427243124826093E-6</v>
      </c>
      <c r="AT90" s="5">
        <f t="shared" si="259"/>
        <v>1.133481203437784E-5</v>
      </c>
      <c r="AU90" s="5">
        <f t="shared" si="260"/>
        <v>1.2161767535228826E-5</v>
      </c>
      <c r="AV90" s="5">
        <f t="shared" si="261"/>
        <v>9.7867915100189286E-6</v>
      </c>
      <c r="AW90" s="5">
        <f t="shared" si="262"/>
        <v>2.2315872402433364E-7</v>
      </c>
      <c r="AX90" s="5">
        <f t="shared" si="263"/>
        <v>4.158279693901254E-2</v>
      </c>
      <c r="AY90" s="5">
        <f t="shared" si="264"/>
        <v>1.647223295411477E-2</v>
      </c>
      <c r="AZ90" s="5">
        <f t="shared" si="265"/>
        <v>3.2625806639771933E-3</v>
      </c>
      <c r="BA90" s="5">
        <f t="shared" si="266"/>
        <v>4.3080306188032156E-4</v>
      </c>
      <c r="BB90" s="5">
        <f t="shared" si="267"/>
        <v>4.2663606797820481E-5</v>
      </c>
      <c r="BC90" s="5">
        <f t="shared" si="268"/>
        <v>3.3800750385654173E-6</v>
      </c>
      <c r="BD90" s="5">
        <f t="shared" si="269"/>
        <v>1.4445234150997548E-7</v>
      </c>
      <c r="BE90" s="5">
        <f t="shared" si="270"/>
        <v>4.6497351487670356E-7</v>
      </c>
      <c r="BF90" s="5">
        <f t="shared" si="271"/>
        <v>7.4834498103952828E-7</v>
      </c>
      <c r="BG90" s="5">
        <f t="shared" si="272"/>
        <v>8.0294209272765634E-7</v>
      </c>
      <c r="BH90" s="5">
        <f t="shared" si="273"/>
        <v>6.4614184026960221E-7</v>
      </c>
      <c r="BI90" s="5">
        <f t="shared" si="274"/>
        <v>4.1596950168967797E-7</v>
      </c>
      <c r="BJ90" s="8">
        <f t="shared" si="275"/>
        <v>0.85771233156751803</v>
      </c>
      <c r="BK90" s="8">
        <f t="shared" si="276"/>
        <v>9.0331334979816935E-2</v>
      </c>
      <c r="BL90" s="8">
        <f t="shared" si="277"/>
        <v>2.2373516286016439E-2</v>
      </c>
      <c r="BM90" s="8">
        <f t="shared" si="278"/>
        <v>0.65412462649714131</v>
      </c>
      <c r="BN90" s="8">
        <f t="shared" si="279"/>
        <v>0.30009940864352419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1.3571428571428601</v>
      </c>
      <c r="F91">
        <f>VLOOKUP(B91,home!$B$2:$E$405,3,FALSE)</f>
        <v>0.96</v>
      </c>
      <c r="G91">
        <f>VLOOKUP(C91,away!$B$2:$E$405,4,FALSE)</f>
        <v>0.8</v>
      </c>
      <c r="H91">
        <f>VLOOKUP(A91,away!$A$2:$E$405,3,FALSE)</f>
        <v>1.0912698412698401</v>
      </c>
      <c r="I91">
        <f>VLOOKUP(C91,away!$B$2:$E$405,3,FALSE)</f>
        <v>0.54</v>
      </c>
      <c r="J91">
        <f>VLOOKUP(B91,home!$B$2:$E$405,4,FALSE)</f>
        <v>1.01</v>
      </c>
      <c r="K91" s="3">
        <f t="shared" si="224"/>
        <v>1.0422857142857165</v>
      </c>
      <c r="L91" s="3">
        <f t="shared" si="225"/>
        <v>0.59517857142857078</v>
      </c>
      <c r="M91" s="5">
        <f t="shared" si="226"/>
        <v>0.19447254441371364</v>
      </c>
      <c r="N91" s="5">
        <f t="shared" si="227"/>
        <v>0.20269595486320827</v>
      </c>
      <c r="O91" s="5">
        <f t="shared" si="228"/>
        <v>0.11574589116623335</v>
      </c>
      <c r="P91" s="5">
        <f t="shared" si="229"/>
        <v>0.12064028884983434</v>
      </c>
      <c r="Q91" s="5">
        <f t="shared" si="230"/>
        <v>0.10563354904871217</v>
      </c>
      <c r="R91" s="5">
        <f t="shared" si="231"/>
        <v>3.4444737076522798E-2</v>
      </c>
      <c r="S91" s="5">
        <f t="shared" si="232"/>
        <v>1.8709683849779914E-2</v>
      </c>
      <c r="T91" s="5">
        <f t="shared" si="233"/>
        <v>6.2870824817742352E-2</v>
      </c>
      <c r="U91" s="5">
        <f t="shared" si="234"/>
        <v>3.5901257387187267E-2</v>
      </c>
      <c r="V91" s="5">
        <f t="shared" si="235"/>
        <v>1.2896088698285868E-3</v>
      </c>
      <c r="W91" s="5">
        <f t="shared" si="236"/>
        <v>3.6700113040924083E-2</v>
      </c>
      <c r="X91" s="5">
        <f t="shared" si="237"/>
        <v>2.1843120850964251E-2</v>
      </c>
      <c r="Y91" s="5">
        <f t="shared" si="238"/>
        <v>6.5002787318092651E-3</v>
      </c>
      <c r="Z91" s="5">
        <f t="shared" si="239"/>
        <v>6.8335898021458551E-3</v>
      </c>
      <c r="AA91" s="5">
        <f t="shared" si="240"/>
        <v>7.1225530280651806E-3</v>
      </c>
      <c r="AB91" s="5">
        <f t="shared" si="241"/>
        <v>3.711867635197404E-3</v>
      </c>
      <c r="AC91" s="5">
        <f t="shared" si="242"/>
        <v>5.0000241367123448E-5</v>
      </c>
      <c r="AD91" s="5">
        <f t="shared" si="243"/>
        <v>9.5630008838065213E-3</v>
      </c>
      <c r="AE91" s="5">
        <f t="shared" si="244"/>
        <v>5.691693204594124E-3</v>
      </c>
      <c r="AF91" s="5">
        <f t="shared" si="245"/>
        <v>1.6937869152600172E-3</v>
      </c>
      <c r="AG91" s="5">
        <f t="shared" si="246"/>
        <v>3.3603522550962095E-4</v>
      </c>
      <c r="AH91" s="5">
        <f t="shared" si="247"/>
        <v>1.0168015540425047E-3</v>
      </c>
      <c r="AI91" s="5">
        <f t="shared" si="248"/>
        <v>1.0597977340420187E-3</v>
      </c>
      <c r="AJ91" s="5">
        <f t="shared" si="249"/>
        <v>5.5230601911218451E-4</v>
      </c>
      <c r="AK91" s="5">
        <f t="shared" si="250"/>
        <v>1.9188689121154797E-4</v>
      </c>
      <c r="AL91" s="5">
        <f t="shared" si="251"/>
        <v>1.2406982341443261E-6</v>
      </c>
      <c r="AM91" s="5">
        <f t="shared" si="252"/>
        <v>1.9934758413786445E-3</v>
      </c>
      <c r="AN91" s="5">
        <f t="shared" si="253"/>
        <v>1.1864741034491096E-3</v>
      </c>
      <c r="AO91" s="5">
        <f t="shared" si="254"/>
        <v>3.5308198096391762E-4</v>
      </c>
      <c r="AP91" s="5">
        <f t="shared" si="255"/>
        <v>7.0048943009091446E-5</v>
      </c>
      <c r="AQ91" s="5">
        <f t="shared" si="256"/>
        <v>1.0422907457558103E-5</v>
      </c>
      <c r="AR91" s="5">
        <f t="shared" si="257"/>
        <v>1.2103569927227379E-4</v>
      </c>
      <c r="AS91" s="5">
        <f t="shared" si="258"/>
        <v>1.2615378027007305E-4</v>
      </c>
      <c r="AT91" s="5">
        <f t="shared" si="259"/>
        <v>6.5744141489318199E-5</v>
      </c>
      <c r="AU91" s="5">
        <f t="shared" si="260"/>
        <v>2.2841393157431748E-5</v>
      </c>
      <c r="AV91" s="5">
        <f t="shared" si="261"/>
        <v>5.951814445593655E-6</v>
      </c>
      <c r="AW91" s="5">
        <f t="shared" si="262"/>
        <v>2.1379509407798033E-8</v>
      </c>
      <c r="AX91" s="5">
        <f t="shared" si="263"/>
        <v>3.4629523187377657E-4</v>
      </c>
      <c r="AY91" s="5">
        <f t="shared" si="264"/>
        <v>2.0610750139915998E-4</v>
      </c>
      <c r="AZ91" s="5">
        <f t="shared" si="265"/>
        <v>6.1335384121732097E-5</v>
      </c>
      <c r="BA91" s="5">
        <f t="shared" si="266"/>
        <v>1.2168502099865052E-5</v>
      </c>
      <c r="BB91" s="5">
        <f t="shared" si="267"/>
        <v>1.810607924055811E-6</v>
      </c>
      <c r="BC91" s="5">
        <f t="shared" si="268"/>
        <v>2.1552700753135763E-7</v>
      </c>
      <c r="BD91" s="5">
        <f t="shared" si="269"/>
        <v>1.2006309097454998E-5</v>
      </c>
      <c r="BE91" s="5">
        <f t="shared" si="270"/>
        <v>1.2514004453575979E-5</v>
      </c>
      <c r="BF91" s="5">
        <f t="shared" si="271"/>
        <v>6.5215840352350366E-6</v>
      </c>
      <c r="BG91" s="5">
        <f t="shared" si="272"/>
        <v>2.265784624813092E-6</v>
      </c>
      <c r="BH91" s="5">
        <f t="shared" si="273"/>
        <v>5.9039873652272676E-7</v>
      </c>
      <c r="BI91" s="5">
        <f t="shared" si="274"/>
        <v>1.2307283376199503E-7</v>
      </c>
      <c r="BJ91" s="8">
        <f t="shared" si="275"/>
        <v>0.45776979411321506</v>
      </c>
      <c r="BK91" s="8">
        <f t="shared" si="276"/>
        <v>0.33536947442415693</v>
      </c>
      <c r="BL91" s="8">
        <f t="shared" si="277"/>
        <v>0.20012284647403031</v>
      </c>
      <c r="BM91" s="8">
        <f t="shared" si="278"/>
        <v>0.22625665327343389</v>
      </c>
      <c r="BN91" s="8">
        <f t="shared" si="279"/>
        <v>0.77363296541822457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1.3571428571428601</v>
      </c>
      <c r="F92">
        <f>VLOOKUP(B92,home!$B$2:$E$405,3,FALSE)</f>
        <v>1.07</v>
      </c>
      <c r="G92">
        <f>VLOOKUP(C92,away!$B$2:$E$405,4,FALSE)</f>
        <v>0.81</v>
      </c>
      <c r="H92">
        <f>VLOOKUP(A92,away!$A$2:$E$405,3,FALSE)</f>
        <v>1.0912698412698401</v>
      </c>
      <c r="I92">
        <f>VLOOKUP(C92,away!$B$2:$E$405,3,FALSE)</f>
        <v>0.66</v>
      </c>
      <c r="J92">
        <f>VLOOKUP(B92,home!$B$2:$E$405,4,FALSE)</f>
        <v>0.83</v>
      </c>
      <c r="K92" s="3">
        <f t="shared" si="224"/>
        <v>1.1762357142857169</v>
      </c>
      <c r="L92" s="3">
        <f t="shared" si="225"/>
        <v>0.59779761904761841</v>
      </c>
      <c r="M92" s="5">
        <f t="shared" si="226"/>
        <v>0.16964736271260827</v>
      </c>
      <c r="N92" s="5">
        <f t="shared" si="227"/>
        <v>0.19954528685695286</v>
      </c>
      <c r="O92" s="5">
        <f t="shared" si="228"/>
        <v>0.10141478950730495</v>
      </c>
      <c r="P92" s="5">
        <f t="shared" si="229"/>
        <v>0.11928769737526046</v>
      </c>
      <c r="Q92" s="5">
        <f t="shared" si="230"/>
        <v>0.11735614650926815</v>
      </c>
      <c r="R92" s="5">
        <f t="shared" si="231"/>
        <v>3.0312759851841144E-2</v>
      </c>
      <c r="S92" s="5">
        <f t="shared" si="232"/>
        <v>2.0969313223567987E-2</v>
      </c>
      <c r="T92" s="5">
        <f t="shared" si="233"/>
        <v>7.0155224963843979E-2</v>
      </c>
      <c r="U92" s="5">
        <f t="shared" si="234"/>
        <v>3.5654950736301767E-2</v>
      </c>
      <c r="V92" s="5">
        <f t="shared" si="235"/>
        <v>1.6382879626064873E-3</v>
      </c>
      <c r="W92" s="5">
        <f t="shared" si="236"/>
        <v>4.6012830271716078E-2</v>
      </c>
      <c r="X92" s="5">
        <f t="shared" si="237"/>
        <v>2.7506360382074057E-2</v>
      </c>
      <c r="Y92" s="5">
        <f t="shared" si="238"/>
        <v>8.2216183725348051E-3</v>
      </c>
      <c r="Z92" s="5">
        <f t="shared" si="239"/>
        <v>6.0402985553976258E-3</v>
      </c>
      <c r="AA92" s="5">
        <f t="shared" si="240"/>
        <v>7.10481488580711E-3</v>
      </c>
      <c r="AB92" s="5">
        <f t="shared" si="241"/>
        <v>4.1784685060375611E-3</v>
      </c>
      <c r="AC92" s="5">
        <f t="shared" si="242"/>
        <v>7.1997729426834494E-5</v>
      </c>
      <c r="AD92" s="5">
        <f t="shared" si="243"/>
        <v>1.353048357023986E-2</v>
      </c>
      <c r="AE92" s="5">
        <f t="shared" si="244"/>
        <v>8.088490862852309E-3</v>
      </c>
      <c r="AF92" s="5">
        <f t="shared" si="245"/>
        <v>2.4176402897507633E-3</v>
      </c>
      <c r="AG92" s="5">
        <f t="shared" si="246"/>
        <v>4.8175320297553359E-4</v>
      </c>
      <c r="AH92" s="5">
        <f t="shared" si="247"/>
        <v>9.0271902368836742E-4</v>
      </c>
      <c r="AI92" s="5">
        <f t="shared" si="248"/>
        <v>1.0618103556273917E-3</v>
      </c>
      <c r="AJ92" s="5">
        <f t="shared" si="249"/>
        <v>6.2446963104367825E-4</v>
      </c>
      <c r="AK92" s="5">
        <f t="shared" si="250"/>
        <v>2.4484116084013297E-4</v>
      </c>
      <c r="AL92" s="5">
        <f t="shared" si="251"/>
        <v>2.0250107569602234E-6</v>
      </c>
      <c r="AM92" s="5">
        <f t="shared" si="252"/>
        <v>3.183007601374444E-3</v>
      </c>
      <c r="AN92" s="5">
        <f t="shared" si="253"/>
        <v>1.9027943655121138E-3</v>
      </c>
      <c r="AO92" s="5">
        <f t="shared" si="254"/>
        <v>5.6874297062018265E-4</v>
      </c>
      <c r="AP92" s="5">
        <f t="shared" si="255"/>
        <v>1.1333106456227162E-4</v>
      </c>
      <c r="AQ92" s="5">
        <f t="shared" si="256"/>
        <v>1.6937260139864471E-5</v>
      </c>
      <c r="AR92" s="5">
        <f t="shared" si="257"/>
        <v>1.0792865660597936E-4</v>
      </c>
      <c r="AS92" s="5">
        <f t="shared" si="258"/>
        <v>1.2694954049483198E-4</v>
      </c>
      <c r="AT92" s="5">
        <f t="shared" si="259"/>
        <v>7.466129172109114E-5</v>
      </c>
      <c r="AU92" s="5">
        <f t="shared" si="260"/>
        <v>2.9273092599017303E-5</v>
      </c>
      <c r="AV92" s="5">
        <f t="shared" si="261"/>
        <v>8.6080142456392663E-6</v>
      </c>
      <c r="AW92" s="5">
        <f t="shared" si="262"/>
        <v>3.9552448760552359E-8</v>
      </c>
      <c r="AX92" s="5">
        <f t="shared" si="263"/>
        <v>6.23994536596589E-4</v>
      </c>
      <c r="AY92" s="5">
        <f t="shared" si="264"/>
        <v>3.7302244827616297E-4</v>
      </c>
      <c r="AZ92" s="5">
        <f t="shared" si="265"/>
        <v>1.114959657154018E-4</v>
      </c>
      <c r="BA92" s="5">
        <f t="shared" si="266"/>
        <v>2.2217340946027366E-5</v>
      </c>
      <c r="BB92" s="5">
        <f t="shared" si="267"/>
        <v>3.3203683797760801E-6</v>
      </c>
      <c r="BC92" s="5">
        <f t="shared" si="268"/>
        <v>3.9698166235822796E-7</v>
      </c>
      <c r="BD92" s="5">
        <f t="shared" si="269"/>
        <v>1.075324899101041E-5</v>
      </c>
      <c r="BE92" s="5">
        <f t="shared" si="270"/>
        <v>1.2648355507833294E-5</v>
      </c>
      <c r="BF92" s="5">
        <f t="shared" si="271"/>
        <v>7.43872373764799E-6</v>
      </c>
      <c r="BG92" s="5">
        <f t="shared" si="272"/>
        <v>2.9165641763088331E-6</v>
      </c>
      <c r="BH92" s="5">
        <f t="shared" si="273"/>
        <v>8.5764173679518875E-7</v>
      </c>
      <c r="BI92" s="5">
        <f t="shared" si="274"/>
        <v>2.017577681761061E-7</v>
      </c>
      <c r="BJ92" s="8">
        <f t="shared" si="275"/>
        <v>0.50023509618599349</v>
      </c>
      <c r="BK92" s="8">
        <f t="shared" si="276"/>
        <v>0.31198970646250318</v>
      </c>
      <c r="BL92" s="8">
        <f t="shared" si="277"/>
        <v>0.18188186054607641</v>
      </c>
      <c r="BM92" s="8">
        <f t="shared" si="278"/>
        <v>0.2622099360409077</v>
      </c>
      <c r="BN92" s="8">
        <f t="shared" si="279"/>
        <v>0.73756404281323584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1.3571428571428601</v>
      </c>
      <c r="F93">
        <f>VLOOKUP(B93,home!$B$2:$E$405,3,FALSE)</f>
        <v>1.1100000000000001</v>
      </c>
      <c r="G93">
        <f>VLOOKUP(C93,away!$B$2:$E$405,4,FALSE)</f>
        <v>1.25</v>
      </c>
      <c r="H93">
        <f>VLOOKUP(A93,away!$A$2:$E$405,3,FALSE)</f>
        <v>1.0912698412698401</v>
      </c>
      <c r="I93">
        <f>VLOOKUP(C93,away!$B$2:$E$405,3,FALSE)</f>
        <v>0.81</v>
      </c>
      <c r="J93">
        <f>VLOOKUP(B93,home!$B$2:$E$405,4,FALSE)</f>
        <v>0.82</v>
      </c>
      <c r="K93" s="3">
        <f t="shared" si="224"/>
        <v>1.8830357142857186</v>
      </c>
      <c r="L93" s="3">
        <f t="shared" si="225"/>
        <v>0.72482142857142773</v>
      </c>
      <c r="M93" s="5">
        <f t="shared" si="226"/>
        <v>7.3692286735372897E-2</v>
      </c>
      <c r="N93" s="5">
        <f t="shared" si="227"/>
        <v>0.13876520779009088</v>
      </c>
      <c r="O93" s="5">
        <f t="shared" si="228"/>
        <v>5.3413748546228254E-2</v>
      </c>
      <c r="P93" s="5">
        <f t="shared" si="229"/>
        <v>0.10057999614642468</v>
      </c>
      <c r="Q93" s="5">
        <f t="shared" si="230"/>
        <v>0.13064992108451001</v>
      </c>
      <c r="R93" s="5">
        <f t="shared" si="231"/>
        <v>1.9357714763316086E-2</v>
      </c>
      <c r="S93" s="5">
        <f t="shared" si="232"/>
        <v>3.431951996937721E-2</v>
      </c>
      <c r="T93" s="5">
        <f t="shared" si="233"/>
        <v>9.4697862443218844E-2</v>
      </c>
      <c r="U93" s="5">
        <f t="shared" si="234"/>
        <v>3.6451268246280109E-2</v>
      </c>
      <c r="V93" s="5">
        <f t="shared" si="235"/>
        <v>5.2046110163509081E-3</v>
      </c>
      <c r="W93" s="5">
        <f t="shared" si="236"/>
        <v>8.2006155823581006E-2</v>
      </c>
      <c r="X93" s="5">
        <f t="shared" si="237"/>
        <v>5.9439819015699086E-2</v>
      </c>
      <c r="Y93" s="5">
        <f t="shared" si="238"/>
        <v>2.1541627266493057E-2</v>
      </c>
      <c r="Z93" s="5">
        <f t="shared" si="239"/>
        <v>4.676962156208329E-3</v>
      </c>
      <c r="AA93" s="5">
        <f t="shared" si="240"/>
        <v>8.8068867745030258E-3</v>
      </c>
      <c r="AB93" s="5">
        <f t="shared" si="241"/>
        <v>8.2918411640298794E-3</v>
      </c>
      <c r="AC93" s="5">
        <f t="shared" si="242"/>
        <v>4.4397434517809176E-4</v>
      </c>
      <c r="AD93" s="5">
        <f t="shared" si="243"/>
        <v>3.86051300517707E-2</v>
      </c>
      <c r="AE93" s="5">
        <f t="shared" si="244"/>
        <v>2.7981825514310197E-2</v>
      </c>
      <c r="AF93" s="5">
        <f t="shared" si="245"/>
        <v>1.0140913371659368E-2</v>
      </c>
      <c r="AG93" s="5">
        <f t="shared" si="246"/>
        <v>2.4501171056884132E-3</v>
      </c>
      <c r="AH93" s="5">
        <f t="shared" si="247"/>
        <v>8.4749059785935632E-4</v>
      </c>
      <c r="AI93" s="5">
        <f t="shared" si="248"/>
        <v>1.5958550632905238E-3</v>
      </c>
      <c r="AJ93" s="5">
        <f t="shared" si="249"/>
        <v>1.5025260394998766E-3</v>
      </c>
      <c r="AK93" s="5">
        <f t="shared" si="250"/>
        <v>9.4310339800751371E-4</v>
      </c>
      <c r="AL93" s="5">
        <f t="shared" si="251"/>
        <v>2.4238595329510472E-5</v>
      </c>
      <c r="AM93" s="5">
        <f t="shared" si="252"/>
        <v>1.453896772842582E-2</v>
      </c>
      <c r="AN93" s="5">
        <f t="shared" si="253"/>
        <v>1.0538155358871489E-2</v>
      </c>
      <c r="AO93" s="5">
        <f t="shared" si="254"/>
        <v>3.8191404108624382E-3</v>
      </c>
      <c r="AP93" s="5">
        <f t="shared" si="255"/>
        <v>9.227316028387276E-4</v>
      </c>
      <c r="AQ93" s="5">
        <f t="shared" si="256"/>
        <v>1.6720390963939242E-4</v>
      </c>
      <c r="AR93" s="5">
        <f t="shared" si="257"/>
        <v>1.2285586916825443E-4</v>
      </c>
      <c r="AS93" s="5">
        <f t="shared" si="258"/>
        <v>2.3134198935343677E-4</v>
      </c>
      <c r="AT93" s="5">
        <f t="shared" si="259"/>
        <v>2.1781261408321403E-4</v>
      </c>
      <c r="AU93" s="5">
        <f t="shared" si="260"/>
        <v>1.367163104468748E-4</v>
      </c>
      <c r="AV93" s="5">
        <f t="shared" si="261"/>
        <v>6.4360423824209737E-5</v>
      </c>
      <c r="AW93" s="5">
        <f t="shared" si="262"/>
        <v>9.1895560008856364E-7</v>
      </c>
      <c r="AX93" s="5">
        <f t="shared" si="263"/>
        <v>4.5628992469122238E-3</v>
      </c>
      <c r="AY93" s="5">
        <f t="shared" si="264"/>
        <v>3.3072871505744096E-3</v>
      </c>
      <c r="AZ93" s="5">
        <f t="shared" si="265"/>
        <v>1.1985962985876348E-3</v>
      </c>
      <c r="BA93" s="5">
        <f t="shared" si="266"/>
        <v>2.8958942714090509E-4</v>
      </c>
      <c r="BB93" s="5">
        <f t="shared" si="267"/>
        <v>5.2475155569863044E-5</v>
      </c>
      <c r="BC93" s="5">
        <f t="shared" si="268"/>
        <v>7.6070234449312103E-6</v>
      </c>
      <c r="BD93" s="5">
        <f t="shared" si="269"/>
        <v>1.4841427766486428E-5</v>
      </c>
      <c r="BE93" s="5">
        <f t="shared" si="270"/>
        <v>2.7946938535285668E-5</v>
      </c>
      <c r="BF93" s="5">
        <f t="shared" si="271"/>
        <v>2.6312541683445371E-5</v>
      </c>
      <c r="BG93" s="5">
        <f t="shared" si="272"/>
        <v>1.6515818574519762E-5</v>
      </c>
      <c r="BH93" s="5">
        <f t="shared" si="273"/>
        <v>7.77496905662104E-6</v>
      </c>
      <c r="BI93" s="5">
        <f t="shared" si="274"/>
        <v>2.9281088822167517E-6</v>
      </c>
      <c r="BJ93" s="8">
        <f t="shared" si="275"/>
        <v>0.64568323277988915</v>
      </c>
      <c r="BK93" s="8">
        <f t="shared" si="276"/>
        <v>0.21757191395860773</v>
      </c>
      <c r="BL93" s="8">
        <f t="shared" si="277"/>
        <v>0.13207984160438915</v>
      </c>
      <c r="BM93" s="8">
        <f t="shared" si="278"/>
        <v>0.48024670723817753</v>
      </c>
      <c r="BN93" s="8">
        <f t="shared" si="279"/>
        <v>0.51645887506594279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1.3571428571428601</v>
      </c>
      <c r="F94">
        <f>VLOOKUP(B94,home!$B$2:$E$405,3,FALSE)</f>
        <v>1.1100000000000001</v>
      </c>
      <c r="G94">
        <f>VLOOKUP(C94,away!$B$2:$E$405,4,FALSE)</f>
        <v>0.8</v>
      </c>
      <c r="H94">
        <f>VLOOKUP(A94,away!$A$2:$E$405,3,FALSE)</f>
        <v>1.0912698412698401</v>
      </c>
      <c r="I94">
        <f>VLOOKUP(C94,away!$B$2:$E$405,3,FALSE)</f>
        <v>0.67</v>
      </c>
      <c r="J94">
        <f>VLOOKUP(B94,home!$B$2:$E$405,4,FALSE)</f>
        <v>1.01</v>
      </c>
      <c r="K94" s="3">
        <f t="shared" si="224"/>
        <v>1.20514285714286</v>
      </c>
      <c r="L94" s="3">
        <f t="shared" si="225"/>
        <v>0.73846230158730075</v>
      </c>
      <c r="M94" s="5">
        <f t="shared" si="226"/>
        <v>0.14318680697965577</v>
      </c>
      <c r="N94" s="5">
        <f t="shared" si="227"/>
        <v>0.17256055766862555</v>
      </c>
      <c r="O94" s="5">
        <f t="shared" si="228"/>
        <v>0.10573805903913316</v>
      </c>
      <c r="P94" s="5">
        <f t="shared" si="229"/>
        <v>0.12742946657916135</v>
      </c>
      <c r="Q94" s="5">
        <f t="shared" si="230"/>
        <v>0.10398006174946632</v>
      </c>
      <c r="R94" s="5">
        <f t="shared" si="231"/>
        <v>3.904178522170608E-2</v>
      </c>
      <c r="S94" s="5">
        <f t="shared" si="232"/>
        <v>2.8351545256115607E-2</v>
      </c>
      <c r="T94" s="5">
        <f t="shared" si="233"/>
        <v>7.6785355718700557E-2</v>
      </c>
      <c r="U94" s="5">
        <f t="shared" si="234"/>
        <v>4.7050928590044748E-2</v>
      </c>
      <c r="V94" s="5">
        <f t="shared" si="235"/>
        <v>2.8035033898022015E-3</v>
      </c>
      <c r="W94" s="5">
        <f t="shared" si="236"/>
        <v>4.177027623421431E-2</v>
      </c>
      <c r="X94" s="5">
        <f t="shared" si="237"/>
        <v>3.0845774325855224E-2</v>
      </c>
      <c r="Y94" s="5">
        <f t="shared" si="238"/>
        <v>1.138922075145676E-2</v>
      </c>
      <c r="Z94" s="5">
        <f t="shared" si="239"/>
        <v>9.6102955242993778E-3</v>
      </c>
      <c r="AA94" s="5">
        <f t="shared" si="240"/>
        <v>1.1581779006141392E-2</v>
      </c>
      <c r="AB94" s="5">
        <f t="shared" si="241"/>
        <v>6.9788491211292157E-3</v>
      </c>
      <c r="AC94" s="5">
        <f t="shared" si="242"/>
        <v>1.5593656507671631E-4</v>
      </c>
      <c r="AD94" s="5">
        <f t="shared" si="243"/>
        <v>1.2584787511136874E-2</v>
      </c>
      <c r="AE94" s="5">
        <f t="shared" si="244"/>
        <v>9.2933911504612526E-3</v>
      </c>
      <c r="AF94" s="5">
        <f t="shared" si="245"/>
        <v>3.4314095092603347E-3</v>
      </c>
      <c r="AG94" s="5">
        <f t="shared" si="246"/>
        <v>8.4465552129897885E-4</v>
      </c>
      <c r="AH94" s="5">
        <f t="shared" si="247"/>
        <v>1.7742102379520632E-3</v>
      </c>
      <c r="AI94" s="5">
        <f t="shared" si="248"/>
        <v>2.1381767953376628E-3</v>
      </c>
      <c r="AJ94" s="5">
        <f t="shared" si="249"/>
        <v>1.2884042461048977E-3</v>
      </c>
      <c r="AK94" s="5">
        <f t="shared" si="250"/>
        <v>5.1757039143528324E-4</v>
      </c>
      <c r="AL94" s="5">
        <f t="shared" si="251"/>
        <v>5.5510458615746467E-6</v>
      </c>
      <c r="AM94" s="5">
        <f t="shared" si="252"/>
        <v>3.0332933555414546E-3</v>
      </c>
      <c r="AN94" s="5">
        <f t="shared" si="253"/>
        <v>2.2399727927226091E-3</v>
      </c>
      <c r="AO94" s="5">
        <f t="shared" si="254"/>
        <v>8.2706773200343575E-4</v>
      </c>
      <c r="AP94" s="5">
        <f t="shared" si="255"/>
        <v>2.0358611364794865E-4</v>
      </c>
      <c r="AQ94" s="5">
        <f t="shared" si="256"/>
        <v>3.7585167513919477E-5</v>
      </c>
      <c r="AR94" s="5">
        <f t="shared" si="257"/>
        <v>2.6203747516356671E-4</v>
      </c>
      <c r="AS94" s="5">
        <f t="shared" si="258"/>
        <v>3.1579259149712197E-4</v>
      </c>
      <c r="AT94" s="5">
        <f t="shared" si="259"/>
        <v>1.9028759299069483E-4</v>
      </c>
      <c r="AU94" s="5">
        <f t="shared" si="260"/>
        <v>7.6441244498547909E-5</v>
      </c>
      <c r="AV94" s="5">
        <f t="shared" si="261"/>
        <v>2.3030654949633971E-5</v>
      </c>
      <c r="AW94" s="5">
        <f t="shared" si="262"/>
        <v>1.3722687554847727E-7</v>
      </c>
      <c r="AX94" s="5">
        <f t="shared" si="263"/>
        <v>6.0925863684161352E-4</v>
      </c>
      <c r="AY94" s="5">
        <f t="shared" si="264"/>
        <v>4.4991453522399933E-4</v>
      </c>
      <c r="AZ94" s="5">
        <f t="shared" si="265"/>
        <v>1.6612246159954761E-4</v>
      </c>
      <c r="BA94" s="5">
        <f t="shared" si="266"/>
        <v>4.0891725112716635E-5</v>
      </c>
      <c r="BB94" s="5">
        <f t="shared" si="267"/>
        <v>7.549249360652987E-6</v>
      </c>
      <c r="BC94" s="5">
        <f t="shared" si="268"/>
        <v>1.1149672116248529E-6</v>
      </c>
      <c r="BD94" s="5">
        <f t="shared" si="269"/>
        <v>3.2250799501902092E-5</v>
      </c>
      <c r="BE94" s="5">
        <f t="shared" si="270"/>
        <v>3.8866820656863805E-5</v>
      </c>
      <c r="BF94" s="5">
        <f t="shared" si="271"/>
        <v>2.3420035647235993E-5</v>
      </c>
      <c r="BG94" s="5">
        <f t="shared" si="272"/>
        <v>9.4081628914325426E-6</v>
      </c>
      <c r="BH94" s="5">
        <f t="shared" si="273"/>
        <v>2.8345450768616093E-6</v>
      </c>
      <c r="BI94" s="5">
        <f t="shared" si="274"/>
        <v>6.8320635052584539E-7</v>
      </c>
      <c r="BJ94" s="8">
        <f t="shared" si="275"/>
        <v>0.47110184687725565</v>
      </c>
      <c r="BK94" s="8">
        <f t="shared" si="276"/>
        <v>0.30238272435089719</v>
      </c>
      <c r="BL94" s="8">
        <f t="shared" si="277"/>
        <v>0.2170848157782089</v>
      </c>
      <c r="BM94" s="8">
        <f t="shared" si="278"/>
        <v>0.30779316798456446</v>
      </c>
      <c r="BN94" s="8">
        <f t="shared" si="279"/>
        <v>0.69193673723774818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1.51502145922747</v>
      </c>
      <c r="F95">
        <f>VLOOKUP(B95,home!$B$2:$E$405,3,FALSE)</f>
        <v>1.06</v>
      </c>
      <c r="G95">
        <f>VLOOKUP(C95,away!$B$2:$E$405,4,FALSE)</f>
        <v>0.92</v>
      </c>
      <c r="H95">
        <f>VLOOKUP(A95,away!$A$2:$E$405,3,FALSE)</f>
        <v>1.2618025751073001</v>
      </c>
      <c r="I95">
        <f>VLOOKUP(C95,away!$B$2:$E$405,3,FALSE)</f>
        <v>1.45</v>
      </c>
      <c r="J95">
        <f>VLOOKUP(B95,home!$B$2:$E$405,4,FALSE)</f>
        <v>1.19</v>
      </c>
      <c r="K95" s="3">
        <f t="shared" si="224"/>
        <v>1.4774489270386288</v>
      </c>
      <c r="L95" s="3">
        <f t="shared" si="225"/>
        <v>2.1772403433476462</v>
      </c>
      <c r="M95" s="5">
        <f t="shared" si="226"/>
        <v>2.5869534664919445E-2</v>
      </c>
      <c r="N95" s="5">
        <f t="shared" si="227"/>
        <v>3.8220916233673845E-2</v>
      </c>
      <c r="O95" s="5">
        <f t="shared" si="228"/>
        <v>5.6324194536093039E-2</v>
      </c>
      <c r="P95" s="5">
        <f t="shared" si="229"/>
        <v>8.3216120783665651E-2</v>
      </c>
      <c r="Q95" s="5">
        <f t="shared" si="230"/>
        <v>2.8234725839937375E-2</v>
      </c>
      <c r="R95" s="5">
        <f t="shared" si="231"/>
        <v>6.1315654325271425E-2</v>
      </c>
      <c r="S95" s="5">
        <f t="shared" si="232"/>
        <v>6.6921601489726673E-2</v>
      </c>
      <c r="T95" s="5">
        <f t="shared" si="233"/>
        <v>6.1473784182071903E-2</v>
      </c>
      <c r="U95" s="5">
        <f t="shared" si="234"/>
        <v>9.0590747693543722E-2</v>
      </c>
      <c r="V95" s="5">
        <f t="shared" si="235"/>
        <v>2.3918980568106242E-2</v>
      </c>
      <c r="W95" s="5">
        <f t="shared" si="236"/>
        <v>1.3905121799148429E-2</v>
      </c>
      <c r="X95" s="5">
        <f t="shared" si="237"/>
        <v>3.0274792160268765E-2</v>
      </c>
      <c r="Y95" s="5">
        <f t="shared" si="238"/>
        <v>3.2957749438901097E-2</v>
      </c>
      <c r="Z95" s="5">
        <f t="shared" si="239"/>
        <v>4.4499638758579846E-2</v>
      </c>
      <c r="AA95" s="5">
        <f t="shared" si="240"/>
        <v>6.5745943537470375E-2</v>
      </c>
      <c r="AB95" s="5">
        <f t="shared" si="241"/>
        <v>4.8568136868288952E-2</v>
      </c>
      <c r="AC95" s="5">
        <f t="shared" si="242"/>
        <v>4.8088533524069336E-3</v>
      </c>
      <c r="AD95" s="5">
        <f t="shared" si="243"/>
        <v>5.1360268206233307E-3</v>
      </c>
      <c r="AE95" s="5">
        <f t="shared" si="244"/>
        <v>1.1182364798376658E-2</v>
      </c>
      <c r="AF95" s="5">
        <f t="shared" si="245"/>
        <v>1.2173347886528116E-2</v>
      </c>
      <c r="AG95" s="5">
        <f t="shared" si="246"/>
        <v>8.8347680440516059E-3</v>
      </c>
      <c r="AH95" s="5">
        <f t="shared" si="247"/>
        <v>2.4221602192394158E-2</v>
      </c>
      <c r="AI95" s="5">
        <f t="shared" si="248"/>
        <v>3.5786180170309247E-2</v>
      </c>
      <c r="AJ95" s="5">
        <f t="shared" si="249"/>
        <v>2.6436126747717233E-2</v>
      </c>
      <c r="AK95" s="5">
        <f t="shared" si="250"/>
        <v>1.301934236615733E-2</v>
      </c>
      <c r="AL95" s="5">
        <f t="shared" si="251"/>
        <v>6.1875735545794698E-4</v>
      </c>
      <c r="AM95" s="5">
        <f t="shared" si="252"/>
        <v>1.5176434630743117E-3</v>
      </c>
      <c r="AN95" s="5">
        <f t="shared" si="253"/>
        <v>3.3042745746232247E-3</v>
      </c>
      <c r="AO95" s="5">
        <f t="shared" si="254"/>
        <v>3.5970999546837842E-3</v>
      </c>
      <c r="AP95" s="5">
        <f t="shared" si="255"/>
        <v>2.6105837134638415E-3</v>
      </c>
      <c r="AQ95" s="5">
        <f t="shared" si="256"/>
        <v>1.4209670451599472E-3</v>
      </c>
      <c r="AR95" s="5">
        <f t="shared" si="257"/>
        <v>1.0547249894759674E-2</v>
      </c>
      <c r="AS95" s="5">
        <f t="shared" si="258"/>
        <v>1.558302304022097E-2</v>
      </c>
      <c r="AT95" s="5">
        <f t="shared" si="259"/>
        <v>1.1511560335396355E-2</v>
      </c>
      <c r="AU95" s="5">
        <f t="shared" si="260"/>
        <v>5.6692474886905903E-3</v>
      </c>
      <c r="AV95" s="5">
        <f t="shared" si="261"/>
        <v>2.0940059048205912E-3</v>
      </c>
      <c r="AW95" s="5">
        <f t="shared" si="262"/>
        <v>5.5288743963499743E-5</v>
      </c>
      <c r="AX95" s="5">
        <f t="shared" si="263"/>
        <v>3.7370678435772164E-4</v>
      </c>
      <c r="AY95" s="5">
        <f t="shared" si="264"/>
        <v>8.1364948748635061E-4</v>
      </c>
      <c r="AZ95" s="5">
        <f t="shared" si="265"/>
        <v>8.8575524474970933E-4</v>
      </c>
      <c r="BA95" s="5">
        <f t="shared" si="266"/>
        <v>6.4283401773361178E-4</v>
      </c>
      <c r="BB95" s="5">
        <f t="shared" si="267"/>
        <v>3.4990103937146904E-4</v>
      </c>
      <c r="BC95" s="5">
        <f t="shared" si="268"/>
        <v>1.5236373181976714E-4</v>
      </c>
      <c r="BD95" s="5">
        <f t="shared" si="269"/>
        <v>3.8273163303733293E-3</v>
      </c>
      <c r="BE95" s="5">
        <f t="shared" si="270"/>
        <v>5.6546644057474975E-3</v>
      </c>
      <c r="BF95" s="5">
        <f t="shared" si="271"/>
        <v>4.1772389295175842E-3</v>
      </c>
      <c r="BG95" s="5">
        <f t="shared" si="272"/>
        <v>2.0572190581332468E-3</v>
      </c>
      <c r="BH95" s="5">
        <f t="shared" si="273"/>
        <v>7.5985902253059695E-4</v>
      </c>
      <c r="BI95" s="5">
        <f t="shared" si="274"/>
        <v>2.2453057950769031E-4</v>
      </c>
      <c r="BJ95" s="8">
        <f t="shared" si="275"/>
        <v>0.25806237626010492</v>
      </c>
      <c r="BK95" s="8">
        <f t="shared" si="276"/>
        <v>0.20616749770176923</v>
      </c>
      <c r="BL95" s="8">
        <f t="shared" si="277"/>
        <v>0.48411384342694369</v>
      </c>
      <c r="BM95" s="8">
        <f t="shared" si="278"/>
        <v>0.69890384902031366</v>
      </c>
      <c r="BN95" s="8">
        <f t="shared" si="279"/>
        <v>0.2931811463835608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1.51502145922747</v>
      </c>
      <c r="F96">
        <f>VLOOKUP(B96,home!$B$2:$E$405,3,FALSE)</f>
        <v>0.9</v>
      </c>
      <c r="G96">
        <f>VLOOKUP(C96,away!$B$2:$E$405,4,FALSE)</f>
        <v>0.83</v>
      </c>
      <c r="H96">
        <f>VLOOKUP(A96,away!$A$2:$E$405,3,FALSE)</f>
        <v>1.2618025751073001</v>
      </c>
      <c r="I96">
        <f>VLOOKUP(C96,away!$B$2:$E$405,3,FALSE)</f>
        <v>0.74</v>
      </c>
      <c r="J96">
        <f>VLOOKUP(B96,home!$B$2:$E$405,4,FALSE)</f>
        <v>1.22</v>
      </c>
      <c r="K96" s="3">
        <f t="shared" si="224"/>
        <v>1.1317210300429201</v>
      </c>
      <c r="L96" s="3">
        <f t="shared" si="225"/>
        <v>1.1391553648068704</v>
      </c>
      <c r="M96" s="5">
        <f t="shared" si="226"/>
        <v>0.10322167748435312</v>
      </c>
      <c r="N96" s="5">
        <f t="shared" si="227"/>
        <v>0.11681814316535022</v>
      </c>
      <c r="O96" s="5">
        <f t="shared" si="228"/>
        <v>0.11758552767066541</v>
      </c>
      <c r="P96" s="5">
        <f t="shared" si="229"/>
        <v>0.13307401449358575</v>
      </c>
      <c r="Q96" s="5">
        <f t="shared" si="230"/>
        <v>6.6102774655395741E-2</v>
      </c>
      <c r="R96" s="5">
        <f t="shared" si="231"/>
        <v>6.6974092334842625E-2</v>
      </c>
      <c r="S96" s="5">
        <f t="shared" si="232"/>
        <v>4.2889957238205739E-2</v>
      </c>
      <c r="T96" s="5">
        <f t="shared" si="233"/>
        <v>7.530133037731368E-2</v>
      </c>
      <c r="U96" s="5">
        <f t="shared" si="234"/>
        <v>7.5795988763377745E-2</v>
      </c>
      <c r="V96" s="5">
        <f t="shared" si="235"/>
        <v>6.1437770849069925E-3</v>
      </c>
      <c r="W96" s="5">
        <f t="shared" si="236"/>
        <v>2.4936633407233167E-2</v>
      </c>
      <c r="X96" s="5">
        <f t="shared" si="237"/>
        <v>2.8406699726071891E-2</v>
      </c>
      <c r="Y96" s="5">
        <f t="shared" si="238"/>
        <v>1.6179822194706331E-2</v>
      </c>
      <c r="Z96" s="5">
        <f t="shared" si="239"/>
        <v>2.5431298862102211E-2</v>
      </c>
      <c r="AA96" s="5">
        <f t="shared" si="240"/>
        <v>2.8781135743547657E-2</v>
      </c>
      <c r="AB96" s="5">
        <f t="shared" si="241"/>
        <v>1.6286108294746433E-2</v>
      </c>
      <c r="AC96" s="5">
        <f t="shared" si="242"/>
        <v>4.9503717434148367E-4</v>
      </c>
      <c r="AD96" s="5">
        <f t="shared" si="243"/>
        <v>7.055328111359155E-3</v>
      </c>
      <c r="AE96" s="5">
        <f t="shared" si="244"/>
        <v>8.0371148685275066E-3</v>
      </c>
      <c r="AF96" s="5">
        <f t="shared" si="245"/>
        <v>4.5777612600260888E-3</v>
      </c>
      <c r="AG96" s="5">
        <f t="shared" si="246"/>
        <v>1.7382604327212581E-3</v>
      </c>
      <c r="AH96" s="5">
        <f t="shared" si="247"/>
        <v>7.2425501331926535E-3</v>
      </c>
      <c r="AI96" s="5">
        <f t="shared" si="248"/>
        <v>8.1965462968742776E-3</v>
      </c>
      <c r="AJ96" s="5">
        <f t="shared" si="249"/>
        <v>4.6381019089465209E-3</v>
      </c>
      <c r="AK96" s="5">
        <f t="shared" si="250"/>
        <v>1.7496791566123304E-3</v>
      </c>
      <c r="AL96" s="5">
        <f t="shared" si="251"/>
        <v>2.5528197455681983E-5</v>
      </c>
      <c r="AM96" s="5">
        <f t="shared" si="252"/>
        <v>1.5969326394956298E-3</v>
      </c>
      <c r="AN96" s="5">
        <f t="shared" si="253"/>
        <v>1.8191543835166426E-3</v>
      </c>
      <c r="AO96" s="5">
        <f t="shared" si="254"/>
        <v>1.0361497376974596E-3</v>
      </c>
      <c r="AP96" s="5">
        <f t="shared" si="255"/>
        <v>3.9344517748043066E-4</v>
      </c>
      <c r="AQ96" s="5">
        <f t="shared" si="256"/>
        <v>1.1204879617105604E-4</v>
      </c>
      <c r="AR96" s="5">
        <f t="shared" si="257"/>
        <v>1.6500779678218238E-3</v>
      </c>
      <c r="AS96" s="5">
        <f t="shared" si="258"/>
        <v>1.8674279373944427E-3</v>
      </c>
      <c r="AT96" s="5">
        <f t="shared" si="259"/>
        <v>1.0567037344194825E-3</v>
      </c>
      <c r="AU96" s="5">
        <f t="shared" si="260"/>
        <v>3.9863127958913899E-4</v>
      </c>
      <c r="AV96" s="5">
        <f t="shared" si="261"/>
        <v>1.1278485058598695E-4</v>
      </c>
      <c r="AW96" s="5">
        <f t="shared" si="262"/>
        <v>9.1419742899329336E-7</v>
      </c>
      <c r="AX96" s="5">
        <f t="shared" si="263"/>
        <v>3.0121370861319242E-4</v>
      </c>
      <c r="AY96" s="5">
        <f t="shared" si="264"/>
        <v>3.4312921212009153E-4</v>
      </c>
      <c r="AZ96" s="5">
        <f t="shared" si="265"/>
        <v>1.9543874140427853E-4</v>
      </c>
      <c r="BA96" s="5">
        <f t="shared" si="266"/>
        <v>7.421169692059545E-5</v>
      </c>
      <c r="BB96" s="5">
        <f t="shared" si="267"/>
        <v>2.1134663169629469E-5</v>
      </c>
      <c r="BC96" s="5">
        <f t="shared" si="268"/>
        <v>4.8151329866139141E-6</v>
      </c>
      <c r="BD96" s="5">
        <f t="shared" si="269"/>
        <v>3.1328252823230768E-4</v>
      </c>
      <c r="BE96" s="5">
        <f t="shared" si="270"/>
        <v>3.5454842554551749E-4</v>
      </c>
      <c r="BF96" s="5">
        <f t="shared" si="271"/>
        <v>2.0062495467923434E-4</v>
      </c>
      <c r="BG96" s="5">
        <f t="shared" si="272"/>
        <v>7.5683826787299093E-5</v>
      </c>
      <c r="BH96" s="5">
        <f t="shared" si="273"/>
        <v>2.1413244602328023E-5</v>
      </c>
      <c r="BI96" s="5">
        <f t="shared" si="274"/>
        <v>4.8467638475815311E-6</v>
      </c>
      <c r="BJ96" s="8">
        <f t="shared" si="275"/>
        <v>0.35505154208828055</v>
      </c>
      <c r="BK96" s="8">
        <f t="shared" si="276"/>
        <v>0.28619312088496884</v>
      </c>
      <c r="BL96" s="8">
        <f t="shared" si="277"/>
        <v>0.33330575581631067</v>
      </c>
      <c r="BM96" s="8">
        <f t="shared" si="278"/>
        <v>0.39586327283277833</v>
      </c>
      <c r="BN96" s="8">
        <f t="shared" si="279"/>
        <v>0.60377622980419288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1.51502145922747</v>
      </c>
      <c r="F97">
        <f>VLOOKUP(B97,home!$B$2:$E$405,3,FALSE)</f>
        <v>0.73</v>
      </c>
      <c r="G97">
        <f>VLOOKUP(C97,away!$B$2:$E$405,4,FALSE)</f>
        <v>1.25</v>
      </c>
      <c r="H97">
        <f>VLOOKUP(A97,away!$A$2:$E$405,3,FALSE)</f>
        <v>1.2618025751073001</v>
      </c>
      <c r="I97">
        <f>VLOOKUP(C97,away!$B$2:$E$405,3,FALSE)</f>
        <v>0.86</v>
      </c>
      <c r="J97">
        <f>VLOOKUP(B97,home!$B$2:$E$405,4,FALSE)</f>
        <v>1.41</v>
      </c>
      <c r="K97" s="3">
        <f t="shared" si="224"/>
        <v>1.3824570815450663</v>
      </c>
      <c r="L97" s="3">
        <f t="shared" si="225"/>
        <v>1.5300618025751118</v>
      </c>
      <c r="M97" s="5">
        <f t="shared" si="226"/>
        <v>5.4338684491460287E-2</v>
      </c>
      <c r="N97" s="5">
        <f t="shared" si="227"/>
        <v>7.5120899177062342E-2</v>
      </c>
      <c r="O97" s="5">
        <f t="shared" si="228"/>
        <v>8.3141545542564005E-2</v>
      </c>
      <c r="P97" s="5">
        <f t="shared" si="229"/>
        <v>0.11493961840591925</v>
      </c>
      <c r="Q97" s="5">
        <f t="shared" si="230"/>
        <v>5.1925709519681403E-2</v>
      </c>
      <c r="R97" s="5">
        <f t="shared" si="231"/>
        <v>6.3605851520868145E-2</v>
      </c>
      <c r="S97" s="5">
        <f t="shared" si="232"/>
        <v>6.0781356794598881E-2</v>
      </c>
      <c r="T97" s="5">
        <f t="shared" si="233"/>
        <v>7.9449544707675374E-2</v>
      </c>
      <c r="U97" s="5">
        <f t="shared" si="234"/>
        <v>8.7932359862728182E-2</v>
      </c>
      <c r="V97" s="5">
        <f t="shared" si="235"/>
        <v>1.4285271925203675E-2</v>
      </c>
      <c r="W97" s="5">
        <f t="shared" si="236"/>
        <v>2.3928354946578544E-2</v>
      </c>
      <c r="X97" s="5">
        <f t="shared" si="237"/>
        <v>3.6611861902219059E-2</v>
      </c>
      <c r="Y97" s="5">
        <f t="shared" si="238"/>
        <v>2.8009205708870187E-2</v>
      </c>
      <c r="Z97" s="5">
        <f t="shared" si="239"/>
        <v>3.2440294610781469E-2</v>
      </c>
      <c r="AA97" s="5">
        <f t="shared" si="240"/>
        <v>4.484731501208309E-2</v>
      </c>
      <c r="AB97" s="5">
        <f t="shared" si="241"/>
        <v>3.0999744113368321E-2</v>
      </c>
      <c r="AC97" s="5">
        <f t="shared" si="242"/>
        <v>1.8885529242129338E-3</v>
      </c>
      <c r="AD97" s="5">
        <f t="shared" si="243"/>
        <v>8.269980936405354E-3</v>
      </c>
      <c r="AE97" s="5">
        <f t="shared" si="244"/>
        <v>1.2653581938818187E-2</v>
      </c>
      <c r="AF97" s="5">
        <f t="shared" si="245"/>
        <v>9.6803811951700208E-3</v>
      </c>
      <c r="AG97" s="5">
        <f t="shared" si="246"/>
        <v>4.9371938336986842E-3</v>
      </c>
      <c r="AH97" s="5">
        <f t="shared" si="247"/>
        <v>1.2408913912059992E-2</v>
      </c>
      <c r="AI97" s="5">
        <f t="shared" si="248"/>
        <v>1.7154790912010429E-2</v>
      </c>
      <c r="AJ97" s="5">
        <f t="shared" si="249"/>
        <v>1.1857881089366884E-2</v>
      </c>
      <c r="AK97" s="5">
        <f t="shared" si="250"/>
        <v>5.4643372280381922E-3</v>
      </c>
      <c r="AL97" s="5">
        <f t="shared" si="251"/>
        <v>1.5979006814751385E-4</v>
      </c>
      <c r="AM97" s="5">
        <f t="shared" si="252"/>
        <v>2.2865787419552551E-3</v>
      </c>
      <c r="AN97" s="5">
        <f t="shared" si="253"/>
        <v>3.4986067916459892E-3</v>
      </c>
      <c r="AO97" s="5">
        <f t="shared" si="254"/>
        <v>2.6765423070636962E-3</v>
      </c>
      <c r="AP97" s="5">
        <f t="shared" si="255"/>
        <v>1.3650917156714756E-3</v>
      </c>
      <c r="AQ97" s="5">
        <f t="shared" si="256"/>
        <v>5.2216867279016239E-4</v>
      </c>
      <c r="AR97" s="5">
        <f t="shared" si="257"/>
        <v>3.7972810376571769E-3</v>
      </c>
      <c r="AS97" s="5">
        <f t="shared" si="258"/>
        <v>5.2495780611259615E-3</v>
      </c>
      <c r="AT97" s="5">
        <f t="shared" si="259"/>
        <v>3.628658182863603E-3</v>
      </c>
      <c r="AU97" s="5">
        <f t="shared" si="260"/>
        <v>1.6721547338020802E-3</v>
      </c>
      <c r="AV97" s="5">
        <f t="shared" si="261"/>
        <v>5.7792053829594763E-4</v>
      </c>
      <c r="AW97" s="5">
        <f t="shared" si="262"/>
        <v>9.388752961487435E-6</v>
      </c>
      <c r="AX97" s="5">
        <f t="shared" si="263"/>
        <v>5.2684949572107467E-4</v>
      </c>
      <c r="AY97" s="5">
        <f t="shared" si="264"/>
        <v>8.0611228910877609E-4</v>
      </c>
      <c r="AZ97" s="5">
        <f t="shared" si="265"/>
        <v>6.1670081107586205E-4</v>
      </c>
      <c r="BA97" s="5">
        <f t="shared" si="266"/>
        <v>3.1453011821475557E-4</v>
      </c>
      <c r="BB97" s="5">
        <f t="shared" si="267"/>
        <v>1.2031262990995797E-4</v>
      </c>
      <c r="BC97" s="5">
        <f t="shared" si="268"/>
        <v>3.6817151878516501E-5</v>
      </c>
      <c r="BD97" s="5">
        <f t="shared" si="269"/>
        <v>9.6834577822700499E-4</v>
      </c>
      <c r="BE97" s="5">
        <f t="shared" si="270"/>
        <v>1.3386964784941914E-3</v>
      </c>
      <c r="BF97" s="5">
        <f t="shared" si="271"/>
        <v>9.2534521336686893E-4</v>
      </c>
      <c r="BG97" s="5">
        <f t="shared" si="272"/>
        <v>4.2641668103095281E-4</v>
      </c>
      <c r="BH97" s="5">
        <f t="shared" si="273"/>
        <v>1.4737569009504609E-4</v>
      </c>
      <c r="BI97" s="5">
        <f t="shared" si="274"/>
        <v>4.0748113283897491E-5</v>
      </c>
      <c r="BJ97" s="8">
        <f t="shared" si="275"/>
        <v>0.34335702459121464</v>
      </c>
      <c r="BK97" s="8">
        <f t="shared" si="276"/>
        <v>0.24719938689865134</v>
      </c>
      <c r="BL97" s="8">
        <f t="shared" si="277"/>
        <v>0.37618525970133004</v>
      </c>
      <c r="BM97" s="8">
        <f t="shared" si="278"/>
        <v>0.55531293360827483</v>
      </c>
      <c r="BN97" s="8">
        <f t="shared" si="279"/>
        <v>0.44307230865755542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1.51502145922747</v>
      </c>
      <c r="F98">
        <f>VLOOKUP(B98,home!$B$2:$E$405,3,FALSE)</f>
        <v>0.66</v>
      </c>
      <c r="G98">
        <f>VLOOKUP(C98,away!$B$2:$E$405,4,FALSE)</f>
        <v>1.1000000000000001</v>
      </c>
      <c r="H98">
        <f>VLOOKUP(A98,away!$A$2:$E$405,3,FALSE)</f>
        <v>1.2618025751073001</v>
      </c>
      <c r="I98">
        <f>VLOOKUP(C98,away!$B$2:$E$405,3,FALSE)</f>
        <v>0.81</v>
      </c>
      <c r="J98">
        <f>VLOOKUP(B98,home!$B$2:$E$405,4,FALSE)</f>
        <v>0.79</v>
      </c>
      <c r="K98" s="3">
        <f t="shared" si="224"/>
        <v>1.0999055793991435</v>
      </c>
      <c r="L98" s="3">
        <f t="shared" si="225"/>
        <v>0.80742746781116137</v>
      </c>
      <c r="M98" s="5">
        <f t="shared" si="226"/>
        <v>0.14847583708509432</v>
      </c>
      <c r="N98" s="5">
        <f t="shared" si="227"/>
        <v>0.1633094016158535</v>
      </c>
      <c r="O98" s="5">
        <f t="shared" si="228"/>
        <v>0.11988346916876022</v>
      </c>
      <c r="P98" s="5">
        <f t="shared" si="229"/>
        <v>0.13186049661644456</v>
      </c>
      <c r="Q98" s="5">
        <f t="shared" si="230"/>
        <v>8.9812461002806376E-2</v>
      </c>
      <c r="R98" s="5">
        <f t="shared" si="231"/>
        <v>4.8398602971674747E-2</v>
      </c>
      <c r="S98" s="5">
        <f t="shared" si="232"/>
        <v>2.9276128205915519E-2</v>
      </c>
      <c r="T98" s="5">
        <f t="shared" si="233"/>
        <v>7.2517047965384621E-2</v>
      </c>
      <c r="U98" s="5">
        <f t="shared" si="234"/>
        <v>5.3233893443669016E-2</v>
      </c>
      <c r="V98" s="5">
        <f t="shared" si="235"/>
        <v>2.8888836804291849E-3</v>
      </c>
      <c r="W98" s="5">
        <f t="shared" si="236"/>
        <v>3.292840898551825E-2</v>
      </c>
      <c r="X98" s="5">
        <f t="shared" si="237"/>
        <v>2.6587301886227287E-2</v>
      </c>
      <c r="Y98" s="5">
        <f t="shared" si="238"/>
        <v>1.0733658918963706E-2</v>
      </c>
      <c r="Z98" s="5">
        <f t="shared" si="239"/>
        <v>1.3026120481005699E-2</v>
      </c>
      <c r="AA98" s="5">
        <f t="shared" si="240"/>
        <v>1.4327502594983622E-2</v>
      </c>
      <c r="AB98" s="5">
        <f t="shared" si="241"/>
        <v>7.8794500215390965E-3</v>
      </c>
      <c r="AC98" s="5">
        <f t="shared" si="242"/>
        <v>1.6035001226757538E-4</v>
      </c>
      <c r="AD98" s="5">
        <f t="shared" si="243"/>
        <v>9.0545351909771012E-3</v>
      </c>
      <c r="AE98" s="5">
        <f t="shared" si="244"/>
        <v>7.3108804214576904E-3</v>
      </c>
      <c r="AF98" s="5">
        <f t="shared" si="245"/>
        <v>2.9515028330838896E-3</v>
      </c>
      <c r="AG98" s="5">
        <f t="shared" si="246"/>
        <v>7.9437481958479807E-4</v>
      </c>
      <c r="AH98" s="5">
        <f t="shared" si="247"/>
        <v>2.6294118688453844E-3</v>
      </c>
      <c r="AI98" s="5">
        <f t="shared" si="248"/>
        <v>2.892104785081367E-3</v>
      </c>
      <c r="AJ98" s="5">
        <f t="shared" si="249"/>
        <v>1.5905210946589783E-3</v>
      </c>
      <c r="AK98" s="5">
        <f t="shared" si="250"/>
        <v>5.831410087224812E-4</v>
      </c>
      <c r="AL98" s="5">
        <f t="shared" si="251"/>
        <v>5.6962352030216329E-6</v>
      </c>
      <c r="AM98" s="5">
        <f t="shared" si="252"/>
        <v>1.991826755084321E-3</v>
      </c>
      <c r="AN98" s="5">
        <f t="shared" si="253"/>
        <v>1.6082556331762556E-3</v>
      </c>
      <c r="AO98" s="5">
        <f t="shared" si="254"/>
        <v>6.4927488674426995E-4</v>
      </c>
      <c r="AP98" s="5">
        <f t="shared" si="255"/>
        <v>1.7474745923910153E-4</v>
      </c>
      <c r="AQ98" s="5">
        <f t="shared" si="256"/>
        <v>3.5273974629965464E-5</v>
      </c>
      <c r="AR98" s="5">
        <f t="shared" si="257"/>
        <v>4.2461187341888851E-4</v>
      </c>
      <c r="AS98" s="5">
        <f t="shared" si="258"/>
        <v>4.6703296865255827E-4</v>
      </c>
      <c r="AT98" s="5">
        <f t="shared" si="259"/>
        <v>2.5684608399214709E-4</v>
      </c>
      <c r="AU98" s="5">
        <f t="shared" si="260"/>
        <v>9.4168813609927881E-5</v>
      </c>
      <c r="AV98" s="5">
        <f t="shared" si="261"/>
        <v>2.5894200873739415E-5</v>
      </c>
      <c r="AW98" s="5">
        <f t="shared" si="262"/>
        <v>1.4052200484087886E-7</v>
      </c>
      <c r="AX98" s="5">
        <f t="shared" si="263"/>
        <v>3.6513689351895583E-4</v>
      </c>
      <c r="AY98" s="5">
        <f t="shared" si="264"/>
        <v>2.9482155733844413E-4</v>
      </c>
      <c r="AZ98" s="5">
        <f t="shared" si="265"/>
        <v>1.1902351174896153E-4</v>
      </c>
      <c r="BA98" s="5">
        <f t="shared" si="266"/>
        <v>3.2034284233818677E-5</v>
      </c>
      <c r="BB98" s="5">
        <f t="shared" si="267"/>
        <v>6.4663402505138046E-6</v>
      </c>
      <c r="BC98" s="5">
        <f t="shared" si="268"/>
        <v>1.0442201468955507E-6</v>
      </c>
      <c r="BD98" s="5">
        <f t="shared" si="269"/>
        <v>5.7140548292861077E-5</v>
      </c>
      <c r="BE98" s="5">
        <f t="shared" si="270"/>
        <v>6.2849207877244099E-5</v>
      </c>
      <c r="BF98" s="5">
        <f t="shared" si="271"/>
        <v>3.4564097202498691E-5</v>
      </c>
      <c r="BG98" s="5">
        <f t="shared" si="272"/>
        <v>1.2672414453307548E-5</v>
      </c>
      <c r="BH98" s="5">
        <f t="shared" si="273"/>
        <v>3.4846148404128291E-6</v>
      </c>
      <c r="BI98" s="5">
        <f t="shared" si="274"/>
        <v>7.6654946100542551E-7</v>
      </c>
      <c r="BJ98" s="8">
        <f t="shared" si="275"/>
        <v>0.42127747915596869</v>
      </c>
      <c r="BK98" s="8">
        <f t="shared" si="276"/>
        <v>0.31296221339269259</v>
      </c>
      <c r="BL98" s="8">
        <f t="shared" si="277"/>
        <v>0.25285812833060944</v>
      </c>
      <c r="BM98" s="8">
        <f t="shared" si="278"/>
        <v>0.29808899186430921</v>
      </c>
      <c r="BN98" s="8">
        <f t="shared" si="279"/>
        <v>0.70174026846063375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1.51502145922747</v>
      </c>
      <c r="F99">
        <f>VLOOKUP(B99,home!$B$2:$E$405,3,FALSE)</f>
        <v>1.1000000000000001</v>
      </c>
      <c r="G99">
        <f>VLOOKUP(C99,away!$B$2:$E$405,4,FALSE)</f>
        <v>0.72</v>
      </c>
      <c r="H99">
        <f>VLOOKUP(A99,away!$A$2:$E$405,3,FALSE)</f>
        <v>1.2618025751073001</v>
      </c>
      <c r="I99">
        <f>VLOOKUP(C99,away!$B$2:$E$405,3,FALSE)</f>
        <v>0.72</v>
      </c>
      <c r="J99">
        <f>VLOOKUP(B99,home!$B$2:$E$405,4,FALSE)</f>
        <v>1.41</v>
      </c>
      <c r="K99" s="3">
        <f t="shared" si="224"/>
        <v>1.1998969957081564</v>
      </c>
      <c r="L99" s="3">
        <f t="shared" si="225"/>
        <v>1.280981974248931</v>
      </c>
      <c r="M99" s="5">
        <f t="shared" si="226"/>
        <v>8.3669650152828179E-2</v>
      </c>
      <c r="N99" s="5">
        <f t="shared" si="227"/>
        <v>0.100394961850331</v>
      </c>
      <c r="O99" s="5">
        <f t="shared" si="228"/>
        <v>0.1071793136374872</v>
      </c>
      <c r="P99" s="5">
        <f t="shared" si="229"/>
        <v>0.12860413643568314</v>
      </c>
      <c r="Q99" s="5">
        <f t="shared" si="230"/>
        <v>6.0231806554223589E-2</v>
      </c>
      <c r="R99" s="5">
        <f t="shared" si="231"/>
        <v>6.8647384390996893E-2</v>
      </c>
      <c r="S99" s="5">
        <f t="shared" si="232"/>
        <v>4.9417631955428837E-2</v>
      </c>
      <c r="T99" s="5">
        <f t="shared" si="233"/>
        <v>7.7155858472409036E-2</v>
      </c>
      <c r="U99" s="5">
        <f t="shared" si="234"/>
        <v>8.2369790293980158E-2</v>
      </c>
      <c r="V99" s="5">
        <f t="shared" si="235"/>
        <v>8.4396882670464517E-3</v>
      </c>
      <c r="W99" s="5">
        <f t="shared" si="236"/>
        <v>2.4090654576829251E-2</v>
      </c>
      <c r="X99" s="5">
        <f t="shared" si="237"/>
        <v>3.0859694260775779E-2</v>
      </c>
      <c r="Y99" s="5">
        <f t="shared" si="238"/>
        <v>1.9765356039443488E-2</v>
      </c>
      <c r="Z99" s="5">
        <f t="shared" si="239"/>
        <v>2.9312020661401487E-2</v>
      </c>
      <c r="AA99" s="5">
        <f t="shared" si="240"/>
        <v>3.5171405529751051E-2</v>
      </c>
      <c r="AB99" s="5">
        <f t="shared" si="241"/>
        <v>2.1101031914990766E-2</v>
      </c>
      <c r="AC99" s="5">
        <f t="shared" si="242"/>
        <v>8.1076204109506802E-4</v>
      </c>
      <c r="AD99" s="5">
        <f t="shared" si="243"/>
        <v>7.2265760128450906E-3</v>
      </c>
      <c r="AE99" s="5">
        <f t="shared" si="244"/>
        <v>9.2571136079942721E-3</v>
      </c>
      <c r="AF99" s="5">
        <f t="shared" si="245"/>
        <v>5.929097832707576E-3</v>
      </c>
      <c r="AG99" s="5">
        <f t="shared" si="246"/>
        <v>2.5316891490856034E-3</v>
      </c>
      <c r="AH99" s="5">
        <f t="shared" si="247"/>
        <v>9.3870425240168819E-3</v>
      </c>
      <c r="AI99" s="5">
        <f t="shared" si="248"/>
        <v>1.1263484123152565E-2</v>
      </c>
      <c r="AJ99" s="5">
        <f t="shared" si="249"/>
        <v>6.7575103802886421E-3</v>
      </c>
      <c r="AK99" s="5">
        <f t="shared" si="250"/>
        <v>2.7027721345916755E-3</v>
      </c>
      <c r="AL99" s="5">
        <f t="shared" si="251"/>
        <v>4.9847155789183602E-5</v>
      </c>
      <c r="AM99" s="5">
        <f t="shared" si="252"/>
        <v>1.734229369413888E-3</v>
      </c>
      <c r="AN99" s="5">
        <f t="shared" si="253"/>
        <v>2.2215165614322811E-3</v>
      </c>
      <c r="AO99" s="5">
        <f t="shared" si="254"/>
        <v>1.4228613353451105E-3</v>
      </c>
      <c r="AP99" s="5">
        <f t="shared" si="255"/>
        <v>6.0755324081095011E-4</v>
      </c>
      <c r="AQ99" s="5">
        <f t="shared" si="256"/>
        <v>1.9456618746883673E-4</v>
      </c>
      <c r="AR99" s="5">
        <f t="shared" si="257"/>
        <v>2.4049264529547617E-3</v>
      </c>
      <c r="AS99" s="5">
        <f t="shared" si="258"/>
        <v>2.8856640257994915E-3</v>
      </c>
      <c r="AT99" s="5">
        <f t="shared" si="259"/>
        <v>1.7312497975899572E-3</v>
      </c>
      <c r="AU99" s="5">
        <f t="shared" si="260"/>
        <v>6.9244047698284819E-4</v>
      </c>
      <c r="AV99" s="5">
        <f t="shared" si="261"/>
        <v>2.0771431200961054E-4</v>
      </c>
      <c r="AW99" s="5">
        <f t="shared" si="262"/>
        <v>2.1282609020958615E-6</v>
      </c>
      <c r="AX99" s="5">
        <f t="shared" si="263"/>
        <v>3.4681610170476268E-4</v>
      </c>
      <c r="AY99" s="5">
        <f t="shared" si="264"/>
        <v>4.4426517466308494E-4</v>
      </c>
      <c r="AZ99" s="5">
        <f t="shared" si="265"/>
        <v>2.8454784026498244E-4</v>
      </c>
      <c r="BA99" s="5">
        <f t="shared" si="266"/>
        <v>1.2150021806363557E-4</v>
      </c>
      <c r="BB99" s="5">
        <f t="shared" si="267"/>
        <v>3.8909897301707874E-5</v>
      </c>
      <c r="BC99" s="5">
        <f t="shared" si="268"/>
        <v>9.9685754126729777E-6</v>
      </c>
      <c r="BD99" s="5">
        <f t="shared" si="269"/>
        <v>5.1344457260491102E-4</v>
      </c>
      <c r="BE99" s="5">
        <f t="shared" si="270"/>
        <v>6.1608060013129109E-4</v>
      </c>
      <c r="BF99" s="5">
        <f t="shared" si="271"/>
        <v>3.6961663060580718E-4</v>
      </c>
      <c r="BG99" s="5">
        <f t="shared" si="272"/>
        <v>1.4783396154255987E-4</v>
      </c>
      <c r="BH99" s="5">
        <f t="shared" si="273"/>
        <v>4.4346381579638179E-5</v>
      </c>
      <c r="BI99" s="5">
        <f t="shared" si="274"/>
        <v>1.064221800558706E-5</v>
      </c>
      <c r="BJ99" s="8">
        <f t="shared" si="275"/>
        <v>0.3448695428585265</v>
      </c>
      <c r="BK99" s="8">
        <f t="shared" si="276"/>
        <v>0.27143598118253398</v>
      </c>
      <c r="BL99" s="8">
        <f t="shared" si="277"/>
        <v>0.3542036943590624</v>
      </c>
      <c r="BM99" s="8">
        <f t="shared" si="278"/>
        <v>0.45065184912621348</v>
      </c>
      <c r="BN99" s="8">
        <f t="shared" si="279"/>
        <v>0.54872725302155001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1.51502145922747</v>
      </c>
      <c r="F100">
        <f>VLOOKUP(B100,home!$B$2:$E$405,3,FALSE)</f>
        <v>0.46</v>
      </c>
      <c r="G100">
        <f>VLOOKUP(C100,away!$B$2:$E$405,4,FALSE)</f>
        <v>0.81</v>
      </c>
      <c r="H100">
        <f>VLOOKUP(A100,away!$A$2:$E$405,3,FALSE)</f>
        <v>1.2618025751073001</v>
      </c>
      <c r="I100">
        <f>VLOOKUP(C100,away!$B$2:$E$405,3,FALSE)</f>
        <v>0.88</v>
      </c>
      <c r="J100">
        <f>VLOOKUP(B100,home!$B$2:$E$405,4,FALSE)</f>
        <v>1.1100000000000001</v>
      </c>
      <c r="K100" s="3">
        <f t="shared" si="224"/>
        <v>0.56449699570815537</v>
      </c>
      <c r="L100" s="3">
        <f t="shared" si="225"/>
        <v>1.232528755364811</v>
      </c>
      <c r="M100" s="5">
        <f t="shared" si="226"/>
        <v>0.16579126011784501</v>
      </c>
      <c r="N100" s="5">
        <f t="shared" si="227"/>
        <v>9.3588668251192816E-2</v>
      </c>
      <c r="O100" s="5">
        <f t="shared" si="228"/>
        <v>0.2043424954834111</v>
      </c>
      <c r="P100" s="5">
        <f t="shared" si="229"/>
        <v>0.11535072479589288</v>
      </c>
      <c r="Q100" s="5">
        <f t="shared" si="230"/>
        <v>2.6415261030062781E-2</v>
      </c>
      <c r="R100" s="5">
        <f t="shared" si="231"/>
        <v>0.12592900081315414</v>
      </c>
      <c r="S100" s="5">
        <f t="shared" si="232"/>
        <v>2.0064069875396353E-2</v>
      </c>
      <c r="T100" s="5">
        <f t="shared" si="233"/>
        <v>3.2557568800019872E-2</v>
      </c>
      <c r="U100" s="5">
        <f t="shared" si="234"/>
        <v>7.1086542631555366E-2</v>
      </c>
      <c r="V100" s="5">
        <f t="shared" si="235"/>
        <v>1.5510836409841325E-3</v>
      </c>
      <c r="W100" s="5">
        <f t="shared" si="236"/>
        <v>4.970445164105719E-3</v>
      </c>
      <c r="X100" s="5">
        <f t="shared" si="237"/>
        <v>6.1262165917242645E-3</v>
      </c>
      <c r="Y100" s="5">
        <f t="shared" si="238"/>
        <v>3.775369055446582E-3</v>
      </c>
      <c r="Z100" s="5">
        <f t="shared" si="239"/>
        <v>5.1737038212190375E-2</v>
      </c>
      <c r="AA100" s="5">
        <f t="shared" si="240"/>
        <v>2.9205402637619501E-2</v>
      </c>
      <c r="AB100" s="5">
        <f t="shared" si="241"/>
        <v>8.2431810236916203E-3</v>
      </c>
      <c r="AC100" s="5">
        <f t="shared" si="242"/>
        <v>6.7448753812247183E-5</v>
      </c>
      <c r="AD100" s="5">
        <f t="shared" si="243"/>
        <v>7.0145034061745173E-4</v>
      </c>
      <c r="AE100" s="5">
        <f t="shared" si="244"/>
        <v>8.6455771527145042E-4</v>
      </c>
      <c r="AF100" s="5">
        <f t="shared" si="245"/>
        <v>5.3279612237228287E-4</v>
      </c>
      <c r="AG100" s="5">
        <f t="shared" si="246"/>
        <v>2.1889551385690243E-4</v>
      </c>
      <c r="AH100" s="5">
        <f t="shared" si="247"/>
        <v>1.594184682848317E-2</v>
      </c>
      <c r="AI100" s="5">
        <f t="shared" si="248"/>
        <v>8.999124640718335E-3</v>
      </c>
      <c r="AJ100" s="5">
        <f t="shared" si="249"/>
        <v>2.5399894118443658E-3</v>
      </c>
      <c r="AK100" s="5">
        <f t="shared" si="250"/>
        <v>4.7793879737222312E-4</v>
      </c>
      <c r="AL100" s="5">
        <f t="shared" si="251"/>
        <v>1.8771225053219864E-6</v>
      </c>
      <c r="AM100" s="5">
        <f t="shared" si="252"/>
        <v>7.9193321983402775E-5</v>
      </c>
      <c r="AN100" s="5">
        <f t="shared" si="253"/>
        <v>9.7608046577408141E-5</v>
      </c>
      <c r="AO100" s="5">
        <f t="shared" si="254"/>
        <v>6.0152362080821688E-5</v>
      </c>
      <c r="AP100" s="5">
        <f t="shared" si="255"/>
        <v>2.4713171989242867E-5</v>
      </c>
      <c r="AQ100" s="5">
        <f t="shared" si="256"/>
        <v>7.6149237782545065E-6</v>
      </c>
      <c r="AR100" s="5">
        <f t="shared" si="257"/>
        <v>3.9297569259453642E-3</v>
      </c>
      <c r="AS100" s="5">
        <f t="shared" si="258"/>
        <v>2.2183359785594744E-3</v>
      </c>
      <c r="AT100" s="5">
        <f t="shared" si="259"/>
        <v>6.2612199768406697E-4</v>
      </c>
      <c r="AU100" s="5">
        <f t="shared" si="260"/>
        <v>1.1781466221314818E-4</v>
      </c>
      <c r="AV100" s="5">
        <f t="shared" si="261"/>
        <v>1.6626505717423318E-5</v>
      </c>
      <c r="AW100" s="5">
        <f t="shared" si="262"/>
        <v>3.6278457314615015E-8</v>
      </c>
      <c r="AX100" s="5">
        <f t="shared" si="263"/>
        <v>7.4507320566299104E-6</v>
      </c>
      <c r="AY100" s="5">
        <f t="shared" si="264"/>
        <v>9.1832415083147623E-6</v>
      </c>
      <c r="AZ100" s="5">
        <f t="shared" si="265"/>
        <v>5.6593046132288326E-6</v>
      </c>
      <c r="BA100" s="5">
        <f t="shared" si="266"/>
        <v>2.3250852237244218E-6</v>
      </c>
      <c r="BB100" s="5">
        <f t="shared" si="267"/>
        <v>7.1643359922854383E-7</v>
      </c>
      <c r="BC100" s="5">
        <f t="shared" si="268"/>
        <v>1.7660500247173781E-7</v>
      </c>
      <c r="BD100" s="5">
        <f t="shared" si="269"/>
        <v>8.0725640213694658E-4</v>
      </c>
      <c r="BE100" s="5">
        <f t="shared" si="270"/>
        <v>4.5569381377248089E-4</v>
      </c>
      <c r="BF100" s="5">
        <f t="shared" si="271"/>
        <v>1.2861889441867855E-4</v>
      </c>
      <c r="BG100" s="5">
        <f t="shared" si="272"/>
        <v>2.4201659830216159E-5</v>
      </c>
      <c r="BH100" s="5">
        <f t="shared" si="273"/>
        <v>3.4154410663269412E-6</v>
      </c>
      <c r="BI100" s="5">
        <f t="shared" si="274"/>
        <v>3.8560124419196347E-7</v>
      </c>
      <c r="BJ100" s="8">
        <f t="shared" si="275"/>
        <v>0.17004602181308284</v>
      </c>
      <c r="BK100" s="8">
        <f t="shared" si="276"/>
        <v>0.30283564754794423</v>
      </c>
      <c r="BL100" s="8">
        <f t="shared" si="277"/>
        <v>0.47509375015043814</v>
      </c>
      <c r="BM100" s="8">
        <f t="shared" si="278"/>
        <v>0.26828590026904603</v>
      </c>
      <c r="BN100" s="8">
        <f t="shared" si="279"/>
        <v>0.73141741049155873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1.51502145922747</v>
      </c>
      <c r="F101">
        <f>VLOOKUP(B101,home!$B$2:$E$405,3,FALSE)</f>
        <v>1.26</v>
      </c>
      <c r="G101">
        <f>VLOOKUP(C101,away!$B$2:$E$405,4,FALSE)</f>
        <v>1.47</v>
      </c>
      <c r="H101">
        <f>VLOOKUP(A101,away!$A$2:$E$405,3,FALSE)</f>
        <v>1.2618025751073001</v>
      </c>
      <c r="I101">
        <f>VLOOKUP(C101,away!$B$2:$E$405,3,FALSE)</f>
        <v>1.1000000000000001</v>
      </c>
      <c r="J101">
        <f>VLOOKUP(B101,home!$B$2:$E$405,4,FALSE)</f>
        <v>1.22</v>
      </c>
      <c r="K101" s="3">
        <f t="shared" si="224"/>
        <v>2.8061227467811198</v>
      </c>
      <c r="L101" s="3">
        <f t="shared" si="225"/>
        <v>1.6933390557939967</v>
      </c>
      <c r="M101" s="5">
        <f t="shared" si="226"/>
        <v>1.1114976980757252E-2</v>
      </c>
      <c r="N101" s="5">
        <f t="shared" si="227"/>
        <v>3.1189989735651461E-2</v>
      </c>
      <c r="O101" s="5">
        <f t="shared" si="228"/>
        <v>1.8821424625767493E-2</v>
      </c>
      <c r="P101" s="5">
        <f t="shared" si="229"/>
        <v>5.2815227769192487E-2</v>
      </c>
      <c r="Q101" s="5">
        <f t="shared" si="230"/>
        <v>4.3761469834540608E-2</v>
      </c>
      <c r="R101" s="5">
        <f t="shared" si="231"/>
        <v>1.5935526702247505E-2</v>
      </c>
      <c r="S101" s="5">
        <f t="shared" si="232"/>
        <v>6.2740757114047571E-2</v>
      </c>
      <c r="T101" s="5">
        <f t="shared" si="233"/>
        <v>7.4103006009778455E-2</v>
      </c>
      <c r="U101" s="5">
        <f t="shared" si="234"/>
        <v>4.4717043961114651E-2</v>
      </c>
      <c r="V101" s="5">
        <f t="shared" si="235"/>
        <v>3.3125148598315959E-2</v>
      </c>
      <c r="W101" s="5">
        <f t="shared" si="236"/>
        <v>4.0933351978426742E-2</v>
      </c>
      <c r="X101" s="5">
        <f t="shared" si="237"/>
        <v>6.931404358963246E-2</v>
      </c>
      <c r="Y101" s="5">
        <f t="shared" si="238"/>
        <v>5.8686088562666092E-2</v>
      </c>
      <c r="Z101" s="5">
        <f t="shared" si="239"/>
        <v>8.9947499131879383E-3</v>
      </c>
      <c r="AA101" s="5">
        <f t="shared" si="240"/>
        <v>2.5240372333004177E-2</v>
      </c>
      <c r="AB101" s="5">
        <f t="shared" si="241"/>
        <v>3.5413791470433935E-2</v>
      </c>
      <c r="AC101" s="5">
        <f t="shared" si="242"/>
        <v>9.8375837346381719E-3</v>
      </c>
      <c r="AD101" s="5">
        <f t="shared" si="243"/>
        <v>2.8716002522165305E-2</v>
      </c>
      <c r="AE101" s="5">
        <f t="shared" si="244"/>
        <v>4.862592859706142E-2</v>
      </c>
      <c r="AF101" s="5">
        <f t="shared" si="245"/>
        <v>4.1170092008827153E-2</v>
      </c>
      <c r="AG101" s="5">
        <f t="shared" si="246"/>
        <v>2.323830824305978E-2</v>
      </c>
      <c r="AH101" s="5">
        <f t="shared" si="247"/>
        <v>3.8077903312751975E-3</v>
      </c>
      <c r="AI101" s="5">
        <f t="shared" si="248"/>
        <v>1.0685127063564549E-2</v>
      </c>
      <c r="AJ101" s="5">
        <f t="shared" si="249"/>
        <v>1.4991889052657517E-2</v>
      </c>
      <c r="AK101" s="5">
        <f t="shared" si="250"/>
        <v>1.4023026962627038E-2</v>
      </c>
      <c r="AL101" s="5">
        <f t="shared" si="251"/>
        <v>1.8698166502474219E-3</v>
      </c>
      <c r="AM101" s="5">
        <f t="shared" si="252"/>
        <v>1.6116125574814413E-2</v>
      </c>
      <c r="AN101" s="5">
        <f t="shared" si="253"/>
        <v>2.7290064863913721E-2</v>
      </c>
      <c r="AO101" s="5">
        <f t="shared" si="254"/>
        <v>2.3105666334608296E-2</v>
      </c>
      <c r="AP101" s="5">
        <f t="shared" si="255"/>
        <v>1.304190907151225E-2</v>
      </c>
      <c r="AQ101" s="5">
        <f t="shared" si="256"/>
        <v>5.5210934982264266E-3</v>
      </c>
      <c r="AR101" s="5">
        <f t="shared" si="257"/>
        <v>1.2895760168446105E-3</v>
      </c>
      <c r="AS101" s="5">
        <f t="shared" si="258"/>
        <v>3.6187085945710543E-3</v>
      </c>
      <c r="AT101" s="5">
        <f t="shared" si="259"/>
        <v>5.0772702505990867E-3</v>
      </c>
      <c r="AU101" s="5">
        <f t="shared" si="260"/>
        <v>4.7491478472537251E-3</v>
      </c>
      <c r="AV101" s="5">
        <f t="shared" si="261"/>
        <v>3.3316729505013156E-3</v>
      </c>
      <c r="AW101" s="5">
        <f t="shared" si="262"/>
        <v>2.468011115902815E-4</v>
      </c>
      <c r="AX101" s="5">
        <f t="shared" si="263"/>
        <v>7.5373044275779469E-3</v>
      </c>
      <c r="AY101" s="5">
        <f t="shared" si="264"/>
        <v>1.2763211962626751E-2</v>
      </c>
      <c r="AZ101" s="5">
        <f t="shared" si="265"/>
        <v>1.0806222646846515E-2</v>
      </c>
      <c r="BA101" s="5">
        <f t="shared" si="266"/>
        <v>6.099532951170261E-3</v>
      </c>
      <c r="BB101" s="5">
        <f t="shared" si="267"/>
        <v>2.582144342079754E-3</v>
      </c>
      <c r="BC101" s="5">
        <f t="shared" si="268"/>
        <v>8.7448917242822816E-4</v>
      </c>
      <c r="BD101" s="5">
        <f t="shared" si="269"/>
        <v>3.6394823912303925E-4</v>
      </c>
      <c r="BE101" s="5">
        <f t="shared" si="270"/>
        <v>1.0212834324540947E-3</v>
      </c>
      <c r="BF101" s="5">
        <f t="shared" si="271"/>
        <v>1.4329233353600674E-3</v>
      </c>
      <c r="BG101" s="5">
        <f t="shared" si="272"/>
        <v>1.3403195885824521E-3</v>
      </c>
      <c r="BH101" s="5">
        <f t="shared" si="273"/>
        <v>9.4027532136938257E-4</v>
      </c>
      <c r="BI101" s="5">
        <f t="shared" si="274"/>
        <v>5.2770559350631045E-4</v>
      </c>
      <c r="BJ101" s="8">
        <f t="shared" si="275"/>
        <v>0.58547604592761404</v>
      </c>
      <c r="BK101" s="8">
        <f t="shared" si="276"/>
        <v>0.18426672280982559</v>
      </c>
      <c r="BL101" s="8">
        <f t="shared" si="277"/>
        <v>0.20732882367285724</v>
      </c>
      <c r="BM101" s="8">
        <f t="shared" si="278"/>
        <v>0.79991131582429165</v>
      </c>
      <c r="BN101" s="8">
        <f t="shared" si="279"/>
        <v>0.1736386156481568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1.51502145922747</v>
      </c>
      <c r="F102">
        <f>VLOOKUP(B102,home!$B$2:$E$405,3,FALSE)</f>
        <v>1.45</v>
      </c>
      <c r="G102">
        <f>VLOOKUP(C102,away!$B$2:$E$405,4,FALSE)</f>
        <v>0.81</v>
      </c>
      <c r="H102">
        <f>VLOOKUP(A102,away!$A$2:$E$405,3,FALSE)</f>
        <v>1.2618025751073001</v>
      </c>
      <c r="I102">
        <f>VLOOKUP(C102,away!$B$2:$E$405,3,FALSE)</f>
        <v>1.17</v>
      </c>
      <c r="J102">
        <f>VLOOKUP(B102,home!$B$2:$E$405,4,FALSE)</f>
        <v>0.79</v>
      </c>
      <c r="K102" s="3">
        <f t="shared" si="224"/>
        <v>1.7793927038626638</v>
      </c>
      <c r="L102" s="3">
        <f t="shared" si="225"/>
        <v>1.1662841201716774</v>
      </c>
      <c r="M102" s="5">
        <f t="shared" si="226"/>
        <v>5.2566469523475733E-2</v>
      </c>
      <c r="N102" s="5">
        <f t="shared" si="227"/>
        <v>9.3536392337891794E-2</v>
      </c>
      <c r="O102" s="5">
        <f t="shared" si="228"/>
        <v>6.1307438658718183E-2</v>
      </c>
      <c r="P102" s="5">
        <f t="shared" si="229"/>
        <v>0.10909000904183094</v>
      </c>
      <c r="Q102" s="5">
        <f t="shared" si="230"/>
        <v>8.3218987035840145E-2</v>
      </c>
      <c r="R102" s="5">
        <f t="shared" si="231"/>
        <v>3.5750946078031122E-2</v>
      </c>
      <c r="S102" s="5">
        <f t="shared" si="232"/>
        <v>5.6598009057047517E-2</v>
      </c>
      <c r="T102" s="5">
        <f t="shared" si="233"/>
        <v>9.7056983076673028E-2</v>
      </c>
      <c r="U102" s="5">
        <f t="shared" si="234"/>
        <v>6.3614972607436093E-2</v>
      </c>
      <c r="V102" s="5">
        <f t="shared" si="235"/>
        <v>1.3050730237891295E-2</v>
      </c>
      <c r="W102" s="5">
        <f t="shared" si="236"/>
        <v>4.9359752784805186E-2</v>
      </c>
      <c r="X102" s="5">
        <f t="shared" si="237"/>
        <v>5.7567495848518009E-2</v>
      </c>
      <c r="Y102" s="5">
        <f t="shared" si="238"/>
        <v>3.3570028123087771E-2</v>
      </c>
      <c r="Z102" s="5">
        <f t="shared" si="239"/>
        <v>1.3898586897307202E-2</v>
      </c>
      <c r="AA102" s="5">
        <f t="shared" si="240"/>
        <v>2.4731044119069651E-2</v>
      </c>
      <c r="AB102" s="5">
        <f t="shared" si="241"/>
        <v>2.2003119732189096E-2</v>
      </c>
      <c r="AC102" s="5">
        <f t="shared" si="242"/>
        <v>1.6927428888607464E-3</v>
      </c>
      <c r="AD102" s="5">
        <f t="shared" si="243"/>
        <v>2.1957595992436792E-2</v>
      </c>
      <c r="AE102" s="5">
        <f t="shared" si="244"/>
        <v>2.5608795523124291E-2</v>
      </c>
      <c r="AF102" s="5">
        <f t="shared" si="245"/>
        <v>1.4933565777671708E-2</v>
      </c>
      <c r="AG102" s="5">
        <f t="shared" si="246"/>
        <v>5.805593541345906E-3</v>
      </c>
      <c r="AH102" s="5">
        <f t="shared" si="247"/>
        <v>4.0524252977888848E-3</v>
      </c>
      <c r="AI102" s="5">
        <f t="shared" si="248"/>
        <v>7.2108560078340241E-3</v>
      </c>
      <c r="AJ102" s="5">
        <f t="shared" si="249"/>
        <v>6.4154722844720615E-3</v>
      </c>
      <c r="AK102" s="5">
        <f t="shared" si="250"/>
        <v>3.8052148582742406E-3</v>
      </c>
      <c r="AL102" s="5">
        <f t="shared" si="251"/>
        <v>1.4051644611121959E-4</v>
      </c>
      <c r="AM102" s="5">
        <f t="shared" si="252"/>
        <v>7.8142372206612166E-3</v>
      </c>
      <c r="AN102" s="5">
        <f t="shared" si="253"/>
        <v>9.113620781711641E-3</v>
      </c>
      <c r="AO102" s="5">
        <f t="shared" si="254"/>
        <v>5.3145355974884402E-3</v>
      </c>
      <c r="AP102" s="5">
        <f t="shared" si="255"/>
        <v>2.0660861578126214E-3</v>
      </c>
      <c r="AQ102" s="5">
        <f t="shared" si="256"/>
        <v>6.0241086919084392E-4</v>
      </c>
      <c r="AR102" s="5">
        <f t="shared" si="257"/>
        <v>9.4525585459863035E-4</v>
      </c>
      <c r="AS102" s="5">
        <f t="shared" si="258"/>
        <v>1.6819813709562698E-3</v>
      </c>
      <c r="AT102" s="5">
        <f t="shared" si="259"/>
        <v>1.496452689756254E-3</v>
      </c>
      <c r="AU102" s="5">
        <f t="shared" si="260"/>
        <v>8.8759233260931225E-4</v>
      </c>
      <c r="AV102" s="5">
        <f t="shared" si="261"/>
        <v>3.948438301623633E-4</v>
      </c>
      <c r="AW102" s="5">
        <f t="shared" si="262"/>
        <v>8.1002947927740136E-6</v>
      </c>
      <c r="AX102" s="5">
        <f t="shared" si="263"/>
        <v>2.3174327827827686E-3</v>
      </c>
      <c r="AY102" s="5">
        <f t="shared" si="264"/>
        <v>2.7027850541248032E-3</v>
      </c>
      <c r="AZ102" s="5">
        <f t="shared" si="265"/>
        <v>1.5761076444315535E-3</v>
      </c>
      <c r="BA102" s="5">
        <f t="shared" si="266"/>
        <v>6.1272977246056969E-4</v>
      </c>
      <c r="BB102" s="5">
        <f t="shared" si="267"/>
        <v>1.7865425089429198E-4</v>
      </c>
      <c r="BC102" s="5">
        <f t="shared" si="268"/>
        <v>4.1672323163835837E-5</v>
      </c>
      <c r="BD102" s="5">
        <f t="shared" si="269"/>
        <v>1.8373948211961507E-4</v>
      </c>
      <c r="BE102" s="5">
        <f t="shared" si="270"/>
        <v>3.2694469389514742E-4</v>
      </c>
      <c r="BF102" s="5">
        <f t="shared" si="271"/>
        <v>2.9088150144181873E-4</v>
      </c>
      <c r="BG102" s="5">
        <f t="shared" si="272"/>
        <v>1.7253080711806306E-4</v>
      </c>
      <c r="BH102" s="5">
        <f t="shared" si="273"/>
        <v>7.6750014844354514E-5</v>
      </c>
      <c r="BI102" s="5">
        <f t="shared" si="274"/>
        <v>2.7313683287079106E-5</v>
      </c>
      <c r="BJ102" s="8">
        <f t="shared" si="275"/>
        <v>0.51495546249611712</v>
      </c>
      <c r="BK102" s="8">
        <f t="shared" si="276"/>
        <v>0.23584126224934227</v>
      </c>
      <c r="BL102" s="8">
        <f t="shared" si="277"/>
        <v>0.23537577590460226</v>
      </c>
      <c r="BM102" s="8">
        <f t="shared" si="278"/>
        <v>0.56190616011224903</v>
      </c>
      <c r="BN102" s="8">
        <f t="shared" si="279"/>
        <v>0.43547024267578793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1.51502145922747</v>
      </c>
      <c r="F103">
        <f>VLOOKUP(B103,home!$B$2:$E$405,3,FALSE)</f>
        <v>0.86</v>
      </c>
      <c r="G103">
        <f>VLOOKUP(C103,away!$B$2:$E$405,4,FALSE)</f>
        <v>0.81</v>
      </c>
      <c r="H103">
        <f>VLOOKUP(A103,away!$A$2:$E$405,3,FALSE)</f>
        <v>1.2618025751073001</v>
      </c>
      <c r="I103">
        <f>VLOOKUP(C103,away!$B$2:$E$405,3,FALSE)</f>
        <v>0.28999999999999998</v>
      </c>
      <c r="J103">
        <f>VLOOKUP(B103,home!$B$2:$E$405,4,FALSE)</f>
        <v>0.87</v>
      </c>
      <c r="K103" s="3">
        <f t="shared" si="224"/>
        <v>1.0553639484978556</v>
      </c>
      <c r="L103" s="3">
        <f t="shared" si="225"/>
        <v>0.31835278969957181</v>
      </c>
      <c r="M103" s="5">
        <f t="shared" si="226"/>
        <v>0.25316426347247467</v>
      </c>
      <c r="N103" s="5">
        <f t="shared" si="227"/>
        <v>0.26718043671686231</v>
      </c>
      <c r="O103" s="5">
        <f t="shared" si="228"/>
        <v>8.0595549528699725E-2</v>
      </c>
      <c r="P103" s="5">
        <f t="shared" si="229"/>
        <v>8.5057637381963036E-2</v>
      </c>
      <c r="Q103" s="5">
        <f t="shared" si="230"/>
        <v>0.14098630032744464</v>
      </c>
      <c r="R103" s="5">
        <f t="shared" si="231"/>
        <v>1.2828909014915782E-2</v>
      </c>
      <c r="S103" s="5">
        <f t="shared" si="232"/>
        <v>7.1443749383965863E-3</v>
      </c>
      <c r="T103" s="5">
        <f t="shared" si="233"/>
        <v>4.4883382018663653E-2</v>
      </c>
      <c r="U103" s="5">
        <f t="shared" si="234"/>
        <v>1.3539168072901255E-2</v>
      </c>
      <c r="V103" s="5">
        <f t="shared" si="235"/>
        <v>2.6670591237472796E-4</v>
      </c>
      <c r="W103" s="5">
        <f t="shared" si="236"/>
        <v>4.9597286199225502E-2</v>
      </c>
      <c r="X103" s="5">
        <f t="shared" si="237"/>
        <v>1.5789434423051512E-2</v>
      </c>
      <c r="Y103" s="5">
        <f t="shared" si="238"/>
        <v>2.5133052481784487E-3</v>
      </c>
      <c r="Z103" s="5">
        <f t="shared" si="239"/>
        <v>1.3613729912334749E-3</v>
      </c>
      <c r="AA103" s="5">
        <f t="shared" si="240"/>
        <v>1.4367439754064968E-3</v>
      </c>
      <c r="AB103" s="5">
        <f t="shared" si="241"/>
        <v>7.5814389743275319E-4</v>
      </c>
      <c r="AC103" s="5">
        <f t="shared" si="242"/>
        <v>5.6004583919240854E-6</v>
      </c>
      <c r="AD103" s="5">
        <f t="shared" si="243"/>
        <v>1.3085796949498203E-2</v>
      </c>
      <c r="AE103" s="5">
        <f t="shared" si="244"/>
        <v>4.1658999643149003E-3</v>
      </c>
      <c r="AF103" s="5">
        <f t="shared" si="245"/>
        <v>6.6311293762449746E-4</v>
      </c>
      <c r="AG103" s="5">
        <f t="shared" si="246"/>
        <v>7.0367951192878977E-5</v>
      </c>
      <c r="AH103" s="5">
        <f t="shared" si="247"/>
        <v>1.0834922239520689E-4</v>
      </c>
      <c r="AI103" s="5">
        <f t="shared" si="248"/>
        <v>1.1434786316367784E-4</v>
      </c>
      <c r="AJ103" s="5">
        <f t="shared" si="249"/>
        <v>6.0339306185355776E-5</v>
      </c>
      <c r="AK103" s="5">
        <f t="shared" si="250"/>
        <v>2.1226642808466052E-5</v>
      </c>
      <c r="AL103" s="5">
        <f t="shared" si="251"/>
        <v>7.5265245187315878E-8</v>
      </c>
      <c r="AM103" s="5">
        <f t="shared" si="252"/>
        <v>2.7620556675727248E-3</v>
      </c>
      <c r="AN103" s="5">
        <f t="shared" si="253"/>
        <v>8.7930812707729018E-4</v>
      </c>
      <c r="AO103" s="5">
        <f t="shared" si="254"/>
        <v>1.3996509763028044E-4</v>
      </c>
      <c r="AP103" s="5">
        <f t="shared" si="255"/>
        <v>1.4852759763724235E-5</v>
      </c>
      <c r="AQ103" s="5">
        <f t="shared" si="256"/>
        <v>1.1821043763797912E-6</v>
      </c>
      <c r="AR103" s="5">
        <f t="shared" si="257"/>
        <v>6.898655442258692E-6</v>
      </c>
      <c r="AS103" s="5">
        <f t="shared" si="258"/>
        <v>7.2805922468683539E-6</v>
      </c>
      <c r="AT103" s="5">
        <f t="shared" si="259"/>
        <v>3.8418372905289303E-6</v>
      </c>
      <c r="AU103" s="5">
        <f t="shared" si="260"/>
        <v>1.3515121908063053E-6</v>
      </c>
      <c r="AV103" s="5">
        <f t="shared" si="261"/>
        <v>3.565843105330823E-7</v>
      </c>
      <c r="AW103" s="5">
        <f t="shared" si="262"/>
        <v>7.024297458097781E-10</v>
      </c>
      <c r="AX103" s="5">
        <f t="shared" si="263"/>
        <v>4.8582899588340504E-4</v>
      </c>
      <c r="AY103" s="5">
        <f t="shared" si="264"/>
        <v>1.5466501615642381E-4</v>
      </c>
      <c r="AZ103" s="5">
        <f t="shared" si="265"/>
        <v>2.461901968116343E-5</v>
      </c>
      <c r="BA103" s="5">
        <f t="shared" si="266"/>
        <v>2.6125111983890136E-6</v>
      </c>
      <c r="BB103" s="5">
        <f t="shared" si="267"/>
        <v>2.0792505703212854E-7</v>
      </c>
      <c r="BC103" s="5">
        <f t="shared" si="268"/>
        <v>1.3238704390924147E-8</v>
      </c>
      <c r="BD103" s="5">
        <f t="shared" si="269"/>
        <v>3.6603436753653096E-7</v>
      </c>
      <c r="BE103" s="5">
        <f t="shared" si="270"/>
        <v>3.8629947540926865E-7</v>
      </c>
      <c r="BF103" s="5">
        <f t="shared" si="271"/>
        <v>2.0384326983528802E-7</v>
      </c>
      <c r="BG103" s="5">
        <f t="shared" si="272"/>
        <v>7.1709612709361142E-8</v>
      </c>
      <c r="BH103" s="5">
        <f t="shared" si="273"/>
        <v>1.8919935003550841E-8</v>
      </c>
      <c r="BI103" s="5">
        <f t="shared" si="274"/>
        <v>3.9934834621340431E-9</v>
      </c>
      <c r="BJ103" s="8">
        <f t="shared" si="275"/>
        <v>0.54340063319915777</v>
      </c>
      <c r="BK103" s="8">
        <f t="shared" si="276"/>
        <v>0.34579332244500255</v>
      </c>
      <c r="BL103" s="8">
        <f t="shared" si="277"/>
        <v>0.10948355750553369</v>
      </c>
      <c r="BM103" s="8">
        <f t="shared" si="278"/>
        <v>0.16007112538484064</v>
      </c>
      <c r="BN103" s="8">
        <f t="shared" si="279"/>
        <v>0.83981309644236013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1.51502145922747</v>
      </c>
      <c r="F104">
        <f>VLOOKUP(B104,home!$B$2:$E$405,3,FALSE)</f>
        <v>1.25</v>
      </c>
      <c r="G104">
        <f>VLOOKUP(C104,away!$B$2:$E$405,4,FALSE)</f>
        <v>0.59</v>
      </c>
      <c r="H104">
        <f>VLOOKUP(A104,away!$A$2:$E$405,3,FALSE)</f>
        <v>1.2618025751073001</v>
      </c>
      <c r="I104">
        <f>VLOOKUP(C104,away!$B$2:$E$405,3,FALSE)</f>
        <v>1.61</v>
      </c>
      <c r="J104">
        <f>VLOOKUP(B104,home!$B$2:$E$405,4,FALSE)</f>
        <v>0.44</v>
      </c>
      <c r="K104" s="3">
        <f t="shared" si="224"/>
        <v>1.1173283261802591</v>
      </c>
      <c r="L104" s="3">
        <f t="shared" si="225"/>
        <v>0.89386094420601137</v>
      </c>
      <c r="M104" s="5">
        <f t="shared" si="226"/>
        <v>0.13382942062275641</v>
      </c>
      <c r="N104" s="5">
        <f t="shared" si="227"/>
        <v>0.1495314025380983</v>
      </c>
      <c r="O104" s="5">
        <f t="shared" si="228"/>
        <v>0.11962489228040049</v>
      </c>
      <c r="P104" s="5">
        <f t="shared" si="229"/>
        <v>0.13366028066115368</v>
      </c>
      <c r="Q104" s="5">
        <f t="shared" si="230"/>
        <v>8.3537835854639989E-2</v>
      </c>
      <c r="R104" s="5">
        <f t="shared" si="231"/>
        <v>5.3464009582150585E-2</v>
      </c>
      <c r="S104" s="5">
        <f t="shared" si="232"/>
        <v>3.3372838616661758E-2</v>
      </c>
      <c r="T104" s="5">
        <f t="shared" si="233"/>
        <v>7.4671208833955283E-2</v>
      </c>
      <c r="U104" s="5">
        <f t="shared" si="234"/>
        <v>5.9736852337309652E-2</v>
      </c>
      <c r="V104" s="5">
        <f t="shared" si="235"/>
        <v>3.7034067158074266E-3</v>
      </c>
      <c r="W104" s="5">
        <f t="shared" si="236"/>
        <v>3.111306343606203E-2</v>
      </c>
      <c r="X104" s="5">
        <f t="shared" si="237"/>
        <v>2.7810752260099932E-2</v>
      </c>
      <c r="Y104" s="5">
        <f t="shared" si="238"/>
        <v>1.2429472637146194E-2</v>
      </c>
      <c r="Z104" s="5">
        <f t="shared" si="239"/>
        <v>1.5929796695380125E-2</v>
      </c>
      <c r="AA104" s="5">
        <f t="shared" si="240"/>
        <v>1.7798813078040897E-2</v>
      </c>
      <c r="AB104" s="5">
        <f t="shared" si="241"/>
        <v>9.943559012241374E-3</v>
      </c>
      <c r="AC104" s="5">
        <f t="shared" si="242"/>
        <v>2.3117038593504743E-4</v>
      </c>
      <c r="AD104" s="5">
        <f t="shared" si="243"/>
        <v>8.6908767728388556E-3</v>
      </c>
      <c r="AE104" s="5">
        <f t="shared" si="244"/>
        <v>7.7684353181478325E-3</v>
      </c>
      <c r="AF104" s="5">
        <f t="shared" si="245"/>
        <v>3.4719504642414735E-3</v>
      </c>
      <c r="AG104" s="5">
        <f t="shared" si="246"/>
        <v>1.0344803067344611E-3</v>
      </c>
      <c r="AH104" s="5">
        <f t="shared" si="247"/>
        <v>3.559755778785569E-3</v>
      </c>
      <c r="AI104" s="5">
        <f t="shared" si="248"/>
        <v>3.9774159659209845E-3</v>
      </c>
      <c r="AJ104" s="5">
        <f t="shared" si="249"/>
        <v>2.2220397618625668E-3</v>
      </c>
      <c r="AK104" s="5">
        <f t="shared" si="250"/>
        <v>8.2758265594262746E-4</v>
      </c>
      <c r="AL104" s="5">
        <f t="shared" si="251"/>
        <v>9.2351288740083418E-6</v>
      </c>
      <c r="AM104" s="5">
        <f t="shared" si="252"/>
        <v>1.9421125595269844E-3</v>
      </c>
      <c r="AN104" s="5">
        <f t="shared" si="253"/>
        <v>1.7359785662131436E-3</v>
      </c>
      <c r="AO104" s="5">
        <f t="shared" si="254"/>
        <v>7.7586172015833908E-4</v>
      </c>
      <c r="AP104" s="5">
        <f t="shared" si="255"/>
        <v>2.3117082991801107E-4</v>
      </c>
      <c r="AQ104" s="5">
        <f t="shared" si="256"/>
        <v>5.1658644075850161E-5</v>
      </c>
      <c r="AR104" s="5">
        <f t="shared" si="257"/>
        <v>6.3638533231361494E-4</v>
      </c>
      <c r="AS104" s="5">
        <f t="shared" si="258"/>
        <v>7.110513581596393E-4</v>
      </c>
      <c r="AT104" s="5">
        <f t="shared" si="259"/>
        <v>3.9723891192035499E-4</v>
      </c>
      <c r="AU104" s="5">
        <f t="shared" si="260"/>
        <v>1.4794876284987915E-4</v>
      </c>
      <c r="AV104" s="5">
        <f t="shared" si="261"/>
        <v>4.1326835888873916E-5</v>
      </c>
      <c r="AW104" s="5">
        <f t="shared" si="262"/>
        <v>2.562071411290894E-7</v>
      </c>
      <c r="AX104" s="5">
        <f t="shared" si="263"/>
        <v>3.616628958983238E-4</v>
      </c>
      <c r="AY104" s="5">
        <f t="shared" si="264"/>
        <v>3.2327633761195608E-4</v>
      </c>
      <c r="AZ104" s="5">
        <f t="shared" si="265"/>
        <v>1.4448204618864216E-4</v>
      </c>
      <c r="BA104" s="5">
        <f t="shared" si="266"/>
        <v>4.3048952742332082E-5</v>
      </c>
      <c r="BB104" s="5">
        <f t="shared" si="267"/>
        <v>9.6199443863352284E-6</v>
      </c>
      <c r="BC104" s="5">
        <f t="shared" si="268"/>
        <v>1.7197785144757856E-6</v>
      </c>
      <c r="BD104" s="5">
        <f t="shared" si="269"/>
        <v>9.4806665670117308E-5</v>
      </c>
      <c r="BE104" s="5">
        <f t="shared" si="270"/>
        <v>1.0593017306392361E-4</v>
      </c>
      <c r="BF104" s="5">
        <f t="shared" si="271"/>
        <v>5.9179391480749494E-5</v>
      </c>
      <c r="BG104" s="5">
        <f t="shared" si="272"/>
        <v>2.2040936809184028E-5</v>
      </c>
      <c r="BH104" s="5">
        <f t="shared" si="273"/>
        <v>6.1567407581126161E-6</v>
      </c>
      <c r="BI104" s="5">
        <f t="shared" si="274"/>
        <v>1.3758201691975484E-6</v>
      </c>
      <c r="BJ104" s="8">
        <f t="shared" si="275"/>
        <v>0.40568007069719886</v>
      </c>
      <c r="BK104" s="8">
        <f t="shared" si="276"/>
        <v>0.30512962846880032</v>
      </c>
      <c r="BL104" s="8">
        <f t="shared" si="277"/>
        <v>0.27337836138173843</v>
      </c>
      <c r="BM104" s="8">
        <f t="shared" si="278"/>
        <v>0.32614699557344745</v>
      </c>
      <c r="BN104" s="8">
        <f t="shared" si="279"/>
        <v>0.67364784153919943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1.51502145922747</v>
      </c>
      <c r="F105">
        <f>VLOOKUP(B105,home!$B$2:$E$405,3,FALSE)</f>
        <v>1.1000000000000001</v>
      </c>
      <c r="G105">
        <f>VLOOKUP(C105,away!$B$2:$E$405,4,FALSE)</f>
        <v>1.26</v>
      </c>
      <c r="H105">
        <f>VLOOKUP(A105,away!$A$2:$E$405,3,FALSE)</f>
        <v>1.2618025751073001</v>
      </c>
      <c r="I105">
        <f>VLOOKUP(C105,away!$B$2:$E$405,3,FALSE)</f>
        <v>0.66</v>
      </c>
      <c r="J105">
        <f>VLOOKUP(B105,home!$B$2:$E$405,4,FALSE)</f>
        <v>0.97</v>
      </c>
      <c r="K105" s="3">
        <f t="shared" si="224"/>
        <v>2.0998197424892737</v>
      </c>
      <c r="L105" s="3">
        <f t="shared" si="225"/>
        <v>0.80780600858369345</v>
      </c>
      <c r="M105" s="5">
        <f t="shared" si="226"/>
        <v>5.4605222475392012E-2</v>
      </c>
      <c r="N105" s="5">
        <f t="shared" si="227"/>
        <v>0.11466112419684718</v>
      </c>
      <c r="O105" s="5">
        <f t="shared" si="228"/>
        <v>4.4110426815671011E-2</v>
      </c>
      <c r="P105" s="5">
        <f t="shared" si="229"/>
        <v>9.2623945077174266E-2</v>
      </c>
      <c r="Q105" s="5">
        <f t="shared" si="230"/>
        <v>0.12038384614227714</v>
      </c>
      <c r="R105" s="5">
        <f t="shared" si="231"/>
        <v>1.7816333911445159E-2</v>
      </c>
      <c r="S105" s="5">
        <f t="shared" si="232"/>
        <v>3.9278272355385196E-2</v>
      </c>
      <c r="T105" s="5">
        <f t="shared" si="233"/>
        <v>9.7246794250146359E-2</v>
      </c>
      <c r="U105" s="5">
        <f t="shared" si="234"/>
        <v>3.7411089686033697E-2</v>
      </c>
      <c r="V105" s="5">
        <f t="shared" si="235"/>
        <v>7.4028502046077985E-3</v>
      </c>
      <c r="W105" s="5">
        <f t="shared" si="236"/>
        <v>8.4261458935448258E-2</v>
      </c>
      <c r="X105" s="5">
        <f t="shared" si="237"/>
        <v>6.8066912820083245E-2</v>
      </c>
      <c r="Y105" s="5">
        <f t="shared" si="238"/>
        <v>2.7492430580902838E-2</v>
      </c>
      <c r="Z105" s="5">
        <f t="shared" si="239"/>
        <v>4.797380528199606E-3</v>
      </c>
      <c r="AA105" s="5">
        <f t="shared" si="240"/>
        <v>1.0073634345347153E-2</v>
      </c>
      <c r="AB105" s="5">
        <f t="shared" si="241"/>
        <v>1.0576408138488981E-2</v>
      </c>
      <c r="AC105" s="5">
        <f t="shared" si="242"/>
        <v>7.8481640546738116E-4</v>
      </c>
      <c r="AD105" s="5">
        <f t="shared" si="243"/>
        <v>4.4233468750900881E-2</v>
      </c>
      <c r="AE105" s="5">
        <f t="shared" si="244"/>
        <v>3.5732061837476771E-2</v>
      </c>
      <c r="AF105" s="5">
        <f t="shared" si="245"/>
        <v>1.4432287125698913E-2</v>
      </c>
      <c r="AG105" s="5">
        <f t="shared" si="246"/>
        <v>3.8861627525815551E-3</v>
      </c>
      <c r="AH105" s="5">
        <f t="shared" si="247"/>
        <v>9.688382040355135E-4</v>
      </c>
      <c r="AI105" s="5">
        <f t="shared" si="248"/>
        <v>2.0343855881116224E-3</v>
      </c>
      <c r="AJ105" s="5">
        <f t="shared" si="249"/>
        <v>2.1359215108762188E-3</v>
      </c>
      <c r="AK105" s="5">
        <f t="shared" si="250"/>
        <v>1.4950167189818008E-3</v>
      </c>
      <c r="AL105" s="5">
        <f t="shared" si="251"/>
        <v>5.3249699087617613E-5</v>
      </c>
      <c r="AM105" s="5">
        <f t="shared" si="252"/>
        <v>1.8576462192384784E-2</v>
      </c>
      <c r="AN105" s="5">
        <f t="shared" si="253"/>
        <v>1.500617777723624E-2</v>
      </c>
      <c r="AO105" s="5">
        <f t="shared" si="254"/>
        <v>6.0610402871632638E-3</v>
      </c>
      <c r="AP105" s="5">
        <f t="shared" si="255"/>
        <v>1.6320482540794399E-3</v>
      </c>
      <c r="AQ105" s="5">
        <f t="shared" si="256"/>
        <v>3.2959459648597439E-4</v>
      </c>
      <c r="AR105" s="5">
        <f t="shared" si="257"/>
        <v>1.5652666451306446E-4</v>
      </c>
      <c r="AS105" s="5">
        <f t="shared" si="258"/>
        <v>3.28677780370528E-4</v>
      </c>
      <c r="AT105" s="5">
        <f t="shared" si="259"/>
        <v>3.4508204606979411E-4</v>
      </c>
      <c r="AU105" s="5">
        <f t="shared" si="260"/>
        <v>2.415366977053156E-4</v>
      </c>
      <c r="AV105" s="5">
        <f t="shared" si="261"/>
        <v>1.2679588159432138E-4</v>
      </c>
      <c r="AW105" s="5">
        <f t="shared" si="262"/>
        <v>2.5090178497376525E-6</v>
      </c>
      <c r="AX105" s="5">
        <f t="shared" si="263"/>
        <v>6.501203676195862E-3</v>
      </c>
      <c r="AY105" s="5">
        <f t="shared" si="264"/>
        <v>5.2517113926574144E-3</v>
      </c>
      <c r="AZ105" s="5">
        <f t="shared" si="265"/>
        <v>2.1211820091680479E-3</v>
      </c>
      <c r="BA105" s="5">
        <f t="shared" si="266"/>
        <v>5.711678574351934E-4</v>
      </c>
      <c r="BB105" s="5">
        <f t="shared" si="267"/>
        <v>1.1534820678650588E-4</v>
      </c>
      <c r="BC105" s="5">
        <f t="shared" si="268"/>
        <v>1.8635794904298767E-5</v>
      </c>
      <c r="BD105" s="5">
        <f t="shared" si="269"/>
        <v>2.1073863349536234E-5</v>
      </c>
      <c r="BE105" s="5">
        <f t="shared" si="270"/>
        <v>4.4251314311877327E-5</v>
      </c>
      <c r="BF105" s="5">
        <f t="shared" si="271"/>
        <v>4.645989171158908E-5</v>
      </c>
      <c r="BG105" s="5">
        <f t="shared" si="272"/>
        <v>3.2519132616636177E-5</v>
      </c>
      <c r="BH105" s="5">
        <f t="shared" si="273"/>
        <v>1.7071079169259886E-5</v>
      </c>
      <c r="BI105" s="5">
        <f t="shared" si="274"/>
        <v>7.1692378130418516E-6</v>
      </c>
      <c r="BJ105" s="8">
        <f t="shared" si="275"/>
        <v>0.66658111943686005</v>
      </c>
      <c r="BK105" s="8">
        <f t="shared" si="276"/>
        <v>0.20000006760977168</v>
      </c>
      <c r="BL105" s="8">
        <f t="shared" si="277"/>
        <v>0.12798921850821615</v>
      </c>
      <c r="BM105" s="8">
        <f t="shared" si="278"/>
        <v>0.54991768508943306</v>
      </c>
      <c r="BN105" s="8">
        <f t="shared" si="279"/>
        <v>0.44420089861880679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1.51502145922747</v>
      </c>
      <c r="F106">
        <f>VLOOKUP(B106,home!$B$2:$E$405,3,FALSE)</f>
        <v>0.99</v>
      </c>
      <c r="G106">
        <f>VLOOKUP(C106,away!$B$2:$E$405,4,FALSE)</f>
        <v>0.86</v>
      </c>
      <c r="H106">
        <f>VLOOKUP(A106,away!$A$2:$E$405,3,FALSE)</f>
        <v>1.2618025751073001</v>
      </c>
      <c r="I106">
        <f>VLOOKUP(C106,away!$B$2:$E$405,3,FALSE)</f>
        <v>0.86</v>
      </c>
      <c r="J106">
        <f>VLOOKUP(B106,home!$B$2:$E$405,4,FALSE)</f>
        <v>1.1100000000000001</v>
      </c>
      <c r="K106" s="3">
        <f t="shared" si="224"/>
        <v>1.2898892703862681</v>
      </c>
      <c r="L106" s="3">
        <f t="shared" si="225"/>
        <v>1.2045167381974287</v>
      </c>
      <c r="M106" s="5">
        <f t="shared" si="226"/>
        <v>8.2545468132067479E-2</v>
      </c>
      <c r="N106" s="5">
        <f t="shared" si="227"/>
        <v>0.10647451366256545</v>
      </c>
      <c r="O106" s="5">
        <f t="shared" si="228"/>
        <v>9.9427398027417707E-2</v>
      </c>
      <c r="P106" s="5">
        <f t="shared" si="229"/>
        <v>0.1282503338979909</v>
      </c>
      <c r="Q106" s="5">
        <f t="shared" si="230"/>
        <v>6.8670166371469665E-2</v>
      </c>
      <c r="R106" s="5">
        <f t="shared" si="231"/>
        <v>5.988098257972134E-2</v>
      </c>
      <c r="S106" s="5">
        <f t="shared" si="232"/>
        <v>4.9815418451047422E-2</v>
      </c>
      <c r="T106" s="5">
        <f t="shared" si="233"/>
        <v>8.2714364809237398E-2</v>
      </c>
      <c r="U106" s="5">
        <f t="shared" si="234"/>
        <v>7.7239836929769587E-2</v>
      </c>
      <c r="V106" s="5">
        <f t="shared" si="235"/>
        <v>8.5997641921732263E-3</v>
      </c>
      <c r="W106" s="5">
        <f t="shared" si="236"/>
        <v>2.9525636932732892E-2</v>
      </c>
      <c r="X106" s="5">
        <f t="shared" si="237"/>
        <v>3.5564123891416957E-2</v>
      </c>
      <c r="Y106" s="5">
        <f t="shared" si="238"/>
        <v>2.1418791253269408E-2</v>
      </c>
      <c r="Z106" s="5">
        <f t="shared" si="239"/>
        <v>2.4042548605660997E-2</v>
      </c>
      <c r="AA106" s="5">
        <f t="shared" si="240"/>
        <v>3.1012225479182448E-2</v>
      </c>
      <c r="AB106" s="5">
        <f t="shared" si="241"/>
        <v>2.0001168448198547E-2</v>
      </c>
      <c r="AC106" s="5">
        <f t="shared" si="242"/>
        <v>8.3508720560951648E-4</v>
      </c>
      <c r="AD106" s="5">
        <f t="shared" si="243"/>
        <v>9.5212005702131636E-3</v>
      </c>
      <c r="AE106" s="5">
        <f t="shared" si="244"/>
        <v>1.1468445454556657E-2</v>
      </c>
      <c r="AF106" s="5">
        <f t="shared" si="245"/>
        <v>6.9069672555588588E-3</v>
      </c>
      <c r="AG106" s="5">
        <f t="shared" si="246"/>
        <v>2.7731858898340672E-3</v>
      </c>
      <c r="AH106" s="5">
        <f t="shared" si="247"/>
        <v>7.2399130561109836E-3</v>
      </c>
      <c r="AI106" s="5">
        <f t="shared" si="248"/>
        <v>9.338686169607013E-3</v>
      </c>
      <c r="AJ106" s="5">
        <f t="shared" si="249"/>
        <v>6.022935544840363E-3</v>
      </c>
      <c r="AK106" s="5">
        <f t="shared" si="250"/>
        <v>2.5896399785058865E-3</v>
      </c>
      <c r="AL106" s="5">
        <f t="shared" si="251"/>
        <v>5.1898773065049242E-5</v>
      </c>
      <c r="AM106" s="5">
        <f t="shared" si="252"/>
        <v>2.4562588913427147E-3</v>
      </c>
      <c r="AN106" s="5">
        <f t="shared" si="253"/>
        <v>2.9586049479685592E-3</v>
      </c>
      <c r="AO106" s="5">
        <f t="shared" si="254"/>
        <v>1.7818445907709318E-3</v>
      </c>
      <c r="AP106" s="5">
        <f t="shared" si="255"/>
        <v>7.1542054481671153E-4</v>
      </c>
      <c r="AQ106" s="5">
        <f t="shared" si="256"/>
        <v>2.154340052705133E-4</v>
      </c>
      <c r="AR106" s="5">
        <f t="shared" si="257"/>
        <v>1.7441192918359551E-3</v>
      </c>
      <c r="AS106" s="5">
        <f t="shared" si="258"/>
        <v>2.2497207608128946E-3</v>
      </c>
      <c r="AT106" s="5">
        <f t="shared" si="259"/>
        <v>1.4509453353688927E-3</v>
      </c>
      <c r="AU106" s="5">
        <f t="shared" si="260"/>
        <v>6.2385294000311359E-4</v>
      </c>
      <c r="AV106" s="5">
        <f t="shared" si="261"/>
        <v>2.0117530340223598E-4</v>
      </c>
      <c r="AW106" s="5">
        <f t="shared" si="262"/>
        <v>2.2398547683641447E-6</v>
      </c>
      <c r="AX106" s="5">
        <f t="shared" si="263"/>
        <v>5.280503315389731E-4</v>
      </c>
      <c r="AY106" s="5">
        <f t="shared" si="264"/>
        <v>6.3604546294939465E-4</v>
      </c>
      <c r="AZ106" s="5">
        <f t="shared" si="265"/>
        <v>3.8306370318853935E-4</v>
      </c>
      <c r="BA106" s="5">
        <f t="shared" si="266"/>
        <v>1.5380221409549576E-4</v>
      </c>
      <c r="BB106" s="5">
        <f t="shared" si="267"/>
        <v>4.631433531246231E-5</v>
      </c>
      <c r="BC106" s="5">
        <f t="shared" si="268"/>
        <v>1.1157278420469814E-5</v>
      </c>
      <c r="BD106" s="5">
        <f t="shared" si="269"/>
        <v>3.5013681340490926E-4</v>
      </c>
      <c r="BE106" s="5">
        <f t="shared" si="270"/>
        <v>4.5163771877823128E-4</v>
      </c>
      <c r="BF106" s="5">
        <f t="shared" si="271"/>
        <v>2.9128132377688573E-4</v>
      </c>
      <c r="BG106" s="5">
        <f t="shared" si="272"/>
        <v>1.2524021806790454E-4</v>
      </c>
      <c r="BH106" s="5">
        <f t="shared" si="273"/>
        <v>4.038650337665659E-5</v>
      </c>
      <c r="BI106" s="5">
        <f t="shared" si="274"/>
        <v>1.0418823474793623E-5</v>
      </c>
      <c r="BJ106" s="8">
        <f t="shared" si="275"/>
        <v>0.38492339239652917</v>
      </c>
      <c r="BK106" s="8">
        <f t="shared" si="276"/>
        <v>0.270734016114903</v>
      </c>
      <c r="BL106" s="8">
        <f t="shared" si="277"/>
        <v>0.32029170124565626</v>
      </c>
      <c r="BM106" s="8">
        <f t="shared" si="278"/>
        <v>0.45410899008333599</v>
      </c>
      <c r="BN106" s="8">
        <f t="shared" si="279"/>
        <v>0.54524886267123251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1.3644444444444399</v>
      </c>
      <c r="F107">
        <f>VLOOKUP(B107,home!$B$2:$E$405,3,FALSE)</f>
        <v>0.44</v>
      </c>
      <c r="G107">
        <f>VLOOKUP(C107,away!$B$2:$E$405,4,FALSE)</f>
        <v>0.92</v>
      </c>
      <c r="H107">
        <f>VLOOKUP(A107,away!$A$2:$E$405,3,FALSE)</f>
        <v>1.1155555555555601</v>
      </c>
      <c r="I107">
        <f>VLOOKUP(C107,away!$B$2:$E$405,3,FALSE)</f>
        <v>0.55000000000000004</v>
      </c>
      <c r="J107">
        <f>VLOOKUP(B107,home!$B$2:$E$405,4,FALSE)</f>
        <v>0.81</v>
      </c>
      <c r="K107" s="3">
        <f t="shared" si="224"/>
        <v>0.55232711111110933</v>
      </c>
      <c r="L107" s="3">
        <f t="shared" si="225"/>
        <v>0.49698000000000209</v>
      </c>
      <c r="M107" s="5">
        <f t="shared" si="226"/>
        <v>0.35018030111040582</v>
      </c>
      <c r="N107" s="5">
        <f t="shared" si="227"/>
        <v>0.19341407408032879</v>
      </c>
      <c r="O107" s="5">
        <f t="shared" si="228"/>
        <v>0.17403260604585019</v>
      </c>
      <c r="P107" s="5">
        <f t="shared" si="229"/>
        <v>9.6122926536442208E-2</v>
      </c>
      <c r="Q107" s="5">
        <f t="shared" si="230"/>
        <v>5.3413918392509037E-2</v>
      </c>
      <c r="R107" s="5">
        <f t="shared" si="231"/>
        <v>4.32453622763335E-2</v>
      </c>
      <c r="S107" s="5">
        <f t="shared" si="232"/>
        <v>6.5963283604416499E-3</v>
      </c>
      <c r="T107" s="5">
        <f t="shared" si="233"/>
        <v>2.6545649162709253E-2</v>
      </c>
      <c r="U107" s="5">
        <f t="shared" si="234"/>
        <v>2.3885586015040625E-2</v>
      </c>
      <c r="V107" s="5">
        <f t="shared" si="235"/>
        <v>2.0118473711666469E-4</v>
      </c>
      <c r="W107" s="5">
        <f t="shared" si="236"/>
        <v>9.833985079619691E-3</v>
      </c>
      <c r="X107" s="5">
        <f t="shared" si="237"/>
        <v>4.8872939048694147E-3</v>
      </c>
      <c r="Y107" s="5">
        <f t="shared" si="238"/>
        <v>1.2144436624210058E-3</v>
      </c>
      <c r="Z107" s="5">
        <f t="shared" si="239"/>
        <v>7.1640267146974388E-3</v>
      </c>
      <c r="AA107" s="5">
        <f t="shared" si="240"/>
        <v>3.9568861792516471E-3</v>
      </c>
      <c r="AB107" s="5">
        <f t="shared" si="241"/>
        <v>1.0927477561907685E-3</v>
      </c>
      <c r="AC107" s="5">
        <f t="shared" si="242"/>
        <v>3.4515194110000615E-6</v>
      </c>
      <c r="AD107" s="5">
        <f t="shared" si="243"/>
        <v>1.3578941424340237E-3</v>
      </c>
      <c r="AE107" s="5">
        <f t="shared" si="244"/>
        <v>6.7484623090686383E-4</v>
      </c>
      <c r="AF107" s="5">
        <f t="shared" si="245"/>
        <v>1.676925399180473E-4</v>
      </c>
      <c r="AG107" s="5">
        <f t="shared" si="246"/>
        <v>2.7779946162823836E-5</v>
      </c>
      <c r="AH107" s="5">
        <f t="shared" si="247"/>
        <v>8.9009449916758684E-4</v>
      </c>
      <c r="AI107" s="5">
        <f t="shared" si="248"/>
        <v>4.9162332334112282E-4</v>
      </c>
      <c r="AJ107" s="5">
        <f t="shared" si="249"/>
        <v>1.3576844496792257E-4</v>
      </c>
      <c r="AK107" s="5">
        <f t="shared" si="250"/>
        <v>2.4996197663060106E-5</v>
      </c>
      <c r="AL107" s="5">
        <f t="shared" si="251"/>
        <v>3.789706568080904E-8</v>
      </c>
      <c r="AM107" s="5">
        <f t="shared" si="252"/>
        <v>1.5000034977705632E-4</v>
      </c>
      <c r="AN107" s="5">
        <f t="shared" si="253"/>
        <v>7.4547173832201756E-5</v>
      </c>
      <c r="AO107" s="5">
        <f t="shared" si="254"/>
        <v>1.852422722556389E-5</v>
      </c>
      <c r="AP107" s="5">
        <f t="shared" si="255"/>
        <v>3.0687234821869277E-6</v>
      </c>
      <c r="AQ107" s="5">
        <f t="shared" si="256"/>
        <v>3.8127354904431638E-7</v>
      </c>
      <c r="AR107" s="5">
        <f t="shared" si="257"/>
        <v>8.847183283926187E-5</v>
      </c>
      <c r="AS107" s="5">
        <f t="shared" si="258"/>
        <v>4.886539184681447E-5</v>
      </c>
      <c r="AT107" s="5">
        <f t="shared" si="259"/>
        <v>1.3494840356031693E-5</v>
      </c>
      <c r="AU107" s="5">
        <f t="shared" si="260"/>
        <v>2.4845220629175335E-6</v>
      </c>
      <c r="AV107" s="5">
        <f t="shared" si="261"/>
        <v>3.4306722337576367E-7</v>
      </c>
      <c r="AW107" s="5">
        <f t="shared" si="262"/>
        <v>2.889604178215918E-10</v>
      </c>
      <c r="AX107" s="5">
        <f t="shared" si="263"/>
        <v>1.3808209976336242E-5</v>
      </c>
      <c r="AY107" s="5">
        <f t="shared" si="264"/>
        <v>6.8624041940396144E-6</v>
      </c>
      <c r="AZ107" s="5">
        <f t="shared" si="265"/>
        <v>1.7052388181769109E-6</v>
      </c>
      <c r="BA107" s="5">
        <f t="shared" si="266"/>
        <v>2.824898626191883E-7</v>
      </c>
      <c r="BB107" s="5">
        <f t="shared" si="267"/>
        <v>3.5097952981121193E-8</v>
      </c>
      <c r="BC107" s="5">
        <f t="shared" si="268"/>
        <v>3.4885961345115378E-9</v>
      </c>
      <c r="BD107" s="5">
        <f t="shared" si="269"/>
        <v>7.3281219140760888E-6</v>
      </c>
      <c r="BE107" s="5">
        <f t="shared" si="270"/>
        <v>4.0475204066716585E-6</v>
      </c>
      <c r="BF107" s="5">
        <f t="shared" si="271"/>
        <v>1.1177776266901096E-6</v>
      </c>
      <c r="BG107" s="5">
        <f t="shared" si="272"/>
        <v>2.0579296247146012E-7</v>
      </c>
      <c r="BH107" s="5">
        <f t="shared" si="273"/>
        <v>2.8416258112214618E-8</v>
      </c>
      <c r="BI107" s="5">
        <f t="shared" si="274"/>
        <v>3.1390139503414253E-9</v>
      </c>
      <c r="BJ107" s="8">
        <f t="shared" si="275"/>
        <v>0.29180679581914537</v>
      </c>
      <c r="BK107" s="8">
        <f t="shared" si="276"/>
        <v>0.45311109256507714</v>
      </c>
      <c r="BL107" s="8">
        <f t="shared" si="277"/>
        <v>0.24792206116031676</v>
      </c>
      <c r="BM107" s="8">
        <f t="shared" si="278"/>
        <v>8.958792570213342E-2</v>
      </c>
      <c r="BN107" s="8">
        <f t="shared" si="279"/>
        <v>0.91040918844186947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1.3644444444444399</v>
      </c>
      <c r="F108">
        <f>VLOOKUP(B108,home!$B$2:$E$405,3,FALSE)</f>
        <v>1.3</v>
      </c>
      <c r="G108">
        <f>VLOOKUP(C108,away!$B$2:$E$405,4,FALSE)</f>
        <v>0.88</v>
      </c>
      <c r="H108">
        <f>VLOOKUP(A108,away!$A$2:$E$405,3,FALSE)</f>
        <v>1.1155555555555601</v>
      </c>
      <c r="I108">
        <f>VLOOKUP(C108,away!$B$2:$E$405,3,FALSE)</f>
        <v>0.73</v>
      </c>
      <c r="J108">
        <f>VLOOKUP(B108,home!$B$2:$E$405,4,FALSE)</f>
        <v>0.8</v>
      </c>
      <c r="K108" s="3">
        <f t="shared" si="224"/>
        <v>1.5609244444444392</v>
      </c>
      <c r="L108" s="3">
        <f t="shared" si="225"/>
        <v>0.65148444444444709</v>
      </c>
      <c r="M108" s="5">
        <f t="shared" si="226"/>
        <v>0.10943670986926562</v>
      </c>
      <c r="N108" s="5">
        <f t="shared" si="227"/>
        <v>0.17082243555451071</v>
      </c>
      <c r="O108" s="5">
        <f t="shared" si="228"/>
        <v>7.1296314131006649E-2</v>
      </c>
      <c r="P108" s="5">
        <f t="shared" si="229"/>
        <v>0.11128815952587777</v>
      </c>
      <c r="Q108" s="5">
        <f t="shared" si="230"/>
        <v>0.13332045765828537</v>
      </c>
      <c r="R108" s="5">
        <f t="shared" si="231"/>
        <v>2.3224219801287822E-2</v>
      </c>
      <c r="S108" s="5">
        <f t="shared" si="232"/>
        <v>2.8292732999403384E-2</v>
      </c>
      <c r="T108" s="5">
        <f t="shared" si="233"/>
        <v>8.6856204290587463E-2</v>
      </c>
      <c r="U108" s="5">
        <f t="shared" si="234"/>
        <v>3.6251252390980732E-2</v>
      </c>
      <c r="V108" s="5">
        <f t="shared" si="235"/>
        <v>3.1968210334357553E-3</v>
      </c>
      <c r="W108" s="5">
        <f t="shared" si="236"/>
        <v>6.9367720434445834E-2</v>
      </c>
      <c r="X108" s="5">
        <f t="shared" si="237"/>
        <v>4.5191990809612656E-2</v>
      </c>
      <c r="Y108" s="5">
        <f t="shared" si="238"/>
        <v>1.4720939512969529E-2</v>
      </c>
      <c r="Z108" s="5">
        <f t="shared" si="239"/>
        <v>5.0434059782992428E-3</v>
      </c>
      <c r="AA108" s="5">
        <f t="shared" si="240"/>
        <v>7.8723756747845087E-3</v>
      </c>
      <c r="AB108" s="5">
        <f t="shared" si="241"/>
        <v>6.1440918133104649E-3</v>
      </c>
      <c r="AC108" s="5">
        <f t="shared" si="242"/>
        <v>2.0318155213278329E-4</v>
      </c>
      <c r="AD108" s="5">
        <f t="shared" si="243"/>
        <v>2.706944262037863E-2</v>
      </c>
      <c r="AE108" s="5">
        <f t="shared" si="244"/>
        <v>1.7635320786958206E-2</v>
      </c>
      <c r="AF108" s="5">
        <f t="shared" si="245"/>
        <v>5.7445685827455378E-3</v>
      </c>
      <c r="AG108" s="5">
        <f t="shared" si="246"/>
        <v>1.2474990239010008E-3</v>
      </c>
      <c r="AH108" s="5">
        <f t="shared" si="247"/>
        <v>8.2142513547002092E-4</v>
      </c>
      <c r="AI108" s="5">
        <f t="shared" si="248"/>
        <v>1.2821825732362406E-3</v>
      </c>
      <c r="AJ108" s="5">
        <f t="shared" si="249"/>
        <v>1.0006950604025604E-3</v>
      </c>
      <c r="AK108" s="5">
        <f t="shared" si="250"/>
        <v>5.2066979373905384E-4</v>
      </c>
      <c r="AL108" s="5">
        <f t="shared" si="251"/>
        <v>8.2647590606409238E-6</v>
      </c>
      <c r="AM108" s="5">
        <f t="shared" si="252"/>
        <v>8.4506709367270193E-3</v>
      </c>
      <c r="AN108" s="5">
        <f t="shared" si="253"/>
        <v>5.5054806603964373E-3</v>
      </c>
      <c r="AO108" s="5">
        <f t="shared" si="254"/>
        <v>1.79336750471901E-3</v>
      </c>
      <c r="AP108" s="5">
        <f t="shared" si="255"/>
        <v>3.8945034416552963E-4</v>
      </c>
      <c r="AQ108" s="5">
        <f t="shared" si="256"/>
        <v>6.3430210276844664E-5</v>
      </c>
      <c r="AR108" s="5">
        <f t="shared" si="257"/>
        <v>1.070291396068783E-4</v>
      </c>
      <c r="AS108" s="5">
        <f t="shared" si="258"/>
        <v>1.6706440028023281E-4</v>
      </c>
      <c r="AT108" s="5">
        <f t="shared" si="259"/>
        <v>1.3038745309693295E-4</v>
      </c>
      <c r="AU108" s="5">
        <f t="shared" si="260"/>
        <v>6.7841654262618492E-5</v>
      </c>
      <c r="AV108" s="5">
        <f t="shared" si="261"/>
        <v>2.6473924122517366E-5</v>
      </c>
      <c r="AW108" s="5">
        <f t="shared" si="262"/>
        <v>2.3346061691789211E-7</v>
      </c>
      <c r="AX108" s="5">
        <f t="shared" si="263"/>
        <v>2.1984764728489024E-3</v>
      </c>
      <c r="AY108" s="5">
        <f t="shared" si="264"/>
        <v>1.4322732235381545E-3</v>
      </c>
      <c r="AZ108" s="5">
        <f t="shared" si="265"/>
        <v>4.6655186266470594E-4</v>
      </c>
      <c r="BA108" s="5">
        <f t="shared" si="266"/>
        <v>1.0131709368421267E-4</v>
      </c>
      <c r="BB108" s="5">
        <f t="shared" si="267"/>
        <v>1.6501627622896315E-5</v>
      </c>
      <c r="BC108" s="5">
        <f t="shared" si="268"/>
        <v>2.1501107408663503E-6</v>
      </c>
      <c r="BD108" s="5">
        <f t="shared" si="269"/>
        <v>1.1621303259359045E-5</v>
      </c>
      <c r="BE108" s="5">
        <f t="shared" si="270"/>
        <v>1.8139976333835366E-5</v>
      </c>
      <c r="BF108" s="5">
        <f t="shared" si="271"/>
        <v>1.4157566240563627E-5</v>
      </c>
      <c r="BG108" s="5">
        <f t="shared" si="272"/>
        <v>7.3662970729123769E-6</v>
      </c>
      <c r="BH108" s="5">
        <f t="shared" si="273"/>
        <v>2.874558291537112E-6</v>
      </c>
      <c r="BI108" s="5">
        <f t="shared" si="274"/>
        <v>8.9739366084814378E-7</v>
      </c>
      <c r="BJ108" s="8">
        <f t="shared" si="275"/>
        <v>0.59239624932177948</v>
      </c>
      <c r="BK108" s="8">
        <f t="shared" si="276"/>
        <v>0.25385814296271414</v>
      </c>
      <c r="BL108" s="8">
        <f t="shared" si="277"/>
        <v>0.14896708004044629</v>
      </c>
      <c r="BM108" s="8">
        <f t="shared" si="278"/>
        <v>0.37944454200008382</v>
      </c>
      <c r="BN108" s="8">
        <f t="shared" si="279"/>
        <v>0.61938829654023397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1.3644444444444399</v>
      </c>
      <c r="F109">
        <f>VLOOKUP(B109,home!$B$2:$E$405,3,FALSE)</f>
        <v>1.3</v>
      </c>
      <c r="G109">
        <f>VLOOKUP(C109,away!$B$2:$E$405,4,FALSE)</f>
        <v>0.95</v>
      </c>
      <c r="H109">
        <f>VLOOKUP(A109,away!$A$2:$E$405,3,FALSE)</f>
        <v>1.1155555555555601</v>
      </c>
      <c r="I109">
        <f>VLOOKUP(C109,away!$B$2:$E$405,3,FALSE)</f>
        <v>0.88</v>
      </c>
      <c r="J109">
        <f>VLOOKUP(B109,home!$B$2:$E$405,4,FALSE)</f>
        <v>0.9</v>
      </c>
      <c r="K109" s="3">
        <f t="shared" si="224"/>
        <v>1.6850888888888833</v>
      </c>
      <c r="L109" s="3">
        <f t="shared" si="225"/>
        <v>0.88352000000000352</v>
      </c>
      <c r="M109" s="5">
        <f t="shared" si="226"/>
        <v>7.6642088961313332E-2</v>
      </c>
      <c r="N109" s="5">
        <f t="shared" si="227"/>
        <v>0.12914873252994241</v>
      </c>
      <c r="O109" s="5">
        <f t="shared" si="228"/>
        <v>6.7714818439099822E-2</v>
      </c>
      <c r="P109" s="5">
        <f t="shared" si="229"/>
        <v>0.11410548816485518</v>
      </c>
      <c r="Q109" s="5">
        <f t="shared" si="230"/>
        <v>0.10881354710014417</v>
      </c>
      <c r="R109" s="5">
        <f t="shared" si="231"/>
        <v>2.9913698193656857E-2</v>
      </c>
      <c r="S109" s="5">
        <f t="shared" si="232"/>
        <v>4.2470340402360557E-2</v>
      </c>
      <c r="T109" s="5">
        <f t="shared" si="233"/>
        <v>9.6138945133919754E-2</v>
      </c>
      <c r="U109" s="5">
        <f t="shared" si="234"/>
        <v>5.0407240451706622E-2</v>
      </c>
      <c r="V109" s="5">
        <f t="shared" si="235"/>
        <v>7.0255840271685743E-3</v>
      </c>
      <c r="W109" s="5">
        <f t="shared" si="236"/>
        <v>6.1120166393013348E-2</v>
      </c>
      <c r="X109" s="5">
        <f t="shared" si="237"/>
        <v>5.4000889411555363E-2</v>
      </c>
      <c r="Y109" s="5">
        <f t="shared" si="238"/>
        <v>2.3855432906448794E-2</v>
      </c>
      <c r="Z109" s="5">
        <f t="shared" si="239"/>
        <v>8.8097835426866038E-3</v>
      </c>
      <c r="AA109" s="5">
        <f t="shared" si="240"/>
        <v>1.4845268361297339E-2</v>
      </c>
      <c r="AB109" s="5">
        <f t="shared" si="241"/>
        <v>1.2507798384097917E-2</v>
      </c>
      <c r="AC109" s="5">
        <f t="shared" si="242"/>
        <v>6.5373486840560697E-4</v>
      </c>
      <c r="AD109" s="5">
        <f t="shared" si="243"/>
        <v>2.5748228318976652E-2</v>
      </c>
      <c r="AE109" s="5">
        <f t="shared" si="244"/>
        <v>2.274907468438234E-2</v>
      </c>
      <c r="AF109" s="5">
        <f t="shared" si="245"/>
        <v>1.0049631232572784E-2</v>
      </c>
      <c r="AG109" s="5">
        <f t="shared" si="246"/>
        <v>2.9596833955342471E-3</v>
      </c>
      <c r="AH109" s="5">
        <f t="shared" si="247"/>
        <v>1.9459049889086245E-3</v>
      </c>
      <c r="AI109" s="5">
        <f t="shared" si="248"/>
        <v>3.2790228756433685E-3</v>
      </c>
      <c r="AJ109" s="5">
        <f t="shared" si="249"/>
        <v>2.7627225070795585E-3</v>
      </c>
      <c r="AK109" s="5">
        <f t="shared" si="250"/>
        <v>1.5518109999210006E-3</v>
      </c>
      <c r="AL109" s="5">
        <f t="shared" si="251"/>
        <v>3.8931473450553946E-5</v>
      </c>
      <c r="AM109" s="5">
        <f t="shared" si="252"/>
        <v>8.6776106897763199E-3</v>
      </c>
      <c r="AN109" s="5">
        <f t="shared" si="253"/>
        <v>7.6668425966312037E-3</v>
      </c>
      <c r="AO109" s="5">
        <f t="shared" si="254"/>
        <v>3.3869043854878145E-3</v>
      </c>
      <c r="AP109" s="5">
        <f t="shared" si="255"/>
        <v>9.9746592088873517E-4</v>
      </c>
      <c r="AQ109" s="5">
        <f t="shared" si="256"/>
        <v>2.2032027260590468E-4</v>
      </c>
      <c r="AR109" s="5">
        <f t="shared" si="257"/>
        <v>3.4384919516011107E-4</v>
      </c>
      <c r="AS109" s="5">
        <f t="shared" si="258"/>
        <v>5.7941645821768832E-4</v>
      </c>
      <c r="AT109" s="5">
        <f t="shared" si="259"/>
        <v>4.8818411789098843E-4</v>
      </c>
      <c r="AU109" s="5">
        <f t="shared" si="260"/>
        <v>2.7421121093004167E-4</v>
      </c>
      <c r="AV109" s="5">
        <f t="shared" si="261"/>
        <v>1.1551756618674488E-4</v>
      </c>
      <c r="AW109" s="5">
        <f t="shared" si="262"/>
        <v>1.6100432409834607E-6</v>
      </c>
      <c r="AX109" s="5">
        <f t="shared" si="263"/>
        <v>2.4370908925742496E-3</v>
      </c>
      <c r="AY109" s="5">
        <f t="shared" si="264"/>
        <v>2.1532185454072096E-3</v>
      </c>
      <c r="AZ109" s="5">
        <f t="shared" si="265"/>
        <v>9.5120582461909263E-4</v>
      </c>
      <c r="BA109" s="5">
        <f t="shared" si="266"/>
        <v>2.8013645672248801E-4</v>
      </c>
      <c r="BB109" s="5">
        <f t="shared" si="267"/>
        <v>6.1876540560863394E-5</v>
      </c>
      <c r="BC109" s="5">
        <f t="shared" si="268"/>
        <v>1.0933832223266853E-5</v>
      </c>
      <c r="BD109" s="5">
        <f t="shared" si="269"/>
        <v>5.0632940151310405E-5</v>
      </c>
      <c r="BE109" s="5">
        <f t="shared" si="270"/>
        <v>8.5321004860748975E-5</v>
      </c>
      <c r="BF109" s="5">
        <f t="shared" si="271"/>
        <v>7.1886738639841276E-5</v>
      </c>
      <c r="BG109" s="5">
        <f t="shared" si="272"/>
        <v>4.0378514846818551E-5</v>
      </c>
      <c r="BH109" s="5">
        <f t="shared" si="273"/>
        <v>1.70103466795522E-5</v>
      </c>
      <c r="BI109" s="5">
        <f t="shared" si="274"/>
        <v>5.7327892371722579E-6</v>
      </c>
      <c r="BJ109" s="8">
        <f t="shared" si="275"/>
        <v>0.56142793706398708</v>
      </c>
      <c r="BK109" s="8">
        <f t="shared" si="276"/>
        <v>0.24308938644296102</v>
      </c>
      <c r="BL109" s="8">
        <f t="shared" si="277"/>
        <v>0.18700042608421213</v>
      </c>
      <c r="BM109" s="8">
        <f t="shared" si="278"/>
        <v>0.47183755124266885</v>
      </c>
      <c r="BN109" s="8">
        <f t="shared" si="279"/>
        <v>0.52633837338901179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1.3644444444444399</v>
      </c>
      <c r="F110">
        <f>VLOOKUP(B110,home!$B$2:$E$405,3,FALSE)</f>
        <v>1.3</v>
      </c>
      <c r="G110">
        <f>VLOOKUP(C110,away!$B$2:$E$405,4,FALSE)</f>
        <v>0.98</v>
      </c>
      <c r="H110">
        <f>VLOOKUP(A110,away!$A$2:$E$405,3,FALSE)</f>
        <v>1.1155555555555601</v>
      </c>
      <c r="I110">
        <f>VLOOKUP(C110,away!$B$2:$E$405,3,FALSE)</f>
        <v>1.06</v>
      </c>
      <c r="J110">
        <f>VLOOKUP(B110,home!$B$2:$E$405,4,FALSE)</f>
        <v>1.2</v>
      </c>
      <c r="K110" s="3">
        <f t="shared" si="224"/>
        <v>1.7383022222222164</v>
      </c>
      <c r="L110" s="3">
        <f t="shared" si="225"/>
        <v>1.4189866666666726</v>
      </c>
      <c r="M110" s="5">
        <f t="shared" si="226"/>
        <v>4.2540918036767746E-2</v>
      </c>
      <c r="N110" s="5">
        <f t="shared" si="227"/>
        <v>7.3948972358686541E-2</v>
      </c>
      <c r="O110" s="5">
        <f t="shared" si="228"/>
        <v>6.0364995481933185E-2</v>
      </c>
      <c r="P110" s="5">
        <f t="shared" si="229"/>
        <v>0.10493260579067851</v>
      </c>
      <c r="Q110" s="5">
        <f t="shared" si="230"/>
        <v>6.4272831491077043E-2</v>
      </c>
      <c r="R110" s="5">
        <f t="shared" si="231"/>
        <v>4.2828561861128572E-2</v>
      </c>
      <c r="S110" s="5">
        <f t="shared" si="232"/>
        <v>6.4707417388744165E-2</v>
      </c>
      <c r="T110" s="5">
        <f t="shared" si="233"/>
        <v>9.120229091475214E-2</v>
      </c>
      <c r="U110" s="5">
        <f t="shared" si="234"/>
        <v>7.4448984257781459E-2</v>
      </c>
      <c r="V110" s="5">
        <f t="shared" si="235"/>
        <v>1.7734345174626985E-2</v>
      </c>
      <c r="W110" s="5">
        <f t="shared" si="236"/>
        <v>3.7241868603151096E-2</v>
      </c>
      <c r="X110" s="5">
        <f t="shared" si="237"/>
        <v>5.2845714989623573E-2</v>
      </c>
      <c r="Y110" s="5">
        <f t="shared" si="238"/>
        <v>3.7493682480371493E-2</v>
      </c>
      <c r="Z110" s="5">
        <f t="shared" si="239"/>
        <v>2.0257719411150066E-2</v>
      </c>
      <c r="AA110" s="5">
        <f t="shared" si="240"/>
        <v>3.5214038669556288E-2</v>
      </c>
      <c r="AB110" s="5">
        <f t="shared" si="241"/>
        <v>3.0606320836354381E-2</v>
      </c>
      <c r="AC110" s="5">
        <f t="shared" si="242"/>
        <v>2.73400166393416E-3</v>
      </c>
      <c r="AD110" s="5">
        <f t="shared" si="243"/>
        <v>1.6184405738141332E-2</v>
      </c>
      <c r="AE110" s="5">
        <f t="shared" si="244"/>
        <v>2.2965455950346138E-2</v>
      </c>
      <c r="AF110" s="5">
        <f t="shared" si="245"/>
        <v>1.6293837893730987E-2</v>
      </c>
      <c r="AG110" s="5">
        <f t="shared" si="246"/>
        <v>7.7069129066774811E-3</v>
      </c>
      <c r="AH110" s="5">
        <f t="shared" si="247"/>
        <v>7.1863584353741477E-3</v>
      </c>
      <c r="AI110" s="5">
        <f t="shared" si="248"/>
        <v>1.2492062837896251E-2</v>
      </c>
      <c r="AJ110" s="5">
        <f t="shared" si="249"/>
        <v>1.0857490295627312E-2</v>
      </c>
      <c r="AK110" s="5">
        <f t="shared" si="250"/>
        <v>6.2911998362150355E-3</v>
      </c>
      <c r="AL110" s="5">
        <f t="shared" si="251"/>
        <v>2.6975056681636167E-4</v>
      </c>
      <c r="AM110" s="5">
        <f t="shared" si="252"/>
        <v>5.6266776919914078E-3</v>
      </c>
      <c r="AN110" s="5">
        <f t="shared" si="253"/>
        <v>7.9841806225666133E-3</v>
      </c>
      <c r="AO110" s="5">
        <f t="shared" si="254"/>
        <v>5.664722923840221E-3</v>
      </c>
      <c r="AP110" s="5">
        <f t="shared" si="255"/>
        <v>2.6793887664301064E-3</v>
      </c>
      <c r="AQ110" s="5">
        <f t="shared" si="256"/>
        <v>9.5050423359519648E-4</v>
      </c>
      <c r="AR110" s="5">
        <f t="shared" si="257"/>
        <v>2.0394693603366975E-3</v>
      </c>
      <c r="AS110" s="5">
        <f t="shared" si="258"/>
        <v>3.5452141212274032E-3</v>
      </c>
      <c r="AT110" s="5">
        <f t="shared" si="259"/>
        <v>3.0813267925915888E-3</v>
      </c>
      <c r="AU110" s="5">
        <f t="shared" si="260"/>
        <v>1.7854257369849381E-3</v>
      </c>
      <c r="AV110" s="5">
        <f t="shared" si="261"/>
        <v>7.7590238155341405E-4</v>
      </c>
      <c r="AW110" s="5">
        <f t="shared" si="262"/>
        <v>1.8482617047720337E-5</v>
      </c>
      <c r="AX110" s="5">
        <f t="shared" si="263"/>
        <v>1.630144389286139E-3</v>
      </c>
      <c r="AY110" s="5">
        <f t="shared" si="264"/>
        <v>2.3131531531385167E-3</v>
      </c>
      <c r="AZ110" s="5">
        <f t="shared" si="265"/>
        <v>1.6411667411307641E-3</v>
      </c>
      <c r="BA110" s="5">
        <f t="shared" si="266"/>
        <v>7.7626457448044936E-4</v>
      </c>
      <c r="BB110" s="5">
        <f t="shared" si="267"/>
        <v>2.7537727024835905E-4</v>
      </c>
      <c r="BC110" s="5">
        <f t="shared" si="268"/>
        <v>7.8151334957097301E-5</v>
      </c>
      <c r="BD110" s="5">
        <f t="shared" si="269"/>
        <v>4.8232997156549649E-4</v>
      </c>
      <c r="BE110" s="5">
        <f t="shared" si="270"/>
        <v>8.3843526141668095E-4</v>
      </c>
      <c r="BF110" s="5">
        <f t="shared" si="271"/>
        <v>7.2872693905504083E-4</v>
      </c>
      <c r="BG110" s="5">
        <f t="shared" si="272"/>
        <v>4.2224921918419041E-4</v>
      </c>
      <c r="BH110" s="5">
        <f t="shared" si="273"/>
        <v>1.8349918900986847E-4</v>
      </c>
      <c r="BI110" s="5">
        <f t="shared" si="274"/>
        <v>6.3795409606365707E-5</v>
      </c>
      <c r="BJ110" s="8">
        <f t="shared" si="275"/>
        <v>0.44977570502822273</v>
      </c>
      <c r="BK110" s="8">
        <f t="shared" si="276"/>
        <v>0.23523219177470645</v>
      </c>
      <c r="BL110" s="8">
        <f t="shared" si="277"/>
        <v>0.29423638689439835</v>
      </c>
      <c r="BM110" s="8">
        <f t="shared" si="278"/>
        <v>0.60831844755211539</v>
      </c>
      <c r="BN110" s="8">
        <f t="shared" si="279"/>
        <v>0.38888888502027164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1.3644444444444399</v>
      </c>
      <c r="F111">
        <f>VLOOKUP(B111,home!$B$2:$E$405,3,FALSE)</f>
        <v>1.1399999999999999</v>
      </c>
      <c r="G111">
        <f>VLOOKUP(C111,away!$B$2:$E$405,4,FALSE)</f>
        <v>1.1000000000000001</v>
      </c>
      <c r="H111">
        <f>VLOOKUP(A111,away!$A$2:$E$405,3,FALSE)</f>
        <v>1.1155555555555601</v>
      </c>
      <c r="I111">
        <f>VLOOKUP(C111,away!$B$2:$E$405,3,FALSE)</f>
        <v>0.73</v>
      </c>
      <c r="J111">
        <f>VLOOKUP(B111,home!$B$2:$E$405,4,FALSE)</f>
        <v>1</v>
      </c>
      <c r="K111" s="3">
        <f t="shared" si="224"/>
        <v>1.7110133333333277</v>
      </c>
      <c r="L111" s="3">
        <f t="shared" si="225"/>
        <v>0.81435555555555883</v>
      </c>
      <c r="M111" s="5">
        <f t="shared" si="226"/>
        <v>8.0028785611128847E-2</v>
      </c>
      <c r="N111" s="5">
        <f t="shared" si="227"/>
        <v>0.13693031923111582</v>
      </c>
      <c r="O111" s="5">
        <f t="shared" si="228"/>
        <v>6.517188616678754E-2</v>
      </c>
      <c r="P111" s="5">
        <f t="shared" si="229"/>
        <v>0.11150996618985534</v>
      </c>
      <c r="Q111" s="5">
        <f t="shared" si="230"/>
        <v>0.1171448009710141</v>
      </c>
      <c r="R111" s="5">
        <f t="shared" si="231"/>
        <v>2.6536543782978952E-2</v>
      </c>
      <c r="S111" s="5">
        <f t="shared" si="232"/>
        <v>3.8843749985422553E-2</v>
      </c>
      <c r="T111" s="5">
        <f t="shared" si="233"/>
        <v>9.539751947519555E-2</v>
      </c>
      <c r="U111" s="5">
        <f t="shared" si="234"/>
        <v>4.5404380233260613E-2</v>
      </c>
      <c r="V111" s="5">
        <f t="shared" si="235"/>
        <v>6.0137600829571307E-3</v>
      </c>
      <c r="W111" s="5">
        <f t="shared" si="236"/>
        <v>6.6812105464028049E-2</v>
      </c>
      <c r="X111" s="5">
        <f t="shared" si="237"/>
        <v>5.4408809262995149E-2</v>
      </c>
      <c r="Y111" s="5">
        <f t="shared" si="238"/>
        <v>2.2154058047241423E-2</v>
      </c>
      <c r="Z111" s="5">
        <f t="shared" si="239"/>
        <v>7.2033939516374136E-3</v>
      </c>
      <c r="AA111" s="5">
        <f t="shared" si="240"/>
        <v>1.2325103096504263E-2</v>
      </c>
      <c r="AB111" s="5">
        <f t="shared" si="241"/>
        <v>1.054420786641334E-2</v>
      </c>
      <c r="AC111" s="5">
        <f t="shared" si="242"/>
        <v>5.2371326329922301E-4</v>
      </c>
      <c r="AD111" s="5">
        <f t="shared" si="243"/>
        <v>2.8579100819256117E-2</v>
      </c>
      <c r="AE111" s="5">
        <f t="shared" si="244"/>
        <v>2.3273549524943645E-2</v>
      </c>
      <c r="AF111" s="5">
        <f t="shared" si="245"/>
        <v>9.4764721765676456E-3</v>
      </c>
      <c r="AG111" s="5">
        <f t="shared" si="246"/>
        <v>2.5724059213518475E-3</v>
      </c>
      <c r="AH111" s="5">
        <f t="shared" si="247"/>
        <v>1.4665309708428089E-3</v>
      </c>
      <c r="AI111" s="5">
        <f t="shared" si="248"/>
        <v>2.5092540448583157E-3</v>
      </c>
      <c r="AJ111" s="5">
        <f t="shared" si="249"/>
        <v>2.1466835637365812E-3</v>
      </c>
      <c r="AK111" s="5">
        <f t="shared" si="250"/>
        <v>1.2243347333335988E-3</v>
      </c>
      <c r="AL111" s="5">
        <f t="shared" si="251"/>
        <v>2.9189121308147973E-5</v>
      </c>
      <c r="AM111" s="5">
        <f t="shared" si="252"/>
        <v>9.7798445112849269E-3</v>
      </c>
      <c r="AN111" s="5">
        <f t="shared" si="253"/>
        <v>7.9642707102344189E-3</v>
      </c>
      <c r="AO111" s="5">
        <f t="shared" si="254"/>
        <v>3.2428740494139076E-3</v>
      </c>
      <c r="AP111" s="5">
        <f t="shared" si="255"/>
        <v>8.8028416603572266E-4</v>
      </c>
      <c r="AQ111" s="5">
        <f t="shared" si="256"/>
        <v>1.7921607526969561E-4</v>
      </c>
      <c r="AR111" s="5">
        <f t="shared" si="257"/>
        <v>2.3885552870002582E-4</v>
      </c>
      <c r="AS111" s="5">
        <f t="shared" si="258"/>
        <v>4.0868499434612549E-4</v>
      </c>
      <c r="AT111" s="5">
        <f t="shared" si="259"/>
        <v>3.4963273722973825E-4</v>
      </c>
      <c r="AU111" s="5">
        <f t="shared" si="260"/>
        <v>1.9940875838997003E-4</v>
      </c>
      <c r="AV111" s="5">
        <f t="shared" si="261"/>
        <v>8.5297761097170713E-5</v>
      </c>
      <c r="AW111" s="5">
        <f t="shared" si="262"/>
        <v>1.129759437782202E-6</v>
      </c>
      <c r="AX111" s="5">
        <f t="shared" si="263"/>
        <v>2.7889073927892128E-3</v>
      </c>
      <c r="AY111" s="5">
        <f t="shared" si="264"/>
        <v>2.2711622292478644E-3</v>
      </c>
      <c r="AZ111" s="5">
        <f t="shared" si="265"/>
        <v>9.2476678947797295E-4</v>
      </c>
      <c r="BA111" s="5">
        <f t="shared" si="266"/>
        <v>2.5102965753488846E-4</v>
      </c>
      <c r="BB111" s="5">
        <f t="shared" si="267"/>
        <v>5.1106849055686417E-5</v>
      </c>
      <c r="BC111" s="5">
        <f t="shared" si="268"/>
        <v>8.3238292910875234E-6</v>
      </c>
      <c r="BD111" s="5">
        <f t="shared" si="269"/>
        <v>3.24188877953377E-5</v>
      </c>
      <c r="BE111" s="5">
        <f t="shared" si="270"/>
        <v>5.5469149269659892E-5</v>
      </c>
      <c r="BF111" s="5">
        <f t="shared" si="271"/>
        <v>4.7454226994522351E-5</v>
      </c>
      <c r="BG111" s="5">
        <f t="shared" si="272"/>
        <v>2.7064938370218033E-5</v>
      </c>
      <c r="BH111" s="5">
        <f t="shared" si="273"/>
        <v>1.1577117604321961E-5</v>
      </c>
      <c r="BI111" s="5">
        <f t="shared" si="274"/>
        <v>3.9617205165125727E-6</v>
      </c>
      <c r="BJ111" s="8">
        <f t="shared" si="275"/>
        <v>0.58509092715334465</v>
      </c>
      <c r="BK111" s="8">
        <f t="shared" si="276"/>
        <v>0.23922032648321909</v>
      </c>
      <c r="BL111" s="8">
        <f t="shared" si="277"/>
        <v>0.16878875027902962</v>
      </c>
      <c r="BM111" s="8">
        <f t="shared" si="278"/>
        <v>0.46071106344454027</v>
      </c>
      <c r="BN111" s="8">
        <f t="shared" si="279"/>
        <v>0.53732230195288067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1.3644444444444399</v>
      </c>
      <c r="F112">
        <f>VLOOKUP(B112,home!$B$2:$E$405,3,FALSE)</f>
        <v>1.03</v>
      </c>
      <c r="G112">
        <f>VLOOKUP(C112,away!$B$2:$E$405,4,FALSE)</f>
        <v>1.1000000000000001</v>
      </c>
      <c r="H112">
        <f>VLOOKUP(A112,away!$A$2:$E$405,3,FALSE)</f>
        <v>1.1155555555555601</v>
      </c>
      <c r="I112">
        <f>VLOOKUP(C112,away!$B$2:$E$405,3,FALSE)</f>
        <v>0.73</v>
      </c>
      <c r="J112">
        <f>VLOOKUP(B112,home!$B$2:$E$405,4,FALSE)</f>
        <v>1.08</v>
      </c>
      <c r="K112" s="3">
        <f t="shared" si="224"/>
        <v>1.5459155555555506</v>
      </c>
      <c r="L112" s="3">
        <f t="shared" si="225"/>
        <v>0.87950400000000362</v>
      </c>
      <c r="M112" s="5">
        <f t="shared" si="226"/>
        <v>8.8441005341872186E-2</v>
      </c>
      <c r="N112" s="5">
        <f t="shared" si="227"/>
        <v>0.13672232590697175</v>
      </c>
      <c r="O112" s="5">
        <f t="shared" si="228"/>
        <v>7.7784217962198268E-2</v>
      </c>
      <c r="P112" s="5">
        <f t="shared" si="229"/>
        <v>0.12024783252448577</v>
      </c>
      <c r="Q112" s="5">
        <f t="shared" si="230"/>
        <v>0.10568058520566165</v>
      </c>
      <c r="R112" s="5">
        <f t="shared" si="231"/>
        <v>3.4205765417312753E-2</v>
      </c>
      <c r="S112" s="5">
        <f t="shared" si="232"/>
        <v>4.0873408129359377E-2</v>
      </c>
      <c r="T112" s="5">
        <f t="shared" si="233"/>
        <v>9.2946497410720613E-2</v>
      </c>
      <c r="U112" s="5">
        <f t="shared" si="234"/>
        <v>5.2879224848307885E-2</v>
      </c>
      <c r="V112" s="5">
        <f t="shared" si="235"/>
        <v>6.1747862524544235E-3</v>
      </c>
      <c r="W112" s="5">
        <f t="shared" si="236"/>
        <v>5.4457753529882066E-2</v>
      </c>
      <c r="X112" s="5">
        <f t="shared" si="237"/>
        <v>4.7895812060545592E-2</v>
      </c>
      <c r="Y112" s="5">
        <f t="shared" si="238"/>
        <v>2.1062279145249128E-2</v>
      </c>
      <c r="Z112" s="5">
        <f t="shared" si="239"/>
        <v>1.0028035835862788E-2</v>
      </c>
      <c r="AA112" s="5">
        <f t="shared" si="240"/>
        <v>1.5502496590328792E-2</v>
      </c>
      <c r="AB112" s="5">
        <f t="shared" si="241"/>
        <v>1.1982775314468081E-2</v>
      </c>
      <c r="AC112" s="5">
        <f t="shared" si="242"/>
        <v>5.2471747995277691E-4</v>
      </c>
      <c r="AD112" s="5">
        <f t="shared" si="243"/>
        <v>2.1046772075613708E-2</v>
      </c>
      <c r="AE112" s="5">
        <f t="shared" si="244"/>
        <v>1.8510720227590632E-2</v>
      </c>
      <c r="AF112" s="5">
        <f t="shared" si="245"/>
        <v>8.1401262415234689E-3</v>
      </c>
      <c r="AG112" s="5">
        <f t="shared" si="246"/>
        <v>2.3864245299749626E-3</v>
      </c>
      <c r="AH112" s="5">
        <f t="shared" si="247"/>
        <v>2.2049244074461745E-3</v>
      </c>
      <c r="AI112" s="5">
        <f t="shared" si="248"/>
        <v>3.4086269402951465E-3</v>
      </c>
      <c r="AJ112" s="5">
        <f t="shared" si="249"/>
        <v>2.6347247050439939E-3</v>
      </c>
      <c r="AK112" s="5">
        <f t="shared" si="250"/>
        <v>1.357687302044674E-3</v>
      </c>
      <c r="AL112" s="5">
        <f t="shared" si="251"/>
        <v>2.8537052200223678E-5</v>
      </c>
      <c r="AM112" s="5">
        <f t="shared" si="252"/>
        <v>6.5073064691846755E-3</v>
      </c>
      <c r="AN112" s="5">
        <f t="shared" si="253"/>
        <v>5.7232020688738226E-3</v>
      </c>
      <c r="AO112" s="5">
        <f t="shared" si="254"/>
        <v>2.5167895561914112E-3</v>
      </c>
      <c r="AP112" s="5">
        <f t="shared" si="255"/>
        <v>7.3784216060952682E-4</v>
      </c>
      <c r="AQ112" s="5">
        <f t="shared" si="256"/>
        <v>1.6223378290618093E-4</v>
      </c>
      <c r="AR112" s="5">
        <f t="shared" si="257"/>
        <v>3.878479672093098E-4</v>
      </c>
      <c r="AS112" s="5">
        <f t="shared" si="258"/>
        <v>5.9958020569947118E-4</v>
      </c>
      <c r="AT112" s="5">
        <f t="shared" si="259"/>
        <v>4.6345018339700463E-4</v>
      </c>
      <c r="AU112" s="5">
        <f t="shared" si="260"/>
        <v>2.3881828257950086E-4</v>
      </c>
      <c r="AV112" s="5">
        <f t="shared" si="261"/>
        <v>9.2298224497677829E-5</v>
      </c>
      <c r="AW112" s="5">
        <f t="shared" si="262"/>
        <v>1.0777801856761706E-6</v>
      </c>
      <c r="AX112" s="5">
        <f t="shared" si="263"/>
        <v>1.6766243825799777E-3</v>
      </c>
      <c r="AY112" s="5">
        <f t="shared" si="264"/>
        <v>1.4745978509766266E-3</v>
      </c>
      <c r="AZ112" s="5">
        <f t="shared" si="265"/>
        <v>6.4845735416267614E-4</v>
      </c>
      <c r="BA112" s="5">
        <f t="shared" si="266"/>
        <v>1.9010694560516427E-4</v>
      </c>
      <c r="BB112" s="5">
        <f t="shared" si="267"/>
        <v>4.1799954771881257E-5</v>
      </c>
      <c r="BC112" s="5">
        <f t="shared" si="268"/>
        <v>7.3526454843377628E-6</v>
      </c>
      <c r="BD112" s="5">
        <f t="shared" si="269"/>
        <v>5.6852306425409681E-5</v>
      </c>
      <c r="BE112" s="5">
        <f t="shared" si="270"/>
        <v>8.7888864872251611E-5</v>
      </c>
      <c r="BF112" s="5">
        <f t="shared" si="271"/>
        <v>6.7934381683066789E-5</v>
      </c>
      <c r="BG112" s="5">
        <f t="shared" si="272"/>
        <v>3.5006939133633683E-5</v>
      </c>
      <c r="BH112" s="5">
        <f t="shared" si="273"/>
        <v>1.3529442939767657E-5</v>
      </c>
      <c r="BI112" s="5">
        <f t="shared" si="274"/>
        <v>4.1830752597176037E-6</v>
      </c>
      <c r="BJ112" s="8">
        <f t="shared" si="275"/>
        <v>0.52853560950507972</v>
      </c>
      <c r="BK112" s="8">
        <f t="shared" si="276"/>
        <v>0.25776488463130137</v>
      </c>
      <c r="BL112" s="8">
        <f t="shared" si="277"/>
        <v>0.20400783336114262</v>
      </c>
      <c r="BM112" s="8">
        <f t="shared" si="278"/>
        <v>0.43578111090409338</v>
      </c>
      <c r="BN112" s="8">
        <f t="shared" si="279"/>
        <v>0.56308173235850245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1.3644444444444399</v>
      </c>
      <c r="F113">
        <f>VLOOKUP(B113,home!$B$2:$E$405,3,FALSE)</f>
        <v>1.17</v>
      </c>
      <c r="G113">
        <f>VLOOKUP(C113,away!$B$2:$E$405,4,FALSE)</f>
        <v>0.98</v>
      </c>
      <c r="H113">
        <f>VLOOKUP(A113,away!$A$2:$E$405,3,FALSE)</f>
        <v>1.1155555555555601</v>
      </c>
      <c r="I113">
        <f>VLOOKUP(C113,away!$B$2:$E$405,3,FALSE)</f>
        <v>1.3</v>
      </c>
      <c r="J113">
        <f>VLOOKUP(B113,home!$B$2:$E$405,4,FALSE)</f>
        <v>0.63</v>
      </c>
      <c r="K113" s="3">
        <f t="shared" si="224"/>
        <v>1.5644719999999945</v>
      </c>
      <c r="L113" s="3">
        <f t="shared" si="225"/>
        <v>0.91364000000000367</v>
      </c>
      <c r="M113" s="5">
        <f t="shared" si="226"/>
        <v>8.3901482149294701E-2</v>
      </c>
      <c r="N113" s="5">
        <f t="shared" si="227"/>
        <v>0.13126151958107093</v>
      </c>
      <c r="O113" s="5">
        <f t="shared" si="228"/>
        <v>7.6655750150881927E-2</v>
      </c>
      <c r="P113" s="5">
        <f t="shared" si="229"/>
        <v>0.11992577475005015</v>
      </c>
      <c r="Q113" s="5">
        <f t="shared" si="230"/>
        <v>0.10267748603101826</v>
      </c>
      <c r="R113" s="5">
        <f t="shared" si="231"/>
        <v>3.5017879783926016E-2</v>
      </c>
      <c r="S113" s="5">
        <f t="shared" si="232"/>
        <v>4.2854402213682051E-2</v>
      </c>
      <c r="T113" s="5">
        <f t="shared" si="233"/>
        <v>9.3810258337379909E-2</v>
      </c>
      <c r="U113" s="5">
        <f t="shared" si="234"/>
        <v>5.4784492421318109E-2</v>
      </c>
      <c r="V113" s="5">
        <f t="shared" si="235"/>
        <v>6.8060609171508302E-3</v>
      </c>
      <c r="W113" s="5">
        <f t="shared" si="236"/>
        <v>5.354535064197289E-2</v>
      </c>
      <c r="X113" s="5">
        <f t="shared" si="237"/>
        <v>4.8921174160532314E-2</v>
      </c>
      <c r="Y113" s="5">
        <f t="shared" si="238"/>
        <v>2.2348170780014453E-2</v>
      </c>
      <c r="Z113" s="5">
        <f t="shared" si="239"/>
        <v>1.0664578561928765E-2</v>
      </c>
      <c r="AA113" s="5">
        <f t="shared" si="240"/>
        <v>1.6684434551937764E-2</v>
      </c>
      <c r="AB113" s="5">
        <f t="shared" si="241"/>
        <v>1.3051165346169543E-2</v>
      </c>
      <c r="AC113" s="5">
        <f t="shared" si="242"/>
        <v>6.0802123780793322E-4</v>
      </c>
      <c r="AD113" s="5">
        <f t="shared" si="243"/>
        <v>2.094255045238708E-2</v>
      </c>
      <c r="AE113" s="5">
        <f t="shared" si="244"/>
        <v>1.9133951795319012E-2</v>
      </c>
      <c r="AF113" s="5">
        <f t="shared" si="245"/>
        <v>8.7407718591376634E-3</v>
      </c>
      <c r="AG113" s="5">
        <f t="shared" si="246"/>
        <v>2.6619729337941894E-3</v>
      </c>
      <c r="AH113" s="5">
        <f t="shared" si="247"/>
        <v>2.4358963893301592E-3</v>
      </c>
      <c r="AI113" s="5">
        <f t="shared" si="248"/>
        <v>3.8108916960081195E-3</v>
      </c>
      <c r="AJ113" s="5">
        <f t="shared" si="249"/>
        <v>2.9810166767185974E-3</v>
      </c>
      <c r="AK113" s="5">
        <f t="shared" si="250"/>
        <v>1.5545723740864274E-3</v>
      </c>
      <c r="AL113" s="5">
        <f t="shared" si="251"/>
        <v>3.4763351559797833E-5</v>
      </c>
      <c r="AM113" s="5">
        <f t="shared" si="252"/>
        <v>6.5528067582693601E-3</v>
      </c>
      <c r="AN113" s="5">
        <f t="shared" si="253"/>
        <v>5.9869063666252434E-3</v>
      </c>
      <c r="AO113" s="5">
        <f t="shared" si="254"/>
        <v>2.7349385664017537E-3</v>
      </c>
      <c r="AP113" s="5">
        <f t="shared" si="255"/>
        <v>8.3291642393576958E-4</v>
      </c>
      <c r="AQ113" s="5">
        <f t="shared" si="256"/>
        <v>1.9024644039116988E-4</v>
      </c>
      <c r="AR113" s="5">
        <f t="shared" si="257"/>
        <v>4.4510647542952313E-4</v>
      </c>
      <c r="AS113" s="5">
        <f t="shared" si="258"/>
        <v>6.9635661782817455E-4</v>
      </c>
      <c r="AT113" s="5">
        <f t="shared" si="259"/>
        <v>5.4471521530343814E-4</v>
      </c>
      <c r="AU113" s="5">
        <f t="shared" si="260"/>
        <v>2.8406390077206586E-4</v>
      </c>
      <c r="AV113" s="5">
        <f t="shared" si="261"/>
        <v>1.1110250474216848E-4</v>
      </c>
      <c r="AW113" s="5">
        <f t="shared" si="262"/>
        <v>1.380263614578988E-6</v>
      </c>
      <c r="AX113" s="5">
        <f t="shared" si="263"/>
        <v>1.7086137824538579E-3</v>
      </c>
      <c r="AY113" s="5">
        <f t="shared" si="264"/>
        <v>1.5610578962011491E-3</v>
      </c>
      <c r="AZ113" s="5">
        <f t="shared" si="265"/>
        <v>7.1312246814261165E-4</v>
      </c>
      <c r="BA113" s="5">
        <f t="shared" si="266"/>
        <v>2.1717907059793948E-4</v>
      </c>
      <c r="BB113" s="5">
        <f t="shared" si="267"/>
        <v>4.9605871515275552E-5</v>
      </c>
      <c r="BC113" s="5">
        <f t="shared" si="268"/>
        <v>9.0643816902433088E-6</v>
      </c>
      <c r="BD113" s="5">
        <f t="shared" si="269"/>
        <v>6.7777846701905174E-5</v>
      </c>
      <c r="BE113" s="5">
        <f t="shared" si="270"/>
        <v>1.0603654338542262E-4</v>
      </c>
      <c r="BF113" s="5">
        <f t="shared" si="271"/>
        <v>8.2945601551639176E-5</v>
      </c>
      <c r="BG113" s="5">
        <f t="shared" si="272"/>
        <v>4.3255357050231874E-5</v>
      </c>
      <c r="BH113" s="5">
        <f t="shared" si="273"/>
        <v>1.6917948738772532E-5</v>
      </c>
      <c r="BI113" s="5">
        <f t="shared" si="274"/>
        <v>5.2935314198489684E-6</v>
      </c>
      <c r="BJ113" s="8">
        <f t="shared" si="275"/>
        <v>0.52459966459885121</v>
      </c>
      <c r="BK113" s="8">
        <f t="shared" si="276"/>
        <v>0.2556915625157466</v>
      </c>
      <c r="BL113" s="8">
        <f t="shared" si="277"/>
        <v>0.2093796709332999</v>
      </c>
      <c r="BM113" s="8">
        <f t="shared" si="278"/>
        <v>0.4493359065309977</v>
      </c>
      <c r="BN113" s="8">
        <f t="shared" si="279"/>
        <v>0.54943989244624192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1.3644444444444399</v>
      </c>
      <c r="F114">
        <f>VLOOKUP(B114,home!$B$2:$E$405,3,FALSE)</f>
        <v>0.81</v>
      </c>
      <c r="G114">
        <f>VLOOKUP(C114,away!$B$2:$E$405,4,FALSE)</f>
        <v>1</v>
      </c>
      <c r="H114">
        <f>VLOOKUP(A114,away!$A$2:$E$405,3,FALSE)</f>
        <v>1.1155555555555601</v>
      </c>
      <c r="I114">
        <f>VLOOKUP(C114,away!$B$2:$E$405,3,FALSE)</f>
        <v>1</v>
      </c>
      <c r="J114">
        <f>VLOOKUP(B114,home!$B$2:$E$405,4,FALSE)</f>
        <v>1.59</v>
      </c>
      <c r="K114" s="3">
        <f t="shared" si="224"/>
        <v>1.1051999999999964</v>
      </c>
      <c r="L114" s="3">
        <f t="shared" si="225"/>
        <v>1.7737333333333407</v>
      </c>
      <c r="M114" s="5">
        <f t="shared" si="226"/>
        <v>5.6194671860290264E-2</v>
      </c>
      <c r="N114" s="5">
        <f t="shared" si="227"/>
        <v>6.2106351339992601E-2</v>
      </c>
      <c r="O114" s="5">
        <f t="shared" si="228"/>
        <v>9.9674362634325941E-2</v>
      </c>
      <c r="P114" s="5">
        <f t="shared" si="229"/>
        <v>0.11016010558345668</v>
      </c>
      <c r="Q114" s="5">
        <f t="shared" si="230"/>
        <v>3.4319969750479802E-2</v>
      </c>
      <c r="R114" s="5">
        <f t="shared" si="231"/>
        <v>8.8397869741629567E-2</v>
      </c>
      <c r="S114" s="5">
        <f t="shared" si="232"/>
        <v>5.3987542147806579E-2</v>
      </c>
      <c r="T114" s="5">
        <f t="shared" si="233"/>
        <v>6.087447434541797E-2</v>
      </c>
      <c r="U114" s="5">
        <f t="shared" si="234"/>
        <v>9.7697325638448698E-2</v>
      </c>
      <c r="V114" s="5">
        <f t="shared" si="235"/>
        <v>1.1759266979734796E-2</v>
      </c>
      <c r="W114" s="5">
        <f t="shared" si="236"/>
        <v>1.2643476856076719E-2</v>
      </c>
      <c r="X114" s="5">
        <f t="shared" si="237"/>
        <v>2.2426156348851908E-2</v>
      </c>
      <c r="Y114" s="5">
        <f t="shared" si="238"/>
        <v>1.988901052725188E-2</v>
      </c>
      <c r="Z114" s="5">
        <f t="shared" si="239"/>
        <v>5.226474938546237E-2</v>
      </c>
      <c r="AA114" s="5">
        <f t="shared" si="240"/>
        <v>5.7763001020812825E-2</v>
      </c>
      <c r="AB114" s="5">
        <f t="shared" si="241"/>
        <v>3.191983436410107E-2</v>
      </c>
      <c r="AC114" s="5">
        <f t="shared" si="242"/>
        <v>1.4407527986953065E-3</v>
      </c>
      <c r="AD114" s="5">
        <f t="shared" si="243"/>
        <v>3.4933926553339868E-3</v>
      </c>
      <c r="AE114" s="5">
        <f t="shared" si="244"/>
        <v>6.1963469991877631E-3</v>
      </c>
      <c r="AF114" s="5">
        <f t="shared" si="245"/>
        <v>5.4953336086796777E-3</v>
      </c>
      <c r="AG114" s="5">
        <f t="shared" si="246"/>
        <v>3.249085466500714E-3</v>
      </c>
      <c r="AH114" s="5">
        <f t="shared" si="247"/>
        <v>2.317593203582697E-2</v>
      </c>
      <c r="AI114" s="5">
        <f t="shared" si="248"/>
        <v>2.5614040085995885E-2</v>
      </c>
      <c r="AJ114" s="5">
        <f t="shared" si="249"/>
        <v>1.4154318551521283E-2</v>
      </c>
      <c r="AK114" s="5">
        <f t="shared" si="250"/>
        <v>5.2144509543804235E-3</v>
      </c>
      <c r="AL114" s="5">
        <f t="shared" si="251"/>
        <v>1.1297404196506385E-4</v>
      </c>
      <c r="AM114" s="5">
        <f t="shared" si="252"/>
        <v>7.7217951253502192E-4</v>
      </c>
      <c r="AN114" s="5">
        <f t="shared" si="253"/>
        <v>1.3696405407004587E-3</v>
      </c>
      <c r="AO114" s="5">
        <f t="shared" si="254"/>
        <v>1.214688540862552E-3</v>
      </c>
      <c r="AP114" s="5">
        <f t="shared" si="255"/>
        <v>7.1817785151531547E-4</v>
      </c>
      <c r="AQ114" s="5">
        <f t="shared" si="256"/>
        <v>3.1846399862360954E-4</v>
      </c>
      <c r="AR114" s="5">
        <f t="shared" si="257"/>
        <v>8.2215846366028647E-3</v>
      </c>
      <c r="AS114" s="5">
        <f t="shared" si="258"/>
        <v>9.0864953403734568E-3</v>
      </c>
      <c r="AT114" s="5">
        <f t="shared" si="259"/>
        <v>5.0211973250903564E-3</v>
      </c>
      <c r="AU114" s="5">
        <f t="shared" si="260"/>
        <v>1.8498090945632815E-3</v>
      </c>
      <c r="AV114" s="5">
        <f t="shared" si="261"/>
        <v>5.1110225282783304E-4</v>
      </c>
      <c r="AW114" s="5">
        <f t="shared" si="262"/>
        <v>6.1518447978693615E-6</v>
      </c>
      <c r="AX114" s="5">
        <f t="shared" si="263"/>
        <v>1.4223546620895056E-4</v>
      </c>
      <c r="AY114" s="5">
        <f t="shared" si="264"/>
        <v>2.5228778759702364E-4</v>
      </c>
      <c r="AZ114" s="5">
        <f t="shared" si="265"/>
        <v>2.2374562922688131E-4</v>
      </c>
      <c r="BA114" s="5">
        <f t="shared" si="266"/>
        <v>1.3228836024912067E-4</v>
      </c>
      <c r="BB114" s="5">
        <f t="shared" si="267"/>
        <v>5.8661068546468678E-5</v>
      </c>
      <c r="BC114" s="5">
        <f t="shared" si="268"/>
        <v>2.0809818529964691E-5</v>
      </c>
      <c r="BD114" s="5">
        <f t="shared" si="269"/>
        <v>2.4304831204606287E-3</v>
      </c>
      <c r="BE114" s="5">
        <f t="shared" si="270"/>
        <v>2.6861699447330782E-3</v>
      </c>
      <c r="BF114" s="5">
        <f t="shared" si="271"/>
        <v>1.4843775114594944E-3</v>
      </c>
      <c r="BG114" s="5">
        <f t="shared" si="272"/>
        <v>5.4684467522167599E-4</v>
      </c>
      <c r="BH114" s="5">
        <f t="shared" si="273"/>
        <v>1.5109318376374859E-4</v>
      </c>
      <c r="BI114" s="5">
        <f t="shared" si="274"/>
        <v>3.3397637339138881E-5</v>
      </c>
      <c r="BJ114" s="8">
        <f t="shared" si="275"/>
        <v>0.23591677647236842</v>
      </c>
      <c r="BK114" s="8">
        <f t="shared" si="276"/>
        <v>0.23390760119954568</v>
      </c>
      <c r="BL114" s="8">
        <f t="shared" si="277"/>
        <v>0.47563368974947828</v>
      </c>
      <c r="BM114" s="8">
        <f t="shared" si="278"/>
        <v>0.54662334995388051</v>
      </c>
      <c r="BN114" s="8">
        <f t="shared" si="279"/>
        <v>0.45085333091017482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1.3644444444444399</v>
      </c>
      <c r="F115">
        <f>VLOOKUP(B115,home!$B$2:$E$405,3,FALSE)</f>
        <v>0.87</v>
      </c>
      <c r="G115">
        <f>VLOOKUP(C115,away!$B$2:$E$405,4,FALSE)</f>
        <v>0.95</v>
      </c>
      <c r="H115">
        <f>VLOOKUP(A115,away!$A$2:$E$405,3,FALSE)</f>
        <v>1.1155555555555601</v>
      </c>
      <c r="I115">
        <f>VLOOKUP(C115,away!$B$2:$E$405,3,FALSE)</f>
        <v>0.95</v>
      </c>
      <c r="J115">
        <f>VLOOKUP(B115,home!$B$2:$E$405,4,FALSE)</f>
        <v>0.56999999999999995</v>
      </c>
      <c r="K115" s="3">
        <f t="shared" si="224"/>
        <v>1.1277133333333296</v>
      </c>
      <c r="L115" s="3">
        <f t="shared" si="225"/>
        <v>0.60407333333333568</v>
      </c>
      <c r="M115" s="5">
        <f t="shared" si="226"/>
        <v>0.17696794461729801</v>
      </c>
      <c r="N115" s="5">
        <f t="shared" si="227"/>
        <v>0.19956911071752118</v>
      </c>
      <c r="O115" s="5">
        <f t="shared" si="228"/>
        <v>0.10690161619812034</v>
      </c>
      <c r="P115" s="5">
        <f t="shared" si="229"/>
        <v>0.12055437794150255</v>
      </c>
      <c r="Q115" s="5">
        <f t="shared" si="230"/>
        <v>0.11252837353881209</v>
      </c>
      <c r="R115" s="5">
        <f t="shared" si="231"/>
        <v>3.2288207817759727E-2</v>
      </c>
      <c r="S115" s="5">
        <f t="shared" si="232"/>
        <v>2.0531060119802696E-2</v>
      </c>
      <c r="T115" s="5">
        <f t="shared" si="233"/>
        <v>6.7975389698168937E-2</v>
      </c>
      <c r="U115" s="5">
        <f t="shared" si="234"/>
        <v>3.6411842465525091E-2</v>
      </c>
      <c r="V115" s="5">
        <f t="shared" si="235"/>
        <v>1.5540222939338607E-3</v>
      </c>
      <c r="W115" s="5">
        <f t="shared" si="236"/>
        <v>4.2299915739343934E-2</v>
      </c>
      <c r="X115" s="5">
        <f t="shared" si="237"/>
        <v>2.5552251100384719E-2</v>
      </c>
      <c r="Y115" s="5">
        <f t="shared" si="238"/>
        <v>7.7177167481898949E-3</v>
      </c>
      <c r="Z115" s="5">
        <f t="shared" si="239"/>
        <v>6.5014817746111963E-3</v>
      </c>
      <c r="AA115" s="5">
        <f t="shared" si="240"/>
        <v>7.3318076836526823E-3</v>
      </c>
      <c r="AB115" s="5">
        <f t="shared" si="241"/>
        <v>4.1340886411454433E-3</v>
      </c>
      <c r="AC115" s="5">
        <f t="shared" si="242"/>
        <v>6.6164592462481146E-5</v>
      </c>
      <c r="AD115" s="5">
        <f t="shared" si="243"/>
        <v>1.1925544744533624E-2</v>
      </c>
      <c r="AE115" s="5">
        <f t="shared" si="244"/>
        <v>7.2039035656462688E-3</v>
      </c>
      <c r="AF115" s="5">
        <f t="shared" si="245"/>
        <v>2.1758430199559217E-3</v>
      </c>
      <c r="AG115" s="5">
        <f t="shared" si="246"/>
        <v>4.3812291529161511E-4</v>
      </c>
      <c r="AH115" s="5">
        <f t="shared" si="247"/>
        <v>9.8184294179882873E-4</v>
      </c>
      <c r="AI115" s="5">
        <f t="shared" si="248"/>
        <v>1.1072373767057595E-3</v>
      </c>
      <c r="AJ115" s="5">
        <f t="shared" si="249"/>
        <v>6.2432317643805197E-4</v>
      </c>
      <c r="AK115" s="5">
        <f t="shared" si="250"/>
        <v>2.3468585679273596E-4</v>
      </c>
      <c r="AL115" s="5">
        <f t="shared" si="251"/>
        <v>1.8029098554129417E-6</v>
      </c>
      <c r="AM115" s="5">
        <f t="shared" si="252"/>
        <v>2.6897191631347593E-3</v>
      </c>
      <c r="AN115" s="5">
        <f t="shared" si="253"/>
        <v>1.6247876206053641E-3</v>
      </c>
      <c r="AO115" s="5">
        <f t="shared" si="254"/>
        <v>4.907454369689106E-4</v>
      </c>
      <c r="AP115" s="5">
        <f t="shared" si="255"/>
        <v>9.8815410642644747E-5</v>
      </c>
      <c r="AQ115" s="5">
        <f t="shared" si="256"/>
        <v>1.4922938622901195E-5</v>
      </c>
      <c r="AR115" s="5">
        <f t="shared" si="257"/>
        <v>1.1862102773244544E-4</v>
      </c>
      <c r="AS115" s="5">
        <f t="shared" si="258"/>
        <v>1.3377051458758136E-4</v>
      </c>
      <c r="AT115" s="5">
        <f t="shared" si="259"/>
        <v>7.5427396453638102E-5</v>
      </c>
      <c r="AU115" s="5">
        <f t="shared" si="260"/>
        <v>2.8353493559795591E-5</v>
      </c>
      <c r="AV115" s="5">
        <f t="shared" si="261"/>
        <v>7.9936531834905408E-6</v>
      </c>
      <c r="AW115" s="5">
        <f t="shared" si="262"/>
        <v>3.4116140288372292E-8</v>
      </c>
      <c r="AX115" s="5">
        <f t="shared" si="263"/>
        <v>5.055386938648712E-4</v>
      </c>
      <c r="AY115" s="5">
        <f t="shared" si="264"/>
        <v>3.0538244393193352E-4</v>
      </c>
      <c r="AZ115" s="5">
        <f t="shared" si="265"/>
        <v>9.2236695423721771E-5</v>
      </c>
      <c r="BA115" s="5">
        <f t="shared" si="266"/>
        <v>1.8572576020086414E-5</v>
      </c>
      <c r="BB115" s="5">
        <f t="shared" si="267"/>
        <v>2.8047994762600938E-6</v>
      </c>
      <c r="BC115" s="5">
        <f t="shared" si="268"/>
        <v>3.3886091379120599E-7</v>
      </c>
      <c r="BD115" s="5">
        <f t="shared" si="269"/>
        <v>1.1942633270960719E-5</v>
      </c>
      <c r="BE115" s="5">
        <f t="shared" si="270"/>
        <v>1.3467866774772637E-5</v>
      </c>
      <c r="BF115" s="5">
        <f t="shared" si="271"/>
        <v>7.5939464667340269E-6</v>
      </c>
      <c r="BG115" s="5">
        <f t="shared" si="272"/>
        <v>2.8545982277184959E-6</v>
      </c>
      <c r="BH115" s="5">
        <f t="shared" si="273"/>
        <v>8.0479212067695965E-7</v>
      </c>
      <c r="BI115" s="5">
        <f t="shared" si="274"/>
        <v>1.8151496100980286E-7</v>
      </c>
      <c r="BJ115" s="8">
        <f t="shared" si="275"/>
        <v>0.48323003642745338</v>
      </c>
      <c r="BK115" s="8">
        <f t="shared" si="276"/>
        <v>0.31998075491878697</v>
      </c>
      <c r="BL115" s="8">
        <f t="shared" si="277"/>
        <v>0.19041666359527742</v>
      </c>
      <c r="BM115" s="8">
        <f t="shared" si="278"/>
        <v>0.25101395755732342</v>
      </c>
      <c r="BN115" s="8">
        <f t="shared" si="279"/>
        <v>0.74880963083101393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1.3644444444444399</v>
      </c>
      <c r="F116">
        <f>VLOOKUP(B116,home!$B$2:$E$405,3,FALSE)</f>
        <v>0.59</v>
      </c>
      <c r="G116">
        <f>VLOOKUP(C116,away!$B$2:$E$405,4,FALSE)</f>
        <v>0.56999999999999995</v>
      </c>
      <c r="H116">
        <f>VLOOKUP(A116,away!$A$2:$E$405,3,FALSE)</f>
        <v>1.1155555555555601</v>
      </c>
      <c r="I116">
        <f>VLOOKUP(C116,away!$B$2:$E$405,3,FALSE)</f>
        <v>1.47</v>
      </c>
      <c r="J116">
        <f>VLOOKUP(B116,home!$B$2:$E$405,4,FALSE)</f>
        <v>1.34</v>
      </c>
      <c r="K116" s="3">
        <f t="shared" si="224"/>
        <v>0.45886266666666509</v>
      </c>
      <c r="L116" s="3">
        <f t="shared" si="225"/>
        <v>2.1974213333333421</v>
      </c>
      <c r="M116" s="5">
        <f t="shared" si="226"/>
        <v>7.0208632880888536E-2</v>
      </c>
      <c r="N116" s="5">
        <f t="shared" si="227"/>
        <v>3.2216120506745417E-2</v>
      </c>
      <c r="O116" s="5">
        <f t="shared" si="228"/>
        <v>0.15427794767663322</v>
      </c>
      <c r="P116" s="5">
        <f t="shared" si="229"/>
        <v>7.0792390478760139E-2</v>
      </c>
      <c r="Q116" s="5">
        <f t="shared" si="230"/>
        <v>7.3913874826899177E-3</v>
      </c>
      <c r="R116" s="5">
        <f t="shared" si="231"/>
        <v>0.16950682674375953</v>
      </c>
      <c r="S116" s="5">
        <f t="shared" si="232"/>
        <v>1.7845250448757299E-2</v>
      </c>
      <c r="T116" s="5">
        <f t="shared" si="233"/>
        <v>1.6241992537395854E-2</v>
      </c>
      <c r="U116" s="5">
        <f t="shared" si="234"/>
        <v>7.7780354537845861E-2</v>
      </c>
      <c r="V116" s="5">
        <f t="shared" si="235"/>
        <v>1.9992918662912447E-3</v>
      </c>
      <c r="W116" s="5">
        <f t="shared" si="236"/>
        <v>1.1305439235579015E-3</v>
      </c>
      <c r="X116" s="5">
        <f t="shared" si="237"/>
        <v>2.4842813358965121E-3</v>
      </c>
      <c r="Y116" s="5">
        <f t="shared" si="238"/>
        <v>2.7295064027504255E-3</v>
      </c>
      <c r="Z116" s="5">
        <f t="shared" si="239"/>
        <v>0.12415930574412527</v>
      </c>
      <c r="AA116" s="5">
        <f t="shared" si="240"/>
        <v>5.6972070125231103E-2</v>
      </c>
      <c r="AB116" s="5">
        <f t="shared" si="241"/>
        <v>1.3071178011591893E-2</v>
      </c>
      <c r="AC116" s="5">
        <f t="shared" si="242"/>
        <v>1.2599470025254723E-4</v>
      </c>
      <c r="AD116" s="5">
        <f t="shared" si="243"/>
        <v>1.2969109988689325E-4</v>
      </c>
      <c r="AE116" s="5">
        <f t="shared" si="244"/>
        <v>2.8498598963492465E-4</v>
      </c>
      <c r="AF116" s="5">
        <f t="shared" si="245"/>
        <v>3.1311714666244913E-4</v>
      </c>
      <c r="AG116" s="5">
        <f t="shared" si="246"/>
        <v>2.293500993028435E-4</v>
      </c>
      <c r="AH116" s="5">
        <f t="shared" si="247"/>
        <v>6.820757679349948E-2</v>
      </c>
      <c r="AI116" s="5">
        <f t="shared" si="248"/>
        <v>3.1297910574336507E-2</v>
      </c>
      <c r="AJ116" s="5">
        <f t="shared" si="249"/>
        <v>7.1807213536174324E-3</v>
      </c>
      <c r="AK116" s="5">
        <f t="shared" si="250"/>
        <v>1.0983216496370533E-3</v>
      </c>
      <c r="AL116" s="5">
        <f t="shared" si="251"/>
        <v>5.0816918960178887E-6</v>
      </c>
      <c r="AM116" s="5">
        <f t="shared" si="252"/>
        <v>1.1902080787406535E-5</v>
      </c>
      <c r="AN116" s="5">
        <f t="shared" si="253"/>
        <v>2.615388623330402E-5</v>
      </c>
      <c r="AO116" s="5">
        <f t="shared" si="254"/>
        <v>2.873555377931774E-5</v>
      </c>
      <c r="AP116" s="5">
        <f t="shared" si="255"/>
        <v>2.1048039633273445E-5</v>
      </c>
      <c r="AQ116" s="5">
        <f t="shared" si="256"/>
        <v>1.1562852828750194E-5</v>
      </c>
      <c r="AR116" s="5">
        <f t="shared" si="257"/>
        <v>2.997615686820157E-2</v>
      </c>
      <c r="AS116" s="5">
        <f t="shared" si="258"/>
        <v>1.3754939276961239E-2</v>
      </c>
      <c r="AT116" s="5">
        <f t="shared" si="259"/>
        <v>3.1558140582322422E-3</v>
      </c>
      <c r="AU116" s="5">
        <f t="shared" si="260"/>
        <v>4.8269508475486567E-4</v>
      </c>
      <c r="AV116" s="5">
        <f t="shared" si="261"/>
        <v>5.5372688444377391E-5</v>
      </c>
      <c r="AW116" s="5">
        <f t="shared" si="262"/>
        <v>1.4233178323667351E-7</v>
      </c>
      <c r="AX116" s="5">
        <f t="shared" si="263"/>
        <v>9.1023675483190685E-7</v>
      </c>
      <c r="AY116" s="5">
        <f t="shared" si="264"/>
        <v>2.0001736634517432E-6</v>
      </c>
      <c r="AZ116" s="5">
        <f t="shared" si="265"/>
        <v>2.1976121392201829E-6</v>
      </c>
      <c r="BA116" s="5">
        <f t="shared" si="266"/>
        <v>1.6096932657049174E-6</v>
      </c>
      <c r="BB116" s="5">
        <f t="shared" si="267"/>
        <v>8.8429358054575058E-7</v>
      </c>
      <c r="BC116" s="5">
        <f t="shared" si="268"/>
        <v>3.8863311576419146E-7</v>
      </c>
      <c r="BD116" s="5">
        <f t="shared" si="269"/>
        <v>1.0978374432255491E-2</v>
      </c>
      <c r="BE116" s="5">
        <f t="shared" si="270"/>
        <v>5.037566167649889E-3</v>
      </c>
      <c r="BF116" s="5">
        <f t="shared" si="271"/>
        <v>1.1557755225988003E-3</v>
      </c>
      <c r="BG116" s="5">
        <f t="shared" si="272"/>
        <v>1.7678074612258133E-4</v>
      </c>
      <c r="BH116" s="5">
        <f t="shared" si="273"/>
        <v>2.0279521145282595E-5</v>
      </c>
      <c r="BI116" s="5">
        <f t="shared" si="274"/>
        <v>1.8611030302894788E-6</v>
      </c>
      <c r="BJ116" s="8">
        <f t="shared" si="275"/>
        <v>6.3258369580304702E-2</v>
      </c>
      <c r="BK116" s="8">
        <f t="shared" si="276"/>
        <v>0.16097864224050923</v>
      </c>
      <c r="BL116" s="8">
        <f t="shared" si="277"/>
        <v>0.64418852293554885</v>
      </c>
      <c r="BM116" s="8">
        <f t="shared" si="278"/>
        <v>0.4881896768891309</v>
      </c>
      <c r="BN116" s="8">
        <f t="shared" si="279"/>
        <v>0.50439330576947672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1.3644444444444399</v>
      </c>
      <c r="F117">
        <f>VLOOKUP(B117,home!$B$2:$E$405,3,FALSE)</f>
        <v>0.73</v>
      </c>
      <c r="G117">
        <f>VLOOKUP(C117,away!$B$2:$E$405,4,FALSE)</f>
        <v>0.88</v>
      </c>
      <c r="H117">
        <f>VLOOKUP(A117,away!$A$2:$E$405,3,FALSE)</f>
        <v>1.1155555555555601</v>
      </c>
      <c r="I117">
        <f>VLOOKUP(C117,away!$B$2:$E$405,3,FALSE)</f>
        <v>0.66</v>
      </c>
      <c r="J117">
        <f>VLOOKUP(B117,home!$B$2:$E$405,4,FALSE)</f>
        <v>1</v>
      </c>
      <c r="K117" s="3">
        <f t="shared" si="224"/>
        <v>0.87651911111110814</v>
      </c>
      <c r="L117" s="3">
        <f t="shared" si="225"/>
        <v>0.73626666666666973</v>
      </c>
      <c r="M117" s="5">
        <f t="shared" si="226"/>
        <v>0.19933154650176155</v>
      </c>
      <c r="N117" s="5">
        <f t="shared" si="227"/>
        <v>0.17471790995612652</v>
      </c>
      <c r="O117" s="5">
        <f t="shared" si="228"/>
        <v>0.14676117330436425</v>
      </c>
      <c r="P117" s="5">
        <f t="shared" si="229"/>
        <v>0.12863897317036463</v>
      </c>
      <c r="Q117" s="5">
        <f t="shared" si="230"/>
        <v>7.6571793564967322E-2</v>
      </c>
      <c r="R117" s="5">
        <f t="shared" si="231"/>
        <v>5.4027679932446837E-2</v>
      </c>
      <c r="S117" s="5">
        <f t="shared" si="232"/>
        <v>2.0754348356720784E-2</v>
      </c>
      <c r="T117" s="5">
        <f t="shared" si="233"/>
        <v>5.6377259208766843E-2</v>
      </c>
      <c r="U117" s="5">
        <f t="shared" si="234"/>
        <v>4.7356293989783749E-2</v>
      </c>
      <c r="V117" s="5">
        <f t="shared" si="235"/>
        <v>1.4882062396843127E-3</v>
      </c>
      <c r="W117" s="5">
        <f t="shared" si="236"/>
        <v>2.2372213477249478E-2</v>
      </c>
      <c r="X117" s="5">
        <f t="shared" si="237"/>
        <v>1.6471915042849616E-2</v>
      </c>
      <c r="Y117" s="5">
        <f t="shared" si="238"/>
        <v>6.0638609911077297E-3</v>
      </c>
      <c r="Z117" s="5">
        <f t="shared" si="239"/>
        <v>1.3259593270532125E-2</v>
      </c>
      <c r="AA117" s="5">
        <f t="shared" si="240"/>
        <v>1.1622286907181648E-2</v>
      </c>
      <c r="AB117" s="5">
        <f t="shared" si="241"/>
        <v>5.0935782944805637E-3</v>
      </c>
      <c r="AC117" s="5">
        <f t="shared" si="242"/>
        <v>6.0026036363312058E-5</v>
      </c>
      <c r="AD117" s="5">
        <f t="shared" si="243"/>
        <v>4.9024181676666657E-3</v>
      </c>
      <c r="AE117" s="5">
        <f t="shared" si="244"/>
        <v>3.6094870829140591E-3</v>
      </c>
      <c r="AF117" s="5">
        <f t="shared" si="245"/>
        <v>1.3287725114567675E-3</v>
      </c>
      <c r="AG117" s="5">
        <f t="shared" si="246"/>
        <v>3.2611030258952462E-4</v>
      </c>
      <c r="AH117" s="5">
        <f t="shared" si="247"/>
        <v>2.4406491346626222E-3</v>
      </c>
      <c r="AI117" s="5">
        <f t="shared" si="248"/>
        <v>2.1392756100485767E-3</v>
      </c>
      <c r="AJ117" s="5">
        <f t="shared" si="249"/>
        <v>9.3755797807072608E-4</v>
      </c>
      <c r="AK117" s="5">
        <f t="shared" si="250"/>
        <v>2.7392916185122688E-4</v>
      </c>
      <c r="AL117" s="5">
        <f t="shared" si="251"/>
        <v>1.5495164346593172E-6</v>
      </c>
      <c r="AM117" s="5">
        <f t="shared" si="252"/>
        <v>8.5941264292362682E-4</v>
      </c>
      <c r="AN117" s="5">
        <f t="shared" si="253"/>
        <v>6.3275688189657166E-4</v>
      </c>
      <c r="AO117" s="5">
        <f t="shared" si="254"/>
        <v>2.3293890012219217E-4</v>
      </c>
      <c r="AP117" s="5">
        <f t="shared" si="255"/>
        <v>5.7168382509988933E-5</v>
      </c>
      <c r="AQ117" s="5">
        <f t="shared" si="256"/>
        <v>1.0522793607338671E-5</v>
      </c>
      <c r="AR117" s="5">
        <f t="shared" si="257"/>
        <v>3.5939372057618824E-4</v>
      </c>
      <c r="AS117" s="5">
        <f t="shared" si="258"/>
        <v>3.1501546449835447E-4</v>
      </c>
      <c r="AT117" s="5">
        <f t="shared" si="259"/>
        <v>1.3805853746417526E-4</v>
      </c>
      <c r="AU117" s="5">
        <f t="shared" si="260"/>
        <v>4.0336982179799509E-5</v>
      </c>
      <c r="AV117" s="5">
        <f t="shared" si="261"/>
        <v>8.8390339412856167E-6</v>
      </c>
      <c r="AW117" s="5">
        <f t="shared" si="262"/>
        <v>2.7777311854345E-8</v>
      </c>
      <c r="AX117" s="5">
        <f t="shared" si="263"/>
        <v>1.255486009755109E-4</v>
      </c>
      <c r="AY117" s="5">
        <f t="shared" si="264"/>
        <v>9.2437249944903217E-5</v>
      </c>
      <c r="AZ117" s="5">
        <f t="shared" si="265"/>
        <v>3.4029232946383837E-5</v>
      </c>
      <c r="BA117" s="5">
        <f t="shared" si="266"/>
        <v>8.3515299702192194E-6</v>
      </c>
      <c r="BB117" s="5">
        <f t="shared" si="267"/>
        <v>1.5372382831850233E-6</v>
      </c>
      <c r="BC117" s="5">
        <f t="shared" si="268"/>
        <v>2.263634613266063E-7</v>
      </c>
      <c r="BD117" s="5">
        <f t="shared" si="269"/>
        <v>4.4101602778260435E-5</v>
      </c>
      <c r="BE117" s="5">
        <f t="shared" si="270"/>
        <v>3.865589766577601E-5</v>
      </c>
      <c r="BF117" s="5">
        <f t="shared" si="271"/>
        <v>1.6941316530603973E-5</v>
      </c>
      <c r="BG117" s="5">
        <f t="shared" si="272"/>
        <v>4.949795902152306E-6</v>
      </c>
      <c r="BH117" s="5">
        <f t="shared" si="273"/>
        <v>1.084647676083986E-6</v>
      </c>
      <c r="BI117" s="5">
        <f t="shared" si="274"/>
        <v>1.9014288338197296E-7</v>
      </c>
      <c r="BJ117" s="8">
        <f t="shared" si="275"/>
        <v>0.36479667012233569</v>
      </c>
      <c r="BK117" s="8">
        <f t="shared" si="276"/>
        <v>0.35036708707127417</v>
      </c>
      <c r="BL117" s="8">
        <f t="shared" si="277"/>
        <v>0.27161999145498622</v>
      </c>
      <c r="BM117" s="8">
        <f t="shared" si="278"/>
        <v>0.2199018560164642</v>
      </c>
      <c r="BN117" s="8">
        <f t="shared" si="279"/>
        <v>0.78004907643003119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1.3644444444444399</v>
      </c>
      <c r="F118">
        <f>VLOOKUP(B118,home!$B$2:$E$405,3,FALSE)</f>
        <v>0.81</v>
      </c>
      <c r="G118">
        <f>VLOOKUP(C118,away!$B$2:$E$405,4,FALSE)</f>
        <v>0.73</v>
      </c>
      <c r="H118">
        <f>VLOOKUP(A118,away!$A$2:$E$405,3,FALSE)</f>
        <v>1.1155555555555601</v>
      </c>
      <c r="I118">
        <f>VLOOKUP(C118,away!$B$2:$E$405,3,FALSE)</f>
        <v>0.66</v>
      </c>
      <c r="J118">
        <f>VLOOKUP(B118,home!$B$2:$E$405,4,FALSE)</f>
        <v>0.6</v>
      </c>
      <c r="K118" s="3">
        <f t="shared" si="224"/>
        <v>0.8067959999999974</v>
      </c>
      <c r="L118" s="3">
        <f t="shared" si="225"/>
        <v>0.44176000000000182</v>
      </c>
      <c r="M118" s="5">
        <f t="shared" si="226"/>
        <v>0.28691880863141606</v>
      </c>
      <c r="N118" s="5">
        <f t="shared" si="227"/>
        <v>0.23148494712859119</v>
      </c>
      <c r="O118" s="5">
        <f t="shared" si="228"/>
        <v>0.12674925290101483</v>
      </c>
      <c r="P118" s="5">
        <f t="shared" si="229"/>
        <v>0.10226079024352683</v>
      </c>
      <c r="Q118" s="5">
        <f t="shared" si="230"/>
        <v>9.338056470177912E-2</v>
      </c>
      <c r="R118" s="5">
        <f t="shared" si="231"/>
        <v>2.7996374980776267E-2</v>
      </c>
      <c r="S118" s="5">
        <f t="shared" si="232"/>
        <v>9.1116972002559578E-3</v>
      </c>
      <c r="T118" s="5">
        <f t="shared" si="233"/>
        <v>4.1251798262658103E-2</v>
      </c>
      <c r="U118" s="5">
        <f t="shared" si="234"/>
        <v>2.2587363348990298E-2</v>
      </c>
      <c r="V118" s="5">
        <f t="shared" si="235"/>
        <v>3.6083353669221098E-4</v>
      </c>
      <c r="W118" s="5">
        <f t="shared" si="236"/>
        <v>2.5113022026378783E-2</v>
      </c>
      <c r="X118" s="5">
        <f t="shared" si="237"/>
        <v>1.1093928610373133E-2</v>
      </c>
      <c r="Y118" s="5">
        <f t="shared" si="238"/>
        <v>2.4504269514592277E-3</v>
      </c>
      <c r="Z118" s="5">
        <f t="shared" si="239"/>
        <v>4.1225595371692583E-3</v>
      </c>
      <c r="AA118" s="5">
        <f t="shared" si="240"/>
        <v>3.3260645443499983E-3</v>
      </c>
      <c r="AB118" s="5">
        <f t="shared" si="241"/>
        <v>1.3417277850616962E-3</v>
      </c>
      <c r="AC118" s="5">
        <f t="shared" si="242"/>
        <v>8.0377970828486581E-6</v>
      </c>
      <c r="AD118" s="5">
        <f t="shared" si="243"/>
        <v>5.0652714296985568E-3</v>
      </c>
      <c r="AE118" s="5">
        <f t="shared" si="244"/>
        <v>2.2376343067836433E-3</v>
      </c>
      <c r="AF118" s="5">
        <f t="shared" si="245"/>
        <v>4.9424866568237302E-4</v>
      </c>
      <c r="AG118" s="5">
        <f t="shared" si="246"/>
        <v>7.2779763517282007E-5</v>
      </c>
      <c r="AH118" s="5">
        <f t="shared" si="247"/>
        <v>4.5529547528497483E-4</v>
      </c>
      <c r="AI118" s="5">
        <f t="shared" si="248"/>
        <v>3.6733056827801532E-4</v>
      </c>
      <c r="AJ118" s="5">
        <f t="shared" si="249"/>
        <v>1.4818041658221434E-4</v>
      </c>
      <c r="AK118" s="5">
        <f t="shared" si="250"/>
        <v>3.9850455792287945E-5</v>
      </c>
      <c r="AL118" s="5">
        <f t="shared" si="251"/>
        <v>1.1459011494295192E-7</v>
      </c>
      <c r="AM118" s="5">
        <f t="shared" si="252"/>
        <v>8.173281456790131E-4</v>
      </c>
      <c r="AN118" s="5">
        <f t="shared" si="253"/>
        <v>3.6106288163516222E-4</v>
      </c>
      <c r="AO118" s="5">
        <f t="shared" si="254"/>
        <v>7.9751569295574945E-5</v>
      </c>
      <c r="AP118" s="5">
        <f t="shared" si="255"/>
        <v>1.1743684417337779E-5</v>
      </c>
      <c r="AQ118" s="5">
        <f t="shared" si="256"/>
        <v>1.2969725070507895E-6</v>
      </c>
      <c r="AR118" s="5">
        <f t="shared" si="257"/>
        <v>4.022626583237829E-5</v>
      </c>
      <c r="AS118" s="5">
        <f t="shared" si="258"/>
        <v>3.2454390368499371E-5</v>
      </c>
      <c r="AT118" s="5">
        <f t="shared" si="259"/>
        <v>1.3092036165871865E-5</v>
      </c>
      <c r="AU118" s="5">
        <f t="shared" si="260"/>
        <v>3.5208674701602417E-6</v>
      </c>
      <c r="AV118" s="5">
        <f t="shared" si="261"/>
        <v>7.1015544786384809E-7</v>
      </c>
      <c r="AW118" s="5">
        <f t="shared" si="262"/>
        <v>1.1344746081901933E-9</v>
      </c>
      <c r="AX118" s="5">
        <f t="shared" si="263"/>
        <v>1.0990284643687378E-4</v>
      </c>
      <c r="AY118" s="5">
        <f t="shared" si="264"/>
        <v>4.8550681441953546E-5</v>
      </c>
      <c r="AZ118" s="5">
        <f t="shared" si="265"/>
        <v>1.0723874516898742E-5</v>
      </c>
      <c r="BA118" s="5">
        <f t="shared" si="266"/>
        <v>1.579126268861736E-6</v>
      </c>
      <c r="BB118" s="5">
        <f t="shared" si="267"/>
        <v>1.7439870513309083E-7</v>
      </c>
      <c r="BC118" s="5">
        <f t="shared" si="268"/>
        <v>1.5408474395918916E-8</v>
      </c>
      <c r="BD118" s="5">
        <f t="shared" si="269"/>
        <v>2.9617258656852472E-6</v>
      </c>
      <c r="BE118" s="5">
        <f t="shared" si="270"/>
        <v>2.3895085815313872E-6</v>
      </c>
      <c r="BF118" s="5">
        <f t="shared" si="271"/>
        <v>9.639229827725952E-7</v>
      </c>
      <c r="BG118" s="5">
        <f t="shared" si="272"/>
        <v>2.592297356029988E-7</v>
      </c>
      <c r="BH118" s="5">
        <f t="shared" si="273"/>
        <v>5.2286378441389078E-8</v>
      </c>
      <c r="BI118" s="5">
        <f t="shared" si="274"/>
        <v>8.436888196199764E-9</v>
      </c>
      <c r="BJ118" s="8">
        <f t="shared" si="275"/>
        <v>0.41408675143629969</v>
      </c>
      <c r="BK118" s="8">
        <f t="shared" si="276"/>
        <v>0.39870883268053081</v>
      </c>
      <c r="BL118" s="8">
        <f t="shared" si="277"/>
        <v>0.18310807930184758</v>
      </c>
      <c r="BM118" s="8">
        <f t="shared" si="278"/>
        <v>0.13118693482177562</v>
      </c>
      <c r="BN118" s="8">
        <f t="shared" si="279"/>
        <v>0.86879073858710421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1.5857988165680501</v>
      </c>
      <c r="F119">
        <f>VLOOKUP(B119,home!$B$2:$E$405,3,FALSE)</f>
        <v>1.26</v>
      </c>
      <c r="G119">
        <f>VLOOKUP(C119,away!$B$2:$E$405,4,FALSE)</f>
        <v>0.98</v>
      </c>
      <c r="H119">
        <f>VLOOKUP(A119,away!$A$2:$E$405,3,FALSE)</f>
        <v>1.24852071005917</v>
      </c>
      <c r="I119">
        <f>VLOOKUP(C119,away!$B$2:$E$405,3,FALSE)</f>
        <v>0.84</v>
      </c>
      <c r="J119">
        <f>VLOOKUP(B119,home!$B$2:$E$405,4,FALSE)</f>
        <v>1</v>
      </c>
      <c r="K119" s="3">
        <f t="shared" si="224"/>
        <v>1.9581443786982284</v>
      </c>
      <c r="L119" s="3">
        <f t="shared" si="225"/>
        <v>1.0487573964497028</v>
      </c>
      <c r="M119" s="5">
        <f t="shared" si="226"/>
        <v>4.9444632284452623E-2</v>
      </c>
      <c r="N119" s="5">
        <f t="shared" si="227"/>
        <v>9.6819728764601834E-2</v>
      </c>
      <c r="O119" s="5">
        <f t="shared" si="228"/>
        <v>5.1855423823055448E-2</v>
      </c>
      <c r="P119" s="5">
        <f t="shared" si="229"/>
        <v>0.10154040666413021</v>
      </c>
      <c r="Q119" s="5">
        <f t="shared" si="230"/>
        <v>9.4793503813746141E-2</v>
      </c>
      <c r="R119" s="5">
        <f t="shared" si="231"/>
        <v>2.7191879640231762E-2</v>
      </c>
      <c r="S119" s="5">
        <f t="shared" si="232"/>
        <v>5.2131311879322864E-2</v>
      </c>
      <c r="T119" s="5">
        <f t="shared" si="233"/>
        <v>9.9415388260049378E-2</v>
      </c>
      <c r="U119" s="5">
        <f t="shared" si="234"/>
        <v>5.3245626263758623E-2</v>
      </c>
      <c r="V119" s="5">
        <f t="shared" si="235"/>
        <v>1.1895313479593295E-2</v>
      </c>
      <c r="W119" s="5">
        <f t="shared" si="236"/>
        <v>6.1873122209998695E-2</v>
      </c>
      <c r="X119" s="5">
        <f t="shared" si="237"/>
        <v>6.4889894559172517E-2</v>
      </c>
      <c r="Y119" s="5">
        <f t="shared" si="238"/>
        <v>3.4026878436886746E-2</v>
      </c>
      <c r="Z119" s="5">
        <f t="shared" si="239"/>
        <v>9.5058949653543823E-3</v>
      </c>
      <c r="AA119" s="5">
        <f t="shared" si="240"/>
        <v>1.8613914790904473E-2</v>
      </c>
      <c r="AB119" s="5">
        <f t="shared" si="241"/>
        <v>1.8224366306688708E-2</v>
      </c>
      <c r="AC119" s="5">
        <f t="shared" si="242"/>
        <v>1.5267771650703157E-3</v>
      </c>
      <c r="AD119" s="5">
        <f t="shared" si="243"/>
        <v>3.028912661200436E-2</v>
      </c>
      <c r="AE119" s="5">
        <f t="shared" si="244"/>
        <v>3.1765945566341096E-2</v>
      </c>
      <c r="AF119" s="5">
        <f t="shared" si="245"/>
        <v>1.6657385183959435E-2</v>
      </c>
      <c r="AG119" s="5">
        <f t="shared" si="246"/>
        <v>5.8231853057297174E-3</v>
      </c>
      <c r="AH119" s="5">
        <f t="shared" si="247"/>
        <v>2.4923444136973495E-3</v>
      </c>
      <c r="AI119" s="5">
        <f t="shared" si="248"/>
        <v>4.8803702034613955E-3</v>
      </c>
      <c r="AJ119" s="5">
        <f t="shared" si="249"/>
        <v>4.7782347399371317E-3</v>
      </c>
      <c r="AK119" s="5">
        <f t="shared" si="250"/>
        <v>3.1188244987028287E-3</v>
      </c>
      <c r="AL119" s="5">
        <f t="shared" si="251"/>
        <v>1.2541670718461002E-4</v>
      </c>
      <c r="AM119" s="5">
        <f t="shared" si="252"/>
        <v>1.1862096602195046E-2</v>
      </c>
      <c r="AN119" s="5">
        <f t="shared" si="253"/>
        <v>1.2440461548952942E-2</v>
      </c>
      <c r="AO119" s="5">
        <f t="shared" si="254"/>
        <v>6.5235130323562616E-3</v>
      </c>
      <c r="AP119" s="5">
        <f t="shared" si="255"/>
        <v>2.2805275145065533E-3</v>
      </c>
      <c r="AQ119" s="5">
        <f t="shared" si="256"/>
        <v>5.9793002466145093E-4</v>
      </c>
      <c r="AR119" s="5">
        <f t="shared" si="257"/>
        <v>5.2277292767303877E-4</v>
      </c>
      <c r="AS119" s="5">
        <f t="shared" si="258"/>
        <v>1.0236648696585764E-3</v>
      </c>
      <c r="AT119" s="5">
        <f t="shared" si="259"/>
        <v>1.0022418050963983E-3</v>
      </c>
      <c r="AU119" s="5">
        <f t="shared" si="260"/>
        <v>6.5417805224862583E-4</v>
      </c>
      <c r="AV119" s="5">
        <f t="shared" si="261"/>
        <v>3.2024376891960063E-4</v>
      </c>
      <c r="AW119" s="5">
        <f t="shared" si="262"/>
        <v>7.1543904889291044E-6</v>
      </c>
      <c r="AX119" s="5">
        <f t="shared" si="263"/>
        <v>3.8712829635272677E-3</v>
      </c>
      <c r="AY119" s="5">
        <f t="shared" si="264"/>
        <v>4.0600366417489469E-3</v>
      </c>
      <c r="AZ119" s="5">
        <f t="shared" si="265"/>
        <v>2.12899672894551E-3</v>
      </c>
      <c r="BA119" s="5">
        <f t="shared" si="266"/>
        <v>7.4426702216627571E-4</v>
      </c>
      <c r="BB119" s="5">
        <f t="shared" si="267"/>
        <v>1.9513888610761906E-4</v>
      </c>
      <c r="BC119" s="5">
        <f t="shared" si="268"/>
        <v>4.0930670028064345E-5</v>
      </c>
      <c r="BD119" s="5">
        <f t="shared" si="269"/>
        <v>9.1376995760127444E-5</v>
      </c>
      <c r="BE119" s="5">
        <f t="shared" si="270"/>
        <v>1.7892935059002539E-4</v>
      </c>
      <c r="BF119" s="5">
        <f t="shared" si="271"/>
        <v>1.7518475102099143E-4</v>
      </c>
      <c r="BG119" s="5">
        <f t="shared" si="272"/>
        <v>1.1434567848180102E-4</v>
      </c>
      <c r="BH119" s="5">
        <f t="shared" si="273"/>
        <v>5.5976336886893403E-5</v>
      </c>
      <c r="BI119" s="5">
        <f t="shared" si="274"/>
        <v>2.1921949883037714E-5</v>
      </c>
      <c r="BJ119" s="8">
        <f t="shared" si="275"/>
        <v>0.58109934034768573</v>
      </c>
      <c r="BK119" s="8">
        <f t="shared" si="276"/>
        <v>0.22072389482150287</v>
      </c>
      <c r="BL119" s="8">
        <f t="shared" si="277"/>
        <v>0.18856182116665682</v>
      </c>
      <c r="BM119" s="8">
        <f t="shared" si="278"/>
        <v>0.57419249405972184</v>
      </c>
      <c r="BN119" s="8">
        <f t="shared" si="279"/>
        <v>0.42164557499021804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1.5857988165680501</v>
      </c>
      <c r="F120">
        <f>VLOOKUP(B120,home!$B$2:$E$405,3,FALSE)</f>
        <v>0.71</v>
      </c>
      <c r="G120">
        <f>VLOOKUP(C120,away!$B$2:$E$405,4,FALSE)</f>
        <v>0.7</v>
      </c>
      <c r="H120">
        <f>VLOOKUP(A120,away!$A$2:$E$405,3,FALSE)</f>
        <v>1.24852071005917</v>
      </c>
      <c r="I120">
        <f>VLOOKUP(C120,away!$B$2:$E$405,3,FALSE)</f>
        <v>1.19</v>
      </c>
      <c r="J120">
        <f>VLOOKUP(B120,home!$B$2:$E$405,4,FALSE)</f>
        <v>0.9</v>
      </c>
      <c r="K120" s="3">
        <f t="shared" si="224"/>
        <v>0.78814201183432087</v>
      </c>
      <c r="L120" s="3">
        <f t="shared" si="225"/>
        <v>1.3371656804733709</v>
      </c>
      <c r="M120" s="5">
        <f t="shared" si="226"/>
        <v>0.11939622531415096</v>
      </c>
      <c r="N120" s="5">
        <f t="shared" si="227"/>
        <v>9.4101181224518812E-2</v>
      </c>
      <c r="O120" s="5">
        <f t="shared" si="228"/>
        <v>0.15965253486814857</v>
      </c>
      <c r="P120" s="5">
        <f t="shared" si="229"/>
        <v>0.12582887002543167</v>
      </c>
      <c r="Q120" s="5">
        <f t="shared" si="230"/>
        <v>3.7082547143139133E-2</v>
      </c>
      <c r="R120" s="5">
        <f t="shared" si="231"/>
        <v>0.10674094521313325</v>
      </c>
      <c r="S120" s="5">
        <f t="shared" si="232"/>
        <v>3.3152020698765862E-2</v>
      </c>
      <c r="T120" s="5">
        <f t="shared" si="233"/>
        <v>4.9585509384341489E-2</v>
      </c>
      <c r="U120" s="5">
        <f t="shared" si="234"/>
        <v>8.4127023305375873E-2</v>
      </c>
      <c r="V120" s="5">
        <f t="shared" si="235"/>
        <v>3.8820148744322918E-3</v>
      </c>
      <c r="W120" s="5">
        <f t="shared" si="236"/>
        <v>9.7421044364449094E-3</v>
      </c>
      <c r="X120" s="5">
        <f t="shared" si="237"/>
        <v>1.3026807708001501E-2</v>
      </c>
      <c r="Y120" s="5">
        <f t="shared" si="238"/>
        <v>8.7095000966327923E-3</v>
      </c>
      <c r="Z120" s="5">
        <f t="shared" si="239"/>
        <v>4.7576776213430039E-2</v>
      </c>
      <c r="AA120" s="5">
        <f t="shared" si="240"/>
        <v>3.7497256121444014E-2</v>
      </c>
      <c r="AB120" s="5">
        <f t="shared" si="241"/>
        <v>1.4776581438910842E-2</v>
      </c>
      <c r="AC120" s="5">
        <f t="shared" si="242"/>
        <v>2.5569775331385605E-4</v>
      </c>
      <c r="AD120" s="5">
        <f t="shared" si="243"/>
        <v>1.9195404475099381E-3</v>
      </c>
      <c r="AE120" s="5">
        <f t="shared" si="244"/>
        <v>2.5667436086907851E-3</v>
      </c>
      <c r="AF120" s="5">
        <f t="shared" si="245"/>
        <v>1.7160807320578452E-3</v>
      </c>
      <c r="AG120" s="5">
        <f t="shared" si="246"/>
        <v>7.648947532764562E-4</v>
      </c>
      <c r="AH120" s="5">
        <f t="shared" si="247"/>
        <v>1.5904508085040122E-2</v>
      </c>
      <c r="AI120" s="5">
        <f t="shared" si="248"/>
        <v>1.2535010999378744E-2</v>
      </c>
      <c r="AJ120" s="5">
        <f t="shared" si="249"/>
        <v>4.9396843937078517E-3</v>
      </c>
      <c r="AK120" s="5">
        <f t="shared" si="250"/>
        <v>1.2977242652945013E-3</v>
      </c>
      <c r="AL120" s="5">
        <f t="shared" si="251"/>
        <v>1.0778953616956857E-5</v>
      </c>
      <c r="AM120" s="5">
        <f t="shared" si="252"/>
        <v>3.025740940195671E-4</v>
      </c>
      <c r="AN120" s="5">
        <f t="shared" si="253"/>
        <v>4.0459169432328809E-4</v>
      </c>
      <c r="AO120" s="5">
        <f t="shared" si="254"/>
        <v>2.7050306412683688E-4</v>
      </c>
      <c r="AP120" s="5">
        <f t="shared" si="255"/>
        <v>1.2056913793776455E-4</v>
      </c>
      <c r="AQ120" s="5">
        <f t="shared" si="256"/>
        <v>4.0305228343659683E-5</v>
      </c>
      <c r="AR120" s="5">
        <f t="shared" si="257"/>
        <v>4.2533924752253798E-3</v>
      </c>
      <c r="AS120" s="5">
        <f t="shared" si="258"/>
        <v>3.352277302545093E-3</v>
      </c>
      <c r="AT120" s="5">
        <f t="shared" si="259"/>
        <v>1.3210352887272096E-3</v>
      </c>
      <c r="AU120" s="5">
        <f t="shared" si="260"/>
        <v>3.4705447005386537E-4</v>
      </c>
      <c r="AV120" s="5">
        <f t="shared" si="261"/>
        <v>6.838205206108687E-5</v>
      </c>
      <c r="AW120" s="5">
        <f t="shared" si="262"/>
        <v>3.1554681577373604E-7</v>
      </c>
      <c r="AX120" s="5">
        <f t="shared" si="263"/>
        <v>3.9745225864921424E-5</v>
      </c>
      <c r="AY120" s="5">
        <f t="shared" si="264"/>
        <v>5.3145951989235469E-5</v>
      </c>
      <c r="AZ120" s="5">
        <f t="shared" si="265"/>
        <v>3.5532471528045584E-5</v>
      </c>
      <c r="BA120" s="5">
        <f t="shared" si="266"/>
        <v>1.5837600489899915E-5</v>
      </c>
      <c r="BB120" s="5">
        <f t="shared" si="267"/>
        <v>5.2943739590356048E-6</v>
      </c>
      <c r="BC120" s="5">
        <f t="shared" si="268"/>
        <v>1.4158910315228676E-6</v>
      </c>
      <c r="BD120" s="5">
        <f t="shared" si="269"/>
        <v>9.4791507390917578E-4</v>
      </c>
      <c r="BE120" s="5">
        <f t="shared" si="270"/>
        <v>7.4709169339885674E-4</v>
      </c>
      <c r="BF120" s="5">
        <f t="shared" si="271"/>
        <v>2.9440717513004225E-4</v>
      </c>
      <c r="BG120" s="5">
        <f t="shared" si="272"/>
        <v>7.7344887768483587E-5</v>
      </c>
      <c r="BH120" s="5">
        <f t="shared" si="273"/>
        <v>1.5239688862738102E-5</v>
      </c>
      <c r="BI120" s="5">
        <f t="shared" si="274"/>
        <v>2.4022078080015005E-6</v>
      </c>
      <c r="BJ120" s="8">
        <f t="shared" si="275"/>
        <v>0.22050442426822744</v>
      </c>
      <c r="BK120" s="8">
        <f t="shared" si="276"/>
        <v>0.28257875357170087</v>
      </c>
      <c r="BL120" s="8">
        <f t="shared" si="277"/>
        <v>0.4488978110059238</v>
      </c>
      <c r="BM120" s="8">
        <f t="shared" si="278"/>
        <v>0.35670263086558629</v>
      </c>
      <c r="BN120" s="8">
        <f t="shared" si="279"/>
        <v>0.64280230378852232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1.20588235294118</v>
      </c>
      <c r="F121">
        <f>VLOOKUP(B121,home!$B$2:$E$405,3,FALSE)</f>
        <v>0.92</v>
      </c>
      <c r="G121">
        <f>VLOOKUP(C121,away!$B$2:$E$405,4,FALSE)</f>
        <v>0.83</v>
      </c>
      <c r="H121">
        <f>VLOOKUP(A121,away!$A$2:$E$405,3,FALSE)</f>
        <v>0.98823529411764699</v>
      </c>
      <c r="I121">
        <f>VLOOKUP(C121,away!$B$2:$E$405,3,FALSE)</f>
        <v>0.93</v>
      </c>
      <c r="J121">
        <f>VLOOKUP(B121,home!$B$2:$E$405,4,FALSE)</f>
        <v>1.24</v>
      </c>
      <c r="K121" s="3">
        <f t="shared" si="224"/>
        <v>0.92081176470588499</v>
      </c>
      <c r="L121" s="3">
        <f t="shared" si="225"/>
        <v>1.1396329411764705</v>
      </c>
      <c r="M121" s="5">
        <f t="shared" si="226"/>
        <v>0.1273973029656712</v>
      </c>
      <c r="N121" s="5">
        <f t="shared" si="227"/>
        <v>0.11730893536258996</v>
      </c>
      <c r="O121" s="5">
        <f t="shared" si="228"/>
        <v>0.14518616307671775</v>
      </c>
      <c r="P121" s="5">
        <f t="shared" si="229"/>
        <v>0.13368912703354885</v>
      </c>
      <c r="Q121" s="5">
        <f t="shared" si="230"/>
        <v>5.4009723893497529E-2</v>
      </c>
      <c r="R121" s="5">
        <f t="shared" si="231"/>
        <v>8.2729467022623293E-2</v>
      </c>
      <c r="S121" s="5">
        <f t="shared" si="232"/>
        <v>3.5072922014307513E-2</v>
      </c>
      <c r="T121" s="5">
        <f t="shared" si="233"/>
        <v>6.1551260492875681E-2</v>
      </c>
      <c r="U121" s="5">
        <f t="shared" si="234"/>
        <v>7.6178266522279062E-2</v>
      </c>
      <c r="V121" s="5">
        <f t="shared" si="235"/>
        <v>4.0894536814767091E-3</v>
      </c>
      <c r="W121" s="5">
        <f t="shared" si="236"/>
        <v>1.6577596389883022E-2</v>
      </c>
      <c r="X121" s="5">
        <f t="shared" si="237"/>
        <v>1.8892374931438825E-2</v>
      </c>
      <c r="Y121" s="5">
        <f t="shared" si="238"/>
        <v>1.0765186404462128E-2</v>
      </c>
      <c r="Z121" s="5">
        <f t="shared" si="239"/>
        <v>3.1427075274984666E-2</v>
      </c>
      <c r="AA121" s="5">
        <f t="shared" si="240"/>
        <v>2.8938420643503313E-2</v>
      </c>
      <c r="AB121" s="5">
        <f t="shared" si="241"/>
        <v>1.3323419090272749E-2</v>
      </c>
      <c r="AC121" s="5">
        <f t="shared" si="242"/>
        <v>2.6821382791953268E-4</v>
      </c>
      <c r="AD121" s="5">
        <f t="shared" si="243"/>
        <v>3.8162114465875229E-3</v>
      </c>
      <c r="AE121" s="5">
        <f t="shared" si="244"/>
        <v>4.3490802750258519E-3</v>
      </c>
      <c r="AF121" s="5">
        <f t="shared" si="245"/>
        <v>2.478177572620143E-3</v>
      </c>
      <c r="AG121" s="5">
        <f t="shared" si="246"/>
        <v>9.4140426528088652E-4</v>
      </c>
      <c r="AH121" s="5">
        <f t="shared" si="247"/>
        <v>8.9538325570512767E-3</v>
      </c>
      <c r="AI121" s="5">
        <f t="shared" si="248"/>
        <v>8.2447943577393917E-3</v>
      </c>
      <c r="AJ121" s="5">
        <f t="shared" si="249"/>
        <v>3.7959518210935665E-3</v>
      </c>
      <c r="AK121" s="5">
        <f t="shared" si="250"/>
        <v>1.1651190317065617E-3</v>
      </c>
      <c r="AL121" s="5">
        <f t="shared" si="251"/>
        <v>1.1258408672136813E-5</v>
      </c>
      <c r="AM121" s="5">
        <f t="shared" si="252"/>
        <v>7.0280247932461134E-4</v>
      </c>
      <c r="AN121" s="5">
        <f t="shared" si="253"/>
        <v>8.0093685657882233E-4</v>
      </c>
      <c r="AO121" s="5">
        <f t="shared" si="254"/>
        <v>4.5638701277978026E-4</v>
      </c>
      <c r="AP121" s="5">
        <f t="shared" si="255"/>
        <v>1.7337122456298812E-4</v>
      </c>
      <c r="AQ121" s="5">
        <f t="shared" si="256"/>
        <v>4.9394889641021118E-5</v>
      </c>
      <c r="AR121" s="5">
        <f t="shared" si="257"/>
        <v>2.0408165063587965E-3</v>
      </c>
      <c r="AS121" s="5">
        <f t="shared" si="258"/>
        <v>1.8792078486611422E-3</v>
      </c>
      <c r="AT121" s="5">
        <f t="shared" si="259"/>
        <v>8.6519834768740791E-4</v>
      </c>
      <c r="AU121" s="5">
        <f t="shared" si="260"/>
        <v>2.65561605784886E-4</v>
      </c>
      <c r="AV121" s="5">
        <f t="shared" si="261"/>
        <v>6.1133062715227352E-5</v>
      </c>
      <c r="AW121" s="5">
        <f t="shared" si="262"/>
        <v>3.2817867850486974E-7</v>
      </c>
      <c r="AX121" s="5">
        <f t="shared" si="263"/>
        <v>1.0785813187109438E-4</v>
      </c>
      <c r="AY121" s="5">
        <f t="shared" si="264"/>
        <v>1.2291868005405489E-4</v>
      </c>
      <c r="AZ121" s="5">
        <f t="shared" si="265"/>
        <v>7.0041088437766092E-5</v>
      </c>
      <c r="BA121" s="5">
        <f t="shared" si="266"/>
        <v>2.6607043873177546E-5</v>
      </c>
      <c r="BB121" s="5">
        <f t="shared" si="267"/>
        <v>7.5805659163001778E-6</v>
      </c>
      <c r="BC121" s="5">
        <f t="shared" si="268"/>
        <v>1.7278125261950553E-6</v>
      </c>
      <c r="BD121" s="5">
        <f t="shared" si="269"/>
        <v>3.8763028625719403E-4</v>
      </c>
      <c r="BE121" s="5">
        <f t="shared" si="270"/>
        <v>3.569345279419342E-4</v>
      </c>
      <c r="BF121" s="5">
        <f t="shared" si="271"/>
        <v>1.643347562793372E-4</v>
      </c>
      <c r="BG121" s="5">
        <f t="shared" si="272"/>
        <v>5.0440458977362672E-5</v>
      </c>
      <c r="BH121" s="5">
        <f t="shared" si="273"/>
        <v>1.1611542010880029E-5</v>
      </c>
      <c r="BI121" s="5">
        <f t="shared" si="274"/>
        <v>2.1384088979989929E-6</v>
      </c>
      <c r="BJ121" s="8">
        <f t="shared" si="275"/>
        <v>0.2932095768198274</v>
      </c>
      <c r="BK121" s="8">
        <f t="shared" si="276"/>
        <v>0.30065119661164996</v>
      </c>
      <c r="BL121" s="8">
        <f t="shared" si="277"/>
        <v>0.37460044147455918</v>
      </c>
      <c r="BM121" s="8">
        <f t="shared" si="278"/>
        <v>0.33944498032499709</v>
      </c>
      <c r="BN121" s="8">
        <f t="shared" si="279"/>
        <v>0.66032071935464864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1.20588235294118</v>
      </c>
      <c r="F122">
        <f>VLOOKUP(B122,home!$B$2:$E$405,3,FALSE)</f>
        <v>0.92</v>
      </c>
      <c r="G122">
        <f>VLOOKUP(C122,away!$B$2:$E$405,4,FALSE)</f>
        <v>1.1100000000000001</v>
      </c>
      <c r="H122">
        <f>VLOOKUP(A122,away!$A$2:$E$405,3,FALSE)</f>
        <v>0.98823529411764699</v>
      </c>
      <c r="I122">
        <f>VLOOKUP(C122,away!$B$2:$E$405,3,FALSE)</f>
        <v>0.83</v>
      </c>
      <c r="J122">
        <f>VLOOKUP(B122,home!$B$2:$E$405,4,FALSE)</f>
        <v>0.9</v>
      </c>
      <c r="K122" s="3">
        <f t="shared" si="224"/>
        <v>1.2314470588235331</v>
      </c>
      <c r="L122" s="3">
        <f t="shared" si="225"/>
        <v>0.73821176470588223</v>
      </c>
      <c r="M122" s="5">
        <f t="shared" si="226"/>
        <v>0.13950444373046186</v>
      </c>
      <c r="N122" s="5">
        <f t="shared" si="227"/>
        <v>0.17179233692469034</v>
      </c>
      <c r="O122" s="5">
        <f t="shared" si="228"/>
        <v>0.1029838215905767</v>
      </c>
      <c r="P122" s="5">
        <f t="shared" si="229"/>
        <v>0.12681912420412314</v>
      </c>
      <c r="Q122" s="5">
        <f t="shared" si="230"/>
        <v>0.10577658401716572</v>
      </c>
      <c r="R122" s="5">
        <f t="shared" si="231"/>
        <v>3.8011934336267685E-2</v>
      </c>
      <c r="S122" s="5">
        <f t="shared" si="232"/>
        <v>2.8821824297896814E-2</v>
      </c>
      <c r="T122" s="5">
        <f t="shared" si="233"/>
        <v>7.8085518751871918E-2</v>
      </c>
      <c r="U122" s="5">
        <f t="shared" si="234"/>
        <v>4.680968473859011E-2</v>
      </c>
      <c r="V122" s="5">
        <f t="shared" si="235"/>
        <v>2.9112242812904896E-3</v>
      </c>
      <c r="W122" s="5">
        <f t="shared" si="236"/>
        <v>4.3419421093446355E-2</v>
      </c>
      <c r="X122" s="5">
        <f t="shared" si="237"/>
        <v>3.2052727467900839E-2</v>
      </c>
      <c r="Y122" s="5">
        <f t="shared" si="238"/>
        <v>1.1830850253857892E-2</v>
      </c>
      <c r="Z122" s="5">
        <f t="shared" si="239"/>
        <v>9.3536190420867617E-3</v>
      </c>
      <c r="AA122" s="5">
        <f t="shared" si="240"/>
        <v>1.1518486658733536E-2</v>
      </c>
      <c r="AB122" s="5">
        <f t="shared" si="241"/>
        <v>7.0922032589977599E-3</v>
      </c>
      <c r="AC122" s="5">
        <f t="shared" si="242"/>
        <v>1.6540643072111171E-4</v>
      </c>
      <c r="AD122" s="5">
        <f t="shared" si="243"/>
        <v>1.3367179600336255E-2</v>
      </c>
      <c r="AE122" s="5">
        <f t="shared" si="244"/>
        <v>9.8678092419046941E-3</v>
      </c>
      <c r="AF122" s="5">
        <f t="shared" si="245"/>
        <v>3.6422664371237395E-3</v>
      </c>
      <c r="AG122" s="5">
        <f t="shared" si="246"/>
        <v>8.9625464469270729E-4</v>
      </c>
      <c r="AH122" s="5">
        <f t="shared" si="247"/>
        <v>1.7262379048613528E-3</v>
      </c>
      <c r="AI122" s="5">
        <f t="shared" si="248"/>
        <v>2.1257705907712109E-3</v>
      </c>
      <c r="AJ122" s="5">
        <f t="shared" si="249"/>
        <v>1.3088869708693864E-3</v>
      </c>
      <c r="AK122" s="5">
        <f t="shared" si="250"/>
        <v>5.3727500353651649E-4</v>
      </c>
      <c r="AL122" s="5">
        <f t="shared" si="251"/>
        <v>6.0146324004733929E-6</v>
      </c>
      <c r="AM122" s="5">
        <f t="shared" si="252"/>
        <v>3.2921948007199968E-3</v>
      </c>
      <c r="AN122" s="5">
        <f t="shared" si="253"/>
        <v>2.4303369335950389E-3</v>
      </c>
      <c r="AO122" s="5">
        <f t="shared" si="254"/>
        <v>8.9705165828953817E-4</v>
      </c>
      <c r="AP122" s="5">
        <f t="shared" si="255"/>
        <v>2.2073802923275267E-4</v>
      </c>
      <c r="AQ122" s="5">
        <f t="shared" si="256"/>
        <v>4.0737852524402242E-5</v>
      </c>
      <c r="AR122" s="5">
        <f t="shared" si="257"/>
        <v>2.548658260099769E-4</v>
      </c>
      <c r="AS122" s="5">
        <f t="shared" si="258"/>
        <v>3.1385377183461635E-4</v>
      </c>
      <c r="AT122" s="5">
        <f t="shared" si="259"/>
        <v>1.9324715211320532E-4</v>
      </c>
      <c r="AU122" s="5">
        <f t="shared" si="260"/>
        <v>7.9324545698610216E-5</v>
      </c>
      <c r="AV122" s="5">
        <f t="shared" si="261"/>
        <v>2.4420994623266632E-5</v>
      </c>
      <c r="AW122" s="5">
        <f t="shared" si="262"/>
        <v>1.5188094711073159E-7</v>
      </c>
      <c r="AX122" s="5">
        <f t="shared" si="263"/>
        <v>6.7569393407012875E-4</v>
      </c>
      <c r="AY122" s="5">
        <f t="shared" si="264"/>
        <v>4.988052114709697E-4</v>
      </c>
      <c r="AZ122" s="5">
        <f t="shared" si="265"/>
        <v>1.8411193770223768E-4</v>
      </c>
      <c r="BA122" s="5">
        <f t="shared" si="266"/>
        <v>4.530453281152944E-5</v>
      </c>
      <c r="BB122" s="5">
        <f t="shared" si="267"/>
        <v>8.3610847789936738E-6</v>
      </c>
      <c r="BC122" s="5">
        <f t="shared" si="268"/>
        <v>1.2344502299112825E-6</v>
      </c>
      <c r="BD122" s="5">
        <f t="shared" si="269"/>
        <v>3.1357491863674551E-5</v>
      </c>
      <c r="BE122" s="5">
        <f t="shared" si="270"/>
        <v>3.8615091127604895E-5</v>
      </c>
      <c r="BF122" s="5">
        <f t="shared" si="271"/>
        <v>2.3776220197645884E-5</v>
      </c>
      <c r="BG122" s="5">
        <f t="shared" si="272"/>
        <v>9.7597188107772368E-6</v>
      </c>
      <c r="BH122" s="5">
        <f t="shared" si="273"/>
        <v>3.0046442561190857E-6</v>
      </c>
      <c r="BI122" s="5">
        <f t="shared" si="274"/>
        <v>7.4001206640177298E-7</v>
      </c>
      <c r="BJ122" s="8">
        <f t="shared" si="275"/>
        <v>0.47902551885841582</v>
      </c>
      <c r="BK122" s="8">
        <f t="shared" si="276"/>
        <v>0.29872684278836481</v>
      </c>
      <c r="BL122" s="8">
        <f t="shared" si="277"/>
        <v>0.21308726652180615</v>
      </c>
      <c r="BM122" s="8">
        <f t="shared" si="278"/>
        <v>0.31480634907686439</v>
      </c>
      <c r="BN122" s="8">
        <f t="shared" si="279"/>
        <v>0.68488824480328547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1.20588235294118</v>
      </c>
      <c r="F123">
        <f>VLOOKUP(B123,home!$B$2:$E$405,3,FALSE)</f>
        <v>1.66</v>
      </c>
      <c r="G123">
        <f>VLOOKUP(C123,away!$B$2:$E$405,4,FALSE)</f>
        <v>0.62</v>
      </c>
      <c r="H123">
        <f>VLOOKUP(A123,away!$A$2:$E$405,3,FALSE)</f>
        <v>0.98823529411764699</v>
      </c>
      <c r="I123">
        <f>VLOOKUP(C123,away!$B$2:$E$405,3,FALSE)</f>
        <v>0.83</v>
      </c>
      <c r="J123">
        <f>VLOOKUP(B123,home!$B$2:$E$405,4,FALSE)</f>
        <v>0.79</v>
      </c>
      <c r="K123" s="3">
        <f t="shared" si="224"/>
        <v>1.2410941176470622</v>
      </c>
      <c r="L123" s="3">
        <f t="shared" si="225"/>
        <v>0.64798588235294108</v>
      </c>
      <c r="M123" s="5">
        <f t="shared" si="226"/>
        <v>0.15121085885370011</v>
      </c>
      <c r="N123" s="5">
        <f t="shared" si="227"/>
        <v>0.18766690744768744</v>
      </c>
      <c r="O123" s="5">
        <f t="shared" si="228"/>
        <v>9.7982501795660884E-2</v>
      </c>
      <c r="P123" s="5">
        <f t="shared" si="229"/>
        <v>0.12160550661093746</v>
      </c>
      <c r="Q123" s="5">
        <f t="shared" si="230"/>
        <v>0.11645614745517024</v>
      </c>
      <c r="R123" s="5">
        <f t="shared" si="231"/>
        <v>3.1745638940604982E-2</v>
      </c>
      <c r="S123" s="5">
        <f t="shared" si="232"/>
        <v>2.4449135713874848E-2</v>
      </c>
      <c r="T123" s="5">
        <f t="shared" si="233"/>
        <v>7.54619394641627E-2</v>
      </c>
      <c r="U123" s="5">
        <f t="shared" si="234"/>
        <v>3.9399325750132358E-2</v>
      </c>
      <c r="V123" s="5">
        <f t="shared" si="235"/>
        <v>2.18469725522814E-3</v>
      </c>
      <c r="W123" s="5">
        <f t="shared" si="236"/>
        <v>4.8177679856816903E-2</v>
      </c>
      <c r="X123" s="5">
        <f t="shared" si="237"/>
        <v>3.1218456391737013E-2</v>
      </c>
      <c r="Y123" s="5">
        <f t="shared" si="238"/>
        <v>1.0114559505348262E-2</v>
      </c>
      <c r="Z123" s="5">
        <f t="shared" si="239"/>
        <v>6.8569086199286007E-3</v>
      </c>
      <c r="AA123" s="5">
        <f t="shared" si="240"/>
        <v>8.5100689534368234E-3</v>
      </c>
      <c r="AB123" s="5">
        <f t="shared" si="241"/>
        <v>5.280898259440666E-3</v>
      </c>
      <c r="AC123" s="5">
        <f t="shared" si="242"/>
        <v>1.0980991152336206E-4</v>
      </c>
      <c r="AD123" s="5">
        <f t="shared" si="243"/>
        <v>1.4948258768044696E-2</v>
      </c>
      <c r="AE123" s="5">
        <f t="shared" si="244"/>
        <v>9.6862606474515302E-3</v>
      </c>
      <c r="AF123" s="5">
        <f t="shared" si="245"/>
        <v>3.1382800761697253E-3</v>
      </c>
      <c r="AG123" s="5">
        <f t="shared" si="246"/>
        <v>6.7785372807583147E-4</v>
      </c>
      <c r="AH123" s="5">
        <f t="shared" si="247"/>
        <v>1.1107949955744805E-3</v>
      </c>
      <c r="AI123" s="5">
        <f t="shared" si="248"/>
        <v>1.3786011349192823E-3</v>
      </c>
      <c r="AJ123" s="5">
        <f t="shared" si="249"/>
        <v>8.5548687956494261E-4</v>
      </c>
      <c r="AK123" s="5">
        <f t="shared" si="250"/>
        <v>3.539132446507637E-4</v>
      </c>
      <c r="AL123" s="5">
        <f t="shared" si="251"/>
        <v>3.532415601083379E-6</v>
      </c>
      <c r="AM123" s="5">
        <f t="shared" si="252"/>
        <v>3.7104392052172827E-3</v>
      </c>
      <c r="AN123" s="5">
        <f t="shared" si="253"/>
        <v>2.4043122223096659E-3</v>
      </c>
      <c r="AO123" s="5">
        <f t="shared" si="254"/>
        <v>7.7898018841264483E-4</v>
      </c>
      <c r="AP123" s="5">
        <f t="shared" si="255"/>
        <v>1.682560549080093E-4</v>
      </c>
      <c r="AQ123" s="5">
        <f t="shared" si="256"/>
        <v>2.7256887050197826E-5</v>
      </c>
      <c r="AR123" s="5">
        <f t="shared" si="257"/>
        <v>1.4395589506411221E-4</v>
      </c>
      <c r="AS123" s="5">
        <f t="shared" si="258"/>
        <v>1.7866281456468743E-4</v>
      </c>
      <c r="AT123" s="5">
        <f t="shared" si="259"/>
        <v>1.1086868409925073E-4</v>
      </c>
      <c r="AU123" s="5">
        <f t="shared" si="260"/>
        <v>4.5866157222283489E-5</v>
      </c>
      <c r="AV123" s="5">
        <f t="shared" si="261"/>
        <v>1.4231054481912832E-5</v>
      </c>
      <c r="AW123" s="5">
        <f t="shared" si="262"/>
        <v>7.8911364785303788E-8</v>
      </c>
      <c r="AX123" s="5">
        <f t="shared" si="263"/>
        <v>7.6750071191370112E-4</v>
      </c>
      <c r="AY123" s="5">
        <f t="shared" si="264"/>
        <v>4.9732962601591003E-4</v>
      </c>
      <c r="AZ123" s="5">
        <f t="shared" si="265"/>
        <v>1.6113128826708884E-4</v>
      </c>
      <c r="BA123" s="5">
        <f t="shared" si="266"/>
        <v>3.4803600000805217E-5</v>
      </c>
      <c r="BB123" s="5">
        <f t="shared" si="267"/>
        <v>5.6380603638951476E-6</v>
      </c>
      <c r="BC123" s="5">
        <f t="shared" si="268"/>
        <v>7.3067670393154834E-7</v>
      </c>
      <c r="BD123" s="5">
        <f t="shared" si="269"/>
        <v>1.5546897947171016E-5</v>
      </c>
      <c r="BE123" s="5">
        <f t="shared" si="270"/>
        <v>1.9295163589893138E-5</v>
      </c>
      <c r="BF123" s="5">
        <f t="shared" si="271"/>
        <v>1.1973557015227071E-5</v>
      </c>
      <c r="BG123" s="5">
        <f t="shared" si="272"/>
        <v>4.9534370596366788E-6</v>
      </c>
      <c r="BH123" s="5">
        <f t="shared" si="273"/>
        <v>1.5369203992125096E-6</v>
      </c>
      <c r="BI123" s="5">
        <f t="shared" si="274"/>
        <v>3.8149257335088443E-7</v>
      </c>
      <c r="BJ123" s="8">
        <f t="shared" si="275"/>
        <v>0.50610272186182748</v>
      </c>
      <c r="BK123" s="8">
        <f t="shared" si="276"/>
        <v>0.3000608703868809</v>
      </c>
      <c r="BL123" s="8">
        <f t="shared" si="277"/>
        <v>0.18716450202800197</v>
      </c>
      <c r="BM123" s="8">
        <f t="shared" si="278"/>
        <v>0.29302019107822674</v>
      </c>
      <c r="BN123" s="8">
        <f t="shared" si="279"/>
        <v>0.70666756110376117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1.20588235294118</v>
      </c>
      <c r="F124">
        <f>VLOOKUP(B124,home!$B$2:$E$405,3,FALSE)</f>
        <v>1.1100000000000001</v>
      </c>
      <c r="G124">
        <f>VLOOKUP(C124,away!$B$2:$E$405,4,FALSE)</f>
        <v>0.92</v>
      </c>
      <c r="H124">
        <f>VLOOKUP(A124,away!$A$2:$E$405,3,FALSE)</f>
        <v>0.98823529411764699</v>
      </c>
      <c r="I124">
        <f>VLOOKUP(C124,away!$B$2:$E$405,3,FALSE)</f>
        <v>1.01</v>
      </c>
      <c r="J124">
        <f>VLOOKUP(B124,home!$B$2:$E$405,4,FALSE)</f>
        <v>1.35</v>
      </c>
      <c r="K124" s="3">
        <f t="shared" si="224"/>
        <v>1.2314470588235331</v>
      </c>
      <c r="L124" s="3">
        <f t="shared" si="225"/>
        <v>1.3474588235294118</v>
      </c>
      <c r="M124" s="5">
        <f t="shared" si="226"/>
        <v>7.5856955068661414E-2</v>
      </c>
      <c r="N124" s="5">
        <f t="shared" si="227"/>
        <v>9.3413824210611993E-2</v>
      </c>
      <c r="O124" s="5">
        <f t="shared" si="228"/>
        <v>0.10221412343334195</v>
      </c>
      <c r="P124" s="5">
        <f t="shared" si="229"/>
        <v>0.12587128167221454</v>
      </c>
      <c r="Q124" s="5">
        <f t="shared" si="230"/>
        <v>5.7517089538808359E-2</v>
      </c>
      <c r="R124" s="5">
        <f t="shared" si="231"/>
        <v>6.886466125479053E-2</v>
      </c>
      <c r="S124" s="5">
        <f t="shared" si="232"/>
        <v>5.2215316102080772E-2</v>
      </c>
      <c r="T124" s="5">
        <f t="shared" si="233"/>
        <v>7.7501909802798558E-2</v>
      </c>
      <c r="U124" s="5">
        <f t="shared" si="234"/>
        <v>8.4803184559090722E-2</v>
      </c>
      <c r="V124" s="5">
        <f t="shared" si="235"/>
        <v>9.6269042095814255E-3</v>
      </c>
      <c r="W124" s="5">
        <f t="shared" si="236"/>
        <v>2.3609750248218455E-2</v>
      </c>
      <c r="X124" s="5">
        <f t="shared" si="237"/>
        <v>3.1813166293287676E-2</v>
      </c>
      <c r="Y124" s="5">
        <f t="shared" si="238"/>
        <v>2.1433465813149481E-2</v>
      </c>
      <c r="Z124" s="5">
        <f t="shared" si="239"/>
        <v>3.0930765145710512E-2</v>
      </c>
      <c r="AA124" s="5">
        <f t="shared" si="240"/>
        <v>3.8089599765846666E-2</v>
      </c>
      <c r="AB124" s="5">
        <f t="shared" si="241"/>
        <v>2.3452662801708709E-2</v>
      </c>
      <c r="AC124" s="5">
        <f t="shared" si="242"/>
        <v>9.9838469845879942E-4</v>
      </c>
      <c r="AD124" s="5">
        <f t="shared" si="243"/>
        <v>7.2685393756817028E-3</v>
      </c>
      <c r="AE124" s="5">
        <f t="shared" si="244"/>
        <v>9.7940575159332719E-3</v>
      </c>
      <c r="AF124" s="5">
        <f t="shared" si="245"/>
        <v>6.5985446089994217E-3</v>
      </c>
      <c r="AG124" s="5">
        <f t="shared" si="246"/>
        <v>2.9637557186162353E-3</v>
      </c>
      <c r="AH124" s="5">
        <f t="shared" si="247"/>
        <v>1.0419483103525903E-2</v>
      </c>
      <c r="AI124" s="5">
        <f t="shared" si="248"/>
        <v>1.2831041822298474E-2</v>
      </c>
      <c r="AJ124" s="5">
        <f t="shared" si="249"/>
        <v>7.9003743568556023E-3</v>
      </c>
      <c r="AK124" s="5">
        <f t="shared" si="250"/>
        <v>3.2429642551182318E-3</v>
      </c>
      <c r="AL124" s="5">
        <f t="shared" si="251"/>
        <v>6.6265755847009022E-5</v>
      </c>
      <c r="AM124" s="5">
        <f t="shared" si="252"/>
        <v>1.7901642872252517E-3</v>
      </c>
      <c r="AN124" s="5">
        <f t="shared" si="253"/>
        <v>2.4121726643889056E-3</v>
      </c>
      <c r="AO124" s="5">
        <f t="shared" si="254"/>
        <v>1.6251516702536412E-3</v>
      </c>
      <c r="AP124" s="5">
        <f t="shared" si="255"/>
        <v>7.2994165255227676E-4</v>
      </c>
      <c r="AQ124" s="5">
        <f t="shared" si="256"/>
        <v>2.4589158009830135E-4</v>
      </c>
      <c r="AR124" s="5">
        <f t="shared" si="257"/>
        <v>2.8079648888923187E-3</v>
      </c>
      <c r="AS124" s="5">
        <f t="shared" si="258"/>
        <v>3.4578601037061948E-3</v>
      </c>
      <c r="AT124" s="5">
        <f t="shared" si="259"/>
        <v>2.129085827266116E-3</v>
      </c>
      <c r="AU124" s="5">
        <f t="shared" si="260"/>
        <v>8.7395215998990923E-4</v>
      </c>
      <c r="AV124" s="5">
        <f t="shared" si="261"/>
        <v>2.6905645424301201E-4</v>
      </c>
      <c r="AW124" s="5">
        <f t="shared" si="262"/>
        <v>3.0543436846552276E-6</v>
      </c>
      <c r="AX124" s="5">
        <f t="shared" si="263"/>
        <v>3.6741542438574422E-4</v>
      </c>
      <c r="AY124" s="5">
        <f t="shared" si="264"/>
        <v>4.9507715548937443E-4</v>
      </c>
      <c r="AZ124" s="5">
        <f t="shared" si="265"/>
        <v>3.3354804074600019E-4</v>
      </c>
      <c r="BA124" s="5">
        <f t="shared" si="266"/>
        <v>1.4981408352471526E-4</v>
      </c>
      <c r="BB124" s="5">
        <f t="shared" si="267"/>
        <v>5.046707718358746E-5</v>
      </c>
      <c r="BC124" s="5">
        <f t="shared" si="268"/>
        <v>1.360046168975295E-5</v>
      </c>
      <c r="BD124" s="5">
        <f t="shared" si="269"/>
        <v>6.3060284428312395E-4</v>
      </c>
      <c r="BE124" s="5">
        <f t="shared" si="270"/>
        <v>7.7655401787820742E-4</v>
      </c>
      <c r="BF124" s="5">
        <f t="shared" si="271"/>
        <v>4.7814258066685805E-4</v>
      </c>
      <c r="BG124" s="5">
        <f t="shared" si="272"/>
        <v>1.9626909155349878E-4</v>
      </c>
      <c r="BH124" s="5">
        <f t="shared" si="273"/>
        <v>6.042374888288073E-5</v>
      </c>
      <c r="BI124" s="5">
        <f t="shared" si="274"/>
        <v>1.488172956898302E-5</v>
      </c>
      <c r="BJ124" s="8">
        <f t="shared" si="275"/>
        <v>0.34012734722364268</v>
      </c>
      <c r="BK124" s="8">
        <f t="shared" si="276"/>
        <v>0.26513018466233329</v>
      </c>
      <c r="BL124" s="8">
        <f t="shared" si="277"/>
        <v>0.36351288879950794</v>
      </c>
      <c r="BM124" s="8">
        <f t="shared" si="278"/>
        <v>0.47547122784096102</v>
      </c>
      <c r="BN124" s="8">
        <f t="shared" si="279"/>
        <v>0.52373793517842882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1.20588235294118</v>
      </c>
      <c r="F125">
        <f>VLOOKUP(B125,home!$B$2:$E$405,3,FALSE)</f>
        <v>0.55000000000000004</v>
      </c>
      <c r="G125">
        <f>VLOOKUP(C125,away!$B$2:$E$405,4,FALSE)</f>
        <v>1.01</v>
      </c>
      <c r="H125">
        <f>VLOOKUP(A125,away!$A$2:$E$405,3,FALSE)</f>
        <v>0.98823529411764699</v>
      </c>
      <c r="I125">
        <f>VLOOKUP(C125,away!$B$2:$E$405,3,FALSE)</f>
        <v>0.74</v>
      </c>
      <c r="J125">
        <f>VLOOKUP(B125,home!$B$2:$E$405,4,FALSE)</f>
        <v>1.01</v>
      </c>
      <c r="K125" s="3">
        <f t="shared" si="224"/>
        <v>0.66986764705882551</v>
      </c>
      <c r="L125" s="3">
        <f t="shared" si="225"/>
        <v>0.73860705882352939</v>
      </c>
      <c r="M125" s="5">
        <f t="shared" si="226"/>
        <v>0.24451595761392181</v>
      </c>
      <c r="N125" s="5">
        <f t="shared" si="227"/>
        <v>0.16379332919517334</v>
      </c>
      <c r="O125" s="5">
        <f t="shared" si="228"/>
        <v>0.18060121228863757</v>
      </c>
      <c r="P125" s="5">
        <f t="shared" si="229"/>
        <v>0.1209789091317611</v>
      </c>
      <c r="Q125" s="5">
        <f t="shared" si="230"/>
        <v>5.4859926015951188E-2</v>
      </c>
      <c r="R125" s="5">
        <f t="shared" si="231"/>
        <v>6.6696665114237219E-2</v>
      </c>
      <c r="S125" s="5">
        <f t="shared" si="232"/>
        <v>1.4964152644201078E-2</v>
      </c>
      <c r="T125" s="5">
        <f t="shared" si="233"/>
        <v>4.051992860191813E-2</v>
      </c>
      <c r="U125" s="5">
        <f t="shared" si="234"/>
        <v>4.4677938126744539E-2</v>
      </c>
      <c r="V125" s="5">
        <f t="shared" si="235"/>
        <v>8.2264426994760808E-4</v>
      </c>
      <c r="W125" s="5">
        <f t="shared" si="236"/>
        <v>1.2249629852708823E-2</v>
      </c>
      <c r="X125" s="5">
        <f t="shared" si="237"/>
        <v>9.0476630771861681E-3</v>
      </c>
      <c r="Y125" s="5">
        <f t="shared" si="238"/>
        <v>3.3413339073333592E-3</v>
      </c>
      <c r="Z125" s="5">
        <f t="shared" si="239"/>
        <v>1.6420875884454889E-2</v>
      </c>
      <c r="AA125" s="5">
        <f t="shared" si="240"/>
        <v>1.0999813491364807E-2</v>
      </c>
      <c r="AB125" s="5">
        <f t="shared" si="241"/>
        <v>3.6842095907732332E-3</v>
      </c>
      <c r="AC125" s="5">
        <f t="shared" si="242"/>
        <v>2.5438678765829441E-5</v>
      </c>
      <c r="AD125" s="5">
        <f t="shared" si="243"/>
        <v>2.0514076816939013E-3</v>
      </c>
      <c r="AE125" s="5">
        <f t="shared" si="244"/>
        <v>1.5151841942239275E-3</v>
      </c>
      <c r="AF125" s="5">
        <f t="shared" si="245"/>
        <v>5.5956287063581712E-4</v>
      </c>
      <c r="AG125" s="5">
        <f t="shared" si="246"/>
        <v>1.3776569536905735E-4</v>
      </c>
      <c r="AH125" s="5">
        <f t="shared" si="247"/>
        <v>3.0321437100808615E-3</v>
      </c>
      <c r="AI125" s="5">
        <f t="shared" si="248"/>
        <v>2.0311349726160844E-3</v>
      </c>
      <c r="AJ125" s="5">
        <f t="shared" si="249"/>
        <v>6.8029580248261414E-4</v>
      </c>
      <c r="AK125" s="5">
        <f t="shared" si="250"/>
        <v>1.5190271617100809E-4</v>
      </c>
      <c r="AL125" s="5">
        <f t="shared" si="251"/>
        <v>5.034507582859072E-7</v>
      </c>
      <c r="AM125" s="5">
        <f t="shared" si="252"/>
        <v>2.748343273789388E-4</v>
      </c>
      <c r="AN125" s="5">
        <f t="shared" si="253"/>
        <v>2.0299457420910096E-4</v>
      </c>
      <c r="AO125" s="5">
        <f t="shared" si="254"/>
        <v>7.496661270685937E-5</v>
      </c>
      <c r="AP125" s="5">
        <f t="shared" si="255"/>
        <v>1.845695644045868E-5</v>
      </c>
      <c r="AQ125" s="5">
        <f t="shared" si="256"/>
        <v>3.4081095778302955E-6</v>
      </c>
      <c r="AR125" s="5">
        <f t="shared" si="257"/>
        <v>4.4791254952661802E-4</v>
      </c>
      <c r="AS125" s="5">
        <f t="shared" si="258"/>
        <v>3.0004212563951527E-4</v>
      </c>
      <c r="AT125" s="5">
        <f t="shared" si="259"/>
        <v>1.0049425636033529E-4</v>
      </c>
      <c r="AU125" s="5">
        <f t="shared" si="260"/>
        <v>2.2439283683674736E-5</v>
      </c>
      <c r="AV125" s="5">
        <f t="shared" si="261"/>
        <v>3.7578375407171718E-6</v>
      </c>
      <c r="AW125" s="5">
        <f t="shared" si="262"/>
        <v>6.9192170674825271E-9</v>
      </c>
      <c r="AX125" s="5">
        <f t="shared" si="263"/>
        <v>3.0683770702054114E-5</v>
      </c>
      <c r="AY125" s="5">
        <f t="shared" si="264"/>
        <v>2.2663249631859769E-5</v>
      </c>
      <c r="AZ125" s="5">
        <f t="shared" si="265"/>
        <v>8.3696180769856891E-6</v>
      </c>
      <c r="BA125" s="5">
        <f t="shared" si="266"/>
        <v>2.0606196637728817E-6</v>
      </c>
      <c r="BB125" s="5">
        <f t="shared" si="267"/>
        <v>3.8049705730330452E-7</v>
      </c>
      <c r="BC125" s="5">
        <f t="shared" si="268"/>
        <v>5.6207562477160349E-8</v>
      </c>
      <c r="BD125" s="5">
        <f t="shared" si="269"/>
        <v>5.5138561802667273E-5</v>
      </c>
      <c r="BE125" s="5">
        <f t="shared" si="270"/>
        <v>3.6935538656960363E-5</v>
      </c>
      <c r="BF125" s="5">
        <f t="shared" si="271"/>
        <v>1.2370961186494164E-5</v>
      </c>
      <c r="BG125" s="5">
        <f t="shared" si="272"/>
        <v>2.7623022206176338E-6</v>
      </c>
      <c r="BH125" s="5">
        <f t="shared" si="273"/>
        <v>4.6259422224762567E-7</v>
      </c>
      <c r="BI125" s="5">
        <f t="shared" si="274"/>
        <v>6.1975380640004886E-8</v>
      </c>
      <c r="BJ125" s="8">
        <f t="shared" si="275"/>
        <v>0.2887146056352014</v>
      </c>
      <c r="BK125" s="8">
        <f t="shared" si="276"/>
        <v>0.38133026903898753</v>
      </c>
      <c r="BL125" s="8">
        <f t="shared" si="277"/>
        <v>0.3135376937993285</v>
      </c>
      <c r="BM125" s="8">
        <f t="shared" si="278"/>
        <v>0.16853478866787525</v>
      </c>
      <c r="BN125" s="8">
        <f t="shared" si="279"/>
        <v>0.83144599935968222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1.20588235294118</v>
      </c>
      <c r="F126">
        <f>VLOOKUP(B126,home!$B$2:$E$405,3,FALSE)</f>
        <v>1.2</v>
      </c>
      <c r="G126">
        <f>VLOOKUP(C126,away!$B$2:$E$405,4,FALSE)</f>
        <v>1.01</v>
      </c>
      <c r="H126">
        <f>VLOOKUP(A126,away!$A$2:$E$405,3,FALSE)</f>
        <v>0.98823529411764699</v>
      </c>
      <c r="I126">
        <f>VLOOKUP(C126,away!$B$2:$E$405,3,FALSE)</f>
        <v>0.74</v>
      </c>
      <c r="J126">
        <f>VLOOKUP(B126,home!$B$2:$E$405,4,FALSE)</f>
        <v>1.1200000000000001</v>
      </c>
      <c r="K126" s="3">
        <f t="shared" si="224"/>
        <v>1.4615294117647102</v>
      </c>
      <c r="L126" s="3">
        <f t="shared" si="225"/>
        <v>0.81904941176470591</v>
      </c>
      <c r="M126" s="5">
        <f t="shared" si="226"/>
        <v>0.10222501934117779</v>
      </c>
      <c r="N126" s="5">
        <f t="shared" si="227"/>
        <v>0.14940487238534772</v>
      </c>
      <c r="O126" s="5">
        <f t="shared" si="228"/>
        <v>8.3727341959027354E-2</v>
      </c>
      <c r="P126" s="5">
        <f t="shared" si="229"/>
        <v>0.12236997284199998</v>
      </c>
      <c r="Q126" s="5">
        <f t="shared" si="230"/>
        <v>0.10917980762606944</v>
      </c>
      <c r="R126" s="5">
        <f t="shared" si="231"/>
        <v>3.4288415090081868E-2</v>
      </c>
      <c r="S126" s="5">
        <f t="shared" si="232"/>
        <v>3.6621196918961832E-2</v>
      </c>
      <c r="T126" s="5">
        <f t="shared" si="233"/>
        <v>8.9423657212715918E-2</v>
      </c>
      <c r="U126" s="5">
        <f t="shared" si="234"/>
        <v>5.0113527136951559E-2</v>
      </c>
      <c r="V126" s="5">
        <f t="shared" si="235"/>
        <v>4.870882883114467E-3</v>
      </c>
      <c r="W126" s="5">
        <f t="shared" si="236"/>
        <v>5.3189833338771163E-2</v>
      </c>
      <c r="X126" s="5">
        <f t="shared" si="237"/>
        <v>4.3565101707983264E-2</v>
      </c>
      <c r="Y126" s="5">
        <f t="shared" si="238"/>
        <v>1.7840985463696637E-2</v>
      </c>
      <c r="Z126" s="5">
        <f t="shared" si="239"/>
        <v>9.3613020699585409E-3</v>
      </c>
      <c r="AA126" s="5">
        <f t="shared" si="240"/>
        <v>1.368181830765827E-2</v>
      </c>
      <c r="AB126" s="5">
        <f t="shared" si="241"/>
        <v>9.9981899315317192E-3</v>
      </c>
      <c r="AC126" s="5">
        <f t="shared" si="242"/>
        <v>3.6442265428556278E-4</v>
      </c>
      <c r="AD126" s="5">
        <f t="shared" si="243"/>
        <v>1.9434626457869305E-2</v>
      </c>
      <c r="AE126" s="5">
        <f t="shared" si="244"/>
        <v>1.5917919368184642E-2</v>
      </c>
      <c r="AF126" s="5">
        <f t="shared" si="245"/>
        <v>6.518781247514825E-3</v>
      </c>
      <c r="AG126" s="5">
        <f t="shared" si="246"/>
        <v>1.7797346487332714E-3</v>
      </c>
      <c r="AH126" s="5">
        <f t="shared" si="247"/>
        <v>1.9168422384378163E-3</v>
      </c>
      <c r="AI126" s="5">
        <f t="shared" si="248"/>
        <v>2.8015213091897723E-3</v>
      </c>
      <c r="AJ126" s="5">
        <f t="shared" si="249"/>
        <v>2.0472528955332147E-3</v>
      </c>
      <c r="AK126" s="5">
        <f t="shared" si="250"/>
        <v>9.9737344004741969E-4</v>
      </c>
      <c r="AL126" s="5">
        <f t="shared" si="251"/>
        <v>1.7449501343345055E-5</v>
      </c>
      <c r="AM126" s="5">
        <f t="shared" si="252"/>
        <v>5.6808556349673221E-3</v>
      </c>
      <c r="AN126" s="5">
        <f t="shared" si="253"/>
        <v>4.6529014661401994E-3</v>
      </c>
      <c r="AO126" s="5">
        <f t="shared" si="254"/>
        <v>1.905478104420634E-3</v>
      </c>
      <c r="AP126" s="5">
        <f t="shared" si="255"/>
        <v>5.2022690685208251E-4</v>
      </c>
      <c r="AQ126" s="5">
        <f t="shared" si="256"/>
        <v>1.0652288551034263E-4</v>
      </c>
      <c r="AR126" s="5">
        <f t="shared" si="257"/>
        <v>3.1399770156764723E-4</v>
      </c>
      <c r="AS126" s="5">
        <f t="shared" si="258"/>
        <v>4.5891687606763447E-4</v>
      </c>
      <c r="AT126" s="5">
        <f t="shared" si="259"/>
        <v>3.3536025596401419E-4</v>
      </c>
      <c r="AU126" s="5">
        <f t="shared" si="260"/>
        <v>1.6337962587611611E-4</v>
      </c>
      <c r="AV126" s="5">
        <f t="shared" si="261"/>
        <v>5.9696032125264619E-5</v>
      </c>
      <c r="AW126" s="5">
        <f t="shared" si="262"/>
        <v>5.802273311837979E-7</v>
      </c>
      <c r="AX126" s="5">
        <f t="shared" si="263"/>
        <v>1.3837895990823368E-3</v>
      </c>
      <c r="AY126" s="5">
        <f t="shared" si="264"/>
        <v>1.1333920571345061E-3</v>
      </c>
      <c r="AZ126" s="5">
        <f t="shared" si="265"/>
        <v>4.6415204884740356E-4</v>
      </c>
      <c r="BA126" s="5">
        <f t="shared" si="266"/>
        <v>1.2672115419261633E-4</v>
      </c>
      <c r="BB126" s="5">
        <f t="shared" si="267"/>
        <v>2.5947721699901749E-5</v>
      </c>
      <c r="BC126" s="5">
        <f t="shared" si="268"/>
        <v>4.2504932389877654E-6</v>
      </c>
      <c r="BD126" s="5">
        <f t="shared" si="269"/>
        <v>4.2863272127408504E-5</v>
      </c>
      <c r="BE126" s="5">
        <f t="shared" si="270"/>
        <v>6.2645932898682045E-5</v>
      </c>
      <c r="BF126" s="5">
        <f t="shared" si="271"/>
        <v>4.5779436729431146E-5</v>
      </c>
      <c r="BG126" s="5">
        <f t="shared" si="272"/>
        <v>2.2302664411361758E-5</v>
      </c>
      <c r="BH126" s="5">
        <f t="shared" si="273"/>
        <v>8.1489999994808258E-6</v>
      </c>
      <c r="BI126" s="5">
        <f t="shared" si="274"/>
        <v>2.3820006351423677E-6</v>
      </c>
      <c r="BJ126" s="8">
        <f t="shared" si="275"/>
        <v>0.52225955752897257</v>
      </c>
      <c r="BK126" s="8">
        <f t="shared" si="276"/>
        <v>0.26760233619801754</v>
      </c>
      <c r="BL126" s="8">
        <f t="shared" si="277"/>
        <v>0.20108775510686117</v>
      </c>
      <c r="BM126" s="8">
        <f t="shared" si="278"/>
        <v>0.39798270983030232</v>
      </c>
      <c r="BN126" s="8">
        <f t="shared" si="279"/>
        <v>0.60119542924370417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1.20588235294118</v>
      </c>
      <c r="F127">
        <f>VLOOKUP(B127,home!$B$2:$E$405,3,FALSE)</f>
        <v>0.83</v>
      </c>
      <c r="G127">
        <f>VLOOKUP(C127,away!$B$2:$E$405,4,FALSE)</f>
        <v>0.83</v>
      </c>
      <c r="H127">
        <f>VLOOKUP(A127,away!$A$2:$E$405,3,FALSE)</f>
        <v>0.98823529411764699</v>
      </c>
      <c r="I127">
        <f>VLOOKUP(C127,away!$B$2:$E$405,3,FALSE)</f>
        <v>0.92</v>
      </c>
      <c r="J127">
        <f>VLOOKUP(B127,home!$B$2:$E$405,4,FALSE)</f>
        <v>0.56000000000000005</v>
      </c>
      <c r="K127" s="3">
        <f t="shared" si="224"/>
        <v>0.83073235294117875</v>
      </c>
      <c r="L127" s="3">
        <f t="shared" si="225"/>
        <v>0.50913882352941175</v>
      </c>
      <c r="M127" s="5">
        <f t="shared" si="226"/>
        <v>0.26187940263633647</v>
      </c>
      <c r="N127" s="5">
        <f t="shared" si="227"/>
        <v>0.21755169233891417</v>
      </c>
      <c r="O127" s="5">
        <f t="shared" si="228"/>
        <v>0.1333329709648495</v>
      </c>
      <c r="P127" s="5">
        <f t="shared" si="229"/>
        <v>0.11076401269426731</v>
      </c>
      <c r="Q127" s="5">
        <f t="shared" si="230"/>
        <v>9.0363614631520789E-2</v>
      </c>
      <c r="R127" s="5">
        <f t="shared" si="231"/>
        <v>3.3942495987362348E-2</v>
      </c>
      <c r="S127" s="5">
        <f t="shared" si="232"/>
        <v>1.1712133891237056E-2</v>
      </c>
      <c r="T127" s="5">
        <f t="shared" si="233"/>
        <v>4.6007624443357632E-2</v>
      </c>
      <c r="U127" s="5">
        <f t="shared" si="234"/>
        <v>2.8197129556278042E-2</v>
      </c>
      <c r="V127" s="5">
        <f t="shared" si="235"/>
        <v>5.5041575708606881E-4</v>
      </c>
      <c r="W127" s="5">
        <f t="shared" si="236"/>
        <v>2.502265940103773E-2</v>
      </c>
      <c r="X127" s="5">
        <f t="shared" si="237"/>
        <v>1.2740007369021526E-2</v>
      </c>
      <c r="Y127" s="5">
        <f t="shared" si="238"/>
        <v>3.2432161818098282E-3</v>
      </c>
      <c r="Z127" s="5">
        <f t="shared" si="239"/>
        <v>5.7604808248858143E-3</v>
      </c>
      <c r="AA127" s="5">
        <f t="shared" si="240"/>
        <v>4.7854177897299352E-3</v>
      </c>
      <c r="AB127" s="5">
        <f t="shared" si="241"/>
        <v>1.987700690134462E-3</v>
      </c>
      <c r="AC127" s="5">
        <f t="shared" si="242"/>
        <v>1.4550174930535663E-5</v>
      </c>
      <c r="AD127" s="5">
        <f t="shared" si="243"/>
        <v>5.1967831802674433E-3</v>
      </c>
      <c r="AE127" s="5">
        <f t="shared" si="244"/>
        <v>2.6458840745388012E-3</v>
      </c>
      <c r="AF127" s="5">
        <f t="shared" si="245"/>
        <v>6.7356115245294581E-4</v>
      </c>
      <c r="AG127" s="5">
        <f t="shared" si="246"/>
        <v>1.1431204424500253E-4</v>
      </c>
      <c r="AH127" s="5">
        <f t="shared" si="247"/>
        <v>7.3322110753652476E-4</v>
      </c>
      <c r="AI127" s="5">
        <f t="shared" si="248"/>
        <v>6.0911049588995426E-4</v>
      </c>
      <c r="AJ127" s="5">
        <f t="shared" si="249"/>
        <v>2.5300389772591494E-4</v>
      </c>
      <c r="AK127" s="5">
        <f t="shared" si="250"/>
        <v>7.0059507753712896E-5</v>
      </c>
      <c r="AL127" s="5">
        <f t="shared" si="251"/>
        <v>2.4616456956680785E-7</v>
      </c>
      <c r="AM127" s="5">
        <f t="shared" si="252"/>
        <v>8.6342718381374358E-4</v>
      </c>
      <c r="AN127" s="5">
        <f t="shared" si="253"/>
        <v>4.3960430057024259E-4</v>
      </c>
      <c r="AO127" s="5">
        <f t="shared" si="254"/>
        <v>1.1190980820540161E-4</v>
      </c>
      <c r="AP127" s="5">
        <f t="shared" si="255"/>
        <v>1.8992542697033427E-5</v>
      </c>
      <c r="AQ127" s="5">
        <f t="shared" si="256"/>
        <v>2.4174602111499303E-6</v>
      </c>
      <c r="AR127" s="5">
        <f t="shared" si="257"/>
        <v>7.4662266415615735E-5</v>
      </c>
      <c r="AS127" s="5">
        <f t="shared" si="258"/>
        <v>6.2024360255365606E-5</v>
      </c>
      <c r="AT127" s="5">
        <f t="shared" si="259"/>
        <v>2.5762821367305599E-5</v>
      </c>
      <c r="AU127" s="5">
        <f t="shared" si="260"/>
        <v>7.1340030709550196E-6</v>
      </c>
      <c r="AV127" s="5">
        <f t="shared" si="261"/>
        <v>1.481611789256014E-6</v>
      </c>
      <c r="AW127" s="5">
        <f t="shared" si="262"/>
        <v>2.8921471352725804E-9</v>
      </c>
      <c r="AX127" s="5">
        <f t="shared" si="263"/>
        <v>1.1954614933382773E-4</v>
      </c>
      <c r="AY127" s="5">
        <f t="shared" si="264"/>
        <v>6.0865585829296424E-5</v>
      </c>
      <c r="AZ127" s="5">
        <f t="shared" si="265"/>
        <v>1.5494516381278209E-5</v>
      </c>
      <c r="BA127" s="5">
        <f t="shared" si="266"/>
        <v>2.6296199471737284E-6</v>
      </c>
      <c r="BB127" s="5">
        <f t="shared" si="267"/>
        <v>3.3471040155837649E-7</v>
      </c>
      <c r="BC127" s="5">
        <f t="shared" si="268"/>
        <v>3.4082812014497771E-8</v>
      </c>
      <c r="BD127" s="5">
        <f t="shared" si="269"/>
        <v>6.3355764141476787E-6</v>
      </c>
      <c r="BE127" s="5">
        <f t="shared" si="270"/>
        <v>5.2631683017635375E-6</v>
      </c>
      <c r="BF127" s="5">
        <f t="shared" si="271"/>
        <v>2.186142093624726E-6</v>
      </c>
      <c r="BG127" s="5">
        <f t="shared" si="272"/>
        <v>6.0536632176687438E-7</v>
      </c>
      <c r="BH127" s="5">
        <f t="shared" si="273"/>
        <v>1.2572434721818553E-7</v>
      </c>
      <c r="BI127" s="5">
        <f t="shared" si="274"/>
        <v>2.0888656557311415E-8</v>
      </c>
      <c r="BJ127" s="8">
        <f t="shared" si="275"/>
        <v>0.40519461077736862</v>
      </c>
      <c r="BK127" s="8">
        <f t="shared" si="276"/>
        <v>0.38498162690425625</v>
      </c>
      <c r="BL127" s="8">
        <f t="shared" si="277"/>
        <v>0.20409671192629394</v>
      </c>
      <c r="BM127" s="8">
        <f t="shared" si="278"/>
        <v>0.15213837848587194</v>
      </c>
      <c r="BN127" s="8">
        <f t="shared" si="279"/>
        <v>0.84783418925325049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1.20588235294118</v>
      </c>
      <c r="F128">
        <f>VLOOKUP(B128,home!$B$2:$E$405,3,FALSE)</f>
        <v>1.1100000000000001</v>
      </c>
      <c r="G128">
        <f>VLOOKUP(C128,away!$B$2:$E$405,4,FALSE)</f>
        <v>0.64</v>
      </c>
      <c r="H128">
        <f>VLOOKUP(A128,away!$A$2:$E$405,3,FALSE)</f>
        <v>0.98823529411764699</v>
      </c>
      <c r="I128">
        <f>VLOOKUP(C128,away!$B$2:$E$405,3,FALSE)</f>
        <v>1.38</v>
      </c>
      <c r="J128">
        <f>VLOOKUP(B128,home!$B$2:$E$405,4,FALSE)</f>
        <v>0.56000000000000005</v>
      </c>
      <c r="K128" s="3">
        <f t="shared" si="224"/>
        <v>0.85665882352941436</v>
      </c>
      <c r="L128" s="3">
        <f t="shared" si="225"/>
        <v>0.76370823529411758</v>
      </c>
      <c r="M128" s="5">
        <f t="shared" si="226"/>
        <v>0.19782607194998109</v>
      </c>
      <c r="N128" s="5">
        <f t="shared" si="227"/>
        <v>0.16946945006011607</v>
      </c>
      <c r="O128" s="5">
        <f t="shared" si="228"/>
        <v>0.1510814003040872</v>
      </c>
      <c r="P128" s="5">
        <f t="shared" si="229"/>
        <v>0.12942521464167583</v>
      </c>
      <c r="Q128" s="5">
        <f t="shared" si="230"/>
        <v>7.2588749856337939E-2</v>
      </c>
      <c r="R128" s="5">
        <f t="shared" si="231"/>
        <v>5.7691054805999301E-2</v>
      </c>
      <c r="S128" s="5">
        <f t="shared" si="232"/>
        <v>2.1168703927558149E-2</v>
      </c>
      <c r="T128" s="5">
        <f t="shared" si="233"/>
        <v>5.5436626054989988E-2</v>
      </c>
      <c r="U128" s="5">
        <f t="shared" si="234"/>
        <v>4.942155113827832E-2</v>
      </c>
      <c r="V128" s="5">
        <f t="shared" si="235"/>
        <v>1.5388175315958182E-3</v>
      </c>
      <c r="W128" s="5">
        <f t="shared" si="236"/>
        <v>2.0727931017800467E-2</v>
      </c>
      <c r="X128" s="5">
        <f t="shared" si="237"/>
        <v>1.5830091618902597E-2</v>
      </c>
      <c r="Y128" s="5">
        <f t="shared" si="238"/>
        <v>6.0447856674081517E-3</v>
      </c>
      <c r="Z128" s="5">
        <f t="shared" si="239"/>
        <v>1.468637788604865E-2</v>
      </c>
      <c r="AA128" s="5">
        <f t="shared" si="240"/>
        <v>1.2581215201770843E-2</v>
      </c>
      <c r="AB128" s="5">
        <f t="shared" si="241"/>
        <v>5.3889045066596976E-3</v>
      </c>
      <c r="AC128" s="5">
        <f t="shared" si="242"/>
        <v>6.2921998652027748E-5</v>
      </c>
      <c r="AD128" s="5">
        <f t="shared" si="243"/>
        <v>4.43919124997695E-3</v>
      </c>
      <c r="AE128" s="5">
        <f t="shared" si="244"/>
        <v>3.3902469156529848E-3</v>
      </c>
      <c r="AF128" s="5">
        <f t="shared" si="245"/>
        <v>1.294579744582333E-3</v>
      </c>
      <c r="AG128" s="5">
        <f t="shared" si="246"/>
        <v>3.2956040406082772E-4</v>
      </c>
      <c r="AH128" s="5">
        <f t="shared" si="247"/>
        <v>2.8040269345541908E-3</v>
      </c>
      <c r="AI128" s="5">
        <f t="shared" si="248"/>
        <v>2.4020944148999833E-3</v>
      </c>
      <c r="AJ128" s="5">
        <f t="shared" si="249"/>
        <v>1.0288876877373983E-3</v>
      </c>
      <c r="AK128" s="5">
        <f t="shared" si="250"/>
        <v>2.9380190537367301E-4</v>
      </c>
      <c r="AL128" s="5">
        <f t="shared" si="251"/>
        <v>1.6466369879256381E-6</v>
      </c>
      <c r="AM128" s="5">
        <f t="shared" si="252"/>
        <v>7.6057447072546531E-4</v>
      </c>
      <c r="AN128" s="5">
        <f t="shared" si="253"/>
        <v>5.8085698684750262E-4</v>
      </c>
      <c r="AO128" s="5">
        <f t="shared" si="254"/>
        <v>2.2180263219178235E-4</v>
      </c>
      <c r="AP128" s="5">
        <f t="shared" si="255"/>
        <v>5.646416560492545E-5</v>
      </c>
      <c r="AQ128" s="5">
        <f t="shared" si="256"/>
        <v>1.0780537067873103E-5</v>
      </c>
      <c r="AR128" s="5">
        <f t="shared" si="257"/>
        <v>4.2829169238111118E-4</v>
      </c>
      <c r="AS128" s="5">
        <f t="shared" si="258"/>
        <v>3.6689985732262453E-4</v>
      </c>
      <c r="AT128" s="5">
        <f t="shared" si="259"/>
        <v>1.5715400006355477E-4</v>
      </c>
      <c r="AU128" s="5">
        <f t="shared" si="260"/>
        <v>4.4875786935795444E-5</v>
      </c>
      <c r="AV128" s="5">
        <f t="shared" si="261"/>
        <v>9.610809710343794E-6</v>
      </c>
      <c r="AW128" s="5">
        <f t="shared" si="262"/>
        <v>2.9924763862082948E-8</v>
      </c>
      <c r="AX128" s="5">
        <f t="shared" si="263"/>
        <v>1.0859213854969732E-4</v>
      </c>
      <c r="AY128" s="5">
        <f t="shared" si="264"/>
        <v>8.2932710498603661E-5</v>
      </c>
      <c r="AZ128" s="5">
        <f t="shared" si="265"/>
        <v>3.1668196991523268E-5</v>
      </c>
      <c r="BA128" s="5">
        <f t="shared" si="266"/>
        <v>8.0617542797809071E-6</v>
      </c>
      <c r="BB128" s="5">
        <f t="shared" si="267"/>
        <v>1.5392070335965685E-6</v>
      </c>
      <c r="BC128" s="5">
        <f t="shared" si="268"/>
        <v>2.3510101747606586E-7</v>
      </c>
      <c r="BD128" s="5">
        <f t="shared" si="269"/>
        <v>5.4514982096584897E-5</v>
      </c>
      <c r="BE128" s="5">
        <f t="shared" si="270"/>
        <v>4.6700740427587498E-5</v>
      </c>
      <c r="BF128" s="5">
        <f t="shared" si="271"/>
        <v>2.0003300676324836E-5</v>
      </c>
      <c r="BG128" s="5">
        <f t="shared" si="272"/>
        <v>5.7120013413618569E-6</v>
      </c>
      <c r="BH128" s="5">
        <f t="shared" si="273"/>
        <v>1.2233090872723711E-6</v>
      </c>
      <c r="BI128" s="5">
        <f t="shared" si="274"/>
        <v>2.0959170470311832E-7</v>
      </c>
      <c r="BJ128" s="8">
        <f t="shared" si="275"/>
        <v>0.35141472049063655</v>
      </c>
      <c r="BK128" s="8">
        <f t="shared" si="276"/>
        <v>0.35010630939694942</v>
      </c>
      <c r="BL128" s="8">
        <f t="shared" si="277"/>
        <v>0.28382813297110782</v>
      </c>
      <c r="BM128" s="8">
        <f t="shared" si="278"/>
        <v>0.22187069634081039</v>
      </c>
      <c r="BN128" s="8">
        <f t="shared" si="279"/>
        <v>0.77808194161819744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1.20588235294118</v>
      </c>
      <c r="F129">
        <f>VLOOKUP(B129,home!$B$2:$E$405,3,FALSE)</f>
        <v>0.73</v>
      </c>
      <c r="G129">
        <f>VLOOKUP(C129,away!$B$2:$E$405,4,FALSE)</f>
        <v>1.01</v>
      </c>
      <c r="H129">
        <f>VLOOKUP(A129,away!$A$2:$E$405,3,FALSE)</f>
        <v>0.98823529411764699</v>
      </c>
      <c r="I129">
        <f>VLOOKUP(C129,away!$B$2:$E$405,3,FALSE)</f>
        <v>1.01</v>
      </c>
      <c r="J129">
        <f>VLOOKUP(B129,home!$B$2:$E$405,4,FALSE)</f>
        <v>1.9</v>
      </c>
      <c r="K129" s="3">
        <f t="shared" si="224"/>
        <v>0.88909705882353196</v>
      </c>
      <c r="L129" s="3">
        <f t="shared" si="225"/>
        <v>1.8964235294117644</v>
      </c>
      <c r="M129" s="5">
        <f t="shared" si="226"/>
        <v>6.1696961956647749E-2</v>
      </c>
      <c r="N129" s="5">
        <f t="shared" si="227"/>
        <v>5.4854587414002856E-2</v>
      </c>
      <c r="O129" s="5">
        <f t="shared" si="228"/>
        <v>0.11700357034780927</v>
      </c>
      <c r="P129" s="5">
        <f t="shared" si="229"/>
        <v>0.10402753026808945</v>
      </c>
      <c r="Q129" s="5">
        <f t="shared" si="230"/>
        <v>2.4385526166384133E-2</v>
      </c>
      <c r="R129" s="5">
        <f t="shared" si="231"/>
        <v>0.11094416191638509</v>
      </c>
      <c r="S129" s="5">
        <f t="shared" si="232"/>
        <v>4.3850323867171567E-2</v>
      </c>
      <c r="T129" s="5">
        <f t="shared" si="233"/>
        <v>4.6245285599017132E-2</v>
      </c>
      <c r="U129" s="5">
        <f t="shared" si="234"/>
        <v>9.8640128053499698E-2</v>
      </c>
      <c r="V129" s="5">
        <f t="shared" si="235"/>
        <v>8.2151368896737891E-3</v>
      </c>
      <c r="W129" s="5">
        <f t="shared" si="236"/>
        <v>7.2270331974654718E-3</v>
      </c>
      <c r="X129" s="5">
        <f t="shared" si="237"/>
        <v>1.3705515803513459E-2</v>
      </c>
      <c r="Y129" s="5">
        <f t="shared" si="238"/>
        <v>1.2995731326253857E-2</v>
      </c>
      <c r="Z129" s="5">
        <f t="shared" si="239"/>
        <v>7.0132373036367088E-2</v>
      </c>
      <c r="AA129" s="5">
        <f t="shared" si="240"/>
        <v>6.2354486594948751E-2</v>
      </c>
      <c r="AB129" s="5">
        <f t="shared" si="241"/>
        <v>2.7719595318010139E-2</v>
      </c>
      <c r="AC129" s="5">
        <f t="shared" si="242"/>
        <v>8.6572374711044815E-4</v>
      </c>
      <c r="AD129" s="5">
        <f t="shared" si="243"/>
        <v>1.6063834899716438E-3</v>
      </c>
      <c r="AE129" s="5">
        <f t="shared" si="244"/>
        <v>3.0463834476408126E-3</v>
      </c>
      <c r="AF129" s="5">
        <f t="shared" si="245"/>
        <v>2.888616624858285E-3</v>
      </c>
      <c r="AG129" s="5">
        <f t="shared" si="246"/>
        <v>1.8260135116104155E-3</v>
      </c>
      <c r="AH129" s="5">
        <f t="shared" si="247"/>
        <v>3.3250170599912414E-2</v>
      </c>
      <c r="AI129" s="5">
        <f t="shared" si="248"/>
        <v>2.9562628885762804E-2</v>
      </c>
      <c r="AJ129" s="5">
        <f t="shared" si="249"/>
        <v>1.3142023196711646E-2</v>
      </c>
      <c r="AK129" s="5">
        <f t="shared" si="250"/>
        <v>3.8948447237289862E-3</v>
      </c>
      <c r="AL129" s="5">
        <f t="shared" si="251"/>
        <v>5.838803107979115E-5</v>
      </c>
      <c r="AM129" s="5">
        <f t="shared" si="252"/>
        <v>2.8564616725529395E-4</v>
      </c>
      <c r="AN129" s="5">
        <f t="shared" si="253"/>
        <v>5.4170611266922777E-4</v>
      </c>
      <c r="AO129" s="5">
        <f t="shared" si="254"/>
        <v>5.1365210904605199E-4</v>
      </c>
      <c r="AP129" s="5">
        <f t="shared" si="255"/>
        <v>3.2470064850897008E-4</v>
      </c>
      <c r="AQ129" s="5">
        <f t="shared" si="256"/>
        <v>1.5394248746191739E-4</v>
      </c>
      <c r="AR129" s="5">
        <f t="shared" si="257"/>
        <v>1.2611281176525841E-2</v>
      </c>
      <c r="AS129" s="5">
        <f t="shared" si="258"/>
        <v>1.1212653002045698E-2</v>
      </c>
      <c r="AT129" s="5">
        <f t="shared" si="259"/>
        <v>4.9845684028638378E-3</v>
      </c>
      <c r="AU129" s="5">
        <f t="shared" si="260"/>
        <v>1.477255035496983E-3</v>
      </c>
      <c r="AV129" s="5">
        <f t="shared" si="261"/>
        <v>3.2835577679815489E-4</v>
      </c>
      <c r="AW129" s="5">
        <f t="shared" si="262"/>
        <v>2.7346757431711477E-6</v>
      </c>
      <c r="AX129" s="5">
        <f t="shared" si="263"/>
        <v>4.2327861195149396E-5</v>
      </c>
      <c r="AY129" s="5">
        <f t="shared" si="264"/>
        <v>8.0271551920156487E-5</v>
      </c>
      <c r="AZ129" s="5">
        <f t="shared" si="265"/>
        <v>7.6114429901891453E-5</v>
      </c>
      <c r="BA129" s="5">
        <f t="shared" si="266"/>
        <v>4.8115065264569766E-5</v>
      </c>
      <c r="BB129" s="5">
        <f t="shared" si="267"/>
        <v>2.2811635471728186E-5</v>
      </c>
      <c r="BC129" s="5">
        <f t="shared" si="268"/>
        <v>8.652104450589875E-6</v>
      </c>
      <c r="BD129" s="5">
        <f t="shared" si="269"/>
        <v>3.986055059865214E-3</v>
      </c>
      <c r="BE129" s="5">
        <f t="shared" si="270"/>
        <v>3.5439898300348195E-3</v>
      </c>
      <c r="BF129" s="5">
        <f t="shared" si="271"/>
        <v>1.5754754671922333E-3</v>
      </c>
      <c r="BG129" s="5">
        <f t="shared" si="272"/>
        <v>4.6691686804308159E-4</v>
      </c>
      <c r="BH129" s="5">
        <f t="shared" si="273"/>
        <v>1.0378360352304974E-4</v>
      </c>
      <c r="BI129" s="5">
        <f t="shared" si="274"/>
        <v>1.8454739329290219E-5</v>
      </c>
      <c r="BJ129" s="8">
        <f t="shared" si="275"/>
        <v>0.17087901675386361</v>
      </c>
      <c r="BK129" s="8">
        <f t="shared" si="276"/>
        <v>0.21879433631169296</v>
      </c>
      <c r="BL129" s="8">
        <f t="shared" si="277"/>
        <v>0.53682039859848707</v>
      </c>
      <c r="BM129" s="8">
        <f t="shared" si="278"/>
        <v>0.52363624975491518</v>
      </c>
      <c r="BN129" s="8">
        <f t="shared" si="279"/>
        <v>0.47291233806931854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1.4173913043478299</v>
      </c>
      <c r="F130">
        <f>VLOOKUP(B130,home!$B$2:$E$405,3,FALSE)</f>
        <v>1.06</v>
      </c>
      <c r="G130">
        <f>VLOOKUP(C130,away!$B$2:$E$405,4,FALSE)</f>
        <v>0.6</v>
      </c>
      <c r="H130">
        <f>VLOOKUP(A130,away!$A$2:$E$405,3,FALSE)</f>
        <v>1.2521739130434799</v>
      </c>
      <c r="I130">
        <f>VLOOKUP(C130,away!$B$2:$E$405,3,FALSE)</f>
        <v>1.1100000000000001</v>
      </c>
      <c r="J130">
        <f>VLOOKUP(B130,home!$B$2:$E$405,4,FALSE)</f>
        <v>1.06</v>
      </c>
      <c r="K130" s="3">
        <f t="shared" si="224"/>
        <v>0.90146086956521976</v>
      </c>
      <c r="L130" s="3">
        <f t="shared" si="225"/>
        <v>1.4733078260869585</v>
      </c>
      <c r="M130" s="5">
        <f t="shared" si="226"/>
        <v>9.3036006354836887E-2</v>
      </c>
      <c r="N130" s="5">
        <f t="shared" si="227"/>
        <v>8.3868319189506574E-2</v>
      </c>
      <c r="O130" s="5">
        <f t="shared" si="228"/>
        <v>0.13707067627045719</v>
      </c>
      <c r="P130" s="5">
        <f t="shared" si="229"/>
        <v>0.12356385102265907</v>
      </c>
      <c r="Q130" s="5">
        <f t="shared" si="230"/>
        <v>3.7802003972773002E-2</v>
      </c>
      <c r="R130" s="5">
        <f t="shared" si="231"/>
        <v>0.10097365003814829</v>
      </c>
      <c r="S130" s="5">
        <f t="shared" si="232"/>
        <v>4.1027194410403971E-2</v>
      </c>
      <c r="T130" s="5">
        <f t="shared" si="233"/>
        <v>5.5693988294856757E-2</v>
      </c>
      <c r="U130" s="5">
        <f t="shared" si="234"/>
        <v>9.102379436656334E-2</v>
      </c>
      <c r="V130" s="5">
        <f t="shared" si="235"/>
        <v>6.0543801344920753E-3</v>
      </c>
      <c r="W130" s="5">
        <f t="shared" si="236"/>
        <v>1.1359009124201281E-2</v>
      </c>
      <c r="X130" s="5">
        <f t="shared" si="237"/>
        <v>1.6735317039278916E-2</v>
      </c>
      <c r="Y130" s="5">
        <f t="shared" si="238"/>
        <v>1.232813678300803E-2</v>
      </c>
      <c r="Z130" s="5">
        <f t="shared" si="239"/>
        <v>4.9588422943256522E-2</v>
      </c>
      <c r="AA130" s="5">
        <f t="shared" si="240"/>
        <v>4.4702022866795921E-2</v>
      </c>
      <c r="AB130" s="5">
        <f t="shared" si="241"/>
        <v>2.0148562202413092E-2</v>
      </c>
      <c r="AC130" s="5">
        <f t="shared" si="242"/>
        <v>5.0256249857157619E-4</v>
      </c>
      <c r="AD130" s="5">
        <f t="shared" si="243"/>
        <v>2.5599255606254374E-3</v>
      </c>
      <c r="AE130" s="5">
        <f t="shared" si="244"/>
        <v>3.7715583626695016E-3</v>
      </c>
      <c r="AF130" s="5">
        <f t="shared" si="245"/>
        <v>2.7783332261323468E-3</v>
      </c>
      <c r="AG130" s="5">
        <f t="shared" si="246"/>
        <v>1.3644466951794043E-3</v>
      </c>
      <c r="AH130" s="5">
        <f t="shared" si="247"/>
        <v>1.8264752901402496E-2</v>
      </c>
      <c r="AI130" s="5">
        <f t="shared" si="248"/>
        <v>1.6464960032892165E-2</v>
      </c>
      <c r="AJ130" s="5">
        <f t="shared" si="249"/>
        <v>7.4212585943037798E-3</v>
      </c>
      <c r="AK130" s="5">
        <f t="shared" si="250"/>
        <v>2.2299914085631488E-3</v>
      </c>
      <c r="AL130" s="5">
        <f t="shared" si="251"/>
        <v>2.6698720263735848E-5</v>
      </c>
      <c r="AM130" s="5">
        <f t="shared" si="252"/>
        <v>4.6153454438072804E-4</v>
      </c>
      <c r="AN130" s="5">
        <f t="shared" si="253"/>
        <v>6.799824562456053E-4</v>
      </c>
      <c r="AO130" s="5">
        <f t="shared" si="254"/>
        <v>5.0091173719424167E-4</v>
      </c>
      <c r="AP130" s="5">
        <f t="shared" si="255"/>
        <v>2.4599906086236327E-4</v>
      </c>
      <c r="AQ130" s="5">
        <f t="shared" si="256"/>
        <v>9.0608085394640548E-5</v>
      </c>
      <c r="AR130" s="5">
        <f t="shared" si="257"/>
        <v>5.3819206782361514E-3</v>
      </c>
      <c r="AS130" s="5">
        <f t="shared" si="258"/>
        <v>4.851590894533798E-3</v>
      </c>
      <c r="AT130" s="5">
        <f t="shared" si="259"/>
        <v>2.1867596732805701E-3</v>
      </c>
      <c r="AU130" s="5">
        <f t="shared" si="260"/>
        <v>6.5709275886855281E-4</v>
      </c>
      <c r="AV130" s="5">
        <f t="shared" si="261"/>
        <v>1.4808585244866369E-4</v>
      </c>
      <c r="AW130" s="5">
        <f t="shared" si="262"/>
        <v>9.8498205826701954E-7</v>
      </c>
      <c r="AX130" s="5">
        <f t="shared" si="263"/>
        <v>6.9342555285306425E-5</v>
      </c>
      <c r="AY130" s="5">
        <f t="shared" si="264"/>
        <v>1.0216292938270953E-4</v>
      </c>
      <c r="AZ130" s="5">
        <f t="shared" si="265"/>
        <v>7.5258721697757643E-5</v>
      </c>
      <c r="BA130" s="5">
        <f t="shared" si="266"/>
        <v>3.69597545528689E-5</v>
      </c>
      <c r="BB130" s="5">
        <f t="shared" si="267"/>
        <v>1.3613273908248723E-5</v>
      </c>
      <c r="BC130" s="5">
        <f t="shared" si="268"/>
        <v>4.0113085975376446E-6</v>
      </c>
      <c r="BD130" s="5">
        <f t="shared" si="269"/>
        <v>1.3215376424374264E-3</v>
      </c>
      <c r="BE130" s="5">
        <f t="shared" si="270"/>
        <v>1.1913144723148129E-3</v>
      </c>
      <c r="BF130" s="5">
        <f t="shared" si="271"/>
        <v>5.3696169006927101E-4</v>
      </c>
      <c r="BG130" s="5">
        <f t="shared" si="272"/>
        <v>1.6134998401768505E-4</v>
      </c>
      <c r="BH130" s="5">
        <f t="shared" si="273"/>
        <v>3.6362674224229156E-5</v>
      </c>
      <c r="BI130" s="5">
        <f t="shared" si="274"/>
        <v>6.5559055851780866E-6</v>
      </c>
      <c r="BJ130" s="8">
        <f t="shared" si="275"/>
        <v>0.23054142267573324</v>
      </c>
      <c r="BK130" s="8">
        <f t="shared" si="276"/>
        <v>0.26431285607060995</v>
      </c>
      <c r="BL130" s="8">
        <f t="shared" si="277"/>
        <v>0.4547792009075558</v>
      </c>
      <c r="BM130" s="8">
        <f t="shared" si="278"/>
        <v>0.42280621780145022</v>
      </c>
      <c r="BN130" s="8">
        <f t="shared" si="279"/>
        <v>0.57631450684838104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1.4173913043478299</v>
      </c>
      <c r="F131">
        <f>VLOOKUP(B131,home!$B$2:$E$405,3,FALSE)</f>
        <v>1.18</v>
      </c>
      <c r="G131">
        <f>VLOOKUP(C131,away!$B$2:$E$405,4,FALSE)</f>
        <v>0.3</v>
      </c>
      <c r="H131">
        <f>VLOOKUP(A131,away!$A$2:$E$405,3,FALSE)</f>
        <v>1.2521739130434799</v>
      </c>
      <c r="I131">
        <f>VLOOKUP(C131,away!$B$2:$E$405,3,FALSE)</f>
        <v>2.12</v>
      </c>
      <c r="J131">
        <f>VLOOKUP(B131,home!$B$2:$E$405,4,FALSE)</f>
        <v>1.46</v>
      </c>
      <c r="K131" s="3">
        <f t="shared" si="224"/>
        <v>0.50175652173913177</v>
      </c>
      <c r="L131" s="3">
        <f t="shared" si="225"/>
        <v>3.8757286956521795</v>
      </c>
      <c r="M131" s="5">
        <f t="shared" si="226"/>
        <v>1.2556896814331236E-2</v>
      </c>
      <c r="N131" s="5">
        <f t="shared" si="227"/>
        <v>6.300504869396025E-3</v>
      </c>
      <c r="O131" s="5">
        <f t="shared" si="228"/>
        <v>4.8667125311647012E-2</v>
      </c>
      <c r="P131" s="5">
        <f t="shared" si="229"/>
        <v>2.4419047519414462E-2</v>
      </c>
      <c r="Q131" s="5">
        <f t="shared" si="230"/>
        <v>1.580659704234306E-3</v>
      </c>
      <c r="R131" s="5">
        <f t="shared" si="231"/>
        <v>9.4310287052625424E-2</v>
      </c>
      <c r="S131" s="5">
        <f t="shared" si="232"/>
        <v>1.1871760407294134E-2</v>
      </c>
      <c r="T131" s="5">
        <f t="shared" si="233"/>
        <v>6.1262081737619867E-3</v>
      </c>
      <c r="U131" s="5">
        <f t="shared" si="234"/>
        <v>4.7320801595744408E-2</v>
      </c>
      <c r="V131" s="5">
        <f t="shared" si="235"/>
        <v>2.5651868700018836E-3</v>
      </c>
      <c r="W131" s="5">
        <f t="shared" si="236"/>
        <v>2.6436877174993676E-4</v>
      </c>
      <c r="X131" s="5">
        <f t="shared" si="237"/>
        <v>1.0246216349055512E-3</v>
      </c>
      <c r="Y131" s="5">
        <f t="shared" si="238"/>
        <v>1.9855777362947479E-3</v>
      </c>
      <c r="Z131" s="5">
        <f t="shared" si="239"/>
        <v>0.12184036194168485</v>
      </c>
      <c r="AA131" s="5">
        <f t="shared" si="240"/>
        <v>6.1134196215296678E-2</v>
      </c>
      <c r="AB131" s="5">
        <f t="shared" si="241"/>
        <v>1.5337240826152426E-2</v>
      </c>
      <c r="AC131" s="5">
        <f t="shared" si="242"/>
        <v>3.1177796652784176E-4</v>
      </c>
      <c r="AD131" s="5">
        <f t="shared" si="243"/>
        <v>3.3162188842423671E-5</v>
      </c>
      <c r="AE131" s="5">
        <f t="shared" si="244"/>
        <v>1.2852764690721798E-4</v>
      </c>
      <c r="AF131" s="5">
        <f t="shared" si="245"/>
        <v>2.490691446514779E-4</v>
      </c>
      <c r="AG131" s="5">
        <f t="shared" si="246"/>
        <v>3.2177481037575878E-4</v>
      </c>
      <c r="AH131" s="5">
        <f t="shared" si="247"/>
        <v>0.11805504676650892</v>
      </c>
      <c r="AI131" s="5">
        <f t="shared" si="248"/>
        <v>5.9234889639314052E-2</v>
      </c>
      <c r="AJ131" s="5">
        <f t="shared" si="249"/>
        <v>1.4860746095511775E-2</v>
      </c>
      <c r="AK131" s="5">
        <f t="shared" si="250"/>
        <v>2.4854920904441241E-3</v>
      </c>
      <c r="AL131" s="5">
        <f t="shared" si="251"/>
        <v>2.4252237133813722E-5</v>
      </c>
      <c r="AM131" s="5">
        <f t="shared" si="252"/>
        <v>3.32786890536615E-6</v>
      </c>
      <c r="AN131" s="5">
        <f t="shared" si="253"/>
        <v>1.2897917011896195E-5</v>
      </c>
      <c r="AO131" s="5">
        <f t="shared" si="254"/>
        <v>2.499441353857325E-5</v>
      </c>
      <c r="AP131" s="5">
        <f t="shared" si="255"/>
        <v>3.229052192748189E-5</v>
      </c>
      <c r="AQ131" s="5">
        <f t="shared" si="256"/>
        <v>3.1287325607981875E-5</v>
      </c>
      <c r="AR131" s="5">
        <f t="shared" si="257"/>
        <v>9.1509866483903732E-2</v>
      </c>
      <c r="AS131" s="5">
        <f t="shared" si="258"/>
        <v>4.5915672311775887E-2</v>
      </c>
      <c r="AT131" s="5">
        <f t="shared" si="259"/>
        <v>1.1519244016235212E-2</v>
      </c>
      <c r="AU131" s="5">
        <f t="shared" si="260"/>
        <v>1.9266186035501627E-3</v>
      </c>
      <c r="AV131" s="5">
        <f t="shared" si="261"/>
        <v>2.4167336230880817E-4</v>
      </c>
      <c r="AW131" s="5">
        <f t="shared" si="262"/>
        <v>1.3100736143901543E-6</v>
      </c>
      <c r="AX131" s="5">
        <f t="shared" si="263"/>
        <v>2.7829665446005518E-7</v>
      </c>
      <c r="AY131" s="5">
        <f t="shared" si="264"/>
        <v>1.078602329594835E-6</v>
      </c>
      <c r="AZ131" s="5">
        <f t="shared" si="265"/>
        <v>2.090185000003996E-6</v>
      </c>
      <c r="BA131" s="5">
        <f t="shared" si="266"/>
        <v>2.7003299945790791E-6</v>
      </c>
      <c r="BB131" s="5">
        <f t="shared" si="267"/>
        <v>2.6164366119301082E-6</v>
      </c>
      <c r="BC131" s="5">
        <f t="shared" si="268"/>
        <v>2.0281196914424969E-6</v>
      </c>
      <c r="BD131" s="5">
        <f t="shared" si="269"/>
        <v>5.911123591116086E-2</v>
      </c>
      <c r="BE131" s="5">
        <f t="shared" si="270"/>
        <v>2.9659448126485331E-2</v>
      </c>
      <c r="BF131" s="5">
        <f t="shared" si="271"/>
        <v>7.4409107643237434E-3</v>
      </c>
      <c r="BG131" s="5">
        <f t="shared" si="272"/>
        <v>1.2445085012261156E-3</v>
      </c>
      <c r="BH131" s="5">
        <f t="shared" si="273"/>
        <v>1.5611006421249889E-4</v>
      </c>
      <c r="BI131" s="5">
        <f t="shared" si="274"/>
        <v>1.5665848565547195E-5</v>
      </c>
      <c r="BJ131" s="8">
        <f t="shared" si="275"/>
        <v>1.8130064698392741E-2</v>
      </c>
      <c r="BK131" s="8">
        <f t="shared" si="276"/>
        <v>5.1750000417032975E-2</v>
      </c>
      <c r="BL131" s="8">
        <f t="shared" si="277"/>
        <v>0.71014677958699268</v>
      </c>
      <c r="BM131" s="8">
        <f t="shared" si="278"/>
        <v>0.7140329168437396</v>
      </c>
      <c r="BN131" s="8">
        <f t="shared" si="279"/>
        <v>0.18783452127164846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1.4173913043478299</v>
      </c>
      <c r="F132">
        <f>VLOOKUP(B132,home!$B$2:$E$405,3,FALSE)</f>
        <v>0.71</v>
      </c>
      <c r="G132">
        <f>VLOOKUP(C132,away!$B$2:$E$405,4,FALSE)</f>
        <v>1.06</v>
      </c>
      <c r="H132">
        <f>VLOOKUP(A132,away!$A$2:$E$405,3,FALSE)</f>
        <v>1.2521739130434799</v>
      </c>
      <c r="I132">
        <f>VLOOKUP(C132,away!$B$2:$E$405,3,FALSE)</f>
        <v>0.94</v>
      </c>
      <c r="J132">
        <f>VLOOKUP(B132,home!$B$2:$E$405,4,FALSE)</f>
        <v>0.93</v>
      </c>
      <c r="K132" s="3">
        <f t="shared" si="224"/>
        <v>1.0667286956521769</v>
      </c>
      <c r="L132" s="3">
        <f t="shared" si="225"/>
        <v>1.09465043478261</v>
      </c>
      <c r="M132" s="5">
        <f t="shared" si="226"/>
        <v>0.11516618227757619</v>
      </c>
      <c r="N132" s="5">
        <f t="shared" si="227"/>
        <v>0.12285107140419971</v>
      </c>
      <c r="O132" s="5">
        <f t="shared" si="228"/>
        <v>0.12606671150240209</v>
      </c>
      <c r="P132" s="5">
        <f t="shared" si="229"/>
        <v>0.13447897872611667</v>
      </c>
      <c r="Q132" s="5">
        <f t="shared" si="230"/>
        <v>6.5524381579237179E-2</v>
      </c>
      <c r="R132" s="5">
        <f t="shared" si="231"/>
        <v>6.8999490278859141E-2</v>
      </c>
      <c r="S132" s="5">
        <f t="shared" si="232"/>
        <v>3.9257608790989135E-2</v>
      </c>
      <c r="T132" s="5">
        <f t="shared" si="233"/>
        <v>7.1726292784573611E-2</v>
      </c>
      <c r="U132" s="5">
        <f t="shared" si="234"/>
        <v>7.360373626583247E-2</v>
      </c>
      <c r="V132" s="5">
        <f t="shared" si="235"/>
        <v>5.0934349660208553E-3</v>
      </c>
      <c r="W132" s="5">
        <f t="shared" si="236"/>
        <v>2.3298912698478405E-2</v>
      </c>
      <c r="X132" s="5">
        <f t="shared" si="237"/>
        <v>2.5504164915351457E-2</v>
      </c>
      <c r="Y132" s="5">
        <f t="shared" si="238"/>
        <v>1.3959072606678427E-2</v>
      </c>
      <c r="Z132" s="5">
        <f t="shared" si="239"/>
        <v>2.5176774011177218E-2</v>
      </c>
      <c r="AA132" s="5">
        <f t="shared" si="240"/>
        <v>2.6856787301672701E-2</v>
      </c>
      <c r="AB132" s="5">
        <f t="shared" si="241"/>
        <v>1.4324452843860629E-2</v>
      </c>
      <c r="AC132" s="5">
        <f t="shared" si="242"/>
        <v>3.7172366862189566E-4</v>
      </c>
      <c r="AD132" s="5">
        <f t="shared" si="243"/>
        <v>6.2134046882404512E-3</v>
      </c>
      <c r="AE132" s="5">
        <f t="shared" si="244"/>
        <v>6.8015061434627162E-3</v>
      </c>
      <c r="AF132" s="5">
        <f t="shared" si="245"/>
        <v>3.7226358285590271E-3</v>
      </c>
      <c r="AG132" s="5">
        <f t="shared" si="246"/>
        <v>1.358328309423154E-3</v>
      </c>
      <c r="AH132" s="5">
        <f t="shared" si="247"/>
        <v>6.8899416544396623E-3</v>
      </c>
      <c r="AI132" s="5">
        <f t="shared" si="248"/>
        <v>7.3496984741600229E-3</v>
      </c>
      <c r="AJ132" s="5">
        <f t="shared" si="249"/>
        <v>3.9200671333887568E-3</v>
      </c>
      <c r="AK132" s="5">
        <f t="shared" si="250"/>
        <v>1.3938827000229191E-3</v>
      </c>
      <c r="AL132" s="5">
        <f t="shared" si="251"/>
        <v>1.7362395222623011E-5</v>
      </c>
      <c r="AM132" s="5">
        <f t="shared" si="252"/>
        <v>1.3256034157291721E-3</v>
      </c>
      <c r="AN132" s="5">
        <f t="shared" si="253"/>
        <v>1.4510723553772509E-3</v>
      </c>
      <c r="AO132" s="5">
        <f t="shared" si="254"/>
        <v>7.9420849235736671E-4</v>
      </c>
      <c r="AP132" s="5">
        <f t="shared" si="255"/>
        <v>2.8979355715567765E-4</v>
      </c>
      <c r="AQ132" s="5">
        <f t="shared" si="256"/>
        <v>7.9305660834415401E-5</v>
      </c>
      <c r="AR132" s="5">
        <f t="shared" si="257"/>
        <v>1.5084155255318389E-3</v>
      </c>
      <c r="AS132" s="5">
        <f t="shared" si="258"/>
        <v>1.6090701260520718E-3</v>
      </c>
      <c r="AT132" s="5">
        <f t="shared" si="259"/>
        <v>8.5822063838820485E-4</v>
      </c>
      <c r="AU132" s="5">
        <f t="shared" si="260"/>
        <v>3.0516286072320949E-4</v>
      </c>
      <c r="AV132" s="5">
        <f t="shared" si="261"/>
        <v>8.138149509518902E-5</v>
      </c>
      <c r="AW132" s="5">
        <f t="shared" si="262"/>
        <v>5.6316618385758539E-7</v>
      </c>
      <c r="AX132" s="5">
        <f t="shared" si="263"/>
        <v>2.3567653376880824E-4</v>
      </c>
      <c r="AY132" s="5">
        <f t="shared" si="264"/>
        <v>2.5798342015808442E-4</v>
      </c>
      <c r="AZ132" s="5">
        <f t="shared" si="265"/>
        <v>1.4120083152137589E-4</v>
      </c>
      <c r="BA132" s="5">
        <f t="shared" si="266"/>
        <v>5.1521850538846747E-5</v>
      </c>
      <c r="BB132" s="5">
        <f t="shared" si="267"/>
        <v>1.4099604023288306E-5</v>
      </c>
      <c r="BC132" s="5">
        <f t="shared" si="268"/>
        <v>3.0868275348710378E-6</v>
      </c>
      <c r="BD132" s="5">
        <f t="shared" si="269"/>
        <v>2.7519795180937771E-4</v>
      </c>
      <c r="BE132" s="5">
        <f t="shared" si="270"/>
        <v>2.9356155217976813E-4</v>
      </c>
      <c r="BF132" s="5">
        <f t="shared" si="271"/>
        <v>1.5657526582517621E-4</v>
      </c>
      <c r="BG132" s="5">
        <f t="shared" si="272"/>
        <v>5.5674443028361036E-5</v>
      </c>
      <c r="BH132" s="5">
        <f t="shared" si="273"/>
        <v>1.4847381498201246E-5</v>
      </c>
      <c r="BI132" s="5">
        <f t="shared" si="274"/>
        <v>3.1676255798852973E-6</v>
      </c>
      <c r="BJ132" s="8">
        <f t="shared" si="275"/>
        <v>0.34560332350720324</v>
      </c>
      <c r="BK132" s="8">
        <f t="shared" si="276"/>
        <v>0.29464327424470543</v>
      </c>
      <c r="BL132" s="8">
        <f t="shared" si="277"/>
        <v>0.33456604302034959</v>
      </c>
      <c r="BM132" s="8">
        <f t="shared" si="278"/>
        <v>0.36664517876107028</v>
      </c>
      <c r="BN132" s="8">
        <f t="shared" si="279"/>
        <v>0.63308681576839088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1.4020618556701001</v>
      </c>
      <c r="F133">
        <f>VLOOKUP(B133,home!$B$2:$E$405,3,FALSE)</f>
        <v>0.53</v>
      </c>
      <c r="G133">
        <f>VLOOKUP(C133,away!$B$2:$E$405,4,FALSE)</f>
        <v>0.62</v>
      </c>
      <c r="H133">
        <f>VLOOKUP(A133,away!$A$2:$E$405,3,FALSE)</f>
        <v>1.1340206185567001</v>
      </c>
      <c r="I133">
        <f>VLOOKUP(C133,away!$B$2:$E$405,3,FALSE)</f>
        <v>1.69</v>
      </c>
      <c r="J133">
        <f>VLOOKUP(B133,home!$B$2:$E$405,4,FALSE)</f>
        <v>0.77</v>
      </c>
      <c r="K133" s="3">
        <f t="shared" si="224"/>
        <v>0.46071752577319491</v>
      </c>
      <c r="L133" s="3">
        <f t="shared" si="225"/>
        <v>1.4757010309278338</v>
      </c>
      <c r="M133" s="5">
        <f t="shared" si="226"/>
        <v>0.14421954005322704</v>
      </c>
      <c r="N133" s="5">
        <f t="shared" si="227"/>
        <v>6.644446966147094E-2</v>
      </c>
      <c r="O133" s="5">
        <f t="shared" si="228"/>
        <v>0.21282492393648517</v>
      </c>
      <c r="P133" s="5">
        <f t="shared" si="229"/>
        <v>9.8052172378885846E-2</v>
      </c>
      <c r="Q133" s="5">
        <f t="shared" si="230"/>
        <v>1.53060658318725E-2</v>
      </c>
      <c r="R133" s="5">
        <f t="shared" si="231"/>
        <v>0.15703297983010453</v>
      </c>
      <c r="S133" s="5">
        <f t="shared" si="232"/>
        <v>1.6665960286432798E-2</v>
      </c>
      <c r="T133" s="5">
        <f t="shared" si="233"/>
        <v>2.2587177127543542E-2</v>
      </c>
      <c r="U133" s="5">
        <f t="shared" si="234"/>
        <v>7.2347845932117766E-2</v>
      </c>
      <c r="V133" s="5">
        <f t="shared" si="235"/>
        <v>1.2589861341965683E-3</v>
      </c>
      <c r="W133" s="5">
        <f t="shared" si="236"/>
        <v>2.3505909264606461E-3</v>
      </c>
      <c r="X133" s="5">
        <f t="shared" si="237"/>
        <v>3.4687694534675873E-3</v>
      </c>
      <c r="Y133" s="5">
        <f t="shared" si="238"/>
        <v>2.5594333292665492E-3</v>
      </c>
      <c r="Z133" s="5">
        <f t="shared" si="239"/>
        <v>7.7244576741651666E-2</v>
      </c>
      <c r="AA133" s="5">
        <f t="shared" si="240"/>
        <v>3.5587930275811426E-2</v>
      </c>
      <c r="AB133" s="5">
        <f t="shared" si="241"/>
        <v>8.1979915920304073E-3</v>
      </c>
      <c r="AC133" s="5">
        <f t="shared" si="242"/>
        <v>5.3497572783527104E-5</v>
      </c>
      <c r="AD133" s="5">
        <f t="shared" si="243"/>
        <v>2.7073960893596771E-4</v>
      </c>
      <c r="AE133" s="5">
        <f t="shared" si="244"/>
        <v>3.9953072001980608E-4</v>
      </c>
      <c r="AF133" s="5">
        <f t="shared" si="245"/>
        <v>2.9479394771028385E-4</v>
      </c>
      <c r="AG133" s="5">
        <f t="shared" si="246"/>
        <v>1.4500924418245061E-4</v>
      </c>
      <c r="AH133" s="5">
        <f t="shared" si="247"/>
        <v>2.8497475382809893E-2</v>
      </c>
      <c r="AI133" s="5">
        <f t="shared" si="248"/>
        <v>1.3129286349150702E-2</v>
      </c>
      <c r="AJ133" s="5">
        <f t="shared" si="249"/>
        <v>3.024446160974247E-3</v>
      </c>
      <c r="AK133" s="5">
        <f t="shared" si="250"/>
        <v>4.6447178403943108E-4</v>
      </c>
      <c r="AL133" s="5">
        <f t="shared" si="251"/>
        <v>1.4548800326187186E-6</v>
      </c>
      <c r="AM133" s="5">
        <f t="shared" si="252"/>
        <v>2.494689655155629E-5</v>
      </c>
      <c r="AN133" s="5">
        <f t="shared" si="253"/>
        <v>3.6814160959581638E-5</v>
      </c>
      <c r="AO133" s="5">
        <f t="shared" si="254"/>
        <v>2.7163347640398921E-5</v>
      </c>
      <c r="AP133" s="5">
        <f t="shared" si="255"/>
        <v>1.3361660038795944E-5</v>
      </c>
      <c r="AQ133" s="5">
        <f t="shared" si="256"/>
        <v>4.9294538735396056E-6</v>
      </c>
      <c r="AR133" s="5">
        <f t="shared" si="257"/>
        <v>8.4107507602506175E-3</v>
      </c>
      <c r="AS133" s="5">
        <f t="shared" si="258"/>
        <v>3.8749802801576823E-3</v>
      </c>
      <c r="AT133" s="5">
        <f t="shared" si="259"/>
        <v>8.9263566354708438E-4</v>
      </c>
      <c r="AU133" s="5">
        <f t="shared" si="260"/>
        <v>1.3708429810877561E-4</v>
      </c>
      <c r="AV133" s="5">
        <f t="shared" si="261"/>
        <v>1.5789284661757542E-5</v>
      </c>
      <c r="AW133" s="5">
        <f t="shared" si="262"/>
        <v>2.747627134149481E-8</v>
      </c>
      <c r="AX133" s="5">
        <f t="shared" si="263"/>
        <v>1.9155787424921432E-6</v>
      </c>
      <c r="AY133" s="5">
        <f t="shared" si="264"/>
        <v>2.826821525119099E-6</v>
      </c>
      <c r="AZ133" s="5">
        <f t="shared" si="265"/>
        <v>2.0857717194336233E-6</v>
      </c>
      <c r="BA133" s="5">
        <f t="shared" si="266"/>
        <v>1.0259918255494397E-6</v>
      </c>
      <c r="BB133" s="5">
        <f t="shared" si="267"/>
        <v>3.7851429867170967E-7</v>
      </c>
      <c r="BC133" s="5">
        <f t="shared" si="268"/>
        <v>1.117147881541535E-7</v>
      </c>
      <c r="BD133" s="5">
        <f t="shared" si="269"/>
        <v>2.0686255946298165E-3</v>
      </c>
      <c r="BE133" s="5">
        <f t="shared" si="270"/>
        <v>9.5305206570895295E-4</v>
      </c>
      <c r="BF133" s="5">
        <f t="shared" si="271"/>
        <v>2.1954389482323056E-4</v>
      </c>
      <c r="BG133" s="5">
        <f t="shared" si="272"/>
        <v>3.3715906673856441E-5</v>
      </c>
      <c r="BH133" s="5">
        <f t="shared" si="273"/>
        <v>3.8833772754947729E-6</v>
      </c>
      <c r="BI133" s="5">
        <f t="shared" si="274"/>
        <v>3.5782799400196056E-7</v>
      </c>
      <c r="BJ133" s="8">
        <f t="shared" si="275"/>
        <v>0.11394213976289355</v>
      </c>
      <c r="BK133" s="8">
        <f t="shared" si="276"/>
        <v>0.26025443812708349</v>
      </c>
      <c r="BL133" s="8">
        <f t="shared" si="277"/>
        <v>0.54771777019735479</v>
      </c>
      <c r="BM133" s="8">
        <f t="shared" si="278"/>
        <v>0.30527597379168392</v>
      </c>
      <c r="BN133" s="8">
        <f t="shared" si="279"/>
        <v>0.69388015169204609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1.4020618556701001</v>
      </c>
      <c r="F134">
        <f>VLOOKUP(B134,home!$B$2:$E$405,3,FALSE)</f>
        <v>0.53</v>
      </c>
      <c r="G134">
        <f>VLOOKUP(C134,away!$B$2:$E$405,4,FALSE)</f>
        <v>0.79</v>
      </c>
      <c r="H134">
        <f>VLOOKUP(A134,away!$A$2:$E$405,3,FALSE)</f>
        <v>1.1340206185567001</v>
      </c>
      <c r="I134">
        <f>VLOOKUP(C134,away!$B$2:$E$405,3,FALSE)</f>
        <v>0.79</v>
      </c>
      <c r="J134">
        <f>VLOOKUP(B134,home!$B$2:$E$405,4,FALSE)</f>
        <v>0.88</v>
      </c>
      <c r="K134" s="3">
        <f t="shared" si="224"/>
        <v>0.58704329896907093</v>
      </c>
      <c r="L134" s="3">
        <f t="shared" si="225"/>
        <v>0.78837113402061787</v>
      </c>
      <c r="M134" s="5">
        <f t="shared" si="226"/>
        <v>0.25273483244534101</v>
      </c>
      <c r="N134" s="5">
        <f t="shared" si="227"/>
        <v>0.14836628980310834</v>
      </c>
      <c r="O134" s="5">
        <f t="shared" si="228"/>
        <v>0.19924884646144433</v>
      </c>
      <c r="P134" s="5">
        <f t="shared" si="229"/>
        <v>0.11696770014250815</v>
      </c>
      <c r="Q134" s="5">
        <f t="shared" si="230"/>
        <v>4.354871811090897E-2</v>
      </c>
      <c r="R134" s="5">
        <f t="shared" si="231"/>
        <v>7.8541019518554397E-2</v>
      </c>
      <c r="S134" s="5">
        <f t="shared" si="232"/>
        <v>1.3533396588286449E-2</v>
      </c>
      <c r="T134" s="5">
        <f t="shared" si="233"/>
        <v>3.4332552282241524E-2</v>
      </c>
      <c r="U134" s="5">
        <f t="shared" si="234"/>
        <v>4.6106979202566359E-2</v>
      </c>
      <c r="V134" s="5">
        <f t="shared" si="235"/>
        <v>6.9592934342918133E-4</v>
      </c>
      <c r="W134" s="5">
        <f t="shared" si="236"/>
        <v>8.5216610485673756E-3</v>
      </c>
      <c r="X134" s="5">
        <f t="shared" si="237"/>
        <v>6.7182315845983895E-3</v>
      </c>
      <c r="Y134" s="5">
        <f t="shared" si="238"/>
        <v>2.648229926481482E-3</v>
      </c>
      <c r="Z134" s="5">
        <f t="shared" si="239"/>
        <v>2.0639824208326076E-2</v>
      </c>
      <c r="AA134" s="5">
        <f t="shared" si="240"/>
        <v>1.2116470493397431E-2</v>
      </c>
      <c r="AB134" s="5">
        <f t="shared" si="241"/>
        <v>3.5564464051527169E-3</v>
      </c>
      <c r="AC134" s="5">
        <f t="shared" si="242"/>
        <v>2.0130103846143197E-5</v>
      </c>
      <c r="AD134" s="5">
        <f t="shared" si="243"/>
        <v>1.2506460036618061E-3</v>
      </c>
      <c r="AE134" s="5">
        <f t="shared" si="244"/>
        <v>9.8597320816521186E-4</v>
      </c>
      <c r="AF134" s="5">
        <f t="shared" si="245"/>
        <v>3.886564081175773E-4</v>
      </c>
      <c r="AG134" s="5">
        <f t="shared" si="246"/>
        <v>1.0213516440401153E-4</v>
      </c>
      <c r="AH134" s="5">
        <f t="shared" si="247"/>
        <v>4.067960404276056E-3</v>
      </c>
      <c r="AI134" s="5">
        <f t="shared" si="248"/>
        <v>2.3880688958017714E-3</v>
      </c>
      <c r="AJ134" s="5">
        <f t="shared" si="249"/>
        <v>7.009499213784491E-4</v>
      </c>
      <c r="AK134" s="5">
        <f t="shared" si="250"/>
        <v>1.3716265141937189E-4</v>
      </c>
      <c r="AL134" s="5">
        <f t="shared" si="251"/>
        <v>3.7265491704986138E-7</v>
      </c>
      <c r="AM134" s="5">
        <f t="shared" si="252"/>
        <v>1.4683667116642231E-4</v>
      </c>
      <c r="AN134" s="5">
        <f t="shared" si="253"/>
        <v>1.1576179296328492E-4</v>
      </c>
      <c r="AO134" s="5">
        <f t="shared" si="254"/>
        <v>4.563162799736245E-5</v>
      </c>
      <c r="AP134" s="5">
        <f t="shared" si="255"/>
        <v>1.1991552770495873E-5</v>
      </c>
      <c r="AQ134" s="5">
        <f t="shared" si="256"/>
        <v>2.3634485140859774E-6</v>
      </c>
      <c r="AR134" s="5">
        <f t="shared" si="257"/>
        <v>6.4141251141401731E-4</v>
      </c>
      <c r="AS134" s="5">
        <f t="shared" si="258"/>
        <v>3.7653691670052155E-4</v>
      </c>
      <c r="AT134" s="5">
        <f t="shared" si="259"/>
        <v>1.105217368817582E-4</v>
      </c>
      <c r="AU134" s="5">
        <f t="shared" si="260"/>
        <v>2.1627015008952992E-5</v>
      </c>
      <c r="AV134" s="5">
        <f t="shared" si="261"/>
        <v>3.1739985594273433E-6</v>
      </c>
      <c r="AW134" s="5">
        <f t="shared" si="262"/>
        <v>4.7907687116151142E-9</v>
      </c>
      <c r="AX134" s="5">
        <f t="shared" si="263"/>
        <v>1.4366580641862193E-5</v>
      </c>
      <c r="AY134" s="5">
        <f t="shared" si="264"/>
        <v>1.1326197472623555E-5</v>
      </c>
      <c r="AZ134" s="5">
        <f t="shared" si="265"/>
        <v>4.464623572816843E-6</v>
      </c>
      <c r="BA134" s="5">
        <f t="shared" si="266"/>
        <v>1.1732601163589325E-6</v>
      </c>
      <c r="BB134" s="5">
        <f t="shared" si="267"/>
        <v>2.3124110210876337E-7</v>
      </c>
      <c r="BC134" s="5">
        <f t="shared" si="268"/>
        <v>3.6460761980332664E-8</v>
      </c>
      <c r="BD134" s="5">
        <f t="shared" si="269"/>
        <v>8.4278518166413553E-5</v>
      </c>
      <c r="BE134" s="5">
        <f t="shared" si="270"/>
        <v>4.9475139336636179E-5</v>
      </c>
      <c r="BF134" s="5">
        <f t="shared" si="271"/>
        <v>1.4522024506566675E-5</v>
      </c>
      <c r="BG134" s="5">
        <f t="shared" si="272"/>
        <v>2.8416857246815317E-6</v>
      </c>
      <c r="BH134" s="5">
        <f t="shared" si="273"/>
        <v>4.1704814061259034E-7</v>
      </c>
      <c r="BI134" s="5">
        <f t="shared" si="274"/>
        <v>4.8965063258826414E-8</v>
      </c>
      <c r="BJ134" s="8">
        <f t="shared" si="275"/>
        <v>0.24721727699733412</v>
      </c>
      <c r="BK134" s="8">
        <f t="shared" si="276"/>
        <v>0.38396368747580056</v>
      </c>
      <c r="BL134" s="8">
        <f t="shared" si="277"/>
        <v>0.34816875951349374</v>
      </c>
      <c r="BM134" s="8">
        <f t="shared" si="278"/>
        <v>0.16057082030638542</v>
      </c>
      <c r="BN134" s="8">
        <f t="shared" si="279"/>
        <v>0.83940740648186518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1.1875</v>
      </c>
      <c r="F135">
        <f>VLOOKUP(B135,home!$B$2:$E$405,3,FALSE)</f>
        <v>0.95</v>
      </c>
      <c r="G135">
        <f>VLOOKUP(C135,away!$B$2:$E$405,4,FALSE)</f>
        <v>0.74</v>
      </c>
      <c r="H135">
        <f>VLOOKUP(A135,away!$A$2:$E$405,3,FALSE)</f>
        <v>1.2</v>
      </c>
      <c r="I135">
        <f>VLOOKUP(C135,away!$B$2:$E$405,3,FALSE)</f>
        <v>1.37</v>
      </c>
      <c r="J135">
        <f>VLOOKUP(B135,home!$B$2:$E$405,4,FALSE)</f>
        <v>1.35</v>
      </c>
      <c r="K135" s="3">
        <f t="shared" si="224"/>
        <v>0.83481250000000007</v>
      </c>
      <c r="L135" s="3">
        <f t="shared" si="225"/>
        <v>2.2194000000000003</v>
      </c>
      <c r="M135" s="5">
        <f t="shared" si="226"/>
        <v>4.7159844528495774E-2</v>
      </c>
      <c r="N135" s="5">
        <f t="shared" si="227"/>
        <v>3.9369627710444881E-2</v>
      </c>
      <c r="O135" s="5">
        <f t="shared" si="228"/>
        <v>0.10466655894654352</v>
      </c>
      <c r="P135" s="5">
        <f t="shared" si="229"/>
        <v>8.737695174056137E-2</v>
      </c>
      <c r="Q135" s="5">
        <f t="shared" si="230"/>
        <v>1.6433128666512885E-2</v>
      </c>
      <c r="R135" s="5">
        <f t="shared" si="231"/>
        <v>0.1161484804629794</v>
      </c>
      <c r="S135" s="5">
        <f t="shared" si="232"/>
        <v>4.0472629690600434E-2</v>
      </c>
      <c r="T135" s="5">
        <f t="shared" si="233"/>
        <v>3.6471685762458697E-2</v>
      </c>
      <c r="U135" s="5">
        <f t="shared" si="234"/>
        <v>9.6962203346500991E-2</v>
      </c>
      <c r="V135" s="5">
        <f t="shared" si="235"/>
        <v>8.3318882990059094E-3</v>
      </c>
      <c r="W135" s="5">
        <f t="shared" si="236"/>
        <v>4.57286040830443E-3</v>
      </c>
      <c r="X135" s="5">
        <f t="shared" si="237"/>
        <v>1.0149006390190852E-2</v>
      </c>
      <c r="Y135" s="5">
        <f t="shared" si="238"/>
        <v>1.1262352391194793E-2</v>
      </c>
      <c r="Z135" s="5">
        <f t="shared" si="239"/>
        <v>8.5926645846512162E-2</v>
      </c>
      <c r="AA135" s="5">
        <f t="shared" si="240"/>
        <v>7.1732638035741439E-2</v>
      </c>
      <c r="AB135" s="5">
        <f t="shared" si="241"/>
        <v>2.9941651445106205E-2</v>
      </c>
      <c r="AC135" s="5">
        <f t="shared" si="242"/>
        <v>9.6482374079140149E-4</v>
      </c>
      <c r="AD135" s="5">
        <f t="shared" si="243"/>
        <v>9.5437025740191029E-4</v>
      </c>
      <c r="AE135" s="5">
        <f t="shared" si="244"/>
        <v>2.1181293492777997E-3</v>
      </c>
      <c r="AF135" s="5">
        <f t="shared" si="245"/>
        <v>2.3504881388935754E-3</v>
      </c>
      <c r="AG135" s="5">
        <f t="shared" si="246"/>
        <v>1.7388911251534672E-3</v>
      </c>
      <c r="AH135" s="5">
        <f t="shared" si="247"/>
        <v>4.7676399447937286E-2</v>
      </c>
      <c r="AI135" s="5">
        <f t="shared" si="248"/>
        <v>3.9800854214131147E-2</v>
      </c>
      <c r="AJ135" s="5">
        <f t="shared" si="249"/>
        <v>1.6613125304317182E-2</v>
      </c>
      <c r="AK135" s="5">
        <f t="shared" si="250"/>
        <v>4.6229482227034295E-3</v>
      </c>
      <c r="AL135" s="5">
        <f t="shared" si="251"/>
        <v>7.1504355690858072E-5</v>
      </c>
      <c r="AM135" s="5">
        <f t="shared" si="252"/>
        <v>1.5934404410146652E-4</v>
      </c>
      <c r="AN135" s="5">
        <f t="shared" si="253"/>
        <v>3.5364817147879484E-4</v>
      </c>
      <c r="AO135" s="5">
        <f t="shared" si="254"/>
        <v>3.9244337589001879E-4</v>
      </c>
      <c r="AP135" s="5">
        <f t="shared" si="255"/>
        <v>2.9032960948343592E-4</v>
      </c>
      <c r="AQ135" s="5">
        <f t="shared" si="256"/>
        <v>1.6108938382188446E-4</v>
      </c>
      <c r="AR135" s="5">
        <f t="shared" si="257"/>
        <v>2.1162600186950403E-2</v>
      </c>
      <c r="AS135" s="5">
        <f t="shared" si="258"/>
        <v>1.7666803168568536E-2</v>
      </c>
      <c r="AT135" s="5">
        <f t="shared" si="259"/>
        <v>7.3742340600803109E-3</v>
      </c>
      <c r="AU135" s="5">
        <f t="shared" si="260"/>
        <v>2.0520342570935985E-3</v>
      </c>
      <c r="AV135" s="5">
        <f t="shared" si="261"/>
        <v>4.2826596206248734E-4</v>
      </c>
      <c r="AW135" s="5">
        <f t="shared" si="262"/>
        <v>3.6800568005035002E-6</v>
      </c>
      <c r="AX135" s="5">
        <f t="shared" si="263"/>
        <v>2.217039996940925E-5</v>
      </c>
      <c r="AY135" s="5">
        <f t="shared" si="264"/>
        <v>4.9204985692106887E-5</v>
      </c>
      <c r="AZ135" s="5">
        <f t="shared" si="265"/>
        <v>5.4602772622531034E-5</v>
      </c>
      <c r="BA135" s="5">
        <f t="shared" si="266"/>
        <v>4.0395131186148467E-5</v>
      </c>
      <c r="BB135" s="5">
        <f t="shared" si="267"/>
        <v>2.241323853863448E-5</v>
      </c>
      <c r="BC135" s="5">
        <f t="shared" si="268"/>
        <v>9.948788322529073E-6</v>
      </c>
      <c r="BD135" s="5">
        <f t="shared" si="269"/>
        <v>7.8280458091529448E-3</v>
      </c>
      <c r="BE135" s="5">
        <f t="shared" si="270"/>
        <v>6.5349504920534929E-3</v>
      </c>
      <c r="BF135" s="5">
        <f t="shared" si="271"/>
        <v>2.727729178823704E-3</v>
      </c>
      <c r="BG135" s="5">
        <f t="shared" si="272"/>
        <v>7.5904747169892113E-4</v>
      </c>
      <c r="BH135" s="5">
        <f t="shared" si="273"/>
        <v>1.5841557936691387E-4</v>
      </c>
      <c r="BI135" s="5">
        <f t="shared" si="274"/>
        <v>2.6449461170048371E-5</v>
      </c>
      <c r="BJ135" s="8">
        <f t="shared" si="275"/>
        <v>0.12697613010094025</v>
      </c>
      <c r="BK135" s="8">
        <f t="shared" si="276"/>
        <v>0.18442684734083786</v>
      </c>
      <c r="BL135" s="8">
        <f t="shared" si="277"/>
        <v>0.59488343505298191</v>
      </c>
      <c r="BM135" s="8">
        <f t="shared" si="278"/>
        <v>0.58101294135684256</v>
      </c>
      <c r="BN135" s="8">
        <f t="shared" si="279"/>
        <v>0.41115459205553784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1.1875</v>
      </c>
      <c r="F136">
        <f>VLOOKUP(B136,home!$B$2:$E$405,3,FALSE)</f>
        <v>0.74</v>
      </c>
      <c r="G136">
        <f>VLOOKUP(C136,away!$B$2:$E$405,4,FALSE)</f>
        <v>0.94</v>
      </c>
      <c r="H136">
        <f>VLOOKUP(A136,away!$A$2:$E$405,3,FALSE)</f>
        <v>1.2</v>
      </c>
      <c r="I136">
        <f>VLOOKUP(C136,away!$B$2:$E$405,3,FALSE)</f>
        <v>1.68</v>
      </c>
      <c r="J136">
        <f>VLOOKUP(B136,home!$B$2:$E$405,4,FALSE)</f>
        <v>1.25</v>
      </c>
      <c r="K136" s="3">
        <f t="shared" si="224"/>
        <v>0.82602500000000001</v>
      </c>
      <c r="L136" s="3">
        <f t="shared" si="225"/>
        <v>2.52</v>
      </c>
      <c r="M136" s="5">
        <f t="shared" si="226"/>
        <v>3.52240919533824E-2</v>
      </c>
      <c r="N136" s="5">
        <f t="shared" si="227"/>
        <v>2.9095980555792704E-2</v>
      </c>
      <c r="O136" s="5">
        <f t="shared" si="228"/>
        <v>8.8764711722523648E-2</v>
      </c>
      <c r="P136" s="5">
        <f t="shared" si="229"/>
        <v>7.3321871000597602E-2</v>
      </c>
      <c r="Q136" s="5">
        <f t="shared" si="230"/>
        <v>1.2017003669299331E-2</v>
      </c>
      <c r="R136" s="5">
        <f t="shared" si="231"/>
        <v>0.11184353677037982</v>
      </c>
      <c r="S136" s="5">
        <f t="shared" si="232"/>
        <v>3.8156390050759242E-2</v>
      </c>
      <c r="T136" s="5">
        <f t="shared" si="233"/>
        <v>3.0282849246634311E-2</v>
      </c>
      <c r="U136" s="5">
        <f t="shared" si="234"/>
        <v>9.2385557460752998E-2</v>
      </c>
      <c r="V136" s="5">
        <f t="shared" si="235"/>
        <v>8.8250769856699548E-3</v>
      </c>
      <c r="W136" s="5">
        <f t="shared" si="236"/>
        <v>3.308781818644327E-3</v>
      </c>
      <c r="X136" s="5">
        <f t="shared" si="237"/>
        <v>8.3381301829837037E-3</v>
      </c>
      <c r="Y136" s="5">
        <f t="shared" si="238"/>
        <v>1.0506044030559469E-2</v>
      </c>
      <c r="Z136" s="5">
        <f t="shared" si="239"/>
        <v>9.3948570887119054E-2</v>
      </c>
      <c r="AA136" s="5">
        <f t="shared" si="240"/>
        <v>7.7603868267032527E-2</v>
      </c>
      <c r="AB136" s="5">
        <f t="shared" si="241"/>
        <v>3.2051367642637767E-2</v>
      </c>
      <c r="AC136" s="5">
        <f t="shared" si="242"/>
        <v>1.1481331391913637E-3</v>
      </c>
      <c r="AD136" s="5">
        <f t="shared" si="243"/>
        <v>6.8328412543641997E-4</v>
      </c>
      <c r="AE136" s="5">
        <f t="shared" si="244"/>
        <v>1.7218759960997781E-3</v>
      </c>
      <c r="AF136" s="5">
        <f t="shared" si="245"/>
        <v>2.1695637550857212E-3</v>
      </c>
      <c r="AG136" s="5">
        <f t="shared" si="246"/>
        <v>1.8224335542720057E-3</v>
      </c>
      <c r="AH136" s="5">
        <f t="shared" si="247"/>
        <v>5.9187599658885016E-2</v>
      </c>
      <c r="AI136" s="5">
        <f t="shared" si="248"/>
        <v>4.8890437008230501E-2</v>
      </c>
      <c r="AJ136" s="5">
        <f t="shared" si="249"/>
        <v>2.0192361614861796E-2</v>
      </c>
      <c r="AK136" s="5">
        <f t="shared" si="250"/>
        <v>5.5597985009720723E-3</v>
      </c>
      <c r="AL136" s="5">
        <f t="shared" si="251"/>
        <v>9.5597376971095032E-5</v>
      </c>
      <c r="AM136" s="5">
        <f t="shared" si="252"/>
        <v>1.1288195394272381E-4</v>
      </c>
      <c r="AN136" s="5">
        <f t="shared" si="253"/>
        <v>2.8446252393566398E-4</v>
      </c>
      <c r="AO136" s="5">
        <f t="shared" si="254"/>
        <v>3.584227801589367E-4</v>
      </c>
      <c r="AP136" s="5">
        <f t="shared" si="255"/>
        <v>3.0107513533350681E-4</v>
      </c>
      <c r="AQ136" s="5">
        <f t="shared" si="256"/>
        <v>1.8967733526010933E-4</v>
      </c>
      <c r="AR136" s="5">
        <f t="shared" si="257"/>
        <v>2.9830550228078023E-2</v>
      </c>
      <c r="AS136" s="5">
        <f t="shared" si="258"/>
        <v>2.4640780252148151E-2</v>
      </c>
      <c r="AT136" s="5">
        <f t="shared" si="259"/>
        <v>1.0176950253890336E-2</v>
      </c>
      <c r="AU136" s="5">
        <f t="shared" si="260"/>
        <v>2.8021384444899219E-3</v>
      </c>
      <c r="AV136" s="5">
        <f t="shared" si="261"/>
        <v>5.7865910215244691E-4</v>
      </c>
      <c r="AW136" s="5">
        <f t="shared" si="262"/>
        <v>5.5276076318784118E-6</v>
      </c>
      <c r="AX136" s="5">
        <f t="shared" si="263"/>
        <v>1.5540552667589729E-5</v>
      </c>
      <c r="AY136" s="5">
        <f t="shared" si="264"/>
        <v>3.916219272232611E-5</v>
      </c>
      <c r="AZ136" s="5">
        <f t="shared" si="265"/>
        <v>4.934436283013091E-5</v>
      </c>
      <c r="BA136" s="5">
        <f t="shared" si="266"/>
        <v>4.144926477730997E-5</v>
      </c>
      <c r="BB136" s="5">
        <f t="shared" si="267"/>
        <v>2.6113036809705283E-5</v>
      </c>
      <c r="BC136" s="5">
        <f t="shared" si="268"/>
        <v>1.3160970552091453E-5</v>
      </c>
      <c r="BD136" s="5">
        <f t="shared" si="269"/>
        <v>1.2528831095792774E-2</v>
      </c>
      <c r="BE136" s="5">
        <f t="shared" si="270"/>
        <v>1.0349127705902227E-2</v>
      </c>
      <c r="BF136" s="5">
        <f t="shared" si="271"/>
        <v>4.2743191066339425E-3</v>
      </c>
      <c r="BG136" s="5">
        <f t="shared" si="272"/>
        <v>1.1768981466857677E-3</v>
      </c>
      <c r="BH136" s="5">
        <f t="shared" si="273"/>
        <v>2.4303682290402777E-4</v>
      </c>
      <c r="BI136" s="5">
        <f t="shared" si="274"/>
        <v>4.0150898327859928E-5</v>
      </c>
      <c r="BJ136" s="8">
        <f t="shared" si="275"/>
        <v>0.10137723704379785</v>
      </c>
      <c r="BK136" s="8">
        <f t="shared" si="276"/>
        <v>0.15681032269929399</v>
      </c>
      <c r="BL136" s="8">
        <f t="shared" si="277"/>
        <v>0.63312068070328165</v>
      </c>
      <c r="BM136" s="8">
        <f t="shared" si="278"/>
        <v>0.63495598107642659</v>
      </c>
      <c r="BN136" s="8">
        <f t="shared" si="279"/>
        <v>0.35026719567197551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1.1875</v>
      </c>
      <c r="F137">
        <f>VLOOKUP(B137,home!$B$2:$E$405,3,FALSE)</f>
        <v>0.56000000000000005</v>
      </c>
      <c r="G137">
        <f>VLOOKUP(C137,away!$B$2:$E$405,4,FALSE)</f>
        <v>0.95</v>
      </c>
      <c r="H137">
        <f>VLOOKUP(A137,away!$A$2:$E$405,3,FALSE)</f>
        <v>1.2</v>
      </c>
      <c r="I137">
        <f>VLOOKUP(C137,away!$B$2:$E$405,3,FALSE)</f>
        <v>0.53</v>
      </c>
      <c r="J137">
        <f>VLOOKUP(B137,home!$B$2:$E$405,4,FALSE)</f>
        <v>1.48</v>
      </c>
      <c r="K137" s="3">
        <f t="shared" si="224"/>
        <v>0.63175000000000003</v>
      </c>
      <c r="L137" s="3">
        <f t="shared" si="225"/>
        <v>0.94128000000000001</v>
      </c>
      <c r="M137" s="5">
        <f t="shared" si="226"/>
        <v>0.20741575951164504</v>
      </c>
      <c r="N137" s="5">
        <f t="shared" si="227"/>
        <v>0.13103490607148177</v>
      </c>
      <c r="O137" s="5">
        <f t="shared" si="228"/>
        <v>0.19523630611312123</v>
      </c>
      <c r="P137" s="5">
        <f t="shared" si="229"/>
        <v>0.12334053638696435</v>
      </c>
      <c r="Q137" s="5">
        <f t="shared" si="230"/>
        <v>4.1390650955329303E-2</v>
      </c>
      <c r="R137" s="5">
        <f t="shared" si="231"/>
        <v>9.1886015109079372E-2</v>
      </c>
      <c r="S137" s="5">
        <f t="shared" si="232"/>
        <v>1.8336224730515199E-2</v>
      </c>
      <c r="T137" s="5">
        <f t="shared" si="233"/>
        <v>3.896019193123236E-2</v>
      </c>
      <c r="U137" s="5">
        <f t="shared" si="234"/>
        <v>5.8048990045160898E-2</v>
      </c>
      <c r="V137" s="5">
        <f t="shared" si="235"/>
        <v>1.2115225310954318E-3</v>
      </c>
      <c r="W137" s="5">
        <f t="shared" si="236"/>
        <v>8.7161812470097633E-3</v>
      </c>
      <c r="X137" s="5">
        <f t="shared" si="237"/>
        <v>8.2043670841853503E-3</v>
      </c>
      <c r="Y137" s="5">
        <f t="shared" si="238"/>
        <v>3.8613033245009929E-3</v>
      </c>
      <c r="Z137" s="5">
        <f t="shared" si="239"/>
        <v>2.8830156100624747E-2</v>
      </c>
      <c r="AA137" s="5">
        <f t="shared" si="240"/>
        <v>1.8213451116569686E-2</v>
      </c>
      <c r="AB137" s="5">
        <f t="shared" si="241"/>
        <v>5.7531738714464492E-3</v>
      </c>
      <c r="AC137" s="5">
        <f t="shared" si="242"/>
        <v>4.5027267691119469E-5</v>
      </c>
      <c r="AD137" s="5">
        <f t="shared" si="243"/>
        <v>1.3766118756996044E-3</v>
      </c>
      <c r="AE137" s="5">
        <f t="shared" si="244"/>
        <v>1.2957772263585236E-3</v>
      </c>
      <c r="AF137" s="5">
        <f t="shared" si="245"/>
        <v>6.0984459381337554E-4</v>
      </c>
      <c r="AG137" s="5">
        <f t="shared" si="246"/>
        <v>1.9134483975488475E-4</v>
      </c>
      <c r="AH137" s="5">
        <f t="shared" si="247"/>
        <v>6.7843123335990145E-3</v>
      </c>
      <c r="AI137" s="5">
        <f t="shared" si="248"/>
        <v>4.2859893167511778E-3</v>
      </c>
      <c r="AJ137" s="5">
        <f t="shared" si="249"/>
        <v>1.3538368754287783E-3</v>
      </c>
      <c r="AK137" s="5">
        <f t="shared" si="250"/>
        <v>2.8509548201737699E-4</v>
      </c>
      <c r="AL137" s="5">
        <f t="shared" si="251"/>
        <v>1.0710251452711438E-6</v>
      </c>
      <c r="AM137" s="5">
        <f t="shared" si="252"/>
        <v>1.7393491049464503E-4</v>
      </c>
      <c r="AN137" s="5">
        <f t="shared" si="253"/>
        <v>1.6372145255039947E-4</v>
      </c>
      <c r="AO137" s="5">
        <f t="shared" si="254"/>
        <v>7.7053864428320003E-5</v>
      </c>
      <c r="AP137" s="5">
        <f t="shared" si="255"/>
        <v>2.4176420503029688E-5</v>
      </c>
      <c r="AQ137" s="5">
        <f t="shared" si="256"/>
        <v>5.689195272772945E-6</v>
      </c>
      <c r="AR137" s="5">
        <f t="shared" si="257"/>
        <v>1.2771875026740163E-3</v>
      </c>
      <c r="AS137" s="5">
        <f t="shared" si="258"/>
        <v>8.0686320481430994E-4</v>
      </c>
      <c r="AT137" s="5">
        <f t="shared" si="259"/>
        <v>2.5486791482072014E-4</v>
      </c>
      <c r="AU137" s="5">
        <f t="shared" si="260"/>
        <v>5.3670935062663325E-5</v>
      </c>
      <c r="AV137" s="5">
        <f t="shared" si="261"/>
        <v>8.4766533064593878E-6</v>
      </c>
      <c r="AW137" s="5">
        <f t="shared" si="262"/>
        <v>1.7691361143528167E-8</v>
      </c>
      <c r="AX137" s="5">
        <f t="shared" si="263"/>
        <v>1.8313896617498664E-5</v>
      </c>
      <c r="AY137" s="5">
        <f t="shared" si="264"/>
        <v>1.7238504608119141E-5</v>
      </c>
      <c r="AZ137" s="5">
        <f t="shared" si="265"/>
        <v>8.1131298087651909E-6</v>
      </c>
      <c r="BA137" s="5">
        <f t="shared" si="266"/>
        <v>2.545575608798167E-6</v>
      </c>
      <c r="BB137" s="5">
        <f t="shared" si="267"/>
        <v>5.990248522623846E-7</v>
      </c>
      <c r="BC137" s="5">
        <f t="shared" si="268"/>
        <v>1.1277002258750749E-7</v>
      </c>
      <c r="BD137" s="5">
        <f t="shared" si="269"/>
        <v>2.003651754194996E-4</v>
      </c>
      <c r="BE137" s="5">
        <f t="shared" si="270"/>
        <v>1.2658069957126889E-4</v>
      </c>
      <c r="BF137" s="5">
        <f t="shared" si="271"/>
        <v>3.9983678477074558E-5</v>
      </c>
      <c r="BG137" s="5">
        <f t="shared" si="272"/>
        <v>8.4198962926306196E-6</v>
      </c>
      <c r="BH137" s="5">
        <f t="shared" si="273"/>
        <v>1.3298173707173483E-6</v>
      </c>
      <c r="BI137" s="5">
        <f t="shared" si="274"/>
        <v>1.6802242479013697E-7</v>
      </c>
      <c r="BJ137" s="8">
        <f t="shared" si="275"/>
        <v>0.23613267789413309</v>
      </c>
      <c r="BK137" s="8">
        <f t="shared" si="276"/>
        <v>0.35036737995766454</v>
      </c>
      <c r="BL137" s="8">
        <f t="shared" si="277"/>
        <v>0.38462508376340815</v>
      </c>
      <c r="BM137" s="8">
        <f t="shared" si="278"/>
        <v>0.20963390275496255</v>
      </c>
      <c r="BN137" s="8">
        <f t="shared" si="279"/>
        <v>0.79030417414762111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1.1875</v>
      </c>
      <c r="F138">
        <f>VLOOKUP(B138,home!$B$2:$E$405,3,FALSE)</f>
        <v>1.1599999999999999</v>
      </c>
      <c r="G138">
        <f>VLOOKUP(C138,away!$B$2:$E$405,4,FALSE)</f>
        <v>0.42</v>
      </c>
      <c r="H138">
        <f>VLOOKUP(A138,away!$A$2:$E$405,3,FALSE)</f>
        <v>1.2</v>
      </c>
      <c r="I138">
        <f>VLOOKUP(C138,away!$B$2:$E$405,3,FALSE)</f>
        <v>1.1599999999999999</v>
      </c>
      <c r="J138">
        <f>VLOOKUP(B138,home!$B$2:$E$405,4,FALSE)</f>
        <v>0.52</v>
      </c>
      <c r="K138" s="3">
        <f t="shared" si="224"/>
        <v>0.57855000000000001</v>
      </c>
      <c r="L138" s="3">
        <f t="shared" si="225"/>
        <v>0.72383999999999993</v>
      </c>
      <c r="M138" s="5">
        <f t="shared" si="226"/>
        <v>0.27188121979336216</v>
      </c>
      <c r="N138" s="5">
        <f t="shared" si="227"/>
        <v>0.15729687971144968</v>
      </c>
      <c r="O138" s="5">
        <f t="shared" si="228"/>
        <v>0.19679850213522726</v>
      </c>
      <c r="P138" s="5">
        <f t="shared" si="229"/>
        <v>0.11385777341033573</v>
      </c>
      <c r="Q138" s="5">
        <f t="shared" si="230"/>
        <v>4.5502054878529596E-2</v>
      </c>
      <c r="R138" s="5">
        <f t="shared" si="231"/>
        <v>7.1225313892781444E-2</v>
      </c>
      <c r="S138" s="5">
        <f t="shared" si="232"/>
        <v>1.1920272183393235E-2</v>
      </c>
      <c r="T138" s="5">
        <f t="shared" si="233"/>
        <v>3.293620740327486E-2</v>
      </c>
      <c r="U138" s="5">
        <f t="shared" si="234"/>
        <v>4.1207405352668702E-2</v>
      </c>
      <c r="V138" s="5">
        <f t="shared" si="235"/>
        <v>5.5466037308409888E-4</v>
      </c>
      <c r="W138" s="5">
        <f t="shared" si="236"/>
        <v>8.775071283324434E-3</v>
      </c>
      <c r="X138" s="5">
        <f t="shared" si="237"/>
        <v>6.3517475977215576E-3</v>
      </c>
      <c r="Y138" s="5">
        <f t="shared" si="238"/>
        <v>2.2988244905673859E-3</v>
      </c>
      <c r="Z138" s="5">
        <f t="shared" si="239"/>
        <v>1.7185243736050307E-2</v>
      </c>
      <c r="AA138" s="5">
        <f t="shared" si="240"/>
        <v>9.9425227634919056E-3</v>
      </c>
      <c r="AB138" s="5">
        <f t="shared" si="241"/>
        <v>2.87612327240912E-3</v>
      </c>
      <c r="AC138" s="5">
        <f t="shared" si="242"/>
        <v>1.4517459850274711E-5</v>
      </c>
      <c r="AD138" s="5">
        <f t="shared" si="243"/>
        <v>1.2692043727418377E-3</v>
      </c>
      <c r="AE138" s="5">
        <f t="shared" si="244"/>
        <v>9.187008931654517E-4</v>
      </c>
      <c r="AF138" s="5">
        <f t="shared" si="245"/>
        <v>3.3249622725444025E-4</v>
      </c>
      <c r="AG138" s="5">
        <f t="shared" si="246"/>
        <v>8.0224689711951339E-5</v>
      </c>
      <c r="AH138" s="5">
        <f t="shared" si="247"/>
        <v>3.1098417064756626E-3</v>
      </c>
      <c r="AI138" s="5">
        <f t="shared" si="248"/>
        <v>1.7991989192814946E-3</v>
      </c>
      <c r="AJ138" s="5">
        <f t="shared" si="249"/>
        <v>5.2046326737515422E-4</v>
      </c>
      <c r="AK138" s="5">
        <f t="shared" si="250"/>
        <v>1.003713411132985E-4</v>
      </c>
      <c r="AL138" s="5">
        <f t="shared" si="251"/>
        <v>2.4318349835012474E-7</v>
      </c>
      <c r="AM138" s="5">
        <f t="shared" si="252"/>
        <v>1.4685963796995803E-4</v>
      </c>
      <c r="AN138" s="5">
        <f t="shared" si="253"/>
        <v>1.0630288034817442E-4</v>
      </c>
      <c r="AO138" s="5">
        <f t="shared" si="254"/>
        <v>3.8473138455611284E-5</v>
      </c>
      <c r="AP138" s="5">
        <f t="shared" si="255"/>
        <v>9.2827988465698894E-6</v>
      </c>
      <c r="AQ138" s="5">
        <f t="shared" si="256"/>
        <v>1.6798152792752868E-6</v>
      </c>
      <c r="AR138" s="5">
        <f t="shared" si="257"/>
        <v>4.5020556416306876E-4</v>
      </c>
      <c r="AS138" s="5">
        <f t="shared" si="258"/>
        <v>2.6046642914654344E-4</v>
      </c>
      <c r="AT138" s="5">
        <f t="shared" si="259"/>
        <v>7.5346426291366336E-5</v>
      </c>
      <c r="AU138" s="5">
        <f t="shared" si="260"/>
        <v>1.453055831029E-5</v>
      </c>
      <c r="AV138" s="5">
        <f t="shared" si="261"/>
        <v>2.1016636276045694E-6</v>
      </c>
      <c r="AW138" s="5">
        <f t="shared" si="262"/>
        <v>2.8288835994594761E-9</v>
      </c>
      <c r="AX138" s="5">
        <f t="shared" si="263"/>
        <v>1.4160940591253205E-5</v>
      </c>
      <c r="AY138" s="5">
        <f t="shared" si="264"/>
        <v>1.0250255237572719E-5</v>
      </c>
      <c r="AZ138" s="5">
        <f t="shared" si="265"/>
        <v>3.7097723755823185E-6</v>
      </c>
      <c r="BA138" s="5">
        <f t="shared" si="266"/>
        <v>8.9509387878050183E-7</v>
      </c>
      <c r="BB138" s="5">
        <f t="shared" si="267"/>
        <v>1.6197618830411954E-7</v>
      </c>
      <c r="BC138" s="5">
        <f t="shared" si="268"/>
        <v>2.3448968828410782E-8</v>
      </c>
      <c r="BD138" s="5">
        <f t="shared" si="269"/>
        <v>5.4312799260632597E-5</v>
      </c>
      <c r="BE138" s="5">
        <f t="shared" si="270"/>
        <v>3.1422670012238994E-5</v>
      </c>
      <c r="BF138" s="5">
        <f t="shared" si="271"/>
        <v>9.0897928677904319E-6</v>
      </c>
      <c r="BG138" s="5">
        <f t="shared" si="272"/>
        <v>1.752966554553385E-6</v>
      </c>
      <c r="BH138" s="5">
        <f t="shared" si="273"/>
        <v>2.5354470003421519E-7</v>
      </c>
      <c r="BI138" s="5">
        <f t="shared" si="274"/>
        <v>2.933765724095904E-8</v>
      </c>
      <c r="BJ138" s="8">
        <f t="shared" si="275"/>
        <v>0.25609321130588114</v>
      </c>
      <c r="BK138" s="8">
        <f t="shared" si="276"/>
        <v>0.39823893665876142</v>
      </c>
      <c r="BL138" s="8">
        <f t="shared" si="277"/>
        <v>0.32847925440341547</v>
      </c>
      <c r="BM138" s="8">
        <f t="shared" si="278"/>
        <v>0.14342465485606837</v>
      </c>
      <c r="BN138" s="8">
        <f t="shared" si="279"/>
        <v>0.85656174382168593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1.1875</v>
      </c>
      <c r="F139">
        <f>VLOOKUP(B139,home!$B$2:$E$405,3,FALSE)</f>
        <v>0.42</v>
      </c>
      <c r="G139">
        <f>VLOOKUP(C139,away!$B$2:$E$405,4,FALSE)</f>
        <v>0.32</v>
      </c>
      <c r="H139">
        <f>VLOOKUP(A139,away!$A$2:$E$405,3,FALSE)</f>
        <v>1.2</v>
      </c>
      <c r="I139">
        <f>VLOOKUP(C139,away!$B$2:$E$405,3,FALSE)</f>
        <v>1.05</v>
      </c>
      <c r="J139">
        <f>VLOOKUP(B139,home!$B$2:$E$405,4,FALSE)</f>
        <v>0.83</v>
      </c>
      <c r="K139" s="3">
        <f t="shared" si="224"/>
        <v>0.15959999999999999</v>
      </c>
      <c r="L139" s="3">
        <f t="shared" si="225"/>
        <v>1.0458000000000001</v>
      </c>
      <c r="M139" s="5">
        <f t="shared" si="226"/>
        <v>0.29957214668560461</v>
      </c>
      <c r="N139" s="5">
        <f t="shared" si="227"/>
        <v>4.7811714611022488E-2</v>
      </c>
      <c r="O139" s="5">
        <f t="shared" si="228"/>
        <v>0.31329255100380532</v>
      </c>
      <c r="P139" s="5">
        <f t="shared" si="229"/>
        <v>5.0001491140207327E-2</v>
      </c>
      <c r="Q139" s="5">
        <f t="shared" si="230"/>
        <v>3.8153748259595944E-3</v>
      </c>
      <c r="R139" s="5">
        <f t="shared" si="231"/>
        <v>0.16382067491988977</v>
      </c>
      <c r="S139" s="5">
        <f t="shared" si="232"/>
        <v>2.0864332214337094E-3</v>
      </c>
      <c r="T139" s="5">
        <f t="shared" si="233"/>
        <v>3.9901189929885447E-3</v>
      </c>
      <c r="U139" s="5">
        <f t="shared" si="234"/>
        <v>2.6145779717214407E-2</v>
      </c>
      <c r="V139" s="5">
        <f t="shared" si="235"/>
        <v>3.8693989036763286E-5</v>
      </c>
      <c r="W139" s="5">
        <f t="shared" si="236"/>
        <v>2.0297794074105037E-4</v>
      </c>
      <c r="X139" s="5">
        <f t="shared" si="237"/>
        <v>2.1227433042699049E-4</v>
      </c>
      <c r="Y139" s="5">
        <f t="shared" si="238"/>
        <v>1.1099824738027331E-4</v>
      </c>
      <c r="Z139" s="5">
        <f t="shared" si="239"/>
        <v>5.7107887277073582E-2</v>
      </c>
      <c r="AA139" s="5">
        <f t="shared" si="240"/>
        <v>9.1144188094209443E-3</v>
      </c>
      <c r="AB139" s="5">
        <f t="shared" si="241"/>
        <v>7.2733062099179118E-4</v>
      </c>
      <c r="AC139" s="5">
        <f t="shared" si="242"/>
        <v>4.0365008300310435E-7</v>
      </c>
      <c r="AD139" s="5">
        <f t="shared" si="243"/>
        <v>8.0988198355679122E-6</v>
      </c>
      <c r="AE139" s="5">
        <f t="shared" si="244"/>
        <v>8.4697457840369243E-6</v>
      </c>
      <c r="AF139" s="5">
        <f t="shared" si="245"/>
        <v>4.4288300704729068E-6</v>
      </c>
      <c r="AG139" s="5">
        <f t="shared" si="246"/>
        <v>1.5438901625668557E-6</v>
      </c>
      <c r="AH139" s="5">
        <f t="shared" si="247"/>
        <v>1.4930857128590887E-2</v>
      </c>
      <c r="AI139" s="5">
        <f t="shared" si="248"/>
        <v>2.3829647977231055E-3</v>
      </c>
      <c r="AJ139" s="5">
        <f t="shared" si="249"/>
        <v>1.9016059085830381E-4</v>
      </c>
      <c r="AK139" s="5">
        <f t="shared" si="250"/>
        <v>1.011654343366176E-5</v>
      </c>
      <c r="AL139" s="5">
        <f t="shared" si="251"/>
        <v>2.6949242474408667E-9</v>
      </c>
      <c r="AM139" s="5">
        <f t="shared" si="252"/>
        <v>2.5851432915132798E-7</v>
      </c>
      <c r="AN139" s="5">
        <f t="shared" si="253"/>
        <v>2.7035428542645882E-7</v>
      </c>
      <c r="AO139" s="5">
        <f t="shared" si="254"/>
        <v>1.413682558494953E-7</v>
      </c>
      <c r="AP139" s="5">
        <f t="shared" si="255"/>
        <v>4.9280973989134064E-8</v>
      </c>
      <c r="AQ139" s="5">
        <f t="shared" si="256"/>
        <v>1.28845106494591E-8</v>
      </c>
      <c r="AR139" s="5">
        <f t="shared" si="257"/>
        <v>3.1229380770160715E-3</v>
      </c>
      <c r="AS139" s="5">
        <f t="shared" si="258"/>
        <v>4.9842091709176501E-4</v>
      </c>
      <c r="AT139" s="5">
        <f t="shared" si="259"/>
        <v>3.9773989183922842E-5</v>
      </c>
      <c r="AU139" s="5">
        <f t="shared" si="260"/>
        <v>2.1159762245846944E-6</v>
      </c>
      <c r="AV139" s="5">
        <f t="shared" si="261"/>
        <v>8.4427451360929342E-8</v>
      </c>
      <c r="AW139" s="5">
        <f t="shared" si="262"/>
        <v>1.2494692882349861E-11</v>
      </c>
      <c r="AX139" s="5">
        <f t="shared" si="263"/>
        <v>6.8764811554253124E-9</v>
      </c>
      <c r="AY139" s="5">
        <f t="shared" si="264"/>
        <v>7.1914239923437924E-9</v>
      </c>
      <c r="AZ139" s="5">
        <f t="shared" si="265"/>
        <v>3.7603956055965682E-9</v>
      </c>
      <c r="BA139" s="5">
        <f t="shared" si="266"/>
        <v>1.310873908110964E-9</v>
      </c>
      <c r="BB139" s="5">
        <f t="shared" si="267"/>
        <v>3.4272798327561151E-10</v>
      </c>
      <c r="BC139" s="5">
        <f t="shared" si="268"/>
        <v>7.1684984981926925E-11</v>
      </c>
      <c r="BD139" s="5">
        <f t="shared" si="269"/>
        <v>5.4432810682390113E-4</v>
      </c>
      <c r="BE139" s="5">
        <f t="shared" si="270"/>
        <v>8.6874765849094613E-5</v>
      </c>
      <c r="BF139" s="5">
        <f t="shared" si="271"/>
        <v>6.9326063147577491E-6</v>
      </c>
      <c r="BG139" s="5">
        <f t="shared" si="272"/>
        <v>3.6881465594511219E-7</v>
      </c>
      <c r="BH139" s="5">
        <f t="shared" si="273"/>
        <v>1.4715704772209982E-8</v>
      </c>
      <c r="BI139" s="5">
        <f t="shared" si="274"/>
        <v>4.6972529632894291E-10</v>
      </c>
      <c r="BJ139" s="8">
        <f t="shared" si="275"/>
        <v>5.6166752190314279E-2</v>
      </c>
      <c r="BK139" s="8">
        <f t="shared" si="276"/>
        <v>0.35169917857271371</v>
      </c>
      <c r="BL139" s="8">
        <f t="shared" si="277"/>
        <v>0.53491670699796978</v>
      </c>
      <c r="BM139" s="8">
        <f t="shared" si="278"/>
        <v>0.12157656467265281</v>
      </c>
      <c r="BN139" s="8">
        <f t="shared" si="279"/>
        <v>0.87831395318648919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1.67088607594937</v>
      </c>
      <c r="F140">
        <f>VLOOKUP(B140,home!$B$2:$E$405,3,FALSE)</f>
        <v>1.05</v>
      </c>
      <c r="G140">
        <f>VLOOKUP(C140,away!$B$2:$E$405,4,FALSE)</f>
        <v>1.95</v>
      </c>
      <c r="H140">
        <f>VLOOKUP(A140,away!$A$2:$E$405,3,FALSE)</f>
        <v>1.36708860759494</v>
      </c>
      <c r="I140">
        <f>VLOOKUP(C140,away!$B$2:$E$405,3,FALSE)</f>
        <v>0.52</v>
      </c>
      <c r="J140">
        <f>VLOOKUP(B140,home!$B$2:$E$405,4,FALSE)</f>
        <v>1.28</v>
      </c>
      <c r="K140" s="3">
        <f t="shared" si="224"/>
        <v>3.421139240506335</v>
      </c>
      <c r="L140" s="3">
        <f t="shared" si="225"/>
        <v>0.9099341772151921</v>
      </c>
      <c r="M140" s="5">
        <f t="shared" si="226"/>
        <v>1.3153420794533952E-2</v>
      </c>
      <c r="N140" s="5">
        <f t="shared" si="227"/>
        <v>4.499968402707212E-2</v>
      </c>
      <c r="O140" s="5">
        <f t="shared" si="228"/>
        <v>1.1968747128239449E-2</v>
      </c>
      <c r="P140" s="5">
        <f t="shared" si="229"/>
        <v>4.094675046011749E-2</v>
      </c>
      <c r="Q140" s="5">
        <f t="shared" si="230"/>
        <v>7.6975092417701299E-2</v>
      </c>
      <c r="R140" s="5">
        <f t="shared" si="231"/>
        <v>5.445386035215629E-3</v>
      </c>
      <c r="S140" s="5">
        <f t="shared" si="232"/>
        <v>3.1866926471703028E-2</v>
      </c>
      <c r="T140" s="5">
        <f t="shared" si="233"/>
        <v>7.0042267385164392E-2</v>
      </c>
      <c r="U140" s="5">
        <f t="shared" si="234"/>
        <v>1.86294238447814E-2</v>
      </c>
      <c r="V140" s="5">
        <f t="shared" si="235"/>
        <v>1.1022456579085661E-2</v>
      </c>
      <c r="W140" s="5">
        <f t="shared" si="236"/>
        <v>8.7780836403933193E-2</v>
      </c>
      <c r="X140" s="5">
        <f t="shared" si="237"/>
        <v>7.9874783148474321E-2</v>
      </c>
      <c r="Y140" s="5">
        <f t="shared" si="238"/>
        <v>3.6340397542224442E-2</v>
      </c>
      <c r="Z140" s="5">
        <f t="shared" si="239"/>
        <v>1.6516476205243435E-3</v>
      </c>
      <c r="AA140" s="5">
        <f t="shared" si="240"/>
        <v>5.6505164860647479E-3</v>
      </c>
      <c r="AB140" s="5">
        <f t="shared" si="241"/>
        <v>9.6656018398020398E-3</v>
      </c>
      <c r="AC140" s="5">
        <f t="shared" si="242"/>
        <v>2.1445646443017771E-3</v>
      </c>
      <c r="AD140" s="5">
        <f t="shared" si="243"/>
        <v>7.507761599649071E-2</v>
      </c>
      <c r="AE140" s="5">
        <f t="shared" si="244"/>
        <v>6.8315688739044922E-2</v>
      </c>
      <c r="AF140" s="5">
        <f t="shared" si="245"/>
        <v>3.1081390011826006E-2</v>
      </c>
      <c r="AG140" s="5">
        <f t="shared" si="246"/>
        <v>9.4273396823717961E-3</v>
      </c>
      <c r="AH140" s="5">
        <f t="shared" si="247"/>
        <v>3.75722654657812E-4</v>
      </c>
      <c r="AI140" s="5">
        <f t="shared" si="248"/>
        <v>1.285399517397051E-3</v>
      </c>
      <c r="AJ140" s="5">
        <f t="shared" si="249"/>
        <v>2.1987653643474785E-3</v>
      </c>
      <c r="AK140" s="5">
        <f t="shared" si="250"/>
        <v>2.5074274895451228E-3</v>
      </c>
      <c r="AL140" s="5">
        <f t="shared" si="251"/>
        <v>2.6704217771944815E-4</v>
      </c>
      <c r="AM140" s="5">
        <f t="shared" si="252"/>
        <v>5.1370195633852096E-2</v>
      </c>
      <c r="AN140" s="5">
        <f t="shared" si="253"/>
        <v>4.6743496697472658E-2</v>
      </c>
      <c r="AO140" s="5">
        <f t="shared" si="254"/>
        <v>2.1266752603787919E-2</v>
      </c>
      <c r="AP140" s="5">
        <f t="shared" si="255"/>
        <v>6.4504483441889344E-3</v>
      </c>
      <c r="AQ140" s="5">
        <f t="shared" si="256"/>
        <v>1.4673708516846639E-3</v>
      </c>
      <c r="AR140" s="5">
        <f t="shared" si="257"/>
        <v>6.8376576925432799E-5</v>
      </c>
      <c r="AS140" s="5">
        <f t="shared" si="258"/>
        <v>2.3392579045109819E-4</v>
      </c>
      <c r="AT140" s="5">
        <f t="shared" si="259"/>
        <v>4.0014635053935713E-4</v>
      </c>
      <c r="AU140" s="5">
        <f t="shared" si="260"/>
        <v>4.5631879392519934E-4</v>
      </c>
      <c r="AV140" s="5">
        <f t="shared" si="261"/>
        <v>3.9028253301950585E-4</v>
      </c>
      <c r="AW140" s="5">
        <f t="shared" si="262"/>
        <v>2.3091815987578887E-5</v>
      </c>
      <c r="AX140" s="5">
        <f t="shared" si="263"/>
        <v>2.9290765345909759E-2</v>
      </c>
      <c r="AY140" s="5">
        <f t="shared" si="264"/>
        <v>2.6652668465033658E-2</v>
      </c>
      <c r="AZ140" s="5">
        <f t="shared" si="265"/>
        <v>1.212608697515985E-2</v>
      </c>
      <c r="BA140" s="5">
        <f t="shared" si="266"/>
        <v>3.6779803248606453E-3</v>
      </c>
      <c r="BB140" s="5">
        <f t="shared" si="267"/>
        <v>8.3668000017893393E-4</v>
      </c>
      <c r="BC140" s="5">
        <f t="shared" si="268"/>
        <v>1.5226474551104506E-4</v>
      </c>
      <c r="BD140" s="5">
        <f t="shared" si="269"/>
        <v>1.0369697377572494E-5</v>
      </c>
      <c r="BE140" s="5">
        <f t="shared" si="270"/>
        <v>3.5476178610588895E-5</v>
      </c>
      <c r="BF140" s="5">
        <f t="shared" si="271"/>
        <v>6.0684473373948598E-5</v>
      </c>
      <c r="BG140" s="5">
        <f t="shared" si="272"/>
        <v>6.9203344383025807E-5</v>
      </c>
      <c r="BH140" s="5">
        <f t="shared" si="273"/>
        <v>5.918856926076082E-5</v>
      </c>
      <c r="BI140" s="5">
        <f t="shared" si="274"/>
        <v>4.0498467377483169E-5</v>
      </c>
      <c r="BJ140" s="8">
        <f t="shared" si="275"/>
        <v>0.77994980534194336</v>
      </c>
      <c r="BK140" s="8">
        <f t="shared" si="276"/>
        <v>0.126053829592495</v>
      </c>
      <c r="BL140" s="8">
        <f t="shared" si="277"/>
        <v>5.9551461135294713E-2</v>
      </c>
      <c r="BM140" s="8">
        <f t="shared" si="278"/>
        <v>0.74708808617833133</v>
      </c>
      <c r="BN140" s="8">
        <f t="shared" si="279"/>
        <v>0.19348908086287994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1.67088607594937</v>
      </c>
      <c r="F141">
        <f>VLOOKUP(B141,home!$B$2:$E$405,3,FALSE)</f>
        <v>0.85</v>
      </c>
      <c r="G141">
        <f>VLOOKUP(C141,away!$B$2:$E$405,4,FALSE)</f>
        <v>0.6</v>
      </c>
      <c r="H141">
        <f>VLOOKUP(A141,away!$A$2:$E$405,3,FALSE)</f>
        <v>1.36708860759494</v>
      </c>
      <c r="I141">
        <f>VLOOKUP(C141,away!$B$2:$E$405,3,FALSE)</f>
        <v>0.85</v>
      </c>
      <c r="J141">
        <f>VLOOKUP(B141,home!$B$2:$E$405,4,FALSE)</f>
        <v>1.36</v>
      </c>
      <c r="K141" s="3">
        <f t="shared" si="224"/>
        <v>0.85215189873417863</v>
      </c>
      <c r="L141" s="3">
        <f t="shared" si="225"/>
        <v>1.5803544303797508</v>
      </c>
      <c r="M141" s="5">
        <f t="shared" si="226"/>
        <v>8.7816459584762627E-2</v>
      </c>
      <c r="N141" s="5">
        <f t="shared" si="227"/>
        <v>7.4832962775268727E-2</v>
      </c>
      <c r="O141" s="5">
        <f t="shared" si="228"/>
        <v>0.13878113096504394</v>
      </c>
      <c r="P141" s="5">
        <f t="shared" si="229"/>
        <v>0.11826260426033888</v>
      </c>
      <c r="Q141" s="5">
        <f t="shared" si="230"/>
        <v>3.1884525658424673E-2</v>
      </c>
      <c r="R141" s="5">
        <f t="shared" si="231"/>
        <v>0.10966168758685982</v>
      </c>
      <c r="S141" s="5">
        <f t="shared" si="232"/>
        <v>3.9816122263895908E-2</v>
      </c>
      <c r="T141" s="5">
        <f t="shared" si="233"/>
        <v>5.0388851384848263E-2</v>
      </c>
      <c r="U141" s="5">
        <f t="shared" si="234"/>
        <v>9.3448415295536894E-2</v>
      </c>
      <c r="V141" s="5">
        <f t="shared" si="235"/>
        <v>5.9578280689590885E-3</v>
      </c>
      <c r="W141" s="5">
        <f t="shared" si="236"/>
        <v>9.0568196933550754E-3</v>
      </c>
      <c r="X141" s="5">
        <f t="shared" si="237"/>
        <v>1.4312985127544267E-2</v>
      </c>
      <c r="Y141" s="5">
        <f t="shared" si="238"/>
        <v>1.1309794729137035E-2</v>
      </c>
      <c r="Z141" s="5">
        <f t="shared" si="239"/>
        <v>5.7768111273604678E-2</v>
      </c>
      <c r="AA141" s="5">
        <f t="shared" si="240"/>
        <v>4.9227205708089528E-2</v>
      </c>
      <c r="AB141" s="5">
        <f t="shared" si="241"/>
        <v>2.097452840676324E-2</v>
      </c>
      <c r="AC141" s="5">
        <f t="shared" si="242"/>
        <v>5.0146369662793823E-4</v>
      </c>
      <c r="AD141" s="5">
        <f t="shared" si="243"/>
        <v>1.9294465245464072E-3</v>
      </c>
      <c r="AE141" s="5">
        <f t="shared" si="244"/>
        <v>3.0492093632477268E-3</v>
      </c>
      <c r="AF141" s="5">
        <f t="shared" si="245"/>
        <v>2.4094157631819827E-3</v>
      </c>
      <c r="AG141" s="5">
        <f t="shared" si="246"/>
        <v>1.2692436253238181E-3</v>
      </c>
      <c r="AH141" s="5">
        <f t="shared" si="247"/>
        <v>2.2823522646477901E-2</v>
      </c>
      <c r="AI141" s="5">
        <f t="shared" si="248"/>
        <v>1.9449108158998665E-2</v>
      </c>
      <c r="AJ141" s="5">
        <f t="shared" si="249"/>
        <v>8.2867972231885582E-3</v>
      </c>
      <c r="AK141" s="5">
        <f t="shared" si="250"/>
        <v>2.3538699960550832E-3</v>
      </c>
      <c r="AL141" s="5">
        <f t="shared" si="251"/>
        <v>2.7012887099140864E-5</v>
      </c>
      <c r="AM141" s="5">
        <f t="shared" si="252"/>
        <v>3.2883630387965667E-4</v>
      </c>
      <c r="AN141" s="5">
        <f t="shared" si="253"/>
        <v>5.1967790970591744E-4</v>
      </c>
      <c r="AO141" s="5">
        <f t="shared" si="254"/>
        <v>4.1063764348711742E-4</v>
      </c>
      <c r="AP141" s="5">
        <f t="shared" si="255"/>
        <v>2.1631767305518886E-4</v>
      </c>
      <c r="AQ141" s="5">
        <f t="shared" si="256"/>
        <v>8.5464648245551564E-5</v>
      </c>
      <c r="AR141" s="5">
        <f t="shared" si="257"/>
        <v>7.2138510262467811E-3</v>
      </c>
      <c r="AS141" s="5">
        <f t="shared" si="258"/>
        <v>6.1472968492016968E-3</v>
      </c>
      <c r="AT141" s="5">
        <f t="shared" si="259"/>
        <v>2.6192153410649296E-3</v>
      </c>
      <c r="AU141" s="5">
        <f t="shared" si="260"/>
        <v>7.4398977536072302E-4</v>
      </c>
      <c r="AV141" s="5">
        <f t="shared" si="261"/>
        <v>1.5849807492811382E-4</v>
      </c>
      <c r="AW141" s="5">
        <f t="shared" si="262"/>
        <v>1.0105086070173274E-6</v>
      </c>
      <c r="AX141" s="5">
        <f t="shared" si="263"/>
        <v>4.6703080120629779E-5</v>
      </c>
      <c r="AY141" s="5">
        <f t="shared" si="264"/>
        <v>7.3807419581017723E-5</v>
      </c>
      <c r="AZ141" s="5">
        <f t="shared" si="265"/>
        <v>5.8320941264879276E-5</v>
      </c>
      <c r="BA141" s="5">
        <f t="shared" si="266"/>
        <v>3.0722585970623066E-5</v>
      </c>
      <c r="BB141" s="5">
        <f t="shared" si="267"/>
        <v>1.2138143712849236E-5</v>
      </c>
      <c r="BC141" s="5">
        <f t="shared" si="268"/>
        <v>3.8365138386374796E-6</v>
      </c>
      <c r="BD141" s="5">
        <f t="shared" si="269"/>
        <v>1.9000735715714351E-3</v>
      </c>
      <c r="BE141" s="5">
        <f t="shared" si="270"/>
        <v>1.6191513017492303E-3</v>
      </c>
      <c r="BF141" s="5">
        <f t="shared" si="271"/>
        <v>6.8988142806176175E-4</v>
      </c>
      <c r="BG141" s="5">
        <f t="shared" si="272"/>
        <v>1.9596125627475901E-4</v>
      </c>
      <c r="BH141" s="5">
        <f t="shared" si="273"/>
        <v>4.1747189153217719E-5</v>
      </c>
      <c r="BI141" s="5">
        <f t="shared" si="274"/>
        <v>7.1149893007458788E-6</v>
      </c>
      <c r="BJ141" s="8">
        <f t="shared" si="275"/>
        <v>0.20222971750774008</v>
      </c>
      <c r="BK141" s="8">
        <f t="shared" si="276"/>
        <v>0.25245529818126466</v>
      </c>
      <c r="BL141" s="8">
        <f t="shared" si="277"/>
        <v>0.4863430467899269</v>
      </c>
      <c r="BM141" s="8">
        <f t="shared" si="278"/>
        <v>0.43748400601086362</v>
      </c>
      <c r="BN141" s="8">
        <f t="shared" si="279"/>
        <v>0.56123937083069864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1.67088607594937</v>
      </c>
      <c r="F142">
        <f>VLOOKUP(B142,home!$B$2:$E$405,3,FALSE)</f>
        <v>0.67</v>
      </c>
      <c r="G142">
        <f>VLOOKUP(C142,away!$B$2:$E$405,4,FALSE)</f>
        <v>1.42</v>
      </c>
      <c r="H142">
        <f>VLOOKUP(A142,away!$A$2:$E$405,3,FALSE)</f>
        <v>1.36708860759494</v>
      </c>
      <c r="I142">
        <f>VLOOKUP(C142,away!$B$2:$E$405,3,FALSE)</f>
        <v>0.75</v>
      </c>
      <c r="J142">
        <f>VLOOKUP(B142,home!$B$2:$E$405,4,FALSE)</f>
        <v>0.91</v>
      </c>
      <c r="K142" s="3">
        <f t="shared" ref="K142:K171" si="280">E142*F142*G142</f>
        <v>1.5896810126582306</v>
      </c>
      <c r="L142" s="3">
        <f t="shared" ref="L142:L171" si="281">H142*I142*J142</f>
        <v>0.93303797468354643</v>
      </c>
      <c r="M142" s="5">
        <f t="shared" ref="M142:M171" si="282">_xlfn.POISSON.DIST(0,K142,FALSE) * _xlfn.POISSON.DIST(0,L142,FALSE)</f>
        <v>8.0241135242481887E-2</v>
      </c>
      <c r="N142" s="5">
        <f t="shared" ref="N142:N171" si="283">_xlfn.POISSON.DIST(1,K142,FALSE) * _xlfn.POISSON.DIST(0,L142,FALSE)</f>
        <v>0.12755780912911463</v>
      </c>
      <c r="O142" s="5">
        <f t="shared" ref="O142:O171" si="284">_xlfn.POISSON.DIST(0,K142,FALSE) * _xlfn.POISSON.DIST(1,L142,FALSE)</f>
        <v>7.4868026312953834E-2</v>
      </c>
      <c r="P142" s="5">
        <f t="shared" ref="P142:P171" si="285">_xlfn.POISSON.DIST(1,K142,FALSE) * _xlfn.POISSON.DIST(1,L142,FALSE)</f>
        <v>0.11901627988489952</v>
      </c>
      <c r="Q142" s="5">
        <f t="shared" ref="Q142:Q171" si="286">_xlfn.POISSON.DIST(2,K142,FALSE) * _xlfn.POISSON.DIST(0,L142,FALSE)</f>
        <v>0.10138811359441814</v>
      </c>
      <c r="R142" s="5">
        <f t="shared" ref="R142:R171" si="287">_xlfn.POISSON.DIST(0,K142,FALSE) * _xlfn.POISSON.DIST(2,L142,FALSE)</f>
        <v>3.4927355819796453E-2</v>
      </c>
      <c r="S142" s="5">
        <f t="shared" ref="S142:S171" si="288">_xlfn.POISSON.DIST(2,K142,FALSE) * _xlfn.POISSON.DIST(2,L142,FALSE)</f>
        <v>4.4132211099817104E-2</v>
      </c>
      <c r="T142" s="5">
        <f t="shared" ref="T142:T171" si="289">_xlfn.POISSON.DIST(2,K142,FALSE) * _xlfn.POISSON.DIST(1,L142,FALSE)</f>
        <v>9.4598960165121246E-2</v>
      </c>
      <c r="U142" s="5">
        <f t="shared" ref="U142:U171" si="290">_xlfn.POISSON.DIST(1,K142,FALSE) * _xlfn.POISSON.DIST(2,L142,FALSE)</f>
        <v>5.5523354369088368E-2</v>
      </c>
      <c r="V142" s="5">
        <f t="shared" ref="V142:V171" si="291">_xlfn.POISSON.DIST(3,K142,FALSE) * _xlfn.POISSON.DIST(3,L142,FALSE)</f>
        <v>7.2731489934444882E-3</v>
      </c>
      <c r="W142" s="5">
        <f t="shared" ref="W142:W171" si="292">_xlfn.POISSON.DIST(3,K142,FALSE) * _xlfn.POISSON.DIST(0,L142,FALSE)</f>
        <v>5.3724919696760784E-2</v>
      </c>
      <c r="X142" s="5">
        <f t="shared" ref="X142:X171" si="293">_xlfn.POISSON.DIST(3,K142,FALSE) * _xlfn.POISSON.DIST(1,L142,FALSE)</f>
        <v>5.0127390263901853E-2</v>
      </c>
      <c r="Y142" s="5">
        <f t="shared" ref="Y142:Y171" si="294">_xlfn.POISSON.DIST(3,K142,FALSE) * _xlfn.POISSON.DIST(2,L142,FALSE)</f>
        <v>2.338537934400135E-2</v>
      </c>
      <c r="Z142" s="5">
        <f t="shared" ref="Z142:Z171" si="295">_xlfn.POISSON.DIST(0,K142,FALSE) * _xlfn.POISSON.DIST(3,L142,FALSE)</f>
        <v>1.0862849778384821E-2</v>
      </c>
      <c r="AA142" s="5">
        <f t="shared" ref="AA142:AA171" si="296">_xlfn.POISSON.DIST(1,K142,FALSE) * _xlfn.POISSON.DIST(3,L142,FALSE)</f>
        <v>1.7268466036057018E-2</v>
      </c>
      <c r="AB142" s="5">
        <f t="shared" ref="AB142:AB171" si="297">_xlfn.POISSON.DIST(2,K142,FALSE) * _xlfn.POISSON.DIST(3,L142,FALSE)</f>
        <v>1.3725676287626694E-2</v>
      </c>
      <c r="AC142" s="5">
        <f t="shared" ref="AC142:AC171" si="298">_xlfn.POISSON.DIST(4,K142,FALSE) * _xlfn.POISSON.DIST(4,L142,FALSE)</f>
        <v>6.7423580002990726E-4</v>
      </c>
      <c r="AD142" s="5">
        <f t="shared" ref="AD142:AD171" si="299">_xlfn.POISSON.DIST(4,K142,FALSE) * _xlfn.POISSON.DIST(0,L142,FALSE)</f>
        <v>2.1351371187132196E-2</v>
      </c>
      <c r="AE142" s="5">
        <f t="shared" ref="AE142:AE171" si="300">_xlfn.POISSON.DIST(4,K142,FALSE) * _xlfn.POISSON.DIST(1,L142,FALSE)</f>
        <v>1.9921640129158452E-2</v>
      </c>
      <c r="AF142" s="5">
        <f t="shared" ref="AF142:AF171" si="301">_xlfn.POISSON.DIST(4,K142,FALSE) * _xlfn.POISSON.DIST(2,L142,FALSE)</f>
        <v>9.2938233792422328E-3</v>
      </c>
      <c r="AG142" s="5">
        <f t="shared" ref="AG142:AG171" si="302">_xlfn.POISSON.DIST(4,K142,FALSE) * _xlfn.POISSON.DIST(3,L142,FALSE)</f>
        <v>2.8904967142782561E-3</v>
      </c>
      <c r="AH142" s="5">
        <f t="shared" ref="AH142:AH171" si="303">_xlfn.POISSON.DIST(0,K142,FALSE) * _xlfn.POISSON.DIST(4,L142,FALSE)</f>
        <v>2.533862839128946E-3</v>
      </c>
      <c r="AI142" s="5">
        <f t="shared" ref="AI142:AI171" si="304">_xlfn.POISSON.DIST(1,K142,FALSE) * _xlfn.POISSON.DIST(4,L142,FALSE)</f>
        <v>4.0280336440435618E-3</v>
      </c>
      <c r="AJ142" s="5">
        <f t="shared" ref="AJ142:AJ171" si="305">_xlfn.POISSON.DIST(2,K142,FALSE) * _xlfn.POISSON.DIST(4,L142,FALSE)</f>
        <v>3.2016443011422969E-3</v>
      </c>
      <c r="AK142" s="5">
        <f t="shared" ref="AK142:AK171" si="306">_xlfn.POISSON.DIST(3,K142,FALSE) * _xlfn.POISSON.DIST(4,L142,FALSE)</f>
        <v>1.6965310516037799E-3</v>
      </c>
      <c r="AL142" s="5">
        <f t="shared" ref="AL142:AL171" si="307">_xlfn.POISSON.DIST(5,K142,FALSE) * _xlfn.POISSON.DIST(5,L142,FALSE)</f>
        <v>4.000194485897284E-5</v>
      </c>
      <c r="AM142" s="5">
        <f t="shared" ref="AM142:AM171" si="308">_xlfn.POISSON.DIST(5,K142,FALSE) * _xlfn.POISSON.DIST(0,L142,FALSE)</f>
        <v>6.7883738740804125E-3</v>
      </c>
      <c r="AN142" s="5">
        <f t="shared" ref="AN142:AN171" si="309">_xlfn.POISSON.DIST(5,K142,FALSE) * _xlfn.POISSON.DIST(1,L142,FALSE)</f>
        <v>6.3338106108666884E-3</v>
      </c>
      <c r="AO142" s="5">
        <f t="shared" ref="AO142:AO171" si="310">_xlfn.POISSON.DIST(5,K142,FALSE) * _xlfn.POISSON.DIST(2,L142,FALSE)</f>
        <v>2.9548429121961047E-3</v>
      </c>
      <c r="AP142" s="5">
        <f t="shared" ref="AP142:AP171" si="311">_xlfn.POISSON.DIST(5,K142,FALSE) * _xlfn.POISSON.DIST(3,L142,FALSE)</f>
        <v>9.1899354876782881E-4</v>
      </c>
      <c r="AQ142" s="5">
        <f t="shared" ref="AQ142:AQ171" si="312">_xlfn.POISSON.DIST(5,K142,FALSE) * _xlfn.POISSON.DIST(4,L142,FALSE)</f>
        <v>2.1436396987239495E-4</v>
      </c>
      <c r="AR142" s="5">
        <f t="shared" ref="AR142:AR171" si="313">_xlfn.POISSON.DIST(0,K142,FALSE) * _xlfn.POISSON.DIST(5,L142,FALSE)</f>
        <v>4.7283805030935461E-4</v>
      </c>
      <c r="AS142" s="5">
        <f t="shared" ref="AS142:AS171" si="314">_xlfn.POISSON.DIST(1,K142,FALSE) * _xlfn.POISSON.DIST(5,L142,FALSE)</f>
        <v>7.5166167063911828E-4</v>
      </c>
      <c r="AT142" s="5">
        <f t="shared" ref="AT142:AT171" si="315">_xlfn.POISSON.DIST(2,K142,FALSE) * _xlfn.POISSON.DIST(5,L142,FALSE)</f>
        <v>5.9745114287898548E-4</v>
      </c>
      <c r="AU142" s="5">
        <f t="shared" ref="AU142:AU171" si="316">_xlfn.POISSON.DIST(3,K142,FALSE) * _xlfn.POISSON.DIST(5,L142,FALSE)</f>
        <v>3.1658557927522764E-4</v>
      </c>
      <c r="AV142" s="5">
        <f t="shared" ref="AV142:AV171" si="317">_xlfn.POISSON.DIST(4,K142,FALSE) * _xlfn.POISSON.DIST(5,L142,FALSE)</f>
        <v>1.2581752106380909E-4</v>
      </c>
      <c r="AW142" s="5">
        <f t="shared" ref="AW142:AW171" si="318">_xlfn.POISSON.DIST(6,K142,FALSE) * _xlfn.POISSON.DIST(6,L142,FALSE)</f>
        <v>1.648116521563011E-6</v>
      </c>
      <c r="AX142" s="5">
        <f t="shared" ref="AX142:AX171" si="319">_xlfn.POISSON.DIST(6,K142,FALSE) * _xlfn.POISSON.DIST(0,L142,FALSE)</f>
        <v>1.7985581757418057E-3</v>
      </c>
      <c r="AY142" s="5">
        <f t="shared" ref="AY142:AY171" si="320">_xlfn.POISSON.DIST(6,K142,FALSE) * _xlfn.POISSON.DIST(1,L142,FALSE)</f>
        <v>1.6781230776446684E-3</v>
      </c>
      <c r="AZ142" s="5">
        <f t="shared" ref="AZ142:AZ171" si="321">_xlfn.POISSON.DIST(6,K142,FALSE) * _xlfn.POISSON.DIST(2,L142,FALSE)</f>
        <v>7.8287627881765045E-4</v>
      </c>
      <c r="BA142" s="5">
        <f t="shared" ref="BA142:BA171" si="322">_xlfn.POISSON.DIST(6,K142,FALSE) * _xlfn.POISSON.DIST(3,L142,FALSE)</f>
        <v>2.4348443253860403E-4</v>
      </c>
      <c r="BB142" s="5">
        <f t="shared" ref="BB142:BB171" si="323">_xlfn.POISSON.DIST(6,K142,FALSE) * _xlfn.POISSON.DIST(4,L142,FALSE)</f>
        <v>5.6795055450697915E-5</v>
      </c>
      <c r="BC142" s="5">
        <f t="shared" ref="BC142:BC171" si="324">_xlfn.POISSON.DIST(6,K142,FALSE) * _xlfn.POISSON.DIST(5,L142,FALSE)</f>
        <v>1.0598388701951781E-5</v>
      </c>
      <c r="BD142" s="5">
        <f t="shared" ref="BD142:BD171" si="325">_xlfn.POISSON.DIST(0,K142,FALSE) * _xlfn.POISSON.DIST(6,L142,FALSE)</f>
        <v>7.3529309468992811E-5</v>
      </c>
      <c r="BE142" s="5">
        <f t="shared" ref="BE142:BE171" si="326">_xlfn.POISSON.DIST(1,K142,FALSE) * _xlfn.POISSON.DIST(6,L142,FALSE)</f>
        <v>1.1688814713672892E-4</v>
      </c>
      <c r="BF142" s="5">
        <f t="shared" ref="BF142:BF171" si="327">_xlfn.POISSON.DIST(2,K142,FALSE) * _xlfn.POISSON.DIST(6,L142,FALSE)</f>
        <v>9.2907434054029749E-5</v>
      </c>
      <c r="BG142" s="5">
        <f t="shared" ref="BG142:BG171" si="328">_xlfn.POISSON.DIST(3,K142,FALSE) * _xlfn.POISSON.DIST(6,L142,FALSE)</f>
        <v>4.9231061283495934E-5</v>
      </c>
      <c r="BH142" s="5">
        <f t="shared" ref="BH142:BH171" si="329">_xlfn.POISSON.DIST(4,K142,FALSE) * _xlfn.POISSON.DIST(6,L142,FALSE)</f>
        <v>1.9565420838846803E-5</v>
      </c>
      <c r="BI142" s="5">
        <f t="shared" ref="BI142:BI171" si="330">_xlfn.POISSON.DIST(5,K142,FALSE) * _xlfn.POISSON.DIST(6,L142,FALSE)</f>
        <v>6.2205556024364836E-6</v>
      </c>
      <c r="BJ142" s="8">
        <f t="shared" ref="BJ142:BJ171" si="331">SUM(N142,Q142,T142,W142,X142,Y142,AD142,AE142,AF142,AG142,AM142,AN142,AO142,AP142,AQ142,AX142,AY142,AZ142,BA142,BB142,BC142)</f>
        <v>0.52602072392780785</v>
      </c>
      <c r="BK142" s="8">
        <f t="shared" ref="BK142:BK171" si="332">SUM(M142,P142,S142,V142,AC142,AL142,AY142)</f>
        <v>0.25305513604317653</v>
      </c>
      <c r="BL142" s="8">
        <f t="shared" ref="BL142:BL171" si="333">SUM(O142,R142,U142,AA142,AB142,AH142,AI142,AJ142,AK142,AR142,AS142,AT142,AU142,AV142,BD142,BE142,BF142,BG142,BH142,BI142)</f>
        <v>0.21039564655399193</v>
      </c>
      <c r="BM142" s="8">
        <f t="shared" ref="BM142:BM171" si="334">SUM(S142:BI142)</f>
        <v>0.46065916135857371</v>
      </c>
      <c r="BN142" s="8">
        <f t="shared" ref="BN142:BN171" si="335">SUM(M142:R142)</f>
        <v>0.53799871998366444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1.67088607594937</v>
      </c>
      <c r="F143">
        <f>VLOOKUP(B143,home!$B$2:$E$405,3,FALSE)</f>
        <v>0.85</v>
      </c>
      <c r="G143">
        <f>VLOOKUP(C143,away!$B$2:$E$405,4,FALSE)</f>
        <v>1.05</v>
      </c>
      <c r="H143">
        <f>VLOOKUP(A143,away!$A$2:$E$405,3,FALSE)</f>
        <v>1.36708860759494</v>
      </c>
      <c r="I143">
        <f>VLOOKUP(C143,away!$B$2:$E$405,3,FALSE)</f>
        <v>0.6</v>
      </c>
      <c r="J143">
        <f>VLOOKUP(B143,home!$B$2:$E$405,4,FALSE)</f>
        <v>0.94</v>
      </c>
      <c r="K143" s="3">
        <f t="shared" si="280"/>
        <v>1.4912658227848128</v>
      </c>
      <c r="L143" s="3">
        <f t="shared" si="281"/>
        <v>0.77103797468354607</v>
      </c>
      <c r="M143" s="5">
        <f t="shared" si="282"/>
        <v>0.10411035907883236</v>
      </c>
      <c r="N143" s="5">
        <f t="shared" si="283"/>
        <v>0.15525622029211719</v>
      </c>
      <c r="O143" s="5">
        <f t="shared" si="284"/>
        <v>8.0273040407719626E-2</v>
      </c>
      <c r="P143" s="5">
        <f t="shared" si="285"/>
        <v>0.11970844165105651</v>
      </c>
      <c r="Q143" s="5">
        <f t="shared" si="286"/>
        <v>0.1157641475481922</v>
      </c>
      <c r="R143" s="5">
        <f t="shared" si="287"/>
        <v>3.094678124882929E-2</v>
      </c>
      <c r="S143" s="5">
        <f t="shared" si="288"/>
        <v>3.441086729821393E-2</v>
      </c>
      <c r="T143" s="5">
        <f t="shared" si="289"/>
        <v>8.9258553866525314E-2</v>
      </c>
      <c r="U143" s="5">
        <f t="shared" si="290"/>
        <v>4.6149877201577018E-2</v>
      </c>
      <c r="V143" s="5">
        <f t="shared" si="291"/>
        <v>4.3962658007839755E-3</v>
      </c>
      <c r="W143" s="5">
        <f t="shared" si="292"/>
        <v>5.7545038914145752E-2</v>
      </c>
      <c r="X143" s="5">
        <f t="shared" si="293"/>
        <v>4.4369410257448789E-2</v>
      </c>
      <c r="Y143" s="5">
        <f t="shared" si="294"/>
        <v>1.710525011140333E-2</v>
      </c>
      <c r="Z143" s="5">
        <f t="shared" si="295"/>
        <v>7.953714512357362E-3</v>
      </c>
      <c r="AA143" s="5">
        <f t="shared" si="296"/>
        <v>1.1861102616466104E-2</v>
      </c>
      <c r="AB143" s="5">
        <f t="shared" si="297"/>
        <v>8.8440284762397146E-3</v>
      </c>
      <c r="AC143" s="5">
        <f t="shared" si="298"/>
        <v>3.1593285526058463E-4</v>
      </c>
      <c r="AD143" s="5">
        <f t="shared" si="299"/>
        <v>2.1453737450871903E-2</v>
      </c>
      <c r="AE143" s="5">
        <f t="shared" si="300"/>
        <v>1.6541646273512817E-2</v>
      </c>
      <c r="AF143" s="5">
        <f t="shared" si="301"/>
        <v>6.3771187203304725E-3</v>
      </c>
      <c r="AG143" s="5">
        <f t="shared" si="302"/>
        <v>1.6390002341467121E-3</v>
      </c>
      <c r="AH143" s="5">
        <f t="shared" si="303"/>
        <v>1.5331539822047869E-3</v>
      </c>
      <c r="AI143" s="5">
        <f t="shared" si="304"/>
        <v>2.2863401347284333E-3</v>
      </c>
      <c r="AJ143" s="5">
        <f t="shared" si="305"/>
        <v>1.7047704510908689E-3</v>
      </c>
      <c r="AK143" s="5">
        <f t="shared" si="306"/>
        <v>8.4742196980175345E-4</v>
      </c>
      <c r="AL143" s="5">
        <f t="shared" si="307"/>
        <v>1.4530669226095435E-5</v>
      </c>
      <c r="AM143" s="5">
        <f t="shared" si="308"/>
        <v>6.3986450862967646E-3</v>
      </c>
      <c r="AN143" s="5">
        <f t="shared" si="309"/>
        <v>4.9335983480570814E-3</v>
      </c>
      <c r="AO143" s="5">
        <f t="shared" si="310"/>
        <v>1.9019958390940096E-3</v>
      </c>
      <c r="AP143" s="5">
        <f t="shared" si="311"/>
        <v>4.888370065438592E-4</v>
      </c>
      <c r="AQ143" s="5">
        <f t="shared" si="312"/>
        <v>9.4227973868986109E-5</v>
      </c>
      <c r="AR143" s="5">
        <f t="shared" si="313"/>
        <v>2.3642398826343851E-4</v>
      </c>
      <c r="AS143" s="5">
        <f t="shared" si="314"/>
        <v>3.5257101338374348E-4</v>
      </c>
      <c r="AT143" s="5">
        <f t="shared" si="315"/>
        <v>2.6288855118189187E-4</v>
      </c>
      <c r="AU143" s="5">
        <f t="shared" si="316"/>
        <v>1.3067890385965705E-4</v>
      </c>
      <c r="AV143" s="5">
        <f t="shared" si="317"/>
        <v>4.8719245771222227E-5</v>
      </c>
      <c r="AW143" s="5">
        <f t="shared" si="318"/>
        <v>4.6410254373698457E-7</v>
      </c>
      <c r="AX143" s="5">
        <f t="shared" si="319"/>
        <v>1.5903467882207268E-3</v>
      </c>
      <c r="AY143" s="5">
        <f t="shared" si="320"/>
        <v>1.2262177666341916E-3</v>
      </c>
      <c r="AZ143" s="5">
        <f t="shared" si="321"/>
        <v>4.7273023165330394E-4</v>
      </c>
      <c r="BA143" s="5">
        <f t="shared" si="322"/>
        <v>1.2149765346188239E-4</v>
      </c>
      <c r="BB143" s="5">
        <f t="shared" si="323"/>
        <v>2.3419826163513276E-5</v>
      </c>
      <c r="BC143" s="5">
        <f t="shared" si="324"/>
        <v>3.6115150665112012E-6</v>
      </c>
      <c r="BD143" s="5">
        <f t="shared" si="325"/>
        <v>3.0381978846208006E-5</v>
      </c>
      <c r="BE143" s="5">
        <f t="shared" si="326"/>
        <v>4.530760668192115E-5</v>
      </c>
      <c r="BF143" s="5">
        <f t="shared" si="327"/>
        <v>3.3782842678462928E-5</v>
      </c>
      <c r="BG143" s="5">
        <f t="shared" si="328"/>
        <v>1.6793066227635961E-5</v>
      </c>
      <c r="BH143" s="5">
        <f t="shared" si="329"/>
        <v>6.2607314312588476E-6</v>
      </c>
      <c r="BI143" s="5">
        <f t="shared" si="330"/>
        <v>1.8672829618141916E-6</v>
      </c>
      <c r="BJ143" s="8">
        <f t="shared" si="331"/>
        <v>0.54256525170375525</v>
      </c>
      <c r="BK143" s="8">
        <f t="shared" si="332"/>
        <v>0.26418261512000757</v>
      </c>
      <c r="BL143" s="8">
        <f t="shared" si="333"/>
        <v>0.18561219169994483</v>
      </c>
      <c r="BM143" s="8">
        <f t="shared" si="334"/>
        <v>0.39302902914522758</v>
      </c>
      <c r="BN143" s="8">
        <f t="shared" si="335"/>
        <v>0.60605899022674725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1.67088607594937</v>
      </c>
      <c r="F144">
        <f>VLOOKUP(B144,home!$B$2:$E$405,3,FALSE)</f>
        <v>1.26</v>
      </c>
      <c r="G144">
        <f>VLOOKUP(C144,away!$B$2:$E$405,4,FALSE)</f>
        <v>0.75</v>
      </c>
      <c r="H144">
        <f>VLOOKUP(A144,away!$A$2:$E$405,3,FALSE)</f>
        <v>1.36708860759494</v>
      </c>
      <c r="I144">
        <f>VLOOKUP(C144,away!$B$2:$E$405,3,FALSE)</f>
        <v>0.9</v>
      </c>
      <c r="J144">
        <f>VLOOKUP(B144,home!$B$2:$E$405,4,FALSE)</f>
        <v>0.65</v>
      </c>
      <c r="K144" s="3">
        <f t="shared" si="280"/>
        <v>1.5789873417721547</v>
      </c>
      <c r="L144" s="3">
        <f t="shared" si="281"/>
        <v>0.79974683544303993</v>
      </c>
      <c r="M144" s="5">
        <f t="shared" si="282"/>
        <v>9.2667804318632446E-2</v>
      </c>
      <c r="N144" s="5">
        <f t="shared" si="283"/>
        <v>0.14632129000893965</v>
      </c>
      <c r="O144" s="5">
        <f t="shared" si="284"/>
        <v>7.4110783251281162E-2</v>
      </c>
      <c r="P144" s="5">
        <f t="shared" si="285"/>
        <v>0.11701998864259278</v>
      </c>
      <c r="Q144" s="5">
        <f t="shared" si="286"/>
        <v>0.11551973237794408</v>
      </c>
      <c r="R144" s="5">
        <f t="shared" si="287"/>
        <v>2.9634932188708576E-2</v>
      </c>
      <c r="S144" s="5">
        <f t="shared" si="288"/>
        <v>3.6942921661410277E-2</v>
      </c>
      <c r="T144" s="5">
        <f t="shared" si="289"/>
        <v>9.238654040048766E-2</v>
      </c>
      <c r="U144" s="5">
        <f t="shared" si="290"/>
        <v>4.6793182800247017E-2</v>
      </c>
      <c r="V144" s="5">
        <f t="shared" si="291"/>
        <v>5.1834618710577254E-3</v>
      </c>
      <c r="W144" s="5">
        <f t="shared" si="292"/>
        <v>6.0801398383226901E-2</v>
      </c>
      <c r="X144" s="5">
        <f t="shared" si="293"/>
        <v>4.8625725947497284E-2</v>
      </c>
      <c r="Y144" s="5">
        <f t="shared" si="294"/>
        <v>1.9444135223815731E-2</v>
      </c>
      <c r="Z144" s="5">
        <f t="shared" si="295"/>
        <v>7.9001477454962547E-3</v>
      </c>
      <c r="AA144" s="5">
        <f t="shared" si="296"/>
        <v>1.2474233288268412E-2</v>
      </c>
      <c r="AB144" s="5">
        <f t="shared" si="297"/>
        <v>9.848328230244334E-3</v>
      </c>
      <c r="AC144" s="5">
        <f t="shared" si="298"/>
        <v>4.0910153055615157E-4</v>
      </c>
      <c r="AD144" s="5">
        <f t="shared" si="299"/>
        <v>2.4001159602290312E-2</v>
      </c>
      <c r="AE144" s="5">
        <f t="shared" si="300"/>
        <v>1.9194851438895006E-2</v>
      </c>
      <c r="AF144" s="5">
        <f t="shared" si="301"/>
        <v>7.6755108475277806E-3</v>
      </c>
      <c r="AG144" s="5">
        <f t="shared" si="302"/>
        <v>2.0461551702396896E-3</v>
      </c>
      <c r="AH144" s="5">
        <f t="shared" si="303"/>
        <v>1.5795295397482742E-3</v>
      </c>
      <c r="AI144" s="5">
        <f t="shared" si="304"/>
        <v>2.4940571492177224E-3</v>
      </c>
      <c r="AJ144" s="5">
        <f t="shared" si="305"/>
        <v>1.969042334135565E-3</v>
      </c>
      <c r="AK144" s="5">
        <f t="shared" si="306"/>
        <v>1.0363643070045187E-3</v>
      </c>
      <c r="AL144" s="5">
        <f t="shared" si="307"/>
        <v>2.0664374994680867E-5</v>
      </c>
      <c r="AM144" s="5">
        <f t="shared" si="308"/>
        <v>7.5795054399739204E-3</v>
      </c>
      <c r="AN144" s="5">
        <f t="shared" si="309"/>
        <v>6.0616854898424494E-3</v>
      </c>
      <c r="AO144" s="5">
        <f t="shared" si="310"/>
        <v>2.4239068939762459E-3</v>
      </c>
      <c r="AP144" s="5">
        <f t="shared" si="311"/>
        <v>6.4617062262202355E-4</v>
      </c>
      <c r="AQ144" s="5">
        <f t="shared" si="312"/>
        <v>1.2919322764955553E-4</v>
      </c>
      <c r="AR144" s="5">
        <f t="shared" si="313"/>
        <v>2.5264475018049683E-4</v>
      </c>
      <c r="AS144" s="5">
        <f t="shared" si="314"/>
        <v>3.9892286250019281E-4</v>
      </c>
      <c r="AT144" s="5">
        <f t="shared" si="315"/>
        <v>3.1494707511565913E-4</v>
      </c>
      <c r="AU144" s="5">
        <f t="shared" si="316"/>
        <v>1.6576581497859663E-4</v>
      </c>
      <c r="AV144" s="5">
        <f t="shared" si="317"/>
        <v>6.5435530887437296E-5</v>
      </c>
      <c r="AW144" s="5">
        <f t="shared" si="318"/>
        <v>7.2485468837494929E-7</v>
      </c>
      <c r="AX144" s="5">
        <f t="shared" si="319"/>
        <v>1.9946571911020014E-3</v>
      </c>
      <c r="AY144" s="5">
        <f t="shared" si="320"/>
        <v>1.5952207763775285E-3</v>
      </c>
      <c r="AZ144" s="5">
        <f t="shared" si="321"/>
        <v>6.3788638387045869E-4</v>
      </c>
      <c r="BA144" s="5">
        <f t="shared" si="322"/>
        <v>1.700492056242012E-4</v>
      </c>
      <c r="BB144" s="5">
        <f t="shared" si="323"/>
        <v>3.3999078516889426E-5</v>
      </c>
      <c r="BC144" s="5">
        <f t="shared" si="324"/>
        <v>5.4381310903723544E-6</v>
      </c>
      <c r="BD144" s="5">
        <f t="shared" si="325"/>
        <v>3.3675306574691603E-5</v>
      </c>
      <c r="BE144" s="5">
        <f t="shared" si="326"/>
        <v>5.3172882811734656E-5</v>
      </c>
      <c r="BF144" s="5">
        <f t="shared" si="327"/>
        <v>4.1979654442631603E-5</v>
      </c>
      <c r="BG144" s="5">
        <f t="shared" si="328"/>
        <v>2.2095114325628176E-5</v>
      </c>
      <c r="BH144" s="5">
        <f t="shared" si="329"/>
        <v>8.7219764587938728E-6</v>
      </c>
      <c r="BI144" s="5">
        <f t="shared" si="330"/>
        <v>2.7543780847340497E-6</v>
      </c>
      <c r="BJ144" s="8">
        <f t="shared" si="331"/>
        <v>0.55729421184150962</v>
      </c>
      <c r="BK144" s="8">
        <f t="shared" si="332"/>
        <v>0.25383916317562161</v>
      </c>
      <c r="BL144" s="8">
        <f t="shared" si="333"/>
        <v>0.18130056843521616</v>
      </c>
      <c r="BM144" s="8">
        <f t="shared" si="334"/>
        <v>0.42346506448805593</v>
      </c>
      <c r="BN144" s="8">
        <f t="shared" si="335"/>
        <v>0.57527453078809876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1.3243243243243199</v>
      </c>
      <c r="F145">
        <f>VLOOKUP(B145,home!$B$2:$E$405,3,FALSE)</f>
        <v>1.04</v>
      </c>
      <c r="G145">
        <f>VLOOKUP(C145,away!$B$2:$E$405,4,FALSE)</f>
        <v>0.97</v>
      </c>
      <c r="H145">
        <f>VLOOKUP(A145,away!$A$2:$E$405,3,FALSE)</f>
        <v>1.2432432432432401</v>
      </c>
      <c r="I145">
        <f>VLOOKUP(C145,away!$B$2:$E$405,3,FALSE)</f>
        <v>0.97</v>
      </c>
      <c r="J145">
        <f>VLOOKUP(B145,home!$B$2:$E$405,4,FALSE)</f>
        <v>1.01</v>
      </c>
      <c r="K145" s="3">
        <f t="shared" si="280"/>
        <v>1.3359783783783739</v>
      </c>
      <c r="L145" s="3">
        <f t="shared" si="281"/>
        <v>1.2180054054054024</v>
      </c>
      <c r="M145" s="5">
        <f t="shared" si="282"/>
        <v>7.7771224303201408E-2</v>
      </c>
      <c r="N145" s="5">
        <f t="shared" si="283"/>
        <v>0.10390067412909181</v>
      </c>
      <c r="O145" s="5">
        <f t="shared" si="284"/>
        <v>9.4725771586295318E-2</v>
      </c>
      <c r="P145" s="5">
        <f t="shared" si="285"/>
        <v>0.12655158271449907</v>
      </c>
      <c r="Q145" s="5">
        <f t="shared" si="286"/>
        <v>6.9404527067701977E-2</v>
      </c>
      <c r="R145" s="5">
        <f t="shared" si="287"/>
        <v>5.7688250911652597E-2</v>
      </c>
      <c r="S145" s="5">
        <f t="shared" si="288"/>
        <v>5.1482097752206288E-2</v>
      </c>
      <c r="T145" s="5">
        <f t="shared" si="289"/>
        <v>8.4535089128066565E-2</v>
      </c>
      <c r="U145" s="5">
        <f t="shared" si="290"/>
        <v>7.7070255904434393E-2</v>
      </c>
      <c r="V145" s="5">
        <f t="shared" si="291"/>
        <v>9.3081285103659619E-3</v>
      </c>
      <c r="W145" s="5">
        <f t="shared" si="292"/>
        <v>3.0907649174675467E-2</v>
      </c>
      <c r="X145" s="5">
        <f t="shared" si="293"/>
        <v>3.7645683763128546E-2</v>
      </c>
      <c r="Y145" s="5">
        <f t="shared" si="294"/>
        <v>2.2926323156836483E-2</v>
      </c>
      <c r="Z145" s="5">
        <f t="shared" si="295"/>
        <v>2.3421533812925333E-2</v>
      </c>
      <c r="AA145" s="5">
        <f t="shared" si="296"/>
        <v>3.129066276252624E-2</v>
      </c>
      <c r="AB145" s="5">
        <f t="shared" si="297"/>
        <v>2.0901824447932191E-2</v>
      </c>
      <c r="AC145" s="5">
        <f t="shared" si="298"/>
        <v>9.4665347438174774E-4</v>
      </c>
      <c r="AD145" s="5">
        <f t="shared" si="299"/>
        <v>1.0322987755967655E-2</v>
      </c>
      <c r="AE145" s="5">
        <f t="shared" si="300"/>
        <v>1.2573454886702388E-2</v>
      </c>
      <c r="AF145" s="5">
        <f t="shared" si="301"/>
        <v>7.6572680083122416E-3</v>
      </c>
      <c r="AG145" s="5">
        <f t="shared" si="302"/>
        <v>3.1088646082540567E-3</v>
      </c>
      <c r="AH145" s="5">
        <f t="shared" si="303"/>
        <v>7.1318886967571167E-3</v>
      </c>
      <c r="AI145" s="5">
        <f t="shared" si="304"/>
        <v>9.5280490958686275E-3</v>
      </c>
      <c r="AJ145" s="5">
        <f t="shared" si="305"/>
        <v>6.3646337901040514E-3</v>
      </c>
      <c r="AK145" s="5">
        <f t="shared" si="306"/>
        <v>2.8343377099584702E-3</v>
      </c>
      <c r="AL145" s="5">
        <f t="shared" si="307"/>
        <v>6.161687515584501E-5</v>
      </c>
      <c r="AM145" s="5">
        <f t="shared" si="308"/>
        <v>2.7582576884474957E-3</v>
      </c>
      <c r="AN145" s="5">
        <f t="shared" si="309"/>
        <v>3.35957277403006E-3</v>
      </c>
      <c r="AO145" s="5">
        <f t="shared" si="310"/>
        <v>2.0459888993107182E-3</v>
      </c>
      <c r="AP145" s="5">
        <f t="shared" si="311"/>
        <v>8.3067517958663485E-4</v>
      </c>
      <c r="AQ145" s="5">
        <f t="shared" si="312"/>
        <v>2.529417147181562E-4</v>
      </c>
      <c r="AR145" s="5">
        <f t="shared" si="313"/>
        <v>1.7373357966799692E-3</v>
      </c>
      <c r="AS145" s="5">
        <f t="shared" si="314"/>
        <v>2.321043060347206E-3</v>
      </c>
      <c r="AT145" s="5">
        <f t="shared" si="315"/>
        <v>1.5504316719545193E-3</v>
      </c>
      <c r="AU145" s="5">
        <f t="shared" si="316"/>
        <v>6.9044773029475627E-4</v>
      </c>
      <c r="AV145" s="5">
        <f t="shared" si="317"/>
        <v>2.3060580976855434E-4</v>
      </c>
      <c r="AW145" s="5">
        <f t="shared" si="318"/>
        <v>2.7851321983727901E-6</v>
      </c>
      <c r="AX145" s="5">
        <f t="shared" si="319"/>
        <v>6.1416210562696032E-4</v>
      </c>
      <c r="AY145" s="5">
        <f t="shared" si="320"/>
        <v>7.4805276444880138E-4</v>
      </c>
      <c r="AZ145" s="5">
        <f t="shared" si="321"/>
        <v>4.5556615531354726E-4</v>
      </c>
      <c r="BA145" s="5">
        <f t="shared" si="322"/>
        <v>1.8496067989721922E-4</v>
      </c>
      <c r="BB145" s="5">
        <f t="shared" si="323"/>
        <v>5.6320776975567851E-5</v>
      </c>
      <c r="BC145" s="5">
        <f t="shared" si="324"/>
        <v>1.3719802158574735E-5</v>
      </c>
      <c r="BD145" s="5">
        <f t="shared" si="325"/>
        <v>3.5268073189341747E-4</v>
      </c>
      <c r="BE145" s="5">
        <f t="shared" si="326"/>
        <v>4.7117383228026594E-4</v>
      </c>
      <c r="BF145" s="5">
        <f t="shared" si="327"/>
        <v>3.1473902619205685E-4</v>
      </c>
      <c r="BG145" s="5">
        <f t="shared" si="328"/>
        <v>1.4016151127481749E-4</v>
      </c>
      <c r="BH145" s="5">
        <f t="shared" si="329"/>
        <v>4.6813187135998206E-5</v>
      </c>
      <c r="BI145" s="5">
        <f t="shared" si="330"/>
        <v>1.250828116733485E-5</v>
      </c>
      <c r="BJ145" s="8">
        <f t="shared" si="331"/>
        <v>0.39430274021925088</v>
      </c>
      <c r="BK145" s="8">
        <f t="shared" si="332"/>
        <v>0.26686935639425902</v>
      </c>
      <c r="BL145" s="8">
        <f t="shared" si="333"/>
        <v>0.31540361554451796</v>
      </c>
      <c r="BM145" s="8">
        <f t="shared" si="334"/>
        <v>0.46920994762626067</v>
      </c>
      <c r="BN145" s="8">
        <f t="shared" si="335"/>
        <v>0.53004203071244216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1.3243243243243199</v>
      </c>
      <c r="F146">
        <f>VLOOKUP(B146,home!$B$2:$E$405,3,FALSE)</f>
        <v>0.76</v>
      </c>
      <c r="G146">
        <f>VLOOKUP(C146,away!$B$2:$E$405,4,FALSE)</f>
        <v>1.29</v>
      </c>
      <c r="H146">
        <f>VLOOKUP(A146,away!$A$2:$E$405,3,FALSE)</f>
        <v>1.2432432432432401</v>
      </c>
      <c r="I146">
        <f>VLOOKUP(C146,away!$B$2:$E$405,3,FALSE)</f>
        <v>0.54</v>
      </c>
      <c r="J146">
        <f>VLOOKUP(B146,home!$B$2:$E$405,4,FALSE)</f>
        <v>1.1499999999999999</v>
      </c>
      <c r="K146" s="3">
        <f t="shared" si="280"/>
        <v>1.2983675675675632</v>
      </c>
      <c r="L146" s="3">
        <f t="shared" si="281"/>
        <v>0.77205405405405214</v>
      </c>
      <c r="M146" s="5">
        <f t="shared" si="282"/>
        <v>0.12613259026524998</v>
      </c>
      <c r="N146" s="5">
        <f t="shared" si="283"/>
        <v>0.16376646441368872</v>
      </c>
      <c r="O146" s="5">
        <f t="shared" si="284"/>
        <v>9.738117766262494E-2</v>
      </c>
      <c r="P146" s="5">
        <f t="shared" si="285"/>
        <v>0.12643656276868706</v>
      </c>
      <c r="Q146" s="5">
        <f t="shared" si="286"/>
        <v>0.10631453302497049</v>
      </c>
      <c r="R146" s="5">
        <f t="shared" si="287"/>
        <v>3.7591766501493734E-2</v>
      </c>
      <c r="S146" s="5">
        <f t="shared" si="288"/>
        <v>3.1685316957223382E-2</v>
      </c>
      <c r="T146" s="5">
        <f t="shared" si="289"/>
        <v>8.2080566226791885E-2</v>
      </c>
      <c r="U146" s="5">
        <f t="shared" si="290"/>
        <v>4.8807930433112219E-2</v>
      </c>
      <c r="V146" s="5">
        <f t="shared" si="291"/>
        <v>3.5290752003136212E-3</v>
      </c>
      <c r="W146" s="5">
        <f t="shared" si="292"/>
        <v>4.601178054690408E-2</v>
      </c>
      <c r="X146" s="5">
        <f t="shared" si="293"/>
        <v>3.5523581705482671E-2</v>
      </c>
      <c r="Y146" s="5">
        <f t="shared" si="294"/>
        <v>1.3713062635119124E-2</v>
      </c>
      <c r="Z146" s="5">
        <f t="shared" si="295"/>
        <v>9.6742919088438507E-3</v>
      </c>
      <c r="AA146" s="5">
        <f t="shared" si="296"/>
        <v>1.2560786853624146E-2</v>
      </c>
      <c r="AB146" s="5">
        <f t="shared" si="297"/>
        <v>8.1542591369373058E-3</v>
      </c>
      <c r="AC146" s="5">
        <f t="shared" si="298"/>
        <v>2.2109875466241866E-4</v>
      </c>
      <c r="AD146" s="5">
        <f t="shared" si="299"/>
        <v>1.49350508970341E-2</v>
      </c>
      <c r="AE146" s="5">
        <f t="shared" si="300"/>
        <v>1.1530666592558785E-2</v>
      </c>
      <c r="AF146" s="5">
        <f t="shared" si="301"/>
        <v>4.4511489443653162E-3</v>
      </c>
      <c r="AG146" s="5">
        <f t="shared" si="302"/>
        <v>1.1455091958985522E-3</v>
      </c>
      <c r="AH146" s="5">
        <f t="shared" si="303"/>
        <v>1.867269072081302E-3</v>
      </c>
      <c r="AI146" s="5">
        <f t="shared" si="304"/>
        <v>2.424401603112341E-3</v>
      </c>
      <c r="AJ146" s="5">
        <f t="shared" si="305"/>
        <v>1.5738822061199358E-3</v>
      </c>
      <c r="AK146" s="5">
        <f t="shared" si="306"/>
        <v>6.811592038659368E-4</v>
      </c>
      <c r="AL146" s="5">
        <f t="shared" si="307"/>
        <v>8.8652636128904114E-6</v>
      </c>
      <c r="AM146" s="5">
        <f t="shared" si="308"/>
        <v>3.8782371409359778E-3</v>
      </c>
      <c r="AN146" s="5">
        <f t="shared" si="309"/>
        <v>2.9942087072426186E-3</v>
      </c>
      <c r="AO146" s="5">
        <f t="shared" si="310"/>
        <v>1.1558454855553027E-3</v>
      </c>
      <c r="AP146" s="5">
        <f t="shared" si="311"/>
        <v>2.9745839766101529E-4</v>
      </c>
      <c r="AQ146" s="5">
        <f t="shared" si="312"/>
        <v>5.7413490456652309E-5</v>
      </c>
      <c r="AR146" s="5">
        <f t="shared" si="313"/>
        <v>2.8832653142202356E-4</v>
      </c>
      <c r="AS146" s="5">
        <f t="shared" si="314"/>
        <v>3.7435381726760527E-4</v>
      </c>
      <c r="AT146" s="5">
        <f t="shared" si="315"/>
        <v>2.4302442756768641E-4</v>
      </c>
      <c r="AU146" s="5">
        <f t="shared" si="316"/>
        <v>1.0517834496018545E-4</v>
      </c>
      <c r="AV146" s="5">
        <f t="shared" si="317"/>
        <v>3.4140037976684523E-5</v>
      </c>
      <c r="AW146" s="5">
        <f t="shared" si="318"/>
        <v>2.4685078898478456E-7</v>
      </c>
      <c r="AX146" s="5">
        <f t="shared" si="319"/>
        <v>8.3922955385453714E-4</v>
      </c>
      <c r="AY146" s="5">
        <f t="shared" si="320"/>
        <v>6.4793057933536897E-4</v>
      </c>
      <c r="AZ146" s="5">
        <f t="shared" si="321"/>
        <v>2.5011871526073109E-4</v>
      </c>
      <c r="BA146" s="5">
        <f t="shared" si="322"/>
        <v>6.4368389370612851E-5</v>
      </c>
      <c r="BB146" s="5">
        <f t="shared" si="323"/>
        <v>1.242396899162785E-5</v>
      </c>
      <c r="BC146" s="5">
        <f t="shared" si="324"/>
        <v>1.9183951254856236E-6</v>
      </c>
      <c r="BD146" s="5">
        <f t="shared" si="325"/>
        <v>3.7100611245952705E-5</v>
      </c>
      <c r="BE146" s="5">
        <f t="shared" si="326"/>
        <v>4.8170230378677392E-5</v>
      </c>
      <c r="BF146" s="5">
        <f t="shared" si="327"/>
        <v>3.1271332422966262E-5</v>
      </c>
      <c r="BG146" s="5">
        <f t="shared" si="328"/>
        <v>1.353389460420112E-5</v>
      </c>
      <c r="BH146" s="5">
        <f t="shared" si="329"/>
        <v>4.392992454243096E-6</v>
      </c>
      <c r="BI146" s="5">
        <f t="shared" si="330"/>
        <v>1.1407437854316521E-6</v>
      </c>
      <c r="BJ146" s="8">
        <f t="shared" si="331"/>
        <v>0.48967151700660361</v>
      </c>
      <c r="BK146" s="8">
        <f t="shared" si="332"/>
        <v>0.28866143978908471</v>
      </c>
      <c r="BL146" s="8">
        <f t="shared" si="333"/>
        <v>0.21222326563705748</v>
      </c>
      <c r="BM146" s="8">
        <f t="shared" si="334"/>
        <v>0.34195973597632834</v>
      </c>
      <c r="BN146" s="8">
        <f t="shared" si="335"/>
        <v>0.65762309463671498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1.3243243243243199</v>
      </c>
      <c r="F147">
        <f>VLOOKUP(B147,home!$B$2:$E$405,3,FALSE)</f>
        <v>1.62</v>
      </c>
      <c r="G147">
        <f>VLOOKUP(C147,away!$B$2:$E$405,4,FALSE)</f>
        <v>0.86</v>
      </c>
      <c r="H147">
        <f>VLOOKUP(A147,away!$A$2:$E$405,3,FALSE)</f>
        <v>1.2432432432432401</v>
      </c>
      <c r="I147">
        <f>VLOOKUP(C147,away!$B$2:$E$405,3,FALSE)</f>
        <v>0.76</v>
      </c>
      <c r="J147">
        <f>VLOOKUP(B147,home!$B$2:$E$405,4,FALSE)</f>
        <v>0.56999999999999995</v>
      </c>
      <c r="K147" s="3">
        <f t="shared" si="280"/>
        <v>1.8450486486486426</v>
      </c>
      <c r="L147" s="3">
        <f t="shared" si="281"/>
        <v>0.53857297297297158</v>
      </c>
      <c r="M147" s="5">
        <f t="shared" si="282"/>
        <v>9.2216000558996009E-2</v>
      </c>
      <c r="N147" s="5">
        <f t="shared" si="283"/>
        <v>0.17014300721515807</v>
      </c>
      <c r="O147" s="5">
        <f t="shared" si="284"/>
        <v>4.9665045576735685E-2</v>
      </c>
      <c r="P147" s="5">
        <f t="shared" si="285"/>
        <v>9.1634425226429422E-2</v>
      </c>
      <c r="Q147" s="5">
        <f t="shared" si="286"/>
        <v>0.15696106276967184</v>
      </c>
      <c r="R147" s="5">
        <f t="shared" si="287"/>
        <v>1.3374125624550334E-2</v>
      </c>
      <c r="S147" s="5">
        <f t="shared" si="288"/>
        <v>2.2764129423521556E-2</v>
      </c>
      <c r="T147" s="5">
        <f t="shared" si="289"/>
        <v>8.4534986216859356E-2</v>
      </c>
      <c r="U147" s="5">
        <f t="shared" si="290"/>
        <v>2.4675912410433775E-2</v>
      </c>
      <c r="V147" s="5">
        <f t="shared" si="291"/>
        <v>2.5133959675106318E-3</v>
      </c>
      <c r="W147" s="5">
        <f t="shared" si="292"/>
        <v>9.6533598917879271E-2</v>
      </c>
      <c r="X147" s="5">
        <f t="shared" si="293"/>
        <v>5.1990387360982666E-2</v>
      </c>
      <c r="Y147" s="5">
        <f t="shared" si="294"/>
        <v>1.4000308743510419E-2</v>
      </c>
      <c r="Z147" s="5">
        <f t="shared" si="295"/>
        <v>2.400980866176025E-3</v>
      </c>
      <c r="AA147" s="5">
        <f t="shared" si="296"/>
        <v>4.4299265025693219E-3</v>
      </c>
      <c r="AB147" s="5">
        <f t="shared" si="297"/>
        <v>4.0867149535891677E-3</v>
      </c>
      <c r="AC147" s="5">
        <f t="shared" si="298"/>
        <v>1.5609655147503178E-4</v>
      </c>
      <c r="AD147" s="5">
        <f t="shared" si="299"/>
        <v>4.4527296558155786E-2</v>
      </c>
      <c r="AE147" s="5">
        <f t="shared" si="300"/>
        <v>2.3981198485775124E-2</v>
      </c>
      <c r="AF147" s="5">
        <f t="shared" si="301"/>
        <v>6.4578126819694161E-3</v>
      </c>
      <c r="AG147" s="5">
        <f t="shared" si="302"/>
        <v>1.1593344583436093E-3</v>
      </c>
      <c r="AH147" s="5">
        <f t="shared" si="303"/>
        <v>3.2327585078691042E-4</v>
      </c>
      <c r="AI147" s="5">
        <f t="shared" si="304"/>
        <v>5.9645967163512927E-4</v>
      </c>
      <c r="AJ147" s="5">
        <f t="shared" si="305"/>
        <v>5.5024855556190424E-4</v>
      </c>
      <c r="AK147" s="5">
        <f t="shared" si="306"/>
        <v>3.3841178462011969E-4</v>
      </c>
      <c r="AL147" s="5">
        <f t="shared" si="307"/>
        <v>6.2044841188233065E-6</v>
      </c>
      <c r="AM147" s="5">
        <f t="shared" si="308"/>
        <v>1.643100566852054E-2</v>
      </c>
      <c r="AN147" s="5">
        <f t="shared" si="309"/>
        <v>8.8492955718308553E-3</v>
      </c>
      <c r="AO147" s="5">
        <f t="shared" si="310"/>
        <v>2.3829957124187479E-3</v>
      </c>
      <c r="AP147" s="5">
        <f t="shared" si="311"/>
        <v>4.2780569513973653E-4</v>
      </c>
      <c r="AQ147" s="5">
        <f t="shared" si="312"/>
        <v>5.7601146271544145E-5</v>
      </c>
      <c r="AR147" s="5">
        <f t="shared" si="313"/>
        <v>3.4821527209734627E-5</v>
      </c>
      <c r="AS147" s="5">
        <f t="shared" si="314"/>
        <v>6.4247411722202809E-5</v>
      </c>
      <c r="AT147" s="5">
        <f t="shared" si="315"/>
        <v>5.9269800088611633E-5</v>
      </c>
      <c r="AU147" s="5">
        <f t="shared" si="316"/>
        <v>3.6451888186389373E-5</v>
      </c>
      <c r="AV147" s="5">
        <f t="shared" si="317"/>
        <v>1.6813876759747275E-5</v>
      </c>
      <c r="AW147" s="5">
        <f t="shared" si="318"/>
        <v>1.7125984783565951E-7</v>
      </c>
      <c r="AX147" s="5">
        <f t="shared" si="319"/>
        <v>5.0526674674403341E-3</v>
      </c>
      <c r="AY147" s="5">
        <f t="shared" si="320"/>
        <v>2.7212301393831555E-3</v>
      </c>
      <c r="AZ147" s="5">
        <f t="shared" si="321"/>
        <v>7.3279050315561991E-4</v>
      </c>
      <c r="BA147" s="5">
        <f t="shared" si="322"/>
        <v>1.3155371995029398E-4</v>
      </c>
      <c r="BB147" s="5">
        <f t="shared" si="323"/>
        <v>1.7712819514820882E-5</v>
      </c>
      <c r="BC147" s="5">
        <f t="shared" si="324"/>
        <v>1.9079291731661504E-6</v>
      </c>
      <c r="BD147" s="5">
        <f t="shared" si="325"/>
        <v>3.1256555721343328E-6</v>
      </c>
      <c r="BE147" s="5">
        <f t="shared" si="326"/>
        <v>5.766986589507551E-6</v>
      </c>
      <c r="BF147" s="5">
        <f t="shared" si="327"/>
        <v>5.320185406872876E-6</v>
      </c>
      <c r="BG147" s="5">
        <f t="shared" si="328"/>
        <v>3.2720002985036765E-6</v>
      </c>
      <c r="BH147" s="5">
        <f t="shared" si="329"/>
        <v>1.5092499322830403E-6</v>
      </c>
      <c r="BI147" s="5">
        <f t="shared" si="330"/>
        <v>5.5692790960637589E-7</v>
      </c>
      <c r="BJ147" s="8">
        <f t="shared" si="331"/>
        <v>0.68709555978110459</v>
      </c>
      <c r="BK147" s="8">
        <f t="shared" si="332"/>
        <v>0.2120114823514346</v>
      </c>
      <c r="BL147" s="8">
        <f t="shared" si="333"/>
        <v>9.8271276440157956E-2</v>
      </c>
      <c r="BM147" s="8">
        <f t="shared" si="334"/>
        <v>0.42306457358779631</v>
      </c>
      <c r="BN147" s="8">
        <f t="shared" si="335"/>
        <v>0.57399366697154131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1.3243243243243199</v>
      </c>
      <c r="F148">
        <f>VLOOKUP(B148,home!$B$2:$E$405,3,FALSE)</f>
        <v>1.19</v>
      </c>
      <c r="G148">
        <f>VLOOKUP(C148,away!$B$2:$E$405,4,FALSE)</f>
        <v>0.76</v>
      </c>
      <c r="H148">
        <f>VLOOKUP(A148,away!$A$2:$E$405,3,FALSE)</f>
        <v>1.2432432432432401</v>
      </c>
      <c r="I148">
        <f>VLOOKUP(C148,away!$B$2:$E$405,3,FALSE)</f>
        <v>2.0099999999999998</v>
      </c>
      <c r="J148">
        <f>VLOOKUP(B148,home!$B$2:$E$405,4,FALSE)</f>
        <v>1.1499999999999999</v>
      </c>
      <c r="K148" s="3">
        <f t="shared" si="280"/>
        <v>1.1977189189189148</v>
      </c>
      <c r="L148" s="3">
        <f t="shared" si="281"/>
        <v>2.873756756756749</v>
      </c>
      <c r="M148" s="5">
        <f t="shared" si="282"/>
        <v>1.7052206405537847E-2</v>
      </c>
      <c r="N148" s="5">
        <f t="shared" si="283"/>
        <v>2.0423750221222985E-2</v>
      </c>
      <c r="O148" s="5">
        <f t="shared" si="284"/>
        <v>4.9003893375525111E-2</v>
      </c>
      <c r="P148" s="5">
        <f t="shared" si="285"/>
        <v>5.8692890196551703E-2</v>
      </c>
      <c r="Q148" s="5">
        <f t="shared" si="286"/>
        <v>1.2230956017616573E-2</v>
      </c>
      <c r="R148" s="5">
        <f t="shared" si="287"/>
        <v>7.0412634847651284E-2</v>
      </c>
      <c r="S148" s="5">
        <f t="shared" si="288"/>
        <v>5.0504539965363804E-2</v>
      </c>
      <c r="T148" s="5">
        <f t="shared" si="289"/>
        <v>3.5148792497220249E-2</v>
      </c>
      <c r="U148" s="5">
        <f t="shared" si="290"/>
        <v>8.4334544887961216E-2</v>
      </c>
      <c r="V148" s="5">
        <f t="shared" si="291"/>
        <v>1.9314916062395483E-2</v>
      </c>
      <c r="W148" s="5">
        <f t="shared" si="292"/>
        <v>4.8830824729215053E-3</v>
      </c>
      <c r="X148" s="5">
        <f t="shared" si="293"/>
        <v>1.4032791250358634E-2</v>
      </c>
      <c r="Y148" s="5">
        <f t="shared" si="294"/>
        <v>2.0163414335937557E-2</v>
      </c>
      <c r="Z148" s="5">
        <f t="shared" si="295"/>
        <v>6.7449595051494532E-2</v>
      </c>
      <c r="AA148" s="5">
        <f t="shared" si="296"/>
        <v>8.0785656066594616E-2</v>
      </c>
      <c r="AB148" s="5">
        <f t="shared" si="297"/>
        <v>4.8379254324118499E-2</v>
      </c>
      <c r="AC148" s="5">
        <f t="shared" si="298"/>
        <v>4.1550643823049065E-3</v>
      </c>
      <c r="AD148" s="5">
        <f t="shared" si="299"/>
        <v>1.462140065114861E-3</v>
      </c>
      <c r="AE148" s="5">
        <f t="shared" si="300"/>
        <v>4.2018348914485849E-3</v>
      </c>
      <c r="AF148" s="5">
        <f t="shared" si="301"/>
        <v>6.0375257050383161E-3</v>
      </c>
      <c r="AG148" s="5">
        <f t="shared" si="302"/>
        <v>5.7834600963154719E-3</v>
      </c>
      <c r="AH148" s="5">
        <f t="shared" si="303"/>
        <v>4.8458432379934753E-2</v>
      </c>
      <c r="AI148" s="5">
        <f t="shared" si="304"/>
        <v>5.8039581242600793E-2</v>
      </c>
      <c r="AJ148" s="5">
        <f t="shared" si="305"/>
        <v>3.475755225019718E-2</v>
      </c>
      <c r="AK148" s="5">
        <f t="shared" si="306"/>
        <v>1.387659263512462E-2</v>
      </c>
      <c r="AL148" s="5">
        <f t="shared" si="307"/>
        <v>5.7206142536727765E-4</v>
      </c>
      <c r="AM148" s="5">
        <f t="shared" si="308"/>
        <v>3.5024656361948086E-4</v>
      </c>
      <c r="AN148" s="5">
        <f t="shared" si="309"/>
        <v>1.0065234287323158E-3</v>
      </c>
      <c r="AO148" s="5">
        <f t="shared" si="310"/>
        <v>1.4462517520767314E-3</v>
      </c>
      <c r="AP148" s="5">
        <f t="shared" si="311"/>
        <v>1.385391914833931E-3</v>
      </c>
      <c r="AQ148" s="5">
        <f t="shared" si="312"/>
        <v>9.9531984400254509E-4</v>
      </c>
      <c r="AR148" s="5">
        <f t="shared" si="313"/>
        <v>2.7851549494735516E-2</v>
      </c>
      <c r="AS148" s="5">
        <f t="shared" si="314"/>
        <v>3.335832775105127E-2</v>
      </c>
      <c r="AT148" s="5">
        <f t="shared" si="315"/>
        <v>1.9976950125465985E-2</v>
      </c>
      <c r="AU148" s="5">
        <f t="shared" si="316"/>
        <v>7.9755903691900668E-3</v>
      </c>
      <c r="AV148" s="5">
        <f t="shared" si="317"/>
        <v>2.3881288686816078E-3</v>
      </c>
      <c r="AW148" s="5">
        <f t="shared" si="318"/>
        <v>5.4694679038166369E-5</v>
      </c>
      <c r="AX148" s="5">
        <f t="shared" si="319"/>
        <v>6.9916155922231546E-5</v>
      </c>
      <c r="AY148" s="5">
        <f t="shared" si="320"/>
        <v>2.0092202548797135E-4</v>
      </c>
      <c r="AZ148" s="5">
        <f t="shared" si="321"/>
        <v>2.8870051416365471E-4</v>
      </c>
      <c r="BA148" s="5">
        <f t="shared" si="322"/>
        <v>2.7655168441898339E-4</v>
      </c>
      <c r="BB148" s="5">
        <f t="shared" si="323"/>
        <v>1.9868556792287842E-4</v>
      </c>
      <c r="BC148" s="5">
        <f t="shared" si="324"/>
        <v>1.1419479865768481E-4</v>
      </c>
      <c r="BD148" s="5">
        <f t="shared" si="325"/>
        <v>1.3339763091106866E-2</v>
      </c>
      <c r="BE148" s="5">
        <f t="shared" si="326"/>
        <v>1.5977286628114956E-2</v>
      </c>
      <c r="BF148" s="5">
        <f t="shared" si="327"/>
        <v>9.568149233741741E-3</v>
      </c>
      <c r="BG148" s="5">
        <f t="shared" si="328"/>
        <v>3.8199844520973342E-3</v>
      </c>
      <c r="BH148" s="5">
        <f t="shared" si="329"/>
        <v>1.1438169120632699E-3</v>
      </c>
      <c r="BI148" s="5">
        <f t="shared" si="330"/>
        <v>2.7399423107151843E-4</v>
      </c>
      <c r="BJ148" s="8">
        <f t="shared" si="331"/>
        <v>0.13070045180303319</v>
      </c>
      <c r="BK148" s="8">
        <f t="shared" si="332"/>
        <v>0.150492600463009</v>
      </c>
      <c r="BL148" s="8">
        <f t="shared" si="333"/>
        <v>0.62372168316702803</v>
      </c>
      <c r="BM148" s="8">
        <f t="shared" si="334"/>
        <v>0.74440177207400937</v>
      </c>
      <c r="BN148" s="8">
        <f t="shared" si="335"/>
        <v>0.22781633106410548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1.3243243243243199</v>
      </c>
      <c r="F149">
        <f>VLOOKUP(B149,home!$B$2:$E$405,3,FALSE)</f>
        <v>0.65</v>
      </c>
      <c r="G149">
        <f>VLOOKUP(C149,away!$B$2:$E$405,4,FALSE)</f>
        <v>0.66</v>
      </c>
      <c r="H149">
        <f>VLOOKUP(A149,away!$A$2:$E$405,3,FALSE)</f>
        <v>1.2432432432432401</v>
      </c>
      <c r="I149">
        <f>VLOOKUP(C149,away!$B$2:$E$405,3,FALSE)</f>
        <v>1.04</v>
      </c>
      <c r="J149">
        <f>VLOOKUP(B149,home!$B$2:$E$405,4,FALSE)</f>
        <v>1.1499999999999999</v>
      </c>
      <c r="K149" s="3">
        <f t="shared" si="280"/>
        <v>0.56813513513513336</v>
      </c>
      <c r="L149" s="3">
        <f t="shared" si="281"/>
        <v>1.4869189189189151</v>
      </c>
      <c r="M149" s="5">
        <f t="shared" si="282"/>
        <v>0.12808591182760454</v>
      </c>
      <c r="N149" s="5">
        <f t="shared" si="283"/>
        <v>7.2770106825082878E-2</v>
      </c>
      <c r="O149" s="5">
        <f t="shared" si="284"/>
        <v>0.19045336554344522</v>
      </c>
      <c r="P149" s="5">
        <f t="shared" si="285"/>
        <v>0.1082032485699662</v>
      </c>
      <c r="Q149" s="5">
        <f t="shared" si="286"/>
        <v>2.0671627237433272E-2</v>
      </c>
      <c r="R149" s="5">
        <f t="shared" si="287"/>
        <v>0.1415943561991643</v>
      </c>
      <c r="S149" s="5">
        <f t="shared" si="288"/>
        <v>2.2851738403619357E-2</v>
      </c>
      <c r="T149" s="5">
        <f t="shared" si="289"/>
        <v>3.073703362417908E-2</v>
      </c>
      <c r="U149" s="5">
        <f t="shared" si="290"/>
        <v>8.0444728693584419E-2</v>
      </c>
      <c r="V149" s="5">
        <f t="shared" si="291"/>
        <v>2.1449425757912597E-3</v>
      </c>
      <c r="W149" s="5">
        <f t="shared" si="292"/>
        <v>3.9147592446674194E-3</v>
      </c>
      <c r="X149" s="5">
        <f t="shared" si="293"/>
        <v>5.8209295839087077E-3</v>
      </c>
      <c r="Y149" s="5">
        <f t="shared" si="294"/>
        <v>4.3276251620043343E-3</v>
      </c>
      <c r="Z149" s="5">
        <f t="shared" si="295"/>
        <v>7.0179775681560377E-2</v>
      </c>
      <c r="AA149" s="5">
        <f t="shared" si="296"/>
        <v>3.9871596340596657E-2</v>
      </c>
      <c r="AB149" s="5">
        <f t="shared" si="297"/>
        <v>1.1326227387509182E-2</v>
      </c>
      <c r="AC149" s="5">
        <f t="shared" si="298"/>
        <v>1.1324906433163348E-4</v>
      </c>
      <c r="AD149" s="5">
        <f t="shared" si="299"/>
        <v>5.5602806812265918E-4</v>
      </c>
      <c r="AE149" s="5">
        <f t="shared" si="300"/>
        <v>8.2676865394151723E-4</v>
      </c>
      <c r="AF149" s="5">
        <f t="shared" si="301"/>
        <v>6.1466897655738386E-4</v>
      </c>
      <c r="AG149" s="5">
        <f t="shared" si="302"/>
        <v>3.0465431003856705E-4</v>
      </c>
      <c r="AH149" s="5">
        <f t="shared" si="303"/>
        <v>2.6087909046599425E-2</v>
      </c>
      <c r="AI149" s="5">
        <f t="shared" si="304"/>
        <v>1.4821457731582834E-2</v>
      </c>
      <c r="AJ149" s="5">
        <f t="shared" si="305"/>
        <v>4.2102954456162394E-3</v>
      </c>
      <c r="AK149" s="5">
        <f t="shared" si="306"/>
        <v>7.9733892398467293E-4</v>
      </c>
      <c r="AL149" s="5">
        <f t="shared" si="307"/>
        <v>3.8267804736198673E-6</v>
      </c>
      <c r="AM149" s="5">
        <f t="shared" si="308"/>
        <v>6.3179816324358817E-5</v>
      </c>
      <c r="AN149" s="5">
        <f t="shared" si="309"/>
        <v>9.3943264186511228E-5</v>
      </c>
      <c r="AO149" s="5">
        <f t="shared" si="310"/>
        <v>6.9843008411960678E-5</v>
      </c>
      <c r="AP149" s="5">
        <f t="shared" si="311"/>
        <v>3.4616963520652419E-5</v>
      </c>
      <c r="AQ149" s="5">
        <f t="shared" si="312"/>
        <v>1.2868154493595999E-5</v>
      </c>
      <c r="AR149" s="5">
        <f t="shared" si="313"/>
        <v>7.7581211032849168E-3</v>
      </c>
      <c r="AS149" s="5">
        <f t="shared" si="314"/>
        <v>4.4076611814095066E-3</v>
      </c>
      <c r="AT149" s="5">
        <f t="shared" si="315"/>
        <v>1.2520735904649855E-3</v>
      </c>
      <c r="AU149" s="5">
        <f t="shared" si="316"/>
        <v>2.371156661726521E-4</v>
      </c>
      <c r="AV149" s="5">
        <f t="shared" si="317"/>
        <v>3.3678435260914217E-5</v>
      </c>
      <c r="AW149" s="5">
        <f t="shared" si="318"/>
        <v>8.9798686440129259E-8</v>
      </c>
      <c r="AX149" s="5">
        <f t="shared" si="319"/>
        <v>5.9824455808754156E-6</v>
      </c>
      <c r="AY149" s="5">
        <f t="shared" si="320"/>
        <v>8.8954115156065136E-6</v>
      </c>
      <c r="AZ149" s="5">
        <f t="shared" si="321"/>
        <v>6.6133778370622553E-6</v>
      </c>
      <c r="BA149" s="5">
        <f t="shared" si="322"/>
        <v>3.2778522079623069E-6</v>
      </c>
      <c r="BB149" s="5">
        <f t="shared" si="323"/>
        <v>1.2184751153598227E-6</v>
      </c>
      <c r="BC149" s="5">
        <f t="shared" si="324"/>
        <v>3.6235474025208542E-7</v>
      </c>
      <c r="BD149" s="5">
        <f t="shared" si="325"/>
        <v>1.9226161739564064E-3</v>
      </c>
      <c r="BE149" s="5">
        <f t="shared" si="326"/>
        <v>1.0923057998037161E-3</v>
      </c>
      <c r="BF149" s="5">
        <f t="shared" si="327"/>
        <v>3.1028865159018701E-4</v>
      </c>
      <c r="BG149" s="5">
        <f t="shared" si="328"/>
        <v>5.8761961667363081E-5</v>
      </c>
      <c r="BH149" s="5">
        <f t="shared" si="329"/>
        <v>8.346183758173211E-6</v>
      </c>
      <c r="BI149" s="5">
        <f t="shared" si="330"/>
        <v>9.4835204746247851E-7</v>
      </c>
      <c r="BJ149" s="8">
        <f t="shared" si="331"/>
        <v>0.14084500280986997</v>
      </c>
      <c r="BK149" s="8">
        <f t="shared" si="332"/>
        <v>0.26141181263330227</v>
      </c>
      <c r="BL149" s="8">
        <f t="shared" si="333"/>
        <v>0.52668919241149936</v>
      </c>
      <c r="BM149" s="8">
        <f t="shared" si="334"/>
        <v>0.33733836172070608</v>
      </c>
      <c r="BN149" s="8">
        <f t="shared" si="335"/>
        <v>0.6617786162026964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1.58169934640523</v>
      </c>
      <c r="F150">
        <f>VLOOKUP(B150,home!$B$2:$E$405,3,FALSE)</f>
        <v>0.63</v>
      </c>
      <c r="G150">
        <f>VLOOKUP(C150,away!$B$2:$E$405,4,FALSE)</f>
        <v>0.77</v>
      </c>
      <c r="H150">
        <f>VLOOKUP(A150,away!$A$2:$E$405,3,FALSE)</f>
        <v>1.47712418300654</v>
      </c>
      <c r="I150">
        <f>VLOOKUP(C150,away!$B$2:$E$405,3,FALSE)</f>
        <v>1.05</v>
      </c>
      <c r="J150">
        <f>VLOOKUP(B150,home!$B$2:$E$405,4,FALSE)</f>
        <v>1.1299999999999999</v>
      </c>
      <c r="K150" s="3">
        <f t="shared" si="280"/>
        <v>0.76728235294117708</v>
      </c>
      <c r="L150" s="3">
        <f t="shared" si="281"/>
        <v>1.7526078431372596</v>
      </c>
      <c r="M150" s="5">
        <f t="shared" si="282"/>
        <v>8.046844201494549E-2</v>
      </c>
      <c r="N150" s="5">
        <f t="shared" si="283"/>
        <v>6.1742015526738046E-2</v>
      </c>
      <c r="O150" s="5">
        <f t="shared" si="284"/>
        <v>0.14102962260042928</v>
      </c>
      <c r="P150" s="5">
        <f t="shared" si="285"/>
        <v>0.10820954066326358</v>
      </c>
      <c r="Q150" s="5">
        <f t="shared" si="286"/>
        <v>2.3686779474343125E-2</v>
      </c>
      <c r="R150" s="5">
        <f t="shared" si="287"/>
        <v>0.12358481134210003</v>
      </c>
      <c r="S150" s="5">
        <f t="shared" si="288"/>
        <v>3.6378561574423512E-2</v>
      </c>
      <c r="T150" s="5">
        <f t="shared" si="289"/>
        <v>4.1513635485396425E-2</v>
      </c>
      <c r="U150" s="5">
        <f t="shared" si="290"/>
        <v>9.4824444834357979E-2</v>
      </c>
      <c r="V150" s="5">
        <f t="shared" si="291"/>
        <v>5.4355434798588325E-3</v>
      </c>
      <c r="W150" s="5">
        <f t="shared" si="292"/>
        <v>6.0581492962242583E-3</v>
      </c>
      <c r="X150" s="5">
        <f t="shared" si="293"/>
        <v>1.0617559971459106E-2</v>
      </c>
      <c r="Y150" s="5">
        <f t="shared" si="294"/>
        <v>9.3042094404797247E-3</v>
      </c>
      <c r="Z150" s="5">
        <f t="shared" si="295"/>
        <v>7.219856988360103E-2</v>
      </c>
      <c r="AA150" s="5">
        <f t="shared" si="296"/>
        <v>5.5396688579277396E-2</v>
      </c>
      <c r="AB150" s="5">
        <f t="shared" si="297"/>
        <v>2.1252450779128795E-2</v>
      </c>
      <c r="AC150" s="5">
        <f t="shared" si="298"/>
        <v>4.5683876846829485E-4</v>
      </c>
      <c r="AD150" s="5">
        <f t="shared" si="299"/>
        <v>1.1620777616189711E-3</v>
      </c>
      <c r="AE150" s="5">
        <f t="shared" si="300"/>
        <v>2.0366665993487997E-3</v>
      </c>
      <c r="AF150" s="5">
        <f t="shared" si="301"/>
        <v>1.7847389279371986E-3</v>
      </c>
      <c r="AG150" s="5">
        <f t="shared" si="302"/>
        <v>1.0426491476850396E-3</v>
      </c>
      <c r="AH150" s="5">
        <f t="shared" si="303"/>
        <v>3.1633944960323179E-2</v>
      </c>
      <c r="AI150" s="5">
        <f t="shared" si="304"/>
        <v>2.4272167721968461E-2</v>
      </c>
      <c r="AJ150" s="5">
        <f t="shared" si="305"/>
        <v>9.311802980347424E-3</v>
      </c>
      <c r="AK150" s="5">
        <f t="shared" si="306"/>
        <v>2.381594033628546E-3</v>
      </c>
      <c r="AL150" s="5">
        <f t="shared" si="307"/>
        <v>2.4573267261192249E-5</v>
      </c>
      <c r="AM150" s="5">
        <f t="shared" si="308"/>
        <v>1.7832835184712411E-4</v>
      </c>
      <c r="AN150" s="5">
        <f t="shared" si="309"/>
        <v>3.1253966810101057E-4</v>
      </c>
      <c r="AO150" s="5">
        <f t="shared" si="310"/>
        <v>2.738797368026736E-4</v>
      </c>
      <c r="AP150" s="5">
        <f t="shared" si="311"/>
        <v>1.6000125826557801E-4</v>
      </c>
      <c r="AQ150" s="5">
        <f t="shared" si="312"/>
        <v>7.0104865037020589E-5</v>
      </c>
      <c r="AR150" s="5">
        <f t="shared" si="313"/>
        <v>1.108838000936695E-2</v>
      </c>
      <c r="AS150" s="5">
        <f t="shared" si="314"/>
        <v>8.5079183038929852E-3</v>
      </c>
      <c r="AT150" s="5">
        <f t="shared" si="315"/>
        <v>3.2639877874211585E-3</v>
      </c>
      <c r="AU150" s="5">
        <f t="shared" si="316"/>
        <v>8.3480007650125793E-4</v>
      </c>
      <c r="AV150" s="5">
        <f t="shared" si="317"/>
        <v>1.6013184173333992E-4</v>
      </c>
      <c r="AW150" s="5">
        <f t="shared" si="318"/>
        <v>9.1791055541837148E-7</v>
      </c>
      <c r="AX150" s="5">
        <f t="shared" si="319"/>
        <v>2.280469956689724E-5</v>
      </c>
      <c r="AY150" s="5">
        <f t="shared" si="320"/>
        <v>3.996769532133298E-5</v>
      </c>
      <c r="AZ150" s="5">
        <f t="shared" si="321"/>
        <v>3.5023848146144266E-5</v>
      </c>
      <c r="BA150" s="5">
        <f t="shared" si="322"/>
        <v>2.0461023652593602E-5</v>
      </c>
      <c r="BB150" s="5">
        <f t="shared" si="323"/>
        <v>8.9650376330381328E-6</v>
      </c>
      <c r="BC150" s="5">
        <f t="shared" si="324"/>
        <v>3.1424390539366629E-6</v>
      </c>
      <c r="BD150" s="5">
        <f t="shared" si="325"/>
        <v>3.2389302953504885E-3</v>
      </c>
      <c r="BE150" s="5">
        <f t="shared" si="326"/>
        <v>2.4851740580289845E-3</v>
      </c>
      <c r="BF150" s="5">
        <f t="shared" si="327"/>
        <v>9.5341509935642618E-4</v>
      </c>
      <c r="BG150" s="5">
        <f t="shared" si="328"/>
        <v>2.4384619358794831E-4</v>
      </c>
      <c r="BH150" s="5">
        <f t="shared" si="329"/>
        <v>4.6774720292977684E-5</v>
      </c>
      <c r="BI150" s="5">
        <f t="shared" si="330"/>
        <v>7.1778834889122686E-6</v>
      </c>
      <c r="BJ150" s="8">
        <f t="shared" si="331"/>
        <v>0.16007370025465803</v>
      </c>
      <c r="BK150" s="8">
        <f t="shared" si="332"/>
        <v>0.23101346746354223</v>
      </c>
      <c r="BL150" s="8">
        <f t="shared" si="333"/>
        <v>0.53451806410058267</v>
      </c>
      <c r="BM150" s="8">
        <f t="shared" si="334"/>
        <v>0.4590435402957983</v>
      </c>
      <c r="BN150" s="8">
        <f t="shared" si="335"/>
        <v>0.53872121162181952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1.58169934640523</v>
      </c>
      <c r="F151">
        <f>VLOOKUP(B151,home!$B$2:$E$405,3,FALSE)</f>
        <v>0.77</v>
      </c>
      <c r="G151">
        <f>VLOOKUP(C151,away!$B$2:$E$405,4,FALSE)</f>
        <v>0.91</v>
      </c>
      <c r="H151">
        <f>VLOOKUP(A151,away!$A$2:$E$405,3,FALSE)</f>
        <v>1.47712418300654</v>
      </c>
      <c r="I151">
        <f>VLOOKUP(C151,away!$B$2:$E$405,3,FALSE)</f>
        <v>1.33</v>
      </c>
      <c r="J151">
        <f>VLOOKUP(B151,home!$B$2:$E$405,4,FALSE)</f>
        <v>0.9</v>
      </c>
      <c r="K151" s="3">
        <f t="shared" si="280"/>
        <v>1.1082967320261448</v>
      </c>
      <c r="L151" s="3">
        <f t="shared" si="281"/>
        <v>1.7681176470588285</v>
      </c>
      <c r="M151" s="5">
        <f t="shared" si="282"/>
        <v>5.6336402098759925E-2</v>
      </c>
      <c r="N151" s="5">
        <f t="shared" si="283"/>
        <v>6.243745034016647E-2</v>
      </c>
      <c r="O151" s="5">
        <f t="shared" si="284"/>
        <v>9.9609386722619431E-2</v>
      </c>
      <c r="P151" s="5">
        <f t="shared" si="285"/>
        <v>0.11039675778380759</v>
      </c>
      <c r="Q151" s="5">
        <f t="shared" si="286"/>
        <v>3.4599611084025615E-2</v>
      </c>
      <c r="R151" s="5">
        <f t="shared" si="287"/>
        <v>8.806055723848541E-2</v>
      </c>
      <c r="S151" s="5">
        <f t="shared" si="288"/>
        <v>5.4083344317106104E-2</v>
      </c>
      <c r="T151" s="5">
        <f t="shared" si="289"/>
        <v>6.1176182939037926E-2</v>
      </c>
      <c r="U151" s="5">
        <f t="shared" si="290"/>
        <v>9.7597227807814643E-2</v>
      </c>
      <c r="V151" s="5">
        <f t="shared" si="291"/>
        <v>1.1775740887249033E-2</v>
      </c>
      <c r="W151" s="5">
        <f t="shared" si="292"/>
        <v>1.278221196460038E-2</v>
      </c>
      <c r="X151" s="5">
        <f t="shared" si="293"/>
        <v>2.2600454543056429E-2</v>
      </c>
      <c r="Y151" s="5">
        <f t="shared" si="294"/>
        <v>1.9980131254564475E-2</v>
      </c>
      <c r="Z151" s="5">
        <f t="shared" si="295"/>
        <v>5.1900475087733371E-2</v>
      </c>
      <c r="AA151" s="5">
        <f t="shared" si="296"/>
        <v>5.7521126930339235E-2</v>
      </c>
      <c r="AB151" s="5">
        <f t="shared" si="297"/>
        <v>3.1875238499678035E-2</v>
      </c>
      <c r="AC151" s="5">
        <f t="shared" si="298"/>
        <v>1.4422331365956274E-3</v>
      </c>
      <c r="AD151" s="5">
        <f t="shared" si="299"/>
        <v>3.5416209371080254E-3</v>
      </c>
      <c r="AE151" s="5">
        <f t="shared" si="300"/>
        <v>6.2620024780937244E-3</v>
      </c>
      <c r="AF151" s="5">
        <f t="shared" si="301"/>
        <v>5.5359785437218154E-3</v>
      </c>
      <c r="AG151" s="5">
        <f t="shared" si="302"/>
        <v>3.2627537856311922E-3</v>
      </c>
      <c r="AH151" s="5">
        <f t="shared" si="303"/>
        <v>2.2941536473339623E-2</v>
      </c>
      <c r="AI151" s="5">
        <f t="shared" si="304"/>
        <v>2.5426029901060909E-2</v>
      </c>
      <c r="AJ151" s="5">
        <f t="shared" si="305"/>
        <v>1.408979292387243E-2</v>
      </c>
      <c r="AK151" s="5">
        <f t="shared" si="306"/>
        <v>5.2052238174843009E-3</v>
      </c>
      <c r="AL151" s="5">
        <f t="shared" si="307"/>
        <v>1.130479450706938E-4</v>
      </c>
      <c r="AM151" s="5">
        <f t="shared" si="308"/>
        <v>7.8503338213443822E-4</v>
      </c>
      <c r="AN151" s="5">
        <f t="shared" si="309"/>
        <v>1.3880313764821769E-3</v>
      </c>
      <c r="AO151" s="5">
        <f t="shared" si="310"/>
        <v>1.227101385714747E-3</v>
      </c>
      <c r="AP151" s="5">
        <f t="shared" si="311"/>
        <v>7.2321987160419549E-4</v>
      </c>
      <c r="AQ151" s="5">
        <f t="shared" si="312"/>
        <v>3.1968445442174956E-4</v>
      </c>
      <c r="AR151" s="5">
        <f t="shared" si="313"/>
        <v>8.1126670978311066E-3</v>
      </c>
      <c r="AS151" s="5">
        <f t="shared" si="314"/>
        <v>8.9912424325422451E-3</v>
      </c>
      <c r="AT151" s="5">
        <f t="shared" si="315"/>
        <v>4.9824823024206891E-3</v>
      </c>
      <c r="AU151" s="5">
        <f t="shared" si="316"/>
        <v>1.8406896177169826E-3</v>
      </c>
      <c r="AV151" s="5">
        <f t="shared" si="317"/>
        <v>5.1000757199754681E-4</v>
      </c>
      <c r="AW151" s="5">
        <f t="shared" si="318"/>
        <v>6.1535733680923509E-6</v>
      </c>
      <c r="AX151" s="5">
        <f t="shared" si="319"/>
        <v>1.4500832199183819E-4</v>
      </c>
      <c r="AY151" s="5">
        <f t="shared" si="320"/>
        <v>2.5639177308415785E-4</v>
      </c>
      <c r="AZ151" s="5">
        <f t="shared" si="321"/>
        <v>2.2666540927540117E-4</v>
      </c>
      <c r="BA151" s="5">
        <f t="shared" si="322"/>
        <v>1.3359037003921623E-4</v>
      </c>
      <c r="BB151" s="5">
        <f t="shared" si="323"/>
        <v>5.9050872685864313E-5</v>
      </c>
      <c r="BC151" s="5">
        <f t="shared" si="324"/>
        <v>2.0881778014020164E-5</v>
      </c>
      <c r="BD151" s="5">
        <f t="shared" si="325"/>
        <v>2.3906916433981181E-3</v>
      </c>
      <c r="BE151" s="5">
        <f t="shared" si="326"/>
        <v>2.649595735660348E-3</v>
      </c>
      <c r="BF151" s="5">
        <f t="shared" si="327"/>
        <v>1.4682691475113871E-3</v>
      </c>
      <c r="BG151" s="5">
        <f t="shared" si="328"/>
        <v>5.4242596597389421E-4</v>
      </c>
      <c r="BH151" s="5">
        <f t="shared" si="329"/>
        <v>1.5029223136374807E-4</v>
      </c>
      <c r="BI151" s="5">
        <f t="shared" si="330"/>
        <v>3.3313677773871801E-5</v>
      </c>
      <c r="BJ151" s="8">
        <f t="shared" si="331"/>
        <v>0.23746305686545385</v>
      </c>
      <c r="BK151" s="8">
        <f t="shared" si="332"/>
        <v>0.23440391794167312</v>
      </c>
      <c r="BL151" s="8">
        <f t="shared" si="333"/>
        <v>0.47399779773888395</v>
      </c>
      <c r="BM151" s="8">
        <f t="shared" si="334"/>
        <v>0.54607484416616403</v>
      </c>
      <c r="BN151" s="8">
        <f t="shared" si="335"/>
        <v>0.45144016526786446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1.58169934640523</v>
      </c>
      <c r="F152">
        <f>VLOOKUP(B152,home!$B$2:$E$405,3,FALSE)</f>
        <v>1.62</v>
      </c>
      <c r="G152">
        <f>VLOOKUP(C152,away!$B$2:$E$405,4,FALSE)</f>
        <v>1.55</v>
      </c>
      <c r="H152">
        <f>VLOOKUP(A152,away!$A$2:$E$405,3,FALSE)</f>
        <v>1.47712418300654</v>
      </c>
      <c r="I152">
        <f>VLOOKUP(C152,away!$B$2:$E$405,3,FALSE)</f>
        <v>0.7</v>
      </c>
      <c r="J152">
        <f>VLOOKUP(B152,home!$B$2:$E$405,4,FALSE)</f>
        <v>1.05</v>
      </c>
      <c r="K152" s="3">
        <f t="shared" si="280"/>
        <v>3.9716470588235331</v>
      </c>
      <c r="L152" s="3">
        <f t="shared" si="281"/>
        <v>1.0856862745098068</v>
      </c>
      <c r="M152" s="5">
        <f t="shared" si="282"/>
        <v>6.362503587001354E-3</v>
      </c>
      <c r="N152" s="5">
        <f t="shared" si="283"/>
        <v>2.5269618658068104E-2</v>
      </c>
      <c r="O152" s="5">
        <f t="shared" si="284"/>
        <v>6.9076828159267819E-3</v>
      </c>
      <c r="P152" s="5">
        <f t="shared" si="285"/>
        <v>2.7434878139161459E-2</v>
      </c>
      <c r="Q152" s="5">
        <f t="shared" si="286"/>
        <v>5.0181003310454247E-2</v>
      </c>
      <c r="R152" s="5">
        <f t="shared" si="287"/>
        <v>3.749788210959479E-3</v>
      </c>
      <c r="S152" s="5">
        <f t="shared" si="288"/>
        <v>2.9574542796657739E-2</v>
      </c>
      <c r="T152" s="5">
        <f t="shared" si="289"/>
        <v>5.4480826535291349E-2</v>
      </c>
      <c r="U152" s="5">
        <f t="shared" si="290"/>
        <v>1.4892835319268372E-2</v>
      </c>
      <c r="V152" s="5">
        <f t="shared" si="291"/>
        <v>1.4169369486449125E-2</v>
      </c>
      <c r="W152" s="5">
        <f t="shared" si="292"/>
        <v>6.6433744735593186E-2</v>
      </c>
      <c r="X152" s="5">
        <f t="shared" si="293"/>
        <v>7.212620482372166E-2</v>
      </c>
      <c r="Y152" s="5">
        <f t="shared" si="294"/>
        <v>3.9153215304798802E-2</v>
      </c>
      <c r="Z152" s="5">
        <f t="shared" si="295"/>
        <v>1.3570311976524639E-3</v>
      </c>
      <c r="AA152" s="5">
        <f t="shared" si="296"/>
        <v>5.3896489648881845E-3</v>
      </c>
      <c r="AB152" s="5">
        <f t="shared" si="297"/>
        <v>1.0702891729744731E-2</v>
      </c>
      <c r="AC152" s="5">
        <f t="shared" si="298"/>
        <v>3.8186120433361444E-3</v>
      </c>
      <c r="AD152" s="5">
        <f t="shared" si="299"/>
        <v>6.5962846721438026E-2</v>
      </c>
      <c r="AE152" s="5">
        <f t="shared" si="300"/>
        <v>7.161495731305946E-2</v>
      </c>
      <c r="AF152" s="5">
        <f t="shared" si="301"/>
        <v>3.887568810219718E-2</v>
      </c>
      <c r="AG152" s="5">
        <f t="shared" si="302"/>
        <v>1.4068933661559898E-2</v>
      </c>
      <c r="AH152" s="5">
        <f t="shared" si="303"/>
        <v>3.6832753634322114E-4</v>
      </c>
      <c r="AI152" s="5">
        <f t="shared" si="304"/>
        <v>1.4628669764012721E-3</v>
      </c>
      <c r="AJ152" s="5">
        <f t="shared" si="305"/>
        <v>2.9049956621370943E-3</v>
      </c>
      <c r="AK152" s="5">
        <f t="shared" si="306"/>
        <v>3.8458724924739711E-3</v>
      </c>
      <c r="AL152" s="5">
        <f t="shared" si="307"/>
        <v>6.5862850770689364E-4</v>
      </c>
      <c r="AM152" s="5">
        <f t="shared" si="308"/>
        <v>5.2396229234565363E-2</v>
      </c>
      <c r="AN152" s="5">
        <f t="shared" si="309"/>
        <v>5.6885866916037087E-2</v>
      </c>
      <c r="AO152" s="5">
        <f t="shared" si="310"/>
        <v>3.0880102462166485E-2</v>
      </c>
      <c r="AP152" s="5">
        <f t="shared" si="311"/>
        <v>1.1175367799543551E-2</v>
      </c>
      <c r="AQ152" s="5">
        <f t="shared" si="312"/>
        <v>3.0332358581408236E-3</v>
      </c>
      <c r="AR152" s="5">
        <f t="shared" si="313"/>
        <v>7.9977630146369462E-5</v>
      </c>
      <c r="AS152" s="5">
        <f t="shared" si="314"/>
        <v>3.1764291954250456E-4</v>
      </c>
      <c r="AT152" s="5">
        <f t="shared" si="315"/>
        <v>6.3078278357855445E-4</v>
      </c>
      <c r="AU152" s="5">
        <f t="shared" si="316"/>
        <v>8.3508219571876228E-4</v>
      </c>
      <c r="AV152" s="5">
        <f t="shared" si="317"/>
        <v>8.2916293662558009E-4</v>
      </c>
      <c r="AW152" s="5">
        <f t="shared" si="318"/>
        <v>7.888837660291943E-5</v>
      </c>
      <c r="AX152" s="5">
        <f t="shared" si="319"/>
        <v>3.4683221622150852E-2</v>
      </c>
      <c r="AY152" s="5">
        <f t="shared" si="320"/>
        <v>3.7655097670950932E-2</v>
      </c>
      <c r="AZ152" s="5">
        <f t="shared" si="321"/>
        <v>2.0440811353338806E-2</v>
      </c>
      <c r="BA152" s="5">
        <f t="shared" si="322"/>
        <v>7.3974361087213924E-3</v>
      </c>
      <c r="BB152" s="5">
        <f t="shared" si="323"/>
        <v>2.0078237124505124E-3</v>
      </c>
      <c r="BC152" s="5">
        <f t="shared" si="324"/>
        <v>4.3597332924856936E-4</v>
      </c>
      <c r="BD152" s="5">
        <f t="shared" si="325"/>
        <v>1.447176921962251E-5</v>
      </c>
      <c r="BE152" s="5">
        <f t="shared" si="326"/>
        <v>5.7476759657086669E-5</v>
      </c>
      <c r="BF152" s="5">
        <f t="shared" si="327"/>
        <v>1.1413870172138773E-4</v>
      </c>
      <c r="BG152" s="5">
        <f t="shared" si="328"/>
        <v>1.5110621299656201E-4</v>
      </c>
      <c r="BH152" s="5">
        <f t="shared" si="329"/>
        <v>1.5003513660443948E-4</v>
      </c>
      <c r="BI152" s="5">
        <f t="shared" si="330"/>
        <v>1.1917732180304179E-4</v>
      </c>
      <c r="BJ152" s="8">
        <f t="shared" si="331"/>
        <v>0.75515820523349619</v>
      </c>
      <c r="BK152" s="8">
        <f t="shared" si="332"/>
        <v>0.11967363223126365</v>
      </c>
      <c r="BL152" s="8">
        <f t="shared" si="333"/>
        <v>5.3523964075757019E-2</v>
      </c>
      <c r="BM152" s="8">
        <f t="shared" si="334"/>
        <v>0.77223114872224985</v>
      </c>
      <c r="BN152" s="8">
        <f t="shared" si="335"/>
        <v>0.11990547472157143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1.58169934640523</v>
      </c>
      <c r="F153">
        <f>VLOOKUP(B153,home!$B$2:$E$405,3,FALSE)</f>
        <v>0.91</v>
      </c>
      <c r="G153">
        <f>VLOOKUP(C153,away!$B$2:$E$405,4,FALSE)</f>
        <v>0.49</v>
      </c>
      <c r="H153">
        <f>VLOOKUP(A153,away!$A$2:$E$405,3,FALSE)</f>
        <v>1.47712418300654</v>
      </c>
      <c r="I153">
        <f>VLOOKUP(C153,away!$B$2:$E$405,3,FALSE)</f>
        <v>0.56000000000000005</v>
      </c>
      <c r="J153">
        <f>VLOOKUP(B153,home!$B$2:$E$405,4,FALSE)</f>
        <v>1.58</v>
      </c>
      <c r="K153" s="3">
        <f t="shared" si="280"/>
        <v>0.70527973856209214</v>
      </c>
      <c r="L153" s="3">
        <f t="shared" si="281"/>
        <v>1.3069594771241868</v>
      </c>
      <c r="M153" s="5">
        <f t="shared" si="282"/>
        <v>0.13368898079154262</v>
      </c>
      <c r="N153" s="5">
        <f t="shared" si="283"/>
        <v>9.428812942129175E-2</v>
      </c>
      <c r="O153" s="5">
        <f t="shared" si="284"/>
        <v>0.17472608043257998</v>
      </c>
      <c r="P153" s="5">
        <f t="shared" si="285"/>
        <v>0.1232307643274691</v>
      </c>
      <c r="Q153" s="5">
        <f t="shared" si="286"/>
        <v>3.3249753633878672E-2</v>
      </c>
      <c r="R153" s="5">
        <f t="shared" si="287"/>
        <v>0.11417995336106171</v>
      </c>
      <c r="S153" s="5">
        <f t="shared" si="288"/>
        <v>2.839766820500159E-2</v>
      </c>
      <c r="T153" s="5">
        <f t="shared" si="289"/>
        <v>4.345608062384209E-2</v>
      </c>
      <c r="U153" s="5">
        <f t="shared" si="290"/>
        <v>8.0528807655521492E-2</v>
      </c>
      <c r="V153" s="5">
        <f t="shared" si="291"/>
        <v>2.9084640561503725E-3</v>
      </c>
      <c r="W153" s="5">
        <f t="shared" si="292"/>
        <v>7.8167925167186431E-3</v>
      </c>
      <c r="X153" s="5">
        <f t="shared" si="293"/>
        <v>1.0216231060438851E-2</v>
      </c>
      <c r="Y153" s="5">
        <f t="shared" si="294"/>
        <v>6.6761000024655216E-3</v>
      </c>
      <c r="Z153" s="5">
        <f t="shared" si="295"/>
        <v>4.9742857380945735E-2</v>
      </c>
      <c r="AA153" s="5">
        <f t="shared" si="296"/>
        <v>3.5082629448964849E-2</v>
      </c>
      <c r="AB153" s="5">
        <f t="shared" si="297"/>
        <v>1.2371533862918338E-2</v>
      </c>
      <c r="AC153" s="5">
        <f t="shared" si="298"/>
        <v>1.6755880259179857E-4</v>
      </c>
      <c r="AD153" s="5">
        <f t="shared" si="299"/>
        <v>1.3782563456463603E-3</v>
      </c>
      <c r="AE153" s="5">
        <f t="shared" si="300"/>
        <v>1.8013251928490593E-3</v>
      </c>
      <c r="AF153" s="5">
        <f t="shared" si="301"/>
        <v>1.1771295160883162E-3</v>
      </c>
      <c r="AG153" s="5">
        <f t="shared" si="302"/>
        <v>5.128201922847441E-4</v>
      </c>
      <c r="AH153" s="5">
        <f t="shared" si="303"/>
        <v>1.6252974718315962E-2</v>
      </c>
      <c r="AI153" s="5">
        <f t="shared" si="304"/>
        <v>1.1462893760190176E-2</v>
      </c>
      <c r="AJ153" s="5">
        <f t="shared" si="305"/>
        <v>4.0422733571759814E-3</v>
      </c>
      <c r="AK153" s="5">
        <f t="shared" si="306"/>
        <v>9.5031116551519575E-4</v>
      </c>
      <c r="AL153" s="5">
        <f t="shared" si="307"/>
        <v>6.1780407602566142E-6</v>
      </c>
      <c r="AM153" s="5">
        <f t="shared" si="308"/>
        <v>1.9441125502580201E-4</v>
      </c>
      <c r="AN153" s="5">
        <f t="shared" si="309"/>
        <v>2.5408763221557905E-4</v>
      </c>
      <c r="AO153" s="5">
        <f t="shared" si="310"/>
        <v>1.66041119472098E-4</v>
      </c>
      <c r="AP153" s="5">
        <f t="shared" si="311"/>
        <v>7.2336338228789262E-5</v>
      </c>
      <c r="AQ153" s="5">
        <f t="shared" si="312"/>
        <v>2.363516569714419E-5</v>
      </c>
      <c r="AR153" s="5">
        <f t="shared" si="313"/>
        <v>4.2483958679125694E-3</v>
      </c>
      <c r="AS153" s="5">
        <f t="shared" si="314"/>
        <v>2.9963075270296501E-3</v>
      </c>
      <c r="AT153" s="5">
        <f t="shared" si="315"/>
        <v>1.0566174946575499E-3</v>
      </c>
      <c r="AU153" s="5">
        <f t="shared" si="316"/>
        <v>2.4840363679740323E-4</v>
      </c>
      <c r="AV153" s="5">
        <f t="shared" si="317"/>
        <v>4.3798513004586358E-5</v>
      </c>
      <c r="AW153" s="5">
        <f t="shared" si="318"/>
        <v>1.5818736734759007E-7</v>
      </c>
      <c r="AX153" s="5">
        <f t="shared" si="319"/>
        <v>2.2852386519687632E-5</v>
      </c>
      <c r="AY153" s="5">
        <f t="shared" si="320"/>
        <v>2.9867143136810758E-5</v>
      </c>
      <c r="AZ153" s="5">
        <f t="shared" si="321"/>
        <v>1.9517572888639725E-5</v>
      </c>
      <c r="BA153" s="5">
        <f t="shared" si="322"/>
        <v>8.5028922857565895E-6</v>
      </c>
      <c r="BB153" s="5">
        <f t="shared" si="323"/>
        <v>2.7782339139589294E-6</v>
      </c>
      <c r="BC153" s="5">
        <f t="shared" si="324"/>
        <v>7.2620782870328875E-7</v>
      </c>
      <c r="BD153" s="5">
        <f t="shared" si="325"/>
        <v>9.2541354035726049E-4</v>
      </c>
      <c r="BE153" s="5">
        <f t="shared" si="326"/>
        <v>6.5267541980498886E-4</v>
      </c>
      <c r="BF153" s="5">
        <f t="shared" si="327"/>
        <v>2.3015937472298307E-4</v>
      </c>
      <c r="BG153" s="5">
        <f t="shared" si="328"/>
        <v>5.4108914544080051E-5</v>
      </c>
      <c r="BH153" s="5">
        <f t="shared" si="329"/>
        <v>9.5404802758818393E-6</v>
      </c>
      <c r="BI153" s="5">
        <f t="shared" si="330"/>
        <v>1.3457414869461485E-6</v>
      </c>
      <c r="BJ153" s="8">
        <f t="shared" si="331"/>
        <v>0.20136737445271699</v>
      </c>
      <c r="BK153" s="8">
        <f t="shared" si="332"/>
        <v>0.28842948136665253</v>
      </c>
      <c r="BL153" s="8">
        <f t="shared" si="333"/>
        <v>0.46006422427283766</v>
      </c>
      <c r="BM153" s="8">
        <f t="shared" si="334"/>
        <v>0.3262105665495596</v>
      </c>
      <c r="BN153" s="8">
        <f t="shared" si="335"/>
        <v>0.67336366196782382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1.3571428571428601</v>
      </c>
      <c r="F154">
        <f>VLOOKUP(B154,home!$B$2:$E$405,3,FALSE)</f>
        <v>1.61</v>
      </c>
      <c r="G154">
        <f>VLOOKUP(C154,away!$B$2:$E$405,4,FALSE)</f>
        <v>0.81</v>
      </c>
      <c r="H154">
        <f>VLOOKUP(A154,away!$A$2:$E$405,3,FALSE)</f>
        <v>1.0912698412698401</v>
      </c>
      <c r="I154">
        <f>VLOOKUP(C154,away!$B$2:$E$405,3,FALSE)</f>
        <v>0.66</v>
      </c>
      <c r="J154">
        <f>VLOOKUP(B154,home!$B$2:$E$405,4,FALSE)</f>
        <v>0.57999999999999996</v>
      </c>
      <c r="K154" s="3">
        <f t="shared" si="280"/>
        <v>1.7698500000000041</v>
      </c>
      <c r="L154" s="3">
        <f t="shared" si="281"/>
        <v>0.41773809523809474</v>
      </c>
      <c r="M154" s="5">
        <f t="shared" si="282"/>
        <v>0.11218700694391379</v>
      </c>
      <c r="N154" s="5">
        <f t="shared" si="283"/>
        <v>0.19855417423968627</v>
      </c>
      <c r="O154" s="5">
        <f t="shared" si="284"/>
        <v>4.6864786591213466E-2</v>
      </c>
      <c r="P154" s="5">
        <f t="shared" si="285"/>
        <v>8.2943642548459331E-2</v>
      </c>
      <c r="Q154" s="5">
        <f t="shared" si="286"/>
        <v>0.17570555263905485</v>
      </c>
      <c r="R154" s="5">
        <f t="shared" si="287"/>
        <v>9.7886033421766567E-3</v>
      </c>
      <c r="S154" s="5">
        <f t="shared" si="288"/>
        <v>1.5330758941287138E-2</v>
      </c>
      <c r="T154" s="5">
        <f t="shared" si="289"/>
        <v>7.3398902882195582E-2</v>
      </c>
      <c r="U154" s="5">
        <f t="shared" si="290"/>
        <v>1.7324359625151393E-2</v>
      </c>
      <c r="V154" s="5">
        <f t="shared" si="291"/>
        <v>1.2593941969079349E-3</v>
      </c>
      <c r="W154" s="5">
        <f t="shared" si="292"/>
        <v>0.10365749077941061</v>
      </c>
      <c r="X154" s="5">
        <f t="shared" si="293"/>
        <v>4.3301682755351366E-2</v>
      </c>
      <c r="Y154" s="5">
        <f t="shared" si="294"/>
        <v>9.0443812374123665E-3</v>
      </c>
      <c r="Z154" s="5">
        <f t="shared" si="295"/>
        <v>1.3630241717340417E-3</v>
      </c>
      <c r="AA154" s="5">
        <f t="shared" si="296"/>
        <v>2.4123483303434994E-3</v>
      </c>
      <c r="AB154" s="5">
        <f t="shared" si="297"/>
        <v>2.1347473462292269E-3</v>
      </c>
      <c r="AC154" s="5">
        <f t="shared" si="298"/>
        <v>5.8194541051085321E-5</v>
      </c>
      <c r="AD154" s="5">
        <f t="shared" si="299"/>
        <v>4.5864552513985087E-2</v>
      </c>
      <c r="AE154" s="5">
        <f t="shared" si="300"/>
        <v>1.9159370806139702E-2</v>
      </c>
      <c r="AF154" s="5">
        <f t="shared" si="301"/>
        <v>4.0017995332585791E-3</v>
      </c>
      <c r="AG154" s="5">
        <f t="shared" si="302"/>
        <v>5.572347048493785E-4</v>
      </c>
      <c r="AH154" s="5">
        <f t="shared" si="303"/>
        <v>1.4234678031591508E-4</v>
      </c>
      <c r="AI154" s="5">
        <f t="shared" si="304"/>
        <v>2.5193244914212287E-4</v>
      </c>
      <c r="AJ154" s="5">
        <f t="shared" si="305"/>
        <v>2.2294132255709368E-4</v>
      </c>
      <c r="AK154" s="5">
        <f t="shared" si="306"/>
        <v>1.3152423324255767E-4</v>
      </c>
      <c r="AL154" s="5">
        <f t="shared" si="307"/>
        <v>1.7210075721606468E-6</v>
      </c>
      <c r="AM154" s="5">
        <f t="shared" si="308"/>
        <v>1.6234675653375344E-2</v>
      </c>
      <c r="AN154" s="5">
        <f t="shared" si="309"/>
        <v>6.7818424842492888E-3</v>
      </c>
      <c r="AO154" s="5">
        <f t="shared" si="310"/>
        <v>1.416516980787543E-3</v>
      </c>
      <c r="AP154" s="5">
        <f t="shared" si="311"/>
        <v>1.9724436847553503E-4</v>
      </c>
      <c r="AQ154" s="5">
        <f t="shared" si="312"/>
        <v>2.0599121695852726E-5</v>
      </c>
      <c r="AR154" s="5">
        <f t="shared" si="313"/>
        <v>1.1892734574489182E-5</v>
      </c>
      <c r="AS154" s="5">
        <f t="shared" si="314"/>
        <v>2.1048356286659727E-5</v>
      </c>
      <c r="AT154" s="5">
        <f t="shared" si="315"/>
        <v>1.8626216686972409E-5</v>
      </c>
      <c r="AU154" s="5">
        <f t="shared" si="316"/>
        <v>1.0988536534479394E-5</v>
      </c>
      <c r="AV154" s="5">
        <f t="shared" si="317"/>
        <v>4.8620153463871006E-6</v>
      </c>
      <c r="AW154" s="5">
        <f t="shared" si="318"/>
        <v>3.5344417023227912E-8</v>
      </c>
      <c r="AX154" s="5">
        <f t="shared" si="319"/>
        <v>4.7888234508544009E-3</v>
      </c>
      <c r="AY154" s="5">
        <f t="shared" si="320"/>
        <v>2.0004739867914376E-3</v>
      </c>
      <c r="AZ154" s="5">
        <f t="shared" si="321"/>
        <v>4.1783709640780622E-4</v>
      </c>
      <c r="BA154" s="5">
        <f t="shared" si="322"/>
        <v>5.8182157591071052E-5</v>
      </c>
      <c r="BB154" s="5">
        <f t="shared" si="323"/>
        <v>6.0762259222341692E-6</v>
      </c>
      <c r="BC154" s="5">
        <f t="shared" si="324"/>
        <v>5.0765420859808768E-7</v>
      </c>
      <c r="BD154" s="5">
        <f t="shared" si="325"/>
        <v>8.2800804805322355E-7</v>
      </c>
      <c r="BE154" s="5">
        <f t="shared" si="326"/>
        <v>1.4654500438470011E-6</v>
      </c>
      <c r="BF154" s="5">
        <f t="shared" si="327"/>
        <v>1.296813380051311E-6</v>
      </c>
      <c r="BG154" s="5">
        <f t="shared" si="328"/>
        <v>7.650550535612724E-7</v>
      </c>
      <c r="BH154" s="5">
        <f t="shared" si="329"/>
        <v>3.3850817163635533E-7</v>
      </c>
      <c r="BI154" s="5">
        <f t="shared" si="330"/>
        <v>1.1982173751412102E-7</v>
      </c>
      <c r="BJ154" s="8">
        <f t="shared" si="331"/>
        <v>0.70516792127170314</v>
      </c>
      <c r="BK154" s="8">
        <f t="shared" si="332"/>
        <v>0.21378119216598285</v>
      </c>
      <c r="BL154" s="8">
        <f t="shared" si="333"/>
        <v>7.9345821536235567E-2</v>
      </c>
      <c r="BM154" s="8">
        <f t="shared" si="334"/>
        <v>0.37161375419877657</v>
      </c>
      <c r="BN154" s="8">
        <f t="shared" si="335"/>
        <v>0.62604376630450431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1.3571428571428601</v>
      </c>
      <c r="F155">
        <f>VLOOKUP(B155,home!$B$2:$E$405,3,FALSE)</f>
        <v>1.34</v>
      </c>
      <c r="G155">
        <f>VLOOKUP(C155,away!$B$2:$E$405,4,FALSE)</f>
        <v>0.59</v>
      </c>
      <c r="H155">
        <f>VLOOKUP(A155,away!$A$2:$E$405,3,FALSE)</f>
        <v>1.0912698412698401</v>
      </c>
      <c r="I155">
        <f>VLOOKUP(C155,away!$B$2:$E$405,3,FALSE)</f>
        <v>1.03</v>
      </c>
      <c r="J155">
        <f>VLOOKUP(B155,home!$B$2:$E$405,4,FALSE)</f>
        <v>0.83</v>
      </c>
      <c r="K155" s="3">
        <f t="shared" si="280"/>
        <v>1.0729571428571452</v>
      </c>
      <c r="L155" s="3">
        <f t="shared" si="281"/>
        <v>0.93292658730158617</v>
      </c>
      <c r="M155" s="5">
        <f t="shared" si="282"/>
        <v>0.13454134489896072</v>
      </c>
      <c r="N155" s="5">
        <f t="shared" si="283"/>
        <v>0.14435709701894661</v>
      </c>
      <c r="O155" s="5">
        <f t="shared" si="284"/>
        <v>0.1255171977475531</v>
      </c>
      <c r="P155" s="5">
        <f t="shared" si="285"/>
        <v>0.13467457387464984</v>
      </c>
      <c r="Q155" s="5">
        <f t="shared" si="286"/>
        <v>7.744448918430033E-2</v>
      </c>
      <c r="R155" s="5">
        <f t="shared" si="287"/>
        <v>5.8549165471141515E-2</v>
      </c>
      <c r="S155" s="5">
        <f t="shared" si="288"/>
        <v>3.370198369493671E-2</v>
      </c>
      <c r="T155" s="5">
        <f t="shared" si="289"/>
        <v>7.2250023000023922E-2</v>
      </c>
      <c r="U155" s="5">
        <f t="shared" si="290"/>
        <v>6.2820745300586206E-2</v>
      </c>
      <c r="V155" s="5">
        <f t="shared" si="291"/>
        <v>3.7483729929137276E-3</v>
      </c>
      <c r="W155" s="5">
        <f t="shared" si="292"/>
        <v>2.7698205948405993E-2</v>
      </c>
      <c r="X155" s="5">
        <f t="shared" si="293"/>
        <v>2.5840392749822898E-2</v>
      </c>
      <c r="Y155" s="5">
        <f t="shared" si="294"/>
        <v>1.2053594711312461E-2</v>
      </c>
      <c r="Z155" s="5">
        <f t="shared" si="295"/>
        <v>1.8207357710782641E-2</v>
      </c>
      <c r="AA155" s="5">
        <f t="shared" si="296"/>
        <v>1.9535714508339352E-2</v>
      </c>
      <c r="AB155" s="5">
        <f t="shared" si="297"/>
        <v>1.0480492211270336E-2</v>
      </c>
      <c r="AC155" s="5">
        <f t="shared" si="298"/>
        <v>2.3450530017511071E-4</v>
      </c>
      <c r="AD155" s="5">
        <f t="shared" si="299"/>
        <v>7.4297469791676177E-3</v>
      </c>
      <c r="AE155" s="5">
        <f t="shared" si="300"/>
        <v>6.9314084937891155E-3</v>
      </c>
      <c r="AF155" s="5">
        <f t="shared" si="301"/>
        <v>3.2332476356519532E-3</v>
      </c>
      <c r="AG155" s="5">
        <f t="shared" si="302"/>
        <v>1.0054608942098996E-3</v>
      </c>
      <c r="AH155" s="5">
        <f t="shared" si="303"/>
        <v>4.2465320232249167E-3</v>
      </c>
      <c r="AI155" s="5">
        <f t="shared" si="304"/>
        <v>4.5563468666907784E-3</v>
      </c>
      <c r="AJ155" s="5">
        <f t="shared" si="305"/>
        <v>2.4443824579753219E-3</v>
      </c>
      <c r="AK155" s="5">
        <f t="shared" si="306"/>
        <v>8.7423920605310911E-4</v>
      </c>
      <c r="AL155" s="5">
        <f t="shared" si="307"/>
        <v>9.3895007207331287E-6</v>
      </c>
      <c r="AM155" s="5">
        <f t="shared" si="308"/>
        <v>1.5943600181838387E-3</v>
      </c>
      <c r="AN155" s="5">
        <f t="shared" si="309"/>
        <v>1.4874208506943437E-3</v>
      </c>
      <c r="AO155" s="5">
        <f t="shared" si="310"/>
        <v>6.93827229059748E-4</v>
      </c>
      <c r="AP155" s="5">
        <f t="shared" si="311"/>
        <v>2.1576328966120889E-4</v>
      </c>
      <c r="AQ155" s="5">
        <f t="shared" si="312"/>
        <v>5.0322827372148804E-5</v>
      </c>
      <c r="AR155" s="5">
        <f t="shared" si="313"/>
        <v>7.9234052565882462E-4</v>
      </c>
      <c r="AS155" s="5">
        <f t="shared" si="314"/>
        <v>8.5014742658082079E-4</v>
      </c>
      <c r="AT155" s="5">
        <f t="shared" si="315"/>
        <v>4.5608587691575606E-4</v>
      </c>
      <c r="AU155" s="5">
        <f t="shared" si="316"/>
        <v>1.6312019979767509E-4</v>
      </c>
      <c r="AV155" s="5">
        <f t="shared" si="317"/>
        <v>4.3755245879300024E-5</v>
      </c>
      <c r="AW155" s="5">
        <f t="shared" si="318"/>
        <v>2.6107773979360492E-7</v>
      </c>
      <c r="AX155" s="5">
        <f t="shared" si="319"/>
        <v>2.8511332829936619E-4</v>
      </c>
      <c r="AY155" s="5">
        <f t="shared" si="320"/>
        <v>2.6598980436452448E-4</v>
      </c>
      <c r="AZ155" s="5">
        <f t="shared" si="321"/>
        <v>1.2407448022140616E-4</v>
      </c>
      <c r="BA155" s="5">
        <f t="shared" si="322"/>
        <v>3.8584127134724876E-5</v>
      </c>
      <c r="BB155" s="5">
        <f t="shared" si="323"/>
        <v>8.9990395129523495E-6</v>
      </c>
      <c r="BC155" s="5">
        <f t="shared" si="324"/>
        <v>1.6790886443621532E-6</v>
      </c>
      <c r="BD155" s="5">
        <f t="shared" si="325"/>
        <v>1.2319925709727196E-4</v>
      </c>
      <c r="BE155" s="5">
        <f t="shared" si="326"/>
        <v>1.3218752289721175E-4</v>
      </c>
      <c r="BF155" s="5">
        <f t="shared" si="327"/>
        <v>7.0915773444577896E-5</v>
      </c>
      <c r="BG155" s="5">
        <f t="shared" si="328"/>
        <v>2.5363195219532974E-5</v>
      </c>
      <c r="BH155" s="5">
        <f t="shared" si="329"/>
        <v>6.8034053691195242E-6</v>
      </c>
      <c r="BI155" s="5">
        <f t="shared" si="330"/>
        <v>1.4599524773098894E-6</v>
      </c>
      <c r="BJ155" s="8">
        <f t="shared" si="331"/>
        <v>0.38300980069877949</v>
      </c>
      <c r="BK155" s="8">
        <f t="shared" si="332"/>
        <v>0.30717616006672138</v>
      </c>
      <c r="BL155" s="8">
        <f t="shared" si="333"/>
        <v>0.29169019417417208</v>
      </c>
      <c r="BM155" s="8">
        <f t="shared" si="334"/>
        <v>0.32473391572827864</v>
      </c>
      <c r="BN155" s="8">
        <f t="shared" si="335"/>
        <v>0.67508386819555222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1.5857988165680501</v>
      </c>
      <c r="F156">
        <f>VLOOKUP(B156,home!$B$2:$E$405,3,FALSE)</f>
        <v>1.26</v>
      </c>
      <c r="G156">
        <f>VLOOKUP(C156,away!$B$2:$E$405,4,FALSE)</f>
        <v>1.1000000000000001</v>
      </c>
      <c r="H156">
        <f>VLOOKUP(A156,away!$A$2:$E$405,3,FALSE)</f>
        <v>1.24852071005917</v>
      </c>
      <c r="I156">
        <f>VLOOKUP(C156,away!$B$2:$E$405,3,FALSE)</f>
        <v>0.95</v>
      </c>
      <c r="J156">
        <f>VLOOKUP(B156,home!$B$2:$E$405,4,FALSE)</f>
        <v>0.53</v>
      </c>
      <c r="K156" s="3">
        <f t="shared" si="280"/>
        <v>2.1979171597633176</v>
      </c>
      <c r="L156" s="3">
        <f t="shared" si="281"/>
        <v>0.62863017751479211</v>
      </c>
      <c r="M156" s="5">
        <f t="shared" si="282"/>
        <v>5.9216957297160255E-2</v>
      </c>
      <c r="N156" s="5">
        <f t="shared" si="283"/>
        <v>0.13015396659240014</v>
      </c>
      <c r="O156" s="5">
        <f t="shared" si="284"/>
        <v>3.7225566377599717E-2</v>
      </c>
      <c r="P156" s="5">
        <f t="shared" si="285"/>
        <v>8.1818711123234827E-2</v>
      </c>
      <c r="Q156" s="5">
        <f t="shared" si="286"/>
        <v>0.14303381829234896</v>
      </c>
      <c r="R156" s="5">
        <f t="shared" si="287"/>
        <v>1.1700557200019591E-2</v>
      </c>
      <c r="S156" s="5">
        <f t="shared" si="288"/>
        <v>2.826175894294207E-2</v>
      </c>
      <c r="T156" s="5">
        <f t="shared" si="289"/>
        <v>8.9915374583737842E-2</v>
      </c>
      <c r="U156" s="5">
        <f t="shared" si="290"/>
        <v>2.5716855448715298E-2</v>
      </c>
      <c r="V156" s="5">
        <f t="shared" si="291"/>
        <v>4.3387359828619063E-3</v>
      </c>
      <c r="W156" s="5">
        <f t="shared" si="292"/>
        <v>0.10479216121707401</v>
      </c>
      <c r="X156" s="5">
        <f t="shared" si="293"/>
        <v>6.5875514908047952E-2</v>
      </c>
      <c r="Y156" s="5">
        <f t="shared" si="294"/>
        <v>2.0705668315262254E-2</v>
      </c>
      <c r="Z156" s="5">
        <f t="shared" si="295"/>
        <v>2.4517744498900986E-3</v>
      </c>
      <c r="AA156" s="5">
        <f t="shared" si="296"/>
        <v>5.3887971352827163E-3</v>
      </c>
      <c r="AB156" s="5">
        <f t="shared" si="297"/>
        <v>5.9220648470606459E-3</v>
      </c>
      <c r="AC156" s="5">
        <f t="shared" si="298"/>
        <v>3.746707470129359E-4</v>
      </c>
      <c r="AD156" s="5">
        <f t="shared" si="299"/>
        <v>5.7581122336922752E-2</v>
      </c>
      <c r="AE156" s="5">
        <f t="shared" si="300"/>
        <v>3.6197231156160713E-2</v>
      </c>
      <c r="AF156" s="5">
        <f t="shared" si="301"/>
        <v>1.1377335923620634E-2</v>
      </c>
      <c r="AG156" s="5">
        <f t="shared" si="302"/>
        <v>2.3840455671036869E-3</v>
      </c>
      <c r="AH156" s="5">
        <f t="shared" si="303"/>
        <v>3.8531485191516096E-4</v>
      </c>
      <c r="AI156" s="5">
        <f t="shared" si="304"/>
        <v>8.4689012493599394E-4</v>
      </c>
      <c r="AJ156" s="5">
        <f t="shared" si="305"/>
        <v>9.3069716901546078E-4</v>
      </c>
      <c r="AK156" s="5">
        <f t="shared" si="306"/>
        <v>6.8186509277407383E-4</v>
      </c>
      <c r="AL156" s="5">
        <f t="shared" si="307"/>
        <v>2.0706958962680821E-5</v>
      </c>
      <c r="AM156" s="5">
        <f t="shared" si="308"/>
        <v>2.5311707372550674E-2</v>
      </c>
      <c r="AN156" s="5">
        <f t="shared" si="309"/>
        <v>1.5911703098809002E-2</v>
      </c>
      <c r="AO156" s="5">
        <f t="shared" si="310"/>
        <v>5.0012883717834846E-3</v>
      </c>
      <c r="AP156" s="5">
        <f t="shared" si="311"/>
        <v>1.0479869323189726E-3</v>
      </c>
      <c r="AQ156" s="5">
        <f t="shared" si="312"/>
        <v>1.6469905282421449E-4</v>
      </c>
      <c r="AR156" s="5">
        <f t="shared" si="313"/>
        <v>4.8444108751702711E-5</v>
      </c>
      <c r="AS156" s="5">
        <f t="shared" si="314"/>
        <v>1.0647613791480771E-4</v>
      </c>
      <c r="AT156" s="5">
        <f t="shared" si="315"/>
        <v>1.1701286531414075E-4</v>
      </c>
      <c r="AU156" s="5">
        <f t="shared" si="316"/>
        <v>8.5728194862341273E-5</v>
      </c>
      <c r="AV156" s="5">
        <f t="shared" si="317"/>
        <v>4.7105867640868342E-5</v>
      </c>
      <c r="AW156" s="5">
        <f t="shared" si="318"/>
        <v>7.9473139064354645E-7</v>
      </c>
      <c r="AX156" s="5">
        <f t="shared" si="319"/>
        <v>9.2721726628394695E-3</v>
      </c>
      <c r="AY156" s="5">
        <f t="shared" si="320"/>
        <v>5.828767546988578E-3</v>
      </c>
      <c r="AZ156" s="5">
        <f t="shared" si="321"/>
        <v>1.8320695888779442E-3</v>
      </c>
      <c r="BA156" s="5">
        <f t="shared" si="322"/>
        <v>3.8389807695859816E-4</v>
      </c>
      <c r="BB156" s="5">
        <f t="shared" si="323"/>
        <v>6.0332479066517702E-5</v>
      </c>
      <c r="BC156" s="5">
        <f t="shared" si="324"/>
        <v>7.5853634050985018E-6</v>
      </c>
      <c r="BD156" s="5">
        <f t="shared" si="325"/>
        <v>5.0755714473547938E-6</v>
      </c>
      <c r="BE156" s="5">
        <f t="shared" si="326"/>
        <v>1.1155685579745841E-5</v>
      </c>
      <c r="BF156" s="5">
        <f t="shared" si="327"/>
        <v>1.2259636382323791E-5</v>
      </c>
      <c r="BG156" s="5">
        <f t="shared" si="328"/>
        <v>8.9818883923893783E-6</v>
      </c>
      <c r="BH156" s="5">
        <f t="shared" si="329"/>
        <v>4.9353616561778939E-6</v>
      </c>
      <c r="BI156" s="5">
        <f t="shared" si="330"/>
        <v>2.1695032147502596E-6</v>
      </c>
      <c r="BJ156" s="8">
        <f t="shared" si="331"/>
        <v>0.72683844943910159</v>
      </c>
      <c r="BK156" s="8">
        <f t="shared" si="332"/>
        <v>0.17986030859916324</v>
      </c>
      <c r="BL156" s="8">
        <f t="shared" si="333"/>
        <v>8.9247953068475244E-2</v>
      </c>
      <c r="BM156" s="8">
        <f t="shared" si="334"/>
        <v>0.52942093585826866</v>
      </c>
      <c r="BN156" s="8">
        <f t="shared" si="335"/>
        <v>0.46314957688276348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1.5857988165680501</v>
      </c>
      <c r="F157">
        <f>VLOOKUP(B157,home!$B$2:$E$405,3,FALSE)</f>
        <v>0.91</v>
      </c>
      <c r="G157">
        <f>VLOOKUP(C157,away!$B$2:$E$405,4,FALSE)</f>
        <v>1.47</v>
      </c>
      <c r="H157">
        <f>VLOOKUP(A157,away!$A$2:$E$405,3,FALSE)</f>
        <v>1.24852071005917</v>
      </c>
      <c r="I157">
        <f>VLOOKUP(C157,away!$B$2:$E$405,3,FALSE)</f>
        <v>0.63</v>
      </c>
      <c r="J157">
        <f>VLOOKUP(B157,home!$B$2:$E$405,4,FALSE)</f>
        <v>1.51</v>
      </c>
      <c r="K157" s="3">
        <f t="shared" si="280"/>
        <v>2.1213230769230806</v>
      </c>
      <c r="L157" s="3">
        <f t="shared" si="281"/>
        <v>1.1877177514792885</v>
      </c>
      <c r="M157" s="5">
        <f t="shared" si="282"/>
        <v>3.6551215833456351E-2</v>
      </c>
      <c r="N157" s="5">
        <f t="shared" si="283"/>
        <v>7.7536937637107242E-2</v>
      </c>
      <c r="O157" s="5">
        <f t="shared" si="284"/>
        <v>4.3412527883546943E-2</v>
      </c>
      <c r="P157" s="5">
        <f t="shared" si="285"/>
        <v>9.2091997226934827E-2</v>
      </c>
      <c r="Q157" s="5">
        <f t="shared" si="286"/>
        <v>8.224044756177068E-2</v>
      </c>
      <c r="R157" s="5">
        <f t="shared" si="287"/>
        <v>2.5780915001939145E-2</v>
      </c>
      <c r="S157" s="5">
        <f t="shared" si="288"/>
        <v>5.800720824095635E-2</v>
      </c>
      <c r="T157" s="5">
        <f t="shared" si="289"/>
        <v>9.7678439458716598E-2</v>
      </c>
      <c r="U157" s="5">
        <f t="shared" si="290"/>
        <v>5.4689649937805951E-2</v>
      </c>
      <c r="V157" s="5">
        <f t="shared" si="291"/>
        <v>1.6239008861820749E-2</v>
      </c>
      <c r="W157" s="5">
        <f t="shared" si="292"/>
        <v>5.8152853089755555E-2</v>
      </c>
      <c r="X157" s="5">
        <f t="shared" si="293"/>
        <v>6.9069175913869851E-2</v>
      </c>
      <c r="Y157" s="5">
        <f t="shared" si="294"/>
        <v>4.101734315647447E-2</v>
      </c>
      <c r="Z157" s="5">
        <f t="shared" si="295"/>
        <v>1.0206816799060608E-2</v>
      </c>
      <c r="AA157" s="5">
        <f t="shared" si="296"/>
        <v>2.1651956017773435E-2</v>
      </c>
      <c r="AB157" s="5">
        <f t="shared" si="297"/>
        <v>2.296539698051318E-2</v>
      </c>
      <c r="AC157" s="5">
        <f t="shared" si="298"/>
        <v>2.557169995871432E-3</v>
      </c>
      <c r="AD157" s="5">
        <f t="shared" si="299"/>
        <v>3.0840247312054037E-2</v>
      </c>
      <c r="AE157" s="5">
        <f t="shared" si="300"/>
        <v>3.662950919253799E-2</v>
      </c>
      <c r="AF157" s="5">
        <f t="shared" si="301"/>
        <v>2.1752759147975576E-2</v>
      </c>
      <c r="AG157" s="5">
        <f t="shared" si="302"/>
        <v>8.6120460612346943E-3</v>
      </c>
      <c r="AH157" s="5">
        <f t="shared" si="303"/>
        <v>3.0307043745853223E-3</v>
      </c>
      <c r="AI157" s="5">
        <f t="shared" si="304"/>
        <v>6.429103129139576E-3</v>
      </c>
      <c r="AJ157" s="5">
        <f t="shared" si="305"/>
        <v>6.8191024158810861E-3</v>
      </c>
      <c r="AK157" s="5">
        <f t="shared" si="306"/>
        <v>4.8218397729034934E-3</v>
      </c>
      <c r="AL157" s="5">
        <f t="shared" si="307"/>
        <v>2.5771497532844055E-4</v>
      </c>
      <c r="AM157" s="5">
        <f t="shared" si="308"/>
        <v>1.3084425664215037E-2</v>
      </c>
      <c r="AN157" s="5">
        <f t="shared" si="309"/>
        <v>1.5540604629299379E-2</v>
      </c>
      <c r="AO157" s="5">
        <f t="shared" si="310"/>
        <v>9.2289259934700395E-3</v>
      </c>
      <c r="AP157" s="5">
        <f t="shared" si="311"/>
        <v>3.6537864098443325E-3</v>
      </c>
      <c r="AQ157" s="5">
        <f t="shared" si="312"/>
        <v>1.0849167447714726E-3</v>
      </c>
      <c r="AR157" s="5">
        <f t="shared" si="313"/>
        <v>7.1992427703618451E-4</v>
      </c>
      <c r="AS157" s="5">
        <f t="shared" si="314"/>
        <v>1.5271919825140231E-3</v>
      </c>
      <c r="AT157" s="5">
        <f t="shared" si="315"/>
        <v>1.6198337976994538E-3</v>
      </c>
      <c r="AU157" s="5">
        <f t="shared" si="316"/>
        <v>1.1453969386132682E-3</v>
      </c>
      <c r="AV157" s="5">
        <f t="shared" si="317"/>
        <v>6.0743923952934382E-4</v>
      </c>
      <c r="AW157" s="5">
        <f t="shared" si="318"/>
        <v>1.8036705674569938E-5</v>
      </c>
      <c r="AX157" s="5">
        <f t="shared" si="319"/>
        <v>4.6260490182973325E-3</v>
      </c>
      <c r="AY157" s="5">
        <f t="shared" si="320"/>
        <v>5.4944405382450776E-3</v>
      </c>
      <c r="AZ157" s="5">
        <f t="shared" si="321"/>
        <v>3.2629222808605476E-3</v>
      </c>
      <c r="BA157" s="5">
        <f t="shared" si="322"/>
        <v>1.2918102382251206E-3</v>
      </c>
      <c r="BB157" s="5">
        <f t="shared" si="323"/>
        <v>3.8357648787066591E-4</v>
      </c>
      <c r="BC157" s="5">
        <f t="shared" si="324"/>
        <v>9.1116120738813993E-5</v>
      </c>
      <c r="BD157" s="5">
        <f t="shared" si="325"/>
        <v>1.4251114059279506E-4</v>
      </c>
      <c r="BE157" s="5">
        <f t="shared" si="326"/>
        <v>3.0231217125812568E-4</v>
      </c>
      <c r="BF157" s="5">
        <f t="shared" si="327"/>
        <v>3.206508926622923E-4</v>
      </c>
      <c r="BG157" s="5">
        <f t="shared" si="328"/>
        <v>2.2673471274683546E-4</v>
      </c>
      <c r="BH157" s="5">
        <f t="shared" si="329"/>
        <v>1.2024439462234698E-4</v>
      </c>
      <c r="BI157" s="5">
        <f t="shared" si="330"/>
        <v>5.1015441836606004E-5</v>
      </c>
      <c r="BJ157" s="8">
        <f t="shared" si="331"/>
        <v>0.58127233265733469</v>
      </c>
      <c r="BK157" s="8">
        <f t="shared" si="332"/>
        <v>0.21119875567261323</v>
      </c>
      <c r="BL157" s="8">
        <f t="shared" si="333"/>
        <v>0.19638445050319941</v>
      </c>
      <c r="BM157" s="8">
        <f t="shared" si="334"/>
        <v>0.63597191065488223</v>
      </c>
      <c r="BN157" s="8">
        <f t="shared" si="335"/>
        <v>0.35761404114475515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1.5857988165680501</v>
      </c>
      <c r="F158">
        <f>VLOOKUP(B158,home!$B$2:$E$405,3,FALSE)</f>
        <v>0.84</v>
      </c>
      <c r="G158">
        <f>VLOOKUP(C158,away!$B$2:$E$405,4,FALSE)</f>
        <v>0.77</v>
      </c>
      <c r="H158">
        <f>VLOOKUP(A158,away!$A$2:$E$405,3,FALSE)</f>
        <v>1.24852071005917</v>
      </c>
      <c r="I158">
        <f>VLOOKUP(C158,away!$B$2:$E$405,3,FALSE)</f>
        <v>0.7</v>
      </c>
      <c r="J158">
        <f>VLOOKUP(B158,home!$B$2:$E$405,4,FALSE)</f>
        <v>0.98</v>
      </c>
      <c r="K158" s="3">
        <f t="shared" si="280"/>
        <v>1.0256946745562148</v>
      </c>
      <c r="L158" s="3">
        <f t="shared" si="281"/>
        <v>0.85648520710059062</v>
      </c>
      <c r="M158" s="5">
        <f t="shared" si="282"/>
        <v>0.15225783966628664</v>
      </c>
      <c r="N158" s="5">
        <f t="shared" si="283"/>
        <v>0.15617005530514419</v>
      </c>
      <c r="O158" s="5">
        <f t="shared" si="284"/>
        <v>0.13040658733926802</v>
      </c>
      <c r="P158" s="5">
        <f t="shared" si="285"/>
        <v>0.1337573421609371</v>
      </c>
      <c r="Q158" s="5">
        <f t="shared" si="286"/>
        <v>8.0091397025817954E-2</v>
      </c>
      <c r="R158" s="5">
        <f t="shared" si="287"/>
        <v>5.5845656482277115E-2</v>
      </c>
      <c r="S158" s="5">
        <f t="shared" si="288"/>
        <v>2.9376199316191079E-2</v>
      </c>
      <c r="T158" s="5">
        <f t="shared" si="289"/>
        <v>6.8597096768633306E-2</v>
      </c>
      <c r="U158" s="5">
        <f t="shared" si="290"/>
        <v>5.7280592450967387E-2</v>
      </c>
      <c r="V158" s="5">
        <f t="shared" si="291"/>
        <v>2.8674183739428975E-3</v>
      </c>
      <c r="W158" s="5">
        <f t="shared" si="292"/>
        <v>2.7383106469049651E-2</v>
      </c>
      <c r="X158" s="5">
        <f t="shared" si="293"/>
        <v>2.3453225615201509E-2</v>
      </c>
      <c r="Y158" s="5">
        <f t="shared" si="294"/>
        <v>1.0043670399106371E-2</v>
      </c>
      <c r="Z158" s="5">
        <f t="shared" si="295"/>
        <v>1.594365955263052E-2</v>
      </c>
      <c r="AA158" s="5">
        <f t="shared" si="296"/>
        <v>1.6353326696070442E-2</v>
      </c>
      <c r="AB158" s="5">
        <f t="shared" si="297"/>
        <v>8.3867600517187162E-3</v>
      </c>
      <c r="AC158" s="5">
        <f t="shared" si="298"/>
        <v>1.5743781297348285E-4</v>
      </c>
      <c r="AD158" s="5">
        <f t="shared" si="299"/>
        <v>7.0216766195275145E-3</v>
      </c>
      <c r="AE158" s="5">
        <f t="shared" si="300"/>
        <v>6.0139621536693978E-3</v>
      </c>
      <c r="AF158" s="5">
        <f t="shared" si="301"/>
        <v>2.5754348103403241E-3</v>
      </c>
      <c r="AG158" s="5">
        <f t="shared" si="302"/>
        <v>7.3527393896946765E-4</v>
      </c>
      <c r="AH158" s="5">
        <f t="shared" si="303"/>
        <v>3.4138771384690141E-3</v>
      </c>
      <c r="AI158" s="5">
        <f t="shared" si="304"/>
        <v>3.5015956005168768E-3</v>
      </c>
      <c r="AJ158" s="5">
        <f t="shared" si="305"/>
        <v>1.7957839799498155E-3</v>
      </c>
      <c r="AK158" s="5">
        <f t="shared" si="306"/>
        <v>6.1397535496263015E-4</v>
      </c>
      <c r="AL158" s="5">
        <f t="shared" si="307"/>
        <v>5.5323163562858838E-6</v>
      </c>
      <c r="AM158" s="5">
        <f t="shared" si="308"/>
        <v>1.4404192630210516E-3</v>
      </c>
      <c r="AN158" s="5">
        <f t="shared" si="309"/>
        <v>1.2336977908002653E-3</v>
      </c>
      <c r="AO158" s="5">
        <f t="shared" si="310"/>
        <v>5.283219539265532E-4</v>
      </c>
      <c r="AP158" s="5">
        <f t="shared" si="311"/>
        <v>1.5083331270819087E-4</v>
      </c>
      <c r="AQ158" s="5">
        <f t="shared" si="312"/>
        <v>3.2296625268135747E-5</v>
      </c>
      <c r="AR158" s="5">
        <f t="shared" si="313"/>
        <v>5.8478705359152122E-4</v>
      </c>
      <c r="AS158" s="5">
        <f t="shared" si="314"/>
        <v>5.9981296661824304E-4</v>
      </c>
      <c r="AT158" s="5">
        <f t="shared" si="315"/>
        <v>3.0761248279504821E-4</v>
      </c>
      <c r="AU158" s="5">
        <f t="shared" si="316"/>
        <v>1.0517216180996543E-4</v>
      </c>
      <c r="AV158" s="5">
        <f t="shared" si="317"/>
        <v>2.6968631570011509E-5</v>
      </c>
      <c r="AW158" s="5">
        <f t="shared" si="318"/>
        <v>1.350027057596215E-7</v>
      </c>
      <c r="AX158" s="5">
        <f t="shared" si="319"/>
        <v>2.4623839453481326E-4</v>
      </c>
      <c r="AY158" s="5">
        <f t="shared" si="320"/>
        <v>2.1089954233926647E-4</v>
      </c>
      <c r="AZ158" s="5">
        <f t="shared" si="321"/>
        <v>9.0316169098933214E-5</v>
      </c>
      <c r="BA158" s="5">
        <f t="shared" si="322"/>
        <v>2.5784820931743925E-5</v>
      </c>
      <c r="BB158" s="5">
        <f t="shared" si="323"/>
        <v>5.5210794239440834E-6</v>
      </c>
      <c r="BC158" s="5">
        <f t="shared" si="324"/>
        <v>9.457445707671119E-7</v>
      </c>
      <c r="BD158" s="5">
        <f t="shared" si="325"/>
        <v>8.3476910117513036E-5</v>
      </c>
      <c r="BE158" s="5">
        <f t="shared" si="326"/>
        <v>8.5621822155940915E-5</v>
      </c>
      <c r="BF158" s="5">
        <f t="shared" si="327"/>
        <v>4.3910923505573952E-5</v>
      </c>
      <c r="BG158" s="5">
        <f t="shared" si="328"/>
        <v>1.5013066798170841E-5</v>
      </c>
      <c r="BH158" s="5">
        <f t="shared" si="329"/>
        <v>3.8497056659101389E-6</v>
      </c>
      <c r="BI158" s="5">
        <f t="shared" si="330"/>
        <v>7.8972452002658333E-7</v>
      </c>
      <c r="BJ158" s="8">
        <f t="shared" si="331"/>
        <v>0.3860501738020834</v>
      </c>
      <c r="BK158" s="8">
        <f t="shared" si="332"/>
        <v>0.31863266918902677</v>
      </c>
      <c r="BL158" s="8">
        <f t="shared" si="333"/>
        <v>0.27945517054334795</v>
      </c>
      <c r="BM158" s="8">
        <f t="shared" si="334"/>
        <v>0.29134203056772418</v>
      </c>
      <c r="BN158" s="8">
        <f t="shared" si="335"/>
        <v>0.70852887797973096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1.5857988165680501</v>
      </c>
      <c r="F159">
        <f>VLOOKUP(B159,home!$B$2:$E$405,3,FALSE)</f>
        <v>0.7</v>
      </c>
      <c r="G159">
        <f>VLOOKUP(C159,away!$B$2:$E$405,4,FALSE)</f>
        <v>1.26</v>
      </c>
      <c r="H159">
        <f>VLOOKUP(A159,away!$A$2:$E$405,3,FALSE)</f>
        <v>1.24852071005917</v>
      </c>
      <c r="I159">
        <f>VLOOKUP(C159,away!$B$2:$E$405,3,FALSE)</f>
        <v>0.42</v>
      </c>
      <c r="J159">
        <f>VLOOKUP(B159,home!$B$2:$E$405,4,FALSE)</f>
        <v>1.78</v>
      </c>
      <c r="K159" s="3">
        <f t="shared" si="280"/>
        <v>1.3986745562130201</v>
      </c>
      <c r="L159" s="3">
        <f t="shared" si="281"/>
        <v>0.93339408284023551</v>
      </c>
      <c r="M159" s="5">
        <f t="shared" si="282"/>
        <v>9.7094685341179807E-2</v>
      </c>
      <c r="N159" s="5">
        <f t="shared" si="283"/>
        <v>0.13580386593021748</v>
      </c>
      <c r="O159" s="5">
        <f t="shared" si="284"/>
        <v>9.0627604772691786E-2</v>
      </c>
      <c r="P159" s="5">
        <f t="shared" si="285"/>
        <v>0.12675852488609365</v>
      </c>
      <c r="Q159" s="5">
        <f t="shared" si="286"/>
        <v>9.4972705955979717E-2</v>
      </c>
      <c r="R159" s="5">
        <f t="shared" si="287"/>
        <v>4.2295635018406996E-2</v>
      </c>
      <c r="S159" s="5">
        <f t="shared" si="288"/>
        <v>4.1371274789238598E-2</v>
      </c>
      <c r="T159" s="5">
        <f t="shared" si="289"/>
        <v>8.8646961770637064E-2</v>
      </c>
      <c r="U159" s="5">
        <f t="shared" si="290"/>
        <v>5.9157828539118266E-2</v>
      </c>
      <c r="V159" s="5">
        <f t="shared" si="291"/>
        <v>6.001200153247576E-3</v>
      </c>
      <c r="W159" s="5">
        <f t="shared" si="292"/>
        <v>4.4278635785109863E-2</v>
      </c>
      <c r="X159" s="5">
        <f t="shared" si="293"/>
        <v>4.1329416638059453E-2</v>
      </c>
      <c r="Y159" s="5">
        <f t="shared" si="294"/>
        <v>1.9288316468601734E-2</v>
      </c>
      <c r="Z159" s="5">
        <f t="shared" si="295"/>
        <v>1.3159498485383784E-2</v>
      </c>
      <c r="AA159" s="5">
        <f t="shared" si="296"/>
        <v>1.8405855704030073E-2</v>
      </c>
      <c r="AB159" s="5">
        <f t="shared" si="297"/>
        <v>1.2871901029277575E-2</v>
      </c>
      <c r="AC159" s="5">
        <f t="shared" si="298"/>
        <v>4.8966588406643716E-4</v>
      </c>
      <c r="AD159" s="5">
        <f t="shared" si="299"/>
        <v>1.5482850314114114E-2</v>
      </c>
      <c r="AE159" s="5">
        <f t="shared" si="300"/>
        <v>1.4451600868695196E-2</v>
      </c>
      <c r="AF159" s="5">
        <f t="shared" si="301"/>
        <v>6.7445193692044509E-3</v>
      </c>
      <c r="AG159" s="5">
        <f t="shared" si="302"/>
        <v>2.0984314902722646E-3</v>
      </c>
      <c r="AH159" s="5">
        <f t="shared" si="303"/>
        <v>3.0707495048505661E-3</v>
      </c>
      <c r="AI159" s="5">
        <f t="shared" si="304"/>
        <v>4.2949792009382157E-3</v>
      </c>
      <c r="AJ159" s="5">
        <f t="shared" si="305"/>
        <v>3.0036390639082062E-3</v>
      </c>
      <c r="AK159" s="5">
        <f t="shared" si="306"/>
        <v>1.4003711782453003E-3</v>
      </c>
      <c r="AL159" s="5">
        <f t="shared" si="307"/>
        <v>2.5570637541365692E-5</v>
      </c>
      <c r="AM159" s="5">
        <f t="shared" si="308"/>
        <v>4.3310937584012353E-3</v>
      </c>
      <c r="AN159" s="5">
        <f t="shared" si="309"/>
        <v>4.0426172863179894E-3</v>
      </c>
      <c r="AO159" s="5">
        <f t="shared" si="310"/>
        <v>1.8866775271184307E-3</v>
      </c>
      <c r="AP159" s="5">
        <f t="shared" si="311"/>
        <v>5.8700454667999719E-4</v>
      </c>
      <c r="AQ159" s="5">
        <f t="shared" si="312"/>
        <v>1.3697664261785603E-4</v>
      </c>
      <c r="AR159" s="5">
        <f t="shared" si="313"/>
        <v>5.732438835424203E-4</v>
      </c>
      <c r="AS159" s="5">
        <f t="shared" si="314"/>
        <v>8.0178163441552283E-4</v>
      </c>
      <c r="AT159" s="5">
        <f t="shared" si="315"/>
        <v>5.607157858479408E-4</v>
      </c>
      <c r="AU159" s="5">
        <f t="shared" si="316"/>
        <v>2.6141963431083447E-4</v>
      </c>
      <c r="AV159" s="5">
        <f t="shared" si="317"/>
        <v>9.1410247751269052E-5</v>
      </c>
      <c r="AW159" s="5">
        <f t="shared" si="318"/>
        <v>9.2730109667661305E-7</v>
      </c>
      <c r="AX159" s="5">
        <f t="shared" si="319"/>
        <v>1.0096317734081376E-3</v>
      </c>
      <c r="AY159" s="5">
        <f t="shared" si="320"/>
        <v>9.4238432314664908E-4</v>
      </c>
      <c r="AZ159" s="5">
        <f t="shared" si="321"/>
        <v>4.3980797549324126E-4</v>
      </c>
      <c r="BA159" s="5">
        <f t="shared" si="322"/>
        <v>1.3683805397044491E-4</v>
      </c>
      <c r="BB159" s="5">
        <f t="shared" si="323"/>
        <v>3.1930957470846519E-5</v>
      </c>
      <c r="BC159" s="5">
        <f t="shared" si="324"/>
        <v>5.9608333525422709E-6</v>
      </c>
      <c r="BD159" s="5">
        <f t="shared" si="325"/>
        <v>8.9177074820475353E-5</v>
      </c>
      <c r="BE159" s="5">
        <f t="shared" si="326"/>
        <v>1.2472970554890363E-4</v>
      </c>
      <c r="BF159" s="5">
        <f t="shared" si="327"/>
        <v>8.7228132777596751E-5</v>
      </c>
      <c r="BG159" s="5">
        <f t="shared" si="328"/>
        <v>4.0667923300665173E-5</v>
      </c>
      <c r="BH159" s="5">
        <f t="shared" si="329"/>
        <v>1.4220297393665744E-5</v>
      </c>
      <c r="BI159" s="5">
        <f t="shared" si="330"/>
        <v>3.9779136292605201E-6</v>
      </c>
      <c r="BJ159" s="8">
        <f t="shared" si="331"/>
        <v>0.47664822826886871</v>
      </c>
      <c r="BK159" s="8">
        <f t="shared" si="332"/>
        <v>0.27268330601451407</v>
      </c>
      <c r="BL159" s="8">
        <f t="shared" si="333"/>
        <v>0.23777713624480554</v>
      </c>
      <c r="BM159" s="8">
        <f t="shared" si="334"/>
        <v>0.4117736900869528</v>
      </c>
      <c r="BN159" s="8">
        <f t="shared" si="335"/>
        <v>0.58755302190456948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1.5857988165680501</v>
      </c>
      <c r="F160">
        <f>VLOOKUP(B160,home!$B$2:$E$405,3,FALSE)</f>
        <v>1.61</v>
      </c>
      <c r="G160">
        <f>VLOOKUP(C160,away!$B$2:$E$405,4,FALSE)</f>
        <v>0.77</v>
      </c>
      <c r="H160">
        <f>VLOOKUP(A160,away!$A$2:$E$405,3,FALSE)</f>
        <v>1.24852071005917</v>
      </c>
      <c r="I160">
        <f>VLOOKUP(C160,away!$B$2:$E$405,3,FALSE)</f>
        <v>0.91</v>
      </c>
      <c r="J160">
        <f>VLOOKUP(B160,home!$B$2:$E$405,4,FALSE)</f>
        <v>0.89</v>
      </c>
      <c r="K160" s="3">
        <f t="shared" si="280"/>
        <v>1.9659147928994121</v>
      </c>
      <c r="L160" s="3">
        <f t="shared" si="281"/>
        <v>1.0111769230769219</v>
      </c>
      <c r="M160" s="5">
        <f t="shared" si="282"/>
        <v>5.0940768866374241E-2</v>
      </c>
      <c r="N160" s="5">
        <f t="shared" si="283"/>
        <v>0.10014521107607492</v>
      </c>
      <c r="O160" s="5">
        <f t="shared" si="284"/>
        <v>5.1510129921472955E-2</v>
      </c>
      <c r="P160" s="5">
        <f t="shared" si="285"/>
        <v>0.10126452639679431</v>
      </c>
      <c r="Q160" s="5">
        <f t="shared" si="286"/>
        <v>9.8438475946244899E-2</v>
      </c>
      <c r="R160" s="5">
        <f t="shared" si="287"/>
        <v>2.6042927340643753E-2</v>
      </c>
      <c r="S160" s="5">
        <f t="shared" si="288"/>
        <v>5.0325625891445881E-2</v>
      </c>
      <c r="T160" s="5">
        <f t="shared" si="289"/>
        <v>9.953871521970549E-2</v>
      </c>
      <c r="U160" s="5">
        <f t="shared" si="290"/>
        <v>5.1198176109376096E-2</v>
      </c>
      <c r="V160" s="5">
        <f t="shared" si="291"/>
        <v>1.1115743473426441E-2</v>
      </c>
      <c r="W160" s="5">
        <f t="shared" si="292"/>
        <v>6.4507218684398598E-2</v>
      </c>
      <c r="X160" s="5">
        <f t="shared" si="293"/>
        <v>6.5228210905540304E-2</v>
      </c>
      <c r="Y160" s="5">
        <f t="shared" si="294"/>
        <v>3.2978630800638377E-2</v>
      </c>
      <c r="Z160" s="5">
        <f t="shared" si="295"/>
        <v>8.7780023787426657E-3</v>
      </c>
      <c r="AA160" s="5">
        <f t="shared" si="296"/>
        <v>1.7256804728476436E-2</v>
      </c>
      <c r="AB160" s="5">
        <f t="shared" si="297"/>
        <v>1.6962703846944177E-2</v>
      </c>
      <c r="AC160" s="5">
        <f t="shared" si="298"/>
        <v>1.3810530880205875E-3</v>
      </c>
      <c r="AD160" s="5">
        <f t="shared" si="299"/>
        <v>3.1703923865114149E-2</v>
      </c>
      <c r="AE160" s="5">
        <f t="shared" si="300"/>
        <v>3.2058276183391118E-2</v>
      </c>
      <c r="AF160" s="5">
        <f t="shared" si="301"/>
        <v>1.6208294535135795E-2</v>
      </c>
      <c r="AG160" s="5">
        <f t="shared" si="302"/>
        <v>5.4631511321210349E-3</v>
      </c>
      <c r="AH160" s="5">
        <f t="shared" si="303"/>
        <v>2.2190283590247271E-3</v>
      </c>
      <c r="AI160" s="5">
        <f t="shared" si="304"/>
        <v>4.3624206768700189E-3</v>
      </c>
      <c r="AJ160" s="5">
        <f t="shared" si="305"/>
        <v>4.2880736707545195E-3</v>
      </c>
      <c r="AK160" s="5">
        <f t="shared" si="306"/>
        <v>2.8099958207929306E-3</v>
      </c>
      <c r="AL160" s="5">
        <f t="shared" si="307"/>
        <v>1.098151362843293E-4</v>
      </c>
      <c r="AM160" s="5">
        <f t="shared" si="308"/>
        <v>1.2465442583876926E-2</v>
      </c>
      <c r="AN160" s="5">
        <f t="shared" si="309"/>
        <v>1.2604767876756703E-2</v>
      </c>
      <c r="AO160" s="5">
        <f t="shared" si="310"/>
        <v>6.3728251988588334E-3</v>
      </c>
      <c r="AP160" s="5">
        <f t="shared" si="311"/>
        <v>2.1480179252963832E-3</v>
      </c>
      <c r="AQ160" s="5">
        <f t="shared" si="312"/>
        <v>5.4300653910381743E-4</v>
      </c>
      <c r="AR160" s="5">
        <f t="shared" si="313"/>
        <v>4.4876605365981104E-4</v>
      </c>
      <c r="AS160" s="5">
        <f t="shared" si="314"/>
        <v>8.8223582344091386E-4</v>
      </c>
      <c r="AT160" s="5">
        <f t="shared" si="315"/>
        <v>8.6720022806414346E-4</v>
      </c>
      <c r="AU160" s="5">
        <f t="shared" si="316"/>
        <v>5.6828058558568118E-4</v>
      </c>
      <c r="AV160" s="5">
        <f t="shared" si="317"/>
        <v>2.7929780243010784E-4</v>
      </c>
      <c r="AW160" s="5">
        <f t="shared" si="318"/>
        <v>6.0638932095400554E-6</v>
      </c>
      <c r="AX160" s="5">
        <f t="shared" si="319"/>
        <v>4.0843329959469859E-3</v>
      </c>
      <c r="AY160" s="5">
        <f t="shared" si="320"/>
        <v>4.1299832716632191E-3</v>
      </c>
      <c r="AZ160" s="5">
        <f t="shared" si="321"/>
        <v>2.0880718884997863E-3</v>
      </c>
      <c r="BA160" s="5">
        <f t="shared" si="322"/>
        <v>7.0380336912554396E-4</v>
      </c>
      <c r="BB160" s="5">
        <f t="shared" si="323"/>
        <v>1.7791743131088462E-4</v>
      </c>
      <c r="BC160" s="5">
        <f t="shared" si="324"/>
        <v>3.5981200150937992E-5</v>
      </c>
      <c r="BD160" s="5">
        <f t="shared" si="325"/>
        <v>7.5630312886850048E-5</v>
      </c>
      <c r="BE160" s="5">
        <f t="shared" si="326"/>
        <v>1.4868275089586954E-4</v>
      </c>
      <c r="BF160" s="5">
        <f t="shared" si="327"/>
        <v>1.4614880971758416E-4</v>
      </c>
      <c r="BG160" s="5">
        <f t="shared" si="328"/>
        <v>9.5772035662813364E-5</v>
      </c>
      <c r="BH160" s="5">
        <f t="shared" si="329"/>
        <v>4.7069915413903723E-5</v>
      </c>
      <c r="BI160" s="5">
        <f t="shared" si="330"/>
        <v>1.8507088602543479E-5</v>
      </c>
      <c r="BJ160" s="8">
        <f t="shared" si="331"/>
        <v>0.59162425862895485</v>
      </c>
      <c r="BK160" s="8">
        <f t="shared" si="332"/>
        <v>0.21926751612400902</v>
      </c>
      <c r="BL160" s="8">
        <f t="shared" si="333"/>
        <v>0.18022785188071577</v>
      </c>
      <c r="BM160" s="8">
        <f t="shared" si="334"/>
        <v>0.56743167008636364</v>
      </c>
      <c r="BN160" s="8">
        <f t="shared" si="335"/>
        <v>0.42834203954760508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1.5857988165680501</v>
      </c>
      <c r="F161">
        <f>VLOOKUP(B161,home!$B$2:$E$405,3,FALSE)</f>
        <v>0.79</v>
      </c>
      <c r="G161">
        <f>VLOOKUP(C161,away!$B$2:$E$405,4,FALSE)</f>
        <v>0.98</v>
      </c>
      <c r="H161">
        <f>VLOOKUP(A161,away!$A$2:$E$405,3,FALSE)</f>
        <v>1.24852071005917</v>
      </c>
      <c r="I161">
        <f>VLOOKUP(C161,away!$B$2:$E$405,3,FALSE)</f>
        <v>0.84</v>
      </c>
      <c r="J161">
        <f>VLOOKUP(B161,home!$B$2:$E$405,4,FALSE)</f>
        <v>1.8</v>
      </c>
      <c r="K161" s="3">
        <f t="shared" si="280"/>
        <v>1.2277254437869844</v>
      </c>
      <c r="L161" s="3">
        <f t="shared" si="281"/>
        <v>1.8877633136094651</v>
      </c>
      <c r="M161" s="5">
        <f t="shared" si="282"/>
        <v>4.4356822123666512E-2</v>
      </c>
      <c r="N161" s="5">
        <f t="shared" si="283"/>
        <v>5.4457999126758805E-2</v>
      </c>
      <c r="O161" s="5">
        <f t="shared" si="284"/>
        <v>8.373518151335832E-2</v>
      </c>
      <c r="P161" s="5">
        <f t="shared" si="285"/>
        <v>0.10280381288407155</v>
      </c>
      <c r="Q161" s="5">
        <f t="shared" si="286"/>
        <v>3.3429735572825588E-2</v>
      </c>
      <c r="R161" s="5">
        <f t="shared" si="287"/>
        <v>7.9036101859673691E-2</v>
      </c>
      <c r="S161" s="5">
        <f t="shared" si="288"/>
        <v>5.9565944073033179E-2</v>
      </c>
      <c r="T161" s="5">
        <f t="shared" si="289"/>
        <v>6.3107428398045437E-2</v>
      </c>
      <c r="U161" s="5">
        <f t="shared" si="290"/>
        <v>9.70346332308612E-2</v>
      </c>
      <c r="V161" s="5">
        <f t="shared" si="291"/>
        <v>1.5339256800665297E-2</v>
      </c>
      <c r="W161" s="5">
        <f t="shared" si="292"/>
        <v>1.368084564727628E-2</v>
      </c>
      <c r="X161" s="5">
        <f t="shared" si="293"/>
        <v>2.5826198512081896E-2</v>
      </c>
      <c r="Y161" s="5">
        <f t="shared" si="294"/>
        <v>2.4376875040551787E-2</v>
      </c>
      <c r="Z161" s="5">
        <f t="shared" si="295"/>
        <v>4.9733817847130921E-2</v>
      </c>
      <c r="AA161" s="5">
        <f t="shared" si="296"/>
        <v>6.1059473587589862E-2</v>
      </c>
      <c r="AB161" s="5">
        <f t="shared" si="297"/>
        <v>3.7482134653861715E-2</v>
      </c>
      <c r="AC161" s="5">
        <f t="shared" si="298"/>
        <v>2.2219441260915816E-3</v>
      </c>
      <c r="AD161" s="5">
        <f t="shared" si="299"/>
        <v>4.1990805734208768E-3</v>
      </c>
      <c r="AE161" s="5">
        <f t="shared" si="300"/>
        <v>7.9268702573941259E-3</v>
      </c>
      <c r="AF161" s="5">
        <f t="shared" si="301"/>
        <v>7.4820274318253277E-3</v>
      </c>
      <c r="AG161" s="5">
        <f t="shared" si="302"/>
        <v>4.708098965739831E-3</v>
      </c>
      <c r="AH161" s="5">
        <f t="shared" si="303"/>
        <v>2.3471419194387375E-2</v>
      </c>
      <c r="AI161" s="5">
        <f t="shared" si="304"/>
        <v>2.8816458546739587E-2</v>
      </c>
      <c r="AJ161" s="5">
        <f t="shared" si="305"/>
        <v>1.7689349678832556E-2</v>
      </c>
      <c r="AK161" s="5">
        <f t="shared" si="306"/>
        <v>7.2392215615826169E-3</v>
      </c>
      <c r="AL161" s="5">
        <f t="shared" si="307"/>
        <v>2.0598800116089039E-4</v>
      </c>
      <c r="AM161" s="5">
        <f t="shared" si="308"/>
        <v>1.03106361210009E-3</v>
      </c>
      <c r="AN161" s="5">
        <f t="shared" si="309"/>
        <v>1.9464040609202102E-3</v>
      </c>
      <c r="AO161" s="5">
        <f t="shared" si="310"/>
        <v>1.8371750898328282E-3</v>
      </c>
      <c r="AP161" s="5">
        <f t="shared" si="311"/>
        <v>1.1560505784211951E-3</v>
      </c>
      <c r="AQ161" s="5">
        <f t="shared" si="312"/>
        <v>5.4558746765513396E-4</v>
      </c>
      <c r="AR161" s="5">
        <f t="shared" si="313"/>
        <v>8.8616968147026982E-3</v>
      </c>
      <c r="AS161" s="5">
        <f t="shared" si="314"/>
        <v>1.0879730654536577E-2</v>
      </c>
      <c r="AT161" s="5">
        <f t="shared" si="315"/>
        <v>6.6786610730618897E-3</v>
      </c>
      <c r="AU161" s="5">
        <f t="shared" si="316"/>
        <v>2.7331873766092557E-3</v>
      </c>
      <c r="AV161" s="5">
        <f t="shared" si="317"/>
        <v>8.3890092122514571E-4</v>
      </c>
      <c r="AW161" s="5">
        <f t="shared" si="318"/>
        <v>1.3261364764858589E-5</v>
      </c>
      <c r="AX161" s="5">
        <f t="shared" si="319"/>
        <v>2.1097717178969908E-4</v>
      </c>
      <c r="AY161" s="5">
        <f t="shared" si="320"/>
        <v>3.9827496491367566E-4</v>
      </c>
      <c r="AZ161" s="5">
        <f t="shared" si="321"/>
        <v>3.7592443374656701E-4</v>
      </c>
      <c r="BA161" s="5">
        <f t="shared" si="322"/>
        <v>2.3655211823872698E-4</v>
      </c>
      <c r="BB161" s="5">
        <f t="shared" si="323"/>
        <v>1.116386026419194E-4</v>
      </c>
      <c r="BC161" s="5">
        <f t="shared" si="324"/>
        <v>4.2149451690008007E-5</v>
      </c>
      <c r="BD161" s="5">
        <f t="shared" si="325"/>
        <v>2.7881310238542659E-3</v>
      </c>
      <c r="BE161" s="5">
        <f t="shared" si="326"/>
        <v>3.4230593985977381E-3</v>
      </c>
      <c r="BF161" s="5">
        <f t="shared" si="327"/>
        <v>2.1012885596263086E-3</v>
      </c>
      <c r="BG161" s="5">
        <f t="shared" si="328"/>
        <v>8.5993514313057449E-4</v>
      </c>
      <c r="BH161" s="5">
        <f t="shared" si="329"/>
        <v>2.6394106380700218E-4</v>
      </c>
      <c r="BI161" s="5">
        <f t="shared" si="330"/>
        <v>6.4809431939212095E-5</v>
      </c>
      <c r="BJ161" s="8">
        <f t="shared" si="331"/>
        <v>0.24708695707787001</v>
      </c>
      <c r="BK161" s="8">
        <f t="shared" si="332"/>
        <v>0.22489204297360271</v>
      </c>
      <c r="BL161" s="8">
        <f t="shared" si="333"/>
        <v>0.47505731528797757</v>
      </c>
      <c r="BM161" s="8">
        <f t="shared" si="334"/>
        <v>0.59856546650607778</v>
      </c>
      <c r="BN161" s="8">
        <f t="shared" si="335"/>
        <v>0.39781965308035444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1.5857988165680501</v>
      </c>
      <c r="F162">
        <f>VLOOKUP(B162,home!$B$2:$E$405,3,FALSE)</f>
        <v>1.05</v>
      </c>
      <c r="G162">
        <f>VLOOKUP(C162,away!$B$2:$E$405,4,FALSE)</f>
        <v>0.45</v>
      </c>
      <c r="H162">
        <f>VLOOKUP(A162,away!$A$2:$E$405,3,FALSE)</f>
        <v>1.24852071005917</v>
      </c>
      <c r="I162">
        <f>VLOOKUP(C162,away!$B$2:$E$405,3,FALSE)</f>
        <v>0.72</v>
      </c>
      <c r="J162">
        <f>VLOOKUP(B162,home!$B$2:$E$405,4,FALSE)</f>
        <v>0.8</v>
      </c>
      <c r="K162" s="3">
        <f t="shared" si="280"/>
        <v>0.74928994082840372</v>
      </c>
      <c r="L162" s="3">
        <f t="shared" si="281"/>
        <v>0.71914792899408198</v>
      </c>
      <c r="M162" s="5">
        <f t="shared" si="282"/>
        <v>0.23028493940976172</v>
      </c>
      <c r="N162" s="5">
        <f t="shared" si="283"/>
        <v>0.17255018862401292</v>
      </c>
      <c r="O162" s="5">
        <f t="shared" si="284"/>
        <v>0.16560893725505779</v>
      </c>
      <c r="P162" s="5">
        <f t="shared" si="285"/>
        <v>0.12408911079649708</v>
      </c>
      <c r="Q162" s="5">
        <f t="shared" si="286"/>
        <v>6.4645060312008257E-2</v>
      </c>
      <c r="R162" s="5">
        <f t="shared" si="287"/>
        <v>5.9548662124942843E-2</v>
      </c>
      <c r="S162" s="5">
        <f t="shared" si="288"/>
        <v>1.6716363929108736E-2</v>
      </c>
      <c r="T162" s="5">
        <f t="shared" si="289"/>
        <v>4.6489361243078259E-2</v>
      </c>
      <c r="U162" s="5">
        <f t="shared" si="290"/>
        <v>4.4619213520009027E-2</v>
      </c>
      <c r="V162" s="5">
        <f t="shared" si="291"/>
        <v>1.0008464301420968E-3</v>
      </c>
      <c r="W162" s="5">
        <f t="shared" si="292"/>
        <v>1.6145964472011085E-2</v>
      </c>
      <c r="X162" s="5">
        <f t="shared" si="293"/>
        <v>1.1611336911658799E-2</v>
      </c>
      <c r="Y162" s="5">
        <f t="shared" si="294"/>
        <v>4.1751344464359824E-3</v>
      </c>
      <c r="Z162" s="5">
        <f t="shared" si="295"/>
        <v>1.4274765680506993E-2</v>
      </c>
      <c r="AA162" s="5">
        <f t="shared" si="296"/>
        <v>1.0695938332086413E-2</v>
      </c>
      <c r="AB162" s="5">
        <f t="shared" si="297"/>
        <v>4.0071794999766413E-3</v>
      </c>
      <c r="AC162" s="5">
        <f t="shared" si="298"/>
        <v>3.3706650519162387E-5</v>
      </c>
      <c r="AD162" s="5">
        <f t="shared" si="299"/>
        <v>3.0245021909626742E-3</v>
      </c>
      <c r="AE162" s="5">
        <f t="shared" si="300"/>
        <v>2.1750644868688703E-3</v>
      </c>
      <c r="AF162" s="5">
        <f t="shared" si="301"/>
        <v>7.8209656058016196E-4</v>
      </c>
      <c r="AG162" s="5">
        <f t="shared" si="302"/>
        <v>1.8748104060487268E-4</v>
      </c>
      <c r="AH162" s="5">
        <f t="shared" si="303"/>
        <v>2.5664170440030999E-3</v>
      </c>
      <c r="AI162" s="5">
        <f t="shared" si="304"/>
        <v>1.9229904750420895E-3</v>
      </c>
      <c r="AJ162" s="5">
        <f t="shared" si="305"/>
        <v>7.2043870962893548E-4</v>
      </c>
      <c r="AK162" s="5">
        <f t="shared" si="306"/>
        <v>1.799391593694522E-4</v>
      </c>
      <c r="AL162" s="5">
        <f t="shared" si="307"/>
        <v>7.2651356212378509E-7</v>
      </c>
      <c r="AM162" s="5">
        <f t="shared" si="308"/>
        <v>4.5324581354035999E-4</v>
      </c>
      <c r="AN162" s="5">
        <f t="shared" si="309"/>
        <v>3.2595078813278769E-4</v>
      </c>
      <c r="AO162" s="5">
        <f t="shared" si="310"/>
        <v>1.1720341711984155E-4</v>
      </c>
      <c r="AP162" s="5">
        <f t="shared" si="311"/>
        <v>2.8095531564254529E-5</v>
      </c>
      <c r="AQ162" s="5">
        <f t="shared" si="312"/>
        <v>5.0512108346053754E-6</v>
      </c>
      <c r="AR162" s="5">
        <f t="shared" si="313"/>
        <v>3.691267004259887E-4</v>
      </c>
      <c r="AS162" s="5">
        <f t="shared" si="314"/>
        <v>2.7658292352037301E-4</v>
      </c>
      <c r="AT162" s="5">
        <f t="shared" si="315"/>
        <v>1.0362040119936358E-4</v>
      </c>
      <c r="AU162" s="5">
        <f t="shared" si="316"/>
        <v>2.5880574761095532E-5</v>
      </c>
      <c r="AV162" s="5">
        <f t="shared" si="317"/>
        <v>4.8480135828365877E-6</v>
      </c>
      <c r="AW162" s="5">
        <f t="shared" si="318"/>
        <v>1.0874501598927798E-8</v>
      </c>
      <c r="AX162" s="5">
        <f t="shared" si="319"/>
        <v>5.6602088134729642E-5</v>
      </c>
      <c r="AY162" s="5">
        <f t="shared" si="320"/>
        <v>4.0705274458831324E-5</v>
      </c>
      <c r="AZ162" s="5">
        <f t="shared" si="321"/>
        <v>1.4636556913102123E-5</v>
      </c>
      <c r="BA162" s="5">
        <f t="shared" si="322"/>
        <v>3.5086165305538022E-6</v>
      </c>
      <c r="BB162" s="5">
        <f t="shared" si="323"/>
        <v>6.308035778955419E-7</v>
      </c>
      <c r="BC162" s="5">
        <f t="shared" si="324"/>
        <v>9.0728217329127235E-8</v>
      </c>
      <c r="BD162" s="5">
        <f t="shared" si="325"/>
        <v>4.4242783691294755E-5</v>
      </c>
      <c r="BE162" s="5">
        <f t="shared" si="326"/>
        <v>3.3150672774134118E-5</v>
      </c>
      <c r="BF162" s="5">
        <f t="shared" si="327"/>
        <v>1.2419732820676362E-5</v>
      </c>
      <c r="BG162" s="5">
        <f t="shared" si="328"/>
        <v>3.1019936234363913E-6</v>
      </c>
      <c r="BH162" s="5">
        <f t="shared" si="329"/>
        <v>5.8107315463868493E-7</v>
      </c>
      <c r="BI162" s="5">
        <f t="shared" si="330"/>
        <v>8.7078453931238831E-8</v>
      </c>
      <c r="BJ162" s="8">
        <f t="shared" si="331"/>
        <v>0.32283191111724607</v>
      </c>
      <c r="BK162" s="8">
        <f t="shared" si="332"/>
        <v>0.37216639900404974</v>
      </c>
      <c r="BL162" s="8">
        <f t="shared" si="333"/>
        <v>0.29074335806812424</v>
      </c>
      <c r="BM162" s="8">
        <f t="shared" si="334"/>
        <v>0.1832488409476892</v>
      </c>
      <c r="BN162" s="8">
        <f t="shared" si="335"/>
        <v>0.81672689852228053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1.4173913043478299</v>
      </c>
      <c r="F163">
        <f>VLOOKUP(B163,home!$B$2:$E$405,3,FALSE)</f>
        <v>1.06</v>
      </c>
      <c r="G163">
        <f>VLOOKUP(C163,away!$B$2:$E$405,4,FALSE)</f>
        <v>0.47</v>
      </c>
      <c r="H163">
        <f>VLOOKUP(A163,away!$A$2:$E$405,3,FALSE)</f>
        <v>1.2521739130434799</v>
      </c>
      <c r="I163">
        <f>VLOOKUP(C163,away!$B$2:$E$405,3,FALSE)</f>
        <v>1.06</v>
      </c>
      <c r="J163">
        <f>VLOOKUP(B163,home!$B$2:$E$405,4,FALSE)</f>
        <v>0.8</v>
      </c>
      <c r="K163" s="3">
        <f t="shared" si="280"/>
        <v>0.70614434782608881</v>
      </c>
      <c r="L163" s="3">
        <f t="shared" si="281"/>
        <v>1.0618434782608712</v>
      </c>
      <c r="M163" s="5">
        <f t="shared" si="282"/>
        <v>0.17067607347929128</v>
      </c>
      <c r="N163" s="5">
        <f t="shared" si="283"/>
        <v>0.12052194459655174</v>
      </c>
      <c r="O163" s="5">
        <f t="shared" si="284"/>
        <v>0.18123127551915869</v>
      </c>
      <c r="P163" s="5">
        <f t="shared" si="285"/>
        <v>0.12797544085716653</v>
      </c>
      <c r="Q163" s="5">
        <f t="shared" si="286"/>
        <v>4.2552944982932023E-2</v>
      </c>
      <c r="R163" s="5">
        <f t="shared" si="287"/>
        <v>9.6219623983458874E-2</v>
      </c>
      <c r="S163" s="5">
        <f t="shared" si="288"/>
        <v>2.3989468952385542E-2</v>
      </c>
      <c r="T163" s="5">
        <f t="shared" si="289"/>
        <v>4.5184567110920025E-2</v>
      </c>
      <c r="U163" s="5">
        <f t="shared" si="290"/>
        <v>6.7944943625871043E-2</v>
      </c>
      <c r="V163" s="5">
        <f t="shared" si="291"/>
        <v>1.9986286839720198E-3</v>
      </c>
      <c r="W163" s="5">
        <f t="shared" si="292"/>
        <v>1.0016173861017325E-2</v>
      </c>
      <c r="X163" s="5">
        <f t="shared" si="293"/>
        <v>1.0635608891448255E-2</v>
      </c>
      <c r="Y163" s="5">
        <f t="shared" si="294"/>
        <v>5.6466759693588322E-3</v>
      </c>
      <c r="Z163" s="5">
        <f t="shared" si="295"/>
        <v>3.405672673584971E-2</v>
      </c>
      <c r="AA163" s="5">
        <f t="shared" si="296"/>
        <v>2.4048965089977913E-2</v>
      </c>
      <c r="AB163" s="5">
        <f t="shared" si="297"/>
        <v>8.4910203846774151E-3</v>
      </c>
      <c r="AC163" s="5">
        <f t="shared" si="298"/>
        <v>9.3662581742942649E-5</v>
      </c>
      <c r="AD163" s="5">
        <f t="shared" si="299"/>
        <v>1.7682161397001991E-3</v>
      </c>
      <c r="AE163" s="5">
        <f t="shared" si="300"/>
        <v>1.8775687760962697E-3</v>
      </c>
      <c r="AF163" s="5">
        <f t="shared" si="301"/>
        <v>9.9684207994203493E-4</v>
      </c>
      <c r="AG163" s="5">
        <f t="shared" si="302"/>
        <v>3.5283008714748399E-4</v>
      </c>
      <c r="AH163" s="5">
        <f t="shared" si="303"/>
        <v>9.0407282938436626E-3</v>
      </c>
      <c r="AI163" s="5">
        <f t="shared" si="304"/>
        <v>6.3840591849291008E-3</v>
      </c>
      <c r="AJ163" s="5">
        <f t="shared" si="305"/>
        <v>2.2540336548124559E-3</v>
      </c>
      <c r="AK163" s="5">
        <f t="shared" si="306"/>
        <v>5.305577083851991E-4</v>
      </c>
      <c r="AL163" s="5">
        <f t="shared" si="307"/>
        <v>2.8091834891732156E-6</v>
      </c>
      <c r="AM163" s="5">
        <f t="shared" si="308"/>
        <v>2.4972316655683233E-4</v>
      </c>
      <c r="AN163" s="5">
        <f t="shared" si="309"/>
        <v>2.6516691577902569E-4</v>
      </c>
      <c r="AO163" s="5">
        <f t="shared" si="310"/>
        <v>1.4078288008525404E-4</v>
      </c>
      <c r="AP163" s="5">
        <f t="shared" si="311"/>
        <v>4.9829794356436444E-5</v>
      </c>
      <c r="AQ163" s="5">
        <f t="shared" si="312"/>
        <v>1.3227860540115595E-5</v>
      </c>
      <c r="AR163" s="5">
        <f t="shared" si="313"/>
        <v>1.9199676755092862E-3</v>
      </c>
      <c r="AS163" s="5">
        <f t="shared" si="314"/>
        <v>1.3557743220696764E-3</v>
      </c>
      <c r="AT163" s="5">
        <f t="shared" si="315"/>
        <v>4.7868618722862467E-4</v>
      </c>
      <c r="AU163" s="5">
        <f t="shared" si="316"/>
        <v>1.1267384849797141E-4</v>
      </c>
      <c r="AV163" s="5">
        <f t="shared" si="317"/>
        <v>1.989100031616389E-5</v>
      </c>
      <c r="AW163" s="5">
        <f t="shared" si="318"/>
        <v>5.8510202030169068E-8</v>
      </c>
      <c r="AX163" s="5">
        <f t="shared" si="319"/>
        <v>2.9390100430890009E-5</v>
      </c>
      <c r="AY163" s="5">
        <f t="shared" si="320"/>
        <v>3.1207686467972575E-5</v>
      </c>
      <c r="AZ163" s="5">
        <f t="shared" si="321"/>
        <v>1.6568839173813363E-5</v>
      </c>
      <c r="BA163" s="5">
        <f t="shared" si="322"/>
        <v>5.8645046063556542E-6</v>
      </c>
      <c r="BB163" s="5">
        <f t="shared" si="323"/>
        <v>1.5567964923723966E-6</v>
      </c>
      <c r="BC163" s="5">
        <f t="shared" si="324"/>
        <v>3.3061484048100608E-7</v>
      </c>
      <c r="BD163" s="5">
        <f t="shared" si="325"/>
        <v>3.3978419245186985E-4</v>
      </c>
      <c r="BE163" s="5">
        <f t="shared" si="326"/>
        <v>2.3993668698053987E-4</v>
      </c>
      <c r="BF163" s="5">
        <f t="shared" si="327"/>
        <v>8.4714967673712863E-5</v>
      </c>
      <c r="BG163" s="5">
        <f t="shared" si="328"/>
        <v>1.9940331866354058E-5</v>
      </c>
      <c r="BH163" s="5">
        <f t="shared" si="329"/>
        <v>3.5201881603005904E-6</v>
      </c>
      <c r="BI163" s="5">
        <f t="shared" si="330"/>
        <v>4.9715219453611605E-7</v>
      </c>
      <c r="BJ163" s="8">
        <f t="shared" si="331"/>
        <v>0.24035702165444378</v>
      </c>
      <c r="BK163" s="8">
        <f t="shared" si="332"/>
        <v>0.32476729142451538</v>
      </c>
      <c r="BL163" s="8">
        <f t="shared" si="333"/>
        <v>0.40072059399806348</v>
      </c>
      <c r="BM163" s="8">
        <f t="shared" si="334"/>
        <v>0.26069318121804735</v>
      </c>
      <c r="BN163" s="8">
        <f t="shared" si="335"/>
        <v>0.73917730341855914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1.4173913043478299</v>
      </c>
      <c r="F164">
        <f>VLOOKUP(B164,home!$B$2:$E$405,3,FALSE)</f>
        <v>1.41</v>
      </c>
      <c r="G164">
        <f>VLOOKUP(C164,away!$B$2:$E$405,4,FALSE)</f>
        <v>1.41</v>
      </c>
      <c r="H164">
        <f>VLOOKUP(A164,away!$A$2:$E$405,3,FALSE)</f>
        <v>1.2521739130434799</v>
      </c>
      <c r="I164">
        <f>VLOOKUP(C164,away!$B$2:$E$405,3,FALSE)</f>
        <v>0.59</v>
      </c>
      <c r="J164">
        <f>VLOOKUP(B164,home!$B$2:$E$405,4,FALSE)</f>
        <v>1.6</v>
      </c>
      <c r="K164" s="3">
        <f t="shared" si="280"/>
        <v>2.8179156521739204</v>
      </c>
      <c r="L164" s="3">
        <f t="shared" si="281"/>
        <v>1.1820521739130452</v>
      </c>
      <c r="M164" s="5">
        <f t="shared" si="282"/>
        <v>1.8316228183986875E-2</v>
      </c>
      <c r="N164" s="5">
        <f t="shared" si="283"/>
        <v>5.1613586088445719E-2</v>
      </c>
      <c r="O164" s="5">
        <f t="shared" si="284"/>
        <v>2.1650737342769073E-2</v>
      </c>
      <c r="P164" s="5">
        <f t="shared" si="285"/>
        <v>6.1009951639295359E-2</v>
      </c>
      <c r="Q164" s="5">
        <f t="shared" si="286"/>
        <v>7.2721366051728659E-2</v>
      </c>
      <c r="R164" s="5">
        <f t="shared" si="287"/>
        <v>1.2796150571420266E-2</v>
      </c>
      <c r="S164" s="5">
        <f t="shared" si="288"/>
        <v>5.0804867705832292E-2</v>
      </c>
      <c r="T164" s="5">
        <f t="shared" si="289"/>
        <v>8.5960448831372174E-2</v>
      </c>
      <c r="U164" s="5">
        <f t="shared" si="290"/>
        <v>3.6058472982779421E-2</v>
      </c>
      <c r="V164" s="5">
        <f t="shared" si="291"/>
        <v>1.8803013193413074E-2</v>
      </c>
      <c r="W164" s="5">
        <f t="shared" si="292"/>
        <v>6.8307558548211786E-2</v>
      </c>
      <c r="X164" s="5">
        <f t="shared" si="293"/>
        <v>8.0743098076606346E-2</v>
      </c>
      <c r="Y164" s="5">
        <f t="shared" si="294"/>
        <v>4.772127730496338E-2</v>
      </c>
      <c r="Z164" s="5">
        <f t="shared" si="295"/>
        <v>5.0419058668886591E-3</v>
      </c>
      <c r="AA164" s="5">
        <f t="shared" si="296"/>
        <v>1.4207665459093072E-2</v>
      </c>
      <c r="AB164" s="5">
        <f t="shared" si="297"/>
        <v>2.0018001439014572E-2</v>
      </c>
      <c r="AC164" s="5">
        <f t="shared" si="298"/>
        <v>3.9144621987664751E-3</v>
      </c>
      <c r="AD164" s="5">
        <f t="shared" si="299"/>
        <v>4.8121234598698118E-2</v>
      </c>
      <c r="AE164" s="5">
        <f t="shared" si="300"/>
        <v>5.688180996877075E-2</v>
      </c>
      <c r="AF164" s="5">
        <f t="shared" si="301"/>
        <v>3.3618633564847102E-2</v>
      </c>
      <c r="AG164" s="5">
        <f t="shared" si="302"/>
        <v>1.3246326296437858E-2</v>
      </c>
      <c r="AH164" s="5">
        <f t="shared" si="303"/>
        <v>1.4899489476551684E-3</v>
      </c>
      <c r="AI164" s="5">
        <f t="shared" si="304"/>
        <v>4.19855046053756E-3</v>
      </c>
      <c r="AJ164" s="5">
        <f t="shared" si="305"/>
        <v>5.9155805295954076E-3</v>
      </c>
      <c r="AK164" s="5">
        <f t="shared" si="306"/>
        <v>5.5565356553473957E-3</v>
      </c>
      <c r="AL164" s="5">
        <f t="shared" si="307"/>
        <v>5.2155093732536909E-4</v>
      </c>
      <c r="AM164" s="5">
        <f t="shared" si="308"/>
        <v>2.7120316035520925E-2</v>
      </c>
      <c r="AN164" s="5">
        <f t="shared" si="309"/>
        <v>3.2057628526996326E-2</v>
      </c>
      <c r="AO164" s="5">
        <f t="shared" si="310"/>
        <v>1.8946894745416432E-2</v>
      </c>
      <c r="AP164" s="5">
        <f t="shared" si="311"/>
        <v>7.4654060409070477E-3</v>
      </c>
      <c r="AQ164" s="5">
        <f t="shared" si="312"/>
        <v>2.2061248599494379E-3</v>
      </c>
      <c r="AR164" s="5">
        <f t="shared" si="313"/>
        <v>3.5223947851904916E-4</v>
      </c>
      <c r="AS164" s="5">
        <f t="shared" si="314"/>
        <v>9.92581139832408E-4</v>
      </c>
      <c r="AT164" s="5">
        <f t="shared" si="315"/>
        <v>1.398504964993187E-3</v>
      </c>
      <c r="AU164" s="5">
        <f t="shared" si="316"/>
        <v>1.3136230101657472E-3</v>
      </c>
      <c r="AV164" s="5">
        <f t="shared" si="317"/>
        <v>9.254197103504702E-4</v>
      </c>
      <c r="AW164" s="5">
        <f t="shared" si="318"/>
        <v>4.8256838362163904E-5</v>
      </c>
      <c r="AX164" s="5">
        <f t="shared" si="319"/>
        <v>1.2737127174732962E-2</v>
      </c>
      <c r="AY164" s="5">
        <f t="shared" si="320"/>
        <v>1.5055948866300019E-2</v>
      </c>
      <c r="AZ164" s="5">
        <f t="shared" si="321"/>
        <v>8.8984585438667951E-3</v>
      </c>
      <c r="BA164" s="5">
        <f t="shared" si="322"/>
        <v>3.5061474220842844E-3</v>
      </c>
      <c r="BB164" s="5">
        <f t="shared" si="323"/>
        <v>1.0361122955835863E-3</v>
      </c>
      <c r="BC164" s="5">
        <f t="shared" si="324"/>
        <v>2.4494775828252279E-4</v>
      </c>
      <c r="BD164" s="5">
        <f t="shared" si="325"/>
        <v>6.9394240220239974E-5</v>
      </c>
      <c r="BE164" s="5">
        <f t="shared" si="326"/>
        <v>1.9554711568733121E-4</v>
      </c>
      <c r="BF164" s="5">
        <f t="shared" si="327"/>
        <v>2.7551763901639755E-4</v>
      </c>
      <c r="BG164" s="5">
        <f t="shared" si="328"/>
        <v>2.5879515581143686E-4</v>
      </c>
      <c r="BH164" s="5">
        <f t="shared" si="329"/>
        <v>1.8231573006695912E-4</v>
      </c>
      <c r="BI164" s="5">
        <f t="shared" si="330"/>
        <v>1.0275006987863991E-4</v>
      </c>
      <c r="BJ164" s="8">
        <f t="shared" si="331"/>
        <v>0.68821045159972227</v>
      </c>
      <c r="BK164" s="8">
        <f t="shared" si="332"/>
        <v>0.16842602272491947</v>
      </c>
      <c r="BL164" s="8">
        <f t="shared" si="333"/>
        <v>0.12795833164275383</v>
      </c>
      <c r="BM164" s="8">
        <f t="shared" si="334"/>
        <v>0.73652099992870024</v>
      </c>
      <c r="BN164" s="8">
        <f t="shared" si="335"/>
        <v>0.23810801987764596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1.4173913043478299</v>
      </c>
      <c r="F165">
        <f>VLOOKUP(B165,home!$B$2:$E$405,3,FALSE)</f>
        <v>2.12</v>
      </c>
      <c r="G165">
        <f>VLOOKUP(C165,away!$B$2:$E$405,4,FALSE)</f>
        <v>0.94</v>
      </c>
      <c r="H165">
        <f>VLOOKUP(A165,away!$A$2:$E$405,3,FALSE)</f>
        <v>1.2521739130434799</v>
      </c>
      <c r="I165">
        <f>VLOOKUP(C165,away!$B$2:$E$405,3,FALSE)</f>
        <v>0.24</v>
      </c>
      <c r="J165">
        <f>VLOOKUP(B165,home!$B$2:$E$405,4,FALSE)</f>
        <v>0.4</v>
      </c>
      <c r="K165" s="3">
        <f t="shared" si="280"/>
        <v>2.8245773913043553</v>
      </c>
      <c r="L165" s="3">
        <f t="shared" si="281"/>
        <v>0.12020869565217407</v>
      </c>
      <c r="M165" s="5">
        <f t="shared" si="282"/>
        <v>5.2613313286571081E-2</v>
      </c>
      <c r="N165" s="5">
        <f t="shared" si="283"/>
        <v>0.1486103751908617</v>
      </c>
      <c r="O165" s="5">
        <f t="shared" si="284"/>
        <v>6.3245777641179101E-3</v>
      </c>
      <c r="P165" s="5">
        <f t="shared" si="285"/>
        <v>1.7864259362073694E-2</v>
      </c>
      <c r="Q165" s="5">
        <f t="shared" si="286"/>
        <v>0.20988075293868289</v>
      </c>
      <c r="R165" s="5">
        <f t="shared" si="287"/>
        <v>3.8013462178767871E-4</v>
      </c>
      <c r="S165" s="5">
        <f t="shared" si="288"/>
        <v>1.5164021357921798E-3</v>
      </c>
      <c r="T165" s="5">
        <f t="shared" si="289"/>
        <v>2.5229491553255271E-2</v>
      </c>
      <c r="U165" s="5">
        <f t="shared" si="290"/>
        <v>1.0737196583535092E-3</v>
      </c>
      <c r="V165" s="5">
        <f t="shared" si="291"/>
        <v>5.7208589653271128E-5</v>
      </c>
      <c r="W165" s="5">
        <f t="shared" si="292"/>
        <v>0.19760814320684625</v>
      </c>
      <c r="X165" s="5">
        <f t="shared" si="293"/>
        <v>2.375421714514301E-2</v>
      </c>
      <c r="Y165" s="5">
        <f t="shared" si="294"/>
        <v>1.4277317296280758E-3</v>
      </c>
      <c r="Z165" s="5">
        <f t="shared" si="295"/>
        <v>1.5231829019109785E-5</v>
      </c>
      <c r="AA165" s="5">
        <f t="shared" si="296"/>
        <v>4.3023479875591092E-5</v>
      </c>
      <c r="AB165" s="5">
        <f t="shared" si="297"/>
        <v>6.0761574275916273E-5</v>
      </c>
      <c r="AC165" s="5">
        <f t="shared" si="298"/>
        <v>1.214033363734826E-6</v>
      </c>
      <c r="AD165" s="5">
        <f t="shared" si="299"/>
        <v>0.13953987340992283</v>
      </c>
      <c r="AE165" s="5">
        <f t="shared" si="300"/>
        <v>1.6773906174076311E-2</v>
      </c>
      <c r="AF165" s="5">
        <f t="shared" si="301"/>
        <v>1.0081846910888314E-3</v>
      </c>
      <c r="AG165" s="5">
        <f t="shared" si="302"/>
        <v>4.0397522230759477E-5</v>
      </c>
      <c r="AH165" s="5">
        <f t="shared" si="303"/>
        <v>4.577495746960305E-7</v>
      </c>
      <c r="AI165" s="5">
        <f t="shared" si="304"/>
        <v>1.2929490995655919E-6</v>
      </c>
      <c r="AJ165" s="5">
        <f t="shared" si="305"/>
        <v>1.826017397370148E-6</v>
      </c>
      <c r="AK165" s="5">
        <f t="shared" si="306"/>
        <v>1.7192424855800467E-6</v>
      </c>
      <c r="AL165" s="5">
        <f t="shared" si="307"/>
        <v>1.648845550998991E-8</v>
      </c>
      <c r="AM165" s="5">
        <f t="shared" si="308"/>
        <v>7.8828234323827961E-2</v>
      </c>
      <c r="AN165" s="5">
        <f t="shared" si="309"/>
        <v>9.475839228631296E-3</v>
      </c>
      <c r="AO165" s="5">
        <f t="shared" si="310"/>
        <v>5.6953913694173571E-4</v>
      </c>
      <c r="AP165" s="5">
        <f t="shared" si="311"/>
        <v>2.282118559154366E-5</v>
      </c>
      <c r="AQ165" s="5">
        <f t="shared" si="312"/>
        <v>6.8582623829891333E-7</v>
      </c>
      <c r="AR165" s="5">
        <f t="shared" si="313"/>
        <v>1.100509586190946E-8</v>
      </c>
      <c r="AS165" s="5">
        <f t="shared" si="314"/>
        <v>3.1084744960686579E-8</v>
      </c>
      <c r="AT165" s="5">
        <f t="shared" si="315"/>
        <v>4.3900633915208666E-8</v>
      </c>
      <c r="AU165" s="5">
        <f t="shared" si="316"/>
        <v>4.1333579340275859E-8</v>
      </c>
      <c r="AV165" s="5">
        <f t="shared" si="317"/>
        <v>2.9187473426556995E-8</v>
      </c>
      <c r="AW165" s="5">
        <f t="shared" si="318"/>
        <v>1.5551305010435957E-10</v>
      </c>
      <c r="AX165" s="5">
        <f t="shared" si="319"/>
        <v>3.7109408077921048E-2</v>
      </c>
      <c r="AY165" s="5">
        <f t="shared" si="320"/>
        <v>4.4608735414711411E-3</v>
      </c>
      <c r="AZ165" s="5">
        <f t="shared" si="321"/>
        <v>2.6811789494477015E-4</v>
      </c>
      <c r="BA165" s="5">
        <f t="shared" si="322"/>
        <v>1.0743367477439149E-5</v>
      </c>
      <c r="BB165" s="5">
        <f t="shared" si="323"/>
        <v>3.2286154784373711E-7</v>
      </c>
      <c r="BC165" s="5">
        <f t="shared" si="324"/>
        <v>7.7621531085075339E-9</v>
      </c>
      <c r="BD165" s="5">
        <f t="shared" si="325"/>
        <v>2.2048470318121206E-10</v>
      </c>
      <c r="BE165" s="5">
        <f t="shared" si="326"/>
        <v>6.2277610773410305E-10</v>
      </c>
      <c r="BF165" s="5">
        <f t="shared" si="327"/>
        <v>8.7953965687513672E-10</v>
      </c>
      <c r="BG165" s="5">
        <f t="shared" si="328"/>
        <v>8.281092765217004E-10</v>
      </c>
      <c r="BH165" s="5">
        <f t="shared" si="329"/>
        <v>5.8476468499815036E-10</v>
      </c>
      <c r="BI165" s="5">
        <f t="shared" si="330"/>
        <v>3.3034262169579776E-10</v>
      </c>
      <c r="BJ165" s="8">
        <f t="shared" si="331"/>
        <v>0.89461966676848192</v>
      </c>
      <c r="BK165" s="8">
        <f t="shared" si="332"/>
        <v>7.6513287437380617E-2</v>
      </c>
      <c r="BL165" s="8">
        <f t="shared" si="333"/>
        <v>7.8876730345123717E-3</v>
      </c>
      <c r="BM165" s="8">
        <f t="shared" si="334"/>
        <v>0.53890157251934123</v>
      </c>
      <c r="BN165" s="8">
        <f t="shared" si="335"/>
        <v>0.43567341316409491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1.4173913043478299</v>
      </c>
      <c r="F166">
        <f>VLOOKUP(B166,home!$B$2:$E$405,3,FALSE)</f>
        <v>0.6</v>
      </c>
      <c r="G166">
        <f>VLOOKUP(C166,away!$B$2:$E$405,4,FALSE)</f>
        <v>1.51</v>
      </c>
      <c r="H166">
        <f>VLOOKUP(A166,away!$A$2:$E$405,3,FALSE)</f>
        <v>1.2521739130434799</v>
      </c>
      <c r="I166">
        <f>VLOOKUP(C166,away!$B$2:$E$405,3,FALSE)</f>
        <v>1.21</v>
      </c>
      <c r="J166">
        <f>VLOOKUP(B166,home!$B$2:$E$405,4,FALSE)</f>
        <v>1.03</v>
      </c>
      <c r="K166" s="3">
        <f t="shared" si="280"/>
        <v>1.2841565217391337</v>
      </c>
      <c r="L166" s="3">
        <f t="shared" si="281"/>
        <v>1.560584347826089</v>
      </c>
      <c r="M166" s="5">
        <f t="shared" si="282"/>
        <v>5.8149333049622623E-2</v>
      </c>
      <c r="N166" s="5">
        <f t="shared" si="283"/>
        <v>7.4672845270453828E-2</v>
      </c>
      <c r="O166" s="5">
        <f t="shared" si="284"/>
        <v>9.0746938993767373E-2</v>
      </c>
      <c r="P166" s="5">
        <f t="shared" si="285"/>
        <v>0.11653327353670964</v>
      </c>
      <c r="Q166" s="5">
        <f t="shared" si="286"/>
        <v>4.7945810625435258E-2</v>
      </c>
      <c r="R166" s="5">
        <f t="shared" si="287"/>
        <v>7.0809126303401179E-2</v>
      </c>
      <c r="S166" s="5">
        <f t="shared" si="288"/>
        <v>5.8384177122001099E-2</v>
      </c>
      <c r="T166" s="5">
        <f t="shared" si="289"/>
        <v>7.4823481605888059E-2</v>
      </c>
      <c r="U166" s="5">
        <f t="shared" si="290"/>
        <v>9.093000134116265E-2</v>
      </c>
      <c r="V166" s="5">
        <f t="shared" si="291"/>
        <v>1.3000434352871388E-2</v>
      </c>
      <c r="W166" s="5">
        <f t="shared" si="292"/>
        <v>2.0523308468240718E-2</v>
      </c>
      <c r="X166" s="5">
        <f t="shared" si="293"/>
        <v>3.2028353961143091E-2</v>
      </c>
      <c r="Y166" s="5">
        <f t="shared" si="294"/>
        <v>2.4991473939196818E-2</v>
      </c>
      <c r="Z166" s="5">
        <f t="shared" si="295"/>
        <v>3.6834538064109502E-2</v>
      </c>
      <c r="AA166" s="5">
        <f t="shared" si="296"/>
        <v>4.7301312280274573E-2</v>
      </c>
      <c r="AB166" s="5">
        <f t="shared" si="297"/>
        <v>3.0371144325766989E-2</v>
      </c>
      <c r="AC166" s="5">
        <f t="shared" si="298"/>
        <v>1.6283324901232791E-3</v>
      </c>
      <c r="AD166" s="5">
        <f t="shared" si="299"/>
        <v>6.5887851042888248E-3</v>
      </c>
      <c r="AE166" s="5">
        <f t="shared" si="300"/>
        <v>1.0282354904942826E-2</v>
      </c>
      <c r="AF166" s="5">
        <f t="shared" si="301"/>
        <v>8.0232410617232953E-3</v>
      </c>
      <c r="AG166" s="5">
        <f t="shared" si="302"/>
        <v>4.1736481399203161E-3</v>
      </c>
      <c r="AH166" s="5">
        <f t="shared" si="303"/>
        <v>1.4370850890563395E-2</v>
      </c>
      <c r="AI166" s="5">
        <f t="shared" si="304"/>
        <v>1.8454421894057618E-2</v>
      </c>
      <c r="AJ166" s="5">
        <f t="shared" si="305"/>
        <v>1.1849183115089775E-2</v>
      </c>
      <c r="AK166" s="5">
        <f t="shared" si="306"/>
        <v>5.0720685915079207E-3</v>
      </c>
      <c r="AL166" s="5">
        <f t="shared" si="307"/>
        <v>1.3052938393519822E-4</v>
      </c>
      <c r="AM166" s="5">
        <f t="shared" si="308"/>
        <v>1.6922062724020312E-3</v>
      </c>
      <c r="AN166" s="5">
        <f t="shared" si="309"/>
        <v>2.6408306220037409E-3</v>
      </c>
      <c r="AO166" s="5">
        <f t="shared" si="310"/>
        <v>2.060619466979437E-3</v>
      </c>
      <c r="AP166" s="5">
        <f t="shared" si="311"/>
        <v>1.0719234956646159E-3</v>
      </c>
      <c r="AQ166" s="5">
        <f t="shared" si="312"/>
        <v>4.1820675735030661E-4</v>
      </c>
      <c r="AR166" s="5">
        <f t="shared" si="313"/>
        <v>4.4853849929511651E-3</v>
      </c>
      <c r="AS166" s="5">
        <f t="shared" si="314"/>
        <v>5.7599363912090766E-3</v>
      </c>
      <c r="AT166" s="5">
        <f t="shared" si="315"/>
        <v>3.6983299407868531E-3</v>
      </c>
      <c r="AU166" s="5">
        <f t="shared" si="316"/>
        <v>1.5830781710015141E-3</v>
      </c>
      <c r="AV166" s="5">
        <f t="shared" si="317"/>
        <v>5.082300394286134E-4</v>
      </c>
      <c r="AW166" s="5">
        <f t="shared" si="318"/>
        <v>7.266261042886321E-6</v>
      </c>
      <c r="AX166" s="5">
        <f t="shared" si="319"/>
        <v>3.6217628680548905E-4</v>
      </c>
      <c r="AY166" s="5">
        <f t="shared" si="320"/>
        <v>5.6520664434241868E-4</v>
      </c>
      <c r="AZ166" s="5">
        <f t="shared" si="321"/>
        <v>4.4102632122404293E-4</v>
      </c>
      <c r="BA166" s="5">
        <f t="shared" si="322"/>
        <v>2.2941959129385412E-4</v>
      </c>
      <c r="BB166" s="5">
        <f t="shared" si="323"/>
        <v>8.9507155814461806E-5</v>
      </c>
      <c r="BC166" s="5">
        <f t="shared" si="324"/>
        <v>2.793669327649598E-5</v>
      </c>
      <c r="BD166" s="5">
        <f t="shared" si="325"/>
        <v>1.1666369356622692E-3</v>
      </c>
      <c r="BE166" s="5">
        <f t="shared" si="326"/>
        <v>1.498144429432461E-3</v>
      </c>
      <c r="BF166" s="5">
        <f t="shared" si="327"/>
        <v>9.6192596978142419E-4</v>
      </c>
      <c r="BG166" s="5">
        <f t="shared" si="328"/>
        <v>4.1175450250835233E-4</v>
      </c>
      <c r="BH166" s="5">
        <f t="shared" si="329"/>
        <v>1.3218930743788825E-4</v>
      </c>
      <c r="BI166" s="5">
        <f t="shared" si="330"/>
        <v>3.3950352250108726E-5</v>
      </c>
      <c r="BJ166" s="8">
        <f t="shared" si="331"/>
        <v>0.31365236238839</v>
      </c>
      <c r="BK166" s="8">
        <f t="shared" si="332"/>
        <v>0.24839128657960569</v>
      </c>
      <c r="BL166" s="8">
        <f t="shared" si="333"/>
        <v>0.4001446087680412</v>
      </c>
      <c r="BM166" s="8">
        <f t="shared" si="334"/>
        <v>0.53960752763745667</v>
      </c>
      <c r="BN166" s="8">
        <f t="shared" si="335"/>
        <v>0.45885732777938992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1.4020618556701001</v>
      </c>
      <c r="F167">
        <f>VLOOKUP(B167,home!$B$2:$E$405,3,FALSE)</f>
        <v>1.87</v>
      </c>
      <c r="G167">
        <f>VLOOKUP(C167,away!$B$2:$E$405,4,FALSE)</f>
        <v>1.53</v>
      </c>
      <c r="H167">
        <f>VLOOKUP(A167,away!$A$2:$E$405,3,FALSE)</f>
        <v>1.1340206185567001</v>
      </c>
      <c r="I167">
        <f>VLOOKUP(C167,away!$B$2:$E$405,3,FALSE)</f>
        <v>0.31</v>
      </c>
      <c r="J167">
        <f>VLOOKUP(B167,home!$B$2:$E$405,4,FALSE)</f>
        <v>0.22</v>
      </c>
      <c r="K167" s="3">
        <f t="shared" si="280"/>
        <v>4.0114391752577232</v>
      </c>
      <c r="L167" s="3">
        <f t="shared" si="281"/>
        <v>7.7340206185566945E-2</v>
      </c>
      <c r="M167" s="5">
        <f t="shared" si="282"/>
        <v>1.6759678252735472E-2</v>
      </c>
      <c r="N167" s="5">
        <f t="shared" si="283"/>
        <v>6.723042990773799E-2</v>
      </c>
      <c r="O167" s="5">
        <f t="shared" si="284"/>
        <v>1.296196971670324E-3</v>
      </c>
      <c r="P167" s="5">
        <f t="shared" si="285"/>
        <v>5.1996153110087633E-3</v>
      </c>
      <c r="Q167" s="5">
        <f t="shared" si="286"/>
        <v>0.13484539015065933</v>
      </c>
      <c r="R167" s="5">
        <f t="shared" si="287"/>
        <v>5.0124070523045164E-5</v>
      </c>
      <c r="S167" s="5">
        <f t="shared" si="288"/>
        <v>4.0328935577960758E-4</v>
      </c>
      <c r="T167" s="5">
        <f t="shared" si="289"/>
        <v>1.0428970277425212E-2</v>
      </c>
      <c r="U167" s="5">
        <f t="shared" si="290"/>
        <v>2.0106966011952426E-4</v>
      </c>
      <c r="V167" s="5">
        <f t="shared" si="291"/>
        <v>1.3902080122545498E-5</v>
      </c>
      <c r="W167" s="5">
        <f t="shared" si="292"/>
        <v>0.18030802688442224</v>
      </c>
      <c r="X167" s="5">
        <f t="shared" si="293"/>
        <v>1.3945059976153966E-2</v>
      </c>
      <c r="Y167" s="5">
        <f t="shared" si="294"/>
        <v>5.3925690691292247E-4</v>
      </c>
      <c r="Z167" s="5">
        <f t="shared" si="295"/>
        <v>1.2922019830374035E-6</v>
      </c>
      <c r="AA167" s="5">
        <f t="shared" si="296"/>
        <v>5.1835896571019564E-6</v>
      </c>
      <c r="AB167" s="5">
        <f t="shared" si="297"/>
        <v>1.039682730947977E-5</v>
      </c>
      <c r="AC167" s="5">
        <f t="shared" si="298"/>
        <v>2.6956614101563943E-7</v>
      </c>
      <c r="AD167" s="5">
        <f t="shared" si="299"/>
        <v>0.18082367066439856</v>
      </c>
      <c r="AE167" s="5">
        <f t="shared" si="300"/>
        <v>1.3984939972415639E-2</v>
      </c>
      <c r="AF167" s="5">
        <f t="shared" si="301"/>
        <v>5.4079907047970119E-4</v>
      </c>
      <c r="AG167" s="5">
        <f t="shared" si="302"/>
        <v>1.3941837205287678E-5</v>
      </c>
      <c r="AH167" s="5">
        <f t="shared" si="303"/>
        <v>2.4984791950377824E-8</v>
      </c>
      <c r="AI167" s="5">
        <f t="shared" si="304"/>
        <v>1.0022497321540943E-7</v>
      </c>
      <c r="AJ167" s="5">
        <f t="shared" si="305"/>
        <v>2.0102319194772472E-7</v>
      </c>
      <c r="AK167" s="5">
        <f t="shared" si="306"/>
        <v>2.6879743577148527E-7</v>
      </c>
      <c r="AL167" s="5">
        <f t="shared" si="307"/>
        <v>3.3452676430126449E-9</v>
      </c>
      <c r="AM167" s="5">
        <f t="shared" si="308"/>
        <v>0.1450726312634138</v>
      </c>
      <c r="AN167" s="5">
        <f t="shared" si="309"/>
        <v>1.1219947213795151E-2</v>
      </c>
      <c r="AO167" s="5">
        <f t="shared" si="310"/>
        <v>4.3387651545304714E-4</v>
      </c>
      <c r="AP167" s="5">
        <f t="shared" si="311"/>
        <v>1.1185366388071326E-5</v>
      </c>
      <c r="AQ167" s="5">
        <f t="shared" si="312"/>
        <v>2.1626963567863673E-7</v>
      </c>
      <c r="AR167" s="5">
        <f t="shared" si="313"/>
        <v>3.8646579218914318E-10</v>
      </c>
      <c r="AS167" s="5">
        <f t="shared" si="314"/>
        <v>1.5502840186845393E-9</v>
      </c>
      <c r="AT167" s="5">
        <f t="shared" si="315"/>
        <v>3.1094350226635688E-9</v>
      </c>
      <c r="AU167" s="5">
        <f t="shared" si="316"/>
        <v>4.1577698209436748E-9</v>
      </c>
      <c r="AV167" s="5">
        <f t="shared" si="317"/>
        <v>4.169660185359437E-9</v>
      </c>
      <c r="AW167" s="5">
        <f t="shared" si="318"/>
        <v>2.8829287295853955E-11</v>
      </c>
      <c r="AX167" s="5">
        <f t="shared" si="319"/>
        <v>9.6991672717962718E-2</v>
      </c>
      <c r="AY167" s="5">
        <f t="shared" si="320"/>
        <v>7.5013559662902669E-3</v>
      </c>
      <c r="AZ167" s="5">
        <f t="shared" si="321"/>
        <v>2.90078208552111E-4</v>
      </c>
      <c r="BA167" s="5">
        <f t="shared" si="322"/>
        <v>7.4782361531200491E-6</v>
      </c>
      <c r="BB167" s="5">
        <f t="shared" si="323"/>
        <v>1.4459208149666643E-7</v>
      </c>
      <c r="BC167" s="5">
        <f t="shared" si="324"/>
        <v>2.2365562791504983E-9</v>
      </c>
      <c r="BD167" s="5">
        <f t="shared" si="325"/>
        <v>4.9815573419294606E-12</v>
      </c>
      <c r="BE167" s="5">
        <f t="shared" si="326"/>
        <v>1.9983214275208572E-11</v>
      </c>
      <c r="BF167" s="5">
        <f t="shared" si="327"/>
        <v>4.0080724295570519E-11</v>
      </c>
      <c r="BG167" s="5">
        <f t="shared" si="328"/>
        <v>5.3593795870651861E-11</v>
      </c>
      <c r="BH167" s="5">
        <f t="shared" si="329"/>
        <v>5.3747063076574629E-11</v>
      </c>
      <c r="BI167" s="5">
        <f t="shared" si="330"/>
        <v>4.3120614876083861E-11</v>
      </c>
      <c r="BJ167" s="8">
        <f t="shared" si="331"/>
        <v>0.86418907423409264</v>
      </c>
      <c r="BK167" s="8">
        <f t="shared" si="332"/>
        <v>2.9878113877345319E-2</v>
      </c>
      <c r="BL167" s="8">
        <f t="shared" si="333"/>
        <v>1.5635797387941696E-3</v>
      </c>
      <c r="BM167" s="8">
        <f t="shared" si="334"/>
        <v>0.66274926945041912</v>
      </c>
      <c r="BN167" s="8">
        <f t="shared" si="335"/>
        <v>0.22538143466433494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1.4020618556701001</v>
      </c>
      <c r="F168">
        <f>VLOOKUP(B168,home!$B$2:$E$405,3,FALSE)</f>
        <v>0.89</v>
      </c>
      <c r="G168">
        <f>VLOOKUP(C168,away!$B$2:$E$405,4,FALSE)</f>
        <v>1.25</v>
      </c>
      <c r="H168">
        <f>VLOOKUP(A168,away!$A$2:$E$405,3,FALSE)</f>
        <v>1.1340206185567001</v>
      </c>
      <c r="I168">
        <f>VLOOKUP(C168,away!$B$2:$E$405,3,FALSE)</f>
        <v>0.8</v>
      </c>
      <c r="J168">
        <f>VLOOKUP(B168,home!$B$2:$E$405,4,FALSE)</f>
        <v>1.1000000000000001</v>
      </c>
      <c r="K168" s="3">
        <f t="shared" si="280"/>
        <v>1.5597938144329864</v>
      </c>
      <c r="L168" s="3">
        <f t="shared" si="281"/>
        <v>0.99793814432989625</v>
      </c>
      <c r="M168" s="5">
        <f t="shared" si="282"/>
        <v>7.7480269761071599E-2</v>
      </c>
      <c r="N168" s="5">
        <f t="shared" si="283"/>
        <v>0.12085324551391866</v>
      </c>
      <c r="O168" s="5">
        <f t="shared" si="284"/>
        <v>7.7320516627543565E-2</v>
      </c>
      <c r="P168" s="5">
        <f t="shared" si="285"/>
        <v>0.12060406356440533</v>
      </c>
      <c r="Q168" s="5">
        <f t="shared" si="286"/>
        <v>9.4253072403380697E-2</v>
      </c>
      <c r="R168" s="5">
        <f t="shared" si="287"/>
        <v>3.8580546440959852E-2</v>
      </c>
      <c r="S168" s="5">
        <f t="shared" si="288"/>
        <v>4.6932400316561408E-2</v>
      </c>
      <c r="T168" s="5">
        <f t="shared" si="289"/>
        <v>9.4058736171621082E-2</v>
      </c>
      <c r="U168" s="5">
        <f t="shared" si="290"/>
        <v>6.0177697696053752E-2</v>
      </c>
      <c r="V168" s="5">
        <f t="shared" si="291"/>
        <v>8.117103315410849E-3</v>
      </c>
      <c r="W168" s="5">
        <f t="shared" si="292"/>
        <v>4.9005119775365882E-2</v>
      </c>
      <c r="X168" s="5">
        <f t="shared" si="293"/>
        <v>4.8904078291292924E-2</v>
      </c>
      <c r="Y168" s="5">
        <f t="shared" si="294"/>
        <v>2.4401622570088412E-2</v>
      </c>
      <c r="Z168" s="5">
        <f t="shared" si="295"/>
        <v>1.2833666307508288E-2</v>
      </c>
      <c r="AA168" s="5">
        <f t="shared" si="296"/>
        <v>2.0017873322948455E-2</v>
      </c>
      <c r="AB168" s="5">
        <f t="shared" si="297"/>
        <v>1.5611877493619046E-2</v>
      </c>
      <c r="AC168" s="5">
        <f t="shared" si="298"/>
        <v>7.8968139826878848E-4</v>
      </c>
      <c r="AD168" s="5">
        <f t="shared" si="299"/>
        <v>1.9109470675290834E-2</v>
      </c>
      <c r="AE168" s="5">
        <f t="shared" si="300"/>
        <v>1.9070069704826303E-2</v>
      </c>
      <c r="AF168" s="5">
        <f t="shared" si="301"/>
        <v>9.5153749867380663E-3</v>
      </c>
      <c r="AG168" s="5">
        <f t="shared" si="302"/>
        <v>3.1652518856228324E-3</v>
      </c>
      <c r="AH168" s="5">
        <f t="shared" si="303"/>
        <v>3.2018012849659824E-3</v>
      </c>
      <c r="AI168" s="5">
        <f t="shared" si="304"/>
        <v>4.9941498393335278E-3</v>
      </c>
      <c r="AJ168" s="5">
        <f t="shared" si="305"/>
        <v>3.8949220138719647E-3</v>
      </c>
      <c r="AK168" s="5">
        <f t="shared" si="306"/>
        <v>2.0250917549787875E-3</v>
      </c>
      <c r="AL168" s="5">
        <f t="shared" si="307"/>
        <v>4.9168019598345889E-5</v>
      </c>
      <c r="AM168" s="5">
        <f t="shared" si="308"/>
        <v>5.96136683128143E-3</v>
      </c>
      <c r="AN168" s="5">
        <f t="shared" si="309"/>
        <v>5.9490753532787837E-3</v>
      </c>
      <c r="AO168" s="5">
        <f t="shared" si="310"/>
        <v>2.9684046092648755E-3</v>
      </c>
      <c r="AP168" s="5">
        <f t="shared" si="311"/>
        <v>9.8742806246336699E-4</v>
      </c>
      <c r="AQ168" s="5">
        <f t="shared" si="312"/>
        <v>2.463480320784893E-4</v>
      </c>
      <c r="AR168" s="5">
        <f t="shared" si="313"/>
        <v>6.3903992656640617E-4</v>
      </c>
      <c r="AS168" s="5">
        <f t="shared" si="314"/>
        <v>9.9677052463399024E-4</v>
      </c>
      <c r="AT168" s="5">
        <f t="shared" si="315"/>
        <v>7.7737824936661049E-4</v>
      </c>
      <c r="AU168" s="5">
        <f t="shared" si="316"/>
        <v>4.0418326161226095E-4</v>
      </c>
      <c r="AV168" s="5">
        <f t="shared" si="317"/>
        <v>1.5761063784003855E-4</v>
      </c>
      <c r="AW168" s="5">
        <f t="shared" si="318"/>
        <v>2.1259401405103752E-6</v>
      </c>
      <c r="AX168" s="5">
        <f t="shared" si="319"/>
        <v>1.5497505181664589E-3</v>
      </c>
      <c r="AY168" s="5">
        <f t="shared" si="320"/>
        <v>1.5465551562733311E-3</v>
      </c>
      <c r="AZ168" s="5">
        <f t="shared" si="321"/>
        <v>7.7168319137762035E-4</v>
      </c>
      <c r="BA168" s="5">
        <f t="shared" si="322"/>
        <v>2.5669736400465157E-4</v>
      </c>
      <c r="BB168" s="5">
        <f t="shared" si="323"/>
        <v>6.4042022772294461E-5</v>
      </c>
      <c r="BC168" s="5">
        <f t="shared" si="324"/>
        <v>1.2781995472903304E-5</v>
      </c>
      <c r="BD168" s="5">
        <f t="shared" si="325"/>
        <v>1.0628705307839871E-4</v>
      </c>
      <c r="BE168" s="5">
        <f t="shared" si="326"/>
        <v>1.6578588794599681E-4</v>
      </c>
      <c r="BF168" s="5">
        <f t="shared" si="327"/>
        <v>1.2929590126922305E-4</v>
      </c>
      <c r="BG168" s="5">
        <f t="shared" si="328"/>
        <v>6.722498234375741E-5</v>
      </c>
      <c r="BH168" s="5">
        <f t="shared" si="329"/>
        <v>2.621427790878989E-5</v>
      </c>
      <c r="BI168" s="5">
        <f t="shared" si="330"/>
        <v>8.1777737063915401E-6</v>
      </c>
      <c r="BJ168" s="8">
        <f t="shared" si="331"/>
        <v>0.5026501751145801</v>
      </c>
      <c r="BK168" s="8">
        <f t="shared" si="332"/>
        <v>0.25551924153158967</v>
      </c>
      <c r="BL168" s="8">
        <f t="shared" si="333"/>
        <v>0.2293024449505468</v>
      </c>
      <c r="BM168" s="8">
        <f t="shared" si="334"/>
        <v>0.46966938437681205</v>
      </c>
      <c r="BN168" s="8">
        <f t="shared" si="335"/>
        <v>0.52909171431127977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1.4020618556701001</v>
      </c>
      <c r="F169">
        <f>VLOOKUP(B169,home!$B$2:$E$405,3,FALSE)</f>
        <v>0.51</v>
      </c>
      <c r="G169">
        <f>VLOOKUP(C169,away!$B$2:$E$405,4,FALSE)</f>
        <v>1.25</v>
      </c>
      <c r="H169">
        <f>VLOOKUP(A169,away!$A$2:$E$405,3,FALSE)</f>
        <v>1.1340206185567001</v>
      </c>
      <c r="I169">
        <f>VLOOKUP(C169,away!$B$2:$E$405,3,FALSE)</f>
        <v>0.8</v>
      </c>
      <c r="J169">
        <f>VLOOKUP(B169,home!$B$2:$E$405,4,FALSE)</f>
        <v>1.26</v>
      </c>
      <c r="K169" s="3">
        <f t="shared" si="280"/>
        <v>0.89381443298968888</v>
      </c>
      <c r="L169" s="3">
        <f t="shared" si="281"/>
        <v>1.1430927835051539</v>
      </c>
      <c r="M169" s="5">
        <f t="shared" si="282"/>
        <v>0.13043148405469138</v>
      </c>
      <c r="N169" s="5">
        <f t="shared" si="283"/>
        <v>0.1165815429643476</v>
      </c>
      <c r="O169" s="5">
        <f t="shared" si="284"/>
        <v>0.14909528816478526</v>
      </c>
      <c r="P169" s="5">
        <f t="shared" si="285"/>
        <v>0.1332635204524418</v>
      </c>
      <c r="Q169" s="5">
        <f t="shared" si="286"/>
        <v>5.2101132860870703E-2</v>
      </c>
      <c r="R169" s="5">
        <f t="shared" si="287"/>
        <v>8.5214873977893735E-2</v>
      </c>
      <c r="S169" s="5">
        <f t="shared" si="288"/>
        <v>3.4039262092448029E-2</v>
      </c>
      <c r="T169" s="5">
        <f t="shared" si="289"/>
        <v>5.9556428985704533E-2</v>
      </c>
      <c r="U169" s="5">
        <f t="shared" si="290"/>
        <v>7.6166284266838885E-2</v>
      </c>
      <c r="V169" s="5">
        <f t="shared" si="291"/>
        <v>3.8642611933760963E-3</v>
      </c>
      <c r="W169" s="5">
        <f t="shared" si="292"/>
        <v>1.5522914842053197E-2</v>
      </c>
      <c r="X169" s="5">
        <f t="shared" si="293"/>
        <v>1.7744131934916058E-2</v>
      </c>
      <c r="Y169" s="5">
        <f t="shared" si="294"/>
        <v>1.0141594582182948E-2</v>
      </c>
      <c r="Z169" s="5">
        <f t="shared" si="295"/>
        <v>3.246950249714381E-2</v>
      </c>
      <c r="AA169" s="5">
        <f t="shared" si="296"/>
        <v>2.9021709963941877E-2</v>
      </c>
      <c r="AB169" s="5">
        <f t="shared" si="297"/>
        <v>1.2970011617905956E-2</v>
      </c>
      <c r="AC169" s="5">
        <f t="shared" si="298"/>
        <v>2.4676032703553489E-4</v>
      </c>
      <c r="AD169" s="5">
        <f t="shared" si="299"/>
        <v>3.4686513319742512E-3</v>
      </c>
      <c r="AE169" s="5">
        <f t="shared" si="300"/>
        <v>3.9649903060753064E-3</v>
      </c>
      <c r="AF169" s="5">
        <f t="shared" si="301"/>
        <v>2.2661759027712879E-3</v>
      </c>
      <c r="AG169" s="5">
        <f t="shared" si="302"/>
        <v>8.634831068703785E-4</v>
      </c>
      <c r="AH169" s="5">
        <f t="shared" si="303"/>
        <v>9.278913497121918E-3</v>
      </c>
      <c r="AI169" s="5">
        <f t="shared" si="304"/>
        <v>8.2936268061903958E-3</v>
      </c>
      <c r="AJ169" s="5">
        <f t="shared" si="305"/>
        <v>3.7064816706015766E-3</v>
      </c>
      <c r="AK169" s="5">
        <f t="shared" si="306"/>
        <v>1.1043022709318077E-3</v>
      </c>
      <c r="AL169" s="5">
        <f t="shared" si="307"/>
        <v>1.0084727664361331E-5</v>
      </c>
      <c r="AM169" s="5">
        <f t="shared" si="308"/>
        <v>6.2006612470549903E-4</v>
      </c>
      <c r="AN169" s="5">
        <f t="shared" si="309"/>
        <v>7.0879311244686279E-4</v>
      </c>
      <c r="AO169" s="5">
        <f t="shared" si="310"/>
        <v>4.0510814591808312E-4</v>
      </c>
      <c r="AP169" s="5">
        <f t="shared" si="311"/>
        <v>1.543587327127045E-4</v>
      </c>
      <c r="AQ169" s="5">
        <f t="shared" si="312"/>
        <v>4.4111588358723373E-5</v>
      </c>
      <c r="AR169" s="5">
        <f t="shared" si="313"/>
        <v>2.1213318114657272E-3</v>
      </c>
      <c r="AS169" s="5">
        <f t="shared" si="314"/>
        <v>1.8960769902482283E-3</v>
      </c>
      <c r="AT169" s="5">
        <f t="shared" si="315"/>
        <v>8.47370489971758E-4</v>
      </c>
      <c r="AU169" s="5">
        <f t="shared" si="316"/>
        <v>2.5246399134210056E-4</v>
      </c>
      <c r="AV169" s="5">
        <f t="shared" si="317"/>
        <v>5.6413989817938337E-5</v>
      </c>
      <c r="AW169" s="5">
        <f t="shared" si="318"/>
        <v>2.8621376730581158E-7</v>
      </c>
      <c r="AX169" s="5">
        <f t="shared" si="319"/>
        <v>9.2370675278293188E-5</v>
      </c>
      <c r="AY169" s="5">
        <f t="shared" si="320"/>
        <v>1.0558825231811488E-4</v>
      </c>
      <c r="AZ169" s="5">
        <f t="shared" si="321"/>
        <v>6.0348584623879247E-5</v>
      </c>
      <c r="BA169" s="5">
        <f t="shared" si="322"/>
        <v>2.2994677192768811E-5</v>
      </c>
      <c r="BB169" s="5">
        <f t="shared" si="323"/>
        <v>6.5712623895211463E-6</v>
      </c>
      <c r="BC169" s="5">
        <f t="shared" si="324"/>
        <v>1.5023125231960915E-6</v>
      </c>
      <c r="BD169" s="5">
        <f t="shared" si="325"/>
        <v>4.0414651418439767E-4</v>
      </c>
      <c r="BE169" s="5">
        <f t="shared" si="326"/>
        <v>3.6123198742048657E-4</v>
      </c>
      <c r="BF169" s="5">
        <f t="shared" si="327"/>
        <v>1.6143718200699032E-4</v>
      </c>
      <c r="BG169" s="5">
        <f t="shared" si="328"/>
        <v>4.8098294433010422E-5</v>
      </c>
      <c r="BH169" s="5">
        <f t="shared" si="329"/>
        <v>1.074773744160308E-5</v>
      </c>
      <c r="BI169" s="5">
        <f t="shared" si="330"/>
        <v>1.9212965694577017E-6</v>
      </c>
      <c r="BJ169" s="8">
        <f t="shared" si="331"/>
        <v>0.28443286028623394</v>
      </c>
      <c r="BK169" s="8">
        <f t="shared" si="332"/>
        <v>0.30196096109997522</v>
      </c>
      <c r="BL169" s="8">
        <f t="shared" si="333"/>
        <v>0.38101273252111312</v>
      </c>
      <c r="BM169" s="8">
        <f t="shared" si="334"/>
        <v>0.33308291189088485</v>
      </c>
      <c r="BN169" s="8">
        <f t="shared" si="335"/>
        <v>0.66668784247503055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1.4020618556701001</v>
      </c>
      <c r="F170">
        <f>VLOOKUP(B170,home!$B$2:$E$405,3,FALSE)</f>
        <v>0.62</v>
      </c>
      <c r="G170">
        <f>VLOOKUP(C170,away!$B$2:$E$405,4,FALSE)</f>
        <v>0.98</v>
      </c>
      <c r="H170">
        <f>VLOOKUP(A170,away!$A$2:$E$405,3,FALSE)</f>
        <v>1.1340206185567001</v>
      </c>
      <c r="I170">
        <f>VLOOKUP(C170,away!$B$2:$E$405,3,FALSE)</f>
        <v>0.71</v>
      </c>
      <c r="J170">
        <f>VLOOKUP(B170,home!$B$2:$E$405,4,FALSE)</f>
        <v>1.21</v>
      </c>
      <c r="K170" s="3">
        <f t="shared" si="280"/>
        <v>0.85189278350515285</v>
      </c>
      <c r="L170" s="3">
        <f t="shared" si="281"/>
        <v>0.97423711340206109</v>
      </c>
      <c r="M170" s="5">
        <f t="shared" si="282"/>
        <v>0.1610355876841624</v>
      </c>
      <c r="N170" s="5">
        <f t="shared" si="283"/>
        <v>0.13718505503564921</v>
      </c>
      <c r="O170" s="5">
        <f t="shared" si="284"/>
        <v>0.15688684610042286</v>
      </c>
      <c r="P170" s="5">
        <f t="shared" si="285"/>
        <v>0.13365077201983377</v>
      </c>
      <c r="Q170" s="5">
        <f t="shared" si="286"/>
        <v>5.8433479194813391E-2</v>
      </c>
      <c r="R170" s="5">
        <f t="shared" si="287"/>
        <v>7.6422494037814689E-2</v>
      </c>
      <c r="S170" s="5">
        <f t="shared" si="288"/>
        <v>2.7730716418614236E-2</v>
      </c>
      <c r="T170" s="5">
        <f t="shared" si="289"/>
        <v>5.6928064096794392E-2</v>
      </c>
      <c r="U170" s="5">
        <f t="shared" si="290"/>
        <v>6.5103771168279895E-2</v>
      </c>
      <c r="V170" s="5">
        <f t="shared" si="291"/>
        <v>2.5572205714207109E-3</v>
      </c>
      <c r="W170" s="5">
        <f t="shared" si="292"/>
        <v>1.659301974705334E-2</v>
      </c>
      <c r="X170" s="5">
        <f t="shared" si="293"/>
        <v>1.6165535660992644E-2</v>
      </c>
      <c r="Y170" s="5">
        <f t="shared" si="294"/>
        <v>7.8745323994817758E-3</v>
      </c>
      <c r="Z170" s="5">
        <f t="shared" si="295"/>
        <v>2.481787666346227E-2</v>
      </c>
      <c r="AA170" s="5">
        <f t="shared" si="296"/>
        <v>2.1142170031524452E-2</v>
      </c>
      <c r="AB170" s="5">
        <f t="shared" si="297"/>
        <v>9.0054310387472931E-3</v>
      </c>
      <c r="AC170" s="5">
        <f t="shared" si="298"/>
        <v>1.3264711721117255E-4</v>
      </c>
      <c r="AD170" s="5">
        <f t="shared" si="299"/>
        <v>3.5338684447683089E-3</v>
      </c>
      <c r="AE170" s="5">
        <f t="shared" si="300"/>
        <v>3.4428257927737078E-3</v>
      </c>
      <c r="AF170" s="5">
        <f t="shared" si="301"/>
        <v>1.6770643311490097E-3</v>
      </c>
      <c r="AG170" s="5">
        <f t="shared" si="302"/>
        <v>5.4461943765605656E-4</v>
      </c>
      <c r="AH170" s="5">
        <f t="shared" si="303"/>
        <v>6.0446241303449633E-3</v>
      </c>
      <c r="AI170" s="5">
        <f t="shared" si="304"/>
        <v>5.1493716756419849E-3</v>
      </c>
      <c r="AJ170" s="5">
        <f t="shared" si="305"/>
        <v>2.1933562850326212E-3</v>
      </c>
      <c r="AK170" s="5">
        <f t="shared" si="306"/>
        <v>6.2283479695832058E-4</v>
      </c>
      <c r="AL170" s="5">
        <f t="shared" si="307"/>
        <v>4.4035954726353121E-6</v>
      </c>
      <c r="AM170" s="5">
        <f t="shared" si="308"/>
        <v>6.0209540519094034E-4</v>
      </c>
      <c r="AN170" s="5">
        <f t="shared" si="309"/>
        <v>5.8658368954586605E-4</v>
      </c>
      <c r="AO170" s="5">
        <f t="shared" si="310"/>
        <v>2.8573580023594762E-4</v>
      </c>
      <c r="AP170" s="5">
        <f t="shared" si="311"/>
        <v>9.279147373916587E-5</v>
      </c>
      <c r="AQ170" s="5">
        <f t="shared" si="312"/>
        <v>2.2600224380992025E-5</v>
      </c>
      <c r="AR170" s="5">
        <f t="shared" si="313"/>
        <v>1.1777794328695448E-3</v>
      </c>
      <c r="AS170" s="5">
        <f t="shared" si="314"/>
        <v>1.0033417994223567E-3</v>
      </c>
      <c r="AT170" s="5">
        <f t="shared" si="315"/>
        <v>4.273698191584901E-4</v>
      </c>
      <c r="AU170" s="5">
        <f t="shared" si="316"/>
        <v>1.2135775494300665E-4</v>
      </c>
      <c r="AV170" s="5">
        <f t="shared" si="317"/>
        <v>2.5845948914583534E-5</v>
      </c>
      <c r="AW170" s="5">
        <f t="shared" si="318"/>
        <v>1.0152068162291685E-7</v>
      </c>
      <c r="AX170" s="5">
        <f t="shared" si="319"/>
        <v>8.5486788443962138E-5</v>
      </c>
      <c r="AY170" s="5">
        <f t="shared" si="320"/>
        <v>8.3284402007658347E-5</v>
      </c>
      <c r="AZ170" s="5">
        <f t="shared" si="321"/>
        <v>4.0569377701678938E-5</v>
      </c>
      <c r="BA170" s="5">
        <f t="shared" si="322"/>
        <v>1.317473114153388E-5</v>
      </c>
      <c r="BB170" s="5">
        <f t="shared" si="323"/>
        <v>3.2088280092940512E-6</v>
      </c>
      <c r="BC170" s="5">
        <f t="shared" si="324"/>
        <v>6.2523186743566403E-7</v>
      </c>
      <c r="BD170" s="5">
        <f t="shared" si="325"/>
        <v>1.9123940581719019E-4</v>
      </c>
      <c r="BE170" s="5">
        <f t="shared" si="326"/>
        <v>1.6291546973747767E-4</v>
      </c>
      <c r="BF170" s="5">
        <f t="shared" si="327"/>
        <v>6.9393256495354664E-5</v>
      </c>
      <c r="BG170" s="5">
        <f t="shared" si="328"/>
        <v>1.9705204810771575E-5</v>
      </c>
      <c r="BH170" s="5">
        <f t="shared" si="329"/>
        <v>4.1966804439468307E-6</v>
      </c>
      <c r="BI170" s="5">
        <f t="shared" si="330"/>
        <v>7.1502435697510155E-7</v>
      </c>
      <c r="BJ170" s="8">
        <f t="shared" si="331"/>
        <v>0.30419422009339636</v>
      </c>
      <c r="BK170" s="8">
        <f t="shared" si="332"/>
        <v>0.3251946318087226</v>
      </c>
      <c r="BL170" s="8">
        <f t="shared" si="333"/>
        <v>0.34577475906173677</v>
      </c>
      <c r="BM170" s="8">
        <f t="shared" si="334"/>
        <v>0.27628407067329558</v>
      </c>
      <c r="BN170" s="8">
        <f t="shared" si="335"/>
        <v>0.72361423407269632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1.4173913043478299</v>
      </c>
      <c r="F171" s="15">
        <f>VLOOKUP(B171,home!$B$2:$E$405,3,FALSE)</f>
        <v>1.1100000000000001</v>
      </c>
      <c r="G171" s="15">
        <f>VLOOKUP(C171,away!$B$2:$E$405,4,FALSE)</f>
        <v>1.76</v>
      </c>
      <c r="H171" s="15">
        <f>VLOOKUP(A171,away!$A$2:$E$405,3,FALSE)</f>
        <v>1.2521739130434799</v>
      </c>
      <c r="I171" s="15">
        <f>VLOOKUP(C171,away!$B$2:$E$405,3,FALSE)</f>
        <v>0.71</v>
      </c>
      <c r="J171" s="15">
        <f>VLOOKUP(B171,home!$B$2:$E$405,4,FALSE)</f>
        <v>0.91</v>
      </c>
      <c r="K171" s="20">
        <f t="shared" si="280"/>
        <v>2.7690156521739206</v>
      </c>
      <c r="L171" s="20">
        <f t="shared" si="281"/>
        <v>0.80902956521739233</v>
      </c>
      <c r="M171" s="21">
        <f t="shared" si="282"/>
        <v>2.7930242479082878E-2</v>
      </c>
      <c r="N171" s="21">
        <f t="shared" si="283"/>
        <v>7.7339278593593422E-2</v>
      </c>
      <c r="O171" s="21">
        <f t="shared" si="284"/>
        <v>2.2596391929268763E-2</v>
      </c>
      <c r="P171" s="21">
        <f t="shared" si="285"/>
        <v>6.2569762934801668E-2</v>
      </c>
      <c r="Q171" s="21">
        <f t="shared" si="286"/>
        <v>0.10707683647674983</v>
      </c>
      <c r="R171" s="21">
        <f t="shared" si="287"/>
        <v>9.1405745690090485E-3</v>
      </c>
      <c r="S171" s="21">
        <f t="shared" si="288"/>
        <v>3.5042438645575914E-2</v>
      </c>
      <c r="T171" s="21">
        <f t="shared" si="289"/>
        <v>8.6628326459638721E-2</v>
      </c>
      <c r="U171" s="21">
        <f t="shared" si="290"/>
        <v>2.5310394051448946E-2</v>
      </c>
      <c r="V171" s="21">
        <f t="shared" si="291"/>
        <v>8.7225128037111514E-3</v>
      </c>
      <c r="W171" s="21">
        <f t="shared" si="292"/>
        <v>9.8832478729795892E-2</v>
      </c>
      <c r="X171" s="21">
        <f t="shared" si="293"/>
        <v>7.9958397296123945E-2</v>
      </c>
      <c r="Y171" s="21">
        <f t="shared" si="294"/>
        <v>3.2344353699981329E-2</v>
      </c>
      <c r="Z171" s="21">
        <f t="shared" si="295"/>
        <v>2.4649983564675152E-3</v>
      </c>
      <c r="AA171" s="21">
        <f t="shared" si="296"/>
        <v>6.825619031641539E-3</v>
      </c>
      <c r="AB171" s="21">
        <f t="shared" si="297"/>
        <v>9.4501229671958113E-3</v>
      </c>
      <c r="AC171" s="21">
        <f t="shared" si="298"/>
        <v>1.2212692897598048E-3</v>
      </c>
      <c r="AD171" s="21">
        <f t="shared" si="299"/>
        <v>6.8417170136487723E-2</v>
      </c>
      <c r="AE171" s="21">
        <f t="shared" si="300"/>
        <v>5.5351513408927022E-2</v>
      </c>
      <c r="AF171" s="21">
        <f t="shared" si="301"/>
        <v>2.239050541367444E-2</v>
      </c>
      <c r="AG171" s="21">
        <f t="shared" si="302"/>
        <v>6.0381936199409023E-3</v>
      </c>
      <c r="AH171" s="21">
        <f t="shared" si="303"/>
        <v>4.9856413714862509E-4</v>
      </c>
      <c r="AI171" s="21">
        <f t="shared" si="304"/>
        <v>1.3805318993771281E-3</v>
      </c>
      <c r="AJ171" s="21">
        <f t="shared" si="305"/>
        <v>1.9113572188503298E-3</v>
      </c>
      <c r="AK171" s="21">
        <f t="shared" si="306"/>
        <v>1.7641926852973925E-3</v>
      </c>
      <c r="AL171" s="21">
        <f t="shared" si="307"/>
        <v>1.0943625712816762E-4</v>
      </c>
      <c r="AM171" s="21">
        <f t="shared" si="308"/>
        <v>3.7889642997076124E-2</v>
      </c>
      <c r="AN171" s="21">
        <f t="shared" si="309"/>
        <v>3.0653841400166713E-2</v>
      </c>
      <c r="AO171" s="21">
        <f t="shared" si="310"/>
        <v>1.2399931990109886E-2</v>
      </c>
      <c r="AP171" s="21">
        <f t="shared" si="311"/>
        <v>3.3439705288946125E-3</v>
      </c>
      <c r="AQ171" s="21">
        <f t="shared" si="312"/>
        <v>6.7634275577284537E-4</v>
      </c>
      <c r="AR171" s="21">
        <f t="shared" si="313"/>
        <v>8.067062542206731E-5</v>
      </c>
      <c r="AS171" s="21">
        <f t="shared" si="314"/>
        <v>2.2337822446436375E-4</v>
      </c>
      <c r="AT171" s="21">
        <f t="shared" si="315"/>
        <v>3.0926889994832134E-4</v>
      </c>
      <c r="AU171" s="21">
        <f t="shared" si="316"/>
        <v>2.8545680822917067E-4</v>
      </c>
      <c r="AV171" s="21">
        <f t="shared" si="317"/>
        <v>1.9760859250154571E-4</v>
      </c>
      <c r="AW171" s="21">
        <f t="shared" si="318"/>
        <v>6.8100222964304143E-6</v>
      </c>
      <c r="AX171" s="21">
        <f t="shared" si="319"/>
        <v>1.7486169085697625E-2</v>
      </c>
      <c r="AY171" s="21">
        <f t="shared" si="320"/>
        <v>1.4146827772719755E-2</v>
      </c>
      <c r="AZ171" s="21">
        <f t="shared" si="321"/>
        <v>5.7226009610843965E-3</v>
      </c>
      <c r="BA171" s="21">
        <f t="shared" si="322"/>
        <v>1.5432511224862473E-3</v>
      </c>
      <c r="BB171" s="21">
        <f t="shared" si="323"/>
        <v>3.1213394616157528E-4</v>
      </c>
      <c r="BC171" s="21">
        <f t="shared" si="324"/>
        <v>5.0505118150537644E-5</v>
      </c>
      <c r="BD171" s="21">
        <f t="shared" si="325"/>
        <v>1.0877486835171701E-5</v>
      </c>
      <c r="BE171" s="21">
        <f t="shared" si="326"/>
        <v>3.0119931302906203E-5</v>
      </c>
      <c r="BF171" s="21">
        <f t="shared" si="327"/>
        <v>4.1701280610075255E-5</v>
      </c>
      <c r="BG171" s="21">
        <f t="shared" si="328"/>
        <v>3.84904995749984E-5</v>
      </c>
      <c r="BH171" s="21">
        <f t="shared" si="329"/>
        <v>2.6645198945791054E-5</v>
      </c>
      <c r="BI171" s="21">
        <f t="shared" si="330"/>
        <v>1.4756194587236695E-5</v>
      </c>
      <c r="BJ171" s="22">
        <f t="shared" si="331"/>
        <v>0.75860227151323356</v>
      </c>
      <c r="BK171" s="22">
        <f t="shared" si="332"/>
        <v>0.14974249018277933</v>
      </c>
      <c r="BL171" s="22">
        <f t="shared" si="333"/>
        <v>8.0136722231659241E-2</v>
      </c>
      <c r="BM171" s="22">
        <f t="shared" si="334"/>
        <v>0.67015337755121074</v>
      </c>
      <c r="BN171" s="22">
        <f t="shared" si="335"/>
        <v>0.3066530869825056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1.20588235294118</v>
      </c>
      <c r="F172">
        <f>VLOOKUP(B172,home!$B$2:$E$405,3,FALSE)</f>
        <v>0.73</v>
      </c>
      <c r="G172">
        <f>VLOOKUP(C172,away!$B$2:$E$405,4,FALSE)</f>
        <v>1.29</v>
      </c>
      <c r="H172">
        <f>VLOOKUP(A172,away!$A$2:$E$405,3,FALSE)</f>
        <v>0.98823529411764699</v>
      </c>
      <c r="I172">
        <f>VLOOKUP(C172,away!$B$2:$E$405,3,FALSE)</f>
        <v>0.74</v>
      </c>
      <c r="J172">
        <f>VLOOKUP(B172,home!$B$2:$E$405,4,FALSE)</f>
        <v>0.38</v>
      </c>
      <c r="K172" s="3">
        <f t="shared" ref="K172" si="336">E172*F172*G172</f>
        <v>1.1355794117647091</v>
      </c>
      <c r="L172" s="3">
        <f t="shared" ref="L172" si="337">H172*I172*J172</f>
        <v>0.27789176470588234</v>
      </c>
      <c r="M172" s="5">
        <f t="shared" ref="M172" si="338">_xlfn.POISSON.DIST(0,K172,FALSE) * _xlfn.POISSON.DIST(0,L172,FALSE)</f>
        <v>0.24329728788239574</v>
      </c>
      <c r="N172" s="5">
        <f t="shared" ref="N172" si="339">_xlfn.POISSON.DIST(1,K172,FALSE) * _xlfn.POISSON.DIST(0,L172,FALSE)</f>
        <v>0.27628339105743999</v>
      </c>
      <c r="O172" s="5">
        <f t="shared" ref="O172" si="340">_xlfn.POISSON.DIST(0,K172,FALSE) * _xlfn.POISSON.DIST(1,L172,FALSE)</f>
        <v>6.7610312677794021E-2</v>
      </c>
      <c r="P172" s="5">
        <f t="shared" ref="P172" si="341">_xlfn.POISSON.DIST(1,K172,FALSE) * _xlfn.POISSON.DIST(1,L172,FALSE)</f>
        <v>7.677687909987739E-2</v>
      </c>
      <c r="Q172" s="5">
        <f t="shared" ref="Q172" si="342">_xlfn.POISSON.DIST(2,K172,FALSE) * _xlfn.POISSON.DIST(0,L172,FALSE)</f>
        <v>0.15687086534868347</v>
      </c>
      <c r="R172" s="5">
        <f t="shared" ref="R172" si="343">_xlfn.POISSON.DIST(0,K172,FALSE) * _xlfn.POISSON.DIST(2,L172,FALSE)</f>
        <v>9.3941745511743353E-3</v>
      </c>
      <c r="S172" s="5">
        <f t="shared" ref="S172" si="344">_xlfn.POISSON.DIST(2,K172,FALSE) * _xlfn.POISSON.DIST(2,L172,FALSE)</f>
        <v>6.0570847456040567E-3</v>
      </c>
      <c r="T172" s="5">
        <f t="shared" ref="T172" si="345">_xlfn.POISSON.DIST(2,K172,FALSE) * _xlfn.POISSON.DIST(1,L172,FALSE)</f>
        <v>4.3593121602684491E-2</v>
      </c>
      <c r="U172" s="5">
        <f t="shared" ref="U172" si="346">_xlfn.POISSON.DIST(1,K172,FALSE) * _xlfn.POISSON.DIST(2,L172,FALSE)</f>
        <v>1.066783121083755E-2</v>
      </c>
      <c r="V172" s="5">
        <f t="shared" ref="V172" si="347">_xlfn.POISSON.DIST(3,K172,FALSE) * _xlfn.POISSON.DIST(3,L172,FALSE)</f>
        <v>2.1238034763450286E-4</v>
      </c>
      <c r="W172" s="5">
        <f t="shared" ref="W172" si="348">_xlfn.POISSON.DIST(3,K172,FALSE) * _xlfn.POISSON.DIST(0,L172,FALSE)</f>
        <v>5.9379774998559606E-2</v>
      </c>
      <c r="X172" s="5">
        <f t="shared" ref="X172" si="349">_xlfn.POISSON.DIST(3,K172,FALSE) * _xlfn.POISSON.DIST(1,L172,FALSE)</f>
        <v>1.6501150462187961E-2</v>
      </c>
      <c r="Y172" s="5">
        <f t="shared" ref="Y172" si="350">_xlfn.POISSON.DIST(3,K172,FALSE) * _xlfn.POISSON.DIST(2,L172,FALSE)</f>
        <v>2.2927669108073487E-3</v>
      </c>
      <c r="Z172" s="5">
        <f t="shared" ref="Z172" si="351">_xlfn.POISSON.DIST(0,K172,FALSE) * _xlfn.POISSON.DIST(3,L172,FALSE)</f>
        <v>8.7018791466030889E-4</v>
      </c>
      <c r="AA172" s="5">
        <f t="shared" ref="AA172" si="352">_xlfn.POISSON.DIST(1,K172,FALSE) * _xlfn.POISSON.DIST(3,L172,FALSE)</f>
        <v>9.8816748025471217E-4</v>
      </c>
      <c r="AB172" s="5">
        <f t="shared" ref="AB172" si="353">_xlfn.POISSON.DIST(2,K172,FALSE) * _xlfn.POISSON.DIST(3,L172,FALSE)</f>
        <v>5.6107132297633069E-4</v>
      </c>
      <c r="AC172" s="5">
        <f t="shared" ref="AC172" si="354">_xlfn.POISSON.DIST(4,K172,FALSE) * _xlfn.POISSON.DIST(4,L172,FALSE)</f>
        <v>4.1887798091192762E-6</v>
      </c>
      <c r="AD172" s="5">
        <f t="shared" ref="AD172" si="355">_xlfn.POISSON.DIST(4,K172,FALSE) * _xlfn.POISSON.DIST(0,L172,FALSE)</f>
        <v>1.6857612490896269E-2</v>
      </c>
      <c r="AE172" s="5">
        <f t="shared" ref="AE172" si="356">_xlfn.POISSON.DIST(4,K172,FALSE) * _xlfn.POISSON.DIST(1,L172,FALSE)</f>
        <v>4.6845916838230885E-3</v>
      </c>
      <c r="AF172" s="5">
        <f t="shared" ref="AF172" si="357">_xlfn.POISSON.DIST(4,K172,FALSE) * _xlfn.POISSON.DIST(2,L172,FALSE)</f>
        <v>6.5090472497204941E-4</v>
      </c>
      <c r="AG172" s="5">
        <f t="shared" ref="AG172" si="358">_xlfn.POISSON.DIST(4,K172,FALSE) * _xlfn.POISSON.DIST(3,L172,FALSE)</f>
        <v>6.029368755929328E-5</v>
      </c>
      <c r="AH172" s="5">
        <f t="shared" ref="AH172" si="359">_xlfn.POISSON.DIST(0,K172,FALSE) * _xlfn.POISSON.DIST(4,L172,FALSE)</f>
        <v>6.0454513807671215E-5</v>
      </c>
      <c r="AI172" s="5">
        <f t="shared" ref="AI172" si="360">_xlfn.POISSON.DIST(1,K172,FALSE) * _xlfn.POISSON.DIST(4,L172,FALSE)</f>
        <v>6.8650901228236747E-5</v>
      </c>
      <c r="AJ172" s="5">
        <f t="shared" ref="AJ172" si="361">_xlfn.POISSON.DIST(2,K172,FALSE) * _xlfn.POISSON.DIST(4,L172,FALSE)</f>
        <v>3.8979275016939134E-5</v>
      </c>
      <c r="AK172" s="5">
        <f t="shared" ref="AK172" si="362">_xlfn.POISSON.DIST(3,K172,FALSE) * _xlfn.POISSON.DIST(4,L172,FALSE)</f>
        <v>1.4754687398250184E-5</v>
      </c>
      <c r="AL172" s="5">
        <f t="shared" ref="AL172" si="363">_xlfn.POISSON.DIST(5,K172,FALSE) * _xlfn.POISSON.DIST(5,L172,FALSE)</f>
        <v>5.2873822602776085E-8</v>
      </c>
      <c r="AM172" s="5">
        <f t="shared" ref="AM172" si="364">_xlfn.POISSON.DIST(5,K172,FALSE) * _xlfn.POISSON.DIST(0,L172,FALSE)</f>
        <v>3.8286315352338801E-3</v>
      </c>
      <c r="AN172" s="5">
        <f t="shared" ref="AN172" si="365">_xlfn.POISSON.DIST(5,K172,FALSE) * _xlfn.POISSON.DIST(1,L172,FALSE)</f>
        <v>1.0639451737347344E-3</v>
      </c>
      <c r="AO172" s="5">
        <f t="shared" ref="AO172" si="366">_xlfn.POISSON.DIST(5,K172,FALSE) * _xlfn.POISSON.DIST(2,L172,FALSE)</f>
        <v>1.4783080093972595E-4</v>
      </c>
      <c r="AP172" s="5">
        <f t="shared" ref="AP172" si="367">_xlfn.POISSON.DIST(5,K172,FALSE) * _xlfn.POISSON.DIST(3,L172,FALSE)</f>
        <v>1.3693654050341485E-5</v>
      </c>
      <c r="AQ172" s="5">
        <f t="shared" ref="AQ172" si="368">_xlfn.POISSON.DIST(5,K172,FALSE) * _xlfn.POISSON.DIST(4,L172,FALSE)</f>
        <v>9.5133842233031176E-7</v>
      </c>
      <c r="AR172" s="5">
        <f t="shared" ref="AR172" si="369">_xlfn.POISSON.DIST(0,K172,FALSE) * _xlfn.POISSON.DIST(5,L172,FALSE)</f>
        <v>3.3599623052899783E-6</v>
      </c>
      <c r="AS172" s="5">
        <f t="shared" ref="AS172" si="370">_xlfn.POISSON.DIST(1,K172,FALSE) * _xlfn.POISSON.DIST(5,L172,FALSE)</f>
        <v>3.815504018192789E-6</v>
      </c>
      <c r="AT172" s="5">
        <f t="shared" ref="AT172" si="371">_xlfn.POISSON.DIST(2,K172,FALSE) * _xlfn.POISSON.DIST(5,L172,FALSE)</f>
        <v>2.1664039042826264E-6</v>
      </c>
      <c r="AU172" s="5">
        <f t="shared" ref="AU172" si="372">_xlfn.POISSON.DIST(3,K172,FALSE) * _xlfn.POISSON.DIST(5,L172,FALSE)</f>
        <v>8.2004122375667784E-7</v>
      </c>
      <c r="AV172" s="5">
        <f t="shared" ref="AV172" si="373">_xlfn.POISSON.DIST(4,K172,FALSE) * _xlfn.POISSON.DIST(5,L172,FALSE)</f>
        <v>2.3280548262410505E-7</v>
      </c>
      <c r="AW172" s="5">
        <f t="shared" ref="AW172" si="374">_xlfn.POISSON.DIST(6,K172,FALSE) * _xlfn.POISSON.DIST(6,L172,FALSE)</f>
        <v>4.6348042403122806E-10</v>
      </c>
      <c r="AX172" s="5">
        <f t="shared" ref="AX172" si="375">_xlfn.POISSON.DIST(6,K172,FALSE) * _xlfn.POISSON.DIST(0,L172,FALSE)</f>
        <v>7.246191911074502E-4</v>
      </c>
      <c r="AY172" s="5">
        <f t="shared" ref="AY172" si="376">_xlfn.POISSON.DIST(6,K172,FALSE) * _xlfn.POISSON.DIST(1,L172,FALSE)</f>
        <v>2.0136570575659833E-4</v>
      </c>
      <c r="AZ172" s="5">
        <f t="shared" ref="AZ172" si="377">_xlfn.POISSON.DIST(6,K172,FALSE) * _xlfn.POISSON.DIST(2,L172,FALSE)</f>
        <v>2.7978935661973277E-5</v>
      </c>
      <c r="BA172" s="5">
        <f t="shared" ref="BA172" si="378">_xlfn.POISSON.DIST(6,K172,FALSE) * _xlfn.POISSON.DIST(3,L172,FALSE)</f>
        <v>2.5917052685660333E-6</v>
      </c>
      <c r="BB172" s="5">
        <f t="shared" ref="BB172" si="379">_xlfn.POISSON.DIST(6,K172,FALSE) * _xlfn.POISSON.DIST(4,L172,FALSE)</f>
        <v>1.8005338766983684E-7</v>
      </c>
      <c r="BC172" s="5">
        <f t="shared" ref="BC172" si="380">_xlfn.POISSON.DIST(6,K172,FALSE) * _xlfn.POISSON.DIST(5,L172,FALSE)</f>
        <v>1.0007070728168667E-8</v>
      </c>
      <c r="BD172" s="5">
        <f t="shared" ref="BD172" si="381">_xlfn.POISSON.DIST(0,K172,FALSE) * _xlfn.POISSON.DIST(6,L172,FALSE)</f>
        <v>1.5561764239371268E-7</v>
      </c>
      <c r="BE172" s="5">
        <f t="shared" ref="BE172" si="382">_xlfn.POISSON.DIST(1,K172,FALSE) * _xlfn.POISSON.DIST(6,L172,FALSE)</f>
        <v>1.7671619080966308E-7</v>
      </c>
      <c r="BF172" s="5">
        <f t="shared" ref="BF172" si="383">_xlfn.POISSON.DIST(2,K172,FALSE) * _xlfn.POISSON.DIST(6,L172,FALSE)</f>
        <v>1.0033763400446869E-7</v>
      </c>
      <c r="BG172" s="5">
        <f t="shared" ref="BG172" si="384">_xlfn.POISSON.DIST(3,K172,FALSE) * _xlfn.POISSON.DIST(6,L172,FALSE)</f>
        <v>3.7980450466885736E-8</v>
      </c>
      <c r="BH172" s="5">
        <f t="shared" ref="BH172" si="385">_xlfn.POISSON.DIST(4,K172,FALSE) * _xlfn.POISSON.DIST(6,L172,FALSE)</f>
        <v>1.0782454399936191E-8</v>
      </c>
      <c r="BI172" s="5">
        <f t="shared" ref="BI172" si="386">_xlfn.POISSON.DIST(5,K172,FALSE) * _xlfn.POISSON.DIST(6,L172,FALSE)</f>
        <v>2.4488666449718679E-9</v>
      </c>
      <c r="BJ172" s="8">
        <f t="shared" ref="BJ172" si="387">SUM(N172,Q172,T172,W172,X172,Y172,AD172,AE172,AF172,AG172,AM172,AN172,AO172,AP172,AQ172,AX172,AY172,AZ172,BA172,BB172,BC172)</f>
        <v>0.58318627106824761</v>
      </c>
      <c r="BK172" s="8">
        <f t="shared" ref="BK172" si="388">SUM(M172,P172,S172,V172,AC172,AL172,AY172)</f>
        <v>0.3265492394349</v>
      </c>
      <c r="BL172" s="8">
        <f t="shared" ref="BL172" si="389">SUM(O172,R172,U172,AA172,AB172,AH172,AI172,AJ172,AK172,AR172,AS172,AT172,AU172,AV172,BD172,BE172,BF172,BG172,BH172,BI172)</f>
        <v>8.9415275220660909E-2</v>
      </c>
      <c r="BM172" s="8">
        <f t="shared" ref="BM172" si="390">SUM(S172:BI172)</f>
        <v>0.16958669777882771</v>
      </c>
      <c r="BN172" s="8">
        <f t="shared" ref="BN172" si="391">SUM(M172:R172)</f>
        <v>0.83023291061736493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1.58169934640523</v>
      </c>
      <c r="F173">
        <f>VLOOKUP(B173,home!$B$2:$E$405,3,FALSE)</f>
        <v>0.95</v>
      </c>
      <c r="G173">
        <f>VLOOKUP(C173,away!$B$2:$E$405,4,FALSE)</f>
        <v>0.77</v>
      </c>
      <c r="H173">
        <f>VLOOKUP(A173,away!$A$2:$E$405,3,FALSE)</f>
        <v>1.47712418300654</v>
      </c>
      <c r="I173">
        <f>VLOOKUP(C173,away!$B$2:$E$405,3,FALSE)</f>
        <v>1.05</v>
      </c>
      <c r="J173">
        <f>VLOOKUP(B173,home!$B$2:$E$405,4,FALSE)</f>
        <v>0.76</v>
      </c>
      <c r="K173" s="3">
        <f t="shared" ref="K173:K236" si="392">E173*F173*G173</f>
        <v>1.1570130718954257</v>
      </c>
      <c r="L173" s="3">
        <f t="shared" ref="L173:L236" si="393">H173*I173*J173</f>
        <v>1.1787450980392189</v>
      </c>
      <c r="M173" s="5">
        <f t="shared" ref="M173:M236" si="394">_xlfn.POISSON.DIST(0,K173,FALSE) * _xlfn.POISSON.DIST(0,L173,FALSE)</f>
        <v>9.6737111546600321E-2</v>
      </c>
      <c r="N173" s="5">
        <f t="shared" ref="N173:N236" si="395">_xlfn.POISSON.DIST(1,K173,FALSE) * _xlfn.POISSON.DIST(0,L173,FALSE)</f>
        <v>0.11192610259682249</v>
      </c>
      <c r="O173" s="5">
        <f t="shared" ref="O173:O236" si="396">_xlfn.POISSON.DIST(0,K173,FALSE) * _xlfn.POISSON.DIST(1,L173,FALSE)</f>
        <v>0.11402839603402824</v>
      </c>
      <c r="P173" s="5">
        <f t="shared" ref="P173:P236" si="397">_xlfn.POISSON.DIST(1,K173,FALSE) * _xlfn.POISSON.DIST(1,L173,FALSE)</f>
        <v>0.13193234477863919</v>
      </c>
      <c r="Q173" s="5">
        <f t="shared" ref="Q173:Q236" si="398">_xlfn.POISSON.DIST(2,K173,FALSE) * _xlfn.POISSON.DIST(0,L173,FALSE)</f>
        <v>6.4749981895416087E-2</v>
      </c>
      <c r="R173" s="5">
        <f t="shared" ref="R173:R236" si="399">_xlfn.POISSON.DIST(0,K173,FALSE) * _xlfn.POISSON.DIST(2,L173,FALSE)</f>
        <v>6.7205206431192765E-2</v>
      </c>
      <c r="S173" s="5">
        <f t="shared" ref="S173:S236" si="400">_xlfn.POISSON.DIST(2,K173,FALSE) * _xlfn.POISSON.DIST(2,L173,FALSE)</f>
        <v>4.4983107621537836E-2</v>
      </c>
      <c r="T173" s="5">
        <f t="shared" ref="T173:T236" si="401">_xlfn.POISSON.DIST(2,K173,FALSE) * _xlfn.POISSON.DIST(1,L173,FALSE)</f>
        <v>7.6323723757349887E-2</v>
      </c>
      <c r="U173" s="5">
        <f t="shared" ref="U173:U236" si="402">_xlfn.POISSON.DIST(1,K173,FALSE) * _xlfn.POISSON.DIST(2,L173,FALSE)</f>
        <v>7.7757302340320564E-2</v>
      </c>
      <c r="V173" s="5">
        <f t="shared" ref="V173:V236" si="403">_xlfn.POISSON.DIST(3,K173,FALSE) * _xlfn.POISSON.DIST(3,L173,FALSE)</f>
        <v>6.8165576318206331E-3</v>
      </c>
      <c r="W173" s="5">
        <f t="shared" ref="W173:W236" si="404">_xlfn.POISSON.DIST(3,K173,FALSE) * _xlfn.POISSON.DIST(0,L173,FALSE)</f>
        <v>2.4972191819329522E-2</v>
      </c>
      <c r="X173" s="5">
        <f t="shared" ref="X173:X236" si="405">_xlfn.POISSON.DIST(3,K173,FALSE) * _xlfn.POISSON.DIST(1,L173,FALSE)</f>
        <v>2.9435848694329754E-2</v>
      </c>
      <c r="Y173" s="5">
        <f t="shared" ref="Y173:Y236" si="406">_xlfn.POISSON.DIST(3,K173,FALSE) * _xlfn.POISSON.DIST(2,L173,FALSE)</f>
        <v>1.7348681177532674E-2</v>
      </c>
      <c r="Z173" s="5">
        <f t="shared" ref="Z173:Z236" si="407">_xlfn.POISSON.DIST(0,K173,FALSE) * _xlfn.POISSON.DIST(3,L173,FALSE)</f>
        <v>2.640593588116075E-2</v>
      </c>
      <c r="AA173" s="5">
        <f t="shared" ref="AA173:AA236" si="408">_xlfn.POISSON.DIST(1,K173,FALSE) * _xlfn.POISSON.DIST(3,L173,FALSE)</f>
        <v>3.0552012990135446E-2</v>
      </c>
      <c r="AB173" s="5">
        <f t="shared" ref="AB173:AB236" si="409">_xlfn.POISSON.DIST(2,K173,FALSE) * _xlfn.POISSON.DIST(3,L173,FALSE)</f>
        <v>1.7674539201152781E-2</v>
      </c>
      <c r="AC173" s="5">
        <f t="shared" ref="AC173:AC236" si="410">_xlfn.POISSON.DIST(4,K173,FALSE) * _xlfn.POISSON.DIST(4,L173,FALSE)</f>
        <v>5.8103633736495297E-4</v>
      </c>
      <c r="AD173" s="5">
        <f t="shared" ref="AD173:AD236" si="411">_xlfn.POISSON.DIST(4,K173,FALSE) * _xlfn.POISSON.DIST(0,L173,FALSE)</f>
        <v>7.22328809221107E-3</v>
      </c>
      <c r="AE173" s="5">
        <f t="shared" ref="AE173:AE236" si="412">_xlfn.POISSON.DIST(4,K173,FALSE) * _xlfn.POISSON.DIST(1,L173,FALSE)</f>
        <v>8.5144154304188594E-3</v>
      </c>
      <c r="AF173" s="5">
        <f t="shared" ref="AF173:AF236" si="413">_xlfn.POISSON.DIST(4,K173,FALSE) * _xlfn.POISSON.DIST(2,L173,FALSE)</f>
        <v>5.0181627256378593E-3</v>
      </c>
      <c r="AG173" s="5">
        <f t="shared" ref="AG173:AG236" si="414">_xlfn.POISSON.DIST(4,K173,FALSE) * _xlfn.POISSON.DIST(3,L173,FALSE)</f>
        <v>1.9717115713362506E-3</v>
      </c>
      <c r="AH173" s="5">
        <f t="shared" ref="AH173:AH236" si="415">_xlfn.POISSON.DIST(0,K173,FALSE) * _xlfn.POISSON.DIST(4,L173,FALSE)</f>
        <v>7.7814668697640428E-3</v>
      </c>
      <c r="AI173" s="5">
        <f t="shared" ref="AI173:AI236" si="416">_xlfn.POISSON.DIST(1,K173,FALSE) * _xlfn.POISSON.DIST(4,L173,FALSE)</f>
        <v>9.0032588868381776E-3</v>
      </c>
      <c r="AJ173" s="5">
        <f t="shared" ref="AJ173:AJ236" si="417">_xlfn.POISSON.DIST(2,K173,FALSE) * _xlfn.POISSON.DIST(4,L173,FALSE)</f>
        <v>5.208444110865215E-3</v>
      </c>
      <c r="AK173" s="5">
        <f t="shared" ref="AK173:AK236" si="418">_xlfn.POISSON.DIST(3,K173,FALSE) * _xlfn.POISSON.DIST(4,L173,FALSE)</f>
        <v>2.0087459735026003E-3</v>
      </c>
      <c r="AL173" s="5">
        <f t="shared" ref="AL173:AL236" si="419">_xlfn.POISSON.DIST(5,K173,FALSE) * _xlfn.POISSON.DIST(5,L173,FALSE)</f>
        <v>3.1697240144791014E-5</v>
      </c>
      <c r="AM173" s="5">
        <f t="shared" ref="AM173:AM236" si="420">_xlfn.POISSON.DIST(5,K173,FALSE) * _xlfn.POISSON.DIST(0,L173,FALSE)</f>
        <v>1.6714877489509552E-3</v>
      </c>
      <c r="AN173" s="5">
        <f t="shared" ref="AN173:AN236" si="421">_xlfn.POISSON.DIST(5,K173,FALSE) * _xlfn.POISSON.DIST(1,L173,FALSE)</f>
        <v>1.9702579905085467E-3</v>
      </c>
      <c r="AO173" s="5">
        <f t="shared" ref="AO173:AO236" si="422">_xlfn.POISSON.DIST(5,K173,FALSE) * _xlfn.POISSON.DIST(2,L173,FALSE)</f>
        <v>1.161215974092276E-3</v>
      </c>
      <c r="AP173" s="5">
        <f t="shared" ref="AP173:AP236" si="423">_xlfn.POISSON.DIST(5,K173,FALSE) * _xlfn.POISSON.DIST(3,L173,FALSE)</f>
        <v>4.5625921240870226E-4</v>
      </c>
      <c r="AQ173" s="5">
        <f t="shared" ref="AQ173:AQ236" si="424">_xlfn.POISSON.DIST(5,K173,FALSE) * _xlfn.POISSON.DIST(4,L173,FALSE)</f>
        <v>1.3445332751549818E-4</v>
      </c>
      <c r="AR173" s="5">
        <f t="shared" ref="AR173:AR236" si="425">_xlfn.POISSON.DIST(0,K173,FALSE) * _xlfn.POISSON.DIST(5,L173,FALSE)</f>
        <v>1.8344731856577894E-3</v>
      </c>
      <c r="AS173" s="5">
        <f t="shared" ref="AS173:AS236" si="426">_xlfn.POISSON.DIST(1,K173,FALSE) * _xlfn.POISSON.DIST(5,L173,FALSE)</f>
        <v>2.1225094558477067E-3</v>
      </c>
      <c r="AT173" s="5">
        <f t="shared" ref="AT173:AT236" si="427">_xlfn.POISSON.DIST(2,K173,FALSE) * _xlfn.POISSON.DIST(5,L173,FALSE)</f>
        <v>1.2278855928187218E-3</v>
      </c>
      <c r="AU173" s="5">
        <f t="shared" ref="AU173:AU236" si="428">_xlfn.POISSON.DIST(3,K173,FALSE) * _xlfn.POISSON.DIST(5,L173,FALSE)</f>
        <v>4.7355989389444167E-4</v>
      </c>
      <c r="AV173" s="5">
        <f t="shared" ref="AV173:AV236" si="429">_xlfn.POISSON.DIST(4,K173,FALSE) * _xlfn.POISSON.DIST(5,L173,FALSE)</f>
        <v>1.3697874689031999E-4</v>
      </c>
      <c r="AW173" s="5">
        <f t="shared" ref="AW173:AW236" si="430">_xlfn.POISSON.DIST(6,K173,FALSE) * _xlfn.POISSON.DIST(6,L173,FALSE)</f>
        <v>1.2008177938398718E-6</v>
      </c>
      <c r="AX173" s="5">
        <f t="shared" ref="AX173:AX236" si="431">_xlfn.POISSON.DIST(6,K173,FALSE) * _xlfn.POISSON.DIST(0,L173,FALSE)</f>
        <v>3.2232219584155206E-4</v>
      </c>
      <c r="AY173" s="5">
        <f t="shared" ref="AY173:AY236" si="432">_xlfn.POISSON.DIST(6,K173,FALSE) * _xlfn.POISSON.DIST(1,L173,FALSE)</f>
        <v>3.7993570833746662E-4</v>
      </c>
      <c r="AZ173" s="5">
        <f t="shared" ref="AZ173:AZ236" si="433">_xlfn.POISSON.DIST(6,K173,FALSE) * _xlfn.POISSON.DIST(2,L173,FALSE)</f>
        <v>2.2392367688642362E-4</v>
      </c>
      <c r="BA173" s="5">
        <f t="shared" ref="BA173:BA236" si="434">_xlfn.POISSON.DIST(6,K173,FALSE) * _xlfn.POISSON.DIST(3,L173,FALSE)</f>
        <v>8.7982978821596583E-5</v>
      </c>
      <c r="BB173" s="5">
        <f t="shared" ref="BB173:BB236" si="435">_xlfn.POISSON.DIST(6,K173,FALSE) * _xlfn.POISSON.DIST(4,L173,FALSE)</f>
        <v>2.5927376249211357E-5</v>
      </c>
      <c r="BC173" s="5">
        <f t="shared" ref="BC173:BC236" si="436">_xlfn.POISSON.DIST(6,K173,FALSE) * _xlfn.POISSON.DIST(5,L173,FALSE)</f>
        <v>6.112353531755269E-6</v>
      </c>
      <c r="BD173" s="5">
        <f t="shared" ref="BD173:BD236" si="437">_xlfn.POISSON.DIST(0,K173,FALSE) * _xlfn.POISSON.DIST(6,L173,FALSE)</f>
        <v>3.6039604584641821E-4</v>
      </c>
      <c r="BE173" s="5">
        <f t="shared" ref="BE173:BE236" si="438">_xlfn.POISSON.DIST(1,K173,FALSE) * _xlfn.POISSON.DIST(6,L173,FALSE)</f>
        <v>4.1698293610372897E-4</v>
      </c>
      <c r="BF173" s="5">
        <f t="shared" ref="BF173:BF236" si="439">_xlfn.POISSON.DIST(2,K173,FALSE) * _xlfn.POISSON.DIST(6,L173,FALSE)</f>
        <v>2.4122735391467475E-4</v>
      </c>
      <c r="BG173" s="5">
        <f t="shared" ref="BG173:BG236" si="440">_xlfn.POISSON.DIST(3,K173,FALSE) * _xlfn.POISSON.DIST(6,L173,FALSE)</f>
        <v>9.3034400592674284E-5</v>
      </c>
      <c r="BH173" s="5">
        <f t="shared" ref="BH173:BH236" si="441">_xlfn.POISSON.DIST(4,K173,FALSE) * _xlfn.POISSON.DIST(6,L173,FALSE)</f>
        <v>2.6910504405419933E-5</v>
      </c>
      <c r="BI173" s="5">
        <f t="shared" ref="BI173:BI236" si="442">_xlfn.POISSON.DIST(5,K173,FALSE) * _xlfn.POISSON.DIST(6,L173,FALSE)</f>
        <v>6.2271610736740578E-6</v>
      </c>
      <c r="BJ173" s="8">
        <f t="shared" ref="BJ173:BJ236" si="443">SUM(N173,Q173,T173,W173,X173,Y173,AD173,AE173,AF173,AG173,AM173,AN173,AO173,AP173,AQ173,AX173,AY173,AZ173,BA173,BB173,BC173)</f>
        <v>0.3539239863035285</v>
      </c>
      <c r="BK173" s="8">
        <f t="shared" ref="BK173:BK236" si="444">SUM(M173,P173,S173,V173,AC173,AL173,AY173)</f>
        <v>0.28146179086444517</v>
      </c>
      <c r="BL173" s="8">
        <f t="shared" ref="BL173:BL236" si="445">SUM(O173,R173,U173,AA173,AB173,AH173,AI173,AJ173,AK173,AR173,AS173,AT173,AU173,AV173,BD173,BE173,BF173,BG173,BH173,BI173)</f>
        <v>0.33815955811484538</v>
      </c>
      <c r="BM173" s="8">
        <f t="shared" ref="BM173:BM236" si="446">SUM(S173:BI173)</f>
        <v>0.41299339299073712</v>
      </c>
      <c r="BN173" s="8">
        <f t="shared" ref="BN173:BN236" si="447">SUM(M173:R173)</f>
        <v>0.58657914328269911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1.84920634920635</v>
      </c>
      <c r="F174">
        <f>VLOOKUP(B174,home!$B$2:$E$405,3,FALSE)</f>
        <v>0.93</v>
      </c>
      <c r="G174">
        <f>VLOOKUP(C174,away!$B$2:$E$405,4,FALSE)</f>
        <v>0.77</v>
      </c>
      <c r="H174">
        <f>VLOOKUP(A174,away!$A$2:$E$405,3,FALSE)</f>
        <v>1.3015873015873001</v>
      </c>
      <c r="I174">
        <f>VLOOKUP(C174,away!$B$2:$E$405,3,FALSE)</f>
        <v>1.7</v>
      </c>
      <c r="J174">
        <f>VLOOKUP(B174,home!$B$2:$E$405,4,FALSE)</f>
        <v>1.1000000000000001</v>
      </c>
      <c r="K174" s="3">
        <f t="shared" si="392"/>
        <v>1.3242166666666673</v>
      </c>
      <c r="L174" s="3">
        <f t="shared" si="393"/>
        <v>2.4339682539682514</v>
      </c>
      <c r="M174" s="5">
        <f t="shared" si="394"/>
        <v>2.3326040589103144E-2</v>
      </c>
      <c r="N174" s="5">
        <f t="shared" si="395"/>
        <v>3.0888731715433548E-2</v>
      </c>
      <c r="O174" s="5">
        <f t="shared" si="396"/>
        <v>5.6774842284651954E-2</v>
      </c>
      <c r="P174" s="5">
        <f t="shared" si="397"/>
        <v>7.5182192400707559E-2</v>
      </c>
      <c r="Q174" s="5">
        <f t="shared" si="398"/>
        <v>2.0451686674886196E-2</v>
      </c>
      <c r="R174" s="5">
        <f t="shared" si="399"/>
        <v>6.9094081872448587E-2</v>
      </c>
      <c r="S174" s="5">
        <f t="shared" si="400"/>
        <v>6.0579956042963574E-2</v>
      </c>
      <c r="T174" s="5">
        <f t="shared" si="401"/>
        <v>4.9778756106778517E-2</v>
      </c>
      <c r="U174" s="5">
        <f t="shared" si="402"/>
        <v>9.1495534783527663E-2</v>
      </c>
      <c r="V174" s="5">
        <f t="shared" si="403"/>
        <v>2.169503741942462E-2</v>
      </c>
      <c r="W174" s="5">
        <f t="shared" si="404"/>
        <v>9.0274881187762945E-3</v>
      </c>
      <c r="X174" s="5">
        <f t="shared" si="405"/>
        <v>2.1972619494177077E-2</v>
      </c>
      <c r="Y174" s="5">
        <f t="shared" si="406"/>
        <v>2.6740329152675477E-2</v>
      </c>
      <c r="Z174" s="5">
        <f t="shared" si="407"/>
        <v>5.6057600604874365E-2</v>
      </c>
      <c r="AA174" s="5">
        <f t="shared" si="408"/>
        <v>7.4232409014318088E-2</v>
      </c>
      <c r="AB174" s="5">
        <f t="shared" si="409"/>
        <v>4.9149896611788493E-2</v>
      </c>
      <c r="AC174" s="5">
        <f t="shared" si="410"/>
        <v>4.3703314949047169E-3</v>
      </c>
      <c r="AD174" s="5">
        <f t="shared" si="411"/>
        <v>2.9885875562547233E-3</v>
      </c>
      <c r="AE174" s="5">
        <f t="shared" si="412"/>
        <v>7.2741272361285534E-3</v>
      </c>
      <c r="AF174" s="5">
        <f t="shared" si="413"/>
        <v>8.8524973840313596E-3</v>
      </c>
      <c r="AG174" s="5">
        <f t="shared" si="414"/>
        <v>7.182232533689774E-3</v>
      </c>
      <c r="AH174" s="5">
        <f t="shared" si="415"/>
        <v>3.4110605066473912E-2</v>
      </c>
      <c r="AI174" s="5">
        <f t="shared" si="416"/>
        <v>4.5169831739109219E-2</v>
      </c>
      <c r="AJ174" s="5">
        <f t="shared" si="417"/>
        <v>2.9907322009728725E-2</v>
      </c>
      <c r="AK174" s="5">
        <f t="shared" si="418"/>
        <v>1.3201258086883204E-2</v>
      </c>
      <c r="AL174" s="5">
        <f t="shared" si="419"/>
        <v>5.634408498085032E-4</v>
      </c>
      <c r="AM174" s="5">
        <f t="shared" si="420"/>
        <v>7.9150749035702093E-4</v>
      </c>
      <c r="AN174" s="5">
        <f t="shared" si="421"/>
        <v>1.9265041043070711E-3</v>
      </c>
      <c r="AO174" s="5">
        <f t="shared" si="422"/>
        <v>2.3445249155114763E-3</v>
      </c>
      <c r="AP174" s="5">
        <f t="shared" si="423"/>
        <v>1.90216640499751E-3</v>
      </c>
      <c r="AQ174" s="5">
        <f t="shared" si="424"/>
        <v>1.1574531608822137E-3</v>
      </c>
      <c r="AR174" s="5">
        <f t="shared" si="425"/>
        <v>1.6604825971089223E-2</v>
      </c>
      <c r="AS174" s="5">
        <f t="shared" si="426"/>
        <v>2.1988387298015877E-2</v>
      </c>
      <c r="AT174" s="5">
        <f t="shared" si="427"/>
        <v>1.455869446657714E-2</v>
      </c>
      <c r="AU174" s="5">
        <f t="shared" si="428"/>
        <v>6.426288619183076E-3</v>
      </c>
      <c r="AV174" s="5">
        <f t="shared" si="429"/>
        <v>2.1274496235831391E-3</v>
      </c>
      <c r="AW174" s="5">
        <f t="shared" si="430"/>
        <v>5.0445193091419043E-5</v>
      </c>
      <c r="AX174" s="5">
        <f t="shared" si="431"/>
        <v>1.7468790175371234E-4</v>
      </c>
      <c r="AY174" s="5">
        <f t="shared" si="432"/>
        <v>4.2518480722086074E-4</v>
      </c>
      <c r="AZ174" s="5">
        <f t="shared" si="433"/>
        <v>5.1744316142259309E-4</v>
      </c>
      <c r="BA174" s="5">
        <f t="shared" si="434"/>
        <v>4.1981340937852029E-4</v>
      </c>
      <c r="BB174" s="5">
        <f t="shared" si="435"/>
        <v>2.5545312775437392E-4</v>
      </c>
      <c r="BC174" s="5">
        <f t="shared" si="436"/>
        <v>1.2435296066620847E-4</v>
      </c>
      <c r="BD174" s="5">
        <f t="shared" si="437"/>
        <v>6.7359365460497901E-3</v>
      </c>
      <c r="BE174" s="5">
        <f t="shared" si="438"/>
        <v>8.9198394398882375E-3</v>
      </c>
      <c r="BF174" s="5">
        <f t="shared" si="439"/>
        <v>5.9059000251453385E-3</v>
      </c>
      <c r="BG174" s="5">
        <f t="shared" si="440"/>
        <v>2.6068970816548478E-3</v>
      </c>
      <c r="BH174" s="5">
        <f t="shared" si="441"/>
        <v>8.6302414095301163E-4</v>
      </c>
      <c r="BI174" s="5">
        <f t="shared" si="442"/>
        <v>2.2856619023713188E-4</v>
      </c>
      <c r="BJ174" s="8">
        <f t="shared" si="443"/>
        <v>0.19519614741708313</v>
      </c>
      <c r="BK174" s="8">
        <f t="shared" si="444"/>
        <v>0.18614218360413298</v>
      </c>
      <c r="BL174" s="8">
        <f t="shared" si="445"/>
        <v>0.5501015908713065</v>
      </c>
      <c r="BM174" s="8">
        <f t="shared" si="446"/>
        <v>0.71140520734603663</v>
      </c>
      <c r="BN174" s="8">
        <f t="shared" si="447"/>
        <v>0.27571757553723097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1.6041666666666701</v>
      </c>
      <c r="F175">
        <f>VLOOKUP(B175,home!$B$2:$E$405,3,FALSE)</f>
        <v>1.48</v>
      </c>
      <c r="G175">
        <f>VLOOKUP(C175,away!$B$2:$E$405,4,FALSE)</f>
        <v>1.17</v>
      </c>
      <c r="H175">
        <f>VLOOKUP(A175,away!$A$2:$E$405,3,FALSE)</f>
        <v>1.2847222222222201</v>
      </c>
      <c r="I175">
        <f>VLOOKUP(C175,away!$B$2:$E$405,3,FALSE)</f>
        <v>0.55000000000000004</v>
      </c>
      <c r="J175">
        <f>VLOOKUP(B175,home!$B$2:$E$405,4,FALSE)</f>
        <v>1.26</v>
      </c>
      <c r="K175" s="3">
        <f t="shared" si="392"/>
        <v>2.7777750000000059</v>
      </c>
      <c r="L175" s="3">
        <f t="shared" si="393"/>
        <v>0.89031249999999862</v>
      </c>
      <c r="M175" s="5">
        <f t="shared" si="394"/>
        <v>2.5525240317255352E-2</v>
      </c>
      <c r="N175" s="5">
        <f t="shared" si="395"/>
        <v>7.0903374422264132E-2</v>
      </c>
      <c r="O175" s="5">
        <f t="shared" si="396"/>
        <v>2.2725440519956369E-2</v>
      </c>
      <c r="P175" s="5">
        <f t="shared" si="397"/>
        <v>6.3126160540321941E-2</v>
      </c>
      <c r="Q175" s="5">
        <f t="shared" si="398"/>
        <v>9.8476810442902629E-2</v>
      </c>
      <c r="R175" s="5">
        <f t="shared" si="399"/>
        <v>1.0116371881461812E-2</v>
      </c>
      <c r="S175" s="5">
        <f t="shared" si="400"/>
        <v>3.9029134447253908E-2</v>
      </c>
      <c r="T175" s="5">
        <f t="shared" si="401"/>
        <v>8.767513529744661E-2</v>
      </c>
      <c r="U175" s="5">
        <f t="shared" si="402"/>
        <v>2.8101004903027645E-2</v>
      </c>
      <c r="V175" s="5">
        <f t="shared" si="403"/>
        <v>1.0724719603223609E-2</v>
      </c>
      <c r="W175" s="5">
        <f t="shared" si="404"/>
        <v>9.1182140709344786E-2</v>
      </c>
      <c r="X175" s="5">
        <f t="shared" si="405"/>
        <v>8.1180599650288399E-2</v>
      </c>
      <c r="Y175" s="5">
        <f t="shared" si="406"/>
        <v>3.6138051313073641E-2</v>
      </c>
      <c r="Z175" s="5">
        <f t="shared" si="407"/>
        <v>3.0022441135713188E-3</v>
      </c>
      <c r="AA175" s="5">
        <f t="shared" si="408"/>
        <v>8.3395586425755886E-3</v>
      </c>
      <c r="AB175" s="5">
        <f t="shared" si="409"/>
        <v>1.158270875419023E-2</v>
      </c>
      <c r="AC175" s="5">
        <f t="shared" si="410"/>
        <v>1.65769832871408E-3</v>
      </c>
      <c r="AD175" s="5">
        <f t="shared" si="411"/>
        <v>6.3320867727225186E-2</v>
      </c>
      <c r="AE175" s="5">
        <f t="shared" si="412"/>
        <v>5.6375360048395093E-2</v>
      </c>
      <c r="AF175" s="5">
        <f t="shared" si="413"/>
        <v>2.5095843871543337E-2</v>
      </c>
      <c r="AG175" s="5">
        <f t="shared" si="414"/>
        <v>7.4477144989611313E-3</v>
      </c>
      <c r="AH175" s="5">
        <f t="shared" si="415"/>
        <v>6.682338655909899E-4</v>
      </c>
      <c r="AI175" s="5">
        <f t="shared" si="416"/>
        <v>1.856203325992016E-3</v>
      </c>
      <c r="AJ175" s="5">
        <f t="shared" si="417"/>
        <v>2.5780575969287425E-3</v>
      </c>
      <c r="AK175" s="5">
        <f t="shared" si="418"/>
        <v>2.3870879804362504E-3</v>
      </c>
      <c r="AL175" s="5">
        <f t="shared" si="419"/>
        <v>1.6398534082374584E-4</v>
      </c>
      <c r="AM175" s="5">
        <f t="shared" si="420"/>
        <v>3.5178224670198668E-2</v>
      </c>
      <c r="AN175" s="5">
        <f t="shared" si="421"/>
        <v>3.1319613151686201E-2</v>
      </c>
      <c r="AO175" s="5">
        <f t="shared" si="422"/>
        <v>1.3942121542055288E-2</v>
      </c>
      <c r="AP175" s="5">
        <f t="shared" si="423"/>
        <v>4.1376150284703605E-3</v>
      </c>
      <c r="AQ175" s="5">
        <f t="shared" si="424"/>
        <v>9.2094259500875267E-4</v>
      </c>
      <c r="AR175" s="5">
        <f t="shared" si="425"/>
        <v>1.1898739269179549E-4</v>
      </c>
      <c r="AS175" s="5">
        <f t="shared" si="426"/>
        <v>3.3052020473445297E-4</v>
      </c>
      <c r="AT175" s="5">
        <f t="shared" si="427"/>
        <v>4.5905538085312366E-4</v>
      </c>
      <c r="AU175" s="5">
        <f t="shared" si="428"/>
        <v>4.250508535164293E-4</v>
      </c>
      <c r="AV175" s="5">
        <f t="shared" si="429"/>
        <v>2.9517390865665049E-4</v>
      </c>
      <c r="AW175" s="5">
        <f t="shared" si="430"/>
        <v>1.1265281848298023E-5</v>
      </c>
      <c r="AX175" s="5">
        <f t="shared" si="431"/>
        <v>1.6286198838876872E-2</v>
      </c>
      <c r="AY175" s="5">
        <f t="shared" si="432"/>
        <v>1.4499806403737542E-2</v>
      </c>
      <c r="AZ175" s="5">
        <f t="shared" si="433"/>
        <v>6.4546794444137797E-3</v>
      </c>
      <c r="BA175" s="5">
        <f t="shared" si="434"/>
        <v>1.9155605976182116E-3</v>
      </c>
      <c r="BB175" s="5">
        <f t="shared" si="435"/>
        <v>4.2636188614174022E-4</v>
      </c>
      <c r="BC175" s="5">
        <f t="shared" si="436"/>
        <v>7.5919063351113529E-5</v>
      </c>
      <c r="BD175" s="5">
        <f t="shared" si="437"/>
        <v>1.7655993842652329E-5</v>
      </c>
      <c r="BE175" s="5">
        <f t="shared" si="438"/>
        <v>4.9044378296273681E-5</v>
      </c>
      <c r="BF175" s="5">
        <f t="shared" si="439"/>
        <v>6.8117123960965989E-5</v>
      </c>
      <c r="BG175" s="5">
        <f t="shared" si="440"/>
        <v>6.307134800355755E-5</v>
      </c>
      <c r="BH175" s="5">
        <f t="shared" si="441"/>
        <v>4.3799503425145611E-5</v>
      </c>
      <c r="BI175" s="5">
        <f t="shared" si="442"/>
        <v>2.4333033125356823E-5</v>
      </c>
      <c r="BJ175" s="8">
        <f t="shared" si="443"/>
        <v>0.74295294120300326</v>
      </c>
      <c r="BK175" s="8">
        <f t="shared" si="444"/>
        <v>0.15472674498133016</v>
      </c>
      <c r="BL175" s="8">
        <f t="shared" si="445"/>
        <v>9.0249476591266045E-2</v>
      </c>
      <c r="BM175" s="8">
        <f t="shared" si="446"/>
        <v>0.6855694676431191</v>
      </c>
      <c r="BN175" s="8">
        <f t="shared" si="447"/>
        <v>0.29087339812416224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1.6041666666666701</v>
      </c>
      <c r="F176">
        <f>VLOOKUP(B176,home!$B$2:$E$405,3,FALSE)</f>
        <v>1.87</v>
      </c>
      <c r="G176">
        <f>VLOOKUP(C176,away!$B$2:$E$405,4,FALSE)</f>
        <v>0.62</v>
      </c>
      <c r="H176">
        <f>VLOOKUP(A176,away!$A$2:$E$405,3,FALSE)</f>
        <v>1.2847222222222201</v>
      </c>
      <c r="I176">
        <f>VLOOKUP(C176,away!$B$2:$E$405,3,FALSE)</f>
        <v>0.86</v>
      </c>
      <c r="J176">
        <f>VLOOKUP(B176,home!$B$2:$E$405,4,FALSE)</f>
        <v>0.49</v>
      </c>
      <c r="K176" s="3">
        <f t="shared" si="392"/>
        <v>1.8598708333333374</v>
      </c>
      <c r="L176" s="3">
        <f t="shared" si="393"/>
        <v>0.54138194444444354</v>
      </c>
      <c r="M176" s="5">
        <f t="shared" si="394"/>
        <v>9.0604375012511076E-2</v>
      </c>
      <c r="N176" s="5">
        <f t="shared" si="395"/>
        <v>0.16851243445816516</v>
      </c>
      <c r="O176" s="5">
        <f t="shared" si="396"/>
        <v>4.9051572719446788E-2</v>
      </c>
      <c r="P176" s="5">
        <f t="shared" si="397"/>
        <v>9.1229589430028291E-2</v>
      </c>
      <c r="Q176" s="5">
        <f t="shared" si="398"/>
        <v>0.15670568095136858</v>
      </c>
      <c r="R176" s="5">
        <f t="shared" si="399"/>
        <v>1.3277817908456063E-2</v>
      </c>
      <c r="S176" s="5">
        <f t="shared" si="400"/>
        <v>2.2964779533058637E-2</v>
      </c>
      <c r="T176" s="5">
        <f t="shared" si="401"/>
        <v>8.4837626258942492E-2</v>
      </c>
      <c r="U176" s="5">
        <f t="shared" si="402"/>
        <v>2.4695026258248483E-2</v>
      </c>
      <c r="V176" s="5">
        <f t="shared" si="403"/>
        <v>2.569249746938894E-3</v>
      </c>
      <c r="W176" s="5">
        <f t="shared" si="404"/>
        <v>9.7150775139696638E-2</v>
      </c>
      <c r="X176" s="5">
        <f t="shared" si="405"/>
        <v>5.2595675549413863E-2</v>
      </c>
      <c r="Y176" s="5">
        <f t="shared" si="406"/>
        <v>1.4237174549155377E-2</v>
      </c>
      <c r="Z176" s="5">
        <f t="shared" si="407"/>
        <v>2.3961236257530661E-3</v>
      </c>
      <c r="AA176" s="5">
        <f t="shared" si="408"/>
        <v>4.4564804445990525E-3</v>
      </c>
      <c r="AB176" s="5">
        <f t="shared" si="409"/>
        <v>4.1442389991150821E-3</v>
      </c>
      <c r="AC176" s="5">
        <f t="shared" si="410"/>
        <v>1.616861765257428E-4</v>
      </c>
      <c r="AD176" s="5">
        <f t="shared" si="411"/>
        <v>4.5171973279511828E-2</v>
      </c>
      <c r="AE176" s="5">
        <f t="shared" si="412"/>
        <v>2.4455290728454558E-2</v>
      </c>
      <c r="AF176" s="5">
        <f t="shared" si="413"/>
        <v>6.6198264232624499E-3</v>
      </c>
      <c r="AG176" s="5">
        <f t="shared" si="414"/>
        <v>1.1946181669701772E-3</v>
      </c>
      <c r="AH176" s="5">
        <f t="shared" si="415"/>
        <v>3.2430451690986618E-4</v>
      </c>
      <c r="AI176" s="5">
        <f t="shared" si="416"/>
        <v>6.0316451211891813E-4</v>
      </c>
      <c r="AJ176" s="5">
        <f t="shared" si="417"/>
        <v>5.6090404189585417E-4</v>
      </c>
      <c r="AK176" s="5">
        <f t="shared" si="418"/>
        <v>3.4773635594029316E-4</v>
      </c>
      <c r="AL176" s="5">
        <f t="shared" si="419"/>
        <v>6.5120756029354167E-6</v>
      </c>
      <c r="AM176" s="5">
        <f t="shared" si="420"/>
        <v>1.6802807117335391E-2</v>
      </c>
      <c r="AN176" s="5">
        <f t="shared" si="421"/>
        <v>9.0967363893079672E-3</v>
      </c>
      <c r="AO176" s="5">
        <f t="shared" si="422"/>
        <v>2.4624044172710368E-3</v>
      </c>
      <c r="AP176" s="5">
        <f t="shared" si="423"/>
        <v>4.4436709714359366E-4</v>
      </c>
      <c r="AQ176" s="5">
        <f t="shared" si="424"/>
        <v>6.0143080774682898E-5</v>
      </c>
      <c r="AR176" s="5">
        <f t="shared" si="425"/>
        <v>3.5114521991355877E-5</v>
      </c>
      <c r="AS176" s="5">
        <f t="shared" si="426"/>
        <v>6.5308475278164852E-5</v>
      </c>
      <c r="AT176" s="5">
        <f t="shared" si="427"/>
        <v>6.073266416966508E-5</v>
      </c>
      <c r="AU176" s="5">
        <f t="shared" si="428"/>
        <v>3.7651636906596232E-5</v>
      </c>
      <c r="AV176" s="5">
        <f t="shared" si="429"/>
        <v>1.7506795327458851E-5</v>
      </c>
      <c r="AW176" s="5">
        <f t="shared" si="430"/>
        <v>1.8213922509906581E-7</v>
      </c>
      <c r="AX176" s="5">
        <f t="shared" si="431"/>
        <v>5.2085084792763154E-3</v>
      </c>
      <c r="AY176" s="5">
        <f t="shared" si="432"/>
        <v>2.8197924481659824E-3</v>
      </c>
      <c r="AZ176" s="5">
        <f t="shared" si="433"/>
        <v>7.6329235925892865E-4</v>
      </c>
      <c r="BA176" s="5">
        <f t="shared" si="434"/>
        <v>1.3774423387839519E-4</v>
      </c>
      <c r="BB176" s="5">
        <f t="shared" si="435"/>
        <v>1.8643060293273942E-5</v>
      </c>
      <c r="BC176" s="5">
        <f t="shared" si="436"/>
        <v>2.0186032463935304E-6</v>
      </c>
      <c r="BD176" s="5">
        <f t="shared" si="437"/>
        <v>3.1683946989862344E-6</v>
      </c>
      <c r="BE176" s="5">
        <f t="shared" si="438"/>
        <v>5.8928048891324556E-6</v>
      </c>
      <c r="BF176" s="5">
        <f t="shared" si="439"/>
        <v>5.4799279699107738E-6</v>
      </c>
      <c r="BG176" s="5">
        <f t="shared" si="440"/>
        <v>3.3973194000015379E-6</v>
      </c>
      <c r="BH176" s="5">
        <f t="shared" si="441"/>
        <v>1.5796438158950941E-6</v>
      </c>
      <c r="BI176" s="5">
        <f t="shared" si="442"/>
        <v>5.8758669204773253E-7</v>
      </c>
      <c r="BJ176" s="8">
        <f t="shared" si="443"/>
        <v>0.68929753279089334</v>
      </c>
      <c r="BK176" s="8">
        <f t="shared" si="444"/>
        <v>0.21035598442283154</v>
      </c>
      <c r="BL176" s="8">
        <f t="shared" si="445"/>
        <v>9.7697665527869598E-2</v>
      </c>
      <c r="BM176" s="8">
        <f t="shared" si="446"/>
        <v>0.42754622557843053</v>
      </c>
      <c r="BN176" s="8">
        <f t="shared" si="447"/>
        <v>0.56938147047997589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1.5100671140939601</v>
      </c>
      <c r="F177">
        <f>VLOOKUP(B177,home!$B$2:$E$405,3,FALSE)</f>
        <v>0.76</v>
      </c>
      <c r="G177">
        <f>VLOOKUP(C177,away!$B$2:$E$405,4,FALSE)</f>
        <v>1.32</v>
      </c>
      <c r="H177">
        <f>VLOOKUP(A177,away!$A$2:$E$405,3,FALSE)</f>
        <v>1.2617449664429501</v>
      </c>
      <c r="I177">
        <f>VLOOKUP(C177,away!$B$2:$E$405,3,FALSE)</f>
        <v>0.5</v>
      </c>
      <c r="J177">
        <f>VLOOKUP(B177,home!$B$2:$E$405,4,FALSE)</f>
        <v>1.02</v>
      </c>
      <c r="K177" s="3">
        <f t="shared" si="392"/>
        <v>1.5148993288590609</v>
      </c>
      <c r="L177" s="3">
        <f t="shared" si="393"/>
        <v>0.6434899328859045</v>
      </c>
      <c r="M177" s="5">
        <f t="shared" si="394"/>
        <v>0.11551102930687071</v>
      </c>
      <c r="N177" s="5">
        <f t="shared" si="395"/>
        <v>0.17498758077279775</v>
      </c>
      <c r="O177" s="5">
        <f t="shared" si="396"/>
        <v>7.4330184496259971E-2</v>
      </c>
      <c r="P177" s="5">
        <f t="shared" si="397"/>
        <v>0.11260274660735439</v>
      </c>
      <c r="Q177" s="5">
        <f t="shared" si="398"/>
        <v>0.13254428433569101</v>
      </c>
      <c r="R177" s="5">
        <f t="shared" si="399"/>
        <v>2.3915362716447616E-2</v>
      </c>
      <c r="S177" s="5">
        <f t="shared" si="400"/>
        <v>2.7441921822537782E-2</v>
      </c>
      <c r="T177" s="5">
        <f t="shared" si="401"/>
        <v>8.5290912631584045E-2</v>
      </c>
      <c r="U177" s="5">
        <f t="shared" si="402"/>
        <v>3.6229366928567493E-2</v>
      </c>
      <c r="V177" s="5">
        <f t="shared" si="403"/>
        <v>2.9723335491991581E-3</v>
      </c>
      <c r="W177" s="5">
        <f t="shared" si="404"/>
        <v>6.6930415794747608E-2</v>
      </c>
      <c r="X177" s="5">
        <f t="shared" si="405"/>
        <v>4.3069048767787818E-2</v>
      </c>
      <c r="Y177" s="5">
        <f t="shared" si="406"/>
        <v>1.3857249650521765E-2</v>
      </c>
      <c r="Z177" s="5">
        <f t="shared" si="407"/>
        <v>5.1297650497829795E-3</v>
      </c>
      <c r="AA177" s="5">
        <f t="shared" si="408"/>
        <v>7.7710776311209016E-3</v>
      </c>
      <c r="AB177" s="5">
        <f t="shared" si="409"/>
        <v>5.8862001439483579E-3</v>
      </c>
      <c r="AC177" s="5">
        <f t="shared" si="410"/>
        <v>1.8109359528336376E-4</v>
      </c>
      <c r="AD177" s="5">
        <f t="shared" si="411"/>
        <v>2.5348210491930281E-2</v>
      </c>
      <c r="AE177" s="5">
        <f t="shared" si="412"/>
        <v>1.6311318268229992E-2</v>
      </c>
      <c r="AF177" s="5">
        <f t="shared" si="413"/>
        <v>5.2480845488519735E-3</v>
      </c>
      <c r="AG177" s="5">
        <f t="shared" si="414"/>
        <v>1.1256965247067696E-3</v>
      </c>
      <c r="AH177" s="5">
        <f t="shared" si="415"/>
        <v>8.2523804190132708E-4</v>
      </c>
      <c r="AI177" s="5">
        <f t="shared" si="416"/>
        <v>1.2501525558252858E-3</v>
      </c>
      <c r="AJ177" s="5">
        <f t="shared" si="417"/>
        <v>9.4692763389558259E-4</v>
      </c>
      <c r="AK177" s="5">
        <f t="shared" si="418"/>
        <v>4.7816667902217218E-4</v>
      </c>
      <c r="AL177" s="5">
        <f t="shared" si="419"/>
        <v>7.0613642157873139E-6</v>
      </c>
      <c r="AM177" s="5">
        <f t="shared" si="420"/>
        <v>7.6799974124006779E-3</v>
      </c>
      <c r="AN177" s="5">
        <f t="shared" si="421"/>
        <v>4.9420010194696313E-3</v>
      </c>
      <c r="AO177" s="5">
        <f t="shared" si="422"/>
        <v>1.5900639521702925E-3</v>
      </c>
      <c r="AP177" s="5">
        <f t="shared" si="423"/>
        <v>3.4106338195545252E-4</v>
      </c>
      <c r="AQ177" s="5">
        <f t="shared" si="424"/>
        <v>5.4867713191088443E-5</v>
      </c>
      <c r="AR177" s="5">
        <f t="shared" si="425"/>
        <v>1.0620647443959607E-4</v>
      </c>
      <c r="AS177" s="5">
        <f t="shared" si="426"/>
        <v>1.6089211684903107E-4</v>
      </c>
      <c r="AT177" s="5">
        <f t="shared" si="427"/>
        <v>1.218676799166554E-4</v>
      </c>
      <c r="AU177" s="5">
        <f t="shared" si="428"/>
        <v>6.1539088838450696E-5</v>
      </c>
      <c r="AV177" s="5">
        <f t="shared" si="429"/>
        <v>2.330638109499179E-5</v>
      </c>
      <c r="AW177" s="5">
        <f t="shared" si="430"/>
        <v>1.9121045801228465E-7</v>
      </c>
      <c r="AX177" s="5">
        <f t="shared" si="431"/>
        <v>1.939070487614186E-3</v>
      </c>
      <c r="AY177" s="5">
        <f t="shared" si="432"/>
        <v>1.2477723379358905E-3</v>
      </c>
      <c r="AZ177" s="5">
        <f t="shared" si="433"/>
        <v>4.0146446899762717E-4</v>
      </c>
      <c r="BA177" s="5">
        <f t="shared" si="434"/>
        <v>8.6112781403786123E-5</v>
      </c>
      <c r="BB177" s="5">
        <f t="shared" si="435"/>
        <v>1.3853176981535226E-5</v>
      </c>
      <c r="BC177" s="5">
        <f t="shared" si="436"/>
        <v>1.7828759852209324E-6</v>
      </c>
      <c r="BD177" s="5">
        <f t="shared" si="437"/>
        <v>1.1390466184864025E-5</v>
      </c>
      <c r="BE177" s="5">
        <f t="shared" si="438"/>
        <v>1.7255409578842338E-5</v>
      </c>
      <c r="BF177" s="5">
        <f t="shared" si="439"/>
        <v>1.3070104195088237E-5</v>
      </c>
      <c r="BG177" s="5">
        <f t="shared" si="440"/>
        <v>6.5999640244190546E-6</v>
      </c>
      <c r="BH177" s="5">
        <f t="shared" si="441"/>
        <v>2.4995702677715945E-6</v>
      </c>
      <c r="BI177" s="5">
        <f t="shared" si="442"/>
        <v>7.5731946421665051E-7</v>
      </c>
      <c r="BJ177" s="8">
        <f t="shared" si="443"/>
        <v>0.58301085139495434</v>
      </c>
      <c r="BK177" s="8">
        <f t="shared" si="444"/>
        <v>0.2599639585833971</v>
      </c>
      <c r="BL177" s="8">
        <f t="shared" si="445"/>
        <v>0.15215806140184263</v>
      </c>
      <c r="BM177" s="8">
        <f t="shared" si="446"/>
        <v>0.36512386706707778</v>
      </c>
      <c r="BN177" s="8">
        <f t="shared" si="447"/>
        <v>0.63389118823542134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1.5857988165680501</v>
      </c>
      <c r="F178">
        <f>VLOOKUP(B178,home!$B$2:$E$405,3,FALSE)</f>
        <v>0.55000000000000004</v>
      </c>
      <c r="G178">
        <f>VLOOKUP(C178,away!$B$2:$E$405,4,FALSE)</f>
        <v>0.79</v>
      </c>
      <c r="H178">
        <f>VLOOKUP(A178,away!$A$2:$E$405,3,FALSE)</f>
        <v>1.24852071005917</v>
      </c>
      <c r="I178">
        <f>VLOOKUP(C178,away!$B$2:$E$405,3,FALSE)</f>
        <v>0.79</v>
      </c>
      <c r="J178">
        <f>VLOOKUP(B178,home!$B$2:$E$405,4,FALSE)</f>
        <v>0.8</v>
      </c>
      <c r="K178" s="3">
        <f t="shared" si="392"/>
        <v>0.6890295857988179</v>
      </c>
      <c r="L178" s="3">
        <f t="shared" si="393"/>
        <v>0.78906508875739556</v>
      </c>
      <c r="M178" s="5">
        <f t="shared" si="394"/>
        <v>0.22807182571857407</v>
      </c>
      <c r="N178" s="5">
        <f t="shared" si="395"/>
        <v>0.15714823560724928</v>
      </c>
      <c r="O178" s="5">
        <f t="shared" si="396"/>
        <v>0.17996351540368791</v>
      </c>
      <c r="P178" s="5">
        <f t="shared" si="397"/>
        <v>0.12400018647750226</v>
      </c>
      <c r="Q178" s="5">
        <f t="shared" si="398"/>
        <v>5.4139891844738997E-2</v>
      </c>
      <c r="R178" s="5">
        <f t="shared" si="399"/>
        <v>7.1001463627551956E-2</v>
      </c>
      <c r="S178" s="5">
        <f t="shared" si="400"/>
        <v>1.6854390275969883E-2</v>
      </c>
      <c r="T178" s="5">
        <f t="shared" si="401"/>
        <v>4.2719898563784775E-2</v>
      </c>
      <c r="U178" s="5">
        <f t="shared" si="402"/>
        <v>4.8922109074401962E-2</v>
      </c>
      <c r="V178" s="5">
        <f t="shared" si="403"/>
        <v>1.0181722020635763E-3</v>
      </c>
      <c r="W178" s="5">
        <f t="shared" si="404"/>
        <v>1.2434662417657774E-2</v>
      </c>
      <c r="X178" s="5">
        <f t="shared" si="405"/>
        <v>9.8117580042573812E-3</v>
      </c>
      <c r="Y178" s="5">
        <f t="shared" si="406"/>
        <v>3.8710578502477184E-3</v>
      </c>
      <c r="Z178" s="5">
        <f t="shared" si="407"/>
        <v>1.8674925399726428E-2</v>
      </c>
      <c r="AA178" s="5">
        <f t="shared" si="408"/>
        <v>1.2867576112997324E-2</v>
      </c>
      <c r="AB178" s="5">
        <f t="shared" si="409"/>
        <v>4.4330703196866538E-3</v>
      </c>
      <c r="AC178" s="5">
        <f t="shared" si="410"/>
        <v>3.4598076319902739E-5</v>
      </c>
      <c r="AD178" s="5">
        <f t="shared" si="411"/>
        <v>2.1419625737967149E-3</v>
      </c>
      <c r="AE178" s="5">
        <f t="shared" si="412"/>
        <v>1.6901478884079244E-3</v>
      </c>
      <c r="AF178" s="5">
        <f t="shared" si="413"/>
        <v>6.668183467898617E-4</v>
      </c>
      <c r="AG178" s="5">
        <f t="shared" si="414"/>
        <v>1.75387692664934E-4</v>
      </c>
      <c r="AH178" s="5">
        <f t="shared" si="415"/>
        <v>3.6839329170182174E-3</v>
      </c>
      <c r="AI178" s="5">
        <f t="shared" si="416"/>
        <v>2.5383387719236936E-3</v>
      </c>
      <c r="AJ178" s="5">
        <f t="shared" si="417"/>
        <v>8.744952563178312E-4</v>
      </c>
      <c r="AK178" s="5">
        <f t="shared" si="418"/>
        <v>2.0085103474790214E-4</v>
      </c>
      <c r="AL178" s="5">
        <f t="shared" si="419"/>
        <v>7.5242400536129156E-7</v>
      </c>
      <c r="AM178" s="5">
        <f t="shared" si="420"/>
        <v>2.9517511700394419E-4</v>
      </c>
      <c r="AN178" s="5">
        <f t="shared" si="421"/>
        <v>2.3291237989769186E-4</v>
      </c>
      <c r="AO178" s="5">
        <f t="shared" si="422"/>
        <v>9.1891513858334225E-5</v>
      </c>
      <c r="AP178" s="5">
        <f t="shared" si="423"/>
        <v>2.4169461846225979E-5</v>
      </c>
      <c r="AQ178" s="5">
        <f t="shared" si="424"/>
        <v>4.7678196392276961E-6</v>
      </c>
      <c r="AR178" s="5">
        <f t="shared" si="425"/>
        <v>5.8137257082865445E-4</v>
      </c>
      <c r="AS178" s="5">
        <f t="shared" si="426"/>
        <v>4.0058290167286172E-4</v>
      </c>
      <c r="AT178" s="5">
        <f t="shared" si="427"/>
        <v>1.3800673540887023E-4</v>
      </c>
      <c r="AU178" s="5">
        <f t="shared" si="428"/>
        <v>3.1696907912073643E-5</v>
      </c>
      <c r="AV178" s="5">
        <f t="shared" si="429"/>
        <v>5.4600268324398424E-6</v>
      </c>
      <c r="AW178" s="5">
        <f t="shared" si="430"/>
        <v>1.1363466638073276E-8</v>
      </c>
      <c r="AX178" s="5">
        <f t="shared" si="431"/>
        <v>3.3897398101224211E-5</v>
      </c>
      <c r="AY178" s="5">
        <f t="shared" si="432"/>
        <v>2.6747253441387251E-5</v>
      </c>
      <c r="AZ178" s="5">
        <f t="shared" si="433"/>
        <v>1.0552661955372393E-5</v>
      </c>
      <c r="BA178" s="5">
        <f t="shared" si="434"/>
        <v>2.7755790474809026E-6</v>
      </c>
      <c r="BB178" s="5">
        <f t="shared" si="435"/>
        <v>5.4752813186342137E-7</v>
      </c>
      <c r="BC178" s="5">
        <f t="shared" si="436"/>
        <v>8.6407066793196356E-8</v>
      </c>
      <c r="BD178" s="5">
        <f t="shared" si="437"/>
        <v>7.6456799867004541E-5</v>
      </c>
      <c r="BE178" s="5">
        <f t="shared" si="438"/>
        <v>5.2680997143865257E-5</v>
      </c>
      <c r="BF178" s="5">
        <f t="shared" si="439"/>
        <v>1.814938282075309E-5</v>
      </c>
      <c r="BG178" s="5">
        <f t="shared" si="440"/>
        <v>4.1684872424958955E-6</v>
      </c>
      <c r="BH178" s="5">
        <f t="shared" si="441"/>
        <v>7.1805275952615061E-7</v>
      </c>
      <c r="BI178" s="5">
        <f t="shared" si="442"/>
        <v>9.8951919095600382E-8</v>
      </c>
      <c r="BJ178" s="8">
        <f t="shared" si="443"/>
        <v>0.285523343909585</v>
      </c>
      <c r="BK178" s="8">
        <f t="shared" si="444"/>
        <v>0.37000667242787644</v>
      </c>
      <c r="BL178" s="8">
        <f t="shared" si="445"/>
        <v>0.32579474433274114</v>
      </c>
      <c r="BM178" s="8">
        <f t="shared" si="446"/>
        <v>0.18564783150064959</v>
      </c>
      <c r="BN178" s="8">
        <f t="shared" si="447"/>
        <v>0.81432511867930446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1.7111111111111099</v>
      </c>
      <c r="F179">
        <f>VLOOKUP(B179,home!$B$2:$E$405,3,FALSE)</f>
        <v>0.95</v>
      </c>
      <c r="G179">
        <f>VLOOKUP(C179,away!$B$2:$E$405,4,FALSE)</f>
        <v>0.57999999999999996</v>
      </c>
      <c r="H179">
        <f>VLOOKUP(A179,away!$A$2:$E$405,3,FALSE)</f>
        <v>1.31111111111111</v>
      </c>
      <c r="I179">
        <f>VLOOKUP(C179,away!$B$2:$E$405,3,FALSE)</f>
        <v>0.57999999999999996</v>
      </c>
      <c r="J179">
        <f>VLOOKUP(B179,home!$B$2:$E$405,4,FALSE)</f>
        <v>1.05</v>
      </c>
      <c r="K179" s="3">
        <f t="shared" si="392"/>
        <v>0.94282222222222145</v>
      </c>
      <c r="L179" s="3">
        <f t="shared" si="393"/>
        <v>0.79846666666666588</v>
      </c>
      <c r="M179" s="5">
        <f t="shared" si="394"/>
        <v>0.17529432005053136</v>
      </c>
      <c r="N179" s="5">
        <f t="shared" si="395"/>
        <v>0.16527138037297529</v>
      </c>
      <c r="O179" s="5">
        <f t="shared" si="396"/>
        <v>0.13996667141634747</v>
      </c>
      <c r="P179" s="5">
        <f t="shared" si="397"/>
        <v>0.1319636881818082</v>
      </c>
      <c r="Q179" s="5">
        <f t="shared" si="398"/>
        <v>7.7910765056491291E-2</v>
      </c>
      <c r="R179" s="5">
        <f t="shared" si="399"/>
        <v>5.5879360785119729E-2</v>
      </c>
      <c r="S179" s="5">
        <f t="shared" si="400"/>
        <v>2.4835965868040565E-2</v>
      </c>
      <c r="T179" s="5">
        <f t="shared" si="401"/>
        <v>6.2209148872106344E-2</v>
      </c>
      <c r="U179" s="5">
        <f t="shared" si="402"/>
        <v>5.2684303111783834E-2</v>
      </c>
      <c r="V179" s="5">
        <f t="shared" si="403"/>
        <v>2.0774240048643537E-3</v>
      </c>
      <c r="W179" s="5">
        <f t="shared" si="404"/>
        <v>2.448533354853151E-2</v>
      </c>
      <c r="X179" s="5">
        <f t="shared" si="405"/>
        <v>1.9550722660717442E-2</v>
      </c>
      <c r="Y179" s="5">
        <f t="shared" si="406"/>
        <v>7.8053001769137513E-3</v>
      </c>
      <c r="Z179" s="5">
        <f t="shared" si="407"/>
        <v>1.4872602313852854E-2</v>
      </c>
      <c r="AA179" s="5">
        <f t="shared" si="408"/>
        <v>1.4022219963774099E-2</v>
      </c>
      <c r="AB179" s="5">
        <f t="shared" si="409"/>
        <v>6.6102302933671465E-3</v>
      </c>
      <c r="AC179" s="5">
        <f t="shared" si="410"/>
        <v>9.7744372692843158E-5</v>
      </c>
      <c r="AD179" s="5">
        <f t="shared" si="411"/>
        <v>5.7713291470196963E-3</v>
      </c>
      <c r="AE179" s="5">
        <f t="shared" si="412"/>
        <v>4.6082139462569885E-3</v>
      </c>
      <c r="AF179" s="5">
        <f t="shared" si="413"/>
        <v>1.8397526144773298E-3</v>
      </c>
      <c r="AG179" s="5">
        <f t="shared" si="414"/>
        <v>4.8966037919099907E-4</v>
      </c>
      <c r="AH179" s="5">
        <f t="shared" si="415"/>
        <v>2.9688192985502571E-3</v>
      </c>
      <c r="AI179" s="5">
        <f t="shared" si="416"/>
        <v>2.7990688084353699E-3</v>
      </c>
      <c r="AJ179" s="5">
        <f t="shared" si="417"/>
        <v>1.3195121370609703E-3</v>
      </c>
      <c r="AK179" s="5">
        <f t="shared" si="418"/>
        <v>4.1468845510433895E-4</v>
      </c>
      <c r="AL179" s="5">
        <f t="shared" si="419"/>
        <v>2.9433259254142527E-6</v>
      </c>
      <c r="AM179" s="5">
        <f t="shared" si="420"/>
        <v>1.0882674743137978E-3</v>
      </c>
      <c r="AN179" s="5">
        <f t="shared" si="421"/>
        <v>8.6894530265708959E-4</v>
      </c>
      <c r="AO179" s="5">
        <f t="shared" si="422"/>
        <v>3.4691192966413174E-4</v>
      </c>
      <c r="AP179" s="5">
        <f t="shared" si="423"/>
        <v>9.2332537368606708E-5</v>
      </c>
      <c r="AQ179" s="5">
        <f t="shared" si="424"/>
        <v>1.8431113334396687E-5</v>
      </c>
      <c r="AR179" s="5">
        <f t="shared" si="425"/>
        <v>4.7410064984981868E-4</v>
      </c>
      <c r="AS179" s="5">
        <f t="shared" si="426"/>
        <v>4.4699262824840529E-4</v>
      </c>
      <c r="AT179" s="5">
        <f t="shared" si="427"/>
        <v>2.107172915410564E-4</v>
      </c>
      <c r="AU179" s="5">
        <f t="shared" si="428"/>
        <v>6.6222981690462187E-5</v>
      </c>
      <c r="AV179" s="5">
        <f t="shared" si="429"/>
        <v>1.5609124689895754E-5</v>
      </c>
      <c r="AW179" s="5">
        <f t="shared" si="430"/>
        <v>6.1549206140030385E-8</v>
      </c>
      <c r="AX179" s="5">
        <f t="shared" si="431"/>
        <v>1.7100712641744979E-4</v>
      </c>
      <c r="AY179" s="5">
        <f t="shared" si="432"/>
        <v>1.3654349020678628E-4</v>
      </c>
      <c r="AZ179" s="5">
        <f t="shared" si="433"/>
        <v>5.4512712740222584E-5</v>
      </c>
      <c r="BA179" s="5">
        <f t="shared" si="434"/>
        <v>1.450886134421434E-5</v>
      </c>
      <c r="BB179" s="5">
        <f t="shared" si="435"/>
        <v>2.8962105386609159E-6</v>
      </c>
      <c r="BC179" s="5">
        <f t="shared" si="436"/>
        <v>4.6250551495389019E-7</v>
      </c>
      <c r="BD179" s="5">
        <f t="shared" si="437"/>
        <v>6.3092260925014124E-5</v>
      </c>
      <c r="BE179" s="5">
        <f t="shared" si="438"/>
        <v>5.9484785650346031E-5</v>
      </c>
      <c r="BF179" s="5">
        <f t="shared" si="439"/>
        <v>2.8041788897635878E-5</v>
      </c>
      <c r="BG179" s="5">
        <f t="shared" si="440"/>
        <v>8.8128072411851614E-6</v>
      </c>
      <c r="BH179" s="5">
        <f t="shared" si="441"/>
        <v>2.0772276267875689E-6</v>
      </c>
      <c r="BI179" s="5">
        <f t="shared" si="442"/>
        <v>3.9169127342984952E-7</v>
      </c>
      <c r="BJ179" s="8">
        <f t="shared" si="443"/>
        <v>0.37273642603878093</v>
      </c>
      <c r="BK179" s="8">
        <f t="shared" si="444"/>
        <v>0.33440862929406956</v>
      </c>
      <c r="BL179" s="8">
        <f t="shared" si="445"/>
        <v>0.27804041750717728</v>
      </c>
      <c r="BM179" s="8">
        <f t="shared" si="446"/>
        <v>0.25363540734960643</v>
      </c>
      <c r="BN179" s="8">
        <f t="shared" si="447"/>
        <v>0.74628618586327322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1.4173913043478299</v>
      </c>
      <c r="F180">
        <f>VLOOKUP(B180,home!$B$2:$E$405,3,FALSE)</f>
        <v>0.82</v>
      </c>
      <c r="G180">
        <f>VLOOKUP(C180,away!$B$2:$E$405,4,FALSE)</f>
        <v>0.71</v>
      </c>
      <c r="H180">
        <f>VLOOKUP(A180,away!$A$2:$E$405,3,FALSE)</f>
        <v>1.2521739130434799</v>
      </c>
      <c r="I180">
        <f>VLOOKUP(C180,away!$B$2:$E$405,3,FALSE)</f>
        <v>0.71</v>
      </c>
      <c r="J180">
        <f>VLOOKUP(B180,home!$B$2:$E$405,4,FALSE)</f>
        <v>0.93</v>
      </c>
      <c r="K180" s="3">
        <f t="shared" si="392"/>
        <v>0.82520521739130637</v>
      </c>
      <c r="L180" s="3">
        <f t="shared" si="393"/>
        <v>0.82681043478260985</v>
      </c>
      <c r="M180" s="5">
        <f t="shared" si="394"/>
        <v>0.19166319267828819</v>
      </c>
      <c r="N180" s="5">
        <f t="shared" si="395"/>
        <v>0.15816146657999866</v>
      </c>
      <c r="O180" s="5">
        <f t="shared" si="396"/>
        <v>0.15846912767015858</v>
      </c>
      <c r="P180" s="5">
        <f t="shared" si="397"/>
        <v>0.13076955094886392</v>
      </c>
      <c r="Q180" s="5">
        <f t="shared" si="398"/>
        <v>6.5257833706037799E-2</v>
      </c>
      <c r="R180" s="5">
        <f t="shared" si="399"/>
        <v>6.5511964174292364E-2</v>
      </c>
      <c r="S180" s="5">
        <f t="shared" si="400"/>
        <v>2.2305633147924563E-2</v>
      </c>
      <c r="T180" s="5">
        <f t="shared" si="401"/>
        <v>5.3955857859460367E-2</v>
      </c>
      <c r="U180" s="5">
        <f t="shared" si="402"/>
        <v>5.4060814638178412E-2</v>
      </c>
      <c r="V180" s="5">
        <f t="shared" si="403"/>
        <v>1.6909857974314576E-3</v>
      </c>
      <c r="W180" s="5">
        <f t="shared" si="404"/>
        <v>1.7950368283292217E-2</v>
      </c>
      <c r="X180" s="5">
        <f t="shared" si="405"/>
        <v>1.4841551804816807E-2</v>
      </c>
      <c r="Y180" s="5">
        <f t="shared" si="406"/>
        <v>6.1355749502946064E-3</v>
      </c>
      <c r="Z180" s="5">
        <f t="shared" si="407"/>
        <v>1.8055325194136475E-2</v>
      </c>
      <c r="AA180" s="5">
        <f t="shared" si="408"/>
        <v>1.4899348551898122E-2</v>
      </c>
      <c r="AB180" s="5">
        <f t="shared" si="409"/>
        <v>6.1475100803789666E-3</v>
      </c>
      <c r="AC180" s="5">
        <f t="shared" si="410"/>
        <v>7.2108737435762474E-5</v>
      </c>
      <c r="AD180" s="5">
        <f t="shared" si="411"/>
        <v>3.7031843903670403E-3</v>
      </c>
      <c r="AE180" s="5">
        <f t="shared" si="412"/>
        <v>3.0618314958795463E-3</v>
      </c>
      <c r="AF180" s="5">
        <f t="shared" si="413"/>
        <v>1.2657771151696282E-3</v>
      </c>
      <c r="AG180" s="5">
        <f t="shared" si="414"/>
        <v>3.488525756437593E-4</v>
      </c>
      <c r="AH180" s="5">
        <f t="shared" si="415"/>
        <v>3.7320828184763473E-3</v>
      </c>
      <c r="AI180" s="5">
        <f t="shared" si="416"/>
        <v>3.0797342135431335E-3</v>
      </c>
      <c r="AJ180" s="5">
        <f t="shared" si="417"/>
        <v>1.2707063705971525E-3</v>
      </c>
      <c r="AK180" s="5">
        <f t="shared" si="418"/>
        <v>3.4953117559638041E-4</v>
      </c>
      <c r="AL180" s="5">
        <f t="shared" si="419"/>
        <v>1.9679578707200347E-6</v>
      </c>
      <c r="AM180" s="5">
        <f t="shared" si="420"/>
        <v>6.111774159785852E-4</v>
      </c>
      <c r="AN180" s="5">
        <f t="shared" si="421"/>
        <v>5.0532786503456608E-4</v>
      </c>
      <c r="AO180" s="5">
        <f t="shared" si="422"/>
        <v>2.0890517589849879E-4</v>
      </c>
      <c r="AP180" s="5">
        <f t="shared" si="423"/>
        <v>5.7574993104325116E-5</v>
      </c>
      <c r="AQ180" s="5">
        <f t="shared" si="424"/>
        <v>1.1900901270298204E-5</v>
      </c>
      <c r="AR180" s="5">
        <f t="shared" si="425"/>
        <v>6.1714500355782747E-4</v>
      </c>
      <c r="AS180" s="5">
        <f t="shared" si="426"/>
        <v>5.092712768228956E-4</v>
      </c>
      <c r="AT180" s="5">
        <f t="shared" si="427"/>
        <v>2.1012665735089281E-4</v>
      </c>
      <c r="AU180" s="5">
        <f t="shared" si="428"/>
        <v>5.7799204652984019E-5</v>
      </c>
      <c r="AV180" s="5">
        <f t="shared" si="429"/>
        <v>1.1924051310177569E-5</v>
      </c>
      <c r="AW180" s="5">
        <f t="shared" si="430"/>
        <v>3.7297627770326991E-8</v>
      </c>
      <c r="AX180" s="5">
        <f t="shared" si="431"/>
        <v>8.4057798736210878E-5</v>
      </c>
      <c r="AY180" s="5">
        <f t="shared" si="432"/>
        <v>6.949986511995562E-5</v>
      </c>
      <c r="AZ180" s="5">
        <f t="shared" si="433"/>
        <v>2.8731606848581626E-5</v>
      </c>
      <c r="BA180" s="5">
        <f t="shared" si="434"/>
        <v>7.9185307834929275E-6</v>
      </c>
      <c r="BB180" s="5">
        <f t="shared" si="435"/>
        <v>1.6367809699848171E-6</v>
      </c>
      <c r="BC180" s="5">
        <f t="shared" si="436"/>
        <v>2.7066151708740974E-7</v>
      </c>
      <c r="BD180" s="5">
        <f t="shared" si="437"/>
        <v>8.5043654785927077E-5</v>
      </c>
      <c r="BE180" s="5">
        <f t="shared" si="438"/>
        <v>7.0178467635372162E-5</v>
      </c>
      <c r="BF180" s="5">
        <f t="shared" si="439"/>
        <v>2.8955818820618019E-5</v>
      </c>
      <c r="BG180" s="5">
        <f t="shared" si="440"/>
        <v>7.9648309215371241E-6</v>
      </c>
      <c r="BH180" s="5">
        <f t="shared" si="441"/>
        <v>1.6431550080230101E-6</v>
      </c>
      <c r="BI180" s="5">
        <f t="shared" si="442"/>
        <v>2.711880171206484E-7</v>
      </c>
      <c r="BJ180" s="8">
        <f t="shared" si="443"/>
        <v>0.32626930035622198</v>
      </c>
      <c r="BK180" s="8">
        <f t="shared" si="444"/>
        <v>0.34657293913293452</v>
      </c>
      <c r="BL180" s="8">
        <f t="shared" si="445"/>
        <v>0.30912114300200277</v>
      </c>
      <c r="BM180" s="8">
        <f t="shared" si="446"/>
        <v>0.23011610936016419</v>
      </c>
      <c r="BN180" s="8">
        <f t="shared" si="447"/>
        <v>0.76983313575763945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1.3243243243243199</v>
      </c>
      <c r="F181">
        <f>VLOOKUP(B181,home!$B$2:$E$405,3,FALSE)</f>
        <v>1.04</v>
      </c>
      <c r="G181">
        <f>VLOOKUP(C181,away!$B$2:$E$405,4,FALSE)</f>
        <v>0.97</v>
      </c>
      <c r="H181">
        <f>VLOOKUP(A181,away!$A$2:$E$405,3,FALSE)</f>
        <v>1.2432432432432401</v>
      </c>
      <c r="I181">
        <f>VLOOKUP(C181,away!$B$2:$E$405,3,FALSE)</f>
        <v>0.97</v>
      </c>
      <c r="J181">
        <f>VLOOKUP(B181,home!$B$2:$E$405,4,FALSE)</f>
        <v>1.21</v>
      </c>
      <c r="K181" s="3">
        <f t="shared" si="392"/>
        <v>1.3359783783783739</v>
      </c>
      <c r="L181" s="3">
        <f t="shared" si="393"/>
        <v>1.459194594594591</v>
      </c>
      <c r="M181" s="5">
        <f t="shared" si="394"/>
        <v>6.1104304025297762E-2</v>
      </c>
      <c r="N181" s="5">
        <f t="shared" si="395"/>
        <v>8.1634029003656461E-2</v>
      </c>
      <c r="O181" s="5">
        <f t="shared" si="396"/>
        <v>8.9163070140179004E-2</v>
      </c>
      <c r="P181" s="5">
        <f t="shared" si="397"/>
        <v>0.11911993385711357</v>
      </c>
      <c r="Q181" s="5">
        <f t="shared" si="398"/>
        <v>5.4530648844399052E-2</v>
      </c>
      <c r="R181" s="5">
        <f t="shared" si="399"/>
        <v>6.5053134993003803E-2</v>
      </c>
      <c r="S181" s="5">
        <f t="shared" si="400"/>
        <v>5.8054661076936999E-2</v>
      </c>
      <c r="T181" s="5">
        <f t="shared" si="401"/>
        <v>7.9570828033482879E-2</v>
      </c>
      <c r="U181" s="5">
        <f t="shared" si="402"/>
        <v>8.6909581796382682E-2</v>
      </c>
      <c r="V181" s="5">
        <f t="shared" si="403"/>
        <v>1.2574977778468053E-2</v>
      </c>
      <c r="W181" s="5">
        <f t="shared" si="404"/>
        <v>2.4283922605020256E-2</v>
      </c>
      <c r="X181" s="5">
        <f t="shared" si="405"/>
        <v>3.5434968600798956E-2</v>
      </c>
      <c r="Y181" s="5">
        <f t="shared" si="406"/>
        <v>2.5853257320957453E-2</v>
      </c>
      <c r="Z181" s="5">
        <f t="shared" si="407"/>
        <v>3.1641727647741133E-2</v>
      </c>
      <c r="AA181" s="5">
        <f t="shared" si="408"/>
        <v>4.2272663991919368E-2</v>
      </c>
      <c r="AB181" s="5">
        <f t="shared" si="409"/>
        <v>2.8237682544829158E-2</v>
      </c>
      <c r="AC181" s="5">
        <f t="shared" si="410"/>
        <v>1.5321450603193493E-3</v>
      </c>
      <c r="AD181" s="5">
        <f t="shared" si="411"/>
        <v>8.1106988856302249E-3</v>
      </c>
      <c r="AE181" s="5">
        <f t="shared" si="412"/>
        <v>1.1835087972295997E-2</v>
      </c>
      <c r="AF181" s="5">
        <f t="shared" si="413"/>
        <v>8.6348481978628898E-3</v>
      </c>
      <c r="AG181" s="5">
        <f t="shared" si="414"/>
        <v>4.1999746051554591E-3</v>
      </c>
      <c r="AH181" s="5">
        <f t="shared" si="415"/>
        <v>1.1542859486804523E-2</v>
      </c>
      <c r="AI181" s="5">
        <f t="shared" si="416"/>
        <v>1.5421010699030537E-2</v>
      </c>
      <c r="AJ181" s="5">
        <f t="shared" si="417"/>
        <v>1.0301068433323186E-2</v>
      </c>
      <c r="AK181" s="5">
        <f t="shared" si="418"/>
        <v>4.5873349003719205E-3</v>
      </c>
      <c r="AL181" s="5">
        <f t="shared" si="419"/>
        <v>1.1947375632929794E-4</v>
      </c>
      <c r="AM181" s="5">
        <f t="shared" si="420"/>
        <v>2.1671436689479108E-3</v>
      </c>
      <c r="AN181" s="5">
        <f t="shared" si="421"/>
        <v>3.1622843274386812E-3</v>
      </c>
      <c r="AO181" s="5">
        <f t="shared" si="422"/>
        <v>2.307194098584858E-3</v>
      </c>
      <c r="AP181" s="5">
        <f t="shared" si="423"/>
        <v>1.1222150524451884E-3</v>
      </c>
      <c r="AQ181" s="5">
        <f t="shared" si="424"/>
        <v>4.0938253462517613E-4</v>
      </c>
      <c r="AR181" s="5">
        <f t="shared" si="425"/>
        <v>3.3686556338620092E-3</v>
      </c>
      <c r="AS181" s="5">
        <f t="shared" si="426"/>
        <v>4.5004510910421408E-3</v>
      </c>
      <c r="AT181" s="5">
        <f t="shared" si="427"/>
        <v>3.0062526752908316E-3</v>
      </c>
      <c r="AU181" s="5">
        <f t="shared" si="428"/>
        <v>1.338762858043564E-3</v>
      </c>
      <c r="AV181" s="5">
        <f t="shared" si="429"/>
        <v>4.4713955803055941E-4</v>
      </c>
      <c r="AW181" s="5">
        <f t="shared" si="430"/>
        <v>6.4696778995918902E-6</v>
      </c>
      <c r="AX181" s="5">
        <f t="shared" si="431"/>
        <v>4.8254284742566418E-4</v>
      </c>
      <c r="AY181" s="5">
        <f t="shared" si="432"/>
        <v>7.0412391462381166E-4</v>
      </c>
      <c r="AZ181" s="5">
        <f t="shared" si="433"/>
        <v>5.1372690507192468E-4</v>
      </c>
      <c r="BA181" s="5">
        <f t="shared" si="434"/>
        <v>2.4987584099292042E-4</v>
      </c>
      <c r="BB181" s="5">
        <f t="shared" si="435"/>
        <v>9.115436912416174E-5</v>
      </c>
      <c r="BC181" s="5">
        <f t="shared" si="436"/>
        <v>2.6602392539931367E-5</v>
      </c>
      <c r="BD181" s="5">
        <f t="shared" si="437"/>
        <v>8.192540153303436E-4</v>
      </c>
      <c r="BE181" s="5">
        <f t="shared" si="438"/>
        <v>1.094505650881004E-3</v>
      </c>
      <c r="BF181" s="5">
        <f t="shared" si="439"/>
        <v>7.311179422949853E-4</v>
      </c>
      <c r="BG181" s="5">
        <f t="shared" si="440"/>
        <v>3.2558592098352917E-4</v>
      </c>
      <c r="BH181" s="5">
        <f t="shared" si="441"/>
        <v>1.0874393768460117E-4</v>
      </c>
      <c r="BI181" s="5">
        <f t="shared" si="442"/>
        <v>2.905590990527049E-5</v>
      </c>
      <c r="BJ181" s="8">
        <f t="shared" si="443"/>
        <v>0.34532451002107989</v>
      </c>
      <c r="BK181" s="8">
        <f t="shared" si="444"/>
        <v>0.25320961946908882</v>
      </c>
      <c r="BL181" s="8">
        <f t="shared" si="445"/>
        <v>0.36925793217919295</v>
      </c>
      <c r="BM181" s="8">
        <f t="shared" si="446"/>
        <v>0.52813101421672892</v>
      </c>
      <c r="BN181" s="8">
        <f t="shared" si="447"/>
        <v>0.47060512086364964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1.3248407643312099</v>
      </c>
      <c r="F182">
        <f>VLOOKUP(B182,home!$B$2:$E$405,3,FALSE)</f>
        <v>1.32</v>
      </c>
      <c r="G182">
        <f>VLOOKUP(C182,away!$B$2:$E$405,4,FALSE)</f>
        <v>0.94</v>
      </c>
      <c r="H182">
        <f>VLOOKUP(A182,away!$A$2:$E$405,3,FALSE)</f>
        <v>1.07643312101911</v>
      </c>
      <c r="I182">
        <f>VLOOKUP(C182,away!$B$2:$E$405,3,FALSE)</f>
        <v>0.19</v>
      </c>
      <c r="J182">
        <f>VLOOKUP(B182,home!$B$2:$E$405,4,FALSE)</f>
        <v>1.05</v>
      </c>
      <c r="K182" s="3">
        <f t="shared" si="392"/>
        <v>1.6438624203821652</v>
      </c>
      <c r="L182" s="3">
        <f t="shared" si="393"/>
        <v>0.21474840764331249</v>
      </c>
      <c r="M182" s="5">
        <f t="shared" si="394"/>
        <v>0.15588903670130966</v>
      </c>
      <c r="N182" s="5">
        <f t="shared" si="395"/>
        <v>0.25626012918285906</v>
      </c>
      <c r="O182" s="5">
        <f t="shared" si="396"/>
        <v>3.3476922400656146E-2</v>
      </c>
      <c r="P182" s="5">
        <f t="shared" si="397"/>
        <v>5.5031454684488536E-2</v>
      </c>
      <c r="Q182" s="5">
        <f t="shared" si="398"/>
        <v>0.21062819810299055</v>
      </c>
      <c r="R182" s="5">
        <f t="shared" si="399"/>
        <v>3.5945578891698228E-3</v>
      </c>
      <c r="S182" s="5">
        <f t="shared" si="400"/>
        <v>4.8567575192821006E-3</v>
      </c>
      <c r="T182" s="5">
        <f t="shared" si="401"/>
        <v>4.5232070147397392E-2</v>
      </c>
      <c r="U182" s="5">
        <f t="shared" si="402"/>
        <v>5.9089586318945113E-3</v>
      </c>
      <c r="V182" s="5">
        <f t="shared" si="403"/>
        <v>1.9050190870205811E-4</v>
      </c>
      <c r="W182" s="5">
        <f t="shared" si="404"/>
        <v>0.11541459317810543</v>
      </c>
      <c r="X182" s="5">
        <f t="shared" si="405"/>
        <v>2.4785100103798859E-2</v>
      </c>
      <c r="Y182" s="5">
        <f t="shared" si="406"/>
        <v>2.6612803902854518E-3</v>
      </c>
      <c r="Z182" s="5">
        <f t="shared" si="407"/>
        <v>2.5730852762697546E-4</v>
      </c>
      <c r="AA182" s="5">
        <f t="shared" si="408"/>
        <v>4.2297981900985113E-4</v>
      </c>
      <c r="AB182" s="5">
        <f t="shared" si="409"/>
        <v>3.4766031452517209E-4</v>
      </c>
      <c r="AC182" s="5">
        <f t="shared" si="410"/>
        <v>4.203148830204832E-6</v>
      </c>
      <c r="AD182" s="5">
        <f t="shared" si="411"/>
        <v>4.7431428122295859E-2</v>
      </c>
      <c r="AE182" s="5">
        <f t="shared" si="412"/>
        <v>1.0185823661511268E-2</v>
      </c>
      <c r="AF182" s="5">
        <f t="shared" si="413"/>
        <v>1.0936947059225596E-3</v>
      </c>
      <c r="AG182" s="5">
        <f t="shared" si="414"/>
        <v>7.8289732181596923E-5</v>
      </c>
      <c r="AH182" s="5">
        <f t="shared" si="415"/>
        <v>1.3814149145234561E-5</v>
      </c>
      <c r="AI182" s="5">
        <f t="shared" si="416"/>
        <v>2.2708560649405502E-5</v>
      </c>
      <c r="AJ182" s="5">
        <f t="shared" si="417"/>
        <v>1.8664874736263464E-5</v>
      </c>
      <c r="AK182" s="5">
        <f t="shared" si="418"/>
        <v>1.0227495386694663E-5</v>
      </c>
      <c r="AL182" s="5">
        <f t="shared" si="419"/>
        <v>5.9351292246361015E-8</v>
      </c>
      <c r="AM182" s="5">
        <f t="shared" si="420"/>
        <v>1.5594148447059987E-2</v>
      </c>
      <c r="AN182" s="5">
        <f t="shared" si="421"/>
        <v>3.3488185475595666E-3</v>
      </c>
      <c r="AO182" s="5">
        <f t="shared" si="422"/>
        <v>3.5957672528740372E-4</v>
      </c>
      <c r="AP182" s="5">
        <f t="shared" si="423"/>
        <v>2.5739509727022268E-5</v>
      </c>
      <c r="AQ182" s="5">
        <f t="shared" si="424"/>
        <v>1.3818796818493957E-6</v>
      </c>
      <c r="AR182" s="5">
        <f t="shared" si="425"/>
        <v>5.9331330637726973E-7</v>
      </c>
      <c r="AS182" s="5">
        <f t="shared" si="426"/>
        <v>9.7532544786628377E-7</v>
      </c>
      <c r="AT182" s="5">
        <f t="shared" si="427"/>
        <v>8.0165042569489433E-7</v>
      </c>
      <c r="AU182" s="5">
        <f t="shared" si="428"/>
        <v>4.3926766969440079E-7</v>
      </c>
      <c r="AV182" s="5">
        <f t="shared" si="429"/>
        <v>1.8052390367486789E-7</v>
      </c>
      <c r="AW182" s="5">
        <f t="shared" si="430"/>
        <v>5.820001519520323E-10</v>
      </c>
      <c r="AX182" s="5">
        <f t="shared" si="431"/>
        <v>4.2724391016638035E-3</v>
      </c>
      <c r="AY182" s="5">
        <f t="shared" si="432"/>
        <v>9.1749949383532626E-4</v>
      </c>
      <c r="AZ182" s="5">
        <f t="shared" si="433"/>
        <v>9.8515777657340745E-5</v>
      </c>
      <c r="BA182" s="5">
        <f t="shared" si="434"/>
        <v>7.05203545988552E-6</v>
      </c>
      <c r="BB182" s="5">
        <f t="shared" si="435"/>
        <v>3.7860334641364746E-7</v>
      </c>
      <c r="BC182" s="5">
        <f t="shared" si="436"/>
        <v>1.6260893154152047E-8</v>
      </c>
      <c r="BD182" s="5">
        <f t="shared" si="437"/>
        <v>2.1235514629684587E-8</v>
      </c>
      <c r="BE182" s="5">
        <f t="shared" si="438"/>
        <v>3.4908264477214182E-8</v>
      </c>
      <c r="BF182" s="5">
        <f t="shared" si="439"/>
        <v>2.8692192067427037E-8</v>
      </c>
      <c r="BG182" s="5">
        <f t="shared" si="440"/>
        <v>1.5722005432676859E-8</v>
      </c>
      <c r="BH182" s="5">
        <f t="shared" si="441"/>
        <v>6.4612034759554365E-9</v>
      </c>
      <c r="BI182" s="5">
        <f t="shared" si="442"/>
        <v>2.1242659169131516E-9</v>
      </c>
      <c r="BJ182" s="8">
        <f t="shared" si="443"/>
        <v>0.73839617370951971</v>
      </c>
      <c r="BK182" s="8">
        <f t="shared" si="444"/>
        <v>0.21688951280774013</v>
      </c>
      <c r="BL182" s="8">
        <f t="shared" si="445"/>
        <v>4.3819593359372404E-2</v>
      </c>
      <c r="BM182" s="8">
        <f t="shared" si="446"/>
        <v>0.28356479053095041</v>
      </c>
      <c r="BN182" s="8">
        <f t="shared" si="447"/>
        <v>0.71488029896147376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1.3492822966507201</v>
      </c>
      <c r="F183">
        <f>VLOOKUP(B183,home!$B$2:$E$405,3,FALSE)</f>
        <v>0.74</v>
      </c>
      <c r="G183">
        <f>VLOOKUP(C183,away!$B$2:$E$405,4,FALSE)</f>
        <v>0.96</v>
      </c>
      <c r="H183">
        <f>VLOOKUP(A183,away!$A$2:$E$405,3,FALSE)</f>
        <v>0.98086124401913899</v>
      </c>
      <c r="I183">
        <f>VLOOKUP(C183,away!$B$2:$E$405,3,FALSE)</f>
        <v>0.82</v>
      </c>
      <c r="J183">
        <f>VLOOKUP(B183,home!$B$2:$E$405,4,FALSE)</f>
        <v>0.92</v>
      </c>
      <c r="K183" s="3">
        <f t="shared" si="392"/>
        <v>0.95853014354067145</v>
      </c>
      <c r="L183" s="3">
        <f t="shared" si="393"/>
        <v>0.73996172248803849</v>
      </c>
      <c r="M183" s="5">
        <f t="shared" si="394"/>
        <v>0.18295924313975487</v>
      </c>
      <c r="N183" s="5">
        <f t="shared" si="395"/>
        <v>0.17537194958884186</v>
      </c>
      <c r="O183" s="5">
        <f t="shared" si="396"/>
        <v>0.13538283669880086</v>
      </c>
      <c r="P183" s="5">
        <f t="shared" si="397"/>
        <v>0.12976852989384485</v>
      </c>
      <c r="Q183" s="5">
        <f t="shared" si="398"/>
        <v>8.4049650006199988E-2</v>
      </c>
      <c r="R183" s="5">
        <f t="shared" si="399"/>
        <v>5.0089058519480749E-2</v>
      </c>
      <c r="S183" s="5">
        <f t="shared" si="400"/>
        <v>2.3010413496773206E-2</v>
      </c>
      <c r="T183" s="5">
        <f t="shared" si="401"/>
        <v>6.2193523793104513E-2</v>
      </c>
      <c r="U183" s="5">
        <f t="shared" si="402"/>
        <v>4.8011872452494976E-2</v>
      </c>
      <c r="V183" s="5">
        <f t="shared" si="403"/>
        <v>1.8134139121081887E-3</v>
      </c>
      <c r="W183" s="5">
        <f t="shared" si="404"/>
        <v>2.6854707694995362E-2</v>
      </c>
      <c r="X183" s="5">
        <f t="shared" si="405"/>
        <v>1.9871455762901547E-2</v>
      </c>
      <c r="Y183" s="5">
        <f t="shared" si="406"/>
        <v>7.3520583173307431E-3</v>
      </c>
      <c r="Z183" s="5">
        <f t="shared" si="407"/>
        <v>1.2354662006626377E-2</v>
      </c>
      <c r="AA183" s="5">
        <f t="shared" si="408"/>
        <v>1.1842315946608062E-2</v>
      </c>
      <c r="AB183" s="5">
        <f t="shared" si="409"/>
        <v>5.6756084020781038E-3</v>
      </c>
      <c r="AC183" s="5">
        <f t="shared" si="410"/>
        <v>8.0388141856398105E-5</v>
      </c>
      <c r="AD183" s="5">
        <f t="shared" si="411"/>
        <v>6.4352617054066674E-3</v>
      </c>
      <c r="AE183" s="5">
        <f t="shared" si="412"/>
        <v>4.7618473361940297E-3</v>
      </c>
      <c r="AF183" s="5">
        <f t="shared" si="413"/>
        <v>1.7617923785576057E-3</v>
      </c>
      <c r="AG183" s="5">
        <f t="shared" si="414"/>
        <v>4.3455297436792808E-4</v>
      </c>
      <c r="AH183" s="5">
        <f t="shared" si="415"/>
        <v>2.2854942447951949E-3</v>
      </c>
      <c r="AI183" s="5">
        <f t="shared" si="416"/>
        <v>2.1907151265249166E-3</v>
      </c>
      <c r="AJ183" s="5">
        <f t="shared" si="417"/>
        <v>1.0499332423423242E-3</v>
      </c>
      <c r="AK183" s="5">
        <f t="shared" si="418"/>
        <v>3.3546422049683688E-4</v>
      </c>
      <c r="AL183" s="5">
        <f t="shared" si="419"/>
        <v>2.2806939536001898E-6</v>
      </c>
      <c r="AM183" s="5">
        <f t="shared" si="420"/>
        <v>1.2336784652410484E-3</v>
      </c>
      <c r="AN183" s="5">
        <f t="shared" si="421"/>
        <v>9.1287484213616575E-4</v>
      </c>
      <c r="AO183" s="5">
        <f t="shared" si="422"/>
        <v>3.3774622030153671E-4</v>
      </c>
      <c r="AP183" s="5">
        <f t="shared" si="423"/>
        <v>8.3306424979383192E-5</v>
      </c>
      <c r="AQ183" s="5">
        <f t="shared" si="424"/>
        <v>1.5410891430516236E-5</v>
      </c>
      <c r="AR183" s="5">
        <f t="shared" si="425"/>
        <v>3.3823565162303032E-4</v>
      </c>
      <c r="AS183" s="5">
        <f t="shared" si="426"/>
        <v>3.2420906770079576E-4</v>
      </c>
      <c r="AT183" s="5">
        <f t="shared" si="427"/>
        <v>1.5538208210021551E-4</v>
      </c>
      <c r="AU183" s="5">
        <f t="shared" si="428"/>
        <v>4.9646136486389335E-5</v>
      </c>
      <c r="AV183" s="5">
        <f t="shared" si="429"/>
        <v>1.1896829583134629E-5</v>
      </c>
      <c r="AW183" s="5">
        <f t="shared" si="430"/>
        <v>4.4934461361369979E-8</v>
      </c>
      <c r="AX183" s="5">
        <f t="shared" si="431"/>
        <v>1.9708633272842279E-4</v>
      </c>
      <c r="AY183" s="5">
        <f t="shared" si="432"/>
        <v>1.4583634224457441E-4</v>
      </c>
      <c r="AZ183" s="5">
        <f t="shared" si="433"/>
        <v>5.395665550432518E-5</v>
      </c>
      <c r="BA183" s="5">
        <f t="shared" si="434"/>
        <v>1.3308619915558054E-5</v>
      </c>
      <c r="BB183" s="5">
        <f t="shared" si="435"/>
        <v>2.4619673291637373E-6</v>
      </c>
      <c r="BC183" s="5">
        <f t="shared" si="436"/>
        <v>3.6435231711945504E-7</v>
      </c>
      <c r="BD183" s="5">
        <f t="shared" si="437"/>
        <v>4.171357256364025E-5</v>
      </c>
      <c r="BE183" s="5">
        <f t="shared" si="438"/>
        <v>3.9983716697020307E-5</v>
      </c>
      <c r="BF183" s="5">
        <f t="shared" si="439"/>
        <v>1.9162798852442205E-5</v>
      </c>
      <c r="BG183" s="5">
        <f t="shared" si="440"/>
        <v>6.1227067782241483E-6</v>
      </c>
      <c r="BH183" s="5">
        <f t="shared" si="441"/>
        <v>1.4671997517471582E-6</v>
      </c>
      <c r="BI183" s="5">
        <f t="shared" si="442"/>
        <v>2.8127103772900836E-7</v>
      </c>
      <c r="BJ183" s="8">
        <f t="shared" si="443"/>
        <v>0.39208283067202804</v>
      </c>
      <c r="BK183" s="8">
        <f t="shared" si="444"/>
        <v>0.33778010562053568</v>
      </c>
      <c r="BL183" s="8">
        <f t="shared" si="445"/>
        <v>0.25785139988679645</v>
      </c>
      <c r="BM183" s="8">
        <f t="shared" si="446"/>
        <v>0.24230193893128016</v>
      </c>
      <c r="BN183" s="8">
        <f t="shared" si="447"/>
        <v>0.75762126784692319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1.3492822966507201</v>
      </c>
      <c r="F184">
        <f>VLOOKUP(B184,home!$B$2:$E$405,3,FALSE)</f>
        <v>0.44</v>
      </c>
      <c r="G184">
        <f>VLOOKUP(C184,away!$B$2:$E$405,4,FALSE)</f>
        <v>0.82</v>
      </c>
      <c r="H184">
        <f>VLOOKUP(A184,away!$A$2:$E$405,3,FALSE)</f>
        <v>0.98086124401913899</v>
      </c>
      <c r="I184">
        <f>VLOOKUP(C184,away!$B$2:$E$405,3,FALSE)</f>
        <v>0.67</v>
      </c>
      <c r="J184">
        <f>VLOOKUP(B184,home!$B$2:$E$405,4,FALSE)</f>
        <v>0.61</v>
      </c>
      <c r="K184" s="3">
        <f t="shared" si="392"/>
        <v>0.48682105263157976</v>
      </c>
      <c r="L184" s="3">
        <f t="shared" si="393"/>
        <v>0.40087799043062217</v>
      </c>
      <c r="M184" s="5">
        <f t="shared" si="394"/>
        <v>0.41160174187843845</v>
      </c>
      <c r="N184" s="5">
        <f t="shared" si="395"/>
        <v>0.2003763932462532</v>
      </c>
      <c r="O184" s="5">
        <f t="shared" si="396"/>
        <v>0.1650020791419721</v>
      </c>
      <c r="P184" s="5">
        <f t="shared" si="397"/>
        <v>8.0326485854294083E-2</v>
      </c>
      <c r="Q184" s="5">
        <f t="shared" si="398"/>
        <v>4.877372334133017E-2</v>
      </c>
      <c r="R184" s="5">
        <f t="shared" si="399"/>
        <v>3.3072850951654117E-2</v>
      </c>
      <c r="S184" s="5">
        <f t="shared" si="400"/>
        <v>3.9190458112818962E-3</v>
      </c>
      <c r="T184" s="5">
        <f t="shared" si="401"/>
        <v>1.9552312198891572E-2</v>
      </c>
      <c r="U184" s="5">
        <f t="shared" si="402"/>
        <v>1.6100560113811602E-2</v>
      </c>
      <c r="V184" s="5">
        <f t="shared" si="403"/>
        <v>8.4980521998330401E-5</v>
      </c>
      <c r="W184" s="5">
        <f t="shared" si="404"/>
        <v>7.9146917792626021E-3</v>
      </c>
      <c r="X184" s="5">
        <f t="shared" si="405"/>
        <v>3.1728257353485579E-3</v>
      </c>
      <c r="Y184" s="5">
        <f t="shared" si="406"/>
        <v>6.3595800238654544E-4</v>
      </c>
      <c r="Z184" s="5">
        <f t="shared" si="407"/>
        <v>4.4193926757701988E-3</v>
      </c>
      <c r="AA184" s="5">
        <f t="shared" si="408"/>
        <v>2.1514533944107421E-3</v>
      </c>
      <c r="AB184" s="5">
        <f t="shared" si="409"/>
        <v>5.2368640307741139E-4</v>
      </c>
      <c r="AC184" s="5">
        <f t="shared" si="410"/>
        <v>1.036527850173287E-6</v>
      </c>
      <c r="AD184" s="5">
        <f t="shared" si="411"/>
        <v>9.6325964580878248E-4</v>
      </c>
      <c r="AE184" s="5">
        <f t="shared" si="412"/>
        <v>3.8614959107473768E-4</v>
      </c>
      <c r="AF184" s="5">
        <f t="shared" si="413"/>
        <v>7.7399436037823668E-5</v>
      </c>
      <c r="AG184" s="5">
        <f t="shared" si="414"/>
        <v>1.0342576793102079E-5</v>
      </c>
      <c r="AH184" s="5">
        <f t="shared" si="415"/>
        <v>4.429093136966417E-4</v>
      </c>
      <c r="AI184" s="5">
        <f t="shared" si="416"/>
        <v>2.1561757831412966E-4</v>
      </c>
      <c r="AJ184" s="5">
        <f t="shared" si="417"/>
        <v>5.2483588220378343E-5</v>
      </c>
      <c r="AK184" s="5">
        <f t="shared" si="418"/>
        <v>8.5167052211089889E-6</v>
      </c>
      <c r="AL184" s="5">
        <f t="shared" si="419"/>
        <v>8.0913787502013492E-9</v>
      </c>
      <c r="AM184" s="5">
        <f t="shared" si="420"/>
        <v>9.3787014946030892E-5</v>
      </c>
      <c r="AN184" s="5">
        <f t="shared" si="421"/>
        <v>3.7597150080051596E-5</v>
      </c>
      <c r="AO184" s="5">
        <f t="shared" si="422"/>
        <v>7.5359349850047937E-6</v>
      </c>
      <c r="AP184" s="5">
        <f t="shared" si="423"/>
        <v>1.0069968242681812E-6</v>
      </c>
      <c r="AQ184" s="5">
        <f t="shared" si="424"/>
        <v>1.0092071582066165E-7</v>
      </c>
      <c r="AR184" s="5">
        <f t="shared" si="425"/>
        <v>3.5510519123543154E-5</v>
      </c>
      <c r="AS184" s="5">
        <f t="shared" si="426"/>
        <v>1.7287268299217118E-5</v>
      </c>
      <c r="AT184" s="5">
        <f t="shared" si="427"/>
        <v>4.2079030752747091E-6</v>
      </c>
      <c r="AU184" s="5">
        <f t="shared" si="428"/>
        <v>6.8283193482563177E-7</v>
      </c>
      <c r="AV184" s="5">
        <f t="shared" si="429"/>
        <v>8.3104240320568061E-8</v>
      </c>
      <c r="AW184" s="5">
        <f t="shared" si="430"/>
        <v>4.3863329429504382E-11</v>
      </c>
      <c r="AX184" s="5">
        <f t="shared" si="431"/>
        <v>7.6095822232000704E-6</v>
      </c>
      <c r="AY184" s="5">
        <f t="shared" si="432"/>
        <v>3.0505140296530309E-6</v>
      </c>
      <c r="AZ184" s="5">
        <f t="shared" si="433"/>
        <v>6.114419669938631E-7</v>
      </c>
      <c r="BA184" s="5">
        <f t="shared" si="434"/>
        <v>8.1704542331148903E-8</v>
      </c>
      <c r="BB184" s="5">
        <f t="shared" si="435"/>
        <v>8.1883881846911648E-9</v>
      </c>
      <c r="BC184" s="5">
        <f t="shared" si="436"/>
        <v>6.5650892006896886E-10</v>
      </c>
      <c r="BD184" s="5">
        <f t="shared" si="437"/>
        <v>2.3725642575656933E-6</v>
      </c>
      <c r="BE184" s="5">
        <f t="shared" si="438"/>
        <v>1.1550142293041935E-6</v>
      </c>
      <c r="BF184" s="5">
        <f t="shared" si="439"/>
        <v>2.8114262145716011E-7</v>
      </c>
      <c r="BG184" s="5">
        <f t="shared" si="440"/>
        <v>4.5622048972458819E-8</v>
      </c>
      <c r="BH184" s="5">
        <f t="shared" si="441"/>
        <v>5.5524434759954699E-9</v>
      </c>
      <c r="BI184" s="5">
        <f t="shared" si="442"/>
        <v>5.4060927553229283E-10</v>
      </c>
      <c r="BJ184" s="8">
        <f t="shared" si="443"/>
        <v>0.28201444565839762</v>
      </c>
      <c r="BK184" s="8">
        <f t="shared" si="444"/>
        <v>0.49593634919927132</v>
      </c>
      <c r="BL184" s="8">
        <f t="shared" si="445"/>
        <v>0.21763178925326149</v>
      </c>
      <c r="BM184" s="8">
        <f t="shared" si="446"/>
        <v>6.0845651902592099E-2</v>
      </c>
      <c r="BN184" s="8">
        <f t="shared" si="447"/>
        <v>0.93915327441394203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1.5533333333333299</v>
      </c>
      <c r="F185">
        <f>VLOOKUP(B185,home!$B$2:$E$405,3,FALSE)</f>
        <v>1.21</v>
      </c>
      <c r="G185">
        <f>VLOOKUP(C185,away!$B$2:$E$405,4,FALSE)</f>
        <v>1.85</v>
      </c>
      <c r="H185">
        <f>VLOOKUP(A185,away!$A$2:$E$405,3,FALSE)</f>
        <v>1.0733333333333299</v>
      </c>
      <c r="I185">
        <f>VLOOKUP(C185,away!$B$2:$E$405,3,FALSE)</f>
        <v>0.32</v>
      </c>
      <c r="J185">
        <f>VLOOKUP(B185,home!$B$2:$E$405,4,FALSE)</f>
        <v>1.28</v>
      </c>
      <c r="K185" s="3">
        <f t="shared" si="392"/>
        <v>3.477136666666659</v>
      </c>
      <c r="L185" s="3">
        <f t="shared" si="393"/>
        <v>0.43963733333333194</v>
      </c>
      <c r="M185" s="5">
        <f t="shared" si="394"/>
        <v>1.9905205471017463E-2</v>
      </c>
      <c r="N185" s="5">
        <f t="shared" si="395"/>
        <v>6.921311980080859E-2</v>
      </c>
      <c r="O185" s="5">
        <f t="shared" si="396"/>
        <v>8.7510714527301667E-3</v>
      </c>
      <c r="P185" s="5">
        <f t="shared" si="397"/>
        <v>3.0428671420907927E-2</v>
      </c>
      <c r="Q185" s="5">
        <f t="shared" si="398"/>
        <v>0.12033173833689188</v>
      </c>
      <c r="R185" s="5">
        <f t="shared" si="399"/>
        <v>1.9236488586438687E-3</v>
      </c>
      <c r="S185" s="5">
        <f t="shared" si="400"/>
        <v>1.1628918447861807E-2</v>
      </c>
      <c r="T185" s="5">
        <f t="shared" si="401"/>
        <v>5.2902324557795415E-2</v>
      </c>
      <c r="U185" s="5">
        <f t="shared" si="402"/>
        <v>6.6887899801820637E-3</v>
      </c>
      <c r="V185" s="5">
        <f t="shared" si="403"/>
        <v>1.9752093879035295E-3</v>
      </c>
      <c r="W185" s="5">
        <f t="shared" si="404"/>
        <v>0.13946996651164831</v>
      </c>
      <c r="X185" s="5">
        <f t="shared" si="405"/>
        <v>6.1316204157270175E-2</v>
      </c>
      <c r="Y185" s="5">
        <f t="shared" si="406"/>
        <v>1.3478446242912208E-2</v>
      </c>
      <c r="Z185" s="5">
        <f t="shared" si="407"/>
        <v>2.8190261816129933E-4</v>
      </c>
      <c r="AA185" s="5">
        <f t="shared" si="408"/>
        <v>9.8021393003798409E-4</v>
      </c>
      <c r="AB185" s="5">
        <f t="shared" si="409"/>
        <v>1.704168898656251E-3</v>
      </c>
      <c r="AC185" s="5">
        <f t="shared" si="410"/>
        <v>1.8871633082210841E-4</v>
      </c>
      <c r="AD185" s="5">
        <f t="shared" si="411"/>
        <v>0.12123903361410583</v>
      </c>
      <c r="AE185" s="5">
        <f t="shared" si="412"/>
        <v>5.3301205434015689E-2</v>
      </c>
      <c r="AF185" s="5">
        <f t="shared" si="413"/>
        <v>1.1716599910231378E-2</v>
      </c>
      <c r="AG185" s="5">
        <f t="shared" si="414"/>
        <v>1.7170182467558927E-3</v>
      </c>
      <c r="AH185" s="5">
        <f t="shared" si="415"/>
        <v>3.0983728827029535E-5</v>
      </c>
      <c r="AI185" s="5">
        <f t="shared" si="416"/>
        <v>1.0773465957452113E-4</v>
      </c>
      <c r="AJ185" s="5">
        <f t="shared" si="417"/>
        <v>1.8730406753870887E-4</v>
      </c>
      <c r="AK185" s="5">
        <f t="shared" si="418"/>
        <v>2.1709394701821766E-4</v>
      </c>
      <c r="AL185" s="5">
        <f t="shared" si="419"/>
        <v>1.1539468368123854E-5</v>
      </c>
      <c r="AM185" s="5">
        <f t="shared" si="420"/>
        <v>8.4312937842167784E-2</v>
      </c>
      <c r="AN185" s="5">
        <f t="shared" si="421"/>
        <v>3.7067115158429614E-2</v>
      </c>
      <c r="AO185" s="5">
        <f t="shared" si="422"/>
        <v>8.1480438313057593E-3</v>
      </c>
      <c r="AP185" s="5">
        <f t="shared" si="423"/>
        <v>1.1940614206261231E-3</v>
      </c>
      <c r="AQ185" s="5">
        <f t="shared" si="424"/>
        <v>1.3123849470006969E-4</v>
      </c>
      <c r="AR185" s="5">
        <f t="shared" si="425"/>
        <v>2.7243207836476711E-6</v>
      </c>
      <c r="AS185" s="5">
        <f t="shared" si="426"/>
        <v>9.4728356885833618E-6</v>
      </c>
      <c r="AT185" s="5">
        <f t="shared" si="427"/>
        <v>1.6469172155040861E-5</v>
      </c>
      <c r="AU185" s="5">
        <f t="shared" si="428"/>
        <v>1.908852078997938E-5</v>
      </c>
      <c r="AV185" s="5">
        <f t="shared" si="429"/>
        <v>1.659334888781653E-5</v>
      </c>
      <c r="AW185" s="5">
        <f t="shared" si="430"/>
        <v>4.9000400067998002E-7</v>
      </c>
      <c r="AX185" s="5">
        <f t="shared" si="431"/>
        <v>4.8861267940898082E-2</v>
      </c>
      <c r="AY185" s="5">
        <f t="shared" si="432"/>
        <v>2.1481237540821856E-2</v>
      </c>
      <c r="AZ185" s="5">
        <f t="shared" si="433"/>
        <v>4.7219769945733908E-3</v>
      </c>
      <c r="BA185" s="5">
        <f t="shared" si="434"/>
        <v>6.9198579131852882E-4</v>
      </c>
      <c r="BB185" s="5">
        <f t="shared" si="435"/>
        <v>7.605569699995839E-5</v>
      </c>
      <c r="BC185" s="5">
        <f t="shared" si="436"/>
        <v>6.6873847627739223E-6</v>
      </c>
      <c r="BD185" s="5">
        <f t="shared" si="437"/>
        <v>1.9961885407790565E-7</v>
      </c>
      <c r="BE185" s="5">
        <f t="shared" si="438"/>
        <v>6.9410203687226693E-7</v>
      </c>
      <c r="BF185" s="5">
        <f t="shared" si="439"/>
        <v>1.2067438214082865E-6</v>
      </c>
      <c r="BG185" s="5">
        <f t="shared" si="440"/>
        <v>1.3986710628973987E-6</v>
      </c>
      <c r="BH185" s="5">
        <f t="shared" si="441"/>
        <v>1.2158426093515434E-6</v>
      </c>
      <c r="BI185" s="5">
        <f t="shared" si="442"/>
        <v>8.4553018357438353E-7</v>
      </c>
      <c r="BJ185" s="8">
        <f t="shared" si="443"/>
        <v>0.85137826490903945</v>
      </c>
      <c r="BK185" s="8">
        <f t="shared" si="444"/>
        <v>8.5619498067702832E-2</v>
      </c>
      <c r="BL185" s="8">
        <f t="shared" si="445"/>
        <v>2.0660918230082068E-2</v>
      </c>
      <c r="BM185" s="8">
        <f t="shared" si="446"/>
        <v>0.68590638094716461</v>
      </c>
      <c r="BN185" s="8">
        <f t="shared" si="447"/>
        <v>0.25055345534099993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1.58169934640523</v>
      </c>
      <c r="F186">
        <f>VLOOKUP(B186,home!$B$2:$E$405,3,FALSE)</f>
        <v>1.42</v>
      </c>
      <c r="G186">
        <f>VLOOKUP(C186,away!$B$2:$E$405,4,FALSE)</f>
        <v>0.84</v>
      </c>
      <c r="H186">
        <f>VLOOKUP(A186,away!$A$2:$E$405,3,FALSE)</f>
        <v>1.47712418300654</v>
      </c>
      <c r="I186">
        <f>VLOOKUP(C186,away!$B$2:$E$405,3,FALSE)</f>
        <v>0.7</v>
      </c>
      <c r="J186">
        <f>VLOOKUP(B186,home!$B$2:$E$405,4,FALSE)</f>
        <v>0.76</v>
      </c>
      <c r="K186" s="3">
        <f t="shared" si="392"/>
        <v>1.8866509803921583</v>
      </c>
      <c r="L186" s="3">
        <f t="shared" si="393"/>
        <v>0.78583006535947919</v>
      </c>
      <c r="M186" s="5">
        <f t="shared" si="394"/>
        <v>6.9080620337870963E-2</v>
      </c>
      <c r="N186" s="5">
        <f t="shared" si="395"/>
        <v>0.13033102008654268</v>
      </c>
      <c r="O186" s="5">
        <f t="shared" si="396"/>
        <v>5.4285628395182514E-2</v>
      </c>
      <c r="P186" s="5">
        <f t="shared" si="397"/>
        <v>0.10241803403297545</v>
      </c>
      <c r="Q186" s="5">
        <f t="shared" si="398"/>
        <v>0.12294457341089296</v>
      </c>
      <c r="R186" s="5">
        <f t="shared" si="399"/>
        <v>2.1329639454933335E-2</v>
      </c>
      <c r="S186" s="5">
        <f t="shared" si="400"/>
        <v>3.7960913074738471E-2</v>
      </c>
      <c r="T186" s="5">
        <f t="shared" si="401"/>
        <v>9.6613542159075305E-2</v>
      </c>
      <c r="U186" s="5">
        <f t="shared" si="402"/>
        <v>4.0241585189061228E-2</v>
      </c>
      <c r="V186" s="5">
        <f t="shared" si="403"/>
        <v>6.2533731814539261E-3</v>
      </c>
      <c r="W186" s="5">
        <f t="shared" si="404"/>
        <v>7.7317833319852272E-2</v>
      </c>
      <c r="X186" s="5">
        <f t="shared" si="405"/>
        <v>6.0758678011192835E-2</v>
      </c>
      <c r="Y186" s="5">
        <f t="shared" si="406"/>
        <v>2.3872997956345607E-2</v>
      </c>
      <c r="Z186" s="5">
        <f t="shared" si="407"/>
        <v>5.5871573223214618E-3</v>
      </c>
      <c r="AA186" s="5">
        <f t="shared" si="408"/>
        <v>1.054101583976301E-2</v>
      </c>
      <c r="AB186" s="5">
        <f t="shared" si="409"/>
        <v>9.9436089342090795E-3</v>
      </c>
      <c r="AC186" s="5">
        <f t="shared" si="410"/>
        <v>5.7944813627413291E-4</v>
      </c>
      <c r="AD186" s="5">
        <f t="shared" si="411"/>
        <v>3.6467941508674218E-2</v>
      </c>
      <c r="AE186" s="5">
        <f t="shared" si="412"/>
        <v>2.8657604859287127E-2</v>
      </c>
      <c r="AF186" s="5">
        <f t="shared" si="413"/>
        <v>1.1260003749809865E-2</v>
      </c>
      <c r="AG186" s="5">
        <f t="shared" si="414"/>
        <v>2.9494831608870222E-3</v>
      </c>
      <c r="AH186" s="5">
        <f t="shared" si="415"/>
        <v>1.0976390509433917E-3</v>
      </c>
      <c r="AI186" s="5">
        <f t="shared" si="416"/>
        <v>2.0708617915790677E-3</v>
      </c>
      <c r="AJ186" s="5">
        <f t="shared" si="417"/>
        <v>1.9534967146696554E-3</v>
      </c>
      <c r="AK186" s="5">
        <f t="shared" si="418"/>
        <v>1.2285221639747881E-3</v>
      </c>
      <c r="AL186" s="5">
        <f t="shared" si="419"/>
        <v>3.436329242615911E-5</v>
      </c>
      <c r="AM186" s="5">
        <f t="shared" si="420"/>
        <v>1.3760455520044819E-2</v>
      </c>
      <c r="AN186" s="5">
        <f t="shared" si="421"/>
        <v>1.0813379660693028E-2</v>
      </c>
      <c r="AO186" s="5">
        <f t="shared" si="422"/>
        <v>4.2487394227596325E-3</v>
      </c>
      <c r="AP186" s="5">
        <f t="shared" si="423"/>
        <v>1.1129290594275325E-3</v>
      </c>
      <c r="AQ186" s="5">
        <f t="shared" si="424"/>
        <v>2.1864327887760035E-4</v>
      </c>
      <c r="AR186" s="5">
        <f t="shared" si="425"/>
        <v>1.7251155342879249E-4</v>
      </c>
      <c r="AS186" s="5">
        <f t="shared" si="426"/>
        <v>3.2546909140540543E-4</v>
      </c>
      <c r="AT186" s="5">
        <f t="shared" si="427"/>
        <v>3.0702329019367667E-4</v>
      </c>
      <c r="AU186" s="5">
        <f t="shared" si="428"/>
        <v>1.9308193048237537E-4</v>
      </c>
      <c r="AV186" s="5">
        <f t="shared" si="429"/>
        <v>9.1069553360146067E-5</v>
      </c>
      <c r="AW186" s="5">
        <f t="shared" si="430"/>
        <v>1.4151825778079128E-6</v>
      </c>
      <c r="AX186" s="5">
        <f t="shared" si="431"/>
        <v>4.3268628162558692E-3</v>
      </c>
      <c r="AY186" s="5">
        <f t="shared" si="432"/>
        <v>3.40017888969985E-3</v>
      </c>
      <c r="AZ186" s="5">
        <f t="shared" si="433"/>
        <v>1.3359813995633772E-3</v>
      </c>
      <c r="BA186" s="5">
        <f t="shared" si="434"/>
        <v>3.4995145017931232E-4</v>
      </c>
      <c r="BB186" s="5">
        <f t="shared" si="435"/>
        <v>6.8750592741763378E-5</v>
      </c>
      <c r="BC186" s="5">
        <f t="shared" si="436"/>
        <v>1.0805256557552573E-5</v>
      </c>
      <c r="BD186" s="5">
        <f t="shared" si="437"/>
        <v>2.2594127551035541E-5</v>
      </c>
      <c r="BE186" s="5">
        <f t="shared" si="438"/>
        <v>4.2627232895266667E-5</v>
      </c>
      <c r="BF186" s="5">
        <f t="shared" si="439"/>
        <v>4.0211355366629873E-5</v>
      </c>
      <c r="BG186" s="5">
        <f t="shared" si="440"/>
        <v>2.5288264341783233E-5</v>
      </c>
      <c r="BH186" s="5">
        <f t="shared" si="441"/>
        <v>1.1927532178210358E-5</v>
      </c>
      <c r="BI186" s="5">
        <f t="shared" si="442"/>
        <v>4.5006180555359174E-6</v>
      </c>
      <c r="BJ186" s="8">
        <f t="shared" si="443"/>
        <v>0.63082035556936011</v>
      </c>
      <c r="BK186" s="8">
        <f t="shared" si="444"/>
        <v>0.21972693094543894</v>
      </c>
      <c r="BL186" s="8">
        <f t="shared" si="445"/>
        <v>0.14392830208357496</v>
      </c>
      <c r="BM186" s="8">
        <f t="shared" si="446"/>
        <v>0.49627446649517559</v>
      </c>
      <c r="BN186" s="8">
        <f t="shared" si="447"/>
        <v>0.50038951571839796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1.58169934640523</v>
      </c>
      <c r="F187">
        <f>VLOOKUP(B187,home!$B$2:$E$405,3,FALSE)</f>
        <v>0.95</v>
      </c>
      <c r="G187">
        <f>VLOOKUP(C187,away!$B$2:$E$405,4,FALSE)</f>
        <v>0.71</v>
      </c>
      <c r="H187">
        <f>VLOOKUP(A187,away!$A$2:$E$405,3,FALSE)</f>
        <v>1.47712418300654</v>
      </c>
      <c r="I187">
        <f>VLOOKUP(C187,away!$B$2:$E$405,3,FALSE)</f>
        <v>0.55000000000000004</v>
      </c>
      <c r="J187">
        <f>VLOOKUP(B187,home!$B$2:$E$405,4,FALSE)</f>
        <v>1.1000000000000001</v>
      </c>
      <c r="K187" s="3">
        <f t="shared" si="392"/>
        <v>1.0668562091503275</v>
      </c>
      <c r="L187" s="3">
        <f t="shared" si="393"/>
        <v>0.89366013071895689</v>
      </c>
      <c r="M187" s="5">
        <f t="shared" si="394"/>
        <v>0.14078570887607836</v>
      </c>
      <c r="N187" s="5">
        <f t="shared" si="395"/>
        <v>0.1501981076740746</v>
      </c>
      <c r="O187" s="5">
        <f t="shared" si="396"/>
        <v>0.12581457499755722</v>
      </c>
      <c r="P187" s="5">
        <f t="shared" si="397"/>
        <v>0.13422606053775346</v>
      </c>
      <c r="Q187" s="5">
        <f t="shared" si="398"/>
        <v>8.011989188735795E-2</v>
      </c>
      <c r="R187" s="5">
        <f t="shared" si="399"/>
        <v>5.6217734769333477E-2</v>
      </c>
      <c r="S187" s="5">
        <f t="shared" si="400"/>
        <v>3.1993011704304367E-2</v>
      </c>
      <c r="T187" s="5">
        <f t="shared" si="401"/>
        <v>7.1599953057244994E-2</v>
      </c>
      <c r="U187" s="5">
        <f t="shared" si="402"/>
        <v>5.997623940302968E-2</v>
      </c>
      <c r="V187" s="5">
        <f t="shared" si="403"/>
        <v>3.3891507566035988E-3</v>
      </c>
      <c r="W187" s="5">
        <f t="shared" si="404"/>
        <v>2.8492134712160267E-2</v>
      </c>
      <c r="X187" s="5">
        <f t="shared" si="405"/>
        <v>2.5462284831331273E-2</v>
      </c>
      <c r="Y187" s="5">
        <f t="shared" si="406"/>
        <v>1.1377314395385408E-2</v>
      </c>
      <c r="Z187" s="5">
        <f t="shared" si="407"/>
        <v>1.6746516067562073E-2</v>
      </c>
      <c r="AA187" s="5">
        <f t="shared" si="408"/>
        <v>1.7866124648314323E-2</v>
      </c>
      <c r="AB187" s="5">
        <f t="shared" si="409"/>
        <v>9.5302930072539219E-3</v>
      </c>
      <c r="AC187" s="5">
        <f t="shared" si="410"/>
        <v>2.0195247366507736E-4</v>
      </c>
      <c r="AD187" s="5">
        <f t="shared" si="411"/>
        <v>7.5992527074039392E-3</v>
      </c>
      <c r="AE187" s="5">
        <f t="shared" si="412"/>
        <v>6.7911491678649917E-3</v>
      </c>
      <c r="AF187" s="5">
        <f t="shared" si="413"/>
        <v>3.0344896265430813E-3</v>
      </c>
      <c r="AG187" s="5">
        <f t="shared" si="414"/>
        <v>9.0393413210726979E-4</v>
      </c>
      <c r="AH187" s="5">
        <f t="shared" si="415"/>
        <v>3.7414234345061578E-3</v>
      </c>
      <c r="AI187" s="5">
        <f t="shared" si="416"/>
        <v>3.9915608221634379E-3</v>
      </c>
      <c r="AJ187" s="5">
        <f t="shared" si="417"/>
        <v>2.1292107236631245E-3</v>
      </c>
      <c r="AK187" s="5">
        <f t="shared" si="418"/>
        <v>7.5718722704315575E-4</v>
      </c>
      <c r="AL187" s="5">
        <f t="shared" si="419"/>
        <v>7.7017149460185552E-6</v>
      </c>
      <c r="AM187" s="5">
        <f t="shared" si="420"/>
        <v>1.6214619871592663E-3</v>
      </c>
      <c r="AN187" s="5">
        <f t="shared" si="421"/>
        <v>1.4490359314005695E-3</v>
      </c>
      <c r="AO187" s="5">
        <f t="shared" si="422"/>
        <v>6.4747281993594917E-4</v>
      </c>
      <c r="AP187" s="5">
        <f t="shared" si="423"/>
        <v>1.9287354830031068E-4</v>
      </c>
      <c r="AQ187" s="5">
        <f t="shared" si="424"/>
        <v>4.3090850096571169E-5</v>
      </c>
      <c r="AR187" s="5">
        <f t="shared" si="425"/>
        <v>6.6871219111114852E-4</v>
      </c>
      <c r="AS187" s="5">
        <f t="shared" si="426"/>
        <v>7.1341975322144926E-4</v>
      </c>
      <c r="AT187" s="5">
        <f t="shared" si="427"/>
        <v>3.8055814672739865E-4</v>
      </c>
      <c r="AU187" s="5">
        <f t="shared" si="428"/>
        <v>1.3533360725962224E-4</v>
      </c>
      <c r="AV187" s="5">
        <f t="shared" si="429"/>
        <v>3.6095374802909953E-5</v>
      </c>
      <c r="AW187" s="5">
        <f t="shared" si="430"/>
        <v>2.0396855161444665E-7</v>
      </c>
      <c r="AX187" s="5">
        <f t="shared" si="431"/>
        <v>2.8831113148368193E-4</v>
      </c>
      <c r="AY187" s="5">
        <f t="shared" si="432"/>
        <v>2.5765216344943756E-4</v>
      </c>
      <c r="AZ187" s="5">
        <f t="shared" si="433"/>
        <v>1.151267330341232E-4</v>
      </c>
      <c r="BA187" s="5">
        <f t="shared" si="434"/>
        <v>3.4294723764173669E-5</v>
      </c>
      <c r="BB187" s="5">
        <f t="shared" si="435"/>
        <v>7.6619568305154881E-6</v>
      </c>
      <c r="BC187" s="5">
        <f t="shared" si="436"/>
        <v>1.3694370685442955E-6</v>
      </c>
      <c r="BD187" s="5">
        <f t="shared" si="437"/>
        <v>9.96002373536248E-5</v>
      </c>
      <c r="BE187" s="5">
        <f t="shared" si="438"/>
        <v>1.0625913165356102E-4</v>
      </c>
      <c r="BF187" s="5">
        <f t="shared" si="439"/>
        <v>5.6681607191761824E-5</v>
      </c>
      <c r="BG187" s="5">
        <f t="shared" si="440"/>
        <v>2.0157041525716991E-5</v>
      </c>
      <c r="BH187" s="5">
        <f t="shared" si="441"/>
        <v>5.3761662274530405E-6</v>
      </c>
      <c r="BI187" s="5">
        <f t="shared" si="442"/>
        <v>1.1471192642365138E-6</v>
      </c>
      <c r="BJ187" s="8">
        <f t="shared" si="443"/>
        <v>0.39023686347399683</v>
      </c>
      <c r="BK187" s="8">
        <f t="shared" si="444"/>
        <v>0.31086123822680028</v>
      </c>
      <c r="BL187" s="8">
        <f t="shared" si="445"/>
        <v>0.28224768940920342</v>
      </c>
      <c r="BM187" s="8">
        <f t="shared" si="446"/>
        <v>0.31247278024050973</v>
      </c>
      <c r="BN187" s="8">
        <f t="shared" si="447"/>
        <v>0.68736207874215494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1.58169934640523</v>
      </c>
      <c r="F188">
        <f>VLOOKUP(B188,home!$B$2:$E$405,3,FALSE)</f>
        <v>1.03</v>
      </c>
      <c r="G188">
        <f>VLOOKUP(C188,away!$B$2:$E$405,4,FALSE)</f>
        <v>1.19</v>
      </c>
      <c r="H188">
        <f>VLOOKUP(A188,away!$A$2:$E$405,3,FALSE)</f>
        <v>1.47712418300654</v>
      </c>
      <c r="I188">
        <f>VLOOKUP(C188,away!$B$2:$E$405,3,FALSE)</f>
        <v>0.63</v>
      </c>
      <c r="J188">
        <f>VLOOKUP(B188,home!$B$2:$E$405,4,FALSE)</f>
        <v>0.76</v>
      </c>
      <c r="K188" s="3">
        <f t="shared" si="392"/>
        <v>1.9386888888888905</v>
      </c>
      <c r="L188" s="3">
        <f t="shared" si="393"/>
        <v>0.70724705882353145</v>
      </c>
      <c r="M188" s="5">
        <f t="shared" si="394"/>
        <v>7.0938927531812399E-2</v>
      </c>
      <c r="N188" s="5">
        <f t="shared" si="395"/>
        <v>0.13752851059561888</v>
      </c>
      <c r="O188" s="5">
        <f t="shared" si="396"/>
        <v>5.0171347852969957E-2</v>
      </c>
      <c r="P188" s="5">
        <f t="shared" si="397"/>
        <v>9.7266634623132342E-2</v>
      </c>
      <c r="Q188" s="5">
        <f t="shared" si="398"/>
        <v>0.13331249769858222</v>
      </c>
      <c r="R188" s="5">
        <f t="shared" si="399"/>
        <v>1.7741769103112648E-2</v>
      </c>
      <c r="S188" s="5">
        <f t="shared" si="400"/>
        <v>3.3341349172029897E-2</v>
      </c>
      <c r="T188" s="5">
        <f t="shared" si="401"/>
        <v>9.4284871901741077E-2</v>
      </c>
      <c r="U188" s="5">
        <f t="shared" si="402"/>
        <v>3.4395770629436703E-2</v>
      </c>
      <c r="V188" s="5">
        <f t="shared" si="403"/>
        <v>5.0794879178976274E-3</v>
      </c>
      <c r="W188" s="5">
        <f t="shared" si="404"/>
        <v>8.6150486012755698E-2</v>
      </c>
      <c r="X188" s="5">
        <f t="shared" si="405"/>
        <v>6.0929677848739247E-2</v>
      </c>
      <c r="Y188" s="5">
        <f t="shared" si="406"/>
        <v>2.1546167726793051E-2</v>
      </c>
      <c r="Z188" s="5">
        <f t="shared" si="407"/>
        <v>4.1826046721675416E-3</v>
      </c>
      <c r="AA188" s="5">
        <f t="shared" si="408"/>
        <v>8.108769204545974E-3</v>
      </c>
      <c r="AB188" s="5">
        <f t="shared" si="409"/>
        <v>7.8601903797088438E-3</v>
      </c>
      <c r="AC188" s="5">
        <f t="shared" si="410"/>
        <v>4.3529053138807483E-4</v>
      </c>
      <c r="AD188" s="5">
        <f t="shared" si="411"/>
        <v>4.1754747501326836E-2</v>
      </c>
      <c r="AE188" s="5">
        <f t="shared" si="412"/>
        <v>2.9530922362232603E-2</v>
      </c>
      <c r="AF188" s="5">
        <f t="shared" si="413"/>
        <v>1.0442828992517529E-2</v>
      </c>
      <c r="AG188" s="5">
        <f t="shared" si="414"/>
        <v>2.4618866969183749E-3</v>
      </c>
      <c r="AH188" s="5">
        <f t="shared" si="415"/>
        <v>7.3953371315301354E-4</v>
      </c>
      <c r="AI188" s="5">
        <f t="shared" si="416"/>
        <v>1.4337257926484914E-3</v>
      </c>
      <c r="AJ188" s="5">
        <f t="shared" si="417"/>
        <v>1.389774131960524E-3</v>
      </c>
      <c r="AK188" s="5">
        <f t="shared" si="418"/>
        <v>8.9811322256569002E-4</v>
      </c>
      <c r="AL188" s="5">
        <f t="shared" si="419"/>
        <v>2.3873631330243065E-5</v>
      </c>
      <c r="AM188" s="5">
        <f t="shared" si="420"/>
        <v>1.6189893007836683E-2</v>
      </c>
      <c r="AN188" s="5">
        <f t="shared" si="421"/>
        <v>1.1450254212460152E-2</v>
      </c>
      <c r="AO188" s="5">
        <f t="shared" si="422"/>
        <v>4.0490793072720964E-3</v>
      </c>
      <c r="AP188" s="5">
        <f t="shared" si="423"/>
        <v>9.5456647700380409E-4</v>
      </c>
      <c r="AQ188" s="5">
        <f t="shared" si="424"/>
        <v>1.6877858332812014E-4</v>
      </c>
      <c r="AR188" s="5">
        <f t="shared" si="425"/>
        <v>1.0460660870566283E-4</v>
      </c>
      <c r="AS188" s="5">
        <f t="shared" si="426"/>
        <v>2.0279967000201641E-4</v>
      </c>
      <c r="AT188" s="5">
        <f t="shared" si="427"/>
        <v>1.9658273345162145E-4</v>
      </c>
      <c r="AU188" s="5">
        <f t="shared" si="428"/>
        <v>1.2703758703002161E-4</v>
      </c>
      <c r="AV188" s="5">
        <f t="shared" si="429"/>
        <v>6.1571589611589625E-5</v>
      </c>
      <c r="AW188" s="5">
        <f t="shared" si="430"/>
        <v>9.0927500618392769E-7</v>
      </c>
      <c r="AX188" s="5">
        <f t="shared" si="431"/>
        <v>5.2311942810988202E-3</v>
      </c>
      <c r="AY188" s="5">
        <f t="shared" si="432"/>
        <v>3.6997467694416188E-3</v>
      </c>
      <c r="AZ188" s="5">
        <f t="shared" si="433"/>
        <v>1.3083175105397234E-3</v>
      </c>
      <c r="BA188" s="5">
        <f t="shared" si="434"/>
        <v>3.0843457044551467E-4</v>
      </c>
      <c r="BB188" s="5">
        <f t="shared" si="435"/>
        <v>5.4534860696772388E-5</v>
      </c>
      <c r="BC188" s="5">
        <f t="shared" si="436"/>
        <v>7.7139239662286572E-6</v>
      </c>
      <c r="BD188" s="5">
        <f t="shared" si="437"/>
        <v>1.2330452723430674E-5</v>
      </c>
      <c r="BE188" s="5">
        <f t="shared" si="438"/>
        <v>2.3904911689884807E-5</v>
      </c>
      <c r="BF188" s="5">
        <f t="shared" si="439"/>
        <v>2.3172093341524916E-5</v>
      </c>
      <c r="BG188" s="5">
        <f t="shared" si="440"/>
        <v>1.4974493297836862E-5</v>
      </c>
      <c r="BH188" s="5">
        <f t="shared" si="441"/>
        <v>7.2577209433143757E-6</v>
      </c>
      <c r="BI188" s="5">
        <f t="shared" si="442"/>
        <v>2.8140925902919527E-6</v>
      </c>
      <c r="BJ188" s="8">
        <f t="shared" si="443"/>
        <v>0.661365110841315</v>
      </c>
      <c r="BK188" s="8">
        <f t="shared" si="444"/>
        <v>0.21078531017703225</v>
      </c>
      <c r="BL188" s="8">
        <f t="shared" si="445"/>
        <v>0.12351604598348903</v>
      </c>
      <c r="BM188" s="8">
        <f t="shared" si="446"/>
        <v>0.48919054677433993</v>
      </c>
      <c r="BN188" s="8">
        <f t="shared" si="447"/>
        <v>0.50695968740522845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1.58169934640523</v>
      </c>
      <c r="F189">
        <f>VLOOKUP(B189,home!$B$2:$E$405,3,FALSE)</f>
        <v>1.19</v>
      </c>
      <c r="G189">
        <f>VLOOKUP(C189,away!$B$2:$E$405,4,FALSE)</f>
        <v>1.19</v>
      </c>
      <c r="H189">
        <f>VLOOKUP(A189,away!$A$2:$E$405,3,FALSE)</f>
        <v>1.47712418300654</v>
      </c>
      <c r="I189">
        <f>VLOOKUP(C189,away!$B$2:$E$405,3,FALSE)</f>
        <v>0.87</v>
      </c>
      <c r="J189">
        <f>VLOOKUP(B189,home!$B$2:$E$405,4,FALSE)</f>
        <v>1.02</v>
      </c>
      <c r="K189" s="3">
        <f t="shared" si="392"/>
        <v>2.2398444444444459</v>
      </c>
      <c r="L189" s="3">
        <f t="shared" si="393"/>
        <v>1.3108000000000037</v>
      </c>
      <c r="M189" s="5">
        <f t="shared" si="394"/>
        <v>2.8706134183309865E-2</v>
      </c>
      <c r="N189" s="5">
        <f t="shared" si="395"/>
        <v>6.4297275171963403E-2</v>
      </c>
      <c r="O189" s="5">
        <f t="shared" si="396"/>
        <v>3.762800068748267E-2</v>
      </c>
      <c r="P189" s="5">
        <f t="shared" si="397"/>
        <v>8.4280868295409844E-2</v>
      </c>
      <c r="Q189" s="5">
        <f t="shared" si="398"/>
        <v>7.2007947293419014E-2</v>
      </c>
      <c r="R189" s="5">
        <f t="shared" si="399"/>
        <v>2.4661391650576219E-2</v>
      </c>
      <c r="S189" s="5">
        <f t="shared" si="400"/>
        <v>6.1861906546425177E-2</v>
      </c>
      <c r="T189" s="5">
        <f t="shared" si="401"/>
        <v>9.4388017312213898E-2</v>
      </c>
      <c r="U189" s="5">
        <f t="shared" si="402"/>
        <v>5.5237681080811785E-2</v>
      </c>
      <c r="V189" s="5">
        <f t="shared" si="403"/>
        <v>2.0180646814016243E-2</v>
      </c>
      <c r="W189" s="5">
        <f t="shared" si="404"/>
        <v>5.3762200233671023E-2</v>
      </c>
      <c r="X189" s="5">
        <f t="shared" si="405"/>
        <v>7.0471492066296174E-2</v>
      </c>
      <c r="Y189" s="5">
        <f t="shared" si="406"/>
        <v>4.618701590025065E-2</v>
      </c>
      <c r="Z189" s="5">
        <f t="shared" si="407"/>
        <v>1.0775384058525135E-2</v>
      </c>
      <c r="AA189" s="5">
        <f t="shared" si="408"/>
        <v>2.4135184120242768E-2</v>
      </c>
      <c r="AB189" s="5">
        <f t="shared" si="409"/>
        <v>2.7029529033684788E-2</v>
      </c>
      <c r="AC189" s="5">
        <f t="shared" si="410"/>
        <v>3.7031336782130564E-3</v>
      </c>
      <c r="AD189" s="5">
        <f t="shared" si="411"/>
        <v>3.0104741378624483E-2</v>
      </c>
      <c r="AE189" s="5">
        <f t="shared" si="412"/>
        <v>3.9461294999101081E-2</v>
      </c>
      <c r="AF189" s="5">
        <f t="shared" si="413"/>
        <v>2.5862932742410926E-2</v>
      </c>
      <c r="AG189" s="5">
        <f t="shared" si="414"/>
        <v>1.1300377412917447E-2</v>
      </c>
      <c r="AH189" s="5">
        <f t="shared" si="415"/>
        <v>3.5310933559786952E-3</v>
      </c>
      <c r="AI189" s="5">
        <f t="shared" si="416"/>
        <v>7.9090998362035744E-3</v>
      </c>
      <c r="AJ189" s="5">
        <f t="shared" si="417"/>
        <v>8.8575766643385258E-3</v>
      </c>
      <c r="AK189" s="5">
        <f t="shared" si="418"/>
        <v>6.6131979609531386E-3</v>
      </c>
      <c r="AL189" s="5">
        <f t="shared" si="419"/>
        <v>4.3489425614854423E-4</v>
      </c>
      <c r="AM189" s="5">
        <f t="shared" si="420"/>
        <v>1.3485987545669768E-2</v>
      </c>
      <c r="AN189" s="5">
        <f t="shared" si="421"/>
        <v>1.7677432474863978E-2</v>
      </c>
      <c r="AO189" s="5">
        <f t="shared" si="422"/>
        <v>1.1585789244025887E-2</v>
      </c>
      <c r="AP189" s="5">
        <f t="shared" si="423"/>
        <v>5.0622175136897261E-3</v>
      </c>
      <c r="AQ189" s="5">
        <f t="shared" si="424"/>
        <v>1.6588886792361273E-3</v>
      </c>
      <c r="AR189" s="5">
        <f t="shared" si="425"/>
        <v>9.257114342033771E-4</v>
      </c>
      <c r="AS189" s="5">
        <f t="shared" si="426"/>
        <v>2.0734496130591341E-3</v>
      </c>
      <c r="AT189" s="5">
        <f t="shared" si="427"/>
        <v>2.3221022983229943E-3</v>
      </c>
      <c r="AU189" s="5">
        <f t="shared" si="428"/>
        <v>1.7337159774434793E-3</v>
      </c>
      <c r="AV189" s="5">
        <f t="shared" si="429"/>
        <v>9.7081352508033734E-4</v>
      </c>
      <c r="AW189" s="5">
        <f t="shared" si="430"/>
        <v>3.5467898884556989E-5</v>
      </c>
      <c r="AX189" s="5">
        <f t="shared" si="431"/>
        <v>5.0344190470025703E-3</v>
      </c>
      <c r="AY189" s="5">
        <f t="shared" si="432"/>
        <v>6.5991164868109877E-3</v>
      </c>
      <c r="AZ189" s="5">
        <f t="shared" si="433"/>
        <v>4.3250609454559344E-3</v>
      </c>
      <c r="BA189" s="5">
        <f t="shared" si="434"/>
        <v>1.8897632957678853E-3</v>
      </c>
      <c r="BB189" s="5">
        <f t="shared" si="435"/>
        <v>6.192754320231375E-4</v>
      </c>
      <c r="BC189" s="5">
        <f t="shared" si="436"/>
        <v>1.6234924725918613E-4</v>
      </c>
      <c r="BD189" s="5">
        <f t="shared" si="437"/>
        <v>2.0223709132563181E-4</v>
      </c>
      <c r="BE189" s="5">
        <f t="shared" si="438"/>
        <v>4.5297962546632039E-4</v>
      </c>
      <c r="BF189" s="5">
        <f t="shared" si="439"/>
        <v>5.0730194877363186E-4</v>
      </c>
      <c r="BG189" s="5">
        <f t="shared" si="440"/>
        <v>3.7875915053882007E-4</v>
      </c>
      <c r="BH189" s="5">
        <f t="shared" si="441"/>
        <v>2.1209039477921844E-4</v>
      </c>
      <c r="BI189" s="5">
        <f t="shared" si="442"/>
        <v>9.5009898493252291E-5</v>
      </c>
      <c r="BJ189" s="8">
        <f t="shared" si="443"/>
        <v>0.57594359442267307</v>
      </c>
      <c r="BK189" s="8">
        <f t="shared" si="444"/>
        <v>0.20576670026033372</v>
      </c>
      <c r="BL189" s="8">
        <f t="shared" si="445"/>
        <v>0.20547692534775833</v>
      </c>
      <c r="BM189" s="8">
        <f t="shared" si="446"/>
        <v>0.67981733821920287</v>
      </c>
      <c r="BN189" s="8">
        <f t="shared" si="447"/>
        <v>0.31158161728216105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1.84920634920635</v>
      </c>
      <c r="F190">
        <f>VLOOKUP(B190,home!$B$2:$E$405,3,FALSE)</f>
        <v>0.85</v>
      </c>
      <c r="G190">
        <f>VLOOKUP(C190,away!$B$2:$E$405,4,FALSE)</f>
        <v>1.1599999999999999</v>
      </c>
      <c r="H190">
        <f>VLOOKUP(A190,away!$A$2:$E$405,3,FALSE)</f>
        <v>1.3015873015873001</v>
      </c>
      <c r="I190">
        <f>VLOOKUP(C190,away!$B$2:$E$405,3,FALSE)</f>
        <v>1</v>
      </c>
      <c r="J190">
        <f>VLOOKUP(B190,home!$B$2:$E$405,4,FALSE)</f>
        <v>1.54</v>
      </c>
      <c r="K190" s="3">
        <f t="shared" si="392"/>
        <v>1.8233174603174609</v>
      </c>
      <c r="L190" s="3">
        <f t="shared" si="393"/>
        <v>2.004444444444442</v>
      </c>
      <c r="M190" s="5">
        <f t="shared" si="394"/>
        <v>2.175825823029235E-2</v>
      </c>
      <c r="N190" s="5">
        <f t="shared" si="395"/>
        <v>3.9672212137388141E-2</v>
      </c>
      <c r="O190" s="5">
        <f t="shared" si="396"/>
        <v>4.3613219830497048E-2</v>
      </c>
      <c r="P190" s="5">
        <f t="shared" si="397"/>
        <v>7.9520745217609018E-2</v>
      </c>
      <c r="Q190" s="5">
        <f t="shared" si="398"/>
        <v>3.6167518539759053E-2</v>
      </c>
      <c r="R190" s="5">
        <f t="shared" si="399"/>
        <v>4.3710138096787005E-2</v>
      </c>
      <c r="S190" s="5">
        <f t="shared" si="400"/>
        <v>7.2656883343264353E-2</v>
      </c>
      <c r="T190" s="5">
        <f t="shared" si="401"/>
        <v>7.2495781606361387E-2</v>
      </c>
      <c r="U190" s="5">
        <f t="shared" si="402"/>
        <v>7.969745798475919E-2</v>
      </c>
      <c r="V190" s="5">
        <f t="shared" si="403"/>
        <v>2.9504656972554173E-2</v>
      </c>
      <c r="W190" s="5">
        <f t="shared" si="404"/>
        <v>2.1981622683299385E-2</v>
      </c>
      <c r="X190" s="5">
        <f t="shared" si="405"/>
        <v>4.4060941467413378E-2</v>
      </c>
      <c r="Y190" s="5">
        <f t="shared" si="406"/>
        <v>4.4158854670674257E-2</v>
      </c>
      <c r="Z190" s="5">
        <f t="shared" si="407"/>
        <v>2.9204847824668027E-2</v>
      </c>
      <c r="AA190" s="5">
        <f t="shared" si="408"/>
        <v>5.3249708964631631E-2</v>
      </c>
      <c r="AB190" s="5">
        <f t="shared" si="409"/>
        <v>4.8545562056018052E-2</v>
      </c>
      <c r="AC190" s="5">
        <f t="shared" si="410"/>
        <v>6.7394879596248932E-3</v>
      </c>
      <c r="AD190" s="5">
        <f t="shared" si="411"/>
        <v>1.0019869111142535E-2</v>
      </c>
      <c r="AE190" s="5">
        <f t="shared" si="412"/>
        <v>2.0084270973890123E-2</v>
      </c>
      <c r="AF190" s="5">
        <f t="shared" si="413"/>
        <v>2.0128902687165415E-2</v>
      </c>
      <c r="AG190" s="5">
        <f t="shared" si="414"/>
        <v>1.344908905468384E-2</v>
      </c>
      <c r="AH190" s="5">
        <f t="shared" si="415"/>
        <v>1.4634873743250293E-2</v>
      </c>
      <c r="AI190" s="5">
        <f t="shared" si="416"/>
        <v>2.6684020825609819E-2</v>
      </c>
      <c r="AJ190" s="5">
        <f t="shared" si="417"/>
        <v>2.432672054140457E-2</v>
      </c>
      <c r="AK190" s="5">
        <f t="shared" si="418"/>
        <v>1.4785111438468794E-2</v>
      </c>
      <c r="AL190" s="5">
        <f t="shared" si="419"/>
        <v>9.8524265915429158E-4</v>
      </c>
      <c r="AM190" s="5">
        <f t="shared" si="420"/>
        <v>3.6538804600883537E-3</v>
      </c>
      <c r="AN190" s="5">
        <f t="shared" si="421"/>
        <v>7.3240003888882009E-3</v>
      </c>
      <c r="AO190" s="5">
        <f t="shared" si="422"/>
        <v>7.3402759453079468E-3</v>
      </c>
      <c r="AP190" s="5">
        <f t="shared" si="423"/>
        <v>4.9043917797538961E-3</v>
      </c>
      <c r="AQ190" s="5">
        <f t="shared" si="424"/>
        <v>2.4576452140766714E-3</v>
      </c>
      <c r="AR190" s="5">
        <f t="shared" si="425"/>
        <v>5.8669582739607788E-3</v>
      </c>
      <c r="AS190" s="5">
        <f t="shared" si="426"/>
        <v>1.0697327459866682E-2</v>
      </c>
      <c r="AT190" s="5">
        <f t="shared" si="427"/>
        <v>9.7523119681541797E-3</v>
      </c>
      <c r="AU190" s="5">
        <f t="shared" si="428"/>
        <v>5.927186896666152E-3</v>
      </c>
      <c r="AV190" s="5">
        <f t="shared" si="429"/>
        <v>2.7017858398140663E-3</v>
      </c>
      <c r="AW190" s="5">
        <f t="shared" si="430"/>
        <v>1.0002234253476737E-4</v>
      </c>
      <c r="AX190" s="5">
        <f t="shared" si="431"/>
        <v>1.1103640067986499E-3</v>
      </c>
      <c r="AY190" s="5">
        <f t="shared" si="432"/>
        <v>2.2256629647386243E-3</v>
      </c>
      <c r="AZ190" s="5">
        <f t="shared" si="433"/>
        <v>2.2306088824380417E-3</v>
      </c>
      <c r="BA190" s="5">
        <f t="shared" si="434"/>
        <v>1.4903771940437862E-3</v>
      </c>
      <c r="BB190" s="5">
        <f t="shared" si="435"/>
        <v>7.468445716819407E-4</v>
      </c>
      <c r="BC190" s="5">
        <f t="shared" si="436"/>
        <v>2.9940169051427112E-4</v>
      </c>
      <c r="BD190" s="5">
        <f t="shared" si="437"/>
        <v>1.9599986530046704E-3</v>
      </c>
      <c r="BE190" s="5">
        <f t="shared" si="438"/>
        <v>3.5736997662221201E-3</v>
      </c>
      <c r="BF190" s="5">
        <f t="shared" si="439"/>
        <v>3.2579945908426102E-3</v>
      </c>
      <c r="BG190" s="5">
        <f t="shared" si="440"/>
        <v>1.9801194743677242E-3</v>
      </c>
      <c r="BH190" s="5">
        <f t="shared" si="441"/>
        <v>9.0259660278232652E-4</v>
      </c>
      <c r="BI190" s="5">
        <f t="shared" si="442"/>
        <v>3.2914402909524771E-4</v>
      </c>
      <c r="BJ190" s="8">
        <f t="shared" si="443"/>
        <v>0.35600251603010796</v>
      </c>
      <c r="BK190" s="8">
        <f t="shared" si="444"/>
        <v>0.21339093734723769</v>
      </c>
      <c r="BL190" s="8">
        <f t="shared" si="445"/>
        <v>0.39619593703620287</v>
      </c>
      <c r="BM190" s="8">
        <f t="shared" si="446"/>
        <v>0.7282265055636804</v>
      </c>
      <c r="BN190" s="8">
        <f t="shared" si="447"/>
        <v>0.2644420920523326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1.84920634920635</v>
      </c>
      <c r="F191">
        <f>VLOOKUP(B191,home!$B$2:$E$405,3,FALSE)</f>
        <v>0.41</v>
      </c>
      <c r="G191">
        <f>VLOOKUP(C191,away!$B$2:$E$405,4,FALSE)</f>
        <v>0.47</v>
      </c>
      <c r="H191">
        <f>VLOOKUP(A191,away!$A$2:$E$405,3,FALSE)</f>
        <v>1.3015873015873001</v>
      </c>
      <c r="I191">
        <f>VLOOKUP(C191,away!$B$2:$E$405,3,FALSE)</f>
        <v>1.01</v>
      </c>
      <c r="J191">
        <f>VLOOKUP(B191,home!$B$2:$E$405,4,FALSE)</f>
        <v>1.25</v>
      </c>
      <c r="K191" s="3">
        <f t="shared" si="392"/>
        <v>0.3563420634920636</v>
      </c>
      <c r="L191" s="3">
        <f t="shared" si="393"/>
        <v>1.6432539682539662</v>
      </c>
      <c r="M191" s="5">
        <f t="shared" si="394"/>
        <v>0.1353899654388756</v>
      </c>
      <c r="N191" s="5">
        <f t="shared" si="395"/>
        <v>4.8245139660608102E-2</v>
      </c>
      <c r="O191" s="5">
        <f t="shared" si="396"/>
        <v>0.22248009796919968</v>
      </c>
      <c r="P191" s="5">
        <f t="shared" si="397"/>
        <v>7.9279017196261084E-2</v>
      </c>
      <c r="Q191" s="5">
        <f t="shared" si="398"/>
        <v>8.5958863100619436E-3</v>
      </c>
      <c r="R191" s="5">
        <f t="shared" si="399"/>
        <v>0.18279565192270933</v>
      </c>
      <c r="S191" s="5">
        <f t="shared" si="400"/>
        <v>1.1605665433238143E-2</v>
      </c>
      <c r="T191" s="5">
        <f t="shared" si="401"/>
        <v>1.4125224289669234E-2</v>
      </c>
      <c r="U191" s="5">
        <f t="shared" si="402"/>
        <v>6.5137779803515247E-2</v>
      </c>
      <c r="V191" s="5">
        <f t="shared" si="403"/>
        <v>7.550910409655215E-4</v>
      </c>
      <c r="W191" s="5">
        <f t="shared" si="404"/>
        <v>1.0210252884235509E-3</v>
      </c>
      <c r="X191" s="5">
        <f t="shared" si="405"/>
        <v>1.6778038568896507E-3</v>
      </c>
      <c r="Y191" s="5">
        <f t="shared" si="406"/>
        <v>1.3785289228928643E-3</v>
      </c>
      <c r="Z191" s="5">
        <f t="shared" si="407"/>
        <v>0.10012656013385425</v>
      </c>
      <c r="AA191" s="5">
        <f t="shared" si="408"/>
        <v>3.5679305048459814E-2</v>
      </c>
      <c r="AB191" s="5">
        <f t="shared" si="409"/>
        <v>6.3570185924654863E-3</v>
      </c>
      <c r="AC191" s="5">
        <f t="shared" si="410"/>
        <v>2.7634468435030782E-5</v>
      </c>
      <c r="AD191" s="5">
        <f t="shared" si="411"/>
        <v>9.0958564538606908E-5</v>
      </c>
      <c r="AE191" s="5">
        <f t="shared" si="412"/>
        <v>1.4946802212475029E-4</v>
      </c>
      <c r="AF191" s="5">
        <f t="shared" si="413"/>
        <v>1.2280696024178381E-4</v>
      </c>
      <c r="AG191" s="5">
        <f t="shared" si="414"/>
        <v>6.7267674915506083E-5</v>
      </c>
      <c r="AH191" s="5">
        <f t="shared" si="415"/>
        <v>4.1133341816893834E-2</v>
      </c>
      <c r="AI191" s="5">
        <f t="shared" si="416"/>
        <v>1.4657539901356337E-2</v>
      </c>
      <c r="AJ191" s="5">
        <f t="shared" si="417"/>
        <v>2.6115490070832874E-3</v>
      </c>
      <c r="AK191" s="5">
        <f t="shared" si="418"/>
        <v>3.1020158736490278E-4</v>
      </c>
      <c r="AL191" s="5">
        <f t="shared" si="419"/>
        <v>6.4726613709327909E-7</v>
      </c>
      <c r="AM191" s="5">
        <f t="shared" si="420"/>
        <v>6.4824725159926469E-6</v>
      </c>
      <c r="AN191" s="5">
        <f t="shared" si="421"/>
        <v>1.0652348686002192E-5</v>
      </c>
      <c r="AO191" s="5">
        <f t="shared" si="422"/>
        <v>8.7522571247490134E-6</v>
      </c>
      <c r="AP191" s="5">
        <f t="shared" si="423"/>
        <v>4.7940604171409542E-6</v>
      </c>
      <c r="AQ191" s="5">
        <f t="shared" si="424"/>
        <v>1.9694647011290337E-6</v>
      </c>
      <c r="AR191" s="5">
        <f t="shared" si="425"/>
        <v>1.3518505433631516E-2</v>
      </c>
      <c r="AS191" s="5">
        <f t="shared" si="426"/>
        <v>4.8172121215489284E-3</v>
      </c>
      <c r="AT191" s="5">
        <f t="shared" si="427"/>
        <v>8.5828765383586328E-4</v>
      </c>
      <c r="AU191" s="5">
        <f t="shared" si="428"/>
        <v>1.0194799787921114E-4</v>
      </c>
      <c r="AV191" s="5">
        <f t="shared" si="429"/>
        <v>9.0820899832906573E-6</v>
      </c>
      <c r="AW191" s="5">
        <f t="shared" si="430"/>
        <v>1.0528152479730961E-8</v>
      </c>
      <c r="AX191" s="5">
        <f t="shared" si="431"/>
        <v>3.8499627214656788E-7</v>
      </c>
      <c r="AY191" s="5">
        <f t="shared" si="432"/>
        <v>6.3264665196783162E-7</v>
      </c>
      <c r="AZ191" s="5">
        <f t="shared" si="433"/>
        <v>5.1979956067436271E-7</v>
      </c>
      <c r="BA191" s="5">
        <f t="shared" si="434"/>
        <v>2.8472089692493821E-7</v>
      </c>
      <c r="BB191" s="5">
        <f t="shared" si="435"/>
        <v>1.1696718592918327E-7</v>
      </c>
      <c r="BC191" s="5">
        <f t="shared" si="436"/>
        <v>3.8441358486725965E-8</v>
      </c>
      <c r="BD191" s="5">
        <f t="shared" si="437"/>
        <v>3.7023896164463011E-3</v>
      </c>
      <c r="BE191" s="5">
        <f t="shared" si="438"/>
        <v>1.319317155776065E-3</v>
      </c>
      <c r="BF191" s="5">
        <f t="shared" si="439"/>
        <v>2.350640988448616E-4</v>
      </c>
      <c r="BG191" s="5">
        <f t="shared" si="440"/>
        <v>2.7921075345093458E-5</v>
      </c>
      <c r="BH191" s="5">
        <f t="shared" si="441"/>
        <v>2.4873634008469968E-6</v>
      </c>
      <c r="BI191" s="5">
        <f t="shared" si="442"/>
        <v>1.7727044138249121E-7</v>
      </c>
      <c r="BJ191" s="8">
        <f t="shared" si="443"/>
        <v>7.5508737725737129E-2</v>
      </c>
      <c r="BK191" s="8">
        <f t="shared" si="444"/>
        <v>0.22705865349056445</v>
      </c>
      <c r="BL191" s="8">
        <f t="shared" si="445"/>
        <v>0.5957548775261815</v>
      </c>
      <c r="BM191" s="8">
        <f t="shared" si="446"/>
        <v>0.32166244826012191</v>
      </c>
      <c r="BN191" s="8">
        <f t="shared" si="447"/>
        <v>0.67678575849771572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1.84920634920635</v>
      </c>
      <c r="F192">
        <f>VLOOKUP(B192,home!$B$2:$E$405,3,FALSE)</f>
        <v>1.08</v>
      </c>
      <c r="G192">
        <f>VLOOKUP(C192,away!$B$2:$E$405,4,FALSE)</f>
        <v>2.1</v>
      </c>
      <c r="H192">
        <f>VLOOKUP(A192,away!$A$2:$E$405,3,FALSE)</f>
        <v>1.3015873015873001</v>
      </c>
      <c r="I192">
        <f>VLOOKUP(C192,away!$B$2:$E$405,3,FALSE)</f>
        <v>0.41</v>
      </c>
      <c r="J192">
        <f>VLOOKUP(B192,home!$B$2:$E$405,4,FALSE)</f>
        <v>1.25</v>
      </c>
      <c r="K192" s="3">
        <f t="shared" si="392"/>
        <v>4.1940000000000017</v>
      </c>
      <c r="L192" s="3">
        <f t="shared" si="393"/>
        <v>0.66706349206349125</v>
      </c>
      <c r="M192" s="5">
        <f t="shared" si="394"/>
        <v>7.7422456944351067E-3</v>
      </c>
      <c r="N192" s="5">
        <f t="shared" si="395"/>
        <v>3.247097844246085E-2</v>
      </c>
      <c r="O192" s="5">
        <f t="shared" si="396"/>
        <v>5.1645694493434114E-3</v>
      </c>
      <c r="P192" s="5">
        <f t="shared" si="397"/>
        <v>2.1660204270546275E-2</v>
      </c>
      <c r="Q192" s="5">
        <f t="shared" si="398"/>
        <v>6.8091641793840446E-2</v>
      </c>
      <c r="R192" s="5">
        <f t="shared" si="399"/>
        <v>1.7225478659417192E-3</v>
      </c>
      <c r="S192" s="5">
        <f t="shared" si="400"/>
        <v>1.5149494977245834E-2</v>
      </c>
      <c r="T192" s="5">
        <f t="shared" si="401"/>
        <v>4.542144835533557E-2</v>
      </c>
      <c r="U192" s="5">
        <f t="shared" si="402"/>
        <v>7.224365749759573E-3</v>
      </c>
      <c r="V192" s="5">
        <f t="shared" si="403"/>
        <v>4.7092445604942886E-3</v>
      </c>
      <c r="W192" s="5">
        <f t="shared" si="404"/>
        <v>9.5192115227788962E-2</v>
      </c>
      <c r="X192" s="5">
        <f t="shared" si="405"/>
        <v>6.349918480075914E-2</v>
      </c>
      <c r="Y192" s="5">
        <f t="shared" si="406"/>
        <v>2.1178993978189679E-2</v>
      </c>
      <c r="Z192" s="5">
        <f t="shared" si="407"/>
        <v>3.8301626490053268E-4</v>
      </c>
      <c r="AA192" s="5">
        <f t="shared" si="408"/>
        <v>1.6063702149928347E-3</v>
      </c>
      <c r="AB192" s="5">
        <f t="shared" si="409"/>
        <v>3.3685583408399763E-3</v>
      </c>
      <c r="AC192" s="5">
        <f t="shared" si="410"/>
        <v>8.2343033247432031E-4</v>
      </c>
      <c r="AD192" s="5">
        <f t="shared" si="411"/>
        <v>9.9808932816336779E-2</v>
      </c>
      <c r="AE192" s="5">
        <f t="shared" si="412"/>
        <v>6.6578895263595991E-2</v>
      </c>
      <c r="AF192" s="5">
        <f t="shared" si="413"/>
        <v>2.2206175186131893E-2</v>
      </c>
      <c r="AG192" s="5">
        <f t="shared" si="414"/>
        <v>4.937642921678264E-3</v>
      </c>
      <c r="AH192" s="5">
        <f t="shared" si="415"/>
        <v>6.3874041795416119E-5</v>
      </c>
      <c r="AI192" s="5">
        <f t="shared" si="416"/>
        <v>2.6788773128997532E-4</v>
      </c>
      <c r="AJ192" s="5">
        <f t="shared" si="417"/>
        <v>5.6176057251507855E-4</v>
      </c>
      <c r="AK192" s="5">
        <f t="shared" si="418"/>
        <v>7.8534128037608005E-4</v>
      </c>
      <c r="AL192" s="5">
        <f t="shared" si="419"/>
        <v>9.2147265317489777E-5</v>
      </c>
      <c r="AM192" s="5">
        <f t="shared" si="420"/>
        <v>8.371973284634332E-2</v>
      </c>
      <c r="AN192" s="5">
        <f t="shared" si="421"/>
        <v>5.5846377347104334E-2</v>
      </c>
      <c r="AO192" s="5">
        <f t="shared" si="422"/>
        <v>1.8626539746127435E-2</v>
      </c>
      <c r="AP192" s="5">
        <f t="shared" si="423"/>
        <v>4.1416948827037291E-3</v>
      </c>
      <c r="AQ192" s="5">
        <f t="shared" si="424"/>
        <v>6.9069336287946013E-4</v>
      </c>
      <c r="AR192" s="5">
        <f t="shared" si="425"/>
        <v>8.5216082744519344E-6</v>
      </c>
      <c r="AS192" s="5">
        <f t="shared" si="426"/>
        <v>3.5739625103051432E-5</v>
      </c>
      <c r="AT192" s="5">
        <f t="shared" si="427"/>
        <v>7.494599384109889E-5</v>
      </c>
      <c r="AU192" s="5">
        <f t="shared" si="428"/>
        <v>1.0477449938985627E-4</v>
      </c>
      <c r="AV192" s="5">
        <f t="shared" si="429"/>
        <v>1.0985606261026437E-4</v>
      </c>
      <c r="AW192" s="5">
        <f t="shared" si="430"/>
        <v>7.1610309223605471E-6</v>
      </c>
      <c r="AX192" s="5">
        <f t="shared" si="431"/>
        <v>5.8520093259594029E-2</v>
      </c>
      <c r="AY192" s="5">
        <f t="shared" si="432"/>
        <v>3.9036617765625961E-2</v>
      </c>
      <c r="AZ192" s="5">
        <f t="shared" si="433"/>
        <v>1.3019951282543088E-2</v>
      </c>
      <c r="BA192" s="5">
        <f t="shared" si="434"/>
        <v>2.8950447230099087E-3</v>
      </c>
      <c r="BB192" s="5">
        <f t="shared" si="435"/>
        <v>4.82794660652743E-4</v>
      </c>
      <c r="BC192" s="5">
        <f t="shared" si="436"/>
        <v>6.4410938456925412E-5</v>
      </c>
      <c r="BD192" s="5">
        <f t="shared" si="437"/>
        <v>9.4740896225884155E-7</v>
      </c>
      <c r="BE192" s="5">
        <f t="shared" si="438"/>
        <v>3.9734331877135831E-6</v>
      </c>
      <c r="BF192" s="5">
        <f t="shared" si="439"/>
        <v>8.3322893946353892E-6</v>
      </c>
      <c r="BG192" s="5">
        <f t="shared" si="440"/>
        <v>1.1648540573700277E-5</v>
      </c>
      <c r="BH192" s="5">
        <f t="shared" si="441"/>
        <v>1.2213494791524747E-5</v>
      </c>
      <c r="BI192" s="5">
        <f t="shared" si="442"/>
        <v>1.0244679431130961E-5</v>
      </c>
      <c r="BJ192" s="8">
        <f t="shared" si="443"/>
        <v>0.79642995960115848</v>
      </c>
      <c r="BK192" s="8">
        <f t="shared" si="444"/>
        <v>8.9213384866139278E-2</v>
      </c>
      <c r="BL192" s="8">
        <f t="shared" si="445"/>
        <v>2.1146472882413749E-2</v>
      </c>
      <c r="BM192" s="8">
        <f t="shared" si="446"/>
        <v>0.7312911893633407</v>
      </c>
      <c r="BN192" s="8">
        <f t="shared" si="447"/>
        <v>0.1368521875165678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1.84920634920635</v>
      </c>
      <c r="F193">
        <f>VLOOKUP(B193,home!$B$2:$E$405,3,FALSE)</f>
        <v>0.81</v>
      </c>
      <c r="G193">
        <f>VLOOKUP(C193,away!$B$2:$E$405,4,FALSE)</f>
        <v>0.54</v>
      </c>
      <c r="H193">
        <f>VLOOKUP(A193,away!$A$2:$E$405,3,FALSE)</f>
        <v>1.3015873015873001</v>
      </c>
      <c r="I193">
        <f>VLOOKUP(C193,away!$B$2:$E$405,3,FALSE)</f>
        <v>1.39</v>
      </c>
      <c r="J193">
        <f>VLOOKUP(B193,home!$B$2:$E$405,4,FALSE)</f>
        <v>0.77</v>
      </c>
      <c r="K193" s="3">
        <f t="shared" si="392"/>
        <v>0.80884285714285764</v>
      </c>
      <c r="L193" s="3">
        <f t="shared" si="393"/>
        <v>1.3930888888888873</v>
      </c>
      <c r="M193" s="5">
        <f t="shared" si="394"/>
        <v>0.11058932140670479</v>
      </c>
      <c r="N193" s="5">
        <f t="shared" si="395"/>
        <v>8.9449382696088903E-2</v>
      </c>
      <c r="O193" s="5">
        <f t="shared" si="396"/>
        <v>0.15406075488144244</v>
      </c>
      <c r="P193" s="5">
        <f t="shared" si="397"/>
        <v>0.12461094115189135</v>
      </c>
      <c r="Q193" s="5">
        <f t="shared" si="398"/>
        <v>3.6175247134784712E-2</v>
      </c>
      <c r="R193" s="5">
        <f t="shared" si="399"/>
        <v>0.10731016291958594</v>
      </c>
      <c r="S193" s="5">
        <f t="shared" si="400"/>
        <v>3.5102590506127081E-2</v>
      </c>
      <c r="T193" s="5">
        <f t="shared" si="401"/>
        <v>5.0395334836278144E-2</v>
      </c>
      <c r="U193" s="5">
        <f t="shared" si="402"/>
        <v>8.679705877634343E-2</v>
      </c>
      <c r="V193" s="5">
        <f t="shared" si="403"/>
        <v>4.3948053173450885E-3</v>
      </c>
      <c r="W193" s="5">
        <f t="shared" si="404"/>
        <v>9.7533634167827482E-3</v>
      </c>
      <c r="X193" s="5">
        <f t="shared" si="405"/>
        <v>1.3587302205215401E-2</v>
      </c>
      <c r="Y193" s="5">
        <f t="shared" si="406"/>
        <v>9.4641598660305266E-3</v>
      </c>
      <c r="Z193" s="5">
        <f t="shared" si="407"/>
        <v>4.983086520937715E-2</v>
      </c>
      <c r="AA193" s="5">
        <f t="shared" si="408"/>
        <v>4.0305339389853242E-2</v>
      </c>
      <c r="AB193" s="5">
        <f t="shared" si="409"/>
        <v>1.6300342935100725E-2</v>
      </c>
      <c r="AC193" s="5">
        <f t="shared" si="410"/>
        <v>3.0950141693591765E-4</v>
      </c>
      <c r="AD193" s="5">
        <f t="shared" si="411"/>
        <v>1.9722345831957953E-3</v>
      </c>
      <c r="AE193" s="5">
        <f t="shared" si="412"/>
        <v>2.747498084132468E-3</v>
      </c>
      <c r="AF193" s="5">
        <f t="shared" si="413"/>
        <v>1.9137545266242235E-3</v>
      </c>
      <c r="AG193" s="5">
        <f t="shared" si="414"/>
        <v>8.8867672236700597E-4</v>
      </c>
      <c r="AH193" s="5">
        <f t="shared" si="415"/>
        <v>1.735470616172578E-2</v>
      </c>
      <c r="AI193" s="5">
        <f t="shared" si="416"/>
        <v>1.4037230116725037E-2</v>
      </c>
      <c r="AJ193" s="5">
        <f t="shared" si="417"/>
        <v>5.6769566569918233E-3</v>
      </c>
      <c r="AK193" s="5">
        <f t="shared" si="418"/>
        <v>1.5305886141058107E-3</v>
      </c>
      <c r="AL193" s="5">
        <f t="shared" si="419"/>
        <v>1.3949724028197307E-5</v>
      </c>
      <c r="AM193" s="5">
        <f t="shared" si="420"/>
        <v>3.1904557104560816E-4</v>
      </c>
      <c r="AN193" s="5">
        <f t="shared" si="421"/>
        <v>4.4445884007284685E-4</v>
      </c>
      <c r="AO193" s="5">
        <f t="shared" si="422"/>
        <v>3.0958533583696297E-4</v>
      </c>
      <c r="AP193" s="5">
        <f t="shared" si="423"/>
        <v>1.4375996383913592E-4</v>
      </c>
      <c r="AQ193" s="5">
        <f t="shared" si="424"/>
        <v>5.0067602072842117E-5</v>
      </c>
      <c r="AR193" s="5">
        <f t="shared" si="425"/>
        <v>4.8353296647663359E-3</v>
      </c>
      <c r="AS193" s="5">
        <f t="shared" si="426"/>
        <v>3.9110218612772195E-3</v>
      </c>
      <c r="AT193" s="5">
        <f t="shared" si="427"/>
        <v>1.5817010483118214E-3</v>
      </c>
      <c r="AU193" s="5">
        <f t="shared" si="428"/>
        <v>4.2644919835412893E-4</v>
      </c>
      <c r="AV193" s="5">
        <f t="shared" si="429"/>
        <v>8.6232597005758696E-5</v>
      </c>
      <c r="AW193" s="5">
        <f t="shared" si="430"/>
        <v>4.3662248605211293E-7</v>
      </c>
      <c r="AX193" s="5">
        <f t="shared" si="431"/>
        <v>4.3009621873884027E-5</v>
      </c>
      <c r="AY193" s="5">
        <f t="shared" si="432"/>
        <v>5.9916226347820282E-5</v>
      </c>
      <c r="AZ193" s="5">
        <f t="shared" si="433"/>
        <v>4.1734314594650024E-5</v>
      </c>
      <c r="BA193" s="5">
        <f t="shared" si="434"/>
        <v>1.937986998240009E-5</v>
      </c>
      <c r="BB193" s="5">
        <f t="shared" si="435"/>
        <v>6.7494703851482104E-6</v>
      </c>
      <c r="BC193" s="5">
        <f t="shared" si="436"/>
        <v>1.880522439886913E-6</v>
      </c>
      <c r="BD193" s="5">
        <f t="shared" si="437"/>
        <v>1.1226740050168011E-3</v>
      </c>
      <c r="BE193" s="5">
        <f t="shared" si="438"/>
        <v>9.0806684985780437E-4</v>
      </c>
      <c r="BF193" s="5">
        <f t="shared" si="439"/>
        <v>3.6724169265785038E-4</v>
      </c>
      <c r="BG193" s="5">
        <f t="shared" si="440"/>
        <v>9.9013606650451643E-5</v>
      </c>
      <c r="BH193" s="5">
        <f t="shared" si="441"/>
        <v>2.0021612124792586E-5</v>
      </c>
      <c r="BI193" s="5">
        <f t="shared" si="442"/>
        <v>3.2388675911246649E-6</v>
      </c>
      <c r="BJ193" s="8">
        <f t="shared" si="443"/>
        <v>0.21778654140999112</v>
      </c>
      <c r="BK193" s="8">
        <f t="shared" si="444"/>
        <v>0.27508102574938026</v>
      </c>
      <c r="BL193" s="8">
        <f t="shared" si="445"/>
        <v>0.4567341314554883</v>
      </c>
      <c r="BM193" s="8">
        <f t="shared" si="446"/>
        <v>0.37717727402987689</v>
      </c>
      <c r="BN193" s="8">
        <f t="shared" si="447"/>
        <v>0.62219581019049819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1.84920634920635</v>
      </c>
      <c r="F194">
        <f>VLOOKUP(B194,home!$B$2:$E$405,3,FALSE)</f>
        <v>0.46</v>
      </c>
      <c r="G194">
        <f>VLOOKUP(C194,away!$B$2:$E$405,4,FALSE)</f>
        <v>1.22</v>
      </c>
      <c r="H194">
        <f>VLOOKUP(A194,away!$A$2:$E$405,3,FALSE)</f>
        <v>1.3015873015873001</v>
      </c>
      <c r="I194">
        <f>VLOOKUP(C194,away!$B$2:$E$405,3,FALSE)</f>
        <v>0.41</v>
      </c>
      <c r="J194">
        <f>VLOOKUP(B194,home!$B$2:$E$405,4,FALSE)</f>
        <v>0.99</v>
      </c>
      <c r="K194" s="3">
        <f t="shared" si="392"/>
        <v>1.0377746031746036</v>
      </c>
      <c r="L194" s="3">
        <f t="shared" si="393"/>
        <v>0.52831428571428507</v>
      </c>
      <c r="M194" s="5">
        <f t="shared" si="394"/>
        <v>0.20886046346959417</v>
      </c>
      <c r="N194" s="5">
        <f t="shared" si="395"/>
        <v>0.21675008459602188</v>
      </c>
      <c r="O194" s="5">
        <f t="shared" si="396"/>
        <v>0.11034396657189316</v>
      </c>
      <c r="P194" s="5">
        <f t="shared" si="397"/>
        <v>0.11451216612185815</v>
      </c>
      <c r="Q194" s="5">
        <f t="shared" si="398"/>
        <v>0.11246886651484916</v>
      </c>
      <c r="R194" s="5">
        <f t="shared" si="399"/>
        <v>2.9148146941155341E-2</v>
      </c>
      <c r="S194" s="5">
        <f t="shared" si="400"/>
        <v>1.5695929200871744E-2</v>
      </c>
      <c r="T194" s="5">
        <f t="shared" si="401"/>
        <v>5.9418908877887804E-2</v>
      </c>
      <c r="U194" s="5">
        <f t="shared" si="402"/>
        <v>3.0249206625132519E-2</v>
      </c>
      <c r="V194" s="5">
        <f t="shared" si="403"/>
        <v>9.56180569462567E-4</v>
      </c>
      <c r="W194" s="5">
        <f t="shared" si="404"/>
        <v>3.890577777231502E-2</v>
      </c>
      <c r="X194" s="5">
        <f t="shared" si="405"/>
        <v>2.0554478193939317E-2</v>
      </c>
      <c r="Y194" s="5">
        <f t="shared" si="406"/>
        <v>5.4296122326304491E-3</v>
      </c>
      <c r="Z194" s="5">
        <f t="shared" si="407"/>
        <v>5.1331274770371705E-3</v>
      </c>
      <c r="AA194" s="5">
        <f t="shared" si="408"/>
        <v>5.3270293305269032E-3</v>
      </c>
      <c r="AB194" s="5">
        <f t="shared" si="409"/>
        <v>2.7641278747935153E-3</v>
      </c>
      <c r="AC194" s="5">
        <f t="shared" si="410"/>
        <v>3.2765388669625627E-5</v>
      </c>
      <c r="AD194" s="5">
        <f t="shared" si="411"/>
        <v>1.0093857022215881E-2</v>
      </c>
      <c r="AE194" s="5">
        <f t="shared" si="412"/>
        <v>5.3327288627941036E-3</v>
      </c>
      <c r="AF194" s="5">
        <f t="shared" si="413"/>
        <v>1.4086784200275093E-3</v>
      </c>
      <c r="AG194" s="5">
        <f t="shared" si="414"/>
        <v>2.4807497775932043E-4</v>
      </c>
      <c r="AH194" s="5">
        <f t="shared" si="415"/>
        <v>6.7797614412781564E-4</v>
      </c>
      <c r="AI194" s="5">
        <f t="shared" si="416"/>
        <v>7.0358642393409168E-4</v>
      </c>
      <c r="AJ194" s="5">
        <f t="shared" si="417"/>
        <v>3.6508206094862015E-4</v>
      </c>
      <c r="AK194" s="5">
        <f t="shared" si="418"/>
        <v>1.2629096364237359E-4</v>
      </c>
      <c r="AL194" s="5">
        <f t="shared" si="419"/>
        <v>7.1857269069588968E-7</v>
      </c>
      <c r="AM194" s="5">
        <f t="shared" si="420"/>
        <v>2.0950296931462552E-3</v>
      </c>
      <c r="AN194" s="5">
        <f t="shared" si="421"/>
        <v>1.1068341158847817E-3</v>
      </c>
      <c r="AO194" s="5">
        <f t="shared" si="422"/>
        <v>2.9237813766893532E-4</v>
      </c>
      <c r="AP194" s="5">
        <f t="shared" si="423"/>
        <v>5.1489182320345502E-5</v>
      </c>
      <c r="AQ194" s="5">
        <f t="shared" si="424"/>
        <v>6.8006176448964808E-6</v>
      </c>
      <c r="AR194" s="5">
        <f t="shared" si="425"/>
        <v>7.1636896463242428E-5</v>
      </c>
      <c r="AS194" s="5">
        <f t="shared" si="426"/>
        <v>7.4342951799801572E-5</v>
      </c>
      <c r="AT194" s="5">
        <f t="shared" si="427"/>
        <v>3.8575613651433876E-5</v>
      </c>
      <c r="AU194" s="5">
        <f t="shared" si="428"/>
        <v>1.3344264049777872E-5</v>
      </c>
      <c r="AV194" s="5">
        <f t="shared" si="429"/>
        <v>3.4620845822288391E-6</v>
      </c>
      <c r="AW194" s="5">
        <f t="shared" si="430"/>
        <v>1.0943685394421946E-8</v>
      </c>
      <c r="AX194" s="5">
        <f t="shared" si="431"/>
        <v>3.6236143474064426E-4</v>
      </c>
      <c r="AY194" s="5">
        <f t="shared" si="432"/>
        <v>1.91440722565407E-4</v>
      </c>
      <c r="AZ194" s="5">
        <f t="shared" si="433"/>
        <v>5.0570434299384804E-5</v>
      </c>
      <c r="BA194" s="5">
        <f t="shared" si="434"/>
        <v>8.9056942917135565E-6</v>
      </c>
      <c r="BB194" s="5">
        <f t="shared" si="435"/>
        <v>1.1762513796291083E-6</v>
      </c>
      <c r="BC194" s="5">
        <f t="shared" si="436"/>
        <v>1.2428608148983895E-7</v>
      </c>
      <c r="BD194" s="5">
        <f t="shared" si="437"/>
        <v>6.3077992976276847E-6</v>
      </c>
      <c r="BE194" s="5">
        <f t="shared" si="438"/>
        <v>6.5460739130006145E-6</v>
      </c>
      <c r="BF194" s="5">
        <f t="shared" si="439"/>
        <v>3.3966746287079178E-6</v>
      </c>
      <c r="BG194" s="5">
        <f t="shared" si="440"/>
        <v>1.1749942216402013E-6</v>
      </c>
      <c r="BH194" s="5">
        <f t="shared" si="441"/>
        <v>3.04844790523778E-7</v>
      </c>
      <c r="BI194" s="5">
        <f t="shared" si="442"/>
        <v>6.3272036303131794E-8</v>
      </c>
      <c r="BJ194" s="8">
        <f t="shared" si="443"/>
        <v>0.47477817804046396</v>
      </c>
      <c r="BK194" s="8">
        <f t="shared" si="444"/>
        <v>0.34024966404571233</v>
      </c>
      <c r="BL194" s="8">
        <f t="shared" si="445"/>
        <v>0.17992456840558865</v>
      </c>
      <c r="BM194" s="8">
        <f t="shared" si="446"/>
        <v>0.20781041397455019</v>
      </c>
      <c r="BN194" s="8">
        <f t="shared" si="447"/>
        <v>0.79208369421537184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1.84920634920635</v>
      </c>
      <c r="F195">
        <f>VLOOKUP(B195,home!$B$2:$E$405,3,FALSE)</f>
        <v>1.55</v>
      </c>
      <c r="G195">
        <f>VLOOKUP(C195,away!$B$2:$E$405,4,FALSE)</f>
        <v>0.95</v>
      </c>
      <c r="H195">
        <f>VLOOKUP(A195,away!$A$2:$E$405,3,FALSE)</f>
        <v>1.3015873015873001</v>
      </c>
      <c r="I195">
        <f>VLOOKUP(C195,away!$B$2:$E$405,3,FALSE)</f>
        <v>0.81</v>
      </c>
      <c r="J195">
        <f>VLOOKUP(B195,home!$B$2:$E$405,4,FALSE)</f>
        <v>1.1499999999999999</v>
      </c>
      <c r="K195" s="3">
        <f t="shared" si="392"/>
        <v>2.7229563492063504</v>
      </c>
      <c r="L195" s="3">
        <f t="shared" si="393"/>
        <v>1.2124285714285701</v>
      </c>
      <c r="M195" s="5">
        <f t="shared" si="394"/>
        <v>1.9538177232277354E-2</v>
      </c>
      <c r="N195" s="5">
        <f t="shared" si="395"/>
        <v>5.320160374654858E-2</v>
      </c>
      <c r="O195" s="5">
        <f t="shared" si="396"/>
        <v>2.3688644310048242E-2</v>
      </c>
      <c r="P195" s="5">
        <f t="shared" si="397"/>
        <v>6.4503144428136747E-2</v>
      </c>
      <c r="Q195" s="5">
        <f t="shared" si="398"/>
        <v>7.2432822354812423E-2</v>
      </c>
      <c r="R195" s="5">
        <f t="shared" si="399"/>
        <v>1.4360394589955663E-2</v>
      </c>
      <c r="S195" s="5">
        <f t="shared" si="400"/>
        <v>5.3237510230017875E-2</v>
      </c>
      <c r="T195" s="5">
        <f t="shared" si="401"/>
        <v>8.7819623332184613E-2</v>
      </c>
      <c r="U195" s="5">
        <f t="shared" si="402"/>
        <v>3.9102727625828296E-2</v>
      </c>
      <c r="V195" s="5">
        <f t="shared" si="403"/>
        <v>1.9528643108064212E-2</v>
      </c>
      <c r="W195" s="5">
        <f t="shared" si="404"/>
        <v>6.5743804507324047E-2</v>
      </c>
      <c r="X195" s="5">
        <f t="shared" si="405"/>
        <v>7.9709666979094082E-2</v>
      </c>
      <c r="Y195" s="5">
        <f t="shared" si="406"/>
        <v>4.8321138832255063E-2</v>
      </c>
      <c r="Z195" s="5">
        <f t="shared" si="407"/>
        <v>5.8036508992835058E-3</v>
      </c>
      <c r="AA195" s="5">
        <f t="shared" si="408"/>
        <v>1.5803088064781166E-2</v>
      </c>
      <c r="AB195" s="5">
        <f t="shared" si="409"/>
        <v>2.1515559491531493E-2</v>
      </c>
      <c r="AC195" s="5">
        <f t="shared" si="410"/>
        <v>4.0294792853169401E-3</v>
      </c>
      <c r="AD195" s="5">
        <f t="shared" si="411"/>
        <v>4.4754377476049781E-2</v>
      </c>
      <c r="AE195" s="5">
        <f t="shared" si="412"/>
        <v>5.4261485948462002E-2</v>
      </c>
      <c r="AF195" s="5">
        <f t="shared" si="413"/>
        <v>3.2894087946042615E-2</v>
      </c>
      <c r="AG195" s="5">
        <f t="shared" si="414"/>
        <v>1.329391068562207E-2</v>
      </c>
      <c r="AH195" s="5">
        <f t="shared" si="415"/>
        <v>1.759128042222108E-3</v>
      </c>
      <c r="AI195" s="5">
        <f t="shared" si="416"/>
        <v>4.7900288716356256E-3</v>
      </c>
      <c r="AJ195" s="5">
        <f t="shared" si="417"/>
        <v>6.5215197644509807E-3</v>
      </c>
      <c r="AK195" s="5">
        <f t="shared" si="418"/>
        <v>5.9192712163621663E-3</v>
      </c>
      <c r="AL195" s="5">
        <f t="shared" si="419"/>
        <v>5.3211531704523967E-4</v>
      </c>
      <c r="AM195" s="5">
        <f t="shared" si="420"/>
        <v>2.4372843260637472E-2</v>
      </c>
      <c r="AN195" s="5">
        <f t="shared" si="421"/>
        <v>2.955033153614714E-2</v>
      </c>
      <c r="AO195" s="5">
        <f t="shared" si="422"/>
        <v>1.7913833124805757E-2</v>
      </c>
      <c r="AP195" s="5">
        <f t="shared" si="423"/>
        <v>7.2397477014393497E-3</v>
      </c>
      <c r="AQ195" s="5">
        <f t="shared" si="424"/>
        <v>2.1944192407898446E-3</v>
      </c>
      <c r="AR195" s="5">
        <f t="shared" si="425"/>
        <v>4.265634198382575E-4</v>
      </c>
      <c r="AS195" s="5">
        <f t="shared" si="426"/>
        <v>1.1615135723877575E-3</v>
      </c>
      <c r="AT195" s="5">
        <f t="shared" si="427"/>
        <v>1.5813753783112973E-3</v>
      </c>
      <c r="AU195" s="5">
        <f t="shared" si="428"/>
        <v>1.4353387089504472E-3</v>
      </c>
      <c r="AV195" s="5">
        <f t="shared" si="429"/>
        <v>9.7709116269956652E-4</v>
      </c>
      <c r="AW195" s="5">
        <f t="shared" si="430"/>
        <v>4.8797784090641523E-5</v>
      </c>
      <c r="AX195" s="5">
        <f t="shared" si="431"/>
        <v>1.1061031384127343E-2</v>
      </c>
      <c r="AY195" s="5">
        <f t="shared" si="432"/>
        <v>1.3410710479584094E-2</v>
      </c>
      <c r="AZ195" s="5">
        <f t="shared" si="433"/>
        <v>8.1297642743021516E-3</v>
      </c>
      <c r="BA195" s="5">
        <f t="shared" si="434"/>
        <v>3.2855861617143954E-3</v>
      </c>
      <c r="BB195" s="5">
        <f t="shared" si="435"/>
        <v>9.9588463408821514E-4</v>
      </c>
      <c r="BC195" s="5">
        <f t="shared" si="436"/>
        <v>2.4148779684304776E-4</v>
      </c>
      <c r="BD195" s="5">
        <f t="shared" si="437"/>
        <v>8.6196279623030635E-5</v>
      </c>
      <c r="BE195" s="5">
        <f t="shared" si="438"/>
        <v>2.3470870687749727E-4</v>
      </c>
      <c r="BF195" s="5">
        <f t="shared" si="439"/>
        <v>3.1955078180304677E-4</v>
      </c>
      <c r="BG195" s="5">
        <f t="shared" si="440"/>
        <v>2.9004094340148641E-4</v>
      </c>
      <c r="BH195" s="5">
        <f t="shared" si="441"/>
        <v>1.9744220709121929E-4</v>
      </c>
      <c r="BI195" s="5">
        <f t="shared" si="442"/>
        <v>1.0752530228007009E-4</v>
      </c>
      <c r="BJ195" s="8">
        <f t="shared" si="443"/>
        <v>0.67082816140287416</v>
      </c>
      <c r="BK195" s="8">
        <f t="shared" si="444"/>
        <v>0.17477978008044245</v>
      </c>
      <c r="BL195" s="8">
        <f t="shared" si="445"/>
        <v>0.14027770844007939</v>
      </c>
      <c r="BM195" s="8">
        <f t="shared" si="446"/>
        <v>0.73060260146540701</v>
      </c>
      <c r="BN195" s="8">
        <f t="shared" si="447"/>
        <v>0.24772478666177902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1.6041666666666701</v>
      </c>
      <c r="F196">
        <f>VLOOKUP(B196,home!$B$2:$E$405,3,FALSE)</f>
        <v>0.62</v>
      </c>
      <c r="G196">
        <f>VLOOKUP(C196,away!$B$2:$E$405,4,FALSE)</f>
        <v>0.86</v>
      </c>
      <c r="H196">
        <f>VLOOKUP(A196,away!$A$2:$E$405,3,FALSE)</f>
        <v>1.2847222222222201</v>
      </c>
      <c r="I196">
        <f>VLOOKUP(C196,away!$B$2:$E$405,3,FALSE)</f>
        <v>0.86</v>
      </c>
      <c r="J196">
        <f>VLOOKUP(B196,home!$B$2:$E$405,4,FALSE)</f>
        <v>1.36</v>
      </c>
      <c r="K196" s="3">
        <f t="shared" si="392"/>
        <v>0.85534166666666855</v>
      </c>
      <c r="L196" s="3">
        <f t="shared" si="393"/>
        <v>1.5026111111111087</v>
      </c>
      <c r="M196" s="5">
        <f t="shared" si="394"/>
        <v>9.461372037373704E-2</v>
      </c>
      <c r="N196" s="5">
        <f t="shared" si="395"/>
        <v>8.092705727400637E-2</v>
      </c>
      <c r="O196" s="5">
        <f t="shared" si="396"/>
        <v>0.14216762749713674</v>
      </c>
      <c r="P196" s="5">
        <f t="shared" si="397"/>
        <v>0.12160189544944704</v>
      </c>
      <c r="Q196" s="5">
        <f t="shared" si="398"/>
        <v>3.4610142023588766E-2</v>
      </c>
      <c r="R196" s="5">
        <f t="shared" si="399"/>
        <v>0.10681132835875146</v>
      </c>
      <c r="S196" s="5">
        <f t="shared" si="400"/>
        <v>3.9072084150394648E-2</v>
      </c>
      <c r="T196" s="5">
        <f t="shared" si="401"/>
        <v>5.2005583961777992E-2</v>
      </c>
      <c r="U196" s="5">
        <f t="shared" si="402"/>
        <v>9.136017961725526E-2</v>
      </c>
      <c r="V196" s="5">
        <f t="shared" si="403"/>
        <v>5.579692850137553E-3</v>
      </c>
      <c r="W196" s="5">
        <f t="shared" si="404"/>
        <v>9.8678321873421748E-3</v>
      </c>
      <c r="X196" s="5">
        <f t="shared" si="405"/>
        <v>1.4827514287280187E-2</v>
      </c>
      <c r="Y196" s="5">
        <f t="shared" si="406"/>
        <v>1.1139993859112964E-2</v>
      </c>
      <c r="Z196" s="5">
        <f t="shared" si="407"/>
        <v>5.3498629594799001E-2</v>
      </c>
      <c r="AA196" s="5">
        <f t="shared" si="408"/>
        <v>4.5759607001998132E-2</v>
      </c>
      <c r="AB196" s="5">
        <f t="shared" si="409"/>
        <v>1.9570049259550415E-2</v>
      </c>
      <c r="AC196" s="5">
        <f t="shared" si="410"/>
        <v>4.4820483218652223E-4</v>
      </c>
      <c r="AD196" s="5">
        <f t="shared" si="411"/>
        <v>2.1100920073770634E-3</v>
      </c>
      <c r="AE196" s="5">
        <f t="shared" si="412"/>
        <v>3.1706476957515189E-3</v>
      </c>
      <c r="AF196" s="5">
        <f t="shared" si="413"/>
        <v>2.3821252285275334E-3</v>
      </c>
      <c r="AG196" s="5">
        <f t="shared" si="414"/>
        <v>1.1931359454811872E-3</v>
      </c>
      <c r="AH196" s="5">
        <f t="shared" si="415"/>
        <v>2.0096908814590635E-2</v>
      </c>
      <c r="AI196" s="5">
        <f t="shared" si="416"/>
        <v>1.7189723480320013E-2</v>
      </c>
      <c r="AJ196" s="5">
        <f t="shared" si="417"/>
        <v>7.3515433655980417E-3</v>
      </c>
      <c r="AK196" s="5">
        <f t="shared" si="418"/>
        <v>2.0960271183009735E-3</v>
      </c>
      <c r="AL196" s="5">
        <f t="shared" si="419"/>
        <v>2.3042136776015139E-5</v>
      </c>
      <c r="AM196" s="5">
        <f t="shared" si="420"/>
        <v>3.609699228819829E-4</v>
      </c>
      <c r="AN196" s="5">
        <f t="shared" si="421"/>
        <v>5.4239741689938743E-4</v>
      </c>
      <c r="AO196" s="5">
        <f t="shared" si="422"/>
        <v>4.07506192635492E-4</v>
      </c>
      <c r="AP196" s="5">
        <f t="shared" si="423"/>
        <v>2.0410777763355808E-4</v>
      </c>
      <c r="AQ196" s="5">
        <f t="shared" si="424"/>
        <v>7.6673653634094918E-5</v>
      </c>
      <c r="AR196" s="5">
        <f t="shared" si="425"/>
        <v>6.0395676967581356E-3</v>
      </c>
      <c r="AS196" s="5">
        <f t="shared" si="426"/>
        <v>5.1658938996912759E-3</v>
      </c>
      <c r="AT196" s="5">
        <f t="shared" si="427"/>
        <v>2.2093021489925555E-3</v>
      </c>
      <c r="AU196" s="5">
        <f t="shared" si="428"/>
        <v>6.2990272742984845E-4</v>
      </c>
      <c r="AV196" s="5">
        <f t="shared" si="429"/>
        <v>1.346955121794317E-4</v>
      </c>
      <c r="AW196" s="5">
        <f t="shared" si="430"/>
        <v>8.226336565906261E-7</v>
      </c>
      <c r="AX196" s="5">
        <f t="shared" si="431"/>
        <v>5.1458769242402315E-5</v>
      </c>
      <c r="AY196" s="5">
        <f t="shared" si="432"/>
        <v>7.7322518427736276E-5</v>
      </c>
      <c r="AZ196" s="5">
        <f t="shared" si="433"/>
        <v>5.8092837664305005E-5</v>
      </c>
      <c r="BA196" s="5">
        <f t="shared" si="434"/>
        <v>2.9096981116786207E-5</v>
      </c>
      <c r="BB196" s="5">
        <f t="shared" si="435"/>
        <v>1.0930361781468262E-5</v>
      </c>
      <c r="BC196" s="5">
        <f t="shared" si="436"/>
        <v>3.2848166122596859E-6</v>
      </c>
      <c r="BD196" s="5">
        <f t="shared" si="437"/>
        <v>1.5125202545760842E-3</v>
      </c>
      <c r="BE196" s="5">
        <f t="shared" si="438"/>
        <v>1.2937215954162016E-3</v>
      </c>
      <c r="BF196" s="5">
        <f t="shared" si="439"/>
        <v>5.5328699281297761E-4</v>
      </c>
      <c r="BG196" s="5">
        <f t="shared" si="440"/>
        <v>1.5774980619254712E-4</v>
      </c>
      <c r="BH196" s="5">
        <f t="shared" si="441"/>
        <v>3.3732495536269301E-5</v>
      </c>
      <c r="BI196" s="5">
        <f t="shared" si="442"/>
        <v>5.7705617905637105E-6</v>
      </c>
      <c r="BJ196" s="8">
        <f t="shared" si="443"/>
        <v>0.21405596571877517</v>
      </c>
      <c r="BK196" s="8">
        <f t="shared" si="444"/>
        <v>0.26141596231110653</v>
      </c>
      <c r="BL196" s="8">
        <f t="shared" si="445"/>
        <v>0.47013913820487757</v>
      </c>
      <c r="BM196" s="8">
        <f t="shared" si="446"/>
        <v>0.41830142496811989</v>
      </c>
      <c r="BN196" s="8">
        <f t="shared" si="447"/>
        <v>0.58073177097666739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1.6041666666666701</v>
      </c>
      <c r="F197">
        <f>VLOOKUP(B197,home!$B$2:$E$405,3,FALSE)</f>
        <v>0.97</v>
      </c>
      <c r="G197">
        <f>VLOOKUP(C197,away!$B$2:$E$405,4,FALSE)</f>
        <v>0.76</v>
      </c>
      <c r="H197">
        <f>VLOOKUP(A197,away!$A$2:$E$405,3,FALSE)</f>
        <v>1.2847222222222201</v>
      </c>
      <c r="I197">
        <f>VLOOKUP(C197,away!$B$2:$E$405,3,FALSE)</f>
        <v>0.76</v>
      </c>
      <c r="J197">
        <f>VLOOKUP(B197,home!$B$2:$E$405,4,FALSE)</f>
        <v>0.61</v>
      </c>
      <c r="K197" s="3">
        <f t="shared" si="392"/>
        <v>1.1825916666666692</v>
      </c>
      <c r="L197" s="3">
        <f t="shared" si="393"/>
        <v>0.59559722222222122</v>
      </c>
      <c r="M197" s="5">
        <f t="shared" si="394"/>
        <v>0.16894384643488808</v>
      </c>
      <c r="N197" s="5">
        <f t="shared" si="395"/>
        <v>0.19979158492851207</v>
      </c>
      <c r="O197" s="5">
        <f t="shared" si="396"/>
        <v>0.10062248564815685</v>
      </c>
      <c r="P197" s="5">
        <f t="shared" si="397"/>
        <v>0.11899531300679678</v>
      </c>
      <c r="Q197" s="5">
        <f t="shared" si="398"/>
        <v>0.11813593170329229</v>
      </c>
      <c r="R197" s="5">
        <f t="shared" si="399"/>
        <v>2.9965236472568761E-2</v>
      </c>
      <c r="S197" s="5">
        <f t="shared" si="400"/>
        <v>2.0953536953834607E-2</v>
      </c>
      <c r="T197" s="5">
        <f t="shared" si="401"/>
        <v>7.0361432767114915E-2</v>
      </c>
      <c r="U197" s="5">
        <f t="shared" si="402"/>
        <v>3.543663894215595E-2</v>
      </c>
      <c r="V197" s="5">
        <f t="shared" si="403"/>
        <v>1.639843153040395E-3</v>
      </c>
      <c r="W197" s="5">
        <f t="shared" si="404"/>
        <v>4.656885612207206E-2</v>
      </c>
      <c r="X197" s="5">
        <f t="shared" si="405"/>
        <v>2.7736281348372395E-2</v>
      </c>
      <c r="Y197" s="5">
        <f t="shared" si="406"/>
        <v>8.2598260629322996E-3</v>
      </c>
      <c r="Z197" s="5">
        <f t="shared" si="407"/>
        <v>5.9490705354313164E-3</v>
      </c>
      <c r="AA197" s="5">
        <f t="shared" si="408"/>
        <v>7.0353212396132934E-3</v>
      </c>
      <c r="AB197" s="5">
        <f t="shared" si="409"/>
        <v>4.1599561351448522E-3</v>
      </c>
      <c r="AC197" s="5">
        <f t="shared" si="410"/>
        <v>7.2188797267506578E-5</v>
      </c>
      <c r="AD197" s="5">
        <f t="shared" si="411"/>
        <v>1.3767985294040382E-2</v>
      </c>
      <c r="AE197" s="5">
        <f t="shared" si="412"/>
        <v>8.2001737967268423E-3</v>
      </c>
      <c r="AF197" s="5">
        <f t="shared" si="413"/>
        <v>2.4420003675349761E-3</v>
      </c>
      <c r="AG197" s="5">
        <f t="shared" si="414"/>
        <v>4.8481621185649177E-4</v>
      </c>
      <c r="AH197" s="5">
        <f t="shared" si="415"/>
        <v>8.8581247142673829E-4</v>
      </c>
      <c r="AI197" s="5">
        <f t="shared" si="416"/>
        <v>1.0475544469386675E-3</v>
      </c>
      <c r="AJ197" s="5">
        <f t="shared" si="417"/>
        <v>6.1941457966464006E-4</v>
      </c>
      <c r="AK197" s="5">
        <f t="shared" si="418"/>
        <v>2.4417150670774695E-4</v>
      </c>
      <c r="AL197" s="5">
        <f t="shared" si="419"/>
        <v>2.0338422991314647E-6</v>
      </c>
      <c r="AM197" s="5">
        <f t="shared" si="420"/>
        <v>3.2563809351042815E-3</v>
      </c>
      <c r="AN197" s="5">
        <f t="shared" si="421"/>
        <v>1.9394914394455091E-3</v>
      </c>
      <c r="AO197" s="5">
        <f t="shared" si="422"/>
        <v>5.7757785692876115E-4</v>
      </c>
      <c r="AP197" s="5">
        <f t="shared" si="423"/>
        <v>1.1466792240127791E-4</v>
      </c>
      <c r="AQ197" s="5">
        <f t="shared" si="424"/>
        <v>1.7073974015048579E-5</v>
      </c>
      <c r="AR197" s="5">
        <f t="shared" si="425"/>
        <v>1.0551748947831324E-4</v>
      </c>
      <c r="AS197" s="5">
        <f t="shared" si="426"/>
        <v>1.2478410374464118E-4</v>
      </c>
      <c r="AT197" s="5">
        <f t="shared" si="427"/>
        <v>7.3784320610440903E-5</v>
      </c>
      <c r="AU197" s="5">
        <f t="shared" si="428"/>
        <v>2.9085574228189714E-5</v>
      </c>
      <c r="AV197" s="5">
        <f t="shared" si="429"/>
        <v>8.5990894256180016E-6</v>
      </c>
      <c r="AW197" s="5">
        <f t="shared" si="430"/>
        <v>3.9792594156571612E-8</v>
      </c>
      <c r="AX197" s="5">
        <f t="shared" si="431"/>
        <v>6.4182815955775643E-4</v>
      </c>
      <c r="AY197" s="5">
        <f t="shared" si="432"/>
        <v>3.8227106897660026E-4</v>
      </c>
      <c r="AZ197" s="5">
        <f t="shared" si="433"/>
        <v>1.1383979340919111E-4</v>
      </c>
      <c r="BA197" s="5">
        <f t="shared" si="434"/>
        <v>2.2600888244288588E-5</v>
      </c>
      <c r="BB197" s="5">
        <f t="shared" si="435"/>
        <v>3.3652565645132831E-6</v>
      </c>
      <c r="BC197" s="5">
        <f t="shared" si="436"/>
        <v>4.0086749237784146E-7</v>
      </c>
      <c r="BD197" s="5">
        <f t="shared" si="437"/>
        <v>1.0474320604857631E-5</v>
      </c>
      <c r="BE197" s="5">
        <f t="shared" si="438"/>
        <v>1.2386844261299619E-5</v>
      </c>
      <c r="BF197" s="5">
        <f t="shared" si="439"/>
        <v>7.3242893998553945E-6</v>
      </c>
      <c r="BG197" s="5">
        <f t="shared" si="440"/>
        <v>2.8872145361746686E-6</v>
      </c>
      <c r="BH197" s="5">
        <f t="shared" si="441"/>
        <v>8.5359896258975909E-7</v>
      </c>
      <c r="BI197" s="5">
        <f t="shared" si="442"/>
        <v>2.018918039667926E-7</v>
      </c>
      <c r="BJ197" s="8">
        <f t="shared" si="443"/>
        <v>0.50281838676459434</v>
      </c>
      <c r="BK197" s="8">
        <f t="shared" si="444"/>
        <v>0.31098903325710309</v>
      </c>
      <c r="BL197" s="8">
        <f t="shared" si="445"/>
        <v>0.18039249017943348</v>
      </c>
      <c r="BM197" s="8">
        <f t="shared" si="446"/>
        <v>0.26331235126596486</v>
      </c>
      <c r="BN197" s="8">
        <f t="shared" si="447"/>
        <v>0.73645439819421488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1.6041666666666701</v>
      </c>
      <c r="F198">
        <f>VLOOKUP(B198,home!$B$2:$E$405,3,FALSE)</f>
        <v>0.47</v>
      </c>
      <c r="G198" t="e">
        <f>VLOOKUP(C198,away!$B$2:$E$405,4,FALSE)</f>
        <v>#N/A</v>
      </c>
      <c r="H198">
        <f>VLOOKUP(A198,away!$A$2:$E$405,3,FALSE)</f>
        <v>1.2847222222222201</v>
      </c>
      <c r="I198" t="e">
        <f>VLOOKUP(C198,away!$B$2:$E$405,3,FALSE)</f>
        <v>#N/A</v>
      </c>
      <c r="J198">
        <f>VLOOKUP(B198,home!$B$2:$E$405,4,FALSE)</f>
        <v>1.75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1.6041666666666701</v>
      </c>
      <c r="F199">
        <f>VLOOKUP(B199,home!$B$2:$E$405,3,FALSE)</f>
        <v>0.94</v>
      </c>
      <c r="G199">
        <f>VLOOKUP(C199,away!$B$2:$E$405,4,FALSE)</f>
        <v>1.17</v>
      </c>
      <c r="H199">
        <f>VLOOKUP(A199,away!$A$2:$E$405,3,FALSE)</f>
        <v>1.2847222222222201</v>
      </c>
      <c r="I199">
        <f>VLOOKUP(C199,away!$B$2:$E$405,3,FALSE)</f>
        <v>0.47</v>
      </c>
      <c r="J199">
        <f>VLOOKUP(B199,home!$B$2:$E$405,4,FALSE)</f>
        <v>0.57999999999999996</v>
      </c>
      <c r="K199" s="3">
        <f t="shared" si="392"/>
        <v>1.7642625000000034</v>
      </c>
      <c r="L199" s="3">
        <f t="shared" si="393"/>
        <v>0.35021527777777717</v>
      </c>
      <c r="M199" s="5">
        <f t="shared" si="394"/>
        <v>0.12069630338988321</v>
      </c>
      <c r="N199" s="5">
        <f t="shared" si="395"/>
        <v>0.21293996195939424</v>
      </c>
      <c r="O199" s="5">
        <f t="shared" si="396"/>
        <v>4.2269689418438824E-2</v>
      </c>
      <c r="P199" s="5">
        <f t="shared" si="397"/>
        <v>7.4574827927598564E-2</v>
      </c>
      <c r="Q199" s="5">
        <f t="shared" si="398"/>
        <v>0.1878409948181933</v>
      </c>
      <c r="R199" s="5">
        <f t="shared" si="399"/>
        <v>7.4017455106294592E-3</v>
      </c>
      <c r="S199" s="5">
        <f t="shared" si="400"/>
        <v>1.1519418582493829E-2</v>
      </c>
      <c r="T199" s="5">
        <f t="shared" si="401"/>
        <v>6.5784786178307575E-2</v>
      </c>
      <c r="U199" s="5">
        <f t="shared" si="402"/>
        <v>1.3058622038946931E-2</v>
      </c>
      <c r="V199" s="5">
        <f t="shared" si="403"/>
        <v>7.9083583662086724E-4</v>
      </c>
      <c r="W199" s="5">
        <f t="shared" si="404"/>
        <v>0.11046694104014446</v>
      </c>
      <c r="X199" s="5">
        <f t="shared" si="405"/>
        <v>3.8687210441635526E-2</v>
      </c>
      <c r="Y199" s="5">
        <f t="shared" si="406"/>
        <v>6.7744260756323529E-3</v>
      </c>
      <c r="Z199" s="5">
        <f t="shared" si="407"/>
        <v>8.640681200151705E-4</v>
      </c>
      <c r="AA199" s="5">
        <f t="shared" si="408"/>
        <v>1.5244429815882677E-3</v>
      </c>
      <c r="AB199" s="5">
        <f t="shared" si="409"/>
        <v>1.3447587929021885E-3</v>
      </c>
      <c r="AC199" s="5">
        <f t="shared" si="410"/>
        <v>3.0539691760727036E-5</v>
      </c>
      <c r="AD199" s="5">
        <f t="shared" si="411"/>
        <v>4.8723170391709578E-2</v>
      </c>
      <c r="AE199" s="5">
        <f t="shared" si="412"/>
        <v>1.706359865294654E-2</v>
      </c>
      <c r="AF199" s="5">
        <f t="shared" si="413"/>
        <v>2.9879664710650874E-3</v>
      </c>
      <c r="AG199" s="5">
        <f t="shared" si="414"/>
        <v>3.4881050255158147E-4</v>
      </c>
      <c r="AH199" s="5">
        <f t="shared" si="415"/>
        <v>7.5652464167508642E-5</v>
      </c>
      <c r="AI199" s="5">
        <f t="shared" si="416"/>
        <v>1.3347080556332948E-4</v>
      </c>
      <c r="AJ199" s="5">
        <f t="shared" si="417"/>
        <v>1.1773876855008705E-4</v>
      </c>
      <c r="AK199" s="5">
        <f t="shared" si="418"/>
        <v>6.9240698049699445E-5</v>
      </c>
      <c r="AL199" s="5">
        <f t="shared" si="419"/>
        <v>7.5478442804040846E-7</v>
      </c>
      <c r="AM199" s="5">
        <f t="shared" si="420"/>
        <v>1.719209248064071E-2</v>
      </c>
      <c r="AN199" s="5">
        <f t="shared" si="421"/>
        <v>6.0209334436888209E-3</v>
      </c>
      <c r="AO199" s="5">
        <f t="shared" si="422"/>
        <v>1.0543114392314943E-3</v>
      </c>
      <c r="AP199" s="5">
        <f t="shared" si="423"/>
        <v>1.2307865785158195E-4</v>
      </c>
      <c r="AQ199" s="5">
        <f t="shared" si="424"/>
        <v>1.077600658700194E-5</v>
      </c>
      <c r="AR199" s="5">
        <f t="shared" si="425"/>
        <v>5.2989297505994765E-6</v>
      </c>
      <c r="AS199" s="5">
        <f t="shared" si="426"/>
        <v>9.3487030491170272E-6</v>
      </c>
      <c r="AT199" s="5">
        <f t="shared" si="427"/>
        <v>8.2467831065964322E-6</v>
      </c>
      <c r="AU199" s="5">
        <f t="shared" si="428"/>
        <v>4.8498300602005383E-6</v>
      </c>
      <c r="AV199" s="5">
        <f t="shared" si="429"/>
        <v>2.1390933266461427E-6</v>
      </c>
      <c r="AW199" s="5">
        <f t="shared" si="430"/>
        <v>1.2954442325866803E-8</v>
      </c>
      <c r="AX199" s="5">
        <f t="shared" si="431"/>
        <v>5.0552273433544046E-3</v>
      </c>
      <c r="AY199" s="5">
        <f t="shared" si="432"/>
        <v>1.7704178482826774E-3</v>
      </c>
      <c r="AZ199" s="5">
        <f t="shared" si="433"/>
        <v>3.1001368925952618E-4</v>
      </c>
      <c r="BA199" s="5">
        <f t="shared" si="434"/>
        <v>3.6190510099646155E-5</v>
      </c>
      <c r="BB199" s="5">
        <f t="shared" si="435"/>
        <v>3.1686173868667567E-6</v>
      </c>
      <c r="BC199" s="5">
        <f t="shared" si="436"/>
        <v>2.2193964366260718E-7</v>
      </c>
      <c r="BD199" s="5">
        <f t="shared" si="437"/>
        <v>3.0929435908852036E-7</v>
      </c>
      <c r="BE199" s="5">
        <f t="shared" si="438"/>
        <v>5.4567643920141173E-7</v>
      </c>
      <c r="BF199" s="5">
        <f t="shared" si="439"/>
        <v>4.8135823940829136E-7</v>
      </c>
      <c r="BG199" s="5">
        <f t="shared" si="440"/>
        <v>2.8308076361802407E-7</v>
      </c>
      <c r="BH199" s="5">
        <f t="shared" si="441"/>
        <v>1.2485719393066133E-7</v>
      </c>
      <c r="BI199" s="5">
        <f t="shared" si="442"/>
        <v>4.405617302141869E-8</v>
      </c>
      <c r="BJ199" s="8">
        <f t="shared" si="443"/>
        <v>0.72319429850760664</v>
      </c>
      <c r="BK199" s="8">
        <f t="shared" si="444"/>
        <v>0.20938309806106795</v>
      </c>
      <c r="BL199" s="8">
        <f t="shared" si="445"/>
        <v>6.6027033141297722E-2</v>
      </c>
      <c r="BM199" s="8">
        <f t="shared" si="446"/>
        <v>0.35197456991200948</v>
      </c>
      <c r="BN199" s="8">
        <f t="shared" si="447"/>
        <v>0.6457235230241376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1.5100671140939601</v>
      </c>
      <c r="F200">
        <f>VLOOKUP(B200,home!$B$2:$E$405,3,FALSE)</f>
        <v>1.1599999999999999</v>
      </c>
      <c r="G200">
        <f>VLOOKUP(C200,away!$B$2:$E$405,4,FALSE)</f>
        <v>1.04</v>
      </c>
      <c r="H200">
        <f>VLOOKUP(A200,away!$A$2:$E$405,3,FALSE)</f>
        <v>1.2617449664429501</v>
      </c>
      <c r="I200">
        <f>VLOOKUP(C200,away!$B$2:$E$405,3,FALSE)</f>
        <v>0.56999999999999995</v>
      </c>
      <c r="J200">
        <f>VLOOKUP(B200,home!$B$2:$E$405,4,FALSE)</f>
        <v>1.29</v>
      </c>
      <c r="K200" s="3">
        <f t="shared" si="392"/>
        <v>1.8217449664429533</v>
      </c>
      <c r="L200" s="3">
        <f t="shared" si="393"/>
        <v>0.9277610738255011</v>
      </c>
      <c r="M200" s="5">
        <f t="shared" si="394"/>
        <v>6.395944679622996E-2</v>
      </c>
      <c r="N200" s="5">
        <f t="shared" si="395"/>
        <v>0.1165178002575078</v>
      </c>
      <c r="O200" s="5">
        <f t="shared" si="396"/>
        <v>5.9339085040955301E-2</v>
      </c>
      <c r="P200" s="5">
        <f t="shared" si="397"/>
        <v>0.10810067948669067</v>
      </c>
      <c r="Q200" s="5">
        <f t="shared" si="398"/>
        <v>0.10613285806006015</v>
      </c>
      <c r="R200" s="5">
        <f t="shared" si="399"/>
        <v>2.752624662870971E-2</v>
      </c>
      <c r="S200" s="5">
        <f t="shared" si="400"/>
        <v>4.567643049944671E-2</v>
      </c>
      <c r="T200" s="5">
        <f t="shared" si="401"/>
        <v>9.8465934361970889E-2</v>
      </c>
      <c r="U200" s="5">
        <f t="shared" si="402"/>
        <v>5.0145801240919226E-2</v>
      </c>
      <c r="V200" s="5">
        <f t="shared" si="403"/>
        <v>8.5777497753950736E-3</v>
      </c>
      <c r="W200" s="5">
        <f t="shared" si="404"/>
        <v>6.4448999981706334E-2</v>
      </c>
      <c r="X200" s="5">
        <f t="shared" si="405"/>
        <v>5.9793273430007558E-2</v>
      </c>
      <c r="Y200" s="5">
        <f t="shared" si="406"/>
        <v>2.7736935782482808E-2</v>
      </c>
      <c r="Z200" s="5">
        <f t="shared" si="407"/>
        <v>8.5125933768791014E-3</v>
      </c>
      <c r="AA200" s="5">
        <f t="shared" si="408"/>
        <v>1.5507774135705124E-2</v>
      </c>
      <c r="AB200" s="5">
        <f t="shared" si="409"/>
        <v>1.4125604736227518E-2</v>
      </c>
      <c r="AC200" s="5">
        <f t="shared" si="410"/>
        <v>9.0610205531991151E-4</v>
      </c>
      <c r="AD200" s="5">
        <f t="shared" si="411"/>
        <v>2.9352410327238884E-2</v>
      </c>
      <c r="AE200" s="5">
        <f t="shared" si="412"/>
        <v>2.7232023724565874E-2</v>
      </c>
      <c r="AF200" s="5">
        <f t="shared" si="413"/>
        <v>1.2632405786572378E-2</v>
      </c>
      <c r="AG200" s="5">
        <f t="shared" si="414"/>
        <v>3.906618119183288E-3</v>
      </c>
      <c r="AH200" s="5">
        <f t="shared" si="415"/>
        <v>1.9744131930933004E-3</v>
      </c>
      <c r="AI200" s="5">
        <f t="shared" si="416"/>
        <v>3.5968772961962789E-3</v>
      </c>
      <c r="AJ200" s="5">
        <f t="shared" si="417"/>
        <v>3.2762965546292559E-3</v>
      </c>
      <c r="AK200" s="5">
        <f t="shared" si="418"/>
        <v>1.9895255856567456E-3</v>
      </c>
      <c r="AL200" s="5">
        <f t="shared" si="419"/>
        <v>6.125772049056753E-5</v>
      </c>
      <c r="AM200" s="5">
        <f t="shared" si="420"/>
        <v>1.0694521153323122E-2</v>
      </c>
      <c r="AN200" s="5">
        <f t="shared" si="421"/>
        <v>9.9219604292565943E-3</v>
      </c>
      <c r="AO200" s="5">
        <f t="shared" si="422"/>
        <v>4.6026043311506145E-3</v>
      </c>
      <c r="AP200" s="5">
        <f t="shared" si="423"/>
        <v>1.4233723788873989E-3</v>
      </c>
      <c r="AQ200" s="5">
        <f t="shared" si="424"/>
        <v>3.3013737167253274E-4</v>
      </c>
      <c r="AR200" s="5">
        <f t="shared" si="425"/>
        <v>3.6635674083989548E-4</v>
      </c>
      <c r="AS200" s="5">
        <f t="shared" si="426"/>
        <v>6.674085485475252E-4</v>
      </c>
      <c r="AT200" s="5">
        <f t="shared" si="427"/>
        <v>6.079240819387258E-4</v>
      </c>
      <c r="AU200" s="5">
        <f t="shared" si="428"/>
        <v>3.6916087875044236E-4</v>
      </c>
      <c r="AV200" s="5">
        <f t="shared" si="429"/>
        <v>1.6812924316781901E-4</v>
      </c>
      <c r="AW200" s="5">
        <f t="shared" si="430"/>
        <v>2.8759548000666568E-6</v>
      </c>
      <c r="AX200" s="5">
        <f t="shared" si="431"/>
        <v>3.2471150132640124E-3</v>
      </c>
      <c r="AY200" s="5">
        <f t="shared" si="432"/>
        <v>3.0125469115407262E-3</v>
      </c>
      <c r="AZ200" s="5">
        <f t="shared" si="433"/>
        <v>1.3974618788003606E-3</v>
      </c>
      <c r="BA200" s="5">
        <f t="shared" si="434"/>
        <v>4.321702444353416E-4</v>
      </c>
      <c r="BB200" s="5">
        <f t="shared" si="435"/>
        <v>1.0023768251319044E-4</v>
      </c>
      <c r="BC200" s="5">
        <f t="shared" si="436"/>
        <v>1.8599323993243451E-5</v>
      </c>
      <c r="BD200" s="5">
        <f t="shared" si="437"/>
        <v>5.664858721413868E-5</v>
      </c>
      <c r="BE200" s="5">
        <f t="shared" si="438"/>
        <v>1.031992786134618E-4</v>
      </c>
      <c r="BF200" s="5">
        <f t="shared" si="439"/>
        <v>9.4001383177308984E-5</v>
      </c>
      <c r="BG200" s="5">
        <f t="shared" si="440"/>
        <v>5.7082182213979311E-5</v>
      </c>
      <c r="BH200" s="5">
        <f t="shared" si="441"/>
        <v>2.5997294530474081E-5</v>
      </c>
      <c r="BI200" s="5">
        <f t="shared" si="442"/>
        <v>9.4720880904052181E-6</v>
      </c>
      <c r="BJ200" s="8">
        <f t="shared" si="443"/>
        <v>0.58139998655013325</v>
      </c>
      <c r="BK200" s="8">
        <f t="shared" si="444"/>
        <v>0.23029421324511359</v>
      </c>
      <c r="BL200" s="8">
        <f t="shared" si="445"/>
        <v>0.18000700471917658</v>
      </c>
      <c r="BM200" s="8">
        <f t="shared" si="446"/>
        <v>0.51562801066440833</v>
      </c>
      <c r="BN200" s="8">
        <f t="shared" si="447"/>
        <v>0.48157611627015362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1.5100671140939601</v>
      </c>
      <c r="F201">
        <f>VLOOKUP(B201,home!$B$2:$E$405,3,FALSE)</f>
        <v>0.88</v>
      </c>
      <c r="G201">
        <f>VLOOKUP(C201,away!$B$2:$E$405,4,FALSE)</f>
        <v>0.66</v>
      </c>
      <c r="H201">
        <f>VLOOKUP(A201,away!$A$2:$E$405,3,FALSE)</f>
        <v>1.2617449664429501</v>
      </c>
      <c r="I201">
        <f>VLOOKUP(C201,away!$B$2:$E$405,3,FALSE)</f>
        <v>0.66</v>
      </c>
      <c r="J201">
        <f>VLOOKUP(B201,home!$B$2:$E$405,4,FALSE)</f>
        <v>1.06</v>
      </c>
      <c r="K201" s="3">
        <f t="shared" si="392"/>
        <v>0.87704697986577207</v>
      </c>
      <c r="L201" s="3">
        <f t="shared" si="393"/>
        <v>0.88271677852348795</v>
      </c>
      <c r="M201" s="5">
        <f t="shared" si="394"/>
        <v>0.17208551278009809</v>
      </c>
      <c r="N201" s="5">
        <f t="shared" si="395"/>
        <v>0.15092707926243776</v>
      </c>
      <c r="O201" s="5">
        <f t="shared" si="396"/>
        <v>0.15190276947181072</v>
      </c>
      <c r="P201" s="5">
        <f t="shared" si="397"/>
        <v>0.13322586519849819</v>
      </c>
      <c r="Q201" s="5">
        <f t="shared" si="398"/>
        <v>6.6185069523541529E-2</v>
      </c>
      <c r="R201" s="5">
        <f t="shared" si="399"/>
        <v>6.7043561658476386E-2</v>
      </c>
      <c r="S201" s="5">
        <f t="shared" si="400"/>
        <v>2.5785336126129026E-2</v>
      </c>
      <c r="T201" s="5">
        <f t="shared" si="401"/>
        <v>5.8422671356173655E-2</v>
      </c>
      <c r="U201" s="5">
        <f t="shared" si="402"/>
        <v>5.8800353272011385E-2</v>
      </c>
      <c r="V201" s="5">
        <f t="shared" si="403"/>
        <v>2.2180663163328604E-3</v>
      </c>
      <c r="W201" s="5">
        <f t="shared" si="404"/>
        <v>1.934913844594275E-2</v>
      </c>
      <c r="X201" s="5">
        <f t="shared" si="405"/>
        <v>1.7079809156207552E-2</v>
      </c>
      <c r="Y201" s="5">
        <f t="shared" si="406"/>
        <v>7.5383170580817505E-3</v>
      </c>
      <c r="Z201" s="5">
        <f t="shared" si="407"/>
        <v>1.9726825589303706E-2</v>
      </c>
      <c r="AA201" s="5">
        <f t="shared" si="408"/>
        <v>1.7301352805437646E-2</v>
      </c>
      <c r="AB201" s="5">
        <f t="shared" si="409"/>
        <v>7.5870496128006455E-3</v>
      </c>
      <c r="AC201" s="5">
        <f t="shared" si="410"/>
        <v>1.0732447755447631E-4</v>
      </c>
      <c r="AD201" s="5">
        <f t="shared" si="411"/>
        <v>4.2425258592546956E-3</v>
      </c>
      <c r="AE201" s="5">
        <f t="shared" si="412"/>
        <v>3.7449487592838976E-3</v>
      </c>
      <c r="AF201" s="5">
        <f t="shared" si="413"/>
        <v>1.6528645522653075E-3</v>
      </c>
      <c r="AG201" s="5">
        <f t="shared" si="414"/>
        <v>4.8633709097043327E-4</v>
      </c>
      <c r="AH201" s="5">
        <f t="shared" si="415"/>
        <v>4.353299983671218E-3</v>
      </c>
      <c r="AI201" s="5">
        <f t="shared" si="416"/>
        <v>3.8180486031285567E-3</v>
      </c>
      <c r="AJ201" s="5">
        <f t="shared" si="417"/>
        <v>1.6743039981773151E-3</v>
      </c>
      <c r="AK201" s="5">
        <f t="shared" si="418"/>
        <v>4.8948108832620046E-4</v>
      </c>
      <c r="AL201" s="5">
        <f t="shared" si="419"/>
        <v>3.3235560967745898E-6</v>
      </c>
      <c r="AM201" s="5">
        <f t="shared" si="420"/>
        <v>7.4417889837235433E-4</v>
      </c>
      <c r="AN201" s="5">
        <f t="shared" si="421"/>
        <v>6.5689919981640275E-4</v>
      </c>
      <c r="AO201" s="5">
        <f t="shared" si="422"/>
        <v>2.8992797273829599E-4</v>
      </c>
      <c r="AP201" s="5">
        <f t="shared" si="423"/>
        <v>8.5308095366464783E-5</v>
      </c>
      <c r="AQ201" s="5">
        <f t="shared" si="424"/>
        <v>1.8825721780965068E-5</v>
      </c>
      <c r="AR201" s="5">
        <f t="shared" si="425"/>
        <v>7.6854618750652219E-4</v>
      </c>
      <c r="AS201" s="5">
        <f t="shared" si="426"/>
        <v>6.7405111263994875E-4</v>
      </c>
      <c r="AT201" s="5">
        <f t="shared" si="427"/>
        <v>2.955872463080152E-4</v>
      </c>
      <c r="AU201" s="5">
        <f t="shared" si="428"/>
        <v>8.641463388709493E-5</v>
      </c>
      <c r="AV201" s="5">
        <f t="shared" si="429"/>
        <v>1.8947423416720749E-5</v>
      </c>
      <c r="AW201" s="5">
        <f t="shared" si="430"/>
        <v>7.1473450962970964E-8</v>
      </c>
      <c r="AX201" s="5">
        <f t="shared" si="431"/>
        <v>1.0877997588288506E-4</v>
      </c>
      <c r="AY201" s="5">
        <f t="shared" si="432"/>
        <v>9.6021909879203022E-5</v>
      </c>
      <c r="AZ201" s="5">
        <f t="shared" si="433"/>
        <v>4.2380075478121384E-5</v>
      </c>
      <c r="BA201" s="5">
        <f t="shared" si="434"/>
        <v>1.2469867899876528E-5</v>
      </c>
      <c r="BB201" s="5">
        <f t="shared" si="435"/>
        <v>2.7518404052981145E-6</v>
      </c>
      <c r="BC201" s="5">
        <f t="shared" si="436"/>
        <v>4.8581913951510439E-7</v>
      </c>
      <c r="BD201" s="5">
        <f t="shared" si="437"/>
        <v>1.1306810246371093E-4</v>
      </c>
      <c r="BE201" s="5">
        <f t="shared" si="438"/>
        <v>9.9166037784951348E-5</v>
      </c>
      <c r="BF201" s="5">
        <f t="shared" si="439"/>
        <v>4.3486636972273311E-5</v>
      </c>
      <c r="BG201" s="5">
        <f t="shared" si="440"/>
        <v>1.2713274540350509E-5</v>
      </c>
      <c r="BH201" s="5">
        <f t="shared" si="441"/>
        <v>2.7875347599547056E-6</v>
      </c>
      <c r="BI201" s="5">
        <f t="shared" si="442"/>
        <v>4.8895978849782713E-7</v>
      </c>
      <c r="BJ201" s="8">
        <f t="shared" si="443"/>
        <v>0.33168679044091881</v>
      </c>
      <c r="BK201" s="8">
        <f t="shared" si="444"/>
        <v>0.33352145036458869</v>
      </c>
      <c r="BL201" s="8">
        <f t="shared" si="445"/>
        <v>0.31508547764390815</v>
      </c>
      <c r="BM201" s="8">
        <f t="shared" si="446"/>
        <v>0.25855473570742832</v>
      </c>
      <c r="BN201" s="8">
        <f t="shared" si="447"/>
        <v>0.74136985789486265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1.5100671140939601</v>
      </c>
      <c r="F202">
        <f>VLOOKUP(B202,home!$B$2:$E$405,3,FALSE)</f>
        <v>1.7</v>
      </c>
      <c r="G202">
        <f>VLOOKUP(C202,away!$B$2:$E$405,4,FALSE)</f>
        <v>1.24</v>
      </c>
      <c r="H202">
        <f>VLOOKUP(A202,away!$A$2:$E$405,3,FALSE)</f>
        <v>1.2617449664429501</v>
      </c>
      <c r="I202">
        <f>VLOOKUP(C202,away!$B$2:$E$405,3,FALSE)</f>
        <v>0.75</v>
      </c>
      <c r="J202">
        <f>VLOOKUP(B202,home!$B$2:$E$405,4,FALSE)</f>
        <v>0.45</v>
      </c>
      <c r="K202" s="3">
        <f t="shared" si="392"/>
        <v>3.1832214765100679</v>
      </c>
      <c r="L202" s="3">
        <f t="shared" si="393"/>
        <v>0.4258389261744957</v>
      </c>
      <c r="M202" s="5">
        <f t="shared" si="394"/>
        <v>2.7077276654052879E-2</v>
      </c>
      <c r="N202" s="5">
        <f t="shared" si="395"/>
        <v>8.619296857058581E-2</v>
      </c>
      <c r="O202" s="5">
        <f t="shared" si="396"/>
        <v>1.153055841409162E-2</v>
      </c>
      <c r="P202" s="5">
        <f t="shared" si="397"/>
        <v>3.6704321179890323E-2</v>
      </c>
      <c r="Q202" s="5">
        <f t="shared" si="398"/>
        <v>0.13718565433902302</v>
      </c>
      <c r="R202" s="5">
        <f t="shared" si="399"/>
        <v>2.4550803066245353E-3</v>
      </c>
      <c r="S202" s="5">
        <f t="shared" si="400"/>
        <v>1.2438540353308547E-2</v>
      </c>
      <c r="T202" s="5">
        <f t="shared" si="401"/>
        <v>5.8418991730275115E-2</v>
      </c>
      <c r="U202" s="5">
        <f t="shared" si="402"/>
        <v>7.8150643586041447E-3</v>
      </c>
      <c r="V202" s="5">
        <f t="shared" si="403"/>
        <v>1.8734371339803766E-3</v>
      </c>
      <c r="W202" s="5">
        <f t="shared" si="404"/>
        <v>0.14556410705368822</v>
      </c>
      <c r="X202" s="5">
        <f t="shared" si="405"/>
        <v>6.1986863037291937E-2</v>
      </c>
      <c r="Y202" s="5">
        <f t="shared" si="406"/>
        <v>1.3198209596362967E-2</v>
      </c>
      <c r="Z202" s="5">
        <f t="shared" si="407"/>
        <v>3.484895871483813E-4</v>
      </c>
      <c r="AA202" s="5">
        <f t="shared" si="408"/>
        <v>1.1093195381508545E-3</v>
      </c>
      <c r="AB202" s="5">
        <f t="shared" si="409"/>
        <v>1.765604889077015E-3</v>
      </c>
      <c r="AC202" s="5">
        <f t="shared" si="410"/>
        <v>1.5871989074660271E-4</v>
      </c>
      <c r="AD202" s="5">
        <f t="shared" si="411"/>
        <v>0.11584069794557776</v>
      </c>
      <c r="AE202" s="5">
        <f t="shared" si="412"/>
        <v>4.9329478420448949E-2</v>
      </c>
      <c r="AF202" s="5">
        <f t="shared" si="413"/>
        <v>1.0503206059655967E-2</v>
      </c>
      <c r="AG202" s="5">
        <f t="shared" si="414"/>
        <v>1.4908913299444514E-3</v>
      </c>
      <c r="AH202" s="5">
        <f t="shared" si="415"/>
        <v>3.7100107893565E-5</v>
      </c>
      <c r="AI202" s="5">
        <f t="shared" si="416"/>
        <v>1.1809786022763684E-4</v>
      </c>
      <c r="AJ202" s="5">
        <f t="shared" si="417"/>
        <v>1.8796582250324887E-4</v>
      </c>
      <c r="AK202" s="5">
        <f t="shared" si="418"/>
        <v>1.9944561434740709E-4</v>
      </c>
      <c r="AL202" s="5">
        <f t="shared" si="419"/>
        <v>8.6060439859315406E-6</v>
      </c>
      <c r="AM202" s="5">
        <f t="shared" si="420"/>
        <v>7.3749319510855754E-2</v>
      </c>
      <c r="AN202" s="5">
        <f t="shared" si="421"/>
        <v>3.1405331026602604E-2</v>
      </c>
      <c r="AO202" s="5">
        <f t="shared" si="422"/>
        <v>6.6868062202615113E-3</v>
      </c>
      <c r="AP202" s="5">
        <f t="shared" si="423"/>
        <v>9.4916746012436689E-4</v>
      </c>
      <c r="AQ202" s="5">
        <f t="shared" si="424"/>
        <v>1.0104811299478345E-4</v>
      </c>
      <c r="AR202" s="5">
        <f t="shared" si="425"/>
        <v>3.1597340212707313E-6</v>
      </c>
      <c r="AS202" s="5">
        <f t="shared" si="426"/>
        <v>1.0058133196568513E-5</v>
      </c>
      <c r="AT202" s="5">
        <f t="shared" si="427"/>
        <v>1.6008632802457878E-5</v>
      </c>
      <c r="AU202" s="5">
        <f t="shared" si="428"/>
        <v>1.698634124878249E-5</v>
      </c>
      <c r="AV202" s="5">
        <f t="shared" si="429"/>
        <v>1.3517821567613317E-5</v>
      </c>
      <c r="AW202" s="5">
        <f t="shared" si="430"/>
        <v>3.2405093206181719E-7</v>
      </c>
      <c r="AX202" s="5">
        <f t="shared" si="431"/>
        <v>3.9126736290826518E-2</v>
      </c>
      <c r="AY202" s="5">
        <f t="shared" si="432"/>
        <v>1.6661687366798236E-2</v>
      </c>
      <c r="AZ202" s="5">
        <f t="shared" si="433"/>
        <v>3.5475975282662606E-3</v>
      </c>
      <c r="BA202" s="5">
        <f t="shared" si="434"/>
        <v>5.0356837397873321E-4</v>
      </c>
      <c r="BB202" s="5">
        <f t="shared" si="435"/>
        <v>5.360975390763514E-5</v>
      </c>
      <c r="BC202" s="5">
        <f t="shared" si="436"/>
        <v>4.5658240073012658E-6</v>
      </c>
      <c r="BD202" s="5">
        <f t="shared" si="437"/>
        <v>2.242562904358248E-7</v>
      </c>
      <c r="BE202" s="5">
        <f t="shared" si="438"/>
        <v>7.1385743995779695E-7</v>
      </c>
      <c r="BF202" s="5">
        <f t="shared" si="439"/>
        <v>1.1361831670200779E-6</v>
      </c>
      <c r="BG202" s="5">
        <f t="shared" si="440"/>
        <v>1.2055742195025124E-6</v>
      </c>
      <c r="BH202" s="5">
        <f t="shared" si="441"/>
        <v>9.594024367618151E-7</v>
      </c>
      <c r="BI202" s="5">
        <f t="shared" si="442"/>
        <v>6.1079808826326037E-7</v>
      </c>
      <c r="BJ202" s="8">
        <f t="shared" si="443"/>
        <v>0.85250050555147783</v>
      </c>
      <c r="BK202" s="8">
        <f t="shared" si="444"/>
        <v>9.4922588622762899E-2</v>
      </c>
      <c r="BL202" s="8">
        <f t="shared" si="445"/>
        <v>2.5282817645998656E-2</v>
      </c>
      <c r="BM202" s="8">
        <f t="shared" si="446"/>
        <v>0.65524717862725357</v>
      </c>
      <c r="BN202" s="8">
        <f t="shared" si="447"/>
        <v>0.3011458594642682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1.5100671140939601</v>
      </c>
      <c r="F203">
        <f>VLOOKUP(B203,home!$B$2:$E$405,3,FALSE)</f>
        <v>1.08</v>
      </c>
      <c r="G203">
        <f>VLOOKUP(C203,away!$B$2:$E$405,4,FALSE)</f>
        <v>1.32</v>
      </c>
      <c r="H203">
        <f>VLOOKUP(A203,away!$A$2:$E$405,3,FALSE)</f>
        <v>1.2617449664429501</v>
      </c>
      <c r="I203">
        <f>VLOOKUP(C203,away!$B$2:$E$405,3,FALSE)</f>
        <v>0.56999999999999995</v>
      </c>
      <c r="J203">
        <f>VLOOKUP(B203,home!$B$2:$E$405,4,FALSE)</f>
        <v>1.29</v>
      </c>
      <c r="K203" s="3">
        <f t="shared" si="392"/>
        <v>2.1527516778523497</v>
      </c>
      <c r="L203" s="3">
        <f t="shared" si="393"/>
        <v>0.9277610738255011</v>
      </c>
      <c r="M203" s="5">
        <f t="shared" si="394"/>
        <v>4.5935697003724657E-2</v>
      </c>
      <c r="N203" s="5">
        <f t="shared" si="395"/>
        <v>9.8888148798085398E-2</v>
      </c>
      <c r="O203" s="5">
        <f t="shared" si="396"/>
        <v>4.2617351579098434E-2</v>
      </c>
      <c r="P203" s="5">
        <f t="shared" si="397"/>
        <v>9.1744575117527635E-2</v>
      </c>
      <c r="Q203" s="5">
        <f t="shared" si="398"/>
        <v>0.1064408141223956</v>
      </c>
      <c r="R203" s="5">
        <f t="shared" si="399"/>
        <v>1.9769359932311638E-2</v>
      </c>
      <c r="S203" s="5">
        <f t="shared" si="400"/>
        <v>4.5808965643936911E-2</v>
      </c>
      <c r="T203" s="5">
        <f t="shared" si="401"/>
        <v>9.8751644009054285E-2</v>
      </c>
      <c r="U203" s="5">
        <f t="shared" si="402"/>
        <v>4.2558522764350896E-2</v>
      </c>
      <c r="V203" s="5">
        <f t="shared" si="403"/>
        <v>1.0165718030759486E-2</v>
      </c>
      <c r="W203" s="5">
        <f t="shared" si="404"/>
        <v>7.6380213731319077E-2</v>
      </c>
      <c r="X203" s="5">
        <f t="shared" si="405"/>
        <v>7.0862589110389854E-2</v>
      </c>
      <c r="Y203" s="5">
        <f t="shared" si="406"/>
        <v>3.2871775883555276E-2</v>
      </c>
      <c r="Z203" s="5">
        <f t="shared" si="407"/>
        <v>6.1137475332147615E-3</v>
      </c>
      <c r="AA203" s="5">
        <f t="shared" si="408"/>
        <v>1.316138026009374E-2</v>
      </c>
      <c r="AB203" s="5">
        <f t="shared" si="409"/>
        <v>1.41665917188848E-2</v>
      </c>
      <c r="AC203" s="5">
        <f t="shared" si="410"/>
        <v>1.2689606644874076E-3</v>
      </c>
      <c r="AD203" s="5">
        <f t="shared" si="411"/>
        <v>4.1106908316204546E-2</v>
      </c>
      <c r="AE203" s="5">
        <f t="shared" si="412"/>
        <v>3.8137389401088344E-2</v>
      </c>
      <c r="AF203" s="5">
        <f t="shared" si="413"/>
        <v>1.7691192671827505E-2</v>
      </c>
      <c r="AG203" s="5">
        <f t="shared" si="414"/>
        <v>5.4710666368228411E-3</v>
      </c>
      <c r="AH203" s="5">
        <f t="shared" si="415"/>
        <v>1.4180242441283336E-3</v>
      </c>
      <c r="AI203" s="5">
        <f t="shared" si="416"/>
        <v>3.0526540707825796E-3</v>
      </c>
      <c r="AJ203" s="5">
        <f t="shared" si="417"/>
        <v>3.2858030863900027E-3</v>
      </c>
      <c r="AK203" s="5">
        <f t="shared" si="418"/>
        <v>2.3578393691061693E-3</v>
      </c>
      <c r="AL203" s="5">
        <f t="shared" si="419"/>
        <v>1.0137671971740233E-4</v>
      </c>
      <c r="AM203" s="5">
        <f t="shared" si="420"/>
        <v>1.7698593169806407E-2</v>
      </c>
      <c r="AN203" s="5">
        <f t="shared" si="421"/>
        <v>1.6420065804420271E-2</v>
      </c>
      <c r="AO203" s="5">
        <f t="shared" si="422"/>
        <v>7.6169489414971703E-3</v>
      </c>
      <c r="AP203" s="5">
        <f t="shared" si="423"/>
        <v>2.3555695764124764E-3</v>
      </c>
      <c r="AQ203" s="5">
        <f t="shared" si="424"/>
        <v>5.4635143992077986E-4</v>
      </c>
      <c r="AR203" s="5">
        <f t="shared" si="425"/>
        <v>2.6311753908861955E-4</v>
      </c>
      <c r="AS203" s="5">
        <f t="shared" si="426"/>
        <v>5.664267237454069E-4</v>
      </c>
      <c r="AT203" s="5">
        <f t="shared" si="427"/>
        <v>6.0968803996166716E-4</v>
      </c>
      <c r="AU203" s="5">
        <f t="shared" si="428"/>
        <v>4.3750231699799652E-4</v>
      </c>
      <c r="AV203" s="5">
        <f t="shared" si="429"/>
        <v>2.3545846174543184E-4</v>
      </c>
      <c r="AW203" s="5">
        <f t="shared" si="430"/>
        <v>5.6242655397461972E-6</v>
      </c>
      <c r="AX203" s="5">
        <f t="shared" si="431"/>
        <v>6.350112690321149E-3</v>
      </c>
      <c r="AY203" s="5">
        <f t="shared" si="432"/>
        <v>5.8913873684852906E-3</v>
      </c>
      <c r="AZ203" s="5">
        <f t="shared" si="433"/>
        <v>2.7328999356539532E-3</v>
      </c>
      <c r="BA203" s="5">
        <f t="shared" si="434"/>
        <v>8.4515939298665153E-4</v>
      </c>
      <c r="BB203" s="5">
        <f t="shared" si="435"/>
        <v>1.9602649649775108E-4</v>
      </c>
      <c r="BC203" s="5">
        <f t="shared" si="436"/>
        <v>3.6373150577800892E-5</v>
      </c>
      <c r="BD203" s="5">
        <f t="shared" si="437"/>
        <v>4.0685035101196798E-5</v>
      </c>
      <c r="BE203" s="5">
        <f t="shared" si="438"/>
        <v>8.7584777577583153E-5</v>
      </c>
      <c r="BF203" s="5">
        <f t="shared" si="439"/>
        <v>9.427413844223352E-5</v>
      </c>
      <c r="BG203" s="5">
        <f t="shared" si="440"/>
        <v>6.7649603236534308E-5</v>
      </c>
      <c r="BH203" s="5">
        <f t="shared" si="441"/>
        <v>3.6408199218373732E-5</v>
      </c>
      <c r="BI203" s="5">
        <f t="shared" si="442"/>
        <v>1.5675562390987331E-5</v>
      </c>
      <c r="BJ203" s="8">
        <f t="shared" si="443"/>
        <v>0.6472912306473223</v>
      </c>
      <c r="BK203" s="8">
        <f t="shared" si="444"/>
        <v>0.20091668054863879</v>
      </c>
      <c r="BL203" s="8">
        <f t="shared" si="445"/>
        <v>0.14484199742265266</v>
      </c>
      <c r="BM203" s="8">
        <f t="shared" si="446"/>
        <v>0.58788194649573955</v>
      </c>
      <c r="BN203" s="8">
        <f t="shared" si="447"/>
        <v>0.40539594655314337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1.5100671140939601</v>
      </c>
      <c r="F204">
        <f>VLOOKUP(B204,home!$B$2:$E$405,3,FALSE)</f>
        <v>1.04</v>
      </c>
      <c r="G204">
        <f>VLOOKUP(C204,away!$B$2:$E$405,4,FALSE)</f>
        <v>0.56999999999999995</v>
      </c>
      <c r="H204">
        <f>VLOOKUP(A204,away!$A$2:$E$405,3,FALSE)</f>
        <v>1.2617449664429501</v>
      </c>
      <c r="I204">
        <f>VLOOKUP(C204,away!$B$2:$E$405,3,FALSE)</f>
        <v>0.66</v>
      </c>
      <c r="J204">
        <f>VLOOKUP(B204,home!$B$2:$E$405,4,FALSE)</f>
        <v>1.36</v>
      </c>
      <c r="K204" s="3">
        <f t="shared" si="392"/>
        <v>0.89516778523489948</v>
      </c>
      <c r="L204" s="3">
        <f t="shared" si="393"/>
        <v>1.1325422818791921</v>
      </c>
      <c r="M204" s="5">
        <f t="shared" si="394"/>
        <v>0.13163661528857257</v>
      </c>
      <c r="N204" s="5">
        <f t="shared" si="395"/>
        <v>0.11783685736369003</v>
      </c>
      <c r="O204" s="5">
        <f t="shared" si="396"/>
        <v>0.14908403265777331</v>
      </c>
      <c r="P204" s="5">
        <f t="shared" si="397"/>
        <v>0.13345522332814638</v>
      </c>
      <c r="Q204" s="5">
        <f t="shared" si="398"/>
        <v>5.2741879312647566E-2</v>
      </c>
      <c r="R204" s="5">
        <f t="shared" si="399"/>
        <v>8.4421985268993319E-2</v>
      </c>
      <c r="S204" s="5">
        <f t="shared" si="400"/>
        <v>3.382473902591969E-2</v>
      </c>
      <c r="T204" s="5">
        <f t="shared" si="401"/>
        <v>5.9732408347342829E-2</v>
      </c>
      <c r="U204" s="5">
        <f t="shared" si="402"/>
        <v>7.5571841578378068E-2</v>
      </c>
      <c r="V204" s="5">
        <f t="shared" si="403"/>
        <v>3.8102266867387894E-3</v>
      </c>
      <c r="W204" s="5">
        <f t="shared" si="404"/>
        <v>1.573761043114303E-2</v>
      </c>
      <c r="X204" s="5">
        <f t="shared" si="405"/>
        <v>1.7823509229012501E-2</v>
      </c>
      <c r="Y204" s="5">
        <f t="shared" si="406"/>
        <v>1.0092938906660333E-2</v>
      </c>
      <c r="Z204" s="5">
        <f t="shared" si="407"/>
        <v>3.1870489279105733E-2</v>
      </c>
      <c r="AA204" s="5">
        <f t="shared" si="408"/>
        <v>2.8529435302329691E-2</v>
      </c>
      <c r="AB204" s="5">
        <f t="shared" si="409"/>
        <v>1.2769315706794409E-2</v>
      </c>
      <c r="AC204" s="5">
        <f t="shared" si="410"/>
        <v>2.4142914772177525E-4</v>
      </c>
      <c r="AD204" s="5">
        <f t="shared" si="411"/>
        <v>3.5219504686339886E-3</v>
      </c>
      <c r="AE204" s="5">
        <f t="shared" si="412"/>
        <v>3.9887578204122276E-3</v>
      </c>
      <c r="AF204" s="5">
        <f t="shared" si="413"/>
        <v>2.2587184418965691E-3</v>
      </c>
      <c r="AG204" s="5">
        <f t="shared" si="414"/>
        <v>8.526980461027176E-4</v>
      </c>
      <c r="AH204" s="5">
        <f t="shared" si="415"/>
        <v>9.0236691631911895E-3</v>
      </c>
      <c r="AI204" s="5">
        <f t="shared" si="416"/>
        <v>8.0776979395063165E-3</v>
      </c>
      <c r="AJ204" s="5">
        <f t="shared" si="417"/>
        <v>3.6154474871521896E-3</v>
      </c>
      <c r="AK204" s="5">
        <f t="shared" si="418"/>
        <v>1.0788107065690363E-3</v>
      </c>
      <c r="AL204" s="5">
        <f t="shared" si="419"/>
        <v>9.7905831919184984E-6</v>
      </c>
      <c r="AM204" s="5">
        <f t="shared" si="420"/>
        <v>6.3054732014282096E-4</v>
      </c>
      <c r="AN204" s="5">
        <f t="shared" si="421"/>
        <v>7.1412150078735978E-4</v>
      </c>
      <c r="AO204" s="5">
        <f t="shared" si="422"/>
        <v>4.0438639702035503E-4</v>
      </c>
      <c r="AP204" s="5">
        <f t="shared" si="423"/>
        <v>1.5266156428077923E-4</v>
      </c>
      <c r="AQ204" s="5">
        <f t="shared" si="424"/>
        <v>4.3223919091450193E-5</v>
      </c>
      <c r="AR204" s="5">
        <f t="shared" si="425"/>
        <v>2.0439373730006863E-3</v>
      </c>
      <c r="AS204" s="5">
        <f t="shared" si="426"/>
        <v>1.8296668913478633E-3</v>
      </c>
      <c r="AT204" s="5">
        <f t="shared" si="427"/>
        <v>8.1892942942274501E-4</v>
      </c>
      <c r="AU204" s="5">
        <f t="shared" si="428"/>
        <v>2.4435974786667954E-4</v>
      </c>
      <c r="AV204" s="5">
        <f t="shared" si="429"/>
        <v>5.4685743574593482E-5</v>
      </c>
      <c r="AW204" s="5">
        <f t="shared" si="430"/>
        <v>2.7571788009951877E-7</v>
      </c>
      <c r="AX204" s="5">
        <f t="shared" si="431"/>
        <v>9.4074274676341657E-5</v>
      </c>
      <c r="AY204" s="5">
        <f t="shared" si="432"/>
        <v>1.0654309370807387E-4</v>
      </c>
      <c r="AZ204" s="5">
        <f t="shared" si="433"/>
        <v>6.0332279233305313E-5</v>
      </c>
      <c r="BA204" s="5">
        <f t="shared" si="434"/>
        <v>2.2776285731286721E-5</v>
      </c>
      <c r="BB204" s="5">
        <f t="shared" si="435"/>
        <v>6.4487766537109909E-6</v>
      </c>
      <c r="BC204" s="5">
        <f t="shared" si="436"/>
        <v>1.4607024453446189E-6</v>
      </c>
      <c r="BD204" s="5">
        <f t="shared" si="437"/>
        <v>3.8580758273939363E-4</v>
      </c>
      <c r="BE204" s="5">
        <f t="shared" si="438"/>
        <v>3.4536251936765326E-4</v>
      </c>
      <c r="BF204" s="5">
        <f t="shared" si="439"/>
        <v>1.545787007827436E-4</v>
      </c>
      <c r="BG204" s="5">
        <f t="shared" si="440"/>
        <v>4.6124624408058943E-5</v>
      </c>
      <c r="BH204" s="5">
        <f t="shared" si="441"/>
        <v>1.0322319469038424E-5</v>
      </c>
      <c r="BI204" s="5">
        <f t="shared" si="442"/>
        <v>1.8480415715172424E-6</v>
      </c>
      <c r="BJ204" s="8">
        <f t="shared" si="443"/>
        <v>0.28682390448131262</v>
      </c>
      <c r="BK204" s="8">
        <f t="shared" si="444"/>
        <v>0.30308456715399917</v>
      </c>
      <c r="BL204" s="8">
        <f t="shared" si="445"/>
        <v>0.37810785878423836</v>
      </c>
      <c r="BM204" s="8">
        <f t="shared" si="446"/>
        <v>0.33060395910300472</v>
      </c>
      <c r="BN204" s="8">
        <f t="shared" si="447"/>
        <v>0.66917659321982326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1.5100671140939601</v>
      </c>
      <c r="F205">
        <f>VLOOKUP(B205,home!$B$2:$E$405,3,FALSE)</f>
        <v>0.83</v>
      </c>
      <c r="G205">
        <f>VLOOKUP(C205,away!$B$2:$E$405,4,FALSE)</f>
        <v>1.23</v>
      </c>
      <c r="H205">
        <f>VLOOKUP(A205,away!$A$2:$E$405,3,FALSE)</f>
        <v>1.2617449664429501</v>
      </c>
      <c r="I205">
        <f>VLOOKUP(C205,away!$B$2:$E$405,3,FALSE)</f>
        <v>0.66</v>
      </c>
      <c r="J205">
        <f>VLOOKUP(B205,home!$B$2:$E$405,4,FALSE)</f>
        <v>1.68</v>
      </c>
      <c r="K205" s="3">
        <f t="shared" si="392"/>
        <v>1.5416275167785238</v>
      </c>
      <c r="L205" s="3">
        <f t="shared" si="393"/>
        <v>1.3990228187919429</v>
      </c>
      <c r="M205" s="5">
        <f t="shared" si="394"/>
        <v>5.2831359451489396E-2</v>
      </c>
      <c r="N205" s="5">
        <f t="shared" si="395"/>
        <v>8.1446277479233178E-2</v>
      </c>
      <c r="O205" s="5">
        <f t="shared" si="396"/>
        <v>7.3912277420433034E-2</v>
      </c>
      <c r="P205" s="5">
        <f t="shared" si="397"/>
        <v>0.11394520069910752</v>
      </c>
      <c r="Q205" s="5">
        <f t="shared" si="398"/>
        <v>6.2779911250582451E-2</v>
      </c>
      <c r="R205" s="5">
        <f t="shared" si="399"/>
        <v>5.1702481350033164E-2</v>
      </c>
      <c r="S205" s="5">
        <f t="shared" si="400"/>
        <v>6.1438456709984789E-2</v>
      </c>
      <c r="T205" s="5">
        <f t="shared" si="401"/>
        <v>8.7830528401297861E-2</v>
      </c>
      <c r="U205" s="5">
        <f t="shared" si="402"/>
        <v>7.9705967934939559E-2</v>
      </c>
      <c r="V205" s="5">
        <f t="shared" si="403"/>
        <v>1.4723194189429875E-2</v>
      </c>
      <c r="W205" s="5">
        <f t="shared" si="404"/>
        <v>3.2261079561603845E-2</v>
      </c>
      <c r="X205" s="5">
        <f t="shared" si="405"/>
        <v>4.5133986465546144E-2</v>
      </c>
      <c r="Y205" s="5">
        <f t="shared" si="406"/>
        <v>3.1571738484172891E-2</v>
      </c>
      <c r="Z205" s="5">
        <f t="shared" si="407"/>
        <v>2.4110983732287084E-2</v>
      </c>
      <c r="AA205" s="5">
        <f t="shared" si="408"/>
        <v>3.7170155978293117E-2</v>
      </c>
      <c r="AB205" s="5">
        <f t="shared" si="409"/>
        <v>2.8651267629543224E-2</v>
      </c>
      <c r="AC205" s="5">
        <f t="shared" si="410"/>
        <v>1.9846608792867546E-3</v>
      </c>
      <c r="AD205" s="5">
        <f t="shared" si="411"/>
        <v>1.243364199328743E-2</v>
      </c>
      <c r="AE205" s="5">
        <f t="shared" si="412"/>
        <v>1.7394948869298849E-2</v>
      </c>
      <c r="AF205" s="5">
        <f t="shared" si="413"/>
        <v>1.2167965199934102E-2</v>
      </c>
      <c r="AG205" s="5">
        <f t="shared" si="414"/>
        <v>5.6744203243246907E-3</v>
      </c>
      <c r="AH205" s="5">
        <f t="shared" si="415"/>
        <v>8.4329541062477375E-3</v>
      </c>
      <c r="AI205" s="5">
        <f t="shared" si="416"/>
        <v>1.3000474097921953E-2</v>
      </c>
      <c r="AJ205" s="5">
        <f t="shared" si="417"/>
        <v>1.0020944300261476E-2</v>
      </c>
      <c r="AK205" s="5">
        <f t="shared" si="418"/>
        <v>5.1495211591293336E-3</v>
      </c>
      <c r="AL205" s="5">
        <f t="shared" si="419"/>
        <v>1.7121844643626418E-4</v>
      </c>
      <c r="AM205" s="5">
        <f t="shared" si="420"/>
        <v>3.8336089261249745E-3</v>
      </c>
      <c r="AN205" s="5">
        <f t="shared" si="421"/>
        <v>5.3633063659733141E-3</v>
      </c>
      <c r="AO205" s="5">
        <f t="shared" si="422"/>
        <v>3.7516939950843799E-3</v>
      </c>
      <c r="AP205" s="5">
        <f t="shared" si="423"/>
        <v>1.7495685027492515E-3</v>
      </c>
      <c r="AQ205" s="5">
        <f t="shared" si="424"/>
        <v>6.1192156459646417E-4</v>
      </c>
      <c r="AR205" s="5">
        <f t="shared" si="425"/>
        <v>2.3595790448931587E-3</v>
      </c>
      <c r="AS205" s="5">
        <f t="shared" si="426"/>
        <v>3.6375919836212807E-3</v>
      </c>
      <c r="AT205" s="5">
        <f t="shared" si="427"/>
        <v>2.8039059483817713E-3</v>
      </c>
      <c r="AU205" s="5">
        <f t="shared" si="428"/>
        <v>1.4408595214947741E-3</v>
      </c>
      <c r="AV205" s="5">
        <f t="shared" si="429"/>
        <v>5.5531717153717004E-4</v>
      </c>
      <c r="AW205" s="5">
        <f t="shared" si="430"/>
        <v>1.0257754551002279E-5</v>
      </c>
      <c r="AX205" s="5">
        <f t="shared" si="431"/>
        <v>9.8499950151367008E-4</v>
      </c>
      <c r="AY205" s="5">
        <f t="shared" si="432"/>
        <v>1.3780367791163131E-3</v>
      </c>
      <c r="AZ205" s="5">
        <f t="shared" si="433"/>
        <v>9.6395244955913755E-4</v>
      </c>
      <c r="BA205" s="5">
        <f t="shared" si="434"/>
        <v>4.495304910545409E-4</v>
      </c>
      <c r="BB205" s="5">
        <f t="shared" si="435"/>
        <v>1.5722585368201249E-4</v>
      </c>
      <c r="BC205" s="5">
        <f t="shared" si="436"/>
        <v>4.3992511401035724E-5</v>
      </c>
      <c r="BD205" s="5">
        <f t="shared" si="437"/>
        <v>5.5018415442480454E-4</v>
      </c>
      <c r="BE205" s="5">
        <f t="shared" si="438"/>
        <v>8.4817903175680315E-4</v>
      </c>
      <c r="BF205" s="5">
        <f t="shared" si="439"/>
        <v>6.537880672554269E-4</v>
      </c>
      <c r="BG205" s="5">
        <f t="shared" si="440"/>
        <v>3.359658915408048E-4</v>
      </c>
      <c r="BH205" s="5">
        <f t="shared" si="441"/>
        <v>1.2948356577458341E-4</v>
      </c>
      <c r="BI205" s="5">
        <f t="shared" si="442"/>
        <v>3.9923085593739931E-5</v>
      </c>
      <c r="BJ205" s="8">
        <f t="shared" si="443"/>
        <v>0.40798233497013664</v>
      </c>
      <c r="BK205" s="8">
        <f t="shared" si="444"/>
        <v>0.24647212715485095</v>
      </c>
      <c r="BL205" s="8">
        <f t="shared" si="445"/>
        <v>0.32110082144307678</v>
      </c>
      <c r="BM205" s="8">
        <f t="shared" si="446"/>
        <v>0.56168098062490723</v>
      </c>
      <c r="BN205" s="8">
        <f t="shared" si="447"/>
        <v>0.43661750765087881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1.5100671140939601</v>
      </c>
      <c r="F206">
        <f>VLOOKUP(B206,home!$B$2:$E$405,3,FALSE)</f>
        <v>0.47</v>
      </c>
      <c r="G206">
        <f>VLOOKUP(C206,away!$B$2:$E$405,4,FALSE)</f>
        <v>0.57999999999999996</v>
      </c>
      <c r="H206">
        <f>VLOOKUP(A206,away!$A$2:$E$405,3,FALSE)</f>
        <v>1.2617449664429501</v>
      </c>
      <c r="I206">
        <f>VLOOKUP(C206,away!$B$2:$E$405,3,FALSE)</f>
        <v>2.15</v>
      </c>
      <c r="J206">
        <f>VLOOKUP(B206,home!$B$2:$E$405,4,FALSE)</f>
        <v>1.25</v>
      </c>
      <c r="K206" s="3">
        <f t="shared" si="392"/>
        <v>0.41164429530201352</v>
      </c>
      <c r="L206" s="3">
        <f t="shared" si="393"/>
        <v>3.3909395973154282</v>
      </c>
      <c r="M206" s="5">
        <f t="shared" si="394"/>
        <v>2.2313042798881445E-2</v>
      </c>
      <c r="N206" s="5">
        <f t="shared" si="395"/>
        <v>9.1850367789892192E-3</v>
      </c>
      <c r="O206" s="5">
        <f t="shared" si="396"/>
        <v>7.5662180363320966E-2</v>
      </c>
      <c r="P206" s="5">
        <f t="shared" si="397"/>
        <v>3.1145904916673101E-2</v>
      </c>
      <c r="Q206" s="5">
        <f t="shared" si="398"/>
        <v>1.8904839961050468E-3</v>
      </c>
      <c r="R206" s="5">
        <f t="shared" si="399"/>
        <v>0.12828294170660345</v>
      </c>
      <c r="S206" s="5">
        <f t="shared" si="400"/>
        <v>1.0868838035920762E-2</v>
      </c>
      <c r="T206" s="5">
        <f t="shared" si="401"/>
        <v>6.4105170404837085E-3</v>
      </c>
      <c r="U206" s="5">
        <f t="shared" si="402"/>
        <v>5.2806941138084061E-2</v>
      </c>
      <c r="V206" s="5">
        <f t="shared" si="403"/>
        <v>1.6857096097598128E-3</v>
      </c>
      <c r="W206" s="5">
        <f t="shared" si="404"/>
        <v>2.5940231745213212E-4</v>
      </c>
      <c r="X206" s="5">
        <f t="shared" si="405"/>
        <v>8.7961758988382177E-4</v>
      </c>
      <c r="Y206" s="5">
        <f t="shared" si="406"/>
        <v>1.4913650580161072E-3</v>
      </c>
      <c r="Z206" s="5">
        <f t="shared" si="407"/>
        <v>0.1449999022310095</v>
      </c>
      <c r="AA206" s="5">
        <f t="shared" si="408"/>
        <v>5.968838257274476E-2</v>
      </c>
      <c r="AB206" s="5">
        <f t="shared" si="409"/>
        <v>1.2285191090937252E-2</v>
      </c>
      <c r="AC206" s="5">
        <f t="shared" si="410"/>
        <v>1.4706351262783971E-4</v>
      </c>
      <c r="AD206" s="5">
        <f t="shared" si="411"/>
        <v>2.6695371041823034E-5</v>
      </c>
      <c r="AE206" s="5">
        <f t="shared" si="412"/>
        <v>9.0522390730745337E-5</v>
      </c>
      <c r="AF206" s="5">
        <f t="shared" si="413"/>
        <v>1.5347797958627175E-4</v>
      </c>
      <c r="AG206" s="5">
        <f t="shared" si="414"/>
        <v>1.734781860983526E-4</v>
      </c>
      <c r="AH206" s="5">
        <f t="shared" si="415"/>
        <v>0.12292147752049898</v>
      </c>
      <c r="AI206" s="5">
        <f t="shared" si="416"/>
        <v>5.0599924991408092E-2</v>
      </c>
      <c r="AJ206" s="5">
        <f t="shared" si="417"/>
        <v>1.0414585232711463E-2</v>
      </c>
      <c r="AK206" s="5">
        <f t="shared" si="418"/>
        <v>1.4290348663274222E-3</v>
      </c>
      <c r="AL206" s="5">
        <f t="shared" si="419"/>
        <v>8.2112085246361296E-6</v>
      </c>
      <c r="AM206" s="5">
        <f t="shared" si="420"/>
        <v>2.1977994400674061E-6</v>
      </c>
      <c r="AN206" s="5">
        <f t="shared" si="421"/>
        <v>7.4526051482822424E-6</v>
      </c>
      <c r="AO206" s="5">
        <f t="shared" si="422"/>
        <v>1.2635666950233539E-5</v>
      </c>
      <c r="AP206" s="5">
        <f t="shared" si="423"/>
        <v>1.4282261133345594E-5</v>
      </c>
      <c r="AQ206" s="5">
        <f t="shared" si="424"/>
        <v>1.2107571204065178E-5</v>
      </c>
      <c r="AR206" s="5">
        <f t="shared" si="425"/>
        <v>8.3363861096955649E-2</v>
      </c>
      <c r="AS206" s="5">
        <f t="shared" si="426"/>
        <v>3.4316257854911242E-2</v>
      </c>
      <c r="AT206" s="5">
        <f t="shared" si="427"/>
        <v>7.0630458910435632E-3</v>
      </c>
      <c r="AU206" s="5">
        <f t="shared" si="428"/>
        <v>9.6915418283480303E-4</v>
      </c>
      <c r="AV206" s="5">
        <f t="shared" si="429"/>
        <v>9.973669765800783E-5</v>
      </c>
      <c r="AW206" s="5">
        <f t="shared" si="430"/>
        <v>3.183807015978822E-7</v>
      </c>
      <c r="AX206" s="5">
        <f t="shared" si="431"/>
        <v>1.5078526695361767E-7</v>
      </c>
      <c r="AY206" s="5">
        <f t="shared" si="432"/>
        <v>5.1130373240479966E-7</v>
      </c>
      <c r="AZ206" s="5">
        <f t="shared" si="433"/>
        <v>8.6690003623330351E-7</v>
      </c>
      <c r="BA206" s="5">
        <f t="shared" si="434"/>
        <v>9.7986855325922945E-7</v>
      </c>
      <c r="BB206" s="5">
        <f t="shared" si="435"/>
        <v>8.3066876935272585E-7</v>
      </c>
      <c r="BC206" s="5">
        <f t="shared" si="436"/>
        <v>5.6334952445028689E-7</v>
      </c>
      <c r="BD206" s="5">
        <f t="shared" si="437"/>
        <v>4.7113636263128332E-2</v>
      </c>
      <c r="BE206" s="5">
        <f t="shared" si="438"/>
        <v>1.9394059598650849E-2</v>
      </c>
      <c r="BF206" s="5">
        <f t="shared" si="439"/>
        <v>3.9917269982659405E-3</v>
      </c>
      <c r="BG206" s="5">
        <f t="shared" si="440"/>
        <v>5.4772388241306814E-4</v>
      </c>
      <c r="BH206" s="5">
        <f t="shared" si="441"/>
        <v>5.6366852899002592E-5</v>
      </c>
      <c r="BI206" s="5">
        <f t="shared" si="442"/>
        <v>4.6406186880004397E-6</v>
      </c>
      <c r="BJ206" s="8">
        <f t="shared" si="443"/>
        <v>2.0613175488145879E-2</v>
      </c>
      <c r="BK206" s="8">
        <f t="shared" si="444"/>
        <v>6.6169281386120021E-2</v>
      </c>
      <c r="BL206" s="8">
        <f t="shared" si="445"/>
        <v>0.71101086942008485</v>
      </c>
      <c r="BM206" s="8">
        <f t="shared" si="446"/>
        <v>0.67431344504175617</v>
      </c>
      <c r="BN206" s="8">
        <f t="shared" si="447"/>
        <v>0.26847959056057324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1.3571428571428601</v>
      </c>
      <c r="F207">
        <f>VLOOKUP(B207,home!$B$2:$E$405,3,FALSE)</f>
        <v>0.88</v>
      </c>
      <c r="G207">
        <f>VLOOKUP(C207,away!$B$2:$E$405,4,FALSE)</f>
        <v>0.67</v>
      </c>
      <c r="H207">
        <f>VLOOKUP(A207,away!$A$2:$E$405,3,FALSE)</f>
        <v>1.0912698412698401</v>
      </c>
      <c r="I207">
        <f>VLOOKUP(C207,away!$B$2:$E$405,3,FALSE)</f>
        <v>0.33</v>
      </c>
      <c r="J207">
        <f>VLOOKUP(B207,home!$B$2:$E$405,4,FALSE)</f>
        <v>0.92</v>
      </c>
      <c r="K207" s="3">
        <f t="shared" si="392"/>
        <v>0.80017142857143031</v>
      </c>
      <c r="L207" s="3">
        <f t="shared" si="393"/>
        <v>0.33130952380952344</v>
      </c>
      <c r="M207" s="5">
        <f t="shared" si="394"/>
        <v>0.32255521361871226</v>
      </c>
      <c r="N207" s="5">
        <f t="shared" si="395"/>
        <v>0.25809946607444784</v>
      </c>
      <c r="O207" s="5">
        <f t="shared" si="396"/>
        <v>0.10686561422629469</v>
      </c>
      <c r="P207" s="5">
        <f t="shared" si="397"/>
        <v>8.5510811200617584E-2</v>
      </c>
      <c r="Q207" s="5">
        <f t="shared" si="398"/>
        <v>0.10326190924115718</v>
      </c>
      <c r="R207" s="5">
        <f t="shared" si="399"/>
        <v>1.7702797880462962E-2</v>
      </c>
      <c r="S207" s="5">
        <f t="shared" si="400"/>
        <v>5.6673233941516655E-3</v>
      </c>
      <c r="T207" s="5">
        <f t="shared" si="401"/>
        <v>3.4211653978350014E-2</v>
      </c>
      <c r="U207" s="5">
        <f t="shared" si="402"/>
        <v>1.4165273069721335E-2</v>
      </c>
      <c r="V207" s="5">
        <f t="shared" si="403"/>
        <v>1.6693693920329192E-4</v>
      </c>
      <c r="W207" s="5">
        <f t="shared" si="404"/>
        <v>2.7542409811503375E-2</v>
      </c>
      <c r="X207" s="5">
        <f t="shared" si="405"/>
        <v>9.1250626792159298E-3</v>
      </c>
      <c r="Y207" s="5">
        <f t="shared" si="406"/>
        <v>1.5116100854915421E-3</v>
      </c>
      <c r="Z207" s="5">
        <f t="shared" si="407"/>
        <v>1.9550351786241415E-3</v>
      </c>
      <c r="AA207" s="5">
        <f t="shared" si="408"/>
        <v>1.5643632917870806E-3</v>
      </c>
      <c r="AB207" s="5">
        <f t="shared" si="409"/>
        <v>6.2587940499698677E-4</v>
      </c>
      <c r="AC207" s="5">
        <f t="shared" si="410"/>
        <v>2.7659824752313242E-6</v>
      </c>
      <c r="AD207" s="5">
        <f t="shared" si="411"/>
        <v>5.5096623512926072E-3</v>
      </c>
      <c r="AE207" s="5">
        <f t="shared" si="412"/>
        <v>1.8254036099580131E-3</v>
      </c>
      <c r="AF207" s="5">
        <f t="shared" si="413"/>
        <v>3.023868003876872E-4</v>
      </c>
      <c r="AG207" s="5">
        <f t="shared" si="414"/>
        <v>3.3394542280910015E-5</v>
      </c>
      <c r="AH207" s="5">
        <f t="shared" si="415"/>
        <v>1.6193044351520776E-4</v>
      </c>
      <c r="AI207" s="5">
        <f t="shared" si="416"/>
        <v>1.2957211431676908E-4</v>
      </c>
      <c r="AJ207" s="5">
        <f t="shared" si="417"/>
        <v>5.1839951907934898E-5</v>
      </c>
      <c r="AK207" s="5">
        <f t="shared" si="418"/>
        <v>1.3826949458415505E-5</v>
      </c>
      <c r="AL207" s="5">
        <f t="shared" si="419"/>
        <v>2.9330966636094908E-8</v>
      </c>
      <c r="AM207" s="5">
        <f t="shared" si="420"/>
        <v>8.8173487891600661E-4</v>
      </c>
      <c r="AN207" s="5">
        <f t="shared" si="421"/>
        <v>2.9212716285991001E-4</v>
      </c>
      <c r="AO207" s="5">
        <f t="shared" si="422"/>
        <v>4.8392255609471936E-5</v>
      </c>
      <c r="AP207" s="5">
        <f t="shared" si="423"/>
        <v>5.3442717206809625E-6</v>
      </c>
      <c r="AQ207" s="5">
        <f t="shared" si="424"/>
        <v>4.4265202972187812E-7</v>
      </c>
      <c r="AR207" s="5">
        <f t="shared" si="425"/>
        <v>1.0729819626257691E-5</v>
      </c>
      <c r="AS207" s="5">
        <f t="shared" si="426"/>
        <v>8.5856950986563849E-6</v>
      </c>
      <c r="AT207" s="5">
        <f t="shared" si="427"/>
        <v>3.4350139561853037E-6</v>
      </c>
      <c r="AU207" s="5">
        <f t="shared" si="428"/>
        <v>9.1620000816119835E-7</v>
      </c>
      <c r="AV207" s="5">
        <f t="shared" si="429"/>
        <v>1.832792673468755E-7</v>
      </c>
      <c r="AW207" s="5">
        <f t="shared" si="430"/>
        <v>2.1599357640135565E-10</v>
      </c>
      <c r="AX207" s="5">
        <f t="shared" si="431"/>
        <v>1.1758984294724629E-4</v>
      </c>
      <c r="AY207" s="5">
        <f t="shared" si="432"/>
        <v>3.8958634871688826E-5</v>
      </c>
      <c r="AZ207" s="5">
        <f t="shared" si="433"/>
        <v>6.4536833838041588E-6</v>
      </c>
      <c r="BA207" s="5">
        <f t="shared" si="434"/>
        <v>7.1272225623519651E-7</v>
      </c>
      <c r="BB207" s="5">
        <f t="shared" si="435"/>
        <v>5.903291783043304E-8</v>
      </c>
      <c r="BC207" s="5">
        <f t="shared" si="436"/>
        <v>3.911633579097502E-9</v>
      </c>
      <c r="BD207" s="5">
        <f t="shared" si="437"/>
        <v>5.9248190515625179E-7</v>
      </c>
      <c r="BE207" s="5">
        <f t="shared" si="438"/>
        <v>4.7408709245160066E-7</v>
      </c>
      <c r="BF207" s="5">
        <f t="shared" si="439"/>
        <v>1.8967547301713651E-7</v>
      </c>
      <c r="BG207" s="5">
        <f t="shared" si="440"/>
        <v>5.0590964736361311E-8</v>
      </c>
      <c r="BH207" s="5">
        <f t="shared" si="441"/>
        <v>1.0120361131475268E-8</v>
      </c>
      <c r="BI207" s="5">
        <f t="shared" si="442"/>
        <v>1.6196047648462692E-9</v>
      </c>
      <c r="BJ207" s="8">
        <f t="shared" si="443"/>
        <v>0.44281477822323129</v>
      </c>
      <c r="BK207" s="8">
        <f t="shared" si="444"/>
        <v>0.41394203910099836</v>
      </c>
      <c r="BL207" s="8">
        <f t="shared" si="445"/>
        <v>0.14130626591581924</v>
      </c>
      <c r="BM207" s="8">
        <f t="shared" si="446"/>
        <v>0.10598334775810236</v>
      </c>
      <c r="BN207" s="8">
        <f t="shared" si="447"/>
        <v>0.89399581224169244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1.3571428571428601</v>
      </c>
      <c r="F208">
        <f>VLOOKUP(B208,home!$B$2:$E$405,3,FALSE)</f>
        <v>0.54</v>
      </c>
      <c r="G208">
        <f>VLOOKUP(C208,away!$B$2:$E$405,4,FALSE)</f>
        <v>1.1100000000000001</v>
      </c>
      <c r="H208">
        <f>VLOOKUP(A208,away!$A$2:$E$405,3,FALSE)</f>
        <v>1.0912698412698401</v>
      </c>
      <c r="I208">
        <f>VLOOKUP(C208,away!$B$2:$E$405,3,FALSE)</f>
        <v>0.59</v>
      </c>
      <c r="J208">
        <f>VLOOKUP(B208,home!$B$2:$E$405,4,FALSE)</f>
        <v>1.25</v>
      </c>
      <c r="K208" s="3">
        <f t="shared" si="392"/>
        <v>0.81347142857143051</v>
      </c>
      <c r="L208" s="3">
        <f t="shared" si="393"/>
        <v>0.80481150793650702</v>
      </c>
      <c r="M208" s="5">
        <f t="shared" si="394"/>
        <v>0.19823879561504767</v>
      </c>
      <c r="N208" s="5">
        <f t="shared" si="395"/>
        <v>0.16126159626725267</v>
      </c>
      <c r="O208" s="5">
        <f t="shared" si="396"/>
        <v>0.15954486403046353</v>
      </c>
      <c r="P208" s="5">
        <f t="shared" si="397"/>
        <v>0.12978518846409579</v>
      </c>
      <c r="Q208" s="5">
        <f t="shared" si="398"/>
        <v>6.5590850544615636E-2</v>
      </c>
      <c r="R208" s="5">
        <f t="shared" si="399"/>
        <v>6.4201771301941171E-2</v>
      </c>
      <c r="S208" s="5">
        <f t="shared" si="400"/>
        <v>2.1242304126698242E-2</v>
      </c>
      <c r="T208" s="5">
        <f t="shared" si="401"/>
        <v>5.2788271333650168E-2</v>
      </c>
      <c r="U208" s="5">
        <f t="shared" si="402"/>
        <v>5.2226306617806355E-2</v>
      </c>
      <c r="V208" s="5">
        <f t="shared" si="403"/>
        <v>1.5452387644919812E-3</v>
      </c>
      <c r="W208" s="5">
        <f t="shared" si="404"/>
        <v>1.7785427631247894E-2</v>
      </c>
      <c r="X208" s="5">
        <f t="shared" si="405"/>
        <v>1.4313916831200233E-2</v>
      </c>
      <c r="Y208" s="5">
        <f t="shared" si="406"/>
        <v>5.760002494698005E-3</v>
      </c>
      <c r="Z208" s="5">
        <f t="shared" si="407"/>
        <v>1.7223441457903346E-2</v>
      </c>
      <c r="AA208" s="5">
        <f t="shared" si="408"/>
        <v>1.4010777527677036E-2</v>
      </c>
      <c r="AB208" s="5">
        <f t="shared" si="409"/>
        <v>5.6986836054179662E-3</v>
      </c>
      <c r="AC208" s="5">
        <f t="shared" si="410"/>
        <v>6.3228385635050231E-5</v>
      </c>
      <c r="AD208" s="5">
        <f t="shared" si="411"/>
        <v>3.6169843057362533E-3</v>
      </c>
      <c r="AE208" s="5">
        <f t="shared" si="412"/>
        <v>2.9109905932822736E-3</v>
      </c>
      <c r="AF208" s="5">
        <f t="shared" si="413"/>
        <v>1.1713993644842471E-3</v>
      </c>
      <c r="AG208" s="5">
        <f t="shared" si="414"/>
        <v>3.1425189630881095E-4</v>
      </c>
      <c r="AH208" s="5">
        <f t="shared" si="415"/>
        <v>3.4654059728978347E-3</v>
      </c>
      <c r="AI208" s="5">
        <f t="shared" si="416"/>
        <v>2.8190087473531698E-3</v>
      </c>
      <c r="AJ208" s="5">
        <f t="shared" si="417"/>
        <v>1.1465915364323707E-3</v>
      </c>
      <c r="AK208" s="5">
        <f t="shared" si="418"/>
        <v>3.1090648504318407E-4</v>
      </c>
      <c r="AL208" s="5">
        <f t="shared" si="419"/>
        <v>1.6558026233897537E-6</v>
      </c>
      <c r="AM208" s="5">
        <f t="shared" si="420"/>
        <v>5.8846267806154299E-4</v>
      </c>
      <c r="AN208" s="5">
        <f t="shared" si="421"/>
        <v>4.7360153529506558E-4</v>
      </c>
      <c r="AO208" s="5">
        <f t="shared" si="422"/>
        <v>1.9057998289093332E-4</v>
      </c>
      <c r="AP208" s="5">
        <f t="shared" si="423"/>
        <v>5.1126987804321919E-5</v>
      </c>
      <c r="AQ208" s="5">
        <f t="shared" si="424"/>
        <v>1.028689703776193E-5</v>
      </c>
      <c r="AR208" s="5">
        <f t="shared" si="425"/>
        <v>5.5779972133201711E-4</v>
      </c>
      <c r="AS208" s="5">
        <f t="shared" si="426"/>
        <v>4.5375413616870181E-4</v>
      </c>
      <c r="AT208" s="5">
        <f t="shared" si="427"/>
        <v>1.845580126846746E-4</v>
      </c>
      <c r="AU208" s="5">
        <f t="shared" si="428"/>
        <v>5.004422341096882E-5</v>
      </c>
      <c r="AV208" s="5">
        <f t="shared" si="429"/>
        <v>1.0177386477467155E-5</v>
      </c>
      <c r="AW208" s="5">
        <f t="shared" si="430"/>
        <v>3.0112204221687876E-8</v>
      </c>
      <c r="AX208" s="5">
        <f t="shared" si="431"/>
        <v>7.9782929230615498E-5</v>
      </c>
      <c r="AY208" s="5">
        <f t="shared" si="432"/>
        <v>6.4210219581683277E-5</v>
      </c>
      <c r="AZ208" s="5">
        <f t="shared" si="433"/>
        <v>2.5838561823234378E-5</v>
      </c>
      <c r="BA208" s="5">
        <f t="shared" si="434"/>
        <v>6.9317239679559744E-6</v>
      </c>
      <c r="BB208" s="5">
        <f t="shared" si="435"/>
        <v>1.3946828048125685E-6</v>
      </c>
      <c r="BC208" s="5">
        <f t="shared" si="436"/>
        <v>2.2449135424686416E-7</v>
      </c>
      <c r="BD208" s="5">
        <f t="shared" si="437"/>
        <v>7.4820605808630656E-5</v>
      </c>
      <c r="BE208" s="5">
        <f t="shared" si="438"/>
        <v>6.086442509372665E-5</v>
      </c>
      <c r="BF208" s="5">
        <f t="shared" si="439"/>
        <v>2.4755735415086317E-5</v>
      </c>
      <c r="BG208" s="5">
        <f t="shared" si="440"/>
        <v>6.7126944844822083E-6</v>
      </c>
      <c r="BH208" s="5">
        <f t="shared" si="441"/>
        <v>1.3651462929638255E-6</v>
      </c>
      <c r="BI208" s="5">
        <f t="shared" si="442"/>
        <v>2.2210150102925525E-7</v>
      </c>
      <c r="BJ208" s="8">
        <f t="shared" si="443"/>
        <v>0.32700613195232836</v>
      </c>
      <c r="BK208" s="8">
        <f t="shared" si="444"/>
        <v>0.35094062137817383</v>
      </c>
      <c r="BL208" s="8">
        <f t="shared" si="445"/>
        <v>0.30484939001370248</v>
      </c>
      <c r="BM208" s="8">
        <f t="shared" si="446"/>
        <v>0.22133233847131398</v>
      </c>
      <c r="BN208" s="8">
        <f t="shared" si="447"/>
        <v>0.77862306622341648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1.3571428571428601</v>
      </c>
      <c r="F209">
        <f>VLOOKUP(B209,home!$B$2:$E$405,3,FALSE)</f>
        <v>0.74</v>
      </c>
      <c r="G209">
        <f>VLOOKUP(C209,away!$B$2:$E$405,4,FALSE)</f>
        <v>0.8</v>
      </c>
      <c r="H209">
        <f>VLOOKUP(A209,away!$A$2:$E$405,3,FALSE)</f>
        <v>1.0912698412698401</v>
      </c>
      <c r="I209">
        <f>VLOOKUP(C209,away!$B$2:$E$405,3,FALSE)</f>
        <v>0.74</v>
      </c>
      <c r="J209">
        <f>VLOOKUP(B209,home!$B$2:$E$405,4,FALSE)</f>
        <v>1.1000000000000001</v>
      </c>
      <c r="K209" s="3">
        <f t="shared" si="392"/>
        <v>0.80342857142857316</v>
      </c>
      <c r="L209" s="3">
        <f t="shared" si="393"/>
        <v>0.88829365079364986</v>
      </c>
      <c r="M209" s="5">
        <f t="shared" si="394"/>
        <v>0.18420201385831861</v>
      </c>
      <c r="N209" s="5">
        <f t="shared" si="395"/>
        <v>0.14799316084845515</v>
      </c>
      <c r="O209" s="5">
        <f t="shared" si="396"/>
        <v>0.16362547937374833</v>
      </c>
      <c r="P209" s="5">
        <f t="shared" si="397"/>
        <v>0.13146138514256608</v>
      </c>
      <c r="Q209" s="5">
        <f t="shared" si="398"/>
        <v>5.9450966900836684E-2</v>
      </c>
      <c r="R209" s="5">
        <f t="shared" si="399"/>
        <v>7.2673737217883963E-2</v>
      </c>
      <c r="S209" s="5">
        <f t="shared" si="400"/>
        <v>2.3455356732547505E-2</v>
      </c>
      <c r="T209" s="5">
        <f t="shared" si="401"/>
        <v>5.2809916431556657E-2</v>
      </c>
      <c r="U209" s="5">
        <f t="shared" si="402"/>
        <v>5.8388156873340043E-2</v>
      </c>
      <c r="V209" s="5">
        <f t="shared" si="403"/>
        <v>1.8599589659966131E-3</v>
      </c>
      <c r="W209" s="5">
        <f t="shared" si="404"/>
        <v>1.592153513572887E-2</v>
      </c>
      <c r="X209" s="5">
        <f t="shared" si="405"/>
        <v>1.4142998571955966E-2</v>
      </c>
      <c r="Y209" s="5">
        <f t="shared" si="406"/>
        <v>6.2815679173260702E-3</v>
      </c>
      <c r="Z209" s="5">
        <f t="shared" si="407"/>
        <v>2.1518539783364168E-2</v>
      </c>
      <c r="AA209" s="5">
        <f t="shared" si="408"/>
        <v>1.7288609677377189E-2</v>
      </c>
      <c r="AB209" s="5">
        <f t="shared" si="409"/>
        <v>6.9450814875406802E-3</v>
      </c>
      <c r="AC209" s="5">
        <f t="shared" si="410"/>
        <v>8.2963527670196856E-5</v>
      </c>
      <c r="AD209" s="5">
        <f t="shared" si="411"/>
        <v>3.1979540572621189E-3</v>
      </c>
      <c r="AE209" s="5">
        <f t="shared" si="412"/>
        <v>2.8407222845957323E-3</v>
      </c>
      <c r="AF209" s="5">
        <f t="shared" si="413"/>
        <v>1.2616977845372101E-3</v>
      </c>
      <c r="AG209" s="5">
        <f t="shared" si="414"/>
        <v>3.7358604374160612E-4</v>
      </c>
      <c r="AH209" s="5">
        <f t="shared" si="415"/>
        <v>4.7786955659782368E-3</v>
      </c>
      <c r="AI209" s="5">
        <f t="shared" si="416"/>
        <v>3.8393405518659515E-3</v>
      </c>
      <c r="AJ209" s="5">
        <f t="shared" si="417"/>
        <v>1.5423179474067256E-3</v>
      </c>
      <c r="AK209" s="5">
        <f t="shared" si="418"/>
        <v>4.1304743505787828E-4</v>
      </c>
      <c r="AL209" s="5">
        <f t="shared" si="419"/>
        <v>2.3683780726146831E-6</v>
      </c>
      <c r="AM209" s="5">
        <f t="shared" si="420"/>
        <v>5.1386553194406298E-4</v>
      </c>
      <c r="AN209" s="5">
        <f t="shared" si="421"/>
        <v>4.5646348938761257E-4</v>
      </c>
      <c r="AO209" s="5">
        <f t="shared" si="422"/>
        <v>2.0273680972106539E-4</v>
      </c>
      <c r="AP209" s="5">
        <f t="shared" si="423"/>
        <v>6.0029940285794238E-5</v>
      </c>
      <c r="AQ209" s="5">
        <f t="shared" si="424"/>
        <v>1.3331053703348238E-5</v>
      </c>
      <c r="AR209" s="5">
        <f t="shared" si="425"/>
        <v>8.489769860668473E-4</v>
      </c>
      <c r="AS209" s="5">
        <f t="shared" si="426"/>
        <v>6.8209236709142272E-4</v>
      </c>
      <c r="AT209" s="5">
        <f t="shared" si="427"/>
        <v>2.7400624803729782E-4</v>
      </c>
      <c r="AU209" s="5">
        <f t="shared" si="428"/>
        <v>7.3381482807703167E-5</v>
      </c>
      <c r="AV209" s="5">
        <f t="shared" si="429"/>
        <v>1.4739194975375835E-5</v>
      </c>
      <c r="AW209" s="5">
        <f t="shared" si="430"/>
        <v>4.6951812343540214E-8</v>
      </c>
      <c r="AX209" s="5">
        <f t="shared" si="431"/>
        <v>6.8809041706033685E-5</v>
      </c>
      <c r="AY209" s="5">
        <f t="shared" si="432"/>
        <v>6.1122634864665167E-5</v>
      </c>
      <c r="AZ209" s="5">
        <f t="shared" si="433"/>
        <v>2.7147424235030324E-5</v>
      </c>
      <c r="BA209" s="5">
        <f t="shared" si="434"/>
        <v>8.0382948611263651E-6</v>
      </c>
      <c r="BB209" s="5">
        <f t="shared" si="435"/>
        <v>1.7850915720864431E-6</v>
      </c>
      <c r="BC209" s="5">
        <f t="shared" si="436"/>
        <v>3.1713710191392855E-7</v>
      </c>
      <c r="BD209" s="5">
        <f t="shared" si="437"/>
        <v>1.2569014439885152E-4</v>
      </c>
      <c r="BE209" s="5">
        <f t="shared" si="438"/>
        <v>1.0098305315702034E-4</v>
      </c>
      <c r="BF209" s="5">
        <f t="shared" si="439"/>
        <v>4.0566335068220258E-5</v>
      </c>
      <c r="BG209" s="5">
        <f t="shared" si="440"/>
        <v>1.0864050877317678E-5</v>
      </c>
      <c r="BH209" s="5">
        <f t="shared" si="441"/>
        <v>2.1821222190726691E-6</v>
      </c>
      <c r="BI209" s="5">
        <f t="shared" si="442"/>
        <v>3.5063586743042065E-7</v>
      </c>
      <c r="BJ209" s="8">
        <f t="shared" si="443"/>
        <v>0.30568775242537877</v>
      </c>
      <c r="BK209" s="8">
        <f t="shared" si="444"/>
        <v>0.34112516924003627</v>
      </c>
      <c r="BL209" s="8">
        <f t="shared" si="445"/>
        <v>0.33166829875076559</v>
      </c>
      <c r="BM209" s="8">
        <f t="shared" si="446"/>
        <v>0.24053194117468368</v>
      </c>
      <c r="BN209" s="8">
        <f t="shared" si="447"/>
        <v>0.7594067433418088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1.3571428571428601</v>
      </c>
      <c r="F210">
        <f>VLOOKUP(B210,home!$B$2:$E$405,3,FALSE)</f>
        <v>0.47</v>
      </c>
      <c r="G210">
        <f>VLOOKUP(C210,away!$B$2:$E$405,4,FALSE)</f>
        <v>1.4</v>
      </c>
      <c r="H210">
        <f>VLOOKUP(A210,away!$A$2:$E$405,3,FALSE)</f>
        <v>1.0912698412698401</v>
      </c>
      <c r="I210">
        <f>VLOOKUP(C210,away!$B$2:$E$405,3,FALSE)</f>
        <v>1.03</v>
      </c>
      <c r="J210">
        <f>VLOOKUP(B210,home!$B$2:$E$405,4,FALSE)</f>
        <v>1</v>
      </c>
      <c r="K210" s="3">
        <f t="shared" si="392"/>
        <v>0.8930000000000019</v>
      </c>
      <c r="L210" s="3">
        <f t="shared" si="393"/>
        <v>1.1240079365079352</v>
      </c>
      <c r="M210" s="5">
        <f t="shared" si="394"/>
        <v>0.13305297304218552</v>
      </c>
      <c r="N210" s="5">
        <f t="shared" si="395"/>
        <v>0.11881630492667192</v>
      </c>
      <c r="O210" s="5">
        <f t="shared" si="396"/>
        <v>0.14955259767539286</v>
      </c>
      <c r="P210" s="5">
        <f t="shared" si="397"/>
        <v>0.13355046972412613</v>
      </c>
      <c r="Q210" s="5">
        <f t="shared" si="398"/>
        <v>5.3051480149759127E-2</v>
      </c>
      <c r="R210" s="5">
        <f t="shared" si="399"/>
        <v>8.4049153356259898E-2</v>
      </c>
      <c r="S210" s="5">
        <f t="shared" si="400"/>
        <v>3.3512456647398194E-2</v>
      </c>
      <c r="T210" s="5">
        <f t="shared" si="401"/>
        <v>5.9630284731822442E-2</v>
      </c>
      <c r="U210" s="5">
        <f t="shared" si="402"/>
        <v>7.5055893947140254E-2</v>
      </c>
      <c r="V210" s="5">
        <f t="shared" si="403"/>
        <v>3.7375291831659445E-3</v>
      </c>
      <c r="W210" s="5">
        <f t="shared" si="404"/>
        <v>1.5791657257911668E-2</v>
      </c>
      <c r="X210" s="5">
        <f t="shared" si="405"/>
        <v>1.7749948088505853E-2</v>
      </c>
      <c r="Y210" s="5">
        <f t="shared" si="406"/>
        <v>9.975541262042217E-3</v>
      </c>
      <c r="Z210" s="5">
        <f t="shared" si="407"/>
        <v>3.1490638476402884E-2</v>
      </c>
      <c r="AA210" s="5">
        <f t="shared" si="408"/>
        <v>2.8121140159427838E-2</v>
      </c>
      <c r="AB210" s="5">
        <f t="shared" si="409"/>
        <v>1.2556089081184557E-2</v>
      </c>
      <c r="AC210" s="5">
        <f t="shared" si="410"/>
        <v>2.3446900819212721E-4</v>
      </c>
      <c r="AD210" s="5">
        <f t="shared" si="411"/>
        <v>3.5254874828287864E-3</v>
      </c>
      <c r="AE210" s="5">
        <f t="shared" si="412"/>
        <v>3.9626759107589385E-3</v>
      </c>
      <c r="AF210" s="5">
        <f t="shared" si="413"/>
        <v>2.2270395867509292E-3</v>
      </c>
      <c r="AG210" s="5">
        <f t="shared" si="414"/>
        <v>8.344033901417987E-4</v>
      </c>
      <c r="AH210" s="5">
        <f t="shared" si="415"/>
        <v>8.8489318932947498E-3</v>
      </c>
      <c r="AI210" s="5">
        <f t="shared" si="416"/>
        <v>7.902096180712229E-3</v>
      </c>
      <c r="AJ210" s="5">
        <f t="shared" si="417"/>
        <v>3.5282859446880178E-3</v>
      </c>
      <c r="AK210" s="5">
        <f t="shared" si="418"/>
        <v>1.0502531162021355E-3</v>
      </c>
      <c r="AL210" s="5">
        <f t="shared" si="419"/>
        <v>9.4138283313309857E-6</v>
      </c>
      <c r="AM210" s="5">
        <f t="shared" si="420"/>
        <v>6.2965206443322283E-4</v>
      </c>
      <c r="AN210" s="5">
        <f t="shared" si="421"/>
        <v>7.077339176615482E-4</v>
      </c>
      <c r="AO210" s="5">
        <f t="shared" si="422"/>
        <v>3.9774927019371693E-4</v>
      </c>
      <c r="AP210" s="5">
        <f t="shared" si="423"/>
        <v>1.4902444547932562E-4</v>
      </c>
      <c r="AQ210" s="5">
        <f t="shared" si="424"/>
        <v>4.1876164863114022E-5</v>
      </c>
      <c r="AR210" s="5">
        <f t="shared" si="425"/>
        <v>1.9892539355362989E-3</v>
      </c>
      <c r="AS210" s="5">
        <f t="shared" si="426"/>
        <v>1.7764037644339189E-3</v>
      </c>
      <c r="AT210" s="5">
        <f t="shared" si="427"/>
        <v>7.9316428081974643E-4</v>
      </c>
      <c r="AU210" s="5">
        <f t="shared" si="428"/>
        <v>2.3609856759067838E-4</v>
      </c>
      <c r="AV210" s="5">
        <f t="shared" si="429"/>
        <v>5.2709005214619047E-5</v>
      </c>
      <c r="AW210" s="5">
        <f t="shared" si="430"/>
        <v>2.6247298492511045E-7</v>
      </c>
      <c r="AX210" s="5">
        <f t="shared" si="431"/>
        <v>9.3713215589811495E-5</v>
      </c>
      <c r="AY210" s="5">
        <f t="shared" si="432"/>
        <v>1.0533439807862728E-4</v>
      </c>
      <c r="AZ210" s="5">
        <f t="shared" si="433"/>
        <v>5.9198349713831642E-5</v>
      </c>
      <c r="BA210" s="5">
        <f t="shared" si="434"/>
        <v>2.2179804968839668E-5</v>
      </c>
      <c r="BB210" s="5">
        <f t="shared" si="435"/>
        <v>6.2325692037934814E-6</v>
      </c>
      <c r="BC210" s="5">
        <f t="shared" si="436"/>
        <v>1.4010914499797639E-6</v>
      </c>
      <c r="BD210" s="5">
        <f t="shared" si="437"/>
        <v>3.7265620187874014E-4</v>
      </c>
      <c r="BE210" s="5">
        <f t="shared" si="438"/>
        <v>3.3278198827771567E-4</v>
      </c>
      <c r="BF210" s="5">
        <f t="shared" si="439"/>
        <v>1.4858715776600037E-4</v>
      </c>
      <c r="BG210" s="5">
        <f t="shared" si="440"/>
        <v>4.4229443961679539E-5</v>
      </c>
      <c r="BH210" s="5">
        <f t="shared" si="441"/>
        <v>9.8742233644449759E-6</v>
      </c>
      <c r="BI210" s="5">
        <f t="shared" si="442"/>
        <v>1.763536292889877E-6</v>
      </c>
      <c r="BJ210" s="8">
        <f t="shared" si="443"/>
        <v>0.28777891807882944</v>
      </c>
      <c r="BK210" s="8">
        <f t="shared" si="444"/>
        <v>0.30420264583147788</v>
      </c>
      <c r="BL210" s="8">
        <f t="shared" si="445"/>
        <v>0.3764219634594394</v>
      </c>
      <c r="BM210" s="8">
        <f t="shared" si="446"/>
        <v>0.32771611504666037</v>
      </c>
      <c r="BN210" s="8">
        <f t="shared" si="447"/>
        <v>0.67207297887439554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1.3571428571428601</v>
      </c>
      <c r="F211">
        <f>VLOOKUP(B211,home!$B$2:$E$405,3,FALSE)</f>
        <v>1.03</v>
      </c>
      <c r="G211">
        <f>VLOOKUP(C211,away!$B$2:$E$405,4,FALSE)</f>
        <v>0.74</v>
      </c>
      <c r="H211">
        <f>VLOOKUP(A211,away!$A$2:$E$405,3,FALSE)</f>
        <v>1.0912698412698401</v>
      </c>
      <c r="I211">
        <f>VLOOKUP(C211,away!$B$2:$E$405,3,FALSE)</f>
        <v>1.92</v>
      </c>
      <c r="J211">
        <f>VLOOKUP(B211,home!$B$2:$E$405,4,FALSE)</f>
        <v>1.01</v>
      </c>
      <c r="K211" s="3">
        <f t="shared" si="392"/>
        <v>1.034414285714288</v>
      </c>
      <c r="L211" s="3">
        <f t="shared" si="393"/>
        <v>2.1161904761904737</v>
      </c>
      <c r="M211" s="5">
        <f t="shared" si="394"/>
        <v>4.2826219367896851E-2</v>
      </c>
      <c r="N211" s="5">
        <f t="shared" si="395"/>
        <v>4.4300053117286423E-2</v>
      </c>
      <c r="O211" s="5">
        <f t="shared" si="396"/>
        <v>9.062843755758733E-2</v>
      </c>
      <c r="P211" s="5">
        <f t="shared" si="397"/>
        <v>9.3747350501533641E-2</v>
      </c>
      <c r="Q211" s="5">
        <f t="shared" si="398"/>
        <v>2.2912303901211423E-2</v>
      </c>
      <c r="R211" s="5">
        <f t="shared" si="399"/>
        <v>9.5893518215694695E-2</v>
      </c>
      <c r="S211" s="5">
        <f t="shared" si="400"/>
        <v>5.1303651453328124E-2</v>
      </c>
      <c r="T211" s="5">
        <f t="shared" si="401"/>
        <v>4.8486799303325452E-2</v>
      </c>
      <c r="U211" s="5">
        <f t="shared" si="402"/>
        <v>9.9193625149717884E-2</v>
      </c>
      <c r="V211" s="5">
        <f t="shared" si="403"/>
        <v>1.2478288782982214E-2</v>
      </c>
      <c r="W211" s="5">
        <f t="shared" si="404"/>
        <v>7.9002714913467709E-3</v>
      </c>
      <c r="X211" s="5">
        <f t="shared" si="405"/>
        <v>1.6718479289307146E-2</v>
      </c>
      <c r="Y211" s="5">
        <f t="shared" si="406"/>
        <v>1.7689743324209736E-2</v>
      </c>
      <c r="Z211" s="5">
        <f t="shared" si="407"/>
        <v>6.7642983325483588E-2</v>
      </c>
      <c r="AA211" s="5">
        <f t="shared" si="408"/>
        <v>6.9970868280213594E-2</v>
      </c>
      <c r="AB211" s="5">
        <f t="shared" si="409"/>
        <v>3.6189432866442828E-2</v>
      </c>
      <c r="AC211" s="5">
        <f t="shared" si="410"/>
        <v>1.7071996569268922E-3</v>
      </c>
      <c r="AD211" s="5">
        <f t="shared" si="411"/>
        <v>2.0430384229176051E-3</v>
      </c>
      <c r="AE211" s="5">
        <f t="shared" si="412"/>
        <v>4.323458453069441E-3</v>
      </c>
      <c r="AF211" s="5">
        <f t="shared" si="413"/>
        <v>4.5746308012953761E-3</v>
      </c>
      <c r="AG211" s="5">
        <f t="shared" si="414"/>
        <v>3.2269300445962892E-3</v>
      </c>
      <c r="AH211" s="5">
        <f t="shared" si="415"/>
        <v>3.5786359273624849E-2</v>
      </c>
      <c r="AI211" s="5">
        <f t="shared" si="416"/>
        <v>3.7017921266341534E-2</v>
      </c>
      <c r="AJ211" s="5">
        <f t="shared" si="417"/>
        <v>1.9145933292675211E-2</v>
      </c>
      <c r="AK211" s="5">
        <f t="shared" si="418"/>
        <v>6.6016089704253461E-3</v>
      </c>
      <c r="AL211" s="5">
        <f t="shared" si="419"/>
        <v>1.4948360791706565E-4</v>
      </c>
      <c r="AM211" s="5">
        <f t="shared" si="420"/>
        <v>4.2266962618583216E-4</v>
      </c>
      <c r="AN211" s="5">
        <f t="shared" si="421"/>
        <v>8.9444943750944562E-4</v>
      </c>
      <c r="AO211" s="5">
        <f t="shared" si="422"/>
        <v>9.4641269054570785E-4</v>
      </c>
      <c r="AP211" s="5">
        <f t="shared" si="423"/>
        <v>6.6759650742620946E-4</v>
      </c>
      <c r="AQ211" s="5">
        <f t="shared" si="424"/>
        <v>3.5319034273834186E-4</v>
      </c>
      <c r="AR211" s="5">
        <f t="shared" si="425"/>
        <v>1.5146150534475109E-2</v>
      </c>
      <c r="AS211" s="5">
        <f t="shared" si="426"/>
        <v>1.566739448644015E-2</v>
      </c>
      <c r="AT211" s="5">
        <f t="shared" si="427"/>
        <v>8.1032883383474787E-3</v>
      </c>
      <c r="AU211" s="5">
        <f t="shared" si="428"/>
        <v>2.7940524061495428E-3</v>
      </c>
      <c r="AV211" s="5">
        <f t="shared" si="429"/>
        <v>7.2255193098886661E-4</v>
      </c>
      <c r="AW211" s="5">
        <f t="shared" si="430"/>
        <v>9.0895071552954178E-6</v>
      </c>
      <c r="AX211" s="5">
        <f t="shared" si="431"/>
        <v>7.2869249910690418E-5</v>
      </c>
      <c r="AY211" s="5">
        <f t="shared" si="432"/>
        <v>1.5420521266814658E-4</v>
      </c>
      <c r="AZ211" s="5">
        <f t="shared" si="433"/>
        <v>1.6316380121362924E-4</v>
      </c>
      <c r="BA211" s="5">
        <f t="shared" si="434"/>
        <v>1.1509522739577258E-4</v>
      </c>
      <c r="BB211" s="5">
        <f t="shared" si="435"/>
        <v>6.0890856017477715E-5</v>
      </c>
      <c r="BC211" s="5">
        <f t="shared" si="436"/>
        <v>2.5771329918254345E-5</v>
      </c>
      <c r="BD211" s="5">
        <f t="shared" si="437"/>
        <v>5.3420232520005832E-3</v>
      </c>
      <c r="BE211" s="5">
        <f t="shared" si="438"/>
        <v>5.525865166487301E-3</v>
      </c>
      <c r="BF211" s="5">
        <f t="shared" si="439"/>
        <v>2.8580169345727127E-3</v>
      </c>
      <c r="BG211" s="5">
        <f t="shared" si="440"/>
        <v>9.8545784864512414E-4</v>
      </c>
      <c r="BH211" s="5">
        <f t="shared" si="441"/>
        <v>2.5484291915194615E-4</v>
      </c>
      <c r="BI211" s="5">
        <f t="shared" si="442"/>
        <v>5.2722631236780905E-5</v>
      </c>
      <c r="BJ211" s="8">
        <f t="shared" si="443"/>
        <v>0.17605202243009521</v>
      </c>
      <c r="BK211" s="8">
        <f t="shared" si="444"/>
        <v>0.20236639858325292</v>
      </c>
      <c r="BL211" s="8">
        <f t="shared" si="445"/>
        <v>0.54788007132121885</v>
      </c>
      <c r="BM211" s="8">
        <f t="shared" si="446"/>
        <v>0.60348847729332744</v>
      </c>
      <c r="BN211" s="8">
        <f t="shared" si="447"/>
        <v>0.39030788266121036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1.3571428571428601</v>
      </c>
      <c r="F212">
        <f>VLOOKUP(B212,home!$B$2:$E$405,3,FALSE)</f>
        <v>0.66</v>
      </c>
      <c r="G212">
        <f>VLOOKUP(C212,away!$B$2:$E$405,4,FALSE)</f>
        <v>1.25</v>
      </c>
      <c r="H212">
        <f>VLOOKUP(A212,away!$A$2:$E$405,3,FALSE)</f>
        <v>1.0912698412698401</v>
      </c>
      <c r="I212">
        <f>VLOOKUP(C212,away!$B$2:$E$405,3,FALSE)</f>
        <v>1.25</v>
      </c>
      <c r="J212">
        <f>VLOOKUP(B212,home!$B$2:$E$405,4,FALSE)</f>
        <v>1.1000000000000001</v>
      </c>
      <c r="K212" s="3">
        <f t="shared" si="392"/>
        <v>1.1196428571428596</v>
      </c>
      <c r="L212" s="3">
        <f t="shared" si="393"/>
        <v>1.5004960317460303</v>
      </c>
      <c r="M212" s="5">
        <f t="shared" si="394"/>
        <v>7.2792752020865076E-2</v>
      </c>
      <c r="N212" s="5">
        <f t="shared" si="395"/>
        <v>8.1501884851933049E-2</v>
      </c>
      <c r="O212" s="5">
        <f t="shared" si="396"/>
        <v>0.10922523554718089</v>
      </c>
      <c r="P212" s="5">
        <f t="shared" si="397"/>
        <v>0.12229325480014745</v>
      </c>
      <c r="Q212" s="5">
        <f t="shared" si="398"/>
        <v>4.5626501609073347E-2</v>
      </c>
      <c r="R212" s="5">
        <f t="shared" si="399"/>
        <v>8.1946016252535198E-2</v>
      </c>
      <c r="S212" s="5">
        <f t="shared" si="400"/>
        <v>5.1363768213238299E-2</v>
      </c>
      <c r="T212" s="5">
        <f t="shared" si="401"/>
        <v>6.8462384606868432E-2</v>
      </c>
      <c r="U212" s="5">
        <f t="shared" si="402"/>
        <v>9.1750271768463718E-2</v>
      </c>
      <c r="V212" s="5">
        <f t="shared" si="403"/>
        <v>9.5880156245909554E-3</v>
      </c>
      <c r="W212" s="5">
        <f t="shared" si="404"/>
        <v>1.7028462207672054E-2</v>
      </c>
      <c r="X212" s="5">
        <f t="shared" si="405"/>
        <v>2.5551139969349167E-2</v>
      </c>
      <c r="Y212" s="5">
        <f t="shared" si="406"/>
        <v>1.9169692065297908E-2</v>
      </c>
      <c r="Z212" s="5">
        <f t="shared" si="407"/>
        <v>4.0986557401441581E-2</v>
      </c>
      <c r="AA212" s="5">
        <f t="shared" si="408"/>
        <v>4.5890306233399875E-2</v>
      </c>
      <c r="AB212" s="5">
        <f t="shared" si="409"/>
        <v>2.5690376793162314E-2</v>
      </c>
      <c r="AC212" s="5">
        <f t="shared" si="410"/>
        <v>1.0067534243225552E-3</v>
      </c>
      <c r="AD212" s="5">
        <f t="shared" si="411"/>
        <v>4.7664490197367841E-3</v>
      </c>
      <c r="AE212" s="5">
        <f t="shared" si="412"/>
        <v>7.1520378396348018E-3</v>
      </c>
      <c r="AF212" s="5">
        <f t="shared" si="413"/>
        <v>5.3658021986347365E-3</v>
      </c>
      <c r="AG212" s="5">
        <f t="shared" si="414"/>
        <v>2.6837883020618485E-3</v>
      </c>
      <c r="AH212" s="5">
        <f t="shared" si="415"/>
        <v>1.5375041683948498E-2</v>
      </c>
      <c r="AI212" s="5">
        <f t="shared" si="416"/>
        <v>1.7214555599706659E-2</v>
      </c>
      <c r="AJ212" s="5">
        <f t="shared" si="417"/>
        <v>9.6370771080500905E-3</v>
      </c>
      <c r="AK212" s="5">
        <f t="shared" si="418"/>
        <v>3.5966948492544169E-3</v>
      </c>
      <c r="AL212" s="5">
        <f t="shared" si="419"/>
        <v>6.765462199110627E-5</v>
      </c>
      <c r="AM212" s="5">
        <f t="shared" si="420"/>
        <v>1.0673441197767749E-3</v>
      </c>
      <c r="AN212" s="5">
        <f t="shared" si="421"/>
        <v>1.6015456162325106E-3</v>
      </c>
      <c r="AO212" s="5">
        <f t="shared" si="422"/>
        <v>1.2015564209085666E-3</v>
      </c>
      <c r="AP212" s="5">
        <f t="shared" si="423"/>
        <v>6.0097688049742229E-4</v>
      </c>
      <c r="AQ212" s="5">
        <f t="shared" si="424"/>
        <v>2.2544085608937261E-4</v>
      </c>
      <c r="AR212" s="5">
        <f t="shared" si="425"/>
        <v>4.6140378069389025E-3</v>
      </c>
      <c r="AS212" s="5">
        <f t="shared" si="426"/>
        <v>5.166074473126247E-3</v>
      </c>
      <c r="AT212" s="5">
        <f t="shared" si="427"/>
        <v>2.8920791916519327E-3</v>
      </c>
      <c r="AU212" s="5">
        <f t="shared" si="428"/>
        <v>1.0793652697415272E-3</v>
      </c>
      <c r="AV212" s="5">
        <f t="shared" si="429"/>
        <v>3.021259036285441E-4</v>
      </c>
      <c r="AW212" s="5">
        <f t="shared" si="430"/>
        <v>3.157252647593608E-6</v>
      </c>
      <c r="AX212" s="5">
        <f t="shared" si="431"/>
        <v>1.9917403663691677E-4</v>
      </c>
      <c r="AY212" s="5">
        <f t="shared" si="432"/>
        <v>2.9885985160053212E-4</v>
      </c>
      <c r="AZ212" s="5">
        <f t="shared" si="433"/>
        <v>2.2421901068740298E-4</v>
      </c>
      <c r="BA212" s="5">
        <f t="shared" si="434"/>
        <v>1.1214657859282297E-4</v>
      </c>
      <c r="BB212" s="5">
        <f t="shared" si="435"/>
        <v>4.20688740381063E-5</v>
      </c>
      <c r="BC212" s="5">
        <f t="shared" si="436"/>
        <v>1.2624835710840413E-5</v>
      </c>
      <c r="BD212" s="5">
        <f t="shared" si="437"/>
        <v>1.1538909032729986E-3</v>
      </c>
      <c r="BE212" s="5">
        <f t="shared" si="438"/>
        <v>1.2919457077717354E-3</v>
      </c>
      <c r="BF212" s="5">
        <f t="shared" si="439"/>
        <v>7.2325889176149999E-4</v>
      </c>
      <c r="BG212" s="5">
        <f t="shared" si="440"/>
        <v>2.6993055067527473E-4</v>
      </c>
      <c r="BH212" s="5">
        <f t="shared" si="441"/>
        <v>7.5556453247052472E-5</v>
      </c>
      <c r="BI212" s="5">
        <f t="shared" si="442"/>
        <v>1.6919248637822142E-5</v>
      </c>
      <c r="BJ212" s="8">
        <f t="shared" si="443"/>
        <v>0.28289409975103347</v>
      </c>
      <c r="BK212" s="8">
        <f t="shared" si="444"/>
        <v>0.25741105855675595</v>
      </c>
      <c r="BL212" s="8">
        <f t="shared" si="445"/>
        <v>0.41791076023615509</v>
      </c>
      <c r="BM212" s="8">
        <f t="shared" si="446"/>
        <v>0.48552112826469818</v>
      </c>
      <c r="BN212" s="8">
        <f t="shared" si="447"/>
        <v>0.51338564508173501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1.3571428571428601</v>
      </c>
      <c r="F213">
        <f>VLOOKUP(B213,home!$B$2:$E$405,3,FALSE)</f>
        <v>1</v>
      </c>
      <c r="G213">
        <f>VLOOKUP(C213,away!$B$2:$E$405,4,FALSE)</f>
        <v>1.47</v>
      </c>
      <c r="H213">
        <f>VLOOKUP(A213,away!$A$2:$E$405,3,FALSE)</f>
        <v>1.0912698412698401</v>
      </c>
      <c r="I213">
        <f>VLOOKUP(C213,away!$B$2:$E$405,3,FALSE)</f>
        <v>0.96</v>
      </c>
      <c r="J213">
        <f>VLOOKUP(B213,home!$B$2:$E$405,4,FALSE)</f>
        <v>1</v>
      </c>
      <c r="K213" s="3">
        <f t="shared" si="392"/>
        <v>1.9950000000000043</v>
      </c>
      <c r="L213" s="3">
        <f t="shared" si="393"/>
        <v>1.0476190476190463</v>
      </c>
      <c r="M213" s="5">
        <f t="shared" si="394"/>
        <v>4.770977155719814E-2</v>
      </c>
      <c r="N213" s="5">
        <f t="shared" si="395"/>
        <v>9.5180994256610488E-2</v>
      </c>
      <c r="O213" s="5">
        <f t="shared" si="396"/>
        <v>4.9981665440874179E-2</v>
      </c>
      <c r="P213" s="5">
        <f t="shared" si="397"/>
        <v>9.9713422554544198E-2</v>
      </c>
      <c r="Q213" s="5">
        <f t="shared" si="398"/>
        <v>9.4943041770969197E-2</v>
      </c>
      <c r="R213" s="5">
        <f t="shared" si="399"/>
        <v>2.61808723737912E-2</v>
      </c>
      <c r="S213" s="5">
        <f t="shared" si="400"/>
        <v>5.2100263284749398E-2</v>
      </c>
      <c r="T213" s="5">
        <f t="shared" si="401"/>
        <v>9.9464138998158078E-2</v>
      </c>
      <c r="U213" s="5">
        <f t="shared" si="402"/>
        <v>5.2230840385713552E-2</v>
      </c>
      <c r="V213" s="5">
        <f t="shared" si="403"/>
        <v>1.2098838918347374E-2</v>
      </c>
      <c r="W213" s="5">
        <f t="shared" si="404"/>
        <v>6.3137122777694649E-2</v>
      </c>
      <c r="X213" s="5">
        <f t="shared" si="405"/>
        <v>6.6143652433775263E-2</v>
      </c>
      <c r="Y213" s="5">
        <f t="shared" si="406"/>
        <v>3.4646675084358425E-2</v>
      </c>
      <c r="Z213" s="5">
        <f t="shared" si="407"/>
        <v>9.1425268606889817E-3</v>
      </c>
      <c r="AA213" s="5">
        <f t="shared" si="408"/>
        <v>1.8239341087074559E-2</v>
      </c>
      <c r="AB213" s="5">
        <f t="shared" si="409"/>
        <v>1.8193742734356918E-2</v>
      </c>
      <c r="AC213" s="5">
        <f t="shared" si="410"/>
        <v>1.5804108337091271E-3</v>
      </c>
      <c r="AD213" s="5">
        <f t="shared" si="411"/>
        <v>3.1489639985375274E-2</v>
      </c>
      <c r="AE213" s="5">
        <f t="shared" si="412"/>
        <v>3.2989146651345481E-2</v>
      </c>
      <c r="AF213" s="5">
        <f t="shared" si="413"/>
        <v>1.7280029198323801E-2</v>
      </c>
      <c r="AG213" s="5">
        <f t="shared" si="414"/>
        <v>6.0342959105257662E-3</v>
      </c>
      <c r="AH213" s="5">
        <f t="shared" si="415"/>
        <v>2.3944713206566345E-3</v>
      </c>
      <c r="AI213" s="5">
        <f t="shared" si="416"/>
        <v>4.7769702847099962E-3</v>
      </c>
      <c r="AJ213" s="5">
        <f t="shared" si="417"/>
        <v>4.7650278589982335E-3</v>
      </c>
      <c r="AK213" s="5">
        <f t="shared" si="418"/>
        <v>3.1687435262338316E-3</v>
      </c>
      <c r="AL213" s="5">
        <f t="shared" si="419"/>
        <v>1.3212234569808309E-4</v>
      </c>
      <c r="AM213" s="5">
        <f t="shared" si="420"/>
        <v>1.2564366354164754E-2</v>
      </c>
      <c r="AN213" s="5">
        <f t="shared" si="421"/>
        <v>1.3162669513886867E-2</v>
      </c>
      <c r="AO213" s="5">
        <f t="shared" si="422"/>
        <v>6.894731650131207E-3</v>
      </c>
      <c r="AP213" s="5">
        <f t="shared" si="423"/>
        <v>2.4076840682997844E-3</v>
      </c>
      <c r="AQ213" s="5">
        <f t="shared" si="424"/>
        <v>6.3058392264994266E-4</v>
      </c>
      <c r="AR213" s="5">
        <f t="shared" si="425"/>
        <v>5.0169875289948491E-4</v>
      </c>
      <c r="AS213" s="5">
        <f t="shared" si="426"/>
        <v>1.0008890120344744E-3</v>
      </c>
      <c r="AT213" s="5">
        <f t="shared" si="427"/>
        <v>9.9838678950439066E-4</v>
      </c>
      <c r="AU213" s="5">
        <f t="shared" si="428"/>
        <v>6.639272150204212E-4</v>
      </c>
      <c r="AV213" s="5">
        <f t="shared" si="429"/>
        <v>3.3113369849143581E-4</v>
      </c>
      <c r="AW213" s="5">
        <f t="shared" si="430"/>
        <v>7.6704361808053935E-6</v>
      </c>
      <c r="AX213" s="5">
        <f t="shared" si="431"/>
        <v>4.1776518127597945E-3</v>
      </c>
      <c r="AY213" s="5">
        <f t="shared" si="432"/>
        <v>4.376587613367398E-3</v>
      </c>
      <c r="AZ213" s="5">
        <f t="shared" si="433"/>
        <v>2.2924982736686338E-3</v>
      </c>
      <c r="BA213" s="5">
        <f t="shared" si="434"/>
        <v>8.0055495270968098E-4</v>
      </c>
      <c r="BB213" s="5">
        <f t="shared" si="435"/>
        <v>2.0966915428110661E-4</v>
      </c>
      <c r="BC213" s="5">
        <f t="shared" si="436"/>
        <v>4.3930679944612768E-5</v>
      </c>
      <c r="BD213" s="5">
        <f t="shared" si="437"/>
        <v>8.7598194950703581E-5</v>
      </c>
      <c r="BE213" s="5">
        <f t="shared" si="438"/>
        <v>1.7475839892665401E-4</v>
      </c>
      <c r="BF213" s="5">
        <f t="shared" si="439"/>
        <v>1.7432150292933781E-4</v>
      </c>
      <c r="BG213" s="5">
        <f t="shared" si="440"/>
        <v>1.1592379944800989E-4</v>
      </c>
      <c r="BH213" s="5">
        <f t="shared" si="441"/>
        <v>5.7816994974695059E-5</v>
      </c>
      <c r="BI213" s="5">
        <f t="shared" si="442"/>
        <v>2.3068980994903362E-5</v>
      </c>
      <c r="BJ213" s="8">
        <f t="shared" si="443"/>
        <v>0.5888696650630002</v>
      </c>
      <c r="BK213" s="8">
        <f t="shared" si="444"/>
        <v>0.21771141710761374</v>
      </c>
      <c r="BL213" s="8">
        <f t="shared" si="445"/>
        <v>0.18406119835258367</v>
      </c>
      <c r="BM213" s="8">
        <f t="shared" si="446"/>
        <v>0.58170612225271245</v>
      </c>
      <c r="BN213" s="8">
        <f t="shared" si="447"/>
        <v>0.4137097679539874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1.3571428571428601</v>
      </c>
      <c r="F214">
        <f>VLOOKUP(B214,home!$B$2:$E$405,3,FALSE)</f>
        <v>0.94</v>
      </c>
      <c r="G214">
        <f>VLOOKUP(C214,away!$B$2:$E$405,4,FALSE)</f>
        <v>0.81</v>
      </c>
      <c r="H214">
        <f>VLOOKUP(A214,away!$A$2:$E$405,3,FALSE)</f>
        <v>1.0912698412698401</v>
      </c>
      <c r="I214">
        <f>VLOOKUP(C214,away!$B$2:$E$405,3,FALSE)</f>
        <v>0.81</v>
      </c>
      <c r="J214">
        <f>VLOOKUP(B214,home!$B$2:$E$405,4,FALSE)</f>
        <v>0.92</v>
      </c>
      <c r="K214" s="3">
        <f t="shared" si="392"/>
        <v>1.0333285714285738</v>
      </c>
      <c r="L214" s="3">
        <f t="shared" si="393"/>
        <v>0.81321428571428489</v>
      </c>
      <c r="M214" s="5">
        <f t="shared" si="394"/>
        <v>0.1577816983802518</v>
      </c>
      <c r="N214" s="5">
        <f t="shared" si="395"/>
        <v>0.16304033698483972</v>
      </c>
      <c r="O214" s="5">
        <f t="shared" si="396"/>
        <v>0.12831033114708321</v>
      </c>
      <c r="P214" s="5">
        <f t="shared" si="397"/>
        <v>0.13258673118374273</v>
      </c>
      <c r="Q214" s="5">
        <f t="shared" si="398"/>
        <v>8.4237119250888837E-2</v>
      </c>
      <c r="R214" s="5">
        <f t="shared" si="399"/>
        <v>5.2171897146769307E-2</v>
      </c>
      <c r="S214" s="5">
        <f t="shared" si="400"/>
        <v>2.7853739480646726E-2</v>
      </c>
      <c r="T214" s="5">
        <f t="shared" si="401"/>
        <v>6.8502828762240606E-2</v>
      </c>
      <c r="U214" s="5">
        <f t="shared" si="402"/>
        <v>5.3910711947389618E-2</v>
      </c>
      <c r="V214" s="5">
        <f t="shared" si="403"/>
        <v>2.6006651432498294E-3</v>
      </c>
      <c r="W214" s="5">
        <f t="shared" si="404"/>
        <v>2.9014874032259795E-2</v>
      </c>
      <c r="X214" s="5">
        <f t="shared" si="405"/>
        <v>2.3595310061234102E-2</v>
      </c>
      <c r="Y214" s="5">
        <f t="shared" si="406"/>
        <v>9.5940216088267836E-3</v>
      </c>
      <c r="Z214" s="5">
        <f t="shared" si="407"/>
        <v>1.4142310690856382E-2</v>
      </c>
      <c r="AA214" s="5">
        <f t="shared" si="408"/>
        <v>1.4613653702881672E-2</v>
      </c>
      <c r="AB214" s="5">
        <f t="shared" si="409"/>
        <v>7.550352952075302E-3</v>
      </c>
      <c r="AC214" s="5">
        <f t="shared" si="410"/>
        <v>1.3658653609178361E-4</v>
      </c>
      <c r="AD214" s="5">
        <f t="shared" si="411"/>
        <v>7.4954745834837589E-3</v>
      </c>
      <c r="AE214" s="5">
        <f t="shared" si="412"/>
        <v>6.0954270094973218E-3</v>
      </c>
      <c r="AF214" s="5">
        <f t="shared" si="413"/>
        <v>2.4784441608259617E-3</v>
      </c>
      <c r="AG214" s="5">
        <f t="shared" si="414"/>
        <v>6.7183539930960835E-4</v>
      </c>
      <c r="AH214" s="5">
        <f t="shared" si="415"/>
        <v>2.8751822717035663E-3</v>
      </c>
      <c r="AI214" s="5">
        <f t="shared" si="416"/>
        <v>2.9710079894162077E-3</v>
      </c>
      <c r="AJ214" s="5">
        <f t="shared" si="417"/>
        <v>1.5350137207031645E-3</v>
      </c>
      <c r="AK214" s="5">
        <f t="shared" si="418"/>
        <v>5.28724511712487E-4</v>
      </c>
      <c r="AL214" s="5">
        <f t="shared" si="419"/>
        <v>4.5910425683151395E-6</v>
      </c>
      <c r="AM214" s="5">
        <f t="shared" si="420"/>
        <v>1.5490576087060918E-3</v>
      </c>
      <c r="AN214" s="5">
        <f t="shared" si="421"/>
        <v>1.2597157767942025E-3</v>
      </c>
      <c r="AO214" s="5">
        <f t="shared" si="422"/>
        <v>5.1220943281435642E-4</v>
      </c>
      <c r="AP214" s="5">
        <f t="shared" si="423"/>
        <v>1.3884534268074865E-4</v>
      </c>
      <c r="AQ214" s="5">
        <f t="shared" si="424"/>
        <v>2.8227754043220021E-5</v>
      </c>
      <c r="AR214" s="5">
        <f t="shared" si="425"/>
        <v>4.6762785947635828E-4</v>
      </c>
      <c r="AS214" s="5">
        <f t="shared" si="426"/>
        <v>4.8321322799290718E-4</v>
      </c>
      <c r="AT214" s="5">
        <f t="shared" si="427"/>
        <v>2.4965901728865022E-4</v>
      </c>
      <c r="AU214" s="5">
        <f t="shared" si="428"/>
        <v>8.5993265226380871E-5</v>
      </c>
      <c r="AV214" s="5">
        <f t="shared" si="429"/>
        <v>2.2214824477213648E-5</v>
      </c>
      <c r="AW214" s="5">
        <f t="shared" si="430"/>
        <v>1.0716482419613087E-7</v>
      </c>
      <c r="AX214" s="5">
        <f t="shared" si="431"/>
        <v>2.6678091431080463E-4</v>
      </c>
      <c r="AY214" s="5">
        <f t="shared" si="432"/>
        <v>2.1695005067346484E-4</v>
      </c>
      <c r="AZ214" s="5">
        <f t="shared" si="433"/>
        <v>8.8213440247049798E-5</v>
      </c>
      <c r="BA214" s="5">
        <f t="shared" si="434"/>
        <v>2.3912143266968121E-5</v>
      </c>
      <c r="BB214" s="5">
        <f t="shared" si="435"/>
        <v>4.8614241266862807E-6</v>
      </c>
      <c r="BC214" s="5">
        <f t="shared" si="436"/>
        <v>7.9067590974747531E-7</v>
      </c>
      <c r="BD214" s="5">
        <f t="shared" si="437"/>
        <v>6.3380275954027756E-5</v>
      </c>
      <c r="BE214" s="5">
        <f t="shared" si="438"/>
        <v>6.5492650008324281E-5</v>
      </c>
      <c r="BF214" s="5">
        <f t="shared" si="439"/>
        <v>3.3837713236086648E-5</v>
      </c>
      <c r="BG214" s="5">
        <f t="shared" si="440"/>
        <v>1.1655158626218388E-5</v>
      </c>
      <c r="BH214" s="5">
        <f t="shared" si="441"/>
        <v>3.0109021032509165E-6</v>
      </c>
      <c r="BI214" s="5">
        <f t="shared" si="442"/>
        <v>6.2225023381271165E-7</v>
      </c>
      <c r="BJ214" s="8">
        <f t="shared" si="443"/>
        <v>0.39881523641697991</v>
      </c>
      <c r="BK214" s="8">
        <f t="shared" si="444"/>
        <v>0.32118096181722466</v>
      </c>
      <c r="BL214" s="8">
        <f t="shared" si="445"/>
        <v>0.26595358253435775</v>
      </c>
      <c r="BM214" s="8">
        <f t="shared" si="446"/>
        <v>0.28174713447999383</v>
      </c>
      <c r="BN214" s="8">
        <f t="shared" si="447"/>
        <v>0.71812811409357558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1.3571428571428601</v>
      </c>
      <c r="F215">
        <f>VLOOKUP(B215,home!$B$2:$E$405,3,FALSE)</f>
        <v>0.8</v>
      </c>
      <c r="G215">
        <f>VLOOKUP(C215,away!$B$2:$E$405,4,FALSE)</f>
        <v>0.4</v>
      </c>
      <c r="H215">
        <f>VLOOKUP(A215,away!$A$2:$E$405,3,FALSE)</f>
        <v>1.0912698412698401</v>
      </c>
      <c r="I215">
        <f>VLOOKUP(C215,away!$B$2:$E$405,3,FALSE)</f>
        <v>0.94</v>
      </c>
      <c r="J215">
        <f>VLOOKUP(B215,home!$B$2:$E$405,4,FALSE)</f>
        <v>1.25</v>
      </c>
      <c r="K215" s="3">
        <f t="shared" si="392"/>
        <v>0.43428571428571527</v>
      </c>
      <c r="L215" s="3">
        <f t="shared" si="393"/>
        <v>1.2822420634920619</v>
      </c>
      <c r="M215" s="5">
        <f t="shared" si="394"/>
        <v>0.17968898605998779</v>
      </c>
      <c r="N215" s="5">
        <f t="shared" si="395"/>
        <v>7.8036359660337729E-2</v>
      </c>
      <c r="O215" s="5">
        <f t="shared" si="396"/>
        <v>0.23040477627235509</v>
      </c>
      <c r="P215" s="5">
        <f t="shared" si="397"/>
        <v>0.10006150283828014</v>
      </c>
      <c r="Q215" s="5">
        <f t="shared" si="398"/>
        <v>1.6945038097673372E-2</v>
      </c>
      <c r="R215" s="5">
        <f t="shared" si="399"/>
        <v>0.14771734788294574</v>
      </c>
      <c r="S215" s="5">
        <f t="shared" si="400"/>
        <v>1.3930047369337116E-2</v>
      </c>
      <c r="T215" s="5">
        <f t="shared" si="401"/>
        <v>2.1727640616312306E-2</v>
      </c>
      <c r="U215" s="5">
        <f t="shared" si="402"/>
        <v>6.415153393773658E-2</v>
      </c>
      <c r="V215" s="5">
        <f t="shared" si="403"/>
        <v>8.6189755170697083E-4</v>
      </c>
      <c r="W215" s="5">
        <f t="shared" si="404"/>
        <v>2.4529959912822463E-3</v>
      </c>
      <c r="X215" s="5">
        <f t="shared" si="405"/>
        <v>3.1453346415995032E-3</v>
      </c>
      <c r="Y215" s="5">
        <f t="shared" si="406"/>
        <v>2.0165401906088063E-3</v>
      </c>
      <c r="Z215" s="5">
        <f t="shared" si="407"/>
        <v>6.3136465654334395E-2</v>
      </c>
      <c r="AA215" s="5">
        <f t="shared" si="408"/>
        <v>2.7419265084168139E-2</v>
      </c>
      <c r="AB215" s="5">
        <f t="shared" si="409"/>
        <v>5.9538975611336661E-3</v>
      </c>
      <c r="AC215" s="5">
        <f t="shared" si="410"/>
        <v>2.9997235155957973E-5</v>
      </c>
      <c r="AD215" s="5">
        <f t="shared" si="411"/>
        <v>2.6632527905350159E-4</v>
      </c>
      <c r="AE215" s="5">
        <f t="shared" si="412"/>
        <v>3.4149347537366107E-4</v>
      </c>
      <c r="AF215" s="5">
        <f t="shared" si="413"/>
        <v>2.1893864926609942E-4</v>
      </c>
      <c r="AG215" s="5">
        <f t="shared" si="414"/>
        <v>9.3577448471042748E-5</v>
      </c>
      <c r="AH215" s="5">
        <f t="shared" si="415"/>
        <v>2.0239058000552351E-2</v>
      </c>
      <c r="AI215" s="5">
        <f t="shared" si="416"/>
        <v>8.7895337602398975E-3</v>
      </c>
      <c r="AJ215" s="5">
        <f t="shared" si="417"/>
        <v>1.9085844736520959E-3</v>
      </c>
      <c r="AK215" s="5">
        <f t="shared" si="418"/>
        <v>2.7629032380487549E-4</v>
      </c>
      <c r="AL215" s="5">
        <f t="shared" si="419"/>
        <v>6.6816970734008048E-7</v>
      </c>
      <c r="AM215" s="5">
        <f t="shared" si="420"/>
        <v>2.3132252809218483E-5</v>
      </c>
      <c r="AN215" s="5">
        <f t="shared" si="421"/>
        <v>2.9661147575312352E-5</v>
      </c>
      <c r="AO215" s="5">
        <f t="shared" si="422"/>
        <v>1.9016385536255545E-5</v>
      </c>
      <c r="AP215" s="5">
        <f t="shared" si="423"/>
        <v>8.1278698100563058E-6</v>
      </c>
      <c r="AQ215" s="5">
        <f t="shared" si="424"/>
        <v>2.6054741392603565E-6</v>
      </c>
      <c r="AR215" s="5">
        <f t="shared" si="425"/>
        <v>5.1902742987527516E-3</v>
      </c>
      <c r="AS215" s="5">
        <f t="shared" si="426"/>
        <v>2.2540619811726287E-3</v>
      </c>
      <c r="AT215" s="5">
        <f t="shared" si="427"/>
        <v>4.8945345876891472E-4</v>
      </c>
      <c r="AU215" s="5">
        <f t="shared" si="428"/>
        <v>7.0854214983690676E-5</v>
      </c>
      <c r="AV215" s="5">
        <f t="shared" si="429"/>
        <v>7.6927433410864317E-6</v>
      </c>
      <c r="AW215" s="5">
        <f t="shared" si="430"/>
        <v>1.033546081380955E-8</v>
      </c>
      <c r="AX215" s="5">
        <f t="shared" si="431"/>
        <v>1.6743344890481977E-6</v>
      </c>
      <c r="AY215" s="5">
        <f t="shared" si="432"/>
        <v>2.146902110213088E-6</v>
      </c>
      <c r="AZ215" s="5">
        <f t="shared" si="433"/>
        <v>1.3764240959575463E-6</v>
      </c>
      <c r="BA215" s="5">
        <f t="shared" si="434"/>
        <v>5.8830295768026685E-7</v>
      </c>
      <c r="BB215" s="5">
        <f t="shared" si="435"/>
        <v>1.8858669960360707E-7</v>
      </c>
      <c r="BC215" s="5">
        <f t="shared" si="436"/>
        <v>4.8362759769377331E-8</v>
      </c>
      <c r="BD215" s="5">
        <f t="shared" si="437"/>
        <v>1.1091980044870911E-3</v>
      </c>
      <c r="BE215" s="5">
        <f t="shared" si="438"/>
        <v>4.8170884766296631E-4</v>
      </c>
      <c r="BF215" s="5">
        <f t="shared" si="439"/>
        <v>1.0459963549253005E-4</v>
      </c>
      <c r="BG215" s="5">
        <f t="shared" si="440"/>
        <v>1.5142042471299625E-5</v>
      </c>
      <c r="BH215" s="5">
        <f t="shared" si="441"/>
        <v>1.6439931825982485E-6</v>
      </c>
      <c r="BI215" s="5">
        <f t="shared" si="442"/>
        <v>1.4279255071710538E-7</v>
      </c>
      <c r="BJ215" s="8">
        <f t="shared" si="443"/>
        <v>0.1253328100929606</v>
      </c>
      <c r="BK215" s="8">
        <f t="shared" si="444"/>
        <v>0.29457524612628549</v>
      </c>
      <c r="BL215" s="8">
        <f t="shared" si="445"/>
        <v>0.51658505930945453</v>
      </c>
      <c r="BM215" s="8">
        <f t="shared" si="446"/>
        <v>0.24677343380480596</v>
      </c>
      <c r="BN215" s="8">
        <f t="shared" si="447"/>
        <v>0.75285401081157977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1.3571428571428601</v>
      </c>
      <c r="F216">
        <f>VLOOKUP(B216,home!$B$2:$E$405,3,FALSE)</f>
        <v>1.07</v>
      </c>
      <c r="G216">
        <f>VLOOKUP(C216,away!$B$2:$E$405,4,FALSE)</f>
        <v>1.07</v>
      </c>
      <c r="H216">
        <f>VLOOKUP(A216,away!$A$2:$E$405,3,FALSE)</f>
        <v>1.0912698412698401</v>
      </c>
      <c r="I216">
        <f>VLOOKUP(C216,away!$B$2:$E$405,3,FALSE)</f>
        <v>0.6</v>
      </c>
      <c r="J216">
        <f>VLOOKUP(B216,home!$B$2:$E$405,4,FALSE)</f>
        <v>1.33</v>
      </c>
      <c r="K216" s="3">
        <f t="shared" si="392"/>
        <v>1.5537928571428605</v>
      </c>
      <c r="L216" s="3">
        <f t="shared" si="393"/>
        <v>0.87083333333333235</v>
      </c>
      <c r="M216" s="5">
        <f t="shared" si="394"/>
        <v>8.8511199188085393E-2</v>
      </c>
      <c r="N216" s="5">
        <f t="shared" si="395"/>
        <v>0.13752806907559603</v>
      </c>
      <c r="O216" s="5">
        <f t="shared" si="396"/>
        <v>7.7078502626290929E-2</v>
      </c>
      <c r="P216" s="5">
        <f t="shared" si="397"/>
        <v>0.11976402681999807</v>
      </c>
      <c r="Q216" s="5">
        <f t="shared" si="398"/>
        <v>0.10684506569315554</v>
      </c>
      <c r="R216" s="5">
        <f t="shared" si="399"/>
        <v>3.3561264685197469E-2</v>
      </c>
      <c r="S216" s="5">
        <f t="shared" si="400"/>
        <v>4.0513014883183297E-2</v>
      </c>
      <c r="T216" s="5">
        <f t="shared" si="401"/>
        <v>9.3044244707789506E-2</v>
      </c>
      <c r="U216" s="5">
        <f t="shared" si="402"/>
        <v>5.2147253344540755E-2</v>
      </c>
      <c r="V216" s="5">
        <f t="shared" si="403"/>
        <v>6.0908824665202874E-3</v>
      </c>
      <c r="W216" s="5">
        <f t="shared" si="404"/>
        <v>5.5338366631661584E-2</v>
      </c>
      <c r="X216" s="5">
        <f t="shared" si="405"/>
        <v>4.8190494275071903E-2</v>
      </c>
      <c r="Y216" s="5">
        <f t="shared" si="406"/>
        <v>2.0982944382270864E-2</v>
      </c>
      <c r="Z216" s="5">
        <f t="shared" si="407"/>
        <v>9.742089332230924E-3</v>
      </c>
      <c r="AA216" s="5">
        <f t="shared" si="408"/>
        <v>1.5137188818068069E-2</v>
      </c>
      <c r="AB216" s="5">
        <f t="shared" si="409"/>
        <v>1.1760027931368475E-2</v>
      </c>
      <c r="AC216" s="5">
        <f t="shared" si="410"/>
        <v>5.1509626590280307E-4</v>
      </c>
      <c r="AD216" s="5">
        <f t="shared" si="411"/>
        <v>2.1496089699557165E-2</v>
      </c>
      <c r="AE216" s="5">
        <f t="shared" si="412"/>
        <v>1.8719511446697673E-2</v>
      </c>
      <c r="AF216" s="5">
        <f t="shared" si="413"/>
        <v>8.1507872757496016E-3</v>
      </c>
      <c r="AG216" s="5">
        <f t="shared" si="414"/>
        <v>2.3659924175439798E-3</v>
      </c>
      <c r="AH216" s="5">
        <f t="shared" si="415"/>
        <v>2.1209340317044374E-3</v>
      </c>
      <c r="AI216" s="5">
        <f t="shared" si="416"/>
        <v>3.295492148933564E-3</v>
      </c>
      <c r="AJ216" s="5">
        <f t="shared" si="417"/>
        <v>2.5602560808916743E-3</v>
      </c>
      <c r="AK216" s="5">
        <f t="shared" si="418"/>
        <v>1.3260358703153523E-3</v>
      </c>
      <c r="AL216" s="5">
        <f t="shared" si="419"/>
        <v>2.7878959304742244E-5</v>
      </c>
      <c r="AM216" s="5">
        <f t="shared" si="420"/>
        <v>6.6800941263348255E-3</v>
      </c>
      <c r="AN216" s="5">
        <f t="shared" si="421"/>
        <v>5.8172486350165703E-3</v>
      </c>
      <c r="AO216" s="5">
        <f t="shared" si="422"/>
        <v>2.5329270098301284E-3</v>
      </c>
      <c r="AP216" s="5">
        <f t="shared" si="423"/>
        <v>7.3525242368680053E-4</v>
      </c>
      <c r="AQ216" s="5">
        <f t="shared" si="424"/>
        <v>1.6007057974014695E-4</v>
      </c>
      <c r="AR216" s="5">
        <f t="shared" si="425"/>
        <v>3.6939601052185593E-4</v>
      </c>
      <c r="AS216" s="5">
        <f t="shared" si="426"/>
        <v>5.7396488260592871E-4</v>
      </c>
      <c r="AT216" s="5">
        <f t="shared" si="427"/>
        <v>4.4591126742196636E-4</v>
      </c>
      <c r="AU216" s="5">
        <f t="shared" si="428"/>
        <v>2.3095124741325703E-4</v>
      </c>
      <c r="AV216" s="5">
        <f t="shared" si="429"/>
        <v>8.9712599644738158E-5</v>
      </c>
      <c r="AW216" s="5">
        <f t="shared" si="430"/>
        <v>1.0478574903874478E-6</v>
      </c>
      <c r="AX216" s="5">
        <f t="shared" si="431"/>
        <v>1.7299137564235052E-3</v>
      </c>
      <c r="AY216" s="5">
        <f t="shared" si="432"/>
        <v>1.5064665628854673E-3</v>
      </c>
      <c r="AZ216" s="5">
        <f t="shared" si="433"/>
        <v>6.5594064925637971E-4</v>
      </c>
      <c r="BA216" s="5">
        <f t="shared" si="434"/>
        <v>1.9040499402025451E-4</v>
      </c>
      <c r="BB216" s="5">
        <f t="shared" si="435"/>
        <v>4.1452753906492846E-5</v>
      </c>
      <c r="BC216" s="5">
        <f t="shared" si="436"/>
        <v>7.2196879720474996E-6</v>
      </c>
      <c r="BD216" s="5">
        <f t="shared" si="437"/>
        <v>5.3613726527130398E-5</v>
      </c>
      <c r="BE216" s="5">
        <f t="shared" si="438"/>
        <v>8.3304625322665909E-5</v>
      </c>
      <c r="BF216" s="5">
        <f t="shared" si="439"/>
        <v>6.4719065896660295E-5</v>
      </c>
      <c r="BG216" s="5">
        <f t="shared" si="440"/>
        <v>3.3520007437062946E-5</v>
      </c>
      <c r="BH216" s="5">
        <f t="shared" si="441"/>
        <v>1.3020787031771003E-5</v>
      </c>
      <c r="BI216" s="5">
        <f t="shared" si="442"/>
        <v>4.0463211768688333E-6</v>
      </c>
      <c r="BJ216" s="8">
        <f t="shared" si="443"/>
        <v>0.53271855678416624</v>
      </c>
      <c r="BK216" s="8">
        <f t="shared" si="444"/>
        <v>0.25692856514588003</v>
      </c>
      <c r="BL216" s="8">
        <f t="shared" si="445"/>
        <v>0.20094911607831062</v>
      </c>
      <c r="BM216" s="8">
        <f t="shared" si="446"/>
        <v>0.43554478054686963</v>
      </c>
      <c r="BN216" s="8">
        <f t="shared" si="447"/>
        <v>0.56328812808832351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1.3571428571428601</v>
      </c>
      <c r="F217">
        <f>VLOOKUP(B217,home!$B$2:$E$405,3,FALSE)</f>
        <v>1.18</v>
      </c>
      <c r="G217">
        <f>VLOOKUP(C217,away!$B$2:$E$405,4,FALSE)</f>
        <v>0.94</v>
      </c>
      <c r="H217">
        <f>VLOOKUP(A217,away!$A$2:$E$405,3,FALSE)</f>
        <v>1.0912698412698401</v>
      </c>
      <c r="I217">
        <f>VLOOKUP(C217,away!$B$2:$E$405,3,FALSE)</f>
        <v>0.94</v>
      </c>
      <c r="J217">
        <f>VLOOKUP(B217,home!$B$2:$E$405,4,FALSE)</f>
        <v>0.46</v>
      </c>
      <c r="K217" s="3">
        <f t="shared" si="392"/>
        <v>1.5053428571428602</v>
      </c>
      <c r="L217" s="3">
        <f t="shared" si="393"/>
        <v>0.47186507936507882</v>
      </c>
      <c r="M217" s="5">
        <f t="shared" si="394"/>
        <v>0.13845527405653441</v>
      </c>
      <c r="N217" s="5">
        <f t="shared" si="395"/>
        <v>0.20842265783476124</v>
      </c>
      <c r="O217" s="5">
        <f t="shared" si="396"/>
        <v>6.5332208881200338E-2</v>
      </c>
      <c r="P217" s="5">
        <f t="shared" si="397"/>
        <v>9.8347373980680275E-2</v>
      </c>
      <c r="Q217" s="5">
        <f t="shared" si="398"/>
        <v>0.15687377961914412</v>
      </c>
      <c r="R217" s="5">
        <f t="shared" si="399"/>
        <v>1.5413993964411749E-2</v>
      </c>
      <c r="S217" s="5">
        <f t="shared" si="400"/>
        <v>1.7464495366471929E-2</v>
      </c>
      <c r="T217" s="5">
        <f t="shared" si="401"/>
        <v>7.4023258470287318E-2</v>
      </c>
      <c r="U217" s="5">
        <f t="shared" si="402"/>
        <v>2.3203345714370389E-2</v>
      </c>
      <c r="V217" s="5">
        <f t="shared" si="403"/>
        <v>1.3783731235747047E-3</v>
      </c>
      <c r="W217" s="5">
        <f t="shared" si="404"/>
        <v>7.8716274540893957E-2</v>
      </c>
      <c r="X217" s="5">
        <f t="shared" si="405"/>
        <v>3.7143461133562254E-2</v>
      </c>
      <c r="Y217" s="5">
        <f t="shared" si="406"/>
        <v>8.7633511178410346E-3</v>
      </c>
      <c r="Z217" s="5">
        <f t="shared" si="407"/>
        <v>2.4244418284499994E-3</v>
      </c>
      <c r="AA217" s="5">
        <f t="shared" si="408"/>
        <v>3.6496161890155832E-3</v>
      </c>
      <c r="AB217" s="5">
        <f t="shared" si="409"/>
        <v>2.7469618307237775E-3</v>
      </c>
      <c r="AC217" s="5">
        <f t="shared" si="410"/>
        <v>6.1192765133385191E-5</v>
      </c>
      <c r="AD217" s="5">
        <f t="shared" si="411"/>
        <v>2.9623745405257772E-2</v>
      </c>
      <c r="AE217" s="5">
        <f t="shared" si="412"/>
        <v>1.3978410976742846E-2</v>
      </c>
      <c r="AF217" s="5">
        <f t="shared" si="413"/>
        <v>3.2979620024692255E-3</v>
      </c>
      <c r="AG217" s="5">
        <f t="shared" si="414"/>
        <v>5.1873103401271867E-4</v>
      </c>
      <c r="AH217" s="5">
        <f t="shared" si="415"/>
        <v>2.8600235894939385E-4</v>
      </c>
      <c r="AI217" s="5">
        <f t="shared" si="416"/>
        <v>4.3053160817047844E-4</v>
      </c>
      <c r="AJ217" s="5">
        <f t="shared" si="417"/>
        <v>3.2404884056682921E-4</v>
      </c>
      <c r="AK217" s="5">
        <f t="shared" si="418"/>
        <v>1.6260153583756733E-4</v>
      </c>
      <c r="AL217" s="5">
        <f t="shared" si="419"/>
        <v>1.7386546806523565E-6</v>
      </c>
      <c r="AM217" s="5">
        <f t="shared" si="420"/>
        <v>8.9187787095246687E-3</v>
      </c>
      <c r="AN217" s="5">
        <f t="shared" si="421"/>
        <v>4.2084602236094329E-3</v>
      </c>
      <c r="AO217" s="5">
        <f t="shared" si="422"/>
        <v>9.9291270870912099E-4</v>
      </c>
      <c r="AP217" s="5">
        <f t="shared" si="423"/>
        <v>1.5617361136587498E-4</v>
      </c>
      <c r="AQ217" s="5">
        <f t="shared" si="424"/>
        <v>1.8423218380472386E-5</v>
      </c>
      <c r="AR217" s="5">
        <f t="shared" si="425"/>
        <v>2.6990905160851102E-5</v>
      </c>
      <c r="AS217" s="5">
        <f t="shared" si="426"/>
        <v>4.0630566291707573E-5</v>
      </c>
      <c r="AT217" s="5">
        <f t="shared" si="427"/>
        <v>3.0581466374445733E-5</v>
      </c>
      <c r="AU217" s="5">
        <f t="shared" si="428"/>
        <v>1.5345197322575485E-5</v>
      </c>
      <c r="AV217" s="5">
        <f t="shared" si="429"/>
        <v>5.7749457952466879E-6</v>
      </c>
      <c r="AW217" s="5">
        <f t="shared" si="430"/>
        <v>3.4305527195325732E-8</v>
      </c>
      <c r="AX217" s="5">
        <f t="shared" si="431"/>
        <v>2.237636637470133E-3</v>
      </c>
      <c r="AY217" s="5">
        <f t="shared" si="432"/>
        <v>1.0558625895300522E-3</v>
      </c>
      <c r="AZ217" s="5">
        <f t="shared" si="433"/>
        <v>2.4911234230360783E-4</v>
      </c>
      <c r="BA217" s="5">
        <f t="shared" si="434"/>
        <v>3.9182471723970878E-5</v>
      </c>
      <c r="BB217" s="5">
        <f t="shared" si="435"/>
        <v>4.6222100324378673E-6</v>
      </c>
      <c r="BC217" s="5">
        <f t="shared" si="436"/>
        <v>4.3621190075967163E-7</v>
      </c>
      <c r="BD217" s="5">
        <f t="shared" si="437"/>
        <v>2.1226776009767205E-6</v>
      </c>
      <c r="BE217" s="5">
        <f t="shared" si="438"/>
        <v>3.1953575646474493E-6</v>
      </c>
      <c r="BF217" s="5">
        <f t="shared" si="439"/>
        <v>2.4050543429797213E-6</v>
      </c>
      <c r="BG217" s="5">
        <f t="shared" si="440"/>
        <v>1.2068104587483132E-6</v>
      </c>
      <c r="BH217" s="5">
        <f t="shared" si="441"/>
        <v>4.5416587600051787E-7</v>
      </c>
      <c r="BI217" s="5">
        <f t="shared" si="442"/>
        <v>1.3673507147908171E-7</v>
      </c>
      <c r="BJ217" s="8">
        <f t="shared" si="443"/>
        <v>0.6292432330695229</v>
      </c>
      <c r="BK217" s="8">
        <f t="shared" si="444"/>
        <v>0.25676431053660542</v>
      </c>
      <c r="BL217" s="8">
        <f t="shared" si="445"/>
        <v>0.11167815480510578</v>
      </c>
      <c r="BM217" s="8">
        <f t="shared" si="446"/>
        <v>0.31620902361894926</v>
      </c>
      <c r="BN217" s="8">
        <f t="shared" si="447"/>
        <v>0.68284528833673219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1.3571428571428601</v>
      </c>
      <c r="F218">
        <f>VLOOKUP(B218,home!$B$2:$E$405,3,FALSE)</f>
        <v>0.96</v>
      </c>
      <c r="G218">
        <f>VLOOKUP(C218,away!$B$2:$E$405,4,FALSE)</f>
        <v>1.1399999999999999</v>
      </c>
      <c r="H218">
        <f>VLOOKUP(A218,away!$A$2:$E$405,3,FALSE)</f>
        <v>1.0912698412698401</v>
      </c>
      <c r="I218">
        <f>VLOOKUP(C218,away!$B$2:$E$405,3,FALSE)</f>
        <v>0.87</v>
      </c>
      <c r="J218">
        <f>VLOOKUP(B218,home!$B$2:$E$405,4,FALSE)</f>
        <v>0.73</v>
      </c>
      <c r="K218" s="3">
        <f t="shared" si="392"/>
        <v>1.4852571428571459</v>
      </c>
      <c r="L218" s="3">
        <f t="shared" si="393"/>
        <v>0.69306547619047543</v>
      </c>
      <c r="M218" s="5">
        <f t="shared" si="394"/>
        <v>0.11323130346694059</v>
      </c>
      <c r="N218" s="5">
        <f t="shared" si="395"/>
        <v>0.16817760226929862</v>
      </c>
      <c r="O218" s="5">
        <f t="shared" si="396"/>
        <v>7.8476707256983413E-2</v>
      </c>
      <c r="P218" s="5">
        <f t="shared" si="397"/>
        <v>0.11655809000134383</v>
      </c>
      <c r="Q218" s="5">
        <f t="shared" si="398"/>
        <v>0.12489349251953197</v>
      </c>
      <c r="R218" s="5">
        <f t="shared" si="399"/>
        <v>2.7194748242460869E-2</v>
      </c>
      <c r="S218" s="5">
        <f t="shared" si="400"/>
        <v>2.9995654754446772E-2</v>
      </c>
      <c r="T218" s="5">
        <f t="shared" si="401"/>
        <v>8.6559367866141004E-2</v>
      </c>
      <c r="U218" s="5">
        <f t="shared" si="402"/>
        <v>4.0391194075316821E-2</v>
      </c>
      <c r="V218" s="5">
        <f t="shared" si="403"/>
        <v>3.4307711731743655E-3</v>
      </c>
      <c r="W218" s="5">
        <f t="shared" si="404"/>
        <v>6.1832983953670137E-2</v>
      </c>
      <c r="X218" s="5">
        <f t="shared" si="405"/>
        <v>4.285430646812842E-2</v>
      </c>
      <c r="Y218" s="5">
        <f t="shared" si="406"/>
        <v>1.4850420159572997E-2</v>
      </c>
      <c r="Z218" s="5">
        <f t="shared" si="407"/>
        <v>6.2825803801804135E-3</v>
      </c>
      <c r="AA218" s="5">
        <f t="shared" si="408"/>
        <v>9.3312473852371226E-3</v>
      </c>
      <c r="AB218" s="5">
        <f t="shared" si="409"/>
        <v>6.9296509153452517E-3</v>
      </c>
      <c r="AC218" s="5">
        <f t="shared" si="410"/>
        <v>2.207230481617795E-4</v>
      </c>
      <c r="AD218" s="5">
        <f t="shared" si="411"/>
        <v>2.2959470270339972E-2</v>
      </c>
      <c r="AE218" s="5">
        <f t="shared" si="412"/>
        <v>1.5912416195994237E-2</v>
      </c>
      <c r="AF218" s="5">
        <f t="shared" si="413"/>
        <v>5.5141731541088887E-3</v>
      </c>
      <c r="AG218" s="5">
        <f t="shared" si="414"/>
        <v>1.2738943476164044E-3</v>
      </c>
      <c r="AH218" s="5">
        <f t="shared" si="415"/>
        <v>1.0885598907236687E-3</v>
      </c>
      <c r="AI218" s="5">
        <f t="shared" si="416"/>
        <v>1.6167913531251231E-3</v>
      </c>
      <c r="AJ218" s="5">
        <f t="shared" si="417"/>
        <v>1.2006754528693796E-3</v>
      </c>
      <c r="AK218" s="5">
        <f t="shared" si="418"/>
        <v>5.9443726420916167E-4</v>
      </c>
      <c r="AL218" s="5">
        <f t="shared" si="419"/>
        <v>9.0883196166766767E-6</v>
      </c>
      <c r="AM218" s="5">
        <f t="shared" si="420"/>
        <v>6.8201434430477442E-3</v>
      </c>
      <c r="AN218" s="5">
        <f t="shared" si="421"/>
        <v>4.7268059630432334E-3</v>
      </c>
      <c r="AO218" s="5">
        <f t="shared" si="422"/>
        <v>1.6379930128182685E-3</v>
      </c>
      <c r="AP218" s="5">
        <f t="shared" si="423"/>
        <v>3.7841213580852166E-4</v>
      </c>
      <c r="AQ218" s="5">
        <f t="shared" si="424"/>
        <v>6.5566096775096958E-5</v>
      </c>
      <c r="AR218" s="5">
        <f t="shared" si="425"/>
        <v>1.5088865580525031E-4</v>
      </c>
      <c r="AS218" s="5">
        <f t="shared" si="426"/>
        <v>2.2410845381086138E-4</v>
      </c>
      <c r="AT218" s="5">
        <f t="shared" si="427"/>
        <v>1.6642934089862633E-4</v>
      </c>
      <c r="AU218" s="5">
        <f t="shared" si="428"/>
        <v>8.2396789116897235E-5</v>
      </c>
      <c r="AV218" s="5">
        <f t="shared" si="429"/>
        <v>3.05951048960914E-5</v>
      </c>
      <c r="AW218" s="5">
        <f t="shared" si="430"/>
        <v>2.598705146523524E-7</v>
      </c>
      <c r="AX218" s="5">
        <f t="shared" si="431"/>
        <v>1.688277794016167E-3</v>
      </c>
      <c r="AY218" s="5">
        <f t="shared" si="432"/>
        <v>1.1700870532516201E-3</v>
      </c>
      <c r="AZ218" s="5">
        <f t="shared" si="433"/>
        <v>4.0547347037307209E-4</v>
      </c>
      <c r="BA218" s="5">
        <f t="shared" si="434"/>
        <v>9.3673221275572622E-5</v>
      </c>
      <c r="BB218" s="5">
        <f t="shared" si="435"/>
        <v>1.6230418927412622E-5</v>
      </c>
      <c r="BC218" s="5">
        <f t="shared" si="436"/>
        <v>2.2497486045396277E-6</v>
      </c>
      <c r="BD218" s="5">
        <f t="shared" si="437"/>
        <v>1.7429286347901091E-5</v>
      </c>
      <c r="BE218" s="5">
        <f t="shared" si="438"/>
        <v>2.5886972043122632E-5</v>
      </c>
      <c r="BF218" s="5">
        <f t="shared" si="439"/>
        <v>1.9224405066995568E-5</v>
      </c>
      <c r="BG218" s="5">
        <f t="shared" si="440"/>
        <v>9.5177283143114281E-6</v>
      </c>
      <c r="BH218" s="5">
        <f t="shared" si="441"/>
        <v>3.5340684906511884E-6</v>
      </c>
      <c r="BI218" s="5">
        <f t="shared" si="442"/>
        <v>1.0498000938172099E-6</v>
      </c>
      <c r="BJ218" s="8">
        <f t="shared" si="443"/>
        <v>0.56183303956234387</v>
      </c>
      <c r="BK218" s="8">
        <f t="shared" si="444"/>
        <v>0.2646157178169356</v>
      </c>
      <c r="BL218" s="8">
        <f t="shared" si="445"/>
        <v>0.16755507244115539</v>
      </c>
      <c r="BM218" s="8">
        <f t="shared" si="446"/>
        <v>0.37058463926131907</v>
      </c>
      <c r="BN218" s="8">
        <f t="shared" si="447"/>
        <v>0.6285319437565593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1.51502145922747</v>
      </c>
      <c r="F219">
        <f>VLOOKUP(B219,home!$B$2:$E$405,3,FALSE)</f>
        <v>1.25</v>
      </c>
      <c r="G219">
        <f>VLOOKUP(C219,away!$B$2:$E$405,4,FALSE)</f>
        <v>1.32</v>
      </c>
      <c r="H219">
        <f>VLOOKUP(A219,away!$A$2:$E$405,3,FALSE)</f>
        <v>1.2618025751073001</v>
      </c>
      <c r="I219">
        <f>VLOOKUP(C219,away!$B$2:$E$405,3,FALSE)</f>
        <v>0.88</v>
      </c>
      <c r="J219">
        <f>VLOOKUP(B219,home!$B$2:$E$405,4,FALSE)</f>
        <v>1.41</v>
      </c>
      <c r="K219" s="3">
        <f t="shared" si="392"/>
        <v>2.4997854077253256</v>
      </c>
      <c r="L219" s="3">
        <f t="shared" si="393"/>
        <v>1.5656446351931379</v>
      </c>
      <c r="M219" s="5">
        <f t="shared" si="394"/>
        <v>1.7155610038413528E-2</v>
      </c>
      <c r="N219" s="5">
        <f t="shared" si="395"/>
        <v>4.2885343634652247E-2</v>
      </c>
      <c r="O219" s="5">
        <f t="shared" si="396"/>
        <v>2.685958882010768E-2</v>
      </c>
      <c r="P219" s="5">
        <f t="shared" si="397"/>
        <v>6.7143208190007478E-2</v>
      </c>
      <c r="Q219" s="5">
        <f t="shared" si="398"/>
        <v>5.3602078111594939E-2</v>
      </c>
      <c r="R219" s="5">
        <f t="shared" si="399"/>
        <v>2.1026285569847591E-2</v>
      </c>
      <c r="S219" s="5">
        <f t="shared" si="400"/>
        <v>6.5695862693781359E-2</v>
      </c>
      <c r="T219" s="5">
        <f t="shared" si="401"/>
        <v>8.3921806030622131E-2</v>
      </c>
      <c r="U219" s="5">
        <f t="shared" si="402"/>
        <v>5.2561201846170594E-2</v>
      </c>
      <c r="V219" s="5">
        <f t="shared" si="403"/>
        <v>2.8568762807643061E-2</v>
      </c>
      <c r="W219" s="5">
        <f t="shared" si="404"/>
        <v>4.4664564229039361E-2</v>
      </c>
      <c r="X219" s="5">
        <f t="shared" si="405"/>
        <v>6.9928835368434805E-2</v>
      </c>
      <c r="Y219" s="5">
        <f t="shared" si="406"/>
        <v>5.4741852969947075E-2</v>
      </c>
      <c r="Z219" s="5">
        <f t="shared" si="407"/>
        <v>1.0973230400156925E-2</v>
      </c>
      <c r="AA219" s="5">
        <f t="shared" si="408"/>
        <v>2.743072122992022E-2</v>
      </c>
      <c r="AB219" s="5">
        <f t="shared" si="409"/>
        <v>3.4285458326967937E-2</v>
      </c>
      <c r="AC219" s="5">
        <f t="shared" si="410"/>
        <v>6.9882329476678405E-3</v>
      </c>
      <c r="AD219" s="5">
        <f t="shared" si="411"/>
        <v>2.7912956475540804E-2</v>
      </c>
      <c r="AE219" s="5">
        <f t="shared" si="412"/>
        <v>4.3701770558310017E-2</v>
      </c>
      <c r="AF219" s="5">
        <f t="shared" si="413"/>
        <v>3.421072131152976E-2</v>
      </c>
      <c r="AG219" s="5">
        <f t="shared" si="414"/>
        <v>1.785394409582804E-2</v>
      </c>
      <c r="AH219" s="5">
        <f t="shared" si="415"/>
        <v>4.295044826685984E-3</v>
      </c>
      <c r="AI219" s="5">
        <f t="shared" si="416"/>
        <v>1.0736690383275772E-2</v>
      </c>
      <c r="AJ219" s="5">
        <f t="shared" si="417"/>
        <v>1.3419710973688806E-2</v>
      </c>
      <c r="AK219" s="5">
        <f t="shared" si="418"/>
        <v>1.1182132555972899E-2</v>
      </c>
      <c r="AL219" s="5">
        <f t="shared" si="419"/>
        <v>1.0940150274689319E-3</v>
      </c>
      <c r="AM219" s="5">
        <f t="shared" si="420"/>
        <v>1.3955280256805806E-2</v>
      </c>
      <c r="AN219" s="5">
        <f t="shared" si="421"/>
        <v>2.1849009666684724E-2</v>
      </c>
      <c r="AO219" s="5">
        <f t="shared" si="422"/>
        <v>1.710389238446398E-2</v>
      </c>
      <c r="AP219" s="5">
        <f t="shared" si="423"/>
        <v>8.9262057842189341E-3</v>
      </c>
      <c r="AQ219" s="5">
        <f t="shared" si="424"/>
        <v>3.4938165496730812E-3</v>
      </c>
      <c r="AR219" s="5">
        <f t="shared" si="425"/>
        <v>1.3449027781629902E-3</v>
      </c>
      <c r="AS219" s="5">
        <f t="shared" si="426"/>
        <v>3.3619683396610939E-3</v>
      </c>
      <c r="AT219" s="5">
        <f t="shared" si="427"/>
        <v>4.2020996983596721E-3</v>
      </c>
      <c r="AU219" s="5">
        <f t="shared" si="428"/>
        <v>3.5014491692554996E-3</v>
      </c>
      <c r="AV219" s="5">
        <f t="shared" si="429"/>
        <v>2.1882178847992166E-3</v>
      </c>
      <c r="AW219" s="5">
        <f t="shared" si="430"/>
        <v>1.1893692595772669E-4</v>
      </c>
      <c r="AX219" s="5">
        <f t="shared" si="431"/>
        <v>5.8142009911134147E-3</v>
      </c>
      <c r="AY219" s="5">
        <f t="shared" si="432"/>
        <v>9.1029725896713421E-3</v>
      </c>
      <c r="AZ219" s="5">
        <f t="shared" si="433"/>
        <v>7.1260100996645634E-3</v>
      </c>
      <c r="BA219" s="5">
        <f t="shared" si="434"/>
        <v>3.7189331609573141E-3</v>
      </c>
      <c r="BB219" s="5">
        <f t="shared" si="435"/>
        <v>1.4556319380236687E-3</v>
      </c>
      <c r="BC219" s="5">
        <f t="shared" si="436"/>
        <v>4.5580046691650944E-4</v>
      </c>
      <c r="BD219" s="5">
        <f t="shared" si="437"/>
        <v>3.5093996991453864E-4</v>
      </c>
      <c r="BE219" s="5">
        <f t="shared" si="438"/>
        <v>8.772746157799285E-4</v>
      </c>
      <c r="BF219" s="5">
        <f t="shared" si="439"/>
        <v>1.0964991415472536E-3</v>
      </c>
      <c r="BG219" s="5">
        <f t="shared" si="440"/>
        <v>9.1367085120772355E-4</v>
      </c>
      <c r="BH219" s="5">
        <f t="shared" si="441"/>
        <v>5.7099526532826135E-4</v>
      </c>
      <c r="BI219" s="5">
        <f t="shared" si="442"/>
        <v>2.8547312642956767E-4</v>
      </c>
      <c r="BJ219" s="8">
        <f t="shared" si="443"/>
        <v>0.56642562667369234</v>
      </c>
      <c r="BK219" s="8">
        <f t="shared" si="444"/>
        <v>0.19574866429465354</v>
      </c>
      <c r="BL219" s="8">
        <f t="shared" si="445"/>
        <v>0.22049032537308319</v>
      </c>
      <c r="BM219" s="8">
        <f t="shared" si="446"/>
        <v>0.75598169671324922</v>
      </c>
      <c r="BN219" s="8">
        <f t="shared" si="447"/>
        <v>0.22867211436462348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1.51502145922747</v>
      </c>
      <c r="F220">
        <f>VLOOKUP(B220,home!$B$2:$E$405,3,FALSE)</f>
        <v>1.1000000000000001</v>
      </c>
      <c r="G220">
        <f>VLOOKUP(C220,away!$B$2:$E$405,4,FALSE)</f>
        <v>0.92</v>
      </c>
      <c r="H220">
        <f>VLOOKUP(A220,away!$A$2:$E$405,3,FALSE)</f>
        <v>1.2618025751073001</v>
      </c>
      <c r="I220">
        <f>VLOOKUP(C220,away!$B$2:$E$405,3,FALSE)</f>
        <v>0.86</v>
      </c>
      <c r="J220">
        <f>VLOOKUP(B220,home!$B$2:$E$405,4,FALSE)</f>
        <v>1.32</v>
      </c>
      <c r="K220" s="3">
        <f t="shared" si="392"/>
        <v>1.5332017167381999</v>
      </c>
      <c r="L220" s="3">
        <f t="shared" si="393"/>
        <v>1.432398283261807</v>
      </c>
      <c r="M220" s="5">
        <f t="shared" si="394"/>
        <v>5.152954224259533E-2</v>
      </c>
      <c r="N220" s="5">
        <f t="shared" si="395"/>
        <v>7.9005182629080753E-2</v>
      </c>
      <c r="O220" s="5">
        <f t="shared" si="396"/>
        <v>7.3810827845560326E-2</v>
      </c>
      <c r="P220" s="5">
        <f t="shared" si="397"/>
        <v>0.11316688796668083</v>
      </c>
      <c r="Q220" s="5">
        <f t="shared" si="398"/>
        <v>6.0565440819060824E-2</v>
      </c>
      <c r="R220" s="5">
        <f t="shared" si="399"/>
        <v>5.28632515460567E-2</v>
      </c>
      <c r="S220" s="5">
        <f t="shared" si="400"/>
        <v>6.2133021053100798E-2</v>
      </c>
      <c r="T220" s="5">
        <f t="shared" si="401"/>
        <v>8.6753833454217305E-2</v>
      </c>
      <c r="U220" s="5">
        <f t="shared" si="402"/>
        <v>8.1050028022777429E-2</v>
      </c>
      <c r="V220" s="5">
        <f t="shared" si="403"/>
        <v>1.5161530705466495E-2</v>
      </c>
      <c r="W220" s="5">
        <f t="shared" si="404"/>
        <v>3.0953012612929976E-2</v>
      </c>
      <c r="X220" s="5">
        <f t="shared" si="405"/>
        <v>4.4337042128541962E-2</v>
      </c>
      <c r="Y220" s="5">
        <f t="shared" si="406"/>
        <v>3.1754151514914966E-2</v>
      </c>
      <c r="Z220" s="5">
        <f t="shared" si="407"/>
        <v>2.5240410254069551E-2</v>
      </c>
      <c r="AA220" s="5">
        <f t="shared" si="408"/>
        <v>3.8698640332715903E-2</v>
      </c>
      <c r="AB220" s="5">
        <f t="shared" si="409"/>
        <v>2.9666410896777087E-2</v>
      </c>
      <c r="AC220" s="5">
        <f t="shared" si="410"/>
        <v>2.0810674470374702E-3</v>
      </c>
      <c r="AD220" s="5">
        <f t="shared" si="411"/>
        <v>1.1864303019090847E-2</v>
      </c>
      <c r="AE220" s="5">
        <f t="shared" si="412"/>
        <v>1.6994407276643603E-2</v>
      </c>
      <c r="AF220" s="5">
        <f t="shared" si="413"/>
        <v>1.217137990405813E-2</v>
      </c>
      <c r="AG220" s="5">
        <f t="shared" si="414"/>
        <v>5.811421226500039E-3</v>
      </c>
      <c r="AH220" s="5">
        <f t="shared" si="415"/>
        <v>9.0385800791882333E-3</v>
      </c>
      <c r="AI220" s="5">
        <f t="shared" si="416"/>
        <v>1.3857966494287095E-2</v>
      </c>
      <c r="AJ220" s="5">
        <f t="shared" si="417"/>
        <v>1.0623529009770717E-2</v>
      </c>
      <c r="AK220" s="5">
        <f t="shared" si="418"/>
        <v>5.4293376385328449E-3</v>
      </c>
      <c r="AL220" s="5">
        <f t="shared" si="419"/>
        <v>1.828139093658163E-4</v>
      </c>
      <c r="AM220" s="5">
        <f t="shared" si="420"/>
        <v>3.6380739513544574E-3</v>
      </c>
      <c r="AN220" s="5">
        <f t="shared" si="421"/>
        <v>5.2111708822996242E-3</v>
      </c>
      <c r="AO220" s="5">
        <f t="shared" si="422"/>
        <v>3.7322361127949495E-3</v>
      </c>
      <c r="AP220" s="5">
        <f t="shared" si="423"/>
        <v>1.7820162002317344E-3</v>
      </c>
      <c r="AQ220" s="5">
        <f t="shared" si="424"/>
        <v>6.3813923648916627E-4</v>
      </c>
      <c r="AR220" s="5">
        <f t="shared" si="425"/>
        <v>2.5893693177107178E-3</v>
      </c>
      <c r="AS220" s="5">
        <f t="shared" si="426"/>
        <v>3.970025483183294E-3</v>
      </c>
      <c r="AT220" s="5">
        <f t="shared" si="427"/>
        <v>3.0434249431555145E-3</v>
      </c>
      <c r="AU220" s="5">
        <f t="shared" si="428"/>
        <v>1.5553947825366315E-3</v>
      </c>
      <c r="AV220" s="5">
        <f t="shared" si="429"/>
        <v>5.961834876977005E-4</v>
      </c>
      <c r="AW220" s="5">
        <f t="shared" si="430"/>
        <v>1.1152438161132461E-5</v>
      </c>
      <c r="AX220" s="5">
        <f t="shared" si="431"/>
        <v>9.2965020463952979E-4</v>
      </c>
      <c r="AY220" s="5">
        <f t="shared" si="432"/>
        <v>1.3316293571596504E-3</v>
      </c>
      <c r="AZ220" s="5">
        <f t="shared" si="433"/>
        <v>9.5371180256825338E-4</v>
      </c>
      <c r="BA220" s="5">
        <f t="shared" si="434"/>
        <v>4.5536504957509636E-4</v>
      </c>
      <c r="BB220" s="5">
        <f t="shared" si="435"/>
        <v>1.6306602881719891E-4</v>
      </c>
      <c r="BC220" s="5">
        <f t="shared" si="436"/>
        <v>4.6715099947215193E-5</v>
      </c>
      <c r="BD220" s="5">
        <f t="shared" si="437"/>
        <v>6.1816802756993797E-4</v>
      </c>
      <c r="BE220" s="5">
        <f t="shared" si="438"/>
        <v>9.4777628110289574E-4</v>
      </c>
      <c r="BF220" s="5">
        <f t="shared" si="439"/>
        <v>7.2656611063535341E-4</v>
      </c>
      <c r="BG220" s="5">
        <f t="shared" si="440"/>
        <v>3.7132413604997367E-4</v>
      </c>
      <c r="BH220" s="5">
        <f t="shared" si="441"/>
        <v>1.4232870071453709E-4</v>
      </c>
      <c r="BI220" s="5">
        <f t="shared" si="442"/>
        <v>4.3643721655329131E-5</v>
      </c>
      <c r="BJ220" s="8">
        <f t="shared" si="443"/>
        <v>0.39909194851091517</v>
      </c>
      <c r="BK220" s="8">
        <f t="shared" si="444"/>
        <v>0.24558649268140642</v>
      </c>
      <c r="BL220" s="8">
        <f t="shared" si="445"/>
        <v>0.32964277685767818</v>
      </c>
      <c r="BM220" s="8">
        <f t="shared" si="446"/>
        <v>0.56730001833603594</v>
      </c>
      <c r="BN220" s="8">
        <f t="shared" si="447"/>
        <v>0.43094113304903481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1.51502145922747</v>
      </c>
      <c r="F221">
        <f>VLOOKUP(B221,home!$B$2:$E$405,3,FALSE)</f>
        <v>1.08</v>
      </c>
      <c r="G221">
        <f>VLOOKUP(C221,away!$B$2:$E$405,4,FALSE)</f>
        <v>0.95</v>
      </c>
      <c r="H221">
        <f>VLOOKUP(A221,away!$A$2:$E$405,3,FALSE)</f>
        <v>1.2618025751073001</v>
      </c>
      <c r="I221">
        <f>VLOOKUP(C221,away!$B$2:$E$405,3,FALSE)</f>
        <v>1.1000000000000001</v>
      </c>
      <c r="J221">
        <f>VLOOKUP(B221,home!$B$2:$E$405,4,FALSE)</f>
        <v>0.86</v>
      </c>
      <c r="K221" s="3">
        <f t="shared" si="392"/>
        <v>1.5544120171673843</v>
      </c>
      <c r="L221" s="3">
        <f t="shared" si="393"/>
        <v>1.1936652360515059</v>
      </c>
      <c r="M221" s="5">
        <f t="shared" si="394"/>
        <v>6.4050896541057861E-2</v>
      </c>
      <c r="N221" s="5">
        <f t="shared" si="395"/>
        <v>9.9561483293765199E-2</v>
      </c>
      <c r="O221" s="5">
        <f t="shared" si="396"/>
        <v>7.6455328538992409E-2</v>
      </c>
      <c r="P221" s="5">
        <f t="shared" si="397"/>
        <v>0.11884308145749028</v>
      </c>
      <c r="Q221" s="5">
        <f t="shared" si="398"/>
        <v>7.7379783039419212E-2</v>
      </c>
      <c r="R221" s="5">
        <f t="shared" si="399"/>
        <v>4.5631033893945919E-2</v>
      </c>
      <c r="S221" s="5">
        <f t="shared" si="400"/>
        <v>5.5126777192174535E-2</v>
      </c>
      <c r="T221" s="5">
        <f t="shared" si="401"/>
        <v>9.2365556987362638E-2</v>
      </c>
      <c r="U221" s="5">
        <f t="shared" si="402"/>
        <v>7.0929427440521761E-2</v>
      </c>
      <c r="V221" s="5">
        <f t="shared" si="403"/>
        <v>1.1364982860221549E-2</v>
      </c>
      <c r="W221" s="5">
        <f t="shared" si="404"/>
        <v>4.0093354880759394E-2</v>
      </c>
      <c r="X221" s="5">
        <f t="shared" si="405"/>
        <v>4.7858043917838454E-2</v>
      </c>
      <c r="Y221" s="5">
        <f t="shared" si="406"/>
        <v>2.8563241645074993E-2</v>
      </c>
      <c r="Z221" s="5">
        <f t="shared" si="407"/>
        <v>1.8156059614763742E-2</v>
      </c>
      <c r="AA221" s="5">
        <f t="shared" si="408"/>
        <v>2.822199724959619E-2</v>
      </c>
      <c r="AB221" s="5">
        <f t="shared" si="409"/>
        <v>2.1934305836618595E-2</v>
      </c>
      <c r="AC221" s="5">
        <f t="shared" si="410"/>
        <v>1.3179456267978407E-3</v>
      </c>
      <c r="AD221" s="5">
        <f t="shared" si="411"/>
        <v>1.5580398158802246E-2</v>
      </c>
      <c r="AE221" s="5">
        <f t="shared" si="412"/>
        <v>1.8597779646003128E-2</v>
      </c>
      <c r="AF221" s="5">
        <f t="shared" si="413"/>
        <v>1.109976151559011E-2</v>
      </c>
      <c r="AG221" s="5">
        <f t="shared" si="414"/>
        <v>4.4164664832074298E-3</v>
      </c>
      <c r="AH221" s="5">
        <f t="shared" si="415"/>
        <v>5.4180642964555452E-3</v>
      </c>
      <c r="AI221" s="5">
        <f t="shared" si="416"/>
        <v>8.4219042521960479E-3</v>
      </c>
      <c r="AJ221" s="5">
        <f t="shared" si="417"/>
        <v>6.5455545885233172E-3</v>
      </c>
      <c r="AK221" s="5">
        <f t="shared" si="418"/>
        <v>3.3914962371419197E-3</v>
      </c>
      <c r="AL221" s="5">
        <f t="shared" si="419"/>
        <v>9.7815161342309709E-5</v>
      </c>
      <c r="AM221" s="5">
        <f t="shared" si="420"/>
        <v>4.8436716260589641E-3</v>
      </c>
      <c r="AN221" s="5">
        <f t="shared" si="421"/>
        <v>5.7817224348756541E-3</v>
      </c>
      <c r="AO221" s="5">
        <f t="shared" si="422"/>
        <v>3.4507205375050682E-3</v>
      </c>
      <c r="AP221" s="5">
        <f t="shared" si="423"/>
        <v>1.3730017149829223E-3</v>
      </c>
      <c r="AQ221" s="5">
        <f t="shared" si="424"/>
        <v>4.0972610405355317E-4</v>
      </c>
      <c r="AR221" s="5">
        <f t="shared" si="425"/>
        <v>1.2934709994741691E-3</v>
      </c>
      <c r="AS221" s="5">
        <f t="shared" si="426"/>
        <v>2.0105868654401561E-3</v>
      </c>
      <c r="AT221" s="5">
        <f t="shared" si="427"/>
        <v>1.562640192599541E-3</v>
      </c>
      <c r="AU221" s="5">
        <f t="shared" si="428"/>
        <v>8.0966223129516092E-4</v>
      </c>
      <c r="AV221" s="5">
        <f t="shared" si="429"/>
        <v>3.1463717554293895E-4</v>
      </c>
      <c r="AW221" s="5">
        <f t="shared" si="430"/>
        <v>5.0414140311967957E-6</v>
      </c>
      <c r="AX221" s="5">
        <f t="shared" si="431"/>
        <v>1.2548435637931221E-3</v>
      </c>
      <c r="AY221" s="5">
        <f t="shared" si="432"/>
        <v>1.4978631387828297E-3</v>
      </c>
      <c r="AZ221" s="5">
        <f t="shared" si="433"/>
        <v>8.9397357856402823E-4</v>
      </c>
      <c r="BA221" s="5">
        <f t="shared" si="434"/>
        <v>3.5570172756014677E-4</v>
      </c>
      <c r="BB221" s="5">
        <f t="shared" si="435"/>
        <v>1.0614719664800278E-4</v>
      </c>
      <c r="BC221" s="5">
        <f t="shared" si="436"/>
        <v>2.5340843708608777E-5</v>
      </c>
      <c r="BD221" s="5">
        <f t="shared" si="437"/>
        <v>2.5732856098551821E-4</v>
      </c>
      <c r="BE221" s="5">
        <f t="shared" si="438"/>
        <v>3.9999460755627962E-4</v>
      </c>
      <c r="BF221" s="5">
        <f t="shared" si="439"/>
        <v>3.1087821239381651E-4</v>
      </c>
      <c r="BG221" s="5">
        <f t="shared" si="440"/>
        <v>1.6107760974015431E-4</v>
      </c>
      <c r="BH221" s="5">
        <f t="shared" si="441"/>
        <v>6.2595243069173465E-5</v>
      </c>
      <c r="BI221" s="5">
        <f t="shared" si="442"/>
        <v>1.9459759608847348E-5</v>
      </c>
      <c r="BJ221" s="8">
        <f t="shared" si="443"/>
        <v>0.45550858203435568</v>
      </c>
      <c r="BK221" s="8">
        <f t="shared" si="444"/>
        <v>0.25229936197786723</v>
      </c>
      <c r="BL221" s="8">
        <f t="shared" si="445"/>
        <v>0.27415144379169742</v>
      </c>
      <c r="BM221" s="8">
        <f t="shared" si="446"/>
        <v>0.51670101892926168</v>
      </c>
      <c r="BN221" s="8">
        <f t="shared" si="447"/>
        <v>0.48192160676467088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1.51502145922747</v>
      </c>
      <c r="F222">
        <f>VLOOKUP(B222,home!$B$2:$E$405,3,FALSE)</f>
        <v>0.95</v>
      </c>
      <c r="G222">
        <f>VLOOKUP(C222,away!$B$2:$E$405,4,FALSE)</f>
        <v>0.72</v>
      </c>
      <c r="H222">
        <f>VLOOKUP(A222,away!$A$2:$E$405,3,FALSE)</f>
        <v>1.2618025751073001</v>
      </c>
      <c r="I222">
        <f>VLOOKUP(C222,away!$B$2:$E$405,3,FALSE)</f>
        <v>1.02</v>
      </c>
      <c r="J222">
        <f>VLOOKUP(B222,home!$B$2:$E$405,4,FALSE)</f>
        <v>0.97</v>
      </c>
      <c r="K222" s="3">
        <f t="shared" si="392"/>
        <v>1.0362746781115895</v>
      </c>
      <c r="L222" s="3">
        <f t="shared" si="393"/>
        <v>1.2484274678111626</v>
      </c>
      <c r="M222" s="5">
        <f t="shared" si="394"/>
        <v>0.10180438044063578</v>
      </c>
      <c r="N222" s="5">
        <f t="shared" si="395"/>
        <v>0.10549730157146964</v>
      </c>
      <c r="O222" s="5">
        <f t="shared" si="396"/>
        <v>0.12709538488558716</v>
      </c>
      <c r="P222" s="5">
        <f t="shared" si="397"/>
        <v>0.13170572906178041</v>
      </c>
      <c r="Q222" s="5">
        <f t="shared" si="398"/>
        <v>5.4662091113807987E-2</v>
      </c>
      <c r="R222" s="5">
        <f t="shared" si="399"/>
        <v>7.9334684761599369E-2</v>
      </c>
      <c r="S222" s="5">
        <f t="shared" si="400"/>
        <v>4.2597378896211041E-2</v>
      </c>
      <c r="T222" s="5">
        <f t="shared" si="401"/>
        <v>6.8241655994474348E-2</v>
      </c>
      <c r="U222" s="5">
        <f t="shared" si="402"/>
        <v>8.2212524914410806E-2</v>
      </c>
      <c r="V222" s="5">
        <f t="shared" si="403"/>
        <v>6.1232017493456697E-3</v>
      </c>
      <c r="W222" s="5">
        <f t="shared" si="404"/>
        <v>1.8881646957955914E-2</v>
      </c>
      <c r="X222" s="5">
        <f t="shared" si="405"/>
        <v>2.3572366699825244E-2</v>
      </c>
      <c r="Y222" s="5">
        <f t="shared" si="406"/>
        <v>1.4714195034689504E-2</v>
      </c>
      <c r="Z222" s="5">
        <f t="shared" si="407"/>
        <v>3.3014533202173457E-2</v>
      </c>
      <c r="AA222" s="5">
        <f t="shared" si="408"/>
        <v>3.4212124767086682E-2</v>
      </c>
      <c r="AB222" s="5">
        <f t="shared" si="409"/>
        <v>1.7726579290263143E-2</v>
      </c>
      <c r="AC222" s="5">
        <f t="shared" si="410"/>
        <v>4.9510440212602379E-4</v>
      </c>
      <c r="AD222" s="5">
        <f t="shared" si="411"/>
        <v>4.8916431558931085E-3</v>
      </c>
      <c r="AE222" s="5">
        <f t="shared" si="412"/>
        <v>6.1068616785474377E-3</v>
      </c>
      <c r="AF222" s="5">
        <f t="shared" si="413"/>
        <v>3.8119869308110023E-3</v>
      </c>
      <c r="AG222" s="5">
        <f t="shared" si="414"/>
        <v>1.5863297304538758E-3</v>
      </c>
      <c r="AH222" s="5">
        <f t="shared" si="415"/>
        <v>1.0304062521639235E-2</v>
      </c>
      <c r="AI222" s="5">
        <f t="shared" si="416"/>
        <v>1.067783907285339E-2</v>
      </c>
      <c r="AJ222" s="5">
        <f t="shared" si="417"/>
        <v>5.5325871240742494E-3</v>
      </c>
      <c r="AK222" s="5">
        <f t="shared" si="418"/>
        <v>1.9110933137081226E-3</v>
      </c>
      <c r="AL222" s="5">
        <f t="shared" si="419"/>
        <v>2.5620935351295253E-5</v>
      </c>
      <c r="AM222" s="5">
        <f t="shared" si="420"/>
        <v>1.0138171873619786E-3</v>
      </c>
      <c r="AN222" s="5">
        <f t="shared" si="421"/>
        <v>1.2656772240417498E-3</v>
      </c>
      <c r="AO222" s="5">
        <f t="shared" si="422"/>
        <v>7.9005310593835182E-4</v>
      </c>
      <c r="AP222" s="5">
        <f t="shared" si="423"/>
        <v>3.2877466616098704E-4</v>
      </c>
      <c r="AQ222" s="5">
        <f t="shared" si="424"/>
        <v>1.0261283098895529E-4</v>
      </c>
      <c r="AR222" s="5">
        <f t="shared" si="425"/>
        <v>2.5727749364115949E-3</v>
      </c>
      <c r="AS222" s="5">
        <f t="shared" si="426"/>
        <v>2.6661015190834903E-3</v>
      </c>
      <c r="AT222" s="5">
        <f t="shared" si="427"/>
        <v>1.3814067467505316E-3</v>
      </c>
      <c r="AU222" s="5">
        <f t="shared" si="428"/>
        <v>4.7717227727669508E-4</v>
      </c>
      <c r="AV222" s="5">
        <f t="shared" si="429"/>
        <v>1.2362038700967031E-4</v>
      </c>
      <c r="AW222" s="5">
        <f t="shared" si="430"/>
        <v>9.2072658123618592E-7</v>
      </c>
      <c r="AX222" s="5">
        <f t="shared" si="431"/>
        <v>1.7509884658292182E-4</v>
      </c>
      <c r="AY222" s="5">
        <f t="shared" si="432"/>
        <v>2.1859820965617233E-4</v>
      </c>
      <c r="AZ222" s="5">
        <f t="shared" si="433"/>
        <v>1.3645200467455446E-4</v>
      </c>
      <c r="BA222" s="5">
        <f t="shared" si="434"/>
        <v>5.6783476891203673E-5</v>
      </c>
      <c r="BB222" s="5">
        <f t="shared" si="435"/>
        <v>1.7722513067199756E-5</v>
      </c>
      <c r="BC222" s="5">
        <f t="shared" si="436"/>
        <v>4.4250544223468865E-6</v>
      </c>
      <c r="BD222" s="5">
        <f t="shared" si="437"/>
        <v>5.3532048318539246E-4</v>
      </c>
      <c r="BE222" s="5">
        <f t="shared" si="438"/>
        <v>5.547390613994831E-4</v>
      </c>
      <c r="BF222" s="5">
        <f t="shared" si="439"/>
        <v>2.8743102114383732E-4</v>
      </c>
      <c r="BG222" s="5">
        <f t="shared" si="440"/>
        <v>9.9285829638371832E-5</v>
      </c>
      <c r="BH222" s="5">
        <f t="shared" si="441"/>
        <v>2.5721847787386463E-5</v>
      </c>
      <c r="BI222" s="5">
        <f t="shared" si="442"/>
        <v>5.3309799072618428E-6</v>
      </c>
      <c r="BJ222" s="8">
        <f t="shared" si="443"/>
        <v>0.30607609398771451</v>
      </c>
      <c r="BK222" s="8">
        <f t="shared" si="444"/>
        <v>0.28297001369510638</v>
      </c>
      <c r="BL222" s="8">
        <f t="shared" si="445"/>
        <v>0.37773578574081584</v>
      </c>
      <c r="BM222" s="8">
        <f t="shared" si="446"/>
        <v>0.39947917730785487</v>
      </c>
      <c r="BN222" s="8">
        <f t="shared" si="447"/>
        <v>0.60009957183488027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1.51502145922747</v>
      </c>
      <c r="F223">
        <f>VLOOKUP(B223,home!$B$2:$E$405,3,FALSE)</f>
        <v>0.53</v>
      </c>
      <c r="G223">
        <f>VLOOKUP(C223,away!$B$2:$E$405,4,FALSE)</f>
        <v>1.52</v>
      </c>
      <c r="H223">
        <f>VLOOKUP(A223,away!$A$2:$E$405,3,FALSE)</f>
        <v>1.2618025751073001</v>
      </c>
      <c r="I223">
        <f>VLOOKUP(C223,away!$B$2:$E$405,3,FALSE)</f>
        <v>1.06</v>
      </c>
      <c r="J223">
        <f>VLOOKUP(B223,home!$B$2:$E$405,4,FALSE)</f>
        <v>1.03</v>
      </c>
      <c r="K223" s="3">
        <f t="shared" si="392"/>
        <v>1.2205012875536501</v>
      </c>
      <c r="L223" s="3">
        <f t="shared" si="393"/>
        <v>1.3776360515021502</v>
      </c>
      <c r="M223" s="5">
        <f t="shared" si="394"/>
        <v>7.4412053634000885E-2</v>
      </c>
      <c r="N223" s="5">
        <f t="shared" si="395"/>
        <v>9.0820007269809364E-2</v>
      </c>
      <c r="O223" s="5">
        <f t="shared" si="396"/>
        <v>0.10251272775251119</v>
      </c>
      <c r="P223" s="5">
        <f t="shared" si="397"/>
        <v>0.1251169162125767</v>
      </c>
      <c r="Q223" s="5">
        <f t="shared" si="398"/>
        <v>5.5422967904217108E-2</v>
      </c>
      <c r="R223" s="5">
        <f t="shared" si="399"/>
        <v>7.061261474484222E-2</v>
      </c>
      <c r="S223" s="5">
        <f t="shared" si="400"/>
        <v>5.2593101379586511E-2</v>
      </c>
      <c r="T223" s="5">
        <f t="shared" si="401"/>
        <v>7.6352678666096033E-2</v>
      </c>
      <c r="U223" s="5">
        <f t="shared" si="402"/>
        <v>8.6182787213609779E-2</v>
      </c>
      <c r="V223" s="5">
        <f t="shared" si="403"/>
        <v>9.8255984933640506E-3</v>
      </c>
      <c r="W223" s="5">
        <f t="shared" si="404"/>
        <v>2.2547934562380526E-2</v>
      </c>
      <c r="X223" s="5">
        <f t="shared" si="405"/>
        <v>3.1062847540046762E-2</v>
      </c>
      <c r="Y223" s="5">
        <f t="shared" si="406"/>
        <v>2.1396649316741654E-2</v>
      </c>
      <c r="Z223" s="5">
        <f t="shared" si="407"/>
        <v>3.2426161254442309E-2</v>
      </c>
      <c r="AA223" s="5">
        <f t="shared" si="408"/>
        <v>3.9576171561469128E-2</v>
      </c>
      <c r="AB223" s="5">
        <f t="shared" si="409"/>
        <v>2.4151384173608615E-2</v>
      </c>
      <c r="AC223" s="5">
        <f t="shared" si="410"/>
        <v>1.0325516191564031E-3</v>
      </c>
      <c r="AD223" s="5">
        <f t="shared" si="411"/>
        <v>6.8799457912652271E-3</v>
      </c>
      <c r="AE223" s="5">
        <f t="shared" si="412"/>
        <v>9.4780613544274625E-3</v>
      </c>
      <c r="AF223" s="5">
        <f t="shared" si="413"/>
        <v>6.5286595101042861E-3</v>
      </c>
      <c r="AG223" s="5">
        <f t="shared" si="414"/>
        <v>2.9980389030340102E-3</v>
      </c>
      <c r="AH223" s="5">
        <f t="shared" si="415"/>
        <v>1.1167862188985481E-2</v>
      </c>
      <c r="AI223" s="5">
        <f t="shared" si="416"/>
        <v>1.3630390180878506E-2</v>
      </c>
      <c r="AJ223" s="5">
        <f t="shared" si="417"/>
        <v>8.3179543828104247E-3</v>
      </c>
      <c r="AK223" s="5">
        <f t="shared" si="418"/>
        <v>3.384024678010882E-3</v>
      </c>
      <c r="AL223" s="5">
        <f t="shared" si="419"/>
        <v>6.9445563244136427E-5</v>
      </c>
      <c r="AM223" s="5">
        <f t="shared" si="420"/>
        <v>1.6793965393077034E-3</v>
      </c>
      <c r="AN223" s="5">
        <f t="shared" si="421"/>
        <v>2.3135972173182395E-3</v>
      </c>
      <c r="AO223" s="5">
        <f t="shared" si="422"/>
        <v>1.593647467616331E-3</v>
      </c>
      <c r="AP223" s="5">
        <f t="shared" si="423"/>
        <v>7.3182206825778769E-4</v>
      </c>
      <c r="AQ223" s="5">
        <f t="shared" si="424"/>
        <v>2.5204611612919894E-4</v>
      </c>
      <c r="AR223" s="5">
        <f t="shared" si="425"/>
        <v>3.0770499139508244E-3</v>
      </c>
      <c r="AS223" s="5">
        <f t="shared" si="426"/>
        <v>3.7555433818438301E-3</v>
      </c>
      <c r="AT223" s="5">
        <f t="shared" si="427"/>
        <v>2.2918227665019923E-3</v>
      </c>
      <c r="AU223" s="5">
        <f t="shared" si="428"/>
        <v>9.3239087912014968E-4</v>
      </c>
      <c r="AV223" s="5">
        <f t="shared" si="429"/>
        <v>2.8449606711735591E-4</v>
      </c>
      <c r="AW223" s="5">
        <f t="shared" si="430"/>
        <v>3.2435062949494084E-6</v>
      </c>
      <c r="AX223" s="5">
        <f t="shared" si="431"/>
        <v>3.4161760642303256E-4</v>
      </c>
      <c r="AY223" s="5">
        <f t="shared" si="432"/>
        <v>4.7062473043624203E-4</v>
      </c>
      <c r="AZ223" s="5">
        <f t="shared" si="433"/>
        <v>3.241747976887242E-4</v>
      </c>
      <c r="BA223" s="5">
        <f t="shared" si="434"/>
        <v>1.4886496276146746E-4</v>
      </c>
      <c r="BB223" s="5">
        <f t="shared" si="435"/>
        <v>5.1270434876430672E-5</v>
      </c>
      <c r="BC223" s="5">
        <f t="shared" si="436"/>
        <v>1.4126399892392822E-5</v>
      </c>
      <c r="BD223" s="5">
        <f t="shared" si="437"/>
        <v>7.0650914895504103E-4</v>
      </c>
      <c r="BE223" s="5">
        <f t="shared" si="438"/>
        <v>8.6229532596806115E-4</v>
      </c>
      <c r="BF223" s="5">
        <f t="shared" si="439"/>
        <v>5.2621627779775662E-4</v>
      </c>
      <c r="BG223" s="5">
        <f t="shared" si="440"/>
        <v>2.1408254819461699E-4</v>
      </c>
      <c r="BH223" s="5">
        <f t="shared" si="441"/>
        <v>6.5322006428574167E-5</v>
      </c>
      <c r="BI223" s="5">
        <f t="shared" si="442"/>
        <v>1.5945118590332498E-5</v>
      </c>
      <c r="BJ223" s="8">
        <f t="shared" si="443"/>
        <v>0.33140897915882994</v>
      </c>
      <c r="BK223" s="8">
        <f t="shared" si="444"/>
        <v>0.2635202916323649</v>
      </c>
      <c r="BL223" s="8">
        <f t="shared" si="445"/>
        <v>0.37226759031119461</v>
      </c>
      <c r="BM223" s="8">
        <f t="shared" si="446"/>
        <v>0.48025835361473301</v>
      </c>
      <c r="BN223" s="8">
        <f t="shared" si="447"/>
        <v>0.5188972875179575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1.51502145922747</v>
      </c>
      <c r="F224">
        <f>VLOOKUP(B224,home!$B$2:$E$405,3,FALSE)</f>
        <v>1.1000000000000001</v>
      </c>
      <c r="G224">
        <f>VLOOKUP(C224,away!$B$2:$E$405,4,FALSE)</f>
        <v>1.25</v>
      </c>
      <c r="H224">
        <f>VLOOKUP(A224,away!$A$2:$E$405,3,FALSE)</f>
        <v>1.2618025751073001</v>
      </c>
      <c r="I224">
        <f>VLOOKUP(C224,away!$B$2:$E$405,3,FALSE)</f>
        <v>0.92</v>
      </c>
      <c r="J224">
        <f>VLOOKUP(B224,home!$B$2:$E$405,4,FALSE)</f>
        <v>0.88</v>
      </c>
      <c r="K224" s="3">
        <f t="shared" si="392"/>
        <v>2.0831545064377717</v>
      </c>
      <c r="L224" s="3">
        <f t="shared" si="393"/>
        <v>1.0215553648068703</v>
      </c>
      <c r="M224" s="5">
        <f t="shared" si="394"/>
        <v>4.4837525327773534E-2</v>
      </c>
      <c r="N224" s="5">
        <f t="shared" si="395"/>
        <v>9.3403492944069161E-2</v>
      </c>
      <c r="O224" s="5">
        <f t="shared" si="396"/>
        <v>4.5804014543250983E-2</v>
      </c>
      <c r="P224" s="5">
        <f t="shared" si="397"/>
        <v>9.5416839308714516E-2</v>
      </c>
      <c r="Q224" s="5">
        <f t="shared" si="398"/>
        <v>9.7286953621733174E-2</v>
      </c>
      <c r="R224" s="5">
        <f t="shared" si="399"/>
        <v>2.339566839317497E-2</v>
      </c>
      <c r="S224" s="5">
        <f t="shared" si="400"/>
        <v>5.0763133988270988E-2</v>
      </c>
      <c r="T224" s="5">
        <f t="shared" si="401"/>
        <v>9.9384009397998699E-2</v>
      </c>
      <c r="U224" s="5">
        <f t="shared" si="402"/>
        <v>4.8736792044366178E-2</v>
      </c>
      <c r="V224" s="5">
        <f t="shared" si="403"/>
        <v>1.2002986246595026E-2</v>
      </c>
      <c r="W224" s="5">
        <f t="shared" si="404"/>
        <v>6.7554585284905308E-2</v>
      </c>
      <c r="X224" s="5">
        <f t="shared" si="405"/>
        <v>6.901074901509828E-2</v>
      </c>
      <c r="Y224" s="5">
        <f t="shared" si="406"/>
        <v>3.5249150442857036E-2</v>
      </c>
      <c r="Z224" s="5">
        <f t="shared" si="407"/>
        <v>7.9666568534301416E-3</v>
      </c>
      <c r="AA224" s="5">
        <f t="shared" si="408"/>
        <v>1.6595777125466359E-2</v>
      </c>
      <c r="AB224" s="5">
        <f t="shared" si="409"/>
        <v>1.7285783953376072E-2</v>
      </c>
      <c r="AC224" s="5">
        <f t="shared" si="410"/>
        <v>1.5964404278889905E-3</v>
      </c>
      <c r="AD224" s="5">
        <f t="shared" si="411"/>
        <v>3.5181659691696322E-2</v>
      </c>
      <c r="AE224" s="5">
        <f t="shared" si="412"/>
        <v>3.5940013200862E-2</v>
      </c>
      <c r="AF224" s="5">
        <f t="shared" si="413"/>
        <v>1.8357356648285156E-2</v>
      </c>
      <c r="AG224" s="5">
        <f t="shared" si="414"/>
        <v>6.2510187225762572E-3</v>
      </c>
      <c r="AH224" s="5">
        <f t="shared" si="415"/>
        <v>2.0345952620492444E-3</v>
      </c>
      <c r="AI224" s="5">
        <f t="shared" si="416"/>
        <v>4.2383762889148229E-3</v>
      </c>
      <c r="AJ224" s="5">
        <f t="shared" si="417"/>
        <v>4.4145963331159574E-3</v>
      </c>
      <c r="AK224" s="5">
        <f t="shared" si="418"/>
        <v>3.0654287484780558E-3</v>
      </c>
      <c r="AL224" s="5">
        <f t="shared" si="419"/>
        <v>1.3589269136534061E-4</v>
      </c>
      <c r="AM224" s="5">
        <f t="shared" si="420"/>
        <v>1.4657766586143461E-2</v>
      </c>
      <c r="AN224" s="5">
        <f t="shared" si="421"/>
        <v>1.4973720092161736E-2</v>
      </c>
      <c r="AO224" s="5">
        <f t="shared" si="422"/>
        <v>7.6482420456321218E-3</v>
      </c>
      <c r="AP224" s="5">
        <f t="shared" si="423"/>
        <v>2.6043675643523225E-3</v>
      </c>
      <c r="AQ224" s="5">
        <f t="shared" si="424"/>
        <v>6.6512641432327896E-4</v>
      </c>
      <c r="AR224" s="5">
        <f t="shared" si="425"/>
        <v>4.1569034103140936E-4</v>
      </c>
      <c r="AS224" s="5">
        <f t="shared" si="426"/>
        <v>8.6594720720223448E-4</v>
      </c>
      <c r="AT224" s="5">
        <f t="shared" si="427"/>
        <v>9.0195091351026905E-4</v>
      </c>
      <c r="AU224" s="5">
        <f t="shared" si="428"/>
        <v>6.2630103668819383E-4</v>
      </c>
      <c r="AV224" s="5">
        <f t="shared" si="429"/>
        <v>3.2617045674091487E-4</v>
      </c>
      <c r="AW224" s="5">
        <f t="shared" si="430"/>
        <v>8.0329856399717231E-6</v>
      </c>
      <c r="AX224" s="5">
        <f t="shared" si="431"/>
        <v>5.0890654197062908E-3</v>
      </c>
      <c r="AY224" s="5">
        <f t="shared" si="432"/>
        <v>5.1987620813540884E-3</v>
      </c>
      <c r="AZ224" s="5">
        <f t="shared" si="433"/>
        <v>2.6554116472808998E-3</v>
      </c>
      <c r="BA224" s="5">
        <f t="shared" si="434"/>
        <v>9.0421667135015071E-4</v>
      </c>
      <c r="BB224" s="5">
        <f t="shared" si="435"/>
        <v>2.3092684789138921E-4</v>
      </c>
      <c r="BC224" s="5">
        <f t="shared" si="436"/>
        <v>4.7180912068277761E-5</v>
      </c>
      <c r="BD224" s="5">
        <f t="shared" si="437"/>
        <v>7.0775116329838922E-5</v>
      </c>
      <c r="BE224" s="5">
        <f t="shared" si="438"/>
        <v>1.4743550252616146E-4</v>
      </c>
      <c r="BF224" s="5">
        <f t="shared" si="439"/>
        <v>1.5356546574814541E-4</v>
      </c>
      <c r="BG224" s="5">
        <f t="shared" si="440"/>
        <v>1.0663353066882143E-4</v>
      </c>
      <c r="BH224" s="5">
        <f t="shared" si="441"/>
        <v>5.5533529987531439E-5</v>
      </c>
      <c r="BI224" s="5">
        <f t="shared" si="442"/>
        <v>2.3136984650384648E-5</v>
      </c>
      <c r="BJ224" s="8">
        <f t="shared" si="443"/>
        <v>0.61229377525234541</v>
      </c>
      <c r="BK224" s="8">
        <f t="shared" si="444"/>
        <v>0.20995158007196246</v>
      </c>
      <c r="BL224" s="8">
        <f t="shared" si="445"/>
        <v>0.16926417277727657</v>
      </c>
      <c r="BM224" s="8">
        <f t="shared" si="446"/>
        <v>0.59414096172058406</v>
      </c>
      <c r="BN224" s="8">
        <f t="shared" si="447"/>
        <v>0.40014449413871633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1.51502145922747</v>
      </c>
      <c r="F225">
        <f>VLOOKUP(B225,home!$B$2:$E$405,3,FALSE)</f>
        <v>0.92</v>
      </c>
      <c r="G225">
        <f>VLOOKUP(C225,away!$B$2:$E$405,4,FALSE)</f>
        <v>1.03</v>
      </c>
      <c r="H225">
        <f>VLOOKUP(A225,away!$A$2:$E$405,3,FALSE)</f>
        <v>1.2618025751073001</v>
      </c>
      <c r="I225">
        <f>VLOOKUP(C225,away!$B$2:$E$405,3,FALSE)</f>
        <v>0.37</v>
      </c>
      <c r="J225">
        <f>VLOOKUP(B225,home!$B$2:$E$405,4,FALSE)</f>
        <v>1.35</v>
      </c>
      <c r="K225" s="3">
        <f t="shared" si="392"/>
        <v>1.4356343347639506</v>
      </c>
      <c r="L225" s="3">
        <f t="shared" si="393"/>
        <v>0.63027038626609644</v>
      </c>
      <c r="M225" s="5">
        <f t="shared" si="394"/>
        <v>0.12670360727953756</v>
      </c>
      <c r="N225" s="5">
        <f t="shared" si="395"/>
        <v>0.18190004894895179</v>
      </c>
      <c r="O225" s="5">
        <f t="shared" si="396"/>
        <v>7.9857531501381931E-2</v>
      </c>
      <c r="P225" s="5">
        <f t="shared" si="397"/>
        <v>0.11464621411287769</v>
      </c>
      <c r="Q225" s="5">
        <f t="shared" si="398"/>
        <v>0.13057097788317923</v>
      </c>
      <c r="R225" s="5">
        <f t="shared" si="399"/>
        <v>2.5165918612816477E-2</v>
      </c>
      <c r="S225" s="5">
        <f t="shared" si="400"/>
        <v>2.5934057231333636E-2</v>
      </c>
      <c r="T225" s="5">
        <f t="shared" si="401"/>
        <v>8.2295020665573301E-2</v>
      </c>
      <c r="U225" s="5">
        <f t="shared" si="402"/>
        <v>3.6129056826434511E-2</v>
      </c>
      <c r="V225" s="5">
        <f t="shared" si="403"/>
        <v>2.6073461626948697E-3</v>
      </c>
      <c r="W225" s="5">
        <f t="shared" si="404"/>
        <v>6.2484059657598838E-2</v>
      </c>
      <c r="X225" s="5">
        <f t="shared" si="405"/>
        <v>3.9381852415868633E-2</v>
      </c>
      <c r="Y225" s="5">
        <f t="shared" si="406"/>
        <v>1.2410607667011964E-2</v>
      </c>
      <c r="Z225" s="5">
        <f t="shared" si="407"/>
        <v>5.2871110816136626E-3</v>
      </c>
      <c r="AA225" s="5">
        <f t="shared" si="408"/>
        <v>7.5903582004755426E-3</v>
      </c>
      <c r="AB225" s="5">
        <f t="shared" si="409"/>
        <v>5.4484894228799012E-3</v>
      </c>
      <c r="AC225" s="5">
        <f t="shared" si="410"/>
        <v>1.4745158644892311E-4</v>
      </c>
      <c r="AD225" s="5">
        <f t="shared" si="411"/>
        <v>2.2426065354971995E-2</v>
      </c>
      <c r="AE225" s="5">
        <f t="shared" si="412"/>
        <v>1.413448487370692E-2</v>
      </c>
      <c r="AF225" s="5">
        <f t="shared" si="413"/>
        <v>4.454273620511779E-3</v>
      </c>
      <c r="AG225" s="5">
        <f t="shared" si="414"/>
        <v>9.3579891844494775E-4</v>
      </c>
      <c r="AH225" s="5">
        <f t="shared" si="415"/>
        <v>8.3307738591010042E-4</v>
      </c>
      <c r="AI225" s="5">
        <f t="shared" si="416"/>
        <v>1.1959944987279382E-3</v>
      </c>
      <c r="AJ225" s="5">
        <f t="shared" si="417"/>
        <v>8.5850538328131399E-4</v>
      </c>
      <c r="AK225" s="5">
        <f t="shared" si="418"/>
        <v>4.108332682727799E-4</v>
      </c>
      <c r="AL225" s="5">
        <f t="shared" si="419"/>
        <v>5.3367908031255583E-6</v>
      </c>
      <c r="AM225" s="5">
        <f t="shared" si="420"/>
        <v>6.43912588345161E-3</v>
      </c>
      <c r="AN225" s="5">
        <f t="shared" si="421"/>
        <v>4.0583903577790653E-3</v>
      </c>
      <c r="AO225" s="5">
        <f t="shared" si="422"/>
        <v>1.2789416292080065E-3</v>
      </c>
      <c r="AP225" s="5">
        <f t="shared" si="423"/>
        <v>2.6869301155090701E-4</v>
      </c>
      <c r="AQ225" s="5">
        <f t="shared" si="424"/>
        <v>4.2337312044297714E-5</v>
      </c>
      <c r="AR225" s="5">
        <f t="shared" si="425"/>
        <v>1.0501280116142185E-4</v>
      </c>
      <c r="AS225" s="5">
        <f t="shared" si="426"/>
        <v>1.5075998293707688E-4</v>
      </c>
      <c r="AT225" s="5">
        <f t="shared" si="427"/>
        <v>1.0821810390644746E-4</v>
      </c>
      <c r="AU225" s="5">
        <f t="shared" si="428"/>
        <v>5.1787208537049598E-5</v>
      </c>
      <c r="AV225" s="5">
        <f t="shared" si="429"/>
        <v>1.8586873669342307E-5</v>
      </c>
      <c r="AW225" s="5">
        <f t="shared" si="430"/>
        <v>1.3413694681006858E-7</v>
      </c>
      <c r="AX225" s="5">
        <f t="shared" si="431"/>
        <v>1.5407050340250663E-3</v>
      </c>
      <c r="AY225" s="5">
        <f t="shared" si="432"/>
        <v>9.7106075691709773E-4</v>
      </c>
      <c r="AZ225" s="5">
        <f t="shared" si="433"/>
        <v>3.0601541917499357E-4</v>
      </c>
      <c r="BA225" s="5">
        <f t="shared" si="434"/>
        <v>6.429081881560154E-5</v>
      </c>
      <c r="BB225" s="5">
        <f t="shared" si="435"/>
        <v>1.01301498020682E-5</v>
      </c>
      <c r="BC225" s="5">
        <f t="shared" si="436"/>
        <v>1.2769466857365899E-6</v>
      </c>
      <c r="BD225" s="5">
        <f t="shared" si="437"/>
        <v>1.1031076458482346E-5</v>
      </c>
      <c r="BE225" s="5">
        <f t="shared" si="438"/>
        <v>1.583659211320358E-5</v>
      </c>
      <c r="BF225" s="5">
        <f t="shared" si="439"/>
        <v>1.1367777691683525E-5</v>
      </c>
      <c r="BG225" s="5">
        <f t="shared" si="440"/>
        <v>5.4399906547148515E-6</v>
      </c>
      <c r="BH225" s="5">
        <f t="shared" si="441"/>
        <v>1.9524593411759175E-6</v>
      </c>
      <c r="BI225" s="5">
        <f t="shared" si="442"/>
        <v>5.606035334845491E-7</v>
      </c>
      <c r="BJ225" s="8">
        <f t="shared" si="443"/>
        <v>0.56597415732527401</v>
      </c>
      <c r="BK225" s="8">
        <f t="shared" si="444"/>
        <v>0.27101507392061286</v>
      </c>
      <c r="BL225" s="8">
        <f t="shared" si="445"/>
        <v>0.15797031857018456</v>
      </c>
      <c r="BM225" s="8">
        <f t="shared" si="446"/>
        <v>0.34043143593897013</v>
      </c>
      <c r="BN225" s="8">
        <f t="shared" si="447"/>
        <v>0.65884429833874469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1.51502145922747</v>
      </c>
      <c r="F226">
        <f>VLOOKUP(B226,home!$B$2:$E$405,3,FALSE)</f>
        <v>1.26</v>
      </c>
      <c r="G226">
        <f>VLOOKUP(C226,away!$B$2:$E$405,4,FALSE)</f>
        <v>0.86</v>
      </c>
      <c r="H226">
        <f>VLOOKUP(A226,away!$A$2:$E$405,3,FALSE)</f>
        <v>1.2618025751073001</v>
      </c>
      <c r="I226">
        <f>VLOOKUP(C226,away!$B$2:$E$405,3,FALSE)</f>
        <v>0.73</v>
      </c>
      <c r="J226">
        <f>VLOOKUP(B226,home!$B$2:$E$405,4,FALSE)</f>
        <v>0.65</v>
      </c>
      <c r="K226" s="3">
        <f t="shared" si="392"/>
        <v>1.6416772532188864</v>
      </c>
      <c r="L226" s="3">
        <f t="shared" si="393"/>
        <v>0.59872532188841399</v>
      </c>
      <c r="M226" s="5">
        <f t="shared" si="394"/>
        <v>0.10641565546096195</v>
      </c>
      <c r="N226" s="5">
        <f t="shared" si="395"/>
        <v>0.1747001609566394</v>
      </c>
      <c r="O226" s="5">
        <f t="shared" si="396"/>
        <v>6.3713747569830989E-2</v>
      </c>
      <c r="P226" s="5">
        <f t="shared" si="397"/>
        <v>0.10459741010272165</v>
      </c>
      <c r="Q226" s="5">
        <f t="shared" si="398"/>
        <v>0.14340064018809659</v>
      </c>
      <c r="R226" s="5">
        <f t="shared" si="399"/>
        <v>1.9073517011232107E-2</v>
      </c>
      <c r="S226" s="5">
        <f t="shared" si="400"/>
        <v>2.5702557938503817E-2</v>
      </c>
      <c r="T226" s="5">
        <f t="shared" si="401"/>
        <v>8.5857594455622743E-2</v>
      </c>
      <c r="U226" s="5">
        <f t="shared" si="402"/>
        <v>3.1312559016223228E-2</v>
      </c>
      <c r="V226" s="5">
        <f t="shared" si="403"/>
        <v>2.8070441554416273E-3</v>
      </c>
      <c r="W226" s="5">
        <f t="shared" si="404"/>
        <v>7.8472523031274749E-2</v>
      </c>
      <c r="X226" s="5">
        <f t="shared" si="405"/>
        <v>4.6983486611295949E-2</v>
      </c>
      <c r="Y226" s="5">
        <f t="shared" si="406"/>
        <v>1.4065101572394077E-2</v>
      </c>
      <c r="Z226" s="5">
        <f t="shared" si="407"/>
        <v>3.8065992040313612E-3</v>
      </c>
      <c r="AA226" s="5">
        <f t="shared" si="408"/>
        <v>6.2492073253794045E-3</v>
      </c>
      <c r="AB226" s="5">
        <f t="shared" si="409"/>
        <v>5.129590758362103E-3</v>
      </c>
      <c r="AC226" s="5">
        <f t="shared" si="410"/>
        <v>1.7244264215127925E-4</v>
      </c>
      <c r="AD226" s="5">
        <f t="shared" si="411"/>
        <v>3.220663901578473E-2</v>
      </c>
      <c r="AE226" s="5">
        <f t="shared" si="412"/>
        <v>1.9282930311669663E-2</v>
      </c>
      <c r="AF226" s="5">
        <f t="shared" si="413"/>
        <v>5.7725893289031363E-3</v>
      </c>
      <c r="AG226" s="5">
        <f t="shared" si="414"/>
        <v>1.1520651346923849E-3</v>
      </c>
      <c r="AH226" s="5">
        <f t="shared" si="415"/>
        <v>5.697768334334642E-4</v>
      </c>
      <c r="AI226" s="5">
        <f t="shared" si="416"/>
        <v>9.3538966685880463E-4</v>
      </c>
      <c r="AJ226" s="5">
        <f t="shared" si="417"/>
        <v>7.6780396948904585E-4</v>
      </c>
      <c r="AK226" s="5">
        <f t="shared" si="418"/>
        <v>4.2016210388044485E-4</v>
      </c>
      <c r="AL226" s="5">
        <f t="shared" si="419"/>
        <v>6.7798497061970516E-6</v>
      </c>
      <c r="AM226" s="5">
        <f t="shared" si="420"/>
        <v>1.0574581334969139E-2</v>
      </c>
      <c r="AN226" s="5">
        <f t="shared" si="421"/>
        <v>6.3312696136146119E-3</v>
      </c>
      <c r="AO226" s="5">
        <f t="shared" si="422"/>
        <v>1.8953457186868712E-3</v>
      </c>
      <c r="AP226" s="5">
        <f t="shared" si="423"/>
        <v>3.7826382517020814E-4</v>
      </c>
      <c r="AQ226" s="5">
        <f t="shared" si="424"/>
        <v>5.6619032620943898E-5</v>
      </c>
      <c r="AR226" s="5">
        <f t="shared" si="425"/>
        <v>6.8227963600402442E-5</v>
      </c>
      <c r="AS226" s="5">
        <f t="shared" si="426"/>
        <v>1.1200829587622686E-4</v>
      </c>
      <c r="AT226" s="5">
        <f t="shared" si="427"/>
        <v>9.1940735755906223E-5</v>
      </c>
      <c r="AU226" s="5">
        <f t="shared" si="428"/>
        <v>5.0312338178226527E-5</v>
      </c>
      <c r="AV226" s="5">
        <f t="shared" si="429"/>
        <v>2.0649155285862658E-5</v>
      </c>
      <c r="AW226" s="5">
        <f t="shared" si="430"/>
        <v>1.851113178899122E-7</v>
      </c>
      <c r="AX226" s="5">
        <f t="shared" si="431"/>
        <v>2.8933416066553078E-3</v>
      </c>
      <c r="AY226" s="5">
        <f t="shared" si="432"/>
        <v>1.7323168847778398E-3</v>
      </c>
      <c r="AZ226" s="5">
        <f t="shared" si="433"/>
        <v>5.1859099222567335E-4</v>
      </c>
      <c r="BA226" s="5">
        <f t="shared" si="434"/>
        <v>1.0349785291624943E-4</v>
      </c>
      <c r="BB226" s="5">
        <f t="shared" si="435"/>
        <v>1.5491696325510288E-5</v>
      </c>
      <c r="BC226" s="5">
        <f t="shared" si="436"/>
        <v>1.855054173817742E-6</v>
      </c>
      <c r="BD226" s="5">
        <f t="shared" si="437"/>
        <v>6.8083015780736556E-6</v>
      </c>
      <c r="BE226" s="5">
        <f t="shared" si="438"/>
        <v>1.1177033833777768E-5</v>
      </c>
      <c r="BF226" s="5">
        <f t="shared" si="439"/>
        <v>9.1745411016854249E-6</v>
      </c>
      <c r="BG226" s="5">
        <f t="shared" si="440"/>
        <v>5.0205451451195674E-6</v>
      </c>
      <c r="BH226" s="5">
        <f t="shared" si="441"/>
        <v>2.0605286908753269E-6</v>
      </c>
      <c r="BI226" s="5">
        <f t="shared" si="442"/>
        <v>6.7654461628298287E-7</v>
      </c>
      <c r="BJ226" s="8">
        <f t="shared" si="443"/>
        <v>0.62639490421850952</v>
      </c>
      <c r="BK226" s="8">
        <f t="shared" si="444"/>
        <v>0.24143420703426438</v>
      </c>
      <c r="BL226" s="8">
        <f t="shared" si="445"/>
        <v>0.12854981023835199</v>
      </c>
      <c r="BM226" s="8">
        <f t="shared" si="446"/>
        <v>0.38655225763221485</v>
      </c>
      <c r="BN226" s="8">
        <f t="shared" si="447"/>
        <v>0.61190113128948265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1.51502145922747</v>
      </c>
      <c r="F227">
        <f>VLOOKUP(B227,home!$B$2:$E$405,3,FALSE)</f>
        <v>1.02</v>
      </c>
      <c r="G227">
        <f>VLOOKUP(C227,away!$B$2:$E$405,4,FALSE)</f>
        <v>0.86</v>
      </c>
      <c r="H227">
        <f>VLOOKUP(A227,away!$A$2:$E$405,3,FALSE)</f>
        <v>1.2618025751073001</v>
      </c>
      <c r="I227">
        <f>VLOOKUP(C227,away!$B$2:$E$405,3,FALSE)</f>
        <v>0.59</v>
      </c>
      <c r="J227">
        <f>VLOOKUP(B227,home!$B$2:$E$405,4,FALSE)</f>
        <v>0.79</v>
      </c>
      <c r="K227" s="3">
        <f t="shared" si="392"/>
        <v>1.3289768240343367</v>
      </c>
      <c r="L227" s="3">
        <f t="shared" si="393"/>
        <v>0.58812618025751251</v>
      </c>
      <c r="M227" s="5">
        <f t="shared" si="394"/>
        <v>0.14703229767057208</v>
      </c>
      <c r="N227" s="5">
        <f t="shared" si="395"/>
        <v>0.19540251598870806</v>
      </c>
      <c r="O227" s="5">
        <f t="shared" si="396"/>
        <v>8.6473543603479114E-2</v>
      </c>
      <c r="P227" s="5">
        <f t="shared" si="397"/>
        <v>0.11492133534114639</v>
      </c>
      <c r="Q227" s="5">
        <f t="shared" si="398"/>
        <v>0.12984270755349597</v>
      </c>
      <c r="R227" s="5">
        <f t="shared" si="399"/>
        <v>2.5428677446422805E-2</v>
      </c>
      <c r="S227" s="5">
        <f t="shared" si="400"/>
        <v>2.2455803122560351E-2</v>
      </c>
      <c r="T227" s="5">
        <f t="shared" si="401"/>
        <v>7.6363895627730868E-2</v>
      </c>
      <c r="U227" s="5">
        <f t="shared" si="402"/>
        <v>3.3794122992140546E-2</v>
      </c>
      <c r="V227" s="5">
        <f t="shared" si="403"/>
        <v>1.9501768748829635E-3</v>
      </c>
      <c r="W227" s="5">
        <f t="shared" si="404"/>
        <v>5.7519316369488094E-2</v>
      </c>
      <c r="X227" s="5">
        <f t="shared" si="405"/>
        <v>3.3828615827410445E-2</v>
      </c>
      <c r="Y227" s="5">
        <f t="shared" si="406"/>
        <v>9.9477473049868672E-3</v>
      </c>
      <c r="Z227" s="5">
        <f t="shared" si="407"/>
        <v>4.9850903118550012E-3</v>
      </c>
      <c r="AA227" s="5">
        <f t="shared" si="408"/>
        <v>6.6250694901734001E-3</v>
      </c>
      <c r="AB227" s="5">
        <f t="shared" si="409"/>
        <v>4.4022819050287144E-3</v>
      </c>
      <c r="AC227" s="5">
        <f t="shared" si="410"/>
        <v>9.5266879353912053E-5</v>
      </c>
      <c r="AD227" s="5">
        <f t="shared" si="411"/>
        <v>1.9110459597337131E-2</v>
      </c>
      <c r="AE227" s="5">
        <f t="shared" si="412"/>
        <v>1.1239361605947408E-2</v>
      </c>
      <c r="AF227" s="5">
        <f t="shared" si="413"/>
        <v>3.305081404919395E-3</v>
      </c>
      <c r="AG227" s="5">
        <f t="shared" si="414"/>
        <v>6.4793496737179223E-4</v>
      </c>
      <c r="AH227" s="5">
        <f t="shared" si="415"/>
        <v>7.3296553083750343E-4</v>
      </c>
      <c r="AI227" s="5">
        <f t="shared" si="416"/>
        <v>9.7409420329906682E-4</v>
      </c>
      <c r="AJ227" s="5">
        <f t="shared" si="417"/>
        <v>6.472743103053258E-4</v>
      </c>
      <c r="AK227" s="5">
        <f t="shared" si="418"/>
        <v>2.8673751906286259E-4</v>
      </c>
      <c r="AL227" s="5">
        <f t="shared" si="419"/>
        <v>2.9784468208923866E-6</v>
      </c>
      <c r="AM227" s="5">
        <f t="shared" si="420"/>
        <v>5.0794715803011191E-3</v>
      </c>
      <c r="AN227" s="5">
        <f t="shared" si="421"/>
        <v>2.9873702182490881E-3</v>
      </c>
      <c r="AO227" s="5">
        <f t="shared" si="422"/>
        <v>8.7847531773694362E-4</v>
      </c>
      <c r="AP227" s="5">
        <f t="shared" si="423"/>
        <v>1.7221811102371111E-4</v>
      </c>
      <c r="AQ227" s="5">
        <f t="shared" si="424"/>
        <v>2.5321494951884854E-5</v>
      </c>
      <c r="AR227" s="5">
        <f t="shared" si="425"/>
        <v>8.6215243582376221E-5</v>
      </c>
      <c r="AS227" s="5">
        <f t="shared" si="426"/>
        <v>1.1457806059945307E-4</v>
      </c>
      <c r="AT227" s="5">
        <f t="shared" si="427"/>
        <v>7.6135793539737462E-5</v>
      </c>
      <c r="AU227" s="5">
        <f t="shared" si="428"/>
        <v>3.3727568364591425E-5</v>
      </c>
      <c r="AV227" s="5">
        <f t="shared" si="429"/>
        <v>1.1205789171893921E-5</v>
      </c>
      <c r="AW227" s="5">
        <f t="shared" si="430"/>
        <v>6.4665891501086672E-8</v>
      </c>
      <c r="AX227" s="5">
        <f t="shared" si="431"/>
        <v>1.1250833347602085E-3</v>
      </c>
      <c r="AY227" s="5">
        <f t="shared" si="432"/>
        <v>6.6169096414390581E-4</v>
      </c>
      <c r="AZ227" s="5">
        <f t="shared" si="433"/>
        <v>1.9457888962643295E-4</v>
      </c>
      <c r="BA227" s="5">
        <f t="shared" si="434"/>
        <v>3.8145646371580711E-5</v>
      </c>
      <c r="BB227" s="5">
        <f t="shared" si="435"/>
        <v>5.6086133234929021E-6</v>
      </c>
      <c r="BC227" s="5">
        <f t="shared" si="436"/>
        <v>6.5971446609745492E-7</v>
      </c>
      <c r="BD227" s="5">
        <f t="shared" si="437"/>
        <v>8.4509069813456509E-6</v>
      </c>
      <c r="BE227" s="5">
        <f t="shared" si="438"/>
        <v>1.1231059520278344E-5</v>
      </c>
      <c r="BF227" s="5">
        <f t="shared" si="439"/>
        <v>7.4629089059000586E-6</v>
      </c>
      <c r="BG227" s="5">
        <f t="shared" si="440"/>
        <v>3.3060109919402095E-6</v>
      </c>
      <c r="BH227" s="5">
        <f t="shared" si="441"/>
        <v>1.0984029970728267E-6</v>
      </c>
      <c r="BI227" s="5">
        <f t="shared" si="442"/>
        <v>2.9195042531192822E-7</v>
      </c>
      <c r="BJ227" s="8">
        <f t="shared" si="443"/>
        <v>0.54837626013235063</v>
      </c>
      <c r="BK227" s="8">
        <f t="shared" si="444"/>
        <v>0.28711954929948053</v>
      </c>
      <c r="BL227" s="8">
        <f t="shared" si="445"/>
        <v>0.15971847069582923</v>
      </c>
      <c r="BM227" s="8">
        <f t="shared" si="446"/>
        <v>0.30043666653743856</v>
      </c>
      <c r="BN227" s="8">
        <f t="shared" si="447"/>
        <v>0.69910107760382434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1.51502145922747</v>
      </c>
      <c r="F228">
        <f>VLOOKUP(B228,home!$B$2:$E$405,3,FALSE)</f>
        <v>1.03</v>
      </c>
      <c r="G228">
        <f>VLOOKUP(C228,away!$B$2:$E$405,4,FALSE)</f>
        <v>1.2</v>
      </c>
      <c r="H228">
        <f>VLOOKUP(A228,away!$A$2:$E$405,3,FALSE)</f>
        <v>1.2618025751073001</v>
      </c>
      <c r="I228">
        <f>VLOOKUP(C228,away!$B$2:$E$405,3,FALSE)</f>
        <v>0.42</v>
      </c>
      <c r="J228">
        <f>VLOOKUP(B228,home!$B$2:$E$405,4,FALSE)</f>
        <v>0.88</v>
      </c>
      <c r="K228" s="3">
        <f t="shared" si="392"/>
        <v>1.8725665236051527</v>
      </c>
      <c r="L228" s="3">
        <f t="shared" si="393"/>
        <v>0.46636223175965813</v>
      </c>
      <c r="M228" s="5">
        <f t="shared" si="394"/>
        <v>9.6430883987025831E-2</v>
      </c>
      <c r="N228" s="5">
        <f t="shared" si="395"/>
        <v>0.18057324519575674</v>
      </c>
      <c r="O228" s="5">
        <f t="shared" si="396"/>
        <v>4.4971722266746048E-2</v>
      </c>
      <c r="P228" s="5">
        <f t="shared" si="397"/>
        <v>8.4212541625577078E-2</v>
      </c>
      <c r="Q228" s="5">
        <f t="shared" si="398"/>
        <v>0.16906770700615956</v>
      </c>
      <c r="R228" s="5">
        <f t="shared" si="399"/>
        <v>1.0486556381197599E-2</v>
      </c>
      <c r="S228" s="5">
        <f t="shared" si="400"/>
        <v>1.838558321210066E-2</v>
      </c>
      <c r="T228" s="5">
        <f t="shared" si="401"/>
        <v>7.8846793157880568E-2</v>
      </c>
      <c r="U228" s="5">
        <f t="shared" si="402"/>
        <v>1.9636774427328616E-2</v>
      </c>
      <c r="V228" s="5">
        <f t="shared" si="403"/>
        <v>1.7840027864100426E-3</v>
      </c>
      <c r="W228" s="5">
        <f t="shared" si="404"/>
        <v>0.10553017612080626</v>
      </c>
      <c r="X228" s="5">
        <f t="shared" si="405"/>
        <v>4.9215288453688985E-2</v>
      </c>
      <c r="Y228" s="5">
        <f t="shared" si="406"/>
        <v>1.1476075879978865E-2</v>
      </c>
      <c r="Z228" s="5">
        <f t="shared" si="407"/>
        <v>1.6301779458029327E-3</v>
      </c>
      <c r="AA228" s="5">
        <f t="shared" si="408"/>
        <v>3.0526166488299864E-3</v>
      </c>
      <c r="AB228" s="5">
        <f t="shared" si="409"/>
        <v>2.8581138729993905E-3</v>
      </c>
      <c r="AC228" s="5">
        <f t="shared" si="410"/>
        <v>9.7372466876712884E-5</v>
      </c>
      <c r="AD228" s="5">
        <f t="shared" si="411"/>
        <v>4.9403068758494387E-2</v>
      </c>
      <c r="AE228" s="5">
        <f t="shared" si="412"/>
        <v>2.3039725401987284E-2</v>
      </c>
      <c r="AF228" s="5">
        <f t="shared" si="413"/>
        <v>5.3724288788002377E-3</v>
      </c>
      <c r="AG228" s="5">
        <f t="shared" si="414"/>
        <v>8.3516597396243925E-4</v>
      </c>
      <c r="AH228" s="5">
        <f t="shared" si="415"/>
        <v>1.9006335624250758E-4</v>
      </c>
      <c r="AI228" s="5">
        <f t="shared" si="416"/>
        <v>3.5590627826376014E-4</v>
      </c>
      <c r="AJ228" s="5">
        <f t="shared" si="417"/>
        <v>3.332290911088088E-4</v>
      </c>
      <c r="AK228" s="5">
        <f t="shared" si="418"/>
        <v>2.0799788023390895E-4</v>
      </c>
      <c r="AL228" s="5">
        <f t="shared" si="419"/>
        <v>3.4013928239602457E-6</v>
      </c>
      <c r="AM228" s="5">
        <f t="shared" si="420"/>
        <v>1.8502106544104044E-2</v>
      </c>
      <c r="AN228" s="5">
        <f t="shared" si="421"/>
        <v>8.6286837001633369E-3</v>
      </c>
      <c r="AO228" s="5">
        <f t="shared" si="422"/>
        <v>2.0120460937781792E-3</v>
      </c>
      <c r="AP228" s="5">
        <f t="shared" si="423"/>
        <v>3.1278076889923147E-4</v>
      </c>
      <c r="AQ228" s="5">
        <f t="shared" si="424"/>
        <v>3.6467284358836847E-5</v>
      </c>
      <c r="AR228" s="5">
        <f t="shared" si="425"/>
        <v>1.7727674198597359E-5</v>
      </c>
      <c r="AS228" s="5">
        <f t="shared" si="426"/>
        <v>3.3196249245672216E-5</v>
      </c>
      <c r="AT228" s="5">
        <f t="shared" si="427"/>
        <v>3.1081092523349309E-5</v>
      </c>
      <c r="AU228" s="5">
        <f t="shared" si="428"/>
        <v>1.9400471125432775E-5</v>
      </c>
      <c r="AV228" s="5">
        <f t="shared" si="429"/>
        <v>9.0821681929134427E-6</v>
      </c>
      <c r="AW228" s="5">
        <f t="shared" si="430"/>
        <v>8.2511582657144304E-8</v>
      </c>
      <c r="AX228" s="5">
        <f t="shared" si="431"/>
        <v>5.7744042217775021E-3</v>
      </c>
      <c r="AY228" s="5">
        <f t="shared" si="432"/>
        <v>2.6929640399505476E-3</v>
      </c>
      <c r="AZ228" s="5">
        <f t="shared" si="433"/>
        <v>6.2794835985992118E-4</v>
      </c>
      <c r="BA228" s="5">
        <f t="shared" si="434"/>
        <v>9.7617132844696625E-5</v>
      </c>
      <c r="BB228" s="5">
        <f t="shared" si="435"/>
        <v>1.1381235982857932E-5</v>
      </c>
      <c r="BC228" s="5">
        <f t="shared" si="436"/>
        <v>1.0615557226297904E-6</v>
      </c>
      <c r="BD228" s="5">
        <f t="shared" si="437"/>
        <v>1.3779196171943293E-6</v>
      </c>
      <c r="BE228" s="5">
        <f t="shared" si="438"/>
        <v>2.5802461473769281E-6</v>
      </c>
      <c r="BF228" s="5">
        <f t="shared" si="439"/>
        <v>2.4158412791196021E-6</v>
      </c>
      <c r="BG228" s="5">
        <f t="shared" si="440"/>
        <v>1.5079411685409396E-6</v>
      </c>
      <c r="BH228" s="5">
        <f t="shared" si="441"/>
        <v>7.0593003794394929E-7</v>
      </c>
      <c r="BI228" s="5">
        <f t="shared" si="442"/>
        <v>2.6438019141223113E-7</v>
      </c>
      <c r="BJ228" s="8">
        <f t="shared" si="443"/>
        <v>0.71205713576495711</v>
      </c>
      <c r="BK228" s="8">
        <f t="shared" si="444"/>
        <v>0.20360674951076482</v>
      </c>
      <c r="BL228" s="8">
        <f t="shared" si="445"/>
        <v>8.2212320116678186E-2</v>
      </c>
      <c r="BM228" s="8">
        <f t="shared" si="446"/>
        <v>0.41107084534737232</v>
      </c>
      <c r="BN228" s="8">
        <f t="shared" si="447"/>
        <v>0.58574265646246282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1.51502145922747</v>
      </c>
      <c r="F229">
        <f>VLOOKUP(B229,home!$B$2:$E$405,3,FALSE)</f>
        <v>0.99</v>
      </c>
      <c r="G229">
        <f>VLOOKUP(C229,away!$B$2:$E$405,4,FALSE)</f>
        <v>1.56</v>
      </c>
      <c r="H229">
        <f>VLOOKUP(A229,away!$A$2:$E$405,3,FALSE)</f>
        <v>1.2618025751073001</v>
      </c>
      <c r="I229">
        <f>VLOOKUP(C229,away!$B$2:$E$405,3,FALSE)</f>
        <v>0.18</v>
      </c>
      <c r="J229">
        <f>VLOOKUP(B229,home!$B$2:$E$405,4,FALSE)</f>
        <v>0.63</v>
      </c>
      <c r="K229" s="3">
        <f t="shared" si="392"/>
        <v>2.339799141630905</v>
      </c>
      <c r="L229" s="3">
        <f t="shared" si="393"/>
        <v>0.14308841201716782</v>
      </c>
      <c r="M229" s="5">
        <f t="shared" si="394"/>
        <v>8.3501761323926907E-2</v>
      </c>
      <c r="N229" s="5">
        <f t="shared" si="395"/>
        <v>0.19537734947039284</v>
      </c>
      <c r="O229" s="5">
        <f t="shared" si="396"/>
        <v>1.1948134428477261E-2</v>
      </c>
      <c r="P229" s="5">
        <f t="shared" si="397"/>
        <v>2.7956234679841756E-2</v>
      </c>
      <c r="Q229" s="5">
        <f t="shared" si="398"/>
        <v>0.22857187729247333</v>
      </c>
      <c r="R229" s="5">
        <f t="shared" si="399"/>
        <v>8.5481979096923124E-4</v>
      </c>
      <c r="S229" s="5">
        <f t="shared" si="400"/>
        <v>2.3399238683197653E-3</v>
      </c>
      <c r="T229" s="5">
        <f t="shared" si="401"/>
        <v>3.270598695356295E-2</v>
      </c>
      <c r="U229" s="5">
        <f t="shared" si="402"/>
        <v>2.0001066131589166E-3</v>
      </c>
      <c r="V229" s="5">
        <f t="shared" si="403"/>
        <v>8.7044685257124172E-5</v>
      </c>
      <c r="W229" s="5">
        <f t="shared" si="404"/>
        <v>0.1782707607632979</v>
      </c>
      <c r="X229" s="5">
        <f t="shared" si="405"/>
        <v>2.5508480066712722E-2</v>
      </c>
      <c r="Y229" s="5">
        <f t="shared" si="406"/>
        <v>1.8249839528587514E-3</v>
      </c>
      <c r="Z229" s="5">
        <f t="shared" si="407"/>
        <v>4.0771602150211528E-5</v>
      </c>
      <c r="AA229" s="5">
        <f t="shared" si="408"/>
        <v>9.5397359713981673E-5</v>
      </c>
      <c r="AB229" s="5">
        <f t="shared" si="409"/>
        <v>1.1160533018631453E-4</v>
      </c>
      <c r="AC229" s="5">
        <f t="shared" si="410"/>
        <v>1.8213999397278572E-6</v>
      </c>
      <c r="AD229" s="5">
        <f t="shared" si="411"/>
        <v>0.10427944325296322</v>
      </c>
      <c r="AE229" s="5">
        <f t="shared" si="412"/>
        <v>1.4921179941100871E-2</v>
      </c>
      <c r="AF229" s="5">
        <f t="shared" si="413"/>
        <v>1.0675239715972706E-3</v>
      </c>
      <c r="AG229" s="5">
        <f t="shared" si="414"/>
        <v>5.0916769962037858E-5</v>
      </c>
      <c r="AH229" s="5">
        <f t="shared" si="415"/>
        <v>1.4584859517673785E-6</v>
      </c>
      <c r="AI229" s="5">
        <f t="shared" si="416"/>
        <v>3.4125641780260446E-6</v>
      </c>
      <c r="AJ229" s="5">
        <f t="shared" si="417"/>
        <v>3.9923573672528581E-6</v>
      </c>
      <c r="AK229" s="5">
        <f t="shared" si="418"/>
        <v>3.1137714469940195E-6</v>
      </c>
      <c r="AL229" s="5">
        <f t="shared" si="419"/>
        <v>2.4392052744061578E-8</v>
      </c>
      <c r="AM229" s="5">
        <f t="shared" si="420"/>
        <v>4.8798590362606406E-2</v>
      </c>
      <c r="AN229" s="5">
        <f t="shared" si="421"/>
        <v>6.9825128036616205E-3</v>
      </c>
      <c r="AO229" s="5">
        <f t="shared" si="422"/>
        <v>4.9955833448274184E-4</v>
      </c>
      <c r="AP229" s="5">
        <f t="shared" si="423"/>
        <v>2.3827002930358888E-5</v>
      </c>
      <c r="AQ229" s="5">
        <f t="shared" si="424"/>
        <v>8.5234200310836451E-7</v>
      </c>
      <c r="AR229" s="5">
        <f t="shared" si="425"/>
        <v>4.1738487757548389E-8</v>
      </c>
      <c r="AS229" s="5">
        <f t="shared" si="426"/>
        <v>9.7659677828083744E-8</v>
      </c>
      <c r="AT229" s="5">
        <f t="shared" si="427"/>
        <v>1.1425201517705057E-7</v>
      </c>
      <c r="AU229" s="5">
        <f t="shared" si="428"/>
        <v>8.910892234695469E-8</v>
      </c>
      <c r="AV229" s="5">
        <f t="shared" si="429"/>
        <v>5.2124245004764891E-8</v>
      </c>
      <c r="AW229" s="5">
        <f t="shared" si="430"/>
        <v>2.2684483271314902E-10</v>
      </c>
      <c r="AX229" s="5">
        <f t="shared" si="431"/>
        <v>1.9029816640537416E-2</v>
      </c>
      <c r="AY229" s="5">
        <f t="shared" si="432"/>
        <v>2.7229462440723743E-3</v>
      </c>
      <c r="AZ229" s="5">
        <f t="shared" si="433"/>
        <v>1.9481102703621374E-4</v>
      </c>
      <c r="BA229" s="5">
        <f t="shared" si="434"/>
        <v>9.2917335006817881E-6</v>
      </c>
      <c r="BB229" s="5">
        <f t="shared" si="435"/>
        <v>3.323848478748192E-7</v>
      </c>
      <c r="BC229" s="5">
        <f t="shared" si="436"/>
        <v>9.5120840121951632E-9</v>
      </c>
      <c r="BD229" s="5">
        <f t="shared" si="437"/>
        <v>9.9538232220426503E-10</v>
      </c>
      <c r="BE229" s="5">
        <f t="shared" si="438"/>
        <v>2.3289947030881155E-9</v>
      </c>
      <c r="BF229" s="5">
        <f t="shared" si="439"/>
        <v>2.7246899035742495E-9</v>
      </c>
      <c r="BG229" s="5">
        <f t="shared" si="440"/>
        <v>2.1250756991978074E-9</v>
      </c>
      <c r="BH229" s="5">
        <f t="shared" si="441"/>
        <v>1.2430625742209314E-9</v>
      </c>
      <c r="BI229" s="5">
        <f t="shared" si="442"/>
        <v>5.8170334883112783E-10</v>
      </c>
      <c r="BJ229" s="8">
        <f t="shared" si="443"/>
        <v>0.86084105082268469</v>
      </c>
      <c r="BK229" s="8">
        <f t="shared" si="444"/>
        <v>0.1166097565934104</v>
      </c>
      <c r="BL229" s="8">
        <f t="shared" si="445"/>
        <v>1.5022445583706412E-2</v>
      </c>
      <c r="BM229" s="8">
        <f t="shared" si="446"/>
        <v>0.44158090159864305</v>
      </c>
      <c r="BN229" s="8">
        <f t="shared" si="447"/>
        <v>0.54821017698608132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1.51502145922747</v>
      </c>
      <c r="F230">
        <f>VLOOKUP(B230,home!$B$2:$E$405,3,FALSE)</f>
        <v>0.88</v>
      </c>
      <c r="G230">
        <f>VLOOKUP(C230,away!$B$2:$E$405,4,FALSE)</f>
        <v>0.22</v>
      </c>
      <c r="H230">
        <f>VLOOKUP(A230,away!$A$2:$E$405,3,FALSE)</f>
        <v>1.2618025751073001</v>
      </c>
      <c r="I230">
        <f>VLOOKUP(C230,away!$B$2:$E$405,3,FALSE)</f>
        <v>0.88</v>
      </c>
      <c r="J230">
        <f>VLOOKUP(B230,home!$B$2:$E$405,4,FALSE)</f>
        <v>0.7</v>
      </c>
      <c r="K230" s="3">
        <f t="shared" si="392"/>
        <v>0.29330815450643816</v>
      </c>
      <c r="L230" s="3">
        <f t="shared" si="393"/>
        <v>0.7772703862660969</v>
      </c>
      <c r="M230" s="5">
        <f t="shared" si="394"/>
        <v>0.34281013039907637</v>
      </c>
      <c r="N230" s="5">
        <f t="shared" si="395"/>
        <v>0.1005490066934645</v>
      </c>
      <c r="O230" s="5">
        <f t="shared" si="396"/>
        <v>0.26645616247122111</v>
      </c>
      <c r="P230" s="5">
        <f t="shared" si="397"/>
        <v>7.8153765271301509E-2</v>
      </c>
      <c r="Q230" s="5">
        <f t="shared" si="398"/>
        <v>1.4745921795357783E-2</v>
      </c>
      <c r="R230" s="5">
        <f t="shared" si="399"/>
        <v>0.10355424216349397</v>
      </c>
      <c r="S230" s="5">
        <f t="shared" si="400"/>
        <v>4.4543688214312401E-3</v>
      </c>
      <c r="T230" s="5">
        <f t="shared" si="401"/>
        <v>1.14615683297274E-2</v>
      </c>
      <c r="U230" s="5">
        <f t="shared" si="402"/>
        <v>3.0373303660287197E-2</v>
      </c>
      <c r="V230" s="5">
        <f t="shared" si="403"/>
        <v>1.1283398412496566E-4</v>
      </c>
      <c r="W230" s="5">
        <f t="shared" si="404"/>
        <v>1.4416997027642182E-3</v>
      </c>
      <c r="X230" s="5">
        <f t="shared" si="405"/>
        <v>1.1205904848472607E-3</v>
      </c>
      <c r="Y230" s="5">
        <f t="shared" si="406"/>
        <v>4.3550089950167162E-4</v>
      </c>
      <c r="Z230" s="5">
        <f t="shared" si="407"/>
        <v>2.6829881935303966E-2</v>
      </c>
      <c r="AA230" s="5">
        <f t="shared" si="408"/>
        <v>7.8694231560696281E-3</v>
      </c>
      <c r="AB230" s="5">
        <f t="shared" si="409"/>
        <v>1.1540829914685063E-3</v>
      </c>
      <c r="AC230" s="5">
        <f t="shared" si="410"/>
        <v>1.6077414157186916E-6</v>
      </c>
      <c r="AD230" s="5">
        <f t="shared" si="411"/>
        <v>1.057155697925633E-4</v>
      </c>
      <c r="AE230" s="5">
        <f t="shared" si="412"/>
        <v>8.2169581767006197E-5</v>
      </c>
      <c r="AF230" s="5">
        <f t="shared" si="413"/>
        <v>3.1933991279682268E-5</v>
      </c>
      <c r="AG230" s="5">
        <f t="shared" si="414"/>
        <v>8.2737819123256028E-6</v>
      </c>
      <c r="AH230" s="5">
        <f t="shared" si="415"/>
        <v>5.213518173831872E-3</v>
      </c>
      <c r="AI230" s="5">
        <f t="shared" si="416"/>
        <v>1.5291673940524017E-3</v>
      </c>
      <c r="AJ230" s="5">
        <f t="shared" si="417"/>
        <v>2.2425863314046461E-4</v>
      </c>
      <c r="AK230" s="5">
        <f t="shared" si="418"/>
        <v>2.1925628606188675E-5</v>
      </c>
      <c r="AL230" s="5">
        <f t="shared" si="419"/>
        <v>1.4661298961586019E-8</v>
      </c>
      <c r="AM230" s="5">
        <f t="shared" si="420"/>
        <v>6.2014477356906593E-6</v>
      </c>
      <c r="AN230" s="5">
        <f t="shared" si="421"/>
        <v>4.8202016769292906E-6</v>
      </c>
      <c r="AO230" s="5">
        <f t="shared" si="422"/>
        <v>1.873300009653659E-6</v>
      </c>
      <c r="AP230" s="5">
        <f t="shared" si="423"/>
        <v>4.853535406985942E-7</v>
      </c>
      <c r="AQ230" s="5">
        <f t="shared" si="424"/>
        <v>9.4312733513603513E-8</v>
      </c>
      <c r="AR230" s="5">
        <f t="shared" si="425"/>
        <v>8.1046265695592333E-4</v>
      </c>
      <c r="AS230" s="5">
        <f t="shared" si="426"/>
        <v>2.3771530620812632E-4</v>
      </c>
      <c r="AT230" s="5">
        <f t="shared" si="427"/>
        <v>3.486191888091918E-5</v>
      </c>
      <c r="AU230" s="5">
        <f t="shared" si="428"/>
        <v>3.4084283631718523E-6</v>
      </c>
      <c r="AV230" s="5">
        <f t="shared" si="429"/>
        <v>2.4992995824233392E-7</v>
      </c>
      <c r="AW230" s="5">
        <f t="shared" si="430"/>
        <v>9.2846643407910938E-11</v>
      </c>
      <c r="AX230" s="5">
        <f t="shared" si="431"/>
        <v>3.0315586510392613E-7</v>
      </c>
      <c r="AY230" s="5">
        <f t="shared" si="432"/>
        <v>2.356340763681614E-7</v>
      </c>
      <c r="AZ230" s="5">
        <f t="shared" si="433"/>
        <v>9.1575694778067896E-8</v>
      </c>
      <c r="BA230" s="5">
        <f t="shared" si="434"/>
        <v>2.3726358550911677E-8</v>
      </c>
      <c r="BB230" s="5">
        <f t="shared" si="435"/>
        <v>4.6104489688887574E-9</v>
      </c>
      <c r="BC230" s="5">
        <f t="shared" si="436"/>
        <v>7.167130901816588E-10</v>
      </c>
      <c r="BD230" s="5">
        <f t="shared" si="437"/>
        <v>1.0499143707106291E-4</v>
      </c>
      <c r="BE230" s="5">
        <f t="shared" si="438"/>
        <v>3.0794844646292291E-5</v>
      </c>
      <c r="BF230" s="5">
        <f t="shared" si="439"/>
        <v>4.5161895257582292E-6</v>
      </c>
      <c r="BG230" s="5">
        <f t="shared" si="440"/>
        <v>4.4154507173381746E-7</v>
      </c>
      <c r="BH230" s="5">
        <f t="shared" si="441"/>
        <v>3.2377192530414706E-8</v>
      </c>
      <c r="BI230" s="5">
        <f t="shared" si="442"/>
        <v>1.8992989178391143E-9</v>
      </c>
      <c r="BJ230" s="8">
        <f t="shared" si="443"/>
        <v>0.12999651486526773</v>
      </c>
      <c r="BK230" s="8">
        <f t="shared" si="444"/>
        <v>0.42553295651272516</v>
      </c>
      <c r="BL230" s="8">
        <f t="shared" si="445"/>
        <v>0.41762356080534402</v>
      </c>
      <c r="BM230" s="8">
        <f t="shared" si="446"/>
        <v>9.371344978349587E-2</v>
      </c>
      <c r="BN230" s="8">
        <f t="shared" si="447"/>
        <v>0.90626922879391525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1.3644444444444399</v>
      </c>
      <c r="F231">
        <f>VLOOKUP(B231,home!$B$2:$E$405,3,FALSE)</f>
        <v>0.9</v>
      </c>
      <c r="G231">
        <f>VLOOKUP(C231,away!$B$2:$E$405,4,FALSE)</f>
        <v>1.47</v>
      </c>
      <c r="H231">
        <f>VLOOKUP(A231,away!$A$2:$E$405,3,FALSE)</f>
        <v>1.1155555555555601</v>
      </c>
      <c r="I231">
        <f>VLOOKUP(C231,away!$B$2:$E$405,3,FALSE)</f>
        <v>0.44</v>
      </c>
      <c r="J231">
        <f>VLOOKUP(B231,home!$B$2:$E$405,4,FALSE)</f>
        <v>1.2</v>
      </c>
      <c r="K231" s="3">
        <f t="shared" si="392"/>
        <v>1.8051599999999941</v>
      </c>
      <c r="L231" s="3">
        <f t="shared" si="393"/>
        <v>0.58901333333333572</v>
      </c>
      <c r="M231" s="5">
        <f t="shared" si="394"/>
        <v>9.1248079498451623E-2</v>
      </c>
      <c r="N231" s="5">
        <f t="shared" si="395"/>
        <v>0.1647173831874244</v>
      </c>
      <c r="O231" s="5">
        <f t="shared" si="396"/>
        <v>5.3746335465648207E-2</v>
      </c>
      <c r="P231" s="5">
        <f t="shared" si="397"/>
        <v>9.7020734929169197E-2</v>
      </c>
      <c r="Q231" s="5">
        <f t="shared" si="398"/>
        <v>0.14867061571730505</v>
      </c>
      <c r="R231" s="5">
        <f t="shared" si="399"/>
        <v>1.5828654103536559E-2</v>
      </c>
      <c r="S231" s="5">
        <f t="shared" si="400"/>
        <v>2.5789646910749062E-2</v>
      </c>
      <c r="T231" s="5">
        <f t="shared" si="401"/>
        <v>8.7568974932369273E-2</v>
      </c>
      <c r="U231" s="5">
        <f t="shared" si="402"/>
        <v>2.8573253241539965E-2</v>
      </c>
      <c r="V231" s="5">
        <f t="shared" si="403"/>
        <v>3.0467983674563074E-3</v>
      </c>
      <c r="W231" s="5">
        <f t="shared" si="404"/>
        <v>8.9458082889416493E-2</v>
      </c>
      <c r="X231" s="5">
        <f t="shared" si="405"/>
        <v>5.2692003596305055E-2</v>
      </c>
      <c r="Y231" s="5">
        <f t="shared" si="406"/>
        <v>1.5518146339135874E-2</v>
      </c>
      <c r="Z231" s="5">
        <f t="shared" si="407"/>
        <v>3.1077627719014846E-3</v>
      </c>
      <c r="AA231" s="5">
        <f t="shared" si="408"/>
        <v>5.610009045325666E-3</v>
      </c>
      <c r="AB231" s="5">
        <f t="shared" si="409"/>
        <v>5.063481964130024E-3</v>
      </c>
      <c r="AC231" s="5">
        <f t="shared" si="410"/>
        <v>2.0247180708925219E-4</v>
      </c>
      <c r="AD231" s="5">
        <f t="shared" si="411"/>
        <v>4.0371538227164654E-2</v>
      </c>
      <c r="AE231" s="5">
        <f t="shared" si="412"/>
        <v>2.3779374302976438E-2</v>
      </c>
      <c r="AF231" s="5">
        <f t="shared" si="413"/>
        <v>7.0031842613886078E-3</v>
      </c>
      <c r="AG231" s="5">
        <f t="shared" si="414"/>
        <v>1.374989635249353E-3</v>
      </c>
      <c r="AH231" s="5">
        <f t="shared" si="415"/>
        <v>4.5762842737173508E-4</v>
      </c>
      <c r="AI231" s="5">
        <f t="shared" si="416"/>
        <v>8.2609253195435866E-4</v>
      </c>
      <c r="AJ231" s="5">
        <f t="shared" si="417"/>
        <v>7.4561459749136272E-4</v>
      </c>
      <c r="AK231" s="5">
        <f t="shared" si="418"/>
        <v>4.4865121560250124E-4</v>
      </c>
      <c r="AL231" s="5">
        <f t="shared" si="419"/>
        <v>8.6112337417773536E-6</v>
      </c>
      <c r="AM231" s="5">
        <f t="shared" si="420"/>
        <v>1.4575417189229658E-2</v>
      </c>
      <c r="AN231" s="5">
        <f t="shared" si="421"/>
        <v>8.5851150633521611E-3</v>
      </c>
      <c r="AO231" s="5">
        <f t="shared" si="422"/>
        <v>2.528373620257643E-3</v>
      </c>
      <c r="AP231" s="5">
        <f t="shared" si="423"/>
        <v>4.9641525799334267E-4</v>
      </c>
      <c r="AQ231" s="5">
        <f t="shared" si="424"/>
        <v>7.309880145704664E-5</v>
      </c>
      <c r="AR231" s="5">
        <f t="shared" si="425"/>
        <v>5.3909849086863633E-5</v>
      </c>
      <c r="AS231" s="5">
        <f t="shared" si="426"/>
        <v>9.7315903177642443E-5</v>
      </c>
      <c r="AT231" s="5">
        <f t="shared" si="427"/>
        <v>8.7835387890076248E-5</v>
      </c>
      <c r="AU231" s="5">
        <f t="shared" si="428"/>
        <v>5.2852309601216498E-5</v>
      </c>
      <c r="AV231" s="5">
        <f t="shared" si="429"/>
        <v>2.3851718799932925E-5</v>
      </c>
      <c r="AW231" s="5">
        <f t="shared" si="430"/>
        <v>2.5433358003145546E-7</v>
      </c>
      <c r="AX231" s="5">
        <f t="shared" si="431"/>
        <v>4.3851600155516224E-3</v>
      </c>
      <c r="AY231" s="5">
        <f t="shared" si="432"/>
        <v>2.5829177179601233E-3</v>
      </c>
      <c r="AZ231" s="5">
        <f t="shared" si="433"/>
        <v>7.6068648739071221E-4</v>
      </c>
      <c r="BA231" s="5">
        <f t="shared" si="434"/>
        <v>1.4935149451987664E-4</v>
      </c>
      <c r="BB231" s="5">
        <f t="shared" si="435"/>
        <v>2.1992505406366987E-5</v>
      </c>
      <c r="BC231" s="5">
        <f t="shared" si="436"/>
        <v>2.5907757835511272E-6</v>
      </c>
      <c r="BD231" s="5">
        <f t="shared" si="437"/>
        <v>5.292269985025101E-6</v>
      </c>
      <c r="BE231" s="5">
        <f t="shared" si="438"/>
        <v>9.55339408616788E-6</v>
      </c>
      <c r="BF231" s="5">
        <f t="shared" si="439"/>
        <v>8.6227024342933789E-6</v>
      </c>
      <c r="BG231" s="5">
        <f t="shared" si="440"/>
        <v>5.1884525087629942E-6</v>
      </c>
      <c r="BH231" s="5">
        <f t="shared" si="441"/>
        <v>2.3414967326796448E-6</v>
      </c>
      <c r="BI231" s="5">
        <f t="shared" si="442"/>
        <v>8.4535524839279466E-7</v>
      </c>
      <c r="BJ231" s="8">
        <f t="shared" si="443"/>
        <v>0.66531541201763722</v>
      </c>
      <c r="BK231" s="8">
        <f t="shared" si="444"/>
        <v>0.21989926046461733</v>
      </c>
      <c r="BL231" s="8">
        <f t="shared" si="445"/>
        <v>0.11164732943215143</v>
      </c>
      <c r="BM231" s="8">
        <f t="shared" si="446"/>
        <v>0.42615529840039251</v>
      </c>
      <c r="BN231" s="8">
        <f t="shared" si="447"/>
        <v>0.57123180290153497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1.3644444444444399</v>
      </c>
      <c r="F232">
        <f>VLOOKUP(B232,home!$B$2:$E$405,3,FALSE)</f>
        <v>1.22</v>
      </c>
      <c r="G232">
        <f>VLOOKUP(C232,away!$B$2:$E$405,4,FALSE)</f>
        <v>1.03</v>
      </c>
      <c r="H232">
        <f>VLOOKUP(A232,away!$A$2:$E$405,3,FALSE)</f>
        <v>1.1155555555555601</v>
      </c>
      <c r="I232">
        <f>VLOOKUP(C232,away!$B$2:$E$405,3,FALSE)</f>
        <v>0.44</v>
      </c>
      <c r="J232">
        <f>VLOOKUP(B232,home!$B$2:$E$405,4,FALSE)</f>
        <v>1.1000000000000001</v>
      </c>
      <c r="K232" s="3">
        <f t="shared" si="392"/>
        <v>1.7145608888888832</v>
      </c>
      <c r="L232" s="3">
        <f t="shared" si="393"/>
        <v>0.53992888888889112</v>
      </c>
      <c r="M232" s="5">
        <f t="shared" si="394"/>
        <v>0.10492706620183924</v>
      </c>
      <c r="N232" s="5">
        <f t="shared" si="395"/>
        <v>0.17990384389552819</v>
      </c>
      <c r="O232" s="5">
        <f t="shared" si="396"/>
        <v>5.6653154268730181E-2</v>
      </c>
      <c r="P232" s="5">
        <f t="shared" si="397"/>
        <v>9.7135282541353049E-2</v>
      </c>
      <c r="Q232" s="5">
        <f t="shared" si="398"/>
        <v>0.15422804725202188</v>
      </c>
      <c r="R232" s="5">
        <f t="shared" si="399"/>
        <v>1.5294337318183212E-2</v>
      </c>
      <c r="S232" s="5">
        <f t="shared" si="400"/>
        <v>2.2480527322279932E-2</v>
      </c>
      <c r="T232" s="5">
        <f t="shared" si="401"/>
        <v>8.3272178188287568E-2</v>
      </c>
      <c r="U232" s="5">
        <f t="shared" si="402"/>
        <v>2.6223072587230629E-2</v>
      </c>
      <c r="V232" s="5">
        <f t="shared" si="403"/>
        <v>2.312349427477307E-3</v>
      </c>
      <c r="W232" s="5">
        <f t="shared" si="404"/>
        <v>8.8144459262674446E-2</v>
      </c>
      <c r="X232" s="5">
        <f t="shared" si="405"/>
        <v>4.759173995140794E-2</v>
      </c>
      <c r="Y232" s="5">
        <f t="shared" si="406"/>
        <v>1.2848077636126368E-2</v>
      </c>
      <c r="Z232" s="5">
        <f t="shared" si="407"/>
        <v>2.7526181848328548E-3</v>
      </c>
      <c r="AA232" s="5">
        <f t="shared" si="408"/>
        <v>4.719531481758724E-3</v>
      </c>
      <c r="AB232" s="5">
        <f t="shared" si="409"/>
        <v>4.0459620462516537E-3</v>
      </c>
      <c r="AC232" s="5">
        <f t="shared" si="410"/>
        <v>1.337897855522567E-4</v>
      </c>
      <c r="AD232" s="5">
        <f t="shared" si="411"/>
        <v>3.7782260606010275E-2</v>
      </c>
      <c r="AE232" s="5">
        <f t="shared" si="412"/>
        <v>2.0399733988713649E-2</v>
      </c>
      <c r="AF232" s="5">
        <f t="shared" si="413"/>
        <v>5.507202853077554E-3</v>
      </c>
      <c r="AG232" s="5">
        <f t="shared" si="414"/>
        <v>9.9116597244929818E-4</v>
      </c>
      <c r="AH232" s="5">
        <f t="shared" si="415"/>
        <v>3.7155451951803988E-4</v>
      </c>
      <c r="AI232" s="5">
        <f t="shared" si="416"/>
        <v>6.3705284725553237E-4</v>
      </c>
      <c r="AJ232" s="5">
        <f t="shared" si="417"/>
        <v>5.4613294802981997E-4</v>
      </c>
      <c r="AK232" s="5">
        <f t="shared" si="418"/>
        <v>3.1212606427517142E-4</v>
      </c>
      <c r="AL232" s="5">
        <f t="shared" si="419"/>
        <v>4.9541873574418824E-6</v>
      </c>
      <c r="AM232" s="5">
        <f t="shared" si="420"/>
        <v>1.2955997265774472E-2</v>
      </c>
      <c r="AN232" s="5">
        <f t="shared" si="421"/>
        <v>6.9953172081571226E-3</v>
      </c>
      <c r="AO232" s="5">
        <f t="shared" si="422"/>
        <v>1.8884869238128075E-3</v>
      </c>
      <c r="AP232" s="5">
        <f t="shared" si="423"/>
        <v>3.3988288215181639E-4</v>
      </c>
      <c r="AQ232" s="5">
        <f t="shared" si="424"/>
        <v>4.5878146728146028E-5</v>
      </c>
      <c r="AR232" s="5">
        <f t="shared" si="425"/>
        <v>4.0122603777004237E-5</v>
      </c>
      <c r="AS232" s="5">
        <f t="shared" si="426"/>
        <v>6.8792647196436852E-5</v>
      </c>
      <c r="AT232" s="5">
        <f t="shared" si="427"/>
        <v>5.8974591163071066E-5</v>
      </c>
      <c r="AU232" s="5">
        <f t="shared" si="428"/>
        <v>3.3705175815471201E-5</v>
      </c>
      <c r="AV232" s="5">
        <f t="shared" si="429"/>
        <v>1.4447394051582602E-5</v>
      </c>
      <c r="AW232" s="5">
        <f t="shared" si="430"/>
        <v>1.2739705941241924E-7</v>
      </c>
      <c r="AX232" s="5">
        <f t="shared" si="431"/>
        <v>3.7023076980747037E-3</v>
      </c>
      <c r="AY232" s="5">
        <f t="shared" si="432"/>
        <v>1.9989828817462631E-3</v>
      </c>
      <c r="AZ232" s="5">
        <f t="shared" si="433"/>
        <v>5.3965430312458672E-4</v>
      </c>
      <c r="BA232" s="5">
        <f t="shared" si="434"/>
        <v>9.7124982756722301E-5</v>
      </c>
      <c r="BB232" s="5">
        <f t="shared" si="435"/>
        <v>1.3110146005797445E-5</v>
      </c>
      <c r="BC232" s="5">
        <f t="shared" si="436"/>
        <v>1.4157093132162704E-6</v>
      </c>
      <c r="BD232" s="5">
        <f t="shared" si="437"/>
        <v>3.6105588127745179E-6</v>
      </c>
      <c r="BE232" s="5">
        <f t="shared" si="438"/>
        <v>6.1905229274162685E-6</v>
      </c>
      <c r="BF232" s="5">
        <f t="shared" si="439"/>
        <v>5.3070142465589261E-6</v>
      </c>
      <c r="BG232" s="5">
        <f t="shared" si="440"/>
        <v>3.0330663546420128E-6</v>
      </c>
      <c r="BH232" s="5">
        <f t="shared" si="441"/>
        <v>1.3000942362684941E-6</v>
      </c>
      <c r="BI232" s="5">
        <f t="shared" si="442"/>
        <v>4.4581814587516423E-7</v>
      </c>
      <c r="BJ232" s="8">
        <f t="shared" si="443"/>
        <v>0.65924686775394303</v>
      </c>
      <c r="BK232" s="8">
        <f t="shared" si="444"/>
        <v>0.22899295234760547</v>
      </c>
      <c r="BL232" s="8">
        <f t="shared" si="445"/>
        <v>0.10903885356796006</v>
      </c>
      <c r="BM232" s="8">
        <f t="shared" si="446"/>
        <v>0.38989070489199856</v>
      </c>
      <c r="BN232" s="8">
        <f t="shared" si="447"/>
        <v>0.60814173147765571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1.3644444444444399</v>
      </c>
      <c r="F233">
        <f>VLOOKUP(B233,home!$B$2:$E$405,3,FALSE)</f>
        <v>0.98</v>
      </c>
      <c r="G233">
        <f>VLOOKUP(C233,away!$B$2:$E$405,4,FALSE)</f>
        <v>1.63</v>
      </c>
      <c r="H233">
        <f>VLOOKUP(A233,away!$A$2:$E$405,3,FALSE)</f>
        <v>1.1155555555555601</v>
      </c>
      <c r="I233">
        <f>VLOOKUP(C233,away!$B$2:$E$405,3,FALSE)</f>
        <v>0.49</v>
      </c>
      <c r="J233">
        <f>VLOOKUP(B233,home!$B$2:$E$405,4,FALSE)</f>
        <v>1.39</v>
      </c>
      <c r="K233" s="3">
        <f t="shared" si="392"/>
        <v>2.1795635555555481</v>
      </c>
      <c r="L233" s="3">
        <f t="shared" si="393"/>
        <v>0.75980488888889197</v>
      </c>
      <c r="M233" s="5">
        <f t="shared" si="394"/>
        <v>5.2899126928329897E-2</v>
      </c>
      <c r="N233" s="5">
        <f t="shared" si="395"/>
        <v>0.11529700917369494</v>
      </c>
      <c r="O233" s="5">
        <f t="shared" si="396"/>
        <v>4.0193015258099089E-2</v>
      </c>
      <c r="P233" s="5">
        <f t="shared" si="397"/>
        <v>8.7603231244440846E-2</v>
      </c>
      <c r="Q233" s="5">
        <f t="shared" si="398"/>
        <v>0.12564857962976964</v>
      </c>
      <c r="R233" s="5">
        <f t="shared" si="399"/>
        <v>1.5269424746144754E-2</v>
      </c>
      <c r="S233" s="5">
        <f t="shared" si="400"/>
        <v>3.6268680458868906E-2</v>
      </c>
      <c r="T233" s="5">
        <f t="shared" si="401"/>
        <v>9.5468405084644228E-2</v>
      </c>
      <c r="U233" s="5">
        <f t="shared" si="402"/>
        <v>3.3280681690995136E-2</v>
      </c>
      <c r="V233" s="5">
        <f t="shared" si="403"/>
        <v>6.6736106700960845E-3</v>
      </c>
      <c r="W233" s="5">
        <f t="shared" si="404"/>
        <v>9.1286354989455018E-2</v>
      </c>
      <c r="X233" s="5">
        <f t="shared" si="405"/>
        <v>6.9359818809834828E-2</v>
      </c>
      <c r="Y233" s="5">
        <f t="shared" si="406"/>
        <v>2.6349964712080103E-2</v>
      </c>
      <c r="Z233" s="5">
        <f t="shared" si="407"/>
        <v>3.8672611908806055E-3</v>
      </c>
      <c r="AA233" s="5">
        <f t="shared" si="408"/>
        <v>8.4289415514577151E-3</v>
      </c>
      <c r="AB233" s="5">
        <f t="shared" si="409"/>
        <v>9.1857069087325407E-3</v>
      </c>
      <c r="AC233" s="5">
        <f t="shared" si="410"/>
        <v>6.9073665851786877E-4</v>
      </c>
      <c r="AD233" s="5">
        <f t="shared" si="411"/>
        <v>4.9741103113630648E-2</v>
      </c>
      <c r="AE233" s="5">
        <f t="shared" si="412"/>
        <v>3.7793533324463058E-2</v>
      </c>
      <c r="AF233" s="5">
        <f t="shared" si="413"/>
        <v>1.4357855694156138E-2</v>
      </c>
      <c r="AG233" s="5">
        <f t="shared" si="414"/>
        <v>3.6363896501270176E-3</v>
      </c>
      <c r="AH233" s="5">
        <f t="shared" si="415"/>
        <v>7.3459098986034042E-4</v>
      </c>
      <c r="AI233" s="5">
        <f t="shared" si="416"/>
        <v>1.6010877497390733E-3</v>
      </c>
      <c r="AJ233" s="5">
        <f t="shared" si="417"/>
        <v>1.7448362542888637E-3</v>
      </c>
      <c r="AK233" s="5">
        <f t="shared" si="418"/>
        <v>1.2676605034200195E-3</v>
      </c>
      <c r="AL233" s="5">
        <f t="shared" si="419"/>
        <v>4.5755585574889296E-5</v>
      </c>
      <c r="AM233" s="5">
        <f t="shared" si="420"/>
        <v>2.1682779111919986E-2</v>
      </c>
      <c r="AN233" s="5">
        <f t="shared" si="421"/>
        <v>1.6474681573934752E-2</v>
      </c>
      <c r="AO233" s="5">
        <f t="shared" si="422"/>
        <v>6.258771801381683E-3</v>
      </c>
      <c r="AP233" s="5">
        <f t="shared" si="423"/>
        <v>1.5851484710432471E-3</v>
      </c>
      <c r="AQ233" s="5">
        <f t="shared" si="424"/>
        <v>3.0110088947835279E-4</v>
      </c>
      <c r="AR233" s="5">
        <f t="shared" si="425"/>
        <v>1.1162916508592347E-4</v>
      </c>
      <c r="AS233" s="5">
        <f t="shared" si="426"/>
        <v>2.4330285995837262E-4</v>
      </c>
      <c r="AT233" s="5">
        <f t="shared" si="427"/>
        <v>2.6514702326385219E-4</v>
      </c>
      <c r="AU233" s="5">
        <f t="shared" si="428"/>
        <v>1.9263492958997706E-4</v>
      </c>
      <c r="AV233" s="5">
        <f t="shared" si="429"/>
        <v>1.049650180153308E-4</v>
      </c>
      <c r="AW233" s="5">
        <f t="shared" si="430"/>
        <v>2.1048116463415892E-6</v>
      </c>
      <c r="AX233" s="5">
        <f t="shared" si="431"/>
        <v>7.8764991892503154E-3</v>
      </c>
      <c r="AY233" s="5">
        <f t="shared" si="432"/>
        <v>5.9846025913217844E-3</v>
      </c>
      <c r="AZ233" s="5">
        <f t="shared" si="433"/>
        <v>2.273565153471711E-3</v>
      </c>
      <c r="BA233" s="5">
        <f t="shared" si="434"/>
        <v>5.7582197293841008E-4</v>
      </c>
      <c r="BB233" s="5">
        <f t="shared" si="435"/>
        <v>1.093780875420628E-4</v>
      </c>
      <c r="BC233" s="5">
        <f t="shared" si="436"/>
        <v>1.662120113035531E-5</v>
      </c>
      <c r="BD233" s="5">
        <f t="shared" si="437"/>
        <v>1.4136064229144969E-5</v>
      </c>
      <c r="BE233" s="5">
        <f t="shared" si="438"/>
        <v>3.0810450412836807E-5</v>
      </c>
      <c r="BF233" s="5">
        <f t="shared" si="439"/>
        <v>3.3576667425035261E-5</v>
      </c>
      <c r="BG233" s="5">
        <f t="shared" si="440"/>
        <v>2.4394160212205326E-5</v>
      </c>
      <c r="BH233" s="5">
        <f t="shared" si="441"/>
        <v>1.3292155641726486E-5</v>
      </c>
      <c r="BI233" s="5">
        <f t="shared" si="442"/>
        <v>5.7942196022958213E-6</v>
      </c>
      <c r="BJ233" s="8">
        <f t="shared" si="443"/>
        <v>0.69207798422526812</v>
      </c>
      <c r="BK233" s="8">
        <f t="shared" si="444"/>
        <v>0.19016574413715029</v>
      </c>
      <c r="BL233" s="8">
        <f t="shared" si="445"/>
        <v>0.11274562836617422</v>
      </c>
      <c r="BM233" s="8">
        <f t="shared" si="446"/>
        <v>0.55596373315931868</v>
      </c>
      <c r="BN233" s="8">
        <f t="shared" si="447"/>
        <v>0.43691038698047918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1.3644444444444399</v>
      </c>
      <c r="F234">
        <f>VLOOKUP(B234,home!$B$2:$E$405,3,FALSE)</f>
        <v>0.73</v>
      </c>
      <c r="G234">
        <f>VLOOKUP(C234,away!$B$2:$E$405,4,FALSE)</f>
        <v>0.65</v>
      </c>
      <c r="H234">
        <f>VLOOKUP(A234,away!$A$2:$E$405,3,FALSE)</f>
        <v>1.1155555555555601</v>
      </c>
      <c r="I234">
        <f>VLOOKUP(C234,away!$B$2:$E$405,3,FALSE)</f>
        <v>0.73</v>
      </c>
      <c r="J234">
        <f>VLOOKUP(B234,home!$B$2:$E$405,4,FALSE)</f>
        <v>1.08</v>
      </c>
      <c r="K234" s="3">
        <f t="shared" si="392"/>
        <v>0.64742888888888672</v>
      </c>
      <c r="L234" s="3">
        <f t="shared" si="393"/>
        <v>0.87950400000000362</v>
      </c>
      <c r="M234" s="5">
        <f t="shared" si="394"/>
        <v>0.21720082580323874</v>
      </c>
      <c r="N234" s="5">
        <f t="shared" si="395"/>
        <v>0.14062208931553952</v>
      </c>
      <c r="O234" s="5">
        <f t="shared" si="396"/>
        <v>0.19102899509725246</v>
      </c>
      <c r="P234" s="5">
        <f t="shared" si="397"/>
        <v>0.12367769004137476</v>
      </c>
      <c r="Q234" s="5">
        <f t="shared" si="398"/>
        <v>4.5521401519396758E-2</v>
      </c>
      <c r="R234" s="5">
        <f t="shared" si="399"/>
        <v>8.4005382652007299E-2</v>
      </c>
      <c r="S234" s="5">
        <f t="shared" si="400"/>
        <v>1.7606023086471939E-2</v>
      </c>
      <c r="T234" s="5">
        <f t="shared" si="401"/>
        <v>4.0036254721915687E-2</v>
      </c>
      <c r="U234" s="5">
        <f t="shared" si="402"/>
        <v>5.4387511551074852E-2</v>
      </c>
      <c r="V234" s="5">
        <f t="shared" si="403"/>
        <v>1.1139062754978904E-3</v>
      </c>
      <c r="W234" s="5">
        <f t="shared" si="404"/>
        <v>9.8239568021226444E-3</v>
      </c>
      <c r="X234" s="5">
        <f t="shared" si="405"/>
        <v>8.640209303294108E-3</v>
      </c>
      <c r="Y234" s="5">
        <f t="shared" si="406"/>
        <v>3.7995493215422062E-3</v>
      </c>
      <c r="Z234" s="5">
        <f t="shared" si="407"/>
        <v>2.4627690021323784E-2</v>
      </c>
      <c r="AA234" s="5">
        <f t="shared" si="408"/>
        <v>1.5944677986405583E-2</v>
      </c>
      <c r="AB234" s="5">
        <f t="shared" si="409"/>
        <v>5.1615225762148276E-3</v>
      </c>
      <c r="AC234" s="5">
        <f t="shared" si="410"/>
        <v>3.9642274196787364E-5</v>
      </c>
      <c r="AD234" s="5">
        <f t="shared" si="411"/>
        <v>1.5900783592226707E-3</v>
      </c>
      <c r="AE234" s="5">
        <f t="shared" si="412"/>
        <v>1.3984802772497814E-3</v>
      </c>
      <c r="AF234" s="5">
        <f t="shared" si="413"/>
        <v>6.1498449888114837E-4</v>
      </c>
      <c r="AG234" s="5">
        <f t="shared" si="414"/>
        <v>1.802937755679893E-4</v>
      </c>
      <c r="AH234" s="5">
        <f t="shared" si="415"/>
        <v>5.4150379711286082E-3</v>
      </c>
      <c r="AI234" s="5">
        <f t="shared" si="416"/>
        <v>3.5058520169389271E-3</v>
      </c>
      <c r="AJ234" s="5">
        <f t="shared" si="417"/>
        <v>1.1348949379678156E-3</v>
      </c>
      <c r="AK234" s="5">
        <f t="shared" si="418"/>
        <v>2.4492125623137503E-4</v>
      </c>
      <c r="AL234" s="5">
        <f t="shared" si="419"/>
        <v>9.0291827989400769E-7</v>
      </c>
      <c r="AM234" s="5">
        <f t="shared" si="420"/>
        <v>2.0589253307155958E-4</v>
      </c>
      <c r="AN234" s="5">
        <f t="shared" si="421"/>
        <v>1.8108330640656967E-4</v>
      </c>
      <c r="AO234" s="5">
        <f t="shared" si="422"/>
        <v>7.9631746158902145E-5</v>
      </c>
      <c r="AP234" s="5">
        <f t="shared" si="423"/>
        <v>2.3345479757913126E-5</v>
      </c>
      <c r="AQ234" s="5">
        <f t="shared" si="424"/>
        <v>5.1331107072509259E-6</v>
      </c>
      <c r="AR234" s="5">
        <f t="shared" si="425"/>
        <v>9.5250951115190339E-4</v>
      </c>
      <c r="AS234" s="5">
        <f t="shared" si="426"/>
        <v>6.166821744611736E-4</v>
      </c>
      <c r="AT234" s="5">
        <f t="shared" si="427"/>
        <v>1.9962892750449005E-4</v>
      </c>
      <c r="AU234" s="5">
        <f t="shared" si="428"/>
        <v>4.3081844908104048E-5</v>
      </c>
      <c r="AV234" s="5">
        <f t="shared" si="429"/>
        <v>6.973107745034286E-6</v>
      </c>
      <c r="AW234" s="5">
        <f t="shared" si="430"/>
        <v>1.4281566218785981E-8</v>
      </c>
      <c r="AX234" s="5">
        <f t="shared" si="431"/>
        <v>2.2216795652839697E-5</v>
      </c>
      <c r="AY234" s="5">
        <f t="shared" si="432"/>
        <v>1.9539760643855204E-5</v>
      </c>
      <c r="AZ234" s="5">
        <f t="shared" si="433"/>
        <v>8.5926488226566496E-6</v>
      </c>
      <c r="BA234" s="5">
        <f t="shared" si="434"/>
        <v>2.5190896700406154E-6</v>
      </c>
      <c r="BB234" s="5">
        <f t="shared" si="435"/>
        <v>5.5388736028985245E-7</v>
      </c>
      <c r="BC234" s="5">
        <f t="shared" si="436"/>
        <v>9.7429229784873714E-8</v>
      </c>
      <c r="BD234" s="5">
        <f t="shared" si="437"/>
        <v>1.3962265418269114E-4</v>
      </c>
      <c r="BE234" s="5">
        <f t="shared" si="438"/>
        <v>9.0395739861217001E-5</v>
      </c>
      <c r="BF234" s="5">
        <f t="shared" si="439"/>
        <v>2.9262406709318281E-5</v>
      </c>
      <c r="BG234" s="5">
        <f t="shared" si="440"/>
        <v>6.3151091540095476E-6</v>
      </c>
      <c r="BH234" s="5">
        <f t="shared" si="441"/>
        <v>1.0221460256981096E-6</v>
      </c>
      <c r="BI234" s="5">
        <f t="shared" si="442"/>
        <v>1.3235337313998373E-7</v>
      </c>
      <c r="BJ234" s="8">
        <f t="shared" si="443"/>
        <v>0.25277590368221414</v>
      </c>
      <c r="BK234" s="8">
        <f t="shared" si="444"/>
        <v>0.35965853015970389</v>
      </c>
      <c r="BL234" s="8">
        <f t="shared" si="445"/>
        <v>0.3629144220202985</v>
      </c>
      <c r="BM234" s="8">
        <f t="shared" si="446"/>
        <v>0.19790063597565319</v>
      </c>
      <c r="BN234" s="8">
        <f t="shared" si="447"/>
        <v>0.80205638442880955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1.3644444444444399</v>
      </c>
      <c r="F235">
        <f>VLOOKUP(B235,home!$B$2:$E$405,3,FALSE)</f>
        <v>1.55</v>
      </c>
      <c r="G235">
        <f>VLOOKUP(C235,away!$B$2:$E$405,4,FALSE)</f>
        <v>0.95</v>
      </c>
      <c r="H235">
        <f>VLOOKUP(A235,away!$A$2:$E$405,3,FALSE)</f>
        <v>1.1155555555555601</v>
      </c>
      <c r="I235">
        <f>VLOOKUP(C235,away!$B$2:$E$405,3,FALSE)</f>
        <v>1.1000000000000001</v>
      </c>
      <c r="J235">
        <f>VLOOKUP(B235,home!$B$2:$E$405,4,FALSE)</f>
        <v>0.4</v>
      </c>
      <c r="K235" s="3">
        <f t="shared" si="392"/>
        <v>2.0091444444444377</v>
      </c>
      <c r="L235" s="3">
        <f t="shared" si="393"/>
        <v>0.49084444444444647</v>
      </c>
      <c r="M235" s="5">
        <f t="shared" si="394"/>
        <v>8.208591068450645E-2</v>
      </c>
      <c r="N235" s="5">
        <f t="shared" si="395"/>
        <v>0.16492245141893844</v>
      </c>
      <c r="O235" s="5">
        <f t="shared" si="396"/>
        <v>4.0291413226653021E-2</v>
      </c>
      <c r="P235" s="5">
        <f t="shared" si="397"/>
        <v>8.0951269043145049E-2</v>
      </c>
      <c r="Q235" s="5">
        <f t="shared" si="398"/>
        <v>0.16567651351625895</v>
      </c>
      <c r="R235" s="5">
        <f t="shared" si="399"/>
        <v>9.888408170559063E-3</v>
      </c>
      <c r="S235" s="5">
        <f t="shared" si="400"/>
        <v>1.9958077778055711E-2</v>
      </c>
      <c r="T235" s="5">
        <f t="shared" si="401"/>
        <v>8.1321396234380949E-2</v>
      </c>
      <c r="U235" s="5">
        <f t="shared" si="402"/>
        <v>1.9867240340277724E-2</v>
      </c>
      <c r="V235" s="5">
        <f t="shared" si="403"/>
        <v>2.1869116694973817E-3</v>
      </c>
      <c r="W235" s="5">
        <f t="shared" si="404"/>
        <v>0.11095601556870513</v>
      </c>
      <c r="X235" s="5">
        <f t="shared" si="405"/>
        <v>5.4462143819590421E-2</v>
      </c>
      <c r="Y235" s="5">
        <f t="shared" si="406"/>
        <v>1.3366220363190203E-2</v>
      </c>
      <c r="Z235" s="5">
        <f t="shared" si="407"/>
        <v>1.6178900716393298E-3</v>
      </c>
      <c r="AA235" s="5">
        <f t="shared" si="408"/>
        <v>3.2505748491559725E-3</v>
      </c>
      <c r="AB235" s="5">
        <f t="shared" si="409"/>
        <v>3.2654371997162699E-3</v>
      </c>
      <c r="AC235" s="5">
        <f t="shared" si="410"/>
        <v>1.3479267746347446E-4</v>
      </c>
      <c r="AD235" s="5">
        <f t="shared" si="411"/>
        <v>5.5731665564388619E-2</v>
      </c>
      <c r="AE235" s="5">
        <f t="shared" si="412"/>
        <v>2.7355578421916018E-2</v>
      </c>
      <c r="AF235" s="5">
        <f t="shared" si="413"/>
        <v>6.7136668464809288E-3</v>
      </c>
      <c r="AG235" s="5">
        <f t="shared" si="414"/>
        <v>1.0984553578153437E-3</v>
      </c>
      <c r="AH235" s="5">
        <f t="shared" si="415"/>
        <v>1.9853308834649806E-4</v>
      </c>
      <c r="AI235" s="5">
        <f t="shared" si="416"/>
        <v>3.9888165148976331E-4</v>
      </c>
      <c r="AJ235" s="5">
        <f t="shared" si="417"/>
        <v>4.0070542704074023E-4</v>
      </c>
      <c r="AK235" s="5">
        <f t="shared" si="418"/>
        <v>2.6835836086587967E-4</v>
      </c>
      <c r="AL235" s="5">
        <f t="shared" si="419"/>
        <v>5.317179626759571E-6</v>
      </c>
      <c r="AM235" s="5">
        <f t="shared" si="420"/>
        <v>2.2394593249665334E-2</v>
      </c>
      <c r="AN235" s="5">
        <f t="shared" si="421"/>
        <v>1.0992261682191331E-2</v>
      </c>
      <c r="AO235" s="5">
        <f t="shared" si="422"/>
        <v>2.6977452892915903E-3</v>
      </c>
      <c r="AP235" s="5">
        <f t="shared" si="423"/>
        <v>4.4139109592498455E-4</v>
      </c>
      <c r="AQ235" s="5">
        <f t="shared" si="424"/>
        <v>5.4163591815506082E-5</v>
      </c>
      <c r="AR235" s="5">
        <f t="shared" si="425"/>
        <v>1.9489772690655413E-5</v>
      </c>
      <c r="AS235" s="5">
        <f t="shared" si="426"/>
        <v>3.9157768524915241E-5</v>
      </c>
      <c r="AT235" s="5">
        <f t="shared" si="427"/>
        <v>3.9336806544337371E-5</v>
      </c>
      <c r="AU235" s="5">
        <f t="shared" si="428"/>
        <v>2.6344442110247003E-5</v>
      </c>
      <c r="AV235" s="5">
        <f t="shared" si="429"/>
        <v>1.3232447376947718E-5</v>
      </c>
      <c r="AW235" s="5">
        <f t="shared" si="430"/>
        <v>1.4565784220161333E-7</v>
      </c>
      <c r="AX235" s="5">
        <f t="shared" si="431"/>
        <v>7.4989954355263464E-3</v>
      </c>
      <c r="AY235" s="5">
        <f t="shared" si="432"/>
        <v>3.680840248442369E-3</v>
      </c>
      <c r="AZ235" s="5">
        <f t="shared" si="433"/>
        <v>9.0335999341772651E-4</v>
      </c>
      <c r="BA235" s="5">
        <f t="shared" si="434"/>
        <v>1.4780307803415431E-4</v>
      </c>
      <c r="BB235" s="5">
        <f t="shared" si="435"/>
        <v>1.8137079931213401E-5</v>
      </c>
      <c r="BC235" s="5">
        <f t="shared" si="436"/>
        <v>1.7804969845361926E-6</v>
      </c>
      <c r="BD235" s="5">
        <f t="shared" si="437"/>
        <v>1.5944077747822171E-6</v>
      </c>
      <c r="BE235" s="5">
        <f t="shared" si="438"/>
        <v>3.2033955228827097E-6</v>
      </c>
      <c r="BF235" s="5">
        <f t="shared" si="439"/>
        <v>3.218042159078991E-6</v>
      </c>
      <c r="BG235" s="5">
        <f t="shared" si="440"/>
        <v>2.1551705086338456E-6</v>
      </c>
      <c r="BH235" s="5">
        <f t="shared" si="441"/>
        <v>1.082512213563046E-6</v>
      </c>
      <c r="BI235" s="5">
        <f t="shared" si="442"/>
        <v>4.3498467998468859E-7</v>
      </c>
      <c r="BJ235" s="8">
        <f t="shared" si="443"/>
        <v>0.73043517835289029</v>
      </c>
      <c r="BK235" s="8">
        <f t="shared" si="444"/>
        <v>0.18900311928073721</v>
      </c>
      <c r="BL235" s="8">
        <f t="shared" si="445"/>
        <v>7.7978802064210956E-2</v>
      </c>
      <c r="BM235" s="8">
        <f t="shared" si="446"/>
        <v>0.45153832911881636</v>
      </c>
      <c r="BN235" s="8">
        <f t="shared" si="447"/>
        <v>0.543815966060061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1.3644444444444399</v>
      </c>
      <c r="F236">
        <f>VLOOKUP(B236,home!$B$2:$E$405,3,FALSE)</f>
        <v>1.03</v>
      </c>
      <c r="G236">
        <f>VLOOKUP(C236,away!$B$2:$E$405,4,FALSE)</f>
        <v>1</v>
      </c>
      <c r="H236">
        <f>VLOOKUP(A236,away!$A$2:$E$405,3,FALSE)</f>
        <v>1.1155555555555601</v>
      </c>
      <c r="I236">
        <f>VLOOKUP(C236,away!$B$2:$E$405,3,FALSE)</f>
        <v>1</v>
      </c>
      <c r="J236">
        <f>VLOOKUP(B236,home!$B$2:$E$405,4,FALSE)</f>
        <v>1.08</v>
      </c>
      <c r="K236" s="3">
        <f t="shared" si="392"/>
        <v>1.4053777777777732</v>
      </c>
      <c r="L236" s="3">
        <f t="shared" si="393"/>
        <v>1.204800000000005</v>
      </c>
      <c r="M236" s="5">
        <f t="shared" si="394"/>
        <v>7.3521472117235462E-2</v>
      </c>
      <c r="N236" s="5">
        <f t="shared" si="395"/>
        <v>0.10332544310307087</v>
      </c>
      <c r="O236" s="5">
        <f t="shared" si="396"/>
        <v>8.8578669606845656E-2</v>
      </c>
      <c r="P236" s="5">
        <f t="shared" si="397"/>
        <v>0.1244864938505803</v>
      </c>
      <c r="Q236" s="5">
        <f t="shared" si="398"/>
        <v>7.2605640808048766E-2</v>
      </c>
      <c r="R236" s="5">
        <f t="shared" si="399"/>
        <v>5.3359790571164051E-2</v>
      </c>
      <c r="S236" s="5">
        <f t="shared" si="400"/>
        <v>5.2695106289832025E-2</v>
      </c>
      <c r="T236" s="5">
        <f t="shared" si="401"/>
        <v>8.7475276045537509E-2</v>
      </c>
      <c r="U236" s="5">
        <f t="shared" si="402"/>
        <v>7.4990663895589907E-2</v>
      </c>
      <c r="V236" s="5">
        <f t="shared" si="403"/>
        <v>9.913701000383664E-3</v>
      </c>
      <c r="W236" s="5">
        <f t="shared" si="404"/>
        <v>3.4012784710982263E-2</v>
      </c>
      <c r="X236" s="5">
        <f t="shared" si="405"/>
        <v>4.0978603019791601E-2</v>
      </c>
      <c r="Y236" s="5">
        <f t="shared" si="406"/>
        <v>2.4685510459122567E-2</v>
      </c>
      <c r="Z236" s="5">
        <f t="shared" si="407"/>
        <v>2.1429291893379571E-2</v>
      </c>
      <c r="AA236" s="5">
        <f t="shared" si="408"/>
        <v>3.0116250620469028E-2</v>
      </c>
      <c r="AB236" s="5">
        <f t="shared" si="409"/>
        <v>2.1162354685996629E-2</v>
      </c>
      <c r="AC236" s="5">
        <f t="shared" si="410"/>
        <v>1.0491168796348818E-3</v>
      </c>
      <c r="AD236" s="5">
        <f t="shared" si="411"/>
        <v>1.1950202948288515E-2</v>
      </c>
      <c r="AE236" s="5">
        <f t="shared" si="412"/>
        <v>1.4397604512098061E-2</v>
      </c>
      <c r="AF236" s="5">
        <f t="shared" si="413"/>
        <v>8.6731169580879092E-3</v>
      </c>
      <c r="AG236" s="5">
        <f t="shared" si="414"/>
        <v>3.483123770368119E-3</v>
      </c>
      <c r="AH236" s="5">
        <f t="shared" si="415"/>
        <v>6.4545027182859541E-3</v>
      </c>
      <c r="AI236" s="5">
        <f t="shared" si="416"/>
        <v>9.0710146868853096E-3</v>
      </c>
      <c r="AJ236" s="5">
        <f t="shared" si="417"/>
        <v>6.3741012314222113E-3</v>
      </c>
      <c r="AK236" s="5">
        <f t="shared" si="418"/>
        <v>2.9860067413155721E-3</v>
      </c>
      <c r="AL236" s="5">
        <f t="shared" si="419"/>
        <v>7.1054552214055151E-5</v>
      </c>
      <c r="AM236" s="5">
        <f t="shared" si="420"/>
        <v>3.3589099326918194E-3</v>
      </c>
      <c r="AN236" s="5">
        <f t="shared" si="421"/>
        <v>4.0468146869071207E-3</v>
      </c>
      <c r="AO236" s="5">
        <f t="shared" si="422"/>
        <v>2.4378011673928603E-3</v>
      </c>
      <c r="AP236" s="5">
        <f t="shared" si="423"/>
        <v>9.7902094882497664E-4</v>
      </c>
      <c r="AQ236" s="5">
        <f t="shared" si="424"/>
        <v>2.9488110978608418E-4</v>
      </c>
      <c r="AR236" s="5">
        <f t="shared" si="425"/>
        <v>1.5552769749981902E-3</v>
      </c>
      <c r="AS236" s="5">
        <f t="shared" si="426"/>
        <v>2.1857516989518934E-3</v>
      </c>
      <c r="AT236" s="5">
        <f t="shared" si="427"/>
        <v>1.5359034327235026E-3</v>
      </c>
      <c r="AU236" s="5">
        <f t="shared" si="428"/>
        <v>7.1950818438740335E-4</v>
      </c>
      <c r="AV236" s="5">
        <f t="shared" si="429"/>
        <v>2.5279520331682225E-4</v>
      </c>
      <c r="AW236" s="5">
        <f t="shared" si="430"/>
        <v>3.3419307548783364E-6</v>
      </c>
      <c r="AX236" s="5">
        <f t="shared" si="431"/>
        <v>7.8675622949368567E-4</v>
      </c>
      <c r="AY236" s="5">
        <f t="shared" si="432"/>
        <v>9.478839052939964E-4</v>
      </c>
      <c r="AZ236" s="5">
        <f t="shared" si="433"/>
        <v>5.710052645491059E-4</v>
      </c>
      <c r="BA236" s="5">
        <f t="shared" si="434"/>
        <v>2.2931571424292187E-4</v>
      </c>
      <c r="BB236" s="5">
        <f t="shared" si="435"/>
        <v>6.9069893129968351E-5</v>
      </c>
      <c r="BC236" s="5">
        <f t="shared" si="436"/>
        <v>1.6643081448597246E-5</v>
      </c>
      <c r="BD236" s="5">
        <f t="shared" si="437"/>
        <v>3.1229961657963743E-4</v>
      </c>
      <c r="BE236" s="5">
        <f t="shared" si="438"/>
        <v>4.3889894114954145E-4</v>
      </c>
      <c r="BF236" s="5">
        <f t="shared" si="439"/>
        <v>3.0840940929088021E-4</v>
      </c>
      <c r="BG236" s="5">
        <f t="shared" si="440"/>
        <v>1.44477243424991E-4</v>
      </c>
      <c r="BH236" s="5">
        <f t="shared" si="441"/>
        <v>5.0761276826018045E-5</v>
      </c>
      <c r="BI236" s="5">
        <f t="shared" si="442"/>
        <v>1.4267754084582315E-5</v>
      </c>
      <c r="BJ236" s="8">
        <f t="shared" si="443"/>
        <v>0.41532540826915737</v>
      </c>
      <c r="BK236" s="8">
        <f t="shared" si="444"/>
        <v>0.26268482859517445</v>
      </c>
      <c r="BL236" s="8">
        <f t="shared" si="445"/>
        <v>0.30061170449370789</v>
      </c>
      <c r="BM236" s="8">
        <f t="shared" si="446"/>
        <v>0.48322918121993497</v>
      </c>
      <c r="BN236" s="8">
        <f t="shared" si="447"/>
        <v>0.51587751005694504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1.3644444444444399</v>
      </c>
      <c r="F237">
        <f>VLOOKUP(B237,home!$B$2:$E$405,3,FALSE)</f>
        <v>1.17</v>
      </c>
      <c r="G237">
        <f>VLOOKUP(C237,away!$B$2:$E$405,4,FALSE)</f>
        <v>0.65</v>
      </c>
      <c r="H237">
        <f>VLOOKUP(A237,away!$A$2:$E$405,3,FALSE)</f>
        <v>1.1155555555555601</v>
      </c>
      <c r="I237">
        <f>VLOOKUP(C237,away!$B$2:$E$405,3,FALSE)</f>
        <v>0.41</v>
      </c>
      <c r="J237">
        <f>VLOOKUP(B237,home!$B$2:$E$405,4,FALSE)</f>
        <v>0.72</v>
      </c>
      <c r="K237" s="3">
        <f t="shared" ref="K237:K300" si="448">E237*F237*G237</f>
        <v>1.0376599999999965</v>
      </c>
      <c r="L237" s="3">
        <f t="shared" ref="L237:L300" si="449">H237*I237*J237</f>
        <v>0.32931200000000133</v>
      </c>
      <c r="M237" s="5">
        <f t="shared" ref="M237:M300" si="450">_xlfn.POISSON.DIST(0,K237,FALSE) * _xlfn.POISSON.DIST(0,L237,FALSE)</f>
        <v>0.25487756152892849</v>
      </c>
      <c r="N237" s="5">
        <f t="shared" ref="N237:N300" si="451">_xlfn.POISSON.DIST(1,K237,FALSE) * _xlfn.POISSON.DIST(0,L237,FALSE)</f>
        <v>0.26447625049610696</v>
      </c>
      <c r="O237" s="5">
        <f t="shared" ref="O237:O300" si="452">_xlfn.POISSON.DIST(0,K237,FALSE) * _xlfn.POISSON.DIST(1,L237,FALSE)</f>
        <v>8.3934239542214809E-2</v>
      </c>
      <c r="P237" s="5">
        <f t="shared" ref="P237:P300" si="453">_xlfn.POISSON.DIST(1,K237,FALSE) * _xlfn.POISSON.DIST(1,L237,FALSE)</f>
        <v>8.7095203003374311E-2</v>
      </c>
      <c r="Q237" s="5">
        <f t="shared" ref="Q237:Q300" si="454">_xlfn.POISSON.DIST(2,K237,FALSE) * _xlfn.POISSON.DIST(0,L237,FALSE)</f>
        <v>0.1372182130448947</v>
      </c>
      <c r="R237" s="5">
        <f t="shared" ref="R237:R300" si="455">_xlfn.POISSON.DIST(0,K237,FALSE) * _xlfn.POISSON.DIST(2,L237,FALSE)</f>
        <v>1.3820276146062977E-2</v>
      </c>
      <c r="S237" s="5">
        <f t="shared" ref="S237:S300" si="456">_xlfn.POISSON.DIST(2,K237,FALSE) * _xlfn.POISSON.DIST(2,L237,FALSE)</f>
        <v>7.4404101529137803E-3</v>
      </c>
      <c r="T237" s="5">
        <f t="shared" ref="T237:T300" si="457">_xlfn.POISSON.DIST(2,K237,FALSE) * _xlfn.POISSON.DIST(1,L237,FALSE)</f>
        <v>4.5187604174240538E-2</v>
      </c>
      <c r="U237" s="5">
        <f t="shared" ref="U237:U300" si="458">_xlfn.POISSON.DIST(1,K237,FALSE) * _xlfn.POISSON.DIST(2,L237,FALSE)</f>
        <v>1.4340747745723659E-2</v>
      </c>
      <c r="V237" s="5">
        <f t="shared" ref="V237:V300" si="459">_xlfn.POISSON.DIST(3,K237,FALSE) * _xlfn.POISSON.DIST(3,L237,FALSE)</f>
        <v>2.8249905510582574E-4</v>
      </c>
      <c r="W237" s="5">
        <f t="shared" ref="W237:W300" si="460">_xlfn.POISSON.DIST(3,K237,FALSE) * _xlfn.POISSON.DIST(0,L237,FALSE)</f>
        <v>4.746195031605499E-2</v>
      </c>
      <c r="X237" s="5">
        <f t="shared" ref="X237:X300" si="461">_xlfn.POISSON.DIST(3,K237,FALSE) * _xlfn.POISSON.DIST(1,L237,FALSE)</f>
        <v>1.5629789782480762E-2</v>
      </c>
      <c r="Y237" s="5">
        <f t="shared" ref="Y237:Y300" si="462">_xlfn.POISSON.DIST(3,K237,FALSE) * _xlfn.POISSON.DIST(2,L237,FALSE)</f>
        <v>2.5735386664241626E-3</v>
      </c>
      <c r="Z237" s="5">
        <f t="shared" ref="Z237:Z300" si="463">_xlfn.POISSON.DIST(0,K237,FALSE) * _xlfn.POISSON.DIST(3,L237,FALSE)</f>
        <v>1.5170609260707697E-3</v>
      </c>
      <c r="AA237" s="5">
        <f t="shared" ref="AA237:AA300" si="464">_xlfn.POISSON.DIST(1,K237,FALSE) * _xlfn.POISSON.DIST(3,L237,FALSE)</f>
        <v>1.5741934405465892E-3</v>
      </c>
      <c r="AB237" s="5">
        <f t="shared" ref="AB237:AB300" si="465">_xlfn.POISSON.DIST(2,K237,FALSE) * _xlfn.POISSON.DIST(3,L237,FALSE)</f>
        <v>8.1673878275878413E-4</v>
      </c>
      <c r="AC237" s="5">
        <f t="shared" ref="AC237:AC300" si="466">_xlfn.POISSON.DIST(4,K237,FALSE) * _xlfn.POISSON.DIST(4,L237,FALSE)</f>
        <v>6.0333656886835104E-6</v>
      </c>
      <c r="AD237" s="5">
        <f t="shared" ref="AD237:AD300" si="467">_xlfn.POISSON.DIST(4,K237,FALSE) * _xlfn.POISSON.DIST(0,L237,FALSE)</f>
        <v>1.231234184123936E-2</v>
      </c>
      <c r="AE237" s="5">
        <f t="shared" ref="AE237:AE300" si="468">_xlfn.POISSON.DIST(4,K237,FALSE) * _xlfn.POISSON.DIST(1,L237,FALSE)</f>
        <v>4.0546019164222321E-3</v>
      </c>
      <c r="AF237" s="5">
        <f t="shared" ref="AF237:AF300" si="469">_xlfn.POISSON.DIST(4,K237,FALSE) * _xlfn.POISSON.DIST(2,L237,FALSE)</f>
        <v>6.6761453315042167E-4</v>
      </c>
      <c r="AG237" s="5">
        <f t="shared" ref="AG237:AG300" si="470">_xlfn.POISSON.DIST(4,K237,FALSE) * _xlfn.POISSON.DIST(3,L237,FALSE)</f>
        <v>7.3284492380277513E-5</v>
      </c>
      <c r="AH237" s="5">
        <f t="shared" ref="AH237:AH300" si="471">_xlfn.POISSON.DIST(0,K237,FALSE) * _xlfn.POISSON.DIST(4,L237,FALSE)</f>
        <v>1.2489659192155481E-4</v>
      </c>
      <c r="AI237" s="5">
        <f t="shared" ref="AI237:AI300" si="472">_xlfn.POISSON.DIST(1,K237,FALSE) * _xlfn.POISSON.DIST(4,L237,FALSE)</f>
        <v>1.296001975733201E-4</v>
      </c>
      <c r="AJ237" s="5">
        <f t="shared" ref="AJ237:AJ300" si="473">_xlfn.POISSON.DIST(2,K237,FALSE) * _xlfn.POISSON.DIST(4,L237,FALSE)</f>
        <v>6.7240470506965447E-5</v>
      </c>
      <c r="AK237" s="5">
        <f t="shared" ref="AK237:AK300" si="474">_xlfn.POISSON.DIST(3,K237,FALSE) * _xlfn.POISSON.DIST(4,L237,FALSE)</f>
        <v>2.325758220875251E-5</v>
      </c>
      <c r="AL237" s="5">
        <f t="shared" ref="AL237:AL300" si="475">_xlfn.POISSON.DIST(5,K237,FALSE) * _xlfn.POISSON.DIST(5,L237,FALSE)</f>
        <v>8.2467394351596209E-8</v>
      </c>
      <c r="AM237" s="5">
        <f t="shared" ref="AM237:AM300" si="476">_xlfn.POISSON.DIST(5,K237,FALSE) * _xlfn.POISSON.DIST(0,L237,FALSE)</f>
        <v>2.5552049269960794E-3</v>
      </c>
      <c r="AN237" s="5">
        <f t="shared" ref="AN237:AN300" si="477">_xlfn.POISSON.DIST(5,K237,FALSE) * _xlfn.POISSON.DIST(1,L237,FALSE)</f>
        <v>8.4145964491893609E-4</v>
      </c>
      <c r="AO237" s="5">
        <f t="shared" ref="AO237:AO300" si="478">_xlfn.POISSON.DIST(5,K237,FALSE) * _xlfn.POISSON.DIST(2,L237,FALSE)</f>
        <v>1.385513792937729E-4</v>
      </c>
      <c r="AP237" s="5">
        <f t="shared" ref="AP237:AP300" si="479">_xlfn.POISSON.DIST(5,K237,FALSE) * _xlfn.POISSON.DIST(3,L237,FALSE)</f>
        <v>1.5208877272663707E-5</v>
      </c>
      <c r="AQ237" s="5">
        <f t="shared" ref="AQ237:AQ300" si="480">_xlfn.POISSON.DIST(5,K237,FALSE) * _xlfn.POISSON.DIST(4,L237,FALSE)</f>
        <v>1.2521164481038625E-6</v>
      </c>
      <c r="AR237" s="5">
        <f t="shared" ref="AR237:AR300" si="481">_xlfn.POISSON.DIST(0,K237,FALSE) * _xlfn.POISSON.DIST(5,L237,FALSE)</f>
        <v>8.2259892957742494E-6</v>
      </c>
      <c r="AS237" s="5">
        <f t="shared" ref="AS237:AS300" si="482">_xlfn.POISSON.DIST(1,K237,FALSE) * _xlfn.POISSON.DIST(5,L237,FALSE)</f>
        <v>8.5357800526530765E-6</v>
      </c>
      <c r="AT237" s="5">
        <f t="shared" ref="AT237:AT300" si="483">_xlfn.POISSON.DIST(2,K237,FALSE) * _xlfn.POISSON.DIST(5,L237,FALSE)</f>
        <v>4.4286187647179808E-6</v>
      </c>
      <c r="AU237" s="5">
        <f t="shared" ref="AU237:AU300" si="484">_xlfn.POISSON.DIST(3,K237,FALSE) * _xlfn.POISSON.DIST(5,L237,FALSE)</f>
        <v>1.5318001824657484E-6</v>
      </c>
      <c r="AV237" s="5">
        <f t="shared" ref="AV237:AV300" si="485">_xlfn.POISSON.DIST(4,K237,FALSE) * _xlfn.POISSON.DIST(5,L237,FALSE)</f>
        <v>3.9737194433435061E-7</v>
      </c>
      <c r="AW237" s="5">
        <f t="shared" ref="AW237:AW300" si="486">_xlfn.POISSON.DIST(6,K237,FALSE) * _xlfn.POISSON.DIST(6,L237,FALSE)</f>
        <v>7.8278483654029311E-10</v>
      </c>
      <c r="AX237" s="5">
        <f t="shared" ref="AX237:AX300" si="487">_xlfn.POISSON.DIST(6,K237,FALSE) * _xlfn.POISSON.DIST(0,L237,FALSE)</f>
        <v>4.4190565742445692E-4</v>
      </c>
      <c r="AY237" s="5">
        <f t="shared" ref="AY237:AY300" si="488">_xlfn.POISSON.DIST(6,K237,FALSE) * _xlfn.POISSON.DIST(1,L237,FALSE)</f>
        <v>1.4552483585776333E-4</v>
      </c>
      <c r="AZ237" s="5">
        <f t="shared" ref="AZ237:AZ300" si="489">_xlfn.POISSON.DIST(6,K237,FALSE) * _xlfn.POISSON.DIST(2,L237,FALSE)</f>
        <v>2.3961537372995975E-5</v>
      </c>
      <c r="BA237" s="5">
        <f t="shared" ref="BA237:BA300" si="490">_xlfn.POISSON.DIST(6,K237,FALSE) * _xlfn.POISSON.DIST(3,L237,FALSE)</f>
        <v>2.6302739317920271E-6</v>
      </c>
      <c r="BB237" s="5">
        <f t="shared" ref="BB237:BB300" si="491">_xlfn.POISSON.DIST(6,K237,FALSE) * _xlfn.POISSON.DIST(4,L237,FALSE)</f>
        <v>2.1654519225657485E-7</v>
      </c>
      <c r="BC237" s="5">
        <f t="shared" ref="BC237:BC300" si="492">_xlfn.POISSON.DIST(6,K237,FALSE) * _xlfn.POISSON.DIST(5,L237,FALSE)</f>
        <v>1.4262186070479499E-8</v>
      </c>
      <c r="BD237" s="5">
        <f t="shared" ref="BD237:BD300" si="493">_xlfn.POISSON.DIST(0,K237,FALSE) * _xlfn.POISSON.DIST(6,L237,FALSE)</f>
        <v>4.5148616449500291E-7</v>
      </c>
      <c r="BE237" s="5">
        <f t="shared" ref="BE237:BE300" si="494">_xlfn.POISSON.DIST(1,K237,FALSE) * _xlfn.POISSON.DIST(6,L237,FALSE)</f>
        <v>4.6848913344988309E-7</v>
      </c>
      <c r="BF237" s="5">
        <f t="shared" ref="BF237:BF300" si="495">_xlfn.POISSON.DIST(2,K237,FALSE) * _xlfn.POISSON.DIST(6,L237,FALSE)</f>
        <v>2.43066217107802E-7</v>
      </c>
      <c r="BG237" s="5">
        <f t="shared" ref="BG237:BG300" si="496">_xlfn.POISSON.DIST(3,K237,FALSE) * _xlfn.POISSON.DIST(6,L237,FALSE)</f>
        <v>8.407336361469367E-8</v>
      </c>
      <c r="BH237" s="5">
        <f t="shared" ref="BH237:BH300" si="497">_xlfn.POISSON.DIST(4,K237,FALSE) * _xlfn.POISSON.DIST(6,L237,FALSE)</f>
        <v>2.1809891622105677E-8</v>
      </c>
      <c r="BI237" s="5">
        <f t="shared" ref="BI237:BI300" si="498">_xlfn.POISSON.DIST(5,K237,FALSE) * _xlfn.POISSON.DIST(6,L237,FALSE)</f>
        <v>4.5262504281188219E-9</v>
      </c>
      <c r="BJ237" s="8">
        <f t="shared" ref="BJ237:BJ300" si="499">SUM(N237,Q237,T237,W237,X237,Y237,AD237,AE237,AF237,AG237,AM237,AN237,AO237,AP237,AQ237,AX237,AY237,AZ237,BA237,BB237,BC237)</f>
        <v>0.53382111932028931</v>
      </c>
      <c r="BK237" s="8">
        <f t="shared" ref="BK237:BK300" si="500">SUM(M237,P237,S237,V237,AC237,AL237,AY237)</f>
        <v>0.3498473144092632</v>
      </c>
      <c r="BL237" s="8">
        <f t="shared" ref="BL237:BL300" si="501">SUM(O237,R237,U237,AA237,AB237,AH237,AI237,AJ237,AK237,AR237,AS237,AT237,AU237,AV237,BD237,BE237,BF237,BG237,BH237,BI237)</f>
        <v>0.11485558351077808</v>
      </c>
      <c r="BM237" s="8">
        <f t="shared" ref="BM237:BM300" si="502">SUM(S237:BI237)</f>
        <v>0.15847381035174618</v>
      </c>
      <c r="BN237" s="8">
        <f t="shared" ref="BN237:BN300" si="503">SUM(M237:R237)</f>
        <v>0.84142174376158219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1.3644444444444399</v>
      </c>
      <c r="F238">
        <f>VLOOKUP(B238,home!$B$2:$E$405,3,FALSE)</f>
        <v>0.81</v>
      </c>
      <c r="G238">
        <f>VLOOKUP(C238,away!$B$2:$E$405,4,FALSE)</f>
        <v>1.63</v>
      </c>
      <c r="H238">
        <f>VLOOKUP(A238,away!$A$2:$E$405,3,FALSE)</f>
        <v>1.1155555555555601</v>
      </c>
      <c r="I238">
        <f>VLOOKUP(C238,away!$B$2:$E$405,3,FALSE)</f>
        <v>0.56999999999999995</v>
      </c>
      <c r="J238">
        <f>VLOOKUP(B238,home!$B$2:$E$405,4,FALSE)</f>
        <v>1.08</v>
      </c>
      <c r="K238" s="3">
        <f t="shared" si="448"/>
        <v>1.8014759999999941</v>
      </c>
      <c r="L238" s="3">
        <f t="shared" si="449"/>
        <v>0.68673600000000268</v>
      </c>
      <c r="M238" s="5">
        <f t="shared" si="450"/>
        <v>8.3058342203692209E-2</v>
      </c>
      <c r="N238" s="5">
        <f t="shared" si="451"/>
        <v>0.14962761007973813</v>
      </c>
      <c r="O238" s="5">
        <f t="shared" si="452"/>
        <v>5.7039153691595006E-2</v>
      </c>
      <c r="P238" s="5">
        <f t="shared" si="453"/>
        <v>0.10275466643571946</v>
      </c>
      <c r="Q238" s="5">
        <f t="shared" si="454"/>
        <v>0.13477527424800276</v>
      </c>
      <c r="R238" s="5">
        <f t="shared" si="455"/>
        <v>1.9585420124775665E-2</v>
      </c>
      <c r="S238" s="5">
        <f t="shared" si="456"/>
        <v>3.1780436480487E-2</v>
      </c>
      <c r="T238" s="5">
        <f t="shared" si="457"/>
        <v>9.2555032735976789E-2</v>
      </c>
      <c r="U238" s="5">
        <f t="shared" si="458"/>
        <v>3.5282664304700249E-2</v>
      </c>
      <c r="V238" s="5">
        <f t="shared" si="459"/>
        <v>4.3685332276243534E-3</v>
      </c>
      <c r="W238" s="5">
        <f t="shared" si="460"/>
        <v>8.0931473983731406E-2</v>
      </c>
      <c r="X238" s="5">
        <f t="shared" si="461"/>
        <v>5.5578556717691997E-2</v>
      </c>
      <c r="Y238" s="5">
        <f t="shared" si="462"/>
        <v>1.9083897863040537E-2</v>
      </c>
      <c r="Z238" s="5">
        <f t="shared" si="463"/>
        <v>4.4833376916026653E-3</v>
      </c>
      <c r="AA238" s="5">
        <f t="shared" si="464"/>
        <v>8.0766252513175766E-3</v>
      </c>
      <c r="AB238" s="5">
        <f t="shared" si="465"/>
        <v>7.2749232756212688E-3</v>
      </c>
      <c r="AC238" s="5">
        <f t="shared" si="466"/>
        <v>3.3778001907159926E-4</v>
      </c>
      <c r="AD238" s="5">
        <f t="shared" si="467"/>
        <v>3.644902700657901E-2</v>
      </c>
      <c r="AE238" s="5">
        <f t="shared" si="468"/>
        <v>2.5030859010390143E-2</v>
      </c>
      <c r="AF238" s="5">
        <f t="shared" si="469"/>
        <v>8.5947959966796751E-3</v>
      </c>
      <c r="AG238" s="5">
        <f t="shared" si="470"/>
        <v>1.9674519411919454E-3</v>
      </c>
      <c r="AH238" s="5">
        <f t="shared" si="471"/>
        <v>7.6971734824511488E-4</v>
      </c>
      <c r="AI238" s="5">
        <f t="shared" si="472"/>
        <v>1.386627329647212E-3</v>
      </c>
      <c r="AJ238" s="5">
        <f t="shared" si="473"/>
        <v>1.2489879276517666E-3</v>
      </c>
      <c r="AK238" s="5">
        <f t="shared" si="474"/>
        <v>7.5000725865146224E-4</v>
      </c>
      <c r="AL238" s="5">
        <f t="shared" si="475"/>
        <v>1.6715225595634497E-5</v>
      </c>
      <c r="AM238" s="5">
        <f t="shared" si="476"/>
        <v>1.3132409475140733E-2</v>
      </c>
      <c r="AN238" s="5">
        <f t="shared" si="477"/>
        <v>9.0184983533202825E-3</v>
      </c>
      <c r="AO238" s="5">
        <f t="shared" si="478"/>
        <v>3.0966637425828905E-3</v>
      </c>
      <c r="AP238" s="5">
        <f t="shared" si="479"/>
        <v>7.0886349064213749E-4</v>
      </c>
      <c r="AQ238" s="5">
        <f t="shared" si="480"/>
        <v>1.2170051952740519E-4</v>
      </c>
      <c r="AR238" s="5">
        <f t="shared" si="481"/>
        <v>1.0571852257289189E-4</v>
      </c>
      <c r="AS238" s="5">
        <f t="shared" si="482"/>
        <v>1.9044938117052237E-4</v>
      </c>
      <c r="AT238" s="5">
        <f t="shared" si="483"/>
        <v>1.7154499469677344E-4</v>
      </c>
      <c r="AU238" s="5">
        <f t="shared" si="484"/>
        <v>1.0301139695545454E-4</v>
      </c>
      <c r="AV238" s="5">
        <f t="shared" si="485"/>
        <v>4.6393139835430955E-5</v>
      </c>
      <c r="AW238" s="5">
        <f t="shared" si="486"/>
        <v>5.7441799506593337E-7</v>
      </c>
      <c r="AX238" s="5">
        <f t="shared" si="487"/>
        <v>3.9429534152730945E-3</v>
      </c>
      <c r="AY238" s="5">
        <f t="shared" si="488"/>
        <v>2.7077680565909946E-3</v>
      </c>
      <c r="AZ238" s="5">
        <f t="shared" si="489"/>
        <v>9.2976090205554003E-4</v>
      </c>
      <c r="BA238" s="5">
        <f t="shared" si="490"/>
        <v>2.1283342761133865E-4</v>
      </c>
      <c r="BB238" s="5">
        <f t="shared" si="491"/>
        <v>3.6540094186025203E-5</v>
      </c>
      <c r="BC238" s="5">
        <f t="shared" si="492"/>
        <v>5.0186796241868619E-6</v>
      </c>
      <c r="BD238" s="5">
        <f t="shared" si="493"/>
        <v>1.2100119219602954E-5</v>
      </c>
      <c r="BE238" s="5">
        <f t="shared" si="494"/>
        <v>2.1798074371253378E-5</v>
      </c>
      <c r="BF238" s="5">
        <f t="shared" si="495"/>
        <v>1.9634353913013965E-5</v>
      </c>
      <c r="BG238" s="5">
        <f t="shared" si="496"/>
        <v>1.1790272449933545E-5</v>
      </c>
      <c r="BH238" s="5">
        <f t="shared" si="497"/>
        <v>5.3099732130041031E-6</v>
      </c>
      <c r="BI238" s="5">
        <f t="shared" si="498"/>
        <v>1.9131578607739482E-6</v>
      </c>
      <c r="BJ238" s="8">
        <f t="shared" si="499"/>
        <v>0.63850698973957709</v>
      </c>
      <c r="BK238" s="8">
        <f t="shared" si="500"/>
        <v>0.22502424164878121</v>
      </c>
      <c r="BL238" s="8">
        <f t="shared" si="501"/>
        <v>0.13210378989846389</v>
      </c>
      <c r="BM238" s="8">
        <f t="shared" si="502"/>
        <v>0.45057069855630594</v>
      </c>
      <c r="BN238" s="8">
        <f t="shared" si="503"/>
        <v>0.54684046678352327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1.3644444444444399</v>
      </c>
      <c r="F239">
        <f>VLOOKUP(B239,home!$B$2:$E$405,3,FALSE)</f>
        <v>0.87</v>
      </c>
      <c r="G239">
        <f>VLOOKUP(C239,away!$B$2:$E$405,4,FALSE)</f>
        <v>0.95</v>
      </c>
      <c r="H239">
        <f>VLOOKUP(A239,away!$A$2:$E$405,3,FALSE)</f>
        <v>1.1155555555555601</v>
      </c>
      <c r="I239">
        <f>VLOOKUP(C239,away!$B$2:$E$405,3,FALSE)</f>
        <v>0.88</v>
      </c>
      <c r="J239">
        <f>VLOOKUP(B239,home!$B$2:$E$405,4,FALSE)</f>
        <v>0.56999999999999995</v>
      </c>
      <c r="K239" s="3">
        <f t="shared" si="448"/>
        <v>1.1277133333333296</v>
      </c>
      <c r="L239" s="3">
        <f t="shared" si="449"/>
        <v>0.55956266666666887</v>
      </c>
      <c r="M239" s="5">
        <f t="shared" si="450"/>
        <v>0.1850228403820437</v>
      </c>
      <c r="N239" s="5">
        <f t="shared" si="451"/>
        <v>0.20865272407003507</v>
      </c>
      <c r="O239" s="5">
        <f t="shared" si="452"/>
        <v>0.1035318739584178</v>
      </c>
      <c r="P239" s="5">
        <f t="shared" si="453"/>
        <v>0.11675427468789347</v>
      </c>
      <c r="Q239" s="5">
        <f t="shared" si="454"/>
        <v>0.11765022948504938</v>
      </c>
      <c r="R239" s="5">
        <f t="shared" si="455"/>
        <v>2.8966285738584858E-2</v>
      </c>
      <c r="S239" s="5">
        <f t="shared" si="456"/>
        <v>1.8418753908637727E-2</v>
      </c>
      <c r="T239" s="5">
        <f t="shared" si="457"/>
        <v>6.5832676144599783E-2</v>
      </c>
      <c r="U239" s="5">
        <f t="shared" si="458"/>
        <v>3.2665666644545212E-2</v>
      </c>
      <c r="V239" s="5">
        <f t="shared" si="459"/>
        <v>1.2914130846508908E-3</v>
      </c>
      <c r="W239" s="5">
        <f t="shared" si="460"/>
        <v>4.4225244153338727E-2</v>
      </c>
      <c r="X239" s="5">
        <f t="shared" si="461"/>
        <v>2.4746795552426724E-2</v>
      </c>
      <c r="Y239" s="5">
        <f t="shared" si="462"/>
        <v>6.9236914553853796E-3</v>
      </c>
      <c r="Z239" s="5">
        <f t="shared" si="463"/>
        <v>5.4028173637704138E-3</v>
      </c>
      <c r="AA239" s="5">
        <f t="shared" si="464"/>
        <v>6.0928291786887254E-3</v>
      </c>
      <c r="AB239" s="5">
        <f t="shared" si="465"/>
        <v>3.4354823512648186E-3</v>
      </c>
      <c r="AC239" s="5">
        <f t="shared" si="466"/>
        <v>5.0932224674780855E-5</v>
      </c>
      <c r="AD239" s="5">
        <f t="shared" si="467"/>
        <v>1.2468349375410484E-2</v>
      </c>
      <c r="AE239" s="5">
        <f t="shared" si="468"/>
        <v>6.9768228254363856E-3</v>
      </c>
      <c r="AF239" s="5">
        <f t="shared" si="469"/>
        <v>1.9519847925310338E-3</v>
      </c>
      <c r="AG239" s="5">
        <f t="shared" si="470"/>
        <v>3.6408593860048319E-4</v>
      </c>
      <c r="AH239" s="5">
        <f t="shared" si="471"/>
        <v>7.5580372289608868E-4</v>
      </c>
      <c r="AI239" s="5">
        <f t="shared" si="472"/>
        <v>8.5232993569288817E-4</v>
      </c>
      <c r="AJ239" s="5">
        <f t="shared" si="473"/>
        <v>4.8059191644000482E-4</v>
      </c>
      <c r="AK239" s="5">
        <f t="shared" si="474"/>
        <v>1.8065663735387024E-4</v>
      </c>
      <c r="AL239" s="5">
        <f t="shared" si="475"/>
        <v>1.2855828908184856E-6</v>
      </c>
      <c r="AM239" s="5">
        <f t="shared" si="476"/>
        <v>2.8121447670617417E-3</v>
      </c>
      <c r="AN239" s="5">
        <f t="shared" si="477"/>
        <v>1.5735712249097867E-3</v>
      </c>
      <c r="AO239" s="5">
        <f t="shared" si="478"/>
        <v>4.4025585540022843E-4</v>
      </c>
      <c r="AP239" s="5">
        <f t="shared" si="479"/>
        <v>8.2116913487789044E-5</v>
      </c>
      <c r="AQ239" s="5">
        <f t="shared" si="480"/>
        <v>1.1487389772415846E-5</v>
      </c>
      <c r="AR239" s="5">
        <f t="shared" si="481"/>
        <v>8.458390933206627E-5</v>
      </c>
      <c r="AS239" s="5">
        <f t="shared" si="482"/>
        <v>9.5386402339228568E-5</v>
      </c>
      <c r="AT239" s="5">
        <f t="shared" si="483"/>
        <v>5.3784258868322793E-5</v>
      </c>
      <c r="AU239" s="5">
        <f t="shared" si="484"/>
        <v>2.0217741949752992E-5</v>
      </c>
      <c r="AV239" s="5">
        <f t="shared" si="485"/>
        <v>5.6999542916572569E-6</v>
      </c>
      <c r="AW239" s="5">
        <f t="shared" si="486"/>
        <v>2.2534349701959544E-8</v>
      </c>
      <c r="AX239" s="5">
        <f t="shared" si="487"/>
        <v>5.2854885817984511E-4</v>
      </c>
      <c r="AY239" s="5">
        <f t="shared" si="488"/>
        <v>2.9575620854673711E-4</v>
      </c>
      <c r="AZ239" s="5">
        <f t="shared" si="489"/>
        <v>8.274706636881783E-5</v>
      </c>
      <c r="BA239" s="5">
        <f t="shared" si="490"/>
        <v>1.5434056372059844E-5</v>
      </c>
      <c r="BB239" s="5">
        <f t="shared" si="491"/>
        <v>2.1590804352583748E-6</v>
      </c>
      <c r="BC239" s="5">
        <f t="shared" si="492"/>
        <v>2.4162816118020163E-7</v>
      </c>
      <c r="BD239" s="5">
        <f t="shared" si="493"/>
        <v>7.8883329771571212E-6</v>
      </c>
      <c r="BE239" s="5">
        <f t="shared" si="494"/>
        <v>8.8957782761130848E-6</v>
      </c>
      <c r="BF239" s="5">
        <f t="shared" si="495"/>
        <v>5.0159438861748546E-6</v>
      </c>
      <c r="BG239" s="5">
        <f t="shared" si="496"/>
        <v>1.8855155998970597E-6</v>
      </c>
      <c r="BH239" s="5">
        <f t="shared" si="497"/>
        <v>5.3158027055297617E-7</v>
      </c>
      <c r="BI239" s="5">
        <f t="shared" si="498"/>
        <v>1.198940317679061E-7</v>
      </c>
      <c r="BJ239" s="8">
        <f t="shared" si="499"/>
        <v>0.49563706684150932</v>
      </c>
      <c r="BK239" s="8">
        <f t="shared" si="500"/>
        <v>0.32183525607933811</v>
      </c>
      <c r="BL239" s="8">
        <f t="shared" si="501"/>
        <v>0.1772455293957069</v>
      </c>
      <c r="BM239" s="8">
        <f t="shared" si="502"/>
        <v>0.23924670768410342</v>
      </c>
      <c r="BN239" s="8">
        <f t="shared" si="503"/>
        <v>0.76057822832202415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1.3644444444444399</v>
      </c>
      <c r="F240">
        <f>VLOOKUP(B240,home!$B$2:$E$405,3,FALSE)</f>
        <v>0.81</v>
      </c>
      <c r="G240">
        <f>VLOOKUP(C240,away!$B$2:$E$405,4,FALSE)</f>
        <v>1.55</v>
      </c>
      <c r="H240">
        <f>VLOOKUP(A240,away!$A$2:$E$405,3,FALSE)</f>
        <v>1.1155555555555601</v>
      </c>
      <c r="I240">
        <f>VLOOKUP(C240,away!$B$2:$E$405,3,FALSE)</f>
        <v>0.56999999999999995</v>
      </c>
      <c r="J240">
        <f>VLOOKUP(B240,home!$B$2:$E$405,4,FALSE)</f>
        <v>1.1000000000000001</v>
      </c>
      <c r="K240" s="3">
        <f t="shared" si="448"/>
        <v>1.7130599999999945</v>
      </c>
      <c r="L240" s="3">
        <f t="shared" si="449"/>
        <v>0.69945333333333615</v>
      </c>
      <c r="M240" s="5">
        <f t="shared" si="450"/>
        <v>8.9589842235671541E-2</v>
      </c>
      <c r="N240" s="5">
        <f t="shared" si="451"/>
        <v>0.15347277514023899</v>
      </c>
      <c r="O240" s="5">
        <f t="shared" si="452"/>
        <v>6.266391378454815E-2</v>
      </c>
      <c r="P240" s="5">
        <f t="shared" si="453"/>
        <v>0.10734704414775773</v>
      </c>
      <c r="Q240" s="5">
        <f t="shared" si="454"/>
        <v>0.1314540360908685</v>
      </c>
      <c r="R240" s="5">
        <f t="shared" si="455"/>
        <v>2.1915241688157498E-2</v>
      </c>
      <c r="S240" s="5">
        <f t="shared" si="456"/>
        <v>3.2155955406606457E-2</v>
      </c>
      <c r="T240" s="5">
        <f t="shared" si="457"/>
        <v>9.1945963723878657E-2</v>
      </c>
      <c r="U240" s="5">
        <f t="shared" si="458"/>
        <v>3.7542123926314959E-2</v>
      </c>
      <c r="V240" s="5">
        <f t="shared" si="459"/>
        <v>4.2810492778436243E-3</v>
      </c>
      <c r="W240" s="5">
        <f t="shared" si="460"/>
        <v>7.5062883688607501E-2</v>
      </c>
      <c r="X240" s="5">
        <f t="shared" si="461"/>
        <v>5.2502984205609025E-2</v>
      </c>
      <c r="Y240" s="5">
        <f t="shared" si="462"/>
        <v>1.8361693656280362E-2</v>
      </c>
      <c r="Z240" s="5">
        <f t="shared" si="463"/>
        <v>5.1095629498624836E-3</v>
      </c>
      <c r="AA240" s="5">
        <f t="shared" si="464"/>
        <v>8.7529879068913973E-3</v>
      </c>
      <c r="AB240" s="5">
        <f t="shared" si="465"/>
        <v>7.4971967318896672E-3</v>
      </c>
      <c r="AC240" s="5">
        <f t="shared" si="466"/>
        <v>3.2059855668298775E-4</v>
      </c>
      <c r="AD240" s="5">
        <f t="shared" si="467"/>
        <v>3.2146805882901398E-2</v>
      </c>
      <c r="AE240" s="5">
        <f t="shared" si="468"/>
        <v>2.2485190530815082E-2</v>
      </c>
      <c r="AF240" s="5">
        <f t="shared" si="469"/>
        <v>7.8636707337068866E-3</v>
      </c>
      <c r="AG240" s="5">
        <f t="shared" si="470"/>
        <v>1.8334235689756943E-3</v>
      </c>
      <c r="AH240" s="5">
        <f t="shared" si="471"/>
        <v>8.9347520928945688E-4</v>
      </c>
      <c r="AI240" s="5">
        <f t="shared" si="472"/>
        <v>1.5305766420253921E-3</v>
      </c>
      <c r="AJ240" s="5">
        <f t="shared" si="473"/>
        <v>1.3109848111940053E-3</v>
      </c>
      <c r="AK240" s="5">
        <f t="shared" si="474"/>
        <v>7.4859854688799849E-4</v>
      </c>
      <c r="AL240" s="5">
        <f t="shared" si="475"/>
        <v>1.5365718505195942E-5</v>
      </c>
      <c r="AM240" s="5">
        <f t="shared" si="476"/>
        <v>1.1013881457152569E-2</v>
      </c>
      <c r="AN240" s="5">
        <f t="shared" si="477"/>
        <v>7.7036960981435847E-3</v>
      </c>
      <c r="AO240" s="5">
        <f t="shared" si="478"/>
        <v>2.6941879574167728E-3</v>
      </c>
      <c r="AP240" s="5">
        <f t="shared" si="479"/>
        <v>6.2815291581389801E-4</v>
      </c>
      <c r="AQ240" s="5">
        <f t="shared" si="480"/>
        <v>1.0984091270227135E-4</v>
      </c>
      <c r="AR240" s="5">
        <f t="shared" si="481"/>
        <v>1.2498884267764221E-4</v>
      </c>
      <c r="AS240" s="5">
        <f t="shared" si="482"/>
        <v>2.1411338683736107E-4</v>
      </c>
      <c r="AT240" s="5">
        <f t="shared" si="483"/>
        <v>1.8339453922780433E-4</v>
      </c>
      <c r="AU240" s="5">
        <f t="shared" si="484"/>
        <v>1.0472194978986051E-4</v>
      </c>
      <c r="AV240" s="5">
        <f t="shared" si="485"/>
        <v>4.4848745826754477E-5</v>
      </c>
      <c r="AW240" s="5">
        <f t="shared" si="486"/>
        <v>5.1142469006458634E-7</v>
      </c>
      <c r="AX240" s="5">
        <f t="shared" si="487"/>
        <v>3.14457329483162E-3</v>
      </c>
      <c r="AY240" s="5">
        <f t="shared" si="488"/>
        <v>2.1994822729809681E-3</v>
      </c>
      <c r="AZ240" s="5">
        <f t="shared" si="489"/>
        <v>7.692176037220604E-4</v>
      </c>
      <c r="BA240" s="5">
        <f t="shared" si="490"/>
        <v>1.7934393899402546E-4</v>
      </c>
      <c r="BB240" s="5">
        <f t="shared" si="491"/>
        <v>3.1360678985625392E-5</v>
      </c>
      <c r="BC240" s="5">
        <f t="shared" si="492"/>
        <v>4.3870662904184794E-6</v>
      </c>
      <c r="BD240" s="5">
        <f t="shared" si="493"/>
        <v>1.4570643773392125E-5</v>
      </c>
      <c r="BE240" s="5">
        <f t="shared" si="494"/>
        <v>2.4960387022447034E-5</v>
      </c>
      <c r="BF240" s="5">
        <f t="shared" si="495"/>
        <v>2.1379320296336494E-5</v>
      </c>
      <c r="BG240" s="5">
        <f t="shared" si="496"/>
        <v>1.2208019475614027E-5</v>
      </c>
      <c r="BH240" s="5">
        <f t="shared" si="497"/>
        <v>5.2282674607238258E-6</v>
      </c>
      <c r="BI240" s="5">
        <f t="shared" si="498"/>
        <v>1.791267171253504E-6</v>
      </c>
      <c r="BJ240" s="8">
        <f t="shared" si="499"/>
        <v>0.61560755141891588</v>
      </c>
      <c r="BK240" s="8">
        <f t="shared" si="500"/>
        <v>0.23590933761604849</v>
      </c>
      <c r="BL240" s="8">
        <f t="shared" si="501"/>
        <v>0.14360730461675766</v>
      </c>
      <c r="BM240" s="8">
        <f t="shared" si="502"/>
        <v>0.43159193266605139</v>
      </c>
      <c r="BN240" s="8">
        <f t="shared" si="503"/>
        <v>0.5664428530872424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1.3644444444444399</v>
      </c>
      <c r="F241">
        <f>VLOOKUP(B241,home!$B$2:$E$405,3,FALSE)</f>
        <v>0.98</v>
      </c>
      <c r="G241">
        <f>VLOOKUP(C241,away!$B$2:$E$405,4,FALSE)</f>
        <v>0.41</v>
      </c>
      <c r="H241">
        <f>VLOOKUP(A241,away!$A$2:$E$405,3,FALSE)</f>
        <v>1.1155555555555601</v>
      </c>
      <c r="I241">
        <f>VLOOKUP(C241,away!$B$2:$E$405,3,FALSE)</f>
        <v>1.47</v>
      </c>
      <c r="J241">
        <f>VLOOKUP(B241,home!$B$2:$E$405,4,FALSE)</f>
        <v>1.29</v>
      </c>
      <c r="K241" s="3">
        <f t="shared" si="448"/>
        <v>0.54823377777777582</v>
      </c>
      <c r="L241" s="3">
        <f t="shared" si="449"/>
        <v>2.1154280000000085</v>
      </c>
      <c r="M241" s="5">
        <f t="shared" si="450"/>
        <v>6.9692555283236465E-2</v>
      </c>
      <c r="N241" s="5">
        <f t="shared" si="451"/>
        <v>3.8207812865915208E-2</v>
      </c>
      <c r="O241" s="5">
        <f t="shared" si="452"/>
        <v>0.14742958283770694</v>
      </c>
      <c r="P241" s="5">
        <f t="shared" si="453"/>
        <v>8.0825877155317596E-2</v>
      </c>
      <c r="Q241" s="5">
        <f t="shared" si="454"/>
        <v>1.0473406794053501E-2</v>
      </c>
      <c r="R241" s="5">
        <f t="shared" si="455"/>
        <v>0.15593833378160299</v>
      </c>
      <c r="S241" s="5">
        <f t="shared" si="456"/>
        <v>2.3434434249743563E-2</v>
      </c>
      <c r="T241" s="5">
        <f t="shared" si="457"/>
        <v>2.21557379875311E-2</v>
      </c>
      <c r="U241" s="5">
        <f t="shared" si="458"/>
        <v>8.5490661829459955E-2</v>
      </c>
      <c r="V241" s="5">
        <f t="shared" si="459"/>
        <v>3.0197848507257227E-3</v>
      </c>
      <c r="W241" s="5">
        <f t="shared" si="460"/>
        <v>1.913958457635792E-3</v>
      </c>
      <c r="X241" s="5">
        <f t="shared" si="461"/>
        <v>4.0488413121195846E-3</v>
      </c>
      <c r="Y241" s="5">
        <f t="shared" si="462"/>
        <v>4.2825161396072712E-3</v>
      </c>
      <c r="Z241" s="5">
        <f t="shared" si="463"/>
        <v>0.10995877251831675</v>
      </c>
      <c r="AA241" s="5">
        <f t="shared" si="464"/>
        <v>6.0283113257523849E-2</v>
      </c>
      <c r="AB241" s="5">
        <f t="shared" si="465"/>
        <v>1.6524619458688911E-2</v>
      </c>
      <c r="AC241" s="5">
        <f t="shared" si="466"/>
        <v>2.1888704466737667E-4</v>
      </c>
      <c r="AD241" s="5">
        <f t="shared" si="467"/>
        <v>2.6232416893484878E-4</v>
      </c>
      <c r="AE241" s="5">
        <f t="shared" si="468"/>
        <v>5.5492789204151149E-4</v>
      </c>
      <c r="AF241" s="5">
        <f t="shared" si="469"/>
        <v>5.869550004027977E-4</v>
      </c>
      <c r="AG241" s="5">
        <f t="shared" si="470"/>
        <v>4.138870141973649E-4</v>
      </c>
      <c r="AH241" s="5">
        <f t="shared" si="471"/>
        <v>5.8152466557719669E-2</v>
      </c>
      <c r="AI241" s="5">
        <f t="shared" si="472"/>
        <v>3.188114642803442E-2</v>
      </c>
      <c r="AJ241" s="5">
        <f t="shared" si="473"/>
        <v>8.7391606730638765E-3</v>
      </c>
      <c r="AK241" s="5">
        <f t="shared" si="474"/>
        <v>1.5970343568002599E-3</v>
      </c>
      <c r="AL241" s="5">
        <f t="shared" si="475"/>
        <v>1.0154161982596396E-5</v>
      </c>
      <c r="AM241" s="5">
        <f t="shared" si="476"/>
        <v>2.876299402751354E-5</v>
      </c>
      <c r="AN241" s="5">
        <f t="shared" si="477"/>
        <v>6.0846042929635154E-5</v>
      </c>
      <c r="AO241" s="5">
        <f t="shared" si="478"/>
        <v>6.4357711451276385E-5</v>
      </c>
      <c r="AP241" s="5">
        <f t="shared" si="479"/>
        <v>4.5381368273317086E-5</v>
      </c>
      <c r="AQ241" s="5">
        <f t="shared" si="480"/>
        <v>2.4000254280921749E-5</v>
      </c>
      <c r="AR241" s="5">
        <f t="shared" si="481"/>
        <v>2.4603471205052879E-2</v>
      </c>
      <c r="AS241" s="5">
        <f t="shared" si="482"/>
        <v>1.3488453965192864E-2</v>
      </c>
      <c r="AT241" s="5">
        <f t="shared" si="483"/>
        <v>3.6974130368596521E-3</v>
      </c>
      <c r="AU241" s="5">
        <f t="shared" si="484"/>
        <v>6.7568223906745533E-4</v>
      </c>
      <c r="AV241" s="5">
        <f t="shared" si="485"/>
        <v>9.2607956625324314E-5</v>
      </c>
      <c r="AW241" s="5">
        <f t="shared" si="486"/>
        <v>3.2711889051892905E-7</v>
      </c>
      <c r="AX241" s="5">
        <f t="shared" si="487"/>
        <v>2.6281408126505574E-6</v>
      </c>
      <c r="AY241" s="5">
        <f t="shared" si="488"/>
        <v>5.5596426630237656E-6</v>
      </c>
      <c r="AZ241" s="5">
        <f t="shared" si="489"/>
        <v>5.8805118796775428E-6</v>
      </c>
      <c r="BA241" s="5">
        <f t="shared" si="490"/>
        <v>4.1465998282008519E-6</v>
      </c>
      <c r="BB241" s="5">
        <f t="shared" si="491"/>
        <v>2.1929583453428268E-6</v>
      </c>
      <c r="BC241" s="5">
        <f t="shared" si="492"/>
        <v>9.2780909731438157E-7</v>
      </c>
      <c r="BD241" s="5">
        <f t="shared" si="493"/>
        <v>8.6744786473937976E-3</v>
      </c>
      <c r="BE241" s="5">
        <f t="shared" si="494"/>
        <v>4.7556421991133517E-3</v>
      </c>
      <c r="BF241" s="5">
        <f t="shared" si="495"/>
        <v>1.3036018442896611E-3</v>
      </c>
      <c r="BG241" s="5">
        <f t="shared" si="496"/>
        <v>2.3822618793766564E-4</v>
      </c>
      <c r="BH241" s="5">
        <f t="shared" si="497"/>
        <v>3.2650910744666207E-5</v>
      </c>
      <c r="BI241" s="5">
        <f t="shared" si="498"/>
        <v>3.5800664290866675E-6</v>
      </c>
      <c r="BJ241" s="8">
        <f t="shared" si="499"/>
        <v>8.3145051666027855E-2</v>
      </c>
      <c r="BK241" s="8">
        <f t="shared" si="500"/>
        <v>0.17720725238833634</v>
      </c>
      <c r="BL241" s="8">
        <f t="shared" si="501"/>
        <v>0.62360192743930742</v>
      </c>
      <c r="BM241" s="8">
        <f t="shared" si="502"/>
        <v>0.49134020277038293</v>
      </c>
      <c r="BN241" s="8">
        <f t="shared" si="503"/>
        <v>0.5025675687178327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1.5857988165680501</v>
      </c>
      <c r="F242">
        <f>VLOOKUP(B242,home!$B$2:$E$405,3,FALSE)</f>
        <v>0.87</v>
      </c>
      <c r="G242">
        <f>VLOOKUP(C242,away!$B$2:$E$405,4,FALSE)</f>
        <v>0.32</v>
      </c>
      <c r="H242">
        <f>VLOOKUP(A242,away!$A$2:$E$405,3,FALSE)</f>
        <v>1.24852071005917</v>
      </c>
      <c r="I242">
        <f>VLOOKUP(C242,away!$B$2:$E$405,3,FALSE)</f>
        <v>1.02</v>
      </c>
      <c r="J242">
        <f>VLOOKUP(B242,home!$B$2:$E$405,4,FALSE)</f>
        <v>1</v>
      </c>
      <c r="K242" s="3">
        <f t="shared" si="448"/>
        <v>0.44148639053254513</v>
      </c>
      <c r="L242" s="3">
        <f t="shared" si="449"/>
        <v>1.2734911242603535</v>
      </c>
      <c r="M242" s="5">
        <f t="shared" si="450"/>
        <v>0.17996776728013691</v>
      </c>
      <c r="N242" s="5">
        <f t="shared" si="451"/>
        <v>7.9453319988708734E-2</v>
      </c>
      <c r="O242" s="5">
        <f t="shared" si="452"/>
        <v>0.22918735428420722</v>
      </c>
      <c r="P242" s="5">
        <f t="shared" si="453"/>
        <v>0.10118309779863829</v>
      </c>
      <c r="Q242" s="5">
        <f t="shared" si="454"/>
        <v>1.7538779728821167E-2</v>
      </c>
      <c r="R242" s="5">
        <f t="shared" si="455"/>
        <v>0.14593403073682551</v>
      </c>
      <c r="S242" s="5">
        <f t="shared" si="456"/>
        <v>1.4222017968629283E-2</v>
      </c>
      <c r="T242" s="5">
        <f t="shared" si="457"/>
        <v>2.2335480315011164E-2</v>
      </c>
      <c r="U242" s="5">
        <f t="shared" si="458"/>
        <v>6.44278884858666E-2</v>
      </c>
      <c r="V242" s="5">
        <f t="shared" si="459"/>
        <v>8.8844788199941285E-4</v>
      </c>
      <c r="W242" s="5">
        <f t="shared" si="460"/>
        <v>2.581044185607543E-3</v>
      </c>
      <c r="X242" s="5">
        <f t="shared" si="461"/>
        <v>3.2869368616949982E-3</v>
      </c>
      <c r="Y242" s="5">
        <f t="shared" si="462"/>
        <v>2.092942459686381E-3</v>
      </c>
      <c r="Z242" s="5">
        <f t="shared" si="463"/>
        <v>6.1948564290294959E-2</v>
      </c>
      <c r="AA242" s="5">
        <f t="shared" si="464"/>
        <v>2.7349448047195642E-2</v>
      </c>
      <c r="AB242" s="5">
        <f t="shared" si="465"/>
        <v>6.0372045507068837E-3</v>
      </c>
      <c r="AC242" s="5">
        <f t="shared" si="466"/>
        <v>3.121944775581955E-5</v>
      </c>
      <c r="AD242" s="5">
        <f t="shared" si="467"/>
        <v>2.8487397032722162E-4</v>
      </c>
      <c r="AE242" s="5">
        <f t="shared" si="468"/>
        <v>3.6278447274452398E-4</v>
      </c>
      <c r="AF242" s="5">
        <f t="shared" si="469"/>
        <v>2.3100140302981175E-4</v>
      </c>
      <c r="AG242" s="5">
        <f t="shared" si="470"/>
        <v>9.8059412150051302E-5</v>
      </c>
      <c r="AH242" s="5">
        <f t="shared" si="471"/>
        <v>1.9722736696090627E-2</v>
      </c>
      <c r="AI242" s="5">
        <f t="shared" si="472"/>
        <v>8.7073198353808268E-3</v>
      </c>
      <c r="AJ242" s="5">
        <f t="shared" si="473"/>
        <v>1.9220816026673578E-3</v>
      </c>
      <c r="AK242" s="5">
        <f t="shared" si="474"/>
        <v>2.8285762302354049E-4</v>
      </c>
      <c r="AL242" s="5">
        <f t="shared" si="475"/>
        <v>7.0209915547365153E-7</v>
      </c>
      <c r="AM242" s="5">
        <f t="shared" si="476"/>
        <v>2.5153596183288092E-5</v>
      </c>
      <c r="AN242" s="5">
        <f t="shared" si="477"/>
        <v>3.2032881482646486E-5</v>
      </c>
      <c r="AO242" s="5">
        <f t="shared" si="478"/>
        <v>2.0396795126317069E-5</v>
      </c>
      <c r="AP242" s="5">
        <f t="shared" si="479"/>
        <v>8.6583791855738726E-6</v>
      </c>
      <c r="AQ242" s="5">
        <f t="shared" si="480"/>
        <v>2.7565922608272288E-6</v>
      </c>
      <c r="AR242" s="5">
        <f t="shared" si="481"/>
        <v>5.0233460257190776E-3</v>
      </c>
      <c r="AS242" s="5">
        <f t="shared" si="482"/>
        <v>2.2177389052907212E-3</v>
      </c>
      <c r="AT242" s="5">
        <f t="shared" si="483"/>
        <v>4.8955077222019919E-4</v>
      </c>
      <c r="AU242" s="5">
        <f t="shared" si="484"/>
        <v>7.2043334469971984E-5</v>
      </c>
      <c r="AV242" s="5">
        <f t="shared" si="485"/>
        <v>7.9515379242692023E-6</v>
      </c>
      <c r="AW242" s="5">
        <f t="shared" si="486"/>
        <v>1.0965014054441218E-8</v>
      </c>
      <c r="AX242" s="5">
        <f t="shared" si="487"/>
        <v>1.8508283979788437E-6</v>
      </c>
      <c r="AY242" s="5">
        <f t="shared" si="488"/>
        <v>2.3570135373550664E-6</v>
      </c>
      <c r="AZ242" s="5">
        <f t="shared" si="489"/>
        <v>1.5008179097915884E-6</v>
      </c>
      <c r="BA242" s="5">
        <f t="shared" si="490"/>
        <v>6.3709276241685446E-7</v>
      </c>
      <c r="BB242" s="5">
        <f t="shared" si="491"/>
        <v>2.0283299456709357E-7</v>
      </c>
      <c r="BC242" s="5">
        <f t="shared" si="492"/>
        <v>5.1661203657668439E-8</v>
      </c>
      <c r="BD242" s="5">
        <f t="shared" si="493"/>
        <v>1.0661977629736286E-3</v>
      </c>
      <c r="BE242" s="5">
        <f t="shared" si="494"/>
        <v>4.7071180196910138E-4</v>
      </c>
      <c r="BF242" s="5">
        <f t="shared" si="495"/>
        <v>1.0390642721620437E-4</v>
      </c>
      <c r="BG242" s="5">
        <f t="shared" si="496"/>
        <v>1.5291091168271561E-5</v>
      </c>
      <c r="BH242" s="5">
        <f t="shared" si="497"/>
        <v>1.6877021617960721E-6</v>
      </c>
      <c r="BI242" s="5">
        <f t="shared" si="498"/>
        <v>1.4901950714106432E-7</v>
      </c>
      <c r="BJ242" s="8">
        <f t="shared" si="499"/>
        <v>0.12836082128882598</v>
      </c>
      <c r="BK242" s="8">
        <f t="shared" si="500"/>
        <v>0.29629560948985251</v>
      </c>
      <c r="BL242" s="8">
        <f t="shared" si="501"/>
        <v>0.51303949624258494</v>
      </c>
      <c r="BM242" s="8">
        <f t="shared" si="502"/>
        <v>0.24637779544569699</v>
      </c>
      <c r="BN242" s="8">
        <f t="shared" si="503"/>
        <v>0.75326434981733781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1.5857988165680501</v>
      </c>
      <c r="F243">
        <f>VLOOKUP(B243,home!$B$2:$E$405,3,FALSE)</f>
        <v>1.5</v>
      </c>
      <c r="G243">
        <f>VLOOKUP(C243,away!$B$2:$E$405,4,FALSE)</f>
        <v>0.95</v>
      </c>
      <c r="H243">
        <f>VLOOKUP(A243,away!$A$2:$E$405,3,FALSE)</f>
        <v>1.24852071005917</v>
      </c>
      <c r="I243">
        <f>VLOOKUP(C243,away!$B$2:$E$405,3,FALSE)</f>
        <v>0.87</v>
      </c>
      <c r="J243">
        <f>VLOOKUP(B243,home!$B$2:$E$405,4,FALSE)</f>
        <v>0.6</v>
      </c>
      <c r="K243" s="3">
        <f t="shared" si="448"/>
        <v>2.2597633136094712</v>
      </c>
      <c r="L243" s="3">
        <f t="shared" si="449"/>
        <v>0.6517278106508867</v>
      </c>
      <c r="M243" s="5">
        <f t="shared" si="450"/>
        <v>5.4394560318763843E-2</v>
      </c>
      <c r="N243" s="5">
        <f t="shared" si="451"/>
        <v>0.12291883186826004</v>
      </c>
      <c r="O243" s="5">
        <f t="shared" si="452"/>
        <v>3.5450447707865561E-2</v>
      </c>
      <c r="P243" s="5">
        <f t="shared" si="453"/>
        <v>8.0109621181265564E-2</v>
      </c>
      <c r="Q243" s="5">
        <f t="shared" si="454"/>
        <v>0.13888373340381244</v>
      </c>
      <c r="R243" s="5">
        <f t="shared" si="455"/>
        <v>1.155202133562048E-2</v>
      </c>
      <c r="S243" s="5">
        <f t="shared" si="456"/>
        <v>2.9495373104395171E-2</v>
      </c>
      <c r="T243" s="5">
        <f t="shared" si="457"/>
        <v>9.0514391506288108E-2</v>
      </c>
      <c r="U243" s="5">
        <f t="shared" si="458"/>
        <v>2.6104834012269047E-2</v>
      </c>
      <c r="V243" s="5">
        <f t="shared" si="459"/>
        <v>4.8265920385876394E-3</v>
      </c>
      <c r="W243" s="5">
        <f t="shared" si="460"/>
        <v>0.10461478853435119</v>
      </c>
      <c r="X243" s="5">
        <f t="shared" si="461"/>
        <v>6.8180367093198191E-2</v>
      </c>
      <c r="Y243" s="5">
        <f t="shared" si="462"/>
        <v>2.2217520687511903E-2</v>
      </c>
      <c r="Z243" s="5">
        <f t="shared" si="463"/>
        <v>2.5095911912187564E-3</v>
      </c>
      <c r="AA243" s="5">
        <f t="shared" si="464"/>
        <v>5.6710821060736378E-3</v>
      </c>
      <c r="AB243" s="5">
        <f t="shared" si="465"/>
        <v>6.407651645886173E-3</v>
      </c>
      <c r="AC243" s="5">
        <f t="shared" si="466"/>
        <v>4.4427289413440161E-4</v>
      </c>
      <c r="AD243" s="5">
        <f t="shared" si="467"/>
        <v>5.9101165297734876E-2</v>
      </c>
      <c r="AE243" s="5">
        <f t="shared" si="468"/>
        <v>3.8517873066408914E-2</v>
      </c>
      <c r="AF243" s="5">
        <f t="shared" si="469"/>
        <v>1.2551584542249715E-2</v>
      </c>
      <c r="AG243" s="5">
        <f t="shared" si="470"/>
        <v>2.7267389046399739E-3</v>
      </c>
      <c r="AH243" s="5">
        <f t="shared" si="471"/>
        <v>4.0889259317043757E-4</v>
      </c>
      <c r="AI243" s="5">
        <f t="shared" si="472"/>
        <v>9.2400048125319757E-4</v>
      </c>
      <c r="AJ243" s="5">
        <f t="shared" si="473"/>
        <v>1.0440111946467363E-3</v>
      </c>
      <c r="AK243" s="5">
        <f t="shared" si="474"/>
        <v>7.8640606555343032E-4</v>
      </c>
      <c r="AL243" s="5">
        <f t="shared" si="475"/>
        <v>2.6172126802123773E-5</v>
      </c>
      <c r="AM243" s="5">
        <f t="shared" si="476"/>
        <v>2.6710929026278103E-2</v>
      </c>
      <c r="AN243" s="5">
        <f t="shared" si="477"/>
        <v>1.740825529474745E-2</v>
      </c>
      <c r="AO243" s="5">
        <f t="shared" si="478"/>
        <v>5.6727220552487299E-3</v>
      </c>
      <c r="AP243" s="5">
        <f t="shared" si="479"/>
        <v>1.232356908499418E-3</v>
      </c>
      <c r="AQ243" s="5">
        <f t="shared" si="480"/>
        <v>2.0079031747920512E-4</v>
      </c>
      <c r="AR243" s="5">
        <f t="shared" si="481"/>
        <v>5.3297334907666617E-5</v>
      </c>
      <c r="AS243" s="5">
        <f t="shared" si="482"/>
        <v>1.2043936213750247E-4</v>
      </c>
      <c r="AT243" s="5">
        <f t="shared" si="483"/>
        <v>1.3608222603642687E-4</v>
      </c>
      <c r="AU243" s="5">
        <f t="shared" si="484"/>
        <v>1.0250454067714301E-4</v>
      </c>
      <c r="AV243" s="5">
        <f t="shared" si="485"/>
        <v>5.7909000125149366E-5</v>
      </c>
      <c r="AW243" s="5">
        <f t="shared" si="486"/>
        <v>1.0706948714374208E-6</v>
      </c>
      <c r="AX243" s="5">
        <f t="shared" si="487"/>
        <v>1.0060062914334924E-2</v>
      </c>
      <c r="AY243" s="5">
        <f t="shared" si="488"/>
        <v>6.5564227781696781E-3</v>
      </c>
      <c r="AZ243" s="5">
        <f t="shared" si="489"/>
        <v>2.1365015314590637E-3</v>
      </c>
      <c r="BA243" s="5">
        <f t="shared" si="490"/>
        <v>4.6413915518336087E-4</v>
      </c>
      <c r="BB243" s="5">
        <f t="shared" si="491"/>
        <v>7.5623098861250963E-5</v>
      </c>
      <c r="BC243" s="5">
        <f t="shared" si="492"/>
        <v>9.8571353310957329E-6</v>
      </c>
      <c r="BD243" s="5">
        <f t="shared" si="493"/>
        <v>5.7892258988167737E-6</v>
      </c>
      <c r="BE243" s="5">
        <f t="shared" si="494"/>
        <v>1.3082280300343962E-5</v>
      </c>
      <c r="BF243" s="5">
        <f t="shared" si="495"/>
        <v>1.4781428540536595E-5</v>
      </c>
      <c r="BG243" s="5">
        <f t="shared" si="496"/>
        <v>1.1134176646214861E-5</v>
      </c>
      <c r="BH243" s="5">
        <f t="shared" si="497"/>
        <v>6.290150978090919E-6</v>
      </c>
      <c r="BI243" s="5">
        <f t="shared" si="498"/>
        <v>2.8428504834709198E-6</v>
      </c>
      <c r="BJ243" s="8">
        <f t="shared" si="499"/>
        <v>0.73075465512004756</v>
      </c>
      <c r="BK243" s="8">
        <f t="shared" si="500"/>
        <v>0.17585301444211843</v>
      </c>
      <c r="BL243" s="8">
        <f t="shared" si="501"/>
        <v>8.8873499719070076E-2</v>
      </c>
      <c r="BM243" s="8">
        <f t="shared" si="502"/>
        <v>0.54812619257356865</v>
      </c>
      <c r="BN243" s="8">
        <f t="shared" si="503"/>
        <v>0.44330921581558796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1.20588235294118</v>
      </c>
      <c r="F244">
        <f>VLOOKUP(B244,home!$B$2:$E$405,3,FALSE)</f>
        <v>2.2799999999999998</v>
      </c>
      <c r="G244">
        <f>VLOOKUP(C244,away!$B$2:$E$405,4,FALSE)</f>
        <v>1.29</v>
      </c>
      <c r="H244">
        <f>VLOOKUP(A244,away!$A$2:$E$405,3,FALSE)</f>
        <v>0.98823529411764699</v>
      </c>
      <c r="I244">
        <f>VLOOKUP(C244,away!$B$2:$E$405,3,FALSE)</f>
        <v>0.64</v>
      </c>
      <c r="J244">
        <f>VLOOKUP(B244,home!$B$2:$E$405,4,FALSE)</f>
        <v>1.1399999999999999</v>
      </c>
      <c r="K244" s="3">
        <f t="shared" si="448"/>
        <v>3.5467411764705981</v>
      </c>
      <c r="L244" s="3">
        <f t="shared" si="449"/>
        <v>0.72101647058823526</v>
      </c>
      <c r="M244" s="5">
        <f t="shared" si="450"/>
        <v>1.4013170423432001E-2</v>
      </c>
      <c r="N244" s="5">
        <f t="shared" si="451"/>
        <v>4.9701088553686205E-2</v>
      </c>
      <c r="O244" s="5">
        <f t="shared" si="452"/>
        <v>1.0103726680454389E-2</v>
      </c>
      <c r="P244" s="5">
        <f t="shared" si="453"/>
        <v>3.5835303453372172E-2</v>
      </c>
      <c r="Q244" s="5">
        <f t="shared" si="454"/>
        <v>8.8138448644385206E-2</v>
      </c>
      <c r="R244" s="5">
        <f t="shared" si="455"/>
        <v>3.6424766754647041E-3</v>
      </c>
      <c r="S244" s="5">
        <f t="shared" si="456"/>
        <v>2.2910036322828755E-2</v>
      </c>
      <c r="T244" s="5">
        <f t="shared" si="457"/>
        <v>6.3549273164697051E-2</v>
      </c>
      <c r="U244" s="5">
        <f t="shared" si="458"/>
        <v>1.2918922009204397E-2</v>
      </c>
      <c r="V244" s="5">
        <f t="shared" si="459"/>
        <v>6.5096546792036206E-3</v>
      </c>
      <c r="W244" s="5">
        <f t="shared" si="460"/>
        <v>0.10420142167909338</v>
      </c>
      <c r="X244" s="5">
        <f t="shared" si="461"/>
        <v>7.5130941289336339E-2</v>
      </c>
      <c r="Y244" s="5">
        <f t="shared" si="462"/>
        <v>2.7085323060204596E-2</v>
      </c>
      <c r="Z244" s="5">
        <f t="shared" si="463"/>
        <v>8.7542855891451009E-4</v>
      </c>
      <c r="AA244" s="5">
        <f t="shared" si="464"/>
        <v>3.1049185169604097E-3</v>
      </c>
      <c r="AB244" s="5">
        <f t="shared" si="465"/>
        <v>5.5061711768447548E-3</v>
      </c>
      <c r="AC244" s="5">
        <f t="shared" si="466"/>
        <v>1.04042948417947E-3</v>
      </c>
      <c r="AD244" s="5">
        <f t="shared" si="467"/>
        <v>9.2393868229004153E-2</v>
      </c>
      <c r="AE244" s="5">
        <f t="shared" si="468"/>
        <v>6.6617500774471067E-2</v>
      </c>
      <c r="AF244" s="5">
        <f t="shared" si="469"/>
        <v>2.4016157643909072E-2</v>
      </c>
      <c r="AG244" s="5">
        <f t="shared" si="470"/>
        <v>5.7720150738339963E-3</v>
      </c>
      <c r="AH244" s="5">
        <f t="shared" si="471"/>
        <v>1.5779960245017124E-4</v>
      </c>
      <c r="AI244" s="5">
        <f t="shared" si="472"/>
        <v>5.5967434764071301E-4</v>
      </c>
      <c r="AJ244" s="5">
        <f t="shared" si="473"/>
        <v>9.9251002709581869E-4</v>
      </c>
      <c r="AK244" s="5">
        <f t="shared" si="474"/>
        <v>1.1733920603868961E-3</v>
      </c>
      <c r="AL244" s="5">
        <f t="shared" si="475"/>
        <v>1.0642589838217478E-4</v>
      </c>
      <c r="AM244" s="5">
        <f t="shared" si="476"/>
        <v>6.5539427380241502E-2</v>
      </c>
      <c r="AN244" s="5">
        <f t="shared" si="477"/>
        <v>4.7255006614075688E-2</v>
      </c>
      <c r="AO244" s="5">
        <f t="shared" si="478"/>
        <v>1.7035819043252277E-2</v>
      </c>
      <c r="AP244" s="5">
        <f t="shared" si="479"/>
        <v>4.0943687067152021E-3</v>
      </c>
      <c r="AQ244" s="5">
        <f t="shared" si="480"/>
        <v>7.38026818550678E-4</v>
      </c>
      <c r="AR244" s="5">
        <f t="shared" si="481"/>
        <v>2.2755222483769826E-5</v>
      </c>
      <c r="AS244" s="5">
        <f t="shared" si="482"/>
        <v>8.0706884562935997E-5</v>
      </c>
      <c r="AT244" s="5">
        <f t="shared" si="483"/>
        <v>1.431232153520122E-4</v>
      </c>
      <c r="AU244" s="5">
        <f t="shared" si="484"/>
        <v>1.6920700039928349E-4</v>
      </c>
      <c r="AV244" s="5">
        <f t="shared" si="485"/>
        <v>1.5003335891580394E-4</v>
      </c>
      <c r="AW244" s="5">
        <f t="shared" si="486"/>
        <v>7.5599601592690952E-6</v>
      </c>
      <c r="AX244" s="5">
        <f t="shared" si="487"/>
        <v>3.8741897628634531E-2</v>
      </c>
      <c r="AY244" s="5">
        <f t="shared" si="488"/>
        <v>2.7933546292088794E-2</v>
      </c>
      <c r="AZ244" s="5">
        <f t="shared" si="489"/>
        <v>1.0070273479267472E-2</v>
      </c>
      <c r="BA244" s="5">
        <f t="shared" si="490"/>
        <v>2.4202776806265805E-3</v>
      </c>
      <c r="BB244" s="5">
        <f t="shared" si="491"/>
        <v>4.3626501778221426E-4</v>
      </c>
      <c r="BC244" s="5">
        <f t="shared" si="492"/>
        <v>6.2910852672489167E-5</v>
      </c>
      <c r="BD244" s="5">
        <f t="shared" si="493"/>
        <v>2.7344817004496279E-6</v>
      </c>
      <c r="BE244" s="5">
        <f t="shared" si="494"/>
        <v>9.6984988432900356E-6</v>
      </c>
      <c r="BF244" s="5">
        <f t="shared" si="495"/>
        <v>1.7199032598724619E-5</v>
      </c>
      <c r="BG244" s="5">
        <f t="shared" si="496"/>
        <v>2.0333505704452238E-5</v>
      </c>
      <c r="BH244" s="5">
        <f t="shared" si="497"/>
        <v>1.802942048599514E-5</v>
      </c>
      <c r="BI244" s="5">
        <f t="shared" si="498"/>
        <v>1.2789137605116301E-5</v>
      </c>
      <c r="BJ244" s="8">
        <f t="shared" si="499"/>
        <v>0.81093385762652859</v>
      </c>
      <c r="BK244" s="8">
        <f t="shared" si="500"/>
        <v>0.10834856655348701</v>
      </c>
      <c r="BL244" s="8">
        <f t="shared" si="501"/>
        <v>3.8806200855154079E-2</v>
      </c>
      <c r="BM244" s="8">
        <f t="shared" si="502"/>
        <v>0.72960385283135987</v>
      </c>
      <c r="BN244" s="8">
        <f t="shared" si="503"/>
        <v>0.20143421443079471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1.20588235294118</v>
      </c>
      <c r="F245">
        <f>VLOOKUP(B245,home!$B$2:$E$405,3,FALSE)</f>
        <v>0.92</v>
      </c>
      <c r="G245">
        <f>VLOOKUP(C245,away!$B$2:$E$405,4,FALSE)</f>
        <v>0.83</v>
      </c>
      <c r="H245">
        <f>VLOOKUP(A245,away!$A$2:$E$405,3,FALSE)</f>
        <v>0.98823529411764699</v>
      </c>
      <c r="I245">
        <f>VLOOKUP(C245,away!$B$2:$E$405,3,FALSE)</f>
        <v>0.83</v>
      </c>
      <c r="J245">
        <f>VLOOKUP(B245,home!$B$2:$E$405,4,FALSE)</f>
        <v>0.22</v>
      </c>
      <c r="K245" s="3">
        <f t="shared" si="448"/>
        <v>0.92081176470588499</v>
      </c>
      <c r="L245" s="3">
        <f t="shared" si="449"/>
        <v>0.18045176470588234</v>
      </c>
      <c r="M245" s="5">
        <f t="shared" si="450"/>
        <v>0.33245075689705922</v>
      </c>
      <c r="N245" s="5">
        <f t="shared" si="451"/>
        <v>0.30612456813618821</v>
      </c>
      <c r="O245" s="5">
        <f t="shared" si="452"/>
        <v>5.9991325759880615E-2</v>
      </c>
      <c r="P245" s="5">
        <f t="shared" si="453"/>
        <v>5.5240718540001281E-2</v>
      </c>
      <c r="Q245" s="5">
        <f t="shared" si="454"/>
        <v>0.1409415519026552</v>
      </c>
      <c r="R245" s="5">
        <f t="shared" si="455"/>
        <v>5.4127703002079565E-3</v>
      </c>
      <c r="S245" s="5">
        <f t="shared" si="456"/>
        <v>2.2947285586723196E-3</v>
      </c>
      <c r="T245" s="5">
        <f t="shared" si="457"/>
        <v>2.5433151761219842E-2</v>
      </c>
      <c r="U245" s="5">
        <f t="shared" si="458"/>
        <v>4.9841425720820913E-3</v>
      </c>
      <c r="V245" s="5">
        <f t="shared" si="459"/>
        <v>4.2366326041607633E-5</v>
      </c>
      <c r="W245" s="5">
        <f t="shared" si="460"/>
        <v>4.3260213042623341E-2</v>
      </c>
      <c r="X245" s="5">
        <f t="shared" si="461"/>
        <v>7.8063817850938097E-3</v>
      </c>
      <c r="Y245" s="5">
        <f t="shared" si="462"/>
        <v>7.0433768454401682E-4</v>
      </c>
      <c r="Z245" s="5">
        <f t="shared" si="463"/>
        <v>3.2558131754003807E-4</v>
      </c>
      <c r="AA245" s="5">
        <f t="shared" si="464"/>
        <v>2.997991075593095E-4</v>
      </c>
      <c r="AB245" s="5">
        <f t="shared" si="465"/>
        <v>1.3802927264446862E-4</v>
      </c>
      <c r="AC245" s="5">
        <f t="shared" si="466"/>
        <v>4.3997987744900886E-7</v>
      </c>
      <c r="AD245" s="5">
        <f t="shared" si="467"/>
        <v>9.9586282783326336E-3</v>
      </c>
      <c r="AE245" s="5">
        <f t="shared" si="468"/>
        <v>1.7970520468750266E-3</v>
      </c>
      <c r="AF245" s="5">
        <f t="shared" si="469"/>
        <v>1.6214060656345825E-4</v>
      </c>
      <c r="AG245" s="5">
        <f t="shared" si="470"/>
        <v>9.7528528616194016E-6</v>
      </c>
      <c r="AH245" s="5">
        <f t="shared" si="471"/>
        <v>1.4687930826341527E-5</v>
      </c>
      <c r="AI245" s="5">
        <f t="shared" si="472"/>
        <v>1.3524819504081508E-5</v>
      </c>
      <c r="AJ245" s="5">
        <f t="shared" si="473"/>
        <v>6.2269064574409328E-6</v>
      </c>
      <c r="AK245" s="5">
        <f t="shared" si="474"/>
        <v>1.9112695745782188E-6</v>
      </c>
      <c r="AL245" s="5">
        <f t="shared" si="475"/>
        <v>2.9243193548752572E-9</v>
      </c>
      <c r="AM245" s="5">
        <f t="shared" si="476"/>
        <v>1.8340044158042812E-3</v>
      </c>
      <c r="AN245" s="5">
        <f t="shared" si="477"/>
        <v>3.3094933331026337E-4</v>
      </c>
      <c r="AO245" s="5">
        <f t="shared" si="478"/>
        <v>2.986019561203613E-5</v>
      </c>
      <c r="AP245" s="5">
        <f t="shared" si="479"/>
        <v>1.7961083308849211E-6</v>
      </c>
      <c r="AQ245" s="5">
        <f t="shared" si="480"/>
        <v>8.1027729477780209E-8</v>
      </c>
      <c r="AR245" s="5">
        <f t="shared" si="481"/>
        <v>5.3009260749825166E-7</v>
      </c>
      <c r="AS245" s="5">
        <f t="shared" si="482"/>
        <v>4.881155093680091E-7</v>
      </c>
      <c r="AT245" s="5">
        <f t="shared" si="483"/>
        <v>2.2473125178073421E-7</v>
      </c>
      <c r="AU245" s="5">
        <f t="shared" si="484"/>
        <v>6.8978393512260149E-8</v>
      </c>
      <c r="AV245" s="5">
        <f t="shared" si="485"/>
        <v>1.5879029064150307E-8</v>
      </c>
      <c r="AW245" s="5">
        <f t="shared" si="486"/>
        <v>1.3497529671887453E-11</v>
      </c>
      <c r="AX245" s="5">
        <f t="shared" si="487"/>
        <v>2.8146214043252082E-4</v>
      </c>
      <c r="AY245" s="5">
        <f t="shared" si="488"/>
        <v>5.079033993894326E-5</v>
      </c>
      <c r="AZ245" s="5">
        <f t="shared" si="489"/>
        <v>4.5826032359969831E-6</v>
      </c>
      <c r="BA245" s="5">
        <f t="shared" si="490"/>
        <v>2.756462802941808E-7</v>
      </c>
      <c r="BB245" s="5">
        <f t="shared" si="491"/>
        <v>1.2435214428424302E-8</v>
      </c>
      <c r="BC245" s="5">
        <f t="shared" si="492"/>
        <v>4.4879127762104321E-10</v>
      </c>
      <c r="BD245" s="5">
        <f t="shared" si="493"/>
        <v>1.5942691080100342E-8</v>
      </c>
      <c r="BE245" s="5">
        <f t="shared" si="494"/>
        <v>1.4680217507627965E-8</v>
      </c>
      <c r="BF245" s="5">
        <f t="shared" si="495"/>
        <v>6.7588584947325675E-9</v>
      </c>
      <c r="BG245" s="5">
        <f t="shared" si="496"/>
        <v>2.0745454726440191E-9</v>
      </c>
      <c r="BH245" s="5">
        <f t="shared" si="497"/>
        <v>4.7756646940698577E-10</v>
      </c>
      <c r="BI245" s="5">
        <f t="shared" si="498"/>
        <v>8.7949764691801167E-11</v>
      </c>
      <c r="BJ245" s="8">
        <f t="shared" si="499"/>
        <v>0.53873159279163751</v>
      </c>
      <c r="BK245" s="8">
        <f t="shared" si="500"/>
        <v>0.39007980356591015</v>
      </c>
      <c r="BL245" s="8">
        <f t="shared" si="501"/>
        <v>7.0863785757356898E-2</v>
      </c>
      <c r="BM245" s="8">
        <f t="shared" si="502"/>
        <v>9.9788281570010795E-2</v>
      </c>
      <c r="BN245" s="8">
        <f t="shared" si="503"/>
        <v>0.90016169153599246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1.20588235294118</v>
      </c>
      <c r="F246">
        <f>VLOOKUP(B246,home!$B$2:$E$405,3,FALSE)</f>
        <v>1.35</v>
      </c>
      <c r="G246">
        <f>VLOOKUP(C246,away!$B$2:$E$405,4,FALSE)</f>
        <v>0.93</v>
      </c>
      <c r="H246">
        <f>VLOOKUP(A246,away!$A$2:$E$405,3,FALSE)</f>
        <v>0.98823529411764699</v>
      </c>
      <c r="I246">
        <f>VLOOKUP(C246,away!$B$2:$E$405,3,FALSE)</f>
        <v>0.83</v>
      </c>
      <c r="J246">
        <f>VLOOKUP(B246,home!$B$2:$E$405,4,FALSE)</f>
        <v>1.64</v>
      </c>
      <c r="K246" s="3">
        <f t="shared" si="448"/>
        <v>1.5139852941176517</v>
      </c>
      <c r="L246" s="3">
        <f t="shared" si="449"/>
        <v>1.345185882352941</v>
      </c>
      <c r="M246" s="5">
        <f t="shared" si="450"/>
        <v>5.7316245637253745E-2</v>
      </c>
      <c r="N246" s="5">
        <f t="shared" si="451"/>
        <v>8.677595300883717E-2</v>
      </c>
      <c r="O246" s="5">
        <f t="shared" si="452"/>
        <v>7.710100446070707E-2</v>
      </c>
      <c r="P246" s="5">
        <f t="shared" si="453"/>
        <v>0.11672978691520997</v>
      </c>
      <c r="Q246" s="5">
        <f t="shared" si="454"/>
        <v>6.5688758369211953E-2</v>
      </c>
      <c r="R246" s="5">
        <f t="shared" si="455"/>
        <v>5.1857591357887152E-2</v>
      </c>
      <c r="S246" s="5">
        <f t="shared" si="456"/>
        <v>5.9432727151680215E-2</v>
      </c>
      <c r="T246" s="5">
        <f t="shared" si="457"/>
        <v>8.836359038755752E-2</v>
      </c>
      <c r="U246" s="5">
        <f t="shared" si="458"/>
        <v>7.8511630704203764E-2</v>
      </c>
      <c r="V246" s="5">
        <f t="shared" si="459"/>
        <v>1.3448910609068313E-2</v>
      </c>
      <c r="W246" s="5">
        <f t="shared" si="460"/>
        <v>3.3150604719944909E-2</v>
      </c>
      <c r="X246" s="5">
        <f t="shared" si="461"/>
        <v>4.4593725460732654E-2</v>
      </c>
      <c r="Y246" s="5">
        <f t="shared" si="462"/>
        <v>2.9993424965650241E-2</v>
      </c>
      <c r="Z246" s="5">
        <f t="shared" si="463"/>
        <v>2.3252699929152552E-2</v>
      </c>
      <c r="AA246" s="5">
        <f t="shared" si="464"/>
        <v>3.5204245741267522E-2</v>
      </c>
      <c r="AB246" s="5">
        <f t="shared" si="465"/>
        <v>2.6649355171391508E-2</v>
      </c>
      <c r="AC246" s="5">
        <f t="shared" si="466"/>
        <v>1.7118711852371783E-3</v>
      </c>
      <c r="AD246" s="5">
        <f t="shared" si="467"/>
        <v>1.2547382009275949E-2</v>
      </c>
      <c r="AE246" s="5">
        <f t="shared" si="468"/>
        <v>1.6878561139367285E-2</v>
      </c>
      <c r="AF246" s="5">
        <f t="shared" si="469"/>
        <v>1.1352401079553922E-2</v>
      </c>
      <c r="AG246" s="5">
        <f t="shared" si="470"/>
        <v>5.0903632210080735E-3</v>
      </c>
      <c r="AH246" s="5">
        <f t="shared" si="471"/>
        <v>7.8198009178213207E-3</v>
      </c>
      <c r="AI246" s="5">
        <f t="shared" si="472"/>
        <v>1.1839063592509195E-2</v>
      </c>
      <c r="AJ246" s="5">
        <f t="shared" si="473"/>
        <v>8.9620840875913113E-3</v>
      </c>
      <c r="AK246" s="5">
        <f t="shared" si="474"/>
        <v>4.5228211710863523E-3</v>
      </c>
      <c r="AL246" s="5">
        <f t="shared" si="475"/>
        <v>1.3945530204032951E-4</v>
      </c>
      <c r="AM246" s="5">
        <f t="shared" si="476"/>
        <v>3.7993103683440338E-3</v>
      </c>
      <c r="AN246" s="5">
        <f t="shared" si="477"/>
        <v>5.1107786701735458E-3</v>
      </c>
      <c r="AO246" s="5">
        <f t="shared" si="478"/>
        <v>3.4374736574739966E-3</v>
      </c>
      <c r="AP246" s="5">
        <f t="shared" si="479"/>
        <v>1.5413470116647161E-3</v>
      </c>
      <c r="AQ246" s="5">
        <f t="shared" si="480"/>
        <v>5.1834955997456811E-4</v>
      </c>
      <c r="AR246" s="5">
        <f t="shared" si="481"/>
        <v>2.1038171594927606E-3</v>
      </c>
      <c r="AS246" s="5">
        <f t="shared" si="482"/>
        <v>3.1851482409844096E-3</v>
      </c>
      <c r="AT246" s="5">
        <f t="shared" si="483"/>
        <v>2.4111337982175522E-3</v>
      </c>
      <c r="AU246" s="5">
        <f t="shared" si="484"/>
        <v>1.2168070375504704E-3</v>
      </c>
      <c r="AV246" s="5">
        <f t="shared" si="485"/>
        <v>4.6055699015756931E-4</v>
      </c>
      <c r="AW246" s="5">
        <f t="shared" si="486"/>
        <v>7.8892639669488496E-6</v>
      </c>
      <c r="AX246" s="5">
        <f t="shared" si="487"/>
        <v>9.5868333757693125E-4</v>
      </c>
      <c r="AY246" s="5">
        <f t="shared" si="488"/>
        <v>1.2896072913554865E-3</v>
      </c>
      <c r="AZ246" s="5">
        <f t="shared" si="489"/>
        <v>8.6738076105540832E-4</v>
      </c>
      <c r="BA246" s="5">
        <f t="shared" si="490"/>
        <v>3.8892945146542824E-4</v>
      </c>
      <c r="BB246" s="5">
        <f t="shared" si="491"/>
        <v>1.3079560183564202E-4</v>
      </c>
      <c r="BC246" s="5">
        <f t="shared" si="492"/>
        <v>3.5188879412632385E-5</v>
      </c>
      <c r="BD246" s="5">
        <f t="shared" si="493"/>
        <v>4.7167085700025417E-4</v>
      </c>
      <c r="BE246" s="5">
        <f t="shared" si="494"/>
        <v>7.141027411622546E-4</v>
      </c>
      <c r="BF246" s="5">
        <f t="shared" si="495"/>
        <v>5.4057052430437887E-4</v>
      </c>
      <c r="BG246" s="5">
        <f t="shared" si="496"/>
        <v>2.7280527474343274E-4</v>
      </c>
      <c r="BH246" s="5">
        <f t="shared" si="497"/>
        <v>1.032557935298207E-4</v>
      </c>
      <c r="BI246" s="5">
        <f t="shared" si="498"/>
        <v>3.1265550587319402E-5</v>
      </c>
      <c r="BJ246" s="8">
        <f t="shared" si="499"/>
        <v>0.41251260895147207</v>
      </c>
      <c r="BK246" s="8">
        <f t="shared" si="500"/>
        <v>0.25006860409184523</v>
      </c>
      <c r="BL246" s="8">
        <f t="shared" si="501"/>
        <v>0.31397873117219538</v>
      </c>
      <c r="BM246" s="8">
        <f t="shared" si="502"/>
        <v>0.54306158636816959</v>
      </c>
      <c r="BN246" s="8">
        <f t="shared" si="503"/>
        <v>0.45546933974910703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1.20588235294118</v>
      </c>
      <c r="F247">
        <f>VLOOKUP(B247,home!$B$2:$E$405,3,FALSE)</f>
        <v>0.52</v>
      </c>
      <c r="G247">
        <f>VLOOKUP(C247,away!$B$2:$E$405,4,FALSE)</f>
        <v>0.64</v>
      </c>
      <c r="H247">
        <f>VLOOKUP(A247,away!$A$2:$E$405,3,FALSE)</f>
        <v>0.98823529411764699</v>
      </c>
      <c r="I247">
        <f>VLOOKUP(C247,away!$B$2:$E$405,3,FALSE)</f>
        <v>0.55000000000000004</v>
      </c>
      <c r="J247">
        <f>VLOOKUP(B247,home!$B$2:$E$405,4,FALSE)</f>
        <v>1.77</v>
      </c>
      <c r="K247" s="3">
        <f t="shared" si="448"/>
        <v>0.40131764705882467</v>
      </c>
      <c r="L247" s="3">
        <f t="shared" si="449"/>
        <v>0.96204705882352948</v>
      </c>
      <c r="M247" s="5">
        <f t="shared" si="450"/>
        <v>0.25579864015931386</v>
      </c>
      <c r="N247" s="5">
        <f t="shared" si="451"/>
        <v>0.1026565083895828</v>
      </c>
      <c r="O247" s="5">
        <f t="shared" si="452"/>
        <v>0.24609032941632625</v>
      </c>
      <c r="P247" s="5">
        <f t="shared" si="453"/>
        <v>9.87603919652911E-2</v>
      </c>
      <c r="Q247" s="5">
        <f t="shared" si="454"/>
        <v>2.0598934201090935E-2</v>
      </c>
      <c r="R247" s="5">
        <f t="shared" si="455"/>
        <v>0.11837523880994509</v>
      </c>
      <c r="S247" s="5">
        <f t="shared" si="456"/>
        <v>9.5325125800740113E-3</v>
      </c>
      <c r="T247" s="5">
        <f t="shared" si="457"/>
        <v>1.9817144063058942E-2</v>
      </c>
      <c r="U247" s="5">
        <f t="shared" si="458"/>
        <v>4.7506072309233621E-2</v>
      </c>
      <c r="V247" s="5">
        <f t="shared" si="459"/>
        <v>4.0893045067524962E-4</v>
      </c>
      <c r="W247" s="5">
        <f t="shared" si="460"/>
        <v>2.7555719351671209E-3</v>
      </c>
      <c r="X247" s="5">
        <f t="shared" si="461"/>
        <v>2.6509898756041901E-3</v>
      </c>
      <c r="Y247" s="5">
        <f t="shared" si="462"/>
        <v>1.2751885063979826E-3</v>
      </c>
      <c r="Z247" s="5">
        <f t="shared" si="463"/>
        <v>3.7960850111546866E-2</v>
      </c>
      <c r="AA247" s="5">
        <f t="shared" si="464"/>
        <v>1.5234359047118709E-2</v>
      </c>
      <c r="AB247" s="5">
        <f t="shared" si="465"/>
        <v>3.0569085636194997E-3</v>
      </c>
      <c r="AC247" s="5">
        <f t="shared" si="466"/>
        <v>9.8676569317564404E-6</v>
      </c>
      <c r="AD247" s="5">
        <f t="shared" si="467"/>
        <v>2.7646491133065035E-4</v>
      </c>
      <c r="AE247" s="5">
        <f t="shared" si="468"/>
        <v>2.6597225481355996E-4</v>
      </c>
      <c r="AF247" s="5">
        <f t="shared" si="469"/>
        <v>1.2793891273602385E-4</v>
      </c>
      <c r="AG247" s="5">
        <f t="shared" si="470"/>
        <v>4.102775156892399E-5</v>
      </c>
      <c r="AH247" s="5">
        <f t="shared" si="471"/>
        <v>9.1300310500636271E-3</v>
      </c>
      <c r="AI247" s="5">
        <f t="shared" si="472"/>
        <v>3.6640425785855447E-3</v>
      </c>
      <c r="AJ247" s="5">
        <f t="shared" si="473"/>
        <v>7.3522247318064983E-4</v>
      </c>
      <c r="AK247" s="5">
        <f t="shared" si="474"/>
        <v>9.8352584333876055E-5</v>
      </c>
      <c r="AL247" s="5">
        <f t="shared" si="475"/>
        <v>1.5239075012319678E-7</v>
      </c>
      <c r="AM247" s="5">
        <f t="shared" si="476"/>
        <v>2.2190049541908634E-5</v>
      </c>
      <c r="AN247" s="5">
        <f t="shared" si="477"/>
        <v>2.1347871896941606E-5</v>
      </c>
      <c r="AO247" s="5">
        <f t="shared" si="478"/>
        <v>1.0268828685297077E-5</v>
      </c>
      <c r="AP247" s="5">
        <f t="shared" si="479"/>
        <v>3.2930321447509148E-6</v>
      </c>
      <c r="AQ247" s="5">
        <f t="shared" si="480"/>
        <v>7.9201297236723901E-7</v>
      </c>
      <c r="AR247" s="5">
        <f t="shared" si="481"/>
        <v>1.7567039037362433E-3</v>
      </c>
      <c r="AS247" s="5">
        <f t="shared" si="482"/>
        <v>7.0499627722648108E-4</v>
      </c>
      <c r="AT247" s="5">
        <f t="shared" si="483"/>
        <v>1.4146372358088112E-4</v>
      </c>
      <c r="AU247" s="5">
        <f t="shared" si="484"/>
        <v>1.8923962897219727E-5</v>
      </c>
      <c r="AV247" s="5">
        <f t="shared" si="485"/>
        <v>1.8986300657351799E-6</v>
      </c>
      <c r="AW247" s="5">
        <f t="shared" si="486"/>
        <v>1.6343334877123846E-9</v>
      </c>
      <c r="AX247" s="5">
        <f t="shared" si="487"/>
        <v>1.4842097450462531E-6</v>
      </c>
      <c r="AY247" s="5">
        <f t="shared" si="488"/>
        <v>1.4278796198989681E-6</v>
      </c>
      <c r="AZ247" s="5">
        <f t="shared" si="489"/>
        <v>6.8684369433893074E-7</v>
      </c>
      <c r="BA247" s="5">
        <f t="shared" si="490"/>
        <v>2.2025865200341859E-7</v>
      </c>
      <c r="BB247" s="5">
        <f t="shared" si="491"/>
        <v>5.2974797085081026E-8</v>
      </c>
      <c r="BC247" s="5">
        <f t="shared" si="492"/>
        <v>1.01928495454951E-8</v>
      </c>
      <c r="BD247" s="5">
        <f t="shared" si="493"/>
        <v>2.8167197063554416E-4</v>
      </c>
      <c r="BE247" s="5">
        <f t="shared" si="494"/>
        <v>1.1303993249787891E-4</v>
      </c>
      <c r="BF247" s="5">
        <f t="shared" si="495"/>
        <v>2.2682459866868568E-5</v>
      </c>
      <c r="BG247" s="5">
        <f t="shared" si="496"/>
        <v>3.0342904744259715E-6</v>
      </c>
      <c r="BH247" s="5">
        <f t="shared" si="497"/>
        <v>3.0442857842240894E-7</v>
      </c>
      <c r="BI247" s="5">
        <f t="shared" si="498"/>
        <v>2.4434512157988804E-8</v>
      </c>
      <c r="BJ247" s="8">
        <f t="shared" si="499"/>
        <v>0.15052751495595032</v>
      </c>
      <c r="BK247" s="8">
        <f t="shared" si="500"/>
        <v>0.36451192308265601</v>
      </c>
      <c r="BL247" s="8">
        <f t="shared" si="501"/>
        <v>0.44693530084647864</v>
      </c>
      <c r="BM247" s="8">
        <f t="shared" si="502"/>
        <v>0.15765411980979543</v>
      </c>
      <c r="BN247" s="8">
        <f t="shared" si="503"/>
        <v>0.8422800429415499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1.20588235294118</v>
      </c>
      <c r="F248">
        <f>VLOOKUP(B248,home!$B$2:$E$405,3,FALSE)</f>
        <v>0.83</v>
      </c>
      <c r="G248">
        <f>VLOOKUP(C248,away!$B$2:$E$405,4,FALSE)</f>
        <v>1.35</v>
      </c>
      <c r="H248">
        <f>VLOOKUP(A248,away!$A$2:$E$405,3,FALSE)</f>
        <v>0.98823529411764699</v>
      </c>
      <c r="I248">
        <f>VLOOKUP(C248,away!$B$2:$E$405,3,FALSE)</f>
        <v>0.62</v>
      </c>
      <c r="J248">
        <f>VLOOKUP(B248,home!$B$2:$E$405,4,FALSE)</f>
        <v>1.26</v>
      </c>
      <c r="K248" s="3">
        <f t="shared" si="448"/>
        <v>1.3511911764705919</v>
      </c>
      <c r="L248" s="3">
        <f t="shared" si="449"/>
        <v>0.77200941176470583</v>
      </c>
      <c r="M248" s="5">
        <f t="shared" si="450"/>
        <v>0.11964807082591014</v>
      </c>
      <c r="N248" s="5">
        <f t="shared" si="451"/>
        <v>0.16166741758169823</v>
      </c>
      <c r="O248" s="5">
        <f t="shared" si="452"/>
        <v>9.2369436777092737E-2</v>
      </c>
      <c r="P248" s="5">
        <f t="shared" si="453"/>
        <v>0.12480876794876591</v>
      </c>
      <c r="Q248" s="5">
        <f t="shared" si="454"/>
        <v>0.10922179407958867</v>
      </c>
      <c r="R248" s="5">
        <f t="shared" si="455"/>
        <v>3.5655037275660266E-2</v>
      </c>
      <c r="S248" s="5">
        <f t="shared" si="456"/>
        <v>3.2548014458908439E-2</v>
      </c>
      <c r="T248" s="5">
        <f t="shared" si="457"/>
        <v>8.4320252999269069E-2</v>
      </c>
      <c r="U248" s="5">
        <f t="shared" si="458"/>
        <v>4.8176771763602209E-2</v>
      </c>
      <c r="V248" s="5">
        <f t="shared" si="459"/>
        <v>3.7724317062659716E-3</v>
      </c>
      <c r="W248" s="5">
        <f t="shared" si="460"/>
        <v>4.9193174812876023E-2</v>
      </c>
      <c r="X248" s="5">
        <f t="shared" si="461"/>
        <v>3.7977593950126759E-2</v>
      </c>
      <c r="Y248" s="5">
        <f t="shared" si="462"/>
        <v>1.4659529982838102E-2</v>
      </c>
      <c r="Z248" s="5">
        <f t="shared" si="463"/>
        <v>9.1753414512103833E-3</v>
      </c>
      <c r="AA248" s="5">
        <f t="shared" si="464"/>
        <v>1.2397640409980348E-2</v>
      </c>
      <c r="AB248" s="5">
        <f t="shared" si="465"/>
        <v>8.3757911655103507E-3</v>
      </c>
      <c r="AC248" s="5">
        <f t="shared" si="466"/>
        <v>2.4594658640327444E-4</v>
      </c>
      <c r="AD248" s="5">
        <f t="shared" si="467"/>
        <v>1.6617345937433373E-2</v>
      </c>
      <c r="AE248" s="5">
        <f t="shared" si="468"/>
        <v>1.2828747462248562E-2</v>
      </c>
      <c r="AF248" s="5">
        <f t="shared" si="469"/>
        <v>4.9519568910042361E-3</v>
      </c>
      <c r="AG248" s="5">
        <f t="shared" si="470"/>
        <v>1.2743191088361212E-3</v>
      </c>
      <c r="AH248" s="5">
        <f t="shared" si="471"/>
        <v>1.7708624891223121E-3</v>
      </c>
      <c r="AI248" s="5">
        <f t="shared" si="472"/>
        <v>2.3927737700448178E-3</v>
      </c>
      <c r="AJ248" s="5">
        <f t="shared" si="473"/>
        <v>1.6165474026874158E-3</v>
      </c>
      <c r="AK248" s="5">
        <f t="shared" si="474"/>
        <v>7.2808819561922936E-4</v>
      </c>
      <c r="AL248" s="5">
        <f t="shared" si="475"/>
        <v>1.0262193186503105E-5</v>
      </c>
      <c r="AM248" s="5">
        <f t="shared" si="476"/>
        <v>4.4906422414038825E-3</v>
      </c>
      <c r="AN248" s="5">
        <f t="shared" si="477"/>
        <v>3.4668180752319513E-3</v>
      </c>
      <c r="AO248" s="5">
        <f t="shared" si="478"/>
        <v>1.3382080914775339E-3</v>
      </c>
      <c r="AP248" s="5">
        <f t="shared" si="479"/>
        <v>3.44369747173447E-4</v>
      </c>
      <c r="AQ248" s="5">
        <f t="shared" si="480"/>
        <v>6.6464171486233301E-5</v>
      </c>
      <c r="AR248" s="5">
        <f t="shared" si="481"/>
        <v>2.734245017086999E-4</v>
      </c>
      <c r="AS248" s="5">
        <f t="shared" si="482"/>
        <v>3.6944877413966359E-4</v>
      </c>
      <c r="AT248" s="5">
        <f t="shared" si="483"/>
        <v>2.4959796188769509E-4</v>
      </c>
      <c r="AU248" s="5">
        <f t="shared" si="484"/>
        <v>1.1241818792256551E-4</v>
      </c>
      <c r="AV248" s="5">
        <f t="shared" si="485"/>
        <v>3.797461589894587E-5</v>
      </c>
      <c r="AW248" s="5">
        <f t="shared" si="486"/>
        <v>2.9735625656571285E-7</v>
      </c>
      <c r="AX248" s="5">
        <f t="shared" si="487"/>
        <v>1.0112860288785056E-3</v>
      </c>
      <c r="AY248" s="5">
        <f t="shared" si="488"/>
        <v>7.8072233228036031E-4</v>
      </c>
      <c r="AZ248" s="5">
        <f t="shared" si="489"/>
        <v>3.0136249424766504E-4</v>
      </c>
      <c r="BA248" s="5">
        <f t="shared" si="490"/>
        <v>7.7551560637361503E-5</v>
      </c>
      <c r="BB248" s="5">
        <f t="shared" si="491"/>
        <v>1.4967633677271088E-5</v>
      </c>
      <c r="BC248" s="5">
        <f t="shared" si="492"/>
        <v>2.3110308141399313E-6</v>
      </c>
      <c r="BD248" s="5">
        <f t="shared" si="493"/>
        <v>3.5181048121031859E-5</v>
      </c>
      <c r="BE248" s="5">
        <f t="shared" si="494"/>
        <v>4.7536321800125548E-5</v>
      </c>
      <c r="BF248" s="5">
        <f t="shared" si="495"/>
        <v>3.2115329289098152E-5</v>
      </c>
      <c r="BG248" s="5">
        <f t="shared" si="496"/>
        <v>1.4464649854958988E-5</v>
      </c>
      <c r="BH248" s="5">
        <f t="shared" si="497"/>
        <v>4.8861268136893064E-6</v>
      </c>
      <c r="BI248" s="5">
        <f t="shared" si="498"/>
        <v>1.3204182875546719E-6</v>
      </c>
      <c r="BJ248" s="8">
        <f t="shared" si="499"/>
        <v>0.50460683621322733</v>
      </c>
      <c r="BK248" s="8">
        <f t="shared" si="500"/>
        <v>0.28181421605172058</v>
      </c>
      <c r="BL248" s="8">
        <f t="shared" si="501"/>
        <v>0.20466131718504368</v>
      </c>
      <c r="BM248" s="8">
        <f t="shared" si="502"/>
        <v>0.35610676143646253</v>
      </c>
      <c r="BN248" s="8">
        <f t="shared" si="503"/>
        <v>0.6433705244887159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1.20588235294118</v>
      </c>
      <c r="F249">
        <f>VLOOKUP(B249,home!$B$2:$E$405,3,FALSE)</f>
        <v>1.04</v>
      </c>
      <c r="G249">
        <f>VLOOKUP(C249,away!$B$2:$E$405,4,FALSE)</f>
        <v>1.1399999999999999</v>
      </c>
      <c r="H249">
        <f>VLOOKUP(A249,away!$A$2:$E$405,3,FALSE)</f>
        <v>0.98823529411764699</v>
      </c>
      <c r="I249">
        <f>VLOOKUP(C249,away!$B$2:$E$405,3,FALSE)</f>
        <v>0.31</v>
      </c>
      <c r="J249">
        <f>VLOOKUP(B249,home!$B$2:$E$405,4,FALSE)</f>
        <v>1.01</v>
      </c>
      <c r="K249" s="3">
        <f t="shared" si="448"/>
        <v>1.4296941176470628</v>
      </c>
      <c r="L249" s="3">
        <f t="shared" si="449"/>
        <v>0.30941647058823524</v>
      </c>
      <c r="M249" s="5">
        <f t="shared" si="450"/>
        <v>0.17567657996983224</v>
      </c>
      <c r="N249" s="5">
        <f t="shared" si="451"/>
        <v>0.25116377299122294</v>
      </c>
      <c r="O249" s="5">
        <f t="shared" si="452"/>
        <v>5.4357227339277357E-2</v>
      </c>
      <c r="P249" s="5">
        <f t="shared" si="453"/>
        <v>7.771420817856893E-2</v>
      </c>
      <c r="Q249" s="5">
        <f t="shared" si="454"/>
        <v>0.17954368440579688</v>
      </c>
      <c r="R249" s="5">
        <f t="shared" si="455"/>
        <v>8.4095107171407637E-3</v>
      </c>
      <c r="S249" s="5">
        <f t="shared" si="456"/>
        <v>8.594626207231313E-3</v>
      </c>
      <c r="T249" s="5">
        <f t="shared" si="457"/>
        <v>5.5553773145249639E-2</v>
      </c>
      <c r="U249" s="5">
        <f t="shared" si="458"/>
        <v>1.202302800458608E-2</v>
      </c>
      <c r="V249" s="5">
        <f t="shared" si="459"/>
        <v>4.2244584426453613E-4</v>
      </c>
      <c r="W249" s="5">
        <f t="shared" si="460"/>
        <v>8.5564183151882828E-2</v>
      </c>
      <c r="X249" s="5">
        <f t="shared" si="461"/>
        <v>2.6474967559620928E-2</v>
      </c>
      <c r="Y249" s="5">
        <f t="shared" si="462"/>
        <v>4.095895510617965E-3</v>
      </c>
      <c r="Z249" s="5">
        <f t="shared" si="463"/>
        <v>8.673470418238781E-4</v>
      </c>
      <c r="AA249" s="5">
        <f t="shared" si="464"/>
        <v>1.2400409636541794E-3</v>
      </c>
      <c r="AB249" s="5">
        <f t="shared" si="465"/>
        <v>8.8643963568888786E-4</v>
      </c>
      <c r="AC249" s="5">
        <f t="shared" si="466"/>
        <v>1.1679859479200055E-5</v>
      </c>
      <c r="AD249" s="5">
        <f t="shared" si="467"/>
        <v>3.0582652333380693E-2</v>
      </c>
      <c r="AE249" s="5">
        <f t="shared" si="468"/>
        <v>9.4627763462217119E-3</v>
      </c>
      <c r="AF249" s="5">
        <f t="shared" si="469"/>
        <v>1.4639694295068789E-3</v>
      </c>
      <c r="AG249" s="5">
        <f t="shared" si="470"/>
        <v>1.5099208464236361E-4</v>
      </c>
      <c r="AH249" s="5">
        <f t="shared" si="471"/>
        <v>6.7092865114072692E-5</v>
      </c>
      <c r="AI249" s="5">
        <f t="shared" si="472"/>
        <v>9.5922274589677555E-5</v>
      </c>
      <c r="AJ249" s="5">
        <f t="shared" si="473"/>
        <v>6.8569755866094176E-5</v>
      </c>
      <c r="AK249" s="5">
        <f t="shared" si="474"/>
        <v>3.2677925536750009E-5</v>
      </c>
      <c r="AL249" s="5">
        <f t="shared" si="475"/>
        <v>2.0667320167978142E-7</v>
      </c>
      <c r="AM249" s="5">
        <f t="shared" si="476"/>
        <v>8.7447676286159168E-3</v>
      </c>
      <c r="AN249" s="5">
        <f t="shared" si="477"/>
        <v>2.7057751357605886E-3</v>
      </c>
      <c r="AO249" s="5">
        <f t="shared" si="478"/>
        <v>4.1860569635622215E-4</v>
      </c>
      <c r="AP249" s="5">
        <f t="shared" si="479"/>
        <v>4.3174499044890919E-5</v>
      </c>
      <c r="AQ249" s="5">
        <f t="shared" si="480"/>
        <v>3.33972527847132E-6</v>
      </c>
      <c r="AR249" s="5">
        <f t="shared" si="481"/>
        <v>4.1519275050497828E-6</v>
      </c>
      <c r="AS249" s="5">
        <f t="shared" si="482"/>
        <v>5.9359863308667194E-6</v>
      </c>
      <c r="AT249" s="5">
        <f t="shared" si="483"/>
        <v>4.2433223698367608E-6</v>
      </c>
      <c r="AU249" s="5">
        <f t="shared" si="484"/>
        <v>2.0222176771452703E-6</v>
      </c>
      <c r="AV249" s="5">
        <f t="shared" si="485"/>
        <v>7.2278817940412502E-7</v>
      </c>
      <c r="AW249" s="5">
        <f t="shared" si="486"/>
        <v>2.5396169962869035E-9</v>
      </c>
      <c r="AX249" s="5">
        <f t="shared" si="487"/>
        <v>2.0837238064704382E-3</v>
      </c>
      <c r="AY249" s="5">
        <f t="shared" si="488"/>
        <v>6.4473846587876596E-4</v>
      </c>
      <c r="AZ249" s="5">
        <f t="shared" si="489"/>
        <v>9.9746350282340545E-5</v>
      </c>
      <c r="BA249" s="5">
        <f t="shared" si="490"/>
        <v>1.0287721219473212E-5</v>
      </c>
      <c r="BB249" s="5">
        <f t="shared" si="491"/>
        <v>7.9579759753127403E-7</v>
      </c>
      <c r="BC249" s="5">
        <f t="shared" si="492"/>
        <v>4.9246576786144753E-8</v>
      </c>
      <c r="BD249" s="5">
        <f t="shared" si="493"/>
        <v>2.1411245912512008E-7</v>
      </c>
      <c r="BE249" s="5">
        <f t="shared" si="494"/>
        <v>3.0611532332613131E-7</v>
      </c>
      <c r="BF249" s="5">
        <f t="shared" si="495"/>
        <v>2.1882563854049936E-7</v>
      </c>
      <c r="BG249" s="5">
        <f t="shared" si="496"/>
        <v>1.0428457607057146E-7</v>
      </c>
      <c r="BH249" s="5">
        <f t="shared" si="497"/>
        <v>3.7273761242353404E-8</v>
      </c>
      <c r="BI249" s="5">
        <f t="shared" si="498"/>
        <v>1.0658015438154745E-8</v>
      </c>
      <c r="BJ249" s="8">
        <f t="shared" si="499"/>
        <v>0.65881167103122407</v>
      </c>
      <c r="BK249" s="8">
        <f t="shared" si="500"/>
        <v>0.26306448519845665</v>
      </c>
      <c r="BL249" s="8">
        <f t="shared" si="501"/>
        <v>7.7198476993289938E-2</v>
      </c>
      <c r="BM249" s="8">
        <f t="shared" si="502"/>
        <v>0.25243226073669378</v>
      </c>
      <c r="BN249" s="8">
        <f t="shared" si="503"/>
        <v>0.74686498360183917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1.20588235294118</v>
      </c>
      <c r="F250">
        <f>VLOOKUP(B250,home!$B$2:$E$405,3,FALSE)</f>
        <v>0.73</v>
      </c>
      <c r="G250">
        <f>VLOOKUP(C250,away!$B$2:$E$405,4,FALSE)</f>
        <v>1.35</v>
      </c>
      <c r="H250">
        <f>VLOOKUP(A250,away!$A$2:$E$405,3,FALSE)</f>
        <v>0.98823529411764699</v>
      </c>
      <c r="I250">
        <f>VLOOKUP(C250,away!$B$2:$E$405,3,FALSE)</f>
        <v>0.73</v>
      </c>
      <c r="J250">
        <f>VLOOKUP(B250,home!$B$2:$E$405,4,FALSE)</f>
        <v>1.26</v>
      </c>
      <c r="K250" s="3">
        <f t="shared" si="448"/>
        <v>1.1883970588235329</v>
      </c>
      <c r="L250" s="3">
        <f t="shared" si="449"/>
        <v>0.90897882352941173</v>
      </c>
      <c r="M250" s="5">
        <f t="shared" si="450"/>
        <v>0.12277819031346887</v>
      </c>
      <c r="N250" s="5">
        <f t="shared" si="451"/>
        <v>0.14590924025620239</v>
      </c>
      <c r="O250" s="5">
        <f t="shared" si="452"/>
        <v>0.11160277498620716</v>
      </c>
      <c r="P250" s="5">
        <f t="shared" si="453"/>
        <v>0.13262840955015312</v>
      </c>
      <c r="Q250" s="5">
        <f t="shared" si="454"/>
        <v>8.669905598782357E-2</v>
      </c>
      <c r="R250" s="5">
        <f t="shared" si="455"/>
        <v>5.0722279554790112E-2</v>
      </c>
      <c r="S250" s="5">
        <f t="shared" si="456"/>
        <v>3.5817222453948881E-2</v>
      </c>
      <c r="T250" s="5">
        <f t="shared" si="457"/>
        <v>7.8807605912922463E-2</v>
      </c>
      <c r="U250" s="5">
        <f t="shared" si="458"/>
        <v>6.0278207839737585E-2</v>
      </c>
      <c r="V250" s="5">
        <f t="shared" si="459"/>
        <v>4.2989731106359147E-3</v>
      </c>
      <c r="W250" s="5">
        <f t="shared" si="460"/>
        <v>3.4344301046235454E-2</v>
      </c>
      <c r="X250" s="5">
        <f t="shared" si="461"/>
        <v>3.1218242359947048E-2</v>
      </c>
      <c r="Y250" s="5">
        <f t="shared" si="462"/>
        <v>1.4188360606500354E-2</v>
      </c>
      <c r="Z250" s="5">
        <f t="shared" si="463"/>
        <v>1.536849266548102E-2</v>
      </c>
      <c r="AA250" s="5">
        <f t="shared" si="464"/>
        <v>1.826387148220868E-2</v>
      </c>
      <c r="AB250" s="5">
        <f t="shared" si="465"/>
        <v>1.0852365576093896E-2</v>
      </c>
      <c r="AC250" s="5">
        <f t="shared" si="466"/>
        <v>2.9024188096172002E-4</v>
      </c>
      <c r="AD250" s="5">
        <f t="shared" si="467"/>
        <v>1.020366658767405E-2</v>
      </c>
      <c r="AE250" s="5">
        <f t="shared" si="468"/>
        <v>9.2749168505503257E-3</v>
      </c>
      <c r="AF250" s="5">
        <f t="shared" si="469"/>
        <v>4.2153515035731753E-3</v>
      </c>
      <c r="AG250" s="5">
        <f t="shared" si="470"/>
        <v>1.2772217501602942E-3</v>
      </c>
      <c r="AH250" s="5">
        <f t="shared" si="471"/>
        <v>3.4924085956223316E-3</v>
      </c>
      <c r="AI250" s="5">
        <f t="shared" si="472"/>
        <v>4.1503681032476038E-3</v>
      </c>
      <c r="AJ250" s="5">
        <f t="shared" si="473"/>
        <v>2.4661426234672285E-3</v>
      </c>
      <c r="AK250" s="5">
        <f t="shared" si="474"/>
        <v>9.769188801226022E-4</v>
      </c>
      <c r="AL250" s="5">
        <f t="shared" si="475"/>
        <v>1.2541093481999279E-5</v>
      </c>
      <c r="AM250" s="5">
        <f t="shared" si="476"/>
        <v>2.4252014724015576E-3</v>
      </c>
      <c r="AN250" s="5">
        <f t="shared" si="477"/>
        <v>2.2044567812053648E-3</v>
      </c>
      <c r="AO250" s="5">
        <f t="shared" si="478"/>
        <v>1.0019022657507431E-3</v>
      </c>
      <c r="AP250" s="5">
        <f t="shared" si="479"/>
        <v>3.0356931427118753E-4</v>
      </c>
      <c r="AQ250" s="5">
        <f t="shared" si="480"/>
        <v>6.8984519536463562E-5</v>
      </c>
      <c r="AR250" s="5">
        <f t="shared" si="481"/>
        <v>6.3490509130655873E-4</v>
      </c>
      <c r="AS250" s="5">
        <f t="shared" si="482"/>
        <v>7.5451934314080087E-4</v>
      </c>
      <c r="AT250" s="5">
        <f t="shared" si="483"/>
        <v>4.483342841069959E-4</v>
      </c>
      <c r="AU250" s="5">
        <f t="shared" si="484"/>
        <v>1.7759971486750275E-4</v>
      </c>
      <c r="AV250" s="5">
        <f t="shared" si="485"/>
        <v>5.2764744699109587E-5</v>
      </c>
      <c r="AW250" s="5">
        <f t="shared" si="486"/>
        <v>3.7631214792272447E-7</v>
      </c>
      <c r="AX250" s="5">
        <f t="shared" si="487"/>
        <v>4.8035038280941854E-4</v>
      </c>
      <c r="AY250" s="5">
        <f t="shared" si="488"/>
        <v>4.366283258480078E-4</v>
      </c>
      <c r="AZ250" s="5">
        <f t="shared" si="489"/>
        <v>1.9844295097446937E-4</v>
      </c>
      <c r="BA250" s="5">
        <f t="shared" si="490"/>
        <v>6.0126813371492642E-5</v>
      </c>
      <c r="BB250" s="5">
        <f t="shared" si="491"/>
        <v>1.3663500020247967E-5</v>
      </c>
      <c r="BC250" s="5">
        <f t="shared" si="492"/>
        <v>2.4839664347398192E-6</v>
      </c>
      <c r="BD250" s="5">
        <f t="shared" si="493"/>
        <v>9.6185880491444852E-5</v>
      </c>
      <c r="BE250" s="5">
        <f t="shared" si="494"/>
        <v>1.1430701747638488E-4</v>
      </c>
      <c r="BF250" s="5">
        <f t="shared" si="495"/>
        <v>6.7921061685912985E-5</v>
      </c>
      <c r="BG250" s="5">
        <f t="shared" si="496"/>
        <v>2.6905729979903589E-5</v>
      </c>
      <c r="BH250" s="5">
        <f t="shared" si="497"/>
        <v>7.9936725934043958E-6</v>
      </c>
      <c r="BI250" s="5">
        <f t="shared" si="498"/>
        <v>1.899931399840012E-6</v>
      </c>
      <c r="BJ250" s="8">
        <f t="shared" si="499"/>
        <v>0.42333377315421283</v>
      </c>
      <c r="BK250" s="8">
        <f t="shared" si="500"/>
        <v>0.29626220672849851</v>
      </c>
      <c r="BL250" s="8">
        <f t="shared" si="501"/>
        <v>0.26518867411324504</v>
      </c>
      <c r="BM250" s="8">
        <f t="shared" si="502"/>
        <v>0.34937694399909208</v>
      </c>
      <c r="BN250" s="8">
        <f t="shared" si="503"/>
        <v>0.65033995064864525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1.20588235294118</v>
      </c>
      <c r="F251">
        <f>VLOOKUP(B251,home!$B$2:$E$405,3,FALSE)</f>
        <v>0.83</v>
      </c>
      <c r="G251">
        <f>VLOOKUP(C251,away!$B$2:$E$405,4,FALSE)</f>
        <v>0.52</v>
      </c>
      <c r="H251">
        <f>VLOOKUP(A251,away!$A$2:$E$405,3,FALSE)</f>
        <v>0.98823529411764699</v>
      </c>
      <c r="I251">
        <f>VLOOKUP(C251,away!$B$2:$E$405,3,FALSE)</f>
        <v>0.83</v>
      </c>
      <c r="J251">
        <f>VLOOKUP(B251,home!$B$2:$E$405,4,FALSE)</f>
        <v>0.76</v>
      </c>
      <c r="K251" s="3">
        <f t="shared" si="448"/>
        <v>0.52045882352941319</v>
      </c>
      <c r="L251" s="3">
        <f t="shared" si="449"/>
        <v>0.62337882352941165</v>
      </c>
      <c r="M251" s="5">
        <f t="shared" si="450"/>
        <v>0.31859402135102671</v>
      </c>
      <c r="N251" s="5">
        <f t="shared" si="451"/>
        <v>0.16581506953586009</v>
      </c>
      <c r="O251" s="5">
        <f t="shared" si="452"/>
        <v>0.19860476621330728</v>
      </c>
      <c r="P251" s="5">
        <f t="shared" si="453"/>
        <v>0.10336560297071204</v>
      </c>
      <c r="Q251" s="5">
        <f t="shared" si="454"/>
        <v>4.3149958007040794E-2</v>
      </c>
      <c r="R251" s="5">
        <f t="shared" si="455"/>
        <v>6.1903002754692661E-2</v>
      </c>
      <c r="S251" s="5">
        <f t="shared" si="456"/>
        <v>8.3840618165012242E-3</v>
      </c>
      <c r="T251" s="5">
        <f t="shared" si="457"/>
        <v>2.6898770057772605E-2</v>
      </c>
      <c r="U251" s="5">
        <f t="shared" si="458"/>
        <v>3.2217963986645365E-2</v>
      </c>
      <c r="V251" s="5">
        <f t="shared" si="459"/>
        <v>3.0223891603188872E-4</v>
      </c>
      <c r="W251" s="5">
        <f t="shared" si="460"/>
        <v>7.4859254598960119E-3</v>
      </c>
      <c r="X251" s="5">
        <f t="shared" si="461"/>
        <v>4.666567406218845E-3</v>
      </c>
      <c r="Y251" s="5">
        <f t="shared" si="462"/>
        <v>1.4545196498047008E-3</v>
      </c>
      <c r="Z251" s="5">
        <f t="shared" si="463"/>
        <v>1.2863007010052746E-2</v>
      </c>
      <c r="AA251" s="5">
        <f t="shared" si="464"/>
        <v>6.6946654955026465E-3</v>
      </c>
      <c r="AB251" s="5">
        <f t="shared" si="465"/>
        <v>1.7421488638561316E-3</v>
      </c>
      <c r="AC251" s="5">
        <f t="shared" si="466"/>
        <v>6.128706461669039E-6</v>
      </c>
      <c r="AD251" s="5">
        <f t="shared" si="467"/>
        <v>9.7402898947158967E-4</v>
      </c>
      <c r="AE251" s="5">
        <f t="shared" si="468"/>
        <v>6.071890455403412E-4</v>
      </c>
      <c r="AF251" s="5">
        <f t="shared" si="469"/>
        <v>1.8925439643444211E-4</v>
      </c>
      <c r="AG251" s="5">
        <f t="shared" si="470"/>
        <v>3.9325727665690467E-5</v>
      </c>
      <c r="AH251" s="5">
        <f t="shared" si="471"/>
        <v>2.0046315442443139E-3</v>
      </c>
      <c r="AI251" s="5">
        <f t="shared" si="472"/>
        <v>1.0433281751273463E-3</v>
      </c>
      <c r="AJ251" s="5">
        <f t="shared" si="473"/>
        <v>2.7150467729093411E-4</v>
      </c>
      <c r="AK251" s="5">
        <f t="shared" si="474"/>
        <v>4.7102334975190853E-5</v>
      </c>
      <c r="AL251" s="5">
        <f t="shared" si="475"/>
        <v>7.953663865436227E-8</v>
      </c>
      <c r="AM251" s="5">
        <f t="shared" si="476"/>
        <v>1.0138839638878539E-4</v>
      </c>
      <c r="AN251" s="5">
        <f t="shared" si="477"/>
        <v>6.3203379260374677E-5</v>
      </c>
      <c r="AO251" s="5">
        <f t="shared" si="478"/>
        <v>1.969982410320779E-5</v>
      </c>
      <c r="AP251" s="5">
        <f t="shared" si="479"/>
        <v>4.0934843910646732E-6</v>
      </c>
      <c r="AQ251" s="5">
        <f t="shared" si="480"/>
        <v>6.3794787095947643E-7</v>
      </c>
      <c r="AR251" s="5">
        <f t="shared" si="481"/>
        <v>2.4992897073219364E-4</v>
      </c>
      <c r="AS251" s="5">
        <f t="shared" si="482"/>
        <v>1.3007773807319464E-4</v>
      </c>
      <c r="AT251" s="5">
        <f t="shared" si="483"/>
        <v>3.3850053262471015E-5</v>
      </c>
      <c r="AU251" s="5">
        <f t="shared" si="484"/>
        <v>5.8725196324645469E-6</v>
      </c>
      <c r="AV251" s="5">
        <f t="shared" si="485"/>
        <v>7.6410116476646985E-7</v>
      </c>
      <c r="AW251" s="5">
        <f t="shared" si="486"/>
        <v>7.1680851053607405E-10</v>
      </c>
      <c r="AX251" s="5">
        <f t="shared" si="487"/>
        <v>8.7947475840068378E-6</v>
      </c>
      <c r="AY251" s="5">
        <f t="shared" si="488"/>
        <v>5.4824594021563177E-6</v>
      </c>
      <c r="AZ251" s="5">
        <f t="shared" si="489"/>
        <v>1.7088245460819832E-6</v>
      </c>
      <c r="BA251" s="5">
        <f t="shared" si="490"/>
        <v>3.5508167838492256E-7</v>
      </c>
      <c r="BB251" s="5">
        <f t="shared" si="491"/>
        <v>5.5337599732110478E-8</v>
      </c>
      <c r="BC251" s="5">
        <f t="shared" si="492"/>
        <v>6.8992575635889037E-9</v>
      </c>
      <c r="BD251" s="5">
        <f t="shared" si="493"/>
        <v>2.5966737956825264E-5</v>
      </c>
      <c r="BE251" s="5">
        <f t="shared" si="494"/>
        <v>1.3514617887905833E-5</v>
      </c>
      <c r="BF251" s="5">
        <f t="shared" si="495"/>
        <v>3.5169010631945168E-6</v>
      </c>
      <c r="BG251" s="5">
        <f t="shared" si="496"/>
        <v>6.1013406327318686E-7</v>
      </c>
      <c r="BH251" s="5">
        <f t="shared" si="497"/>
        <v>7.9387414191595836E-8</v>
      </c>
      <c r="BI251" s="5">
        <f t="shared" si="498"/>
        <v>8.2635760386400442E-9</v>
      </c>
      <c r="BJ251" s="8">
        <f t="shared" si="499"/>
        <v>0.25148603465778752</v>
      </c>
      <c r="BK251" s="8">
        <f t="shared" si="500"/>
        <v>0.4306576157567743</v>
      </c>
      <c r="BL251" s="8">
        <f t="shared" si="501"/>
        <v>0.30499330347046844</v>
      </c>
      <c r="BM251" s="8">
        <f t="shared" si="502"/>
        <v>0.10856205831984971</v>
      </c>
      <c r="BN251" s="8">
        <f t="shared" si="503"/>
        <v>0.89143242083263952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1.20588235294118</v>
      </c>
      <c r="F252">
        <f>VLOOKUP(B252,home!$B$2:$E$405,3,FALSE)</f>
        <v>0.74</v>
      </c>
      <c r="G252">
        <f>VLOOKUP(C252,away!$B$2:$E$405,4,FALSE)</f>
        <v>1.35</v>
      </c>
      <c r="H252">
        <f>VLOOKUP(A252,away!$A$2:$E$405,3,FALSE)</f>
        <v>0.98823529411764699</v>
      </c>
      <c r="I252">
        <f>VLOOKUP(C252,away!$B$2:$E$405,3,FALSE)</f>
        <v>0.83</v>
      </c>
      <c r="J252">
        <f>VLOOKUP(B252,home!$B$2:$E$405,4,FALSE)</f>
        <v>0.56000000000000005</v>
      </c>
      <c r="K252" s="3">
        <f t="shared" si="448"/>
        <v>1.2046764705882389</v>
      </c>
      <c r="L252" s="3">
        <f t="shared" si="449"/>
        <v>0.45933176470588233</v>
      </c>
      <c r="M252" s="5">
        <f t="shared" si="450"/>
        <v>0.18937838367372106</v>
      </c>
      <c r="N252" s="5">
        <f t="shared" si="451"/>
        <v>0.22813968284976366</v>
      </c>
      <c r="O252" s="5">
        <f t="shared" si="452"/>
        <v>8.6987507169997952E-2</v>
      </c>
      <c r="P252" s="5">
        <f t="shared" si="453"/>
        <v>0.10479180312282226</v>
      </c>
      <c r="Q252" s="5">
        <f t="shared" si="454"/>
        <v>0.13741725396828677</v>
      </c>
      <c r="R252" s="5">
        <f t="shared" si="455"/>
        <v>1.9978062587880378E-2</v>
      </c>
      <c r="S252" s="5">
        <f t="shared" si="456"/>
        <v>1.4496535703689395E-2</v>
      </c>
      <c r="T252" s="5">
        <f t="shared" si="457"/>
        <v>6.3120109766289567E-2</v>
      </c>
      <c r="U252" s="5">
        <f t="shared" si="458"/>
        <v>2.4067101927558673E-2</v>
      </c>
      <c r="V252" s="5">
        <f t="shared" si="459"/>
        <v>8.9128916637383894E-4</v>
      </c>
      <c r="W252" s="5">
        <f t="shared" si="460"/>
        <v>5.5181110836147775E-2</v>
      </c>
      <c r="X252" s="5">
        <f t="shared" si="461"/>
        <v>2.5346437018798643E-2</v>
      </c>
      <c r="Y252" s="5">
        <f t="shared" si="462"/>
        <v>5.821211822425643E-3</v>
      </c>
      <c r="Z252" s="5">
        <f t="shared" si="463"/>
        <v>3.0588529146318875E-3</v>
      </c>
      <c r="AA252" s="5">
        <f t="shared" si="464"/>
        <v>3.6849281332472904E-3</v>
      </c>
      <c r="AB252" s="5">
        <f t="shared" si="465"/>
        <v>2.2195731089658271E-3</v>
      </c>
      <c r="AC252" s="5">
        <f t="shared" si="466"/>
        <v>3.0824465362777923E-5</v>
      </c>
      <c r="AD252" s="5">
        <f t="shared" si="467"/>
        <v>1.6618846461307242E-2</v>
      </c>
      <c r="AE252" s="5">
        <f t="shared" si="468"/>
        <v>7.6335640724483639E-3</v>
      </c>
      <c r="AF252" s="5">
        <f t="shared" si="469"/>
        <v>1.7531692281965645E-3</v>
      </c>
      <c r="AG252" s="5">
        <f t="shared" si="470"/>
        <v>2.6842877180519264E-4</v>
      </c>
      <c r="AH252" s="5">
        <f t="shared" si="471"/>
        <v>3.5125707681339901E-4</v>
      </c>
      <c r="AI252" s="5">
        <f t="shared" si="472"/>
        <v>4.2315113556470744E-4</v>
      </c>
      <c r="AJ252" s="5">
        <f t="shared" si="473"/>
        <v>2.5488010825874867E-4</v>
      </c>
      <c r="AK252" s="5">
        <f t="shared" si="474"/>
        <v>1.023493564134325E-4</v>
      </c>
      <c r="AL252" s="5">
        <f t="shared" si="475"/>
        <v>6.8226399296504406E-7</v>
      </c>
      <c r="AM252" s="5">
        <f t="shared" si="476"/>
        <v>4.0040666600510873E-3</v>
      </c>
      <c r="AN252" s="5">
        <f t="shared" si="477"/>
        <v>1.8391950049612541E-3</v>
      </c>
      <c r="AO252" s="5">
        <f t="shared" si="478"/>
        <v>4.2240034363354845E-4</v>
      </c>
      <c r="AP252" s="5">
        <f t="shared" si="479"/>
        <v>6.4673965084522994E-5</v>
      </c>
      <c r="AQ252" s="5">
        <f t="shared" si="480"/>
        <v>7.4267016282001386E-6</v>
      </c>
      <c r="AR252" s="5">
        <f t="shared" si="481"/>
        <v>3.2268706591625654E-5</v>
      </c>
      <c r="AS252" s="5">
        <f t="shared" si="482"/>
        <v>3.8873351567247033E-5</v>
      </c>
      <c r="AT252" s="5">
        <f t="shared" si="483"/>
        <v>2.3414905982983479E-5</v>
      </c>
      <c r="AU252" s="5">
        <f t="shared" si="484"/>
        <v>9.4024620995786565E-6</v>
      </c>
      <c r="AV252" s="5">
        <f t="shared" si="485"/>
        <v>2.8317312142400266E-6</v>
      </c>
      <c r="AW252" s="5">
        <f t="shared" si="486"/>
        <v>1.0486893523497808E-8</v>
      </c>
      <c r="AX252" s="5">
        <f t="shared" si="487"/>
        <v>8.0393414867172962E-4</v>
      </c>
      <c r="AY252" s="5">
        <f t="shared" si="488"/>
        <v>3.6927249121670671E-4</v>
      </c>
      <c r="AZ252" s="5">
        <f t="shared" si="489"/>
        <v>8.4809292523953676E-5</v>
      </c>
      <c r="BA252" s="5">
        <f t="shared" si="490"/>
        <v>1.2985200666161683E-5</v>
      </c>
      <c r="BB252" s="5">
        <f t="shared" si="491"/>
        <v>1.4911287842620104E-6</v>
      </c>
      <c r="BC252" s="5">
        <f t="shared" si="492"/>
        <v>1.3698456317576128E-7</v>
      </c>
      <c r="BD252" s="5">
        <f t="shared" si="493"/>
        <v>2.4703403239179581E-6</v>
      </c>
      <c r="BE252" s="5">
        <f t="shared" si="494"/>
        <v>2.975960862569293E-6</v>
      </c>
      <c r="BF252" s="5">
        <f t="shared" si="495"/>
        <v>1.7925350142643538E-6</v>
      </c>
      <c r="BG252" s="5">
        <f t="shared" si="496"/>
        <v>7.1980825146327328E-7</v>
      </c>
      <c r="BH252" s="5">
        <f t="shared" si="497"/>
        <v>2.1678401596826704E-7</v>
      </c>
      <c r="BI252" s="5">
        <f t="shared" si="498"/>
        <v>5.2230920647319228E-8</v>
      </c>
      <c r="BJ252" s="8">
        <f t="shared" si="499"/>
        <v>0.54891020671725399</v>
      </c>
      <c r="BK252" s="8">
        <f t="shared" si="500"/>
        <v>0.30995879088717904</v>
      </c>
      <c r="BL252" s="8">
        <f t="shared" si="501"/>
        <v>0.13818382942154489</v>
      </c>
      <c r="BM252" s="8">
        <f t="shared" si="502"/>
        <v>0.23304972456381456</v>
      </c>
      <c r="BN252" s="8">
        <f t="shared" si="503"/>
        <v>0.76669269337247203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1.7111111111111099</v>
      </c>
      <c r="F253">
        <f>VLOOKUP(B253,home!$B$2:$E$405,3,FALSE)</f>
        <v>0.51</v>
      </c>
      <c r="G253">
        <f>VLOOKUP(C253,away!$B$2:$E$405,4,FALSE)</f>
        <v>0.88</v>
      </c>
      <c r="H253">
        <f>VLOOKUP(A253,away!$A$2:$E$405,3,FALSE)</f>
        <v>1.31111111111111</v>
      </c>
      <c r="I253">
        <f>VLOOKUP(C253,away!$B$2:$E$405,3,FALSE)</f>
        <v>0.66</v>
      </c>
      <c r="J253">
        <f>VLOOKUP(B253,home!$B$2:$E$405,4,FALSE)</f>
        <v>1.1399999999999999</v>
      </c>
      <c r="K253" s="3">
        <f t="shared" si="448"/>
        <v>0.76794666666666611</v>
      </c>
      <c r="L253" s="3">
        <f t="shared" si="449"/>
        <v>0.98647999999999914</v>
      </c>
      <c r="M253" s="5">
        <f t="shared" si="450"/>
        <v>0.17300640420099489</v>
      </c>
      <c r="N253" s="5">
        <f t="shared" si="451"/>
        <v>0.13285969141813991</v>
      </c>
      <c r="O253" s="5">
        <f t="shared" si="452"/>
        <v>0.17066735761619731</v>
      </c>
      <c r="P253" s="5">
        <f t="shared" si="453"/>
        <v>0.13106342839016655</v>
      </c>
      <c r="Q253" s="5">
        <f t="shared" si="454"/>
        <v>5.1014578579461199E-2</v>
      </c>
      <c r="R253" s="5">
        <f t="shared" si="455"/>
        <v>8.4179967470613085E-2</v>
      </c>
      <c r="S253" s="5">
        <f t="shared" si="456"/>
        <v>2.4822234674948426E-2</v>
      </c>
      <c r="T253" s="5">
        <f t="shared" si="457"/>
        <v>5.0324861477066843E-2</v>
      </c>
      <c r="U253" s="5">
        <f t="shared" si="458"/>
        <v>6.4645725419165689E-2</v>
      </c>
      <c r="V253" s="5">
        <f t="shared" si="459"/>
        <v>2.0893813419662131E-3</v>
      </c>
      <c r="W253" s="5">
        <f t="shared" si="460"/>
        <v>1.3058825190500651E-2</v>
      </c>
      <c r="X253" s="5">
        <f t="shared" si="461"/>
        <v>1.2882269873925071E-2</v>
      </c>
      <c r="Y253" s="5">
        <f t="shared" si="462"/>
        <v>6.3540507926147967E-3</v>
      </c>
      <c r="Z253" s="5">
        <f t="shared" si="463"/>
        <v>2.7680618103470108E-2</v>
      </c>
      <c r="AA253" s="5">
        <f t="shared" si="464"/>
        <v>2.125723840383284E-2</v>
      </c>
      <c r="AB253" s="5">
        <f t="shared" si="465"/>
        <v>8.1622126873810343E-3</v>
      </c>
      <c r="AC253" s="5">
        <f t="shared" si="466"/>
        <v>9.8927509055674888E-5</v>
      </c>
      <c r="AD253" s="5">
        <f t="shared" si="467"/>
        <v>2.5071203189069159E-3</v>
      </c>
      <c r="AE253" s="5">
        <f t="shared" si="468"/>
        <v>2.4732240521952924E-3</v>
      </c>
      <c r="AF253" s="5">
        <f t="shared" si="469"/>
        <v>1.2198930315048047E-3</v>
      </c>
      <c r="AG253" s="5">
        <f t="shared" si="470"/>
        <v>4.0113335923961963E-4</v>
      </c>
      <c r="AH253" s="5">
        <f t="shared" si="471"/>
        <v>6.8265940366777911E-3</v>
      </c>
      <c r="AI253" s="5">
        <f t="shared" si="472"/>
        <v>5.2424601351532497E-3</v>
      </c>
      <c r="AJ253" s="5">
        <f t="shared" si="473"/>
        <v>2.0129648929619087E-3</v>
      </c>
      <c r="AK253" s="5">
        <f t="shared" si="474"/>
        <v>5.1528322655570698E-4</v>
      </c>
      <c r="AL253" s="5">
        <f t="shared" si="475"/>
        <v>2.9977568885537112E-6</v>
      </c>
      <c r="AM253" s="5">
        <f t="shared" si="476"/>
        <v>3.8506693836736703E-4</v>
      </c>
      <c r="AN253" s="5">
        <f t="shared" si="477"/>
        <v>3.7986083336063992E-4</v>
      </c>
      <c r="AO253" s="5">
        <f t="shared" si="478"/>
        <v>1.8736255744680185E-4</v>
      </c>
      <c r="AP253" s="5">
        <f t="shared" si="479"/>
        <v>6.1609805223373655E-5</v>
      </c>
      <c r="AQ253" s="5">
        <f t="shared" si="480"/>
        <v>1.5194210164188394E-5</v>
      </c>
      <c r="AR253" s="5">
        <f t="shared" si="481"/>
        <v>1.3468596970603805E-3</v>
      </c>
      <c r="AS253" s="5">
        <f t="shared" si="482"/>
        <v>1.0343164148251948E-3</v>
      </c>
      <c r="AT253" s="5">
        <f t="shared" si="483"/>
        <v>3.9714992152181243E-4</v>
      </c>
      <c r="AU253" s="5">
        <f t="shared" si="484"/>
        <v>1.0166331946653468E-4</v>
      </c>
      <c r="AV253" s="5">
        <f t="shared" si="485"/>
        <v>1.951800182664842E-5</v>
      </c>
      <c r="AW253" s="5">
        <f t="shared" si="486"/>
        <v>6.3083132851613608E-8</v>
      </c>
      <c r="AX253" s="5">
        <f t="shared" si="487"/>
        <v>4.9285145293793008E-5</v>
      </c>
      <c r="AY253" s="5">
        <f t="shared" si="488"/>
        <v>4.8618810129420885E-5</v>
      </c>
      <c r="AZ253" s="5">
        <f t="shared" si="489"/>
        <v>2.3980741908235534E-5</v>
      </c>
      <c r="BA253" s="5">
        <f t="shared" si="490"/>
        <v>7.8855074258787233E-6</v>
      </c>
      <c r="BB253" s="5">
        <f t="shared" si="491"/>
        <v>1.9447238413702091E-6</v>
      </c>
      <c r="BC253" s="5">
        <f t="shared" si="492"/>
        <v>3.8368623500697645E-7</v>
      </c>
      <c r="BD253" s="5">
        <f t="shared" si="493"/>
        <v>2.2144169232602042E-4</v>
      </c>
      <c r="BE253" s="5">
        <f t="shared" si="494"/>
        <v>1.7005540948279282E-4</v>
      </c>
      <c r="BF253" s="5">
        <f t="shared" si="495"/>
        <v>6.5296742430472846E-5</v>
      </c>
      <c r="BG253" s="5">
        <f t="shared" si="496"/>
        <v>1.6714805231224502E-5</v>
      </c>
      <c r="BH253" s="5">
        <f t="shared" si="497"/>
        <v>3.2090197403253514E-6</v>
      </c>
      <c r="BI253" s="5">
        <f t="shared" si="498"/>
        <v>4.928712025700769E-7</v>
      </c>
      <c r="BJ253" s="8">
        <f t="shared" si="499"/>
        <v>0.27425684105295117</v>
      </c>
      <c r="BK253" s="8">
        <f t="shared" si="500"/>
        <v>0.33113199268414972</v>
      </c>
      <c r="BL253" s="8">
        <f t="shared" si="501"/>
        <v>0.36688652178365266</v>
      </c>
      <c r="BM253" s="8">
        <f t="shared" si="502"/>
        <v>0.25711599022165399</v>
      </c>
      <c r="BN253" s="8">
        <f t="shared" si="503"/>
        <v>0.74279142767557294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1.7111111111111099</v>
      </c>
      <c r="F254">
        <f>VLOOKUP(B254,home!$B$2:$E$405,3,FALSE)</f>
        <v>0.73</v>
      </c>
      <c r="G254">
        <f>VLOOKUP(C254,away!$B$2:$E$405,4,FALSE)</f>
        <v>0.83</v>
      </c>
      <c r="H254">
        <f>VLOOKUP(A254,away!$A$2:$E$405,3,FALSE)</f>
        <v>1.31111111111111</v>
      </c>
      <c r="I254">
        <f>VLOOKUP(C254,away!$B$2:$E$405,3,FALSE)</f>
        <v>1.0900000000000001</v>
      </c>
      <c r="J254">
        <f>VLOOKUP(B254,home!$B$2:$E$405,4,FALSE)</f>
        <v>0.86</v>
      </c>
      <c r="K254" s="3">
        <f t="shared" si="448"/>
        <v>1.0367622222222215</v>
      </c>
      <c r="L254" s="3">
        <f t="shared" si="449"/>
        <v>1.2290355555555548</v>
      </c>
      <c r="M254" s="5">
        <f t="shared" si="450"/>
        <v>0.10374723427907047</v>
      </c>
      <c r="N254" s="5">
        <f t="shared" si="451"/>
        <v>0.10756121316057853</v>
      </c>
      <c r="O254" s="5">
        <f t="shared" si="452"/>
        <v>0.12750903971952965</v>
      </c>
      <c r="P254" s="5">
        <f t="shared" si="453"/>
        <v>0.13219655537304106</v>
      </c>
      <c r="Q254" s="5">
        <f t="shared" si="454"/>
        <v>5.5757701190639719E-2</v>
      </c>
      <c r="R254" s="5">
        <f t="shared" si="455"/>
        <v>7.835657173502375E-2</v>
      </c>
      <c r="S254" s="5">
        <f t="shared" si="456"/>
        <v>4.2111795494925885E-2</v>
      </c>
      <c r="T254" s="5">
        <f t="shared" si="457"/>
        <v>6.8528197259338494E-2</v>
      </c>
      <c r="U254" s="5">
        <f t="shared" si="458"/>
        <v>8.1237133437718129E-2</v>
      </c>
      <c r="V254" s="5">
        <f t="shared" si="459"/>
        <v>5.9621769343624594E-3</v>
      </c>
      <c r="W254" s="5">
        <f t="shared" si="460"/>
        <v>1.9269159397470082E-2</v>
      </c>
      <c r="X254" s="5">
        <f t="shared" si="461"/>
        <v>2.3682482025158175E-2</v>
      </c>
      <c r="Y254" s="5">
        <f t="shared" si="462"/>
        <v>1.4553306226362367E-2</v>
      </c>
      <c r="Z254" s="5">
        <f t="shared" si="463"/>
        <v>3.2101004224594519E-2</v>
      </c>
      <c r="AA254" s="5">
        <f t="shared" si="464"/>
        <v>3.3281108475455533E-2</v>
      </c>
      <c r="AB254" s="5">
        <f t="shared" si="465"/>
        <v>1.725229799051604E-2</v>
      </c>
      <c r="AC254" s="5">
        <f t="shared" si="466"/>
        <v>4.7481943658805512E-4</v>
      </c>
      <c r="AD254" s="5">
        <f t="shared" si="467"/>
        <v>4.9943841293188197E-3</v>
      </c>
      <c r="AE254" s="5">
        <f t="shared" si="468"/>
        <v>6.1382756730352008E-3</v>
      </c>
      <c r="AF254" s="5">
        <f t="shared" si="469"/>
        <v>3.7720795259809843E-3</v>
      </c>
      <c r="AG254" s="5">
        <f t="shared" si="470"/>
        <v>1.5453399519379236E-3</v>
      </c>
      <c r="AH254" s="5">
        <f t="shared" si="471"/>
        <v>9.8633188902664364E-3</v>
      </c>
      <c r="AI254" s="5">
        <f t="shared" si="472"/>
        <v>1.0225916411159044E-2</v>
      </c>
      <c r="AJ254" s="5">
        <f t="shared" si="473"/>
        <v>5.3009219113459667E-3</v>
      </c>
      <c r="AK254" s="5">
        <f t="shared" si="474"/>
        <v>1.8319318602111703E-3</v>
      </c>
      <c r="AL254" s="5">
        <f t="shared" si="475"/>
        <v>2.4200931958249521E-5</v>
      </c>
      <c r="AM254" s="5">
        <f t="shared" si="476"/>
        <v>1.0355977577087953E-3</v>
      </c>
      <c r="AN254" s="5">
        <f t="shared" si="477"/>
        <v>1.272786465477716E-3</v>
      </c>
      <c r="AO254" s="5">
        <f t="shared" si="478"/>
        <v>7.8214991035099814E-4</v>
      </c>
      <c r="AP254" s="5">
        <f t="shared" si="479"/>
        <v>3.2043001653198863E-4</v>
      </c>
      <c r="AQ254" s="5">
        <f t="shared" si="480"/>
        <v>9.8454970846267083E-5</v>
      </c>
      <c r="AR254" s="5">
        <f t="shared" si="481"/>
        <v>2.4244739223840371E-3</v>
      </c>
      <c r="AS254" s="5">
        <f t="shared" si="482"/>
        <v>2.5136029714906997E-3</v>
      </c>
      <c r="AT254" s="5">
        <f t="shared" si="483"/>
        <v>1.3030043012535384E-3</v>
      </c>
      <c r="AU254" s="5">
        <f t="shared" si="484"/>
        <v>4.503018783109105E-4</v>
      </c>
      <c r="AV254" s="5">
        <f t="shared" si="485"/>
        <v>1.1671399400711496E-4</v>
      </c>
      <c r="AW254" s="5">
        <f t="shared" si="486"/>
        <v>8.5659039596718497E-7</v>
      </c>
      <c r="AX254" s="5">
        <f t="shared" si="487"/>
        <v>1.789447721017533E-4</v>
      </c>
      <c r="AY254" s="5">
        <f t="shared" si="488"/>
        <v>2.1992948739384048E-4</v>
      </c>
      <c r="AZ254" s="5">
        <f t="shared" si="489"/>
        <v>1.3515057986106862E-4</v>
      </c>
      <c r="BA254" s="5">
        <f t="shared" si="490"/>
        <v>5.5368289334401262E-5</v>
      </c>
      <c r="BB254" s="5">
        <f t="shared" si="491"/>
        <v>1.7012399060566641E-5</v>
      </c>
      <c r="BC254" s="5">
        <f t="shared" si="492"/>
        <v>4.1817686661472567E-6</v>
      </c>
      <c r="BD254" s="5">
        <f t="shared" si="493"/>
        <v>4.9662744235453714E-4</v>
      </c>
      <c r="BE254" s="5">
        <f t="shared" si="494"/>
        <v>5.1488457075202817E-4</v>
      </c>
      <c r="BF254" s="5">
        <f t="shared" si="495"/>
        <v>2.6690643588040363E-4</v>
      </c>
      <c r="BG254" s="5">
        <f t="shared" si="496"/>
        <v>9.2239503196260046E-5</v>
      </c>
      <c r="BH254" s="5">
        <f t="shared" si="497"/>
        <v>2.3907608077607063E-5</v>
      </c>
      <c r="BI254" s="5">
        <f t="shared" si="498"/>
        <v>4.9573009757115684E-6</v>
      </c>
      <c r="BJ254" s="8">
        <f t="shared" si="499"/>
        <v>0.3099221449571537</v>
      </c>
      <c r="BK254" s="8">
        <f t="shared" si="500"/>
        <v>0.28473671193734007</v>
      </c>
      <c r="BL254" s="8">
        <f t="shared" si="501"/>
        <v>0.37306586035990852</v>
      </c>
      <c r="BM254" s="8">
        <f t="shared" si="502"/>
        <v>0.39447833312411573</v>
      </c>
      <c r="BN254" s="8">
        <f t="shared" si="503"/>
        <v>0.60512831545788315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1.7111111111111099</v>
      </c>
      <c r="F255">
        <f>VLOOKUP(B255,home!$B$2:$E$405,3,FALSE)</f>
        <v>0.67</v>
      </c>
      <c r="G255">
        <f>VLOOKUP(C255,away!$B$2:$E$405,4,FALSE)</f>
        <v>1.02</v>
      </c>
      <c r="H255">
        <f>VLOOKUP(A255,away!$A$2:$E$405,3,FALSE)</f>
        <v>1.31111111111111</v>
      </c>
      <c r="I255">
        <f>VLOOKUP(C255,away!$B$2:$E$405,3,FALSE)</f>
        <v>1.02</v>
      </c>
      <c r="J255">
        <f>VLOOKUP(B255,home!$B$2:$E$405,4,FALSE)</f>
        <v>2.0699999999999998</v>
      </c>
      <c r="K255" s="3">
        <f t="shared" si="448"/>
        <v>1.1693733333333327</v>
      </c>
      <c r="L255" s="3">
        <f t="shared" si="449"/>
        <v>2.7682799999999972</v>
      </c>
      <c r="M255" s="5">
        <f t="shared" si="450"/>
        <v>1.9493906813713206E-2</v>
      </c>
      <c r="N255" s="5">
        <f t="shared" si="451"/>
        <v>2.279565479044118E-2</v>
      </c>
      <c r="O255" s="5">
        <f t="shared" si="452"/>
        <v>5.3964592354265949E-2</v>
      </c>
      <c r="P255" s="5">
        <f t="shared" si="453"/>
        <v>6.3104755243282448E-2</v>
      </c>
      <c r="Q255" s="5">
        <f t="shared" si="454"/>
        <v>1.3328315413907079E-2</v>
      </c>
      <c r="R255" s="5">
        <f t="shared" si="455"/>
        <v>7.4694550861233597E-2</v>
      </c>
      <c r="S255" s="5">
        <f t="shared" si="456"/>
        <v>5.1069933958969853E-2</v>
      </c>
      <c r="T255" s="5">
        <f t="shared" si="457"/>
        <v>3.6896508994010653E-2</v>
      </c>
      <c r="U255" s="5">
        <f t="shared" si="458"/>
        <v>8.7345815922436884E-2</v>
      </c>
      <c r="V255" s="5">
        <f t="shared" si="459"/>
        <v>1.8369020031453038E-2</v>
      </c>
      <c r="W255" s="5">
        <f t="shared" si="460"/>
        <v>5.1952588744261854E-3</v>
      </c>
      <c r="X255" s="5">
        <f t="shared" si="461"/>
        <v>1.4381931236896508E-2</v>
      </c>
      <c r="Y255" s="5">
        <f t="shared" si="462"/>
        <v>1.9906606302237912E-2</v>
      </c>
      <c r="Z255" s="5">
        <f t="shared" si="463"/>
        <v>6.8925143752711845E-2</v>
      </c>
      <c r="AA255" s="5">
        <f t="shared" si="464"/>
        <v>8.0599225100587785E-2</v>
      </c>
      <c r="AB255" s="5">
        <f t="shared" si="465"/>
        <v>4.7125292259978982E-2</v>
      </c>
      <c r="AC255" s="5">
        <f t="shared" si="466"/>
        <v>3.7164578021129505E-3</v>
      </c>
      <c r="AD255" s="5">
        <f t="shared" si="467"/>
        <v>1.5187992968793314E-3</v>
      </c>
      <c r="AE255" s="5">
        <f t="shared" si="468"/>
        <v>4.2044617175651111E-3</v>
      </c>
      <c r="AF255" s="5">
        <f t="shared" si="469"/>
        <v>5.8195636417505674E-3</v>
      </c>
      <c r="AG255" s="5">
        <f t="shared" si="470"/>
        <v>5.3700605460617491E-3</v>
      </c>
      <c r="AH255" s="5">
        <f t="shared" si="471"/>
        <v>4.7701024236939241E-2</v>
      </c>
      <c r="AI255" s="5">
        <f t="shared" si="472"/>
        <v>5.5780305715363729E-2</v>
      </c>
      <c r="AJ255" s="5">
        <f t="shared" si="473"/>
        <v>3.2614001014363618E-2</v>
      </c>
      <c r="AK255" s="5">
        <f t="shared" si="474"/>
        <v>1.2712647693167692E-2</v>
      </c>
      <c r="AL255" s="5">
        <f t="shared" si="475"/>
        <v>4.812296728726433E-4</v>
      </c>
      <c r="AM255" s="5">
        <f t="shared" si="476"/>
        <v>3.5520867929122107E-4</v>
      </c>
      <c r="AN255" s="5">
        <f t="shared" si="477"/>
        <v>9.8331708270830054E-4</v>
      </c>
      <c r="AO255" s="5">
        <f t="shared" si="478"/>
        <v>1.3610485068598658E-3</v>
      </c>
      <c r="AP255" s="5">
        <f t="shared" si="479"/>
        <v>1.2559211201900087E-3</v>
      </c>
      <c r="AQ255" s="5">
        <f t="shared" si="480"/>
        <v>8.6918532964989838E-4</v>
      </c>
      <c r="AR255" s="5">
        <f t="shared" si="481"/>
        <v>2.6409958274926787E-2</v>
      </c>
      <c r="AS255" s="5">
        <f t="shared" si="482"/>
        <v>3.088310094114537E-2</v>
      </c>
      <c r="AT255" s="5">
        <f t="shared" si="483"/>
        <v>1.8056937345608474E-2</v>
      </c>
      <c r="AU255" s="5">
        <f t="shared" si="484"/>
        <v>7.0384336712084397E-3</v>
      </c>
      <c r="AV255" s="5">
        <f t="shared" si="485"/>
        <v>2.0576391608866443E-3</v>
      </c>
      <c r="AW255" s="5">
        <f t="shared" si="486"/>
        <v>4.327261078812595E-5</v>
      </c>
      <c r="AX255" s="5">
        <f t="shared" si="487"/>
        <v>6.9228592888617713E-5</v>
      </c>
      <c r="AY255" s="5">
        <f t="shared" si="488"/>
        <v>1.9164412912170249E-4</v>
      </c>
      <c r="AZ255" s="5">
        <f t="shared" si="489"/>
        <v>2.65262304882513E-4</v>
      </c>
      <c r="BA255" s="5">
        <f t="shared" si="490"/>
        <v>2.4477344445338745E-4</v>
      </c>
      <c r="BB255" s="5">
        <f t="shared" si="491"/>
        <v>1.694003577028557E-4</v>
      </c>
      <c r="BC255" s="5">
        <f t="shared" si="492"/>
        <v>9.3789524444332111E-5</v>
      </c>
      <c r="BD255" s="5">
        <f t="shared" si="493"/>
        <v>1.218502654888572E-2</v>
      </c>
      <c r="BE255" s="5">
        <f t="shared" si="494"/>
        <v>1.424884511222565E-2</v>
      </c>
      <c r="BF255" s="5">
        <f t="shared" si="495"/>
        <v>8.3311097525168368E-3</v>
      </c>
      <c r="BG255" s="5">
        <f t="shared" si="496"/>
        <v>3.2473925272221496E-3</v>
      </c>
      <c r="BH255" s="5">
        <f t="shared" si="497"/>
        <v>9.4935355604987986E-4</v>
      </c>
      <c r="BI255" s="5">
        <f t="shared" si="498"/>
        <v>2.2202974646998015E-4</v>
      </c>
      <c r="BJ255" s="8">
        <f t="shared" si="499"/>
        <v>0.13527593988636896</v>
      </c>
      <c r="BK255" s="8">
        <f t="shared" si="500"/>
        <v>0.15642694765152584</v>
      </c>
      <c r="BL255" s="8">
        <f t="shared" si="501"/>
        <v>0.61616728179548341</v>
      </c>
      <c r="BM255" s="8">
        <f t="shared" si="502"/>
        <v>0.72926516609091319</v>
      </c>
      <c r="BN255" s="8">
        <f t="shared" si="503"/>
        <v>0.24738177547684342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1.7111111111111099</v>
      </c>
      <c r="F256">
        <f>VLOOKUP(B256,home!$B$2:$E$405,3,FALSE)</f>
        <v>2.34</v>
      </c>
      <c r="G256">
        <f>VLOOKUP(C256,away!$B$2:$E$405,4,FALSE)</f>
        <v>1.17</v>
      </c>
      <c r="H256">
        <f>VLOOKUP(A256,away!$A$2:$E$405,3,FALSE)</f>
        <v>1.31111111111111</v>
      </c>
      <c r="I256">
        <f>VLOOKUP(C256,away!$B$2:$E$405,3,FALSE)</f>
        <v>0.88</v>
      </c>
      <c r="J256">
        <f>VLOOKUP(B256,home!$B$2:$E$405,4,FALSE)</f>
        <v>0.1</v>
      </c>
      <c r="K256" s="3">
        <f t="shared" si="448"/>
        <v>4.6846799999999957</v>
      </c>
      <c r="L256" s="3">
        <f t="shared" si="449"/>
        <v>0.11537777777777769</v>
      </c>
      <c r="M256" s="5">
        <f t="shared" si="450"/>
        <v>8.2292715662602E-3</v>
      </c>
      <c r="N256" s="5">
        <f t="shared" si="451"/>
        <v>3.8551503921027797E-2</v>
      </c>
      <c r="O256" s="5">
        <f t="shared" si="452"/>
        <v>9.4947506604495377E-4</v>
      </c>
      <c r="P256" s="5">
        <f t="shared" si="453"/>
        <v>4.4479868523994706E-3</v>
      </c>
      <c r="Q256" s="5">
        <f t="shared" si="454"/>
        <v>9.0300729694380175E-2</v>
      </c>
      <c r="R256" s="5">
        <f t="shared" si="455"/>
        <v>5.4774161587837729E-5</v>
      </c>
      <c r="S256" s="5">
        <f t="shared" si="456"/>
        <v>6.010430838202873E-4</v>
      </c>
      <c r="T256" s="5">
        <f t="shared" si="457"/>
        <v>1.0418697523849366E-2</v>
      </c>
      <c r="U256" s="5">
        <f t="shared" si="458"/>
        <v>2.5659941930731146E-4</v>
      </c>
      <c r="V256" s="5">
        <f t="shared" si="459"/>
        <v>3.609650843512852E-5</v>
      </c>
      <c r="W256" s="5">
        <f t="shared" si="460"/>
        <v>0.14101000746155617</v>
      </c>
      <c r="X256" s="5">
        <f t="shared" si="461"/>
        <v>1.6269421305342202E-2</v>
      </c>
      <c r="Y256" s="5">
        <f t="shared" si="462"/>
        <v>9.3856483797040706E-4</v>
      </c>
      <c r="Z256" s="5">
        <f t="shared" si="463"/>
        <v>2.1065736812152099E-6</v>
      </c>
      <c r="AA256" s="5">
        <f t="shared" si="464"/>
        <v>9.8686235929152605E-6</v>
      </c>
      <c r="AB256" s="5">
        <f t="shared" si="465"/>
        <v>2.311567178662911E-5</v>
      </c>
      <c r="AC256" s="5">
        <f t="shared" si="466"/>
        <v>1.2194031516353842E-6</v>
      </c>
      <c r="AD256" s="5">
        <f t="shared" si="467"/>
        <v>0.1651466904387506</v>
      </c>
      <c r="AE256" s="5">
        <f t="shared" si="468"/>
        <v>1.9054258150177611E-2</v>
      </c>
      <c r="AF256" s="5">
        <f t="shared" si="469"/>
        <v>1.0992189812858008E-3</v>
      </c>
      <c r="AG256" s="5">
        <f t="shared" si="470"/>
        <v>4.2275147783969433E-5</v>
      </c>
      <c r="AH256" s="5">
        <f t="shared" si="471"/>
        <v>6.0762947515940903E-8</v>
      </c>
      <c r="AI256" s="5">
        <f t="shared" si="472"/>
        <v>2.8465496496897774E-7</v>
      </c>
      <c r="AJ256" s="5">
        <f t="shared" si="473"/>
        <v>6.6675871064543471E-7</v>
      </c>
      <c r="AK256" s="5">
        <f t="shared" si="474"/>
        <v>1.0411837321954841E-6</v>
      </c>
      <c r="AL256" s="5">
        <f t="shared" si="475"/>
        <v>2.636388478652943E-8</v>
      </c>
      <c r="AM256" s="5">
        <f t="shared" si="476"/>
        <v>0.15473187955292109</v>
      </c>
      <c r="AN256" s="5">
        <f t="shared" si="477"/>
        <v>1.7852620414194789E-2</v>
      </c>
      <c r="AO256" s="5">
        <f t="shared" si="478"/>
        <v>1.0298978354499918E-3</v>
      </c>
      <c r="AP256" s="5">
        <f t="shared" si="479"/>
        <v>3.9609107864121145E-5</v>
      </c>
      <c r="AQ256" s="5">
        <f t="shared" si="480"/>
        <v>1.1425027112806492E-6</v>
      </c>
      <c r="AR256" s="5">
        <f t="shared" si="481"/>
        <v>1.4021387711233987E-9</v>
      </c>
      <c r="AS256" s="5">
        <f t="shared" si="482"/>
        <v>6.5685714583063573E-9</v>
      </c>
      <c r="AT256" s="5">
        <f t="shared" si="483"/>
        <v>1.53858276696493E-8</v>
      </c>
      <c r="AU256" s="5">
        <f t="shared" si="484"/>
        <v>2.4025893055817537E-8</v>
      </c>
      <c r="AV256" s="5">
        <f t="shared" si="485"/>
        <v>2.8138405170181804E-8</v>
      </c>
      <c r="AW256" s="5">
        <f t="shared" si="486"/>
        <v>3.9583027207092E-10</v>
      </c>
      <c r="AX256" s="5">
        <f t="shared" si="487"/>
        <v>0.1208115569173296</v>
      </c>
      <c r="AY256" s="5">
        <f t="shared" si="488"/>
        <v>1.3938968966994996E-2</v>
      </c>
      <c r="AZ256" s="5">
        <f t="shared" si="489"/>
        <v>8.041236319626439E-4</v>
      </c>
      <c r="BA256" s="5">
        <f t="shared" si="490"/>
        <v>3.0925999238148476E-5</v>
      </c>
      <c r="BB256" s="5">
        <f t="shared" si="491"/>
        <v>8.9204326691370442E-7</v>
      </c>
      <c r="BC256" s="5">
        <f t="shared" si="492"/>
        <v>2.0584393963626431E-8</v>
      </c>
      <c r="BD256" s="5">
        <f t="shared" si="493"/>
        <v>2.696260925804698E-11</v>
      </c>
      <c r="BE256" s="5">
        <f t="shared" si="494"/>
        <v>1.263111963389874E-10</v>
      </c>
      <c r="BF256" s="5">
        <f t="shared" si="495"/>
        <v>2.9586376763266347E-10</v>
      </c>
      <c r="BG256" s="5">
        <f t="shared" si="496"/>
        <v>4.6200902498446161E-10</v>
      </c>
      <c r="BH256" s="5">
        <f t="shared" si="497"/>
        <v>5.4109110979105141E-10</v>
      </c>
      <c r="BI256" s="5">
        <f t="shared" si="498"/>
        <v>5.0696774004318805E-10</v>
      </c>
      <c r="BJ256" s="8">
        <f t="shared" si="499"/>
        <v>0.79207300501845168</v>
      </c>
      <c r="BK256" s="8">
        <f t="shared" si="500"/>
        <v>2.7254612744946505E-2</v>
      </c>
      <c r="BL256" s="8">
        <f t="shared" si="501"/>
        <v>1.2959637827165465E-3</v>
      </c>
      <c r="BM256" s="8">
        <f t="shared" si="502"/>
        <v>0.66415297828693087</v>
      </c>
      <c r="BN256" s="8">
        <f t="shared" si="503"/>
        <v>0.14253374126170043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1.4173913043478299</v>
      </c>
      <c r="F257">
        <f>VLOOKUP(B257,home!$B$2:$E$405,3,FALSE)</f>
        <v>0.71</v>
      </c>
      <c r="G257">
        <f>VLOOKUP(C257,away!$B$2:$E$405,4,FALSE)</f>
        <v>1.29</v>
      </c>
      <c r="H257">
        <f>VLOOKUP(A257,away!$A$2:$E$405,3,FALSE)</f>
        <v>1.2521739130434799</v>
      </c>
      <c r="I257">
        <f>VLOOKUP(C257,away!$B$2:$E$405,3,FALSE)</f>
        <v>0.59</v>
      </c>
      <c r="J257">
        <f>VLOOKUP(B257,home!$B$2:$E$405,4,FALSE)</f>
        <v>0.8</v>
      </c>
      <c r="K257" s="3">
        <f t="shared" si="448"/>
        <v>1.2981886956521773</v>
      </c>
      <c r="L257" s="3">
        <f t="shared" si="449"/>
        <v>0.59102608695652259</v>
      </c>
      <c r="M257" s="5">
        <f t="shared" si="450"/>
        <v>0.15119047963309371</v>
      </c>
      <c r="N257" s="5">
        <f t="shared" si="451"/>
        <v>0.19627377154991296</v>
      </c>
      <c r="O257" s="5">
        <f t="shared" si="452"/>
        <v>8.9357517562627178E-2</v>
      </c>
      <c r="P257" s="5">
        <f t="shared" si="453"/>
        <v>0.11600291917134349</v>
      </c>
      <c r="Q257" s="5">
        <f t="shared" si="454"/>
        <v>0.12740019573955749</v>
      </c>
      <c r="R257" s="5">
        <f t="shared" si="455"/>
        <v>2.6406311972594139E-2</v>
      </c>
      <c r="S257" s="5">
        <f t="shared" si="456"/>
        <v>2.2251198106073997E-2</v>
      </c>
      <c r="T257" s="5">
        <f t="shared" si="457"/>
        <v>7.5296839165445675E-2</v>
      </c>
      <c r="U257" s="5">
        <f t="shared" si="458"/>
        <v>3.4280375696686453E-2</v>
      </c>
      <c r="V257" s="5">
        <f t="shared" si="459"/>
        <v>1.896947730827492E-3</v>
      </c>
      <c r="W257" s="5">
        <f t="shared" si="460"/>
        <v>5.5129831310989426E-2</v>
      </c>
      <c r="X257" s="5">
        <f t="shared" si="461"/>
        <v>3.2583168474307249E-2</v>
      </c>
      <c r="Y257" s="5">
        <f t="shared" si="462"/>
        <v>9.6287512820074708E-3</v>
      </c>
      <c r="Z257" s="5">
        <f t="shared" si="463"/>
        <v>5.2022730787051634E-3</v>
      </c>
      <c r="AA257" s="5">
        <f t="shared" si="464"/>
        <v>6.7535321024706921E-3</v>
      </c>
      <c r="AB257" s="5">
        <f t="shared" si="465"/>
        <v>4.3836795155757675E-3</v>
      </c>
      <c r="AC257" s="5">
        <f t="shared" si="466"/>
        <v>9.0966158560984502E-5</v>
      </c>
      <c r="AD257" s="5">
        <f t="shared" si="467"/>
        <v>1.7892230950284464E-2</v>
      </c>
      <c r="AE257" s="5">
        <f t="shared" si="468"/>
        <v>1.0574775245469008E-2</v>
      </c>
      <c r="AF257" s="5">
        <f t="shared" si="469"/>
        <v>3.124984016887124E-3</v>
      </c>
      <c r="AG257" s="5">
        <f t="shared" si="470"/>
        <v>6.1564902510082432E-4</v>
      </c>
      <c r="AH257" s="5">
        <f t="shared" si="471"/>
        <v>7.686697752465933E-4</v>
      </c>
      <c r="AI257" s="5">
        <f t="shared" si="472"/>
        <v>9.9787841291462719E-4</v>
      </c>
      <c r="AJ257" s="5">
        <f t="shared" si="473"/>
        <v>6.4771723764055233E-4</v>
      </c>
      <c r="AK257" s="5">
        <f t="shared" si="474"/>
        <v>2.8028639862800678E-4</v>
      </c>
      <c r="AL257" s="5">
        <f t="shared" si="475"/>
        <v>2.7918001092359075E-6</v>
      </c>
      <c r="AM257" s="5">
        <f t="shared" si="476"/>
        <v>4.64549839193146E-3</v>
      </c>
      <c r="AN257" s="5">
        <f t="shared" si="477"/>
        <v>2.745610736546068E-3</v>
      </c>
      <c r="AO257" s="5">
        <f t="shared" si="478"/>
        <v>8.1136378496331923E-4</v>
      </c>
      <c r="AP257" s="5">
        <f t="shared" si="479"/>
        <v>1.5984572097503468E-4</v>
      </c>
      <c r="AQ257" s="5">
        <f t="shared" si="480"/>
        <v>2.3618247746154717E-5</v>
      </c>
      <c r="AR257" s="5">
        <f t="shared" si="481"/>
        <v>9.0860777885148786E-5</v>
      </c>
      <c r="AS257" s="5">
        <f t="shared" si="482"/>
        <v>1.179544347286635E-4</v>
      </c>
      <c r="AT257" s="5">
        <f t="shared" si="483"/>
        <v>7.6563556883396783E-5</v>
      </c>
      <c r="AU257" s="5">
        <f t="shared" si="484"/>
        <v>3.3131314681649396E-5</v>
      </c>
      <c r="AV257" s="5">
        <f t="shared" si="485"/>
        <v>1.0752674547953056E-5</v>
      </c>
      <c r="AW257" s="5">
        <f t="shared" si="486"/>
        <v>5.9501277828870632E-8</v>
      </c>
      <c r="AX257" s="5">
        <f t="shared" si="487"/>
        <v>1.0051222496792985E-3</v>
      </c>
      <c r="AY257" s="5">
        <f t="shared" si="488"/>
        <v>5.9405347014089257E-4</v>
      </c>
      <c r="AZ257" s="5">
        <f t="shared" si="489"/>
        <v>1.7555054895015759E-4</v>
      </c>
      <c r="BA257" s="5">
        <f t="shared" si="490"/>
        <v>3.4584984669693709E-5</v>
      </c>
      <c r="BB257" s="5">
        <f t="shared" si="491"/>
        <v>5.1101570391950966E-6</v>
      </c>
      <c r="BC257" s="5">
        <f t="shared" si="492"/>
        <v>6.040472237217618E-7</v>
      </c>
      <c r="BD257" s="5">
        <f t="shared" si="493"/>
        <v>8.9501816685475326E-6</v>
      </c>
      <c r="BE257" s="5">
        <f t="shared" si="494"/>
        <v>1.1619024666141749E-5</v>
      </c>
      <c r="BF257" s="5">
        <f t="shared" si="495"/>
        <v>7.5418432380445165E-6</v>
      </c>
      <c r="BG257" s="5">
        <f t="shared" si="496"/>
        <v>3.2635785453367358E-6</v>
      </c>
      <c r="BH257" s="5">
        <f t="shared" si="497"/>
        <v>1.0591851937322809E-6</v>
      </c>
      <c r="BI257" s="5">
        <f t="shared" si="498"/>
        <v>2.750044490210816E-7</v>
      </c>
      <c r="BJ257" s="8">
        <f t="shared" si="499"/>
        <v>0.53872115909982654</v>
      </c>
      <c r="BK257" s="8">
        <f t="shared" si="500"/>
        <v>0.29202935607014985</v>
      </c>
      <c r="BL257" s="8">
        <f t="shared" si="501"/>
        <v>0.16423794025087168</v>
      </c>
      <c r="BM257" s="8">
        <f t="shared" si="502"/>
        <v>0.29296553890156135</v>
      </c>
      <c r="BN257" s="8">
        <f t="shared" si="503"/>
        <v>0.70663119562912902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1.4173913043478299</v>
      </c>
      <c r="F258">
        <f>VLOOKUP(B258,home!$B$2:$E$405,3,FALSE)</f>
        <v>1.65</v>
      </c>
      <c r="G258">
        <f>VLOOKUP(C258,away!$B$2:$E$405,4,FALSE)</f>
        <v>1.21</v>
      </c>
      <c r="H258">
        <f>VLOOKUP(A258,away!$A$2:$E$405,3,FALSE)</f>
        <v>1.2521739130434799</v>
      </c>
      <c r="I258">
        <f>VLOOKUP(C258,away!$B$2:$E$405,3,FALSE)</f>
        <v>0.5</v>
      </c>
      <c r="J258">
        <f>VLOOKUP(B258,home!$B$2:$E$405,4,FALSE)</f>
        <v>0.93</v>
      </c>
      <c r="K258" s="3">
        <f t="shared" si="448"/>
        <v>2.8298217391304421</v>
      </c>
      <c r="L258" s="3">
        <f t="shared" si="449"/>
        <v>0.58226086956521816</v>
      </c>
      <c r="M258" s="5">
        <f t="shared" si="450"/>
        <v>3.2972460089073959E-2</v>
      </c>
      <c r="N258" s="5">
        <f t="shared" si="451"/>
        <v>9.3306184352672364E-2</v>
      </c>
      <c r="O258" s="5">
        <f t="shared" si="452"/>
        <v>1.9198573283168655E-2</v>
      </c>
      <c r="P258" s="5">
        <f t="shared" si="453"/>
        <v>5.4328540036999558E-2</v>
      </c>
      <c r="Q258" s="5">
        <f t="shared" si="454"/>
        <v>0.1320199344382525</v>
      </c>
      <c r="R258" s="5">
        <f t="shared" si="455"/>
        <v>5.5892889871346722E-3</v>
      </c>
      <c r="S258" s="5">
        <f t="shared" si="456"/>
        <v>2.2379208698549074E-2</v>
      </c>
      <c r="T258" s="5">
        <f t="shared" si="457"/>
        <v>7.6870041825959995E-2</v>
      </c>
      <c r="U258" s="5">
        <f t="shared" si="458"/>
        <v>1.5816691482076064E-2</v>
      </c>
      <c r="V258" s="5">
        <f t="shared" si="459"/>
        <v>4.0971220375730756E-3</v>
      </c>
      <c r="W258" s="5">
        <f t="shared" si="460"/>
        <v>0.12453096015731421</v>
      </c>
      <c r="X258" s="5">
        <f t="shared" si="461"/>
        <v>7.2509505148989309E-2</v>
      </c>
      <c r="Y258" s="5">
        <f t="shared" si="462"/>
        <v>2.1109723759897087E-2</v>
      </c>
      <c r="Z258" s="5">
        <f t="shared" si="463"/>
        <v>1.0848080886334442E-3</v>
      </c>
      <c r="AA258" s="5">
        <f t="shared" si="464"/>
        <v>3.0698135119994635E-3</v>
      </c>
      <c r="AB258" s="5">
        <f t="shared" si="465"/>
        <v>4.3435125056662267E-3</v>
      </c>
      <c r="AC258" s="5">
        <f t="shared" si="466"/>
        <v>4.2192533187818164E-4</v>
      </c>
      <c r="AD258" s="5">
        <f t="shared" si="467"/>
        <v>8.810010456198869E-2</v>
      </c>
      <c r="AE258" s="5">
        <f t="shared" si="468"/>
        <v>5.1297243491050179E-2</v>
      </c>
      <c r="AF258" s="5">
        <f t="shared" si="469"/>
        <v>1.49341888006988E-2</v>
      </c>
      <c r="AG258" s="5">
        <f t="shared" si="470"/>
        <v>2.8985312524486759E-3</v>
      </c>
      <c r="AH258" s="5">
        <f t="shared" si="471"/>
        <v>1.5791032524977285E-4</v>
      </c>
      <c r="AI258" s="5">
        <f t="shared" si="472"/>
        <v>4.4685807122496588E-4</v>
      </c>
      <c r="AJ258" s="5">
        <f t="shared" si="473"/>
        <v>6.3226434212915411E-4</v>
      </c>
      <c r="AK258" s="5">
        <f t="shared" si="474"/>
        <v>5.9639846007802921E-4</v>
      </c>
      <c r="AL258" s="5">
        <f t="shared" si="475"/>
        <v>2.7808161385160273E-5</v>
      </c>
      <c r="AM258" s="5">
        <f t="shared" si="476"/>
        <v>4.9861518221836099E-2</v>
      </c>
      <c r="AN258" s="5">
        <f t="shared" si="477"/>
        <v>2.9032410957688257E-2</v>
      </c>
      <c r="AO258" s="5">
        <f t="shared" si="478"/>
        <v>8.4522184248991654E-3</v>
      </c>
      <c r="AP258" s="5">
        <f t="shared" si="479"/>
        <v>1.6404653499456491E-3</v>
      </c>
      <c r="AQ258" s="5">
        <f t="shared" si="480"/>
        <v>2.3879469528774084E-4</v>
      </c>
      <c r="AR258" s="5">
        <f t="shared" si="481"/>
        <v>1.838900065865184E-5</v>
      </c>
      <c r="AS258" s="5">
        <f t="shared" si="482"/>
        <v>5.2037593824736992E-5</v>
      </c>
      <c r="AT258" s="5">
        <f t="shared" si="483"/>
        <v>7.3628557128640416E-5</v>
      </c>
      <c r="AU258" s="5">
        <f t="shared" si="484"/>
        <v>6.9451897194478104E-5</v>
      </c>
      <c r="AV258" s="5">
        <f t="shared" si="485"/>
        <v>4.9134122126196689E-5</v>
      </c>
      <c r="AW258" s="5">
        <f t="shared" si="486"/>
        <v>1.2727598233054985E-6</v>
      </c>
      <c r="AX258" s="5">
        <f t="shared" si="487"/>
        <v>2.3516534701700096E-2</v>
      </c>
      <c r="AY258" s="5">
        <f t="shared" si="488"/>
        <v>1.3692757944572526E-2</v>
      </c>
      <c r="AZ258" s="5">
        <f t="shared" si="489"/>
        <v>3.9863785737764236E-3</v>
      </c>
      <c r="BA258" s="5">
        <f t="shared" si="490"/>
        <v>7.7370408492773829E-4</v>
      </c>
      <c r="BB258" s="5">
        <f t="shared" si="491"/>
        <v>1.1262440331904656E-4</v>
      </c>
      <c r="BC258" s="5">
        <f t="shared" si="492"/>
        <v>1.3115356602162384E-5</v>
      </c>
      <c r="BD258" s="5">
        <f t="shared" si="493"/>
        <v>1.7845325856569973E-6</v>
      </c>
      <c r="BE258" s="5">
        <f t="shared" si="494"/>
        <v>5.0499091050788283E-6</v>
      </c>
      <c r="BF258" s="5">
        <f t="shared" si="495"/>
        <v>7.1451712830924137E-6</v>
      </c>
      <c r="BG258" s="5">
        <f t="shared" si="496"/>
        <v>6.7398536755684889E-6</v>
      </c>
      <c r="BH258" s="5">
        <f t="shared" si="497"/>
        <v>4.7681461124204821E-6</v>
      </c>
      <c r="BI258" s="5">
        <f t="shared" si="498"/>
        <v>2.6986007048555553E-6</v>
      </c>
      <c r="BJ258" s="8">
        <f t="shared" si="499"/>
        <v>0.80889694050382666</v>
      </c>
      <c r="BK258" s="8">
        <f t="shared" si="500"/>
        <v>0.12791982230003154</v>
      </c>
      <c r="BL258" s="8">
        <f t="shared" si="501"/>
        <v>5.0142138353126378E-2</v>
      </c>
      <c r="BM258" s="8">
        <f t="shared" si="502"/>
        <v>0.63693724287356723</v>
      </c>
      <c r="BN258" s="8">
        <f t="shared" si="503"/>
        <v>0.33741498118730168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1.4173913043478299</v>
      </c>
      <c r="F259">
        <f>VLOOKUP(B259,home!$B$2:$E$405,3,FALSE)</f>
        <v>1.51</v>
      </c>
      <c r="G259">
        <f>VLOOKUP(C259,away!$B$2:$E$405,4,FALSE)</f>
        <v>0.47</v>
      </c>
      <c r="H259">
        <f>VLOOKUP(A259,away!$A$2:$E$405,3,FALSE)</f>
        <v>1.2521739130434799</v>
      </c>
      <c r="I259">
        <f>VLOOKUP(C259,away!$B$2:$E$405,3,FALSE)</f>
        <v>1.29</v>
      </c>
      <c r="J259">
        <f>VLOOKUP(B259,home!$B$2:$E$405,4,FALSE)</f>
        <v>0.68</v>
      </c>
      <c r="K259" s="3">
        <f t="shared" si="448"/>
        <v>1.0059226086956548</v>
      </c>
      <c r="L259" s="3">
        <f t="shared" si="449"/>
        <v>1.0984069565217407</v>
      </c>
      <c r="M259" s="5">
        <f t="shared" si="450"/>
        <v>0.12192739123710825</v>
      </c>
      <c r="N259" s="5">
        <f t="shared" si="451"/>
        <v>0.12264951946468765</v>
      </c>
      <c r="O259" s="5">
        <f t="shared" si="452"/>
        <v>0.13392589472538763</v>
      </c>
      <c r="P259" s="5">
        <f t="shared" si="453"/>
        <v>0.13471908539406155</v>
      </c>
      <c r="Q259" s="5">
        <f t="shared" si="454"/>
        <v>6.1687962287593524E-2</v>
      </c>
      <c r="R259" s="5">
        <f t="shared" si="455"/>
        <v>7.3552567212382014E-2</v>
      </c>
      <c r="S259" s="5">
        <f t="shared" si="456"/>
        <v>3.7213196692854306E-2</v>
      </c>
      <c r="T259" s="5">
        <f t="shared" si="457"/>
        <v>6.7758486910343516E-2</v>
      </c>
      <c r="U259" s="5">
        <f t="shared" si="458"/>
        <v>7.39881902865418E-2</v>
      </c>
      <c r="V259" s="5">
        <f t="shared" si="459"/>
        <v>4.5685913487655515E-3</v>
      </c>
      <c r="W259" s="5">
        <f t="shared" si="460"/>
        <v>2.0684438649818417E-2</v>
      </c>
      <c r="X259" s="5">
        <f t="shared" si="461"/>
        <v>2.2719931304707709E-2</v>
      </c>
      <c r="Y259" s="5">
        <f t="shared" si="462"/>
        <v>1.2477865298393507E-2</v>
      </c>
      <c r="Z259" s="5">
        <f t="shared" si="463"/>
        <v>2.6930217165371105E-2</v>
      </c>
      <c r="AA259" s="5">
        <f t="shared" si="464"/>
        <v>2.7089714303730604E-2</v>
      </c>
      <c r="AB259" s="5">
        <f t="shared" si="465"/>
        <v>1.3625078040614337E-2</v>
      </c>
      <c r="AC259" s="5">
        <f t="shared" si="466"/>
        <v>3.1549332444914905E-4</v>
      </c>
      <c r="AD259" s="5">
        <f t="shared" si="467"/>
        <v>5.2017361215076427E-3</v>
      </c>
      <c r="AE259" s="5">
        <f t="shared" si="468"/>
        <v>5.7136231418544129E-3</v>
      </c>
      <c r="AF259" s="5">
        <f t="shared" si="469"/>
        <v>3.1379417029782455E-3</v>
      </c>
      <c r="AG259" s="5">
        <f t="shared" si="470"/>
        <v>1.148912331903661E-3</v>
      </c>
      <c r="AH259" s="5">
        <f t="shared" si="471"/>
        <v>7.395084468771203E-3</v>
      </c>
      <c r="AI259" s="5">
        <f t="shared" si="472"/>
        <v>7.438882660351049E-3</v>
      </c>
      <c r="AJ259" s="5">
        <f t="shared" si="473"/>
        <v>3.7414701257405987E-3</v>
      </c>
      <c r="AK259" s="5">
        <f t="shared" si="474"/>
        <v>1.254543129747281E-3</v>
      </c>
      <c r="AL259" s="5">
        <f t="shared" si="475"/>
        <v>1.3943699339902105E-5</v>
      </c>
      <c r="AM259" s="5">
        <f t="shared" si="476"/>
        <v>1.0465087938186773E-3</v>
      </c>
      <c r="AN259" s="5">
        <f t="shared" si="477"/>
        <v>1.1494925391916111E-3</v>
      </c>
      <c r="AO259" s="5">
        <f t="shared" si="478"/>
        <v>6.3130530075895255E-4</v>
      </c>
      <c r="AP259" s="5">
        <f t="shared" si="479"/>
        <v>2.3114337801422775E-4</v>
      </c>
      <c r="AQ259" s="5">
        <f t="shared" si="480"/>
        <v>6.3472373591190527E-5</v>
      </c>
      <c r="AR259" s="5">
        <f t="shared" si="481"/>
        <v>1.6245624449128346E-3</v>
      </c>
      <c r="AS259" s="5">
        <f t="shared" si="482"/>
        <v>1.6341840925757096E-3</v>
      </c>
      <c r="AT259" s="5">
        <f t="shared" si="483"/>
        <v>8.2193136274634937E-4</v>
      </c>
      <c r="AU259" s="5">
        <f t="shared" si="484"/>
        <v>2.755997801941941E-4</v>
      </c>
      <c r="AV259" s="5">
        <f t="shared" si="485"/>
        <v>6.9308012462223197E-5</v>
      </c>
      <c r="AW259" s="5">
        <f t="shared" si="486"/>
        <v>4.2796017162842202E-7</v>
      </c>
      <c r="AX259" s="5">
        <f t="shared" si="487"/>
        <v>1.7545114265017108E-4</v>
      </c>
      <c r="AY259" s="5">
        <f t="shared" si="488"/>
        <v>1.9271675561663619E-4</v>
      </c>
      <c r="AZ259" s="5">
        <f t="shared" si="489"/>
        <v>1.058407125038067E-4</v>
      </c>
      <c r="BA259" s="5">
        <f t="shared" si="490"/>
        <v>3.8752058299132961E-5</v>
      </c>
      <c r="BB259" s="5">
        <f t="shared" si="491"/>
        <v>1.0641382603825922E-5</v>
      </c>
      <c r="BC259" s="5">
        <f t="shared" si="492"/>
        <v>2.3377137358103666E-6</v>
      </c>
      <c r="BD259" s="5">
        <f t="shared" si="493"/>
        <v>2.9740511513270398E-4</v>
      </c>
      <c r="BE259" s="5">
        <f t="shared" si="494"/>
        <v>2.9916652925372116E-4</v>
      </c>
      <c r="BF259" s="5">
        <f t="shared" si="495"/>
        <v>1.5046918777066401E-4</v>
      </c>
      <c r="BG259" s="5">
        <f t="shared" si="496"/>
        <v>5.0453452630194216E-5</v>
      </c>
      <c r="BH259" s="5">
        <f t="shared" si="497"/>
        <v>1.2688067171866904E-5</v>
      </c>
      <c r="BI259" s="5">
        <f t="shared" si="498"/>
        <v>2.5526427257660111E-6</v>
      </c>
      <c r="BJ259" s="8">
        <f t="shared" si="499"/>
        <v>0.32682807936457231</v>
      </c>
      <c r="BK259" s="8">
        <f t="shared" si="500"/>
        <v>0.29895041845219528</v>
      </c>
      <c r="BL259" s="8">
        <f t="shared" si="501"/>
        <v>0.34724974564084271</v>
      </c>
      <c r="BM259" s="8">
        <f t="shared" si="502"/>
        <v>0.35130375150631582</v>
      </c>
      <c r="BN259" s="8">
        <f t="shared" si="503"/>
        <v>0.64846242032122059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1.67088607594937</v>
      </c>
      <c r="F260">
        <f>VLOOKUP(B260,home!$B$2:$E$405,3,FALSE)</f>
        <v>1.05</v>
      </c>
      <c r="G260">
        <f>VLOOKUP(C260,away!$B$2:$E$405,4,FALSE)</f>
        <v>0.97</v>
      </c>
      <c r="H260">
        <f>VLOOKUP(A260,away!$A$2:$E$405,3,FALSE)</f>
        <v>1.36708860759494</v>
      </c>
      <c r="I260">
        <f>VLOOKUP(C260,away!$B$2:$E$405,3,FALSE)</f>
        <v>0.82</v>
      </c>
      <c r="J260">
        <f>VLOOKUP(B260,home!$B$2:$E$405,4,FALSE)</f>
        <v>1.1000000000000001</v>
      </c>
      <c r="K260" s="3">
        <f t="shared" si="448"/>
        <v>1.7017974683544335</v>
      </c>
      <c r="L260" s="3">
        <f t="shared" si="449"/>
        <v>1.2331139240506359</v>
      </c>
      <c r="M260" s="5">
        <f t="shared" si="450"/>
        <v>5.313542730023238E-2</v>
      </c>
      <c r="N260" s="5">
        <f t="shared" si="451"/>
        <v>9.0425735659466502E-2</v>
      </c>
      <c r="O260" s="5">
        <f t="shared" si="452"/>
        <v>6.5522035264296841E-2</v>
      </c>
      <c r="P260" s="5">
        <f t="shared" si="453"/>
        <v>0.11150523373421026</v>
      </c>
      <c r="Q260" s="5">
        <f t="shared" si="454"/>
        <v>7.6943144009683676E-2</v>
      </c>
      <c r="R260" s="5">
        <f t="shared" si="455"/>
        <v>4.0398067008270609E-2</v>
      </c>
      <c r="S260" s="5">
        <f t="shared" si="456"/>
        <v>5.8498716307803601E-2</v>
      </c>
      <c r="T260" s="5">
        <f t="shared" si="457"/>
        <v>9.4879662238574219E-2</v>
      </c>
      <c r="U260" s="5">
        <f t="shared" si="458"/>
        <v>6.8749328161087683E-2</v>
      </c>
      <c r="V260" s="5">
        <f t="shared" si="459"/>
        <v>1.3640016686244066E-2</v>
      </c>
      <c r="W260" s="5">
        <f t="shared" si="460"/>
        <v>4.3647215894303447E-2</v>
      </c>
      <c r="X260" s="5">
        <f t="shared" si="461"/>
        <v>5.3821989665309808E-2</v>
      </c>
      <c r="Y260" s="5">
        <f t="shared" si="462"/>
        <v>3.3184322438201477E-2</v>
      </c>
      <c r="Z260" s="5">
        <f t="shared" si="463"/>
        <v>1.6605139644209704E-2</v>
      </c>
      <c r="AA260" s="5">
        <f t="shared" si="464"/>
        <v>2.825858460818791E-2</v>
      </c>
      <c r="AB260" s="5">
        <f t="shared" si="465"/>
        <v>2.4045193872746881E-2</v>
      </c>
      <c r="AC260" s="5">
        <f t="shared" si="466"/>
        <v>1.7889820949218188E-3</v>
      </c>
      <c r="AD260" s="5">
        <f t="shared" si="467"/>
        <v>1.8569680377411232E-2</v>
      </c>
      <c r="AE260" s="5">
        <f t="shared" si="468"/>
        <v>2.289853143855566E-2</v>
      </c>
      <c r="AF260" s="5">
        <f t="shared" si="469"/>
        <v>1.4118248978597113E-2</v>
      </c>
      <c r="AG260" s="5">
        <f t="shared" si="470"/>
        <v>5.8031364662405908E-3</v>
      </c>
      <c r="AH260" s="5">
        <f t="shared" si="471"/>
        <v>5.1190072265200528E-3</v>
      </c>
      <c r="AI260" s="5">
        <f t="shared" si="472"/>
        <v>8.711513538579874E-3</v>
      </c>
      <c r="AJ260" s="5">
        <f t="shared" si="473"/>
        <v>7.4126158427453032E-3</v>
      </c>
      <c r="AK260" s="5">
        <f t="shared" si="474"/>
        <v>4.2049236250226432E-3</v>
      </c>
      <c r="AL260" s="5">
        <f t="shared" si="475"/>
        <v>1.5016788367086463E-4</v>
      </c>
      <c r="AM260" s="5">
        <f t="shared" si="476"/>
        <v>6.3203670108858872E-3</v>
      </c>
      <c r="AN260" s="5">
        <f t="shared" si="477"/>
        <v>7.7937325662336852E-3</v>
      </c>
      <c r="AO260" s="5">
        <f t="shared" si="478"/>
        <v>4.8052800738748267E-3</v>
      </c>
      <c r="AP260" s="5">
        <f t="shared" si="479"/>
        <v>1.9751525893527059E-3</v>
      </c>
      <c r="AQ260" s="5">
        <f t="shared" si="480"/>
        <v>6.0889704001387238E-4</v>
      </c>
      <c r="AR260" s="5">
        <f t="shared" si="481"/>
        <v>1.2624638176675408E-3</v>
      </c>
      <c r="AS260" s="5">
        <f t="shared" si="482"/>
        <v>2.1484577287956938E-3</v>
      </c>
      <c r="AT260" s="5">
        <f t="shared" si="483"/>
        <v>1.8281199618655143E-3</v>
      </c>
      <c r="AU260" s="5">
        <f t="shared" si="484"/>
        <v>1.0370299743169792E-3</v>
      </c>
      <c r="AV260" s="5">
        <f t="shared" si="485"/>
        <v>4.4120374622507418E-4</v>
      </c>
      <c r="AW260" s="5">
        <f t="shared" si="486"/>
        <v>8.7535785752588976E-6</v>
      </c>
      <c r="AX260" s="5">
        <f t="shared" si="487"/>
        <v>1.7926640963660827E-3</v>
      </c>
      <c r="AY260" s="5">
        <f t="shared" si="488"/>
        <v>2.2105590583746675E-3</v>
      </c>
      <c r="AZ260" s="5">
        <f t="shared" si="489"/>
        <v>1.3629355774090325E-3</v>
      </c>
      <c r="BA260" s="5">
        <f t="shared" si="490"/>
        <v>5.6021827936235727E-4</v>
      </c>
      <c r="BB260" s="5">
        <f t="shared" si="491"/>
        <v>1.7270324019735294E-4</v>
      </c>
      <c r="BC260" s="5">
        <f t="shared" si="492"/>
        <v>4.2592554043203475E-5</v>
      </c>
      <c r="BD260" s="5">
        <f t="shared" si="493"/>
        <v>2.5946028536266117E-4</v>
      </c>
      <c r="BE260" s="5">
        <f t="shared" si="494"/>
        <v>4.4154885676869559E-4</v>
      </c>
      <c r="BF260" s="5">
        <f t="shared" si="495"/>
        <v>3.7571336330188035E-4</v>
      </c>
      <c r="BG260" s="5">
        <f t="shared" si="496"/>
        <v>2.1312935016468994E-4</v>
      </c>
      <c r="BH260" s="5">
        <f t="shared" si="497"/>
        <v>9.0675747135573646E-5</v>
      </c>
      <c r="BI260" s="5">
        <f t="shared" si="498"/>
        <v>3.08623513832932E-5</v>
      </c>
      <c r="BJ260" s="8">
        <f t="shared" si="499"/>
        <v>0.48193676925245738</v>
      </c>
      <c r="BK260" s="8">
        <f t="shared" si="500"/>
        <v>0.24092910306545764</v>
      </c>
      <c r="BL260" s="8">
        <f t="shared" si="501"/>
        <v>0.26054993433044538</v>
      </c>
      <c r="BM260" s="8">
        <f t="shared" si="502"/>
        <v>0.55988949783661057</v>
      </c>
      <c r="BN260" s="8">
        <f t="shared" si="503"/>
        <v>0.43792964297616022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1.67088607594937</v>
      </c>
      <c r="F261">
        <f>VLOOKUP(B261,home!$B$2:$E$405,3,FALSE)</f>
        <v>0.9</v>
      </c>
      <c r="G261">
        <f>VLOOKUP(C261,away!$B$2:$E$405,4,FALSE)</f>
        <v>0.9</v>
      </c>
      <c r="H261">
        <f>VLOOKUP(A261,away!$A$2:$E$405,3,FALSE)</f>
        <v>1.36708860759494</v>
      </c>
      <c r="I261">
        <f>VLOOKUP(C261,away!$B$2:$E$405,3,FALSE)</f>
        <v>0.82</v>
      </c>
      <c r="J261">
        <f>VLOOKUP(B261,home!$B$2:$E$405,4,FALSE)</f>
        <v>1.65</v>
      </c>
      <c r="K261" s="3">
        <f t="shared" si="448"/>
        <v>1.3534177215189898</v>
      </c>
      <c r="L261" s="3">
        <f t="shared" si="449"/>
        <v>1.8496708860759536</v>
      </c>
      <c r="M261" s="5">
        <f t="shared" si="450"/>
        <v>4.0636499751017234E-2</v>
      </c>
      <c r="N261" s="5">
        <f t="shared" si="451"/>
        <v>5.4998158903528722E-2</v>
      </c>
      <c r="O261" s="5">
        <f t="shared" si="452"/>
        <v>7.5164150501489307E-2</v>
      </c>
      <c r="P261" s="5">
        <f t="shared" si="453"/>
        <v>0.10172849331163607</v>
      </c>
      <c r="Q261" s="5">
        <f t="shared" si="454"/>
        <v>3.7217741455476606E-2</v>
      </c>
      <c r="R261" s="5">
        <f t="shared" si="455"/>
        <v>6.9514470429618058E-2</v>
      </c>
      <c r="S261" s="5">
        <f t="shared" si="456"/>
        <v>6.3666201658993407E-2</v>
      </c>
      <c r="T261" s="5">
        <f t="shared" si="457"/>
        <v>6.8840572815697151E-2</v>
      </c>
      <c r="U261" s="5">
        <f t="shared" si="458"/>
        <v>9.4082116181452832E-2</v>
      </c>
      <c r="V261" s="5">
        <f t="shared" si="459"/>
        <v>1.7708947509770739E-2</v>
      </c>
      <c r="W261" s="5">
        <f t="shared" si="460"/>
        <v>1.6790383613584661E-2</v>
      </c>
      <c r="X261" s="5">
        <f t="shared" si="461"/>
        <v>3.1056683736094309E-2</v>
      </c>
      <c r="Y261" s="5">
        <f t="shared" si="462"/>
        <v>2.8722321862361119E-2</v>
      </c>
      <c r="Z261" s="5">
        <f t="shared" si="463"/>
        <v>4.2859630704884091E-2</v>
      </c>
      <c r="AA261" s="5">
        <f t="shared" si="464"/>
        <v>5.8006983733749552E-2</v>
      </c>
      <c r="AB261" s="5">
        <f t="shared" si="465"/>
        <v>3.9253839878560223E-2</v>
      </c>
      <c r="AC261" s="5">
        <f t="shared" si="466"/>
        <v>2.7707611373730778E-3</v>
      </c>
      <c r="AD261" s="5">
        <f t="shared" si="467"/>
        <v>5.681100683431888E-3</v>
      </c>
      <c r="AE261" s="5">
        <f t="shared" si="468"/>
        <v>1.0508166535010164E-2</v>
      </c>
      <c r="AF261" s="5">
        <f t="shared" si="469"/>
        <v>9.7183248529229705E-3</v>
      </c>
      <c r="AG261" s="5">
        <f t="shared" si="470"/>
        <v>5.9919008472933298E-3</v>
      </c>
      <c r="AH261" s="5">
        <f t="shared" si="471"/>
        <v>1.9819052775697781E-2</v>
      </c>
      <c r="AI261" s="5">
        <f t="shared" si="472"/>
        <v>2.6823457250349493E-2</v>
      </c>
      <c r="AJ261" s="5">
        <f t="shared" si="473"/>
        <v>1.8151671197515023E-2</v>
      </c>
      <c r="AK261" s="5">
        <f t="shared" si="474"/>
        <v>8.1889311579675505E-3</v>
      </c>
      <c r="AL261" s="5">
        <f t="shared" si="475"/>
        <v>2.7745042762876491E-4</v>
      </c>
      <c r="AM261" s="5">
        <f t="shared" si="476"/>
        <v>1.5377804685380715E-3</v>
      </c>
      <c r="AN261" s="5">
        <f t="shared" si="477"/>
        <v>2.8443877618311094E-3</v>
      </c>
      <c r="AO261" s="5">
        <f t="shared" si="478"/>
        <v>2.6305906158848743E-3</v>
      </c>
      <c r="AP261" s="5">
        <f t="shared" si="479"/>
        <v>1.6219089584622876E-3</v>
      </c>
      <c r="AQ261" s="5">
        <f t="shared" si="480"/>
        <v>7.4999944508336676E-4</v>
      </c>
      <c r="AR261" s="5">
        <f t="shared" si="481"/>
        <v>7.3317449817622005E-3</v>
      </c>
      <c r="AS261" s="5">
        <f t="shared" si="482"/>
        <v>9.9229135879748825E-3</v>
      </c>
      <c r="AT261" s="5">
        <f t="shared" si="483"/>
        <v>6.7149235495333965E-3</v>
      </c>
      <c r="AU261" s="5">
        <f t="shared" si="484"/>
        <v>3.029365510194565E-3</v>
      </c>
      <c r="AV261" s="5">
        <f t="shared" si="485"/>
        <v>1.0249992416139356E-3</v>
      </c>
      <c r="AW261" s="5">
        <f t="shared" si="486"/>
        <v>1.9293419944219247E-5</v>
      </c>
      <c r="AX261" s="5">
        <f t="shared" si="487"/>
        <v>3.468765563208663E-4</v>
      </c>
      <c r="AY261" s="5">
        <f t="shared" si="488"/>
        <v>6.416074672889921E-4</v>
      </c>
      <c r="AZ261" s="5">
        <f t="shared" si="489"/>
        <v>5.9338132626668948E-4</v>
      </c>
      <c r="BA261" s="5">
        <f t="shared" si="490"/>
        <v>3.6585338784554395E-4</v>
      </c>
      <c r="BB261" s="5">
        <f t="shared" si="491"/>
        <v>1.6917709001753922E-4</v>
      </c>
      <c r="BC261" s="5">
        <f t="shared" si="492"/>
        <v>6.2584387599298627E-5</v>
      </c>
      <c r="BD261" s="5">
        <f t="shared" si="493"/>
        <v>2.2602192061498333E-3</v>
      </c>
      <c r="BE261" s="5">
        <f t="shared" si="494"/>
        <v>3.0590207281207663E-3</v>
      </c>
      <c r="BF261" s="5">
        <f t="shared" si="495"/>
        <v>2.070066431966285E-3</v>
      </c>
      <c r="BG261" s="5">
        <f t="shared" si="496"/>
        <v>9.3388819791491787E-4</v>
      </c>
      <c r="BH261" s="5">
        <f t="shared" si="497"/>
        <v>3.1598520924387111E-4</v>
      </c>
      <c r="BI261" s="5">
        <f t="shared" si="498"/>
        <v>8.5531996385708212E-5</v>
      </c>
      <c r="BJ261" s="8">
        <f t="shared" si="499"/>
        <v>0.28108950277053962</v>
      </c>
      <c r="BK261" s="8">
        <f t="shared" si="500"/>
        <v>0.22742996126370829</v>
      </c>
      <c r="BL261" s="8">
        <f t="shared" si="501"/>
        <v>0.44575333174726017</v>
      </c>
      <c r="BM261" s="8">
        <f t="shared" si="502"/>
        <v>0.61725059808628169</v>
      </c>
      <c r="BN261" s="8">
        <f t="shared" si="503"/>
        <v>0.379259514352766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1.67088607594937</v>
      </c>
      <c r="F262">
        <f>VLOOKUP(B262,home!$B$2:$E$405,3,FALSE)</f>
        <v>1.42</v>
      </c>
      <c r="G262">
        <f>VLOOKUP(C262,away!$B$2:$E$405,4,FALSE)</f>
        <v>1.95</v>
      </c>
      <c r="H262">
        <f>VLOOKUP(A262,away!$A$2:$E$405,3,FALSE)</f>
        <v>1.36708860759494</v>
      </c>
      <c r="I262">
        <f>VLOOKUP(C262,away!$B$2:$E$405,3,FALSE)</f>
        <v>0.52</v>
      </c>
      <c r="J262">
        <f>VLOOKUP(B262,home!$B$2:$E$405,4,FALSE)</f>
        <v>0.64</v>
      </c>
      <c r="K262" s="3">
        <f t="shared" si="448"/>
        <v>4.6266835443038055</v>
      </c>
      <c r="L262" s="3">
        <f t="shared" si="449"/>
        <v>0.45496708860759605</v>
      </c>
      <c r="M262" s="5">
        <f t="shared" si="450"/>
        <v>6.209650698102598E-3</v>
      </c>
      <c r="N262" s="5">
        <f t="shared" si="451"/>
        <v>2.8730088700785927E-2</v>
      </c>
      <c r="O262" s="5">
        <f t="shared" si="452"/>
        <v>2.8251866993858647E-3</v>
      </c>
      <c r="P262" s="5">
        <f t="shared" si="453"/>
        <v>1.3071244811634563E-2</v>
      </c>
      <c r="Q262" s="5">
        <f t="shared" si="454"/>
        <v>6.6462514309157492E-2</v>
      </c>
      <c r="R262" s="5">
        <f t="shared" si="455"/>
        <v>6.4268348369624529E-4</v>
      </c>
      <c r="S262" s="5">
        <f t="shared" si="456"/>
        <v>6.878705793302119E-3</v>
      </c>
      <c r="T262" s="5">
        <f t="shared" si="457"/>
        <v>3.0238256636778073E-2</v>
      </c>
      <c r="U262" s="5">
        <f t="shared" si="458"/>
        <v>2.9734930982132611E-3</v>
      </c>
      <c r="V262" s="5">
        <f t="shared" si="459"/>
        <v>1.608844250538647E-3</v>
      </c>
      <c r="W262" s="5">
        <f t="shared" si="460"/>
        <v>0.10250034042241173</v>
      </c>
      <c r="X262" s="5">
        <f t="shared" si="461"/>
        <v>4.6634281463272143E-2</v>
      </c>
      <c r="Y262" s="5">
        <f t="shared" si="462"/>
        <v>1.0608531633326056E-2</v>
      </c>
      <c r="Z262" s="5">
        <f t="shared" si="463"/>
        <v>9.7466611157822705E-5</v>
      </c>
      <c r="AA262" s="5">
        <f t="shared" si="464"/>
        <v>4.5094716596295599E-4</v>
      </c>
      <c r="AB262" s="5">
        <f t="shared" si="465"/>
        <v>1.0431949160556232E-3</v>
      </c>
      <c r="AC262" s="5">
        <f t="shared" si="466"/>
        <v>2.1166243969454604E-4</v>
      </c>
      <c r="AD262" s="5">
        <f t="shared" si="467"/>
        <v>0.11855915957947762</v>
      </c>
      <c r="AE262" s="5">
        <f t="shared" si="468"/>
        <v>5.3940515661638301E-2</v>
      </c>
      <c r="AF262" s="5">
        <f t="shared" si="469"/>
        <v>1.2270579684284008E-2</v>
      </c>
      <c r="AG262" s="5">
        <f t="shared" si="470"/>
        <v>1.8609033048287368E-3</v>
      </c>
      <c r="AH262" s="5">
        <f t="shared" si="471"/>
        <v>1.1086025078730806E-5</v>
      </c>
      <c r="AI262" s="5">
        <f t="shared" si="472"/>
        <v>5.1291529803503126E-5</v>
      </c>
      <c r="AJ262" s="5">
        <f t="shared" si="473"/>
        <v>1.1865483845201809E-4</v>
      </c>
      <c r="AK262" s="5">
        <f t="shared" si="474"/>
        <v>1.829927961726595E-4</v>
      </c>
      <c r="AL262" s="5">
        <f t="shared" si="475"/>
        <v>1.7821882106963795E-5</v>
      </c>
      <c r="AM262" s="5">
        <f t="shared" si="476"/>
        <v>0.10970714253057158</v>
      </c>
      <c r="AN262" s="5">
        <f t="shared" si="477"/>
        <v>4.991313923659272E-2</v>
      </c>
      <c r="AO262" s="5">
        <f t="shared" si="478"/>
        <v>1.135441782086908E-2</v>
      </c>
      <c r="AP262" s="5">
        <f t="shared" si="479"/>
        <v>1.7219621395983366E-3</v>
      </c>
      <c r="AQ262" s="5">
        <f t="shared" si="480"/>
        <v>1.9585902533639051E-4</v>
      </c>
      <c r="AR262" s="5">
        <f t="shared" si="481"/>
        <v>1.0087553108601902E-6</v>
      </c>
      <c r="AS262" s="5">
        <f t="shared" si="482"/>
        <v>4.667191596985912E-6</v>
      </c>
      <c r="AT262" s="5">
        <f t="shared" si="483"/>
        <v>1.0796809279943863E-5</v>
      </c>
      <c r="AU262" s="5">
        <f t="shared" si="484"/>
        <v>1.6651139942167629E-5</v>
      </c>
      <c r="AV262" s="5">
        <f t="shared" si="485"/>
        <v>1.9259888791081697E-5</v>
      </c>
      <c r="AW262" s="5">
        <f t="shared" si="486"/>
        <v>1.0420794777080445E-6</v>
      </c>
      <c r="AX262" s="5">
        <f t="shared" si="487"/>
        <v>8.4596705173131267E-2</v>
      </c>
      <c r="AY262" s="5">
        <f t="shared" si="488"/>
        <v>3.8488716658414683E-2</v>
      </c>
      <c r="AZ262" s="5">
        <f t="shared" si="489"/>
        <v>8.7555496811608062E-3</v>
      </c>
      <c r="BA262" s="5">
        <f t="shared" si="490"/>
        <v>1.3278289825322993E-3</v>
      </c>
      <c r="BB262" s="5">
        <f t="shared" si="491"/>
        <v>1.5102962158787666E-4</v>
      </c>
      <c r="BC262" s="5">
        <f t="shared" si="492"/>
        <v>1.3742701445468636E-5</v>
      </c>
      <c r="BD262" s="5">
        <f t="shared" si="493"/>
        <v>7.6491744483251876E-8</v>
      </c>
      <c r="BE262" s="5">
        <f t="shared" si="494"/>
        <v>3.5390309547575285E-7</v>
      </c>
      <c r="BF262" s="5">
        <f t="shared" si="495"/>
        <v>8.1869881405792237E-7</v>
      </c>
      <c r="BG262" s="5">
        <f t="shared" si="496"/>
        <v>1.2626201102476101E-6</v>
      </c>
      <c r="BH262" s="5">
        <f t="shared" si="497"/>
        <v>1.4604359216974185E-6</v>
      </c>
      <c r="BI262" s="5">
        <f t="shared" si="498"/>
        <v>1.3513949692855212E-6</v>
      </c>
      <c r="BJ262" s="8">
        <f t="shared" si="499"/>
        <v>0.77803126496720043</v>
      </c>
      <c r="BK262" s="8">
        <f t="shared" si="500"/>
        <v>6.6486646533794116E-2</v>
      </c>
      <c r="BL262" s="8">
        <f t="shared" si="501"/>
        <v>8.3572378823971519E-3</v>
      </c>
      <c r="BM262" s="8">
        <f t="shared" si="502"/>
        <v>0.69654357271284995</v>
      </c>
      <c r="BN262" s="8">
        <f t="shared" si="503"/>
        <v>0.11794136870276269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1.67088607594937</v>
      </c>
      <c r="F263">
        <f>VLOOKUP(B263,home!$B$2:$E$405,3,FALSE)</f>
        <v>0.85</v>
      </c>
      <c r="G263">
        <f>VLOOKUP(C263,away!$B$2:$E$405,4,FALSE)</f>
        <v>1.42</v>
      </c>
      <c r="H263">
        <f>VLOOKUP(A263,away!$A$2:$E$405,3,FALSE)</f>
        <v>1.36708860759494</v>
      </c>
      <c r="I263">
        <f>VLOOKUP(C263,away!$B$2:$E$405,3,FALSE)</f>
        <v>0.75</v>
      </c>
      <c r="J263">
        <f>VLOOKUP(B263,home!$B$2:$E$405,4,FALSE)</f>
        <v>0.94</v>
      </c>
      <c r="K263" s="3">
        <f t="shared" si="448"/>
        <v>2.0167594936708895</v>
      </c>
      <c r="L263" s="3">
        <f t="shared" si="449"/>
        <v>0.96379746835443258</v>
      </c>
      <c r="M263" s="5">
        <f t="shared" si="450"/>
        <v>5.0764552061953482E-2</v>
      </c>
      <c r="N263" s="5">
        <f t="shared" si="451"/>
        <v>0.10237989231289482</v>
      </c>
      <c r="O263" s="5">
        <f t="shared" si="452"/>
        <v>4.8926746759457559E-2</v>
      </c>
      <c r="P263" s="5">
        <f t="shared" si="453"/>
        <v>9.8673481021567463E-2</v>
      </c>
      <c r="Q263" s="5">
        <f t="shared" si="454"/>
        <v>0.10323780989151699</v>
      </c>
      <c r="R263" s="5">
        <f t="shared" si="455"/>
        <v>2.3577737330791815E-2</v>
      </c>
      <c r="S263" s="5">
        <f t="shared" si="456"/>
        <v>4.7949087805557615E-2</v>
      </c>
      <c r="T263" s="5">
        <f t="shared" si="457"/>
        <v>9.9500339811900262E-2</v>
      </c>
      <c r="U263" s="5">
        <f t="shared" si="458"/>
        <v>4.7550625601152932E-2</v>
      </c>
      <c r="V263" s="5">
        <f t="shared" si="459"/>
        <v>1.0355658762763434E-2</v>
      </c>
      <c r="W263" s="5">
        <f t="shared" si="460"/>
        <v>6.9401944401502449E-2</v>
      </c>
      <c r="X263" s="5">
        <f t="shared" si="461"/>
        <v>6.6889418313043153E-2</v>
      </c>
      <c r="Y263" s="5">
        <f t="shared" si="462"/>
        <v>3.2233926014905802E-2</v>
      </c>
      <c r="Z263" s="5">
        <f t="shared" si="463"/>
        <v>7.5747211829809832E-3</v>
      </c>
      <c r="AA263" s="5">
        <f t="shared" si="464"/>
        <v>1.5276390857686891E-2</v>
      </c>
      <c r="AB263" s="5">
        <f t="shared" si="465"/>
        <v>1.540440314563361E-2</v>
      </c>
      <c r="AC263" s="5">
        <f t="shared" si="466"/>
        <v>1.2580492401793452E-3</v>
      </c>
      <c r="AD263" s="5">
        <f t="shared" si="467"/>
        <v>3.4991757562737327E-2</v>
      </c>
      <c r="AE263" s="5">
        <f t="shared" si="468"/>
        <v>3.3724967352238309E-2</v>
      </c>
      <c r="AF263" s="5">
        <f t="shared" si="469"/>
        <v>1.6252019077211587E-2</v>
      </c>
      <c r="AG263" s="5">
        <f t="shared" si="470"/>
        <v>5.2212182807548236E-3</v>
      </c>
      <c r="AH263" s="5">
        <f t="shared" si="471"/>
        <v>1.8251242749119409E-3</v>
      </c>
      <c r="AI263" s="5">
        <f t="shared" si="472"/>
        <v>3.6808367085578554E-3</v>
      </c>
      <c r="AJ263" s="5">
        <f t="shared" si="473"/>
        <v>3.7116811883181823E-3</v>
      </c>
      <c r="AK263" s="5">
        <f t="shared" si="474"/>
        <v>2.495189424673448E-3</v>
      </c>
      <c r="AL263" s="5">
        <f t="shared" si="475"/>
        <v>9.7813212395560809E-5</v>
      </c>
      <c r="AM263" s="5">
        <f t="shared" si="476"/>
        <v>1.4113991852976132E-2</v>
      </c>
      <c r="AN263" s="5">
        <f t="shared" si="477"/>
        <v>1.3603029616273483E-2</v>
      </c>
      <c r="AO263" s="5">
        <f t="shared" si="478"/>
        <v>6.5552827530573751E-3</v>
      </c>
      <c r="AP263" s="5">
        <f t="shared" si="479"/>
        <v>2.1059883072480578E-3</v>
      </c>
      <c r="AQ263" s="5">
        <f t="shared" si="480"/>
        <v>5.0743654972742872E-4</v>
      </c>
      <c r="AR263" s="5">
        <f t="shared" si="481"/>
        <v>3.5181003111846965E-4</v>
      </c>
      <c r="AS263" s="5">
        <f t="shared" si="482"/>
        <v>7.0951622022682483E-4</v>
      </c>
      <c r="AT263" s="5">
        <f t="shared" si="483"/>
        <v>7.1546178652796735E-4</v>
      </c>
      <c r="AU263" s="5">
        <f t="shared" si="484"/>
        <v>4.809714501130045E-4</v>
      </c>
      <c r="AV263" s="5">
        <f t="shared" si="485"/>
        <v>2.4250093455001413E-4</v>
      </c>
      <c r="AW263" s="5">
        <f t="shared" si="486"/>
        <v>5.2812279462213542E-6</v>
      </c>
      <c r="AX263" s="5">
        <f t="shared" si="487"/>
        <v>4.7440878438472006E-3</v>
      </c>
      <c r="AY263" s="5">
        <f t="shared" si="488"/>
        <v>4.5723398535509711E-3</v>
      </c>
      <c r="AZ263" s="5">
        <f t="shared" si="489"/>
        <v>2.2034047876542512E-3</v>
      </c>
      <c r="BA263" s="5">
        <f t="shared" si="490"/>
        <v>7.0787865203373462E-4</v>
      </c>
      <c r="BB263" s="5">
        <f t="shared" si="491"/>
        <v>1.705629131830654E-4</v>
      </c>
      <c r="BC263" s="5">
        <f t="shared" si="492"/>
        <v>3.2877620784199067E-5</v>
      </c>
      <c r="BD263" s="5">
        <f t="shared" si="493"/>
        <v>5.6512269555612515E-5</v>
      </c>
      <c r="BE263" s="5">
        <f t="shared" si="494"/>
        <v>1.1397165613516992E-4</v>
      </c>
      <c r="BF263" s="5">
        <f t="shared" si="495"/>
        <v>1.1492670975999901E-4</v>
      </c>
      <c r="BG263" s="5">
        <f t="shared" si="496"/>
        <v>7.7259844328278978E-5</v>
      </c>
      <c r="BH263" s="5">
        <f t="shared" si="497"/>
        <v>3.8953631132147911E-5</v>
      </c>
      <c r="BI263" s="5">
        <f t="shared" si="498"/>
        <v>1.5712021079742645E-5</v>
      </c>
      <c r="BJ263" s="8">
        <f t="shared" si="499"/>
        <v>0.61315017376904135</v>
      </c>
      <c r="BK263" s="8">
        <f t="shared" si="500"/>
        <v>0.21367098195796783</v>
      </c>
      <c r="BL263" s="8">
        <f t="shared" si="501"/>
        <v>0.16536633184571142</v>
      </c>
      <c r="BM263" s="8">
        <f t="shared" si="502"/>
        <v>0.56763493075191485</v>
      </c>
      <c r="BN263" s="8">
        <f t="shared" si="503"/>
        <v>0.42756021937818217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1.67088607594937</v>
      </c>
      <c r="F264">
        <f>VLOOKUP(B264,home!$B$2:$E$405,3,FALSE)</f>
        <v>1.26</v>
      </c>
      <c r="G264">
        <f>VLOOKUP(C264,away!$B$2:$E$405,4,FALSE)</f>
        <v>1.2</v>
      </c>
      <c r="H264">
        <f>VLOOKUP(A264,away!$A$2:$E$405,3,FALSE)</f>
        <v>1.36708860759494</v>
      </c>
      <c r="I264">
        <f>VLOOKUP(C264,away!$B$2:$E$405,3,FALSE)</f>
        <v>0.8</v>
      </c>
      <c r="J264">
        <f>VLOOKUP(B264,home!$B$2:$E$405,4,FALSE)</f>
        <v>0.65</v>
      </c>
      <c r="K264" s="3">
        <f t="shared" si="448"/>
        <v>2.5263797468354476</v>
      </c>
      <c r="L264" s="3">
        <f t="shared" si="449"/>
        <v>0.71088607594936892</v>
      </c>
      <c r="M264" s="5">
        <f t="shared" si="450"/>
        <v>3.9271122651389566E-2</v>
      </c>
      <c r="N264" s="5">
        <f t="shared" si="451"/>
        <v>9.9213768901961388E-2</v>
      </c>
      <c r="O264" s="5">
        <f t="shared" si="452"/>
        <v>2.7917294279772707E-2</v>
      </c>
      <c r="P264" s="5">
        <f t="shared" si="453"/>
        <v>7.0529686854862869E-2</v>
      </c>
      <c r="Q264" s="5">
        <f t="shared" si="454"/>
        <v>0.12532582818056393</v>
      </c>
      <c r="R264" s="5">
        <f t="shared" si="455"/>
        <v>9.923007890835691E-3</v>
      </c>
      <c r="S264" s="5">
        <f t="shared" si="456"/>
        <v>3.1667268415033457E-2</v>
      </c>
      <c r="T264" s="5">
        <f t="shared" si="457"/>
        <v>8.909238621038594E-2</v>
      </c>
      <c r="U264" s="5">
        <f t="shared" si="458"/>
        <v>2.506928616309562E-2</v>
      </c>
      <c r="V264" s="5">
        <f t="shared" si="459"/>
        <v>6.3192673962376945E-3</v>
      </c>
      <c r="W264" s="5">
        <f t="shared" si="460"/>
        <v>0.10554021135691864</v>
      </c>
      <c r="X264" s="5">
        <f t="shared" si="461"/>
        <v>7.5027066706386911E-2</v>
      </c>
      <c r="Y264" s="5">
        <f t="shared" si="462"/>
        <v>2.6667848520447464E-2</v>
      </c>
      <c r="Z264" s="5">
        <f t="shared" si="463"/>
        <v>2.3513760470436026E-3</v>
      </c>
      <c r="AA264" s="5">
        <f t="shared" si="464"/>
        <v>5.9404688224449524E-3</v>
      </c>
      <c r="AB264" s="5">
        <f t="shared" si="465"/>
        <v>7.503940059866176E-3</v>
      </c>
      <c r="AC264" s="5">
        <f t="shared" si="466"/>
        <v>7.0932519959583261E-4</v>
      </c>
      <c r="AD264" s="5">
        <f t="shared" si="467"/>
        <v>6.6658663112212954E-2</v>
      </c>
      <c r="AE264" s="5">
        <f t="shared" si="468"/>
        <v>4.7386715447872013E-2</v>
      </c>
      <c r="AF264" s="5">
        <f t="shared" si="469"/>
        <v>1.6843278098433539E-2</v>
      </c>
      <c r="AG264" s="5">
        <f t="shared" si="470"/>
        <v>3.9912172911731221E-3</v>
      </c>
      <c r="AH264" s="5">
        <f t="shared" si="471"/>
        <v>4.1789012279104136E-4</v>
      </c>
      <c r="AI264" s="5">
        <f t="shared" si="472"/>
        <v>1.0557491426218652E-3</v>
      </c>
      <c r="AJ264" s="5">
        <f t="shared" si="473"/>
        <v>1.3336116258293846E-3</v>
      </c>
      <c r="AK264" s="5">
        <f t="shared" si="474"/>
        <v>1.12306980054655E-3</v>
      </c>
      <c r="AL264" s="5">
        <f t="shared" si="475"/>
        <v>5.095701963996385E-5</v>
      </c>
      <c r="AM264" s="5">
        <f t="shared" si="476"/>
        <v>3.3681019287564389E-2</v>
      </c>
      <c r="AN264" s="5">
        <f t="shared" si="477"/>
        <v>2.3943367635311661E-2</v>
      </c>
      <c r="AO264" s="5">
        <f t="shared" si="478"/>
        <v>8.5105033316399126E-3</v>
      </c>
      <c r="AP264" s="5">
        <f t="shared" si="479"/>
        <v>2.0166661059278427E-3</v>
      </c>
      <c r="AQ264" s="5">
        <f t="shared" si="480"/>
        <v>3.584049636357846E-4</v>
      </c>
      <c r="AR264" s="5">
        <f t="shared" si="481"/>
        <v>5.9414453913784683E-5</v>
      </c>
      <c r="AS264" s="5">
        <f t="shared" si="482"/>
        <v>1.5010347303707371E-4</v>
      </c>
      <c r="AT264" s="5">
        <f t="shared" si="483"/>
        <v>1.896091871052619E-4</v>
      </c>
      <c r="AU264" s="5">
        <f t="shared" si="484"/>
        <v>1.5967493670555554E-4</v>
      </c>
      <c r="AV264" s="5">
        <f t="shared" si="485"/>
        <v>1.0084988154253689E-4</v>
      </c>
      <c r="AW264" s="5">
        <f t="shared" si="486"/>
        <v>2.5421440570747035E-6</v>
      </c>
      <c r="AX264" s="5">
        <f t="shared" si="487"/>
        <v>1.418184083014612E-2</v>
      </c>
      <c r="AY264" s="5">
        <f t="shared" si="488"/>
        <v>1.0081673177481116E-2</v>
      </c>
      <c r="AZ264" s="5">
        <f t="shared" si="489"/>
        <v>3.5834605420717778E-3</v>
      </c>
      <c r="BA264" s="5">
        <f t="shared" si="490"/>
        <v>8.4914406769093481E-4</v>
      </c>
      <c r="BB264" s="5">
        <f t="shared" si="491"/>
        <v>1.509111735491235E-4</v>
      </c>
      <c r="BC264" s="5">
        <f t="shared" si="492"/>
        <v>2.1456130396250125E-5</v>
      </c>
      <c r="BD264" s="5">
        <f t="shared" si="493"/>
        <v>7.039484666240832E-6</v>
      </c>
      <c r="BE264" s="5">
        <f t="shared" si="494"/>
        <v>1.778441148894953E-5</v>
      </c>
      <c r="BF264" s="5">
        <f t="shared" si="495"/>
        <v>2.2465088497534871E-5</v>
      </c>
      <c r="BG264" s="5">
        <f t="shared" si="496"/>
        <v>1.8918448197012694E-5</v>
      </c>
      <c r="BH264" s="5">
        <f t="shared" si="497"/>
        <v>1.1948796091622116E-5</v>
      </c>
      <c r="BI264" s="5">
        <f t="shared" si="498"/>
        <v>6.0374392889881336E-6</v>
      </c>
      <c r="BJ264" s="8">
        <f t="shared" si="499"/>
        <v>0.75312543107177099</v>
      </c>
      <c r="BK264" s="8">
        <f t="shared" si="500"/>
        <v>0.1586293007142405</v>
      </c>
      <c r="BL264" s="8">
        <f t="shared" si="501"/>
        <v>8.1028163508338552E-2</v>
      </c>
      <c r="BM264" s="8">
        <f t="shared" si="502"/>
        <v>0.61287443154858379</v>
      </c>
      <c r="BN264" s="8">
        <f t="shared" si="503"/>
        <v>0.37218070875938614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1.3243243243243199</v>
      </c>
      <c r="F265">
        <f>VLOOKUP(B265,home!$B$2:$E$405,3,FALSE)</f>
        <v>0.97</v>
      </c>
      <c r="G265">
        <f>VLOOKUP(C265,away!$B$2:$E$405,4,FALSE)</f>
        <v>0.76</v>
      </c>
      <c r="H265">
        <f>VLOOKUP(A265,away!$A$2:$E$405,3,FALSE)</f>
        <v>1.2432432432432401</v>
      </c>
      <c r="I265">
        <f>VLOOKUP(C265,away!$B$2:$E$405,3,FALSE)</f>
        <v>0.94</v>
      </c>
      <c r="J265">
        <f>VLOOKUP(B265,home!$B$2:$E$405,4,FALSE)</f>
        <v>1.26</v>
      </c>
      <c r="K265" s="3">
        <f t="shared" si="448"/>
        <v>0.97629189189188859</v>
      </c>
      <c r="L265" s="3">
        <f t="shared" si="449"/>
        <v>1.4724972972972934</v>
      </c>
      <c r="M265" s="5">
        <f t="shared" si="450"/>
        <v>8.6398134988255618E-2</v>
      </c>
      <c r="N265" s="5">
        <f t="shared" si="451"/>
        <v>8.4349798663614861E-2</v>
      </c>
      <c r="O265" s="5">
        <f t="shared" si="452"/>
        <v>0.12722102026173313</v>
      </c>
      <c r="P265" s="5">
        <f t="shared" si="453"/>
        <v>0.12420485055974373</v>
      </c>
      <c r="Q265" s="5">
        <f t="shared" si="454"/>
        <v>4.1175012259000214E-2</v>
      </c>
      <c r="R265" s="5">
        <f t="shared" si="455"/>
        <v>9.3666304247403118E-2</v>
      </c>
      <c r="S265" s="5">
        <f t="shared" si="456"/>
        <v>4.4638824971931661E-2</v>
      </c>
      <c r="T265" s="5">
        <f t="shared" si="457"/>
        <v>6.063009426756074E-2</v>
      </c>
      <c r="U265" s="5">
        <f t="shared" si="458"/>
        <v>9.1445653380218442E-2</v>
      </c>
      <c r="V265" s="5">
        <f t="shared" si="459"/>
        <v>7.1302446845576397E-3</v>
      </c>
      <c r="W265" s="5">
        <f t="shared" si="460"/>
        <v>1.3399610205670343E-2</v>
      </c>
      <c r="X265" s="5">
        <f t="shared" si="461"/>
        <v>1.9730889812686812E-2</v>
      </c>
      <c r="Y265" s="5">
        <f t="shared" si="462"/>
        <v>1.4526840961226016E-2</v>
      </c>
      <c r="Z265" s="5">
        <f t="shared" si="463"/>
        <v>4.5974459950709021E-2</v>
      </c>
      <c r="AA265" s="5">
        <f t="shared" si="464"/>
        <v>4.4884492483985579E-2</v>
      </c>
      <c r="AB265" s="5">
        <f t="shared" si="465"/>
        <v>2.1910183041898762E-2</v>
      </c>
      <c r="AC265" s="5">
        <f t="shared" si="466"/>
        <v>6.4064676831585617E-4</v>
      </c>
      <c r="AD265" s="5">
        <f t="shared" si="467"/>
        <v>3.2704826995769388E-3</v>
      </c>
      <c r="AE265" s="5">
        <f t="shared" si="468"/>
        <v>4.8157769359845988E-3</v>
      </c>
      <c r="AF265" s="5">
        <f t="shared" si="469"/>
        <v>3.5456092613119815E-3</v>
      </c>
      <c r="AG265" s="5">
        <f t="shared" si="470"/>
        <v>1.740300018184715E-3</v>
      </c>
      <c r="AH265" s="5">
        <f t="shared" si="471"/>
        <v>1.6924317005530435E-2</v>
      </c>
      <c r="AI265" s="5">
        <f t="shared" si="472"/>
        <v>1.6523073468307371E-2</v>
      </c>
      <c r="AJ265" s="5">
        <f t="shared" si="473"/>
        <v>8.065671328121235E-3</v>
      </c>
      <c r="AK265" s="5">
        <f t="shared" si="474"/>
        <v>2.6248165067698807E-3</v>
      </c>
      <c r="AL265" s="5">
        <f t="shared" si="475"/>
        <v>3.6839423041282097E-5</v>
      </c>
      <c r="AM265" s="5">
        <f t="shared" si="476"/>
        <v>6.3858914843393242E-4</v>
      </c>
      <c r="AN265" s="5">
        <f t="shared" si="477"/>
        <v>9.4032079515234568E-4</v>
      </c>
      <c r="AO265" s="5">
        <f t="shared" si="478"/>
        <v>6.9230991472713551E-4</v>
      </c>
      <c r="AP265" s="5">
        <f t="shared" si="479"/>
        <v>3.3980815944260884E-4</v>
      </c>
      <c r="AQ265" s="5">
        <f t="shared" si="480"/>
        <v>1.2509164909470238E-4</v>
      </c>
      <c r="AR265" s="5">
        <f t="shared" si="481"/>
        <v>4.9842022098492318E-3</v>
      </c>
      <c r="AS265" s="5">
        <f t="shared" si="482"/>
        <v>4.8660362050254391E-3</v>
      </c>
      <c r="AT265" s="5">
        <f t="shared" si="483"/>
        <v>2.3753358463093552E-3</v>
      </c>
      <c r="AU265" s="5">
        <f t="shared" si="484"/>
        <v>7.7300704242399371E-4</v>
      </c>
      <c r="AV265" s="5">
        <f t="shared" si="485"/>
        <v>1.8867012697346852E-4</v>
      </c>
      <c r="AW265" s="5">
        <f t="shared" si="486"/>
        <v>1.471107833189146E-6</v>
      </c>
      <c r="AX265" s="5">
        <f t="shared" si="487"/>
        <v>1.0390823464436561E-4</v>
      </c>
      <c r="AY265" s="5">
        <f t="shared" si="488"/>
        <v>1.5300459468076135E-4</v>
      </c>
      <c r="AZ265" s="5">
        <f t="shared" si="489"/>
        <v>1.1264942607074447E-4</v>
      </c>
      <c r="BA265" s="5">
        <f t="shared" si="490"/>
        <v>5.5291991810420823E-5</v>
      </c>
      <c r="BB265" s="5">
        <f t="shared" si="491"/>
        <v>2.0354327125757199E-5</v>
      </c>
      <c r="BC265" s="5">
        <f t="shared" si="492"/>
        <v>5.9943383361964859E-6</v>
      </c>
      <c r="BD265" s="5">
        <f t="shared" si="493"/>
        <v>1.2232040471976981E-3</v>
      </c>
      <c r="BE265" s="5">
        <f t="shared" si="494"/>
        <v>1.1942041934084556E-3</v>
      </c>
      <c r="BF265" s="5">
        <f t="shared" si="495"/>
        <v>5.8294593564398392E-4</v>
      </c>
      <c r="BG265" s="5">
        <f t="shared" si="496"/>
        <v>1.8970846346018407E-4</v>
      </c>
      <c r="BH265" s="5">
        <f t="shared" si="497"/>
        <v>4.6302708674861576E-5</v>
      </c>
      <c r="BI265" s="5">
        <f t="shared" si="498"/>
        <v>9.0409918103799181E-6</v>
      </c>
      <c r="BJ265" s="8">
        <f t="shared" si="499"/>
        <v>0.25037173766433618</v>
      </c>
      <c r="BK265" s="8">
        <f t="shared" si="500"/>
        <v>0.26320254599052656</v>
      </c>
      <c r="BL265" s="8">
        <f t="shared" si="501"/>
        <v>0.43969818949474504</v>
      </c>
      <c r="BM265" s="8">
        <f t="shared" si="502"/>
        <v>0.44208027863371852</v>
      </c>
      <c r="BN265" s="8">
        <f t="shared" si="503"/>
        <v>0.55701512097975059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1.3243243243243199</v>
      </c>
      <c r="F266">
        <f>VLOOKUP(B266,home!$B$2:$E$405,3,FALSE)</f>
        <v>0.76</v>
      </c>
      <c r="G266">
        <f>VLOOKUP(C266,away!$B$2:$E$405,4,FALSE)</f>
        <v>1.04</v>
      </c>
      <c r="H266">
        <f>VLOOKUP(A266,away!$A$2:$E$405,3,FALSE)</f>
        <v>1.2432432432432401</v>
      </c>
      <c r="I266">
        <f>VLOOKUP(C266,away!$B$2:$E$405,3,FALSE)</f>
        <v>1.1299999999999999</v>
      </c>
      <c r="J266">
        <f>VLOOKUP(B266,home!$B$2:$E$405,4,FALSE)</f>
        <v>1.1499999999999999</v>
      </c>
      <c r="K266" s="3">
        <f t="shared" si="448"/>
        <v>1.0467459459459425</v>
      </c>
      <c r="L266" s="3">
        <f t="shared" si="449"/>
        <v>1.6155945945945902</v>
      </c>
      <c r="M266" s="5">
        <f t="shared" si="450"/>
        <v>6.9784696539261157E-2</v>
      </c>
      <c r="N266" s="5">
        <f t="shared" si="451"/>
        <v>7.3046848191539462E-2</v>
      </c>
      <c r="O266" s="5">
        <f t="shared" si="452"/>
        <v>0.11274377851425411</v>
      </c>
      <c r="P266" s="5">
        <f t="shared" si="453"/>
        <v>0.11801409309042275</v>
      </c>
      <c r="Q266" s="5">
        <f t="shared" si="454"/>
        <v>3.8230746104311306E-2</v>
      </c>
      <c r="R266" s="5">
        <f t="shared" si="455"/>
        <v>9.1074119570899351E-2</v>
      </c>
      <c r="S266" s="5">
        <f t="shared" si="456"/>
        <v>4.9893912485953852E-2</v>
      </c>
      <c r="T266" s="5">
        <f t="shared" si="457"/>
        <v>6.1765386753443528E-2</v>
      </c>
      <c r="U266" s="5">
        <f t="shared" si="458"/>
        <v>9.5331465441434921E-2</v>
      </c>
      <c r="V266" s="5">
        <f t="shared" si="459"/>
        <v>9.3751609112147256E-3</v>
      </c>
      <c r="W266" s="5">
        <f t="shared" si="460"/>
        <v>1.3339292831725498E-2</v>
      </c>
      <c r="X266" s="5">
        <f t="shared" si="461"/>
        <v>2.155088939465008E-2</v>
      </c>
      <c r="Y266" s="5">
        <f t="shared" si="462"/>
        <v>1.7408750207351279E-2</v>
      </c>
      <c r="Z266" s="5">
        <f t="shared" si="463"/>
        <v>4.9046285095402119E-2</v>
      </c>
      <c r="AA266" s="5">
        <f t="shared" si="464"/>
        <v>5.1339000087321077E-2</v>
      </c>
      <c r="AB266" s="5">
        <f t="shared" si="465"/>
        <v>2.6869445105160854E-2</v>
      </c>
      <c r="AC266" s="5">
        <f t="shared" si="466"/>
        <v>9.9090592868319788E-4</v>
      </c>
      <c r="AD266" s="5">
        <f t="shared" si="467"/>
        <v>3.4907126733486099E-3</v>
      </c>
      <c r="AE266" s="5">
        <f t="shared" si="468"/>
        <v>5.6395765263448448E-3</v>
      </c>
      <c r="AF266" s="5">
        <f t="shared" si="469"/>
        <v>4.5556346758826348E-3</v>
      </c>
      <c r="AG266" s="5">
        <f t="shared" si="470"/>
        <v>2.4533529191012207E-3</v>
      </c>
      <c r="AH266" s="5">
        <f t="shared" si="471"/>
        <v>1.9809728271269218E-2</v>
      </c>
      <c r="AI266" s="5">
        <f t="shared" si="472"/>
        <v>2.0735752758241782E-2</v>
      </c>
      <c r="AJ266" s="5">
        <f t="shared" si="473"/>
        <v>1.0852532567913487E-2</v>
      </c>
      <c r="AK266" s="5">
        <f t="shared" si="474"/>
        <v>3.7866148229032505E-3</v>
      </c>
      <c r="AL266" s="5">
        <f t="shared" si="475"/>
        <v>6.7029518109707235E-5</v>
      </c>
      <c r="AM266" s="5">
        <f t="shared" si="476"/>
        <v>7.3077786785795623E-4</v>
      </c>
      <c r="AN266" s="5">
        <f t="shared" si="477"/>
        <v>1.1806407731606737E-3</v>
      </c>
      <c r="AO266" s="5">
        <f t="shared" si="478"/>
        <v>9.5371842563818127E-4</v>
      </c>
      <c r="AP266" s="5">
        <f t="shared" si="479"/>
        <v>5.1360744440876946E-4</v>
      </c>
      <c r="AQ266" s="5">
        <f t="shared" si="480"/>
        <v>2.0744535273258734E-4</v>
      </c>
      <c r="AR266" s="5">
        <f t="shared" si="481"/>
        <v>6.4008979830900365E-3</v>
      </c>
      <c r="AS266" s="5">
        <f t="shared" si="482"/>
        <v>6.7001140142130561E-3</v>
      </c>
      <c r="AT266" s="5">
        <f t="shared" si="483"/>
        <v>3.5066585908765553E-3</v>
      </c>
      <c r="AU266" s="5">
        <f t="shared" si="484"/>
        <v>1.2235268879388485E-3</v>
      </c>
      <c r="AV266" s="5">
        <f t="shared" si="485"/>
        <v>3.2018045242646135E-4</v>
      </c>
      <c r="AW266" s="5">
        <f t="shared" si="486"/>
        <v>3.148743437671869E-6</v>
      </c>
      <c r="AX266" s="5">
        <f t="shared" si="487"/>
        <v>1.2748979509455584E-4</v>
      </c>
      <c r="AY266" s="5">
        <f t="shared" si="488"/>
        <v>2.0597182382073629E-4</v>
      </c>
      <c r="AZ266" s="5">
        <f t="shared" si="489"/>
        <v>1.6638348260178545E-4</v>
      </c>
      <c r="BA266" s="5">
        <f t="shared" si="490"/>
        <v>8.9602751707089194E-5</v>
      </c>
      <c r="BB266" s="5">
        <f t="shared" si="491"/>
        <v>3.6190430329693623E-5</v>
      </c>
      <c r="BC266" s="5">
        <f t="shared" si="492"/>
        <v>1.1693812723341025E-5</v>
      </c>
      <c r="BD266" s="5">
        <f t="shared" si="493"/>
        <v>1.7235426970052805E-3</v>
      </c>
      <c r="BE266" s="5">
        <f t="shared" si="494"/>
        <v>1.8041113307550136E-3</v>
      </c>
      <c r="BF266" s="5">
        <f t="shared" si="495"/>
        <v>9.4422311075147473E-4</v>
      </c>
      <c r="BG266" s="5">
        <f t="shared" si="496"/>
        <v>3.2945390441585759E-4</v>
      </c>
      <c r="BH266" s="5">
        <f t="shared" si="497"/>
        <v>8.6213634705840263E-5</v>
      </c>
      <c r="BI266" s="5">
        <f t="shared" si="498"/>
        <v>1.8048754522720542E-5</v>
      </c>
      <c r="BJ266" s="8">
        <f t="shared" si="499"/>
        <v>0.24570471223777382</v>
      </c>
      <c r="BK266" s="8">
        <f t="shared" si="500"/>
        <v>0.24833177029746614</v>
      </c>
      <c r="BL266" s="8">
        <f t="shared" si="501"/>
        <v>0.45559940850009922</v>
      </c>
      <c r="BM266" s="8">
        <f t="shared" si="502"/>
        <v>0.49558507103967014</v>
      </c>
      <c r="BN266" s="8">
        <f t="shared" si="503"/>
        <v>0.5028942820106882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1.3243243243243199</v>
      </c>
      <c r="F267">
        <f>VLOOKUP(B267,home!$B$2:$E$405,3,FALSE)</f>
        <v>0.76</v>
      </c>
      <c r="G267">
        <f>VLOOKUP(C267,away!$B$2:$E$405,4,FALSE)</f>
        <v>1.4</v>
      </c>
      <c r="H267">
        <f>VLOOKUP(A267,away!$A$2:$E$405,3,FALSE)</f>
        <v>1.2432432432432401</v>
      </c>
      <c r="I267">
        <f>VLOOKUP(C267,away!$B$2:$E$405,3,FALSE)</f>
        <v>0.86</v>
      </c>
      <c r="J267">
        <f>VLOOKUP(B267,home!$B$2:$E$405,4,FALSE)</f>
        <v>0.8</v>
      </c>
      <c r="K267" s="3">
        <f t="shared" si="448"/>
        <v>1.4090810810810763</v>
      </c>
      <c r="L267" s="3">
        <f t="shared" si="449"/>
        <v>0.85535135135134921</v>
      </c>
      <c r="M267" s="5">
        <f t="shared" si="450"/>
        <v>0.10388898182764413</v>
      </c>
      <c r="N267" s="5">
        <f t="shared" si="451"/>
        <v>0.14638799882610909</v>
      </c>
      <c r="O267" s="5">
        <f t="shared" si="452"/>
        <v>8.8861580996791159E-2</v>
      </c>
      <c r="P267" s="5">
        <f t="shared" si="453"/>
        <v>0.12521317261753212</v>
      </c>
      <c r="Q267" s="5">
        <f t="shared" si="454"/>
        <v>0.10313627982159457</v>
      </c>
      <c r="R267" s="5">
        <f t="shared" si="455"/>
        <v>3.8003936694411336E-2</v>
      </c>
      <c r="S267" s="5">
        <f t="shared" si="456"/>
        <v>3.7728588540214186E-2</v>
      </c>
      <c r="T267" s="5">
        <f t="shared" si="457"/>
        <v>8.8217756318751811E-2</v>
      </c>
      <c r="U267" s="5">
        <f t="shared" si="458"/>
        <v>5.3550628202697917E-2</v>
      </c>
      <c r="V267" s="5">
        <f t="shared" si="459"/>
        <v>5.0525262495424378E-3</v>
      </c>
      <c r="W267" s="5">
        <f t="shared" si="460"/>
        <v>4.8442460223230947E-2</v>
      </c>
      <c r="X267" s="5">
        <f t="shared" si="461"/>
        <v>4.1435323814724569E-2</v>
      </c>
      <c r="Y267" s="5">
        <f t="shared" si="462"/>
        <v>1.7720880109302697E-2</v>
      </c>
      <c r="Z267" s="5">
        <f t="shared" si="463"/>
        <v>1.0835572869411959E-2</v>
      </c>
      <c r="AA267" s="5">
        <f t="shared" si="464"/>
        <v>1.5268200732963784E-2</v>
      </c>
      <c r="AB267" s="5">
        <f t="shared" si="465"/>
        <v>1.0757066397483746E-2</v>
      </c>
      <c r="AC267" s="5">
        <f t="shared" si="466"/>
        <v>3.8060029941875144E-4</v>
      </c>
      <c r="AD267" s="5">
        <f t="shared" si="467"/>
        <v>1.706483855539433E-2</v>
      </c>
      <c r="AE267" s="5">
        <f t="shared" si="468"/>
        <v>1.4596432718949144E-2</v>
      </c>
      <c r="AF267" s="5">
        <f t="shared" si="469"/>
        <v>6.2425392255310982E-3</v>
      </c>
      <c r="AG267" s="5">
        <f t="shared" si="470"/>
        <v>1.7798547874739439E-3</v>
      </c>
      <c r="AH267" s="5">
        <f t="shared" si="471"/>
        <v>2.317055474129383E-3</v>
      </c>
      <c r="AI267" s="5">
        <f t="shared" si="472"/>
        <v>3.2649190324110572E-3</v>
      </c>
      <c r="AJ267" s="5">
        <f t="shared" si="473"/>
        <v>2.3002678199159775E-3</v>
      </c>
      <c r="AK267" s="5">
        <f t="shared" si="474"/>
        <v>1.0804212888210717E-3</v>
      </c>
      <c r="AL267" s="5">
        <f t="shared" si="475"/>
        <v>1.8348883645223499E-5</v>
      </c>
      <c r="AM267" s="5">
        <f t="shared" si="476"/>
        <v>4.8091482320218107E-3</v>
      </c>
      <c r="AN267" s="5">
        <f t="shared" si="477"/>
        <v>4.1135114391088077E-3</v>
      </c>
      <c r="AO267" s="5">
        <f t="shared" si="478"/>
        <v>1.7592487841204755E-3</v>
      </c>
      <c r="AP267" s="5">
        <f t="shared" si="479"/>
        <v>5.0159194162022246E-4</v>
      </c>
      <c r="AQ267" s="5">
        <f t="shared" si="480"/>
        <v>1.0725933627295104E-4</v>
      </c>
      <c r="AR267" s="5">
        <f t="shared" si="481"/>
        <v>3.9637930619052197E-4</v>
      </c>
      <c r="AS267" s="5">
        <f t="shared" si="482"/>
        <v>5.5853058128510773E-4</v>
      </c>
      <c r="AT267" s="5">
        <f t="shared" si="483"/>
        <v>3.9350743764703084E-4</v>
      </c>
      <c r="AU267" s="5">
        <f t="shared" si="484"/>
        <v>1.8482796188437408E-4</v>
      </c>
      <c r="AV267" s="5">
        <f t="shared" si="485"/>
        <v>6.5109396086511466E-5</v>
      </c>
      <c r="AW267" s="5">
        <f t="shared" si="486"/>
        <v>6.143101283028095E-7</v>
      </c>
      <c r="AX267" s="5">
        <f t="shared" si="487"/>
        <v>1.1294132983094057E-3</v>
      </c>
      <c r="AY267" s="5">
        <f t="shared" si="488"/>
        <v>9.6604519094313458E-4</v>
      </c>
      <c r="AZ267" s="5">
        <f t="shared" si="489"/>
        <v>4.131540297698411E-4</v>
      </c>
      <c r="BA267" s="5">
        <f t="shared" si="490"/>
        <v>1.1779728589329642E-4</v>
      </c>
      <c r="BB267" s="5">
        <f t="shared" si="491"/>
        <v>2.5189516918588068E-5</v>
      </c>
      <c r="BC267" s="5">
        <f t="shared" si="492"/>
        <v>4.309177467240398E-6</v>
      </c>
      <c r="BD267" s="5">
        <f t="shared" si="493"/>
        <v>5.6507262532962173E-5</v>
      </c>
      <c r="BE267" s="5">
        <f t="shared" si="494"/>
        <v>7.9623314578878537E-5</v>
      </c>
      <c r="BF267" s="5">
        <f t="shared" si="495"/>
        <v>5.6097853093032409E-5</v>
      </c>
      <c r="BG267" s="5">
        <f t="shared" si="496"/>
        <v>2.6348807827552494E-5</v>
      </c>
      <c r="BH267" s="5">
        <f t="shared" si="497"/>
        <v>9.2819016547113005E-6</v>
      </c>
      <c r="BI267" s="5">
        <f t="shared" si="498"/>
        <v>2.6157904036217637E-6</v>
      </c>
      <c r="BJ267" s="8">
        <f t="shared" si="499"/>
        <v>0.498971032633508</v>
      </c>
      <c r="BK267" s="8">
        <f t="shared" si="500"/>
        <v>0.27324826360894</v>
      </c>
      <c r="BL267" s="8">
        <f t="shared" si="501"/>
        <v>0.21723290625280978</v>
      </c>
      <c r="BM267" s="8">
        <f t="shared" si="502"/>
        <v>0.39383039369977246</v>
      </c>
      <c r="BN267" s="8">
        <f t="shared" si="503"/>
        <v>0.60549195078408236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1.3243243243243199</v>
      </c>
      <c r="F268">
        <f>VLOOKUP(B268,home!$B$2:$E$405,3,FALSE)</f>
        <v>1.62</v>
      </c>
      <c r="G268">
        <f>VLOOKUP(C268,away!$B$2:$E$405,4,FALSE)</f>
        <v>0.76</v>
      </c>
      <c r="H268">
        <f>VLOOKUP(A268,away!$A$2:$E$405,3,FALSE)</f>
        <v>1.2432432432432401</v>
      </c>
      <c r="I268">
        <f>VLOOKUP(C268,away!$B$2:$E$405,3,FALSE)</f>
        <v>2.0099999999999998</v>
      </c>
      <c r="J268">
        <f>VLOOKUP(B268,home!$B$2:$E$405,4,FALSE)</f>
        <v>0.56999999999999995</v>
      </c>
      <c r="K268" s="3">
        <f t="shared" si="448"/>
        <v>1.6305081081081028</v>
      </c>
      <c r="L268" s="3">
        <f t="shared" si="449"/>
        <v>1.4243837837837798</v>
      </c>
      <c r="M268" s="5">
        <f t="shared" si="450"/>
        <v>4.712781539389984E-2</v>
      </c>
      <c r="N268" s="5">
        <f t="shared" si="451"/>
        <v>7.6842285117175557E-2</v>
      </c>
      <c r="O268" s="5">
        <f t="shared" si="452"/>
        <v>6.7128096012226524E-2</v>
      </c>
      <c r="P268" s="5">
        <f t="shared" si="453"/>
        <v>0.10945290482979454</v>
      </c>
      <c r="Q268" s="5">
        <f t="shared" si="454"/>
        <v>6.2645984464554674E-2</v>
      </c>
      <c r="R268" s="5">
        <f t="shared" si="455"/>
        <v>4.7808085698048043E-2</v>
      </c>
      <c r="S268" s="5">
        <f t="shared" si="456"/>
        <v>6.355025304881165E-2</v>
      </c>
      <c r="T268" s="5">
        <f t="shared" si="457"/>
        <v>8.9231924390482262E-2</v>
      </c>
      <c r="U268" s="5">
        <f t="shared" si="458"/>
        <v>7.795147136379435E-2</v>
      </c>
      <c r="V268" s="5">
        <f t="shared" si="459"/>
        <v>1.6399279139373731E-2</v>
      </c>
      <c r="W268" s="5">
        <f t="shared" si="460"/>
        <v>3.4048261869956874E-2</v>
      </c>
      <c r="X268" s="5">
        <f t="shared" si="461"/>
        <v>4.8497792073590167E-2</v>
      </c>
      <c r="Y268" s="5">
        <f t="shared" si="462"/>
        <v>3.4539734289469687E-2</v>
      </c>
      <c r="Z268" s="5">
        <f t="shared" si="463"/>
        <v>2.2699020667348288E-2</v>
      </c>
      <c r="AA268" s="5">
        <f t="shared" si="464"/>
        <v>3.701093724422478E-2</v>
      </c>
      <c r="AB268" s="5">
        <f t="shared" si="465"/>
        <v>3.0173316632694337E-2</v>
      </c>
      <c r="AC268" s="5">
        <f t="shared" si="466"/>
        <v>2.3804264051875677E-3</v>
      </c>
      <c r="AD268" s="5">
        <f t="shared" si="467"/>
        <v>1.3878991761488166E-2</v>
      </c>
      <c r="AE268" s="5">
        <f t="shared" si="468"/>
        <v>1.9769010800332422E-2</v>
      </c>
      <c r="AF268" s="5">
        <f t="shared" si="469"/>
        <v>1.4079329202719953E-2</v>
      </c>
      <c r="AG268" s="5">
        <f t="shared" si="470"/>
        <v>6.684789400969237E-3</v>
      </c>
      <c r="AH268" s="5">
        <f t="shared" si="471"/>
        <v>8.0830292365859455E-3</v>
      </c>
      <c r="AI268" s="5">
        <f t="shared" si="472"/>
        <v>1.3179444708328231E-2</v>
      </c>
      <c r="AJ268" s="5">
        <f t="shared" si="473"/>
        <v>1.0744595728645806E-2</v>
      </c>
      <c r="AK268" s="5">
        <f t="shared" si="474"/>
        <v>5.8397168179668913E-3</v>
      </c>
      <c r="AL268" s="5">
        <f t="shared" si="475"/>
        <v>2.2113869068927743E-4</v>
      </c>
      <c r="AM268" s="5">
        <f t="shared" si="476"/>
        <v>4.5259617198944004E-3</v>
      </c>
      <c r="AN268" s="5">
        <f t="shared" si="477"/>
        <v>6.4467064798437298E-3</v>
      </c>
      <c r="AO268" s="5">
        <f t="shared" si="478"/>
        <v>4.5912920843516119E-3</v>
      </c>
      <c r="AP268" s="5">
        <f t="shared" si="479"/>
        <v>2.1799206638550886E-3</v>
      </c>
      <c r="AQ268" s="5">
        <f t="shared" si="480"/>
        <v>7.7626091088259014E-4</v>
      </c>
      <c r="AR268" s="5">
        <f t="shared" si="481"/>
        <v>2.3026671536886408E-3</v>
      </c>
      <c r="AS268" s="5">
        <f t="shared" si="482"/>
        <v>3.7545174643635357E-3</v>
      </c>
      <c r="AT268" s="5">
        <f t="shared" si="483"/>
        <v>3.06088558383911E-3</v>
      </c>
      <c r="AU268" s="5">
        <f t="shared" si="484"/>
        <v>1.663599587480291E-3</v>
      </c>
      <c r="AV268" s="5">
        <f t="shared" si="485"/>
        <v>6.7812815400797766E-4</v>
      </c>
      <c r="AW268" s="5">
        <f t="shared" si="486"/>
        <v>1.4266328390319834E-5</v>
      </c>
      <c r="AX268" s="5">
        <f t="shared" si="487"/>
        <v>1.2299362135457861E-3</v>
      </c>
      <c r="AY268" s="5">
        <f t="shared" si="488"/>
        <v>1.7519011976630417E-3</v>
      </c>
      <c r="AZ268" s="5">
        <f t="shared" si="489"/>
        <v>1.2476898283713097E-3</v>
      </c>
      <c r="BA268" s="5">
        <f t="shared" si="490"/>
        <v>5.9239638624135349E-4</v>
      </c>
      <c r="BB268" s="5">
        <f t="shared" si="491"/>
        <v>2.109499515335742E-4</v>
      </c>
      <c r="BC268" s="5">
        <f t="shared" si="492"/>
        <v>6.009473803087947E-5</v>
      </c>
      <c r="BD268" s="5">
        <f t="shared" si="493"/>
        <v>5.4664695886094152E-4</v>
      </c>
      <c r="BE268" s="5">
        <f t="shared" si="494"/>
        <v>8.9131229869540154E-4</v>
      </c>
      <c r="BF268" s="5">
        <f t="shared" si="495"/>
        <v>7.2664596493966175E-4</v>
      </c>
      <c r="BG268" s="5">
        <f t="shared" si="496"/>
        <v>3.9493404585271821E-4</v>
      </c>
      <c r="BH268" s="5">
        <f t="shared" si="497"/>
        <v>1.6098579098269863E-4</v>
      </c>
      <c r="BI268" s="5">
        <f t="shared" si="498"/>
        <v>5.249772749749725E-5</v>
      </c>
      <c r="BJ268" s="8">
        <f t="shared" si="499"/>
        <v>0.42383121354495235</v>
      </c>
      <c r="BK268" s="8">
        <f t="shared" si="500"/>
        <v>0.24088371870541964</v>
      </c>
      <c r="BL268" s="8">
        <f t="shared" si="501"/>
        <v>0.31215151417272335</v>
      </c>
      <c r="BM268" s="8">
        <f t="shared" si="502"/>
        <v>0.58682266070547184</v>
      </c>
      <c r="BN268" s="8">
        <f t="shared" si="503"/>
        <v>0.41100517151569921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1.3248407643312099</v>
      </c>
      <c r="F269">
        <f>VLOOKUP(B269,home!$B$2:$E$405,3,FALSE)</f>
        <v>0.47</v>
      </c>
      <c r="G269">
        <f>VLOOKUP(C269,away!$B$2:$E$405,4,FALSE)</f>
        <v>1.6</v>
      </c>
      <c r="H269">
        <f>VLOOKUP(A269,away!$A$2:$E$405,3,FALSE)</f>
        <v>1.07643312101911</v>
      </c>
      <c r="I269">
        <f>VLOOKUP(C269,away!$B$2:$E$405,3,FALSE)</f>
        <v>0.66</v>
      </c>
      <c r="J269">
        <f>VLOOKUP(B269,home!$B$2:$E$405,4,FALSE)</f>
        <v>1.51</v>
      </c>
      <c r="K269" s="3">
        <f t="shared" si="448"/>
        <v>0.99628025477706983</v>
      </c>
      <c r="L269" s="3">
        <f t="shared" si="449"/>
        <v>1.0727732484076451</v>
      </c>
      <c r="M269" s="5">
        <f t="shared" si="450"/>
        <v>0.12630527268555253</v>
      </c>
      <c r="N269" s="5">
        <f t="shared" si="451"/>
        <v>0.12583544925084955</v>
      </c>
      <c r="O269" s="5">
        <f t="shared" si="452"/>
        <v>0.13549691766989358</v>
      </c>
      <c r="P269" s="5">
        <f t="shared" si="453"/>
        <v>0.13499290365766922</v>
      </c>
      <c r="Q269" s="5">
        <f t="shared" si="454"/>
        <v>6.2683686719811713E-2</v>
      </c>
      <c r="R269" s="5">
        <f t="shared" si="455"/>
        <v>7.2678734258977487E-2</v>
      </c>
      <c r="S269" s="5">
        <f t="shared" si="456"/>
        <v>3.6069523564737971E-2</v>
      </c>
      <c r="T269" s="5">
        <f t="shared" si="457"/>
        <v>6.724538222457957E-2</v>
      </c>
      <c r="U269" s="5">
        <f t="shared" si="458"/>
        <v>7.2408387884409051E-2</v>
      </c>
      <c r="V269" s="5">
        <f t="shared" si="459"/>
        <v>4.2833873976942686E-3</v>
      </c>
      <c r="W269" s="5">
        <f t="shared" si="460"/>
        <v>2.0816839791860015E-2</v>
      </c>
      <c r="X269" s="5">
        <f t="shared" si="461"/>
        <v>2.2331748845095194E-2</v>
      </c>
      <c r="Y269" s="5">
        <f t="shared" si="462"/>
        <v>1.1978451375588223E-2</v>
      </c>
      <c r="Z269" s="5">
        <f t="shared" si="463"/>
        <v>2.5989267280386429E-2</v>
      </c>
      <c r="AA269" s="5">
        <f t="shared" si="464"/>
        <v>2.5892593827572755E-2</v>
      </c>
      <c r="AB269" s="5">
        <f t="shared" si="465"/>
        <v>1.2898139987686685E-2</v>
      </c>
      <c r="AC269" s="5">
        <f t="shared" si="466"/>
        <v>2.8612567492776041E-4</v>
      </c>
      <c r="AD269" s="5">
        <f t="shared" si="467"/>
        <v>5.1848516128719336E-3</v>
      </c>
      <c r="AE269" s="5">
        <f t="shared" si="468"/>
        <v>5.5621701072522426E-3</v>
      </c>
      <c r="AF269" s="5">
        <f t="shared" si="469"/>
        <v>2.9834736470764436E-3</v>
      </c>
      <c r="AG269" s="5">
        <f t="shared" si="470"/>
        <v>1.0668635719709336E-3</v>
      </c>
      <c r="AH269" s="5">
        <f t="shared" si="471"/>
        <v>6.970147671028667E-3</v>
      </c>
      <c r="AI269" s="5">
        <f t="shared" si="472"/>
        <v>6.9442204975262399E-3</v>
      </c>
      <c r="AJ269" s="5">
        <f t="shared" si="473"/>
        <v>3.4591948832517964E-3</v>
      </c>
      <c r="AK269" s="5">
        <f t="shared" si="474"/>
        <v>1.1487758532032122E-3</v>
      </c>
      <c r="AL269" s="5">
        <f t="shared" si="475"/>
        <v>1.2232248060037451E-5</v>
      </c>
      <c r="AM269" s="5">
        <f t="shared" si="476"/>
        <v>1.0331130571706705E-3</v>
      </c>
      <c r="AN269" s="5">
        <f t="shared" si="477"/>
        <v>1.1082960503133335E-3</v>
      </c>
      <c r="AO269" s="5">
        <f t="shared" si="478"/>
        <v>5.9447517704599875E-4</v>
      </c>
      <c r="AP269" s="5">
        <f t="shared" si="479"/>
        <v>2.1257902225911538E-4</v>
      </c>
      <c r="AQ269" s="5">
        <f t="shared" si="480"/>
        <v>5.7012272063058059E-5</v>
      </c>
      <c r="AR269" s="5">
        <f t="shared" si="481"/>
        <v>1.4954775917860816E-3</v>
      </c>
      <c r="AS269" s="5">
        <f t="shared" si="482"/>
        <v>1.4899147961580362E-3</v>
      </c>
      <c r="AT269" s="5">
        <f t="shared" si="483"/>
        <v>7.4218634635622716E-4</v>
      </c>
      <c r="AU269" s="5">
        <f t="shared" si="484"/>
        <v>2.4647520074661488E-4</v>
      </c>
      <c r="AV269" s="5">
        <f t="shared" si="485"/>
        <v>6.138959394901671E-5</v>
      </c>
      <c r="AW269" s="5">
        <f t="shared" si="486"/>
        <v>3.63156011000496E-7</v>
      </c>
      <c r="AX269" s="5">
        <f t="shared" si="487"/>
        <v>1.715450233019188E-4</v>
      </c>
      <c r="AY269" s="5">
        <f t="shared" si="488"/>
        <v>1.8402891189576461E-4</v>
      </c>
      <c r="AZ269" s="5">
        <f t="shared" si="489"/>
        <v>9.8710646807671857E-5</v>
      </c>
      <c r="BA269" s="5">
        <f t="shared" si="490"/>
        <v>3.5298047076095294E-5</v>
      </c>
      <c r="BB269" s="5">
        <f t="shared" si="491"/>
        <v>9.4667001560671795E-6</v>
      </c>
      <c r="BC269" s="5">
        <f t="shared" si="492"/>
        <v>2.0311245356250706E-6</v>
      </c>
      <c r="BD269" s="5">
        <f t="shared" si="493"/>
        <v>2.6738472567686605E-4</v>
      </c>
      <c r="BE269" s="5">
        <f t="shared" si="494"/>
        <v>2.6639012262084504E-4</v>
      </c>
      <c r="BF269" s="5">
        <f t="shared" si="495"/>
        <v>1.3269960961739518E-4</v>
      </c>
      <c r="BG269" s="5">
        <f t="shared" si="496"/>
        <v>4.4068666959478733E-5</v>
      </c>
      <c r="BH269" s="5">
        <f t="shared" si="497"/>
        <v>1.0976185686518824E-5</v>
      </c>
      <c r="BI269" s="5">
        <f t="shared" si="498"/>
        <v>2.1870714144490808E-6</v>
      </c>
      <c r="BJ269" s="8">
        <f t="shared" si="499"/>
        <v>0.32919547317958109</v>
      </c>
      <c r="BK269" s="8">
        <f t="shared" si="500"/>
        <v>0.30213347414053754</v>
      </c>
      <c r="BL269" s="8">
        <f t="shared" si="501"/>
        <v>0.34265626244452102</v>
      </c>
      <c r="BM269" s="8">
        <f t="shared" si="502"/>
        <v>0.34179784704638722</v>
      </c>
      <c r="BN269" s="8">
        <f t="shared" si="503"/>
        <v>0.65799296424275411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1.3248407643312099</v>
      </c>
      <c r="F270">
        <f>VLOOKUP(B270,home!$B$2:$E$405,3,FALSE)</f>
        <v>0.75</v>
      </c>
      <c r="G270">
        <f>VLOOKUP(C270,away!$B$2:$E$405,4,FALSE)</f>
        <v>0.75</v>
      </c>
      <c r="H270">
        <f>VLOOKUP(A270,away!$A$2:$E$405,3,FALSE)</f>
        <v>1.07643312101911</v>
      </c>
      <c r="I270">
        <f>VLOOKUP(C270,away!$B$2:$E$405,3,FALSE)</f>
        <v>1.04</v>
      </c>
      <c r="J270">
        <f>VLOOKUP(B270,home!$B$2:$E$405,4,FALSE)</f>
        <v>0.81</v>
      </c>
      <c r="K270" s="3">
        <f t="shared" si="448"/>
        <v>0.74522292993630557</v>
      </c>
      <c r="L270" s="3">
        <f t="shared" si="449"/>
        <v>0.90678726114649832</v>
      </c>
      <c r="M270" s="5">
        <f t="shared" si="450"/>
        <v>0.19166423937130433</v>
      </c>
      <c r="N270" s="5">
        <f t="shared" si="451"/>
        <v>0.14283258602829679</v>
      </c>
      <c r="O270" s="5">
        <f t="shared" si="452"/>
        <v>0.17379869067923187</v>
      </c>
      <c r="P270" s="5">
        <f t="shared" si="453"/>
        <v>0.12951876948707086</v>
      </c>
      <c r="Q270" s="5">
        <f t="shared" si="454"/>
        <v>5.3221059125193385E-2</v>
      </c>
      <c r="R270" s="5">
        <f t="shared" si="455"/>
        <v>7.8799219355934064E-2</v>
      </c>
      <c r="S270" s="5">
        <f t="shared" si="456"/>
        <v>2.1880857514775059E-2</v>
      </c>
      <c r="T270" s="5">
        <f t="shared" si="457"/>
        <v>4.8260178439449956E-2</v>
      </c>
      <c r="U270" s="5">
        <f t="shared" si="458"/>
        <v>5.872298512512282E-2</v>
      </c>
      <c r="V270" s="5">
        <f t="shared" si="459"/>
        <v>1.6429087716285059E-3</v>
      </c>
      <c r="W270" s="5">
        <f t="shared" si="460"/>
        <v>1.3220517871863322E-2</v>
      </c>
      <c r="X270" s="5">
        <f t="shared" si="461"/>
        <v>1.1988197191965273E-2</v>
      </c>
      <c r="Y270" s="5">
        <f t="shared" si="462"/>
        <v>5.4353722488931656E-3</v>
      </c>
      <c r="Z270" s="5">
        <f t="shared" si="463"/>
        <v>2.3818042766749866E-2</v>
      </c>
      <c r="AA270" s="5">
        <f t="shared" si="464"/>
        <v>1.7749751615985562E-2</v>
      </c>
      <c r="AB270" s="5">
        <f t="shared" si="465"/>
        <v>6.6137609524532176E-3</v>
      </c>
      <c r="AC270" s="5">
        <f t="shared" si="466"/>
        <v>6.9388114333046469E-5</v>
      </c>
      <c r="AD270" s="5">
        <f t="shared" si="467"/>
        <v>2.4630582659363191E-3</v>
      </c>
      <c r="AE270" s="5">
        <f t="shared" si="468"/>
        <v>2.233469859012638E-3</v>
      </c>
      <c r="AF270" s="5">
        <f t="shared" si="469"/>
        <v>1.012641008153663E-3</v>
      </c>
      <c r="AG270" s="5">
        <f t="shared" si="470"/>
        <v>3.0608332210276299E-4</v>
      </c>
      <c r="AH270" s="5">
        <f t="shared" si="471"/>
        <v>5.3994744415828185E-3</v>
      </c>
      <c r="AI270" s="5">
        <f t="shared" si="472"/>
        <v>4.0238121634725444E-3</v>
      </c>
      <c r="AJ270" s="5">
        <f t="shared" si="473"/>
        <v>1.4993185449881773E-3</v>
      </c>
      <c r="AK270" s="5">
        <f t="shared" si="474"/>
        <v>3.7244218633464266E-4</v>
      </c>
      <c r="AL270" s="5">
        <f t="shared" si="475"/>
        <v>1.8755847653007505E-6</v>
      </c>
      <c r="AM270" s="5">
        <f t="shared" si="476"/>
        <v>3.6710549950897997E-4</v>
      </c>
      <c r="AN270" s="5">
        <f t="shared" si="477"/>
        <v>3.3288659045156509E-4</v>
      </c>
      <c r="AO270" s="5">
        <f t="shared" si="478"/>
        <v>1.5092865981398539E-4</v>
      </c>
      <c r="AP270" s="5">
        <f t="shared" si="479"/>
        <v>4.5620062020411803E-5</v>
      </c>
      <c r="AQ270" s="5">
        <f t="shared" si="480"/>
        <v>1.0341922773205651E-5</v>
      </c>
      <c r="AR270" s="5">
        <f t="shared" si="481"/>
        <v>9.792349281026807E-4</v>
      </c>
      <c r="AS270" s="5">
        <f t="shared" si="482"/>
        <v>7.2974832221664714E-4</v>
      </c>
      <c r="AT270" s="5">
        <f t="shared" si="483"/>
        <v>2.7191259139919651E-4</v>
      </c>
      <c r="AU270" s="5">
        <f t="shared" si="484"/>
        <v>6.7545166016360901E-5</v>
      </c>
      <c r="AV270" s="5">
        <f t="shared" si="485"/>
        <v>1.2584051630436661E-5</v>
      </c>
      <c r="AW270" s="5">
        <f t="shared" si="486"/>
        <v>3.5206740192479511E-8</v>
      </c>
      <c r="AX270" s="5">
        <f t="shared" si="487"/>
        <v>4.5595905989968831E-5</v>
      </c>
      <c r="AY270" s="5">
        <f t="shared" si="488"/>
        <v>4.134578671213705E-5</v>
      </c>
      <c r="AZ270" s="5">
        <f t="shared" si="489"/>
        <v>1.874591634632302E-5</v>
      </c>
      <c r="BA270" s="5">
        <f t="shared" si="490"/>
        <v>5.6661860471212087E-6</v>
      </c>
      <c r="BB270" s="5">
        <f t="shared" si="491"/>
        <v>1.284506331703886E-6</v>
      </c>
      <c r="BC270" s="5">
        <f t="shared" si="492"/>
        <v>2.329547956902205E-7</v>
      </c>
      <c r="BD270" s="5">
        <f t="shared" si="493"/>
        <v>1.4799295974553627E-4</v>
      </c>
      <c r="BE270" s="5">
        <f t="shared" si="494"/>
        <v>1.1028774707151427E-4</v>
      </c>
      <c r="BF270" s="5">
        <f t="shared" si="495"/>
        <v>4.1094479004354034E-5</v>
      </c>
      <c r="BG270" s="5">
        <f t="shared" si="496"/>
        <v>1.0208182682610234E-5</v>
      </c>
      <c r="BH270" s="5">
        <f t="shared" si="497"/>
        <v>1.9018429520149638E-6</v>
      </c>
      <c r="BI270" s="5">
        <f t="shared" si="498"/>
        <v>2.834593953958608E-7</v>
      </c>
      <c r="BJ270" s="8">
        <f t="shared" si="499"/>
        <v>0.28199291735165832</v>
      </c>
      <c r="BK270" s="8">
        <f t="shared" si="500"/>
        <v>0.34481938463058914</v>
      </c>
      <c r="BL270" s="8">
        <f t="shared" si="501"/>
        <v>0.34935224879532256</v>
      </c>
      <c r="BM270" s="8">
        <f t="shared" si="502"/>
        <v>0.23010671891731668</v>
      </c>
      <c r="BN270" s="8">
        <f t="shared" si="503"/>
        <v>0.76983456404703121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1.3248407643312099</v>
      </c>
      <c r="F271">
        <f>VLOOKUP(B271,home!$B$2:$E$405,3,FALSE)</f>
        <v>0.56999999999999995</v>
      </c>
      <c r="G271">
        <f>VLOOKUP(C271,away!$B$2:$E$405,4,FALSE)</f>
        <v>0.84</v>
      </c>
      <c r="H271">
        <f>VLOOKUP(A271,away!$A$2:$E$405,3,FALSE)</f>
        <v>1.07643312101911</v>
      </c>
      <c r="I271">
        <f>VLOOKUP(C271,away!$B$2:$E$405,3,FALSE)</f>
        <v>1.76</v>
      </c>
      <c r="J271">
        <f>VLOOKUP(B271,home!$B$2:$E$405,4,FALSE)</f>
        <v>1.28</v>
      </c>
      <c r="K271" s="3">
        <f t="shared" si="448"/>
        <v>0.63433375796178326</v>
      </c>
      <c r="L271" s="3">
        <f t="shared" si="449"/>
        <v>2.4249885350318512</v>
      </c>
      <c r="M271" s="5">
        <f t="shared" si="450"/>
        <v>4.6919482109433641E-2</v>
      </c>
      <c r="N271" s="5">
        <f t="shared" si="451"/>
        <v>2.9762611408097699E-2</v>
      </c>
      <c r="O271" s="5">
        <f t="shared" si="452"/>
        <v>0.11377920618500864</v>
      </c>
      <c r="P271" s="5">
        <f t="shared" si="453"/>
        <v>7.2173991437245108E-2</v>
      </c>
      <c r="Q271" s="5">
        <f t="shared" si="454"/>
        <v>9.4397145706274273E-3</v>
      </c>
      <c r="R271" s="5">
        <f t="shared" si="455"/>
        <v>0.13795663526183552</v>
      </c>
      <c r="S271" s="5">
        <f t="shared" si="456"/>
        <v>2.775544830095316E-2</v>
      </c>
      <c r="T271" s="5">
        <f t="shared" si="457"/>
        <v>2.2891199607744623E-2</v>
      </c>
      <c r="U271" s="5">
        <f t="shared" si="458"/>
        <v>8.7510550881403179E-2</v>
      </c>
      <c r="V271" s="5">
        <f t="shared" si="459"/>
        <v>4.7438751522297928E-3</v>
      </c>
      <c r="W271" s="5">
        <f t="shared" si="460"/>
        <v>1.9959765392242325E-3</v>
      </c>
      <c r="X271" s="5">
        <f t="shared" si="461"/>
        <v>4.8402202238113159E-3</v>
      </c>
      <c r="Y271" s="5">
        <f t="shared" si="462"/>
        <v>5.8687392748858706E-3</v>
      </c>
      <c r="Z271" s="5">
        <f t="shared" si="463"/>
        <v>0.11151441961384066</v>
      </c>
      <c r="AA271" s="5">
        <f t="shared" si="464"/>
        <v>7.0737360860574749E-2</v>
      </c>
      <c r="AB271" s="5">
        <f t="shared" si="465"/>
        <v>2.2435547971493566E-2</v>
      </c>
      <c r="AC271" s="5">
        <f t="shared" si="466"/>
        <v>4.5607974185678517E-4</v>
      </c>
      <c r="AD271" s="5">
        <f t="shared" si="467"/>
        <v>3.1652882473241545E-4</v>
      </c>
      <c r="AE271" s="5">
        <f t="shared" si="468"/>
        <v>7.6757877098321378E-4</v>
      </c>
      <c r="AF271" s="5">
        <f t="shared" si="469"/>
        <v>9.3068485968406621E-4</v>
      </c>
      <c r="AG271" s="5">
        <f t="shared" si="470"/>
        <v>7.5230003815386268E-4</v>
      </c>
      <c r="AH271" s="5">
        <f t="shared" si="471"/>
        <v>6.760529726357363E-2</v>
      </c>
      <c r="AI271" s="5">
        <f t="shared" si="472"/>
        <v>4.2884322271326124E-2</v>
      </c>
      <c r="AJ271" s="5">
        <f t="shared" si="473"/>
        <v>1.3601486652007246E-2</v>
      </c>
      <c r="AK271" s="5">
        <f t="shared" si="474"/>
        <v>2.8759607139449308E-3</v>
      </c>
      <c r="AL271" s="5">
        <f t="shared" si="475"/>
        <v>2.8062624652759561E-5</v>
      </c>
      <c r="AM271" s="5">
        <f t="shared" si="476"/>
        <v>4.0156983779147961E-5</v>
      </c>
      <c r="AN271" s="5">
        <f t="shared" si="477"/>
        <v>9.7380225265893822E-5</v>
      </c>
      <c r="AO271" s="5">
        <f t="shared" si="478"/>
        <v>1.1807296490430577E-4</v>
      </c>
      <c r="AP271" s="5">
        <f t="shared" si="479"/>
        <v>9.544186206338656E-5</v>
      </c>
      <c r="AQ271" s="5">
        <f t="shared" si="480"/>
        <v>5.7861355316450931E-5</v>
      </c>
      <c r="AR271" s="5">
        <f t="shared" si="481"/>
        <v>3.2788414154317262E-2</v>
      </c>
      <c r="AS271" s="5">
        <f t="shared" si="482"/>
        <v>2.0798797968115394E-2</v>
      </c>
      <c r="AT271" s="5">
        <f t="shared" si="483"/>
        <v>6.5966898381012691E-3</v>
      </c>
      <c r="AU271" s="5">
        <f t="shared" si="484"/>
        <v>1.3948343517036954E-3</v>
      </c>
      <c r="AV271" s="5">
        <f t="shared" si="485"/>
        <v>2.2119762901259816E-4</v>
      </c>
      <c r="AW271" s="5">
        <f t="shared" si="486"/>
        <v>1.1990941954268981E-6</v>
      </c>
      <c r="AX271" s="5">
        <f t="shared" si="487"/>
        <v>4.2454884048395478E-6</v>
      </c>
      <c r="AY271" s="5">
        <f t="shared" si="488"/>
        <v>1.0295260707346567E-5</v>
      </c>
      <c r="AZ271" s="5">
        <f t="shared" si="489"/>
        <v>1.2482944590239665E-5</v>
      </c>
      <c r="BA271" s="5">
        <f t="shared" si="490"/>
        <v>1.0090332504923021E-5</v>
      </c>
      <c r="BB271" s="5">
        <f t="shared" si="491"/>
        <v>6.1172351597743844E-6</v>
      </c>
      <c r="BC271" s="5">
        <f t="shared" si="492"/>
        <v>2.9668450257093247E-6</v>
      </c>
      <c r="BD271" s="5">
        <f t="shared" si="493"/>
        <v>1.3251921401015903E-2</v>
      </c>
      <c r="BE271" s="5">
        <f t="shared" si="494"/>
        <v>8.4061411025205968E-3</v>
      </c>
      <c r="BF271" s="5">
        <f t="shared" si="495"/>
        <v>2.666149537759449E-3</v>
      </c>
      <c r="BG271" s="5">
        <f t="shared" si="496"/>
        <v>5.637428851916743E-4</v>
      </c>
      <c r="BH271" s="5">
        <f t="shared" si="497"/>
        <v>8.9400285721963197E-5</v>
      </c>
      <c r="BI271" s="5">
        <f t="shared" si="498"/>
        <v>1.1341923840974017E-5</v>
      </c>
      <c r="BJ271" s="8">
        <f t="shared" si="499"/>
        <v>7.8020665615666743E-2</v>
      </c>
      <c r="BK271" s="8">
        <f t="shared" si="500"/>
        <v>0.1520872346270786</v>
      </c>
      <c r="BL271" s="8">
        <f t="shared" si="501"/>
        <v>0.64617499913846821</v>
      </c>
      <c r="BM271" s="8">
        <f t="shared" si="502"/>
        <v>0.57775658185629419</v>
      </c>
      <c r="BN271" s="8">
        <f t="shared" si="503"/>
        <v>0.41003164097224809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1.3248407643312099</v>
      </c>
      <c r="F272">
        <f>VLOOKUP(B272,home!$B$2:$E$405,3,FALSE)</f>
        <v>0.47</v>
      </c>
      <c r="G272">
        <f>VLOOKUP(C272,away!$B$2:$E$405,4,FALSE)</f>
        <v>1.04</v>
      </c>
      <c r="H272">
        <f>VLOOKUP(A272,away!$A$2:$E$405,3,FALSE)</f>
        <v>1.07643312101911</v>
      </c>
      <c r="I272">
        <f>VLOOKUP(C272,away!$B$2:$E$405,3,FALSE)</f>
        <v>0.47</v>
      </c>
      <c r="J272">
        <f>VLOOKUP(B272,home!$B$2:$E$405,4,FALSE)</f>
        <v>1.28</v>
      </c>
      <c r="K272" s="3">
        <f t="shared" si="448"/>
        <v>0.64758216560509541</v>
      </c>
      <c r="L272" s="3">
        <f t="shared" si="449"/>
        <v>0.64758216560509652</v>
      </c>
      <c r="M272" s="5">
        <f t="shared" si="450"/>
        <v>0.27385285806199966</v>
      </c>
      <c r="N272" s="5">
        <f t="shared" si="451"/>
        <v>0.17734222688093457</v>
      </c>
      <c r="O272" s="5">
        <f t="shared" si="452"/>
        <v>0.17734222688093484</v>
      </c>
      <c r="P272" s="5">
        <f t="shared" si="453"/>
        <v>0.11484366333678596</v>
      </c>
      <c r="Q272" s="5">
        <f t="shared" si="454"/>
        <v>5.7421831668392868E-2</v>
      </c>
      <c r="R272" s="5">
        <f t="shared" si="455"/>
        <v>5.7421831668393063E-2</v>
      </c>
      <c r="S272" s="5">
        <f t="shared" si="456"/>
        <v>1.2040286069998817E-2</v>
      </c>
      <c r="T272" s="5">
        <f t="shared" si="457"/>
        <v>3.7185354104829163E-2</v>
      </c>
      <c r="U272" s="5">
        <f t="shared" si="458"/>
        <v>3.7185354104829232E-2</v>
      </c>
      <c r="V272" s="5">
        <f t="shared" si="459"/>
        <v>5.6102737867131335E-4</v>
      </c>
      <c r="W272" s="5">
        <f t="shared" si="460"/>
        <v>1.2395118034943036E-2</v>
      </c>
      <c r="X272" s="5">
        <f t="shared" si="461"/>
        <v>8.0268573799992006E-3</v>
      </c>
      <c r="Y272" s="5">
        <f t="shared" si="462"/>
        <v>2.599024842571566E-3</v>
      </c>
      <c r="Z272" s="5">
        <f t="shared" si="463"/>
        <v>1.2395118034943099E-2</v>
      </c>
      <c r="AA272" s="5">
        <f t="shared" si="464"/>
        <v>8.0268573799992284E-3</v>
      </c>
      <c r="AB272" s="5">
        <f t="shared" si="465"/>
        <v>2.5990248425715704E-3</v>
      </c>
      <c r="AC272" s="5">
        <f t="shared" si="466"/>
        <v>1.4704620908197008E-5</v>
      </c>
      <c r="AD272" s="5">
        <f t="shared" si="467"/>
        <v>2.0067143449997958E-3</v>
      </c>
      <c r="AE272" s="5">
        <f t="shared" si="468"/>
        <v>1.2995124212857806E-3</v>
      </c>
      <c r="AF272" s="5">
        <f t="shared" si="469"/>
        <v>4.2077053400348406E-4</v>
      </c>
      <c r="AG272" s="5">
        <f t="shared" si="470"/>
        <v>9.0827831210929719E-5</v>
      </c>
      <c r="AH272" s="5">
        <f t="shared" si="471"/>
        <v>2.0067143449998097E-3</v>
      </c>
      <c r="AI272" s="5">
        <f t="shared" si="472"/>
        <v>1.2995124212857876E-3</v>
      </c>
      <c r="AJ272" s="5">
        <f t="shared" si="473"/>
        <v>4.2077053400348558E-4</v>
      </c>
      <c r="AK272" s="5">
        <f t="shared" si="474"/>
        <v>9.0827831210929882E-5</v>
      </c>
      <c r="AL272" s="5">
        <f t="shared" si="475"/>
        <v>2.4666275824570246E-7</v>
      </c>
      <c r="AM272" s="5">
        <f t="shared" si="476"/>
        <v>2.5990248425715576E-4</v>
      </c>
      <c r="AN272" s="5">
        <f t="shared" si="477"/>
        <v>1.6830821360139342E-4</v>
      </c>
      <c r="AO272" s="5">
        <f t="shared" si="478"/>
        <v>5.4496698726557741E-5</v>
      </c>
      <c r="AP272" s="5">
        <f t="shared" si="479"/>
        <v>1.1763696726557591E-5</v>
      </c>
      <c r="AQ272" s="5">
        <f t="shared" si="480"/>
        <v>1.9044900504264371E-6</v>
      </c>
      <c r="AR272" s="5">
        <f t="shared" si="481"/>
        <v>2.5990248425715809E-4</v>
      </c>
      <c r="AS272" s="5">
        <f t="shared" si="482"/>
        <v>1.6830821360139464E-4</v>
      </c>
      <c r="AT272" s="5">
        <f t="shared" si="483"/>
        <v>5.4496698726558046E-5</v>
      </c>
      <c r="AU272" s="5">
        <f t="shared" si="484"/>
        <v>1.1763696726557636E-5</v>
      </c>
      <c r="AV272" s="5">
        <f t="shared" si="485"/>
        <v>1.9044900504264411E-6</v>
      </c>
      <c r="AW272" s="5">
        <f t="shared" si="486"/>
        <v>2.873365297757327E-9</v>
      </c>
      <c r="AX272" s="5">
        <f t="shared" si="487"/>
        <v>2.8051368933565521E-5</v>
      </c>
      <c r="AY272" s="5">
        <f t="shared" si="488"/>
        <v>1.8165566242185884E-5</v>
      </c>
      <c r="AZ272" s="5">
        <f t="shared" si="489"/>
        <v>5.8818483632787843E-6</v>
      </c>
      <c r="BA272" s="5">
        <f t="shared" si="490"/>
        <v>1.2696600336176226E-6</v>
      </c>
      <c r="BB272" s="5">
        <f t="shared" si="491"/>
        <v>2.0555229853808489E-7</v>
      </c>
      <c r="BC272" s="5">
        <f t="shared" si="492"/>
        <v>2.6622400526479681E-8</v>
      </c>
      <c r="BD272" s="5">
        <f t="shared" si="493"/>
        <v>2.8051368933565802E-5</v>
      </c>
      <c r="BE272" s="5">
        <f t="shared" si="494"/>
        <v>1.816556624218604E-5</v>
      </c>
      <c r="BF272" s="5">
        <f t="shared" si="495"/>
        <v>5.8818483632788233E-6</v>
      </c>
      <c r="BG272" s="5">
        <f t="shared" si="496"/>
        <v>1.269660033617629E-6</v>
      </c>
      <c r="BH272" s="5">
        <f t="shared" si="497"/>
        <v>2.0555229853808555E-7</v>
      </c>
      <c r="BI272" s="5">
        <f t="shared" si="498"/>
        <v>2.6622400526479711E-8</v>
      </c>
      <c r="BJ272" s="8">
        <f t="shared" si="499"/>
        <v>0.29933821424480417</v>
      </c>
      <c r="BK272" s="8">
        <f t="shared" si="500"/>
        <v>0.40133095169736432</v>
      </c>
      <c r="BL272" s="8">
        <f t="shared" si="501"/>
        <v>0.2869430962098618</v>
      </c>
      <c r="BM272" s="8">
        <f t="shared" si="502"/>
        <v>0.14176457899665559</v>
      </c>
      <c r="BN272" s="8">
        <f t="shared" si="503"/>
        <v>0.85822463849744102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1.3492822966507201</v>
      </c>
      <c r="F273">
        <f>VLOOKUP(B273,home!$B$2:$E$405,3,FALSE)</f>
        <v>0.44</v>
      </c>
      <c r="G273">
        <f>VLOOKUP(C273,away!$B$2:$E$405,4,FALSE)</f>
        <v>1.04</v>
      </c>
      <c r="H273">
        <f>VLOOKUP(A273,away!$A$2:$E$405,3,FALSE)</f>
        <v>0.98086124401913899</v>
      </c>
      <c r="I273">
        <f>VLOOKUP(C273,away!$B$2:$E$405,3,FALSE)</f>
        <v>0.89</v>
      </c>
      <c r="J273">
        <f>VLOOKUP(B273,home!$B$2:$E$405,4,FALSE)</f>
        <v>1.22</v>
      </c>
      <c r="K273" s="3">
        <f t="shared" si="448"/>
        <v>0.61743157894736955</v>
      </c>
      <c r="L273" s="3">
        <f t="shared" si="449"/>
        <v>1.0650191387559811</v>
      </c>
      <c r="M273" s="5">
        <f t="shared" si="450"/>
        <v>0.18591778526261685</v>
      </c>
      <c r="N273" s="5">
        <f t="shared" si="451"/>
        <v>0.11479151170909552</v>
      </c>
      <c r="O273" s="5">
        <f t="shared" si="452"/>
        <v>0.19800599953981163</v>
      </c>
      <c r="P273" s="5">
        <f t="shared" si="453"/>
        <v>0.12225515693691803</v>
      </c>
      <c r="Q273" s="5">
        <f t="shared" si="454"/>
        <v>3.5437952162151148E-2</v>
      </c>
      <c r="R273" s="5">
        <f t="shared" si="455"/>
        <v>0.10544008954920367</v>
      </c>
      <c r="S273" s="5">
        <f t="shared" si="456"/>
        <v>2.0098027975857888E-2</v>
      </c>
      <c r="T273" s="5">
        <f t="shared" si="457"/>
        <v>3.7742097291009878E-2</v>
      </c>
      <c r="U273" s="5">
        <f t="shared" si="458"/>
        <v>6.5102040974716863E-2</v>
      </c>
      <c r="V273" s="5">
        <f t="shared" si="459"/>
        <v>1.4684433174709959E-3</v>
      </c>
      <c r="W273" s="5">
        <f t="shared" si="460"/>
        <v>7.2935035860461116E-3</v>
      </c>
      <c r="X273" s="5">
        <f t="shared" si="461"/>
        <v>7.7677209077244899E-3</v>
      </c>
      <c r="Y273" s="5">
        <f t="shared" si="462"/>
        <v>4.1363857156207808E-3</v>
      </c>
      <c r="Z273" s="5">
        <f t="shared" si="463"/>
        <v>3.743190445401548E-2</v>
      </c>
      <c r="AA273" s="5">
        <f t="shared" si="464"/>
        <v>2.3111639870049855E-2</v>
      </c>
      <c r="AB273" s="5">
        <f t="shared" si="465"/>
        <v>7.1349281485139299E-3</v>
      </c>
      <c r="AC273" s="5">
        <f t="shared" si="466"/>
        <v>6.035085884091139E-5</v>
      </c>
      <c r="AD273" s="5">
        <f t="shared" si="467"/>
        <v>1.1258098587976879E-3</v>
      </c>
      <c r="AE273" s="5">
        <f t="shared" si="468"/>
        <v>1.1990090462197062E-3</v>
      </c>
      <c r="AF273" s="5">
        <f t="shared" si="469"/>
        <v>6.3848379088277086E-4</v>
      </c>
      <c r="AG273" s="5">
        <f t="shared" si="470"/>
        <v>2.2666581902520757E-4</v>
      </c>
      <c r="AH273" s="5">
        <f t="shared" si="471"/>
        <v>9.9664236609029316E-3</v>
      </c>
      <c r="AI273" s="5">
        <f t="shared" si="472"/>
        <v>6.1535846974097204E-3</v>
      </c>
      <c r="AJ273" s="5">
        <f t="shared" si="473"/>
        <v>1.8997087579540274E-3</v>
      </c>
      <c r="AK273" s="5">
        <f t="shared" si="474"/>
        <v>3.9098005932123383E-4</v>
      </c>
      <c r="AL273" s="5">
        <f t="shared" si="475"/>
        <v>1.5874121367036267E-6</v>
      </c>
      <c r="AM273" s="5">
        <f t="shared" si="476"/>
        <v>1.390221117423944E-4</v>
      </c>
      <c r="AN273" s="5">
        <f t="shared" si="477"/>
        <v>1.4806120971592264E-4</v>
      </c>
      <c r="AO273" s="5">
        <f t="shared" si="478"/>
        <v>7.8844011027410301E-5</v>
      </c>
      <c r="AP273" s="5">
        <f t="shared" si="479"/>
        <v>2.7990126906826541E-5</v>
      </c>
      <c r="AQ273" s="5">
        <f t="shared" si="480"/>
        <v>7.4525052129947513E-6</v>
      </c>
      <c r="AR273" s="5">
        <f t="shared" si="481"/>
        <v>2.1228863887624155E-3</v>
      </c>
      <c r="AS273" s="5">
        <f t="shared" si="482"/>
        <v>1.3107370949394577E-3</v>
      </c>
      <c r="AT273" s="5">
        <f t="shared" si="483"/>
        <v>4.0464523705667878E-4</v>
      </c>
      <c r="AU273" s="5">
        <f t="shared" si="484"/>
        <v>8.3280249209812606E-5</v>
      </c>
      <c r="AV273" s="5">
        <f t="shared" si="485"/>
        <v>1.2854963941186255E-5</v>
      </c>
      <c r="AW273" s="5">
        <f t="shared" si="486"/>
        <v>2.8995689863389349E-8</v>
      </c>
      <c r="AX273" s="5">
        <f t="shared" si="487"/>
        <v>1.4306106993617364E-5</v>
      </c>
      <c r="AY273" s="5">
        <f t="shared" si="488"/>
        <v>1.5236277749293282E-5</v>
      </c>
      <c r="AZ273" s="5">
        <f t="shared" si="489"/>
        <v>8.1134637031996241E-6</v>
      </c>
      <c r="BA273" s="5">
        <f t="shared" si="490"/>
        <v>2.8803313751698595E-6</v>
      </c>
      <c r="BB273" s="5">
        <f t="shared" si="491"/>
        <v>7.669020101288083E-7</v>
      </c>
      <c r="BC273" s="5">
        <f t="shared" si="492"/>
        <v>1.6335306366752291E-7</v>
      </c>
      <c r="BD273" s="5">
        <f t="shared" si="493"/>
        <v>3.7681910557275689E-4</v>
      </c>
      <c r="BE273" s="5">
        <f t="shared" si="494"/>
        <v>2.3266001533132284E-4</v>
      </c>
      <c r="BF273" s="5">
        <f t="shared" si="495"/>
        <v>7.182582031196893E-5</v>
      </c>
      <c r="BG273" s="5">
        <f t="shared" si="496"/>
        <v>1.4782509881469676E-5</v>
      </c>
      <c r="BH273" s="5">
        <f t="shared" si="497"/>
        <v>2.2817971042302282E-6</v>
      </c>
      <c r="BI273" s="5">
        <f t="shared" si="498"/>
        <v>2.8177071778048122E-7</v>
      </c>
      <c r="BJ273" s="8">
        <f t="shared" si="499"/>
        <v>0.21080197628607386</v>
      </c>
      <c r="BK273" s="8">
        <f t="shared" si="500"/>
        <v>0.3298165880415907</v>
      </c>
      <c r="BL273" s="8">
        <f t="shared" si="501"/>
        <v>0.42183845021071287</v>
      </c>
      <c r="BM273" s="8">
        <f t="shared" si="502"/>
        <v>0.23802521655053668</v>
      </c>
      <c r="BN273" s="8">
        <f t="shared" si="503"/>
        <v>0.76184849515979691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1.3492822966507201</v>
      </c>
      <c r="F274">
        <f>VLOOKUP(B274,home!$B$2:$E$405,3,FALSE)</f>
        <v>1.1100000000000001</v>
      </c>
      <c r="G274">
        <f>VLOOKUP(C274,away!$B$2:$E$405,4,FALSE)</f>
        <v>1.04</v>
      </c>
      <c r="H274">
        <f>VLOOKUP(A274,away!$A$2:$E$405,3,FALSE)</f>
        <v>0.98086124401913899</v>
      </c>
      <c r="I274">
        <f>VLOOKUP(C274,away!$B$2:$E$405,3,FALSE)</f>
        <v>0.52</v>
      </c>
      <c r="J274">
        <f>VLOOKUP(B274,home!$B$2:$E$405,4,FALSE)</f>
        <v>0.92</v>
      </c>
      <c r="K274" s="3">
        <f t="shared" si="448"/>
        <v>1.5576114832535914</v>
      </c>
      <c r="L274" s="3">
        <f t="shared" si="449"/>
        <v>0.46924401913875613</v>
      </c>
      <c r="M274" s="5">
        <f t="shared" si="450"/>
        <v>0.13174915537563323</v>
      </c>
      <c r="N274" s="5">
        <f t="shared" si="451"/>
        <v>0.20521399732204798</v>
      </c>
      <c r="O274" s="5">
        <f t="shared" si="452"/>
        <v>6.1822503186598599E-2</v>
      </c>
      <c r="P274" s="5">
        <f t="shared" si="453"/>
        <v>9.6295440886927736E-2</v>
      </c>
      <c r="Q274" s="5">
        <f t="shared" si="454"/>
        <v>0.15982183937659686</v>
      </c>
      <c r="R274" s="5">
        <f t="shared" si="455"/>
        <v>1.4504919934249044E-2</v>
      </c>
      <c r="S274" s="5">
        <f t="shared" si="456"/>
        <v>1.7595581370464682E-2</v>
      </c>
      <c r="T274" s="5">
        <f t="shared" si="457"/>
        <v>7.4995442255223033E-2</v>
      </c>
      <c r="U274" s="5">
        <f t="shared" si="458"/>
        <v>2.2593029853260241E-2</v>
      </c>
      <c r="V274" s="5">
        <f t="shared" si="459"/>
        <v>1.4289564647807312E-3</v>
      </c>
      <c r="W274" s="5">
        <f t="shared" si="460"/>
        <v>8.2980110762566117E-2</v>
      </c>
      <c r="X274" s="5">
        <f t="shared" si="461"/>
        <v>3.8937920682805681E-2</v>
      </c>
      <c r="Y274" s="5">
        <f t="shared" si="462"/>
        <v>9.1356931990529203E-3</v>
      </c>
      <c r="Z274" s="5">
        <f t="shared" si="463"/>
        <v>2.2687823090776285E-3</v>
      </c>
      <c r="AA274" s="5">
        <f t="shared" si="464"/>
        <v>3.5338813776219138E-3</v>
      </c>
      <c r="AB274" s="5">
        <f t="shared" si="465"/>
        <v>2.7522071071199574E-3</v>
      </c>
      <c r="AC274" s="5">
        <f t="shared" si="466"/>
        <v>6.5276506133931956E-5</v>
      </c>
      <c r="AD274" s="5">
        <f t="shared" si="467"/>
        <v>3.2312693351356968E-2</v>
      </c>
      <c r="AE274" s="5">
        <f t="shared" si="468"/>
        <v>1.5162538097388907E-2</v>
      </c>
      <c r="AF274" s="5">
        <f t="shared" si="469"/>
        <v>3.5574651585816401E-3</v>
      </c>
      <c r="AG274" s="5">
        <f t="shared" si="470"/>
        <v>5.5643974965298058E-4</v>
      </c>
      <c r="AH274" s="5">
        <f t="shared" si="471"/>
        <v>2.6615313231562345E-4</v>
      </c>
      <c r="AI274" s="5">
        <f t="shared" si="472"/>
        <v>4.1456317519872766E-4</v>
      </c>
      <c r="AJ274" s="5">
        <f t="shared" si="473"/>
        <v>3.2286418111180439E-4</v>
      </c>
      <c r="AK274" s="5">
        <f t="shared" si="474"/>
        <v>1.6763231867700465E-4</v>
      </c>
      <c r="AL274" s="5">
        <f t="shared" si="475"/>
        <v>1.9084236008355525E-6</v>
      </c>
      <c r="AM274" s="5">
        <f t="shared" si="476"/>
        <v>1.006612444378511E-2</v>
      </c>
      <c r="AN274" s="5">
        <f t="shared" si="477"/>
        <v>4.7234686911526011E-3</v>
      </c>
      <c r="AO274" s="5">
        <f t="shared" si="478"/>
        <v>1.1082297164562635E-3</v>
      </c>
      <c r="AP274" s="5">
        <f t="shared" si="479"/>
        <v>1.733433887596471E-4</v>
      </c>
      <c r="AQ274" s="5">
        <f t="shared" si="480"/>
        <v>2.0335087108177169E-5</v>
      </c>
      <c r="AR274" s="5">
        <f t="shared" si="481"/>
        <v>2.4978153102830466E-5</v>
      </c>
      <c r="AS274" s="5">
        <f t="shared" si="482"/>
        <v>3.8906258103435065E-5</v>
      </c>
      <c r="AT274" s="5">
        <f t="shared" si="483"/>
        <v>3.0300417196169278E-5</v>
      </c>
      <c r="AU274" s="5">
        <f t="shared" si="484"/>
        <v>1.5732092590709291E-5</v>
      </c>
      <c r="AV274" s="5">
        <f t="shared" si="485"/>
        <v>6.1261220187243806E-6</v>
      </c>
      <c r="AW274" s="5">
        <f t="shared" si="486"/>
        <v>3.8746293523037861E-8</v>
      </c>
      <c r="AX274" s="5">
        <f t="shared" si="487"/>
        <v>2.6131851709165622E-3</v>
      </c>
      <c r="AY274" s="5">
        <f t="shared" si="488"/>
        <v>1.2262215123546849E-3</v>
      </c>
      <c r="AZ274" s="5">
        <f t="shared" si="489"/>
        <v>2.8769855540585821E-4</v>
      </c>
      <c r="BA274" s="5">
        <f t="shared" si="490"/>
        <v>4.5000275479686354E-5</v>
      </c>
      <c r="BB274" s="5">
        <f t="shared" si="491"/>
        <v>5.2790275321098086E-6</v>
      </c>
      <c r="BC274" s="5">
        <f t="shared" si="492"/>
        <v>4.9543041926227123E-7</v>
      </c>
      <c r="BD274" s="5">
        <f t="shared" si="493"/>
        <v>1.9534748254392265E-6</v>
      </c>
      <c r="BE274" s="5">
        <f t="shared" si="494"/>
        <v>3.0427548203509447E-6</v>
      </c>
      <c r="BF274" s="5">
        <f t="shared" si="495"/>
        <v>2.3697149244519254E-6</v>
      </c>
      <c r="BG274" s="5">
        <f t="shared" si="496"/>
        <v>1.230365059454579E-6</v>
      </c>
      <c r="BH274" s="5">
        <f t="shared" si="497"/>
        <v>4.7910768630010973E-7</v>
      </c>
      <c r="BI274" s="5">
        <f t="shared" si="498"/>
        <v>1.4925272677922198E-7</v>
      </c>
      <c r="BJ274" s="8">
        <f t="shared" si="499"/>
        <v>0.64294352125464305</v>
      </c>
      <c r="BK274" s="8">
        <f t="shared" si="500"/>
        <v>0.24836254053989584</v>
      </c>
      <c r="BL274" s="8">
        <f t="shared" si="501"/>
        <v>0.10650302197920754</v>
      </c>
      <c r="BM274" s="8">
        <f t="shared" si="502"/>
        <v>0.32944382723470933</v>
      </c>
      <c r="BN274" s="8">
        <f t="shared" si="503"/>
        <v>0.66940785608205344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1.3492822966507201</v>
      </c>
      <c r="F275">
        <f>VLOOKUP(B275,home!$B$2:$E$405,3,FALSE)</f>
        <v>1.33</v>
      </c>
      <c r="G275">
        <f>VLOOKUP(C275,away!$B$2:$E$405,4,FALSE)</f>
        <v>1.33</v>
      </c>
      <c r="H275">
        <f>VLOOKUP(A275,away!$A$2:$E$405,3,FALSE)</f>
        <v>0.98086124401913899</v>
      </c>
      <c r="I275">
        <f>VLOOKUP(C275,away!$B$2:$E$405,3,FALSE)</f>
        <v>0.44</v>
      </c>
      <c r="J275">
        <f>VLOOKUP(B275,home!$B$2:$E$405,4,FALSE)</f>
        <v>0.82</v>
      </c>
      <c r="K275" s="3">
        <f t="shared" si="448"/>
        <v>2.3867454545454589</v>
      </c>
      <c r="L275" s="3">
        <f t="shared" si="449"/>
        <v>0.35389473684210532</v>
      </c>
      <c r="M275" s="5">
        <f t="shared" si="450"/>
        <v>6.4529022742289568E-2</v>
      </c>
      <c r="N275" s="5">
        <f t="shared" si="451"/>
        <v>0.15401435171642017</v>
      </c>
      <c r="O275" s="5">
        <f t="shared" si="452"/>
        <v>2.2836481522060796E-2</v>
      </c>
      <c r="P275" s="5">
        <f t="shared" si="453"/>
        <v>5.4504868470589975E-2</v>
      </c>
      <c r="Q275" s="5">
        <f t="shared" si="454"/>
        <v>0.18379652694696577</v>
      </c>
      <c r="R275" s="5">
        <f t="shared" si="455"/>
        <v>4.040855309324653E-3</v>
      </c>
      <c r="S275" s="5">
        <f t="shared" si="456"/>
        <v>1.1509474964702162E-2</v>
      </c>
      <c r="T275" s="5">
        <f t="shared" si="457"/>
        <v>6.5044623536389373E-2</v>
      </c>
      <c r="U275" s="5">
        <f t="shared" si="458"/>
        <v>9.6444930420064995E-3</v>
      </c>
      <c r="V275" s="5">
        <f t="shared" si="459"/>
        <v>1.0801727354733349E-3</v>
      </c>
      <c r="W275" s="5">
        <f t="shared" si="460"/>
        <v>0.14622517508397082</v>
      </c>
      <c r="X275" s="5">
        <f t="shared" si="461"/>
        <v>5.1748319856032635E-2</v>
      </c>
      <c r="Y275" s="5">
        <f t="shared" si="462"/>
        <v>9.1567290187358798E-3</v>
      </c>
      <c r="Z275" s="5">
        <f t="shared" si="463"/>
        <v>4.766791421034909E-4</v>
      </c>
      <c r="AA275" s="5">
        <f t="shared" si="464"/>
        <v>1.1377117756921358E-3</v>
      </c>
      <c r="AB275" s="5">
        <f t="shared" si="465"/>
        <v>1.3577142046080242E-3</v>
      </c>
      <c r="AC275" s="5">
        <f t="shared" si="466"/>
        <v>5.7023443067257585E-5</v>
      </c>
      <c r="AD275" s="5">
        <f t="shared" si="467"/>
        <v>8.7250567992945352E-2</v>
      </c>
      <c r="AE275" s="5">
        <f t="shared" si="468"/>
        <v>3.0877516799187616E-2</v>
      </c>
      <c r="AF275" s="5">
        <f t="shared" si="469"/>
        <v>5.4636953409930933E-3</v>
      </c>
      <c r="AG275" s="5">
        <f t="shared" si="470"/>
        <v>6.4452434162872948E-4</v>
      </c>
      <c r="AH275" s="5">
        <f t="shared" si="471"/>
        <v>4.2173559888208845E-5</v>
      </c>
      <c r="AI275" s="5">
        <f t="shared" si="472"/>
        <v>1.0065755236518316E-4</v>
      </c>
      <c r="AJ275" s="5">
        <f t="shared" si="473"/>
        <v>1.2012197778663623E-4</v>
      </c>
      <c r="AK275" s="5">
        <f t="shared" si="474"/>
        <v>9.556686149108821E-5</v>
      </c>
      <c r="AL275" s="5">
        <f t="shared" si="475"/>
        <v>1.9266092260741223E-6</v>
      </c>
      <c r="AM275" s="5">
        <f t="shared" si="476"/>
        <v>4.1648979312734334E-2</v>
      </c>
      <c r="AN275" s="5">
        <f t="shared" si="477"/>
        <v>1.4739354573622406E-2</v>
      </c>
      <c r="AO275" s="5">
        <f t="shared" si="478"/>
        <v>2.6080900040272911E-3</v>
      </c>
      <c r="AP275" s="5">
        <f t="shared" si="479"/>
        <v>3.0766310854525467E-4</v>
      </c>
      <c r="AQ275" s="5">
        <f t="shared" si="480"/>
        <v>2.7220088708661741E-5</v>
      </c>
      <c r="AR275" s="5">
        <f t="shared" si="481"/>
        <v>2.9850001756664884E-6</v>
      </c>
      <c r="AS275" s="5">
        <f t="shared" si="482"/>
        <v>7.124435601089388E-6</v>
      </c>
      <c r="AT275" s="5">
        <f t="shared" si="483"/>
        <v>8.5021071435509717E-6</v>
      </c>
      <c r="AU275" s="5">
        <f t="shared" si="484"/>
        <v>6.7641218596429191E-6</v>
      </c>
      <c r="AV275" s="5">
        <f t="shared" si="485"/>
        <v>4.0360592756235805E-6</v>
      </c>
      <c r="AW275" s="5">
        <f t="shared" si="486"/>
        <v>4.5203425097560564E-8</v>
      </c>
      <c r="AX275" s="5">
        <f t="shared" si="487"/>
        <v>1.65675853435211E-2</v>
      </c>
      <c r="AY275" s="5">
        <f t="shared" si="488"/>
        <v>5.8631812552545209E-3</v>
      </c>
      <c r="AZ275" s="5">
        <f t="shared" si="489"/>
        <v>1.0374744936929316E-3</v>
      </c>
      <c r="BA275" s="5">
        <f t="shared" si="490"/>
        <v>1.2238558764195222E-4</v>
      </c>
      <c r="BB275" s="5">
        <f t="shared" si="491"/>
        <v>1.0827903832953771E-5</v>
      </c>
      <c r="BC275" s="5">
        <f t="shared" si="492"/>
        <v>7.6638763550295982E-7</v>
      </c>
      <c r="BD275" s="5">
        <f t="shared" si="493"/>
        <v>1.7606264194018841E-7</v>
      </c>
      <c r="BE275" s="5">
        <f t="shared" si="494"/>
        <v>4.2021671036600936E-7</v>
      </c>
      <c r="BF275" s="5">
        <f t="shared" si="495"/>
        <v>5.0147516169505934E-7</v>
      </c>
      <c r="BG275" s="5">
        <f t="shared" si="496"/>
        <v>3.9896452091437731E-7</v>
      </c>
      <c r="BH275" s="5">
        <f t="shared" si="497"/>
        <v>2.3805668920432429E-7</v>
      </c>
      <c r="BI275" s="5">
        <f t="shared" si="498"/>
        <v>1.1363614417651231E-7</v>
      </c>
      <c r="BJ275" s="8">
        <f t="shared" si="499"/>
        <v>0.81715555869248657</v>
      </c>
      <c r="BK275" s="8">
        <f t="shared" si="500"/>
        <v>0.13754567022060293</v>
      </c>
      <c r="BL275" s="8">
        <f t="shared" si="501"/>
        <v>3.9407035941147084E-2</v>
      </c>
      <c r="BM275" s="8">
        <f t="shared" si="502"/>
        <v>0.50499970123685933</v>
      </c>
      <c r="BN275" s="8">
        <f t="shared" si="503"/>
        <v>0.48372210670765092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1.5533333333333299</v>
      </c>
      <c r="F276">
        <f>VLOOKUP(B276,home!$B$2:$E$405,3,FALSE)</f>
        <v>1.1000000000000001</v>
      </c>
      <c r="G276">
        <f>VLOOKUP(C276,away!$B$2:$E$405,4,FALSE)</f>
        <v>1.53</v>
      </c>
      <c r="H276">
        <f>VLOOKUP(A276,away!$A$2:$E$405,3,FALSE)</f>
        <v>1.0733333333333299</v>
      </c>
      <c r="I276">
        <f>VLOOKUP(C276,away!$B$2:$E$405,3,FALSE)</f>
        <v>0.4</v>
      </c>
      <c r="J276">
        <f>VLOOKUP(B276,home!$B$2:$E$405,4,FALSE)</f>
        <v>0.93</v>
      </c>
      <c r="K276" s="3">
        <f t="shared" si="448"/>
        <v>2.6142599999999945</v>
      </c>
      <c r="L276" s="3">
        <f t="shared" si="449"/>
        <v>0.3992799999999988</v>
      </c>
      <c r="M276" s="5">
        <f t="shared" si="450"/>
        <v>4.9117494705328411E-2</v>
      </c>
      <c r="N276" s="5">
        <f t="shared" si="451"/>
        <v>0.12840590170835156</v>
      </c>
      <c r="O276" s="5">
        <f t="shared" si="452"/>
        <v>1.9611633285943467E-2</v>
      </c>
      <c r="P276" s="5">
        <f t="shared" si="453"/>
        <v>5.1269908434110459E-2</v>
      </c>
      <c r="Q276" s="5">
        <f t="shared" si="454"/>
        <v>0.16784320630003727</v>
      </c>
      <c r="R276" s="5">
        <f t="shared" si="455"/>
        <v>3.9152664692057425E-3</v>
      </c>
      <c r="S276" s="5">
        <f t="shared" si="456"/>
        <v>1.3379161165547564E-2</v>
      </c>
      <c r="T276" s="5">
        <f t="shared" si="457"/>
        <v>6.701643541147867E-2</v>
      </c>
      <c r="U276" s="5">
        <f t="shared" si="458"/>
        <v>1.0235524519785783E-2</v>
      </c>
      <c r="V276" s="5">
        <f t="shared" si="459"/>
        <v>1.5517176879146948E-3</v>
      </c>
      <c r="W276" s="5">
        <f t="shared" si="460"/>
        <v>0.14626192683397815</v>
      </c>
      <c r="X276" s="5">
        <f t="shared" si="461"/>
        <v>5.839946214627062E-2</v>
      </c>
      <c r="Y276" s="5">
        <f t="shared" si="462"/>
        <v>1.1658868622881433E-2</v>
      </c>
      <c r="Z276" s="5">
        <f t="shared" si="463"/>
        <v>5.2109586527482137E-4</v>
      </c>
      <c r="AA276" s="5">
        <f t="shared" si="464"/>
        <v>1.3622800767533515E-3</v>
      </c>
      <c r="AB276" s="5">
        <f t="shared" si="465"/>
        <v>1.780677156726605E-3</v>
      </c>
      <c r="AC276" s="5">
        <f t="shared" si="466"/>
        <v>1.0123229036346985E-4</v>
      </c>
      <c r="AD276" s="5">
        <f t="shared" si="467"/>
        <v>9.5591676211248713E-2</v>
      </c>
      <c r="AE276" s="5">
        <f t="shared" si="468"/>
        <v>3.816784447762727E-2</v>
      </c>
      <c r="AF276" s="5">
        <f t="shared" si="469"/>
        <v>7.6198284715134866E-3</v>
      </c>
      <c r="AG276" s="5">
        <f t="shared" si="470"/>
        <v>1.0141483707019653E-3</v>
      </c>
      <c r="AH276" s="5">
        <f t="shared" si="471"/>
        <v>5.2015789271732514E-5</v>
      </c>
      <c r="AI276" s="5">
        <f t="shared" si="472"/>
        <v>1.3598279726151913E-4</v>
      </c>
      <c r="AJ276" s="5">
        <f t="shared" si="473"/>
        <v>1.7774719378444917E-4</v>
      </c>
      <c r="AK276" s="5">
        <f t="shared" si="474"/>
        <v>1.5489245960764435E-4</v>
      </c>
      <c r="AL276" s="5">
        <f t="shared" si="475"/>
        <v>4.2267385897003758E-6</v>
      </c>
      <c r="AM276" s="5">
        <f t="shared" si="476"/>
        <v>4.9980299090403725E-2</v>
      </c>
      <c r="AN276" s="5">
        <f t="shared" si="477"/>
        <v>1.9956133820816336E-2</v>
      </c>
      <c r="AO276" s="5">
        <f t="shared" si="478"/>
        <v>3.984042555987762E-3</v>
      </c>
      <c r="AP276" s="5">
        <f t="shared" si="479"/>
        <v>5.3024950391826291E-4</v>
      </c>
      <c r="AQ276" s="5">
        <f t="shared" si="480"/>
        <v>5.2929505481120842E-5</v>
      </c>
      <c r="AR276" s="5">
        <f t="shared" si="481"/>
        <v>4.1537728680834609E-6</v>
      </c>
      <c r="AS276" s="5">
        <f t="shared" si="482"/>
        <v>1.0859042258115844E-5</v>
      </c>
      <c r="AT276" s="5">
        <f t="shared" si="483"/>
        <v>1.4194179906850937E-5</v>
      </c>
      <c r="AU276" s="5">
        <f t="shared" si="484"/>
        <v>1.2369092254428018E-5</v>
      </c>
      <c r="AV276" s="5">
        <f t="shared" si="485"/>
        <v>8.0840057792652288E-6</v>
      </c>
      <c r="AW276" s="5">
        <f t="shared" si="486"/>
        <v>1.2255448885537918E-7</v>
      </c>
      <c r="AX276" s="5">
        <f t="shared" si="487"/>
        <v>2.177691611667977E-2</v>
      </c>
      <c r="AY276" s="5">
        <f t="shared" si="488"/>
        <v>8.6950870670678727E-3</v>
      </c>
      <c r="AZ276" s="5">
        <f t="shared" si="489"/>
        <v>1.7358871820694251E-3</v>
      </c>
      <c r="BA276" s="5">
        <f t="shared" si="490"/>
        <v>2.3103501135222598E-4</v>
      </c>
      <c r="BB276" s="5">
        <f t="shared" si="491"/>
        <v>2.3061914833179126E-5</v>
      </c>
      <c r="BC276" s="5">
        <f t="shared" si="492"/>
        <v>1.8416322709183477E-6</v>
      </c>
      <c r="BD276" s="5">
        <f t="shared" si="493"/>
        <v>2.7641973846139302E-7</v>
      </c>
      <c r="BE276" s="5">
        <f t="shared" si="494"/>
        <v>7.2263306547007963E-7</v>
      </c>
      <c r="BF276" s="5">
        <f t="shared" si="495"/>
        <v>9.4457535886790342E-7</v>
      </c>
      <c r="BG276" s="5">
        <f t="shared" si="496"/>
        <v>8.231218592246667E-7</v>
      </c>
      <c r="BH276" s="5">
        <f t="shared" si="497"/>
        <v>5.3796363792416799E-7</v>
      </c>
      <c r="BI276" s="5">
        <f t="shared" si="498"/>
        <v>2.8127536401592661E-7</v>
      </c>
      <c r="BJ276" s="8">
        <f t="shared" si="499"/>
        <v>0.82894678195496962</v>
      </c>
      <c r="BK276" s="8">
        <f t="shared" si="500"/>
        <v>0.12411882808892216</v>
      </c>
      <c r="BL276" s="8">
        <f t="shared" si="501"/>
        <v>3.7479265830430999E-2</v>
      </c>
      <c r="BM276" s="8">
        <f t="shared" si="502"/>
        <v>0.56220759632404171</v>
      </c>
      <c r="BN276" s="8">
        <f t="shared" si="503"/>
        <v>0.42016341090297687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1.5533333333333299</v>
      </c>
      <c r="F277">
        <f>VLOOKUP(B277,home!$B$2:$E$405,3,FALSE)</f>
        <v>0.83</v>
      </c>
      <c r="G277">
        <f>VLOOKUP(C277,away!$B$2:$E$405,4,FALSE)</f>
        <v>1.37</v>
      </c>
      <c r="H277">
        <f>VLOOKUP(A277,away!$A$2:$E$405,3,FALSE)</f>
        <v>1.0733333333333299</v>
      </c>
      <c r="I277">
        <f>VLOOKUP(C277,away!$B$2:$E$405,3,FALSE)</f>
        <v>0.64</v>
      </c>
      <c r="J277">
        <f>VLOOKUP(B277,home!$B$2:$E$405,4,FALSE)</f>
        <v>1.2</v>
      </c>
      <c r="K277" s="3">
        <f t="shared" si="448"/>
        <v>1.7662953333333293</v>
      </c>
      <c r="L277" s="3">
        <f t="shared" si="449"/>
        <v>0.82431999999999739</v>
      </c>
      <c r="M277" s="5">
        <f t="shared" si="450"/>
        <v>7.4973891953692903E-2</v>
      </c>
      <c r="N277" s="5">
        <f t="shared" si="451"/>
        <v>0.13242603547964499</v>
      </c>
      <c r="O277" s="5">
        <f t="shared" si="452"/>
        <v>6.1802478615267928E-2</v>
      </c>
      <c r="P277" s="5">
        <f t="shared" si="453"/>
        <v>0.10916142956658061</v>
      </c>
      <c r="Q277" s="5">
        <f t="shared" si="454"/>
        <v>0.11695174423976545</v>
      </c>
      <c r="R277" s="5">
        <f t="shared" si="455"/>
        <v>2.5472509586068746E-2</v>
      </c>
      <c r="S277" s="5">
        <f t="shared" si="456"/>
        <v>3.9734557572319681E-2</v>
      </c>
      <c r="T277" s="5">
        <f t="shared" si="457"/>
        <v>9.6405661811723151E-2</v>
      </c>
      <c r="U277" s="5">
        <f t="shared" si="458"/>
        <v>4.499197481016172E-2</v>
      </c>
      <c r="V277" s="5">
        <f t="shared" si="459"/>
        <v>6.4281356182985736E-3</v>
      </c>
      <c r="W277" s="5">
        <f t="shared" si="460"/>
        <v>6.8857106691963613E-2</v>
      </c>
      <c r="X277" s="5">
        <f t="shared" si="461"/>
        <v>5.6760290188319261E-2</v>
      </c>
      <c r="Y277" s="5">
        <f t="shared" si="462"/>
        <v>2.339432120401759E-2</v>
      </c>
      <c r="Z277" s="5">
        <f t="shared" si="463"/>
        <v>6.9991663673293755E-3</v>
      </c>
      <c r="AA277" s="5">
        <f t="shared" si="464"/>
        <v>1.2362594891837466E-2</v>
      </c>
      <c r="AB277" s="5">
        <f t="shared" si="465"/>
        <v>1.0917996832671488E-2</v>
      </c>
      <c r="AC277" s="5">
        <f t="shared" si="466"/>
        <v>5.849573558675688E-4</v>
      </c>
      <c r="AD277" s="5">
        <f t="shared" si="467"/>
        <v>3.0405496554212621E-2</v>
      </c>
      <c r="AE277" s="5">
        <f t="shared" si="468"/>
        <v>2.5063858919568468E-2</v>
      </c>
      <c r="AF277" s="5">
        <f t="shared" si="469"/>
        <v>1.0330320092289305E-2</v>
      </c>
      <c r="AG277" s="5">
        <f t="shared" si="470"/>
        <v>2.8384964861586314E-3</v>
      </c>
      <c r="AH277" s="5">
        <f t="shared" si="471"/>
        <v>1.4423882049792328E-3</v>
      </c>
      <c r="AI277" s="5">
        <f t="shared" si="472"/>
        <v>2.5476835553098561E-3</v>
      </c>
      <c r="AJ277" s="5">
        <f t="shared" si="473"/>
        <v>2.2499807872769324E-3</v>
      </c>
      <c r="AK277" s="5">
        <f t="shared" si="474"/>
        <v>1.3247101882189656E-3</v>
      </c>
      <c r="AL277" s="5">
        <f t="shared" si="475"/>
        <v>3.4067742537058266E-5</v>
      </c>
      <c r="AM277" s="5">
        <f t="shared" si="476"/>
        <v>1.0741017334277672E-2</v>
      </c>
      <c r="AN277" s="5">
        <f t="shared" si="477"/>
        <v>8.8540354089917429E-3</v>
      </c>
      <c r="AO277" s="5">
        <f t="shared" si="478"/>
        <v>3.6492792341700246E-3</v>
      </c>
      <c r="AP277" s="5">
        <f t="shared" si="479"/>
        <v>1.0027246194370086E-3</v>
      </c>
      <c r="AQ277" s="5">
        <f t="shared" si="480"/>
        <v>2.06641489573578E-4</v>
      </c>
      <c r="AR277" s="5">
        <f t="shared" si="481"/>
        <v>2.3779788902569555E-4</v>
      </c>
      <c r="AS277" s="5">
        <f t="shared" si="482"/>
        <v>4.2002130166260291E-4</v>
      </c>
      <c r="AT277" s="5">
        <f t="shared" si="483"/>
        <v>3.7094083251362314E-4</v>
      </c>
      <c r="AU277" s="5">
        <f t="shared" si="484"/>
        <v>2.1839702047053093E-4</v>
      </c>
      <c r="AV277" s="5">
        <f t="shared" si="485"/>
        <v>9.6438409517750589E-5</v>
      </c>
      <c r="AW277" s="5">
        <f t="shared" si="486"/>
        <v>1.3778438884018569E-6</v>
      </c>
      <c r="AX277" s="5">
        <f t="shared" si="487"/>
        <v>3.1619681321311752E-3</v>
      </c>
      <c r="AY277" s="5">
        <f t="shared" si="488"/>
        <v>2.606473570678362E-3</v>
      </c>
      <c r="AZ277" s="5">
        <f t="shared" si="489"/>
        <v>1.0742841468907901E-3</v>
      </c>
      <c r="BA277" s="5">
        <f t="shared" si="490"/>
        <v>2.9518463598833782E-4</v>
      </c>
      <c r="BB277" s="5">
        <f t="shared" si="491"/>
        <v>6.083164978447645E-5</v>
      </c>
      <c r="BC277" s="5">
        <f t="shared" si="492"/>
        <v>1.0028949110067897E-5</v>
      </c>
      <c r="BD277" s="5">
        <f t="shared" si="493"/>
        <v>3.2670259313610112E-5</v>
      </c>
      <c r="BE277" s="5">
        <f t="shared" si="494"/>
        <v>5.7705326564419282E-5</v>
      </c>
      <c r="BF277" s="5">
        <f t="shared" si="495"/>
        <v>5.09623245096048E-5</v>
      </c>
      <c r="BG277" s="5">
        <f t="shared" si="496"/>
        <v>3.0004838652377907E-5</v>
      </c>
      <c r="BH277" s="5">
        <f t="shared" si="497"/>
        <v>1.324935162227865E-5</v>
      </c>
      <c r="BI277" s="5">
        <f t="shared" si="498"/>
        <v>4.6804535880246293E-6</v>
      </c>
      <c r="BJ277" s="8">
        <f t="shared" si="499"/>
        <v>0.59509580083869618</v>
      </c>
      <c r="BK277" s="8">
        <f t="shared" si="500"/>
        <v>0.23352351337997479</v>
      </c>
      <c r="BL277" s="8">
        <f t="shared" si="501"/>
        <v>0.16464518547923285</v>
      </c>
      <c r="BM277" s="8">
        <f t="shared" si="502"/>
        <v>0.47687048089742257</v>
      </c>
      <c r="BN277" s="8">
        <f t="shared" si="503"/>
        <v>0.52078808944102062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1.5533333333333299</v>
      </c>
      <c r="F278">
        <f>VLOOKUP(B278,home!$B$2:$E$405,3,FALSE)</f>
        <v>1.21</v>
      </c>
      <c r="G278">
        <f>VLOOKUP(C278,away!$B$2:$E$405,4,FALSE)</f>
        <v>1.01</v>
      </c>
      <c r="H278">
        <f>VLOOKUP(A278,away!$A$2:$E$405,3,FALSE)</f>
        <v>1.0733333333333299</v>
      </c>
      <c r="I278">
        <f>VLOOKUP(C278,away!$B$2:$E$405,3,FALSE)</f>
        <v>0.28000000000000003</v>
      </c>
      <c r="J278">
        <f>VLOOKUP(B278,home!$B$2:$E$405,4,FALSE)</f>
        <v>1.05</v>
      </c>
      <c r="K278" s="3">
        <f t="shared" si="448"/>
        <v>1.8983286666666623</v>
      </c>
      <c r="L278" s="3">
        <f t="shared" si="449"/>
        <v>0.31555999999999906</v>
      </c>
      <c r="M278" s="5">
        <f t="shared" si="450"/>
        <v>0.10927488761794309</v>
      </c>
      <c r="N278" s="5">
        <f t="shared" si="451"/>
        <v>0.20743965171191922</v>
      </c>
      <c r="O278" s="5">
        <f t="shared" si="452"/>
        <v>3.448278353671802E-2</v>
      </c>
      <c r="P278" s="5">
        <f t="shared" si="453"/>
        <v>6.5459656494213037E-2</v>
      </c>
      <c r="Q278" s="5">
        <f t="shared" si="454"/>
        <v>0.19689431872404226</v>
      </c>
      <c r="R278" s="5">
        <f t="shared" si="455"/>
        <v>5.4406935864233525E-3</v>
      </c>
      <c r="S278" s="5">
        <f t="shared" si="456"/>
        <v>9.8031824185485852E-3</v>
      </c>
      <c r="T278" s="5">
        <f t="shared" si="457"/>
        <v>6.2131971216558599E-2</v>
      </c>
      <c r="U278" s="5">
        <f t="shared" si="458"/>
        <v>1.0328224601656902E-2</v>
      </c>
      <c r="V278" s="5">
        <f t="shared" si="459"/>
        <v>6.524961118767594E-4</v>
      </c>
      <c r="W278" s="5">
        <f t="shared" si="460"/>
        <v>0.12459004317921732</v>
      </c>
      <c r="X278" s="5">
        <f t="shared" si="461"/>
        <v>3.9315634025633706E-2</v>
      </c>
      <c r="Y278" s="5">
        <f t="shared" si="462"/>
        <v>6.2032207365644671E-3</v>
      </c>
      <c r="Z278" s="5">
        <f t="shared" si="463"/>
        <v>5.7228842271058291E-4</v>
      </c>
      <c r="AA278" s="5">
        <f t="shared" si="464"/>
        <v>1.086391518432948E-3</v>
      </c>
      <c r="AB278" s="5">
        <f t="shared" si="465"/>
        <v>1.0311640813323946E-3</v>
      </c>
      <c r="AC278" s="5">
        <f t="shared" si="466"/>
        <v>2.4429315530730907E-5</v>
      </c>
      <c r="AD278" s="5">
        <f t="shared" si="467"/>
        <v>5.9128212637086369E-2</v>
      </c>
      <c r="AE278" s="5">
        <f t="shared" si="468"/>
        <v>1.8658498779758923E-2</v>
      </c>
      <c r="AF278" s="5">
        <f t="shared" si="469"/>
        <v>2.9439379374703537E-3</v>
      </c>
      <c r="AG278" s="5">
        <f t="shared" si="470"/>
        <v>3.0966301851604748E-4</v>
      </c>
      <c r="AH278" s="5">
        <f t="shared" si="471"/>
        <v>4.5147833667637737E-5</v>
      </c>
      <c r="AI278" s="5">
        <f t="shared" si="472"/>
        <v>8.5705426889174977E-5</v>
      </c>
      <c r="AJ278" s="5">
        <f t="shared" si="473"/>
        <v>8.1348534376312346E-5</v>
      </c>
      <c r="AK278" s="5">
        <f t="shared" si="474"/>
        <v>5.1475418265957383E-5</v>
      </c>
      <c r="AL278" s="5">
        <f t="shared" si="475"/>
        <v>5.8536215882332671E-7</v>
      </c>
      <c r="AM278" s="5">
        <f t="shared" si="476"/>
        <v>2.2448956211548611E-2</v>
      </c>
      <c r="AN278" s="5">
        <f t="shared" si="477"/>
        <v>7.0839926221162603E-3</v>
      </c>
      <c r="AO278" s="5">
        <f t="shared" si="478"/>
        <v>1.1177123559175002E-3</v>
      </c>
      <c r="AP278" s="5">
        <f t="shared" si="479"/>
        <v>1.1756843701110846E-4</v>
      </c>
      <c r="AQ278" s="5">
        <f t="shared" si="480"/>
        <v>9.2749739958063169E-6</v>
      </c>
      <c r="AR278" s="5">
        <f t="shared" si="481"/>
        <v>2.8493700784319452E-6</v>
      </c>
      <c r="AS278" s="5">
        <f t="shared" si="482"/>
        <v>5.4090409018295962E-6</v>
      </c>
      <c r="AT278" s="5">
        <f t="shared" si="483"/>
        <v>5.1340687015578106E-6</v>
      </c>
      <c r="AU278" s="5">
        <f t="shared" si="484"/>
        <v>3.248716597601093E-6</v>
      </c>
      <c r="AV278" s="5">
        <f t="shared" si="485"/>
        <v>1.5417829617754846E-6</v>
      </c>
      <c r="AW278" s="5">
        <f t="shared" si="486"/>
        <v>9.7403709419230609E-9</v>
      </c>
      <c r="AX278" s="5">
        <f t="shared" si="487"/>
        <v>7.1025828521878928E-3</v>
      </c>
      <c r="AY278" s="5">
        <f t="shared" si="488"/>
        <v>2.2412910448364053E-3</v>
      </c>
      <c r="AZ278" s="5">
        <f t="shared" si="489"/>
        <v>3.5363090105428692E-4</v>
      </c>
      <c r="BA278" s="5">
        <f t="shared" si="490"/>
        <v>3.7197255712230162E-5</v>
      </c>
      <c r="BB278" s="5">
        <f t="shared" si="491"/>
        <v>2.9344915031378282E-6</v>
      </c>
      <c r="BC278" s="5">
        <f t="shared" si="492"/>
        <v>1.8520162774603408E-7</v>
      </c>
      <c r="BD278" s="5">
        <f t="shared" si="493"/>
        <v>1.4985787032499704E-7</v>
      </c>
      <c r="BE278" s="5">
        <f t="shared" si="494"/>
        <v>2.8447949116355716E-7</v>
      </c>
      <c r="BF278" s="5">
        <f t="shared" si="495"/>
        <v>2.7001778657726306E-7</v>
      </c>
      <c r="BG278" s="5">
        <f t="shared" si="496"/>
        <v>1.7086083492316638E-7</v>
      </c>
      <c r="BH278" s="5">
        <f t="shared" si="497"/>
        <v>8.1087505236311772E-8</v>
      </c>
      <c r="BI278" s="5">
        <f t="shared" si="498"/>
        <v>3.0786147139714742E-8</v>
      </c>
      <c r="BJ278" s="8">
        <f t="shared" si="499"/>
        <v>0.75813047831427838</v>
      </c>
      <c r="BK278" s="8">
        <f t="shared" si="500"/>
        <v>0.18745652836510743</v>
      </c>
      <c r="BL278" s="8">
        <f t="shared" si="501"/>
        <v>5.2652104606639251E-2</v>
      </c>
      <c r="BM278" s="8">
        <f t="shared" si="502"/>
        <v>0.37757812673301122</v>
      </c>
      <c r="BN278" s="8">
        <f t="shared" si="503"/>
        <v>0.61899199167125907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1.58169934640523</v>
      </c>
      <c r="F279">
        <f>VLOOKUP(B279,home!$B$2:$E$405,3,FALSE)</f>
        <v>0.35</v>
      </c>
      <c r="G279">
        <f>VLOOKUP(C279,away!$B$2:$E$405,4,FALSE)</f>
        <v>1.1100000000000001</v>
      </c>
      <c r="H279">
        <f>VLOOKUP(A279,away!$A$2:$E$405,3,FALSE)</f>
        <v>1.47712418300654</v>
      </c>
      <c r="I279">
        <f>VLOOKUP(C279,away!$B$2:$E$405,3,FALSE)</f>
        <v>0.71</v>
      </c>
      <c r="J279">
        <f>VLOOKUP(B279,home!$B$2:$E$405,4,FALSE)</f>
        <v>0.83</v>
      </c>
      <c r="K279" s="3">
        <f t="shared" si="448"/>
        <v>0.61449019607843181</v>
      </c>
      <c r="L279" s="3">
        <f t="shared" si="449"/>
        <v>0.87046928104575394</v>
      </c>
      <c r="M279" s="5">
        <f t="shared" si="450"/>
        <v>0.22651151938866429</v>
      </c>
      <c r="N279" s="5">
        <f t="shared" si="451"/>
        <v>0.13918910796316383</v>
      </c>
      <c r="O279" s="5">
        <f t="shared" si="452"/>
        <v>0.19717131943083196</v>
      </c>
      <c r="P279" s="5">
        <f t="shared" si="453"/>
        <v>0.12115984273809505</v>
      </c>
      <c r="Q279" s="5">
        <f t="shared" si="454"/>
        <v>4.2765171122133273E-2</v>
      </c>
      <c r="R279" s="5">
        <f t="shared" si="455"/>
        <v>8.5815788333899481E-2</v>
      </c>
      <c r="S279" s="5">
        <f t="shared" si="456"/>
        <v>1.6201943649421478E-2</v>
      </c>
      <c r="T279" s="5">
        <f t="shared" si="457"/>
        <v>3.722576776048199E-2</v>
      </c>
      <c r="U279" s="5">
        <f t="shared" si="458"/>
        <v>5.27329605999231E-2</v>
      </c>
      <c r="V279" s="5">
        <f t="shared" si="459"/>
        <v>9.629262269915187E-4</v>
      </c>
      <c r="W279" s="5">
        <f t="shared" si="460"/>
        <v>8.7595927960557908E-3</v>
      </c>
      <c r="X279" s="5">
        <f t="shared" si="461"/>
        <v>7.62495644343625E-3</v>
      </c>
      <c r="Y279" s="5">
        <f t="shared" si="462"/>
        <v>3.3186451766615702E-3</v>
      </c>
      <c r="Z279" s="5">
        <f t="shared" si="463"/>
        <v>2.4900002524461361E-2</v>
      </c>
      <c r="AA279" s="5">
        <f t="shared" si="464"/>
        <v>1.5300807433609709E-2</v>
      </c>
      <c r="AB279" s="5">
        <f t="shared" si="465"/>
        <v>4.7010980800185776E-3</v>
      </c>
      <c r="AC279" s="5">
        <f t="shared" si="466"/>
        <v>3.2191516833657269E-5</v>
      </c>
      <c r="AD279" s="5">
        <f t="shared" si="467"/>
        <v>1.3456709737038849E-3</v>
      </c>
      <c r="AE279" s="5">
        <f t="shared" si="468"/>
        <v>1.1713652450041604E-3</v>
      </c>
      <c r="AF279" s="5">
        <f t="shared" si="469"/>
        <v>5.0981873133037743E-4</v>
      </c>
      <c r="AG279" s="5">
        <f t="shared" si="470"/>
        <v>1.4792718150827066E-4</v>
      </c>
      <c r="AH279" s="5">
        <f t="shared" si="471"/>
        <v>5.4186718238763334E-3</v>
      </c>
      <c r="AI279" s="5">
        <f t="shared" si="472"/>
        <v>3.3297207115384423E-3</v>
      </c>
      <c r="AJ279" s="5">
        <f t="shared" si="473"/>
        <v>1.0230403664598362E-3</v>
      </c>
      <c r="AK279" s="5">
        <f t="shared" si="474"/>
        <v>2.095494251273519E-4</v>
      </c>
      <c r="AL279" s="5">
        <f t="shared" si="475"/>
        <v>6.8876304880092511E-7</v>
      </c>
      <c r="AM279" s="5">
        <f t="shared" si="476"/>
        <v>1.6538032409767092E-4</v>
      </c>
      <c r="AN279" s="5">
        <f t="shared" si="477"/>
        <v>1.4395849181641338E-4</v>
      </c>
      <c r="AO279" s="5">
        <f t="shared" si="478"/>
        <v>6.2655722435932192E-5</v>
      </c>
      <c r="AP279" s="5">
        <f t="shared" si="479"/>
        <v>1.8179960554069404E-5</v>
      </c>
      <c r="AQ279" s="5">
        <f t="shared" si="480"/>
        <v>3.95627429823524E-6</v>
      </c>
      <c r="AR279" s="5">
        <f t="shared" si="481"/>
        <v>9.4335747335050379E-4</v>
      </c>
      <c r="AS279" s="5">
        <f t="shared" si="482"/>
        <v>5.7968391877120506E-4</v>
      </c>
      <c r="AT279" s="5">
        <f t="shared" si="483"/>
        <v>1.7810504245461574E-4</v>
      </c>
      <c r="AU279" s="5">
        <f t="shared" si="484"/>
        <v>3.648126748683143E-5</v>
      </c>
      <c r="AV279" s="5">
        <f t="shared" si="485"/>
        <v>5.6043453027931888E-6</v>
      </c>
      <c r="AW279" s="5">
        <f t="shared" si="486"/>
        <v>1.0233772228567332E-8</v>
      </c>
      <c r="AX279" s="5">
        <f t="shared" si="487"/>
        <v>1.6937431297048732E-5</v>
      </c>
      <c r="AY279" s="5">
        <f t="shared" si="488"/>
        <v>1.4743513643903863E-5</v>
      </c>
      <c r="AZ279" s="5">
        <f t="shared" si="489"/>
        <v>6.4168878608486287E-6</v>
      </c>
      <c r="BA279" s="5">
        <f t="shared" si="490"/>
        <v>1.8619012542613772E-6</v>
      </c>
      <c r="BB279" s="5">
        <f t="shared" si="491"/>
        <v>4.0518196154377207E-7</v>
      </c>
      <c r="BC279" s="5">
        <f t="shared" si="492"/>
        <v>7.053969015154315E-8</v>
      </c>
      <c r="BD279" s="5">
        <f t="shared" si="493"/>
        <v>1.3686061693275861E-4</v>
      </c>
      <c r="BE279" s="5">
        <f t="shared" si="494"/>
        <v>8.4099507334425971E-5</v>
      </c>
      <c r="BF279" s="5">
        <f t="shared" si="495"/>
        <v>2.5839161376015464E-5</v>
      </c>
      <c r="BG279" s="5">
        <f t="shared" si="496"/>
        <v>5.2926371134833299E-6</v>
      </c>
      <c r="BH279" s="5">
        <f t="shared" si="497"/>
        <v>8.130684044090888E-7</v>
      </c>
      <c r="BI279" s="5">
        <f t="shared" si="498"/>
        <v>9.9924512650103749E-8</v>
      </c>
      <c r="BJ279" s="8">
        <f t="shared" si="499"/>
        <v>0.24249258962238945</v>
      </c>
      <c r="BK279" s="8">
        <f t="shared" si="500"/>
        <v>0.36488385579669863</v>
      </c>
      <c r="BL279" s="8">
        <f t="shared" si="501"/>
        <v>0.36769919316832445</v>
      </c>
      <c r="BM279" s="8">
        <f t="shared" si="502"/>
        <v>0.18734815885521447</v>
      </c>
      <c r="BN279" s="8">
        <f t="shared" si="503"/>
        <v>0.81261274897678781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1.58169934640523</v>
      </c>
      <c r="F280">
        <f>VLOOKUP(B280,home!$B$2:$E$405,3,FALSE)</f>
        <v>1.5</v>
      </c>
      <c r="G280">
        <f>VLOOKUP(C280,away!$B$2:$E$405,4,FALSE)</f>
        <v>1.34</v>
      </c>
      <c r="H280">
        <f>VLOOKUP(A280,away!$A$2:$E$405,3,FALSE)</f>
        <v>1.47712418300654</v>
      </c>
      <c r="I280">
        <f>VLOOKUP(C280,away!$B$2:$E$405,3,FALSE)</f>
        <v>0.95</v>
      </c>
      <c r="J280">
        <f>VLOOKUP(B280,home!$B$2:$E$405,4,FALSE)</f>
        <v>0.85</v>
      </c>
      <c r="K280" s="3">
        <f t="shared" si="448"/>
        <v>3.1792156862745125</v>
      </c>
      <c r="L280" s="3">
        <f t="shared" si="449"/>
        <v>1.192777777777781</v>
      </c>
      <c r="M280" s="5">
        <f t="shared" si="450"/>
        <v>1.262604589539657E-2</v>
      </c>
      <c r="N280" s="5">
        <f t="shared" si="451"/>
        <v>4.014092316626669E-2</v>
      </c>
      <c r="O280" s="5">
        <f t="shared" si="452"/>
        <v>1.5060066965231395E-2</v>
      </c>
      <c r="P280" s="5">
        <f t="shared" si="453"/>
        <v>4.7879201132208234E-2</v>
      </c>
      <c r="Q280" s="5">
        <f t="shared" si="454"/>
        <v>6.3808326295867551E-2</v>
      </c>
      <c r="R280" s="5">
        <f t="shared" si="455"/>
        <v>8.9816566039866378E-3</v>
      </c>
      <c r="S280" s="5">
        <f t="shared" si="456"/>
        <v>4.539065357536564E-2</v>
      </c>
      <c r="T280" s="5">
        <f t="shared" si="457"/>
        <v>7.6109153642904451E-2</v>
      </c>
      <c r="U280" s="5">
        <f t="shared" si="458"/>
        <v>2.855462356412538E-2</v>
      </c>
      <c r="V280" s="5">
        <f t="shared" si="459"/>
        <v>1.9125088725870206E-2</v>
      </c>
      <c r="W280" s="5">
        <f t="shared" si="460"/>
        <v>6.7620143958248169E-2</v>
      </c>
      <c r="X280" s="5">
        <f t="shared" si="461"/>
        <v>8.065580504353291E-2</v>
      </c>
      <c r="Y280" s="5">
        <f t="shared" si="462"/>
        <v>4.8102225952351564E-2</v>
      </c>
      <c r="Z280" s="5">
        <f t="shared" si="463"/>
        <v>3.5710401349554385E-3</v>
      </c>
      <c r="AA280" s="5">
        <f t="shared" si="464"/>
        <v>1.1353106813366178E-2</v>
      </c>
      <c r="AB280" s="5">
        <f t="shared" si="465"/>
        <v>1.804698763450191E-2</v>
      </c>
      <c r="AC280" s="5">
        <f t="shared" si="466"/>
        <v>4.532762955657044E-3</v>
      </c>
      <c r="AD280" s="5">
        <f t="shared" si="467"/>
        <v>5.3744755595050833E-2</v>
      </c>
      <c r="AE280" s="5">
        <f t="shared" si="468"/>
        <v>6.4105550145874698E-2</v>
      </c>
      <c r="AF280" s="5">
        <f t="shared" si="469"/>
        <v>3.8231837823109266E-2</v>
      </c>
      <c r="AG280" s="5">
        <f t="shared" si="470"/>
        <v>1.5200695519669597E-2</v>
      </c>
      <c r="AH280" s="5">
        <f t="shared" si="471"/>
        <v>1.0648643291318537E-3</v>
      </c>
      <c r="AI280" s="5">
        <f t="shared" si="472"/>
        <v>3.3854333789301739E-3</v>
      </c>
      <c r="AJ280" s="5">
        <f t="shared" si="473"/>
        <v>5.3815114515660704E-3</v>
      </c>
      <c r="AK280" s="5">
        <f t="shared" si="474"/>
        <v>5.7029952075615892E-3</v>
      </c>
      <c r="AL280" s="5">
        <f t="shared" si="475"/>
        <v>6.8754722115386307E-4</v>
      </c>
      <c r="AM280" s="5">
        <f t="shared" si="476"/>
        <v>3.4173234008555084E-2</v>
      </c>
      <c r="AN280" s="5">
        <f t="shared" si="477"/>
        <v>4.0761074120204424E-2</v>
      </c>
      <c r="AO280" s="5">
        <f t="shared" si="478"/>
        <v>2.4309451704466432E-2</v>
      </c>
      <c r="AP280" s="5">
        <f t="shared" si="479"/>
        <v>9.6652579276832549E-3</v>
      </c>
      <c r="AQ280" s="5">
        <f t="shared" si="480"/>
        <v>2.8821262181577783E-3</v>
      </c>
      <c r="AR280" s="5">
        <f t="shared" si="481"/>
        <v>2.5402930162734405E-4</v>
      </c>
      <c r="AS280" s="5">
        <f t="shared" si="482"/>
        <v>8.0761394050701157E-4</v>
      </c>
      <c r="AT280" s="5">
        <f t="shared" si="483"/>
        <v>1.2837894540569316E-3</v>
      </c>
      <c r="AU280" s="5">
        <f t="shared" si="484"/>
        <v>1.3604811900705296E-3</v>
      </c>
      <c r="AV280" s="5">
        <f t="shared" si="485"/>
        <v>1.0813157850884112E-3</v>
      </c>
      <c r="AW280" s="5">
        <f t="shared" si="486"/>
        <v>7.2423508872592807E-5</v>
      </c>
      <c r="AX280" s="5">
        <f t="shared" si="487"/>
        <v>1.8107346935121331E-2</v>
      </c>
      <c r="AY280" s="5">
        <f t="shared" si="488"/>
        <v>2.1598041038725334E-2</v>
      </c>
      <c r="AZ280" s="5">
        <f t="shared" si="489"/>
        <v>1.2880831697262063E-2</v>
      </c>
      <c r="BA280" s="5">
        <f t="shared" si="490"/>
        <v>5.1213232692632824E-3</v>
      </c>
      <c r="BB280" s="5">
        <f t="shared" si="491"/>
        <v>1.5271501470983746E-3</v>
      </c>
      <c r="BC280" s="5">
        <f t="shared" si="492"/>
        <v>3.6431015175780219E-4</v>
      </c>
      <c r="BD280" s="5">
        <f t="shared" si="493"/>
        <v>5.0500084314250779E-5</v>
      </c>
      <c r="BE280" s="5">
        <f t="shared" si="494"/>
        <v>1.605506602100515E-4</v>
      </c>
      <c r="BF280" s="5">
        <f t="shared" si="495"/>
        <v>2.5521258869076264E-4</v>
      </c>
      <c r="BG280" s="5">
        <f t="shared" si="496"/>
        <v>2.7045862176679918E-4</v>
      </c>
      <c r="BH280" s="5">
        <f t="shared" si="497"/>
        <v>2.1496157320229835E-4</v>
      </c>
      <c r="BI280" s="5">
        <f t="shared" si="498"/>
        <v>1.366818410941987E-4</v>
      </c>
      <c r="BJ280" s="8">
        <f t="shared" si="499"/>
        <v>0.71910956436117079</v>
      </c>
      <c r="BK280" s="8">
        <f t="shared" si="500"/>
        <v>0.15183934054437689</v>
      </c>
      <c r="BL280" s="8">
        <f t="shared" si="501"/>
        <v>0.1034068409890298</v>
      </c>
      <c r="BM280" s="8">
        <f t="shared" si="502"/>
        <v>0.76790494844072288</v>
      </c>
      <c r="BN280" s="8">
        <f t="shared" si="503"/>
        <v>0.18849622005895708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1.58169934640523</v>
      </c>
      <c r="F281">
        <f>VLOOKUP(B281,home!$B$2:$E$405,3,FALSE)</f>
        <v>0.56000000000000005</v>
      </c>
      <c r="G281">
        <f>VLOOKUP(C281,away!$B$2:$E$405,4,FALSE)</f>
        <v>0.79</v>
      </c>
      <c r="H281">
        <f>VLOOKUP(A281,away!$A$2:$E$405,3,FALSE)</f>
        <v>1.47712418300654</v>
      </c>
      <c r="I281">
        <f>VLOOKUP(C281,away!$B$2:$E$405,3,FALSE)</f>
        <v>0.87</v>
      </c>
      <c r="J281">
        <f>VLOOKUP(B281,home!$B$2:$E$405,4,FALSE)</f>
        <v>1.05</v>
      </c>
      <c r="K281" s="3">
        <f t="shared" si="448"/>
        <v>0.69974379084967386</v>
      </c>
      <c r="L281" s="3">
        <f t="shared" si="449"/>
        <v>1.3493529411764744</v>
      </c>
      <c r="M281" s="5">
        <f t="shared" si="450"/>
        <v>0.12885123823610328</v>
      </c>
      <c r="N281" s="5">
        <f t="shared" si="451"/>
        <v>9.0162853899005357E-2</v>
      </c>
      <c r="O281" s="5">
        <f t="shared" si="452"/>
        <v>0.17386579728811657</v>
      </c>
      <c r="P281" s="5">
        <f t="shared" si="453"/>
        <v>0.12166151209348763</v>
      </c>
      <c r="Q281" s="5">
        <f t="shared" si="454"/>
        <v>3.1545448590557648E-2</v>
      </c>
      <c r="R281" s="5">
        <f t="shared" si="455"/>
        <v>0.1173031624703564</v>
      </c>
      <c r="S281" s="5">
        <f t="shared" si="456"/>
        <v>2.8718240754799639E-2</v>
      </c>
      <c r="T281" s="5">
        <f t="shared" si="457"/>
        <v>4.2565943836400236E-2</v>
      </c>
      <c r="U281" s="5">
        <f t="shared" si="458"/>
        <v>8.2082159585662381E-2</v>
      </c>
      <c r="V281" s="5">
        <f t="shared" si="459"/>
        <v>3.0128668297584611E-3</v>
      </c>
      <c r="W281" s="5">
        <f t="shared" si="460"/>
        <v>7.3579105936034377E-3</v>
      </c>
      <c r="X281" s="5">
        <f t="shared" si="461"/>
        <v>9.9284183003923374E-3</v>
      </c>
      <c r="Y281" s="5">
        <f t="shared" si="462"/>
        <v>6.698470217432367E-3</v>
      </c>
      <c r="Z281" s="5">
        <f t="shared" si="463"/>
        <v>5.2761122429559083E-2</v>
      </c>
      <c r="AA281" s="5">
        <f t="shared" si="464"/>
        <v>3.6919267818343426E-2</v>
      </c>
      <c r="AB281" s="5">
        <f t="shared" si="465"/>
        <v>1.2917014209300998E-2</v>
      </c>
      <c r="AC281" s="5">
        <f t="shared" si="466"/>
        <v>1.7779705654296426E-4</v>
      </c>
      <c r="AD281" s="5">
        <f t="shared" si="467"/>
        <v>1.2871630628752606E-3</v>
      </c>
      <c r="AE281" s="5">
        <f t="shared" si="468"/>
        <v>1.7368372646644522E-3</v>
      </c>
      <c r="AF281" s="5">
        <f t="shared" si="469"/>
        <v>1.1718032357099406E-3</v>
      </c>
      <c r="AG281" s="5">
        <f t="shared" si="470"/>
        <v>5.27058714195106E-4</v>
      </c>
      <c r="AH281" s="5">
        <f t="shared" si="471"/>
        <v>1.7798343932524399E-2</v>
      </c>
      <c r="AI281" s="5">
        <f t="shared" si="472"/>
        <v>1.2454280654190915E-2</v>
      </c>
      <c r="AJ281" s="5">
        <f t="shared" si="473"/>
        <v>4.3574027786346531E-3</v>
      </c>
      <c r="AK281" s="5">
        <f t="shared" si="474"/>
        <v>1.0163551795269049E-3</v>
      </c>
      <c r="AL281" s="5">
        <f t="shared" si="475"/>
        <v>6.715048777459857E-6</v>
      </c>
      <c r="AM281" s="5">
        <f t="shared" si="476"/>
        <v>1.8013687221160246E-4</v>
      </c>
      <c r="AN281" s="5">
        <f t="shared" si="477"/>
        <v>2.4306821833305653E-4</v>
      </c>
      <c r="AO281" s="5">
        <f t="shared" si="478"/>
        <v>1.6399240765711763E-4</v>
      </c>
      <c r="AP281" s="5">
        <f t="shared" si="479"/>
        <v>7.3761212534247689E-5</v>
      </c>
      <c r="AQ281" s="5">
        <f t="shared" si="480"/>
        <v>2.4882477269457537E-5</v>
      </c>
      <c r="AR281" s="5">
        <f t="shared" si="481"/>
        <v>4.8032495466844493E-3</v>
      </c>
      <c r="AS281" s="5">
        <f t="shared" si="482"/>
        <v>3.3610440461939537E-3</v>
      </c>
      <c r="AT281" s="5">
        <f t="shared" si="483"/>
        <v>1.1759348510482417E-3</v>
      </c>
      <c r="AU281" s="5">
        <f t="shared" si="484"/>
        <v>2.7428437015491444E-4</v>
      </c>
      <c r="AV281" s="5">
        <f t="shared" si="485"/>
        <v>4.798219623575373E-5</v>
      </c>
      <c r="AW281" s="5">
        <f t="shared" si="486"/>
        <v>1.761210574714405E-7</v>
      </c>
      <c r="AX281" s="5">
        <f t="shared" si="487"/>
        <v>2.1008276305524988E-5</v>
      </c>
      <c r="AY281" s="5">
        <f t="shared" si="488"/>
        <v>2.834757942190818E-5</v>
      </c>
      <c r="AZ281" s="5">
        <f t="shared" si="489"/>
        <v>1.9125444834092752E-5</v>
      </c>
      <c r="BA281" s="5">
        <f t="shared" si="490"/>
        <v>8.6023250793971558E-6</v>
      </c>
      <c r="BB281" s="5">
        <f t="shared" si="491"/>
        <v>2.9018931617101751E-6</v>
      </c>
      <c r="BC281" s="5">
        <f t="shared" si="492"/>
        <v>7.8313561454670427E-7</v>
      </c>
      <c r="BD281" s="5">
        <f t="shared" si="493"/>
        <v>1.0802131505038735E-3</v>
      </c>
      <c r="BE281" s="5">
        <f t="shared" si="494"/>
        <v>7.5587244485924958E-4</v>
      </c>
      <c r="BF281" s="5">
        <f t="shared" si="495"/>
        <v>2.6445852498231117E-4</v>
      </c>
      <c r="BG281" s="5">
        <f t="shared" si="496"/>
        <v>6.1684403597878535E-5</v>
      </c>
      <c r="BH281" s="5">
        <f t="shared" si="497"/>
        <v>1.0790819602470195E-5</v>
      </c>
      <c r="BI281" s="5">
        <f t="shared" si="498"/>
        <v>1.5101618030014937E-6</v>
      </c>
      <c r="BJ281" s="8">
        <f t="shared" si="499"/>
        <v>0.19374851755725883</v>
      </c>
      <c r="BK281" s="8">
        <f t="shared" si="500"/>
        <v>0.28245671759889135</v>
      </c>
      <c r="BL281" s="8">
        <f t="shared" si="501"/>
        <v>0.47055080843232278</v>
      </c>
      <c r="BM281" s="8">
        <f t="shared" si="502"/>
        <v>0.33609898198204052</v>
      </c>
      <c r="BN281" s="8">
        <f t="shared" si="503"/>
        <v>0.66339001257762698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1.58169934640523</v>
      </c>
      <c r="F282">
        <f>VLOOKUP(B282,home!$B$2:$E$405,3,FALSE)</f>
        <v>0.98</v>
      </c>
      <c r="G282">
        <f>VLOOKUP(C282,away!$B$2:$E$405,4,FALSE)</f>
        <v>0.91</v>
      </c>
      <c r="H282">
        <f>VLOOKUP(A282,away!$A$2:$E$405,3,FALSE)</f>
        <v>1.47712418300654</v>
      </c>
      <c r="I282">
        <f>VLOOKUP(C282,away!$B$2:$E$405,3,FALSE)</f>
        <v>1.05</v>
      </c>
      <c r="J282">
        <f>VLOOKUP(B282,home!$B$2:$E$405,4,FALSE)</f>
        <v>1.73</v>
      </c>
      <c r="K282" s="3">
        <f t="shared" si="448"/>
        <v>1.4105594771241843</v>
      </c>
      <c r="L282" s="3">
        <f t="shared" si="449"/>
        <v>2.6831960784313797</v>
      </c>
      <c r="M282" s="5">
        <f t="shared" si="450"/>
        <v>1.6676486336083759E-2</v>
      </c>
      <c r="N282" s="5">
        <f t="shared" si="451"/>
        <v>2.3523175846494909E-2</v>
      </c>
      <c r="O282" s="5">
        <f t="shared" si="452"/>
        <v>4.4746282738994433E-2</v>
      </c>
      <c r="P282" s="5">
        <f t="shared" si="453"/>
        <v>6.3117293183566889E-2</v>
      </c>
      <c r="Q282" s="5">
        <f t="shared" si="454"/>
        <v>1.6590419311166053E-2</v>
      </c>
      <c r="R282" s="5">
        <f t="shared" si="455"/>
        <v>6.003152518482581E-2</v>
      </c>
      <c r="S282" s="5">
        <f t="shared" si="456"/>
        <v>5.9721703639099434E-2</v>
      </c>
      <c r="T282" s="5">
        <f t="shared" si="457"/>
        <v>4.4515348035252991E-2</v>
      </c>
      <c r="U282" s="5">
        <f t="shared" si="458"/>
        <v>8.4678036775675189E-2</v>
      </c>
      <c r="V282" s="5">
        <f t="shared" si="459"/>
        <v>2.5115017916340316E-2</v>
      </c>
      <c r="W282" s="5">
        <f t="shared" si="460"/>
        <v>7.8005910629431185E-3</v>
      </c>
      <c r="X282" s="5">
        <f t="shared" si="461"/>
        <v>2.0930515349535845E-2</v>
      </c>
      <c r="Y282" s="5">
        <f t="shared" si="462"/>
        <v>2.8080338352711197E-2</v>
      </c>
      <c r="Z282" s="5">
        <f t="shared" si="463"/>
        <v>5.3692117652726405E-2</v>
      </c>
      <c r="AA282" s="5">
        <f t="shared" si="464"/>
        <v>7.5735925401919937E-2</v>
      </c>
      <c r="AB282" s="5">
        <f t="shared" si="465"/>
        <v>5.3415013667224218E-2</v>
      </c>
      <c r="AC282" s="5">
        <f t="shared" si="466"/>
        <v>5.940969507865647E-3</v>
      </c>
      <c r="AD282" s="5">
        <f t="shared" si="467"/>
        <v>2.7507994127511579E-3</v>
      </c>
      <c r="AE282" s="5">
        <f t="shared" si="468"/>
        <v>7.3809341968452498E-3</v>
      </c>
      <c r="AF282" s="5">
        <f t="shared" si="469"/>
        <v>9.9022468460676222E-3</v>
      </c>
      <c r="AG282" s="5">
        <f t="shared" si="470"/>
        <v>8.85655663500938E-3</v>
      </c>
      <c r="AH282" s="5">
        <f t="shared" si="471"/>
        <v>3.6016619882117941E-2</v>
      </c>
      <c r="AI282" s="5">
        <f t="shared" si="472"/>
        <v>5.0803584508700782E-2</v>
      </c>
      <c r="AJ282" s="5">
        <f t="shared" si="473"/>
        <v>3.583073880031365E-2</v>
      </c>
      <c r="AK282" s="5">
        <f t="shared" si="474"/>
        <v>1.6847129395714547E-2</v>
      </c>
      <c r="AL282" s="5">
        <f t="shared" si="475"/>
        <v>8.994170754332778E-4</v>
      </c>
      <c r="AM282" s="5">
        <f t="shared" si="476"/>
        <v>7.7603323626475687E-4</v>
      </c>
      <c r="AN282" s="5">
        <f t="shared" si="477"/>
        <v>2.082249336278008E-3</v>
      </c>
      <c r="AO282" s="5">
        <f t="shared" si="478"/>
        <v>2.7935416267087479E-3</v>
      </c>
      <c r="AP282" s="5">
        <f t="shared" si="479"/>
        <v>2.4985399792399098E-3</v>
      </c>
      <c r="AQ282" s="5">
        <f t="shared" si="480"/>
        <v>1.676018168525137E-3</v>
      </c>
      <c r="AR282" s="5">
        <f t="shared" si="481"/>
        <v>1.9327930645210496E-2</v>
      </c>
      <c r="AS282" s="5">
        <f t="shared" si="482"/>
        <v>2.7263195744800614E-2</v>
      </c>
      <c r="AT282" s="5">
        <f t="shared" si="483"/>
        <v>1.9228179567260126E-2</v>
      </c>
      <c r="AU282" s="5">
        <f t="shared" si="484"/>
        <v>9.0408303054814541E-3</v>
      </c>
      <c r="AV282" s="5">
        <f t="shared" si="485"/>
        <v>3.1881572171171E-3</v>
      </c>
      <c r="AW282" s="5">
        <f t="shared" si="486"/>
        <v>9.4558906508572659E-5</v>
      </c>
      <c r="AX282" s="5">
        <f t="shared" si="487"/>
        <v>1.8244017266276714E-4</v>
      </c>
      <c r="AY282" s="5">
        <f t="shared" si="488"/>
        <v>4.8952275583708069E-4</v>
      </c>
      <c r="AZ282" s="5">
        <f t="shared" si="489"/>
        <v>6.5674276938248847E-4</v>
      </c>
      <c r="BA282" s="5">
        <f t="shared" si="490"/>
        <v>5.8738987444841896E-4</v>
      </c>
      <c r="BB282" s="5">
        <f t="shared" si="491"/>
        <v>3.9402055190757463E-4</v>
      </c>
      <c r="BC282" s="5">
        <f t="shared" si="492"/>
        <v>2.1144687993995432E-4</v>
      </c>
      <c r="BD282" s="5">
        <f t="shared" si="493"/>
        <v>8.6434379519037437E-3</v>
      </c>
      <c r="BE282" s="5">
        <f t="shared" si="494"/>
        <v>1.2192083317992675E-2</v>
      </c>
      <c r="BF282" s="5">
        <f t="shared" si="495"/>
        <v>8.5988293350411204E-3</v>
      </c>
      <c r="BG282" s="5">
        <f t="shared" si="496"/>
        <v>4.0430534035719003E-3</v>
      </c>
      <c r="BH282" s="5">
        <f t="shared" si="497"/>
        <v>1.4257418237318834E-3</v>
      </c>
      <c r="BI282" s="5">
        <f t="shared" si="498"/>
        <v>4.0221872827946503E-4</v>
      </c>
      <c r="BJ282" s="8">
        <f t="shared" si="499"/>
        <v>0.18267887039997238</v>
      </c>
      <c r="BK282" s="8">
        <f t="shared" si="500"/>
        <v>0.17196041041422644</v>
      </c>
      <c r="BL282" s="8">
        <f t="shared" si="501"/>
        <v>0.57145851439587692</v>
      </c>
      <c r="BM282" s="8">
        <f t="shared" si="502"/>
        <v>0.75470976641234178</v>
      </c>
      <c r="BN282" s="8">
        <f t="shared" si="503"/>
        <v>0.22468518260113185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1.84920634920635</v>
      </c>
      <c r="F283">
        <f>VLOOKUP(B283,home!$B$2:$E$405,3,FALSE)</f>
        <v>0.95</v>
      </c>
      <c r="G283">
        <f>VLOOKUP(C283,away!$B$2:$E$405,4,FALSE)</f>
        <v>0.7</v>
      </c>
      <c r="H283">
        <f>VLOOKUP(A283,away!$A$2:$E$405,3,FALSE)</f>
        <v>1.3015873015873001</v>
      </c>
      <c r="I283">
        <f>VLOOKUP(C283,away!$B$2:$E$405,3,FALSE)</f>
        <v>0.31</v>
      </c>
      <c r="J283">
        <f>VLOOKUP(B283,home!$B$2:$E$405,4,FALSE)</f>
        <v>0.48</v>
      </c>
      <c r="K283" s="3">
        <f t="shared" si="448"/>
        <v>1.2297222222222226</v>
      </c>
      <c r="L283" s="3">
        <f t="shared" si="449"/>
        <v>0.19367619047619025</v>
      </c>
      <c r="M283" s="5">
        <f t="shared" si="450"/>
        <v>0.24089396713563407</v>
      </c>
      <c r="N283" s="5">
        <f t="shared" si="451"/>
        <v>0.29623266458595898</v>
      </c>
      <c r="O283" s="5">
        <f t="shared" si="452"/>
        <v>4.6655425863526175E-2</v>
      </c>
      <c r="P283" s="5">
        <f t="shared" si="453"/>
        <v>5.7373213971619562E-2</v>
      </c>
      <c r="Q283" s="5">
        <f t="shared" si="454"/>
        <v>0.18214194529472791</v>
      </c>
      <c r="R283" s="5">
        <f t="shared" si="455"/>
        <v>4.5180225731460341E-3</v>
      </c>
      <c r="S283" s="5">
        <f t="shared" si="456"/>
        <v>3.4161146920502548E-3</v>
      </c>
      <c r="T283" s="5">
        <f t="shared" si="457"/>
        <v>3.5276558090605543E-2</v>
      </c>
      <c r="U283" s="5">
        <f t="shared" si="458"/>
        <v>5.5559127586993053E-3</v>
      </c>
      <c r="V283" s="5">
        <f t="shared" si="459"/>
        <v>9.0400990531258905E-5</v>
      </c>
      <c r="W283" s="5">
        <f t="shared" si="460"/>
        <v>7.4661332575903766E-2</v>
      </c>
      <c r="X283" s="5">
        <f t="shared" si="461"/>
        <v>1.4460122469176922E-2</v>
      </c>
      <c r="Y283" s="5">
        <f t="shared" si="462"/>
        <v>1.4002907168246741E-3</v>
      </c>
      <c r="Z283" s="5">
        <f t="shared" si="463"/>
        <v>2.9167780015078629E-4</v>
      </c>
      <c r="AA283" s="5">
        <f t="shared" si="464"/>
        <v>3.5868267257431431E-4</v>
      </c>
      <c r="AB283" s="5">
        <f t="shared" si="465"/>
        <v>2.2054002659534583E-4</v>
      </c>
      <c r="AC283" s="5">
        <f t="shared" si="466"/>
        <v>1.3456634662409331E-6</v>
      </c>
      <c r="AD283" s="5">
        <f t="shared" si="467"/>
        <v>2.2953174952328199E-2</v>
      </c>
      <c r="AE283" s="5">
        <f t="shared" si="468"/>
        <v>4.4454834841004343E-3</v>
      </c>
      <c r="AF283" s="5">
        <f t="shared" si="469"/>
        <v>4.3049215301269679E-4</v>
      </c>
      <c r="AG283" s="5">
        <f t="shared" si="470"/>
        <v>2.7792026741797451E-5</v>
      </c>
      <c r="AH283" s="5">
        <f t="shared" si="471"/>
        <v>1.4122761294919952E-5</v>
      </c>
      <c r="AI283" s="5">
        <f t="shared" si="472"/>
        <v>1.7367073403502957E-5</v>
      </c>
      <c r="AJ283" s="5">
        <f t="shared" si="473"/>
        <v>1.0678338049626059E-5</v>
      </c>
      <c r="AK283" s="5">
        <f t="shared" si="474"/>
        <v>4.3771298653420897E-6</v>
      </c>
      <c r="AL283" s="5">
        <f t="shared" si="475"/>
        <v>1.2819754500362814E-8</v>
      </c>
      <c r="AM283" s="5">
        <f t="shared" si="476"/>
        <v>5.6452058618865044E-3</v>
      </c>
      <c r="AN283" s="5">
        <f t="shared" si="477"/>
        <v>1.0933419657840361E-3</v>
      </c>
      <c r="AO283" s="5">
        <f t="shared" si="478"/>
        <v>1.0587715341040064E-4</v>
      </c>
      <c r="AP283" s="5">
        <f t="shared" si="479"/>
        <v>6.8352945769965269E-6</v>
      </c>
      <c r="AQ283" s="5">
        <f t="shared" si="480"/>
        <v>3.3095845361381221E-7</v>
      </c>
      <c r="AR283" s="5">
        <f t="shared" si="481"/>
        <v>5.4704852132093681E-7</v>
      </c>
      <c r="AS283" s="5">
        <f t="shared" si="482"/>
        <v>6.7271772330216339E-7</v>
      </c>
      <c r="AT283" s="5">
        <f t="shared" si="483"/>
        <v>4.1362796681370534E-7</v>
      </c>
      <c r="AU283" s="5">
        <f t="shared" si="484"/>
        <v>1.6954916750780314E-7</v>
      </c>
      <c r="AV283" s="5">
        <f t="shared" si="485"/>
        <v>5.2124594760905878E-8</v>
      </c>
      <c r="AW283" s="5">
        <f t="shared" si="486"/>
        <v>8.4812616793671849E-11</v>
      </c>
      <c r="AX283" s="5">
        <f t="shared" si="487"/>
        <v>1.1570058495634975E-3</v>
      </c>
      <c r="AY283" s="5">
        <f t="shared" si="488"/>
        <v>2.2408448530212622E-4</v>
      </c>
      <c r="AZ283" s="5">
        <f t="shared" si="489"/>
        <v>2.1699914729066828E-5</v>
      </c>
      <c r="BA283" s="5">
        <f t="shared" si="490"/>
        <v>1.4009189394612785E-6</v>
      </c>
      <c r="BB283" s="5">
        <f t="shared" si="491"/>
        <v>6.7831160840201208E-8</v>
      </c>
      <c r="BC283" s="5">
        <f t="shared" si="492"/>
        <v>2.6274561654215814E-9</v>
      </c>
      <c r="BD283" s="5">
        <f t="shared" si="493"/>
        <v>1.7658378935845344E-8</v>
      </c>
      <c r="BE283" s="5">
        <f t="shared" si="494"/>
        <v>2.1714900985829825E-8</v>
      </c>
      <c r="BF283" s="5">
        <f t="shared" si="495"/>
        <v>1.3351648147815094E-8</v>
      </c>
      <c r="BG283" s="5">
        <f t="shared" si="496"/>
        <v>5.4729394768867987E-9</v>
      </c>
      <c r="BH283" s="5">
        <f t="shared" si="497"/>
        <v>1.6825488239012407E-9</v>
      </c>
      <c r="BI283" s="5">
        <f t="shared" si="498"/>
        <v>4.138135357450446E-10</v>
      </c>
      <c r="BJ283" s="8">
        <f t="shared" si="499"/>
        <v>0.64028570921064365</v>
      </c>
      <c r="BK283" s="8">
        <f t="shared" si="500"/>
        <v>0.30199913975835807</v>
      </c>
      <c r="BL283" s="8">
        <f t="shared" si="501"/>
        <v>5.7357044559358181E-2</v>
      </c>
      <c r="BM283" s="8">
        <f t="shared" si="502"/>
        <v>0.17189424750340834</v>
      </c>
      <c r="BN283" s="8">
        <f t="shared" si="503"/>
        <v>0.82781523942461277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1.84920634920635</v>
      </c>
      <c r="F284">
        <f>VLOOKUP(B284,home!$B$2:$E$405,3,FALSE)</f>
        <v>1.31</v>
      </c>
      <c r="G284">
        <f>VLOOKUP(C284,away!$B$2:$E$405,4,FALSE)</f>
        <v>1.49</v>
      </c>
      <c r="H284">
        <f>VLOOKUP(A284,away!$A$2:$E$405,3,FALSE)</f>
        <v>1.3015873015873001</v>
      </c>
      <c r="I284">
        <f>VLOOKUP(C284,away!$B$2:$E$405,3,FALSE)</f>
        <v>0.54</v>
      </c>
      <c r="J284">
        <f>VLOOKUP(B284,home!$B$2:$E$405,4,FALSE)</f>
        <v>0.99</v>
      </c>
      <c r="K284" s="3">
        <f t="shared" si="448"/>
        <v>3.6094658730158744</v>
      </c>
      <c r="L284" s="3">
        <f t="shared" si="449"/>
        <v>0.69582857142857069</v>
      </c>
      <c r="M284" s="5">
        <f t="shared" si="450"/>
        <v>1.3496910866248674E-2</v>
      </c>
      <c r="N284" s="5">
        <f t="shared" si="451"/>
        <v>4.8716639162861709E-2</v>
      </c>
      <c r="O284" s="5">
        <f t="shared" si="452"/>
        <v>9.3915362067605659E-3</v>
      </c>
      <c r="P284" s="5">
        <f t="shared" si="453"/>
        <v>3.389842943349522E-2</v>
      </c>
      <c r="Q284" s="5">
        <f t="shared" si="454"/>
        <v>8.7920523253189012E-2</v>
      </c>
      <c r="R284" s="5">
        <f t="shared" si="455"/>
        <v>3.2674496111349512E-3</v>
      </c>
      <c r="S284" s="5">
        <f t="shared" si="456"/>
        <v>2.1284565213570177E-2</v>
      </c>
      <c r="T284" s="5">
        <f t="shared" si="457"/>
        <v>6.1177612094518934E-2</v>
      </c>
      <c r="U284" s="5">
        <f t="shared" si="458"/>
        <v>1.1793747863190596E-2</v>
      </c>
      <c r="V284" s="5">
        <f t="shared" si="459"/>
        <v>5.939740492101153E-3</v>
      </c>
      <c r="W284" s="5">
        <f t="shared" si="460"/>
        <v>0.1057820427400281</v>
      </c>
      <c r="X284" s="5">
        <f t="shared" si="461"/>
        <v>7.3606167682589763E-2</v>
      </c>
      <c r="Y284" s="5">
        <f t="shared" si="462"/>
        <v>2.5608637253454129E-2</v>
      </c>
      <c r="Z284" s="5">
        <f t="shared" si="463"/>
        <v>7.5786159837695722E-4</v>
      </c>
      <c r="AA284" s="5">
        <f t="shared" si="464"/>
        <v>2.7354755758108897E-3</v>
      </c>
      <c r="AB284" s="5">
        <f t="shared" si="465"/>
        <v>4.9368028686789288E-3</v>
      </c>
      <c r="AC284" s="5">
        <f t="shared" si="466"/>
        <v>9.323794344502092E-4</v>
      </c>
      <c r="AD284" s="5">
        <f t="shared" si="467"/>
        <v>9.5454168312009521E-2</v>
      </c>
      <c r="AE284" s="5">
        <f t="shared" si="468"/>
        <v>6.6419737573447921E-2</v>
      </c>
      <c r="AF284" s="5">
        <f t="shared" si="469"/>
        <v>2.3108375555196414E-2</v>
      </c>
      <c r="AG284" s="5">
        <f t="shared" si="470"/>
        <v>5.3598226502024077E-3</v>
      </c>
      <c r="AH284" s="5">
        <f t="shared" si="471"/>
        <v>1.3183543833480282E-4</v>
      </c>
      <c r="AI284" s="5">
        <f t="shared" si="472"/>
        <v>4.7585551552355951E-4</v>
      </c>
      <c r="AJ284" s="5">
        <f t="shared" si="473"/>
        <v>8.5879212188433209E-4</v>
      </c>
      <c r="AK284" s="5">
        <f t="shared" si="474"/>
        <v>1.0332602853187951E-3</v>
      </c>
      <c r="AL284" s="5">
        <f t="shared" si="475"/>
        <v>9.3669429329904826E-5</v>
      </c>
      <c r="AM284" s="5">
        <f t="shared" si="476"/>
        <v>6.8907712591862347E-2</v>
      </c>
      <c r="AN284" s="5">
        <f t="shared" si="477"/>
        <v>4.7947955213206106E-2</v>
      </c>
      <c r="AO284" s="5">
        <f t="shared" si="478"/>
        <v>1.6681778589463146E-2</v>
      </c>
      <c r="AP284" s="5">
        <f t="shared" si="479"/>
        <v>3.8692193882646185E-3</v>
      </c>
      <c r="AQ284" s="5">
        <f t="shared" si="480"/>
        <v>6.7307834986997438E-4</v>
      </c>
      <c r="AR284" s="5">
        <f t="shared" si="481"/>
        <v>1.8346972944033062E-5</v>
      </c>
      <c r="AS284" s="5">
        <f t="shared" si="482"/>
        <v>6.6222772714632911E-5</v>
      </c>
      <c r="AT284" s="5">
        <f t="shared" si="483"/>
        <v>1.195144190649772E-4</v>
      </c>
      <c r="AU284" s="5">
        <f t="shared" si="484"/>
        <v>1.4379440564945097E-4</v>
      </c>
      <c r="AV284" s="5">
        <f t="shared" si="485"/>
        <v>1.297552499805736E-4</v>
      </c>
      <c r="AW284" s="5">
        <f t="shared" si="486"/>
        <v>6.5349244473657693E-6</v>
      </c>
      <c r="AX284" s="5">
        <f t="shared" si="487"/>
        <v>4.1453339497985575E-2</v>
      </c>
      <c r="AY284" s="5">
        <f t="shared" si="488"/>
        <v>2.8844418003826845E-2</v>
      </c>
      <c r="AZ284" s="5">
        <f t="shared" si="489"/>
        <v>1.003538508664569E-2</v>
      </c>
      <c r="BA284" s="5">
        <f t="shared" si="490"/>
        <v>2.3276358895254171E-3</v>
      </c>
      <c r="BB284" s="5">
        <f t="shared" si="491"/>
        <v>4.0490888895358538E-4</v>
      </c>
      <c r="BC284" s="5">
        <f t="shared" si="492"/>
        <v>5.6349434751860636E-5</v>
      </c>
      <c r="BD284" s="5">
        <f t="shared" si="493"/>
        <v>2.127724662280859E-6</v>
      </c>
      <c r="BE284" s="5">
        <f t="shared" si="494"/>
        <v>7.6799495556769862E-6</v>
      </c>
      <c r="BF284" s="5">
        <f t="shared" si="495"/>
        <v>1.386025791384976E-5</v>
      </c>
      <c r="BG284" s="5">
        <f t="shared" si="496"/>
        <v>1.6676042643746299E-5</v>
      </c>
      <c r="BH284" s="5">
        <f t="shared" si="497"/>
        <v>1.5047901704889924E-5</v>
      </c>
      <c r="BI284" s="5">
        <f t="shared" si="498"/>
        <v>1.0862977532859516E-5</v>
      </c>
      <c r="BJ284" s="8">
        <f t="shared" si="499"/>
        <v>0.81435550721185324</v>
      </c>
      <c r="BK284" s="8">
        <f t="shared" si="500"/>
        <v>0.10449011287302218</v>
      </c>
      <c r="BL284" s="8">
        <f t="shared" si="501"/>
        <v>3.5168644161004389E-2</v>
      </c>
      <c r="BM284" s="8">
        <f t="shared" si="502"/>
        <v>0.72924275423118712</v>
      </c>
      <c r="BN284" s="8">
        <f t="shared" si="503"/>
        <v>0.19669148853369012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1.6041666666666701</v>
      </c>
      <c r="F285">
        <f>VLOOKUP(B285,home!$B$2:$E$405,3,FALSE)</f>
        <v>1.64</v>
      </c>
      <c r="G285">
        <f>VLOOKUP(C285,away!$B$2:$E$405,4,FALSE)</f>
        <v>1.59</v>
      </c>
      <c r="H285">
        <f>VLOOKUP(A285,away!$A$2:$E$405,3,FALSE)</f>
        <v>1.2847222222222201</v>
      </c>
      <c r="I285">
        <f>VLOOKUP(C285,away!$B$2:$E$405,3,FALSE)</f>
        <v>0.42</v>
      </c>
      <c r="J285">
        <f>VLOOKUP(B285,home!$B$2:$E$405,4,FALSE)</f>
        <v>0.57999999999999996</v>
      </c>
      <c r="K285" s="3">
        <f t="shared" si="448"/>
        <v>4.1830250000000087</v>
      </c>
      <c r="L285" s="3">
        <f t="shared" si="449"/>
        <v>0.31295833333333278</v>
      </c>
      <c r="M285" s="5">
        <f t="shared" si="450"/>
        <v>1.1153707408556403E-2</v>
      </c>
      <c r="N285" s="5">
        <f t="shared" si="451"/>
        <v>4.6656236932676745E-2</v>
      </c>
      <c r="O285" s="5">
        <f t="shared" si="452"/>
        <v>3.4906456810694583E-3</v>
      </c>
      <c r="P285" s="5">
        <f t="shared" si="453"/>
        <v>1.4601458150055603E-2</v>
      </c>
      <c r="Q285" s="5">
        <f t="shared" si="454"/>
        <v>9.7582102747655289E-2</v>
      </c>
      <c r="R285" s="5">
        <f t="shared" si="455"/>
        <v>5.4621332730234705E-4</v>
      </c>
      <c r="S285" s="5">
        <f t="shared" si="456"/>
        <v>4.7787379634925235E-3</v>
      </c>
      <c r="T285" s="5">
        <f t="shared" si="457"/>
        <v>3.0539132239068238E-2</v>
      </c>
      <c r="U285" s="5">
        <f t="shared" si="458"/>
        <v>2.2848240034389049E-3</v>
      </c>
      <c r="V285" s="5">
        <f t="shared" si="459"/>
        <v>6.9510063961622471E-4</v>
      </c>
      <c r="W285" s="5">
        <f t="shared" si="460"/>
        <v>0.13606279178200387</v>
      </c>
      <c r="X285" s="5">
        <f t="shared" si="461"/>
        <v>4.258198454477622E-2</v>
      </c>
      <c r="Y285" s="5">
        <f t="shared" si="462"/>
        <v>6.6631934565794509E-3</v>
      </c>
      <c r="Z285" s="5">
        <f t="shared" si="463"/>
        <v>5.6980670852332256E-5</v>
      </c>
      <c r="AA285" s="5">
        <f t="shared" si="464"/>
        <v>2.3835157069207764E-4</v>
      </c>
      <c r="AB285" s="5">
        <f t="shared" si="465"/>
        <v>4.9851528949711513E-4</v>
      </c>
      <c r="AC285" s="5">
        <f t="shared" si="466"/>
        <v>5.6872809907847067E-5</v>
      </c>
      <c r="AD285" s="5">
        <f t="shared" si="467"/>
        <v>0.14228851489847949</v>
      </c>
      <c r="AE285" s="5">
        <f t="shared" si="468"/>
        <v>4.4530376475103231E-2</v>
      </c>
      <c r="AF285" s="5">
        <f t="shared" si="469"/>
        <v>6.968076202177079E-3</v>
      </c>
      <c r="AG285" s="5">
        <f t="shared" si="470"/>
        <v>7.269058382576661E-4</v>
      </c>
      <c r="AH285" s="5">
        <f t="shared" si="471"/>
        <v>4.4581439455402776E-6</v>
      </c>
      <c r="AI285" s="5">
        <f t="shared" si="472"/>
        <v>1.8648527577793659E-5</v>
      </c>
      <c r="AJ285" s="5">
        <f t="shared" si="473"/>
        <v>3.9003628535550246E-5</v>
      </c>
      <c r="AK285" s="5">
        <f t="shared" si="474"/>
        <v>5.4384384418306798E-5</v>
      </c>
      <c r="AL285" s="5">
        <f t="shared" si="475"/>
        <v>2.9781163278801718E-6</v>
      </c>
      <c r="AM285" s="5">
        <f t="shared" si="476"/>
        <v>0.11903928300664264</v>
      </c>
      <c r="AN285" s="5">
        <f t="shared" si="477"/>
        <v>3.7254335610953808E-2</v>
      </c>
      <c r="AO285" s="5">
        <f t="shared" si="478"/>
        <v>5.8295273911223655E-3</v>
      </c>
      <c r="AP285" s="5">
        <f t="shared" si="479"/>
        <v>6.081330588155559E-4</v>
      </c>
      <c r="AQ285" s="5">
        <f t="shared" si="480"/>
        <v>4.7580077132954485E-5</v>
      </c>
      <c r="AR285" s="5">
        <f t="shared" si="481"/>
        <v>2.7904265979127478E-7</v>
      </c>
      <c r="AS285" s="5">
        <f t="shared" si="482"/>
        <v>1.1672424219733997E-6</v>
      </c>
      <c r="AT285" s="5">
        <f t="shared" si="483"/>
        <v>2.4413021160876458E-6</v>
      </c>
      <c r="AU285" s="5">
        <f t="shared" si="484"/>
        <v>3.4040092613825145E-6</v>
      </c>
      <c r="AV285" s="5">
        <f t="shared" si="485"/>
        <v>3.5597639601486559E-6</v>
      </c>
      <c r="AW285" s="5">
        <f t="shared" si="486"/>
        <v>1.0829692798473259E-7</v>
      </c>
      <c r="AX285" s="5">
        <f t="shared" si="487"/>
        <v>8.2990716133143724E-2</v>
      </c>
      <c r="AY285" s="5">
        <f t="shared" si="488"/>
        <v>2.5972636203168396E-2</v>
      </c>
      <c r="AZ285" s="5">
        <f t="shared" si="489"/>
        <v>4.0641764692082808E-3</v>
      </c>
      <c r="BA285" s="5">
        <f t="shared" si="490"/>
        <v>4.2397263139199099E-4</v>
      </c>
      <c r="BB285" s="5">
        <f t="shared" si="491"/>
        <v>3.3171442024846228E-5</v>
      </c>
      <c r="BC285" s="5">
        <f t="shared" si="492"/>
        <v>2.0762558420718301E-6</v>
      </c>
      <c r="BD285" s="5">
        <f t="shared" si="493"/>
        <v>1.4554787622862928E-8</v>
      </c>
      <c r="BE285" s="5">
        <f t="shared" si="494"/>
        <v>6.0883040496126324E-8</v>
      </c>
      <c r="BF285" s="5">
        <f t="shared" si="495"/>
        <v>1.2733764023565469E-7</v>
      </c>
      <c r="BG285" s="5">
        <f t="shared" si="496"/>
        <v>1.7755217751558351E-7</v>
      </c>
      <c r="BH285" s="5">
        <f t="shared" si="497"/>
        <v>1.8567629933803134E-7</v>
      </c>
      <c r="BI285" s="5">
        <f t="shared" si="498"/>
        <v>1.5533772040769398E-7</v>
      </c>
      <c r="BJ285" s="8">
        <f t="shared" si="499"/>
        <v>0.83086492339622398</v>
      </c>
      <c r="BK285" s="8">
        <f t="shared" si="500"/>
        <v>5.7261491291124872E-2</v>
      </c>
      <c r="BL285" s="8">
        <f t="shared" si="501"/>
        <v>7.1866172585620938E-3</v>
      </c>
      <c r="BM285" s="8">
        <f t="shared" si="502"/>
        <v>0.69536712046320681</v>
      </c>
      <c r="BN285" s="8">
        <f t="shared" si="503"/>
        <v>0.17403036424731586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1.6041666666666701</v>
      </c>
      <c r="F286">
        <f>VLOOKUP(B286,home!$B$2:$E$405,3,FALSE)</f>
        <v>0.9</v>
      </c>
      <c r="G286">
        <f>VLOOKUP(C286,away!$B$2:$E$405,4,FALSE)</f>
        <v>0.94</v>
      </c>
      <c r="H286">
        <f>VLOOKUP(A286,away!$A$2:$E$405,3,FALSE)</f>
        <v>1.2847222222222201</v>
      </c>
      <c r="I286">
        <f>VLOOKUP(C286,away!$B$2:$E$405,3,FALSE)</f>
        <v>0.78</v>
      </c>
      <c r="J286">
        <f>VLOOKUP(B286,home!$B$2:$E$405,4,FALSE)</f>
        <v>0.69</v>
      </c>
      <c r="K286" s="3">
        <f t="shared" si="448"/>
        <v>1.357125000000003</v>
      </c>
      <c r="L286" s="3">
        <f t="shared" si="449"/>
        <v>0.69143749999999882</v>
      </c>
      <c r="M286" s="5">
        <f t="shared" si="450"/>
        <v>0.12892009308477267</v>
      </c>
      <c r="N286" s="5">
        <f t="shared" si="451"/>
        <v>0.17496068132767248</v>
      </c>
      <c r="O286" s="5">
        <f t="shared" si="452"/>
        <v>8.9140186862302351E-2</v>
      </c>
      <c r="P286" s="5">
        <f t="shared" si="453"/>
        <v>0.12097437609550232</v>
      </c>
      <c r="Q286" s="5">
        <f t="shared" si="454"/>
        <v>0.11872175732340905</v>
      </c>
      <c r="R286" s="5">
        <f t="shared" si="455"/>
        <v>3.081743397680153E-2</v>
      </c>
      <c r="S286" s="5">
        <f t="shared" si="456"/>
        <v>2.8379594137573252E-2</v>
      </c>
      <c r="T286" s="5">
        <f t="shared" si="457"/>
        <v>8.2088675079304507E-2</v>
      </c>
      <c r="U286" s="5">
        <f t="shared" si="458"/>
        <v>4.1823110085766869E-2</v>
      </c>
      <c r="V286" s="5">
        <f t="shared" si="459"/>
        <v>2.9589419930917682E-3</v>
      </c>
      <c r="W286" s="5">
        <f t="shared" si="460"/>
        <v>5.3706754969177303E-2</v>
      </c>
      <c r="X286" s="5">
        <f t="shared" si="461"/>
        <v>3.7134864389000467E-2</v>
      </c>
      <c r="Y286" s="5">
        <f t="shared" si="462"/>
        <v>1.283821889798473E-2</v>
      </c>
      <c r="Z286" s="5">
        <f t="shared" si="463"/>
        <v>7.1027765017782256E-3</v>
      </c>
      <c r="AA286" s="5">
        <f t="shared" si="464"/>
        <v>9.6393555599757954E-3</v>
      </c>
      <c r="AB286" s="5">
        <f t="shared" si="465"/>
        <v>6.5409052071660921E-3</v>
      </c>
      <c r="AC286" s="5">
        <f t="shared" si="466"/>
        <v>1.7353586674890992E-4</v>
      </c>
      <c r="AD286" s="5">
        <f t="shared" si="467"/>
        <v>1.8221694959386223E-2</v>
      </c>
      <c r="AE286" s="5">
        <f t="shared" si="468"/>
        <v>1.259916320848059E-2</v>
      </c>
      <c r="AF286" s="5">
        <f t="shared" si="469"/>
        <v>4.3557669554818912E-3</v>
      </c>
      <c r="AG286" s="5">
        <f t="shared" si="470"/>
        <v>1.0039135380936685E-3</v>
      </c>
      <c r="AH286" s="5">
        <f t="shared" si="471"/>
        <v>1.2277815068620684E-3</v>
      </c>
      <c r="AI286" s="5">
        <f t="shared" si="472"/>
        <v>1.666252977500188E-3</v>
      </c>
      <c r="AJ286" s="5">
        <f t="shared" si="473"/>
        <v>1.1306567860449742E-3</v>
      </c>
      <c r="AK286" s="5">
        <f t="shared" si="474"/>
        <v>5.1148086358709639E-4</v>
      </c>
      <c r="AL286" s="5">
        <f t="shared" si="475"/>
        <v>6.5136140403923515E-6</v>
      </c>
      <c r="AM286" s="5">
        <f t="shared" si="476"/>
        <v>4.9458235543514148E-3</v>
      </c>
      <c r="AN286" s="5">
        <f t="shared" si="477"/>
        <v>3.4197278738618505E-3</v>
      </c>
      <c r="AO286" s="5">
        <f t="shared" si="478"/>
        <v>1.1822640458916745E-3</v>
      </c>
      <c r="AP286" s="5">
        <f t="shared" si="479"/>
        <v>2.7248723207707449E-4</v>
      </c>
      <c r="AQ286" s="5">
        <f t="shared" si="480"/>
        <v>4.7101972632322964E-5</v>
      </c>
      <c r="AR286" s="5">
        <f t="shared" si="481"/>
        <v>1.6978683513018799E-4</v>
      </c>
      <c r="AS286" s="5">
        <f t="shared" si="482"/>
        <v>2.3042195862605687E-4</v>
      </c>
      <c r="AT286" s="5">
        <f t="shared" si="483"/>
        <v>1.5635570030019411E-4</v>
      </c>
      <c r="AU286" s="5">
        <f t="shared" si="484"/>
        <v>7.0731409923300488E-5</v>
      </c>
      <c r="AV286" s="5">
        <f t="shared" si="485"/>
        <v>2.3997841173039844E-5</v>
      </c>
      <c r="AW286" s="5">
        <f t="shared" si="486"/>
        <v>1.6978225637652743E-7</v>
      </c>
      <c r="AX286" s="5">
        <f t="shared" si="487"/>
        <v>1.1186834651998616E-3</v>
      </c>
      <c r="AY286" s="5">
        <f t="shared" si="488"/>
        <v>7.7349969846912789E-4</v>
      </c>
      <c r="AZ286" s="5">
        <f t="shared" si="489"/>
        <v>2.6741334888012334E-4</v>
      </c>
      <c r="BA286" s="5">
        <f t="shared" si="490"/>
        <v>6.1633205805433335E-5</v>
      </c>
      <c r="BB286" s="5">
        <f t="shared" si="491"/>
        <v>1.0653877434773559E-5</v>
      </c>
      <c r="BC286" s="5">
        <f t="shared" si="492"/>
        <v>1.4732980757612461E-6</v>
      </c>
      <c r="BD286" s="5">
        <f t="shared" si="493"/>
        <v>1.9566164135888189E-5</v>
      </c>
      <c r="BE286" s="5">
        <f t="shared" si="494"/>
        <v>2.6553730502917313E-5</v>
      </c>
      <c r="BF286" s="5">
        <f t="shared" si="495"/>
        <v>1.8018365754385874E-5</v>
      </c>
      <c r="BG286" s="5">
        <f t="shared" si="496"/>
        <v>8.1510582081403294E-6</v>
      </c>
      <c r="BH286" s="5">
        <f t="shared" si="497"/>
        <v>2.7655012176806173E-6</v>
      </c>
      <c r="BI286" s="5">
        <f t="shared" si="498"/>
        <v>7.5062616800896289E-7</v>
      </c>
      <c r="BJ286" s="8">
        <f t="shared" si="499"/>
        <v>0.52773225222067066</v>
      </c>
      <c r="BK286" s="8">
        <f t="shared" si="500"/>
        <v>0.28218655449019847</v>
      </c>
      <c r="BL286" s="8">
        <f t="shared" si="501"/>
        <v>0.18322426301714684</v>
      </c>
      <c r="BM286" s="8">
        <f t="shared" si="502"/>
        <v>0.33593798764312061</v>
      </c>
      <c r="BN286" s="8">
        <f t="shared" si="503"/>
        <v>0.66353452867046037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1.6041666666666701</v>
      </c>
      <c r="F287">
        <f>VLOOKUP(B287,home!$B$2:$E$405,3,FALSE)</f>
        <v>1.0900000000000001</v>
      </c>
      <c r="G287">
        <f>VLOOKUP(C287,away!$B$2:$E$405,4,FALSE)</f>
        <v>0.55000000000000004</v>
      </c>
      <c r="H287">
        <f>VLOOKUP(A287,away!$A$2:$E$405,3,FALSE)</f>
        <v>1.2847222222222201</v>
      </c>
      <c r="I287">
        <f>VLOOKUP(C287,away!$B$2:$E$405,3,FALSE)</f>
        <v>1.48</v>
      </c>
      <c r="J287">
        <f>VLOOKUP(B287,home!$B$2:$E$405,4,FALSE)</f>
        <v>0.88</v>
      </c>
      <c r="K287" s="3">
        <f t="shared" si="448"/>
        <v>0.96169791666666882</v>
      </c>
      <c r="L287" s="3">
        <f t="shared" si="449"/>
        <v>1.6732222222222195</v>
      </c>
      <c r="M287" s="5">
        <f t="shared" si="450"/>
        <v>7.1724697193886147E-2</v>
      </c>
      <c r="N287" s="5">
        <f t="shared" si="451"/>
        <v>6.8977491864907967E-2</v>
      </c>
      <c r="O287" s="5">
        <f t="shared" si="452"/>
        <v>0.12001135722696997</v>
      </c>
      <c r="P287" s="5">
        <f t="shared" si="453"/>
        <v>0.11541467222151637</v>
      </c>
      <c r="Q287" s="5">
        <f t="shared" si="454"/>
        <v>3.3167755111687035E-2</v>
      </c>
      <c r="R287" s="5">
        <f t="shared" si="455"/>
        <v>0.10040283491560768</v>
      </c>
      <c r="S287" s="5">
        <f t="shared" si="456"/>
        <v>4.642942767674562E-2</v>
      </c>
      <c r="T287" s="5">
        <f t="shared" si="457"/>
        <v>5.5497024914099365E-2</v>
      </c>
      <c r="U287" s="5">
        <f t="shared" si="458"/>
        <v>9.6557197165767369E-2</v>
      </c>
      <c r="V287" s="5">
        <f t="shared" si="459"/>
        <v>8.3012428639448882E-3</v>
      </c>
      <c r="W287" s="5">
        <f t="shared" si="460"/>
        <v>1.0632453663806564E-2</v>
      </c>
      <c r="X287" s="5">
        <f t="shared" si="461"/>
        <v>1.7790457747029198E-2</v>
      </c>
      <c r="Y287" s="5">
        <f t="shared" si="462"/>
        <v>1.4883694622917351E-2</v>
      </c>
      <c r="Z287" s="5">
        <f t="shared" si="463"/>
        <v>5.5998751518301235E-2</v>
      </c>
      <c r="AA287" s="5">
        <f t="shared" si="464"/>
        <v>5.3853882671084756E-2</v>
      </c>
      <c r="AB287" s="5">
        <f t="shared" si="465"/>
        <v>2.5895583384596708E-2</v>
      </c>
      <c r="AC287" s="5">
        <f t="shared" si="466"/>
        <v>8.3486342715353892E-4</v>
      </c>
      <c r="AD287" s="5">
        <f t="shared" si="467"/>
        <v>2.5563021343844154E-3</v>
      </c>
      <c r="AE287" s="5">
        <f t="shared" si="468"/>
        <v>4.2772615379660936E-3</v>
      </c>
      <c r="AF287" s="5">
        <f t="shared" si="469"/>
        <v>3.5784045277906288E-3</v>
      </c>
      <c r="AG287" s="5">
        <f t="shared" si="470"/>
        <v>1.9958219919999623E-3</v>
      </c>
      <c r="AH287" s="5">
        <f t="shared" si="471"/>
        <v>2.342458886428048E-2</v>
      </c>
      <c r="AI287" s="5">
        <f t="shared" si="472"/>
        <v>2.2527378309551788E-2</v>
      </c>
      <c r="AJ287" s="5">
        <f t="shared" si="473"/>
        <v>1.0832266394128926E-2</v>
      </c>
      <c r="AK287" s="5">
        <f t="shared" si="474"/>
        <v>3.4724560080040536E-3</v>
      </c>
      <c r="AL287" s="5">
        <f t="shared" si="475"/>
        <v>5.3736295900526089E-5</v>
      </c>
      <c r="AM287" s="5">
        <f t="shared" si="476"/>
        <v>4.9167808740161031E-4</v>
      </c>
      <c r="AN287" s="5">
        <f t="shared" si="477"/>
        <v>8.2268670202009309E-4</v>
      </c>
      <c r="AO287" s="5">
        <f t="shared" si="478"/>
        <v>6.8826883587336468E-4</v>
      </c>
      <c r="AP287" s="5">
        <f t="shared" si="479"/>
        <v>3.8387557034877704E-4</v>
      </c>
      <c r="AQ287" s="5">
        <f t="shared" si="480"/>
        <v>1.6057728371895075E-4</v>
      </c>
      <c r="AR287" s="5">
        <f t="shared" si="481"/>
        <v>7.8389085268266451E-3</v>
      </c>
      <c r="AS287" s="5">
        <f t="shared" si="482"/>
        <v>7.5386619991897694E-3</v>
      </c>
      <c r="AT287" s="5">
        <f t="shared" si="483"/>
        <v>3.6249577695374922E-3</v>
      </c>
      <c r="AU287" s="5">
        <f t="shared" si="484"/>
        <v>1.1620381116562873E-3</v>
      </c>
      <c r="AV287" s="5">
        <f t="shared" si="485"/>
        <v>2.7938240776678031E-4</v>
      </c>
      <c r="AW287" s="5">
        <f t="shared" si="486"/>
        <v>2.4019143956758963E-6</v>
      </c>
      <c r="AX287" s="5">
        <f t="shared" si="487"/>
        <v>7.8807632054130123E-5</v>
      </c>
      <c r="AY287" s="5">
        <f t="shared" si="488"/>
        <v>1.3186268123368262E-4</v>
      </c>
      <c r="AZ287" s="5">
        <f t="shared" si="489"/>
        <v>1.1031778426100132E-4</v>
      </c>
      <c r="BA287" s="5">
        <f t="shared" si="490"/>
        <v>6.1528722710608004E-5</v>
      </c>
      <c r="BB287" s="5">
        <f t="shared" si="491"/>
        <v>2.573780653608458E-5</v>
      </c>
      <c r="BC287" s="5">
        <f t="shared" si="492"/>
        <v>8.6130139694865956E-6</v>
      </c>
      <c r="BD287" s="5">
        <f t="shared" si="493"/>
        <v>2.1860393241755964E-3</v>
      </c>
      <c r="BE287" s="5">
        <f t="shared" si="494"/>
        <v>2.1023094638110834E-3</v>
      </c>
      <c r="BF287" s="5">
        <f t="shared" si="495"/>
        <v>1.0108933157678701E-3</v>
      </c>
      <c r="BG287" s="5">
        <f t="shared" si="496"/>
        <v>3.2405799858207401E-4</v>
      </c>
      <c r="BH287" s="5">
        <f t="shared" si="497"/>
        <v>7.7911475528887717E-5</v>
      </c>
      <c r="BI287" s="5">
        <f t="shared" si="498"/>
        <v>1.4985460740111497E-5</v>
      </c>
      <c r="BJ287" s="8">
        <f t="shared" si="499"/>
        <v>0.21632062223671633</v>
      </c>
      <c r="BK287" s="8">
        <f t="shared" si="500"/>
        <v>0.24289050236038076</v>
      </c>
      <c r="BL287" s="8">
        <f t="shared" si="501"/>
        <v>0.48313769079357438</v>
      </c>
      <c r="BM287" s="8">
        <f t="shared" si="502"/>
        <v>0.48851929760755952</v>
      </c>
      <c r="BN287" s="8">
        <f t="shared" si="503"/>
        <v>0.50969880853457517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1.5100671140939601</v>
      </c>
      <c r="F288">
        <f>VLOOKUP(B288,home!$B$2:$E$405,3,FALSE)</f>
        <v>0.99</v>
      </c>
      <c r="G288">
        <f>VLOOKUP(C288,away!$B$2:$E$405,4,FALSE)</f>
        <v>0.66</v>
      </c>
      <c r="H288">
        <f>VLOOKUP(A288,away!$A$2:$E$405,3,FALSE)</f>
        <v>1.2617449664429501</v>
      </c>
      <c r="I288">
        <f>VLOOKUP(C288,away!$B$2:$E$405,3,FALSE)</f>
        <v>1.1399999999999999</v>
      </c>
      <c r="J288">
        <f>VLOOKUP(B288,home!$B$2:$E$405,4,FALSE)</f>
        <v>1.68</v>
      </c>
      <c r="K288" s="3">
        <f t="shared" si="448"/>
        <v>0.98667785234899352</v>
      </c>
      <c r="L288" s="3">
        <f t="shared" si="449"/>
        <v>2.4164939597315378</v>
      </c>
      <c r="M288" s="5">
        <f t="shared" si="450"/>
        <v>3.3267583916238345E-2</v>
      </c>
      <c r="N288" s="5">
        <f t="shared" si="451"/>
        <v>3.2824388251313966E-2</v>
      </c>
      <c r="O288" s="5">
        <f t="shared" si="452"/>
        <v>8.0390915588452017E-2</v>
      </c>
      <c r="P288" s="5">
        <f t="shared" si="453"/>
        <v>7.9319935941183056E-2</v>
      </c>
      <c r="Q288" s="5">
        <f t="shared" si="454"/>
        <v>1.6193548452237999E-2</v>
      </c>
      <c r="R288" s="5">
        <f t="shared" si="455"/>
        <v>9.7132080968391127E-2</v>
      </c>
      <c r="S288" s="5">
        <f t="shared" si="456"/>
        <v>4.7280652042199743E-2</v>
      </c>
      <c r="T288" s="5">
        <f t="shared" si="457"/>
        <v>3.9131612021453113E-2</v>
      </c>
      <c r="U288" s="5">
        <f t="shared" si="458"/>
        <v>9.5838073044080693E-2</v>
      </c>
      <c r="V288" s="5">
        <f t="shared" si="459"/>
        <v>1.2525701030392468E-2</v>
      </c>
      <c r="W288" s="5">
        <f t="shared" si="460"/>
        <v>5.3259385362545196E-3</v>
      </c>
      <c r="X288" s="5">
        <f t="shared" si="461"/>
        <v>1.2870098302760475E-2</v>
      </c>
      <c r="Y288" s="5">
        <f t="shared" si="462"/>
        <v>1.5550257404885904E-2</v>
      </c>
      <c r="Z288" s="5">
        <f t="shared" si="463"/>
        <v>7.8239695652090602E-2</v>
      </c>
      <c r="AA288" s="5">
        <f t="shared" si="464"/>
        <v>7.7197374874443642E-2</v>
      </c>
      <c r="AB288" s="5">
        <f t="shared" si="465"/>
        <v>3.8084470024048092E-2</v>
      </c>
      <c r="AC288" s="5">
        <f t="shared" si="466"/>
        <v>1.8665651483939414E-3</v>
      </c>
      <c r="AD288" s="5">
        <f t="shared" si="467"/>
        <v>1.3137463991735876E-3</v>
      </c>
      <c r="AE288" s="5">
        <f t="shared" si="468"/>
        <v>3.1746602382220321E-3</v>
      </c>
      <c r="AF288" s="5">
        <f t="shared" si="469"/>
        <v>3.8357736449317129E-3</v>
      </c>
      <c r="AG288" s="5">
        <f t="shared" si="470"/>
        <v>3.0897079479583031E-3</v>
      </c>
      <c r="AH288" s="5">
        <f t="shared" si="471"/>
        <v>4.7266437988627716E-2</v>
      </c>
      <c r="AI288" s="5">
        <f t="shared" si="472"/>
        <v>4.6636747522806068E-2</v>
      </c>
      <c r="AJ288" s="5">
        <f t="shared" si="473"/>
        <v>2.3007722943172264E-2</v>
      </c>
      <c r="AK288" s="5">
        <f t="shared" si="474"/>
        <v>7.5670702203366261E-3</v>
      </c>
      <c r="AL288" s="5">
        <f t="shared" si="475"/>
        <v>1.7801813125164662E-4</v>
      </c>
      <c r="AM288" s="5">
        <f t="shared" si="476"/>
        <v>2.5924889513356391E-4</v>
      </c>
      <c r="AN288" s="5">
        <f t="shared" si="477"/>
        <v>6.2647338915733201E-4</v>
      </c>
      <c r="AO288" s="5">
        <f t="shared" si="478"/>
        <v>7.5693458041561901E-4</v>
      </c>
      <c r="AP288" s="5">
        <f t="shared" si="479"/>
        <v>6.0970928049542306E-4</v>
      </c>
      <c r="AQ288" s="5">
        <f t="shared" si="480"/>
        <v>3.6833969837736302E-4</v>
      </c>
      <c r="AR288" s="5">
        <f t="shared" si="481"/>
        <v>2.2843812379508804E-2</v>
      </c>
      <c r="AS288" s="5">
        <f t="shared" si="482"/>
        <v>2.2539483738077095E-2</v>
      </c>
      <c r="AT288" s="5">
        <f t="shared" si="483"/>
        <v>1.1119604703870484E-2</v>
      </c>
      <c r="AU288" s="5">
        <f t="shared" si="484"/>
        <v>3.6571558960615661E-3</v>
      </c>
      <c r="AV288" s="5">
        <f t="shared" si="485"/>
        <v>9.02108681307871E-4</v>
      </c>
      <c r="AW288" s="5">
        <f t="shared" si="486"/>
        <v>1.1790245024841825E-5</v>
      </c>
      <c r="AX288" s="5">
        <f t="shared" si="487"/>
        <v>4.2632523845705692E-5</v>
      </c>
      <c r="AY288" s="5">
        <f t="shared" si="488"/>
        <v>1.0302123636125854E-4</v>
      </c>
      <c r="AZ288" s="5">
        <f t="shared" si="489"/>
        <v>1.2447509769552818E-4</v>
      </c>
      <c r="BA288" s="5">
        <f t="shared" si="490"/>
        <v>1.0026444057274565E-4</v>
      </c>
      <c r="BB288" s="5">
        <f t="shared" si="491"/>
        <v>6.0572103754975411E-5</v>
      </c>
      <c r="BC288" s="5">
        <f t="shared" si="492"/>
        <v>2.9274424570425978E-5</v>
      </c>
      <c r="BD288" s="5">
        <f t="shared" si="493"/>
        <v>9.2003224387206001E-3</v>
      </c>
      <c r="BE288" s="5">
        <f t="shared" si="494"/>
        <v>9.0777543847550945E-3</v>
      </c>
      <c r="BF288" s="5">
        <f t="shared" si="495"/>
        <v>4.4784096002509072E-3</v>
      </c>
      <c r="BG288" s="5">
        <f t="shared" si="496"/>
        <v>1.472915855438227E-3</v>
      </c>
      <c r="BH288" s="5">
        <f t="shared" si="497"/>
        <v>3.6332336323364247E-4</v>
      </c>
      <c r="BI288" s="5">
        <f t="shared" si="498"/>
        <v>7.1696623148716763E-5</v>
      </c>
      <c r="BJ288" s="8">
        <f t="shared" si="499"/>
        <v>0.13639067686957151</v>
      </c>
      <c r="BK288" s="8">
        <f t="shared" si="500"/>
        <v>0.17454147744602047</v>
      </c>
      <c r="BL288" s="8">
        <f t="shared" si="501"/>
        <v>0.59884748083873129</v>
      </c>
      <c r="BM288" s="8">
        <f t="shared" si="502"/>
        <v>0.64879964669726109</v>
      </c>
      <c r="BN288" s="8">
        <f t="shared" si="503"/>
        <v>0.33912845311781648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1.5100671140939601</v>
      </c>
      <c r="F289">
        <f>VLOOKUP(B289,home!$B$2:$E$405,3,FALSE)</f>
        <v>0.91</v>
      </c>
      <c r="G289">
        <f>VLOOKUP(C289,away!$B$2:$E$405,4,FALSE)</f>
        <v>0.5</v>
      </c>
      <c r="H289">
        <f>VLOOKUP(A289,away!$A$2:$E$405,3,FALSE)</f>
        <v>1.2617449664429501</v>
      </c>
      <c r="I289">
        <f>VLOOKUP(C289,away!$B$2:$E$405,3,FALSE)</f>
        <v>1.24</v>
      </c>
      <c r="J289">
        <f>VLOOKUP(B289,home!$B$2:$E$405,4,FALSE)</f>
        <v>0.79</v>
      </c>
      <c r="K289" s="3">
        <f t="shared" si="448"/>
        <v>0.68708053691275184</v>
      </c>
      <c r="L289" s="3">
        <f t="shared" si="449"/>
        <v>1.2360053691275141</v>
      </c>
      <c r="M289" s="5">
        <f t="shared" si="450"/>
        <v>0.14615524415844491</v>
      </c>
      <c r="N289" s="5">
        <f t="shared" si="451"/>
        <v>0.10042042362899867</v>
      </c>
      <c r="O289" s="5">
        <f t="shared" si="452"/>
        <v>0.18064866650598066</v>
      </c>
      <c r="P289" s="5">
        <f t="shared" si="453"/>
        <v>0.12412018277550184</v>
      </c>
      <c r="Q289" s="5">
        <f t="shared" si="454"/>
        <v>3.449845929200919E-2</v>
      </c>
      <c r="R289" s="5">
        <f t="shared" si="455"/>
        <v>0.11164136086355893</v>
      </c>
      <c r="S289" s="5">
        <f t="shared" si="456"/>
        <v>2.6351808073890842E-2</v>
      </c>
      <c r="T289" s="5">
        <f t="shared" si="457"/>
        <v>4.2640280911550345E-2</v>
      </c>
      <c r="U289" s="5">
        <f t="shared" si="458"/>
        <v>7.6706606163804342E-2</v>
      </c>
      <c r="V289" s="5">
        <f t="shared" si="459"/>
        <v>2.4865426511449375E-3</v>
      </c>
      <c r="W289" s="5">
        <f t="shared" si="460"/>
        <v>7.9010733110054642E-3</v>
      </c>
      <c r="X289" s="5">
        <f t="shared" si="461"/>
        <v>9.7657690342728594E-3</v>
      </c>
      <c r="Y289" s="5">
        <f t="shared" si="462"/>
        <v>6.0352714800102373E-3</v>
      </c>
      <c r="Z289" s="5">
        <f t="shared" si="463"/>
        <v>4.599644048135372E-2</v>
      </c>
      <c r="AA289" s="5">
        <f t="shared" si="464"/>
        <v>3.1603259022003942E-2</v>
      </c>
      <c r="AB289" s="5">
        <f t="shared" si="465"/>
        <v>1.0856992088515618E-2</v>
      </c>
      <c r="AC289" s="5">
        <f t="shared" si="466"/>
        <v>1.3197872667701234E-4</v>
      </c>
      <c r="AD289" s="5">
        <f t="shared" si="467"/>
        <v>1.3571684231781617E-3</v>
      </c>
      <c r="AE289" s="5">
        <f t="shared" si="468"/>
        <v>1.6774674578585299E-3</v>
      </c>
      <c r="AF289" s="5">
        <f t="shared" si="469"/>
        <v>1.0366793922249127E-3</v>
      </c>
      <c r="AG289" s="5">
        <f t="shared" si="470"/>
        <v>4.2711376495128007E-4</v>
      </c>
      <c r="AH289" s="5">
        <f t="shared" si="471"/>
        <v>1.4212961848926836E-2</v>
      </c>
      <c r="AI289" s="5">
        <f t="shared" si="472"/>
        <v>9.7654494582811082E-3</v>
      </c>
      <c r="AJ289" s="5">
        <f t="shared" si="473"/>
        <v>3.3548251284950623E-3</v>
      </c>
      <c r="AK289" s="5">
        <f t="shared" si="474"/>
        <v>7.6834501684492653E-4</v>
      </c>
      <c r="AL289" s="5">
        <f t="shared" si="475"/>
        <v>4.4832393861612294E-6</v>
      </c>
      <c r="AM289" s="5">
        <f t="shared" si="476"/>
        <v>1.8649680177565688E-4</v>
      </c>
      <c r="AN289" s="5">
        <f t="shared" si="477"/>
        <v>2.3051104831982162E-4</v>
      </c>
      <c r="AO289" s="5">
        <f t="shared" si="478"/>
        <v>1.4245644668325571E-4</v>
      </c>
      <c r="AP289" s="5">
        <f t="shared" si="479"/>
        <v>5.8692310989110501E-5</v>
      </c>
      <c r="AQ289" s="5">
        <f t="shared" si="480"/>
        <v>1.8136002877260598E-5</v>
      </c>
      <c r="AR289" s="5">
        <f t="shared" si="481"/>
        <v>3.513459431295619E-3</v>
      </c>
      <c r="AS289" s="5">
        <f t="shared" si="482"/>
        <v>2.4140295924757653E-3</v>
      </c>
      <c r="AT289" s="5">
        <f t="shared" si="483"/>
        <v>8.2931637426076016E-4</v>
      </c>
      <c r="AU289" s="5">
        <f t="shared" si="484"/>
        <v>1.8993571323253994E-4</v>
      </c>
      <c r="AV289" s="5">
        <f t="shared" si="485"/>
        <v>3.2625282956679992E-5</v>
      </c>
      <c r="AW289" s="5">
        <f t="shared" si="486"/>
        <v>1.0575902341998916E-7</v>
      </c>
      <c r="AX289" s="5">
        <f t="shared" si="487"/>
        <v>2.1356387116088222E-5</v>
      </c>
      <c r="AY289" s="5">
        <f t="shared" si="488"/>
        <v>2.6396609140650711E-5</v>
      </c>
      <c r="AZ289" s="5">
        <f t="shared" si="489"/>
        <v>1.6313175312302352E-5</v>
      </c>
      <c r="BA289" s="5">
        <f t="shared" si="490"/>
        <v>6.721057424508039E-6</v>
      </c>
      <c r="BB289" s="5">
        <f t="shared" si="491"/>
        <v>2.0768157657265697E-6</v>
      </c>
      <c r="BC289" s="5">
        <f t="shared" si="492"/>
        <v>5.1339108742534203E-7</v>
      </c>
      <c r="BD289" s="5">
        <f t="shared" si="493"/>
        <v>7.2377578688218025E-4</v>
      </c>
      <c r="BE289" s="5">
        <f t="shared" si="494"/>
        <v>4.9729225625545781E-4</v>
      </c>
      <c r="BF289" s="5">
        <f t="shared" si="495"/>
        <v>1.7083991521527685E-4</v>
      </c>
      <c r="BG289" s="5">
        <f t="shared" si="496"/>
        <v>3.912692689074715E-5</v>
      </c>
      <c r="BH289" s="5">
        <f t="shared" si="497"/>
        <v>6.720837483960132E-6</v>
      </c>
      <c r="BI289" s="5">
        <f t="shared" si="498"/>
        <v>9.2355132539653548E-7</v>
      </c>
      <c r="BJ289" s="8">
        <f t="shared" si="499"/>
        <v>0.20646937674255136</v>
      </c>
      <c r="BK289" s="8">
        <f t="shared" si="500"/>
        <v>0.29927663623418643</v>
      </c>
      <c r="BL289" s="8">
        <f t="shared" si="501"/>
        <v>0.44797651176468573</v>
      </c>
      <c r="BM289" s="8">
        <f t="shared" si="502"/>
        <v>0.30220833714816597</v>
      </c>
      <c r="BN289" s="8">
        <f t="shared" si="503"/>
        <v>0.69748433722449421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1.5857988165680501</v>
      </c>
      <c r="F290">
        <f>VLOOKUP(B290,home!$B$2:$E$405,3,FALSE)</f>
        <v>0.95</v>
      </c>
      <c r="G290">
        <f>VLOOKUP(C290,away!$B$2:$E$405,4,FALSE)</f>
        <v>1.18</v>
      </c>
      <c r="H290">
        <f>VLOOKUP(A290,away!$A$2:$E$405,3,FALSE)</f>
        <v>1.24852071005917</v>
      </c>
      <c r="I290">
        <f>VLOOKUP(C290,away!$B$2:$E$405,3,FALSE)</f>
        <v>0.71</v>
      </c>
      <c r="J290">
        <f>VLOOKUP(B290,home!$B$2:$E$405,4,FALSE)</f>
        <v>1.1000000000000001</v>
      </c>
      <c r="K290" s="3">
        <f t="shared" si="448"/>
        <v>1.7776804733727838</v>
      </c>
      <c r="L290" s="3">
        <f t="shared" si="449"/>
        <v>0.97509467455621179</v>
      </c>
      <c r="M290" s="5">
        <f t="shared" si="450"/>
        <v>6.3750697876000947E-2</v>
      </c>
      <c r="N290" s="5">
        <f t="shared" si="451"/>
        <v>0.11332837077805469</v>
      </c>
      <c r="O290" s="5">
        <f t="shared" si="452"/>
        <v>6.2162965998130516E-2</v>
      </c>
      <c r="P290" s="5">
        <f t="shared" si="453"/>
        <v>0.11050589082181292</v>
      </c>
      <c r="Q290" s="5">
        <f t="shared" si="454"/>
        <v>0.10073081590564933</v>
      </c>
      <c r="R290" s="5">
        <f t="shared" si="455"/>
        <v>3.0307388549697969E-2</v>
      </c>
      <c r="S290" s="5">
        <f t="shared" si="456"/>
        <v>4.7887914615753167E-2</v>
      </c>
      <c r="T290" s="5">
        <f t="shared" si="457"/>
        <v>9.8222082153300805E-2</v>
      </c>
      <c r="U290" s="5">
        <f t="shared" si="458"/>
        <v>5.387685282371997E-2</v>
      </c>
      <c r="V290" s="5">
        <f t="shared" si="459"/>
        <v>9.2232483382304609E-3</v>
      </c>
      <c r="W290" s="5">
        <f t="shared" si="460"/>
        <v>5.9689068167460488E-2</v>
      </c>
      <c r="X290" s="5">
        <f t="shared" si="461"/>
        <v>5.8202492499313419E-2</v>
      </c>
      <c r="Y290" s="5">
        <f t="shared" si="462"/>
        <v>2.8376470240989188E-2</v>
      </c>
      <c r="Z290" s="5">
        <f t="shared" si="463"/>
        <v>9.8508577248388011E-3</v>
      </c>
      <c r="AA290" s="5">
        <f t="shared" si="464"/>
        <v>1.7511677423419383E-2</v>
      </c>
      <c r="AB290" s="5">
        <f t="shared" si="465"/>
        <v>1.5565083505807834E-2</v>
      </c>
      <c r="AC290" s="5">
        <f t="shared" si="466"/>
        <v>9.9922756519212454E-4</v>
      </c>
      <c r="AD290" s="5">
        <f t="shared" si="467"/>
        <v>2.652702273877788E-2</v>
      </c>
      <c r="AE290" s="5">
        <f t="shared" si="468"/>
        <v>2.5866358604413841E-2</v>
      </c>
      <c r="AF290" s="5">
        <f t="shared" si="469"/>
        <v>1.2611074262662591E-2</v>
      </c>
      <c r="AG290" s="5">
        <f t="shared" si="470"/>
        <v>4.0989971179850662E-3</v>
      </c>
      <c r="AH290" s="5">
        <f t="shared" si="471"/>
        <v>2.4013797268253086E-3</v>
      </c>
      <c r="AI290" s="5">
        <f t="shared" si="472"/>
        <v>4.2688858495306204E-3</v>
      </c>
      <c r="AJ290" s="5">
        <f t="shared" si="473"/>
        <v>3.794357508883987E-3</v>
      </c>
      <c r="AK290" s="5">
        <f t="shared" si="474"/>
        <v>2.2483850841794879E-3</v>
      </c>
      <c r="AL290" s="5">
        <f t="shared" si="475"/>
        <v>6.928271275714766E-5</v>
      </c>
      <c r="AM290" s="5">
        <f t="shared" si="476"/>
        <v>9.4313140678882537E-3</v>
      </c>
      <c r="AN290" s="5">
        <f t="shared" si="477"/>
        <v>9.1964241216649176E-3</v>
      </c>
      <c r="AO290" s="5">
        <f t="shared" si="478"/>
        <v>4.4836920929978742E-3</v>
      </c>
      <c r="AP290" s="5">
        <f t="shared" si="479"/>
        <v>1.4573414274106744E-3</v>
      </c>
      <c r="AQ290" s="5">
        <f t="shared" si="480"/>
        <v>3.5526146621957412E-4</v>
      </c>
      <c r="AR290" s="5">
        <f t="shared" si="481"/>
        <v>4.6831451664292191E-4</v>
      </c>
      <c r="AS290" s="5">
        <f t="shared" si="482"/>
        <v>8.325135716331359E-4</v>
      </c>
      <c r="AT290" s="5">
        <f t="shared" si="483"/>
        <v>7.399715600550301E-4</v>
      </c>
      <c r="AU290" s="5">
        <f t="shared" si="484"/>
        <v>4.3847766438700781E-4</v>
      </c>
      <c r="AV290" s="5">
        <f t="shared" si="485"/>
        <v>1.9486829549772216E-4</v>
      </c>
      <c r="AW290" s="5">
        <f t="shared" si="486"/>
        <v>3.3359756341073325E-6</v>
      </c>
      <c r="AX290" s="5">
        <f t="shared" si="487"/>
        <v>2.7943104761218298E-3</v>
      </c>
      <c r="AY290" s="5">
        <f t="shared" si="488"/>
        <v>2.7247172643230285E-3</v>
      </c>
      <c r="AZ290" s="5">
        <f t="shared" si="489"/>
        <v>1.3284286470563776E-3</v>
      </c>
      <c r="BA290" s="5">
        <f t="shared" si="490"/>
        <v>4.3178123309086243E-4</v>
      </c>
      <c r="BB290" s="5">
        <f t="shared" si="491"/>
        <v>1.0525689524005358E-4</v>
      </c>
      <c r="BC290" s="5">
        <f t="shared" si="492"/>
        <v>2.052708760177947E-5</v>
      </c>
      <c r="BD290" s="5">
        <f t="shared" si="493"/>
        <v>7.6108498532646585E-5</v>
      </c>
      <c r="BE290" s="5">
        <f t="shared" si="494"/>
        <v>1.3529659169920699E-4</v>
      </c>
      <c r="BF290" s="5">
        <f t="shared" si="495"/>
        <v>1.2025705458878529E-4</v>
      </c>
      <c r="BG290" s="5">
        <f t="shared" si="496"/>
        <v>7.1259539242602858E-5</v>
      </c>
      <c r="BH290" s="5">
        <f t="shared" si="497"/>
        <v>3.1669172863279176E-5</v>
      </c>
      <c r="BI290" s="5">
        <f t="shared" si="498"/>
        <v>1.125953404138373E-5</v>
      </c>
      <c r="BJ290" s="8">
        <f t="shared" si="499"/>
        <v>0.55998180724822255</v>
      </c>
      <c r="BK290" s="8">
        <f t="shared" si="500"/>
        <v>0.23516097919406978</v>
      </c>
      <c r="BL290" s="8">
        <f t="shared" si="501"/>
        <v>0.19525697246937881</v>
      </c>
      <c r="BM290" s="8">
        <f t="shared" si="502"/>
        <v>0.51674310541847446</v>
      </c>
      <c r="BN290" s="8">
        <f t="shared" si="503"/>
        <v>0.48078612992934633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1.5857988165680501</v>
      </c>
      <c r="F291">
        <f>VLOOKUP(B291,home!$B$2:$E$405,3,FALSE)</f>
        <v>1.02</v>
      </c>
      <c r="G291">
        <f>VLOOKUP(C291,away!$B$2:$E$405,4,FALSE)</f>
        <v>0.63</v>
      </c>
      <c r="H291">
        <f>VLOOKUP(A291,away!$A$2:$E$405,3,FALSE)</f>
        <v>1.24852071005917</v>
      </c>
      <c r="I291">
        <f>VLOOKUP(C291,away!$B$2:$E$405,3,FALSE)</f>
        <v>1.1000000000000001</v>
      </c>
      <c r="J291">
        <f>VLOOKUP(B291,home!$B$2:$E$405,4,FALSE)</f>
        <v>0.9</v>
      </c>
      <c r="K291" s="3">
        <f t="shared" si="448"/>
        <v>1.0190343195266289</v>
      </c>
      <c r="L291" s="3">
        <f t="shared" si="449"/>
        <v>1.2360355029585783</v>
      </c>
      <c r="M291" s="5">
        <f t="shared" si="450"/>
        <v>0.10486622146046345</v>
      </c>
      <c r="N291" s="5">
        <f t="shared" si="451"/>
        <v>0.10686227862729214</v>
      </c>
      <c r="O291" s="5">
        <f t="shared" si="452"/>
        <v>0.1296183727862496</v>
      </c>
      <c r="P291" s="5">
        <f t="shared" si="453"/>
        <v>0.13208557031038476</v>
      </c>
      <c r="Q291" s="5">
        <f t="shared" si="454"/>
        <v>5.4448164692013835E-2</v>
      </c>
      <c r="R291" s="5">
        <f t="shared" si="455"/>
        <v>8.0106455299762291E-2</v>
      </c>
      <c r="S291" s="5">
        <f t="shared" si="456"/>
        <v>4.1592511013656824E-2</v>
      </c>
      <c r="T291" s="5">
        <f t="shared" si="457"/>
        <v>6.7299864630264813E-2</v>
      </c>
      <c r="U291" s="5">
        <f t="shared" si="458"/>
        <v>8.1631227166083578E-2</v>
      </c>
      <c r="V291" s="5">
        <f t="shared" si="459"/>
        <v>5.8209301351003001E-3</v>
      </c>
      <c r="W291" s="5">
        <f t="shared" si="460"/>
        <v>1.8494849485466713E-2</v>
      </c>
      <c r="X291" s="5">
        <f t="shared" si="461"/>
        <v>2.286029058591205E-2</v>
      </c>
      <c r="Y291" s="5">
        <f t="shared" si="462"/>
        <v>1.4128065386068532E-2</v>
      </c>
      <c r="Z291" s="5">
        <f t="shared" si="463"/>
        <v>3.3004807588890191E-2</v>
      </c>
      <c r="AA291" s="5">
        <f t="shared" si="464"/>
        <v>3.363303164245203E-2</v>
      </c>
      <c r="AB291" s="5">
        <f t="shared" si="465"/>
        <v>1.713660675669184E-2</v>
      </c>
      <c r="AC291" s="5">
        <f t="shared" si="466"/>
        <v>4.5823911761323408E-4</v>
      </c>
      <c r="AD291" s="5">
        <f t="shared" si="467"/>
        <v>4.7117215900424987E-3</v>
      </c>
      <c r="AE291" s="5">
        <f t="shared" si="468"/>
        <v>5.8238551653489717E-3</v>
      </c>
      <c r="AF291" s="5">
        <f t="shared" si="469"/>
        <v>3.5992458742300166E-3</v>
      </c>
      <c r="AG291" s="5">
        <f t="shared" si="470"/>
        <v>1.4829318948084956E-3</v>
      </c>
      <c r="AH291" s="5">
        <f t="shared" si="471"/>
        <v>1.0198778487046246E-2</v>
      </c>
      <c r="AI291" s="5">
        <f t="shared" si="472"/>
        <v>1.0392905295549993E-2</v>
      </c>
      <c r="AJ291" s="5">
        <f t="shared" si="473"/>
        <v>5.2953635878777421E-3</v>
      </c>
      <c r="AK291" s="5">
        <f t="shared" si="474"/>
        <v>1.7987190768063612E-3</v>
      </c>
      <c r="AL291" s="5">
        <f t="shared" si="475"/>
        <v>2.3087234133363431E-5</v>
      </c>
      <c r="AM291" s="5">
        <f t="shared" si="476"/>
        <v>9.6028120086157694E-4</v>
      </c>
      <c r="AN291" s="5">
        <f t="shared" si="477"/>
        <v>1.1869416570886068E-3</v>
      </c>
      <c r="AO291" s="5">
        <f t="shared" si="478"/>
        <v>7.3355101405100248E-4</v>
      </c>
      <c r="AP291" s="5">
        <f t="shared" si="479"/>
        <v>3.0223169886610201E-4</v>
      </c>
      <c r="AQ291" s="5">
        <f t="shared" si="480"/>
        <v>9.3392277479496997E-5</v>
      </c>
      <c r="AR291" s="5">
        <f t="shared" si="481"/>
        <v>2.5212104593598664E-3</v>
      </c>
      <c r="AS291" s="5">
        <f t="shared" si="482"/>
        <v>2.5691999848372008E-3</v>
      </c>
      <c r="AT291" s="5">
        <f t="shared" si="483"/>
        <v>1.3090514791382012E-3</v>
      </c>
      <c r="AU291" s="5">
        <f t="shared" si="484"/>
        <v>4.4465612775630795E-4</v>
      </c>
      <c r="AV291" s="5">
        <f t="shared" si="485"/>
        <v>1.1327996364287376E-4</v>
      </c>
      <c r="AW291" s="5">
        <f t="shared" si="486"/>
        <v>8.0777268327755462E-7</v>
      </c>
      <c r="AX291" s="5">
        <f t="shared" si="487"/>
        <v>1.6309325001236515E-4</v>
      </c>
      <c r="AY291" s="5">
        <f t="shared" si="488"/>
        <v>2.0158904730818288E-4</v>
      </c>
      <c r="AZ291" s="5">
        <f t="shared" si="489"/>
        <v>1.2458560974025528E-4</v>
      </c>
      <c r="BA291" s="5">
        <f t="shared" si="490"/>
        <v>5.1330745598899202E-5</v>
      </c>
      <c r="BB291" s="5">
        <f t="shared" si="491"/>
        <v>1.5861655988393552E-5</v>
      </c>
      <c r="BC291" s="5">
        <f t="shared" si="492"/>
        <v>3.9211139874739925E-6</v>
      </c>
      <c r="BD291" s="5">
        <f t="shared" si="493"/>
        <v>5.1938427303321617E-4</v>
      </c>
      <c r="BE291" s="5">
        <f t="shared" si="494"/>
        <v>5.2927039924323621E-4</v>
      </c>
      <c r="BF291" s="5">
        <f t="shared" si="495"/>
        <v>2.6967235056920923E-4</v>
      </c>
      <c r="BG291" s="5">
        <f t="shared" si="496"/>
        <v>9.160179341914689E-5</v>
      </c>
      <c r="BH291" s="5">
        <f t="shared" si="497"/>
        <v>2.3336342806074795E-5</v>
      </c>
      <c r="BI291" s="5">
        <f t="shared" si="498"/>
        <v>4.7561068423257148E-6</v>
      </c>
      <c r="BJ291" s="8">
        <f t="shared" si="499"/>
        <v>0.30354804720243023</v>
      </c>
      <c r="BK291" s="8">
        <f t="shared" si="500"/>
        <v>0.2850481483186601</v>
      </c>
      <c r="BL291" s="8">
        <f t="shared" si="501"/>
        <v>0.37820687937916719</v>
      </c>
      <c r="BM291" s="8">
        <f t="shared" si="502"/>
        <v>0.39162003803835677</v>
      </c>
      <c r="BN291" s="8">
        <f t="shared" si="503"/>
        <v>0.60798706317616613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1.5857988165680501</v>
      </c>
      <c r="F292">
        <f>VLOOKUP(B292,home!$B$2:$E$405,3,FALSE)</f>
        <v>0.79</v>
      </c>
      <c r="G292">
        <f>VLOOKUP(C292,away!$B$2:$E$405,4,FALSE)</f>
        <v>1.1200000000000001</v>
      </c>
      <c r="H292">
        <f>VLOOKUP(A292,away!$A$2:$E$405,3,FALSE)</f>
        <v>1.24852071005917</v>
      </c>
      <c r="I292">
        <f>VLOOKUP(C292,away!$B$2:$E$405,3,FALSE)</f>
        <v>0.49</v>
      </c>
      <c r="J292">
        <f>VLOOKUP(B292,home!$B$2:$E$405,4,FALSE)</f>
        <v>1.1000000000000001</v>
      </c>
      <c r="K292" s="3">
        <f t="shared" si="448"/>
        <v>1.403114792899411</v>
      </c>
      <c r="L292" s="3">
        <f t="shared" si="449"/>
        <v>0.67295266272189258</v>
      </c>
      <c r="M292" s="5">
        <f t="shared" si="450"/>
        <v>0.12542247308679053</v>
      </c>
      <c r="N292" s="5">
        <f t="shared" si="451"/>
        <v>0.17598212735010405</v>
      </c>
      <c r="O292" s="5">
        <f t="shared" si="452"/>
        <v>8.4403387228920601E-2</v>
      </c>
      <c r="P292" s="5">
        <f t="shared" si="453"/>
        <v>0.11842764119171571</v>
      </c>
      <c r="Q292" s="5">
        <f t="shared" si="454"/>
        <v>0.12346156308541953</v>
      </c>
      <c r="R292" s="5">
        <f t="shared" si="455"/>
        <v>2.8399742089224547E-2</v>
      </c>
      <c r="S292" s="5">
        <f t="shared" si="456"/>
        <v>2.795572805466966E-2</v>
      </c>
      <c r="T292" s="5">
        <f t="shared" si="457"/>
        <v>8.3083787622139998E-2</v>
      </c>
      <c r="U292" s="5">
        <f t="shared" si="458"/>
        <v>3.9848098239918986E-2</v>
      </c>
      <c r="V292" s="5">
        <f t="shared" si="459"/>
        <v>2.9329591684370826E-3</v>
      </c>
      <c r="W292" s="5">
        <f t="shared" si="460"/>
        <v>5.7743581839878662E-2</v>
      </c>
      <c r="X292" s="5">
        <f t="shared" si="461"/>
        <v>3.8858697154245871E-2</v>
      </c>
      <c r="Y292" s="5">
        <f t="shared" si="462"/>
        <v>1.3075031859926691E-2</v>
      </c>
      <c r="Z292" s="5">
        <f t="shared" si="463"/>
        <v>6.3705606865195547E-3</v>
      </c>
      <c r="AA292" s="5">
        <f t="shared" si="464"/>
        <v>8.9386279383190138E-3</v>
      </c>
      <c r="AB292" s="5">
        <f t="shared" si="465"/>
        <v>6.2709605442396879E-3</v>
      </c>
      <c r="AC292" s="5">
        <f t="shared" si="466"/>
        <v>1.7308672216046115E-4</v>
      </c>
      <c r="AD292" s="5">
        <f t="shared" si="467"/>
        <v>2.0255218468632891E-2</v>
      </c>
      <c r="AE292" s="5">
        <f t="shared" si="468"/>
        <v>1.363080320248016E-2</v>
      </c>
      <c r="AF292" s="5">
        <f t="shared" si="469"/>
        <v>4.586442655073561E-3</v>
      </c>
      <c r="AG292" s="5">
        <f t="shared" si="470"/>
        <v>1.0288195990510068E-3</v>
      </c>
      <c r="AH292" s="5">
        <f t="shared" si="471"/>
        <v>1.0717714442561852E-3</v>
      </c>
      <c r="AI292" s="5">
        <f t="shared" si="472"/>
        <v>1.50381836804302E-3</v>
      </c>
      <c r="AJ292" s="5">
        <f t="shared" si="473"/>
        <v>1.0550148990175064E-3</v>
      </c>
      <c r="AK292" s="5">
        <f t="shared" si="474"/>
        <v>4.934356705135805E-4</v>
      </c>
      <c r="AL292" s="5">
        <f t="shared" si="475"/>
        <v>6.537345891078003E-6</v>
      </c>
      <c r="AM292" s="5">
        <f t="shared" si="476"/>
        <v>5.6840793333496316E-3</v>
      </c>
      <c r="AN292" s="5">
        <f t="shared" si="477"/>
        <v>3.8251163225001151E-3</v>
      </c>
      <c r="AO292" s="5">
        <f t="shared" si="478"/>
        <v>1.2870611072237127E-3</v>
      </c>
      <c r="AP292" s="5">
        <f t="shared" si="479"/>
        <v>2.8871039973066162E-4</v>
      </c>
      <c r="AQ292" s="5">
        <f t="shared" si="480"/>
        <v>4.8572108063562664E-5</v>
      </c>
      <c r="AR292" s="5">
        <f t="shared" si="481"/>
        <v>1.4425028944829772E-4</v>
      </c>
      <c r="AS292" s="5">
        <f t="shared" si="482"/>
        <v>2.0239971500492834E-4</v>
      </c>
      <c r="AT292" s="5">
        <f t="shared" si="483"/>
        <v>1.4199501710101994E-4</v>
      </c>
      <c r="AU292" s="5">
        <f t="shared" si="484"/>
        <v>6.6411769670815307E-5</v>
      </c>
      <c r="AV292" s="5">
        <f t="shared" si="485"/>
        <v>2.3295834111937357E-5</v>
      </c>
      <c r="AW292" s="5">
        <f t="shared" si="486"/>
        <v>1.7146547329214497E-7</v>
      </c>
      <c r="AX292" s="5">
        <f t="shared" si="487"/>
        <v>1.3292359661061155E-3</v>
      </c>
      <c r="AY292" s="5">
        <f t="shared" si="488"/>
        <v>8.9451288277681777E-4</v>
      </c>
      <c r="AZ292" s="5">
        <f t="shared" si="489"/>
        <v>3.0098241315184779E-4</v>
      </c>
      <c r="BA292" s="5">
        <f t="shared" si="490"/>
        <v>6.7515638787665592E-5</v>
      </c>
      <c r="BB292" s="5">
        <f t="shared" si="491"/>
        <v>1.1358707224382259E-5</v>
      </c>
      <c r="BC292" s="5">
        <f t="shared" si="492"/>
        <v>1.5287744543452883E-6</v>
      </c>
      <c r="BD292" s="5">
        <f t="shared" si="493"/>
        <v>1.6178936063772606E-5</v>
      </c>
      <c r="BE292" s="5">
        <f t="shared" si="494"/>
        <v>2.2700904524453113E-5</v>
      </c>
      <c r="BF292" s="5">
        <f t="shared" si="495"/>
        <v>1.5925987475228669E-5</v>
      </c>
      <c r="BG292" s="5">
        <f t="shared" si="496"/>
        <v>7.448662872674696E-6</v>
      </c>
      <c r="BH292" s="5">
        <f t="shared" si="497"/>
        <v>2.6128322659926225E-6</v>
      </c>
      <c r="BI292" s="5">
        <f t="shared" si="498"/>
        <v>7.3322072075582742E-7</v>
      </c>
      <c r="BJ292" s="8">
        <f t="shared" si="499"/>
        <v>0.54544474649032126</v>
      </c>
      <c r="BK292" s="8">
        <f t="shared" si="500"/>
        <v>0.27581293845244137</v>
      </c>
      <c r="BL292" s="8">
        <f t="shared" si="501"/>
        <v>0.17262880959171303</v>
      </c>
      <c r="BM292" s="8">
        <f t="shared" si="502"/>
        <v>0.34326577977151668</v>
      </c>
      <c r="BN292" s="8">
        <f t="shared" si="503"/>
        <v>0.65609693403217495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1.5857988165680501</v>
      </c>
      <c r="F293">
        <f>VLOOKUP(B293,home!$B$2:$E$405,3,FALSE)</f>
        <v>0.87</v>
      </c>
      <c r="G293">
        <f>VLOOKUP(C293,away!$B$2:$E$405,4,FALSE)</f>
        <v>1.33</v>
      </c>
      <c r="H293">
        <f>VLOOKUP(A293,away!$A$2:$E$405,3,FALSE)</f>
        <v>1.24852071005917</v>
      </c>
      <c r="I293">
        <f>VLOOKUP(C293,away!$B$2:$E$405,3,FALSE)</f>
        <v>0.56000000000000005</v>
      </c>
      <c r="J293">
        <f>VLOOKUP(B293,home!$B$2:$E$405,4,FALSE)</f>
        <v>0.8</v>
      </c>
      <c r="K293" s="3">
        <f t="shared" si="448"/>
        <v>1.8349278106508908</v>
      </c>
      <c r="L293" s="3">
        <f t="shared" si="449"/>
        <v>0.55933727810650824</v>
      </c>
      <c r="M293" s="5">
        <f t="shared" si="450"/>
        <v>9.1239707376321422E-2</v>
      </c>
      <c r="N293" s="5">
        <f t="shared" si="451"/>
        <v>0.1674182765004614</v>
      </c>
      <c r="O293" s="5">
        <f t="shared" si="452"/>
        <v>5.1033769579105923E-2</v>
      </c>
      <c r="P293" s="5">
        <f t="shared" si="453"/>
        <v>9.3643283083050866E-2</v>
      </c>
      <c r="Q293" s="5">
        <f t="shared" si="454"/>
        <v>0.15360022578096857</v>
      </c>
      <c r="R293" s="5">
        <f t="shared" si="455"/>
        <v>1.4272544883945915E-2</v>
      </c>
      <c r="S293" s="5">
        <f t="shared" si="456"/>
        <v>2.4027544362905731E-2</v>
      </c>
      <c r="T293" s="5">
        <f t="shared" si="457"/>
        <v>8.5914332204872074E-2</v>
      </c>
      <c r="U293" s="5">
        <f t="shared" si="458"/>
        <v>2.6189089536315446E-2</v>
      </c>
      <c r="V293" s="5">
        <f t="shared" si="459"/>
        <v>2.7400571810812166E-3</v>
      </c>
      <c r="W293" s="5">
        <f t="shared" si="460"/>
        <v>9.3948442002585078E-2</v>
      </c>
      <c r="X293" s="5">
        <f t="shared" si="461"/>
        <v>5.2548865832073084E-2</v>
      </c>
      <c r="Y293" s="5">
        <f t="shared" si="462"/>
        <v>1.4696269791047925E-2</v>
      </c>
      <c r="Z293" s="5">
        <f t="shared" si="463"/>
        <v>2.6610554690130925E-3</v>
      </c>
      <c r="AA293" s="5">
        <f t="shared" si="464"/>
        <v>4.8828446857767729E-3</v>
      </c>
      <c r="AB293" s="5">
        <f t="shared" si="465"/>
        <v>4.479833754510356E-3</v>
      </c>
      <c r="AC293" s="5">
        <f t="shared" si="466"/>
        <v>1.7576499698578908E-4</v>
      </c>
      <c r="AD293" s="5">
        <f t="shared" si="467"/>
        <v>4.3097152249466399E-2</v>
      </c>
      <c r="AE293" s="5">
        <f t="shared" si="468"/>
        <v>2.4105843833358315E-2</v>
      </c>
      <c r="AF293" s="5">
        <f t="shared" si="469"/>
        <v>6.7416485381055968E-3</v>
      </c>
      <c r="AG293" s="5">
        <f t="shared" si="470"/>
        <v>1.2569517810849017E-3</v>
      </c>
      <c r="AH293" s="5">
        <f t="shared" si="471"/>
        <v>3.7210688073205513E-4</v>
      </c>
      <c r="AI293" s="5">
        <f t="shared" si="472"/>
        <v>6.8278926398980197E-4</v>
      </c>
      <c r="AJ293" s="5">
        <f t="shared" si="473"/>
        <v>6.2643450465437031E-4</v>
      </c>
      <c r="AK293" s="5">
        <f t="shared" si="474"/>
        <v>3.8315403138053974E-4</v>
      </c>
      <c r="AL293" s="5">
        <f t="shared" si="475"/>
        <v>7.2158106781054154E-6</v>
      </c>
      <c r="AM293" s="5">
        <f t="shared" si="476"/>
        <v>1.58160326444803E-2</v>
      </c>
      <c r="AN293" s="5">
        <f t="shared" si="477"/>
        <v>8.8464966498072901E-3</v>
      </c>
      <c r="AO293" s="5">
        <f t="shared" si="478"/>
        <v>2.4740876784407769E-3</v>
      </c>
      <c r="AP293" s="5">
        <f t="shared" si="479"/>
        <v>4.6128315595197138E-4</v>
      </c>
      <c r="AQ293" s="5">
        <f t="shared" si="480"/>
        <v>6.4503216221638889E-5</v>
      </c>
      <c r="AR293" s="5">
        <f t="shared" si="481"/>
        <v>4.1626649966674169E-5</v>
      </c>
      <c r="AS293" s="5">
        <f t="shared" si="482"/>
        <v>7.6381897688080404E-5</v>
      </c>
      <c r="AT293" s="5">
        <f t="shared" si="483"/>
        <v>7.0077634149074872E-5</v>
      </c>
      <c r="AU293" s="5">
        <f t="shared" si="484"/>
        <v>4.2862466601585363E-5</v>
      </c>
      <c r="AV293" s="5">
        <f t="shared" si="485"/>
        <v>1.9662383000085984E-5</v>
      </c>
      <c r="AW293" s="5">
        <f t="shared" si="486"/>
        <v>2.0571946062442093E-7</v>
      </c>
      <c r="AX293" s="5">
        <f t="shared" si="487"/>
        <v>4.8368796922532084E-3</v>
      </c>
      <c r="AY293" s="5">
        <f t="shared" si="488"/>
        <v>2.7054471215935548E-3</v>
      </c>
      <c r="AZ293" s="5">
        <f t="shared" si="489"/>
        <v>7.5662871452661319E-4</v>
      </c>
      <c r="BA293" s="5">
        <f t="shared" si="490"/>
        <v>1.4107021524018069E-4</v>
      </c>
      <c r="BB293" s="5">
        <f t="shared" si="491"/>
        <v>1.9726457553585475E-5</v>
      </c>
      <c r="BC293" s="5">
        <f t="shared" si="492"/>
        <v>2.2067486149412145E-6</v>
      </c>
      <c r="BD293" s="5">
        <f t="shared" si="493"/>
        <v>3.8805561815086491E-6</v>
      </c>
      <c r="BE293" s="5">
        <f t="shared" si="494"/>
        <v>7.1205404582434464E-6</v>
      </c>
      <c r="BF293" s="5">
        <f t="shared" si="495"/>
        <v>6.5328388568478697E-6</v>
      </c>
      <c r="BG293" s="5">
        <f t="shared" si="496"/>
        <v>3.995762566976977E-6</v>
      </c>
      <c r="BH293" s="5">
        <f t="shared" si="497"/>
        <v>1.8329839647259618E-6</v>
      </c>
      <c r="BI293" s="5">
        <f t="shared" si="498"/>
        <v>6.7267865067055987E-7</v>
      </c>
      <c r="BJ293" s="8">
        <f t="shared" si="499"/>
        <v>0.67945237080870746</v>
      </c>
      <c r="BK293" s="8">
        <f t="shared" si="500"/>
        <v>0.2145390199326167</v>
      </c>
      <c r="BL293" s="8">
        <f t="shared" si="501"/>
        <v>0.10319721351249564</v>
      </c>
      <c r="BM293" s="8">
        <f t="shared" si="502"/>
        <v>0.42593661111684583</v>
      </c>
      <c r="BN293" s="8">
        <f t="shared" si="503"/>
        <v>0.57120780720385411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1.5857988165680501</v>
      </c>
      <c r="F294">
        <f>VLOOKUP(B294,home!$B$2:$E$405,3,FALSE)</f>
        <v>0.71</v>
      </c>
      <c r="G294">
        <f>VLOOKUP(C294,away!$B$2:$E$405,4,FALSE)</f>
        <v>1.1000000000000001</v>
      </c>
      <c r="H294">
        <f>VLOOKUP(A294,away!$A$2:$E$405,3,FALSE)</f>
        <v>1.24852071005917</v>
      </c>
      <c r="I294">
        <f>VLOOKUP(C294,away!$B$2:$E$405,3,FALSE)</f>
        <v>0.79</v>
      </c>
      <c r="J294">
        <f>VLOOKUP(B294,home!$B$2:$E$405,4,FALSE)</f>
        <v>1</v>
      </c>
      <c r="K294" s="3">
        <f t="shared" si="448"/>
        <v>1.2385088757396472</v>
      </c>
      <c r="L294" s="3">
        <f t="shared" si="449"/>
        <v>0.98633136094674434</v>
      </c>
      <c r="M294" s="5">
        <f t="shared" si="450"/>
        <v>0.10808468522297042</v>
      </c>
      <c r="N294" s="5">
        <f t="shared" si="451"/>
        <v>0.13386384198017476</v>
      </c>
      <c r="O294" s="5">
        <f t="shared" si="452"/>
        <v>0.10660731467347288</v>
      </c>
      <c r="P294" s="5">
        <f t="shared" si="453"/>
        <v>0.1320341054418657</v>
      </c>
      <c r="Q294" s="5">
        <f t="shared" si="454"/>
        <v>8.2895778216528035E-2</v>
      </c>
      <c r="R294" s="5">
        <f t="shared" si="455"/>
        <v>5.257506888438216E-2</v>
      </c>
      <c r="S294" s="5">
        <f t="shared" si="456"/>
        <v>4.0322560416100481E-2</v>
      </c>
      <c r="T294" s="5">
        <f t="shared" si="457"/>
        <v>8.176270574504757E-2</v>
      </c>
      <c r="U294" s="5">
        <f t="shared" si="458"/>
        <v>6.5114689455930658E-2</v>
      </c>
      <c r="V294" s="5">
        <f t="shared" si="459"/>
        <v>5.4730265775524969E-3</v>
      </c>
      <c r="W294" s="5">
        <f t="shared" si="460"/>
        <v>3.422238569417177E-2</v>
      </c>
      <c r="X294" s="5">
        <f t="shared" si="461"/>
        <v>3.3754612256576839E-2</v>
      </c>
      <c r="Y294" s="5">
        <f t="shared" si="462"/>
        <v>1.6646616322629544E-2</v>
      </c>
      <c r="Z294" s="5">
        <f t="shared" si="463"/>
        <v>1.7285479748200501E-2</v>
      </c>
      <c r="AA294" s="5">
        <f t="shared" si="464"/>
        <v>2.1408220089564244E-2</v>
      </c>
      <c r="AB294" s="5">
        <f t="shared" si="465"/>
        <v>1.3257135297356573E-2</v>
      </c>
      <c r="AC294" s="5">
        <f t="shared" si="466"/>
        <v>4.1785878749610588E-4</v>
      </c>
      <c r="AD294" s="5">
        <f t="shared" si="467"/>
        <v>1.059618210780431E-2</v>
      </c>
      <c r="AE294" s="5">
        <f t="shared" si="468"/>
        <v>1.0451346719230167E-2</v>
      </c>
      <c r="AF294" s="5">
        <f t="shared" si="469"/>
        <v>5.1542455166522904E-3</v>
      </c>
      <c r="AG294" s="5">
        <f t="shared" si="470"/>
        <v>1.6945979983644369E-3</v>
      </c>
      <c r="AH294" s="5">
        <f t="shared" si="471"/>
        <v>4.2623026911649967E-3</v>
      </c>
      <c r="AI294" s="5">
        <f t="shared" si="472"/>
        <v>5.2788997140968321E-3</v>
      </c>
      <c r="AJ294" s="5">
        <f t="shared" si="473"/>
        <v>3.268982075024207E-3</v>
      </c>
      <c r="AK294" s="5">
        <f t="shared" si="474"/>
        <v>1.349554438183764E-3</v>
      </c>
      <c r="AL294" s="5">
        <f t="shared" si="475"/>
        <v>2.0417919927973568E-5</v>
      </c>
      <c r="AM294" s="5">
        <f t="shared" si="476"/>
        <v>2.624693117893854E-3</v>
      </c>
      <c r="AN294" s="5">
        <f t="shared" si="477"/>
        <v>2.5888171350397986E-3</v>
      </c>
      <c r="AO294" s="5">
        <f t="shared" si="478"/>
        <v>1.2767157640230279E-3</v>
      </c>
      <c r="AP294" s="5">
        <f t="shared" si="479"/>
        <v>4.1975493235699862E-4</v>
      </c>
      <c r="AQ294" s="5">
        <f t="shared" si="480"/>
        <v>1.0350436342394676E-4</v>
      </c>
      <c r="AR294" s="5">
        <f t="shared" si="481"/>
        <v>8.4080856282874841E-4</v>
      </c>
      <c r="AS294" s="5">
        <f t="shared" si="482"/>
        <v>1.0413488678613018E-3</v>
      </c>
      <c r="AT294" s="5">
        <f t="shared" si="483"/>
        <v>6.4485990779382775E-4</v>
      </c>
      <c r="AU294" s="5">
        <f t="shared" si="484"/>
        <v>2.662215731371022E-4</v>
      </c>
      <c r="AV294" s="5">
        <f t="shared" si="485"/>
        <v>8.2429445310918124E-5</v>
      </c>
      <c r="AW294" s="5">
        <f t="shared" si="486"/>
        <v>6.9283682181252357E-7</v>
      </c>
      <c r="AX294" s="5">
        <f t="shared" si="487"/>
        <v>5.4178428710071821E-4</v>
      </c>
      <c r="AY294" s="5">
        <f t="shared" si="488"/>
        <v>5.3437883323561306E-4</v>
      </c>
      <c r="AZ294" s="5">
        <f t="shared" si="489"/>
        <v>2.6353730092320773E-4</v>
      </c>
      <c r="BA294" s="5">
        <f t="shared" si="490"/>
        <v>8.6645034893273094E-5</v>
      </c>
      <c r="BB294" s="5">
        <f t="shared" si="491"/>
        <v>2.1365178796390047E-5</v>
      </c>
      <c r="BC294" s="5">
        <f t="shared" si="492"/>
        <v>4.2146291758227848E-6</v>
      </c>
      <c r="BD294" s="5">
        <f t="shared" si="493"/>
        <v>1.3821930901175924E-4</v>
      </c>
      <c r="BE294" s="5">
        <f t="shared" si="494"/>
        <v>1.7118584100966482E-4</v>
      </c>
      <c r="BF294" s="5">
        <f t="shared" si="495"/>
        <v>1.0600759174571301E-4</v>
      </c>
      <c r="BG294" s="5">
        <f t="shared" si="496"/>
        <v>4.3763781090950194E-5</v>
      </c>
      <c r="BH294" s="5">
        <f t="shared" si="497"/>
        <v>1.3550457829267181E-5</v>
      </c>
      <c r="BI294" s="5">
        <f t="shared" si="498"/>
        <v>3.3564724583766364E-6</v>
      </c>
      <c r="BJ294" s="8">
        <f t="shared" si="499"/>
        <v>0.41950772313404233</v>
      </c>
      <c r="BK294" s="8">
        <f t="shared" si="500"/>
        <v>0.28688703319914877</v>
      </c>
      <c r="BL294" s="8">
        <f t="shared" si="501"/>
        <v>0.2764739191292539</v>
      </c>
      <c r="BM294" s="8">
        <f t="shared" si="502"/>
        <v>0.38355967479483771</v>
      </c>
      <c r="BN294" s="8">
        <f t="shared" si="503"/>
        <v>0.61606079441939399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1.5857988165680501</v>
      </c>
      <c r="F295">
        <f>VLOOKUP(B295,home!$B$2:$E$405,3,FALSE)</f>
        <v>1.26</v>
      </c>
      <c r="G295">
        <f>VLOOKUP(C295,away!$B$2:$E$405,4,FALSE)</f>
        <v>1.34</v>
      </c>
      <c r="H295">
        <f>VLOOKUP(A295,away!$A$2:$E$405,3,FALSE)</f>
        <v>1.24852071005917</v>
      </c>
      <c r="I295">
        <f>VLOOKUP(C295,away!$B$2:$E$405,3,FALSE)</f>
        <v>0.55000000000000004</v>
      </c>
      <c r="J295">
        <f>VLOOKUP(B295,home!$B$2:$E$405,4,FALSE)</f>
        <v>0.8</v>
      </c>
      <c r="K295" s="3">
        <f t="shared" si="448"/>
        <v>2.6774627218934963</v>
      </c>
      <c r="L295" s="3">
        <f t="shared" si="449"/>
        <v>0.5493491124260349</v>
      </c>
      <c r="M295" s="5">
        <f t="shared" si="450"/>
        <v>3.9683815901388531E-2</v>
      </c>
      <c r="N295" s="5">
        <f t="shared" si="451"/>
        <v>0.10625193773845215</v>
      </c>
      <c r="O295" s="5">
        <f t="shared" si="452"/>
        <v>2.180026904310596E-2</v>
      </c>
      <c r="P295" s="5">
        <f t="shared" si="453"/>
        <v>5.8369407690165007E-2</v>
      </c>
      <c r="Q295" s="5">
        <f t="shared" si="454"/>
        <v>0.14224280121182722</v>
      </c>
      <c r="R295" s="5">
        <f t="shared" si="455"/>
        <v>5.9879792247395109E-3</v>
      </c>
      <c r="S295" s="5">
        <f t="shared" si="456"/>
        <v>2.1463332574712682E-2</v>
      </c>
      <c r="T295" s="5">
        <f t="shared" si="457"/>
        <v>7.8140956594710209E-2</v>
      </c>
      <c r="U295" s="5">
        <f t="shared" si="458"/>
        <v>1.603259115371276E-2</v>
      </c>
      <c r="V295" s="5">
        <f t="shared" si="459"/>
        <v>3.507732815245075E-3</v>
      </c>
      <c r="W295" s="5">
        <f t="shared" si="460"/>
        <v>0.12694993256745815</v>
      </c>
      <c r="X295" s="5">
        <f t="shared" si="461"/>
        <v>6.9739832778478117E-2</v>
      </c>
      <c r="Y295" s="5">
        <f t="shared" si="462"/>
        <v>1.9155757618798522E-2</v>
      </c>
      <c r="Z295" s="5">
        <f t="shared" si="463"/>
        <v>1.0964970241120625E-3</v>
      </c>
      <c r="AA295" s="5">
        <f t="shared" si="464"/>
        <v>2.9358299067272012E-3</v>
      </c>
      <c r="AB295" s="5">
        <f t="shared" si="465"/>
        <v>3.9302875665410721E-3</v>
      </c>
      <c r="AC295" s="5">
        <f t="shared" si="466"/>
        <v>3.2246188104425406E-4</v>
      </c>
      <c r="AD295" s="5">
        <f t="shared" si="467"/>
        <v>8.4975927999065573E-2</v>
      </c>
      <c r="AE295" s="5">
        <f t="shared" si="468"/>
        <v>4.6681450623865327E-2</v>
      </c>
      <c r="AF295" s="5">
        <f t="shared" si="469"/>
        <v>1.2822206733490093E-2</v>
      </c>
      <c r="AG295" s="5">
        <f t="shared" si="470"/>
        <v>2.3479559627953036E-3</v>
      </c>
      <c r="AH295" s="5">
        <f t="shared" si="471"/>
        <v>1.5058991674343753E-4</v>
      </c>
      <c r="AI295" s="5">
        <f t="shared" si="472"/>
        <v>4.031988883735992E-4</v>
      </c>
      <c r="AJ295" s="5">
        <f t="shared" si="473"/>
        <v>5.3977499656460463E-4</v>
      </c>
      <c r="AK295" s="5">
        <f t="shared" si="474"/>
        <v>4.817424771706396E-4</v>
      </c>
      <c r="AL295" s="5">
        <f t="shared" si="475"/>
        <v>1.8971874122166758E-5</v>
      </c>
      <c r="AM295" s="5">
        <f t="shared" si="476"/>
        <v>4.5503975895160788E-2</v>
      </c>
      <c r="AN295" s="5">
        <f t="shared" si="477"/>
        <v>2.4997568769862265E-2</v>
      </c>
      <c r="AO295" s="5">
        <f t="shared" si="478"/>
        <v>6.8661961082663011E-3</v>
      </c>
      <c r="AP295" s="5">
        <f t="shared" si="479"/>
        <v>1.2573129126063961E-3</v>
      </c>
      <c r="AQ295" s="5">
        <f t="shared" si="480"/>
        <v>1.7267593314552912E-4</v>
      </c>
      <c r="AR295" s="5">
        <f t="shared" si="481"/>
        <v>1.6545287420663585E-5</v>
      </c>
      <c r="AS295" s="5">
        <f t="shared" si="482"/>
        <v>4.4299390291840151E-5</v>
      </c>
      <c r="AT295" s="5">
        <f t="shared" si="483"/>
        <v>5.9304983054506349E-5</v>
      </c>
      <c r="AU295" s="5">
        <f t="shared" si="484"/>
        <v>5.2928960450322076E-5</v>
      </c>
      <c r="AV295" s="5">
        <f t="shared" si="485"/>
        <v>3.5428829628578144E-5</v>
      </c>
      <c r="AW295" s="5">
        <f t="shared" si="486"/>
        <v>7.7513900967350125E-7</v>
      </c>
      <c r="AX295" s="5">
        <f t="shared" si="487"/>
        <v>2.030586652620554E-2</v>
      </c>
      <c r="AY295" s="5">
        <f t="shared" si="488"/>
        <v>1.1155009753212547E-2</v>
      </c>
      <c r="AZ295" s="5">
        <f t="shared" si="489"/>
        <v>3.0639973535155369E-3</v>
      </c>
      <c r="BA295" s="5">
        <f t="shared" si="490"/>
        <v>5.6106807554316012E-4</v>
      </c>
      <c r="BB295" s="5">
        <f t="shared" si="491"/>
        <v>7.7055562327554624E-5</v>
      </c>
      <c r="BC295" s="5">
        <f t="shared" si="492"/>
        <v>8.4660809544262324E-6</v>
      </c>
      <c r="BD295" s="5">
        <f t="shared" si="493"/>
        <v>1.5148564932291962E-6</v>
      </c>
      <c r="BE295" s="5">
        <f t="shared" si="494"/>
        <v>4.0559717896394801E-6</v>
      </c>
      <c r="BF295" s="5">
        <f t="shared" si="495"/>
        <v>5.4298566339056807E-6</v>
      </c>
      <c r="BG295" s="5">
        <f t="shared" si="496"/>
        <v>4.8460795741695208E-6</v>
      </c>
      <c r="BH295" s="5">
        <f t="shared" si="497"/>
        <v>3.2437993517920999E-6</v>
      </c>
      <c r="BI295" s="5">
        <f t="shared" si="498"/>
        <v>1.7370303683451275E-6</v>
      </c>
      <c r="BJ295" s="8">
        <f t="shared" si="499"/>
        <v>0.8032779527997409</v>
      </c>
      <c r="BK295" s="8">
        <f t="shared" si="500"/>
        <v>0.13452073248989027</v>
      </c>
      <c r="BL295" s="8">
        <f t="shared" si="501"/>
        <v>5.249159821873578E-2</v>
      </c>
      <c r="BM295" s="8">
        <f t="shared" si="502"/>
        <v>0.60589633510859753</v>
      </c>
      <c r="BN295" s="8">
        <f t="shared" si="503"/>
        <v>0.37433621080967844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1.5857988165680501</v>
      </c>
      <c r="F296">
        <f>VLOOKUP(B296,home!$B$2:$E$405,3,FALSE)</f>
        <v>1.05</v>
      </c>
      <c r="G296">
        <f>VLOOKUP(C296,away!$B$2:$E$405,4,FALSE)</f>
        <v>1.73</v>
      </c>
      <c r="H296">
        <f>VLOOKUP(A296,away!$A$2:$E$405,3,FALSE)</f>
        <v>1.24852071005917</v>
      </c>
      <c r="I296">
        <f>VLOOKUP(C296,away!$B$2:$E$405,3,FALSE)</f>
        <v>1.02</v>
      </c>
      <c r="J296">
        <f>VLOOKUP(B296,home!$B$2:$E$405,4,FALSE)</f>
        <v>0.8</v>
      </c>
      <c r="K296" s="3">
        <f t="shared" si="448"/>
        <v>2.8806035502958633</v>
      </c>
      <c r="L296" s="3">
        <f t="shared" si="449"/>
        <v>1.0187928994082829</v>
      </c>
      <c r="M296" s="5">
        <f t="shared" si="450"/>
        <v>2.0254132144978475E-2</v>
      </c>
      <c r="N296" s="5">
        <f t="shared" si="451"/>
        <v>5.8344124964986581E-2</v>
      </c>
      <c r="O296" s="5">
        <f t="shared" si="452"/>
        <v>2.0634766012981125E-2</v>
      </c>
      <c r="P296" s="5">
        <f t="shared" si="453"/>
        <v>5.9440580236517854E-2</v>
      </c>
      <c r="Q296" s="5">
        <f t="shared" si="454"/>
        <v>8.4033146756522931E-2</v>
      </c>
      <c r="R296" s="5">
        <f t="shared" si="455"/>
        <v>1.0511276547488265E-2</v>
      </c>
      <c r="S296" s="5">
        <f t="shared" si="456"/>
        <v>4.3610638974352252E-2</v>
      </c>
      <c r="T296" s="5">
        <f t="shared" si="457"/>
        <v>8.5612373230479738E-2</v>
      </c>
      <c r="U296" s="5">
        <f t="shared" si="458"/>
        <v>3.0278820540836346E-2</v>
      </c>
      <c r="V296" s="5">
        <f t="shared" si="459"/>
        <v>1.4220646524897891E-2</v>
      </c>
      <c r="W296" s="5">
        <f t="shared" si="460"/>
        <v>8.0688726963124416E-2</v>
      </c>
      <c r="X296" s="5">
        <f t="shared" si="461"/>
        <v>8.2205102092324817E-2</v>
      </c>
      <c r="Y296" s="5">
        <f t="shared" si="462"/>
        <v>4.1874987153396742E-2</v>
      </c>
      <c r="Z296" s="5">
        <f t="shared" si="463"/>
        <v>3.5696046367659521E-3</v>
      </c>
      <c r="AA296" s="5">
        <f t="shared" si="464"/>
        <v>1.0282615789820579E-2</v>
      </c>
      <c r="AB296" s="5">
        <f t="shared" si="465"/>
        <v>1.4810069775242731E-2</v>
      </c>
      <c r="AC296" s="5">
        <f t="shared" si="466"/>
        <v>2.6083673776042273E-3</v>
      </c>
      <c r="AD296" s="5">
        <f t="shared" si="467"/>
        <v>5.8108058339707447E-2</v>
      </c>
      <c r="AE296" s="5">
        <f t="shared" si="468"/>
        <v>5.9200077234896203E-2</v>
      </c>
      <c r="AF296" s="5">
        <f t="shared" si="469"/>
        <v>3.0156309165667087E-2</v>
      </c>
      <c r="AG296" s="5">
        <f t="shared" si="470"/>
        <v>1.024101121678085E-2</v>
      </c>
      <c r="AH296" s="5">
        <f t="shared" si="471"/>
        <v>9.091719644080086E-4</v>
      </c>
      <c r="AI296" s="5">
        <f t="shared" si="472"/>
        <v>2.6189639885031745E-3</v>
      </c>
      <c r="AJ296" s="5">
        <f t="shared" si="473"/>
        <v>3.7720984816896298E-3</v>
      </c>
      <c r="AK296" s="5">
        <f t="shared" si="474"/>
        <v>3.6219734261402608E-3</v>
      </c>
      <c r="AL296" s="5">
        <f t="shared" si="475"/>
        <v>3.0619504066628473E-4</v>
      </c>
      <c r="AM296" s="5">
        <f t="shared" si="476"/>
        <v>3.3477255830832081E-2</v>
      </c>
      <c r="AN296" s="5">
        <f t="shared" si="477"/>
        <v>3.410639053212626E-2</v>
      </c>
      <c r="AO296" s="5">
        <f t="shared" si="478"/>
        <v>1.7373674249288058E-2</v>
      </c>
      <c r="AP296" s="5">
        <f t="shared" si="479"/>
        <v>5.9000586539357342E-3</v>
      </c>
      <c r="AQ296" s="5">
        <f t="shared" si="480"/>
        <v>1.5027344656805292E-3</v>
      </c>
      <c r="AR296" s="5">
        <f t="shared" si="481"/>
        <v>1.8525158833599192E-4</v>
      </c>
      <c r="AS296" s="5">
        <f t="shared" si="482"/>
        <v>5.336363830586062E-4</v>
      </c>
      <c r="AT296" s="5">
        <f t="shared" si="483"/>
        <v>7.6859742980283209E-4</v>
      </c>
      <c r="AU296" s="5">
        <f t="shared" si="484"/>
        <v>7.3800816167943792E-4</v>
      </c>
      <c r="AV296" s="5">
        <f t="shared" si="485"/>
        <v>5.3147723267027815E-4</v>
      </c>
      <c r="AW296" s="5">
        <f t="shared" si="486"/>
        <v>2.4961176580975811E-5</v>
      </c>
      <c r="AX296" s="5">
        <f t="shared" si="487"/>
        <v>1.6072450333409632E-2</v>
      </c>
      <c r="AY296" s="5">
        <f t="shared" si="488"/>
        <v>1.6374498275770023E-2</v>
      </c>
      <c r="AZ296" s="5">
        <f t="shared" si="489"/>
        <v>8.3411112873638324E-3</v>
      </c>
      <c r="BA296" s="5">
        <f t="shared" si="490"/>
        <v>2.8326216509135184E-3</v>
      </c>
      <c r="BB296" s="5">
        <f t="shared" si="491"/>
        <v>7.2146370616521505E-4</v>
      </c>
      <c r="BC296" s="5">
        <f t="shared" si="492"/>
        <v>1.4700442020438103E-4</v>
      </c>
      <c r="BD296" s="5">
        <f t="shared" si="493"/>
        <v>3.1455500466802463E-5</v>
      </c>
      <c r="BE296" s="5">
        <f t="shared" si="494"/>
        <v>9.061082632100438E-5</v>
      </c>
      <c r="BF296" s="5">
        <f t="shared" si="495"/>
        <v>1.3050693399776353E-4</v>
      </c>
      <c r="BG296" s="5">
        <f t="shared" si="496"/>
        <v>1.2531291247072852E-4</v>
      </c>
      <c r="BH296" s="5">
        <f t="shared" si="497"/>
        <v>9.0244205140273839E-5</v>
      </c>
      <c r="BI296" s="5">
        <f t="shared" si="498"/>
        <v>5.1991555544140202E-5</v>
      </c>
      <c r="BJ296" s="8">
        <f t="shared" si="499"/>
        <v>0.72731318052357607</v>
      </c>
      <c r="BK296" s="8">
        <f t="shared" si="500"/>
        <v>0.156815058574787</v>
      </c>
      <c r="BL296" s="8">
        <f t="shared" si="501"/>
        <v>0.10071684925659795</v>
      </c>
      <c r="BM296" s="8">
        <f t="shared" si="502"/>
        <v>0.7188471292290628</v>
      </c>
      <c r="BN296" s="8">
        <f t="shared" si="503"/>
        <v>0.25321802666347526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1.7111111111111099</v>
      </c>
      <c r="F297">
        <f>VLOOKUP(B297,home!$B$2:$E$405,3,FALSE)</f>
        <v>1.17</v>
      </c>
      <c r="G297">
        <f>VLOOKUP(C297,away!$B$2:$E$405,4,FALSE)</f>
        <v>1.17</v>
      </c>
      <c r="H297">
        <f>VLOOKUP(A297,away!$A$2:$E$405,3,FALSE)</f>
        <v>1.31111111111111</v>
      </c>
      <c r="I297">
        <f>VLOOKUP(C297,away!$B$2:$E$405,3,FALSE)</f>
        <v>0.8</v>
      </c>
      <c r="J297">
        <f>VLOOKUP(B297,home!$B$2:$E$405,4,FALSE)</f>
        <v>1.72</v>
      </c>
      <c r="K297" s="3">
        <f t="shared" si="448"/>
        <v>2.3423399999999979</v>
      </c>
      <c r="L297" s="3">
        <f t="shared" si="449"/>
        <v>1.8040888888888875</v>
      </c>
      <c r="M297" s="5">
        <f t="shared" si="450"/>
        <v>1.5820813607985065E-2</v>
      </c>
      <c r="N297" s="5">
        <f t="shared" si="451"/>
        <v>3.7057724546527698E-2</v>
      </c>
      <c r="O297" s="5">
        <f t="shared" si="452"/>
        <v>2.8542154043347968E-2</v>
      </c>
      <c r="P297" s="5">
        <f t="shared" si="453"/>
        <v>6.6855429101895597E-2</v>
      </c>
      <c r="Q297" s="5">
        <f t="shared" si="454"/>
        <v>4.3400895257156819E-2</v>
      </c>
      <c r="R297" s="5">
        <f t="shared" si="455"/>
        <v>2.5746291487279551E-2</v>
      </c>
      <c r="S297" s="5">
        <f t="shared" si="456"/>
        <v>7.0629243715738421E-2</v>
      </c>
      <c r="T297" s="5">
        <f t="shared" si="457"/>
        <v>7.8299072901267017E-2</v>
      </c>
      <c r="U297" s="5">
        <f t="shared" si="458"/>
        <v>6.0306568402314319E-2</v>
      </c>
      <c r="V297" s="5">
        <f t="shared" si="459"/>
        <v>3.316270236552183E-2</v>
      </c>
      <c r="W297" s="5">
        <f t="shared" si="460"/>
        <v>3.3886550998882867E-2</v>
      </c>
      <c r="X297" s="5">
        <f t="shared" si="461"/>
        <v>6.1134350139851204E-2</v>
      </c>
      <c r="Y297" s="5">
        <f t="shared" si="462"/>
        <v>5.5145900908374186E-2</v>
      </c>
      <c r="Z297" s="5">
        <f t="shared" si="463"/>
        <v>1.5482866134098532E-2</v>
      </c>
      <c r="AA297" s="5">
        <f t="shared" si="464"/>
        <v>3.6266136660544318E-2</v>
      </c>
      <c r="AB297" s="5">
        <f t="shared" si="465"/>
        <v>4.2473811272729659E-2</v>
      </c>
      <c r="AC297" s="5">
        <f t="shared" si="466"/>
        <v>8.7586626064319311E-3</v>
      </c>
      <c r="AD297" s="5">
        <f t="shared" si="467"/>
        <v>1.9843455966680804E-2</v>
      </c>
      <c r="AE297" s="5">
        <f t="shared" si="468"/>
        <v>3.5799358426644737E-2</v>
      </c>
      <c r="AF297" s="5">
        <f t="shared" si="469"/>
        <v>3.2292612383430272E-2</v>
      </c>
      <c r="AG297" s="5">
        <f t="shared" si="470"/>
        <v>1.9419581064714083E-2</v>
      </c>
      <c r="AH297" s="5">
        <f t="shared" si="471"/>
        <v>6.9831166901703039E-3</v>
      </c>
      <c r="AI297" s="5">
        <f t="shared" si="472"/>
        <v>1.6356833548053493E-2</v>
      </c>
      <c r="AJ297" s="5">
        <f t="shared" si="473"/>
        <v>1.9156632746473796E-2</v>
      </c>
      <c r="AK297" s="5">
        <f t="shared" si="474"/>
        <v>1.4957115715791794E-2</v>
      </c>
      <c r="AL297" s="5">
        <f t="shared" si="475"/>
        <v>1.4804906028756668E-3</v>
      </c>
      <c r="AM297" s="5">
        <f t="shared" si="476"/>
        <v>9.29602412979901E-3</v>
      </c>
      <c r="AN297" s="5">
        <f t="shared" si="477"/>
        <v>1.6770853843413383E-2</v>
      </c>
      <c r="AO297" s="5">
        <f t="shared" si="478"/>
        <v>1.5128055538040789E-2</v>
      </c>
      <c r="AP297" s="5">
        <f t="shared" si="479"/>
        <v>9.0974523022244649E-3</v>
      </c>
      <c r="AQ297" s="5">
        <f t="shared" si="480"/>
        <v>4.1031531539099473E-3</v>
      </c>
      <c r="AR297" s="5">
        <f t="shared" si="481"/>
        <v>2.5196326461101588E-3</v>
      </c>
      <c r="AS297" s="5">
        <f t="shared" si="482"/>
        <v>5.9018363322896625E-3</v>
      </c>
      <c r="AT297" s="5">
        <f t="shared" si="483"/>
        <v>6.9120536572876796E-3</v>
      </c>
      <c r="AU297" s="5">
        <f t="shared" si="484"/>
        <v>5.3967932545370689E-3</v>
      </c>
      <c r="AV297" s="5">
        <f t="shared" si="485"/>
        <v>3.1602811779580867E-3</v>
      </c>
      <c r="AW297" s="5">
        <f t="shared" si="486"/>
        <v>1.7378449292094491E-4</v>
      </c>
      <c r="AX297" s="5">
        <f t="shared" si="487"/>
        <v>3.6290748600322372E-3</v>
      </c>
      <c r="AY297" s="5">
        <f t="shared" si="488"/>
        <v>6.5471736319301531E-3</v>
      </c>
      <c r="AZ297" s="5">
        <f t="shared" si="489"/>
        <v>5.9058416014957467E-3</v>
      </c>
      <c r="BA297" s="5">
        <f t="shared" si="490"/>
        <v>3.5515544042654104E-3</v>
      </c>
      <c r="BB297" s="5">
        <f t="shared" si="491"/>
        <v>1.6018299597549053E-3</v>
      </c>
      <c r="BC297" s="5">
        <f t="shared" si="492"/>
        <v>5.7796872645663182E-4</v>
      </c>
      <c r="BD297" s="5">
        <f t="shared" si="493"/>
        <v>7.5760687682150665E-4</v>
      </c>
      <c r="BE297" s="5">
        <f t="shared" si="494"/>
        <v>1.7745728918540859E-3</v>
      </c>
      <c r="BF297" s="5">
        <f t="shared" si="495"/>
        <v>2.0783265337527483E-3</v>
      </c>
      <c r="BG297" s="5">
        <f t="shared" si="496"/>
        <v>1.6227157910234692E-3</v>
      </c>
      <c r="BH297" s="5">
        <f t="shared" si="497"/>
        <v>9.5023802648647735E-4</v>
      </c>
      <c r="BI297" s="5">
        <f t="shared" si="498"/>
        <v>4.4515610779206644E-4</v>
      </c>
      <c r="BJ297" s="8">
        <f t="shared" si="499"/>
        <v>0.49248848474485241</v>
      </c>
      <c r="BK297" s="8">
        <f t="shared" si="500"/>
        <v>0.20325451563237867</v>
      </c>
      <c r="BL297" s="8">
        <f t="shared" si="501"/>
        <v>0.28230787386261819</v>
      </c>
      <c r="BM297" s="8">
        <f t="shared" si="502"/>
        <v>0.76973704319074598</v>
      </c>
      <c r="BN297" s="8">
        <f t="shared" si="503"/>
        <v>0.21742330804419269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1.7111111111111099</v>
      </c>
      <c r="F298">
        <f>VLOOKUP(B298,home!$B$2:$E$405,3,FALSE)</f>
        <v>1.84</v>
      </c>
      <c r="G298">
        <f>VLOOKUP(C298,away!$B$2:$E$405,4,FALSE)</f>
        <v>1.0900000000000001</v>
      </c>
      <c r="H298">
        <f>VLOOKUP(A298,away!$A$2:$E$405,3,FALSE)</f>
        <v>1.31111111111111</v>
      </c>
      <c r="I298">
        <f>VLOOKUP(C298,away!$B$2:$E$405,3,FALSE)</f>
        <v>0.5</v>
      </c>
      <c r="J298">
        <f>VLOOKUP(B298,home!$B$2:$E$405,4,FALSE)</f>
        <v>0.65</v>
      </c>
      <c r="K298" s="3">
        <f t="shared" si="448"/>
        <v>3.4318044444444427</v>
      </c>
      <c r="L298" s="3">
        <f t="shared" si="449"/>
        <v>0.42611111111111077</v>
      </c>
      <c r="M298" s="5">
        <f t="shared" si="450"/>
        <v>2.111196039868718E-2</v>
      </c>
      <c r="N298" s="5">
        <f t="shared" si="451"/>
        <v>7.2452119527149736E-2</v>
      </c>
      <c r="O298" s="5">
        <f t="shared" si="452"/>
        <v>8.9960409032183632E-3</v>
      </c>
      <c r="P298" s="5">
        <f t="shared" si="453"/>
        <v>3.0872653154068778E-2</v>
      </c>
      <c r="Q298" s="5">
        <f t="shared" si="454"/>
        <v>0.12432075290134623</v>
      </c>
      <c r="R298" s="5">
        <f t="shared" si="455"/>
        <v>1.9166564924356882E-3</v>
      </c>
      <c r="S298" s="5">
        <f t="shared" si="456"/>
        <v>1.128650175981172E-2</v>
      </c>
      <c r="T298" s="5">
        <f t="shared" si="457"/>
        <v>5.2974454152962487E-2</v>
      </c>
      <c r="U298" s="5">
        <f t="shared" si="458"/>
        <v>6.5775902692140915E-3</v>
      </c>
      <c r="V298" s="5">
        <f t="shared" si="459"/>
        <v>1.8338433526845852E-3</v>
      </c>
      <c r="W298" s="5">
        <f t="shared" si="460"/>
        <v>0.1422148374478398</v>
      </c>
      <c r="X298" s="5">
        <f t="shared" si="461"/>
        <v>6.059932240138502E-2</v>
      </c>
      <c r="Y298" s="5">
        <f t="shared" si="462"/>
        <v>1.2911022300517296E-2</v>
      </c>
      <c r="Z298" s="5">
        <f t="shared" si="463"/>
        <v>2.7223620920336516E-4</v>
      </c>
      <c r="AA298" s="5">
        <f t="shared" si="464"/>
        <v>9.3426143268281582E-4</v>
      </c>
      <c r="AB298" s="5">
        <f t="shared" si="465"/>
        <v>1.6031012684769601E-3</v>
      </c>
      <c r="AC298" s="5">
        <f t="shared" si="466"/>
        <v>1.6760525993670387E-4</v>
      </c>
      <c r="AD298" s="5">
        <f t="shared" si="467"/>
        <v>0.12201337780486014</v>
      </c>
      <c r="AE298" s="5">
        <f t="shared" si="468"/>
        <v>5.1991255986848693E-2</v>
      </c>
      <c r="AF298" s="5">
        <f t="shared" si="469"/>
        <v>1.1077025928309142E-2</v>
      </c>
      <c r="AG298" s="5">
        <f t="shared" si="470"/>
        <v>1.5733479420394643E-3</v>
      </c>
      <c r="AH298" s="5">
        <f t="shared" si="471"/>
        <v>2.9000718397080678E-5</v>
      </c>
      <c r="AI298" s="5">
        <f t="shared" si="472"/>
        <v>9.952479428718319E-5</v>
      </c>
      <c r="AJ298" s="5">
        <f t="shared" si="473"/>
        <v>1.7077481568358708E-4</v>
      </c>
      <c r="AK298" s="5">
        <f t="shared" si="474"/>
        <v>1.9535525715403825E-4</v>
      </c>
      <c r="AL298" s="5">
        <f t="shared" si="475"/>
        <v>9.8037680236368102E-6</v>
      </c>
      <c r="AM298" s="5">
        <f t="shared" si="476"/>
        <v>8.3745210446479576E-2</v>
      </c>
      <c r="AN298" s="5">
        <f t="shared" si="477"/>
        <v>3.5684764673583211E-2</v>
      </c>
      <c r="AO298" s="5">
        <f t="shared" si="478"/>
        <v>7.6028373623995274E-3</v>
      </c>
      <c r="AP298" s="5">
        <f t="shared" si="479"/>
        <v>1.0798844920297101E-3</v>
      </c>
      <c r="AQ298" s="5">
        <f t="shared" si="480"/>
        <v>1.1503769519260927E-4</v>
      </c>
      <c r="AR298" s="5">
        <f t="shared" si="481"/>
        <v>2.4715056678400973E-6</v>
      </c>
      <c r="AS298" s="5">
        <f t="shared" si="482"/>
        <v>8.4817241353632759E-6</v>
      </c>
      <c r="AT298" s="5">
        <f t="shared" si="483"/>
        <v>1.4553809292145696E-5</v>
      </c>
      <c r="AU298" s="5">
        <f t="shared" si="484"/>
        <v>1.6648609137460813E-5</v>
      </c>
      <c r="AV298" s="5">
        <f t="shared" si="485"/>
        <v>1.4283692707939094E-5</v>
      </c>
      <c r="AW298" s="5">
        <f t="shared" si="486"/>
        <v>3.9823178173384609E-7</v>
      </c>
      <c r="AX298" s="5">
        <f t="shared" si="487"/>
        <v>4.7899530901860617E-2</v>
      </c>
      <c r="AY298" s="5">
        <f t="shared" si="488"/>
        <v>2.0410522334292813E-2</v>
      </c>
      <c r="AZ298" s="5">
        <f t="shared" si="489"/>
        <v>4.3485751751118256E-3</v>
      </c>
      <c r="BA298" s="5">
        <f t="shared" si="490"/>
        <v>6.1765873320569786E-4</v>
      </c>
      <c r="BB298" s="5">
        <f t="shared" si="491"/>
        <v>6.5797812273440248E-5</v>
      </c>
      <c r="BC298" s="5">
        <f t="shared" si="492"/>
        <v>5.6074357793031838E-6</v>
      </c>
      <c r="BD298" s="5">
        <f t="shared" si="493"/>
        <v>1.7552267104012525E-7</v>
      </c>
      <c r="BE298" s="5">
        <f t="shared" si="494"/>
        <v>6.0235948257626174E-7</v>
      </c>
      <c r="BF298" s="5">
        <f t="shared" si="495"/>
        <v>1.033589974729235E-6</v>
      </c>
      <c r="BG298" s="5">
        <f t="shared" si="496"/>
        <v>1.1823595563363362E-6</v>
      </c>
      <c r="BH298" s="5">
        <f t="shared" si="497"/>
        <v>1.0144066950915994E-6</v>
      </c>
      <c r="BI298" s="5">
        <f t="shared" si="498"/>
        <v>6.9624908093790979E-7</v>
      </c>
      <c r="BJ298" s="8">
        <f t="shared" si="499"/>
        <v>0.85370294345546627</v>
      </c>
      <c r="BK298" s="8">
        <f t="shared" si="500"/>
        <v>8.5692890027505422E-2</v>
      </c>
      <c r="BL298" s="8">
        <f t="shared" si="501"/>
        <v>2.058344977995127E-2</v>
      </c>
      <c r="BM298" s="8">
        <f t="shared" si="502"/>
        <v>0.68017121199270925</v>
      </c>
      <c r="BN298" s="8">
        <f t="shared" si="503"/>
        <v>0.25967018337690595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1.7111111111111099</v>
      </c>
      <c r="F299">
        <f>VLOOKUP(B299,home!$B$2:$E$405,3,FALSE)</f>
        <v>0.25</v>
      </c>
      <c r="G299">
        <f>VLOOKUP(C299,away!$B$2:$E$405,4,FALSE)</f>
        <v>0.73</v>
      </c>
      <c r="H299">
        <f>VLOOKUP(A299,away!$A$2:$E$405,3,FALSE)</f>
        <v>1.31111111111111</v>
      </c>
      <c r="I299">
        <f>VLOOKUP(C299,away!$B$2:$E$405,3,FALSE)</f>
        <v>0.95</v>
      </c>
      <c r="J299">
        <f>VLOOKUP(B299,home!$B$2:$E$405,4,FALSE)</f>
        <v>0.76</v>
      </c>
      <c r="K299" s="3">
        <f t="shared" si="448"/>
        <v>0.31227777777777754</v>
      </c>
      <c r="L299" s="3">
        <f t="shared" si="449"/>
        <v>0.94662222222222137</v>
      </c>
      <c r="M299" s="5">
        <f t="shared" si="450"/>
        <v>0.2839662176025477</v>
      </c>
      <c r="N299" s="5">
        <f t="shared" si="451"/>
        <v>8.8676339396884379E-2</v>
      </c>
      <c r="O299" s="5">
        <f t="shared" si="452"/>
        <v>0.26880873194296256</v>
      </c>
      <c r="P299" s="5">
        <f t="shared" si="453"/>
        <v>8.3942993458410609E-2</v>
      </c>
      <c r="Q299" s="5">
        <f t="shared" si="454"/>
        <v>1.3845825104163521E-2</v>
      </c>
      <c r="R299" s="5">
        <f t="shared" si="455"/>
        <v>0.12723015959229231</v>
      </c>
      <c r="S299" s="5">
        <f t="shared" si="456"/>
        <v>6.2035778500783437E-3</v>
      </c>
      <c r="T299" s="5">
        <f t="shared" si="457"/>
        <v>1.3106765728603491E-2</v>
      </c>
      <c r="U299" s="5">
        <f t="shared" si="458"/>
        <v>3.973115150379302E-2</v>
      </c>
      <c r="V299" s="5">
        <f t="shared" si="459"/>
        <v>2.0375932949755513E-4</v>
      </c>
      <c r="W299" s="5">
        <f t="shared" si="460"/>
        <v>1.4412478316759832E-3</v>
      </c>
      <c r="X299" s="5">
        <f t="shared" si="461"/>
        <v>1.3643172251940772E-3</v>
      </c>
      <c r="Y299" s="5">
        <f t="shared" si="462"/>
        <v>6.4574650176463602E-4</v>
      </c>
      <c r="Z299" s="5">
        <f t="shared" si="463"/>
        <v>4.0146298802314545E-2</v>
      </c>
      <c r="AA299" s="5">
        <f t="shared" si="464"/>
        <v>1.2536796975989434E-2</v>
      </c>
      <c r="AB299" s="5">
        <f t="shared" si="465"/>
        <v>1.9574815500565711E-3</v>
      </c>
      <c r="AC299" s="5">
        <f t="shared" si="466"/>
        <v>3.7645692961977593E-6</v>
      </c>
      <c r="AD299" s="5">
        <f t="shared" si="467"/>
        <v>1.1251741752570407E-4</v>
      </c>
      <c r="AE299" s="5">
        <f t="shared" si="468"/>
        <v>1.0651148781688751E-4</v>
      </c>
      <c r="AF299" s="5">
        <f t="shared" si="469"/>
        <v>5.0413070644708548E-5</v>
      </c>
      <c r="AG299" s="5">
        <f t="shared" si="470"/>
        <v>1.5907377654246615E-5</v>
      </c>
      <c r="AH299" s="5">
        <f t="shared" si="471"/>
        <v>9.5008446465610734E-3</v>
      </c>
      <c r="AI299" s="5">
        <f t="shared" si="472"/>
        <v>2.9669026532399855E-3</v>
      </c>
      <c r="AJ299" s="5">
        <f t="shared" si="473"/>
        <v>4.632488837183874E-4</v>
      </c>
      <c r="AK299" s="5">
        <f t="shared" si="474"/>
        <v>4.8220777321871363E-5</v>
      </c>
      <c r="AL299" s="5">
        <f t="shared" si="475"/>
        <v>4.4513635244705552E-8</v>
      </c>
      <c r="AM299" s="5">
        <f t="shared" si="476"/>
        <v>7.0273378212442508E-6</v>
      </c>
      <c r="AN299" s="5">
        <f t="shared" si="477"/>
        <v>6.6522341446524955E-6</v>
      </c>
      <c r="AO299" s="5">
        <f t="shared" si="478"/>
        <v>3.1485763343767418E-6</v>
      </c>
      <c r="AP299" s="5">
        <f t="shared" si="479"/>
        <v>9.9350410882800241E-7</v>
      </c>
      <c r="AQ299" s="5">
        <f t="shared" si="480"/>
        <v>2.3511826682141781E-7</v>
      </c>
      <c r="AR299" s="5">
        <f t="shared" si="481"/>
        <v>1.7987421344631482E-3</v>
      </c>
      <c r="AS299" s="5">
        <f t="shared" si="482"/>
        <v>5.6170719654540814E-4</v>
      </c>
      <c r="AT299" s="5">
        <f t="shared" si="483"/>
        <v>8.7704337549492683E-5</v>
      </c>
      <c r="AU299" s="5">
        <f t="shared" si="484"/>
        <v>9.1293718771425545E-6</v>
      </c>
      <c r="AV299" s="5">
        <f t="shared" si="485"/>
        <v>7.1272499057525352E-7</v>
      </c>
      <c r="AW299" s="5">
        <f t="shared" si="486"/>
        <v>3.655176371666467E-10</v>
      </c>
      <c r="AX299" s="5">
        <f t="shared" si="487"/>
        <v>3.6574690641864694E-7</v>
      </c>
      <c r="AY299" s="5">
        <f t="shared" si="488"/>
        <v>3.4622414932492242E-7</v>
      </c>
      <c r="AZ299" s="5">
        <f t="shared" si="489"/>
        <v>1.6387173681047812E-7</v>
      </c>
      <c r="BA299" s="5">
        <f t="shared" si="490"/>
        <v>5.1708209219649936E-8</v>
      </c>
      <c r="BB299" s="5">
        <f t="shared" si="491"/>
        <v>1.2237034979659143E-8</v>
      </c>
      <c r="BC299" s="5">
        <f t="shared" si="492"/>
        <v>2.3167698491711994E-9</v>
      </c>
      <c r="BD299" s="5">
        <f t="shared" si="493"/>
        <v>2.8378821275504106E-4</v>
      </c>
      <c r="BE299" s="5">
        <f t="shared" si="494"/>
        <v>8.8620752438671349E-5</v>
      </c>
      <c r="BF299" s="5">
        <f t="shared" si="495"/>
        <v>1.3837145818271423E-5</v>
      </c>
      <c r="BG299" s="5">
        <f t="shared" si="496"/>
        <v>1.4403443823056225E-6</v>
      </c>
      <c r="BH299" s="5">
        <f t="shared" si="497"/>
        <v>1.1244688573527633E-7</v>
      </c>
      <c r="BI299" s="5">
        <f t="shared" si="498"/>
        <v>7.022932719088758E-9</v>
      </c>
      <c r="BJ299" s="8">
        <f t="shared" si="499"/>
        <v>0.11938459001741016</v>
      </c>
      <c r="BK299" s="8">
        <f t="shared" si="500"/>
        <v>0.37432070354761499</v>
      </c>
      <c r="BL299" s="8">
        <f t="shared" si="501"/>
        <v>0.46608934021657378</v>
      </c>
      <c r="BM299" s="8">
        <f t="shared" si="502"/>
        <v>0.13347031962802058</v>
      </c>
      <c r="BN299" s="8">
        <f t="shared" si="503"/>
        <v>0.86647026709726116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1.7111111111111099</v>
      </c>
      <c r="F300">
        <f>VLOOKUP(B300,home!$B$2:$E$405,3,FALSE)</f>
        <v>0.5</v>
      </c>
      <c r="G300">
        <f>VLOOKUP(C300,away!$B$2:$E$405,4,FALSE)</f>
        <v>0.57999999999999996</v>
      </c>
      <c r="H300">
        <f>VLOOKUP(A300,away!$A$2:$E$405,3,FALSE)</f>
        <v>1.31111111111111</v>
      </c>
      <c r="I300">
        <f>VLOOKUP(C300,away!$B$2:$E$405,3,FALSE)</f>
        <v>1.17</v>
      </c>
      <c r="J300">
        <f>VLOOKUP(B300,home!$B$2:$E$405,4,FALSE)</f>
        <v>1.2</v>
      </c>
      <c r="K300" s="3">
        <f t="shared" si="448"/>
        <v>0.49622222222222184</v>
      </c>
      <c r="L300" s="3">
        <f t="shared" si="449"/>
        <v>1.8407999999999984</v>
      </c>
      <c r="M300" s="5">
        <f t="shared" si="450"/>
        <v>9.6614908031544433E-2</v>
      </c>
      <c r="N300" s="5">
        <f t="shared" si="451"/>
        <v>4.7942464363208558E-2</v>
      </c>
      <c r="O300" s="5">
        <f t="shared" si="452"/>
        <v>0.17784872270446683</v>
      </c>
      <c r="P300" s="5">
        <f t="shared" si="453"/>
        <v>8.8252488399794229E-2</v>
      </c>
      <c r="Q300" s="5">
        <f t="shared" si="454"/>
        <v>1.1895058102560514E-2</v>
      </c>
      <c r="R300" s="5">
        <f t="shared" si="455"/>
        <v>0.16369196437719116</v>
      </c>
      <c r="S300" s="5">
        <f t="shared" si="456"/>
        <v>2.0153467687959968E-2</v>
      </c>
      <c r="T300" s="5">
        <f t="shared" si="457"/>
        <v>2.1896422955193371E-2</v>
      </c>
      <c r="U300" s="5">
        <f t="shared" si="458"/>
        <v>8.1227590323170562E-2</v>
      </c>
      <c r="V300" s="5">
        <f t="shared" si="459"/>
        <v>2.0454557509519142E-3</v>
      </c>
      <c r="W300" s="5">
        <f t="shared" si="460"/>
        <v>1.9675307217050081E-3</v>
      </c>
      <c r="X300" s="5">
        <f t="shared" si="461"/>
        <v>3.6218305525145753E-3</v>
      </c>
      <c r="Y300" s="5">
        <f t="shared" si="462"/>
        <v>3.3335328405344131E-3</v>
      </c>
      <c r="Z300" s="5">
        <f t="shared" si="463"/>
        <v>0.10044138934184441</v>
      </c>
      <c r="AA300" s="5">
        <f t="shared" si="464"/>
        <v>4.984124942229741E-2</v>
      </c>
      <c r="AB300" s="5">
        <f t="shared" si="465"/>
        <v>1.2366167773332225E-2</v>
      </c>
      <c r="AC300" s="5">
        <f t="shared" si="466"/>
        <v>1.1677581882228659E-4</v>
      </c>
      <c r="AD300" s="5">
        <f t="shared" si="467"/>
        <v>2.440831167537377E-4</v>
      </c>
      <c r="AE300" s="5">
        <f t="shared" si="468"/>
        <v>4.4930820132027993E-4</v>
      </c>
      <c r="AF300" s="5">
        <f t="shared" si="469"/>
        <v>4.1354326849518539E-4</v>
      </c>
      <c r="AG300" s="5">
        <f t="shared" si="470"/>
        <v>2.5375014954864556E-4</v>
      </c>
      <c r="AH300" s="5">
        <f t="shared" si="471"/>
        <v>4.622312737511676E-2</v>
      </c>
      <c r="AI300" s="5">
        <f t="shared" si="472"/>
        <v>2.2936942984141253E-2</v>
      </c>
      <c r="AJ300" s="5">
        <f t="shared" si="473"/>
        <v>5.6909104092874854E-3</v>
      </c>
      <c r="AK300" s="5">
        <f t="shared" si="474"/>
        <v>9.4131873658807018E-4</v>
      </c>
      <c r="AL300" s="5">
        <f t="shared" si="475"/>
        <v>4.2667355611933199E-6</v>
      </c>
      <c r="AM300" s="5">
        <f t="shared" si="476"/>
        <v>2.4223893320493158E-5</v>
      </c>
      <c r="AN300" s="5">
        <f t="shared" si="477"/>
        <v>4.4591342824363767E-5</v>
      </c>
      <c r="AO300" s="5">
        <f t="shared" si="478"/>
        <v>4.1041871935544385E-5</v>
      </c>
      <c r="AP300" s="5">
        <f t="shared" si="479"/>
        <v>2.518329261965001E-5</v>
      </c>
      <c r="AQ300" s="5">
        <f t="shared" si="480"/>
        <v>1.1589351263562927E-5</v>
      </c>
      <c r="AR300" s="5">
        <f t="shared" si="481"/>
        <v>1.7017506574422959E-2</v>
      </c>
      <c r="AS300" s="5">
        <f t="shared" si="482"/>
        <v>8.4444649290414293E-3</v>
      </c>
      <c r="AT300" s="5">
        <f t="shared" si="483"/>
        <v>2.0951655762832776E-3</v>
      </c>
      <c r="AU300" s="5">
        <f t="shared" si="484"/>
        <v>3.4655590606226338E-4</v>
      </c>
      <c r="AV300" s="5">
        <f t="shared" si="485"/>
        <v>4.2992185457612962E-5</v>
      </c>
      <c r="AW300" s="5">
        <f t="shared" si="486"/>
        <v>1.0826199895921427E-7</v>
      </c>
      <c r="AX300" s="5">
        <f t="shared" si="487"/>
        <v>2.003405695728191E-6</v>
      </c>
      <c r="AY300" s="5">
        <f t="shared" si="488"/>
        <v>3.6878692046964504E-6</v>
      </c>
      <c r="AZ300" s="5">
        <f t="shared" si="489"/>
        <v>3.3943148160026108E-6</v>
      </c>
      <c r="BA300" s="5">
        <f t="shared" si="490"/>
        <v>2.0827515710992002E-6</v>
      </c>
      <c r="BB300" s="5">
        <f t="shared" si="491"/>
        <v>9.5848227301985125E-7</v>
      </c>
      <c r="BC300" s="5">
        <f t="shared" si="492"/>
        <v>3.5287483363498785E-7</v>
      </c>
      <c r="BD300" s="5">
        <f t="shared" si="493"/>
        <v>5.220971017032964E-3</v>
      </c>
      <c r="BE300" s="5">
        <f t="shared" si="494"/>
        <v>2.5907618402299108E-3</v>
      </c>
      <c r="BF300" s="5">
        <f t="shared" si="495"/>
        <v>6.4279679880370954E-4</v>
      </c>
      <c r="BG300" s="5">
        <f t="shared" si="496"/>
        <v>1.063233519799024E-4</v>
      </c>
      <c r="BH300" s="5">
        <f t="shared" si="497"/>
        <v>1.3190002498395656E-5</v>
      </c>
      <c r="BI300" s="5">
        <f t="shared" si="498"/>
        <v>1.3090344701741106E-6</v>
      </c>
      <c r="BJ300" s="8">
        <f t="shared" si="499"/>
        <v>9.2176633722192092E-2</v>
      </c>
      <c r="BK300" s="8">
        <f t="shared" si="500"/>
        <v>0.20719105029383869</v>
      </c>
      <c r="BL300" s="8">
        <f t="shared" si="501"/>
        <v>0.5972900313218743</v>
      </c>
      <c r="BM300" s="8">
        <f t="shared" si="502"/>
        <v>0.41084991909377799</v>
      </c>
      <c r="BN300" s="8">
        <f t="shared" si="503"/>
        <v>0.58624560597876574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1.4173913043478299</v>
      </c>
      <c r="F301">
        <f>VLOOKUP(B301,home!$B$2:$E$405,3,FALSE)</f>
        <v>0.4</v>
      </c>
      <c r="G301">
        <f>VLOOKUP(C301,away!$B$2:$E$405,4,FALSE)</f>
        <v>0.82</v>
      </c>
      <c r="H301">
        <f>VLOOKUP(A301,away!$A$2:$E$405,3,FALSE)</f>
        <v>1.2521739130434799</v>
      </c>
      <c r="I301">
        <f>VLOOKUP(C301,away!$B$2:$E$405,3,FALSE)</f>
        <v>0.94</v>
      </c>
      <c r="J301">
        <f>VLOOKUP(B301,home!$B$2:$E$405,4,FALSE)</f>
        <v>0.91</v>
      </c>
      <c r="K301" s="3">
        <f t="shared" ref="K301:K323" si="504">E301*F301*G301</f>
        <v>0.46490434782608825</v>
      </c>
      <c r="L301" s="3">
        <f t="shared" ref="L301:L323" si="505">H301*I301*J301</f>
        <v>1.0711095652173925</v>
      </c>
      <c r="M301" s="5">
        <f t="shared" ref="M301:M323" si="506">_xlfn.POISSON.DIST(0,K301,FALSE) * _xlfn.POISSON.DIST(0,L301,FALSE)</f>
        <v>0.21523734854309651</v>
      </c>
      <c r="N301" s="5">
        <f t="shared" ref="N301:N323" si="507">_xlfn.POISSON.DIST(1,K301,FALSE) * _xlfn.POISSON.DIST(0,L301,FALSE)</f>
        <v>0.10006477915224471</v>
      </c>
      <c r="O301" s="5">
        <f t="shared" ref="O301:O323" si="508">_xlfn.POISSON.DIST(0,K301,FALSE) * _xlfn.POISSON.DIST(1,L301,FALSE)</f>
        <v>0.23054278281654048</v>
      </c>
      <c r="P301" s="5">
        <f t="shared" ref="P301:P323" si="509">_xlfn.POISSON.DIST(1,K301,FALSE) * _xlfn.POISSON.DIST(1,L301,FALSE)</f>
        <v>0.10718034209133524</v>
      </c>
      <c r="Q301" s="5">
        <f t="shared" ref="Q301:Q323" si="510">_xlfn.POISSON.DIST(2,K301,FALSE) * _xlfn.POISSON.DIST(0,L301,FALSE)</f>
        <v>2.3260275446067933E-2</v>
      </c>
      <c r="R301" s="5">
        <f t="shared" ref="R301:R323" si="511">_xlfn.POISSON.DIST(0,K301,FALSE) * _xlfn.POISSON.DIST(2,L301,FALSE)</f>
        <v>0.12346828993331618</v>
      </c>
      <c r="S301" s="5">
        <f t="shared" ref="S301:S323" si="512">_xlfn.POISSON.DIST(2,K301,FALSE) * _xlfn.POISSON.DIST(2,L301,FALSE)</f>
        <v>1.3342974405433522E-2</v>
      </c>
      <c r="T301" s="5">
        <f t="shared" ref="T301:T323" si="513">_xlfn.POISSON.DIST(2,K301,FALSE) * _xlfn.POISSON.DIST(1,L301,FALSE)</f>
        <v>2.4914303519874618E-2</v>
      </c>
      <c r="U301" s="5">
        <f t="shared" ref="U301:U323" si="514">_xlfn.POISSON.DIST(1,K301,FALSE) * _xlfn.POISSON.DIST(2,L301,FALSE)</f>
        <v>5.7400944808650725E-2</v>
      </c>
      <c r="V301" s="5">
        <f t="shared" ref="V301:V323" si="515">_xlfn.POISSON.DIST(3,K301,FALSE) * _xlfn.POISSON.DIST(3,L301,FALSE)</f>
        <v>7.3825712816851863E-4</v>
      </c>
      <c r="W301" s="5">
        <f t="shared" ref="W301:W323" si="516">_xlfn.POISSON.DIST(3,K301,FALSE) * _xlfn.POISSON.DIST(0,L301,FALSE)</f>
        <v>3.6046010621697965E-3</v>
      </c>
      <c r="X301" s="5">
        <f t="shared" ref="X301:X323" si="517">_xlfn.POISSON.DIST(3,K301,FALSE) * _xlfn.POISSON.DIST(1,L301,FALSE)</f>
        <v>3.8609226764828421E-3</v>
      </c>
      <c r="Y301" s="5">
        <f t="shared" ref="Y301:Y323" si="518">_xlfn.POISSON.DIST(3,K301,FALSE) * _xlfn.POISSON.DIST(2,L301,FALSE)</f>
        <v>2.0677356046727539E-3</v>
      </c>
      <c r="Z301" s="5">
        <f t="shared" ref="Z301:Z323" si="519">_xlfn.POISSON.DIST(0,K301,FALSE) * _xlfn.POISSON.DIST(3,L301,FALSE)</f>
        <v>4.4082688782869764E-2</v>
      </c>
      <c r="AA301" s="5">
        <f t="shared" ref="AA301:AA323" si="520">_xlfn.POISSON.DIST(1,K301,FALSE) * _xlfn.POISSON.DIST(3,L301,FALSE)</f>
        <v>2.0494233679020479E-2</v>
      </c>
      <c r="AB301" s="5">
        <f t="shared" ref="AB301:AB323" si="521">_xlfn.POISSON.DIST(2,K301,FALSE) * _xlfn.POISSON.DIST(3,L301,FALSE)</f>
        <v>4.7639291713702332E-3</v>
      </c>
      <c r="AC301" s="5">
        <f t="shared" ref="AC301:AC323" si="522">_xlfn.POISSON.DIST(4,K301,FALSE) * _xlfn.POISSON.DIST(4,L301,FALSE)</f>
        <v>2.2976568682219542E-5</v>
      </c>
      <c r="AD301" s="5">
        <f t="shared" ref="AD301:AD323" si="523">_xlfn.POISSON.DIST(4,K301,FALSE) * _xlfn.POISSON.DIST(0,L301,FALSE)</f>
        <v>4.1894867649531846E-4</v>
      </c>
      <c r="AE301" s="5">
        <f t="shared" ref="AE301:AE323" si="524">_xlfn.POISSON.DIST(4,K301,FALSE) * _xlfn.POISSON.DIST(1,L301,FALSE)</f>
        <v>4.4873993472930261E-4</v>
      </c>
      <c r="AF301" s="5">
        <f t="shared" ref="AF301:AF323" si="525">_xlfn.POISSON.DIST(4,K301,FALSE) * _xlfn.POISSON.DIST(2,L301,FALSE)</f>
        <v>2.4032481819179216E-4</v>
      </c>
      <c r="AG301" s="5">
        <f t="shared" ref="AG301:AG323" si="526">_xlfn.POISSON.DIST(4,K301,FALSE) * _xlfn.POISSON.DIST(3,L301,FALSE)</f>
        <v>8.5804737174786485E-5</v>
      </c>
      <c r="AH301" s="5">
        <f t="shared" ref="AH301:AH323" si="527">_xlfn.POISSON.DIST(0,K301,FALSE) * _xlfn.POISSON.DIST(4,L301,FALSE)</f>
        <v>1.1804347403958311E-2</v>
      </c>
      <c r="AI301" s="5">
        <f t="shared" ref="AI301:AI323" si="528">_xlfn.POISSON.DIST(1,K301,FALSE) * _xlfn.POISSON.DIST(4,L301,FALSE)</f>
        <v>5.4878924313498155E-3</v>
      </c>
      <c r="AJ301" s="5">
        <f t="shared" ref="AJ301:AJ323" si="529">_xlfn.POISSON.DIST(2,K301,FALSE) * _xlfn.POISSON.DIST(4,L301,FALSE)</f>
        <v>1.2756725258682056E-3</v>
      </c>
      <c r="AK301" s="5">
        <f t="shared" ref="AK301:AK323" si="530">_xlfn.POISSON.DIST(3,K301,FALSE) * _xlfn.POISSON.DIST(4,L301,FALSE)</f>
        <v>1.9768856789280565E-4</v>
      </c>
      <c r="AL301" s="5">
        <f t="shared" ref="AL301:AL323" si="531">_xlfn.POISSON.DIST(5,K301,FALSE) * _xlfn.POISSON.DIST(5,L301,FALSE)</f>
        <v>4.5765969672354776E-7</v>
      </c>
      <c r="AM301" s="5">
        <f t="shared" ref="AM301:AM323" si="532">_xlfn.POISSON.DIST(5,K301,FALSE) * _xlfn.POISSON.DIST(0,L301,FALSE)</f>
        <v>3.8954212243731786E-5</v>
      </c>
      <c r="AN301" s="5">
        <f t="shared" ref="AN301:AN323" si="533">_xlfn.POISSON.DIST(5,K301,FALSE) * _xlfn.POISSON.DIST(1,L301,FALSE)</f>
        <v>4.1724229339769583E-5</v>
      </c>
      <c r="AO301" s="5">
        <f t="shared" ref="AO301:AO323" si="534">_xlfn.POISSON.DIST(5,K301,FALSE) * _xlfn.POISSON.DIST(2,L301,FALSE)</f>
        <v>2.2345610573575681E-5</v>
      </c>
      <c r="AP301" s="5">
        <f t="shared" ref="AP301:AP323" si="535">_xlfn.POISSON.DIST(5,K301,FALSE) * _xlfn.POISSON.DIST(3,L301,FALSE)</f>
        <v>7.978199075326606E-6</v>
      </c>
      <c r="AQ301" s="5">
        <f t="shared" ref="AQ301:AQ323" si="536">_xlfn.POISSON.DIST(5,K301,FALSE) * _xlfn.POISSON.DIST(4,L301,FALSE)</f>
        <v>2.1363813356977207E-6</v>
      </c>
      <c r="AR301" s="5">
        <f t="shared" ref="AR301:AR323" si="537">_xlfn.POISSON.DIST(0,K301,FALSE) * _xlfn.POISSON.DIST(5,L301,FALSE)</f>
        <v>2.5287498831057698E-3</v>
      </c>
      <c r="AS301" s="5">
        <f t="shared" ref="AS301:AS323" si="538">_xlfn.POISSON.DIST(1,K301,FALSE) * _xlfn.POISSON.DIST(5,L301,FALSE)</f>
        <v>1.1756268152205845E-3</v>
      </c>
      <c r="AT301" s="5">
        <f t="shared" ref="AT301:AT323" si="539">_xlfn.POISSON.DIST(2,K301,FALSE) * _xlfn.POISSON.DIST(5,L301,FALSE)</f>
        <v>2.7327700890849346E-4</v>
      </c>
      <c r="AU301" s="5">
        <f t="shared" ref="AU301:AU323" si="540">_xlfn.POISSON.DIST(3,K301,FALSE) * _xlfn.POISSON.DIST(5,L301,FALSE)</f>
        <v>4.2349223200822432E-5</v>
      </c>
      <c r="AV301" s="5">
        <f t="shared" ref="AV301:AV323" si="541">_xlfn.POISSON.DIST(4,K301,FALSE) * _xlfn.POISSON.DIST(5,L301,FALSE)</f>
        <v>4.9220844982799479E-6</v>
      </c>
      <c r="AW301" s="5">
        <f t="shared" ref="AW301:AW323" si="542">_xlfn.POISSON.DIST(6,K301,FALSE) * _xlfn.POISSON.DIST(6,L301,FALSE)</f>
        <v>6.3304950439688625E-9</v>
      </c>
      <c r="AX301" s="5">
        <f t="shared" ref="AX301:AX323" si="543">_xlfn.POISSON.DIST(6,K301,FALSE) * _xlfn.POISSON.DIST(0,L301,FALSE)</f>
        <v>3.0183304397085235E-6</v>
      </c>
      <c r="AY301" s="5">
        <f t="shared" ref="AY301:AY323" si="544">_xlfn.POISSON.DIST(6,K301,FALSE) * _xlfn.POISSON.DIST(1,L301,FALSE)</f>
        <v>3.2329626049586178E-6</v>
      </c>
      <c r="AZ301" s="5">
        <f t="shared" ref="AZ301:AZ323" si="545">_xlfn.POISSON.DIST(6,K301,FALSE) * _xlfn.POISSON.DIST(2,L301,FALSE)</f>
        <v>1.7314285850806565E-6</v>
      </c>
      <c r="BA301" s="5">
        <f t="shared" ref="BA301:BA323" si="546">_xlfn.POISSON.DIST(6,K301,FALSE) * _xlfn.POISSON.DIST(3,L301,FALSE)</f>
        <v>6.1818323965690247E-7</v>
      </c>
      <c r="BB301" s="5">
        <f t="shared" ref="BB301:BB323" si="547">_xlfn.POISSON.DIST(6,K301,FALSE) * _xlfn.POISSON.DIST(4,L301,FALSE)</f>
        <v>1.6553549526339596E-7</v>
      </c>
      <c r="BC301" s="5">
        <f t="shared" ref="BC301:BC323" si="548">_xlfn.POISSON.DIST(6,K301,FALSE) * _xlfn.POISSON.DIST(5,L301,FALSE)</f>
        <v>3.5461330471924369E-8</v>
      </c>
      <c r="BD301" s="5">
        <f t="shared" ref="BD301:BD323" si="549">_xlfn.POISSON.DIST(0,K301,FALSE) * _xlfn.POISSON.DIST(6,L301,FALSE)</f>
        <v>4.514280313061587E-4</v>
      </c>
      <c r="BE301" s="5">
        <f t="shared" ref="BE301:BE323" si="550">_xlfn.POISSON.DIST(1,K301,FALSE) * _xlfn.POISSON.DIST(6,L301,FALSE)</f>
        <v>2.0987085448480463E-4</v>
      </c>
      <c r="BF301" s="5">
        <f t="shared" ref="BF301:BF323" si="551">_xlfn.POISSON.DIST(2,K301,FALSE) * _xlfn.POISSON.DIST(6,L301,FALSE)</f>
        <v>4.8784936365980967E-5</v>
      </c>
      <c r="BG301" s="5">
        <f t="shared" ref="BG301:BG323" si="552">_xlfn.POISSON.DIST(3,K301,FALSE) * _xlfn.POISSON.DIST(6,L301,FALSE)</f>
        <v>7.5601096749878683E-6</v>
      </c>
      <c r="BH301" s="5">
        <f t="shared" ref="BH301:BH323" si="553">_xlfn.POISSON.DIST(4,K301,FALSE) * _xlfn.POISSON.DIST(6,L301,FALSE)</f>
        <v>8.7868196448598352E-7</v>
      </c>
      <c r="BI301" s="5">
        <f t="shared" ref="BI301:BI323" si="554">_xlfn.POISSON.DIST(5,K301,FALSE) * _xlfn.POISSON.DIST(6,L301,FALSE)</f>
        <v>8.1700613129180463E-8</v>
      </c>
      <c r="BJ301" s="8">
        <f t="shared" ref="BJ301:BJ323" si="555">SUM(N301,Q301,T301,W301,X301,Y301,AD301,AE301,AF301,AG301,AM301,AN301,AO301,AP301,AQ301,AX301,AY301,AZ301,BA301,BB301,BC301)</f>
        <v>0.15908837616236704</v>
      </c>
      <c r="BK301" s="8">
        <f t="shared" ref="BK301:BK323" si="556">SUM(M301,P301,S301,V301,AC301,AL301,AY301)</f>
        <v>0.33652558935901772</v>
      </c>
      <c r="BL301" s="8">
        <f t="shared" ref="BL301:BL323" si="557">SUM(O301,R301,U301,AA301,AB301,AH301,AI301,AJ301,AK301,AR301,AS301,AT301,AU301,AV301,BD301,BE301,BF301,BG301,BH301,BI301)</f>
        <v>0.46017931066731077</v>
      </c>
      <c r="BM301" s="8">
        <f t="shared" ref="BM301:BM323" si="558">SUM(S301:BI301)</f>
        <v>0.2001189203568543</v>
      </c>
      <c r="BN301" s="8">
        <f t="shared" ref="BN301:BN323" si="559">SUM(M301:R301)</f>
        <v>0.79975381798260092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1.4173913043478299</v>
      </c>
      <c r="F302">
        <f>VLOOKUP(B302,home!$B$2:$E$405,3,FALSE)</f>
        <v>0.47</v>
      </c>
      <c r="G302">
        <f>VLOOKUP(C302,away!$B$2:$E$405,4,FALSE)</f>
        <v>0.5</v>
      </c>
      <c r="H302">
        <f>VLOOKUP(A302,away!$A$2:$E$405,3,FALSE)</f>
        <v>1.2521739130434799</v>
      </c>
      <c r="I302">
        <f>VLOOKUP(C302,away!$B$2:$E$405,3,FALSE)</f>
        <v>1.51</v>
      </c>
      <c r="J302">
        <f>VLOOKUP(B302,home!$B$2:$E$405,4,FALSE)</f>
        <v>1.2</v>
      </c>
      <c r="K302" s="3">
        <f t="shared" si="504"/>
        <v>0.33308695652174003</v>
      </c>
      <c r="L302" s="3">
        <f t="shared" si="505"/>
        <v>2.2689391304347857</v>
      </c>
      <c r="M302" s="5">
        <f t="shared" si="506"/>
        <v>7.4123245830966425E-2</v>
      </c>
      <c r="N302" s="5">
        <f t="shared" si="507"/>
        <v>2.4689486361349364E-2</v>
      </c>
      <c r="O302" s="5">
        <f t="shared" si="508"/>
        <v>0.16818113294071679</v>
      </c>
      <c r="P302" s="5">
        <f t="shared" si="509"/>
        <v>5.6018941715601518E-2</v>
      </c>
      <c r="Q302" s="5">
        <f t="shared" si="510"/>
        <v>4.111872935093434E-3</v>
      </c>
      <c r="R302" s="5">
        <f t="shared" si="511"/>
        <v>0.19079637676502359</v>
      </c>
      <c r="S302" s="5">
        <f t="shared" si="512"/>
        <v>1.0584135232327313E-2</v>
      </c>
      <c r="T302" s="5">
        <f t="shared" si="513"/>
        <v>9.3295894018092258E-3</v>
      </c>
      <c r="U302" s="5">
        <f t="shared" si="514"/>
        <v>6.355178445203695E-2</v>
      </c>
      <c r="V302" s="5">
        <f t="shared" si="515"/>
        <v>8.8877809449936364E-4</v>
      </c>
      <c r="W302" s="5">
        <f t="shared" si="516"/>
        <v>4.5653708051812881E-4</v>
      </c>
      <c r="X302" s="5">
        <f t="shared" si="517"/>
        <v>1.0358548464820389E-3</v>
      </c>
      <c r="Y302" s="5">
        <f t="shared" si="518"/>
        <v>1.1751457973168081E-3</v>
      </c>
      <c r="Z302" s="5">
        <f t="shared" si="519"/>
        <v>0.14430178839578009</v>
      </c>
      <c r="AA302" s="5">
        <f t="shared" si="520"/>
        <v>4.8065043517394539E-2</v>
      </c>
      <c r="AB302" s="5">
        <f t="shared" si="521"/>
        <v>8.004919530146969E-3</v>
      </c>
      <c r="AC302" s="5">
        <f t="shared" si="522"/>
        <v>4.1981101639999236E-5</v>
      </c>
      <c r="AD302" s="5">
        <f t="shared" si="523"/>
        <v>3.801663667227602E-5</v>
      </c>
      <c r="AE302" s="5">
        <f t="shared" si="524"/>
        <v>8.6257434553249136E-5</v>
      </c>
      <c r="AF302" s="5">
        <f t="shared" si="525"/>
        <v>9.7856434274392292E-5</v>
      </c>
      <c r="AG302" s="5">
        <f t="shared" si="526"/>
        <v>7.401009762999612E-5</v>
      </c>
      <c r="AH302" s="5">
        <f t="shared" si="527"/>
        <v>8.1852993570726409E-2</v>
      </c>
      <c r="AI302" s="5">
        <f t="shared" si="528"/>
        <v>2.7264164510666818E-2</v>
      </c>
      <c r="AJ302" s="5">
        <f t="shared" si="529"/>
        <v>4.5406687894830227E-3</v>
      </c>
      <c r="AK302" s="5">
        <f t="shared" si="530"/>
        <v>5.0414584922071784E-4</v>
      </c>
      <c r="AL302" s="5">
        <f t="shared" si="531"/>
        <v>1.2690954690736864E-6</v>
      </c>
      <c r="AM302" s="5">
        <f t="shared" si="532"/>
        <v>2.5325691612722393E-6</v>
      </c>
      <c r="AN302" s="5">
        <f t="shared" si="533"/>
        <v>5.7462452705429882E-6</v>
      </c>
      <c r="AO302" s="5">
        <f t="shared" si="534"/>
        <v>6.5189403737054058E-6</v>
      </c>
      <c r="AP302" s="5">
        <f t="shared" si="535"/>
        <v>4.930359634290452E-6</v>
      </c>
      <c r="AQ302" s="5">
        <f t="shared" si="536"/>
        <v>2.796671475339436E-6</v>
      </c>
      <c r="AR302" s="5">
        <f t="shared" si="537"/>
        <v>3.7143892011169639E-2</v>
      </c>
      <c r="AS302" s="5">
        <f t="shared" si="538"/>
        <v>1.2372145943372669E-2</v>
      </c>
      <c r="AT302" s="5">
        <f t="shared" si="539"/>
        <v>2.0605002189603974E-3</v>
      </c>
      <c r="AU302" s="5">
        <f t="shared" si="540"/>
        <v>2.2877524894863256E-4</v>
      </c>
      <c r="AV302" s="5">
        <f t="shared" si="541"/>
        <v>1.9050512849950853E-5</v>
      </c>
      <c r="AW302" s="5">
        <f t="shared" si="542"/>
        <v>2.6642333737762208E-8</v>
      </c>
      <c r="AX302" s="5">
        <f t="shared" si="543"/>
        <v>1.4059429235149762E-7</v>
      </c>
      <c r="AY302" s="5">
        <f t="shared" si="544"/>
        <v>3.1899989143210106E-7</v>
      </c>
      <c r="AZ302" s="5">
        <f t="shared" si="545"/>
        <v>3.6189566813737131E-7</v>
      </c>
      <c r="BA302" s="5">
        <f t="shared" si="546"/>
        <v>2.7370641419057426E-7</v>
      </c>
      <c r="BB302" s="5">
        <f t="shared" si="547"/>
        <v>1.5525579835199619E-7</v>
      </c>
      <c r="BC302" s="5">
        <f t="shared" si="548"/>
        <v>7.0453191221547364E-8</v>
      </c>
      <c r="BD302" s="5">
        <f t="shared" si="549"/>
        <v>1.4046205006797794E-2</v>
      </c>
      <c r="BE302" s="5">
        <f t="shared" si="550"/>
        <v>4.6786076763947046E-3</v>
      </c>
      <c r="BF302" s="5">
        <f t="shared" si="551"/>
        <v>7.79191595844781E-4</v>
      </c>
      <c r="BG302" s="5">
        <f t="shared" si="552"/>
        <v>8.6512852402418602E-5</v>
      </c>
      <c r="BH302" s="5">
        <f t="shared" si="553"/>
        <v>7.2040756766840287E-6</v>
      </c>
      <c r="BI302" s="5">
        <f t="shared" si="554"/>
        <v>4.799167283397958E-7</v>
      </c>
      <c r="BJ302" s="8">
        <f t="shared" si="555"/>
        <v>4.111847271686974E-2</v>
      </c>
      <c r="BK302" s="8">
        <f t="shared" si="556"/>
        <v>0.14165867007039512</v>
      </c>
      <c r="BL302" s="8">
        <f t="shared" si="557"/>
        <v>0.66418379498456204</v>
      </c>
      <c r="BM302" s="8">
        <f t="shared" si="558"/>
        <v>0.47334137726129794</v>
      </c>
      <c r="BN302" s="8">
        <f t="shared" si="559"/>
        <v>0.51792105654875109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1.4173913043478299</v>
      </c>
      <c r="F303">
        <f>VLOOKUP(B303,home!$B$2:$E$405,3,FALSE)</f>
        <v>0.6</v>
      </c>
      <c r="G303">
        <f>VLOOKUP(C303,away!$B$2:$E$405,4,FALSE)</f>
        <v>1.29</v>
      </c>
      <c r="H303">
        <f>VLOOKUP(A303,away!$A$2:$E$405,3,FALSE)</f>
        <v>1.2521739130434799</v>
      </c>
      <c r="I303">
        <f>VLOOKUP(C303,away!$B$2:$E$405,3,FALSE)</f>
        <v>0.47</v>
      </c>
      <c r="J303">
        <f>VLOOKUP(B303,home!$B$2:$E$405,4,FALSE)</f>
        <v>1.6</v>
      </c>
      <c r="K303" s="3">
        <f t="shared" si="504"/>
        <v>1.0970608695652202</v>
      </c>
      <c r="L303" s="3">
        <f t="shared" si="505"/>
        <v>0.94163478260869682</v>
      </c>
      <c r="M303" s="5">
        <f t="shared" si="506"/>
        <v>0.13019842420333033</v>
      </c>
      <c r="N303" s="5">
        <f t="shared" si="507"/>
        <v>0.142835596472527</v>
      </c>
      <c r="O303" s="5">
        <f t="shared" si="508"/>
        <v>0.12259936487069785</v>
      </c>
      <c r="P303" s="5">
        <f t="shared" si="509"/>
        <v>0.13449896583319149</v>
      </c>
      <c r="Q303" s="5">
        <f t="shared" si="510"/>
        <v>7.8349671835508672E-2</v>
      </c>
      <c r="R303" s="5">
        <f t="shared" si="511"/>
        <v>5.7721913143991922E-2</v>
      </c>
      <c r="S303" s="5">
        <f t="shared" si="512"/>
        <v>3.4735389312291087E-2</v>
      </c>
      <c r="T303" s="5">
        <f t="shared" si="513"/>
        <v>7.3776776206291944E-2</v>
      </c>
      <c r="U303" s="5">
        <f t="shared" si="514"/>
        <v>6.3324452226715899E-2</v>
      </c>
      <c r="V303" s="5">
        <f t="shared" si="515"/>
        <v>3.986969179203991E-3</v>
      </c>
      <c r="W303" s="5">
        <f t="shared" si="516"/>
        <v>2.8651453038004263E-2</v>
      </c>
      <c r="X303" s="5">
        <f t="shared" si="517"/>
        <v>2.697920475286443E-2</v>
      </c>
      <c r="Y303" s="5">
        <f t="shared" si="518"/>
        <v>1.2702278801209508E-2</v>
      </c>
      <c r="Z303" s="5">
        <f t="shared" si="519"/>
        <v>1.8117653711700307E-2</v>
      </c>
      <c r="AA303" s="5">
        <f t="shared" si="520"/>
        <v>1.9876168935439479E-2</v>
      </c>
      <c r="AB303" s="5">
        <f t="shared" si="521"/>
        <v>1.0902683587969225E-2</v>
      </c>
      <c r="AC303" s="5">
        <f t="shared" si="522"/>
        <v>2.5741634100650494E-4</v>
      </c>
      <c r="AD303" s="5">
        <f t="shared" si="523"/>
        <v>7.8580969960450053E-3</v>
      </c>
      <c r="AE303" s="5">
        <f t="shared" si="524"/>
        <v>7.3994574565888933E-3</v>
      </c>
      <c r="AF303" s="5">
        <f t="shared" si="525"/>
        <v>3.483793256778691E-3</v>
      </c>
      <c r="AG303" s="5">
        <f t="shared" si="526"/>
        <v>1.0934869686668157E-3</v>
      </c>
      <c r="AH303" s="5">
        <f t="shared" si="527"/>
        <v>4.2650532285491418E-3</v>
      </c>
      <c r="AI303" s="5">
        <f t="shared" si="528"/>
        <v>4.6790230036540719E-3</v>
      </c>
      <c r="AJ303" s="5">
        <f t="shared" si="529"/>
        <v>2.5665865225522021E-3</v>
      </c>
      <c r="AK303" s="5">
        <f t="shared" si="530"/>
        <v>9.3856721408183111E-4</v>
      </c>
      <c r="AL303" s="5">
        <f t="shared" si="531"/>
        <v>1.0636759043986493E-5</v>
      </c>
      <c r="AM303" s="5">
        <f t="shared" si="532"/>
        <v>1.7241621447217962E-3</v>
      </c>
      <c r="AN303" s="5">
        <f t="shared" si="533"/>
        <v>1.6235310463272531E-3</v>
      </c>
      <c r="AO303" s="5">
        <f t="shared" si="534"/>
        <v>7.6438665193341636E-4</v>
      </c>
      <c r="AP303" s="5">
        <f t="shared" si="535"/>
        <v>2.3992435294077077E-4</v>
      </c>
      <c r="AQ303" s="5">
        <f t="shared" si="536"/>
        <v>5.6480278980978728E-5</v>
      </c>
      <c r="AR303" s="5">
        <f t="shared" si="537"/>
        <v>8.0322449393587848E-4</v>
      </c>
      <c r="AS303" s="5">
        <f t="shared" si="538"/>
        <v>8.8118616177337893E-4</v>
      </c>
      <c r="AT303" s="5">
        <f t="shared" si="539"/>
        <v>4.8335742844197088E-4</v>
      </c>
      <c r="AU303" s="5">
        <f t="shared" si="540"/>
        <v>1.7675750691911911E-4</v>
      </c>
      <c r="AV303" s="5">
        <f t="shared" si="541"/>
        <v>4.8478436060717305E-5</v>
      </c>
      <c r="AW303" s="5">
        <f t="shared" si="542"/>
        <v>3.0522495439533786E-7</v>
      </c>
      <c r="AX303" s="5">
        <f t="shared" si="543"/>
        <v>3.152518036266547E-4</v>
      </c>
      <c r="AY303" s="5">
        <f t="shared" si="544"/>
        <v>2.9685206357498459E-4</v>
      </c>
      <c r="AZ303" s="5">
        <f t="shared" si="545"/>
        <v>1.3976311417568681E-4</v>
      </c>
      <c r="BA303" s="5">
        <f t="shared" si="546"/>
        <v>4.3868603211179107E-5</v>
      </c>
      <c r="BB303" s="5">
        <f t="shared" si="547"/>
        <v>1.0327050662026455E-5</v>
      </c>
      <c r="BC303" s="5">
        <f t="shared" si="548"/>
        <v>1.9448620210252564E-6</v>
      </c>
      <c r="BD303" s="5">
        <f t="shared" si="549"/>
        <v>1.260573536222152E-4</v>
      </c>
      <c r="BE303" s="5">
        <f t="shared" si="550"/>
        <v>1.3829258997987787E-4</v>
      </c>
      <c r="BF303" s="5">
        <f t="shared" si="551"/>
        <v>7.5857694508875623E-5</v>
      </c>
      <c r="BG303" s="5">
        <f t="shared" si="552"/>
        <v>2.7740169433706644E-5</v>
      </c>
      <c r="BH303" s="5">
        <f t="shared" si="553"/>
        <v>7.6081636002071872E-6</v>
      </c>
      <c r="BI303" s="5">
        <f t="shared" si="554"/>
        <v>1.6693237150075511E-6</v>
      </c>
      <c r="BJ303" s="8">
        <f t="shared" si="555"/>
        <v>0.38834630775666096</v>
      </c>
      <c r="BK303" s="8">
        <f t="shared" si="556"/>
        <v>0.3039846536916424</v>
      </c>
      <c r="BL303" s="8">
        <f t="shared" si="557"/>
        <v>0.28964404205564254</v>
      </c>
      <c r="BM303" s="8">
        <f t="shared" si="558"/>
        <v>0.33359217401777835</v>
      </c>
      <c r="BN303" s="8">
        <f t="shared" si="559"/>
        <v>0.66620393635924724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1.3248407643312099</v>
      </c>
      <c r="F304">
        <f>VLOOKUP(B304,home!$B$2:$E$405,3,FALSE)</f>
        <v>0.67</v>
      </c>
      <c r="G304">
        <f>VLOOKUP(C304,away!$B$2:$E$405,4,FALSE)</f>
        <v>1.08</v>
      </c>
      <c r="H304">
        <f>VLOOKUP(A304,away!$A$2:$E$405,3,FALSE)</f>
        <v>1.07643312101911</v>
      </c>
      <c r="I304">
        <f>VLOOKUP(C304,away!$B$2:$E$405,3,FALSE)</f>
        <v>1.62</v>
      </c>
      <c r="J304">
        <f>VLOOKUP(B304,home!$B$2:$E$405,4,FALSE)</f>
        <v>1.45</v>
      </c>
      <c r="K304" s="3">
        <f t="shared" si="504"/>
        <v>0.95865477707006364</v>
      </c>
      <c r="L304" s="3">
        <f t="shared" si="505"/>
        <v>2.5285414012738894</v>
      </c>
      <c r="M304" s="5">
        <f t="shared" si="506"/>
        <v>3.0586511179288532E-2</v>
      </c>
      <c r="N304" s="5">
        <f t="shared" si="507"/>
        <v>2.9321905055931859E-2</v>
      </c>
      <c r="O304" s="5">
        <f t="shared" si="508"/>
        <v>7.7339259837357718E-2</v>
      </c>
      <c r="P304" s="5">
        <f t="shared" si="509"/>
        <v>7.414165089814588E-2</v>
      </c>
      <c r="Q304" s="5">
        <f t="shared" si="510"/>
        <v>1.4054792177331962E-2</v>
      </c>
      <c r="R304" s="5">
        <f t="shared" si="511"/>
        <v>9.7777760221318982E-2</v>
      </c>
      <c r="S304" s="5">
        <f t="shared" si="512"/>
        <v>4.4929808810826276E-2</v>
      </c>
      <c r="T304" s="5">
        <f t="shared" si="513"/>
        <v>3.553812390668426E-2</v>
      </c>
      <c r="U304" s="5">
        <f t="shared" si="514"/>
        <v>9.3735116927378681E-2</v>
      </c>
      <c r="V304" s="5">
        <f t="shared" si="515"/>
        <v>1.2101086653112636E-2</v>
      </c>
      <c r="W304" s="5">
        <f t="shared" si="516"/>
        <v>4.4912312205087493E-3</v>
      </c>
      <c r="X304" s="5">
        <f t="shared" si="517"/>
        <v>1.1356264083750234E-2</v>
      </c>
      <c r="Y304" s="5">
        <f t="shared" si="518"/>
        <v>1.4357391949781083E-2</v>
      </c>
      <c r="Z304" s="5">
        <f t="shared" si="519"/>
        <v>8.2411704947812067E-2</v>
      </c>
      <c r="AA304" s="5">
        <f t="shared" si="520"/>
        <v>7.9004374634708635E-2</v>
      </c>
      <c r="AB304" s="5">
        <f t="shared" si="521"/>
        <v>3.7868960576498197E-2</v>
      </c>
      <c r="AC304" s="5">
        <f t="shared" si="522"/>
        <v>1.833313337177083E-3</v>
      </c>
      <c r="AD304" s="5">
        <f t="shared" si="523"/>
        <v>1.0763850661167312E-3</v>
      </c>
      <c r="AE304" s="5">
        <f t="shared" si="524"/>
        <v>2.7216842033890875E-3</v>
      </c>
      <c r="AF304" s="5">
        <f t="shared" si="525"/>
        <v>3.4409455947312273E-3</v>
      </c>
      <c r="AG304" s="5">
        <f t="shared" si="526"/>
        <v>2.9001911319363042E-3</v>
      </c>
      <c r="AH304" s="5">
        <f t="shared" si="527"/>
        <v>5.2095351977527772E-2</v>
      </c>
      <c r="AI304" s="5">
        <f t="shared" si="528"/>
        <v>4.9941458036403381E-2</v>
      </c>
      <c r="AJ304" s="5">
        <f t="shared" si="529"/>
        <v>2.3938308660221109E-2</v>
      </c>
      <c r="AK304" s="5">
        <f t="shared" si="530"/>
        <v>7.6495246506995485E-3</v>
      </c>
      <c r="AL304" s="5">
        <f t="shared" si="531"/>
        <v>1.7775793601976911E-4</v>
      </c>
      <c r="AM304" s="5">
        <f t="shared" si="532"/>
        <v>2.0637633711993619E-4</v>
      </c>
      <c r="AN304" s="5">
        <f t="shared" si="533"/>
        <v>5.2183111265101606E-4</v>
      </c>
      <c r="AO304" s="5">
        <f t="shared" si="534"/>
        <v>6.5973578640545665E-4</v>
      </c>
      <c r="AP304" s="5">
        <f t="shared" si="535"/>
        <v>5.5605641660939485E-4</v>
      </c>
      <c r="AQ304" s="5">
        <f t="shared" si="536"/>
        <v>3.5150291771021425E-4</v>
      </c>
      <c r="AR304" s="5">
        <f t="shared" si="537"/>
        <v>2.6345050857822905E-2</v>
      </c>
      <c r="AS304" s="5">
        <f t="shared" si="538"/>
        <v>2.5255808857005704E-2</v>
      </c>
      <c r="AT304" s="5">
        <f t="shared" si="539"/>
        <v>1.210580090476847E-2</v>
      </c>
      <c r="AU304" s="5">
        <f t="shared" si="540"/>
        <v>3.8684279558717982E-3</v>
      </c>
      <c r="AV304" s="5">
        <f t="shared" si="541"/>
        <v>9.2712173491197008E-4</v>
      </c>
      <c r="AW304" s="5">
        <f t="shared" si="542"/>
        <v>1.1969025931707055E-5</v>
      </c>
      <c r="AX304" s="5">
        <f t="shared" si="543"/>
        <v>3.2973943575708112E-5</v>
      </c>
      <c r="AY304" s="5">
        <f t="shared" si="544"/>
        <v>8.3375981494447152E-5</v>
      </c>
      <c r="AZ304" s="5">
        <f t="shared" si="545"/>
        <v>1.0540981054027766E-4</v>
      </c>
      <c r="BA304" s="5">
        <f t="shared" si="546"/>
        <v>8.8844356683842935E-5</v>
      </c>
      <c r="BB304" s="5">
        <f t="shared" si="547"/>
        <v>5.6161658536160376E-5</v>
      </c>
      <c r="BC304" s="5">
        <f t="shared" si="548"/>
        <v>2.8401415754577722E-5</v>
      </c>
      <c r="BD304" s="5">
        <f t="shared" si="549"/>
        <v>1.1102425302111909E-2</v>
      </c>
      <c r="BE304" s="5">
        <f t="shared" si="550"/>
        <v>1.0643393052933126E-2</v>
      </c>
      <c r="BF304" s="5">
        <f t="shared" si="551"/>
        <v>5.101669797214335E-3</v>
      </c>
      <c r="BG304" s="5">
        <f t="shared" si="552"/>
        <v>1.6302467073778617E-3</v>
      </c>
      <c r="BH304" s="5">
        <f t="shared" si="553"/>
        <v>3.9071094845763232E-4</v>
      </c>
      <c r="BI304" s="5">
        <f t="shared" si="554"/>
        <v>7.4911383438496952E-5</v>
      </c>
      <c r="BJ304" s="8">
        <f t="shared" si="555"/>
        <v>0.12194958412724254</v>
      </c>
      <c r="BK304" s="8">
        <f t="shared" si="556"/>
        <v>0.16385350479606461</v>
      </c>
      <c r="BL304" s="8">
        <f t="shared" si="557"/>
        <v>0.61679568302402843</v>
      </c>
      <c r="BM304" s="8">
        <f t="shared" si="558"/>
        <v>0.66171719057021006</v>
      </c>
      <c r="BN304" s="8">
        <f t="shared" si="559"/>
        <v>0.32322187936937496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1.3248407643312099</v>
      </c>
      <c r="F305">
        <f>VLOOKUP(B305,home!$B$2:$E$405,3,FALSE)</f>
        <v>1.34</v>
      </c>
      <c r="G305">
        <f>VLOOKUP(C305,away!$B$2:$E$405,4,FALSE)</f>
        <v>0.94</v>
      </c>
      <c r="H305">
        <f>VLOOKUP(A305,away!$A$2:$E$405,3,FALSE)</f>
        <v>1.07643312101911</v>
      </c>
      <c r="I305">
        <f>VLOOKUP(C305,away!$B$2:$E$405,3,FALSE)</f>
        <v>1.32</v>
      </c>
      <c r="J305">
        <f>VLOOKUP(B305,home!$B$2:$E$405,4,FALSE)</f>
        <v>0.93</v>
      </c>
      <c r="K305" s="3">
        <f t="shared" si="504"/>
        <v>1.668769426751592</v>
      </c>
      <c r="L305" s="3">
        <f t="shared" si="505"/>
        <v>1.3214292993630596</v>
      </c>
      <c r="M305" s="5">
        <f t="shared" si="506"/>
        <v>5.0277444289587685E-2</v>
      </c>
      <c r="N305" s="5">
        <f t="shared" si="507"/>
        <v>8.3901461885670339E-2</v>
      </c>
      <c r="O305" s="5">
        <f t="shared" si="508"/>
        <v>6.6438087981355115E-2</v>
      </c>
      <c r="P305" s="5">
        <f t="shared" si="509"/>
        <v>0.1108698499951178</v>
      </c>
      <c r="Q305" s="5">
        <f t="shared" si="510"/>
        <v>7.0006097227285333E-2</v>
      </c>
      <c r="R305" s="5">
        <f t="shared" si="511"/>
        <v>4.3896618026111708E-2</v>
      </c>
      <c r="S305" s="5">
        <f t="shared" si="512"/>
        <v>6.1121462176656385E-2</v>
      </c>
      <c r="T305" s="5">
        <f t="shared" si="513"/>
        <v>9.2508108010193879E-2</v>
      </c>
      <c r="U305" s="5">
        <f t="shared" si="514"/>
        <v>7.325333409976803E-2</v>
      </c>
      <c r="V305" s="5">
        <f t="shared" si="515"/>
        <v>1.4975850367803904E-2</v>
      </c>
      <c r="W305" s="5">
        <f t="shared" si="516"/>
        <v>3.8941344913031056E-2</v>
      </c>
      <c r="X305" s="5">
        <f t="shared" si="517"/>
        <v>5.1458234124681874E-2</v>
      </c>
      <c r="Y305" s="5">
        <f t="shared" si="518"/>
        <v>3.3999209132919331E-2</v>
      </c>
      <c r="Z305" s="5">
        <f t="shared" si="519"/>
        <v>1.9335425734217541E-2</v>
      </c>
      <c r="AA305" s="5">
        <f t="shared" si="520"/>
        <v>3.2266367318488184E-2</v>
      </c>
      <c r="AB305" s="5">
        <f t="shared" si="521"/>
        <v>2.6922563646714921E-2</v>
      </c>
      <c r="AC305" s="5">
        <f t="shared" si="522"/>
        <v>2.0640098995788748E-3</v>
      </c>
      <c r="AD305" s="5">
        <f t="shared" si="523"/>
        <v>1.6246031456863715E-2</v>
      </c>
      <c r="AE305" s="5">
        <f t="shared" si="524"/>
        <v>2.1467981965473646E-2</v>
      </c>
      <c r="AF305" s="5">
        <f t="shared" si="525"/>
        <v>1.4184210183687321E-2</v>
      </c>
      <c r="AG305" s="5">
        <f t="shared" si="526"/>
        <v>6.2478103083494349E-3</v>
      </c>
      <c r="AH305" s="5">
        <f t="shared" si="527"/>
        <v>6.3875995202133922E-3</v>
      </c>
      <c r="AI305" s="5">
        <f t="shared" si="528"/>
        <v>1.0659430789665246E-2</v>
      </c>
      <c r="AJ305" s="5">
        <f t="shared" si="529"/>
        <v>8.894066104183973E-3</v>
      </c>
      <c r="AK305" s="5">
        <f t="shared" si="530"/>
        <v>4.947381864723285E-3</v>
      </c>
      <c r="AL305" s="5">
        <f t="shared" si="531"/>
        <v>1.8205895004264525E-4</v>
      </c>
      <c r="AM305" s="5">
        <f t="shared" si="532"/>
        <v>5.4221761202517581E-3</v>
      </c>
      <c r="AN305" s="5">
        <f t="shared" si="533"/>
        <v>7.1650223916073941E-3</v>
      </c>
      <c r="AO305" s="5">
        <f t="shared" si="534"/>
        <v>4.7340352594311972E-3</v>
      </c>
      <c r="AP305" s="5">
        <f t="shared" si="535"/>
        <v>2.0852309653433946E-3</v>
      </c>
      <c r="AQ305" s="5">
        <f t="shared" si="536"/>
        <v>6.8887132338596988E-4</v>
      </c>
      <c r="AR305" s="5">
        <f t="shared" si="537"/>
        <v>1.6881522317214802E-3</v>
      </c>
      <c r="AS305" s="5">
        <f t="shared" si="538"/>
        <v>2.8171368319992751E-3</v>
      </c>
      <c r="AT305" s="5">
        <f t="shared" si="539"/>
        <v>2.3505759081081136E-3</v>
      </c>
      <c r="AU305" s="5">
        <f t="shared" si="540"/>
        <v>1.3075230702365599E-3</v>
      </c>
      <c r="AV305" s="5">
        <f t="shared" si="541"/>
        <v>5.4548863109578642E-4</v>
      </c>
      <c r="AW305" s="5">
        <f t="shared" si="542"/>
        <v>1.1151923959532858E-5</v>
      </c>
      <c r="AX305" s="5">
        <f t="shared" si="543"/>
        <v>1.5080602893231176E-3</v>
      </c>
      <c r="AY305" s="5">
        <f t="shared" si="544"/>
        <v>1.9927950515175002E-3</v>
      </c>
      <c r="AZ305" s="5">
        <f t="shared" si="545"/>
        <v>1.3166688843504715E-3</v>
      </c>
      <c r="BA305" s="5">
        <f t="shared" si="546"/>
        <v>5.7996161378012811E-4</v>
      </c>
      <c r="BB305" s="5">
        <f t="shared" si="547"/>
        <v>1.9159456723873611E-4</v>
      </c>
      <c r="BC305" s="5">
        <f t="shared" si="548"/>
        <v>5.0635734949610352E-5</v>
      </c>
      <c r="BD305" s="5">
        <f t="shared" si="549"/>
        <v>3.7179563679698327E-4</v>
      </c>
      <c r="BE305" s="5">
        <f t="shared" si="550"/>
        <v>6.2044119168644482E-4</v>
      </c>
      <c r="BF305" s="5">
        <f t="shared" si="551"/>
        <v>5.1768664589183172E-4</v>
      </c>
      <c r="BG305" s="5">
        <f t="shared" si="552"/>
        <v>2.8796654910062214E-4</v>
      </c>
      <c r="BH305" s="5">
        <f t="shared" si="553"/>
        <v>1.2013744326656986E-4</v>
      </c>
      <c r="BI305" s="5">
        <f t="shared" si="554"/>
        <v>4.0096338466271134E-5</v>
      </c>
      <c r="BJ305" s="8">
        <f t="shared" si="555"/>
        <v>0.45469554140933516</v>
      </c>
      <c r="BK305" s="8">
        <f t="shared" si="556"/>
        <v>0.24148347073030477</v>
      </c>
      <c r="BL305" s="8">
        <f t="shared" si="557"/>
        <v>0.28433244982959377</v>
      </c>
      <c r="BM305" s="8">
        <f t="shared" si="558"/>
        <v>0.57247568517076541</v>
      </c>
      <c r="BN305" s="8">
        <f t="shared" si="559"/>
        <v>0.42538955940512801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1.3248407643312099</v>
      </c>
      <c r="F306">
        <f>VLOOKUP(B306,home!$B$2:$E$405,3,FALSE)</f>
        <v>1.94</v>
      </c>
      <c r="G306">
        <f>VLOOKUP(C306,away!$B$2:$E$405,4,FALSE)</f>
        <v>1.23</v>
      </c>
      <c r="H306">
        <f>VLOOKUP(A306,away!$A$2:$E$405,3,FALSE)</f>
        <v>1.07643312101911</v>
      </c>
      <c r="I306">
        <f>VLOOKUP(C306,away!$B$2:$E$405,3,FALSE)</f>
        <v>0.66</v>
      </c>
      <c r="J306">
        <f>VLOOKUP(B306,home!$B$2:$E$405,4,FALSE)</f>
        <v>0.8</v>
      </c>
      <c r="K306" s="3">
        <f t="shared" si="504"/>
        <v>3.1613350318471327</v>
      </c>
      <c r="L306" s="3">
        <f t="shared" si="505"/>
        <v>0.56835668789809013</v>
      </c>
      <c r="M306" s="5">
        <f t="shared" si="506"/>
        <v>2.4000233494471068E-2</v>
      </c>
      <c r="N306" s="5">
        <f t="shared" si="507"/>
        <v>7.5872778918582309E-2</v>
      </c>
      <c r="O306" s="5">
        <f t="shared" si="508"/>
        <v>1.3640693217698381E-2</v>
      </c>
      <c r="P306" s="5">
        <f t="shared" si="509"/>
        <v>4.3122801327789478E-2</v>
      </c>
      <c r="Q306" s="5">
        <f t="shared" si="510"/>
        <v>0.11992963697945344</v>
      </c>
      <c r="R306" s="5">
        <f t="shared" si="511"/>
        <v>3.8763896089224967E-3</v>
      </c>
      <c r="S306" s="5">
        <f t="shared" si="512"/>
        <v>1.9370394821204475E-2</v>
      </c>
      <c r="T306" s="5">
        <f t="shared" si="513"/>
        <v>6.8162811254462469E-2</v>
      </c>
      <c r="U306" s="5">
        <f t="shared" si="514"/>
        <v>1.2254566267774896E-2</v>
      </c>
      <c r="V306" s="5">
        <f t="shared" si="515"/>
        <v>3.8671183377726169E-3</v>
      </c>
      <c r="W306" s="5">
        <f t="shared" si="516"/>
        <v>0.12637925424661853</v>
      </c>
      <c r="X306" s="5">
        <f t="shared" si="517"/>
        <v>7.1828494362638731E-2</v>
      </c>
      <c r="Y306" s="5">
        <f t="shared" si="518"/>
        <v>2.0412102576327997E-2</v>
      </c>
      <c r="Z306" s="5">
        <f t="shared" si="519"/>
        <v>7.3439065304325426E-4</v>
      </c>
      <c r="AA306" s="5">
        <f t="shared" si="520"/>
        <v>2.3216548985267329E-3</v>
      </c>
      <c r="AB306" s="5">
        <f t="shared" si="521"/>
        <v>3.6697644812860308E-3</v>
      </c>
      <c r="AC306" s="5">
        <f t="shared" si="522"/>
        <v>4.3426914947837069E-4</v>
      </c>
      <c r="AD306" s="5">
        <f t="shared" si="523"/>
        <v>9.9881790937137657E-2</v>
      </c>
      <c r="AE306" s="5">
        <f t="shared" si="524"/>
        <v>5.6768483878361038E-2</v>
      </c>
      <c r="AF306" s="5">
        <f t="shared" si="525"/>
        <v>1.6132373737050704E-2</v>
      </c>
      <c r="AG306" s="5">
        <f t="shared" si="526"/>
        <v>3.0563141683747569E-3</v>
      </c>
      <c r="AH306" s="5">
        <f t="shared" si="527"/>
        <v>1.0434895979674487E-4</v>
      </c>
      <c r="AI306" s="5">
        <f t="shared" si="528"/>
        <v>3.2988202214225763E-4</v>
      </c>
      <c r="AJ306" s="5">
        <f t="shared" si="529"/>
        <v>5.214337964874453E-4</v>
      </c>
      <c r="AK306" s="5">
        <f t="shared" si="530"/>
        <v>5.4947564254160316E-4</v>
      </c>
      <c r="AL306" s="5">
        <f t="shared" si="531"/>
        <v>3.1211200107795646E-5</v>
      </c>
      <c r="AM306" s="5">
        <f t="shared" si="532"/>
        <v>6.3151960946640953E-2</v>
      </c>
      <c r="AN306" s="5">
        <f t="shared" si="533"/>
        <v>3.5892839357902384E-2</v>
      </c>
      <c r="AO306" s="5">
        <f t="shared" si="534"/>
        <v>1.0199967648357806E-2</v>
      </c>
      <c r="AP306" s="5">
        <f t="shared" si="535"/>
        <v>1.9324066097627711E-3</v>
      </c>
      <c r="AQ306" s="5">
        <f t="shared" si="536"/>
        <v>2.7457405509928649E-4</v>
      </c>
      <c r="AR306" s="5">
        <f t="shared" si="537"/>
        <v>1.1861485835137781E-5</v>
      </c>
      <c r="AS306" s="5">
        <f t="shared" si="538"/>
        <v>3.7498130700379616E-5</v>
      </c>
      <c r="AT306" s="5">
        <f t="shared" si="539"/>
        <v>5.9272077105946266E-5</v>
      </c>
      <c r="AU306" s="5">
        <f t="shared" si="540"/>
        <v>6.245963125512412E-5</v>
      </c>
      <c r="AV306" s="5">
        <f t="shared" si="541"/>
        <v>4.9363955090769501E-5</v>
      </c>
      <c r="AW306" s="5">
        <f t="shared" si="542"/>
        <v>1.5577561195167474E-6</v>
      </c>
      <c r="AX306" s="5">
        <f t="shared" si="543"/>
        <v>3.3274084411743003E-2</v>
      </c>
      <c r="AY306" s="5">
        <f t="shared" si="544"/>
        <v>1.8911548409099723E-2</v>
      </c>
      <c r="AZ306" s="5">
        <f t="shared" si="545"/>
        <v>5.3742525084101572E-3</v>
      </c>
      <c r="BA306" s="5">
        <f t="shared" si="546"/>
        <v>1.0181641185359998E-3</v>
      </c>
      <c r="BB306" s="5">
        <f t="shared" si="547"/>
        <v>1.4467009653694986E-4</v>
      </c>
      <c r="BC306" s="5">
        <f t="shared" si="548"/>
        <v>1.644484338112756E-5</v>
      </c>
      <c r="BD306" s="5">
        <f t="shared" si="549"/>
        <v>1.123592467134836E-6</v>
      </c>
      <c r="BE306" s="5">
        <f t="shared" si="550"/>
        <v>3.5520522278729054E-6</v>
      </c>
      <c r="BF306" s="5">
        <f t="shared" si="551"/>
        <v>5.6146135714626356E-6</v>
      </c>
      <c r="BG306" s="5">
        <f t="shared" si="552"/>
        <v>5.9165581912497255E-6</v>
      </c>
      <c r="BH306" s="5">
        <f t="shared" si="553"/>
        <v>4.6760556694899662E-6</v>
      </c>
      <c r="BI306" s="5">
        <f t="shared" si="554"/>
        <v>2.9565157197652057E-6</v>
      </c>
      <c r="BJ306" s="8">
        <f t="shared" si="555"/>
        <v>0.82861495406447794</v>
      </c>
      <c r="BK306" s="8">
        <f t="shared" si="556"/>
        <v>0.10973757673992354</v>
      </c>
      <c r="BL306" s="8">
        <f t="shared" si="557"/>
        <v>3.7512503563010925E-2</v>
      </c>
      <c r="BM306" s="8">
        <f t="shared" si="558"/>
        <v>0.67724690082055827</v>
      </c>
      <c r="BN306" s="8">
        <f t="shared" si="559"/>
        <v>0.28044253354691723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1.3492822966507201</v>
      </c>
      <c r="F307">
        <f>VLOOKUP(B307,home!$B$2:$E$405,3,FALSE)</f>
        <v>0.82</v>
      </c>
      <c r="G307">
        <f>VLOOKUP(C307,away!$B$2:$E$405,4,FALSE)</f>
        <v>1.04</v>
      </c>
      <c r="H307">
        <f>VLOOKUP(A307,away!$A$2:$E$405,3,FALSE)</f>
        <v>0.98086124401913899</v>
      </c>
      <c r="I307">
        <f>VLOOKUP(C307,away!$B$2:$E$405,3,FALSE)</f>
        <v>0.44</v>
      </c>
      <c r="J307">
        <f>VLOOKUP(B307,home!$B$2:$E$405,4,FALSE)</f>
        <v>0.91</v>
      </c>
      <c r="K307" s="3">
        <f t="shared" si="504"/>
        <v>1.1506679425837341</v>
      </c>
      <c r="L307" s="3">
        <f t="shared" si="505"/>
        <v>0.39273684210526327</v>
      </c>
      <c r="M307" s="5">
        <f t="shared" si="506"/>
        <v>0.21365242113891197</v>
      </c>
      <c r="N307" s="5">
        <f t="shared" si="507"/>
        <v>0.24584299185994529</v>
      </c>
      <c r="O307" s="5">
        <f t="shared" si="508"/>
        <v>8.3909177186240066E-2</v>
      </c>
      <c r="P307" s="5">
        <f t="shared" si="509"/>
        <v>9.6551600276784846E-2</v>
      </c>
      <c r="Q307" s="5">
        <f t="shared" si="510"/>
        <v>0.14144182482105652</v>
      </c>
      <c r="R307" s="5">
        <f t="shared" si="511"/>
        <v>1.6477112635887463E-2</v>
      </c>
      <c r="S307" s="5">
        <f t="shared" si="512"/>
        <v>1.0908151036054669E-2</v>
      </c>
      <c r="T307" s="5">
        <f t="shared" si="513"/>
        <v>5.5549415621827573E-2</v>
      </c>
      <c r="U307" s="5">
        <f t="shared" si="514"/>
        <v>1.8959685296457071E-2</v>
      </c>
      <c r="V307" s="5">
        <f t="shared" si="515"/>
        <v>5.4772213307830711E-4</v>
      </c>
      <c r="W307" s="5">
        <f t="shared" si="516"/>
        <v>5.4250857854044654E-2</v>
      </c>
      <c r="X307" s="5">
        <f t="shared" si="517"/>
        <v>2.1306310595099014E-2</v>
      </c>
      <c r="Y307" s="5">
        <f t="shared" si="518"/>
        <v>4.18388657001655E-3</v>
      </c>
      <c r="Z307" s="5">
        <f t="shared" si="519"/>
        <v>2.1570563945437242E-3</v>
      </c>
      <c r="AA307" s="5">
        <f t="shared" si="520"/>
        <v>2.4820556435467146E-3</v>
      </c>
      <c r="AB307" s="5">
        <f t="shared" si="521"/>
        <v>1.4280109303691224E-3</v>
      </c>
      <c r="AC307" s="5">
        <f t="shared" si="522"/>
        <v>1.5470058850088186E-5</v>
      </c>
      <c r="AD307" s="5">
        <f t="shared" si="523"/>
        <v>1.560618074757905E-2</v>
      </c>
      <c r="AE307" s="5">
        <f t="shared" si="524"/>
        <v>6.129122144128152E-3</v>
      </c>
      <c r="AF307" s="5">
        <f t="shared" si="525"/>
        <v>1.2035660378811653E-3</v>
      </c>
      <c r="AG307" s="5">
        <f t="shared" si="526"/>
        <v>1.5756157499419751E-4</v>
      </c>
      <c r="AH307" s="5">
        <f t="shared" si="527"/>
        <v>2.1178887915901674E-4</v>
      </c>
      <c r="AI307" s="5">
        <f t="shared" si="528"/>
        <v>2.4369867384402088E-4</v>
      </c>
      <c r="AJ307" s="5">
        <f t="shared" si="529"/>
        <v>1.40208125821242E-4</v>
      </c>
      <c r="AK307" s="5">
        <f t="shared" si="530"/>
        <v>5.3777665224083267E-5</v>
      </c>
      <c r="AL307" s="5">
        <f t="shared" si="531"/>
        <v>2.7964278249501502E-7</v>
      </c>
      <c r="AM307" s="5">
        <f t="shared" si="532"/>
        <v>3.5915063784813339E-3</v>
      </c>
      <c r="AN307" s="5">
        <f t="shared" si="533"/>
        <v>1.4105168734856693E-3</v>
      </c>
      <c r="AO307" s="5">
        <f t="shared" si="534"/>
        <v>2.7698097131447549E-4</v>
      </c>
      <c r="AP307" s="5">
        <f t="shared" si="535"/>
        <v>3.6260210665765203E-5</v>
      </c>
      <c r="AQ307" s="5">
        <f t="shared" si="536"/>
        <v>3.5601801577360527E-6</v>
      </c>
      <c r="AR307" s="5">
        <f t="shared" si="537"/>
        <v>1.6635459118785086E-5</v>
      </c>
      <c r="AS307" s="5">
        <f t="shared" si="538"/>
        <v>1.9141889518148252E-5</v>
      </c>
      <c r="AT307" s="5">
        <f t="shared" si="539"/>
        <v>1.10129793145064E-5</v>
      </c>
      <c r="AU307" s="5">
        <f t="shared" si="540"/>
        <v>4.2240940831800993E-6</v>
      </c>
      <c r="AV307" s="5">
        <f t="shared" si="541"/>
        <v>1.2151324119932427E-6</v>
      </c>
      <c r="AW307" s="5">
        <f t="shared" si="542"/>
        <v>3.5103690080441179E-9</v>
      </c>
      <c r="AX307" s="5">
        <f t="shared" si="543"/>
        <v>6.8877187588391175E-4</v>
      </c>
      <c r="AY307" s="5">
        <f t="shared" si="544"/>
        <v>2.7050609146556581E-4</v>
      </c>
      <c r="AZ307" s="5">
        <f t="shared" si="545"/>
        <v>5.3118854066211913E-5</v>
      </c>
      <c r="BA307" s="5">
        <f t="shared" si="546"/>
        <v>6.9539103340714634E-6</v>
      </c>
      <c r="BB307" s="5">
        <f t="shared" si="547"/>
        <v>6.8276419622159566E-7</v>
      </c>
      <c r="BC307" s="5">
        <f t="shared" si="548"/>
        <v>5.3629330865321556E-8</v>
      </c>
      <c r="BD307" s="5">
        <f t="shared" si="549"/>
        <v>1.0888929468804765E-6</v>
      </c>
      <c r="BE307" s="5">
        <f t="shared" si="550"/>
        <v>1.2529542068808969E-6</v>
      </c>
      <c r="BF307" s="5">
        <f t="shared" si="551"/>
        <v>7.2086711969163819E-7</v>
      </c>
      <c r="BG307" s="5">
        <f t="shared" si="552"/>
        <v>2.7649289516394649E-7</v>
      </c>
      <c r="BH307" s="5">
        <f t="shared" si="553"/>
        <v>7.9537877704329625E-8</v>
      </c>
      <c r="BI307" s="5">
        <f t="shared" si="554"/>
        <v>1.8304337219103526E-8</v>
      </c>
      <c r="BJ307" s="8">
        <f t="shared" si="555"/>
        <v>0.55201062956595415</v>
      </c>
      <c r="BK307" s="8">
        <f t="shared" si="556"/>
        <v>0.32194615037792795</v>
      </c>
      <c r="BL307" s="8">
        <f t="shared" si="557"/>
        <v>0.12396118164037896</v>
      </c>
      <c r="BM307" s="8">
        <f t="shared" si="558"/>
        <v>0.20192938747888187</v>
      </c>
      <c r="BN307" s="8">
        <f t="shared" si="559"/>
        <v>0.7978751279188262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1.3492822966507201</v>
      </c>
      <c r="F308">
        <f>VLOOKUP(B308,home!$B$2:$E$405,3,FALSE)</f>
        <v>1.04</v>
      </c>
      <c r="G308">
        <f>VLOOKUP(C308,away!$B$2:$E$405,4,FALSE)</f>
        <v>1.07</v>
      </c>
      <c r="H308">
        <f>VLOOKUP(A308,away!$A$2:$E$405,3,FALSE)</f>
        <v>0.98086124401913899</v>
      </c>
      <c r="I308">
        <f>VLOOKUP(C308,away!$B$2:$E$405,3,FALSE)</f>
        <v>0.99</v>
      </c>
      <c r="J308">
        <f>VLOOKUP(B308,home!$B$2:$E$405,4,FALSE)</f>
        <v>0.92</v>
      </c>
      <c r="K308" s="3">
        <f t="shared" si="504"/>
        <v>1.5014813397129214</v>
      </c>
      <c r="L308" s="3">
        <f t="shared" si="505"/>
        <v>0.89336842105263181</v>
      </c>
      <c r="M308" s="5">
        <f t="shared" si="506"/>
        <v>9.1186377665100168E-2</v>
      </c>
      <c r="N308" s="5">
        <f t="shared" si="507"/>
        <v>0.13691464450016302</v>
      </c>
      <c r="O308" s="5">
        <f t="shared" si="508"/>
        <v>8.1463030236179512E-2</v>
      </c>
      <c r="P308" s="5">
        <f t="shared" si="509"/>
        <v>0.12231521977609303</v>
      </c>
      <c r="Q308" s="5">
        <f t="shared" si="510"/>
        <v>0.10278739192521158</v>
      </c>
      <c r="R308" s="5">
        <f t="shared" si="511"/>
        <v>3.6388249348129245E-2</v>
      </c>
      <c r="S308" s="5">
        <f t="shared" si="512"/>
        <v>4.1017675479503073E-2</v>
      </c>
      <c r="T308" s="5">
        <f t="shared" si="513"/>
        <v>9.1827010028344314E-2</v>
      </c>
      <c r="U308" s="5">
        <f t="shared" si="514"/>
        <v>5.4636277381036935E-2</v>
      </c>
      <c r="V308" s="5">
        <f t="shared" si="515"/>
        <v>6.1133473362120312E-3</v>
      </c>
      <c r="W308" s="5">
        <f t="shared" si="516"/>
        <v>5.1444450311154598E-2</v>
      </c>
      <c r="X308" s="5">
        <f t="shared" si="517"/>
        <v>4.5958847346396756E-2</v>
      </c>
      <c r="Y308" s="5">
        <f t="shared" si="518"/>
        <v>2.0529091443624702E-2</v>
      </c>
      <c r="Z308" s="5">
        <f t="shared" si="519"/>
        <v>1.0836037621669228E-2</v>
      </c>
      <c r="AA308" s="5">
        <f t="shared" si="520"/>
        <v>1.627010828536353E-2</v>
      </c>
      <c r="AB308" s="5">
        <f t="shared" si="521"/>
        <v>1.2214631992790969E-2</v>
      </c>
      <c r="AC308" s="5">
        <f t="shared" si="522"/>
        <v>5.1251859251296664E-4</v>
      </c>
      <c r="AD308" s="5">
        <f t="shared" si="523"/>
        <v>1.93107205434968E-2</v>
      </c>
      <c r="AE308" s="5">
        <f t="shared" si="524"/>
        <v>1.7251587921332353E-2</v>
      </c>
      <c r="AF308" s="5">
        <f t="shared" si="525"/>
        <v>7.7060119309656705E-3</v>
      </c>
      <c r="AG308" s="5">
        <f t="shared" si="526"/>
        <v>2.2947692371265145E-3</v>
      </c>
      <c r="AH308" s="5">
        <f t="shared" si="527"/>
        <v>2.4201434551343885E-3</v>
      </c>
      <c r="AI308" s="5">
        <f t="shared" si="528"/>
        <v>3.63380023731264E-3</v>
      </c>
      <c r="AJ308" s="5">
        <f t="shared" si="529"/>
        <v>2.7280416242846579E-3</v>
      </c>
      <c r="AK308" s="5">
        <f t="shared" si="530"/>
        <v>1.3653678642745139E-3</v>
      </c>
      <c r="AL308" s="5">
        <f t="shared" si="531"/>
        <v>2.7499205862873259E-5</v>
      </c>
      <c r="AM308" s="5">
        <f t="shared" si="532"/>
        <v>5.7989373104942862E-3</v>
      </c>
      <c r="AN308" s="5">
        <f t="shared" si="533"/>
        <v>5.1805874688594751E-3</v>
      </c>
      <c r="AO308" s="5">
        <f t="shared" si="534"/>
        <v>2.3140866235900198E-3</v>
      </c>
      <c r="AP308" s="5">
        <f t="shared" si="535"/>
        <v>6.8911063769854398E-4</v>
      </c>
      <c r="AQ308" s="5">
        <f t="shared" si="536"/>
        <v>1.5390742058283012E-4</v>
      </c>
      <c r="AR308" s="5">
        <f t="shared" si="537"/>
        <v>4.32415947446854E-4</v>
      </c>
      <c r="AS308" s="5">
        <f t="shared" si="538"/>
        <v>6.4926447608573451E-4</v>
      </c>
      <c r="AT308" s="5">
        <f t="shared" si="539"/>
        <v>4.8742924769060842E-4</v>
      </c>
      <c r="AU308" s="5">
        <f t="shared" si="540"/>
        <v>2.4395530661258536E-4</v>
      </c>
      <c r="AV308" s="5">
        <f t="shared" si="541"/>
        <v>9.157358515068527E-5</v>
      </c>
      <c r="AW308" s="5">
        <f t="shared" si="542"/>
        <v>1.0246326427843874E-6</v>
      </c>
      <c r="AX308" s="5">
        <f t="shared" si="543"/>
        <v>1.4511660269787001E-3</v>
      </c>
      <c r="AY308" s="5">
        <f t="shared" si="544"/>
        <v>1.2964259022071821E-3</v>
      </c>
      <c r="AZ308" s="5">
        <f t="shared" si="545"/>
        <v>5.7909298063328195E-4</v>
      </c>
      <c r="BA308" s="5">
        <f t="shared" si="546"/>
        <v>1.7244779391700581E-4</v>
      </c>
      <c r="BB308" s="5">
        <f t="shared" si="547"/>
        <v>3.8514853341411284E-5</v>
      </c>
      <c r="BC308" s="5">
        <f t="shared" si="548"/>
        <v>6.8815907433380571E-6</v>
      </c>
      <c r="BD308" s="5">
        <f t="shared" si="549"/>
        <v>6.4384458701428931E-5</v>
      </c>
      <c r="BE308" s="5">
        <f t="shared" si="550"/>
        <v>9.6672063307712763E-5</v>
      </c>
      <c r="BF308" s="5">
        <f t="shared" si="551"/>
        <v>7.2575649564038478E-5</v>
      </c>
      <c r="BG308" s="5">
        <f t="shared" si="552"/>
        <v>3.6323661179315993E-5</v>
      </c>
      <c r="BH308" s="5">
        <f t="shared" si="553"/>
        <v>1.3634824862699397E-5</v>
      </c>
      <c r="BI308" s="5">
        <f t="shared" si="554"/>
        <v>4.094487020319391E-6</v>
      </c>
      <c r="BJ308" s="8">
        <f t="shared" si="555"/>
        <v>0.51370568379686232</v>
      </c>
      <c r="BK308" s="8">
        <f t="shared" si="556"/>
        <v>0.26246906395749131</v>
      </c>
      <c r="BL308" s="8">
        <f t="shared" si="557"/>
        <v>0.21331197413212835</v>
      </c>
      <c r="BM308" s="8">
        <f t="shared" si="558"/>
        <v>0.4279724447877104</v>
      </c>
      <c r="BN308" s="8">
        <f t="shared" si="559"/>
        <v>0.57105491345087656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1.3492822966507201</v>
      </c>
      <c r="F309">
        <f>VLOOKUP(B309,home!$B$2:$E$405,3,FALSE)</f>
        <v>0.74</v>
      </c>
      <c r="G309">
        <f>VLOOKUP(C309,away!$B$2:$E$405,4,FALSE)</f>
        <v>0.74</v>
      </c>
      <c r="H309">
        <f>VLOOKUP(A309,away!$A$2:$E$405,3,FALSE)</f>
        <v>0.98086124401913899</v>
      </c>
      <c r="I309">
        <f>VLOOKUP(C309,away!$B$2:$E$405,3,FALSE)</f>
        <v>0.82</v>
      </c>
      <c r="J309">
        <f>VLOOKUP(B309,home!$B$2:$E$405,4,FALSE)</f>
        <v>1.02</v>
      </c>
      <c r="K309" s="3">
        <f t="shared" si="504"/>
        <v>0.73886698564593434</v>
      </c>
      <c r="L309" s="3">
        <f t="shared" si="505"/>
        <v>0.82039234449760789</v>
      </c>
      <c r="M309" s="5">
        <f t="shared" si="506"/>
        <v>0.21029177030815743</v>
      </c>
      <c r="N309" s="5">
        <f t="shared" si="507"/>
        <v>0.15537764643373547</v>
      </c>
      <c r="O309" s="5">
        <f t="shared" si="508"/>
        <v>0.17252175847166173</v>
      </c>
      <c r="P309" s="5">
        <f t="shared" si="509"/>
        <v>0.12747063164029263</v>
      </c>
      <c r="Q309" s="5">
        <f t="shared" si="510"/>
        <v>5.7401706628626932E-2</v>
      </c>
      <c r="R309" s="5">
        <f t="shared" si="511"/>
        <v>7.0767764954708295E-2</v>
      </c>
      <c r="S309" s="5">
        <f t="shared" si="512"/>
        <v>1.9316925606461619E-2</v>
      </c>
      <c r="T309" s="5">
        <f t="shared" si="513"/>
        <v>4.7091920679223125E-2</v>
      </c>
      <c r="U309" s="5">
        <f t="shared" si="514"/>
        <v>5.2287965172985305E-2</v>
      </c>
      <c r="V309" s="5">
        <f t="shared" si="515"/>
        <v>1.3010181598832585E-3</v>
      </c>
      <c r="W309" s="5">
        <f t="shared" si="516"/>
        <v>1.4137408649208613E-2</v>
      </c>
      <c r="X309" s="5">
        <f t="shared" si="517"/>
        <v>1.1598221826845013E-2</v>
      </c>
      <c r="Y309" s="5">
        <f t="shared" si="518"/>
        <v>4.7575461982643542E-3</v>
      </c>
      <c r="Z309" s="5">
        <f t="shared" si="519"/>
        <v>1.9352444202016265E-2</v>
      </c>
      <c r="AA309" s="5">
        <f t="shared" si="520"/>
        <v>1.4298882112424896E-2</v>
      </c>
      <c r="AB309" s="5">
        <f t="shared" si="521"/>
        <v>5.2824859622569754E-3</v>
      </c>
      <c r="AC309" s="5">
        <f t="shared" si="522"/>
        <v>4.9289139552628786E-5</v>
      </c>
      <c r="AD309" s="5">
        <f t="shared" si="523"/>
        <v>2.6114161283713813E-3</v>
      </c>
      <c r="AE309" s="5">
        <f t="shared" si="524"/>
        <v>2.1423858000134636E-3</v>
      </c>
      <c r="AF309" s="5">
        <f t="shared" si="525"/>
        <v>8.7879845464571417E-4</v>
      </c>
      <c r="AG309" s="5">
        <f t="shared" si="526"/>
        <v>2.4031984151589078E-4</v>
      </c>
      <c r="AH309" s="5">
        <f t="shared" si="527"/>
        <v>3.9691492676628146E-3</v>
      </c>
      <c r="AI309" s="5">
        <f t="shared" si="528"/>
        <v>2.9326733549767917E-3</v>
      </c>
      <c r="AJ309" s="5">
        <f t="shared" si="529"/>
        <v>1.0834277608379253E-3</v>
      </c>
      <c r="AK309" s="5">
        <f t="shared" si="530"/>
        <v>2.6683633460514747E-4</v>
      </c>
      <c r="AL309" s="5">
        <f t="shared" si="531"/>
        <v>1.1950858072236039E-6</v>
      </c>
      <c r="AM309" s="5">
        <f t="shared" si="532"/>
        <v>3.8589783260738777E-4</v>
      </c>
      <c r="AN309" s="5">
        <f t="shared" si="533"/>
        <v>3.1658762762932032E-4</v>
      </c>
      <c r="AO309" s="5">
        <f t="shared" si="534"/>
        <v>1.2986303303487686E-4</v>
      </c>
      <c r="AP309" s="5">
        <f t="shared" si="535"/>
        <v>3.5512879378350982E-5</v>
      </c>
      <c r="AQ309" s="5">
        <f t="shared" si="536"/>
        <v>7.2836235932665269E-6</v>
      </c>
      <c r="AR309" s="5">
        <f t="shared" si="537"/>
        <v>6.5125193467177231E-4</v>
      </c>
      <c r="AS309" s="5">
        <f t="shared" si="538"/>
        <v>4.8118855386701536E-4</v>
      </c>
      <c r="AT309" s="5">
        <f t="shared" si="539"/>
        <v>1.7776716816152391E-4</v>
      </c>
      <c r="AU309" s="5">
        <f t="shared" si="540"/>
        <v>4.3782097228773042E-5</v>
      </c>
      <c r="AV309" s="5">
        <f t="shared" si="541"/>
        <v>8.0872865511701847E-6</v>
      </c>
      <c r="AW309" s="5">
        <f t="shared" si="542"/>
        <v>2.0122616423191991E-8</v>
      </c>
      <c r="AX309" s="5">
        <f t="shared" si="543"/>
        <v>4.7521194724319989E-5</v>
      </c>
      <c r="AY309" s="5">
        <f t="shared" si="544"/>
        <v>3.8986024353212232E-5</v>
      </c>
      <c r="AZ309" s="5">
        <f t="shared" si="545"/>
        <v>1.5991917960886307E-5</v>
      </c>
      <c r="BA309" s="5">
        <f t="shared" si="546"/>
        <v>4.3732156896483075E-6</v>
      </c>
      <c r="BB309" s="5">
        <f t="shared" si="547"/>
        <v>8.9693816815607441E-7</v>
      </c>
      <c r="BC309" s="5">
        <f t="shared" si="548"/>
        <v>1.4716824132859038E-7</v>
      </c>
      <c r="BD309" s="5">
        <f t="shared" si="549"/>
        <v>8.9047016923996333E-5</v>
      </c>
      <c r="BE309" s="5">
        <f t="shared" si="550"/>
        <v>6.5793900975395675E-5</v>
      </c>
      <c r="BF309" s="5">
        <f t="shared" si="551"/>
        <v>2.4306470643788841E-5</v>
      </c>
      <c r="BG309" s="5">
        <f t="shared" si="552"/>
        <v>5.9864162320892192E-6</v>
      </c>
      <c r="BH309" s="5">
        <f t="shared" si="553"/>
        <v>1.1057913290564131E-6</v>
      </c>
      <c r="BI309" s="5">
        <f t="shared" si="554"/>
        <v>1.634065412106647E-7</v>
      </c>
      <c r="BJ309" s="8">
        <f t="shared" si="555"/>
        <v>0.29722043209583071</v>
      </c>
      <c r="BK309" s="8">
        <f t="shared" si="556"/>
        <v>0.35846981596450805</v>
      </c>
      <c r="BL309" s="8">
        <f t="shared" si="557"/>
        <v>0.32495942343524564</v>
      </c>
      <c r="BM309" s="8">
        <f t="shared" si="558"/>
        <v>0.20613187135868138</v>
      </c>
      <c r="BN309" s="8">
        <f t="shared" si="559"/>
        <v>0.79383127843718249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1.3492822966507201</v>
      </c>
      <c r="F310">
        <f>VLOOKUP(B310,home!$B$2:$E$405,3,FALSE)</f>
        <v>1.48</v>
      </c>
      <c r="G310">
        <f>VLOOKUP(C310,away!$B$2:$E$405,4,FALSE)</f>
        <v>1.33</v>
      </c>
      <c r="H310">
        <f>VLOOKUP(A310,away!$A$2:$E$405,3,FALSE)</f>
        <v>0.98086124401913899</v>
      </c>
      <c r="I310">
        <f>VLOOKUP(C310,away!$B$2:$E$405,3,FALSE)</f>
        <v>0.96</v>
      </c>
      <c r="J310">
        <f>VLOOKUP(B310,home!$B$2:$E$405,4,FALSE)</f>
        <v>1.02</v>
      </c>
      <c r="K310" s="3">
        <f t="shared" si="504"/>
        <v>2.6559272727272774</v>
      </c>
      <c r="L310" s="3">
        <f t="shared" si="505"/>
        <v>0.9604593301435409</v>
      </c>
      <c r="M310" s="5">
        <f t="shared" si="506"/>
        <v>2.687962799564142E-2</v>
      </c>
      <c r="N310" s="5">
        <f t="shared" si="507"/>
        <v>7.1390337074387675E-2</v>
      </c>
      <c r="O310" s="5">
        <f t="shared" si="508"/>
        <v>2.5816789499201329E-2</v>
      </c>
      <c r="P310" s="5">
        <f t="shared" si="509"/>
        <v>6.8567515325187983E-2</v>
      </c>
      <c r="Q310" s="5">
        <f t="shared" si="510"/>
        <v>9.4803771622529773E-2</v>
      </c>
      <c r="R310" s="5">
        <f t="shared" si="511"/>
        <v>1.2397988174429853E-2</v>
      </c>
      <c r="S310" s="5">
        <f t="shared" si="512"/>
        <v>4.3727392345536249E-2</v>
      </c>
      <c r="T310" s="5">
        <f t="shared" si="513"/>
        <v>9.1055166987656172E-2</v>
      </c>
      <c r="U310" s="5">
        <f t="shared" si="514"/>
        <v>3.2928154919418508E-2</v>
      </c>
      <c r="V310" s="5">
        <f t="shared" si="515"/>
        <v>1.2393849784549934E-2</v>
      </c>
      <c r="W310" s="5">
        <f t="shared" si="516"/>
        <v>8.393064086989506E-2</v>
      </c>
      <c r="X310" s="5">
        <f t="shared" si="517"/>
        <v>8.0611967108417504E-2</v>
      </c>
      <c r="Y310" s="5">
        <f t="shared" si="518"/>
        <v>3.8712257965251906E-2</v>
      </c>
      <c r="Z310" s="5">
        <f t="shared" si="519"/>
        <v>3.9692544723801456E-3</v>
      </c>
      <c r="AA310" s="5">
        <f t="shared" si="520"/>
        <v>1.0542051205589147E-2</v>
      </c>
      <c r="AB310" s="5">
        <f t="shared" si="521"/>
        <v>1.3999460653705848E-2</v>
      </c>
      <c r="AC310" s="5">
        <f t="shared" si="522"/>
        <v>1.9759748097564925E-3</v>
      </c>
      <c r="AD310" s="5">
        <f t="shared" si="523"/>
        <v>5.5728419525958237E-2</v>
      </c>
      <c r="AE310" s="5">
        <f t="shared" si="524"/>
        <v>5.3524880487860076E-2</v>
      </c>
      <c r="AF310" s="5">
        <f t="shared" si="525"/>
        <v>2.570423542969158E-2</v>
      </c>
      <c r="AG310" s="5">
        <f t="shared" si="526"/>
        <v>8.2292909142178162E-3</v>
      </c>
      <c r="AH310" s="5">
        <f t="shared" si="527"/>
        <v>9.530768729278721E-4</v>
      </c>
      <c r="AI310" s="5">
        <f t="shared" si="528"/>
        <v>2.5313028598147646E-3</v>
      </c>
      <c r="AJ310" s="5">
        <f t="shared" si="529"/>
        <v>3.3614781504572935E-3</v>
      </c>
      <c r="AK310" s="5">
        <f t="shared" si="530"/>
        <v>2.9759471654921244E-3</v>
      </c>
      <c r="AL310" s="5">
        <f t="shared" si="531"/>
        <v>2.0162136629589257E-4</v>
      </c>
      <c r="AM310" s="5">
        <f t="shared" si="532"/>
        <v>2.9602125856995943E-2</v>
      </c>
      <c r="AN310" s="5">
        <f t="shared" si="533"/>
        <v>2.8431637971435116E-2</v>
      </c>
      <c r="AO310" s="5">
        <f t="shared" si="534"/>
        <v>1.3653715980464113E-2</v>
      </c>
      <c r="AP310" s="5">
        <f t="shared" si="535"/>
        <v>4.371279634855574E-3</v>
      </c>
      <c r="AQ310" s="5">
        <f t="shared" si="536"/>
        <v>1.0496090774908715E-3</v>
      </c>
      <c r="AR310" s="5">
        <f t="shared" si="537"/>
        <v>1.83078314989521E-4</v>
      </c>
      <c r="AS310" s="5">
        <f t="shared" si="538"/>
        <v>4.8624268982562383E-4</v>
      </c>
      <c r="AT310" s="5">
        <f t="shared" si="539"/>
        <v>6.4571261053607244E-4</v>
      </c>
      <c r="AU310" s="5">
        <f t="shared" si="540"/>
        <v>5.716552442222272E-4</v>
      </c>
      <c r="AV310" s="5">
        <f t="shared" si="541"/>
        <v>3.7956868843184641E-4</v>
      </c>
      <c r="AW310" s="5">
        <f t="shared" si="542"/>
        <v>1.4286610710060437E-5</v>
      </c>
      <c r="AX310" s="5">
        <f t="shared" si="543"/>
        <v>1.3103515565716815E-2</v>
      </c>
      <c r="AY310" s="5">
        <f t="shared" si="544"/>
        <v>1.2585393782773834E-2</v>
      </c>
      <c r="AZ310" s="5">
        <f t="shared" si="545"/>
        <v>6.04387944109782E-3</v>
      </c>
      <c r="BA310" s="5">
        <f t="shared" si="546"/>
        <v>1.9349667998217102E-3</v>
      </c>
      <c r="BB310" s="5">
        <f t="shared" si="547"/>
        <v>4.6461422910168762E-4</v>
      </c>
      <c r="BC310" s="5">
        <f t="shared" si="548"/>
        <v>8.9248614251632939E-5</v>
      </c>
      <c r="BD310" s="5">
        <f t="shared" si="549"/>
        <v>2.9306545963107243E-5</v>
      </c>
      <c r="BE310" s="5">
        <f t="shared" si="550"/>
        <v>7.7836054692852005E-5</v>
      </c>
      <c r="BF310" s="5">
        <f t="shared" si="551"/>
        <v>1.0336345023011883E-4</v>
      </c>
      <c r="BG310" s="5">
        <f t="shared" si="552"/>
        <v>9.1508602156453733E-5</v>
      </c>
      <c r="BH310" s="5">
        <f t="shared" si="553"/>
        <v>6.0760048039118908E-5</v>
      </c>
      <c r="BI310" s="5">
        <f t="shared" si="554"/>
        <v>3.2274853735863068E-5</v>
      </c>
      <c r="BJ310" s="8">
        <f t="shared" si="555"/>
        <v>0.71502095493987106</v>
      </c>
      <c r="BK310" s="8">
        <f t="shared" si="556"/>
        <v>0.16633137540974183</v>
      </c>
      <c r="BL310" s="8">
        <f t="shared" si="557"/>
        <v>0.10816755660385953</v>
      </c>
      <c r="BM310" s="8">
        <f t="shared" si="558"/>
        <v>0.68106200456241051</v>
      </c>
      <c r="BN310" s="8">
        <f t="shared" si="559"/>
        <v>0.29985602969137803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1.5533333333333299</v>
      </c>
      <c r="F311">
        <f>VLOOKUP(B311,home!$B$2:$E$405,3,FALSE)</f>
        <v>0.97</v>
      </c>
      <c r="G311">
        <f>VLOOKUP(C311,away!$B$2:$E$405,4,FALSE)</f>
        <v>1.05</v>
      </c>
      <c r="H311">
        <f>VLOOKUP(A311,away!$A$2:$E$405,3,FALSE)</f>
        <v>1.0733333333333299</v>
      </c>
      <c r="I311">
        <f>VLOOKUP(C311,away!$B$2:$E$405,3,FALSE)</f>
        <v>0.48</v>
      </c>
      <c r="J311">
        <f>VLOOKUP(B311,home!$B$2:$E$405,4,FALSE)</f>
        <v>0.7</v>
      </c>
      <c r="K311" s="3">
        <f t="shared" si="504"/>
        <v>1.5820699999999965</v>
      </c>
      <c r="L311" s="3">
        <f t="shared" si="505"/>
        <v>0.36063999999999879</v>
      </c>
      <c r="M311" s="5">
        <f t="shared" si="506"/>
        <v>0.14331503928553932</v>
      </c>
      <c r="N311" s="5">
        <f t="shared" si="507"/>
        <v>0.2267344242024727</v>
      </c>
      <c r="O311" s="5">
        <f t="shared" si="508"/>
        <v>5.1685135767936742E-2</v>
      </c>
      <c r="P311" s="5">
        <f t="shared" si="509"/>
        <v>8.1769502744379496E-2</v>
      </c>
      <c r="Q311" s="5">
        <f t="shared" si="510"/>
        <v>0.17935486524900263</v>
      </c>
      <c r="R311" s="5">
        <f t="shared" si="511"/>
        <v>9.3198636816743223E-3</v>
      </c>
      <c r="S311" s="5">
        <f t="shared" si="512"/>
        <v>1.1663555360965068E-2</v>
      </c>
      <c r="T311" s="5">
        <f t="shared" si="513"/>
        <v>6.4682538603400105E-2</v>
      </c>
      <c r="U311" s="5">
        <f t="shared" si="514"/>
        <v>1.4744676734866461E-2</v>
      </c>
      <c r="V311" s="5">
        <f t="shared" si="515"/>
        <v>7.3941462331455978E-4</v>
      </c>
      <c r="W311" s="5">
        <f t="shared" si="516"/>
        <v>9.4583983888163026E-2</v>
      </c>
      <c r="X311" s="5">
        <f t="shared" si="517"/>
        <v>3.4110767949427009E-2</v>
      </c>
      <c r="Y311" s="5">
        <f t="shared" si="518"/>
        <v>6.1508536766406571E-3</v>
      </c>
      <c r="Z311" s="5">
        <f t="shared" si="519"/>
        <v>1.1203718793863387E-3</v>
      </c>
      <c r="AA311" s="5">
        <f t="shared" si="520"/>
        <v>1.7725067392207409E-3</v>
      </c>
      <c r="AB311" s="5">
        <f t="shared" si="521"/>
        <v>1.4021148684594761E-3</v>
      </c>
      <c r="AC311" s="5">
        <f t="shared" si="522"/>
        <v>2.6367420322637617E-5</v>
      </c>
      <c r="AD311" s="5">
        <f t="shared" si="523"/>
        <v>3.7409620847486433E-2</v>
      </c>
      <c r="AE311" s="5">
        <f t="shared" si="524"/>
        <v>1.3491405662437464E-2</v>
      </c>
      <c r="AF311" s="5">
        <f t="shared" si="525"/>
        <v>2.4327702690507156E-3</v>
      </c>
      <c r="AG311" s="5">
        <f t="shared" si="526"/>
        <v>2.9245142327681572E-4</v>
      </c>
      <c r="AH311" s="5">
        <f t="shared" si="527"/>
        <v>1.0101272864547196E-4</v>
      </c>
      <c r="AI311" s="5">
        <f t="shared" si="528"/>
        <v>1.5980920760814147E-4</v>
      </c>
      <c r="AJ311" s="5">
        <f t="shared" si="529"/>
        <v>1.2641467654030594E-4</v>
      </c>
      <c r="AK311" s="5">
        <f t="shared" si="530"/>
        <v>6.6665622438040481E-5</v>
      </c>
      <c r="AL311" s="5">
        <f t="shared" si="531"/>
        <v>6.017654139251728E-7</v>
      </c>
      <c r="AM311" s="5">
        <f t="shared" si="532"/>
        <v>1.1836927770836543E-2</v>
      </c>
      <c r="AN311" s="5">
        <f t="shared" si="533"/>
        <v>4.2688696312744769E-3</v>
      </c>
      <c r="AO311" s="5">
        <f t="shared" si="534"/>
        <v>7.6976257191141114E-4</v>
      </c>
      <c r="AP311" s="5">
        <f t="shared" si="535"/>
        <v>9.253572464471013E-5</v>
      </c>
      <c r="AQ311" s="5">
        <f t="shared" si="536"/>
        <v>8.343020933967038E-6</v>
      </c>
      <c r="AR311" s="5">
        <f t="shared" si="537"/>
        <v>7.2858460917405814E-6</v>
      </c>
      <c r="AS311" s="5">
        <f t="shared" si="538"/>
        <v>1.1526718526359996E-5</v>
      </c>
      <c r="AT311" s="5">
        <f t="shared" si="539"/>
        <v>9.118037789499162E-6</v>
      </c>
      <c r="AU311" s="5">
        <f t="shared" si="540"/>
        <v>4.808458015210971E-6</v>
      </c>
      <c r="AV311" s="5">
        <f t="shared" si="541"/>
        <v>1.9018292930312007E-6</v>
      </c>
      <c r="AW311" s="5">
        <f t="shared" si="542"/>
        <v>9.5372751509020757E-9</v>
      </c>
      <c r="AX311" s="5">
        <f t="shared" si="543"/>
        <v>3.1211413864012222E-3</v>
      </c>
      <c r="AY311" s="5">
        <f t="shared" si="544"/>
        <v>1.1256084295917332E-3</v>
      </c>
      <c r="AZ311" s="5">
        <f t="shared" si="545"/>
        <v>2.0296971202398066E-4</v>
      </c>
      <c r="BA311" s="5">
        <f t="shared" si="546"/>
        <v>2.4399665648109381E-5</v>
      </c>
      <c r="BB311" s="5">
        <f t="shared" si="547"/>
        <v>2.1998738548335343E-6</v>
      </c>
      <c r="BC311" s="5">
        <f t="shared" si="548"/>
        <v>1.5867250140143273E-7</v>
      </c>
      <c r="BD311" s="5">
        <f t="shared" si="549"/>
        <v>4.3792792242088541E-7</v>
      </c>
      <c r="BE311" s="5">
        <f t="shared" si="550"/>
        <v>6.9283262822440862E-7</v>
      </c>
      <c r="BF311" s="5">
        <f t="shared" si="551"/>
        <v>5.4805485806749395E-7</v>
      </c>
      <c r="BG311" s="5">
        <f t="shared" si="552"/>
        <v>2.890203831009462E-7</v>
      </c>
      <c r="BH311" s="5">
        <f t="shared" si="553"/>
        <v>1.1431261937312822E-7</v>
      </c>
      <c r="BI311" s="5">
        <f t="shared" si="554"/>
        <v>3.6170113146328904E-8</v>
      </c>
      <c r="BJ311" s="8">
        <f t="shared" si="555"/>
        <v>0.68069659823098005</v>
      </c>
      <c r="BK311" s="8">
        <f t="shared" si="556"/>
        <v>0.23864008962952671</v>
      </c>
      <c r="BL311" s="8">
        <f t="shared" si="557"/>
        <v>7.9414959235629856E-2</v>
      </c>
      <c r="BM311" s="8">
        <f t="shared" si="558"/>
        <v>0.30656758915220123</v>
      </c>
      <c r="BN311" s="8">
        <f t="shared" si="559"/>
        <v>0.69217883093100541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1.5533333333333299</v>
      </c>
      <c r="F312">
        <f>VLOOKUP(B312,home!$B$2:$E$405,3,FALSE)</f>
        <v>0.83</v>
      </c>
      <c r="G312">
        <f>VLOOKUP(C312,away!$B$2:$E$405,4,FALSE)</f>
        <v>0.8</v>
      </c>
      <c r="H312">
        <f>VLOOKUP(A312,away!$A$2:$E$405,3,FALSE)</f>
        <v>1.0733333333333299</v>
      </c>
      <c r="I312">
        <f>VLOOKUP(C312,away!$B$2:$E$405,3,FALSE)</f>
        <v>0.8</v>
      </c>
      <c r="J312">
        <f>VLOOKUP(B312,home!$B$2:$E$405,4,FALSE)</f>
        <v>0.67</v>
      </c>
      <c r="K312" s="3">
        <f t="shared" si="504"/>
        <v>1.0314133333333311</v>
      </c>
      <c r="L312" s="3">
        <f t="shared" si="505"/>
        <v>0.57530666666666497</v>
      </c>
      <c r="M312" s="5">
        <f t="shared" si="506"/>
        <v>0.20054432186132079</v>
      </c>
      <c r="N312" s="5">
        <f t="shared" si="507"/>
        <v>0.20684408749205729</v>
      </c>
      <c r="O312" s="5">
        <f t="shared" si="508"/>
        <v>0.11537448532896324</v>
      </c>
      <c r="P312" s="5">
        <f t="shared" si="509"/>
        <v>0.11899878249476349</v>
      </c>
      <c r="Q312" s="5">
        <f t="shared" si="510"/>
        <v>0.10667087488023699</v>
      </c>
      <c r="R312" s="5">
        <f t="shared" si="511"/>
        <v>3.3187855286493935E-2</v>
      </c>
      <c r="S312" s="5">
        <f t="shared" si="512"/>
        <v>1.7652843650477867E-2</v>
      </c>
      <c r="T312" s="5">
        <f t="shared" si="513"/>
        <v>6.136846545776603E-2</v>
      </c>
      <c r="U312" s="5">
        <f t="shared" si="514"/>
        <v>3.4230396447226925E-2</v>
      </c>
      <c r="V312" s="5">
        <f t="shared" si="515"/>
        <v>1.1638695695130972E-3</v>
      </c>
      <c r="W312" s="5">
        <f t="shared" si="516"/>
        <v>3.6673920876602643E-2</v>
      </c>
      <c r="X312" s="5">
        <f t="shared" si="517"/>
        <v>2.1098751173115281E-2</v>
      </c>
      <c r="Y312" s="5">
        <f t="shared" si="518"/>
        <v>6.0691261041171682E-3</v>
      </c>
      <c r="Z312" s="5">
        <f t="shared" si="519"/>
        <v>6.3643981328961622E-3</v>
      </c>
      <c r="AA312" s="5">
        <f t="shared" si="520"/>
        <v>6.5643250929108589E-3</v>
      </c>
      <c r="AB312" s="5">
        <f t="shared" si="521"/>
        <v>3.3852662125814087E-3</v>
      </c>
      <c r="AC312" s="5">
        <f t="shared" si="522"/>
        <v>4.3163482662244441E-5</v>
      </c>
      <c r="AD312" s="5">
        <f t="shared" si="523"/>
        <v>9.4564927444348908E-3</v>
      </c>
      <c r="AE312" s="5">
        <f t="shared" si="524"/>
        <v>5.4403833191583395E-3</v>
      </c>
      <c r="AF312" s="5">
        <f t="shared" si="525"/>
        <v>1.5649443963669553E-3</v>
      </c>
      <c r="AG312" s="5">
        <f t="shared" si="526"/>
        <v>3.0010764806418313E-4</v>
      </c>
      <c r="AH312" s="5">
        <f t="shared" si="527"/>
        <v>9.1537016879400914E-4</v>
      </c>
      <c r="AI312" s="5">
        <f t="shared" si="528"/>
        <v>9.4412499702972285E-4</v>
      </c>
      <c r="AJ312" s="5">
        <f t="shared" si="529"/>
        <v>4.8689155513487387E-4</v>
      </c>
      <c r="AK312" s="5">
        <f t="shared" si="530"/>
        <v>1.6739548061783652E-4</v>
      </c>
      <c r="AL312" s="5">
        <f t="shared" si="531"/>
        <v>1.0244921097477532E-6</v>
      </c>
      <c r="AM312" s="5">
        <f t="shared" si="532"/>
        <v>1.950710540636011E-3</v>
      </c>
      <c r="AN312" s="5">
        <f t="shared" si="533"/>
        <v>1.1222567787648313E-3</v>
      </c>
      <c r="AO312" s="5">
        <f t="shared" si="534"/>
        <v>3.2282090326763194E-4</v>
      </c>
      <c r="AP312" s="5">
        <f t="shared" si="535"/>
        <v>6.1907005929741089E-5</v>
      </c>
      <c r="AQ312" s="5">
        <f t="shared" si="536"/>
        <v>8.9038783061882E-6</v>
      </c>
      <c r="AR312" s="5">
        <f t="shared" si="537"/>
        <v>1.0532371211499681E-4</v>
      </c>
      <c r="AS312" s="5">
        <f t="shared" si="538"/>
        <v>1.08632280991569E-4</v>
      </c>
      <c r="AT312" s="5">
        <f t="shared" si="539"/>
        <v>5.6022391522558623E-5</v>
      </c>
      <c r="AU312" s="5">
        <f t="shared" si="540"/>
        <v>1.9260747193862377E-5</v>
      </c>
      <c r="AV312" s="5">
        <f t="shared" si="541"/>
        <v>4.9664478664280483E-6</v>
      </c>
      <c r="AW312" s="5">
        <f t="shared" si="542"/>
        <v>1.6886446375870493E-8</v>
      </c>
      <c r="AX312" s="5">
        <f t="shared" si="543"/>
        <v>3.3533147684764196E-4</v>
      </c>
      <c r="AY312" s="5">
        <f t="shared" si="544"/>
        <v>1.9291843417362683E-4</v>
      </c>
      <c r="AZ312" s="5">
        <f t="shared" si="545"/>
        <v>5.5493630651490826E-5</v>
      </c>
      <c r="BA312" s="5">
        <f t="shared" si="546"/>
        <v>1.0641951890446754E-5</v>
      </c>
      <c r="BB312" s="5">
        <f t="shared" si="547"/>
        <v>1.5305964672299836E-6</v>
      </c>
      <c r="BC312" s="5">
        <f t="shared" si="548"/>
        <v>1.7611247031477109E-7</v>
      </c>
      <c r="BD312" s="5">
        <f t="shared" si="549"/>
        <v>1.0098905622973042E-5</v>
      </c>
      <c r="BE312" s="5">
        <f t="shared" si="550"/>
        <v>1.0416145911609346E-5</v>
      </c>
      <c r="BF312" s="5">
        <f t="shared" si="551"/>
        <v>5.3716758875896722E-6</v>
      </c>
      <c r="BG312" s="5">
        <f t="shared" si="552"/>
        <v>1.8468060442683811E-6</v>
      </c>
      <c r="BH312" s="5">
        <f t="shared" si="553"/>
        <v>4.7620509453474851E-7</v>
      </c>
      <c r="BI312" s="5">
        <f t="shared" si="554"/>
        <v>9.8232856780879843E-8</v>
      </c>
      <c r="BJ312" s="8">
        <f t="shared" si="555"/>
        <v>0.45954984540132499</v>
      </c>
      <c r="BK312" s="8">
        <f t="shared" si="556"/>
        <v>0.33859692398502089</v>
      </c>
      <c r="BL312" s="8">
        <f t="shared" si="557"/>
        <v>0.19557862412085994</v>
      </c>
      <c r="BM312" s="8">
        <f t="shared" si="558"/>
        <v>0.21827648274853886</v>
      </c>
      <c r="BN312" s="8">
        <f t="shared" si="559"/>
        <v>0.78162040734383564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1.5533333333333299</v>
      </c>
      <c r="F313">
        <f>VLOOKUP(B313,home!$B$2:$E$405,3,FALSE)</f>
        <v>1.05</v>
      </c>
      <c r="G313">
        <f>VLOOKUP(C313,away!$B$2:$E$405,4,FALSE)</f>
        <v>1.01</v>
      </c>
      <c r="H313">
        <f>VLOOKUP(A313,away!$A$2:$E$405,3,FALSE)</f>
        <v>1.0733333333333299</v>
      </c>
      <c r="I313">
        <f>VLOOKUP(C313,away!$B$2:$E$405,3,FALSE)</f>
        <v>0.92</v>
      </c>
      <c r="J313">
        <f>VLOOKUP(B313,home!$B$2:$E$405,4,FALSE)</f>
        <v>1.1599999999999999</v>
      </c>
      <c r="K313" s="3">
        <f t="shared" si="504"/>
        <v>1.6473099999999965</v>
      </c>
      <c r="L313" s="3">
        <f t="shared" si="505"/>
        <v>1.1454613333333297</v>
      </c>
      <c r="M313" s="5">
        <f t="shared" si="506"/>
        <v>6.1251230906086675E-2</v>
      </c>
      <c r="N313" s="5">
        <f t="shared" si="507"/>
        <v>0.10089976518390542</v>
      </c>
      <c r="O313" s="5">
        <f t="shared" si="508"/>
        <v>7.0160916621993696E-2</v>
      </c>
      <c r="P313" s="5">
        <f t="shared" si="509"/>
        <v>0.11557677956057619</v>
      </c>
      <c r="Q313" s="5">
        <f t="shared" si="510"/>
        <v>8.3106596092549473E-2</v>
      </c>
      <c r="R313" s="5">
        <f t="shared" si="511"/>
        <v>4.0183308550858735E-2</v>
      </c>
      <c r="S313" s="5">
        <f t="shared" si="512"/>
        <v>5.4521320535072755E-2</v>
      </c>
      <c r="T313" s="5">
        <f t="shared" si="513"/>
        <v>9.5195392368966208E-2</v>
      </c>
      <c r="U313" s="5">
        <f t="shared" si="514"/>
        <v>6.6194366008914957E-2</v>
      </c>
      <c r="V313" s="5">
        <f t="shared" si="515"/>
        <v>1.1430878932947896E-2</v>
      </c>
      <c r="W313" s="5">
        <f t="shared" si="516"/>
        <v>4.5634108936405793E-2</v>
      </c>
      <c r="X313" s="5">
        <f t="shared" si="517"/>
        <v>5.2272107267773801E-2</v>
      </c>
      <c r="Y313" s="5">
        <f t="shared" si="518"/>
        <v>2.9937838843543507E-2</v>
      </c>
      <c r="Z313" s="5">
        <f t="shared" si="519"/>
        <v>1.5342808730137079E-2</v>
      </c>
      <c r="AA313" s="5">
        <f t="shared" si="520"/>
        <v>2.5274362249242056E-2</v>
      </c>
      <c r="AB313" s="5">
        <f t="shared" si="521"/>
        <v>2.0817354838399429E-2</v>
      </c>
      <c r="AC313" s="5">
        <f t="shared" si="522"/>
        <v>1.3480792090556051E-3</v>
      </c>
      <c r="AD313" s="5">
        <f t="shared" si="523"/>
        <v>1.8793380998007619E-2</v>
      </c>
      <c r="AE313" s="5">
        <f t="shared" si="524"/>
        <v>2.1527091255819072E-2</v>
      </c>
      <c r="AF313" s="5">
        <f t="shared" si="525"/>
        <v>1.2329225326339389E-2</v>
      </c>
      <c r="AG313" s="5">
        <f t="shared" si="526"/>
        <v>4.7075502937585908E-3</v>
      </c>
      <c r="AH313" s="5">
        <f t="shared" si="527"/>
        <v>4.3936485362752646E-3</v>
      </c>
      <c r="AI313" s="5">
        <f t="shared" si="528"/>
        <v>7.2377011702915908E-3</v>
      </c>
      <c r="AJ313" s="5">
        <f t="shared" si="529"/>
        <v>5.9613687574165096E-3</v>
      </c>
      <c r="AK313" s="5">
        <f t="shared" si="530"/>
        <v>3.2734074559265902E-3</v>
      </c>
      <c r="AL313" s="5">
        <f t="shared" si="531"/>
        <v>1.0174923917144174E-4</v>
      </c>
      <c r="AM313" s="5">
        <f t="shared" si="532"/>
        <v>6.1917048903655696E-3</v>
      </c>
      <c r="AN313" s="5">
        <f t="shared" si="533"/>
        <v>7.092358539324644E-3</v>
      </c>
      <c r="AO313" s="5">
        <f t="shared" si="534"/>
        <v>4.0620112344664167E-3</v>
      </c>
      <c r="AP313" s="5">
        <f t="shared" si="535"/>
        <v>1.5509589348822886E-3</v>
      </c>
      <c r="AQ313" s="5">
        <f t="shared" si="536"/>
        <v>4.4414087237387657E-4</v>
      </c>
      <c r="AR313" s="5">
        <f t="shared" si="537"/>
        <v>1.0065509021119792E-3</v>
      </c>
      <c r="AS313" s="5">
        <f t="shared" si="538"/>
        <v>1.6581013665580807E-3</v>
      </c>
      <c r="AT313" s="5">
        <f t="shared" si="539"/>
        <v>1.3657034810723935E-3</v>
      </c>
      <c r="AU313" s="5">
        <f t="shared" si="540"/>
        <v>7.4991233380178671E-4</v>
      </c>
      <c r="AV313" s="5">
        <f t="shared" si="541"/>
        <v>3.088345216487547E-4</v>
      </c>
      <c r="AW313" s="5">
        <f t="shared" si="542"/>
        <v>5.3331578503317627E-6</v>
      </c>
      <c r="AX313" s="5">
        <f t="shared" si="543"/>
        <v>1.6999428971580148E-3</v>
      </c>
      <c r="AY313" s="5">
        <f t="shared" si="544"/>
        <v>1.947218857569143E-3</v>
      </c>
      <c r="AZ313" s="5">
        <f t="shared" si="545"/>
        <v>1.1152319544414768E-3</v>
      </c>
      <c r="BA313" s="5">
        <f t="shared" si="546"/>
        <v>4.258183605034897E-4</v>
      </c>
      <c r="BB313" s="5">
        <f t="shared" si="547"/>
        <v>1.2193961674503488E-4</v>
      </c>
      <c r="BC313" s="5">
        <f t="shared" si="548"/>
        <v>2.7935423196584566E-5</v>
      </c>
      <c r="BD313" s="5">
        <f t="shared" si="549"/>
        <v>1.9216085640017552E-4</v>
      </c>
      <c r="BE313" s="5">
        <f t="shared" si="550"/>
        <v>3.1654850035657246E-4</v>
      </c>
      <c r="BF313" s="5">
        <f t="shared" si="551"/>
        <v>2.6072675506119225E-4</v>
      </c>
      <c r="BG313" s="5">
        <f t="shared" si="552"/>
        <v>1.431659302932839E-4</v>
      </c>
      <c r="BH313" s="5">
        <f t="shared" si="553"/>
        <v>5.8959667157857255E-5</v>
      </c>
      <c r="BI313" s="5">
        <f t="shared" si="554"/>
        <v>1.9424969861161914E-5</v>
      </c>
      <c r="BJ313" s="8">
        <f t="shared" si="555"/>
        <v>0.4890823181480955</v>
      </c>
      <c r="BK313" s="8">
        <f t="shared" si="556"/>
        <v>0.2461772572404797</v>
      </c>
      <c r="BL313" s="8">
        <f t="shared" si="557"/>
        <v>0.24957652347364209</v>
      </c>
      <c r="BM313" s="8">
        <f t="shared" si="558"/>
        <v>0.52705842497666522</v>
      </c>
      <c r="BN313" s="8">
        <f t="shared" si="559"/>
        <v>0.47117859691597019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1.20588235294118</v>
      </c>
      <c r="F314">
        <f>VLOOKUP(B314,home!$B$2:$E$405,3,FALSE)</f>
        <v>1.04</v>
      </c>
      <c r="G314">
        <f>VLOOKUP(C314,away!$B$2:$E$405,4,FALSE)</f>
        <v>1.35</v>
      </c>
      <c r="H314">
        <f>VLOOKUP(A314,away!$A$2:$E$405,3,FALSE)</f>
        <v>0.98823529411764699</v>
      </c>
      <c r="I314">
        <f>VLOOKUP(C314,away!$B$2:$E$405,3,FALSE)</f>
        <v>1.04</v>
      </c>
      <c r="J314">
        <f>VLOOKUP(B314,home!$B$2:$E$405,4,FALSE)</f>
        <v>0.76</v>
      </c>
      <c r="K314" s="3">
        <f t="shared" si="504"/>
        <v>1.6930588235294166</v>
      </c>
      <c r="L314" s="3">
        <f t="shared" si="505"/>
        <v>0.78110117647058819</v>
      </c>
      <c r="M314" s="5">
        <f t="shared" si="506"/>
        <v>8.4233716870144776E-2</v>
      </c>
      <c r="N314" s="5">
        <f t="shared" si="507"/>
        <v>0.14261263758567727</v>
      </c>
      <c r="O314" s="5">
        <f t="shared" si="508"/>
        <v>6.5795055345760509E-2</v>
      </c>
      <c r="P314" s="5">
        <f t="shared" si="509"/>
        <v>0.11139489899774613</v>
      </c>
      <c r="Q314" s="5">
        <f t="shared" si="510"/>
        <v>0.12072579220561694</v>
      </c>
      <c r="R314" s="5">
        <f t="shared" si="511"/>
        <v>2.5696297568260498E-2</v>
      </c>
      <c r="S314" s="5">
        <f t="shared" si="512"/>
        <v>3.6828552697750434E-2</v>
      </c>
      <c r="T314" s="5">
        <f t="shared" si="513"/>
        <v>9.4299058322151144E-2</v>
      </c>
      <c r="U314" s="5">
        <f t="shared" si="514"/>
        <v>4.3505343329980926E-2</v>
      </c>
      <c r="V314" s="5">
        <f t="shared" si="515"/>
        <v>5.411547590357094E-3</v>
      </c>
      <c r="W314" s="5">
        <f t="shared" si="516"/>
        <v>6.8131955907099556E-2</v>
      </c>
      <c r="X314" s="5">
        <f t="shared" si="517"/>
        <v>5.3217950914277702E-2</v>
      </c>
      <c r="Y314" s="5">
        <f t="shared" si="518"/>
        <v>2.0784302034248164E-2</v>
      </c>
      <c r="Z314" s="5">
        <f t="shared" si="519"/>
        <v>6.6904694205021974E-3</v>
      </c>
      <c r="AA314" s="5">
        <f t="shared" si="520"/>
        <v>1.1327358285934987E-2</v>
      </c>
      <c r="AB314" s="5">
        <f t="shared" si="521"/>
        <v>9.588941946640641E-3</v>
      </c>
      <c r="AC314" s="5">
        <f t="shared" si="522"/>
        <v>4.4728140022794709E-4</v>
      </c>
      <c r="AD314" s="5">
        <f t="shared" si="523"/>
        <v>2.8837852278208013E-2</v>
      </c>
      <c r="AE314" s="5">
        <f t="shared" si="524"/>
        <v>2.2525280341393308E-2</v>
      </c>
      <c r="AF314" s="5">
        <f t="shared" si="525"/>
        <v>8.7972614874960633E-3</v>
      </c>
      <c r="AG314" s="5">
        <f t="shared" si="526"/>
        <v>2.2905170992008573E-3</v>
      </c>
      <c r="AH314" s="5">
        <f t="shared" si="527"/>
        <v>1.30648338387369E-3</v>
      </c>
      <c r="AI314" s="5">
        <f t="shared" si="528"/>
        <v>2.2119532208619208E-3</v>
      </c>
      <c r="AJ314" s="5">
        <f t="shared" si="529"/>
        <v>1.872483458907294E-3</v>
      </c>
      <c r="AK314" s="5">
        <f t="shared" si="530"/>
        <v>1.0567415473386255E-3</v>
      </c>
      <c r="AL314" s="5">
        <f t="shared" si="531"/>
        <v>2.366029578334904E-5</v>
      </c>
      <c r="AM314" s="5">
        <f t="shared" si="532"/>
        <v>9.7648360502515779E-3</v>
      </c>
      <c r="AN314" s="5">
        <f t="shared" si="533"/>
        <v>7.6273249268939188E-3</v>
      </c>
      <c r="AO314" s="5">
        <f t="shared" si="534"/>
        <v>2.9788562368601415E-3</v>
      </c>
      <c r="AP314" s="5">
        <f t="shared" si="535"/>
        <v>7.7559603704940199E-4</v>
      </c>
      <c r="AQ314" s="5">
        <f t="shared" si="536"/>
        <v>1.5145474425130344E-4</v>
      </c>
      <c r="AR314" s="5">
        <f t="shared" si="537"/>
        <v>2.0409914163660293E-4</v>
      </c>
      <c r="AS314" s="5">
        <f t="shared" si="538"/>
        <v>3.4555185262263069E-4</v>
      </c>
      <c r="AT314" s="5">
        <f t="shared" si="539"/>
        <v>2.9251980653484085E-4</v>
      </c>
      <c r="AU314" s="5">
        <f t="shared" si="540"/>
        <v>1.6508441317031008E-4</v>
      </c>
      <c r="AV314" s="5">
        <f t="shared" si="541"/>
        <v>6.9874405586292323E-5</v>
      </c>
      <c r="AW314" s="5">
        <f t="shared" si="542"/>
        <v>8.6915455030452175E-7</v>
      </c>
      <c r="AX314" s="5">
        <f t="shared" si="543"/>
        <v>2.7554069725327646E-3</v>
      </c>
      <c r="AY314" s="5">
        <f t="shared" si="544"/>
        <v>2.1522516279006039E-3</v>
      </c>
      <c r="AZ314" s="5">
        <f t="shared" si="545"/>
        <v>8.405631393069501E-4</v>
      </c>
      <c r="BA314" s="5">
        <f t="shared" si="546"/>
        <v>2.1885495233682327E-4</v>
      </c>
      <c r="BB314" s="5">
        <f t="shared" si="547"/>
        <v>4.2736965186676783E-5</v>
      </c>
      <c r="BC314" s="5">
        <f t="shared" si="548"/>
        <v>6.6763787572191631E-6</v>
      </c>
      <c r="BD314" s="5">
        <f t="shared" si="549"/>
        <v>2.6570346608164619E-5</v>
      </c>
      <c r="BE314" s="5">
        <f t="shared" si="550"/>
        <v>4.4985159769188016E-5</v>
      </c>
      <c r="BF314" s="5">
        <f t="shared" si="551"/>
        <v>3.8081260837552156E-5</v>
      </c>
      <c r="BG314" s="5">
        <f t="shared" si="552"/>
        <v>2.1491271557380974E-5</v>
      </c>
      <c r="BH314" s="5">
        <f t="shared" si="553"/>
        <v>9.0964967347726595E-6</v>
      </c>
      <c r="BI314" s="5">
        <f t="shared" si="554"/>
        <v>3.0801808120026711E-6</v>
      </c>
      <c r="BJ314" s="8">
        <f t="shared" si="555"/>
        <v>0.58953716620669605</v>
      </c>
      <c r="BK314" s="8">
        <f t="shared" si="556"/>
        <v>0.24049190947991034</v>
      </c>
      <c r="BL314" s="8">
        <f t="shared" si="557"/>
        <v>0.16358109242342878</v>
      </c>
      <c r="BM314" s="8">
        <f t="shared" si="558"/>
        <v>0.44769085648398138</v>
      </c>
      <c r="BN314" s="8">
        <f t="shared" si="559"/>
        <v>0.55045839857320611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1.4173913043478299</v>
      </c>
      <c r="F315">
        <f>VLOOKUP(B315,home!$B$2:$E$405,3,FALSE)</f>
        <v>1.01</v>
      </c>
      <c r="G315">
        <f>VLOOKUP(C315,away!$B$2:$E$405,4,FALSE)</f>
        <v>1.06</v>
      </c>
      <c r="H315">
        <f>VLOOKUP(A315,away!$A$2:$E$405,3,FALSE)</f>
        <v>1.2521739130434799</v>
      </c>
      <c r="I315">
        <f>VLOOKUP(C315,away!$B$2:$E$405,3,FALSE)</f>
        <v>0.47</v>
      </c>
      <c r="J315">
        <f>VLOOKUP(B315,home!$B$2:$E$405,4,FALSE)</f>
        <v>0.91</v>
      </c>
      <c r="K315" s="3">
        <f t="shared" si="504"/>
        <v>1.5174591304347869</v>
      </c>
      <c r="L315" s="3">
        <f t="shared" si="505"/>
        <v>0.53555478260869627</v>
      </c>
      <c r="M315" s="5">
        <f t="shared" si="506"/>
        <v>0.12834749188857617</v>
      </c>
      <c r="N315" s="5">
        <f t="shared" si="507"/>
        <v>0.19476207343472465</v>
      </c>
      <c r="O315" s="5">
        <f t="shared" si="508"/>
        <v>6.8737113116757814E-2</v>
      </c>
      <c r="P315" s="5">
        <f t="shared" si="509"/>
        <v>0.10430575989875289</v>
      </c>
      <c r="Q315" s="5">
        <f t="shared" si="510"/>
        <v>0.14777174329796669</v>
      </c>
      <c r="R315" s="5">
        <f t="shared" si="511"/>
        <v>1.8406244836197291E-2</v>
      </c>
      <c r="S315" s="5">
        <f t="shared" si="512"/>
        <v>2.1191866291982941E-2</v>
      </c>
      <c r="T315" s="5">
        <f t="shared" si="513"/>
        <v>7.9139863857650622E-2</v>
      </c>
      <c r="U315" s="5">
        <f t="shared" si="514"/>
        <v>2.793072428370573E-2</v>
      </c>
      <c r="V315" s="5">
        <f t="shared" si="515"/>
        <v>1.9135843073211304E-3</v>
      </c>
      <c r="W315" s="5">
        <f t="shared" si="516"/>
        <v>7.4745860362588387E-2</v>
      </c>
      <c r="X315" s="5">
        <f t="shared" si="517"/>
        <v>4.0030502997385989E-2</v>
      </c>
      <c r="Y315" s="5">
        <f t="shared" si="518"/>
        <v>1.0719263665240905E-2</v>
      </c>
      <c r="Z315" s="5">
        <f t="shared" si="519"/>
        <v>3.2858508172973603E-3</v>
      </c>
      <c r="AA315" s="5">
        <f t="shared" si="520"/>
        <v>4.9861443239544861E-3</v>
      </c>
      <c r="AB315" s="5">
        <f t="shared" si="521"/>
        <v>3.7831351150251617E-3</v>
      </c>
      <c r="AC315" s="5">
        <f t="shared" si="522"/>
        <v>9.719602929538465E-5</v>
      </c>
      <c r="AD315" s="5">
        <f t="shared" si="523"/>
        <v>2.8355947067353338E-2</v>
      </c>
      <c r="AE315" s="5">
        <f t="shared" si="524"/>
        <v>1.5186163067320112E-2</v>
      </c>
      <c r="AF315" s="5">
        <f t="shared" si="525"/>
        <v>4.0665111300894168E-3</v>
      </c>
      <c r="AG315" s="5">
        <f t="shared" si="526"/>
        <v>7.2594649475029389E-4</v>
      </c>
      <c r="AH315" s="5">
        <f t="shared" si="527"/>
        <v>4.3993828003557358E-4</v>
      </c>
      <c r="AI315" s="5">
        <f t="shared" si="528"/>
        <v>6.6758835986775722E-4</v>
      </c>
      <c r="AJ315" s="5">
        <f t="shared" si="529"/>
        <v>5.0651902602665629E-4</v>
      </c>
      <c r="AK315" s="5">
        <f t="shared" si="530"/>
        <v>2.5620730692769506E-4</v>
      </c>
      <c r="AL315" s="5">
        <f t="shared" si="531"/>
        <v>3.1595804625766641E-6</v>
      </c>
      <c r="AM315" s="5">
        <f t="shared" si="532"/>
        <v>8.6057981558961705E-3</v>
      </c>
      <c r="AN315" s="5">
        <f t="shared" si="533"/>
        <v>4.6088763605552927E-3</v>
      </c>
      <c r="AO315" s="5">
        <f t="shared" si="534"/>
        <v>1.2341528886737742E-3</v>
      </c>
      <c r="AP315" s="5">
        <f t="shared" si="535"/>
        <v>2.203188273331926E-4</v>
      </c>
      <c r="AQ315" s="5">
        <f t="shared" si="536"/>
        <v>2.9498200419257702E-5</v>
      </c>
      <c r="AR315" s="5">
        <f t="shared" si="537"/>
        <v>4.7122209985139086E-5</v>
      </c>
      <c r="AS315" s="5">
        <f t="shared" si="538"/>
        <v>7.150602778821459E-5</v>
      </c>
      <c r="AT315" s="5">
        <f t="shared" si="539"/>
        <v>5.425373737417492E-5</v>
      </c>
      <c r="AU315" s="5">
        <f t="shared" si="540"/>
        <v>2.7442609712884262E-5</v>
      </c>
      <c r="AV315" s="5">
        <f t="shared" si="541"/>
        <v>1.0410759667943645E-5</v>
      </c>
      <c r="AW315" s="5">
        <f t="shared" si="542"/>
        <v>7.1325992571881557E-8</v>
      </c>
      <c r="AX315" s="5">
        <f t="shared" si="543"/>
        <v>2.1764911643905806E-3</v>
      </c>
      <c r="AY315" s="5">
        <f t="shared" si="544"/>
        <v>1.1656302523949454E-3</v>
      </c>
      <c r="AZ315" s="5">
        <f t="shared" si="545"/>
        <v>3.1212942821174728E-4</v>
      </c>
      <c r="BA315" s="5">
        <f t="shared" si="546"/>
        <v>5.5720802690573008E-5</v>
      </c>
      <c r="BB315" s="5">
        <f t="shared" si="547"/>
        <v>7.4603855929329687E-6</v>
      </c>
      <c r="BC315" s="5">
        <f t="shared" si="548"/>
        <v>7.9908903688005351E-7</v>
      </c>
      <c r="BD315" s="5">
        <f t="shared" si="549"/>
        <v>4.2060874874387481E-6</v>
      </c>
      <c r="BE315" s="5">
        <f t="shared" si="550"/>
        <v>6.3825658612214409E-6</v>
      </c>
      <c r="BF315" s="5">
        <f t="shared" si="551"/>
        <v>4.8426414208559225E-6</v>
      </c>
      <c r="BG315" s="5">
        <f t="shared" si="552"/>
        <v>2.4495034798331704E-6</v>
      </c>
      <c r="BH315" s="5">
        <f t="shared" si="553"/>
        <v>9.2925535512615654E-7</v>
      </c>
      <c r="BI315" s="5">
        <f t="shared" si="554"/>
        <v>2.8202140462832141E-7</v>
      </c>
      <c r="BJ315" s="8">
        <f t="shared" si="555"/>
        <v>0.61392075093026577</v>
      </c>
      <c r="BK315" s="8">
        <f t="shared" si="556"/>
        <v>0.25702468824878605</v>
      </c>
      <c r="BL315" s="8">
        <f t="shared" si="557"/>
        <v>0.12594344206803565</v>
      </c>
      <c r="BM315" s="8">
        <f t="shared" si="558"/>
        <v>0.33667874666500686</v>
      </c>
      <c r="BN315" s="8">
        <f t="shared" si="559"/>
        <v>0.66233042647297546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1.4173913043478299</v>
      </c>
      <c r="F316">
        <f>VLOOKUP(B316,home!$B$2:$E$405,3,FALSE)</f>
        <v>0.59</v>
      </c>
      <c r="G316">
        <f>VLOOKUP(C316,away!$B$2:$E$405,4,FALSE)</f>
        <v>1.1100000000000001</v>
      </c>
      <c r="H316">
        <f>VLOOKUP(A316,away!$A$2:$E$405,3,FALSE)</f>
        <v>1.2521739130434799</v>
      </c>
      <c r="I316">
        <f>VLOOKUP(C316,away!$B$2:$E$405,3,FALSE)</f>
        <v>0.71</v>
      </c>
      <c r="J316">
        <f>VLOOKUP(B316,home!$B$2:$E$405,4,FALSE)</f>
        <v>1.86</v>
      </c>
      <c r="K316" s="3">
        <f t="shared" si="504"/>
        <v>0.92824956521739388</v>
      </c>
      <c r="L316" s="3">
        <f t="shared" si="505"/>
        <v>1.6536208695652197</v>
      </c>
      <c r="M316" s="5">
        <f t="shared" si="506"/>
        <v>7.5632406156172713E-2</v>
      </c>
      <c r="N316" s="5">
        <f t="shared" si="507"/>
        <v>7.0205748130812665E-2</v>
      </c>
      <c r="O316" s="5">
        <f t="shared" si="508"/>
        <v>0.12506732523528022</v>
      </c>
      <c r="P316" s="5">
        <f t="shared" si="509"/>
        <v>0.11609369027255124</v>
      </c>
      <c r="Q316" s="5">
        <f t="shared" si="510"/>
        <v>3.2584227589094357E-2</v>
      </c>
      <c r="R316" s="5">
        <f t="shared" si="511"/>
        <v>0.10340696955488013</v>
      </c>
      <c r="S316" s="5">
        <f t="shared" si="512"/>
        <v>4.4550165749285366E-2</v>
      </c>
      <c r="T316" s="5">
        <f t="shared" si="513"/>
        <v>5.3881958759989232E-2</v>
      </c>
      <c r="U316" s="5">
        <f t="shared" si="514"/>
        <v>9.5987474529765762E-2</v>
      </c>
      <c r="V316" s="5">
        <f t="shared" si="515"/>
        <v>7.5981438923426979E-3</v>
      </c>
      <c r="W316" s="5">
        <f t="shared" si="516"/>
        <v>1.0082098364173816E-2</v>
      </c>
      <c r="X316" s="5">
        <f t="shared" si="517"/>
        <v>1.6671968264007186E-2</v>
      </c>
      <c r="Y316" s="5">
        <f t="shared" si="518"/>
        <v>1.3784557329045658E-2</v>
      </c>
      <c r="Z316" s="5">
        <f t="shared" si="519"/>
        <v>5.6998640971481669E-2</v>
      </c>
      <c r="AA316" s="5">
        <f t="shared" si="520"/>
        <v>5.2908963699760191E-2</v>
      </c>
      <c r="AB316" s="5">
        <f t="shared" si="521"/>
        <v>2.4556361275202634E-2</v>
      </c>
      <c r="AC316" s="5">
        <f t="shared" si="522"/>
        <v>7.2893403809479217E-4</v>
      </c>
      <c r="AD316" s="5">
        <f t="shared" si="523"/>
        <v>2.3396758557558358E-3</v>
      </c>
      <c r="AE316" s="5">
        <f t="shared" si="524"/>
        <v>3.8689368230957148E-3</v>
      </c>
      <c r="AF316" s="5">
        <f t="shared" si="525"/>
        <v>3.198877336850218E-3</v>
      </c>
      <c r="AG316" s="5">
        <f t="shared" si="526"/>
        <v>1.7632434411315766E-3</v>
      </c>
      <c r="AH316" s="5">
        <f t="shared" si="527"/>
        <v>2.3563535561824327E-2</v>
      </c>
      <c r="AI316" s="5">
        <f t="shared" si="528"/>
        <v>2.1872841640248029E-2</v>
      </c>
      <c r="AJ316" s="5">
        <f t="shared" si="529"/>
        <v>1.0151727871314568E-2</v>
      </c>
      <c r="AK316" s="5">
        <f t="shared" si="530"/>
        <v>3.1411123275843496E-3</v>
      </c>
      <c r="AL316" s="5">
        <f t="shared" si="531"/>
        <v>4.4755758410201124E-5</v>
      </c>
      <c r="AM316" s="5">
        <f t="shared" si="532"/>
        <v>4.3436061917099785E-4</v>
      </c>
      <c r="AN316" s="5">
        <f t="shared" si="533"/>
        <v>7.1826778477843275E-4</v>
      </c>
      <c r="AO316" s="5">
        <f t="shared" si="534"/>
        <v>5.9387129942299816E-4</v>
      </c>
      <c r="AP316" s="5">
        <f t="shared" si="535"/>
        <v>3.2734599152056161E-4</v>
      </c>
      <c r="AQ316" s="5">
        <f t="shared" si="536"/>
        <v>1.3532654078673005E-4</v>
      </c>
      <c r="AR316" s="5">
        <f t="shared" si="537"/>
        <v>7.7930308331549802E-3</v>
      </c>
      <c r="AS316" s="5">
        <f t="shared" si="538"/>
        <v>7.2338774826018548E-3</v>
      </c>
      <c r="AT316" s="5">
        <f t="shared" si="539"/>
        <v>3.3574218140305333E-3</v>
      </c>
      <c r="AU316" s="5">
        <f t="shared" si="540"/>
        <v>1.0388417797084122E-3</v>
      </c>
      <c r="AV316" s="5">
        <f t="shared" si="541"/>
        <v>2.4107610758599931E-4</v>
      </c>
      <c r="AW316" s="5">
        <f t="shared" si="542"/>
        <v>1.9083020606780231E-6</v>
      </c>
      <c r="AX316" s="5">
        <f t="shared" si="543"/>
        <v>6.7199175982172755E-5</v>
      </c>
      <c r="AY316" s="5">
        <f t="shared" si="544"/>
        <v>1.1112195982170674E-4</v>
      </c>
      <c r="AZ316" s="5">
        <f t="shared" si="545"/>
        <v>9.1876795914081074E-5</v>
      </c>
      <c r="BA316" s="5">
        <f t="shared" si="546"/>
        <v>5.0643129050769639E-5</v>
      </c>
      <c r="BB316" s="5">
        <f t="shared" si="547"/>
        <v>2.0936133774609338E-5</v>
      </c>
      <c r="BC316" s="5">
        <f t="shared" si="548"/>
        <v>6.9240855475406481E-6</v>
      </c>
      <c r="BD316" s="5">
        <f t="shared" si="549"/>
        <v>2.1477864038117181E-3</v>
      </c>
      <c r="BE316" s="5">
        <f t="shared" si="550"/>
        <v>1.993681795518057E-3</v>
      </c>
      <c r="BF316" s="5">
        <f t="shared" si="551"/>
        <v>9.2531712993573474E-4</v>
      </c>
      <c r="BG316" s="5">
        <f t="shared" si="552"/>
        <v>2.8630840785035086E-4</v>
      </c>
      <c r="BH316" s="5">
        <f t="shared" si="553"/>
        <v>6.6441413776293119E-5</v>
      </c>
      <c r="BI316" s="5">
        <f t="shared" si="554"/>
        <v>1.2334842690054614E-5</v>
      </c>
      <c r="BJ316" s="8">
        <f t="shared" si="555"/>
        <v>0.21093916540972685</v>
      </c>
      <c r="BK316" s="8">
        <f t="shared" si="556"/>
        <v>0.24475921782667873</v>
      </c>
      <c r="BL316" s="8">
        <f t="shared" si="557"/>
        <v>0.48575242970652416</v>
      </c>
      <c r="BM316" s="8">
        <f t="shared" si="558"/>
        <v>0.47534987331785927</v>
      </c>
      <c r="BN316" s="8">
        <f t="shared" si="559"/>
        <v>0.52299036693879131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1.3248407643312099</v>
      </c>
      <c r="F317">
        <f>VLOOKUP(B317,home!$B$2:$E$405,3,FALSE)</f>
        <v>1.29</v>
      </c>
      <c r="G317">
        <f>VLOOKUP(C317,away!$B$2:$E$405,4,FALSE)</f>
        <v>1.04</v>
      </c>
      <c r="H317">
        <f>VLOOKUP(A317,away!$A$2:$E$405,3,FALSE)</f>
        <v>1.07643312101911</v>
      </c>
      <c r="I317">
        <f>VLOOKUP(C317,away!$B$2:$E$405,3,FALSE)</f>
        <v>0.66</v>
      </c>
      <c r="J317">
        <f>VLOOKUP(B317,home!$B$2:$E$405,4,FALSE)</f>
        <v>1.19</v>
      </c>
      <c r="K317" s="3">
        <f t="shared" si="504"/>
        <v>1.7774063694267512</v>
      </c>
      <c r="L317" s="3">
        <f t="shared" si="505"/>
        <v>0.84543057324840898</v>
      </c>
      <c r="M317" s="5">
        <f t="shared" si="506"/>
        <v>7.2596617969751476E-2</v>
      </c>
      <c r="N317" s="5">
        <f t="shared" si="507"/>
        <v>0.12903369117827682</v>
      </c>
      <c r="O317" s="5">
        <f t="shared" si="508"/>
        <v>6.1375400346062738E-2</v>
      </c>
      <c r="P317" s="5">
        <f t="shared" si="509"/>
        <v>0.10908902750120873</v>
      </c>
      <c r="Q317" s="5">
        <f t="shared" si="510"/>
        <v>0.11467265228545684</v>
      </c>
      <c r="R317" s="5">
        <f t="shared" si="511"/>
        <v>2.5944319948961205E-2</v>
      </c>
      <c r="S317" s="5">
        <f t="shared" si="512"/>
        <v>4.0981302758890135E-2</v>
      </c>
      <c r="T317" s="5">
        <f t="shared" si="513"/>
        <v>9.6947766157609236E-2</v>
      </c>
      <c r="U317" s="5">
        <f t="shared" si="514"/>
        <v>4.6113599527729171E-2</v>
      </c>
      <c r="V317" s="5">
        <f t="shared" si="515"/>
        <v>6.8423916961755865E-3</v>
      </c>
      <c r="W317" s="5">
        <f t="shared" si="516"/>
        <v>6.7939967523743372E-2</v>
      </c>
      <c r="X317" s="5">
        <f t="shared" si="517"/>
        <v>5.7438525690076646E-2</v>
      </c>
      <c r="Y317" s="5">
        <f t="shared" si="518"/>
        <v>2.428014285035248E-2</v>
      </c>
      <c r="Z317" s="5">
        <f t="shared" si="519"/>
        <v>7.3113737623301369E-3</v>
      </c>
      <c r="AA317" s="5">
        <f t="shared" si="520"/>
        <v>1.2995282294425214E-2</v>
      </c>
      <c r="AB317" s="5">
        <f t="shared" si="521"/>
        <v>1.1548948761305033E-2</v>
      </c>
      <c r="AC317" s="5">
        <f t="shared" si="522"/>
        <v>6.426176218611451E-4</v>
      </c>
      <c r="AD317" s="5">
        <f t="shared" si="523"/>
        <v>3.0189232753837007E-2</v>
      </c>
      <c r="AE317" s="5">
        <f t="shared" si="524"/>
        <v>2.5522900353006063E-2</v>
      </c>
      <c r="AF317" s="5">
        <f t="shared" si="525"/>
        <v>1.0788920138201966E-2</v>
      </c>
      <c r="AG317" s="5">
        <f t="shared" si="526"/>
        <v>3.0404276457237978E-3</v>
      </c>
      <c r="AH317" s="5">
        <f t="shared" si="527"/>
        <v>1.5453147277800358E-3</v>
      </c>
      <c r="AI317" s="5">
        <f t="shared" si="528"/>
        <v>2.7466522399252017E-3</v>
      </c>
      <c r="AJ317" s="5">
        <f t="shared" si="529"/>
        <v>2.4409585929216541E-3</v>
      </c>
      <c r="AK317" s="5">
        <f t="shared" si="530"/>
        <v>1.4461917835219696E-3</v>
      </c>
      <c r="AL317" s="5">
        <f t="shared" si="531"/>
        <v>3.8625783616080394E-5</v>
      </c>
      <c r="AM317" s="5">
        <f t="shared" si="532"/>
        <v>1.073170691695532E-2</v>
      </c>
      <c r="AN317" s="5">
        <f t="shared" si="533"/>
        <v>9.0729131307354504E-3</v>
      </c>
      <c r="AO317" s="5">
        <f t="shared" si="534"/>
        <v>3.8352590745753443E-3</v>
      </c>
      <c r="AP317" s="5">
        <f t="shared" si="535"/>
        <v>1.0808150926581322E-3</v>
      </c>
      <c r="AQ317" s="5">
        <f t="shared" si="536"/>
        <v>2.284385308403742E-4</v>
      </c>
      <c r="AR317" s="5">
        <f t="shared" si="537"/>
        <v>2.6129126323125703E-4</v>
      </c>
      <c r="AS317" s="5">
        <f t="shared" si="538"/>
        <v>4.6442075554279814E-4</v>
      </c>
      <c r="AT317" s="5">
        <f t="shared" si="539"/>
        <v>4.1273220449787688E-4</v>
      </c>
      <c r="AU317" s="5">
        <f t="shared" si="540"/>
        <v>2.4453094971402364E-4</v>
      </c>
      <c r="AV317" s="5">
        <f t="shared" si="541"/>
        <v>1.0865771688591948E-4</v>
      </c>
      <c r="AW317" s="5">
        <f t="shared" si="542"/>
        <v>1.6122763509245072E-6</v>
      </c>
      <c r="AX317" s="5">
        <f t="shared" si="543"/>
        <v>3.1791007048362517E-3</v>
      </c>
      <c r="AY317" s="5">
        <f t="shared" si="544"/>
        <v>2.6877089313041332E-3</v>
      </c>
      <c r="AZ317" s="5">
        <f t="shared" si="545"/>
        <v>1.1361356512586609E-3</v>
      </c>
      <c r="BA317" s="5">
        <f t="shared" si="546"/>
        <v>3.2017460497718808E-4</v>
      </c>
      <c r="BB317" s="5">
        <f t="shared" si="547"/>
        <v>6.7671349956361751E-5</v>
      </c>
      <c r="BC317" s="5">
        <f t="shared" si="548"/>
        <v>1.1442285637220126E-5</v>
      </c>
      <c r="BD317" s="5">
        <f t="shared" si="549"/>
        <v>3.6817270409733745E-5</v>
      </c>
      <c r="BE317" s="5">
        <f t="shared" si="550"/>
        <v>6.5439250931167807E-5</v>
      </c>
      <c r="BF317" s="5">
        <f t="shared" si="551"/>
        <v>5.8156070707786574E-5</v>
      </c>
      <c r="BG317" s="5">
        <f t="shared" si="552"/>
        <v>3.4455656832284127E-5</v>
      </c>
      <c r="BH317" s="5">
        <f t="shared" si="553"/>
        <v>1.5310425979121034E-5</v>
      </c>
      <c r="BI317" s="5">
        <f t="shared" si="554"/>
        <v>5.4425697307853066E-6</v>
      </c>
      <c r="BJ317" s="8">
        <f t="shared" si="555"/>
        <v>0.59220559285001884</v>
      </c>
      <c r="BK317" s="8">
        <f t="shared" si="556"/>
        <v>0.23287829226280732</v>
      </c>
      <c r="BL317" s="8">
        <f t="shared" si="557"/>
        <v>0.16786392235709496</v>
      </c>
      <c r="BM317" s="8">
        <f t="shared" si="558"/>
        <v>0.48486137534758</v>
      </c>
      <c r="BN317" s="8">
        <f t="shared" si="559"/>
        <v>0.51271170922971776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1.3248407643312099</v>
      </c>
      <c r="F318">
        <f>VLOOKUP(B318,home!$B$2:$E$405,3,FALSE)</f>
        <v>0.85</v>
      </c>
      <c r="G318">
        <f>VLOOKUP(C318,away!$B$2:$E$405,4,FALSE)</f>
        <v>0.34</v>
      </c>
      <c r="H318">
        <f>VLOOKUP(A318,away!$A$2:$E$405,3,FALSE)</f>
        <v>1.07643312101911</v>
      </c>
      <c r="I318">
        <f>VLOOKUP(C318,away!$B$2:$E$405,3,FALSE)</f>
        <v>0.34</v>
      </c>
      <c r="J318">
        <f>VLOOKUP(B318,home!$B$2:$E$405,4,FALSE)</f>
        <v>1.1599999999999999</v>
      </c>
      <c r="K318" s="3">
        <f t="shared" si="504"/>
        <v>0.38287898089171968</v>
      </c>
      <c r="L318" s="3">
        <f t="shared" si="505"/>
        <v>0.42454522292993702</v>
      </c>
      <c r="M318" s="5">
        <f t="shared" si="506"/>
        <v>0.44600540695340019</v>
      </c>
      <c r="N318" s="5">
        <f t="shared" si="507"/>
        <v>0.17076609568651457</v>
      </c>
      <c r="O318" s="5">
        <f t="shared" si="508"/>
        <v>0.18934946492298857</v>
      </c>
      <c r="P318" s="5">
        <f t="shared" si="509"/>
        <v>7.2497930162106303E-2</v>
      </c>
      <c r="Q318" s="5">
        <f t="shared" si="510"/>
        <v>3.2691374343655287E-2</v>
      </c>
      <c r="R318" s="5">
        <f t="shared" si="511"/>
        <v>4.0193705398697224E-2</v>
      </c>
      <c r="S318" s="5">
        <f t="shared" si="512"/>
        <v>2.9461245288999343E-3</v>
      </c>
      <c r="T318" s="5">
        <f t="shared" si="513"/>
        <v>1.387896680861316E-2</v>
      </c>
      <c r="U318" s="5">
        <f t="shared" si="514"/>
        <v>1.5389324961315206E-2</v>
      </c>
      <c r="V318" s="5">
        <f t="shared" si="515"/>
        <v>5.3210099901415151E-5</v>
      </c>
      <c r="W318" s="5">
        <f t="shared" si="516"/>
        <v>4.1722800308828158E-3</v>
      </c>
      <c r="X318" s="5">
        <f t="shared" si="517"/>
        <v>1.7713215558372698E-3</v>
      </c>
      <c r="Y318" s="5">
        <f t="shared" si="518"/>
        <v>3.7600305240176817E-4</v>
      </c>
      <c r="Z318" s="5">
        <f t="shared" si="519"/>
        <v>5.6880152062900417E-3</v>
      </c>
      <c r="AA318" s="5">
        <f t="shared" si="520"/>
        <v>2.1778214654809358E-3</v>
      </c>
      <c r="AB318" s="5">
        <f t="shared" si="521"/>
        <v>4.1692103163372602E-4</v>
      </c>
      <c r="AC318" s="5">
        <f t="shared" si="522"/>
        <v>5.4057950397428529E-7</v>
      </c>
      <c r="AD318" s="5">
        <f t="shared" si="523"/>
        <v>3.9936958155482123E-4</v>
      </c>
      <c r="AE318" s="5">
        <f t="shared" si="524"/>
        <v>1.6955044803262725E-4</v>
      </c>
      <c r="AF318" s="5">
        <f t="shared" si="525"/>
        <v>3.5990916378941207E-5</v>
      </c>
      <c r="AG318" s="5">
        <f t="shared" si="526"/>
        <v>5.0932572058501048E-6</v>
      </c>
      <c r="AH318" s="5">
        <f t="shared" si="527"/>
        <v>6.0370492094581933E-4</v>
      </c>
      <c r="AI318" s="5">
        <f t="shared" si="528"/>
        <v>2.3114592489105153E-4</v>
      </c>
      <c r="AJ318" s="5">
        <f t="shared" si="529"/>
        <v>4.425045807977989E-5</v>
      </c>
      <c r="AK318" s="5">
        <f t="shared" si="530"/>
        <v>5.6475234311926285E-6</v>
      </c>
      <c r="AL318" s="5">
        <f t="shared" si="531"/>
        <v>3.5148358755470052E-9</v>
      </c>
      <c r="AM318" s="5">
        <f t="shared" si="532"/>
        <v>3.0582043676972507E-5</v>
      </c>
      <c r="AN318" s="5">
        <f t="shared" si="533"/>
        <v>1.2983460550493364E-5</v>
      </c>
      <c r="AO318" s="5">
        <f t="shared" si="534"/>
        <v>2.7560330769056231E-6</v>
      </c>
      <c r="AP318" s="5">
        <f t="shared" si="535"/>
        <v>3.9002022567905934E-7</v>
      </c>
      <c r="AQ318" s="5">
        <f t="shared" si="536"/>
        <v>4.139530591452515E-8</v>
      </c>
      <c r="AR318" s="5">
        <f t="shared" si="537"/>
        <v>5.1260008049368593E-5</v>
      </c>
      <c r="AS318" s="5">
        <f t="shared" si="538"/>
        <v>1.9626379642443596E-5</v>
      </c>
      <c r="AT318" s="5">
        <f t="shared" si="539"/>
        <v>3.7572641180463984E-6</v>
      </c>
      <c r="AU318" s="5">
        <f t="shared" si="540"/>
        <v>4.7952581881954363E-7</v>
      </c>
      <c r="AV318" s="5">
        <f t="shared" si="541"/>
        <v>4.5900089205223556E-8</v>
      </c>
      <c r="AW318" s="5">
        <f t="shared" si="542"/>
        <v>1.587040587051898E-11</v>
      </c>
      <c r="AX318" s="5">
        <f t="shared" si="543"/>
        <v>1.9515369527708814E-6</v>
      </c>
      <c r="AY318" s="5">
        <f t="shared" si="544"/>
        <v>8.2851569067012392E-7</v>
      </c>
      <c r="AZ318" s="5">
        <f t="shared" si="545"/>
        <v>1.7587118929824919E-7</v>
      </c>
      <c r="BA318" s="5">
        <f t="shared" si="546"/>
        <v>2.4888424422526117E-8</v>
      </c>
      <c r="BB318" s="5">
        <f t="shared" si="547"/>
        <v>2.64156542370906E-9</v>
      </c>
      <c r="BC318" s="5">
        <f t="shared" si="548"/>
        <v>2.2429279633851534E-10</v>
      </c>
      <c r="BD318" s="5">
        <f t="shared" si="549"/>
        <v>3.6270319241182567E-6</v>
      </c>
      <c r="BE318" s="5">
        <f t="shared" si="550"/>
        <v>1.3887142867681315E-6</v>
      </c>
      <c r="BF318" s="5">
        <f t="shared" si="551"/>
        <v>2.6585475543377669E-7</v>
      </c>
      <c r="BG318" s="5">
        <f t="shared" si="552"/>
        <v>3.3930065941900595E-8</v>
      </c>
      <c r="BH318" s="5">
        <f t="shared" si="553"/>
        <v>3.247777267355936E-9</v>
      </c>
      <c r="BI318" s="5">
        <f t="shared" si="554"/>
        <v>2.4870113005770712E-10</v>
      </c>
      <c r="BJ318" s="8">
        <f t="shared" si="555"/>
        <v>0.22431578231202842</v>
      </c>
      <c r="BK318" s="8">
        <f t="shared" si="556"/>
        <v>0.52150404435433839</v>
      </c>
      <c r="BL318" s="8">
        <f t="shared" si="557"/>
        <v>0.24849247471269209</v>
      </c>
      <c r="BM318" s="8">
        <f t="shared" si="558"/>
        <v>4.8495510618166524E-2</v>
      </c>
      <c r="BN318" s="8">
        <f t="shared" si="559"/>
        <v>0.95150397746736215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1.3492822966507201</v>
      </c>
      <c r="F319">
        <f>VLOOKUP(B319,home!$B$2:$E$405,3,FALSE)</f>
        <v>0.89</v>
      </c>
      <c r="G319">
        <f>VLOOKUP(C319,away!$B$2:$E$405,4,FALSE)</f>
        <v>0.91</v>
      </c>
      <c r="H319">
        <f>VLOOKUP(A319,away!$A$2:$E$405,3,FALSE)</f>
        <v>0.98086124401913899</v>
      </c>
      <c r="I319">
        <f>VLOOKUP(C319,away!$B$2:$E$405,3,FALSE)</f>
        <v>0.74</v>
      </c>
      <c r="J319">
        <f>VLOOKUP(B319,home!$B$2:$E$405,4,FALSE)</f>
        <v>0.51</v>
      </c>
      <c r="K319" s="3">
        <f t="shared" si="504"/>
        <v>1.0927837320574183</v>
      </c>
      <c r="L319" s="3">
        <f t="shared" si="505"/>
        <v>0.37017703349282305</v>
      </c>
      <c r="M319" s="5">
        <f t="shared" si="506"/>
        <v>0.23154969447116552</v>
      </c>
      <c r="N319" s="5">
        <f t="shared" si="507"/>
        <v>0.25303373928095518</v>
      </c>
      <c r="O319" s="5">
        <f t="shared" si="508"/>
        <v>8.5714379005505589E-2</v>
      </c>
      <c r="P319" s="5">
        <f t="shared" si="509"/>
        <v>9.3667278980620411E-2</v>
      </c>
      <c r="Q319" s="5">
        <f t="shared" si="510"/>
        <v>0.13825557697394297</v>
      </c>
      <c r="R319" s="5">
        <f t="shared" si="511"/>
        <v>1.5864747273968784E-2</v>
      </c>
      <c r="S319" s="5">
        <f t="shared" si="512"/>
        <v>9.472652481437336E-3</v>
      </c>
      <c r="T319" s="5">
        <f t="shared" si="513"/>
        <v>5.1179039348052867E-2</v>
      </c>
      <c r="U319" s="5">
        <f t="shared" si="514"/>
        <v>1.7336737734195359E-2</v>
      </c>
      <c r="V319" s="5">
        <f t="shared" si="515"/>
        <v>4.2576777438241997E-4</v>
      </c>
      <c r="W319" s="5">
        <f t="shared" si="516"/>
        <v>5.0361148461112372E-2</v>
      </c>
      <c r="X319" s="5">
        <f t="shared" si="517"/>
        <v>1.864254054062623E-2</v>
      </c>
      <c r="Y319" s="5">
        <f t="shared" si="518"/>
        <v>3.4505201770493529E-3</v>
      </c>
      <c r="Z319" s="5">
        <f t="shared" si="519"/>
        <v>1.9575883609970384E-3</v>
      </c>
      <c r="AA319" s="5">
        <f t="shared" si="520"/>
        <v>2.1392207149625079E-3</v>
      </c>
      <c r="AB319" s="5">
        <f t="shared" si="521"/>
        <v>1.168852798295634E-3</v>
      </c>
      <c r="AC319" s="5">
        <f t="shared" si="522"/>
        <v>1.0764565300744279E-5</v>
      </c>
      <c r="AD319" s="5">
        <f t="shared" si="523"/>
        <v>1.3758460941508018E-2</v>
      </c>
      <c r="AE319" s="5">
        <f t="shared" si="524"/>
        <v>5.0930662567543108E-3</v>
      </c>
      <c r="AF319" s="5">
        <f t="shared" si="525"/>
        <v>9.4266807915385363E-4</v>
      </c>
      <c r="AG319" s="5">
        <f t="shared" si="526"/>
        <v>1.1631802436985041E-4</v>
      </c>
      <c r="AH319" s="5">
        <f t="shared" si="527"/>
        <v>1.811635630684903E-4</v>
      </c>
      <c r="AI319" s="5">
        <f t="shared" si="528"/>
        <v>1.979725945628043E-4</v>
      </c>
      <c r="AJ319" s="5">
        <f t="shared" si="529"/>
        <v>1.081706153657157E-4</v>
      </c>
      <c r="AK319" s="5">
        <f t="shared" si="530"/>
        <v>3.9402362919431452E-5</v>
      </c>
      <c r="AL319" s="5">
        <f t="shared" si="531"/>
        <v>1.7418075950093403E-7</v>
      </c>
      <c r="AM319" s="5">
        <f t="shared" si="532"/>
        <v>3.0070044590054714E-3</v>
      </c>
      <c r="AN319" s="5">
        <f t="shared" si="533"/>
        <v>1.1131239903343366E-3</v>
      </c>
      <c r="AO319" s="5">
        <f t="shared" si="534"/>
        <v>2.0602646832582926E-4</v>
      </c>
      <c r="AP319" s="5">
        <f t="shared" si="535"/>
        <v>2.5422088955286179E-5</v>
      </c>
      <c r="AQ319" s="5">
        <f t="shared" si="536"/>
        <v>2.3526683686646248E-6</v>
      </c>
      <c r="AR319" s="5">
        <f t="shared" si="537"/>
        <v>1.341251807073674E-5</v>
      </c>
      <c r="AS319" s="5">
        <f t="shared" si="538"/>
        <v>1.4656981553627257E-5</v>
      </c>
      <c r="AT319" s="5">
        <f t="shared" si="539"/>
        <v>8.008455501434765E-6</v>
      </c>
      <c r="AU319" s="5">
        <f t="shared" si="540"/>
        <v>2.9171699636245489E-6</v>
      </c>
      <c r="AV319" s="5">
        <f t="shared" si="541"/>
        <v>7.9695896997385927E-7</v>
      </c>
      <c r="AW319" s="5">
        <f t="shared" si="542"/>
        <v>1.9572277790797677E-9</v>
      </c>
      <c r="AX319" s="5">
        <f t="shared" si="543"/>
        <v>5.476675925042161E-4</v>
      </c>
      <c r="AY319" s="5">
        <f t="shared" si="544"/>
        <v>2.0273396473336698E-4</v>
      </c>
      <c r="AZ319" s="5">
        <f t="shared" si="545"/>
        <v>3.7523728826618191E-5</v>
      </c>
      <c r="BA319" s="5">
        <f t="shared" si="546"/>
        <v>4.6301408742088832E-6</v>
      </c>
      <c r="BB319" s="5">
        <f t="shared" si="547"/>
        <v>4.2849295336712765E-7</v>
      </c>
      <c r="BC319" s="5">
        <f t="shared" si="548"/>
        <v>3.1723650070004376E-8</v>
      </c>
      <c r="BD319" s="5">
        <f t="shared" si="549"/>
        <v>8.2750102518236781E-7</v>
      </c>
      <c r="BE319" s="5">
        <f t="shared" si="550"/>
        <v>9.0427965858012754E-7</v>
      </c>
      <c r="BF319" s="5">
        <f t="shared" si="551"/>
        <v>4.9409105006339978E-7</v>
      </c>
      <c r="BG319" s="5">
        <f t="shared" si="552"/>
        <v>1.7997822055481696E-7</v>
      </c>
      <c r="BH319" s="5">
        <f t="shared" si="553"/>
        <v>4.9169317886736492E-8</v>
      </c>
      <c r="BI319" s="5">
        <f t="shared" si="554"/>
        <v>1.0746286140597099E-8</v>
      </c>
      <c r="BJ319" s="8">
        <f t="shared" si="555"/>
        <v>0.53998002340205653</v>
      </c>
      <c r="BK319" s="8">
        <f t="shared" si="556"/>
        <v>0.33532906641839927</v>
      </c>
      <c r="BL319" s="8">
        <f t="shared" si="557"/>
        <v>0.12279290451246212</v>
      </c>
      <c r="BM319" s="8">
        <f t="shared" si="558"/>
        <v>0.18177143470025089</v>
      </c>
      <c r="BN319" s="8">
        <f t="shared" si="559"/>
        <v>0.81808541598615847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1.3492822966507201</v>
      </c>
      <c r="F320">
        <f>VLOOKUP(B320,home!$B$2:$E$405,3,FALSE)</f>
        <v>1.24</v>
      </c>
      <c r="G320">
        <f>VLOOKUP(C320,away!$B$2:$E$405,4,FALSE)</f>
        <v>0.59</v>
      </c>
      <c r="H320">
        <f>VLOOKUP(A320,away!$A$2:$E$405,3,FALSE)</f>
        <v>0.98086124401913899</v>
      </c>
      <c r="I320">
        <f>VLOOKUP(C320,away!$B$2:$E$405,3,FALSE)</f>
        <v>1.26</v>
      </c>
      <c r="J320">
        <f>VLOOKUP(B320,home!$B$2:$E$405,4,FALSE)</f>
        <v>0.91</v>
      </c>
      <c r="K320" s="3">
        <f t="shared" si="504"/>
        <v>0.98713492822966686</v>
      </c>
      <c r="L320" s="3">
        <f t="shared" si="505"/>
        <v>1.1246555023923448</v>
      </c>
      <c r="M320" s="5">
        <f t="shared" si="506"/>
        <v>0.12102109247255423</v>
      </c>
      <c r="N320" s="5">
        <f t="shared" si="507"/>
        <v>0.11946414743217068</v>
      </c>
      <c r="O320" s="5">
        <f t="shared" si="508"/>
        <v>0.13610703755479089</v>
      </c>
      <c r="P320" s="5">
        <f t="shared" si="509"/>
        <v>0.13435601074820105</v>
      </c>
      <c r="Q320" s="5">
        <f t="shared" si="510"/>
        <v>5.8963616300737071E-2</v>
      </c>
      <c r="R320" s="5">
        <f t="shared" si="511"/>
        <v>7.6536764350158548E-2</v>
      </c>
      <c r="S320" s="5">
        <f t="shared" si="512"/>
        <v>3.7290065011321351E-2</v>
      </c>
      <c r="T320" s="5">
        <f t="shared" si="513"/>
        <v>6.6313755513574893E-2</v>
      </c>
      <c r="U320" s="5">
        <f t="shared" si="514"/>
        <v>7.5552113383724681E-2</v>
      </c>
      <c r="V320" s="5">
        <f t="shared" si="515"/>
        <v>4.5998816983984624E-3</v>
      </c>
      <c r="W320" s="5">
        <f t="shared" si="516"/>
        <v>1.9401681715063238E-2</v>
      </c>
      <c r="X320" s="5">
        <f t="shared" si="517"/>
        <v>2.1820208096510814E-2</v>
      </c>
      <c r="Y320" s="5">
        <f t="shared" si="518"/>
        <v>1.2270108549543442E-2</v>
      </c>
      <c r="Z320" s="5">
        <f t="shared" si="519"/>
        <v>2.8692497720570698E-2</v>
      </c>
      <c r="AA320" s="5">
        <f t="shared" si="520"/>
        <v>2.8323366678125433E-2</v>
      </c>
      <c r="AB320" s="5">
        <f t="shared" si="521"/>
        <v>1.3979492266516942E-2</v>
      </c>
      <c r="AC320" s="5">
        <f t="shared" si="522"/>
        <v>3.1917047592893528E-4</v>
      </c>
      <c r="AD320" s="5">
        <f t="shared" si="523"/>
        <v>4.7880194218334459E-3</v>
      </c>
      <c r="AE320" s="5">
        <f t="shared" si="524"/>
        <v>5.3848723883263986E-3</v>
      </c>
      <c r="AF320" s="5">
        <f t="shared" si="525"/>
        <v>3.0280631806059457E-3</v>
      </c>
      <c r="AG320" s="5">
        <f t="shared" si="526"/>
        <v>1.1351759725533809E-3</v>
      </c>
      <c r="AH320" s="5">
        <f t="shared" si="527"/>
        <v>8.0672938597049111E-3</v>
      </c>
      <c r="AI320" s="5">
        <f t="shared" si="528"/>
        <v>7.9635075452074398E-3</v>
      </c>
      <c r="AJ320" s="5">
        <f t="shared" si="529"/>
        <v>3.9305282245473781E-3</v>
      </c>
      <c r="AK320" s="5">
        <f t="shared" si="530"/>
        <v>1.2933205656144189E-3</v>
      </c>
      <c r="AL320" s="5">
        <f t="shared" si="531"/>
        <v>1.4173553061964508E-5</v>
      </c>
      <c r="AM320" s="5">
        <f t="shared" si="532"/>
        <v>9.4528424166676246E-4</v>
      </c>
      <c r="AN320" s="5">
        <f t="shared" si="533"/>
        <v>1.0631191237152992E-3</v>
      </c>
      <c r="AO320" s="5">
        <f t="shared" si="534"/>
        <v>5.9782138609246964E-4</v>
      </c>
      <c r="AP320" s="5">
        <f t="shared" si="535"/>
        <v>2.2411437043890487E-4</v>
      </c>
      <c r="AQ320" s="5">
        <f t="shared" si="536"/>
        <v>6.3012864969827655E-5</v>
      </c>
      <c r="AR320" s="5">
        <f t="shared" si="537"/>
        <v>1.814585285746622E-3</v>
      </c>
      <c r="AS320" s="5">
        <f t="shared" si="538"/>
        <v>1.7912405158121011E-3</v>
      </c>
      <c r="AT320" s="5">
        <f t="shared" si="539"/>
        <v>8.8409803900912486E-4</v>
      </c>
      <c r="AU320" s="5">
        <f t="shared" si="540"/>
        <v>2.9090801809508726E-4</v>
      </c>
      <c r="AV320" s="5">
        <f t="shared" si="541"/>
        <v>7.1791366390932138E-5</v>
      </c>
      <c r="AW320" s="5">
        <f t="shared" si="542"/>
        <v>4.3709140297299014E-7</v>
      </c>
      <c r="AX320" s="5">
        <f t="shared" si="543"/>
        <v>1.5552051534239235E-4</v>
      </c>
      <c r="AY320" s="5">
        <f t="shared" si="544"/>
        <v>1.7490700331471463E-4</v>
      </c>
      <c r="AZ320" s="5">
        <f t="shared" si="545"/>
        <v>9.8355061842424955E-5</v>
      </c>
      <c r="BA320" s="5">
        <f t="shared" si="546"/>
        <v>3.6871853829740871E-5</v>
      </c>
      <c r="BB320" s="5">
        <f t="shared" si="547"/>
        <v>1.036703332325608E-5</v>
      </c>
      <c r="BC320" s="5">
        <f t="shared" si="548"/>
        <v>2.3318682140969503E-6</v>
      </c>
      <c r="BD320" s="5">
        <f t="shared" si="549"/>
        <v>3.4013055436251998E-4</v>
      </c>
      <c r="BE320" s="5">
        <f t="shared" si="550"/>
        <v>3.3575475036936296E-4</v>
      </c>
      <c r="BF320" s="5">
        <f t="shared" si="551"/>
        <v>1.6571762070431541E-4</v>
      </c>
      <c r="BG320" s="5">
        <f t="shared" si="552"/>
        <v>5.4528550540115189E-5</v>
      </c>
      <c r="BH320" s="5">
        <f t="shared" si="553"/>
        <v>1.3456759205971088E-5</v>
      </c>
      <c r="BI320" s="5">
        <f t="shared" si="554"/>
        <v>2.656727406598037E-6</v>
      </c>
      <c r="BJ320" s="8">
        <f t="shared" si="555"/>
        <v>0.31594135389366923</v>
      </c>
      <c r="BK320" s="8">
        <f t="shared" si="556"/>
        <v>0.29777530096278082</v>
      </c>
      <c r="BL320" s="8">
        <f t="shared" si="557"/>
        <v>0.35751829261603335</v>
      </c>
      <c r="BM320" s="8">
        <f t="shared" si="558"/>
        <v>0.35330430642252975</v>
      </c>
      <c r="BN320" s="8">
        <f t="shared" si="559"/>
        <v>0.64644866885861252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1.5533333333333299</v>
      </c>
      <c r="F321">
        <f>VLOOKUP(B321,home!$B$2:$E$405,3,FALSE)</f>
        <v>1.1299999999999999</v>
      </c>
      <c r="G321">
        <f>VLOOKUP(C321,away!$B$2:$E$405,4,FALSE)</f>
        <v>0.64</v>
      </c>
      <c r="H321">
        <f>VLOOKUP(A321,away!$A$2:$E$405,3,FALSE)</f>
        <v>1.0733333333333299</v>
      </c>
      <c r="I321">
        <f>VLOOKUP(C321,away!$B$2:$E$405,3,FALSE)</f>
        <v>0.74</v>
      </c>
      <c r="J321">
        <f>VLOOKUP(B321,home!$B$2:$E$405,4,FALSE)</f>
        <v>0.82</v>
      </c>
      <c r="K321" s="3">
        <f t="shared" si="504"/>
        <v>1.1233706666666641</v>
      </c>
      <c r="L321" s="3">
        <f t="shared" si="505"/>
        <v>0.65129866666666458</v>
      </c>
      <c r="M321" s="5">
        <f t="shared" si="506"/>
        <v>0.16953950129349127</v>
      </c>
      <c r="N321" s="5">
        <f t="shared" si="507"/>
        <v>0.19045570259440303</v>
      </c>
      <c r="O321" s="5">
        <f t="shared" si="508"/>
        <v>0.1104208511397821</v>
      </c>
      <c r="P321" s="5">
        <f t="shared" si="509"/>
        <v>0.12404354515879749</v>
      </c>
      <c r="Q321" s="5">
        <f t="shared" si="510"/>
        <v>0.10697617479697125</v>
      </c>
      <c r="R321" s="5">
        <f t="shared" si="511"/>
        <v>3.5958476559769165E-2</v>
      </c>
      <c r="S321" s="5">
        <f t="shared" si="512"/>
        <v>2.2689109290416069E-2</v>
      </c>
      <c r="T321" s="5">
        <f t="shared" si="513"/>
        <v>6.9673440010367418E-2</v>
      </c>
      <c r="U321" s="5">
        <f t="shared" si="514"/>
        <v>4.0394697785265499E-2</v>
      </c>
      <c r="V321" s="5">
        <f t="shared" si="515"/>
        <v>1.8444980742973612E-3</v>
      </c>
      <c r="W321" s="5">
        <f t="shared" si="516"/>
        <v>4.0057965599707715E-2</v>
      </c>
      <c r="X321" s="5">
        <f t="shared" si="517"/>
        <v>2.6089699584468745E-2</v>
      </c>
      <c r="Y321" s="5">
        <f t="shared" si="518"/>
        <v>8.4960932765491635E-3</v>
      </c>
      <c r="Z321" s="5">
        <f t="shared" si="519"/>
        <v>7.8065692795807233E-3</v>
      </c>
      <c r="AA321" s="5">
        <f t="shared" si="520"/>
        <v>8.7696709359820959E-3</v>
      </c>
      <c r="AB321" s="5">
        <f t="shared" si="521"/>
        <v>4.9257955429007393E-3</v>
      </c>
      <c r="AC321" s="5">
        <f t="shared" si="522"/>
        <v>8.4345417450217683E-5</v>
      </c>
      <c r="AD321" s="5">
        <f t="shared" si="523"/>
        <v>1.1249985880263495E-2</v>
      </c>
      <c r="AE321" s="5">
        <f t="shared" si="524"/>
        <v>7.3271008038344153E-3</v>
      </c>
      <c r="AF321" s="5">
        <f t="shared" si="525"/>
        <v>2.3860654920348006E-3</v>
      </c>
      <c r="AG321" s="5">
        <f t="shared" si="526"/>
        <v>5.1801375784720155E-4</v>
      </c>
      <c r="AH321" s="5">
        <f t="shared" si="527"/>
        <v>1.2711020407579672E-3</v>
      </c>
      <c r="AI321" s="5">
        <f t="shared" si="528"/>
        <v>1.4279187469276348E-3</v>
      </c>
      <c r="AJ321" s="5">
        <f t="shared" si="529"/>
        <v>8.0204101734096252E-4</v>
      </c>
      <c r="AK321" s="5">
        <f t="shared" si="530"/>
        <v>3.0032978411477539E-4</v>
      </c>
      <c r="AL321" s="5">
        <f t="shared" si="531"/>
        <v>2.4684523709461595E-6</v>
      </c>
      <c r="AM321" s="5">
        <f t="shared" si="532"/>
        <v>2.5275808276604295E-3</v>
      </c>
      <c r="AN321" s="5">
        <f t="shared" si="533"/>
        <v>1.646210022947462E-3</v>
      </c>
      <c r="AO321" s="5">
        <f t="shared" si="534"/>
        <v>5.3608719649949059E-4</v>
      </c>
      <c r="AP321" s="5">
        <f t="shared" si="535"/>
        <v>1.1638429209906282E-4</v>
      </c>
      <c r="AQ321" s="5">
        <f t="shared" si="536"/>
        <v>1.8950233566265809E-5</v>
      </c>
      <c r="AR321" s="5">
        <f t="shared" si="537"/>
        <v>1.6557341286858814E-4</v>
      </c>
      <c r="AS321" s="5">
        <f t="shared" si="538"/>
        <v>1.8600031519646067E-4</v>
      </c>
      <c r="AT321" s="5">
        <f t="shared" si="539"/>
        <v>1.0447364904122886E-4</v>
      </c>
      <c r="AU321" s="5">
        <f t="shared" si="540"/>
        <v>3.9120877590848101E-5</v>
      </c>
      <c r="AV321" s="5">
        <f t="shared" si="541"/>
        <v>1.0986811584954006E-5</v>
      </c>
      <c r="AW321" s="5">
        <f t="shared" si="542"/>
        <v>5.0167853510981154E-8</v>
      </c>
      <c r="AX321" s="5">
        <f t="shared" si="543"/>
        <v>4.7323502657046194E-4</v>
      </c>
      <c r="AY321" s="5">
        <f t="shared" si="544"/>
        <v>3.0821734182530537E-4</v>
      </c>
      <c r="AZ321" s="5">
        <f t="shared" si="545"/>
        <v>1.003707718871825E-4</v>
      </c>
      <c r="BA321" s="5">
        <f t="shared" si="546"/>
        <v>2.1790449967475301E-5</v>
      </c>
      <c r="BB321" s="5">
        <f t="shared" si="547"/>
        <v>3.5480227524708314E-6</v>
      </c>
      <c r="BC321" s="5">
        <f t="shared" si="548"/>
        <v>4.6216449759744851E-7</v>
      </c>
      <c r="BD321" s="5">
        <f t="shared" si="549"/>
        <v>1.7972957172793421E-5</v>
      </c>
      <c r="BE321" s="5">
        <f t="shared" si="550"/>
        <v>2.019029288117235E-5</v>
      </c>
      <c r="BF321" s="5">
        <f t="shared" si="551"/>
        <v>1.1340591387058895E-5</v>
      </c>
      <c r="BG321" s="5">
        <f t="shared" si="552"/>
        <v>4.2465625689581915E-6</v>
      </c>
      <c r="BH321" s="5">
        <f t="shared" si="553"/>
        <v>1.192615956033067E-6</v>
      </c>
      <c r="BI321" s="5">
        <f t="shared" si="554"/>
        <v>2.6794995632123323E-7</v>
      </c>
      <c r="BJ321" s="8">
        <f t="shared" si="555"/>
        <v>0.46898307814672041</v>
      </c>
      <c r="BK321" s="8">
        <f t="shared" si="556"/>
        <v>0.31851168502864868</v>
      </c>
      <c r="BL321" s="8">
        <f t="shared" si="557"/>
        <v>0.20483224958904533</v>
      </c>
      <c r="BM321" s="8">
        <f t="shared" si="558"/>
        <v>0.26243116332680916</v>
      </c>
      <c r="BN321" s="8">
        <f t="shared" si="559"/>
        <v>0.73739425154321436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1.5533333333333299</v>
      </c>
      <c r="F322">
        <f>VLOOKUP(B322,home!$B$2:$E$405,3,FALSE)</f>
        <v>0.72</v>
      </c>
      <c r="G322">
        <f>VLOOKUP(C322,away!$B$2:$E$405,4,FALSE)</f>
        <v>0.4</v>
      </c>
      <c r="H322">
        <f>VLOOKUP(A322,away!$A$2:$E$405,3,FALSE)</f>
        <v>1.0733333333333299</v>
      </c>
      <c r="I322">
        <f>VLOOKUP(C322,away!$B$2:$E$405,3,FALSE)</f>
        <v>1.29</v>
      </c>
      <c r="J322">
        <f>VLOOKUP(B322,home!$B$2:$E$405,4,FALSE)</f>
        <v>1.86</v>
      </c>
      <c r="K322" s="3">
        <f t="shared" si="504"/>
        <v>0.44735999999999898</v>
      </c>
      <c r="L322" s="3">
        <f t="shared" si="505"/>
        <v>2.5753559999999918</v>
      </c>
      <c r="M322" s="5">
        <f t="shared" si="506"/>
        <v>4.8668854084997507E-2</v>
      </c>
      <c r="N322" s="5">
        <f t="shared" si="507"/>
        <v>2.1772498563464433E-2</v>
      </c>
      <c r="O322" s="5">
        <f t="shared" si="508"/>
        <v>0.12533962538092241</v>
      </c>
      <c r="P322" s="5">
        <f t="shared" si="509"/>
        <v>5.607193481040932E-2</v>
      </c>
      <c r="Q322" s="5">
        <f t="shared" si="510"/>
        <v>4.8700724786757115E-3</v>
      </c>
      <c r="R322" s="5">
        <f t="shared" si="511"/>
        <v>0.16139707813125498</v>
      </c>
      <c r="S322" s="5">
        <f t="shared" si="512"/>
        <v>1.6150276868507427E-2</v>
      </c>
      <c r="T322" s="5">
        <f t="shared" si="513"/>
        <v>1.2542170378392324E-2</v>
      </c>
      <c r="U322" s="5">
        <f t="shared" si="514"/>
        <v>7.220259687279805E-2</v>
      </c>
      <c r="V322" s="5">
        <f t="shared" si="515"/>
        <v>2.0674350927676549E-3</v>
      </c>
      <c r="W322" s="5">
        <f t="shared" si="516"/>
        <v>7.2622520802012071E-4</v>
      </c>
      <c r="X322" s="5">
        <f t="shared" si="517"/>
        <v>1.8702884468258596E-3</v>
      </c>
      <c r="Y322" s="5">
        <f t="shared" si="518"/>
        <v>2.4083292866318227E-3</v>
      </c>
      <c r="Z322" s="5">
        <f t="shared" si="519"/>
        <v>0.13855164451593163</v>
      </c>
      <c r="AA322" s="5">
        <f t="shared" si="520"/>
        <v>6.1982463690647034E-2</v>
      </c>
      <c r="AB322" s="5">
        <f t="shared" si="521"/>
        <v>1.3864237478323894E-2</v>
      </c>
      <c r="AC322" s="5">
        <f t="shared" si="522"/>
        <v>1.48869703126721E-4</v>
      </c>
      <c r="AD322" s="5">
        <f t="shared" si="523"/>
        <v>8.1221027264970094E-5</v>
      </c>
      <c r="AE322" s="5">
        <f t="shared" si="524"/>
        <v>2.0917305989300361E-4</v>
      </c>
      <c r="AF322" s="5">
        <f t="shared" si="525"/>
        <v>2.6934754741690241E-4</v>
      </c>
      <c r="AG322" s="5">
        <f t="shared" si="526"/>
        <v>2.3122194077513392E-4</v>
      </c>
      <c r="AH322" s="5">
        <f t="shared" si="527"/>
        <v>8.9204952253492648E-2</v>
      </c>
      <c r="AI322" s="5">
        <f t="shared" si="528"/>
        <v>3.9906727440122372E-2</v>
      </c>
      <c r="AJ322" s="5">
        <f t="shared" si="529"/>
        <v>8.92633679380655E-3</v>
      </c>
      <c r="AK322" s="5">
        <f t="shared" si="530"/>
        <v>1.33109534269243E-3</v>
      </c>
      <c r="AL322" s="5">
        <f t="shared" si="531"/>
        <v>6.8605784507588301E-6</v>
      </c>
      <c r="AM322" s="5">
        <f t="shared" si="532"/>
        <v>7.2670077514513914E-6</v>
      </c>
      <c r="AN322" s="5">
        <f t="shared" si="533"/>
        <v>1.8715132014746787E-5</v>
      </c>
      <c r="AO322" s="5">
        <f t="shared" si="534"/>
        <v>2.4099063762485049E-5</v>
      </c>
      <c r="AP322" s="5">
        <f t="shared" si="535"/>
        <v>2.0687889485032748E-5</v>
      </c>
      <c r="AQ322" s="5">
        <f t="shared" si="536"/>
        <v>1.3319670078153958E-5</v>
      </c>
      <c r="AR322" s="5">
        <f t="shared" si="537"/>
        <v>4.5946901803149011E-2</v>
      </c>
      <c r="AS322" s="5">
        <f t="shared" si="538"/>
        <v>2.0554805990656691E-2</v>
      </c>
      <c r="AT322" s="5">
        <f t="shared" si="539"/>
        <v>4.5976990039900776E-3</v>
      </c>
      <c r="AU322" s="5">
        <f t="shared" si="540"/>
        <v>6.8560887547499891E-4</v>
      </c>
      <c r="AV322" s="5">
        <f t="shared" si="541"/>
        <v>7.6678496633123691E-5</v>
      </c>
      <c r="AW322" s="5">
        <f t="shared" si="542"/>
        <v>2.1955971345361802E-7</v>
      </c>
      <c r="AX322" s="5">
        <f t="shared" si="543"/>
        <v>5.4182809794821422E-7</v>
      </c>
      <c r="AY322" s="5">
        <f t="shared" si="544"/>
        <v>1.3954002430195164E-6</v>
      </c>
      <c r="AZ322" s="5">
        <f t="shared" si="545"/>
        <v>1.7968261941308802E-6</v>
      </c>
      <c r="BA322" s="5">
        <f t="shared" si="546"/>
        <v>1.5424890400040373E-6</v>
      </c>
      <c r="BB322" s="5">
        <f t="shared" si="547"/>
        <v>9.9311460102715629E-7</v>
      </c>
      <c r="BC322" s="5">
        <f t="shared" si="548"/>
        <v>5.1152472928857694E-7</v>
      </c>
      <c r="BD322" s="5">
        <f t="shared" si="549"/>
        <v>1.9721604873358372E-2</v>
      </c>
      <c r="BE322" s="5">
        <f t="shared" si="550"/>
        <v>8.8226571561455802E-3</v>
      </c>
      <c r="BF322" s="5">
        <f t="shared" si="551"/>
        <v>1.9734519526866385E-3</v>
      </c>
      <c r="BG322" s="5">
        <f t="shared" si="552"/>
        <v>2.9428115518463096E-4</v>
      </c>
      <c r="BH322" s="5">
        <f t="shared" si="553"/>
        <v>3.2912404395849041E-5</v>
      </c>
      <c r="BI322" s="5">
        <f t="shared" si="554"/>
        <v>2.9447386461054003E-6</v>
      </c>
      <c r="BJ322" s="8">
        <f t="shared" si="555"/>
        <v>4.507141788335757E-2</v>
      </c>
      <c r="BK322" s="8">
        <f t="shared" si="556"/>
        <v>0.12311562653850242</v>
      </c>
      <c r="BL322" s="8">
        <f t="shared" si="557"/>
        <v>0.67686465983438138</v>
      </c>
      <c r="BM322" s="8">
        <f t="shared" si="558"/>
        <v>0.56548210948191924</v>
      </c>
      <c r="BN322" s="8">
        <f t="shared" si="559"/>
        <v>0.41812006344972436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1.5533333333333299</v>
      </c>
      <c r="F323" s="15">
        <f>VLOOKUP(B323,home!$B$2:$E$405,3,FALSE)</f>
        <v>0.64</v>
      </c>
      <c r="G323" s="15">
        <f>VLOOKUP(C323,away!$B$2:$E$405,4,FALSE)</f>
        <v>0.97</v>
      </c>
      <c r="H323" s="15">
        <f>VLOOKUP(A323,away!$A$2:$E$405,3,FALSE)</f>
        <v>1.0733333333333299</v>
      </c>
      <c r="I323" s="15">
        <f>VLOOKUP(C323,away!$B$2:$E$405,3,FALSE)</f>
        <v>0.89</v>
      </c>
      <c r="J323" s="15">
        <f>VLOOKUP(B323,home!$B$2:$E$405,4,FALSE)</f>
        <v>0.82</v>
      </c>
      <c r="K323" s="20">
        <f t="shared" si="504"/>
        <v>0.96430933333333124</v>
      </c>
      <c r="L323" s="20">
        <f t="shared" si="505"/>
        <v>0.78331866666666405</v>
      </c>
      <c r="M323" s="21">
        <f t="shared" si="506"/>
        <v>0.17418662449053213</v>
      </c>
      <c r="N323" s="21">
        <f t="shared" si="507"/>
        <v>0.16796978773804835</v>
      </c>
      <c r="O323" s="21">
        <f t="shared" si="508"/>
        <v>0.13644363444709051</v>
      </c>
      <c r="P323" s="21">
        <f t="shared" si="509"/>
        <v>0.13157387017125061</v>
      </c>
      <c r="Q323" s="21">
        <f t="shared" si="510"/>
        <v>8.0987417016909272E-2</v>
      </c>
      <c r="R323" s="21">
        <f t="shared" si="511"/>
        <v>5.3439422905124323E-2</v>
      </c>
      <c r="S323" s="21">
        <f t="shared" si="512"/>
        <v>2.4846459024157275E-2</v>
      </c>
      <c r="T323" s="21">
        <f t="shared" si="513"/>
        <v>6.3438955514462464E-2</v>
      </c>
      <c r="U323" s="21">
        <f t="shared" si="514"/>
        <v>5.1532134275358382E-2</v>
      </c>
      <c r="V323" s="21">
        <f t="shared" si="515"/>
        <v>2.0853398432230637E-3</v>
      </c>
      <c r="W323" s="21">
        <f t="shared" si="516"/>
        <v>2.6032307370654761E-2</v>
      </c>
      <c r="X323" s="21">
        <f t="shared" si="517"/>
        <v>2.0391592299838061E-2</v>
      </c>
      <c r="Y323" s="21">
        <f t="shared" si="518"/>
        <v>7.9865574457596792E-3</v>
      </c>
      <c r="Z323" s="21">
        <f t="shared" si="519"/>
        <v>1.3953365832492659E-2</v>
      </c>
      <c r="AA323" s="21">
        <f t="shared" si="520"/>
        <v>1.3455360903687078E-2</v>
      </c>
      <c r="AB323" s="21">
        <f t="shared" si="521"/>
        <v>6.4875650513969265E-3</v>
      </c>
      <c r="AC323" s="21">
        <f t="shared" si="522"/>
        <v>9.8449089660900238E-5</v>
      </c>
      <c r="AD323" s="21">
        <f t="shared" si="523"/>
        <v>6.2757992414311124E-3</v>
      </c>
      <c r="AE323" s="21">
        <f t="shared" si="524"/>
        <v>4.915950694065481E-3</v>
      </c>
      <c r="AF323" s="21">
        <f t="shared" si="525"/>
        <v>1.9253779715372166E-3</v>
      </c>
      <c r="AG323" s="21">
        <f t="shared" si="526"/>
        <v>5.0272816849796626E-4</v>
      </c>
      <c r="AH323" s="21">
        <f t="shared" si="527"/>
        <v>2.7324829798550838E-3</v>
      </c>
      <c r="AI323" s="21">
        <f t="shared" si="528"/>
        <v>2.6349588406487301E-3</v>
      </c>
      <c r="AJ323" s="21">
        <f t="shared" si="529"/>
        <v>1.2704577014933719E-3</v>
      </c>
      <c r="AK323" s="21">
        <f t="shared" si="530"/>
        <v>4.0837140638509006E-4</v>
      </c>
      <c r="AL323" s="21">
        <f t="shared" si="531"/>
        <v>2.9745860864822451E-6</v>
      </c>
      <c r="AM323" s="21">
        <f t="shared" si="532"/>
        <v>1.2103623565276529E-3</v>
      </c>
      <c r="AN323" s="21">
        <f t="shared" si="533"/>
        <v>9.4809942729876244E-4</v>
      </c>
      <c r="AO323" s="21">
        <f t="shared" si="534"/>
        <v>3.7133198962954712E-4</v>
      </c>
      <c r="AP323" s="21">
        <f t="shared" si="535"/>
        <v>9.6957093002432145E-5</v>
      </c>
      <c r="AQ323" s="21">
        <f t="shared" si="536"/>
        <v>1.8987075203635219E-5</v>
      </c>
      <c r="AR323" s="21">
        <f t="shared" si="537"/>
        <v>4.2808098489388764E-4</v>
      </c>
      <c r="AS323" s="21">
        <f t="shared" si="538"/>
        <v>4.1280248915570063E-4</v>
      </c>
      <c r="AT323" s="21">
        <f t="shared" si="539"/>
        <v>1.9903464655803666E-4</v>
      </c>
      <c r="AU323" s="21">
        <f t="shared" si="540"/>
        <v>6.397698911087186E-5</v>
      </c>
      <c r="AV323" s="21">
        <f t="shared" si="541"/>
        <v>1.5423401929544654E-5</v>
      </c>
      <c r="AW323" s="21">
        <f t="shared" si="542"/>
        <v>6.2413550329318748E-8</v>
      </c>
      <c r="AX323" s="21">
        <f t="shared" si="543"/>
        <v>1.9452728618582333E-4</v>
      </c>
      <c r="AY323" s="21">
        <f t="shared" si="544"/>
        <v>1.5237685444536374E-4</v>
      </c>
      <c r="AZ323" s="21">
        <f t="shared" si="545"/>
        <v>5.9679817227501317E-5</v>
      </c>
      <c r="BA323" s="21">
        <f t="shared" si="546"/>
        <v>1.5582771619185516E-5</v>
      </c>
      <c r="BB323" s="21">
        <f t="shared" si="547"/>
        <v>3.0515689719278822E-6</v>
      </c>
      <c r="BC323" s="21">
        <f t="shared" si="548"/>
        <v>4.7807018766638251E-7</v>
      </c>
      <c r="BD323" s="21">
        <f t="shared" si="549"/>
        <v>5.5887304385405378E-5</v>
      </c>
      <c r="BE323" s="21">
        <f t="shared" si="550"/>
        <v>5.3892649233687215E-5</v>
      </c>
      <c r="BF323" s="21">
        <f t="shared" si="551"/>
        <v>2.5984592327051991E-5</v>
      </c>
      <c r="BG323" s="21">
        <f t="shared" si="552"/>
        <v>8.3523949679459689E-6</v>
      </c>
      <c r="BH323" s="21">
        <f t="shared" si="553"/>
        <v>2.0135731058191612E-6</v>
      </c>
      <c r="BI323" s="21">
        <f t="shared" si="554"/>
        <v>3.8834146785808024E-7</v>
      </c>
      <c r="BJ323" s="22">
        <f t="shared" si="555"/>
        <v>0.38349790777150372</v>
      </c>
      <c r="BK323" s="22">
        <f t="shared" si="556"/>
        <v>0.33294609405935582</v>
      </c>
      <c r="BL323" s="22">
        <f t="shared" si="557"/>
        <v>0.26967022587817524</v>
      </c>
      <c r="BM323" s="22">
        <f t="shared" si="558"/>
        <v>0.25531452233167734</v>
      </c>
      <c r="BN323" s="22">
        <f t="shared" si="559"/>
        <v>0.74460075676895521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1.3571428571428601</v>
      </c>
      <c r="F324">
        <f>VLOOKUP(B324,home!$B$2:$E$405,3,FALSE)</f>
        <v>0.54</v>
      </c>
      <c r="G324">
        <f>VLOOKUP(C324,away!$B$2:$E$405,4,FALSE)</f>
        <v>0.94</v>
      </c>
      <c r="H324">
        <f>VLOOKUP(A324,away!$A$2:$E$405,3,FALSE)</f>
        <v>1.0912698412698401</v>
      </c>
      <c r="I324">
        <f>VLOOKUP(C324,away!$B$2:$E$405,3,FALSE)</f>
        <v>0.94</v>
      </c>
      <c r="J324">
        <f>VLOOKUP(B324,home!$B$2:$E$405,4,FALSE)</f>
        <v>1.25</v>
      </c>
      <c r="K324" s="3">
        <f t="shared" ref="K324:K357" si="560">E324*F324*G324</f>
        <v>0.68888571428571588</v>
      </c>
      <c r="L324" s="3">
        <f t="shared" ref="L324:L357" si="561">H324*I324*J324</f>
        <v>1.2822420634920619</v>
      </c>
      <c r="M324" s="5">
        <f t="shared" ref="M324:M357" si="562">_xlfn.POISSON.DIST(0,K324,FALSE) * _xlfn.POISSON.DIST(0,L324,FALSE)</f>
        <v>0.13929966852470527</v>
      </c>
      <c r="N324" s="5">
        <f t="shared" ref="N324:N357" si="563">_xlfn.POISSON.DIST(1,K324,FALSE) * _xlfn.POISSON.DIST(0,L324,FALSE)</f>
        <v>9.5961551651405047E-2</v>
      </c>
      <c r="O324" s="5">
        <f t="shared" ref="O324:O357" si="564">_xlfn.POISSON.DIST(0,K324,FALSE) * _xlfn.POISSON.DIST(1,L324,FALSE)</f>
        <v>0.17861589441287828</v>
      </c>
      <c r="P324" s="5">
        <f t="shared" ref="P324:P357" si="565">_xlfn.POISSON.DIST(1,K324,FALSE) * _xlfn.POISSON.DIST(1,L324,FALSE)</f>
        <v>0.12304593800539768</v>
      </c>
      <c r="Q324" s="5">
        <f t="shared" ref="Q324:Q357" si="566">_xlfn.POISSON.DIST(2,K324,FALSE) * _xlfn.POISSON.DIST(0,L324,FALSE)</f>
        <v>3.3053271026671889E-2</v>
      </c>
      <c r="R324" s="5">
        <f t="shared" ref="R324:R357" si="567">_xlfn.POISSON.DIST(0,K324,FALSE) * _xlfn.POISSON.DIST(2,L324,FALSE)</f>
        <v>0.11451440651222466</v>
      </c>
      <c r="S324" s="5">
        <f t="shared" ref="S324:S357" si="568">_xlfn.POISSON.DIST(2,K324,FALSE) * _xlfn.POISSON.DIST(2,L324,FALSE)</f>
        <v>2.7172180343241422E-2</v>
      </c>
      <c r="T324" s="5">
        <f t="shared" ref="T324:T357" si="569">_xlfn.POISSON.DIST(2,K324,FALSE) * _xlfn.POISSON.DIST(1,L324,FALSE)</f>
        <v>4.2382294446402138E-2</v>
      </c>
      <c r="U324" s="5">
        <f t="shared" ref="U324:U357" si="570">_xlfn.POISSON.DIST(1,K324,FALSE) * _xlfn.POISSON.DIST(2,L324,FALSE)</f>
        <v>7.888733872617873E-2</v>
      </c>
      <c r="V324" s="5">
        <f t="shared" ref="V324:V357" si="571">_xlfn.POISSON.DIST(3,K324,FALSE) * _xlfn.POISSON.DIST(3,L324,FALSE)</f>
        <v>2.6668536124677005E-3</v>
      </c>
      <c r="W324" s="5">
        <f t="shared" ref="W324:W357" si="572">_xlfn.POISSON.DIST(3,K324,FALSE) * _xlfn.POISSON.DIST(0,L324,FALSE)</f>
        <v>7.5899754068960747E-3</v>
      </c>
      <c r="X324" s="5">
        <f t="shared" ref="X324:X357" si="573">_xlfn.POISSON.DIST(3,K324,FALSE) * _xlfn.POISSON.DIST(1,L324,FALSE)</f>
        <v>9.7321857275924246E-3</v>
      </c>
      <c r="Y324" s="5">
        <f t="shared" ref="Y324:Y357" si="574">_xlfn.POISSON.DIST(3,K324,FALSE) * _xlfn.POISSON.DIST(2,L324,FALSE)</f>
        <v>6.2395089548180531E-3</v>
      </c>
      <c r="Z324" s="5">
        <f t="shared" ref="Z324:Z357" si="575">_xlfn.POISSON.DIST(0,K324,FALSE) * _xlfn.POISSON.DIST(3,L324,FALSE)</f>
        <v>4.8945062968601273E-2</v>
      </c>
      <c r="AA324" s="5">
        <f t="shared" ref="AA324:AA357" si="576">_xlfn.POISSON.DIST(1,K324,FALSE) * _xlfn.POISSON.DIST(3,L324,FALSE)</f>
        <v>3.3717554663884229E-2</v>
      </c>
      <c r="AB324" s="5">
        <f t="shared" ref="AB324:AB357" si="577">_xlfn.POISSON.DIST(2,K324,FALSE) * _xlfn.POISSON.DIST(3,L324,FALSE)</f>
        <v>1.1613770864298779E-2</v>
      </c>
      <c r="AC324" s="5">
        <f t="shared" ref="AC324:AC357" si="578">_xlfn.POISSON.DIST(4,K324,FALSE) * _xlfn.POISSON.DIST(4,L324,FALSE)</f>
        <v>1.4723002742239729E-4</v>
      </c>
      <c r="AD324" s="5">
        <f t="shared" ref="AD324:AD357" si="579">_xlfn.POISSON.DIST(4,K324,FALSE) * _xlfn.POISSON.DIST(0,L324,FALSE)</f>
        <v>1.3071564073976545E-3</v>
      </c>
      <c r="AE324" s="5">
        <f t="shared" ref="AE324:AE357" si="580">_xlfn.POISSON.DIST(4,K324,FALSE) * _xlfn.POISSON.DIST(1,L324,FALSE)</f>
        <v>1.6760909291284388E-3</v>
      </c>
      <c r="AF324" s="5">
        <f t="shared" ref="AF324:AF357" si="581">_xlfn.POISSON.DIST(4,K324,FALSE) * _xlfn.POISSON.DIST(2,L324,FALSE)</f>
        <v>1.0745771457829885E-3</v>
      </c>
      <c r="AG324" s="5">
        <f t="shared" ref="AG324:AG357" si="582">_xlfn.POISSON.DIST(4,K324,FALSE) * _xlfn.POISSON.DIST(3,L324,FALSE)</f>
        <v>4.5928933893006331E-4</v>
      </c>
      <c r="AH324" s="5">
        <f t="shared" ref="AH324:AH357" si="583">_xlfn.POISSON.DIST(0,K324,FALSE) * _xlfn.POISSON.DIST(4,L324,FALSE)</f>
        <v>1.5689854634652046E-2</v>
      </c>
      <c r="AI324" s="5">
        <f t="shared" ref="AI324:AI357" si="584">_xlfn.POISSON.DIST(1,K324,FALSE) * _xlfn.POISSON.DIST(4,L324,FALSE)</f>
        <v>1.0808516717031324E-2</v>
      </c>
      <c r="AJ324" s="5">
        <f t="shared" ref="AJ324:AJ357" si="585">_xlfn.POISSON.DIST(2,K324,FALSE) * _xlfn.POISSON.DIST(4,L324,FALSE)</f>
        <v>3.7229163794906123E-3</v>
      </c>
      <c r="AK324" s="5">
        <f t="shared" ref="AK324:AK357" si="586">_xlfn.POISSON.DIST(3,K324,FALSE) * _xlfn.POISSON.DIST(4,L324,FALSE)</f>
        <v>8.5488796977046069E-4</v>
      </c>
      <c r="AL324" s="5">
        <f t="shared" ref="AL324:AL357" si="587">_xlfn.POISSON.DIST(5,K324,FALSE) * _xlfn.POISSON.DIST(5,L324,FALSE)</f>
        <v>5.2020387467142758E-6</v>
      </c>
      <c r="AM324" s="5">
        <f t="shared" ref="AM324:AM357" si="588">_xlfn.POISSON.DIST(5,K324,FALSE) * _xlfn.POISSON.DIST(0,L324,FALSE)</f>
        <v>1.8009627507865674E-4</v>
      </c>
      <c r="AN324" s="5">
        <f t="shared" ref="AN324:AN357" si="589">_xlfn.POISSON.DIST(5,K324,FALSE) * _xlfn.POISSON.DIST(1,L324,FALSE)</f>
        <v>2.3092701938409082E-4</v>
      </c>
      <c r="AO324" s="5">
        <f t="shared" ref="AO324:AO357" si="590">_xlfn.POISSON.DIST(5,K324,FALSE) * _xlfn.POISSON.DIST(2,L324,FALSE)</f>
        <v>1.4805216892556402E-4</v>
      </c>
      <c r="AP324" s="5">
        <f t="shared" ref="AP324:AP357" si="591">_xlfn.POISSON.DIST(5,K324,FALSE) * _xlfn.POISSON.DIST(3,L324,FALSE)</f>
        <v>6.3279572862530201E-5</v>
      </c>
      <c r="AQ324" s="5">
        <f t="shared" ref="AQ324:AQ357" si="592">_xlfn.POISSON.DIST(5,K324,FALSE) * _xlfn.POISSON.DIST(4,L324,FALSE)</f>
        <v>2.0284932521036743E-5</v>
      </c>
      <c r="AR324" s="5">
        <f t="shared" ref="AR324:AR357" si="593">_xlfn.POISSON.DIST(0,K324,FALSE) * _xlfn.POISSON.DIST(5,L324,FALSE)</f>
        <v>4.0236383165253445E-3</v>
      </c>
      <c r="AS324" s="5">
        <f t="shared" ref="AS324:AS357" si="594">_xlfn.POISSON.DIST(1,K324,FALSE) * _xlfn.POISSON.DIST(5,L324,FALSE)</f>
        <v>2.7718269557069374E-3</v>
      </c>
      <c r="AT324" s="5">
        <f t="shared" ref="AT324:AT357" si="595">_xlfn.POISSON.DIST(2,K324,FALSE) * _xlfn.POISSON.DIST(5,L324,FALSE)</f>
        <v>9.5473599612928741E-4</v>
      </c>
      <c r="AU324" s="5">
        <f t="shared" ref="AU324:AU357" si="596">_xlfn.POISSON.DIST(3,K324,FALSE) * _xlfn.POISSON.DIST(5,L324,FALSE)</f>
        <v>2.192346628826029E-4</v>
      </c>
      <c r="AV324" s="5">
        <f t="shared" ref="AV324:AV357" si="597">_xlfn.POISSON.DIST(4,K324,FALSE) * _xlfn.POISSON.DIST(5,L324,FALSE)</f>
        <v>3.7756906834017501E-5</v>
      </c>
      <c r="AW324" s="5">
        <f t="shared" ref="AW324:AW357" si="598">_xlfn.POISSON.DIST(6,K324,FALSE) * _xlfn.POISSON.DIST(6,L324,FALSE)</f>
        <v>1.2764043636382849E-7</v>
      </c>
      <c r="AX324" s="5">
        <f t="shared" ref="AX324:AX357" si="599">_xlfn.POISSON.DIST(6,K324,FALSE) * _xlfn.POISSON.DIST(0,L324,FALSE)</f>
        <v>2.0677625182959532E-5</v>
      </c>
      <c r="AY324" s="5">
        <f t="shared" ref="AY324:AY357" si="600">_xlfn.POISSON.DIST(6,K324,FALSE) * _xlfn.POISSON.DIST(1,L324,FALSE)</f>
        <v>2.6513720782713451E-5</v>
      </c>
      <c r="AZ324" s="5">
        <f t="shared" ref="AZ324:AZ357" si="601">_xlfn.POISSON.DIST(6,K324,FALSE) * _xlfn.POISSON.DIST(2,L324,FALSE)</f>
        <v>1.6998504023639433E-5</v>
      </c>
      <c r="BA324" s="5">
        <f t="shared" ref="BA324:BA357" si="602">_xlfn.POISSON.DIST(6,K324,FALSE) * _xlfn.POISSON.DIST(3,L324,FALSE)</f>
        <v>7.2653989585165179E-6</v>
      </c>
      <c r="BB324" s="5">
        <f t="shared" ref="BB324:BB357" si="603">_xlfn.POISSON.DIST(6,K324,FALSE) * _xlfn.POISSON.DIST(4,L324,FALSE)</f>
        <v>2.3290000381653235E-6</v>
      </c>
      <c r="BC324" s="5">
        <f t="shared" ref="BC324:BC357" si="604">_xlfn.POISSON.DIST(6,K324,FALSE) * _xlfn.POISSON.DIST(5,L324,FALSE)</f>
        <v>5.9726836296203883E-7</v>
      </c>
      <c r="BD324" s="5">
        <f t="shared" ref="BD324:BD357" si="605">_xlfn.POISSON.DIST(0,K324,FALSE) * _xlfn.POISSON.DIST(6,L324,FALSE)</f>
        <v>8.5987971628786444E-4</v>
      </c>
      <c r="BE324" s="5">
        <f t="shared" ref="BE324:BE357" si="606">_xlfn.POISSON.DIST(1,K324,FALSE) * _xlfn.POISSON.DIST(6,L324,FALSE)</f>
        <v>5.9235885255476417E-4</v>
      </c>
      <c r="BF324" s="5">
        <f t="shared" ref="BF324:BF357" si="607">_xlfn.POISSON.DIST(2,K324,FALSE) * _xlfn.POISSON.DIST(6,L324,FALSE)</f>
        <v>2.0403377562782789E-4</v>
      </c>
      <c r="BG324" s="5">
        <f t="shared" ref="BG324:BG357" si="608">_xlfn.POISSON.DIST(3,K324,FALSE) * _xlfn.POISSON.DIST(6,L324,FALSE)</f>
        <v>4.6851984420595905E-5</v>
      </c>
      <c r="BH324" s="5">
        <f t="shared" ref="BH324:BH357" si="609">_xlfn.POISSON.DIST(4,K324,FALSE) * _xlfn.POISSON.DIST(6,L324,FALSE)</f>
        <v>8.0689156883213593E-6</v>
      </c>
      <c r="BI324" s="5">
        <f t="shared" ref="BI324:BI357" si="610">_xlfn.POISSON.DIST(5,K324,FALSE) * _xlfn.POISSON.DIST(6,L324,FALSE)</f>
        <v>1.1117121494920959E-6</v>
      </c>
      <c r="BJ324" s="8">
        <f t="shared" ref="BJ324:BJ357" si="611">SUM(N324,Q324,T324,W324,X324,Y324,AD324,AE324,AF324,AG324,AM324,AN324,AO324,AP324,AQ324,AX324,AY324,AZ324,BA324,BB324,BC324)</f>
        <v>0.20019292252114562</v>
      </c>
      <c r="BK324" s="8">
        <f t="shared" ref="BK324:BK357" si="612">SUM(M324,P324,S324,V324,AC324,AL324,AY324)</f>
        <v>0.29236358627276393</v>
      </c>
      <c r="BL324" s="8">
        <f t="shared" ref="BL324:BL357" si="613">SUM(O324,R324,U324,AA324,AB324,AH324,AI324,AJ324,AK324,AR324,AS324,AT324,AU324,AV324,BD324,BE324,BF324,BG324,BH324,BI324)</f>
        <v>0.45814463867521615</v>
      </c>
      <c r="BM324" s="8">
        <f t="shared" ref="BM324:BM357" si="614">SUM(S324:BI324)</f>
        <v>0.31512909422409785</v>
      </c>
      <c r="BN324" s="8">
        <f t="shared" ref="BN324:BN357" si="615">SUM(M324:R324)</f>
        <v>0.68449073013328277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1.3571428571428601</v>
      </c>
      <c r="F325">
        <f>VLOOKUP(B325,home!$B$2:$E$405,3,FALSE)</f>
        <v>0.47</v>
      </c>
      <c r="G325">
        <f>VLOOKUP(C325,away!$B$2:$E$405,4,FALSE)</f>
        <v>1.1100000000000001</v>
      </c>
      <c r="H325">
        <f>VLOOKUP(A325,away!$A$2:$E$405,3,FALSE)</f>
        <v>1.0912698412698401</v>
      </c>
      <c r="I325">
        <f>VLOOKUP(C325,away!$B$2:$E$405,3,FALSE)</f>
        <v>0.59</v>
      </c>
      <c r="J325">
        <f>VLOOKUP(B325,home!$B$2:$E$405,4,FALSE)</f>
        <v>1</v>
      </c>
      <c r="K325" s="3">
        <f t="shared" si="560"/>
        <v>0.70802142857143013</v>
      </c>
      <c r="L325" s="3">
        <f t="shared" si="561"/>
        <v>0.64384920634920562</v>
      </c>
      <c r="M325" s="5">
        <f t="shared" si="562"/>
        <v>0.25875577005528183</v>
      </c>
      <c r="N325" s="5">
        <f t="shared" si="563"/>
        <v>0.1832046299656411</v>
      </c>
      <c r="O325" s="5">
        <f t="shared" si="564"/>
        <v>0.16659969718837073</v>
      </c>
      <c r="P325" s="5">
        <f t="shared" si="565"/>
        <v>0.11795615560287791</v>
      </c>
      <c r="Q325" s="5">
        <f t="shared" si="566"/>
        <v>6.485640191458672E-2</v>
      </c>
      <c r="R325" s="5">
        <f t="shared" si="567"/>
        <v>5.3632541406375231E-2</v>
      </c>
      <c r="S325" s="5">
        <f t="shared" si="568"/>
        <v>1.3442844812347339E-2</v>
      </c>
      <c r="T325" s="5">
        <f t="shared" si="569"/>
        <v>4.1757742899371758E-2</v>
      </c>
      <c r="U325" s="5">
        <f t="shared" si="570"/>
        <v>3.7972988584458169E-2</v>
      </c>
      <c r="V325" s="5">
        <f t="shared" si="571"/>
        <v>6.8089358466471824E-4</v>
      </c>
      <c r="W325" s="5">
        <f t="shared" si="572"/>
        <v>1.5306574111856177E-2</v>
      </c>
      <c r="X325" s="5">
        <f t="shared" si="573"/>
        <v>9.8551255938438952E-3</v>
      </c>
      <c r="Y325" s="5">
        <f t="shared" si="574"/>
        <v>3.1726073960340676E-3</v>
      </c>
      <c r="Z325" s="5">
        <f t="shared" si="575"/>
        <v>1.1510423072995202E-2</v>
      </c>
      <c r="AA325" s="5">
        <f t="shared" si="576"/>
        <v>8.1496261876036133E-3</v>
      </c>
      <c r="AB325" s="5">
        <f t="shared" si="577"/>
        <v>2.8850549878351242E-3</v>
      </c>
      <c r="AC325" s="5">
        <f t="shared" si="578"/>
        <v>1.9399468271894434E-5</v>
      </c>
      <c r="AD325" s="5">
        <f t="shared" si="579"/>
        <v>2.7093456173027199E-3</v>
      </c>
      <c r="AE325" s="5">
        <f t="shared" si="580"/>
        <v>1.7444100254260548E-3</v>
      </c>
      <c r="AF325" s="5">
        <f t="shared" si="581"/>
        <v>5.6156850520908141E-4</v>
      </c>
      <c r="AG325" s="5">
        <f t="shared" si="582"/>
        <v>1.2052181212985896E-4</v>
      </c>
      <c r="AH325" s="5">
        <f t="shared" si="583"/>
        <v>1.852744190072886E-3</v>
      </c>
      <c r="AI325" s="5">
        <f t="shared" si="584"/>
        <v>1.3117825882328219E-3</v>
      </c>
      <c r="AJ325" s="5">
        <f t="shared" si="585"/>
        <v>4.6438509104786537E-4</v>
      </c>
      <c r="AK325" s="5">
        <f t="shared" si="586"/>
        <v>1.095981985236611E-4</v>
      </c>
      <c r="AL325" s="5">
        <f t="shared" si="587"/>
        <v>3.5373691533198188E-7</v>
      </c>
      <c r="AM325" s="5">
        <f t="shared" si="588"/>
        <v>3.8365495089128307E-4</v>
      </c>
      <c r="AN325" s="5">
        <f t="shared" si="589"/>
        <v>2.4701593564329608E-4</v>
      </c>
      <c r="AO325" s="5">
        <f t="shared" si="590"/>
        <v>7.9520507059771298E-5</v>
      </c>
      <c r="AP325" s="5">
        <f t="shared" si="591"/>
        <v>1.7066405119640053E-5</v>
      </c>
      <c r="AQ325" s="5">
        <f t="shared" si="592"/>
        <v>2.7470478478785664E-6</v>
      </c>
      <c r="AR325" s="5">
        <f t="shared" si="593"/>
        <v>2.3857757526930603E-4</v>
      </c>
      <c r="AS325" s="5">
        <f t="shared" si="594"/>
        <v>1.6891803566728195E-4</v>
      </c>
      <c r="AT325" s="5">
        <f t="shared" si="595"/>
        <v>5.9798794462314375E-5</v>
      </c>
      <c r="AU325" s="5">
        <f t="shared" si="596"/>
        <v>1.4112942627352384E-5</v>
      </c>
      <c r="AV325" s="5">
        <f t="shared" si="597"/>
        <v>2.4980664500911669E-6</v>
      </c>
      <c r="AW325" s="5">
        <f t="shared" si="598"/>
        <v>4.4792824671940688E-9</v>
      </c>
      <c r="AX325" s="5">
        <f t="shared" si="599"/>
        <v>4.5272654401424654E-5</v>
      </c>
      <c r="AY325" s="5">
        <f t="shared" si="600"/>
        <v>2.9148762605679136E-5</v>
      </c>
      <c r="AZ325" s="5">
        <f t="shared" si="601"/>
        <v>9.3837038348639547E-6</v>
      </c>
      <c r="BA325" s="5">
        <f t="shared" si="602"/>
        <v>2.0138967555643853E-6</v>
      </c>
      <c r="BB325" s="5">
        <f t="shared" si="603"/>
        <v>3.2416145693484236E-7</v>
      </c>
      <c r="BC325" s="5">
        <f t="shared" si="604"/>
        <v>4.1742219355300111E-8</v>
      </c>
      <c r="BD325" s="5">
        <f t="shared" si="605"/>
        <v>2.5601330414976745E-5</v>
      </c>
      <c r="BE325" s="5">
        <f t="shared" si="606"/>
        <v>1.8126290533741039E-5</v>
      </c>
      <c r="BF325" s="5">
        <f t="shared" si="607"/>
        <v>6.4169010592000608E-6</v>
      </c>
      <c r="BG325" s="5">
        <f t="shared" si="608"/>
        <v>1.5144344849787834E-6</v>
      </c>
      <c r="BH325" s="5">
        <f t="shared" si="609"/>
        <v>2.6806301688312906E-7</v>
      </c>
      <c r="BI325" s="5">
        <f t="shared" si="610"/>
        <v>3.7958872032152095E-8</v>
      </c>
      <c r="BJ325" s="8">
        <f t="shared" si="611"/>
        <v>0.32410511760923716</v>
      </c>
      <c r="BK325" s="8">
        <f t="shared" si="612"/>
        <v>0.39088456602296473</v>
      </c>
      <c r="BL325" s="8">
        <f t="shared" si="613"/>
        <v>0.27351428881537826</v>
      </c>
      <c r="BM325" s="8">
        <f t="shared" si="614"/>
        <v>0.15498005510411864</v>
      </c>
      <c r="BN325" s="8">
        <f t="shared" si="615"/>
        <v>0.84500519613313352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1.3571428571428601</v>
      </c>
      <c r="F326">
        <f>VLOOKUP(B326,home!$B$2:$E$405,3,FALSE)</f>
        <v>1.03</v>
      </c>
      <c r="G326">
        <f>VLOOKUP(C326,away!$B$2:$E$405,4,FALSE)</f>
        <v>1.07</v>
      </c>
      <c r="H326">
        <f>VLOOKUP(A326,away!$A$2:$E$405,3,FALSE)</f>
        <v>1.0912698412698401</v>
      </c>
      <c r="I326">
        <f>VLOOKUP(C326,away!$B$2:$E$405,3,FALSE)</f>
        <v>0.6</v>
      </c>
      <c r="J326">
        <f>VLOOKUP(B326,home!$B$2:$E$405,4,FALSE)</f>
        <v>1.01</v>
      </c>
      <c r="K326" s="3">
        <f t="shared" si="560"/>
        <v>1.4957071428571462</v>
      </c>
      <c r="L326" s="3">
        <f t="shared" si="561"/>
        <v>0.66130952380952301</v>
      </c>
      <c r="M326" s="5">
        <f t="shared" si="562"/>
        <v>0.11566968803937427</v>
      </c>
      <c r="N326" s="5">
        <f t="shared" si="563"/>
        <v>0.17300797861254988</v>
      </c>
      <c r="O326" s="5">
        <f t="shared" si="564"/>
        <v>7.6493466316514672E-2</v>
      </c>
      <c r="P326" s="5">
        <f t="shared" si="565"/>
        <v>0.1144118239515135</v>
      </c>
      <c r="Q326" s="5">
        <f t="shared" si="566"/>
        <v>0.12938463469103365</v>
      </c>
      <c r="R326" s="5">
        <f t="shared" si="567"/>
        <v>2.5292928892157052E-2</v>
      </c>
      <c r="S326" s="5">
        <f t="shared" si="568"/>
        <v>2.8291909664907692E-2</v>
      </c>
      <c r="T326" s="5">
        <f t="shared" si="569"/>
        <v>8.5563291155796556E-2</v>
      </c>
      <c r="U326" s="5">
        <f t="shared" si="570"/>
        <v>3.7830814407777184E-2</v>
      </c>
      <c r="V326" s="5">
        <f t="shared" si="571"/>
        <v>3.1093606503332189E-3</v>
      </c>
      <c r="W326" s="5">
        <f t="shared" si="572"/>
        <v>6.4507174094447187E-2</v>
      </c>
      <c r="X326" s="5">
        <f t="shared" si="573"/>
        <v>4.265920858269686E-2</v>
      </c>
      <c r="Y326" s="5">
        <f t="shared" si="574"/>
        <v>1.4105470456957188E-2</v>
      </c>
      <c r="Z326" s="5">
        <f t="shared" si="575"/>
        <v>5.5754849204735042E-3</v>
      </c>
      <c r="AA326" s="5">
        <f t="shared" si="576"/>
        <v>8.3392926204445272E-3</v>
      </c>
      <c r="AB326" s="5">
        <f t="shared" si="577"/>
        <v>6.2365697693873845E-3</v>
      </c>
      <c r="AC326" s="5">
        <f t="shared" si="578"/>
        <v>1.9222172061544689E-4</v>
      </c>
      <c r="AD326" s="5">
        <f t="shared" si="579"/>
        <v>2.4120960264648543E-2</v>
      </c>
      <c r="AE326" s="5">
        <f t="shared" si="580"/>
        <v>1.5951420746443155E-2</v>
      </c>
      <c r="AF326" s="5">
        <f t="shared" si="581"/>
        <v>5.2744132289578331E-3</v>
      </c>
      <c r="AG326" s="5">
        <f t="shared" si="582"/>
        <v>1.1626732336055849E-3</v>
      </c>
      <c r="AH326" s="5">
        <f t="shared" si="583"/>
        <v>9.2178031944137708E-4</v>
      </c>
      <c r="AI326" s="5">
        <f t="shared" si="584"/>
        <v>1.3787134079336094E-3</v>
      </c>
      <c r="AJ326" s="5">
        <f t="shared" si="585"/>
        <v>1.0310757460996094E-3</v>
      </c>
      <c r="AK326" s="5">
        <f t="shared" si="586"/>
        <v>5.1406245275598225E-4</v>
      </c>
      <c r="AL326" s="5">
        <f t="shared" si="587"/>
        <v>7.6052552856285816E-6</v>
      </c>
      <c r="AM326" s="5">
        <f t="shared" si="588"/>
        <v>7.2155785120816386E-3</v>
      </c>
      <c r="AN326" s="5">
        <f t="shared" si="589"/>
        <v>4.7717307898349354E-3</v>
      </c>
      <c r="AO326" s="5">
        <f t="shared" si="590"/>
        <v>1.5777955081864897E-3</v>
      </c>
      <c r="AP326" s="5">
        <f t="shared" si="591"/>
        <v>3.4780373206253742E-4</v>
      </c>
      <c r="AQ326" s="5">
        <f t="shared" si="592"/>
        <v>5.750148010736288E-5</v>
      </c>
      <c r="AR326" s="5">
        <f t="shared" si="593"/>
        <v>1.2191642082135343E-4</v>
      </c>
      <c r="AS326" s="5">
        <f t="shared" si="594"/>
        <v>1.82351261454076E-4</v>
      </c>
      <c r="AT326" s="5">
        <f t="shared" si="595"/>
        <v>1.3637204213293627E-4</v>
      </c>
      <c r="AU326" s="5">
        <f t="shared" si="596"/>
        <v>6.7990879168082822E-5</v>
      </c>
      <c r="AV326" s="5">
        <f t="shared" si="597"/>
        <v>2.5423610905209673E-5</v>
      </c>
      <c r="AW326" s="5">
        <f t="shared" si="598"/>
        <v>2.0895975033989789E-7</v>
      </c>
      <c r="AX326" s="5">
        <f t="shared" si="599"/>
        <v>1.7987320533945075E-3</v>
      </c>
      <c r="AY326" s="5">
        <f t="shared" si="600"/>
        <v>1.1895186376912473E-3</v>
      </c>
      <c r="AZ326" s="5">
        <f t="shared" si="601"/>
        <v>3.9332000192707559E-4</v>
      </c>
      <c r="BA326" s="5">
        <f t="shared" si="602"/>
        <v>8.6702087726385032E-5</v>
      </c>
      <c r="BB326" s="5">
        <f t="shared" si="603"/>
        <v>1.4334229086906792E-5</v>
      </c>
      <c r="BC326" s="5">
        <f t="shared" si="604"/>
        <v>1.8958724423277892E-6</v>
      </c>
      <c r="BD326" s="5">
        <f t="shared" si="605"/>
        <v>1.3437415032988441E-5</v>
      </c>
      <c r="BE326" s="5">
        <f t="shared" si="606"/>
        <v>2.0098437646376804E-5</v>
      </c>
      <c r="BF326" s="5">
        <f t="shared" si="607"/>
        <v>1.5030688373977379E-5</v>
      </c>
      <c r="BG326" s="5">
        <f t="shared" si="608"/>
        <v>7.4938359876726106E-6</v>
      </c>
      <c r="BH326" s="5">
        <f t="shared" si="609"/>
        <v>2.8021460035404671E-6</v>
      </c>
      <c r="BI326" s="5">
        <f t="shared" si="610"/>
        <v>8.3823795856481578E-7</v>
      </c>
      <c r="BJ326" s="8">
        <f t="shared" si="611"/>
        <v>0.57319213797167801</v>
      </c>
      <c r="BK326" s="8">
        <f t="shared" si="612"/>
        <v>0.26287212791972103</v>
      </c>
      <c r="BL326" s="8">
        <f t="shared" si="613"/>
        <v>0.15863245890799618</v>
      </c>
      <c r="BM326" s="8">
        <f t="shared" si="614"/>
        <v>0.36482237953878471</v>
      </c>
      <c r="BN326" s="8">
        <f t="shared" si="615"/>
        <v>0.63426052050314308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1.3571428571428601</v>
      </c>
      <c r="F327">
        <f>VLOOKUP(B327,home!$B$2:$E$405,3,FALSE)</f>
        <v>0.94</v>
      </c>
      <c r="G327">
        <f>VLOOKUP(C327,away!$B$2:$E$405,4,FALSE)</f>
        <v>0.74</v>
      </c>
      <c r="H327">
        <f>VLOOKUP(A327,away!$A$2:$E$405,3,FALSE)</f>
        <v>1.0912698412698401</v>
      </c>
      <c r="I327">
        <f>VLOOKUP(C327,away!$B$2:$E$405,3,FALSE)</f>
        <v>1.92</v>
      </c>
      <c r="J327">
        <f>VLOOKUP(B327,home!$B$2:$E$405,4,FALSE)</f>
        <v>0.92</v>
      </c>
      <c r="K327" s="3">
        <f t="shared" si="560"/>
        <v>0.94402857142857344</v>
      </c>
      <c r="L327" s="3">
        <f t="shared" si="561"/>
        <v>1.9276190476190453</v>
      </c>
      <c r="M327" s="5">
        <f t="shared" si="562"/>
        <v>5.6605585265014281E-2</v>
      </c>
      <c r="N327" s="5">
        <f t="shared" si="563"/>
        <v>5.3437289792609734E-2</v>
      </c>
      <c r="O327" s="5">
        <f t="shared" si="564"/>
        <v>0.10911400435846548</v>
      </c>
      <c r="P327" s="5">
        <f t="shared" si="565"/>
        <v>0.1030067376573733</v>
      </c>
      <c r="Q327" s="5">
        <f t="shared" si="566"/>
        <v>2.5223164171966028E-2</v>
      </c>
      <c r="R327" s="5">
        <f t="shared" si="567"/>
        <v>0.10516511658168283</v>
      </c>
      <c r="S327" s="5">
        <f t="shared" si="568"/>
        <v>4.6861047161422073E-2</v>
      </c>
      <c r="T327" s="5">
        <f t="shared" si="569"/>
        <v>4.862065169910397E-2</v>
      </c>
      <c r="U327" s="5">
        <f t="shared" si="570"/>
        <v>9.9278874770725417E-2</v>
      </c>
      <c r="V327" s="5">
        <f t="shared" si="571"/>
        <v>9.4749260140388532E-3</v>
      </c>
      <c r="W327" s="5">
        <f t="shared" si="572"/>
        <v>7.9371292133898225E-3</v>
      </c>
      <c r="X327" s="5">
        <f t="shared" si="573"/>
        <v>1.5299761455143791E-2</v>
      </c>
      <c r="Y327" s="5">
        <f t="shared" si="574"/>
        <v>1.4746055802481431E-2</v>
      </c>
      <c r="Z327" s="5">
        <f t="shared" si="575"/>
        <v>6.7572760622643127E-2</v>
      </c>
      <c r="AA327" s="5">
        <f t="shared" si="576"/>
        <v>6.379061667807874E-2</v>
      </c>
      <c r="AB327" s="5">
        <f t="shared" si="577"/>
        <v>3.0110082366577202E-2</v>
      </c>
      <c r="AC327" s="5">
        <f t="shared" si="578"/>
        <v>1.0776114380782868E-3</v>
      </c>
      <c r="AD327" s="5">
        <f t="shared" si="579"/>
        <v>1.8732191881400972E-3</v>
      </c>
      <c r="AE327" s="5">
        <f t="shared" si="580"/>
        <v>3.6108529874243353E-3</v>
      </c>
      <c r="AF327" s="5">
        <f t="shared" si="581"/>
        <v>3.4801744983556419E-3</v>
      </c>
      <c r="AG327" s="5">
        <f t="shared" si="582"/>
        <v>2.236150217356131E-3</v>
      </c>
      <c r="AH327" s="5">
        <f t="shared" si="583"/>
        <v>3.256363511910227E-2</v>
      </c>
      <c r="AI327" s="5">
        <f t="shared" si="584"/>
        <v>3.0741001942007441E-2</v>
      </c>
      <c r="AJ327" s="5">
        <f t="shared" si="585"/>
        <v>1.4510192073798141E-2</v>
      </c>
      <c r="AK327" s="5">
        <f t="shared" si="586"/>
        <v>4.5660119648606237E-3</v>
      </c>
      <c r="AL327" s="5">
        <f t="shared" si="587"/>
        <v>7.8438364821444887E-5</v>
      </c>
      <c r="AM327" s="5">
        <f t="shared" si="588"/>
        <v>3.5367448683049779E-4</v>
      </c>
      <c r="AN327" s="5">
        <f t="shared" si="589"/>
        <v>6.8174967747135868E-4</v>
      </c>
      <c r="AO327" s="5">
        <f t="shared" si="590"/>
        <v>6.570768320009661E-4</v>
      </c>
      <c r="AP327" s="5">
        <f t="shared" si="591"/>
        <v>4.2219793903808061E-4</v>
      </c>
      <c r="AQ327" s="5">
        <f t="shared" si="592"/>
        <v>2.0345919728882722E-4</v>
      </c>
      <c r="AR327" s="5">
        <f t="shared" si="593"/>
        <v>1.2554056663059599E-2</v>
      </c>
      <c r="AS327" s="5">
        <f t="shared" si="594"/>
        <v>1.1851388177261517E-2</v>
      </c>
      <c r="AT327" s="5">
        <f t="shared" si="595"/>
        <v>5.5940245252128372E-3</v>
      </c>
      <c r="AU327" s="5">
        <f t="shared" si="596"/>
        <v>1.7603063270243597E-3</v>
      </c>
      <c r="AV327" s="5">
        <f t="shared" si="597"/>
        <v>4.1544486679437125E-4</v>
      </c>
      <c r="AW327" s="5">
        <f t="shared" si="598"/>
        <v>3.9649012792292461E-6</v>
      </c>
      <c r="AX327" s="5">
        <f t="shared" si="599"/>
        <v>5.5646470092221418E-5</v>
      </c>
      <c r="AY327" s="5">
        <f t="shared" si="600"/>
        <v>1.0726519568252952E-4</v>
      </c>
      <c r="AZ327" s="5">
        <f t="shared" si="601"/>
        <v>1.0338321717211408E-4</v>
      </c>
      <c r="BA327" s="5">
        <f t="shared" si="602"/>
        <v>6.6427819541701178E-5</v>
      </c>
      <c r="BB327" s="5">
        <f t="shared" si="603"/>
        <v>3.2011882560095957E-5</v>
      </c>
      <c r="BC327" s="5">
        <f t="shared" si="604"/>
        <v>1.2341342914596977E-5</v>
      </c>
      <c r="BD327" s="5">
        <f t="shared" si="605"/>
        <v>4.0332397914337459E-3</v>
      </c>
      <c r="BE327" s="5">
        <f t="shared" si="606"/>
        <v>3.8074935985360765E-3</v>
      </c>
      <c r="BF327" s="5">
        <f t="shared" si="607"/>
        <v>1.7971913712747252E-3</v>
      </c>
      <c r="BG327" s="5">
        <f t="shared" si="608"/>
        <v>5.6553333426941261E-4</v>
      </c>
      <c r="BH327" s="5">
        <f t="shared" si="609"/>
        <v>1.3346990641139783E-4</v>
      </c>
      <c r="BI327" s="5">
        <f t="shared" si="610"/>
        <v>2.5199881015651472E-5</v>
      </c>
      <c r="BJ327" s="8">
        <f t="shared" si="611"/>
        <v>0.17915968308656391</v>
      </c>
      <c r="BK327" s="8">
        <f t="shared" si="612"/>
        <v>0.21721161109643075</v>
      </c>
      <c r="BL327" s="8">
        <f t="shared" si="613"/>
        <v>0.532376884297592</v>
      </c>
      <c r="BM327" s="8">
        <f t="shared" si="614"/>
        <v>0.54366574098171483</v>
      </c>
      <c r="BN327" s="8">
        <f t="shared" si="615"/>
        <v>0.45255189782711164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1.3571428571428601</v>
      </c>
      <c r="F328">
        <f>VLOOKUP(B328,home!$B$2:$E$405,3,FALSE)</f>
        <v>0.88</v>
      </c>
      <c r="G328">
        <f>VLOOKUP(C328,away!$B$2:$E$405,4,FALSE)</f>
        <v>1.4</v>
      </c>
      <c r="H328">
        <f>VLOOKUP(A328,away!$A$2:$E$405,3,FALSE)</f>
        <v>1.0912698412698401</v>
      </c>
      <c r="I328">
        <f>VLOOKUP(C328,away!$B$2:$E$405,3,FALSE)</f>
        <v>1.03</v>
      </c>
      <c r="J328">
        <f>VLOOKUP(B328,home!$B$2:$E$405,4,FALSE)</f>
        <v>0.92</v>
      </c>
      <c r="K328" s="3">
        <f t="shared" si="560"/>
        <v>1.6720000000000035</v>
      </c>
      <c r="L328" s="3">
        <f t="shared" si="561"/>
        <v>1.0340873015873004</v>
      </c>
      <c r="M328" s="5">
        <f t="shared" si="562"/>
        <v>6.6797655150885205E-2</v>
      </c>
      <c r="N328" s="5">
        <f t="shared" si="563"/>
        <v>0.11168567941228029</v>
      </c>
      <c r="O328" s="5">
        <f t="shared" si="564"/>
        <v>6.9074606967337915E-2</v>
      </c>
      <c r="P328" s="5">
        <f t="shared" si="565"/>
        <v>0.11549274284938922</v>
      </c>
      <c r="Q328" s="5">
        <f t="shared" si="566"/>
        <v>9.3369227988666537E-2</v>
      </c>
      <c r="R328" s="5">
        <f t="shared" si="567"/>
        <v>3.5714586963528909E-2</v>
      </c>
      <c r="S328" s="5">
        <f t="shared" si="568"/>
        <v>4.9921563940925215E-2</v>
      </c>
      <c r="T328" s="5">
        <f t="shared" si="569"/>
        <v>9.6551933022089614E-2</v>
      </c>
      <c r="U328" s="5">
        <f t="shared" si="570"/>
        <v>5.9714789403020448E-2</v>
      </c>
      <c r="V328" s="5">
        <f t="shared" si="571"/>
        <v>9.5904536599627273E-3</v>
      </c>
      <c r="W328" s="5">
        <f t="shared" si="572"/>
        <v>5.2037783065683581E-2</v>
      </c>
      <c r="X328" s="5">
        <f t="shared" si="573"/>
        <v>5.3811610670978047E-2</v>
      </c>
      <c r="Y328" s="5">
        <f t="shared" si="574"/>
        <v>2.7822951636409035E-2</v>
      </c>
      <c r="Z328" s="5">
        <f t="shared" si="575"/>
        <v>1.2310666953473527E-2</v>
      </c>
      <c r="AA328" s="5">
        <f t="shared" si="576"/>
        <v>2.0583435146207779E-2</v>
      </c>
      <c r="AB328" s="5">
        <f t="shared" si="577"/>
        <v>1.7207751782229743E-2</v>
      </c>
      <c r="AC328" s="5">
        <f t="shared" si="578"/>
        <v>1.036364783180923E-3</v>
      </c>
      <c r="AD328" s="5">
        <f t="shared" si="579"/>
        <v>2.1751793321455788E-2</v>
      </c>
      <c r="AE328" s="5">
        <f t="shared" si="580"/>
        <v>2.2493253260468877E-2</v>
      </c>
      <c r="AF328" s="5">
        <f t="shared" si="581"/>
        <v>1.1629993784019004E-2</v>
      </c>
      <c r="AG328" s="5">
        <f t="shared" si="582"/>
        <v>4.00880962986443E-3</v>
      </c>
      <c r="AH328" s="5">
        <f t="shared" si="583"/>
        <v>3.1825760926643479E-3</v>
      </c>
      <c r="AI328" s="5">
        <f t="shared" si="584"/>
        <v>5.3212672269348001E-3</v>
      </c>
      <c r="AJ328" s="5">
        <f t="shared" si="585"/>
        <v>4.4485794017175033E-3</v>
      </c>
      <c r="AK328" s="5">
        <f t="shared" si="586"/>
        <v>2.4793415865572263E-3</v>
      </c>
      <c r="AL328" s="5">
        <f t="shared" si="587"/>
        <v>7.1674738361225993E-5</v>
      </c>
      <c r="AM328" s="5">
        <f t="shared" si="588"/>
        <v>7.2737996866948295E-3</v>
      </c>
      <c r="AN328" s="5">
        <f t="shared" si="589"/>
        <v>7.521743890300807E-3</v>
      </c>
      <c r="AO328" s="5">
        <f t="shared" si="590"/>
        <v>3.8890699213759627E-3</v>
      </c>
      <c r="AP328" s="5">
        <f t="shared" si="591"/>
        <v>1.3405459402266681E-3</v>
      </c>
      <c r="AQ328" s="5">
        <f t="shared" si="592"/>
        <v>3.4656038349570133E-4</v>
      </c>
      <c r="AR328" s="5">
        <f t="shared" si="593"/>
        <v>6.5821230475190614E-4</v>
      </c>
      <c r="AS328" s="5">
        <f t="shared" si="594"/>
        <v>1.1005309735451893E-3</v>
      </c>
      <c r="AT328" s="5">
        <f t="shared" si="595"/>
        <v>9.2004389388378042E-4</v>
      </c>
      <c r="AU328" s="5">
        <f t="shared" si="596"/>
        <v>5.1277113019122789E-4</v>
      </c>
      <c r="AV328" s="5">
        <f t="shared" si="597"/>
        <v>2.1433833241993376E-4</v>
      </c>
      <c r="AW328" s="5">
        <f t="shared" si="598"/>
        <v>3.4423663972983651E-6</v>
      </c>
      <c r="AX328" s="5">
        <f t="shared" si="599"/>
        <v>2.0269655126922974E-3</v>
      </c>
      <c r="AY328" s="5">
        <f t="shared" si="600"/>
        <v>2.0960592974304964E-3</v>
      </c>
      <c r="AZ328" s="5">
        <f t="shared" si="601"/>
        <v>1.0837541514234375E-3</v>
      </c>
      <c r="BA328" s="5">
        <f t="shared" si="602"/>
        <v>3.7356546867649905E-4</v>
      </c>
      <c r="BB328" s="5">
        <f t="shared" si="603"/>
        <v>9.6574826867469E-5</v>
      </c>
      <c r="BC328" s="5">
        <f t="shared" si="604"/>
        <v>1.9973360423328356E-5</v>
      </c>
      <c r="BD328" s="5">
        <f t="shared" si="605"/>
        <v>1.1344149768207602E-4</v>
      </c>
      <c r="BE328" s="5">
        <f t="shared" si="606"/>
        <v>1.896741841244315E-4</v>
      </c>
      <c r="BF328" s="5">
        <f t="shared" si="607"/>
        <v>1.585676179280251E-4</v>
      </c>
      <c r="BG328" s="5">
        <f t="shared" si="608"/>
        <v>8.8375019058552811E-5</v>
      </c>
      <c r="BH328" s="5">
        <f t="shared" si="609"/>
        <v>3.6940757966475163E-5</v>
      </c>
      <c r="BI328" s="5">
        <f t="shared" si="610"/>
        <v>1.2352989463989319E-5</v>
      </c>
      <c r="BJ328" s="8">
        <f t="shared" si="611"/>
        <v>0.52123164823152268</v>
      </c>
      <c r="BK328" s="8">
        <f t="shared" si="612"/>
        <v>0.24500651442013502</v>
      </c>
      <c r="BL328" s="8">
        <f t="shared" si="613"/>
        <v>0.22173218327121422</v>
      </c>
      <c r="BM328" s="8">
        <f t="shared" si="614"/>
        <v>0.5060538966132242</v>
      </c>
      <c r="BN328" s="8">
        <f t="shared" si="615"/>
        <v>0.49213449933208808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1.3571428571428601</v>
      </c>
      <c r="F329">
        <f>VLOOKUP(B329,home!$B$2:$E$405,3,FALSE)</f>
        <v>0.96</v>
      </c>
      <c r="G329">
        <f>VLOOKUP(C329,away!$B$2:$E$405,4,FALSE)</f>
        <v>0.8</v>
      </c>
      <c r="H329">
        <f>VLOOKUP(A329,away!$A$2:$E$405,3,FALSE)</f>
        <v>1.0912698412698401</v>
      </c>
      <c r="I329">
        <f>VLOOKUP(C329,away!$B$2:$E$405,3,FALSE)</f>
        <v>0.74</v>
      </c>
      <c r="J329">
        <f>VLOOKUP(B329,home!$B$2:$E$405,4,FALSE)</f>
        <v>0.73</v>
      </c>
      <c r="K329" s="3">
        <f t="shared" si="560"/>
        <v>1.0422857142857165</v>
      </c>
      <c r="L329" s="3">
        <f t="shared" si="561"/>
        <v>0.58950396825396756</v>
      </c>
      <c r="M329" s="5">
        <f t="shared" si="562"/>
        <v>0.19557923597962931</v>
      </c>
      <c r="N329" s="5">
        <f t="shared" si="563"/>
        <v>0.20384944367248264</v>
      </c>
      <c r="O329" s="5">
        <f t="shared" si="564"/>
        <v>0.11529473571807063</v>
      </c>
      <c r="P329" s="5">
        <f t="shared" si="565"/>
        <v>0.12017005597129214</v>
      </c>
      <c r="Q329" s="5">
        <f t="shared" si="566"/>
        <v>0.10623468150245972</v>
      </c>
      <c r="R329" s="5">
        <f t="shared" si="567"/>
        <v>3.3983352112297534E-2</v>
      </c>
      <c r="S329" s="5">
        <f t="shared" si="568"/>
        <v>1.8459068877904272E-2</v>
      </c>
      <c r="T329" s="5">
        <f t="shared" si="569"/>
        <v>6.2625766311896369E-2</v>
      </c>
      <c r="U329" s="5">
        <f t="shared" si="570"/>
        <v>3.5420362430189048E-2</v>
      </c>
      <c r="V329" s="5">
        <f t="shared" si="571"/>
        <v>1.2602038413541195E-3</v>
      </c>
      <c r="W329" s="5">
        <f t="shared" si="572"/>
        <v>3.6908963630568947E-2</v>
      </c>
      <c r="X329" s="5">
        <f t="shared" si="573"/>
        <v>2.1757980524361759E-2</v>
      </c>
      <c r="Y329" s="5">
        <f t="shared" si="574"/>
        <v>6.4132079301518988E-3</v>
      </c>
      <c r="Z329" s="5">
        <f t="shared" si="575"/>
        <v>6.6777736415904176E-3</v>
      </c>
      <c r="AA329" s="5">
        <f t="shared" si="576"/>
        <v>6.9601480698633991E-3</v>
      </c>
      <c r="AB329" s="5">
        <f t="shared" si="577"/>
        <v>3.6272314512659611E-3</v>
      </c>
      <c r="AC329" s="5">
        <f t="shared" si="578"/>
        <v>4.8394313624419943E-5</v>
      </c>
      <c r="AD329" s="5">
        <f t="shared" si="579"/>
        <v>9.6174213803082702E-3</v>
      </c>
      <c r="AE329" s="5">
        <f t="shared" si="580"/>
        <v>5.6695080680622748E-3</v>
      </c>
      <c r="AF329" s="5">
        <f t="shared" si="581"/>
        <v>1.6710987520852977E-3</v>
      </c>
      <c r="AG329" s="5">
        <f t="shared" si="582"/>
        <v>3.2837311523284548E-4</v>
      </c>
      <c r="AH329" s="5">
        <f t="shared" si="583"/>
        <v>9.8414351520482481E-4</v>
      </c>
      <c r="AI329" s="5">
        <f t="shared" si="584"/>
        <v>1.0257587267049166E-3</v>
      </c>
      <c r="AJ329" s="5">
        <f t="shared" si="585"/>
        <v>5.3456683357422038E-4</v>
      </c>
      <c r="AK329" s="5">
        <f t="shared" si="586"/>
        <v>1.8572379132178671E-4</v>
      </c>
      <c r="AL329" s="5">
        <f t="shared" si="587"/>
        <v>1.1893997535698601E-6</v>
      </c>
      <c r="AM329" s="5">
        <f t="shared" si="588"/>
        <v>2.004820182592266E-3</v>
      </c>
      <c r="AN329" s="5">
        <f t="shared" si="589"/>
        <v>1.1818494532737846E-3</v>
      </c>
      <c r="AO329" s="5">
        <f t="shared" si="590"/>
        <v>3.4835247129183896E-4</v>
      </c>
      <c r="AP329" s="5">
        <f t="shared" si="591"/>
        <v>6.8451721392538478E-5</v>
      </c>
      <c r="AQ329" s="5">
        <f t="shared" si="592"/>
        <v>1.0088140348679109E-5</v>
      </c>
      <c r="AR329" s="5">
        <f t="shared" si="593"/>
        <v>1.1603130150893063E-4</v>
      </c>
      <c r="AS329" s="5">
        <f t="shared" si="594"/>
        <v>1.209377679727371E-4</v>
      </c>
      <c r="AT329" s="5">
        <f t="shared" si="595"/>
        <v>6.302585393779225E-5</v>
      </c>
      <c r="AU329" s="5">
        <f t="shared" si="596"/>
        <v>2.1896982396673015E-5</v>
      </c>
      <c r="AV329" s="5">
        <f t="shared" si="597"/>
        <v>5.7057279845045218E-6</v>
      </c>
      <c r="AW329" s="5">
        <f t="shared" si="598"/>
        <v>2.03001319875425E-8</v>
      </c>
      <c r="AX329" s="5">
        <f t="shared" si="599"/>
        <v>3.4826590600460001E-4</v>
      </c>
      <c r="AY329" s="5">
        <f t="shared" si="600"/>
        <v>2.0530413359727496E-4</v>
      </c>
      <c r="AZ329" s="5">
        <f t="shared" si="601"/>
        <v>6.0513800727268136E-5</v>
      </c>
      <c r="BA329" s="5">
        <f t="shared" si="602"/>
        <v>1.1891041887618135E-5</v>
      </c>
      <c r="BB329" s="5">
        <f t="shared" si="603"/>
        <v>1.7524540948562598E-6</v>
      </c>
      <c r="BC329" s="5">
        <f t="shared" si="604"/>
        <v>2.0661572862013606E-7</v>
      </c>
      <c r="BD329" s="5">
        <f t="shared" si="605"/>
        <v>1.140015211353119E-5</v>
      </c>
      <c r="BE329" s="5">
        <f t="shared" si="606"/>
        <v>1.1882215688617678E-5</v>
      </c>
      <c r="BF329" s="5">
        <f t="shared" si="607"/>
        <v>6.1923318331539099E-6</v>
      </c>
      <c r="BG329" s="5">
        <f t="shared" si="608"/>
        <v>2.1513930026043348E-6</v>
      </c>
      <c r="BH329" s="5">
        <f t="shared" si="609"/>
        <v>5.605915481071877E-7</v>
      </c>
      <c r="BI329" s="5">
        <f t="shared" si="610"/>
        <v>1.168593124282872E-7</v>
      </c>
      <c r="BJ329" s="8">
        <f t="shared" si="611"/>
        <v>0.45931794080854932</v>
      </c>
      <c r="BK329" s="8">
        <f t="shared" si="612"/>
        <v>0.33572345251715507</v>
      </c>
      <c r="BL329" s="8">
        <f t="shared" si="613"/>
        <v>0.19837592382579136</v>
      </c>
      <c r="BM329" s="8">
        <f t="shared" si="614"/>
        <v>0.22477830200338894</v>
      </c>
      <c r="BN329" s="8">
        <f t="shared" si="615"/>
        <v>0.77511150495623193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1.3571428571428601</v>
      </c>
      <c r="F330">
        <f>VLOOKUP(B330,home!$B$2:$E$405,3,FALSE)</f>
        <v>1.07</v>
      </c>
      <c r="G330">
        <f>VLOOKUP(C330,away!$B$2:$E$405,4,FALSE)</f>
        <v>1.47</v>
      </c>
      <c r="H330">
        <f>VLOOKUP(A330,away!$A$2:$E$405,3,FALSE)</f>
        <v>1.0912698412698401</v>
      </c>
      <c r="I330">
        <f>VLOOKUP(C330,away!$B$2:$E$405,3,FALSE)</f>
        <v>0.96</v>
      </c>
      <c r="J330">
        <f>VLOOKUP(B330,home!$B$2:$E$405,4,FALSE)</f>
        <v>1.33</v>
      </c>
      <c r="K330" s="3">
        <f t="shared" si="560"/>
        <v>2.1346500000000046</v>
      </c>
      <c r="L330" s="3">
        <f t="shared" si="561"/>
        <v>1.3933333333333318</v>
      </c>
      <c r="M330" s="5">
        <f t="shared" si="562"/>
        <v>2.9364073744850009E-2</v>
      </c>
      <c r="N330" s="5">
        <f t="shared" si="563"/>
        <v>6.2682020019444187E-2</v>
      </c>
      <c r="O330" s="5">
        <f t="shared" si="564"/>
        <v>4.0913942751157631E-2</v>
      </c>
      <c r="P330" s="5">
        <f t="shared" si="565"/>
        <v>8.7336947893758801E-2</v>
      </c>
      <c r="Q330" s="5">
        <f t="shared" si="566"/>
        <v>6.6902087017253434E-2</v>
      </c>
      <c r="R330" s="5">
        <f t="shared" si="567"/>
        <v>2.850338011663979E-2</v>
      </c>
      <c r="S330" s="5">
        <f t="shared" si="568"/>
        <v>6.494111251112536E-2</v>
      </c>
      <c r="T330" s="5">
        <f t="shared" si="569"/>
        <v>9.3216907910706345E-2</v>
      </c>
      <c r="U330" s="5">
        <f t="shared" si="570"/>
        <v>6.0844740365985243E-2</v>
      </c>
      <c r="V330" s="5">
        <f t="shared" si="571"/>
        <v>2.1461443019830842E-2</v>
      </c>
      <c r="W330" s="5">
        <f t="shared" si="572"/>
        <v>4.7604180017126782E-2</v>
      </c>
      <c r="X330" s="5">
        <f t="shared" si="573"/>
        <v>6.6328490823863245E-2</v>
      </c>
      <c r="Y330" s="5">
        <f t="shared" si="574"/>
        <v>4.6208848607291346E-2</v>
      </c>
      <c r="Z330" s="5">
        <f t="shared" si="575"/>
        <v>1.3238236543061574E-2</v>
      </c>
      <c r="AA330" s="5">
        <f t="shared" si="576"/>
        <v>2.8259001636646443E-2</v>
      </c>
      <c r="AB330" s="5">
        <f t="shared" si="577"/>
        <v>3.0161538921833739E-2</v>
      </c>
      <c r="AC330" s="5">
        <f t="shared" si="578"/>
        <v>3.9895199552237226E-3</v>
      </c>
      <c r="AD330" s="5">
        <f t="shared" si="579"/>
        <v>2.5404565718389987E-2</v>
      </c>
      <c r="AE330" s="5">
        <f t="shared" si="580"/>
        <v>3.5397028234290008E-2</v>
      </c>
      <c r="AF330" s="5">
        <f t="shared" si="581"/>
        <v>2.465992966988868E-2</v>
      </c>
      <c r="AG330" s="5">
        <f t="shared" si="582"/>
        <v>1.1453167335570506E-2</v>
      </c>
      <c r="AH330" s="5">
        <f t="shared" si="583"/>
        <v>4.6113190624997771E-3</v>
      </c>
      <c r="AI330" s="5">
        <f t="shared" si="584"/>
        <v>9.8435522367651684E-3</v>
      </c>
      <c r="AJ330" s="5">
        <f t="shared" si="585"/>
        <v>1.0506269391105409E-2</v>
      </c>
      <c r="AK330" s="5">
        <f t="shared" si="586"/>
        <v>7.47573598524107E-3</v>
      </c>
      <c r="AL330" s="5">
        <f t="shared" si="587"/>
        <v>4.746378169161147E-4</v>
      </c>
      <c r="AM330" s="5">
        <f t="shared" si="588"/>
        <v>1.0845971242152256E-2</v>
      </c>
      <c r="AN330" s="5">
        <f t="shared" si="589"/>
        <v>1.5112053264065457E-2</v>
      </c>
      <c r="AO330" s="5">
        <f t="shared" si="590"/>
        <v>1.0528063773965594E-2</v>
      </c>
      <c r="AP330" s="5">
        <f t="shared" si="591"/>
        <v>4.889700730575125E-3</v>
      </c>
      <c r="AQ330" s="5">
        <f t="shared" si="592"/>
        <v>1.7032457544836669E-3</v>
      </c>
      <c r="AR330" s="5">
        <f t="shared" si="593"/>
        <v>1.28502091208327E-3</v>
      </c>
      <c r="AS330" s="5">
        <f t="shared" si="594"/>
        <v>2.7430698899785573E-3</v>
      </c>
      <c r="AT330" s="5">
        <f t="shared" si="595"/>
        <v>2.9277470703213712E-3</v>
      </c>
      <c r="AU330" s="5">
        <f t="shared" si="596"/>
        <v>2.0832384278871761E-3</v>
      </c>
      <c r="AV330" s="5">
        <f t="shared" si="597"/>
        <v>1.111746227522343E-3</v>
      </c>
      <c r="AW330" s="5">
        <f t="shared" si="598"/>
        <v>3.9214035873873453E-5</v>
      </c>
      <c r="AX330" s="5">
        <f t="shared" si="599"/>
        <v>3.8587254186767247E-3</v>
      </c>
      <c r="AY330" s="5">
        <f t="shared" si="600"/>
        <v>5.3764907500228965E-3</v>
      </c>
      <c r="AZ330" s="5">
        <f t="shared" si="601"/>
        <v>3.7456218891826145E-3</v>
      </c>
      <c r="BA330" s="5">
        <f t="shared" si="602"/>
        <v>1.7396332774203677E-3</v>
      </c>
      <c r="BB330" s="5">
        <f t="shared" si="603"/>
        <v>6.0597225830142753E-4</v>
      </c>
      <c r="BC330" s="5">
        <f t="shared" si="604"/>
        <v>1.6886426931333096E-4</v>
      </c>
      <c r="BD330" s="5">
        <f t="shared" si="605"/>
        <v>2.9841041180600324E-4</v>
      </c>
      <c r="BE330" s="5">
        <f t="shared" si="606"/>
        <v>6.3700178556168612E-4</v>
      </c>
      <c r="BF330" s="5">
        <f t="shared" si="607"/>
        <v>6.7988793077462827E-4</v>
      </c>
      <c r="BG330" s="5">
        <f t="shared" si="608"/>
        <v>4.8377425714268781E-4</v>
      </c>
      <c r="BH330" s="5">
        <f t="shared" si="609"/>
        <v>2.5817217950241026E-4</v>
      </c>
      <c r="BI330" s="5">
        <f t="shared" si="610"/>
        <v>1.1022144859496421E-4</v>
      </c>
      <c r="BJ330" s="8">
        <f t="shared" si="611"/>
        <v>0.53843156798198399</v>
      </c>
      <c r="BK330" s="8">
        <f t="shared" si="612"/>
        <v>0.21294422569172775</v>
      </c>
      <c r="BL330" s="8">
        <f t="shared" si="613"/>
        <v>0.23373777100904938</v>
      </c>
      <c r="BM330" s="8">
        <f t="shared" si="614"/>
        <v>0.67731207296856988</v>
      </c>
      <c r="BN330" s="8">
        <f t="shared" si="615"/>
        <v>0.31570245154310383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1.51502145922747</v>
      </c>
      <c r="F331">
        <f>VLOOKUP(B331,home!$B$2:$E$405,3,FALSE)</f>
        <v>1.25</v>
      </c>
      <c r="G331">
        <f>VLOOKUP(C331,away!$B$2:$E$405,4,FALSE)</f>
        <v>1.56</v>
      </c>
      <c r="H331">
        <f>VLOOKUP(A331,away!$A$2:$E$405,3,FALSE)</f>
        <v>1.2618025751073001</v>
      </c>
      <c r="I331">
        <f>VLOOKUP(C331,away!$B$2:$E$405,3,FALSE)</f>
        <v>0.18</v>
      </c>
      <c r="J331">
        <f>VLOOKUP(B331,home!$B$2:$E$405,4,FALSE)</f>
        <v>1.41</v>
      </c>
      <c r="K331" s="3">
        <f t="shared" si="560"/>
        <v>2.9542918454935667</v>
      </c>
      <c r="L331" s="3">
        <f t="shared" si="561"/>
        <v>0.32024549356223275</v>
      </c>
      <c r="M331" s="5">
        <f t="shared" si="562"/>
        <v>3.7834369665821488E-2</v>
      </c>
      <c r="N331" s="5">
        <f t="shared" si="563"/>
        <v>0.11177376978312559</v>
      </c>
      <c r="O331" s="5">
        <f t="shared" si="564"/>
        <v>1.2116286387246971E-2</v>
      </c>
      <c r="P331" s="5">
        <f t="shared" si="565"/>
        <v>3.5795046071508435E-2</v>
      </c>
      <c r="Q331" s="5">
        <f t="shared" si="566"/>
        <v>0.16510616830518163</v>
      </c>
      <c r="R331" s="5">
        <f t="shared" si="567"/>
        <v>1.940093057112634E-3</v>
      </c>
      <c r="S331" s="5">
        <f t="shared" si="568"/>
        <v>8.4664111929086058E-3</v>
      </c>
      <c r="T331" s="5">
        <f t="shared" si="569"/>
        <v>5.2874506359061962E-2</v>
      </c>
      <c r="U331" s="5">
        <f t="shared" si="570"/>
        <v>5.7316010981265392E-3</v>
      </c>
      <c r="V331" s="5">
        <f t="shared" si="571"/>
        <v>8.9000668905985111E-4</v>
      </c>
      <c r="W331" s="5">
        <f t="shared" si="572"/>
        <v>0.16259060222156216</v>
      </c>
      <c r="X331" s="5">
        <f t="shared" si="573"/>
        <v>5.2068907657024828E-2</v>
      </c>
      <c r="Y331" s="5">
        <f t="shared" si="574"/>
        <v>8.3374165159351178E-3</v>
      </c>
      <c r="Z331" s="5">
        <f t="shared" si="575"/>
        <v>2.0710201954389886E-4</v>
      </c>
      <c r="AA331" s="5">
        <f t="shared" si="576"/>
        <v>6.1183980752378968E-4</v>
      </c>
      <c r="AB331" s="5">
        <f t="shared" si="577"/>
        <v>9.0377667705794293E-4</v>
      </c>
      <c r="AC331" s="5">
        <f t="shared" si="578"/>
        <v>5.262713294855603E-5</v>
      </c>
      <c r="AD331" s="5">
        <f t="shared" si="579"/>
        <v>0.12008502257426232</v>
      </c>
      <c r="AE331" s="5">
        <f t="shared" si="580"/>
        <v>3.84566873237265E-2</v>
      </c>
      <c r="AF331" s="5">
        <f t="shared" si="581"/>
        <v>6.1577904063776267E-3</v>
      </c>
      <c r="AG331" s="5">
        <f t="shared" si="582"/>
        <v>6.5733487598106175E-4</v>
      </c>
      <c r="AH331" s="5">
        <f t="shared" si="583"/>
        <v>1.6580872116642765E-5</v>
      </c>
      <c r="AI331" s="5">
        <f t="shared" si="584"/>
        <v>4.8984735285369372E-5</v>
      </c>
      <c r="AJ331" s="5">
        <f t="shared" si="585"/>
        <v>7.2357602003613882E-5</v>
      </c>
      <c r="AK331" s="5">
        <f t="shared" si="586"/>
        <v>7.1255157852915141E-5</v>
      </c>
      <c r="AL331" s="5">
        <f t="shared" si="587"/>
        <v>1.9916183778335564E-6</v>
      </c>
      <c r="AM331" s="5">
        <f t="shared" si="588"/>
        <v>7.095324059141081E-2</v>
      </c>
      <c r="AN331" s="5">
        <f t="shared" si="589"/>
        <v>2.2722455553036203E-2</v>
      </c>
      <c r="AO331" s="5">
        <f t="shared" si="590"/>
        <v>3.6383819967639873E-3</v>
      </c>
      <c r="AP331" s="5">
        <f t="shared" si="591"/>
        <v>3.8839181277387514E-4</v>
      </c>
      <c r="AQ331" s="5">
        <f t="shared" si="592"/>
        <v>3.1095181944324976E-5</v>
      </c>
      <c r="AR331" s="5">
        <f t="shared" si="593"/>
        <v>1.0619899149373051E-6</v>
      </c>
      <c r="AS331" s="5">
        <f t="shared" si="594"/>
        <v>3.1374281456956865E-6</v>
      </c>
      <c r="AT331" s="5">
        <f t="shared" si="595"/>
        <v>4.6344391933253862E-6</v>
      </c>
      <c r="AU331" s="5">
        <f t="shared" si="596"/>
        <v>4.5638286390923237E-6</v>
      </c>
      <c r="AV331" s="5">
        <f t="shared" si="597"/>
        <v>3.3707204331751136E-6</v>
      </c>
      <c r="AW331" s="5">
        <f t="shared" si="598"/>
        <v>5.2340762748774514E-8</v>
      </c>
      <c r="AX331" s="5">
        <f t="shared" si="599"/>
        <v>3.4936096681757983E-2</v>
      </c>
      <c r="AY331" s="5">
        <f t="shared" si="600"/>
        <v>1.1188127524987468E-2</v>
      </c>
      <c r="AZ331" s="5">
        <f t="shared" si="601"/>
        <v>1.7914737106384064E-3</v>
      </c>
      <c r="BA331" s="5">
        <f t="shared" si="602"/>
        <v>1.9123712755572038E-4</v>
      </c>
      <c r="BB331" s="5">
        <f t="shared" si="603"/>
        <v>1.5310707075376332E-5</v>
      </c>
      <c r="BC331" s="5">
        <f t="shared" si="604"/>
        <v>9.8063698882813258E-7</v>
      </c>
      <c r="BD331" s="5">
        <f t="shared" si="605"/>
        <v>5.6682914077868478E-8</v>
      </c>
      <c r="BE331" s="5">
        <f t="shared" si="606"/>
        <v>1.6745787083905934E-7</v>
      </c>
      <c r="BF331" s="5">
        <f t="shared" si="607"/>
        <v>2.4735971114177407E-7</v>
      </c>
      <c r="BG331" s="5">
        <f t="shared" si="608"/>
        <v>2.4359092584326237E-7</v>
      </c>
      <c r="BH331" s="5">
        <f t="shared" si="609"/>
        <v>1.7990967146374458E-7</v>
      </c>
      <c r="BI331" s="5">
        <f t="shared" si="610"/>
        <v>1.0630113506615345E-7</v>
      </c>
      <c r="BJ331" s="8">
        <f t="shared" si="611"/>
        <v>0.86396499754717204</v>
      </c>
      <c r="BK331" s="8">
        <f t="shared" si="612"/>
        <v>9.422857989561223E-2</v>
      </c>
      <c r="BL331" s="8">
        <f t="shared" si="613"/>
        <v>2.153054510288107E-2</v>
      </c>
      <c r="BM331" s="8">
        <f t="shared" si="614"/>
        <v>0.60417741611098752</v>
      </c>
      <c r="BN331" s="8">
        <f t="shared" si="615"/>
        <v>0.36456573326999675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1.51502145922747</v>
      </c>
      <c r="F332">
        <f>VLOOKUP(B332,home!$B$2:$E$405,3,FALSE)</f>
        <v>1.1000000000000001</v>
      </c>
      <c r="G332">
        <f>VLOOKUP(C332,away!$B$2:$E$405,4,FALSE)</f>
        <v>0.86</v>
      </c>
      <c r="H332">
        <f>VLOOKUP(A332,away!$A$2:$E$405,3,FALSE)</f>
        <v>1.2618025751073001</v>
      </c>
      <c r="I332">
        <f>VLOOKUP(C332,away!$B$2:$E$405,3,FALSE)</f>
        <v>0.59</v>
      </c>
      <c r="J332">
        <f>VLOOKUP(B332,home!$B$2:$E$405,4,FALSE)</f>
        <v>1.32</v>
      </c>
      <c r="K332" s="3">
        <f t="shared" si="560"/>
        <v>1.4332103004291867</v>
      </c>
      <c r="L332" s="3">
        <f t="shared" si="561"/>
        <v>0.98269184549356525</v>
      </c>
      <c r="M332" s="5">
        <f t="shared" si="562"/>
        <v>8.92867528969601E-2</v>
      </c>
      <c r="N332" s="5">
        <f t="shared" si="563"/>
        <v>0.12796669394379875</v>
      </c>
      <c r="O332" s="5">
        <f t="shared" si="564"/>
        <v>8.7741363982441659E-2</v>
      </c>
      <c r="P332" s="5">
        <f t="shared" si="565"/>
        <v>0.12575182663334183</v>
      </c>
      <c r="Q332" s="5">
        <f t="shared" si="566"/>
        <v>9.1701591936060825E-2</v>
      </c>
      <c r="R332" s="5">
        <f t="shared" si="567"/>
        <v>4.3111361449014111E-2</v>
      </c>
      <c r="S332" s="5">
        <f t="shared" si="568"/>
        <v>4.4277346270704329E-2</v>
      </c>
      <c r="T332" s="5">
        <f t="shared" si="569"/>
        <v>9.0114406614345444E-2</v>
      </c>
      <c r="U332" s="5">
        <f t="shared" si="570"/>
        <v>6.1787647294252769E-2</v>
      </c>
      <c r="V332" s="5">
        <f t="shared" si="571"/>
        <v>6.9289327691865179E-3</v>
      </c>
      <c r="W332" s="5">
        <f t="shared" si="572"/>
        <v>4.3809222042838797E-2</v>
      </c>
      <c r="X332" s="5">
        <f t="shared" si="573"/>
        <v>4.3050965258914636E-2</v>
      </c>
      <c r="Y332" s="5">
        <f t="shared" si="574"/>
        <v>2.1152916250281092E-2</v>
      </c>
      <c r="Z332" s="5">
        <f t="shared" si="575"/>
        <v>1.4121727781357276E-2</v>
      </c>
      <c r="AA332" s="5">
        <f t="shared" si="576"/>
        <v>2.0239405716098252E-2</v>
      </c>
      <c r="AB332" s="5">
        <f t="shared" si="577"/>
        <v>1.4503662373438692E-2</v>
      </c>
      <c r="AC332" s="5">
        <f t="shared" si="578"/>
        <v>6.0992107176747394E-4</v>
      </c>
      <c r="AD332" s="5">
        <f t="shared" si="579"/>
        <v>1.569695707139649E-2</v>
      </c>
      <c r="AE332" s="5">
        <f t="shared" si="580"/>
        <v>1.5425271713123885E-2</v>
      </c>
      <c r="AF332" s="5">
        <f t="shared" si="581"/>
        <v>7.5791443635046989E-3</v>
      </c>
      <c r="AG332" s="5">
        <f t="shared" si="582"/>
        <v>2.4826544539448625E-3</v>
      </c>
      <c r="AH332" s="5">
        <f t="shared" si="583"/>
        <v>3.4693266837549325E-3</v>
      </c>
      <c r="AI332" s="5">
        <f t="shared" si="584"/>
        <v>4.9722747387114007E-3</v>
      </c>
      <c r="AJ332" s="5">
        <f t="shared" si="585"/>
        <v>3.5631576860425123E-3</v>
      </c>
      <c r="AK332" s="5">
        <f t="shared" si="586"/>
        <v>1.7022514325631844E-3</v>
      </c>
      <c r="AL332" s="5">
        <f t="shared" si="587"/>
        <v>3.4360612918889907E-5</v>
      </c>
      <c r="AM332" s="5">
        <f t="shared" si="588"/>
        <v>4.4994081120240418E-3</v>
      </c>
      <c r="AN332" s="5">
        <f t="shared" si="589"/>
        <v>4.4215316612336237E-3</v>
      </c>
      <c r="AO332" s="5">
        <f t="shared" si="590"/>
        <v>2.1725015540429494E-3</v>
      </c>
      <c r="AP332" s="5">
        <f t="shared" si="591"/>
        <v>7.116331871600349E-4</v>
      </c>
      <c r="AQ332" s="5">
        <f t="shared" si="592"/>
        <v>1.7482903250119058E-4</v>
      </c>
      <c r="AR332" s="5">
        <f t="shared" si="593"/>
        <v>6.8185580829584137E-4</v>
      </c>
      <c r="AS332" s="5">
        <f t="shared" si="594"/>
        <v>9.7724276785706864E-4</v>
      </c>
      <c r="AT332" s="5">
        <f t="shared" si="595"/>
        <v>7.002972004563399E-4</v>
      </c>
      <c r="AU332" s="5">
        <f t="shared" si="596"/>
        <v>3.3455772035191633E-4</v>
      </c>
      <c r="AV332" s="5">
        <f t="shared" si="597"/>
        <v>1.198728927241185E-4</v>
      </c>
      <c r="AW332" s="5">
        <f t="shared" si="598"/>
        <v>1.3442674238392344E-6</v>
      </c>
      <c r="AX332" s="5">
        <f t="shared" si="599"/>
        <v>1.0747663419979159E-3</v>
      </c>
      <c r="AY332" s="5">
        <f t="shared" si="600"/>
        <v>1.0561641200923003E-3</v>
      </c>
      <c r="AZ332" s="5">
        <f t="shared" si="601"/>
        <v>5.18941934158795E-4</v>
      </c>
      <c r="BA332" s="5">
        <f t="shared" si="602"/>
        <v>1.6998666899416885E-4</v>
      </c>
      <c r="BB332" s="5">
        <f t="shared" si="603"/>
        <v>4.1761128365795893E-5</v>
      </c>
      <c r="BC332" s="5">
        <f t="shared" si="604"/>
        <v>8.2076640607355328E-6</v>
      </c>
      <c r="BD332" s="5">
        <f t="shared" si="605"/>
        <v>1.116756904357911E-4</v>
      </c>
      <c r="BE332" s="5">
        <f t="shared" si="606"/>
        <v>1.6005474984011702E-4</v>
      </c>
      <c r="BF332" s="5">
        <f t="shared" si="607"/>
        <v>1.1469605805173626E-4</v>
      </c>
      <c r="BG332" s="5">
        <f t="shared" si="608"/>
        <v>5.4794523939457437E-5</v>
      </c>
      <c r="BH332" s="5">
        <f t="shared" si="609"/>
        <v>1.963301902928602E-5</v>
      </c>
      <c r="BI332" s="5">
        <f t="shared" si="610"/>
        <v>5.6276490202589918E-6</v>
      </c>
      <c r="BJ332" s="8">
        <f t="shared" si="611"/>
        <v>0.47382955505284113</v>
      </c>
      <c r="BK332" s="8">
        <f t="shared" si="612"/>
        <v>0.26794530437497144</v>
      </c>
      <c r="BL332" s="8">
        <f t="shared" si="613"/>
        <v>0.24437075943631945</v>
      </c>
      <c r="BM332" s="8">
        <f t="shared" si="614"/>
        <v>0.43365293595120358</v>
      </c>
      <c r="BN332" s="8">
        <f t="shared" si="615"/>
        <v>0.56555959084161722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1.51502145922747</v>
      </c>
      <c r="F333">
        <f>VLOOKUP(B333,home!$B$2:$E$405,3,FALSE)</f>
        <v>1.08</v>
      </c>
      <c r="G333">
        <f>VLOOKUP(C333,away!$B$2:$E$405,4,FALSE)</f>
        <v>1.25</v>
      </c>
      <c r="H333">
        <f>VLOOKUP(A333,away!$A$2:$E$405,3,FALSE)</f>
        <v>1.2618025751073001</v>
      </c>
      <c r="I333">
        <f>VLOOKUP(C333,away!$B$2:$E$405,3,FALSE)</f>
        <v>0.92</v>
      </c>
      <c r="J333">
        <f>VLOOKUP(B333,home!$B$2:$E$405,4,FALSE)</f>
        <v>0.86</v>
      </c>
      <c r="K333" s="3">
        <f t="shared" si="560"/>
        <v>2.0452789699570846</v>
      </c>
      <c r="L333" s="3">
        <f t="shared" si="561"/>
        <v>0.99833819742489593</v>
      </c>
      <c r="M333" s="5">
        <f t="shared" si="562"/>
        <v>4.7662175248681569E-2</v>
      </c>
      <c r="N333" s="5">
        <f t="shared" si="563"/>
        <v>9.7482444698537507E-2</v>
      </c>
      <c r="O333" s="5">
        <f t="shared" si="564"/>
        <v>4.7582970123118247E-2</v>
      </c>
      <c r="P333" s="5">
        <f t="shared" si="565"/>
        <v>9.7320448120910036E-2</v>
      </c>
      <c r="Q333" s="5">
        <f t="shared" si="566"/>
        <v>9.9689397040961636E-2</v>
      </c>
      <c r="R333" s="5">
        <f t="shared" si="567"/>
        <v>2.3751948310418269E-2</v>
      </c>
      <c r="S333" s="5">
        <f t="shared" si="568"/>
        <v>4.9679172074278827E-2</v>
      </c>
      <c r="T333" s="5">
        <f t="shared" si="569"/>
        <v>9.9523732944248391E-2</v>
      </c>
      <c r="U333" s="5">
        <f t="shared" si="570"/>
        <v>4.8579360374806202E-2</v>
      </c>
      <c r="V333" s="5">
        <f t="shared" si="571"/>
        <v>1.1270990426821986E-2</v>
      </c>
      <c r="W333" s="5">
        <f t="shared" si="572"/>
        <v>6.7964209098526948E-2</v>
      </c>
      <c r="X333" s="5">
        <f t="shared" si="573"/>
        <v>6.7851266000832106E-2</v>
      </c>
      <c r="Y333" s="5">
        <f t="shared" si="574"/>
        <v>3.3869255296133924E-2</v>
      </c>
      <c r="Z333" s="5">
        <f t="shared" si="575"/>
        <v>7.9041590871840942E-3</v>
      </c>
      <c r="AA333" s="5">
        <f t="shared" si="576"/>
        <v>1.6166210356212816E-2</v>
      </c>
      <c r="AB333" s="5">
        <f t="shared" si="577"/>
        <v>1.6532205032732252E-2</v>
      </c>
      <c r="AC333" s="5">
        <f t="shared" si="578"/>
        <v>1.4383757053964203E-3</v>
      </c>
      <c r="AD333" s="5">
        <f t="shared" si="579"/>
        <v>3.4751441894745785E-2</v>
      </c>
      <c r="AE333" s="5">
        <f t="shared" si="580"/>
        <v>3.469369185911652E-2</v>
      </c>
      <c r="AF333" s="5">
        <f t="shared" si="581"/>
        <v>1.7318018896322583E-2</v>
      </c>
      <c r="AG333" s="5">
        <f t="shared" si="582"/>
        <v>5.7630799226416583E-3</v>
      </c>
      <c r="AH333" s="5">
        <f t="shared" si="583"/>
        <v>1.9727559838147446E-3</v>
      </c>
      <c r="AI333" s="5">
        <f t="shared" si="584"/>
        <v>4.0348363265532965E-3</v>
      </c>
      <c r="AJ333" s="5">
        <f t="shared" si="585"/>
        <v>4.1261829429591768E-3</v>
      </c>
      <c r="AK333" s="5">
        <f t="shared" si="586"/>
        <v>2.8130650664766792E-3</v>
      </c>
      <c r="AL333" s="5">
        <f t="shared" si="587"/>
        <v>1.1747963032323571E-4</v>
      </c>
      <c r="AM333" s="5">
        <f t="shared" si="588"/>
        <v>1.4215278656601818E-2</v>
      </c>
      <c r="AN333" s="5">
        <f t="shared" si="589"/>
        <v>1.4191655669924454E-2</v>
      </c>
      <c r="AO333" s="5">
        <f t="shared" si="590"/>
        <v>7.0840359699935905E-3</v>
      </c>
      <c r="AP333" s="5">
        <f t="shared" si="591"/>
        <v>2.3574212335921757E-3</v>
      </c>
      <c r="AQ333" s="5">
        <f t="shared" si="592"/>
        <v>5.8837591622889671E-4</v>
      </c>
      <c r="AR333" s="5">
        <f t="shared" si="593"/>
        <v>3.9389553056815799E-4</v>
      </c>
      <c r="AS333" s="5">
        <f t="shared" si="594"/>
        <v>8.0562624503114169E-4</v>
      </c>
      <c r="AT333" s="5">
        <f t="shared" si="595"/>
        <v>8.238652083038437E-4</v>
      </c>
      <c r="AU333" s="5">
        <f t="shared" si="596"/>
        <v>5.6167806154105483E-4</v>
      </c>
      <c r="AV333" s="5">
        <f t="shared" si="597"/>
        <v>2.871970817890452E-4</v>
      </c>
      <c r="AW333" s="5">
        <f t="shared" si="598"/>
        <v>6.6633144909299364E-6</v>
      </c>
      <c r="AX333" s="5">
        <f t="shared" si="599"/>
        <v>4.8457017480712534E-3</v>
      </c>
      <c r="AY333" s="5">
        <f t="shared" si="600"/>
        <v>4.8376491484281225E-3</v>
      </c>
      <c r="AZ333" s="5">
        <f t="shared" si="601"/>
        <v>2.414804965307907E-3</v>
      </c>
      <c r="BA333" s="5">
        <f t="shared" si="602"/>
        <v>8.0359734539939482E-4</v>
      </c>
      <c r="BB333" s="5">
        <f t="shared" si="603"/>
        <v>2.0056548131536581E-4</v>
      </c>
      <c r="BC333" s="5">
        <f t="shared" si="604"/>
        <v>4.0046436216407806E-5</v>
      </c>
      <c r="BD333" s="5">
        <f t="shared" si="605"/>
        <v>6.554015899352295E-5</v>
      </c>
      <c r="BE333" s="5">
        <f t="shared" si="606"/>
        <v>1.3404790887709618E-4</v>
      </c>
      <c r="BF333" s="5">
        <f t="shared" si="607"/>
        <v>1.3708268449652423E-4</v>
      </c>
      <c r="BG333" s="5">
        <f t="shared" si="608"/>
        <v>9.3457443915334365E-5</v>
      </c>
      <c r="BH333" s="5">
        <f t="shared" si="609"/>
        <v>4.7786636156494276E-5</v>
      </c>
      <c r="BI333" s="5">
        <f t="shared" si="610"/>
        <v>1.9547400395173703E-5</v>
      </c>
      <c r="BJ333" s="8">
        <f t="shared" si="611"/>
        <v>0.61048567022314637</v>
      </c>
      <c r="BK333" s="8">
        <f t="shared" si="612"/>
        <v>0.21232629035484021</v>
      </c>
      <c r="BL333" s="8">
        <f t="shared" si="613"/>
        <v>0.16892925887715907</v>
      </c>
      <c r="BM333" s="8">
        <f t="shared" si="614"/>
        <v>0.58132500916576513</v>
      </c>
      <c r="BN333" s="8">
        <f t="shared" si="615"/>
        <v>0.41348938354262726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1.51502145922747</v>
      </c>
      <c r="F334">
        <f>VLOOKUP(B334,home!$B$2:$E$405,3,FALSE)</f>
        <v>0.95</v>
      </c>
      <c r="G334">
        <f>VLOOKUP(C334,away!$B$2:$E$405,4,FALSE)</f>
        <v>0.95</v>
      </c>
      <c r="H334">
        <f>VLOOKUP(A334,away!$A$2:$E$405,3,FALSE)</f>
        <v>1.2618025751073001</v>
      </c>
      <c r="I334">
        <f>VLOOKUP(C334,away!$B$2:$E$405,3,FALSE)</f>
        <v>1.1000000000000001</v>
      </c>
      <c r="J334">
        <f>VLOOKUP(B334,home!$B$2:$E$405,4,FALSE)</f>
        <v>0.97</v>
      </c>
      <c r="K334" s="3">
        <f t="shared" si="560"/>
        <v>1.3673068669527917</v>
      </c>
      <c r="L334" s="3">
        <f t="shared" si="561"/>
        <v>1.3463433476394893</v>
      </c>
      <c r="M334" s="5">
        <f t="shared" si="562"/>
        <v>6.6294375823790691E-2</v>
      </c>
      <c r="N334" s="5">
        <f t="shared" si="563"/>
        <v>9.0644755304218144E-2</v>
      </c>
      <c r="O334" s="5">
        <f t="shared" si="564"/>
        <v>8.9254991876272796E-2</v>
      </c>
      <c r="P334" s="5">
        <f t="shared" si="565"/>
        <v>0.12203896330224343</v>
      </c>
      <c r="Q334" s="5">
        <f t="shared" si="566"/>
        <v>6.1969598190356488E-2</v>
      </c>
      <c r="R334" s="5">
        <f t="shared" si="567"/>
        <v>6.0083932278118271E-2</v>
      </c>
      <c r="S334" s="5">
        <f t="shared" si="568"/>
        <v>5.6164298927381895E-2</v>
      </c>
      <c r="T334" s="5">
        <f t="shared" si="569"/>
        <v>8.3432356279478606E-2</v>
      </c>
      <c r="U334" s="5">
        <f t="shared" si="570"/>
        <v>8.2153173197397608E-2</v>
      </c>
      <c r="V334" s="5">
        <f t="shared" si="571"/>
        <v>1.1487873812861295E-2</v>
      </c>
      <c r="W334" s="5">
        <f t="shared" si="572"/>
        <v>2.8243819049326577E-2</v>
      </c>
      <c r="X334" s="5">
        <f t="shared" si="573"/>
        <v>3.8025877888994329E-2</v>
      </c>
      <c r="Y334" s="5">
        <f t="shared" si="574"/>
        <v>2.5597943866999529E-2</v>
      </c>
      <c r="Z334" s="5">
        <f t="shared" si="575"/>
        <v>2.6964534174222041E-2</v>
      </c>
      <c r="AA334" s="5">
        <f t="shared" si="576"/>
        <v>3.6868792740597019E-2</v>
      </c>
      <c r="AB334" s="5">
        <f t="shared" si="577"/>
        <v>2.5205476745238774E-2</v>
      </c>
      <c r="AC334" s="5">
        <f t="shared" si="578"/>
        <v>1.3217261958946085E-3</v>
      </c>
      <c r="AD334" s="5">
        <f t="shared" si="579"/>
        <v>9.6544919337790743E-3</v>
      </c>
      <c r="AE334" s="5">
        <f t="shared" si="580"/>
        <v>1.2998260989882568E-2</v>
      </c>
      <c r="AF334" s="5">
        <f t="shared" si="581"/>
        <v>8.7500611073051404E-3</v>
      </c>
      <c r="AG334" s="5">
        <f t="shared" si="582"/>
        <v>3.9268621877530992E-3</v>
      </c>
      <c r="AH334" s="5">
        <f t="shared" si="583"/>
        <v>9.0758803019153744E-3</v>
      </c>
      <c r="AI334" s="5">
        <f t="shared" si="584"/>
        <v>1.2409513460450466E-2</v>
      </c>
      <c r="AJ334" s="5">
        <f t="shared" si="585"/>
        <v>8.4838064850085142E-3</v>
      </c>
      <c r="AK334" s="5">
        <f t="shared" si="586"/>
        <v>3.866655621616923E-3</v>
      </c>
      <c r="AL334" s="5">
        <f t="shared" si="587"/>
        <v>9.7324753547802667E-5</v>
      </c>
      <c r="AM334" s="5">
        <f t="shared" si="588"/>
        <v>2.6401306235992938E-3</v>
      </c>
      <c r="AN334" s="5">
        <f t="shared" si="589"/>
        <v>3.5545223019822062E-3</v>
      </c>
      <c r="AO334" s="5">
        <f t="shared" si="590"/>
        <v>2.3928037276549738E-3</v>
      </c>
      <c r="AP334" s="5">
        <f t="shared" si="591"/>
        <v>1.0738451269784153E-3</v>
      </c>
      <c r="AQ334" s="5">
        <f t="shared" si="592"/>
        <v>3.6144106077561788E-4</v>
      </c>
      <c r="AR334" s="5">
        <f t="shared" si="593"/>
        <v>2.443850213691208E-3</v>
      </c>
      <c r="AS334" s="5">
        <f t="shared" si="594"/>
        <v>3.341493178984036E-3</v>
      </c>
      <c r="AT334" s="5">
        <f t="shared" si="595"/>
        <v>2.2844232847503937E-3</v>
      </c>
      <c r="AU334" s="5">
        <f t="shared" si="596"/>
        <v>1.0411692147553554E-3</v>
      </c>
      <c r="AV334" s="5">
        <f t="shared" si="597"/>
        <v>3.5589945424871082E-4</v>
      </c>
      <c r="AW334" s="5">
        <f t="shared" si="598"/>
        <v>4.9767134504366273E-6</v>
      </c>
      <c r="AX334" s="5">
        <f t="shared" si="599"/>
        <v>6.0164478854994455E-4</v>
      </c>
      <c r="AY334" s="5">
        <f t="shared" si="600"/>
        <v>8.1002045870618518E-4</v>
      </c>
      <c r="AZ334" s="5">
        <f t="shared" si="601"/>
        <v>5.4528282801548009E-4</v>
      </c>
      <c r="BA334" s="5">
        <f t="shared" si="602"/>
        <v>2.4471263602689647E-4</v>
      </c>
      <c r="BB334" s="5">
        <f t="shared" si="603"/>
        <v>8.2366807399533872E-5</v>
      </c>
      <c r="BC334" s="5">
        <f t="shared" si="604"/>
        <v>2.2178800641733091E-5</v>
      </c>
      <c r="BD334" s="5">
        <f t="shared" si="605"/>
        <v>5.4837691297175001E-4</v>
      </c>
      <c r="BE334" s="5">
        <f t="shared" si="606"/>
        <v>7.4979951878464718E-4</v>
      </c>
      <c r="BF334" s="5">
        <f t="shared" si="607"/>
        <v>5.1260301543607347E-4</v>
      </c>
      <c r="BG334" s="5">
        <f t="shared" si="608"/>
        <v>2.3362854100881708E-4</v>
      </c>
      <c r="BH334" s="5">
        <f t="shared" si="609"/>
        <v>7.9860477109379373E-5</v>
      </c>
      <c r="BI334" s="5">
        <f t="shared" si="610"/>
        <v>2.1838755749956136E-5</v>
      </c>
      <c r="BJ334" s="8">
        <f t="shared" si="611"/>
        <v>0.37557297595842393</v>
      </c>
      <c r="BK334" s="8">
        <f t="shared" si="612"/>
        <v>0.25821458327442592</v>
      </c>
      <c r="BL334" s="8">
        <f t="shared" si="613"/>
        <v>0.33901516527410602</v>
      </c>
      <c r="BM334" s="8">
        <f t="shared" si="614"/>
        <v>0.50867559816092223</v>
      </c>
      <c r="BN334" s="8">
        <f t="shared" si="615"/>
        <v>0.49028661677499979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1.51502145922747</v>
      </c>
      <c r="F335">
        <f>VLOOKUP(B335,home!$B$2:$E$405,3,FALSE)</f>
        <v>0.53</v>
      </c>
      <c r="G335">
        <f>VLOOKUP(C335,away!$B$2:$E$405,4,FALSE)</f>
        <v>0.92</v>
      </c>
      <c r="H335">
        <f>VLOOKUP(A335,away!$A$2:$E$405,3,FALSE)</f>
        <v>1.2618025751073001</v>
      </c>
      <c r="I335">
        <f>VLOOKUP(C335,away!$B$2:$E$405,3,FALSE)</f>
        <v>0.86</v>
      </c>
      <c r="J335">
        <f>VLOOKUP(B335,home!$B$2:$E$405,4,FALSE)</f>
        <v>1.03</v>
      </c>
      <c r="K335" s="3">
        <f t="shared" si="560"/>
        <v>0.73872446351931442</v>
      </c>
      <c r="L335" s="3">
        <f t="shared" si="561"/>
        <v>1.1177047210300464</v>
      </c>
      <c r="M335" s="5">
        <f t="shared" si="562"/>
        <v>0.15622950225341345</v>
      </c>
      <c r="N335" s="5">
        <f t="shared" si="563"/>
        <v>0.11541055523804235</v>
      </c>
      <c r="O335" s="5">
        <f t="shared" si="564"/>
        <v>0.17461845223281444</v>
      </c>
      <c r="P335" s="5">
        <f t="shared" si="565"/>
        <v>0.12899492244625888</v>
      </c>
      <c r="Q335" s="5">
        <f t="shared" si="566"/>
        <v>4.2628300251344516E-2</v>
      </c>
      <c r="R335" s="5">
        <f t="shared" si="567"/>
        <v>9.7585934219788201E-2</v>
      </c>
      <c r="S335" s="5">
        <f t="shared" si="568"/>
        <v>2.6626997105075888E-2</v>
      </c>
      <c r="T335" s="5">
        <f t="shared" si="569"/>
        <v>4.7645852440414069E-2</v>
      </c>
      <c r="U335" s="5">
        <f t="shared" si="570"/>
        <v>7.2089116903544137E-2</v>
      </c>
      <c r="V335" s="5">
        <f t="shared" si="571"/>
        <v>2.4428075199940018E-3</v>
      </c>
      <c r="W335" s="5">
        <f t="shared" si="572"/>
        <v>1.0496856077971579E-2</v>
      </c>
      <c r="X335" s="5">
        <f t="shared" si="573"/>
        <v>1.1732385594321769E-2</v>
      </c>
      <c r="Y335" s="5">
        <f t="shared" si="574"/>
        <v>6.5566713838591754E-3</v>
      </c>
      <c r="Z335" s="5">
        <f t="shared" si="575"/>
        <v>3.6357419794528265E-2</v>
      </c>
      <c r="AA335" s="5">
        <f t="shared" si="576"/>
        <v>2.6858115432659389E-2</v>
      </c>
      <c r="AB335" s="5">
        <f t="shared" si="577"/>
        <v>9.9203734570655639E-3</v>
      </c>
      <c r="AC335" s="5">
        <f t="shared" si="578"/>
        <v>1.2606044394932763E-4</v>
      </c>
      <c r="AD335" s="5">
        <f t="shared" si="579"/>
        <v>1.938571093709752E-3</v>
      </c>
      <c r="AE335" s="5">
        <f t="shared" si="580"/>
        <v>2.1667500634917698E-3</v>
      </c>
      <c r="AF335" s="5">
        <f t="shared" si="581"/>
        <v>1.2108933876284523E-3</v>
      </c>
      <c r="AG335" s="5">
        <f t="shared" si="582"/>
        <v>4.5114041867212891E-4</v>
      </c>
      <c r="AH335" s="5">
        <f t="shared" si="583"/>
        <v>1.015921493720388E-2</v>
      </c>
      <c r="AI335" s="5">
        <f t="shared" si="584"/>
        <v>7.504860604263342E-3</v>
      </c>
      <c r="AJ335" s="5">
        <f t="shared" si="585"/>
        <v>2.7720120618358371E-3</v>
      </c>
      <c r="AK335" s="5">
        <f t="shared" si="586"/>
        <v>6.8258437441624928E-4</v>
      </c>
      <c r="AL335" s="5">
        <f t="shared" si="587"/>
        <v>4.1634024191942791E-6</v>
      </c>
      <c r="AM335" s="5">
        <f t="shared" si="588"/>
        <v>2.8641397823895751E-4</v>
      </c>
      <c r="AN335" s="5">
        <f t="shared" si="589"/>
        <v>3.2012625564667977E-4</v>
      </c>
      <c r="AO335" s="5">
        <f t="shared" si="590"/>
        <v>1.7890331363098282E-4</v>
      </c>
      <c r="AP335" s="5">
        <f t="shared" si="591"/>
        <v>6.6653692751089485E-5</v>
      </c>
      <c r="AQ335" s="5">
        <f t="shared" si="592"/>
        <v>1.8624786765494737E-5</v>
      </c>
      <c r="AR335" s="5">
        <f t="shared" si="593"/>
        <v>2.271000499454349E-3</v>
      </c>
      <c r="AS335" s="5">
        <f t="shared" si="594"/>
        <v>1.6776436256115087E-3</v>
      </c>
      <c r="AT335" s="5">
        <f t="shared" si="595"/>
        <v>6.1965819365322966E-4</v>
      </c>
      <c r="AU335" s="5">
        <f t="shared" si="596"/>
        <v>1.5258555555727651E-4</v>
      </c>
      <c r="AV335" s="5">
        <f t="shared" si="597"/>
        <v>2.8179670667461405E-5</v>
      </c>
      <c r="AW335" s="5">
        <f t="shared" si="598"/>
        <v>9.5489464116385667E-8</v>
      </c>
      <c r="AX335" s="5">
        <f t="shared" si="599"/>
        <v>3.5263502069834401E-5</v>
      </c>
      <c r="AY335" s="5">
        <f t="shared" si="600"/>
        <v>3.9414182743506721E-5</v>
      </c>
      <c r="AZ335" s="5">
        <f t="shared" si="601"/>
        <v>2.2026709063979229E-5</v>
      </c>
      <c r="BA335" s="5">
        <f t="shared" si="602"/>
        <v>8.2064522365216301E-6</v>
      </c>
      <c r="BB335" s="5">
        <f t="shared" si="603"/>
        <v>2.2930976019169536E-6</v>
      </c>
      <c r="BC335" s="5">
        <f t="shared" si="604"/>
        <v>5.1260120308905143E-7</v>
      </c>
      <c r="BD335" s="5">
        <f t="shared" si="605"/>
        <v>4.2305132995028625E-4</v>
      </c>
      <c r="BE335" s="5">
        <f t="shared" si="606"/>
        <v>3.1251836675865764E-4</v>
      </c>
      <c r="BF335" s="5">
        <f t="shared" si="607"/>
        <v>1.1543248141186084E-4</v>
      </c>
      <c r="BG335" s="5">
        <f t="shared" si="608"/>
        <v>2.8424265967893381E-5</v>
      </c>
      <c r="BH335" s="5">
        <f t="shared" si="609"/>
        <v>5.2494251570155852E-6</v>
      </c>
      <c r="BI335" s="5">
        <f t="shared" si="610"/>
        <v>7.7557575658022643E-7</v>
      </c>
      <c r="BJ335" s="8">
        <f t="shared" si="611"/>
        <v>0.24121641452140757</v>
      </c>
      <c r="BK335" s="8">
        <f t="shared" si="612"/>
        <v>0.31446386735385423</v>
      </c>
      <c r="BL335" s="8">
        <f t="shared" si="613"/>
        <v>0.40782518321353722</v>
      </c>
      <c r="BM335" s="8">
        <f t="shared" si="614"/>
        <v>0.28435589954838619</v>
      </c>
      <c r="BN335" s="8">
        <f t="shared" si="615"/>
        <v>0.71546766664166195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1.51502145922747</v>
      </c>
      <c r="F336">
        <f>VLOOKUP(B336,home!$B$2:$E$405,3,FALSE)</f>
        <v>1.1000000000000001</v>
      </c>
      <c r="G336">
        <f>VLOOKUP(C336,away!$B$2:$E$405,4,FALSE)</f>
        <v>0.86</v>
      </c>
      <c r="H336">
        <f>VLOOKUP(A336,away!$A$2:$E$405,3,FALSE)</f>
        <v>1.2618025751073001</v>
      </c>
      <c r="I336">
        <f>VLOOKUP(C336,away!$B$2:$E$405,3,FALSE)</f>
        <v>0.73</v>
      </c>
      <c r="J336">
        <f>VLOOKUP(B336,home!$B$2:$E$405,4,FALSE)</f>
        <v>0.88</v>
      </c>
      <c r="K336" s="3">
        <f t="shared" si="560"/>
        <v>1.4332103004291867</v>
      </c>
      <c r="L336" s="3">
        <f t="shared" si="561"/>
        <v>0.81058197424892964</v>
      </c>
      <c r="M336" s="5">
        <f t="shared" si="562"/>
        <v>0.10605554903042808</v>
      </c>
      <c r="N336" s="5">
        <f t="shared" si="563"/>
        <v>0.15199990528808216</v>
      </c>
      <c r="O336" s="5">
        <f t="shared" si="564"/>
        <v>8.5966716313138541E-2</v>
      </c>
      <c r="P336" s="5">
        <f t="shared" si="565"/>
        <v>0.12320838331406395</v>
      </c>
      <c r="Q336" s="5">
        <f t="shared" si="566"/>
        <v>0.10892391496157011</v>
      </c>
      <c r="R336" s="5">
        <f t="shared" si="567"/>
        <v>3.4841535314400741E-2</v>
      </c>
      <c r="S336" s="5">
        <f t="shared" si="568"/>
        <v>3.5783855389098923E-2</v>
      </c>
      <c r="T336" s="5">
        <f t="shared" si="569"/>
        <v>8.8291762032472021E-2</v>
      </c>
      <c r="U336" s="5">
        <f t="shared" si="570"/>
        <v>4.9935247295366407E-2</v>
      </c>
      <c r="V336" s="5">
        <f t="shared" si="571"/>
        <v>4.6190374463000589E-3</v>
      </c>
      <c r="W336" s="5">
        <f t="shared" si="572"/>
        <v>5.203695896199835E-2</v>
      </c>
      <c r="X336" s="5">
        <f t="shared" si="573"/>
        <v>4.2180220929327147E-2</v>
      </c>
      <c r="Y336" s="5">
        <f t="shared" si="574"/>
        <v>1.7095263377575009E-2</v>
      </c>
      <c r="Z336" s="5">
        <f t="shared" si="575"/>
        <v>9.4139734936702531E-3</v>
      </c>
      <c r="AA336" s="5">
        <f t="shared" si="576"/>
        <v>1.3492203779095543E-2</v>
      </c>
      <c r="AB336" s="5">
        <f t="shared" si="577"/>
        <v>9.6685827158446685E-3</v>
      </c>
      <c r="AC336" s="5">
        <f t="shared" si="578"/>
        <v>3.353809285726724E-4</v>
      </c>
      <c r="AD336" s="5">
        <f t="shared" si="579"/>
        <v>1.8644976396836734E-2</v>
      </c>
      <c r="AE336" s="5">
        <f t="shared" si="580"/>
        <v>1.5113281777572613E-2</v>
      </c>
      <c r="AF336" s="5">
        <f t="shared" si="581"/>
        <v>6.1252768903225898E-3</v>
      </c>
      <c r="AG336" s="5">
        <f t="shared" si="582"/>
        <v>1.6550130115263431E-3</v>
      </c>
      <c r="AH336" s="5">
        <f t="shared" si="583"/>
        <v>1.9076993050065815E-3</v>
      </c>
      <c r="AI336" s="5">
        <f t="shared" si="584"/>
        <v>2.7341342940570335E-3</v>
      </c>
      <c r="AJ336" s="5">
        <f t="shared" si="585"/>
        <v>1.9592947164996121E-3</v>
      </c>
      <c r="AK336" s="5">
        <f t="shared" si="586"/>
        <v>9.3602712308790887E-4</v>
      </c>
      <c r="AL336" s="5">
        <f t="shared" si="587"/>
        <v>1.5584942940403072E-5</v>
      </c>
      <c r="AM336" s="5">
        <f t="shared" si="588"/>
        <v>5.3444344446410942E-3</v>
      </c>
      <c r="AN336" s="5">
        <f t="shared" si="589"/>
        <v>4.3321022233811599E-3</v>
      </c>
      <c r="AO336" s="5">
        <f t="shared" si="590"/>
        <v>1.7557619864382386E-3</v>
      </c>
      <c r="AP336" s="5">
        <f t="shared" si="591"/>
        <v>4.7439633909277667E-4</v>
      </c>
      <c r="AQ336" s="5">
        <f t="shared" si="592"/>
        <v>9.6134280279571888E-5</v>
      </c>
      <c r="AR336" s="5">
        <f t="shared" si="593"/>
        <v>3.0926933378510929E-4</v>
      </c>
      <c r="AS336" s="5">
        <f t="shared" si="594"/>
        <v>4.4324799478769088E-4</v>
      </c>
      <c r="AT336" s="5">
        <f t="shared" si="595"/>
        <v>3.1763379588715062E-4</v>
      </c>
      <c r="AU336" s="5">
        <f t="shared" si="596"/>
        <v>1.5174534267662867E-4</v>
      </c>
      <c r="AV336" s="5">
        <f t="shared" si="597"/>
        <v>5.4370747041575229E-5</v>
      </c>
      <c r="AW336" s="5">
        <f t="shared" si="598"/>
        <v>5.0293235774492253E-7</v>
      </c>
      <c r="AX336" s="5">
        <f t="shared" si="599"/>
        <v>1.2766164160046924E-3</v>
      </c>
      <c r="AY336" s="5">
        <f t="shared" si="600"/>
        <v>1.0348022548436764E-3</v>
      </c>
      <c r="AZ336" s="5">
        <f t="shared" si="601"/>
        <v>4.1939602734421554E-4</v>
      </c>
      <c r="BA336" s="5">
        <f t="shared" si="602"/>
        <v>1.1331828661227744E-4</v>
      </c>
      <c r="BB336" s="5">
        <f t="shared" si="603"/>
        <v>2.2963440120171472E-5</v>
      </c>
      <c r="BC336" s="5">
        <f t="shared" si="604"/>
        <v>3.7227501256311357E-6</v>
      </c>
      <c r="BD336" s="5">
        <f t="shared" si="605"/>
        <v>4.1781357859030825E-5</v>
      </c>
      <c r="BE336" s="5">
        <f t="shared" si="606"/>
        <v>5.988147244948093E-5</v>
      </c>
      <c r="BF336" s="5">
        <f t="shared" si="607"/>
        <v>4.2911371559731329E-5</v>
      </c>
      <c r="BG336" s="5">
        <f t="shared" si="608"/>
        <v>2.0500339908316995E-5</v>
      </c>
      <c r="BH336" s="5">
        <f t="shared" si="609"/>
        <v>7.345324579724863E-6</v>
      </c>
      <c r="BI336" s="5">
        <f t="shared" si="610"/>
        <v>2.1054789695314724E-6</v>
      </c>
      <c r="BJ336" s="8">
        <f t="shared" si="611"/>
        <v>0.51694022207616652</v>
      </c>
      <c r="BK336" s="8">
        <f t="shared" si="612"/>
        <v>0.27105259330624776</v>
      </c>
      <c r="BL336" s="8">
        <f t="shared" si="613"/>
        <v>0.20289223341600102</v>
      </c>
      <c r="BM336" s="8">
        <f t="shared" si="614"/>
        <v>0.38826871874791602</v>
      </c>
      <c r="BN336" s="8">
        <f t="shared" si="615"/>
        <v>0.61099600422168354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1.51502145922747</v>
      </c>
      <c r="F337">
        <f>VLOOKUP(B337,home!$B$2:$E$405,3,FALSE)</f>
        <v>0.92</v>
      </c>
      <c r="G337">
        <f>VLOOKUP(C337,away!$B$2:$E$405,4,FALSE)</f>
        <v>0.22</v>
      </c>
      <c r="H337">
        <f>VLOOKUP(A337,away!$A$2:$E$405,3,FALSE)</f>
        <v>1.2618025751073001</v>
      </c>
      <c r="I337">
        <f>VLOOKUP(C337,away!$B$2:$E$405,3,FALSE)</f>
        <v>0.88</v>
      </c>
      <c r="J337">
        <f>VLOOKUP(B337,home!$B$2:$E$405,4,FALSE)</f>
        <v>1.35</v>
      </c>
      <c r="K337" s="3">
        <f t="shared" si="560"/>
        <v>0.30664034334763995</v>
      </c>
      <c r="L337" s="3">
        <f t="shared" si="561"/>
        <v>1.4990214592274727</v>
      </c>
      <c r="M337" s="5">
        <f t="shared" si="562"/>
        <v>0.16436564296878656</v>
      </c>
      <c r="N337" s="5">
        <f t="shared" si="563"/>
        <v>5.0401137194504307E-2</v>
      </c>
      <c r="O337" s="5">
        <f t="shared" si="564"/>
        <v>0.24638762596993219</v>
      </c>
      <c r="P337" s="5">
        <f t="shared" si="565"/>
        <v>7.5552386224029891E-2</v>
      </c>
      <c r="Q337" s="5">
        <f t="shared" si="566"/>
        <v>7.7275110072171525E-3</v>
      </c>
      <c r="R337" s="5">
        <f t="shared" si="567"/>
        <v>0.18467016930852026</v>
      </c>
      <c r="S337" s="5">
        <f t="shared" si="568"/>
        <v>8.6821110559415649E-3</v>
      </c>
      <c r="T337" s="5">
        <f t="shared" si="569"/>
        <v>1.1583704826235013E-2</v>
      </c>
      <c r="U337" s="5">
        <f t="shared" si="570"/>
        <v>5.6627324122831453E-2</v>
      </c>
      <c r="V337" s="5">
        <f t="shared" si="571"/>
        <v>4.4342479087107603E-4</v>
      </c>
      <c r="W337" s="5">
        <f t="shared" si="572"/>
        <v>7.8985554282524494E-4</v>
      </c>
      <c r="X337" s="5">
        <f t="shared" si="573"/>
        <v>1.1840104083848061E-3</v>
      </c>
      <c r="Y337" s="5">
        <f t="shared" si="574"/>
        <v>8.8742850505875415E-4</v>
      </c>
      <c r="Z337" s="5">
        <f t="shared" si="575"/>
        <v>9.227484889088082E-2</v>
      </c>
      <c r="AA337" s="5">
        <f t="shared" si="576"/>
        <v>2.8295191346251285E-2</v>
      </c>
      <c r="AB337" s="5">
        <f t="shared" si="577"/>
        <v>4.3382235947508323E-3</v>
      </c>
      <c r="AC337" s="5">
        <f t="shared" si="578"/>
        <v>1.2739052569050005E-5</v>
      </c>
      <c r="AD337" s="5">
        <f t="shared" si="579"/>
        <v>6.0550393711742395E-5</v>
      </c>
      <c r="AE337" s="5">
        <f t="shared" si="580"/>
        <v>9.0766339538574074E-5</v>
      </c>
      <c r="AF337" s="5">
        <f t="shared" si="581"/>
        <v>6.8030345371924782E-5</v>
      </c>
      <c r="AG337" s="5">
        <f t="shared" si="582"/>
        <v>3.3992982530390539E-5</v>
      </c>
      <c r="AH337" s="5">
        <f t="shared" si="583"/>
        <v>3.4580494658600677E-2</v>
      </c>
      <c r="AI337" s="5">
        <f t="shared" si="584"/>
        <v>1.060377475524454E-2</v>
      </c>
      <c r="AJ337" s="5">
        <f t="shared" si="585"/>
        <v>1.6257725658646114E-3</v>
      </c>
      <c r="AK337" s="5">
        <f t="shared" si="586"/>
        <v>1.6617581926729936E-4</v>
      </c>
      <c r="AL337" s="5">
        <f t="shared" si="587"/>
        <v>2.3422554797728895E-7</v>
      </c>
      <c r="AM337" s="5">
        <f t="shared" si="588"/>
        <v>3.7134387035206946E-6</v>
      </c>
      <c r="AN337" s="5">
        <f t="shared" si="589"/>
        <v>5.5665243041033652E-6</v>
      </c>
      <c r="AO337" s="5">
        <f t="shared" si="590"/>
        <v>4.1721696925811097E-6</v>
      </c>
      <c r="AP337" s="5">
        <f t="shared" si="591"/>
        <v>2.0847239669058569E-6</v>
      </c>
      <c r="AQ337" s="5">
        <f t="shared" si="592"/>
        <v>7.8126149073942588E-7</v>
      </c>
      <c r="AR337" s="5">
        <f t="shared" si="593"/>
        <v>1.0367380712788683E-2</v>
      </c>
      <c r="AS337" s="5">
        <f t="shared" si="594"/>
        <v>3.1790571813852214E-3</v>
      </c>
      <c r="AT337" s="5">
        <f t="shared" si="595"/>
        <v>4.874135928108724E-4</v>
      </c>
      <c r="AU337" s="5">
        <f t="shared" si="596"/>
        <v>4.9820223817277565E-5</v>
      </c>
      <c r="AV337" s="5">
        <f t="shared" si="597"/>
        <v>3.819222634246564E-6</v>
      </c>
      <c r="AW337" s="5">
        <f t="shared" si="598"/>
        <v>2.9906728317364543E-9</v>
      </c>
      <c r="AX337" s="5">
        <f t="shared" si="599"/>
        <v>1.8978168650800004E-7</v>
      </c>
      <c r="AY337" s="5">
        <f t="shared" si="600"/>
        <v>2.8448682064387292E-7</v>
      </c>
      <c r="AZ337" s="5">
        <f t="shared" si="601"/>
        <v>2.1322592450628141E-7</v>
      </c>
      <c r="BA337" s="5">
        <f t="shared" si="602"/>
        <v>1.0654341216617761E-7</v>
      </c>
      <c r="BB337" s="5">
        <f t="shared" si="603"/>
        <v>3.9927715294104408E-8</v>
      </c>
      <c r="BC337" s="5">
        <f t="shared" si="604"/>
        <v>1.1970500408757493E-8</v>
      </c>
      <c r="BD337" s="5">
        <f t="shared" si="605"/>
        <v>2.5901543607418759E-3</v>
      </c>
      <c r="BE337" s="5">
        <f t="shared" si="606"/>
        <v>7.9424582250127559E-4</v>
      </c>
      <c r="BF337" s="5">
        <f t="shared" si="607"/>
        <v>1.2177390585710992E-4</v>
      </c>
      <c r="BG337" s="5">
        <f t="shared" si="608"/>
        <v>1.2446930767602458E-5</v>
      </c>
      <c r="BH337" s="5">
        <f t="shared" si="609"/>
        <v>9.5418278105048E-7</v>
      </c>
      <c r="BI337" s="5">
        <f t="shared" si="610"/>
        <v>5.8518187119545047E-8</v>
      </c>
      <c r="BJ337" s="8">
        <f t="shared" si="611"/>
        <v>7.2844151599595258E-2</v>
      </c>
      <c r="BK337" s="8">
        <f t="shared" si="612"/>
        <v>0.24905682280456681</v>
      </c>
      <c r="BL337" s="8">
        <f t="shared" si="613"/>
        <v>0.58490187679553529</v>
      </c>
      <c r="BM337" s="8">
        <f t="shared" si="614"/>
        <v>0.26997294592144028</v>
      </c>
      <c r="BN337" s="8">
        <f t="shared" si="615"/>
        <v>0.72910447267299028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1.51502145922747</v>
      </c>
      <c r="F338">
        <f>VLOOKUP(B338,home!$B$2:$E$405,3,FALSE)</f>
        <v>1.26</v>
      </c>
      <c r="G338">
        <f>VLOOKUP(C338,away!$B$2:$E$405,4,FALSE)</f>
        <v>1.2</v>
      </c>
      <c r="H338">
        <f>VLOOKUP(A338,away!$A$2:$E$405,3,FALSE)</f>
        <v>1.2618025751073001</v>
      </c>
      <c r="I338">
        <f>VLOOKUP(C338,away!$B$2:$E$405,3,FALSE)</f>
        <v>0.42</v>
      </c>
      <c r="J338">
        <f>VLOOKUP(B338,home!$B$2:$E$405,4,FALSE)</f>
        <v>0.65</v>
      </c>
      <c r="K338" s="3">
        <f t="shared" si="560"/>
        <v>2.2907124463519346</v>
      </c>
      <c r="L338" s="3">
        <f t="shared" si="561"/>
        <v>0.34447210300429293</v>
      </c>
      <c r="M338" s="5">
        <f t="shared" si="562"/>
        <v>7.1705734940201007E-2</v>
      </c>
      <c r="N338" s="5">
        <f t="shared" si="563"/>
        <v>0.16425721950233121</v>
      </c>
      <c r="O338" s="5">
        <f t="shared" si="564"/>
        <v>2.4700625312319445E-2</v>
      </c>
      <c r="P338" s="5">
        <f t="shared" si="565"/>
        <v>5.6582029835605785E-2</v>
      </c>
      <c r="Q338" s="5">
        <f t="shared" si="566"/>
        <v>0.18813302855857597</v>
      </c>
      <c r="R338" s="5">
        <f t="shared" si="567"/>
        <v>4.2543381734278744E-3</v>
      </c>
      <c r="S338" s="5">
        <f t="shared" si="568"/>
        <v>1.1162029449204091E-2</v>
      </c>
      <c r="T338" s="5">
        <f t="shared" si="569"/>
        <v>6.480657999213936E-2</v>
      </c>
      <c r="U338" s="5">
        <f t="shared" si="570"/>
        <v>9.7454654048613875E-3</v>
      </c>
      <c r="V338" s="5">
        <f t="shared" si="571"/>
        <v>9.7864523643823899E-4</v>
      </c>
      <c r="W338" s="5">
        <f t="shared" si="572"/>
        <v>0.14365289002967133</v>
      </c>
      <c r="X338" s="5">
        <f t="shared" si="573"/>
        <v>4.9484413131165306E-2</v>
      </c>
      <c r="Y338" s="5">
        <f t="shared" si="574"/>
        <v>8.5229999286128809E-3</v>
      </c>
      <c r="Z338" s="5">
        <f t="shared" si="575"/>
        <v>4.8850027249738067E-4</v>
      </c>
      <c r="AA338" s="5">
        <f t="shared" si="576"/>
        <v>1.1190136542560615E-3</v>
      </c>
      <c r="AB338" s="5">
        <f t="shared" si="577"/>
        <v>1.2816692527210607E-3</v>
      </c>
      <c r="AC338" s="5">
        <f t="shared" si="578"/>
        <v>4.8264736088404257E-5</v>
      </c>
      <c r="AD338" s="5">
        <f t="shared" si="579"/>
        <v>8.2266865786348439E-2</v>
      </c>
      <c r="AE338" s="5">
        <f t="shared" si="580"/>
        <v>2.8338640264995357E-2</v>
      </c>
      <c r="AF338" s="5">
        <f t="shared" si="581"/>
        <v>4.8809355041825424E-3</v>
      </c>
      <c r="AG338" s="5">
        <f t="shared" si="582"/>
        <v>5.6044870591802636E-4</v>
      </c>
      <c r="AH338" s="5">
        <f t="shared" si="583"/>
        <v>4.2068679046335719E-5</v>
      </c>
      <c r="AI338" s="5">
        <f t="shared" si="584"/>
        <v>9.6367246693026054E-5</v>
      </c>
      <c r="AJ338" s="5">
        <f t="shared" si="585"/>
        <v>1.1037482571019108E-4</v>
      </c>
      <c r="AK338" s="5">
        <f t="shared" si="586"/>
        <v>8.4278995672753415E-5</v>
      </c>
      <c r="AL338" s="5">
        <f t="shared" si="587"/>
        <v>1.5234021321386246E-6</v>
      </c>
      <c r="AM338" s="5">
        <f t="shared" si="588"/>
        <v>3.7689946675830525E-2</v>
      </c>
      <c r="AN338" s="5">
        <f t="shared" si="589"/>
        <v>1.2983135193542999E-2</v>
      </c>
      <c r="AO338" s="5">
        <f t="shared" si="590"/>
        <v>2.2361639418544024E-3</v>
      </c>
      <c r="AP338" s="5">
        <f t="shared" si="591"/>
        <v>2.5676536523765175E-4</v>
      </c>
      <c r="AQ338" s="5">
        <f t="shared" si="592"/>
        <v>2.2112126335519816E-5</v>
      </c>
      <c r="AR338" s="5">
        <f t="shared" si="593"/>
        <v>2.8982972683407801E-6</v>
      </c>
      <c r="AS338" s="5">
        <f t="shared" si="594"/>
        <v>6.6391656258160375E-6</v>
      </c>
      <c r="AT338" s="5">
        <f t="shared" si="595"/>
        <v>7.6042096662243664E-6</v>
      </c>
      <c r="AU338" s="5">
        <f t="shared" si="596"/>
        <v>5.8063525756966156E-6</v>
      </c>
      <c r="AV338" s="5">
        <f t="shared" si="597"/>
        <v>3.325171028263962E-6</v>
      </c>
      <c r="AW338" s="5">
        <f t="shared" si="598"/>
        <v>3.3391558555322295E-8</v>
      </c>
      <c r="AX338" s="5">
        <f t="shared" si="599"/>
        <v>1.4389471658777617E-2</v>
      </c>
      <c r="AY338" s="5">
        <f t="shared" si="600"/>
        <v>4.9567715634197965E-3</v>
      </c>
      <c r="AZ338" s="5">
        <f t="shared" si="601"/>
        <v>8.5373476228154722E-4</v>
      </c>
      <c r="BA338" s="5">
        <f t="shared" si="602"/>
        <v>9.8029269656998207E-5</v>
      </c>
      <c r="BB338" s="5">
        <f t="shared" si="603"/>
        <v>8.4420871686802717E-6</v>
      </c>
      <c r="BC338" s="5">
        <f t="shared" si="604"/>
        <v>5.816127041481703E-7</v>
      </c>
      <c r="BD338" s="5">
        <f t="shared" si="605"/>
        <v>1.6639709252615762E-7</v>
      </c>
      <c r="BE338" s="5">
        <f t="shared" si="606"/>
        <v>3.8116789088644368E-7</v>
      </c>
      <c r="BF338" s="5">
        <f t="shared" si="607"/>
        <v>4.3657301590164648E-7</v>
      </c>
      <c r="BG338" s="5">
        <f t="shared" si="608"/>
        <v>3.3335441375576755E-7</v>
      </c>
      <c r="BH338" s="5">
        <f t="shared" si="609"/>
        <v>1.9090477615917227E-7</v>
      </c>
      <c r="BI338" s="5">
        <f t="shared" si="610"/>
        <v>8.7461589363169264E-8</v>
      </c>
      <c r="BJ338" s="8">
        <f t="shared" si="611"/>
        <v>0.80839917566075015</v>
      </c>
      <c r="BK338" s="8">
        <f t="shared" si="612"/>
        <v>0.14543499916308944</v>
      </c>
      <c r="BL338" s="8">
        <f t="shared" si="613"/>
        <v>4.1462070599651069E-2</v>
      </c>
      <c r="BM338" s="8">
        <f t="shared" si="614"/>
        <v>0.48119503120166573</v>
      </c>
      <c r="BN338" s="8">
        <f t="shared" si="615"/>
        <v>0.5096329763224613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1.51502145922747</v>
      </c>
      <c r="F339">
        <f>VLOOKUP(B339,home!$B$2:$E$405,3,FALSE)</f>
        <v>1.02</v>
      </c>
      <c r="G339">
        <f>VLOOKUP(C339,away!$B$2:$E$405,4,FALSE)</f>
        <v>1.32</v>
      </c>
      <c r="H339">
        <f>VLOOKUP(A339,away!$A$2:$E$405,3,FALSE)</f>
        <v>1.2618025751073001</v>
      </c>
      <c r="I339">
        <f>VLOOKUP(C339,away!$B$2:$E$405,3,FALSE)</f>
        <v>0.88</v>
      </c>
      <c r="J339">
        <f>VLOOKUP(B339,home!$B$2:$E$405,4,FALSE)</f>
        <v>0.79</v>
      </c>
      <c r="K339" s="3">
        <f t="shared" si="560"/>
        <v>2.0398248927038658</v>
      </c>
      <c r="L339" s="3">
        <f t="shared" si="561"/>
        <v>0.87720515021459511</v>
      </c>
      <c r="M339" s="5">
        <f t="shared" si="562"/>
        <v>5.4094106137501458E-2</v>
      </c>
      <c r="N339" s="5">
        <f t="shared" si="563"/>
        <v>0.11034250424784044</v>
      </c>
      <c r="O339" s="5">
        <f t="shared" si="564"/>
        <v>4.7451628500071223E-2</v>
      </c>
      <c r="P339" s="5">
        <f t="shared" si="565"/>
        <v>9.6793013013781473E-2</v>
      </c>
      <c r="Q339" s="5">
        <f t="shared" si="566"/>
        <v>0.11253969344401352</v>
      </c>
      <c r="R339" s="5">
        <f t="shared" si="567"/>
        <v>2.0812406453166069E-2</v>
      </c>
      <c r="S339" s="5">
        <f t="shared" si="568"/>
        <v>4.3299021082219925E-2</v>
      </c>
      <c r="T339" s="5">
        <f t="shared" si="569"/>
        <v>9.872039869266036E-2</v>
      </c>
      <c r="U339" s="5">
        <f t="shared" si="570"/>
        <v>4.2453664760238714E-2</v>
      </c>
      <c r="V339" s="5">
        <f t="shared" si="571"/>
        <v>8.6085425121959977E-3</v>
      </c>
      <c r="W339" s="5">
        <f t="shared" si="572"/>
        <v>7.6520422701453622E-2</v>
      </c>
      <c r="X339" s="5">
        <f t="shared" si="573"/>
        <v>6.7124108890312936E-2</v>
      </c>
      <c r="Y339" s="5">
        <f t="shared" si="574"/>
        <v>2.9440807011073898E-2</v>
      </c>
      <c r="Z339" s="5">
        <f t="shared" si="575"/>
        <v>6.0855833763589183E-3</v>
      </c>
      <c r="AA339" s="5">
        <f t="shared" si="576"/>
        <v>1.241352445772176E-2</v>
      </c>
      <c r="AB339" s="5">
        <f t="shared" si="577"/>
        <v>1.2660708097524554E-2</v>
      </c>
      <c r="AC339" s="5">
        <f t="shared" si="578"/>
        <v>9.6272822830117239E-4</v>
      </c>
      <c r="AD339" s="5">
        <f t="shared" si="579"/>
        <v>3.9022065756661763E-2</v>
      </c>
      <c r="AE339" s="5">
        <f t="shared" si="580"/>
        <v>3.4230357053756287E-2</v>
      </c>
      <c r="AF339" s="5">
        <f t="shared" si="581"/>
        <v>1.5013522750619753E-2</v>
      </c>
      <c r="AG339" s="5">
        <f t="shared" si="582"/>
        <v>4.3899798265692154E-3</v>
      </c>
      <c r="AH339" s="5">
        <f t="shared" si="583"/>
        <v>1.3345762699505915E-3</v>
      </c>
      <c r="AI339" s="5">
        <f t="shared" si="584"/>
        <v>2.7223018966570905E-3</v>
      </c>
      <c r="AJ339" s="5">
        <f t="shared" si="585"/>
        <v>2.7765095871280406E-3</v>
      </c>
      <c r="AK339" s="5">
        <f t="shared" si="586"/>
        <v>1.8878644568849038E-3</v>
      </c>
      <c r="AL339" s="5">
        <f t="shared" si="587"/>
        <v>6.8906113870389443E-5</v>
      </c>
      <c r="AM339" s="5">
        <f t="shared" si="588"/>
        <v>1.5919636219033157E-2</v>
      </c>
      <c r="AN339" s="5">
        <f t="shared" si="589"/>
        <v>1.3964786880878689E-2</v>
      </c>
      <c r="AO339" s="5">
        <f t="shared" si="590"/>
        <v>6.1249914867779988E-3</v>
      </c>
      <c r="AP339" s="5">
        <f t="shared" si="591"/>
        <v>1.7909580257407373E-3</v>
      </c>
      <c r="AQ339" s="5">
        <f t="shared" si="592"/>
        <v>3.9275940099948439E-4</v>
      </c>
      <c r="AR339" s="5">
        <f t="shared" si="593"/>
        <v>2.341394354709686E-4</v>
      </c>
      <c r="AS339" s="5">
        <f t="shared" si="594"/>
        <v>4.7760344883731221E-4</v>
      </c>
      <c r="AT339" s="5">
        <f t="shared" si="595"/>
        <v>4.8711370188978345E-4</v>
      </c>
      <c r="AU339" s="5">
        <f t="shared" si="596"/>
        <v>3.3120888489730354E-4</v>
      </c>
      <c r="AV339" s="5">
        <f t="shared" si="597"/>
        <v>1.6890203202455224E-4</v>
      </c>
      <c r="AW339" s="5">
        <f t="shared" si="598"/>
        <v>3.4249112091765381E-6</v>
      </c>
      <c r="AX339" s="5">
        <f t="shared" si="599"/>
        <v>5.4122117070623116E-3</v>
      </c>
      <c r="AY339" s="5">
        <f t="shared" si="600"/>
        <v>4.7476199834867857E-3</v>
      </c>
      <c r="AZ339" s="5">
        <f t="shared" si="601"/>
        <v>2.0823183503881695E-3</v>
      </c>
      <c r="BA339" s="5">
        <f t="shared" si="602"/>
        <v>6.0887346044895426E-4</v>
      </c>
      <c r="BB339" s="5">
        <f t="shared" si="603"/>
        <v>1.3352673383370127E-4</v>
      </c>
      <c r="BC339" s="5">
        <f t="shared" si="604"/>
        <v>2.3426067722051243E-5</v>
      </c>
      <c r="BD339" s="5">
        <f t="shared" si="605"/>
        <v>3.4231386443911903E-5</v>
      </c>
      <c r="BE339" s="5">
        <f t="shared" si="606"/>
        <v>6.982603418005716E-5</v>
      </c>
      <c r="BF339" s="5">
        <f t="shared" si="607"/>
        <v>7.1216441339635794E-5</v>
      </c>
      <c r="BG339" s="5">
        <f t="shared" si="608"/>
        <v>4.8423023271457929E-5</v>
      </c>
      <c r="BH339" s="5">
        <f t="shared" si="609"/>
        <v>2.4693622062274608E-5</v>
      </c>
      <c r="BI339" s="5">
        <f t="shared" si="610"/>
        <v>1.0074132994729825E-5</v>
      </c>
      <c r="BJ339" s="8">
        <f t="shared" si="611"/>
        <v>0.63854496869133381</v>
      </c>
      <c r="BK339" s="8">
        <f t="shared" si="612"/>
        <v>0.20857393707135721</v>
      </c>
      <c r="BL339" s="8">
        <f t="shared" si="613"/>
        <v>0.14647061662275496</v>
      </c>
      <c r="BM339" s="8">
        <f t="shared" si="614"/>
        <v>0.55289755889315306</v>
      </c>
      <c r="BN339" s="8">
        <f t="shared" si="615"/>
        <v>0.44203335179637415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1.51502145922747</v>
      </c>
      <c r="F340">
        <f>VLOOKUP(B340,home!$B$2:$E$405,3,FALSE)</f>
        <v>1.03</v>
      </c>
      <c r="G340">
        <f>VLOOKUP(C340,away!$B$2:$E$405,4,FALSE)</f>
        <v>1.03</v>
      </c>
      <c r="H340">
        <f>VLOOKUP(A340,away!$A$2:$E$405,3,FALSE)</f>
        <v>1.2618025751073001</v>
      </c>
      <c r="I340">
        <f>VLOOKUP(C340,away!$B$2:$E$405,3,FALSE)</f>
        <v>0.37</v>
      </c>
      <c r="J340">
        <f>VLOOKUP(B340,home!$B$2:$E$405,4,FALSE)</f>
        <v>0.88</v>
      </c>
      <c r="K340" s="3">
        <f t="shared" si="560"/>
        <v>1.6072862660944229</v>
      </c>
      <c r="L340" s="3">
        <f t="shared" si="561"/>
        <v>0.41084291845493692</v>
      </c>
      <c r="M340" s="5">
        <f t="shared" si="562"/>
        <v>0.13290387126241662</v>
      </c>
      <c r="N340" s="5">
        <f t="shared" si="563"/>
        <v>0.21361456699086351</v>
      </c>
      <c r="O340" s="5">
        <f t="shared" si="564"/>
        <v>5.4602614343410474E-2</v>
      </c>
      <c r="P340" s="5">
        <f t="shared" si="565"/>
        <v>8.7762032127014E-2</v>
      </c>
      <c r="Q340" s="5">
        <f t="shared" si="566"/>
        <v>0.171669879881061</v>
      </c>
      <c r="R340" s="5">
        <f t="shared" si="567"/>
        <v>1.1216548716058079E-2</v>
      </c>
      <c r="S340" s="5">
        <f t="shared" si="568"/>
        <v>1.4488242911779473E-2</v>
      </c>
      <c r="T340" s="5">
        <f t="shared" si="569"/>
        <v>7.052935446114357E-2</v>
      </c>
      <c r="U340" s="5">
        <f t="shared" si="570"/>
        <v>1.8028204704299181E-2</v>
      </c>
      <c r="V340" s="5">
        <f t="shared" si="571"/>
        <v>1.0630219904304461E-3</v>
      </c>
      <c r="W340" s="5">
        <f t="shared" si="572"/>
        <v>9.197421341163621E-2</v>
      </c>
      <c r="X340" s="5">
        <f t="shared" si="573"/>
        <v>3.7786954260633825E-2</v>
      </c>
      <c r="Y340" s="5">
        <f t="shared" si="574"/>
        <v>7.7622512839810058E-3</v>
      </c>
      <c r="Z340" s="5">
        <f t="shared" si="575"/>
        <v>1.5360798698324258E-3</v>
      </c>
      <c r="AA340" s="5">
        <f t="shared" si="576"/>
        <v>2.468920078405767E-3</v>
      </c>
      <c r="AB340" s="5">
        <f t="shared" si="577"/>
        <v>1.9841306670531776E-3</v>
      </c>
      <c r="AC340" s="5">
        <f t="shared" si="578"/>
        <v>4.3872391182869337E-5</v>
      </c>
      <c r="AD340" s="5">
        <f t="shared" si="579"/>
        <v>3.6957222512840102E-2</v>
      </c>
      <c r="AE340" s="5">
        <f t="shared" si="580"/>
        <v>1.5183613155163726E-2</v>
      </c>
      <c r="AF340" s="5">
        <f t="shared" si="581"/>
        <v>3.1190399706791188E-3</v>
      </c>
      <c r="AG340" s="5">
        <f t="shared" si="582"/>
        <v>4.2714516144380345E-4</v>
      </c>
      <c r="AH340" s="5">
        <f t="shared" si="583"/>
        <v>1.5777188417545832E-4</v>
      </c>
      <c r="AI340" s="5">
        <f t="shared" si="584"/>
        <v>2.5358458261105418E-4</v>
      </c>
      <c r="AJ340" s="5">
        <f t="shared" si="585"/>
        <v>2.03791508462017E-4</v>
      </c>
      <c r="AK340" s="5">
        <f t="shared" si="586"/>
        <v>1.091837642325551E-4</v>
      </c>
      <c r="AL340" s="5">
        <f t="shared" si="587"/>
        <v>1.1588316180429344E-6</v>
      </c>
      <c r="AM340" s="5">
        <f t="shared" si="588"/>
        <v>1.1880167235576687E-2</v>
      </c>
      <c r="AN340" s="5">
        <f t="shared" si="589"/>
        <v>4.8808825787970463E-3</v>
      </c>
      <c r="AO340" s="5">
        <f t="shared" si="590"/>
        <v>1.0026380216544184E-3</v>
      </c>
      <c r="AP340" s="5">
        <f t="shared" si="591"/>
        <v>1.3730891032346187E-4</v>
      </c>
      <c r="AQ340" s="5">
        <f t="shared" si="592"/>
        <v>1.4103098361789568E-5</v>
      </c>
      <c r="AR340" s="5">
        <f t="shared" si="593"/>
        <v>1.2963892268955927E-5</v>
      </c>
      <c r="AS340" s="5">
        <f t="shared" si="594"/>
        <v>2.0836685999020527E-5</v>
      </c>
      <c r="AT340" s="5">
        <f t="shared" si="595"/>
        <v>1.6745259618573824E-5</v>
      </c>
      <c r="AU340" s="5">
        <f t="shared" si="596"/>
        <v>8.9714752690397466E-6</v>
      </c>
      <c r="AV340" s="5">
        <f t="shared" si="597"/>
        <v>3.6049322466333395E-6</v>
      </c>
      <c r="AW340" s="5">
        <f t="shared" si="598"/>
        <v>2.1256261036736629E-8</v>
      </c>
      <c r="AX340" s="5">
        <f t="shared" si="599"/>
        <v>3.1824716061078957E-3</v>
      </c>
      <c r="AY340" s="5">
        <f t="shared" si="600"/>
        <v>1.3074959225533383E-3</v>
      </c>
      <c r="AZ340" s="5">
        <f t="shared" si="601"/>
        <v>2.6858772034487184E-4</v>
      </c>
      <c r="BA340" s="5">
        <f t="shared" si="602"/>
        <v>3.6782454295881866E-5</v>
      </c>
      <c r="BB340" s="5">
        <f t="shared" si="603"/>
        <v>3.7779527177138586E-6</v>
      </c>
      <c r="BC340" s="5">
        <f t="shared" si="604"/>
        <v>3.1042902406606472E-7</v>
      </c>
      <c r="BD340" s="5">
        <f t="shared" si="605"/>
        <v>8.876872223855405E-7</v>
      </c>
      <c r="BE340" s="5">
        <f t="shared" si="606"/>
        <v>1.426767481127785E-6</v>
      </c>
      <c r="BF340" s="5">
        <f t="shared" si="607"/>
        <v>1.1466118886634113E-6</v>
      </c>
      <c r="BG340" s="5">
        <f t="shared" si="608"/>
        <v>6.1431118039642952E-7</v>
      </c>
      <c r="BH340" s="5">
        <f t="shared" si="609"/>
        <v>2.4684348083985877E-7</v>
      </c>
      <c r="BI340" s="5">
        <f t="shared" si="610"/>
        <v>7.9349627325769258E-8</v>
      </c>
      <c r="BJ340" s="8">
        <f t="shared" si="611"/>
        <v>0.67173876701920288</v>
      </c>
      <c r="BK340" s="8">
        <f t="shared" si="612"/>
        <v>0.2375696954369948</v>
      </c>
      <c r="BL340" s="8">
        <f t="shared" si="613"/>
        <v>8.909227406499072E-2</v>
      </c>
      <c r="BM340" s="8">
        <f t="shared" si="614"/>
        <v>0.32685982840390498</v>
      </c>
      <c r="BN340" s="8">
        <f t="shared" si="615"/>
        <v>0.67176951332082357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1.51502145922747</v>
      </c>
      <c r="F341">
        <f>VLOOKUP(B341,home!$B$2:$E$405,3,FALSE)</f>
        <v>0.99</v>
      </c>
      <c r="G341">
        <f>VLOOKUP(C341,away!$B$2:$E$405,4,FALSE)</f>
        <v>1.52</v>
      </c>
      <c r="H341">
        <f>VLOOKUP(A341,away!$A$2:$E$405,3,FALSE)</f>
        <v>1.2618025751073001</v>
      </c>
      <c r="I341">
        <f>VLOOKUP(C341,away!$B$2:$E$405,3,FALSE)</f>
        <v>1.06</v>
      </c>
      <c r="J341">
        <f>VLOOKUP(B341,home!$B$2:$E$405,4,FALSE)</f>
        <v>0.63</v>
      </c>
      <c r="K341" s="3">
        <f t="shared" si="560"/>
        <v>2.279804291845497</v>
      </c>
      <c r="L341" s="3">
        <f t="shared" si="561"/>
        <v>0.84263175965665504</v>
      </c>
      <c r="M341" s="5">
        <f t="shared" si="562"/>
        <v>4.4049730198884189E-2</v>
      </c>
      <c r="N341" s="5">
        <f t="shared" si="563"/>
        <v>0.10042476396205237</v>
      </c>
      <c r="O341" s="5">
        <f t="shared" si="564"/>
        <v>3.7117701669886684E-2</v>
      </c>
      <c r="P341" s="5">
        <f t="shared" si="565"/>
        <v>8.4621095570448432E-2</v>
      </c>
      <c r="Q341" s="5">
        <f t="shared" si="566"/>
        <v>0.11447440394412904</v>
      </c>
      <c r="R341" s="5">
        <f t="shared" si="567"/>
        <v>1.5638277136253684E-2</v>
      </c>
      <c r="S341" s="5">
        <f t="shared" si="568"/>
        <v>4.0640032204580637E-2</v>
      </c>
      <c r="T341" s="5">
        <f t="shared" si="569"/>
        <v>9.6459768431088194E-2</v>
      </c>
      <c r="U341" s="5">
        <f t="shared" si="570"/>
        <v>3.5652211332300454E-2</v>
      </c>
      <c r="V341" s="5">
        <f t="shared" si="571"/>
        <v>8.6745494079906813E-3</v>
      </c>
      <c r="W341" s="5">
        <f t="shared" si="572"/>
        <v>8.6993079139426818E-2</v>
      </c>
      <c r="X341" s="5">
        <f t="shared" si="573"/>
        <v>7.3303131353205875E-2</v>
      </c>
      <c r="Y341" s="5">
        <f t="shared" si="574"/>
        <v>3.0883773280247381E-2</v>
      </c>
      <c r="Z341" s="5">
        <f t="shared" si="575"/>
        <v>4.3924363271066269E-3</v>
      </c>
      <c r="AA341" s="5">
        <f t="shared" si="576"/>
        <v>1.0013895190195759E-2</v>
      </c>
      <c r="AB341" s="5">
        <f t="shared" si="577"/>
        <v>1.1414860616349639E-2</v>
      </c>
      <c r="AC341" s="5">
        <f t="shared" si="578"/>
        <v>1.0415073360976427E-3</v>
      </c>
      <c r="AD341" s="5">
        <f t="shared" si="579"/>
        <v>4.9581798795730048E-2</v>
      </c>
      <c r="AE341" s="5">
        <f t="shared" si="580"/>
        <v>4.1779198366188236E-2</v>
      </c>
      <c r="AF341" s="5">
        <f t="shared" si="581"/>
        <v>1.7602239718172812E-2</v>
      </c>
      <c r="AG341" s="5">
        <f t="shared" si="582"/>
        <v>4.9440687425407418E-3</v>
      </c>
      <c r="AH341" s="5">
        <f t="shared" si="583"/>
        <v>9.2530158787241786E-4</v>
      </c>
      <c r="AI341" s="5">
        <f t="shared" si="584"/>
        <v>2.1095065312829913E-3</v>
      </c>
      <c r="AJ341" s="5">
        <f t="shared" si="585"/>
        <v>2.4046310218475363E-3</v>
      </c>
      <c r="AK341" s="5">
        <f t="shared" si="586"/>
        <v>1.8273627079709455E-3</v>
      </c>
      <c r="AL341" s="5">
        <f t="shared" si="587"/>
        <v>8.0030902734086882E-5</v>
      </c>
      <c r="AM341" s="5">
        <f t="shared" si="588"/>
        <v>2.2607359538385042E-2</v>
      </c>
      <c r="AN341" s="5">
        <f t="shared" si="589"/>
        <v>1.9049679149020053E-2</v>
      </c>
      <c r="AO341" s="5">
        <f t="shared" si="590"/>
        <v>8.0259323311167256E-3</v>
      </c>
      <c r="AP341" s="5">
        <f t="shared" si="591"/>
        <v>2.2543018276847092E-3</v>
      </c>
      <c r="AQ341" s="5">
        <f t="shared" si="592"/>
        <v>4.7488657896479499E-4</v>
      </c>
      <c r="AR341" s="5">
        <f t="shared" si="593"/>
        <v>1.5593770104040656E-4</v>
      </c>
      <c r="AS341" s="5">
        <f t="shared" si="594"/>
        <v>3.5550744009243891E-4</v>
      </c>
      <c r="AT341" s="5">
        <f t="shared" si="595"/>
        <v>4.052436938528742E-4</v>
      </c>
      <c r="AU341" s="5">
        <f t="shared" si="596"/>
        <v>3.0795877082970171E-4</v>
      </c>
      <c r="AV341" s="5">
        <f t="shared" si="597"/>
        <v>1.7552143186225444E-4</v>
      </c>
      <c r="AW341" s="5">
        <f t="shared" si="598"/>
        <v>4.2706168171705109E-6</v>
      </c>
      <c r="AX341" s="5">
        <f t="shared" si="599"/>
        <v>8.5900592171507442E-3</v>
      </c>
      <c r="AY341" s="5">
        <f t="shared" si="600"/>
        <v>7.2382567137026007E-3</v>
      </c>
      <c r="AZ341" s="5">
        <f t="shared" si="601"/>
        <v>3.0495924957569085E-3</v>
      </c>
      <c r="BA341" s="5">
        <f t="shared" si="602"/>
        <v>8.5656116364512494E-4</v>
      </c>
      <c r="BB341" s="5">
        <f t="shared" si="603"/>
        <v>1.8044141014396091E-4</v>
      </c>
      <c r="BC341" s="5">
        <f t="shared" si="604"/>
        <v>3.040913258890681E-5</v>
      </c>
      <c r="BD341" s="5">
        <f t="shared" si="605"/>
        <v>2.1899676570748517E-5</v>
      </c>
      <c r="BE341" s="5">
        <f t="shared" si="606"/>
        <v>4.9926976636020742E-5</v>
      </c>
      <c r="BF341" s="5">
        <f t="shared" si="607"/>
        <v>5.6911867806834996E-5</v>
      </c>
      <c r="BG341" s="5">
        <f t="shared" si="608"/>
        <v>4.324930682765533E-5</v>
      </c>
      <c r="BH341" s="5">
        <f t="shared" si="609"/>
        <v>2.464998883125784E-5</v>
      </c>
      <c r="BI341" s="5">
        <f t="shared" si="610"/>
        <v>1.1239430066289032E-5</v>
      </c>
      <c r="BJ341" s="8">
        <f t="shared" si="611"/>
        <v>0.6888037052909407</v>
      </c>
      <c r="BK341" s="8">
        <f t="shared" si="612"/>
        <v>0.18634520233443827</v>
      </c>
      <c r="BL341" s="8">
        <f t="shared" si="613"/>
        <v>0.11871179407837658</v>
      </c>
      <c r="BM341" s="8">
        <f t="shared" si="614"/>
        <v>0.59469317945232225</v>
      </c>
      <c r="BN341" s="8">
        <f t="shared" si="615"/>
        <v>0.39632597248165441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1.51502145922747</v>
      </c>
      <c r="F342">
        <f>VLOOKUP(B342,home!$B$2:$E$405,3,FALSE)</f>
        <v>0.88</v>
      </c>
      <c r="G342">
        <f>VLOOKUP(C342,away!$B$2:$E$405,4,FALSE)</f>
        <v>0.72</v>
      </c>
      <c r="H342">
        <f>VLOOKUP(A342,away!$A$2:$E$405,3,FALSE)</f>
        <v>1.2618025751073001</v>
      </c>
      <c r="I342">
        <f>VLOOKUP(C342,away!$B$2:$E$405,3,FALSE)</f>
        <v>1.02</v>
      </c>
      <c r="J342">
        <f>VLOOKUP(B342,home!$B$2:$E$405,4,FALSE)</f>
        <v>0.7</v>
      </c>
      <c r="K342" s="3">
        <f t="shared" si="560"/>
        <v>0.95991759656652487</v>
      </c>
      <c r="L342" s="3">
        <f t="shared" si="561"/>
        <v>0.90092703862661216</v>
      </c>
      <c r="M342" s="5">
        <f t="shared" si="562"/>
        <v>0.15554119929924703</v>
      </c>
      <c r="N342" s="5">
        <f t="shared" si="563"/>
        <v>0.14930673419840804</v>
      </c>
      <c r="O342" s="5">
        <f t="shared" si="564"/>
        <v>0.14013127206910228</v>
      </c>
      <c r="P342" s="5">
        <f t="shared" si="565"/>
        <v>0.13451447388838247</v>
      </c>
      <c r="Q342" s="5">
        <f t="shared" si="566"/>
        <v>7.1661080721466389E-2</v>
      </c>
      <c r="R342" s="5">
        <f t="shared" si="567"/>
        <v>6.3124025982098209E-2</v>
      </c>
      <c r="S342" s="5">
        <f t="shared" si="568"/>
        <v>2.9082557815850531E-2</v>
      </c>
      <c r="T342" s="5">
        <f t="shared" si="569"/>
        <v>6.4561405239173322E-2</v>
      </c>
      <c r="U342" s="5">
        <f t="shared" si="570"/>
        <v>6.0593863306338584E-2</v>
      </c>
      <c r="V342" s="5">
        <f t="shared" si="571"/>
        <v>2.7945614563517412E-3</v>
      </c>
      <c r="W342" s="5">
        <f t="shared" si="572"/>
        <v>2.2929577457836588E-2</v>
      </c>
      <c r="X342" s="5">
        <f t="shared" si="573"/>
        <v>2.0657876316048235E-2</v>
      </c>
      <c r="Y342" s="5">
        <f t="shared" si="574"/>
        <v>9.3056196668660825E-3</v>
      </c>
      <c r="Z342" s="5">
        <f t="shared" si="575"/>
        <v>1.8956713931413693E-2</v>
      </c>
      <c r="AA342" s="5">
        <f t="shared" si="576"/>
        <v>1.8196883275841791E-2</v>
      </c>
      <c r="AB342" s="5">
        <f t="shared" si="577"/>
        <v>8.7337542295738198E-3</v>
      </c>
      <c r="AC342" s="5">
        <f t="shared" si="578"/>
        <v>1.5104879195330261E-4</v>
      </c>
      <c r="AD342" s="5">
        <f t="shared" si="579"/>
        <v>5.5026262209031153E-3</v>
      </c>
      <c r="AE342" s="5">
        <f t="shared" si="580"/>
        <v>4.9574647458673887E-3</v>
      </c>
      <c r="AF342" s="5">
        <f t="shared" si="581"/>
        <v>2.2331570162950685E-3</v>
      </c>
      <c r="AG342" s="5">
        <f t="shared" si="582"/>
        <v>6.7063717915965258E-4</v>
      </c>
      <c r="AH342" s="5">
        <f t="shared" si="583"/>
        <v>4.2696540360800941E-3</v>
      </c>
      <c r="AI342" s="5">
        <f t="shared" si="584"/>
        <v>4.0985160404845671E-3</v>
      </c>
      <c r="AJ342" s="5">
        <f t="shared" si="585"/>
        <v>1.9671188335356471E-3</v>
      </c>
      <c r="AK342" s="5">
        <f t="shared" si="586"/>
        <v>6.2942399428276153E-4</v>
      </c>
      <c r="AL342" s="5">
        <f t="shared" si="587"/>
        <v>5.2251747762298792E-6</v>
      </c>
      <c r="AM342" s="5">
        <f t="shared" si="588"/>
        <v>1.056413547354652E-3</v>
      </c>
      <c r="AN342" s="5">
        <f t="shared" si="589"/>
        <v>9.5175152878326081E-4</v>
      </c>
      <c r="AO342" s="5">
        <f t="shared" si="590"/>
        <v>4.2872934316752698E-4</v>
      </c>
      <c r="AP342" s="5">
        <f t="shared" si="591"/>
        <v>1.2875128583741759E-4</v>
      </c>
      <c r="AQ342" s="5">
        <f t="shared" si="592"/>
        <v>2.8998878667218269E-5</v>
      </c>
      <c r="AR342" s="5">
        <f t="shared" si="593"/>
        <v>7.6932935333716044E-4</v>
      </c>
      <c r="AS342" s="5">
        <f t="shared" si="594"/>
        <v>7.3849278382348582E-4</v>
      </c>
      <c r="AT342" s="5">
        <f t="shared" si="595"/>
        <v>3.5444610906478131E-4</v>
      </c>
      <c r="AU342" s="5">
        <f t="shared" si="596"/>
        <v>1.1341301904194042E-4</v>
      </c>
      <c r="AV342" s="5">
        <f t="shared" si="597"/>
        <v>2.7216788164523235E-5</v>
      </c>
      <c r="AW342" s="5">
        <f t="shared" si="598"/>
        <v>1.2552259093588853E-7</v>
      </c>
      <c r="AX342" s="5">
        <f t="shared" si="599"/>
        <v>1.6901165889283227E-4</v>
      </c>
      <c r="AY342" s="5">
        <f t="shared" si="600"/>
        <v>1.5226717333969049E-4</v>
      </c>
      <c r="AZ342" s="5">
        <f t="shared" si="601"/>
        <v>6.85908067784862E-5</v>
      </c>
      <c r="BA342" s="5">
        <f t="shared" si="602"/>
        <v>2.0598437475983914E-5</v>
      </c>
      <c r="BB342" s="5">
        <f t="shared" si="603"/>
        <v>4.6394223188934028E-6</v>
      </c>
      <c r="BC342" s="5">
        <f t="shared" si="604"/>
        <v>8.3595620213976876E-7</v>
      </c>
      <c r="BD342" s="5">
        <f t="shared" si="605"/>
        <v>1.1551826933842904E-4</v>
      </c>
      <c r="BE342" s="5">
        <f t="shared" si="606"/>
        <v>1.1088801946286929E-4</v>
      </c>
      <c r="BF342" s="5">
        <f t="shared" si="607"/>
        <v>5.322168056540975E-5</v>
      </c>
      <c r="BG342" s="5">
        <f t="shared" si="608"/>
        <v>1.7029475897859818E-5</v>
      </c>
      <c r="BH342" s="5">
        <f t="shared" si="609"/>
        <v>4.0867233936652891E-6</v>
      </c>
      <c r="BI342" s="5">
        <f t="shared" si="610"/>
        <v>7.8458353957587565E-7</v>
      </c>
      <c r="BJ342" s="8">
        <f t="shared" si="611"/>
        <v>0.35479676680084193</v>
      </c>
      <c r="BK342" s="8">
        <f t="shared" si="612"/>
        <v>0.32224133359990104</v>
      </c>
      <c r="BL342" s="8">
        <f t="shared" si="613"/>
        <v>0.3040489385729675</v>
      </c>
      <c r="BM342" s="8">
        <f t="shared" si="614"/>
        <v>0.28561282509567104</v>
      </c>
      <c r="BN342" s="8">
        <f t="shared" si="615"/>
        <v>0.71427878615870433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1.3644444444444399</v>
      </c>
      <c r="F343">
        <f>VLOOKUP(B343,home!$B$2:$E$405,3,FALSE)</f>
        <v>0.9</v>
      </c>
      <c r="G343">
        <f>VLOOKUP(C343,away!$B$2:$E$405,4,FALSE)</f>
        <v>0.95</v>
      </c>
      <c r="H343">
        <f>VLOOKUP(A343,away!$A$2:$E$405,3,FALSE)</f>
        <v>1.1155555555555601</v>
      </c>
      <c r="I343">
        <f>VLOOKUP(C343,away!$B$2:$E$405,3,FALSE)</f>
        <v>1.1000000000000001</v>
      </c>
      <c r="J343">
        <f>VLOOKUP(B343,home!$B$2:$E$405,4,FALSE)</f>
        <v>1.2</v>
      </c>
      <c r="K343" s="3">
        <f t="shared" si="560"/>
        <v>1.1665999999999961</v>
      </c>
      <c r="L343" s="3">
        <f t="shared" si="561"/>
        <v>1.4725333333333392</v>
      </c>
      <c r="M343" s="5">
        <f t="shared" si="562"/>
        <v>7.1423142797866629E-2</v>
      </c>
      <c r="N343" s="5">
        <f t="shared" si="563"/>
        <v>8.3322238387990924E-2</v>
      </c>
      <c r="O343" s="5">
        <f t="shared" si="564"/>
        <v>0.10517295854128562</v>
      </c>
      <c r="P343" s="5">
        <f t="shared" si="565"/>
        <v>0.1226947734342634</v>
      </c>
      <c r="Q343" s="5">
        <f t="shared" si="566"/>
        <v>4.8601861651714949E-2</v>
      </c>
      <c r="R343" s="5">
        <f t="shared" si="567"/>
        <v>7.743534360866422E-2</v>
      </c>
      <c r="S343" s="5">
        <f t="shared" si="568"/>
        <v>5.2693030712360672E-2</v>
      </c>
      <c r="T343" s="5">
        <f t="shared" si="569"/>
        <v>7.1567861344205605E-2</v>
      </c>
      <c r="U343" s="5">
        <f t="shared" si="570"/>
        <v>9.0336071853867383E-2</v>
      </c>
      <c r="V343" s="5">
        <f t="shared" si="571"/>
        <v>1.0057679115009146E-2</v>
      </c>
      <c r="W343" s="5">
        <f t="shared" si="572"/>
        <v>1.8899643934296821E-2</v>
      </c>
      <c r="X343" s="5">
        <f t="shared" si="573"/>
        <v>2.7830355681383326E-2</v>
      </c>
      <c r="Y343" s="5">
        <f t="shared" si="574"/>
        <v>2.0490563209679916E-2</v>
      </c>
      <c r="Z343" s="5">
        <f t="shared" si="575"/>
        <v>3.8008708213959588E-2</v>
      </c>
      <c r="AA343" s="5">
        <f t="shared" si="576"/>
        <v>4.4340959002405103E-2</v>
      </c>
      <c r="AB343" s="5">
        <f t="shared" si="577"/>
        <v>2.5864081386102813E-2</v>
      </c>
      <c r="AC343" s="5">
        <f t="shared" si="578"/>
        <v>1.0798536475275975E-3</v>
      </c>
      <c r="AD343" s="5">
        <f t="shared" si="579"/>
        <v>5.5120811534376517E-3</v>
      </c>
      <c r="AE343" s="5">
        <f t="shared" si="580"/>
        <v>8.1167232344754228E-3</v>
      </c>
      <c r="AF343" s="5">
        <f t="shared" si="581"/>
        <v>5.9760727601031304E-3</v>
      </c>
      <c r="AG343" s="5">
        <f t="shared" si="582"/>
        <v>2.9333221138924089E-3</v>
      </c>
      <c r="AH343" s="5">
        <f t="shared" si="583"/>
        <v>1.3992272450499057E-2</v>
      </c>
      <c r="AI343" s="5">
        <f t="shared" si="584"/>
        <v>1.6323385040752144E-2</v>
      </c>
      <c r="AJ343" s="5">
        <f t="shared" si="585"/>
        <v>9.5214304942706947E-3</v>
      </c>
      <c r="AK343" s="5">
        <f t="shared" si="586"/>
        <v>3.7025669382053849E-3</v>
      </c>
      <c r="AL343" s="5">
        <f t="shared" si="587"/>
        <v>7.4201382596969097E-5</v>
      </c>
      <c r="AM343" s="5">
        <f t="shared" si="588"/>
        <v>1.2860787747200687E-3</v>
      </c>
      <c r="AN343" s="5">
        <f t="shared" si="589"/>
        <v>1.8937938650677992E-3</v>
      </c>
      <c r="AO343" s="5">
        <f t="shared" si="590"/>
        <v>1.3943372963872577E-3</v>
      </c>
      <c r="AP343" s="5">
        <f t="shared" si="591"/>
        <v>6.8440271561337452E-4</v>
      </c>
      <c r="AQ343" s="5">
        <f t="shared" si="592"/>
        <v>2.5195145304113817E-4</v>
      </c>
      <c r="AR343" s="5">
        <f t="shared" si="593"/>
        <v>4.1208175184883258E-3</v>
      </c>
      <c r="AS343" s="5">
        <f t="shared" si="594"/>
        <v>4.8073457170684647E-3</v>
      </c>
      <c r="AT343" s="5">
        <f t="shared" si="595"/>
        <v>2.804124756766026E-3</v>
      </c>
      <c r="AU343" s="5">
        <f t="shared" si="596"/>
        <v>1.0904306470810783E-3</v>
      </c>
      <c r="AV343" s="5">
        <f t="shared" si="597"/>
        <v>3.1802409822119558E-4</v>
      </c>
      <c r="AW343" s="5">
        <f t="shared" si="598"/>
        <v>3.5407609220856308E-6</v>
      </c>
      <c r="AX343" s="5">
        <f t="shared" si="599"/>
        <v>2.5005658309807077E-4</v>
      </c>
      <c r="AY343" s="5">
        <f t="shared" si="600"/>
        <v>3.6821665383134723E-4</v>
      </c>
      <c r="AZ343" s="5">
        <f t="shared" si="601"/>
        <v>2.7110564832756107E-4</v>
      </c>
      <c r="BA343" s="5">
        <f t="shared" si="602"/>
        <v>1.3307070133909311E-4</v>
      </c>
      <c r="BB343" s="5">
        <f t="shared" si="603"/>
        <v>4.8987760852965047E-5</v>
      </c>
      <c r="BC343" s="5">
        <f t="shared" si="604"/>
        <v>1.4427222156270619E-5</v>
      </c>
      <c r="BD343" s="5">
        <f t="shared" si="605"/>
        <v>1.0113401927596725E-3</v>
      </c>
      <c r="BE343" s="5">
        <f t="shared" si="606"/>
        <v>1.17982946887343E-3</v>
      </c>
      <c r="BF343" s="5">
        <f t="shared" si="607"/>
        <v>6.8819452919386943E-4</v>
      </c>
      <c r="BG343" s="5">
        <f t="shared" si="608"/>
        <v>2.676159125858551E-4</v>
      </c>
      <c r="BH343" s="5">
        <f t="shared" si="609"/>
        <v>7.8050180905664418E-5</v>
      </c>
      <c r="BI343" s="5">
        <f t="shared" si="610"/>
        <v>1.8210668208909561E-5</v>
      </c>
      <c r="BJ343" s="8">
        <f t="shared" si="611"/>
        <v>0.29984715214561514</v>
      </c>
      <c r="BK343" s="8">
        <f t="shared" si="612"/>
        <v>0.25839089774345575</v>
      </c>
      <c r="BL343" s="8">
        <f t="shared" si="613"/>
        <v>0.40307305300620477</v>
      </c>
      <c r="BM343" s="8">
        <f t="shared" si="614"/>
        <v>0.49030481679454024</v>
      </c>
      <c r="BN343" s="8">
        <f t="shared" si="615"/>
        <v>0.50865031842178565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1.3644444444444399</v>
      </c>
      <c r="F344">
        <f>VLOOKUP(B344,home!$B$2:$E$405,3,FALSE)</f>
        <v>1.22</v>
      </c>
      <c r="G344">
        <f>VLOOKUP(C344,away!$B$2:$E$405,4,FALSE)</f>
        <v>1.63</v>
      </c>
      <c r="H344">
        <f>VLOOKUP(A344,away!$A$2:$E$405,3,FALSE)</f>
        <v>1.1155555555555601</v>
      </c>
      <c r="I344">
        <f>VLOOKUP(C344,away!$B$2:$E$405,3,FALSE)</f>
        <v>0.49</v>
      </c>
      <c r="J344">
        <f>VLOOKUP(B344,home!$B$2:$E$405,4,FALSE)</f>
        <v>1.1000000000000001</v>
      </c>
      <c r="K344" s="3">
        <f t="shared" si="560"/>
        <v>2.7133342222222132</v>
      </c>
      <c r="L344" s="3">
        <f t="shared" si="561"/>
        <v>0.60128444444444695</v>
      </c>
      <c r="M344" s="5">
        <f t="shared" si="562"/>
        <v>3.6347906603293401E-2</v>
      </c>
      <c r="N344" s="5">
        <f t="shared" si="563"/>
        <v>9.8624018892852744E-2</v>
      </c>
      <c r="O344" s="5">
        <f t="shared" si="564"/>
        <v>2.1855430828679918E-2</v>
      </c>
      <c r="P344" s="5">
        <f t="shared" si="565"/>
        <v>5.9301088408867601E-2</v>
      </c>
      <c r="Q344" s="5">
        <f t="shared" si="566"/>
        <v>0.13379996279753378</v>
      </c>
      <c r="R344" s="5">
        <f t="shared" si="567"/>
        <v>6.5706652919584217E-3</v>
      </c>
      <c r="S344" s="5">
        <f t="shared" si="568"/>
        <v>2.4187218846309706E-2</v>
      </c>
      <c r="T344" s="5">
        <f t="shared" si="569"/>
        <v>8.0451836297402768E-2</v>
      </c>
      <c r="U344" s="5">
        <f t="shared" si="570"/>
        <v>1.7828410999438493E-2</v>
      </c>
      <c r="V344" s="5">
        <f t="shared" si="571"/>
        <v>4.3845667458594266E-3</v>
      </c>
      <c r="W344" s="5">
        <f t="shared" si="572"/>
        <v>0.1210146726635358</v>
      </c>
      <c r="X344" s="5">
        <f t="shared" si="573"/>
        <v>7.2764240222120719E-2</v>
      </c>
      <c r="Y344" s="5">
        <f t="shared" si="574"/>
        <v>2.1876002878690071E-2</v>
      </c>
      <c r="Z344" s="5">
        <f t="shared" si="575"/>
        <v>1.3169462765685431E-3</v>
      </c>
      <c r="AA344" s="5">
        <f t="shared" si="576"/>
        <v>3.5733154010415473E-3</v>
      </c>
      <c r="AB344" s="5">
        <f t="shared" si="577"/>
        <v>4.8477994822198629E-3</v>
      </c>
      <c r="AC344" s="5">
        <f t="shared" si="578"/>
        <v>4.4708486080879251E-4</v>
      </c>
      <c r="AD344" s="5">
        <f t="shared" si="579"/>
        <v>8.2088313182247644E-2</v>
      </c>
      <c r="AE344" s="5">
        <f t="shared" si="580"/>
        <v>4.9358425787169549E-2</v>
      </c>
      <c r="AF344" s="5">
        <f t="shared" si="581"/>
        <v>1.4839226814045352E-2</v>
      </c>
      <c r="AG344" s="5">
        <f t="shared" si="582"/>
        <v>2.9741987502894668E-3</v>
      </c>
      <c r="AH344" s="5">
        <f t="shared" si="583"/>
        <v>1.9796482756742482E-4</v>
      </c>
      <c r="AI344" s="5">
        <f t="shared" si="584"/>
        <v>5.3714474143501314E-4</v>
      </c>
      <c r="AJ344" s="5">
        <f t="shared" si="585"/>
        <v>7.2872660461116188E-4</v>
      </c>
      <c r="AK344" s="5">
        <f t="shared" si="586"/>
        <v>6.590929449784204E-4</v>
      </c>
      <c r="AL344" s="5">
        <f t="shared" si="587"/>
        <v>2.917650157567669E-5</v>
      </c>
      <c r="AM344" s="5">
        <f t="shared" si="588"/>
        <v>4.4546605880377468E-2</v>
      </c>
      <c r="AN344" s="5">
        <f t="shared" si="589"/>
        <v>2.6785181168668497E-2</v>
      </c>
      <c r="AO344" s="5">
        <f t="shared" si="590"/>
        <v>8.052756389173351E-3</v>
      </c>
      <c r="AP344" s="5">
        <f t="shared" si="591"/>
        <v>1.6139990505701894E-3</v>
      </c>
      <c r="AQ344" s="5">
        <f t="shared" si="592"/>
        <v>2.4261813061399025E-4</v>
      </c>
      <c r="AR344" s="5">
        <f t="shared" si="593"/>
        <v>2.3806634272683961E-5</v>
      </c>
      <c r="AS344" s="5">
        <f t="shared" si="594"/>
        <v>6.4595355488001612E-5</v>
      </c>
      <c r="AT344" s="5">
        <f t="shared" si="595"/>
        <v>8.7634394321102146E-5</v>
      </c>
      <c r="AU344" s="5">
        <f t="shared" si="596"/>
        <v>7.9260467051720822E-5</v>
      </c>
      <c r="AV344" s="5">
        <f t="shared" si="597"/>
        <v>5.376503443018756E-5</v>
      </c>
      <c r="AW344" s="5">
        <f t="shared" si="598"/>
        <v>1.3222512205939822E-6</v>
      </c>
      <c r="AX344" s="5">
        <f t="shared" si="599"/>
        <v>2.0144971703178912E-2</v>
      </c>
      <c r="AY344" s="5">
        <f t="shared" si="600"/>
        <v>1.2112858118895035E-2</v>
      </c>
      <c r="AZ344" s="5">
        <f t="shared" si="601"/>
        <v>3.6416365823271051E-3</v>
      </c>
      <c r="BA344" s="5">
        <f t="shared" si="602"/>
        <v>7.2988647642437587E-4</v>
      </c>
      <c r="BB344" s="5">
        <f t="shared" si="603"/>
        <v>1.0971734612108643E-4</v>
      </c>
      <c r="BC344" s="5">
        <f t="shared" si="604"/>
        <v>1.3194266701667315E-5</v>
      </c>
      <c r="BD344" s="5">
        <f t="shared" si="605"/>
        <v>2.3857598104571494E-6</v>
      </c>
      <c r="BE344" s="5">
        <f t="shared" si="606"/>
        <v>6.4733637397157644E-6</v>
      </c>
      <c r="BF344" s="5">
        <f t="shared" si="607"/>
        <v>8.7821996839315789E-6</v>
      </c>
      <c r="BG344" s="5">
        <f t="shared" si="608"/>
        <v>7.9430143162668864E-6</v>
      </c>
      <c r="BH344" s="5">
        <f t="shared" si="609"/>
        <v>5.3880131429819784E-6</v>
      </c>
      <c r="BI344" s="5">
        <f t="shared" si="610"/>
        <v>2.9238960901272134E-6</v>
      </c>
      <c r="BJ344" s="8">
        <f t="shared" si="611"/>
        <v>0.79578432339893945</v>
      </c>
      <c r="BK344" s="8">
        <f t="shared" si="612"/>
        <v>0.13680990008560961</v>
      </c>
      <c r="BL344" s="8">
        <f t="shared" si="613"/>
        <v>5.7141509254277446E-2</v>
      </c>
      <c r="BM344" s="8">
        <f t="shared" si="614"/>
        <v>0.6224420703245348</v>
      </c>
      <c r="BN344" s="8">
        <f t="shared" si="615"/>
        <v>0.35649907282318588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1.3644444444444399</v>
      </c>
      <c r="F345">
        <f>VLOOKUP(B345,home!$B$2:$E$405,3,FALSE)</f>
        <v>0.98</v>
      </c>
      <c r="G345">
        <f>VLOOKUP(C345,away!$B$2:$E$405,4,FALSE)</f>
        <v>1.03</v>
      </c>
      <c r="H345">
        <f>VLOOKUP(A345,away!$A$2:$E$405,3,FALSE)</f>
        <v>1.1155555555555601</v>
      </c>
      <c r="I345">
        <f>VLOOKUP(C345,away!$B$2:$E$405,3,FALSE)</f>
        <v>0.44</v>
      </c>
      <c r="J345">
        <f>VLOOKUP(B345,home!$B$2:$E$405,4,FALSE)</f>
        <v>1.39</v>
      </c>
      <c r="K345" s="3">
        <f t="shared" si="560"/>
        <v>1.3772702222222175</v>
      </c>
      <c r="L345" s="3">
        <f t="shared" si="561"/>
        <v>0.68227377777778042</v>
      </c>
      <c r="M345" s="5">
        <f t="shared" si="562"/>
        <v>0.12751210215824177</v>
      </c>
      <c r="N345" s="5">
        <f t="shared" si="563"/>
        <v>0.17561862127550376</v>
      </c>
      <c r="O345" s="5">
        <f t="shared" si="564"/>
        <v>8.6998163651889893E-2</v>
      </c>
      <c r="P345" s="5">
        <f t="shared" si="565"/>
        <v>0.11981998018576323</v>
      </c>
      <c r="Q345" s="5">
        <f t="shared" si="566"/>
        <v>0.12093714877523629</v>
      </c>
      <c r="R345" s="5">
        <f t="shared" si="567"/>
        <v>2.9678282887252248E-2</v>
      </c>
      <c r="S345" s="5">
        <f t="shared" si="568"/>
        <v>2.8147970680265227E-2</v>
      </c>
      <c r="T345" s="5">
        <f t="shared" si="569"/>
        <v>8.2512245368553935E-2</v>
      </c>
      <c r="U345" s="5">
        <f t="shared" si="570"/>
        <v>4.0875015267299739E-2</v>
      </c>
      <c r="V345" s="5">
        <f t="shared" si="571"/>
        <v>2.9388838236558009E-3</v>
      </c>
      <c r="W345" s="5">
        <f t="shared" si="572"/>
        <v>5.5521044589530354E-2</v>
      </c>
      <c r="X345" s="5">
        <f t="shared" si="573"/>
        <v>3.7880552838267474E-2</v>
      </c>
      <c r="Y345" s="5">
        <f t="shared" si="574"/>
        <v>1.2922453944637785E-2</v>
      </c>
      <c r="Z345" s="5">
        <f t="shared" si="575"/>
        <v>6.7495713944810808E-3</v>
      </c>
      <c r="AA345" s="5">
        <f t="shared" si="576"/>
        <v>9.2959836943816813E-3</v>
      </c>
      <c r="AB345" s="5">
        <f t="shared" si="577"/>
        <v>6.4015407642675857E-3</v>
      </c>
      <c r="AC345" s="5">
        <f t="shared" si="578"/>
        <v>1.7259979423448068E-4</v>
      </c>
      <c r="AD345" s="5">
        <f t="shared" si="579"/>
        <v>1.9116870354958015E-2</v>
      </c>
      <c r="AE345" s="5">
        <f t="shared" si="580"/>
        <v>1.3042939356365262E-2</v>
      </c>
      <c r="AF345" s="5">
        <f t="shared" si="581"/>
        <v>4.4494277539969098E-3</v>
      </c>
      <c r="AG345" s="5">
        <f t="shared" si="582"/>
        <v>1.0119092942229254E-3</v>
      </c>
      <c r="AH345" s="5">
        <f t="shared" si="583"/>
        <v>1.151263893423362E-3</v>
      </c>
      <c r="AI345" s="5">
        <f t="shared" si="584"/>
        <v>1.5856014783316092E-3</v>
      </c>
      <c r="AJ345" s="5">
        <f t="shared" si="585"/>
        <v>1.0919008502088261E-3</v>
      </c>
      <c r="AK345" s="5">
        <f t="shared" si="586"/>
        <v>5.0128084220391284E-4</v>
      </c>
      <c r="AL345" s="5">
        <f t="shared" si="587"/>
        <v>6.4875109343197585E-6</v>
      </c>
      <c r="AM345" s="5">
        <f t="shared" si="588"/>
        <v>5.2658192563932683E-3</v>
      </c>
      <c r="AN345" s="5">
        <f t="shared" si="589"/>
        <v>3.592730397154418E-3</v>
      </c>
      <c r="AO345" s="5">
        <f t="shared" si="590"/>
        <v>1.2256128703018051E-3</v>
      </c>
      <c r="AP345" s="5">
        <f t="shared" si="591"/>
        <v>2.7873450770462714E-4</v>
      </c>
      <c r="AQ345" s="5">
        <f t="shared" si="592"/>
        <v>4.7543311392166442E-5</v>
      </c>
      <c r="AR345" s="5">
        <f t="shared" si="593"/>
        <v>1.570954331570227E-4</v>
      </c>
      <c r="AS345" s="5">
        <f t="shared" si="594"/>
        <v>2.1636286213426816E-4</v>
      </c>
      <c r="AT345" s="5">
        <f t="shared" si="595"/>
        <v>1.4899506360614928E-4</v>
      </c>
      <c r="AU345" s="5">
        <f t="shared" si="596"/>
        <v>6.8402154787618229E-5</v>
      </c>
      <c r="AV345" s="5">
        <f t="shared" si="597"/>
        <v>2.3552062731205349E-5</v>
      </c>
      <c r="AW345" s="5">
        <f t="shared" si="598"/>
        <v>1.6933761546467194E-7</v>
      </c>
      <c r="AX345" s="5">
        <f t="shared" si="599"/>
        <v>1.2087426762391312E-3</v>
      </c>
      <c r="AY345" s="5">
        <f t="shared" si="600"/>
        <v>8.2469343207889657E-4</v>
      </c>
      <c r="AZ345" s="5">
        <f t="shared" si="601"/>
        <v>2.8133335170649605E-4</v>
      </c>
      <c r="BA345" s="5">
        <f t="shared" si="602"/>
        <v>6.3982122894558677E-5</v>
      </c>
      <c r="BB345" s="5">
        <f t="shared" si="603"/>
        <v>1.0913331174378189E-5</v>
      </c>
      <c r="BC345" s="5">
        <f t="shared" si="604"/>
        <v>1.4891759376966062E-6</v>
      </c>
      <c r="BD345" s="5">
        <f t="shared" si="605"/>
        <v>1.7863682441946434E-5</v>
      </c>
      <c r="BE345" s="5">
        <f t="shared" si="606"/>
        <v>2.460311788652669E-5</v>
      </c>
      <c r="BF345" s="5">
        <f t="shared" si="607"/>
        <v>1.6942570819468019E-5</v>
      </c>
      <c r="BG345" s="5">
        <f t="shared" si="608"/>
        <v>7.7781660925147916E-6</v>
      </c>
      <c r="BH345" s="5">
        <f t="shared" si="609"/>
        <v>2.678159135679789E-6</v>
      </c>
      <c r="BI345" s="5">
        <f t="shared" si="610"/>
        <v>7.3770976558883285E-7</v>
      </c>
      <c r="BJ345" s="8">
        <f t="shared" si="611"/>
        <v>0.5358148079842503</v>
      </c>
      <c r="BK345" s="8">
        <f t="shared" si="612"/>
        <v>0.27942271758517379</v>
      </c>
      <c r="BL345" s="8">
        <f t="shared" si="613"/>
        <v>0.17826404431181683</v>
      </c>
      <c r="BM345" s="8">
        <f t="shared" si="614"/>
        <v>0.33886231824737106</v>
      </c>
      <c r="BN345" s="8">
        <f t="shared" si="615"/>
        <v>0.66056429893388724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1.3644444444444399</v>
      </c>
      <c r="F346">
        <f>VLOOKUP(B346,home!$B$2:$E$405,3,FALSE)</f>
        <v>0.73</v>
      </c>
      <c r="G346">
        <f>VLOOKUP(C346,away!$B$2:$E$405,4,FALSE)</f>
        <v>1.06</v>
      </c>
      <c r="H346">
        <f>VLOOKUP(A346,away!$A$2:$E$405,3,FALSE)</f>
        <v>1.1155555555555601</v>
      </c>
      <c r="I346">
        <f>VLOOKUP(C346,away!$B$2:$E$405,3,FALSE)</f>
        <v>0.56999999999999995</v>
      </c>
      <c r="J346">
        <f>VLOOKUP(B346,home!$B$2:$E$405,4,FALSE)</f>
        <v>1.08</v>
      </c>
      <c r="K346" s="3">
        <f t="shared" si="560"/>
        <v>1.0558071111111076</v>
      </c>
      <c r="L346" s="3">
        <f t="shared" si="561"/>
        <v>0.68673600000000268</v>
      </c>
      <c r="M346" s="5">
        <f t="shared" si="562"/>
        <v>0.17507459983668494</v>
      </c>
      <c r="N346" s="5">
        <f t="shared" si="563"/>
        <v>0.18484500748250354</v>
      </c>
      <c r="O346" s="5">
        <f t="shared" si="564"/>
        <v>0.12023003039344615</v>
      </c>
      <c r="P346" s="5">
        <f t="shared" si="565"/>
        <v>0.12693972105850507</v>
      </c>
      <c r="Q346" s="5">
        <f t="shared" si="566"/>
        <v>9.7580336676706542E-2</v>
      </c>
      <c r="R346" s="5">
        <f t="shared" si="567"/>
        <v>4.1283145076136972E-2</v>
      </c>
      <c r="S346" s="5">
        <f t="shared" si="568"/>
        <v>2.3009752410461624E-2</v>
      </c>
      <c r="T346" s="5">
        <f t="shared" si="569"/>
        <v>6.7011930088015009E-2</v>
      </c>
      <c r="U346" s="5">
        <f t="shared" si="570"/>
        <v>4.358703814041693E-2</v>
      </c>
      <c r="V346" s="5">
        <f t="shared" si="571"/>
        <v>1.8537187102170699E-3</v>
      </c>
      <c r="W346" s="5">
        <f t="shared" si="572"/>
        <v>3.4342004455960931E-2</v>
      </c>
      <c r="X346" s="5">
        <f t="shared" si="573"/>
        <v>2.3583890772068884E-2</v>
      </c>
      <c r="Y346" s="5">
        <f t="shared" si="574"/>
        <v>8.0979534066237778E-3</v>
      </c>
      <c r="Z346" s="5">
        <f t="shared" si="575"/>
        <v>9.4502073056687043E-3</v>
      </c>
      <c r="AA346" s="5">
        <f t="shared" si="576"/>
        <v>9.97759607479916E-3</v>
      </c>
      <c r="AB346" s="5">
        <f t="shared" si="577"/>
        <v>5.2672084437836129E-3</v>
      </c>
      <c r="AC346" s="5">
        <f t="shared" si="578"/>
        <v>8.4003667656313186E-5</v>
      </c>
      <c r="AD346" s="5">
        <f t="shared" si="579"/>
        <v>9.0646331286032226E-3</v>
      </c>
      <c r="AE346" s="5">
        <f t="shared" si="580"/>
        <v>6.2250098962044883E-3</v>
      </c>
      <c r="AF346" s="5">
        <f t="shared" si="581"/>
        <v>2.1374691980399507E-3</v>
      </c>
      <c r="AG346" s="5">
        <f t="shared" si="582"/>
        <v>4.8929234906172311E-4</v>
      </c>
      <c r="AH346" s="5">
        <f t="shared" si="583"/>
        <v>1.622449391066432E-3</v>
      </c>
      <c r="AI346" s="5">
        <f t="shared" si="584"/>
        <v>1.7129936045058255E-3</v>
      </c>
      <c r="AJ346" s="5">
        <f t="shared" si="585"/>
        <v>9.0429541446254919E-4</v>
      </c>
      <c r="AK346" s="5">
        <f t="shared" si="586"/>
        <v>3.1825384304490863E-4</v>
      </c>
      <c r="AL346" s="5">
        <f t="shared" si="587"/>
        <v>2.4363104985259812E-6</v>
      </c>
      <c r="AM346" s="5">
        <f t="shared" si="588"/>
        <v>1.9141008233585226E-3</v>
      </c>
      <c r="AN346" s="5">
        <f t="shared" si="589"/>
        <v>1.3144819430299436E-3</v>
      </c>
      <c r="AO346" s="5">
        <f t="shared" si="590"/>
        <v>4.5135103581430737E-4</v>
      </c>
      <c r="AP346" s="5">
        <f t="shared" si="591"/>
        <v>1.0331966831032515E-4</v>
      </c>
      <c r="AQ346" s="5">
        <f t="shared" si="592"/>
        <v>1.773833393418993E-5</v>
      </c>
      <c r="AR346" s="5">
        <f t="shared" si="593"/>
        <v>2.2283888100468039E-4</v>
      </c>
      <c r="AS346" s="5">
        <f t="shared" si="594"/>
        <v>2.3527487519678351E-4</v>
      </c>
      <c r="AT346" s="5">
        <f t="shared" si="595"/>
        <v>1.2420244314927115E-4</v>
      </c>
      <c r="AU346" s="5">
        <f t="shared" si="596"/>
        <v>4.3711274231457857E-5</v>
      </c>
      <c r="AV346" s="5">
        <f t="shared" si="597"/>
        <v>1.1537668542325227E-5</v>
      </c>
      <c r="AW346" s="5">
        <f t="shared" si="598"/>
        <v>4.9068697855289937E-8</v>
      </c>
      <c r="AX346" s="5">
        <f t="shared" si="599"/>
        <v>3.3682021011425894E-4</v>
      </c>
      <c r="AY346" s="5">
        <f t="shared" si="600"/>
        <v>2.3130656381302665E-4</v>
      </c>
      <c r="AZ346" s="5">
        <f t="shared" si="601"/>
        <v>7.942327220335163E-5</v>
      </c>
      <c r="BA346" s="5">
        <f t="shared" si="602"/>
        <v>1.8180940086613703E-5</v>
      </c>
      <c r="BB346" s="5">
        <f t="shared" si="603"/>
        <v>3.1213765178301987E-6</v>
      </c>
      <c r="BC346" s="5">
        <f t="shared" si="604"/>
        <v>4.2871232486972966E-7</v>
      </c>
      <c r="BD346" s="5">
        <f t="shared" si="605"/>
        <v>2.5505246964271784E-5</v>
      </c>
      <c r="BE346" s="5">
        <f t="shared" si="606"/>
        <v>2.6928621115523143E-5</v>
      </c>
      <c r="BF346" s="5">
        <f t="shared" si="607"/>
        <v>1.4215714833093026E-5</v>
      </c>
      <c r="BG346" s="5">
        <f t="shared" si="608"/>
        <v>5.0030176034357567E-6</v>
      </c>
      <c r="BH346" s="5">
        <f t="shared" si="609"/>
        <v>1.3205553906803806E-6</v>
      </c>
      <c r="BI346" s="5">
        <f t="shared" si="610"/>
        <v>2.7885035441929063E-7</v>
      </c>
      <c r="BJ346" s="8">
        <f t="shared" si="611"/>
        <v>0.43784780033329529</v>
      </c>
      <c r="BK346" s="8">
        <f t="shared" si="612"/>
        <v>0.32719553855783651</v>
      </c>
      <c r="BL346" s="8">
        <f t="shared" si="613"/>
        <v>0.22561382753004849</v>
      </c>
      <c r="BM346" s="8">
        <f t="shared" si="614"/>
        <v>0.25392327570775064</v>
      </c>
      <c r="BN346" s="8">
        <f t="shared" si="615"/>
        <v>0.74595284052398314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1.3644444444444399</v>
      </c>
      <c r="F347">
        <f>VLOOKUP(B347,home!$B$2:$E$405,3,FALSE)</f>
        <v>0.88</v>
      </c>
      <c r="G347">
        <f>VLOOKUP(C347,away!$B$2:$E$405,4,FALSE)</f>
        <v>1.1000000000000001</v>
      </c>
      <c r="H347">
        <f>VLOOKUP(A347,away!$A$2:$E$405,3,FALSE)</f>
        <v>1.1155555555555601</v>
      </c>
      <c r="I347">
        <f>VLOOKUP(C347,away!$B$2:$E$405,3,FALSE)</f>
        <v>0.82</v>
      </c>
      <c r="J347">
        <f>VLOOKUP(B347,home!$B$2:$E$405,4,FALSE)</f>
        <v>1.43</v>
      </c>
      <c r="K347" s="3">
        <f t="shared" si="560"/>
        <v>1.3207822222222179</v>
      </c>
      <c r="L347" s="3">
        <f t="shared" si="561"/>
        <v>1.3081004444444495</v>
      </c>
      <c r="M347" s="5">
        <f t="shared" si="562"/>
        <v>7.2159042916596208E-2</v>
      </c>
      <c r="N347" s="5">
        <f t="shared" si="563"/>
        <v>9.5306381056810316E-2</v>
      </c>
      <c r="O347" s="5">
        <f t="shared" si="564"/>
        <v>9.4391276109885583E-2</v>
      </c>
      <c r="P347" s="5">
        <f t="shared" si="565"/>
        <v>0.12467031941880562</v>
      </c>
      <c r="Q347" s="5">
        <f t="shared" si="566"/>
        <v>6.2939486882085727E-2</v>
      </c>
      <c r="R347" s="5">
        <f t="shared" si="567"/>
        <v>6.1736635115510058E-2</v>
      </c>
      <c r="S347" s="5">
        <f t="shared" si="568"/>
        <v>5.3848720533723617E-2</v>
      </c>
      <c r="T347" s="5">
        <f t="shared" si="569"/>
        <v>8.2331170763561917E-2</v>
      </c>
      <c r="U347" s="5">
        <f t="shared" si="570"/>
        <v>8.1540650120385569E-2</v>
      </c>
      <c r="V347" s="5">
        <f t="shared" si="571"/>
        <v>1.0337253990763495E-2</v>
      </c>
      <c r="W347" s="5">
        <f t="shared" si="572"/>
        <v>2.7709785116549111E-2</v>
      </c>
      <c r="X347" s="5">
        <f t="shared" si="573"/>
        <v>3.6247182226418075E-2</v>
      </c>
      <c r="Y347" s="5">
        <f t="shared" si="574"/>
        <v>2.3707477590118223E-2</v>
      </c>
      <c r="Z347" s="5">
        <f t="shared" si="575"/>
        <v>2.6919239944367845E-2</v>
      </c>
      <c r="AA347" s="5">
        <f t="shared" si="576"/>
        <v>3.5554453554255253E-2</v>
      </c>
      <c r="AB347" s="5">
        <f t="shared" si="577"/>
        <v>2.3479845087642944E-2</v>
      </c>
      <c r="AC347" s="5">
        <f t="shared" si="578"/>
        <v>1.1162398232188529E-3</v>
      </c>
      <c r="AD347" s="5">
        <f t="shared" si="579"/>
        <v>9.1496478908839676E-3</v>
      </c>
      <c r="AE347" s="5">
        <f t="shared" si="580"/>
        <v>1.1968658472575534E-2</v>
      </c>
      <c r="AF347" s="5">
        <f t="shared" si="581"/>
        <v>7.8281037336899433E-3</v>
      </c>
      <c r="AG347" s="5">
        <f t="shared" si="582"/>
        <v>3.4133153243990242E-3</v>
      </c>
      <c r="AH347" s="5">
        <f t="shared" si="583"/>
        <v>8.8032674338335837E-3</v>
      </c>
      <c r="AI347" s="5">
        <f t="shared" si="584"/>
        <v>1.1627199124075201E-2</v>
      </c>
      <c r="AJ347" s="5">
        <f t="shared" si="585"/>
        <v>7.6784989486581362E-3</v>
      </c>
      <c r="AK347" s="5">
        <f t="shared" si="586"/>
        <v>3.3805416349132196E-3</v>
      </c>
      <c r="AL347" s="5">
        <f t="shared" si="587"/>
        <v>7.7141807698050246E-5</v>
      </c>
      <c r="AM347" s="5">
        <f t="shared" si="588"/>
        <v>2.416938454774511E-3</v>
      </c>
      <c r="AN347" s="5">
        <f t="shared" si="589"/>
        <v>3.1615982668854181E-3</v>
      </c>
      <c r="AO347" s="5">
        <f t="shared" si="590"/>
        <v>2.0678440490338088E-3</v>
      </c>
      <c r="AP347" s="5">
        <f t="shared" si="591"/>
        <v>9.0164923986097876E-4</v>
      </c>
      <c r="AQ347" s="5">
        <f t="shared" si="592"/>
        <v>2.9486194284878645E-4</v>
      </c>
      <c r="AR347" s="5">
        <f t="shared" si="593"/>
        <v>2.3031116085522113E-3</v>
      </c>
      <c r="AS347" s="5">
        <f t="shared" si="594"/>
        <v>3.0419088683693758E-3</v>
      </c>
      <c r="AT347" s="5">
        <f t="shared" si="595"/>
        <v>2.0088495774811884E-3</v>
      </c>
      <c r="AU347" s="5">
        <f t="shared" si="596"/>
        <v>8.8441760301858946E-4</v>
      </c>
      <c r="AV347" s="5">
        <f t="shared" si="597"/>
        <v>2.9203076177183494E-4</v>
      </c>
      <c r="AW347" s="5">
        <f t="shared" si="598"/>
        <v>3.7021978032977288E-6</v>
      </c>
      <c r="AX347" s="5">
        <f t="shared" si="599"/>
        <v>5.3204155721190186E-4</v>
      </c>
      <c r="AY347" s="5">
        <f t="shared" si="600"/>
        <v>6.9596379745180573E-4</v>
      </c>
      <c r="AZ347" s="5">
        <f t="shared" si="601"/>
        <v>4.5519527638197707E-4</v>
      </c>
      <c r="BA347" s="5">
        <f t="shared" si="602"/>
        <v>1.9848038111475947E-4</v>
      </c>
      <c r="BB347" s="5">
        <f t="shared" si="603"/>
        <v>6.4908068687430116E-5</v>
      </c>
      <c r="BC347" s="5">
        <f t="shared" si="604"/>
        <v>1.698125469961163E-5</v>
      </c>
      <c r="BD347" s="5">
        <f t="shared" si="605"/>
        <v>5.0211688645871984E-4</v>
      </c>
      <c r="BE347" s="5">
        <f t="shared" si="606"/>
        <v>6.6318705711224894E-4</v>
      </c>
      <c r="BF347" s="5">
        <f t="shared" si="607"/>
        <v>4.3796283752086458E-4</v>
      </c>
      <c r="BG347" s="5">
        <f t="shared" si="608"/>
        <v>1.9281784326385194E-4</v>
      </c>
      <c r="BH347" s="5">
        <f t="shared" si="609"/>
        <v>6.3667594877531402E-5</v>
      </c>
      <c r="BI347" s="5">
        <f t="shared" si="610"/>
        <v>1.6818205489177968E-5</v>
      </c>
      <c r="BJ347" s="8">
        <f t="shared" si="611"/>
        <v>0.37140767134604286</v>
      </c>
      <c r="BK347" s="8">
        <f t="shared" si="612"/>
        <v>0.2629046822882577</v>
      </c>
      <c r="BL347" s="8">
        <f t="shared" si="613"/>
        <v>0.33859925597307516</v>
      </c>
      <c r="BM347" s="8">
        <f t="shared" si="614"/>
        <v>0.48793544645240156</v>
      </c>
      <c r="BN347" s="8">
        <f t="shared" si="615"/>
        <v>0.51120314149969348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1.3644444444444399</v>
      </c>
      <c r="F348">
        <f>VLOOKUP(B348,home!$B$2:$E$405,3,FALSE)</f>
        <v>1.17</v>
      </c>
      <c r="G348">
        <f>VLOOKUP(C348,away!$B$2:$E$405,4,FALSE)</f>
        <v>1.55</v>
      </c>
      <c r="H348">
        <f>VLOOKUP(A348,away!$A$2:$E$405,3,FALSE)</f>
        <v>1.1155555555555601</v>
      </c>
      <c r="I348">
        <f>VLOOKUP(C348,away!$B$2:$E$405,3,FALSE)</f>
        <v>0.56999999999999995</v>
      </c>
      <c r="J348">
        <f>VLOOKUP(B348,home!$B$2:$E$405,4,FALSE)</f>
        <v>0.72</v>
      </c>
      <c r="K348" s="3">
        <f t="shared" si="560"/>
        <v>2.4744199999999914</v>
      </c>
      <c r="L348" s="3">
        <f t="shared" si="561"/>
        <v>0.45782400000000179</v>
      </c>
      <c r="M348" s="5">
        <f t="shared" si="562"/>
        <v>5.3277349532447824E-2</v>
      </c>
      <c r="N348" s="5">
        <f t="shared" si="563"/>
        <v>0.13183053923007909</v>
      </c>
      <c r="O348" s="5">
        <f t="shared" si="564"/>
        <v>2.4391649272343486E-2</v>
      </c>
      <c r="P348" s="5">
        <f t="shared" si="565"/>
        <v>6.0355184792471962E-2</v>
      </c>
      <c r="Q348" s="5">
        <f t="shared" si="566"/>
        <v>0.1631020614408456</v>
      </c>
      <c r="R348" s="5">
        <f t="shared" si="567"/>
        <v>5.5835412182307139E-3</v>
      </c>
      <c r="S348" s="5">
        <f t="shared" si="568"/>
        <v>1.7093325603195004E-2</v>
      </c>
      <c r="T348" s="5">
        <f t="shared" si="569"/>
        <v>7.4672038177093988E-2</v>
      </c>
      <c r="U348" s="5">
        <f t="shared" si="570"/>
        <v>1.3816026061214395E-2</v>
      </c>
      <c r="V348" s="5">
        <f t="shared" si="571"/>
        <v>2.1515727176380445E-3</v>
      </c>
      <c r="W348" s="5">
        <f t="shared" si="572"/>
        <v>0.13452766762348528</v>
      </c>
      <c r="X348" s="5">
        <f t="shared" si="573"/>
        <v>6.1589994902054759E-2</v>
      </c>
      <c r="Y348" s="5">
        <f t="shared" si="574"/>
        <v>1.4098688913019214E-2</v>
      </c>
      <c r="Z348" s="5">
        <f t="shared" si="575"/>
        <v>8.5209305823175606E-4</v>
      </c>
      <c r="AA348" s="5">
        <f t="shared" si="576"/>
        <v>2.1084361051498146E-3</v>
      </c>
      <c r="AB348" s="5">
        <f t="shared" si="577"/>
        <v>2.6085782336523933E-3</v>
      </c>
      <c r="AC348" s="5">
        <f t="shared" si="578"/>
        <v>1.5233791905366461E-4</v>
      </c>
      <c r="AD348" s="5">
        <f t="shared" si="579"/>
        <v>8.3219487830225841E-2</v>
      </c>
      <c r="AE348" s="5">
        <f t="shared" si="580"/>
        <v>3.8099878796385461E-2</v>
      </c>
      <c r="AF348" s="5">
        <f t="shared" si="581"/>
        <v>8.7215194550382229E-3</v>
      </c>
      <c r="AG348" s="5">
        <f t="shared" si="582"/>
        <v>1.3309736409944783E-3</v>
      </c>
      <c r="AH348" s="5">
        <f t="shared" si="583"/>
        <v>9.7527163072974263E-5</v>
      </c>
      <c r="AI348" s="5">
        <f t="shared" si="584"/>
        <v>2.4132316285102815E-4</v>
      </c>
      <c r="AJ348" s="5">
        <f t="shared" si="585"/>
        <v>2.9856743031091956E-4</v>
      </c>
      <c r="AK348" s="5">
        <f t="shared" si="586"/>
        <v>2.4626040696998103E-4</v>
      </c>
      <c r="AL348" s="5">
        <f t="shared" si="587"/>
        <v>6.9030335300631667E-6</v>
      </c>
      <c r="AM348" s="5">
        <f t="shared" si="588"/>
        <v>4.1183993015373316E-2</v>
      </c>
      <c r="AN348" s="5">
        <f t="shared" si="589"/>
        <v>1.8855020418270346E-2</v>
      </c>
      <c r="AO348" s="5">
        <f t="shared" si="590"/>
        <v>4.3161404339871184E-3</v>
      </c>
      <c r="AP348" s="5">
        <f t="shared" si="591"/>
        <v>6.586775593499086E-4</v>
      </c>
      <c r="AQ348" s="5">
        <f t="shared" si="592"/>
        <v>7.5389598732953454E-5</v>
      </c>
      <c r="AR348" s="5">
        <f t="shared" si="593"/>
        <v>8.930055181344314E-6</v>
      </c>
      <c r="AS348" s="5">
        <f t="shared" si="594"/>
        <v>2.2096707141821919E-5</v>
      </c>
      <c r="AT348" s="5">
        <f t="shared" si="595"/>
        <v>2.7338267042933408E-5</v>
      </c>
      <c r="AU348" s="5">
        <f t="shared" si="596"/>
        <v>2.2548784912125016E-5</v>
      </c>
      <c r="AV348" s="5">
        <f t="shared" si="597"/>
        <v>1.3948791090565052E-5</v>
      </c>
      <c r="AW348" s="5">
        <f t="shared" si="598"/>
        <v>2.172248244286706E-7</v>
      </c>
      <c r="AX348" s="5">
        <f t="shared" si="599"/>
        <v>1.6984415999516621E-2</v>
      </c>
      <c r="AY348" s="5">
        <f t="shared" si="600"/>
        <v>7.7758732705627276E-3</v>
      </c>
      <c r="AZ348" s="5">
        <f t="shared" si="601"/>
        <v>1.779990702111062E-3</v>
      </c>
      <c r="BA348" s="5">
        <f t="shared" si="602"/>
        <v>2.7164082106776599E-4</v>
      </c>
      <c r="BB348" s="5">
        <f t="shared" si="603"/>
        <v>3.1090921816132347E-5</v>
      </c>
      <c r="BC348" s="5">
        <f t="shared" si="604"/>
        <v>2.846834037909808E-6</v>
      </c>
      <c r="BD348" s="5">
        <f t="shared" si="605"/>
        <v>6.8139893055729843E-7</v>
      </c>
      <c r="BE348" s="5">
        <f t="shared" si="606"/>
        <v>1.6860671417495845E-6</v>
      </c>
      <c r="BF348" s="5">
        <f t="shared" si="607"/>
        <v>2.0860191284439964E-6</v>
      </c>
      <c r="BG348" s="5">
        <f t="shared" si="608"/>
        <v>1.7205624839347922E-6</v>
      </c>
      <c r="BH348" s="5">
        <f t="shared" si="609"/>
        <v>1.0643485553744787E-6</v>
      </c>
      <c r="BI348" s="5">
        <f t="shared" si="610"/>
        <v>5.2672907047794138E-7</v>
      </c>
      <c r="BJ348" s="8">
        <f t="shared" si="611"/>
        <v>0.80312792958404777</v>
      </c>
      <c r="BK348" s="8">
        <f t="shared" si="612"/>
        <v>0.14081254686889932</v>
      </c>
      <c r="BL348" s="8">
        <f t="shared" si="613"/>
        <v>4.9494536784475046E-2</v>
      </c>
      <c r="BM348" s="8">
        <f t="shared" si="614"/>
        <v>0.54797112476349685</v>
      </c>
      <c r="BN348" s="8">
        <f t="shared" si="615"/>
        <v>0.43854032548641875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1.3644444444444399</v>
      </c>
      <c r="F349">
        <f>VLOOKUP(B349,home!$B$2:$E$405,3,FALSE)</f>
        <v>0.81</v>
      </c>
      <c r="G349">
        <f>VLOOKUP(C349,away!$B$2:$E$405,4,FALSE)</f>
        <v>0.41</v>
      </c>
      <c r="H349">
        <f>VLOOKUP(A349,away!$A$2:$E$405,3,FALSE)</f>
        <v>1.1155555555555601</v>
      </c>
      <c r="I349">
        <f>VLOOKUP(C349,away!$B$2:$E$405,3,FALSE)</f>
        <v>1.47</v>
      </c>
      <c r="J349">
        <f>VLOOKUP(B349,home!$B$2:$E$405,4,FALSE)</f>
        <v>1.08</v>
      </c>
      <c r="K349" s="3">
        <f t="shared" si="560"/>
        <v>0.45313199999999848</v>
      </c>
      <c r="L349" s="3">
        <f t="shared" si="561"/>
        <v>1.7710560000000073</v>
      </c>
      <c r="M349" s="5">
        <f t="shared" si="562"/>
        <v>0.1081552050152071</v>
      </c>
      <c r="N349" s="5">
        <f t="shared" si="563"/>
        <v>4.9008584358950662E-2</v>
      </c>
      <c r="O349" s="5">
        <f t="shared" si="564"/>
        <v>0.1915489247734134</v>
      </c>
      <c r="P349" s="5">
        <f t="shared" si="565"/>
        <v>8.6796947380426079E-2</v>
      </c>
      <c r="Q349" s="5">
        <f t="shared" si="566"/>
        <v>1.1103678923869979E-2</v>
      </c>
      <c r="R349" s="5">
        <f t="shared" si="567"/>
        <v>0.16962193625675195</v>
      </c>
      <c r="S349" s="5">
        <f t="shared" si="568"/>
        <v>1.741411814970251E-2</v>
      </c>
      <c r="T349" s="5">
        <f t="shared" si="569"/>
        <v>1.966523718019355E-2</v>
      </c>
      <c r="U349" s="5">
        <f t="shared" si="570"/>
        <v>7.6861127219894285E-2</v>
      </c>
      <c r="V349" s="5">
        <f t="shared" si="571"/>
        <v>1.5528017213819183E-3</v>
      </c>
      <c r="W349" s="5">
        <f t="shared" si="572"/>
        <v>1.6771440793770115E-3</v>
      </c>
      <c r="X349" s="5">
        <f t="shared" si="573"/>
        <v>2.9703160846451448E-3</v>
      </c>
      <c r="Y349" s="5">
        <f t="shared" si="574"/>
        <v>2.6302980618036573E-3</v>
      </c>
      <c r="Z349" s="5">
        <f t="shared" si="575"/>
        <v>0.1001366493130464</v>
      </c>
      <c r="AA349" s="5">
        <f t="shared" si="576"/>
        <v>4.5375120176519193E-2</v>
      </c>
      <c r="AB349" s="5">
        <f t="shared" si="577"/>
        <v>1.0280459477913213E-2</v>
      </c>
      <c r="AC349" s="5">
        <f t="shared" si="578"/>
        <v>7.7884860744838308E-5</v>
      </c>
      <c r="AD349" s="5">
        <f t="shared" si="579"/>
        <v>1.8999191274406534E-4</v>
      </c>
      <c r="AE349" s="5">
        <f t="shared" si="580"/>
        <v>3.3648631701685476E-4</v>
      </c>
      <c r="AF349" s="5">
        <f t="shared" si="581"/>
        <v>2.9796805533530266E-4</v>
      </c>
      <c r="AG349" s="5">
        <f t="shared" si="582"/>
        <v>1.7590603740330724E-4</v>
      </c>
      <c r="AH349" s="5">
        <f t="shared" si="583"/>
        <v>4.433690339644189E-2</v>
      </c>
      <c r="AI349" s="5">
        <f t="shared" si="584"/>
        <v>2.0090469709836443E-2</v>
      </c>
      <c r="AJ349" s="5">
        <f t="shared" si="585"/>
        <v>4.5518173602787874E-3</v>
      </c>
      <c r="AK349" s="5">
        <f t="shared" si="586"/>
        <v>6.87524701365947E-4</v>
      </c>
      <c r="AL349" s="5">
        <f t="shared" si="587"/>
        <v>2.500173027770982E-6</v>
      </c>
      <c r="AM349" s="5">
        <f t="shared" si="588"/>
        <v>1.7218283081108711E-5</v>
      </c>
      <c r="AN349" s="5">
        <f t="shared" si="589"/>
        <v>3.0494543560496191E-5</v>
      </c>
      <c r="AO349" s="5">
        <f t="shared" si="590"/>
        <v>2.7003772170039188E-5</v>
      </c>
      <c r="AP349" s="5">
        <f t="shared" si="591"/>
        <v>1.5941730908127034E-5</v>
      </c>
      <c r="AQ349" s="5">
        <f t="shared" si="592"/>
        <v>7.0584245438059915E-6</v>
      </c>
      <c r="AR349" s="5">
        <f t="shared" si="593"/>
        <v>1.5704627756337814E-2</v>
      </c>
      <c r="AS349" s="5">
        <f t="shared" si="594"/>
        <v>7.116269384484843E-3</v>
      </c>
      <c r="AT349" s="5">
        <f t="shared" si="595"/>
        <v>1.6123046893651875E-3</v>
      </c>
      <c r="AU349" s="5">
        <f t="shared" si="596"/>
        <v>2.4352894950047457E-4</v>
      </c>
      <c r="AV349" s="5">
        <f t="shared" si="597"/>
        <v>2.7587689986262165E-5</v>
      </c>
      <c r="AW349" s="5">
        <f t="shared" si="598"/>
        <v>5.5734561863842447E-8</v>
      </c>
      <c r="AX349" s="5">
        <f t="shared" si="599"/>
        <v>1.3003591748514871E-6</v>
      </c>
      <c r="AY349" s="5">
        <f t="shared" si="600"/>
        <v>2.3030089187757845E-6</v>
      </c>
      <c r="AZ349" s="5">
        <f t="shared" si="601"/>
        <v>2.0393788818256918E-6</v>
      </c>
      <c r="BA349" s="5">
        <f t="shared" si="602"/>
        <v>1.2039514016435653E-6</v>
      </c>
      <c r="BB349" s="5">
        <f t="shared" si="603"/>
        <v>5.3306633839731414E-7</v>
      </c>
      <c r="BC349" s="5">
        <f t="shared" si="604"/>
        <v>1.8881806740331937E-7</v>
      </c>
      <c r="BD349" s="5">
        <f t="shared" si="605"/>
        <v>4.6356292026047911E-3</v>
      </c>
      <c r="BE349" s="5">
        <f t="shared" si="606"/>
        <v>2.1005519318347075E-3</v>
      </c>
      <c r="BF349" s="5">
        <f t="shared" si="607"/>
        <v>4.7591364898806067E-4</v>
      </c>
      <c r="BG349" s="5">
        <f t="shared" si="608"/>
        <v>7.1883901197752399E-5</v>
      </c>
      <c r="BH349" s="5">
        <f t="shared" si="609"/>
        <v>8.1432239793849571E-6</v>
      </c>
      <c r="BI349" s="5">
        <f t="shared" si="610"/>
        <v>7.3799107364533056E-7</v>
      </c>
      <c r="BJ349" s="8">
        <f t="shared" si="611"/>
        <v>8.8160896348386003E-2</v>
      </c>
      <c r="BK349" s="8">
        <f t="shared" si="612"/>
        <v>0.21400176030940898</v>
      </c>
      <c r="BL349" s="8">
        <f t="shared" si="613"/>
        <v>0.59535146144176798</v>
      </c>
      <c r="BM349" s="8">
        <f t="shared" si="614"/>
        <v>0.38141324342963351</v>
      </c>
      <c r="BN349" s="8">
        <f t="shared" si="615"/>
        <v>0.61623527670861922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1.3644444444444399</v>
      </c>
      <c r="F350">
        <f>VLOOKUP(B350,home!$B$2:$E$405,3,FALSE)</f>
        <v>0.81</v>
      </c>
      <c r="G350">
        <f>VLOOKUP(C350,away!$B$2:$E$405,4,FALSE)</f>
        <v>0.65</v>
      </c>
      <c r="H350">
        <f>VLOOKUP(A350,away!$A$2:$E$405,3,FALSE)</f>
        <v>1.1155555555555601</v>
      </c>
      <c r="I350">
        <f>VLOOKUP(C350,away!$B$2:$E$405,3,FALSE)</f>
        <v>0.41</v>
      </c>
      <c r="J350">
        <f>VLOOKUP(B350,home!$B$2:$E$405,4,FALSE)</f>
        <v>1.1000000000000001</v>
      </c>
      <c r="K350" s="3">
        <f t="shared" si="560"/>
        <v>0.71837999999999769</v>
      </c>
      <c r="L350" s="3">
        <f t="shared" si="561"/>
        <v>0.50311555555555765</v>
      </c>
      <c r="M350" s="5">
        <f t="shared" si="562"/>
        <v>0.29478896381182229</v>
      </c>
      <c r="N350" s="5">
        <f t="shared" si="563"/>
        <v>0.2117704958231362</v>
      </c>
      <c r="O350" s="5">
        <f t="shared" si="564"/>
        <v>0.14831291329983215</v>
      </c>
      <c r="P350" s="5">
        <f t="shared" si="565"/>
        <v>0.10654503065633306</v>
      </c>
      <c r="Q350" s="5">
        <f t="shared" si="566"/>
        <v>7.6065844394712034E-2</v>
      </c>
      <c r="R350" s="5">
        <f t="shared" si="567"/>
        <v>3.7309266885454148E-2</v>
      </c>
      <c r="S350" s="5">
        <f t="shared" si="568"/>
        <v>9.6270934050344641E-3</v>
      </c>
      <c r="T350" s="5">
        <f t="shared" si="569"/>
        <v>3.8269909561448143E-2</v>
      </c>
      <c r="U350" s="5">
        <f t="shared" si="570"/>
        <v>2.6802231145172464E-2</v>
      </c>
      <c r="V350" s="5">
        <f t="shared" si="571"/>
        <v>3.8661139846829702E-4</v>
      </c>
      <c r="W350" s="5">
        <f t="shared" si="572"/>
        <v>1.821472709875769E-2</v>
      </c>
      <c r="X350" s="5">
        <f t="shared" si="573"/>
        <v>9.1641125435843445E-3</v>
      </c>
      <c r="Y350" s="5">
        <f t="shared" si="574"/>
        <v>2.3053037867695461E-3</v>
      </c>
      <c r="Z350" s="5">
        <f t="shared" si="575"/>
        <v>6.2569575121486122E-3</v>
      </c>
      <c r="AA350" s="5">
        <f t="shared" si="576"/>
        <v>4.4948731375773054E-3</v>
      </c>
      <c r="AB350" s="5">
        <f t="shared" si="577"/>
        <v>1.6145134822863868E-3</v>
      </c>
      <c r="AC350" s="5">
        <f t="shared" si="578"/>
        <v>8.7332652249888364E-6</v>
      </c>
      <c r="AD350" s="5">
        <f t="shared" si="579"/>
        <v>3.2712739133013758E-3</v>
      </c>
      <c r="AE350" s="5">
        <f t="shared" si="580"/>
        <v>1.6458287922650246E-3</v>
      </c>
      <c r="AF350" s="5">
        <f t="shared" si="581"/>
        <v>4.1402103358487515E-4</v>
      </c>
      <c r="AG350" s="5">
        <f t="shared" si="582"/>
        <v>6.9433474107913557E-5</v>
      </c>
      <c r="AH350" s="5">
        <f t="shared" si="583"/>
        <v>7.8699316370304194E-4</v>
      </c>
      <c r="AI350" s="5">
        <f t="shared" si="584"/>
        <v>5.6536014894098942E-4</v>
      </c>
      <c r="AJ350" s="5">
        <f t="shared" si="585"/>
        <v>2.030717118981133E-4</v>
      </c>
      <c r="AK350" s="5">
        <f t="shared" si="586"/>
        <v>4.8627552131122066E-5</v>
      </c>
      <c r="AL350" s="5">
        <f t="shared" si="587"/>
        <v>1.2625791672720786E-7</v>
      </c>
      <c r="AM350" s="5">
        <f t="shared" si="588"/>
        <v>4.700035507674871E-4</v>
      </c>
      <c r="AN350" s="5">
        <f t="shared" si="589"/>
        <v>2.3646609755746898E-4</v>
      </c>
      <c r="AO350" s="5">
        <f t="shared" si="590"/>
        <v>5.948488602134035E-5</v>
      </c>
      <c r="AP350" s="5">
        <f t="shared" si="591"/>
        <v>9.975923825928559E-6</v>
      </c>
      <c r="AQ350" s="5">
        <f t="shared" si="592"/>
        <v>1.2547606144654924E-6</v>
      </c>
      <c r="AR350" s="5">
        <f t="shared" si="593"/>
        <v>7.9189700554976406E-5</v>
      </c>
      <c r="AS350" s="5">
        <f t="shared" si="594"/>
        <v>5.6888297084683759E-5</v>
      </c>
      <c r="AT350" s="5">
        <f t="shared" si="595"/>
        <v>2.0433707429847489E-5</v>
      </c>
      <c r="AU350" s="5">
        <f t="shared" si="596"/>
        <v>4.8930555811512652E-6</v>
      </c>
      <c r="AV350" s="5">
        <f t="shared" si="597"/>
        <v>8.7876831709685844E-7</v>
      </c>
      <c r="AW350" s="5">
        <f t="shared" si="598"/>
        <v>1.2675879338636379E-9</v>
      </c>
      <c r="AX350" s="5">
        <f t="shared" si="599"/>
        <v>5.6273525133391024E-5</v>
      </c>
      <c r="AY350" s="5">
        <f t="shared" si="600"/>
        <v>2.8312085860555657E-5</v>
      </c>
      <c r="AZ350" s="5">
        <f t="shared" si="601"/>
        <v>7.1221254033350539E-6</v>
      </c>
      <c r="BA350" s="5">
        <f t="shared" si="602"/>
        <v>1.1944173596784221E-6</v>
      </c>
      <c r="BB350" s="5">
        <f t="shared" si="603"/>
        <v>1.5023248836995285E-7</v>
      </c>
      <c r="BC350" s="5">
        <f t="shared" si="604"/>
        <v>1.511686036974854E-8</v>
      </c>
      <c r="BD350" s="5">
        <f t="shared" si="605"/>
        <v>6.6402616981658647E-6</v>
      </c>
      <c r="BE350" s="5">
        <f t="shared" si="606"/>
        <v>4.7702311987283776E-6</v>
      </c>
      <c r="BF350" s="5">
        <f t="shared" si="607"/>
        <v>1.7134193442712403E-6</v>
      </c>
      <c r="BG350" s="5">
        <f t="shared" si="608"/>
        <v>4.1029539617918997E-7</v>
      </c>
      <c r="BH350" s="5">
        <f t="shared" si="609"/>
        <v>7.3687001676801368E-8</v>
      </c>
      <c r="BI350" s="5">
        <f t="shared" si="610"/>
        <v>1.0587053652916082E-8</v>
      </c>
      <c r="BJ350" s="8">
        <f t="shared" si="611"/>
        <v>0.36206120314355966</v>
      </c>
      <c r="BK350" s="8">
        <f t="shared" si="612"/>
        <v>0.41138487088066039</v>
      </c>
      <c r="BL350" s="8">
        <f t="shared" si="613"/>
        <v>0.22031375253765617</v>
      </c>
      <c r="BM350" s="8">
        <f t="shared" si="614"/>
        <v>0.12519595838446215</v>
      </c>
      <c r="BN350" s="8">
        <f t="shared" si="615"/>
        <v>0.87479251487128995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1.3644444444444399</v>
      </c>
      <c r="F351">
        <f>VLOOKUP(B351,home!$B$2:$E$405,3,FALSE)</f>
        <v>0.98</v>
      </c>
      <c r="G351">
        <f>VLOOKUP(C351,away!$B$2:$E$405,4,FALSE)</f>
        <v>1.63</v>
      </c>
      <c r="H351">
        <f>VLOOKUP(A351,away!$A$2:$E$405,3,FALSE)</f>
        <v>1.1155555555555601</v>
      </c>
      <c r="I351">
        <f>VLOOKUP(C351,away!$B$2:$E$405,3,FALSE)</f>
        <v>0.56999999999999995</v>
      </c>
      <c r="J351">
        <f>VLOOKUP(B351,home!$B$2:$E$405,4,FALSE)</f>
        <v>1.29</v>
      </c>
      <c r="K351" s="3">
        <f t="shared" si="560"/>
        <v>2.1795635555555481</v>
      </c>
      <c r="L351" s="3">
        <f t="shared" si="561"/>
        <v>0.82026800000000322</v>
      </c>
      <c r="M351" s="5">
        <f t="shared" si="562"/>
        <v>4.9795455429293013E-2</v>
      </c>
      <c r="N351" s="5">
        <f t="shared" si="563"/>
        <v>0.10853235988597769</v>
      </c>
      <c r="O351" s="5">
        <f t="shared" si="564"/>
        <v>4.084561863407548E-2</v>
      </c>
      <c r="P351" s="5">
        <f t="shared" si="565"/>
        <v>8.90256217789515E-2</v>
      </c>
      <c r="Q351" s="5">
        <f t="shared" si="566"/>
        <v>0.11827658810295798</v>
      </c>
      <c r="R351" s="5">
        <f t="shared" si="567"/>
        <v>1.675217695286798E-2</v>
      </c>
      <c r="S351" s="5">
        <f t="shared" si="568"/>
        <v>3.9790585630765124E-2</v>
      </c>
      <c r="T351" s="5">
        <f t="shared" si="569"/>
        <v>9.7018500370037522E-2</v>
      </c>
      <c r="U351" s="5">
        <f t="shared" si="570"/>
        <v>3.6512434362688639E-2</v>
      </c>
      <c r="V351" s="5">
        <f t="shared" si="571"/>
        <v>7.9042947821646933E-3</v>
      </c>
      <c r="W351" s="5">
        <f t="shared" si="572"/>
        <v>8.5930446968220692E-2</v>
      </c>
      <c r="X351" s="5">
        <f t="shared" si="573"/>
        <v>7.0485995873728724E-2</v>
      </c>
      <c r="Y351" s="5">
        <f t="shared" si="574"/>
        <v>2.8908703431675974E-2</v>
      </c>
      <c r="Z351" s="5">
        <f t="shared" si="575"/>
        <v>4.5804248949250547E-3</v>
      </c>
      <c r="AA351" s="5">
        <f t="shared" si="576"/>
        <v>9.9833271699380013E-3</v>
      </c>
      <c r="AB351" s="5">
        <f t="shared" si="577"/>
        <v>1.0879648031392191E-2</v>
      </c>
      <c r="AC351" s="5">
        <f t="shared" si="578"/>
        <v>8.8321910056823633E-4</v>
      </c>
      <c r="AD351" s="5">
        <f t="shared" si="579"/>
        <v>4.6822717631133152E-2</v>
      </c>
      <c r="AE351" s="5">
        <f t="shared" si="580"/>
        <v>3.8407176945854479E-2</v>
      </c>
      <c r="AF351" s="5">
        <f t="shared" si="581"/>
        <v>1.5752089109511144E-2</v>
      </c>
      <c r="AG351" s="5">
        <f t="shared" si="582"/>
        <v>4.3069782098935127E-3</v>
      </c>
      <c r="AH351" s="5">
        <f t="shared" si="583"/>
        <v>9.3929399192759985E-4</v>
      </c>
      <c r="AI351" s="5">
        <f t="shared" si="584"/>
        <v>2.047250952757684E-3</v>
      </c>
      <c r="AJ351" s="5">
        <f t="shared" si="585"/>
        <v>2.2310567828535111E-3</v>
      </c>
      <c r="AK351" s="5">
        <f t="shared" si="586"/>
        <v>1.6209100180941732E-3</v>
      </c>
      <c r="AL351" s="5">
        <f t="shared" si="587"/>
        <v>6.3161691296735188E-5</v>
      </c>
      <c r="AM351" s="5">
        <f t="shared" si="588"/>
        <v>2.0410617784177198E-2</v>
      </c>
      <c r="AN351" s="5">
        <f t="shared" si="589"/>
        <v>1.6742176628591527E-2</v>
      </c>
      <c r="AO351" s="5">
        <f t="shared" si="590"/>
        <v>6.8665358693907851E-3</v>
      </c>
      <c r="AP351" s="5">
        <f t="shared" si="591"/>
        <v>1.877466548171154E-3</v>
      </c>
      <c r="AQ351" s="5">
        <f t="shared" si="592"/>
        <v>3.8500643263381551E-4</v>
      </c>
      <c r="AR351" s="5">
        <f t="shared" si="593"/>
        <v>1.5409456083409433E-4</v>
      </c>
      <c r="AS351" s="5">
        <f t="shared" si="594"/>
        <v>3.3585888890332933E-4</v>
      </c>
      <c r="AT351" s="5">
        <f t="shared" si="595"/>
        <v>3.6601289703153833E-4</v>
      </c>
      <c r="AU351" s="5">
        <f t="shared" si="596"/>
        <v>2.6591612374441537E-4</v>
      </c>
      <c r="AV351" s="5">
        <f t="shared" si="597"/>
        <v>1.4489527303698181E-4</v>
      </c>
      <c r="AW351" s="5">
        <f t="shared" si="598"/>
        <v>3.1367258048312938E-6</v>
      </c>
      <c r="AX351" s="5">
        <f t="shared" si="599"/>
        <v>7.4143731114610931E-3</v>
      </c>
      <c r="AY351" s="5">
        <f t="shared" si="600"/>
        <v>6.0817730033919919E-3</v>
      </c>
      <c r="AZ351" s="5">
        <f t="shared" si="601"/>
        <v>2.4943418889731813E-3</v>
      </c>
      <c r="BA351" s="5">
        <f t="shared" si="602"/>
        <v>6.820096108614205E-4</v>
      </c>
      <c r="BB351" s="5">
        <f t="shared" si="603"/>
        <v>1.3985766487051944E-4</v>
      </c>
      <c r="BC351" s="5">
        <f t="shared" si="604"/>
        <v>2.2944153409602346E-5</v>
      </c>
      <c r="BD351" s="5">
        <f t="shared" si="605"/>
        <v>2.1066472871043559E-5</v>
      </c>
      <c r="BE351" s="5">
        <f t="shared" si="606"/>
        <v>4.5915716513826193E-5</v>
      </c>
      <c r="BF351" s="5">
        <f t="shared" si="607"/>
        <v>5.0038111170377819E-5</v>
      </c>
      <c r="BG351" s="5">
        <f t="shared" si="608"/>
        <v>3.6353747831930817E-5</v>
      </c>
      <c r="BH351" s="5">
        <f t="shared" si="609"/>
        <v>1.9808825970583237E-5</v>
      </c>
      <c r="BI351" s="5">
        <f t="shared" si="610"/>
        <v>8.6349190327650941E-6</v>
      </c>
      <c r="BJ351" s="8">
        <f t="shared" si="611"/>
        <v>0.67755865922492309</v>
      </c>
      <c r="BK351" s="8">
        <f t="shared" si="612"/>
        <v>0.19354411141643132</v>
      </c>
      <c r="BL351" s="8">
        <f t="shared" si="613"/>
        <v>0.12326031243353615</v>
      </c>
      <c r="BM351" s="8">
        <f t="shared" si="614"/>
        <v>0.56963705090810468</v>
      </c>
      <c r="BN351" s="8">
        <f t="shared" si="615"/>
        <v>0.42322782078412363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1.3571428571428601</v>
      </c>
      <c r="F352">
        <f>VLOOKUP(B352,home!$B$2:$E$405,3,FALSE)</f>
        <v>0.74</v>
      </c>
      <c r="G352">
        <f>VLOOKUP(C352,away!$B$2:$E$405,4,FALSE)</f>
        <v>0.4</v>
      </c>
      <c r="H352">
        <f>VLOOKUP(A352,away!$A$2:$E$405,3,FALSE)</f>
        <v>1.0912698412698401</v>
      </c>
      <c r="I352">
        <f>VLOOKUP(C352,away!$B$2:$E$405,3,FALSE)</f>
        <v>0.94</v>
      </c>
      <c r="J352">
        <f>VLOOKUP(B352,home!$B$2:$E$405,4,FALSE)</f>
        <v>1.1000000000000001</v>
      </c>
      <c r="K352" s="3">
        <f t="shared" si="560"/>
        <v>0.40171428571428658</v>
      </c>
      <c r="L352" s="3">
        <f t="shared" si="561"/>
        <v>1.1283730158730148</v>
      </c>
      <c r="M352" s="5">
        <f t="shared" si="562"/>
        <v>0.21651676423368957</v>
      </c>
      <c r="N352" s="5">
        <f t="shared" si="563"/>
        <v>8.69778772893052E-2</v>
      </c>
      <c r="O352" s="5">
        <f t="shared" si="564"/>
        <v>0.24431167424543482</v>
      </c>
      <c r="P352" s="5">
        <f t="shared" si="565"/>
        <v>9.8143489711166307E-2</v>
      </c>
      <c r="Q352" s="5">
        <f t="shared" si="566"/>
        <v>1.7470127924109052E-2</v>
      </c>
      <c r="R352" s="5">
        <f t="shared" si="567"/>
        <v>0.13783735034065342</v>
      </c>
      <c r="S352" s="5">
        <f t="shared" si="568"/>
        <v>1.1121707604000698E-2</v>
      </c>
      <c r="T352" s="5">
        <f t="shared" si="569"/>
        <v>1.9712820933414303E-2</v>
      </c>
      <c r="U352" s="5">
        <f t="shared" si="570"/>
        <v>5.5371232736845466E-2</v>
      </c>
      <c r="V352" s="5">
        <f t="shared" si="571"/>
        <v>5.6014302411436505E-4</v>
      </c>
      <c r="W352" s="5">
        <f t="shared" si="572"/>
        <v>2.3393333201235603E-3</v>
      </c>
      <c r="X352" s="5">
        <f t="shared" si="573"/>
        <v>2.6396405935600548E-3</v>
      </c>
      <c r="Y352" s="5">
        <f t="shared" si="574"/>
        <v>1.4892496086880971E-3</v>
      </c>
      <c r="Z352" s="5">
        <f t="shared" si="575"/>
        <v>5.1843982234609474E-2</v>
      </c>
      <c r="AA352" s="5">
        <f t="shared" si="576"/>
        <v>2.0826468291960307E-2</v>
      </c>
      <c r="AB352" s="5">
        <f t="shared" si="577"/>
        <v>4.1831449169280359E-3</v>
      </c>
      <c r="AC352" s="5">
        <f t="shared" si="578"/>
        <v>1.5868976508158265E-5</v>
      </c>
      <c r="AD352" s="5">
        <f t="shared" si="579"/>
        <v>2.3493590343526662E-4</v>
      </c>
      <c r="AE352" s="5">
        <f t="shared" si="580"/>
        <v>2.6509533389610317E-4</v>
      </c>
      <c r="AF352" s="5">
        <f t="shared" si="581"/>
        <v>1.4956321070110491E-4</v>
      </c>
      <c r="AG352" s="5">
        <f t="shared" si="582"/>
        <v>5.6254363707485631E-5</v>
      </c>
      <c r="AH352" s="5">
        <f t="shared" si="583"/>
        <v>1.4624837647233331E-2</v>
      </c>
      <c r="AI352" s="5">
        <f t="shared" si="584"/>
        <v>5.8750062091457445E-3</v>
      </c>
      <c r="AJ352" s="5">
        <f t="shared" si="585"/>
        <v>1.1800369614369905E-3</v>
      </c>
      <c r="AK352" s="5">
        <f t="shared" si="586"/>
        <v>1.5801256836003931E-4</v>
      </c>
      <c r="AL352" s="5">
        <f t="shared" si="587"/>
        <v>2.8772584666454845E-7</v>
      </c>
      <c r="AM352" s="5">
        <f t="shared" si="588"/>
        <v>1.8875421727427754E-5</v>
      </c>
      <c r="AN352" s="5">
        <f t="shared" si="589"/>
        <v>2.1298516540452685E-5</v>
      </c>
      <c r="AO352" s="5">
        <f t="shared" si="590"/>
        <v>1.2016335671185944E-5</v>
      </c>
      <c r="AP352" s="5">
        <f t="shared" si="591"/>
        <v>4.5196363070128567E-6</v>
      </c>
      <c r="AQ352" s="5">
        <f t="shared" si="592"/>
        <v>1.2749589125983188E-6</v>
      </c>
      <c r="AR352" s="5">
        <f t="shared" si="593"/>
        <v>3.300454432532371E-3</v>
      </c>
      <c r="AS352" s="5">
        <f t="shared" si="594"/>
        <v>1.3258396948972924E-3</v>
      </c>
      <c r="AT352" s="5">
        <f t="shared" si="595"/>
        <v>2.6630437300365675E-4</v>
      </c>
      <c r="AU352" s="5">
        <f t="shared" si="596"/>
        <v>3.5659423661251641E-5</v>
      </c>
      <c r="AV352" s="5">
        <f t="shared" si="597"/>
        <v>3.581224976265708E-6</v>
      </c>
      <c r="AW352" s="5">
        <f t="shared" si="598"/>
        <v>3.6228165585060602E-9</v>
      </c>
      <c r="AX352" s="5">
        <f t="shared" si="599"/>
        <v>1.2637544261315937E-6</v>
      </c>
      <c r="AY352" s="5">
        <f t="shared" si="600"/>
        <v>1.4259863931369776E-6</v>
      </c>
      <c r="AZ352" s="5">
        <f t="shared" si="601"/>
        <v>8.0452228350892696E-7</v>
      </c>
      <c r="BA352" s="5">
        <f t="shared" si="602"/>
        <v>3.026004117933375E-7</v>
      </c>
      <c r="BB352" s="5">
        <f t="shared" si="603"/>
        <v>8.5361534814916155E-8</v>
      </c>
      <c r="BC352" s="5">
        <f t="shared" si="604"/>
        <v>1.9263930495731231E-8</v>
      </c>
      <c r="BD352" s="5">
        <f t="shared" si="605"/>
        <v>6.2069062029800114E-4</v>
      </c>
      <c r="BE352" s="5">
        <f t="shared" si="606"/>
        <v>2.4934028918256897E-4</v>
      </c>
      <c r="BF352" s="5">
        <f t="shared" si="607"/>
        <v>5.0081778084384673E-5</v>
      </c>
      <c r="BG352" s="5">
        <f t="shared" si="608"/>
        <v>6.7061885701566682E-6</v>
      </c>
      <c r="BH352" s="5">
        <f t="shared" si="609"/>
        <v>6.7349293783144954E-7</v>
      </c>
      <c r="BI352" s="5">
        <f t="shared" si="610"/>
        <v>5.4110346890915458E-8</v>
      </c>
      <c r="BJ352" s="8">
        <f t="shared" si="611"/>
        <v>0.13139678483907882</v>
      </c>
      <c r="BK352" s="8">
        <f t="shared" si="612"/>
        <v>0.32635968726171893</v>
      </c>
      <c r="BL352" s="8">
        <f t="shared" si="613"/>
        <v>0.49022714954648894</v>
      </c>
      <c r="BM352" s="8">
        <f t="shared" si="614"/>
        <v>0.19856889777396108</v>
      </c>
      <c r="BN352" s="8">
        <f t="shared" si="615"/>
        <v>0.80125728374435834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1.3571428571428601</v>
      </c>
      <c r="F353">
        <f>VLOOKUP(B353,home!$B$2:$E$405,3,FALSE)</f>
        <v>0.66</v>
      </c>
      <c r="G353">
        <f>VLOOKUP(C353,away!$B$2:$E$405,4,FALSE)</f>
        <v>0.67</v>
      </c>
      <c r="H353">
        <f>VLOOKUP(A353,away!$A$2:$E$405,3,FALSE)</f>
        <v>1.0912698412698401</v>
      </c>
      <c r="I353">
        <f>VLOOKUP(C353,away!$B$2:$E$405,3,FALSE)</f>
        <v>0.33</v>
      </c>
      <c r="J353">
        <f>VLOOKUP(B353,home!$B$2:$E$405,4,FALSE)</f>
        <v>1.1000000000000001</v>
      </c>
      <c r="K353" s="3">
        <f t="shared" si="560"/>
        <v>0.60012857142857279</v>
      </c>
      <c r="L353" s="3">
        <f t="shared" si="561"/>
        <v>0.39613095238095197</v>
      </c>
      <c r="M353" s="5">
        <f t="shared" si="562"/>
        <v>0.36925806220430851</v>
      </c>
      <c r="N353" s="5">
        <f t="shared" si="563"/>
        <v>0.2216023133591547</v>
      </c>
      <c r="O353" s="5">
        <f t="shared" si="564"/>
        <v>0.14627454785533753</v>
      </c>
      <c r="P353" s="5">
        <f t="shared" si="565"/>
        <v>8.77835354407841E-2</v>
      </c>
      <c r="Q353" s="5">
        <f t="shared" si="566"/>
        <v>6.6494939870748213E-2</v>
      </c>
      <c r="R353" s="5">
        <f t="shared" si="567"/>
        <v>2.8971937975513999E-2</v>
      </c>
      <c r="S353" s="5">
        <f t="shared" si="568"/>
        <v>5.2171840531268741E-3</v>
      </c>
      <c r="T353" s="5">
        <f t="shared" si="569"/>
        <v>2.6340703859513624E-2</v>
      </c>
      <c r="U353" s="5">
        <f t="shared" si="570"/>
        <v>1.7386887748762427E-2</v>
      </c>
      <c r="V353" s="5">
        <f t="shared" si="571"/>
        <v>1.3780872996299671E-4</v>
      </c>
      <c r="W353" s="5">
        <f t="shared" si="572"/>
        <v>1.330183775728699E-2</v>
      </c>
      <c r="X353" s="5">
        <f t="shared" si="573"/>
        <v>5.2692696592110009E-3</v>
      </c>
      <c r="Y353" s="5">
        <f t="shared" si="574"/>
        <v>1.0436604042276542E-3</v>
      </c>
      <c r="Z353" s="5">
        <f t="shared" si="575"/>
        <v>3.8255604608540784E-3</v>
      </c>
      <c r="AA353" s="5">
        <f t="shared" si="576"/>
        <v>2.2958281342859901E-3</v>
      </c>
      <c r="AB353" s="5">
        <f t="shared" si="577"/>
        <v>6.888960292372883E-4</v>
      </c>
      <c r="AC353" s="5">
        <f t="shared" si="578"/>
        <v>2.047575051330696E-6</v>
      </c>
      <c r="AD353" s="5">
        <f t="shared" si="579"/>
        <v>1.9957032226638229E-3</v>
      </c>
      <c r="AE353" s="5">
        <f t="shared" si="580"/>
        <v>7.9055981826355514E-4</v>
      </c>
      <c r="AF353" s="5">
        <f t="shared" si="581"/>
        <v>1.5658260686142721E-4</v>
      </c>
      <c r="AG353" s="5">
        <f t="shared" si="582"/>
        <v>2.0675739060769792E-5</v>
      </c>
      <c r="AH353" s="5">
        <f t="shared" si="583"/>
        <v>3.7885572718725978E-4</v>
      </c>
      <c r="AI353" s="5">
        <f t="shared" si="584"/>
        <v>2.2736214633442325E-4</v>
      </c>
      <c r="AJ353" s="5">
        <f t="shared" si="585"/>
        <v>6.8223260038305762E-5</v>
      </c>
      <c r="AK353" s="5">
        <f t="shared" si="586"/>
        <v>1.3647575861662827E-5</v>
      </c>
      <c r="AL353" s="5">
        <f t="shared" si="587"/>
        <v>1.9470759935549093E-8</v>
      </c>
      <c r="AM353" s="5">
        <f t="shared" si="588"/>
        <v>2.3953570480252787E-4</v>
      </c>
      <c r="AN353" s="5">
        <f t="shared" si="589"/>
        <v>9.4887506872667931E-5</v>
      </c>
      <c r="AO353" s="5">
        <f t="shared" si="590"/>
        <v>1.8793939233262038E-5</v>
      </c>
      <c r="AP353" s="5">
        <f t="shared" si="591"/>
        <v>2.4816203491539441E-6</v>
      </c>
      <c r="AQ353" s="5">
        <f t="shared" si="592"/>
        <v>2.4576165808957556E-7</v>
      </c>
      <c r="AR353" s="5">
        <f t="shared" si="593"/>
        <v>3.001529600513347E-5</v>
      </c>
      <c r="AS353" s="5">
        <f t="shared" si="594"/>
        <v>1.8013036712566494E-5</v>
      </c>
      <c r="AT353" s="5">
        <f t="shared" si="595"/>
        <v>5.4050689947014815E-6</v>
      </c>
      <c r="AU353" s="5">
        <f t="shared" si="596"/>
        <v>1.0812454447543574E-6</v>
      </c>
      <c r="AV353" s="5">
        <f t="shared" si="597"/>
        <v>1.6222157103102109E-7</v>
      </c>
      <c r="AW353" s="5">
        <f t="shared" si="598"/>
        <v>1.2857705760467853E-10</v>
      </c>
      <c r="AX353" s="5">
        <f t="shared" si="599"/>
        <v>2.3958703388212879E-5</v>
      </c>
      <c r="AY353" s="5">
        <f t="shared" si="600"/>
        <v>9.490783990985508E-6</v>
      </c>
      <c r="AZ353" s="5">
        <f t="shared" si="601"/>
        <v>1.879796650595491E-6</v>
      </c>
      <c r="BA353" s="5">
        <f t="shared" si="602"/>
        <v>2.4821521249430527E-7</v>
      </c>
      <c r="BB353" s="5">
        <f t="shared" si="603"/>
        <v>2.458143213020237E-8</v>
      </c>
      <c r="BC353" s="5">
        <f t="shared" si="604"/>
        <v>1.94749322412496E-9</v>
      </c>
      <c r="BD353" s="5">
        <f t="shared" si="605"/>
        <v>1.9816646320849511E-6</v>
      </c>
      <c r="BE353" s="5">
        <f t="shared" si="606"/>
        <v>1.1892535647036695E-6</v>
      </c>
      <c r="BF353" s="5">
        <f t="shared" si="607"/>
        <v>3.5685252142597547E-7</v>
      </c>
      <c r="BG353" s="5">
        <f t="shared" si="608"/>
        <v>7.1385797964684943E-8</v>
      </c>
      <c r="BH353" s="5">
        <f t="shared" si="609"/>
        <v>1.0710164238208772E-8</v>
      </c>
      <c r="BI353" s="5">
        <f t="shared" si="610"/>
        <v>1.2854951128083244E-9</v>
      </c>
      <c r="BJ353" s="8">
        <f t="shared" si="611"/>
        <v>0.33740779485807509</v>
      </c>
      <c r="BK353" s="8">
        <f t="shared" si="612"/>
        <v>0.46240814825798476</v>
      </c>
      <c r="BL353" s="8">
        <f t="shared" si="613"/>
        <v>0.19636447447346264</v>
      </c>
      <c r="BM353" s="8">
        <f t="shared" si="614"/>
        <v>7.961115068911552E-2</v>
      </c>
      <c r="BN353" s="8">
        <f t="shared" si="615"/>
        <v>0.92038533670584699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1.3571428571428601</v>
      </c>
      <c r="F354">
        <f>VLOOKUP(B354,home!$B$2:$E$405,3,FALSE)</f>
        <v>1</v>
      </c>
      <c r="G354">
        <f>VLOOKUP(C354,away!$B$2:$E$405,4,FALSE)</f>
        <v>1.25</v>
      </c>
      <c r="H354">
        <f>VLOOKUP(A354,away!$A$2:$E$405,3,FALSE)</f>
        <v>1.0912698412698401</v>
      </c>
      <c r="I354">
        <f>VLOOKUP(C354,away!$B$2:$E$405,3,FALSE)</f>
        <v>1.25</v>
      </c>
      <c r="J354">
        <f>VLOOKUP(B354,home!$B$2:$E$405,4,FALSE)</f>
        <v>1</v>
      </c>
      <c r="K354" s="3">
        <f t="shared" si="560"/>
        <v>1.6964285714285752</v>
      </c>
      <c r="L354" s="3">
        <f t="shared" si="561"/>
        <v>1.3640873015873001</v>
      </c>
      <c r="M354" s="5">
        <f t="shared" si="562"/>
        <v>4.6863513361168417E-2</v>
      </c>
      <c r="N354" s="5">
        <f t="shared" si="563"/>
        <v>7.9500603023410887E-2</v>
      </c>
      <c r="O354" s="5">
        <f t="shared" si="564"/>
        <v>6.3925923483736602E-2</v>
      </c>
      <c r="P354" s="5">
        <f t="shared" si="565"/>
        <v>0.10844576305276769</v>
      </c>
      <c r="Q354" s="5">
        <f t="shared" si="566"/>
        <v>6.7433547207357614E-2</v>
      </c>
      <c r="R354" s="5">
        <f t="shared" si="567"/>
        <v>4.3600270233203252E-2</v>
      </c>
      <c r="S354" s="5">
        <f t="shared" si="568"/>
        <v>6.273795262351102E-2</v>
      </c>
      <c r="T354" s="5">
        <f t="shared" si="569"/>
        <v>9.1985245446544253E-2</v>
      </c>
      <c r="U354" s="5">
        <f t="shared" si="570"/>
        <v>7.3964744145612812E-2</v>
      </c>
      <c r="V354" s="5">
        <f t="shared" si="571"/>
        <v>1.6131159181795897E-2</v>
      </c>
      <c r="W354" s="5">
        <f t="shared" si="572"/>
        <v>3.8132065385113018E-2</v>
      </c>
      <c r="X354" s="5">
        <f t="shared" si="573"/>
        <v>5.2015466175129303E-2</v>
      </c>
      <c r="Y354" s="5">
        <f t="shared" si="574"/>
        <v>3.547681844781881E-2</v>
      </c>
      <c r="Z354" s="5">
        <f t="shared" si="575"/>
        <v>1.9824858323629093E-2</v>
      </c>
      <c r="AA354" s="5">
        <f t="shared" si="576"/>
        <v>3.3631456084727999E-2</v>
      </c>
      <c r="AB354" s="5">
        <f t="shared" si="577"/>
        <v>2.8526681500438997E-2</v>
      </c>
      <c r="AC354" s="5">
        <f t="shared" si="578"/>
        <v>2.3330461975203868E-3</v>
      </c>
      <c r="AD354" s="5">
        <f t="shared" si="579"/>
        <v>1.6172081301722069E-2</v>
      </c>
      <c r="AE354" s="5">
        <f t="shared" si="580"/>
        <v>2.2060130743916488E-2</v>
      </c>
      <c r="AF354" s="5">
        <f t="shared" si="581"/>
        <v>1.5045972109566043E-2</v>
      </c>
      <c r="AG354" s="5">
        <f t="shared" si="582"/>
        <v>6.8413398315652378E-3</v>
      </c>
      <c r="AH354" s="5">
        <f t="shared" si="583"/>
        <v>6.7607093737574401E-3</v>
      </c>
      <c r="AI354" s="5">
        <f t="shared" si="584"/>
        <v>1.1469060544767111E-2</v>
      </c>
      <c r="AJ354" s="5">
        <f t="shared" si="585"/>
        <v>9.7282209977935553E-3</v>
      </c>
      <c r="AK354" s="5">
        <f t="shared" si="586"/>
        <v>5.5010773499427961E-3</v>
      </c>
      <c r="AL354" s="5">
        <f t="shared" si="587"/>
        <v>2.1595391124652803E-4</v>
      </c>
      <c r="AM354" s="5">
        <f t="shared" si="588"/>
        <v>5.4869561559414241E-3</v>
      </c>
      <c r="AN354" s="5">
        <f t="shared" si="589"/>
        <v>7.484687216685962E-3</v>
      </c>
      <c r="AO354" s="5">
        <f t="shared" si="590"/>
        <v>5.1048833943170575E-3</v>
      </c>
      <c r="AP354" s="5">
        <f t="shared" si="591"/>
        <v>2.3211688714239232E-3</v>
      </c>
      <c r="AQ354" s="5">
        <f t="shared" si="592"/>
        <v>7.9156924558727523E-4</v>
      </c>
      <c r="AR354" s="5">
        <f t="shared" si="593"/>
        <v>1.8444395612929488E-3</v>
      </c>
      <c r="AS354" s="5">
        <f t="shared" si="594"/>
        <v>3.1289599700505448E-3</v>
      </c>
      <c r="AT354" s="5">
        <f t="shared" si="595"/>
        <v>2.6540285460250222E-3</v>
      </c>
      <c r="AU354" s="5">
        <f t="shared" si="596"/>
        <v>1.5007899516212956E-3</v>
      </c>
      <c r="AV354" s="5">
        <f t="shared" si="597"/>
        <v>6.3649573841081854E-4</v>
      </c>
      <c r="AW354" s="5">
        <f t="shared" si="598"/>
        <v>1.3881497453200682E-5</v>
      </c>
      <c r="AX354" s="5">
        <f t="shared" si="599"/>
        <v>1.5513715321858251E-3</v>
      </c>
      <c r="AY354" s="5">
        <f t="shared" si="600"/>
        <v>2.1162062070987173E-3</v>
      </c>
      <c r="AZ354" s="5">
        <f t="shared" si="601"/>
        <v>1.4433450073217924E-3</v>
      </c>
      <c r="BA354" s="5">
        <f t="shared" si="602"/>
        <v>6.5628286543236163E-4</v>
      </c>
      <c r="BB354" s="5">
        <f t="shared" si="603"/>
        <v>2.2380678074640303E-4</v>
      </c>
      <c r="BC354" s="5">
        <f t="shared" si="604"/>
        <v>6.105839752506023E-5</v>
      </c>
      <c r="BD354" s="5">
        <f t="shared" si="605"/>
        <v>4.1932943068416029E-4</v>
      </c>
      <c r="BE354" s="5">
        <f t="shared" si="606"/>
        <v>7.1136242705348784E-4</v>
      </c>
      <c r="BF354" s="5">
        <f t="shared" si="607"/>
        <v>6.033877729471563E-4</v>
      </c>
      <c r="BG354" s="5">
        <f t="shared" si="608"/>
        <v>3.4120141922607124E-4</v>
      </c>
      <c r="BH354" s="5">
        <f t="shared" si="609"/>
        <v>1.4470595904677157E-4</v>
      </c>
      <c r="BI354" s="5">
        <f t="shared" si="610"/>
        <v>4.9096664676583283E-5</v>
      </c>
      <c r="BJ354" s="8">
        <f t="shared" si="611"/>
        <v>0.45190460534640953</v>
      </c>
      <c r="BK354" s="8">
        <f t="shared" si="612"/>
        <v>0.23884359453510864</v>
      </c>
      <c r="BL354" s="8">
        <f t="shared" si="613"/>
        <v>0.28914194115501535</v>
      </c>
      <c r="BM354" s="8">
        <f t="shared" si="614"/>
        <v>0.58784305428887285</v>
      </c>
      <c r="BN354" s="8">
        <f t="shared" si="615"/>
        <v>0.40976962036164444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1.3571428571428601</v>
      </c>
      <c r="F355">
        <f>VLOOKUP(B355,home!$B$2:$E$405,3,FALSE)</f>
        <v>0.8</v>
      </c>
      <c r="G355">
        <f>VLOOKUP(C355,away!$B$2:$E$405,4,FALSE)</f>
        <v>0.81</v>
      </c>
      <c r="H355">
        <f>VLOOKUP(A355,away!$A$2:$E$405,3,FALSE)</f>
        <v>1.0912698412698401</v>
      </c>
      <c r="I355">
        <f>VLOOKUP(C355,away!$B$2:$E$405,3,FALSE)</f>
        <v>0.81</v>
      </c>
      <c r="J355">
        <f>VLOOKUP(B355,home!$B$2:$E$405,4,FALSE)</f>
        <v>1.25</v>
      </c>
      <c r="K355" s="3">
        <f t="shared" si="560"/>
        <v>0.87942857142857345</v>
      </c>
      <c r="L355" s="3">
        <f t="shared" si="561"/>
        <v>1.1049107142857131</v>
      </c>
      <c r="M355" s="5">
        <f t="shared" si="562"/>
        <v>0.13747141344418456</v>
      </c>
      <c r="N355" s="5">
        <f t="shared" si="563"/>
        <v>0.12089628873748602</v>
      </c>
      <c r="O355" s="5">
        <f t="shared" si="564"/>
        <v>0.15189363762248057</v>
      </c>
      <c r="P355" s="5">
        <f t="shared" si="565"/>
        <v>0.1335796047434275</v>
      </c>
      <c r="Q355" s="5">
        <f t="shared" si="566"/>
        <v>5.3159825247711838E-2</v>
      </c>
      <c r="R355" s="5">
        <f t="shared" si="567"/>
        <v>8.3914453820455162E-2</v>
      </c>
      <c r="S355" s="5">
        <f t="shared" si="568"/>
        <v>3.2449493237106809E-2</v>
      </c>
      <c r="T355" s="5">
        <f t="shared" si="569"/>
        <v>5.8736860485752967E-2</v>
      </c>
      <c r="U355" s="5">
        <f t="shared" si="570"/>
        <v>7.3796768245531871E-2</v>
      </c>
      <c r="V355" s="5">
        <f t="shared" si="571"/>
        <v>3.5034277487945267E-3</v>
      </c>
      <c r="W355" s="5">
        <f t="shared" si="572"/>
        <v>1.5583423058329278E-2</v>
      </c>
      <c r="X355" s="5">
        <f t="shared" si="573"/>
        <v>1.7218291102395054E-2</v>
      </c>
      <c r="Y355" s="5">
        <f t="shared" si="574"/>
        <v>9.5123371603633312E-3</v>
      </c>
      <c r="Z355" s="5">
        <f t="shared" si="575"/>
        <v>3.0905993036551529E-2</v>
      </c>
      <c r="AA355" s="5">
        <f t="shared" si="576"/>
        <v>2.7179613304715949E-2</v>
      </c>
      <c r="AB355" s="5">
        <f t="shared" si="577"/>
        <v>1.1951264250273699E-2</v>
      </c>
      <c r="AC355" s="5">
        <f t="shared" si="578"/>
        <v>2.1276536799827938E-4</v>
      </c>
      <c r="AD355" s="5">
        <f t="shared" si="579"/>
        <v>3.4261268695384007E-3</v>
      </c>
      <c r="AE355" s="5">
        <f t="shared" si="580"/>
        <v>3.7855642866551488E-3</v>
      </c>
      <c r="AF355" s="5">
        <f t="shared" si="581"/>
        <v>2.091355269971314E-3</v>
      </c>
      <c r="AG355" s="5">
        <f t="shared" si="582"/>
        <v>7.7025361505639821E-4</v>
      </c>
      <c r="AH355" s="5">
        <f t="shared" si="583"/>
        <v>8.537090710431355E-3</v>
      </c>
      <c r="AI355" s="5">
        <f t="shared" si="584"/>
        <v>7.5077614876307925E-3</v>
      </c>
      <c r="AJ355" s="5">
        <f t="shared" si="585"/>
        <v>3.3012699798468047E-3</v>
      </c>
      <c r="AK355" s="5">
        <f t="shared" si="586"/>
        <v>9.6774371409223702E-4</v>
      </c>
      <c r="AL355" s="5">
        <f t="shared" si="587"/>
        <v>8.2696796514249748E-6</v>
      </c>
      <c r="AM355" s="5">
        <f t="shared" si="588"/>
        <v>6.0260677168224154E-4</v>
      </c>
      <c r="AN355" s="5">
        <f t="shared" si="589"/>
        <v>6.6582667853283312E-4</v>
      </c>
      <c r="AO355" s="5">
        <f t="shared" si="590"/>
        <v>3.678395154840984E-4</v>
      </c>
      <c r="AP355" s="5">
        <f t="shared" si="591"/>
        <v>1.3547660726534859E-4</v>
      </c>
      <c r="AQ355" s="5">
        <f t="shared" si="592"/>
        <v>3.7422388725640329E-5</v>
      </c>
      <c r="AR355" s="5">
        <f t="shared" si="593"/>
        <v>1.8865445989569272E-3</v>
      </c>
      <c r="AS355" s="5">
        <f t="shared" si="594"/>
        <v>1.6590812215969816E-3</v>
      </c>
      <c r="AT355" s="5">
        <f t="shared" si="595"/>
        <v>7.2952171429650303E-4</v>
      </c>
      <c r="AU355" s="5">
        <f t="shared" si="596"/>
        <v>2.1385407967663254E-4</v>
      </c>
      <c r="AV355" s="5">
        <f t="shared" si="597"/>
        <v>4.7017346946048301E-5</v>
      </c>
      <c r="AW355" s="5">
        <f t="shared" si="598"/>
        <v>2.2321015117821E-7</v>
      </c>
      <c r="AX355" s="5">
        <f t="shared" si="599"/>
        <v>8.8324935392282975E-5</v>
      </c>
      <c r="AY355" s="5">
        <f t="shared" si="600"/>
        <v>9.7591167453526856E-5</v>
      </c>
      <c r="AZ355" s="5">
        <f t="shared" si="601"/>
        <v>5.3914763269526514E-5</v>
      </c>
      <c r="BA355" s="5">
        <f t="shared" si="602"/>
        <v>1.9856999864892556E-5</v>
      </c>
      <c r="BB355" s="5">
        <f t="shared" si="603"/>
        <v>5.4850529760724348E-6</v>
      </c>
      <c r="BC355" s="5">
        <f t="shared" si="604"/>
        <v>1.2120987603374342E-6</v>
      </c>
      <c r="BD355" s="5">
        <f t="shared" si="605"/>
        <v>3.4741055672755835E-4</v>
      </c>
      <c r="BE355" s="5">
        <f t="shared" si="606"/>
        <v>3.0552276960212201E-4</v>
      </c>
      <c r="BF355" s="5">
        <f t="shared" si="607"/>
        <v>1.3434272640504768E-4</v>
      </c>
      <c r="BG355" s="5">
        <f t="shared" si="608"/>
        <v>3.9381610654736922E-5</v>
      </c>
      <c r="BH355" s="5">
        <f t="shared" si="609"/>
        <v>8.6583283996628922E-6</v>
      </c>
      <c r="BI355" s="5">
        <f t="shared" si="610"/>
        <v>1.5228762750949976E-6</v>
      </c>
      <c r="BJ355" s="8">
        <f t="shared" si="611"/>
        <v>0.28725588281266656</v>
      </c>
      <c r="BK355" s="8">
        <f t="shared" si="612"/>
        <v>0.30732256538861669</v>
      </c>
      <c r="BL355" s="8">
        <f t="shared" si="613"/>
        <v>0.37442246096499576</v>
      </c>
      <c r="BM355" s="8">
        <f t="shared" si="614"/>
        <v>0.31889431062978257</v>
      </c>
      <c r="BN355" s="8">
        <f t="shared" si="615"/>
        <v>0.68091522361574564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1.3571428571428601</v>
      </c>
      <c r="F356">
        <f>VLOOKUP(B356,home!$B$2:$E$405,3,FALSE)</f>
        <v>1.18</v>
      </c>
      <c r="G356">
        <f>VLOOKUP(C356,away!$B$2:$E$405,4,FALSE)</f>
        <v>1.1399999999999999</v>
      </c>
      <c r="H356">
        <f>VLOOKUP(A356,away!$A$2:$E$405,3,FALSE)</f>
        <v>1.0912698412698401</v>
      </c>
      <c r="I356">
        <f>VLOOKUP(C356,away!$B$2:$E$405,3,FALSE)</f>
        <v>0.87</v>
      </c>
      <c r="J356">
        <f>VLOOKUP(B356,home!$B$2:$E$405,4,FALSE)</f>
        <v>0.46</v>
      </c>
      <c r="K356" s="3">
        <f t="shared" si="560"/>
        <v>1.8256285714285752</v>
      </c>
      <c r="L356" s="3">
        <f t="shared" si="561"/>
        <v>0.43672619047618999</v>
      </c>
      <c r="M356" s="5">
        <f t="shared" si="562"/>
        <v>0.10410505328826231</v>
      </c>
      <c r="N356" s="5">
        <f t="shared" si="563"/>
        <v>0.19005715971314596</v>
      </c>
      <c r="O356" s="5">
        <f t="shared" si="564"/>
        <v>4.5465403331903548E-2</v>
      </c>
      <c r="P356" s="5">
        <f t="shared" si="565"/>
        <v>8.3002939334247045E-2</v>
      </c>
      <c r="Q356" s="5">
        <f t="shared" si="566"/>
        <v>0.17348689048844168</v>
      </c>
      <c r="R356" s="5">
        <f t="shared" si="567"/>
        <v>9.9279661978028538E-3</v>
      </c>
      <c r="S356" s="5">
        <f t="shared" si="568"/>
        <v>1.6544556965568256E-2</v>
      </c>
      <c r="T356" s="5">
        <f t="shared" si="569"/>
        <v>7.5766268780577087E-2</v>
      </c>
      <c r="U356" s="5">
        <f t="shared" si="570"/>
        <v>1.8124778746886006E-2</v>
      </c>
      <c r="V356" s="5">
        <f t="shared" si="571"/>
        <v>1.4656635717156007E-3</v>
      </c>
      <c r="W356" s="5">
        <f t="shared" si="572"/>
        <v>0.10557420801466649</v>
      </c>
      <c r="X356" s="5">
        <f t="shared" si="573"/>
        <v>4.6107021678786143E-2</v>
      </c>
      <c r="Y356" s="5">
        <f t="shared" si="574"/>
        <v>1.0068071965989687E-2</v>
      </c>
      <c r="Z356" s="5">
        <f t="shared" si="575"/>
        <v>1.4452676189142756E-3</v>
      </c>
      <c r="AA356" s="5">
        <f t="shared" si="576"/>
        <v>2.638521858450447E-3</v>
      </c>
      <c r="AB356" s="5">
        <f t="shared" si="577"/>
        <v>2.4084804455629803E-3</v>
      </c>
      <c r="AC356" s="5">
        <f t="shared" si="578"/>
        <v>7.3035830565466278E-5</v>
      </c>
      <c r="AD356" s="5">
        <f t="shared" si="579"/>
        <v>4.8184822639379697E-2</v>
      </c>
      <c r="AE356" s="5">
        <f t="shared" si="580"/>
        <v>2.104357403006717E-2</v>
      </c>
      <c r="AF356" s="5">
        <f t="shared" si="581"/>
        <v>4.5951399600774592E-3</v>
      </c>
      <c r="AG356" s="5">
        <f t="shared" si="582"/>
        <v>6.6893932315651371E-4</v>
      </c>
      <c r="AH356" s="5">
        <f t="shared" si="583"/>
        <v>1.577965553567563E-4</v>
      </c>
      <c r="AI356" s="5">
        <f t="shared" si="584"/>
        <v>2.8807789993230503E-4</v>
      </c>
      <c r="AJ356" s="5">
        <f t="shared" si="585"/>
        <v>2.6296162245677913E-4</v>
      </c>
      <c r="AK356" s="5">
        <f t="shared" si="586"/>
        <v>1.6002341704877003E-4</v>
      </c>
      <c r="AL356" s="5">
        <f t="shared" si="587"/>
        <v>2.3292581568988046E-6</v>
      </c>
      <c r="AM356" s="5">
        <f t="shared" si="588"/>
        <v>1.7593517783933994E-2</v>
      </c>
      <c r="AN356" s="5">
        <f t="shared" si="589"/>
        <v>7.683549998852594E-3</v>
      </c>
      <c r="AO356" s="5">
        <f t="shared" si="590"/>
        <v>1.6778037601661133E-3</v>
      </c>
      <c r="AP356" s="5">
        <f t="shared" si="591"/>
        <v>2.4424694818132468E-4</v>
      </c>
      <c r="AQ356" s="5">
        <f t="shared" si="592"/>
        <v>2.6667259803666316E-5</v>
      </c>
      <c r="AR356" s="5">
        <f t="shared" si="593"/>
        <v>1.3782777698244285E-5</v>
      </c>
      <c r="AS356" s="5">
        <f t="shared" si="594"/>
        <v>2.5162232759563333E-5</v>
      </c>
      <c r="AT356" s="5">
        <f t="shared" si="595"/>
        <v>2.2968445523397459E-5</v>
      </c>
      <c r="AU356" s="5">
        <f t="shared" si="596"/>
        <v>1.3977283462938387E-5</v>
      </c>
      <c r="AV356" s="5">
        <f t="shared" si="597"/>
        <v>6.3793320102241138E-6</v>
      </c>
      <c r="AW356" s="5">
        <f t="shared" si="598"/>
        <v>5.1586585799681179E-8</v>
      </c>
      <c r="AX356" s="5">
        <f t="shared" si="599"/>
        <v>5.3532047897144434E-3</v>
      </c>
      <c r="AY356" s="5">
        <f t="shared" si="600"/>
        <v>2.3378847346508824E-3</v>
      </c>
      <c r="AZ356" s="5">
        <f t="shared" si="601"/>
        <v>5.1050774696825894E-4</v>
      </c>
      <c r="BA356" s="5">
        <f t="shared" si="602"/>
        <v>7.4317367847343514E-5</v>
      </c>
      <c r="BB356" s="5">
        <f t="shared" si="603"/>
        <v>8.1140852365470014E-6</v>
      </c>
      <c r="BC356" s="5">
        <f t="shared" si="604"/>
        <v>7.0872670691125359E-7</v>
      </c>
      <c r="BD356" s="5">
        <f t="shared" si="605"/>
        <v>1.0032166663890696E-6</v>
      </c>
      <c r="BE356" s="5">
        <f t="shared" si="606"/>
        <v>1.8315010094932145E-6</v>
      </c>
      <c r="BF356" s="5">
        <f t="shared" si="607"/>
        <v>1.6718202857655459E-6</v>
      </c>
      <c r="BG356" s="5">
        <f t="shared" si="608"/>
        <v>1.0173742933291553E-6</v>
      </c>
      <c r="BH356" s="5">
        <f t="shared" si="609"/>
        <v>4.6433689443466549E-7</v>
      </c>
      <c r="BI356" s="5">
        <f t="shared" si="610"/>
        <v>1.6954134024966779E-7</v>
      </c>
      <c r="BJ356" s="8">
        <f t="shared" si="611"/>
        <v>0.7110626197963501</v>
      </c>
      <c r="BK356" s="8">
        <f t="shared" si="612"/>
        <v>0.20753146298316646</v>
      </c>
      <c r="BL356" s="8">
        <f t="shared" si="613"/>
        <v>7.952243793734444E-2</v>
      </c>
      <c r="BM356" s="8">
        <f t="shared" si="614"/>
        <v>0.39117854283390663</v>
      </c>
      <c r="BN356" s="8">
        <f t="shared" si="615"/>
        <v>0.60604541235380349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1.20588235294118</v>
      </c>
      <c r="F357" s="15">
        <f>VLOOKUP(B357,home!$B$2:$E$405,3,FALSE)</f>
        <v>0.73</v>
      </c>
      <c r="G357" s="15">
        <f>VLOOKUP(C357,away!$B$2:$E$405,4,FALSE)</f>
        <v>1.29</v>
      </c>
      <c r="H357" s="15">
        <f>VLOOKUP(A357,away!$A$2:$E$405,3,FALSE)</f>
        <v>0.98823529411764699</v>
      </c>
      <c r="I357" s="15">
        <f>VLOOKUP(C357,away!$B$2:$E$405,3,FALSE)</f>
        <v>0.64</v>
      </c>
      <c r="J357" s="15">
        <f>VLOOKUP(B357,home!$B$2:$E$405,4,FALSE)</f>
        <v>1.26</v>
      </c>
      <c r="K357" s="20">
        <f t="shared" si="560"/>
        <v>1.1355794117647091</v>
      </c>
      <c r="L357" s="20">
        <f t="shared" si="561"/>
        <v>0.7969129411764706</v>
      </c>
      <c r="M357" s="21">
        <f t="shared" si="562"/>
        <v>0.1447868883873995</v>
      </c>
      <c r="N357" s="21">
        <f t="shared" si="563"/>
        <v>0.16441700954620569</v>
      </c>
      <c r="O357" s="21">
        <f t="shared" si="564"/>
        <v>0.11538254506859191</v>
      </c>
      <c r="P357" s="21">
        <f t="shared" si="565"/>
        <v>0.13102604265690662</v>
      </c>
      <c r="Q357" s="21">
        <f t="shared" si="566"/>
        <v>9.3354285492296449E-2</v>
      </c>
      <c r="R357" s="21">
        <f t="shared" si="567"/>
        <v>4.5974921675519122E-2</v>
      </c>
      <c r="S357" s="21">
        <f t="shared" si="568"/>
        <v>2.9643264050944963E-2</v>
      </c>
      <c r="T357" s="21">
        <f t="shared" si="569"/>
        <v>7.4395238223093879E-2</v>
      </c>
      <c r="U357" s="21">
        <f t="shared" si="570"/>
        <v>5.2208174512214572E-2</v>
      </c>
      <c r="V357" s="21">
        <f t="shared" si="571"/>
        <v>2.980656315935581E-3</v>
      </c>
      <c r="W357" s="21">
        <f t="shared" si="572"/>
        <v>3.5337068201685563E-2</v>
      </c>
      <c r="X357" s="21">
        <f t="shared" si="573"/>
        <v>2.8160566953158779E-2</v>
      </c>
      <c r="Y357" s="21">
        <f t="shared" si="574"/>
        <v>1.1220760117919341E-2</v>
      </c>
      <c r="Z357" s="21">
        <f t="shared" si="575"/>
        <v>1.2212670017598603E-2</v>
      </c>
      <c r="AA357" s="21">
        <f t="shared" si="576"/>
        <v>1.386845663466112E-2</v>
      </c>
      <c r="AB357" s="21">
        <f t="shared" si="577"/>
        <v>7.8743669136364294E-3</v>
      </c>
      <c r="AC357" s="21">
        <f t="shared" si="578"/>
        <v>1.6858553541481352E-4</v>
      </c>
      <c r="AD357" s="21">
        <f t="shared" si="579"/>
        <v>1.0032011780489873E-2</v>
      </c>
      <c r="AE357" s="21">
        <f t="shared" si="580"/>
        <v>7.9946400139071852E-3</v>
      </c>
      <c r="AF357" s="21">
        <f t="shared" si="581"/>
        <v>3.1855160435649375E-3</v>
      </c>
      <c r="AG357" s="21">
        <f t="shared" si="582"/>
        <v>8.4619298648072269E-4</v>
      </c>
      <c r="AH357" s="21">
        <f t="shared" si="583"/>
        <v>2.4331086958355504E-3</v>
      </c>
      <c r="AI357" s="21">
        <f t="shared" si="584"/>
        <v>2.7629881415765323E-3</v>
      </c>
      <c r="AJ357" s="21">
        <f t="shared" si="585"/>
        <v>1.5687962242621732E-3</v>
      </c>
      <c r="AK357" s="21">
        <f t="shared" si="586"/>
        <v>5.9383089784211169E-4</v>
      </c>
      <c r="AL357" s="21">
        <f t="shared" si="587"/>
        <v>6.1025126793238499E-6</v>
      </c>
      <c r="AM357" s="21">
        <f t="shared" si="588"/>
        <v>2.2784292073010646E-3</v>
      </c>
      <c r="AN357" s="21">
        <f t="shared" si="589"/>
        <v>1.8157097208526657E-3</v>
      </c>
      <c r="AO357" s="21">
        <f t="shared" si="590"/>
        <v>7.2348128698370307E-4</v>
      </c>
      <c r="AP357" s="21">
        <f t="shared" si="591"/>
        <v>1.9218386676544033E-4</v>
      </c>
      <c r="AQ357" s="21">
        <f t="shared" si="592"/>
        <v>3.8288452627678498E-5</v>
      </c>
      <c r="AR357" s="21">
        <f t="shared" si="593"/>
        <v>3.8779516140007117E-4</v>
      </c>
      <c r="AS357" s="21">
        <f t="shared" si="594"/>
        <v>4.4037220126789321E-4</v>
      </c>
      <c r="AT357" s="21">
        <f t="shared" si="595"/>
        <v>2.5003880263666222E-4</v>
      </c>
      <c r="AU357" s="21">
        <f t="shared" si="596"/>
        <v>9.4646305472164343E-5</v>
      </c>
      <c r="AV357" s="21">
        <f t="shared" si="597"/>
        <v>2.686959897344583E-5</v>
      </c>
      <c r="AW357" s="21">
        <f t="shared" si="598"/>
        <v>1.5340325654964216E-7</v>
      </c>
      <c r="AX357" s="21">
        <f t="shared" si="599"/>
        <v>4.3122288316241222E-4</v>
      </c>
      <c r="AY357" s="21">
        <f t="shared" si="600"/>
        <v>3.4364709612355544E-4</v>
      </c>
      <c r="AZ357" s="21">
        <f t="shared" si="601"/>
        <v>1.3692840904928793E-4</v>
      </c>
      <c r="BA357" s="21">
        <f t="shared" si="602"/>
        <v>3.6373340395360965E-5</v>
      </c>
      <c r="BB357" s="21">
        <f t="shared" si="603"/>
        <v>7.2465964187200074E-6</v>
      </c>
      <c r="BC357" s="21">
        <f t="shared" si="604"/>
        <v>1.1549812931122085E-6</v>
      </c>
      <c r="BD357" s="21">
        <f t="shared" si="605"/>
        <v>5.150649710755578E-5</v>
      </c>
      <c r="BE357" s="21">
        <f t="shared" si="606"/>
        <v>5.8489717687458875E-5</v>
      </c>
      <c r="BF357" s="21">
        <f t="shared" si="607"/>
        <v>3.3209859602904238E-5</v>
      </c>
      <c r="BG357" s="21">
        <f t="shared" si="608"/>
        <v>1.257081094421819E-5</v>
      </c>
      <c r="BH357" s="21">
        <f t="shared" si="609"/>
        <v>3.5687885243601634E-6</v>
      </c>
      <c r="BI357" s="21">
        <f t="shared" si="610"/>
        <v>8.1052855464111187E-7</v>
      </c>
      <c r="BJ357" s="22">
        <f t="shared" si="611"/>
        <v>0.43494795519977536</v>
      </c>
      <c r="BK357" s="22">
        <f t="shared" si="612"/>
        <v>0.30895518655540444</v>
      </c>
      <c r="BL357" s="22">
        <f t="shared" si="613"/>
        <v>0.24402706703631089</v>
      </c>
      <c r="BM357" s="22">
        <f t="shared" si="614"/>
        <v>0.30485769228930304</v>
      </c>
      <c r="BN357" s="22">
        <f t="shared" si="615"/>
        <v>0.6949416928269192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1.58169934640523</v>
      </c>
      <c r="F358">
        <f>VLOOKUP(B358,home!$B$2:$E$405,3,FALSE)</f>
        <v>0.63</v>
      </c>
      <c r="G358">
        <f>VLOOKUP(C358,away!$B$2:$E$405,4,FALSE)</f>
        <v>1.19</v>
      </c>
      <c r="H358">
        <f>VLOOKUP(A358,away!$A$2:$E$405,3,FALSE)</f>
        <v>1.47712418300654</v>
      </c>
      <c r="I358">
        <f>VLOOKUP(C358,away!$B$2:$E$405,3,FALSE)</f>
        <v>0.63</v>
      </c>
      <c r="J358">
        <f>VLOOKUP(B358,home!$B$2:$E$405,4,FALSE)</f>
        <v>1.1299999999999999</v>
      </c>
      <c r="K358" s="3">
        <f t="shared" ref="K358:K421" si="616">E358*F358*G358</f>
        <v>1.1858000000000009</v>
      </c>
      <c r="L358" s="3">
        <f t="shared" ref="L358:L421" si="617">H358*I358*J358</f>
        <v>1.0515647058823558</v>
      </c>
      <c r="M358" s="5">
        <f t="shared" ref="M358:M421" si="618">_xlfn.POISSON.DIST(0,K358,FALSE) * _xlfn.POISSON.DIST(0,L358,FALSE)</f>
        <v>0.1067394238397406</v>
      </c>
      <c r="N358" s="5">
        <f t="shared" ref="N358:N421" si="619">_xlfn.POISSON.DIST(1,K358,FALSE) * _xlfn.POISSON.DIST(0,L358,FALSE)</f>
        <v>0.12657160878916449</v>
      </c>
      <c r="O358" s="5">
        <f t="shared" ref="O358:O421" si="620">_xlfn.POISSON.DIST(0,K358,FALSE) * _xlfn.POISSON.DIST(1,L358,FALSE)</f>
        <v>0.11224341083608894</v>
      </c>
      <c r="P358" s="5">
        <f t="shared" ref="P358:P421" si="621">_xlfn.POISSON.DIST(1,K358,FALSE) * _xlfn.POISSON.DIST(1,L358,FALSE)</f>
        <v>0.13309823656943434</v>
      </c>
      <c r="Q358" s="5">
        <f t="shared" ref="Q358:Q421" si="622">_xlfn.POISSON.DIST(2,K358,FALSE) * _xlfn.POISSON.DIST(0,L358,FALSE)</f>
        <v>7.5044306851095685E-2</v>
      </c>
      <c r="R358" s="5">
        <f t="shared" ref="R358:R421" si="623">_xlfn.POISSON.DIST(0,K358,FALSE) * _xlfn.POISSON.DIST(2,L358,FALSE)</f>
        <v>5.9015604651542146E-2</v>
      </c>
      <c r="S358" s="5">
        <f t="shared" ref="S358:S421" si="624">_xlfn.POISSON.DIST(2,K358,FALSE) * _xlfn.POISSON.DIST(2,L358,FALSE)</f>
        <v>4.1491559399109104E-2</v>
      </c>
      <c r="T358" s="5">
        <f t="shared" ref="T358:T421" si="625">_xlfn.POISSON.DIST(2,K358,FALSE) * _xlfn.POISSON.DIST(1,L358,FALSE)</f>
        <v>7.8913944462017688E-2</v>
      </c>
      <c r="U358" s="5">
        <f t="shared" ref="U358:U421" si="626">_xlfn.POISSON.DIST(1,K358,FALSE) * _xlfn.POISSON.DIST(2,L358,FALSE)</f>
        <v>6.9980703995798726E-2</v>
      </c>
      <c r="V358" s="5">
        <f t="shared" ref="V358:V421" si="627">_xlfn.POISSON.DIST(3,K358,FALSE) * _xlfn.POISSON.DIST(3,L358,FALSE)</f>
        <v>5.748634478119157E-3</v>
      </c>
      <c r="W358" s="5">
        <f t="shared" ref="W358:W421" si="628">_xlfn.POISSON.DIST(3,K358,FALSE) * _xlfn.POISSON.DIST(0,L358,FALSE)</f>
        <v>2.9662513021343106E-2</v>
      </c>
      <c r="X358" s="5">
        <f t="shared" ref="X358:X421" si="629">_xlfn.POISSON.DIST(3,K358,FALSE) * _xlfn.POISSON.DIST(1,L358,FALSE)</f>
        <v>3.1192051781020212E-2</v>
      </c>
      <c r="Y358" s="5">
        <f t="shared" ref="Y358:Y421" si="630">_xlfn.POISSON.DIST(3,K358,FALSE) * _xlfn.POISSON.DIST(2,L358,FALSE)</f>
        <v>1.6400230378487868E-2</v>
      </c>
      <c r="Z358" s="5">
        <f t="shared" ref="Z358:Z421" si="631">_xlfn.POISSON.DIST(0,K358,FALSE) * _xlfn.POISSON.DIST(3,L358,FALSE)</f>
        <v>2.0686242315956102E-2</v>
      </c>
      <c r="AA358" s="5">
        <f t="shared" ref="AA358:AA421" si="632">_xlfn.POISSON.DIST(1,K358,FALSE) * _xlfn.POISSON.DIST(3,L358,FALSE)</f>
        <v>2.4529746138260766E-2</v>
      </c>
      <c r="AB358" s="5">
        <f t="shared" ref="AB358:AB421" si="633">_xlfn.POISSON.DIST(2,K358,FALSE) * _xlfn.POISSON.DIST(3,L358,FALSE)</f>
        <v>1.4543686485374819E-2</v>
      </c>
      <c r="AC358" s="5">
        <f t="shared" ref="AC358:AC421" si="634">_xlfn.POISSON.DIST(4,K358,FALSE) * _xlfn.POISSON.DIST(4,L358,FALSE)</f>
        <v>4.4801459256790598E-4</v>
      </c>
      <c r="AD358" s="5">
        <f t="shared" ref="AD358:AD421" si="635">_xlfn.POISSON.DIST(4,K358,FALSE) * _xlfn.POISSON.DIST(0,L358,FALSE)</f>
        <v>8.7934519851771732E-3</v>
      </c>
      <c r="AE358" s="5">
        <f t="shared" ref="AE358:AE421" si="636">_xlfn.POISSON.DIST(4,K358,FALSE) * _xlfn.POISSON.DIST(1,L358,FALSE)</f>
        <v>9.2468837504834506E-3</v>
      </c>
      <c r="AF358" s="5">
        <f t="shared" ref="AF358:AF421" si="637">_xlfn.POISSON.DIST(4,K358,FALSE) * _xlfn.POISSON.DIST(2,L358,FALSE)</f>
        <v>4.8618482957027333E-3</v>
      </c>
      <c r="AG358" s="5">
        <f t="shared" ref="AG358:AG421" si="638">_xlfn.POISSON.DIST(4,K358,FALSE) * _xlfn.POISSON.DIST(3,L358,FALSE)</f>
        <v>1.7041826910384257E-3</v>
      </c>
      <c r="AH358" s="5">
        <f t="shared" ref="AH358:AH421" si="639">_xlfn.POISSON.DIST(0,K358,FALSE) * _xlfn.POISSON.DIST(4,L358,FALSE)</f>
        <v>5.4382305791973807E-3</v>
      </c>
      <c r="AI358" s="5">
        <f t="shared" ref="AI358:AI421" si="640">_xlfn.POISSON.DIST(1,K358,FALSE) * _xlfn.POISSON.DIST(4,L358,FALSE)</f>
        <v>6.4486538208122588E-3</v>
      </c>
      <c r="AJ358" s="5">
        <f t="shared" ref="AJ358:AJ421" si="641">_xlfn.POISSON.DIST(2,K358,FALSE) * _xlfn.POISSON.DIST(4,L358,FALSE)</f>
        <v>3.8234068503595914E-3</v>
      </c>
      <c r="AK358" s="5">
        <f t="shared" ref="AK358:AK421" si="642">_xlfn.POISSON.DIST(3,K358,FALSE) * _xlfn.POISSON.DIST(4,L358,FALSE)</f>
        <v>1.5112652810521353E-3</v>
      </c>
      <c r="AL358" s="5">
        <f t="shared" ref="AL358:AL421" si="643">_xlfn.POISSON.DIST(5,K358,FALSE) * _xlfn.POISSON.DIST(5,L358,FALSE)</f>
        <v>2.2345989919410004E-5</v>
      </c>
      <c r="AM358" s="5">
        <f t="shared" ref="AM358:AM421" si="644">_xlfn.POISSON.DIST(5,K358,FALSE) * _xlfn.POISSON.DIST(0,L358,FALSE)</f>
        <v>2.0854550728046191E-3</v>
      </c>
      <c r="AN358" s="5">
        <f t="shared" ref="AN358:AN421" si="645">_xlfn.POISSON.DIST(5,K358,FALSE) * _xlfn.POISSON.DIST(1,L358,FALSE)</f>
        <v>2.1929909502646557E-3</v>
      </c>
      <c r="AO358" s="5">
        <f t="shared" ref="AO358:AO421" si="646">_xlfn.POISSON.DIST(5,K358,FALSE) * _xlfn.POISSON.DIST(2,L358,FALSE)</f>
        <v>1.1530359418088605E-3</v>
      </c>
      <c r="AP358" s="5">
        <f t="shared" ref="AP358:AP421" si="647">_xlfn.POISSON.DIST(5,K358,FALSE) * _xlfn.POISSON.DIST(3,L358,FALSE)</f>
        <v>4.0416396700667317E-4</v>
      </c>
      <c r="AQ358" s="5">
        <f t="shared" ref="AQ358:AQ421" si="648">_xlfn.POISSON.DIST(5,K358,FALSE) * _xlfn.POISSON.DIST(4,L358,FALSE)</f>
        <v>1.0625114077340461E-4</v>
      </c>
      <c r="AR358" s="5">
        <f t="shared" ref="AR358:AR421" si="649">_xlfn.POISSON.DIST(0,K358,FALSE) * _xlfn.POISSON.DIST(5,L358,FALSE)</f>
        <v>1.1437302679068256E-3</v>
      </c>
      <c r="AS358" s="5">
        <f t="shared" ref="AS358:AS421" si="650">_xlfn.POISSON.DIST(1,K358,FALSE) * _xlfn.POISSON.DIST(5,L358,FALSE)</f>
        <v>1.3562353516839148E-3</v>
      </c>
      <c r="AT358" s="5">
        <f t="shared" ref="AT358:AT421" si="651">_xlfn.POISSON.DIST(2,K358,FALSE) * _xlfn.POISSON.DIST(5,L358,FALSE)</f>
        <v>8.0411194001339377E-4</v>
      </c>
      <c r="AU358" s="5">
        <f t="shared" ref="AU358:AU421" si="652">_xlfn.POISSON.DIST(3,K358,FALSE) * _xlfn.POISSON.DIST(5,L358,FALSE)</f>
        <v>3.1783864615596096E-4</v>
      </c>
      <c r="AV358" s="5">
        <f t="shared" ref="AV358:AV421" si="653">_xlfn.POISSON.DIST(4,K358,FALSE) * _xlfn.POISSON.DIST(5,L358,FALSE)</f>
        <v>9.4223266652934727E-5</v>
      </c>
      <c r="AW358" s="5">
        <f t="shared" ref="AW358:AW421" si="654">_xlfn.POISSON.DIST(6,K358,FALSE) * _xlfn.POISSON.DIST(6,L358,FALSE)</f>
        <v>7.740063880389E-7</v>
      </c>
      <c r="AX358" s="5">
        <f t="shared" ref="AX358:AX421" si="655">_xlfn.POISSON.DIST(6,K358,FALSE) * _xlfn.POISSON.DIST(0,L358,FALSE)</f>
        <v>4.1215543755528697E-4</v>
      </c>
      <c r="AY358" s="5">
        <f t="shared" ref="AY358:AY421" si="656">_xlfn.POISSON.DIST(6,K358,FALSE) * _xlfn.POISSON.DIST(1,L358,FALSE)</f>
        <v>4.3340811147063896E-4</v>
      </c>
      <c r="AZ358" s="5">
        <f t="shared" ref="AZ358:AZ421" si="657">_xlfn.POISSON.DIST(6,K358,FALSE) * _xlfn.POISSON.DIST(2,L358,FALSE)</f>
        <v>2.278783366328249E-4</v>
      </c>
      <c r="BA358" s="5">
        <f t="shared" ref="BA358:BA421" si="658">_xlfn.POISSON.DIST(6,K358,FALSE) * _xlfn.POISSON.DIST(3,L358,FALSE)</f>
        <v>7.9876272012752321E-5</v>
      </c>
      <c r="BB358" s="5">
        <f t="shared" ref="BB358:BB421" si="659">_xlfn.POISSON.DIST(6,K358,FALSE) * _xlfn.POISSON.DIST(4,L358,FALSE)</f>
        <v>2.0998767121517237E-5</v>
      </c>
      <c r="BC358" s="5">
        <f t="shared" ref="BC358:BC421" si="660">_xlfn.POISSON.DIST(6,K358,FALSE) * _xlfn.POISSON.DIST(5,L358,FALSE)</f>
        <v>4.4163124744060724E-6</v>
      </c>
      <c r="BD358" s="5">
        <f t="shared" ref="BD358:BD421" si="661">_xlfn.POISSON.DIST(0,K358,FALSE) * _xlfn.POISSON.DIST(6,L358,FALSE)</f>
        <v>2.0045106379669816E-4</v>
      </c>
      <c r="BE358" s="5">
        <f t="shared" ref="BE358:BE421" si="662">_xlfn.POISSON.DIST(1,K358,FALSE) * _xlfn.POISSON.DIST(6,L358,FALSE)</f>
        <v>2.3769487145012486E-4</v>
      </c>
      <c r="BF358" s="5">
        <f t="shared" ref="BF358:BF421" si="663">_xlfn.POISSON.DIST(2,K358,FALSE) * _xlfn.POISSON.DIST(6,L358,FALSE)</f>
        <v>1.4092928928277913E-4</v>
      </c>
      <c r="BG358" s="5">
        <f t="shared" ref="BG358:BG421" si="664">_xlfn.POISSON.DIST(3,K358,FALSE) * _xlfn.POISSON.DIST(6,L358,FALSE)</f>
        <v>5.5704650410506534E-5</v>
      </c>
      <c r="BH358" s="5">
        <f t="shared" ref="BH358:BH421" si="665">_xlfn.POISSON.DIST(4,K358,FALSE) * _xlfn.POISSON.DIST(6,L358,FALSE)</f>
        <v>1.6513643614194678E-5</v>
      </c>
      <c r="BI358" s="5">
        <f t="shared" ref="BI358:BI421" si="666">_xlfn.POISSON.DIST(5,K358,FALSE) * _xlfn.POISSON.DIST(6,L358,FALSE)</f>
        <v>3.9163757195424111E-6</v>
      </c>
      <c r="BJ358" s="8">
        <f t="shared" ref="BJ358:BJ421" si="667">SUM(N358,Q358,T358,W358,X358,Y358,AD358,AE358,AF358,AG358,AM358,AN358,AO358,AP358,AQ358,AX358,AY358,AZ358,BA358,BB358,BC358)</f>
        <v>0.38951165231545648</v>
      </c>
      <c r="BK358" s="8">
        <f t="shared" ref="BK358:BK421" si="668">SUM(M358,P358,S358,V358,AC358,AL358,AY358)</f>
        <v>0.28798162298036106</v>
      </c>
      <c r="BL358" s="8">
        <f t="shared" ref="BL358:BL421" si="669">SUM(O358,R358,U358,AA358,AB358,AH358,AI358,AJ358,AK358,AR358,AS358,AT358,AU358,AV358,BD358,BE358,BF358,BG358,BH358,BI358)</f>
        <v>0.30190605800517362</v>
      </c>
      <c r="BM358" s="8">
        <f t="shared" ref="BM358:BM421" si="670">SUM(S358:BI358)</f>
        <v>0.38694034997479854</v>
      </c>
      <c r="BN358" s="8">
        <f t="shared" ref="BN358:BN421" si="671">SUM(M358:R358)</f>
        <v>0.61271259153706603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1.84920634920635</v>
      </c>
      <c r="F359">
        <f>VLOOKUP(B359,home!$B$2:$E$405,3,FALSE)</f>
        <v>1.62</v>
      </c>
      <c r="G359">
        <f>VLOOKUP(C359,away!$B$2:$E$405,4,FALSE)</f>
        <v>1.08</v>
      </c>
      <c r="H359">
        <f>VLOOKUP(A359,away!$A$2:$E$405,3,FALSE)</f>
        <v>1.3015873015873001</v>
      </c>
      <c r="I359">
        <f>VLOOKUP(C359,away!$B$2:$E$405,3,FALSE)</f>
        <v>0.36</v>
      </c>
      <c r="J359">
        <f>VLOOKUP(B359,home!$B$2:$E$405,4,FALSE)</f>
        <v>0.99</v>
      </c>
      <c r="K359" s="3">
        <f t="shared" si="616"/>
        <v>3.2353714285714306</v>
      </c>
      <c r="L359" s="3">
        <f t="shared" si="617"/>
        <v>0.46388571428571374</v>
      </c>
      <c r="M359" s="5">
        <f t="shared" si="618"/>
        <v>2.4741899341939017E-2</v>
      </c>
      <c r="N359" s="5">
        <f t="shared" si="619"/>
        <v>8.0049234219499762E-2</v>
      </c>
      <c r="O359" s="5">
        <f t="shared" si="620"/>
        <v>1.1477413649020609E-2</v>
      </c>
      <c r="P359" s="5">
        <f t="shared" si="621"/>
        <v>3.7133696193937041E-2</v>
      </c>
      <c r="Q359" s="5">
        <f t="shared" si="622"/>
        <v>0.12949450263639603</v>
      </c>
      <c r="R359" s="5">
        <f t="shared" si="623"/>
        <v>2.6621041143642626E-3</v>
      </c>
      <c r="S359" s="5">
        <f t="shared" si="624"/>
        <v>1.3932958156998446E-2</v>
      </c>
      <c r="T359" s="5">
        <f t="shared" si="625"/>
        <v>6.00706498515578E-2</v>
      </c>
      <c r="U359" s="5">
        <f t="shared" si="626"/>
        <v>8.6128955914965867E-3</v>
      </c>
      <c r="V359" s="5">
        <f t="shared" si="627"/>
        <v>2.3234641058539349E-3</v>
      </c>
      <c r="W359" s="5">
        <f t="shared" si="628"/>
        <v>0.1396542713289545</v>
      </c>
      <c r="X359" s="5">
        <f t="shared" si="629"/>
        <v>6.4783621408482914E-2</v>
      </c>
      <c r="Y359" s="5">
        <f t="shared" si="630"/>
        <v>1.5026098245544678E-2</v>
      </c>
      <c r="Z359" s="5">
        <f t="shared" si="631"/>
        <v>4.1163735619826789E-4</v>
      </c>
      <c r="AA359" s="5">
        <f t="shared" si="632"/>
        <v>1.3317997411765566E-3</v>
      </c>
      <c r="AB359" s="5">
        <f t="shared" si="633"/>
        <v>2.1544334155907292E-3</v>
      </c>
      <c r="AC359" s="5">
        <f t="shared" si="634"/>
        <v>2.1794711733703125E-4</v>
      </c>
      <c r="AD359" s="5">
        <f t="shared" si="635"/>
        <v>0.11295835983391542</v>
      </c>
      <c r="AE359" s="5">
        <f t="shared" si="636"/>
        <v>5.2399769436098517E-2</v>
      </c>
      <c r="AF359" s="5">
        <f t="shared" si="637"/>
        <v>1.2153752236635637E-2</v>
      </c>
      <c r="AG359" s="5">
        <f t="shared" si="638"/>
        <v>1.8793173458477716E-3</v>
      </c>
      <c r="AH359" s="5">
        <f t="shared" si="639"/>
        <v>4.7738172251679055E-5</v>
      </c>
      <c r="AI359" s="5">
        <f t="shared" si="640"/>
        <v>1.5445071855530387E-4</v>
      </c>
      <c r="AJ359" s="5">
        <f t="shared" si="641"/>
        <v>2.4985272096807876E-4</v>
      </c>
      <c r="AK359" s="5">
        <f t="shared" si="642"/>
        <v>2.6945545159031737E-4</v>
      </c>
      <c r="AL359" s="5">
        <f t="shared" si="643"/>
        <v>1.3084172608881709E-5</v>
      </c>
      <c r="AM359" s="5">
        <f t="shared" si="644"/>
        <v>7.309245000498811E-2</v>
      </c>
      <c r="AN359" s="5">
        <f t="shared" si="645"/>
        <v>3.3906543379456727E-2</v>
      </c>
      <c r="AO359" s="5">
        <f t="shared" si="646"/>
        <v>7.864380547269411E-3</v>
      </c>
      <c r="AP359" s="5">
        <f t="shared" si="647"/>
        <v>1.2160579291949146E-3</v>
      </c>
      <c r="AQ359" s="5">
        <f t="shared" si="648"/>
        <v>1.4102797527434718E-4</v>
      </c>
      <c r="AR359" s="5">
        <f t="shared" si="649"/>
        <v>4.4290112267329166E-6</v>
      </c>
      <c r="AS359" s="5">
        <f t="shared" si="650"/>
        <v>1.4329496379793779E-5</v>
      </c>
      <c r="AT359" s="5">
        <f t="shared" si="651"/>
        <v>2.3180621586501276E-5</v>
      </c>
      <c r="AU359" s="5">
        <f t="shared" si="652"/>
        <v>2.4999306925830795E-5</v>
      </c>
      <c r="AV359" s="5">
        <f t="shared" si="653"/>
        <v>2.0220510840480207E-5</v>
      </c>
      <c r="AW359" s="5">
        <f t="shared" si="654"/>
        <v>5.4548009598851435E-7</v>
      </c>
      <c r="AX359" s="5">
        <f t="shared" si="655"/>
        <v>3.9413537398404051E-2</v>
      </c>
      <c r="AY359" s="5">
        <f t="shared" si="656"/>
        <v>1.8283376948585353E-2</v>
      </c>
      <c r="AZ359" s="5">
        <f t="shared" si="657"/>
        <v>4.2406986876747342E-3</v>
      </c>
      <c r="BA359" s="5">
        <f t="shared" si="658"/>
        <v>6.5573317993416124E-4</v>
      </c>
      <c r="BB359" s="5">
        <f t="shared" si="659"/>
        <v>7.604631363865019E-5</v>
      </c>
      <c r="BC359" s="5">
        <f t="shared" si="660"/>
        <v>7.0553597042121332E-6</v>
      </c>
      <c r="BD359" s="5">
        <f t="shared" si="661"/>
        <v>3.4242583941540727E-7</v>
      </c>
      <c r="BE359" s="5">
        <f t="shared" si="662"/>
        <v>1.1078747772491974E-6</v>
      </c>
      <c r="BF359" s="5">
        <f t="shared" si="663"/>
        <v>1.7921932003734959E-6</v>
      </c>
      <c r="BG359" s="5">
        <f t="shared" si="664"/>
        <v>1.9328035583228008E-6</v>
      </c>
      <c r="BH359" s="5">
        <f t="shared" si="665"/>
        <v>1.5633343524096959E-6</v>
      </c>
      <c r="BI359" s="5">
        <f t="shared" si="666"/>
        <v>1.0115934594181099E-6</v>
      </c>
      <c r="BJ359" s="8">
        <f t="shared" si="667"/>
        <v>0.84736648426705785</v>
      </c>
      <c r="BK359" s="8">
        <f t="shared" si="668"/>
        <v>9.6646426037259703E-2</v>
      </c>
      <c r="BL359" s="8">
        <f t="shared" si="669"/>
        <v>2.7055052747160652E-2</v>
      </c>
      <c r="BM359" s="8">
        <f t="shared" si="670"/>
        <v>0.66763791878403034</v>
      </c>
      <c r="BN359" s="8">
        <f t="shared" si="671"/>
        <v>0.2855588501551567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1.6041666666666701</v>
      </c>
      <c r="F360">
        <f>VLOOKUP(B360,home!$B$2:$E$405,3,FALSE)</f>
        <v>0.98</v>
      </c>
      <c r="G360">
        <f>VLOOKUP(C360,away!$B$2:$E$405,4,FALSE)</f>
        <v>1.0900000000000001</v>
      </c>
      <c r="H360">
        <f>VLOOKUP(A360,away!$A$2:$E$405,3,FALSE)</f>
        <v>1.2847222222222201</v>
      </c>
      <c r="I360">
        <f>VLOOKUP(C360,away!$B$2:$E$405,3,FALSE)</f>
        <v>0.78</v>
      </c>
      <c r="J360">
        <f>VLOOKUP(B360,home!$B$2:$E$405,4,FALSE)</f>
        <v>1.33</v>
      </c>
      <c r="K360" s="3">
        <f t="shared" si="616"/>
        <v>1.713570833333337</v>
      </c>
      <c r="L360" s="3">
        <f t="shared" si="617"/>
        <v>1.3327708333333312</v>
      </c>
      <c r="M360" s="5">
        <f t="shared" si="618"/>
        <v>4.7532496421461901E-2</v>
      </c>
      <c r="N360" s="5">
        <f t="shared" si="619"/>
        <v>8.1450299503338347E-2</v>
      </c>
      <c r="O360" s="5">
        <f t="shared" si="620"/>
        <v>6.3349924866045376E-2</v>
      </c>
      <c r="P360" s="5">
        <f t="shared" si="621"/>
        <v>0.10855458354431367</v>
      </c>
      <c r="Q360" s="5">
        <f t="shared" si="622"/>
        <v>6.9785428797592683E-2</v>
      </c>
      <c r="R360" s="5">
        <f t="shared" si="623"/>
        <v>4.2215466077661613E-2</v>
      </c>
      <c r="S360" s="5">
        <f t="shared" si="624"/>
        <v>6.1979164233201385E-2</v>
      </c>
      <c r="T360" s="5">
        <f t="shared" si="625"/>
        <v>9.3007984093091467E-2</v>
      </c>
      <c r="U360" s="5">
        <f t="shared" si="626"/>
        <v>7.2339191386253845E-2</v>
      </c>
      <c r="V360" s="5">
        <f t="shared" si="627"/>
        <v>1.572753815995874E-2</v>
      </c>
      <c r="W360" s="5">
        <f t="shared" si="628"/>
        <v>3.9860758459738403E-2</v>
      </c>
      <c r="X360" s="5">
        <f t="shared" si="629"/>
        <v>5.3125256269684194E-2</v>
      </c>
      <c r="Y360" s="5">
        <f t="shared" si="630"/>
        <v>3.5401896034796897E-2</v>
      </c>
      <c r="Z360" s="5">
        <f t="shared" si="631"/>
        <v>1.8754513967960018E-2</v>
      </c>
      <c r="AA360" s="5">
        <f t="shared" si="632"/>
        <v>3.2137188128838964E-2</v>
      </c>
      <c r="AB360" s="5">
        <f t="shared" si="633"/>
        <v>2.7534674121462405E-2</v>
      </c>
      <c r="AC360" s="5">
        <f t="shared" si="634"/>
        <v>2.2449067528367045E-3</v>
      </c>
      <c r="AD360" s="5">
        <f t="shared" si="635"/>
        <v>1.7076058272788196E-2</v>
      </c>
      <c r="AE360" s="5">
        <f t="shared" si="636"/>
        <v>2.2758472414272451E-2</v>
      </c>
      <c r="AF360" s="5">
        <f t="shared" si="637"/>
        <v>1.5165914122481767E-2</v>
      </c>
      <c r="AG360" s="5">
        <f t="shared" si="638"/>
        <v>6.737562667760588E-3</v>
      </c>
      <c r="AH360" s="5">
        <f t="shared" si="639"/>
        <v>6.2488673024599165E-3</v>
      </c>
      <c r="AI360" s="5">
        <f t="shared" si="640"/>
        <v>1.0707876750865682E-2</v>
      </c>
      <c r="AJ360" s="5">
        <f t="shared" si="641"/>
        <v>9.1743526436057869E-3</v>
      </c>
      <c r="AK360" s="5">
        <f t="shared" si="642"/>
        <v>5.2403010349324928E-3</v>
      </c>
      <c r="AL360" s="5">
        <f t="shared" si="643"/>
        <v>2.0507647272653879E-4</v>
      </c>
      <c r="AM360" s="5">
        <f t="shared" si="644"/>
        <v>5.8522070809100589E-3</v>
      </c>
      <c r="AN360" s="5">
        <f t="shared" si="645"/>
        <v>7.7996509080637223E-3</v>
      </c>
      <c r="AO360" s="5">
        <f t="shared" si="646"/>
        <v>5.1975736202245814E-3</v>
      </c>
      <c r="AP360" s="5">
        <f t="shared" si="647"/>
        <v>2.3090581750460186E-3</v>
      </c>
      <c r="AQ360" s="5">
        <f t="shared" si="648"/>
        <v>7.693613470428055E-4</v>
      </c>
      <c r="AR360" s="5">
        <f t="shared" si="649"/>
        <v>1.6656616164177813E-3</v>
      </c>
      <c r="AS360" s="5">
        <f t="shared" si="650"/>
        <v>2.8542291640963708E-3</v>
      </c>
      <c r="AT360" s="5">
        <f t="shared" si="651"/>
        <v>2.4454619236224662E-3</v>
      </c>
      <c r="AU360" s="5">
        <f t="shared" si="652"/>
        <v>1.3968240754488989E-3</v>
      </c>
      <c r="AV360" s="5">
        <f t="shared" si="653"/>
        <v>5.9838924874675936E-4</v>
      </c>
      <c r="AW360" s="5">
        <f t="shared" si="654"/>
        <v>1.3009807773386373E-5</v>
      </c>
      <c r="AX360" s="5">
        <f t="shared" si="655"/>
        <v>1.6713618940790518E-3</v>
      </c>
      <c r="AY360" s="5">
        <f t="shared" si="656"/>
        <v>2.227542384373313E-3</v>
      </c>
      <c r="AZ360" s="5">
        <f t="shared" si="657"/>
        <v>1.4844017599532683E-3</v>
      </c>
      <c r="BA360" s="5">
        <f t="shared" si="658"/>
        <v>6.5945579020479372E-4</v>
      </c>
      <c r="BB360" s="5">
        <f t="shared" si="659"/>
        <v>2.1972586076443327E-4</v>
      </c>
      <c r="BC360" s="5">
        <f t="shared" si="660"/>
        <v>5.8568843711179432E-5</v>
      </c>
      <c r="BD360" s="5">
        <f t="shared" si="661"/>
        <v>3.6999087009407828E-4</v>
      </c>
      <c r="BE360" s="5">
        <f t="shared" si="662"/>
        <v>6.3400556359283623E-4</v>
      </c>
      <c r="BF360" s="5">
        <f t="shared" si="663"/>
        <v>5.4320672097187418E-4</v>
      </c>
      <c r="BG360" s="5">
        <f t="shared" si="664"/>
        <v>3.1027439784268146E-4</v>
      </c>
      <c r="BH360" s="5">
        <f t="shared" si="665"/>
        <v>1.3291928961832073E-4</v>
      </c>
      <c r="BI360" s="5">
        <f t="shared" si="666"/>
        <v>4.5553323575468207E-5</v>
      </c>
      <c r="BJ360" s="8">
        <f t="shared" si="667"/>
        <v>0.46261853829991828</v>
      </c>
      <c r="BK360" s="8">
        <f t="shared" si="668"/>
        <v>0.23847130796887228</v>
      </c>
      <c r="BL360" s="8">
        <f t="shared" si="669"/>
        <v>0.27994435850615373</v>
      </c>
      <c r="BM360" s="8">
        <f t="shared" si="670"/>
        <v>0.58468598695589036</v>
      </c>
      <c r="BN360" s="8">
        <f t="shared" si="671"/>
        <v>0.41288819921041364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1.6041666666666701</v>
      </c>
      <c r="F361">
        <f>VLOOKUP(B361,home!$B$2:$E$405,3,FALSE)</f>
        <v>0.39</v>
      </c>
      <c r="G361">
        <f>VLOOKUP(C361,away!$B$2:$E$405,4,FALSE)</f>
        <v>1.07</v>
      </c>
      <c r="H361">
        <f>VLOOKUP(A361,away!$A$2:$E$405,3,FALSE)</f>
        <v>1.2847222222222201</v>
      </c>
      <c r="I361">
        <f>VLOOKUP(C361,away!$B$2:$E$405,3,FALSE)</f>
        <v>0.53</v>
      </c>
      <c r="J361">
        <f>VLOOKUP(B361,home!$B$2:$E$405,4,FALSE)</f>
        <v>0.68</v>
      </c>
      <c r="K361" s="3">
        <f t="shared" si="616"/>
        <v>0.66941875000000151</v>
      </c>
      <c r="L361" s="3">
        <f t="shared" si="617"/>
        <v>0.46301388888888817</v>
      </c>
      <c r="M361" s="5">
        <f t="shared" si="618"/>
        <v>0.32224838819781149</v>
      </c>
      <c r="N361" s="5">
        <f t="shared" si="619"/>
        <v>0.21571911321689419</v>
      </c>
      <c r="O361" s="5">
        <f t="shared" si="620"/>
        <v>0.14920547940764481</v>
      </c>
      <c r="P361" s="5">
        <f t="shared" si="621"/>
        <v>9.9880945518216538E-2</v>
      </c>
      <c r="Q361" s="5">
        <f t="shared" si="622"/>
        <v>7.2203209560381051E-2</v>
      </c>
      <c r="R361" s="5">
        <f t="shared" si="623"/>
        <v>3.4542104632032271E-2</v>
      </c>
      <c r="S361" s="5">
        <f t="shared" si="624"/>
        <v>7.7395292288390503E-3</v>
      </c>
      <c r="T361" s="5">
        <f t="shared" si="625"/>
        <v>3.343108884881138E-2</v>
      </c>
      <c r="U361" s="5">
        <f t="shared" si="626"/>
        <v>2.3123132505144302E-2</v>
      </c>
      <c r="V361" s="5">
        <f t="shared" si="627"/>
        <v>2.6654094086501655E-4</v>
      </c>
      <c r="W361" s="5">
        <f t="shared" si="628"/>
        <v>1.6111394096632817E-2</v>
      </c>
      <c r="X361" s="5">
        <f t="shared" si="629"/>
        <v>7.4597992361034367E-3</v>
      </c>
      <c r="Y361" s="5">
        <f t="shared" si="630"/>
        <v>1.7269953273193047E-3</v>
      </c>
      <c r="Z361" s="5">
        <f t="shared" si="631"/>
        <v>5.3311580653613803E-3</v>
      </c>
      <c r="AA361" s="5">
        <f t="shared" si="632"/>
        <v>3.5687771681666407E-3</v>
      </c>
      <c r="AB361" s="5">
        <f t="shared" si="633"/>
        <v>1.1945031754713288E-3</v>
      </c>
      <c r="AC361" s="5">
        <f t="shared" si="634"/>
        <v>5.1634007662923526E-6</v>
      </c>
      <c r="AD361" s="5">
        <f t="shared" si="635"/>
        <v>2.6963173242313359E-3</v>
      </c>
      <c r="AE361" s="5">
        <f t="shared" si="636"/>
        <v>1.2484323699708318E-3</v>
      </c>
      <c r="AF361" s="5">
        <f t="shared" si="637"/>
        <v>2.8902076331748308E-4</v>
      </c>
      <c r="AG361" s="5">
        <f t="shared" si="638"/>
        <v>4.4606875864420914E-5</v>
      </c>
      <c r="AH361" s="5">
        <f t="shared" si="639"/>
        <v>6.171000570310834E-4</v>
      </c>
      <c r="AI361" s="5">
        <f t="shared" si="640"/>
        <v>4.1309834880267742E-4</v>
      </c>
      <c r="AJ361" s="5">
        <f t="shared" si="641"/>
        <v>1.3826789014127647E-4</v>
      </c>
      <c r="AK361" s="5">
        <f t="shared" si="642"/>
        <v>3.0853039394503614E-5</v>
      </c>
      <c r="AL361" s="5">
        <f t="shared" si="643"/>
        <v>6.4015879615222496E-8</v>
      </c>
      <c r="AM361" s="5">
        <f t="shared" si="644"/>
        <v>3.6099307455805812E-4</v>
      </c>
      <c r="AN361" s="5">
        <f t="shared" si="645"/>
        <v>1.6714480731308285E-4</v>
      </c>
      <c r="AO361" s="5">
        <f t="shared" si="646"/>
        <v>3.869518362080718E-5</v>
      </c>
      <c r="AP361" s="5">
        <f t="shared" si="647"/>
        <v>5.9721358165131811E-6</v>
      </c>
      <c r="AQ361" s="5">
        <f t="shared" si="648"/>
        <v>6.9129545734409569E-7</v>
      </c>
      <c r="AR361" s="5">
        <f t="shared" si="649"/>
        <v>5.7145179447903351E-5</v>
      </c>
      <c r="AS361" s="5">
        <f t="shared" si="650"/>
        <v>3.8254054594541232E-5</v>
      </c>
      <c r="AT361" s="5">
        <f t="shared" si="651"/>
        <v>1.2803990704554803E-5</v>
      </c>
      <c r="AU361" s="5">
        <f t="shared" si="652"/>
        <v>2.857077150818239E-6</v>
      </c>
      <c r="AV361" s="5">
        <f t="shared" si="653"/>
        <v>4.7814525373857775E-7</v>
      </c>
      <c r="AW361" s="5">
        <f t="shared" si="654"/>
        <v>5.51159259124036E-10</v>
      </c>
      <c r="AX361" s="5">
        <f t="shared" si="655"/>
        <v>4.0275922121552079E-5</v>
      </c>
      <c r="AY361" s="5">
        <f t="shared" si="656"/>
        <v>1.8648311330085828E-5</v>
      </c>
      <c r="AZ361" s="5">
        <f t="shared" si="657"/>
        <v>4.3172135750768773E-6</v>
      </c>
      <c r="BA361" s="5">
        <f t="shared" si="658"/>
        <v>6.6630994885341498E-7</v>
      </c>
      <c r="BB361" s="5">
        <f t="shared" si="659"/>
        <v>7.7127690155993943E-8</v>
      </c>
      <c r="BC361" s="5">
        <f t="shared" si="660"/>
        <v>7.1422383520287988E-9</v>
      </c>
      <c r="BD361" s="5">
        <f t="shared" si="661"/>
        <v>4.4098352945711806E-6</v>
      </c>
      <c r="BE361" s="5">
        <f t="shared" si="662"/>
        <v>2.9520264305977277E-6</v>
      </c>
      <c r="BF361" s="5">
        <f t="shared" si="663"/>
        <v>9.8807092156884847E-7</v>
      </c>
      <c r="BG361" s="5">
        <f t="shared" si="664"/>
        <v>2.2047773374265608E-7</v>
      </c>
      <c r="BH361" s="5">
        <f t="shared" si="665"/>
        <v>3.6897982231210492E-8</v>
      </c>
      <c r="BI361" s="5">
        <f t="shared" si="666"/>
        <v>4.9400402285478412E-9</v>
      </c>
      <c r="BJ361" s="8">
        <f t="shared" si="667"/>
        <v>0.35156746614319617</v>
      </c>
      <c r="BK361" s="8">
        <f t="shared" si="668"/>
        <v>0.43015927961370803</v>
      </c>
      <c r="BL361" s="8">
        <f t="shared" si="669"/>
        <v>0.21295346691938341</v>
      </c>
      <c r="BM361" s="8">
        <f t="shared" si="670"/>
        <v>0.10619348244849781</v>
      </c>
      <c r="BN361" s="8">
        <f t="shared" si="671"/>
        <v>0.89379924053298032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1.3571428571428601</v>
      </c>
      <c r="F362">
        <f>VLOOKUP(B362,home!$B$2:$E$405,3,FALSE)</f>
        <v>0.6</v>
      </c>
      <c r="G362">
        <f>VLOOKUP(C362,away!$B$2:$E$405,4,FALSE)</f>
        <v>1.27</v>
      </c>
      <c r="H362">
        <f>VLOOKUP(A362,away!$A$2:$E$405,3,FALSE)</f>
        <v>1.0912698412698401</v>
      </c>
      <c r="I362">
        <f>VLOOKUP(C362,away!$B$2:$E$405,3,FALSE)</f>
        <v>0.8</v>
      </c>
      <c r="J362">
        <f>VLOOKUP(B362,home!$B$2:$E$405,4,FALSE)</f>
        <v>0.83</v>
      </c>
      <c r="K362" s="3">
        <f t="shared" si="616"/>
        <v>1.0341428571428595</v>
      </c>
      <c r="L362" s="3">
        <f t="shared" si="617"/>
        <v>0.72460317460317381</v>
      </c>
      <c r="M362" s="5">
        <f t="shared" si="618"/>
        <v>0.17226073794190125</v>
      </c>
      <c r="N362" s="5">
        <f t="shared" si="619"/>
        <v>0.17814221170877514</v>
      </c>
      <c r="O362" s="5">
        <f t="shared" si="620"/>
        <v>0.12482067757218704</v>
      </c>
      <c r="P362" s="5">
        <f t="shared" si="621"/>
        <v>0.12908241213500915</v>
      </c>
      <c r="Q362" s="5">
        <f t="shared" si="622"/>
        <v>9.2112247897130434E-2</v>
      </c>
      <c r="R362" s="5">
        <f t="shared" si="623"/>
        <v>4.5222729612462945E-2</v>
      </c>
      <c r="S362" s="5">
        <f t="shared" si="624"/>
        <v>2.4181756855430503E-2</v>
      </c>
      <c r="T362" s="5">
        <f t="shared" si="625"/>
        <v>6.6744827246095234E-2</v>
      </c>
      <c r="U362" s="5">
        <f t="shared" si="626"/>
        <v>4.6766762809231428E-2</v>
      </c>
      <c r="V362" s="5">
        <f t="shared" si="627"/>
        <v>2.0133816664299506E-3</v>
      </c>
      <c r="W362" s="5">
        <f t="shared" si="628"/>
        <v>3.1752407739396603E-2</v>
      </c>
      <c r="X362" s="5">
        <f t="shared" si="629"/>
        <v>2.3007895449261167E-2</v>
      </c>
      <c r="Y362" s="5">
        <f t="shared" si="630"/>
        <v>8.3357970417362766E-3</v>
      </c>
      <c r="Z362" s="5">
        <f t="shared" si="631"/>
        <v>1.0922844480470536E-2</v>
      </c>
      <c r="AA362" s="5">
        <f t="shared" si="632"/>
        <v>1.1295781599160913E-2</v>
      </c>
      <c r="AB362" s="5">
        <f t="shared" si="633"/>
        <v>5.8407259283090015E-3</v>
      </c>
      <c r="AC362" s="5">
        <f t="shared" si="634"/>
        <v>9.4294615954085238E-5</v>
      </c>
      <c r="AD362" s="5">
        <f t="shared" si="635"/>
        <v>8.2091314151961619E-3</v>
      </c>
      <c r="AE362" s="5">
        <f t="shared" si="636"/>
        <v>5.948362684185784E-3</v>
      </c>
      <c r="AF362" s="5">
        <f t="shared" si="637"/>
        <v>2.1551012423260373E-3</v>
      </c>
      <c r="AG362" s="5">
        <f t="shared" si="638"/>
        <v>5.2053106726023012E-4</v>
      </c>
      <c r="AH362" s="5">
        <f t="shared" si="639"/>
        <v>1.978681946561426E-3</v>
      </c>
      <c r="AI362" s="5">
        <f t="shared" si="640"/>
        <v>2.0462398015940282E-3</v>
      </c>
      <c r="AJ362" s="5">
        <f t="shared" si="641"/>
        <v>1.0580521374099431E-3</v>
      </c>
      <c r="AK362" s="5">
        <f t="shared" si="642"/>
        <v>3.6472568679574261E-4</v>
      </c>
      <c r="AL362" s="5">
        <f t="shared" si="643"/>
        <v>2.8263611602088566E-6</v>
      </c>
      <c r="AM362" s="5">
        <f t="shared" si="644"/>
        <v>1.6978829232744332E-3</v>
      </c>
      <c r="AN362" s="5">
        <f t="shared" si="645"/>
        <v>1.2302913563091713E-3</v>
      </c>
      <c r="AO362" s="5">
        <f t="shared" si="646"/>
        <v>4.4573651123423492E-4</v>
      </c>
      <c r="AP362" s="5">
        <f t="shared" si="647"/>
        <v>1.0766069702562329E-4</v>
      </c>
      <c r="AQ362" s="5">
        <f t="shared" si="648"/>
        <v>1.950282071118928E-5</v>
      </c>
      <c r="AR362" s="5">
        <f t="shared" si="649"/>
        <v>2.8675184400167944E-4</v>
      </c>
      <c r="AS362" s="5">
        <f t="shared" si="650"/>
        <v>2.9654237124688036E-4</v>
      </c>
      <c r="AT362" s="5">
        <f t="shared" si="651"/>
        <v>1.5333358753258369E-4</v>
      </c>
      <c r="AU362" s="5">
        <f t="shared" si="652"/>
        <v>5.2856278102303607E-5</v>
      </c>
      <c r="AV362" s="5">
        <f t="shared" si="653"/>
        <v>1.3665235613663452E-5</v>
      </c>
      <c r="AW362" s="5">
        <f t="shared" si="654"/>
        <v>5.8830958568217738E-8</v>
      </c>
      <c r="AX362" s="5">
        <f t="shared" si="655"/>
        <v>2.9264224956151535E-4</v>
      </c>
      <c r="AY362" s="5">
        <f t="shared" si="656"/>
        <v>2.1204950305528828E-4</v>
      </c>
      <c r="AZ362" s="5">
        <f t="shared" si="657"/>
        <v>7.6825871543443626E-5</v>
      </c>
      <c r="BA362" s="5">
        <f t="shared" si="658"/>
        <v>1.8556090137344962E-5</v>
      </c>
      <c r="BB362" s="5">
        <f t="shared" si="659"/>
        <v>3.3614504554357009E-6</v>
      </c>
      <c r="BC362" s="5">
        <f t="shared" si="660"/>
        <v>4.8714353425599878E-7</v>
      </c>
      <c r="BD362" s="5">
        <f t="shared" si="661"/>
        <v>3.4630216081155145E-5</v>
      </c>
      <c r="BE362" s="5">
        <f t="shared" si="662"/>
        <v>3.5812590601640383E-5</v>
      </c>
      <c r="BF362" s="5">
        <f t="shared" si="663"/>
        <v>1.8517667383233949E-5</v>
      </c>
      <c r="BG362" s="5">
        <f t="shared" si="664"/>
        <v>6.3833044851062319E-6</v>
      </c>
      <c r="BH362" s="5">
        <f t="shared" si="665"/>
        <v>1.650312184560147E-6</v>
      </c>
      <c r="BI362" s="5">
        <f t="shared" si="666"/>
        <v>3.4133171154374095E-7</v>
      </c>
      <c r="BJ362" s="8">
        <f t="shared" si="667"/>
        <v>0.42103351010820494</v>
      </c>
      <c r="BK362" s="8">
        <f t="shared" si="668"/>
        <v>0.32784745907894042</v>
      </c>
      <c r="BL362" s="8">
        <f t="shared" si="669"/>
        <v>0.2402948618326568</v>
      </c>
      <c r="BM362" s="8">
        <f t="shared" si="670"/>
        <v>0.25824566796071019</v>
      </c>
      <c r="BN362" s="8">
        <f t="shared" si="671"/>
        <v>0.74164101686746609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1.5857988165680501</v>
      </c>
      <c r="F363">
        <f>VLOOKUP(B363,home!$B$2:$E$405,3,FALSE)</f>
        <v>1.02</v>
      </c>
      <c r="G363">
        <f>VLOOKUP(C363,away!$B$2:$E$405,4,FALSE)</f>
        <v>0.7</v>
      </c>
      <c r="H363">
        <f>VLOOKUP(A363,away!$A$2:$E$405,3,FALSE)</f>
        <v>1.24852071005917</v>
      </c>
      <c r="I363">
        <f>VLOOKUP(C363,away!$B$2:$E$405,3,FALSE)</f>
        <v>1.19</v>
      </c>
      <c r="J363">
        <f>VLOOKUP(B363,home!$B$2:$E$405,4,FALSE)</f>
        <v>0.9</v>
      </c>
      <c r="K363" s="3">
        <f t="shared" si="616"/>
        <v>1.1322603550295878</v>
      </c>
      <c r="L363" s="3">
        <f t="shared" si="617"/>
        <v>1.3371656804733709</v>
      </c>
      <c r="M363" s="5">
        <f t="shared" si="618"/>
        <v>8.4633421642901663E-2</v>
      </c>
      <c r="N363" s="5">
        <f t="shared" si="619"/>
        <v>9.5827068036760638E-2</v>
      </c>
      <c r="O363" s="5">
        <f t="shared" si="620"/>
        <v>0.11316890684192031</v>
      </c>
      <c r="P363" s="5">
        <f t="shared" si="621"/>
        <v>0.12813666663914303</v>
      </c>
      <c r="Q363" s="5">
        <f t="shared" si="622"/>
        <v>5.4250595038373553E-2</v>
      </c>
      <c r="R363" s="5">
        <f t="shared" si="623"/>
        <v>7.5662789162851962E-2</v>
      </c>
      <c r="S363" s="5">
        <f t="shared" si="624"/>
        <v>4.8500359014989593E-2</v>
      </c>
      <c r="T363" s="5">
        <f t="shared" si="625"/>
        <v>7.2542033830572047E-2</v>
      </c>
      <c r="U363" s="5">
        <f t="shared" si="626"/>
        <v>8.5669976520059615E-2</v>
      </c>
      <c r="V363" s="5">
        <f t="shared" si="627"/>
        <v>8.1589442698790267E-3</v>
      </c>
      <c r="W363" s="5">
        <f t="shared" si="628"/>
        <v>2.0475265999571734E-2</v>
      </c>
      <c r="X363" s="5">
        <f t="shared" si="629"/>
        <v>2.737882299319061E-2</v>
      </c>
      <c r="Y363" s="5">
        <f t="shared" si="630"/>
        <v>1.8305011239124851E-2</v>
      </c>
      <c r="Z363" s="5">
        <f t="shared" si="631"/>
        <v>3.3724561652486044E-2</v>
      </c>
      <c r="AA363" s="5">
        <f t="shared" si="632"/>
        <v>3.8184984149861066E-2</v>
      </c>
      <c r="AB363" s="5">
        <f t="shared" si="633"/>
        <v>2.1617671855160444E-2</v>
      </c>
      <c r="AC363" s="5">
        <f t="shared" si="634"/>
        <v>7.7205014117236247E-4</v>
      </c>
      <c r="AD363" s="5">
        <f t="shared" si="635"/>
        <v>5.7958329875000911E-3</v>
      </c>
      <c r="AE363" s="5">
        <f t="shared" si="636"/>
        <v>7.749988960640569E-3</v>
      </c>
      <c r="AF363" s="5">
        <f t="shared" si="637"/>
        <v>5.1815096311080304E-3</v>
      </c>
      <c r="AG363" s="5">
        <f t="shared" si="638"/>
        <v>2.3095122839199645E-3</v>
      </c>
      <c r="AH363" s="5">
        <f t="shared" si="639"/>
        <v>1.1273831607678168E-2</v>
      </c>
      <c r="AI363" s="5">
        <f t="shared" si="640"/>
        <v>1.276491257865347E-2</v>
      </c>
      <c r="AJ363" s="5">
        <f t="shared" si="641"/>
        <v>7.226602224113917E-3</v>
      </c>
      <c r="AK363" s="5">
        <f t="shared" si="642"/>
        <v>2.7274650666442761E-3</v>
      </c>
      <c r="AL363" s="5">
        <f t="shared" si="643"/>
        <v>4.6755964557603821E-5</v>
      </c>
      <c r="AM363" s="5">
        <f t="shared" si="644"/>
        <v>1.3124783832238092E-3</v>
      </c>
      <c r="AN363" s="5">
        <f t="shared" si="645"/>
        <v>1.7550010504100543E-3</v>
      </c>
      <c r="AO363" s="5">
        <f t="shared" si="646"/>
        <v>1.1733635869015208E-3</v>
      </c>
      <c r="AP363" s="5">
        <f t="shared" si="647"/>
        <v>5.2299383970728236E-4</v>
      </c>
      <c r="AQ363" s="5">
        <f t="shared" si="648"/>
        <v>1.748323533888924E-4</v>
      </c>
      <c r="AR363" s="5">
        <f t="shared" si="649"/>
        <v>3.0149961426446338E-3</v>
      </c>
      <c r="AS363" s="5">
        <f t="shared" si="650"/>
        <v>3.413760602883651E-3</v>
      </c>
      <c r="AT363" s="5">
        <f t="shared" si="651"/>
        <v>1.9326328961035318E-3</v>
      </c>
      <c r="AU363" s="5">
        <f t="shared" si="652"/>
        <v>7.2941453636134808E-4</v>
      </c>
      <c r="AV363" s="5">
        <f t="shared" si="653"/>
        <v>2.0647179047606078E-4</v>
      </c>
      <c r="AW363" s="5">
        <f t="shared" si="654"/>
        <v>1.9663736354612743E-6</v>
      </c>
      <c r="AX363" s="5">
        <f t="shared" si="655"/>
        <v>2.4767787335960818E-4</v>
      </c>
      <c r="AY363" s="5">
        <f t="shared" si="656"/>
        <v>3.3118635206909786E-4</v>
      </c>
      <c r="AZ363" s="5">
        <f t="shared" si="657"/>
        <v>2.2142551191398435E-4</v>
      </c>
      <c r="BA363" s="5">
        <f t="shared" si="658"/>
        <v>9.8694198437542454E-5</v>
      </c>
      <c r="BB363" s="5">
        <f t="shared" si="659"/>
        <v>3.2992623753127605E-5</v>
      </c>
      <c r="BC363" s="5">
        <f t="shared" si="660"/>
        <v>8.8233208382905512E-6</v>
      </c>
      <c r="BD363" s="5">
        <f t="shared" si="661"/>
        <v>6.7192489478399935E-4</v>
      </c>
      <c r="BE363" s="5">
        <f t="shared" si="662"/>
        <v>7.6079391992134955E-4</v>
      </c>
      <c r="BF363" s="5">
        <f t="shared" si="663"/>
        <v>4.3070839693724969E-4</v>
      </c>
      <c r="BG363" s="5">
        <f t="shared" si="664"/>
        <v>1.6255801414346489E-4</v>
      </c>
      <c r="BH363" s="5">
        <f t="shared" si="665"/>
        <v>4.6014498701746128E-5</v>
      </c>
      <c r="BI363" s="5">
        <f t="shared" si="666"/>
        <v>1.0420078527309511E-5</v>
      </c>
      <c r="BJ363" s="8">
        <f t="shared" si="667"/>
        <v>0.31569511009476525</v>
      </c>
      <c r="BK363" s="8">
        <f t="shared" si="668"/>
        <v>0.27057938402471238</v>
      </c>
      <c r="BL363" s="8">
        <f t="shared" si="669"/>
        <v>0.37967683577842753</v>
      </c>
      <c r="BM363" s="8">
        <f t="shared" si="670"/>
        <v>0.44766722421000638</v>
      </c>
      <c r="BN363" s="8">
        <f t="shared" si="671"/>
        <v>0.55167944736195107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1.3374999999999999</v>
      </c>
      <c r="F364">
        <f>VLOOKUP(B364,home!$B$2:$E$405,3,FALSE)</f>
        <v>0.91</v>
      </c>
      <c r="G364">
        <f>VLOOKUP(C364,away!$B$2:$E$405,4,FALSE)</f>
        <v>1.25</v>
      </c>
      <c r="H364">
        <f>VLOOKUP(A364,away!$A$2:$E$405,3,FALSE)</f>
        <v>1.1625000000000001</v>
      </c>
      <c r="I364">
        <f>VLOOKUP(C364,away!$B$2:$E$405,3,FALSE)</f>
        <v>1.08</v>
      </c>
      <c r="J364">
        <f>VLOOKUP(B364,home!$B$2:$E$405,4,FALSE)</f>
        <v>0.96</v>
      </c>
      <c r="K364" s="3">
        <f t="shared" si="616"/>
        <v>1.5214062500000001</v>
      </c>
      <c r="L364" s="3">
        <f t="shared" si="617"/>
        <v>1.2052800000000001</v>
      </c>
      <c r="M364" s="5">
        <f t="shared" si="618"/>
        <v>6.5435768569650124E-2</v>
      </c>
      <c r="N364" s="5">
        <f t="shared" si="619"/>
        <v>9.9554387275419279E-2</v>
      </c>
      <c r="O364" s="5">
        <f t="shared" si="620"/>
        <v>7.8868423141627911E-2</v>
      </c>
      <c r="P364" s="5">
        <f t="shared" si="621"/>
        <v>0.11999091189531737</v>
      </c>
      <c r="Q364" s="5">
        <f t="shared" si="622"/>
        <v>7.5731333507871687E-2</v>
      </c>
      <c r="R364" s="5">
        <f t="shared" si="623"/>
        <v>4.7529266522070665E-2</v>
      </c>
      <c r="S364" s="5">
        <f t="shared" si="624"/>
        <v>5.5007449488977546E-2</v>
      </c>
      <c r="T364" s="5">
        <f t="shared" si="625"/>
        <v>9.1277461650367597E-2</v>
      </c>
      <c r="U364" s="5">
        <f t="shared" si="626"/>
        <v>7.2311323144594084E-2</v>
      </c>
      <c r="V364" s="5">
        <f t="shared" si="627"/>
        <v>1.1207587683982102E-2</v>
      </c>
      <c r="W364" s="5">
        <f t="shared" si="628"/>
        <v>3.8406041373236811E-2</v>
      </c>
      <c r="X364" s="5">
        <f t="shared" si="629"/>
        <v>4.6290033546334867E-2</v>
      </c>
      <c r="Y364" s="5">
        <f t="shared" si="630"/>
        <v>2.7896225816363258E-2</v>
      </c>
      <c r="Z364" s="5">
        <f t="shared" si="631"/>
        <v>1.9095358117907111E-2</v>
      </c>
      <c r="AA364" s="5">
        <f t="shared" si="632"/>
        <v>2.905179718657212E-2</v>
      </c>
      <c r="AB364" s="5">
        <f t="shared" si="633"/>
        <v>2.2099792906691621E-2</v>
      </c>
      <c r="AC364" s="5">
        <f t="shared" si="634"/>
        <v>1.2844739732409496E-3</v>
      </c>
      <c r="AD364" s="5">
        <f t="shared" si="635"/>
        <v>1.4607797845750269E-2</v>
      </c>
      <c r="AE364" s="5">
        <f t="shared" si="636"/>
        <v>1.7606486587525887E-2</v>
      </c>
      <c r="AF364" s="5">
        <f t="shared" si="637"/>
        <v>1.0610373077106603E-2</v>
      </c>
      <c r="AG364" s="5">
        <f t="shared" si="638"/>
        <v>4.2628234874583495E-3</v>
      </c>
      <c r="AH364" s="5">
        <f t="shared" si="639"/>
        <v>5.7538133080877697E-3</v>
      </c>
      <c r="AI364" s="5">
        <f t="shared" si="640"/>
        <v>8.7538875282579098E-3</v>
      </c>
      <c r="AJ364" s="5">
        <f t="shared" si="641"/>
        <v>6.659109598644318E-3</v>
      </c>
      <c r="AK364" s="5">
        <f t="shared" si="642"/>
        <v>3.3770703209374869E-3</v>
      </c>
      <c r="AL364" s="5">
        <f t="shared" si="643"/>
        <v>9.4214651542409288E-5</v>
      </c>
      <c r="AM364" s="5">
        <f t="shared" si="644"/>
        <v>4.4448789882521964E-3</v>
      </c>
      <c r="AN364" s="5">
        <f t="shared" si="645"/>
        <v>5.3573237469606077E-3</v>
      </c>
      <c r="AO364" s="5">
        <f t="shared" si="646"/>
        <v>3.2285375828683418E-3</v>
      </c>
      <c r="AP364" s="5">
        <f t="shared" si="647"/>
        <v>1.2970972592931851E-3</v>
      </c>
      <c r="AQ364" s="5">
        <f t="shared" si="648"/>
        <v>3.9084134617022249E-4</v>
      </c>
      <c r="AR364" s="5">
        <f t="shared" si="649"/>
        <v>1.3869912207944075E-3</v>
      </c>
      <c r="AS364" s="5">
        <f t="shared" si="650"/>
        <v>2.1101771120117419E-3</v>
      </c>
      <c r="AT364" s="5">
        <f t="shared" si="651"/>
        <v>1.6052183234108071E-3</v>
      </c>
      <c r="AU364" s="5">
        <f t="shared" si="652"/>
        <v>8.1406306328390802E-4</v>
      </c>
      <c r="AV364" s="5">
        <f t="shared" si="653"/>
        <v>3.0963015809357082E-4</v>
      </c>
      <c r="AW364" s="5">
        <f t="shared" si="654"/>
        <v>4.7989816746955186E-6</v>
      </c>
      <c r="AX364" s="5">
        <f t="shared" si="655"/>
        <v>1.1270777788700969E-3</v>
      </c>
      <c r="AY364" s="5">
        <f t="shared" si="656"/>
        <v>1.3584443053165506E-3</v>
      </c>
      <c r="AZ364" s="5">
        <f t="shared" si="657"/>
        <v>8.1865287615596625E-4</v>
      </c>
      <c r="BA364" s="5">
        <f t="shared" si="658"/>
        <v>3.2890197952442103E-4</v>
      </c>
      <c r="BB364" s="5">
        <f t="shared" si="659"/>
        <v>9.9104744470298537E-5</v>
      </c>
      <c r="BC364" s="5">
        <f t="shared" si="660"/>
        <v>2.3889793283032319E-5</v>
      </c>
      <c r="BD364" s="5">
        <f t="shared" si="661"/>
        <v>2.7861879643317978E-4</v>
      </c>
      <c r="BE364" s="5">
        <f t="shared" si="662"/>
        <v>4.2389237826091747E-4</v>
      </c>
      <c r="BF364" s="5">
        <f t="shared" si="663"/>
        <v>3.2245625680676199E-4</v>
      </c>
      <c r="BG364" s="5">
        <f t="shared" si="664"/>
        <v>1.6352898815247098E-4</v>
      </c>
      <c r="BH364" s="5">
        <f t="shared" si="665"/>
        <v>6.2198506157836323E-5</v>
      </c>
      <c r="BI364" s="5">
        <f t="shared" si="666"/>
        <v>1.8925839201839123E-5</v>
      </c>
      <c r="BJ364" s="8">
        <f t="shared" si="667"/>
        <v>0.44471771456859954</v>
      </c>
      <c r="BK364" s="8">
        <f t="shared" si="668"/>
        <v>0.25437885056802706</v>
      </c>
      <c r="BL364" s="8">
        <f t="shared" si="669"/>
        <v>0.28190018430009123</v>
      </c>
      <c r="BM364" s="8">
        <f t="shared" si="670"/>
        <v>0.51162837131902605</v>
      </c>
      <c r="BN364" s="8">
        <f t="shared" si="671"/>
        <v>0.48711009091195706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1.7111111111111099</v>
      </c>
      <c r="F365">
        <f>VLOOKUP(B365,home!$B$2:$E$405,3,FALSE)</f>
        <v>0.67</v>
      </c>
      <c r="G365">
        <f>VLOOKUP(C365,away!$B$2:$E$405,4,FALSE)</f>
        <v>1.46</v>
      </c>
      <c r="H365">
        <f>VLOOKUP(A365,away!$A$2:$E$405,3,FALSE)</f>
        <v>1.31111111111111</v>
      </c>
      <c r="I365">
        <f>VLOOKUP(C365,away!$B$2:$E$405,3,FALSE)</f>
        <v>0.37</v>
      </c>
      <c r="J365">
        <f>VLOOKUP(B365,home!$B$2:$E$405,4,FALSE)</f>
        <v>0.87</v>
      </c>
      <c r="K365" s="3">
        <f t="shared" si="616"/>
        <v>1.6738088888888878</v>
      </c>
      <c r="L365" s="3">
        <f t="shared" si="617"/>
        <v>0.42204666666666635</v>
      </c>
      <c r="M365" s="5">
        <f t="shared" si="618"/>
        <v>0.12296499525263335</v>
      </c>
      <c r="N365" s="5">
        <f t="shared" si="619"/>
        <v>0.20581990207603762</v>
      </c>
      <c r="O365" s="5">
        <f t="shared" si="620"/>
        <v>5.1896966363056359E-2</v>
      </c>
      <c r="P365" s="5">
        <f t="shared" si="621"/>
        <v>8.6865603604851349E-2</v>
      </c>
      <c r="Q365" s="5">
        <f t="shared" si="622"/>
        <v>0.17225159080255611</v>
      </c>
      <c r="R365" s="5">
        <f t="shared" si="623"/>
        <v>1.095147083182002E-2</v>
      </c>
      <c r="S365" s="5">
        <f t="shared" si="624"/>
        <v>1.5341018543798891E-2</v>
      </c>
      <c r="T365" s="5">
        <f t="shared" si="625"/>
        <v>7.2698209726249408E-2</v>
      </c>
      <c r="U365" s="5">
        <f t="shared" si="626"/>
        <v>1.8330669224707732E-2</v>
      </c>
      <c r="V365" s="5">
        <f t="shared" si="627"/>
        <v>1.2041429017009169E-3</v>
      </c>
      <c r="W365" s="5">
        <f t="shared" si="628"/>
        <v>9.6105414603523287E-2</v>
      </c>
      <c r="X365" s="5">
        <f t="shared" si="629"/>
        <v>4.0560969882034961E-2</v>
      </c>
      <c r="Y365" s="5">
        <f t="shared" si="630"/>
        <v>8.5593110677399508E-3</v>
      </c>
      <c r="Z365" s="5">
        <f t="shared" si="631"/>
        <v>1.5406772532222876E-3</v>
      </c>
      <c r="AA365" s="5">
        <f t="shared" si="632"/>
        <v>2.5787992813523812E-3</v>
      </c>
      <c r="AB365" s="5">
        <f t="shared" si="633"/>
        <v>2.1582085798939458E-3</v>
      </c>
      <c r="AC365" s="5">
        <f t="shared" si="634"/>
        <v>5.3164825367499913E-5</v>
      </c>
      <c r="AD365" s="5">
        <f t="shared" si="635"/>
        <v>4.0215524308432296E-2</v>
      </c>
      <c r="AE365" s="5">
        <f t="shared" si="636"/>
        <v>1.6972827982626143E-2</v>
      </c>
      <c r="AF365" s="5">
        <f t="shared" si="637"/>
        <v>3.5816627369870411E-3</v>
      </c>
      <c r="AG365" s="5">
        <f t="shared" si="638"/>
        <v>5.0387627308986311E-4</v>
      </c>
      <c r="AH365" s="5">
        <f t="shared" si="639"/>
        <v>1.6255942478290552E-4</v>
      </c>
      <c r="AI365" s="5">
        <f t="shared" si="640"/>
        <v>2.7209341017429183E-4</v>
      </c>
      <c r="AJ365" s="5">
        <f t="shared" si="641"/>
        <v>2.2771618427890991E-4</v>
      </c>
      <c r="AK365" s="5">
        <f t="shared" si="642"/>
        <v>1.2705112446329984E-4</v>
      </c>
      <c r="AL365" s="5">
        <f t="shared" si="643"/>
        <v>1.5022794533049819E-6</v>
      </c>
      <c r="AM365" s="5">
        <f t="shared" si="644"/>
        <v>1.3462620411756217E-2</v>
      </c>
      <c r="AN365" s="5">
        <f t="shared" si="645"/>
        <v>5.681854069380334E-3</v>
      </c>
      <c r="AO365" s="5">
        <f t="shared" si="646"/>
        <v>1.1990037852342018E-3</v>
      </c>
      <c r="AP365" s="5">
        <f t="shared" si="647"/>
        <v>1.6867851695960345E-4</v>
      </c>
      <c r="AQ365" s="5">
        <f t="shared" si="648"/>
        <v>1.7797551455269347E-5</v>
      </c>
      <c r="AR365" s="5">
        <f t="shared" si="649"/>
        <v>1.3721532672975196E-5</v>
      </c>
      <c r="AS365" s="5">
        <f t="shared" si="650"/>
        <v>2.2967223357205187E-5</v>
      </c>
      <c r="AT365" s="5">
        <f t="shared" si="651"/>
        <v>1.9221371304193261E-5</v>
      </c>
      <c r="AU365" s="5">
        <f t="shared" si="652"/>
        <v>1.0724300715197495E-5</v>
      </c>
      <c r="AV365" s="5">
        <f t="shared" si="653"/>
        <v>4.487607466053755E-6</v>
      </c>
      <c r="AW365" s="5">
        <f t="shared" si="654"/>
        <v>2.9479123809539026E-8</v>
      </c>
      <c r="AX365" s="5">
        <f t="shared" si="655"/>
        <v>3.755642285489089E-3</v>
      </c>
      <c r="AY365" s="5">
        <f t="shared" si="656"/>
        <v>1.5850563077830504E-3</v>
      </c>
      <c r="AZ365" s="5">
        <f t="shared" si="657"/>
        <v>3.3448386558940501E-4</v>
      </c>
      <c r="BA365" s="5">
        <f t="shared" si="658"/>
        <v>4.7055933508596544E-5</v>
      </c>
      <c r="BB365" s="5">
        <f t="shared" si="659"/>
        <v>4.9649499710478656E-6</v>
      </c>
      <c r="BC365" s="5">
        <f t="shared" si="660"/>
        <v>4.1908811708950293E-7</v>
      </c>
      <c r="BD365" s="5">
        <f t="shared" si="661"/>
        <v>9.6518785436448831E-7</v>
      </c>
      <c r="BE365" s="5">
        <f t="shared" si="662"/>
        <v>1.615540010082874E-6</v>
      </c>
      <c r="BF365" s="5">
        <f t="shared" si="663"/>
        <v>1.352052614616179E-6</v>
      </c>
      <c r="BG365" s="5">
        <f t="shared" si="664"/>
        <v>7.5435922819667432E-7</v>
      </c>
      <c r="BH365" s="5">
        <f t="shared" si="665"/>
        <v>3.1566329539273852E-7</v>
      </c>
      <c r="BI365" s="5">
        <f t="shared" si="666"/>
        <v>1.0567200594486484E-7</v>
      </c>
      <c r="BJ365" s="8">
        <f t="shared" si="667"/>
        <v>0.68352686622452064</v>
      </c>
      <c r="BK365" s="8">
        <f t="shared" si="668"/>
        <v>0.22801548371558836</v>
      </c>
      <c r="BL365" s="8">
        <f t="shared" si="669"/>
        <v>8.6781764935054073E-2</v>
      </c>
      <c r="BM365" s="8">
        <f t="shared" si="670"/>
        <v>0.34752923636877125</v>
      </c>
      <c r="BN365" s="8">
        <f t="shared" si="671"/>
        <v>0.65075052893095486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1.4173913043478299</v>
      </c>
      <c r="F366">
        <f>VLOOKUP(B366,home!$B$2:$E$405,3,FALSE)</f>
        <v>1.06</v>
      </c>
      <c r="G366">
        <f>VLOOKUP(C366,away!$B$2:$E$405,4,FALSE)</f>
        <v>1.51</v>
      </c>
      <c r="H366">
        <f>VLOOKUP(A366,away!$A$2:$E$405,3,FALSE)</f>
        <v>1.2521739130434799</v>
      </c>
      <c r="I366">
        <f>VLOOKUP(C366,away!$B$2:$E$405,3,FALSE)</f>
        <v>1.21</v>
      </c>
      <c r="J366">
        <f>VLOOKUP(B366,home!$B$2:$E$405,4,FALSE)</f>
        <v>1.06</v>
      </c>
      <c r="K366" s="3">
        <f t="shared" si="616"/>
        <v>2.2686765217391365</v>
      </c>
      <c r="L366" s="3">
        <f t="shared" si="617"/>
        <v>1.6060382608695674</v>
      </c>
      <c r="M366" s="5">
        <f t="shared" si="618"/>
        <v>2.0760258216058328E-2</v>
      </c>
      <c r="N366" s="5">
        <f t="shared" si="619"/>
        <v>4.7098310400013534E-2</v>
      </c>
      <c r="O366" s="5">
        <f t="shared" si="620"/>
        <v>3.3341769000521465E-2</v>
      </c>
      <c r="P366" s="5">
        <f t="shared" si="621"/>
        <v>7.5641688524732797E-2</v>
      </c>
      <c r="Q366" s="5">
        <f t="shared" si="622"/>
        <v>5.3425415509046455E-2</v>
      </c>
      <c r="R366" s="5">
        <f t="shared" si="623"/>
        <v>2.6774078349956175E-2</v>
      </c>
      <c r="S366" s="5">
        <f t="shared" si="624"/>
        <v>6.8901660366234185E-2</v>
      </c>
      <c r="T366" s="5">
        <f t="shared" si="625"/>
        <v>8.5803261410382983E-2</v>
      </c>
      <c r="U366" s="5">
        <f t="shared" si="626"/>
        <v>6.0741722943749688E-2</v>
      </c>
      <c r="V366" s="5">
        <f t="shared" si="627"/>
        <v>2.7894311215091987E-2</v>
      </c>
      <c r="W366" s="5">
        <f t="shared" si="628"/>
        <v>4.0401661943177208E-2</v>
      </c>
      <c r="X366" s="5">
        <f t="shared" si="629"/>
        <v>6.4886614883460508E-2</v>
      </c>
      <c r="Y366" s="5">
        <f t="shared" si="630"/>
        <v>5.2105193060573159E-2</v>
      </c>
      <c r="Z366" s="5">
        <f t="shared" si="631"/>
        <v>1.4333398076516382E-2</v>
      </c>
      <c r="AA366" s="5">
        <f t="shared" si="632"/>
        <v>3.2517843692933618E-2</v>
      </c>
      <c r="AB366" s="5">
        <f t="shared" si="633"/>
        <v>3.6886234261870779E-2</v>
      </c>
      <c r="AC366" s="5">
        <f t="shared" si="634"/>
        <v>6.3521994120473487E-3</v>
      </c>
      <c r="AD366" s="5">
        <f t="shared" si="635"/>
        <v>2.2914575472431933E-2</v>
      </c>
      <c r="AE366" s="5">
        <f t="shared" si="636"/>
        <v>3.6801684940309026E-2</v>
      </c>
      <c r="AF366" s="5">
        <f t="shared" si="637"/>
        <v>2.9552457039301833E-2</v>
      </c>
      <c r="AG366" s="5">
        <f t="shared" si="638"/>
        <v>1.5820792235940972E-2</v>
      </c>
      <c r="AH366" s="5">
        <f t="shared" si="639"/>
        <v>5.7549964297898938E-3</v>
      </c>
      <c r="AI366" s="5">
        <f t="shared" si="640"/>
        <v>1.3056225282956883E-2</v>
      </c>
      <c r="AJ366" s="5">
        <f t="shared" si="641"/>
        <v>1.48101758809906E-2</v>
      </c>
      <c r="AK366" s="5">
        <f t="shared" si="642"/>
        <v>1.11998327680102E-2</v>
      </c>
      <c r="AL366" s="5">
        <f t="shared" si="643"/>
        <v>9.257901985080505E-4</v>
      </c>
      <c r="AM366" s="5">
        <f t="shared" si="644"/>
        <v>1.0397151875985163E-2</v>
      </c>
      <c r="AN366" s="5">
        <f t="shared" si="645"/>
        <v>1.6698223716903972E-2</v>
      </c>
      <c r="AO366" s="5">
        <f t="shared" si="646"/>
        <v>1.3408993088953708E-2</v>
      </c>
      <c r="AP366" s="5">
        <f t="shared" si="647"/>
        <v>7.1784519801984204E-3</v>
      </c>
      <c r="AQ366" s="5">
        <f t="shared" si="648"/>
        <v>2.8822171335033935E-3</v>
      </c>
      <c r="AR366" s="5">
        <f t="shared" si="649"/>
        <v>1.8485488914820631E-3</v>
      </c>
      <c r="AS366" s="5">
        <f t="shared" si="650"/>
        <v>4.1937594693922629E-3</v>
      </c>
      <c r="AT366" s="5">
        <f t="shared" si="651"/>
        <v>4.7571418230157037E-3</v>
      </c>
      <c r="AU366" s="5">
        <f t="shared" si="652"/>
        <v>3.5974719881530135E-3</v>
      </c>
      <c r="AV366" s="5">
        <f t="shared" si="653"/>
        <v>2.0403750592842391E-3</v>
      </c>
      <c r="AW366" s="5">
        <f t="shared" si="654"/>
        <v>9.3699773633179232E-5</v>
      </c>
      <c r="AX366" s="5">
        <f t="shared" si="655"/>
        <v>3.9312957256672542E-3</v>
      </c>
      <c r="AY366" s="5">
        <f t="shared" si="656"/>
        <v>6.3138113502146003E-3</v>
      </c>
      <c r="AZ366" s="5">
        <f t="shared" si="657"/>
        <v>5.0701113001785968E-3</v>
      </c>
      <c r="BA366" s="5">
        <f t="shared" si="658"/>
        <v>2.7142642449846581E-3</v>
      </c>
      <c r="BB366" s="5">
        <f t="shared" si="659"/>
        <v>1.0898030568889023E-3</v>
      </c>
      <c r="BC366" s="5">
        <f t="shared" si="660"/>
        <v>3.5005308123523763E-4</v>
      </c>
      <c r="BD366" s="5">
        <f t="shared" si="661"/>
        <v>4.9480670780137066E-4</v>
      </c>
      <c r="BE366" s="5">
        <f t="shared" si="662"/>
        <v>1.1225563607880069E-3</v>
      </c>
      <c r="BF366" s="5">
        <f t="shared" si="663"/>
        <v>1.2733586300243394E-3</v>
      </c>
      <c r="BG366" s="5">
        <f t="shared" si="664"/>
        <v>9.6294627589671E-4</v>
      </c>
      <c r="BH366" s="5">
        <f t="shared" si="665"/>
        <v>5.4615340195575098E-4</v>
      </c>
      <c r="BI366" s="5">
        <f t="shared" si="666"/>
        <v>2.478090800569939E-4</v>
      </c>
      <c r="BJ366" s="8">
        <f t="shared" si="667"/>
        <v>0.5188443434493516</v>
      </c>
      <c r="BK366" s="8">
        <f t="shared" si="668"/>
        <v>0.20678971928288728</v>
      </c>
      <c r="BL366" s="8">
        <f t="shared" si="669"/>
        <v>0.25616780629862979</v>
      </c>
      <c r="BM366" s="8">
        <f t="shared" si="670"/>
        <v>0.73287363553047458</v>
      </c>
      <c r="BN366" s="8">
        <f t="shared" si="671"/>
        <v>0.25704152000032876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1.4173913043478299</v>
      </c>
      <c r="F367">
        <f>VLOOKUP(B367,home!$B$2:$E$405,3,FALSE)</f>
        <v>1.18</v>
      </c>
      <c r="G367">
        <f>VLOOKUP(C367,away!$B$2:$E$405,4,FALSE)</f>
        <v>1.06</v>
      </c>
      <c r="H367">
        <f>VLOOKUP(A367,away!$A$2:$E$405,3,FALSE)</f>
        <v>1.2521739130434799</v>
      </c>
      <c r="I367">
        <f>VLOOKUP(C367,away!$B$2:$E$405,3,FALSE)</f>
        <v>0.94</v>
      </c>
      <c r="J367">
        <f>VLOOKUP(B367,home!$B$2:$E$405,4,FALSE)</f>
        <v>1.46</v>
      </c>
      <c r="K367" s="3">
        <f t="shared" si="616"/>
        <v>1.7728730434782656</v>
      </c>
      <c r="L367" s="3">
        <f t="shared" si="617"/>
        <v>1.7184834782608716</v>
      </c>
      <c r="M367" s="5">
        <f t="shared" si="618"/>
        <v>3.0459525125478188E-2</v>
      </c>
      <c r="N367" s="5">
        <f t="shared" si="619"/>
        <v>5.4000871012109215E-2</v>
      </c>
      <c r="O367" s="5">
        <f t="shared" si="620"/>
        <v>5.2344190683806163E-2</v>
      </c>
      <c r="P367" s="5">
        <f t="shared" si="621"/>
        <v>9.2799604646006117E-2</v>
      </c>
      <c r="Q367" s="5">
        <f t="shared" si="622"/>
        <v>4.7868344270857663E-2</v>
      </c>
      <c r="R367" s="5">
        <f t="shared" si="623"/>
        <v>4.4976313436528768E-2</v>
      </c>
      <c r="S367" s="5">
        <f t="shared" si="624"/>
        <v>7.0682049268486785E-2</v>
      </c>
      <c r="T367" s="5">
        <f t="shared" si="625"/>
        <v>8.2260958761172343E-2</v>
      </c>
      <c r="U367" s="5">
        <f t="shared" si="626"/>
        <v>7.9737293686651167E-2</v>
      </c>
      <c r="V367" s="5">
        <f t="shared" si="627"/>
        <v>2.3927075541373403E-2</v>
      </c>
      <c r="W367" s="5">
        <f t="shared" si="628"/>
        <v>2.8288165731246945E-2</v>
      </c>
      <c r="X367" s="5">
        <f t="shared" si="629"/>
        <v>4.8612745439453237E-2</v>
      </c>
      <c r="Y367" s="5">
        <f t="shared" si="630"/>
        <v>4.1770099935300967E-2</v>
      </c>
      <c r="Z367" s="5">
        <f t="shared" si="631"/>
        <v>2.5763683851252377E-2</v>
      </c>
      <c r="AA367" s="5">
        <f t="shared" si="632"/>
        <v>4.5675740600581646E-2</v>
      </c>
      <c r="AB367" s="5">
        <f t="shared" si="633"/>
        <v>4.0488644625838489E-2</v>
      </c>
      <c r="AC367" s="5">
        <f t="shared" si="634"/>
        <v>4.556093581210491E-3</v>
      </c>
      <c r="AD367" s="5">
        <f t="shared" si="635"/>
        <v>1.2537831618593336E-2</v>
      </c>
      <c r="AE367" s="5">
        <f t="shared" si="636"/>
        <v>2.1546056489769407E-2</v>
      </c>
      <c r="AF367" s="5">
        <f t="shared" si="637"/>
        <v>1.851327104967208E-2</v>
      </c>
      <c r="AG367" s="5">
        <f t="shared" si="638"/>
        <v>1.0604916809142257E-2</v>
      </c>
      <c r="AH367" s="5">
        <f t="shared" si="639"/>
        <v>1.1068616259378404E-2</v>
      </c>
      <c r="AI367" s="5">
        <f t="shared" si="640"/>
        <v>1.9623251394857207E-2</v>
      </c>
      <c r="AJ367" s="5">
        <f t="shared" si="641"/>
        <v>1.7394766711669812E-2</v>
      </c>
      <c r="AK367" s="5">
        <f t="shared" si="642"/>
        <v>1.0279571000237495E-2</v>
      </c>
      <c r="AL367" s="5">
        <f t="shared" si="643"/>
        <v>5.5523345334478698E-4</v>
      </c>
      <c r="AM367" s="5">
        <f t="shared" si="644"/>
        <v>4.4455967400547167E-3</v>
      </c>
      <c r="AN367" s="5">
        <f t="shared" si="645"/>
        <v>7.6396845487944204E-3</v>
      </c>
      <c r="AO367" s="5">
        <f t="shared" si="646"/>
        <v>6.5643358381140375E-3</v>
      </c>
      <c r="AP367" s="5">
        <f t="shared" si="647"/>
        <v>3.7602342278515682E-3</v>
      </c>
      <c r="AQ367" s="5">
        <f t="shared" si="648"/>
        <v>1.615475098738486E-3</v>
      </c>
      <c r="AR367" s="5">
        <f t="shared" si="649"/>
        <v>3.8042468337902832E-3</v>
      </c>
      <c r="AS367" s="5">
        <f t="shared" si="650"/>
        <v>6.7444466623643355E-3</v>
      </c>
      <c r="AT367" s="5">
        <f t="shared" si="651"/>
        <v>5.9785238404413453E-3</v>
      </c>
      <c r="AU367" s="5">
        <f t="shared" si="652"/>
        <v>3.5330545855035392E-3</v>
      </c>
      <c r="AV367" s="5">
        <f t="shared" si="653"/>
        <v>1.5659143089441253E-3</v>
      </c>
      <c r="AW367" s="5">
        <f t="shared" si="654"/>
        <v>4.6988991260053476E-5</v>
      </c>
      <c r="AX367" s="5">
        <f t="shared" si="655"/>
        <v>1.313579770436312E-3</v>
      </c>
      <c r="AY367" s="5">
        <f t="shared" si="656"/>
        <v>2.2573651328725106E-3</v>
      </c>
      <c r="AZ367" s="5">
        <f t="shared" si="657"/>
        <v>1.9396223426217834E-3</v>
      </c>
      <c r="BA367" s="5">
        <f t="shared" si="658"/>
        <v>1.1110696499537275E-3</v>
      </c>
      <c r="BB367" s="5">
        <f t="shared" si="659"/>
        <v>4.7733870916064248E-4</v>
      </c>
      <c r="BC367" s="5">
        <f t="shared" si="660"/>
        <v>1.6405973704538692E-4</v>
      </c>
      <c r="BD367" s="5">
        <f t="shared" si="661"/>
        <v>1.0895892218491404E-3</v>
      </c>
      <c r="BE367" s="5">
        <f t="shared" si="662"/>
        <v>1.9317033598808008E-3</v>
      </c>
      <c r="BF367" s="5">
        <f t="shared" si="663"/>
        <v>1.7123324073645336E-3</v>
      </c>
      <c r="BG367" s="5">
        <f t="shared" si="664"/>
        <v>1.0119159888302754E-3</v>
      </c>
      <c r="BH367" s="5">
        <f t="shared" si="665"/>
        <v>4.4849964471546221E-4</v>
      </c>
      <c r="BI367" s="5">
        <f t="shared" si="666"/>
        <v>1.5902658602512439E-4</v>
      </c>
      <c r="BJ367" s="8">
        <f t="shared" si="667"/>
        <v>0.39729162291296116</v>
      </c>
      <c r="BK367" s="8">
        <f t="shared" si="668"/>
        <v>0.22523694674877229</v>
      </c>
      <c r="BL367" s="8">
        <f t="shared" si="669"/>
        <v>0.34956764183925815</v>
      </c>
      <c r="BM367" s="8">
        <f t="shared" si="670"/>
        <v>0.67320067003584538</v>
      </c>
      <c r="BN367" s="8">
        <f t="shared" si="671"/>
        <v>0.32244884917478611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1.1875</v>
      </c>
      <c r="F368">
        <f>VLOOKUP(B368,home!$B$2:$E$405,3,FALSE)</f>
        <v>1.58</v>
      </c>
      <c r="G368">
        <f>VLOOKUP(C368,away!$B$2:$E$405,4,FALSE)</f>
        <v>1.37</v>
      </c>
      <c r="H368">
        <f>VLOOKUP(A368,away!$A$2:$E$405,3,FALSE)</f>
        <v>1.2</v>
      </c>
      <c r="I368">
        <f>VLOOKUP(C368,away!$B$2:$E$405,3,FALSE)</f>
        <v>0.84</v>
      </c>
      <c r="J368">
        <f>VLOOKUP(B368,home!$B$2:$E$405,4,FALSE)</f>
        <v>1.25</v>
      </c>
      <c r="K368" s="3">
        <f t="shared" si="616"/>
        <v>2.5704625000000005</v>
      </c>
      <c r="L368" s="3">
        <f t="shared" si="617"/>
        <v>1.26</v>
      </c>
      <c r="M368" s="5">
        <f t="shared" si="618"/>
        <v>2.1699577254173073E-2</v>
      </c>
      <c r="N368" s="5">
        <f t="shared" si="619"/>
        <v>5.5777949597704858E-2</v>
      </c>
      <c r="O368" s="5">
        <f t="shared" si="620"/>
        <v>2.7341467340258066E-2</v>
      </c>
      <c r="P368" s="5">
        <f t="shared" si="621"/>
        <v>7.0280216493108116E-2</v>
      </c>
      <c r="Q368" s="5">
        <f t="shared" si="622"/>
        <v>7.1687563883895244E-2</v>
      </c>
      <c r="R368" s="5">
        <f t="shared" si="623"/>
        <v>1.7225124424362588E-2</v>
      </c>
      <c r="S368" s="5">
        <f t="shared" si="624"/>
        <v>5.6905588211036057E-2</v>
      </c>
      <c r="T368" s="5">
        <f t="shared" si="625"/>
        <v>9.0326330493707988E-2</v>
      </c>
      <c r="U368" s="5">
        <f t="shared" si="626"/>
        <v>4.4276536390658129E-2</v>
      </c>
      <c r="V368" s="5">
        <f t="shared" si="627"/>
        <v>2.0478315275167441E-2</v>
      </c>
      <c r="W368" s="5">
        <f t="shared" si="628"/>
        <v>6.1423398226635707E-2</v>
      </c>
      <c r="X368" s="5">
        <f t="shared" si="629"/>
        <v>7.7393481765560976E-2</v>
      </c>
      <c r="Y368" s="5">
        <f t="shared" si="630"/>
        <v>4.8757893512303432E-2</v>
      </c>
      <c r="Z368" s="5">
        <f t="shared" si="631"/>
        <v>7.2345522582322862E-3</v>
      </c>
      <c r="AA368" s="5">
        <f t="shared" si="632"/>
        <v>1.859614528407641E-2</v>
      </c>
      <c r="AB368" s="5">
        <f t="shared" si="633"/>
        <v>2.390034704863514E-2</v>
      </c>
      <c r="AC368" s="5">
        <f t="shared" si="634"/>
        <v>4.1453008913921157E-3</v>
      </c>
      <c r="AD368" s="5">
        <f t="shared" si="635"/>
        <v>3.9471635441033409E-2</v>
      </c>
      <c r="AE368" s="5">
        <f t="shared" si="636"/>
        <v>4.9734260655702085E-2</v>
      </c>
      <c r="AF368" s="5">
        <f t="shared" si="637"/>
        <v>3.1332584213092325E-2</v>
      </c>
      <c r="AG368" s="5">
        <f t="shared" si="638"/>
        <v>1.3159685369498774E-2</v>
      </c>
      <c r="AH368" s="5">
        <f t="shared" si="639"/>
        <v>2.2788839613431711E-3</v>
      </c>
      <c r="AI368" s="5">
        <f t="shared" si="640"/>
        <v>5.8577857644840723E-3</v>
      </c>
      <c r="AJ368" s="5">
        <f t="shared" si="641"/>
        <v>7.528609320320072E-3</v>
      </c>
      <c r="AK368" s="5">
        <f t="shared" si="642"/>
        <v>6.450669311677747E-3</v>
      </c>
      <c r="AL368" s="5">
        <f t="shared" si="643"/>
        <v>5.370291608240166E-4</v>
      </c>
      <c r="AM368" s="5">
        <f t="shared" si="644"/>
        <v>2.0292071742969472E-2</v>
      </c>
      <c r="AN368" s="5">
        <f t="shared" si="645"/>
        <v>2.5568010396141531E-2</v>
      </c>
      <c r="AO368" s="5">
        <f t="shared" si="646"/>
        <v>1.610784654956917E-2</v>
      </c>
      <c r="AP368" s="5">
        <f t="shared" si="647"/>
        <v>6.7652955508190511E-3</v>
      </c>
      <c r="AQ368" s="5">
        <f t="shared" si="648"/>
        <v>2.131068098508002E-3</v>
      </c>
      <c r="AR368" s="5">
        <f t="shared" si="649"/>
        <v>5.7427875825847923E-4</v>
      </c>
      <c r="AS368" s="5">
        <f t="shared" si="650"/>
        <v>1.4761620126499864E-3</v>
      </c>
      <c r="AT368" s="5">
        <f t="shared" si="651"/>
        <v>1.8972095487206585E-3</v>
      </c>
      <c r="AU368" s="5">
        <f t="shared" si="652"/>
        <v>1.6255686665427923E-3</v>
      </c>
      <c r="AV368" s="5">
        <f t="shared" si="653"/>
        <v>1.0446158246308133E-3</v>
      </c>
      <c r="AW368" s="5">
        <f t="shared" si="654"/>
        <v>4.8314466175661094E-5</v>
      </c>
      <c r="AX368" s="5">
        <f t="shared" si="655"/>
        <v>8.6933349104354445E-3</v>
      </c>
      <c r="AY368" s="5">
        <f t="shared" si="656"/>
        <v>1.0953601987148658E-2</v>
      </c>
      <c r="AZ368" s="5">
        <f t="shared" si="657"/>
        <v>6.900769251903657E-3</v>
      </c>
      <c r="BA368" s="5">
        <f t="shared" si="658"/>
        <v>2.8983230857995354E-3</v>
      </c>
      <c r="BB368" s="5">
        <f t="shared" si="659"/>
        <v>9.1297177202685406E-4</v>
      </c>
      <c r="BC368" s="5">
        <f t="shared" si="660"/>
        <v>2.3006888655076725E-4</v>
      </c>
      <c r="BD368" s="5">
        <f t="shared" si="661"/>
        <v>1.2059853923428056E-4</v>
      </c>
      <c r="BE368" s="5">
        <f t="shared" si="662"/>
        <v>3.0999402265649697E-4</v>
      </c>
      <c r="BF368" s="5">
        <f t="shared" si="663"/>
        <v>3.9841400523133802E-4</v>
      </c>
      <c r="BG368" s="5">
        <f t="shared" si="664"/>
        <v>3.413694199739862E-4</v>
      </c>
      <c r="BH368" s="5">
        <f t="shared" si="665"/>
        <v>2.1936932317247068E-4</v>
      </c>
      <c r="BI368" s="5">
        <f t="shared" si="666"/>
        <v>1.1277612377304342E-4</v>
      </c>
      <c r="BJ368" s="8">
        <f t="shared" si="667"/>
        <v>0.64051814539100704</v>
      </c>
      <c r="BK368" s="8">
        <f t="shared" si="668"/>
        <v>0.18499962927284946</v>
      </c>
      <c r="BL368" s="8">
        <f t="shared" si="669"/>
        <v>0.16157592509065971</v>
      </c>
      <c r="BM368" s="8">
        <f t="shared" si="670"/>
        <v>0.71941106549827338</v>
      </c>
      <c r="BN368" s="8">
        <f t="shared" si="671"/>
        <v>0.26401189899350197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1.3248407643312099</v>
      </c>
      <c r="F369">
        <f>VLOOKUP(B369,home!$B$2:$E$405,3,FALSE)</f>
        <v>1.42</v>
      </c>
      <c r="G369">
        <f>VLOOKUP(C369,away!$B$2:$E$405,4,FALSE)</f>
        <v>1.6</v>
      </c>
      <c r="H369">
        <f>VLOOKUP(A369,away!$A$2:$E$405,3,FALSE)</f>
        <v>1.07643312101911</v>
      </c>
      <c r="I369">
        <f>VLOOKUP(C369,away!$B$2:$E$405,3,FALSE)</f>
        <v>0.85</v>
      </c>
      <c r="J369">
        <f>VLOOKUP(B369,home!$B$2:$E$405,4,FALSE)</f>
        <v>1.1599999999999999</v>
      </c>
      <c r="K369" s="3">
        <f t="shared" si="616"/>
        <v>3.0100382165605089</v>
      </c>
      <c r="L369" s="3">
        <f t="shared" si="617"/>
        <v>1.0613630573248425</v>
      </c>
      <c r="M369" s="5">
        <f t="shared" si="618"/>
        <v>1.7053475167421686E-2</v>
      </c>
      <c r="N369" s="5">
        <f t="shared" si="619"/>
        <v>5.1331611979104907E-2</v>
      </c>
      <c r="O369" s="5">
        <f t="shared" si="620"/>
        <v>1.8099928541707961E-2</v>
      </c>
      <c r="P369" s="5">
        <f t="shared" si="621"/>
        <v>5.4481476627555293E-2</v>
      </c>
      <c r="Q369" s="5">
        <f t="shared" si="622"/>
        <v>7.7255056887380519E-2</v>
      </c>
      <c r="R369" s="5">
        <f t="shared" si="623"/>
        <v>9.6052977471941699E-3</v>
      </c>
      <c r="S369" s="5">
        <f t="shared" si="624"/>
        <v>4.3513583981833373E-2</v>
      </c>
      <c r="T369" s="5">
        <f t="shared" si="625"/>
        <v>8.1995663371794814E-2</v>
      </c>
      <c r="U369" s="5">
        <f t="shared" si="626"/>
        <v>2.8912313300497018E-2</v>
      </c>
      <c r="V369" s="5">
        <f t="shared" si="627"/>
        <v>1.5446081519803232E-2</v>
      </c>
      <c r="W369" s="5">
        <f t="shared" si="628"/>
        <v>7.7513557884523812E-2</v>
      </c>
      <c r="X369" s="5">
        <f t="shared" si="629"/>
        <v>8.2270026780444344E-2</v>
      </c>
      <c r="Y369" s="5">
        <f t="shared" si="630"/>
        <v>4.3659183574944541E-2</v>
      </c>
      <c r="Z369" s="5">
        <f t="shared" si="631"/>
        <v>3.3982360611591426E-3</v>
      </c>
      <c r="AA369" s="5">
        <f t="shared" si="632"/>
        <v>1.0228820412983076E-2</v>
      </c>
      <c r="AB369" s="5">
        <f t="shared" si="633"/>
        <v>1.5394570176706658E-2</v>
      </c>
      <c r="AC369" s="5">
        <f t="shared" si="634"/>
        <v>3.0841416523862361E-3</v>
      </c>
      <c r="AD369" s="5">
        <f t="shared" si="635"/>
        <v>5.8329692883497965E-2</v>
      </c>
      <c r="AE369" s="5">
        <f t="shared" si="636"/>
        <v>6.1908981171648503E-2</v>
      </c>
      <c r="AF369" s="5">
        <f t="shared" si="637"/>
        <v>3.2853952766103478E-2</v>
      </c>
      <c r="AG369" s="5">
        <f t="shared" si="638"/>
        <v>1.1623323917679189E-2</v>
      </c>
      <c r="AH369" s="5">
        <f t="shared" si="639"/>
        <v>9.016905538458492E-4</v>
      </c>
      <c r="AI369" s="5">
        <f t="shared" si="640"/>
        <v>2.7141230265876181E-3</v>
      </c>
      <c r="AJ369" s="5">
        <f t="shared" si="641"/>
        <v>4.0848070172378034E-3</v>
      </c>
      <c r="AK369" s="5">
        <f t="shared" si="642"/>
        <v>4.0984750763867752E-3</v>
      </c>
      <c r="AL369" s="5">
        <f t="shared" si="643"/>
        <v>3.9412164312772088E-4</v>
      </c>
      <c r="AM369" s="5">
        <f t="shared" si="644"/>
        <v>3.5114920947913277E-2</v>
      </c>
      <c r="AN369" s="5">
        <f t="shared" si="645"/>
        <v>3.7269679854997392E-2</v>
      </c>
      <c r="AO369" s="5">
        <f t="shared" si="646"/>
        <v>1.9778330678209062E-2</v>
      </c>
      <c r="AP369" s="5">
        <f t="shared" si="647"/>
        <v>6.9973298391352336E-3</v>
      </c>
      <c r="AQ369" s="5">
        <f t="shared" si="648"/>
        <v>1.8566768477937291E-3</v>
      </c>
      <c r="AR369" s="5">
        <f t="shared" si="649"/>
        <v>1.9140420859815229E-4</v>
      </c>
      <c r="AS369" s="5">
        <f t="shared" si="650"/>
        <v>5.7613398269095806E-4</v>
      </c>
      <c r="AT369" s="5">
        <f t="shared" si="651"/>
        <v>8.670926528794974E-4</v>
      </c>
      <c r="AU369" s="5">
        <f t="shared" si="652"/>
        <v>8.6999400748870748E-4</v>
      </c>
      <c r="AV369" s="5">
        <f t="shared" si="653"/>
        <v>6.5467880267990974E-4</v>
      </c>
      <c r="AW369" s="5">
        <f t="shared" si="654"/>
        <v>3.4975486224089897E-5</v>
      </c>
      <c r="AX369" s="5">
        <f t="shared" si="655"/>
        <v>1.7616209004120014E-2</v>
      </c>
      <c r="AY369" s="5">
        <f t="shared" si="656"/>
        <v>1.8697193447086237E-2</v>
      </c>
      <c r="AZ369" s="5">
        <f t="shared" si="657"/>
        <v>9.9222552001967286E-3</v>
      </c>
      <c r="BA369" s="5">
        <f t="shared" si="658"/>
        <v>3.5103717049460399E-3</v>
      </c>
      <c r="BB369" s="5">
        <f t="shared" si="659"/>
        <v>9.3144471127703686E-4</v>
      </c>
      <c r="BC369" s="5">
        <f t="shared" si="660"/>
        <v>1.9772020129801029E-4</v>
      </c>
      <c r="BD369" s="5">
        <f t="shared" si="661"/>
        <v>3.385822600376279E-5</v>
      </c>
      <c r="BE369" s="5">
        <f t="shared" si="662"/>
        <v>1.019145542162688E-4</v>
      </c>
      <c r="BF369" s="5">
        <f t="shared" si="663"/>
        <v>1.5338335150734856E-4</v>
      </c>
      <c r="BG369" s="5">
        <f t="shared" si="664"/>
        <v>1.5389658327375099E-4</v>
      </c>
      <c r="BH369" s="5">
        <f t="shared" si="665"/>
        <v>1.1580864926301932E-4</v>
      </c>
      <c r="BI369" s="5">
        <f t="shared" si="666"/>
        <v>6.9717692017988022E-5</v>
      </c>
      <c r="BJ369" s="8">
        <f t="shared" si="667"/>
        <v>0.73063318365409491</v>
      </c>
      <c r="BK369" s="8">
        <f t="shared" si="668"/>
        <v>0.15267007403921379</v>
      </c>
      <c r="BL369" s="8">
        <f t="shared" si="669"/>
        <v>9.7827908563766303E-2</v>
      </c>
      <c r="BM369" s="8">
        <f t="shared" si="670"/>
        <v>0.73804033740700736</v>
      </c>
      <c r="BN369" s="8">
        <f t="shared" si="671"/>
        <v>0.22782684695036454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1.3492822966507201</v>
      </c>
      <c r="F370">
        <f>VLOOKUP(B370,home!$B$2:$E$405,3,FALSE)</f>
        <v>1.32</v>
      </c>
      <c r="G370">
        <f>VLOOKUP(C370,away!$B$2:$E$405,4,FALSE)</f>
        <v>0.82</v>
      </c>
      <c r="H370">
        <f>VLOOKUP(A370,away!$A$2:$E$405,3,FALSE)</f>
        <v>0.98086124401913899</v>
      </c>
      <c r="I370">
        <f>VLOOKUP(C370,away!$B$2:$E$405,3,FALSE)</f>
        <v>0.91</v>
      </c>
      <c r="J370">
        <f>VLOOKUP(B370,home!$B$2:$E$405,4,FALSE)</f>
        <v>0.56999999999999995</v>
      </c>
      <c r="K370" s="3">
        <f t="shared" si="616"/>
        <v>1.4604631578947393</v>
      </c>
      <c r="L370" s="3">
        <f t="shared" si="617"/>
        <v>0.50877272727272738</v>
      </c>
      <c r="M370" s="5">
        <f t="shared" si="618"/>
        <v>0.13956345799019526</v>
      </c>
      <c r="N370" s="5">
        <f t="shared" si="619"/>
        <v>0.20382728858307037</v>
      </c>
      <c r="O370" s="5">
        <f t="shared" si="620"/>
        <v>7.1006081149284361E-2</v>
      </c>
      <c r="P370" s="5">
        <f t="shared" si="621"/>
        <v>0.10370176550501395</v>
      </c>
      <c r="Q370" s="5">
        <f t="shared" si="622"/>
        <v>0.1488411227745767</v>
      </c>
      <c r="R370" s="5">
        <f t="shared" si="623"/>
        <v>1.8062978779634999E-2</v>
      </c>
      <c r="S370" s="5">
        <f t="shared" si="624"/>
        <v>1.9263739097114534E-2</v>
      </c>
      <c r="T370" s="5">
        <f t="shared" si="625"/>
        <v>7.5726303964356229E-2</v>
      </c>
      <c r="U370" s="5">
        <f t="shared" si="626"/>
        <v>2.6380315029491393E-2</v>
      </c>
      <c r="V370" s="5">
        <f t="shared" si="627"/>
        <v>1.5904224846426201E-3</v>
      </c>
      <c r="W370" s="5">
        <f t="shared" si="628"/>
        <v>7.2458992063985608E-2</v>
      </c>
      <c r="X370" s="5">
        <f t="shared" si="629"/>
        <v>3.6865159007826866E-2</v>
      </c>
      <c r="Y370" s="5">
        <f t="shared" si="630"/>
        <v>9.3779937448774126E-3</v>
      </c>
      <c r="Z370" s="5">
        <f t="shared" si="631"/>
        <v>3.0633169921281006E-3</v>
      </c>
      <c r="AA370" s="5">
        <f t="shared" si="632"/>
        <v>4.4738616079560197E-3</v>
      </c>
      <c r="AB370" s="5">
        <f t="shared" si="633"/>
        <v>3.2669550259697435E-3</v>
      </c>
      <c r="AC370" s="5">
        <f t="shared" si="634"/>
        <v>7.3859600290167575E-5</v>
      </c>
      <c r="AD370" s="5">
        <f t="shared" si="635"/>
        <v>2.6455922091909573E-2</v>
      </c>
      <c r="AE370" s="5">
        <f t="shared" si="636"/>
        <v>1.3460051635215632E-2</v>
      </c>
      <c r="AF370" s="5">
        <f t="shared" si="637"/>
        <v>3.4240535898401952E-3</v>
      </c>
      <c r="AG370" s="5">
        <f t="shared" si="638"/>
        <v>5.806883610769897E-4</v>
      </c>
      <c r="AH370" s="5">
        <f t="shared" si="639"/>
        <v>3.8963303514647532E-4</v>
      </c>
      <c r="AI370" s="5">
        <f t="shared" si="640"/>
        <v>5.690446929301333E-4</v>
      </c>
      <c r="AJ370" s="5">
        <f t="shared" si="641"/>
        <v>4.1553440460999244E-4</v>
      </c>
      <c r="AK370" s="5">
        <f t="shared" si="642"/>
        <v>2.0229089625687323E-4</v>
      </c>
      <c r="AL370" s="5">
        <f t="shared" si="643"/>
        <v>2.1952367933225363E-6</v>
      </c>
      <c r="AM370" s="5">
        <f t="shared" si="644"/>
        <v>7.7275799046734915E-3</v>
      </c>
      <c r="AN370" s="5">
        <f t="shared" si="645"/>
        <v>3.9315819033186542E-3</v>
      </c>
      <c r="AO370" s="5">
        <f t="shared" si="646"/>
        <v>1.0001408237237661E-3</v>
      </c>
      <c r="AP370" s="5">
        <f t="shared" si="647"/>
        <v>1.6961479151424421E-4</v>
      </c>
      <c r="AQ370" s="5">
        <f t="shared" si="648"/>
        <v>2.1573845016124268E-5</v>
      </c>
      <c r="AR370" s="5">
        <f t="shared" si="649"/>
        <v>3.964693238540454E-5</v>
      </c>
      <c r="AS370" s="5">
        <f t="shared" si="650"/>
        <v>5.7902884072427125E-5</v>
      </c>
      <c r="AT370" s="5">
        <f t="shared" si="651"/>
        <v>4.2282514461814972E-5</v>
      </c>
      <c r="AU370" s="5">
        <f t="shared" si="652"/>
        <v>2.0584018198210755E-5</v>
      </c>
      <c r="AV370" s="5">
        <f t="shared" si="653"/>
        <v>7.5155500549804169E-6</v>
      </c>
      <c r="AW370" s="5">
        <f t="shared" si="654"/>
        <v>4.5309920592439455E-8</v>
      </c>
      <c r="AX370" s="5">
        <f t="shared" si="655"/>
        <v>1.8809742917438948E-3</v>
      </c>
      <c r="AY370" s="5">
        <f t="shared" si="656"/>
        <v>9.5698842034042803E-4</v>
      </c>
      <c r="AZ370" s="5">
        <f t="shared" si="657"/>
        <v>2.4344480429250938E-4</v>
      </c>
      <c r="BA370" s="5">
        <f t="shared" si="658"/>
        <v>4.1286025673425128E-5</v>
      </c>
      <c r="BB370" s="5">
        <f t="shared" si="659"/>
        <v>5.2513009700300849E-6</v>
      </c>
      <c r="BC370" s="5">
        <f t="shared" si="660"/>
        <v>5.3434374325042516E-7</v>
      </c>
      <c r="BD370" s="5">
        <f t="shared" si="661"/>
        <v>3.3618796529532804E-6</v>
      </c>
      <c r="BE370" s="5">
        <f t="shared" si="662"/>
        <v>4.9099013744142181E-6</v>
      </c>
      <c r="BF370" s="5">
        <f t="shared" si="663"/>
        <v>3.5853650331143559E-6</v>
      </c>
      <c r="BG370" s="5">
        <f t="shared" si="664"/>
        <v>1.745431179489189E-6</v>
      </c>
      <c r="BH370" s="5">
        <f t="shared" si="665"/>
        <v>6.3728448307118037E-7</v>
      </c>
      <c r="BI370" s="5">
        <f t="shared" si="666"/>
        <v>1.8614610172469053E-7</v>
      </c>
      <c r="BJ370" s="8">
        <f t="shared" si="667"/>
        <v>0.6069965462717456</v>
      </c>
      <c r="BK370" s="8">
        <f t="shared" si="668"/>
        <v>0.26515242833439029</v>
      </c>
      <c r="BL370" s="8">
        <f t="shared" si="669"/>
        <v>0.12494905252827761</v>
      </c>
      <c r="BM370" s="8">
        <f t="shared" si="670"/>
        <v>0.31420170623434579</v>
      </c>
      <c r="BN370" s="8">
        <f t="shared" si="671"/>
        <v>0.68500269478177567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1.3492822966507201</v>
      </c>
      <c r="F371">
        <f>VLOOKUP(B371,home!$B$2:$E$405,3,FALSE)</f>
        <v>1.4</v>
      </c>
      <c r="G371">
        <f>VLOOKUP(C371,away!$B$2:$E$405,4,FALSE)</f>
        <v>0.66</v>
      </c>
      <c r="H371">
        <f>VLOOKUP(A371,away!$A$2:$E$405,3,FALSE)</f>
        <v>0.98086124401913899</v>
      </c>
      <c r="I371">
        <f>VLOOKUP(C371,away!$B$2:$E$405,3,FALSE)</f>
        <v>0.66</v>
      </c>
      <c r="J371">
        <f>VLOOKUP(B371,home!$B$2:$E$405,4,FALSE)</f>
        <v>0.56999999999999995</v>
      </c>
      <c r="K371" s="3">
        <f t="shared" si="616"/>
        <v>1.2467368421052654</v>
      </c>
      <c r="L371" s="3">
        <f t="shared" si="617"/>
        <v>0.36900000000000011</v>
      </c>
      <c r="M371" s="5">
        <f t="shared" si="618"/>
        <v>0.1987441733997167</v>
      </c>
      <c r="N371" s="5">
        <f t="shared" si="619"/>
        <v>0.24778168313118404</v>
      </c>
      <c r="O371" s="5">
        <f t="shared" si="620"/>
        <v>7.3336599984495474E-2</v>
      </c>
      <c r="P371" s="5">
        <f t="shared" si="621"/>
        <v>9.1431441075406919E-2</v>
      </c>
      <c r="Q371" s="5">
        <f t="shared" si="622"/>
        <v>0.15445927657924999</v>
      </c>
      <c r="R371" s="5">
        <f t="shared" si="623"/>
        <v>1.3530602697139417E-2</v>
      </c>
      <c r="S371" s="5">
        <f t="shared" si="624"/>
        <v>1.0515664779153631E-2</v>
      </c>
      <c r="T371" s="5">
        <f t="shared" si="625"/>
        <v>5.6995473057743253E-2</v>
      </c>
      <c r="U371" s="5">
        <f t="shared" si="626"/>
        <v>1.686910087841258E-2</v>
      </c>
      <c r="V371" s="5">
        <f t="shared" si="627"/>
        <v>5.375209346753819E-4</v>
      </c>
      <c r="W371" s="5">
        <f t="shared" si="628"/>
        <v>6.4190023572092594E-2</v>
      </c>
      <c r="X371" s="5">
        <f t="shared" si="629"/>
        <v>2.3686118698102172E-2</v>
      </c>
      <c r="Y371" s="5">
        <f t="shared" si="630"/>
        <v>4.3700888997998512E-3</v>
      </c>
      <c r="Z371" s="5">
        <f t="shared" si="631"/>
        <v>1.6642641317481488E-3</v>
      </c>
      <c r="AA371" s="5">
        <f t="shared" si="632"/>
        <v>2.074899408044748E-3</v>
      </c>
      <c r="AB371" s="5">
        <f t="shared" si="633"/>
        <v>1.2934267678358972E-3</v>
      </c>
      <c r="AC371" s="5">
        <f t="shared" si="634"/>
        <v>1.5455268708282523E-5</v>
      </c>
      <c r="AD371" s="5">
        <f t="shared" si="635"/>
        <v>2.0007016820733334E-2</v>
      </c>
      <c r="AE371" s="5">
        <f t="shared" si="636"/>
        <v>7.382589206850601E-3</v>
      </c>
      <c r="AF371" s="5">
        <f t="shared" si="637"/>
        <v>1.3620877086639362E-3</v>
      </c>
      <c r="AG371" s="5">
        <f t="shared" si="638"/>
        <v>1.6753678816566422E-4</v>
      </c>
      <c r="AH371" s="5">
        <f t="shared" si="639"/>
        <v>1.5352836615376673E-4</v>
      </c>
      <c r="AI371" s="5">
        <f t="shared" si="640"/>
        <v>1.91409470392128E-4</v>
      </c>
      <c r="AJ371" s="5">
        <f t="shared" si="641"/>
        <v>1.193186193328615E-4</v>
      </c>
      <c r="AK371" s="5">
        <f t="shared" si="642"/>
        <v>4.9586306223803973E-5</v>
      </c>
      <c r="AL371" s="5">
        <f t="shared" si="643"/>
        <v>2.8440531685200635E-7</v>
      </c>
      <c r="AM371" s="5">
        <f t="shared" si="644"/>
        <v>4.9886969942055919E-3</v>
      </c>
      <c r="AN371" s="5">
        <f t="shared" si="645"/>
        <v>1.8408291908618638E-3</v>
      </c>
      <c r="AO371" s="5">
        <f t="shared" si="646"/>
        <v>3.3963298571401392E-4</v>
      </c>
      <c r="AP371" s="5">
        <f t="shared" si="647"/>
        <v>4.1774857242823727E-5</v>
      </c>
      <c r="AQ371" s="5">
        <f t="shared" si="648"/>
        <v>3.8537305806504887E-6</v>
      </c>
      <c r="AR371" s="5">
        <f t="shared" si="649"/>
        <v>1.1330393422147995E-5</v>
      </c>
      <c r="AS371" s="5">
        <f t="shared" si="650"/>
        <v>1.4126018914939061E-5</v>
      </c>
      <c r="AT371" s="5">
        <f t="shared" si="651"/>
        <v>8.8057141067651888E-6</v>
      </c>
      <c r="AU371" s="5">
        <f t="shared" si="652"/>
        <v>3.6594693993167373E-6</v>
      </c>
      <c r="AV371" s="5">
        <f t="shared" si="653"/>
        <v>1.1405988306712513E-6</v>
      </c>
      <c r="AW371" s="5">
        <f t="shared" si="654"/>
        <v>3.6344305127526774E-9</v>
      </c>
      <c r="AX371" s="5">
        <f t="shared" si="655"/>
        <v>1.0365987227959838E-3</v>
      </c>
      <c r="AY371" s="5">
        <f t="shared" si="656"/>
        <v>3.8250492871171808E-4</v>
      </c>
      <c r="AZ371" s="5">
        <f t="shared" si="657"/>
        <v>7.0572159347311999E-5</v>
      </c>
      <c r="BA371" s="5">
        <f t="shared" si="658"/>
        <v>8.6803755997193783E-6</v>
      </c>
      <c r="BB371" s="5">
        <f t="shared" si="659"/>
        <v>8.0076464907411264E-7</v>
      </c>
      <c r="BC371" s="5">
        <f t="shared" si="660"/>
        <v>5.9096431101669573E-8</v>
      </c>
      <c r="BD371" s="5">
        <f t="shared" si="661"/>
        <v>6.9681919546210148E-7</v>
      </c>
      <c r="BE371" s="5">
        <f t="shared" si="662"/>
        <v>8.6875016326875202E-7</v>
      </c>
      <c r="BF371" s="5">
        <f t="shared" si="663"/>
        <v>5.4155141756605886E-7</v>
      </c>
      <c r="BG371" s="5">
        <f t="shared" si="664"/>
        <v>2.2505736805797929E-7</v>
      </c>
      <c r="BH371" s="5">
        <f t="shared" si="665"/>
        <v>7.0146828086281937E-8</v>
      </c>
      <c r="BI371" s="5">
        <f t="shared" si="666"/>
        <v>1.7490926986398385E-8</v>
      </c>
      <c r="BJ371" s="8">
        <f t="shared" si="667"/>
        <v>0.58911589826872535</v>
      </c>
      <c r="BK371" s="8">
        <f t="shared" si="668"/>
        <v>0.3016270447916895</v>
      </c>
      <c r="BL371" s="8">
        <f t="shared" si="669"/>
        <v>0.10765995450860391</v>
      </c>
      <c r="BM371" s="8">
        <f t="shared" si="670"/>
        <v>0.22040088353929313</v>
      </c>
      <c r="BN371" s="8">
        <f t="shared" si="671"/>
        <v>0.77928377686719252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1.5533333333333299</v>
      </c>
      <c r="F372">
        <f>VLOOKUP(B372,home!$B$2:$E$405,3,FALSE)</f>
        <v>1.1000000000000001</v>
      </c>
      <c r="G372">
        <f>VLOOKUP(C372,away!$B$2:$E$405,4,FALSE)</f>
        <v>1.21</v>
      </c>
      <c r="H372">
        <f>VLOOKUP(A372,away!$A$2:$E$405,3,FALSE)</f>
        <v>1.0733333333333299</v>
      </c>
      <c r="I372">
        <f>VLOOKUP(C372,away!$B$2:$E$405,3,FALSE)</f>
        <v>0.89</v>
      </c>
      <c r="J372">
        <f>VLOOKUP(B372,home!$B$2:$E$405,4,FALSE)</f>
        <v>0.67</v>
      </c>
      <c r="K372" s="3">
        <f t="shared" si="616"/>
        <v>2.067486666666662</v>
      </c>
      <c r="L372" s="3">
        <f t="shared" si="617"/>
        <v>0.64002866666666469</v>
      </c>
      <c r="M372" s="5">
        <f t="shared" si="618"/>
        <v>6.6702334055743648E-2</v>
      </c>
      <c r="N372" s="5">
        <f t="shared" si="619"/>
        <v>0.13790618629579562</v>
      </c>
      <c r="O372" s="5">
        <f t="shared" si="620"/>
        <v>4.2691405929252059E-2</v>
      </c>
      <c r="P372" s="5">
        <f t="shared" si="621"/>
        <v>8.8263912539982725E-2</v>
      </c>
      <c r="Q372" s="5">
        <f t="shared" si="622"/>
        <v>0.14255960070870308</v>
      </c>
      <c r="R372" s="5">
        <f t="shared" si="623"/>
        <v>1.366186180751227E-2</v>
      </c>
      <c r="S372" s="5">
        <f t="shared" si="624"/>
        <v>2.9198821777192699E-2</v>
      </c>
      <c r="T372" s="5">
        <f t="shared" si="625"/>
        <v>9.1242231162123336E-2</v>
      </c>
      <c r="U372" s="5">
        <f t="shared" si="626"/>
        <v>2.8245717128874123E-2</v>
      </c>
      <c r="V372" s="5">
        <f t="shared" si="627"/>
        <v>4.2930402629604006E-3</v>
      </c>
      <c r="W372" s="5">
        <f t="shared" si="628"/>
        <v>9.8246691223522295E-2</v>
      </c>
      <c r="X372" s="5">
        <f t="shared" si="629"/>
        <v>6.2880698788202474E-2</v>
      </c>
      <c r="Y372" s="5">
        <f t="shared" si="630"/>
        <v>2.0122724902240693E-2</v>
      </c>
      <c r="Z372" s="5">
        <f t="shared" si="631"/>
        <v>2.9146610656154356E-3</v>
      </c>
      <c r="AA372" s="5">
        <f t="shared" si="632"/>
        <v>6.0260228910123592E-3</v>
      </c>
      <c r="AB372" s="5">
        <f t="shared" si="633"/>
        <v>6.2293609900980719E-3</v>
      </c>
      <c r="AC372" s="5">
        <f t="shared" si="634"/>
        <v>3.5504804260662602E-4</v>
      </c>
      <c r="AD372" s="5">
        <f t="shared" si="635"/>
        <v>5.0780931037187227E-2</v>
      </c>
      <c r="AE372" s="5">
        <f t="shared" si="636"/>
        <v>3.2501251583822784E-2</v>
      </c>
      <c r="AF372" s="5">
        <f t="shared" si="637"/>
        <v>1.0400866358095961E-2</v>
      </c>
      <c r="AG372" s="5">
        <f t="shared" si="638"/>
        <v>2.2189508757834422E-3</v>
      </c>
      <c r="AH372" s="5">
        <f t="shared" si="639"/>
        <v>4.6636665890277177E-4</v>
      </c>
      <c r="AI372" s="5">
        <f t="shared" si="640"/>
        <v>9.6420684905935993E-4</v>
      </c>
      <c r="AJ372" s="5">
        <f t="shared" si="641"/>
        <v>9.9674240216945063E-4</v>
      </c>
      <c r="AK372" s="5">
        <f t="shared" si="642"/>
        <v>6.86917208862213E-4</v>
      </c>
      <c r="AL372" s="5">
        <f t="shared" si="643"/>
        <v>1.8792703328152794E-5</v>
      </c>
      <c r="AM372" s="5">
        <f t="shared" si="644"/>
        <v>2.0997779568060777E-2</v>
      </c>
      <c r="AN372" s="5">
        <f t="shared" si="645"/>
        <v>1.3439180859906473E-2</v>
      </c>
      <c r="AO372" s="5">
        <f t="shared" si="646"/>
        <v>4.3007305034290502E-3</v>
      </c>
      <c r="AP372" s="5">
        <f t="shared" si="647"/>
        <v>9.1753026993411614E-4</v>
      </c>
      <c r="AQ372" s="5">
        <f t="shared" si="648"/>
        <v>1.468114188230593E-4</v>
      </c>
      <c r="AR372" s="5">
        <f t="shared" si="649"/>
        <v>5.9697606175065676E-5</v>
      </c>
      <c r="AS372" s="5">
        <f t="shared" si="650"/>
        <v>1.2342400479886569E-4</v>
      </c>
      <c r="AT372" s="5">
        <f t="shared" si="651"/>
        <v>1.2758874213412844E-4</v>
      </c>
      <c r="AU372" s="5">
        <f t="shared" si="652"/>
        <v>8.7929341059693851E-5</v>
      </c>
      <c r="AV372" s="5">
        <f t="shared" si="653"/>
        <v>4.5448185062425625E-5</v>
      </c>
      <c r="AW372" s="5">
        <f t="shared" si="654"/>
        <v>6.9076273567866646E-7</v>
      </c>
      <c r="AX372" s="5">
        <f t="shared" si="655"/>
        <v>7.2354382144285533E-3</v>
      </c>
      <c r="AY372" s="5">
        <f t="shared" si="656"/>
        <v>4.6308878731297397E-3</v>
      </c>
      <c r="AZ372" s="5">
        <f t="shared" si="657"/>
        <v>1.4819504954610269E-3</v>
      </c>
      <c r="BA372" s="5">
        <f t="shared" si="658"/>
        <v>3.1616359989197469E-4</v>
      </c>
      <c r="BB372" s="5">
        <f t="shared" si="659"/>
        <v>5.0588441821848351E-5</v>
      </c>
      <c r="BC372" s="5">
        <f t="shared" si="660"/>
        <v>6.4756105935963502E-6</v>
      </c>
      <c r="BD372" s="5">
        <f t="shared" si="661"/>
        <v>6.3680298805698184E-6</v>
      </c>
      <c r="BE372" s="5">
        <f t="shared" si="662"/>
        <v>1.3165816871012998E-5</v>
      </c>
      <c r="BF372" s="5">
        <f t="shared" si="663"/>
        <v>1.3610075418297182E-5</v>
      </c>
      <c r="BG372" s="5">
        <f t="shared" si="664"/>
        <v>9.3795498198857069E-6</v>
      </c>
      <c r="BH372" s="5">
        <f t="shared" si="665"/>
        <v>4.8480235479873473E-6</v>
      </c>
      <c r="BI372" s="5">
        <f t="shared" si="666"/>
        <v>2.0046448090299694E-6</v>
      </c>
      <c r="BJ372" s="8">
        <f t="shared" si="667"/>
        <v>0.70238366979095712</v>
      </c>
      <c r="BK372" s="8">
        <f t="shared" si="668"/>
        <v>0.19346283725494401</v>
      </c>
      <c r="BL372" s="8">
        <f t="shared" si="669"/>
        <v>0.10046206588531963</v>
      </c>
      <c r="BM372" s="8">
        <f t="shared" si="670"/>
        <v>0.50280773554945268</v>
      </c>
      <c r="BN372" s="8">
        <f t="shared" si="671"/>
        <v>0.49178530133698939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1.58169934640523</v>
      </c>
      <c r="F373">
        <f>VLOOKUP(B373,home!$B$2:$E$405,3,FALSE)</f>
        <v>1.03</v>
      </c>
      <c r="G373">
        <f>VLOOKUP(C373,away!$B$2:$E$405,4,FALSE)</f>
        <v>0.79</v>
      </c>
      <c r="H373">
        <f>VLOOKUP(A373,away!$A$2:$E$405,3,FALSE)</f>
        <v>1.47712418300654</v>
      </c>
      <c r="I373">
        <f>VLOOKUP(C373,away!$B$2:$E$405,3,FALSE)</f>
        <v>0.95</v>
      </c>
      <c r="J373">
        <f>VLOOKUP(B373,home!$B$2:$E$405,4,FALSE)</f>
        <v>0.76</v>
      </c>
      <c r="K373" s="3">
        <f t="shared" si="616"/>
        <v>1.2870287581699358</v>
      </c>
      <c r="L373" s="3">
        <f t="shared" si="617"/>
        <v>1.0664836601307219</v>
      </c>
      <c r="M373" s="5">
        <f t="shared" si="618"/>
        <v>9.5034773425300312E-2</v>
      </c>
      <c r="N373" s="5">
        <f t="shared" si="619"/>
        <v>0.12231248642452545</v>
      </c>
      <c r="O373" s="5">
        <f t="shared" si="620"/>
        <v>0.10135303300230812</v>
      </c>
      <c r="P373" s="5">
        <f t="shared" si="621"/>
        <v>0.13044426820171712</v>
      </c>
      <c r="Q373" s="5">
        <f t="shared" si="622"/>
        <v>7.8709843755817091E-2</v>
      </c>
      <c r="R373" s="5">
        <f t="shared" si="623"/>
        <v>5.4045676800825705E-2</v>
      </c>
      <c r="S373" s="5">
        <f t="shared" si="624"/>
        <v>4.4761792166675404E-2</v>
      </c>
      <c r="T373" s="5">
        <f t="shared" si="625"/>
        <v>8.3942762257021034E-2</v>
      </c>
      <c r="U373" s="5">
        <f t="shared" si="626"/>
        <v>6.9558340297420404E-2</v>
      </c>
      <c r="V373" s="5">
        <f t="shared" si="627"/>
        <v>6.8266464908106807E-3</v>
      </c>
      <c r="W373" s="5">
        <f t="shared" si="628"/>
        <v>3.3767277488266315E-2</v>
      </c>
      <c r="X373" s="5">
        <f t="shared" si="629"/>
        <v>3.6012249688335982E-2</v>
      </c>
      <c r="Y373" s="5">
        <f t="shared" si="630"/>
        <v>1.9203237928579003E-2</v>
      </c>
      <c r="Z373" s="5">
        <f t="shared" si="631"/>
        <v>1.9212943736262218E-2</v>
      </c>
      <c r="AA373" s="5">
        <f t="shared" si="632"/>
        <v>2.4727611117670408E-2</v>
      </c>
      <c r="AB373" s="5">
        <f t="shared" si="633"/>
        <v>1.5912573314642225E-2</v>
      </c>
      <c r="AC373" s="5">
        <f t="shared" si="634"/>
        <v>5.8563886253801885E-4</v>
      </c>
      <c r="AD373" s="5">
        <f t="shared" si="635"/>
        <v>1.0864864303125754E-2</v>
      </c>
      <c r="AE373" s="5">
        <f t="shared" si="636"/>
        <v>1.1587200248821176E-2</v>
      </c>
      <c r="AF373" s="5">
        <f t="shared" si="637"/>
        <v>6.1787798660152098E-3</v>
      </c>
      <c r="AG373" s="5">
        <f t="shared" si="638"/>
        <v>2.1965225888833048E-3</v>
      </c>
      <c r="AH373" s="5">
        <f t="shared" si="639"/>
        <v>5.1225726394336386E-3</v>
      </c>
      <c r="AI373" s="5">
        <f t="shared" si="640"/>
        <v>6.5928983027655659E-3</v>
      </c>
      <c r="AJ373" s="5">
        <f t="shared" si="641"/>
        <v>4.2426248576745229E-3</v>
      </c>
      <c r="AK373" s="5">
        <f t="shared" si="642"/>
        <v>1.8201267339845806E-3</v>
      </c>
      <c r="AL373" s="5">
        <f t="shared" si="643"/>
        <v>3.2153802277144351E-5</v>
      </c>
      <c r="AM373" s="5">
        <f t="shared" si="644"/>
        <v>2.7966785623473617E-3</v>
      </c>
      <c r="AN373" s="5">
        <f t="shared" si="645"/>
        <v>2.982611989381339E-3</v>
      </c>
      <c r="AO373" s="5">
        <f t="shared" si="646"/>
        <v>1.5904534755925921E-3</v>
      </c>
      <c r="AP373" s="5">
        <f t="shared" si="647"/>
        <v>5.6539754797253858E-4</v>
      </c>
      <c r="AQ373" s="5">
        <f t="shared" si="648"/>
        <v>1.5074681159767207E-4</v>
      </c>
      <c r="AR373" s="5">
        <f t="shared" si="649"/>
        <v>1.0926280035577364E-3</v>
      </c>
      <c r="AS373" s="5">
        <f t="shared" si="650"/>
        <v>1.4062436625606096E-3</v>
      </c>
      <c r="AT373" s="5">
        <f t="shared" si="651"/>
        <v>9.04938017354862E-4</v>
      </c>
      <c r="AU373" s="5">
        <f t="shared" si="652"/>
        <v>3.8822708423233063E-4</v>
      </c>
      <c r="AV373" s="5">
        <f t="shared" si="653"/>
        <v>1.2491485552686786E-4</v>
      </c>
      <c r="AW373" s="5">
        <f t="shared" si="654"/>
        <v>1.2259486878013369E-6</v>
      </c>
      <c r="AX373" s="5">
        <f t="shared" si="655"/>
        <v>5.9990095618306686E-4</v>
      </c>
      <c r="AY373" s="5">
        <f t="shared" si="656"/>
        <v>6.3978456746603685E-4</v>
      </c>
      <c r="AZ373" s="5">
        <f t="shared" si="657"/>
        <v>3.4115989360316488E-4</v>
      </c>
      <c r="BA373" s="5">
        <f t="shared" si="658"/>
        <v>1.2128048400657033E-4</v>
      </c>
      <c r="BB373" s="5">
        <f t="shared" si="659"/>
        <v>3.2335913621438148E-5</v>
      </c>
      <c r="BC373" s="5">
        <f t="shared" si="660"/>
        <v>6.8971447025324476E-6</v>
      </c>
      <c r="BD373" s="5">
        <f t="shared" si="661"/>
        <v>1.9421165206592961E-4</v>
      </c>
      <c r="BE373" s="5">
        <f t="shared" si="662"/>
        <v>2.4995598138054503E-4</v>
      </c>
      <c r="BF373" s="5">
        <f t="shared" si="663"/>
        <v>1.6085026815667528E-4</v>
      </c>
      <c r="BG373" s="5">
        <f t="shared" si="664"/>
        <v>6.9006306958995653E-5</v>
      </c>
      <c r="BH373" s="5">
        <f t="shared" si="665"/>
        <v>2.2203275387832388E-5</v>
      </c>
      <c r="BI373" s="5">
        <f t="shared" si="666"/>
        <v>5.7152507899414054E-6</v>
      </c>
      <c r="BJ373" s="8">
        <f t="shared" si="667"/>
        <v>0.41460247189586469</v>
      </c>
      <c r="BK373" s="8">
        <f t="shared" si="668"/>
        <v>0.27832505751678477</v>
      </c>
      <c r="BL373" s="8">
        <f t="shared" si="669"/>
        <v>0.28799435142469748</v>
      </c>
      <c r="BM373" s="8">
        <f t="shared" si="670"/>
        <v>0.41759618434433715</v>
      </c>
      <c r="BN373" s="8">
        <f t="shared" si="671"/>
        <v>0.58190008161049389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1.58169934640523</v>
      </c>
      <c r="F374">
        <f>VLOOKUP(B374,home!$B$2:$E$405,3,FALSE)</f>
        <v>0.77</v>
      </c>
      <c r="G374">
        <f>VLOOKUP(C374,away!$B$2:$E$405,4,FALSE)</f>
        <v>0.91</v>
      </c>
      <c r="H374">
        <f>VLOOKUP(A374,away!$A$2:$E$405,3,FALSE)</f>
        <v>1.47712418300654</v>
      </c>
      <c r="I374">
        <f>VLOOKUP(C374,away!$B$2:$E$405,3,FALSE)</f>
        <v>1.05</v>
      </c>
      <c r="J374">
        <f>VLOOKUP(B374,home!$B$2:$E$405,4,FALSE)</f>
        <v>0.9</v>
      </c>
      <c r="K374" s="3">
        <f t="shared" si="616"/>
        <v>1.1082967320261448</v>
      </c>
      <c r="L374" s="3">
        <f t="shared" si="617"/>
        <v>1.3958823529411803</v>
      </c>
      <c r="M374" s="5">
        <f t="shared" si="618"/>
        <v>8.1742674239668162E-2</v>
      </c>
      <c r="N374" s="5">
        <f t="shared" si="619"/>
        <v>9.0595138726901961E-2</v>
      </c>
      <c r="O374" s="5">
        <f t="shared" si="620"/>
        <v>0.11410315645337242</v>
      </c>
      <c r="P374" s="5">
        <f t="shared" si="621"/>
        <v>0.12646015541114058</v>
      </c>
      <c r="Q374" s="5">
        <f t="shared" si="622"/>
        <v>5.0203148094240362E-2</v>
      </c>
      <c r="R374" s="5">
        <f t="shared" si="623"/>
        <v>7.9637291254074566E-2</v>
      </c>
      <c r="S374" s="5">
        <f t="shared" si="624"/>
        <v>4.8910104346846582E-2</v>
      </c>
      <c r="T374" s="5">
        <f t="shared" si="625"/>
        <v>7.0077688486842774E-2</v>
      </c>
      <c r="U374" s="5">
        <f t="shared" si="626"/>
        <v>8.8261749644305124E-2</v>
      </c>
      <c r="V374" s="5">
        <f t="shared" si="627"/>
        <v>8.4073852684781042E-3</v>
      </c>
      <c r="W374" s="5">
        <f t="shared" si="628"/>
        <v>1.8546661656757044E-2</v>
      </c>
      <c r="X374" s="5">
        <f t="shared" si="629"/>
        <v>2.5888957712637998E-2</v>
      </c>
      <c r="Y374" s="5">
        <f t="shared" si="630"/>
        <v>1.8068969603555921E-2</v>
      </c>
      <c r="Z374" s="5">
        <f t="shared" si="631"/>
        <v>3.7054763165866575E-2</v>
      </c>
      <c r="AA374" s="5">
        <f t="shared" si="632"/>
        <v>4.1067672922732688E-2</v>
      </c>
      <c r="AB374" s="5">
        <f t="shared" si="633"/>
        <v>2.2757583846091625E-2</v>
      </c>
      <c r="AC374" s="5">
        <f t="shared" si="634"/>
        <v>8.1291630835916894E-4</v>
      </c>
      <c r="AD374" s="5">
        <f t="shared" si="635"/>
        <v>5.1388011260446132E-3</v>
      </c>
      <c r="AE374" s="5">
        <f t="shared" si="636"/>
        <v>7.1731618071199429E-3</v>
      </c>
      <c r="AF374" s="5">
        <f t="shared" si="637"/>
        <v>5.0064449906751978E-3</v>
      </c>
      <c r="AG374" s="5">
        <f t="shared" si="638"/>
        <v>2.329469404484761E-3</v>
      </c>
      <c r="AH374" s="5">
        <f t="shared" si="639"/>
        <v>1.2931022498911994E-2</v>
      </c>
      <c r="AI374" s="5">
        <f t="shared" si="640"/>
        <v>1.4331409977300716E-2</v>
      </c>
      <c r="AJ374" s="5">
        <f t="shared" si="641"/>
        <v>7.9417274215846378E-3</v>
      </c>
      <c r="AK374" s="5">
        <f t="shared" si="642"/>
        <v>2.9339301826615564E-3</v>
      </c>
      <c r="AL374" s="5">
        <f t="shared" si="643"/>
        <v>5.0304947151564242E-5</v>
      </c>
      <c r="AM374" s="5">
        <f t="shared" si="644"/>
        <v>1.1390632989055018E-3</v>
      </c>
      <c r="AN374" s="5">
        <f t="shared" si="645"/>
        <v>1.5899983578251552E-3</v>
      </c>
      <c r="AO374" s="5">
        <f t="shared" si="646"/>
        <v>1.1097253244467952E-3</v>
      </c>
      <c r="AP374" s="5">
        <f t="shared" si="647"/>
        <v>5.1634866566906926E-4</v>
      </c>
      <c r="AQ374" s="5">
        <f t="shared" si="648"/>
        <v>1.8019049759304467E-4</v>
      </c>
      <c r="AR374" s="5">
        <f t="shared" si="649"/>
        <v>3.6100372223433221E-3</v>
      </c>
      <c r="AS374" s="5">
        <f t="shared" si="650"/>
        <v>4.000992456015845E-3</v>
      </c>
      <c r="AT374" s="5">
        <f t="shared" si="651"/>
        <v>2.217143431931811E-3</v>
      </c>
      <c r="AU374" s="5">
        <f t="shared" si="652"/>
        <v>8.1908427334775186E-4</v>
      </c>
      <c r="AV374" s="5">
        <f t="shared" si="653"/>
        <v>2.2694710585133092E-4</v>
      </c>
      <c r="AW374" s="5">
        <f t="shared" si="654"/>
        <v>2.1617878210522505E-6</v>
      </c>
      <c r="AX374" s="5">
        <f t="shared" si="655"/>
        <v>2.1040335529131445E-4</v>
      </c>
      <c r="AY374" s="5">
        <f t="shared" si="656"/>
        <v>2.9369833065075922E-4</v>
      </c>
      <c r="AZ374" s="5">
        <f t="shared" si="657"/>
        <v>2.0498415842183927E-4</v>
      </c>
      <c r="BA374" s="5">
        <f t="shared" si="658"/>
        <v>9.5377923124514917E-5</v>
      </c>
      <c r="BB374" s="5">
        <f t="shared" si="659"/>
        <v>3.3284089937422698E-5</v>
      </c>
      <c r="BC374" s="5">
        <f t="shared" si="660"/>
        <v>9.2921347554710896E-6</v>
      </c>
      <c r="BD374" s="5">
        <f t="shared" si="661"/>
        <v>8.3986454202163976E-4</v>
      </c>
      <c r="BE374" s="5">
        <f t="shared" si="662"/>
        <v>9.3081912726721819E-4</v>
      </c>
      <c r="BF374" s="5">
        <f t="shared" si="663"/>
        <v>5.1581189842884328E-4</v>
      </c>
      <c r="BG374" s="5">
        <f t="shared" si="664"/>
        <v>1.9055754712296279E-4</v>
      </c>
      <c r="BH374" s="5">
        <f t="shared" si="665"/>
        <v>5.2798576684824478E-5</v>
      </c>
      <c r="BI374" s="5">
        <f t="shared" si="666"/>
        <v>1.1703297999084537E-5</v>
      </c>
      <c r="BJ374" s="8">
        <f t="shared" si="667"/>
        <v>0.29841080774588147</v>
      </c>
      <c r="BK374" s="8">
        <f t="shared" si="668"/>
        <v>0.26667723885229494</v>
      </c>
      <c r="BL374" s="8">
        <f t="shared" si="669"/>
        <v>0.39738130368004992</v>
      </c>
      <c r="BM374" s="8">
        <f t="shared" si="670"/>
        <v>0.45649101272186515</v>
      </c>
      <c r="BN374" s="8">
        <f t="shared" si="671"/>
        <v>0.54274156417939812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1.58169934640523</v>
      </c>
      <c r="F375">
        <f>VLOOKUP(B375,home!$B$2:$E$405,3,FALSE)</f>
        <v>0.77</v>
      </c>
      <c r="G375">
        <f>VLOOKUP(C375,away!$B$2:$E$405,4,FALSE)</f>
        <v>0.84</v>
      </c>
      <c r="H375">
        <f>VLOOKUP(A375,away!$A$2:$E$405,3,FALSE)</f>
        <v>1.47712418300654</v>
      </c>
      <c r="I375">
        <f>VLOOKUP(C375,away!$B$2:$E$405,3,FALSE)</f>
        <v>0.7</v>
      </c>
      <c r="J375">
        <f>VLOOKUP(B375,home!$B$2:$E$405,4,FALSE)</f>
        <v>1.2</v>
      </c>
      <c r="K375" s="3">
        <f t="shared" si="616"/>
        <v>1.0230431372549027</v>
      </c>
      <c r="L375" s="3">
        <f t="shared" si="617"/>
        <v>1.2407843137254935</v>
      </c>
      <c r="M375" s="5">
        <f t="shared" si="618"/>
        <v>0.1039518517503711</v>
      </c>
      <c r="N375" s="5">
        <f t="shared" si="619"/>
        <v>0.10634722853815619</v>
      </c>
      <c r="O375" s="5">
        <f t="shared" si="620"/>
        <v>0.12898182703457844</v>
      </c>
      <c r="P375" s="5">
        <f t="shared" si="621"/>
        <v>0.13195397297832434</v>
      </c>
      <c r="Q375" s="5">
        <f t="shared" si="622"/>
        <v>5.4398901161019711E-2</v>
      </c>
      <c r="R375" s="5">
        <f t="shared" si="623"/>
        <v>8.0019313870079864E-2</v>
      </c>
      <c r="S375" s="5">
        <f t="shared" si="624"/>
        <v>4.1874797542272239E-2</v>
      </c>
      <c r="T375" s="5">
        <f t="shared" si="625"/>
        <v>6.7497303244496779E-2</v>
      </c>
      <c r="U375" s="5">
        <f t="shared" si="626"/>
        <v>8.1863209902631254E-2</v>
      </c>
      <c r="V375" s="5">
        <f t="shared" si="627"/>
        <v>5.9060953170199772E-3</v>
      </c>
      <c r="W375" s="5">
        <f t="shared" si="628"/>
        <v>1.855080750232966E-2</v>
      </c>
      <c r="X375" s="5">
        <f t="shared" si="629"/>
        <v>2.3017550955831838E-2</v>
      </c>
      <c r="Y375" s="5">
        <f t="shared" si="630"/>
        <v>1.4279908083186696E-2</v>
      </c>
      <c r="Z375" s="5">
        <f t="shared" si="631"/>
        <v>3.309556981502397E-2</v>
      </c>
      <c r="AA375" s="5">
        <f t="shared" si="632"/>
        <v>3.385819557280078E-2</v>
      </c>
      <c r="AB375" s="5">
        <f t="shared" si="633"/>
        <v>1.7319197310294084E-2</v>
      </c>
      <c r="AC375" s="5">
        <f t="shared" si="634"/>
        <v>4.6856593265706296E-4</v>
      </c>
      <c r="AD375" s="5">
        <f t="shared" si="635"/>
        <v>4.7445690764487802E-3</v>
      </c>
      <c r="AE375" s="5">
        <f t="shared" si="636"/>
        <v>5.886986885444697E-3</v>
      </c>
      <c r="AF375" s="5">
        <f t="shared" si="637"/>
        <v>3.6522404912837404E-3</v>
      </c>
      <c r="AG375" s="5">
        <f t="shared" si="638"/>
        <v>1.5105475705126518E-3</v>
      </c>
      <c r="AH375" s="5">
        <f t="shared" si="639"/>
        <v>1.0266115970072168E-2</v>
      </c>
      <c r="AI375" s="5">
        <f t="shared" si="640"/>
        <v>1.0502679489445289E-2</v>
      </c>
      <c r="AJ375" s="5">
        <f t="shared" si="641"/>
        <v>5.3723470872324135E-3</v>
      </c>
      <c r="AK375" s="5">
        <f t="shared" si="642"/>
        <v>1.8320476061814957E-3</v>
      </c>
      <c r="AL375" s="5">
        <f t="shared" si="643"/>
        <v>2.3791451667400522E-5</v>
      </c>
      <c r="AM375" s="5">
        <f t="shared" si="644"/>
        <v>9.7077976657855135E-4</v>
      </c>
      <c r="AN375" s="5">
        <f t="shared" si="645"/>
        <v>1.2045283064527625E-3</v>
      </c>
      <c r="AO375" s="5">
        <f t="shared" si="646"/>
        <v>7.4727991404246108E-4</v>
      </c>
      <c r="AP375" s="5">
        <f t="shared" si="647"/>
        <v>3.0907106510200697E-4</v>
      </c>
      <c r="AQ375" s="5">
        <f t="shared" si="648"/>
        <v>9.587263235125024E-5</v>
      </c>
      <c r="AR375" s="5">
        <f t="shared" si="649"/>
        <v>2.5476071317104658E-3</v>
      </c>
      <c r="AS375" s="5">
        <f t="shared" si="650"/>
        <v>2.6063119925180387E-3</v>
      </c>
      <c r="AT375" s="5">
        <f t="shared" si="651"/>
        <v>1.3331847987453653E-3</v>
      </c>
      <c r="AU375" s="5">
        <f t="shared" si="652"/>
        <v>4.5463518634966823E-4</v>
      </c>
      <c r="AV375" s="5">
        <f t="shared" si="653"/>
        <v>1.1627785183740797E-4</v>
      </c>
      <c r="AW375" s="5">
        <f t="shared" si="654"/>
        <v>8.3889707846403929E-7</v>
      </c>
      <c r="AX375" s="5">
        <f t="shared" si="655"/>
        <v>1.6552492966401716E-4</v>
      </c>
      <c r="AY375" s="5">
        <f t="shared" si="656"/>
        <v>2.053807362576281E-4</v>
      </c>
      <c r="AZ375" s="5">
        <f t="shared" si="657"/>
        <v>1.2741659794492886E-4</v>
      </c>
      <c r="BA375" s="5">
        <f t="shared" si="658"/>
        <v>5.2698838679445231E-5</v>
      </c>
      <c r="BB375" s="5">
        <f t="shared" si="659"/>
        <v>1.6346973096251482E-5</v>
      </c>
      <c r="BC375" s="5">
        <f t="shared" si="660"/>
        <v>4.0566135589443017E-6</v>
      </c>
      <c r="BD375" s="5">
        <f t="shared" si="661"/>
        <v>5.2683849442692373E-4</v>
      </c>
      <c r="BE375" s="5">
        <f t="shared" si="662"/>
        <v>5.3897850616516953E-4</v>
      </c>
      <c r="BF375" s="5">
        <f t="shared" si="663"/>
        <v>2.7569913093008797E-4</v>
      </c>
      <c r="BG375" s="5">
        <f t="shared" si="664"/>
        <v>9.4017367948389128E-5</v>
      </c>
      <c r="BH375" s="5">
        <f t="shared" si="665"/>
        <v>2.4045955765592136E-5</v>
      </c>
      <c r="BI375" s="5">
        <f t="shared" si="666"/>
        <v>4.9200100049447998E-6</v>
      </c>
      <c r="BJ375" s="8">
        <f t="shared" si="667"/>
        <v>0.30378499988243901</v>
      </c>
      <c r="BK375" s="8">
        <f t="shared" si="668"/>
        <v>0.28438445570856974</v>
      </c>
      <c r="BL375" s="8">
        <f t="shared" si="669"/>
        <v>0.37853745026971791</v>
      </c>
      <c r="BM375" s="8">
        <f t="shared" si="670"/>
        <v>0.39394483850404183</v>
      </c>
      <c r="BN375" s="8">
        <f t="shared" si="671"/>
        <v>0.60565309533252965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1.84920634920635</v>
      </c>
      <c r="F376">
        <f>VLOOKUP(B376,home!$B$2:$E$405,3,FALSE)</f>
        <v>0.81</v>
      </c>
      <c r="G376">
        <f>VLOOKUP(C376,away!$B$2:$E$405,4,FALSE)</f>
        <v>0.81</v>
      </c>
      <c r="H376">
        <f>VLOOKUP(A376,away!$A$2:$E$405,3,FALSE)</f>
        <v>1.3015873015873001</v>
      </c>
      <c r="I376">
        <f>VLOOKUP(C376,away!$B$2:$E$405,3,FALSE)</f>
        <v>0.54</v>
      </c>
      <c r="J376">
        <f>VLOOKUP(B376,home!$B$2:$E$405,4,FALSE)</f>
        <v>0.51</v>
      </c>
      <c r="K376" s="3">
        <f t="shared" si="616"/>
        <v>1.2132642857142864</v>
      </c>
      <c r="L376" s="3">
        <f t="shared" si="617"/>
        <v>0.35845714285714247</v>
      </c>
      <c r="M376" s="5">
        <f t="shared" si="618"/>
        <v>0.20768735551100401</v>
      </c>
      <c r="N376" s="5">
        <f t="shared" si="619"/>
        <v>0.25197965103594733</v>
      </c>
      <c r="O376" s="5">
        <f t="shared" si="620"/>
        <v>7.4447016064030092E-2</v>
      </c>
      <c r="P376" s="5">
        <f t="shared" si="621"/>
        <v>9.0323905768485466E-2</v>
      </c>
      <c r="Q376" s="5">
        <f t="shared" si="622"/>
        <v>0.15285895566433194</v>
      </c>
      <c r="R376" s="5">
        <f t="shared" si="623"/>
        <v>1.3343032336276003E-2</v>
      </c>
      <c r="S376" s="5">
        <f t="shared" si="624"/>
        <v>9.8205400290269276E-3</v>
      </c>
      <c r="T376" s="5">
        <f t="shared" si="625"/>
        <v>5.4793384507563034E-2</v>
      </c>
      <c r="U376" s="5">
        <f t="shared" si="626"/>
        <v>1.6188624596734532E-2</v>
      </c>
      <c r="V376" s="5">
        <f t="shared" si="627"/>
        <v>4.7455386326292507E-4</v>
      </c>
      <c r="W376" s="5">
        <f t="shared" si="628"/>
        <v>6.18194372197058E-2</v>
      </c>
      <c r="X376" s="5">
        <f t="shared" si="629"/>
        <v>2.215961883881223E-2</v>
      </c>
      <c r="Y376" s="5">
        <f t="shared" si="630"/>
        <v>3.9716368278819693E-3</v>
      </c>
      <c r="Z376" s="5">
        <f t="shared" si="631"/>
        <v>1.5943017494373195E-3</v>
      </c>
      <c r="AA376" s="5">
        <f t="shared" si="632"/>
        <v>1.9343093732441066E-3</v>
      </c>
      <c r="AB376" s="5">
        <f t="shared" si="633"/>
        <v>1.1734142400397303E-3</v>
      </c>
      <c r="AC376" s="5">
        <f t="shared" si="634"/>
        <v>1.2899063571409909E-5</v>
      </c>
      <c r="AD376" s="5">
        <f t="shared" si="635"/>
        <v>1.8750828835406391E-2</v>
      </c>
      <c r="AE376" s="5">
        <f t="shared" si="636"/>
        <v>6.721368530543094E-3</v>
      </c>
      <c r="AF376" s="5">
        <f t="shared" si="637"/>
        <v>1.2046612797741935E-3</v>
      </c>
      <c r="AG376" s="5">
        <f t="shared" si="638"/>
        <v>1.4393981348616205E-4</v>
      </c>
      <c r="AH376" s="5">
        <f t="shared" si="639"/>
        <v>1.4287221248886136E-4</v>
      </c>
      <c r="AI376" s="5">
        <f t="shared" si="640"/>
        <v>1.7334175283371811E-4</v>
      </c>
      <c r="AJ376" s="5">
        <f t="shared" si="641"/>
        <v>1.0515467896813172E-4</v>
      </c>
      <c r="AK376" s="5">
        <f t="shared" si="642"/>
        <v>4.2526805489261797E-5</v>
      </c>
      <c r="AL376" s="5">
        <f t="shared" si="643"/>
        <v>2.2439378645061529E-7</v>
      </c>
      <c r="AM376" s="5">
        <f t="shared" si="644"/>
        <v>4.5499421907080296E-3</v>
      </c>
      <c r="AN376" s="5">
        <f t="shared" si="645"/>
        <v>1.6309592778463678E-3</v>
      </c>
      <c r="AO376" s="5">
        <f t="shared" si="646"/>
        <v>2.923145014265786E-4</v>
      </c>
      <c r="AP376" s="5">
        <f t="shared" si="647"/>
        <v>3.4927406999027152E-5</v>
      </c>
      <c r="AQ376" s="5">
        <f t="shared" si="648"/>
        <v>3.1299946300699585E-6</v>
      </c>
      <c r="AR376" s="5">
        <f t="shared" si="649"/>
        <v>1.0242713016487163E-5</v>
      </c>
      <c r="AS376" s="5">
        <f t="shared" si="650"/>
        <v>1.2427117891724721E-5</v>
      </c>
      <c r="AT376" s="5">
        <f t="shared" si="651"/>
        <v>7.5386891561953126E-6</v>
      </c>
      <c r="AU376" s="5">
        <f t="shared" si="652"/>
        <v>3.0488074381044468E-6</v>
      </c>
      <c r="AV376" s="5">
        <f t="shared" si="653"/>
        <v>9.2475229466804914E-7</v>
      </c>
      <c r="AW376" s="5">
        <f t="shared" si="654"/>
        <v>2.710821857494292E-9</v>
      </c>
      <c r="AX376" s="5">
        <f t="shared" si="655"/>
        <v>9.2004706034177933E-4</v>
      </c>
      <c r="AY376" s="5">
        <f t="shared" si="656"/>
        <v>3.2979744054422713E-4</v>
      </c>
      <c r="AZ376" s="5">
        <f t="shared" si="657"/>
        <v>5.9109124129540969E-5</v>
      </c>
      <c r="BA376" s="5">
        <f t="shared" si="658"/>
        <v>7.0626959174211444E-6</v>
      </c>
      <c r="BB376" s="5">
        <f t="shared" si="659"/>
        <v>6.3291844985689709E-7</v>
      </c>
      <c r="BC376" s="5">
        <f t="shared" si="660"/>
        <v>4.5374827839455002E-8</v>
      </c>
      <c r="BD376" s="5">
        <f t="shared" si="661"/>
        <v>6.1192894049927464E-7</v>
      </c>
      <c r="BE376" s="5">
        <f t="shared" si="662"/>
        <v>7.4243152890275257E-7</v>
      </c>
      <c r="BF376" s="5">
        <f t="shared" si="663"/>
        <v>4.5038282930298192E-7</v>
      </c>
      <c r="BG376" s="5">
        <f t="shared" si="664"/>
        <v>1.8214446723075387E-7</v>
      </c>
      <c r="BH376" s="5">
        <f t="shared" si="665"/>
        <v>5.5247344232882486E-8</v>
      </c>
      <c r="BI376" s="5">
        <f t="shared" si="666"/>
        <v>1.3405925927663875E-8</v>
      </c>
      <c r="BJ376" s="8">
        <f t="shared" si="667"/>
        <v>0.58223145053927261</v>
      </c>
      <c r="BK376" s="8">
        <f t="shared" si="668"/>
        <v>0.30864927606968146</v>
      </c>
      <c r="BL376" s="8">
        <f t="shared" si="669"/>
        <v>0.10758652968093772</v>
      </c>
      <c r="BM376" s="8">
        <f t="shared" si="670"/>
        <v>0.20909184692953198</v>
      </c>
      <c r="BN376" s="8">
        <f t="shared" si="671"/>
        <v>0.79063991638007491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1.84920634920635</v>
      </c>
      <c r="F377">
        <f>VLOOKUP(B377,home!$B$2:$E$405,3,FALSE)</f>
        <v>0.54</v>
      </c>
      <c r="G377">
        <f>VLOOKUP(C377,away!$B$2:$E$405,4,FALSE)</f>
        <v>0.85</v>
      </c>
      <c r="H377">
        <f>VLOOKUP(A377,away!$A$2:$E$405,3,FALSE)</f>
        <v>1.3015873015873001</v>
      </c>
      <c r="I377">
        <f>VLOOKUP(C377,away!$B$2:$E$405,3,FALSE)</f>
        <v>0.23</v>
      </c>
      <c r="J377">
        <f>VLOOKUP(B377,home!$B$2:$E$405,4,FALSE)</f>
        <v>0.77</v>
      </c>
      <c r="K377" s="3">
        <f t="shared" si="616"/>
        <v>0.84878571428571459</v>
      </c>
      <c r="L377" s="3">
        <f t="shared" si="617"/>
        <v>0.23051111111111089</v>
      </c>
      <c r="M377" s="5">
        <f t="shared" si="618"/>
        <v>0.33983440457087843</v>
      </c>
      <c r="N377" s="5">
        <f t="shared" si="619"/>
        <v>0.28844658782255356</v>
      </c>
      <c r="O377" s="5">
        <f t="shared" si="620"/>
        <v>7.8335606191415982E-2</v>
      </c>
      <c r="P377" s="5">
        <f t="shared" si="621"/>
        <v>6.649014345518546E-2</v>
      </c>
      <c r="Q377" s="5">
        <f t="shared" si="622"/>
        <v>0.12241467153912161</v>
      </c>
      <c r="R377" s="5">
        <f t="shared" si="623"/>
        <v>9.0286138113728574E-3</v>
      </c>
      <c r="S377" s="5">
        <f t="shared" si="624"/>
        <v>3.2522745764026052E-3</v>
      </c>
      <c r="T377" s="5">
        <f t="shared" si="625"/>
        <v>2.8217941952784611E-2</v>
      </c>
      <c r="U377" s="5">
        <f t="shared" si="626"/>
        <v>7.6633584228959781E-3</v>
      </c>
      <c r="V377" s="5">
        <f t="shared" si="627"/>
        <v>7.0702475556104195E-5</v>
      </c>
      <c r="W377" s="5">
        <f t="shared" si="628"/>
        <v>3.4634608140461487E-2</v>
      </c>
      <c r="X377" s="5">
        <f t="shared" si="629"/>
        <v>7.9836620053557062E-3</v>
      </c>
      <c r="Y377" s="5">
        <f t="shared" si="630"/>
        <v>9.2016139979505163E-4</v>
      </c>
      <c r="Z377" s="5">
        <f t="shared" si="631"/>
        <v>6.9373193381756001E-4</v>
      </c>
      <c r="AA377" s="5">
        <f t="shared" si="632"/>
        <v>5.888297549681477E-4</v>
      </c>
      <c r="AB377" s="5">
        <f t="shared" si="633"/>
        <v>2.4989514208166076E-4</v>
      </c>
      <c r="AC377" s="5">
        <f t="shared" si="634"/>
        <v>8.6457876231996319E-7</v>
      </c>
      <c r="AD377" s="5">
        <f t="shared" si="635"/>
        <v>7.349340152376857E-3</v>
      </c>
      <c r="AE377" s="5">
        <f t="shared" si="636"/>
        <v>1.6941045644578905E-3</v>
      </c>
      <c r="AF377" s="5">
        <f t="shared" si="637"/>
        <v>1.9525496274579645E-4</v>
      </c>
      <c r="AG377" s="5">
        <f t="shared" si="638"/>
        <v>1.500281280416404E-5</v>
      </c>
      <c r="AH377" s="5">
        <f t="shared" si="639"/>
        <v>3.9978229719386331E-5</v>
      </c>
      <c r="AI377" s="5">
        <f t="shared" si="640"/>
        <v>3.3932950268247709E-5</v>
      </c>
      <c r="AJ377" s="5">
        <f t="shared" si="641"/>
        <v>1.4400901715628131E-5</v>
      </c>
      <c r="AK377" s="5">
        <f t="shared" si="642"/>
        <v>4.0744265496859315E-6</v>
      </c>
      <c r="AL377" s="5">
        <f t="shared" si="643"/>
        <v>6.7663503355465996E-9</v>
      </c>
      <c r="AM377" s="5">
        <f t="shared" si="644"/>
        <v>1.2476029861527751E-3</v>
      </c>
      <c r="AN377" s="5">
        <f t="shared" si="645"/>
        <v>2.8758635056361611E-4</v>
      </c>
      <c r="AO377" s="5">
        <f t="shared" si="646"/>
        <v>3.3145924604404299E-5</v>
      </c>
      <c r="AP377" s="5">
        <f t="shared" si="647"/>
        <v>2.546834636455449E-6</v>
      </c>
      <c r="AQ377" s="5">
        <f t="shared" si="648"/>
        <v>1.4676842046640185E-7</v>
      </c>
      <c r="AR377" s="5">
        <f t="shared" si="649"/>
        <v>1.8430852305741956E-6</v>
      </c>
      <c r="AS377" s="5">
        <f t="shared" si="650"/>
        <v>1.5643844139223694E-6</v>
      </c>
      <c r="AT377" s="5">
        <f t="shared" si="651"/>
        <v>6.6391357109426874E-7</v>
      </c>
      <c r="AU377" s="5">
        <f t="shared" si="652"/>
        <v>1.8784011822174279E-7</v>
      </c>
      <c r="AV377" s="5">
        <f t="shared" si="653"/>
        <v>3.985900222908875E-8</v>
      </c>
      <c r="AW377" s="5">
        <f t="shared" si="654"/>
        <v>3.6774087485886906E-11</v>
      </c>
      <c r="AX377" s="5">
        <f t="shared" si="655"/>
        <v>1.7649126529111221E-4</v>
      </c>
      <c r="AY377" s="5">
        <f t="shared" si="656"/>
        <v>4.0683197663660122E-5</v>
      </c>
      <c r="AZ377" s="5">
        <f t="shared" si="657"/>
        <v>4.6889645485016223E-6</v>
      </c>
      <c r="BA377" s="5">
        <f t="shared" si="658"/>
        <v>3.6028614267857264E-7</v>
      </c>
      <c r="BB377" s="5">
        <f t="shared" si="659"/>
        <v>2.0762489766693491E-8</v>
      </c>
      <c r="BC377" s="5">
        <f t="shared" si="660"/>
        <v>9.5719691711071715E-10</v>
      </c>
      <c r="BD377" s="5">
        <f t="shared" si="661"/>
        <v>7.0808604062022679E-8</v>
      </c>
      <c r="BE377" s="5">
        <f t="shared" si="662"/>
        <v>6.0101331576358261E-8</v>
      </c>
      <c r="BF377" s="5">
        <f t="shared" si="663"/>
        <v>2.5506575825780912E-8</v>
      </c>
      <c r="BG377" s="5">
        <f t="shared" si="664"/>
        <v>7.2165390604227302E-9</v>
      </c>
      <c r="BH377" s="5">
        <f t="shared" si="665"/>
        <v>1.5313238152679163E-9</v>
      </c>
      <c r="BI377" s="5">
        <f t="shared" si="666"/>
        <v>2.5995315566898093E-10</v>
      </c>
      <c r="BJ377" s="8">
        <f t="shared" si="667"/>
        <v>0.49366460965016723</v>
      </c>
      <c r="BK377" s="8">
        <f t="shared" si="668"/>
        <v>0.40968907962079887</v>
      </c>
      <c r="BL377" s="8">
        <f t="shared" si="669"/>
        <v>9.5963154337651138E-2</v>
      </c>
      <c r="BM377" s="8">
        <f t="shared" si="670"/>
        <v>9.5419864991017192E-2</v>
      </c>
      <c r="BN377" s="8">
        <f t="shared" si="671"/>
        <v>0.90455002739052803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1.84920634920635</v>
      </c>
      <c r="F378">
        <f>VLOOKUP(B378,home!$B$2:$E$405,3,FALSE)</f>
        <v>0.9</v>
      </c>
      <c r="G378">
        <f>VLOOKUP(C378,away!$B$2:$E$405,4,FALSE)</f>
        <v>0.9</v>
      </c>
      <c r="H378">
        <f>VLOOKUP(A378,away!$A$2:$E$405,3,FALSE)</f>
        <v>1.3015873015873001</v>
      </c>
      <c r="I378">
        <f>VLOOKUP(C378,away!$B$2:$E$405,3,FALSE)</f>
        <v>1.08</v>
      </c>
      <c r="J378">
        <f>VLOOKUP(B378,home!$B$2:$E$405,4,FALSE)</f>
        <v>0.77</v>
      </c>
      <c r="K378" s="3">
        <f t="shared" si="616"/>
        <v>1.4978571428571437</v>
      </c>
      <c r="L378" s="3">
        <f t="shared" si="617"/>
        <v>1.0823999999999989</v>
      </c>
      <c r="M378" s="5">
        <f t="shared" si="618"/>
        <v>7.5754521783920559E-2</v>
      </c>
      <c r="N378" s="5">
        <f t="shared" si="619"/>
        <v>0.11346945155777247</v>
      </c>
      <c r="O378" s="5">
        <f t="shared" si="620"/>
        <v>8.1996694378915519E-2</v>
      </c>
      <c r="P378" s="5">
        <f t="shared" si="621"/>
        <v>0.12281933436613279</v>
      </c>
      <c r="Q378" s="5">
        <f t="shared" si="622"/>
        <v>8.4980514255946105E-2</v>
      </c>
      <c r="R378" s="5">
        <f t="shared" si="623"/>
        <v>4.4376610997869034E-2</v>
      </c>
      <c r="S378" s="5">
        <f t="shared" si="624"/>
        <v>4.9781150150900136E-2</v>
      </c>
      <c r="T378" s="5">
        <f t="shared" si="625"/>
        <v>9.1982908630635962E-2</v>
      </c>
      <c r="U378" s="5">
        <f t="shared" si="626"/>
        <v>6.6469823758950997E-2</v>
      </c>
      <c r="V378" s="5">
        <f t="shared" si="627"/>
        <v>8.9676901736692009E-3</v>
      </c>
      <c r="W378" s="5">
        <f t="shared" si="628"/>
        <v>4.2429556760647379E-2</v>
      </c>
      <c r="X378" s="5">
        <f t="shared" si="629"/>
        <v>4.5925752237724667E-2</v>
      </c>
      <c r="Y378" s="5">
        <f t="shared" si="630"/>
        <v>2.4855017111056567E-2</v>
      </c>
      <c r="Z378" s="5">
        <f t="shared" si="631"/>
        <v>1.6011081248031134E-2</v>
      </c>
      <c r="AA378" s="5">
        <f t="shared" si="632"/>
        <v>2.3982312412229499E-2</v>
      </c>
      <c r="AB378" s="5">
        <f t="shared" si="633"/>
        <v>1.7961038974444753E-2</v>
      </c>
      <c r="AC378" s="5">
        <f t="shared" si="634"/>
        <v>9.086963655725493E-4</v>
      </c>
      <c r="AD378" s="5">
        <f t="shared" si="635"/>
        <v>1.5888353665549582E-2</v>
      </c>
      <c r="AE378" s="5">
        <f t="shared" si="636"/>
        <v>1.7197554007590848E-2</v>
      </c>
      <c r="AF378" s="5">
        <f t="shared" si="637"/>
        <v>9.3073162289081576E-3</v>
      </c>
      <c r="AG378" s="5">
        <f t="shared" si="638"/>
        <v>3.3580796953900606E-3</v>
      </c>
      <c r="AH378" s="5">
        <f t="shared" si="639"/>
        <v>4.3325985857172195E-3</v>
      </c>
      <c r="AI378" s="5">
        <f t="shared" si="640"/>
        <v>6.4896137387492944E-3</v>
      </c>
      <c r="AJ378" s="5">
        <f t="shared" si="641"/>
        <v>4.8602571464847442E-3</v>
      </c>
      <c r="AK378" s="5">
        <f t="shared" si="642"/>
        <v>2.4266569609948828E-3</v>
      </c>
      <c r="AL378" s="5">
        <f t="shared" si="643"/>
        <v>5.8930070513221096E-5</v>
      </c>
      <c r="AM378" s="5">
        <f t="shared" si="644"/>
        <v>4.7596968052367799E-3</v>
      </c>
      <c r="AN378" s="5">
        <f t="shared" si="645"/>
        <v>5.1518958219882857E-3</v>
      </c>
      <c r="AO378" s="5">
        <f t="shared" si="646"/>
        <v>2.7882060188600573E-3</v>
      </c>
      <c r="AP378" s="5">
        <f t="shared" si="647"/>
        <v>1.0059847316047077E-3</v>
      </c>
      <c r="AQ378" s="5">
        <f t="shared" si="648"/>
        <v>2.7221946837223361E-4</v>
      </c>
      <c r="AR378" s="5">
        <f t="shared" si="649"/>
        <v>9.379209418360631E-4</v>
      </c>
      <c r="AS378" s="5">
        <f t="shared" si="650"/>
        <v>1.4048715821644465E-3</v>
      </c>
      <c r="AT378" s="5">
        <f t="shared" si="651"/>
        <v>1.0521484670710168E-3</v>
      </c>
      <c r="AU378" s="5">
        <f t="shared" si="652"/>
        <v>5.2532269891617195E-4</v>
      </c>
      <c r="AV378" s="5">
        <f t="shared" si="653"/>
        <v>1.9671458921914536E-4</v>
      </c>
      <c r="AW378" s="5">
        <f t="shared" si="654"/>
        <v>2.6539493998889156E-6</v>
      </c>
      <c r="AX378" s="5">
        <f t="shared" si="655"/>
        <v>1.188224309593039E-3</v>
      </c>
      <c r="AY378" s="5">
        <f t="shared" si="656"/>
        <v>1.2861339927035039E-3</v>
      </c>
      <c r="AZ378" s="5">
        <f t="shared" si="657"/>
        <v>6.9605571685113564E-4</v>
      </c>
      <c r="BA378" s="5">
        <f t="shared" si="658"/>
        <v>2.5113690263988954E-4</v>
      </c>
      <c r="BB378" s="5">
        <f t="shared" si="659"/>
        <v>6.795764585435402E-5</v>
      </c>
      <c r="BC378" s="5">
        <f t="shared" si="660"/>
        <v>1.471147117455055E-5</v>
      </c>
      <c r="BD378" s="5">
        <f t="shared" si="661"/>
        <v>1.6920093790722556E-4</v>
      </c>
      <c r="BE378" s="5">
        <f t="shared" si="662"/>
        <v>2.5343883342246579E-4</v>
      </c>
      <c r="BF378" s="5">
        <f t="shared" si="663"/>
        <v>1.8980758345961117E-4</v>
      </c>
      <c r="BG378" s="5">
        <f t="shared" si="664"/>
        <v>9.4768214884477289E-5</v>
      </c>
      <c r="BH378" s="5">
        <f t="shared" si="665"/>
        <v>3.5487311895133771E-5</v>
      </c>
      <c r="BI378" s="5">
        <f t="shared" si="666"/>
        <v>1.063098472058507E-5</v>
      </c>
      <c r="BJ378" s="8">
        <f t="shared" si="667"/>
        <v>0.46687672703610034</v>
      </c>
      <c r="BK378" s="8">
        <f t="shared" si="668"/>
        <v>0.25957645690341197</v>
      </c>
      <c r="BL378" s="8">
        <f t="shared" si="669"/>
        <v>0.25776591909985236</v>
      </c>
      <c r="BM378" s="8">
        <f t="shared" si="670"/>
        <v>0.47554957690353572</v>
      </c>
      <c r="BN378" s="8">
        <f t="shared" si="671"/>
        <v>0.52339712734055643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1.84920634920635</v>
      </c>
      <c r="F379">
        <f>VLOOKUP(B379,home!$B$2:$E$405,3,FALSE)</f>
        <v>0.54</v>
      </c>
      <c r="G379">
        <f>VLOOKUP(C379,away!$B$2:$E$405,4,FALSE)</f>
        <v>0.63</v>
      </c>
      <c r="H379">
        <f>VLOOKUP(A379,away!$A$2:$E$405,3,FALSE)</f>
        <v>1.3015873015873001</v>
      </c>
      <c r="I379">
        <f>VLOOKUP(C379,away!$B$2:$E$405,3,FALSE)</f>
        <v>0.36</v>
      </c>
      <c r="J379">
        <f>VLOOKUP(B379,home!$B$2:$E$405,4,FALSE)</f>
        <v>1.92</v>
      </c>
      <c r="K379" s="3">
        <f t="shared" si="616"/>
        <v>0.62910000000000033</v>
      </c>
      <c r="L379" s="3">
        <f t="shared" si="617"/>
        <v>0.89965714285714182</v>
      </c>
      <c r="M379" s="5">
        <f t="shared" si="618"/>
        <v>0.216804957526781</v>
      </c>
      <c r="N379" s="5">
        <f t="shared" si="619"/>
        <v>0.13639199878009797</v>
      </c>
      <c r="O379" s="5">
        <f t="shared" si="620"/>
        <v>0.19505012864580781</v>
      </c>
      <c r="P379" s="5">
        <f t="shared" si="621"/>
        <v>0.12270603593107773</v>
      </c>
      <c r="Q379" s="5">
        <f t="shared" si="622"/>
        <v>4.2902103216279838E-2</v>
      </c>
      <c r="R379" s="5">
        <f t="shared" si="623"/>
        <v>8.7739120725702682E-2</v>
      </c>
      <c r="S379" s="5">
        <f t="shared" si="624"/>
        <v>1.7362115960908132E-2</v>
      </c>
      <c r="T379" s="5">
        <f t="shared" si="625"/>
        <v>3.859718360212052E-2</v>
      </c>
      <c r="U379" s="5">
        <f t="shared" si="626"/>
        <v>5.5196680848539577E-2</v>
      </c>
      <c r="V379" s="5">
        <f t="shared" si="627"/>
        <v>1.0918346195902154E-3</v>
      </c>
      <c r="W379" s="5">
        <f t="shared" si="628"/>
        <v>8.9965710444538868E-3</v>
      </c>
      <c r="X379" s="5">
        <f t="shared" si="629"/>
        <v>8.0938294013646762E-3</v>
      </c>
      <c r="Y379" s="5">
        <f t="shared" si="630"/>
        <v>3.6408357170024368E-3</v>
      </c>
      <c r="Z379" s="5">
        <f t="shared" si="631"/>
        <v>2.631170888962784E-2</v>
      </c>
      <c r="AA379" s="5">
        <f t="shared" si="632"/>
        <v>1.6552696062464879E-2</v>
      </c>
      <c r="AB379" s="5">
        <f t="shared" si="633"/>
        <v>5.2066505464483303E-3</v>
      </c>
      <c r="AC379" s="5">
        <f t="shared" si="634"/>
        <v>3.8621896493557519E-5</v>
      </c>
      <c r="AD379" s="5">
        <f t="shared" si="635"/>
        <v>1.4149357110164855E-3</v>
      </c>
      <c r="AE379" s="5">
        <f t="shared" si="636"/>
        <v>1.27295701909963E-3</v>
      </c>
      <c r="AF379" s="5">
        <f t="shared" si="637"/>
        <v>5.7261243739155842E-4</v>
      </c>
      <c r="AG379" s="5">
        <f t="shared" si="638"/>
        <v>1.7171828979605118E-4</v>
      </c>
      <c r="AH379" s="5">
        <f t="shared" si="639"/>
        <v>5.9178792108328599E-3</v>
      </c>
      <c r="AI379" s="5">
        <f t="shared" si="640"/>
        <v>3.7229378115349538E-3</v>
      </c>
      <c r="AJ379" s="5">
        <f t="shared" si="641"/>
        <v>1.1710500886183202E-3</v>
      </c>
      <c r="AK379" s="5">
        <f t="shared" si="642"/>
        <v>2.4556920358326185E-4</v>
      </c>
      <c r="AL379" s="5">
        <f t="shared" si="643"/>
        <v>8.7436004654634002E-7</v>
      </c>
      <c r="AM379" s="5">
        <f t="shared" si="644"/>
        <v>1.7802721116009436E-4</v>
      </c>
      <c r="AN379" s="5">
        <f t="shared" si="645"/>
        <v>1.6016345214311557E-4</v>
      </c>
      <c r="AO379" s="5">
        <f t="shared" si="646"/>
        <v>7.2046096872605946E-5</v>
      </c>
      <c r="AP379" s="5">
        <f t="shared" si="647"/>
        <v>2.1605595222139176E-5</v>
      </c>
      <c r="AQ379" s="5">
        <f t="shared" si="648"/>
        <v>4.8594070168194117E-6</v>
      </c>
      <c r="AR379" s="5">
        <f t="shared" si="649"/>
        <v>1.0648124605183141E-3</v>
      </c>
      <c r="AS379" s="5">
        <f t="shared" si="650"/>
        <v>6.698735189120716E-4</v>
      </c>
      <c r="AT379" s="5">
        <f t="shared" si="651"/>
        <v>2.107087153737922E-4</v>
      </c>
      <c r="AU379" s="5">
        <f t="shared" si="652"/>
        <v>4.4185617613884248E-5</v>
      </c>
      <c r="AV379" s="5">
        <f t="shared" si="653"/>
        <v>6.9492930102236476E-6</v>
      </c>
      <c r="AW379" s="5">
        <f t="shared" si="654"/>
        <v>1.3746258966292947E-8</v>
      </c>
      <c r="AX379" s="5">
        <f t="shared" si="655"/>
        <v>1.8666153090135895E-5</v>
      </c>
      <c r="AY379" s="5">
        <f t="shared" si="656"/>
        <v>1.679313795720567E-5</v>
      </c>
      <c r="AZ379" s="5">
        <f t="shared" si="657"/>
        <v>7.5540332570927339E-6</v>
      </c>
      <c r="BA379" s="5">
        <f t="shared" si="658"/>
        <v>2.265346659041293E-6</v>
      </c>
      <c r="BB379" s="5">
        <f t="shared" si="659"/>
        <v>5.0950882571351534E-7</v>
      </c>
      <c r="BC379" s="5">
        <f t="shared" si="660"/>
        <v>9.1676650880383766E-8</v>
      </c>
      <c r="BD379" s="5">
        <f t="shared" si="661"/>
        <v>1.5966102265143147E-4</v>
      </c>
      <c r="BE379" s="5">
        <f t="shared" si="662"/>
        <v>1.0044274935001559E-4</v>
      </c>
      <c r="BF379" s="5">
        <f t="shared" si="663"/>
        <v>3.1594266808047413E-5</v>
      </c>
      <c r="BG379" s="5">
        <f t="shared" si="664"/>
        <v>6.6253177496475463E-6</v>
      </c>
      <c r="BH379" s="5">
        <f t="shared" si="665"/>
        <v>1.0419968490758182E-6</v>
      </c>
      <c r="BI379" s="5">
        <f t="shared" si="666"/>
        <v>1.3110404355071954E-7</v>
      </c>
      <c r="BJ379" s="8">
        <f t="shared" si="667"/>
        <v>0.24253732683747792</v>
      </c>
      <c r="BK379" s="8">
        <f t="shared" si="668"/>
        <v>0.35802123343285441</v>
      </c>
      <c r="BL379" s="8">
        <f t="shared" si="669"/>
        <v>0.37309873920641273</v>
      </c>
      <c r="BM379" s="8">
        <f t="shared" si="670"/>
        <v>0.1983578841489276</v>
      </c>
      <c r="BN379" s="8">
        <f t="shared" si="671"/>
        <v>0.8015943448257471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1.84920634920635</v>
      </c>
      <c r="F380">
        <f>VLOOKUP(B380,home!$B$2:$E$405,3,FALSE)</f>
        <v>0.63</v>
      </c>
      <c r="G380">
        <f>VLOOKUP(C380,away!$B$2:$E$405,4,FALSE)</f>
        <v>0.85</v>
      </c>
      <c r="H380">
        <f>VLOOKUP(A380,away!$A$2:$E$405,3,FALSE)</f>
        <v>1.3015873015873001</v>
      </c>
      <c r="I380">
        <f>VLOOKUP(C380,away!$B$2:$E$405,3,FALSE)</f>
        <v>0.7</v>
      </c>
      <c r="J380">
        <f>VLOOKUP(B380,home!$B$2:$E$405,4,FALSE)</f>
        <v>0.9</v>
      </c>
      <c r="K380" s="3">
        <f t="shared" si="616"/>
        <v>0.99025000000000041</v>
      </c>
      <c r="L380" s="3">
        <f t="shared" si="617"/>
        <v>0.81999999999999895</v>
      </c>
      <c r="M380" s="5">
        <f t="shared" si="618"/>
        <v>0.16361322838226913</v>
      </c>
      <c r="N380" s="5">
        <f t="shared" si="619"/>
        <v>0.16201799940554204</v>
      </c>
      <c r="O380" s="5">
        <f t="shared" si="620"/>
        <v>0.13416284727346051</v>
      </c>
      <c r="P380" s="5">
        <f t="shared" si="621"/>
        <v>0.1328547595125443</v>
      </c>
      <c r="Q380" s="5">
        <f t="shared" si="622"/>
        <v>8.0219161955669027E-2</v>
      </c>
      <c r="R380" s="5">
        <f t="shared" si="623"/>
        <v>5.5006767382118724E-2</v>
      </c>
      <c r="S380" s="5">
        <f t="shared" si="624"/>
        <v>2.6969682249495853E-2</v>
      </c>
      <c r="T380" s="5">
        <f t="shared" si="625"/>
        <v>6.5779712803648513E-2</v>
      </c>
      <c r="U380" s="5">
        <f t="shared" si="626"/>
        <v>5.4470451400143088E-2</v>
      </c>
      <c r="V380" s="5">
        <f t="shared" si="627"/>
        <v>2.4332796483335414E-3</v>
      </c>
      <c r="W380" s="5">
        <f t="shared" si="628"/>
        <v>2.6479008375533773E-2</v>
      </c>
      <c r="X380" s="5">
        <f t="shared" si="629"/>
        <v>2.1712786867937661E-2</v>
      </c>
      <c r="Y380" s="5">
        <f t="shared" si="630"/>
        <v>8.9022426158544294E-3</v>
      </c>
      <c r="Z380" s="5">
        <f t="shared" si="631"/>
        <v>1.5035183084445769E-2</v>
      </c>
      <c r="AA380" s="5">
        <f t="shared" si="632"/>
        <v>1.4888590049372426E-2</v>
      </c>
      <c r="AB380" s="5">
        <f t="shared" si="633"/>
        <v>7.3717131481955255E-3</v>
      </c>
      <c r="AC380" s="5">
        <f t="shared" si="634"/>
        <v>1.2348970255281715E-4</v>
      </c>
      <c r="AD380" s="5">
        <f t="shared" si="635"/>
        <v>6.5552095109680797E-3</v>
      </c>
      <c r="AE380" s="5">
        <f t="shared" si="636"/>
        <v>5.3752717989938182E-3</v>
      </c>
      <c r="AF380" s="5">
        <f t="shared" si="637"/>
        <v>2.2038614375874625E-3</v>
      </c>
      <c r="AG380" s="5">
        <f t="shared" si="638"/>
        <v>6.0238879294057239E-4</v>
      </c>
      <c r="AH380" s="5">
        <f t="shared" si="639"/>
        <v>3.0822125323113781E-3</v>
      </c>
      <c r="AI380" s="5">
        <f t="shared" si="640"/>
        <v>3.052160960121343E-3</v>
      </c>
      <c r="AJ380" s="5">
        <f t="shared" si="641"/>
        <v>1.5112011953800804E-3</v>
      </c>
      <c r="AK380" s="5">
        <f t="shared" si="642"/>
        <v>4.9882232790837526E-4</v>
      </c>
      <c r="AL380" s="5">
        <f t="shared" si="643"/>
        <v>4.0109702368560109E-6</v>
      </c>
      <c r="AM380" s="5">
        <f t="shared" si="644"/>
        <v>1.2982592436472293E-3</v>
      </c>
      <c r="AN380" s="5">
        <f t="shared" si="645"/>
        <v>1.0645725797907265E-3</v>
      </c>
      <c r="AO380" s="5">
        <f t="shared" si="646"/>
        <v>4.3647475771419728E-4</v>
      </c>
      <c r="AP380" s="5">
        <f t="shared" si="647"/>
        <v>1.1930310044188046E-4</v>
      </c>
      <c r="AQ380" s="5">
        <f t="shared" si="648"/>
        <v>2.4457135590585458E-5</v>
      </c>
      <c r="AR380" s="5">
        <f t="shared" si="649"/>
        <v>5.0548285529906554E-4</v>
      </c>
      <c r="AS380" s="5">
        <f t="shared" si="650"/>
        <v>5.005543974598998E-4</v>
      </c>
      <c r="AT380" s="5">
        <f t="shared" si="651"/>
        <v>2.4783699604233295E-4</v>
      </c>
      <c r="AU380" s="5">
        <f t="shared" si="652"/>
        <v>8.1806861776973454E-5</v>
      </c>
      <c r="AV380" s="5">
        <f t="shared" si="653"/>
        <v>2.0252311218661995E-5</v>
      </c>
      <c r="AW380" s="5">
        <f t="shared" si="654"/>
        <v>9.0470219088285016E-8</v>
      </c>
      <c r="AX380" s="5">
        <f t="shared" si="655"/>
        <v>2.1426686933694481E-4</v>
      </c>
      <c r="AY380" s="5">
        <f t="shared" si="656"/>
        <v>1.7569883285629449E-4</v>
      </c>
      <c r="AZ380" s="5">
        <f t="shared" si="657"/>
        <v>7.2036521471080644E-5</v>
      </c>
      <c r="BA380" s="5">
        <f t="shared" si="658"/>
        <v>1.9689982535428686E-5</v>
      </c>
      <c r="BB380" s="5">
        <f t="shared" si="659"/>
        <v>4.0364464197628751E-6</v>
      </c>
      <c r="BC380" s="5">
        <f t="shared" si="660"/>
        <v>6.6197721284111092E-7</v>
      </c>
      <c r="BD380" s="5">
        <f t="shared" si="661"/>
        <v>6.9082656890872182E-5</v>
      </c>
      <c r="BE380" s="5">
        <f t="shared" si="662"/>
        <v>6.8409100986186198E-5</v>
      </c>
      <c r="BF380" s="5">
        <f t="shared" si="663"/>
        <v>3.3871056125785451E-5</v>
      </c>
      <c r="BG380" s="5">
        <f t="shared" si="664"/>
        <v>1.1180271109519689E-5</v>
      </c>
      <c r="BH380" s="5">
        <f t="shared" si="665"/>
        <v>2.7678158665504682E-6</v>
      </c>
      <c r="BI380" s="5">
        <f t="shared" si="666"/>
        <v>5.4816593237032067E-7</v>
      </c>
      <c r="BJ380" s="8">
        <f t="shared" si="667"/>
        <v>0.38327710101169232</v>
      </c>
      <c r="BK380" s="8">
        <f t="shared" si="668"/>
        <v>0.32617414929828881</v>
      </c>
      <c r="BL380" s="8">
        <f t="shared" si="669"/>
        <v>0.27558655875771965</v>
      </c>
      <c r="BM380" s="8">
        <f t="shared" si="670"/>
        <v>0.27202261987790555</v>
      </c>
      <c r="BN380" s="8">
        <f t="shared" si="671"/>
        <v>0.72787476391160377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1.84920634920635</v>
      </c>
      <c r="F381">
        <f>VLOOKUP(B381,home!$B$2:$E$405,3,FALSE)</f>
        <v>1.31</v>
      </c>
      <c r="G381">
        <f>VLOOKUP(C381,away!$B$2:$E$405,4,FALSE)</f>
        <v>1.08</v>
      </c>
      <c r="H381">
        <f>VLOOKUP(A381,away!$A$2:$E$405,3,FALSE)</f>
        <v>1.3015873015873001</v>
      </c>
      <c r="I381">
        <f>VLOOKUP(C381,away!$B$2:$E$405,3,FALSE)</f>
        <v>0.46</v>
      </c>
      <c r="J381">
        <f>VLOOKUP(B381,home!$B$2:$E$405,4,FALSE)</f>
        <v>1.32</v>
      </c>
      <c r="K381" s="3">
        <f t="shared" si="616"/>
        <v>2.6162571428571444</v>
      </c>
      <c r="L381" s="3">
        <f t="shared" si="617"/>
        <v>0.79032380952380876</v>
      </c>
      <c r="M381" s="5">
        <f t="shared" si="618"/>
        <v>3.3154363157593923E-2</v>
      </c>
      <c r="N381" s="5">
        <f t="shared" si="619"/>
        <v>8.6740339427934854E-2</v>
      </c>
      <c r="O381" s="5">
        <f t="shared" si="620"/>
        <v>2.6202682593045444E-2</v>
      </c>
      <c r="P381" s="5">
        <f t="shared" si="621"/>
        <v>6.8552955496073709E-2</v>
      </c>
      <c r="Q381" s="5">
        <f t="shared" si="622"/>
        <v>0.1134675163010939</v>
      </c>
      <c r="R381" s="5">
        <f t="shared" si="623"/>
        <v>1.0354301963339434E-2</v>
      </c>
      <c r="S381" s="5">
        <f t="shared" si="624"/>
        <v>3.5436570481751604E-2</v>
      </c>
      <c r="T381" s="5">
        <f t="shared" si="625"/>
        <v>8.9676079740285408E-2</v>
      </c>
      <c r="U381" s="5">
        <f t="shared" si="626"/>
        <v>2.7089516470886546E-2</v>
      </c>
      <c r="V381" s="5">
        <f t="shared" si="627"/>
        <v>8.1413170522041511E-3</v>
      </c>
      <c r="W381" s="5">
        <f t="shared" si="628"/>
        <v>9.8953400001665456E-2</v>
      </c>
      <c r="X381" s="5">
        <f t="shared" si="629"/>
        <v>7.8205228054649509E-2</v>
      </c>
      <c r="Y381" s="5">
        <f t="shared" si="630"/>
        <v>3.0903726880414421E-2</v>
      </c>
      <c r="Z381" s="5">
        <f t="shared" si="631"/>
        <v>2.7277504575420907E-3</v>
      </c>
      <c r="AA381" s="5">
        <f t="shared" si="632"/>
        <v>7.1364966184763387E-3</v>
      </c>
      <c r="AB381" s="5">
        <f t="shared" si="633"/>
        <v>9.335455126532291E-3</v>
      </c>
      <c r="AC381" s="5">
        <f t="shared" si="634"/>
        <v>1.0521076496521075E-3</v>
      </c>
      <c r="AD381" s="5">
        <f t="shared" si="635"/>
        <v>6.4721884891089362E-2</v>
      </c>
      <c r="AE381" s="5">
        <f t="shared" si="636"/>
        <v>5.1151246626687186E-2</v>
      </c>
      <c r="AF381" s="5">
        <f t="shared" si="637"/>
        <v>2.0213024047947642E-2</v>
      </c>
      <c r="AG381" s="5">
        <f t="shared" si="638"/>
        <v>5.3249447225234454E-3</v>
      </c>
      <c r="AH381" s="5">
        <f t="shared" si="639"/>
        <v>5.3895153325874442E-4</v>
      </c>
      <c r="AI381" s="5">
        <f t="shared" si="640"/>
        <v>1.4100357985419997E-3</v>
      </c>
      <c r="AJ381" s="5">
        <f t="shared" si="641"/>
        <v>1.8445081148098926E-3</v>
      </c>
      <c r="AK381" s="5">
        <f t="shared" si="642"/>
        <v>1.6085691768097823E-3</v>
      </c>
      <c r="AL381" s="5">
        <f t="shared" si="643"/>
        <v>8.701731176779921E-5</v>
      </c>
      <c r="AM381" s="5">
        <f t="shared" si="644"/>
        <v>3.3865818729098086E-2</v>
      </c>
      <c r="AN381" s="5">
        <f t="shared" si="645"/>
        <v>2.6764962870623552E-2</v>
      </c>
      <c r="AO381" s="5">
        <f t="shared" si="646"/>
        <v>1.057649370883725E-2</v>
      </c>
      <c r="AP381" s="5">
        <f t="shared" si="647"/>
        <v>2.786284933124284E-3</v>
      </c>
      <c r="AQ381" s="5">
        <f t="shared" si="648"/>
        <v>5.5051683069139374E-4</v>
      </c>
      <c r="AR381" s="5">
        <f t="shared" si="649"/>
        <v>8.5189245782749744E-5</v>
      </c>
      <c r="AS381" s="5">
        <f t="shared" si="650"/>
        <v>2.2287697277373187E-4</v>
      </c>
      <c r="AT381" s="5">
        <f t="shared" si="651"/>
        <v>2.9155173599882675E-4</v>
      </c>
      <c r="AU381" s="5">
        <f t="shared" si="652"/>
        <v>2.5425810393977691E-4</v>
      </c>
      <c r="AV381" s="5">
        <f t="shared" si="653"/>
        <v>1.6630114514043891E-4</v>
      </c>
      <c r="AW381" s="5">
        <f t="shared" si="654"/>
        <v>4.9979125695654142E-6</v>
      </c>
      <c r="AX381" s="5">
        <f t="shared" si="655"/>
        <v>1.4766948358118016E-2</v>
      </c>
      <c r="AY381" s="5">
        <f t="shared" si="656"/>
        <v>1.1670670881429184E-2</v>
      </c>
      <c r="AZ381" s="5">
        <f t="shared" si="657"/>
        <v>4.6118045353548496E-3</v>
      </c>
      <c r="BA381" s="5">
        <f t="shared" si="658"/>
        <v>1.2149396430536077E-3</v>
      </c>
      <c r="BB381" s="5">
        <f t="shared" si="659"/>
        <v>2.4004893175990591E-4</v>
      </c>
      <c r="BC381" s="5">
        <f t="shared" si="660"/>
        <v>3.7943277244121939E-5</v>
      </c>
      <c r="BD381" s="5">
        <f t="shared" si="661"/>
        <v>1.1221181542913801E-5</v>
      </c>
      <c r="BE381" s="5">
        <f t="shared" si="662"/>
        <v>2.9357496362944982E-5</v>
      </c>
      <c r="BF381" s="5">
        <f t="shared" si="663"/>
        <v>3.8403379777978737E-5</v>
      </c>
      <c r="BG381" s="5">
        <f t="shared" si="664"/>
        <v>3.349103888466416E-5</v>
      </c>
      <c r="BH381" s="5">
        <f t="shared" si="665"/>
        <v>2.1905292425927245E-5</v>
      </c>
      <c r="BI381" s="5">
        <f t="shared" si="666"/>
        <v>1.1461975555141333E-5</v>
      </c>
      <c r="BJ381" s="8">
        <f t="shared" si="667"/>
        <v>0.74644382339362558</v>
      </c>
      <c r="BK381" s="8">
        <f t="shared" si="668"/>
        <v>0.15809500203047247</v>
      </c>
      <c r="BL381" s="8">
        <f t="shared" si="669"/>
        <v>8.6686534963885592E-2</v>
      </c>
      <c r="BM381" s="8">
        <f t="shared" si="670"/>
        <v>0.64381527893758461</v>
      </c>
      <c r="BN381" s="8">
        <f t="shared" si="671"/>
        <v>0.33847215893908128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1.6041666666666701</v>
      </c>
      <c r="F382" t="e">
        <f>VLOOKUP(B382,home!$B$2:$E$405,3,FALSE)</f>
        <v>#N/A</v>
      </c>
      <c r="G382">
        <f>VLOOKUP(C382,away!$B$2:$E$405,4,FALSE)</f>
        <v>1.01</v>
      </c>
      <c r="H382">
        <f>VLOOKUP(A382,away!$A$2:$E$405,3,FALSE)</f>
        <v>1.2847222222222201</v>
      </c>
      <c r="I382">
        <f>VLOOKUP(C382,away!$B$2:$E$405,3,FALSE)</f>
        <v>0.86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1.6041666666666701</v>
      </c>
      <c r="F383">
        <f>VLOOKUP(B383,home!$B$2:$E$405,3,FALSE)</f>
        <v>0.86</v>
      </c>
      <c r="G383">
        <f>VLOOKUP(C383,away!$B$2:$E$405,4,FALSE)</f>
        <v>1.0900000000000001</v>
      </c>
      <c r="H383">
        <f>VLOOKUP(A383,away!$A$2:$E$405,3,FALSE)</f>
        <v>1.2847222222222201</v>
      </c>
      <c r="I383">
        <f>VLOOKUP(C383,away!$B$2:$E$405,3,FALSE)</f>
        <v>0.94</v>
      </c>
      <c r="J383">
        <f>VLOOKUP(B383,home!$B$2:$E$405,4,FALSE)</f>
        <v>1.07</v>
      </c>
      <c r="K383" s="3">
        <f t="shared" si="616"/>
        <v>1.5037458333333367</v>
      </c>
      <c r="L383" s="3">
        <f t="shared" si="617"/>
        <v>1.2921736111111091</v>
      </c>
      <c r="M383" s="5">
        <f t="shared" si="618"/>
        <v>6.1058708425582628E-2</v>
      </c>
      <c r="N383" s="5">
        <f t="shared" si="619"/>
        <v>9.181677838368496E-2</v>
      </c>
      <c r="O383" s="5">
        <f t="shared" si="620"/>
        <v>7.8898451756065399E-2</v>
      </c>
      <c r="P383" s="5">
        <f t="shared" si="621"/>
        <v>0.1186432180846346</v>
      </c>
      <c r="Q383" s="5">
        <f t="shared" si="622"/>
        <v>6.9034548962278341E-2</v>
      </c>
      <c r="R383" s="5">
        <f t="shared" si="623"/>
        <v>5.0975248658355329E-2</v>
      </c>
      <c r="S383" s="5">
        <f t="shared" si="624"/>
        <v>5.7633929542720515E-2</v>
      </c>
      <c r="T383" s="5">
        <f t="shared" si="625"/>
        <v>8.9204622424013863E-2</v>
      </c>
      <c r="U383" s="5">
        <f t="shared" si="626"/>
        <v>7.6653817773132585E-2</v>
      </c>
      <c r="V383" s="5">
        <f t="shared" si="627"/>
        <v>1.244316976622107E-2</v>
      </c>
      <c r="W383" s="5">
        <f t="shared" si="628"/>
        <v>3.460347178602409E-2</v>
      </c>
      <c r="X383" s="5">
        <f t="shared" si="629"/>
        <v>4.471369309472812E-2</v>
      </c>
      <c r="Y383" s="5">
        <f t="shared" si="630"/>
        <v>2.8888927136164352E-2</v>
      </c>
      <c r="Z383" s="5">
        <f t="shared" si="631"/>
        <v>2.1956290378717911E-2</v>
      </c>
      <c r="AA383" s="5">
        <f t="shared" si="632"/>
        <v>3.3016680172453884E-2</v>
      </c>
      <c r="AB383" s="5">
        <f t="shared" si="633"/>
        <v>2.4824347619913468E-2</v>
      </c>
      <c r="AC383" s="5">
        <f t="shared" si="634"/>
        <v>1.5111457299710836E-3</v>
      </c>
      <c r="AD383" s="5">
        <f t="shared" si="635"/>
        <v>1.3008706629275344E-2</v>
      </c>
      <c r="AE383" s="5">
        <f t="shared" si="636"/>
        <v>1.6809507421035746E-2</v>
      </c>
      <c r="AF383" s="5">
        <f t="shared" si="637"/>
        <v>1.0860400952619373E-2</v>
      </c>
      <c r="AG383" s="5">
        <f t="shared" si="638"/>
        <v>4.6778411723535692E-3</v>
      </c>
      <c r="AH383" s="5">
        <f t="shared" si="639"/>
        <v>7.0928347563180049E-3</v>
      </c>
      <c r="AI383" s="5">
        <f t="shared" si="640"/>
        <v>1.066582071133507E-2</v>
      </c>
      <c r="AJ383" s="5">
        <f t="shared" si="641"/>
        <v>8.0193417268752606E-3</v>
      </c>
      <c r="AK383" s="5">
        <f t="shared" si="642"/>
        <v>4.0196839026216125E-3</v>
      </c>
      <c r="AL383" s="5">
        <f t="shared" si="643"/>
        <v>1.1745233204016148E-4</v>
      </c>
      <c r="AM383" s="5">
        <f t="shared" si="644"/>
        <v>3.9123576781657102E-3</v>
      </c>
      <c r="AN383" s="5">
        <f t="shared" si="645"/>
        <v>5.0554453489536598E-3</v>
      </c>
      <c r="AO383" s="5">
        <f t="shared" si="646"/>
        <v>3.2662565361661561E-3</v>
      </c>
      <c r="AP383" s="5">
        <f t="shared" si="647"/>
        <v>1.4068568343843619E-3</v>
      </c>
      <c r="AQ383" s="5">
        <f t="shared" si="648"/>
        <v>4.5447581900069601E-4</v>
      </c>
      <c r="AR383" s="5">
        <f t="shared" si="649"/>
        <v>1.8330347800171614E-3</v>
      </c>
      <c r="AS383" s="5">
        <f t="shared" si="650"/>
        <v>2.7564184128058954E-3</v>
      </c>
      <c r="AT383" s="5">
        <f t="shared" si="651"/>
        <v>2.072476351590078E-3</v>
      </c>
      <c r="AU383" s="5">
        <f t="shared" si="652"/>
        <v>1.0388258927951516E-3</v>
      </c>
      <c r="AV383" s="5">
        <f t="shared" si="653"/>
        <v>3.9053252696237306E-4</v>
      </c>
      <c r="AW383" s="5">
        <f t="shared" si="654"/>
        <v>6.3394918523254298E-6</v>
      </c>
      <c r="AX383" s="5">
        <f t="shared" si="655"/>
        <v>9.8053192617523046E-4</v>
      </c>
      <c r="AY383" s="5">
        <f t="shared" si="656"/>
        <v>1.2670174798555789E-3</v>
      </c>
      <c r="AZ383" s="5">
        <f t="shared" si="657"/>
        <v>8.1860327614294032E-4</v>
      </c>
      <c r="BA383" s="5">
        <f t="shared" si="658"/>
        <v>3.5259251713366926E-4</v>
      </c>
      <c r="BB383" s="5">
        <f t="shared" si="659"/>
        <v>1.1390268652884222E-4</v>
      </c>
      <c r="BC383" s="5">
        <f t="shared" si="660"/>
        <v>2.9436409153446106E-5</v>
      </c>
      <c r="BD383" s="5">
        <f t="shared" si="661"/>
        <v>3.9476652849783903E-4</v>
      </c>
      <c r="BE383" s="5">
        <f t="shared" si="662"/>
        <v>5.9362852236809129E-4</v>
      </c>
      <c r="BF383" s="5">
        <f t="shared" si="663"/>
        <v>4.4633320852942147E-4</v>
      </c>
      <c r="BG383" s="5">
        <f t="shared" si="664"/>
        <v>2.2372390086813893E-4</v>
      </c>
      <c r="BH383" s="5">
        <f t="shared" si="665"/>
        <v>8.4105970936886062E-5</v>
      </c>
      <c r="BI383" s="5">
        <f t="shared" si="666"/>
        <v>2.5294800670959423E-5</v>
      </c>
      <c r="BJ383" s="8">
        <f t="shared" si="667"/>
        <v>0.42127597447383797</v>
      </c>
      <c r="BK383" s="8">
        <f t="shared" si="668"/>
        <v>0.25267464136102558</v>
      </c>
      <c r="BL383" s="8">
        <f t="shared" si="669"/>
        <v>0.30402536797311264</v>
      </c>
      <c r="BM383" s="8">
        <f t="shared" si="670"/>
        <v>0.52824464192808973</v>
      </c>
      <c r="BN383" s="8">
        <f t="shared" si="671"/>
        <v>0.47042695427060133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1.6041666666666701</v>
      </c>
      <c r="F384">
        <f>VLOOKUP(B384,home!$B$2:$E$405,3,FALSE)</f>
        <v>1.71</v>
      </c>
      <c r="G384">
        <f>VLOOKUP(C384,away!$B$2:$E$405,4,FALSE)</f>
        <v>0.62</v>
      </c>
      <c r="H384">
        <f>VLOOKUP(A384,away!$A$2:$E$405,3,FALSE)</f>
        <v>1.2847222222222201</v>
      </c>
      <c r="I384">
        <f>VLOOKUP(C384,away!$B$2:$E$405,3,FALSE)</f>
        <v>0.78</v>
      </c>
      <c r="J384">
        <f>VLOOKUP(B384,home!$B$2:$E$405,4,FALSE)</f>
        <v>1.17</v>
      </c>
      <c r="K384" s="3">
        <f t="shared" si="616"/>
        <v>1.7007375000000036</v>
      </c>
      <c r="L384" s="3">
        <f t="shared" si="617"/>
        <v>1.172437499999998</v>
      </c>
      <c r="M384" s="5">
        <f t="shared" si="618"/>
        <v>5.6519192966053282E-2</v>
      </c>
      <c r="N384" s="5">
        <f t="shared" si="619"/>
        <v>9.6124310947103234E-2</v>
      </c>
      <c r="O384" s="5">
        <f t="shared" si="620"/>
        <v>6.6265221303136987E-2</v>
      </c>
      <c r="P384" s="5">
        <f t="shared" si="621"/>
        <v>0.11269974681604415</v>
      </c>
      <c r="Q384" s="5">
        <f t="shared" si="622"/>
        <v>8.1741110144699689E-2</v>
      </c>
      <c r="R384" s="5">
        <f t="shared" si="623"/>
        <v>3.8845915200798282E-2</v>
      </c>
      <c r="S384" s="5">
        <f t="shared" si="624"/>
        <v>5.6181061095604792E-2</v>
      </c>
      <c r="T384" s="5">
        <f t="shared" si="625"/>
        <v>9.5836342825276172E-2</v>
      </c>
      <c r="U384" s="5">
        <f t="shared" si="626"/>
        <v>6.6066704703817786E-2</v>
      </c>
      <c r="V384" s="5">
        <f t="shared" si="627"/>
        <v>1.2447278779822369E-2</v>
      </c>
      <c r="W384" s="5">
        <f t="shared" si="628"/>
        <v>4.6340057104907177E-2</v>
      </c>
      <c r="X384" s="5">
        <f t="shared" si="629"/>
        <v>5.4330820701934512E-2</v>
      </c>
      <c r="Y384" s="5">
        <f t="shared" si="630"/>
        <v>3.1849745798362132E-2</v>
      </c>
      <c r="Z384" s="5">
        <f t="shared" si="631"/>
        <v>1.5181469234411939E-2</v>
      </c>
      <c r="AA384" s="5">
        <f t="shared" si="632"/>
        <v>2.5819694032060726E-2</v>
      </c>
      <c r="AB384" s="5">
        <f t="shared" si="633"/>
        <v>2.195626093942599E-2</v>
      </c>
      <c r="AC384" s="5">
        <f t="shared" si="634"/>
        <v>1.551248670382265E-3</v>
      </c>
      <c r="AD384" s="5">
        <f t="shared" si="635"/>
        <v>1.9703068217614309E-2</v>
      </c>
      <c r="AE384" s="5">
        <f t="shared" si="636"/>
        <v>2.3100616043389137E-2</v>
      </c>
      <c r="AF384" s="5">
        <f t="shared" si="637"/>
        <v>1.3542014261185507E-2</v>
      </c>
      <c r="AG384" s="5">
        <f t="shared" si="638"/>
        <v>5.2923884484495478E-3</v>
      </c>
      <c r="AH384" s="5">
        <f t="shared" si="639"/>
        <v>4.449830958880208E-3</v>
      </c>
      <c r="AI384" s="5">
        <f t="shared" si="640"/>
        <v>7.5679943804285417E-3</v>
      </c>
      <c r="AJ384" s="5">
        <f t="shared" si="641"/>
        <v>6.4355859212920589E-3</v>
      </c>
      <c r="AK384" s="5">
        <f t="shared" si="642"/>
        <v>3.6484141036044935E-3</v>
      </c>
      <c r="AL384" s="5">
        <f t="shared" si="643"/>
        <v>1.2372811657506165E-4</v>
      </c>
      <c r="AM384" s="5">
        <f t="shared" si="644"/>
        <v>6.7019493965509705E-3</v>
      </c>
      <c r="AN384" s="5">
        <f t="shared" si="645"/>
        <v>7.8576167956187146E-3</v>
      </c>
      <c r="AO384" s="5">
        <f t="shared" si="646"/>
        <v>4.6062822959066019E-3</v>
      </c>
      <c r="AP384" s="5">
        <f t="shared" si="647"/>
        <v>1.8001926997689944E-3</v>
      </c>
      <c r="AQ384" s="5">
        <f t="shared" si="648"/>
        <v>5.2765335710885214E-4</v>
      </c>
      <c r="AR384" s="5">
        <f t="shared" si="649"/>
        <v>1.0434297369704203E-3</v>
      </c>
      <c r="AS384" s="5">
        <f t="shared" si="650"/>
        <v>1.7746000822807333E-3</v>
      </c>
      <c r="AT384" s="5">
        <f t="shared" si="651"/>
        <v>1.5090644537189681E-3</v>
      </c>
      <c r="AU384" s="5">
        <f t="shared" si="652"/>
        <v>8.5550750211895658E-4</v>
      </c>
      <c r="AV384" s="5">
        <f t="shared" si="653"/>
        <v>3.637484225962605E-4</v>
      </c>
      <c r="AW384" s="5">
        <f t="shared" si="654"/>
        <v>6.8531918491685471E-6</v>
      </c>
      <c r="AX384" s="5">
        <f t="shared" si="655"/>
        <v>1.8997094436361069E-3</v>
      </c>
      <c r="AY384" s="5">
        <f t="shared" si="656"/>
        <v>2.2272905908231042E-3</v>
      </c>
      <c r="AZ384" s="5">
        <f t="shared" si="657"/>
        <v>1.3056795060390799E-3</v>
      </c>
      <c r="BA384" s="5">
        <f t="shared" si="658"/>
        <v>5.1027587195389659E-4</v>
      </c>
      <c r="BB384" s="5">
        <f t="shared" si="659"/>
        <v>1.4956664190598652E-4</v>
      </c>
      <c r="BC384" s="5">
        <f t="shared" si="660"/>
        <v>3.5071507943929929E-5</v>
      </c>
      <c r="BD384" s="5">
        <f t="shared" si="661"/>
        <v>2.0389269203987588E-4</v>
      </c>
      <c r="BE384" s="5">
        <f t="shared" si="662"/>
        <v>3.4676794732816903E-4</v>
      </c>
      <c r="BF384" s="5">
        <f t="shared" si="663"/>
        <v>2.9488062590952166E-4</v>
      </c>
      <c r="BG384" s="5">
        <f t="shared" si="664"/>
        <v>1.6717151283593212E-4</v>
      </c>
      <c r="BH384" s="5">
        <f t="shared" si="665"/>
        <v>7.1078715202950424E-5</v>
      </c>
      <c r="BI384" s="5">
        <f t="shared" si="666"/>
        <v>2.4177247279495605E-5</v>
      </c>
      <c r="BJ384" s="8">
        <f t="shared" si="667"/>
        <v>0.49548176260017762</v>
      </c>
      <c r="BK384" s="8">
        <f t="shared" si="668"/>
        <v>0.24174954703530505</v>
      </c>
      <c r="BL384" s="8">
        <f t="shared" si="669"/>
        <v>0.24770994048172634</v>
      </c>
      <c r="BM384" s="8">
        <f t="shared" si="670"/>
        <v>0.54570678457481125</v>
      </c>
      <c r="BN384" s="8">
        <f t="shared" si="671"/>
        <v>0.45219549737783565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1.6041666666666701</v>
      </c>
      <c r="F385">
        <f>VLOOKUP(B385,home!$B$2:$E$405,3,FALSE)</f>
        <v>0.7</v>
      </c>
      <c r="G385">
        <f>VLOOKUP(C385,away!$B$2:$E$405,4,FALSE)</f>
        <v>1.25</v>
      </c>
      <c r="H385">
        <f>VLOOKUP(A385,away!$A$2:$E$405,3,FALSE)</f>
        <v>1.2847222222222201</v>
      </c>
      <c r="I385">
        <f>VLOOKUP(C385,away!$B$2:$E$405,3,FALSE)</f>
        <v>0.55000000000000004</v>
      </c>
      <c r="J385">
        <f>VLOOKUP(B385,home!$B$2:$E$405,4,FALSE)</f>
        <v>1.36</v>
      </c>
      <c r="K385" s="3">
        <f t="shared" si="616"/>
        <v>1.4036458333333361</v>
      </c>
      <c r="L385" s="3">
        <f t="shared" si="617"/>
        <v>0.96097222222222078</v>
      </c>
      <c r="M385" s="5">
        <f t="shared" si="618"/>
        <v>9.3985190635421975E-2</v>
      </c>
      <c r="N385" s="5">
        <f t="shared" si="619"/>
        <v>0.13192192123044935</v>
      </c>
      <c r="O385" s="5">
        <f t="shared" si="620"/>
        <v>9.0317157500900511E-2</v>
      </c>
      <c r="P385" s="5">
        <f t="shared" si="621"/>
        <v>0.12677330180464966</v>
      </c>
      <c r="Q385" s="5">
        <f t="shared" si="622"/>
        <v>9.2585827530224415E-2</v>
      </c>
      <c r="R385" s="5">
        <f t="shared" si="623"/>
        <v>4.3396139774217329E-2</v>
      </c>
      <c r="S385" s="5">
        <f t="shared" si="624"/>
        <v>4.2750006521760545E-2</v>
      </c>
      <c r="T385" s="5">
        <f t="shared" si="625"/>
        <v>8.8972408428003025E-2</v>
      </c>
      <c r="U385" s="5">
        <f t="shared" si="626"/>
        <v>6.0912810776831222E-2</v>
      </c>
      <c r="V385" s="5">
        <f t="shared" si="627"/>
        <v>6.4071080918800313E-3</v>
      </c>
      <c r="W385" s="5">
        <f t="shared" si="628"/>
        <v>4.3319237012839483E-2</v>
      </c>
      <c r="X385" s="5">
        <f t="shared" si="629"/>
        <v>4.1628583457199435E-2</v>
      </c>
      <c r="Y385" s="5">
        <f t="shared" si="630"/>
        <v>2.0001956176414055E-2</v>
      </c>
      <c r="Z385" s="5">
        <f t="shared" si="631"/>
        <v>1.3900828291565246E-2</v>
      </c>
      <c r="AA385" s="5">
        <f t="shared" si="632"/>
        <v>1.9511839711337717E-2</v>
      </c>
      <c r="AB385" s="5">
        <f t="shared" si="633"/>
        <v>1.3693856255743557E-2</v>
      </c>
      <c r="AC385" s="5">
        <f t="shared" si="634"/>
        <v>5.4014510313765837E-4</v>
      </c>
      <c r="AD385" s="5">
        <f t="shared" si="635"/>
        <v>1.5201216634062839E-2</v>
      </c>
      <c r="AE385" s="5">
        <f t="shared" si="636"/>
        <v>1.460794692931675E-2</v>
      </c>
      <c r="AF385" s="5">
        <f t="shared" si="637"/>
        <v>7.0189156113848912E-3</v>
      </c>
      <c r="AG385" s="5">
        <f t="shared" si="638"/>
        <v>2.2483276442209258E-3</v>
      </c>
      <c r="AH385" s="5">
        <f t="shared" si="639"/>
        <v>3.3395774635187427E-3</v>
      </c>
      <c r="AI385" s="5">
        <f t="shared" si="640"/>
        <v>4.687583991761995E-3</v>
      </c>
      <c r="AJ385" s="5">
        <f t="shared" si="641"/>
        <v>3.2898538692183862E-3</v>
      </c>
      <c r="AK385" s="5">
        <f t="shared" si="642"/>
        <v>1.5392632252679815E-3</v>
      </c>
      <c r="AL385" s="5">
        <f t="shared" si="643"/>
        <v>2.9143305542252586E-5</v>
      </c>
      <c r="AM385" s="5">
        <f t="shared" si="644"/>
        <v>4.2674248779999398E-3</v>
      </c>
      <c r="AN385" s="5">
        <f t="shared" si="645"/>
        <v>4.1008767681779907E-3</v>
      </c>
      <c r="AO385" s="5">
        <f t="shared" si="646"/>
        <v>1.9704143304877411E-3</v>
      </c>
      <c r="AP385" s="5">
        <f t="shared" si="647"/>
        <v>6.3117114595577148E-4</v>
      </c>
      <c r="AQ385" s="5">
        <f t="shared" si="648"/>
        <v>1.5163448468291581E-4</v>
      </c>
      <c r="AR385" s="5">
        <f t="shared" si="649"/>
        <v>6.4184823528017076E-4</v>
      </c>
      <c r="AS385" s="5">
        <f t="shared" si="650"/>
        <v>9.0092760108336661E-4</v>
      </c>
      <c r="AT385" s="5">
        <f t="shared" si="651"/>
        <v>6.3229163669783291E-4</v>
      </c>
      <c r="AU385" s="5">
        <f t="shared" si="652"/>
        <v>2.9583784043414304E-4</v>
      </c>
      <c r="AV385" s="5">
        <f t="shared" si="653"/>
        <v>1.0381288801692927E-4</v>
      </c>
      <c r="AW385" s="5">
        <f t="shared" si="654"/>
        <v>1.0919548554270538E-6</v>
      </c>
      <c r="AX385" s="5">
        <f t="shared" si="655"/>
        <v>9.9832552484460635E-4</v>
      </c>
      <c r="AY385" s="5">
        <f t="shared" si="656"/>
        <v>9.5936309811108606E-4</v>
      </c>
      <c r="AZ385" s="5">
        <f t="shared" si="657"/>
        <v>4.6096064415490233E-4</v>
      </c>
      <c r="BA385" s="5">
        <f t="shared" si="658"/>
        <v>1.4765679152350765E-4</v>
      </c>
      <c r="BB385" s="5">
        <f t="shared" si="659"/>
        <v>3.5473518769137074E-5</v>
      </c>
      <c r="BC385" s="5">
        <f t="shared" si="660"/>
        <v>6.8178132323238638E-6</v>
      </c>
      <c r="BD385" s="5">
        <f t="shared" si="661"/>
        <v>1.0279972083109939E-4</v>
      </c>
      <c r="BE385" s="5">
        <f t="shared" si="662"/>
        <v>1.4429439981240283E-4</v>
      </c>
      <c r="BF385" s="5">
        <f t="shared" si="663"/>
        <v>1.0126911653500689E-4</v>
      </c>
      <c r="BG385" s="5">
        <f t="shared" si="664"/>
        <v>4.7381991156570181E-5</v>
      </c>
      <c r="BH385" s="5">
        <f t="shared" si="665"/>
        <v>1.6626883615489171E-5</v>
      </c>
      <c r="BI385" s="5">
        <f t="shared" si="666"/>
        <v>4.6676511816399368E-6</v>
      </c>
      <c r="BJ385" s="8">
        <f t="shared" si="667"/>
        <v>0.47123645965205502</v>
      </c>
      <c r="BK385" s="8">
        <f t="shared" si="668"/>
        <v>0.27144425856050319</v>
      </c>
      <c r="BL385" s="8">
        <f t="shared" si="669"/>
        <v>0.24367984053344208</v>
      </c>
      <c r="BM385" s="8">
        <f t="shared" si="670"/>
        <v>0.42032357741844661</v>
      </c>
      <c r="BN385" s="8">
        <f t="shared" si="671"/>
        <v>0.57897953847586314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1.5100671140939601</v>
      </c>
      <c r="F386">
        <f>VLOOKUP(B386,home!$B$2:$E$405,3,FALSE)</f>
        <v>1.7</v>
      </c>
      <c r="G386">
        <f>VLOOKUP(C386,away!$B$2:$E$405,4,FALSE)</f>
        <v>1.08</v>
      </c>
      <c r="H386">
        <f>VLOOKUP(A386,away!$A$2:$E$405,3,FALSE)</f>
        <v>1.2617449664429501</v>
      </c>
      <c r="I386">
        <f>VLOOKUP(C386,away!$B$2:$E$405,3,FALSE)</f>
        <v>0.5</v>
      </c>
      <c r="J386">
        <f>VLOOKUP(B386,home!$B$2:$E$405,4,FALSE)</f>
        <v>0.56999999999999995</v>
      </c>
      <c r="K386" s="3">
        <f t="shared" si="616"/>
        <v>2.7724832214765107</v>
      </c>
      <c r="L386" s="3">
        <f t="shared" si="617"/>
        <v>0.35959731543624074</v>
      </c>
      <c r="M386" s="5">
        <f t="shared" si="618"/>
        <v>4.3626935315405374E-2</v>
      </c>
      <c r="N386" s="5">
        <f t="shared" si="619"/>
        <v>0.12095494616640245</v>
      </c>
      <c r="O386" s="5">
        <f t="shared" si="620"/>
        <v>1.5688128820130296E-2</v>
      </c>
      <c r="P386" s="5">
        <f t="shared" si="621"/>
        <v>4.3495073930173343E-2</v>
      </c>
      <c r="Q386" s="5">
        <f t="shared" si="622"/>
        <v>0.16767277940047273</v>
      </c>
      <c r="R386" s="5">
        <f t="shared" si="623"/>
        <v>2.8207045039683864E-3</v>
      </c>
      <c r="S386" s="5">
        <f t="shared" si="624"/>
        <v>1.0840902773218704E-2</v>
      </c>
      <c r="T386" s="5">
        <f t="shared" si="625"/>
        <v>6.0294681344142995E-2</v>
      </c>
      <c r="U386" s="5">
        <f t="shared" si="626"/>
        <v>7.8203559099955765E-3</v>
      </c>
      <c r="V386" s="5">
        <f t="shared" si="627"/>
        <v>1.2009040444141124E-3</v>
      </c>
      <c r="W386" s="5">
        <f t="shared" si="628"/>
        <v>0.15495665586204765</v>
      </c>
      <c r="X386" s="5">
        <f t="shared" si="629"/>
        <v>5.5721997456969756E-2</v>
      </c>
      <c r="Y386" s="5">
        <f t="shared" si="630"/>
        <v>1.0018740348135678E-2</v>
      </c>
      <c r="Z386" s="5">
        <f t="shared" si="631"/>
        <v>3.3810592242198157E-4</v>
      </c>
      <c r="AA386" s="5">
        <f t="shared" si="632"/>
        <v>9.3739299699678287E-4</v>
      </c>
      <c r="AB386" s="5">
        <f t="shared" si="633"/>
        <v>1.299453178051581E-3</v>
      </c>
      <c r="AC386" s="5">
        <f t="shared" si="634"/>
        <v>7.4829646262694751E-5</v>
      </c>
      <c r="AD386" s="5">
        <f t="shared" si="635"/>
        <v>0.10740368210840924</v>
      </c>
      <c r="AE386" s="5">
        <f t="shared" si="636"/>
        <v>3.8622075754151358E-2</v>
      </c>
      <c r="AF386" s="5">
        <f t="shared" si="637"/>
        <v>6.9441973788839755E-3</v>
      </c>
      <c r="AG386" s="5">
        <f t="shared" si="638"/>
        <v>8.3237157843535239E-4</v>
      </c>
      <c r="AH386" s="5">
        <f t="shared" si="639"/>
        <v>3.0395495509009613E-5</v>
      </c>
      <c r="AI386" s="5">
        <f t="shared" si="640"/>
        <v>8.4271001307193794E-5</v>
      </c>
      <c r="AJ386" s="5">
        <f t="shared" si="641"/>
        <v>1.1681996859060996E-4</v>
      </c>
      <c r="AK386" s="5">
        <f t="shared" si="642"/>
        <v>1.0796046761695971E-4</v>
      </c>
      <c r="AL386" s="5">
        <f t="shared" si="643"/>
        <v>2.9841390167191797E-6</v>
      </c>
      <c r="AM386" s="5">
        <f t="shared" si="644"/>
        <v>5.9554981314072268E-2</v>
      </c>
      <c r="AN386" s="5">
        <f t="shared" si="645"/>
        <v>2.1415811401395868E-2</v>
      </c>
      <c r="AO386" s="5">
        <f t="shared" si="646"/>
        <v>3.8505341439153949E-3</v>
      </c>
      <c r="AP386" s="5">
        <f t="shared" si="647"/>
        <v>4.6154724704918648E-4</v>
      </c>
      <c r="AQ386" s="5">
        <f t="shared" si="648"/>
        <v>4.1492787746468711E-5</v>
      </c>
      <c r="AR386" s="5">
        <f t="shared" si="649"/>
        <v>2.1860277172788347E-6</v>
      </c>
      <c r="AS386" s="5">
        <f t="shared" si="650"/>
        <v>6.0607251678381677E-6</v>
      </c>
      <c r="AT386" s="5">
        <f t="shared" si="651"/>
        <v>8.4016294189058653E-6</v>
      </c>
      <c r="AU386" s="5">
        <f t="shared" si="652"/>
        <v>7.7644588656599862E-6</v>
      </c>
      <c r="AV386" s="5">
        <f t="shared" si="653"/>
        <v>5.3817079822217134E-6</v>
      </c>
      <c r="AW386" s="5">
        <f t="shared" si="654"/>
        <v>8.2642209077021682E-8</v>
      </c>
      <c r="AX386" s="5">
        <f t="shared" si="655"/>
        <v>2.751919774143545E-2</v>
      </c>
      <c r="AY386" s="5">
        <f t="shared" si="656"/>
        <v>9.8958296307792466E-3</v>
      </c>
      <c r="AZ386" s="5">
        <f t="shared" si="657"/>
        <v>1.7792568846213112E-3</v>
      </c>
      <c r="BA386" s="5">
        <f t="shared" si="658"/>
        <v>2.1327199972709086E-4</v>
      </c>
      <c r="BB386" s="5">
        <f t="shared" si="659"/>
        <v>1.9173009639895135E-5</v>
      </c>
      <c r="BC386" s="5">
        <f t="shared" si="660"/>
        <v>1.3789125590678918E-6</v>
      </c>
      <c r="BD386" s="5">
        <f t="shared" si="661"/>
        <v>1.310149497671136E-7</v>
      </c>
      <c r="BE386" s="5">
        <f t="shared" si="662"/>
        <v>3.6323674999191039E-7</v>
      </c>
      <c r="BF386" s="5">
        <f t="shared" si="663"/>
        <v>5.035338973881149E-7</v>
      </c>
      <c r="BG386" s="5">
        <f t="shared" si="664"/>
        <v>4.653464273177412E-7</v>
      </c>
      <c r="BH386" s="5">
        <f t="shared" si="665"/>
        <v>3.2254129047811902E-7</v>
      </c>
      <c r="BI386" s="5">
        <f t="shared" si="666"/>
        <v>1.7884806321679319E-7</v>
      </c>
      <c r="BJ386" s="8">
        <f t="shared" si="667"/>
        <v>0.84817460247099219</v>
      </c>
      <c r="BK386" s="8">
        <f t="shared" si="668"/>
        <v>0.10913745947927019</v>
      </c>
      <c r="BL386" s="8">
        <f t="shared" si="669"/>
        <v>2.8937241412696459E-2</v>
      </c>
      <c r="BM386" s="8">
        <f t="shared" si="670"/>
        <v>0.58243309416025824</v>
      </c>
      <c r="BN386" s="8">
        <f t="shared" si="671"/>
        <v>0.39425856813655258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1.5100671140939601</v>
      </c>
      <c r="F387">
        <f>VLOOKUP(B387,home!$B$2:$E$405,3,FALSE)</f>
        <v>1.1599999999999999</v>
      </c>
      <c r="G387">
        <f>VLOOKUP(C387,away!$B$2:$E$405,4,FALSE)</f>
        <v>1.23</v>
      </c>
      <c r="H387">
        <f>VLOOKUP(A387,away!$A$2:$E$405,3,FALSE)</f>
        <v>1.2617449664429501</v>
      </c>
      <c r="I387">
        <f>VLOOKUP(C387,away!$B$2:$E$405,3,FALSE)</f>
        <v>0.47</v>
      </c>
      <c r="J387">
        <f>VLOOKUP(B387,home!$B$2:$E$405,4,FALSE)</f>
        <v>1.0900000000000001</v>
      </c>
      <c r="K387" s="3">
        <f t="shared" si="616"/>
        <v>2.1545637583892621</v>
      </c>
      <c r="L387" s="3">
        <f t="shared" si="617"/>
        <v>0.64639194630872343</v>
      </c>
      <c r="M387" s="5">
        <f t="shared" si="618"/>
        <v>6.0751973924925519E-2</v>
      </c>
      <c r="N387" s="5">
        <f t="shared" si="619"/>
        <v>0.13089400126925396</v>
      </c>
      <c r="O387" s="5">
        <f t="shared" si="620"/>
        <v>3.9269586667429419E-2</v>
      </c>
      <c r="P387" s="5">
        <f t="shared" si="621"/>
        <v>8.4608828240569589E-2</v>
      </c>
      <c r="Q387" s="5">
        <f t="shared" si="622"/>
        <v>0.14100973566264635</v>
      </c>
      <c r="R387" s="5">
        <f t="shared" si="623"/>
        <v>1.2691772278349398E-2</v>
      </c>
      <c r="S387" s="5">
        <f t="shared" si="624"/>
        <v>2.9458523541508869E-2</v>
      </c>
      <c r="T387" s="5">
        <f t="shared" si="625"/>
        <v>9.1147557483456584E-2</v>
      </c>
      <c r="U387" s="5">
        <f t="shared" si="626"/>
        <v>2.7345232580661127E-2</v>
      </c>
      <c r="V387" s="5">
        <f t="shared" si="627"/>
        <v>4.5585188385526667E-3</v>
      </c>
      <c r="W387" s="5">
        <f t="shared" si="628"/>
        <v>0.1012714886795959</v>
      </c>
      <c r="X387" s="5">
        <f t="shared" si="629"/>
        <v>6.5461074673185848E-2</v>
      </c>
      <c r="Y387" s="5">
        <f t="shared" si="630"/>
        <v>2.1156755732730636E-2</v>
      </c>
      <c r="Z387" s="5">
        <f t="shared" si="631"/>
        <v>2.7346197950364566E-3</v>
      </c>
      <c r="AA387" s="5">
        <f t="shared" si="632"/>
        <v>5.8919127033594219E-3</v>
      </c>
      <c r="AB387" s="5">
        <f t="shared" si="633"/>
        <v>6.3472507891257565E-3</v>
      </c>
      <c r="AC387" s="5">
        <f t="shared" si="634"/>
        <v>3.9678848328360722E-4</v>
      </c>
      <c r="AD387" s="5">
        <f t="shared" si="635"/>
        <v>5.4548969816796425E-2</v>
      </c>
      <c r="AE387" s="5">
        <f t="shared" si="636"/>
        <v>3.5260014769014851E-2</v>
      </c>
      <c r="AF387" s="5">
        <f t="shared" si="637"/>
        <v>1.1395894786708919E-2</v>
      </c>
      <c r="AG387" s="5">
        <f t="shared" si="638"/>
        <v>2.4554048703700712E-3</v>
      </c>
      <c r="AH387" s="5">
        <f t="shared" si="639"/>
        <v>4.4190905293199428E-4</v>
      </c>
      <c r="AI387" s="5">
        <f t="shared" si="640"/>
        <v>9.5212122995139701E-4</v>
      </c>
      <c r="AJ387" s="5">
        <f t="shared" si="641"/>
        <v>1.0257029478231445E-3</v>
      </c>
      <c r="AK387" s="5">
        <f t="shared" si="642"/>
        <v>7.3664746608425972E-4</v>
      </c>
      <c r="AL387" s="5">
        <f t="shared" si="643"/>
        <v>2.210417634920988E-5</v>
      </c>
      <c r="AM387" s="5">
        <f t="shared" si="644"/>
        <v>2.3505846684947866E-2</v>
      </c>
      <c r="AN387" s="5">
        <f t="shared" si="645"/>
        <v>1.5193989988317906E-2</v>
      </c>
      <c r="AO387" s="5">
        <f t="shared" si="646"/>
        <v>4.9106363803720337E-3</v>
      </c>
      <c r="AP387" s="5">
        <f t="shared" si="647"/>
        <v>1.0580652691743681E-3</v>
      </c>
      <c r="AQ387" s="5">
        <f t="shared" si="648"/>
        <v>1.7098121716582073E-4</v>
      </c>
      <c r="AR387" s="5">
        <f t="shared" si="649"/>
        <v>5.71292905632313E-5</v>
      </c>
      <c r="AS387" s="5">
        <f t="shared" si="650"/>
        <v>1.2308869899002784E-4</v>
      </c>
      <c r="AT387" s="5">
        <f t="shared" si="651"/>
        <v>1.3260122495559949E-4</v>
      </c>
      <c r="AU387" s="5">
        <f t="shared" si="652"/>
        <v>9.5232597869118808E-5</v>
      </c>
      <c r="AV387" s="5">
        <f t="shared" si="653"/>
        <v>5.1296175996515455E-5</v>
      </c>
      <c r="AW387" s="5">
        <f t="shared" si="654"/>
        <v>8.5512011622530261E-7</v>
      </c>
      <c r="AX387" s="5">
        <f t="shared" si="655"/>
        <v>8.44080756294051E-3</v>
      </c>
      <c r="AY387" s="5">
        <f t="shared" si="656"/>
        <v>5.456070029026509E-3</v>
      </c>
      <c r="AZ387" s="5">
        <f t="shared" si="657"/>
        <v>1.7633798626295687E-3</v>
      </c>
      <c r="BA387" s="5">
        <f t="shared" si="658"/>
        <v>3.7994484716224553E-4</v>
      </c>
      <c r="BB387" s="5">
        <f t="shared" si="659"/>
        <v>6.1398322311793571E-5</v>
      </c>
      <c r="BC387" s="5">
        <f t="shared" si="660"/>
        <v>7.9374762118421142E-6</v>
      </c>
      <c r="BD387" s="5">
        <f t="shared" si="661"/>
        <v>6.1546522197339423E-6</v>
      </c>
      <c r="BE387" s="5">
        <f t="shared" si="662"/>
        <v>1.3260590618128777E-5</v>
      </c>
      <c r="BF387" s="5">
        <f t="shared" si="663"/>
        <v>1.4285393980328465E-5</v>
      </c>
      <c r="BG387" s="5">
        <f t="shared" si="664"/>
        <v>1.0259597381442613E-5</v>
      </c>
      <c r="BH387" s="5">
        <f t="shared" si="665"/>
        <v>5.5262391734304056E-6</v>
      </c>
      <c r="BI387" s="5">
        <f t="shared" si="666"/>
        <v>2.3813269286528369E-6</v>
      </c>
      <c r="BJ387" s="8">
        <f t="shared" si="667"/>
        <v>0.71554995538402</v>
      </c>
      <c r="BK387" s="8">
        <f t="shared" si="668"/>
        <v>0.18525280723421597</v>
      </c>
      <c r="BL387" s="8">
        <f t="shared" si="669"/>
        <v>9.5213351504392113E-2</v>
      </c>
      <c r="BM387" s="8">
        <f t="shared" si="670"/>
        <v>0.52406962096558019</v>
      </c>
      <c r="BN387" s="8">
        <f t="shared" si="671"/>
        <v>0.46922589804317422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1.5100671140939601</v>
      </c>
      <c r="F388">
        <f>VLOOKUP(B388,home!$B$2:$E$405,3,FALSE)</f>
        <v>0.95</v>
      </c>
      <c r="G388">
        <f>VLOOKUP(C388,away!$B$2:$E$405,4,FALSE)</f>
        <v>0.99</v>
      </c>
      <c r="H388">
        <f>VLOOKUP(A388,away!$A$2:$E$405,3,FALSE)</f>
        <v>1.2617449664429501</v>
      </c>
      <c r="I388">
        <f>VLOOKUP(C388,away!$B$2:$E$405,3,FALSE)</f>
        <v>0.91</v>
      </c>
      <c r="J388">
        <f>VLOOKUP(B388,home!$B$2:$E$405,4,FALSE)</f>
        <v>0.68</v>
      </c>
      <c r="K388" s="3">
        <f t="shared" si="616"/>
        <v>1.4202181208053695</v>
      </c>
      <c r="L388" s="3">
        <f t="shared" si="617"/>
        <v>0.78076778523489765</v>
      </c>
      <c r="M388" s="5">
        <f t="shared" si="618"/>
        <v>0.11069397069245972</v>
      </c>
      <c r="N388" s="5">
        <f t="shared" si="619"/>
        <v>0.15720958304132976</v>
      </c>
      <c r="O388" s="5">
        <f t="shared" si="620"/>
        <v>8.6426286336408434E-2</v>
      </c>
      <c r="P388" s="5">
        <f t="shared" si="621"/>
        <v>0.12274417796888076</v>
      </c>
      <c r="Q388" s="5">
        <f t="shared" si="622"/>
        <v>0.11163594929977655</v>
      </c>
      <c r="R388" s="5">
        <f t="shared" si="623"/>
        <v>3.3739430084477343E-2</v>
      </c>
      <c r="S388" s="5">
        <f t="shared" si="624"/>
        <v>3.4026544379536276E-2</v>
      </c>
      <c r="T388" s="5">
        <f t="shared" si="625"/>
        <v>8.7161752887381858E-2</v>
      </c>
      <c r="U388" s="5">
        <f t="shared" si="626"/>
        <v>4.7917349991620561E-2</v>
      </c>
      <c r="V388" s="5">
        <f t="shared" si="627"/>
        <v>4.1922992160386341E-3</v>
      </c>
      <c r="W388" s="5">
        <f t="shared" si="628"/>
        <v>5.2849132709617372E-2</v>
      </c>
      <c r="X388" s="5">
        <f t="shared" si="629"/>
        <v>4.1262900297273142E-2</v>
      </c>
      <c r="Y388" s="5">
        <f t="shared" si="630"/>
        <v>1.6108371638735169E-2</v>
      </c>
      <c r="Z388" s="5">
        <f t="shared" si="631"/>
        <v>8.7808867007150206E-3</v>
      </c>
      <c r="AA388" s="5">
        <f t="shared" si="632"/>
        <v>1.2470774409094347E-2</v>
      </c>
      <c r="AB388" s="5">
        <f t="shared" si="633"/>
        <v>8.8556098981358352E-3</v>
      </c>
      <c r="AC388" s="5">
        <f t="shared" si="634"/>
        <v>2.9054220266764826E-4</v>
      </c>
      <c r="AD388" s="5">
        <f t="shared" si="635"/>
        <v>1.8764323985761597E-2</v>
      </c>
      <c r="AE388" s="5">
        <f t="shared" si="636"/>
        <v>1.4650579679793151E-2</v>
      </c>
      <c r="AF388" s="5">
        <f t="shared" si="637"/>
        <v>5.7193503244997454E-3</v>
      </c>
      <c r="AG388" s="5">
        <f t="shared" si="638"/>
        <v>1.4884948286140536E-3</v>
      </c>
      <c r="AH388" s="5">
        <f t="shared" si="639"/>
        <v>1.7139583654289584E-3</v>
      </c>
      <c r="AI388" s="5">
        <f t="shared" si="640"/>
        <v>2.4341947288881575E-3</v>
      </c>
      <c r="AJ388" s="5">
        <f t="shared" si="641"/>
        <v>1.7285437317679378E-3</v>
      </c>
      <c r="AK388" s="5">
        <f t="shared" si="642"/>
        <v>8.1830304348712031E-4</v>
      </c>
      <c r="AL388" s="5">
        <f t="shared" si="643"/>
        <v>1.2886831544163842E-5</v>
      </c>
      <c r="AM388" s="5">
        <f t="shared" si="644"/>
        <v>5.3298865898482916E-3</v>
      </c>
      <c r="AN388" s="5">
        <f t="shared" si="645"/>
        <v>4.1614037483090321E-3</v>
      </c>
      <c r="AO388" s="5">
        <f t="shared" si="646"/>
        <v>1.6245449940177216E-3</v>
      </c>
      <c r="AP388" s="5">
        <f t="shared" si="647"/>
        <v>4.2279746566455231E-4</v>
      </c>
      <c r="AQ388" s="5">
        <f t="shared" si="648"/>
        <v>8.2526660217460037E-5</v>
      </c>
      <c r="AR388" s="5">
        <f t="shared" si="649"/>
        <v>2.6764069539215866E-4</v>
      </c>
      <c r="AS388" s="5">
        <f t="shared" si="650"/>
        <v>3.8010816546089383E-4</v>
      </c>
      <c r="AT388" s="5">
        <f t="shared" si="651"/>
        <v>2.6991825222682359E-4</v>
      </c>
      <c r="AU388" s="5">
        <f t="shared" si="652"/>
        <v>1.2778093098288302E-4</v>
      </c>
      <c r="AV388" s="5">
        <f t="shared" si="653"/>
        <v>4.5369198418817698E-5</v>
      </c>
      <c r="AW388" s="5">
        <f t="shared" si="654"/>
        <v>3.9693608890468995E-7</v>
      </c>
      <c r="AX388" s="5">
        <f t="shared" si="655"/>
        <v>1.2616002527900125E-3</v>
      </c>
      <c r="AY388" s="5">
        <f t="shared" si="656"/>
        <v>9.8501683522264519E-4</v>
      </c>
      <c r="AZ388" s="5">
        <f t="shared" si="657"/>
        <v>3.8453470642793624E-4</v>
      </c>
      <c r="BA388" s="5">
        <f t="shared" si="658"/>
        <v>1.0007743702789716E-4</v>
      </c>
      <c r="BB388" s="5">
        <f t="shared" si="659"/>
        <v>1.9534309715064047E-5</v>
      </c>
      <c r="BC388" s="5">
        <f t="shared" si="660"/>
        <v>3.05035194646462E-6</v>
      </c>
      <c r="BD388" s="5">
        <f t="shared" si="661"/>
        <v>3.4827538830010589E-5</v>
      </c>
      <c r="BE388" s="5">
        <f t="shared" si="662"/>
        <v>4.946270174943367E-5</v>
      </c>
      <c r="BF388" s="5">
        <f t="shared" si="663"/>
        <v>3.5123912664268578E-5</v>
      </c>
      <c r="BG388" s="5">
        <f t="shared" si="664"/>
        <v>1.6627872413126477E-5</v>
      </c>
      <c r="BH388" s="5">
        <f t="shared" si="665"/>
        <v>5.9038014278904844E-6</v>
      </c>
      <c r="BI388" s="5">
        <f t="shared" si="666"/>
        <v>1.6769371539053361E-6</v>
      </c>
      <c r="BJ388" s="8">
        <f t="shared" si="667"/>
        <v>0.52122541204396955</v>
      </c>
      <c r="BK388" s="8">
        <f t="shared" si="668"/>
        <v>0.27294543812634986</v>
      </c>
      <c r="BL388" s="8">
        <f t="shared" si="669"/>
        <v>0.19733889059602897</v>
      </c>
      <c r="BM388" s="8">
        <f t="shared" si="670"/>
        <v>0.37685661014459698</v>
      </c>
      <c r="BN388" s="8">
        <f t="shared" si="671"/>
        <v>0.6224493974233325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1.5100671140939601</v>
      </c>
      <c r="F389">
        <f>VLOOKUP(B389,home!$B$2:$E$405,3,FALSE)</f>
        <v>0.75</v>
      </c>
      <c r="G389">
        <f>VLOOKUP(C389,away!$B$2:$E$405,4,FALSE)</f>
        <v>1.1399999999999999</v>
      </c>
      <c r="H389">
        <f>VLOOKUP(A389,away!$A$2:$E$405,3,FALSE)</f>
        <v>1.2617449664429501</v>
      </c>
      <c r="I389">
        <f>VLOOKUP(C389,away!$B$2:$E$405,3,FALSE)</f>
        <v>0.56999999999999995</v>
      </c>
      <c r="J389">
        <f>VLOOKUP(B389,home!$B$2:$E$405,4,FALSE)</f>
        <v>1.0900000000000001</v>
      </c>
      <c r="K389" s="3">
        <f t="shared" si="616"/>
        <v>1.2911073825503356</v>
      </c>
      <c r="L389" s="3">
        <f t="shared" si="617"/>
        <v>0.78392214765100487</v>
      </c>
      <c r="M389" s="5">
        <f t="shared" si="618"/>
        <v>0.12555271984135788</v>
      </c>
      <c r="N389" s="5">
        <f t="shared" si="619"/>
        <v>0.16210204348645116</v>
      </c>
      <c r="O389" s="5">
        <f t="shared" si="620"/>
        <v>9.8423557781462195E-2</v>
      </c>
      <c r="P389" s="5">
        <f t="shared" si="621"/>
        <v>0.12707538206851537</v>
      </c>
      <c r="Q389" s="5">
        <f t="shared" si="622"/>
        <v>0.10464557253592634</v>
      </c>
      <c r="R389" s="5">
        <f t="shared" si="623"/>
        <v>3.8578203397748305E-2</v>
      </c>
      <c r="S389" s="5">
        <f t="shared" si="624"/>
        <v>3.2154127661000009E-2</v>
      </c>
      <c r="T389" s="5">
        <f t="shared" si="625"/>
        <v>8.2033981964532376E-2</v>
      </c>
      <c r="U389" s="5">
        <f t="shared" si="626"/>
        <v>4.9808603212361281E-2</v>
      </c>
      <c r="V389" s="5">
        <f t="shared" si="627"/>
        <v>3.6160091533786309E-3</v>
      </c>
      <c r="W389" s="5">
        <f t="shared" si="628"/>
        <v>4.5036223750780389E-2</v>
      </c>
      <c r="X389" s="5">
        <f t="shared" si="629"/>
        <v>3.5304893244802953E-2</v>
      </c>
      <c r="Y389" s="5">
        <f t="shared" si="630"/>
        <v>1.3838143867527693E-2</v>
      </c>
      <c r="Z389" s="5">
        <f t="shared" si="631"/>
        <v>1.0080769353360049E-2</v>
      </c>
      <c r="AA389" s="5">
        <f t="shared" si="632"/>
        <v>1.3015355733910335E-2</v>
      </c>
      <c r="AB389" s="5">
        <f t="shared" si="633"/>
        <v>8.4021109372852381E-3</v>
      </c>
      <c r="AC389" s="5">
        <f t="shared" si="634"/>
        <v>2.287414329362233E-4</v>
      </c>
      <c r="AD389" s="5">
        <f t="shared" si="635"/>
        <v>1.4536650241705333E-2</v>
      </c>
      <c r="AE389" s="5">
        <f t="shared" si="636"/>
        <v>1.1395602077129143E-2</v>
      </c>
      <c r="AF389" s="5">
        <f t="shared" si="637"/>
        <v>4.4666324270396648E-3</v>
      </c>
      <c r="AG389" s="5">
        <f t="shared" si="638"/>
        <v>1.1671640283241851E-3</v>
      </c>
      <c r="AH389" s="5">
        <f t="shared" si="639"/>
        <v>1.9756345903651101E-3</v>
      </c>
      <c r="AI389" s="5">
        <f t="shared" si="640"/>
        <v>2.5507564048422018E-3</v>
      </c>
      <c r="AJ389" s="5">
        <f t="shared" si="641"/>
        <v>1.6466502126896601E-3</v>
      </c>
      <c r="AK389" s="5">
        <f t="shared" si="642"/>
        <v>7.0866741536056697E-4</v>
      </c>
      <c r="AL389" s="5">
        <f t="shared" si="643"/>
        <v>9.2606213619261752E-6</v>
      </c>
      <c r="AM389" s="5">
        <f t="shared" si="644"/>
        <v>3.7536752889235762E-3</v>
      </c>
      <c r="AN389" s="5">
        <f t="shared" si="645"/>
        <v>2.9425891940774761E-3</v>
      </c>
      <c r="AO389" s="5">
        <f t="shared" si="646"/>
        <v>1.1533804203379273E-3</v>
      </c>
      <c r="AP389" s="5">
        <f t="shared" si="647"/>
        <v>3.0138681872330893E-4</v>
      </c>
      <c r="AQ389" s="5">
        <f t="shared" si="648"/>
        <v>5.9065950551820095E-5</v>
      </c>
      <c r="AR389" s="5">
        <f t="shared" si="649"/>
        <v>3.0974874221052616E-4</v>
      </c>
      <c r="AS389" s="5">
        <f t="shared" si="650"/>
        <v>3.9991888780369105E-4</v>
      </c>
      <c r="AT389" s="5">
        <f t="shared" si="651"/>
        <v>2.5816911423233251E-4</v>
      </c>
      <c r="AU389" s="5">
        <f t="shared" si="652"/>
        <v>1.1110801644394849E-4</v>
      </c>
      <c r="AV389" s="5">
        <f t="shared" si="653"/>
        <v>3.5863095072826502E-5</v>
      </c>
      <c r="AW389" s="5">
        <f t="shared" si="654"/>
        <v>2.6035919838772905E-7</v>
      </c>
      <c r="AX389" s="5">
        <f t="shared" si="655"/>
        <v>8.0773297953766466E-4</v>
      </c>
      <c r="AY389" s="5">
        <f t="shared" si="656"/>
        <v>6.3319977204771122E-4</v>
      </c>
      <c r="AZ389" s="5">
        <f t="shared" si="657"/>
        <v>2.4818966259788428E-4</v>
      </c>
      <c r="BA389" s="5">
        <f t="shared" si="658"/>
        <v>6.4853791109503912E-5</v>
      </c>
      <c r="BB389" s="5">
        <f t="shared" si="659"/>
        <v>1.2710080802467987E-5</v>
      </c>
      <c r="BC389" s="5">
        <f t="shared" si="660"/>
        <v>1.9927427678977027E-6</v>
      </c>
      <c r="BD389" s="5">
        <f t="shared" si="661"/>
        <v>4.046981653764551E-5</v>
      </c>
      <c r="BE389" s="5">
        <f t="shared" si="662"/>
        <v>5.2250878902211782E-5</v>
      </c>
      <c r="BF389" s="5">
        <f t="shared" si="663"/>
        <v>3.3730747747694604E-5</v>
      </c>
      <c r="BG389" s="5">
        <f t="shared" si="664"/>
        <v>1.4516672478663875E-5</v>
      </c>
      <c r="BH389" s="5">
        <f t="shared" si="665"/>
        <v>4.6856457518170523E-6</v>
      </c>
      <c r="BI389" s="5">
        <f t="shared" si="666"/>
        <v>1.2099343644373231E-6</v>
      </c>
      <c r="BJ389" s="8">
        <f t="shared" si="667"/>
        <v>0.48450568432569641</v>
      </c>
      <c r="BK389" s="8">
        <f t="shared" si="668"/>
        <v>0.28926944055059778</v>
      </c>
      <c r="BL389" s="8">
        <f t="shared" si="669"/>
        <v>0.21637121123757075</v>
      </c>
      <c r="BM389" s="8">
        <f t="shared" si="670"/>
        <v>0.34321668694291418</v>
      </c>
      <c r="BN389" s="8">
        <f t="shared" si="671"/>
        <v>0.65637747911146127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1.5100671140939601</v>
      </c>
      <c r="F390">
        <f>VLOOKUP(B390,home!$B$2:$E$405,3,FALSE)</f>
        <v>1.61</v>
      </c>
      <c r="G390">
        <f>VLOOKUP(C390,away!$B$2:$E$405,4,FALSE)</f>
        <v>1.66</v>
      </c>
      <c r="H390">
        <f>VLOOKUP(A390,away!$A$2:$E$405,3,FALSE)</f>
        <v>1.2617449664429501</v>
      </c>
      <c r="I390">
        <f>VLOOKUP(C390,away!$B$2:$E$405,3,FALSE)</f>
        <v>0.25</v>
      </c>
      <c r="J390">
        <f>VLOOKUP(B390,home!$B$2:$E$405,4,FALSE)</f>
        <v>0.34</v>
      </c>
      <c r="K390" s="3">
        <f t="shared" si="616"/>
        <v>4.0358053691275177</v>
      </c>
      <c r="L390" s="3">
        <f t="shared" si="617"/>
        <v>0.10724832214765076</v>
      </c>
      <c r="M390" s="5">
        <f t="shared" si="618"/>
        <v>1.5874302196822187E-2</v>
      </c>
      <c r="N390" s="5">
        <f t="shared" si="619"/>
        <v>6.4065594037087753E-2</v>
      </c>
      <c r="O390" s="5">
        <f t="shared" si="620"/>
        <v>1.702492275873946E-3</v>
      </c>
      <c r="P390" s="5">
        <f t="shared" si="621"/>
        <v>6.8709274678701998E-3</v>
      </c>
      <c r="Q390" s="5">
        <f t="shared" si="622"/>
        <v>0.12927813419561129</v>
      </c>
      <c r="R390" s="5">
        <f t="shared" si="623"/>
        <v>9.1294720028408042E-5</v>
      </c>
      <c r="S390" s="5">
        <f t="shared" si="624"/>
        <v>7.4349164585930428E-4</v>
      </c>
      <c r="T390" s="5">
        <f t="shared" si="625"/>
        <v>1.3864862982858146E-2</v>
      </c>
      <c r="U390" s="5">
        <f t="shared" si="626"/>
        <v>3.6844772126364277E-4</v>
      </c>
      <c r="V390" s="5">
        <f t="shared" si="627"/>
        <v>3.5756442556779758E-5</v>
      </c>
      <c r="W390" s="5">
        <f t="shared" si="628"/>
        <v>0.17391379603247861</v>
      </c>
      <c r="X390" s="5">
        <f t="shared" si="629"/>
        <v>1.865196282281209E-2</v>
      </c>
      <c r="Y390" s="5">
        <f t="shared" si="630"/>
        <v>1.0001958587534784E-3</v>
      </c>
      <c r="Z390" s="5">
        <f t="shared" si="631"/>
        <v>3.2637351813287638E-6</v>
      </c>
      <c r="AA390" s="5">
        <f t="shared" si="632"/>
        <v>1.3171799968217001E-5</v>
      </c>
      <c r="AB390" s="5">
        <f t="shared" si="633"/>
        <v>2.6579410516401919E-5</v>
      </c>
      <c r="AC390" s="5">
        <f t="shared" si="634"/>
        <v>9.672863107247425E-7</v>
      </c>
      <c r="AD390" s="5">
        <f t="shared" si="635"/>
        <v>0.17547055794830632</v>
      </c>
      <c r="AE390" s="5">
        <f t="shared" si="636"/>
        <v>1.8818922926267977E-2</v>
      </c>
      <c r="AF390" s="5">
        <f t="shared" si="637"/>
        <v>1.0091489542340994E-3</v>
      </c>
      <c r="AG390" s="5">
        <f t="shared" si="638"/>
        <v>3.6076510712887858E-5</v>
      </c>
      <c r="AH390" s="5">
        <f t="shared" si="639"/>
        <v>8.750753053294214E-8</v>
      </c>
      <c r="AI390" s="5">
        <f t="shared" si="640"/>
        <v>3.5316336156393816E-7</v>
      </c>
      <c r="AJ390" s="5">
        <f t="shared" si="641"/>
        <v>7.1264929538943213E-7</v>
      </c>
      <c r="AK390" s="5">
        <f t="shared" si="642"/>
        <v>9.5870461754587096E-7</v>
      </c>
      <c r="AL390" s="5">
        <f t="shared" si="643"/>
        <v>1.6746951139644865E-8</v>
      </c>
      <c r="AM390" s="5">
        <f t="shared" si="644"/>
        <v>0.14163300397831516</v>
      </c>
      <c r="AN390" s="5">
        <f t="shared" si="645"/>
        <v>1.5189902037405844E-2</v>
      </c>
      <c r="AO390" s="5">
        <f t="shared" si="646"/>
        <v>8.1454575354947929E-4</v>
      </c>
      <c r="AP390" s="5">
        <f t="shared" si="647"/>
        <v>2.9119555126891839E-5</v>
      </c>
      <c r="AQ390" s="5">
        <f t="shared" si="648"/>
        <v>7.8075585726129269E-7</v>
      </c>
      <c r="AR390" s="5">
        <f t="shared" si="649"/>
        <v>1.877007164988472E-9</v>
      </c>
      <c r="AS390" s="5">
        <f t="shared" si="650"/>
        <v>7.5752355943512968E-9</v>
      </c>
      <c r="AT390" s="5">
        <f t="shared" si="651"/>
        <v>1.5286088242044423E-8</v>
      </c>
      <c r="AU390" s="5">
        <f t="shared" si="652"/>
        <v>2.0563892333399967E-8</v>
      </c>
      <c r="AV390" s="5">
        <f t="shared" si="653"/>
        <v>2.074796677232395E-8</v>
      </c>
      <c r="AW390" s="5">
        <f t="shared" si="654"/>
        <v>2.013510843601416E-10</v>
      </c>
      <c r="AX390" s="5">
        <f t="shared" si="655"/>
        <v>9.5267206316890604E-2</v>
      </c>
      <c r="AY390" s="5">
        <f t="shared" si="656"/>
        <v>1.0217248033180592E-2</v>
      </c>
      <c r="AZ390" s="5">
        <f t="shared" si="657"/>
        <v>5.4789135426250161E-4</v>
      </c>
      <c r="BA390" s="5">
        <f t="shared" si="658"/>
        <v>1.9586809487952477E-5</v>
      </c>
      <c r="BB390" s="5">
        <f t="shared" si="659"/>
        <v>5.2516311345214734E-7</v>
      </c>
      <c r="BC390" s="5">
        <f t="shared" si="660"/>
        <v>1.1264572554315829E-8</v>
      </c>
      <c r="BD390" s="5">
        <f t="shared" si="661"/>
        <v>3.3550978184022068E-11</v>
      </c>
      <c r="BE390" s="5">
        <f t="shared" si="662"/>
        <v>1.3540521789455649E-10</v>
      </c>
      <c r="BF390" s="5">
        <f t="shared" si="663"/>
        <v>2.7323455269336625E-10</v>
      </c>
      <c r="BG390" s="5">
        <f t="shared" si="664"/>
        <v>3.675738249303477E-10</v>
      </c>
      <c r="BH390" s="5">
        <f t="shared" si="665"/>
        <v>3.7086410405115899E-10</v>
      </c>
      <c r="BI390" s="5">
        <f t="shared" si="666"/>
        <v>2.9934706846926669E-10</v>
      </c>
      <c r="BJ390" s="8">
        <f t="shared" si="667"/>
        <v>0.85982907329088498</v>
      </c>
      <c r="BK390" s="8">
        <f t="shared" si="668"/>
        <v>3.374270981955093E-2</v>
      </c>
      <c r="BL390" s="8">
        <f t="shared" si="669"/>
        <v>2.2041654826215006E-3</v>
      </c>
      <c r="BM390" s="8">
        <f t="shared" si="670"/>
        <v>0.6676792196031156</v>
      </c>
      <c r="BN390" s="8">
        <f t="shared" si="671"/>
        <v>0.21788274489329382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1.5100671140939601</v>
      </c>
      <c r="F391">
        <f>VLOOKUP(B391,home!$B$2:$E$405,3,FALSE)</f>
        <v>0.56999999999999995</v>
      </c>
      <c r="G391">
        <f>VLOOKUP(C391,away!$B$2:$E$405,4,FALSE)</f>
        <v>1.1399999999999999</v>
      </c>
      <c r="H391">
        <f>VLOOKUP(A391,away!$A$2:$E$405,3,FALSE)</f>
        <v>1.2617449664429501</v>
      </c>
      <c r="I391">
        <f>VLOOKUP(C391,away!$B$2:$E$405,3,FALSE)</f>
        <v>0.95</v>
      </c>
      <c r="J391">
        <f>VLOOKUP(B391,home!$B$2:$E$405,4,FALSE)</f>
        <v>0.91</v>
      </c>
      <c r="K391" s="3">
        <f t="shared" si="616"/>
        <v>0.98124161073825511</v>
      </c>
      <c r="L391" s="3">
        <f t="shared" si="617"/>
        <v>1.0907785234899303</v>
      </c>
      <c r="M391" s="5">
        <f t="shared" si="618"/>
        <v>0.12593112679346036</v>
      </c>
      <c r="N391" s="5">
        <f t="shared" si="619"/>
        <v>0.12356886169689847</v>
      </c>
      <c r="O391" s="5">
        <f t="shared" si="620"/>
        <v>0.13736296854519389</v>
      </c>
      <c r="P391" s="5">
        <f t="shared" si="621"/>
        <v>0.13478626051107431</v>
      </c>
      <c r="Q391" s="5">
        <f t="shared" si="622"/>
        <v>6.0625454444278658E-2</v>
      </c>
      <c r="R391" s="5">
        <f t="shared" si="623"/>
        <v>7.4916288005960147E-2</v>
      </c>
      <c r="S391" s="5">
        <f t="shared" si="624"/>
        <v>3.6066015776138168E-2</v>
      </c>
      <c r="T391" s="5">
        <f t="shared" si="625"/>
        <v>6.6128943684636302E-2</v>
      </c>
      <c r="U391" s="5">
        <f t="shared" si="626"/>
        <v>7.3510979113499367E-2</v>
      </c>
      <c r="V391" s="5">
        <f t="shared" si="627"/>
        <v>4.2891199709080632E-3</v>
      </c>
      <c r="W391" s="5">
        <f t="shared" si="628"/>
        <v>1.9829406190214234E-2</v>
      </c>
      <c r="X391" s="5">
        <f t="shared" si="629"/>
        <v>2.1629490405843967E-2</v>
      </c>
      <c r="Y391" s="5">
        <f t="shared" si="630"/>
        <v>1.1796491804363046E-2</v>
      </c>
      <c r="Z391" s="5">
        <f t="shared" si="631"/>
        <v>2.7239026005495867E-2</v>
      </c>
      <c r="AA391" s="5">
        <f t="shared" si="632"/>
        <v>2.6728065752573988E-2</v>
      </c>
      <c r="AB391" s="5">
        <f t="shared" si="633"/>
        <v>1.3113345145486843E-2</v>
      </c>
      <c r="AC391" s="5">
        <f t="shared" si="634"/>
        <v>2.8691995005642595E-4</v>
      </c>
      <c r="AD391" s="5">
        <f t="shared" si="635"/>
        <v>4.8643596175172348E-3</v>
      </c>
      <c r="AE391" s="5">
        <f t="shared" si="636"/>
        <v>5.3059390013194905E-3</v>
      </c>
      <c r="AF391" s="5">
        <f t="shared" si="637"/>
        <v>2.8938021547934545E-3</v>
      </c>
      <c r="AG391" s="5">
        <f t="shared" si="638"/>
        <v>1.0521657472258611E-3</v>
      </c>
      <c r="AH391" s="5">
        <f t="shared" si="639"/>
        <v>7.4279361418946466E-3</v>
      </c>
      <c r="AI391" s="5">
        <f t="shared" si="640"/>
        <v>7.2886000243336038E-3</v>
      </c>
      <c r="AJ391" s="5">
        <f t="shared" si="641"/>
        <v>3.5759388139519951E-3</v>
      </c>
      <c r="AK391" s="5">
        <f t="shared" si="642"/>
        <v>1.1696199872345671E-3</v>
      </c>
      <c r="AL391" s="5">
        <f t="shared" si="643"/>
        <v>1.2283815167494613E-5</v>
      </c>
      <c r="AM391" s="5">
        <f t="shared" si="644"/>
        <v>9.5462241326054701E-4</v>
      </c>
      <c r="AN391" s="5">
        <f t="shared" si="645"/>
        <v>1.0412816264267334E-3</v>
      </c>
      <c r="AO391" s="5">
        <f t="shared" si="646"/>
        <v>5.6790381750547274E-4</v>
      </c>
      <c r="AP391" s="5">
        <f t="shared" si="647"/>
        <v>2.0648576251430483E-4</v>
      </c>
      <c r="AQ391" s="5">
        <f t="shared" si="648"/>
        <v>5.6307558789261439E-5</v>
      </c>
      <c r="AR391" s="5">
        <f t="shared" si="649"/>
        <v>1.6204466434866672E-3</v>
      </c>
      <c r="AS391" s="5">
        <f t="shared" si="650"/>
        <v>1.5900496745702565E-3</v>
      </c>
      <c r="AT391" s="5">
        <f t="shared" si="651"/>
        <v>7.8011145191457824E-4</v>
      </c>
      <c r="AU391" s="5">
        <f t="shared" si="652"/>
        <v>2.551592725440066E-4</v>
      </c>
      <c r="AV391" s="5">
        <f t="shared" si="653"/>
        <v>6.2593223896470593E-5</v>
      </c>
      <c r="AW391" s="5">
        <f t="shared" si="654"/>
        <v>3.6521054391529738E-7</v>
      </c>
      <c r="AX391" s="5">
        <f t="shared" si="655"/>
        <v>1.5611920573910319E-4</v>
      </c>
      <c r="AY391" s="5">
        <f t="shared" si="656"/>
        <v>1.7029147672451963E-4</v>
      </c>
      <c r="AZ391" s="5">
        <f t="shared" si="657"/>
        <v>9.2875142772245667E-5</v>
      </c>
      <c r="BA391" s="5">
        <f t="shared" si="658"/>
        <v>3.376873703400887E-5</v>
      </c>
      <c r="BB391" s="5">
        <f t="shared" si="659"/>
        <v>9.2085532805189789E-6</v>
      </c>
      <c r="BC391" s="5">
        <f t="shared" si="660"/>
        <v>2.0088984301605699E-6</v>
      </c>
      <c r="BD391" s="5">
        <f t="shared" si="661"/>
        <v>2.9459139952943322E-4</v>
      </c>
      <c r="BE391" s="5">
        <f t="shared" si="662"/>
        <v>2.8906533938389796E-4</v>
      </c>
      <c r="BF391" s="5">
        <f t="shared" si="663"/>
        <v>1.4182146961282815E-4</v>
      </c>
      <c r="BG391" s="5">
        <f t="shared" si="664"/>
        <v>4.6387042426719346E-5</v>
      </c>
      <c r="BH391" s="5">
        <f t="shared" si="665"/>
        <v>1.1379224057044464E-5</v>
      </c>
      <c r="BI391" s="5">
        <f t="shared" si="666"/>
        <v>2.2331536285371629E-6</v>
      </c>
      <c r="BJ391" s="8">
        <f t="shared" si="667"/>
        <v>0.32098578793956767</v>
      </c>
      <c r="BK391" s="8">
        <f t="shared" si="668"/>
        <v>0.30154201829352933</v>
      </c>
      <c r="BL391" s="8">
        <f t="shared" si="669"/>
        <v>0.35018757942517942</v>
      </c>
      <c r="BM391" s="8">
        <f t="shared" si="670"/>
        <v>0.34259352540072591</v>
      </c>
      <c r="BN391" s="8">
        <f t="shared" si="671"/>
        <v>0.65719095999686594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1.3571428571428601</v>
      </c>
      <c r="F392">
        <f>VLOOKUP(B392,home!$B$2:$E$405,3,FALSE)</f>
        <v>1.07</v>
      </c>
      <c r="G392">
        <f>VLOOKUP(C392,away!$B$2:$E$405,4,FALSE)</f>
        <v>1.25</v>
      </c>
      <c r="H392">
        <f>VLOOKUP(A392,away!$A$2:$E$405,3,FALSE)</f>
        <v>1.0912698412698401</v>
      </c>
      <c r="I392">
        <f>VLOOKUP(C392,away!$B$2:$E$405,3,FALSE)</f>
        <v>0.44</v>
      </c>
      <c r="J392">
        <f>VLOOKUP(B392,home!$B$2:$E$405,4,FALSE)</f>
        <v>0.83</v>
      </c>
      <c r="K392" s="3">
        <f t="shared" si="616"/>
        <v>1.8151785714285753</v>
      </c>
      <c r="L392" s="3">
        <f t="shared" si="617"/>
        <v>0.39853174603174557</v>
      </c>
      <c r="M392" s="5">
        <f t="shared" si="618"/>
        <v>0.10929437844545783</v>
      </c>
      <c r="N392" s="5">
        <f t="shared" si="619"/>
        <v>0.1983888137318002</v>
      </c>
      <c r="O392" s="5">
        <f t="shared" si="620"/>
        <v>4.3557279473322691E-2</v>
      </c>
      <c r="P392" s="5">
        <f t="shared" si="621"/>
        <v>7.906424032970108E-2</v>
      </c>
      <c r="Q392" s="5">
        <f t="shared" si="622"/>
        <v>0.18005556174854948</v>
      </c>
      <c r="R392" s="5">
        <f t="shared" si="623"/>
        <v>8.6794793204480001E-3</v>
      </c>
      <c r="S392" s="5">
        <f t="shared" si="624"/>
        <v>1.4298892101830064E-2</v>
      </c>
      <c r="T392" s="5">
        <f t="shared" si="625"/>
        <v>7.1757857406376205E-2</v>
      </c>
      <c r="U392" s="5">
        <f t="shared" si="626"/>
        <v>1.5754804873634662E-2</v>
      </c>
      <c r="V392" s="5">
        <f t="shared" si="627"/>
        <v>1.149323157906807E-3</v>
      </c>
      <c r="W392" s="5">
        <f t="shared" si="628"/>
        <v>0.10894433245083389</v>
      </c>
      <c r="X392" s="5">
        <f t="shared" si="629"/>
        <v>4.3417775031893792E-2</v>
      </c>
      <c r="Y392" s="5">
        <f t="shared" si="630"/>
        <v>8.6516808461370789E-3</v>
      </c>
      <c r="Z392" s="5">
        <f t="shared" si="631"/>
        <v>1.1530160160748571E-3</v>
      </c>
      <c r="AA392" s="5">
        <f t="shared" si="632"/>
        <v>2.092929964893026E-3</v>
      </c>
      <c r="AB392" s="5">
        <f t="shared" si="633"/>
        <v>1.8995208118872914E-3</v>
      </c>
      <c r="AC392" s="5">
        <f t="shared" si="634"/>
        <v>5.1964224776312864E-5</v>
      </c>
      <c r="AD392" s="5">
        <f t="shared" si="635"/>
        <v>4.9438354435836128E-2</v>
      </c>
      <c r="AE392" s="5">
        <f t="shared" si="636"/>
        <v>1.9702753714250069E-2</v>
      </c>
      <c r="AF392" s="5">
        <f t="shared" si="637"/>
        <v>3.9260864196867694E-3</v>
      </c>
      <c r="AG392" s="5">
        <f t="shared" si="638"/>
        <v>5.2155669196976443E-4</v>
      </c>
      <c r="AH392" s="5">
        <f t="shared" si="639"/>
        <v>1.1487837152221996E-4</v>
      </c>
      <c r="AI392" s="5">
        <f t="shared" si="640"/>
        <v>2.0852475830774434E-4</v>
      </c>
      <c r="AJ392" s="5">
        <f t="shared" si="641"/>
        <v>1.8925483644627021E-4</v>
      </c>
      <c r="AK392" s="5">
        <f t="shared" si="642"/>
        <v>1.1451044121882982E-4</v>
      </c>
      <c r="AL392" s="5">
        <f t="shared" si="643"/>
        <v>1.5036498728290282E-6</v>
      </c>
      <c r="AM392" s="5">
        <f t="shared" si="644"/>
        <v>1.7947888315724112E-2</v>
      </c>
      <c r="AN392" s="5">
        <f t="shared" si="645"/>
        <v>7.1528032680482963E-3</v>
      </c>
      <c r="AO392" s="5">
        <f t="shared" si="646"/>
        <v>1.4253095877184315E-3</v>
      </c>
      <c r="AP392" s="5">
        <f t="shared" si="647"/>
        <v>1.8934370620973803E-4</v>
      </c>
      <c r="AQ392" s="5">
        <f t="shared" si="648"/>
        <v>1.8864869458972187E-5</v>
      </c>
      <c r="AR392" s="5">
        <f t="shared" si="649"/>
        <v>9.1565355968067805E-6</v>
      </c>
      <c r="AS392" s="5">
        <f t="shared" si="650"/>
        <v>1.6620747203846627E-5</v>
      </c>
      <c r="AT392" s="5">
        <f t="shared" si="651"/>
        <v>1.5084812082776909E-5</v>
      </c>
      <c r="AU392" s="5">
        <f t="shared" si="652"/>
        <v>9.1272092155611683E-6</v>
      </c>
      <c r="AV392" s="5">
        <f t="shared" si="653"/>
        <v>4.1418786462580138E-6</v>
      </c>
      <c r="AW392" s="5">
        <f t="shared" si="654"/>
        <v>3.0215271363661188E-8</v>
      </c>
      <c r="AX392" s="5">
        <f t="shared" si="655"/>
        <v>5.4297703788492909E-3</v>
      </c>
      <c r="AY392" s="5">
        <f t="shared" si="656"/>
        <v>2.1639358696342605E-3</v>
      </c>
      <c r="AZ392" s="5">
        <f t="shared" si="657"/>
        <v>4.3119857021303276E-4</v>
      </c>
      <c r="BA392" s="5">
        <f t="shared" si="658"/>
        <v>5.7282106357797418E-5</v>
      </c>
      <c r="BB392" s="5">
        <f t="shared" si="659"/>
        <v>5.7071844657872875E-6</v>
      </c>
      <c r="BC392" s="5">
        <f t="shared" si="660"/>
        <v>4.548988380150928E-7</v>
      </c>
      <c r="BD392" s="5">
        <f t="shared" si="661"/>
        <v>6.0819501983287298E-7</v>
      </c>
      <c r="BE392" s="5">
        <f t="shared" si="662"/>
        <v>1.1039825672502081E-6</v>
      </c>
      <c r="BF392" s="5">
        <f t="shared" si="663"/>
        <v>1.0019627496516423E-6</v>
      </c>
      <c r="BG392" s="5">
        <f t="shared" si="664"/>
        <v>6.0624710417910511E-7</v>
      </c>
      <c r="BH392" s="5">
        <f t="shared" si="665"/>
        <v>2.7511168812413481E-7</v>
      </c>
      <c r="BI392" s="5">
        <f t="shared" si="666"/>
        <v>9.9875368206494123E-8</v>
      </c>
      <c r="BJ392" s="8">
        <f t="shared" si="667"/>
        <v>0.71962733123285128</v>
      </c>
      <c r="BK392" s="8">
        <f t="shared" si="668"/>
        <v>0.20602423777917919</v>
      </c>
      <c r="BL392" s="8">
        <f t="shared" si="669"/>
        <v>7.2669009408923235E-2</v>
      </c>
      <c r="BM392" s="8">
        <f t="shared" si="670"/>
        <v>0.37826993573338619</v>
      </c>
      <c r="BN392" s="8">
        <f t="shared" si="671"/>
        <v>0.61903975304927916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1.3571428571428601</v>
      </c>
      <c r="F393">
        <f>VLOOKUP(B393,home!$B$2:$E$405,3,FALSE)</f>
        <v>1.61</v>
      </c>
      <c r="G393">
        <f>VLOOKUP(C393,away!$B$2:$E$405,4,FALSE)</f>
        <v>0.8</v>
      </c>
      <c r="H393">
        <f>VLOOKUP(A393,away!$A$2:$E$405,3,FALSE)</f>
        <v>1.0912698412698401</v>
      </c>
      <c r="I393">
        <f>VLOOKUP(C393,away!$B$2:$E$405,3,FALSE)</f>
        <v>0.87</v>
      </c>
      <c r="J393">
        <f>VLOOKUP(B393,home!$B$2:$E$405,4,FALSE)</f>
        <v>1.33</v>
      </c>
      <c r="K393" s="3">
        <f t="shared" si="616"/>
        <v>1.748000000000004</v>
      </c>
      <c r="L393" s="3">
        <f t="shared" si="617"/>
        <v>1.262708333333332</v>
      </c>
      <c r="M393" s="5">
        <f t="shared" si="618"/>
        <v>4.9256776184128478E-2</v>
      </c>
      <c r="N393" s="5">
        <f t="shared" si="619"/>
        <v>8.6100844769856757E-2</v>
      </c>
      <c r="O393" s="5">
        <f t="shared" si="620"/>
        <v>6.2196941760833832E-2</v>
      </c>
      <c r="P393" s="5">
        <f t="shared" si="621"/>
        <v>0.10872025419793777</v>
      </c>
      <c r="Q393" s="5">
        <f t="shared" si="622"/>
        <v>7.5252138328855009E-2</v>
      </c>
      <c r="R393" s="5">
        <f t="shared" si="623"/>
        <v>3.926829833462641E-2</v>
      </c>
      <c r="S393" s="5">
        <f t="shared" si="624"/>
        <v>5.9992221317322444E-2</v>
      </c>
      <c r="T393" s="5">
        <f t="shared" si="625"/>
        <v>9.5021502168997851E-2</v>
      </c>
      <c r="U393" s="5">
        <f t="shared" si="626"/>
        <v>6.8640985488927109E-2</v>
      </c>
      <c r="V393" s="5">
        <f t="shared" si="627"/>
        <v>1.4712853420155134E-2</v>
      </c>
      <c r="W393" s="5">
        <f t="shared" si="628"/>
        <v>4.3846912599612951E-2</v>
      </c>
      <c r="X393" s="5">
        <f t="shared" si="629"/>
        <v>5.5365861930469544E-2</v>
      </c>
      <c r="Y393" s="5">
        <f t="shared" si="630"/>
        <v>3.4955467620893292E-2</v>
      </c>
      <c r="Z393" s="5">
        <f t="shared" si="631"/>
        <v>1.6528135847650713E-2</v>
      </c>
      <c r="AA393" s="5">
        <f t="shared" si="632"/>
        <v>2.8891181461693512E-2</v>
      </c>
      <c r="AB393" s="5">
        <f t="shared" si="633"/>
        <v>2.5250892597520194E-2</v>
      </c>
      <c r="AC393" s="5">
        <f t="shared" si="634"/>
        <v>2.0296511563160373E-3</v>
      </c>
      <c r="AD393" s="5">
        <f t="shared" si="635"/>
        <v>1.9161100806030906E-2</v>
      </c>
      <c r="AE393" s="5">
        <f t="shared" si="636"/>
        <v>2.4194881663615251E-2</v>
      </c>
      <c r="AF393" s="5">
        <f t="shared" si="637"/>
        <v>1.5275539350330406E-2</v>
      </c>
      <c r="AG393" s="5">
        <f t="shared" si="638"/>
        <v>6.4295169446078092E-3</v>
      </c>
      <c r="AH393" s="5">
        <f t="shared" si="639"/>
        <v>5.2175537173234868E-3</v>
      </c>
      <c r="AI393" s="5">
        <f t="shared" si="640"/>
        <v>9.1202838978814739E-3</v>
      </c>
      <c r="AJ393" s="5">
        <f t="shared" si="641"/>
        <v>7.9711281267484287E-3</v>
      </c>
      <c r="AK393" s="5">
        <f t="shared" si="642"/>
        <v>4.6445106551854286E-3</v>
      </c>
      <c r="AL393" s="5">
        <f t="shared" si="643"/>
        <v>1.7919499142448586E-4</v>
      </c>
      <c r="AM393" s="5">
        <f t="shared" si="644"/>
        <v>6.698720841788422E-3</v>
      </c>
      <c r="AN393" s="5">
        <f t="shared" si="645"/>
        <v>8.4585306295999144E-3</v>
      </c>
      <c r="AO393" s="5">
        <f t="shared" si="646"/>
        <v>5.3403285568755241E-3</v>
      </c>
      <c r="AP393" s="5">
        <f t="shared" si="647"/>
        <v>2.2477591238348961E-3</v>
      </c>
      <c r="AQ393" s="5">
        <f t="shared" si="648"/>
        <v>7.095660442480885E-4</v>
      </c>
      <c r="AR393" s="5">
        <f t="shared" si="649"/>
        <v>1.3176497116957344E-3</v>
      </c>
      <c r="AS393" s="5">
        <f t="shared" si="650"/>
        <v>2.3032516960441486E-3</v>
      </c>
      <c r="AT393" s="5">
        <f t="shared" si="651"/>
        <v>2.0130419823425911E-3</v>
      </c>
      <c r="AU393" s="5">
        <f t="shared" si="652"/>
        <v>1.172932461711619E-3</v>
      </c>
      <c r="AV393" s="5">
        <f t="shared" si="653"/>
        <v>5.1257148576797876E-4</v>
      </c>
      <c r="AW393" s="5">
        <f t="shared" si="654"/>
        <v>1.0986714546328798E-5</v>
      </c>
      <c r="AX393" s="5">
        <f t="shared" si="655"/>
        <v>1.9515606719076963E-3</v>
      </c>
      <c r="AY393" s="5">
        <f t="shared" si="656"/>
        <v>2.4642519234234447E-3</v>
      </c>
      <c r="AZ393" s="5">
        <f t="shared" si="657"/>
        <v>1.5558157195697381E-3</v>
      </c>
      <c r="BA393" s="5">
        <f t="shared" si="658"/>
        <v>6.5484715807723388E-4</v>
      </c>
      <c r="BB393" s="5">
        <f t="shared" si="659"/>
        <v>2.0672024089094337E-4</v>
      </c>
      <c r="BC393" s="5">
        <f t="shared" si="660"/>
        <v>5.2205474168333618E-5</v>
      </c>
      <c r="BD393" s="5">
        <f t="shared" si="661"/>
        <v>2.7730121189541076E-4</v>
      </c>
      <c r="BE393" s="5">
        <f t="shared" si="662"/>
        <v>4.8472251839317906E-4</v>
      </c>
      <c r="BF393" s="5">
        <f t="shared" si="663"/>
        <v>4.2364748107563959E-4</v>
      </c>
      <c r="BG393" s="5">
        <f t="shared" si="664"/>
        <v>2.4684526564007324E-4</v>
      </c>
      <c r="BH393" s="5">
        <f t="shared" si="665"/>
        <v>1.0787138108471226E-4</v>
      </c>
      <c r="BI393" s="5">
        <f t="shared" si="666"/>
        <v>3.7711834827215507E-5</v>
      </c>
      <c r="BJ393" s="8">
        <f t="shared" si="667"/>
        <v>0.48594407256765404</v>
      </c>
      <c r="BK393" s="8">
        <f t="shared" si="668"/>
        <v>0.2373552031907078</v>
      </c>
      <c r="BL393" s="8">
        <f t="shared" si="669"/>
        <v>0.26009932307121819</v>
      </c>
      <c r="BM393" s="8">
        <f t="shared" si="670"/>
        <v>0.57667821589211554</v>
      </c>
      <c r="BN393" s="8">
        <f t="shared" si="671"/>
        <v>0.42079525357623826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1.3571428571428601</v>
      </c>
      <c r="F394">
        <f>VLOOKUP(B394,home!$B$2:$E$405,3,FALSE)</f>
        <v>1.69</v>
      </c>
      <c r="G394">
        <f>VLOOKUP(C394,away!$B$2:$E$405,4,FALSE)</f>
        <v>0.96</v>
      </c>
      <c r="H394">
        <f>VLOOKUP(A394,away!$A$2:$E$405,3,FALSE)</f>
        <v>1.0912698412698401</v>
      </c>
      <c r="I394">
        <f>VLOOKUP(C394,away!$B$2:$E$405,3,FALSE)</f>
        <v>0.96</v>
      </c>
      <c r="J394">
        <f>VLOOKUP(B394,home!$B$2:$E$405,4,FALSE)</f>
        <v>1.01</v>
      </c>
      <c r="K394" s="3">
        <f t="shared" si="616"/>
        <v>2.2018285714285759</v>
      </c>
      <c r="L394" s="3">
        <f t="shared" si="617"/>
        <v>1.0580952380952369</v>
      </c>
      <c r="M394" s="5">
        <f t="shared" si="618"/>
        <v>3.8391322959302025E-2</v>
      </c>
      <c r="N394" s="5">
        <f t="shared" si="619"/>
        <v>8.453111178673306E-2</v>
      </c>
      <c r="O394" s="5">
        <f t="shared" si="620"/>
        <v>4.0621676007413808E-2</v>
      </c>
      <c r="P394" s="5">
        <f t="shared" si="621"/>
        <v>8.9441966852438409E-2</v>
      </c>
      <c r="Q394" s="5">
        <f t="shared" si="622"/>
        <v>9.3061508553325872E-2</v>
      </c>
      <c r="R394" s="5">
        <f t="shared" si="623"/>
        <v>2.149080097344604E-2</v>
      </c>
      <c r="S394" s="5">
        <f t="shared" si="624"/>
        <v>5.2094228707051909E-2</v>
      </c>
      <c r="T394" s="5">
        <f t="shared" si="625"/>
        <v>9.8467939050233266E-2</v>
      </c>
      <c r="U394" s="5">
        <f t="shared" si="626"/>
        <v>4.7319059606218544E-2</v>
      </c>
      <c r="V394" s="5">
        <f t="shared" si="627"/>
        <v>1.3485137086138049E-2</v>
      </c>
      <c r="W394" s="5">
        <f t="shared" si="628"/>
        <v>6.8301829477652565E-2</v>
      </c>
      <c r="X394" s="5">
        <f t="shared" si="629"/>
        <v>7.2269840523497067E-2</v>
      </c>
      <c r="Y394" s="5">
        <f t="shared" si="630"/>
        <v>3.8234187057907203E-2</v>
      </c>
      <c r="Z394" s="5">
        <f t="shared" si="631"/>
        <v>7.5797713909519122E-3</v>
      </c>
      <c r="AA394" s="5">
        <f t="shared" si="632"/>
        <v>1.6689357213494838E-2</v>
      </c>
      <c r="AB394" s="5">
        <f t="shared" si="633"/>
        <v>1.8373551775725274E-2</v>
      </c>
      <c r="AC394" s="5">
        <f t="shared" si="634"/>
        <v>1.9635576011823564E-3</v>
      </c>
      <c r="AD394" s="5">
        <f t="shared" si="635"/>
        <v>3.7597229906184491E-2</v>
      </c>
      <c r="AE394" s="5">
        <f t="shared" si="636"/>
        <v>3.9781449929305636E-2</v>
      </c>
      <c r="AF394" s="5">
        <f t="shared" si="637"/>
        <v>2.1046281367361194E-2</v>
      </c>
      <c r="AG394" s="5">
        <f t="shared" si="638"/>
        <v>7.4229900314724635E-3</v>
      </c>
      <c r="AH394" s="5">
        <f t="shared" si="639"/>
        <v>2.0050300036541821E-3</v>
      </c>
      <c r="AI394" s="5">
        <f t="shared" si="640"/>
        <v>4.4147323486173192E-3</v>
      </c>
      <c r="AJ394" s="5">
        <f t="shared" si="641"/>
        <v>4.8602419101977986E-3</v>
      </c>
      <c r="AK394" s="5">
        <f t="shared" si="642"/>
        <v>3.5671398339760367E-3</v>
      </c>
      <c r="AL394" s="5">
        <f t="shared" si="643"/>
        <v>1.8298348724682647E-4</v>
      </c>
      <c r="AM394" s="5">
        <f t="shared" si="644"/>
        <v>1.6556531002801193E-2</v>
      </c>
      <c r="AN394" s="5">
        <f t="shared" si="645"/>
        <v>1.7518386613440101E-2</v>
      </c>
      <c r="AO394" s="5">
        <f t="shared" si="646"/>
        <v>9.2680607273961553E-3</v>
      </c>
      <c r="AP394" s="5">
        <f t="shared" si="647"/>
        <v>3.2688303073451167E-3</v>
      </c>
      <c r="AQ394" s="5">
        <f t="shared" si="648"/>
        <v>8.6468344558581422E-4</v>
      </c>
      <c r="AR394" s="5">
        <f t="shared" si="649"/>
        <v>4.2430253982091322E-4</v>
      </c>
      <c r="AS394" s="5">
        <f t="shared" si="650"/>
        <v>9.3424145510739777E-4</v>
      </c>
      <c r="AT394" s="5">
        <f t="shared" si="651"/>
        <v>1.0285197642342381E-3</v>
      </c>
      <c r="AU394" s="5">
        <f t="shared" si="652"/>
        <v>7.5487473438997602E-4</v>
      </c>
      <c r="AV394" s="5">
        <f t="shared" si="653"/>
        <v>4.1552618950735164E-4</v>
      </c>
      <c r="AW394" s="5">
        <f t="shared" si="654"/>
        <v>1.1841798368391134E-5</v>
      </c>
      <c r="AX394" s="5">
        <f t="shared" si="655"/>
        <v>6.0757738342851137E-3</v>
      </c>
      <c r="AY394" s="5">
        <f t="shared" si="656"/>
        <v>6.4287473618007181E-3</v>
      </c>
      <c r="AZ394" s="5">
        <f t="shared" si="657"/>
        <v>3.4011134852193277E-3</v>
      </c>
      <c r="BA394" s="5">
        <f t="shared" si="658"/>
        <v>1.1995673276440218E-3</v>
      </c>
      <c r="BB394" s="5">
        <f t="shared" si="659"/>
        <v>3.1731411928869206E-4</v>
      </c>
      <c r="BC394" s="5">
        <f t="shared" si="660"/>
        <v>6.7149711719949825E-5</v>
      </c>
      <c r="BD394" s="5">
        <f t="shared" si="661"/>
        <v>7.4825416149370446E-5</v>
      </c>
      <c r="BE394" s="5">
        <f t="shared" si="662"/>
        <v>1.6475273914671703E-4</v>
      </c>
      <c r="BF394" s="5">
        <f t="shared" si="663"/>
        <v>1.8137864413718041E-4</v>
      </c>
      <c r="BG394" s="5">
        <f t="shared" si="664"/>
        <v>1.3312156030273998E-4</v>
      </c>
      <c r="BH394" s="5">
        <f t="shared" si="665"/>
        <v>7.3277713736931262E-5</v>
      </c>
      <c r="BI394" s="5">
        <f t="shared" si="666"/>
        <v>3.2268992750987919E-5</v>
      </c>
      <c r="BJ394" s="8">
        <f t="shared" si="667"/>
        <v>0.62568052562019905</v>
      </c>
      <c r="BK394" s="8">
        <f t="shared" si="668"/>
        <v>0.2019879440551603</v>
      </c>
      <c r="BL394" s="8">
        <f t="shared" si="669"/>
        <v>0.16355867942202762</v>
      </c>
      <c r="BM394" s="8">
        <f t="shared" si="670"/>
        <v>0.62485162779224745</v>
      </c>
      <c r="BN394" s="8">
        <f t="shared" si="671"/>
        <v>0.36753838713265918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1.3571428571428601</v>
      </c>
      <c r="F395">
        <f>VLOOKUP(B395,home!$B$2:$E$405,3,FALSE)</f>
        <v>0.6</v>
      </c>
      <c r="G395">
        <f>VLOOKUP(C395,away!$B$2:$E$405,4,FALSE)</f>
        <v>0.81</v>
      </c>
      <c r="H395">
        <f>VLOOKUP(A395,away!$A$2:$E$405,3,FALSE)</f>
        <v>1.0912698412698401</v>
      </c>
      <c r="I395">
        <f>VLOOKUP(C395,away!$B$2:$E$405,3,FALSE)</f>
        <v>0.66</v>
      </c>
      <c r="J395">
        <f>VLOOKUP(B395,home!$B$2:$E$405,4,FALSE)</f>
        <v>1.5</v>
      </c>
      <c r="K395" s="3">
        <f t="shared" si="616"/>
        <v>0.65957142857143003</v>
      </c>
      <c r="L395" s="3">
        <f t="shared" si="617"/>
        <v>1.0803571428571417</v>
      </c>
      <c r="M395" s="5">
        <f t="shared" si="618"/>
        <v>0.17553293823623622</v>
      </c>
      <c r="N395" s="5">
        <f t="shared" si="619"/>
        <v>0.11577651083381493</v>
      </c>
      <c r="O395" s="5">
        <f t="shared" si="620"/>
        <v>0.18963826363021929</v>
      </c>
      <c r="P395" s="5">
        <f t="shared" si="621"/>
        <v>0.12507998045438923</v>
      </c>
      <c r="Q395" s="5">
        <f t="shared" si="622"/>
        <v>3.8181439322837477E-2</v>
      </c>
      <c r="R395" s="5">
        <f t="shared" si="623"/>
        <v>0.10243852633596656</v>
      </c>
      <c r="S395" s="5">
        <f t="shared" si="624"/>
        <v>2.2282144974715493E-2</v>
      </c>
      <c r="T395" s="5">
        <f t="shared" si="625"/>
        <v>4.1249590696994021E-2</v>
      </c>
      <c r="U395" s="5">
        <f t="shared" si="626"/>
        <v>6.7565525156165526E-2</v>
      </c>
      <c r="V395" s="5">
        <f t="shared" si="627"/>
        <v>1.7641831441524449E-3</v>
      </c>
      <c r="W395" s="5">
        <f t="shared" si="628"/>
        <v>8.3944621596924295E-3</v>
      </c>
      <c r="X395" s="5">
        <f t="shared" si="629"/>
        <v>9.0690171546677061E-3</v>
      </c>
      <c r="Y395" s="5">
        <f t="shared" si="630"/>
        <v>4.8988887308696032E-3</v>
      </c>
      <c r="Z395" s="5">
        <f t="shared" si="631"/>
        <v>3.6890064543606972E-2</v>
      </c>
      <c r="AA395" s="5">
        <f t="shared" si="632"/>
        <v>2.4331632571119113E-2</v>
      </c>
      <c r="AB395" s="5">
        <f t="shared" si="633"/>
        <v>8.0242248272040847E-3</v>
      </c>
      <c r="AC395" s="5">
        <f t="shared" si="634"/>
        <v>7.8569297095246583E-5</v>
      </c>
      <c r="AD395" s="5">
        <f t="shared" si="635"/>
        <v>1.384186849689287E-3</v>
      </c>
      <c r="AE395" s="5">
        <f t="shared" si="636"/>
        <v>1.4954161501107459E-3</v>
      </c>
      <c r="AF395" s="5">
        <f t="shared" si="637"/>
        <v>8.0779175965803589E-4</v>
      </c>
      <c r="AG395" s="5">
        <f t="shared" si="638"/>
        <v>2.9090119916256625E-4</v>
      </c>
      <c r="AH395" s="5">
        <f t="shared" si="639"/>
        <v>9.9636111825366913E-3</v>
      </c>
      <c r="AI395" s="5">
        <f t="shared" si="640"/>
        <v>6.5717132613960019E-3</v>
      </c>
      <c r="AJ395" s="5">
        <f t="shared" si="641"/>
        <v>2.1672571519903861E-3</v>
      </c>
      <c r="AK395" s="5">
        <f t="shared" si="642"/>
        <v>4.7648696527331595E-4</v>
      </c>
      <c r="AL395" s="5">
        <f t="shared" si="643"/>
        <v>2.239453459558125E-6</v>
      </c>
      <c r="AM395" s="5">
        <f t="shared" si="644"/>
        <v>1.8259401957187015E-4</v>
      </c>
      <c r="AN395" s="5">
        <f t="shared" si="645"/>
        <v>1.9726675328746664E-4</v>
      </c>
      <c r="AO395" s="5">
        <f t="shared" si="646"/>
        <v>1.0655927298117606E-4</v>
      </c>
      <c r="AP395" s="5">
        <f t="shared" si="647"/>
        <v>3.8374023900959203E-5</v>
      </c>
      <c r="AQ395" s="5">
        <f t="shared" si="648"/>
        <v>1.0364412705392985E-5</v>
      </c>
      <c r="AR395" s="5">
        <f t="shared" si="649"/>
        <v>2.1528517019409618E-3</v>
      </c>
      <c r="AS395" s="5">
        <f t="shared" si="650"/>
        <v>1.4199594725516347E-3</v>
      </c>
      <c r="AT395" s="5">
        <f t="shared" si="651"/>
        <v>4.6828234891220798E-4</v>
      </c>
      <c r="AU395" s="5">
        <f t="shared" si="652"/>
        <v>1.0295521928226996E-4</v>
      </c>
      <c r="AV395" s="5">
        <f t="shared" si="653"/>
        <v>1.6976580265222907E-5</v>
      </c>
      <c r="AW395" s="5">
        <f t="shared" si="654"/>
        <v>4.4327039092841673E-8</v>
      </c>
      <c r="AX395" s="5">
        <f t="shared" si="655"/>
        <v>2.0072299722936323E-5</v>
      </c>
      <c r="AY395" s="5">
        <f t="shared" si="656"/>
        <v>2.1685252379243684E-5</v>
      </c>
      <c r="AZ395" s="5">
        <f t="shared" si="657"/>
        <v>1.171390865128787E-5</v>
      </c>
      <c r="BA395" s="5">
        <f t="shared" si="658"/>
        <v>4.2184016273983064E-6</v>
      </c>
      <c r="BB395" s="5">
        <f t="shared" si="659"/>
        <v>1.1393450823999877E-6</v>
      </c>
      <c r="BC395" s="5">
        <f t="shared" si="660"/>
        <v>2.4617991958999706E-7</v>
      </c>
      <c r="BD395" s="5">
        <f t="shared" si="661"/>
        <v>3.8764145228401188E-4</v>
      </c>
      <c r="BE395" s="5">
        <f t="shared" si="662"/>
        <v>2.5567722645646957E-4</v>
      </c>
      <c r="BF395" s="5">
        <f t="shared" si="663"/>
        <v>8.4318696753537327E-5</v>
      </c>
      <c r="BG395" s="5">
        <f t="shared" si="664"/>
        <v>1.8538067757670606E-5</v>
      </c>
      <c r="BH395" s="5">
        <f t="shared" si="665"/>
        <v>3.0567949584701916E-6</v>
      </c>
      <c r="BI395" s="5">
        <f t="shared" si="666"/>
        <v>4.0323492352162609E-7</v>
      </c>
      <c r="BJ395" s="8">
        <f t="shared" si="667"/>
        <v>0.22214243872732653</v>
      </c>
      <c r="BK395" s="8">
        <f t="shared" si="668"/>
        <v>0.32476174081242742</v>
      </c>
      <c r="BL395" s="8">
        <f t="shared" si="669"/>
        <v>0.41608790187795697</v>
      </c>
      <c r="BM395" s="8">
        <f t="shared" si="670"/>
        <v>0.25321284622251405</v>
      </c>
      <c r="BN395" s="8">
        <f t="shared" si="671"/>
        <v>0.74664765881346384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1.3571428571428601</v>
      </c>
      <c r="F396">
        <f>VLOOKUP(B396,home!$B$2:$E$405,3,FALSE)</f>
        <v>1.34</v>
      </c>
      <c r="G396">
        <f>VLOOKUP(C396,away!$B$2:$E$405,4,FALSE)</f>
        <v>1.25</v>
      </c>
      <c r="H396">
        <f>VLOOKUP(A396,away!$A$2:$E$405,3,FALSE)</f>
        <v>1.0912698412698401</v>
      </c>
      <c r="I396">
        <f>VLOOKUP(C396,away!$B$2:$E$405,3,FALSE)</f>
        <v>0.81</v>
      </c>
      <c r="J396">
        <f>VLOOKUP(B396,home!$B$2:$E$405,4,FALSE)</f>
        <v>0.83</v>
      </c>
      <c r="K396" s="3">
        <f t="shared" si="616"/>
        <v>2.2732142857142907</v>
      </c>
      <c r="L396" s="3">
        <f t="shared" si="617"/>
        <v>0.73366071428571344</v>
      </c>
      <c r="M396" s="5">
        <f t="shared" si="618"/>
        <v>4.9445956189520024E-2</v>
      </c>
      <c r="N396" s="5">
        <f t="shared" si="619"/>
        <v>0.11240125398081988</v>
      </c>
      <c r="O396" s="5">
        <f t="shared" si="620"/>
        <v>3.627655553654336E-2</v>
      </c>
      <c r="P396" s="5">
        <f t="shared" si="621"/>
        <v>8.2464384282178213E-2</v>
      </c>
      <c r="Q396" s="5">
        <f t="shared" si="622"/>
        <v>0.12775606814070004</v>
      </c>
      <c r="R396" s="5">
        <f t="shared" si="623"/>
        <v>1.3307341823382873E-2</v>
      </c>
      <c r="S396" s="5">
        <f t="shared" si="624"/>
        <v>3.4382865653228518E-2</v>
      </c>
      <c r="T396" s="5">
        <f t="shared" si="625"/>
        <v>9.3729608206440287E-2</v>
      </c>
      <c r="U396" s="5">
        <f t="shared" si="626"/>
        <v>3.0250439537797207E-2</v>
      </c>
      <c r="V396" s="5">
        <f t="shared" si="627"/>
        <v>6.3714048505419717E-3</v>
      </c>
      <c r="W396" s="5">
        <f t="shared" si="628"/>
        <v>9.680563972804257E-2</v>
      </c>
      <c r="X396" s="5">
        <f t="shared" si="629"/>
        <v>7.1022494789761151E-2</v>
      </c>
      <c r="Y396" s="5">
        <f t="shared" si="630"/>
        <v>2.6053207128904757E-2</v>
      </c>
      <c r="Z396" s="5">
        <f t="shared" si="631"/>
        <v>3.2543579691290772E-3</v>
      </c>
      <c r="AA396" s="5">
        <f t="shared" si="632"/>
        <v>7.3978530262523651E-3</v>
      </c>
      <c r="AB396" s="5">
        <f t="shared" si="633"/>
        <v>8.4084525914457885E-3</v>
      </c>
      <c r="AC396" s="5">
        <f t="shared" si="634"/>
        <v>6.641265769016867E-4</v>
      </c>
      <c r="AD396" s="5">
        <f t="shared" si="635"/>
        <v>5.5014990791874323E-2</v>
      </c>
      <c r="AE396" s="5">
        <f t="shared" si="636"/>
        <v>4.0362337440788466E-2</v>
      </c>
      <c r="AF396" s="5">
        <f t="shared" si="637"/>
        <v>1.4806130658524928E-2</v>
      </c>
      <c r="AG396" s="5">
        <f t="shared" si="638"/>
        <v>3.6208921315803344E-3</v>
      </c>
      <c r="AH396" s="5">
        <f t="shared" si="639"/>
        <v>5.9689864804316048E-4</v>
      </c>
      <c r="AI396" s="5">
        <f t="shared" si="640"/>
        <v>1.3568785338552588E-3</v>
      </c>
      <c r="AJ396" s="5">
        <f t="shared" si="641"/>
        <v>1.5422378335694185E-3</v>
      </c>
      <c r="AK396" s="5">
        <f t="shared" si="642"/>
        <v>1.16861235841302E-3</v>
      </c>
      <c r="AL396" s="5">
        <f t="shared" si="643"/>
        <v>4.4304362556739074E-5</v>
      </c>
      <c r="AM396" s="5">
        <f t="shared" si="644"/>
        <v>2.5012172599305774E-2</v>
      </c>
      <c r="AN396" s="5">
        <f t="shared" si="645"/>
        <v>1.8350448415044227E-2</v>
      </c>
      <c r="AO396" s="5">
        <f t="shared" si="646"/>
        <v>6.7315015458222407E-3</v>
      </c>
      <c r="AP396" s="5">
        <f t="shared" si="647"/>
        <v>1.6462127441077773E-3</v>
      </c>
      <c r="AQ396" s="5">
        <f t="shared" si="648"/>
        <v>3.0194040442708899E-4</v>
      </c>
      <c r="AR396" s="5">
        <f t="shared" si="649"/>
        <v>8.7584217695904388E-5</v>
      </c>
      <c r="AS396" s="5">
        <f t="shared" si="650"/>
        <v>1.9909769486944022E-4</v>
      </c>
      <c r="AT396" s="5">
        <f t="shared" si="651"/>
        <v>2.2629586211499823E-4</v>
      </c>
      <c r="AU396" s="5">
        <f t="shared" si="652"/>
        <v>1.7147299551928177E-4</v>
      </c>
      <c r="AV396" s="5">
        <f t="shared" si="653"/>
        <v>9.7448715757163492E-5</v>
      </c>
      <c r="AW396" s="5">
        <f t="shared" si="654"/>
        <v>2.0524833018657318E-6</v>
      </c>
      <c r="AX396" s="5">
        <f t="shared" si="655"/>
        <v>9.4763380115822395E-3</v>
      </c>
      <c r="AY396" s="5">
        <f t="shared" si="656"/>
        <v>6.9524169143902843E-3</v>
      </c>
      <c r="AZ396" s="5">
        <f t="shared" si="657"/>
        <v>2.550357579711825E-3</v>
      </c>
      <c r="BA396" s="5">
        <f t="shared" si="658"/>
        <v>6.2369905453845396E-4</v>
      </c>
      <c r="BB396" s="5">
        <f t="shared" si="659"/>
        <v>1.1439587346300153E-4</v>
      </c>
      <c r="BC396" s="5">
        <f t="shared" si="660"/>
        <v>1.6785551647240765E-5</v>
      </c>
      <c r="BD396" s="5">
        <f t="shared" si="661"/>
        <v>1.0709516619155436E-5</v>
      </c>
      <c r="BE396" s="5">
        <f t="shared" si="662"/>
        <v>2.4345026171758752E-5</v>
      </c>
      <c r="BF396" s="5">
        <f t="shared" si="663"/>
        <v>2.7670730639865149E-5</v>
      </c>
      <c r="BG396" s="5">
        <f t="shared" si="664"/>
        <v>2.0967166728897864E-5</v>
      </c>
      <c r="BH396" s="5">
        <f t="shared" si="665"/>
        <v>1.1915715734771001E-5</v>
      </c>
      <c r="BI396" s="5">
        <f t="shared" si="666"/>
        <v>5.4173950465583997E-6</v>
      </c>
      <c r="BJ396" s="8">
        <f t="shared" si="667"/>
        <v>0.71334889169147664</v>
      </c>
      <c r="BK396" s="8">
        <f t="shared" si="668"/>
        <v>0.18032545882931741</v>
      </c>
      <c r="BL396" s="8">
        <f t="shared" si="669"/>
        <v>0.10118819492620022</v>
      </c>
      <c r="BM396" s="8">
        <f t="shared" si="670"/>
        <v>0.56951497903189086</v>
      </c>
      <c r="BN396" s="8">
        <f t="shared" si="671"/>
        <v>0.42165155995314441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1.3571428571428601</v>
      </c>
      <c r="F397">
        <f>VLOOKUP(B397,home!$B$2:$E$405,3,FALSE)</f>
        <v>0.88</v>
      </c>
      <c r="G397">
        <f>VLOOKUP(C397,away!$B$2:$E$405,4,FALSE)</f>
        <v>0.81</v>
      </c>
      <c r="H397">
        <f>VLOOKUP(A397,away!$A$2:$E$405,3,FALSE)</f>
        <v>1.0912698412698401</v>
      </c>
      <c r="I397">
        <f>VLOOKUP(C397,away!$B$2:$E$405,3,FALSE)</f>
        <v>0.66</v>
      </c>
      <c r="J397">
        <f>VLOOKUP(B397,home!$B$2:$E$405,4,FALSE)</f>
        <v>1.01</v>
      </c>
      <c r="K397" s="3">
        <f t="shared" si="616"/>
        <v>0.96737142857143066</v>
      </c>
      <c r="L397" s="3">
        <f t="shared" si="617"/>
        <v>0.72744047619047536</v>
      </c>
      <c r="M397" s="5">
        <f t="shared" si="618"/>
        <v>0.18363376641647308</v>
      </c>
      <c r="N397" s="5">
        <f t="shared" si="619"/>
        <v>0.17764205895225596</v>
      </c>
      <c r="O397" s="5">
        <f t="shared" si="620"/>
        <v>0.1335826344866497</v>
      </c>
      <c r="P397" s="5">
        <f t="shared" si="621"/>
        <v>0.12922402395568558</v>
      </c>
      <c r="Q397" s="5">
        <f t="shared" si="622"/>
        <v>8.5922926171507083E-2</v>
      </c>
      <c r="R397" s="5">
        <f t="shared" si="623"/>
        <v>4.8586707620873325E-2</v>
      </c>
      <c r="S397" s="5">
        <f t="shared" si="624"/>
        <v>2.2733902229924541E-2</v>
      </c>
      <c r="T397" s="5">
        <f t="shared" si="625"/>
        <v>6.250381432988017E-2</v>
      </c>
      <c r="U397" s="5">
        <f t="shared" si="626"/>
        <v>4.7001392760786645E-2</v>
      </c>
      <c r="V397" s="5">
        <f t="shared" si="627"/>
        <v>1.7775515204923103E-3</v>
      </c>
      <c r="W397" s="5">
        <f t="shared" si="628"/>
        <v>2.7706461279189458E-2</v>
      </c>
      <c r="X397" s="5">
        <f t="shared" si="629"/>
        <v>2.0154801386486548E-2</v>
      </c>
      <c r="Y397" s="5">
        <f t="shared" si="630"/>
        <v>7.3307091590551123E-3</v>
      </c>
      <c r="Z397" s="5">
        <f t="shared" si="631"/>
        <v>1.1781312576085166E-2</v>
      </c>
      <c r="AA397" s="5">
        <f t="shared" si="632"/>
        <v>1.1396905177174069E-2</v>
      </c>
      <c r="AB397" s="5">
        <f t="shared" si="633"/>
        <v>5.5125202212680073E-3</v>
      </c>
      <c r="AC397" s="5">
        <f t="shared" si="634"/>
        <v>7.8179508032855799E-5</v>
      </c>
      <c r="AD397" s="5">
        <f t="shared" si="635"/>
        <v>6.7006097570771316E-3</v>
      </c>
      <c r="AE397" s="5">
        <f t="shared" si="636"/>
        <v>4.8742947524547343E-3</v>
      </c>
      <c r="AF397" s="5">
        <f t="shared" si="637"/>
        <v>1.7728796479092033E-3</v>
      </c>
      <c r="AG397" s="5">
        <f t="shared" si="638"/>
        <v>4.298881384344911E-4</v>
      </c>
      <c r="AH397" s="5">
        <f t="shared" si="639"/>
        <v>2.1425509076240571E-3</v>
      </c>
      <c r="AI397" s="5">
        <f t="shared" si="640"/>
        <v>2.0726425322952994E-3</v>
      </c>
      <c r="AJ397" s="5">
        <f t="shared" si="641"/>
        <v>1.0025075836922058E-3</v>
      </c>
      <c r="AK397" s="5">
        <f t="shared" si="642"/>
        <v>3.2326573113000738E-4</v>
      </c>
      <c r="AL397" s="5">
        <f t="shared" si="643"/>
        <v>2.2006128428404777E-6</v>
      </c>
      <c r="AM397" s="5">
        <f t="shared" si="644"/>
        <v>1.2963956866006749E-3</v>
      </c>
      <c r="AN397" s="5">
        <f t="shared" si="645"/>
        <v>9.4305069559207316E-4</v>
      </c>
      <c r="AO397" s="5">
        <f t="shared" si="646"/>
        <v>3.4300662353662828E-4</v>
      </c>
      <c r="AP397" s="5">
        <f t="shared" si="647"/>
        <v>8.3172300520657346E-5</v>
      </c>
      <c r="AQ397" s="5">
        <f t="shared" si="648"/>
        <v>1.5125724474151075E-5</v>
      </c>
      <c r="AR397" s="5">
        <f t="shared" si="649"/>
        <v>3.1171565050087599E-4</v>
      </c>
      <c r="AS397" s="5">
        <f t="shared" si="650"/>
        <v>3.0154481413310517E-4</v>
      </c>
      <c r="AT397" s="5">
        <f t="shared" si="651"/>
        <v>1.4585291881312424E-4</v>
      </c>
      <c r="AU397" s="5">
        <f t="shared" si="652"/>
        <v>4.7031315477854971E-5</v>
      </c>
      <c r="AV397" s="5">
        <f t="shared" si="653"/>
        <v>1.1374187710351547E-5</v>
      </c>
      <c r="AW397" s="5">
        <f t="shared" si="654"/>
        <v>4.3016182013585804E-8</v>
      </c>
      <c r="AX397" s="5">
        <f t="shared" si="655"/>
        <v>2.0901602455678918E-4</v>
      </c>
      <c r="AY397" s="5">
        <f t="shared" si="656"/>
        <v>1.5204671643503082E-4</v>
      </c>
      <c r="AZ397" s="5">
        <f t="shared" si="657"/>
        <v>5.5302467903348493E-5</v>
      </c>
      <c r="BA397" s="5">
        <f t="shared" si="658"/>
        <v>1.3409751195373437E-5</v>
      </c>
      <c r="BB397" s="5">
        <f t="shared" si="659"/>
        <v>2.4386989487895622E-6</v>
      </c>
      <c r="BC397" s="5">
        <f t="shared" si="660"/>
        <v>3.5480166491853828E-7</v>
      </c>
      <c r="BD397" s="5">
        <f t="shared" si="661"/>
        <v>3.7792430206063481E-5</v>
      </c>
      <c r="BE397" s="5">
        <f t="shared" si="662"/>
        <v>3.6559317197625716E-5</v>
      </c>
      <c r="BF397" s="5">
        <f t="shared" si="663"/>
        <v>1.7683219452531634E-5</v>
      </c>
      <c r="BG397" s="5">
        <f t="shared" si="664"/>
        <v>5.7020804211792127E-6</v>
      </c>
      <c r="BH397" s="5">
        <f t="shared" si="665"/>
        <v>1.3790074207163295E-6</v>
      </c>
      <c r="BI397" s="5">
        <f t="shared" si="666"/>
        <v>2.6680247571779204E-7</v>
      </c>
      <c r="BJ397" s="8">
        <f t="shared" si="667"/>
        <v>0.39815176306567834</v>
      </c>
      <c r="BK397" s="8">
        <f t="shared" si="668"/>
        <v>0.33760167095988625</v>
      </c>
      <c r="BL397" s="8">
        <f t="shared" si="669"/>
        <v>0.25253802876530246</v>
      </c>
      <c r="BM397" s="8">
        <f t="shared" si="670"/>
        <v>0.24132865406325441</v>
      </c>
      <c r="BN397" s="8">
        <f t="shared" si="671"/>
        <v>0.7585921176034448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1.3571428571428601</v>
      </c>
      <c r="F398">
        <f>VLOOKUP(B398,home!$B$2:$E$405,3,FALSE)</f>
        <v>1.61</v>
      </c>
      <c r="G398">
        <f>VLOOKUP(C398,away!$B$2:$E$405,4,FALSE)</f>
        <v>0.8</v>
      </c>
      <c r="H398">
        <f>VLOOKUP(A398,away!$A$2:$E$405,3,FALSE)</f>
        <v>1.0912698412698401</v>
      </c>
      <c r="I398">
        <f>VLOOKUP(C398,away!$B$2:$E$405,3,FALSE)</f>
        <v>0.54</v>
      </c>
      <c r="J398">
        <f>VLOOKUP(B398,home!$B$2:$E$405,4,FALSE)</f>
        <v>0.57999999999999996</v>
      </c>
      <c r="K398" s="3">
        <f t="shared" si="616"/>
        <v>1.748000000000004</v>
      </c>
      <c r="L398" s="3">
        <f t="shared" si="617"/>
        <v>0.34178571428571386</v>
      </c>
      <c r="M398" s="5">
        <f t="shared" si="618"/>
        <v>0.12371364304365949</v>
      </c>
      <c r="N398" s="5">
        <f t="shared" si="619"/>
        <v>0.21625144804031726</v>
      </c>
      <c r="O398" s="5">
        <f t="shared" si="620"/>
        <v>4.2283555854564989E-2</v>
      </c>
      <c r="P398" s="5">
        <f t="shared" si="621"/>
        <v>7.3911655633779758E-2</v>
      </c>
      <c r="Q398" s="5">
        <f t="shared" si="622"/>
        <v>0.18900376558723775</v>
      </c>
      <c r="R398" s="5">
        <f t="shared" si="623"/>
        <v>7.2259576701461849E-3</v>
      </c>
      <c r="S398" s="5">
        <f t="shared" si="624"/>
        <v>1.1039471282481226E-2</v>
      </c>
      <c r="T398" s="5">
        <f t="shared" si="625"/>
        <v>6.4598787023923673E-2</v>
      </c>
      <c r="U398" s="5">
        <f t="shared" si="626"/>
        <v>1.2630974007415557E-2</v>
      </c>
      <c r="V398" s="5">
        <f t="shared" si="627"/>
        <v>7.3282638818653934E-4</v>
      </c>
      <c r="W398" s="5">
        <f t="shared" si="628"/>
        <v>0.11012619408216412</v>
      </c>
      <c r="X398" s="5">
        <f t="shared" si="629"/>
        <v>3.7639559905939618E-2</v>
      </c>
      <c r="Y398" s="5">
        <f t="shared" si="630"/>
        <v>6.4323319339257426E-3</v>
      </c>
      <c r="Z398" s="5">
        <f t="shared" si="631"/>
        <v>8.2324303456308241E-4</v>
      </c>
      <c r="AA398" s="5">
        <f t="shared" si="632"/>
        <v>1.4390288244162711E-3</v>
      </c>
      <c r="AB398" s="5">
        <f t="shared" si="633"/>
        <v>1.2577111925398243E-3</v>
      </c>
      <c r="AC398" s="5">
        <f t="shared" si="634"/>
        <v>2.7363802765812919E-5</v>
      </c>
      <c r="AD398" s="5">
        <f t="shared" si="635"/>
        <v>4.8125146813905839E-2</v>
      </c>
      <c r="AE398" s="5">
        <f t="shared" si="636"/>
        <v>1.6448487678895653E-2</v>
      </c>
      <c r="AF398" s="5">
        <f t="shared" si="637"/>
        <v>2.8109290551255567E-3</v>
      </c>
      <c r="AG398" s="5">
        <f t="shared" si="638"/>
        <v>3.2024513163751847E-4</v>
      </c>
      <c r="AH398" s="5">
        <f t="shared" si="639"/>
        <v>7.0343177149720417E-5</v>
      </c>
      <c r="AI398" s="5">
        <f t="shared" si="640"/>
        <v>1.2295987365771154E-4</v>
      </c>
      <c r="AJ398" s="5">
        <f t="shared" si="641"/>
        <v>1.0746692957684016E-4</v>
      </c>
      <c r="AK398" s="5">
        <f t="shared" si="642"/>
        <v>6.261739763343902E-5</v>
      </c>
      <c r="AL398" s="5">
        <f t="shared" si="643"/>
        <v>6.5393077662216395E-7</v>
      </c>
      <c r="AM398" s="5">
        <f t="shared" si="644"/>
        <v>1.6824551326141527E-2</v>
      </c>
      <c r="AN398" s="5">
        <f t="shared" si="645"/>
        <v>5.7503912925419348E-3</v>
      </c>
      <c r="AO398" s="5">
        <f t="shared" si="646"/>
        <v>9.8270079767189705E-4</v>
      </c>
      <c r="AP398" s="5">
        <f t="shared" si="647"/>
        <v>1.1195769802047675E-4</v>
      </c>
      <c r="AQ398" s="5">
        <f t="shared" si="648"/>
        <v>9.5663854469282214E-6</v>
      </c>
      <c r="AR398" s="5">
        <f t="shared" si="649"/>
        <v>4.8084586094487393E-6</v>
      </c>
      <c r="AS398" s="5">
        <f t="shared" si="650"/>
        <v>8.4051856493164138E-6</v>
      </c>
      <c r="AT398" s="5">
        <f t="shared" si="651"/>
        <v>7.3461322575025653E-6</v>
      </c>
      <c r="AU398" s="5">
        <f t="shared" si="652"/>
        <v>4.2803463953715046E-6</v>
      </c>
      <c r="AV398" s="5">
        <f t="shared" si="653"/>
        <v>1.8705113747773521E-6</v>
      </c>
      <c r="AW398" s="5">
        <f t="shared" si="654"/>
        <v>1.0852370482554709E-8</v>
      </c>
      <c r="AX398" s="5">
        <f t="shared" si="655"/>
        <v>4.9015526196825709E-3</v>
      </c>
      <c r="AY398" s="5">
        <f t="shared" si="656"/>
        <v>1.6752806632272194E-3</v>
      </c>
      <c r="AZ398" s="5">
        <f t="shared" si="657"/>
        <v>2.8629349905507972E-4</v>
      </c>
      <c r="BA398" s="5">
        <f t="shared" si="658"/>
        <v>3.2617009356632266E-5</v>
      </c>
      <c r="BB398" s="5">
        <f t="shared" si="659"/>
        <v>2.7870069602050921E-6</v>
      </c>
      <c r="BC398" s="5">
        <f t="shared" si="660"/>
        <v>1.905118329225907E-7</v>
      </c>
      <c r="BD398" s="5">
        <f t="shared" si="661"/>
        <v>2.7391041007395471E-7</v>
      </c>
      <c r="BE398" s="5">
        <f t="shared" si="662"/>
        <v>4.7879539680927381E-7</v>
      </c>
      <c r="BF398" s="5">
        <f t="shared" si="663"/>
        <v>4.1846717681130641E-7</v>
      </c>
      <c r="BG398" s="5">
        <f t="shared" si="664"/>
        <v>2.4382687502205512E-7</v>
      </c>
      <c r="BH398" s="5">
        <f t="shared" si="665"/>
        <v>1.0655234438463834E-7</v>
      </c>
      <c r="BI398" s="5">
        <f t="shared" si="666"/>
        <v>3.7250699596869661E-8</v>
      </c>
      <c r="BJ398" s="8">
        <f t="shared" si="667"/>
        <v>0.72233478406301044</v>
      </c>
      <c r="BK398" s="8">
        <f t="shared" si="668"/>
        <v>0.21110089474487664</v>
      </c>
      <c r="BL398" s="8">
        <f t="shared" si="669"/>
        <v>6.5228884364289669E-2</v>
      </c>
      <c r="BM398" s="8">
        <f t="shared" si="670"/>
        <v>0.3454225105661774</v>
      </c>
      <c r="BN398" s="8">
        <f t="shared" si="671"/>
        <v>0.65239002582970551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1.3571428571428601</v>
      </c>
      <c r="F399">
        <f>VLOOKUP(B399,home!$B$2:$E$405,3,FALSE)</f>
        <v>1.18</v>
      </c>
      <c r="G399">
        <f>VLOOKUP(C399,away!$B$2:$E$405,4,FALSE)</f>
        <v>0.8</v>
      </c>
      <c r="H399">
        <f>VLOOKUP(A399,away!$A$2:$E$405,3,FALSE)</f>
        <v>1.0912698412698401</v>
      </c>
      <c r="I399">
        <f>VLOOKUP(C399,away!$B$2:$E$405,3,FALSE)</f>
        <v>0.67</v>
      </c>
      <c r="J399">
        <f>VLOOKUP(B399,home!$B$2:$E$405,4,FALSE)</f>
        <v>1.1000000000000001</v>
      </c>
      <c r="K399" s="3">
        <f t="shared" si="616"/>
        <v>1.2811428571428598</v>
      </c>
      <c r="L399" s="3">
        <f t="shared" si="617"/>
        <v>0.80426587301587216</v>
      </c>
      <c r="M399" s="5">
        <f t="shared" si="618"/>
        <v>0.12425632247880304</v>
      </c>
      <c r="N399" s="5">
        <f t="shared" si="619"/>
        <v>0.15919009999855827</v>
      </c>
      <c r="O399" s="5">
        <f t="shared" si="620"/>
        <v>9.9935119676156273E-2</v>
      </c>
      <c r="P399" s="5">
        <f t="shared" si="621"/>
        <v>0.12803116475082446</v>
      </c>
      <c r="Q399" s="5">
        <f t="shared" si="622"/>
        <v>0.10197262977050527</v>
      </c>
      <c r="R399" s="5">
        <f t="shared" si="623"/>
        <v>4.0187203135644736E-2</v>
      </c>
      <c r="S399" s="5">
        <f t="shared" si="624"/>
        <v>3.2980171190582823E-2</v>
      </c>
      <c r="T399" s="5">
        <f t="shared" si="625"/>
        <v>8.2013106106099742E-2</v>
      </c>
      <c r="U399" s="5">
        <f t="shared" si="626"/>
        <v>5.1485548245780388E-2</v>
      </c>
      <c r="V399" s="5">
        <f t="shared" si="627"/>
        <v>3.7757879545344407E-3</v>
      </c>
      <c r="W399" s="5">
        <f t="shared" si="628"/>
        <v>4.3547168751518719E-2</v>
      </c>
      <c r="X399" s="5">
        <f t="shared" si="629"/>
        <v>3.5023501693309707E-2</v>
      </c>
      <c r="Y399" s="5">
        <f t="shared" si="630"/>
        <v>1.4084103582721302E-2</v>
      </c>
      <c r="Z399" s="5">
        <f t="shared" si="631"/>
        <v>1.0773732004651837E-2</v>
      </c>
      <c r="AA399" s="5">
        <f t="shared" si="632"/>
        <v>1.3802689802531123E-2</v>
      </c>
      <c r="AB399" s="5">
        <f t="shared" si="633"/>
        <v>8.8416087249356713E-3</v>
      </c>
      <c r="AC399" s="5">
        <f t="shared" si="634"/>
        <v>2.4315590146008672E-4</v>
      </c>
      <c r="AD399" s="5">
        <f t="shared" si="635"/>
        <v>1.3947536048700738E-2</v>
      </c>
      <c r="AE399" s="5">
        <f t="shared" si="636"/>
        <v>1.1217527256628647E-2</v>
      </c>
      <c r="AF399" s="5">
        <f t="shared" si="637"/>
        <v>4.5109371760658898E-3</v>
      </c>
      <c r="AG399" s="5">
        <f t="shared" si="638"/>
        <v>1.209330942009462E-3</v>
      </c>
      <c r="AH399" s="5">
        <f t="shared" si="639"/>
        <v>2.1662362440900878E-3</v>
      </c>
      <c r="AI399" s="5">
        <f t="shared" si="640"/>
        <v>2.7752580909999923E-3</v>
      </c>
      <c r="AJ399" s="5">
        <f t="shared" si="641"/>
        <v>1.7777510400062849E-3</v>
      </c>
      <c r="AK399" s="5">
        <f t="shared" si="642"/>
        <v>7.5918434889411389E-4</v>
      </c>
      <c r="AL399" s="5">
        <f t="shared" si="643"/>
        <v>1.0021714037217655E-5</v>
      </c>
      <c r="AM399" s="5">
        <f t="shared" si="644"/>
        <v>3.5737572367070987E-3</v>
      </c>
      <c r="AN399" s="5">
        <f t="shared" si="645"/>
        <v>2.8742509839270254E-3</v>
      </c>
      <c r="AO399" s="5">
        <f t="shared" si="646"/>
        <v>1.1558309884273992E-3</v>
      </c>
      <c r="AP399" s="5">
        <f t="shared" si="647"/>
        <v>3.0986513965545359E-4</v>
      </c>
      <c r="AQ399" s="5">
        <f t="shared" si="648"/>
        <v>6.2303489265544626E-5</v>
      </c>
      <c r="AR399" s="5">
        <f t="shared" si="649"/>
        <v>3.4844597680234774E-4</v>
      </c>
      <c r="AS399" s="5">
        <f t="shared" si="650"/>
        <v>4.4640907428049434E-4</v>
      </c>
      <c r="AT399" s="5">
        <f t="shared" si="651"/>
        <v>2.8595689843910591E-4</v>
      </c>
      <c r="AU399" s="5">
        <f t="shared" si="652"/>
        <v>1.2211721262866222E-4</v>
      </c>
      <c r="AV399" s="5">
        <f t="shared" si="653"/>
        <v>3.9112398673351609E-5</v>
      </c>
      <c r="AW399" s="5">
        <f t="shared" si="654"/>
        <v>2.8683801341455697E-7</v>
      </c>
      <c r="AX399" s="5">
        <f t="shared" si="655"/>
        <v>7.6308225949498377E-4</v>
      </c>
      <c r="AY399" s="5">
        <f t="shared" si="656"/>
        <v>6.1372101961565742E-4</v>
      </c>
      <c r="AZ399" s="5">
        <f t="shared" si="657"/>
        <v>2.4679743581468896E-4</v>
      </c>
      <c r="BA399" s="5">
        <f t="shared" si="658"/>
        <v>6.6163585057859835E-5</v>
      </c>
      <c r="BB399" s="5">
        <f t="shared" si="659"/>
        <v>1.3303278374604886E-5</v>
      </c>
      <c r="BC399" s="5">
        <f t="shared" si="660"/>
        <v>2.1398745591849545E-6</v>
      </c>
      <c r="BD399" s="5">
        <f t="shared" si="661"/>
        <v>4.6707201288634752E-5</v>
      </c>
      <c r="BE399" s="5">
        <f t="shared" si="662"/>
        <v>5.9838597308068178E-5</v>
      </c>
      <c r="BF399" s="5">
        <f t="shared" si="663"/>
        <v>3.8330895761339758E-5</v>
      </c>
      <c r="BG399" s="5">
        <f t="shared" si="664"/>
        <v>1.6369117770842651E-5</v>
      </c>
      <c r="BH399" s="5">
        <f t="shared" si="665"/>
        <v>5.2427945774613282E-6</v>
      </c>
      <c r="BI399" s="5">
        <f t="shared" si="666"/>
        <v>1.3433537648763794E-6</v>
      </c>
      <c r="BJ399" s="8">
        <f t="shared" si="667"/>
        <v>0.47639715661701726</v>
      </c>
      <c r="BK399" s="8">
        <f t="shared" si="668"/>
        <v>0.28991034500985774</v>
      </c>
      <c r="BL399" s="8">
        <f t="shared" si="669"/>
        <v>0.22314047283033384</v>
      </c>
      <c r="BM399" s="8">
        <f t="shared" si="670"/>
        <v>0.34603573246976649</v>
      </c>
      <c r="BN399" s="8">
        <f t="shared" si="671"/>
        <v>0.65357253981049201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1.3571428571428601</v>
      </c>
      <c r="F400">
        <f>VLOOKUP(B400,home!$B$2:$E$405,3,FALSE)</f>
        <v>0.96</v>
      </c>
      <c r="G400">
        <f>VLOOKUP(C400,away!$B$2:$E$405,4,FALSE)</f>
        <v>2.0099999999999998</v>
      </c>
      <c r="H400">
        <f>VLOOKUP(A400,away!$A$2:$E$405,3,FALSE)</f>
        <v>1.0912698412698401</v>
      </c>
      <c r="I400">
        <f>VLOOKUP(C400,away!$B$2:$E$405,3,FALSE)</f>
        <v>0.33</v>
      </c>
      <c r="J400">
        <f>VLOOKUP(B400,home!$B$2:$E$405,4,FALSE)</f>
        <v>1.01</v>
      </c>
      <c r="K400" s="3">
        <f t="shared" si="616"/>
        <v>2.6187428571428626</v>
      </c>
      <c r="L400" s="3">
        <f t="shared" si="617"/>
        <v>0.36372023809523768</v>
      </c>
      <c r="M400" s="5">
        <f t="shared" si="618"/>
        <v>5.0667880227204032E-2</v>
      </c>
      <c r="N400" s="5">
        <f t="shared" si="619"/>
        <v>0.13268614943156065</v>
      </c>
      <c r="O400" s="5">
        <f t="shared" si="620"/>
        <v>1.8428933460019635E-2</v>
      </c>
      <c r="P400" s="5">
        <f t="shared" si="621"/>
        <v>4.8260637863187524E-2</v>
      </c>
      <c r="Q400" s="5">
        <f t="shared" si="622"/>
        <v>0.17373545303284499</v>
      </c>
      <c r="R400" s="5">
        <f t="shared" si="623"/>
        <v>3.3514880329598164E-3</v>
      </c>
      <c r="S400" s="5">
        <f t="shared" si="624"/>
        <v>1.1491941031071694E-2</v>
      </c>
      <c r="T400" s="5">
        <f t="shared" si="625"/>
        <v>6.3191100342690362E-2</v>
      </c>
      <c r="U400" s="5">
        <f t="shared" si="626"/>
        <v>8.7766853471133027E-3</v>
      </c>
      <c r="V400" s="5">
        <f t="shared" si="627"/>
        <v>1.216217370317999E-3</v>
      </c>
      <c r="W400" s="5">
        <f t="shared" si="628"/>
        <v>0.15165615888741402</v>
      </c>
      <c r="X400" s="5">
        <f t="shared" si="629"/>
        <v>5.516041421913942E-2</v>
      </c>
      <c r="Y400" s="5">
        <f t="shared" si="630"/>
        <v>1.003147949660866E-2</v>
      </c>
      <c r="Z400" s="5">
        <f t="shared" si="631"/>
        <v>4.0633467510716142E-4</v>
      </c>
      <c r="AA400" s="5">
        <f t="shared" si="632"/>
        <v>1.0640860280463447E-3</v>
      </c>
      <c r="AB400" s="5">
        <f t="shared" si="633"/>
        <v>1.3932838426659426E-3</v>
      </c>
      <c r="AC400" s="5">
        <f t="shared" si="634"/>
        <v>7.2402163126612671E-5</v>
      </c>
      <c r="AD400" s="5">
        <f t="shared" si="635"/>
        <v>9.928712070703466E-2</v>
      </c>
      <c r="AE400" s="5">
        <f t="shared" si="636"/>
        <v>3.6112735183353249E-2</v>
      </c>
      <c r="AF400" s="5">
        <f t="shared" si="637"/>
        <v>6.5674663195797534E-3</v>
      </c>
      <c r="AG400" s="5">
        <f t="shared" si="638"/>
        <v>7.9624013781333413E-4</v>
      </c>
      <c r="AH400" s="5">
        <f t="shared" si="639"/>
        <v>3.6948036194081938E-5</v>
      </c>
      <c r="AI400" s="5">
        <f t="shared" si="640"/>
        <v>9.6757405868708036E-5</v>
      </c>
      <c r="AJ400" s="5">
        <f t="shared" si="641"/>
        <v>1.2669138274717603E-4</v>
      </c>
      <c r="AK400" s="5">
        <f t="shared" si="642"/>
        <v>1.1059071787690657E-4</v>
      </c>
      <c r="AL400" s="5">
        <f t="shared" si="643"/>
        <v>2.758492804116822E-6</v>
      </c>
      <c r="AM400" s="5">
        <f t="shared" si="644"/>
        <v>5.2001487631565611E-2</v>
      </c>
      <c r="AN400" s="5">
        <f t="shared" si="645"/>
        <v>1.8913993462659599E-2</v>
      </c>
      <c r="AO400" s="5">
        <f t="shared" si="646"/>
        <v>3.4397011027851587E-3</v>
      </c>
      <c r="AP400" s="5">
        <f t="shared" si="647"/>
        <v>4.1702963469382318E-4</v>
      </c>
      <c r="AQ400" s="5">
        <f t="shared" si="648"/>
        <v>3.7920529505901829E-5</v>
      </c>
      <c r="AR400" s="5">
        <f t="shared" si="649"/>
        <v>2.6877497043325905E-6</v>
      </c>
      <c r="AS400" s="5">
        <f t="shared" si="650"/>
        <v>7.0385253400088122E-6</v>
      </c>
      <c r="AT400" s="5">
        <f t="shared" si="651"/>
        <v>9.2160439794835592E-6</v>
      </c>
      <c r="AU400" s="5">
        <f t="shared" si="652"/>
        <v>8.0448164474623492E-6</v>
      </c>
      <c r="AV400" s="5">
        <f t="shared" si="653"/>
        <v>5.2668264022043636E-6</v>
      </c>
      <c r="AW400" s="5">
        <f t="shared" si="654"/>
        <v>7.2984338659437406E-8</v>
      </c>
      <c r="AX400" s="5">
        <f t="shared" si="655"/>
        <v>2.2696420715994241E-2</v>
      </c>
      <c r="AY400" s="5">
        <f t="shared" si="656"/>
        <v>8.2551475467311092E-3</v>
      </c>
      <c r="AZ400" s="5">
        <f t="shared" si="657"/>
        <v>1.501282115604178E-3</v>
      </c>
      <c r="BA400" s="5">
        <f t="shared" si="658"/>
        <v>1.8201556284522461E-4</v>
      </c>
      <c r="BB400" s="5">
        <f t="shared" si="659"/>
        <v>1.655068596377594E-5</v>
      </c>
      <c r="BC400" s="5">
        <f t="shared" si="660"/>
        <v>1.2039638878768197E-6</v>
      </c>
      <c r="BD400" s="5">
        <f t="shared" si="661"/>
        <v>1.6293149373337558E-7</v>
      </c>
      <c r="BE400" s="5">
        <f t="shared" si="662"/>
        <v>4.2667568541789442E-7</v>
      </c>
      <c r="BF400" s="5">
        <f t="shared" si="663"/>
        <v>5.586769517523231E-7</v>
      </c>
      <c r="BG400" s="5">
        <f t="shared" si="664"/>
        <v>4.8767709228391456E-7</v>
      </c>
      <c r="BH400" s="5">
        <f t="shared" si="665"/>
        <v>3.1927522550267554E-7</v>
      </c>
      <c r="BI400" s="5">
        <f t="shared" si="666"/>
        <v>1.6721994324956155E-7</v>
      </c>
      <c r="BJ400" s="8">
        <f t="shared" si="667"/>
        <v>0.83668707071027559</v>
      </c>
      <c r="BK400" s="8">
        <f t="shared" si="668"/>
        <v>0.11996698469444309</v>
      </c>
      <c r="BL400" s="8">
        <f t="shared" si="669"/>
        <v>3.341984067175735E-2</v>
      </c>
      <c r="BM400" s="8">
        <f t="shared" si="670"/>
        <v>0.55509461414141403</v>
      </c>
      <c r="BN400" s="8">
        <f t="shared" si="671"/>
        <v>0.42713054204777667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1.3571428571428601</v>
      </c>
      <c r="F401">
        <f>VLOOKUP(B401,home!$B$2:$E$405,3,FALSE)</f>
        <v>1.1100000000000001</v>
      </c>
      <c r="G401">
        <f>VLOOKUP(C401,away!$B$2:$E$405,4,FALSE)</f>
        <v>0.87</v>
      </c>
      <c r="H401">
        <f>VLOOKUP(A401,away!$A$2:$E$405,3,FALSE)</f>
        <v>1.0912698412698401</v>
      </c>
      <c r="I401">
        <f>VLOOKUP(C401,away!$B$2:$E$405,3,FALSE)</f>
        <v>0.67</v>
      </c>
      <c r="J401">
        <f>VLOOKUP(B401,home!$B$2:$E$405,4,FALSE)</f>
        <v>1.01</v>
      </c>
      <c r="K401" s="3">
        <f t="shared" si="616"/>
        <v>1.31059285714286</v>
      </c>
      <c r="L401" s="3">
        <f t="shared" si="617"/>
        <v>0.73846230158730075</v>
      </c>
      <c r="M401" s="5">
        <f t="shared" si="618"/>
        <v>0.12885659511811967</v>
      </c>
      <c r="N401" s="5">
        <f t="shared" si="619"/>
        <v>0.16887853315755719</v>
      </c>
      <c r="O401" s="5">
        <f t="shared" si="620"/>
        <v>9.5155737805629595E-2</v>
      </c>
      <c r="P401" s="5">
        <f t="shared" si="621"/>
        <v>0.12471043028421695</v>
      </c>
      <c r="Q401" s="5">
        <f t="shared" si="622"/>
        <v>0.11066549964052906</v>
      </c>
      <c r="R401" s="5">
        <f t="shared" si="623"/>
        <v>3.5134462574591477E-2</v>
      </c>
      <c r="S401" s="5">
        <f t="shared" si="624"/>
        <v>3.0174418716049745E-2</v>
      </c>
      <c r="T401" s="5">
        <f t="shared" si="625"/>
        <v>8.1722299570853682E-2</v>
      </c>
      <c r="U401" s="5">
        <f t="shared" si="626"/>
        <v>4.6046975689812732E-2</v>
      </c>
      <c r="V401" s="5">
        <f t="shared" si="627"/>
        <v>3.2448343388634501E-3</v>
      </c>
      <c r="W401" s="5">
        <f t="shared" si="628"/>
        <v>4.8345804453674368E-2</v>
      </c>
      <c r="X401" s="5">
        <f t="shared" si="629"/>
        <v>3.570155402894995E-2</v>
      </c>
      <c r="Y401" s="5">
        <f t="shared" si="630"/>
        <v>1.3182125879230873E-2</v>
      </c>
      <c r="Z401" s="5">
        <f t="shared" si="631"/>
        <v>8.6484920326219007E-3</v>
      </c>
      <c r="AA401" s="5">
        <f t="shared" si="632"/>
        <v>1.1334651883011197E-2</v>
      </c>
      <c r="AB401" s="5">
        <f t="shared" si="633"/>
        <v>7.4275568980376721E-3</v>
      </c>
      <c r="AC401" s="5">
        <f t="shared" si="634"/>
        <v>1.9627666623782292E-4</v>
      </c>
      <c r="AD401" s="5">
        <f t="shared" si="635"/>
        <v>1.5840416497452769E-2</v>
      </c>
      <c r="AE401" s="5">
        <f t="shared" si="636"/>
        <v>1.169755042481042E-2</v>
      </c>
      <c r="AF401" s="5">
        <f t="shared" si="637"/>
        <v>4.3191000048195052E-3</v>
      </c>
      <c r="AG401" s="5">
        <f t="shared" si="638"/>
        <v>1.0631641767815778E-3</v>
      </c>
      <c r="AH401" s="5">
        <f t="shared" si="639"/>
        <v>1.5966463329173501E-3</v>
      </c>
      <c r="AI401" s="5">
        <f t="shared" si="640"/>
        <v>2.0925532793048202E-3</v>
      </c>
      <c r="AJ401" s="5">
        <f t="shared" si="641"/>
        <v>1.3712426905238828E-3</v>
      </c>
      <c r="AK401" s="5">
        <f t="shared" si="642"/>
        <v>5.9904695853665261E-4</v>
      </c>
      <c r="AL401" s="5">
        <f t="shared" si="643"/>
        <v>7.5984461575544199E-6</v>
      </c>
      <c r="AM401" s="5">
        <f t="shared" si="644"/>
        <v>4.1520673431459055E-3</v>
      </c>
      <c r="AN401" s="5">
        <f t="shared" si="645"/>
        <v>3.066145206564994E-3</v>
      </c>
      <c r="AO401" s="5">
        <f t="shared" si="646"/>
        <v>1.1321163231204276E-3</v>
      </c>
      <c r="AP401" s="5">
        <f t="shared" si="647"/>
        <v>2.7867507521202106E-4</v>
      </c>
      <c r="AQ401" s="5">
        <f t="shared" si="648"/>
        <v>5.1447759359020797E-5</v>
      </c>
      <c r="AR401" s="5">
        <f t="shared" si="649"/>
        <v>2.3581262516541408E-4</v>
      </c>
      <c r="AS401" s="5">
        <f t="shared" si="650"/>
        <v>3.0905434216589833E-4</v>
      </c>
      <c r="AT401" s="5">
        <f t="shared" si="651"/>
        <v>2.0252220665580589E-4</v>
      </c>
      <c r="AU401" s="5">
        <f t="shared" si="652"/>
        <v>8.8474719151969793E-5</v>
      </c>
      <c r="AV401" s="5">
        <f t="shared" si="653"/>
        <v>2.8988583739573041E-5</v>
      </c>
      <c r="AW401" s="5">
        <f t="shared" si="654"/>
        <v>2.0427650360107244E-7</v>
      </c>
      <c r="AX401" s="5">
        <f t="shared" si="655"/>
        <v>9.0694496705052616E-4</v>
      </c>
      <c r="AY401" s="5">
        <f t="shared" si="656"/>
        <v>6.6974466778115004E-4</v>
      </c>
      <c r="AZ401" s="5">
        <f t="shared" si="657"/>
        <v>2.4729059442274507E-4</v>
      </c>
      <c r="BA401" s="5">
        <f t="shared" si="658"/>
        <v>6.0871593839437348E-5</v>
      </c>
      <c r="BB401" s="5">
        <f t="shared" si="659"/>
        <v>1.1237844321989564E-5</v>
      </c>
      <c r="BC401" s="5">
        <f t="shared" si="660"/>
        <v>1.6597448765792389E-6</v>
      </c>
      <c r="BD401" s="5">
        <f t="shared" si="661"/>
        <v>2.9023122320499171E-5</v>
      </c>
      <c r="BE401" s="5">
        <f t="shared" si="662"/>
        <v>3.8037496805229722E-5</v>
      </c>
      <c r="BF401" s="5">
        <f t="shared" si="663"/>
        <v>2.4925835808264219E-5</v>
      </c>
      <c r="BG401" s="5">
        <f t="shared" si="664"/>
        <v>1.0889207456208937E-5</v>
      </c>
      <c r="BH401" s="5">
        <f t="shared" si="665"/>
        <v>3.56782937801355E-6</v>
      </c>
      <c r="BI401" s="5">
        <f t="shared" si="666"/>
        <v>9.3519433966580269E-7</v>
      </c>
      <c r="BJ401" s="8">
        <f t="shared" si="667"/>
        <v>0.50199424895435418</v>
      </c>
      <c r="BK401" s="8">
        <f t="shared" si="668"/>
        <v>0.28785989823742636</v>
      </c>
      <c r="BL401" s="8">
        <f t="shared" si="669"/>
        <v>0.20173110527535193</v>
      </c>
      <c r="BM401" s="8">
        <f t="shared" si="670"/>
        <v>0.33616294552783277</v>
      </c>
      <c r="BN401" s="8">
        <f t="shared" si="671"/>
        <v>0.66340125858064392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1.3571428571428601</v>
      </c>
      <c r="F402">
        <f>VLOOKUP(B402,home!$B$2:$E$405,3,FALSE)</f>
        <v>1.1100000000000001</v>
      </c>
      <c r="G402">
        <f>VLOOKUP(C402,away!$B$2:$E$405,4,FALSE)</f>
        <v>0.59</v>
      </c>
      <c r="H402">
        <f>VLOOKUP(A402,away!$A$2:$E$405,3,FALSE)</f>
        <v>1.0912698412698401</v>
      </c>
      <c r="I402">
        <f>VLOOKUP(C402,away!$B$2:$E$405,3,FALSE)</f>
        <v>1.03</v>
      </c>
      <c r="J402">
        <f>VLOOKUP(B402,home!$B$2:$E$405,4,FALSE)</f>
        <v>0.82</v>
      </c>
      <c r="K402" s="3">
        <f t="shared" si="616"/>
        <v>0.88879285714285905</v>
      </c>
      <c r="L402" s="3">
        <f t="shared" si="617"/>
        <v>0.92168650793650675</v>
      </c>
      <c r="M402" s="5">
        <f t="shared" si="618"/>
        <v>0.16357570552453693</v>
      </c>
      <c r="N402" s="5">
        <f t="shared" si="619"/>
        <v>0.14538491867231215</v>
      </c>
      <c r="O402" s="5">
        <f t="shared" si="620"/>
        <v>0.15076552080816077</v>
      </c>
      <c r="P402" s="5">
        <f t="shared" si="621"/>
        <v>0.13399931799771639</v>
      </c>
      <c r="Q402" s="5">
        <f t="shared" si="622"/>
        <v>6.4608538626123244E-2</v>
      </c>
      <c r="R402" s="5">
        <f t="shared" si="623"/>
        <v>6.9479273195451233E-2</v>
      </c>
      <c r="S402" s="5">
        <f t="shared" si="624"/>
        <v>2.7442671218006278E-2</v>
      </c>
      <c r="T402" s="5">
        <f t="shared" si="625"/>
        <v>5.9548818349192435E-2</v>
      </c>
      <c r="U402" s="5">
        <f t="shared" si="626"/>
        <v>6.1752681735594367E-2</v>
      </c>
      <c r="V402" s="5">
        <f t="shared" si="627"/>
        <v>2.4978575010108127E-3</v>
      </c>
      <c r="W402" s="5">
        <f t="shared" si="628"/>
        <v>1.9141202547112286E-2</v>
      </c>
      <c r="X402" s="5">
        <f t="shared" si="629"/>
        <v>1.764218813335329E-2</v>
      </c>
      <c r="Y402" s="5">
        <f t="shared" si="630"/>
        <v>8.1302833864946352E-3</v>
      </c>
      <c r="Z402" s="5">
        <f t="shared" si="631"/>
        <v>2.1346036228493997E-2</v>
      </c>
      <c r="AA402" s="5">
        <f t="shared" si="632"/>
        <v>1.8972204528198158E-2</v>
      </c>
      <c r="AB402" s="5">
        <f t="shared" si="633"/>
        <v>8.4311799344579628E-3</v>
      </c>
      <c r="AC402" s="5">
        <f t="shared" si="634"/>
        <v>1.2788849072880857E-4</v>
      </c>
      <c r="AD402" s="5">
        <f t="shared" si="635"/>
        <v>4.2531410252495232E-3</v>
      </c>
      <c r="AE402" s="5">
        <f t="shared" si="636"/>
        <v>3.9200626993237267E-3</v>
      </c>
      <c r="AF402" s="5">
        <f t="shared" si="637"/>
        <v>1.8065344501159211E-3</v>
      </c>
      <c r="AG402" s="5">
        <f t="shared" si="638"/>
        <v>5.5501947626478035E-4</v>
      </c>
      <c r="AH402" s="5">
        <f t="shared" si="639"/>
        <v>4.9185883974316976E-3</v>
      </c>
      <c r="AI402" s="5">
        <f t="shared" si="640"/>
        <v>4.3716062348630354E-3</v>
      </c>
      <c r="AJ402" s="5">
        <f t="shared" si="641"/>
        <v>1.9427261978937265E-3</v>
      </c>
      <c r="AK402" s="5">
        <f t="shared" si="642"/>
        <v>5.7556038935741634E-4</v>
      </c>
      <c r="AL402" s="5">
        <f t="shared" si="643"/>
        <v>4.1905906460778249E-6</v>
      </c>
      <c r="AM402" s="5">
        <f t="shared" si="644"/>
        <v>7.560322727326068E-4</v>
      </c>
      <c r="AN402" s="5">
        <f t="shared" si="645"/>
        <v>6.9682474534221695E-4</v>
      </c>
      <c r="AO402" s="5">
        <f t="shared" si="646"/>
        <v>3.2112698308910679E-4</v>
      </c>
      <c r="AP402" s="5">
        <f t="shared" si="647"/>
        <v>9.8659469215861496E-5</v>
      </c>
      <c r="AQ402" s="5">
        <f t="shared" si="648"/>
        <v>2.2733275414109169E-5</v>
      </c>
      <c r="AR402" s="5">
        <f t="shared" si="649"/>
        <v>9.0667931280116818E-4</v>
      </c>
      <c r="AS402" s="5">
        <f t="shared" si="650"/>
        <v>8.0585009693687432E-4</v>
      </c>
      <c r="AT402" s="5">
        <f t="shared" si="651"/>
        <v>3.5811690504268718E-4</v>
      </c>
      <c r="AU402" s="5">
        <f t="shared" si="652"/>
        <v>1.0609724907468266E-4</v>
      </c>
      <c r="AV402" s="5">
        <f t="shared" si="653"/>
        <v>2.3574619285021181E-5</v>
      </c>
      <c r="AW402" s="5">
        <f t="shared" si="654"/>
        <v>9.5357866184169728E-8</v>
      </c>
      <c r="AX402" s="5">
        <f t="shared" si="655"/>
        <v>1.1199268062903711E-4</v>
      </c>
      <c r="AY402" s="5">
        <f t="shared" si="656"/>
        <v>1.0322214272342567E-4</v>
      </c>
      <c r="AZ402" s="5">
        <f t="shared" si="657"/>
        <v>4.7569228134238949E-5</v>
      </c>
      <c r="BA402" s="5">
        <f t="shared" si="658"/>
        <v>1.4614638588093911E-5</v>
      </c>
      <c r="BB402" s="5">
        <f t="shared" si="659"/>
        <v>3.3675288012535988E-6</v>
      </c>
      <c r="BC402" s="5">
        <f t="shared" si="660"/>
        <v>6.207611722406081E-7</v>
      </c>
      <c r="BD402" s="5">
        <f t="shared" si="661"/>
        <v>1.392790149389967E-4</v>
      </c>
      <c r="BE402" s="5">
        <f t="shared" si="662"/>
        <v>1.2379019362767382E-4</v>
      </c>
      <c r="BF402" s="5">
        <f t="shared" si="663"/>
        <v>5.5011919940303973E-5</v>
      </c>
      <c r="BG402" s="5">
        <f t="shared" si="664"/>
        <v>1.6298067166885666E-5</v>
      </c>
      <c r="BH402" s="5">
        <f t="shared" si="665"/>
        <v>3.6214014207906322E-6</v>
      </c>
      <c r="BI402" s="5">
        <f t="shared" si="666"/>
        <v>6.4373514312914328E-7</v>
      </c>
      <c r="BJ402" s="8">
        <f t="shared" si="667"/>
        <v>0.32716747109138422</v>
      </c>
      <c r="BK402" s="8">
        <f t="shared" si="668"/>
        <v>0.3277508534653687</v>
      </c>
      <c r="BL402" s="8">
        <f t="shared" si="669"/>
        <v>0.32374830393678666</v>
      </c>
      <c r="BM402" s="8">
        <f t="shared" si="670"/>
        <v>0.27209626311287566</v>
      </c>
      <c r="BN402" s="8">
        <f t="shared" si="671"/>
        <v>0.72781327482430069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1.51502145922747</v>
      </c>
      <c r="F403">
        <f>VLOOKUP(B403,home!$B$2:$E$405,3,FALSE)</f>
        <v>1.45</v>
      </c>
      <c r="G403">
        <f>VLOOKUP(C403,away!$B$2:$E$405,4,FALSE)</f>
        <v>0.86</v>
      </c>
      <c r="H403">
        <f>VLOOKUP(A403,away!$A$2:$E$405,3,FALSE)</f>
        <v>1.2618025751073001</v>
      </c>
      <c r="I403">
        <f>VLOOKUP(C403,away!$B$2:$E$405,3,FALSE)</f>
        <v>0.86</v>
      </c>
      <c r="J403">
        <f>VLOOKUP(B403,home!$B$2:$E$405,4,FALSE)</f>
        <v>0.79</v>
      </c>
      <c r="K403" s="3">
        <f t="shared" si="616"/>
        <v>1.8892317596566552</v>
      </c>
      <c r="L403" s="3">
        <f t="shared" si="617"/>
        <v>0.85726866952789971</v>
      </c>
      <c r="M403" s="5">
        <f t="shared" si="618"/>
        <v>6.4151973203256815E-2</v>
      </c>
      <c r="N403" s="5">
        <f t="shared" si="619"/>
        <v>0.12119794522023544</v>
      </c>
      <c r="O403" s="5">
        <f t="shared" si="620"/>
        <v>5.4995476715545437E-2</v>
      </c>
      <c r="P403" s="5">
        <f t="shared" si="621"/>
        <v>0.10389920124846651</v>
      </c>
      <c r="Q403" s="5">
        <f t="shared" si="622"/>
        <v>0.11448550365759819</v>
      </c>
      <c r="R403" s="5">
        <f t="shared" si="623"/>
        <v>2.3572949576994112E-2</v>
      </c>
      <c r="S403" s="5">
        <f t="shared" si="624"/>
        <v>4.2068246232530984E-2</v>
      </c>
      <c r="T403" s="5">
        <f t="shared" si="625"/>
        <v>9.8144835400780686E-2</v>
      </c>
      <c r="U403" s="5">
        <f t="shared" si="626"/>
        <v>4.4534765009642187E-2</v>
      </c>
      <c r="V403" s="5">
        <f t="shared" si="627"/>
        <v>7.570317383752541E-3</v>
      </c>
      <c r="W403" s="5">
        <f t="shared" si="628"/>
        <v>7.2096549843407534E-2</v>
      </c>
      <c r="X403" s="5">
        <f t="shared" si="629"/>
        <v>6.180611336180989E-2</v>
      </c>
      <c r="Y403" s="5">
        <f t="shared" si="630"/>
        <v>2.6492222285184653E-2</v>
      </c>
      <c r="Z403" s="5">
        <f t="shared" si="631"/>
        <v>6.736117040239336E-3</v>
      </c>
      <c r="AA403" s="5">
        <f t="shared" si="632"/>
        <v>1.272608624918454E-2</v>
      </c>
      <c r="AB403" s="5">
        <f t="shared" si="633"/>
        <v>1.2021263159044639E-2</v>
      </c>
      <c r="AC403" s="5">
        <f t="shared" si="634"/>
        <v>7.6629553435284957E-4</v>
      </c>
      <c r="AD403" s="5">
        <f t="shared" si="635"/>
        <v>3.4051772931458647E-2</v>
      </c>
      <c r="AE403" s="5">
        <f t="shared" si="636"/>
        <v>2.9191518076017706E-2</v>
      </c>
      <c r="AF403" s="5">
        <f t="shared" si="637"/>
        <v>1.2512486931263665E-2</v>
      </c>
      <c r="AG403" s="5">
        <f t="shared" si="638"/>
        <v>3.5755210080165452E-3</v>
      </c>
      <c r="AH403" s="5">
        <f t="shared" si="639"/>
        <v>1.4436655232175474E-3</v>
      </c>
      <c r="AI403" s="5">
        <f t="shared" si="640"/>
        <v>2.7274187567839325E-3</v>
      </c>
      <c r="AJ403" s="5">
        <f t="shared" si="641"/>
        <v>2.5763630685997387E-3</v>
      </c>
      <c r="AK403" s="5">
        <f t="shared" si="642"/>
        <v>1.6224489778683677E-3</v>
      </c>
      <c r="AL403" s="5">
        <f t="shared" si="643"/>
        <v>4.9643052248616368E-5</v>
      </c>
      <c r="AM403" s="5">
        <f t="shared" si="644"/>
        <v>1.2866338178945688E-2</v>
      </c>
      <c r="AN403" s="5">
        <f t="shared" si="645"/>
        <v>1.102990861236079E-2</v>
      </c>
      <c r="AO403" s="5">
        <f t="shared" si="646"/>
        <v>4.7277975405664282E-3</v>
      </c>
      <c r="AP403" s="5">
        <f t="shared" si="647"/>
        <v>1.350997569132886E-3</v>
      </c>
      <c r="AQ403" s="5">
        <f t="shared" si="648"/>
        <v>2.8954197215649396E-4</v>
      </c>
      <c r="AR403" s="5">
        <f t="shared" si="649"/>
        <v>2.4752184446640127E-4</v>
      </c>
      <c r="AS403" s="5">
        <f t="shared" si="650"/>
        <v>4.6762612977472012E-4</v>
      </c>
      <c r="AT403" s="5">
        <f t="shared" si="651"/>
        <v>4.4172706800786306E-4</v>
      </c>
      <c r="AU403" s="5">
        <f t="shared" si="652"/>
        <v>2.7817493532682333E-4</v>
      </c>
      <c r="AV403" s="5">
        <f t="shared" si="653"/>
        <v>1.313842306399677E-4</v>
      </c>
      <c r="AW403" s="5">
        <f t="shared" si="654"/>
        <v>2.2333570749713278E-6</v>
      </c>
      <c r="AX403" s="5">
        <f t="shared" si="655"/>
        <v>4.0512491196911934E-3</v>
      </c>
      <c r="AY403" s="5">
        <f t="shared" si="656"/>
        <v>3.4730089427637443E-3</v>
      </c>
      <c r="AZ403" s="5">
        <f t="shared" si="657"/>
        <v>1.4886508778107863E-3</v>
      </c>
      <c r="BA403" s="5">
        <f t="shared" si="658"/>
        <v>4.2539125247079758E-4</v>
      </c>
      <c r="BB403" s="5">
        <f t="shared" si="659"/>
        <v>9.1168648258611876E-5</v>
      </c>
      <c r="BC403" s="5">
        <f t="shared" si="660"/>
        <v>1.5631205159063457E-5</v>
      </c>
      <c r="BD403" s="5">
        <f t="shared" si="661"/>
        <v>3.5365453714133908E-5</v>
      </c>
      <c r="BE403" s="5">
        <f t="shared" si="662"/>
        <v>6.6813538351409186E-5</v>
      </c>
      <c r="BF403" s="5">
        <f t="shared" si="663"/>
        <v>6.3113129314260123E-5</v>
      </c>
      <c r="BG403" s="5">
        <f t="shared" si="664"/>
        <v>3.9745109450605886E-5</v>
      </c>
      <c r="BH403" s="5">
        <f t="shared" si="665"/>
        <v>1.877193076627863E-5</v>
      </c>
      <c r="BI403" s="5">
        <f t="shared" si="666"/>
        <v>7.0929055587458916E-6</v>
      </c>
      <c r="BJ403" s="8">
        <f t="shared" si="667"/>
        <v>0.61336415263508925</v>
      </c>
      <c r="BK403" s="8">
        <f t="shared" si="668"/>
        <v>0.22197868559737208</v>
      </c>
      <c r="BL403" s="8">
        <f t="shared" si="669"/>
        <v>0.15801777331225167</v>
      </c>
      <c r="BM403" s="8">
        <f t="shared" si="670"/>
        <v>0.51432290337716735</v>
      </c>
      <c r="BN403" s="8">
        <f t="shared" si="671"/>
        <v>0.48230304962209652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1.51502145922747</v>
      </c>
      <c r="F404">
        <f>VLOOKUP(B404,home!$B$2:$E$405,3,FALSE)</f>
        <v>1.06</v>
      </c>
      <c r="G404">
        <f>VLOOKUP(C404,away!$B$2:$E$405,4,FALSE)</f>
        <v>0.83</v>
      </c>
      <c r="H404">
        <f>VLOOKUP(A404,away!$A$2:$E$405,3,FALSE)</f>
        <v>1.2618025751073001</v>
      </c>
      <c r="I404">
        <f>VLOOKUP(C404,away!$B$2:$E$405,3,FALSE)</f>
        <v>0.74</v>
      </c>
      <c r="J404">
        <f>VLOOKUP(B404,home!$B$2:$E$405,4,FALSE)</f>
        <v>1.19</v>
      </c>
      <c r="K404" s="3">
        <f t="shared" si="616"/>
        <v>1.3329158798283283</v>
      </c>
      <c r="L404" s="3">
        <f t="shared" si="617"/>
        <v>1.1111433476394883</v>
      </c>
      <c r="M404" s="5">
        <f t="shared" si="618"/>
        <v>8.6807762857918205E-2</v>
      </c>
      <c r="N404" s="5">
        <f t="shared" si="619"/>
        <v>0.11570744560569093</v>
      </c>
      <c r="O404" s="5">
        <f t="shared" si="620"/>
        <v>9.6455868223042071E-2</v>
      </c>
      <c r="P404" s="5">
        <f t="shared" si="621"/>
        <v>0.12856755845712142</v>
      </c>
      <c r="Q404" s="5">
        <f t="shared" si="622"/>
        <v>7.7114145831099004E-2</v>
      </c>
      <c r="R404" s="5">
        <f t="shared" si="623"/>
        <v>5.3588148158412161E-2</v>
      </c>
      <c r="S404" s="5">
        <f t="shared" si="624"/>
        <v>4.7604086729777943E-2</v>
      </c>
      <c r="T404" s="5">
        <f t="shared" si="625"/>
        <v>8.568487014912704E-2</v>
      </c>
      <c r="U404" s="5">
        <f t="shared" si="626"/>
        <v>7.1428493650940755E-2</v>
      </c>
      <c r="V404" s="5">
        <f t="shared" si="627"/>
        <v>7.8338375406023578E-3</v>
      </c>
      <c r="W404" s="5">
        <f t="shared" si="628"/>
        <v>3.4262223179223103E-2</v>
      </c>
      <c r="X404" s="5">
        <f t="shared" si="629"/>
        <v>3.8070241360933225E-2</v>
      </c>
      <c r="Y404" s="5">
        <f t="shared" si="630"/>
        <v>2.1150747715615332E-2</v>
      </c>
      <c r="Z404" s="5">
        <f t="shared" si="631"/>
        <v>1.9848038112846321E-2</v>
      </c>
      <c r="AA404" s="5">
        <f t="shared" si="632"/>
        <v>2.6455765184050746E-2</v>
      </c>
      <c r="AB404" s="5">
        <f t="shared" si="633"/>
        <v>1.7631654763415331E-2</v>
      </c>
      <c r="AC404" s="5">
        <f t="shared" si="634"/>
        <v>7.2514926429554695E-4</v>
      </c>
      <c r="AD404" s="5">
        <f t="shared" si="635"/>
        <v>1.1417165338452185E-2</v>
      </c>
      <c r="AE404" s="5">
        <f t="shared" si="636"/>
        <v>1.2686107314721291E-2</v>
      </c>
      <c r="AF404" s="5">
        <f t="shared" si="637"/>
        <v>7.0480418750966086E-3</v>
      </c>
      <c r="AG404" s="5">
        <f t="shared" si="638"/>
        <v>2.6104616144660467E-3</v>
      </c>
      <c r="AH404" s="5">
        <f t="shared" si="639"/>
        <v>5.5135038781960553E-3</v>
      </c>
      <c r="AI404" s="5">
        <f t="shared" si="640"/>
        <v>7.349036872742595E-3</v>
      </c>
      <c r="AJ404" s="5">
        <f t="shared" si="641"/>
        <v>4.8978239745612624E-3</v>
      </c>
      <c r="AK404" s="5">
        <f t="shared" si="642"/>
        <v>2.1761291174322009E-3</v>
      </c>
      <c r="AL404" s="5">
        <f t="shared" si="643"/>
        <v>4.2959600550955658E-5</v>
      </c>
      <c r="AM404" s="5">
        <f t="shared" si="644"/>
        <v>3.043624196449695E-3</v>
      </c>
      <c r="AN404" s="5">
        <f t="shared" si="645"/>
        <v>3.3819027785996617E-3</v>
      </c>
      <c r="AO404" s="5">
        <f t="shared" si="646"/>
        <v>1.878889387402258E-3</v>
      </c>
      <c r="AP404" s="5">
        <f t="shared" si="647"/>
        <v>6.9590514792081722E-4</v>
      </c>
      <c r="AQ404" s="5">
        <f t="shared" si="648"/>
        <v>1.9331259392507262E-4</v>
      </c>
      <c r="AR404" s="5">
        <f t="shared" si="649"/>
        <v>1.2252586312884136E-3</v>
      </c>
      <c r="AS404" s="5">
        <f t="shared" si="650"/>
        <v>1.6331666865410492E-3</v>
      </c>
      <c r="AT404" s="5">
        <f t="shared" si="651"/>
        <v>1.0884369054485895E-3</v>
      </c>
      <c r="AU404" s="5">
        <f t="shared" si="652"/>
        <v>4.8359827848787633E-4</v>
      </c>
      <c r="AV404" s="5">
        <f t="shared" si="653"/>
        <v>1.6114895621353328E-4</v>
      </c>
      <c r="AW404" s="5">
        <f t="shared" si="654"/>
        <v>1.7673825644198385E-6</v>
      </c>
      <c r="AX404" s="5">
        <f t="shared" si="655"/>
        <v>6.7614917061292138E-4</v>
      </c>
      <c r="AY404" s="5">
        <f t="shared" si="656"/>
        <v>7.5129865293850498E-4</v>
      </c>
      <c r="AZ404" s="5">
        <f t="shared" si="657"/>
        <v>4.1740025015156429E-4</v>
      </c>
      <c r="BA404" s="5">
        <f t="shared" si="658"/>
        <v>1.545971704196563E-4</v>
      </c>
      <c r="BB404" s="5">
        <f t="shared" si="659"/>
        <v>4.2944904368922361E-5</v>
      </c>
      <c r="BC404" s="5">
        <f t="shared" si="660"/>
        <v>9.5435889609084193E-6</v>
      </c>
      <c r="BD404" s="5">
        <f t="shared" si="661"/>
        <v>2.2690632954899725E-4</v>
      </c>
      <c r="BE404" s="5">
        <f t="shared" si="662"/>
        <v>3.0244704988941829E-4</v>
      </c>
      <c r="BF404" s="5">
        <f t="shared" si="663"/>
        <v>2.015682378024182E-4</v>
      </c>
      <c r="BG404" s="5">
        <f t="shared" si="664"/>
        <v>8.9557835011951954E-5</v>
      </c>
      <c r="BH404" s="5">
        <f t="shared" si="665"/>
        <v>2.9843265112619072E-5</v>
      </c>
      <c r="BI404" s="5">
        <f t="shared" si="666"/>
        <v>7.9557123949073347E-6</v>
      </c>
      <c r="BJ404" s="8">
        <f t="shared" si="667"/>
        <v>0.41699701782617477</v>
      </c>
      <c r="BK404" s="8">
        <f t="shared" si="668"/>
        <v>0.27233265310320492</v>
      </c>
      <c r="BL404" s="8">
        <f t="shared" si="669"/>
        <v>0.29094631171053298</v>
      </c>
      <c r="BM404" s="8">
        <f t="shared" si="670"/>
        <v>0.44113356034910112</v>
      </c>
      <c r="BN404" s="8">
        <f t="shared" si="671"/>
        <v>0.55824092913328383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1.51502145922747</v>
      </c>
      <c r="F405">
        <f>VLOOKUP(B405,home!$B$2:$E$405,3,FALSE)</f>
        <v>0.9</v>
      </c>
      <c r="G405">
        <f>VLOOKUP(C405,away!$B$2:$E$405,4,FALSE)</f>
        <v>0.81</v>
      </c>
      <c r="H405">
        <f>VLOOKUP(A405,away!$A$2:$E$405,3,FALSE)</f>
        <v>1.2618025751073001</v>
      </c>
      <c r="I405">
        <f>VLOOKUP(C405,away!$B$2:$E$405,3,FALSE)</f>
        <v>0.28999999999999998</v>
      </c>
      <c r="J405">
        <f>VLOOKUP(B405,home!$B$2:$E$405,4,FALSE)</f>
        <v>1.22</v>
      </c>
      <c r="K405" s="3">
        <f t="shared" si="616"/>
        <v>1.1044506437768258</v>
      </c>
      <c r="L405" s="3">
        <f t="shared" si="617"/>
        <v>0.44642575107296278</v>
      </c>
      <c r="M405" s="5">
        <f t="shared" si="618"/>
        <v>0.21206204228222794</v>
      </c>
      <c r="N405" s="5">
        <f t="shared" si="619"/>
        <v>0.23421205911923509</v>
      </c>
      <c r="O405" s="5">
        <f t="shared" si="620"/>
        <v>9.4669956499910002E-2</v>
      </c>
      <c r="P405" s="5">
        <f t="shared" si="621"/>
        <v>0.10455829440264969</v>
      </c>
      <c r="Q405" s="5">
        <f t="shared" si="622"/>
        <v>0.1293378297372676</v>
      </c>
      <c r="R405" s="5">
        <f t="shared" si="623"/>
        <v>2.1131553217258518E-2</v>
      </c>
      <c r="S405" s="5">
        <f t="shared" si="624"/>
        <v>1.2888252903178054E-2</v>
      </c>
      <c r="T405" s="5">
        <f t="shared" si="625"/>
        <v>5.7739737782606673E-2</v>
      </c>
      <c r="U405" s="5">
        <f t="shared" si="626"/>
        <v>2.3338757554805422E-2</v>
      </c>
      <c r="V405" s="5">
        <f t="shared" si="627"/>
        <v>7.0606891312645218E-4</v>
      </c>
      <c r="W405" s="5">
        <f t="shared" si="628"/>
        <v>4.7615749772674236E-2</v>
      </c>
      <c r="X405" s="5">
        <f t="shared" si="629"/>
        <v>2.1256896855168354E-2</v>
      </c>
      <c r="Y405" s="5">
        <f t="shared" si="630"/>
        <v>4.7448130720245162E-3</v>
      </c>
      <c r="Z405" s="5">
        <f t="shared" si="631"/>
        <v>3.144556505450972E-3</v>
      </c>
      <c r="AA405" s="5">
        <f t="shared" si="632"/>
        <v>3.4730074568379318E-3</v>
      </c>
      <c r="AB405" s="5">
        <f t="shared" si="633"/>
        <v>1.9178826607731854E-3</v>
      </c>
      <c r="AC405" s="5">
        <f t="shared" si="634"/>
        <v>2.1758184684043484E-5</v>
      </c>
      <c r="AD405" s="5">
        <f t="shared" si="635"/>
        <v>1.3147311372586575E-2</v>
      </c>
      <c r="AE405" s="5">
        <f t="shared" si="636"/>
        <v>5.8692983540970661E-3</v>
      </c>
      <c r="AF405" s="5">
        <f t="shared" si="637"/>
        <v>1.3101029629995434E-3</v>
      </c>
      <c r="AG405" s="5">
        <f t="shared" si="638"/>
        <v>1.9495456641332841E-4</v>
      </c>
      <c r="AH405" s="5">
        <f t="shared" si="639"/>
        <v>3.5095274993433037E-4</v>
      </c>
      <c r="AI405" s="5">
        <f t="shared" si="640"/>
        <v>3.8760999060021852E-4</v>
      </c>
      <c r="AJ405" s="5">
        <f t="shared" si="641"/>
        <v>2.1404805182637039E-4</v>
      </c>
      <c r="AK405" s="5">
        <f t="shared" si="642"/>
        <v>7.8801836212936724E-5</v>
      </c>
      <c r="AL405" s="5">
        <f t="shared" si="643"/>
        <v>4.2911945115264131E-7</v>
      </c>
      <c r="AM405" s="5">
        <f t="shared" si="644"/>
        <v>2.9041113018775282E-3</v>
      </c>
      <c r="AN405" s="5">
        <f t="shared" si="645"/>
        <v>1.2964700691401553E-3</v>
      </c>
      <c r="AO405" s="5">
        <f t="shared" si="646"/>
        <v>2.8938881217975489E-4</v>
      </c>
      <c r="AP405" s="5">
        <f t="shared" si="647"/>
        <v>4.3063539276486548E-5</v>
      </c>
      <c r="AQ405" s="5">
        <f t="shared" si="648"/>
        <v>4.8061682163413853E-6</v>
      </c>
      <c r="AR405" s="5">
        <f t="shared" si="649"/>
        <v>3.1334868996111047E-5</v>
      </c>
      <c r="AS405" s="5">
        <f t="shared" si="650"/>
        <v>3.4607816235417346E-5</v>
      </c>
      <c r="AT405" s="5">
        <f t="shared" si="651"/>
        <v>1.911131246045839E-5</v>
      </c>
      <c r="AU405" s="5">
        <f t="shared" si="652"/>
        <v>7.0358337834577814E-6</v>
      </c>
      <c r="AV405" s="5">
        <f t="shared" si="653"/>
        <v>1.9426827879116713E-6</v>
      </c>
      <c r="AW405" s="5">
        <f t="shared" si="654"/>
        <v>5.877210564397988E-9</v>
      </c>
      <c r="AX405" s="5">
        <f t="shared" si="655"/>
        <v>5.3457459949303129E-4</v>
      </c>
      <c r="AY405" s="5">
        <f t="shared" si="656"/>
        <v>2.3864786708320475E-4</v>
      </c>
      <c r="AZ405" s="5">
        <f t="shared" si="657"/>
        <v>5.3269276652290128E-5</v>
      </c>
      <c r="BA405" s="5">
        <f t="shared" si="658"/>
        <v>7.9269256128706876E-6</v>
      </c>
      <c r="BB405" s="5">
        <f t="shared" si="659"/>
        <v>8.8469593010632564E-7</v>
      </c>
      <c r="BC405" s="5">
        <f t="shared" si="660"/>
        <v>7.8990209013782032E-8</v>
      </c>
      <c r="BD405" s="5">
        <f t="shared" si="661"/>
        <v>2.33144873772696E-6</v>
      </c>
      <c r="BE405" s="5">
        <f t="shared" si="662"/>
        <v>2.5749700593152087E-6</v>
      </c>
      <c r="BF405" s="5">
        <f t="shared" si="663"/>
        <v>1.421963669858367E-6</v>
      </c>
      <c r="BG405" s="5">
        <f t="shared" si="664"/>
        <v>5.2349623020077712E-7</v>
      </c>
      <c r="BH405" s="5">
        <f t="shared" si="665"/>
        <v>1.4454393711499741E-7</v>
      </c>
      <c r="BI405" s="5">
        <f t="shared" si="666"/>
        <v>3.1928328880139222E-8</v>
      </c>
      <c r="BJ405" s="8">
        <f t="shared" si="667"/>
        <v>0.52080197584074361</v>
      </c>
      <c r="BK405" s="8">
        <f t="shared" si="668"/>
        <v>0.33047549367240059</v>
      </c>
      <c r="BL405" s="8">
        <f t="shared" si="669"/>
        <v>0.14566363088338538</v>
      </c>
      <c r="BM405" s="8">
        <f t="shared" si="670"/>
        <v>0.20387527965355914</v>
      </c>
      <c r="BN405" s="8">
        <f t="shared" si="671"/>
        <v>0.79597173525854903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1.51502145922747</v>
      </c>
      <c r="F406">
        <f>VLOOKUP(B406,home!$B$2:$E$405,3,FALSE)</f>
        <v>0.99</v>
      </c>
      <c r="G406">
        <f>VLOOKUP(C406,away!$B$2:$E$405,4,FALSE)</f>
        <v>0.59</v>
      </c>
      <c r="H406">
        <f>VLOOKUP(A406,away!$A$2:$E$405,3,FALSE)</f>
        <v>1.2618025751073001</v>
      </c>
      <c r="I406">
        <f>VLOOKUP(C406,away!$B$2:$E$405,3,FALSE)</f>
        <v>1.61</v>
      </c>
      <c r="J406">
        <f>VLOOKUP(B406,home!$B$2:$E$405,4,FALSE)</f>
        <v>1.1100000000000001</v>
      </c>
      <c r="K406" s="3">
        <f t="shared" si="616"/>
        <v>0.88492403433476519</v>
      </c>
      <c r="L406" s="3">
        <f t="shared" si="617"/>
        <v>2.2549673819742564</v>
      </c>
      <c r="M406" s="5">
        <f t="shared" si="618"/>
        <v>4.3287497963088346E-2</v>
      </c>
      <c r="N406" s="5">
        <f t="shared" si="619"/>
        <v>3.8306147333754065E-2</v>
      </c>
      <c r="O406" s="5">
        <f t="shared" si="620"/>
        <v>9.7611895954041281E-2</v>
      </c>
      <c r="P406" s="5">
        <f t="shared" si="621"/>
        <v>8.6379112766715532E-2</v>
      </c>
      <c r="Q406" s="5">
        <f t="shared" si="622"/>
        <v>1.6949015219203778E-2</v>
      </c>
      <c r="R406" s="5">
        <f t="shared" si="623"/>
        <v>0.11005582073451402</v>
      </c>
      <c r="S406" s="5">
        <f t="shared" si="624"/>
        <v>4.3091836404631927E-2</v>
      </c>
      <c r="T406" s="5">
        <f t="shared" si="625"/>
        <v>3.8219476475889767E-2</v>
      </c>
      <c r="U406" s="5">
        <f t="shared" si="626"/>
        <v>9.7391040886409833E-2</v>
      </c>
      <c r="V406" s="5">
        <f t="shared" si="627"/>
        <v>9.5542972278933325E-3</v>
      </c>
      <c r="W406" s="5">
        <f t="shared" si="628"/>
        <v>4.9995303085930481E-3</v>
      </c>
      <c r="X406" s="5">
        <f t="shared" si="629"/>
        <v>1.1273777771069009E-2</v>
      </c>
      <c r="Y406" s="5">
        <f t="shared" si="630"/>
        <v>1.271100057269353E-2</v>
      </c>
      <c r="Z406" s="5">
        <f t="shared" si="631"/>
        <v>8.2724095317578378E-2</v>
      </c>
      <c r="AA406" s="5">
        <f t="shared" si="632"/>
        <v>7.3204540165125107E-2</v>
      </c>
      <c r="AB406" s="5">
        <f t="shared" si="633"/>
        <v>3.2390228507271933E-2</v>
      </c>
      <c r="AC406" s="5">
        <f t="shared" si="634"/>
        <v>1.1915849790490466E-3</v>
      </c>
      <c r="AD406" s="5">
        <f t="shared" si="635"/>
        <v>1.1060511326147732E-3</v>
      </c>
      <c r="AE406" s="5">
        <f t="shared" si="636"/>
        <v>2.4941092268419957E-3</v>
      </c>
      <c r="AF406" s="5">
        <f t="shared" si="637"/>
        <v>2.8120674768048665E-3</v>
      </c>
      <c r="AG406" s="5">
        <f t="shared" si="638"/>
        <v>2.1137068120352077E-3</v>
      </c>
      <c r="AH406" s="5">
        <f t="shared" si="639"/>
        <v>4.6635034161117167E-2</v>
      </c>
      <c r="AI406" s="5">
        <f t="shared" si="640"/>
        <v>4.1268462571195388E-2</v>
      </c>
      <c r="AJ406" s="5">
        <f t="shared" si="641"/>
        <v>1.8259727194647739E-2</v>
      </c>
      <c r="AK406" s="5">
        <f t="shared" si="642"/>
        <v>5.3861571516466344E-3</v>
      </c>
      <c r="AL406" s="5">
        <f t="shared" si="643"/>
        <v>9.5111113480543245E-5</v>
      </c>
      <c r="AM406" s="5">
        <f t="shared" si="644"/>
        <v>1.9575424609080038E-4</v>
      </c>
      <c r="AN406" s="5">
        <f t="shared" si="645"/>
        <v>4.4141943981771634E-4</v>
      </c>
      <c r="AO406" s="5">
        <f t="shared" si="646"/>
        <v>4.9769321927914953E-4</v>
      </c>
      <c r="AP406" s="5">
        <f t="shared" si="647"/>
        <v>3.7409399190141434E-4</v>
      </c>
      <c r="AQ406" s="5">
        <f t="shared" si="648"/>
        <v>2.1089243738255789E-4</v>
      </c>
      <c r="AR406" s="5">
        <f t="shared" si="649"/>
        <v>2.1032096178114874E-2</v>
      </c>
      <c r="AS406" s="5">
        <f t="shared" si="650"/>
        <v>1.8611807400454209E-2</v>
      </c>
      <c r="AT406" s="5">
        <f t="shared" si="651"/>
        <v>8.2350178455357879E-3</v>
      </c>
      <c r="AU406" s="5">
        <f t="shared" si="652"/>
        <v>2.4291217382301053E-3</v>
      </c>
      <c r="AV406" s="5">
        <f t="shared" si="653"/>
        <v>5.3739705212121544E-4</v>
      </c>
      <c r="AW406" s="5">
        <f t="shared" si="654"/>
        <v>5.2719953690075531E-6</v>
      </c>
      <c r="AX406" s="5">
        <f t="shared" si="655"/>
        <v>2.8871272864805233E-5</v>
      </c>
      <c r="AY406" s="5">
        <f t="shared" si="656"/>
        <v>6.5103778586214235E-5</v>
      </c>
      <c r="AZ406" s="5">
        <f t="shared" si="657"/>
        <v>7.340344857759361E-5</v>
      </c>
      <c r="BA406" s="5">
        <f t="shared" si="658"/>
        <v>5.51741274222994E-5</v>
      </c>
      <c r="BB406" s="5">
        <f t="shared" si="659"/>
        <v>3.1103964416544146E-5</v>
      </c>
      <c r="BC406" s="5">
        <f t="shared" si="660"/>
        <v>1.4027685041878993E-5</v>
      </c>
      <c r="BD406" s="5">
        <f t="shared" si="661"/>
        <v>7.9044484760324128E-3</v>
      </c>
      <c r="BE406" s="5">
        <f t="shared" si="662"/>
        <v>6.9948364346018874E-3</v>
      </c>
      <c r="BF406" s="5">
        <f t="shared" si="663"/>
        <v>3.0949494386098533E-3</v>
      </c>
      <c r="BG406" s="5">
        <f t="shared" si="664"/>
        <v>9.1293171442558289E-4</v>
      </c>
      <c r="BH406" s="5">
        <f t="shared" si="665"/>
        <v>2.0196880395041008E-4</v>
      </c>
      <c r="BI406" s="5">
        <f t="shared" si="666"/>
        <v>3.5745409760312843E-5</v>
      </c>
      <c r="BJ406" s="8">
        <f t="shared" si="667"/>
        <v>0.13297241994088102</v>
      </c>
      <c r="BK406" s="8">
        <f t="shared" si="668"/>
        <v>0.18366454423344494</v>
      </c>
      <c r="BL406" s="8">
        <f t="shared" si="669"/>
        <v>0.5921932278178057</v>
      </c>
      <c r="BM406" s="8">
        <f t="shared" si="670"/>
        <v>0.59890496555517603</v>
      </c>
      <c r="BN406" s="8">
        <f t="shared" si="671"/>
        <v>0.39258948997131704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1.51502145922747</v>
      </c>
      <c r="F407">
        <f>VLOOKUP(B407,home!$B$2:$E$405,3,FALSE)</f>
        <v>0.73</v>
      </c>
      <c r="G407">
        <f>VLOOKUP(C407,away!$B$2:$E$405,4,FALSE)</f>
        <v>1.26</v>
      </c>
      <c r="H407">
        <f>VLOOKUP(A407,away!$A$2:$E$405,3,FALSE)</f>
        <v>1.2618025751073001</v>
      </c>
      <c r="I407">
        <f>VLOOKUP(C407,away!$B$2:$E$405,3,FALSE)</f>
        <v>0.66</v>
      </c>
      <c r="J407">
        <f>VLOOKUP(B407,home!$B$2:$E$405,4,FALSE)</f>
        <v>1.41</v>
      </c>
      <c r="K407" s="3">
        <f t="shared" si="616"/>
        <v>1.3935167381974267</v>
      </c>
      <c r="L407" s="3">
        <f t="shared" si="617"/>
        <v>1.1742334763948534</v>
      </c>
      <c r="M407" s="5">
        <f t="shared" si="618"/>
        <v>7.6707927816163479E-2</v>
      </c>
      <c r="N407" s="5">
        <f t="shared" si="619"/>
        <v>0.10689378136426379</v>
      </c>
      <c r="O407" s="5">
        <f t="shared" si="620"/>
        <v>9.0073016746619106E-2</v>
      </c>
      <c r="P407" s="5">
        <f t="shared" si="621"/>
        <v>0.12551825649635087</v>
      </c>
      <c r="Q407" s="5">
        <f t="shared" si="622"/>
        <v>7.4479136770158896E-2</v>
      </c>
      <c r="R407" s="5">
        <f t="shared" si="623"/>
        <v>5.2883375791877206E-2</v>
      </c>
      <c r="S407" s="5">
        <f t="shared" si="624"/>
        <v>5.1346820212773224E-2</v>
      </c>
      <c r="T407" s="5">
        <f t="shared" si="625"/>
        <v>8.745589568851142E-2</v>
      </c>
      <c r="U407" s="5">
        <f t="shared" si="626"/>
        <v>7.3693869338365497E-2</v>
      </c>
      <c r="V407" s="5">
        <f t="shared" si="627"/>
        <v>9.3355023300340165E-3</v>
      </c>
      <c r="W407" s="5">
        <f t="shared" si="628"/>
        <v>3.4595974578570596E-2</v>
      </c>
      <c r="X407" s="5">
        <f t="shared" si="629"/>
        <v>4.0623751498662923E-2</v>
      </c>
      <c r="Y407" s="5">
        <f t="shared" si="630"/>
        <v>2.3850884473237802E-2</v>
      </c>
      <c r="Z407" s="5">
        <f t="shared" si="631"/>
        <v>2.0699143399863795E-2</v>
      </c>
      <c r="AA407" s="5">
        <f t="shared" si="632"/>
        <v>2.8844602794058993E-2</v>
      </c>
      <c r="AB407" s="5">
        <f t="shared" si="633"/>
        <v>2.0097718400088737E-2</v>
      </c>
      <c r="AC407" s="5">
        <f t="shared" si="634"/>
        <v>9.5473832475939126E-4</v>
      </c>
      <c r="AD407" s="5">
        <f t="shared" si="635"/>
        <v>1.2052517412372708E-2</v>
      </c>
      <c r="AE407" s="5">
        <f t="shared" si="636"/>
        <v>1.4152469420439908E-2</v>
      </c>
      <c r="AF407" s="5">
        <f t="shared" si="637"/>
        <v>8.3091516835675054E-3</v>
      </c>
      <c r="AG407" s="5">
        <f t="shared" si="638"/>
        <v>3.2522946890958721E-3</v>
      </c>
      <c r="AH407" s="5">
        <f t="shared" si="639"/>
        <v>6.0764067782044127E-3</v>
      </c>
      <c r="AI407" s="5">
        <f t="shared" si="640"/>
        <v>8.4675745535241487E-3</v>
      </c>
      <c r="AJ407" s="5">
        <f t="shared" si="641"/>
        <v>5.8998534361352521E-3</v>
      </c>
      <c r="AK407" s="5">
        <f t="shared" si="642"/>
        <v>2.7405148387220244E-3</v>
      </c>
      <c r="AL407" s="5">
        <f t="shared" si="643"/>
        <v>6.2490067634857424E-5</v>
      </c>
      <c r="AM407" s="5">
        <f t="shared" si="644"/>
        <v>3.3590769503114588E-3</v>
      </c>
      <c r="AN407" s="5">
        <f t="shared" si="645"/>
        <v>3.9443406048420464E-3</v>
      </c>
      <c r="AO407" s="5">
        <f t="shared" si="646"/>
        <v>2.3157883902545275E-3</v>
      </c>
      <c r="AP407" s="5">
        <f t="shared" si="647"/>
        <v>9.0642541736113815E-4</v>
      </c>
      <c r="AQ407" s="5">
        <f t="shared" si="648"/>
        <v>2.660887672301563E-4</v>
      </c>
      <c r="AR407" s="5">
        <f t="shared" si="649"/>
        <v>1.4270240510320426E-3</v>
      </c>
      <c r="AS407" s="5">
        <f t="shared" si="650"/>
        <v>1.9885819009234501E-3</v>
      </c>
      <c r="AT407" s="5">
        <f t="shared" si="651"/>
        <v>1.3855610821066427E-3</v>
      </c>
      <c r="AU407" s="5">
        <f t="shared" si="652"/>
        <v>6.4360085323684818E-4</v>
      </c>
      <c r="AV407" s="5">
        <f t="shared" si="653"/>
        <v>2.2421714042592352E-4</v>
      </c>
      <c r="AW407" s="5">
        <f t="shared" si="654"/>
        <v>2.8403714660020621E-6</v>
      </c>
      <c r="AX407" s="5">
        <f t="shared" si="655"/>
        <v>7.8015499252536411E-4</v>
      </c>
      <c r="AY407" s="5">
        <f t="shared" si="656"/>
        <v>9.1608410899985911E-4</v>
      </c>
      <c r="AZ407" s="5">
        <f t="shared" si="657"/>
        <v>5.3784831399049328E-4</v>
      </c>
      <c r="BA407" s="5">
        <f t="shared" si="658"/>
        <v>2.1051983183672244E-4</v>
      </c>
      <c r="BB407" s="5">
        <f t="shared" si="659"/>
        <v>6.1799858496923638E-5</v>
      </c>
      <c r="BC407" s="5">
        <f t="shared" si="660"/>
        <v>1.451349253671052E-5</v>
      </c>
      <c r="BD407" s="5">
        <f t="shared" si="661"/>
        <v>2.7927656872373734E-4</v>
      </c>
      <c r="BE407" s="5">
        <f t="shared" si="662"/>
        <v>3.8917657310287194E-4</v>
      </c>
      <c r="BF407" s="5">
        <f t="shared" si="663"/>
        <v>2.7116203436658329E-4</v>
      </c>
      <c r="BG407" s="5">
        <f t="shared" si="664"/>
        <v>1.2595627788449982E-4</v>
      </c>
      <c r="BH407" s="5">
        <f t="shared" si="665"/>
        <v>4.3880545378274253E-5</v>
      </c>
      <c r="BI407" s="5">
        <f t="shared" si="666"/>
        <v>1.2229654893171372E-5</v>
      </c>
      <c r="BJ407" s="8">
        <f t="shared" si="667"/>
        <v>0.41897849830726691</v>
      </c>
      <c r="BK407" s="8">
        <f t="shared" si="668"/>
        <v>0.26484181935671569</v>
      </c>
      <c r="BL407" s="8">
        <f t="shared" si="669"/>
        <v>0.29556759935966936</v>
      </c>
      <c r="BM407" s="8">
        <f t="shared" si="670"/>
        <v>0.47261832170054857</v>
      </c>
      <c r="BN407" s="8">
        <f t="shared" si="671"/>
        <v>0.52655549498543341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1.51502145922747</v>
      </c>
      <c r="F408">
        <f>VLOOKUP(B408,home!$B$2:$E$405,3,FALSE)</f>
        <v>0.66</v>
      </c>
      <c r="G408">
        <f>VLOOKUP(C408,away!$B$2:$E$405,4,FALSE)</f>
        <v>0.72</v>
      </c>
      <c r="H408">
        <f>VLOOKUP(A408,away!$A$2:$E$405,3,FALSE)</f>
        <v>1.2618025751073001</v>
      </c>
      <c r="I408">
        <f>VLOOKUP(C408,away!$B$2:$E$405,3,FALSE)</f>
        <v>0.72</v>
      </c>
      <c r="J408">
        <f>VLOOKUP(B408,home!$B$2:$E$405,4,FALSE)</f>
        <v>0.79</v>
      </c>
      <c r="K408" s="3">
        <f t="shared" si="616"/>
        <v>0.71993819742489373</v>
      </c>
      <c r="L408" s="3">
        <f t="shared" si="617"/>
        <v>0.71771330472103234</v>
      </c>
      <c r="M408" s="5">
        <f t="shared" si="618"/>
        <v>0.23748483690742123</v>
      </c>
      <c r="N408" s="5">
        <f t="shared" si="619"/>
        <v>0.17097440539887371</v>
      </c>
      <c r="O408" s="5">
        <f t="shared" si="620"/>
        <v>0.1704460271179607</v>
      </c>
      <c r="P408" s="5">
        <f t="shared" si="621"/>
        <v>0.12271060552153917</v>
      </c>
      <c r="Q408" s="5">
        <f t="shared" si="622"/>
        <v>6.1545502614329069E-2</v>
      </c>
      <c r="R408" s="5">
        <f t="shared" si="623"/>
        <v>6.1165690699701111E-2</v>
      </c>
      <c r="S408" s="5">
        <f t="shared" si="624"/>
        <v>1.5851425404196241E-2</v>
      </c>
      <c r="T408" s="5">
        <f t="shared" si="625"/>
        <v>4.4172026072047052E-2</v>
      </c>
      <c r="U408" s="5">
        <f t="shared" si="626"/>
        <v>4.4035517106591406E-2</v>
      </c>
      <c r="V408" s="5">
        <f t="shared" si="627"/>
        <v>9.1006418910708734E-4</v>
      </c>
      <c r="W408" s="5">
        <f t="shared" si="628"/>
        <v>1.4769652737256391E-2</v>
      </c>
      <c r="X408" s="5">
        <f t="shared" si="629"/>
        <v>1.0600376275638326E-2</v>
      </c>
      <c r="Y408" s="5">
        <f t="shared" si="630"/>
        <v>3.8040155440374045E-3</v>
      </c>
      <c r="Z408" s="5">
        <f t="shared" si="631"/>
        <v>1.4633143335875669E-2</v>
      </c>
      <c r="AA408" s="5">
        <f t="shared" si="632"/>
        <v>1.0534958835890425E-2</v>
      </c>
      <c r="AB408" s="5">
        <f t="shared" si="633"/>
        <v>3.7922596371282044E-3</v>
      </c>
      <c r="AC408" s="5">
        <f t="shared" si="634"/>
        <v>2.9389909994636122E-5</v>
      </c>
      <c r="AD408" s="5">
        <f t="shared" si="635"/>
        <v>2.6583092920630029E-3</v>
      </c>
      <c r="AE408" s="5">
        <f t="shared" si="636"/>
        <v>1.907903946977166E-3</v>
      </c>
      <c r="AF408" s="5">
        <f t="shared" si="637"/>
        <v>6.8466402343764134E-4</v>
      </c>
      <c r="AG408" s="5">
        <f t="shared" si="638"/>
        <v>1.6379749296167601E-4</v>
      </c>
      <c r="AH408" s="5">
        <f t="shared" si="639"/>
        <v>2.6256004155119687E-3</v>
      </c>
      <c r="AI408" s="5">
        <f t="shared" si="640"/>
        <v>1.8902700303017387E-3</v>
      </c>
      <c r="AJ408" s="5">
        <f t="shared" si="641"/>
        <v>6.8043879913086641E-4</v>
      </c>
      <c r="AK408" s="5">
        <f t="shared" si="642"/>
        <v>1.6329129416807849E-4</v>
      </c>
      <c r="AL408" s="5">
        <f t="shared" si="643"/>
        <v>6.074415021404066E-7</v>
      </c>
      <c r="AM408" s="5">
        <f t="shared" si="644"/>
        <v>3.8276367998513682E-4</v>
      </c>
      <c r="AN408" s="5">
        <f t="shared" si="645"/>
        <v>2.7471458568931623E-4</v>
      </c>
      <c r="AO408" s="5">
        <f t="shared" si="646"/>
        <v>9.8583156575074142E-5</v>
      </c>
      <c r="AP408" s="5">
        <f t="shared" si="647"/>
        <v>2.3584814365109151E-5</v>
      </c>
      <c r="AQ408" s="5">
        <f t="shared" si="648"/>
        <v>4.2317837648036401E-6</v>
      </c>
      <c r="AR408" s="5">
        <f t="shared" si="649"/>
        <v>3.7688567021880226E-4</v>
      </c>
      <c r="AS408" s="5">
        <f t="shared" si="650"/>
        <v>2.7133439005259745E-4</v>
      </c>
      <c r="AT408" s="5">
        <f t="shared" si="651"/>
        <v>9.7671995836925E-5</v>
      </c>
      <c r="AU408" s="5">
        <f t="shared" si="652"/>
        <v>2.3439266873909179E-5</v>
      </c>
      <c r="AV408" s="5">
        <f t="shared" si="653"/>
        <v>4.2187058855407992E-6</v>
      </c>
      <c r="AW408" s="5">
        <f t="shared" si="654"/>
        <v>8.7186285141438728E-9</v>
      </c>
      <c r="AX408" s="5">
        <f t="shared" si="655"/>
        <v>4.5927698968036366E-5</v>
      </c>
      <c r="AY408" s="5">
        <f t="shared" si="656"/>
        <v>3.296292060458213E-5</v>
      </c>
      <c r="AZ408" s="5">
        <f t="shared" si="657"/>
        <v>1.1828963340185821E-5</v>
      </c>
      <c r="BA408" s="5">
        <f t="shared" si="658"/>
        <v>2.8299347901029031E-6</v>
      </c>
      <c r="BB408" s="5">
        <f t="shared" si="659"/>
        <v>5.0777046258744364E-7</v>
      </c>
      <c r="BC408" s="5">
        <f t="shared" si="660"/>
        <v>7.2886723348672322E-8</v>
      </c>
      <c r="BD408" s="5">
        <f t="shared" si="661"/>
        <v>4.5082643312456277E-5</v>
      </c>
      <c r="BE408" s="5">
        <f t="shared" si="662"/>
        <v>3.2456716961519209E-5</v>
      </c>
      <c r="BF408" s="5">
        <f t="shared" si="663"/>
        <v>1.1683415151803056E-5</v>
      </c>
      <c r="BG408" s="5">
        <f t="shared" si="664"/>
        <v>2.8037789480519287E-6</v>
      </c>
      <c r="BH408" s="5">
        <f t="shared" si="665"/>
        <v>5.0463689045959255E-7</v>
      </c>
      <c r="BI408" s="5">
        <f t="shared" si="666"/>
        <v>7.2661474654316531E-8</v>
      </c>
      <c r="BJ408" s="8">
        <f t="shared" si="667"/>
        <v>0.31215866159288969</v>
      </c>
      <c r="BK408" s="8">
        <f t="shared" si="668"/>
        <v>0.37701989229436511</v>
      </c>
      <c r="BL408" s="8">
        <f t="shared" si="669"/>
        <v>0.29620020781799128</v>
      </c>
      <c r="BM408" s="8">
        <f t="shared" si="670"/>
        <v>0.17565188257932063</v>
      </c>
      <c r="BN408" s="8">
        <f t="shared" si="671"/>
        <v>0.82432706825982505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1.51502145922747</v>
      </c>
      <c r="F409">
        <f>VLOOKUP(B409,home!$B$2:$E$405,3,FALSE)</f>
        <v>1.1000000000000001</v>
      </c>
      <c r="G409">
        <f>VLOOKUP(C409,away!$B$2:$E$405,4,FALSE)</f>
        <v>1.25</v>
      </c>
      <c r="H409">
        <f>VLOOKUP(A409,away!$A$2:$E$405,3,FALSE)</f>
        <v>1.2618025751073001</v>
      </c>
      <c r="I409">
        <f>VLOOKUP(C409,away!$B$2:$E$405,3,FALSE)</f>
        <v>0.86</v>
      </c>
      <c r="J409">
        <f>VLOOKUP(B409,home!$B$2:$E$405,4,FALSE)</f>
        <v>1.41</v>
      </c>
      <c r="K409" s="3">
        <f t="shared" si="616"/>
        <v>2.0831545064377717</v>
      </c>
      <c r="L409" s="3">
        <f t="shared" si="617"/>
        <v>1.5300618025751118</v>
      </c>
      <c r="M409" s="5">
        <f t="shared" si="618"/>
        <v>2.6964979538428167E-2</v>
      </c>
      <c r="N409" s="5">
        <f t="shared" si="619"/>
        <v>5.6172218641478935E-2</v>
      </c>
      <c r="O409" s="5">
        <f t="shared" si="620"/>
        <v>4.1258085198968404E-2</v>
      </c>
      <c r="P409" s="5">
        <f t="shared" si="621"/>
        <v>8.594696610922456E-2</v>
      </c>
      <c r="Q409" s="5">
        <f t="shared" si="622"/>
        <v>5.8507705199802348E-2</v>
      </c>
      <c r="R409" s="5">
        <f t="shared" si="623"/>
        <v>3.1563710105165579E-2</v>
      </c>
      <c r="S409" s="5">
        <f t="shared" si="624"/>
        <v>6.8485876030918671E-2</v>
      </c>
      <c r="T409" s="5">
        <f t="shared" si="625"/>
        <v>8.9520404882542814E-2</v>
      </c>
      <c r="U409" s="5">
        <f t="shared" si="626"/>
        <v>6.5752084945471106E-2</v>
      </c>
      <c r="V409" s="5">
        <f t="shared" si="627"/>
        <v>2.4254312103022702E-2</v>
      </c>
      <c r="W409" s="5">
        <f t="shared" si="628"/>
        <v>4.0626863249433626E-2</v>
      </c>
      <c r="X409" s="5">
        <f t="shared" si="629"/>
        <v>6.2161611616400984E-2</v>
      </c>
      <c r="Y409" s="5">
        <f t="shared" si="630"/>
        <v>4.7555553760382265E-2</v>
      </c>
      <c r="Z409" s="5">
        <f t="shared" si="631"/>
        <v>1.6098142393155972E-2</v>
      </c>
      <c r="AA409" s="5">
        <f t="shared" si="632"/>
        <v>3.3534917871579792E-2</v>
      </c>
      <c r="AB409" s="5">
        <f t="shared" si="633"/>
        <v>3.4929207643601017E-2</v>
      </c>
      <c r="AC409" s="5">
        <f t="shared" si="634"/>
        <v>4.8316941455265085E-3</v>
      </c>
      <c r="AD409" s="5">
        <f t="shared" si="635"/>
        <v>2.1158008315122191E-2</v>
      </c>
      <c r="AE409" s="5">
        <f t="shared" si="636"/>
        <v>3.2373060341535066E-2</v>
      </c>
      <c r="AF409" s="5">
        <f t="shared" si="637"/>
        <v>2.4766391530521011E-2</v>
      </c>
      <c r="AG409" s="5">
        <f t="shared" si="638"/>
        <v>1.2631369889489985E-2</v>
      </c>
      <c r="AH409" s="5">
        <f t="shared" si="639"/>
        <v>6.1577881920457612E-3</v>
      </c>
      <c r="AI409" s="5">
        <f t="shared" si="640"/>
        <v>1.2827624221949427E-2</v>
      </c>
      <c r="AJ409" s="5">
        <f t="shared" si="641"/>
        <v>1.3360961602422136E-2</v>
      </c>
      <c r="AK409" s="5">
        <f t="shared" si="642"/>
        <v>9.2776491241425667E-3</v>
      </c>
      <c r="AL409" s="5">
        <f t="shared" si="643"/>
        <v>6.1601300662423881E-4</v>
      </c>
      <c r="AM409" s="5">
        <f t="shared" si="644"/>
        <v>8.8150800737789286E-3</v>
      </c>
      <c r="AN409" s="5">
        <f t="shared" si="645"/>
        <v>1.3487617307530135E-2</v>
      </c>
      <c r="AO409" s="5">
        <f t="shared" si="646"/>
        <v>1.0318444025001422E-2</v>
      </c>
      <c r="AP409" s="5">
        <f t="shared" si="647"/>
        <v>5.2626190215546882E-3</v>
      </c>
      <c r="AQ409" s="5">
        <f t="shared" si="648"/>
        <v>2.0130330865965091E-3</v>
      </c>
      <c r="AR409" s="5">
        <f t="shared" si="649"/>
        <v>1.8843593001994542E-3</v>
      </c>
      <c r="AS409" s="5">
        <f t="shared" si="650"/>
        <v>3.9254115679584192E-3</v>
      </c>
      <c r="AT409" s="5">
        <f t="shared" si="651"/>
        <v>4.0886193987077707E-3</v>
      </c>
      <c r="AU409" s="5">
        <f t="shared" si="652"/>
        <v>2.8390753085089948E-3</v>
      </c>
      <c r="AV409" s="5">
        <f t="shared" si="653"/>
        <v>1.47855813075918E-3</v>
      </c>
      <c r="AW409" s="5">
        <f t="shared" si="654"/>
        <v>5.4540339512633322E-5</v>
      </c>
      <c r="AX409" s="5">
        <f t="shared" si="655"/>
        <v>3.0605289633837303E-3</v>
      </c>
      <c r="AY409" s="5">
        <f t="shared" si="656"/>
        <v>4.6827984625482481E-3</v>
      </c>
      <c r="AZ409" s="5">
        <f t="shared" si="657"/>
        <v>3.5824855283512688E-3</v>
      </c>
      <c r="BA409" s="5">
        <f t="shared" si="658"/>
        <v>1.8271414217361311E-3</v>
      </c>
      <c r="BB409" s="5">
        <f t="shared" si="659"/>
        <v>6.9890982432530924E-4</v>
      </c>
      <c r="BC409" s="5">
        <f t="shared" si="660"/>
        <v>2.1387504512892735E-4</v>
      </c>
      <c r="BD409" s="5">
        <f t="shared" si="661"/>
        <v>4.8053103126039214E-4</v>
      </c>
      <c r="BE409" s="5">
        <f t="shared" si="662"/>
        <v>1.0010203832532755E-3</v>
      </c>
      <c r="BF409" s="5">
        <f t="shared" si="663"/>
        <v>1.0426400612050634E-3</v>
      </c>
      <c r="BG409" s="5">
        <f t="shared" si="664"/>
        <v>7.2399344736396058E-4</v>
      </c>
      <c r="BH409" s="5">
        <f t="shared" si="665"/>
        <v>3.7704755312691312E-4</v>
      </c>
      <c r="BI409" s="5">
        <f t="shared" si="666"/>
        <v>1.5708966188753283E-4</v>
      </c>
      <c r="BJ409" s="8">
        <f t="shared" si="667"/>
        <v>0.49943572018664451</v>
      </c>
      <c r="BK409" s="8">
        <f t="shared" si="668"/>
        <v>0.21578263939629305</v>
      </c>
      <c r="BL409" s="8">
        <f t="shared" si="669"/>
        <v>0.26666037474957682</v>
      </c>
      <c r="BM409" s="8">
        <f t="shared" si="670"/>
        <v>0.69293495380956671</v>
      </c>
      <c r="BN409" s="8">
        <f t="shared" si="671"/>
        <v>0.30041366479306797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1.51502145922747</v>
      </c>
      <c r="F410">
        <f>VLOOKUP(B410,home!$B$2:$E$405,3,FALSE)</f>
        <v>0.46</v>
      </c>
      <c r="G410">
        <f>VLOOKUP(C410,away!$B$2:$E$405,4,FALSE)</f>
        <v>1.47</v>
      </c>
      <c r="H410">
        <f>VLOOKUP(A410,away!$A$2:$E$405,3,FALSE)</f>
        <v>1.2618025751073001</v>
      </c>
      <c r="I410">
        <f>VLOOKUP(C410,away!$B$2:$E$405,3,FALSE)</f>
        <v>1.1000000000000001</v>
      </c>
      <c r="J410">
        <f>VLOOKUP(B410,home!$B$2:$E$405,4,FALSE)</f>
        <v>1.1100000000000001</v>
      </c>
      <c r="K410" s="3">
        <f t="shared" si="616"/>
        <v>1.0244575107296152</v>
      </c>
      <c r="L410" s="3">
        <f t="shared" si="617"/>
        <v>1.5406609442060135</v>
      </c>
      <c r="M410" s="5">
        <f t="shared" si="618"/>
        <v>7.6910070524775387E-2</v>
      </c>
      <c r="N410" s="5">
        <f t="shared" si="619"/>
        <v>7.8791099399850545E-2</v>
      </c>
      <c r="O410" s="5">
        <f t="shared" si="620"/>
        <v>0.11849234187365154</v>
      </c>
      <c r="P410" s="5">
        <f t="shared" si="621"/>
        <v>0.12139036959640361</v>
      </c>
      <c r="Q410" s="5">
        <f t="shared" si="622"/>
        <v>4.0359066779410278E-2</v>
      </c>
      <c r="R410" s="5">
        <f t="shared" si="623"/>
        <v>9.1278261656120893E-2</v>
      </c>
      <c r="S410" s="5">
        <f t="shared" si="624"/>
        <v>4.7898869843074121E-2</v>
      </c>
      <c r="T410" s="5">
        <f t="shared" si="625"/>
        <v>6.2179637931639796E-2</v>
      </c>
      <c r="U410" s="5">
        <f t="shared" si="626"/>
        <v>9.3510700719956083E-2</v>
      </c>
      <c r="V410" s="5">
        <f t="shared" si="627"/>
        <v>8.4000869440075589E-3</v>
      </c>
      <c r="W410" s="5">
        <f t="shared" si="628"/>
        <v>1.3782049696068322E-2</v>
      </c>
      <c r="X410" s="5">
        <f t="shared" si="629"/>
        <v>2.1233465697838821E-2</v>
      </c>
      <c r="Y410" s="5">
        <f t="shared" si="630"/>
        <v>1.6356785655399185E-2</v>
      </c>
      <c r="Z410" s="5">
        <f t="shared" si="631"/>
        <v>4.6876284262867572E-2</v>
      </c>
      <c r="AA410" s="5">
        <f t="shared" si="632"/>
        <v>4.8022761488191144E-2</v>
      </c>
      <c r="AB410" s="5">
        <f t="shared" si="633"/>
        <v>2.4598639346277165E-2</v>
      </c>
      <c r="AC410" s="5">
        <f t="shared" si="634"/>
        <v>8.2863795649371812E-4</v>
      </c>
      <c r="AD410" s="5">
        <f t="shared" si="635"/>
        <v>3.5297810810965007E-3</v>
      </c>
      <c r="AE410" s="5">
        <f t="shared" si="636"/>
        <v>5.4381958532426578E-3</v>
      </c>
      <c r="AF410" s="5">
        <f t="shared" si="637"/>
        <v>4.189207979017031E-3</v>
      </c>
      <c r="AG410" s="5">
        <f t="shared" si="638"/>
        <v>2.1513830401425809E-3</v>
      </c>
      <c r="AH410" s="5">
        <f t="shared" si="639"/>
        <v>1.8055115093324761E-2</v>
      </c>
      <c r="AI410" s="5">
        <f t="shared" si="640"/>
        <v>1.8496698264444188E-2</v>
      </c>
      <c r="AJ410" s="5">
        <f t="shared" si="641"/>
        <v>9.4745407303546431E-3</v>
      </c>
      <c r="AK410" s="5">
        <f t="shared" si="642"/>
        <v>3.2354214706418229E-3</v>
      </c>
      <c r="AL410" s="5">
        <f t="shared" si="643"/>
        <v>5.2314952834676185E-5</v>
      </c>
      <c r="AM410" s="5">
        <f t="shared" si="644"/>
        <v>7.2322214795212249E-4</v>
      </c>
      <c r="AN410" s="5">
        <f t="shared" si="645"/>
        <v>1.1142401173346182E-3</v>
      </c>
      <c r="AO410" s="5">
        <f t="shared" si="646"/>
        <v>8.5833311562248627E-4</v>
      </c>
      <c r="AP410" s="5">
        <f t="shared" si="647"/>
        <v>4.4080010278607623E-4</v>
      </c>
      <c r="AQ410" s="5">
        <f t="shared" si="648"/>
        <v>1.69780875641126E-4</v>
      </c>
      <c r="AR410" s="5">
        <f t="shared" si="649"/>
        <v>5.5633621334859945E-3</v>
      </c>
      <c r="AS410" s="5">
        <f t="shared" si="650"/>
        <v>5.6994281225584628E-3</v>
      </c>
      <c r="AT410" s="5">
        <f t="shared" si="651"/>
        <v>2.9194109735093034E-3</v>
      </c>
      <c r="AU410" s="5">
        <f t="shared" si="652"/>
        <v>9.9693749957268795E-4</v>
      </c>
      <c r="AV410" s="5">
        <f t="shared" si="653"/>
        <v>2.5533002729131066E-4</v>
      </c>
      <c r="AW410" s="5">
        <f t="shared" si="654"/>
        <v>2.2936352868170872E-6</v>
      </c>
      <c r="AX410" s="5">
        <f t="shared" si="655"/>
        <v>1.2348506023259276E-4</v>
      </c>
      <c r="AY410" s="5">
        <f t="shared" si="656"/>
        <v>1.9024860949328281E-4</v>
      </c>
      <c r="AZ410" s="5">
        <f t="shared" si="657"/>
        <v>1.4655430116790116E-4</v>
      </c>
      <c r="BA410" s="5">
        <f t="shared" si="658"/>
        <v>7.5263496004930326E-5</v>
      </c>
      <c r="BB410" s="5">
        <f t="shared" si="659"/>
        <v>2.898888220480037E-5</v>
      </c>
      <c r="BC410" s="5">
        <f t="shared" si="660"/>
        <v>8.9324077258249281E-6</v>
      </c>
      <c r="BD410" s="5">
        <f t="shared" si="661"/>
        <v>1.4285424595894189E-3</v>
      </c>
      <c r="BE410" s="5">
        <f t="shared" si="662"/>
        <v>1.463481052122538E-3</v>
      </c>
      <c r="BF410" s="5">
        <f t="shared" si="663"/>
        <v>7.4963707782870674E-4</v>
      </c>
      <c r="BG410" s="5">
        <f t="shared" si="664"/>
        <v>2.559904449010066E-4</v>
      </c>
      <c r="BH410" s="5">
        <f t="shared" si="665"/>
        <v>6.5562833488462974E-5</v>
      </c>
      <c r="BI410" s="5">
        <f t="shared" si="666"/>
        <v>1.3433267438394213E-5</v>
      </c>
      <c r="BJ410" s="8">
        <f t="shared" si="667"/>
        <v>0.25189052222987152</v>
      </c>
      <c r="BK410" s="8">
        <f t="shared" si="668"/>
        <v>0.2556705984270824</v>
      </c>
      <c r="BL410" s="8">
        <f t="shared" si="669"/>
        <v>0.44457559653474849</v>
      </c>
      <c r="BM410" s="8">
        <f t="shared" si="670"/>
        <v>0.47160383665015121</v>
      </c>
      <c r="BN410" s="8">
        <f t="shared" si="671"/>
        <v>0.52722120983021215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1.51502145922747</v>
      </c>
      <c r="F411">
        <f>VLOOKUP(B411,home!$B$2:$E$405,3,FALSE)</f>
        <v>1.26</v>
      </c>
      <c r="G411">
        <f>VLOOKUP(C411,away!$B$2:$E$405,4,FALSE)</f>
        <v>0.92</v>
      </c>
      <c r="H411">
        <f>VLOOKUP(A411,away!$A$2:$E$405,3,FALSE)</f>
        <v>1.2618025751073001</v>
      </c>
      <c r="I411">
        <f>VLOOKUP(C411,away!$B$2:$E$405,3,FALSE)</f>
        <v>1.45</v>
      </c>
      <c r="J411">
        <f>VLOOKUP(B411,home!$B$2:$E$405,4,FALSE)</f>
        <v>1.22</v>
      </c>
      <c r="K411" s="3">
        <f t="shared" si="616"/>
        <v>1.7562128755364832</v>
      </c>
      <c r="L411" s="3">
        <f t="shared" si="617"/>
        <v>2.2321287553648137</v>
      </c>
      <c r="M411" s="5">
        <f t="shared" si="618"/>
        <v>1.8530418926965071E-2</v>
      </c>
      <c r="N411" s="5">
        <f t="shared" si="619"/>
        <v>3.2543360308621004E-2</v>
      </c>
      <c r="O411" s="5">
        <f t="shared" si="620"/>
        <v>4.1362280935835133E-2</v>
      </c>
      <c r="P411" s="5">
        <f t="shared" si="621"/>
        <v>7.2640970341070879E-2</v>
      </c>
      <c r="Q411" s="5">
        <f t="shared" si="622"/>
        <v>2.8576534193611582E-2</v>
      </c>
      <c r="R411" s="5">
        <f t="shared" si="623"/>
        <v>4.6162968332177721E-2</v>
      </c>
      <c r="S411" s="5">
        <f t="shared" si="624"/>
        <v>7.1189844558961698E-2</v>
      </c>
      <c r="T411" s="5">
        <f t="shared" si="625"/>
        <v>6.3786503702226258E-2</v>
      </c>
      <c r="U411" s="5">
        <f t="shared" si="626"/>
        <v>8.107199935795345E-2</v>
      </c>
      <c r="V411" s="5">
        <f t="shared" si="627"/>
        <v>3.1007869981994347E-2</v>
      </c>
      <c r="W411" s="5">
        <f t="shared" si="628"/>
        <v>1.6728825763009738E-2</v>
      </c>
      <c r="X411" s="5">
        <f t="shared" si="629"/>
        <v>3.7340893029101756E-2</v>
      </c>
      <c r="Y411" s="5">
        <f t="shared" si="630"/>
        <v>4.1674840540629775E-2</v>
      </c>
      <c r="Z411" s="5">
        <f t="shared" si="631"/>
        <v>3.4347229682416394E-2</v>
      </c>
      <c r="AA411" s="5">
        <f t="shared" si="632"/>
        <v>6.032104700726855E-2</v>
      </c>
      <c r="AB411" s="5">
        <f t="shared" si="633"/>
        <v>5.2968299710003254E-2</v>
      </c>
      <c r="AC411" s="5">
        <f t="shared" si="634"/>
        <v>7.597108882762927E-3</v>
      </c>
      <c r="AD411" s="5">
        <f t="shared" si="635"/>
        <v>7.3448447994010355E-3</v>
      </c>
      <c r="AE411" s="5">
        <f t="shared" si="636"/>
        <v>1.6394639280434758E-2</v>
      </c>
      <c r="AF411" s="5">
        <f t="shared" si="637"/>
        <v>1.8297472885845961E-2</v>
      </c>
      <c r="AG411" s="5">
        <f t="shared" si="638"/>
        <v>1.3614105126334927E-2</v>
      </c>
      <c r="AH411" s="5">
        <f t="shared" si="639"/>
        <v>1.9166859760310372E-2</v>
      </c>
      <c r="AI411" s="5">
        <f t="shared" si="640"/>
        <v>3.3661085894659187E-2</v>
      </c>
      <c r="AJ411" s="5">
        <f t="shared" si="641"/>
        <v>2.9558016226369992E-2</v>
      </c>
      <c r="AK411" s="5">
        <f t="shared" si="642"/>
        <v>1.7303389557355751E-2</v>
      </c>
      <c r="AL411" s="5">
        <f t="shared" si="643"/>
        <v>1.1912550130803814E-3</v>
      </c>
      <c r="AM411" s="5">
        <f t="shared" si="644"/>
        <v>2.5798222011050578E-3</v>
      </c>
      <c r="AN411" s="5">
        <f t="shared" si="645"/>
        <v>5.7584953188151468E-3</v>
      </c>
      <c r="AO411" s="5">
        <f t="shared" si="646"/>
        <v>6.42685149438048E-3</v>
      </c>
      <c r="AP411" s="5">
        <f t="shared" si="647"/>
        <v>4.7818533423553324E-3</v>
      </c>
      <c r="AQ411" s="5">
        <f t="shared" si="648"/>
        <v>2.6684280873521702E-3</v>
      </c>
      <c r="AR411" s="5">
        <f t="shared" si="649"/>
        <v>8.5565797642066996E-3</v>
      </c>
      <c r="AS411" s="5">
        <f t="shared" si="650"/>
        <v>1.5027175552454732E-2</v>
      </c>
      <c r="AT411" s="5">
        <f t="shared" si="651"/>
        <v>1.3195459594084037E-2</v>
      </c>
      <c r="AU411" s="5">
        <f t="shared" si="652"/>
        <v>7.7246786792505972E-3</v>
      </c>
      <c r="AV411" s="5">
        <f t="shared" si="653"/>
        <v>3.3915450389705145E-3</v>
      </c>
      <c r="AW411" s="5">
        <f t="shared" si="654"/>
        <v>1.2971752077082417E-4</v>
      </c>
      <c r="AX411" s="5">
        <f t="shared" si="655"/>
        <v>7.5511949436259465E-4</v>
      </c>
      <c r="AY411" s="5">
        <f t="shared" si="656"/>
        <v>1.685523937103286E-3</v>
      </c>
      <c r="AZ411" s="5">
        <f t="shared" si="657"/>
        <v>1.8811532239319793E-3</v>
      </c>
      <c r="BA411" s="5">
        <f t="shared" si="658"/>
        <v>1.3996587347952655E-3</v>
      </c>
      <c r="BB411" s="5">
        <f t="shared" si="659"/>
        <v>7.8105462740851131E-4</v>
      </c>
      <c r="BC411" s="5">
        <f t="shared" si="660"/>
        <v>3.4868289866985756E-4</v>
      </c>
      <c r="BD411" s="5">
        <f t="shared" si="661"/>
        <v>3.1832312898764101E-3</v>
      </c>
      <c r="BE411" s="5">
        <f t="shared" si="662"/>
        <v>5.5904317770915594E-3</v>
      </c>
      <c r="BF411" s="5">
        <f t="shared" si="663"/>
        <v>4.9089941333682512E-3</v>
      </c>
      <c r="BG411" s="5">
        <f t="shared" si="664"/>
        <v>2.8737462343181265E-3</v>
      </c>
      <c r="BH411" s="5">
        <f t="shared" si="665"/>
        <v>1.2617275344334947E-3</v>
      </c>
      <c r="BI411" s="5">
        <f t="shared" si="666"/>
        <v>4.4317242827820135E-4</v>
      </c>
      <c r="BJ411" s="8">
        <f t="shared" si="667"/>
        <v>0.30536866298949644</v>
      </c>
      <c r="BK411" s="8">
        <f t="shared" si="668"/>
        <v>0.20384299164193856</v>
      </c>
      <c r="BL411" s="8">
        <f t="shared" si="669"/>
        <v>0.447732688808266</v>
      </c>
      <c r="BM411" s="8">
        <f t="shared" si="670"/>
        <v>0.74991923366750368</v>
      </c>
      <c r="BN411" s="8">
        <f t="shared" si="671"/>
        <v>0.2398165330382814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1.51502145922747</v>
      </c>
      <c r="F412">
        <f>VLOOKUP(B412,home!$B$2:$E$405,3,FALSE)</f>
        <v>0.86</v>
      </c>
      <c r="G412">
        <f>VLOOKUP(C412,away!$B$2:$E$405,4,FALSE)</f>
        <v>0.81</v>
      </c>
      <c r="H412">
        <f>VLOOKUP(A412,away!$A$2:$E$405,3,FALSE)</f>
        <v>1.2618025751073001</v>
      </c>
      <c r="I412">
        <f>VLOOKUP(C412,away!$B$2:$E$405,3,FALSE)</f>
        <v>1.17</v>
      </c>
      <c r="J412">
        <f>VLOOKUP(B412,home!$B$2:$E$405,4,FALSE)</f>
        <v>0.87</v>
      </c>
      <c r="K412" s="3">
        <f t="shared" si="616"/>
        <v>1.0553639484978556</v>
      </c>
      <c r="L412" s="3">
        <f t="shared" si="617"/>
        <v>1.2843888412017206</v>
      </c>
      <c r="M412" s="5">
        <f t="shared" si="618"/>
        <v>9.6351454358553898E-2</v>
      </c>
      <c r="N412" s="5">
        <f t="shared" si="619"/>
        <v>0.10168585131535436</v>
      </c>
      <c r="O412" s="5">
        <f t="shared" si="620"/>
        <v>0.1237527328116835</v>
      </c>
      <c r="P412" s="5">
        <f t="shared" si="621"/>
        <v>0.13060417273753844</v>
      </c>
      <c r="Q412" s="5">
        <f t="shared" si="622"/>
        <v>5.3657790775269124E-2</v>
      </c>
      <c r="R412" s="5">
        <f t="shared" si="623"/>
        <v>7.9473314545772181E-2</v>
      </c>
      <c r="S412" s="5">
        <f t="shared" si="624"/>
        <v>4.4258413248700633E-2</v>
      </c>
      <c r="T412" s="5">
        <f t="shared" si="625"/>
        <v>6.891746771529228E-2</v>
      </c>
      <c r="U412" s="5">
        <f t="shared" si="626"/>
        <v>8.3873271039238195E-2</v>
      </c>
      <c r="V412" s="5">
        <f t="shared" si="627"/>
        <v>6.6657973809464369E-3</v>
      </c>
      <c r="W412" s="5">
        <f t="shared" si="628"/>
        <v>1.8876165980086613E-2</v>
      </c>
      <c r="X412" s="5">
        <f t="shared" si="629"/>
        <v>2.4244336949494787E-2</v>
      </c>
      <c r="Y412" s="5">
        <f t="shared" si="630"/>
        <v>1.5569577920132837E-2</v>
      </c>
      <c r="Z412" s="5">
        <f t="shared" si="631"/>
        <v>3.4024879458634728E-2</v>
      </c>
      <c r="AA412" s="5">
        <f t="shared" si="632"/>
        <v>3.5908631132628328E-2</v>
      </c>
      <c r="AB412" s="5">
        <f t="shared" si="633"/>
        <v>1.8948337368641828E-2</v>
      </c>
      <c r="AC412" s="5">
        <f t="shared" si="634"/>
        <v>5.6471705485034492E-4</v>
      </c>
      <c r="AD412" s="5">
        <f t="shared" si="635"/>
        <v>4.980306265311275E-3</v>
      </c>
      <c r="AE412" s="5">
        <f t="shared" si="636"/>
        <v>6.3966497929328165E-3</v>
      </c>
      <c r="AF412" s="5">
        <f t="shared" si="637"/>
        <v>4.1078928075591048E-3</v>
      </c>
      <c r="AG412" s="5">
        <f t="shared" si="638"/>
        <v>1.7587105609605737E-3</v>
      </c>
      <c r="AH412" s="5">
        <f t="shared" si="639"/>
        <v>1.0925293874976023E-2</v>
      </c>
      <c r="AI412" s="5">
        <f t="shared" si="640"/>
        <v>1.1530161282394135E-2</v>
      </c>
      <c r="AJ412" s="5">
        <f t="shared" si="641"/>
        <v>6.0842582689022862E-3</v>
      </c>
      <c r="AK412" s="5">
        <f t="shared" si="642"/>
        <v>2.1403689434498149E-3</v>
      </c>
      <c r="AL412" s="5">
        <f t="shared" si="643"/>
        <v>3.0618906282429396E-5</v>
      </c>
      <c r="AM412" s="5">
        <f t="shared" si="644"/>
        <v>1.0512071369775035E-3</v>
      </c>
      <c r="AN412" s="5">
        <f t="shared" si="645"/>
        <v>1.3501587165255142E-3</v>
      </c>
      <c r="AO412" s="5">
        <f t="shared" si="646"/>
        <v>8.67064394678304E-4</v>
      </c>
      <c r="AP412" s="5">
        <f t="shared" si="647"/>
        <v>3.7121594437604605E-4</v>
      </c>
      <c r="AQ412" s="5">
        <f t="shared" si="648"/>
        <v>1.1919640415818808E-4</v>
      </c>
      <c r="AR412" s="5">
        <f t="shared" si="649"/>
        <v>2.8064651079737391E-3</v>
      </c>
      <c r="AS412" s="5">
        <f t="shared" si="650"/>
        <v>2.9618420976726262E-3</v>
      </c>
      <c r="AT412" s="5">
        <f t="shared" si="651"/>
        <v>1.5629106855134772E-3</v>
      </c>
      <c r="AU412" s="5">
        <f t="shared" si="652"/>
        <v>5.4981319740433129E-4</v>
      </c>
      <c r="AV412" s="5">
        <f t="shared" si="653"/>
        <v>1.4506325673721646E-4</v>
      </c>
      <c r="AW412" s="5">
        <f t="shared" si="654"/>
        <v>1.1528848998605626E-6</v>
      </c>
      <c r="AX412" s="5">
        <f t="shared" si="655"/>
        <v>1.8490101912828401E-4</v>
      </c>
      <c r="AY412" s="5">
        <f t="shared" si="656"/>
        <v>2.3748480569519385E-4</v>
      </c>
      <c r="AZ412" s="5">
        <f t="shared" si="657"/>
        <v>1.5251141719493296E-4</v>
      </c>
      <c r="BA412" s="5">
        <f t="shared" si="658"/>
        <v>6.5294654133677362E-5</v>
      </c>
      <c r="BB412" s="5">
        <f t="shared" si="659"/>
        <v>2.0965931289855257E-5</v>
      </c>
      <c r="BC412" s="5">
        <f t="shared" si="660"/>
        <v>5.3856816388184122E-6</v>
      </c>
      <c r="BD412" s="5">
        <f t="shared" si="661"/>
        <v>6.0076541131724314E-4</v>
      </c>
      <c r="BE412" s="5">
        <f t="shared" si="662"/>
        <v>6.3402615660870408E-4</v>
      </c>
      <c r="BF412" s="5">
        <f t="shared" si="663"/>
        <v>3.3456417404474084E-4</v>
      </c>
      <c r="BG412" s="5">
        <f t="shared" si="664"/>
        <v>1.176956559152605E-4</v>
      </c>
      <c r="BH412" s="5">
        <f t="shared" si="665"/>
        <v>3.1052938036943572E-5</v>
      </c>
      <c r="BI412" s="5">
        <f t="shared" si="666"/>
        <v>6.5544302598256065E-6</v>
      </c>
      <c r="BJ412" s="8">
        <f t="shared" si="667"/>
        <v>0.30462013618819</v>
      </c>
      <c r="BK412" s="8">
        <f t="shared" si="668"/>
        <v>0.27871265849256732</v>
      </c>
      <c r="BL412" s="8">
        <f t="shared" si="669"/>
        <v>0.38238712237917044</v>
      </c>
      <c r="BM412" s="8">
        <f t="shared" si="670"/>
        <v>0.41398314805359576</v>
      </c>
      <c r="BN412" s="8">
        <f t="shared" si="671"/>
        <v>0.5855253165441715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1.51502145922747</v>
      </c>
      <c r="F413">
        <f>VLOOKUP(B413,home!$B$2:$E$405,3,FALSE)</f>
        <v>1.25</v>
      </c>
      <c r="G413">
        <f>VLOOKUP(C413,away!$B$2:$E$405,4,FALSE)</f>
        <v>1.1000000000000001</v>
      </c>
      <c r="H413">
        <f>VLOOKUP(A413,away!$A$2:$E$405,3,FALSE)</f>
        <v>1.2618025751073001</v>
      </c>
      <c r="I413">
        <f>VLOOKUP(C413,away!$B$2:$E$405,3,FALSE)</f>
        <v>0.81</v>
      </c>
      <c r="J413">
        <f>VLOOKUP(B413,home!$B$2:$E$405,4,FALSE)</f>
        <v>0.44</v>
      </c>
      <c r="K413" s="3">
        <f t="shared" si="616"/>
        <v>2.0831545064377717</v>
      </c>
      <c r="L413" s="3">
        <f t="shared" si="617"/>
        <v>0.44970643776824176</v>
      </c>
      <c r="M413" s="5">
        <f t="shared" si="618"/>
        <v>7.9431445967293166E-2</v>
      </c>
      <c r="N413" s="5">
        <f t="shared" si="619"/>
        <v>0.16546797461963511</v>
      </c>
      <c r="O413" s="5">
        <f t="shared" si="620"/>
        <v>3.5720832612731977E-2</v>
      </c>
      <c r="P413" s="5">
        <f t="shared" si="621"/>
        <v>7.4412013430921936E-2</v>
      </c>
      <c r="Q413" s="5">
        <f t="shared" si="622"/>
        <v>0.1723476785000119</v>
      </c>
      <c r="R413" s="5">
        <f t="shared" si="623"/>
        <v>8.0319441941936656E-3</v>
      </c>
      <c r="S413" s="5">
        <f t="shared" si="624"/>
        <v>1.7427442228370407E-2</v>
      </c>
      <c r="T413" s="5">
        <f t="shared" si="625"/>
        <v>7.7505860555866529E-2</v>
      </c>
      <c r="U413" s="5">
        <f t="shared" si="626"/>
        <v>1.6731780743591228E-2</v>
      </c>
      <c r="V413" s="5">
        <f t="shared" si="627"/>
        <v>1.8140185740909104E-3</v>
      </c>
      <c r="W413" s="5">
        <f t="shared" si="628"/>
        <v>0.11967561438046267</v>
      </c>
      <c r="X413" s="5">
        <f t="shared" si="629"/>
        <v>5.3818894230763623E-2</v>
      </c>
      <c r="Y413" s="5">
        <f t="shared" si="630"/>
        <v>1.2101351604571242E-2</v>
      </c>
      <c r="Z413" s="5">
        <f t="shared" si="631"/>
        <v>1.2040056706413816E-3</v>
      </c>
      <c r="AA413" s="5">
        <f t="shared" si="632"/>
        <v>2.5081298385732256E-3</v>
      </c>
      <c r="AB413" s="5">
        <f t="shared" si="633"/>
        <v>2.6124109879774285E-3</v>
      </c>
      <c r="AC413" s="5">
        <f t="shared" si="634"/>
        <v>1.0621169366189704E-4</v>
      </c>
      <c r="AD413" s="5">
        <f t="shared" si="635"/>
        <v>6.2325698851842463E-2</v>
      </c>
      <c r="AE413" s="5">
        <f t="shared" si="636"/>
        <v>2.8028268012078264E-2</v>
      </c>
      <c r="AF413" s="5">
        <f t="shared" si="637"/>
        <v>6.3022462822626369E-3</v>
      </c>
      <c r="AG413" s="5">
        <f t="shared" si="638"/>
        <v>9.4472024184482533E-4</v>
      </c>
      <c r="AH413" s="5">
        <f t="shared" si="639"/>
        <v>1.3536227529922464E-4</v>
      </c>
      <c r="AI413" s="5">
        <f t="shared" si="640"/>
        <v>2.8198053379125006E-4</v>
      </c>
      <c r="AJ413" s="5">
        <f t="shared" si="641"/>
        <v>2.9370450984748557E-4</v>
      </c>
      <c r="AK413" s="5">
        <f t="shared" si="642"/>
        <v>2.039439577499621E-4</v>
      </c>
      <c r="AL413" s="5">
        <f t="shared" si="643"/>
        <v>3.9799985403989146E-6</v>
      </c>
      <c r="AM413" s="5">
        <f t="shared" si="644"/>
        <v>2.5966812086019815E-2</v>
      </c>
      <c r="AN413" s="5">
        <f t="shared" si="645"/>
        <v>1.1677442563401296E-2</v>
      </c>
      <c r="AO413" s="5">
        <f t="shared" si="646"/>
        <v>2.6257105487152211E-3</v>
      </c>
      <c r="AP413" s="5">
        <f t="shared" si="647"/>
        <v>3.935996458244059E-4</v>
      </c>
      <c r="AQ413" s="5">
        <f t="shared" si="648"/>
        <v>4.4251073657633785E-5</v>
      </c>
      <c r="AR413" s="5">
        <f t="shared" si="649"/>
        <v>1.2174657326603678E-5</v>
      </c>
      <c r="AS413" s="5">
        <f t="shared" si="650"/>
        <v>2.5361692274250084E-5</v>
      </c>
      <c r="AT413" s="5">
        <f t="shared" si="651"/>
        <v>2.6416161775996048E-5</v>
      </c>
      <c r="AU413" s="5">
        <f t="shared" si="652"/>
        <v>1.8342982148818459E-5</v>
      </c>
      <c r="AV413" s="5">
        <f t="shared" si="653"/>
        <v>9.5528164812046942E-6</v>
      </c>
      <c r="AW413" s="5">
        <f t="shared" si="654"/>
        <v>1.0356929006749382E-7</v>
      </c>
      <c r="AX413" s="5">
        <f t="shared" si="655"/>
        <v>9.0154802691358293E-3</v>
      </c>
      <c r="AY413" s="5">
        <f t="shared" si="656"/>
        <v>4.0543195166029425E-3</v>
      </c>
      <c r="AZ413" s="5">
        <f t="shared" si="657"/>
        <v>9.1162679369288454E-4</v>
      </c>
      <c r="BA413" s="5">
        <f t="shared" si="658"/>
        <v>1.3665481265523702E-4</v>
      </c>
      <c r="BB413" s="5">
        <f t="shared" si="659"/>
        <v>1.5363637250768266E-5</v>
      </c>
      <c r="BC413" s="5">
        <f t="shared" si="660"/>
        <v>1.3818253158412925E-6</v>
      </c>
      <c r="BD413" s="5">
        <f t="shared" si="661"/>
        <v>9.1250362956599385E-7</v>
      </c>
      <c r="BE413" s="5">
        <f t="shared" si="662"/>
        <v>1.9008860480712233E-6</v>
      </c>
      <c r="BF413" s="5">
        <f t="shared" si="663"/>
        <v>1.9799196686321285E-6</v>
      </c>
      <c r="BG413" s="5">
        <f t="shared" si="664"/>
        <v>1.3748261933652656E-6</v>
      </c>
      <c r="BH413" s="5">
        <f t="shared" si="665"/>
        <v>7.1599384506938525E-7</v>
      </c>
      <c r="BI413" s="5">
        <f t="shared" si="666"/>
        <v>2.9830516098759949E-7</v>
      </c>
      <c r="BJ413" s="8">
        <f t="shared" si="667"/>
        <v>0.75336095005161097</v>
      </c>
      <c r="BK413" s="8">
        <f t="shared" si="668"/>
        <v>0.17724943140948166</v>
      </c>
      <c r="BL413" s="8">
        <f t="shared" si="669"/>
        <v>6.6619120398308015E-2</v>
      </c>
      <c r="BM413" s="8">
        <f t="shared" si="670"/>
        <v>0.45896740225794158</v>
      </c>
      <c r="BN413" s="8">
        <f t="shared" si="671"/>
        <v>0.53541188932478767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1.51502145922747</v>
      </c>
      <c r="F414">
        <f>VLOOKUP(B414,home!$B$2:$E$405,3,FALSE)</f>
        <v>1.1000000000000001</v>
      </c>
      <c r="G414">
        <f>VLOOKUP(C414,away!$B$2:$E$405,4,FALSE)</f>
        <v>0.81</v>
      </c>
      <c r="H414">
        <f>VLOOKUP(A414,away!$A$2:$E$405,3,FALSE)</f>
        <v>1.2618025751073001</v>
      </c>
      <c r="I414">
        <f>VLOOKUP(C414,away!$B$2:$E$405,3,FALSE)</f>
        <v>0.88</v>
      </c>
      <c r="J414">
        <f>VLOOKUP(B414,home!$B$2:$E$405,4,FALSE)</f>
        <v>0.97</v>
      </c>
      <c r="K414" s="3">
        <f t="shared" si="616"/>
        <v>1.349884120171676</v>
      </c>
      <c r="L414" s="3">
        <f t="shared" si="617"/>
        <v>1.0770746781115914</v>
      </c>
      <c r="M414" s="5">
        <f t="shared" si="618"/>
        <v>8.8304977884062774E-2</v>
      </c>
      <c r="N414" s="5">
        <f t="shared" si="619"/>
        <v>0.11920148737780738</v>
      </c>
      <c r="O414" s="5">
        <f t="shared" si="620"/>
        <v>9.5111055630128102E-2</v>
      </c>
      <c r="P414" s="5">
        <f t="shared" si="621"/>
        <v>0.12838890364787481</v>
      </c>
      <c r="Q414" s="5">
        <f t="shared" si="622"/>
        <v>8.0454097456073348E-2</v>
      </c>
      <c r="R414" s="5">
        <f t="shared" si="623"/>
        <v>5.1220854813836952E-2</v>
      </c>
      <c r="S414" s="5">
        <f t="shared" si="624"/>
        <v>4.6666991416794909E-2</v>
      </c>
      <c r="T414" s="5">
        <f t="shared" si="625"/>
        <v>8.6655071120258803E-2</v>
      </c>
      <c r="U414" s="5">
        <f t="shared" si="626"/>
        <v>6.9142218534817446E-2</v>
      </c>
      <c r="V414" s="5">
        <f t="shared" si="627"/>
        <v>7.5389280399640385E-3</v>
      </c>
      <c r="W414" s="5">
        <f t="shared" si="628"/>
        <v>3.6201236186232631E-2</v>
      </c>
      <c r="X414" s="5">
        <f t="shared" si="629"/>
        <v>3.899143481252821E-2</v>
      </c>
      <c r="Y414" s="5">
        <f t="shared" si="630"/>
        <v>2.099834354990646E-2</v>
      </c>
      <c r="Z414" s="5">
        <f t="shared" si="631"/>
        <v>1.8389561903738E-2</v>
      </c>
      <c r="AA414" s="5">
        <f t="shared" si="632"/>
        <v>2.4823777590769942E-2</v>
      </c>
      <c r="AB414" s="5">
        <f t="shared" si="633"/>
        <v>1.6754611586226927E-2</v>
      </c>
      <c r="AC414" s="5">
        <f t="shared" si="634"/>
        <v>6.8506522007881379E-4</v>
      </c>
      <c r="AD414" s="5">
        <f t="shared" si="635"/>
        <v>1.2216868464594915E-2</v>
      </c>
      <c r="AE414" s="5">
        <f t="shared" si="636"/>
        <v>1.315847966903522E-2</v>
      </c>
      <c r="AF414" s="5">
        <f t="shared" si="637"/>
        <v>7.0863326269820148E-3</v>
      </c>
      <c r="AG414" s="5">
        <f t="shared" si="638"/>
        <v>2.5441698110661077E-3</v>
      </c>
      <c r="AH414" s="5">
        <f t="shared" si="639"/>
        <v>4.9517328670204462E-3</v>
      </c>
      <c r="AI414" s="5">
        <f t="shared" si="640"/>
        <v>6.6842655645230646E-3</v>
      </c>
      <c r="AJ414" s="5">
        <f t="shared" si="641"/>
        <v>4.5114919702800259E-3</v>
      </c>
      <c r="AK414" s="5">
        <f t="shared" si="642"/>
        <v>2.0299971229876786E-3</v>
      </c>
      <c r="AL414" s="5">
        <f t="shared" si="643"/>
        <v>3.984136552242228E-5</v>
      </c>
      <c r="AM414" s="5">
        <f t="shared" si="644"/>
        <v>3.2982713477165602E-3</v>
      </c>
      <c r="AN414" s="5">
        <f t="shared" si="645"/>
        <v>3.5524845501664986E-3</v>
      </c>
      <c r="AO414" s="5">
        <f t="shared" si="646"/>
        <v>1.9131455766834915E-3</v>
      </c>
      <c r="AP414" s="5">
        <f t="shared" si="647"/>
        <v>6.8686688539566234E-4</v>
      </c>
      <c r="AQ414" s="5">
        <f t="shared" si="648"/>
        <v>1.8495173237326103E-4</v>
      </c>
      <c r="AR414" s="5">
        <f t="shared" si="649"/>
        <v>1.0666772167681274E-3</v>
      </c>
      <c r="AS414" s="5">
        <f t="shared" si="650"/>
        <v>1.4398906362642157E-3</v>
      </c>
      <c r="AT414" s="5">
        <f t="shared" si="651"/>
        <v>9.7184275233847797E-4</v>
      </c>
      <c r="AU414" s="5">
        <f t="shared" si="652"/>
        <v>4.3729169956188235E-4</v>
      </c>
      <c r="AV414" s="5">
        <f t="shared" si="653"/>
        <v>1.4757328028036705E-4</v>
      </c>
      <c r="AW414" s="5">
        <f t="shared" si="654"/>
        <v>1.6090665937988285E-6</v>
      </c>
      <c r="AX414" s="5">
        <f t="shared" si="655"/>
        <v>7.4204735271663576E-4</v>
      </c>
      <c r="AY414" s="5">
        <f t="shared" si="656"/>
        <v>7.9924041357082895E-4</v>
      </c>
      <c r="AZ414" s="5">
        <f t="shared" si="657"/>
        <v>4.3042080559028793E-4</v>
      </c>
      <c r="BA414" s="5">
        <f t="shared" si="658"/>
        <v>1.5453178354456377E-4</v>
      </c>
      <c r="BB414" s="5">
        <f t="shared" si="659"/>
        <v>4.1610567754817772E-5</v>
      </c>
      <c r="BC414" s="5">
        <f t="shared" si="660"/>
        <v>8.9635377741121868E-6</v>
      </c>
      <c r="BD414" s="5">
        <f t="shared" si="661"/>
        <v>1.9148183664991644E-4</v>
      </c>
      <c r="BE414" s="5">
        <f t="shared" si="662"/>
        <v>2.5847829059502903E-4</v>
      </c>
      <c r="BF414" s="5">
        <f t="shared" si="663"/>
        <v>1.7445786994167484E-4</v>
      </c>
      <c r="BG414" s="5">
        <f t="shared" si="664"/>
        <v>7.849930275774751E-5</v>
      </c>
      <c r="BH414" s="5">
        <f t="shared" si="665"/>
        <v>2.6491240559307992E-5</v>
      </c>
      <c r="BI414" s="5">
        <f t="shared" si="666"/>
        <v>7.1520209909315368E-6</v>
      </c>
      <c r="BJ414" s="8">
        <f t="shared" si="667"/>
        <v>0.42932005562777176</v>
      </c>
      <c r="BK414" s="8">
        <f t="shared" si="668"/>
        <v>0.27242394798786862</v>
      </c>
      <c r="BL414" s="8">
        <f t="shared" si="669"/>
        <v>0.28002984182729823</v>
      </c>
      <c r="BM414" s="8">
        <f t="shared" si="670"/>
        <v>0.43668439918991625</v>
      </c>
      <c r="BN414" s="8">
        <f t="shared" si="671"/>
        <v>0.56268137680978347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1.3644444444444399</v>
      </c>
      <c r="F415">
        <f>VLOOKUP(B415,home!$B$2:$E$405,3,FALSE)</f>
        <v>0.44</v>
      </c>
      <c r="G415">
        <f>VLOOKUP(C415,away!$B$2:$E$405,4,FALSE)</f>
        <v>0.95</v>
      </c>
      <c r="H415">
        <f>VLOOKUP(A415,away!$A$2:$E$405,3,FALSE)</f>
        <v>1.1155555555555601</v>
      </c>
      <c r="I415">
        <f>VLOOKUP(C415,away!$B$2:$E$405,3,FALSE)</f>
        <v>0.95</v>
      </c>
      <c r="J415">
        <f>VLOOKUP(B415,home!$B$2:$E$405,4,FALSE)</f>
        <v>0.81</v>
      </c>
      <c r="K415" s="3">
        <f t="shared" si="616"/>
        <v>0.57033777777777583</v>
      </c>
      <c r="L415" s="3">
        <f t="shared" si="617"/>
        <v>0.8584200000000034</v>
      </c>
      <c r="M415" s="5">
        <f t="shared" si="618"/>
        <v>0.23960638182213942</v>
      </c>
      <c r="N415" s="5">
        <f t="shared" si="619"/>
        <v>0.13665657134981227</v>
      </c>
      <c r="O415" s="5">
        <f t="shared" si="620"/>
        <v>0.20568291028376176</v>
      </c>
      <c r="P415" s="5">
        <f t="shared" si="621"/>
        <v>0.11730873397810633</v>
      </c>
      <c r="Q415" s="5">
        <f t="shared" si="622"/>
        <v>3.8970202611191003E-2</v>
      </c>
      <c r="R415" s="5">
        <f t="shared" si="623"/>
        <v>8.8281161922893717E-2</v>
      </c>
      <c r="S415" s="5">
        <f t="shared" si="624"/>
        <v>1.4358276856917356E-2</v>
      </c>
      <c r="T415" s="5">
        <f t="shared" si="625"/>
        <v>3.3452801325498716E-2</v>
      </c>
      <c r="U415" s="5">
        <f t="shared" si="626"/>
        <v>5.0350081710743198E-2</v>
      </c>
      <c r="V415" s="5">
        <f t="shared" si="627"/>
        <v>7.8107327868458406E-4</v>
      </c>
      <c r="W415" s="5">
        <f t="shared" si="628"/>
        <v>7.4087262522721182E-3</v>
      </c>
      <c r="X415" s="5">
        <f t="shared" si="629"/>
        <v>6.3597987894754571E-3</v>
      </c>
      <c r="Y415" s="5">
        <f t="shared" si="630"/>
        <v>2.7296892384307712E-3</v>
      </c>
      <c r="Z415" s="5">
        <f t="shared" si="631"/>
        <v>2.5260771672616911E-2</v>
      </c>
      <c r="AA415" s="5">
        <f t="shared" si="632"/>
        <v>1.4407172380712119E-2</v>
      </c>
      <c r="AB415" s="5">
        <f t="shared" si="633"/>
        <v>4.1084773398383494E-3</v>
      </c>
      <c r="AC415" s="5">
        <f t="shared" si="634"/>
        <v>2.3900322679695963E-5</v>
      </c>
      <c r="AD415" s="5">
        <f t="shared" si="635"/>
        <v>1.0563691167211871E-3</v>
      </c>
      <c r="AE415" s="5">
        <f t="shared" si="636"/>
        <v>9.0680837717580507E-4</v>
      </c>
      <c r="AF415" s="5">
        <f t="shared" si="637"/>
        <v>3.892112235676287E-4</v>
      </c>
      <c r="AG415" s="5">
        <f t="shared" si="638"/>
        <v>1.1136889951164175E-4</v>
      </c>
      <c r="AH415" s="5">
        <f t="shared" si="639"/>
        <v>5.4210879048019718E-3</v>
      </c>
      <c r="AI415" s="5">
        <f t="shared" si="640"/>
        <v>3.0918512287627354E-3</v>
      </c>
      <c r="AJ415" s="5">
        <f t="shared" si="641"/>
        <v>8.8169977951601207E-4</v>
      </c>
      <c r="AK415" s="5">
        <f t="shared" si="642"/>
        <v>1.6762223097210576E-4</v>
      </c>
      <c r="AL415" s="5">
        <f t="shared" si="643"/>
        <v>4.6805374279297179E-7</v>
      </c>
      <c r="AM415" s="5">
        <f t="shared" si="644"/>
        <v>1.2049744290876677E-4</v>
      </c>
      <c r="AN415" s="5">
        <f t="shared" si="645"/>
        <v>1.0343741494174399E-4</v>
      </c>
      <c r="AO415" s="5">
        <f t="shared" si="646"/>
        <v>4.4396372867146101E-5</v>
      </c>
      <c r="AP415" s="5">
        <f t="shared" si="647"/>
        <v>1.2703578132205239E-5</v>
      </c>
      <c r="AQ415" s="5">
        <f t="shared" si="648"/>
        <v>2.7262513850619149E-6</v>
      </c>
      <c r="AR415" s="5">
        <f t="shared" si="649"/>
        <v>9.3071405584802566E-4</v>
      </c>
      <c r="AS415" s="5">
        <f t="shared" si="650"/>
        <v>5.3082138635890375E-4</v>
      </c>
      <c r="AT415" s="5">
        <f t="shared" si="651"/>
        <v>1.5137374494642765E-4</v>
      </c>
      <c r="AU415" s="5">
        <f t="shared" si="652"/>
        <v>2.8778055102215127E-5</v>
      </c>
      <c r="AV415" s="5">
        <f t="shared" si="653"/>
        <v>4.1033029989409387E-6</v>
      </c>
      <c r="AW415" s="5">
        <f t="shared" si="654"/>
        <v>6.3653925036932717E-9</v>
      </c>
      <c r="AX415" s="5">
        <f t="shared" si="655"/>
        <v>1.1454040636081742E-5</v>
      </c>
      <c r="AY415" s="5">
        <f t="shared" si="656"/>
        <v>9.8323775628253275E-6</v>
      </c>
      <c r="AZ415" s="5">
        <f t="shared" si="657"/>
        <v>4.2201547737402746E-6</v>
      </c>
      <c r="BA415" s="5">
        <f t="shared" si="658"/>
        <v>1.2075550869580472E-6</v>
      </c>
      <c r="BB415" s="5">
        <f t="shared" si="659"/>
        <v>2.5914735943663266E-7</v>
      </c>
      <c r="BC415" s="5">
        <f t="shared" si="660"/>
        <v>4.4491455257519027E-8</v>
      </c>
      <c r="BD415" s="5">
        <f t="shared" si="661"/>
        <v>1.3315725997017756E-4</v>
      </c>
      <c r="BE415" s="5">
        <f t="shared" si="662"/>
        <v>7.5944615746368651E-5</v>
      </c>
      <c r="BF415" s="5">
        <f t="shared" si="663"/>
        <v>2.1657041689485492E-5</v>
      </c>
      <c r="BG415" s="5">
        <f t="shared" si="664"/>
        <v>4.1172763434739342E-6</v>
      </c>
      <c r="BH415" s="5">
        <f t="shared" si="665"/>
        <v>5.8705956005848245E-7</v>
      </c>
      <c r="BI415" s="5">
        <f t="shared" si="666"/>
        <v>6.696444898139073E-8</v>
      </c>
      <c r="BJ415" s="8">
        <f t="shared" si="667"/>
        <v>0.22835232601076583</v>
      </c>
      <c r="BK415" s="8">
        <f t="shared" si="668"/>
        <v>0.37208866668983304</v>
      </c>
      <c r="BL415" s="8">
        <f t="shared" si="669"/>
        <v>0.37427338554501499</v>
      </c>
      <c r="BM415" s="8">
        <f t="shared" si="670"/>
        <v>0.17345936193815595</v>
      </c>
      <c r="BN415" s="8">
        <f t="shared" si="671"/>
        <v>0.82650596196790449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1.3644444444444399</v>
      </c>
      <c r="F416">
        <f>VLOOKUP(B416,home!$B$2:$E$405,3,FALSE)</f>
        <v>1.3</v>
      </c>
      <c r="G416">
        <f>VLOOKUP(C416,away!$B$2:$E$405,4,FALSE)</f>
        <v>1.1000000000000001</v>
      </c>
      <c r="H416">
        <f>VLOOKUP(A416,away!$A$2:$E$405,3,FALSE)</f>
        <v>1.1155555555555601</v>
      </c>
      <c r="I416">
        <f>VLOOKUP(C416,away!$B$2:$E$405,3,FALSE)</f>
        <v>0.73</v>
      </c>
      <c r="J416">
        <f>VLOOKUP(B416,home!$B$2:$E$405,4,FALSE)</f>
        <v>0.8</v>
      </c>
      <c r="K416" s="3">
        <f t="shared" si="616"/>
        <v>1.9511555555555493</v>
      </c>
      <c r="L416" s="3">
        <f t="shared" si="617"/>
        <v>0.65148444444444709</v>
      </c>
      <c r="M416" s="5">
        <f t="shared" si="618"/>
        <v>7.4077754568794771E-2</v>
      </c>
      <c r="N416" s="5">
        <f t="shared" si="619"/>
        <v>0.1445372223699844</v>
      </c>
      <c r="O416" s="5">
        <f t="shared" si="620"/>
        <v>4.8260504780943361E-2</v>
      </c>
      <c r="P416" s="5">
        <f t="shared" si="621"/>
        <v>9.4163752017252786E-2</v>
      </c>
      <c r="Q416" s="5">
        <f t="shared" si="622"/>
        <v>0.14100730220588148</v>
      </c>
      <c r="R416" s="5">
        <f t="shared" si="623"/>
        <v>1.5720484072910733E-2</v>
      </c>
      <c r="S416" s="5">
        <f t="shared" si="624"/>
        <v>2.9924004330248086E-2</v>
      </c>
      <c r="T416" s="5">
        <f t="shared" si="625"/>
        <v>9.1864063940208934E-2</v>
      </c>
      <c r="U416" s="5">
        <f t="shared" si="626"/>
        <v>3.0673109834882303E-2</v>
      </c>
      <c r="V416" s="5">
        <f t="shared" si="627"/>
        <v>4.2264247876644227E-3</v>
      </c>
      <c r="W416" s="5">
        <f t="shared" si="628"/>
        <v>9.1709060357635319E-2</v>
      </c>
      <c r="X416" s="5">
        <f t="shared" si="629"/>
        <v>5.9747026237616303E-2</v>
      </c>
      <c r="Y416" s="5">
        <f t="shared" si="630"/>
        <v>1.9462129097810629E-2</v>
      </c>
      <c r="Z416" s="5">
        <f t="shared" si="631"/>
        <v>3.4138836108793431E-3</v>
      </c>
      <c r="AA416" s="5">
        <f t="shared" si="632"/>
        <v>6.6610179733872701E-3</v>
      </c>
      <c r="AB416" s="5">
        <f t="shared" si="633"/>
        <v>6.4983411122149703E-3</v>
      </c>
      <c r="AC416" s="5">
        <f t="shared" si="634"/>
        <v>3.3577557961041556E-4</v>
      </c>
      <c r="AD416" s="5">
        <f t="shared" si="635"/>
        <v>4.4734660652894838E-2</v>
      </c>
      <c r="AE416" s="5">
        <f t="shared" si="636"/>
        <v>2.9143935542862053E-2</v>
      </c>
      <c r="AF416" s="5">
        <f t="shared" si="637"/>
        <v>9.4934103280331292E-3</v>
      </c>
      <c r="AG416" s="5">
        <f t="shared" si="638"/>
        <v>2.0616030511472804E-3</v>
      </c>
      <c r="AH416" s="5">
        <f t="shared" si="639"/>
        <v>5.5602301690793274E-4</v>
      </c>
      <c r="AI416" s="5">
        <f t="shared" si="640"/>
        <v>1.0848873984566701E-3</v>
      </c>
      <c r="AJ416" s="5">
        <f t="shared" si="641"/>
        <v>1.0583920373254696E-3</v>
      </c>
      <c r="AK416" s="5">
        <f t="shared" si="642"/>
        <v>6.8836250119444888E-4</v>
      </c>
      <c r="AL416" s="5">
        <f t="shared" si="643"/>
        <v>1.7072811451120061E-5</v>
      </c>
      <c r="AM416" s="5">
        <f t="shared" si="644"/>
        <v>1.7456856331757604E-2</v>
      </c>
      <c r="AN416" s="5">
        <f t="shared" si="645"/>
        <v>1.1372870349041631E-2</v>
      </c>
      <c r="AO416" s="5">
        <f t="shared" si="646"/>
        <v>3.7046240605420554E-3</v>
      </c>
      <c r="AP416" s="5">
        <f t="shared" si="647"/>
        <v>8.0450164931925776E-4</v>
      </c>
      <c r="AQ416" s="5">
        <f t="shared" si="648"/>
        <v>1.3103007751534944E-4</v>
      </c>
      <c r="AR416" s="5">
        <f t="shared" si="649"/>
        <v>7.2448069253718017E-5</v>
      </c>
      <c r="AS416" s="5">
        <f t="shared" si="650"/>
        <v>1.4135745281366509E-4</v>
      </c>
      <c r="AT416" s="5">
        <f t="shared" si="651"/>
        <v>1.3790518968828205E-4</v>
      </c>
      <c r="AU416" s="5">
        <f t="shared" si="652"/>
        <v>8.9691492333411147E-5</v>
      </c>
      <c r="AV416" s="5">
        <f t="shared" si="653"/>
        <v>4.3750513388100775E-5</v>
      </c>
      <c r="AW416" s="5">
        <f t="shared" si="654"/>
        <v>6.0283504102420802E-7</v>
      </c>
      <c r="AX416" s="5">
        <f t="shared" si="655"/>
        <v>5.6768403690406494E-3</v>
      </c>
      <c r="AY416" s="5">
        <f t="shared" si="656"/>
        <v>3.6983731940242568E-3</v>
      </c>
      <c r="AZ416" s="5">
        <f t="shared" si="657"/>
        <v>1.2047163028285641E-3</v>
      </c>
      <c r="BA416" s="5">
        <f t="shared" si="658"/>
        <v>2.616179770871452E-4</v>
      </c>
      <c r="BB416" s="5">
        <f t="shared" si="659"/>
        <v>4.2610010614824693E-5</v>
      </c>
      <c r="BC416" s="5">
        <f t="shared" si="660"/>
        <v>5.5519518186342141E-6</v>
      </c>
      <c r="BD416" s="5">
        <f t="shared" si="661"/>
        <v>7.8664650248052185E-6</v>
      </c>
      <c r="BE416" s="5">
        <f t="shared" si="662"/>
        <v>1.5348696935732123E-5</v>
      </c>
      <c r="BF416" s="5">
        <f t="shared" si="663"/>
        <v>1.4973847648346086E-5</v>
      </c>
      <c r="BG416" s="5">
        <f t="shared" si="664"/>
        <v>9.7387686757042908E-6</v>
      </c>
      <c r="BH416" s="5">
        <f t="shared" si="665"/>
        <v>4.7504631514676964E-6</v>
      </c>
      <c r="BI416" s="5">
        <f t="shared" si="666"/>
        <v>1.8537785138896243E-6</v>
      </c>
      <c r="BJ416" s="8">
        <f t="shared" si="667"/>
        <v>0.67812000605766454</v>
      </c>
      <c r="BK416" s="8">
        <f t="shared" si="668"/>
        <v>0.20644315728904583</v>
      </c>
      <c r="BL416" s="8">
        <f t="shared" si="669"/>
        <v>0.11174080746565027</v>
      </c>
      <c r="BM416" s="8">
        <f t="shared" si="670"/>
        <v>0.47825306404848922</v>
      </c>
      <c r="BN416" s="8">
        <f t="shared" si="671"/>
        <v>0.51776702001576747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1.3644444444444399</v>
      </c>
      <c r="F417">
        <f>VLOOKUP(B417,home!$B$2:$E$405,3,FALSE)</f>
        <v>1.3</v>
      </c>
      <c r="G417">
        <f>VLOOKUP(C417,away!$B$2:$E$405,4,FALSE)</f>
        <v>1.1000000000000001</v>
      </c>
      <c r="H417">
        <f>VLOOKUP(A417,away!$A$2:$E$405,3,FALSE)</f>
        <v>1.1155555555555601</v>
      </c>
      <c r="I417">
        <f>VLOOKUP(C417,away!$B$2:$E$405,3,FALSE)</f>
        <v>0.73</v>
      </c>
      <c r="J417">
        <f>VLOOKUP(B417,home!$B$2:$E$405,4,FALSE)</f>
        <v>0.9</v>
      </c>
      <c r="K417" s="3">
        <f t="shared" si="616"/>
        <v>1.9511555555555493</v>
      </c>
      <c r="L417" s="3">
        <f t="shared" si="617"/>
        <v>0.73292000000000301</v>
      </c>
      <c r="M417" s="5">
        <f t="shared" si="618"/>
        <v>6.8284289859918426E-2</v>
      </c>
      <c r="N417" s="5">
        <f t="shared" si="619"/>
        <v>0.13323327151734532</v>
      </c>
      <c r="O417" s="5">
        <f t="shared" si="620"/>
        <v>5.0046921724131624E-2</v>
      </c>
      <c r="P417" s="5">
        <f t="shared" si="621"/>
        <v>9.7649329360493128E-2</v>
      </c>
      <c r="Q417" s="5">
        <f t="shared" si="622"/>
        <v>0.12997941895295465</v>
      </c>
      <c r="R417" s="5">
        <f t="shared" si="623"/>
        <v>1.8340194935025346E-2</v>
      </c>
      <c r="S417" s="5">
        <f t="shared" si="624"/>
        <v>3.4910634437714042E-2</v>
      </c>
      <c r="T417" s="5">
        <f t="shared" si="625"/>
        <v>9.5264515738999911E-2</v>
      </c>
      <c r="U417" s="5">
        <f t="shared" si="626"/>
        <v>3.5784573237446451E-2</v>
      </c>
      <c r="V417" s="5">
        <f t="shared" si="627"/>
        <v>5.5470706811600844E-3</v>
      </c>
      <c r="W417" s="5">
        <f t="shared" si="628"/>
        <v>8.453668846597992E-2</v>
      </c>
      <c r="X417" s="5">
        <f t="shared" si="629"/>
        <v>6.1958629710486261E-2</v>
      </c>
      <c r="Y417" s="5">
        <f t="shared" si="630"/>
        <v>2.2705359443704883E-2</v>
      </c>
      <c r="Z417" s="5">
        <f t="shared" si="631"/>
        <v>4.4806318905929446E-3</v>
      </c>
      <c r="AA417" s="5">
        <f t="shared" si="632"/>
        <v>8.742409805729788E-3</v>
      </c>
      <c r="AB417" s="5">
        <f t="shared" si="633"/>
        <v>8.5289007306964953E-3</v>
      </c>
      <c r="AC417" s="5">
        <f t="shared" si="634"/>
        <v>4.9578363215182651E-4</v>
      </c>
      <c r="AD417" s="5">
        <f t="shared" si="635"/>
        <v>4.1236057337166364E-2</v>
      </c>
      <c r="AE417" s="5">
        <f t="shared" si="636"/>
        <v>3.0222731143556093E-2</v>
      </c>
      <c r="AF417" s="5">
        <f t="shared" si="637"/>
        <v>1.107542205486761E-2</v>
      </c>
      <c r="AG417" s="5">
        <f t="shared" si="638"/>
        <v>2.7057994441512011E-3</v>
      </c>
      <c r="AH417" s="5">
        <f t="shared" si="639"/>
        <v>8.2098618131334845E-4</v>
      </c>
      <c r="AI417" s="5">
        <f t="shared" si="640"/>
        <v>1.6018717487038755E-3</v>
      </c>
      <c r="AJ417" s="5">
        <f t="shared" si="641"/>
        <v>1.5627504808855249E-3</v>
      </c>
      <c r="AK417" s="5">
        <f t="shared" si="642"/>
        <v>1.0163897609089664E-3</v>
      </c>
      <c r="AL417" s="5">
        <f t="shared" si="643"/>
        <v>2.8359635451640113E-5</v>
      </c>
      <c r="AM417" s="5">
        <f t="shared" si="644"/>
        <v>1.6091592472523869E-2</v>
      </c>
      <c r="AN417" s="5">
        <f t="shared" si="645"/>
        <v>1.1793849954962243E-2</v>
      </c>
      <c r="AO417" s="5">
        <f t="shared" si="646"/>
        <v>4.3219742544954804E-3</v>
      </c>
      <c r="AP417" s="5">
        <f t="shared" si="647"/>
        <v>1.055887123534947E-3</v>
      </c>
      <c r="AQ417" s="5">
        <f t="shared" si="648"/>
        <v>1.9347019764530911E-4</v>
      </c>
      <c r="AR417" s="5">
        <f t="shared" si="649"/>
        <v>1.203434384016364E-4</v>
      </c>
      <c r="AS417" s="5">
        <f t="shared" si="650"/>
        <v>2.3480876841200989E-4</v>
      </c>
      <c r="AT417" s="5">
        <f t="shared" si="651"/>
        <v>2.2907421649012477E-4</v>
      </c>
      <c r="AU417" s="5">
        <f t="shared" si="652"/>
        <v>1.4898647671308056E-4</v>
      </c>
      <c r="AV417" s="5">
        <f t="shared" si="653"/>
        <v>7.2673947935343651E-5</v>
      </c>
      <c r="AW417" s="5">
        <f t="shared" si="654"/>
        <v>1.1265399847061738E-6</v>
      </c>
      <c r="AX417" s="5">
        <f t="shared" si="655"/>
        <v>5.232866675083464E-3</v>
      </c>
      <c r="AY417" s="5">
        <f t="shared" si="656"/>
        <v>3.8352726435021884E-3</v>
      </c>
      <c r="AZ417" s="5">
        <f t="shared" si="657"/>
        <v>1.4054740129378174E-3</v>
      </c>
      <c r="BA417" s="5">
        <f t="shared" si="658"/>
        <v>3.433666711874632E-4</v>
      </c>
      <c r="BB417" s="5">
        <f t="shared" si="659"/>
        <v>6.291507516167913E-5</v>
      </c>
      <c r="BC417" s="5">
        <f t="shared" si="660"/>
        <v>9.2223433774996138E-6</v>
      </c>
      <c r="BD417" s="5">
        <f t="shared" si="661"/>
        <v>1.4700352145554614E-5</v>
      </c>
      <c r="BE417" s="5">
        <f t="shared" si="662"/>
        <v>2.8682673757421824E-5</v>
      </c>
      <c r="BF417" s="5">
        <f t="shared" si="663"/>
        <v>2.7982179124990483E-5</v>
      </c>
      <c r="BG417" s="5">
        <f t="shared" si="664"/>
        <v>1.8199194752091905E-5</v>
      </c>
      <c r="BH417" s="5">
        <f t="shared" si="665"/>
        <v>8.8773649867953798E-6</v>
      </c>
      <c r="BI417" s="5">
        <f t="shared" si="666"/>
        <v>3.4642240025360252E-6</v>
      </c>
      <c r="BJ417" s="8">
        <f t="shared" si="667"/>
        <v>0.65726378523362405</v>
      </c>
      <c r="BK417" s="8">
        <f t="shared" si="668"/>
        <v>0.21075074025039134</v>
      </c>
      <c r="BL417" s="8">
        <f t="shared" si="669"/>
        <v>0.127352791441563</v>
      </c>
      <c r="BM417" s="8">
        <f t="shared" si="670"/>
        <v>0.4984803763627853</v>
      </c>
      <c r="BN417" s="8">
        <f t="shared" si="671"/>
        <v>0.49753342634986852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1.3644444444444399</v>
      </c>
      <c r="F418">
        <f>VLOOKUP(B418,home!$B$2:$E$405,3,FALSE)</f>
        <v>1.3</v>
      </c>
      <c r="G418">
        <f>VLOOKUP(C418,away!$B$2:$E$405,4,FALSE)</f>
        <v>0.88</v>
      </c>
      <c r="H418">
        <f>VLOOKUP(A418,away!$A$2:$E$405,3,FALSE)</f>
        <v>1.1155555555555601</v>
      </c>
      <c r="I418">
        <f>VLOOKUP(C418,away!$B$2:$E$405,3,FALSE)</f>
        <v>0.66</v>
      </c>
      <c r="J418">
        <f>VLOOKUP(B418,home!$B$2:$E$405,4,FALSE)</f>
        <v>1.2</v>
      </c>
      <c r="K418" s="3">
        <f t="shared" si="616"/>
        <v>1.5609244444444392</v>
      </c>
      <c r="L418" s="3">
        <f t="shared" si="617"/>
        <v>0.88352000000000364</v>
      </c>
      <c r="M418" s="5">
        <f t="shared" si="618"/>
        <v>8.6774329473929379E-2</v>
      </c>
      <c r="N418" s="5">
        <f t="shared" si="619"/>
        <v>0.13544817202613194</v>
      </c>
      <c r="O418" s="5">
        <f t="shared" si="620"/>
        <v>7.66668555768064E-2</v>
      </c>
      <c r="P418" s="5">
        <f t="shared" si="621"/>
        <v>0.11967116894852857</v>
      </c>
      <c r="Q418" s="5">
        <f t="shared" si="622"/>
        <v>0.10571218133545245</v>
      </c>
      <c r="R418" s="5">
        <f t="shared" si="623"/>
        <v>3.3868350119610133E-2</v>
      </c>
      <c r="S418" s="5">
        <f t="shared" si="624"/>
        <v>4.1259865574098026E-2</v>
      </c>
      <c r="T418" s="5">
        <f t="shared" si="625"/>
        <v>9.3398826453499326E-2</v>
      </c>
      <c r="U418" s="5">
        <f t="shared" si="626"/>
        <v>5.2865935594702193E-2</v>
      </c>
      <c r="V418" s="5">
        <f t="shared" si="627"/>
        <v>6.3224232504984611E-3</v>
      </c>
      <c r="W418" s="5">
        <f t="shared" si="628"/>
        <v>5.5002909307350314E-2</v>
      </c>
      <c r="X418" s="5">
        <f t="shared" si="629"/>
        <v>4.8596170431230344E-2</v>
      </c>
      <c r="Y418" s="5">
        <f t="shared" si="630"/>
        <v>2.1467844249700406E-2</v>
      </c>
      <c r="Z418" s="5">
        <f t="shared" si="631"/>
        <v>9.9744548992260242E-3</v>
      </c>
      <c r="AA418" s="5">
        <f t="shared" si="632"/>
        <v>1.5569370472210495E-2</v>
      </c>
      <c r="AB418" s="5">
        <f t="shared" si="633"/>
        <v>1.2151305477342415E-2</v>
      </c>
      <c r="AC418" s="5">
        <f t="shared" si="634"/>
        <v>5.4495651649044436E-4</v>
      </c>
      <c r="AD418" s="5">
        <f t="shared" si="635"/>
        <v>2.1463846413350914E-2</v>
      </c>
      <c r="AE418" s="5">
        <f t="shared" si="636"/>
        <v>1.8963737583123873E-2</v>
      </c>
      <c r="AF418" s="5">
        <f t="shared" si="637"/>
        <v>8.3774207147208363E-3</v>
      </c>
      <c r="AG418" s="5">
        <f t="shared" si="638"/>
        <v>2.4672062499567285E-3</v>
      </c>
      <c r="AH418" s="5">
        <f t="shared" si="639"/>
        <v>2.203157598141053E-3</v>
      </c>
      <c r="AI418" s="5">
        <f t="shared" si="640"/>
        <v>3.4389625499018678E-3</v>
      </c>
      <c r="AJ418" s="5">
        <f t="shared" si="641"/>
        <v>2.6839803538354036E-3</v>
      </c>
      <c r="AK418" s="5">
        <f t="shared" si="642"/>
        <v>1.3964968475701058E-3</v>
      </c>
      <c r="AL418" s="5">
        <f t="shared" si="643"/>
        <v>3.0062154902215866E-5</v>
      </c>
      <c r="AM418" s="5">
        <f t="shared" si="644"/>
        <v>6.7006885076801026E-3</v>
      </c>
      <c r="AN418" s="5">
        <f t="shared" si="645"/>
        <v>5.9201923103055481E-3</v>
      </c>
      <c r="AO418" s="5">
        <f t="shared" si="646"/>
        <v>2.6153041550005893E-3</v>
      </c>
      <c r="AP418" s="5">
        <f t="shared" si="647"/>
        <v>7.702245090087102E-4</v>
      </c>
      <c r="AQ418" s="5">
        <f t="shared" si="648"/>
        <v>1.701271895498446E-4</v>
      </c>
      <c r="AR418" s="5">
        <f t="shared" si="649"/>
        <v>3.8930676022191826E-4</v>
      </c>
      <c r="AS418" s="5">
        <f t="shared" si="650"/>
        <v>6.0767843841786219E-4</v>
      </c>
      <c r="AT418" s="5">
        <f t="shared" si="651"/>
        <v>4.7427006444413313E-4</v>
      </c>
      <c r="AU418" s="5">
        <f t="shared" si="652"/>
        <v>2.4676657895302901E-4</v>
      </c>
      <c r="AV418" s="5">
        <f t="shared" si="653"/>
        <v>9.6295996289927889E-5</v>
      </c>
      <c r="AW418" s="5">
        <f t="shared" si="654"/>
        <v>1.1516377020940589E-6</v>
      </c>
      <c r="AX418" s="5">
        <f t="shared" si="655"/>
        <v>1.7432114143743033E-3</v>
      </c>
      <c r="AY418" s="5">
        <f t="shared" si="656"/>
        <v>1.5401621488279906E-3</v>
      </c>
      <c r="AZ418" s="5">
        <f t="shared" si="657"/>
        <v>6.8038203086625594E-4</v>
      </c>
      <c r="BA418" s="5">
        <f t="shared" si="658"/>
        <v>2.0037704397031899E-4</v>
      </c>
      <c r="BB418" s="5">
        <f t="shared" si="659"/>
        <v>4.4259281472164238E-5</v>
      </c>
      <c r="BC418" s="5">
        <f t="shared" si="660"/>
        <v>7.8207920732573414E-6</v>
      </c>
      <c r="BD418" s="5">
        <f t="shared" si="661"/>
        <v>5.7326718131878426E-5</v>
      </c>
      <c r="BE418" s="5">
        <f t="shared" si="662"/>
        <v>8.9482675651825281E-5</v>
      </c>
      <c r="BF418" s="5">
        <f t="shared" si="663"/>
        <v>6.9837847889613679E-5</v>
      </c>
      <c r="BG418" s="5">
        <f t="shared" si="664"/>
        <v>3.6337201306096834E-5</v>
      </c>
      <c r="BH418" s="5">
        <f t="shared" si="665"/>
        <v>1.4179906440346237E-5</v>
      </c>
      <c r="BI418" s="5">
        <f t="shared" si="666"/>
        <v>4.4267525165343107E-6</v>
      </c>
      <c r="BJ418" s="8">
        <f t="shared" si="667"/>
        <v>0.53129106414764626</v>
      </c>
      <c r="BK418" s="8">
        <f t="shared" si="668"/>
        <v>0.2561429680672751</v>
      </c>
      <c r="BL418" s="8">
        <f t="shared" si="669"/>
        <v>0.20293032353038321</v>
      </c>
      <c r="BM418" s="8">
        <f t="shared" si="670"/>
        <v>0.44065874265294563</v>
      </c>
      <c r="BN418" s="8">
        <f t="shared" si="671"/>
        <v>0.55814105748045884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1.3644444444444399</v>
      </c>
      <c r="F419">
        <f>VLOOKUP(B419,home!$B$2:$E$405,3,FALSE)</f>
        <v>1.1399999999999999</v>
      </c>
      <c r="G419">
        <f>VLOOKUP(C419,away!$B$2:$E$405,4,FALSE)</f>
        <v>0.73</v>
      </c>
      <c r="H419">
        <f>VLOOKUP(A419,away!$A$2:$E$405,3,FALSE)</f>
        <v>1.1155555555555601</v>
      </c>
      <c r="I419">
        <f>VLOOKUP(C419,away!$B$2:$E$405,3,FALSE)</f>
        <v>0.66</v>
      </c>
      <c r="J419">
        <f>VLOOKUP(B419,home!$B$2:$E$405,4,FALSE)</f>
        <v>1</v>
      </c>
      <c r="K419" s="3">
        <f t="shared" si="616"/>
        <v>1.1354906666666629</v>
      </c>
      <c r="L419" s="3">
        <f t="shared" si="617"/>
        <v>0.73626666666666973</v>
      </c>
      <c r="M419" s="5">
        <f t="shared" si="618"/>
        <v>0.15385305301134566</v>
      </c>
      <c r="N419" s="5">
        <f t="shared" si="619"/>
        <v>0.17469870573255428</v>
      </c>
      <c r="O419" s="5">
        <f t="shared" si="620"/>
        <v>0.1132768744971539</v>
      </c>
      <c r="P419" s="5">
        <f t="shared" si="621"/>
        <v>0.12862483374068917</v>
      </c>
      <c r="Q419" s="5">
        <f t="shared" si="622"/>
        <v>9.9184374919030649E-2</v>
      </c>
      <c r="R419" s="5">
        <f t="shared" si="623"/>
        <v>4.1700993398219088E-2</v>
      </c>
      <c r="S419" s="5">
        <f t="shared" si="624"/>
        <v>2.6883359691276157E-2</v>
      </c>
      <c r="T419" s="5">
        <f t="shared" si="625"/>
        <v>7.3026149107051935E-2</v>
      </c>
      <c r="U419" s="5">
        <f t="shared" si="626"/>
        <v>4.7351088794405895E-2</v>
      </c>
      <c r="V419" s="5">
        <f t="shared" si="627"/>
        <v>2.4972368857463156E-3</v>
      </c>
      <c r="W419" s="5">
        <f t="shared" si="628"/>
        <v>3.754097733324209E-2</v>
      </c>
      <c r="X419" s="5">
        <f t="shared" si="629"/>
        <v>2.7640170244555159E-2</v>
      </c>
      <c r="Y419" s="5">
        <f t="shared" si="630"/>
        <v>1.0175268006028948E-2</v>
      </c>
      <c r="Z419" s="5">
        <f t="shared" si="631"/>
        <v>1.0234350468665193E-2</v>
      </c>
      <c r="AA419" s="5">
        <f t="shared" si="632"/>
        <v>1.1621009436564913E-2</v>
      </c>
      <c r="AB419" s="5">
        <f t="shared" si="633"/>
        <v>6.5977738762323388E-3</v>
      </c>
      <c r="AC419" s="5">
        <f t="shared" si="634"/>
        <v>1.3048436192575482E-4</v>
      </c>
      <c r="AD419" s="5">
        <f t="shared" si="635"/>
        <v>1.065685734486029E-2</v>
      </c>
      <c r="AE419" s="5">
        <f t="shared" si="636"/>
        <v>7.8462888344425028E-3</v>
      </c>
      <c r="AF419" s="5">
        <f t="shared" si="637"/>
        <v>2.8884804629194447E-3</v>
      </c>
      <c r="AG419" s="5">
        <f t="shared" si="638"/>
        <v>7.088972940551665E-4</v>
      </c>
      <c r="AH419" s="5">
        <f t="shared" si="639"/>
        <v>1.8838027762656472E-3</v>
      </c>
      <c r="AI419" s="5">
        <f t="shared" si="640"/>
        <v>2.13904047029039E-3</v>
      </c>
      <c r="AJ419" s="5">
        <f t="shared" si="641"/>
        <v>1.2144302448185039E-3</v>
      </c>
      <c r="AK419" s="5">
        <f t="shared" si="642"/>
        <v>4.5965806943637358E-4</v>
      </c>
      <c r="AL419" s="5">
        <f t="shared" si="643"/>
        <v>4.3635219529176211E-6</v>
      </c>
      <c r="AM419" s="5">
        <f t="shared" si="644"/>
        <v>2.420152410217387E-3</v>
      </c>
      <c r="AN419" s="5">
        <f t="shared" si="645"/>
        <v>1.7818775478960621E-3</v>
      </c>
      <c r="AO419" s="5">
        <f t="shared" si="646"/>
        <v>6.5596852129880625E-4</v>
      </c>
      <c r="AP419" s="5">
        <f t="shared" si="647"/>
        <v>1.6098925220497888E-4</v>
      </c>
      <c r="AQ419" s="5">
        <f t="shared" si="648"/>
        <v>2.9632755022529893E-5</v>
      </c>
      <c r="AR419" s="5">
        <f t="shared" si="649"/>
        <v>2.7739623814770534E-4</v>
      </c>
      <c r="AS419" s="5">
        <f t="shared" si="650"/>
        <v>3.1498083938516226E-4</v>
      </c>
      <c r="AT419" s="5">
        <f t="shared" si="651"/>
        <v>1.7882890165034154E-4</v>
      </c>
      <c r="AU419" s="5">
        <f t="shared" si="652"/>
        <v>6.76861829180711E-5</v>
      </c>
      <c r="AV419" s="5">
        <f t="shared" si="653"/>
        <v>1.9214257241440567E-5</v>
      </c>
      <c r="AW419" s="5">
        <f t="shared" si="654"/>
        <v>1.0133357677133771E-7</v>
      </c>
      <c r="AX419" s="5">
        <f t="shared" si="655"/>
        <v>4.5801007895211157E-4</v>
      </c>
      <c r="AY419" s="5">
        <f t="shared" si="656"/>
        <v>3.3721755412980943E-4</v>
      </c>
      <c r="AZ419" s="5">
        <f t="shared" si="657"/>
        <v>1.24141022260321E-4</v>
      </c>
      <c r="BA419" s="5">
        <f t="shared" si="658"/>
        <v>3.0466965552066479E-5</v>
      </c>
      <c r="BB419" s="5">
        <f t="shared" si="659"/>
        <v>5.6079527926170578E-6</v>
      </c>
      <c r="BC419" s="5">
        <f t="shared" si="660"/>
        <v>8.2578974188884074E-7</v>
      </c>
      <c r="BD419" s="5">
        <f t="shared" si="661"/>
        <v>3.403960060114744E-5</v>
      </c>
      <c r="BE419" s="5">
        <f t="shared" si="662"/>
        <v>3.8651648779663842E-5</v>
      </c>
      <c r="BF419" s="5">
        <f t="shared" si="663"/>
        <v>2.1944293220293107E-5</v>
      </c>
      <c r="BG419" s="5">
        <f t="shared" si="664"/>
        <v>8.3058467127464463E-6</v>
      </c>
      <c r="BH419" s="5">
        <f t="shared" si="665"/>
        <v>2.3578028552718937E-6</v>
      </c>
      <c r="BI419" s="5">
        <f t="shared" si="666"/>
        <v>5.3545262720024885E-7</v>
      </c>
      <c r="BJ419" s="8">
        <f t="shared" si="667"/>
        <v>0.45037105912880909</v>
      </c>
      <c r="BK419" s="8">
        <f t="shared" si="668"/>
        <v>0.31233054876706579</v>
      </c>
      <c r="BL419" s="8">
        <f t="shared" si="669"/>
        <v>0.22720861262752612</v>
      </c>
      <c r="BM419" s="8">
        <f t="shared" si="670"/>
        <v>0.28846861947252028</v>
      </c>
      <c r="BN419" s="8">
        <f t="shared" si="671"/>
        <v>0.71133883529899278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1.3644444444444399</v>
      </c>
      <c r="F420">
        <f>VLOOKUP(B420,home!$B$2:$E$405,3,FALSE)</f>
        <v>1.03</v>
      </c>
      <c r="G420">
        <f>VLOOKUP(C420,away!$B$2:$E$405,4,FALSE)</f>
        <v>0.88</v>
      </c>
      <c r="H420">
        <f>VLOOKUP(A420,away!$A$2:$E$405,3,FALSE)</f>
        <v>1.1155555555555601</v>
      </c>
      <c r="I420">
        <f>VLOOKUP(C420,away!$B$2:$E$405,3,FALSE)</f>
        <v>0.73</v>
      </c>
      <c r="J420">
        <f>VLOOKUP(B420,home!$B$2:$E$405,4,FALSE)</f>
        <v>1.08</v>
      </c>
      <c r="K420" s="3">
        <f t="shared" si="616"/>
        <v>1.2367324444444403</v>
      </c>
      <c r="L420" s="3">
        <f t="shared" si="617"/>
        <v>0.87950400000000362</v>
      </c>
      <c r="M420" s="5">
        <f t="shared" si="618"/>
        <v>0.1204842253662589</v>
      </c>
      <c r="N420" s="5">
        <f t="shared" si="619"/>
        <v>0.1490067505542082</v>
      </c>
      <c r="O420" s="5">
        <f t="shared" si="620"/>
        <v>0.10596635814652659</v>
      </c>
      <c r="P420" s="5">
        <f t="shared" si="621"/>
        <v>0.13105203313942887</v>
      </c>
      <c r="Q420" s="5">
        <f t="shared" si="622"/>
        <v>9.2140741425814451E-2</v>
      </c>
      <c r="R420" s="5">
        <f t="shared" si="623"/>
        <v>4.6598917927651549E-2</v>
      </c>
      <c r="S420" s="5">
        <f t="shared" si="624"/>
        <v>3.5636688823306423E-2</v>
      </c>
      <c r="T420" s="5">
        <f t="shared" si="625"/>
        <v>8.1038150646969828E-2</v>
      </c>
      <c r="U420" s="5">
        <f t="shared" si="626"/>
        <v>5.7630393677130354E-2</v>
      </c>
      <c r="V420" s="5">
        <f t="shared" si="627"/>
        <v>4.3069359038075882E-3</v>
      </c>
      <c r="W420" s="5">
        <f t="shared" si="628"/>
        <v>3.7984481458823535E-2</v>
      </c>
      <c r="X420" s="5">
        <f t="shared" si="629"/>
        <v>3.3407503380961268E-2</v>
      </c>
      <c r="Y420" s="5">
        <f t="shared" si="630"/>
        <v>1.4691016426784538E-2</v>
      </c>
      <c r="Z420" s="5">
        <f t="shared" si="631"/>
        <v>1.3661311571013808E-2</v>
      </c>
      <c r="AA420" s="5">
        <f t="shared" si="632"/>
        <v>1.6895387253537026E-2</v>
      </c>
      <c r="AB420" s="5">
        <f t="shared" si="633"/>
        <v>1.0447536788951143E-2</v>
      </c>
      <c r="AC420" s="5">
        <f t="shared" si="634"/>
        <v>2.927938829125629E-4</v>
      </c>
      <c r="AD420" s="5">
        <f t="shared" si="635"/>
        <v>1.174416015138134E-2</v>
      </c>
      <c r="AE420" s="5">
        <f t="shared" si="636"/>
        <v>1.0329035829780535E-2</v>
      </c>
      <c r="AF420" s="5">
        <f t="shared" si="637"/>
        <v>4.5422141642176683E-3</v>
      </c>
      <c r="AG420" s="5">
        <f t="shared" si="638"/>
        <v>1.3316318420953711E-3</v>
      </c>
      <c r="AH420" s="5">
        <f t="shared" si="639"/>
        <v>3.0037945429882435E-3</v>
      </c>
      <c r="AI420" s="5">
        <f t="shared" si="640"/>
        <v>3.7148901677587207E-3</v>
      </c>
      <c r="AJ420" s="5">
        <f t="shared" si="641"/>
        <v>2.2971625990074302E-3</v>
      </c>
      <c r="AK420" s="5">
        <f t="shared" si="642"/>
        <v>9.4699183878560087E-4</v>
      </c>
      <c r="AL420" s="5">
        <f t="shared" si="643"/>
        <v>1.2739006630896251E-5</v>
      </c>
      <c r="AM420" s="5">
        <f t="shared" si="644"/>
        <v>2.9048767783929658E-3</v>
      </c>
      <c r="AN420" s="5">
        <f t="shared" si="645"/>
        <v>2.554850746103737E-3</v>
      </c>
      <c r="AO420" s="5">
        <f t="shared" si="646"/>
        <v>1.1235007253006151E-3</v>
      </c>
      <c r="AP420" s="5">
        <f t="shared" si="647"/>
        <v>3.2937446063493217E-4</v>
      </c>
      <c r="AQ420" s="5">
        <f t="shared" si="648"/>
        <v>7.2421538906566619E-5</v>
      </c>
      <c r="AR420" s="5">
        <f t="shared" si="649"/>
        <v>5.2836986314726882E-4</v>
      </c>
      <c r="AS420" s="5">
        <f t="shared" si="650"/>
        <v>6.5345215242089611E-4</v>
      </c>
      <c r="AT420" s="5">
        <f t="shared" si="651"/>
        <v>4.0407273889548798E-4</v>
      </c>
      <c r="AU420" s="5">
        <f t="shared" si="652"/>
        <v>1.6657662203585895E-4</v>
      </c>
      <c r="AV420" s="5">
        <f t="shared" si="653"/>
        <v>5.1502678239426375E-5</v>
      </c>
      <c r="AW420" s="5">
        <f t="shared" si="654"/>
        <v>3.8489887002049025E-7</v>
      </c>
      <c r="AX420" s="5">
        <f t="shared" si="655"/>
        <v>5.9875922649196974E-4</v>
      </c>
      <c r="AY420" s="5">
        <f t="shared" si="656"/>
        <v>5.2661113473659554E-4</v>
      </c>
      <c r="AZ420" s="5">
        <f t="shared" si="657"/>
        <v>2.3157829972268829E-4</v>
      </c>
      <c r="BA420" s="5">
        <f t="shared" si="658"/>
        <v>6.7891346973101378E-5</v>
      </c>
      <c r="BB420" s="5">
        <f t="shared" si="659"/>
        <v>1.4927677807057695E-5</v>
      </c>
      <c r="BC420" s="5">
        <f t="shared" si="660"/>
        <v>2.6257904684037057E-6</v>
      </c>
      <c r="BD420" s="5">
        <f t="shared" si="661"/>
        <v>7.7450568019579545E-5</v>
      </c>
      <c r="BE420" s="5">
        <f t="shared" si="662"/>
        <v>9.5785630310465001E-5</v>
      </c>
      <c r="BF420" s="5">
        <f t="shared" si="663"/>
        <v>5.923059835825643E-5</v>
      </c>
      <c r="BG420" s="5">
        <f t="shared" si="664"/>
        <v>2.4417467564504441E-5</v>
      </c>
      <c r="BH420" s="5">
        <f t="shared" si="665"/>
        <v>7.5494685870481047E-6</v>
      </c>
      <c r="BI420" s="5">
        <f t="shared" si="666"/>
        <v>1.8673345479833029E-6</v>
      </c>
      <c r="BJ420" s="8">
        <f t="shared" si="667"/>
        <v>0.44464310360657544</v>
      </c>
      <c r="BK420" s="8">
        <f t="shared" si="668"/>
        <v>0.29231202725708194</v>
      </c>
      <c r="BL420" s="8">
        <f t="shared" si="669"/>
        <v>0.24957170806446344</v>
      </c>
      <c r="BM420" s="8">
        <f t="shared" si="670"/>
        <v>0.35441289770337936</v>
      </c>
      <c r="BN420" s="8">
        <f t="shared" si="671"/>
        <v>0.64524902655988858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1.3644444444444399</v>
      </c>
      <c r="F421">
        <f>VLOOKUP(B421,home!$B$2:$E$405,3,FALSE)</f>
        <v>1.17</v>
      </c>
      <c r="G421">
        <f>VLOOKUP(C421,away!$B$2:$E$405,4,FALSE)</f>
        <v>0.98</v>
      </c>
      <c r="H421">
        <f>VLOOKUP(A421,away!$A$2:$E$405,3,FALSE)</f>
        <v>1.1155555555555601</v>
      </c>
      <c r="I421">
        <f>VLOOKUP(C421,away!$B$2:$E$405,3,FALSE)</f>
        <v>1.06</v>
      </c>
      <c r="J421">
        <f>VLOOKUP(B421,home!$B$2:$E$405,4,FALSE)</f>
        <v>0.63</v>
      </c>
      <c r="K421" s="3">
        <f t="shared" si="616"/>
        <v>1.5644719999999945</v>
      </c>
      <c r="L421" s="3">
        <f t="shared" si="617"/>
        <v>0.74496800000000307</v>
      </c>
      <c r="M421" s="5">
        <f t="shared" si="618"/>
        <v>9.9316853427589252E-2</v>
      </c>
      <c r="N421" s="5">
        <f t="shared" si="619"/>
        <v>0.15537843631556689</v>
      </c>
      <c r="O421" s="5">
        <f t="shared" si="620"/>
        <v>7.3987877664244611E-2</v>
      </c>
      <c r="P421" s="5">
        <f t="shared" si="621"/>
        <v>0.11575196294513569</v>
      </c>
      <c r="Q421" s="5">
        <f t="shared" si="622"/>
        <v>0.12154260650974336</v>
      </c>
      <c r="R421" s="5">
        <f t="shared" si="623"/>
        <v>2.7559300623888599E-2</v>
      </c>
      <c r="S421" s="5">
        <f t="shared" si="624"/>
        <v>3.3726695075526052E-2</v>
      </c>
      <c r="T421" s="5">
        <f t="shared" si="625"/>
        <v>9.0545352486350858E-2</v>
      </c>
      <c r="U421" s="5">
        <f t="shared" si="626"/>
        <v>4.3115754165656099E-2</v>
      </c>
      <c r="V421" s="5">
        <f t="shared" si="627"/>
        <v>4.3675379733460768E-3</v>
      </c>
      <c r="W421" s="5">
        <f t="shared" si="628"/>
        <v>6.3383334897170199E-2</v>
      </c>
      <c r="X421" s="5">
        <f t="shared" si="629"/>
        <v>4.7218556231675278E-2</v>
      </c>
      <c r="Y421" s="5">
        <f t="shared" si="630"/>
        <v>1.7588156699399407E-2</v>
      </c>
      <c r="Z421" s="5">
        <f t="shared" si="631"/>
        <v>6.8435990223923758E-3</v>
      </c>
      <c r="AA421" s="5">
        <f t="shared" si="632"/>
        <v>1.0706619049760209E-2</v>
      </c>
      <c r="AB421" s="5">
        <f t="shared" si="633"/>
        <v>8.3751028590081985E-3</v>
      </c>
      <c r="AC421" s="5">
        <f t="shared" si="634"/>
        <v>3.1814281527053434E-4</v>
      </c>
      <c r="AD421" s="5">
        <f t="shared" si="635"/>
        <v>2.4790363178311327E-2</v>
      </c>
      <c r="AE421" s="5">
        <f t="shared" si="636"/>
        <v>1.8468027276220308E-2</v>
      </c>
      <c r="AF421" s="5">
        <f t="shared" si="637"/>
        <v>6.8790446719556734E-3</v>
      </c>
      <c r="AG421" s="5">
        <f t="shared" si="638"/>
        <v>1.708222717059165E-3</v>
      </c>
      <c r="AH421" s="5">
        <f t="shared" si="639"/>
        <v>1.2745655691284062E-3</v>
      </c>
      <c r="AI421" s="5">
        <f t="shared" si="640"/>
        <v>1.994022145065449E-3</v>
      </c>
      <c r="AJ421" s="5">
        <f t="shared" si="641"/>
        <v>1.5597959066674114E-3</v>
      </c>
      <c r="AK421" s="5">
        <f t="shared" si="642"/>
        <v>8.1341900723192341E-4</v>
      </c>
      <c r="AL421" s="5">
        <f t="shared" si="643"/>
        <v>1.483158360078542E-5</v>
      </c>
      <c r="AM421" s="5">
        <f t="shared" si="644"/>
        <v>7.7567658124597875E-3</v>
      </c>
      <c r="AN421" s="5">
        <f t="shared" si="645"/>
        <v>5.7785423137765666E-3</v>
      </c>
      <c r="AO421" s="5">
        <f t="shared" si="646"/>
        <v>2.1524145552047594E-3</v>
      </c>
      <c r="AP421" s="5">
        <f t="shared" si="647"/>
        <v>5.3449332212059531E-4</v>
      </c>
      <c r="AQ421" s="5">
        <f t="shared" si="648"/>
        <v>9.954510529838432E-5</v>
      </c>
      <c r="AR421" s="5">
        <f t="shared" si="649"/>
        <v>1.8990211258049095E-4</v>
      </c>
      <c r="AS421" s="5">
        <f t="shared" si="650"/>
        <v>2.9709653787302482E-4</v>
      </c>
      <c r="AT421" s="5">
        <f t="shared" si="651"/>
        <v>2.3239960739964265E-4</v>
      </c>
      <c r="AU421" s="5">
        <f t="shared" si="652"/>
        <v>1.2119422619591084E-4</v>
      </c>
      <c r="AV421" s="5">
        <f t="shared" si="653"/>
        <v>4.7401243361292092E-5</v>
      </c>
      <c r="AW421" s="5">
        <f t="shared" si="654"/>
        <v>4.8016492896967349E-7</v>
      </c>
      <c r="AX421" s="5">
        <f t="shared" si="655"/>
        <v>2.0225404873584246E-3</v>
      </c>
      <c r="AY421" s="5">
        <f t="shared" si="656"/>
        <v>1.5067279417864371E-3</v>
      </c>
      <c r="AZ421" s="5">
        <f t="shared" si="657"/>
        <v>5.6123205066838143E-4</v>
      </c>
      <c r="BA421" s="5">
        <f t="shared" si="658"/>
        <v>1.3936663944077486E-4</v>
      </c>
      <c r="BB421" s="5">
        <f t="shared" si="659"/>
        <v>2.5955921662728896E-5</v>
      </c>
      <c r="BC421" s="5">
        <f t="shared" si="660"/>
        <v>3.8672662098479816E-6</v>
      </c>
      <c r="BD421" s="5">
        <f t="shared" si="661"/>
        <v>2.357849950081061E-5</v>
      </c>
      <c r="BE421" s="5">
        <f t="shared" si="662"/>
        <v>3.6887902271032053E-5</v>
      </c>
      <c r="BF421" s="5">
        <f t="shared" si="663"/>
        <v>2.8855045120882929E-5</v>
      </c>
      <c r="BG421" s="5">
        <f t="shared" si="664"/>
        <v>1.5047636716785938E-5</v>
      </c>
      <c r="BH421" s="5">
        <f t="shared" si="665"/>
        <v>5.8854015773958614E-6</v>
      </c>
      <c r="BI421" s="5">
        <f t="shared" si="666"/>
        <v>1.841509195318325E-6</v>
      </c>
      <c r="BJ421" s="8">
        <f t="shared" si="667"/>
        <v>0.5680835523994392</v>
      </c>
      <c r="BK421" s="8">
        <f t="shared" si="668"/>
        <v>0.25500275176225484</v>
      </c>
      <c r="BL421" s="8">
        <f t="shared" si="669"/>
        <v>0.17038654671244347</v>
      </c>
      <c r="BM421" s="8">
        <f t="shared" si="670"/>
        <v>0.40527316463350382</v>
      </c>
      <c r="BN421" s="8">
        <f t="shared" si="671"/>
        <v>0.59353703748616837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1.3644444444444399</v>
      </c>
      <c r="F422">
        <f>VLOOKUP(B422,home!$B$2:$E$405,3,FALSE)</f>
        <v>0.81</v>
      </c>
      <c r="G422">
        <f>VLOOKUP(C422,away!$B$2:$E$405,4,FALSE)</f>
        <v>0.92</v>
      </c>
      <c r="H422">
        <f>VLOOKUP(A422,away!$A$2:$E$405,3,FALSE)</f>
        <v>1.1155555555555601</v>
      </c>
      <c r="I422">
        <f>VLOOKUP(C422,away!$B$2:$E$405,3,FALSE)</f>
        <v>0.55000000000000004</v>
      </c>
      <c r="J422">
        <f>VLOOKUP(B422,home!$B$2:$E$405,4,FALSE)</f>
        <v>1.59</v>
      </c>
      <c r="K422" s="3">
        <f t="shared" ref="K422:K485" si="672">E422*F422*G422</f>
        <v>1.0167839999999968</v>
      </c>
      <c r="L422" s="3">
        <f t="shared" ref="L422:L485" si="673">H422*I422*J422</f>
        <v>0.97555333333333738</v>
      </c>
      <c r="M422" s="5">
        <f t="shared" ref="M422:M485" si="674">_xlfn.POISSON.DIST(0,K422,FALSE) * _xlfn.POISSON.DIST(0,L422,FALSE)</f>
        <v>0.13637629577261395</v>
      </c>
      <c r="N422" s="5">
        <f t="shared" ref="N422:N485" si="675">_xlfn.POISSON.DIST(1,K422,FALSE) * _xlfn.POISSON.DIST(0,L422,FALSE)</f>
        <v>0.13866523552086107</v>
      </c>
      <c r="O422" s="5">
        <f t="shared" ref="O422:O485" si="676">_xlfn.POISSON.DIST(0,K422,FALSE) * _xlfn.POISSON.DIST(1,L422,FALSE)</f>
        <v>0.13304234992862668</v>
      </c>
      <c r="P422" s="5">
        <f t="shared" ref="P422:P485" si="677">_xlfn.POISSON.DIST(1,K422,FALSE) * _xlfn.POISSON.DIST(1,L422,FALSE)</f>
        <v>0.13527533272982833</v>
      </c>
      <c r="Q422" s="5">
        <f t="shared" ref="Q422:Q485" si="678">_xlfn.POISSON.DIST(2,K422,FALSE) * _xlfn.POISSON.DIST(0,L422,FALSE)</f>
        <v>7.0496296416921372E-2</v>
      </c>
      <c r="R422" s="5">
        <f t="shared" ref="R422:R485" si="679">_xlfn.POISSON.DIST(0,K422,FALSE) * _xlfn.POISSON.DIST(2,L422,FALSE)</f>
        <v>6.4894953973686026E-2</v>
      </c>
      <c r="S422" s="5">
        <f t="shared" ref="S422:S485" si="680">_xlfn.POISSON.DIST(2,K422,FALSE) * _xlfn.POISSON.DIST(2,L422,FALSE)</f>
        <v>3.3545814434784833E-2</v>
      </c>
      <c r="T422" s="5">
        <f t="shared" ref="T422:T485" si="681">_xlfn.POISSON.DIST(2,K422,FALSE) * _xlfn.POISSON.DIST(1,L422,FALSE)</f>
        <v>6.8772896957182653E-2</v>
      </c>
      <c r="U422" s="5">
        <f t="shared" ref="U422:U485" si="682">_xlfn.POISSON.DIST(1,K422,FALSE) * _xlfn.POISSON.DIST(2,L422,FALSE)</f>
        <v>6.5984150881180162E-2</v>
      </c>
      <c r="V422" s="5">
        <f t="shared" ref="V422:V485" si="683">_xlfn.POISSON.DIST(3,K422,FALSE) * _xlfn.POISSON.DIST(3,L422,FALSE)</f>
        <v>3.6972221957634593E-3</v>
      </c>
      <c r="W422" s="5">
        <f t="shared" ref="W422:W485" si="684">_xlfn.POISSON.DIST(3,K422,FALSE) * _xlfn.POISSON.DIST(0,L422,FALSE)</f>
        <v>2.3893168751994254E-2</v>
      </c>
      <c r="X422" s="5">
        <f t="shared" ref="X422:X485" si="685">_xlfn.POISSON.DIST(3,K422,FALSE) * _xlfn.POISSON.DIST(1,L422,FALSE)</f>
        <v>2.3309060419903931E-2</v>
      </c>
      <c r="Y422" s="5">
        <f t="shared" ref="Y422:Y485" si="686">_xlfn.POISSON.DIST(3,K422,FALSE) * _xlfn.POISSON.DIST(2,L422,FALSE)</f>
        <v>1.136961579475272E-2</v>
      </c>
      <c r="Z422" s="5">
        <f t="shared" ref="Z422:Z485" si="687">_xlfn.POISSON.DIST(0,K422,FALSE) * _xlfn.POISSON.DIST(3,L422,FALSE)</f>
        <v>2.1102829555180971E-2</v>
      </c>
      <c r="AA422" s="5">
        <f t="shared" ref="AA422:AA485" si="688">_xlfn.POISSON.DIST(1,K422,FALSE) * _xlfn.POISSON.DIST(3,L422,FALSE)</f>
        <v>2.1457019446435063E-2</v>
      </c>
      <c r="AB422" s="5">
        <f t="shared" ref="AB422:AB485" si="689">_xlfn.POISSON.DIST(2,K422,FALSE) * _xlfn.POISSON.DIST(3,L422,FALSE)</f>
        <v>1.0908577030411978E-2</v>
      </c>
      <c r="AC422" s="5">
        <f t="shared" ref="AC422:AC485" si="690">_xlfn.POISSON.DIST(4,K422,FALSE) * _xlfn.POISSON.DIST(4,L422,FALSE)</f>
        <v>2.292109122935109E-4</v>
      </c>
      <c r="AD422" s="5">
        <f t="shared" ref="AD422:AD485" si="691">_xlfn.POISSON.DIST(4,K422,FALSE) * _xlfn.POISSON.DIST(0,L422,FALSE)</f>
        <v>6.073547924081912E-3</v>
      </c>
      <c r="AE422" s="5">
        <f t="shared" ref="AE422:AE485" si="692">_xlfn.POISSON.DIST(4,K422,FALSE) * _xlfn.POISSON.DIST(1,L422,FALSE)</f>
        <v>5.9250699224978809E-3</v>
      </c>
      <c r="AF422" s="5">
        <f t="shared" ref="AF422:AF485" si="693">_xlfn.POISSON.DIST(4,K422,FALSE) * _xlfn.POISSON.DIST(2,L422,FALSE)</f>
        <v>2.8901108565629534E-3</v>
      </c>
      <c r="AG422" s="5">
        <f t="shared" ref="AG422:AG485" si="694">_xlfn.POISSON.DIST(4,K422,FALSE) * _xlfn.POISSON.DIST(3,L422,FALSE)</f>
        <v>9.3981909327428526E-4</v>
      </c>
      <c r="AH422" s="5">
        <f t="shared" ref="AH422:AH485" si="695">_xlfn.POISSON.DIST(0,K422,FALSE) * _xlfn.POISSON.DIST(4,L422,FALSE)</f>
        <v>5.1467339288305157E-3</v>
      </c>
      <c r="AI422" s="5">
        <f t="shared" ref="AI422:AI485" si="696">_xlfn.POISSON.DIST(1,K422,FALSE) * _xlfn.POISSON.DIST(4,L422,FALSE)</f>
        <v>5.2331167110919903E-3</v>
      </c>
      <c r="AJ422" s="5">
        <f t="shared" ref="AJ422:AJ485" si="697">_xlfn.POISSON.DIST(2,K422,FALSE) * _xlfn.POISSON.DIST(4,L422,FALSE)</f>
        <v>2.6604746709854702E-3</v>
      </c>
      <c r="AK422" s="5">
        <f t="shared" ref="AK422:AK485" si="698">_xlfn.POISSON.DIST(3,K422,FALSE) * _xlfn.POISSON.DIST(4,L422,FALSE)</f>
        <v>9.0170935928776067E-4</v>
      </c>
      <c r="AL422" s="5">
        <f t="shared" ref="AL422:AL485" si="699">_xlfn.POISSON.DIST(5,K422,FALSE) * _xlfn.POISSON.DIST(5,L422,FALSE)</f>
        <v>9.0944198917122098E-6</v>
      </c>
      <c r="AM422" s="5">
        <f t="shared" ref="AM422:AM485" si="700">_xlfn.POISSON.DIST(5,K422,FALSE) * _xlfn.POISSON.DIST(0,L422,FALSE)</f>
        <v>1.2350972704879371E-3</v>
      </c>
      <c r="AN422" s="5">
        <f t="shared" ref="AN422:AN485" si="701">_xlfn.POISSON.DIST(5,K422,FALSE) * _xlfn.POISSON.DIST(1,L422,FALSE)</f>
        <v>1.2049032592154137E-3</v>
      </c>
      <c r="AO422" s="5">
        <f t="shared" ref="AO422:AO485" si="702">_xlfn.POISSON.DIST(5,K422,FALSE) * _xlfn.POISSON.DIST(2,L422,FALSE)</f>
        <v>5.8772369543589947E-4</v>
      </c>
      <c r="AP422" s="5">
        <f t="shared" ref="AP422:AP485" si="703">_xlfn.POISSON.DIST(5,K422,FALSE) * _xlfn.POISSON.DIST(3,L422,FALSE)</f>
        <v>1.9111860338715965E-4</v>
      </c>
      <c r="AQ422" s="5">
        <f t="shared" ref="AQ422:AQ485" si="704">_xlfn.POISSON.DIST(5,K422,FALSE) * _xlfn.POISSON.DIST(4,L422,FALSE)</f>
        <v>4.6611597649088908E-5</v>
      </c>
      <c r="AR422" s="5">
        <f t="shared" ref="AR422:AR485" si="705">_xlfn.POISSON.DIST(0,K422,FALSE) * _xlfn.POISSON.DIST(5,L422,FALSE)</f>
        <v>1.004182688010079E-3</v>
      </c>
      <c r="AS422" s="5">
        <f t="shared" ref="AS422:AS485" si="706">_xlfn.POISSON.DIST(1,K422,FALSE) * _xlfn.POISSON.DIST(5,L422,FALSE)</f>
        <v>1.0210368902456369E-3</v>
      </c>
      <c r="AT422" s="5">
        <f t="shared" ref="AT422:AT485" si="707">_xlfn.POISSON.DIST(2,K422,FALSE) * _xlfn.POISSON.DIST(5,L422,FALSE)</f>
        <v>5.190869867057581E-4</v>
      </c>
      <c r="AU422" s="5">
        <f t="shared" ref="AU422:AU485" si="708">_xlfn.POISSON.DIST(3,K422,FALSE) * _xlfn.POISSON.DIST(5,L422,FALSE)</f>
        <v>1.7593311423020862E-4</v>
      </c>
      <c r="AV422" s="5">
        <f t="shared" ref="AV422:AV485" si="709">_xlfn.POISSON.DIST(4,K422,FALSE) * _xlfn.POISSON.DIST(5,L422,FALSE)</f>
        <v>4.472149390486197E-5</v>
      </c>
      <c r="AW422" s="5">
        <f t="shared" ref="AW422:AW485" si="710">_xlfn.POISSON.DIST(6,K422,FALSE) * _xlfn.POISSON.DIST(6,L422,FALSE)</f>
        <v>2.5058335628278159E-7</v>
      </c>
      <c r="AX422" s="5">
        <f t="shared" ref="AX422:AX485" si="711">_xlfn.POISSON.DIST(6,K422,FALSE) * _xlfn.POISSON.DIST(0,L422,FALSE)</f>
        <v>2.0930452384596701E-4</v>
      </c>
      <c r="AY422" s="5">
        <f t="shared" ref="AY422:AY485" si="712">_xlfn.POISSON.DIST(6,K422,FALSE) * _xlfn.POISSON.DIST(1,L422,FALSE)</f>
        <v>2.0418772591968012E-4</v>
      </c>
      <c r="AZ422" s="5">
        <f t="shared" ref="AZ422:AZ485" si="713">_xlfn.POISSON.DIST(6,K422,FALSE) * _xlfn.POISSON.DIST(2,L422,FALSE)</f>
        <v>9.9598008323348918E-5</v>
      </c>
      <c r="BA422" s="5">
        <f t="shared" ref="BA422:BA485" si="714">_xlfn.POISSON.DIST(6,K422,FALSE) * _xlfn.POISSON.DIST(3,L422,FALSE)</f>
        <v>3.2387723004401506E-5</v>
      </c>
      <c r="BB422" s="5">
        <f t="shared" ref="BB422:BB485" si="715">_xlfn.POISSON.DIST(6,K422,FALSE) * _xlfn.POISSON.DIST(4,L422,FALSE)</f>
        <v>7.8989877840051744E-6</v>
      </c>
      <c r="BC422" s="5">
        <f t="shared" ref="BC422:BC485" si="716">_xlfn.POISSON.DIST(6,K422,FALSE) * _xlfn.POISSON.DIST(5,L422,FALSE)</f>
        <v>1.5411767725291122E-6</v>
      </c>
      <c r="BD422" s="5">
        <f t="shared" ref="BD422:BD485" si="717">_xlfn.POISSON.DIST(0,K422,FALSE) * _xlfn.POISSON.DIST(6,L422,FALSE)</f>
        <v>1.6327229476064382E-4</v>
      </c>
      <c r="BE422" s="5">
        <f t="shared" ref="BE422:BE485" si="718">_xlfn.POISSON.DIST(1,K422,FALSE) * _xlfn.POISSON.DIST(6,L422,FALSE)</f>
        <v>1.6601265695590596E-4</v>
      </c>
      <c r="BF422" s="5">
        <f t="shared" ref="BF422:BF485" si="719">_xlfn.POISSON.DIST(2,K422,FALSE) * _xlfn.POISSON.DIST(6,L422,FALSE)</f>
        <v>8.4399506695126655E-5</v>
      </c>
      <c r="BG422" s="5">
        <f t="shared" ref="BG422:BG485" si="720">_xlfn.POISSON.DIST(3,K422,FALSE) * _xlfn.POISSON.DIST(6,L422,FALSE)</f>
        <v>2.8605356005165798E-5</v>
      </c>
      <c r="BH422" s="5">
        <f t="shared" ref="BH422:BH485" si="721">_xlfn.POISSON.DIST(4,K422,FALSE) * _xlfn.POISSON.DIST(6,L422,FALSE)</f>
        <v>7.2713670750891016E-6</v>
      </c>
      <c r="BI422" s="5">
        <f t="shared" ref="BI422:BI485" si="722">_xlfn.POISSON.DIST(5,K422,FALSE) * _xlfn.POISSON.DIST(6,L422,FALSE)</f>
        <v>1.4786819400154753E-6</v>
      </c>
      <c r="BJ422" s="8">
        <f t="shared" ref="BJ422:BJ485" si="723">SUM(N422,Q422,T422,W422,X422,Y422,AD422,AE422,AF422,AG422,AM422,AN422,AO422,AP422,AQ422,AX422,AY422,AZ422,BA422,BB422,BC422)</f>
        <v>0.35615519422985853</v>
      </c>
      <c r="BK422" s="8">
        <f t="shared" ref="BK422:BK485" si="724">SUM(M422,P422,S422,V422,AC422,AL422,AY422)</f>
        <v>0.30933715819109547</v>
      </c>
      <c r="BL422" s="8">
        <f t="shared" ref="BL422:BL485" si="725">SUM(O422,R422,U422,AA422,AB422,AH422,AI422,AJ422,AK422,AR422,AS422,AT422,AU422,AV422,BD422,BE422,BF422,BG422,BH422,BI422)</f>
        <v>0.31344508696706419</v>
      </c>
      <c r="BM422" s="8">
        <f t="shared" ref="BM422:BM485" si="726">SUM(S422:BI422)</f>
        <v>0.32108586745809831</v>
      </c>
      <c r="BN422" s="8">
        <f t="shared" ref="BN422:BN485" si="727">SUM(M422:R422)</f>
        <v>0.6787504643425375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1.3644444444444399</v>
      </c>
      <c r="F423">
        <f>VLOOKUP(B423,home!$B$2:$E$405,3,FALSE)</f>
        <v>0.87</v>
      </c>
      <c r="G423">
        <f>VLOOKUP(C423,away!$B$2:$E$405,4,FALSE)</f>
        <v>0.56999999999999995</v>
      </c>
      <c r="H423">
        <f>VLOOKUP(A423,away!$A$2:$E$405,3,FALSE)</f>
        <v>1.1155555555555601</v>
      </c>
      <c r="I423">
        <f>VLOOKUP(C423,away!$B$2:$E$405,3,FALSE)</f>
        <v>1.47</v>
      </c>
      <c r="J423">
        <f>VLOOKUP(B423,home!$B$2:$E$405,4,FALSE)</f>
        <v>0.56999999999999995</v>
      </c>
      <c r="K423" s="3">
        <f t="shared" si="672"/>
        <v>0.67662799999999768</v>
      </c>
      <c r="L423" s="3">
        <f t="shared" si="673"/>
        <v>0.93472400000000366</v>
      </c>
      <c r="M423" s="5">
        <f t="shared" si="674"/>
        <v>0.19961754862629588</v>
      </c>
      <c r="N423" s="5">
        <f t="shared" si="675"/>
        <v>0.13506682269191286</v>
      </c>
      <c r="O423" s="5">
        <f t="shared" si="676"/>
        <v>0.18658731352216651</v>
      </c>
      <c r="P423" s="5">
        <f t="shared" si="677"/>
        <v>0.12625020077387605</v>
      </c>
      <c r="Q423" s="5">
        <f t="shared" si="678"/>
        <v>4.5694997052191648E-2</v>
      </c>
      <c r="R423" s="5">
        <f t="shared" si="679"/>
        <v>8.7203820022347125E-2</v>
      </c>
      <c r="S423" s="5">
        <f t="shared" si="680"/>
        <v>1.9962064088468037E-2</v>
      </c>
      <c r="T423" s="5">
        <f t="shared" si="681"/>
        <v>4.2712210424612949E-2</v>
      </c>
      <c r="U423" s="5">
        <f t="shared" si="682"/>
        <v>5.900454633408049E-2</v>
      </c>
      <c r="V423" s="5">
        <f t="shared" si="683"/>
        <v>1.4028017389438405E-3</v>
      </c>
      <c r="W423" s="5">
        <f t="shared" si="684"/>
        <v>1.0306171488476741E-2</v>
      </c>
      <c r="X423" s="5">
        <f t="shared" si="685"/>
        <v>9.6334258383949708E-3</v>
      </c>
      <c r="Y423" s="5">
        <f t="shared" si="686"/>
        <v>4.5022971666839676E-3</v>
      </c>
      <c r="Z423" s="5">
        <f t="shared" si="687"/>
        <v>2.7170501155522903E-2</v>
      </c>
      <c r="AA423" s="5">
        <f t="shared" si="688"/>
        <v>1.8384321855859087E-2</v>
      </c>
      <c r="AB423" s="5">
        <f t="shared" si="689"/>
        <v>6.2196734643430894E-3</v>
      </c>
      <c r="AC423" s="5">
        <f t="shared" si="690"/>
        <v>5.5451036997490752E-5</v>
      </c>
      <c r="AD423" s="5">
        <f t="shared" si="691"/>
        <v>1.7433610504762537E-3</v>
      </c>
      <c r="AE423" s="5">
        <f t="shared" si="692"/>
        <v>1.6295614145453723E-3</v>
      </c>
      <c r="AF423" s="5">
        <f t="shared" si="693"/>
        <v>7.6159508182475726E-4</v>
      </c>
      <c r="AG423" s="5">
        <f t="shared" si="694"/>
        <v>2.3729373375452239E-4</v>
      </c>
      <c r="AH423" s="5">
        <f t="shared" si="695"/>
        <v>6.3492298805237716E-3</v>
      </c>
      <c r="AI423" s="5">
        <f t="shared" si="696"/>
        <v>4.296066715599023E-3</v>
      </c>
      <c r="AJ423" s="5">
        <f t="shared" si="697"/>
        <v>1.453419514821163E-3</v>
      </c>
      <c r="AK423" s="5">
        <f t="shared" si="698"/>
        <v>3.2780811315813679E-4</v>
      </c>
      <c r="AL423" s="5">
        <f t="shared" si="699"/>
        <v>1.4028234696256821E-6</v>
      </c>
      <c r="AM423" s="5">
        <f t="shared" si="700"/>
        <v>2.3592138017232864E-4</v>
      </c>
      <c r="AN423" s="5">
        <f t="shared" si="701"/>
        <v>2.2052137616020056E-4</v>
      </c>
      <c r="AO423" s="5">
        <f t="shared" si="702"/>
        <v>1.0306331140498406E-4</v>
      </c>
      <c r="AP423" s="5">
        <f t="shared" si="703"/>
        <v>3.21119168965709E-5</v>
      </c>
      <c r="AQ423" s="5">
        <f t="shared" si="704"/>
        <v>7.5039448523076126E-6</v>
      </c>
      <c r="AR423" s="5">
        <f t="shared" si="705"/>
        <v>1.1869555101685454E-3</v>
      </c>
      <c r="AS423" s="5">
        <f t="shared" si="706"/>
        <v>8.0312733293431981E-4</v>
      </c>
      <c r="AT423" s="5">
        <f t="shared" si="707"/>
        <v>2.7170922051434054E-4</v>
      </c>
      <c r="AU423" s="5">
        <f t="shared" si="708"/>
        <v>6.1282022152725523E-5</v>
      </c>
      <c r="AV423" s="5">
        <f t="shared" si="709"/>
        <v>1.0366283021288553E-5</v>
      </c>
      <c r="AW423" s="5">
        <f t="shared" si="710"/>
        <v>2.4645287104340214E-8</v>
      </c>
      <c r="AX423" s="5">
        <f t="shared" si="711"/>
        <v>2.660516860387362E-5</v>
      </c>
      <c r="AY423" s="5">
        <f t="shared" si="712"/>
        <v>2.4868489618087261E-5</v>
      </c>
      <c r="AZ423" s="5">
        <f t="shared" si="713"/>
        <v>1.1622587044888544E-5</v>
      </c>
      <c r="BA423" s="5">
        <f t="shared" si="714"/>
        <v>3.6213036843154806E-6</v>
      </c>
      <c r="BB423" s="5">
        <f t="shared" si="715"/>
        <v>8.4622986625452902E-7</v>
      </c>
      <c r="BC423" s="5">
        <f t="shared" si="716"/>
        <v>1.5819827310098037E-7</v>
      </c>
      <c r="BD423" s="5">
        <f t="shared" si="717"/>
        <v>1.8491263371446458E-4</v>
      </c>
      <c r="BE423" s="5">
        <f t="shared" si="718"/>
        <v>1.2511706552495029E-4</v>
      </c>
      <c r="BF423" s="5">
        <f t="shared" si="719"/>
        <v>4.2328854906007889E-5</v>
      </c>
      <c r="BG423" s="5">
        <f t="shared" si="720"/>
        <v>9.5469628124474024E-6</v>
      </c>
      <c r="BH423" s="5">
        <f t="shared" si="721"/>
        <v>1.6149355884651595E-6</v>
      </c>
      <c r="BI423" s="5">
        <f t="shared" si="722"/>
        <v>2.1854212747040015E-7</v>
      </c>
      <c r="BJ423" s="8">
        <f t="shared" si="723"/>
        <v>0.25295457984945091</v>
      </c>
      <c r="BK423" s="8">
        <f t="shared" si="724"/>
        <v>0.347314337577669</v>
      </c>
      <c r="BL423" s="8">
        <f t="shared" si="725"/>
        <v>0.37252337878636338</v>
      </c>
      <c r="BM423" s="8">
        <f t="shared" si="726"/>
        <v>0.21951725083588525</v>
      </c>
      <c r="BN423" s="8">
        <f t="shared" si="727"/>
        <v>0.78042070268879005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1.3644444444444399</v>
      </c>
      <c r="F424">
        <f>VLOOKUP(B424,home!$B$2:$E$405,3,FALSE)</f>
        <v>0.59</v>
      </c>
      <c r="G424">
        <f>VLOOKUP(C424,away!$B$2:$E$405,4,FALSE)</f>
        <v>0.95</v>
      </c>
      <c r="H424">
        <f>VLOOKUP(A424,away!$A$2:$E$405,3,FALSE)</f>
        <v>1.1155555555555601</v>
      </c>
      <c r="I424">
        <f>VLOOKUP(C424,away!$B$2:$E$405,3,FALSE)</f>
        <v>0.88</v>
      </c>
      <c r="J424">
        <f>VLOOKUP(B424,home!$B$2:$E$405,4,FALSE)</f>
        <v>1.34</v>
      </c>
      <c r="K424" s="3">
        <f t="shared" si="672"/>
        <v>0.76477111111110851</v>
      </c>
      <c r="L424" s="3">
        <f t="shared" si="673"/>
        <v>1.3154631111111166</v>
      </c>
      <c r="M424" s="5">
        <f t="shared" si="674"/>
        <v>0.1249009541932295</v>
      </c>
      <c r="N424" s="5">
        <f t="shared" si="675"/>
        <v>9.5520641517193791E-2</v>
      </c>
      <c r="O424" s="5">
        <f t="shared" si="676"/>
        <v>0.16430259778377276</v>
      </c>
      <c r="P424" s="5">
        <f t="shared" si="677"/>
        <v>0.12565388026553745</v>
      </c>
      <c r="Q424" s="5">
        <f t="shared" si="678"/>
        <v>3.6525713573575085E-2</v>
      </c>
      <c r="R424" s="5">
        <f t="shared" si="679"/>
        <v>0.10806700322214009</v>
      </c>
      <c r="S424" s="5">
        <f t="shared" si="680"/>
        <v>3.1602836278895874E-2</v>
      </c>
      <c r="T424" s="5">
        <f t="shared" si="681"/>
        <v>4.8048228813048627E-2</v>
      </c>
      <c r="U424" s="5">
        <f t="shared" si="682"/>
        <v>8.2646522128643832E-2</v>
      </c>
      <c r="V424" s="5">
        <f t="shared" si="683"/>
        <v>3.532593780665557E-3</v>
      </c>
      <c r="W424" s="5">
        <f t="shared" si="684"/>
        <v>9.3112701845963711E-3</v>
      </c>
      <c r="X424" s="5">
        <f t="shared" si="685"/>
        <v>1.2248632445425326E-2</v>
      </c>
      <c r="Y424" s="5">
        <f t="shared" si="686"/>
        <v>8.0563120717578821E-3</v>
      </c>
      <c r="Z424" s="5">
        <f t="shared" si="687"/>
        <v>4.738605208901716E-2</v>
      </c>
      <c r="AA424" s="5">
        <f t="shared" si="688"/>
        <v>3.6239483707286524E-2</v>
      </c>
      <c r="AB424" s="5">
        <f t="shared" si="689"/>
        <v>1.3857455110457211E-2</v>
      </c>
      <c r="AC424" s="5">
        <f t="shared" si="690"/>
        <v>2.2211805686839266E-4</v>
      </c>
      <c r="AD424" s="5">
        <f t="shared" si="691"/>
        <v>1.7802476112323757E-3</v>
      </c>
      <c r="AE424" s="5">
        <f t="shared" si="692"/>
        <v>2.341850061219875E-3</v>
      </c>
      <c r="AF424" s="5">
        <f t="shared" si="693"/>
        <v>1.5403086836440279E-3</v>
      </c>
      <c r="AG424" s="5">
        <f t="shared" si="694"/>
        <v>6.7540641768594728E-4</v>
      </c>
      <c r="AH424" s="5">
        <f t="shared" si="695"/>
        <v>1.5583650876072988E-2</v>
      </c>
      <c r="AI424" s="5">
        <f t="shared" si="696"/>
        <v>1.1917925995661939E-2</v>
      </c>
      <c r="AJ424" s="5">
        <f t="shared" si="697"/>
        <v>4.557242752921172E-3</v>
      </c>
      <c r="AK424" s="5">
        <f t="shared" si="698"/>
        <v>1.1617492012515238E-3</v>
      </c>
      <c r="AL424" s="5">
        <f t="shared" si="699"/>
        <v>8.9382810252598508E-6</v>
      </c>
      <c r="AM424" s="5">
        <f t="shared" si="700"/>
        <v>2.7229638873901623E-4</v>
      </c>
      <c r="AN424" s="5">
        <f t="shared" si="701"/>
        <v>3.5819585467494839E-4</v>
      </c>
      <c r="AO424" s="5">
        <f t="shared" si="702"/>
        <v>2.3559671668890652E-4</v>
      </c>
      <c r="AP424" s="5">
        <f t="shared" si="703"/>
        <v>1.033062633010511E-4</v>
      </c>
      <c r="AQ424" s="5">
        <f t="shared" si="704"/>
        <v>3.397389462981622E-5</v>
      </c>
      <c r="AR424" s="5">
        <f t="shared" si="705"/>
        <v>4.0999435727816858E-3</v>
      </c>
      <c r="AS424" s="5">
        <f t="shared" si="706"/>
        <v>3.135518401649098E-3</v>
      </c>
      <c r="AT424" s="5">
        <f t="shared" si="707"/>
        <v>1.1989769459692537E-3</v>
      </c>
      <c r="AU424" s="5">
        <f t="shared" si="708"/>
        <v>3.0564764372183656E-4</v>
      </c>
      <c r="AV424" s="5">
        <f t="shared" si="709"/>
        <v>5.8437622024410288E-5</v>
      </c>
      <c r="AW424" s="5">
        <f t="shared" si="710"/>
        <v>2.4978229549573404E-7</v>
      </c>
      <c r="AX424" s="5">
        <f t="shared" si="711"/>
        <v>3.4707401961246614E-5</v>
      </c>
      <c r="AY424" s="5">
        <f t="shared" si="712"/>
        <v>4.5656306962525552E-5</v>
      </c>
      <c r="AZ424" s="5">
        <f t="shared" si="713"/>
        <v>3.0029593799383999E-5</v>
      </c>
      <c r="BA424" s="5">
        <f t="shared" si="714"/>
        <v>1.3167607628246925E-5</v>
      </c>
      <c r="BB424" s="5">
        <f t="shared" si="715"/>
        <v>4.3303755241360435E-6</v>
      </c>
      <c r="BC424" s="5">
        <f t="shared" si="716"/>
        <v>1.1392898518518854E-6</v>
      </c>
      <c r="BD424" s="5">
        <f t="shared" si="717"/>
        <v>8.9888742127190399E-4</v>
      </c>
      <c r="BE424" s="5">
        <f t="shared" si="718"/>
        <v>6.8744313192991321E-4</v>
      </c>
      <c r="BF424" s="5">
        <f t="shared" si="719"/>
        <v>2.6286832391586996E-4</v>
      </c>
      <c r="BG424" s="5">
        <f t="shared" si="720"/>
        <v>6.7011366719018229E-5</v>
      </c>
      <c r="BH424" s="5">
        <f t="shared" si="721"/>
        <v>1.2812089345694378E-5</v>
      </c>
      <c r="BI424" s="5">
        <f t="shared" si="722"/>
        <v>1.9596631609122979E-6</v>
      </c>
      <c r="BJ424" s="8">
        <f t="shared" si="723"/>
        <v>0.21718101107314039</v>
      </c>
      <c r="BK424" s="8">
        <f t="shared" si="724"/>
        <v>0.28596697716318453</v>
      </c>
      <c r="BL424" s="8">
        <f t="shared" si="725"/>
        <v>0.44906313696069761</v>
      </c>
      <c r="BM424" s="8">
        <f t="shared" si="726"/>
        <v>0.34458098020592409</v>
      </c>
      <c r="BN424" s="8">
        <f t="shared" si="727"/>
        <v>0.65497079055544871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1.3644444444444399</v>
      </c>
      <c r="F425">
        <f>VLOOKUP(B425,home!$B$2:$E$405,3,FALSE)</f>
        <v>0.73</v>
      </c>
      <c r="G425">
        <f>VLOOKUP(C425,away!$B$2:$E$405,4,FALSE)</f>
        <v>0.98</v>
      </c>
      <c r="H425">
        <f>VLOOKUP(A425,away!$A$2:$E$405,3,FALSE)</f>
        <v>1.1155555555555601</v>
      </c>
      <c r="I425">
        <f>VLOOKUP(C425,away!$B$2:$E$405,3,FALSE)</f>
        <v>1.3</v>
      </c>
      <c r="J425">
        <f>VLOOKUP(B425,home!$B$2:$E$405,4,FALSE)</f>
        <v>1</v>
      </c>
      <c r="K425" s="3">
        <f t="shared" si="672"/>
        <v>0.97612355555555219</v>
      </c>
      <c r="L425" s="3">
        <f t="shared" si="673"/>
        <v>1.4502222222222281</v>
      </c>
      <c r="M425" s="5">
        <f t="shared" si="674"/>
        <v>8.8359127241879901E-2</v>
      </c>
      <c r="N425" s="5">
        <f t="shared" si="675"/>
        <v>8.6249425449129266E-2</v>
      </c>
      <c r="O425" s="5">
        <f t="shared" si="676"/>
        <v>0.12814036986233568</v>
      </c>
      <c r="P425" s="5">
        <f t="shared" si="677"/>
        <v>0.12508083344022664</v>
      </c>
      <c r="Q425" s="5">
        <f t="shared" si="678"/>
        <v>4.2095047917013788E-2</v>
      </c>
      <c r="R425" s="5">
        <f t="shared" si="679"/>
        <v>9.291600596906735E-2</v>
      </c>
      <c r="S425" s="5">
        <f t="shared" si="680"/>
        <v>4.4265984122029381E-2</v>
      </c>
      <c r="T425" s="5">
        <f t="shared" si="681"/>
        <v>6.1047173934762909E-2</v>
      </c>
      <c r="U425" s="5">
        <f t="shared" si="682"/>
        <v>9.0697502114546927E-2</v>
      </c>
      <c r="V425" s="5">
        <f t="shared" si="683"/>
        <v>6.9625281379985865E-3</v>
      </c>
      <c r="W425" s="5">
        <f t="shared" si="684"/>
        <v>1.3696655948012284E-2</v>
      </c>
      <c r="X425" s="5">
        <f t="shared" si="685"/>
        <v>1.9863194825939672E-2</v>
      </c>
      <c r="Y425" s="5">
        <f t="shared" si="686"/>
        <v>1.4403023270453648E-2</v>
      </c>
      <c r="Z425" s="5">
        <f t="shared" si="687"/>
        <v>4.4916285552158236E-2</v>
      </c>
      <c r="AA425" s="5">
        <f t="shared" si="688"/>
        <v>4.3843844355521175E-2</v>
      </c>
      <c r="AB425" s="5">
        <f t="shared" si="689"/>
        <v>2.1398504620767776E-2</v>
      </c>
      <c r="AC425" s="5">
        <f t="shared" si="690"/>
        <v>6.1600796766578855E-4</v>
      </c>
      <c r="AD425" s="5">
        <f t="shared" si="691"/>
        <v>3.3424071257987125E-3</v>
      </c>
      <c r="AE425" s="5">
        <f t="shared" si="692"/>
        <v>4.8472330895472189E-3</v>
      </c>
      <c r="AF425" s="5">
        <f t="shared" si="693"/>
        <v>3.5147825713761427E-3</v>
      </c>
      <c r="AG425" s="5">
        <f t="shared" si="694"/>
        <v>1.6990719304296894E-3</v>
      </c>
      <c r="AH425" s="5">
        <f t="shared" si="695"/>
        <v>1.6284648861854763E-2</v>
      </c>
      <c r="AI425" s="5">
        <f t="shared" si="696"/>
        <v>1.5895829348007349E-2</v>
      </c>
      <c r="AJ425" s="5">
        <f t="shared" si="697"/>
        <v>7.7581467308406133E-3</v>
      </c>
      <c r="AK425" s="5">
        <f t="shared" si="698"/>
        <v>2.5243032571432749E-3</v>
      </c>
      <c r="AL425" s="5">
        <f t="shared" si="699"/>
        <v>3.4880738371502122E-5</v>
      </c>
      <c r="AM425" s="5">
        <f t="shared" si="700"/>
        <v>6.5252046554977079E-4</v>
      </c>
      <c r="AN425" s="5">
        <f t="shared" si="701"/>
        <v>9.4629967959507146E-4</v>
      </c>
      <c r="AO425" s="5">
        <f t="shared" si="702"/>
        <v>6.8617241211527352E-4</v>
      </c>
      <c r="AP425" s="5">
        <f t="shared" si="703"/>
        <v>3.3170082677513293E-4</v>
      </c>
      <c r="AQ425" s="5">
        <f t="shared" si="704"/>
        <v>1.2025997752969588E-4</v>
      </c>
      <c r="AR425" s="5">
        <f t="shared" si="705"/>
        <v>4.7232719321095348E-3</v>
      </c>
      <c r="AS425" s="5">
        <f t="shared" si="706"/>
        <v>4.610496992226501E-3</v>
      </c>
      <c r="AT425" s="5">
        <f t="shared" si="707"/>
        <v>2.2502073584651557E-3</v>
      </c>
      <c r="AU425" s="5">
        <f t="shared" si="708"/>
        <v>7.3216013582742508E-4</v>
      </c>
      <c r="AV425" s="5">
        <f t="shared" si="709"/>
        <v>1.786696887549755E-4</v>
      </c>
      <c r="AW425" s="5">
        <f t="shared" si="710"/>
        <v>1.3715843395475875E-6</v>
      </c>
      <c r="AX425" s="5">
        <f t="shared" si="711"/>
        <v>1.0615676615086771E-4</v>
      </c>
      <c r="AY425" s="5">
        <f t="shared" si="712"/>
        <v>1.5395090131123677E-4</v>
      </c>
      <c r="AZ425" s="5">
        <f t="shared" si="713"/>
        <v>1.1163150910634838E-4</v>
      </c>
      <c r="BA425" s="5">
        <f t="shared" si="714"/>
        <v>5.3963498402076498E-5</v>
      </c>
      <c r="BB425" s="5">
        <f t="shared" si="715"/>
        <v>1.9564766142886252E-5</v>
      </c>
      <c r="BC425" s="5">
        <f t="shared" si="716"/>
        <v>5.6746517265989375E-6</v>
      </c>
      <c r="BD425" s="5">
        <f t="shared" si="717"/>
        <v>1.1416323195906292E-3</v>
      </c>
      <c r="BE425" s="5">
        <f t="shared" si="718"/>
        <v>1.1143741989359374E-3</v>
      </c>
      <c r="BF425" s="5">
        <f t="shared" si="719"/>
        <v>5.438834526423587E-4</v>
      </c>
      <c r="BG425" s="5">
        <f t="shared" si="720"/>
        <v>1.7696581653369635E-4</v>
      </c>
      <c r="BH425" s="5">
        <f t="shared" si="721"/>
        <v>4.3185125511665792E-5</v>
      </c>
      <c r="BI425" s="5">
        <f t="shared" si="722"/>
        <v>8.4308036523120028E-6</v>
      </c>
      <c r="BJ425" s="8">
        <f t="shared" si="723"/>
        <v>0.25394591151686835</v>
      </c>
      <c r="BK425" s="8">
        <f t="shared" si="724"/>
        <v>0.26547331254948303</v>
      </c>
      <c r="BL425" s="8">
        <f t="shared" si="725"/>
        <v>0.43498243294433508</v>
      </c>
      <c r="BM425" s="8">
        <f t="shared" si="726"/>
        <v>0.43632455336622039</v>
      </c>
      <c r="BN425" s="8">
        <f t="shared" si="727"/>
        <v>0.56284080987965268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1.3644444444444399</v>
      </c>
      <c r="F426">
        <f>VLOOKUP(B426,home!$B$2:$E$405,3,FALSE)</f>
        <v>0.81</v>
      </c>
      <c r="G426">
        <f>VLOOKUP(C426,away!$B$2:$E$405,4,FALSE)</f>
        <v>1</v>
      </c>
      <c r="H426">
        <f>VLOOKUP(A426,away!$A$2:$E$405,3,FALSE)</f>
        <v>1.1155555555555601</v>
      </c>
      <c r="I426">
        <f>VLOOKUP(C426,away!$B$2:$E$405,3,FALSE)</f>
        <v>1</v>
      </c>
      <c r="J426">
        <f>VLOOKUP(B426,home!$B$2:$E$405,4,FALSE)</f>
        <v>0.6</v>
      </c>
      <c r="K426" s="3">
        <f t="shared" si="672"/>
        <v>1.1051999999999964</v>
      </c>
      <c r="L426" s="3">
        <f t="shared" si="673"/>
        <v>0.669333333333336</v>
      </c>
      <c r="M426" s="5">
        <f t="shared" si="674"/>
        <v>0.16956256023363891</v>
      </c>
      <c r="N426" s="5">
        <f t="shared" si="675"/>
        <v>0.18740054157021713</v>
      </c>
      <c r="O426" s="5">
        <f t="shared" si="676"/>
        <v>0.1134938736497161</v>
      </c>
      <c r="P426" s="5">
        <f t="shared" si="677"/>
        <v>0.12543342915766584</v>
      </c>
      <c r="Q426" s="5">
        <f t="shared" si="678"/>
        <v>0.10355753927170167</v>
      </c>
      <c r="R426" s="5">
        <f t="shared" si="679"/>
        <v>3.7982616381438475E-2</v>
      </c>
      <c r="S426" s="5">
        <f t="shared" si="680"/>
        <v>2.3197257001445433E-2</v>
      </c>
      <c r="T426" s="5">
        <f t="shared" si="681"/>
        <v>6.9314512952525928E-2</v>
      </c>
      <c r="U426" s="5">
        <f t="shared" si="682"/>
        <v>4.1978387624765669E-2</v>
      </c>
      <c r="V426" s="5">
        <f t="shared" si="683"/>
        <v>1.9066784349444079E-3</v>
      </c>
      <c r="W426" s="5">
        <f t="shared" si="684"/>
        <v>3.8150597467694773E-2</v>
      </c>
      <c r="X426" s="5">
        <f t="shared" si="685"/>
        <v>2.5535466571710467E-2</v>
      </c>
      <c r="Y426" s="5">
        <f t="shared" si="686"/>
        <v>8.5458694793324706E-3</v>
      </c>
      <c r="Z426" s="5">
        <f t="shared" si="687"/>
        <v>8.4743437437698622E-3</v>
      </c>
      <c r="AA426" s="5">
        <f t="shared" si="688"/>
        <v>9.3658447056144227E-3</v>
      </c>
      <c r="AB426" s="5">
        <f t="shared" si="689"/>
        <v>5.1755657843225132E-3</v>
      </c>
      <c r="AC426" s="5">
        <f t="shared" si="690"/>
        <v>8.8153752096906802E-5</v>
      </c>
      <c r="AD426" s="5">
        <f t="shared" si="691"/>
        <v>1.0541010080324032E-2</v>
      </c>
      <c r="AE426" s="5">
        <f t="shared" si="692"/>
        <v>7.0554494137635808E-3</v>
      </c>
      <c r="AF426" s="5">
        <f t="shared" si="693"/>
        <v>2.3612237371395542E-3</v>
      </c>
      <c r="AG426" s="5">
        <f t="shared" si="694"/>
        <v>5.2681525157513825E-4</v>
      </c>
      <c r="AH426" s="5">
        <f t="shared" si="695"/>
        <v>1.4180401864574957E-3</v>
      </c>
      <c r="AI426" s="5">
        <f t="shared" si="696"/>
        <v>1.5672180140728193E-3</v>
      </c>
      <c r="AJ426" s="5">
        <f t="shared" si="697"/>
        <v>8.6604467457663723E-4</v>
      </c>
      <c r="AK426" s="5">
        <f t="shared" si="698"/>
        <v>3.1905085811403217E-4</v>
      </c>
      <c r="AL426" s="5">
        <f t="shared" si="699"/>
        <v>2.6084596513272414E-6</v>
      </c>
      <c r="AM426" s="5">
        <f t="shared" si="700"/>
        <v>2.3299848681548165E-3</v>
      </c>
      <c r="AN426" s="5">
        <f t="shared" si="701"/>
        <v>1.5595365384182967E-3</v>
      </c>
      <c r="AO426" s="5">
        <f t="shared" si="702"/>
        <v>5.2192489485732539E-4</v>
      </c>
      <c r="AP426" s="5">
        <f t="shared" si="703"/>
        <v>1.1644724320816818E-4</v>
      </c>
      <c r="AQ426" s="5">
        <f t="shared" si="704"/>
        <v>1.9485505363500217E-5</v>
      </c>
      <c r="AR426" s="5">
        <f t="shared" si="705"/>
        <v>1.898283129604443E-4</v>
      </c>
      <c r="AS426" s="5">
        <f t="shared" si="706"/>
        <v>2.0979825148388238E-4</v>
      </c>
      <c r="AT426" s="5">
        <f t="shared" si="707"/>
        <v>1.1593451376999305E-4</v>
      </c>
      <c r="AU426" s="5">
        <f t="shared" si="708"/>
        <v>4.2710274872865303E-5</v>
      </c>
      <c r="AV426" s="5">
        <f t="shared" si="709"/>
        <v>1.1800848947372647E-5</v>
      </c>
      <c r="AW426" s="5">
        <f t="shared" si="710"/>
        <v>5.3600020093952858E-8</v>
      </c>
      <c r="AX426" s="5">
        <f t="shared" si="711"/>
        <v>4.2918321271411577E-4</v>
      </c>
      <c r="AY426" s="5">
        <f t="shared" si="712"/>
        <v>2.8726663037664931E-4</v>
      </c>
      <c r="AZ426" s="5">
        <f t="shared" si="713"/>
        <v>9.6138565632719014E-5</v>
      </c>
      <c r="BA426" s="5">
        <f t="shared" si="714"/>
        <v>2.1449582198944508E-5</v>
      </c>
      <c r="BB426" s="5">
        <f t="shared" si="715"/>
        <v>3.5892300879567282E-6</v>
      </c>
      <c r="BC426" s="5">
        <f t="shared" si="716"/>
        <v>4.8047826777447625E-7</v>
      </c>
      <c r="BD426" s="5">
        <f t="shared" si="717"/>
        <v>2.11764029124763E-5</v>
      </c>
      <c r="BE426" s="5">
        <f t="shared" si="718"/>
        <v>2.3404160498868734E-5</v>
      </c>
      <c r="BF426" s="5">
        <f t="shared" si="719"/>
        <v>1.2933139091674821E-5</v>
      </c>
      <c r="BG426" s="5">
        <f t="shared" si="720"/>
        <v>4.7645684413729887E-6</v>
      </c>
      <c r="BH426" s="5">
        <f t="shared" si="721"/>
        <v>1.3164502603513529E-6</v>
      </c>
      <c r="BI426" s="5">
        <f t="shared" si="722"/>
        <v>2.9098816554806208E-7</v>
      </c>
      <c r="BJ426" s="8">
        <f t="shared" si="723"/>
        <v>0.45837451254526507</v>
      </c>
      <c r="BK426" s="8">
        <f t="shared" si="724"/>
        <v>0.32047795366981952</v>
      </c>
      <c r="BL426" s="8">
        <f t="shared" si="725"/>
        <v>0.21280059979048294</v>
      </c>
      <c r="BM426" s="8">
        <f t="shared" si="726"/>
        <v>0.2624096364546028</v>
      </c>
      <c r="BN426" s="8">
        <f t="shared" si="727"/>
        <v>0.73743056026437814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1.51980198019802</v>
      </c>
      <c r="F427">
        <f>VLOOKUP(B427,home!$B$2:$E$405,3,FALSE)</f>
        <v>0.59</v>
      </c>
      <c r="G427">
        <f>VLOOKUP(C427,away!$B$2:$E$405,4,FALSE)</f>
        <v>0.44</v>
      </c>
      <c r="H427">
        <f>VLOOKUP(A427,away!$A$2:$E$405,3,FALSE)</f>
        <v>1.34653465346535</v>
      </c>
      <c r="I427">
        <f>VLOOKUP(C427,away!$B$2:$E$405,3,FALSE)</f>
        <v>1.17</v>
      </c>
      <c r="J427">
        <f>VLOOKUP(B427,home!$B$2:$E$405,4,FALSE)</f>
        <v>1.49</v>
      </c>
      <c r="K427" s="3">
        <f t="shared" si="672"/>
        <v>0.394540594059406</v>
      </c>
      <c r="L427" s="3">
        <f t="shared" si="673"/>
        <v>2.3474138613861442</v>
      </c>
      <c r="M427" s="5">
        <f t="shared" si="674"/>
        <v>6.4444270272764018E-2</v>
      </c>
      <c r="N427" s="5">
        <f t="shared" si="675"/>
        <v>2.5425880677141237E-2</v>
      </c>
      <c r="O427" s="5">
        <f t="shared" si="676"/>
        <v>0.1512773733252013</v>
      </c>
      <c r="P427" s="5">
        <f t="shared" si="677"/>
        <v>5.9685064739471459E-2</v>
      </c>
      <c r="Q427" s="5">
        <f t="shared" si="678"/>
        <v>5.0157710334214371E-3</v>
      </c>
      <c r="R427" s="5">
        <f t="shared" si="679"/>
        <v>0.17755530152883206</v>
      </c>
      <c r="S427" s="5">
        <f t="shared" si="680"/>
        <v>1.3819331563059188E-2</v>
      </c>
      <c r="T427" s="5">
        <f t="shared" si="681"/>
        <v>1.1774090449392587E-2</v>
      </c>
      <c r="U427" s="5">
        <f t="shared" si="682"/>
        <v>7.0052774143582366E-2</v>
      </c>
      <c r="V427" s="5">
        <f t="shared" si="683"/>
        <v>1.4220860830715767E-3</v>
      </c>
      <c r="W427" s="5">
        <f t="shared" si="684"/>
        <v>6.5964176106401843E-4</v>
      </c>
      <c r="X427" s="5">
        <f t="shared" si="685"/>
        <v>1.5484522134708439E-3</v>
      </c>
      <c r="Y427" s="5">
        <f t="shared" si="686"/>
        <v>1.8174290947977581E-3</v>
      </c>
      <c r="Z427" s="5">
        <f t="shared" si="687"/>
        <v>0.13893192532379225</v>
      </c>
      <c r="AA427" s="5">
        <f t="shared" si="688"/>
        <v>5.4814284351066035E-2</v>
      </c>
      <c r="AB427" s="5">
        <f t="shared" si="689"/>
        <v>1.0813230155405395E-2</v>
      </c>
      <c r="AC427" s="5">
        <f t="shared" si="690"/>
        <v>8.2316569392030896E-5</v>
      </c>
      <c r="AD427" s="5">
        <f t="shared" si="691"/>
        <v>6.5063863069147614E-5</v>
      </c>
      <c r="AE427" s="5">
        <f t="shared" si="692"/>
        <v>1.5273181404384714E-4</v>
      </c>
      <c r="AF427" s="5">
        <f t="shared" si="693"/>
        <v>1.792623886805889E-4</v>
      </c>
      <c r="AG427" s="5">
        <f t="shared" si="694"/>
        <v>1.4026767200466832E-4</v>
      </c>
      <c r="AH427" s="5">
        <f t="shared" si="695"/>
        <v>8.1532681823533654E-2</v>
      </c>
      <c r="AI427" s="5">
        <f t="shared" si="696"/>
        <v>3.2167952721913501E-2</v>
      </c>
      <c r="AJ427" s="5">
        <f t="shared" si="697"/>
        <v>6.3457815882893183E-3</v>
      </c>
      <c r="AK427" s="5">
        <f t="shared" si="698"/>
        <v>8.3455614587163657E-4</v>
      </c>
      <c r="AL427" s="5">
        <f t="shared" si="699"/>
        <v>3.0494998251976271E-6</v>
      </c>
      <c r="AM427" s="5">
        <f t="shared" si="700"/>
        <v>5.1340670374202709E-6</v>
      </c>
      <c r="AN427" s="5">
        <f t="shared" si="701"/>
        <v>1.2051780128926039E-5</v>
      </c>
      <c r="AO427" s="5">
        <f t="shared" si="702"/>
        <v>1.414525786450954E-5</v>
      </c>
      <c r="AP427" s="5">
        <f t="shared" si="703"/>
        <v>1.1068258128010353E-5</v>
      </c>
      <c r="AQ427" s="5">
        <f t="shared" si="704"/>
        <v>6.4954456377728396E-6</v>
      </c>
      <c r="AR427" s="5">
        <f t="shared" si="705"/>
        <v>3.8278189493709827E-2</v>
      </c>
      <c r="AS427" s="5">
        <f t="shared" si="706"/>
        <v>1.5102299622366788E-2</v>
      </c>
      <c r="AT427" s="5">
        <f t="shared" si="707"/>
        <v>2.9792351323358673E-3</v>
      </c>
      <c r="AU427" s="5">
        <f t="shared" si="708"/>
        <v>3.9180973298481555E-4</v>
      </c>
      <c r="AV427" s="5">
        <f t="shared" si="709"/>
        <v>3.8646211202521572E-5</v>
      </c>
      <c r="AW427" s="5">
        <f t="shared" si="710"/>
        <v>7.8452623449153689E-8</v>
      </c>
      <c r="AX427" s="5">
        <f t="shared" si="711"/>
        <v>3.375996431474348E-7</v>
      </c>
      <c r="AY427" s="5">
        <f t="shared" si="712"/>
        <v>7.9248608192330418E-7</v>
      </c>
      <c r="AZ427" s="5">
        <f t="shared" si="713"/>
        <v>9.3014640683117997E-7</v>
      </c>
      <c r="BA427" s="5">
        <f t="shared" si="714"/>
        <v>7.2781285617134258E-7</v>
      </c>
      <c r="BB427" s="5">
        <f t="shared" si="715"/>
        <v>4.2711949676791234E-7</v>
      </c>
      <c r="BC427" s="5">
        <f t="shared" si="716"/>
        <v>2.0052524543625449E-7</v>
      </c>
      <c r="BD427" s="5">
        <f t="shared" si="717"/>
        <v>1.4975792101049976E-2</v>
      </c>
      <c r="BE427" s="5">
        <f t="shared" si="718"/>
        <v>5.9085579120584176E-3</v>
      </c>
      <c r="BF427" s="5">
        <f t="shared" si="719"/>
        <v>1.1655829743289657E-3</v>
      </c>
      <c r="BG427" s="5">
        <f t="shared" si="720"/>
        <v>1.5328993303909323E-4</v>
      </c>
      <c r="BH427" s="5">
        <f t="shared" si="721"/>
        <v>1.5119775311142593E-5</v>
      </c>
      <c r="BI427" s="5">
        <f t="shared" si="722"/>
        <v>1.1930730266605881E-6</v>
      </c>
      <c r="BJ427" s="8">
        <f t="shared" si="723"/>
        <v>4.6830901465613049E-2</v>
      </c>
      <c r="BK427" s="8">
        <f t="shared" si="724"/>
        <v>0.13945691121366538</v>
      </c>
      <c r="BL427" s="8">
        <f t="shared" si="725"/>
        <v>0.66440365174510951</v>
      </c>
      <c r="BM427" s="8">
        <f t="shared" si="726"/>
        <v>0.50621901413789028</v>
      </c>
      <c r="BN427" s="8">
        <f t="shared" si="727"/>
        <v>0.48340366157683146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1.51980198019802</v>
      </c>
      <c r="F428">
        <f>VLOOKUP(B428,home!$B$2:$E$405,3,FALSE)</f>
        <v>0.8</v>
      </c>
      <c r="G428">
        <f>VLOOKUP(C428,away!$B$2:$E$405,4,FALSE)</f>
        <v>0.66</v>
      </c>
      <c r="H428">
        <f>VLOOKUP(A428,away!$A$2:$E$405,3,FALSE)</f>
        <v>1.34653465346535</v>
      </c>
      <c r="I428">
        <f>VLOOKUP(C428,away!$B$2:$E$405,3,FALSE)</f>
        <v>0.95</v>
      </c>
      <c r="J428">
        <f>VLOOKUP(B428,home!$B$2:$E$405,4,FALSE)</f>
        <v>1.1599999999999999</v>
      </c>
      <c r="K428" s="3">
        <f t="shared" si="672"/>
        <v>0.80245544554455461</v>
      </c>
      <c r="L428" s="3">
        <f t="shared" si="673"/>
        <v>1.4838811881188154</v>
      </c>
      <c r="M428" s="5">
        <f t="shared" si="674"/>
        <v>0.10163811834255966</v>
      </c>
      <c r="N428" s="5">
        <f t="shared" si="675"/>
        <v>8.1560061538888867E-2</v>
      </c>
      <c r="O428" s="5">
        <f t="shared" si="676"/>
        <v>0.15081889180431821</v>
      </c>
      <c r="P428" s="5">
        <f t="shared" si="677"/>
        <v>0.12102544101937011</v>
      </c>
      <c r="Q428" s="5">
        <f t="shared" si="678"/>
        <v>3.2724157760415186E-2</v>
      </c>
      <c r="R428" s="5">
        <f t="shared" si="679"/>
        <v>0.1118986581806774</v>
      </c>
      <c r="S428" s="5">
        <f t="shared" si="680"/>
        <v>3.6027716797566223E-2</v>
      </c>
      <c r="T428" s="5">
        <f t="shared" si="681"/>
        <v>4.8558762097712434E-2</v>
      </c>
      <c r="U428" s="5">
        <f t="shared" si="682"/>
        <v>8.9793687606213299E-2</v>
      </c>
      <c r="V428" s="5">
        <f t="shared" si="683"/>
        <v>4.766661241592046E-3</v>
      </c>
      <c r="W428" s="5">
        <f t="shared" si="684"/>
        <v>8.7532261985680884E-3</v>
      </c>
      <c r="X428" s="5">
        <f t="shared" si="685"/>
        <v>1.2988747691403957E-2</v>
      </c>
      <c r="Y428" s="5">
        <f t="shared" si="686"/>
        <v>9.6368791782480145E-3</v>
      </c>
      <c r="Z428" s="5">
        <f t="shared" si="687"/>
        <v>5.5348104616681597E-2</v>
      </c>
      <c r="AA428" s="5">
        <f t="shared" si="688"/>
        <v>4.4414387950225842E-2</v>
      </c>
      <c r="AB428" s="5">
        <f t="shared" si="689"/>
        <v>1.7820283735593589E-2</v>
      </c>
      <c r="AC428" s="5">
        <f t="shared" si="690"/>
        <v>3.5474343211549999E-4</v>
      </c>
      <c r="AD428" s="5">
        <f t="shared" si="691"/>
        <v>1.7560185072810555E-3</v>
      </c>
      <c r="AE428" s="5">
        <f t="shared" si="692"/>
        <v>2.6057228289428414E-3</v>
      </c>
      <c r="AF428" s="5">
        <f t="shared" si="693"/>
        <v>1.9332915436600126E-3</v>
      </c>
      <c r="AG428" s="5">
        <f t="shared" si="694"/>
        <v>9.5625831759542606E-4</v>
      </c>
      <c r="AH428" s="5">
        <f t="shared" si="695"/>
        <v>2.053250280968149E-2</v>
      </c>
      <c r="AI428" s="5">
        <f t="shared" si="696"/>
        <v>1.6476418690287778E-2</v>
      </c>
      <c r="AJ428" s="5">
        <f t="shared" si="697"/>
        <v>6.6107959505467525E-3</v>
      </c>
      <c r="AK428" s="5">
        <f t="shared" si="698"/>
        <v>1.7682897366333775E-3</v>
      </c>
      <c r="AL428" s="5">
        <f t="shared" si="699"/>
        <v>1.6896408953893734E-5</v>
      </c>
      <c r="AM428" s="5">
        <f t="shared" si="700"/>
        <v>2.8182532272894072E-4</v>
      </c>
      <c r="AN428" s="5">
        <f t="shared" si="701"/>
        <v>4.181952947329891E-4</v>
      </c>
      <c r="AO428" s="5">
        <f t="shared" si="702"/>
        <v>3.1027606540704307E-4</v>
      </c>
      <c r="AP428" s="5">
        <f t="shared" si="703"/>
        <v>1.5347093886034481E-4</v>
      </c>
      <c r="AQ428" s="5">
        <f t="shared" si="704"/>
        <v>5.693315977444961E-5</v>
      </c>
      <c r="AR428" s="5">
        <f t="shared" si="705"/>
        <v>6.093558932856619E-3</v>
      </c>
      <c r="AS428" s="5">
        <f t="shared" si="706"/>
        <v>4.8898095484174583E-3</v>
      </c>
      <c r="AT428" s="5">
        <f t="shared" si="707"/>
        <v>1.9619271499016744E-3</v>
      </c>
      <c r="AU428" s="5">
        <f t="shared" si="708"/>
        <v>5.2478637506676883E-4</v>
      </c>
      <c r="AV428" s="5">
        <f t="shared" si="709"/>
        <v>1.0527942110497892E-4</v>
      </c>
      <c r="AW428" s="5">
        <f t="shared" si="710"/>
        <v>5.5887150811659794E-7</v>
      </c>
      <c r="AX428" s="5">
        <f t="shared" si="711"/>
        <v>3.769204415269832E-5</v>
      </c>
      <c r="AY428" s="5">
        <f t="shared" si="712"/>
        <v>5.5930515259932833E-5</v>
      </c>
      <c r="AZ428" s="5">
        <f t="shared" si="713"/>
        <v>4.1497119718003346E-5</v>
      </c>
      <c r="BA428" s="5">
        <f t="shared" si="714"/>
        <v>2.0525598436886509E-5</v>
      </c>
      <c r="BB428" s="5">
        <f t="shared" si="715"/>
        <v>7.6143873488442104E-6</v>
      </c>
      <c r="BC428" s="5">
        <f t="shared" si="716"/>
        <v>2.2597692291999659E-6</v>
      </c>
      <c r="BD428" s="5">
        <f t="shared" si="717"/>
        <v>1.507019578193218E-3</v>
      </c>
      <c r="BE428" s="5">
        <f t="shared" si="718"/>
        <v>1.2093160670634054E-3</v>
      </c>
      <c r="BF428" s="5">
        <f t="shared" si="719"/>
        <v>4.8521113169977672E-4</v>
      </c>
      <c r="BG428" s="5">
        <f t="shared" si="720"/>
        <v>1.29786771623774E-4</v>
      </c>
      <c r="BH428" s="5">
        <f t="shared" si="721"/>
        <v>2.6037025412286226E-5</v>
      </c>
      <c r="BI428" s="5">
        <f t="shared" si="722"/>
        <v>4.1787105655742075E-6</v>
      </c>
      <c r="BJ428" s="8">
        <f t="shared" si="723"/>
        <v>0.20285934587836518</v>
      </c>
      <c r="BK428" s="8">
        <f t="shared" si="724"/>
        <v>0.26388550775741737</v>
      </c>
      <c r="BL428" s="8">
        <f t="shared" si="725"/>
        <v>0.47707082717608335</v>
      </c>
      <c r="BM428" s="8">
        <f t="shared" si="726"/>
        <v>0.39944308513856641</v>
      </c>
      <c r="BN428" s="8">
        <f t="shared" si="727"/>
        <v>0.59966532864622946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1.51980198019802</v>
      </c>
      <c r="F429">
        <f>VLOOKUP(B429,home!$B$2:$E$405,3,FALSE)</f>
        <v>1.32</v>
      </c>
      <c r="G429">
        <f>VLOOKUP(C429,away!$B$2:$E$405,4,FALSE)</f>
        <v>1.23</v>
      </c>
      <c r="H429">
        <f>VLOOKUP(A429,away!$A$2:$E$405,3,FALSE)</f>
        <v>1.34653465346535</v>
      </c>
      <c r="I429">
        <f>VLOOKUP(C429,away!$B$2:$E$405,3,FALSE)</f>
        <v>0.25</v>
      </c>
      <c r="J429">
        <f>VLOOKUP(B429,home!$B$2:$E$405,4,FALSE)</f>
        <v>0.65</v>
      </c>
      <c r="K429" s="3">
        <f t="shared" si="672"/>
        <v>2.4675504950495055</v>
      </c>
      <c r="L429" s="3">
        <f t="shared" si="673"/>
        <v>0.21881188118811937</v>
      </c>
      <c r="M429" s="5">
        <f t="shared" si="674"/>
        <v>6.8128314345595617E-2</v>
      </c>
      <c r="N429" s="5">
        <f t="shared" si="675"/>
        <v>0.16811005579036278</v>
      </c>
      <c r="O429" s="5">
        <f t="shared" si="676"/>
        <v>1.4907284624135313E-2</v>
      </c>
      <c r="P429" s="5">
        <f t="shared" si="677"/>
        <v>3.6784477554128975E-2</v>
      </c>
      <c r="Q429" s="5">
        <f t="shared" si="678"/>
        <v>0.20741002569415487</v>
      </c>
      <c r="R429" s="5">
        <f t="shared" si="679"/>
        <v>1.6309454960068874E-3</v>
      </c>
      <c r="S429" s="5">
        <f t="shared" si="680"/>
        <v>4.9652549087973079E-3</v>
      </c>
      <c r="T429" s="5">
        <f t="shared" si="681"/>
        <v>4.5383777899414189E-2</v>
      </c>
      <c r="U429" s="5">
        <f t="shared" si="682"/>
        <v>4.0244403660705565E-3</v>
      </c>
      <c r="V429" s="5">
        <f t="shared" si="683"/>
        <v>2.9787632596514949E-4</v>
      </c>
      <c r="W429" s="5">
        <f t="shared" si="684"/>
        <v>0.17059823719328082</v>
      </c>
      <c r="X429" s="5">
        <f t="shared" si="685"/>
        <v>3.7328921207638768E-2</v>
      </c>
      <c r="Y429" s="5">
        <f t="shared" si="686"/>
        <v>4.0840057360832611E-3</v>
      </c>
      <c r="Z429" s="5">
        <f t="shared" si="687"/>
        <v>1.1895675069885246E-4</v>
      </c>
      <c r="AA429" s="5">
        <f t="shared" si="688"/>
        <v>2.93531789076434E-4</v>
      </c>
      <c r="AB429" s="5">
        <f t="shared" si="689"/>
        <v>3.6215225572416095E-4</v>
      </c>
      <c r="AC429" s="5">
        <f t="shared" si="690"/>
        <v>1.0052010984365244E-5</v>
      </c>
      <c r="AD429" s="5">
        <f t="shared" si="691"/>
        <v>0.10523994116021325</v>
      </c>
      <c r="AE429" s="5">
        <f t="shared" si="692"/>
        <v>2.302774950139325E-2</v>
      </c>
      <c r="AF429" s="5">
        <f t="shared" si="693"/>
        <v>2.5193725939643172E-3</v>
      </c>
      <c r="AG429" s="5">
        <f t="shared" si="694"/>
        <v>1.8375621889970807E-4</v>
      </c>
      <c r="AH429" s="5">
        <f t="shared" si="695"/>
        <v>6.5072876001105101E-6</v>
      </c>
      <c r="AI429" s="5">
        <f t="shared" si="696"/>
        <v>1.6057060739082199E-5</v>
      </c>
      <c r="AJ429" s="5">
        <f t="shared" si="697"/>
        <v>1.9810804087881133E-5</v>
      </c>
      <c r="AK429" s="5">
        <f t="shared" si="698"/>
        <v>1.6294719811459952E-5</v>
      </c>
      <c r="AL429" s="5">
        <f t="shared" si="699"/>
        <v>2.1709503661139449E-7</v>
      </c>
      <c r="AM429" s="5">
        <f t="shared" si="700"/>
        <v>5.1936973781773046E-2</v>
      </c>
      <c r="AN429" s="5">
        <f t="shared" si="701"/>
        <v>1.1364426936407792E-2</v>
      </c>
      <c r="AO429" s="5">
        <f t="shared" si="702"/>
        <v>1.2433358182901626E-3</v>
      </c>
      <c r="AP429" s="5">
        <f t="shared" si="703"/>
        <v>9.0685549782880073E-5</v>
      </c>
      <c r="AQ429" s="5">
        <f t="shared" si="704"/>
        <v>4.9607689361427089E-6</v>
      </c>
      <c r="AR429" s="5">
        <f t="shared" si="705"/>
        <v>2.8477436824246084E-7</v>
      </c>
      <c r="AS429" s="5">
        <f t="shared" si="706"/>
        <v>7.0269513333409445E-7</v>
      </c>
      <c r="AT429" s="5">
        <f t="shared" si="707"/>
        <v>8.6696786206371171E-7</v>
      </c>
      <c r="AU429" s="5">
        <f t="shared" si="708"/>
        <v>7.1309565907577433E-7</v>
      </c>
      <c r="AV429" s="5">
        <f t="shared" si="709"/>
        <v>4.3989988664251999E-7</v>
      </c>
      <c r="AW429" s="5">
        <f t="shared" si="710"/>
        <v>3.2559995951313413E-9</v>
      </c>
      <c r="AX429" s="5">
        <f t="shared" si="711"/>
        <v>2.1359517561097885E-2</v>
      </c>
      <c r="AY429" s="5">
        <f t="shared" si="712"/>
        <v>4.6737162188144983E-3</v>
      </c>
      <c r="AZ429" s="5">
        <f t="shared" si="713"/>
        <v>5.1133231898911223E-4</v>
      </c>
      <c r="BA429" s="5">
        <f t="shared" si="714"/>
        <v>3.7295195543430387E-5</v>
      </c>
      <c r="BB429" s="5">
        <f t="shared" si="715"/>
        <v>2.0401579740341924E-6</v>
      </c>
      <c r="BC429" s="5">
        <f t="shared" si="716"/>
        <v>8.9282160843872856E-8</v>
      </c>
      <c r="BD429" s="5">
        <f t="shared" si="717"/>
        <v>1.0385335871548504E-8</v>
      </c>
      <c r="BE429" s="5">
        <f t="shared" si="718"/>
        <v>2.56263406710949E-8</v>
      </c>
      <c r="BF429" s="5">
        <f t="shared" si="719"/>
        <v>3.1617144804633751E-8</v>
      </c>
      <c r="BG429" s="5">
        <f t="shared" si="720"/>
        <v>2.6005633771575305E-8</v>
      </c>
      <c r="BH429" s="5">
        <f t="shared" si="721"/>
        <v>1.6042553621781691E-8</v>
      </c>
      <c r="BI429" s="5">
        <f t="shared" si="722"/>
        <v>7.9171622262571374E-9</v>
      </c>
      <c r="BJ429" s="8">
        <f t="shared" si="723"/>
        <v>0.85511021658517516</v>
      </c>
      <c r="BK429" s="8">
        <f t="shared" si="724"/>
        <v>0.11485990845932252</v>
      </c>
      <c r="BL429" s="8">
        <f t="shared" si="725"/>
        <v>2.1280149430332216E-2</v>
      </c>
      <c r="BM429" s="8">
        <f t="shared" si="726"/>
        <v>0.48972441475832912</v>
      </c>
      <c r="BN429" s="8">
        <f t="shared" si="727"/>
        <v>0.4969711035043845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1.51980198019802</v>
      </c>
      <c r="F430">
        <f>VLOOKUP(B430,home!$B$2:$E$405,3,FALSE)</f>
        <v>0.28999999999999998</v>
      </c>
      <c r="G430">
        <f>VLOOKUP(C430,away!$B$2:$E$405,4,FALSE)</f>
        <v>0.88</v>
      </c>
      <c r="H430">
        <f>VLOOKUP(A430,away!$A$2:$E$405,3,FALSE)</f>
        <v>1.34653465346535</v>
      </c>
      <c r="I430">
        <f>VLOOKUP(C430,away!$B$2:$E$405,3,FALSE)</f>
        <v>0.28999999999999998</v>
      </c>
      <c r="J430">
        <f>VLOOKUP(B430,home!$B$2:$E$405,4,FALSE)</f>
        <v>1.32</v>
      </c>
      <c r="K430" s="3">
        <f t="shared" si="672"/>
        <v>0.3878534653465347</v>
      </c>
      <c r="L430" s="3">
        <f t="shared" si="673"/>
        <v>0.51545346534653591</v>
      </c>
      <c r="M430" s="5">
        <f t="shared" si="674"/>
        <v>0.40522738268576547</v>
      </c>
      <c r="N430" s="5">
        <f t="shared" si="675"/>
        <v>0.1571688446279805</v>
      </c>
      <c r="O430" s="5">
        <f t="shared" si="676"/>
        <v>0.20887585865868466</v>
      </c>
      <c r="P430" s="5">
        <f t="shared" si="677"/>
        <v>8.1013225608003822E-2</v>
      </c>
      <c r="Q430" s="5">
        <f t="shared" si="678"/>
        <v>3.0479240516736662E-2</v>
      </c>
      <c r="R430" s="5">
        <f t="shared" si="679"/>
        <v>5.3832892586426116E-2</v>
      </c>
      <c r="S430" s="5">
        <f t="shared" si="680"/>
        <v>4.0490493756333411E-3</v>
      </c>
      <c r="T430" s="5">
        <f t="shared" si="681"/>
        <v>1.5710630145482452E-2</v>
      </c>
      <c r="U430" s="5">
        <f t="shared" si="682"/>
        <v>2.0879273939273149E-2</v>
      </c>
      <c r="V430" s="5">
        <f t="shared" si="683"/>
        <v>8.9943069162261167E-5</v>
      </c>
      <c r="W430" s="5">
        <f t="shared" si="684"/>
        <v>3.9404930185156064E-3</v>
      </c>
      <c r="X430" s="5">
        <f t="shared" si="685"/>
        <v>2.0311407815677006E-3</v>
      </c>
      <c r="Y430" s="5">
        <f t="shared" si="686"/>
        <v>5.234792772328713E-4</v>
      </c>
      <c r="Z430" s="5">
        <f t="shared" si="687"/>
        <v>9.2494503444337274E-3</v>
      </c>
      <c r="AA430" s="5">
        <f t="shared" si="688"/>
        <v>3.5874313686393203E-3</v>
      </c>
      <c r="AB430" s="5">
        <f t="shared" si="689"/>
        <v>6.9569884400981106E-4</v>
      </c>
      <c r="AC430" s="5">
        <f t="shared" si="690"/>
        <v>1.1238409694861596E-6</v>
      </c>
      <c r="AD430" s="5">
        <f t="shared" si="691"/>
        <v>3.8208346810127613E-4</v>
      </c>
      <c r="AE430" s="5">
        <f t="shared" si="692"/>
        <v>1.9694624768442541E-4</v>
      </c>
      <c r="AF430" s="5">
        <f t="shared" si="693"/>
        <v>5.0758312927967126E-5</v>
      </c>
      <c r="AG430" s="5">
        <f t="shared" si="694"/>
        <v>8.7211827646215081E-6</v>
      </c>
      <c r="AH430" s="5">
        <f t="shared" si="695"/>
        <v>1.1919153081472685E-3</v>
      </c>
      <c r="AI430" s="5">
        <f t="shared" si="696"/>
        <v>4.6228848266450091E-4</v>
      </c>
      <c r="AJ430" s="5">
        <f t="shared" si="697"/>
        <v>8.9650094995609046E-5</v>
      </c>
      <c r="AK430" s="5">
        <f t="shared" si="698"/>
        <v>1.1590366670897664E-5</v>
      </c>
      <c r="AL430" s="5">
        <f t="shared" si="699"/>
        <v>8.987150019829916E-9</v>
      </c>
      <c r="AM430" s="5">
        <f t="shared" si="700"/>
        <v>2.9638479430940433E-5</v>
      </c>
      <c r="AN430" s="5">
        <f t="shared" si="701"/>
        <v>1.5277256930280274E-5</v>
      </c>
      <c r="AO430" s="5">
        <f t="shared" si="702"/>
        <v>3.9373575128511739E-6</v>
      </c>
      <c r="AP430" s="5">
        <f t="shared" si="703"/>
        <v>6.7650819143578507E-7</v>
      </c>
      <c r="AQ430" s="5">
        <f t="shared" si="704"/>
        <v>8.7177122902723265E-8</v>
      </c>
      <c r="AR430" s="5">
        <f t="shared" si="705"/>
        <v>1.2287537519681878E-4</v>
      </c>
      <c r="AS430" s="5">
        <f t="shared" si="706"/>
        <v>4.7657640075841804E-5</v>
      </c>
      <c r="AT430" s="5">
        <f t="shared" si="707"/>
        <v>9.242090426826565E-6</v>
      </c>
      <c r="AU430" s="5">
        <f t="shared" si="708"/>
        <v>1.1948589330302391E-6</v>
      </c>
      <c r="AV430" s="5">
        <f t="shared" si="709"/>
        <v>1.1585754444401032E-7</v>
      </c>
      <c r="AW430" s="5">
        <f t="shared" si="710"/>
        <v>4.9908742819340216E-11</v>
      </c>
      <c r="AX430" s="5">
        <f t="shared" si="711"/>
        <v>1.9158978258153711E-6</v>
      </c>
      <c r="AY430" s="5">
        <f t="shared" si="712"/>
        <v>9.8755617356642684E-7</v>
      </c>
      <c r="AZ430" s="5">
        <f t="shared" si="713"/>
        <v>2.5451962594458986E-7</v>
      </c>
      <c r="BA430" s="5">
        <f t="shared" si="714"/>
        <v>4.3731007730614312E-8</v>
      </c>
      <c r="BB430" s="5">
        <f t="shared" si="715"/>
        <v>5.6353248694603237E-9</v>
      </c>
      <c r="BC430" s="5">
        <f t="shared" si="716"/>
        <v>5.8094954646336789E-10</v>
      </c>
      <c r="BD430" s="5">
        <f t="shared" si="717"/>
        <v>1.055608965849267E-5</v>
      </c>
      <c r="BE430" s="5">
        <f t="shared" si="718"/>
        <v>4.0942159545551003E-6</v>
      </c>
      <c r="BF430" s="5">
        <f t="shared" si="719"/>
        <v>7.9397792292563284E-7</v>
      </c>
      <c r="BG430" s="5">
        <f t="shared" si="720"/>
        <v>1.0264902960511685E-7</v>
      </c>
      <c r="BH430" s="5">
        <f t="shared" si="721"/>
        <v>9.9531954617009017E-9</v>
      </c>
      <c r="BI430" s="5">
        <f t="shared" si="722"/>
        <v>7.7207627021841964E-10</v>
      </c>
      <c r="BJ430" s="8">
        <f t="shared" si="723"/>
        <v>0.21054516227909004</v>
      </c>
      <c r="BK430" s="8">
        <f t="shared" si="724"/>
        <v>0.49038172112285799</v>
      </c>
      <c r="BL430" s="8">
        <f t="shared" si="725"/>
        <v>0.28982324312952568</v>
      </c>
      <c r="BM430" s="8">
        <f t="shared" si="726"/>
        <v>6.3401144686045213E-2</v>
      </c>
      <c r="BN430" s="8">
        <f t="shared" si="727"/>
        <v>0.93659744468359718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1.51980198019802</v>
      </c>
      <c r="F431">
        <f>VLOOKUP(B431,home!$B$2:$E$405,3,FALSE)</f>
        <v>1.08</v>
      </c>
      <c r="G431">
        <f>VLOOKUP(C431,away!$B$2:$E$405,4,FALSE)</f>
        <v>0.9</v>
      </c>
      <c r="H431">
        <f>VLOOKUP(A431,away!$A$2:$E$405,3,FALSE)</f>
        <v>1.34653465346535</v>
      </c>
      <c r="I431">
        <f>VLOOKUP(C431,away!$B$2:$E$405,3,FALSE)</f>
        <v>1.62</v>
      </c>
      <c r="J431">
        <f>VLOOKUP(B431,home!$B$2:$E$405,4,FALSE)</f>
        <v>0.74</v>
      </c>
      <c r="K431" s="3">
        <f t="shared" si="672"/>
        <v>1.4772475247524757</v>
      </c>
      <c r="L431" s="3">
        <f t="shared" si="673"/>
        <v>1.6142257425742614</v>
      </c>
      <c r="M431" s="5">
        <f t="shared" si="674"/>
        <v>4.5434967219026873E-2</v>
      </c>
      <c r="N431" s="5">
        <f t="shared" si="675"/>
        <v>6.7118692861517323E-2</v>
      </c>
      <c r="O431" s="5">
        <f t="shared" si="676"/>
        <v>7.3342293697970878E-2</v>
      </c>
      <c r="P431" s="5">
        <f t="shared" si="677"/>
        <v>0.10834472182499658</v>
      </c>
      <c r="Q431" s="5">
        <f t="shared" si="678"/>
        <v>4.9575461447149069E-2</v>
      </c>
      <c r="R431" s="5">
        <f t="shared" si="679"/>
        <v>5.9195509253353332E-2</v>
      </c>
      <c r="S431" s="5">
        <f t="shared" si="680"/>
        <v>6.4590003392916026E-2</v>
      </c>
      <c r="T431" s="5">
        <f t="shared" si="681"/>
        <v>8.0025986067985874E-2</v>
      </c>
      <c r="U431" s="5">
        <f t="shared" si="682"/>
        <v>8.744641952097848E-2</v>
      </c>
      <c r="V431" s="5">
        <f t="shared" si="683"/>
        <v>1.7113559050837317E-2</v>
      </c>
      <c r="W431" s="5">
        <f t="shared" si="684"/>
        <v>2.4411742570420905E-2</v>
      </c>
      <c r="X431" s="5">
        <f t="shared" si="685"/>
        <v>3.9406063278269392E-2</v>
      </c>
      <c r="Y431" s="5">
        <f t="shared" si="686"/>
        <v>3.1805140878646387E-2</v>
      </c>
      <c r="Z431" s="5">
        <f t="shared" si="687"/>
        <v>3.1851638293851944E-2</v>
      </c>
      <c r="AA431" s="5">
        <f t="shared" si="688"/>
        <v>4.7052753828903948E-2</v>
      </c>
      <c r="AB431" s="5">
        <f t="shared" si="689"/>
        <v>3.4754282063267972E-2</v>
      </c>
      <c r="AC431" s="5">
        <f t="shared" si="690"/>
        <v>2.5505738040102399E-3</v>
      </c>
      <c r="AD431" s="5">
        <f t="shared" si="691"/>
        <v>9.0155465717622375E-3</v>
      </c>
      <c r="AE431" s="5">
        <f t="shared" si="692"/>
        <v>1.4553127359515734E-2</v>
      </c>
      <c r="AF431" s="5">
        <f t="shared" si="693"/>
        <v>1.1746016409346046E-2</v>
      </c>
      <c r="AG431" s="5">
        <f t="shared" si="694"/>
        <v>6.320240686888693E-3</v>
      </c>
      <c r="AH431" s="5">
        <f t="shared" si="695"/>
        <v>1.2853933619274982E-2</v>
      </c>
      <c r="AI431" s="5">
        <f t="shared" si="696"/>
        <v>1.8988441622406597E-2</v>
      </c>
      <c r="AJ431" s="5">
        <f t="shared" si="697"/>
        <v>1.4025314192803517E-2</v>
      </c>
      <c r="AK431" s="5">
        <f t="shared" si="698"/>
        <v>6.9062868917315837E-3</v>
      </c>
      <c r="AL431" s="5">
        <f t="shared" si="699"/>
        <v>2.4328505219996187E-4</v>
      </c>
      <c r="AM431" s="5">
        <f t="shared" si="700"/>
        <v>2.6636387714852861E-3</v>
      </c>
      <c r="AN431" s="5">
        <f t="shared" si="701"/>
        <v>4.2997142738504289E-3</v>
      </c>
      <c r="AO431" s="5">
        <f t="shared" si="702"/>
        <v>3.4703547332816812E-3</v>
      </c>
      <c r="AP431" s="5">
        <f t="shared" si="703"/>
        <v>1.8673119821092413E-3</v>
      </c>
      <c r="AQ431" s="5">
        <f t="shared" si="704"/>
        <v>7.5356576773452633E-4</v>
      </c>
      <c r="AR431" s="5">
        <f t="shared" si="705"/>
        <v>4.1498301083148842E-3</v>
      </c>
      <c r="AS431" s="5">
        <f t="shared" si="706"/>
        <v>6.1303262556514602E-3</v>
      </c>
      <c r="AT431" s="5">
        <f t="shared" si="707"/>
        <v>4.5280046435431168E-3</v>
      </c>
      <c r="AU431" s="5">
        <f t="shared" si="708"/>
        <v>2.2296612172472609E-3</v>
      </c>
      <c r="AV431" s="5">
        <f t="shared" si="709"/>
        <v>8.2344037855377767E-4</v>
      </c>
      <c r="AW431" s="5">
        <f t="shared" si="710"/>
        <v>1.6115005760576922E-5</v>
      </c>
      <c r="AX431" s="5">
        <f t="shared" si="711"/>
        <v>6.5580896366856088E-4</v>
      </c>
      <c r="AY431" s="5">
        <f t="shared" si="712"/>
        <v>1.0586237113647395E-3</v>
      </c>
      <c r="AZ431" s="5">
        <f t="shared" si="713"/>
        <v>8.5442882329223393E-4</v>
      </c>
      <c r="BA431" s="5">
        <f t="shared" si="714"/>
        <v>4.5974700058525286E-4</v>
      </c>
      <c r="BB431" s="5">
        <f t="shared" si="715"/>
        <v>1.8553386085400477E-4</v>
      </c>
      <c r="BC431" s="5">
        <f t="shared" si="716"/>
        <v>5.9898706861945104E-5</v>
      </c>
      <c r="BD431" s="5">
        <f t="shared" si="717"/>
        <v>1.1164604313586058E-3</v>
      </c>
      <c r="BE431" s="5">
        <f t="shared" si="718"/>
        <v>1.6492884087085816E-3</v>
      </c>
      <c r="BF431" s="5">
        <f t="shared" si="719"/>
        <v>1.2182036096838511E-3</v>
      </c>
      <c r="BG431" s="5">
        <f t="shared" si="720"/>
        <v>5.9986275568333302E-4</v>
      </c>
      <c r="BH431" s="5">
        <f t="shared" si="721"/>
        <v>2.2153644275610087E-4</v>
      </c>
      <c r="BI431" s="5">
        <f t="shared" si="722"/>
        <v>6.5452832340783695E-5</v>
      </c>
      <c r="BJ431" s="8">
        <f t="shared" si="723"/>
        <v>0.35030664472658957</v>
      </c>
      <c r="BK431" s="8">
        <f t="shared" si="724"/>
        <v>0.23933573405535175</v>
      </c>
      <c r="BL431" s="8">
        <f t="shared" si="725"/>
        <v>0.37729730177453302</v>
      </c>
      <c r="BM431" s="8">
        <f t="shared" si="726"/>
        <v>0.59473716384070818</v>
      </c>
      <c r="BN431" s="8">
        <f t="shared" si="727"/>
        <v>0.40301164630401404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1.51980198019802</v>
      </c>
      <c r="F432">
        <f>VLOOKUP(B432,home!$B$2:$E$405,3,FALSE)</f>
        <v>0.9</v>
      </c>
      <c r="G432">
        <f>VLOOKUP(C432,away!$B$2:$E$405,4,FALSE)</f>
        <v>0.73</v>
      </c>
      <c r="H432">
        <f>VLOOKUP(A432,away!$A$2:$E$405,3,FALSE)</f>
        <v>1.34653465346535</v>
      </c>
      <c r="I432">
        <f>VLOOKUP(C432,away!$B$2:$E$405,3,FALSE)</f>
        <v>0.88</v>
      </c>
      <c r="J432">
        <f>VLOOKUP(B432,home!$B$2:$E$405,4,FALSE)</f>
        <v>0.93</v>
      </c>
      <c r="K432" s="3">
        <f t="shared" si="672"/>
        <v>0.99850990099009918</v>
      </c>
      <c r="L432" s="3">
        <f t="shared" si="673"/>
        <v>1.1020039603960425</v>
      </c>
      <c r="M432" s="5">
        <f t="shared" si="674"/>
        <v>0.12239351878777464</v>
      </c>
      <c r="N432" s="5">
        <f t="shared" si="675"/>
        <v>0.12221114032661071</v>
      </c>
      <c r="O432" s="5">
        <f t="shared" si="676"/>
        <v>0.1348781424309351</v>
      </c>
      <c r="P432" s="5">
        <f t="shared" si="677"/>
        <v>0.13467716064444152</v>
      </c>
      <c r="Q432" s="5">
        <f t="shared" si="678"/>
        <v>6.1014516813705587E-2</v>
      </c>
      <c r="R432" s="5">
        <f t="shared" si="679"/>
        <v>7.4318123564876021E-2</v>
      </c>
      <c r="S432" s="5">
        <f t="shared" si="680"/>
        <v>3.7048402927893485E-2</v>
      </c>
      <c r="T432" s="5">
        <f t="shared" si="681"/>
        <v>6.7238239170354486E-2</v>
      </c>
      <c r="U432" s="5">
        <f t="shared" si="682"/>
        <v>7.4207382202534311E-2</v>
      </c>
      <c r="V432" s="5">
        <f t="shared" si="683"/>
        <v>4.5296277505888598E-3</v>
      </c>
      <c r="W432" s="5">
        <f t="shared" si="684"/>
        <v>2.0307866380870638E-2</v>
      </c>
      <c r="X432" s="5">
        <f t="shared" si="685"/>
        <v>2.2379349178913089E-2</v>
      </c>
      <c r="Y432" s="5">
        <f t="shared" si="686"/>
        <v>1.2331065713124076E-2</v>
      </c>
      <c r="Z432" s="5">
        <f t="shared" si="687"/>
        <v>2.7299622165898599E-2</v>
      </c>
      <c r="AA432" s="5">
        <f t="shared" si="688"/>
        <v>2.725894302593853E-2</v>
      </c>
      <c r="AB432" s="5">
        <f t="shared" si="689"/>
        <v>1.3609162250962316E-2</v>
      </c>
      <c r="AC432" s="5">
        <f t="shared" si="690"/>
        <v>3.1151435257131349E-4</v>
      </c>
      <c r="AD432" s="5">
        <f t="shared" si="691"/>
        <v>5.0694014123208245E-3</v>
      </c>
      <c r="AE432" s="5">
        <f t="shared" si="692"/>
        <v>5.5865004332148402E-3</v>
      </c>
      <c r="AF432" s="5">
        <f t="shared" si="693"/>
        <v>3.0781728010784814E-3</v>
      </c>
      <c r="AG432" s="5">
        <f t="shared" si="694"/>
        <v>1.1307195391906217E-3</v>
      </c>
      <c r="AH432" s="5">
        <f t="shared" si="695"/>
        <v>7.5210729360339658E-3</v>
      </c>
      <c r="AI432" s="5">
        <f t="shared" si="696"/>
        <v>7.50986579269859E-3</v>
      </c>
      <c r="AJ432" s="5">
        <f t="shared" si="697"/>
        <v>3.7493376745582007E-3</v>
      </c>
      <c r="AK432" s="5">
        <f t="shared" si="698"/>
        <v>1.247916930067186E-3</v>
      </c>
      <c r="AL432" s="5">
        <f t="shared" si="699"/>
        <v>1.3711140563592185E-5</v>
      </c>
      <c r="AM432" s="5">
        <f t="shared" si="700"/>
        <v>1.0123695004591077E-3</v>
      </c>
      <c r="AN432" s="5">
        <f t="shared" si="701"/>
        <v>1.1156351988900997E-3</v>
      </c>
      <c r="AO432" s="5">
        <f t="shared" si="702"/>
        <v>6.1471720376705843E-4</v>
      </c>
      <c r="AP432" s="5">
        <f t="shared" si="703"/>
        <v>2.2580693102495976E-4</v>
      </c>
      <c r="AQ432" s="5">
        <f t="shared" si="704"/>
        <v>6.2210033068595445E-5</v>
      </c>
      <c r="AR432" s="5">
        <f t="shared" si="705"/>
        <v>1.6576504323873834E-3</v>
      </c>
      <c r="AS432" s="5">
        <f t="shared" si="706"/>
        <v>1.6551803691193215E-3</v>
      </c>
      <c r="AT432" s="5">
        <f t="shared" si="707"/>
        <v>8.2635699324504468E-4</v>
      </c>
      <c r="AU432" s="5">
        <f t="shared" si="708"/>
        <v>2.7504187983586189E-4</v>
      </c>
      <c r="AV432" s="5">
        <f t="shared" si="709"/>
        <v>6.8658010050759289E-5</v>
      </c>
      <c r="AW432" s="5">
        <f t="shared" si="710"/>
        <v>4.1908933908668097E-7</v>
      </c>
      <c r="AX432" s="5">
        <f t="shared" si="711"/>
        <v>1.6847682827813651E-4</v>
      </c>
      <c r="AY432" s="5">
        <f t="shared" si="712"/>
        <v>1.8566213199747042E-4</v>
      </c>
      <c r="AZ432" s="5">
        <f t="shared" si="713"/>
        <v>1.0230020237839263E-4</v>
      </c>
      <c r="BA432" s="5">
        <f t="shared" si="714"/>
        <v>3.7578409390101766E-5</v>
      </c>
      <c r="BB432" s="5">
        <f t="shared" si="715"/>
        <v>1.0352888993319001E-5</v>
      </c>
      <c r="BC432" s="5">
        <f t="shared" si="716"/>
        <v>2.2817849344356262E-6</v>
      </c>
      <c r="BD432" s="5">
        <f t="shared" si="717"/>
        <v>3.0445622357385164E-4</v>
      </c>
      <c r="BE432" s="5">
        <f t="shared" si="718"/>
        <v>3.0400255365654611E-4</v>
      </c>
      <c r="BF432" s="5">
        <f t="shared" si="719"/>
        <v>1.5177477987616758E-4</v>
      </c>
      <c r="BG432" s="5">
        <f t="shared" si="720"/>
        <v>5.0516206808982065E-5</v>
      </c>
      <c r="BH432" s="5">
        <f t="shared" si="721"/>
        <v>1.2610233164808012E-5</v>
      </c>
      <c r="BI432" s="5">
        <f t="shared" si="722"/>
        <v>2.5182885337709036E-6</v>
      </c>
      <c r="BJ432" s="8">
        <f t="shared" si="723"/>
        <v>0.32388436288256506</v>
      </c>
      <c r="BK432" s="8">
        <f t="shared" si="724"/>
        <v>0.29915959773583084</v>
      </c>
      <c r="BL432" s="8">
        <f t="shared" si="725"/>
        <v>0.34960871277885658</v>
      </c>
      <c r="BM432" s="8">
        <f t="shared" si="726"/>
        <v>0.35027444995214918</v>
      </c>
      <c r="BN432" s="8">
        <f t="shared" si="727"/>
        <v>0.64949260256834351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1.51980198019802</v>
      </c>
      <c r="F433">
        <f>VLOOKUP(B433,home!$B$2:$E$405,3,FALSE)</f>
        <v>1.1499999999999999</v>
      </c>
      <c r="G433">
        <f>VLOOKUP(C433,away!$B$2:$E$405,4,FALSE)</f>
        <v>1.1200000000000001</v>
      </c>
      <c r="H433">
        <f>VLOOKUP(A433,away!$A$2:$E$405,3,FALSE)</f>
        <v>1.34653465346535</v>
      </c>
      <c r="I433">
        <f>VLOOKUP(C433,away!$B$2:$E$405,3,FALSE)</f>
        <v>1.18</v>
      </c>
      <c r="J433">
        <f>VLOOKUP(B433,home!$B$2:$E$405,4,FALSE)</f>
        <v>1.3</v>
      </c>
      <c r="K433" s="3">
        <f t="shared" si="672"/>
        <v>1.9575049504950499</v>
      </c>
      <c r="L433" s="3">
        <f t="shared" si="673"/>
        <v>2.0655841584158465</v>
      </c>
      <c r="M433" s="5">
        <f t="shared" si="674"/>
        <v>1.7897591846322579E-2</v>
      </c>
      <c r="N433" s="5">
        <f t="shared" si="675"/>
        <v>3.5034624641116292E-2</v>
      </c>
      <c r="O433" s="5">
        <f t="shared" si="676"/>
        <v>3.6968982191556539E-2</v>
      </c>
      <c r="P433" s="5">
        <f t="shared" si="677"/>
        <v>7.2366965654735257E-2</v>
      </c>
      <c r="Q433" s="5">
        <f t="shared" si="678"/>
        <v>3.4290225586860505E-2</v>
      </c>
      <c r="R433" s="5">
        <f t="shared" si="679"/>
        <v>3.8181271983818377E-2</v>
      </c>
      <c r="S433" s="5">
        <f t="shared" si="680"/>
        <v>7.3151988309947943E-2</v>
      </c>
      <c r="T433" s="5">
        <f t="shared" si="681"/>
        <v>7.0829346760724776E-2</v>
      </c>
      <c r="U433" s="5">
        <f t="shared" si="682"/>
        <v>7.4740028924522431E-2</v>
      </c>
      <c r="V433" s="5">
        <f t="shared" si="683"/>
        <v>3.2864678549783755E-2</v>
      </c>
      <c r="W433" s="5">
        <f t="shared" si="684"/>
        <v>2.2374428779957163E-2</v>
      </c>
      <c r="X433" s="5">
        <f t="shared" si="685"/>
        <v>4.6216265641483109E-2</v>
      </c>
      <c r="Y433" s="5">
        <f t="shared" si="686"/>
        <v>4.7731793085093059E-2</v>
      </c>
      <c r="Z433" s="5">
        <f t="shared" si="687"/>
        <v>2.6288876852647341E-2</v>
      </c>
      <c r="AA433" s="5">
        <f t="shared" si="688"/>
        <v>5.1460606582011896E-2</v>
      </c>
      <c r="AB433" s="5">
        <f t="shared" si="689"/>
        <v>5.036719606988322E-2</v>
      </c>
      <c r="AC433" s="5">
        <f t="shared" si="690"/>
        <v>8.305297034817246E-3</v>
      </c>
      <c r="AD433" s="5">
        <f t="shared" si="691"/>
        <v>1.0949513775316267E-2</v>
      </c>
      <c r="AE433" s="5">
        <f t="shared" si="692"/>
        <v>2.2617142196649367E-2</v>
      </c>
      <c r="AF433" s="5">
        <f t="shared" si="693"/>
        <v>2.3358805315018764E-2</v>
      </c>
      <c r="AG433" s="5">
        <f t="shared" si="694"/>
        <v>1.6083192739407545E-2</v>
      </c>
      <c r="AH433" s="5">
        <f t="shared" si="695"/>
        <v>1.3575471892343344E-2</v>
      </c>
      <c r="AI433" s="5">
        <f t="shared" si="696"/>
        <v>2.6574053434568496E-2</v>
      </c>
      <c r="AJ433" s="5">
        <f t="shared" si="697"/>
        <v>2.6009420576443912E-2</v>
      </c>
      <c r="AK433" s="5">
        <f t="shared" si="698"/>
        <v>1.6971189845965597E-2</v>
      </c>
      <c r="AL433" s="5">
        <f t="shared" si="699"/>
        <v>1.3432626029953574E-3</v>
      </c>
      <c r="AM433" s="5">
        <f t="shared" si="700"/>
        <v>4.2867454841390654E-3</v>
      </c>
      <c r="AN433" s="5">
        <f t="shared" si="701"/>
        <v>8.854633563198322E-3</v>
      </c>
      <c r="AO433" s="5">
        <f t="shared" si="702"/>
        <v>9.1449954083598593E-3</v>
      </c>
      <c r="AP433" s="5">
        <f t="shared" si="703"/>
        <v>6.29658588143126E-3</v>
      </c>
      <c r="AQ433" s="5">
        <f t="shared" si="704"/>
        <v>3.2515320121973223E-3</v>
      </c>
      <c r="AR433" s="5">
        <f t="shared" si="705"/>
        <v>5.6082559367687983E-3</v>
      </c>
      <c r="AS433" s="5">
        <f t="shared" si="706"/>
        <v>1.0978188759868177E-2</v>
      </c>
      <c r="AT433" s="5">
        <f t="shared" si="707"/>
        <v>1.0744929422455536E-2</v>
      </c>
      <c r="AU433" s="5">
        <f t="shared" si="708"/>
        <v>7.0110841790588787E-3</v>
      </c>
      <c r="AV433" s="5">
        <f t="shared" si="709"/>
        <v>3.4310579972113195E-3</v>
      </c>
      <c r="AW433" s="5">
        <f t="shared" si="710"/>
        <v>1.5087045026151687E-4</v>
      </c>
      <c r="AX433" s="5">
        <f t="shared" si="711"/>
        <v>1.3985542511190867E-3</v>
      </c>
      <c r="AY433" s="5">
        <f t="shared" si="712"/>
        <v>2.8888315057967228E-3</v>
      </c>
      <c r="AZ433" s="5">
        <f t="shared" si="713"/>
        <v>2.9835622973531542E-3</v>
      </c>
      <c r="BA433" s="5">
        <f t="shared" si="714"/>
        <v>2.0542663390198217E-3</v>
      </c>
      <c r="BB433" s="5">
        <f t="shared" si="715"/>
        <v>1.0608150017615647E-3</v>
      </c>
      <c r="BC433" s="5">
        <f t="shared" si="716"/>
        <v>4.3824053252971315E-4</v>
      </c>
      <c r="BD433" s="5">
        <f t="shared" si="717"/>
        <v>1.930720769888545E-3</v>
      </c>
      <c r="BE433" s="5">
        <f t="shared" si="718"/>
        <v>3.7793954650804408E-3</v>
      </c>
      <c r="BF433" s="5">
        <f t="shared" si="719"/>
        <v>3.6990926663867528E-3</v>
      </c>
      <c r="BG433" s="5">
        <f t="shared" si="720"/>
        <v>2.4136640689306683E-3</v>
      </c>
      <c r="BH433" s="5">
        <f t="shared" si="721"/>
        <v>1.1811898409409521E-3</v>
      </c>
      <c r="BI433" s="5">
        <f t="shared" si="722"/>
        <v>4.6243699222327472E-4</v>
      </c>
      <c r="BJ433" s="8">
        <f t="shared" si="723"/>
        <v>0.37214410079853272</v>
      </c>
      <c r="BK433" s="8">
        <f t="shared" si="724"/>
        <v>0.20881861550439887</v>
      </c>
      <c r="BL433" s="8">
        <f t="shared" si="725"/>
        <v>0.386088237599927</v>
      </c>
      <c r="BM433" s="8">
        <f t="shared" si="726"/>
        <v>0.75586220779556157</v>
      </c>
      <c r="BN433" s="8">
        <f t="shared" si="727"/>
        <v>0.23473966190440954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1.51980198019802</v>
      </c>
      <c r="F434">
        <f>VLOOKUP(B434,home!$B$2:$E$405,3,FALSE)</f>
        <v>0.57999999999999996</v>
      </c>
      <c r="G434">
        <f>VLOOKUP(C434,away!$B$2:$E$405,4,FALSE)</f>
        <v>0.99</v>
      </c>
      <c r="H434">
        <f>VLOOKUP(A434,away!$A$2:$E$405,3,FALSE)</f>
        <v>1.34653465346535</v>
      </c>
      <c r="I434">
        <f>VLOOKUP(C434,away!$B$2:$E$405,3,FALSE)</f>
        <v>1.25</v>
      </c>
      <c r="J434">
        <f>VLOOKUP(B434,home!$B$2:$E$405,4,FALSE)</f>
        <v>0.83</v>
      </c>
      <c r="K434" s="3">
        <f t="shared" si="672"/>
        <v>0.87267029702970311</v>
      </c>
      <c r="L434" s="3">
        <f t="shared" si="673"/>
        <v>1.3970297029703005</v>
      </c>
      <c r="M434" s="5">
        <f t="shared" si="674"/>
        <v>0.1033431783866378</v>
      </c>
      <c r="N434" s="5">
        <f t="shared" si="675"/>
        <v>9.0184522178660798E-2</v>
      </c>
      <c r="O434" s="5">
        <f t="shared" si="676"/>
        <v>0.14437348980549139</v>
      </c>
      <c r="P434" s="5">
        <f t="shared" si="677"/>
        <v>0.12599045623177296</v>
      </c>
      <c r="Q434" s="5">
        <f t="shared" si="678"/>
        <v>3.935067687856688E-2</v>
      </c>
      <c r="R434" s="5">
        <f t="shared" si="679"/>
        <v>0.10084702678987569</v>
      </c>
      <c r="S434" s="5">
        <f t="shared" si="680"/>
        <v>3.8400200451795735E-2</v>
      </c>
      <c r="T434" s="5">
        <f t="shared" si="681"/>
        <v>5.4974064431344567E-2</v>
      </c>
      <c r="U434" s="5">
        <f t="shared" si="682"/>
        <v>8.8006204823283238E-2</v>
      </c>
      <c r="V434" s="5">
        <f t="shared" si="683"/>
        <v>5.2017181436362263E-3</v>
      </c>
      <c r="W434" s="5">
        <f t="shared" si="684"/>
        <v>1.1446722293312946E-2</v>
      </c>
      <c r="X434" s="5">
        <f t="shared" si="685"/>
        <v>1.5991411045410502E-2</v>
      </c>
      <c r="Y434" s="5">
        <f t="shared" si="686"/>
        <v>1.117023811142291E-2</v>
      </c>
      <c r="Z434" s="5">
        <f t="shared" si="687"/>
        <v>4.6962097293899323E-2</v>
      </c>
      <c r="AA434" s="5">
        <f t="shared" si="688"/>
        <v>4.0982427394604941E-2</v>
      </c>
      <c r="AB434" s="5">
        <f t="shared" si="689"/>
        <v>1.7882073543724068E-2</v>
      </c>
      <c r="AC434" s="5">
        <f t="shared" si="690"/>
        <v>3.9635347268271996E-4</v>
      </c>
      <c r="AD434" s="5">
        <f t="shared" si="691"/>
        <v>2.4973036359304825E-3</v>
      </c>
      <c r="AE434" s="5">
        <f t="shared" si="692"/>
        <v>3.4888073567306134E-3</v>
      </c>
      <c r="AF434" s="5">
        <f t="shared" si="693"/>
        <v>2.4369837526469844E-3</v>
      </c>
      <c r="AG434" s="5">
        <f t="shared" si="694"/>
        <v>1.1348462293679551E-3</v>
      </c>
      <c r="AH434" s="5">
        <f t="shared" si="695"/>
        <v>1.640186120833963E-2</v>
      </c>
      <c r="AI434" s="5">
        <f t="shared" si="696"/>
        <v>1.4313417092521711E-2</v>
      </c>
      <c r="AJ434" s="5">
        <f t="shared" si="697"/>
        <v>6.2454469728204752E-3</v>
      </c>
      <c r="AK434" s="5">
        <f t="shared" si="698"/>
        <v>1.8167386882848352E-3</v>
      </c>
      <c r="AL434" s="5">
        <f t="shared" si="699"/>
        <v>1.9328515198367558E-5</v>
      </c>
      <c r="AM434" s="5">
        <f t="shared" si="700"/>
        <v>4.3586454114816252E-4</v>
      </c>
      <c r="AN434" s="5">
        <f t="shared" si="701"/>
        <v>6.089157104555038E-4</v>
      </c>
      <c r="AO434" s="5">
        <f t="shared" si="702"/>
        <v>4.2533666705580107E-4</v>
      </c>
      <c r="AP434" s="5">
        <f t="shared" si="703"/>
        <v>1.9806931921311445E-4</v>
      </c>
      <c r="AQ434" s="5">
        <f t="shared" si="704"/>
        <v>6.9177180546956731E-5</v>
      </c>
      <c r="AR434" s="5">
        <f t="shared" si="705"/>
        <v>4.5827774584093614E-3</v>
      </c>
      <c r="AS434" s="5">
        <f t="shared" si="706"/>
        <v>3.9992537658511251E-3</v>
      </c>
      <c r="AT434" s="5">
        <f t="shared" si="707"/>
        <v>1.7450149858712297E-3</v>
      </c>
      <c r="AU434" s="5">
        <f t="shared" si="708"/>
        <v>5.0760758201384324E-4</v>
      </c>
      <c r="AV434" s="5">
        <f t="shared" si="709"/>
        <v>1.1074351484263746E-4</v>
      </c>
      <c r="AW434" s="5">
        <f t="shared" si="710"/>
        <v>6.545635635620447E-7</v>
      </c>
      <c r="AX434" s="5">
        <f t="shared" si="711"/>
        <v>6.3394339764747014E-5</v>
      </c>
      <c r="AY434" s="5">
        <f t="shared" si="712"/>
        <v>8.8563775651542831E-5</v>
      </c>
      <c r="AZ434" s="5">
        <f t="shared" si="713"/>
        <v>6.1863112596201609E-5</v>
      </c>
      <c r="BA434" s="5">
        <f t="shared" si="714"/>
        <v>2.8808201938363268E-5</v>
      </c>
      <c r="BB434" s="5">
        <f t="shared" si="715"/>
        <v>1.0061478449265018E-5</v>
      </c>
      <c r="BC434" s="5">
        <f t="shared" si="716"/>
        <v>2.8112368498837569E-6</v>
      </c>
      <c r="BD434" s="5">
        <f t="shared" si="717"/>
        <v>1.0670460385834365E-3</v>
      </c>
      <c r="BE434" s="5">
        <f t="shared" si="718"/>
        <v>9.3117938343497547E-4</v>
      </c>
      <c r="BF434" s="5">
        <f t="shared" si="719"/>
        <v>4.0630629456506792E-4</v>
      </c>
      <c r="BG434" s="5">
        <f t="shared" si="720"/>
        <v>1.1819047825437865E-4</v>
      </c>
      <c r="BH434" s="5">
        <f t="shared" si="721"/>
        <v>2.5785329941082811E-5</v>
      </c>
      <c r="BI434" s="5">
        <f t="shared" si="722"/>
        <v>4.5004183077387285E-6</v>
      </c>
      <c r="BJ434" s="8">
        <f t="shared" si="723"/>
        <v>0.2346684414770642</v>
      </c>
      <c r="BK434" s="8">
        <f t="shared" si="724"/>
        <v>0.27343979897737541</v>
      </c>
      <c r="BL434" s="8">
        <f t="shared" si="725"/>
        <v>0.44436709156902088</v>
      </c>
      <c r="BM434" s="8">
        <f t="shared" si="726"/>
        <v>0.39526016983426626</v>
      </c>
      <c r="BN434" s="8">
        <f t="shared" si="727"/>
        <v>0.60408935027100552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1.51980198019802</v>
      </c>
      <c r="F435">
        <f>VLOOKUP(B435,home!$B$2:$E$405,3,FALSE)</f>
        <v>0.79</v>
      </c>
      <c r="G435">
        <f>VLOOKUP(C435,away!$B$2:$E$405,4,FALSE)</f>
        <v>0.74</v>
      </c>
      <c r="H435">
        <f>VLOOKUP(A435,away!$A$2:$E$405,3,FALSE)</f>
        <v>1.34653465346535</v>
      </c>
      <c r="I435">
        <f>VLOOKUP(C435,away!$B$2:$E$405,3,FALSE)</f>
        <v>0.9</v>
      </c>
      <c r="J435">
        <f>VLOOKUP(B435,home!$B$2:$E$405,4,FALSE)</f>
        <v>1.26</v>
      </c>
      <c r="K435" s="3">
        <f t="shared" si="672"/>
        <v>0.8884762376237626</v>
      </c>
      <c r="L435" s="3">
        <f t="shared" si="673"/>
        <v>1.5269702970297068</v>
      </c>
      <c r="M435" s="5">
        <f t="shared" si="674"/>
        <v>8.9327442216329989E-2</v>
      </c>
      <c r="N435" s="5">
        <f t="shared" si="675"/>
        <v>7.9365309776918899E-2</v>
      </c>
      <c r="O435" s="5">
        <f t="shared" si="676"/>
        <v>0.13640035097397338</v>
      </c>
      <c r="P435" s="5">
        <f t="shared" si="677"/>
        <v>0.12118847064391655</v>
      </c>
      <c r="Q435" s="5">
        <f t="shared" si="678"/>
        <v>3.5257095914220667E-2</v>
      </c>
      <c r="R435" s="5">
        <f t="shared" si="679"/>
        <v>0.10413964222084221</v>
      </c>
      <c r="S435" s="5">
        <f t="shared" si="680"/>
        <v>4.11033973788364E-2</v>
      </c>
      <c r="T435" s="5">
        <f t="shared" si="681"/>
        <v>5.3836538220542393E-2</v>
      </c>
      <c r="U435" s="5">
        <f t="shared" si="682"/>
        <v>9.2525597507858603E-2</v>
      </c>
      <c r="V435" s="5">
        <f t="shared" si="683"/>
        <v>6.1960029589748925E-3</v>
      </c>
      <c r="W435" s="5">
        <f t="shared" si="684"/>
        <v>1.0441697309135637E-2</v>
      </c>
      <c r="X435" s="5">
        <f t="shared" si="685"/>
        <v>1.5944161641625133E-2</v>
      </c>
      <c r="Y435" s="5">
        <f t="shared" si="686"/>
        <v>1.2173130618900997E-2</v>
      </c>
      <c r="Z435" s="5">
        <f t="shared" si="687"/>
        <v>5.3006046804842277E-2</v>
      </c>
      <c r="AA435" s="5">
        <f t="shared" si="688"/>
        <v>4.7094613036475323E-2</v>
      </c>
      <c r="AB435" s="5">
        <f t="shared" si="689"/>
        <v>2.0921222301497299E-2</v>
      </c>
      <c r="AC435" s="5">
        <f t="shared" si="690"/>
        <v>5.2537335117359865E-4</v>
      </c>
      <c r="AD435" s="5">
        <f t="shared" si="691"/>
        <v>2.319299984906749E-3</v>
      </c>
      <c r="AE435" s="5">
        <f t="shared" si="692"/>
        <v>3.5415021868540528E-3</v>
      </c>
      <c r="AF435" s="5">
        <f t="shared" si="693"/>
        <v>2.7038843230959451E-3</v>
      </c>
      <c r="AG435" s="5">
        <f t="shared" si="694"/>
        <v>1.3762503493239279E-3</v>
      </c>
      <c r="AH435" s="5">
        <f t="shared" si="695"/>
        <v>2.0234664758490128E-2</v>
      </c>
      <c r="AI435" s="5">
        <f t="shared" si="696"/>
        <v>1.7978018814201444E-2</v>
      </c>
      <c r="AJ435" s="5">
        <f t="shared" si="697"/>
        <v>7.9865212579854593E-3</v>
      </c>
      <c r="AK435" s="5">
        <f t="shared" si="698"/>
        <v>2.3652781196657072E-3</v>
      </c>
      <c r="AL435" s="5">
        <f t="shared" si="699"/>
        <v>2.851047398921645E-5</v>
      </c>
      <c r="AM435" s="5">
        <f t="shared" si="700"/>
        <v>4.1212858490215969E-4</v>
      </c>
      <c r="AN435" s="5">
        <f t="shared" si="701"/>
        <v>6.2930810770248351E-4</v>
      </c>
      <c r="AO435" s="5">
        <f t="shared" si="702"/>
        <v>4.8046739407083211E-4</v>
      </c>
      <c r="AP435" s="5">
        <f t="shared" si="703"/>
        <v>2.4455314647914262E-4</v>
      </c>
      <c r="AQ435" s="5">
        <f t="shared" si="704"/>
        <v>9.3356347679701386E-5</v>
      </c>
      <c r="AR435" s="5">
        <f t="shared" si="705"/>
        <v>6.1795464113136439E-3</v>
      </c>
      <c r="AS435" s="5">
        <f t="shared" si="706"/>
        <v>5.4903801457453693E-3</v>
      </c>
      <c r="AT435" s="5">
        <f t="shared" si="707"/>
        <v>2.4390361475080257E-3</v>
      </c>
      <c r="AU435" s="5">
        <f t="shared" si="708"/>
        <v>7.2234188658876241E-4</v>
      </c>
      <c r="AV435" s="5">
        <f t="shared" si="709"/>
        <v>1.6044590041860854E-4</v>
      </c>
      <c r="AW435" s="5">
        <f t="shared" si="710"/>
        <v>1.0744305365492556E-6</v>
      </c>
      <c r="AX435" s="5">
        <f t="shared" si="711"/>
        <v>6.102774242184603E-5</v>
      </c>
      <c r="AY435" s="5">
        <f t="shared" si="712"/>
        <v>9.3187549972938665E-5</v>
      </c>
      <c r="AZ435" s="5">
        <f t="shared" si="713"/>
        <v>7.1147310430824413E-5</v>
      </c>
      <c r="BA435" s="5">
        <f t="shared" si="714"/>
        <v>3.6213276580473578E-5</v>
      </c>
      <c r="BB435" s="5">
        <f t="shared" si="715"/>
        <v>1.3824149424126157E-5</v>
      </c>
      <c r="BC435" s="5">
        <f t="shared" si="716"/>
        <v>4.2218131104681952E-6</v>
      </c>
      <c r="BD435" s="5">
        <f t="shared" si="717"/>
        <v>1.5726639698654097E-3</v>
      </c>
      <c r="BE435" s="5">
        <f t="shared" si="718"/>
        <v>1.3972745669924692E-3</v>
      </c>
      <c r="BF435" s="5">
        <f t="shared" si="719"/>
        <v>6.2072262510442058E-4</v>
      </c>
      <c r="BG435" s="5">
        <f t="shared" si="720"/>
        <v>1.8383243418690698E-4</v>
      </c>
      <c r="BH435" s="5">
        <f t="shared" si="721"/>
        <v>4.0832687369900261E-5</v>
      </c>
      <c r="BI435" s="5">
        <f t="shared" si="722"/>
        <v>7.2557744892952657E-6</v>
      </c>
      <c r="BJ435" s="8">
        <f t="shared" si="723"/>
        <v>0.21909830574829942</v>
      </c>
      <c r="BK435" s="8">
        <f t="shared" si="724"/>
        <v>0.25846238457319359</v>
      </c>
      <c r="BL435" s="8">
        <f t="shared" si="725"/>
        <v>0.4684602415405722</v>
      </c>
      <c r="BM435" s="8">
        <f t="shared" si="726"/>
        <v>0.43325655380126948</v>
      </c>
      <c r="BN435" s="8">
        <f t="shared" si="727"/>
        <v>0.56567831174620165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1.5857988165680501</v>
      </c>
      <c r="F436">
        <f>VLOOKUP(B436,home!$B$2:$E$405,3,FALSE)</f>
        <v>1.19</v>
      </c>
      <c r="G436">
        <f>VLOOKUP(C436,away!$B$2:$E$405,4,FALSE)</f>
        <v>1.1000000000000001</v>
      </c>
      <c r="H436">
        <f>VLOOKUP(A436,away!$A$2:$E$405,3,FALSE)</f>
        <v>1.24852071005917</v>
      </c>
      <c r="I436">
        <f>VLOOKUP(C436,away!$B$2:$E$405,3,FALSE)</f>
        <v>0.95</v>
      </c>
      <c r="J436">
        <f>VLOOKUP(B436,home!$B$2:$E$405,4,FALSE)</f>
        <v>0.89</v>
      </c>
      <c r="K436" s="3">
        <f t="shared" si="672"/>
        <v>2.0758106508875778</v>
      </c>
      <c r="L436" s="3">
        <f t="shared" si="673"/>
        <v>1.0556242603550283</v>
      </c>
      <c r="M436" s="5">
        <f t="shared" si="674"/>
        <v>4.3655111079274278E-2</v>
      </c>
      <c r="N436" s="5">
        <f t="shared" si="675"/>
        <v>9.0619744544037845E-2</v>
      </c>
      <c r="O436" s="5">
        <f t="shared" si="676"/>
        <v>4.6083394343775508E-2</v>
      </c>
      <c r="P436" s="5">
        <f t="shared" si="677"/>
        <v>9.5660400807861548E-2</v>
      </c>
      <c r="Q436" s="5">
        <f t="shared" si="678"/>
        <v>9.4054715452612625E-2</v>
      </c>
      <c r="R436" s="5">
        <f t="shared" si="679"/>
        <v>2.4323374534398558E-2</v>
      </c>
      <c r="S436" s="5">
        <f t="shared" si="680"/>
        <v>5.2404587094643844E-2</v>
      </c>
      <c r="T436" s="5">
        <f t="shared" si="681"/>
        <v>9.9286439432566848E-2</v>
      </c>
      <c r="U436" s="5">
        <f t="shared" si="682"/>
        <v>5.0490719924032201E-2</v>
      </c>
      <c r="V436" s="5">
        <f t="shared" si="683"/>
        <v>1.2759213148772285E-2</v>
      </c>
      <c r="W436" s="5">
        <f t="shared" si="684"/>
        <v>6.5079926700911228E-2</v>
      </c>
      <c r="X436" s="5">
        <f t="shared" si="685"/>
        <v>6.8699949487608866E-2</v>
      </c>
      <c r="Y436" s="5">
        <f t="shared" si="686"/>
        <v>3.6260666682142451E-2</v>
      </c>
      <c r="Z436" s="5">
        <f t="shared" si="687"/>
        <v>8.5587814174042706E-3</v>
      </c>
      <c r="AA436" s="5">
        <f t="shared" si="688"/>
        <v>1.7766409624866464E-2</v>
      </c>
      <c r="AB436" s="5">
        <f t="shared" si="689"/>
        <v>1.8439851163664693E-2</v>
      </c>
      <c r="AC436" s="5">
        <f t="shared" si="690"/>
        <v>1.7474349131595208E-3</v>
      </c>
      <c r="AD436" s="5">
        <f t="shared" si="691"/>
        <v>3.3773401251183603E-2</v>
      </c>
      <c r="AE436" s="5">
        <f t="shared" si="692"/>
        <v>3.5652021715454278E-2</v>
      </c>
      <c r="AF436" s="5">
        <f t="shared" si="693"/>
        <v>1.8817569526768912E-2</v>
      </c>
      <c r="AG436" s="5">
        <f t="shared" si="694"/>
        <v>6.6214276377915861E-3</v>
      </c>
      <c r="AH436" s="5">
        <f t="shared" si="695"/>
        <v>2.2587143258219356E-3</v>
      </c>
      <c r="AI436" s="5">
        <f t="shared" si="696"/>
        <v>4.6886632548535281E-3</v>
      </c>
      <c r="AJ436" s="5">
        <f t="shared" si="697"/>
        <v>4.8663885614250862E-3</v>
      </c>
      <c r="AK436" s="5">
        <f t="shared" si="698"/>
        <v>3.367233735721223E-3</v>
      </c>
      <c r="AL436" s="5">
        <f t="shared" si="699"/>
        <v>1.5316449327084785E-4</v>
      </c>
      <c r="AM436" s="5">
        <f t="shared" si="700"/>
        <v>1.4021437206781347E-2</v>
      </c>
      <c r="AN436" s="5">
        <f t="shared" si="701"/>
        <v>1.4801369280523032E-2</v>
      </c>
      <c r="AO436" s="5">
        <f t="shared" si="702"/>
        <v>7.8123422494968805E-3</v>
      </c>
      <c r="AP436" s="5">
        <f t="shared" si="703"/>
        <v>2.7489660029218284E-3</v>
      </c>
      <c r="AQ436" s="5">
        <f t="shared" si="704"/>
        <v>7.2546880089386821E-4</v>
      </c>
      <c r="AR436" s="5">
        <f t="shared" si="705"/>
        <v>4.7687072790981761E-4</v>
      </c>
      <c r="AS436" s="5">
        <f t="shared" si="706"/>
        <v>9.8989333609171147E-4</v>
      </c>
      <c r="AT436" s="5">
        <f t="shared" si="707"/>
        <v>1.0274155651509057E-3</v>
      </c>
      <c r="AU436" s="5">
        <f t="shared" si="708"/>
        <v>7.1090672434264324E-4</v>
      </c>
      <c r="AV436" s="5">
        <f t="shared" si="709"/>
        <v>3.6892693754451462E-4</v>
      </c>
      <c r="AW436" s="5">
        <f t="shared" si="710"/>
        <v>9.3229358573945667E-6</v>
      </c>
      <c r="AX436" s="5">
        <f t="shared" si="711"/>
        <v>4.8509747824313498E-3</v>
      </c>
      <c r="AY436" s="5">
        <f t="shared" si="712"/>
        <v>5.1208066667049875E-3</v>
      </c>
      <c r="AZ436" s="5">
        <f t="shared" si="713"/>
        <v>2.7028238749807749E-3</v>
      </c>
      <c r="BA436" s="5">
        <f t="shared" si="714"/>
        <v>9.5105548463216417E-4</v>
      </c>
      <c r="BB436" s="5">
        <f t="shared" si="715"/>
        <v>2.5098931063035528E-4</v>
      </c>
      <c r="BC436" s="5">
        <f t="shared" si="716"/>
        <v>5.2990081078237466E-5</v>
      </c>
      <c r="BD436" s="5">
        <f t="shared" si="717"/>
        <v>8.3899384905794186E-5</v>
      </c>
      <c r="BE436" s="5">
        <f t="shared" si="718"/>
        <v>1.7415923679036405E-4</v>
      </c>
      <c r="BF436" s="5">
        <f t="shared" si="719"/>
        <v>1.8076079933994471E-4</v>
      </c>
      <c r="BG436" s="5">
        <f t="shared" si="720"/>
        <v>1.2507506417760311E-4</v>
      </c>
      <c r="BH436" s="5">
        <f t="shared" si="721"/>
        <v>6.4908037595078983E-5</v>
      </c>
      <c r="BI436" s="5">
        <f t="shared" si="722"/>
        <v>2.6947359153615239E-5</v>
      </c>
      <c r="BJ436" s="8">
        <f t="shared" si="723"/>
        <v>0.60290508617215322</v>
      </c>
      <c r="BK436" s="8">
        <f t="shared" si="724"/>
        <v>0.21150071820368729</v>
      </c>
      <c r="BL436" s="8">
        <f t="shared" si="725"/>
        <v>0.17651451264156126</v>
      </c>
      <c r="BM436" s="8">
        <f t="shared" si="726"/>
        <v>0.59997087394199811</v>
      </c>
      <c r="BN436" s="8">
        <f t="shared" si="727"/>
        <v>0.39439674076196035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1.5857988165680501</v>
      </c>
      <c r="F437">
        <f>VLOOKUP(B437,home!$B$2:$E$405,3,FALSE)</f>
        <v>0.7</v>
      </c>
      <c r="G437">
        <f>VLOOKUP(C437,away!$B$2:$E$405,4,FALSE)</f>
        <v>0.98</v>
      </c>
      <c r="H437">
        <f>VLOOKUP(A437,away!$A$2:$E$405,3,FALSE)</f>
        <v>1.24852071005917</v>
      </c>
      <c r="I437">
        <f>VLOOKUP(C437,away!$B$2:$E$405,3,FALSE)</f>
        <v>0.84</v>
      </c>
      <c r="J437">
        <f>VLOOKUP(B437,home!$B$2:$E$405,4,FALSE)</f>
        <v>1.78</v>
      </c>
      <c r="K437" s="3">
        <f t="shared" si="672"/>
        <v>1.0878579881656822</v>
      </c>
      <c r="L437" s="3">
        <f t="shared" si="673"/>
        <v>1.866788165680471</v>
      </c>
      <c r="M437" s="5">
        <f t="shared" si="674"/>
        <v>5.2097091670401621E-2</v>
      </c>
      <c r="N437" s="5">
        <f t="shared" si="675"/>
        <v>5.6674237333846238E-2</v>
      </c>
      <c r="O437" s="5">
        <f t="shared" si="676"/>
        <v>9.7254234196676378E-2</v>
      </c>
      <c r="P437" s="5">
        <f t="shared" si="677"/>
        <v>0.10579879555379046</v>
      </c>
      <c r="Q437" s="5">
        <f t="shared" si="678"/>
        <v>3.0826760903411181E-2</v>
      </c>
      <c r="R437" s="5">
        <f t="shared" si="679"/>
        <v>9.0776526730336246E-2</v>
      </c>
      <c r="S437" s="5">
        <f t="shared" si="680"/>
        <v>5.3714059565210588E-2</v>
      </c>
      <c r="T437" s="5">
        <f t="shared" si="681"/>
        <v>5.7547032440749407E-2</v>
      </c>
      <c r="U437" s="5">
        <f t="shared" si="682"/>
        <v>9.8751969741531859E-2</v>
      </c>
      <c r="V437" s="5">
        <f t="shared" si="683"/>
        <v>1.2120281625651467E-2</v>
      </c>
      <c r="W437" s="5">
        <f t="shared" si="684"/>
        <v>1.1178379366016468E-2</v>
      </c>
      <c r="X437" s="5">
        <f t="shared" si="685"/>
        <v>2.0867666311966303E-2</v>
      </c>
      <c r="Y437" s="5">
        <f t="shared" si="686"/>
        <v>1.9477756258273873E-2</v>
      </c>
      <c r="Z437" s="5">
        <f t="shared" si="687"/>
        <v>5.6486848607256217E-2</v>
      </c>
      <c r="AA437" s="5">
        <f t="shared" si="688"/>
        <v>6.1449669483709224E-2</v>
      </c>
      <c r="AB437" s="5">
        <f t="shared" si="689"/>
        <v>3.3424256908997016E-2</v>
      </c>
      <c r="AC437" s="5">
        <f t="shared" si="690"/>
        <v>1.5383670621665357E-3</v>
      </c>
      <c r="AD437" s="5">
        <f t="shared" si="691"/>
        <v>3.0401223220168612E-3</v>
      </c>
      <c r="AE437" s="5">
        <f t="shared" si="692"/>
        <v>5.6752643729621093E-3</v>
      </c>
      <c r="AF437" s="5">
        <f t="shared" si="693"/>
        <v>5.2972581842768342E-3</v>
      </c>
      <c r="AG437" s="5">
        <f t="shared" si="694"/>
        <v>3.2962862963206714E-3</v>
      </c>
      <c r="AH437" s="5">
        <f t="shared" si="695"/>
        <v>2.636224512415259E-2</v>
      </c>
      <c r="AI437" s="5">
        <f t="shared" si="696"/>
        <v>2.8678378944291202E-2</v>
      </c>
      <c r="AJ437" s="5">
        <f t="shared" si="697"/>
        <v>1.5599001811094844E-2</v>
      </c>
      <c r="AK437" s="5">
        <f t="shared" si="698"/>
        <v>5.6564995758701577E-3</v>
      </c>
      <c r="AL437" s="5">
        <f t="shared" si="699"/>
        <v>1.2496465893071054E-4</v>
      </c>
      <c r="AM437" s="5">
        <f t="shared" si="700"/>
        <v>6.6144427060136929E-4</v>
      </c>
      <c r="AN437" s="5">
        <f t="shared" si="701"/>
        <v>1.234776336615787E-3</v>
      </c>
      <c r="AO437" s="5">
        <f t="shared" si="702"/>
        <v>1.1525329262283188E-3</v>
      </c>
      <c r="AP437" s="5">
        <f t="shared" si="703"/>
        <v>7.1717827574670299E-4</v>
      </c>
      <c r="AQ437" s="5">
        <f t="shared" si="704"/>
        <v>3.3470497946176784E-4</v>
      </c>
      <c r="AR437" s="5">
        <f t="shared" si="705"/>
        <v>9.8425454437071399E-3</v>
      </c>
      <c r="AS437" s="5">
        <f t="shared" si="706"/>
        <v>1.0707291684820552E-2</v>
      </c>
      <c r="AT437" s="5">
        <f t="shared" si="707"/>
        <v>5.8240063954760118E-3</v>
      </c>
      <c r="AU437" s="5">
        <f t="shared" si="708"/>
        <v>2.1118972934822005E-3</v>
      </c>
      <c r="AV437" s="5">
        <f t="shared" si="709"/>
        <v>5.7436108522502388E-4</v>
      </c>
      <c r="AW437" s="5">
        <f t="shared" si="710"/>
        <v>7.0493967117441238E-6</v>
      </c>
      <c r="AX437" s="5">
        <f t="shared" si="711"/>
        <v>1.1992623891668707E-4</v>
      </c>
      <c r="AY437" s="5">
        <f t="shared" si="712"/>
        <v>2.2387688356424013E-4</v>
      </c>
      <c r="AZ437" s="5">
        <f t="shared" si="713"/>
        <v>2.0896535840357418E-4</v>
      </c>
      <c r="BA437" s="5">
        <f t="shared" si="714"/>
        <v>1.3003135270165682E-4</v>
      </c>
      <c r="BB437" s="5">
        <f t="shared" si="715"/>
        <v>6.0685247597719107E-5</v>
      </c>
      <c r="BC437" s="5">
        <f t="shared" si="716"/>
        <v>2.2657300409362229E-5</v>
      </c>
      <c r="BD437" s="5">
        <f t="shared" si="717"/>
        <v>3.0623245590807912E-3</v>
      </c>
      <c r="BE437" s="5">
        <f t="shared" si="718"/>
        <v>3.3313742339519895E-3</v>
      </c>
      <c r="BF437" s="5">
        <f t="shared" si="719"/>
        <v>1.8120310359870011E-3</v>
      </c>
      <c r="BG437" s="5">
        <f t="shared" si="720"/>
        <v>6.5707747910086537E-4</v>
      </c>
      <c r="BH437" s="5">
        <f t="shared" si="721"/>
        <v>1.7870174612091133E-4</v>
      </c>
      <c r="BI437" s="5">
        <f t="shared" si="722"/>
        <v>3.8880424403357842E-5</v>
      </c>
      <c r="BJ437" s="8">
        <f t="shared" si="723"/>
        <v>0.21874754296008711</v>
      </c>
      <c r="BK437" s="8">
        <f t="shared" si="724"/>
        <v>0.22561743701971559</v>
      </c>
      <c r="BL437" s="8">
        <f t="shared" si="725"/>
        <v>0.49609327389801539</v>
      </c>
      <c r="BM437" s="8">
        <f t="shared" si="726"/>
        <v>0.56330062860975949</v>
      </c>
      <c r="BN437" s="8">
        <f t="shared" si="727"/>
        <v>0.43342764638846215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1.20588235294118</v>
      </c>
      <c r="F438">
        <f>VLOOKUP(B438,home!$B$2:$E$405,3,FALSE)</f>
        <v>1.1100000000000001</v>
      </c>
      <c r="G438">
        <f>VLOOKUP(C438,away!$B$2:$E$405,4,FALSE)</f>
        <v>0.64</v>
      </c>
      <c r="H438">
        <f>VLOOKUP(A438,away!$A$2:$E$405,3,FALSE)</f>
        <v>0.98823529411764699</v>
      </c>
      <c r="I438">
        <f>VLOOKUP(C438,away!$B$2:$E$405,3,FALSE)</f>
        <v>1.38</v>
      </c>
      <c r="J438">
        <f>VLOOKUP(B438,home!$B$2:$E$405,4,FALSE)</f>
        <v>1.35</v>
      </c>
      <c r="K438" s="3">
        <f t="shared" si="672"/>
        <v>0.85665882352941436</v>
      </c>
      <c r="L438" s="3">
        <f t="shared" si="673"/>
        <v>1.8410823529411764</v>
      </c>
      <c r="M438" s="5">
        <f t="shared" si="674"/>
        <v>6.7357489713194968E-2</v>
      </c>
      <c r="N438" s="5">
        <f t="shared" si="675"/>
        <v>5.7702387893600229E-2</v>
      </c>
      <c r="O438" s="5">
        <f t="shared" si="676"/>
        <v>0.12401068564938007</v>
      </c>
      <c r="P438" s="5">
        <f t="shared" si="677"/>
        <v>0.10623484807347396</v>
      </c>
      <c r="Q438" s="5">
        <f t="shared" si="678"/>
        <v>2.4715629863884751E-2</v>
      </c>
      <c r="R438" s="5">
        <f t="shared" si="679"/>
        <v>0.11415694246260463</v>
      </c>
      <c r="S438" s="5">
        <f t="shared" si="680"/>
        <v>4.1887854614418851E-2</v>
      </c>
      <c r="T438" s="5">
        <f t="shared" si="681"/>
        <v>4.5503509984224144E-2</v>
      </c>
      <c r="U438" s="5">
        <f t="shared" si="682"/>
        <v>9.7793552027729921E-2</v>
      </c>
      <c r="V438" s="5">
        <f t="shared" si="683"/>
        <v>7.3405181319920023E-3</v>
      </c>
      <c r="W438" s="5">
        <f t="shared" si="684"/>
        <v>7.0576208006613225E-3</v>
      </c>
      <c r="X438" s="5">
        <f t="shared" si="685"/>
        <v>1.2993661109848136E-2</v>
      </c>
      <c r="Y438" s="5">
        <f t="shared" si="686"/>
        <v>1.1961200084719733E-2</v>
      </c>
      <c r="Z438" s="5">
        <f t="shared" si="687"/>
        <v>7.0057444077874217E-2</v>
      </c>
      <c r="AA438" s="5">
        <f t="shared" si="688"/>
        <v>6.0015327623229461E-2</v>
      </c>
      <c r="AB438" s="5">
        <f t="shared" si="689"/>
        <v>2.5706329977724061E-2</v>
      </c>
      <c r="AC438" s="5">
        <f t="shared" si="690"/>
        <v>7.2358214343830156E-4</v>
      </c>
      <c r="AD438" s="5">
        <f t="shared" si="691"/>
        <v>1.5114932830028126E-3</v>
      </c>
      <c r="AE438" s="5">
        <f t="shared" si="692"/>
        <v>2.7827836099256014E-3</v>
      </c>
      <c r="AF438" s="5">
        <f t="shared" si="693"/>
        <v>2.5616668981439839E-3</v>
      </c>
      <c r="AG438" s="5">
        <f t="shared" si="694"/>
        <v>1.5720799067621505E-3</v>
      </c>
      <c r="AH438" s="5">
        <f t="shared" si="695"/>
        <v>3.2245380995984403E-2</v>
      </c>
      <c r="AI438" s="5">
        <f t="shared" si="696"/>
        <v>2.7623290148277729E-2</v>
      </c>
      <c r="AJ438" s="5">
        <f t="shared" si="697"/>
        <v>1.1831867620217632E-2</v>
      </c>
      <c r="AK438" s="5">
        <f t="shared" si="698"/>
        <v>3.3786245985638025E-3</v>
      </c>
      <c r="AL438" s="5">
        <f t="shared" si="699"/>
        <v>4.5648755263388797E-5</v>
      </c>
      <c r="AM438" s="5">
        <f t="shared" si="700"/>
        <v>2.5896681151796048E-4</v>
      </c>
      <c r="AN438" s="5">
        <f t="shared" si="701"/>
        <v>4.7677922668316078E-4</v>
      </c>
      <c r="AO438" s="5">
        <f t="shared" si="702"/>
        <v>4.3889491024765411E-4</v>
      </c>
      <c r="AP438" s="5">
        <f t="shared" si="703"/>
        <v>2.6934722468421922E-4</v>
      </c>
      <c r="AQ438" s="5">
        <f t="shared" si="704"/>
        <v>1.2397260554494955E-4</v>
      </c>
      <c r="AR438" s="5">
        <f t="shared" si="705"/>
        <v>1.1873280383114328E-2</v>
      </c>
      <c r="AS438" s="5">
        <f t="shared" si="706"/>
        <v>1.0171350404433593E-2</v>
      </c>
      <c r="AT438" s="5">
        <f t="shared" si="707"/>
        <v>4.356688535583758E-3</v>
      </c>
      <c r="AU438" s="5">
        <f t="shared" si="708"/>
        <v>1.2440652251257563E-3</v>
      </c>
      <c r="AV438" s="5">
        <f t="shared" si="709"/>
        <v>2.6643486303752151E-4</v>
      </c>
      <c r="AW438" s="5">
        <f t="shared" si="710"/>
        <v>1.9998966215759934E-6</v>
      </c>
      <c r="AX438" s="5">
        <f t="shared" si="711"/>
        <v>3.6974367348023252E-5</v>
      </c>
      <c r="AY438" s="5">
        <f t="shared" si="712"/>
        <v>6.8072855235610055E-5</v>
      </c>
      <c r="AZ438" s="5">
        <f t="shared" si="713"/>
        <v>6.2663866244300526E-5</v>
      </c>
      <c r="BA438" s="5">
        <f t="shared" si="714"/>
        <v>3.8456446103149327E-5</v>
      </c>
      <c r="BB438" s="5">
        <f t="shared" si="715"/>
        <v>1.7700371069335432E-5</v>
      </c>
      <c r="BC438" s="5">
        <f t="shared" si="716"/>
        <v>6.5175681632527986E-6</v>
      </c>
      <c r="BD438" s="5">
        <f t="shared" si="717"/>
        <v>3.6432811641457386E-3</v>
      </c>
      <c r="BE438" s="5">
        <f t="shared" si="718"/>
        <v>3.121048955863963E-3</v>
      </c>
      <c r="BF438" s="5">
        <f t="shared" si="719"/>
        <v>1.3368370633540651E-3</v>
      </c>
      <c r="BG438" s="5">
        <f t="shared" si="720"/>
        <v>3.8173775531447014E-4</v>
      </c>
      <c r="BH438" s="5">
        <f t="shared" si="721"/>
        <v>8.1754754091113341E-5</v>
      </c>
      <c r="BI438" s="5">
        <f t="shared" si="722"/>
        <v>1.4007186291525954E-5</v>
      </c>
      <c r="BJ438" s="8">
        <f t="shared" si="723"/>
        <v>0.17016037968761447</v>
      </c>
      <c r="BK438" s="8">
        <f t="shared" si="724"/>
        <v>0.22365801428701707</v>
      </c>
      <c r="BL438" s="8">
        <f t="shared" si="725"/>
        <v>0.53325248739406772</v>
      </c>
      <c r="BM438" s="8">
        <f t="shared" si="726"/>
        <v>0.50288426883182091</v>
      </c>
      <c r="BN438" s="8">
        <f t="shared" si="727"/>
        <v>0.49417798365613863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1.20588235294118</v>
      </c>
      <c r="F439">
        <f>VLOOKUP(B439,home!$B$2:$E$405,3,FALSE)</f>
        <v>0.92</v>
      </c>
      <c r="G439">
        <f>VLOOKUP(C439,away!$B$2:$E$405,4,FALSE)</f>
        <v>0.83</v>
      </c>
      <c r="H439">
        <f>VLOOKUP(A439,away!$A$2:$E$405,3,FALSE)</f>
        <v>0.98823529411764699</v>
      </c>
      <c r="I439">
        <f>VLOOKUP(C439,away!$B$2:$E$405,3,FALSE)</f>
        <v>0.93</v>
      </c>
      <c r="J439">
        <f>VLOOKUP(B439,home!$B$2:$E$405,4,FALSE)</f>
        <v>0.9</v>
      </c>
      <c r="K439" s="3">
        <f t="shared" si="672"/>
        <v>0.92081176470588499</v>
      </c>
      <c r="L439" s="3">
        <f t="shared" si="673"/>
        <v>0.82715294117647054</v>
      </c>
      <c r="M439" s="5">
        <f t="shared" si="674"/>
        <v>0.17412798470217253</v>
      </c>
      <c r="N439" s="5">
        <f t="shared" si="675"/>
        <v>0.16033909687828682</v>
      </c>
      <c r="O439" s="5">
        <f t="shared" si="676"/>
        <v>0.14403047468753349</v>
      </c>
      <c r="P439" s="5">
        <f t="shared" si="677"/>
        <v>0.13262495556845399</v>
      </c>
      <c r="Q439" s="5">
        <f t="shared" si="678"/>
        <v>7.3821063373921567E-2</v>
      </c>
      <c r="R439" s="5">
        <f t="shared" si="679"/>
        <v>5.9567615378418239E-2</v>
      </c>
      <c r="S439" s="5">
        <f t="shared" si="680"/>
        <v>2.5253520951297924E-2</v>
      </c>
      <c r="T439" s="5">
        <f t="shared" si="681"/>
        <v>6.1061309690513856E-2</v>
      </c>
      <c r="U439" s="5">
        <f t="shared" si="682"/>
        <v>5.4850561035922708E-2</v>
      </c>
      <c r="V439" s="5">
        <f t="shared" si="683"/>
        <v>2.1371554184644653E-3</v>
      </c>
      <c r="W439" s="5">
        <f t="shared" si="684"/>
        <v>2.2658434545935233E-2</v>
      </c>
      <c r="X439" s="5">
        <f t="shared" si="685"/>
        <v>1.8741990777124875E-2</v>
      </c>
      <c r="Y439" s="5">
        <f t="shared" si="686"/>
        <v>7.7512463974005602E-3</v>
      </c>
      <c r="Z439" s="5">
        <f t="shared" si="687"/>
        <v>1.642384275304247E-2</v>
      </c>
      <c r="AA439" s="5">
        <f t="shared" si="688"/>
        <v>1.5123267628680995E-2</v>
      </c>
      <c r="AB439" s="5">
        <f t="shared" si="689"/>
        <v>6.9628413766425661E-3</v>
      </c>
      <c r="AC439" s="5">
        <f t="shared" si="690"/>
        <v>1.0173556497162298E-4</v>
      </c>
      <c r="AD439" s="5">
        <f t="shared" si="691"/>
        <v>5.2160382749288515E-3</v>
      </c>
      <c r="AE439" s="5">
        <f t="shared" si="692"/>
        <v>4.3144614003964438E-3</v>
      </c>
      <c r="AF439" s="5">
        <f t="shared" si="693"/>
        <v>1.7843597184651356E-3</v>
      </c>
      <c r="AG439" s="5">
        <f t="shared" si="694"/>
        <v>4.9197946308175201E-4</v>
      </c>
      <c r="AH439" s="5">
        <f t="shared" si="695"/>
        <v>3.3962574596497347E-3</v>
      </c>
      <c r="AI439" s="5">
        <f t="shared" si="696"/>
        <v>3.1273138248155978E-3</v>
      </c>
      <c r="AJ439" s="5">
        <f t="shared" si="697"/>
        <v>1.4398336809087809E-3</v>
      </c>
      <c r="AK439" s="5">
        <f t="shared" si="698"/>
        <v>4.419385975335282E-4</v>
      </c>
      <c r="AL439" s="5">
        <f t="shared" si="699"/>
        <v>3.0994845101253232E-6</v>
      </c>
      <c r="AM439" s="5">
        <f t="shared" si="700"/>
        <v>9.6059788174213568E-4</v>
      </c>
      <c r="AN439" s="5">
        <f t="shared" si="701"/>
        <v>7.9456136317089488E-4</v>
      </c>
      <c r="AO439" s="5">
        <f t="shared" si="702"/>
        <v>3.2861188424599568E-4</v>
      </c>
      <c r="AP439" s="5">
        <f t="shared" si="703"/>
        <v>9.0604095519872409E-5</v>
      </c>
      <c r="AQ439" s="5">
        <f t="shared" si="704"/>
        <v>1.8735861022974083E-5</v>
      </c>
      <c r="AR439" s="5">
        <f t="shared" si="705"/>
        <v>5.6184486934836146E-4</v>
      </c>
      <c r="AS439" s="5">
        <f t="shared" si="706"/>
        <v>5.1735336563561208E-4</v>
      </c>
      <c r="AT439" s="5">
        <f t="shared" si="707"/>
        <v>2.3819253279372846E-4</v>
      </c>
      <c r="AU439" s="5">
        <f t="shared" si="708"/>
        <v>7.3110162153852503E-5</v>
      </c>
      <c r="AV439" s="5">
        <f t="shared" si="709"/>
        <v>1.6830174357705577E-5</v>
      </c>
      <c r="AW439" s="5">
        <f t="shared" si="710"/>
        <v>6.5575807508542242E-8</v>
      </c>
      <c r="AX439" s="5">
        <f t="shared" si="711"/>
        <v>1.4742163844328507E-4</v>
      </c>
      <c r="AY439" s="5">
        <f t="shared" si="712"/>
        <v>1.2194024183141748E-4</v>
      </c>
      <c r="AZ439" s="5">
        <f t="shared" si="713"/>
        <v>5.0431614839313521E-5</v>
      </c>
      <c r="BA439" s="5">
        <f t="shared" si="714"/>
        <v>1.3904886180872373E-5</v>
      </c>
      <c r="BB439" s="5">
        <f t="shared" si="715"/>
        <v>2.8753668753081606E-6</v>
      </c>
      <c r="BC439" s="5">
        <f t="shared" si="716"/>
        <v>4.7567363357450875E-7</v>
      </c>
      <c r="BD439" s="5">
        <f t="shared" si="717"/>
        <v>7.7455272694401127E-5</v>
      </c>
      <c r="BE439" s="5">
        <f t="shared" si="718"/>
        <v>7.1321726335507043E-5</v>
      </c>
      <c r="BF439" s="5">
        <f t="shared" si="719"/>
        <v>3.2836942344434217E-5</v>
      </c>
      <c r="BG439" s="5">
        <f t="shared" si="720"/>
        <v>1.0078880942574624E-5</v>
      </c>
      <c r="BH439" s="5">
        <f t="shared" si="721"/>
        <v>2.3201880367481631E-6</v>
      </c>
      <c r="BI439" s="5">
        <f t="shared" si="722"/>
        <v>4.2729128811351191E-7</v>
      </c>
      <c r="BJ439" s="8">
        <f t="shared" si="723"/>
        <v>0.35871014102756071</v>
      </c>
      <c r="BK439" s="8">
        <f t="shared" si="724"/>
        <v>0.33437039193170204</v>
      </c>
      <c r="BL439" s="8">
        <f t="shared" si="725"/>
        <v>0.29054187507603674</v>
      </c>
      <c r="BM439" s="8">
        <f t="shared" si="726"/>
        <v>0.25541318553353154</v>
      </c>
      <c r="BN439" s="8">
        <f t="shared" si="727"/>
        <v>0.74451119058878668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1.20588235294118</v>
      </c>
      <c r="F440">
        <f>VLOOKUP(B440,home!$B$2:$E$405,3,FALSE)</f>
        <v>0.92</v>
      </c>
      <c r="G440">
        <f>VLOOKUP(C440,away!$B$2:$E$405,4,FALSE)</f>
        <v>1.29</v>
      </c>
      <c r="H440">
        <f>VLOOKUP(A440,away!$A$2:$E$405,3,FALSE)</f>
        <v>0.98823529411764699</v>
      </c>
      <c r="I440">
        <f>VLOOKUP(C440,away!$B$2:$E$405,3,FALSE)</f>
        <v>0.74</v>
      </c>
      <c r="J440">
        <f>VLOOKUP(B440,home!$B$2:$E$405,4,FALSE)</f>
        <v>1.24</v>
      </c>
      <c r="K440" s="3">
        <f t="shared" si="672"/>
        <v>1.4311411764705926</v>
      </c>
      <c r="L440" s="3">
        <f t="shared" si="673"/>
        <v>0.90680470588235285</v>
      </c>
      <c r="M440" s="5">
        <f t="shared" si="674"/>
        <v>9.652570989368546E-2</v>
      </c>
      <c r="N440" s="5">
        <f t="shared" si="675"/>
        <v>0.13814191801690812</v>
      </c>
      <c r="O440" s="5">
        <f t="shared" si="676"/>
        <v>8.7529967970228745E-2</v>
      </c>
      <c r="P440" s="5">
        <f t="shared" si="677"/>
        <v>0.12526774133734644</v>
      </c>
      <c r="Q440" s="5">
        <f t="shared" si="678"/>
        <v>9.8850293535311037E-2</v>
      </c>
      <c r="R440" s="5">
        <f t="shared" si="679"/>
        <v>3.9686293430567531E-2</v>
      </c>
      <c r="S440" s="5">
        <f t="shared" si="680"/>
        <v>4.0642039921394271E-2</v>
      </c>
      <c r="T440" s="5">
        <f t="shared" si="681"/>
        <v>8.9637911355671965E-2</v>
      </c>
      <c r="U440" s="5">
        <f t="shared" si="682"/>
        <v>5.6796688669979563E-2</v>
      </c>
      <c r="V440" s="5">
        <f t="shared" si="683"/>
        <v>5.8604266042496331E-3</v>
      </c>
      <c r="W440" s="5">
        <f t="shared" si="684"/>
        <v>4.7156241794862823E-2</v>
      </c>
      <c r="X440" s="5">
        <f t="shared" si="685"/>
        <v>4.2761501971307694E-2</v>
      </c>
      <c r="Y440" s="5">
        <f t="shared" si="686"/>
        <v>1.9388165609089663E-2</v>
      </c>
      <c r="Z440" s="5">
        <f t="shared" si="687"/>
        <v>1.1995905880622179E-2</v>
      </c>
      <c r="AA440" s="5">
        <f t="shared" si="688"/>
        <v>1.7167834854824125E-2</v>
      </c>
      <c r="AB440" s="5">
        <f t="shared" si="689"/>
        <v>1.2284797685792924E-2</v>
      </c>
      <c r="AC440" s="5">
        <f t="shared" si="690"/>
        <v>4.7534123602679143E-4</v>
      </c>
      <c r="AD440" s="5">
        <f t="shared" si="691"/>
        <v>1.6871809840057934E-2</v>
      </c>
      <c r="AE440" s="5">
        <f t="shared" si="692"/>
        <v>1.5299436559716719E-2</v>
      </c>
      <c r="AF440" s="5">
        <f t="shared" si="693"/>
        <v>6.9368005348498189E-3</v>
      </c>
      <c r="AG440" s="5">
        <f t="shared" si="694"/>
        <v>2.0967744562563461E-3</v>
      </c>
      <c r="AH440" s="5">
        <f t="shared" si="695"/>
        <v>2.719485975967495E-3</v>
      </c>
      <c r="AI440" s="5">
        <f t="shared" si="696"/>
        <v>3.8919683590413982E-3</v>
      </c>
      <c r="AJ440" s="5">
        <f t="shared" si="697"/>
        <v>2.7849780880724148E-3</v>
      </c>
      <c r="AK440" s="5">
        <f t="shared" si="698"/>
        <v>1.3285656058029259E-3</v>
      </c>
      <c r="AL440" s="5">
        <f t="shared" si="699"/>
        <v>2.4675259292954041E-5</v>
      </c>
      <c r="AM440" s="5">
        <f t="shared" si="700"/>
        <v>4.8291883567377269E-3</v>
      </c>
      <c r="AN440" s="5">
        <f t="shared" si="701"/>
        <v>4.3791307274820375E-3</v>
      </c>
      <c r="AO440" s="5">
        <f t="shared" si="702"/>
        <v>1.9855081756773615E-3</v>
      </c>
      <c r="AP440" s="5">
        <f t="shared" si="703"/>
        <v>6.0015605242403887E-4</v>
      </c>
      <c r="AQ440" s="5">
        <f t="shared" si="704"/>
        <v>1.3605608315047361E-4</v>
      </c>
      <c r="AR440" s="5">
        <f t="shared" si="705"/>
        <v>4.9320853611767768E-4</v>
      </c>
      <c r="AS440" s="5">
        <f t="shared" si="706"/>
        <v>7.05851044624792E-4</v>
      </c>
      <c r="AT440" s="5">
        <f t="shared" si="707"/>
        <v>5.0508624720866095E-4</v>
      </c>
      <c r="AU440" s="5">
        <f t="shared" si="708"/>
        <v>2.4094990868310653E-4</v>
      </c>
      <c r="AV440" s="5">
        <f t="shared" si="709"/>
        <v>8.6208333945805767E-5</v>
      </c>
      <c r="AW440" s="5">
        <f t="shared" si="710"/>
        <v>8.8951948713001943E-7</v>
      </c>
      <c r="AX440" s="5">
        <f t="shared" si="711"/>
        <v>1.1518750510432852E-3</v>
      </c>
      <c r="AY440" s="5">
        <f t="shared" si="712"/>
        <v>1.0445257168745265E-3</v>
      </c>
      <c r="AZ440" s="5">
        <f t="shared" si="713"/>
        <v>4.7359041773847936E-4</v>
      </c>
      <c r="BA440" s="5">
        <f t="shared" si="714"/>
        <v>1.4315133982201414E-4</v>
      </c>
      <c r="BB440" s="5">
        <f t="shared" si="715"/>
        <v>3.2452577150991563E-5</v>
      </c>
      <c r="BC440" s="5">
        <f t="shared" si="716"/>
        <v>5.8856299357058562E-6</v>
      </c>
      <c r="BD440" s="5">
        <f t="shared" si="717"/>
        <v>7.4540636922142714E-5</v>
      </c>
      <c r="BE440" s="5">
        <f t="shared" si="718"/>
        <v>1.0667817481962262E-4</v>
      </c>
      <c r="BF440" s="5">
        <f t="shared" si="719"/>
        <v>7.6335764307545144E-5</v>
      </c>
      <c r="BG440" s="5">
        <f t="shared" si="720"/>
        <v>3.6415751845960682E-5</v>
      </c>
      <c r="BH440" s="5">
        <f t="shared" si="721"/>
        <v>1.3029020484722336E-5</v>
      </c>
      <c r="BI440" s="5">
        <f t="shared" si="722"/>
        <v>3.7292735409529953E-6</v>
      </c>
      <c r="BJ440" s="8">
        <f t="shared" si="723"/>
        <v>0.49192237380206877</v>
      </c>
      <c r="BK440" s="8">
        <f t="shared" si="724"/>
        <v>0.26984045996887002</v>
      </c>
      <c r="BL440" s="8">
        <f t="shared" si="725"/>
        <v>0.2265326133327781</v>
      </c>
      <c r="BM440" s="8">
        <f t="shared" si="726"/>
        <v>0.41324579260290445</v>
      </c>
      <c r="BN440" s="8">
        <f t="shared" si="727"/>
        <v>0.58600192418404728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1.20588235294118</v>
      </c>
      <c r="F441">
        <f>VLOOKUP(B441,home!$B$2:$E$405,3,FALSE)</f>
        <v>0.55000000000000004</v>
      </c>
      <c r="G441">
        <f>VLOOKUP(C441,away!$B$2:$E$405,4,FALSE)</f>
        <v>1.01</v>
      </c>
      <c r="H441">
        <f>VLOOKUP(A441,away!$A$2:$E$405,3,FALSE)</f>
        <v>0.98823529411764699</v>
      </c>
      <c r="I441">
        <f>VLOOKUP(C441,away!$B$2:$E$405,3,FALSE)</f>
        <v>1.01</v>
      </c>
      <c r="J441">
        <f>VLOOKUP(B441,home!$B$2:$E$405,4,FALSE)</f>
        <v>1.01</v>
      </c>
      <c r="K441" s="3">
        <f t="shared" si="672"/>
        <v>0.66986764705882551</v>
      </c>
      <c r="L441" s="3">
        <f t="shared" si="673"/>
        <v>1.0080988235294117</v>
      </c>
      <c r="M441" s="5">
        <f t="shared" si="674"/>
        <v>0.18675335861334794</v>
      </c>
      <c r="N441" s="5">
        <f t="shared" si="675"/>
        <v>0.12510003291465643</v>
      </c>
      <c r="O441" s="5">
        <f t="shared" si="676"/>
        <v>0.18826584110828237</v>
      </c>
      <c r="P441" s="5">
        <f t="shared" si="677"/>
        <v>0.12611319600475582</v>
      </c>
      <c r="Q441" s="5">
        <f t="shared" si="678"/>
        <v>4.190023234776126E-2</v>
      </c>
      <c r="R441" s="5">
        <f t="shared" si="679"/>
        <v>9.4895286466017303E-2</v>
      </c>
      <c r="S441" s="5">
        <f t="shared" si="680"/>
        <v>2.1290832899373092E-2</v>
      </c>
      <c r="T441" s="5">
        <f t="shared" si="681"/>
        <v>4.2239574935387124E-2</v>
      </c>
      <c r="U441" s="5">
        <f t="shared" si="682"/>
        <v>6.3567282261964217E-2</v>
      </c>
      <c r="V441" s="5">
        <f t="shared" si="683"/>
        <v>1.5975050982749515E-3</v>
      </c>
      <c r="W441" s="5">
        <f t="shared" si="684"/>
        <v>9.3558700180043086E-3</v>
      </c>
      <c r="X441" s="5">
        <f t="shared" si="685"/>
        <v>9.4316415582442383E-3</v>
      </c>
      <c r="Y441" s="5">
        <f t="shared" si="686"/>
        <v>4.7540133794085615E-3</v>
      </c>
      <c r="Z441" s="5">
        <f t="shared" si="687"/>
        <v>3.1887942214959518E-2</v>
      </c>
      <c r="AA441" s="5">
        <f t="shared" si="688"/>
        <v>2.1360700821082726E-2</v>
      </c>
      <c r="AB441" s="5">
        <f t="shared" si="689"/>
        <v>7.1544211992731034E-3</v>
      </c>
      <c r="AC441" s="5">
        <f t="shared" si="690"/>
        <v>6.7423979370854171E-5</v>
      </c>
      <c r="AD441" s="5">
        <f t="shared" si="691"/>
        <v>1.566798658787189E-3</v>
      </c>
      <c r="AE441" s="5">
        <f t="shared" si="692"/>
        <v>1.5794878846308253E-3</v>
      </c>
      <c r="AF441" s="5">
        <f t="shared" si="693"/>
        <v>7.9613993913764706E-4</v>
      </c>
      <c r="AG441" s="5">
        <f t="shared" si="694"/>
        <v>2.6752924533647983E-4</v>
      </c>
      <c r="AH441" s="5">
        <f t="shared" si="695"/>
        <v>8.0365492579186383E-3</v>
      </c>
      <c r="AI441" s="5">
        <f t="shared" si="696"/>
        <v>5.3834243418743087E-3</v>
      </c>
      <c r="AJ441" s="5">
        <f t="shared" si="697"/>
        <v>1.8030908985052746E-3</v>
      </c>
      <c r="AK441" s="5">
        <f t="shared" si="698"/>
        <v>4.0261075253830394E-4</v>
      </c>
      <c r="AL441" s="5">
        <f t="shared" si="699"/>
        <v>1.8212370773843536E-6</v>
      </c>
      <c r="AM441" s="5">
        <f t="shared" si="700"/>
        <v>2.0990954619533962E-4</v>
      </c>
      <c r="AN441" s="5">
        <f t="shared" si="701"/>
        <v>2.1160956656711457E-4</v>
      </c>
      <c r="AO441" s="5">
        <f t="shared" si="702"/>
        <v>1.0666167755193845E-4</v>
      </c>
      <c r="AP441" s="5">
        <f t="shared" si="703"/>
        <v>3.5841837218594207E-5</v>
      </c>
      <c r="AQ441" s="5">
        <f t="shared" si="704"/>
        <v>9.033028483299376E-6</v>
      </c>
      <c r="AR441" s="5">
        <f t="shared" si="705"/>
        <v>1.6203271704287895E-3</v>
      </c>
      <c r="AS441" s="5">
        <f t="shared" si="706"/>
        <v>1.0854047491206179E-3</v>
      </c>
      <c r="AT441" s="5">
        <f t="shared" si="707"/>
        <v>3.6353876269995148E-4</v>
      </c>
      <c r="AU441" s="5">
        <f t="shared" si="708"/>
        <v>8.1174285194831082E-5</v>
      </c>
      <c r="AV441" s="5">
        <f t="shared" si="709"/>
        <v>1.3594006856285885E-5</v>
      </c>
      <c r="AW441" s="5">
        <f t="shared" si="710"/>
        <v>3.4163007267490978E-8</v>
      </c>
      <c r="AX441" s="5">
        <f t="shared" si="711"/>
        <v>2.3435268967509664E-5</v>
      </c>
      <c r="AY441" s="5">
        <f t="shared" si="712"/>
        <v>2.3625067075241823E-5</v>
      </c>
      <c r="AZ441" s="5">
        <f t="shared" si="713"/>
        <v>1.190820116217736E-5</v>
      </c>
      <c r="BA441" s="5">
        <f t="shared" si="714"/>
        <v>4.0015478606475238E-6</v>
      </c>
      <c r="BB441" s="5">
        <f t="shared" si="715"/>
        <v>1.0084889226538508E-6</v>
      </c>
      <c r="BC441" s="5">
        <f t="shared" si="716"/>
        <v>2.0333129929395816E-7</v>
      </c>
      <c r="BD441" s="5">
        <f t="shared" si="717"/>
        <v>2.7224165237366713E-4</v>
      </c>
      <c r="BE441" s="5">
        <f t="shared" si="718"/>
        <v>1.8236587510695511E-4</v>
      </c>
      <c r="BF441" s="5">
        <f t="shared" si="719"/>
        <v>6.1080499830859825E-5</v>
      </c>
      <c r="BG441" s="5">
        <f t="shared" si="720"/>
        <v>1.3638616900958353E-5</v>
      </c>
      <c r="BH441" s="5">
        <f t="shared" si="721"/>
        <v>2.2840170531454254E-6</v>
      </c>
      <c r="BI441" s="5">
        <f t="shared" si="722"/>
        <v>3.0599782584655174E-7</v>
      </c>
      <c r="BJ441" s="8">
        <f t="shared" si="723"/>
        <v>0.2376285584426579</v>
      </c>
      <c r="BK441" s="8">
        <f t="shared" si="724"/>
        <v>0.33584776289927532</v>
      </c>
      <c r="BL441" s="8">
        <f t="shared" si="725"/>
        <v>0.39456516274084819</v>
      </c>
      <c r="BM441" s="8">
        <f t="shared" si="726"/>
        <v>0.23687788793885173</v>
      </c>
      <c r="BN441" s="8">
        <f t="shared" si="727"/>
        <v>0.76302794745482116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1.20588235294118</v>
      </c>
      <c r="F442">
        <f>VLOOKUP(B442,home!$B$2:$E$405,3,FALSE)</f>
        <v>1.2</v>
      </c>
      <c r="G442">
        <f>VLOOKUP(C442,away!$B$2:$E$405,4,FALSE)</f>
        <v>1.1100000000000001</v>
      </c>
      <c r="H442">
        <f>VLOOKUP(A442,away!$A$2:$E$405,3,FALSE)</f>
        <v>0.98823529411764699</v>
      </c>
      <c r="I442">
        <f>VLOOKUP(C442,away!$B$2:$E$405,3,FALSE)</f>
        <v>0.83</v>
      </c>
      <c r="J442">
        <f>VLOOKUP(B442,home!$B$2:$E$405,4,FALSE)</f>
        <v>1.1200000000000001</v>
      </c>
      <c r="K442" s="3">
        <f t="shared" si="672"/>
        <v>1.6062352941176519</v>
      </c>
      <c r="L442" s="3">
        <f t="shared" si="673"/>
        <v>0.91866352941176466</v>
      </c>
      <c r="M442" s="5">
        <f t="shared" si="674"/>
        <v>8.0066413214028576E-2</v>
      </c>
      <c r="N442" s="5">
        <f t="shared" si="675"/>
        <v>0.12860549877778066</v>
      </c>
      <c r="O442" s="5">
        <f t="shared" si="676"/>
        <v>7.3554093750540242E-2</v>
      </c>
      <c r="P442" s="5">
        <f t="shared" si="677"/>
        <v>0.11814518140895636</v>
      </c>
      <c r="Q442" s="5">
        <f t="shared" si="678"/>
        <v>0.10328534557723792</v>
      </c>
      <c r="R442" s="5">
        <f t="shared" si="679"/>
        <v>3.3785731683777562E-2</v>
      </c>
      <c r="S442" s="5">
        <f t="shared" si="680"/>
        <v>4.3583455689599794E-2</v>
      </c>
      <c r="T442" s="5">
        <f t="shared" si="681"/>
        <v>9.4884480104499194E-2</v>
      </c>
      <c r="U442" s="5">
        <f t="shared" si="682"/>
        <v>5.4267834668072522E-2</v>
      </c>
      <c r="V442" s="5">
        <f t="shared" si="683"/>
        <v>7.1457002202971508E-3</v>
      </c>
      <c r="W442" s="5">
        <f t="shared" si="684"/>
        <v>5.530018914376604E-2</v>
      </c>
      <c r="X442" s="5">
        <f t="shared" si="685"/>
        <v>5.080226693595026E-2</v>
      </c>
      <c r="Y442" s="5">
        <f t="shared" si="686"/>
        <v>2.3335094922749329E-2</v>
      </c>
      <c r="Z442" s="5">
        <f t="shared" si="687"/>
        <v>1.0345906504125993E-2</v>
      </c>
      <c r="AA442" s="5">
        <f t="shared" si="688"/>
        <v>1.6617960176568542E-2</v>
      </c>
      <c r="AB442" s="5">
        <f t="shared" si="689"/>
        <v>1.3346177075923003E-2</v>
      </c>
      <c r="AC442" s="5">
        <f t="shared" si="690"/>
        <v>6.5900764044803204E-4</v>
      </c>
      <c r="AD442" s="5">
        <f t="shared" si="691"/>
        <v>2.2206278893524698E-2</v>
      </c>
      <c r="AE442" s="5">
        <f t="shared" si="692"/>
        <v>2.0400098543427374E-2</v>
      </c>
      <c r="AF442" s="5">
        <f t="shared" si="693"/>
        <v>9.3704132641263954E-3</v>
      </c>
      <c r="AG442" s="5">
        <f t="shared" si="694"/>
        <v>2.8694189737563901E-3</v>
      </c>
      <c r="AH442" s="5">
        <f t="shared" si="695"/>
        <v>2.3761017460111286E-3</v>
      </c>
      <c r="AI442" s="5">
        <f t="shared" si="696"/>
        <v>3.8165784868576516E-3</v>
      </c>
      <c r="AJ442" s="5">
        <f t="shared" si="697"/>
        <v>3.0651615341804519E-3</v>
      </c>
      <c r="AK442" s="5">
        <f t="shared" si="698"/>
        <v>1.6411235461241509E-3</v>
      </c>
      <c r="AL442" s="5">
        <f t="shared" si="699"/>
        <v>3.889699768240864E-5</v>
      </c>
      <c r="AM442" s="5">
        <f t="shared" si="700"/>
        <v>7.1337017819598485E-3</v>
      </c>
      <c r="AN442" s="5">
        <f t="shared" si="701"/>
        <v>6.5534716567862295E-3</v>
      </c>
      <c r="AO442" s="5">
        <f t="shared" si="702"/>
        <v>3.0102177010616011E-3</v>
      </c>
      <c r="AP442" s="5">
        <f t="shared" si="703"/>
        <v>9.2179240585167307E-4</v>
      </c>
      <c r="AQ442" s="5">
        <f t="shared" si="704"/>
        <v>2.117042662361649E-4</v>
      </c>
      <c r="AR442" s="5">
        <f t="shared" si="705"/>
        <v>4.3656760324640819E-4</v>
      </c>
      <c r="AS442" s="5">
        <f t="shared" si="706"/>
        <v>7.0123029260273279E-4</v>
      </c>
      <c r="AT442" s="5">
        <f t="shared" si="707"/>
        <v>5.6317042264147888E-4</v>
      </c>
      <c r="AU442" s="5">
        <f t="shared" si="708"/>
        <v>3.015280698166328E-4</v>
      </c>
      <c r="AV442" s="5">
        <f t="shared" si="709"/>
        <v>1.2108125697666173E-4</v>
      </c>
      <c r="AW442" s="5">
        <f t="shared" si="710"/>
        <v>1.5943336784008769E-6</v>
      </c>
      <c r="AX442" s="5">
        <f t="shared" si="711"/>
        <v>1.9097339299823165E-3</v>
      </c>
      <c r="AY442" s="5">
        <f t="shared" si="712"/>
        <v>1.7544029123549548E-3</v>
      </c>
      <c r="AZ442" s="5">
        <f t="shared" si="713"/>
        <v>8.058529857371407E-4</v>
      </c>
      <c r="BA442" s="5">
        <f t="shared" si="714"/>
        <v>2.4676924935476344E-4</v>
      </c>
      <c r="BB442" s="5">
        <f t="shared" si="715"/>
        <v>5.6674477390634686E-5</v>
      </c>
      <c r="BC442" s="5">
        <f t="shared" si="716"/>
        <v>1.0412955085449548E-5</v>
      </c>
      <c r="BD442" s="5">
        <f t="shared" si="717"/>
        <v>6.6843122537530019E-5</v>
      </c>
      <c r="BE442" s="5">
        <f t="shared" si="718"/>
        <v>1.0736578258881177E-4</v>
      </c>
      <c r="BF442" s="5">
        <f t="shared" si="719"/>
        <v>8.6227354687355996E-5</v>
      </c>
      <c r="BG442" s="5">
        <f t="shared" si="720"/>
        <v>4.616714013907746E-5</v>
      </c>
      <c r="BH442" s="5">
        <f t="shared" si="721"/>
        <v>1.8538822479965476E-5</v>
      </c>
      <c r="BI442" s="5">
        <f t="shared" si="722"/>
        <v>5.9555421957404557E-6</v>
      </c>
      <c r="BJ442" s="8">
        <f t="shared" si="723"/>
        <v>0.53367381945861891</v>
      </c>
      <c r="BK442" s="8">
        <f t="shared" si="724"/>
        <v>0.25139305808336726</v>
      </c>
      <c r="BL442" s="8">
        <f t="shared" si="725"/>
        <v>0.20492543807796765</v>
      </c>
      <c r="BM442" s="8">
        <f t="shared" si="726"/>
        <v>0.46114314913308196</v>
      </c>
      <c r="BN442" s="8">
        <f t="shared" si="727"/>
        <v>0.53744226441232124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1.20588235294118</v>
      </c>
      <c r="F443">
        <f>VLOOKUP(B443,home!$B$2:$E$405,3,FALSE)</f>
        <v>0.83</v>
      </c>
      <c r="G443">
        <f>VLOOKUP(C443,away!$B$2:$E$405,4,FALSE)</f>
        <v>1.01</v>
      </c>
      <c r="H443">
        <f>VLOOKUP(A443,away!$A$2:$E$405,3,FALSE)</f>
        <v>0.98823529411764699</v>
      </c>
      <c r="I443">
        <f>VLOOKUP(C443,away!$B$2:$E$405,3,FALSE)</f>
        <v>0.74</v>
      </c>
      <c r="J443">
        <f>VLOOKUP(B443,home!$B$2:$E$405,4,FALSE)</f>
        <v>0.56000000000000005</v>
      </c>
      <c r="K443" s="3">
        <f t="shared" si="672"/>
        <v>1.010891176470591</v>
      </c>
      <c r="L443" s="3">
        <f t="shared" si="673"/>
        <v>0.40952470588235296</v>
      </c>
      <c r="M443" s="5">
        <f t="shared" si="674"/>
        <v>0.24161351320325467</v>
      </c>
      <c r="N443" s="5">
        <f t="shared" si="675"/>
        <v>0.24424496861323081</v>
      </c>
      <c r="O443" s="5">
        <f t="shared" si="676"/>
        <v>9.8946702931764885E-2</v>
      </c>
      <c r="P443" s="5">
        <f t="shared" si="677"/>
        <v>0.10002434893457789</v>
      </c>
      <c r="Q443" s="5">
        <f t="shared" si="678"/>
        <v>0.1234525418342257</v>
      </c>
      <c r="R443" s="5">
        <f t="shared" si="679"/>
        <v>2.0260559708079776E-2</v>
      </c>
      <c r="S443" s="5">
        <f t="shared" si="680"/>
        <v>1.0352142815962553E-2</v>
      </c>
      <c r="T443" s="5">
        <f t="shared" si="681"/>
        <v>5.055686588509016E-2</v>
      </c>
      <c r="U443" s="5">
        <f t="shared" si="682"/>
        <v>2.0481221039253421E-2</v>
      </c>
      <c r="V443" s="5">
        <f t="shared" si="683"/>
        <v>4.7618121442356213E-4</v>
      </c>
      <c r="W443" s="5">
        <f t="shared" si="684"/>
        <v>4.1599028417695097E-2</v>
      </c>
      <c r="X443" s="5">
        <f t="shared" si="685"/>
        <v>1.7035829877748231E-2</v>
      </c>
      <c r="Y443" s="5">
        <f t="shared" si="686"/>
        <v>3.4882966100733214E-3</v>
      </c>
      <c r="Z443" s="5">
        <f t="shared" si="687"/>
        <v>2.7657332518210747E-3</v>
      </c>
      <c r="AA443" s="5">
        <f t="shared" si="688"/>
        <v>2.7958553407372395E-3</v>
      </c>
      <c r="AB443" s="5">
        <f t="shared" si="689"/>
        <v>1.4131527473197265E-3</v>
      </c>
      <c r="AC443" s="5">
        <f t="shared" si="690"/>
        <v>1.2320739876086068E-5</v>
      </c>
      <c r="AD443" s="5">
        <f t="shared" si="691"/>
        <v>1.0513022694299337E-2</v>
      </c>
      <c r="AE443" s="5">
        <f t="shared" si="692"/>
        <v>4.3053425268174388E-3</v>
      </c>
      <c r="AF443" s="5">
        <f t="shared" si="693"/>
        <v>8.8157206600884862E-4</v>
      </c>
      <c r="AG443" s="5">
        <f t="shared" si="694"/>
        <v>1.2034184701545737E-4</v>
      </c>
      <c r="AH443" s="5">
        <f t="shared" si="695"/>
        <v>2.8315902412526722E-4</v>
      </c>
      <c r="AI443" s="5">
        <f t="shared" si="696"/>
        <v>2.8624295902625584E-4</v>
      </c>
      <c r="AJ443" s="5">
        <f t="shared" si="697"/>
        <v>1.4468024080323743E-4</v>
      </c>
      <c r="AK443" s="5">
        <f t="shared" si="698"/>
        <v>4.8751992945877709E-5</v>
      </c>
      <c r="AL443" s="5">
        <f t="shared" si="699"/>
        <v>2.0402401639863253E-7</v>
      </c>
      <c r="AM443" s="5">
        <f t="shared" si="700"/>
        <v>2.1255043759404561E-3</v>
      </c>
      <c r="AN443" s="5">
        <f t="shared" si="701"/>
        <v>8.7044655440866956E-4</v>
      </c>
      <c r="AO443" s="5">
        <f t="shared" si="702"/>
        <v>1.7823468459025893E-4</v>
      </c>
      <c r="AP443" s="5">
        <f t="shared" si="703"/>
        <v>2.4330502261619921E-5</v>
      </c>
      <c r="AQ443" s="5">
        <f t="shared" si="704"/>
        <v>2.4909854456649543E-6</v>
      </c>
      <c r="AR443" s="5">
        <f t="shared" si="705"/>
        <v>2.3192123214566836E-5</v>
      </c>
      <c r="AS443" s="5">
        <f t="shared" si="706"/>
        <v>2.3444712721224372E-5</v>
      </c>
      <c r="AT443" s="5">
        <f t="shared" si="707"/>
        <v>1.1850026612386767E-5</v>
      </c>
      <c r="AU443" s="5">
        <f t="shared" si="708"/>
        <v>3.9930291144678249E-6</v>
      </c>
      <c r="AV443" s="5">
        <f t="shared" si="709"/>
        <v>1.0091294748014253E-6</v>
      </c>
      <c r="AW443" s="5">
        <f t="shared" si="710"/>
        <v>2.346190678283261E-9</v>
      </c>
      <c r="AX443" s="5">
        <f t="shared" si="711"/>
        <v>3.58108936531306E-4</v>
      </c>
      <c r="AY443" s="5">
        <f t="shared" si="712"/>
        <v>1.466544569068253E-4</v>
      </c>
      <c r="AZ443" s="5">
        <f t="shared" si="713"/>
        <v>3.0029311665551914E-5</v>
      </c>
      <c r="BA443" s="5">
        <f t="shared" si="714"/>
        <v>4.0992483425615539E-6</v>
      </c>
      <c r="BB443" s="5">
        <f t="shared" si="715"/>
        <v>4.1968586795656067E-7</v>
      </c>
      <c r="BC443" s="5">
        <f t="shared" si="716"/>
        <v>3.4374346327578112E-8</v>
      </c>
      <c r="BD443" s="5">
        <f t="shared" si="717"/>
        <v>1.5829579063721288E-6</v>
      </c>
      <c r="BE443" s="5">
        <f t="shared" si="718"/>
        <v>1.600198180275945E-6</v>
      </c>
      <c r="BF443" s="5">
        <f t="shared" si="719"/>
        <v>8.0881311052262431E-7</v>
      </c>
      <c r="BG443" s="5">
        <f t="shared" si="720"/>
        <v>2.7254067894701799E-7</v>
      </c>
      <c r="BH443" s="5">
        <f t="shared" si="721"/>
        <v>6.8877241894211163E-8</v>
      </c>
      <c r="BI443" s="5">
        <f t="shared" si="722"/>
        <v>1.3925479218097722E-8</v>
      </c>
      <c r="BJ443" s="8">
        <f t="shared" si="723"/>
        <v>0.49993816348851161</v>
      </c>
      <c r="BK443" s="8">
        <f t="shared" si="724"/>
        <v>0.3526253653890179</v>
      </c>
      <c r="BL443" s="8">
        <f t="shared" si="725"/>
        <v>0.14472816231779032</v>
      </c>
      <c r="BM443" s="8">
        <f t="shared" si="726"/>
        <v>0.17136813711129106</v>
      </c>
      <c r="BN443" s="8">
        <f t="shared" si="727"/>
        <v>0.82854263522513383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1.20588235294118</v>
      </c>
      <c r="F444">
        <f>VLOOKUP(B444,home!$B$2:$E$405,3,FALSE)</f>
        <v>1.1100000000000001</v>
      </c>
      <c r="G444">
        <f>VLOOKUP(C444,away!$B$2:$E$405,4,FALSE)</f>
        <v>1.29</v>
      </c>
      <c r="H444">
        <f>VLOOKUP(A444,away!$A$2:$E$405,3,FALSE)</f>
        <v>0.98823529411764699</v>
      </c>
      <c r="I444">
        <f>VLOOKUP(C444,away!$B$2:$E$405,3,FALSE)</f>
        <v>0.64</v>
      </c>
      <c r="J444">
        <f>VLOOKUP(B444,home!$B$2:$E$405,4,FALSE)</f>
        <v>0.56000000000000005</v>
      </c>
      <c r="K444" s="3">
        <f t="shared" si="672"/>
        <v>1.7267029411764758</v>
      </c>
      <c r="L444" s="3">
        <f t="shared" si="673"/>
        <v>0.35418352941176473</v>
      </c>
      <c r="M444" s="5">
        <f t="shared" si="674"/>
        <v>0.12481951431234505</v>
      </c>
      <c r="N444" s="5">
        <f t="shared" si="675"/>
        <v>0.21552622247934539</v>
      </c>
      <c r="O444" s="5">
        <f t="shared" si="676"/>
        <v>4.4209016118608647E-2</v>
      </c>
      <c r="P444" s="5">
        <f t="shared" si="677"/>
        <v>7.633583815851977E-2</v>
      </c>
      <c r="Q444" s="5">
        <f t="shared" si="678"/>
        <v>0.1860748811278706</v>
      </c>
      <c r="R444" s="5">
        <f t="shared" si="679"/>
        <v>7.8290526803552023E-3</v>
      </c>
      <c r="S444" s="5">
        <f t="shared" si="680"/>
        <v>1.1671172211065478E-2</v>
      </c>
      <c r="T444" s="5">
        <f t="shared" si="681"/>
        <v>6.5904658132743779E-2</v>
      </c>
      <c r="U444" s="5">
        <f t="shared" si="682"/>
        <v>1.3518448289794899E-2</v>
      </c>
      <c r="V444" s="5">
        <f t="shared" si="683"/>
        <v>7.9308175304372455E-4</v>
      </c>
      <c r="W444" s="5">
        <f t="shared" si="684"/>
        <v>0.1070986815075191</v>
      </c>
      <c r="X444" s="5">
        <f t="shared" si="685"/>
        <v>3.7932589011679611E-2</v>
      </c>
      <c r="Y444" s="5">
        <f t="shared" si="686"/>
        <v>6.7175491279413049E-3</v>
      </c>
      <c r="Z444" s="5">
        <f t="shared" si="687"/>
        <v>9.2430717009294762E-4</v>
      </c>
      <c r="AA444" s="5">
        <f t="shared" si="688"/>
        <v>1.5960039091499976E-3</v>
      </c>
      <c r="AB444" s="5">
        <f t="shared" si="689"/>
        <v>1.3779123220292271E-3</v>
      </c>
      <c r="AC444" s="5">
        <f t="shared" si="690"/>
        <v>3.0314050190965047E-5</v>
      </c>
      <c r="AD444" s="5">
        <f t="shared" si="691"/>
        <v>4.6231902088788981E-2</v>
      </c>
      <c r="AE444" s="5">
        <f t="shared" si="692"/>
        <v>1.637457825322642E-2</v>
      </c>
      <c r="AF444" s="5">
        <f t="shared" si="693"/>
        <v>2.8998029591784311E-3</v>
      </c>
      <c r="AG444" s="5">
        <f t="shared" si="694"/>
        <v>3.4235414889349878E-4</v>
      </c>
      <c r="AH444" s="5">
        <f t="shared" si="695"/>
        <v>8.1843593941030116E-5</v>
      </c>
      <c r="AI444" s="5">
        <f t="shared" si="696"/>
        <v>1.4131957437442987E-4</v>
      </c>
      <c r="AJ444" s="5">
        <f t="shared" si="697"/>
        <v>1.2200846235906792E-4</v>
      </c>
      <c r="AK444" s="5">
        <f t="shared" si="698"/>
        <v>7.0224123601273975E-5</v>
      </c>
      <c r="AL444" s="5">
        <f t="shared" si="699"/>
        <v>7.4156623411180341E-7</v>
      </c>
      <c r="AM444" s="5">
        <f t="shared" si="700"/>
        <v>1.5965752262578951E-2</v>
      </c>
      <c r="AN444" s="5">
        <f t="shared" si="701"/>
        <v>5.6548064860740804E-3</v>
      </c>
      <c r="AO444" s="5">
        <f t="shared" si="702"/>
        <v>1.0014196596891285E-3</v>
      </c>
      <c r="AP444" s="5">
        <f t="shared" si="703"/>
        <v>1.1822878316367462E-4</v>
      </c>
      <c r="AQ444" s="5">
        <f t="shared" si="704"/>
        <v>1.0468671924742126E-5</v>
      </c>
      <c r="AR444" s="5">
        <f t="shared" si="705"/>
        <v>5.7975305923554726E-6</v>
      </c>
      <c r="AS444" s="5">
        <f t="shared" si="706"/>
        <v>1.0010613125380789E-5</v>
      </c>
      <c r="AT444" s="5">
        <f t="shared" si="707"/>
        <v>8.6426775632874215E-6</v>
      </c>
      <c r="AU444" s="5">
        <f t="shared" si="708"/>
        <v>4.9744455893894432E-6</v>
      </c>
      <c r="AV444" s="5">
        <f t="shared" si="709"/>
        <v>2.1473474574802756E-6</v>
      </c>
      <c r="AW444" s="5">
        <f t="shared" si="710"/>
        <v>1.2597763067659597E-8</v>
      </c>
      <c r="AX444" s="5">
        <f t="shared" si="711"/>
        <v>4.5946852316483457E-3</v>
      </c>
      <c r="AY444" s="5">
        <f t="shared" si="712"/>
        <v>1.6273618318813229E-3</v>
      </c>
      <c r="AZ444" s="5">
        <f t="shared" si="713"/>
        <v>2.8819237862286092E-4</v>
      </c>
      <c r="BA444" s="5">
        <f t="shared" si="714"/>
        <v>3.402433127007217E-5</v>
      </c>
      <c r="BB444" s="5">
        <f t="shared" si="715"/>
        <v>3.0127144337773074E-6</v>
      </c>
      <c r="BC444" s="5">
        <f t="shared" si="716"/>
        <v>2.1341076625300255E-7</v>
      </c>
      <c r="BD444" s="5">
        <f t="shared" si="717"/>
        <v>3.4223164117885671E-7</v>
      </c>
      <c r="BE444" s="5">
        <f t="shared" si="718"/>
        <v>5.9093238138718413E-7</v>
      </c>
      <c r="BF444" s="5">
        <f t="shared" si="719"/>
        <v>5.1018234048883499E-7</v>
      </c>
      <c r="BG444" s="5">
        <f t="shared" si="720"/>
        <v>2.936444492861232E-7</v>
      </c>
      <c r="BH444" s="5">
        <f t="shared" si="721"/>
        <v>1.267591835606239E-7</v>
      </c>
      <c r="BI444" s="5">
        <f t="shared" si="722"/>
        <v>4.3775091015051589E-8</v>
      </c>
      <c r="BJ444" s="8">
        <f t="shared" si="723"/>
        <v>0.71440138459924041</v>
      </c>
      <c r="BK444" s="8">
        <f t="shared" si="724"/>
        <v>0.21527802388328041</v>
      </c>
      <c r="BL444" s="8">
        <f t="shared" si="725"/>
        <v>6.8979309213628576E-2</v>
      </c>
      <c r="BM444" s="8">
        <f t="shared" si="726"/>
        <v>0.34316115075507925</v>
      </c>
      <c r="BN444" s="8">
        <f t="shared" si="727"/>
        <v>0.6547945248770447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1.20588235294118</v>
      </c>
      <c r="F445">
        <f>VLOOKUP(B445,home!$B$2:$E$405,3,FALSE)</f>
        <v>0.73</v>
      </c>
      <c r="G445">
        <f>VLOOKUP(C445,away!$B$2:$E$405,4,FALSE)</f>
        <v>0.92</v>
      </c>
      <c r="H445">
        <f>VLOOKUP(A445,away!$A$2:$E$405,3,FALSE)</f>
        <v>0.98823529411764699</v>
      </c>
      <c r="I445">
        <f>VLOOKUP(C445,away!$B$2:$E$405,3,FALSE)</f>
        <v>1.01</v>
      </c>
      <c r="J445">
        <f>VLOOKUP(B445,home!$B$2:$E$405,4,FALSE)</f>
        <v>1.9</v>
      </c>
      <c r="K445" s="3">
        <f t="shared" si="672"/>
        <v>0.80987058823529645</v>
      </c>
      <c r="L445" s="3">
        <f t="shared" si="673"/>
        <v>1.8964235294117644</v>
      </c>
      <c r="M445" s="5">
        <f t="shared" si="674"/>
        <v>6.6783841751511544E-2</v>
      </c>
      <c r="N445" s="5">
        <f t="shared" si="675"/>
        <v>5.4086269203909604E-2</v>
      </c>
      <c r="O445" s="5">
        <f t="shared" si="676"/>
        <v>0.12665044888207827</v>
      </c>
      <c r="P445" s="5">
        <f t="shared" si="677"/>
        <v>0.10257047353639306</v>
      </c>
      <c r="Q445" s="5">
        <f t="shared" si="678"/>
        <v>2.1901439327811432E-2</v>
      </c>
      <c r="R445" s="5">
        <f t="shared" si="679"/>
        <v>0.12009144563526758</v>
      </c>
      <c r="S445" s="5">
        <f t="shared" si="680"/>
        <v>3.9383411337076138E-2</v>
      </c>
      <c r="T445" s="5">
        <f t="shared" si="681"/>
        <v>4.1534404869245777E-2</v>
      </c>
      <c r="U445" s="5">
        <f t="shared" si="682"/>
        <v>9.7258529718661293E-2</v>
      </c>
      <c r="V445" s="5">
        <f t="shared" si="683"/>
        <v>6.7208125737840225E-3</v>
      </c>
      <c r="W445" s="5">
        <f t="shared" si="684"/>
        <v>5.9124438505381008E-3</v>
      </c>
      <c r="X445" s="5">
        <f t="shared" si="685"/>
        <v>1.1212497634486347E-2</v>
      </c>
      <c r="Y445" s="5">
        <f t="shared" si="686"/>
        <v>1.0631822168756832E-2</v>
      </c>
      <c r="Z445" s="5">
        <f t="shared" si="687"/>
        <v>7.591474772793172E-2</v>
      </c>
      <c r="AA445" s="5">
        <f t="shared" si="688"/>
        <v>6.1481121398154197E-2</v>
      </c>
      <c r="AB445" s="5">
        <f t="shared" si="689"/>
        <v>2.4895875976044403E-2</v>
      </c>
      <c r="AC445" s="5">
        <f t="shared" si="690"/>
        <v>6.4513820836269978E-4</v>
      </c>
      <c r="AD445" s="5">
        <f t="shared" si="691"/>
        <v>1.197078594785863E-3</v>
      </c>
      <c r="AE445" s="5">
        <f t="shared" si="692"/>
        <v>2.2701680137070818E-3</v>
      </c>
      <c r="AF445" s="5">
        <f t="shared" si="693"/>
        <v>2.1526000184560403E-3</v>
      </c>
      <c r="AG445" s="5">
        <f t="shared" si="694"/>
        <v>1.3607471081374107E-3</v>
      </c>
      <c r="AH445" s="5">
        <f t="shared" si="695"/>
        <v>3.5991628455151983E-2</v>
      </c>
      <c r="AI445" s="5">
        <f t="shared" si="696"/>
        <v>2.9148561308520171E-2</v>
      </c>
      <c r="AJ445" s="5">
        <f t="shared" si="697"/>
        <v>1.1803281246571916E-2</v>
      </c>
      <c r="AK445" s="5">
        <f t="shared" si="698"/>
        <v>3.186376775422614E-3</v>
      </c>
      <c r="AL445" s="5">
        <f t="shared" si="699"/>
        <v>3.9633617828932205E-5</v>
      </c>
      <c r="AM445" s="5">
        <f t="shared" si="700"/>
        <v>1.9389574914462185E-4</v>
      </c>
      <c r="AN445" s="5">
        <f t="shared" si="701"/>
        <v>3.6770846093078189E-4</v>
      </c>
      <c r="AO445" s="5">
        <f t="shared" si="702"/>
        <v>3.4866548863646073E-4</v>
      </c>
      <c r="AP445" s="5">
        <f t="shared" si="703"/>
        <v>2.2040581218134471E-4</v>
      </c>
      <c r="AQ445" s="5">
        <f t="shared" si="704"/>
        <v>1.0449569205995301E-4</v>
      </c>
      <c r="AR445" s="5">
        <f t="shared" si="705"/>
        <v>1.3651074212839247E-2</v>
      </c>
      <c r="AS445" s="5">
        <f t="shared" si="706"/>
        <v>1.1055603502795807E-2</v>
      </c>
      <c r="AT445" s="5">
        <f t="shared" si="707"/>
        <v>4.4768040560527224E-3</v>
      </c>
      <c r="AU445" s="5">
        <f t="shared" si="708"/>
        <v>1.2085439780965266E-3</v>
      </c>
      <c r="AV445" s="5">
        <f t="shared" si="709"/>
        <v>2.4469105561231473E-4</v>
      </c>
      <c r="AW445" s="5">
        <f t="shared" si="710"/>
        <v>1.6908776309993828E-6</v>
      </c>
      <c r="AX445" s="5">
        <f t="shared" si="711"/>
        <v>2.617174406934639E-5</v>
      </c>
      <c r="AY445" s="5">
        <f t="shared" si="712"/>
        <v>4.963271125885129E-5</v>
      </c>
      <c r="AZ445" s="5">
        <f t="shared" si="713"/>
        <v>4.7062320729892905E-5</v>
      </c>
      <c r="BA445" s="5">
        <f t="shared" si="714"/>
        <v>2.9750030793630644E-5</v>
      </c>
      <c r="BB445" s="5">
        <f t="shared" si="715"/>
        <v>1.4104664599441419E-5</v>
      </c>
      <c r="BC445" s="5">
        <f t="shared" si="716"/>
        <v>5.3496835641683748E-6</v>
      </c>
      <c r="BD445" s="5">
        <f t="shared" si="717"/>
        <v>4.3147030564957547E-3</v>
      </c>
      <c r="BE445" s="5">
        <f t="shared" si="718"/>
        <v>3.4943511024248483E-3</v>
      </c>
      <c r="BF445" s="5">
        <f t="shared" si="719"/>
        <v>1.4149860914107343E-3</v>
      </c>
      <c r="BG445" s="5">
        <f t="shared" si="720"/>
        <v>3.8198520606519149E-4</v>
      </c>
      <c r="BH445" s="5">
        <f t="shared" si="721"/>
        <v>7.7339645883299371E-5</v>
      </c>
      <c r="BI445" s="5">
        <f t="shared" si="722"/>
        <v>1.2527020901083441E-5</v>
      </c>
      <c r="BJ445" s="8">
        <f t="shared" si="723"/>
        <v>0.15366671314780303</v>
      </c>
      <c r="BK445" s="8">
        <f t="shared" si="724"/>
        <v>0.21619294373621525</v>
      </c>
      <c r="BL445" s="8">
        <f t="shared" si="725"/>
        <v>0.55083987832444992</v>
      </c>
      <c r="BM445" s="8">
        <f t="shared" si="726"/>
        <v>0.50448242276580046</v>
      </c>
      <c r="BN445" s="8">
        <f t="shared" si="727"/>
        <v>0.49208391833697146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1.675</v>
      </c>
      <c r="F446">
        <f>VLOOKUP(B446,home!$B$2:$E$405,3,FALSE)</f>
        <v>1.71</v>
      </c>
      <c r="G446">
        <f>VLOOKUP(C446,away!$B$2:$E$405,4,FALSE)</f>
        <v>1.1299999999999999</v>
      </c>
      <c r="H446">
        <f>VLOOKUP(A446,away!$A$2:$E$405,3,FALSE)</f>
        <v>1.41875</v>
      </c>
      <c r="I446">
        <f>VLOOKUP(C446,away!$B$2:$E$405,3,FALSE)</f>
        <v>0.66</v>
      </c>
      <c r="J446">
        <f>VLOOKUP(B446,home!$B$2:$E$405,4,FALSE)</f>
        <v>0.6</v>
      </c>
      <c r="K446" s="3">
        <f t="shared" si="672"/>
        <v>3.2366025</v>
      </c>
      <c r="L446" s="3">
        <f t="shared" si="673"/>
        <v>0.56182500000000002</v>
      </c>
      <c r="M446" s="5">
        <f t="shared" si="674"/>
        <v>2.2405977568145868E-2</v>
      </c>
      <c r="N446" s="5">
        <f t="shared" si="675"/>
        <v>7.2519243012004839E-2</v>
      </c>
      <c r="O446" s="5">
        <f t="shared" si="676"/>
        <v>1.2588238347223552E-2</v>
      </c>
      <c r="P446" s="5">
        <f t="shared" si="677"/>
        <v>4.0743123705219618E-2</v>
      </c>
      <c r="Q446" s="5">
        <f t="shared" si="678"/>
        <v>0.1173579816153812</v>
      </c>
      <c r="R446" s="5">
        <f t="shared" si="679"/>
        <v>3.536193504714436E-3</v>
      </c>
      <c r="S446" s="5">
        <f t="shared" si="680"/>
        <v>1.8521866812216452E-2</v>
      </c>
      <c r="T446" s="5">
        <f t="shared" si="681"/>
        <v>6.5934648021061554E-2</v>
      </c>
      <c r="U446" s="5">
        <f t="shared" si="682"/>
        <v>1.1445252737842505E-2</v>
      </c>
      <c r="V446" s="5">
        <f t="shared" si="683"/>
        <v>3.7422489327857446E-3</v>
      </c>
      <c r="W446" s="5">
        <f t="shared" si="684"/>
        <v>0.12661371223043227</v>
      </c>
      <c r="X446" s="5">
        <f t="shared" si="685"/>
        <v>7.1134748873862619E-2</v>
      </c>
      <c r="Y446" s="5">
        <f t="shared" si="686"/>
        <v>1.9982640143028932E-2</v>
      </c>
      <c r="Z446" s="5">
        <f t="shared" si="687"/>
        <v>6.6224063859539621E-4</v>
      </c>
      <c r="AA446" s="5">
        <f t="shared" si="688"/>
        <v>2.1434097064794559E-3</v>
      </c>
      <c r="AB446" s="5">
        <f t="shared" si="689"/>
        <v>3.4686826072578372E-3</v>
      </c>
      <c r="AC446" s="5">
        <f t="shared" si="690"/>
        <v>4.2530757344911755E-4</v>
      </c>
      <c r="AD446" s="5">
        <f t="shared" si="691"/>
        <v>0.10244956438482443</v>
      </c>
      <c r="AE446" s="5">
        <f t="shared" si="692"/>
        <v>5.7558726510503991E-2</v>
      </c>
      <c r="AF446" s="5">
        <f t="shared" si="693"/>
        <v>1.6168965760881952E-2</v>
      </c>
      <c r="AG446" s="5">
        <f t="shared" si="694"/>
        <v>3.0280430628691684E-3</v>
      </c>
      <c r="AH446" s="5">
        <f t="shared" si="695"/>
        <v>9.30158366947146E-5</v>
      </c>
      <c r="AI446" s="5">
        <f t="shared" si="696"/>
        <v>3.0105528958570502E-4</v>
      </c>
      <c r="AJ446" s="5">
        <f t="shared" si="697"/>
        <v>4.871981514556585E-4</v>
      </c>
      <c r="AK446" s="5">
        <f t="shared" si="698"/>
        <v>5.2562225166558757E-4</v>
      </c>
      <c r="AL446" s="5">
        <f t="shared" si="699"/>
        <v>3.0935243106624473E-5</v>
      </c>
      <c r="AM446" s="5">
        <f t="shared" si="700"/>
        <v>6.631770324236673E-2</v>
      </c>
      <c r="AN446" s="5">
        <f t="shared" si="701"/>
        <v>3.7258943624142692E-2</v>
      </c>
      <c r="AO446" s="5">
        <f t="shared" si="702"/>
        <v>1.0466503000816984E-2</v>
      </c>
      <c r="AP446" s="5">
        <f t="shared" si="703"/>
        <v>1.9601143494780014E-3</v>
      </c>
      <c r="AQ446" s="5">
        <f t="shared" si="704"/>
        <v>2.7531031109886945E-4</v>
      </c>
      <c r="AR446" s="5">
        <f t="shared" si="705"/>
        <v>1.0451724490201608E-5</v>
      </c>
      <c r="AS446" s="5">
        <f t="shared" si="706"/>
        <v>3.3828077614297749E-5</v>
      </c>
      <c r="AT446" s="5">
        <f t="shared" si="707"/>
        <v>5.4744020288315078E-5</v>
      </c>
      <c r="AU446" s="5">
        <f t="shared" si="708"/>
        <v>5.9061544308403758E-5</v>
      </c>
      <c r="AV446" s="5">
        <f t="shared" si="709"/>
        <v>4.7789685490610102E-5</v>
      </c>
      <c r="AW446" s="5">
        <f t="shared" si="710"/>
        <v>1.5625771105436893E-6</v>
      </c>
      <c r="AX446" s="5">
        <f t="shared" si="711"/>
        <v>3.5774007351417045E-2</v>
      </c>
      <c r="AY446" s="5">
        <f t="shared" si="712"/>
        <v>2.009873168020988E-2</v>
      </c>
      <c r="AZ446" s="5">
        <f t="shared" si="713"/>
        <v>5.6459849631169583E-3</v>
      </c>
      <c r="BA446" s="5">
        <f t="shared" si="714"/>
        <v>1.0573518339677286E-3</v>
      </c>
      <c r="BB446" s="5">
        <f t="shared" si="715"/>
        <v>1.4851167352972975E-4</v>
      </c>
      <c r="BC446" s="5">
        <f t="shared" si="716"/>
        <v>1.6687514196168088E-5</v>
      </c>
      <c r="BD446" s="5">
        <f t="shared" si="717"/>
        <v>9.7867335195125299E-7</v>
      </c>
      <c r="BE446" s="5">
        <f t="shared" si="718"/>
        <v>3.1675766176088055E-6</v>
      </c>
      <c r="BF446" s="5">
        <f t="shared" si="719"/>
        <v>5.1260931997471029E-6</v>
      </c>
      <c r="BG446" s="5">
        <f t="shared" si="720"/>
        <v>5.5303753551781574E-6</v>
      </c>
      <c r="BH446" s="5">
        <f t="shared" si="721"/>
        <v>4.474906675127004E-6</v>
      </c>
      <c r="BI446" s="5">
        <f t="shared" si="722"/>
        <v>2.896698826396549E-6</v>
      </c>
      <c r="BJ446" s="8">
        <f t="shared" si="723"/>
        <v>0.83176812315919169</v>
      </c>
      <c r="BK446" s="8">
        <f t="shared" si="724"/>
        <v>0.10596819151513331</v>
      </c>
      <c r="BL446" s="8">
        <f t="shared" si="725"/>
        <v>3.4816717809137282E-2</v>
      </c>
      <c r="BM446" s="8">
        <f t="shared" si="726"/>
        <v>0.68396734626626876</v>
      </c>
      <c r="BN446" s="8">
        <f t="shared" si="727"/>
        <v>0.26915075775268954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1.675</v>
      </c>
      <c r="F447">
        <f>VLOOKUP(B447,home!$B$2:$E$405,3,FALSE)</f>
        <v>1.34</v>
      </c>
      <c r="G447">
        <f>VLOOKUP(C447,away!$B$2:$E$405,4,FALSE)</f>
        <v>1.1200000000000001</v>
      </c>
      <c r="H447">
        <f>VLOOKUP(A447,away!$A$2:$E$405,3,FALSE)</f>
        <v>1.41875</v>
      </c>
      <c r="I447">
        <f>VLOOKUP(C447,away!$B$2:$E$405,3,FALSE)</f>
        <v>1.19</v>
      </c>
      <c r="J447">
        <f>VLOOKUP(B447,home!$B$2:$E$405,4,FALSE)</f>
        <v>0.97</v>
      </c>
      <c r="K447" s="3">
        <f t="shared" si="672"/>
        <v>2.5138400000000005</v>
      </c>
      <c r="L447" s="3">
        <f t="shared" si="673"/>
        <v>1.6376631249999998</v>
      </c>
      <c r="M447" s="5">
        <f t="shared" si="674"/>
        <v>1.574073839634724E-2</v>
      </c>
      <c r="N447" s="5">
        <f t="shared" si="675"/>
        <v>3.9569697810273557E-2</v>
      </c>
      <c r="O447" s="5">
        <f t="shared" si="676"/>
        <v>2.577802683196951E-2</v>
      </c>
      <c r="P447" s="5">
        <f t="shared" si="677"/>
        <v>6.4801834971278255E-2</v>
      </c>
      <c r="Q447" s="5">
        <f t="shared" si="678"/>
        <v>4.9735944571689061E-2</v>
      </c>
      <c r="R447" s="5">
        <f t="shared" si="679"/>
        <v>2.1107861988988518E-2</v>
      </c>
      <c r="S447" s="5">
        <f t="shared" si="680"/>
        <v>6.6694422299452868E-2</v>
      </c>
      <c r="T447" s="5">
        <f t="shared" si="681"/>
        <v>8.1450722412099094E-2</v>
      </c>
      <c r="U447" s="5">
        <f t="shared" si="682"/>
        <v>5.3061787782398909E-2</v>
      </c>
      <c r="V447" s="5">
        <f t="shared" si="683"/>
        <v>3.0507681819190464E-2</v>
      </c>
      <c r="W447" s="5">
        <f t="shared" si="684"/>
        <v>4.1676068967364949E-2</v>
      </c>
      <c r="X447" s="5">
        <f t="shared" si="685"/>
        <v>6.8251361342810415E-2</v>
      </c>
      <c r="Y447" s="5">
        <f t="shared" si="686"/>
        <v>5.5886368851085541E-2</v>
      </c>
      <c r="Z447" s="5">
        <f t="shared" si="687"/>
        <v>1.1522522408985214E-2</v>
      </c>
      <c r="AA447" s="5">
        <f t="shared" si="688"/>
        <v>2.8965777732603403E-2</v>
      </c>
      <c r="AB447" s="5">
        <f t="shared" si="689"/>
        <v>3.6407665347663883E-2</v>
      </c>
      <c r="AC447" s="5">
        <f t="shared" si="690"/>
        <v>7.8496705206274383E-3</v>
      </c>
      <c r="AD447" s="5">
        <f t="shared" si="691"/>
        <v>2.6191742303230178E-2</v>
      </c>
      <c r="AE447" s="5">
        <f t="shared" si="692"/>
        <v>4.2893250549502632E-2</v>
      </c>
      <c r="AF447" s="5">
        <f t="shared" si="693"/>
        <v>3.5122347368153221E-2</v>
      </c>
      <c r="AG447" s="5">
        <f t="shared" si="694"/>
        <v>1.9172857716088437E-2</v>
      </c>
      <c r="AH447" s="5">
        <f t="shared" si="695"/>
        <v>4.7175025140453134E-3</v>
      </c>
      <c r="AI447" s="5">
        <f t="shared" si="696"/>
        <v>1.1859046519907674E-2</v>
      </c>
      <c r="AJ447" s="5">
        <f t="shared" si="697"/>
        <v>1.4905872751802359E-2</v>
      </c>
      <c r="AK447" s="5">
        <f t="shared" si="698"/>
        <v>1.2490326386130284E-2</v>
      </c>
      <c r="AL447" s="5">
        <f t="shared" si="699"/>
        <v>1.2926281876958162E-3</v>
      </c>
      <c r="AM447" s="5">
        <f t="shared" si="700"/>
        <v>1.3168369894310439E-2</v>
      </c>
      <c r="AN447" s="5">
        <f t="shared" si="701"/>
        <v>2.1565353792272354E-2</v>
      </c>
      <c r="AO447" s="5">
        <f t="shared" si="702"/>
        <v>1.765839234159167E-2</v>
      </c>
      <c r="AP447" s="5">
        <f t="shared" si="703"/>
        <v>9.6394993282023587E-3</v>
      </c>
      <c r="AQ447" s="5">
        <f t="shared" si="704"/>
        <v>3.946563148314818E-3</v>
      </c>
      <c r="AR447" s="5">
        <f t="shared" si="705"/>
        <v>1.5451359818693601E-3</v>
      </c>
      <c r="AS447" s="5">
        <f t="shared" si="706"/>
        <v>3.8842246366624731E-3</v>
      </c>
      <c r="AT447" s="5">
        <f t="shared" si="707"/>
        <v>4.8821596303137982E-3</v>
      </c>
      <c r="AU447" s="5">
        <f t="shared" si="708"/>
        <v>4.0909893883560129E-3</v>
      </c>
      <c r="AV447" s="5">
        <f t="shared" si="709"/>
        <v>2.5710231910062199E-3</v>
      </c>
      <c r="AW447" s="5">
        <f t="shared" si="710"/>
        <v>1.4782004289534218E-4</v>
      </c>
      <c r="AX447" s="5">
        <f t="shared" si="711"/>
        <v>5.5171958291855569E-3</v>
      </c>
      <c r="AY447" s="5">
        <f t="shared" si="712"/>
        <v>9.0353081628609857E-3</v>
      </c>
      <c r="AZ447" s="5">
        <f t="shared" si="713"/>
        <v>7.3983955006644651E-3</v>
      </c>
      <c r="BA447" s="5">
        <f t="shared" si="714"/>
        <v>4.0386931652013685E-3</v>
      </c>
      <c r="BB447" s="5">
        <f t="shared" si="715"/>
        <v>1.6535047174599533E-3</v>
      </c>
      <c r="BC447" s="5">
        <f t="shared" si="716"/>
        <v>5.4157674055954153E-4</v>
      </c>
      <c r="BD447" s="5">
        <f t="shared" si="717"/>
        <v>4.2173537010301997E-4</v>
      </c>
      <c r="BE447" s="5">
        <f t="shared" si="718"/>
        <v>1.0601752427797759E-3</v>
      </c>
      <c r="BF447" s="5">
        <f t="shared" si="719"/>
        <v>1.3325554661547565E-3</v>
      </c>
      <c r="BG447" s="5">
        <f t="shared" si="720"/>
        <v>1.1166104110128246E-3</v>
      </c>
      <c r="BH447" s="5">
        <f t="shared" si="721"/>
        <v>7.0174497890511975E-4</v>
      </c>
      <c r="BI447" s="5">
        <f t="shared" si="722"/>
        <v>3.5281491955416953E-4</v>
      </c>
      <c r="BJ447" s="8">
        <f t="shared" si="723"/>
        <v>0.55411321451292062</v>
      </c>
      <c r="BK447" s="8">
        <f t="shared" si="724"/>
        <v>0.1959222843574531</v>
      </c>
      <c r="BL447" s="8">
        <f t="shared" si="725"/>
        <v>0.23125303707222736</v>
      </c>
      <c r="BM447" s="8">
        <f t="shared" si="726"/>
        <v>0.7671894656610746</v>
      </c>
      <c r="BN447" s="8">
        <f t="shared" si="727"/>
        <v>0.21673410457054612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1.675</v>
      </c>
      <c r="F448">
        <f>VLOOKUP(B448,home!$B$2:$E$405,3,FALSE)</f>
        <v>0.93</v>
      </c>
      <c r="G448">
        <f>VLOOKUP(C448,away!$B$2:$E$405,4,FALSE)</f>
        <v>1.34</v>
      </c>
      <c r="H448">
        <f>VLOOKUP(A448,away!$A$2:$E$405,3,FALSE)</f>
        <v>1.41875</v>
      </c>
      <c r="I448">
        <f>VLOOKUP(C448,away!$B$2:$E$405,3,FALSE)</f>
        <v>0.75</v>
      </c>
      <c r="J448">
        <f>VLOOKUP(B448,home!$B$2:$E$405,4,FALSE)</f>
        <v>1.57</v>
      </c>
      <c r="K448" s="3">
        <f t="shared" si="672"/>
        <v>2.0873850000000003</v>
      </c>
      <c r="L448" s="3">
        <f t="shared" si="673"/>
        <v>1.670578125</v>
      </c>
      <c r="M448" s="5">
        <f t="shared" si="674"/>
        <v>2.3331214776870658E-2</v>
      </c>
      <c r="N448" s="5">
        <f t="shared" si="675"/>
        <v>4.8701227757018156E-2</v>
      </c>
      <c r="O448" s="5">
        <f t="shared" si="676"/>
        <v>3.8976617035916872E-2</v>
      </c>
      <c r="P448" s="5">
        <f t="shared" si="677"/>
        <v>8.1359205751517338E-2</v>
      </c>
      <c r="Q448" s="5">
        <f t="shared" si="678"/>
        <v>5.0829106150791691E-2</v>
      </c>
      <c r="R448" s="5">
        <f t="shared" si="679"/>
        <v>3.2556741903352546E-2</v>
      </c>
      <c r="S448" s="5">
        <f t="shared" si="680"/>
        <v>7.0927729479818874E-2</v>
      </c>
      <c r="T448" s="5">
        <f t="shared" si="681"/>
        <v>8.4913992848815539E-2</v>
      </c>
      <c r="U448" s="5">
        <f t="shared" si="682"/>
        <v>6.7958454697929563E-2</v>
      </c>
      <c r="V448" s="5">
        <f t="shared" si="683"/>
        <v>2.7481655853300299E-2</v>
      </c>
      <c r="W448" s="5">
        <f t="shared" si="684"/>
        <v>3.5366637914190112E-2</v>
      </c>
      <c r="X448" s="5">
        <f t="shared" si="685"/>
        <v>5.9082731654241619E-2</v>
      </c>
      <c r="Y448" s="5">
        <f t="shared" si="686"/>
        <v>4.9351159533410578E-2</v>
      </c>
      <c r="Z448" s="5">
        <f t="shared" si="687"/>
        <v>1.8129526948337207E-2</v>
      </c>
      <c r="AA448" s="5">
        <f t="shared" si="688"/>
        <v>3.7843302609054857E-2</v>
      </c>
      <c r="AB448" s="5">
        <f t="shared" si="689"/>
        <v>3.9496771108301007E-2</v>
      </c>
      <c r="AC448" s="5">
        <f t="shared" si="690"/>
        <v>5.9895233551490639E-3</v>
      </c>
      <c r="AD448" s="5">
        <f t="shared" si="691"/>
        <v>1.8455947370627938E-2</v>
      </c>
      <c r="AE448" s="5">
        <f t="shared" si="692"/>
        <v>3.08321019535223E-2</v>
      </c>
      <c r="AF448" s="5">
        <f t="shared" si="693"/>
        <v>2.5753717535662073E-2</v>
      </c>
      <c r="AG448" s="5">
        <f t="shared" si="694"/>
        <v>1.4341199050835319E-2</v>
      </c>
      <c r="AH448" s="5">
        <f t="shared" si="695"/>
        <v>7.5716977841225391E-3</v>
      </c>
      <c r="AI448" s="5">
        <f t="shared" si="696"/>
        <v>1.5805048379110623E-2</v>
      </c>
      <c r="AJ448" s="5">
        <f t="shared" si="697"/>
        <v>1.6495610455414922E-2</v>
      </c>
      <c r="AK448" s="5">
        <f t="shared" si="698"/>
        <v>1.1477563276825427E-2</v>
      </c>
      <c r="AL448" s="5">
        <f t="shared" si="699"/>
        <v>8.3545219169329707E-4</v>
      </c>
      <c r="AM448" s="5">
        <f t="shared" si="700"/>
        <v>7.7049335404476386E-3</v>
      </c>
      <c r="AN448" s="5">
        <f t="shared" si="701"/>
        <v>1.2871693427250627E-2</v>
      </c>
      <c r="AO448" s="5">
        <f t="shared" si="702"/>
        <v>1.0751584735635592E-2</v>
      </c>
      <c r="AP448" s="5">
        <f t="shared" si="703"/>
        <v>5.9871207561455753E-3</v>
      </c>
      <c r="AQ448" s="5">
        <f t="shared" si="704"/>
        <v>2.5004882417375652E-3</v>
      </c>
      <c r="AR448" s="5">
        <f t="shared" si="705"/>
        <v>2.5298225374532149E-3</v>
      </c>
      <c r="AS448" s="5">
        <f t="shared" si="706"/>
        <v>5.2807136173417795E-3</v>
      </c>
      <c r="AT448" s="5">
        <f t="shared" si="707"/>
        <v>5.5114411970674871E-3</v>
      </c>
      <c r="AU448" s="5">
        <f t="shared" si="708"/>
        <v>3.8348332277135726E-3</v>
      </c>
      <c r="AV448" s="5">
        <f t="shared" si="709"/>
        <v>2.0011933392577248E-3</v>
      </c>
      <c r="AW448" s="5">
        <f t="shared" si="710"/>
        <v>8.09260700377184E-5</v>
      </c>
      <c r="AX448" s="5">
        <f t="shared" si="711"/>
        <v>2.6805271163878831E-3</v>
      </c>
      <c r="AY448" s="5">
        <f t="shared" si="712"/>
        <v>4.4780299641069259E-3</v>
      </c>
      <c r="AZ448" s="5">
        <f t="shared" si="713"/>
        <v>3.7404494505657846E-3</v>
      </c>
      <c r="BA448" s="5">
        <f t="shared" si="714"/>
        <v>2.0829043432611561E-3</v>
      </c>
      <c r="BB448" s="5">
        <f t="shared" si="715"/>
        <v>8.6991360807989497E-4</v>
      </c>
      <c r="BC448" s="5">
        <f t="shared" si="716"/>
        <v>2.9065172885961888E-4</v>
      </c>
      <c r="BD448" s="5">
        <f t="shared" si="717"/>
        <v>7.043776985335555E-4</v>
      </c>
      <c r="BE448" s="5">
        <f t="shared" si="718"/>
        <v>1.4703074422534657E-3</v>
      </c>
      <c r="BF448" s="5">
        <f t="shared" si="719"/>
        <v>1.5345488501741259E-3</v>
      </c>
      <c r="BG448" s="5">
        <f t="shared" si="720"/>
        <v>1.0677314172069061E-3</v>
      </c>
      <c r="BH448" s="5">
        <f t="shared" si="721"/>
        <v>5.5719163607660964E-4</v>
      </c>
      <c r="BI448" s="5">
        <f t="shared" si="722"/>
        <v>2.3261469265435474E-4</v>
      </c>
      <c r="BJ448" s="8">
        <f t="shared" si="723"/>
        <v>0.47158611868159356</v>
      </c>
      <c r="BK448" s="8">
        <f t="shared" si="724"/>
        <v>0.21440281137245645</v>
      </c>
      <c r="BL448" s="8">
        <f t="shared" si="725"/>
        <v>0.29290658290576105</v>
      </c>
      <c r="BM448" s="8">
        <f t="shared" si="726"/>
        <v>0.71687382263861221</v>
      </c>
      <c r="BN448" s="8">
        <f t="shared" si="727"/>
        <v>0.27575411337546724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1.675</v>
      </c>
      <c r="F449">
        <f>VLOOKUP(B449,home!$B$2:$E$405,3,FALSE)</f>
        <v>1.19</v>
      </c>
      <c r="G449">
        <f>VLOOKUP(C449,away!$B$2:$E$405,4,FALSE)</f>
        <v>0.6</v>
      </c>
      <c r="H449">
        <f>VLOOKUP(A449,away!$A$2:$E$405,3,FALSE)</f>
        <v>1.41875</v>
      </c>
      <c r="I449">
        <f>VLOOKUP(C449,away!$B$2:$E$405,3,FALSE)</f>
        <v>1.34</v>
      </c>
      <c r="J449">
        <f>VLOOKUP(B449,home!$B$2:$E$405,4,FALSE)</f>
        <v>0.79</v>
      </c>
      <c r="K449" s="3">
        <f t="shared" si="672"/>
        <v>1.1959499999999998</v>
      </c>
      <c r="L449" s="3">
        <f t="shared" si="673"/>
        <v>1.50188875</v>
      </c>
      <c r="M449" s="5">
        <f t="shared" si="674"/>
        <v>6.7350917725822732E-2</v>
      </c>
      <c r="N449" s="5">
        <f t="shared" si="675"/>
        <v>8.0548330054197689E-2</v>
      </c>
      <c r="O449" s="5">
        <f t="shared" si="676"/>
        <v>0.10115358563458872</v>
      </c>
      <c r="P449" s="5">
        <f t="shared" si="677"/>
        <v>0.12097463073968637</v>
      </c>
      <c r="Q449" s="5">
        <f t="shared" si="678"/>
        <v>4.8165887664158857E-2</v>
      </c>
      <c r="R449" s="5">
        <f t="shared" si="679"/>
        <v>7.5960716143375226E-2</v>
      </c>
      <c r="S449" s="5">
        <f t="shared" si="680"/>
        <v>5.4323169515596625E-2</v>
      </c>
      <c r="T449" s="5">
        <f t="shared" si="681"/>
        <v>7.2339804816563949E-2</v>
      </c>
      <c r="U449" s="5">
        <f t="shared" si="682"/>
        <v>9.0845218471669598E-2</v>
      </c>
      <c r="V449" s="5">
        <f t="shared" si="683"/>
        <v>1.0841599977253751E-2</v>
      </c>
      <c r="W449" s="5">
        <f t="shared" si="684"/>
        <v>1.9201331117316926E-2</v>
      </c>
      <c r="X449" s="5">
        <f t="shared" si="685"/>
        <v>2.8838263190123215E-2</v>
      </c>
      <c r="Y449" s="5">
        <f t="shared" si="686"/>
        <v>2.1655931527392591E-2</v>
      </c>
      <c r="Z449" s="5">
        <f t="shared" si="687"/>
        <v>3.8028181672559551E-2</v>
      </c>
      <c r="AA449" s="5">
        <f t="shared" si="688"/>
        <v>4.5479803871297589E-2</v>
      </c>
      <c r="AB449" s="5">
        <f t="shared" si="689"/>
        <v>2.7195785719939174E-2</v>
      </c>
      <c r="AC449" s="5">
        <f t="shared" si="690"/>
        <v>1.2170941745876223E-3</v>
      </c>
      <c r="AD449" s="5">
        <f t="shared" si="691"/>
        <v>5.7409579874387962E-3</v>
      </c>
      <c r="AE449" s="5">
        <f t="shared" si="692"/>
        <v>8.6222802155569676E-3</v>
      </c>
      <c r="AF449" s="5">
        <f t="shared" si="693"/>
        <v>6.4748528275462942E-3</v>
      </c>
      <c r="AG449" s="5">
        <f t="shared" si="694"/>
        <v>3.2415028731991565E-3</v>
      </c>
      <c r="AH449" s="5">
        <f t="shared" si="695"/>
        <v>1.4278524559243342E-2</v>
      </c>
      <c r="AI449" s="5">
        <f t="shared" si="696"/>
        <v>1.7076401446627074E-2</v>
      </c>
      <c r="AJ449" s="5">
        <f t="shared" si="697"/>
        <v>1.0211261155046824E-2</v>
      </c>
      <c r="AK449" s="5">
        <f t="shared" si="698"/>
        <v>4.0707192594594153E-3</v>
      </c>
      <c r="AL449" s="5">
        <f t="shared" si="699"/>
        <v>8.7444996040319259E-5</v>
      </c>
      <c r="AM449" s="5">
        <f t="shared" si="700"/>
        <v>1.3731797410154846E-3</v>
      </c>
      <c r="AN449" s="5">
        <f t="shared" si="701"/>
        <v>2.0623632047590693E-3</v>
      </c>
      <c r="AO449" s="5">
        <f t="shared" si="702"/>
        <v>1.5487200478207968E-3</v>
      </c>
      <c r="AP449" s="5">
        <f t="shared" si="703"/>
        <v>7.7533507224050561E-4</v>
      </c>
      <c r="AQ449" s="5">
        <f t="shared" si="704"/>
        <v>2.9111675561961317E-4</v>
      </c>
      <c r="AR449" s="5">
        <f t="shared" si="705"/>
        <v>4.2889510804252568E-3</v>
      </c>
      <c r="AS449" s="5">
        <f t="shared" si="706"/>
        <v>5.1293710446345857E-3</v>
      </c>
      <c r="AT449" s="5">
        <f t="shared" si="707"/>
        <v>3.0672356504153659E-3</v>
      </c>
      <c r="AU449" s="5">
        <f t="shared" si="708"/>
        <v>1.2227534920380854E-3</v>
      </c>
      <c r="AV449" s="5">
        <f t="shared" si="709"/>
        <v>3.655880097007372E-4</v>
      </c>
      <c r="AW449" s="5">
        <f t="shared" si="710"/>
        <v>4.3629802694478694E-6</v>
      </c>
      <c r="AX449" s="5">
        <f t="shared" si="711"/>
        <v>2.7370905187791165E-4</v>
      </c>
      <c r="AY449" s="5">
        <f t="shared" si="712"/>
        <v>4.1108054578860184E-4</v>
      </c>
      <c r="AZ449" s="5">
        <f t="shared" si="713"/>
        <v>3.0869862353188058E-4</v>
      </c>
      <c r="BA449" s="5">
        <f t="shared" si="714"/>
        <v>1.545436632743389E-4</v>
      </c>
      <c r="BB449" s="5">
        <f t="shared" si="715"/>
        <v>5.8026847313879436E-5</v>
      </c>
      <c r="BC449" s="5">
        <f t="shared" si="716"/>
        <v>1.7429973835736649E-5</v>
      </c>
      <c r="BD449" s="5">
        <f t="shared" si="717"/>
        <v>1.0735878961651729E-3</v>
      </c>
      <c r="BE449" s="5">
        <f t="shared" si="718"/>
        <v>1.2839574444187384E-3</v>
      </c>
      <c r="BF449" s="5">
        <f t="shared" si="719"/>
        <v>7.6777445282629495E-4</v>
      </c>
      <c r="BG449" s="5">
        <f t="shared" si="720"/>
        <v>3.0607328561920246E-4</v>
      </c>
      <c r="BH449" s="5">
        <f t="shared" si="721"/>
        <v>9.1512086484071329E-5</v>
      </c>
      <c r="BI449" s="5">
        <f t="shared" si="722"/>
        <v>2.1888775966125002E-5</v>
      </c>
      <c r="BJ449" s="8">
        <f t="shared" si="723"/>
        <v>0.30210334580057213</v>
      </c>
      <c r="BK449" s="8">
        <f t="shared" si="724"/>
        <v>0.25520593767477595</v>
      </c>
      <c r="BL449" s="8">
        <f t="shared" si="725"/>
        <v>0.4038907094799406</v>
      </c>
      <c r="BM449" s="8">
        <f t="shared" si="726"/>
        <v>0.50466738910049957</v>
      </c>
      <c r="BN449" s="8">
        <f t="shared" si="727"/>
        <v>0.49415406796182965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1.3374999999999999</v>
      </c>
      <c r="F450">
        <f>VLOOKUP(B450,home!$B$2:$E$405,3,FALSE)</f>
        <v>0.75</v>
      </c>
      <c r="G450">
        <f>VLOOKUP(C450,away!$B$2:$E$405,4,FALSE)</f>
        <v>0.56000000000000005</v>
      </c>
      <c r="H450">
        <f>VLOOKUP(A450,away!$A$2:$E$405,3,FALSE)</f>
        <v>1.1625000000000001</v>
      </c>
      <c r="I450">
        <f>VLOOKUP(C450,away!$B$2:$E$405,3,FALSE)</f>
        <v>0.75</v>
      </c>
      <c r="J450">
        <f>VLOOKUP(B450,home!$B$2:$E$405,4,FALSE)</f>
        <v>1.72</v>
      </c>
      <c r="K450" s="3">
        <f t="shared" si="672"/>
        <v>0.56174999999999997</v>
      </c>
      <c r="L450" s="3">
        <f t="shared" si="673"/>
        <v>1.499625</v>
      </c>
      <c r="M450" s="5">
        <f t="shared" si="674"/>
        <v>0.1272788411148435</v>
      </c>
      <c r="N450" s="5">
        <f t="shared" si="675"/>
        <v>7.1498888996263332E-2</v>
      </c>
      <c r="O450" s="5">
        <f t="shared" si="676"/>
        <v>0.19087053210684715</v>
      </c>
      <c r="P450" s="5">
        <f t="shared" si="677"/>
        <v>0.10722152141102138</v>
      </c>
      <c r="Q450" s="5">
        <f t="shared" si="678"/>
        <v>2.0082250446825461E-2</v>
      </c>
      <c r="R450" s="5">
        <f t="shared" si="679"/>
        <v>0.14311711085536538</v>
      </c>
      <c r="S450" s="5">
        <f t="shared" si="680"/>
        <v>2.2581236898835545E-2</v>
      </c>
      <c r="T450" s="5">
        <f t="shared" si="681"/>
        <v>3.0115844826320626E-2</v>
      </c>
      <c r="U450" s="5">
        <f t="shared" si="682"/>
        <v>8.0396037023001507E-2</v>
      </c>
      <c r="V450" s="5">
        <f t="shared" si="683"/>
        <v>2.1136397625773143E-3</v>
      </c>
      <c r="W450" s="5">
        <f t="shared" si="684"/>
        <v>3.7604013961680676E-3</v>
      </c>
      <c r="X450" s="5">
        <f t="shared" si="685"/>
        <v>5.6391919437285372E-3</v>
      </c>
      <c r="Y450" s="5">
        <f t="shared" si="686"/>
        <v>4.2283366093069557E-3</v>
      </c>
      <c r="Z450" s="5">
        <f t="shared" si="687"/>
        <v>7.1540665788825772E-2</v>
      </c>
      <c r="AA450" s="5">
        <f t="shared" si="688"/>
        <v>4.0187969006872881E-2</v>
      </c>
      <c r="AB450" s="5">
        <f t="shared" si="689"/>
        <v>1.1287795794805417E-2</v>
      </c>
      <c r="AC450" s="5">
        <f t="shared" si="690"/>
        <v>1.1128502834471708E-4</v>
      </c>
      <c r="AD450" s="5">
        <f t="shared" si="691"/>
        <v>5.2810137107435289E-4</v>
      </c>
      <c r="AE450" s="5">
        <f t="shared" si="692"/>
        <v>7.9195401859737623E-4</v>
      </c>
      <c r="AF450" s="5">
        <f t="shared" si="693"/>
        <v>5.9381702256954536E-4</v>
      </c>
      <c r="AG450" s="5">
        <f t="shared" si="694"/>
        <v>2.9683428415695149E-4</v>
      </c>
      <c r="AH450" s="5">
        <f t="shared" si="695"/>
        <v>2.6821042733391958E-2</v>
      </c>
      <c r="AI450" s="5">
        <f t="shared" si="696"/>
        <v>1.5066720755482932E-2</v>
      </c>
      <c r="AJ450" s="5">
        <f t="shared" si="697"/>
        <v>4.231865192196268E-3</v>
      </c>
      <c r="AK450" s="5">
        <f t="shared" si="698"/>
        <v>7.9241675723875108E-4</v>
      </c>
      <c r="AL450" s="5">
        <f t="shared" si="699"/>
        <v>3.7499241648886001E-6</v>
      </c>
      <c r="AM450" s="5">
        <f t="shared" si="700"/>
        <v>5.9332189040203562E-5</v>
      </c>
      <c r="AN450" s="5">
        <f t="shared" si="701"/>
        <v>8.8976033989415256E-5</v>
      </c>
      <c r="AO450" s="5">
        <f t="shared" si="702"/>
        <v>6.6715342485688451E-5</v>
      </c>
      <c r="AP450" s="5">
        <f t="shared" si="703"/>
        <v>3.3349331825033517E-5</v>
      </c>
      <c r="AQ450" s="5">
        <f t="shared" si="704"/>
        <v>1.2502872934528969E-5</v>
      </c>
      <c r="AR450" s="5">
        <f t="shared" si="705"/>
        <v>8.0443012418125806E-3</v>
      </c>
      <c r="AS450" s="5">
        <f t="shared" si="706"/>
        <v>4.5188862225882176E-3</v>
      </c>
      <c r="AT450" s="5">
        <f t="shared" si="707"/>
        <v>1.2692421677694653E-3</v>
      </c>
      <c r="AU450" s="5">
        <f t="shared" si="708"/>
        <v>2.3766559591483239E-4</v>
      </c>
      <c r="AV450" s="5">
        <f t="shared" si="709"/>
        <v>3.3377162126289264E-5</v>
      </c>
      <c r="AW450" s="5">
        <f t="shared" si="710"/>
        <v>8.774971956880269E-8</v>
      </c>
      <c r="AX450" s="5">
        <f t="shared" si="711"/>
        <v>5.5549761988890555E-6</v>
      </c>
      <c r="AY450" s="5">
        <f t="shared" si="712"/>
        <v>8.3303811822589986E-6</v>
      </c>
      <c r="AZ450" s="5">
        <f t="shared" si="713"/>
        <v>6.246223940222577E-6</v>
      </c>
      <c r="BA450" s="5">
        <f t="shared" si="714"/>
        <v>3.122331192118761E-6</v>
      </c>
      <c r="BB450" s="5">
        <f t="shared" si="715"/>
        <v>1.1705814784952739E-6</v>
      </c>
      <c r="BC450" s="5">
        <f t="shared" si="716"/>
        <v>3.5108664993769498E-7</v>
      </c>
      <c r="BD450" s="5">
        <f t="shared" si="717"/>
        <v>2.010572541625533E-3</v>
      </c>
      <c r="BE450" s="5">
        <f t="shared" si="718"/>
        <v>1.1294391252581431E-3</v>
      </c>
      <c r="BF450" s="5">
        <f t="shared" si="719"/>
        <v>3.172312143068809E-4</v>
      </c>
      <c r="BG450" s="5">
        <f t="shared" si="720"/>
        <v>5.9401544878963451E-5</v>
      </c>
      <c r="BH450" s="5">
        <f t="shared" si="721"/>
        <v>8.3422044589394275E-6</v>
      </c>
      <c r="BI450" s="5">
        <f t="shared" si="722"/>
        <v>9.3724667096184498E-7</v>
      </c>
      <c r="BJ450" s="8">
        <f t="shared" si="723"/>
        <v>0.137821272265928</v>
      </c>
      <c r="BK450" s="8">
        <f t="shared" si="724"/>
        <v>0.25931860452096966</v>
      </c>
      <c r="BL450" s="8">
        <f t="shared" si="725"/>
        <v>0.53040088649261297</v>
      </c>
      <c r="BM450" s="8">
        <f t="shared" si="726"/>
        <v>0.33900404150570751</v>
      </c>
      <c r="BN450" s="8">
        <f t="shared" si="727"/>
        <v>0.6600691449311662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1.3374999999999999</v>
      </c>
      <c r="F451">
        <f>VLOOKUP(B451,home!$B$2:$E$405,3,FALSE)</f>
        <v>1.1200000000000001</v>
      </c>
      <c r="G451">
        <f>VLOOKUP(C451,away!$B$2:$E$405,4,FALSE)</f>
        <v>1.41</v>
      </c>
      <c r="H451">
        <f>VLOOKUP(A451,away!$A$2:$E$405,3,FALSE)</f>
        <v>1.1625000000000001</v>
      </c>
      <c r="I451">
        <f>VLOOKUP(C451,away!$B$2:$E$405,3,FALSE)</f>
        <v>0.75</v>
      </c>
      <c r="J451">
        <f>VLOOKUP(B451,home!$B$2:$E$405,4,FALSE)</f>
        <v>0.86</v>
      </c>
      <c r="K451" s="3">
        <f t="shared" si="672"/>
        <v>2.1121799999999999</v>
      </c>
      <c r="L451" s="3">
        <f t="shared" si="673"/>
        <v>0.74981249999999999</v>
      </c>
      <c r="M451" s="5">
        <f t="shared" si="674"/>
        <v>5.7154765865273287E-2</v>
      </c>
      <c r="N451" s="5">
        <f t="shared" si="675"/>
        <v>0.12072115336531294</v>
      </c>
      <c r="O451" s="5">
        <f t="shared" si="676"/>
        <v>4.285535788035523E-2</v>
      </c>
      <c r="P451" s="5">
        <f t="shared" si="677"/>
        <v>9.0518229807728709E-2</v>
      </c>
      <c r="Q451" s="5">
        <f t="shared" si="678"/>
        <v>0.12749240285757335</v>
      </c>
      <c r="R451" s="5">
        <f t="shared" si="679"/>
        <v>1.6066741515331922E-2</v>
      </c>
      <c r="S451" s="5">
        <f t="shared" si="680"/>
        <v>3.5839311925618039E-2</v>
      </c>
      <c r="T451" s="5">
        <f t="shared" si="681"/>
        <v>9.5595397317644215E-2</v>
      </c>
      <c r="U451" s="5">
        <f t="shared" si="682"/>
        <v>3.3935850093853782E-2</v>
      </c>
      <c r="V451" s="5">
        <f t="shared" si="683"/>
        <v>6.3066794244655139E-3</v>
      </c>
      <c r="W451" s="5">
        <f t="shared" si="684"/>
        <v>8.9762301155903085E-2</v>
      </c>
      <c r="X451" s="5">
        <f t="shared" si="685"/>
        <v>6.7304895435460588E-2</v>
      </c>
      <c r="Y451" s="5">
        <f t="shared" si="686"/>
        <v>2.5233025954350636E-2</v>
      </c>
      <c r="Z451" s="5">
        <f t="shared" si="687"/>
        <v>4.0156812074882732E-3</v>
      </c>
      <c r="AA451" s="5">
        <f t="shared" si="688"/>
        <v>8.4818415328325805E-3</v>
      </c>
      <c r="AB451" s="5">
        <f t="shared" si="689"/>
        <v>8.9575880244091612E-3</v>
      </c>
      <c r="AC451" s="5">
        <f t="shared" si="690"/>
        <v>6.2425837201082236E-4</v>
      </c>
      <c r="AD451" s="5">
        <f t="shared" si="691"/>
        <v>4.739853431386884E-2</v>
      </c>
      <c r="AE451" s="5">
        <f t="shared" si="692"/>
        <v>3.554001351021778E-2</v>
      </c>
      <c r="AF451" s="5">
        <f t="shared" si="693"/>
        <v>1.3324173190065082E-2</v>
      </c>
      <c r="AG451" s="5">
        <f t="shared" si="694"/>
        <v>3.330210536691892E-3</v>
      </c>
      <c r="AH451" s="5">
        <f t="shared" si="695"/>
        <v>7.5275199134745016E-4</v>
      </c>
      <c r="AI451" s="5">
        <f t="shared" si="696"/>
        <v>1.5899477010842575E-3</v>
      </c>
      <c r="AJ451" s="5">
        <f t="shared" si="697"/>
        <v>1.6791278676380735E-3</v>
      </c>
      <c r="AK451" s="5">
        <f t="shared" si="698"/>
        <v>1.1822067664892619E-3</v>
      </c>
      <c r="AL451" s="5">
        <f t="shared" si="699"/>
        <v>3.9546492350453122E-5</v>
      </c>
      <c r="AM451" s="5">
        <f t="shared" si="700"/>
        <v>2.0022847241413504E-2</v>
      </c>
      <c r="AN451" s="5">
        <f t="shared" si="701"/>
        <v>1.5013381147202362E-2</v>
      </c>
      <c r="AO451" s="5">
        <f t="shared" si="702"/>
        <v>5.6286104257183339E-3</v>
      </c>
      <c r="AP451" s="5">
        <f t="shared" si="703"/>
        <v>1.4068008182779763E-3</v>
      </c>
      <c r="AQ451" s="5">
        <f t="shared" si="704"/>
        <v>2.6370920963876381E-4</v>
      </c>
      <c r="AR451" s="5">
        <f t="shared" si="705"/>
        <v>1.1288457050244203E-4</v>
      </c>
      <c r="AS451" s="5">
        <f t="shared" si="706"/>
        <v>2.3843253212384801E-4</v>
      </c>
      <c r="AT451" s="5">
        <f t="shared" si="707"/>
        <v>2.5180621285067467E-4</v>
      </c>
      <c r="AU451" s="5">
        <f t="shared" si="708"/>
        <v>1.7728668221964601E-4</v>
      </c>
      <c r="AV451" s="5">
        <f t="shared" si="709"/>
        <v>9.3615346112672964E-5</v>
      </c>
      <c r="AW451" s="5">
        <f t="shared" si="710"/>
        <v>1.7397589142755573E-6</v>
      </c>
      <c r="AX451" s="5">
        <f t="shared" si="711"/>
        <v>7.0486429143947872E-3</v>
      </c>
      <c r="AY451" s="5">
        <f t="shared" si="712"/>
        <v>5.2851605652496419E-3</v>
      </c>
      <c r="AZ451" s="5">
        <f t="shared" si="713"/>
        <v>1.9814397281656231E-3</v>
      </c>
      <c r="BA451" s="5">
        <f t="shared" si="714"/>
        <v>4.9523609205839544E-4</v>
      </c>
      <c r="BB451" s="5">
        <f t="shared" si="715"/>
        <v>9.2833553069133918E-5</v>
      </c>
      <c r="BC451" s="5">
        <f t="shared" si="716"/>
        <v>1.3921551702129998E-5</v>
      </c>
      <c r="BD451" s="5">
        <f t="shared" si="717"/>
        <v>1.4107043669977045E-5</v>
      </c>
      <c r="BE451" s="5">
        <f t="shared" si="718"/>
        <v>2.9796615498852116E-5</v>
      </c>
      <c r="BF451" s="5">
        <f t="shared" si="719"/>
        <v>3.1467907662182735E-5</v>
      </c>
      <c r="BG451" s="5">
        <f t="shared" si="720"/>
        <v>2.2155295068636375E-5</v>
      </c>
      <c r="BH451" s="5">
        <f t="shared" si="721"/>
        <v>1.1698992784518093E-5</v>
      </c>
      <c r="BI451" s="5">
        <f t="shared" si="722"/>
        <v>4.9420757159206865E-6</v>
      </c>
      <c r="BJ451" s="8">
        <f t="shared" si="723"/>
        <v>0.68295469088397909</v>
      </c>
      <c r="BK451" s="8">
        <f t="shared" si="724"/>
        <v>0.19576795245269643</v>
      </c>
      <c r="BL451" s="8">
        <f t="shared" si="725"/>
        <v>0.11648960664755108</v>
      </c>
      <c r="BM451" s="8">
        <f t="shared" si="726"/>
        <v>0.53913585909380402</v>
      </c>
      <c r="BN451" s="8">
        <f t="shared" si="727"/>
        <v>0.45480865129157549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1.7111111111111099</v>
      </c>
      <c r="F452">
        <f>VLOOKUP(B452,home!$B$2:$E$405,3,FALSE)</f>
        <v>0.8</v>
      </c>
      <c r="G452">
        <f>VLOOKUP(C452,away!$B$2:$E$405,4,FALSE)</f>
        <v>0.92</v>
      </c>
      <c r="H452">
        <f>VLOOKUP(A452,away!$A$2:$E$405,3,FALSE)</f>
        <v>1.31111111111111</v>
      </c>
      <c r="I452">
        <f>VLOOKUP(C452,away!$B$2:$E$405,3,FALSE)</f>
        <v>0.75</v>
      </c>
      <c r="J452">
        <f>VLOOKUP(B452,home!$B$2:$E$405,4,FALSE)</f>
        <v>1.33</v>
      </c>
      <c r="K452" s="3">
        <f t="shared" si="672"/>
        <v>1.259377777777777</v>
      </c>
      <c r="L452" s="3">
        <f t="shared" si="673"/>
        <v>1.3078333333333323</v>
      </c>
      <c r="M452" s="5">
        <f t="shared" si="674"/>
        <v>7.6749292475996794E-2</v>
      </c>
      <c r="N452" s="5">
        <f t="shared" si="675"/>
        <v>9.6656353404437484E-2</v>
      </c>
      <c r="O452" s="5">
        <f t="shared" si="676"/>
        <v>0.10037528300985772</v>
      </c>
      <c r="P452" s="5">
        <f t="shared" si="677"/>
        <v>0.12641040086077004</v>
      </c>
      <c r="Q452" s="5">
        <f t="shared" si="678"/>
        <v>6.0863431779291995E-2</v>
      </c>
      <c r="R452" s="5">
        <f t="shared" si="679"/>
        <v>6.5637070481529433E-2</v>
      </c>
      <c r="S452" s="5">
        <f t="shared" si="680"/>
        <v>5.2051259791020793E-2</v>
      </c>
      <c r="T452" s="5">
        <f t="shared" si="681"/>
        <v>7.9599224862017315E-2</v>
      </c>
      <c r="U452" s="5">
        <f t="shared" si="682"/>
        <v>8.2661867962871852E-2</v>
      </c>
      <c r="V452" s="5">
        <f t="shared" si="683"/>
        <v>9.5257057871595309E-3</v>
      </c>
      <c r="W452" s="5">
        <f t="shared" si="684"/>
        <v>2.5550017820711354E-2</v>
      </c>
      <c r="X452" s="5">
        <f t="shared" si="685"/>
        <v>3.3415164973186973E-2</v>
      </c>
      <c r="Y452" s="5">
        <f t="shared" si="686"/>
        <v>2.185073329538317E-2</v>
      </c>
      <c r="Z452" s="5">
        <f t="shared" si="687"/>
        <v>2.8614116226031161E-2</v>
      </c>
      <c r="AA452" s="5">
        <f t="shared" si="688"/>
        <v>3.603598210581415E-2</v>
      </c>
      <c r="AB452" s="5">
        <f t="shared" si="689"/>
        <v>2.2691457532229987E-2</v>
      </c>
      <c r="AC452" s="5">
        <f t="shared" si="690"/>
        <v>9.8058582055755568E-4</v>
      </c>
      <c r="AD452" s="5">
        <f t="shared" si="691"/>
        <v>8.0442811663075167E-3</v>
      </c>
      <c r="AE452" s="5">
        <f t="shared" si="692"/>
        <v>1.0520579052002505E-2</v>
      </c>
      <c r="AF452" s="5">
        <f t="shared" si="693"/>
        <v>6.8795819850886349E-3</v>
      </c>
      <c r="AG452" s="5">
        <f t="shared" si="694"/>
        <v>2.9991155464994704E-3</v>
      </c>
      <c r="AH452" s="5">
        <f t="shared" si="695"/>
        <v>9.3556237510694362E-3</v>
      </c>
      <c r="AI452" s="5">
        <f t="shared" si="696"/>
        <v>1.1782264649346817E-2</v>
      </c>
      <c r="AJ452" s="5">
        <f t="shared" si="697"/>
        <v>7.4191611356420276E-3</v>
      </c>
      <c r="AK452" s="5">
        <f t="shared" si="698"/>
        <v>3.1145088879933678E-3</v>
      </c>
      <c r="AL452" s="5">
        <f t="shared" si="699"/>
        <v>6.4603199667975978E-5</v>
      </c>
      <c r="AM452" s="5">
        <f t="shared" si="700"/>
        <v>2.0261577878087963E-3</v>
      </c>
      <c r="AN452" s="5">
        <f t="shared" si="701"/>
        <v>2.6498766934892688E-3</v>
      </c>
      <c r="AO452" s="5">
        <f t="shared" si="702"/>
        <v>1.7327985344841902E-3</v>
      </c>
      <c r="AP452" s="5">
        <f t="shared" si="703"/>
        <v>7.5540389444985704E-4</v>
      </c>
      <c r="AQ452" s="5">
        <f t="shared" si="704"/>
        <v>2.4698559832283444E-4</v>
      </c>
      <c r="AR452" s="5">
        <f t="shared" si="705"/>
        <v>2.4471193191547259E-3</v>
      </c>
      <c r="AS452" s="5">
        <f t="shared" si="706"/>
        <v>3.0818476901141451E-3</v>
      </c>
      <c r="AT452" s="5">
        <f t="shared" si="707"/>
        <v>1.9406052477127639E-3</v>
      </c>
      <c r="AU452" s="5">
        <f t="shared" si="708"/>
        <v>8.1465170813613079E-4</v>
      </c>
      <c r="AV452" s="5">
        <f t="shared" si="709"/>
        <v>2.5648856446383768E-4</v>
      </c>
      <c r="AW452" s="5">
        <f t="shared" si="710"/>
        <v>2.9556973040469073E-6</v>
      </c>
      <c r="AX452" s="5">
        <f t="shared" si="711"/>
        <v>4.2528301537296255E-4</v>
      </c>
      <c r="AY452" s="5">
        <f t="shared" si="712"/>
        <v>5.5619930360527238E-4</v>
      </c>
      <c r="AZ452" s="5">
        <f t="shared" si="713"/>
        <v>3.6370799461588087E-4</v>
      </c>
      <c r="BA452" s="5">
        <f t="shared" si="714"/>
        <v>1.5855647965282301E-4</v>
      </c>
      <c r="BB452" s="5">
        <f t="shared" si="715"/>
        <v>5.184136232648758E-5</v>
      </c>
      <c r="BC452" s="5">
        <f t="shared" si="716"/>
        <v>1.3559972339198251E-5</v>
      </c>
      <c r="BD452" s="5">
        <f t="shared" si="717"/>
        <v>5.3340403603908699E-4</v>
      </c>
      <c r="BE452" s="5">
        <f t="shared" si="718"/>
        <v>6.7175718956460255E-4</v>
      </c>
      <c r="BF452" s="5">
        <f t="shared" si="719"/>
        <v>4.2299803830005714E-4</v>
      </c>
      <c r="BG452" s="5">
        <f t="shared" si="720"/>
        <v>1.775714431595616E-4</v>
      </c>
      <c r="BH452" s="5">
        <f t="shared" si="721"/>
        <v>5.5907382370770387E-5</v>
      </c>
      <c r="BI452" s="5">
        <f t="shared" si="722"/>
        <v>1.4081702994294651E-5</v>
      </c>
      <c r="BJ452" s="8">
        <f t="shared" si="723"/>
        <v>0.35535885452139399</v>
      </c>
      <c r="BK452" s="8">
        <f t="shared" si="724"/>
        <v>0.26633804723877802</v>
      </c>
      <c r="BL452" s="8">
        <f t="shared" si="725"/>
        <v>0.34948965183836472</v>
      </c>
      <c r="BM452" s="8">
        <f t="shared" si="726"/>
        <v>0.47255559420638321</v>
      </c>
      <c r="BN452" s="8">
        <f t="shared" si="727"/>
        <v>0.52669183201188341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1.7111111111111099</v>
      </c>
      <c r="F453">
        <f>VLOOKUP(B453,home!$B$2:$E$405,3,FALSE)</f>
        <v>1.83</v>
      </c>
      <c r="G453">
        <f>VLOOKUP(C453,away!$B$2:$E$405,4,FALSE)</f>
        <v>1.42</v>
      </c>
      <c r="H453">
        <f>VLOOKUP(A453,away!$A$2:$E$405,3,FALSE)</f>
        <v>1.31111111111111</v>
      </c>
      <c r="I453">
        <f>VLOOKUP(C453,away!$B$2:$E$405,3,FALSE)</f>
        <v>0.92</v>
      </c>
      <c r="J453">
        <f>VLOOKUP(B453,home!$B$2:$E$405,4,FALSE)</f>
        <v>1.1399999999999999</v>
      </c>
      <c r="K453" s="3">
        <f t="shared" si="672"/>
        <v>4.4464933333333301</v>
      </c>
      <c r="L453" s="3">
        <f t="shared" si="673"/>
        <v>1.3750933333333319</v>
      </c>
      <c r="M453" s="5">
        <f t="shared" si="674"/>
        <v>2.9629002781324937E-3</v>
      </c>
      <c r="N453" s="5">
        <f t="shared" si="675"/>
        <v>1.3174516334047601E-2</v>
      </c>
      <c r="O453" s="5">
        <f t="shared" si="676"/>
        <v>4.0742644197914674E-3</v>
      </c>
      <c r="P453" s="5">
        <f t="shared" si="677"/>
        <v>1.8116189580839947E-2</v>
      </c>
      <c r="Q453" s="5">
        <f t="shared" si="678"/>
        <v>2.929019952461686E-2</v>
      </c>
      <c r="R453" s="5">
        <f t="shared" si="679"/>
        <v>2.8012469209462219E-3</v>
      </c>
      <c r="S453" s="5">
        <f t="shared" si="680"/>
        <v>2.7692150774628412E-2</v>
      </c>
      <c r="T453" s="5">
        <f t="shared" si="681"/>
        <v>4.0276758098303778E-2</v>
      </c>
      <c r="U453" s="5">
        <f t="shared" si="682"/>
        <v>1.2455725759007892E-2</v>
      </c>
      <c r="V453" s="5">
        <f t="shared" si="683"/>
        <v>1.8813257515766013E-2</v>
      </c>
      <c r="W453" s="5">
        <f t="shared" si="684"/>
        <v>4.3412892306070656E-2</v>
      </c>
      <c r="X453" s="5">
        <f t="shared" si="685"/>
        <v>5.9696778790795664E-2</v>
      </c>
      <c r="Y453" s="5">
        <f t="shared" si="686"/>
        <v>4.1044321268348886E-2</v>
      </c>
      <c r="Z453" s="5">
        <f t="shared" si="687"/>
        <v>1.2839919886712241E-3</v>
      </c>
      <c r="AA453" s="5">
        <f t="shared" si="688"/>
        <v>5.709261817680002E-3</v>
      </c>
      <c r="AB453" s="5">
        <f t="shared" si="689"/>
        <v>1.2693097305284329E-2</v>
      </c>
      <c r="AC453" s="5">
        <f t="shared" si="690"/>
        <v>7.1894197364701659E-3</v>
      </c>
      <c r="AD453" s="5">
        <f t="shared" si="691"/>
        <v>4.8258784054915252E-2</v>
      </c>
      <c r="AE453" s="5">
        <f t="shared" si="692"/>
        <v>6.6360332228686869E-2</v>
      </c>
      <c r="AF453" s="5">
        <f t="shared" si="693"/>
        <v>4.5625825222726187E-2</v>
      </c>
      <c r="AG453" s="5">
        <f t="shared" si="694"/>
        <v>2.0913256030534188E-2</v>
      </c>
      <c r="AH453" s="5">
        <f t="shared" si="695"/>
        <v>4.4140220591880189E-4</v>
      </c>
      <c r="AI453" s="5">
        <f t="shared" si="696"/>
        <v>1.962691965936578E-3</v>
      </c>
      <c r="AJ453" s="5">
        <f t="shared" si="697"/>
        <v>4.3635483709619409E-3</v>
      </c>
      <c r="AK453" s="5">
        <f t="shared" si="698"/>
        <v>6.4674962470532621E-3</v>
      </c>
      <c r="AL453" s="5">
        <f t="shared" si="699"/>
        <v>1.7583432271870945E-3</v>
      </c>
      <c r="AM453" s="5">
        <f t="shared" si="700"/>
        <v>4.291647231499069E-2</v>
      </c>
      <c r="AN453" s="5">
        <f t="shared" si="701"/>
        <v>5.9014154970528213E-2</v>
      </c>
      <c r="AO453" s="5">
        <f t="shared" si="702"/>
        <v>4.057498553613674E-2</v>
      </c>
      <c r="AP453" s="5">
        <f t="shared" si="703"/>
        <v>1.8598130703612662E-2</v>
      </c>
      <c r="AQ453" s="5">
        <f t="shared" si="704"/>
        <v>6.3935413857499311E-3</v>
      </c>
      <c r="AR453" s="5">
        <f t="shared" si="705"/>
        <v>1.2139384613551405E-4</v>
      </c>
      <c r="AS453" s="5">
        <f t="shared" si="706"/>
        <v>5.3977692754925523E-4</v>
      </c>
      <c r="AT453" s="5">
        <f t="shared" si="707"/>
        <v>1.2000572549174557E-3</v>
      </c>
      <c r="AU453" s="5">
        <f t="shared" si="708"/>
        <v>1.7786821945362547E-3</v>
      </c>
      <c r="AV453" s="5">
        <f t="shared" si="709"/>
        <v>1.9772246300310387E-3</v>
      </c>
      <c r="AW453" s="5">
        <f t="shared" si="710"/>
        <v>2.9864206109698381E-4</v>
      </c>
      <c r="AX453" s="5">
        <f t="shared" si="711"/>
        <v>3.1804634673131757E-2</v>
      </c>
      <c r="AY453" s="5">
        <f t="shared" si="712"/>
        <v>4.3734341108125616E-2</v>
      </c>
      <c r="AZ453" s="5">
        <f t="shared" si="713"/>
        <v>3.0069400447754715E-2</v>
      </c>
      <c r="BA453" s="5">
        <f t="shared" si="714"/>
        <v>1.3782744031012603E-2</v>
      </c>
      <c r="BB453" s="5">
        <f t="shared" si="715"/>
        <v>4.7381398580213022E-3</v>
      </c>
      <c r="BC453" s="5">
        <f t="shared" si="716"/>
        <v>1.3030769062332048E-3</v>
      </c>
      <c r="BD453" s="5">
        <f t="shared" si="717"/>
        <v>2.7821311421439604E-5</v>
      </c>
      <c r="BE453" s="5">
        <f t="shared" si="718"/>
        <v>1.2370727576002162E-4</v>
      </c>
      <c r="BF453" s="5">
        <f t="shared" si="719"/>
        <v>2.7503178847588199E-4</v>
      </c>
      <c r="BG453" s="5">
        <f t="shared" si="720"/>
        <v>4.0764233797091731E-4</v>
      </c>
      <c r="BH453" s="5">
        <f t="shared" si="721"/>
        <v>4.5314473454302406E-4</v>
      </c>
      <c r="BI453" s="5">
        <f t="shared" si="722"/>
        <v>4.0298100823613157E-4</v>
      </c>
      <c r="BJ453" s="8">
        <f t="shared" si="723"/>
        <v>0.70098328579434332</v>
      </c>
      <c r="BK453" s="8">
        <f t="shared" si="724"/>
        <v>0.12026660222114975</v>
      </c>
      <c r="BL453" s="8">
        <f t="shared" si="725"/>
        <v>5.8276198322157434E-2</v>
      </c>
      <c r="BM453" s="8">
        <f t="shared" si="726"/>
        <v>0.76695506222091858</v>
      </c>
      <c r="BN453" s="8">
        <f t="shared" si="727"/>
        <v>7.0419317058374592E-2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1.7111111111111099</v>
      </c>
      <c r="F454">
        <f>VLOOKUP(B454,home!$B$2:$E$405,3,FALSE)</f>
        <v>0.44</v>
      </c>
      <c r="G454">
        <f>VLOOKUP(C454,away!$B$2:$E$405,4,FALSE)</f>
        <v>1</v>
      </c>
      <c r="H454">
        <f>VLOOKUP(A454,away!$A$2:$E$405,3,FALSE)</f>
        <v>1.31111111111111</v>
      </c>
      <c r="I454">
        <f>VLOOKUP(C454,away!$B$2:$E$405,3,FALSE)</f>
        <v>0.42</v>
      </c>
      <c r="J454">
        <f>VLOOKUP(B454,home!$B$2:$E$405,4,FALSE)</f>
        <v>1.05</v>
      </c>
      <c r="K454" s="3">
        <f t="shared" si="672"/>
        <v>0.75288888888888839</v>
      </c>
      <c r="L454" s="3">
        <f t="shared" si="673"/>
        <v>0.57819999999999949</v>
      </c>
      <c r="M454" s="5">
        <f t="shared" si="674"/>
        <v>0.2641894316843057</v>
      </c>
      <c r="N454" s="5">
        <f t="shared" si="675"/>
        <v>0.19890528767698379</v>
      </c>
      <c r="O454" s="5">
        <f t="shared" si="676"/>
        <v>0.15275432939986539</v>
      </c>
      <c r="P454" s="5">
        <f t="shared" si="677"/>
        <v>0.1150070373348319</v>
      </c>
      <c r="Q454" s="5">
        <f t="shared" si="678"/>
        <v>7.4876790516624506E-2</v>
      </c>
      <c r="R454" s="5">
        <f t="shared" si="679"/>
        <v>4.4161276629501041E-2</v>
      </c>
      <c r="S454" s="5">
        <f t="shared" si="680"/>
        <v>1.25162260959975E-2</v>
      </c>
      <c r="T454" s="5">
        <f t="shared" si="681"/>
        <v>4.3293760276712244E-2</v>
      </c>
      <c r="U454" s="5">
        <f t="shared" si="682"/>
        <v>3.3248534493499876E-2</v>
      </c>
      <c r="V454" s="5">
        <f t="shared" si="683"/>
        <v>6.0539644381370509E-4</v>
      </c>
      <c r="W454" s="5">
        <f t="shared" si="684"/>
        <v>1.8791301205209159E-2</v>
      </c>
      <c r="X454" s="5">
        <f t="shared" si="685"/>
        <v>1.0865130356851924E-2</v>
      </c>
      <c r="Y454" s="5">
        <f t="shared" si="686"/>
        <v>3.1411091861658883E-3</v>
      </c>
      <c r="Z454" s="5">
        <f t="shared" si="687"/>
        <v>8.5113500490591621E-3</v>
      </c>
      <c r="AA454" s="5">
        <f t="shared" si="688"/>
        <v>6.4081008813805379E-3</v>
      </c>
      <c r="AB454" s="5">
        <f t="shared" si="689"/>
        <v>2.4122939762352496E-3</v>
      </c>
      <c r="AC454" s="5">
        <f t="shared" si="690"/>
        <v>1.6471337198315658E-5</v>
      </c>
      <c r="AD454" s="5">
        <f t="shared" si="691"/>
        <v>3.5369404712915879E-3</v>
      </c>
      <c r="AE454" s="5">
        <f t="shared" si="692"/>
        <v>2.045058980500794E-3</v>
      </c>
      <c r="AF454" s="5">
        <f t="shared" si="693"/>
        <v>5.9122655126277906E-4</v>
      </c>
      <c r="AG454" s="5">
        <f t="shared" si="694"/>
        <v>1.139490639800462E-4</v>
      </c>
      <c r="AH454" s="5">
        <f t="shared" si="695"/>
        <v>1.2303156495915002E-3</v>
      </c>
      <c r="AI454" s="5">
        <f t="shared" si="696"/>
        <v>9.2629098240355561E-4</v>
      </c>
      <c r="AJ454" s="5">
        <f t="shared" si="697"/>
        <v>3.4869709426480492E-4</v>
      </c>
      <c r="AK454" s="5">
        <f t="shared" si="698"/>
        <v>8.7510055953270968E-5</v>
      </c>
      <c r="AL454" s="5">
        <f t="shared" si="699"/>
        <v>2.8681233462584851E-7</v>
      </c>
      <c r="AM454" s="5">
        <f t="shared" si="700"/>
        <v>5.3258463629937312E-4</v>
      </c>
      <c r="AN454" s="5">
        <f t="shared" si="701"/>
        <v>3.0794043670829722E-4</v>
      </c>
      <c r="AO454" s="5">
        <f t="shared" si="702"/>
        <v>8.9025580252368651E-5</v>
      </c>
      <c r="AP454" s="5">
        <f t="shared" si="703"/>
        <v>1.7158196833973173E-5</v>
      </c>
      <c r="AQ454" s="5">
        <f t="shared" si="704"/>
        <v>2.4802173523508189E-6</v>
      </c>
      <c r="AR454" s="5">
        <f t="shared" si="705"/>
        <v>1.42273701718761E-4</v>
      </c>
      <c r="AS454" s="5">
        <f t="shared" si="706"/>
        <v>1.071162892051471E-4</v>
      </c>
      <c r="AT454" s="5">
        <f t="shared" si="707"/>
        <v>4.032333198078201E-5</v>
      </c>
      <c r="AU454" s="5">
        <f t="shared" si="708"/>
        <v>1.0119662870436249E-5</v>
      </c>
      <c r="AV454" s="5">
        <f t="shared" si="709"/>
        <v>1.9047454336132215E-6</v>
      </c>
      <c r="AW454" s="5">
        <f t="shared" si="710"/>
        <v>3.4682013190845296E-9</v>
      </c>
      <c r="AX454" s="5">
        <f t="shared" si="711"/>
        <v>6.6829509177121263E-5</v>
      </c>
      <c r="AY454" s="5">
        <f t="shared" si="712"/>
        <v>3.8640822206211477E-5</v>
      </c>
      <c r="AZ454" s="5">
        <f t="shared" si="713"/>
        <v>1.1171061699815728E-5</v>
      </c>
      <c r="BA454" s="5">
        <f t="shared" si="714"/>
        <v>2.1530359582778164E-6</v>
      </c>
      <c r="BB454" s="5">
        <f t="shared" si="715"/>
        <v>3.1122134776905797E-7</v>
      </c>
      <c r="BC454" s="5">
        <f t="shared" si="716"/>
        <v>3.5989636656013839E-8</v>
      </c>
      <c r="BD454" s="5">
        <f t="shared" si="717"/>
        <v>1.3710442388964585E-5</v>
      </c>
      <c r="BE454" s="5">
        <f t="shared" si="718"/>
        <v>1.0322439736402663E-5</v>
      </c>
      <c r="BF454" s="5">
        <f t="shared" si="719"/>
        <v>3.8858250918813553E-6</v>
      </c>
      <c r="BG454" s="5">
        <f t="shared" si="720"/>
        <v>9.7519817861437201E-7</v>
      </c>
      <c r="BH454" s="5">
        <f t="shared" si="721"/>
        <v>1.8355396828586054E-7</v>
      </c>
      <c r="BI454" s="5">
        <f t="shared" si="722"/>
        <v>2.7639148646777568E-8</v>
      </c>
      <c r="BJ454" s="8">
        <f t="shared" si="723"/>
        <v>0.35722888499305483</v>
      </c>
      <c r="BK454" s="8">
        <f t="shared" si="724"/>
        <v>0.39237349053068798</v>
      </c>
      <c r="BL454" s="8">
        <f t="shared" si="725"/>
        <v>0.2419081919924167</v>
      </c>
      <c r="BM454" s="8">
        <f t="shared" si="726"/>
        <v>0.15008912696910154</v>
      </c>
      <c r="BN454" s="8">
        <f t="shared" si="727"/>
        <v>0.84989415324211237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1.7111111111111099</v>
      </c>
      <c r="F455">
        <f>VLOOKUP(B455,home!$B$2:$E$405,3,FALSE)</f>
        <v>0.5</v>
      </c>
      <c r="G455">
        <f>VLOOKUP(C455,away!$B$2:$E$405,4,FALSE)</f>
        <v>1.02</v>
      </c>
      <c r="H455">
        <f>VLOOKUP(A455,away!$A$2:$E$405,3,FALSE)</f>
        <v>1.31111111111111</v>
      </c>
      <c r="I455">
        <f>VLOOKUP(C455,away!$B$2:$E$405,3,FALSE)</f>
        <v>0.57999999999999996</v>
      </c>
      <c r="J455">
        <f>VLOOKUP(B455,home!$B$2:$E$405,4,FALSE)</f>
        <v>0.54</v>
      </c>
      <c r="K455" s="3">
        <f t="shared" si="672"/>
        <v>0.87266666666666604</v>
      </c>
      <c r="L455" s="3">
        <f t="shared" si="673"/>
        <v>0.41063999999999962</v>
      </c>
      <c r="M455" s="5">
        <f t="shared" si="674"/>
        <v>0.2771194421417626</v>
      </c>
      <c r="N455" s="5">
        <f t="shared" si="675"/>
        <v>0.24183289984237799</v>
      </c>
      <c r="O455" s="5">
        <f t="shared" si="676"/>
        <v>0.11379632772109327</v>
      </c>
      <c r="P455" s="5">
        <f t="shared" si="677"/>
        <v>9.9306261991274E-2</v>
      </c>
      <c r="Q455" s="5">
        <f t="shared" si="678"/>
        <v>0.10551975529789083</v>
      </c>
      <c r="R455" s="5">
        <f t="shared" si="679"/>
        <v>2.3364662007694846E-2</v>
      </c>
      <c r="S455" s="5">
        <f t="shared" si="680"/>
        <v>8.8966454270237583E-3</v>
      </c>
      <c r="T455" s="5">
        <f t="shared" si="681"/>
        <v>4.3330632315525849E-2</v>
      </c>
      <c r="U455" s="5">
        <f t="shared" si="682"/>
        <v>2.0389561712048355E-2</v>
      </c>
      <c r="V455" s="5">
        <f t="shared" si="683"/>
        <v>3.5423658428906056E-4</v>
      </c>
      <c r="W455" s="5">
        <f t="shared" si="684"/>
        <v>3.0694524374430893E-2</v>
      </c>
      <c r="X455" s="5">
        <f t="shared" si="685"/>
        <v>1.260439948911629E-2</v>
      </c>
      <c r="Y455" s="5">
        <f t="shared" si="686"/>
        <v>2.5879353031053537E-3</v>
      </c>
      <c r="Z455" s="5">
        <f t="shared" si="687"/>
        <v>3.1981549356132682E-3</v>
      </c>
      <c r="AA455" s="5">
        <f t="shared" si="688"/>
        <v>2.7909232071451767E-3</v>
      </c>
      <c r="AB455" s="5">
        <f t="shared" si="689"/>
        <v>1.2177728260510112E-3</v>
      </c>
      <c r="AC455" s="5">
        <f t="shared" si="690"/>
        <v>7.9338332359562305E-6</v>
      </c>
      <c r="AD455" s="5">
        <f t="shared" si="691"/>
        <v>6.696522067688334E-3</v>
      </c>
      <c r="AE455" s="5">
        <f t="shared" si="692"/>
        <v>2.7498598218755345E-3</v>
      </c>
      <c r="AF455" s="5">
        <f t="shared" si="693"/>
        <v>5.6460121862748414E-4</v>
      </c>
      <c r="AG455" s="5">
        <f t="shared" si="694"/>
        <v>7.7282614805729977E-5</v>
      </c>
      <c r="AH455" s="5">
        <f t="shared" si="695"/>
        <v>3.2832258569005774E-4</v>
      </c>
      <c r="AI455" s="5">
        <f t="shared" si="696"/>
        <v>2.8651617644552351E-4</v>
      </c>
      <c r="AJ455" s="5">
        <f t="shared" si="697"/>
        <v>1.2501655832239665E-4</v>
      </c>
      <c r="AK455" s="5">
        <f t="shared" si="698"/>
        <v>3.6365927743114918E-5</v>
      </c>
      <c r="AL455" s="5">
        <f t="shared" si="699"/>
        <v>1.1372414953432265E-7</v>
      </c>
      <c r="AM455" s="5">
        <f t="shared" si="700"/>
        <v>1.1687663182138701E-3</v>
      </c>
      <c r="AN455" s="5">
        <f t="shared" si="701"/>
        <v>4.7994220091134314E-4</v>
      </c>
      <c r="AO455" s="5">
        <f t="shared" si="702"/>
        <v>9.8541732691116875E-5</v>
      </c>
      <c r="AP455" s="5">
        <f t="shared" si="703"/>
        <v>1.3488392370760068E-5</v>
      </c>
      <c r="AQ455" s="5">
        <f t="shared" si="704"/>
        <v>1.3847183607822268E-6</v>
      </c>
      <c r="AR455" s="5">
        <f t="shared" si="705"/>
        <v>2.6964477317553044E-5</v>
      </c>
      <c r="AS455" s="5">
        <f t="shared" si="706"/>
        <v>2.353100053911794E-5</v>
      </c>
      <c r="AT455" s="5">
        <f t="shared" si="707"/>
        <v>1.0267359901901785E-5</v>
      </c>
      <c r="AU455" s="5">
        <f t="shared" si="708"/>
        <v>2.9866609136865398E-6</v>
      </c>
      <c r="AV455" s="5">
        <f t="shared" si="709"/>
        <v>6.5158985600261287E-7</v>
      </c>
      <c r="AW455" s="5">
        <f t="shared" si="710"/>
        <v>1.1320349510572106E-9</v>
      </c>
      <c r="AX455" s="5">
        <f t="shared" si="711"/>
        <v>1.6999056783799493E-4</v>
      </c>
      <c r="AY455" s="5">
        <f t="shared" si="712"/>
        <v>6.9804926776994162E-5</v>
      </c>
      <c r="AZ455" s="5">
        <f t="shared" si="713"/>
        <v>1.4332347565852427E-5</v>
      </c>
      <c r="BA455" s="5">
        <f t="shared" si="714"/>
        <v>1.9618117348138788E-6</v>
      </c>
      <c r="BB455" s="5">
        <f t="shared" si="715"/>
        <v>2.0139959269599257E-7</v>
      </c>
      <c r="BC455" s="5">
        <f t="shared" si="716"/>
        <v>1.6540545748936466E-8</v>
      </c>
      <c r="BD455" s="5">
        <f t="shared" si="717"/>
        <v>1.8454488276133289E-6</v>
      </c>
      <c r="BE455" s="5">
        <f t="shared" si="718"/>
        <v>1.6104616768972304E-6</v>
      </c>
      <c r="BF455" s="5">
        <f t="shared" si="719"/>
        <v>7.0269811168615756E-7</v>
      </c>
      <c r="BG455" s="5">
        <f t="shared" si="720"/>
        <v>2.0440707293270661E-7</v>
      </c>
      <c r="BH455" s="5">
        <f t="shared" si="721"/>
        <v>4.4594809744818787E-8</v>
      </c>
      <c r="BI455" s="5">
        <f t="shared" si="722"/>
        <v>7.7832807941290354E-9</v>
      </c>
      <c r="BJ455" s="8">
        <f t="shared" si="723"/>
        <v>0.44867684330204638</v>
      </c>
      <c r="BK455" s="8">
        <f t="shared" si="724"/>
        <v>0.38575443862851194</v>
      </c>
      <c r="BL455" s="8">
        <f t="shared" si="725"/>
        <v>0.1624042852045417</v>
      </c>
      <c r="BM455" s="8">
        <f t="shared" si="726"/>
        <v>0.13902456927387752</v>
      </c>
      <c r="BN455" s="8">
        <f t="shared" si="727"/>
        <v>0.86093934900209357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1.4173913043478299</v>
      </c>
      <c r="F456">
        <f>VLOOKUP(B456,home!$B$2:$E$405,3,FALSE)</f>
        <v>1.1100000000000001</v>
      </c>
      <c r="G456">
        <f>VLOOKUP(C456,away!$B$2:$E$405,4,FALSE)</f>
        <v>0.3</v>
      </c>
      <c r="H456">
        <f>VLOOKUP(A456,away!$A$2:$E$405,3,FALSE)</f>
        <v>1.2521739130434799</v>
      </c>
      <c r="I456">
        <f>VLOOKUP(C456,away!$B$2:$E$405,3,FALSE)</f>
        <v>2.12</v>
      </c>
      <c r="J456">
        <f>VLOOKUP(B456,home!$B$2:$E$405,4,FALSE)</f>
        <v>0.91</v>
      </c>
      <c r="K456" s="3">
        <f t="shared" si="672"/>
        <v>0.47199130434782738</v>
      </c>
      <c r="L456" s="3">
        <f t="shared" si="673"/>
        <v>2.4156939130434818</v>
      </c>
      <c r="M456" s="5">
        <f t="shared" si="674"/>
        <v>5.570500847159187E-2</v>
      </c>
      <c r="N456" s="5">
        <f t="shared" si="675"/>
        <v>2.629227960721342E-2</v>
      </c>
      <c r="O456" s="5">
        <f t="shared" si="676"/>
        <v>0.13456624989086005</v>
      </c>
      <c r="P456" s="5">
        <f t="shared" si="677"/>
        <v>6.3514099807182714E-2</v>
      </c>
      <c r="Q456" s="5">
        <f t="shared" si="678"/>
        <v>6.2048636730432207E-3</v>
      </c>
      <c r="R456" s="5">
        <f t="shared" si="679"/>
        <v>0.16253543538121942</v>
      </c>
      <c r="S456" s="5">
        <f t="shared" si="680"/>
        <v>1.8104480122169024E-2</v>
      </c>
      <c r="T456" s="5">
        <f t="shared" si="681"/>
        <v>1.4989051406235127E-2</v>
      </c>
      <c r="U456" s="5">
        <f t="shared" si="682"/>
        <v>7.6715312148323764E-2</v>
      </c>
      <c r="V456" s="5">
        <f t="shared" si="683"/>
        <v>2.2936093559562734E-3</v>
      </c>
      <c r="W456" s="5">
        <f t="shared" si="684"/>
        <v>9.7621389944670719E-4</v>
      </c>
      <c r="X456" s="5">
        <f t="shared" si="685"/>
        <v>2.3582339747218518E-3</v>
      </c>
      <c r="Y456" s="5">
        <f t="shared" si="686"/>
        <v>2.8483857291339578E-3</v>
      </c>
      <c r="Z456" s="5">
        <f t="shared" si="687"/>
        <v>0.1308786206347613</v>
      </c>
      <c r="AA456" s="5">
        <f t="shared" si="688"/>
        <v>6.1773570864645452E-2</v>
      </c>
      <c r="AB456" s="5">
        <f t="shared" si="689"/>
        <v>1.4578294143313474E-2</v>
      </c>
      <c r="AC456" s="5">
        <f t="shared" si="690"/>
        <v>1.634464044951925E-4</v>
      </c>
      <c r="AD456" s="5">
        <f t="shared" si="691"/>
        <v>1.1519111793058251E-4</v>
      </c>
      <c r="AE456" s="5">
        <f t="shared" si="692"/>
        <v>2.7826648242158201E-4</v>
      </c>
      <c r="AF456" s="5">
        <f t="shared" si="693"/>
        <v>3.3610332389491846E-4</v>
      </c>
      <c r="AG456" s="5">
        <f t="shared" si="694"/>
        <v>2.7064091789554543E-4</v>
      </c>
      <c r="AH456" s="5">
        <f t="shared" si="695"/>
        <v>7.9040671803729992E-2</v>
      </c>
      <c r="AI456" s="5">
        <f t="shared" si="696"/>
        <v>3.730650978117106E-2</v>
      </c>
      <c r="AJ456" s="5">
        <f t="shared" si="697"/>
        <v>8.8041741061399524E-3</v>
      </c>
      <c r="AK456" s="5">
        <f t="shared" si="698"/>
        <v>1.385164540020788E-3</v>
      </c>
      <c r="AL456" s="5">
        <f t="shared" si="699"/>
        <v>7.4543754919466079E-6</v>
      </c>
      <c r="AM456" s="5">
        <f t="shared" si="700"/>
        <v>1.0873841200268016E-5</v>
      </c>
      <c r="AN456" s="5">
        <f t="shared" si="701"/>
        <v>2.6267871998888865E-5</v>
      </c>
      <c r="AO456" s="5">
        <f t="shared" si="702"/>
        <v>3.1727569248160588E-5</v>
      </c>
      <c r="AP456" s="5">
        <f t="shared" si="703"/>
        <v>2.5548031969482363E-5</v>
      </c>
      <c r="AQ456" s="5">
        <f t="shared" si="704"/>
        <v>1.542905632972971E-5</v>
      </c>
      <c r="AR456" s="5">
        <f t="shared" si="705"/>
        <v>3.8187613951827598E-2</v>
      </c>
      <c r="AS456" s="5">
        <f t="shared" si="706"/>
        <v>1.8024221719054399E-2</v>
      </c>
      <c r="AT456" s="5">
        <f t="shared" si="707"/>
        <v>4.2536379595154612E-3</v>
      </c>
      <c r="AU456" s="5">
        <f t="shared" si="708"/>
        <v>6.6922670957837802E-4</v>
      </c>
      <c r="AV456" s="5">
        <f t="shared" si="709"/>
        <v>7.8967296889575808E-5</v>
      </c>
      <c r="AW456" s="5">
        <f t="shared" si="710"/>
        <v>2.3609384605034843E-7</v>
      </c>
      <c r="AX456" s="5">
        <f t="shared" si="711"/>
        <v>8.5539308189760673E-7</v>
      </c>
      <c r="AY456" s="5">
        <f t="shared" si="712"/>
        <v>2.0663678611995529E-6</v>
      </c>
      <c r="AZ456" s="5">
        <f t="shared" si="713"/>
        <v>2.4958561322042199E-6</v>
      </c>
      <c r="BA456" s="5">
        <f t="shared" si="714"/>
        <v>2.0097414887993269E-6</v>
      </c>
      <c r="BB456" s="5">
        <f t="shared" si="715"/>
        <v>1.2137300703208702E-6</v>
      </c>
      <c r="BC456" s="5">
        <f t="shared" si="716"/>
        <v>5.8640006859039228E-7</v>
      </c>
      <c r="BD456" s="5">
        <f t="shared" si="717"/>
        <v>1.5374931096180709E-2</v>
      </c>
      <c r="BE456" s="5">
        <f t="shared" si="718"/>
        <v>7.2568337823443047E-3</v>
      </c>
      <c r="BF456" s="5">
        <f t="shared" si="719"/>
        <v>1.7125812211820325E-3</v>
      </c>
      <c r="BG456" s="5">
        <f t="shared" si="720"/>
        <v>2.6944114812910093E-4</v>
      </c>
      <c r="BH456" s="5">
        <f t="shared" si="721"/>
        <v>3.1793469737607622E-5</v>
      </c>
      <c r="BI456" s="5">
        <f t="shared" si="722"/>
        <v>3.0012482502393212E-6</v>
      </c>
      <c r="BJ456" s="8">
        <f t="shared" si="723"/>
        <v>5.4788303991386456E-2</v>
      </c>
      <c r="BK456" s="8">
        <f t="shared" si="724"/>
        <v>0.13979016490474822</v>
      </c>
      <c r="BL456" s="8">
        <f t="shared" si="725"/>
        <v>0.66256763226211346</v>
      </c>
      <c r="BM456" s="8">
        <f t="shared" si="726"/>
        <v>0.53920495468788343</v>
      </c>
      <c r="BN456" s="8">
        <f t="shared" si="727"/>
        <v>0.44881793683111071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1.4173913043478299</v>
      </c>
      <c r="F457">
        <f>VLOOKUP(B457,home!$B$2:$E$405,3,FALSE)</f>
        <v>1.1100000000000001</v>
      </c>
      <c r="G457">
        <f>VLOOKUP(C457,away!$B$2:$E$405,4,FALSE)</f>
        <v>0.94</v>
      </c>
      <c r="H457">
        <f>VLOOKUP(A457,away!$A$2:$E$405,3,FALSE)</f>
        <v>1.2521739130434799</v>
      </c>
      <c r="I457">
        <f>VLOOKUP(C457,away!$B$2:$E$405,3,FALSE)</f>
        <v>0.24</v>
      </c>
      <c r="J457">
        <f>VLOOKUP(B457,home!$B$2:$E$405,4,FALSE)</f>
        <v>0.11</v>
      </c>
      <c r="K457" s="3">
        <f t="shared" si="672"/>
        <v>1.4789060869565258</v>
      </c>
      <c r="L457" s="3">
        <f t="shared" si="673"/>
        <v>3.3057391304347872E-2</v>
      </c>
      <c r="M457" s="5">
        <f t="shared" si="674"/>
        <v>0.22047665157272989</v>
      </c>
      <c r="N457" s="5">
        <f t="shared" si="675"/>
        <v>0.32606426204270333</v>
      </c>
      <c r="O457" s="5">
        <f t="shared" si="676"/>
        <v>7.2883829445120974E-3</v>
      </c>
      <c r="P457" s="5">
        <f t="shared" si="677"/>
        <v>1.0778833900709068E-2</v>
      </c>
      <c r="Q457" s="5">
        <f t="shared" si="678"/>
        <v>0.24110921093697085</v>
      </c>
      <c r="R457" s="5">
        <f t="shared" si="679"/>
        <v>1.204674634863358E-4</v>
      </c>
      <c r="S457" s="5">
        <f t="shared" si="680"/>
        <v>1.3174100231283338E-4</v>
      </c>
      <c r="T457" s="5">
        <f t="shared" si="681"/>
        <v>7.9704415330259966E-3</v>
      </c>
      <c r="U457" s="5">
        <f t="shared" si="682"/>
        <v>1.7816006503015502E-4</v>
      </c>
      <c r="V457" s="5">
        <f t="shared" si="683"/>
        <v>7.1562850140746798E-7</v>
      </c>
      <c r="W457" s="5">
        <f t="shared" si="684"/>
        <v>0.11885929322532375</v>
      </c>
      <c r="X457" s="5">
        <f t="shared" si="685"/>
        <v>3.9291781663077516E-3</v>
      </c>
      <c r="Y457" s="5">
        <f t="shared" si="686"/>
        <v>6.4944190074067712E-5</v>
      </c>
      <c r="Z457" s="5">
        <f t="shared" si="687"/>
        <v>1.3274466933033488E-6</v>
      </c>
      <c r="AA457" s="5">
        <f t="shared" si="688"/>
        <v>1.9631689948366353E-6</v>
      </c>
      <c r="AB457" s="5">
        <f t="shared" si="689"/>
        <v>1.4516712880941122E-6</v>
      </c>
      <c r="AC457" s="5">
        <f t="shared" si="690"/>
        <v>2.1866376485504775E-9</v>
      </c>
      <c r="AD457" s="5">
        <f t="shared" si="691"/>
        <v>4.3945433060570457E-2</v>
      </c>
      <c r="AE457" s="5">
        <f t="shared" si="692"/>
        <v>1.4527213767223032E-3</v>
      </c>
      <c r="AF457" s="5">
        <f t="shared" si="693"/>
        <v>2.4011589503250076E-5</v>
      </c>
      <c r="AG457" s="5">
        <f t="shared" si="694"/>
        <v>2.645868366827702E-7</v>
      </c>
      <c r="AH457" s="5">
        <f t="shared" si="695"/>
        <v>1.0970481194047856E-8</v>
      </c>
      <c r="AI457" s="5">
        <f t="shared" si="696"/>
        <v>1.6224311414719471E-8</v>
      </c>
      <c r="AJ457" s="5">
        <f t="shared" si="697"/>
        <v>1.1997116453953435E-8</v>
      </c>
      <c r="AK457" s="5">
        <f t="shared" si="698"/>
        <v>5.9142028498926768E-9</v>
      </c>
      <c r="AL457" s="5">
        <f t="shared" si="699"/>
        <v>4.2760816343380769E-12</v>
      </c>
      <c r="AM457" s="5">
        <f t="shared" si="700"/>
        <v>1.2998233689443639E-2</v>
      </c>
      <c r="AN457" s="5">
        <f t="shared" si="701"/>
        <v>4.296876973372957E-4</v>
      </c>
      <c r="AO457" s="5">
        <f t="shared" si="702"/>
        <v>7.1021771747715919E-6</v>
      </c>
      <c r="AP457" s="5">
        <f t="shared" si="703"/>
        <v>7.8259816659744217E-8</v>
      </c>
      <c r="AQ457" s="5">
        <f t="shared" si="704"/>
        <v>6.4676634568192117E-10</v>
      </c>
      <c r="AR457" s="5">
        <f t="shared" si="705"/>
        <v>7.2531097925725871E-11</v>
      </c>
      <c r="AS457" s="5">
        <f t="shared" si="706"/>
        <v>1.0726668221599582E-10</v>
      </c>
      <c r="AT457" s="5">
        <f t="shared" si="707"/>
        <v>7.9318674628433785E-11</v>
      </c>
      <c r="AU457" s="5">
        <f t="shared" si="708"/>
        <v>3.9101623572438303E-11</v>
      </c>
      <c r="AV457" s="5">
        <f t="shared" si="709"/>
        <v>1.4456907277790444E-11</v>
      </c>
      <c r="AW457" s="5">
        <f t="shared" si="710"/>
        <v>5.8070111775277985E-15</v>
      </c>
      <c r="AX457" s="5">
        <f t="shared" si="711"/>
        <v>3.2038611538335953E-3</v>
      </c>
      <c r="AY457" s="5">
        <f t="shared" si="712"/>
        <v>1.0591129184707664E-4</v>
      </c>
      <c r="AZ457" s="5">
        <f t="shared" si="713"/>
        <v>1.7505755090689011E-6</v>
      </c>
      <c r="BA457" s="5">
        <f t="shared" si="714"/>
        <v>1.9289819870366235E-8</v>
      </c>
      <c r="BB457" s="5">
        <f t="shared" si="715"/>
        <v>1.5941778091127026E-10</v>
      </c>
      <c r="BC457" s="5">
        <f t="shared" si="716"/>
        <v>1.0539871928909316E-12</v>
      </c>
      <c r="BD457" s="5">
        <f t="shared" si="717"/>
        <v>3.9961481431078333E-13</v>
      </c>
      <c r="BE457" s="5">
        <f t="shared" si="718"/>
        <v>5.9099278132221925E-13</v>
      </c>
      <c r="BF457" s="5">
        <f t="shared" si="719"/>
        <v>4.3701141082239858E-13</v>
      </c>
      <c r="BG457" s="5">
        <f t="shared" si="720"/>
        <v>2.1543294517823482E-13</v>
      </c>
      <c r="BH457" s="5">
        <f t="shared" si="721"/>
        <v>7.9651273488765732E-14</v>
      </c>
      <c r="BI457" s="5">
        <f t="shared" si="722"/>
        <v>2.355935063927492E-14</v>
      </c>
      <c r="BJ457" s="8">
        <f t="shared" si="723"/>
        <v>0.76016640565005855</v>
      </c>
      <c r="BK457" s="8">
        <f t="shared" si="724"/>
        <v>0.23149385558701402</v>
      </c>
      <c r="BL457" s="8">
        <f t="shared" si="725"/>
        <v>7.5904707338446814E-3</v>
      </c>
      <c r="BM457" s="8">
        <f t="shared" si="726"/>
        <v>0.19330833926465774</v>
      </c>
      <c r="BN457" s="8">
        <f t="shared" si="727"/>
        <v>0.80583780886111167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1.4020618556701001</v>
      </c>
      <c r="F458">
        <f>VLOOKUP(B458,home!$B$2:$E$405,3,FALSE)</f>
        <v>1.87</v>
      </c>
      <c r="G458">
        <f>VLOOKUP(C458,away!$B$2:$E$405,4,FALSE)</f>
        <v>1.58</v>
      </c>
      <c r="H458">
        <f>VLOOKUP(A458,away!$A$2:$E$405,3,FALSE)</f>
        <v>1.1340206185567001</v>
      </c>
      <c r="I458">
        <f>VLOOKUP(C458,away!$B$2:$E$405,3,FALSE)</f>
        <v>0.87</v>
      </c>
      <c r="J458">
        <f>VLOOKUP(B458,home!$B$2:$E$405,4,FALSE)</f>
        <v>0.22</v>
      </c>
      <c r="K458" s="3">
        <f t="shared" si="672"/>
        <v>4.1425319587628779</v>
      </c>
      <c r="L458" s="3">
        <f t="shared" si="673"/>
        <v>0.21705154639175239</v>
      </c>
      <c r="M458" s="5">
        <f t="shared" si="674"/>
        <v>1.2783710890598212E-2</v>
      </c>
      <c r="N458" s="5">
        <f t="shared" si="675"/>
        <v>5.2956930915888149E-2</v>
      </c>
      <c r="O458" s="5">
        <f t="shared" si="676"/>
        <v>2.7747242174294283E-3</v>
      </c>
      <c r="P458" s="5">
        <f t="shared" si="677"/>
        <v>1.1494383747454723E-2</v>
      </c>
      <c r="Q458" s="5">
        <f t="shared" si="678"/>
        <v>0.1096878893785323</v>
      </c>
      <c r="R458" s="5">
        <f t="shared" si="679"/>
        <v>3.0112909110185118E-4</v>
      </c>
      <c r="S458" s="5">
        <f t="shared" si="680"/>
        <v>2.5837735784317462E-3</v>
      </c>
      <c r="T458" s="5">
        <f t="shared" si="681"/>
        <v>2.3807926010057909E-2</v>
      </c>
      <c r="U458" s="5">
        <f t="shared" si="682"/>
        <v>1.2474368836026368E-3</v>
      </c>
      <c r="V458" s="5">
        <f t="shared" si="683"/>
        <v>2.5813131588740856E-4</v>
      </c>
      <c r="W458" s="5">
        <f t="shared" si="684"/>
        <v>0.15146186241327242</v>
      </c>
      <c r="X458" s="5">
        <f t="shared" si="685"/>
        <v>3.2875031456175617E-2</v>
      </c>
      <c r="Y458" s="5">
        <f t="shared" si="686"/>
        <v>3.5677882076202102E-3</v>
      </c>
      <c r="Z458" s="5">
        <f t="shared" si="687"/>
        <v>2.1786844962399912E-5</v>
      </c>
      <c r="AA458" s="5">
        <f t="shared" si="688"/>
        <v>9.0252701537353643E-5</v>
      </c>
      <c r="AB458" s="5">
        <f t="shared" si="689"/>
        <v>1.8693735024158755E-4</v>
      </c>
      <c r="AC458" s="5">
        <f t="shared" si="690"/>
        <v>1.4506059837774956E-5</v>
      </c>
      <c r="AD458" s="5">
        <f t="shared" si="691"/>
        <v>0.15685890139518172</v>
      </c>
      <c r="AE458" s="5">
        <f t="shared" si="692"/>
        <v>3.4046467113135602E-2</v>
      </c>
      <c r="AF458" s="5">
        <f t="shared" si="693"/>
        <v>3.6949191680410117E-3</v>
      </c>
      <c r="AG458" s="5">
        <f t="shared" si="694"/>
        <v>2.6732930640527644E-4</v>
      </c>
      <c r="AH458" s="5">
        <f t="shared" si="695"/>
        <v>1.1822170975215645E-6</v>
      </c>
      <c r="AI458" s="5">
        <f t="shared" si="696"/>
        <v>4.8973721086789714E-6</v>
      </c>
      <c r="AJ458" s="5">
        <f t="shared" si="697"/>
        <v>1.0143760237078294E-5</v>
      </c>
      <c r="AK458" s="5">
        <f t="shared" si="698"/>
        <v>1.4006950321374981E-5</v>
      </c>
      <c r="AL458" s="5">
        <f t="shared" si="699"/>
        <v>5.2172086764432019E-7</v>
      </c>
      <c r="AM458" s="5">
        <f t="shared" si="700"/>
        <v>0.12995860240919505</v>
      </c>
      <c r="AN458" s="5">
        <f t="shared" si="701"/>
        <v>2.8207715619826702E-2</v>
      </c>
      <c r="AO458" s="5">
        <f t="shared" si="702"/>
        <v>3.0612641477310871E-3</v>
      </c>
      <c r="AP458" s="5">
        <f t="shared" si="703"/>
        <v>2.2148403905955427E-4</v>
      </c>
      <c r="AQ458" s="5">
        <f t="shared" si="704"/>
        <v>1.2018363294741879E-5</v>
      </c>
      <c r="AR458" s="5">
        <f t="shared" si="705"/>
        <v>5.1320409837564946E-8</v>
      </c>
      <c r="AS458" s="5">
        <f t="shared" si="706"/>
        <v>2.1259643788892162E-7</v>
      </c>
      <c r="AT458" s="5">
        <f t="shared" si="707"/>
        <v>4.4034376913700255E-7</v>
      </c>
      <c r="AU458" s="5">
        <f t="shared" si="708"/>
        <v>6.0804604549737848E-7</v>
      </c>
      <c r="AV458" s="5">
        <f t="shared" si="709"/>
        <v>6.2971254396806935E-7</v>
      </c>
      <c r="AW458" s="5">
        <f t="shared" si="710"/>
        <v>1.3030601366847534E-8</v>
      </c>
      <c r="AX458" s="5">
        <f t="shared" si="711"/>
        <v>8.9726277299374838E-2</v>
      </c>
      <c r="AY458" s="5">
        <f t="shared" si="712"/>
        <v>1.9475227239804497E-2</v>
      </c>
      <c r="AZ458" s="5">
        <f t="shared" si="713"/>
        <v>2.1135640943651729E-3</v>
      </c>
      <c r="BA458" s="5">
        <f t="shared" si="714"/>
        <v>1.5291745169334825E-4</v>
      </c>
      <c r="BB458" s="5">
        <f t="shared" si="715"/>
        <v>8.2977423400818277E-6</v>
      </c>
      <c r="BC458" s="5">
        <f t="shared" si="716"/>
        <v>3.6020756129501582E-7</v>
      </c>
      <c r="BD458" s="5">
        <f t="shared" si="717"/>
        <v>1.8565290527836643E-9</v>
      </c>
      <c r="BE458" s="5">
        <f t="shared" si="718"/>
        <v>7.6907309335281046E-9</v>
      </c>
      <c r="BF458" s="5">
        <f t="shared" si="719"/>
        <v>1.5929549339193218E-8</v>
      </c>
      <c r="BG458" s="5">
        <f t="shared" si="720"/>
        <v>2.1996222408765999E-8</v>
      </c>
      <c r="BH458" s="5">
        <f t="shared" si="721"/>
        <v>2.2780013575092328E-8</v>
      </c>
      <c r="BI458" s="5">
        <f t="shared" si="722"/>
        <v>1.8873386851174432E-8</v>
      </c>
      <c r="BJ458" s="8">
        <f t="shared" si="723"/>
        <v>0.84216277397855666</v>
      </c>
      <c r="BK458" s="8">
        <f t="shared" si="724"/>
        <v>4.6610254552882008E-2</v>
      </c>
      <c r="BL458" s="8">
        <f t="shared" si="725"/>
        <v>4.6327416893159994E-3</v>
      </c>
      <c r="BM458" s="8">
        <f t="shared" si="726"/>
        <v>0.68395357461550921</v>
      </c>
      <c r="BN458" s="8">
        <f t="shared" si="727"/>
        <v>0.18999876824100467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1.4020618556701001</v>
      </c>
      <c r="F459">
        <f>VLOOKUP(B459,home!$B$2:$E$405,3,FALSE)</f>
        <v>0.51</v>
      </c>
      <c r="G459">
        <f>VLOOKUP(C459,away!$B$2:$E$405,4,FALSE)</f>
        <v>0.98</v>
      </c>
      <c r="H459">
        <f>VLOOKUP(A459,away!$A$2:$E$405,3,FALSE)</f>
        <v>1.1340206185567001</v>
      </c>
      <c r="I459">
        <f>VLOOKUP(C459,away!$B$2:$E$405,3,FALSE)</f>
        <v>0.71</v>
      </c>
      <c r="J459">
        <f>VLOOKUP(B459,home!$B$2:$E$405,4,FALSE)</f>
        <v>1.26</v>
      </c>
      <c r="K459" s="3">
        <f t="shared" si="672"/>
        <v>0.70075051546391598</v>
      </c>
      <c r="L459" s="3">
        <f t="shared" si="673"/>
        <v>1.014494845360824</v>
      </c>
      <c r="M459" s="5">
        <f t="shared" si="674"/>
        <v>0.17991957008281376</v>
      </c>
      <c r="N459" s="5">
        <f t="shared" si="675"/>
        <v>0.12607873147757792</v>
      </c>
      <c r="O459" s="5">
        <f t="shared" si="676"/>
        <v>0.18252747642855008</v>
      </c>
      <c r="P459" s="5">
        <f t="shared" si="677"/>
        <v>0.12790622319363426</v>
      </c>
      <c r="Q459" s="5">
        <f t="shared" si="678"/>
        <v>4.4174868035974667E-2</v>
      </c>
      <c r="R459" s="5">
        <f t="shared" si="679"/>
        <v>9.258659198674167E-2</v>
      </c>
      <c r="S459" s="5">
        <f t="shared" si="680"/>
        <v>2.2732382480862918E-2</v>
      </c>
      <c r="T459" s="5">
        <f t="shared" si="681"/>
        <v>4.4815175916990933E-2</v>
      </c>
      <c r="U459" s="5">
        <f t="shared" si="682"/>
        <v>6.4880102059756514E-2</v>
      </c>
      <c r="V459" s="5">
        <f t="shared" si="683"/>
        <v>1.7956252995478864E-3</v>
      </c>
      <c r="W459" s="5">
        <f t="shared" si="684"/>
        <v>1.0318520515586575E-2</v>
      </c>
      <c r="X459" s="5">
        <f t="shared" si="685"/>
        <v>1.0468085874812492E-2</v>
      </c>
      <c r="Y459" s="5">
        <f t="shared" si="686"/>
        <v>5.3099095803958623E-3</v>
      </c>
      <c r="Z459" s="5">
        <f t="shared" si="687"/>
        <v>3.1309540106691736E-2</v>
      </c>
      <c r="AA459" s="5">
        <f t="shared" si="688"/>
        <v>2.194017636870239E-2</v>
      </c>
      <c r="AB459" s="5">
        <f t="shared" si="689"/>
        <v>7.6872949498687114E-3</v>
      </c>
      <c r="AC459" s="5">
        <f t="shared" si="690"/>
        <v>7.9782750366731386E-5</v>
      </c>
      <c r="AD459" s="5">
        <f t="shared" si="691"/>
        <v>1.8076771425305708E-3</v>
      </c>
      <c r="AE459" s="5">
        <f t="shared" si="692"/>
        <v>1.8338791431738476E-3</v>
      </c>
      <c r="AF459" s="5">
        <f t="shared" si="693"/>
        <v>9.3023046888229648E-4</v>
      </c>
      <c r="AG459" s="5">
        <f t="shared" si="694"/>
        <v>3.1457133855955743E-4</v>
      </c>
      <c r="AH459" s="5">
        <f t="shared" si="695"/>
        <v>7.9408417622141864E-3</v>
      </c>
      <c r="AI459" s="5">
        <f t="shared" si="696"/>
        <v>5.5645489580889822E-3</v>
      </c>
      <c r="AJ459" s="5">
        <f t="shared" si="697"/>
        <v>1.9496802753525247E-3</v>
      </c>
      <c r="AK459" s="5">
        <f t="shared" si="698"/>
        <v>4.5541315264770394E-4</v>
      </c>
      <c r="AL459" s="5">
        <f t="shared" si="699"/>
        <v>2.2687271364003613E-6</v>
      </c>
      <c r="AM459" s="5">
        <f t="shared" si="700"/>
        <v>2.5334613788412729E-4</v>
      </c>
      <c r="AN459" s="5">
        <f t="shared" si="701"/>
        <v>2.5701835097551972E-4</v>
      </c>
      <c r="AO459" s="5">
        <f t="shared" si="702"/>
        <v>1.3037189611390192E-4</v>
      </c>
      <c r="AP459" s="5">
        <f t="shared" si="703"/>
        <v>4.4087205529156784E-5</v>
      </c>
      <c r="AQ459" s="5">
        <f t="shared" si="704"/>
        <v>1.1181560688923191E-5</v>
      </c>
      <c r="AR459" s="5">
        <f t="shared" si="705"/>
        <v>1.6111886071184514E-3</v>
      </c>
      <c r="AS459" s="5">
        <f t="shared" si="706"/>
        <v>1.1290412469478438E-3</v>
      </c>
      <c r="AT459" s="5">
        <f t="shared" si="707"/>
        <v>3.9558811788936184E-4</v>
      </c>
      <c r="AU459" s="5">
        <f t="shared" si="708"/>
        <v>9.2402859174123584E-5</v>
      </c>
      <c r="AV459" s="5">
        <f t="shared" si="709"/>
        <v>1.6187837799151681E-5</v>
      </c>
      <c r="AW459" s="5">
        <f t="shared" si="710"/>
        <v>4.4801549588134844E-8</v>
      </c>
      <c r="AX459" s="5">
        <f t="shared" si="711"/>
        <v>2.9588739452182403E-5</v>
      </c>
      <c r="AY459" s="5">
        <f t="shared" si="712"/>
        <v>3.0017623654963502E-5</v>
      </c>
      <c r="AZ459" s="5">
        <f t="shared" si="713"/>
        <v>1.5226362233970803E-5</v>
      </c>
      <c r="BA459" s="5">
        <f t="shared" si="714"/>
        <v>5.1490219999867011E-6</v>
      </c>
      <c r="BB459" s="5">
        <f t="shared" si="715"/>
        <v>1.305914069408997E-6</v>
      </c>
      <c r="BC459" s="5">
        <f t="shared" si="716"/>
        <v>2.6496861837992105E-7</v>
      </c>
      <c r="BD459" s="5">
        <f t="shared" si="717"/>
        <v>2.7242375613762565E-4</v>
      </c>
      <c r="BE459" s="5">
        <f t="shared" si="718"/>
        <v>1.9090108753805736E-4</v>
      </c>
      <c r="BF459" s="5">
        <f t="shared" si="719"/>
        <v>6.6887017747457894E-5</v>
      </c>
      <c r="BG459" s="5">
        <f t="shared" si="720"/>
        <v>1.5623704054791741E-5</v>
      </c>
      <c r="BH459" s="5">
        <f t="shared" si="721"/>
        <v>2.7370796674627464E-6</v>
      </c>
      <c r="BI459" s="5">
        <f t="shared" si="722"/>
        <v>3.8360199756806472E-7</v>
      </c>
      <c r="BJ459" s="8">
        <f t="shared" si="723"/>
        <v>0.24682920727570526</v>
      </c>
      <c r="BK459" s="8">
        <f t="shared" si="724"/>
        <v>0.33246587015801687</v>
      </c>
      <c r="BL459" s="8">
        <f t="shared" si="725"/>
        <v>0.38932549085799467</v>
      </c>
      <c r="BM459" s="8">
        <f t="shared" si="726"/>
        <v>0.24670667437101082</v>
      </c>
      <c r="BN459" s="8">
        <f t="shared" si="727"/>
        <v>0.75319346120529229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1.1875</v>
      </c>
      <c r="F460">
        <f>VLOOKUP(B460,home!$B$2:$E$405,3,FALSE)</f>
        <v>1.37</v>
      </c>
      <c r="G460">
        <f>VLOOKUP(C460,away!$B$2:$E$405,4,FALSE)</f>
        <v>0.94</v>
      </c>
      <c r="H460">
        <f>VLOOKUP(A460,away!$A$2:$E$405,3,FALSE)</f>
        <v>1.2</v>
      </c>
      <c r="I460">
        <f>VLOOKUP(C460,away!$B$2:$E$405,3,FALSE)</f>
        <v>1.68</v>
      </c>
      <c r="J460">
        <f>VLOOKUP(B460,home!$B$2:$E$405,4,FALSE)</f>
        <v>0.63</v>
      </c>
      <c r="K460" s="3">
        <f t="shared" si="672"/>
        <v>1.5292625</v>
      </c>
      <c r="L460" s="3">
        <f t="shared" si="673"/>
        <v>1.2700800000000001</v>
      </c>
      <c r="M460" s="5">
        <f t="shared" si="674"/>
        <v>6.085005838856037E-2</v>
      </c>
      <c r="N460" s="5">
        <f t="shared" si="675"/>
        <v>9.3055712416435815E-2</v>
      </c>
      <c r="O460" s="5">
        <f t="shared" si="676"/>
        <v>7.7284442158142758E-2</v>
      </c>
      <c r="P460" s="5">
        <f t="shared" si="677"/>
        <v>0.11818819922586679</v>
      </c>
      <c r="Q460" s="5">
        <f t="shared" si="678"/>
        <v>7.1153305704619849E-2</v>
      </c>
      <c r="R460" s="5">
        <f t="shared" si="679"/>
        <v>4.9078712148106995E-2</v>
      </c>
      <c r="S460" s="5">
        <f t="shared" si="680"/>
        <v>5.7388812789040858E-2</v>
      </c>
      <c r="T460" s="5">
        <f t="shared" si="681"/>
        <v>9.0370390509323578E-2</v>
      </c>
      <c r="U460" s="5">
        <f t="shared" si="682"/>
        <v>7.5054234036394482E-2</v>
      </c>
      <c r="V460" s="5">
        <f t="shared" si="683"/>
        <v>1.2385052370928018E-2</v>
      </c>
      <c r="W460" s="5">
        <f t="shared" si="684"/>
        <v>3.627069405503705E-2</v>
      </c>
      <c r="X460" s="5">
        <f t="shared" si="685"/>
        <v>4.606668310542146E-2</v>
      </c>
      <c r="Y460" s="5">
        <f t="shared" si="686"/>
        <v>2.9254186439266854E-2</v>
      </c>
      <c r="Z460" s="5">
        <f t="shared" si="687"/>
        <v>2.0777963575022582E-2</v>
      </c>
      <c r="AA460" s="5">
        <f t="shared" si="688"/>
        <v>3.1774960521647973E-2</v>
      </c>
      <c r="AB460" s="5">
        <f t="shared" si="689"/>
        <v>2.4296127782368344E-2</v>
      </c>
      <c r="AC460" s="5">
        <f t="shared" si="690"/>
        <v>1.5034568944978404E-3</v>
      </c>
      <c r="AD460" s="5">
        <f t="shared" si="691"/>
        <v>1.3866853066835287E-2</v>
      </c>
      <c r="AE460" s="5">
        <f t="shared" si="692"/>
        <v>1.7612012743126165E-2</v>
      </c>
      <c r="AF460" s="5">
        <f t="shared" si="693"/>
        <v>1.1184332572394842E-2</v>
      </c>
      <c r="AG460" s="5">
        <f t="shared" si="694"/>
        <v>4.7349990378490817E-3</v>
      </c>
      <c r="AH460" s="5">
        <f t="shared" si="695"/>
        <v>6.59741899434117E-3</v>
      </c>
      <c r="AI460" s="5">
        <f t="shared" si="696"/>
        <v>1.0089185464833663E-2</v>
      </c>
      <c r="AJ460" s="5">
        <f t="shared" si="697"/>
        <v>7.7145064934575963E-3</v>
      </c>
      <c r="AK460" s="5">
        <f t="shared" si="698"/>
        <v>3.9325018288170642E-3</v>
      </c>
      <c r="AL460" s="5">
        <f t="shared" si="699"/>
        <v>1.1680571403219473E-4</v>
      </c>
      <c r="AM460" s="5">
        <f t="shared" si="700"/>
        <v>4.2412116776242336E-3</v>
      </c>
      <c r="AN460" s="5">
        <f t="shared" si="701"/>
        <v>5.3866781275169863E-3</v>
      </c>
      <c r="AO460" s="5">
        <f t="shared" si="702"/>
        <v>3.4207560780983881E-3</v>
      </c>
      <c r="AP460" s="5">
        <f t="shared" si="703"/>
        <v>1.448211293223734E-3</v>
      </c>
      <c r="AQ460" s="5">
        <f t="shared" si="704"/>
        <v>4.5983604982440001E-4</v>
      </c>
      <c r="AR460" s="5">
        <f t="shared" si="705"/>
        <v>1.6758499832665659E-3</v>
      </c>
      <c r="AS460" s="5">
        <f t="shared" si="706"/>
        <v>2.5628145350351868E-3</v>
      </c>
      <c r="AT460" s="5">
        <f t="shared" si="707"/>
        <v>1.9596080814421241E-3</v>
      </c>
      <c r="AU460" s="5">
        <f t="shared" si="708"/>
        <v>9.9891838454879483E-4</v>
      </c>
      <c r="AV460" s="5">
        <f t="shared" si="709"/>
        <v>3.8190210651276323E-4</v>
      </c>
      <c r="AW460" s="5">
        <f t="shared" si="710"/>
        <v>6.3019463864420081E-6</v>
      </c>
      <c r="AX460" s="5">
        <f t="shared" si="711"/>
        <v>1.0809876621921378E-3</v>
      </c>
      <c r="AY460" s="5">
        <f t="shared" si="712"/>
        <v>1.3729408099969905E-3</v>
      </c>
      <c r="AZ460" s="5">
        <f t="shared" si="713"/>
        <v>8.718723319804891E-4</v>
      </c>
      <c r="BA460" s="5">
        <f t="shared" si="714"/>
        <v>3.6911587046725995E-4</v>
      </c>
      <c r="BB460" s="5">
        <f t="shared" si="715"/>
        <v>1.1720167119076439E-4</v>
      </c>
      <c r="BC460" s="5">
        <f t="shared" si="716"/>
        <v>2.9771099709193193E-5</v>
      </c>
      <c r="BD460" s="5">
        <f t="shared" si="717"/>
        <v>3.5474392445786624E-4</v>
      </c>
      <c r="BE460" s="5">
        <f t="shared" si="718"/>
        <v>5.4249658077624779E-4</v>
      </c>
      <c r="BF460" s="5">
        <f t="shared" si="719"/>
        <v>4.1480983867966834E-4</v>
      </c>
      <c r="BG460" s="5">
        <f t="shared" si="720"/>
        <v>2.1145104364128867E-4</v>
      </c>
      <c r="BH460" s="5">
        <f t="shared" si="721"/>
        <v>8.0841037906621629E-5</v>
      </c>
      <c r="BI460" s="5">
        <f t="shared" si="722"/>
        <v>2.4725433546334952E-5</v>
      </c>
      <c r="BJ460" s="8">
        <f t="shared" si="723"/>
        <v>0.43236775232213454</v>
      </c>
      <c r="BK460" s="8">
        <f t="shared" si="724"/>
        <v>0.25180532619292306</v>
      </c>
      <c r="BL460" s="8">
        <f t="shared" si="725"/>
        <v>0.29503025037792358</v>
      </c>
      <c r="BM460" s="8">
        <f t="shared" si="726"/>
        <v>0.52900422356266052</v>
      </c>
      <c r="BN460" s="8">
        <f t="shared" si="727"/>
        <v>0.46961043004173258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1.1875</v>
      </c>
      <c r="F461">
        <f>VLOOKUP(B461,home!$B$2:$E$405,3,FALSE)</f>
        <v>0.56000000000000005</v>
      </c>
      <c r="G461">
        <f>VLOOKUP(C461,away!$B$2:$E$405,4,FALSE)</f>
        <v>0.32</v>
      </c>
      <c r="H461">
        <f>VLOOKUP(A461,away!$A$2:$E$405,3,FALSE)</f>
        <v>1.2</v>
      </c>
      <c r="I461">
        <f>VLOOKUP(C461,away!$B$2:$E$405,3,FALSE)</f>
        <v>1.05</v>
      </c>
      <c r="J461">
        <f>VLOOKUP(B461,home!$B$2:$E$405,4,FALSE)</f>
        <v>1.48</v>
      </c>
      <c r="K461" s="3">
        <f t="shared" si="672"/>
        <v>0.21280000000000002</v>
      </c>
      <c r="L461" s="3">
        <f t="shared" si="673"/>
        <v>1.8648</v>
      </c>
      <c r="M461" s="5">
        <f t="shared" si="674"/>
        <v>0.12523040479488215</v>
      </c>
      <c r="N461" s="5">
        <f t="shared" si="675"/>
        <v>2.6649030140350922E-2</v>
      </c>
      <c r="O461" s="5">
        <f t="shared" si="676"/>
        <v>0.23352965886149618</v>
      </c>
      <c r="P461" s="5">
        <f t="shared" si="677"/>
        <v>4.9695111405726383E-2</v>
      </c>
      <c r="Q461" s="5">
        <f t="shared" si="678"/>
        <v>2.8354568069333379E-3</v>
      </c>
      <c r="R461" s="5">
        <f t="shared" si="679"/>
        <v>0.2177430539224591</v>
      </c>
      <c r="S461" s="5">
        <f t="shared" si="680"/>
        <v>4.9301208074680053E-3</v>
      </c>
      <c r="T461" s="5">
        <f t="shared" si="681"/>
        <v>5.2875598535692871E-3</v>
      </c>
      <c r="U461" s="5">
        <f t="shared" si="682"/>
        <v>4.6335721874699295E-2</v>
      </c>
      <c r="V461" s="5">
        <f t="shared" si="683"/>
        <v>2.1737967546220857E-4</v>
      </c>
      <c r="W461" s="5">
        <f t="shared" si="684"/>
        <v>2.011284028384715E-4</v>
      </c>
      <c r="X461" s="5">
        <f t="shared" si="685"/>
        <v>3.7506424561318153E-4</v>
      </c>
      <c r="Y461" s="5">
        <f t="shared" si="686"/>
        <v>3.4970990260973058E-4</v>
      </c>
      <c r="Z461" s="5">
        <f t="shared" si="687"/>
        <v>0.13534908231820061</v>
      </c>
      <c r="AA461" s="5">
        <f t="shared" si="688"/>
        <v>2.8802284717313088E-2</v>
      </c>
      <c r="AB461" s="5">
        <f t="shared" si="689"/>
        <v>3.0645630939221129E-3</v>
      </c>
      <c r="AC461" s="5">
        <f t="shared" si="690"/>
        <v>5.3914159300656253E-6</v>
      </c>
      <c r="AD461" s="5">
        <f t="shared" si="691"/>
        <v>1.0700031031006684E-5</v>
      </c>
      <c r="AE461" s="5">
        <f t="shared" si="692"/>
        <v>1.9953417866621259E-5</v>
      </c>
      <c r="AF461" s="5">
        <f t="shared" si="693"/>
        <v>1.8604566818837668E-5</v>
      </c>
      <c r="AG461" s="5">
        <f t="shared" si="694"/>
        <v>1.1564598734589497E-5</v>
      </c>
      <c r="AH461" s="5">
        <f t="shared" si="695"/>
        <v>6.3099742176745147E-2</v>
      </c>
      <c r="AI461" s="5">
        <f t="shared" si="696"/>
        <v>1.3427625135211368E-2</v>
      </c>
      <c r="AJ461" s="5">
        <f t="shared" si="697"/>
        <v>1.4286993143864896E-3</v>
      </c>
      <c r="AK461" s="5">
        <f t="shared" si="698"/>
        <v>1.0134240470048168E-4</v>
      </c>
      <c r="AL461" s="5">
        <f t="shared" si="699"/>
        <v>8.5578902573400889E-8</v>
      </c>
      <c r="AM461" s="5">
        <f t="shared" si="700"/>
        <v>4.5539332067964476E-7</v>
      </c>
      <c r="AN461" s="5">
        <f t="shared" si="701"/>
        <v>8.4921746440340134E-7</v>
      </c>
      <c r="AO461" s="5">
        <f t="shared" si="702"/>
        <v>7.9181036380973172E-7</v>
      </c>
      <c r="AP461" s="5">
        <f t="shared" si="703"/>
        <v>4.9218932214412926E-7</v>
      </c>
      <c r="AQ461" s="5">
        <f t="shared" si="704"/>
        <v>2.2945866198359319E-7</v>
      </c>
      <c r="AR461" s="5">
        <f t="shared" si="705"/>
        <v>2.3533679842238864E-2</v>
      </c>
      <c r="AS461" s="5">
        <f t="shared" si="706"/>
        <v>5.0079670704284299E-3</v>
      </c>
      <c r="AT461" s="5">
        <f t="shared" si="707"/>
        <v>5.3284769629358499E-4</v>
      </c>
      <c r="AU461" s="5">
        <f t="shared" si="708"/>
        <v>3.7796663257091632E-5</v>
      </c>
      <c r="AV461" s="5">
        <f t="shared" si="709"/>
        <v>2.0107824852772751E-6</v>
      </c>
      <c r="AW461" s="5">
        <f t="shared" si="710"/>
        <v>9.4333966622270057E-10</v>
      </c>
      <c r="AX461" s="5">
        <f t="shared" si="711"/>
        <v>1.6151283106771386E-8</v>
      </c>
      <c r="AY461" s="5">
        <f t="shared" si="712"/>
        <v>3.0118912737507271E-8</v>
      </c>
      <c r="AZ461" s="5">
        <f t="shared" si="713"/>
        <v>2.8082874236451789E-8</v>
      </c>
      <c r="BA461" s="5">
        <f t="shared" si="714"/>
        <v>1.7456314625378436E-8</v>
      </c>
      <c r="BB461" s="5">
        <f t="shared" si="715"/>
        <v>8.1381338783514305E-9</v>
      </c>
      <c r="BC461" s="5">
        <f t="shared" si="716"/>
        <v>3.0351984112699482E-9</v>
      </c>
      <c r="BD461" s="5">
        <f t="shared" si="717"/>
        <v>7.314267694967843E-3</v>
      </c>
      <c r="BE461" s="5">
        <f t="shared" si="718"/>
        <v>1.5564761654891569E-3</v>
      </c>
      <c r="BF461" s="5">
        <f t="shared" si="719"/>
        <v>1.6560906400804631E-4</v>
      </c>
      <c r="BG461" s="5">
        <f t="shared" si="720"/>
        <v>1.1747202940304087E-5</v>
      </c>
      <c r="BH461" s="5">
        <f t="shared" si="721"/>
        <v>6.2495119642417742E-7</v>
      </c>
      <c r="BI461" s="5">
        <f t="shared" si="722"/>
        <v>2.6597922919813012E-8</v>
      </c>
      <c r="BJ461" s="8">
        <f t="shared" si="723"/>
        <v>3.5761693018216009E-2</v>
      </c>
      <c r="BK461" s="8">
        <f t="shared" si="724"/>
        <v>0.18007852379728412</v>
      </c>
      <c r="BL461" s="8">
        <f t="shared" si="725"/>
        <v>0.64569574523216133</v>
      </c>
      <c r="BM461" s="8">
        <f t="shared" si="726"/>
        <v>0.34120229925844081</v>
      </c>
      <c r="BN461" s="8">
        <f t="shared" si="727"/>
        <v>0.65568271593184801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1.1875</v>
      </c>
      <c r="F462">
        <f>VLOOKUP(B462,home!$B$2:$E$405,3,FALSE)</f>
        <v>1.1599999999999999</v>
      </c>
      <c r="G462">
        <f>VLOOKUP(C462,away!$B$2:$E$405,4,FALSE)</f>
        <v>1.58</v>
      </c>
      <c r="H462">
        <f>VLOOKUP(A462,away!$A$2:$E$405,3,FALSE)</f>
        <v>1.2</v>
      </c>
      <c r="I462">
        <f>VLOOKUP(C462,away!$B$2:$E$405,3,FALSE)</f>
        <v>0.63</v>
      </c>
      <c r="J462">
        <f>VLOOKUP(B462,home!$B$2:$E$405,4,FALSE)</f>
        <v>0.52</v>
      </c>
      <c r="K462" s="3">
        <f t="shared" si="672"/>
        <v>2.17645</v>
      </c>
      <c r="L462" s="3">
        <f t="shared" si="673"/>
        <v>0.39312000000000002</v>
      </c>
      <c r="M462" s="5">
        <f t="shared" si="674"/>
        <v>7.6568462785169253E-2</v>
      </c>
      <c r="N462" s="5">
        <f t="shared" si="675"/>
        <v>0.16664743082878158</v>
      </c>
      <c r="O462" s="5">
        <f t="shared" si="676"/>
        <v>3.010059409010574E-2</v>
      </c>
      <c r="P462" s="5">
        <f t="shared" si="677"/>
        <v>6.551243800741062E-2</v>
      </c>
      <c r="Q462" s="5">
        <f t="shared" si="678"/>
        <v>0.1813499004136509</v>
      </c>
      <c r="R462" s="5">
        <f t="shared" si="679"/>
        <v>5.9165727743511832E-3</v>
      </c>
      <c r="S462" s="5">
        <f t="shared" si="680"/>
        <v>1.4013209151516774E-2</v>
      </c>
      <c r="T462" s="5">
        <f t="shared" si="681"/>
        <v>7.1292272850614444E-2</v>
      </c>
      <c r="U462" s="5">
        <f t="shared" si="682"/>
        <v>1.2877124814736629E-2</v>
      </c>
      <c r="V462" s="5">
        <f t="shared" si="683"/>
        <v>1.3321984628455205E-3</v>
      </c>
      <c r="W462" s="5">
        <f t="shared" si="684"/>
        <v>0.13156633025176351</v>
      </c>
      <c r="X462" s="5">
        <f t="shared" si="685"/>
        <v>5.1721355748573276E-2</v>
      </c>
      <c r="Y462" s="5">
        <f t="shared" si="686"/>
        <v>1.016634968593956E-2</v>
      </c>
      <c r="Z462" s="5">
        <f t="shared" si="687"/>
        <v>7.7530769635097919E-4</v>
      </c>
      <c r="AA462" s="5">
        <f t="shared" si="688"/>
        <v>1.6874184357230885E-3</v>
      </c>
      <c r="AB462" s="5">
        <f t="shared" si="689"/>
        <v>1.8362909272147585E-3</v>
      </c>
      <c r="AC462" s="5">
        <f t="shared" si="690"/>
        <v>7.1239814373385445E-5</v>
      </c>
      <c r="AD462" s="5">
        <f t="shared" si="691"/>
        <v>7.1586884869112674E-2</v>
      </c>
      <c r="AE462" s="5">
        <f t="shared" si="692"/>
        <v>2.8142236179745581E-2</v>
      </c>
      <c r="AF462" s="5">
        <f t="shared" si="693"/>
        <v>5.5316379434907897E-3</v>
      </c>
      <c r="AG462" s="5">
        <f t="shared" si="694"/>
        <v>7.2486583611503332E-4</v>
      </c>
      <c r="AH462" s="5">
        <f t="shared" si="695"/>
        <v>7.619724039737421E-5</v>
      </c>
      <c r="AI462" s="5">
        <f t="shared" si="696"/>
        <v>1.6583948386286507E-4</v>
      </c>
      <c r="AJ462" s="5">
        <f t="shared" si="697"/>
        <v>1.8047067232666641E-4</v>
      </c>
      <c r="AK462" s="5">
        <f t="shared" si="698"/>
        <v>1.309284649284577E-4</v>
      </c>
      <c r="AL462" s="5">
        <f t="shared" si="699"/>
        <v>2.4381285730604157E-6</v>
      </c>
      <c r="AM462" s="5">
        <f t="shared" si="700"/>
        <v>3.1161055114676043E-2</v>
      </c>
      <c r="AN462" s="5">
        <f t="shared" si="701"/>
        <v>1.2250033986681449E-2</v>
      </c>
      <c r="AO462" s="5">
        <f t="shared" si="702"/>
        <v>2.4078666804221052E-3</v>
      </c>
      <c r="AP462" s="5">
        <f t="shared" si="703"/>
        <v>3.1552684980251276E-4</v>
      </c>
      <c r="AQ462" s="5">
        <f t="shared" si="704"/>
        <v>3.1009978798590939E-5</v>
      </c>
      <c r="AR462" s="5">
        <f t="shared" si="705"/>
        <v>5.9909318290031542E-6</v>
      </c>
      <c r="AS462" s="5">
        <f t="shared" si="706"/>
        <v>1.3038963579233913E-5</v>
      </c>
      <c r="AT462" s="5">
        <f t="shared" si="707"/>
        <v>1.4189326141011828E-5</v>
      </c>
      <c r="AU462" s="5">
        <f t="shared" si="708"/>
        <v>1.0294119626535066E-5</v>
      </c>
      <c r="AV462" s="5">
        <f t="shared" si="709"/>
        <v>5.6011591652930614E-6</v>
      </c>
      <c r="AW462" s="5">
        <f t="shared" si="710"/>
        <v>5.7946597066583834E-8</v>
      </c>
      <c r="AX462" s="5">
        <f t="shared" si="711"/>
        <v>1.130341306738946E-2</v>
      </c>
      <c r="AY462" s="5">
        <f t="shared" si="712"/>
        <v>4.4435977450521455E-3</v>
      </c>
      <c r="AZ462" s="5">
        <f t="shared" si="713"/>
        <v>8.7343357276744953E-4</v>
      </c>
      <c r="BA462" s="5">
        <f t="shared" si="714"/>
        <v>1.1445473537544662E-4</v>
      </c>
      <c r="BB462" s="5">
        <f t="shared" si="715"/>
        <v>1.124861139269889E-5</v>
      </c>
      <c r="BC462" s="5">
        <f t="shared" si="716"/>
        <v>8.8441082213955813E-7</v>
      </c>
      <c r="BD462" s="5">
        <f t="shared" si="717"/>
        <v>3.9252585343628653E-7</v>
      </c>
      <c r="BE462" s="5">
        <f t="shared" si="718"/>
        <v>8.543128937114057E-7</v>
      </c>
      <c r="BF462" s="5">
        <f t="shared" si="719"/>
        <v>9.296846487590947E-7</v>
      </c>
      <c r="BG462" s="5">
        <f t="shared" si="720"/>
        <v>6.7447071793057722E-7</v>
      </c>
      <c r="BH462" s="5">
        <f t="shared" si="721"/>
        <v>3.6698794851000129E-7</v>
      </c>
      <c r="BI462" s="5">
        <f t="shared" si="722"/>
        <v>1.5974618410691839E-7</v>
      </c>
      <c r="BJ462" s="8">
        <f t="shared" si="723"/>
        <v>0.7816417893609674</v>
      </c>
      <c r="BK462" s="8">
        <f t="shared" si="724"/>
        <v>0.16194358409494075</v>
      </c>
      <c r="BL462" s="8">
        <f t="shared" si="725"/>
        <v>5.3023929132234304E-2</v>
      </c>
      <c r="BM462" s="8">
        <f t="shared" si="726"/>
        <v>0.46684567158656903</v>
      </c>
      <c r="BN462" s="8">
        <f t="shared" si="727"/>
        <v>0.52609539889946932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1.1875</v>
      </c>
      <c r="F463">
        <f>VLOOKUP(B463,home!$B$2:$E$405,3,FALSE)</f>
        <v>0.95</v>
      </c>
      <c r="G463">
        <f>VLOOKUP(C463,away!$B$2:$E$405,4,FALSE)</f>
        <v>1.58</v>
      </c>
      <c r="H463">
        <f>VLOOKUP(A463,away!$A$2:$E$405,3,FALSE)</f>
        <v>1.2</v>
      </c>
      <c r="I463">
        <f>VLOOKUP(C463,away!$B$2:$E$405,3,FALSE)</f>
        <v>0.95</v>
      </c>
      <c r="J463">
        <f>VLOOKUP(B463,home!$B$2:$E$405,4,FALSE)</f>
        <v>1.35</v>
      </c>
      <c r="K463" s="3">
        <f t="shared" si="672"/>
        <v>1.7824375000000001</v>
      </c>
      <c r="L463" s="3">
        <f t="shared" si="673"/>
        <v>1.5389999999999999</v>
      </c>
      <c r="M463" s="5">
        <f t="shared" si="674"/>
        <v>3.6100899393726738E-2</v>
      </c>
      <c r="N463" s="5">
        <f t="shared" si="675"/>
        <v>6.4347596863105802E-2</v>
      </c>
      <c r="O463" s="5">
        <f t="shared" si="676"/>
        <v>5.5559284166945444E-2</v>
      </c>
      <c r="P463" s="5">
        <f t="shared" si="677"/>
        <v>9.9030951572319822E-2</v>
      </c>
      <c r="Q463" s="5">
        <f t="shared" si="678"/>
        <v>5.7347784841841082E-2</v>
      </c>
      <c r="R463" s="5">
        <f t="shared" si="679"/>
        <v>4.2752869166464522E-2</v>
      </c>
      <c r="S463" s="5">
        <f t="shared" si="680"/>
        <v>6.7914716350691143E-2</v>
      </c>
      <c r="T463" s="5">
        <f t="shared" si="681"/>
        <v>8.8258240871593424E-2</v>
      </c>
      <c r="U463" s="5">
        <f t="shared" si="682"/>
        <v>7.6204317234900107E-2</v>
      </c>
      <c r="V463" s="5">
        <f t="shared" si="683"/>
        <v>2.0700189065532296E-2</v>
      </c>
      <c r="W463" s="5">
        <f t="shared" si="684"/>
        <v>3.4072947414676376E-2</v>
      </c>
      <c r="X463" s="5">
        <f t="shared" si="685"/>
        <v>5.2438266071186942E-2</v>
      </c>
      <c r="Y463" s="5">
        <f t="shared" si="686"/>
        <v>4.0351245741778355E-2</v>
      </c>
      <c r="Z463" s="5">
        <f t="shared" si="687"/>
        <v>2.19322218823963E-2</v>
      </c>
      <c r="AA463" s="5">
        <f t="shared" si="688"/>
        <v>3.9092814741503758E-2</v>
      </c>
      <c r="AB463" s="5">
        <f t="shared" si="689"/>
        <v>3.4840249487904561E-2</v>
      </c>
      <c r="AC463" s="5">
        <f t="shared" si="690"/>
        <v>3.5490103004933971E-3</v>
      </c>
      <c r="AD463" s="5">
        <f t="shared" si="691"/>
        <v>1.51832248018618E-2</v>
      </c>
      <c r="AE463" s="5">
        <f t="shared" si="692"/>
        <v>2.3366982970065307E-2</v>
      </c>
      <c r="AF463" s="5">
        <f t="shared" si="693"/>
        <v>1.7980893395465256E-2</v>
      </c>
      <c r="AG463" s="5">
        <f t="shared" si="694"/>
        <v>9.2241983118736756E-3</v>
      </c>
      <c r="AH463" s="5">
        <f t="shared" si="695"/>
        <v>8.4384223692519772E-3</v>
      </c>
      <c r="AI463" s="5">
        <f t="shared" si="696"/>
        <v>1.504096047179357E-2</v>
      </c>
      <c r="AJ463" s="5">
        <f t="shared" si="697"/>
        <v>1.3404785990471279E-2</v>
      </c>
      <c r="AK463" s="5">
        <f t="shared" si="698"/>
        <v>7.9643977429635499E-3</v>
      </c>
      <c r="AL463" s="5">
        <f t="shared" si="699"/>
        <v>3.8942172976321962E-4</v>
      </c>
      <c r="AM463" s="5">
        <f t="shared" si="700"/>
        <v>5.4126298515537099E-3</v>
      </c>
      <c r="AN463" s="5">
        <f t="shared" si="701"/>
        <v>8.3300373415411601E-3</v>
      </c>
      <c r="AO463" s="5">
        <f t="shared" si="702"/>
        <v>6.4099637343159226E-3</v>
      </c>
      <c r="AP463" s="5">
        <f t="shared" si="703"/>
        <v>3.2883113957040684E-3</v>
      </c>
      <c r="AQ463" s="5">
        <f t="shared" si="704"/>
        <v>1.2651778094971403E-3</v>
      </c>
      <c r="AR463" s="5">
        <f t="shared" si="705"/>
        <v>2.5973464052557573E-3</v>
      </c>
      <c r="AS463" s="5">
        <f t="shared" si="706"/>
        <v>4.6296076332180587E-3</v>
      </c>
      <c r="AT463" s="5">
        <f t="shared" si="707"/>
        <v>4.1259931278670578E-3</v>
      </c>
      <c r="AU463" s="5">
        <f t="shared" si="708"/>
        <v>2.4514416252841799E-3</v>
      </c>
      <c r="AV463" s="5">
        <f t="shared" si="709"/>
        <v>1.0923853704918672E-3</v>
      </c>
      <c r="AW463" s="5">
        <f t="shared" si="710"/>
        <v>2.9673625487516435E-5</v>
      </c>
      <c r="AX463" s="5">
        <f t="shared" si="711"/>
        <v>1.6079457368381267E-3</v>
      </c>
      <c r="AY463" s="5">
        <f t="shared" si="712"/>
        <v>2.4746284889938771E-3</v>
      </c>
      <c r="AZ463" s="5">
        <f t="shared" si="713"/>
        <v>1.9042266222807883E-3</v>
      </c>
      <c r="BA463" s="5">
        <f t="shared" si="714"/>
        <v>9.7686825723004443E-4</v>
      </c>
      <c r="BB463" s="5">
        <f t="shared" si="715"/>
        <v>3.7585006196925959E-4</v>
      </c>
      <c r="BC463" s="5">
        <f t="shared" si="716"/>
        <v>1.1568664907413805E-4</v>
      </c>
      <c r="BD463" s="5">
        <f t="shared" si="717"/>
        <v>6.6621935294810229E-4</v>
      </c>
      <c r="BE463" s="5">
        <f t="shared" si="718"/>
        <v>1.187494357920433E-3</v>
      </c>
      <c r="BF463" s="5">
        <f t="shared" si="719"/>
        <v>1.0583172372979012E-3</v>
      </c>
      <c r="BG463" s="5">
        <f t="shared" si="720"/>
        <v>6.2879477688539262E-4</v>
      </c>
      <c r="BH463" s="5">
        <f t="shared" si="721"/>
        <v>2.8019684753116414E-4</v>
      </c>
      <c r="BI463" s="5">
        <f t="shared" si="722"/>
        <v>9.988667368426591E-5</v>
      </c>
      <c r="BJ463" s="8">
        <f t="shared" si="723"/>
        <v>0.43473270723244622</v>
      </c>
      <c r="BK463" s="8">
        <f t="shared" si="724"/>
        <v>0.23015981690152049</v>
      </c>
      <c r="BL463" s="8">
        <f t="shared" si="725"/>
        <v>0.31211578478058294</v>
      </c>
      <c r="BM463" s="8">
        <f t="shared" si="726"/>
        <v>0.64135618992903587</v>
      </c>
      <c r="BN463" s="8">
        <f t="shared" si="727"/>
        <v>0.35513938600440348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1.67088607594937</v>
      </c>
      <c r="F464">
        <f>VLOOKUP(B464,home!$B$2:$E$405,3,FALSE)</f>
        <v>1.05</v>
      </c>
      <c r="G464">
        <f>VLOOKUP(C464,away!$B$2:$E$405,4,FALSE)</f>
        <v>0.77</v>
      </c>
      <c r="H464">
        <f>VLOOKUP(A464,away!$A$2:$E$405,3,FALSE)</f>
        <v>1.36708860759494</v>
      </c>
      <c r="I464">
        <f>VLOOKUP(C464,away!$B$2:$E$405,3,FALSE)</f>
        <v>1.03</v>
      </c>
      <c r="J464">
        <f>VLOOKUP(B464,home!$B$2:$E$405,4,FALSE)</f>
        <v>1.28</v>
      </c>
      <c r="K464" s="3">
        <f t="shared" si="672"/>
        <v>1.3509113924050657</v>
      </c>
      <c r="L464" s="3">
        <f t="shared" si="673"/>
        <v>1.8023696202531689</v>
      </c>
      <c r="M464" s="5">
        <f t="shared" si="674"/>
        <v>4.2711758896822952E-2</v>
      </c>
      <c r="N464" s="5">
        <f t="shared" si="675"/>
        <v>5.7699801683376545E-2</v>
      </c>
      <c r="O464" s="5">
        <f t="shared" si="676"/>
        <v>7.6982376663211671E-2</v>
      </c>
      <c r="P464" s="5">
        <f t="shared" si="677"/>
        <v>0.10399636964875052</v>
      </c>
      <c r="Q464" s="5">
        <f t="shared" si="678"/>
        <v>3.8973659716793195E-2</v>
      </c>
      <c r="R464" s="5">
        <f t="shared" si="679"/>
        <v>6.9375348496329647E-2</v>
      </c>
      <c r="S464" s="5">
        <f t="shared" si="680"/>
        <v>6.3303673153835185E-2</v>
      </c>
      <c r="T464" s="5">
        <f t="shared" si="681"/>
        <v>7.024494026363276E-2</v>
      </c>
      <c r="U464" s="5">
        <f t="shared" si="682"/>
        <v>9.371994863576337E-2</v>
      </c>
      <c r="V464" s="5">
        <f t="shared" si="683"/>
        <v>1.7126046689268513E-2</v>
      </c>
      <c r="W464" s="5">
        <f t="shared" si="684"/>
        <v>1.7549986971711434E-2</v>
      </c>
      <c r="X464" s="5">
        <f t="shared" si="685"/>
        <v>3.1631563353651589E-2</v>
      </c>
      <c r="Y464" s="5">
        <f t="shared" si="686"/>
        <v>2.8505884414867549E-2</v>
      </c>
      <c r="Z464" s="5">
        <f t="shared" si="687"/>
        <v>4.1680006841420293E-2</v>
      </c>
      <c r="AA464" s="5">
        <f t="shared" si="688"/>
        <v>5.6305996077595753E-2</v>
      </c>
      <c r="AB464" s="5">
        <f t="shared" si="689"/>
        <v>3.8032205780969539E-2</v>
      </c>
      <c r="AC464" s="5">
        <f t="shared" si="690"/>
        <v>2.6062007397385147E-3</v>
      </c>
      <c r="AD464" s="5">
        <f t="shared" si="691"/>
        <v>5.9271193341613642E-3</v>
      </c>
      <c r="AE464" s="5">
        <f t="shared" si="692"/>
        <v>1.0682859823507631E-2</v>
      </c>
      <c r="AF464" s="5">
        <f t="shared" si="693"/>
        <v>9.6272310016566453E-3</v>
      </c>
      <c r="AG464" s="5">
        <f t="shared" si="694"/>
        <v>5.7839428948484733E-3</v>
      </c>
      <c r="AH464" s="5">
        <f t="shared" si="695"/>
        <v>1.878069452573005E-2</v>
      </c>
      <c r="AI464" s="5">
        <f t="shared" si="696"/>
        <v>2.5371054192088176E-2</v>
      </c>
      <c r="AJ464" s="5">
        <f t="shared" si="697"/>
        <v>1.7137023072709114E-2</v>
      </c>
      <c r="AK464" s="5">
        <f t="shared" si="698"/>
        <v>7.7168665669437343E-3</v>
      </c>
      <c r="AL464" s="5">
        <f t="shared" si="699"/>
        <v>2.538274447216493E-4</v>
      </c>
      <c r="AM464" s="5">
        <f t="shared" si="700"/>
        <v>1.601402606532582E-3</v>
      </c>
      <c r="AN464" s="5">
        <f t="shared" si="701"/>
        <v>2.8863194078085643E-3</v>
      </c>
      <c r="AO464" s="5">
        <f t="shared" si="702"/>
        <v>2.6011072074906376E-3</v>
      </c>
      <c r="AP464" s="5">
        <f t="shared" si="703"/>
        <v>1.5627188699342267E-3</v>
      </c>
      <c r="AQ464" s="5">
        <f t="shared" si="704"/>
        <v>7.0414925404145351E-4</v>
      </c>
      <c r="AR464" s="5">
        <f t="shared" si="705"/>
        <v>6.7699506520861666E-3</v>
      </c>
      <c r="AS464" s="5">
        <f t="shared" si="706"/>
        <v>9.1456034619233056E-3</v>
      </c>
      <c r="AT464" s="5">
        <f t="shared" si="707"/>
        <v>6.1774499535657036E-3</v>
      </c>
      <c r="AU464" s="5">
        <f t="shared" si="708"/>
        <v>2.7817291727613501E-3</v>
      </c>
      <c r="AV464" s="5">
        <f t="shared" si="709"/>
        <v>9.3946740751720687E-4</v>
      </c>
      <c r="AW464" s="5">
        <f t="shared" si="710"/>
        <v>1.7167489865701914E-5</v>
      </c>
      <c r="AX464" s="5">
        <f t="shared" si="711"/>
        <v>3.6055883749867178E-4</v>
      </c>
      <c r="AY464" s="5">
        <f t="shared" si="712"/>
        <v>6.4986029502140492E-4</v>
      </c>
      <c r="AZ464" s="5">
        <f t="shared" si="713"/>
        <v>5.856442265776712E-4</v>
      </c>
      <c r="BA464" s="5">
        <f t="shared" si="714"/>
        <v>3.5184912075341925E-4</v>
      </c>
      <c r="BB464" s="5">
        <f t="shared" si="715"/>
        <v>1.5854054153968794E-4</v>
      </c>
      <c r="BC464" s="5">
        <f t="shared" si="716"/>
        <v>5.7149731129923813E-5</v>
      </c>
      <c r="BD464" s="5">
        <f t="shared" si="717"/>
        <v>2.0336588976555391E-3</v>
      </c>
      <c r="BE464" s="5">
        <f t="shared" si="718"/>
        <v>2.7472929731087955E-3</v>
      </c>
      <c r="BF464" s="5">
        <f t="shared" si="719"/>
        <v>1.8556746878235285E-3</v>
      </c>
      <c r="BG464" s="5">
        <f t="shared" si="720"/>
        <v>8.3561735879283938E-4</v>
      </c>
      <c r="BH464" s="5">
        <f t="shared" si="721"/>
        <v>2.8221125242116951E-4</v>
      </c>
      <c r="BI464" s="5">
        <f t="shared" si="722"/>
        <v>7.6248479192131876E-5</v>
      </c>
      <c r="BJ464" s="8">
        <f t="shared" si="723"/>
        <v>0.28814628955653543</v>
      </c>
      <c r="BK464" s="8">
        <f t="shared" si="724"/>
        <v>0.23064773686815873</v>
      </c>
      <c r="BL464" s="8">
        <f t="shared" si="725"/>
        <v>0.43706641830818888</v>
      </c>
      <c r="BM464" s="8">
        <f t="shared" si="726"/>
        <v>0.60716844366386302</v>
      </c>
      <c r="BN464" s="8">
        <f t="shared" si="727"/>
        <v>0.38973931510528453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1.67088607594937</v>
      </c>
      <c r="F465">
        <f>VLOOKUP(B465,home!$B$2:$E$405,3,FALSE)</f>
        <v>0.85</v>
      </c>
      <c r="G465">
        <f>VLOOKUP(C465,away!$B$2:$E$405,4,FALSE)</f>
        <v>0.75</v>
      </c>
      <c r="H465">
        <f>VLOOKUP(A465,away!$A$2:$E$405,3,FALSE)</f>
        <v>1.36708860759494</v>
      </c>
      <c r="I465">
        <f>VLOOKUP(C465,away!$B$2:$E$405,3,FALSE)</f>
        <v>0.9</v>
      </c>
      <c r="J465">
        <f>VLOOKUP(B465,home!$B$2:$E$405,4,FALSE)</f>
        <v>1.36</v>
      </c>
      <c r="K465" s="3">
        <f t="shared" si="672"/>
        <v>1.0651898734177234</v>
      </c>
      <c r="L465" s="3">
        <f t="shared" si="673"/>
        <v>1.6733164556962068</v>
      </c>
      <c r="M465" s="5">
        <f t="shared" si="674"/>
        <v>6.4666865806226548E-2</v>
      </c>
      <c r="N465" s="5">
        <f t="shared" si="675"/>
        <v>6.8882490602455354E-2</v>
      </c>
      <c r="O465" s="5">
        <f t="shared" si="676"/>
        <v>0.10820813069185722</v>
      </c>
      <c r="P465" s="5">
        <f t="shared" si="677"/>
        <v>0.11526220503442786</v>
      </c>
      <c r="Q465" s="5">
        <f t="shared" si="678"/>
        <v>3.6686465722763469E-2</v>
      </c>
      <c r="R465" s="5">
        <f t="shared" si="679"/>
        <v>9.0533222863405247E-2</v>
      </c>
      <c r="S465" s="5">
        <f t="shared" si="680"/>
        <v>5.1360831175922265E-2</v>
      </c>
      <c r="T465" s="5">
        <f t="shared" si="681"/>
        <v>6.1388066795234938E-2</v>
      </c>
      <c r="U465" s="5">
        <f t="shared" si="682"/>
        <v>9.643507220196916E-2</v>
      </c>
      <c r="V465" s="5">
        <f t="shared" si="683"/>
        <v>1.0171725813403395E-2</v>
      </c>
      <c r="W465" s="5">
        <f t="shared" si="684"/>
        <v>1.3026017259791358E-2</v>
      </c>
      <c r="X465" s="5">
        <f t="shared" si="685"/>
        <v>2.1796649032991691E-2</v>
      </c>
      <c r="Y465" s="5">
        <f t="shared" si="686"/>
        <v>1.8236345752969906E-2</v>
      </c>
      <c r="Z465" s="5">
        <f t="shared" si="687"/>
        <v>5.0496910534849365E-2</v>
      </c>
      <c r="AA465" s="5">
        <f t="shared" si="688"/>
        <v>5.3788797740602294E-2</v>
      </c>
      <c r="AB465" s="5">
        <f t="shared" si="689"/>
        <v>2.8647641328301839E-2</v>
      </c>
      <c r="AC465" s="5">
        <f t="shared" si="690"/>
        <v>1.1331300926308351E-3</v>
      </c>
      <c r="AD465" s="5">
        <f t="shared" si="691"/>
        <v>3.4687954190235591E-3</v>
      </c>
      <c r="AE465" s="5">
        <f t="shared" si="692"/>
        <v>5.8043924560957404E-3</v>
      </c>
      <c r="AF465" s="5">
        <f t="shared" si="693"/>
        <v>4.8562927060519625E-3</v>
      </c>
      <c r="AG465" s="5">
        <f t="shared" si="694"/>
        <v>2.7087048329047379E-3</v>
      </c>
      <c r="AH465" s="5">
        <f t="shared" si="695"/>
        <v>2.1124327839945636E-2</v>
      </c>
      <c r="AI465" s="5">
        <f t="shared" si="696"/>
        <v>2.2501420097866182E-2</v>
      </c>
      <c r="AJ465" s="5">
        <f t="shared" si="697"/>
        <v>1.1984142412882546E-2</v>
      </c>
      <c r="AK465" s="5">
        <f t="shared" si="698"/>
        <v>4.2551290465994438E-3</v>
      </c>
      <c r="AL465" s="5">
        <f t="shared" si="699"/>
        <v>8.078763146422337E-5</v>
      </c>
      <c r="AM465" s="5">
        <f t="shared" si="700"/>
        <v>7.3898515066033691E-4</v>
      </c>
      <c r="AN465" s="5">
        <f t="shared" si="701"/>
        <v>1.2365560131150824E-3</v>
      </c>
      <c r="AO465" s="5">
        <f t="shared" si="702"/>
        <v>1.034574762567781E-3</v>
      </c>
      <c r="AP465" s="5">
        <f t="shared" si="703"/>
        <v>5.7705699161755472E-4</v>
      </c>
      <c r="AQ465" s="5">
        <f t="shared" si="704"/>
        <v>2.4139973998705053E-4</v>
      </c>
      <c r="AR465" s="5">
        <f t="shared" si="705"/>
        <v>7.0695370780205014E-3</v>
      </c>
      <c r="AS465" s="5">
        <f t="shared" si="706"/>
        <v>7.5303993052585599E-3</v>
      </c>
      <c r="AT465" s="5">
        <f t="shared" si="707"/>
        <v>4.0106525413766379E-3</v>
      </c>
      <c r="AU465" s="5">
        <f t="shared" si="708"/>
        <v>1.4240354909571509E-3</v>
      </c>
      <c r="AV465" s="5">
        <f t="shared" si="709"/>
        <v>3.7921704608874827E-4</v>
      </c>
      <c r="AW465" s="5">
        <f t="shared" si="710"/>
        <v>3.9998848225103973E-6</v>
      </c>
      <c r="AX465" s="5">
        <f t="shared" si="711"/>
        <v>1.3119324984824354E-4</v>
      </c>
      <c r="AY465" s="5">
        <f t="shared" si="712"/>
        <v>2.1952782384732978E-4</v>
      </c>
      <c r="AZ465" s="5">
        <f t="shared" si="713"/>
        <v>1.8366976006345756E-4</v>
      </c>
      <c r="BA465" s="5">
        <f t="shared" si="714"/>
        <v>1.024458773093192E-4</v>
      </c>
      <c r="BB465" s="5">
        <f t="shared" si="715"/>
        <v>4.2856093079979601E-5</v>
      </c>
      <c r="BC465" s="5">
        <f t="shared" si="716"/>
        <v>1.4342361155515625E-5</v>
      </c>
      <c r="BD465" s="5">
        <f t="shared" si="717"/>
        <v>1.9715954544676992E-3</v>
      </c>
      <c r="BE465" s="5">
        <f t="shared" si="718"/>
        <v>2.1001235125754072E-3</v>
      </c>
      <c r="BF465" s="5">
        <f t="shared" si="719"/>
        <v>1.1185151492608912E-3</v>
      </c>
      <c r="BG465" s="5">
        <f t="shared" si="720"/>
        <v>3.9714367008567166E-4</v>
      </c>
      <c r="BH465" s="5">
        <f t="shared" si="721"/>
        <v>1.0575835391680168E-4</v>
      </c>
      <c r="BI465" s="5">
        <f t="shared" si="722"/>
        <v>2.253054552430096E-5</v>
      </c>
      <c r="BJ465" s="8">
        <f t="shared" si="723"/>
        <v>0.24137682840353433</v>
      </c>
      <c r="BK465" s="8">
        <f t="shared" si="724"/>
        <v>0.24289507337792243</v>
      </c>
      <c r="BL465" s="8">
        <f t="shared" si="725"/>
        <v>0.46360739237096188</v>
      </c>
      <c r="BM465" s="8">
        <f t="shared" si="726"/>
        <v>0.51392129602710757</v>
      </c>
      <c r="BN465" s="8">
        <f t="shared" si="727"/>
        <v>0.4842393807211357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1.67088607594937</v>
      </c>
      <c r="F466">
        <f>VLOOKUP(B466,home!$B$2:$E$405,3,FALSE)</f>
        <v>0.82</v>
      </c>
      <c r="G466">
        <f>VLOOKUP(C466,away!$B$2:$E$405,4,FALSE)</f>
        <v>0.3</v>
      </c>
      <c r="H466">
        <f>VLOOKUP(A466,away!$A$2:$E$405,3,FALSE)</f>
        <v>1.36708860759494</v>
      </c>
      <c r="I466">
        <f>VLOOKUP(C466,away!$B$2:$E$405,3,FALSE)</f>
        <v>1.1200000000000001</v>
      </c>
      <c r="J466">
        <f>VLOOKUP(B466,home!$B$2:$E$405,4,FALSE)</f>
        <v>0.91</v>
      </c>
      <c r="K466" s="3">
        <f t="shared" si="672"/>
        <v>0.41103797468354503</v>
      </c>
      <c r="L466" s="3">
        <f t="shared" si="673"/>
        <v>1.3933367088607629</v>
      </c>
      <c r="M466" s="5">
        <f t="shared" si="674"/>
        <v>0.16457733732455337</v>
      </c>
      <c r="N466" s="5">
        <f t="shared" si="675"/>
        <v>6.7647535412695026E-2</v>
      </c>
      <c r="O466" s="5">
        <f t="shared" si="676"/>
        <v>0.22931164554086081</v>
      </c>
      <c r="P466" s="5">
        <f t="shared" si="677"/>
        <v>9.4255794354466405E-2</v>
      </c>
      <c r="Q466" s="5">
        <f t="shared" si="678"/>
        <v>1.3902852974183774E-2</v>
      </c>
      <c r="R466" s="5">
        <f t="shared" si="679"/>
        <v>0.15975416675067444</v>
      </c>
      <c r="S466" s="5">
        <f t="shared" si="680"/>
        <v>1.3495410294358351E-2</v>
      </c>
      <c r="T466" s="5">
        <f t="shared" si="681"/>
        <v>1.9371355406824289E-2</v>
      </c>
      <c r="U466" s="5">
        <f t="shared" si="682"/>
        <v>6.5665029148454554E-2</v>
      </c>
      <c r="V466" s="5">
        <f t="shared" si="683"/>
        <v>8.5877938273259751E-4</v>
      </c>
      <c r="W466" s="5">
        <f t="shared" si="684"/>
        <v>1.9048668429438663E-3</v>
      </c>
      <c r="X466" s="5">
        <f t="shared" si="685"/>
        <v>2.6541208977653987E-3</v>
      </c>
      <c r="Y466" s="5">
        <f t="shared" si="686"/>
        <v>1.8490420383055072E-3</v>
      </c>
      <c r="Z466" s="5">
        <f t="shared" si="687"/>
        <v>7.4197114975726092E-2</v>
      </c>
      <c r="AA466" s="5">
        <f t="shared" si="688"/>
        <v>3.0497831866984584E-2</v>
      </c>
      <c r="AB466" s="5">
        <f t="shared" si="689"/>
        <v>6.26788352142231E-3</v>
      </c>
      <c r="AC466" s="5">
        <f t="shared" si="690"/>
        <v>3.0739702003697094E-5</v>
      </c>
      <c r="AD466" s="5">
        <f t="shared" si="691"/>
        <v>1.9574315229137129E-4</v>
      </c>
      <c r="AE466" s="5">
        <f t="shared" si="692"/>
        <v>2.7273611959569038E-4</v>
      </c>
      <c r="AF466" s="5">
        <f t="shared" si="693"/>
        <v>1.9000662363245733E-4</v>
      </c>
      <c r="AG466" s="5">
        <f t="shared" si="694"/>
        <v>8.8247734544597941E-5</v>
      </c>
      <c r="AH466" s="5">
        <f t="shared" si="695"/>
        <v>2.584539099681046E-2</v>
      </c>
      <c r="AI466" s="5">
        <f t="shared" si="696"/>
        <v>1.0623437170233301E-2</v>
      </c>
      <c r="AJ466" s="5">
        <f t="shared" si="697"/>
        <v>2.1833180493152932E-3</v>
      </c>
      <c r="AK466" s="5">
        <f t="shared" si="698"/>
        <v>2.9914220969352878E-4</v>
      </c>
      <c r="AL466" s="5">
        <f t="shared" si="699"/>
        <v>7.0420267521141639E-7</v>
      </c>
      <c r="AM466" s="5">
        <f t="shared" si="700"/>
        <v>1.6091573775203601E-5</v>
      </c>
      <c r="AN466" s="5">
        <f t="shared" si="701"/>
        <v>2.2420980444332349E-5</v>
      </c>
      <c r="AO466" s="5">
        <f t="shared" si="702"/>
        <v>1.5619987550868783E-5</v>
      </c>
      <c r="AP466" s="5">
        <f t="shared" si="703"/>
        <v>7.2546340155245338E-6</v>
      </c>
      <c r="AQ466" s="5">
        <f t="shared" si="704"/>
        <v>2.5270369707950744E-6</v>
      </c>
      <c r="AR466" s="5">
        <f t="shared" si="705"/>
        <v>7.2022664061430989E-3</v>
      </c>
      <c r="AS466" s="5">
        <f t="shared" si="706"/>
        <v>2.9604049967123939E-3</v>
      </c>
      <c r="AT466" s="5">
        <f t="shared" si="707"/>
        <v>6.0841943704585449E-4</v>
      </c>
      <c r="AU466" s="5">
        <f t="shared" si="708"/>
        <v>8.336116438714355E-5</v>
      </c>
      <c r="AV466" s="5">
        <f t="shared" si="709"/>
        <v>8.5661510442383848E-6</v>
      </c>
      <c r="AW466" s="5">
        <f t="shared" si="710"/>
        <v>1.1202970594186295E-8</v>
      </c>
      <c r="AX466" s="5">
        <f t="shared" si="711"/>
        <v>1.1023746490050882E-6</v>
      </c>
      <c r="AY466" s="5">
        <f t="shared" si="712"/>
        <v>1.5359790653762884E-6</v>
      </c>
      <c r="AZ466" s="5">
        <f t="shared" si="713"/>
        <v>1.0700680079152143E-6</v>
      </c>
      <c r="BA466" s="5">
        <f t="shared" si="714"/>
        <v>4.9698834546859264E-7</v>
      </c>
      <c r="BB466" s="5">
        <f t="shared" si="715"/>
        <v>1.731180264043412E-7</v>
      </c>
      <c r="BC466" s="5">
        <f t="shared" si="716"/>
        <v>4.8242340230939105E-8</v>
      </c>
      <c r="BD466" s="5">
        <f t="shared" si="717"/>
        <v>1.6725303617789744E-3</v>
      </c>
      <c r="BE466" s="5">
        <f t="shared" si="718"/>
        <v>6.8747349250236655E-4</v>
      </c>
      <c r="BF466" s="5">
        <f t="shared" si="719"/>
        <v>1.4128885600339799E-4</v>
      </c>
      <c r="BG466" s="5">
        <f t="shared" si="720"/>
        <v>1.9358361738997247E-5</v>
      </c>
      <c r="BH466" s="5">
        <f t="shared" si="721"/>
        <v>1.9892554505972138E-6</v>
      </c>
      <c r="BI466" s="5">
        <f t="shared" si="722"/>
        <v>1.6353190630833639E-7</v>
      </c>
      <c r="BJ466" s="8">
        <f t="shared" si="723"/>
        <v>0.10814484818597309</v>
      </c>
      <c r="BK466" s="8">
        <f t="shared" si="724"/>
        <v>0.27322030123985502</v>
      </c>
      <c r="BL466" s="8">
        <f t="shared" si="725"/>
        <v>0.5438336672691626</v>
      </c>
      <c r="BM466" s="8">
        <f t="shared" si="726"/>
        <v>0.2699450745371883</v>
      </c>
      <c r="BN466" s="8">
        <f t="shared" si="727"/>
        <v>0.72944933235743392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1.67088607594937</v>
      </c>
      <c r="F467">
        <f>VLOOKUP(B467,home!$B$2:$E$405,3,FALSE)</f>
        <v>0.67</v>
      </c>
      <c r="G467">
        <f>VLOOKUP(C467,away!$B$2:$E$405,4,FALSE)</f>
        <v>1.05</v>
      </c>
      <c r="H467">
        <f>VLOOKUP(A467,away!$A$2:$E$405,3,FALSE)</f>
        <v>1.36708860759494</v>
      </c>
      <c r="I467">
        <f>VLOOKUP(C467,away!$B$2:$E$405,3,FALSE)</f>
        <v>0.6</v>
      </c>
      <c r="J467">
        <f>VLOOKUP(B467,home!$B$2:$E$405,4,FALSE)</f>
        <v>0.91</v>
      </c>
      <c r="K467" s="3">
        <f t="shared" si="672"/>
        <v>1.1754683544303819</v>
      </c>
      <c r="L467" s="3">
        <f t="shared" si="673"/>
        <v>0.74643037974683724</v>
      </c>
      <c r="M467" s="5">
        <f t="shared" si="674"/>
        <v>0.14632885858663797</v>
      </c>
      <c r="N467" s="5">
        <f t="shared" si="675"/>
        <v>0.17200494260851137</v>
      </c>
      <c r="O467" s="5">
        <f t="shared" si="676"/>
        <v>0.10922430548274541</v>
      </c>
      <c r="P467" s="5">
        <f t="shared" si="677"/>
        <v>0.12838971462960408</v>
      </c>
      <c r="Q467" s="5">
        <f t="shared" si="678"/>
        <v>0.10109318342095962</v>
      </c>
      <c r="R467" s="5">
        <f t="shared" si="679"/>
        <v>4.0764169909535103E-2</v>
      </c>
      <c r="S467" s="5">
        <f t="shared" si="680"/>
        <v>2.8162453705110103E-2</v>
      </c>
      <c r="T467" s="5">
        <f t="shared" si="681"/>
        <v>7.5459023290723556E-2</v>
      </c>
      <c r="U467" s="5">
        <f t="shared" si="682"/>
        <v>4.7916991723281711E-2</v>
      </c>
      <c r="V467" s="5">
        <f t="shared" si="683"/>
        <v>2.7455428739169632E-3</v>
      </c>
      <c r="W467" s="5">
        <f t="shared" si="684"/>
        <v>3.9610612653321373E-2</v>
      </c>
      <c r="X467" s="5">
        <f t="shared" si="685"/>
        <v>2.9566564644823545E-2</v>
      </c>
      <c r="Y467" s="5">
        <f t="shared" si="686"/>
        <v>1.1034691037822524E-2</v>
      </c>
      <c r="Z467" s="5">
        <f t="shared" si="687"/>
        <v>1.0142538275212963E-2</v>
      </c>
      <c r="AA467" s="5">
        <f t="shared" si="688"/>
        <v>1.1922232776111744E-2</v>
      </c>
      <c r="AB467" s="5">
        <f t="shared" si="689"/>
        <v>7.0071036712360214E-3</v>
      </c>
      <c r="AC467" s="5">
        <f t="shared" si="690"/>
        <v>1.5055961512405429E-4</v>
      </c>
      <c r="AD467" s="5">
        <f t="shared" si="691"/>
        <v>1.1640255418394738E-2</v>
      </c>
      <c r="AE467" s="5">
        <f t="shared" si="692"/>
        <v>8.6886402723025634E-3</v>
      </c>
      <c r="AF467" s="5">
        <f t="shared" si="693"/>
        <v>3.242732528969232E-3</v>
      </c>
      <c r="AG467" s="5">
        <f t="shared" si="694"/>
        <v>8.0682469100530878E-4</v>
      </c>
      <c r="AH467" s="5">
        <f t="shared" si="695"/>
        <v>1.8926746740910107E-3</v>
      </c>
      <c r="AI467" s="5">
        <f t="shared" si="696"/>
        <v>2.2247791846258195E-3</v>
      </c>
      <c r="AJ467" s="5">
        <f t="shared" si="697"/>
        <v>1.3075787635615399E-3</v>
      </c>
      <c r="AK467" s="5">
        <f t="shared" si="698"/>
        <v>5.1233915249726536E-4</v>
      </c>
      <c r="AL467" s="5">
        <f t="shared" si="699"/>
        <v>5.2840721118795091E-6</v>
      </c>
      <c r="AM467" s="5">
        <f t="shared" si="700"/>
        <v>2.7365503763619589E-3</v>
      </c>
      <c r="AN467" s="5">
        <f t="shared" si="701"/>
        <v>2.0426443366242074E-3</v>
      </c>
      <c r="AO467" s="5">
        <f t="shared" si="702"/>
        <v>7.6234589393706662E-4</v>
      </c>
      <c r="AP467" s="5">
        <f t="shared" si="703"/>
        <v>1.8967937836996229E-4</v>
      </c>
      <c r="AQ467" s="5">
        <f t="shared" si="704"/>
        <v>3.5395612606708738E-5</v>
      </c>
      <c r="AR467" s="5">
        <f t="shared" si="705"/>
        <v>2.8254997514379492E-4</v>
      </c>
      <c r="AS467" s="5">
        <f t="shared" si="706"/>
        <v>3.3212855432662193E-4</v>
      </c>
      <c r="AT467" s="5">
        <f t="shared" si="707"/>
        <v>1.9520330260682807E-4</v>
      </c>
      <c r="AU467" s="5">
        <f t="shared" si="708"/>
        <v>7.6485101631541314E-5</v>
      </c>
      <c r="AV467" s="5">
        <f t="shared" si="709"/>
        <v>2.2476454138317104E-5</v>
      </c>
      <c r="AW467" s="5">
        <f t="shared" si="710"/>
        <v>1.287853562401216E-7</v>
      </c>
      <c r="AX467" s="5">
        <f t="shared" si="711"/>
        <v>5.3612139461967241E-4</v>
      </c>
      <c r="AY467" s="5">
        <f t="shared" si="712"/>
        <v>4.0017729617636603E-4</v>
      </c>
      <c r="AZ467" s="5">
        <f t="shared" si="713"/>
        <v>1.493522455754937E-4</v>
      </c>
      <c r="BA467" s="5">
        <f t="shared" si="714"/>
        <v>3.7160351126986228E-5</v>
      </c>
      <c r="BB467" s="5">
        <f t="shared" si="715"/>
        <v>6.9344037508105346E-6</v>
      </c>
      <c r="BC467" s="5">
        <f t="shared" si="716"/>
        <v>1.0352099250070801E-6</v>
      </c>
      <c r="BD467" s="5">
        <f t="shared" si="717"/>
        <v>3.5150647540673704E-5</v>
      </c>
      <c r="BE467" s="5">
        <f t="shared" si="718"/>
        <v>4.1318473821798068E-5</v>
      </c>
      <c r="BF467" s="5">
        <f t="shared" si="719"/>
        <v>2.4284279215441905E-5</v>
      </c>
      <c r="BG467" s="5">
        <f t="shared" si="720"/>
        <v>9.5151339093011361E-6</v>
      </c>
      <c r="BH467" s="5">
        <f t="shared" si="721"/>
        <v>2.7961846996377342E-6</v>
      </c>
      <c r="BI467" s="5">
        <f t="shared" si="722"/>
        <v>6.5736532551331568E-7</v>
      </c>
      <c r="BJ467" s="8">
        <f t="shared" si="723"/>
        <v>0.46004486706590803</v>
      </c>
      <c r="BK467" s="8">
        <f t="shared" si="724"/>
        <v>0.30618259077868143</v>
      </c>
      <c r="BL467" s="8">
        <f t="shared" si="725"/>
        <v>0.22379474081004508</v>
      </c>
      <c r="BM467" s="8">
        <f t="shared" si="726"/>
        <v>0.30195951378103375</v>
      </c>
      <c r="BN467" s="8">
        <f t="shared" si="727"/>
        <v>0.69780517463799363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1.67088607594937</v>
      </c>
      <c r="F468">
        <f>VLOOKUP(B468,home!$B$2:$E$405,3,FALSE)</f>
        <v>1.05</v>
      </c>
      <c r="G468">
        <f>VLOOKUP(C468,away!$B$2:$E$405,4,FALSE)</f>
        <v>0.6</v>
      </c>
      <c r="H468">
        <f>VLOOKUP(A468,away!$A$2:$E$405,3,FALSE)</f>
        <v>1.36708860759494</v>
      </c>
      <c r="I468">
        <f>VLOOKUP(C468,away!$B$2:$E$405,3,FALSE)</f>
        <v>0.85</v>
      </c>
      <c r="J468">
        <f>VLOOKUP(B468,home!$B$2:$E$405,4,FALSE)</f>
        <v>0.64</v>
      </c>
      <c r="K468" s="3">
        <f t="shared" si="672"/>
        <v>1.0526582278481031</v>
      </c>
      <c r="L468" s="3">
        <f t="shared" si="673"/>
        <v>0.74369620253164737</v>
      </c>
      <c r="M468" s="5">
        <f t="shared" si="674"/>
        <v>0.16590259658857345</v>
      </c>
      <c r="N468" s="5">
        <f t="shared" si="675"/>
        <v>0.17463873332032648</v>
      </c>
      <c r="O468" s="5">
        <f t="shared" si="676"/>
        <v>0.12338113107306189</v>
      </c>
      <c r="P468" s="5">
        <f t="shared" si="677"/>
        <v>0.12987816278526387</v>
      </c>
      <c r="Q468" s="5">
        <f t="shared" si="678"/>
        <v>9.1917449765306164E-2</v>
      </c>
      <c r="R468" s="5">
        <f t="shared" si="679"/>
        <v>4.5879039321547785E-2</v>
      </c>
      <c r="S468" s="5">
        <f t="shared" si="680"/>
        <v>2.5419037307637456E-2</v>
      </c>
      <c r="T468" s="5">
        <f t="shared" si="681"/>
        <v>6.8358658336851646E-2</v>
      </c>
      <c r="U468" s="5">
        <f t="shared" si="682"/>
        <v>4.8294948227593934E-2</v>
      </c>
      <c r="V468" s="5">
        <f t="shared" si="683"/>
        <v>2.21105498257659E-3</v>
      </c>
      <c r="W468" s="5">
        <f t="shared" si="684"/>
        <v>3.2252553259421411E-2</v>
      </c>
      <c r="X468" s="5">
        <f t="shared" si="685"/>
        <v>2.3986101380981409E-2</v>
      </c>
      <c r="Y468" s="5">
        <f t="shared" si="686"/>
        <v>8.9191862552874882E-3</v>
      </c>
      <c r="Z468" s="5">
        <f t="shared" si="687"/>
        <v>1.1373355773078407E-2</v>
      </c>
      <c r="AA468" s="5">
        <f t="shared" si="688"/>
        <v>1.1972256532774709E-2</v>
      </c>
      <c r="AB468" s="5">
        <f t="shared" si="689"/>
        <v>6.3013471725667496E-3</v>
      </c>
      <c r="AC468" s="5">
        <f t="shared" si="690"/>
        <v>1.0818386995563673E-4</v>
      </c>
      <c r="AD468" s="5">
        <f t="shared" si="691"/>
        <v>8.4877288894097749E-3</v>
      </c>
      <c r="AE468" s="5">
        <f t="shared" si="692"/>
        <v>6.3122917431722063E-3</v>
      </c>
      <c r="AF468" s="5">
        <f t="shared" si="693"/>
        <v>2.3472136993345212E-3</v>
      </c>
      <c r="AG468" s="5">
        <f t="shared" si="694"/>
        <v>5.8187130490844785E-4</v>
      </c>
      <c r="AH468" s="5">
        <f t="shared" si="695"/>
        <v>2.1145803746199497E-3</v>
      </c>
      <c r="AI468" s="5">
        <f t="shared" si="696"/>
        <v>2.2259304297898141E-3</v>
      </c>
      <c r="AJ468" s="5">
        <f t="shared" si="697"/>
        <v>1.1715719907678559E-3</v>
      </c>
      <c r="AK468" s="5">
        <f t="shared" si="698"/>
        <v>4.1108829853272186E-4</v>
      </c>
      <c r="AL468" s="5">
        <f t="shared" si="699"/>
        <v>3.3877040050633562E-6</v>
      </c>
      <c r="AM468" s="5">
        <f t="shared" si="700"/>
        <v>1.7869355302362494E-3</v>
      </c>
      <c r="AN468" s="5">
        <f t="shared" si="701"/>
        <v>1.3289371680055742E-3</v>
      </c>
      <c r="AO468" s="5">
        <f t="shared" si="702"/>
        <v>4.9416276262445374E-4</v>
      </c>
      <c r="AP468" s="5">
        <f t="shared" si="703"/>
        <v>1.2250232333211805E-4</v>
      </c>
      <c r="AQ468" s="5">
        <f t="shared" si="704"/>
        <v>2.2776128165850051E-5</v>
      </c>
      <c r="AR468" s="5">
        <f t="shared" si="705"/>
        <v>3.1452107891056098E-4</v>
      </c>
      <c r="AS468" s="5">
        <f t="shared" si="706"/>
        <v>3.3108320154686457E-4</v>
      </c>
      <c r="AT468" s="5">
        <f t="shared" si="707"/>
        <v>1.7425872810529938E-4</v>
      </c>
      <c r="AU468" s="5">
        <f t="shared" si="708"/>
        <v>6.11449613047963E-5</v>
      </c>
      <c r="AV468" s="5">
        <f t="shared" si="709"/>
        <v>1.6091186652236926E-5</v>
      </c>
      <c r="AW468" s="5">
        <f t="shared" si="710"/>
        <v>7.3669192594081994E-8</v>
      </c>
      <c r="AX468" s="5">
        <f t="shared" si="711"/>
        <v>3.1350539808954999E-4</v>
      </c>
      <c r="AY468" s="5">
        <f t="shared" si="712"/>
        <v>2.331527740323707E-4</v>
      </c>
      <c r="AZ468" s="5">
        <f t="shared" si="713"/>
        <v>8.6697416328796687E-5</v>
      </c>
      <c r="BA468" s="5">
        <f t="shared" si="714"/>
        <v>2.1492179764343778E-5</v>
      </c>
      <c r="BB468" s="5">
        <f t="shared" si="715"/>
        <v>3.9959131187174959E-6</v>
      </c>
      <c r="BC468" s="5">
        <f t="shared" si="716"/>
        <v>5.943490824073188E-7</v>
      </c>
      <c r="BD468" s="5">
        <f t="shared" si="717"/>
        <v>3.8984688666990125E-5</v>
      </c>
      <c r="BE468" s="5">
        <f t="shared" si="718"/>
        <v>4.1037553285403855E-5</v>
      </c>
      <c r="BF468" s="5">
        <f t="shared" si="719"/>
        <v>2.1599259058317659E-5</v>
      </c>
      <c r="BG468" s="5">
        <f t="shared" si="720"/>
        <v>7.5788792543869195E-6</v>
      </c>
      <c r="BH468" s="5">
        <f t="shared" si="721"/>
        <v>1.9944924012494215E-6</v>
      </c>
      <c r="BI468" s="5">
        <f t="shared" si="722"/>
        <v>4.1990376731114501E-7</v>
      </c>
      <c r="BJ468" s="8">
        <f t="shared" si="723"/>
        <v>0.42221653989777985</v>
      </c>
      <c r="BK468" s="8">
        <f t="shared" si="724"/>
        <v>0.32375557601204435</v>
      </c>
      <c r="BL468" s="8">
        <f t="shared" si="725"/>
        <v>0.24276060735420885</v>
      </c>
      <c r="BM468" s="8">
        <f t="shared" si="726"/>
        <v>0.26827588707819189</v>
      </c>
      <c r="BN468" s="8">
        <f t="shared" si="727"/>
        <v>0.73159711285407969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1.3243243243243199</v>
      </c>
      <c r="F469">
        <f>VLOOKUP(B469,home!$B$2:$E$405,3,FALSE)</f>
        <v>1.04</v>
      </c>
      <c r="G469">
        <f>VLOOKUP(C469,away!$B$2:$E$405,4,FALSE)</f>
        <v>0.66</v>
      </c>
      <c r="H469">
        <f>VLOOKUP(A469,away!$A$2:$E$405,3,FALSE)</f>
        <v>1.2432432432432401</v>
      </c>
      <c r="I469">
        <f>VLOOKUP(C469,away!$B$2:$E$405,3,FALSE)</f>
        <v>1.04</v>
      </c>
      <c r="J469">
        <f>VLOOKUP(B469,home!$B$2:$E$405,4,FALSE)</f>
        <v>1.01</v>
      </c>
      <c r="K469" s="3">
        <f t="shared" si="672"/>
        <v>0.90901621621621331</v>
      </c>
      <c r="L469" s="3">
        <f t="shared" si="673"/>
        <v>1.3059027027026995</v>
      </c>
      <c r="M469" s="5">
        <f t="shared" si="674"/>
        <v>0.10916236489220882</v>
      </c>
      <c r="N469" s="5">
        <f t="shared" si="675"/>
        <v>9.9230359887529249E-2</v>
      </c>
      <c r="O469" s="5">
        <f t="shared" si="676"/>
        <v>0.14255542734615376</v>
      </c>
      <c r="P469" s="5">
        <f t="shared" si="677"/>
        <v>0.12958519516728598</v>
      </c>
      <c r="Q469" s="5">
        <f t="shared" si="678"/>
        <v>4.5101003139367477E-2</v>
      </c>
      <c r="R469" s="5">
        <f t="shared" si="679"/>
        <v>9.3081758928140287E-2</v>
      </c>
      <c r="S469" s="5">
        <f t="shared" si="680"/>
        <v>3.8457216512130812E-2</v>
      </c>
      <c r="T469" s="5">
        <f t="shared" si="681"/>
        <v>5.8897521894302918E-2</v>
      </c>
      <c r="U469" s="5">
        <f t="shared" si="682"/>
        <v>8.4612828299607798E-2</v>
      </c>
      <c r="V469" s="5">
        <f t="shared" si="683"/>
        <v>5.0724501701213945E-3</v>
      </c>
      <c r="W469" s="5">
        <f t="shared" si="684"/>
        <v>1.3665847740434462E-2</v>
      </c>
      <c r="X469" s="5">
        <f t="shared" si="685"/>
        <v>1.7846267498956941E-2</v>
      </c>
      <c r="Y469" s="5">
        <f t="shared" si="686"/>
        <v>1.1652744480021611E-2</v>
      </c>
      <c r="Z469" s="5">
        <f t="shared" si="687"/>
        <v>4.0518573518859839E-2</v>
      </c>
      <c r="AA469" s="5">
        <f t="shared" si="688"/>
        <v>3.6832040386592428E-2</v>
      </c>
      <c r="AB469" s="5">
        <f t="shared" si="689"/>
        <v>1.6740460993871501E-2</v>
      </c>
      <c r="AC469" s="5">
        <f t="shared" si="690"/>
        <v>3.7633989397385957E-4</v>
      </c>
      <c r="AD469" s="5">
        <f t="shared" si="691"/>
        <v>3.1056193010991552E-3</v>
      </c>
      <c r="AE469" s="5">
        <f t="shared" si="692"/>
        <v>4.0556366388710555E-3</v>
      </c>
      <c r="AF469" s="5">
        <f t="shared" si="693"/>
        <v>2.6481334239409023E-3</v>
      </c>
      <c r="AG469" s="5">
        <f t="shared" si="694"/>
        <v>1.1527348651472593E-3</v>
      </c>
      <c r="AH469" s="5">
        <f t="shared" si="695"/>
        <v>1.3228328666984278E-2</v>
      </c>
      <c r="AI469" s="5">
        <f t="shared" si="696"/>
        <v>1.2024765271726513E-2</v>
      </c>
      <c r="AJ469" s="5">
        <f t="shared" si="697"/>
        <v>5.4653533140964806E-3</v>
      </c>
      <c r="AK469" s="5">
        <f t="shared" si="698"/>
        <v>1.6560315966215749E-3</v>
      </c>
      <c r="AL469" s="5">
        <f t="shared" si="699"/>
        <v>1.7869923817789697E-5</v>
      </c>
      <c r="AM469" s="5">
        <f t="shared" si="700"/>
        <v>5.6461166121863921E-4</v>
      </c>
      <c r="AN469" s="5">
        <f t="shared" si="701"/>
        <v>7.3732789436288179E-4</v>
      </c>
      <c r="AO469" s="5">
        <f t="shared" si="702"/>
        <v>4.8143924501328902E-4</v>
      </c>
      <c r="AP469" s="5">
        <f t="shared" si="703"/>
        <v>2.0957093708333377E-4</v>
      </c>
      <c r="AQ469" s="5">
        <f t="shared" si="704"/>
        <v>6.8419813286265763E-5</v>
      </c>
      <c r="AR469" s="5">
        <f t="shared" si="705"/>
        <v>3.4549820316908718E-3</v>
      </c>
      <c r="AS469" s="5">
        <f t="shared" si="706"/>
        <v>3.1406346935426411E-3</v>
      </c>
      <c r="AT469" s="5">
        <f t="shared" si="707"/>
        <v>1.4274439328207491E-3</v>
      </c>
      <c r="AU469" s="5">
        <f t="shared" si="708"/>
        <v>4.32523227557836E-4</v>
      </c>
      <c r="AV469" s="5">
        <f t="shared" si="709"/>
        <v>9.8292656935062067E-5</v>
      </c>
      <c r="AW469" s="5">
        <f t="shared" si="710"/>
        <v>5.8925415260495489E-7</v>
      </c>
      <c r="AX469" s="5">
        <f t="shared" si="711"/>
        <v>8.5540192652086271E-5</v>
      </c>
      <c r="AY469" s="5">
        <f t="shared" si="712"/>
        <v>1.1170716877406905E-4</v>
      </c>
      <c r="AZ469" s="5">
        <f t="shared" si="713"/>
        <v>7.2939346806661704E-5</v>
      </c>
      <c r="BA469" s="5">
        <f t="shared" si="714"/>
        <v>3.1750563376063011E-5</v>
      </c>
      <c r="BB469" s="5">
        <f t="shared" si="715"/>
        <v>1.0365786631283511E-5</v>
      </c>
      <c r="BC469" s="5">
        <f t="shared" si="716"/>
        <v>2.7073417554865284E-6</v>
      </c>
      <c r="BD469" s="5">
        <f t="shared" si="717"/>
        <v>7.5197839549572898E-4</v>
      </c>
      <c r="BE469" s="5">
        <f t="shared" si="718"/>
        <v>6.8356055574986664E-4</v>
      </c>
      <c r="BF469" s="5">
        <f t="shared" si="719"/>
        <v>3.1068381497119786E-4</v>
      </c>
      <c r="BG469" s="5">
        <f t="shared" si="720"/>
        <v>9.413887530824548E-5</v>
      </c>
      <c r="BH469" s="5">
        <f t="shared" si="721"/>
        <v>2.13934410578878E-5</v>
      </c>
      <c r="BI469" s="5">
        <f t="shared" si="722"/>
        <v>3.8893969684571517E-6</v>
      </c>
      <c r="BJ469" s="8">
        <f t="shared" si="723"/>
        <v>0.25973224882063112</v>
      </c>
      <c r="BK469" s="8">
        <f t="shared" si="724"/>
        <v>0.2827831437283127</v>
      </c>
      <c r="BL469" s="8">
        <f t="shared" si="725"/>
        <v>0.4166165158258931</v>
      </c>
      <c r="BM469" s="8">
        <f t="shared" si="726"/>
        <v>0.38082325461838973</v>
      </c>
      <c r="BN469" s="8">
        <f t="shared" si="727"/>
        <v>0.61871610936068555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1.3243243243243199</v>
      </c>
      <c r="F470">
        <f>VLOOKUP(B470,home!$B$2:$E$405,3,FALSE)</f>
        <v>0.76</v>
      </c>
      <c r="G470">
        <f>VLOOKUP(C470,away!$B$2:$E$405,4,FALSE)</f>
        <v>0.85</v>
      </c>
      <c r="H470">
        <f>VLOOKUP(A470,away!$A$2:$E$405,3,FALSE)</f>
        <v>1.2432432432432401</v>
      </c>
      <c r="I470">
        <f>VLOOKUP(C470,away!$B$2:$E$405,3,FALSE)</f>
        <v>1.04</v>
      </c>
      <c r="J470">
        <f>VLOOKUP(B470,home!$B$2:$E$405,4,FALSE)</f>
        <v>0.8</v>
      </c>
      <c r="K470" s="3">
        <f t="shared" si="672"/>
        <v>0.85551351351351057</v>
      </c>
      <c r="L470" s="3">
        <f t="shared" si="673"/>
        <v>1.0343783783783758</v>
      </c>
      <c r="M470" s="5">
        <f t="shared" si="674"/>
        <v>0.1510881418066608</v>
      </c>
      <c r="N470" s="5">
        <f t="shared" si="675"/>
        <v>0.12925794704724392</v>
      </c>
      <c r="O470" s="5">
        <f t="shared" si="676"/>
        <v>0.15628230711417584</v>
      </c>
      <c r="P470" s="5">
        <f t="shared" si="677"/>
        <v>0.13370162565924612</v>
      </c>
      <c r="Q470" s="5">
        <f t="shared" si="678"/>
        <v>5.5290960213965464E-2</v>
      </c>
      <c r="R470" s="5">
        <f t="shared" si="679"/>
        <v>8.0827519700996275E-2</v>
      </c>
      <c r="S470" s="5">
        <f t="shared" si="680"/>
        <v>2.9578967101866065E-2</v>
      </c>
      <c r="T470" s="5">
        <f t="shared" si="681"/>
        <v>5.7191773765104877E-2</v>
      </c>
      <c r="U470" s="5">
        <f t="shared" si="682"/>
        <v>6.9149035367981823E-2</v>
      </c>
      <c r="V470" s="5">
        <f t="shared" si="683"/>
        <v>2.9083508911871064E-3</v>
      </c>
      <c r="W470" s="5">
        <f t="shared" si="684"/>
        <v>1.5767387879395106E-2</v>
      </c>
      <c r="X470" s="5">
        <f t="shared" si="685"/>
        <v>1.6309445105951566E-2</v>
      </c>
      <c r="Y470" s="5">
        <f t="shared" si="686"/>
        <v>8.4350686904726604E-3</v>
      </c>
      <c r="Z470" s="5">
        <f t="shared" si="687"/>
        <v>2.7868746252220914E-2</v>
      </c>
      <c r="AA470" s="5">
        <f t="shared" si="688"/>
        <v>2.3842089023453996E-2</v>
      </c>
      <c r="AB470" s="5">
        <f t="shared" si="689"/>
        <v>1.0198614674978514E-2</v>
      </c>
      <c r="AC470" s="5">
        <f t="shared" si="690"/>
        <v>1.6085446775036488E-4</v>
      </c>
      <c r="AD470" s="5">
        <f t="shared" si="691"/>
        <v>3.3723033509079118E-3</v>
      </c>
      <c r="AE470" s="5">
        <f t="shared" si="692"/>
        <v>3.4882376715120881E-3</v>
      </c>
      <c r="AF470" s="5">
        <f t="shared" si="693"/>
        <v>1.8040788130285177E-3</v>
      </c>
      <c r="AG470" s="5">
        <f t="shared" si="694"/>
        <v>6.2203337236240775E-4</v>
      </c>
      <c r="AH470" s="5">
        <f t="shared" si="695"/>
        <v>7.2067071389526746E-3</v>
      </c>
      <c r="AI470" s="5">
        <f t="shared" si="696"/>
        <v>6.1654353453083031E-3</v>
      </c>
      <c r="AJ470" s="5">
        <f t="shared" si="697"/>
        <v>2.6373066273025448E-3</v>
      </c>
      <c r="AK470" s="5">
        <f t="shared" si="698"/>
        <v>7.5208381964535556E-4</v>
      </c>
      <c r="AL470" s="5">
        <f t="shared" si="699"/>
        <v>5.6937635410983534E-6</v>
      </c>
      <c r="AM470" s="5">
        <f t="shared" si="700"/>
        <v>5.7701021767372278E-4</v>
      </c>
      <c r="AN470" s="5">
        <f t="shared" si="701"/>
        <v>5.9684689326509888E-4</v>
      </c>
      <c r="AO470" s="5">
        <f t="shared" si="702"/>
        <v>3.0868276079786233E-4</v>
      </c>
      <c r="AP470" s="5">
        <f t="shared" si="703"/>
        <v>1.064315911824843E-4</v>
      </c>
      <c r="AQ470" s="5">
        <f t="shared" si="704"/>
        <v>2.7522634173892079E-5</v>
      </c>
      <c r="AR470" s="5">
        <f t="shared" si="705"/>
        <v>1.4908924087675469E-3</v>
      </c>
      <c r="AS470" s="5">
        <f t="shared" si="706"/>
        <v>1.2754786028953452E-3</v>
      </c>
      <c r="AT470" s="5">
        <f t="shared" si="707"/>
        <v>5.4559459048715022E-4</v>
      </c>
      <c r="AU470" s="5">
        <f t="shared" si="708"/>
        <v>1.5558784835387562E-4</v>
      </c>
      <c r="AV470" s="5">
        <f t="shared" si="709"/>
        <v>3.3276876701307848E-5</v>
      </c>
      <c r="AW470" s="5">
        <f t="shared" si="710"/>
        <v>1.3995977455816347E-7</v>
      </c>
      <c r="AX470" s="5">
        <f t="shared" si="711"/>
        <v>8.2273339775873632E-5</v>
      </c>
      <c r="AY470" s="5">
        <f t="shared" si="712"/>
        <v>8.5101763781141276E-5</v>
      </c>
      <c r="AZ470" s="5">
        <f t="shared" si="713"/>
        <v>4.4013712208538259E-5</v>
      </c>
      <c r="BA470" s="5">
        <f t="shared" si="714"/>
        <v>1.5175610753560109E-5</v>
      </c>
      <c r="BB470" s="5">
        <f t="shared" si="715"/>
        <v>3.9243309105422353E-6</v>
      </c>
      <c r="BC470" s="5">
        <f t="shared" si="716"/>
        <v>8.1184860869336279E-7</v>
      </c>
      <c r="BD470" s="5">
        <f t="shared" si="717"/>
        <v>2.570244786862675E-4</v>
      </c>
      <c r="BE470" s="5">
        <f t="shared" si="718"/>
        <v>2.1988791481986715E-4</v>
      </c>
      <c r="BF470" s="5">
        <f t="shared" si="719"/>
        <v>9.4058541293352019E-5</v>
      </c>
      <c r="BG470" s="5">
        <f t="shared" si="720"/>
        <v>2.6822784379277071E-5</v>
      </c>
      <c r="BH470" s="5">
        <f t="shared" si="721"/>
        <v>5.7368136266326582E-6</v>
      </c>
      <c r="BI470" s="5">
        <f t="shared" si="722"/>
        <v>9.8158431641853837E-7</v>
      </c>
      <c r="BJ470" s="8">
        <f t="shared" si="723"/>
        <v>0.29338703061307586</v>
      </c>
      <c r="BK470" s="8">
        <f t="shared" si="724"/>
        <v>0.31752873545403271</v>
      </c>
      <c r="BL470" s="8">
        <f t="shared" si="725"/>
        <v>0.36116644125712233</v>
      </c>
      <c r="BM470" s="8">
        <f t="shared" si="726"/>
        <v>0.29341749023015684</v>
      </c>
      <c r="BN470" s="8">
        <f t="shared" si="727"/>
        <v>0.70644850154228855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1.3243243243243199</v>
      </c>
      <c r="F471">
        <f>VLOOKUP(B471,home!$B$2:$E$405,3,FALSE)</f>
        <v>1.04</v>
      </c>
      <c r="G471">
        <f>VLOOKUP(C471,away!$B$2:$E$405,4,FALSE)</f>
        <v>0.86</v>
      </c>
      <c r="H471">
        <f>VLOOKUP(A471,away!$A$2:$E$405,3,FALSE)</f>
        <v>1.2432432432432401</v>
      </c>
      <c r="I471">
        <f>VLOOKUP(C471,away!$B$2:$E$405,3,FALSE)</f>
        <v>0.76</v>
      </c>
      <c r="J471">
        <f>VLOOKUP(B471,home!$B$2:$E$405,4,FALSE)</f>
        <v>0.3</v>
      </c>
      <c r="K471" s="3">
        <f t="shared" si="672"/>
        <v>1.1844756756756718</v>
      </c>
      <c r="L471" s="3">
        <f t="shared" si="673"/>
        <v>0.28345945945945872</v>
      </c>
      <c r="M471" s="5">
        <f t="shared" si="674"/>
        <v>0.23040074074301306</v>
      </c>
      <c r="N471" s="5">
        <f t="shared" si="675"/>
        <v>0.27290407306775566</v>
      </c>
      <c r="O471" s="5">
        <f t="shared" si="676"/>
        <v>6.5309269430073355E-2</v>
      </c>
      <c r="P471" s="5">
        <f t="shared" si="677"/>
        <v>7.7357241036070626E-2</v>
      </c>
      <c r="Q471" s="5">
        <f t="shared" si="678"/>
        <v>0.16162411817078645</v>
      </c>
      <c r="R471" s="5">
        <f t="shared" si="679"/>
        <v>9.256265105170372E-3</v>
      </c>
      <c r="S471" s="5">
        <f t="shared" si="680"/>
        <v>6.4931895633393308E-3</v>
      </c>
      <c r="T471" s="5">
        <f t="shared" si="681"/>
        <v>4.5813885172302796E-2</v>
      </c>
      <c r="U471" s="5">
        <f t="shared" si="682"/>
        <v>1.096382086467982E-2</v>
      </c>
      <c r="V471" s="5">
        <f t="shared" si="683"/>
        <v>2.4223264624560021E-4</v>
      </c>
      <c r="W471" s="5">
        <f t="shared" si="684"/>
        <v>6.3813278858608949E-2</v>
      </c>
      <c r="X471" s="5">
        <f t="shared" si="685"/>
        <v>1.8088477531596994E-2</v>
      </c>
      <c r="Y471" s="5">
        <f t="shared" si="686"/>
        <v>2.5636750317755241E-3</v>
      </c>
      <c r="Z471" s="5">
        <f t="shared" si="687"/>
        <v>8.745919677750144E-4</v>
      </c>
      <c r="AA471" s="5">
        <f t="shared" si="688"/>
        <v>1.0359329119708255E-3</v>
      </c>
      <c r="AB471" s="5">
        <f t="shared" si="689"/>
        <v>6.1351866793065508E-4</v>
      </c>
      <c r="AC471" s="5">
        <f t="shared" si="690"/>
        <v>5.0831133240926833E-6</v>
      </c>
      <c r="AD471" s="5">
        <f t="shared" si="691"/>
        <v>1.8896319148282732E-2</v>
      </c>
      <c r="AE471" s="5">
        <f t="shared" si="692"/>
        <v>5.3563404115456415E-3</v>
      </c>
      <c r="AF471" s="5">
        <f t="shared" si="693"/>
        <v>7.5915267886879107E-4</v>
      </c>
      <c r="AG471" s="5">
        <f t="shared" si="694"/>
        <v>7.1729669333115846E-5</v>
      </c>
      <c r="AH471" s="5">
        <f t="shared" si="695"/>
        <v>6.1977841608272486E-5</v>
      </c>
      <c r="AI471" s="5">
        <f t="shared" si="696"/>
        <v>7.3411245815878319E-5</v>
      </c>
      <c r="AJ471" s="5">
        <f t="shared" si="697"/>
        <v>4.3476917494977665E-5</v>
      </c>
      <c r="AK471" s="5">
        <f t="shared" si="698"/>
        <v>1.7165783742053033E-5</v>
      </c>
      <c r="AL471" s="5">
        <f t="shared" si="699"/>
        <v>6.8266381671765422E-8</v>
      </c>
      <c r="AM471" s="5">
        <f t="shared" si="700"/>
        <v>4.4764460781890631E-3</v>
      </c>
      <c r="AN471" s="5">
        <f t="shared" si="701"/>
        <v>1.2688909856228856E-3</v>
      </c>
      <c r="AO471" s="5">
        <f t="shared" si="702"/>
        <v>1.7983957644882148E-4</v>
      </c>
      <c r="AP471" s="5">
        <f t="shared" si="703"/>
        <v>1.6992409709866978E-5</v>
      </c>
      <c r="AQ471" s="5">
        <f t="shared" si="704"/>
        <v>1.2041648178181379E-6</v>
      </c>
      <c r="AR471" s="5">
        <f t="shared" si="705"/>
        <v>3.5136410961489754E-6</v>
      </c>
      <c r="AS471" s="5">
        <f t="shared" si="706"/>
        <v>4.161822411442865E-6</v>
      </c>
      <c r="AT471" s="5">
        <f t="shared" si="707"/>
        <v>2.4647887064179718E-6</v>
      </c>
      <c r="AU471" s="5">
        <f t="shared" si="708"/>
        <v>9.7316075614406379E-7</v>
      </c>
      <c r="AV471" s="5">
        <f t="shared" si="709"/>
        <v>2.8817131104369701E-7</v>
      </c>
      <c r="AW471" s="5">
        <f t="shared" si="710"/>
        <v>6.3668040647266776E-10</v>
      </c>
      <c r="AX471" s="5">
        <f t="shared" si="711"/>
        <v>8.8370691551478426E-4</v>
      </c>
      <c r="AY471" s="5">
        <f t="shared" si="712"/>
        <v>2.5049508459240626E-4</v>
      </c>
      <c r="AZ471" s="5">
        <f t="shared" si="713"/>
        <v>3.5502600637907432E-5</v>
      </c>
      <c r="BA471" s="5">
        <f t="shared" si="714"/>
        <v>3.3545159954087581E-6</v>
      </c>
      <c r="BB471" s="5">
        <f t="shared" si="715"/>
        <v>2.3771732270166869E-7</v>
      </c>
      <c r="BC471" s="5">
        <f t="shared" si="716"/>
        <v>1.347664475943295E-8</v>
      </c>
      <c r="BD471" s="5">
        <f t="shared" si="717"/>
        <v>1.6599580097482125E-7</v>
      </c>
      <c r="BE471" s="5">
        <f t="shared" si="718"/>
        <v>1.9661798851897571E-7</v>
      </c>
      <c r="BF471" s="5">
        <f t="shared" si="719"/>
        <v>1.1644461240050266E-7</v>
      </c>
      <c r="BG471" s="5">
        <f t="shared" si="720"/>
        <v>4.5975270317292355E-8</v>
      </c>
      <c r="BH471" s="5">
        <f t="shared" si="721"/>
        <v>1.3614147343361634E-8</v>
      </c>
      <c r="BI471" s="5">
        <f t="shared" si="722"/>
        <v>3.2251252746552842E-9</v>
      </c>
      <c r="BJ471" s="8">
        <f t="shared" si="723"/>
        <v>0.59700773326635337</v>
      </c>
      <c r="BK471" s="8">
        <f t="shared" si="724"/>
        <v>0.31474905045296681</v>
      </c>
      <c r="BL471" s="8">
        <f t="shared" si="725"/>
        <v>8.7386782225712223E-2</v>
      </c>
      <c r="BM471" s="8">
        <f t="shared" si="726"/>
        <v>0.18291595591202561</v>
      </c>
      <c r="BN471" s="8">
        <f t="shared" si="727"/>
        <v>0.81685170755286962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1.3243243243243199</v>
      </c>
      <c r="F472">
        <f>VLOOKUP(B472,home!$B$2:$E$405,3,FALSE)</f>
        <v>0.94</v>
      </c>
      <c r="G472">
        <f>VLOOKUP(C472,away!$B$2:$E$405,4,FALSE)</f>
        <v>1.42</v>
      </c>
      <c r="H472">
        <f>VLOOKUP(A472,away!$A$2:$E$405,3,FALSE)</f>
        <v>1.2432432432432401</v>
      </c>
      <c r="I472">
        <f>VLOOKUP(C472,away!$B$2:$E$405,3,FALSE)</f>
        <v>0.28000000000000003</v>
      </c>
      <c r="J472">
        <f>VLOOKUP(B472,home!$B$2:$E$405,4,FALSE)</f>
        <v>1.41</v>
      </c>
      <c r="K472" s="3">
        <f t="shared" si="672"/>
        <v>1.7677081081081019</v>
      </c>
      <c r="L472" s="3">
        <f t="shared" si="673"/>
        <v>0.49083243243243124</v>
      </c>
      <c r="M472" s="5">
        <f t="shared" si="674"/>
        <v>0.10450289124533506</v>
      </c>
      <c r="N472" s="5">
        <f t="shared" si="675"/>
        <v>0.18473060817511797</v>
      </c>
      <c r="O472" s="5">
        <f t="shared" si="676"/>
        <v>5.1293408306169623E-2</v>
      </c>
      <c r="P472" s="5">
        <f t="shared" si="677"/>
        <v>9.0671773755315502E-2</v>
      </c>
      <c r="Q472" s="5">
        <f t="shared" si="678"/>
        <v>0.16327489694344843</v>
      </c>
      <c r="R472" s="5">
        <f t="shared" si="679"/>
        <v>1.2588234183333553E-2</v>
      </c>
      <c r="S472" s="5">
        <f t="shared" si="680"/>
        <v>1.966780645483366E-2</v>
      </c>
      <c r="T472" s="5">
        <f t="shared" si="681"/>
        <v>8.0140614821907305E-2</v>
      </c>
      <c r="U472" s="5">
        <f t="shared" si="682"/>
        <v>2.2252323632642294E-2</v>
      </c>
      <c r="V472" s="5">
        <f t="shared" si="683"/>
        <v>1.8960824654755586E-3</v>
      </c>
      <c r="W472" s="5">
        <f t="shared" si="684"/>
        <v>9.6207453059149503E-2</v>
      </c>
      <c r="X472" s="5">
        <f t="shared" si="685"/>
        <v>4.7221738203151287E-2</v>
      </c>
      <c r="Y472" s="5">
        <f t="shared" si="686"/>
        <v>1.1588980312970105E-2</v>
      </c>
      <c r="Z472" s="5">
        <f t="shared" si="687"/>
        <v>2.0595712014115628E-3</v>
      </c>
      <c r="AA472" s="5">
        <f t="shared" si="688"/>
        <v>3.6407207119611637E-3</v>
      </c>
      <c r="AB472" s="5">
        <f t="shared" si="689"/>
        <v>3.2178657609454259E-3</v>
      </c>
      <c r="AC472" s="5">
        <f t="shared" si="690"/>
        <v>1.0282081569842158E-4</v>
      </c>
      <c r="AD472" s="5">
        <f t="shared" si="691"/>
        <v>4.2516673708272036E-2</v>
      </c>
      <c r="AE472" s="5">
        <f t="shared" si="692"/>
        <v>2.0868562375167158E-2</v>
      </c>
      <c r="AF472" s="5">
        <f t="shared" si="693"/>
        <v>5.121483615985605E-3</v>
      </c>
      <c r="AG472" s="5">
        <f t="shared" si="694"/>
        <v>8.3793008696568614E-4</v>
      </c>
      <c r="AH472" s="5">
        <f t="shared" si="695"/>
        <v>2.5272608563915548E-4</v>
      </c>
      <c r="AI472" s="5">
        <f t="shared" si="696"/>
        <v>4.467459507147577E-4</v>
      </c>
      <c r="AJ472" s="5">
        <f t="shared" si="697"/>
        <v>3.9485821967146986E-4</v>
      </c>
      <c r="AK472" s="5">
        <f t="shared" si="698"/>
        <v>2.3266469215546241E-4</v>
      </c>
      <c r="AL472" s="5">
        <f t="shared" si="699"/>
        <v>3.5684929391885865E-6</v>
      </c>
      <c r="AM472" s="5">
        <f t="shared" si="700"/>
        <v>1.5031413768779802E-2</v>
      </c>
      <c r="AN472" s="5">
        <f t="shared" si="701"/>
        <v>7.377905383028527E-3</v>
      </c>
      <c r="AO472" s="5">
        <f t="shared" si="702"/>
        <v>1.8106576227041101E-3</v>
      </c>
      <c r="AP472" s="5">
        <f t="shared" si="703"/>
        <v>2.9624316175139393E-4</v>
      </c>
      <c r="AQ472" s="5">
        <f t="shared" si="704"/>
        <v>3.635143791847771E-5</v>
      </c>
      <c r="AR472" s="5">
        <f t="shared" si="705"/>
        <v>2.480923187067873E-5</v>
      </c>
      <c r="AS472" s="5">
        <f t="shared" si="706"/>
        <v>4.3855480333732722E-5</v>
      </c>
      <c r="AT472" s="5">
        <f t="shared" si="707"/>
        <v>3.876184408545737E-5</v>
      </c>
      <c r="AU472" s="5">
        <f t="shared" si="708"/>
        <v>2.2839875358361689E-5</v>
      </c>
      <c r="AV472" s="5">
        <f t="shared" si="709"/>
        <v>1.0093558214788597E-5</v>
      </c>
      <c r="AW472" s="5">
        <f t="shared" si="710"/>
        <v>8.6005484466544785E-8</v>
      </c>
      <c r="AX472" s="5">
        <f t="shared" si="711"/>
        <v>4.42852533256664E-3</v>
      </c>
      <c r="AY472" s="5">
        <f t="shared" si="712"/>
        <v>2.1736638610723251E-3</v>
      </c>
      <c r="AZ472" s="5">
        <f t="shared" si="713"/>
        <v>5.3345236011029978E-4</v>
      </c>
      <c r="BA472" s="5">
        <f t="shared" si="714"/>
        <v>8.7278573166586567E-5</v>
      </c>
      <c r="BB472" s="5">
        <f t="shared" si="715"/>
        <v>1.07097885916469E-5</v>
      </c>
      <c r="BC472" s="5">
        <f t="shared" si="716"/>
        <v>1.0513423170550303E-6</v>
      </c>
      <c r="BD472" s="5">
        <f t="shared" si="717"/>
        <v>2.0295292709775725E-6</v>
      </c>
      <c r="BE472" s="5">
        <f t="shared" si="718"/>
        <v>3.5876153479497794E-6</v>
      </c>
      <c r="BF472" s="5">
        <f t="shared" si="719"/>
        <v>3.1709283696719473E-6</v>
      </c>
      <c r="BG472" s="5">
        <f t="shared" si="720"/>
        <v>1.8684252630997019E-6</v>
      </c>
      <c r="BH472" s="5">
        <f t="shared" si="721"/>
        <v>8.2570762174383903E-7</v>
      </c>
      <c r="BI472" s="5">
        <f t="shared" si="722"/>
        <v>2.9192201157664825E-7</v>
      </c>
      <c r="BJ472" s="8">
        <f t="shared" si="723"/>
        <v>0.68429619393414209</v>
      </c>
      <c r="BK472" s="8">
        <f t="shared" si="724"/>
        <v>0.21901860709066973</v>
      </c>
      <c r="BL472" s="8">
        <f t="shared" si="725"/>
        <v>9.4471681660980952E-2</v>
      </c>
      <c r="BM472" s="8">
        <f t="shared" si="726"/>
        <v>0.39061066342289608</v>
      </c>
      <c r="BN472" s="8">
        <f t="shared" si="727"/>
        <v>0.60706181260872005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1.3243243243243199</v>
      </c>
      <c r="F473">
        <f>VLOOKUP(B473,home!$B$2:$E$405,3,FALSE)</f>
        <v>0.65</v>
      </c>
      <c r="G473">
        <f>VLOOKUP(C473,away!$B$2:$E$405,4,FALSE)</f>
        <v>0.76</v>
      </c>
      <c r="H473">
        <f>VLOOKUP(A473,away!$A$2:$E$405,3,FALSE)</f>
        <v>1.2432432432432401</v>
      </c>
      <c r="I473">
        <f>VLOOKUP(C473,away!$B$2:$E$405,3,FALSE)</f>
        <v>0.94</v>
      </c>
      <c r="J473">
        <f>VLOOKUP(B473,home!$B$2:$E$405,4,FALSE)</f>
        <v>1.1499999999999999</v>
      </c>
      <c r="K473" s="3">
        <f t="shared" si="672"/>
        <v>0.65421621621621406</v>
      </c>
      <c r="L473" s="3">
        <f t="shared" si="673"/>
        <v>1.3439459459459424</v>
      </c>
      <c r="M473" s="5">
        <f t="shared" si="674"/>
        <v>0.13558423623849059</v>
      </c>
      <c r="N473" s="5">
        <f t="shared" si="675"/>
        <v>8.8701406010510589E-2</v>
      </c>
      <c r="O473" s="5">
        <f t="shared" si="676"/>
        <v>0.18221788462689636</v>
      </c>
      <c r="P473" s="5">
        <f t="shared" si="677"/>
        <v>0.11920989500753076</v>
      </c>
      <c r="Q473" s="5">
        <f t="shared" si="678"/>
        <v>2.9014949106627191E-2</v>
      </c>
      <c r="R473" s="5">
        <f t="shared" si="679"/>
        <v>0.12244549366158146</v>
      </c>
      <c r="S473" s="5">
        <f t="shared" si="680"/>
        <v>2.6203265700279463E-2</v>
      </c>
      <c r="T473" s="5">
        <f t="shared" si="681"/>
        <v>3.899452322367946E-2</v>
      </c>
      <c r="U473" s="5">
        <f t="shared" si="682"/>
        <v>8.0105827556006232E-2</v>
      </c>
      <c r="V473" s="5">
        <f t="shared" si="683"/>
        <v>2.559858841382504E-3</v>
      </c>
      <c r="W473" s="5">
        <f t="shared" si="684"/>
        <v>6.3273500727478874E-3</v>
      </c>
      <c r="X473" s="5">
        <f t="shared" si="685"/>
        <v>8.5036164788502878E-3</v>
      </c>
      <c r="Y473" s="5">
        <f t="shared" si="686"/>
        <v>5.7142004463149789E-3</v>
      </c>
      <c r="Z473" s="5">
        <f t="shared" si="687"/>
        <v>5.4853374935277331E-2</v>
      </c>
      <c r="AA473" s="5">
        <f t="shared" si="688"/>
        <v>3.5885967396846449E-2</v>
      </c>
      <c r="AB473" s="5">
        <f t="shared" si="689"/>
        <v>1.1738590902811652E-2</v>
      </c>
      <c r="AC473" s="5">
        <f t="shared" si="690"/>
        <v>1.4066924010737081E-4</v>
      </c>
      <c r="AD473" s="5">
        <f t="shared" si="691"/>
        <v>1.0348637558171272E-3</v>
      </c>
      <c r="AE473" s="5">
        <f t="shared" si="692"/>
        <v>1.39080094923682E-3</v>
      </c>
      <c r="AF473" s="5">
        <f t="shared" si="693"/>
        <v>9.3458064867229661E-4</v>
      </c>
      <c r="AG473" s="5">
        <f t="shared" si="694"/>
        <v>4.1867529131422071E-4</v>
      </c>
      <c r="AH473" s="5">
        <f t="shared" si="695"/>
        <v>1.8429992716429682E-2</v>
      </c>
      <c r="AI473" s="5">
        <f t="shared" si="696"/>
        <v>1.2057200099835009E-2</v>
      </c>
      <c r="AJ473" s="5">
        <f t="shared" si="697"/>
        <v>3.9440079137379094E-3</v>
      </c>
      <c r="AK473" s="5">
        <f t="shared" si="698"/>
        <v>8.600779780174731E-4</v>
      </c>
      <c r="AL473" s="5">
        <f t="shared" si="699"/>
        <v>4.9472315688653085E-6</v>
      </c>
      <c r="AM473" s="5">
        <f t="shared" si="700"/>
        <v>1.3540493012599626E-4</v>
      </c>
      <c r="AN473" s="5">
        <f t="shared" si="701"/>
        <v>1.8197690690392629E-4</v>
      </c>
      <c r="AO473" s="5">
        <f t="shared" si="702"/>
        <v>1.2228356314465699E-4</v>
      </c>
      <c r="AP473" s="5">
        <f t="shared" si="703"/>
        <v>5.4780832981362144E-5</v>
      </c>
      <c r="AQ473" s="5">
        <f t="shared" si="704"/>
        <v>1.8405619600210854E-5</v>
      </c>
      <c r="AR473" s="5">
        <f t="shared" si="705"/>
        <v>4.9537827990117815E-3</v>
      </c>
      <c r="AS473" s="5">
        <f t="shared" si="706"/>
        <v>3.240845038726453E-3</v>
      </c>
      <c r="AT473" s="5">
        <f t="shared" si="707"/>
        <v>1.0601066892893549E-3</v>
      </c>
      <c r="AU473" s="5">
        <f t="shared" si="708"/>
        <v>2.3117966235079317E-4</v>
      </c>
      <c r="AV473" s="5">
        <f t="shared" si="709"/>
        <v>3.7810370992319458E-5</v>
      </c>
      <c r="AW473" s="5">
        <f t="shared" si="710"/>
        <v>1.2082668069682068E-7</v>
      </c>
      <c r="AX473" s="5">
        <f t="shared" si="711"/>
        <v>1.4764016840675015E-5</v>
      </c>
      <c r="AY473" s="5">
        <f t="shared" si="712"/>
        <v>1.9842040578902805E-5</v>
      </c>
      <c r="AZ473" s="5">
        <f t="shared" si="713"/>
        <v>1.3333314997655658E-5</v>
      </c>
      <c r="BA473" s="5">
        <f t="shared" si="714"/>
        <v>5.9730848790398516E-6</v>
      </c>
      <c r="BB473" s="5">
        <f t="shared" si="715"/>
        <v>2.0068758019941541E-6</v>
      </c>
      <c r="BC473" s="5">
        <f t="shared" si="716"/>
        <v>5.3942651962141082E-7</v>
      </c>
      <c r="BD473" s="5">
        <f t="shared" si="717"/>
        <v>1.1096027183047706E-3</v>
      </c>
      <c r="BE473" s="5">
        <f t="shared" si="718"/>
        <v>7.259200918725725E-4</v>
      </c>
      <c r="BF473" s="5">
        <f t="shared" si="719"/>
        <v>2.3745434789010041E-4</v>
      </c>
      <c r="BG473" s="5">
        <f t="shared" si="720"/>
        <v>5.1782161666916684E-5</v>
      </c>
      <c r="BH473" s="5">
        <f t="shared" si="721"/>
        <v>8.4691824683066281E-6</v>
      </c>
      <c r="BI473" s="5">
        <f t="shared" si="722"/>
        <v>1.108135301772052E-6</v>
      </c>
      <c r="BJ473" s="8">
        <f t="shared" si="723"/>
        <v>0.18160427659614489</v>
      </c>
      <c r="BK473" s="8">
        <f t="shared" si="724"/>
        <v>0.28372271429993845</v>
      </c>
      <c r="BL473" s="8">
        <f t="shared" si="725"/>
        <v>0.47934310405003738</v>
      </c>
      <c r="BM473" s="8">
        <f t="shared" si="726"/>
        <v>0.32232988401586293</v>
      </c>
      <c r="BN473" s="8">
        <f t="shared" si="727"/>
        <v>0.67717386465163687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1.3248407643312099</v>
      </c>
      <c r="F474">
        <f>VLOOKUP(B474,home!$B$2:$E$405,3,FALSE)</f>
        <v>0.56999999999999995</v>
      </c>
      <c r="G474">
        <f>VLOOKUP(C474,away!$B$2:$E$405,4,FALSE)</f>
        <v>1.51</v>
      </c>
      <c r="H474">
        <f>VLOOKUP(A474,away!$A$2:$E$405,3,FALSE)</f>
        <v>1.07643312101911</v>
      </c>
      <c r="I474">
        <f>VLOOKUP(C474,away!$B$2:$E$405,3,FALSE)</f>
        <v>0.75</v>
      </c>
      <c r="J474">
        <f>VLOOKUP(B474,home!$B$2:$E$405,4,FALSE)</f>
        <v>1.28</v>
      </c>
      <c r="K474" s="3">
        <f t="shared" si="672"/>
        <v>1.1402904458598724</v>
      </c>
      <c r="L474" s="3">
        <f t="shared" si="673"/>
        <v>1.0333757961783456</v>
      </c>
      <c r="M474" s="5">
        <f t="shared" si="674"/>
        <v>0.11375978054454298</v>
      </c>
      <c r="N474" s="5">
        <f t="shared" si="675"/>
        <v>0.12971919087805817</v>
      </c>
      <c r="O474" s="5">
        <f t="shared" si="676"/>
        <v>0.11755660379329097</v>
      </c>
      <c r="P474" s="5">
        <f t="shared" si="677"/>
        <v>0.13404867215322414</v>
      </c>
      <c r="Q474" s="5">
        <f t="shared" si="678"/>
        <v>7.3958777001461432E-2</v>
      </c>
      <c r="R474" s="5">
        <f t="shared" si="679"/>
        <v>6.0740074520457189E-2</v>
      </c>
      <c r="S474" s="5">
        <f t="shared" si="680"/>
        <v>3.9489014526989913E-2</v>
      </c>
      <c r="T474" s="5">
        <f t="shared" si="681"/>
        <v>7.6427210068261919E-2</v>
      </c>
      <c r="U474" s="5">
        <f t="shared" si="682"/>
        <v>6.9261326656493996E-2</v>
      </c>
      <c r="V474" s="5">
        <f t="shared" si="683"/>
        <v>5.170202544972689E-3</v>
      </c>
      <c r="W474" s="5">
        <f t="shared" si="684"/>
        <v>2.8111495600749103E-2</v>
      </c>
      <c r="X474" s="5">
        <f t="shared" si="685"/>
        <v>2.9049739148188161E-2</v>
      </c>
      <c r="Y474" s="5">
        <f t="shared" si="686"/>
        <v>1.5009648660516099E-2</v>
      </c>
      <c r="Z474" s="5">
        <f t="shared" si="687"/>
        <v>2.0922440955836501E-2</v>
      </c>
      <c r="AA474" s="5">
        <f t="shared" si="688"/>
        <v>2.3857659526007657E-2</v>
      </c>
      <c r="AB474" s="5">
        <f t="shared" si="689"/>
        <v>1.3602330609042155E-2</v>
      </c>
      <c r="AC474" s="5">
        <f t="shared" si="690"/>
        <v>3.8076879115321415E-4</v>
      </c>
      <c r="AD474" s="5">
        <f t="shared" si="691"/>
        <v>8.0138174630915108E-3</v>
      </c>
      <c r="AE474" s="5">
        <f t="shared" si="692"/>
        <v>8.281285001350119E-3</v>
      </c>
      <c r="AF474" s="5">
        <f t="shared" si="693"/>
        <v>4.2788397408249851E-3</v>
      </c>
      <c r="AG474" s="5">
        <f t="shared" si="694"/>
        <v>1.4738831412981887E-3</v>
      </c>
      <c r="AH474" s="5">
        <f t="shared" si="695"/>
        <v>5.4051860201829918E-3</v>
      </c>
      <c r="AI474" s="5">
        <f t="shared" si="696"/>
        <v>6.1634819769100131E-3</v>
      </c>
      <c r="AJ474" s="5">
        <f t="shared" si="697"/>
        <v>3.5140798057500039E-3</v>
      </c>
      <c r="AK474" s="5">
        <f t="shared" si="698"/>
        <v>1.335690542828615E-3</v>
      </c>
      <c r="AL474" s="5">
        <f t="shared" si="699"/>
        <v>1.7947134077492784E-5</v>
      </c>
      <c r="AM474" s="5">
        <f t="shared" si="700"/>
        <v>1.8276158976056503E-3</v>
      </c>
      <c r="AN474" s="5">
        <f t="shared" si="701"/>
        <v>1.8886140332964403E-3</v>
      </c>
      <c r="AO474" s="5">
        <f t="shared" si="702"/>
        <v>9.7582401516565283E-4</v>
      </c>
      <c r="AP474" s="5">
        <f t="shared" si="703"/>
        <v>3.3613097286725222E-4</v>
      </c>
      <c r="AQ474" s="5">
        <f t="shared" si="704"/>
        <v>8.6837402926724655E-5</v>
      </c>
      <c r="AR474" s="5">
        <f t="shared" si="705"/>
        <v>1.1171176814197329E-3</v>
      </c>
      <c r="AS474" s="5">
        <f t="shared" si="706"/>
        <v>1.273838619024054E-3</v>
      </c>
      <c r="AT474" s="5">
        <f t="shared" si="707"/>
        <v>7.2627300342023148E-4</v>
      </c>
      <c r="AU474" s="5">
        <f t="shared" si="708"/>
        <v>2.7605405562868143E-4</v>
      </c>
      <c r="AV474" s="5">
        <f t="shared" si="709"/>
        <v>7.8695450543563792E-5</v>
      </c>
      <c r="AW474" s="5">
        <f t="shared" si="710"/>
        <v>5.8744387137718312E-7</v>
      </c>
      <c r="AX474" s="5">
        <f t="shared" si="711"/>
        <v>3.4733549112355599E-4</v>
      </c>
      <c r="AY474" s="5">
        <f t="shared" si="712"/>
        <v>3.5892808968080131E-4</v>
      </c>
      <c r="AZ474" s="5">
        <f t="shared" si="713"/>
        <v>1.8545380022233534E-4</v>
      </c>
      <c r="BA474" s="5">
        <f t="shared" si="714"/>
        <v>6.3881156153018556E-5</v>
      </c>
      <c r="BB474" s="5">
        <f t="shared" si="715"/>
        <v>1.6503310150104693E-5</v>
      </c>
      <c r="BC474" s="5">
        <f t="shared" si="716"/>
        <v>3.4108242531885227E-6</v>
      </c>
      <c r="BD474" s="5">
        <f t="shared" si="717"/>
        <v>1.9240039557700389E-4</v>
      </c>
      <c r="BE474" s="5">
        <f t="shared" si="718"/>
        <v>2.1939233285611759E-4</v>
      </c>
      <c r="BF474" s="5">
        <f t="shared" si="719"/>
        <v>1.2508549052536996E-4</v>
      </c>
      <c r="BG474" s="5">
        <f t="shared" si="720"/>
        <v>4.7544596587258304E-5</v>
      </c>
      <c r="BH474" s="5">
        <f t="shared" si="721"/>
        <v>1.3553662310178137E-5</v>
      </c>
      <c r="BI474" s="5">
        <f t="shared" si="722"/>
        <v>3.0910223277414354E-6</v>
      </c>
      <c r="BJ474" s="8">
        <f t="shared" si="723"/>
        <v>0.38041442169724438</v>
      </c>
      <c r="BK474" s="8">
        <f t="shared" si="724"/>
        <v>0.29322531378464123</v>
      </c>
      <c r="BL474" s="8">
        <f t="shared" si="725"/>
        <v>0.30550947976118353</v>
      </c>
      <c r="BM474" s="8">
        <f t="shared" si="726"/>
        <v>0.36993021666206138</v>
      </c>
      <c r="BN474" s="8">
        <f t="shared" si="727"/>
        <v>0.6297830988910349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1.3248407643312099</v>
      </c>
      <c r="F475">
        <f>VLOOKUP(B475,home!$B$2:$E$405,3,FALSE)</f>
        <v>0.94</v>
      </c>
      <c r="G475">
        <f>VLOOKUP(C475,away!$B$2:$E$405,4,FALSE)</f>
        <v>0.75</v>
      </c>
      <c r="H475">
        <f>VLOOKUP(A475,away!$A$2:$E$405,3,FALSE)</f>
        <v>1.07643312101911</v>
      </c>
      <c r="I475">
        <f>VLOOKUP(C475,away!$B$2:$E$405,3,FALSE)</f>
        <v>0.38</v>
      </c>
      <c r="J475">
        <f>VLOOKUP(B475,home!$B$2:$E$405,4,FALSE)</f>
        <v>0.46</v>
      </c>
      <c r="K475" s="3">
        <f t="shared" si="672"/>
        <v>0.93401273885350289</v>
      </c>
      <c r="L475" s="3">
        <f t="shared" si="673"/>
        <v>0.18816050955414046</v>
      </c>
      <c r="M475" s="5">
        <f t="shared" si="674"/>
        <v>0.32557147753220594</v>
      </c>
      <c r="N475" s="5">
        <f t="shared" si="675"/>
        <v>0.30408790742243735</v>
      </c>
      <c r="O475" s="5">
        <f t="shared" si="676"/>
        <v>6.1259695108754245E-2</v>
      </c>
      <c r="P475" s="5">
        <f t="shared" si="677"/>
        <v>5.7217335609858089E-2</v>
      </c>
      <c r="Q475" s="5">
        <f t="shared" si="678"/>
        <v>0.14201098963193057</v>
      </c>
      <c r="R475" s="5">
        <f t="shared" si="679"/>
        <v>5.7633277233972409E-3</v>
      </c>
      <c r="S475" s="5">
        <f t="shared" si="680"/>
        <v>2.5139053327907722E-3</v>
      </c>
      <c r="T475" s="5">
        <f t="shared" si="681"/>
        <v>2.6720860171431805E-2</v>
      </c>
      <c r="U475" s="5">
        <f t="shared" si="682"/>
        <v>5.3830215118405812E-3</v>
      </c>
      <c r="V475" s="5">
        <f t="shared" si="683"/>
        <v>4.9089396148712721E-5</v>
      </c>
      <c r="W475" s="5">
        <f t="shared" si="684"/>
        <v>4.4213357791138629E-2</v>
      </c>
      <c r="X475" s="5">
        <f t="shared" si="685"/>
        <v>8.3192079310801682E-3</v>
      </c>
      <c r="Y475" s="5">
        <f t="shared" si="686"/>
        <v>7.8267320169944535E-4</v>
      </c>
      <c r="Z475" s="5">
        <f t="shared" si="687"/>
        <v>3.6147689372064296E-4</v>
      </c>
      <c r="AA475" s="5">
        <f t="shared" si="688"/>
        <v>3.3762402353627429E-4</v>
      </c>
      <c r="AB475" s="5">
        <f t="shared" si="689"/>
        <v>1.5767256946292756E-4</v>
      </c>
      <c r="AC475" s="5">
        <f t="shared" si="690"/>
        <v>5.3919888721830776E-7</v>
      </c>
      <c r="AD475" s="5">
        <f t="shared" si="691"/>
        <v>1.032395985110281E-2</v>
      </c>
      <c r="AE475" s="5">
        <f t="shared" si="692"/>
        <v>1.9425615461999923E-3</v>
      </c>
      <c r="AF475" s="5">
        <f t="shared" si="693"/>
        <v>1.8275668518663474E-4</v>
      </c>
      <c r="AG475" s="5">
        <f t="shared" si="694"/>
        <v>1.1462530336380939E-5</v>
      </c>
      <c r="AH475" s="5">
        <f t="shared" si="695"/>
        <v>1.7003919128631017E-5</v>
      </c>
      <c r="AI475" s="5">
        <f t="shared" si="696"/>
        <v>1.5881877076576124E-5</v>
      </c>
      <c r="AJ475" s="5">
        <f t="shared" si="697"/>
        <v>7.416937753213765E-6</v>
      </c>
      <c r="AK475" s="5">
        <f t="shared" si="698"/>
        <v>2.309171448261712E-6</v>
      </c>
      <c r="AL475" s="5">
        <f t="shared" si="699"/>
        <v>3.7904455174369624E-9</v>
      </c>
      <c r="AM475" s="5">
        <f t="shared" si="700"/>
        <v>1.9285420032684284E-3</v>
      </c>
      <c r="AN475" s="5">
        <f t="shared" si="701"/>
        <v>3.6287544603155021E-4</v>
      </c>
      <c r="AO475" s="5">
        <f t="shared" si="702"/>
        <v>3.4139414414991235E-5</v>
      </c>
      <c r="AP475" s="5">
        <f t="shared" si="703"/>
        <v>2.1412298707349058E-6</v>
      </c>
      <c r="AQ475" s="5">
        <f t="shared" si="704"/>
        <v>1.0072372588750655E-7</v>
      </c>
      <c r="AR475" s="5">
        <f t="shared" si="705"/>
        <v>6.3989321753212194E-7</v>
      </c>
      <c r="AS475" s="5">
        <f t="shared" si="706"/>
        <v>5.9766841668095753E-7</v>
      </c>
      <c r="AT475" s="5">
        <f t="shared" si="707"/>
        <v>2.7911495739520884E-7</v>
      </c>
      <c r="AU475" s="5">
        <f t="shared" si="708"/>
        <v>8.6898975270559282E-8</v>
      </c>
      <c r="AV475" s="5">
        <f t="shared" si="709"/>
        <v>2.0291187474004468E-8</v>
      </c>
      <c r="AW475" s="5">
        <f t="shared" si="710"/>
        <v>1.8504145637319167E-11</v>
      </c>
      <c r="AX475" s="5">
        <f t="shared" si="711"/>
        <v>3.0021379974446083E-4</v>
      </c>
      <c r="AY475" s="5">
        <f t="shared" si="712"/>
        <v>5.648838153510242E-5</v>
      </c>
      <c r="AZ475" s="5">
        <f t="shared" si="713"/>
        <v>5.3144413267667839E-6</v>
      </c>
      <c r="BA475" s="5">
        <f t="shared" si="714"/>
        <v>3.3332266268000667E-7</v>
      </c>
      <c r="BB475" s="5">
        <f t="shared" si="715"/>
        <v>1.5679540513953236E-8</v>
      </c>
      <c r="BC475" s="5">
        <f t="shared" si="716"/>
        <v>5.9005406653604633E-10</v>
      </c>
      <c r="BD475" s="5">
        <f t="shared" si="717"/>
        <v>2.0067105645180384E-8</v>
      </c>
      <c r="BE475" s="5">
        <f t="shared" si="718"/>
        <v>1.8742932304517519E-8</v>
      </c>
      <c r="BF475" s="5">
        <f t="shared" si="719"/>
        <v>8.7530687679441021E-9</v>
      </c>
      <c r="BG475" s="5">
        <f t="shared" si="720"/>
        <v>2.7251592444401761E-9</v>
      </c>
      <c r="BH475" s="5">
        <f t="shared" si="721"/>
        <v>6.3633336242787776E-10</v>
      </c>
      <c r="BI475" s="5">
        <f t="shared" si="722"/>
        <v>1.1886869333302419E-10</v>
      </c>
      <c r="BJ475" s="8">
        <f t="shared" si="723"/>
        <v>0.54128590179471903</v>
      </c>
      <c r="BK475" s="8">
        <f t="shared" si="724"/>
        <v>0.38540883924187136</v>
      </c>
      <c r="BL475" s="8">
        <f t="shared" si="725"/>
        <v>7.2945627752620354E-2</v>
      </c>
      <c r="BM475" s="8">
        <f t="shared" si="726"/>
        <v>0.10403462429131689</v>
      </c>
      <c r="BN475" s="8">
        <f t="shared" si="727"/>
        <v>0.89591073302858348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1.3248407643312099</v>
      </c>
      <c r="F476">
        <f>VLOOKUP(B476,home!$B$2:$E$405,3,FALSE)</f>
        <v>0.97</v>
      </c>
      <c r="G476">
        <f>VLOOKUP(C476,away!$B$2:$E$405,4,FALSE)</f>
        <v>1.23</v>
      </c>
      <c r="H476">
        <f>VLOOKUP(A476,away!$A$2:$E$405,3,FALSE)</f>
        <v>1.07643312101911</v>
      </c>
      <c r="I476">
        <f>VLOOKUP(C476,away!$B$2:$E$405,3,FALSE)</f>
        <v>0.94</v>
      </c>
      <c r="J476">
        <f>VLOOKUP(B476,home!$B$2:$E$405,4,FALSE)</f>
        <v>1.59</v>
      </c>
      <c r="K476" s="3">
        <f t="shared" si="672"/>
        <v>1.5806675159235664</v>
      </c>
      <c r="L476" s="3">
        <f t="shared" si="673"/>
        <v>1.6088369426751616</v>
      </c>
      <c r="M476" s="5">
        <f t="shared" si="674"/>
        <v>4.1192278361629656E-2</v>
      </c>
      <c r="N476" s="5">
        <f t="shared" si="675"/>
        <v>6.5111296313109218E-2</v>
      </c>
      <c r="O476" s="5">
        <f t="shared" si="676"/>
        <v>6.6271659181148454E-2</v>
      </c>
      <c r="P476" s="5">
        <f t="shared" si="677"/>
        <v>0.10475345889399913</v>
      </c>
      <c r="Q476" s="5">
        <f t="shared" si="678"/>
        <v>5.1459655500902819E-2</v>
      </c>
      <c r="R476" s="5">
        <f t="shared" si="679"/>
        <v>5.3310146771504606E-2</v>
      </c>
      <c r="S476" s="5">
        <f t="shared" si="680"/>
        <v>6.6597961964628319E-2</v>
      </c>
      <c r="T476" s="5">
        <f t="shared" si="681"/>
        <v>8.279019482718955E-2</v>
      </c>
      <c r="U476" s="5">
        <f t="shared" si="682"/>
        <v>8.4265617270834911E-2</v>
      </c>
      <c r="V476" s="5">
        <f t="shared" si="683"/>
        <v>1.8817892706977316E-2</v>
      </c>
      <c r="W476" s="5">
        <f t="shared" si="684"/>
        <v>2.7113535276964851E-2</v>
      </c>
      <c r="X476" s="5">
        <f t="shared" si="685"/>
        <v>4.3621257200107268E-2</v>
      </c>
      <c r="Y476" s="5">
        <f t="shared" si="686"/>
        <v>3.5089745034733735E-2</v>
      </c>
      <c r="Z476" s="5">
        <f t="shared" si="687"/>
        <v>2.8589111181810532E-2</v>
      </c>
      <c r="AA476" s="5">
        <f t="shared" si="688"/>
        <v>4.5189879354215104E-2</v>
      </c>
      <c r="AB476" s="5">
        <f t="shared" si="689"/>
        <v>3.5715087171856438E-2</v>
      </c>
      <c r="AC476" s="5">
        <f t="shared" si="690"/>
        <v>2.9909115078049307E-3</v>
      </c>
      <c r="AD476" s="5">
        <f t="shared" si="691"/>
        <v>1.0714371113536502E-2</v>
      </c>
      <c r="AE476" s="5">
        <f t="shared" si="692"/>
        <v>1.7237676064989129E-2</v>
      </c>
      <c r="AF476" s="5">
        <f t="shared" si="693"/>
        <v>1.3866305029610964E-2</v>
      </c>
      <c r="AG476" s="5">
        <f t="shared" si="694"/>
        <v>7.4362079300135057E-3</v>
      </c>
      <c r="AH476" s="5">
        <f t="shared" si="695"/>
        <v>1.1498804556886085E-2</v>
      </c>
      <c r="AI476" s="5">
        <f t="shared" si="696"/>
        <v>1.8175786835023713E-2</v>
      </c>
      <c r="AJ476" s="5">
        <f t="shared" si="697"/>
        <v>1.43649379132366E-2</v>
      </c>
      <c r="AK476" s="5">
        <f t="shared" si="698"/>
        <v>7.5687302425706529E-3</v>
      </c>
      <c r="AL476" s="5">
        <f t="shared" si="699"/>
        <v>3.042398606242453E-4</v>
      </c>
      <c r="AM476" s="5">
        <f t="shared" si="700"/>
        <v>3.3871716745433925E-3</v>
      </c>
      <c r="AN476" s="5">
        <f t="shared" si="701"/>
        <v>5.4494069211882988E-3</v>
      </c>
      <c r="AO476" s="5">
        <f t="shared" si="702"/>
        <v>4.3836035852387245E-3</v>
      </c>
      <c r="AP476" s="5">
        <f t="shared" si="703"/>
        <v>2.3508344633251152E-3</v>
      </c>
      <c r="AQ476" s="5">
        <f t="shared" si="704"/>
        <v>9.4552733267784593E-4</v>
      </c>
      <c r="AR476" s="5">
        <f t="shared" si="705"/>
        <v>3.6999403135439669E-3</v>
      </c>
      <c r="AS476" s="5">
        <f t="shared" si="706"/>
        <v>5.848375464475003E-3</v>
      </c>
      <c r="AT476" s="5">
        <f t="shared" si="707"/>
        <v>4.6221685588100194E-3</v>
      </c>
      <c r="AU476" s="5">
        <f t="shared" si="708"/>
        <v>2.4353705646780817E-3</v>
      </c>
      <c r="AV476" s="5">
        <f t="shared" si="709"/>
        <v>9.6237778520576883E-4</v>
      </c>
      <c r="AW476" s="5">
        <f t="shared" si="710"/>
        <v>2.149147243219522E-5</v>
      </c>
      <c r="AX476" s="5">
        <f t="shared" si="711"/>
        <v>8.9233203946786227E-4</v>
      </c>
      <c r="AY476" s="5">
        <f t="shared" si="712"/>
        <v>1.435616750228567E-3</v>
      </c>
      <c r="AZ476" s="5">
        <f t="shared" si="713"/>
        <v>1.1548366316454898E-3</v>
      </c>
      <c r="BA476" s="5">
        <f t="shared" si="714"/>
        <v>6.1931461191527045E-4</v>
      </c>
      <c r="BB476" s="5">
        <f t="shared" si="715"/>
        <v>2.4909405669695453E-4</v>
      </c>
      <c r="BC476" s="5">
        <f t="shared" si="716"/>
        <v>8.0150344122976368E-5</v>
      </c>
      <c r="BD476" s="5">
        <f t="shared" si="717"/>
        <v>9.9210011035377505E-4</v>
      </c>
      <c r="BE476" s="5">
        <f t="shared" si="718"/>
        <v>1.5681804169803977E-3</v>
      </c>
      <c r="BF476" s="5">
        <f t="shared" si="719"/>
        <v>1.2393859221141942E-3</v>
      </c>
      <c r="BG476" s="5">
        <f t="shared" si="720"/>
        <v>6.5301902225962743E-4</v>
      </c>
      <c r="BH476" s="5">
        <f t="shared" si="721"/>
        <v>2.5805148894149024E-4</v>
      </c>
      <c r="BI476" s="5">
        <f t="shared" si="722"/>
        <v>8.1578721201104639E-5</v>
      </c>
      <c r="BJ476" s="8">
        <f t="shared" si="723"/>
        <v>0.37538813270220794</v>
      </c>
      <c r="BK476" s="8">
        <f t="shared" si="724"/>
        <v>0.23609236004589218</v>
      </c>
      <c r="BL476" s="8">
        <f t="shared" si="725"/>
        <v>0.35872119766584004</v>
      </c>
      <c r="BM476" s="8">
        <f t="shared" si="726"/>
        <v>0.61527818129566048</v>
      </c>
      <c r="BN476" s="8">
        <f t="shared" si="727"/>
        <v>0.38209849502229387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1.3248407643312099</v>
      </c>
      <c r="F477">
        <f>VLOOKUP(B477,home!$B$2:$E$405,3,FALSE)</f>
        <v>0.97</v>
      </c>
      <c r="G477">
        <f>VLOOKUP(C477,away!$B$2:$E$405,4,FALSE)</f>
        <v>1.01</v>
      </c>
      <c r="H477">
        <f>VLOOKUP(A477,away!$A$2:$E$405,3,FALSE)</f>
        <v>1.07643312101911</v>
      </c>
      <c r="I477">
        <f>VLOOKUP(C477,away!$B$2:$E$405,3,FALSE)</f>
        <v>0.88</v>
      </c>
      <c r="J477">
        <f>VLOOKUP(B477,home!$B$2:$E$405,4,FALSE)</f>
        <v>0.93</v>
      </c>
      <c r="K477" s="3">
        <f t="shared" si="672"/>
        <v>1.2979464968152863</v>
      </c>
      <c r="L477" s="3">
        <f t="shared" si="673"/>
        <v>0.88095286624203972</v>
      </c>
      <c r="M477" s="5">
        <f t="shared" si="674"/>
        <v>0.11316601681960607</v>
      </c>
      <c r="N477" s="5">
        <f t="shared" si="675"/>
        <v>0.14688343508954746</v>
      </c>
      <c r="O477" s="5">
        <f t="shared" si="676"/>
        <v>9.9693926878426833E-2</v>
      </c>
      <c r="P477" s="5">
        <f t="shared" si="677"/>
        <v>0.12939738314561341</v>
      </c>
      <c r="Q477" s="5">
        <f t="shared" si="678"/>
        <v>9.5323420007336818E-2</v>
      </c>
      <c r="R477" s="5">
        <f t="shared" si="679"/>
        <v>4.3912825315237221E-2</v>
      </c>
      <c r="S477" s="5">
        <f t="shared" si="680"/>
        <v>3.698920231420532E-2</v>
      </c>
      <c r="T477" s="5">
        <f t="shared" si="681"/>
        <v>8.3975440075457167E-2</v>
      </c>
      <c r="U477" s="5">
        <f t="shared" si="682"/>
        <v>5.6996497783173769E-2</v>
      </c>
      <c r="V477" s="5">
        <f t="shared" si="683"/>
        <v>4.6993946677389674E-3</v>
      </c>
      <c r="W477" s="5">
        <f t="shared" si="684"/>
        <v>4.1241566354324986E-2</v>
      </c>
      <c r="X477" s="5">
        <f t="shared" si="685"/>
        <v>3.6331876088153865E-2</v>
      </c>
      <c r="Y477" s="5">
        <f t="shared" si="686"/>
        <v>1.6003335187904887E-2</v>
      </c>
      <c r="Z477" s="5">
        <f t="shared" si="687"/>
        <v>1.289504310874808E-2</v>
      </c>
      <c r="AA477" s="5">
        <f t="shared" si="688"/>
        <v>1.6737076029281667E-2</v>
      </c>
      <c r="AB477" s="5">
        <f t="shared" si="689"/>
        <v>1.0861914599568624E-2</v>
      </c>
      <c r="AC477" s="5">
        <f t="shared" si="690"/>
        <v>3.3583921075838827E-4</v>
      </c>
      <c r="AD477" s="5">
        <f t="shared" si="691"/>
        <v>1.3382336643192827E-2</v>
      </c>
      <c r="AE477" s="5">
        <f t="shared" si="692"/>
        <v>1.1789207822836597E-2</v>
      </c>
      <c r="AF477" s="5">
        <f t="shared" si="693"/>
        <v>5.1928682111254884E-3</v>
      </c>
      <c r="AG477" s="5">
        <f t="shared" si="694"/>
        <v>1.5248907115360578E-3</v>
      </c>
      <c r="AH477" s="5">
        <f t="shared" si="695"/>
        <v>2.8399812967415698E-3</v>
      </c>
      <c r="AI477" s="5">
        <f t="shared" si="696"/>
        <v>3.6861437751266545E-3</v>
      </c>
      <c r="AJ477" s="5">
        <f t="shared" si="697"/>
        <v>2.3922086998415582E-3</v>
      </c>
      <c r="AK477" s="5">
        <f t="shared" si="698"/>
        <v>1.0349863005368E-3</v>
      </c>
      <c r="AL477" s="5">
        <f t="shared" si="699"/>
        <v>1.536034094019458E-5</v>
      </c>
      <c r="AM477" s="5">
        <f t="shared" si="700"/>
        <v>3.4739113930469922E-3</v>
      </c>
      <c r="AN477" s="5">
        <f t="shared" si="701"/>
        <v>3.0603521987756246E-3</v>
      </c>
      <c r="AO477" s="5">
        <f t="shared" si="702"/>
        <v>1.3480130206107576E-3</v>
      </c>
      <c r="AP477" s="5">
        <f t="shared" si="703"/>
        <v>3.9584531141287891E-4</v>
      </c>
      <c r="AQ477" s="5">
        <f t="shared" si="704"/>
        <v>8.7180265419412091E-5</v>
      </c>
      <c r="AR477" s="5">
        <f t="shared" si="705"/>
        <v>5.0037793268765441E-4</v>
      </c>
      <c r="AS477" s="5">
        <f t="shared" si="706"/>
        <v>6.4946378481561611E-4</v>
      </c>
      <c r="AT477" s="5">
        <f t="shared" si="707"/>
        <v>4.2148462215491306E-4</v>
      </c>
      <c r="AU477" s="5">
        <f t="shared" si="708"/>
        <v>1.8235482959582793E-4</v>
      </c>
      <c r="AV477" s="5">
        <f t="shared" si="709"/>
        <v>5.9171703062813357E-5</v>
      </c>
      <c r="AW477" s="5">
        <f t="shared" si="710"/>
        <v>4.8787416186913394E-7</v>
      </c>
      <c r="AX477" s="5">
        <f t="shared" si="711"/>
        <v>7.5149185380867607E-4</v>
      </c>
      <c r="AY477" s="5">
        <f t="shared" si="712"/>
        <v>6.6202890257029698E-4</v>
      </c>
      <c r="AZ477" s="5">
        <f t="shared" si="713"/>
        <v>2.9160812962718762E-4</v>
      </c>
      <c r="BA477" s="5">
        <f t="shared" si="714"/>
        <v>8.5631005871517079E-5</v>
      </c>
      <c r="BB477" s="5">
        <f t="shared" si="715"/>
        <v>1.8859220015425471E-5</v>
      </c>
      <c r="BC477" s="5">
        <f t="shared" si="716"/>
        <v>3.3228167855356645E-6</v>
      </c>
      <c r="BD477" s="5">
        <f t="shared" si="717"/>
        <v>7.3468229000909241E-5</v>
      </c>
      <c r="BE477" s="5">
        <f t="shared" si="718"/>
        <v>9.535783045895337E-5</v>
      </c>
      <c r="BF477" s="5">
        <f t="shared" si="719"/>
        <v>6.1884680994052279E-5</v>
      </c>
      <c r="BG477" s="5">
        <f t="shared" si="720"/>
        <v>2.6774334967587215E-5</v>
      </c>
      <c r="BH477" s="5">
        <f t="shared" si="721"/>
        <v>8.6879135689347148E-6</v>
      </c>
      <c r="BI477" s="5">
        <f t="shared" si="722"/>
        <v>2.2552893962865596E-6</v>
      </c>
      <c r="BJ477" s="8">
        <f t="shared" si="723"/>
        <v>0.46182662030936045</v>
      </c>
      <c r="BK477" s="8">
        <f t="shared" si="724"/>
        <v>0.28526522540143262</v>
      </c>
      <c r="BL477" s="8">
        <f t="shared" si="725"/>
        <v>0.24023684182863825</v>
      </c>
      <c r="BM477" s="8">
        <f t="shared" si="726"/>
        <v>0.37118518236400316</v>
      </c>
      <c r="BN477" s="8">
        <f t="shared" si="727"/>
        <v>0.62837700725576784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1.3492822966507201</v>
      </c>
      <c r="F478">
        <f>VLOOKUP(B478,home!$B$2:$E$405,3,FALSE)</f>
        <v>0.82</v>
      </c>
      <c r="G478">
        <f>VLOOKUP(C478,away!$B$2:$E$405,4,FALSE)</f>
        <v>0.91</v>
      </c>
      <c r="H478">
        <f>VLOOKUP(A478,away!$A$2:$E$405,3,FALSE)</f>
        <v>0.98086124401913899</v>
      </c>
      <c r="I478">
        <f>VLOOKUP(C478,away!$B$2:$E$405,3,FALSE)</f>
        <v>0.82</v>
      </c>
      <c r="J478">
        <f>VLOOKUP(B478,home!$B$2:$E$405,4,FALSE)</f>
        <v>1.02</v>
      </c>
      <c r="K478" s="3">
        <f t="shared" si="672"/>
        <v>1.0068344497607673</v>
      </c>
      <c r="L478" s="3">
        <f t="shared" si="673"/>
        <v>0.82039234449760789</v>
      </c>
      <c r="M478" s="5">
        <f t="shared" si="674"/>
        <v>0.16085904501688214</v>
      </c>
      <c r="N478" s="5">
        <f t="shared" si="675"/>
        <v>0.16195842807861499</v>
      </c>
      <c r="O478" s="5">
        <f t="shared" si="676"/>
        <v>0.13196752907504616</v>
      </c>
      <c r="P478" s="5">
        <f t="shared" si="677"/>
        <v>0.13286945452256216</v>
      </c>
      <c r="Q478" s="5">
        <f t="shared" si="678"/>
        <v>8.1532662409325565E-2</v>
      </c>
      <c r="R478" s="5">
        <f t="shared" si="679"/>
        <v>5.4132575287716672E-2</v>
      </c>
      <c r="S478" s="5">
        <f t="shared" si="680"/>
        <v>2.7437518268354756E-2</v>
      </c>
      <c r="T478" s="5">
        <f t="shared" si="681"/>
        <v>6.6888772067118574E-2</v>
      </c>
      <c r="U478" s="5">
        <f t="shared" si="682"/>
        <v>5.4502541653941521E-2</v>
      </c>
      <c r="V478" s="5">
        <f t="shared" si="683"/>
        <v>2.5181522434311815E-3</v>
      </c>
      <c r="W478" s="5">
        <f t="shared" si="684"/>
        <v>2.7363297764807906E-2</v>
      </c>
      <c r="X478" s="5">
        <f t="shared" si="685"/>
        <v>2.244864000645691E-2</v>
      </c>
      <c r="Y478" s="5">
        <f t="shared" si="686"/>
        <v>9.2083462028399888E-3</v>
      </c>
      <c r="Z478" s="5">
        <f t="shared" si="687"/>
        <v>1.4803316784661054E-2</v>
      </c>
      <c r="AA478" s="5">
        <f t="shared" si="688"/>
        <v>1.4904489309518541E-2</v>
      </c>
      <c r="AB478" s="5">
        <f t="shared" si="689"/>
        <v>7.5031766464571693E-3</v>
      </c>
      <c r="AC478" s="5">
        <f t="shared" si="690"/>
        <v>1.2999949542561956E-4</v>
      </c>
      <c r="AD478" s="5">
        <f t="shared" si="691"/>
        <v>6.887577712167599E-3</v>
      </c>
      <c r="AE478" s="5">
        <f t="shared" si="692"/>
        <v>5.6505160271946462E-3</v>
      </c>
      <c r="AF478" s="5">
        <f t="shared" si="693"/>
        <v>2.3178200455857621E-3</v>
      </c>
      <c r="AG478" s="5">
        <f t="shared" si="694"/>
        <v>6.3384060710721865E-4</v>
      </c>
      <c r="AH478" s="5">
        <f t="shared" si="695"/>
        <v>3.0361319408272174E-3</v>
      </c>
      <c r="AI478" s="5">
        <f t="shared" si="696"/>
        <v>3.0568822320438619E-3</v>
      </c>
      <c r="AJ478" s="5">
        <f t="shared" si="697"/>
        <v>1.5388871700416737E-3</v>
      </c>
      <c r="AK478" s="5">
        <f t="shared" si="698"/>
        <v>5.1646820569760442E-4</v>
      </c>
      <c r="AL478" s="5">
        <f t="shared" si="699"/>
        <v>4.2951795576301242E-6</v>
      </c>
      <c r="AM478" s="5">
        <f t="shared" si="700"/>
        <v>1.3869301032029581E-3</v>
      </c>
      <c r="AN478" s="5">
        <f t="shared" si="701"/>
        <v>1.1378268390209842E-3</v>
      </c>
      <c r="AO478" s="5">
        <f t="shared" si="702"/>
        <v>4.6673221404836364E-4</v>
      </c>
      <c r="AP478" s="5">
        <f t="shared" si="703"/>
        <v>1.2763451177856549E-4</v>
      </c>
      <c r="AQ478" s="5">
        <f t="shared" si="704"/>
        <v>2.6177594089206219E-5</v>
      </c>
      <c r="AR478" s="5">
        <f t="shared" si="705"/>
        <v>4.9816388022786286E-4</v>
      </c>
      <c r="AS478" s="5">
        <f t="shared" si="706"/>
        <v>5.0156855623990915E-4</v>
      </c>
      <c r="AT478" s="5">
        <f t="shared" si="707"/>
        <v>2.5249825066955562E-4</v>
      </c>
      <c r="AU478" s="5">
        <f t="shared" si="708"/>
        <v>8.4741312426146132E-5</v>
      </c>
      <c r="AV478" s="5">
        <f t="shared" si="709"/>
        <v>2.1330118167146025E-5</v>
      </c>
      <c r="AW478" s="5">
        <f t="shared" si="710"/>
        <v>9.8550422210202622E-8</v>
      </c>
      <c r="AX478" s="5">
        <f t="shared" si="711"/>
        <v>2.3273483455249903E-4</v>
      </c>
      <c r="AY478" s="5">
        <f t="shared" si="712"/>
        <v>1.9093387656478756E-4</v>
      </c>
      <c r="AZ478" s="5">
        <f t="shared" si="713"/>
        <v>7.832034531950145E-5</v>
      </c>
      <c r="BA478" s="5">
        <f t="shared" si="714"/>
        <v>2.1417803906176018E-5</v>
      </c>
      <c r="BB478" s="5">
        <f t="shared" si="715"/>
        <v>4.3927505901444414E-6</v>
      </c>
      <c r="BC478" s="5">
        <f t="shared" si="716"/>
        <v>7.2075579108837008E-7</v>
      </c>
      <c r="BD478" s="5">
        <f t="shared" si="717"/>
        <v>6.811497227402696E-5</v>
      </c>
      <c r="BE478" s="5">
        <f t="shared" si="718"/>
        <v>6.8580500629989853E-5</v>
      </c>
      <c r="BF478" s="5">
        <f t="shared" si="719"/>
        <v>3.4524605308056889E-5</v>
      </c>
      <c r="BG478" s="5">
        <f t="shared" si="720"/>
        <v>1.1586853996181711E-5</v>
      </c>
      <c r="BH478" s="5">
        <f t="shared" si="721"/>
        <v>2.9165109419259893E-6</v>
      </c>
      <c r="BI478" s="5">
        <f t="shared" si="722"/>
        <v>5.8728873788706233E-7</v>
      </c>
      <c r="BJ478" s="8">
        <f t="shared" si="723"/>
        <v>0.38856372255008337</v>
      </c>
      <c r="BK478" s="8">
        <f t="shared" si="724"/>
        <v>0.32400939860277828</v>
      </c>
      <c r="BL478" s="8">
        <f t="shared" si="725"/>
        <v>0.27270329437090901</v>
      </c>
      <c r="BM478" s="8">
        <f t="shared" si="726"/>
        <v>0.27656920259214146</v>
      </c>
      <c r="BN478" s="8">
        <f t="shared" si="727"/>
        <v>0.72331969439014765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1.3492822966507201</v>
      </c>
      <c r="F479">
        <f>VLOOKUP(B479,home!$B$2:$E$405,3,FALSE)</f>
        <v>1.1499999999999999</v>
      </c>
      <c r="G479">
        <f>VLOOKUP(C479,away!$B$2:$E$405,4,FALSE)</f>
        <v>1.1100000000000001</v>
      </c>
      <c r="H479">
        <f>VLOOKUP(A479,away!$A$2:$E$405,3,FALSE)</f>
        <v>0.98086124401913899</v>
      </c>
      <c r="I479">
        <f>VLOOKUP(C479,away!$B$2:$E$405,3,FALSE)</f>
        <v>0.59</v>
      </c>
      <c r="J479">
        <f>VLOOKUP(B479,home!$B$2:$E$405,4,FALSE)</f>
        <v>0.56999999999999995</v>
      </c>
      <c r="K479" s="3">
        <f t="shared" si="672"/>
        <v>1.7223588516746442</v>
      </c>
      <c r="L479" s="3">
        <f t="shared" si="673"/>
        <v>0.32986363636363636</v>
      </c>
      <c r="M479" s="5">
        <f t="shared" si="674"/>
        <v>0.12844910950907068</v>
      </c>
      <c r="N479" s="5">
        <f t="shared" si="675"/>
        <v>0.22123546075267361</v>
      </c>
      <c r="O479" s="5">
        <f t="shared" si="676"/>
        <v>4.2370690350332994E-2</v>
      </c>
      <c r="P479" s="5">
        <f t="shared" si="677"/>
        <v>7.2977533576461473E-2</v>
      </c>
      <c r="Q479" s="5">
        <f t="shared" si="678"/>
        <v>0.19052342706584291</v>
      </c>
      <c r="R479" s="5">
        <f t="shared" si="679"/>
        <v>6.9882749970992392E-3</v>
      </c>
      <c r="S479" s="5">
        <f t="shared" si="680"/>
        <v>1.0365428820912683E-2</v>
      </c>
      <c r="T479" s="5">
        <f t="shared" si="681"/>
        <v>6.2846750464400997E-2</v>
      </c>
      <c r="U479" s="5">
        <f t="shared" si="682"/>
        <v>1.2036317299190474E-2</v>
      </c>
      <c r="V479" s="5">
        <f t="shared" si="683"/>
        <v>6.5433906315434545E-4</v>
      </c>
      <c r="W479" s="5">
        <f t="shared" si="684"/>
        <v>0.10938323701941435</v>
      </c>
      <c r="X479" s="5">
        <f t="shared" si="685"/>
        <v>3.6081552320449545E-2</v>
      </c>
      <c r="Y479" s="5">
        <f t="shared" si="686"/>
        <v>5.9509960270341441E-3</v>
      </c>
      <c r="Z479" s="5">
        <f t="shared" si="687"/>
        <v>7.6839260081741222E-4</v>
      </c>
      <c r="AA479" s="5">
        <f t="shared" si="688"/>
        <v>1.3234477975791715E-3</v>
      </c>
      <c r="AB479" s="5">
        <f t="shared" si="689"/>
        <v>1.1397260144448995E-3</v>
      </c>
      <c r="AC479" s="5">
        <f t="shared" si="690"/>
        <v>2.3234907551249143E-5</v>
      </c>
      <c r="AD479" s="5">
        <f t="shared" si="691"/>
        <v>4.7099296626303459E-2</v>
      </c>
      <c r="AE479" s="5">
        <f t="shared" si="692"/>
        <v>1.5536345255322008E-2</v>
      </c>
      <c r="AF479" s="5">
        <f t="shared" si="693"/>
        <v>2.5624376708607232E-3</v>
      </c>
      <c r="AG479" s="5">
        <f t="shared" si="694"/>
        <v>2.8175166935509507E-4</v>
      </c>
      <c r="AH479" s="5">
        <f t="shared" si="695"/>
        <v>6.33661943651359E-5</v>
      </c>
      <c r="AI479" s="5">
        <f t="shared" si="696"/>
        <v>1.0913932576172779E-4</v>
      </c>
      <c r="AJ479" s="5">
        <f t="shared" si="697"/>
        <v>9.3988541895757212E-5</v>
      </c>
      <c r="AK479" s="5">
        <f t="shared" si="698"/>
        <v>5.3960665696716865E-5</v>
      </c>
      <c r="AL479" s="5">
        <f t="shared" si="699"/>
        <v>5.2803051806210406E-7</v>
      </c>
      <c r="AM479" s="5">
        <f t="shared" si="700"/>
        <v>1.6224378090392701E-2</v>
      </c>
      <c r="AN479" s="5">
        <f t="shared" si="701"/>
        <v>5.3518323546354468E-3</v>
      </c>
      <c r="AO479" s="5">
        <f t="shared" si="702"/>
        <v>8.8268744085430526E-4</v>
      </c>
      <c r="AP479" s="5">
        <f t="shared" si="703"/>
        <v>9.7055496337571166E-5</v>
      </c>
      <c r="AQ479" s="5">
        <f t="shared" si="704"/>
        <v>8.0037697377472026E-6</v>
      </c>
      <c r="AR479" s="5">
        <f t="shared" si="705"/>
        <v>4.1804406591617393E-6</v>
      </c>
      <c r="AS479" s="5">
        <f t="shared" si="706"/>
        <v>7.2002189732078062E-6</v>
      </c>
      <c r="AT479" s="5">
        <f t="shared" si="707"/>
        <v>6.2006804412500919E-6</v>
      </c>
      <c r="AU479" s="5">
        <f t="shared" si="708"/>
        <v>3.5599322814643122E-6</v>
      </c>
      <c r="AV479" s="5">
        <f t="shared" si="709"/>
        <v>1.5328702190855914E-6</v>
      </c>
      <c r="AW479" s="5">
        <f t="shared" si="710"/>
        <v>8.3332537532981311E-9</v>
      </c>
      <c r="AX479" s="5">
        <f t="shared" si="711"/>
        <v>4.657366869484007E-3</v>
      </c>
      <c r="AY479" s="5">
        <f t="shared" si="712"/>
        <v>1.5362959714475199E-3</v>
      </c>
      <c r="AZ479" s="5">
        <f t="shared" si="713"/>
        <v>2.5338408783624208E-4</v>
      </c>
      <c r="BA479" s="5">
        <f t="shared" si="714"/>
        <v>2.786073220344863E-5</v>
      </c>
      <c r="BB479" s="5">
        <f t="shared" si="715"/>
        <v>2.2975606090957575E-6</v>
      </c>
      <c r="BC479" s="5">
        <f t="shared" si="716"/>
        <v>1.5157633945643558E-7</v>
      </c>
      <c r="BD479" s="5">
        <f t="shared" si="717"/>
        <v>2.2982922623891476E-7</v>
      </c>
      <c r="BE479" s="5">
        <f t="shared" si="718"/>
        <v>3.9584840218612926E-7</v>
      </c>
      <c r="BF479" s="5">
        <f t="shared" si="719"/>
        <v>3.408964997132722E-7</v>
      </c>
      <c r="BG479" s="5">
        <f t="shared" si="720"/>
        <v>1.9571536792868577E-7</v>
      </c>
      <c r="BH479" s="5">
        <f t="shared" si="721"/>
        <v>8.4273024090182881E-8</v>
      </c>
      <c r="BI479" s="5">
        <f t="shared" si="722"/>
        <v>2.9029677799823413E-8</v>
      </c>
      <c r="BJ479" s="8">
        <f t="shared" si="723"/>
        <v>0.72054256882153433</v>
      </c>
      <c r="BK479" s="8">
        <f t="shared" si="724"/>
        <v>0.21400646987911601</v>
      </c>
      <c r="BL479" s="8">
        <f t="shared" si="725"/>
        <v>6.4202860921138236E-2</v>
      </c>
      <c r="BM479" s="8">
        <f t="shared" si="726"/>
        <v>0.33543950833293129</v>
      </c>
      <c r="BN479" s="8">
        <f t="shared" si="727"/>
        <v>0.66254449625148082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1.3492822966507201</v>
      </c>
      <c r="F480">
        <f>VLOOKUP(B480,home!$B$2:$E$405,3,FALSE)</f>
        <v>0.74</v>
      </c>
      <c r="G480">
        <f>VLOOKUP(C480,away!$B$2:$E$405,4,FALSE)</f>
        <v>0.82</v>
      </c>
      <c r="H480">
        <f>VLOOKUP(A480,away!$A$2:$E$405,3,FALSE)</f>
        <v>0.98086124401913899</v>
      </c>
      <c r="I480">
        <f>VLOOKUP(C480,away!$B$2:$E$405,3,FALSE)</f>
        <v>0.41</v>
      </c>
      <c r="J480">
        <f>VLOOKUP(B480,home!$B$2:$E$405,4,FALSE)</f>
        <v>2.27</v>
      </c>
      <c r="K480" s="3">
        <f t="shared" si="672"/>
        <v>0.81874449760765688</v>
      </c>
      <c r="L480" s="3">
        <f t="shared" si="673"/>
        <v>0.91288755980861269</v>
      </c>
      <c r="M480" s="5">
        <f t="shared" si="674"/>
        <v>0.17699530761379098</v>
      </c>
      <c r="N480" s="5">
        <f t="shared" si="675"/>
        <v>0.14491393421116597</v>
      </c>
      <c r="O480" s="5">
        <f t="shared" si="676"/>
        <v>0.16157681446512842</v>
      </c>
      <c r="P480" s="5">
        <f t="shared" si="677"/>
        <v>0.13229012778429716</v>
      </c>
      <c r="Q480" s="5">
        <f t="shared" si="678"/>
        <v>5.9323743131035077E-2</v>
      </c>
      <c r="R480" s="5">
        <f t="shared" si="679"/>
        <v>7.375073193936002E-2</v>
      </c>
      <c r="S480" s="5">
        <f t="shared" si="680"/>
        <v>2.4719126943428166E-2</v>
      </c>
      <c r="T480" s="5">
        <f t="shared" si="681"/>
        <v>5.4155907105603557E-2</v>
      </c>
      <c r="U480" s="5">
        <f t="shared" si="682"/>
        <v>6.0383005969888284E-2</v>
      </c>
      <c r="V480" s="5">
        <f t="shared" si="683"/>
        <v>2.0528456727965439E-3</v>
      </c>
      <c r="W480" s="5">
        <f t="shared" si="684"/>
        <v>1.6190329422008334E-2</v>
      </c>
      <c r="X480" s="5">
        <f t="shared" si="685"/>
        <v>1.4779950318554776E-2</v>
      </c>
      <c r="Y480" s="5">
        <f t="shared" si="686"/>
        <v>6.7462163901989974E-3</v>
      </c>
      <c r="Z480" s="5">
        <f t="shared" si="687"/>
        <v>2.2442041904740497E-2</v>
      </c>
      <c r="AA480" s="5">
        <f t="shared" si="688"/>
        <v>1.837429832458674E-2</v>
      </c>
      <c r="AB480" s="5">
        <f t="shared" si="689"/>
        <v>7.5219278253284916E-3</v>
      </c>
      <c r="AC480" s="5">
        <f t="shared" si="690"/>
        <v>9.5896333367871195E-5</v>
      </c>
      <c r="AD480" s="5">
        <f t="shared" si="691"/>
        <v>3.3139357821811693E-3</v>
      </c>
      <c r="AE480" s="5">
        <f t="shared" si="692"/>
        <v>3.025250749557814E-3</v>
      </c>
      <c r="AF480" s="5">
        <f t="shared" si="693"/>
        <v>1.3808568872865044E-3</v>
      </c>
      <c r="AG480" s="5">
        <f t="shared" si="694"/>
        <v>4.201890247599646E-4</v>
      </c>
      <c r="AH480" s="5">
        <f t="shared" si="695"/>
        <v>5.1217652178852944E-3</v>
      </c>
      <c r="AI480" s="5">
        <f t="shared" si="696"/>
        <v>4.1934170901818668E-3</v>
      </c>
      <c r="AJ480" s="5">
        <f t="shared" si="697"/>
        <v>1.7166685843801575E-3</v>
      </c>
      <c r="AK480" s="5">
        <f t="shared" si="698"/>
        <v>4.6850431922572659E-4</v>
      </c>
      <c r="AL480" s="5">
        <f t="shared" si="699"/>
        <v>2.8669998919887242E-6</v>
      </c>
      <c r="AM480" s="5">
        <f t="shared" si="700"/>
        <v>5.4265333741719188E-4</v>
      </c>
      <c r="AN480" s="5">
        <f t="shared" si="701"/>
        <v>4.9538148101678004E-4</v>
      </c>
      <c r="AO480" s="5">
        <f t="shared" si="702"/>
        <v>2.2611379568989243E-4</v>
      </c>
      <c r="AP480" s="5">
        <f t="shared" si="703"/>
        <v>6.8805490395469718E-5</v>
      </c>
      <c r="AQ480" s="5">
        <f t="shared" si="704"/>
        <v>1.570291905713882E-5</v>
      </c>
      <c r="AR480" s="5">
        <f t="shared" si="705"/>
        <v>9.3511915033358704E-4</v>
      </c>
      <c r="AS480" s="5">
        <f t="shared" si="706"/>
        <v>7.6562365894317162E-4</v>
      </c>
      <c r="AT480" s="5">
        <f t="shared" si="707"/>
        <v>3.1342507899898161E-4</v>
      </c>
      <c r="AU480" s="5">
        <f t="shared" si="708"/>
        <v>8.5538352947553799E-5</v>
      </c>
      <c r="AV480" s="5">
        <f t="shared" si="709"/>
        <v>1.7508513952557839E-5</v>
      </c>
      <c r="AW480" s="5">
        <f t="shared" si="710"/>
        <v>5.9523828811255085E-8</v>
      </c>
      <c r="AX480" s="5">
        <f t="shared" si="711"/>
        <v>7.4049072353126171E-5</v>
      </c>
      <c r="AY480" s="5">
        <f t="shared" si="712"/>
        <v>6.7598476966536754E-5</v>
      </c>
      <c r="AZ480" s="5">
        <f t="shared" si="713"/>
        <v>3.0854904342380217E-5</v>
      </c>
      <c r="BA480" s="5">
        <f t="shared" si="714"/>
        <v>9.3890194444145515E-6</v>
      </c>
      <c r="BB480" s="5">
        <f t="shared" si="715"/>
        <v>2.1427797624018033E-6</v>
      </c>
      <c r="BC480" s="5">
        <f t="shared" si="716"/>
        <v>3.9122339770125235E-7</v>
      </c>
      <c r="BD480" s="5">
        <f t="shared" si="717"/>
        <v>1.4227643987972186E-4</v>
      </c>
      <c r="BE480" s="5">
        <f t="shared" si="718"/>
        <v>1.1648805229072886E-4</v>
      </c>
      <c r="BF480" s="5">
        <f t="shared" si="719"/>
        <v>4.7686975925033641E-5</v>
      </c>
      <c r="BG480" s="5">
        <f t="shared" si="720"/>
        <v>1.3014483048723367E-5</v>
      </c>
      <c r="BH480" s="5">
        <f t="shared" si="721"/>
        <v>2.6638840963375947E-6</v>
      </c>
      <c r="BI480" s="5">
        <f t="shared" si="722"/>
        <v>4.3620808922819027E-7</v>
      </c>
      <c r="BJ480" s="8">
        <f t="shared" si="723"/>
        <v>0.30578339552219519</v>
      </c>
      <c r="BK480" s="8">
        <f t="shared" si="724"/>
        <v>0.33622376982453928</v>
      </c>
      <c r="BL480" s="8">
        <f t="shared" si="725"/>
        <v>0.33554691453447066</v>
      </c>
      <c r="BM480" s="8">
        <f t="shared" si="726"/>
        <v>0.25107792368803034</v>
      </c>
      <c r="BN480" s="8">
        <f t="shared" si="727"/>
        <v>0.74885065914477755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1.5533333333333299</v>
      </c>
      <c r="F481">
        <f>VLOOKUP(B481,home!$B$2:$E$405,3,FALSE)</f>
        <v>0.89</v>
      </c>
      <c r="G481">
        <f>VLOOKUP(C481,away!$B$2:$E$405,4,FALSE)</f>
        <v>0.55000000000000004</v>
      </c>
      <c r="H481">
        <f>VLOOKUP(A481,away!$A$2:$E$405,3,FALSE)</f>
        <v>1.0733333333333299</v>
      </c>
      <c r="I481">
        <f>VLOOKUP(C481,away!$B$2:$E$405,3,FALSE)</f>
        <v>0.64</v>
      </c>
      <c r="J481">
        <f>VLOOKUP(B481,home!$B$2:$E$405,4,FALSE)</f>
        <v>1.28</v>
      </c>
      <c r="K481" s="3">
        <f t="shared" si="672"/>
        <v>0.76035666666666502</v>
      </c>
      <c r="L481" s="3">
        <f t="shared" si="673"/>
        <v>0.87927466666666387</v>
      </c>
      <c r="M481" s="5">
        <f t="shared" si="674"/>
        <v>0.19405156945051363</v>
      </c>
      <c r="N481" s="5">
        <f t="shared" si="675"/>
        <v>0.14754840450882742</v>
      </c>
      <c r="O481" s="5">
        <f t="shared" si="676"/>
        <v>0.17062462904474335</v>
      </c>
      <c r="P481" s="5">
        <f t="shared" si="677"/>
        <v>0.12973557419169729</v>
      </c>
      <c r="Q481" s="5">
        <f t="shared" si="678"/>
        <v>5.6094706512158352E-2</v>
      </c>
      <c r="R481" s="5">
        <f t="shared" si="679"/>
        <v>7.5012956914219928E-2</v>
      </c>
      <c r="S481" s="5">
        <f t="shared" si="680"/>
        <v>2.1684080240254963E-2</v>
      </c>
      <c r="T481" s="5">
        <f t="shared" si="681"/>
        <v>4.9322654370242372E-2</v>
      </c>
      <c r="U481" s="5">
        <f t="shared" si="682"/>
        <v>5.703660187610643E-2</v>
      </c>
      <c r="V481" s="5">
        <f t="shared" si="683"/>
        <v>1.610795527048304E-3</v>
      </c>
      <c r="W481" s="5">
        <f t="shared" si="684"/>
        <v>1.4217328020409866E-2</v>
      </c>
      <c r="X481" s="5">
        <f t="shared" si="685"/>
        <v>1.2500936356036505E-2</v>
      </c>
      <c r="Y481" s="5">
        <f t="shared" si="686"/>
        <v>5.495878323737588E-3</v>
      </c>
      <c r="Z481" s="5">
        <f t="shared" si="687"/>
        <v>2.1985664228810518E-2</v>
      </c>
      <c r="AA481" s="5">
        <f t="shared" si="688"/>
        <v>1.6716946367470901E-2</v>
      </c>
      <c r="AB481" s="5">
        <f t="shared" si="689"/>
        <v>6.3554208084077926E-3</v>
      </c>
      <c r="AC481" s="5">
        <f t="shared" si="690"/>
        <v>6.7307328149541866E-5</v>
      </c>
      <c r="AD481" s="5">
        <f t="shared" si="691"/>
        <v>2.7025600356263553E-3</v>
      </c>
      <c r="AE481" s="5">
        <f t="shared" si="692"/>
        <v>2.3762925744720107E-3</v>
      </c>
      <c r="AF481" s="5">
        <f t="shared" si="693"/>
        <v>1.0447069306606727E-3</v>
      </c>
      <c r="AG481" s="5">
        <f t="shared" si="694"/>
        <v>3.0619477940700555E-4</v>
      </c>
      <c r="AH481" s="5">
        <f t="shared" si="695"/>
        <v>4.8328593965581406E-3</v>
      </c>
      <c r="AI481" s="5">
        <f t="shared" si="696"/>
        <v>3.6746968612356183E-3</v>
      </c>
      <c r="AJ481" s="5">
        <f t="shared" si="697"/>
        <v>1.3970401282097852E-3</v>
      </c>
      <c r="AK481" s="5">
        <f t="shared" si="698"/>
        <v>3.5408292502838763E-4</v>
      </c>
      <c r="AL481" s="5">
        <f t="shared" si="699"/>
        <v>1.7999658316634546E-6</v>
      </c>
      <c r="AM481" s="5">
        <f t="shared" si="700"/>
        <v>4.1098190803107989E-4</v>
      </c>
      <c r="AN481" s="5">
        <f t="shared" si="701"/>
        <v>3.6136598019005726E-4</v>
      </c>
      <c r="AO481" s="5">
        <f t="shared" si="702"/>
        <v>1.5886997588814242E-4</v>
      </c>
      <c r="AP481" s="5">
        <f t="shared" si="703"/>
        <v>4.6563448364129124E-5</v>
      </c>
      <c r="AQ481" s="5">
        <f t="shared" si="704"/>
        <v>1.0235515134805012E-5</v>
      </c>
      <c r="AR481" s="5">
        <f t="shared" si="705"/>
        <v>8.4988216699110307E-4</v>
      </c>
      <c r="AS481" s="5">
        <f t="shared" si="706"/>
        <v>6.4621357155279714E-4</v>
      </c>
      <c r="AT481" s="5">
        <f t="shared" si="707"/>
        <v>2.4567639861032255E-4</v>
      </c>
      <c r="AU481" s="5">
        <f t="shared" si="708"/>
        <v>6.2267229175338597E-5</v>
      </c>
      <c r="AV481" s="5">
        <f t="shared" si="709"/>
        <v>1.1836325704582442E-5</v>
      </c>
      <c r="AW481" s="5">
        <f t="shared" si="710"/>
        <v>3.3427483185346039E-8</v>
      </c>
      <c r="AX481" s="5">
        <f t="shared" si="711"/>
        <v>5.2082138941802935E-5</v>
      </c>
      <c r="AY481" s="5">
        <f t="shared" si="712"/>
        <v>4.5794505357340646E-5</v>
      </c>
      <c r="AZ481" s="5">
        <f t="shared" si="713"/>
        <v>2.013297421662022E-5</v>
      </c>
      <c r="BA481" s="5">
        <f t="shared" si="714"/>
        <v>5.900804731109096E-6</v>
      </c>
      <c r="BB481" s="5">
        <f t="shared" si="715"/>
        <v>1.2971070282527558E-6</v>
      </c>
      <c r="BC481" s="5">
        <f t="shared" si="716"/>
        <v>2.2810266997958583E-7</v>
      </c>
      <c r="BD481" s="5">
        <f t="shared" si="717"/>
        <v>1.2454664318117394E-4</v>
      </c>
      <c r="BE481" s="5">
        <f t="shared" si="718"/>
        <v>9.4699870453759943E-5</v>
      </c>
      <c r="BF481" s="5">
        <f t="shared" si="719"/>
        <v>3.6002838915992946E-5</v>
      </c>
      <c r="BG481" s="5">
        <f t="shared" si="720"/>
        <v>9.1249995295670964E-6</v>
      </c>
      <c r="BH481" s="5">
        <f t="shared" si="721"/>
        <v>1.7345635564091307E-6</v>
      </c>
      <c r="BI481" s="5">
        <f t="shared" si="722"/>
        <v>2.6377739277454457E-7</v>
      </c>
      <c r="BJ481" s="8">
        <f t="shared" si="723"/>
        <v>0.29272311487213143</v>
      </c>
      <c r="BK481" s="8">
        <f t="shared" si="724"/>
        <v>0.34719692120885276</v>
      </c>
      <c r="BL481" s="8">
        <f t="shared" si="725"/>
        <v>0.33808748270704408</v>
      </c>
      <c r="BM481" s="8">
        <f t="shared" si="726"/>
        <v>0.22687958131680475</v>
      </c>
      <c r="BN481" s="8">
        <f t="shared" si="727"/>
        <v>0.77306784062215994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1.5533333333333299</v>
      </c>
      <c r="F482">
        <f>VLOOKUP(B482,home!$B$2:$E$405,3,FALSE)</f>
        <v>0.74</v>
      </c>
      <c r="G482">
        <f>VLOOKUP(C482,away!$B$2:$E$405,4,FALSE)</f>
        <v>1.1299999999999999</v>
      </c>
      <c r="H482">
        <f>VLOOKUP(A482,away!$A$2:$E$405,3,FALSE)</f>
        <v>1.0733333333333299</v>
      </c>
      <c r="I482">
        <f>VLOOKUP(C482,away!$B$2:$E$405,3,FALSE)</f>
        <v>0.8</v>
      </c>
      <c r="J482">
        <f>VLOOKUP(B482,home!$B$2:$E$405,4,FALSE)</f>
        <v>1.06</v>
      </c>
      <c r="K482" s="3">
        <f t="shared" si="672"/>
        <v>1.2988973333333305</v>
      </c>
      <c r="L482" s="3">
        <f t="shared" si="673"/>
        <v>0.91018666666666392</v>
      </c>
      <c r="M482" s="5">
        <f t="shared" si="674"/>
        <v>0.10980118034610133</v>
      </c>
      <c r="N482" s="5">
        <f t="shared" si="675"/>
        <v>0.14262046034840309</v>
      </c>
      <c r="O482" s="5">
        <f t="shared" si="676"/>
        <v>9.9939570335283168E-2</v>
      </c>
      <c r="P482" s="5">
        <f t="shared" si="677"/>
        <v>0.12981124140297812</v>
      </c>
      <c r="Q482" s="5">
        <f t="shared" si="678"/>
        <v>9.2624667812656394E-2</v>
      </c>
      <c r="R482" s="5">
        <f t="shared" si="679"/>
        <v>4.5481832195784992E-2</v>
      </c>
      <c r="S482" s="5">
        <f t="shared" si="680"/>
        <v>3.8366979165130127E-2</v>
      </c>
      <c r="T482" s="5">
        <f t="shared" si="681"/>
        <v>8.4305737647508747E-2</v>
      </c>
      <c r="U482" s="5">
        <f t="shared" si="682"/>
        <v>5.9076230554219136E-2</v>
      </c>
      <c r="V482" s="5">
        <f t="shared" si="683"/>
        <v>5.0398822657956787E-3</v>
      </c>
      <c r="W482" s="5">
        <f t="shared" si="684"/>
        <v>4.0103311340914993E-2</v>
      </c>
      <c r="X482" s="5">
        <f t="shared" si="685"/>
        <v>3.6501499271682836E-2</v>
      </c>
      <c r="Y482" s="5">
        <f t="shared" si="686"/>
        <v>1.6611588975214329E-2</v>
      </c>
      <c r="Z482" s="5">
        <f t="shared" si="687"/>
        <v>1.3798985746724701E-2</v>
      </c>
      <c r="AA482" s="5">
        <f t="shared" si="688"/>
        <v>1.7923465789125348E-2</v>
      </c>
      <c r="AB482" s="5">
        <f t="shared" si="689"/>
        <v>1.1640370958793047E-2</v>
      </c>
      <c r="AC482" s="5">
        <f t="shared" si="690"/>
        <v>3.7239659638994751E-4</v>
      </c>
      <c r="AD482" s="5">
        <f t="shared" si="691"/>
        <v>1.3022521039637691E-2</v>
      </c>
      <c r="AE482" s="5">
        <f t="shared" si="692"/>
        <v>1.185292501666433E-2</v>
      </c>
      <c r="AF482" s="5">
        <f t="shared" si="693"/>
        <v>5.3941871555838088E-3</v>
      </c>
      <c r="AG482" s="5">
        <f t="shared" si="694"/>
        <v>1.6365724088389867E-3</v>
      </c>
      <c r="AH482" s="5">
        <f t="shared" si="695"/>
        <v>3.1399132100480404E-3</v>
      </c>
      <c r="AI482" s="5">
        <f t="shared" si="696"/>
        <v>4.0784248954294968E-3</v>
      </c>
      <c r="AJ482" s="5">
        <f t="shared" si="697"/>
        <v>2.6487276104368205E-3</v>
      </c>
      <c r="AK482" s="5">
        <f t="shared" si="698"/>
        <v>1.1468084099742505E-3</v>
      </c>
      <c r="AL482" s="5">
        <f t="shared" si="699"/>
        <v>1.7610471697753234E-5</v>
      </c>
      <c r="AM482" s="5">
        <f t="shared" si="700"/>
        <v>3.3829835703325169E-3</v>
      </c>
      <c r="AN482" s="5">
        <f t="shared" si="701"/>
        <v>3.0791465392690431E-3</v>
      </c>
      <c r="AO482" s="5">
        <f t="shared" si="702"/>
        <v>1.401299062377742E-3</v>
      </c>
      <c r="AP482" s="5">
        <f t="shared" si="703"/>
        <v>4.2514790752957294E-4</v>
      </c>
      <c r="AQ482" s="5">
        <f t="shared" si="704"/>
        <v>9.6740989198662258E-5</v>
      </c>
      <c r="AR482" s="5">
        <f t="shared" si="705"/>
        <v>5.7158142765525023E-4</v>
      </c>
      <c r="AS482" s="5">
        <f t="shared" si="706"/>
        <v>7.424255921642624E-4</v>
      </c>
      <c r="AT482" s="5">
        <f t="shared" si="707"/>
        <v>4.8216731093028963E-4</v>
      </c>
      <c r="AU482" s="5">
        <f t="shared" si="708"/>
        <v>2.0876194479595207E-4</v>
      </c>
      <c r="AV482" s="5">
        <f t="shared" si="709"/>
        <v>6.7790083349235486E-5</v>
      </c>
      <c r="AW482" s="5">
        <f t="shared" si="710"/>
        <v>5.7832741808917242E-7</v>
      </c>
      <c r="AX482" s="5">
        <f t="shared" si="711"/>
        <v>7.3235805636922885E-4</v>
      </c>
      <c r="AY482" s="5">
        <f t="shared" si="712"/>
        <v>6.6658253813318513E-4</v>
      </c>
      <c r="AZ482" s="5">
        <f t="shared" si="713"/>
        <v>3.0335726922082405E-4</v>
      </c>
      <c r="BA482" s="5">
        <f t="shared" si="714"/>
        <v>9.2037247227067878E-5</v>
      </c>
      <c r="BB482" s="5">
        <f t="shared" si="715"/>
        <v>2.0942768815695145E-5</v>
      </c>
      <c r="BC482" s="5">
        <f t="shared" si="716"/>
        <v>3.8123657878256248E-6</v>
      </c>
      <c r="BD482" s="5">
        <f t="shared" si="717"/>
        <v>8.6707632394350829E-5</v>
      </c>
      <c r="BE482" s="5">
        <f t="shared" si="718"/>
        <v>1.1262431249666899E-4</v>
      </c>
      <c r="BF482" s="5">
        <f t="shared" si="719"/>
        <v>7.3143709585211513E-5</v>
      </c>
      <c r="BG482" s="5">
        <f t="shared" si="720"/>
        <v>3.1668723110112942E-5</v>
      </c>
      <c r="BH482" s="5">
        <f t="shared" si="721"/>
        <v>1.0283604999449323E-5</v>
      </c>
      <c r="BI482" s="5">
        <f t="shared" si="722"/>
        <v>2.6714694221676058E-6</v>
      </c>
      <c r="BJ482" s="8">
        <f t="shared" si="723"/>
        <v>0.45487787933136653</v>
      </c>
      <c r="BK482" s="8">
        <f t="shared" si="724"/>
        <v>0.28407587278622609</v>
      </c>
      <c r="BL482" s="8">
        <f t="shared" si="725"/>
        <v>0.24746516976999727</v>
      </c>
      <c r="BM482" s="8">
        <f t="shared" si="726"/>
        <v>0.37927295098239244</v>
      </c>
      <c r="BN482" s="8">
        <f t="shared" si="727"/>
        <v>0.62027895244120701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1.5533333333333299</v>
      </c>
      <c r="F483">
        <f>VLOOKUP(B483,home!$B$2:$E$405,3,FALSE)</f>
        <v>1.29</v>
      </c>
      <c r="G483">
        <f>VLOOKUP(C483,away!$B$2:$E$405,4,FALSE)</f>
        <v>1.1299999999999999</v>
      </c>
      <c r="H483">
        <f>VLOOKUP(A483,away!$A$2:$E$405,3,FALSE)</f>
        <v>1.0733333333333299</v>
      </c>
      <c r="I483">
        <f>VLOOKUP(C483,away!$B$2:$E$405,3,FALSE)</f>
        <v>0.89</v>
      </c>
      <c r="J483">
        <f>VLOOKUP(B483,home!$B$2:$E$405,4,FALSE)</f>
        <v>1.33</v>
      </c>
      <c r="K483" s="3">
        <f t="shared" si="672"/>
        <v>2.2642939999999947</v>
      </c>
      <c r="L483" s="3">
        <f t="shared" si="673"/>
        <v>1.2705046666666626</v>
      </c>
      <c r="M483" s="5">
        <f t="shared" si="674"/>
        <v>2.9164628210154388E-2</v>
      </c>
      <c r="N483" s="5">
        <f t="shared" si="675"/>
        <v>6.6037292668483169E-2</v>
      </c>
      <c r="O483" s="5">
        <f t="shared" si="676"/>
        <v>3.705379624259935E-2</v>
      </c>
      <c r="P483" s="5">
        <f t="shared" si="677"/>
        <v>8.3900688509340043E-2</v>
      </c>
      <c r="Q483" s="5">
        <f t="shared" si="678"/>
        <v>7.4763922782745046E-2</v>
      </c>
      <c r="R483" s="5">
        <f t="shared" si="679"/>
        <v>2.353851052196906E-2</v>
      </c>
      <c r="S483" s="5">
        <f t="shared" si="680"/>
        <v>6.0341293240714022E-2</v>
      </c>
      <c r="T483" s="5">
        <f t="shared" si="681"/>
        <v>9.4987912793783588E-2</v>
      </c>
      <c r="U483" s="5">
        <f t="shared" si="682"/>
        <v>5.3298108143831291E-2</v>
      </c>
      <c r="V483" s="5">
        <f t="shared" si="683"/>
        <v>1.928773296489036E-2</v>
      </c>
      <c r="W483" s="5">
        <f t="shared" si="684"/>
        <v>5.6429167257810844E-2</v>
      </c>
      <c r="X483" s="5">
        <f t="shared" si="685"/>
        <v>7.1693520337162323E-2</v>
      </c>
      <c r="Y483" s="5">
        <f t="shared" si="686"/>
        <v>4.5543476079063012E-2</v>
      </c>
      <c r="Z483" s="5">
        <f t="shared" si="687"/>
        <v>9.9685958215146794E-3</v>
      </c>
      <c r="AA483" s="5">
        <f t="shared" si="688"/>
        <v>2.2571831707080707E-2</v>
      </c>
      <c r="AB483" s="5">
        <f t="shared" si="689"/>
        <v>2.5554631551676241E-2</v>
      </c>
      <c r="AC483" s="5">
        <f t="shared" si="690"/>
        <v>3.4679296781142416E-3</v>
      </c>
      <c r="AD483" s="5">
        <f t="shared" si="691"/>
        <v>3.194305621171431E-2</v>
      </c>
      <c r="AE483" s="5">
        <f t="shared" si="692"/>
        <v>4.0583801984578553E-2</v>
      </c>
      <c r="AF483" s="5">
        <f t="shared" si="693"/>
        <v>2.578095490624141E-2</v>
      </c>
      <c r="AG483" s="5">
        <f t="shared" si="694"/>
        <v>1.0918274506500836E-2</v>
      </c>
      <c r="AH483" s="5">
        <f t="shared" si="695"/>
        <v>3.1662868778370486E-3</v>
      </c>
      <c r="AI483" s="5">
        <f t="shared" si="696"/>
        <v>7.1694043797651454E-3</v>
      </c>
      <c r="AJ483" s="5">
        <f t="shared" si="697"/>
        <v>8.1168196603379518E-3</v>
      </c>
      <c r="AK483" s="5">
        <f t="shared" si="698"/>
        <v>6.1262886853284074E-3</v>
      </c>
      <c r="AL483" s="5">
        <f t="shared" si="699"/>
        <v>3.9906106204975117E-4</v>
      </c>
      <c r="AM483" s="5">
        <f t="shared" si="700"/>
        <v>1.4465694104369447E-2</v>
      </c>
      <c r="AN483" s="5">
        <f t="shared" si="701"/>
        <v>1.8378731866173809E-2</v>
      </c>
      <c r="AO483" s="5">
        <f t="shared" si="702"/>
        <v>1.1675132301694565E-2</v>
      </c>
      <c r="AP483" s="5">
        <f t="shared" si="703"/>
        <v>4.9444366910845463E-3</v>
      </c>
      <c r="AQ483" s="5">
        <f t="shared" si="704"/>
        <v>1.5704824725151973E-3</v>
      </c>
      <c r="AR483" s="5">
        <f t="shared" si="705"/>
        <v>8.0455645085947714E-4</v>
      </c>
      <c r="AS483" s="5">
        <f t="shared" si="706"/>
        <v>1.8217523443424045E-3</v>
      </c>
      <c r="AT483" s="5">
        <f t="shared" si="707"/>
        <v>2.0624914513902156E-3</v>
      </c>
      <c r="AU483" s="5">
        <f t="shared" si="708"/>
        <v>1.5566956728113822E-3</v>
      </c>
      <c r="AV483" s="5">
        <f t="shared" si="709"/>
        <v>8.8120416794319181E-4</v>
      </c>
      <c r="AW483" s="5">
        <f t="shared" si="710"/>
        <v>3.1889369568183875E-5</v>
      </c>
      <c r="AX483" s="5">
        <f t="shared" si="711"/>
        <v>5.4590973943931731E-3</v>
      </c>
      <c r="AY483" s="5">
        <f t="shared" si="712"/>
        <v>6.9358087153643449E-3</v>
      </c>
      <c r="AZ483" s="5">
        <f t="shared" si="713"/>
        <v>4.4059886699888556E-3</v>
      </c>
      <c r="BA483" s="5">
        <f t="shared" si="714"/>
        <v>1.8659430555004279E-3</v>
      </c>
      <c r="BB483" s="5">
        <f t="shared" si="715"/>
        <v>5.926723399368864E-4</v>
      </c>
      <c r="BC483" s="5">
        <f t="shared" si="716"/>
        <v>1.5059859473881288E-4</v>
      </c>
      <c r="BD483" s="5">
        <f t="shared" si="717"/>
        <v>1.7036545423562216E-4</v>
      </c>
      <c r="BE483" s="5">
        <f t="shared" si="718"/>
        <v>3.8575747583299293E-4</v>
      </c>
      <c r="BF483" s="5">
        <f t="shared" si="719"/>
        <v>4.3673416899189446E-4</v>
      </c>
      <c r="BG483" s="5">
        <f t="shared" si="720"/>
        <v>3.2963151948111019E-4</v>
      </c>
      <c r="BH483" s="5">
        <f t="shared" si="721"/>
        <v>1.8659566794298975E-4</v>
      </c>
      <c r="BI483" s="5">
        <f t="shared" si="722"/>
        <v>8.4501490269860567E-5</v>
      </c>
      <c r="BJ483" s="8">
        <f t="shared" si="723"/>
        <v>0.58912596573384335</v>
      </c>
      <c r="BK483" s="8">
        <f t="shared" si="724"/>
        <v>0.20349714238062716</v>
      </c>
      <c r="BL483" s="8">
        <f t="shared" si="725"/>
        <v>0.19531596363452636</v>
      </c>
      <c r="BM483" s="8">
        <f t="shared" si="726"/>
        <v>0.67654490928942457</v>
      </c>
      <c r="BN483" s="8">
        <f t="shared" si="727"/>
        <v>0.31445883893529103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1.5533333333333299</v>
      </c>
      <c r="F484">
        <f>VLOOKUP(B484,home!$B$2:$E$405,3,FALSE)</f>
        <v>1.2</v>
      </c>
      <c r="G484">
        <f>VLOOKUP(C484,away!$B$2:$E$405,4,FALSE)</f>
        <v>1.01</v>
      </c>
      <c r="H484">
        <f>VLOOKUP(A484,away!$A$2:$E$405,3,FALSE)</f>
        <v>1.0733333333333299</v>
      </c>
      <c r="I484">
        <f>VLOOKUP(C484,away!$B$2:$E$405,3,FALSE)</f>
        <v>0.64</v>
      </c>
      <c r="J484">
        <f>VLOOKUP(B484,home!$B$2:$E$405,4,FALSE)</f>
        <v>0.53</v>
      </c>
      <c r="K484" s="3">
        <f t="shared" si="672"/>
        <v>1.8826399999999959</v>
      </c>
      <c r="L484" s="3">
        <f t="shared" si="673"/>
        <v>0.36407466666666555</v>
      </c>
      <c r="M484" s="5">
        <f t="shared" si="674"/>
        <v>0.1057460655798378</v>
      </c>
      <c r="N484" s="5">
        <f t="shared" si="675"/>
        <v>0.19908177290322537</v>
      </c>
      <c r="O484" s="5">
        <f t="shared" si="676"/>
        <v>3.8499463577290789E-2</v>
      </c>
      <c r="P484" s="5">
        <f t="shared" si="677"/>
        <v>7.2480630109150568E-2</v>
      </c>
      <c r="Q484" s="5">
        <f t="shared" si="678"/>
        <v>0.18739965446926374</v>
      </c>
      <c r="R484" s="5">
        <f t="shared" si="679"/>
        <v>7.0083396843737865E-3</v>
      </c>
      <c r="S484" s="5">
        <f t="shared" si="680"/>
        <v>1.241994610440892E-2</v>
      </c>
      <c r="T484" s="5">
        <f t="shared" si="681"/>
        <v>6.8227466734345474E-2</v>
      </c>
      <c r="U484" s="5">
        <f t="shared" si="682"/>
        <v>1.3194180623389435E-2</v>
      </c>
      <c r="V484" s="5">
        <f t="shared" si="683"/>
        <v>9.4587760744798105E-4</v>
      </c>
      <c r="W484" s="5">
        <f t="shared" si="684"/>
        <v>0.1176020284966713</v>
      </c>
      <c r="X484" s="5">
        <f t="shared" si="685"/>
        <v>4.2815919324249295E-2</v>
      </c>
      <c r="Y484" s="5">
        <f t="shared" si="686"/>
        <v>7.7940957780014515E-3</v>
      </c>
      <c r="Z484" s="5">
        <f t="shared" si="687"/>
        <v>8.5051964482505001E-4</v>
      </c>
      <c r="AA484" s="5">
        <f t="shared" si="688"/>
        <v>1.6012223041334285E-3</v>
      </c>
      <c r="AB484" s="5">
        <f t="shared" si="689"/>
        <v>1.5072625793268761E-3</v>
      </c>
      <c r="AC484" s="5">
        <f t="shared" si="690"/>
        <v>4.0520304832408073E-5</v>
      </c>
      <c r="AD484" s="5">
        <f t="shared" si="691"/>
        <v>5.5350570732243205E-2</v>
      </c>
      <c r="AE484" s="5">
        <f t="shared" si="692"/>
        <v>2.0151740589151132E-2</v>
      </c>
      <c r="AF484" s="5">
        <f t="shared" si="693"/>
        <v>3.6683691188741561E-3</v>
      </c>
      <c r="AG484" s="5">
        <f t="shared" si="694"/>
        <v>4.4518675472146591E-4</v>
      </c>
      <c r="AH484" s="5">
        <f t="shared" si="695"/>
        <v>7.7413164045782721E-5</v>
      </c>
      <c r="AI484" s="5">
        <f t="shared" si="696"/>
        <v>1.4574111915915204E-4</v>
      </c>
      <c r="AJ484" s="5">
        <f t="shared" si="697"/>
        <v>1.3718903028689272E-4</v>
      </c>
      <c r="AK484" s="5">
        <f t="shared" si="698"/>
        <v>8.6092518659771708E-5</v>
      </c>
      <c r="AL484" s="5">
        <f t="shared" si="699"/>
        <v>1.1109395741065839E-6</v>
      </c>
      <c r="AM484" s="5">
        <f t="shared" si="700"/>
        <v>2.0841039696670019E-2</v>
      </c>
      <c r="AN484" s="5">
        <f t="shared" si="701"/>
        <v>7.587694580551879E-3</v>
      </c>
      <c r="AO484" s="5">
        <f t="shared" si="702"/>
        <v>1.3812436875914448E-3</v>
      </c>
      <c r="AP484" s="5">
        <f t="shared" si="703"/>
        <v>1.6762527838176371E-4</v>
      </c>
      <c r="AQ484" s="5">
        <f t="shared" si="704"/>
        <v>1.5257029337936909E-5</v>
      </c>
      <c r="AR484" s="5">
        <f t="shared" si="705"/>
        <v>5.6368343791160506E-6</v>
      </c>
      <c r="AS484" s="5">
        <f t="shared" si="706"/>
        <v>1.0612129875499016E-5</v>
      </c>
      <c r="AT484" s="5">
        <f t="shared" si="707"/>
        <v>9.9894100944047157E-6</v>
      </c>
      <c r="AU484" s="5">
        <f t="shared" si="708"/>
        <v>6.2688210067100162E-6</v>
      </c>
      <c r="AV484" s="5">
        <f t="shared" si="709"/>
        <v>2.9504832950181308E-6</v>
      </c>
      <c r="AW484" s="5">
        <f t="shared" si="710"/>
        <v>2.1151719531258439E-8</v>
      </c>
      <c r="AX484" s="5">
        <f t="shared" si="711"/>
        <v>6.5393624957564558E-3</v>
      </c>
      <c r="AY484" s="5">
        <f t="shared" si="712"/>
        <v>2.3808162208550252E-3</v>
      </c>
      <c r="AZ484" s="5">
        <f t="shared" si="713"/>
        <v>4.3339743600119177E-4</v>
      </c>
      <c r="BA484" s="5">
        <f t="shared" si="714"/>
        <v>5.2596342348773797E-5</v>
      </c>
      <c r="BB484" s="5">
        <f t="shared" si="715"/>
        <v>4.787248952128911E-6</v>
      </c>
      <c r="BC484" s="5">
        <f t="shared" si="716"/>
        <v>3.4858321329933559E-7</v>
      </c>
      <c r="BD484" s="5">
        <f t="shared" si="717"/>
        <v>3.420380996053124E-7</v>
      </c>
      <c r="BE484" s="5">
        <f t="shared" si="718"/>
        <v>6.4393460784094379E-7</v>
      </c>
      <c r="BF484" s="5">
        <f t="shared" si="719"/>
        <v>6.0614852505283607E-7</v>
      </c>
      <c r="BG484" s="5">
        <f t="shared" si="720"/>
        <v>3.8038648640182289E-7</v>
      </c>
      <c r="BH484" s="5">
        <f t="shared" si="721"/>
        <v>1.7903270368988162E-7</v>
      </c>
      <c r="BI484" s="5">
        <f t="shared" si="722"/>
        <v>6.7410825854943581E-8</v>
      </c>
      <c r="BJ484" s="8">
        <f t="shared" si="723"/>
        <v>0.74194097350040678</v>
      </c>
      <c r="BK484" s="8">
        <f t="shared" si="724"/>
        <v>0.19401496686610681</v>
      </c>
      <c r="BL484" s="8">
        <f t="shared" si="725"/>
        <v>6.229458123056511E-2</v>
      </c>
      <c r="BM484" s="8">
        <f t="shared" si="726"/>
        <v>0.38650431984962585</v>
      </c>
      <c r="BN484" s="8">
        <f t="shared" si="727"/>
        <v>0.61021592632314203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1.58169934640523</v>
      </c>
      <c r="F485">
        <f>VLOOKUP(B485,home!$B$2:$E$405,3,FALSE)</f>
        <v>0.98</v>
      </c>
      <c r="G485">
        <f>VLOOKUP(C485,away!$B$2:$E$405,4,FALSE)</f>
        <v>0.91</v>
      </c>
      <c r="H485">
        <f>VLOOKUP(A485,away!$A$2:$E$405,3,FALSE)</f>
        <v>1.47712418300654</v>
      </c>
      <c r="I485">
        <f>VLOOKUP(C485,away!$B$2:$E$405,3,FALSE)</f>
        <v>1.33</v>
      </c>
      <c r="J485">
        <f>VLOOKUP(B485,home!$B$2:$E$405,4,FALSE)</f>
        <v>1.73</v>
      </c>
      <c r="K485" s="3">
        <f t="shared" si="672"/>
        <v>1.4105594771241843</v>
      </c>
      <c r="L485" s="3">
        <f t="shared" si="673"/>
        <v>3.3987150326797479</v>
      </c>
      <c r="M485" s="5">
        <f t="shared" si="674"/>
        <v>8.1537730347842705E-3</v>
      </c>
      <c r="N485" s="5">
        <f t="shared" si="675"/>
        <v>1.1501381828534574E-2</v>
      </c>
      <c r="O485" s="5">
        <f t="shared" si="676"/>
        <v>2.7712350986380068E-2</v>
      </c>
      <c r="P485" s="5">
        <f t="shared" si="677"/>
        <v>3.9089919317230139E-2</v>
      </c>
      <c r="Q485" s="5">
        <f t="shared" si="678"/>
        <v>8.1116915691316627E-3</v>
      </c>
      <c r="R485" s="5">
        <f t="shared" si="679"/>
        <v>4.7093191944153706E-2</v>
      </c>
      <c r="S485" s="5">
        <f t="shared" si="680"/>
        <v>4.6850144887188139E-2</v>
      </c>
      <c r="T485" s="5">
        <f t="shared" si="681"/>
        <v>2.7569328076469352E-2</v>
      </c>
      <c r="U485" s="5">
        <f t="shared" si="682"/>
        <v>6.6427748204854295E-2</v>
      </c>
      <c r="V485" s="5">
        <f t="shared" si="683"/>
        <v>2.4955977446515277E-2</v>
      </c>
      <c r="W485" s="5">
        <f t="shared" si="684"/>
        <v>3.8140078061156706E-3</v>
      </c>
      <c r="X485" s="5">
        <f t="shared" si="685"/>
        <v>1.2962725665403234E-2</v>
      </c>
      <c r="Y485" s="5">
        <f t="shared" si="686"/>
        <v>2.2028305291754792E-2</v>
      </c>
      <c r="Z485" s="5">
        <f t="shared" si="687"/>
        <v>5.3352113132489325E-2</v>
      </c>
      <c r="AA485" s="5">
        <f t="shared" si="688"/>
        <v>7.5256328803634462E-2</v>
      </c>
      <c r="AB485" s="5">
        <f t="shared" si="689"/>
        <v>5.3076763903770176E-2</v>
      </c>
      <c r="AC485" s="5">
        <f t="shared" si="690"/>
        <v>7.4775746509105788E-3</v>
      </c>
      <c r="AD485" s="5">
        <f t="shared" si="691"/>
        <v>1.3449712141855195E-3</v>
      </c>
      <c r="AE485" s="5">
        <f t="shared" si="692"/>
        <v>4.5711738841738578E-3</v>
      </c>
      <c r="AF485" s="5">
        <f t="shared" si="693"/>
        <v>7.7680586985673849E-3</v>
      </c>
      <c r="AG485" s="5">
        <f t="shared" si="694"/>
        <v>8.8004726245198821E-3</v>
      </c>
      <c r="AH485" s="5">
        <f t="shared" si="695"/>
        <v>4.5332157232155515E-2</v>
      </c>
      <c r="AI485" s="5">
        <f t="shared" si="696"/>
        <v>6.3943704002300594E-2</v>
      </c>
      <c r="AJ485" s="5">
        <f t="shared" si="697"/>
        <v>4.5098198841434373E-2</v>
      </c>
      <c r="AK485" s="5">
        <f t="shared" si="698"/>
        <v>2.1204563925672052E-2</v>
      </c>
      <c r="AL485" s="5">
        <f t="shared" si="699"/>
        <v>1.4339265444142603E-3</v>
      </c>
      <c r="AM485" s="5">
        <f t="shared" si="700"/>
        <v>3.7943237852572094E-4</v>
      </c>
      <c r="AN485" s="5">
        <f t="shared" si="701"/>
        <v>1.2895825287808E-3</v>
      </c>
      <c r="AO485" s="5">
        <f t="shared" si="702"/>
        <v>2.1914617632242356E-3</v>
      </c>
      <c r="AP485" s="5">
        <f t="shared" si="703"/>
        <v>2.4827180127376912E-3</v>
      </c>
      <c r="AQ485" s="5">
        <f t="shared" si="704"/>
        <v>2.109512757949095E-3</v>
      </c>
      <c r="AR485" s="5">
        <f t="shared" si="705"/>
        <v>3.0814216849745772E-2</v>
      </c>
      <c r="AS485" s="5">
        <f t="shared" si="706"/>
        <v>4.3465285607568627E-2</v>
      </c>
      <c r="AT485" s="5">
        <f t="shared" si="707"/>
        <v>3.0655185269832672E-2</v>
      </c>
      <c r="AU485" s="5">
        <f t="shared" si="708"/>
        <v>1.4413654035120056E-2</v>
      </c>
      <c r="AV485" s="5">
        <f t="shared" si="709"/>
        <v>5.0828290748069589E-3</v>
      </c>
      <c r="AW485" s="5">
        <f t="shared" si="710"/>
        <v>1.909547910072088E-4</v>
      </c>
      <c r="AX485" s="5">
        <f t="shared" si="711"/>
        <v>8.9201989576204321E-5</v>
      </c>
      <c r="AY485" s="5">
        <f t="shared" si="712"/>
        <v>3.031721429175878E-4</v>
      </c>
      <c r="AZ485" s="5">
        <f t="shared" si="713"/>
        <v>5.151978598118695E-4</v>
      </c>
      <c r="BA485" s="5">
        <f t="shared" si="714"/>
        <v>5.8367023698234466E-4</v>
      </c>
      <c r="BB485" s="5">
        <f t="shared" si="715"/>
        <v>4.959322021399114E-4</v>
      </c>
      <c r="BC485" s="5">
        <f t="shared" si="716"/>
        <v>3.3710644612057754E-4</v>
      </c>
      <c r="BD485" s="5">
        <f t="shared" si="717"/>
        <v>1.7454790337914094E-2</v>
      </c>
      <c r="BE485" s="5">
        <f t="shared" si="718"/>
        <v>2.462101993236037E-2</v>
      </c>
      <c r="BF485" s="5">
        <f t="shared" si="719"/>
        <v>1.7364706501027186E-2</v>
      </c>
      <c r="BG485" s="5">
        <f t="shared" si="720"/>
        <v>8.1646504408346091E-3</v>
      </c>
      <c r="BH485" s="5">
        <f t="shared" si="721"/>
        <v>2.8791812641813519E-3</v>
      </c>
      <c r="BI485" s="5">
        <f t="shared" si="722"/>
        <v>8.1225128370987878E-4</v>
      </c>
      <c r="BJ485" s="8">
        <f t="shared" si="723"/>
        <v>0.11924910497762196</v>
      </c>
      <c r="BK485" s="8">
        <f t="shared" si="724"/>
        <v>0.12826448802396026</v>
      </c>
      <c r="BL485" s="8">
        <f t="shared" si="725"/>
        <v>0.64087277844145674</v>
      </c>
      <c r="BM485" s="8">
        <f t="shared" si="726"/>
        <v>0.79996395854340352</v>
      </c>
      <c r="BN485" s="8">
        <f t="shared" si="727"/>
        <v>0.14166230868021443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1.58169934640523</v>
      </c>
      <c r="F486">
        <f>VLOOKUP(B486,home!$B$2:$E$405,3,FALSE)</f>
        <v>1.34</v>
      </c>
      <c r="G486">
        <f>VLOOKUP(C486,away!$B$2:$E$405,4,FALSE)</f>
        <v>1.58</v>
      </c>
      <c r="H486">
        <f>VLOOKUP(A486,away!$A$2:$E$405,3,FALSE)</f>
        <v>1.47712418300654</v>
      </c>
      <c r="I486">
        <f>VLOOKUP(C486,away!$B$2:$E$405,3,FALSE)</f>
        <v>0.79</v>
      </c>
      <c r="J486">
        <f>VLOOKUP(B486,home!$B$2:$E$405,4,FALSE)</f>
        <v>0.85</v>
      </c>
      <c r="K486" s="3">
        <f t="shared" ref="K486:K545" si="728">E486*F486*G486</f>
        <v>3.3487738562091529</v>
      </c>
      <c r="L486" s="3">
        <f t="shared" ref="L486:L545" si="729">H486*I486*J486</f>
        <v>0.99188888888889171</v>
      </c>
      <c r="M486" s="5">
        <f t="shared" ref="M486:M545" si="730">_xlfn.POISSON.DIST(0,K486,FALSE) * _xlfn.POISSON.DIST(0,L486,FALSE)</f>
        <v>1.3027891170667088E-2</v>
      </c>
      <c r="N486" s="5">
        <f t="shared" ref="N486:N545" si="731">_xlfn.POISSON.DIST(1,K486,FALSE) * _xlfn.POISSON.DIST(0,L486,FALSE)</f>
        <v>4.3627461353868004E-2</v>
      </c>
      <c r="O486" s="5">
        <f t="shared" ref="O486:O545" si="732">_xlfn.POISSON.DIST(0,K486,FALSE) * _xlfn.POISSON.DIST(1,L486,FALSE)</f>
        <v>1.292222049783838E-2</v>
      </c>
      <c r="P486" s="5">
        <f t="shared" ref="P486:P545" si="733">_xlfn.POISSON.DIST(1,K486,FALSE) * _xlfn.POISSON.DIST(1,L486,FALSE)</f>
        <v>4.3273594167331196E-2</v>
      </c>
      <c r="Q486" s="5">
        <f t="shared" ref="Q486:Q545" si="734">_xlfn.POISSON.DIST(2,K486,FALSE) * _xlfn.POISSON.DIST(0,L486,FALSE)</f>
        <v>7.3049250997304166E-2</v>
      </c>
      <c r="R486" s="5">
        <f t="shared" ref="R486:R545" si="735">_xlfn.POISSON.DIST(0,K486,FALSE) * _xlfn.POISSON.DIST(2,L486,FALSE)</f>
        <v>6.4087034657890861E-3</v>
      </c>
      <c r="S486" s="5">
        <f t="shared" ref="S486:S545" si="736">_xlfn.POISSON.DIST(2,K486,FALSE) * _xlfn.POISSON.DIST(2,L486,FALSE)</f>
        <v>3.5934517866850479E-2</v>
      </c>
      <c r="T486" s="5">
        <f t="shared" ref="T486:T545" si="737">_xlfn.POISSON.DIST(2,K486,FALSE) * _xlfn.POISSON.DIST(1,L486,FALSE)</f>
        <v>7.2456740405881792E-2</v>
      </c>
      <c r="U486" s="5">
        <f t="shared" ref="U486:U545" si="738">_xlfn.POISSON.DIST(1,K486,FALSE) * _xlfn.POISSON.DIST(2,L486,FALSE)</f>
        <v>2.1461298618431483E-2</v>
      </c>
      <c r="V486" s="5">
        <f t="shared" ref="V486:V545" si="739">_xlfn.POISSON.DIST(3,K486,FALSE) * _xlfn.POISSON.DIST(3,L486,FALSE)</f>
        <v>1.3262278960645016E-2</v>
      </c>
      <c r="W486" s="5">
        <f t="shared" ref="W486:W545" si="740">_xlfn.POISSON.DIST(3,K486,FALSE) * _xlfn.POISSON.DIST(0,L486,FALSE)</f>
        <v>8.1541807318477544E-2</v>
      </c>
      <c r="X486" s="5">
        <f t="shared" ref="X486:X545" si="741">_xlfn.POISSON.DIST(3,K486,FALSE) * _xlfn.POISSON.DIST(1,L486,FALSE)</f>
        <v>8.0880412659116788E-2</v>
      </c>
      <c r="Y486" s="5">
        <f t="shared" ref="Y486:Y545" si="742">_xlfn.POISSON.DIST(3,K486,FALSE) * _xlfn.POISSON.DIST(2,L486,FALSE)</f>
        <v>4.01121913226632E-2</v>
      </c>
      <c r="Z486" s="5">
        <f t="shared" ref="Z486:Z545" si="743">_xlfn.POISSON.DIST(0,K486,FALSE) * _xlfn.POISSON.DIST(3,L486,FALSE)</f>
        <v>2.1189072532999753E-3</v>
      </c>
      <c r="AA486" s="5">
        <f t="shared" ref="AA486:AA545" si="744">_xlfn.POISSON.DIST(1,K486,FALSE) * _xlfn.POISSON.DIST(3,L486,FALSE)</f>
        <v>7.095741213582904E-3</v>
      </c>
      <c r="AB486" s="5">
        <f t="shared" ref="AB486:AB545" si="745">_xlfn.POISSON.DIST(2,K486,FALSE) * _xlfn.POISSON.DIST(3,L486,FALSE)</f>
        <v>1.1881016333236117E-2</v>
      </c>
      <c r="AC486" s="5">
        <f t="shared" ref="AC486:AC545" si="746">_xlfn.POISSON.DIST(4,K486,FALSE) * _xlfn.POISSON.DIST(4,L486,FALSE)</f>
        <v>2.7532587102866309E-3</v>
      </c>
      <c r="AD486" s="5">
        <f t="shared" ref="AD486:AD545" si="747">_xlfn.POISSON.DIST(4,K486,FALSE) * _xlfn.POISSON.DIST(0,L486,FALSE)</f>
        <v>6.8266268134040436E-2</v>
      </c>
      <c r="AE486" s="5">
        <f t="shared" ref="AE486:AE545" si="748">_xlfn.POISSON.DIST(4,K486,FALSE) * _xlfn.POISSON.DIST(1,L486,FALSE)</f>
        <v>6.7712552848064531E-2</v>
      </c>
      <c r="AF486" s="5">
        <f t="shared" ref="AF486:AF545" si="749">_xlfn.POISSON.DIST(4,K486,FALSE) * _xlfn.POISSON.DIST(2,L486,FALSE)</f>
        <v>3.3581664404148545E-2</v>
      </c>
      <c r="AG486" s="5">
        <f t="shared" ref="AG486:AG545" si="750">_xlfn.POISSON.DIST(4,K486,FALSE) * _xlfn.POISSON.DIST(3,L486,FALSE)</f>
        <v>1.1103093264290181E-2</v>
      </c>
      <c r="AH486" s="5">
        <f t="shared" ref="AH486:AH545" si="751">_xlfn.POISSON.DIST(0,K486,FALSE) * _xlfn.POISSON.DIST(4,L486,FALSE)</f>
        <v>5.2543014028358143E-4</v>
      </c>
      <c r="AI486" s="5">
        <f t="shared" ref="AI486:AI545" si="752">_xlfn.POISSON.DIST(1,K486,FALSE) * _xlfn.POISSON.DIST(4,L486,FALSE)</f>
        <v>1.7595467170459652E-3</v>
      </c>
      <c r="AJ486" s="5">
        <f t="shared" ref="AJ486:AJ545" si="753">_xlfn.POISSON.DIST(2,K486,FALSE) * _xlfn.POISSON.DIST(4,L486,FALSE)</f>
        <v>2.9461620224110864E-3</v>
      </c>
      <c r="AK486" s="5">
        <f t="shared" ref="AK486:AK545" si="754">_xlfn.POISSON.DIST(3,K486,FALSE) * _xlfn.POISSON.DIST(4,L486,FALSE)</f>
        <v>3.288676785602177E-3</v>
      </c>
      <c r="AL486" s="5">
        <f t="shared" ref="AL486:AL545" si="755">_xlfn.POISSON.DIST(5,K486,FALSE) * _xlfn.POISSON.DIST(5,L486,FALSE)</f>
        <v>3.658102405241775E-4</v>
      </c>
      <c r="AM486" s="5">
        <f t="shared" ref="AM486:AM545" si="756">_xlfn.POISSON.DIST(5,K486,FALSE) * _xlfn.POISSON.DIST(0,L486,FALSE)</f>
        <v>4.5721658797647724E-2</v>
      </c>
      <c r="AN486" s="5">
        <f t="shared" ref="AN486:AN545" si="757">_xlfn.POISSON.DIST(5,K486,FALSE) * _xlfn.POISSON.DIST(1,L486,FALSE)</f>
        <v>4.5350805342955824E-2</v>
      </c>
      <c r="AO486" s="5">
        <f t="shared" ref="AO486:AO545" si="758">_xlfn.POISSON.DIST(5,K486,FALSE) * _xlfn.POISSON.DIST(2,L486,FALSE)</f>
        <v>2.2491479960920432E-2</v>
      </c>
      <c r="AP486" s="5">
        <f t="shared" ref="AP486:AP545" si="759">_xlfn.POISSON.DIST(5,K486,FALSE) * _xlfn.POISSON.DIST(3,L486,FALSE)</f>
        <v>7.4363496893013808E-3</v>
      </c>
      <c r="AQ486" s="5">
        <f t="shared" ref="AQ486:AQ545" si="760">_xlfn.POISSON.DIST(5,K486,FALSE) * _xlfn.POISSON.DIST(4,L486,FALSE)</f>
        <v>1.8440081576776002E-3</v>
      </c>
      <c r="AR486" s="5">
        <f t="shared" ref="AR486:AR545" si="761">_xlfn.POISSON.DIST(0,K486,FALSE) * _xlfn.POISSON.DIST(5,L486,FALSE)</f>
        <v>1.0423366360692325E-4</v>
      </c>
      <c r="AS486" s="5">
        <f t="shared" ref="AS486:AS545" si="762">_xlfn.POISSON.DIST(1,K486,FALSE) * _xlfn.POISSON.DIST(5,L486,FALSE)</f>
        <v>3.4905496762376406E-4</v>
      </c>
      <c r="AT486" s="5">
        <f t="shared" ref="AT486:AT545" si="763">_xlfn.POISSON.DIST(2,K486,FALSE) * _xlfn.POISSON.DIST(5,L486,FALSE)</f>
        <v>5.8445307497919665E-4</v>
      </c>
      <c r="AU486" s="5">
        <f t="shared" ref="AU486:AU545" si="764">_xlfn.POISSON.DIST(3,K486,FALSE) * _xlfn.POISSON.DIST(5,L486,FALSE)</f>
        <v>6.5240039255712724E-4</v>
      </c>
      <c r="AV486" s="5">
        <f t="shared" ref="AV486:AV545" si="765">_xlfn.POISSON.DIST(4,K486,FALSE) * _xlfn.POISSON.DIST(5,L486,FALSE)</f>
        <v>5.4618534459397404E-4</v>
      </c>
      <c r="AW486" s="5">
        <f t="shared" ref="AW486:AW545" si="766">_xlfn.POISSON.DIST(6,K486,FALSE) * _xlfn.POISSON.DIST(6,L486,FALSE)</f>
        <v>3.3752209188311975E-5</v>
      </c>
      <c r="AX486" s="5">
        <f t="shared" ref="AX486:AX545" si="767">_xlfn.POISSON.DIST(6,K486,FALSE) * _xlfn.POISSON.DIST(0,L486,FALSE)</f>
        <v>2.5518582607346307E-2</v>
      </c>
      <c r="AY486" s="5">
        <f t="shared" ref="AY486:AY545" si="768">_xlfn.POISSON.DIST(6,K486,FALSE) * _xlfn.POISSON.DIST(1,L486,FALSE)</f>
        <v>2.5311598548420123E-2</v>
      </c>
      <c r="AZ486" s="5">
        <f t="shared" ref="AZ486:AZ545" si="769">_xlfn.POISSON.DIST(6,K486,FALSE) * _xlfn.POISSON.DIST(2,L486,FALSE)</f>
        <v>1.2553146680097061E-2</v>
      </c>
      <c r="BA486" s="5">
        <f t="shared" ref="BA486:BA545" si="770">_xlfn.POISSON.DIST(6,K486,FALSE) * _xlfn.POISSON.DIST(3,L486,FALSE)</f>
        <v>4.1504422375269181E-3</v>
      </c>
      <c r="BB486" s="5">
        <f t="shared" ref="BB486:BB545" si="771">_xlfn.POISSON.DIST(6,K486,FALSE) * _xlfn.POISSON.DIST(4,L486,FALSE)</f>
        <v>1.0291943848445249E-3</v>
      </c>
      <c r="BC486" s="5">
        <f t="shared" ref="BC486:BC545" si="772">_xlfn.POISSON.DIST(6,K486,FALSE) * _xlfn.POISSON.DIST(5,L486,FALSE)</f>
        <v>2.0416929496682451E-4</v>
      </c>
      <c r="BD486" s="5">
        <f t="shared" ref="BD486:BD545" si="773">_xlfn.POISSON.DIST(0,K486,FALSE) * _xlfn.POISSON.DIST(6,L486,FALSE)</f>
        <v>1.7231368796648258E-5</v>
      </c>
      <c r="BE486" s="5">
        <f t="shared" ref="BE486:BE545" si="774">_xlfn.POISSON.DIST(1,K486,FALSE) * _xlfn.POISSON.DIST(6,L486,FALSE)</f>
        <v>5.7703957332913863E-5</v>
      </c>
      <c r="BF486" s="5">
        <f t="shared" ref="BF486:BF545" si="775">_xlfn.POISSON.DIST(2,K486,FALSE) * _xlfn.POISSON.DIST(6,L486,FALSE)</f>
        <v>9.6618751858135201E-5</v>
      </c>
      <c r="BG486" s="5">
        <f t="shared" ref="BG486:BG545" si="776">_xlfn.POISSON.DIST(3,K486,FALSE) * _xlfn.POISSON.DIST(6,L486,FALSE)</f>
        <v>1.0785145008069424E-4</v>
      </c>
      <c r="BH486" s="5">
        <f t="shared" ref="BH486:BH545" si="777">_xlfn.POISSON.DIST(4,K486,FALSE) * _xlfn.POISSON.DIST(6,L486,FALSE)</f>
        <v>9.0292529096118842E-5</v>
      </c>
      <c r="BI486" s="5">
        <f t="shared" ref="BI486:BI545" si="778">_xlfn.POISSON.DIST(5,K486,FALSE) * _xlfn.POISSON.DIST(6,L486,FALSE)</f>
        <v>6.0473852169617412E-5</v>
      </c>
      <c r="BJ486" s="8">
        <f t="shared" ref="BJ486:BJ545" si="779">SUM(N486,Q486,T486,W486,X486,Y486,AD486,AE486,AF486,AG486,AM486,AN486,AO486,AP486,AQ486,AX486,AY486,AZ486,BA486,BB486,BC486)</f>
        <v>0.76394287840955988</v>
      </c>
      <c r="BK486" s="8">
        <f t="shared" ref="BK486:BK545" si="780">SUM(M486,P486,S486,V486,AC486,AL486,AY486)</f>
        <v>0.13392894966472471</v>
      </c>
      <c r="BL486" s="8">
        <f t="shared" ref="BL486:BL545" si="781">SUM(O486,R486,U486,AA486,AB486,AH486,AI486,AJ486,AK486,AR486,AS486,AT486,AU486,AV486,BD486,BE486,BF486,BG486,BH486,BI486)</f>
        <v>7.0955295146915898E-2</v>
      </c>
      <c r="BM486" s="8">
        <f t="shared" ref="BM486:BM545" si="782">SUM(S486:BI486)</f>
        <v>0.75335906248247075</v>
      </c>
      <c r="BN486" s="8">
        <f t="shared" ref="BN486:BN545" si="783">SUM(M486:R486)</f>
        <v>0.19230912165279793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1.58169934640523</v>
      </c>
      <c r="F487">
        <f>VLOOKUP(B487,home!$B$2:$E$405,3,FALSE)</f>
        <v>1.19</v>
      </c>
      <c r="G487">
        <f>VLOOKUP(C487,away!$B$2:$E$405,4,FALSE)</f>
        <v>0.63</v>
      </c>
      <c r="H487">
        <f>VLOOKUP(A487,away!$A$2:$E$405,3,FALSE)</f>
        <v>1.47712418300654</v>
      </c>
      <c r="I487">
        <f>VLOOKUP(C487,away!$B$2:$E$405,3,FALSE)</f>
        <v>1.76</v>
      </c>
      <c r="J487">
        <f>VLOOKUP(B487,home!$B$2:$E$405,4,FALSE)</f>
        <v>0.9</v>
      </c>
      <c r="K487" s="3">
        <f t="shared" si="728"/>
        <v>1.1858000000000009</v>
      </c>
      <c r="L487" s="3">
        <f t="shared" si="729"/>
        <v>2.3397647058823594</v>
      </c>
      <c r="M487" s="5">
        <f t="shared" si="730"/>
        <v>2.9435180455339667E-2</v>
      </c>
      <c r="N487" s="5">
        <f t="shared" si="731"/>
        <v>3.4904236983941801E-2</v>
      </c>
      <c r="O487" s="5">
        <f t="shared" si="732"/>
        <v>6.8871396340681984E-2</v>
      </c>
      <c r="P487" s="5">
        <f t="shared" si="733"/>
        <v>8.1667701780780769E-2</v>
      </c>
      <c r="Q487" s="5">
        <f t="shared" si="734"/>
        <v>2.0694722107779111E-2</v>
      </c>
      <c r="R487" s="5">
        <f t="shared" si="735"/>
        <v>8.0571431201381619E-2</v>
      </c>
      <c r="S487" s="5">
        <f t="shared" si="736"/>
        <v>5.6646616489017032E-2</v>
      </c>
      <c r="T487" s="5">
        <f t="shared" si="737"/>
        <v>4.8420780385824952E-2</v>
      </c>
      <c r="U487" s="5">
        <f t="shared" si="738"/>
        <v>9.5541603118598398E-2</v>
      </c>
      <c r="V487" s="5">
        <f t="shared" si="739"/>
        <v>1.7462848917336897E-2</v>
      </c>
      <c r="W487" s="5">
        <f t="shared" si="740"/>
        <v>8.1799338251348289E-3</v>
      </c>
      <c r="X487" s="5">
        <f t="shared" si="741"/>
        <v>1.9139120460503756E-2</v>
      </c>
      <c r="Y487" s="5">
        <f t="shared" si="742"/>
        <v>2.2390519277558814E-2</v>
      </c>
      <c r="Z487" s="5">
        <f t="shared" si="743"/>
        <v>6.2839397009140471E-2</v>
      </c>
      <c r="AA487" s="5">
        <f t="shared" si="744"/>
        <v>7.4514956973438823E-2</v>
      </c>
      <c r="AB487" s="5">
        <f t="shared" si="745"/>
        <v>4.4179917989551919E-2</v>
      </c>
      <c r="AC487" s="5">
        <f t="shared" si="746"/>
        <v>3.0281594922352303E-3</v>
      </c>
      <c r="AD487" s="5">
        <f t="shared" si="747"/>
        <v>2.4249413824612223E-3</v>
      </c>
      <c r="AE487" s="5">
        <f t="shared" si="748"/>
        <v>5.6737922605163442E-3</v>
      </c>
      <c r="AF487" s="5">
        <f t="shared" si="749"/>
        <v>6.637669439832317E-3</v>
      </c>
      <c r="AG487" s="5">
        <f t="shared" si="750"/>
        <v>5.1768615615445284E-3</v>
      </c>
      <c r="AH487" s="5">
        <f t="shared" si="751"/>
        <v>3.675735081522908E-2</v>
      </c>
      <c r="AI487" s="5">
        <f t="shared" si="752"/>
        <v>4.3586866596698672E-2</v>
      </c>
      <c r="AJ487" s="5">
        <f t="shared" si="753"/>
        <v>2.5842653205182663E-2</v>
      </c>
      <c r="AK487" s="5">
        <f t="shared" si="754"/>
        <v>1.0214739390235207E-2</v>
      </c>
      <c r="AL487" s="5">
        <f t="shared" si="755"/>
        <v>3.3606429113859279E-4</v>
      </c>
      <c r="AM487" s="5">
        <f t="shared" si="756"/>
        <v>5.7509909826450366E-4</v>
      </c>
      <c r="AN487" s="5">
        <f t="shared" si="757"/>
        <v>1.3455965725040564E-3</v>
      </c>
      <c r="AO487" s="5">
        <f t="shared" si="758"/>
        <v>1.5741896843506327E-3</v>
      </c>
      <c r="AP487" s="5">
        <f t="shared" si="759"/>
        <v>1.2277444879359007E-3</v>
      </c>
      <c r="AQ487" s="5">
        <f t="shared" si="760"/>
        <v>7.1815830517850735E-4</v>
      </c>
      <c r="AR487" s="5">
        <f t="shared" si="761"/>
        <v>1.7200710423841834E-2</v>
      </c>
      <c r="AS487" s="5">
        <f t="shared" si="762"/>
        <v>2.0396602420591659E-2</v>
      </c>
      <c r="AT487" s="5">
        <f t="shared" si="763"/>
        <v>1.2093145575168805E-2</v>
      </c>
      <c r="AU487" s="5">
        <f t="shared" si="764"/>
        <v>4.7800173410117259E-3</v>
      </c>
      <c r="AV487" s="5">
        <f t="shared" si="765"/>
        <v>1.4170361407429275E-3</v>
      </c>
      <c r="AW487" s="5">
        <f t="shared" si="766"/>
        <v>2.5900222760008193E-5</v>
      </c>
      <c r="AX487" s="5">
        <f t="shared" si="767"/>
        <v>1.1365875178700829E-4</v>
      </c>
      <c r="AY487" s="5">
        <f t="shared" si="768"/>
        <v>2.6593473594588551E-4</v>
      </c>
      <c r="AZ487" s="5">
        <f t="shared" si="769"/>
        <v>3.1111235461716397E-4</v>
      </c>
      <c r="BA487" s="5">
        <f t="shared" si="770"/>
        <v>2.4264323563239897E-4</v>
      </c>
      <c r="BB487" s="5">
        <f t="shared" si="771"/>
        <v>1.4193201971344593E-4</v>
      </c>
      <c r="BC487" s="5">
        <f t="shared" si="772"/>
        <v>6.641750607202402E-5</v>
      </c>
      <c r="BD487" s="5">
        <f t="shared" si="773"/>
        <v>6.7076025276346556E-3</v>
      </c>
      <c r="BE487" s="5">
        <f t="shared" si="774"/>
        <v>7.9538750772691798E-3</v>
      </c>
      <c r="BF487" s="5">
        <f t="shared" si="775"/>
        <v>4.7158525333129012E-3</v>
      </c>
      <c r="BG487" s="5">
        <f t="shared" si="776"/>
        <v>1.8640193113341472E-3</v>
      </c>
      <c r="BH487" s="5">
        <f t="shared" si="777"/>
        <v>5.5258852484500851E-4</v>
      </c>
      <c r="BI487" s="5">
        <f t="shared" si="778"/>
        <v>1.3105189455224223E-4</v>
      </c>
      <c r="BJ487" s="8">
        <f t="shared" si="779"/>
        <v>0.18022506443709918</v>
      </c>
      <c r="BK487" s="8">
        <f t="shared" si="780"/>
        <v>0.18884250616179407</v>
      </c>
      <c r="BL487" s="8">
        <f t="shared" si="781"/>
        <v>0.55789341740130338</v>
      </c>
      <c r="BM487" s="8">
        <f t="shared" si="782"/>
        <v>0.67341568162624654</v>
      </c>
      <c r="BN487" s="8">
        <f t="shared" si="783"/>
        <v>0.31614466886990494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1.84920634920635</v>
      </c>
      <c r="F488">
        <f>VLOOKUP(B488,home!$B$2:$E$405,3,FALSE)</f>
        <v>1.31</v>
      </c>
      <c r="G488">
        <f>VLOOKUP(C488,away!$B$2:$E$405,4,FALSE)</f>
        <v>1.08</v>
      </c>
      <c r="H488">
        <f>VLOOKUP(A488,away!$A$2:$E$405,3,FALSE)</f>
        <v>1.3015873015873001</v>
      </c>
      <c r="I488">
        <f>VLOOKUP(C488,away!$B$2:$E$405,3,FALSE)</f>
        <v>0.9</v>
      </c>
      <c r="J488">
        <f>VLOOKUP(B488,home!$B$2:$E$405,4,FALSE)</f>
        <v>0.77</v>
      </c>
      <c r="K488" s="3">
        <f t="shared" si="728"/>
        <v>2.6162571428571444</v>
      </c>
      <c r="L488" s="3">
        <f t="shared" si="729"/>
        <v>0.90199999999999902</v>
      </c>
      <c r="M488" s="5">
        <f t="shared" si="730"/>
        <v>2.9651067735924169E-2</v>
      </c>
      <c r="N488" s="5">
        <f t="shared" si="731"/>
        <v>7.7574817757452619E-2</v>
      </c>
      <c r="O488" s="5">
        <f t="shared" si="732"/>
        <v>2.6745263097803569E-2</v>
      </c>
      <c r="P488" s="5">
        <f t="shared" si="733"/>
        <v>6.9972485617222177E-2</v>
      </c>
      <c r="Q488" s="5">
        <f t="shared" si="734"/>
        <v>0.10147783553188836</v>
      </c>
      <c r="R488" s="5">
        <f t="shared" si="735"/>
        <v>1.2062113657109396E-2</v>
      </c>
      <c r="S488" s="5">
        <f t="shared" si="736"/>
        <v>4.1281386450043152E-2</v>
      </c>
      <c r="T488" s="5">
        <f t="shared" si="737"/>
        <v>9.1533007649763201E-2</v>
      </c>
      <c r="U488" s="5">
        <f t="shared" si="738"/>
        <v>3.1557591013367164E-2</v>
      </c>
      <c r="V488" s="5">
        <f t="shared" si="739"/>
        <v>1.0824272821623135E-2</v>
      </c>
      <c r="W488" s="5">
        <f t="shared" si="740"/>
        <v>8.8497370683995144E-2</v>
      </c>
      <c r="X488" s="5">
        <f t="shared" si="741"/>
        <v>7.9824628356963523E-2</v>
      </c>
      <c r="Y488" s="5">
        <f t="shared" si="742"/>
        <v>3.6000907388990512E-2</v>
      </c>
      <c r="Z488" s="5">
        <f t="shared" si="743"/>
        <v>3.6266755062375547E-3</v>
      </c>
      <c r="AA488" s="5">
        <f t="shared" si="744"/>
        <v>9.4883156980190529E-3</v>
      </c>
      <c r="AB488" s="5">
        <f t="shared" si="745"/>
        <v>1.2411936859312961E-2</v>
      </c>
      <c r="AC488" s="5">
        <f t="shared" si="746"/>
        <v>1.5964881962123106E-3</v>
      </c>
      <c r="AD488" s="5">
        <f t="shared" si="747"/>
        <v>5.7882969544019683E-2</v>
      </c>
      <c r="AE488" s="5">
        <f t="shared" si="748"/>
        <v>5.2210438528705702E-2</v>
      </c>
      <c r="AF488" s="5">
        <f t="shared" si="749"/>
        <v>2.3546907776446243E-2</v>
      </c>
      <c r="AG488" s="5">
        <f t="shared" si="750"/>
        <v>7.0797702714514967E-3</v>
      </c>
      <c r="AH488" s="5">
        <f t="shared" si="751"/>
        <v>8.1781532665656763E-4</v>
      </c>
      <c r="AI488" s="5">
        <f t="shared" si="752"/>
        <v>2.1396151899032937E-3</v>
      </c>
      <c r="AJ488" s="5">
        <f t="shared" si="753"/>
        <v>2.7988917617750696E-3</v>
      </c>
      <c r="AK488" s="5">
        <f t="shared" si="754"/>
        <v>2.4408735212760142E-3</v>
      </c>
      <c r="AL488" s="5">
        <f t="shared" si="755"/>
        <v>1.5069979717753881E-4</v>
      </c>
      <c r="AM488" s="5">
        <f t="shared" si="756"/>
        <v>3.0287346503864811E-2</v>
      </c>
      <c r="AN488" s="5">
        <f t="shared" si="757"/>
        <v>2.7319186546486029E-2</v>
      </c>
      <c r="AO488" s="5">
        <f t="shared" si="758"/>
        <v>1.2320953132465185E-2</v>
      </c>
      <c r="AP488" s="5">
        <f t="shared" si="759"/>
        <v>3.7044999084945283E-3</v>
      </c>
      <c r="AQ488" s="5">
        <f t="shared" si="760"/>
        <v>8.3536472936551515E-4</v>
      </c>
      <c r="AR488" s="5">
        <f t="shared" si="761"/>
        <v>1.4753388492884468E-4</v>
      </c>
      <c r="AS488" s="5">
        <f t="shared" si="762"/>
        <v>3.8598658025855388E-4</v>
      </c>
      <c r="AT488" s="5">
        <f t="shared" si="763"/>
        <v>5.0492007382422219E-4</v>
      </c>
      <c r="AU488" s="5">
        <f t="shared" si="764"/>
        <v>4.4033358323819261E-4</v>
      </c>
      <c r="AV488" s="5">
        <f t="shared" si="765"/>
        <v>2.880064705967006E-4</v>
      </c>
      <c r="AW488" s="5">
        <f t="shared" si="766"/>
        <v>9.8786393765321682E-6</v>
      </c>
      <c r="AX488" s="5">
        <f t="shared" si="767"/>
        <v>1.320658110482094E-2</v>
      </c>
      <c r="AY488" s="5">
        <f t="shared" si="768"/>
        <v>1.1912336156548476E-2</v>
      </c>
      <c r="AZ488" s="5">
        <f t="shared" si="769"/>
        <v>5.3724636066033562E-3</v>
      </c>
      <c r="BA488" s="5">
        <f t="shared" si="770"/>
        <v>1.6153207243854075E-3</v>
      </c>
      <c r="BB488" s="5">
        <f t="shared" si="771"/>
        <v>3.6425482334890896E-4</v>
      </c>
      <c r="BC488" s="5">
        <f t="shared" si="772"/>
        <v>6.5711570132143124E-5</v>
      </c>
      <c r="BD488" s="5">
        <f t="shared" si="773"/>
        <v>2.2179260700969617E-5</v>
      </c>
      <c r="BE488" s="5">
        <f t="shared" si="774"/>
        <v>5.8026649232202514E-5</v>
      </c>
      <c r="BF488" s="5">
        <f t="shared" si="775"/>
        <v>7.5906317764907948E-5</v>
      </c>
      <c r="BG488" s="5">
        <f t="shared" si="776"/>
        <v>6.6196815346808191E-5</v>
      </c>
      <c r="BH488" s="5">
        <f t="shared" si="777"/>
        <v>4.3296972746370595E-5</v>
      </c>
      <c r="BI488" s="5">
        <f t="shared" si="778"/>
        <v>2.2655202842356636E-5</v>
      </c>
      <c r="BJ488" s="8">
        <f t="shared" si="779"/>
        <v>0.72263267229619177</v>
      </c>
      <c r="BK488" s="8">
        <f t="shared" si="780"/>
        <v>0.16538873677475094</v>
      </c>
      <c r="BL488" s="8">
        <f t="shared" si="781"/>
        <v>0.10251745793670322</v>
      </c>
      <c r="BM488" s="8">
        <f t="shared" si="782"/>
        <v>0.66477950159931098</v>
      </c>
      <c r="BN488" s="8">
        <f t="shared" si="783"/>
        <v>0.31748358339740035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1.84920634920635</v>
      </c>
      <c r="F489">
        <f>VLOOKUP(B489,home!$B$2:$E$405,3,FALSE)</f>
        <v>1.78</v>
      </c>
      <c r="G489">
        <f>VLOOKUP(C489,away!$B$2:$E$405,4,FALSE)</f>
        <v>1.08</v>
      </c>
      <c r="H489">
        <f>VLOOKUP(A489,away!$A$2:$E$405,3,FALSE)</f>
        <v>1.3015873015873001</v>
      </c>
      <c r="I489">
        <f>VLOOKUP(C489,away!$B$2:$E$405,3,FALSE)</f>
        <v>0.46</v>
      </c>
      <c r="J489">
        <f>VLOOKUP(B489,home!$B$2:$E$405,4,FALSE)</f>
        <v>0.55000000000000004</v>
      </c>
      <c r="K489" s="3">
        <f t="shared" si="728"/>
        <v>3.5549142857142875</v>
      </c>
      <c r="L489" s="3">
        <f t="shared" si="729"/>
        <v>0.32930158730158698</v>
      </c>
      <c r="M489" s="5">
        <f t="shared" si="730"/>
        <v>2.0563947187047876E-2</v>
      </c>
      <c r="N489" s="5">
        <f t="shared" si="731"/>
        <v>7.3103069625910636E-2</v>
      </c>
      <c r="O489" s="5">
        <f t="shared" si="732"/>
        <v>6.7717404498808722E-3</v>
      </c>
      <c r="P489" s="5">
        <f t="shared" si="733"/>
        <v>2.4072956864430808E-2</v>
      </c>
      <c r="Q489" s="5">
        <f t="shared" si="734"/>
        <v>0.12993757327135802</v>
      </c>
      <c r="R489" s="5">
        <f t="shared" si="735"/>
        <v>1.114972439470067E-3</v>
      </c>
      <c r="S489" s="5">
        <f t="shared" si="736"/>
        <v>7.0451850382321889E-3</v>
      </c>
      <c r="T489" s="5">
        <f t="shared" si="737"/>
        <v>4.2788649128374462E-2</v>
      </c>
      <c r="U489" s="5">
        <f t="shared" si="738"/>
        <v>3.9636314532498496E-3</v>
      </c>
      <c r="V489" s="5">
        <f t="shared" si="739"/>
        <v>9.1637419814096204E-4</v>
      </c>
      <c r="W489" s="5">
        <f t="shared" si="740"/>
        <v>0.15397231182446583</v>
      </c>
      <c r="X489" s="5">
        <f t="shared" si="741"/>
        <v>5.0703326684291512E-2</v>
      </c>
      <c r="Y489" s="5">
        <f t="shared" si="742"/>
        <v>8.3483429793040527E-3</v>
      </c>
      <c r="Z489" s="5">
        <f t="shared" si="743"/>
        <v>1.2238739803833862E-4</v>
      </c>
      <c r="AA489" s="5">
        <f t="shared" si="744"/>
        <v>4.3507670967789073E-4</v>
      </c>
      <c r="AB489" s="5">
        <f t="shared" si="745"/>
        <v>7.7333020530775097E-4</v>
      </c>
      <c r="AC489" s="5">
        <f t="shared" si="746"/>
        <v>6.7046456180294516E-5</v>
      </c>
      <c r="AD489" s="5">
        <f t="shared" si="747"/>
        <v>0.13683959272731214</v>
      </c>
      <c r="AE489" s="5">
        <f t="shared" si="748"/>
        <v>4.5061495090806591E-2</v>
      </c>
      <c r="AF489" s="5">
        <f t="shared" si="749"/>
        <v>7.41941092979264E-3</v>
      </c>
      <c r="AG489" s="5">
        <f t="shared" si="750"/>
        <v>8.1440793200782038E-4</v>
      </c>
      <c r="AH489" s="5">
        <f t="shared" si="751"/>
        <v>1.0075591109934005E-5</v>
      </c>
      <c r="AI489" s="5">
        <f t="shared" si="752"/>
        <v>3.5817862773720271E-5</v>
      </c>
      <c r="AJ489" s="5">
        <f t="shared" si="753"/>
        <v>6.3664716029026102E-5</v>
      </c>
      <c r="AK489" s="5">
        <f t="shared" si="754"/>
        <v>7.5440869502509404E-5</v>
      </c>
      <c r="AL489" s="5">
        <f t="shared" si="755"/>
        <v>3.1394876340817599E-6</v>
      </c>
      <c r="AM489" s="5">
        <f t="shared" si="756"/>
        <v>9.7290604607529349E-2</v>
      </c>
      <c r="AN489" s="5">
        <f t="shared" si="757"/>
        <v>3.2037950526790517E-2</v>
      </c>
      <c r="AO489" s="5">
        <f t="shared" si="758"/>
        <v>5.2750739811809151E-3</v>
      </c>
      <c r="AP489" s="5">
        <f t="shared" si="759"/>
        <v>5.7903007837872605E-4</v>
      </c>
      <c r="AQ489" s="5">
        <f t="shared" si="760"/>
        <v>4.7668880976369185E-5</v>
      </c>
      <c r="AR489" s="5">
        <f t="shared" si="761"/>
        <v>6.6358162910060554E-7</v>
      </c>
      <c r="AS489" s="5">
        <f t="shared" si="762"/>
        <v>2.3589758130273024E-6</v>
      </c>
      <c r="AT489" s="5">
        <f t="shared" si="763"/>
        <v>4.1929784086926179E-6</v>
      </c>
      <c r="AU489" s="5">
        <f t="shared" si="764"/>
        <v>4.968559614917648E-6</v>
      </c>
      <c r="AV489" s="5">
        <f t="shared" si="765"/>
        <v>4.4157008886234567E-6</v>
      </c>
      <c r="AW489" s="5">
        <f t="shared" si="766"/>
        <v>1.0208906677549222E-7</v>
      </c>
      <c r="AX489" s="5">
        <f t="shared" si="767"/>
        <v>5.7643293364181052E-2</v>
      </c>
      <c r="AY489" s="5">
        <f t="shared" si="768"/>
        <v>1.8982028002115861E-2</v>
      </c>
      <c r="AZ489" s="5">
        <f t="shared" si="769"/>
        <v>3.1254059756499622E-3</v>
      </c>
      <c r="BA489" s="5">
        <f t="shared" si="770"/>
        <v>3.4306704958113278E-4</v>
      </c>
      <c r="BB489" s="5">
        <f t="shared" si="771"/>
        <v>2.8243130994484801E-5</v>
      </c>
      <c r="BC489" s="5">
        <f t="shared" si="772"/>
        <v>1.8601015733700993E-6</v>
      </c>
      <c r="BD489" s="5">
        <f t="shared" si="773"/>
        <v>3.6419747294500405E-8</v>
      </c>
      <c r="BE489" s="5">
        <f t="shared" si="774"/>
        <v>1.2946907993932378E-7</v>
      </c>
      <c r="BF489" s="5">
        <f t="shared" si="775"/>
        <v>2.3012574091729366E-7</v>
      </c>
      <c r="BG489" s="5">
        <f t="shared" si="776"/>
        <v>2.7269242796582398E-7</v>
      </c>
      <c r="BH489" s="5">
        <f t="shared" si="777"/>
        <v>2.4234955194545548E-7</v>
      </c>
      <c r="BI489" s="5">
        <f t="shared" si="778"/>
        <v>1.723063768694713E-7</v>
      </c>
      <c r="BJ489" s="8">
        <f t="shared" si="779"/>
        <v>0.86434240589257516</v>
      </c>
      <c r="BK489" s="8">
        <f t="shared" si="780"/>
        <v>7.1650677233782073E-2</v>
      </c>
      <c r="BL489" s="8">
        <f t="shared" si="781"/>
        <v>1.3261433456280915E-2</v>
      </c>
      <c r="BM489" s="8">
        <f t="shared" si="782"/>
        <v>0.67483071822952923</v>
      </c>
      <c r="BN489" s="8">
        <f t="shared" si="783"/>
        <v>0.25556425983809827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1.6041666666666701</v>
      </c>
      <c r="F490">
        <f>VLOOKUP(B490,home!$B$2:$E$405,3,FALSE)</f>
        <v>0.55000000000000004</v>
      </c>
      <c r="G490">
        <f>VLOOKUP(C490,away!$B$2:$E$405,4,FALSE)</f>
        <v>1.25</v>
      </c>
      <c r="H490">
        <f>VLOOKUP(A490,away!$A$2:$E$405,3,FALSE)</f>
        <v>1.2847222222222201</v>
      </c>
      <c r="I490">
        <f>VLOOKUP(C490,away!$B$2:$E$405,3,FALSE)</f>
        <v>0.86</v>
      </c>
      <c r="J490">
        <f>VLOOKUP(B490,home!$B$2:$E$405,4,FALSE)</f>
        <v>1.07</v>
      </c>
      <c r="K490" s="3">
        <f t="shared" si="728"/>
        <v>1.1028645833333357</v>
      </c>
      <c r="L490" s="3">
        <f t="shared" si="729"/>
        <v>1.1822013888888869</v>
      </c>
      <c r="M490" s="5">
        <f t="shared" si="730"/>
        <v>0.10176734806671446</v>
      </c>
      <c r="N490" s="5">
        <f t="shared" si="731"/>
        <v>0.11223560392253558</v>
      </c>
      <c r="O490" s="5">
        <f t="shared" si="732"/>
        <v>0.12030950022800861</v>
      </c>
      <c r="P490" s="5">
        <f t="shared" si="733"/>
        <v>0.13268508684000455</v>
      </c>
      <c r="Q490" s="5">
        <f t="shared" si="734"/>
        <v>6.1890336277596276E-2</v>
      </c>
      <c r="R490" s="5">
        <f t="shared" si="735"/>
        <v>7.1115029133039825E-2</v>
      </c>
      <c r="S490" s="5">
        <f t="shared" si="736"/>
        <v>4.3248970824606325E-2</v>
      </c>
      <c r="T490" s="5">
        <f t="shared" si="737"/>
        <v>7.3166841506174571E-2</v>
      </c>
      <c r="U490" s="5">
        <f t="shared" si="738"/>
        <v>7.8430246973547987E-2</v>
      </c>
      <c r="V490" s="5">
        <f t="shared" si="739"/>
        <v>6.2653728863142858E-3</v>
      </c>
      <c r="W490" s="5">
        <f t="shared" si="740"/>
        <v>2.275221997705041E-2</v>
      </c>
      <c r="X490" s="5">
        <f t="shared" si="741"/>
        <v>2.689770605717447E-2</v>
      </c>
      <c r="Y490" s="5">
        <f t="shared" si="742"/>
        <v>1.5899252729358344E-2</v>
      </c>
      <c r="Z490" s="5">
        <f t="shared" si="743"/>
        <v>2.8024095403984442E-2</v>
      </c>
      <c r="AA490" s="5">
        <f t="shared" si="744"/>
        <v>3.0906782301008944E-2</v>
      </c>
      <c r="AB490" s="5">
        <f t="shared" si="745"/>
        <v>1.704299779228818E-2</v>
      </c>
      <c r="AC490" s="5">
        <f t="shared" si="746"/>
        <v>5.1055272227433978E-4</v>
      </c>
      <c r="AD490" s="5">
        <f t="shared" si="747"/>
        <v>6.2731544012245236E-3</v>
      </c>
      <c r="AE490" s="5">
        <f t="shared" si="748"/>
        <v>7.4161318458420651E-3</v>
      </c>
      <c r="AF490" s="5">
        <f t="shared" si="749"/>
        <v>4.3836806841687972E-3</v>
      </c>
      <c r="AG490" s="5">
        <f t="shared" si="750"/>
        <v>1.7274644644232457E-3</v>
      </c>
      <c r="AH490" s="5">
        <f t="shared" si="751"/>
        <v>8.2825311272362728E-3</v>
      </c>
      <c r="AI490" s="5">
        <f t="shared" si="752"/>
        <v>9.1345102405848144E-3</v>
      </c>
      <c r="AJ490" s="5">
        <f t="shared" si="753"/>
        <v>5.0370639152183322E-3</v>
      </c>
      <c r="AK490" s="5">
        <f t="shared" si="754"/>
        <v>1.8517331320268816E-3</v>
      </c>
      <c r="AL490" s="5">
        <f t="shared" si="755"/>
        <v>2.6626509810184715E-5</v>
      </c>
      <c r="AM490" s="5">
        <f t="shared" si="756"/>
        <v>1.3836879629784327E-3</v>
      </c>
      <c r="AN490" s="5">
        <f t="shared" si="757"/>
        <v>1.6357978316219376E-3</v>
      </c>
      <c r="AO490" s="5">
        <f t="shared" si="758"/>
        <v>9.6692123424244221E-4</v>
      </c>
      <c r="AP490" s="5">
        <f t="shared" si="759"/>
        <v>3.8103187535585724E-4</v>
      </c>
      <c r="AQ490" s="5">
        <f t="shared" si="760"/>
        <v>1.1261410306415797E-4</v>
      </c>
      <c r="AR490" s="5">
        <f t="shared" si="761"/>
        <v>1.9583239604268284E-3</v>
      </c>
      <c r="AS490" s="5">
        <f t="shared" si="762"/>
        <v>2.159766138647822E-3</v>
      </c>
      <c r="AT490" s="5">
        <f t="shared" si="763"/>
        <v>1.1909647912986391E-3</v>
      </c>
      <c r="AU490" s="5">
        <f t="shared" si="764"/>
        <v>4.3782429610674878E-4</v>
      </c>
      <c r="AV490" s="5">
        <f t="shared" si="765"/>
        <v>1.2071522747474512E-4</v>
      </c>
      <c r="AW490" s="5">
        <f t="shared" si="766"/>
        <v>9.6432937848661119E-7</v>
      </c>
      <c r="AX490" s="5">
        <f t="shared" si="767"/>
        <v>2.5433674145892656E-4</v>
      </c>
      <c r="AY490" s="5">
        <f t="shared" si="768"/>
        <v>3.0067724899821669E-4</v>
      </c>
      <c r="AZ490" s="5">
        <f t="shared" si="769"/>
        <v>1.7773053068649073E-4</v>
      </c>
      <c r="BA490" s="5">
        <f t="shared" si="770"/>
        <v>7.0037760075176078E-5</v>
      </c>
      <c r="BB490" s="5">
        <f t="shared" si="771"/>
        <v>2.0699684308884958E-5</v>
      </c>
      <c r="BC490" s="5">
        <f t="shared" si="772"/>
        <v>4.8942391079050506E-6</v>
      </c>
      <c r="BD490" s="5">
        <f t="shared" si="773"/>
        <v>3.8585555098516434E-4</v>
      </c>
      <c r="BE490" s="5">
        <f t="shared" si="774"/>
        <v>4.2554642146410787E-4</v>
      </c>
      <c r="BF490" s="5">
        <f t="shared" si="775"/>
        <v>2.3466003839850278E-4</v>
      </c>
      <c r="BG490" s="5">
        <f t="shared" si="776"/>
        <v>8.6266081824449753E-5</v>
      </c>
      <c r="BH490" s="5">
        <f t="shared" si="777"/>
        <v>2.3784951596780305E-5</v>
      </c>
      <c r="BI490" s="5">
        <f t="shared" si="778"/>
        <v>5.2463161464773318E-6</v>
      </c>
      <c r="BJ490" s="8">
        <f t="shared" si="779"/>
        <v>0.33795082107744667</v>
      </c>
      <c r="BK490" s="8">
        <f t="shared" si="780"/>
        <v>0.28480463509872239</v>
      </c>
      <c r="BL490" s="8">
        <f t="shared" si="781"/>
        <v>0.34913934861733004</v>
      </c>
      <c r="BM490" s="8">
        <f t="shared" si="782"/>
        <v>0.39961628280996447</v>
      </c>
      <c r="BN490" s="8">
        <f t="shared" si="783"/>
        <v>0.60000290446789928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1.6041666666666701</v>
      </c>
      <c r="F491">
        <f>VLOOKUP(B491,home!$B$2:$E$405,3,FALSE)</f>
        <v>1.25</v>
      </c>
      <c r="G491">
        <f>VLOOKUP(C491,away!$B$2:$E$405,4,FALSE)</f>
        <v>1.0900000000000001</v>
      </c>
      <c r="H491">
        <f>VLOOKUP(A491,away!$A$2:$E$405,3,FALSE)</f>
        <v>1.2847222222222201</v>
      </c>
      <c r="I491">
        <f>VLOOKUP(C491,away!$B$2:$E$405,3,FALSE)</f>
        <v>1.32</v>
      </c>
      <c r="J491">
        <f>VLOOKUP(B491,home!$B$2:$E$405,4,FALSE)</f>
        <v>0.88</v>
      </c>
      <c r="K491" s="3">
        <f t="shared" si="728"/>
        <v>2.1856770833333381</v>
      </c>
      <c r="L491" s="3">
        <f t="shared" si="729"/>
        <v>1.4923333333333311</v>
      </c>
      <c r="M491" s="5">
        <f t="shared" si="730"/>
        <v>2.5273208000540229E-2</v>
      </c>
      <c r="N491" s="5">
        <f t="shared" si="731"/>
        <v>5.5239071549097553E-2</v>
      </c>
      <c r="O491" s="5">
        <f t="shared" si="732"/>
        <v>3.7716050739472817E-2</v>
      </c>
      <c r="P491" s="5">
        <f t="shared" si="733"/>
        <v>8.2435107775103128E-2</v>
      </c>
      <c r="Q491" s="5">
        <f t="shared" si="734"/>
        <v>6.0367386394736572E-2</v>
      </c>
      <c r="R491" s="5">
        <f t="shared" si="735"/>
        <v>2.8142459860103254E-2</v>
      </c>
      <c r="S491" s="5">
        <f t="shared" si="736"/>
        <v>6.7220858880950238E-2</v>
      </c>
      <c r="T491" s="5">
        <f t="shared" si="737"/>
        <v>9.0088262963078425E-2</v>
      </c>
      <c r="U491" s="5">
        <f t="shared" si="738"/>
        <v>6.1510329584856027E-2</v>
      </c>
      <c r="V491" s="5">
        <f t="shared" si="739"/>
        <v>2.4362025089387063E-2</v>
      </c>
      <c r="W491" s="5">
        <f t="shared" si="740"/>
        <v>4.3981204341234821E-2</v>
      </c>
      <c r="X491" s="5">
        <f t="shared" si="741"/>
        <v>6.563461727856934E-2</v>
      </c>
      <c r="Y491" s="5">
        <f t="shared" si="742"/>
        <v>4.8974363592692416E-2</v>
      </c>
      <c r="Z491" s="5">
        <f t="shared" si="743"/>
        <v>1.3999310310409118E-2</v>
      </c>
      <c r="AA491" s="5">
        <f t="shared" si="744"/>
        <v>3.059797172793333E-2</v>
      </c>
      <c r="AB491" s="5">
        <f t="shared" si="745"/>
        <v>3.3438642801112639E-2</v>
      </c>
      <c r="AC491" s="5">
        <f t="shared" si="746"/>
        <v>4.9664405578737298E-3</v>
      </c>
      <c r="AD491" s="5">
        <f t="shared" si="747"/>
        <v>2.4032177606509417E-2</v>
      </c>
      <c r="AE491" s="5">
        <f t="shared" si="748"/>
        <v>3.5864019714780836E-2</v>
      </c>
      <c r="AF491" s="5">
        <f t="shared" si="749"/>
        <v>2.6760536043845592E-2</v>
      </c>
      <c r="AG491" s="5">
        <f t="shared" si="750"/>
        <v>1.3311879985366279E-2</v>
      </c>
      <c r="AH491" s="5">
        <f t="shared" si="751"/>
        <v>5.2229093549751287E-3</v>
      </c>
      <c r="AI491" s="5">
        <f t="shared" si="752"/>
        <v>1.1415593285496446E-2</v>
      </c>
      <c r="AJ491" s="5">
        <f t="shared" si="753"/>
        <v>1.2475400318381758E-2</v>
      </c>
      <c r="AK491" s="5">
        <f t="shared" si="754"/>
        <v>9.0890655270988129E-3</v>
      </c>
      <c r="AL491" s="5">
        <f t="shared" si="755"/>
        <v>6.4797324128889765E-4</v>
      </c>
      <c r="AM491" s="5">
        <f t="shared" si="756"/>
        <v>1.050531597142885E-2</v>
      </c>
      <c r="AN491" s="5">
        <f t="shared" si="757"/>
        <v>1.5677433201362296E-2</v>
      </c>
      <c r="AO491" s="5">
        <f t="shared" si="758"/>
        <v>1.1697978073749817E-2</v>
      </c>
      <c r="AP491" s="5">
        <f t="shared" si="759"/>
        <v>5.8190942040197598E-3</v>
      </c>
      <c r="AQ491" s="5">
        <f t="shared" si="760"/>
        <v>2.1710070626163695E-3</v>
      </c>
      <c r="AR491" s="5">
        <f t="shared" si="761"/>
        <v>1.5588643454815733E-3</v>
      </c>
      <c r="AS491" s="5">
        <f t="shared" si="762"/>
        <v>3.4071740759444983E-3</v>
      </c>
      <c r="AT491" s="5">
        <f t="shared" si="763"/>
        <v>3.7234911483596672E-3</v>
      </c>
      <c r="AU491" s="5">
        <f t="shared" si="764"/>
        <v>2.7127830909880863E-3</v>
      </c>
      <c r="AV491" s="5">
        <f t="shared" si="765"/>
        <v>1.4823169585067093E-3</v>
      </c>
      <c r="AW491" s="5">
        <f t="shared" si="766"/>
        <v>5.8709233355262932E-5</v>
      </c>
      <c r="AX491" s="5">
        <f t="shared" si="767"/>
        <v>3.8268713953212947E-3</v>
      </c>
      <c r="AY491" s="5">
        <f t="shared" si="768"/>
        <v>5.7109677456178044E-3</v>
      </c>
      <c r="AZ491" s="5">
        <f t="shared" si="769"/>
        <v>4.2613337661884781E-3</v>
      </c>
      <c r="BA491" s="5">
        <f t="shared" si="770"/>
        <v>2.119776807913976E-3</v>
      </c>
      <c r="BB491" s="5">
        <f t="shared" si="771"/>
        <v>7.9085339741923825E-4</v>
      </c>
      <c r="BC491" s="5">
        <f t="shared" si="772"/>
        <v>2.3604337734972814E-4</v>
      </c>
      <c r="BD491" s="5">
        <f t="shared" si="773"/>
        <v>3.8772420415116683E-4</v>
      </c>
      <c r="BE491" s="5">
        <f t="shared" si="774"/>
        <v>8.474399076668621E-4</v>
      </c>
      <c r="BF491" s="5">
        <f t="shared" si="775"/>
        <v>9.2611499284479045E-4</v>
      </c>
      <c r="BG491" s="5">
        <f t="shared" si="776"/>
        <v>6.7472943879742558E-4</v>
      </c>
      <c r="BH491" s="5">
        <f t="shared" si="777"/>
        <v>3.6868516795747426E-4</v>
      </c>
      <c r="BI491" s="5">
        <f t="shared" si="778"/>
        <v>1.6116534451391081E-4</v>
      </c>
      <c r="BJ491" s="8">
        <f t="shared" si="779"/>
        <v>0.52707019447289882</v>
      </c>
      <c r="BK491" s="8">
        <f t="shared" si="780"/>
        <v>0.21061658129076108</v>
      </c>
      <c r="BL491" s="8">
        <f t="shared" si="781"/>
        <v>0.24585891187464234</v>
      </c>
      <c r="BM491" s="8">
        <f t="shared" si="782"/>
        <v>0.70271945511739553</v>
      </c>
      <c r="BN491" s="8">
        <f t="shared" si="783"/>
        <v>0.28917328431905359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1.6041666666666701</v>
      </c>
      <c r="F492">
        <f>VLOOKUP(B492,home!$B$2:$E$405,3,FALSE)</f>
        <v>0.36</v>
      </c>
      <c r="G492">
        <f>VLOOKUP(C492,away!$B$2:$E$405,4,FALSE)</f>
        <v>0.8</v>
      </c>
      <c r="H492">
        <f>VLOOKUP(A492,away!$A$2:$E$405,3,FALSE)</f>
        <v>1.2847222222222201</v>
      </c>
      <c r="I492">
        <f>VLOOKUP(C492,away!$B$2:$E$405,3,FALSE)</f>
        <v>0.8</v>
      </c>
      <c r="J492">
        <f>VLOOKUP(B492,home!$B$2:$E$405,4,FALSE)</f>
        <v>1.33</v>
      </c>
      <c r="K492" s="3">
        <f t="shared" si="728"/>
        <v>0.46200000000000102</v>
      </c>
      <c r="L492" s="3">
        <f t="shared" si="729"/>
        <v>1.3669444444444423</v>
      </c>
      <c r="M492" s="5">
        <f t="shared" si="730"/>
        <v>0.16058298260547704</v>
      </c>
      <c r="N492" s="5">
        <f t="shared" si="731"/>
        <v>7.4189337963730562E-2</v>
      </c>
      <c r="O492" s="5">
        <f t="shared" si="732"/>
        <v>0.21950801594487537</v>
      </c>
      <c r="P492" s="5">
        <f t="shared" si="733"/>
        <v>0.10141270336653263</v>
      </c>
      <c r="Q492" s="5">
        <f t="shared" si="734"/>
        <v>1.7137737069621795E-2</v>
      </c>
      <c r="R492" s="5">
        <f t="shared" si="735"/>
        <v>0.15002763145343476</v>
      </c>
      <c r="S492" s="5">
        <f t="shared" si="736"/>
        <v>1.6011248883973532E-2</v>
      </c>
      <c r="T492" s="5">
        <f t="shared" si="737"/>
        <v>2.3426334477669088E-2</v>
      </c>
      <c r="U492" s="5">
        <f t="shared" si="738"/>
        <v>6.9312765731487008E-2</v>
      </c>
      <c r="V492" s="5">
        <f t="shared" si="739"/>
        <v>1.1235063691423341E-3</v>
      </c>
      <c r="W492" s="5">
        <f t="shared" si="740"/>
        <v>2.6392115087217629E-3</v>
      </c>
      <c r="X492" s="5">
        <f t="shared" si="741"/>
        <v>3.6076555095610483E-3</v>
      </c>
      <c r="Y492" s="5">
        <f t="shared" si="742"/>
        <v>2.4657323281319296E-3</v>
      </c>
      <c r="Z492" s="5">
        <f t="shared" si="743"/>
        <v>6.8359812442810308E-2</v>
      </c>
      <c r="AA492" s="5">
        <f t="shared" si="744"/>
        <v>3.1582233348578431E-2</v>
      </c>
      <c r="AB492" s="5">
        <f t="shared" si="745"/>
        <v>7.2954959035216333E-3</v>
      </c>
      <c r="AC492" s="5">
        <f t="shared" si="746"/>
        <v>4.4345381549615209E-5</v>
      </c>
      <c r="AD492" s="5">
        <f t="shared" si="747"/>
        <v>3.0482892925736424E-4</v>
      </c>
      <c r="AE492" s="5">
        <f t="shared" si="748"/>
        <v>4.1668421135430196E-4</v>
      </c>
      <c r="AF492" s="5">
        <f t="shared" si="749"/>
        <v>2.8479208389923849E-4</v>
      </c>
      <c r="AG492" s="5">
        <f t="shared" si="750"/>
        <v>1.2976498563593988E-4</v>
      </c>
      <c r="AH492" s="5">
        <f t="shared" si="751"/>
        <v>2.3361016460490901E-2</v>
      </c>
      <c r="AI492" s="5">
        <f t="shared" si="752"/>
        <v>1.0792789604746819E-2</v>
      </c>
      <c r="AJ492" s="5">
        <f t="shared" si="753"/>
        <v>2.4931343986965204E-3</v>
      </c>
      <c r="AK492" s="5">
        <f t="shared" si="754"/>
        <v>3.8394269739926509E-4</v>
      </c>
      <c r="AL492" s="5">
        <f t="shared" si="755"/>
        <v>1.1202145960423695E-6</v>
      </c>
      <c r="AM492" s="5">
        <f t="shared" si="756"/>
        <v>2.8166193063380527E-5</v>
      </c>
      <c r="AN492" s="5">
        <f t="shared" si="757"/>
        <v>3.8501621129137601E-5</v>
      </c>
      <c r="AO492" s="5">
        <f t="shared" si="758"/>
        <v>2.6314788552289705E-5</v>
      </c>
      <c r="AP492" s="5">
        <f t="shared" si="759"/>
        <v>1.1990284672760874E-5</v>
      </c>
      <c r="AQ492" s="5">
        <f t="shared" si="760"/>
        <v>4.0975132551844555E-6</v>
      </c>
      <c r="AR492" s="5">
        <f t="shared" si="761"/>
        <v>6.386642333448633E-3</v>
      </c>
      <c r="AS492" s="5">
        <f t="shared" si="762"/>
        <v>2.9506287580532749E-3</v>
      </c>
      <c r="AT492" s="5">
        <f t="shared" si="763"/>
        <v>6.8159524311030794E-4</v>
      </c>
      <c r="AU492" s="5">
        <f t="shared" si="764"/>
        <v>1.0496566743898767E-4</v>
      </c>
      <c r="AV492" s="5">
        <f t="shared" si="765"/>
        <v>1.2123534589203101E-5</v>
      </c>
      <c r="AW492" s="5">
        <f t="shared" si="766"/>
        <v>1.9651312689286423E-8</v>
      </c>
      <c r="AX492" s="5">
        <f t="shared" si="767"/>
        <v>2.1687968658803047E-6</v>
      </c>
      <c r="AY492" s="5">
        <f t="shared" si="768"/>
        <v>2.9646248269436006E-6</v>
      </c>
      <c r="AZ492" s="5">
        <f t="shared" si="769"/>
        <v>2.0262387185263109E-6</v>
      </c>
      <c r="BA492" s="5">
        <f t="shared" si="770"/>
        <v>9.2325191980258911E-7</v>
      </c>
      <c r="BB492" s="5">
        <f t="shared" si="771"/>
        <v>3.1550852064920372E-7</v>
      </c>
      <c r="BC492" s="5">
        <f t="shared" si="772"/>
        <v>8.6256523895262612E-8</v>
      </c>
      <c r="BD492" s="5">
        <f t="shared" si="773"/>
        <v>1.4550308760602167E-3</v>
      </c>
      <c r="BE492" s="5">
        <f t="shared" si="774"/>
        <v>6.7222426473982156E-4</v>
      </c>
      <c r="BF492" s="5">
        <f t="shared" si="775"/>
        <v>1.5528380515489912E-4</v>
      </c>
      <c r="BG492" s="5">
        <f t="shared" si="776"/>
        <v>2.3913705993854523E-5</v>
      </c>
      <c r="BH492" s="5">
        <f t="shared" si="777"/>
        <v>2.762033042290203E-6</v>
      </c>
      <c r="BI492" s="5">
        <f t="shared" si="778"/>
        <v>2.552118531076154E-7</v>
      </c>
      <c r="BJ492" s="8">
        <f t="shared" si="779"/>
        <v>0.12471963414563147</v>
      </c>
      <c r="BK492" s="8">
        <f t="shared" si="780"/>
        <v>0.27917887144609815</v>
      </c>
      <c r="BL492" s="8">
        <f t="shared" si="781"/>
        <v>0.52720245097671548</v>
      </c>
      <c r="BM492" s="8">
        <f t="shared" si="782"/>
        <v>0.27659941563406881</v>
      </c>
      <c r="BN492" s="8">
        <f t="shared" si="783"/>
        <v>0.72285840840367221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1.5100671140939601</v>
      </c>
      <c r="F493">
        <f>VLOOKUP(B493,home!$B$2:$E$405,3,FALSE)</f>
        <v>0.66</v>
      </c>
      <c r="G493">
        <f>VLOOKUP(C493,away!$B$2:$E$405,4,FALSE)</f>
        <v>1.04</v>
      </c>
      <c r="H493">
        <f>VLOOKUP(A493,away!$A$2:$E$405,3,FALSE)</f>
        <v>1.2617449664429501</v>
      </c>
      <c r="I493">
        <f>VLOOKUP(C493,away!$B$2:$E$405,3,FALSE)</f>
        <v>1.04</v>
      </c>
      <c r="J493">
        <f>VLOOKUP(B493,home!$B$2:$E$405,4,FALSE)</f>
        <v>0.69</v>
      </c>
      <c r="K493" s="3">
        <f t="shared" si="728"/>
        <v>1.0365100671140943</v>
      </c>
      <c r="L493" s="3">
        <f t="shared" si="729"/>
        <v>0.905428187919461</v>
      </c>
      <c r="M493" s="5">
        <f t="shared" si="730"/>
        <v>0.14342568463522731</v>
      </c>
      <c r="N493" s="5">
        <f t="shared" si="731"/>
        <v>0.14866216600714441</v>
      </c>
      <c r="O493" s="5">
        <f t="shared" si="732"/>
        <v>0.12986165774038194</v>
      </c>
      <c r="P493" s="5">
        <f t="shared" si="733"/>
        <v>0.13460291558003085</v>
      </c>
      <c r="Q493" s="5">
        <f t="shared" si="734"/>
        <v>7.7044915832695932E-2</v>
      </c>
      <c r="R493" s="5">
        <f t="shared" si="735"/>
        <v>5.8790202724045636E-2</v>
      </c>
      <c r="S493" s="5">
        <f t="shared" si="736"/>
        <v>3.1580718838337851E-2</v>
      </c>
      <c r="T493" s="5">
        <f t="shared" si="737"/>
        <v>6.9758638530805259E-2</v>
      </c>
      <c r="U493" s="5">
        <f t="shared" si="738"/>
        <v>6.0936636971151759E-2</v>
      </c>
      <c r="V493" s="5">
        <f t="shared" si="739"/>
        <v>3.2931160618241105E-3</v>
      </c>
      <c r="W493" s="5">
        <f t="shared" si="740"/>
        <v>2.6619276960182466E-2</v>
      </c>
      <c r="X493" s="5">
        <f t="shared" si="741"/>
        <v>2.4101843701784267E-2</v>
      </c>
      <c r="Y493" s="5">
        <f t="shared" si="742"/>
        <v>1.0911244334212302E-2</v>
      </c>
      <c r="Z493" s="5">
        <f t="shared" si="743"/>
        <v>1.7743435573283471E-2</v>
      </c>
      <c r="AA493" s="5">
        <f t="shared" si="744"/>
        <v>1.8391249596898657E-2</v>
      </c>
      <c r="AB493" s="5">
        <f t="shared" si="745"/>
        <v>9.5313576769967424E-3</v>
      </c>
      <c r="AC493" s="5">
        <f t="shared" si="746"/>
        <v>1.9315884058367029E-4</v>
      </c>
      <c r="AD493" s="5">
        <f t="shared" si="747"/>
        <v>6.8977871371318491E-3</v>
      </c>
      <c r="AE493" s="5">
        <f t="shared" si="748"/>
        <v>6.2454509082274564E-3</v>
      </c>
      <c r="AF493" s="5">
        <f t="shared" si="749"/>
        <v>2.8274036492881688E-3</v>
      </c>
      <c r="AG493" s="5">
        <f t="shared" si="750"/>
        <v>8.5333698756395271E-4</v>
      </c>
      <c r="AH493" s="5">
        <f t="shared" si="751"/>
        <v>4.0163516796459372E-3</v>
      </c>
      <c r="AI493" s="5">
        <f t="shared" si="752"/>
        <v>4.162988949023616E-3</v>
      </c>
      <c r="AJ493" s="5">
        <f t="shared" si="753"/>
        <v>2.1574899774738504E-3</v>
      </c>
      <c r="AK493" s="5">
        <f t="shared" si="754"/>
        <v>7.4542002711646879E-4</v>
      </c>
      <c r="AL493" s="5">
        <f t="shared" si="755"/>
        <v>7.2510703166577823E-6</v>
      </c>
      <c r="AM493" s="5">
        <f t="shared" si="756"/>
        <v>1.4299251616894542E-3</v>
      </c>
      <c r="AN493" s="5">
        <f t="shared" si="757"/>
        <v>1.2946945480089248E-3</v>
      </c>
      <c r="AO493" s="5">
        <f t="shared" si="758"/>
        <v>5.8612646925646319E-4</v>
      </c>
      <c r="AP493" s="5">
        <f t="shared" si="759"/>
        <v>1.7689847565017041E-4</v>
      </c>
      <c r="AQ493" s="5">
        <f t="shared" si="760"/>
        <v>4.0042216563412162E-5</v>
      </c>
      <c r="AR493" s="5">
        <f t="shared" si="761"/>
        <v>7.2730360466982116E-4</v>
      </c>
      <c r="AS493" s="5">
        <f t="shared" si="762"/>
        <v>7.5385750808863912E-4</v>
      </c>
      <c r="AT493" s="5">
        <f t="shared" si="763"/>
        <v>3.9069044815170955E-4</v>
      </c>
      <c r="AU493" s="5">
        <f t="shared" si="764"/>
        <v>1.3498486087818801E-4</v>
      </c>
      <c r="AV493" s="5">
        <f t="shared" si="765"/>
        <v>3.4978291802059339E-5</v>
      </c>
      <c r="AW493" s="5">
        <f t="shared" si="766"/>
        <v>1.8902844048164906E-7</v>
      </c>
      <c r="AX493" s="5">
        <f t="shared" si="767"/>
        <v>2.4702197088514457E-4</v>
      </c>
      <c r="AY493" s="5">
        <f t="shared" si="768"/>
        <v>2.2366065547483032E-4</v>
      </c>
      <c r="AZ493" s="5">
        <f t="shared" si="769"/>
        <v>1.0125433099772724E-4</v>
      </c>
      <c r="BA493" s="5">
        <f t="shared" si="770"/>
        <v>3.055950847808983E-5</v>
      </c>
      <c r="BB493" s="5">
        <f t="shared" si="771"/>
        <v>6.917360096256569E-6</v>
      </c>
      <c r="BC493" s="5">
        <f t="shared" si="772"/>
        <v>1.2526345634279949E-6</v>
      </c>
      <c r="BD493" s="5">
        <f t="shared" si="773"/>
        <v>1.09753530807248E-4</v>
      </c>
      <c r="BE493" s="5">
        <f t="shared" si="774"/>
        <v>1.1376063958302945E-4</v>
      </c>
      <c r="BF493" s="5">
        <f t="shared" si="775"/>
        <v>5.8957024084574068E-5</v>
      </c>
      <c r="BG493" s="5">
        <f t="shared" si="776"/>
        <v>2.0369849663583046E-5</v>
      </c>
      <c r="BH493" s="5">
        <f t="shared" si="777"/>
        <v>5.2783885604761191E-6</v>
      </c>
      <c r="BI493" s="5">
        <f t="shared" si="778"/>
        <v>1.0942205762146743E-6</v>
      </c>
      <c r="BJ493" s="8">
        <f t="shared" si="779"/>
        <v>0.37806041738070001</v>
      </c>
      <c r="BK493" s="8">
        <f t="shared" si="780"/>
        <v>0.31332650568179532</v>
      </c>
      <c r="BL493" s="8">
        <f t="shared" si="781"/>
        <v>0.29094438370960013</v>
      </c>
      <c r="BM493" s="8">
        <f t="shared" si="782"/>
        <v>0.30746372819881851</v>
      </c>
      <c r="BN493" s="8">
        <f t="shared" si="783"/>
        <v>0.69238754251952617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1.5100671140939601</v>
      </c>
      <c r="F494">
        <f>VLOOKUP(B494,home!$B$2:$E$405,3,FALSE)</f>
        <v>0.41</v>
      </c>
      <c r="G494">
        <f>VLOOKUP(C494,away!$B$2:$E$405,4,FALSE)</f>
        <v>0.99</v>
      </c>
      <c r="H494">
        <f>VLOOKUP(A494,away!$A$2:$E$405,3,FALSE)</f>
        <v>1.2617449664429501</v>
      </c>
      <c r="I494">
        <f>VLOOKUP(C494,away!$B$2:$E$405,3,FALSE)</f>
        <v>0.55000000000000004</v>
      </c>
      <c r="J494">
        <f>VLOOKUP(B494,home!$B$2:$E$405,4,FALSE)</f>
        <v>0.69</v>
      </c>
      <c r="K494" s="3">
        <f t="shared" si="728"/>
        <v>0.61293624161073834</v>
      </c>
      <c r="L494" s="3">
        <f t="shared" si="729"/>
        <v>0.47883221476509952</v>
      </c>
      <c r="M494" s="5">
        <f t="shared" si="730"/>
        <v>0.3356224349431034</v>
      </c>
      <c r="N494" s="5">
        <f t="shared" si="731"/>
        <v>0.20571515387427031</v>
      </c>
      <c r="O494" s="5">
        <f t="shared" si="732"/>
        <v>0.16070683384866172</v>
      </c>
      <c r="P494" s="5">
        <f t="shared" si="733"/>
        <v>9.8503042740360092E-2</v>
      </c>
      <c r="Q494" s="5">
        <f t="shared" si="734"/>
        <v>6.3045136629034979E-2</v>
      </c>
      <c r="R494" s="5">
        <f t="shared" si="735"/>
        <v>3.8475804589820764E-2</v>
      </c>
      <c r="S494" s="5">
        <f t="shared" si="736"/>
        <v>7.2275036014458382E-3</v>
      </c>
      <c r="T494" s="5">
        <f t="shared" si="737"/>
        <v>3.0188042402249118E-2</v>
      </c>
      <c r="U494" s="5">
        <f t="shared" si="738"/>
        <v>2.3583215058233933E-2</v>
      </c>
      <c r="V494" s="5">
        <f t="shared" si="739"/>
        <v>2.356917979640547E-4</v>
      </c>
      <c r="W494" s="5">
        <f t="shared" si="740"/>
        <v>1.2880883032412065E-2</v>
      </c>
      <c r="X494" s="5">
        <f t="shared" si="741"/>
        <v>6.1677817505400596E-3</v>
      </c>
      <c r="Y494" s="5">
        <f t="shared" si="742"/>
        <v>1.4766662978994293E-3</v>
      </c>
      <c r="Z494" s="5">
        <f t="shared" si="743"/>
        <v>6.141151575537687E-3</v>
      </c>
      <c r="AA494" s="5">
        <f t="shared" si="744"/>
        <v>3.764134365871934E-3</v>
      </c>
      <c r="AB494" s="5">
        <f t="shared" si="745"/>
        <v>1.1535871855676816E-3</v>
      </c>
      <c r="AC494" s="5">
        <f t="shared" si="746"/>
        <v>4.3233774085195914E-6</v>
      </c>
      <c r="AD494" s="5">
        <f t="shared" si="747"/>
        <v>1.9737900086285454E-3</v>
      </c>
      <c r="AE494" s="5">
        <f t="shared" si="748"/>
        <v>9.451142413128312E-4</v>
      </c>
      <c r="AF494" s="5">
        <f t="shared" si="749"/>
        <v>2.2627557268692976E-4</v>
      </c>
      <c r="AG494" s="5">
        <f t="shared" si="750"/>
        <v>3.6116011205641285E-5</v>
      </c>
      <c r="AH494" s="5">
        <f t="shared" si="751"/>
        <v>7.3514530253072257E-4</v>
      </c>
      <c r="AI494" s="5">
        <f t="shared" si="752"/>
        <v>4.5059719877097023E-4</v>
      </c>
      <c r="AJ494" s="5">
        <f t="shared" si="753"/>
        <v>1.3809367674750265E-4</v>
      </c>
      <c r="AK494" s="5">
        <f t="shared" si="754"/>
        <v>2.8214206405274164E-5</v>
      </c>
      <c r="AL494" s="5">
        <f t="shared" si="755"/>
        <v>5.075534711811598E-8</v>
      </c>
      <c r="AM494" s="5">
        <f t="shared" si="756"/>
        <v>2.4196148592352151E-4</v>
      </c>
      <c r="AN494" s="5">
        <f t="shared" si="757"/>
        <v>1.1585895419261425E-4</v>
      </c>
      <c r="AO494" s="5">
        <f t="shared" si="758"/>
        <v>2.7738499818208839E-5</v>
      </c>
      <c r="AP494" s="5">
        <f t="shared" si="759"/>
        <v>4.4273624340714168E-6</v>
      </c>
      <c r="AQ494" s="5">
        <f t="shared" si="760"/>
        <v>5.299909399685545E-7</v>
      </c>
      <c r="AR494" s="5">
        <f t="shared" si="761"/>
        <v>7.0402250676989008E-5</v>
      </c>
      <c r="AS494" s="5">
        <f t="shared" si="762"/>
        <v>4.3152090930890702E-5</v>
      </c>
      <c r="AT494" s="5">
        <f t="shared" si="763"/>
        <v>1.3224740216412486E-5</v>
      </c>
      <c r="AU494" s="5">
        <f t="shared" si="764"/>
        <v>2.7019741881754172E-6</v>
      </c>
      <c r="AV494" s="5">
        <f t="shared" si="765"/>
        <v>4.1403447595736655E-7</v>
      </c>
      <c r="AW494" s="5">
        <f t="shared" si="766"/>
        <v>4.1378806840599035E-10</v>
      </c>
      <c r="AX494" s="5">
        <f t="shared" si="767"/>
        <v>2.4717827299418794E-5</v>
      </c>
      <c r="AY494" s="5">
        <f t="shared" si="768"/>
        <v>1.183569198996194E-5</v>
      </c>
      <c r="AZ494" s="5">
        <f t="shared" si="769"/>
        <v>2.8336553044155113E-6</v>
      </c>
      <c r="BA494" s="5">
        <f t="shared" si="770"/>
        <v>4.5228181509805062E-7</v>
      </c>
      <c r="BB494" s="5">
        <f t="shared" si="771"/>
        <v>5.4141775805344679E-8</v>
      </c>
      <c r="BC494" s="5">
        <f t="shared" si="772"/>
        <v>5.1849652840377355E-9</v>
      </c>
      <c r="BD494" s="5">
        <f t="shared" si="773"/>
        <v>5.6184776026850628E-6</v>
      </c>
      <c r="BE494" s="5">
        <f t="shared" si="774"/>
        <v>3.4437685453638931E-6</v>
      </c>
      <c r="BF494" s="5">
        <f t="shared" si="775"/>
        <v>1.0554052745863121E-6</v>
      </c>
      <c r="BG494" s="5">
        <f t="shared" si="776"/>
        <v>2.1563204746036113E-7</v>
      </c>
      <c r="BH494" s="5">
        <f t="shared" si="777"/>
        <v>3.3042174185295526E-8</v>
      </c>
      <c r="BI494" s="5">
        <f t="shared" si="778"/>
        <v>4.0505492119564809E-9</v>
      </c>
      <c r="BJ494" s="8">
        <f t="shared" si="779"/>
        <v>0.32308537489669825</v>
      </c>
      <c r="BK494" s="8">
        <f t="shared" si="780"/>
        <v>0.44160488290761901</v>
      </c>
      <c r="BL494" s="8">
        <f t="shared" si="781"/>
        <v>0.22917589089929244</v>
      </c>
      <c r="BM494" s="8">
        <f t="shared" si="782"/>
        <v>9.7927058375694209E-2</v>
      </c>
      <c r="BN494" s="8">
        <f t="shared" si="783"/>
        <v>0.90206840662525134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1.5100671140939601</v>
      </c>
      <c r="F495">
        <f>VLOOKUP(B495,home!$B$2:$E$405,3,FALSE)</f>
        <v>1.1399999999999999</v>
      </c>
      <c r="G495">
        <f>VLOOKUP(C495,away!$B$2:$E$405,4,FALSE)</f>
        <v>0.41</v>
      </c>
      <c r="H495">
        <f>VLOOKUP(A495,away!$A$2:$E$405,3,FALSE)</f>
        <v>1.2617449664429501</v>
      </c>
      <c r="I495">
        <f>VLOOKUP(C495,away!$B$2:$E$405,3,FALSE)</f>
        <v>1.41</v>
      </c>
      <c r="J495">
        <f>VLOOKUP(B495,home!$B$2:$E$405,4,FALSE)</f>
        <v>0.68</v>
      </c>
      <c r="K495" s="3">
        <f t="shared" si="728"/>
        <v>0.70580536912751679</v>
      </c>
      <c r="L495" s="3">
        <f t="shared" si="729"/>
        <v>1.2097610738255007</v>
      </c>
      <c r="M495" s="5">
        <f t="shared" si="730"/>
        <v>0.1472583954768211</v>
      </c>
      <c r="N495" s="5">
        <f t="shared" si="731"/>
        <v>0.10393576617664356</v>
      </c>
      <c r="O495" s="5">
        <f t="shared" si="732"/>
        <v>0.17814747464185932</v>
      </c>
      <c r="P495" s="5">
        <f t="shared" si="733"/>
        <v>0.12573744409873244</v>
      </c>
      <c r="Q495" s="5">
        <f t="shared" si="734"/>
        <v>3.6679210905928586E-2</v>
      </c>
      <c r="R495" s="5">
        <f t="shared" si="735"/>
        <v>0.10775794011101845</v>
      </c>
      <c r="S495" s="5">
        <f t="shared" si="736"/>
        <v>2.6840413406124607E-2</v>
      </c>
      <c r="T495" s="5">
        <f t="shared" si="737"/>
        <v>4.4373081572628183E-2</v>
      </c>
      <c r="U495" s="5">
        <f t="shared" si="738"/>
        <v>7.6056132696478235E-2</v>
      </c>
      <c r="V495" s="5">
        <f t="shared" si="739"/>
        <v>2.546427145073612E-3</v>
      </c>
      <c r="W495" s="5">
        <f t="shared" si="740"/>
        <v>8.6294613309216561E-3</v>
      </c>
      <c r="X495" s="5">
        <f t="shared" si="741"/>
        <v>1.0439586406231417E-2</v>
      </c>
      <c r="Y495" s="5">
        <f t="shared" si="742"/>
        <v>6.3147026305483099E-3</v>
      </c>
      <c r="Z495" s="5">
        <f t="shared" si="743"/>
        <v>4.3453787113976551E-2</v>
      </c>
      <c r="AA495" s="5">
        <f t="shared" si="744"/>
        <v>3.0669916253968751E-2</v>
      </c>
      <c r="AB495" s="5">
        <f t="shared" si="745"/>
        <v>1.082349578137122E-2</v>
      </c>
      <c r="AC495" s="5">
        <f t="shared" si="746"/>
        <v>1.3589260894448702E-4</v>
      </c>
      <c r="AD495" s="5">
        <f t="shared" si="747"/>
        <v>1.5226800350106977E-3</v>
      </c>
      <c r="AE495" s="5">
        <f t="shared" si="748"/>
        <v>1.8420790342471925E-3</v>
      </c>
      <c r="AF495" s="5">
        <f t="shared" si="749"/>
        <v>1.1142377552711626E-3</v>
      </c>
      <c r="AG495" s="5">
        <f t="shared" si="750"/>
        <v>4.4932048777125228E-4</v>
      </c>
      <c r="AH495" s="5">
        <f t="shared" si="751"/>
        <v>1.3142175040197249E-2</v>
      </c>
      <c r="AI495" s="5">
        <f t="shared" si="752"/>
        <v>9.2758177053848569E-3</v>
      </c>
      <c r="AJ495" s="5">
        <f t="shared" si="753"/>
        <v>3.2734609697543573E-3</v>
      </c>
      <c r="AK495" s="5">
        <f t="shared" si="754"/>
        <v>7.7014210936066454E-4</v>
      </c>
      <c r="AL495" s="5">
        <f t="shared" si="755"/>
        <v>4.641308026007348E-6</v>
      </c>
      <c r="AM495" s="5">
        <f t="shared" si="756"/>
        <v>2.1494314883476525E-4</v>
      </c>
      <c r="AN495" s="5">
        <f t="shared" si="757"/>
        <v>2.6002985454578E-4</v>
      </c>
      <c r="AO495" s="5">
        <f t="shared" si="758"/>
        <v>1.5728699803099579E-4</v>
      </c>
      <c r="AP495" s="5">
        <f t="shared" si="759"/>
        <v>6.3426562545588954E-5</v>
      </c>
      <c r="AQ495" s="5">
        <f t="shared" si="760"/>
        <v>1.9182746603552999E-5</v>
      </c>
      <c r="AR495" s="5">
        <f t="shared" si="761"/>
        <v>3.1797783578063417E-3</v>
      </c>
      <c r="AS495" s="5">
        <f t="shared" si="762"/>
        <v>2.2443046375751944E-3</v>
      </c>
      <c r="AT495" s="5">
        <f t="shared" si="763"/>
        <v>7.9202113157917883E-4</v>
      </c>
      <c r="AU495" s="5">
        <f t="shared" si="764"/>
        <v>1.8633758904367865E-4</v>
      </c>
      <c r="AV495" s="5">
        <f t="shared" si="765"/>
        <v>3.2879517704326275E-5</v>
      </c>
      <c r="AW495" s="5">
        <f t="shared" si="766"/>
        <v>1.100835572765085E-7</v>
      </c>
      <c r="AX495" s="5">
        <f t="shared" si="767"/>
        <v>2.5284671417458697E-5</v>
      </c>
      <c r="AY495" s="5">
        <f t="shared" si="768"/>
        <v>3.0588411245309771E-5</v>
      </c>
      <c r="AZ495" s="5">
        <f t="shared" si="769"/>
        <v>1.8502334617370989E-5</v>
      </c>
      <c r="BA495" s="5">
        <f t="shared" si="770"/>
        <v>7.4611347316631526E-6</v>
      </c>
      <c r="BB495" s="5">
        <f t="shared" si="771"/>
        <v>2.2565475912333892E-6</v>
      </c>
      <c r="BC495" s="5">
        <f t="shared" si="772"/>
        <v>5.4597668742177018E-7</v>
      </c>
      <c r="BD495" s="5">
        <f t="shared" si="773"/>
        <v>6.4112868011114842E-4</v>
      </c>
      <c r="BE495" s="5">
        <f t="shared" si="774"/>
        <v>4.5251206472408673E-4</v>
      </c>
      <c r="BF495" s="5">
        <f t="shared" si="775"/>
        <v>1.5969272243861939E-4</v>
      </c>
      <c r="BG495" s="5">
        <f t="shared" si="776"/>
        <v>3.7570660302589286E-5</v>
      </c>
      <c r="BH495" s="5">
        <f t="shared" si="777"/>
        <v>6.6293934408083917E-6</v>
      </c>
      <c r="BI495" s="5">
        <f t="shared" si="778"/>
        <v>9.3581229691626151E-7</v>
      </c>
      <c r="BJ495" s="8">
        <f t="shared" si="779"/>
        <v>0.21609963472205315</v>
      </c>
      <c r="BK495" s="8">
        <f t="shared" si="780"/>
        <v>0.30255380245496755</v>
      </c>
      <c r="BL495" s="8">
        <f t="shared" si="781"/>
        <v>0.43765034587641599</v>
      </c>
      <c r="BM495" s="8">
        <f t="shared" si="782"/>
        <v>0.30021086042872164</v>
      </c>
      <c r="BN495" s="8">
        <f t="shared" si="783"/>
        <v>0.6995162314110035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1.5857988165680501</v>
      </c>
      <c r="F496">
        <f>VLOOKUP(B496,home!$B$2:$E$405,3,FALSE)</f>
        <v>1.26</v>
      </c>
      <c r="G496">
        <f>VLOOKUP(C496,away!$B$2:$E$405,4,FALSE)</f>
        <v>1.47</v>
      </c>
      <c r="H496">
        <f>VLOOKUP(A496,away!$A$2:$E$405,3,FALSE)</f>
        <v>1.24852071005917</v>
      </c>
      <c r="I496">
        <f>VLOOKUP(C496,away!$B$2:$E$405,3,FALSE)</f>
        <v>0.63</v>
      </c>
      <c r="J496">
        <f>VLOOKUP(B496,home!$B$2:$E$405,4,FALSE)</f>
        <v>1</v>
      </c>
      <c r="K496" s="3">
        <f t="shared" si="728"/>
        <v>2.9372165680473423</v>
      </c>
      <c r="L496" s="3">
        <f t="shared" si="729"/>
        <v>0.78656804733727714</v>
      </c>
      <c r="M496" s="5">
        <f t="shared" si="730"/>
        <v>2.4142424934772908E-2</v>
      </c>
      <c r="N496" s="5">
        <f t="shared" si="731"/>
        <v>7.0911530511254262E-2</v>
      </c>
      <c r="O496" s="5">
        <f t="shared" si="732"/>
        <v>1.8989660038931114E-2</v>
      </c>
      <c r="P496" s="5">
        <f t="shared" si="733"/>
        <v>5.5776744087935017E-2</v>
      </c>
      <c r="Q496" s="5">
        <f t="shared" si="734"/>
        <v>0.10414126114162534</v>
      </c>
      <c r="R496" s="5">
        <f t="shared" si="735"/>
        <v>7.4683299082103837E-3</v>
      </c>
      <c r="S496" s="5">
        <f t="shared" si="736"/>
        <v>3.2215541618709577E-2</v>
      </c>
      <c r="T496" s="5">
        <f t="shared" si="737"/>
        <v>8.1914188423409695E-2</v>
      </c>
      <c r="U496" s="5">
        <f t="shared" si="738"/>
        <v>2.1936102342039028E-2</v>
      </c>
      <c r="V496" s="5">
        <f t="shared" si="739"/>
        <v>8.269803631186002E-3</v>
      </c>
      <c r="W496" s="5">
        <f t="shared" si="740"/>
        <v>0.10196181254750894</v>
      </c>
      <c r="X496" s="5">
        <f t="shared" si="741"/>
        <v>8.019990379846359E-2</v>
      </c>
      <c r="Y496" s="5">
        <f t="shared" si="742"/>
        <v>3.1541340863697483E-2</v>
      </c>
      <c r="Z496" s="5">
        <f t="shared" si="743"/>
        <v>1.9581165575905434E-3</v>
      </c>
      <c r="AA496" s="5">
        <f t="shared" si="744"/>
        <v>5.7514123951227722E-3</v>
      </c>
      <c r="AB496" s="5">
        <f t="shared" si="745"/>
        <v>8.4465718883137281E-3</v>
      </c>
      <c r="AC496" s="5">
        <f t="shared" si="746"/>
        <v>1.1941186574058928E-3</v>
      </c>
      <c r="AD496" s="5">
        <f t="shared" si="747"/>
        <v>7.4870981280670171E-2</v>
      </c>
      <c r="AE496" s="5">
        <f t="shared" si="748"/>
        <v>5.8891121548162562E-2</v>
      </c>
      <c r="AF496" s="5">
        <f t="shared" si="749"/>
        <v>2.3160937240820231E-2</v>
      </c>
      <c r="AG496" s="5">
        <f t="shared" si="750"/>
        <v>6.0725510600043997E-3</v>
      </c>
      <c r="AH496" s="5">
        <f t="shared" si="751"/>
        <v>3.8504797929069602E-4</v>
      </c>
      <c r="AI496" s="5">
        <f t="shared" si="752"/>
        <v>1.1309693042657824E-3</v>
      </c>
      <c r="AJ496" s="5">
        <f t="shared" si="753"/>
        <v>1.660950889221216E-3</v>
      </c>
      <c r="AK496" s="5">
        <f t="shared" si="754"/>
        <v>1.626190823511174E-3</v>
      </c>
      <c r="AL496" s="5">
        <f t="shared" si="755"/>
        <v>1.1035188212402912E-4</v>
      </c>
      <c r="AM496" s="5">
        <f t="shared" si="756"/>
        <v>4.3982457336709357E-2</v>
      </c>
      <c r="AN496" s="5">
        <f t="shared" si="757"/>
        <v>3.4595195584430576E-2</v>
      </c>
      <c r="AO496" s="5">
        <f t="shared" si="758"/>
        <v>1.3605737719048373E-2</v>
      </c>
      <c r="AP496" s="5">
        <f t="shared" si="759"/>
        <v>3.567279516751674E-3</v>
      </c>
      <c r="AQ496" s="5">
        <f t="shared" si="760"/>
        <v>7.0147702094940719E-4</v>
      </c>
      <c r="AR496" s="5">
        <f t="shared" si="761"/>
        <v>6.057328744036943E-5</v>
      </c>
      <c r="AS496" s="5">
        <f t="shared" si="762"/>
        <v>1.779168634509471E-4</v>
      </c>
      <c r="AT496" s="5">
        <f t="shared" si="763"/>
        <v>2.6129017953156926E-4</v>
      </c>
      <c r="AU496" s="5">
        <f t="shared" si="764"/>
        <v>2.558219481293966E-4</v>
      </c>
      <c r="AV496" s="5">
        <f t="shared" si="765"/>
        <v>1.8785111612895289E-4</v>
      </c>
      <c r="AW496" s="5">
        <f t="shared" si="766"/>
        <v>7.0818954892838754E-6</v>
      </c>
      <c r="AX496" s="5">
        <f t="shared" si="767"/>
        <v>2.1531000398803013E-2</v>
      </c>
      <c r="AY496" s="5">
        <f t="shared" si="768"/>
        <v>1.6935596940904622E-2</v>
      </c>
      <c r="AZ496" s="5">
        <f t="shared" si="769"/>
        <v>6.6604997081492548E-3</v>
      </c>
      <c r="BA496" s="5">
        <f t="shared" si="770"/>
        <v>1.7463120832431553E-3</v>
      </c>
      <c r="BB496" s="5">
        <f t="shared" si="771"/>
        <v>3.4339832133951519E-4</v>
      </c>
      <c r="BC496" s="5">
        <f t="shared" si="772"/>
        <v>5.4021229414984273E-5</v>
      </c>
      <c r="BD496" s="5">
        <f t="shared" si="773"/>
        <v>7.9408354037951658E-6</v>
      </c>
      <c r="BE496" s="5">
        <f t="shared" si="774"/>
        <v>2.3323953312164069E-5</v>
      </c>
      <c r="BF496" s="5">
        <f t="shared" si="775"/>
        <v>3.4253751050425498E-5</v>
      </c>
      <c r="BG496" s="5">
        <f t="shared" si="776"/>
        <v>3.3536895034359607E-5</v>
      </c>
      <c r="BH496" s="5">
        <f t="shared" si="777"/>
        <v>2.4626280933946422E-5</v>
      </c>
      <c r="BI496" s="5">
        <f t="shared" si="778"/>
        <v>1.446654407371516E-5</v>
      </c>
      <c r="BJ496" s="8">
        <f t="shared" si="779"/>
        <v>0.77738860427536061</v>
      </c>
      <c r="BK496" s="8">
        <f t="shared" si="780"/>
        <v>0.13864458175303804</v>
      </c>
      <c r="BL496" s="8">
        <f t="shared" si="781"/>
        <v>6.8476837223395565E-2</v>
      </c>
      <c r="BM496" s="8">
        <f t="shared" si="782"/>
        <v>0.68810967414124014</v>
      </c>
      <c r="BN496" s="8">
        <f t="shared" si="783"/>
        <v>0.28142995062272902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1.5857988165680501</v>
      </c>
      <c r="F497">
        <f>VLOOKUP(B497,home!$B$2:$E$405,3,FALSE)</f>
        <v>0.91</v>
      </c>
      <c r="G497">
        <f>VLOOKUP(C497,away!$B$2:$E$405,4,FALSE)</f>
        <v>0.77</v>
      </c>
      <c r="H497">
        <f>VLOOKUP(A497,away!$A$2:$E$405,3,FALSE)</f>
        <v>1.24852071005917</v>
      </c>
      <c r="I497">
        <f>VLOOKUP(C497,away!$B$2:$E$405,3,FALSE)</f>
        <v>0.91</v>
      </c>
      <c r="J497">
        <f>VLOOKUP(B497,home!$B$2:$E$405,4,FALSE)</f>
        <v>1.51</v>
      </c>
      <c r="K497" s="3">
        <f t="shared" si="728"/>
        <v>1.1111692307692327</v>
      </c>
      <c r="L497" s="3">
        <f t="shared" si="729"/>
        <v>1.7155923076923056</v>
      </c>
      <c r="M497" s="5">
        <f t="shared" si="730"/>
        <v>5.9204274313231747E-2</v>
      </c>
      <c r="N497" s="5">
        <f t="shared" si="731"/>
        <v>6.5785967946884349E-2</v>
      </c>
      <c r="O497" s="5">
        <f t="shared" si="732"/>
        <v>0.10157039759428553</v>
      </c>
      <c r="P497" s="5">
        <f t="shared" si="733"/>
        <v>0.11286190056376737</v>
      </c>
      <c r="Q497" s="5">
        <f t="shared" si="734"/>
        <v>3.6549671699474442E-2</v>
      </c>
      <c r="R497" s="5">
        <f t="shared" si="735"/>
        <v>8.7126696401002693E-2</v>
      </c>
      <c r="S497" s="5">
        <f t="shared" si="736"/>
        <v>5.3787537921138356E-2</v>
      </c>
      <c r="T497" s="5">
        <f t="shared" si="737"/>
        <v>6.2704335616297513E-2</v>
      </c>
      <c r="U497" s="5">
        <f t="shared" si="738"/>
        <v>9.681250421936663E-2</v>
      </c>
      <c r="V497" s="5">
        <f t="shared" si="739"/>
        <v>1.1392878164144934E-2</v>
      </c>
      <c r="W497" s="5">
        <f t="shared" si="740"/>
        <v>1.3537623529057664E-2</v>
      </c>
      <c r="X497" s="5">
        <f t="shared" si="741"/>
        <v>2.3225042790885692E-2</v>
      </c>
      <c r="Y497" s="5">
        <f t="shared" si="742"/>
        <v>1.9922352378934072E-2</v>
      </c>
      <c r="Z497" s="5">
        <f t="shared" si="743"/>
        <v>4.9824630046734368E-2</v>
      </c>
      <c r="AA497" s="5">
        <f t="shared" si="744"/>
        <v>5.5363595842391429E-2</v>
      </c>
      <c r="AB497" s="5">
        <f t="shared" si="745"/>
        <v>3.0759162102404387E-2</v>
      </c>
      <c r="AC497" s="5">
        <f t="shared" si="746"/>
        <v>1.35739975851865E-3</v>
      </c>
      <c r="AD497" s="5">
        <f t="shared" si="747"/>
        <v>3.7606476808066201E-3</v>
      </c>
      <c r="AE497" s="5">
        <f t="shared" si="748"/>
        <v>6.451738233132746E-3</v>
      </c>
      <c r="AF497" s="5">
        <f t="shared" si="749"/>
        <v>5.5342762420034454E-3</v>
      </c>
      <c r="AG497" s="5">
        <f t="shared" si="750"/>
        <v>3.1648539164751306E-3</v>
      </c>
      <c r="AH497" s="5">
        <f t="shared" si="751"/>
        <v>2.1369688010448102E-2</v>
      </c>
      <c r="AI497" s="5">
        <f t="shared" si="752"/>
        <v>2.374533978834811E-2</v>
      </c>
      <c r="AJ497" s="5">
        <f t="shared" si="753"/>
        <v>1.3192545473486413E-2</v>
      </c>
      <c r="AK497" s="5">
        <f t="shared" si="754"/>
        <v>4.886383535220671E-3</v>
      </c>
      <c r="AL497" s="5">
        <f t="shared" si="755"/>
        <v>1.0350517313036286E-4</v>
      </c>
      <c r="AM497" s="5">
        <f t="shared" si="756"/>
        <v>8.3574319813519771E-4</v>
      </c>
      <c r="AN497" s="5">
        <f t="shared" si="757"/>
        <v>1.4337946019269115E-3</v>
      </c>
      <c r="AO497" s="5">
        <f t="shared" si="758"/>
        <v>1.2299034949382808E-3</v>
      </c>
      <c r="AP497" s="5">
        <f t="shared" si="759"/>
        <v>7.0333765837333237E-4</v>
      </c>
      <c r="AQ497" s="5">
        <f t="shared" si="760"/>
        <v>3.0166016910390198E-4</v>
      </c>
      <c r="AR497" s="5">
        <f t="shared" si="761"/>
        <v>7.3323344737018506E-3</v>
      </c>
      <c r="AS497" s="5">
        <f t="shared" si="762"/>
        <v>8.1474644568860118E-3</v>
      </c>
      <c r="AT497" s="5">
        <f t="shared" si="763"/>
        <v>4.5266059066388468E-3</v>
      </c>
      <c r="AU497" s="5">
        <f t="shared" si="764"/>
        <v>1.6766084010917835E-3</v>
      </c>
      <c r="AV497" s="5">
        <f t="shared" si="765"/>
        <v>4.6574891683559783E-4</v>
      </c>
      <c r="AW497" s="5">
        <f t="shared" si="766"/>
        <v>5.4809249149956092E-6</v>
      </c>
      <c r="AX497" s="5">
        <f t="shared" si="767"/>
        <v>1.5477535443208444E-4</v>
      </c>
      <c r="AY497" s="5">
        <f t="shared" si="768"/>
        <v>2.6553140748403426E-4</v>
      </c>
      <c r="AZ497" s="5">
        <f t="shared" si="769"/>
        <v>2.2777182006516021E-4</v>
      </c>
      <c r="BA497" s="5">
        <f t="shared" si="770"/>
        <v>1.3025452747095494E-4</v>
      </c>
      <c r="BB497" s="5">
        <f t="shared" si="771"/>
        <v>5.5865916342816603E-5</v>
      </c>
      <c r="BC497" s="5">
        <f t="shared" si="772"/>
        <v>1.9168627267983605E-5</v>
      </c>
      <c r="BD497" s="5">
        <f t="shared" si="773"/>
        <v>2.0965494367516679E-3</v>
      </c>
      <c r="BE497" s="5">
        <f t="shared" si="774"/>
        <v>2.3296212249050191E-3</v>
      </c>
      <c r="BF497" s="5">
        <f t="shared" si="775"/>
        <v>1.2943017122306938E-3</v>
      </c>
      <c r="BG497" s="5">
        <f t="shared" si="776"/>
        <v>4.7939607932089338E-4</v>
      </c>
      <c r="BH497" s="5">
        <f t="shared" si="777"/>
        <v>1.3317254317319588E-4</v>
      </c>
      <c r="BI497" s="5">
        <f t="shared" si="778"/>
        <v>2.959544647146848E-5</v>
      </c>
      <c r="BJ497" s="8">
        <f t="shared" si="779"/>
        <v>0.24599431680949235</v>
      </c>
      <c r="BK497" s="8">
        <f t="shared" si="780"/>
        <v>0.23897302730141545</v>
      </c>
      <c r="BL497" s="8">
        <f t="shared" si="781"/>
        <v>0.46333771156496101</v>
      </c>
      <c r="BM497" s="8">
        <f t="shared" si="782"/>
        <v>0.53477072672138803</v>
      </c>
      <c r="BN497" s="8">
        <f t="shared" si="783"/>
        <v>0.4630989085186461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1.5857988165680501</v>
      </c>
      <c r="F498">
        <f>VLOOKUP(B498,home!$B$2:$E$405,3,FALSE)</f>
        <v>0.79</v>
      </c>
      <c r="G498">
        <f>VLOOKUP(C498,away!$B$2:$E$405,4,FALSE)</f>
        <v>0.77</v>
      </c>
      <c r="H498">
        <f>VLOOKUP(A498,away!$A$2:$E$405,3,FALSE)</f>
        <v>1.24852071005917</v>
      </c>
      <c r="I498">
        <f>VLOOKUP(C498,away!$B$2:$E$405,3,FALSE)</f>
        <v>0.7</v>
      </c>
      <c r="J498">
        <f>VLOOKUP(B498,home!$B$2:$E$405,4,FALSE)</f>
        <v>1.8</v>
      </c>
      <c r="K498" s="3">
        <f t="shared" si="728"/>
        <v>0.96464142011834497</v>
      </c>
      <c r="L498" s="3">
        <f t="shared" si="729"/>
        <v>1.5731360946745543</v>
      </c>
      <c r="M498" s="5">
        <f t="shared" si="730"/>
        <v>7.9041874119868696E-2</v>
      </c>
      <c r="N498" s="5">
        <f t="shared" si="731"/>
        <v>7.6247065699805591E-2</v>
      </c>
      <c r="O498" s="5">
        <f t="shared" si="732"/>
        <v>0.12434362516868797</v>
      </c>
      <c r="P498" s="5">
        <f t="shared" si="733"/>
        <v>0.11994701116538634</v>
      </c>
      <c r="Q498" s="5">
        <f t="shared" si="734"/>
        <v>3.6775538868258607E-2</v>
      </c>
      <c r="R498" s="5">
        <f t="shared" si="735"/>
        <v>9.7804722447773218E-2</v>
      </c>
      <c r="S498" s="5">
        <f t="shared" si="736"/>
        <v>4.5505264290958899E-2</v>
      </c>
      <c r="T498" s="5">
        <f t="shared" si="737"/>
        <v>5.7852927594764625E-2</v>
      </c>
      <c r="U498" s="5">
        <f t="shared" si="738"/>
        <v>9.4346486356300524E-2</v>
      </c>
      <c r="V498" s="5">
        <f t="shared" si="739"/>
        <v>7.6727550424924747E-3</v>
      </c>
      <c r="W498" s="5">
        <f t="shared" si="740"/>
        <v>1.1825069346498128E-2</v>
      </c>
      <c r="X498" s="5">
        <f t="shared" si="741"/>
        <v>1.8602443411005847E-2</v>
      </c>
      <c r="Y498" s="5">
        <f t="shared" si="742"/>
        <v>1.4632087589497069E-2</v>
      </c>
      <c r="Z498" s="5">
        <f t="shared" si="743"/>
        <v>5.1286713037406208E-2</v>
      </c>
      <c r="AA498" s="5">
        <f t="shared" si="744"/>
        <v>4.9473287697605561E-2</v>
      </c>
      <c r="AB498" s="5">
        <f t="shared" si="745"/>
        <v>2.3861991251270833E-2</v>
      </c>
      <c r="AC498" s="5">
        <f t="shared" si="746"/>
        <v>7.2771872899564957E-4</v>
      </c>
      <c r="AD498" s="5">
        <f t="shared" si="747"/>
        <v>2.8517379218509649E-3</v>
      </c>
      <c r="AE498" s="5">
        <f t="shared" si="748"/>
        <v>4.4861718574159565E-3</v>
      </c>
      <c r="AF498" s="5">
        <f t="shared" si="749"/>
        <v>3.5286794379071154E-3</v>
      </c>
      <c r="AG498" s="5">
        <f t="shared" si="750"/>
        <v>1.8503643301025329E-3</v>
      </c>
      <c r="AH498" s="5">
        <f t="shared" si="751"/>
        <v>2.0170244864089949E-2</v>
      </c>
      <c r="AI498" s="5">
        <f t="shared" si="752"/>
        <v>1.9457053649830483E-2</v>
      </c>
      <c r="AJ498" s="5">
        <f t="shared" si="753"/>
        <v>9.3845399320456515E-3</v>
      </c>
      <c r="AK498" s="5">
        <f t="shared" si="754"/>
        <v>3.0175719757352783E-3</v>
      </c>
      <c r="AL498" s="5">
        <f t="shared" si="755"/>
        <v>4.4172883036517181E-5</v>
      </c>
      <c r="AM498" s="5">
        <f t="shared" si="756"/>
        <v>5.5018090374793071E-4</v>
      </c>
      <c r="AN498" s="5">
        <f t="shared" si="757"/>
        <v>8.655094382865365E-4</v>
      </c>
      <c r="AO498" s="5">
        <f t="shared" si="758"/>
        <v>6.8078206882502478E-4</v>
      </c>
      <c r="AP498" s="5">
        <f t="shared" si="759"/>
        <v>3.569876150252876E-4</v>
      </c>
      <c r="AQ498" s="5">
        <f t="shared" si="760"/>
        <v>1.4039752563701612E-4</v>
      </c>
      <c r="AR498" s="5">
        <f t="shared" si="761"/>
        <v>6.3461080468247824E-3</v>
      </c>
      <c r="AS498" s="5">
        <f t="shared" si="762"/>
        <v>6.1217186785135144E-3</v>
      </c>
      <c r="AT498" s="5">
        <f t="shared" si="763"/>
        <v>2.9526316998031371E-3</v>
      </c>
      <c r="AU498" s="5">
        <f t="shared" si="764"/>
        <v>9.4941027866151382E-4</v>
      </c>
      <c r="AV498" s="5">
        <f t="shared" si="765"/>
        <v>2.2896011987074905E-4</v>
      </c>
      <c r="AW498" s="5">
        <f t="shared" si="766"/>
        <v>1.8620247368127392E-6</v>
      </c>
      <c r="AX498" s="5">
        <f t="shared" si="767"/>
        <v>8.8454548052233021E-5</v>
      </c>
      <c r="AY498" s="5">
        <f t="shared" si="768"/>
        <v>1.3915104227909256E-4</v>
      </c>
      <c r="AZ498" s="5">
        <f t="shared" si="769"/>
        <v>1.0945176361041276E-4</v>
      </c>
      <c r="BA498" s="5">
        <f t="shared" si="770"/>
        <v>5.7394173320442382E-5</v>
      </c>
      <c r="BB498" s="5">
        <f t="shared" si="771"/>
        <v>2.2572211418598821E-5</v>
      </c>
      <c r="BC498" s="5">
        <f t="shared" si="772"/>
        <v>7.1018321038445778E-6</v>
      </c>
      <c r="BD498" s="5">
        <f t="shared" si="773"/>
        <v>1.6638819381941175E-3</v>
      </c>
      <c r="BE498" s="5">
        <f t="shared" si="774"/>
        <v>1.6050494357688378E-3</v>
      </c>
      <c r="BF498" s="5">
        <f t="shared" si="775"/>
        <v>7.7414858354009992E-4</v>
      </c>
      <c r="BG498" s="5">
        <f t="shared" si="776"/>
        <v>2.489252630029091E-4</v>
      </c>
      <c r="BH498" s="5">
        <f t="shared" si="777"/>
        <v>6.0030904801614674E-5</v>
      </c>
      <c r="BI498" s="5">
        <f t="shared" si="778"/>
        <v>1.1581659451763754E-5</v>
      </c>
      <c r="BJ498" s="8">
        <f t="shared" si="779"/>
        <v>0.23167006917941282</v>
      </c>
      <c r="BK498" s="8">
        <f t="shared" si="780"/>
        <v>0.25307794727301769</v>
      </c>
      <c r="BL498" s="8">
        <f t="shared" si="781"/>
        <v>0.46282196995177238</v>
      </c>
      <c r="BM498" s="8">
        <f t="shared" si="782"/>
        <v>0.46455957295428646</v>
      </c>
      <c r="BN498" s="8">
        <f t="shared" si="783"/>
        <v>0.53415983746978046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1.5857988165680501</v>
      </c>
      <c r="F499">
        <f>VLOOKUP(B499,home!$B$2:$E$405,3,FALSE)</f>
        <v>1.05</v>
      </c>
      <c r="G499">
        <f>VLOOKUP(C499,away!$B$2:$E$405,4,FALSE)</f>
        <v>1.26</v>
      </c>
      <c r="H499">
        <f>VLOOKUP(A499,away!$A$2:$E$405,3,FALSE)</f>
        <v>1.24852071005917</v>
      </c>
      <c r="I499">
        <f>VLOOKUP(C499,away!$B$2:$E$405,3,FALSE)</f>
        <v>0.42</v>
      </c>
      <c r="J499">
        <f>VLOOKUP(B499,home!$B$2:$E$405,4,FALSE)</f>
        <v>0.8</v>
      </c>
      <c r="K499" s="3">
        <f t="shared" si="728"/>
        <v>2.0980118343195304</v>
      </c>
      <c r="L499" s="3">
        <f t="shared" si="729"/>
        <v>0.41950295857988112</v>
      </c>
      <c r="M499" s="5">
        <f t="shared" si="730"/>
        <v>8.0659814210994996E-2</v>
      </c>
      <c r="N499" s="5">
        <f t="shared" si="731"/>
        <v>0.16922524476868211</v>
      </c>
      <c r="O499" s="5">
        <f t="shared" si="732"/>
        <v>3.3837030700015945E-2</v>
      </c>
      <c r="P499" s="5">
        <f t="shared" si="733"/>
        <v>7.0990490846866719E-2</v>
      </c>
      <c r="Q499" s="5">
        <f t="shared" si="734"/>
        <v>0.17751828309515719</v>
      </c>
      <c r="R499" s="5">
        <f t="shared" si="735"/>
        <v>7.0973672441074767E-3</v>
      </c>
      <c r="S499" s="5">
        <f t="shared" si="736"/>
        <v>1.5620076242352964E-2</v>
      </c>
      <c r="T499" s="5">
        <f t="shared" si="737"/>
        <v>7.4469444960439363E-2</v>
      </c>
      <c r="U499" s="5">
        <f t="shared" si="738"/>
        <v>1.4890360470649278E-2</v>
      </c>
      <c r="V499" s="5">
        <f t="shared" si="739"/>
        <v>1.5275083803874664E-3</v>
      </c>
      <c r="W499" s="5">
        <f t="shared" si="740"/>
        <v>0.12414515291390811</v>
      </c>
      <c r="X499" s="5">
        <f t="shared" si="741"/>
        <v>5.2079258940736214E-2</v>
      </c>
      <c r="Y499" s="5">
        <f t="shared" si="742"/>
        <v>1.0923701603143283E-2</v>
      </c>
      <c r="Z499" s="5">
        <f t="shared" si="743"/>
        <v>9.9245551901034159E-4</v>
      </c>
      <c r="AA499" s="5">
        <f t="shared" si="744"/>
        <v>2.0821834239194287E-3</v>
      </c>
      <c r="AB499" s="5">
        <f t="shared" si="745"/>
        <v>2.1842227323034609E-3</v>
      </c>
      <c r="AC499" s="5">
        <f t="shared" si="746"/>
        <v>8.4024624558355209E-5</v>
      </c>
      <c r="AD499" s="5">
        <f t="shared" si="747"/>
        <v>6.5114499996696759E-2</v>
      </c>
      <c r="AE499" s="5">
        <f t="shared" si="748"/>
        <v>2.7315725395063953E-2</v>
      </c>
      <c r="AF499" s="5">
        <f t="shared" si="749"/>
        <v>5.7295138094924604E-3</v>
      </c>
      <c r="AG499" s="5">
        <f t="shared" si="750"/>
        <v>8.0118266476879112E-4</v>
      </c>
      <c r="AH499" s="5">
        <f t="shared" si="751"/>
        <v>1.0408450662094241E-4</v>
      </c>
      <c r="AI499" s="5">
        <f t="shared" si="752"/>
        <v>2.1837052666004669E-4</v>
      </c>
      <c r="AJ499" s="5">
        <f t="shared" si="753"/>
        <v>2.2907197459968328E-4</v>
      </c>
      <c r="AK499" s="5">
        <f t="shared" si="754"/>
        <v>1.6019857120702608E-4</v>
      </c>
      <c r="AL499" s="5">
        <f t="shared" si="755"/>
        <v>2.958077401476693E-6</v>
      </c>
      <c r="AM499" s="5">
        <f t="shared" si="756"/>
        <v>2.7322198315773746E-2</v>
      </c>
      <c r="AN499" s="5">
        <f t="shared" si="757"/>
        <v>1.1461743028373333E-2</v>
      </c>
      <c r="AO499" s="5">
        <f t="shared" si="758"/>
        <v>2.4041175554424697E-3</v>
      </c>
      <c r="AP499" s="5">
        <f t="shared" si="759"/>
        <v>3.3617814242731595E-4</v>
      </c>
      <c r="AQ499" s="5">
        <f t="shared" si="760"/>
        <v>3.5256931339536907E-5</v>
      </c>
      <c r="AR499" s="5">
        <f t="shared" si="761"/>
        <v>8.7327516939625128E-6</v>
      </c>
      <c r="AS499" s="5">
        <f t="shared" si="762"/>
        <v>1.8321416400107279E-5</v>
      </c>
      <c r="AT499" s="5">
        <f t="shared" si="763"/>
        <v>1.9219274214460505E-5</v>
      </c>
      <c r="AU499" s="5">
        <f t="shared" si="764"/>
        <v>1.344075491632344E-5</v>
      </c>
      <c r="AV499" s="5">
        <f t="shared" si="765"/>
        <v>7.0497157191587488E-6</v>
      </c>
      <c r="AW499" s="5">
        <f t="shared" si="766"/>
        <v>7.2318597401253478E-8</v>
      </c>
      <c r="AX499" s="5">
        <f t="shared" si="767"/>
        <v>9.5537159010197475E-3</v>
      </c>
      <c r="AY499" s="5">
        <f t="shared" si="768"/>
        <v>4.0078120859094396E-3</v>
      </c>
      <c r="AZ499" s="5">
        <f t="shared" si="769"/>
        <v>8.4064451373560731E-4</v>
      </c>
      <c r="BA499" s="5">
        <f t="shared" si="770"/>
        <v>1.1755095354201097E-4</v>
      </c>
      <c r="BB499" s="5">
        <f t="shared" si="771"/>
        <v>1.2328243198689934E-5</v>
      </c>
      <c r="BC499" s="5">
        <f t="shared" si="772"/>
        <v>1.0343468991885451E-6</v>
      </c>
      <c r="BD499" s="5">
        <f t="shared" si="773"/>
        <v>6.105691953601242E-7</v>
      </c>
      <c r="BE499" s="5">
        <f t="shared" si="774"/>
        <v>1.2809813975364938E-6</v>
      </c>
      <c r="BF499" s="5">
        <f t="shared" si="775"/>
        <v>1.3437570657873679E-6</v>
      </c>
      <c r="BG499" s="5">
        <f t="shared" si="776"/>
        <v>9.3973940882412822E-7</v>
      </c>
      <c r="BH499" s="5">
        <f t="shared" si="777"/>
        <v>4.9289610022236522E-7</v>
      </c>
      <c r="BI499" s="5">
        <f t="shared" si="778"/>
        <v>2.0682037027129339E-7</v>
      </c>
      <c r="BJ499" s="8">
        <f t="shared" si="779"/>
        <v>0.76341458816574947</v>
      </c>
      <c r="BK499" s="8">
        <f t="shared" si="780"/>
        <v>0.17289268446847139</v>
      </c>
      <c r="BL499" s="8">
        <f t="shared" si="781"/>
        <v>6.0874528826565306E-2</v>
      </c>
      <c r="BM499" s="8">
        <f t="shared" si="782"/>
        <v>0.45483828634665979</v>
      </c>
      <c r="BN499" s="8">
        <f t="shared" si="783"/>
        <v>0.53932823086582438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1.5857988165680501</v>
      </c>
      <c r="F500">
        <f>VLOOKUP(B500,home!$B$2:$E$405,3,FALSE)</f>
        <v>1.61</v>
      </c>
      <c r="G500">
        <f>VLOOKUP(C500,away!$B$2:$E$405,4,FALSE)</f>
        <v>1.1200000000000001</v>
      </c>
      <c r="H500">
        <f>VLOOKUP(A500,away!$A$2:$E$405,3,FALSE)</f>
        <v>1.24852071005917</v>
      </c>
      <c r="I500">
        <f>VLOOKUP(C500,away!$B$2:$E$405,3,FALSE)</f>
        <v>0.49</v>
      </c>
      <c r="J500">
        <f>VLOOKUP(B500,home!$B$2:$E$405,4,FALSE)</f>
        <v>0.89</v>
      </c>
      <c r="K500" s="3">
        <f t="shared" si="728"/>
        <v>2.8595124260355087</v>
      </c>
      <c r="L500" s="3">
        <f t="shared" si="729"/>
        <v>0.54447988165680394</v>
      </c>
      <c r="M500" s="5">
        <f t="shared" si="730"/>
        <v>3.3240299204644275E-2</v>
      </c>
      <c r="N500" s="5">
        <f t="shared" si="731"/>
        <v>9.5051048620818535E-2</v>
      </c>
      <c r="O500" s="5">
        <f t="shared" si="732"/>
        <v>1.809867417718147E-2</v>
      </c>
      <c r="P500" s="5">
        <f t="shared" si="733"/>
        <v>5.1753383704418392E-2</v>
      </c>
      <c r="Q500" s="5">
        <f t="shared" si="734"/>
        <v>0.13589982731946798</v>
      </c>
      <c r="R500" s="5">
        <f t="shared" si="735"/>
        <v>4.9271819870684097E-3</v>
      </c>
      <c r="S500" s="5">
        <f t="shared" si="736"/>
        <v>2.0144318710603973E-2</v>
      </c>
      <c r="T500" s="5">
        <f t="shared" si="737"/>
        <v>7.3994721896084012E-2</v>
      </c>
      <c r="U500" s="5">
        <f t="shared" si="738"/>
        <v>1.4089338117360446E-2</v>
      </c>
      <c r="V500" s="5">
        <f t="shared" si="739"/>
        <v>3.4848484809076475E-3</v>
      </c>
      <c r="W500" s="5">
        <f t="shared" si="740"/>
        <v>0.12953574830536621</v>
      </c>
      <c r="X500" s="5">
        <f t="shared" si="741"/>
        <v>7.0529608907631325E-2</v>
      </c>
      <c r="Y500" s="5">
        <f t="shared" si="742"/>
        <v>1.9200976555663888E-2</v>
      </c>
      <c r="Z500" s="5">
        <f t="shared" si="743"/>
        <v>8.9425048840684825E-4</v>
      </c>
      <c r="AA500" s="5">
        <f t="shared" si="744"/>
        <v>2.557120383587705E-3</v>
      </c>
      <c r="AB500" s="5">
        <f t="shared" si="745"/>
        <v>3.6560587558688647E-3</v>
      </c>
      <c r="AC500" s="5">
        <f t="shared" si="746"/>
        <v>3.3910777147685555E-4</v>
      </c>
      <c r="AD500" s="5">
        <f t="shared" si="747"/>
        <v>9.2602270473750692E-2</v>
      </c>
      <c r="AE500" s="5">
        <f t="shared" si="748"/>
        <v>5.0420073268699121E-2</v>
      </c>
      <c r="AF500" s="5">
        <f t="shared" si="749"/>
        <v>1.3726357763234344E-2</v>
      </c>
      <c r="AG500" s="5">
        <f t="shared" si="750"/>
        <v>2.491241883501596E-3</v>
      </c>
      <c r="AH500" s="5">
        <f t="shared" si="751"/>
        <v>1.2172535002482494E-4</v>
      </c>
      <c r="AI500" s="5">
        <f t="shared" si="752"/>
        <v>3.4807515095950861E-4</v>
      </c>
      <c r="AJ500" s="5">
        <f t="shared" si="753"/>
        <v>4.9766260968145024E-4</v>
      </c>
      <c r="AK500" s="5">
        <f t="shared" si="754"/>
        <v>4.7435747211912213E-4</v>
      </c>
      <c r="AL500" s="5">
        <f t="shared" si="755"/>
        <v>2.1118912927161476E-5</v>
      </c>
      <c r="AM500" s="5">
        <f t="shared" si="756"/>
        <v>5.2959468619758227E-2</v>
      </c>
      <c r="AN500" s="5">
        <f t="shared" si="757"/>
        <v>2.8835365206693178E-2</v>
      </c>
      <c r="AO500" s="5">
        <f t="shared" si="758"/>
        <v>7.8501381176355137E-3</v>
      </c>
      <c r="AP500" s="5">
        <f t="shared" si="759"/>
        <v>1.4247474244265836E-3</v>
      </c>
      <c r="AQ500" s="5">
        <f t="shared" si="760"/>
        <v>1.9393657726065558E-4</v>
      </c>
      <c r="AR500" s="5">
        <f t="shared" si="761"/>
        <v>1.3255400835229946E-5</v>
      </c>
      <c r="AS500" s="5">
        <f t="shared" si="762"/>
        <v>3.7903983400421492E-5</v>
      </c>
      <c r="AT500" s="5">
        <f t="shared" si="763"/>
        <v>5.4193455764874464E-5</v>
      </c>
      <c r="AU500" s="5">
        <f t="shared" si="764"/>
        <v>5.1655620056488067E-5</v>
      </c>
      <c r="AV500" s="5">
        <f t="shared" si="765"/>
        <v>3.6927471856524171E-5</v>
      </c>
      <c r="AW500" s="5">
        <f t="shared" si="766"/>
        <v>9.1336188493059521E-7</v>
      </c>
      <c r="AX500" s="5">
        <f t="shared" si="767"/>
        <v>2.5239709765739398E-2</v>
      </c>
      <c r="AY500" s="5">
        <f t="shared" si="768"/>
        <v>1.3742514186301865E-2</v>
      </c>
      <c r="AZ500" s="5">
        <f t="shared" si="769"/>
        <v>3.7412612489122949E-3</v>
      </c>
      <c r="BA500" s="5">
        <f t="shared" si="770"/>
        <v>6.7901382735165107E-4</v>
      </c>
      <c r="BB500" s="5">
        <f t="shared" si="771"/>
        <v>9.2427342089940103E-5</v>
      </c>
      <c r="BC500" s="5">
        <f t="shared" si="772"/>
        <v>1.0064965656596707E-5</v>
      </c>
      <c r="BD500" s="5">
        <f t="shared" si="773"/>
        <v>1.202883179679917E-6</v>
      </c>
      <c r="BE500" s="5">
        <f t="shared" si="774"/>
        <v>3.4396593993638257E-6</v>
      </c>
      <c r="BF500" s="5">
        <f t="shared" si="775"/>
        <v>4.9178743969053485E-6</v>
      </c>
      <c r="BG500" s="5">
        <f t="shared" si="776"/>
        <v>4.687574315877576E-6</v>
      </c>
      <c r="BH500" s="5">
        <f t="shared" si="777"/>
        <v>3.351044251054207E-6</v>
      </c>
      <c r="BI500" s="5">
        <f t="shared" si="778"/>
        <v>1.9164705352168715E-6</v>
      </c>
      <c r="BJ500" s="8">
        <f t="shared" si="779"/>
        <v>0.81822052227604347</v>
      </c>
      <c r="BK500" s="8">
        <f t="shared" si="780"/>
        <v>0.12272559097128018</v>
      </c>
      <c r="BL500" s="8">
        <f t="shared" si="781"/>
        <v>4.4983645441843433E-2</v>
      </c>
      <c r="BM500" s="8">
        <f t="shared" si="782"/>
        <v>0.63411199333955814</v>
      </c>
      <c r="BN500" s="8">
        <f t="shared" si="783"/>
        <v>0.33897041501359909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1.5857988165680501</v>
      </c>
      <c r="F501">
        <f>VLOOKUP(B501,home!$B$2:$E$405,3,FALSE)</f>
        <v>1.26</v>
      </c>
      <c r="G501">
        <f>VLOOKUP(C501,away!$B$2:$E$405,4,FALSE)</f>
        <v>0.91</v>
      </c>
      <c r="H501">
        <f>VLOOKUP(A501,away!$A$2:$E$405,3,FALSE)</f>
        <v>1.24852071005917</v>
      </c>
      <c r="I501">
        <f>VLOOKUP(C501,away!$B$2:$E$405,3,FALSE)</f>
        <v>0.7</v>
      </c>
      <c r="J501">
        <f>VLOOKUP(B501,home!$B$2:$E$405,4,FALSE)</f>
        <v>0.53</v>
      </c>
      <c r="K501" s="3">
        <f t="shared" si="728"/>
        <v>1.8182769230769265</v>
      </c>
      <c r="L501" s="3">
        <f t="shared" si="729"/>
        <v>0.4632011834319521</v>
      </c>
      <c r="M501" s="5">
        <f t="shared" si="730"/>
        <v>0.10213313144401261</v>
      </c>
      <c r="N501" s="5">
        <f t="shared" si="731"/>
        <v>0.1857063159862305</v>
      </c>
      <c r="O501" s="5">
        <f t="shared" si="732"/>
        <v>4.730818735247775E-2</v>
      </c>
      <c r="P501" s="5">
        <f t="shared" si="733"/>
        <v>8.6019385335610002E-2</v>
      </c>
      <c r="Q501" s="5">
        <f t="shared" si="734"/>
        <v>0.16883275441369736</v>
      </c>
      <c r="R501" s="5">
        <f t="shared" si="735"/>
        <v>1.0956604183844101E-2</v>
      </c>
      <c r="S501" s="5">
        <f t="shared" si="736"/>
        <v>1.8111984203608631E-2</v>
      </c>
      <c r="T501" s="5">
        <f t="shared" si="737"/>
        <v>7.8203531646500735E-2</v>
      </c>
      <c r="U501" s="5">
        <f t="shared" si="738"/>
        <v>1.9922140542771829E-2</v>
      </c>
      <c r="V501" s="5">
        <f t="shared" si="739"/>
        <v>1.6949356267486001E-3</v>
      </c>
      <c r="W501" s="5">
        <f t="shared" si="740"/>
        <v>0.10232823373664664</v>
      </c>
      <c r="X501" s="5">
        <f t="shared" si="741"/>
        <v>4.7398558965316119E-2</v>
      </c>
      <c r="Y501" s="5">
        <f t="shared" si="742"/>
        <v>1.0977534302851795E-2</v>
      </c>
      <c r="Z501" s="5">
        <f t="shared" si="743"/>
        <v>1.6917040081173549E-3</v>
      </c>
      <c r="AA501" s="5">
        <f t="shared" si="744"/>
        <v>3.0759863586365278E-3</v>
      </c>
      <c r="AB501" s="5">
        <f t="shared" si="745"/>
        <v>2.7964975058041132E-3</v>
      </c>
      <c r="AC501" s="5">
        <f t="shared" si="746"/>
        <v>8.9220142581905947E-5</v>
      </c>
      <c r="AD501" s="5">
        <f t="shared" si="747"/>
        <v>4.6515266495641604E-2</v>
      </c>
      <c r="AE501" s="5">
        <f t="shared" si="748"/>
        <v>2.1545926488433818E-2</v>
      </c>
      <c r="AF501" s="5">
        <f t="shared" si="749"/>
        <v>4.9900493237901942E-3</v>
      </c>
      <c r="AG501" s="5">
        <f t="shared" si="750"/>
        <v>7.7046558405447678E-4</v>
      </c>
      <c r="AH501" s="5">
        <f t="shared" si="751"/>
        <v>1.9589982464413388E-4</v>
      </c>
      <c r="AI501" s="5">
        <f t="shared" si="752"/>
        <v>3.5620013038524517E-4</v>
      </c>
      <c r="AJ501" s="5">
        <f t="shared" si="753"/>
        <v>3.2383523853824186E-4</v>
      </c>
      <c r="AK501" s="5">
        <f t="shared" si="754"/>
        <v>1.9627404703773224E-4</v>
      </c>
      <c r="AL501" s="5">
        <f t="shared" si="755"/>
        <v>3.0057481704291589E-6</v>
      </c>
      <c r="AM501" s="5">
        <f t="shared" si="756"/>
        <v>1.6915527127959698E-2</v>
      </c>
      <c r="AN501" s="5">
        <f t="shared" si="757"/>
        <v>7.8352921840462199E-3</v>
      </c>
      <c r="AO501" s="5">
        <f t="shared" si="758"/>
        <v>1.8146583060926671E-3</v>
      </c>
      <c r="AP501" s="5">
        <f t="shared" si="759"/>
        <v>2.801839583022483E-4</v>
      </c>
      <c r="AQ501" s="5">
        <f t="shared" si="760"/>
        <v>3.2445385266062534E-5</v>
      </c>
      <c r="AR501" s="5">
        <f t="shared" si="761"/>
        <v>1.8148206121854953E-5</v>
      </c>
      <c r="AS501" s="5">
        <f t="shared" si="762"/>
        <v>3.2998464386612259E-5</v>
      </c>
      <c r="AT501" s="5">
        <f t="shared" si="763"/>
        <v>3.0000173145576443E-5</v>
      </c>
      <c r="AU501" s="5">
        <f t="shared" si="764"/>
        <v>1.818287417297125E-5</v>
      </c>
      <c r="AV501" s="5">
        <f t="shared" si="765"/>
        <v>8.2653751259812707E-6</v>
      </c>
      <c r="AW501" s="5">
        <f t="shared" si="766"/>
        <v>7.0320148276186175E-8</v>
      </c>
      <c r="AX501" s="5">
        <f t="shared" si="767"/>
        <v>5.1261854364084728E-3</v>
      </c>
      <c r="AY501" s="5">
        <f t="shared" si="768"/>
        <v>2.3744551606360419E-3</v>
      </c>
      <c r="AZ501" s="5">
        <f t="shared" si="769"/>
        <v>5.4992522020636024E-4</v>
      </c>
      <c r="BA501" s="5">
        <f t="shared" si="770"/>
        <v>8.4908670932887638E-5</v>
      </c>
      <c r="BB501" s="5">
        <f t="shared" si="771"/>
        <v>9.8324492149369363E-6</v>
      </c>
      <c r="BC501" s="5">
        <f t="shared" si="772"/>
        <v>9.1088042247867193E-7</v>
      </c>
      <c r="BD501" s="5">
        <f t="shared" si="773"/>
        <v>1.4010450921350343E-6</v>
      </c>
      <c r="BE501" s="5">
        <f t="shared" si="774"/>
        <v>2.5474879592193187E-6</v>
      </c>
      <c r="BF501" s="5">
        <f t="shared" si="775"/>
        <v>2.3160192840324113E-6</v>
      </c>
      <c r="BG501" s="5">
        <f t="shared" si="776"/>
        <v>1.4037214725190925E-6</v>
      </c>
      <c r="BH501" s="5">
        <f t="shared" si="777"/>
        <v>6.3808858997725705E-7</v>
      </c>
      <c r="BI501" s="5">
        <f t="shared" si="778"/>
        <v>2.3204435160686839E-7</v>
      </c>
      <c r="BJ501" s="8">
        <f t="shared" si="779"/>
        <v>0.70229296172265132</v>
      </c>
      <c r="BK501" s="8">
        <f t="shared" si="780"/>
        <v>0.21042611766136823</v>
      </c>
      <c r="BL501" s="8">
        <f t="shared" si="781"/>
        <v>8.5247758683842156E-2</v>
      </c>
      <c r="BM501" s="8">
        <f t="shared" si="782"/>
        <v>0.39632777851961898</v>
      </c>
      <c r="BN501" s="8">
        <f t="shared" si="783"/>
        <v>0.60095637871587237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1.5857988165680501</v>
      </c>
      <c r="F502">
        <f>VLOOKUP(B502,home!$B$2:$E$405,3,FALSE)</f>
        <v>0.84</v>
      </c>
      <c r="G502">
        <f>VLOOKUP(C502,away!$B$2:$E$405,4,FALSE)</f>
        <v>0.45</v>
      </c>
      <c r="H502">
        <f>VLOOKUP(A502,away!$A$2:$E$405,3,FALSE)</f>
        <v>1.24852071005917</v>
      </c>
      <c r="I502">
        <f>VLOOKUP(C502,away!$B$2:$E$405,3,FALSE)</f>
        <v>0.72</v>
      </c>
      <c r="J502">
        <f>VLOOKUP(B502,home!$B$2:$E$405,4,FALSE)</f>
        <v>0.98</v>
      </c>
      <c r="K502" s="3">
        <f t="shared" si="728"/>
        <v>0.59943195266272298</v>
      </c>
      <c r="L502" s="3">
        <f t="shared" si="729"/>
        <v>0.88095621301775029</v>
      </c>
      <c r="M502" s="5">
        <f t="shared" si="730"/>
        <v>0.22754934439276184</v>
      </c>
      <c r="N502" s="5">
        <f t="shared" si="731"/>
        <v>0.13640034783647564</v>
      </c>
      <c r="O502" s="5">
        <f t="shared" si="732"/>
        <v>0.20046100871091932</v>
      </c>
      <c r="P502" s="5">
        <f t="shared" si="733"/>
        <v>0.12016273388432547</v>
      </c>
      <c r="Q502" s="5">
        <f t="shared" si="734"/>
        <v>4.0881363423746611E-2</v>
      </c>
      <c r="R502" s="5">
        <f t="shared" si="735"/>
        <v>8.8298685545844857E-2</v>
      </c>
      <c r="S502" s="5">
        <f t="shared" si="736"/>
        <v>1.5863682944338243E-2</v>
      </c>
      <c r="T502" s="5">
        <f t="shared" si="737"/>
        <v>3.6014691104786188E-2</v>
      </c>
      <c r="U502" s="5">
        <f t="shared" si="738"/>
        <v>5.2929053494297523E-2</v>
      </c>
      <c r="V502" s="5">
        <f t="shared" si="739"/>
        <v>9.3079860553751676E-4</v>
      </c>
      <c r="W502" s="5">
        <f t="shared" si="740"/>
        <v>8.1685318348702855E-3</v>
      </c>
      <c r="X502" s="5">
        <f t="shared" si="741"/>
        <v>7.1961188711622626E-3</v>
      </c>
      <c r="Y502" s="5">
        <f t="shared" si="742"/>
        <v>3.1697328145823367E-3</v>
      </c>
      <c r="Z502" s="5">
        <f t="shared" si="743"/>
        <v>2.5929091877637547E-2</v>
      </c>
      <c r="AA502" s="5">
        <f t="shared" si="744"/>
        <v>1.5542726174983423E-2</v>
      </c>
      <c r="AB502" s="5">
        <f t="shared" si="745"/>
        <v>4.6584033503861647E-3</v>
      </c>
      <c r="AC502" s="5">
        <f t="shared" si="746"/>
        <v>3.0720618377186924E-5</v>
      </c>
      <c r="AD502" s="5">
        <f t="shared" si="747"/>
        <v>1.2241197470409775E-3</v>
      </c>
      <c r="AE502" s="5">
        <f t="shared" si="748"/>
        <v>1.078395896633466E-3</v>
      </c>
      <c r="AF502" s="5">
        <f t="shared" si="749"/>
        <v>4.7500978261604964E-4</v>
      </c>
      <c r="AG502" s="5">
        <f t="shared" si="750"/>
        <v>1.3948760641327329E-4</v>
      </c>
      <c r="AH502" s="5">
        <f t="shared" si="751"/>
        <v>5.7105986468782201E-3</v>
      </c>
      <c r="AI502" s="5">
        <f t="shared" si="752"/>
        <v>3.4231152977713146E-3</v>
      </c>
      <c r="AJ502" s="5">
        <f t="shared" si="753"/>
        <v>1.0259623435663488E-3</v>
      </c>
      <c r="AK502" s="5">
        <f t="shared" si="754"/>
        <v>2.0499820365413337E-4</v>
      </c>
      <c r="AL502" s="5">
        <f t="shared" si="755"/>
        <v>6.4890953664066122E-7</v>
      </c>
      <c r="AM502" s="5">
        <f t="shared" si="756"/>
        <v>1.4675529805235435E-4</v>
      </c>
      <c r="AN502" s="5">
        <f t="shared" si="757"/>
        <v>1.2928499161249331E-4</v>
      </c>
      <c r="AO502" s="5">
        <f t="shared" si="758"/>
        <v>5.6947208305486841E-5</v>
      </c>
      <c r="AP502" s="5">
        <f t="shared" si="759"/>
        <v>1.6722665656911556E-5</v>
      </c>
      <c r="AQ502" s="5">
        <f t="shared" si="760"/>
        <v>3.6829840521686979E-6</v>
      </c>
      <c r="AR502" s="5">
        <f t="shared" si="761"/>
        <v>1.0061574716036257E-3</v>
      </c>
      <c r="AS502" s="5">
        <f t="shared" si="762"/>
        <v>6.0312293788954943E-4</v>
      </c>
      <c r="AT502" s="5">
        <f t="shared" si="763"/>
        <v>1.8076558017740543E-4</v>
      </c>
      <c r="AU502" s="5">
        <f t="shared" si="764"/>
        <v>3.6118888233317392E-5</v>
      </c>
      <c r="AV502" s="5">
        <f t="shared" si="765"/>
        <v>5.4127039254260216E-6</v>
      </c>
      <c r="AW502" s="5">
        <f t="shared" si="766"/>
        <v>9.5186611763552095E-9</v>
      </c>
      <c r="AX502" s="5">
        <f t="shared" si="767"/>
        <v>1.4661635812520444E-5</v>
      </c>
      <c r="AY502" s="5">
        <f t="shared" si="768"/>
        <v>1.2916259162043437E-5</v>
      </c>
      <c r="AZ502" s="5">
        <f t="shared" si="769"/>
        <v>5.6893293788748024E-6</v>
      </c>
      <c r="BA502" s="5">
        <f t="shared" si="770"/>
        <v>1.6706833547413918E-6</v>
      </c>
      <c r="BB502" s="5">
        <f t="shared" si="771"/>
        <v>3.6794972033619177E-7</v>
      </c>
      <c r="BC502" s="5">
        <f t="shared" si="772"/>
        <v>6.4829518441662385E-8</v>
      </c>
      <c r="BD502" s="5">
        <f t="shared" si="773"/>
        <v>1.4773011264724068E-4</v>
      </c>
      <c r="BE502" s="5">
        <f t="shared" si="774"/>
        <v>8.8554149891219492E-5</v>
      </c>
      <c r="BF502" s="5">
        <f t="shared" si="775"/>
        <v>2.6541093492840581E-5</v>
      </c>
      <c r="BG502" s="5">
        <f t="shared" si="776"/>
        <v>5.3031931660724411E-6</v>
      </c>
      <c r="BH502" s="5">
        <f t="shared" si="777"/>
        <v>7.947258587216027E-7</v>
      </c>
      <c r="BI502" s="5">
        <f t="shared" si="778"/>
        <v>9.5276814665009935E-8</v>
      </c>
      <c r="BJ502" s="8">
        <f t="shared" si="779"/>
        <v>0.2351365627529535</v>
      </c>
      <c r="BK502" s="8">
        <f t="shared" si="780"/>
        <v>0.36455084561403894</v>
      </c>
      <c r="BL502" s="8">
        <f t="shared" si="781"/>
        <v>0.37435514790200136</v>
      </c>
      <c r="BM502" s="8">
        <f t="shared" si="782"/>
        <v>0.18620525761205683</v>
      </c>
      <c r="BN502" s="8">
        <f t="shared" si="783"/>
        <v>0.81375348379407375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1.675</v>
      </c>
      <c r="F503">
        <f>VLOOKUP(B503,home!$B$2:$E$405,3,FALSE)</f>
        <v>1.06</v>
      </c>
      <c r="G503">
        <f>VLOOKUP(C503,away!$B$2:$E$405,4,FALSE)</f>
        <v>1.27</v>
      </c>
      <c r="H503">
        <f>VLOOKUP(A503,away!$A$2:$E$405,3,FALSE)</f>
        <v>1.41875</v>
      </c>
      <c r="I503">
        <f>VLOOKUP(C503,away!$B$2:$E$405,3,FALSE)</f>
        <v>0.45</v>
      </c>
      <c r="J503">
        <f>VLOOKUP(B503,home!$B$2:$E$405,4,FALSE)</f>
        <v>0.94</v>
      </c>
      <c r="K503" s="3">
        <f t="shared" si="728"/>
        <v>2.2548850000000003</v>
      </c>
      <c r="L503" s="3">
        <f t="shared" si="729"/>
        <v>0.60013125</v>
      </c>
      <c r="M503" s="5">
        <f t="shared" si="730"/>
        <v>5.7554885846395946E-2</v>
      </c>
      <c r="N503" s="5">
        <f t="shared" si="731"/>
        <v>0.12977964877175052</v>
      </c>
      <c r="O503" s="5">
        <f t="shared" si="732"/>
        <v>3.4540485586604906E-2</v>
      </c>
      <c r="P503" s="5">
        <f t="shared" si="733"/>
        <v>7.7884822841951598E-2</v>
      </c>
      <c r="Q503" s="5">
        <f t="shared" si="734"/>
        <v>0.1463190916603444</v>
      </c>
      <c r="R503" s="5">
        <f t="shared" si="735"/>
        <v>1.0364412395348093E-2</v>
      </c>
      <c r="S503" s="5">
        <f t="shared" si="736"/>
        <v>2.6348960387617734E-2</v>
      </c>
      <c r="T503" s="5">
        <f t="shared" si="737"/>
        <v>8.7810659376987052E-2</v>
      </c>
      <c r="U503" s="5">
        <f t="shared" si="738"/>
        <v>2.3370558044084486E-2</v>
      </c>
      <c r="V503" s="5">
        <f t="shared" si="739"/>
        <v>3.9617914885939068E-3</v>
      </c>
      <c r="W503" s="5">
        <f t="shared" si="740"/>
        <v>0.10997757499951191</v>
      </c>
      <c r="X503" s="5">
        <f t="shared" si="741"/>
        <v>6.6000979556425823E-2</v>
      </c>
      <c r="Y503" s="5">
        <f t="shared" si="742"/>
        <v>1.9804625181211139E-2</v>
      </c>
      <c r="Z503" s="5">
        <f t="shared" si="743"/>
        <v>2.0733359221119158E-3</v>
      </c>
      <c r="AA503" s="5">
        <f t="shared" si="744"/>
        <v>4.6751340707313271E-3</v>
      </c>
      <c r="AB503" s="5">
        <f t="shared" si="745"/>
        <v>5.2709448445405066E-3</v>
      </c>
      <c r="AC503" s="5">
        <f t="shared" si="746"/>
        <v>3.3507518919569942E-4</v>
      </c>
      <c r="AD503" s="5">
        <f t="shared" si="747"/>
        <v>6.1996696050693599E-2</v>
      </c>
      <c r="AE503" s="5">
        <f t="shared" si="748"/>
        <v>3.7206154696772811E-2</v>
      </c>
      <c r="AF503" s="5">
        <f t="shared" si="749"/>
        <v>1.1164288062933819E-2</v>
      </c>
      <c r="AG503" s="5">
        <f t="shared" si="750"/>
        <v>2.2333460501895177E-3</v>
      </c>
      <c r="AH503" s="5">
        <f t="shared" si="751"/>
        <v>3.1106841965173156E-4</v>
      </c>
      <c r="AI503" s="5">
        <f t="shared" si="752"/>
        <v>7.0142351344639473E-4</v>
      </c>
      <c r="AJ503" s="5">
        <f t="shared" si="753"/>
        <v>7.9081467955878721E-4</v>
      </c>
      <c r="AK503" s="5">
        <f t="shared" si="754"/>
        <v>5.9439871957230538E-4</v>
      </c>
      <c r="AL503" s="5">
        <f t="shared" si="755"/>
        <v>1.8137311100843528E-5</v>
      </c>
      <c r="AM503" s="5">
        <f t="shared" si="756"/>
        <v>2.795908399485365E-2</v>
      </c>
      <c r="AN503" s="5">
        <f t="shared" si="757"/>
        <v>1.6779120026686512E-2</v>
      </c>
      <c r="AO503" s="5">
        <f t="shared" si="758"/>
        <v>5.0348371377577058E-3</v>
      </c>
      <c r="AP503" s="5">
        <f t="shared" si="759"/>
        <v>1.0071877016763183E-3</v>
      </c>
      <c r="AQ503" s="5">
        <f t="shared" si="760"/>
        <v>1.5111120359790896E-4</v>
      </c>
      <c r="AR503" s="5">
        <f t="shared" si="761"/>
        <v>3.7336375904223659E-5</v>
      </c>
      <c r="AS503" s="5">
        <f t="shared" si="762"/>
        <v>8.4189233980795368E-5</v>
      </c>
      <c r="AT503" s="5">
        <f t="shared" si="763"/>
        <v>9.4918520432392915E-5</v>
      </c>
      <c r="AU503" s="5">
        <f t="shared" si="764"/>
        <v>7.1343449315065444E-5</v>
      </c>
      <c r="AV503" s="5">
        <f t="shared" si="765"/>
        <v>4.0217818427200331E-5</v>
      </c>
      <c r="AW503" s="5">
        <f t="shared" si="766"/>
        <v>6.8177495134750465E-7</v>
      </c>
      <c r="AX503" s="5">
        <f t="shared" si="767"/>
        <v>1.0507419852289262E-2</v>
      </c>
      <c r="AY503" s="5">
        <f t="shared" si="768"/>
        <v>6.3058310102291695E-3</v>
      </c>
      <c r="AZ503" s="5">
        <f t="shared" si="769"/>
        <v>1.8921631232287973E-3</v>
      </c>
      <c r="BA503" s="5">
        <f t="shared" si="770"/>
        <v>3.7851540678240084E-4</v>
      </c>
      <c r="BB503" s="5">
        <f t="shared" si="771"/>
        <v>5.6789731054145159E-5</v>
      </c>
      <c r="BC503" s="5">
        <f t="shared" si="772"/>
        <v>6.8162584569375921E-6</v>
      </c>
      <c r="BD503" s="5">
        <f t="shared" si="773"/>
        <v>3.7344543236452701E-6</v>
      </c>
      <c r="BE503" s="5">
        <f t="shared" si="774"/>
        <v>8.4207650375728654E-6</v>
      </c>
      <c r="BF503" s="5">
        <f t="shared" si="775"/>
        <v>9.493928385873749E-6</v>
      </c>
      <c r="BG503" s="5">
        <f t="shared" si="776"/>
        <v>7.1359055694603098E-6</v>
      </c>
      <c r="BH503" s="5">
        <f t="shared" si="777"/>
        <v>4.0226616074981272E-6</v>
      </c>
      <c r="BI503" s="5">
        <f t="shared" si="778"/>
        <v>1.8141278637646832E-6</v>
      </c>
      <c r="BJ503" s="8">
        <f t="shared" si="779"/>
        <v>0.7423719398534333</v>
      </c>
      <c r="BK503" s="8">
        <f t="shared" si="780"/>
        <v>0.1724095040750849</v>
      </c>
      <c r="BL503" s="8">
        <f t="shared" si="781"/>
        <v>8.0981867514385977E-2</v>
      </c>
      <c r="BM503" s="8">
        <f t="shared" si="782"/>
        <v>0.53508815102734275</v>
      </c>
      <c r="BN503" s="8">
        <f t="shared" si="783"/>
        <v>0.45644334710239548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1.675</v>
      </c>
      <c r="F504">
        <f>VLOOKUP(B504,home!$B$2:$E$405,3,FALSE)</f>
        <v>0.75</v>
      </c>
      <c r="G504">
        <f>VLOOKUP(C504,away!$B$2:$E$405,4,FALSE)</f>
        <v>0.67</v>
      </c>
      <c r="H504">
        <f>VLOOKUP(A504,away!$A$2:$E$405,3,FALSE)</f>
        <v>1.41875</v>
      </c>
      <c r="I504">
        <f>VLOOKUP(C504,away!$B$2:$E$405,3,FALSE)</f>
        <v>0.97</v>
      </c>
      <c r="J504">
        <f>VLOOKUP(B504,home!$B$2:$E$405,4,FALSE)</f>
        <v>0.97</v>
      </c>
      <c r="K504" s="3">
        <f t="shared" si="728"/>
        <v>0.84168750000000014</v>
      </c>
      <c r="L504" s="3">
        <f t="shared" si="729"/>
        <v>1.3349018749999999</v>
      </c>
      <c r="M504" s="5">
        <f t="shared" si="730"/>
        <v>0.11342773112904252</v>
      </c>
      <c r="N504" s="5">
        <f t="shared" si="731"/>
        <v>9.5470703444676008E-2</v>
      </c>
      <c r="O504" s="5">
        <f t="shared" si="732"/>
        <v>0.15141489096115471</v>
      </c>
      <c r="P504" s="5">
        <f t="shared" si="733"/>
        <v>0.12744402103586694</v>
      </c>
      <c r="Q504" s="5">
        <f t="shared" si="734"/>
        <v>4.0178248852795369E-2</v>
      </c>
      <c r="R504" s="5">
        <f t="shared" si="735"/>
        <v>0.10106201092348301</v>
      </c>
      <c r="S504" s="5">
        <f t="shared" si="736"/>
        <v>3.579807674922237E-2</v>
      </c>
      <c r="T504" s="5">
        <f t="shared" si="737"/>
        <v>5.3634019727813127E-2</v>
      </c>
      <c r="U504" s="5">
        <f t="shared" si="738"/>
        <v>8.5062631319159129E-2</v>
      </c>
      <c r="V504" s="5">
        <f t="shared" si="739"/>
        <v>4.4690725596911599E-3</v>
      </c>
      <c r="W504" s="5">
        <f t="shared" si="740"/>
        <v>1.1272509943762403E-2</v>
      </c>
      <c r="X504" s="5">
        <f t="shared" si="741"/>
        <v>1.5047694659884574E-2</v>
      </c>
      <c r="Y504" s="5">
        <f t="shared" si="742"/>
        <v>1.0043597907953705E-2</v>
      </c>
      <c r="Z504" s="5">
        <f t="shared" si="743"/>
        <v>4.4969289291009316E-2</v>
      </c>
      <c r="AA504" s="5">
        <f t="shared" si="744"/>
        <v>3.7850088680126417E-2</v>
      </c>
      <c r="AB504" s="5">
        <f t="shared" si="745"/>
        <v>1.5928973257976951E-2</v>
      </c>
      <c r="AC504" s="5">
        <f t="shared" si="746"/>
        <v>3.1383230297764016E-4</v>
      </c>
      <c r="AD504" s="5">
        <f t="shared" si="747"/>
        <v>2.3719826783226289E-3</v>
      </c>
      <c r="AE504" s="5">
        <f t="shared" si="748"/>
        <v>3.1663641247603991E-3</v>
      </c>
      <c r="AF504" s="5">
        <f t="shared" si="749"/>
        <v>2.1133927035376955E-3</v>
      </c>
      <c r="AG504" s="5">
        <f t="shared" si="750"/>
        <v>9.4039062752126308E-4</v>
      </c>
      <c r="AH504" s="5">
        <f t="shared" si="751"/>
        <v>1.5007397147996438E-2</v>
      </c>
      <c r="AI504" s="5">
        <f t="shared" si="752"/>
        <v>1.2631538587004255E-2</v>
      </c>
      <c r="AJ504" s="5">
        <f t="shared" si="753"/>
        <v>5.315904067224572E-3</v>
      </c>
      <c r="AK504" s="5">
        <f t="shared" si="754"/>
        <v>1.4914433348606944E-3</v>
      </c>
      <c r="AL504" s="5">
        <f t="shared" si="755"/>
        <v>1.4104505212015529E-5</v>
      </c>
      <c r="AM504" s="5">
        <f t="shared" si="756"/>
        <v>3.9929363411213579E-4</v>
      </c>
      <c r="AN504" s="5">
        <f t="shared" si="757"/>
        <v>5.3301782085185393E-4</v>
      </c>
      <c r="AO504" s="5">
        <f t="shared" si="758"/>
        <v>3.5576324423177704E-4</v>
      </c>
      <c r="AP504" s="5">
        <f t="shared" si="759"/>
        <v>1.5830300726036071E-4</v>
      </c>
      <c r="AQ504" s="5">
        <f t="shared" si="760"/>
        <v>5.2829745302498528E-5</v>
      </c>
      <c r="AR504" s="5">
        <f t="shared" si="761"/>
        <v>4.0066805183460149E-3</v>
      </c>
      <c r="AS504" s="5">
        <f t="shared" si="762"/>
        <v>3.3723729087853623E-3</v>
      </c>
      <c r="AT504" s="5">
        <f t="shared" si="763"/>
        <v>1.4192420613316397E-3</v>
      </c>
      <c r="AU504" s="5">
        <f t="shared" si="764"/>
        <v>3.9818610083235828E-4</v>
      </c>
      <c r="AV504" s="5">
        <f t="shared" si="765"/>
        <v>8.378706593608388E-5</v>
      </c>
      <c r="AW504" s="5">
        <f t="shared" si="766"/>
        <v>4.402056125292316E-7</v>
      </c>
      <c r="AX504" s="5">
        <f t="shared" si="767"/>
        <v>5.6013410110293036E-5</v>
      </c>
      <c r="AY504" s="5">
        <f t="shared" si="768"/>
        <v>7.477240618137412E-5</v>
      </c>
      <c r="AZ504" s="5">
        <f t="shared" si="769"/>
        <v>4.9906912604888963E-5</v>
      </c>
      <c r="BA504" s="5">
        <f t="shared" si="770"/>
        <v>2.2206943737242471E-5</v>
      </c>
      <c r="BB504" s="5">
        <f t="shared" si="771"/>
        <v>7.4110227082161193E-6</v>
      </c>
      <c r="BC504" s="5">
        <f t="shared" si="772"/>
        <v>1.9785976217730528E-6</v>
      </c>
      <c r="BD504" s="5">
        <f t="shared" si="773"/>
        <v>8.9142088941101139E-4</v>
      </c>
      <c r="BE504" s="5">
        <f t="shared" si="774"/>
        <v>7.5029781985613082E-4</v>
      </c>
      <c r="BF504" s="5">
        <f t="shared" si="775"/>
        <v>3.1575814812507858E-4</v>
      </c>
      <c r="BG504" s="5">
        <f t="shared" si="776"/>
        <v>8.8589895433342384E-5</v>
      </c>
      <c r="BH504" s="5">
        <f t="shared" si="777"/>
        <v>1.8641251903137838E-5</v>
      </c>
      <c r="BI504" s="5">
        <f t="shared" si="778"/>
        <v>3.1380217422444674E-6</v>
      </c>
      <c r="BJ504" s="8">
        <f t="shared" si="779"/>
        <v>0.23595040141574961</v>
      </c>
      <c r="BK504" s="8">
        <f t="shared" si="780"/>
        <v>0.281541610688194</v>
      </c>
      <c r="BL504" s="8">
        <f t="shared" si="781"/>
        <v>0.43711299296068862</v>
      </c>
      <c r="BM504" s="8">
        <f t="shared" si="782"/>
        <v>0.37050235580805413</v>
      </c>
      <c r="BN504" s="8">
        <f t="shared" si="783"/>
        <v>0.62899760634701862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1.675</v>
      </c>
      <c r="F505">
        <f>VLOOKUP(B505,home!$B$2:$E$405,3,FALSE)</f>
        <v>1.27</v>
      </c>
      <c r="G505">
        <f>VLOOKUP(C505,away!$B$2:$E$405,4,FALSE)</f>
        <v>1.06</v>
      </c>
      <c r="H505">
        <f>VLOOKUP(A505,away!$A$2:$E$405,3,FALSE)</f>
        <v>1.41875</v>
      </c>
      <c r="I505">
        <f>VLOOKUP(C505,away!$B$2:$E$405,3,FALSE)</f>
        <v>0.33</v>
      </c>
      <c r="J505">
        <f>VLOOKUP(B505,home!$B$2:$E$405,4,FALSE)</f>
        <v>0.44</v>
      </c>
      <c r="K505" s="3">
        <f t="shared" si="728"/>
        <v>2.2548850000000003</v>
      </c>
      <c r="L505" s="3">
        <f t="shared" si="729"/>
        <v>0.20600250000000001</v>
      </c>
      <c r="M505" s="5">
        <f t="shared" si="730"/>
        <v>8.535916108507266E-2</v>
      </c>
      <c r="N505" s="5">
        <f t="shared" si="731"/>
        <v>0.19247509194331405</v>
      </c>
      <c r="O505" s="5">
        <f t="shared" si="732"/>
        <v>1.7584200581427678E-2</v>
      </c>
      <c r="P505" s="5">
        <f t="shared" si="733"/>
        <v>3.9650350128052549E-2</v>
      </c>
      <c r="Q505" s="5">
        <f t="shared" si="734"/>
        <v>0.21700459884829995</v>
      </c>
      <c r="R505" s="5">
        <f t="shared" si="735"/>
        <v>1.8111946401377778E-3</v>
      </c>
      <c r="S505" s="5">
        <f t="shared" si="736"/>
        <v>4.6045153364097742E-3</v>
      </c>
      <c r="T505" s="5">
        <f t="shared" si="737"/>
        <v>4.4703489874246903E-2</v>
      </c>
      <c r="U505" s="5">
        <f t="shared" si="738"/>
        <v>4.0840356261270735E-3</v>
      </c>
      <c r="V505" s="5">
        <f t="shared" si="739"/>
        <v>2.3765026498728036E-4</v>
      </c>
      <c r="W505" s="5">
        <f t="shared" si="740"/>
        <v>0.1631068049580163</v>
      </c>
      <c r="X505" s="5">
        <f t="shared" si="741"/>
        <v>3.3600409588363744E-2</v>
      </c>
      <c r="Y505" s="5">
        <f t="shared" si="742"/>
        <v>3.4608841881134519E-3</v>
      </c>
      <c r="Z505" s="5">
        <f t="shared" si="743"/>
        <v>1.243702079516608E-4</v>
      </c>
      <c r="AA505" s="5">
        <f t="shared" si="744"/>
        <v>2.8044051635708065E-4</v>
      </c>
      <c r="AB505" s="5">
        <f t="shared" si="745"/>
        <v>3.1618055686291803E-4</v>
      </c>
      <c r="AC505" s="5">
        <f t="shared" si="746"/>
        <v>6.8994617090505142E-6</v>
      </c>
      <c r="AD505" s="5">
        <f t="shared" si="747"/>
        <v>9.1946771974439137E-2</v>
      </c>
      <c r="AE505" s="5">
        <f t="shared" si="748"/>
        <v>1.8941264893664395E-2</v>
      </c>
      <c r="AF505" s="5">
        <f t="shared" si="749"/>
        <v>1.95097396062855E-3</v>
      </c>
      <c r="AG505" s="5">
        <f t="shared" si="750"/>
        <v>1.3396850444146089E-4</v>
      </c>
      <c r="AH505" s="5">
        <f t="shared" si="751"/>
        <v>6.4051434408905026E-6</v>
      </c>
      <c r="AI505" s="5">
        <f t="shared" si="752"/>
        <v>1.4442861867712381E-5</v>
      </c>
      <c r="AJ505" s="5">
        <f t="shared" si="753"/>
        <v>1.6283496291288322E-5</v>
      </c>
      <c r="AK505" s="5">
        <f t="shared" si="754"/>
        <v>1.2239137178260558E-5</v>
      </c>
      <c r="AL505" s="5">
        <f t="shared" si="755"/>
        <v>1.281952957275656E-7</v>
      </c>
      <c r="AM505" s="5">
        <f t="shared" si="756"/>
        <v>4.1465879384716645E-2</v>
      </c>
      <c r="AN505" s="5">
        <f t="shared" si="757"/>
        <v>8.5420748179500898E-3</v>
      </c>
      <c r="AO505" s="5">
        <f t="shared" si="758"/>
        <v>8.7984438384238167E-4</v>
      </c>
      <c r="AP505" s="5">
        <f t="shared" si="759"/>
        <v>6.0416714227496718E-5</v>
      </c>
      <c r="AQ505" s="5">
        <f t="shared" si="760"/>
        <v>3.1114985431624741E-6</v>
      </c>
      <c r="AR505" s="5">
        <f t="shared" si="761"/>
        <v>2.6389511233640933E-7</v>
      </c>
      <c r="AS505" s="5">
        <f t="shared" si="762"/>
        <v>5.950531303806844E-7</v>
      </c>
      <c r="AT505" s="5">
        <f t="shared" si="763"/>
        <v>6.7088818894922497E-7</v>
      </c>
      <c r="AU505" s="5">
        <f t="shared" si="764"/>
        <v>5.0425857131292441E-7</v>
      </c>
      <c r="AV505" s="5">
        <f t="shared" si="765"/>
        <v>2.8426127214373587E-7</v>
      </c>
      <c r="AW505" s="5">
        <f t="shared" si="766"/>
        <v>1.6541179567192686E-9</v>
      </c>
      <c r="AX505" s="5">
        <f t="shared" si="767"/>
        <v>1.5583464906067797E-2</v>
      </c>
      <c r="AY505" s="5">
        <f t="shared" si="768"/>
        <v>3.2102327293122312E-3</v>
      </c>
      <c r="AZ505" s="5">
        <f t="shared" si="769"/>
        <v>3.3065798391007146E-4</v>
      </c>
      <c r="BA505" s="5">
        <f t="shared" si="770"/>
        <v>2.2705457110144824E-5</v>
      </c>
      <c r="BB505" s="5">
        <f t="shared" si="771"/>
        <v>1.1693452320831525E-6</v>
      </c>
      <c r="BC505" s="5">
        <f t="shared" si="772"/>
        <v>4.8177608234441955E-8</v>
      </c>
      <c r="BD505" s="5">
        <f t="shared" si="773"/>
        <v>9.0605088131801782E-9</v>
      </c>
      <c r="BE505" s="5">
        <f t="shared" si="774"/>
        <v>2.0430405415207787E-8</v>
      </c>
      <c r="BF505" s="5">
        <f t="shared" si="775"/>
        <v>2.3034107357335414E-8</v>
      </c>
      <c r="BG505" s="5">
        <f t="shared" si="776"/>
        <v>1.7313087722815091E-8</v>
      </c>
      <c r="BH505" s="5">
        <f t="shared" si="777"/>
        <v>9.7597554524649751E-9</v>
      </c>
      <c r="BI505" s="5">
        <f t="shared" si="778"/>
        <v>4.4014252346862977E-9</v>
      </c>
      <c r="BJ505" s="8">
        <f t="shared" si="779"/>
        <v>0.83742386413204828</v>
      </c>
      <c r="BK505" s="8">
        <f t="shared" si="780"/>
        <v>0.13306893720083926</v>
      </c>
      <c r="BL505" s="8">
        <f t="shared" si="781"/>
        <v>2.4127824915255801E-2</v>
      </c>
      <c r="BM505" s="8">
        <f t="shared" si="782"/>
        <v>0.43765016815459601</v>
      </c>
      <c r="BN505" s="8">
        <f t="shared" si="783"/>
        <v>0.55388459722630468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1.675</v>
      </c>
      <c r="F506">
        <f>VLOOKUP(B506,home!$B$2:$E$405,3,FALSE)</f>
        <v>0.75</v>
      </c>
      <c r="G506">
        <f>VLOOKUP(C506,away!$B$2:$E$405,4,FALSE)</f>
        <v>0.8</v>
      </c>
      <c r="H506">
        <f>VLOOKUP(A506,away!$A$2:$E$405,3,FALSE)</f>
        <v>1.41875</v>
      </c>
      <c r="I506">
        <f>VLOOKUP(C506,away!$B$2:$E$405,3,FALSE)</f>
        <v>0.66</v>
      </c>
      <c r="J506">
        <f>VLOOKUP(B506,home!$B$2:$E$405,4,FALSE)</f>
        <v>0.62</v>
      </c>
      <c r="K506" s="3">
        <f t="shared" si="728"/>
        <v>1.0050000000000001</v>
      </c>
      <c r="L506" s="3">
        <f t="shared" si="729"/>
        <v>0.58055250000000003</v>
      </c>
      <c r="M506" s="5">
        <f t="shared" si="730"/>
        <v>0.20483459073613755</v>
      </c>
      <c r="N506" s="5">
        <f t="shared" si="731"/>
        <v>0.20585876368981826</v>
      </c>
      <c r="O506" s="5">
        <f t="shared" si="732"/>
        <v>0.1189172337383415</v>
      </c>
      <c r="P506" s="5">
        <f t="shared" si="733"/>
        <v>0.1195118199070332</v>
      </c>
      <c r="Q506" s="5">
        <f t="shared" si="734"/>
        <v>0.10344402875413367</v>
      </c>
      <c r="R506" s="5">
        <f t="shared" si="735"/>
        <v>3.4518848669939248E-2</v>
      </c>
      <c r="S506" s="5">
        <f t="shared" si="736"/>
        <v>1.7432450063927695E-2</v>
      </c>
      <c r="T506" s="5">
        <f t="shared" si="737"/>
        <v>6.0054689503284187E-2</v>
      </c>
      <c r="U506" s="5">
        <f t="shared" si="738"/>
        <v>3.4691442913288947E-2</v>
      </c>
      <c r="V506" s="5">
        <f t="shared" si="739"/>
        <v>1.1301171920074535E-3</v>
      </c>
      <c r="W506" s="5">
        <f t="shared" si="740"/>
        <v>3.4653749632634789E-2</v>
      </c>
      <c r="X506" s="5">
        <f t="shared" si="741"/>
        <v>2.0118320983600207E-2</v>
      </c>
      <c r="Y506" s="5">
        <f t="shared" si="742"/>
        <v>5.8398707714157798E-3</v>
      </c>
      <c r="Z506" s="5">
        <f t="shared" si="743"/>
        <v>6.6800012974849703E-3</v>
      </c>
      <c r="AA506" s="5">
        <f t="shared" si="744"/>
        <v>6.7134013039723949E-3</v>
      </c>
      <c r="AB506" s="5">
        <f t="shared" si="745"/>
        <v>3.3734841552461284E-3</v>
      </c>
      <c r="AC506" s="5">
        <f t="shared" si="746"/>
        <v>4.121080143240447E-5</v>
      </c>
      <c r="AD506" s="5">
        <f t="shared" si="747"/>
        <v>8.706754595199491E-3</v>
      </c>
      <c r="AE506" s="5">
        <f t="shared" si="748"/>
        <v>5.0547281471295521E-3</v>
      </c>
      <c r="AF506" s="5">
        <f t="shared" si="749"/>
        <v>1.4672675313182144E-3</v>
      </c>
      <c r="AG506" s="5">
        <f t="shared" si="750"/>
        <v>2.8394194449187264E-4</v>
      </c>
      <c r="AH506" s="5">
        <f t="shared" si="751"/>
        <v>9.6952286331453564E-4</v>
      </c>
      <c r="AI506" s="5">
        <f t="shared" si="752"/>
        <v>9.7437047763110829E-4</v>
      </c>
      <c r="AJ506" s="5">
        <f t="shared" si="753"/>
        <v>4.8962116500963191E-4</v>
      </c>
      <c r="AK506" s="5">
        <f t="shared" si="754"/>
        <v>1.6402309027822675E-4</v>
      </c>
      <c r="AL506" s="5">
        <f t="shared" si="755"/>
        <v>9.6178635870315753E-7</v>
      </c>
      <c r="AM506" s="5">
        <f t="shared" si="756"/>
        <v>1.7500576736350984E-3</v>
      </c>
      <c r="AN506" s="5">
        <f t="shared" si="757"/>
        <v>1.0160003575730404E-3</v>
      </c>
      <c r="AO506" s="5">
        <f t="shared" si="758"/>
        <v>2.9492077379496127E-4</v>
      </c>
      <c r="AP506" s="5">
        <f t="shared" si="759"/>
        <v>5.7072330842866427E-5</v>
      </c>
      <c r="AQ506" s="5">
        <f t="shared" si="760"/>
        <v>8.2833710879133023E-6</v>
      </c>
      <c r="AR506" s="5">
        <f t="shared" si="761"/>
        <v>1.1257178442088241E-4</v>
      </c>
      <c r="AS506" s="5">
        <f t="shared" si="762"/>
        <v>1.1313464334298683E-4</v>
      </c>
      <c r="AT506" s="5">
        <f t="shared" si="763"/>
        <v>5.6850158279850882E-5</v>
      </c>
      <c r="AU506" s="5">
        <f t="shared" si="764"/>
        <v>1.9044803023750051E-5</v>
      </c>
      <c r="AV506" s="5">
        <f t="shared" si="765"/>
        <v>4.7850067597171993E-6</v>
      </c>
      <c r="AW506" s="5">
        <f t="shared" si="766"/>
        <v>1.5587758677390826E-8</v>
      </c>
      <c r="AX506" s="5">
        <f t="shared" si="767"/>
        <v>2.931346603338789E-4</v>
      </c>
      <c r="AY506" s="5">
        <f t="shared" si="768"/>
        <v>1.7018005989348422E-4</v>
      </c>
      <c r="AZ506" s="5">
        <f t="shared" si="769"/>
        <v>4.9399229610655995E-5</v>
      </c>
      <c r="BA506" s="5">
        <f t="shared" si="770"/>
        <v>9.5596154161801232E-6</v>
      </c>
      <c r="BB506" s="5">
        <f t="shared" si="771"/>
        <v>1.3874646572254775E-6</v>
      </c>
      <c r="BC506" s="5">
        <f t="shared" si="772"/>
        <v>1.6109921508277885E-7</v>
      </c>
      <c r="BD506" s="5">
        <f t="shared" si="773"/>
        <v>1.0892305145834055E-5</v>
      </c>
      <c r="BE506" s="5">
        <f t="shared" si="774"/>
        <v>1.0946766671563225E-5</v>
      </c>
      <c r="BF506" s="5">
        <f t="shared" si="775"/>
        <v>5.5007502524605211E-6</v>
      </c>
      <c r="BG506" s="5">
        <f t="shared" si="776"/>
        <v>1.842751334574275E-6</v>
      </c>
      <c r="BH506" s="5">
        <f t="shared" si="777"/>
        <v>4.6299127281178658E-7</v>
      </c>
      <c r="BI506" s="5">
        <f t="shared" si="778"/>
        <v>9.3061245835169143E-8</v>
      </c>
      <c r="BJ506" s="8">
        <f t="shared" si="779"/>
        <v>0.44913227218908641</v>
      </c>
      <c r="BK506" s="8">
        <f t="shared" si="780"/>
        <v>0.3431213305467905</v>
      </c>
      <c r="BL506" s="8">
        <f t="shared" si="781"/>
        <v>0.201148073398772</v>
      </c>
      <c r="BM506" s="8">
        <f t="shared" si="782"/>
        <v>0.21282622746459559</v>
      </c>
      <c r="BN506" s="8">
        <f t="shared" si="783"/>
        <v>0.78708528549540335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1.3374999999999999</v>
      </c>
      <c r="F507">
        <f>VLOOKUP(B507,home!$B$2:$E$405,3,FALSE)</f>
        <v>0.84</v>
      </c>
      <c r="G507">
        <f>VLOOKUP(C507,away!$B$2:$E$405,4,FALSE)</f>
        <v>0.75</v>
      </c>
      <c r="H507">
        <f>VLOOKUP(A507,away!$A$2:$E$405,3,FALSE)</f>
        <v>1.1625000000000001</v>
      </c>
      <c r="I507">
        <f>VLOOKUP(C507,away!$B$2:$E$405,3,FALSE)</f>
        <v>0.57999999999999996</v>
      </c>
      <c r="J507">
        <f>VLOOKUP(B507,home!$B$2:$E$405,4,FALSE)</f>
        <v>0.97</v>
      </c>
      <c r="K507" s="3">
        <f t="shared" si="728"/>
        <v>0.84262499999999996</v>
      </c>
      <c r="L507" s="3">
        <f t="shared" si="729"/>
        <v>0.65402249999999995</v>
      </c>
      <c r="M507" s="5">
        <f t="shared" si="730"/>
        <v>0.22387945932126893</v>
      </c>
      <c r="N507" s="5">
        <f t="shared" si="731"/>
        <v>0.18864642941058421</v>
      </c>
      <c r="O507" s="5">
        <f t="shared" si="732"/>
        <v>0.1464222036839446</v>
      </c>
      <c r="P507" s="5">
        <f t="shared" si="733"/>
        <v>0.12337900937918381</v>
      </c>
      <c r="Q507" s="5">
        <f t="shared" si="734"/>
        <v>7.9479098791046754E-2</v>
      </c>
      <c r="R507" s="5">
        <f t="shared" si="735"/>
        <v>4.7881707854441319E-2</v>
      </c>
      <c r="S507" s="5">
        <f t="shared" si="736"/>
        <v>1.6998410664312527E-2</v>
      </c>
      <c r="T507" s="5">
        <f t="shared" si="737"/>
        <v>5.1981118889067368E-2</v>
      </c>
      <c r="U507" s="5">
        <f t="shared" si="738"/>
        <v>4.0346324080848608E-2</v>
      </c>
      <c r="V507" s="5">
        <f t="shared" si="739"/>
        <v>1.0408612419983195E-3</v>
      </c>
      <c r="W507" s="5">
        <f t="shared" si="740"/>
        <v>2.2323691872935255E-2</v>
      </c>
      <c r="X507" s="5">
        <f t="shared" si="741"/>
        <v>1.4600196767966797E-2</v>
      </c>
      <c r="Y507" s="5">
        <f t="shared" si="742"/>
        <v>4.7744285953387816E-3</v>
      </c>
      <c r="Z507" s="5">
        <f t="shared" si="743"/>
        <v>1.0438571425077117E-2</v>
      </c>
      <c r="AA507" s="5">
        <f t="shared" si="744"/>
        <v>8.7958012470556058E-3</v>
      </c>
      <c r="AB507" s="5">
        <f t="shared" si="745"/>
        <v>3.7057810129001137E-3</v>
      </c>
      <c r="AC507" s="5">
        <f t="shared" si="746"/>
        <v>3.5850885262171122E-5</v>
      </c>
      <c r="AD507" s="5">
        <f t="shared" si="747"/>
        <v>4.7026252161080162E-3</v>
      </c>
      <c r="AE507" s="5">
        <f t="shared" si="748"/>
        <v>3.0756227004020047E-3</v>
      </c>
      <c r="AF507" s="5">
        <f t="shared" si="749"/>
        <v>1.0057632237868348E-3</v>
      </c>
      <c r="AG507" s="5">
        <f t="shared" si="750"/>
        <v>2.1926392600970845E-4</v>
      </c>
      <c r="AH507" s="5">
        <f t="shared" si="751"/>
        <v>1.7067651449643739E-3</v>
      </c>
      <c r="AI507" s="5">
        <f t="shared" si="752"/>
        <v>1.4381629802756055E-3</v>
      </c>
      <c r="AJ507" s="5">
        <f t="shared" si="753"/>
        <v>6.0591604062736591E-4</v>
      </c>
      <c r="AK507" s="5">
        <f t="shared" si="754"/>
        <v>1.701866679112114E-4</v>
      </c>
      <c r="AL507" s="5">
        <f t="shared" si="755"/>
        <v>7.9029076136298138E-7</v>
      </c>
      <c r="AM507" s="5">
        <f t="shared" si="756"/>
        <v>7.9250991454460362E-4</v>
      </c>
      <c r="AN507" s="5">
        <f t="shared" si="757"/>
        <v>5.1831931558524798E-4</v>
      </c>
      <c r="AO507" s="5">
        <f t="shared" si="758"/>
        <v>1.694962472886764E-4</v>
      </c>
      <c r="AP507" s="5">
        <f t="shared" si="759"/>
        <v>3.6951453130786127E-5</v>
      </c>
      <c r="AQ507" s="5">
        <f t="shared" si="760"/>
        <v>6.0417704388073893E-6</v>
      </c>
      <c r="AR507" s="5">
        <f t="shared" si="761"/>
        <v>2.2325256140449251E-4</v>
      </c>
      <c r="AS507" s="5">
        <f t="shared" si="762"/>
        <v>1.881181895534605E-4</v>
      </c>
      <c r="AT507" s="5">
        <f t="shared" si="763"/>
        <v>7.9256544736242308E-5</v>
      </c>
      <c r="AU507" s="5">
        <f t="shared" si="764"/>
        <v>2.2261182002792058E-5</v>
      </c>
      <c r="AV507" s="5">
        <f t="shared" si="765"/>
        <v>4.6894571212756639E-6</v>
      </c>
      <c r="AW507" s="5">
        <f t="shared" si="766"/>
        <v>1.2097940208302084E-8</v>
      </c>
      <c r="AX507" s="5">
        <f t="shared" si="767"/>
        <v>1.1129811112385775E-4</v>
      </c>
      <c r="AY507" s="5">
        <f t="shared" si="768"/>
        <v>7.2791468882503246E-5</v>
      </c>
      <c r="AZ507" s="5">
        <f t="shared" si="769"/>
        <v>2.3803629228603486E-5</v>
      </c>
      <c r="BA507" s="5">
        <f t="shared" si="770"/>
        <v>5.1893696990547752E-6</v>
      </c>
      <c r="BB507" s="5">
        <f t="shared" si="771"/>
        <v>8.4849113600001253E-7</v>
      </c>
      <c r="BC507" s="5">
        <f t="shared" si="772"/>
        <v>1.1098645879891367E-7</v>
      </c>
      <c r="BD507" s="5">
        <f t="shared" si="773"/>
        <v>2.4335366390194944E-5</v>
      </c>
      <c r="BE507" s="5">
        <f t="shared" si="774"/>
        <v>2.0505588104538014E-5</v>
      </c>
      <c r="BF507" s="5">
        <f t="shared" si="775"/>
        <v>8.6392605882931702E-6</v>
      </c>
      <c r="BG507" s="5">
        <f t="shared" si="776"/>
        <v>2.426552317736844E-6</v>
      </c>
      <c r="BH507" s="5">
        <f t="shared" si="777"/>
        <v>5.1116841168325198E-7</v>
      </c>
      <c r="BI507" s="5">
        <f t="shared" si="778"/>
        <v>8.6144656578920064E-8</v>
      </c>
      <c r="BJ507" s="8">
        <f t="shared" si="779"/>
        <v>0.37254560015076266</v>
      </c>
      <c r="BK507" s="8">
        <f t="shared" si="780"/>
        <v>0.3654071732516696</v>
      </c>
      <c r="BL507" s="8">
        <f t="shared" si="781"/>
        <v>0.25164693072825606</v>
      </c>
      <c r="BM507" s="8">
        <f t="shared" si="782"/>
        <v>0.19027758774435366</v>
      </c>
      <c r="BN507" s="8">
        <f t="shared" si="783"/>
        <v>0.80968790844046956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1.3374999999999999</v>
      </c>
      <c r="F508">
        <f>VLOOKUP(B508,home!$B$2:$E$405,3,FALSE)</f>
        <v>1.21</v>
      </c>
      <c r="G508">
        <f>VLOOKUP(C508,away!$B$2:$E$405,4,FALSE)</f>
        <v>0.75</v>
      </c>
      <c r="H508">
        <f>VLOOKUP(A508,away!$A$2:$E$405,3,FALSE)</f>
        <v>1.1625000000000001</v>
      </c>
      <c r="I508">
        <f>VLOOKUP(C508,away!$B$2:$E$405,3,FALSE)</f>
        <v>1.4</v>
      </c>
      <c r="J508">
        <f>VLOOKUP(B508,home!$B$2:$E$405,4,FALSE)</f>
        <v>1.08</v>
      </c>
      <c r="K508" s="3">
        <f t="shared" si="728"/>
        <v>1.2137812499999998</v>
      </c>
      <c r="L508" s="3">
        <f t="shared" si="729"/>
        <v>1.7577</v>
      </c>
      <c r="M508" s="5">
        <f t="shared" si="730"/>
        <v>5.1227373558047531E-2</v>
      </c>
      <c r="N508" s="5">
        <f t="shared" si="731"/>
        <v>6.2178825511503874E-2</v>
      </c>
      <c r="O508" s="5">
        <f t="shared" si="732"/>
        <v>9.0042354502980135E-2</v>
      </c>
      <c r="P508" s="5">
        <f t="shared" si="733"/>
        <v>0.10929172160157034</v>
      </c>
      <c r="Q508" s="5">
        <f t="shared" si="734"/>
        <v>3.7735746276442536E-2</v>
      </c>
      <c r="R508" s="5">
        <f t="shared" si="735"/>
        <v>7.9133723254944124E-2</v>
      </c>
      <c r="S508" s="5">
        <f t="shared" si="736"/>
        <v>5.8292469343076074E-2</v>
      </c>
      <c r="T508" s="5">
        <f t="shared" si="737"/>
        <v>6.6328121230103038E-2</v>
      </c>
      <c r="U508" s="5">
        <f t="shared" si="738"/>
        <v>9.605102952954013E-2</v>
      </c>
      <c r="V508" s="5">
        <f t="shared" si="739"/>
        <v>1.3818316021332436E-2</v>
      </c>
      <c r="W508" s="5">
        <f t="shared" si="740"/>
        <v>1.5267647095034424E-2</v>
      </c>
      <c r="X508" s="5">
        <f t="shared" si="741"/>
        <v>2.6835943298942004E-2</v>
      </c>
      <c r="Y508" s="5">
        <f t="shared" si="742"/>
        <v>2.3584768768275189E-2</v>
      </c>
      <c r="Z508" s="5">
        <f t="shared" si="743"/>
        <v>4.6364448455071774E-2</v>
      </c>
      <c r="AA508" s="5">
        <f t="shared" si="744"/>
        <v>5.6276298201357579E-2</v>
      </c>
      <c r="AB508" s="5">
        <f t="shared" si="745"/>
        <v>3.4153557788108281E-2</v>
      </c>
      <c r="AC508" s="5">
        <f t="shared" si="746"/>
        <v>1.8425543839060614E-3</v>
      </c>
      <c r="AD508" s="5">
        <f t="shared" si="747"/>
        <v>4.6328959438924353E-3</v>
      </c>
      <c r="AE508" s="5">
        <f t="shared" si="748"/>
        <v>8.1432412005797324E-3</v>
      </c>
      <c r="AF508" s="5">
        <f t="shared" si="749"/>
        <v>7.1566875291295007E-3</v>
      </c>
      <c r="AG508" s="5">
        <f t="shared" si="750"/>
        <v>4.1931032233169761E-3</v>
      </c>
      <c r="AH508" s="5">
        <f t="shared" si="751"/>
        <v>2.037369776236991E-2</v>
      </c>
      <c r="AI508" s="5">
        <f t="shared" si="752"/>
        <v>2.4729212337131545E-2</v>
      </c>
      <c r="AJ508" s="5">
        <f t="shared" si="753"/>
        <v>1.5007927131039477E-2</v>
      </c>
      <c r="AK508" s="5">
        <f t="shared" si="754"/>
        <v>6.072113517674004E-3</v>
      </c>
      <c r="AL508" s="5">
        <f t="shared" si="755"/>
        <v>1.5724088648302702E-4</v>
      </c>
      <c r="AM508" s="5">
        <f t="shared" si="756"/>
        <v>1.1246644459795376E-3</v>
      </c>
      <c r="AN508" s="5">
        <f t="shared" si="757"/>
        <v>1.976822696698233E-3</v>
      </c>
      <c r="AO508" s="5">
        <f t="shared" si="758"/>
        <v>1.7373306269932427E-3</v>
      </c>
      <c r="AP508" s="5">
        <f t="shared" si="759"/>
        <v>1.0179020143553414E-3</v>
      </c>
      <c r="AQ508" s="5">
        <f t="shared" si="760"/>
        <v>4.4729159265809567E-4</v>
      </c>
      <c r="AR508" s="5">
        <f t="shared" si="761"/>
        <v>7.1621697113835201E-3</v>
      </c>
      <c r="AS508" s="5">
        <f t="shared" si="762"/>
        <v>8.6933073049952261E-3</v>
      </c>
      <c r="AT508" s="5">
        <f t="shared" si="763"/>
        <v>5.2758867036456197E-3</v>
      </c>
      <c r="AU508" s="5">
        <f t="shared" si="764"/>
        <v>2.1345907860031202E-3</v>
      </c>
      <c r="AV508" s="5">
        <f t="shared" si="765"/>
        <v>6.4773156811833712E-4</v>
      </c>
      <c r="AW508" s="5">
        <f t="shared" si="766"/>
        <v>9.3185461406217212E-6</v>
      </c>
      <c r="AX508" s="5">
        <f t="shared" si="767"/>
        <v>2.275161028452666E-4</v>
      </c>
      <c r="AY508" s="5">
        <f t="shared" si="768"/>
        <v>3.9990505397112503E-4</v>
      </c>
      <c r="AZ508" s="5">
        <f t="shared" si="769"/>
        <v>3.5145655668252337E-4</v>
      </c>
      <c r="BA508" s="5">
        <f t="shared" si="770"/>
        <v>2.0591839656029049E-4</v>
      </c>
      <c r="BB508" s="5">
        <f t="shared" si="771"/>
        <v>9.0485691408505629E-5</v>
      </c>
      <c r="BC508" s="5">
        <f t="shared" si="772"/>
        <v>3.1809339957746076E-5</v>
      </c>
      <c r="BD508" s="5">
        <f t="shared" si="773"/>
        <v>2.0981576169498035E-3</v>
      </c>
      <c r="BE508" s="5">
        <f t="shared" si="774"/>
        <v>2.5467043749983534E-3</v>
      </c>
      <c r="BF508" s="5">
        <f t="shared" si="775"/>
        <v>1.5455710098329853E-3</v>
      </c>
      <c r="BG508" s="5">
        <f t="shared" si="776"/>
        <v>6.253283707596145E-4</v>
      </c>
      <c r="BH508" s="5">
        <f t="shared" si="777"/>
        <v>1.8975296288026698E-4</v>
      </c>
      <c r="BI508" s="5">
        <f t="shared" si="778"/>
        <v>4.6063717695202797E-5</v>
      </c>
      <c r="BJ508" s="8">
        <f t="shared" si="779"/>
        <v>0.26366808259532964</v>
      </c>
      <c r="BK508" s="8">
        <f t="shared" si="780"/>
        <v>0.2350295808483866</v>
      </c>
      <c r="BL508" s="8">
        <f t="shared" si="781"/>
        <v>0.45280517815240734</v>
      </c>
      <c r="BM508" s="8">
        <f t="shared" si="782"/>
        <v>0.56786695883787608</v>
      </c>
      <c r="BN508" s="8">
        <f t="shared" si="783"/>
        <v>0.42960974470548857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1.3374999999999999</v>
      </c>
      <c r="F509">
        <f>VLOOKUP(B509,home!$B$2:$E$405,3,FALSE)</f>
        <v>0.65</v>
      </c>
      <c r="G509">
        <f>VLOOKUP(C509,away!$B$2:$E$405,4,FALSE)</f>
        <v>1.78</v>
      </c>
      <c r="H509">
        <f>VLOOKUP(A509,away!$A$2:$E$405,3,FALSE)</f>
        <v>1.1625000000000001</v>
      </c>
      <c r="I509">
        <f>VLOOKUP(C509,away!$B$2:$E$405,3,FALSE)</f>
        <v>0.47</v>
      </c>
      <c r="J509">
        <f>VLOOKUP(B509,home!$B$2:$E$405,4,FALSE)</f>
        <v>0.97</v>
      </c>
      <c r="K509" s="3">
        <f t="shared" si="728"/>
        <v>1.5474875000000001</v>
      </c>
      <c r="L509" s="3">
        <f t="shared" si="729"/>
        <v>0.52998375000000009</v>
      </c>
      <c r="M509" s="5">
        <f t="shared" si="730"/>
        <v>0.12524652924748883</v>
      </c>
      <c r="N509" s="5">
        <f t="shared" si="731"/>
        <v>0.19381743842887339</v>
      </c>
      <c r="O509" s="5">
        <f t="shared" si="732"/>
        <v>6.6378625245068809E-2</v>
      </c>
      <c r="P509" s="5">
        <f t="shared" si="733"/>
        <v>0.10272009283392843</v>
      </c>
      <c r="Q509" s="5">
        <f t="shared" si="734"/>
        <v>0.14996503162535063</v>
      </c>
      <c r="R509" s="5">
        <f t="shared" si="735"/>
        <v>1.758979636361312E-2</v>
      </c>
      <c r="S509" s="5">
        <f t="shared" si="736"/>
        <v>2.1061297137745696E-2</v>
      </c>
      <c r="T509" s="5">
        <f t="shared" si="737"/>
        <v>7.9479029829671921E-2</v>
      </c>
      <c r="U509" s="5">
        <f t="shared" si="738"/>
        <v>2.7219990000236761E-2</v>
      </c>
      <c r="V509" s="5">
        <f t="shared" si="739"/>
        <v>1.9192533585920743E-3</v>
      </c>
      <c r="W509" s="5">
        <f t="shared" si="740"/>
        <v>7.7356337292444968E-2</v>
      </c>
      <c r="X509" s="5">
        <f t="shared" si="741"/>
        <v>4.0997601724514825E-2</v>
      </c>
      <c r="Y509" s="5">
        <f t="shared" si="742"/>
        <v>1.0864031351482419E-2</v>
      </c>
      <c r="Z509" s="5">
        <f t="shared" si="743"/>
        <v>3.1074354128413496E-3</v>
      </c>
      <c r="AA509" s="5">
        <f t="shared" si="744"/>
        <v>4.808717458429328E-3</v>
      </c>
      <c r="AB509" s="5">
        <f t="shared" si="745"/>
        <v>3.7207150789755786E-3</v>
      </c>
      <c r="AC509" s="5">
        <f t="shared" si="746"/>
        <v>9.8378915343456236E-5</v>
      </c>
      <c r="AD509" s="5">
        <f t="shared" si="747"/>
        <v>2.9926991251460595E-2</v>
      </c>
      <c r="AE509" s="5">
        <f t="shared" si="748"/>
        <v>1.586081904966628E-2</v>
      </c>
      <c r="AF509" s="5">
        <f t="shared" si="749"/>
        <v>4.2029881790067855E-3</v>
      </c>
      <c r="AG509" s="5">
        <f t="shared" si="750"/>
        <v>7.4250514543856285E-4</v>
      </c>
      <c r="AH509" s="5">
        <f t="shared" si="751"/>
        <v>4.1172256824511416E-4</v>
      </c>
      <c r="AI509" s="5">
        <f t="shared" si="752"/>
        <v>6.3713552782721113E-4</v>
      </c>
      <c r="AJ509" s="5">
        <f t="shared" si="753"/>
        <v>4.9297963255925579E-4</v>
      </c>
      <c r="AK509" s="5">
        <f t="shared" si="754"/>
        <v>2.5429327304668059E-4</v>
      </c>
      <c r="AL509" s="5">
        <f t="shared" si="755"/>
        <v>3.2273920491680582E-6</v>
      </c>
      <c r="AM509" s="5">
        <f t="shared" si="756"/>
        <v>9.2623289748489154E-3</v>
      </c>
      <c r="AN509" s="5">
        <f t="shared" si="757"/>
        <v>4.9088838438240837E-3</v>
      </c>
      <c r="AO509" s="5">
        <f t="shared" si="758"/>
        <v>1.3008143339321512E-3</v>
      </c>
      <c r="AP509" s="5">
        <f t="shared" si="759"/>
        <v>2.2980348625037134E-4</v>
      </c>
      <c r="AQ509" s="5">
        <f t="shared" si="760"/>
        <v>3.0448028351511315E-5</v>
      </c>
      <c r="AR509" s="5">
        <f t="shared" si="761"/>
        <v>4.3641254135635324E-5</v>
      </c>
      <c r="AS509" s="5">
        <f t="shared" si="762"/>
        <v>6.7534295259218978E-5</v>
      </c>
      <c r="AT509" s="5">
        <f t="shared" si="763"/>
        <v>5.2254238867475324E-5</v>
      </c>
      <c r="AU509" s="5">
        <f t="shared" si="764"/>
        <v>2.6954260489810752E-5</v>
      </c>
      <c r="AV509" s="5">
        <f t="shared" si="765"/>
        <v>1.04278452949315E-5</v>
      </c>
      <c r="AW509" s="5">
        <f t="shared" si="766"/>
        <v>7.3525659285700507E-8</v>
      </c>
      <c r="AX509" s="5">
        <f t="shared" si="767"/>
        <v>2.3888897182444226E-3</v>
      </c>
      <c r="AY509" s="5">
        <f t="shared" si="768"/>
        <v>1.2660727312116225E-3</v>
      </c>
      <c r="AZ509" s="5">
        <f t="shared" si="769"/>
        <v>3.354989869301389E-4</v>
      </c>
      <c r="BA509" s="5">
        <f t="shared" si="770"/>
        <v>5.9269670404812025E-5</v>
      </c>
      <c r="BB509" s="5">
        <f t="shared" si="771"/>
        <v>7.8529905456015737E-6</v>
      </c>
      <c r="BC509" s="5">
        <f t="shared" si="772"/>
        <v>8.3239147561449398E-7</v>
      </c>
      <c r="BD509" s="5">
        <f t="shared" si="773"/>
        <v>3.8548592535845023E-6</v>
      </c>
      <c r="BE509" s="5">
        <f t="shared" si="774"/>
        <v>5.9653465091813476E-6</v>
      </c>
      <c r="BF509" s="5">
        <f t="shared" si="775"/>
        <v>4.6156495780633864E-6</v>
      </c>
      <c r="BG509" s="5">
        <f t="shared" si="776"/>
        <v>2.3808866754777893E-6</v>
      </c>
      <c r="BH509" s="5">
        <f t="shared" si="777"/>
        <v>9.2109809230460853E-7</v>
      </c>
      <c r="BI509" s="5">
        <f t="shared" si="778"/>
        <v>2.8507755682304528E-7</v>
      </c>
      <c r="BJ509" s="8">
        <f t="shared" si="779"/>
        <v>0.62300346903392967</v>
      </c>
      <c r="BK509" s="8">
        <f t="shared" si="780"/>
        <v>0.25231485161635925</v>
      </c>
      <c r="BL509" s="8">
        <f t="shared" si="781"/>
        <v>0.12173280995971433</v>
      </c>
      <c r="BM509" s="8">
        <f t="shared" si="782"/>
        <v>0.34317505307296908</v>
      </c>
      <c r="BN509" s="8">
        <f t="shared" si="783"/>
        <v>0.65571751374432319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1.3374999999999999</v>
      </c>
      <c r="F510">
        <f>VLOOKUP(B510,home!$B$2:$E$405,3,FALSE)</f>
        <v>1.5</v>
      </c>
      <c r="G510">
        <f>VLOOKUP(C510,away!$B$2:$E$405,4,FALSE)</f>
        <v>1.59</v>
      </c>
      <c r="H510">
        <f>VLOOKUP(A510,away!$A$2:$E$405,3,FALSE)</f>
        <v>1.1625000000000001</v>
      </c>
      <c r="I510">
        <f>VLOOKUP(C510,away!$B$2:$E$405,3,FALSE)</f>
        <v>0.84</v>
      </c>
      <c r="J510">
        <f>VLOOKUP(B510,home!$B$2:$E$405,4,FALSE)</f>
        <v>0.96</v>
      </c>
      <c r="K510" s="3">
        <f t="shared" si="728"/>
        <v>3.1899374999999996</v>
      </c>
      <c r="L510" s="3">
        <f t="shared" si="729"/>
        <v>0.93744000000000005</v>
      </c>
      <c r="M510" s="5">
        <f t="shared" si="730"/>
        <v>1.6125111525728028E-2</v>
      </c>
      <c r="N510" s="5">
        <f t="shared" si="731"/>
        <v>5.1438097947602041E-2</v>
      </c>
      <c r="O510" s="5">
        <f t="shared" si="732"/>
        <v>1.5116324548678482E-2</v>
      </c>
      <c r="P510" s="5">
        <f t="shared" si="733"/>
        <v>4.8220130540000052E-2</v>
      </c>
      <c r="Q510" s="5">
        <f t="shared" si="734"/>
        <v>8.2042158785864419E-2</v>
      </c>
      <c r="R510" s="5">
        <f t="shared" si="735"/>
        <v>7.0853236424565785E-3</v>
      </c>
      <c r="S510" s="5">
        <f t="shared" si="736"/>
        <v>3.6049068336438506E-2</v>
      </c>
      <c r="T510" s="5">
        <f t="shared" si="737"/>
        <v>7.6909601332220731E-2</v>
      </c>
      <c r="U510" s="5">
        <f t="shared" si="738"/>
        <v>2.2601739586708827E-2</v>
      </c>
      <c r="V510" s="5">
        <f t="shared" si="739"/>
        <v>1.1977803676340886E-2</v>
      </c>
      <c r="W510" s="5">
        <f t="shared" si="740"/>
        <v>8.7236452963994432E-2</v>
      </c>
      <c r="X510" s="5">
        <f t="shared" si="741"/>
        <v>8.1778940466566932E-2</v>
      </c>
      <c r="Y510" s="5">
        <f t="shared" si="742"/>
        <v>3.8331424975489255E-2</v>
      </c>
      <c r="Z510" s="5">
        <f t="shared" si="743"/>
        <v>2.2140219317948323E-3</v>
      </c>
      <c r="AA510" s="5">
        <f t="shared" si="744"/>
        <v>7.0625915860547759E-3</v>
      </c>
      <c r="AB510" s="5">
        <f t="shared" si="745"/>
        <v>1.1264612873770308E-2</v>
      </c>
      <c r="AC510" s="5">
        <f t="shared" si="746"/>
        <v>2.2386327992759943E-3</v>
      </c>
      <c r="AD510" s="5">
        <f t="shared" si="747"/>
        <v>6.9569708169208003E-2</v>
      </c>
      <c r="AE510" s="5">
        <f t="shared" si="748"/>
        <v>6.5217427226142335E-2</v>
      </c>
      <c r="AF510" s="5">
        <f t="shared" si="749"/>
        <v>3.056871248943744E-2</v>
      </c>
      <c r="AG510" s="5">
        <f t="shared" si="750"/>
        <v>9.5521112786994145E-3</v>
      </c>
      <c r="AH510" s="5">
        <f t="shared" si="751"/>
        <v>5.1887817993543674E-4</v>
      </c>
      <c r="AI510" s="5">
        <f t="shared" si="752"/>
        <v>1.655188964107797E-3</v>
      </c>
      <c r="AJ510" s="5">
        <f t="shared" si="753"/>
        <v>2.6399746730968086E-3</v>
      </c>
      <c r="AK510" s="5">
        <f t="shared" si="754"/>
        <v>2.8071180695872495E-3</v>
      </c>
      <c r="AL510" s="5">
        <f t="shared" si="755"/>
        <v>2.6777406318085115E-4</v>
      </c>
      <c r="AM510" s="5">
        <f t="shared" si="756"/>
        <v>4.4384604190602563E-2</v>
      </c>
      <c r="AN510" s="5">
        <f t="shared" si="757"/>
        <v>4.1607903352438462E-2</v>
      </c>
      <c r="AO510" s="5">
        <f t="shared" si="758"/>
        <v>1.9502456459354958E-2</v>
      </c>
      <c r="AP510" s="5">
        <f t="shared" si="759"/>
        <v>6.0941275944192391E-3</v>
      </c>
      <c r="AQ510" s="5">
        <f t="shared" si="760"/>
        <v>1.4282197430280925E-3</v>
      </c>
      <c r="AR510" s="5">
        <f t="shared" si="761"/>
        <v>9.7283432199735213E-5</v>
      </c>
      <c r="AS510" s="5">
        <f t="shared" si="762"/>
        <v>3.1032806850264281E-4</v>
      </c>
      <c r="AT510" s="5">
        <f t="shared" si="763"/>
        <v>4.9496357150957465E-4</v>
      </c>
      <c r="AU510" s="5">
        <f t="shared" si="764"/>
        <v>5.2630095263077445E-4</v>
      </c>
      <c r="AV510" s="5">
        <f t="shared" si="765"/>
        <v>4.1971678627065779E-4</v>
      </c>
      <c r="AW510" s="5">
        <f t="shared" si="766"/>
        <v>2.2242912968393832E-5</v>
      </c>
      <c r="AX510" s="5">
        <f t="shared" si="767"/>
        <v>2.3597352221710045E-2</v>
      </c>
      <c r="AY510" s="5">
        <f t="shared" si="768"/>
        <v>2.2121101866719863E-2</v>
      </c>
      <c r="AZ510" s="5">
        <f t="shared" si="769"/>
        <v>1.0368602866968935E-2</v>
      </c>
      <c r="BA510" s="5">
        <f t="shared" si="770"/>
        <v>3.2399810238704536E-3</v>
      </c>
      <c r="BB510" s="5">
        <f t="shared" si="771"/>
        <v>7.5932195275427931E-4</v>
      </c>
      <c r="BC510" s="5">
        <f t="shared" si="772"/>
        <v>1.423637542779944E-4</v>
      </c>
      <c r="BD510" s="5">
        <f t="shared" si="773"/>
        <v>1.5199563446886624E-5</v>
      </c>
      <c r="BE510" s="5">
        <f t="shared" si="774"/>
        <v>4.8485657422852886E-5</v>
      </c>
      <c r="BF510" s="5">
        <f t="shared" si="775"/>
        <v>7.7333108412655914E-5</v>
      </c>
      <c r="BG510" s="5">
        <f t="shared" si="776"/>
        <v>8.2229260839032165E-5</v>
      </c>
      <c r="BH510" s="5">
        <f t="shared" si="777"/>
        <v>6.5576550686927547E-5</v>
      </c>
      <c r="BI510" s="5">
        <f t="shared" si="778"/>
        <v>4.1837019631376161E-5</v>
      </c>
      <c r="BJ510" s="8">
        <f t="shared" si="779"/>
        <v>0.76589067066136984</v>
      </c>
      <c r="BK510" s="8">
        <f t="shared" si="780"/>
        <v>0.13699962280768418</v>
      </c>
      <c r="BL510" s="8">
        <f t="shared" si="781"/>
        <v>7.293100609594938E-2</v>
      </c>
      <c r="BM510" s="8">
        <f t="shared" si="782"/>
        <v>0.73590931555271699</v>
      </c>
      <c r="BN510" s="8">
        <f t="shared" si="783"/>
        <v>0.2200271469903296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1.3374999999999999</v>
      </c>
      <c r="F511">
        <f>VLOOKUP(B511,home!$B$2:$E$405,3,FALSE)</f>
        <v>1.03</v>
      </c>
      <c r="G511">
        <f>VLOOKUP(C511,away!$B$2:$E$405,4,FALSE)</f>
        <v>0.65</v>
      </c>
      <c r="H511">
        <f>VLOOKUP(A511,away!$A$2:$E$405,3,FALSE)</f>
        <v>1.1625000000000001</v>
      </c>
      <c r="I511">
        <f>VLOOKUP(C511,away!$B$2:$E$405,3,FALSE)</f>
        <v>0.93</v>
      </c>
      <c r="J511">
        <f>VLOOKUP(B511,home!$B$2:$E$405,4,FALSE)</f>
        <v>0.75</v>
      </c>
      <c r="K511" s="3">
        <f t="shared" si="728"/>
        <v>0.89545624999999995</v>
      </c>
      <c r="L511" s="3">
        <f t="shared" si="729"/>
        <v>0.81084375000000009</v>
      </c>
      <c r="M511" s="5">
        <f t="shared" si="730"/>
        <v>0.18153623560446849</v>
      </c>
      <c r="N511" s="5">
        <f t="shared" si="731"/>
        <v>0.16255775677349382</v>
      </c>
      <c r="O511" s="5">
        <f t="shared" si="732"/>
        <v>0.14719752203841077</v>
      </c>
      <c r="P511" s="5">
        <f t="shared" si="733"/>
        <v>0.13180894109380764</v>
      </c>
      <c r="Q511" s="5">
        <f t="shared" si="734"/>
        <v>7.2781679644402436E-2</v>
      </c>
      <c r="R511" s="5">
        <f t="shared" si="735"/>
        <v>5.9677095380166321E-2</v>
      </c>
      <c r="S511" s="5">
        <f t="shared" si="736"/>
        <v>2.392579764367881E-2</v>
      </c>
      <c r="T511" s="5">
        <f t="shared" si="737"/>
        <v>5.9014570054165952E-2</v>
      </c>
      <c r="U511" s="5">
        <f t="shared" si="738"/>
        <v>5.343822804001605E-2</v>
      </c>
      <c r="V511" s="5">
        <f t="shared" si="739"/>
        <v>1.9302140006112218E-3</v>
      </c>
      <c r="W511" s="5">
        <f t="shared" si="740"/>
        <v>2.1724269974359313E-2</v>
      </c>
      <c r="X511" s="5">
        <f t="shared" si="741"/>
        <v>1.7614988532021911E-2</v>
      </c>
      <c r="Y511" s="5">
        <f t="shared" si="742"/>
        <v>7.1415016787558213E-3</v>
      </c>
      <c r="Z511" s="5">
        <f t="shared" si="743"/>
        <v>1.6129599935720579E-2</v>
      </c>
      <c r="AA511" s="5">
        <f t="shared" si="744"/>
        <v>1.4443351072440587E-2</v>
      </c>
      <c r="AB511" s="5">
        <f t="shared" si="745"/>
        <v>6.4666944943805637E-3</v>
      </c>
      <c r="AC511" s="5">
        <f t="shared" si="746"/>
        <v>8.7592520667381006E-5</v>
      </c>
      <c r="AD511" s="5">
        <f t="shared" si="747"/>
        <v>4.863283331306846E-3</v>
      </c>
      <c r="AE511" s="5">
        <f t="shared" si="748"/>
        <v>3.9433628936693362E-3</v>
      </c>
      <c r="AF511" s="5">
        <f t="shared" si="749"/>
        <v>1.598725578156848E-3</v>
      </c>
      <c r="AG511" s="5">
        <f t="shared" si="750"/>
        <v>4.3210554767120554E-4</v>
      </c>
      <c r="AH511" s="5">
        <f t="shared" si="751"/>
        <v>3.2696463244698579E-3</v>
      </c>
      <c r="AI511" s="5">
        <f t="shared" si="752"/>
        <v>2.9278252365360618E-3</v>
      </c>
      <c r="AJ511" s="5">
        <f t="shared" si="753"/>
        <v>1.3108697034819724E-3</v>
      </c>
      <c r="AK511" s="5">
        <f t="shared" si="754"/>
        <v>3.9127548963952631E-4</v>
      </c>
      <c r="AL511" s="5">
        <f t="shared" si="755"/>
        <v>2.5439499411148451E-6</v>
      </c>
      <c r="AM511" s="5">
        <f t="shared" si="756"/>
        <v>8.7097149090790721E-4</v>
      </c>
      <c r="AN511" s="5">
        <f t="shared" si="757"/>
        <v>7.0622178983085853E-4</v>
      </c>
      <c r="AO511" s="5">
        <f t="shared" si="758"/>
        <v>2.8631776219908262E-4</v>
      </c>
      <c r="AP511" s="5">
        <f t="shared" si="759"/>
        <v>7.7386322664370788E-5</v>
      </c>
      <c r="AQ511" s="5">
        <f t="shared" si="760"/>
        <v>1.5687054016972099E-5</v>
      </c>
      <c r="AR511" s="5">
        <f t="shared" si="761"/>
        <v>5.3023445738137147E-4</v>
      </c>
      <c r="AS511" s="5">
        <f t="shared" si="762"/>
        <v>4.7480175882750762E-4</v>
      </c>
      <c r="AT511" s="5">
        <f t="shared" si="763"/>
        <v>2.1258210122654218E-4</v>
      </c>
      <c r="AU511" s="5">
        <f t="shared" si="764"/>
        <v>6.3452657060479961E-5</v>
      </c>
      <c r="AV511" s="5">
        <f t="shared" si="765"/>
        <v>1.420476958597835E-5</v>
      </c>
      <c r="AW511" s="5">
        <f t="shared" si="766"/>
        <v>5.1308297703622035E-8</v>
      </c>
      <c r="AX511" s="5">
        <f t="shared" si="767"/>
        <v>1.2998614418421723E-4</v>
      </c>
      <c r="AY511" s="5">
        <f t="shared" si="768"/>
        <v>1.0539845259837142E-4</v>
      </c>
      <c r="AZ511" s="5">
        <f t="shared" si="769"/>
        <v>4.2730838274530363E-5</v>
      </c>
      <c r="BA511" s="5">
        <f t="shared" si="770"/>
        <v>1.1549344382387908E-5</v>
      </c>
      <c r="BB511" s="5">
        <f t="shared" si="771"/>
        <v>2.3411784272642115E-6</v>
      </c>
      <c r="BC511" s="5">
        <f t="shared" si="772"/>
        <v>3.796659790764032E-7</v>
      </c>
      <c r="BD511" s="5">
        <f t="shared" si="773"/>
        <v>7.1656215967054386E-5</v>
      </c>
      <c r="BE511" s="5">
        <f t="shared" si="774"/>
        <v>6.4165006439048628E-5</v>
      </c>
      <c r="BF511" s="5">
        <f t="shared" si="775"/>
        <v>2.8728478023568171E-5</v>
      </c>
      <c r="BG511" s="5">
        <f t="shared" si="776"/>
        <v>8.5750317330639221E-6</v>
      </c>
      <c r="BH511" s="5">
        <f t="shared" si="777"/>
        <v>1.9196414398301049E-6</v>
      </c>
      <c r="BI511" s="5">
        <f t="shared" si="778"/>
        <v>3.4379098501097327E-7</v>
      </c>
      <c r="BJ511" s="8">
        <f t="shared" si="779"/>
        <v>0.35392121405146865</v>
      </c>
      <c r="BK511" s="8">
        <f t="shared" si="780"/>
        <v>0.33939672326577297</v>
      </c>
      <c r="BL511" s="8">
        <f t="shared" si="781"/>
        <v>0.29059317168821114</v>
      </c>
      <c r="BM511" s="8">
        <f t="shared" si="782"/>
        <v>0.24437613126212307</v>
      </c>
      <c r="BN511" s="8">
        <f t="shared" si="783"/>
        <v>0.75555923053474938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1.3374999999999999</v>
      </c>
      <c r="F512">
        <f>VLOOKUP(B512,home!$B$2:$E$405,3,FALSE)</f>
        <v>0.75</v>
      </c>
      <c r="G512">
        <f>VLOOKUP(C512,away!$B$2:$E$405,4,FALSE)</f>
        <v>1.31</v>
      </c>
      <c r="H512">
        <f>VLOOKUP(A512,away!$A$2:$E$405,3,FALSE)</f>
        <v>1.1625000000000001</v>
      </c>
      <c r="I512">
        <f>VLOOKUP(C512,away!$B$2:$E$405,3,FALSE)</f>
        <v>1.31</v>
      </c>
      <c r="J512">
        <f>VLOOKUP(B512,home!$B$2:$E$405,4,FALSE)</f>
        <v>1.43</v>
      </c>
      <c r="K512" s="3">
        <f t="shared" si="728"/>
        <v>1.3140937499999998</v>
      </c>
      <c r="L512" s="3">
        <f t="shared" si="729"/>
        <v>2.1777112500000002</v>
      </c>
      <c r="M512" s="5">
        <f t="shared" si="730"/>
        <v>3.0445867753369358E-2</v>
      </c>
      <c r="N512" s="5">
        <f t="shared" si="731"/>
        <v>4.0008724528029213E-2</v>
      </c>
      <c r="O512" s="5">
        <f t="shared" si="732"/>
        <v>6.6302308722524683E-2</v>
      </c>
      <c r="P512" s="5">
        <f t="shared" si="733"/>
        <v>8.7127449502840168E-2</v>
      </c>
      <c r="Q512" s="5">
        <f t="shared" si="734"/>
        <v>2.6287607423877445E-2</v>
      </c>
      <c r="R512" s="5">
        <f t="shared" si="735"/>
        <v>7.219364180300758E-2</v>
      </c>
      <c r="S512" s="5">
        <f t="shared" si="736"/>
        <v>6.2333520252759664E-2</v>
      </c>
      <c r="T512" s="5">
        <f t="shared" si="737"/>
        <v>5.7246818422561435E-2</v>
      </c>
      <c r="U512" s="5">
        <f t="shared" si="738"/>
        <v>9.4869213483070994E-2</v>
      </c>
      <c r="V512" s="5">
        <f t="shared" si="739"/>
        <v>1.9820097617007683E-2</v>
      </c>
      <c r="W512" s="5">
        <f t="shared" si="740"/>
        <v>1.1514793539390318E-2</v>
      </c>
      <c r="X512" s="5">
        <f t="shared" si="741"/>
        <v>2.5075895432157616E-2</v>
      </c>
      <c r="Y512" s="5">
        <f t="shared" si="742"/>
        <v>2.7304029793216632E-2</v>
      </c>
      <c r="Z512" s="5">
        <f t="shared" si="743"/>
        <v>5.2405635310959972E-2</v>
      </c>
      <c r="AA512" s="5">
        <f t="shared" si="744"/>
        <v>6.8865917826911802E-2</v>
      </c>
      <c r="AB512" s="5">
        <f t="shared" si="745"/>
        <v>4.524813610217919E-2</v>
      </c>
      <c r="AC512" s="5">
        <f t="shared" si="746"/>
        <v>3.5449690748182291E-3</v>
      </c>
      <c r="AD512" s="5">
        <f t="shared" si="747"/>
        <v>3.7828795556632986E-3</v>
      </c>
      <c r="AE512" s="5">
        <f t="shared" si="748"/>
        <v>8.2380193657629677E-3</v>
      </c>
      <c r="AF512" s="5">
        <f t="shared" si="749"/>
        <v>8.970013725269942E-3</v>
      </c>
      <c r="AG512" s="5">
        <f t="shared" si="750"/>
        <v>6.5113666007249214E-3</v>
      </c>
      <c r="AH512" s="5">
        <f t="shared" si="751"/>
        <v>2.8531085395018689E-2</v>
      </c>
      <c r="AI512" s="5">
        <f t="shared" si="752"/>
        <v>3.7492520998310339E-2</v>
      </c>
      <c r="AJ512" s="5">
        <f t="shared" si="753"/>
        <v>2.4634343757811688E-2</v>
      </c>
      <c r="AK512" s="5">
        <f t="shared" si="754"/>
        <v>1.0790612389163953E-2</v>
      </c>
      <c r="AL512" s="5">
        <f t="shared" si="755"/>
        <v>4.0578789418301172E-4</v>
      </c>
      <c r="AM512" s="5">
        <f t="shared" si="756"/>
        <v>9.9421167621998349E-4</v>
      </c>
      <c r="AN512" s="5">
        <f t="shared" si="757"/>
        <v>2.1651059521856156E-3</v>
      </c>
      <c r="AO512" s="5">
        <f t="shared" si="758"/>
        <v>2.3574877947582893E-3</v>
      </c>
      <c r="AP512" s="5">
        <f t="shared" si="759"/>
        <v>1.7113092307942728E-3</v>
      </c>
      <c r="AQ512" s="5">
        <f t="shared" si="760"/>
        <v>9.3168434103238333E-4</v>
      </c>
      <c r="AR512" s="5">
        <f t="shared" si="761"/>
        <v>1.2426493127888584E-2</v>
      </c>
      <c r="AS512" s="5">
        <f t="shared" si="762"/>
        <v>1.6329576953776338E-2</v>
      </c>
      <c r="AT512" s="5">
        <f t="shared" si="763"/>
        <v>1.0729297507550762E-2</v>
      </c>
      <c r="AU512" s="5">
        <f t="shared" si="764"/>
        <v>4.6997675988543451E-3</v>
      </c>
      <c r="AV512" s="5">
        <f t="shared" si="765"/>
        <v>1.5439838070267504E-3</v>
      </c>
      <c r="AW512" s="5">
        <f t="shared" si="766"/>
        <v>3.2256944746158452E-5</v>
      </c>
      <c r="AX512" s="5">
        <f t="shared" si="767"/>
        <v>2.1774789164961714E-4</v>
      </c>
      <c r="AY512" s="5">
        <f t="shared" si="768"/>
        <v>4.7419203330915233E-4</v>
      </c>
      <c r="AZ512" s="5">
        <f t="shared" si="769"/>
        <v>5.1632666279885801E-4</v>
      </c>
      <c r="BA512" s="5">
        <f t="shared" si="770"/>
        <v>3.7480346075067659E-4</v>
      </c>
      <c r="BB512" s="5">
        <f t="shared" si="771"/>
        <v>2.0405342825392041E-4</v>
      </c>
      <c r="BC512" s="5">
        <f t="shared" si="772"/>
        <v>8.88738892619261E-5</v>
      </c>
      <c r="BD512" s="5">
        <f t="shared" si="773"/>
        <v>4.510218980441778E-3</v>
      </c>
      <c r="BE512" s="5">
        <f t="shared" si="774"/>
        <v>5.9268505733299113E-3</v>
      </c>
      <c r="BF512" s="5">
        <f t="shared" si="775"/>
        <v>3.8942186477983771E-3</v>
      </c>
      <c r="BG512" s="5">
        <f t="shared" si="776"/>
        <v>1.7057894620684329E-3</v>
      </c>
      <c r="BH512" s="5">
        <f t="shared" si="777"/>
        <v>5.6039181772999747E-4</v>
      </c>
      <c r="BI512" s="5">
        <f t="shared" si="778"/>
        <v>1.4728147704602576E-4</v>
      </c>
      <c r="BJ512" s="8">
        <f t="shared" si="779"/>
        <v>0.22497594474766844</v>
      </c>
      <c r="BK512" s="8">
        <f t="shared" si="780"/>
        <v>0.20415188412828725</v>
      </c>
      <c r="BL512" s="8">
        <f t="shared" si="781"/>
        <v>0.51140165043151031</v>
      </c>
      <c r="BM512" s="8">
        <f t="shared" si="782"/>
        <v>0.67012757979621473</v>
      </c>
      <c r="BN512" s="8">
        <f t="shared" si="783"/>
        <v>0.32236559973364842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1.3374999999999999</v>
      </c>
      <c r="F513">
        <f>VLOOKUP(B513,home!$B$2:$E$405,3,FALSE)</f>
        <v>1.03</v>
      </c>
      <c r="G513">
        <f>VLOOKUP(C513,away!$B$2:$E$405,4,FALSE)</f>
        <v>0.56000000000000005</v>
      </c>
      <c r="H513">
        <f>VLOOKUP(A513,away!$A$2:$E$405,3,FALSE)</f>
        <v>1.1625000000000001</v>
      </c>
      <c r="I513">
        <f>VLOOKUP(C513,away!$B$2:$E$405,3,FALSE)</f>
        <v>0.56000000000000005</v>
      </c>
      <c r="J513">
        <f>VLOOKUP(B513,home!$B$2:$E$405,4,FALSE)</f>
        <v>0.43</v>
      </c>
      <c r="K513" s="3">
        <f t="shared" si="728"/>
        <v>0.77146999999999999</v>
      </c>
      <c r="L513" s="3">
        <f t="shared" si="729"/>
        <v>0.27993000000000007</v>
      </c>
      <c r="M513" s="5">
        <f t="shared" si="730"/>
        <v>0.34944817904141168</v>
      </c>
      <c r="N513" s="5">
        <f t="shared" si="731"/>
        <v>0.26958878668507785</v>
      </c>
      <c r="O513" s="5">
        <f t="shared" si="732"/>
        <v>9.7821028759062401E-2</v>
      </c>
      <c r="P513" s="5">
        <f t="shared" si="733"/>
        <v>7.5465989056753863E-2</v>
      </c>
      <c r="Q513" s="5">
        <f t="shared" si="734"/>
        <v>0.10398983063196847</v>
      </c>
      <c r="R513" s="5">
        <f t="shared" si="735"/>
        <v>1.3691520290262171E-2</v>
      </c>
      <c r="S513" s="5">
        <f t="shared" si="736"/>
        <v>4.074363414867865E-3</v>
      </c>
      <c r="T513" s="5">
        <f t="shared" si="737"/>
        <v>2.9109873288806942E-2</v>
      </c>
      <c r="U513" s="5">
        <f t="shared" si="738"/>
        <v>1.0562597158328557E-2</v>
      </c>
      <c r="V513" s="5">
        <f t="shared" si="739"/>
        <v>9.7765525865223894E-5</v>
      </c>
      <c r="W513" s="5">
        <f t="shared" si="740"/>
        <v>2.6741678212548248E-2</v>
      </c>
      <c r="X513" s="5">
        <f t="shared" si="741"/>
        <v>7.4857979820386333E-3</v>
      </c>
      <c r="Y513" s="5">
        <f t="shared" si="742"/>
        <v>1.0477497145560375E-3</v>
      </c>
      <c r="Z513" s="5">
        <f t="shared" si="743"/>
        <v>1.2775557582843638E-3</v>
      </c>
      <c r="AA513" s="5">
        <f t="shared" si="744"/>
        <v>9.8559594084363816E-4</v>
      </c>
      <c r="AB513" s="5">
        <f t="shared" si="745"/>
        <v>3.801788502413206E-4</v>
      </c>
      <c r="AC513" s="5">
        <f t="shared" si="746"/>
        <v>1.319575502816978E-6</v>
      </c>
      <c r="AD513" s="5">
        <f t="shared" si="747"/>
        <v>5.1576006226586478E-3</v>
      </c>
      <c r="AE513" s="5">
        <f t="shared" si="748"/>
        <v>1.4437671423008357E-3</v>
      </c>
      <c r="AF513" s="5">
        <f t="shared" si="749"/>
        <v>2.0207686807213651E-4</v>
      </c>
      <c r="AG513" s="5">
        <f t="shared" si="750"/>
        <v>1.8855792559811066E-5</v>
      </c>
      <c r="AH513" s="5">
        <f t="shared" si="751"/>
        <v>8.9406545854135496E-5</v>
      </c>
      <c r="AI513" s="5">
        <f t="shared" si="752"/>
        <v>6.8974467930089906E-5</v>
      </c>
      <c r="AJ513" s="5">
        <f t="shared" si="753"/>
        <v>2.6605866387013222E-5</v>
      </c>
      <c r="AK513" s="5">
        <f t="shared" si="754"/>
        <v>6.8418759138630324E-6</v>
      </c>
      <c r="AL513" s="5">
        <f t="shared" si="755"/>
        <v>1.1398894191215158E-8</v>
      </c>
      <c r="AM513" s="5">
        <f t="shared" si="756"/>
        <v>7.9578683047249366E-4</v>
      </c>
      <c r="AN513" s="5">
        <f t="shared" si="757"/>
        <v>2.227646074541652E-4</v>
      </c>
      <c r="AO513" s="5">
        <f t="shared" si="758"/>
        <v>3.117924828232224E-5</v>
      </c>
      <c r="AP513" s="5">
        <f t="shared" si="759"/>
        <v>2.9093356572234895E-6</v>
      </c>
      <c r="AQ513" s="5">
        <f t="shared" si="760"/>
        <v>2.0360258263164286E-7</v>
      </c>
      <c r="AR513" s="5">
        <f t="shared" si="761"/>
        <v>5.0055148761896303E-6</v>
      </c>
      <c r="AS513" s="5">
        <f t="shared" si="762"/>
        <v>3.861604561534014E-6</v>
      </c>
      <c r="AT513" s="5">
        <f t="shared" si="763"/>
        <v>1.4895560355433223E-6</v>
      </c>
      <c r="AU513" s="5">
        <f t="shared" si="764"/>
        <v>3.8304926491353574E-7</v>
      </c>
      <c r="AV513" s="5">
        <f t="shared" si="765"/>
        <v>7.3877754100711333E-8</v>
      </c>
      <c r="AW513" s="5">
        <f t="shared" si="766"/>
        <v>6.8379938864777022E-11</v>
      </c>
      <c r="AX513" s="5">
        <f t="shared" si="767"/>
        <v>1.0232094435076906E-4</v>
      </c>
      <c r="AY513" s="5">
        <f t="shared" si="768"/>
        <v>2.8642701952110795E-5</v>
      </c>
      <c r="AZ513" s="5">
        <f t="shared" si="769"/>
        <v>4.008975778727188E-6</v>
      </c>
      <c r="BA513" s="5">
        <f t="shared" si="770"/>
        <v>3.7407752991303408E-7</v>
      </c>
      <c r="BB513" s="5">
        <f t="shared" si="771"/>
        <v>2.617888073713891E-8</v>
      </c>
      <c r="BC513" s="5">
        <f t="shared" si="772"/>
        <v>1.4656508169494592E-9</v>
      </c>
      <c r="BD513" s="5">
        <f t="shared" si="773"/>
        <v>2.3353229654862723E-7</v>
      </c>
      <c r="BE513" s="5">
        <f t="shared" si="774"/>
        <v>1.8016316081836945E-7</v>
      </c>
      <c r="BF513" s="5">
        <f t="shared" si="775"/>
        <v>6.949523683827371E-8</v>
      </c>
      <c r="BG513" s="5">
        <f t="shared" si="776"/>
        <v>1.7871163454541015E-8</v>
      </c>
      <c r="BH513" s="5">
        <f t="shared" si="777"/>
        <v>3.4467666175686882E-9</v>
      </c>
      <c r="BI513" s="5">
        <f t="shared" si="778"/>
        <v>5.3181540849114331E-10</v>
      </c>
      <c r="BJ513" s="8">
        <f t="shared" si="779"/>
        <v>0.44597423490917948</v>
      </c>
      <c r="BK513" s="8">
        <f t="shared" si="780"/>
        <v>0.42911627071524777</v>
      </c>
      <c r="BL513" s="8">
        <f t="shared" si="781"/>
        <v>0.12364406839775516</v>
      </c>
      <c r="BM513" s="8">
        <f t="shared" si="782"/>
        <v>8.9978152682358176E-2</v>
      </c>
      <c r="BN513" s="8">
        <f t="shared" si="783"/>
        <v>0.91000533446453646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1.7111111111111099</v>
      </c>
      <c r="F514">
        <f>VLOOKUP(B514,home!$B$2:$E$405,3,FALSE)</f>
        <v>0.67</v>
      </c>
      <c r="G514">
        <f>VLOOKUP(C514,away!$B$2:$E$405,4,FALSE)</f>
        <v>0.08</v>
      </c>
      <c r="H514">
        <f>VLOOKUP(A514,away!$A$2:$E$405,3,FALSE)</f>
        <v>1.31111111111111</v>
      </c>
      <c r="I514">
        <f>VLOOKUP(C514,away!$B$2:$E$405,3,FALSE)</f>
        <v>1.34</v>
      </c>
      <c r="J514">
        <f>VLOOKUP(B514,home!$B$2:$E$405,4,FALSE)</f>
        <v>0.54</v>
      </c>
      <c r="K514" s="3">
        <f t="shared" si="728"/>
        <v>9.1715555555555495E-2</v>
      </c>
      <c r="L514" s="3">
        <f t="shared" si="729"/>
        <v>0.94871999999999934</v>
      </c>
      <c r="M514" s="5">
        <f t="shared" si="730"/>
        <v>0.35330076633025292</v>
      </c>
      <c r="N514" s="5">
        <f t="shared" si="731"/>
        <v>3.240317606218264E-2</v>
      </c>
      <c r="O514" s="5">
        <f t="shared" si="732"/>
        <v>0.33518350303283728</v>
      </c>
      <c r="P514" s="5">
        <f t="shared" si="733"/>
        <v>3.0741541193713893E-2</v>
      </c>
      <c r="Q514" s="5">
        <f t="shared" si="734"/>
        <v>1.4859376471537792E-3</v>
      </c>
      <c r="R514" s="5">
        <f t="shared" si="735"/>
        <v>0.15899764649865658</v>
      </c>
      <c r="S514" s="5">
        <f t="shared" si="736"/>
        <v>6.6872368037932349E-4</v>
      </c>
      <c r="T514" s="5">
        <f t="shared" si="737"/>
        <v>1.4097387646077324E-3</v>
      </c>
      <c r="U514" s="5">
        <f t="shared" si="738"/>
        <v>1.4582557480650113E-2</v>
      </c>
      <c r="V514" s="5">
        <f t="shared" si="739"/>
        <v>6.4652489156053762E-6</v>
      </c>
      <c r="W514" s="5">
        <f t="shared" si="740"/>
        <v>4.5427865609874629E-5</v>
      </c>
      <c r="X514" s="5">
        <f t="shared" si="741"/>
        <v>4.3098324661400228E-5</v>
      </c>
      <c r="Y514" s="5">
        <f t="shared" si="742"/>
        <v>2.0444121286381799E-5</v>
      </c>
      <c r="Z514" s="5">
        <f t="shared" si="743"/>
        <v>5.0281415728735131E-2</v>
      </c>
      <c r="AA514" s="5">
        <f t="shared" si="744"/>
        <v>4.6115879776807891E-3</v>
      </c>
      <c r="AB514" s="5">
        <f t="shared" si="745"/>
        <v>2.1147717668315713E-4</v>
      </c>
      <c r="AC514" s="5">
        <f t="shared" si="746"/>
        <v>3.5159794219231667E-8</v>
      </c>
      <c r="AD514" s="5">
        <f t="shared" si="747"/>
        <v>1.0416104830281913E-6</v>
      </c>
      <c r="AE514" s="5">
        <f t="shared" si="748"/>
        <v>9.8819669745850497E-7</v>
      </c>
      <c r="AF514" s="5">
        <f t="shared" si="749"/>
        <v>4.6876098540641609E-7</v>
      </c>
      <c r="AG514" s="5">
        <f t="shared" si="750"/>
        <v>1.4824097402492495E-7</v>
      </c>
      <c r="AH514" s="5">
        <f t="shared" si="751"/>
        <v>1.1925746182541387E-2</v>
      </c>
      <c r="AI514" s="5">
        <f t="shared" si="752"/>
        <v>1.0937764365463285E-3</v>
      </c>
      <c r="AJ514" s="5">
        <f t="shared" si="753"/>
        <v>5.0158156765711167E-5</v>
      </c>
      <c r="AK514" s="5">
        <f t="shared" si="754"/>
        <v>1.5334277378032817E-6</v>
      </c>
      <c r="AL514" s="5">
        <f t="shared" si="755"/>
        <v>1.2237349763828801E-10</v>
      </c>
      <c r="AM514" s="5">
        <f t="shared" si="756"/>
        <v>1.9106376824684205E-8</v>
      </c>
      <c r="AN514" s="5">
        <f t="shared" si="757"/>
        <v>1.8126601821114384E-8</v>
      </c>
      <c r="AO514" s="5">
        <f t="shared" si="758"/>
        <v>8.5985348398638144E-9</v>
      </c>
      <c r="AP514" s="5">
        <f t="shared" si="759"/>
        <v>2.7192006577585307E-9</v>
      </c>
      <c r="AQ514" s="5">
        <f t="shared" si="760"/>
        <v>6.4494001200716781E-10</v>
      </c>
      <c r="AR514" s="5">
        <f t="shared" si="761"/>
        <v>2.2628387836601325E-3</v>
      </c>
      <c r="AS514" s="5">
        <f t="shared" si="762"/>
        <v>2.075375161760465E-4</v>
      </c>
      <c r="AT514" s="5">
        <f t="shared" si="763"/>
        <v>9.517209297353097E-6</v>
      </c>
      <c r="AU514" s="5">
        <f t="shared" si="764"/>
        <v>2.9095871268174579E-7</v>
      </c>
      <c r="AV514" s="5">
        <f t="shared" si="765"/>
        <v>6.671359994333891E-9</v>
      </c>
      <c r="AW514" s="5">
        <f t="shared" si="766"/>
        <v>2.9577804185728707E-13</v>
      </c>
      <c r="AX514" s="5">
        <f t="shared" si="767"/>
        <v>2.9205866085495056E-10</v>
      </c>
      <c r="AY514" s="5">
        <f t="shared" si="768"/>
        <v>2.7708189272630849E-10</v>
      </c>
      <c r="AZ514" s="5">
        <f t="shared" si="769"/>
        <v>1.3143656663365161E-10</v>
      </c>
      <c r="BA514" s="5">
        <f t="shared" si="770"/>
        <v>4.1565499832225953E-11</v>
      </c>
      <c r="BB514" s="5">
        <f t="shared" si="771"/>
        <v>9.8585052502073447E-12</v>
      </c>
      <c r="BC514" s="5">
        <f t="shared" si="772"/>
        <v>1.8705922201953417E-12</v>
      </c>
      <c r="BD514" s="5">
        <f t="shared" si="773"/>
        <v>3.5780006847233969E-4</v>
      </c>
      <c r="BE514" s="5">
        <f t="shared" si="774"/>
        <v>3.2815832057756432E-5</v>
      </c>
      <c r="BF514" s="5">
        <f t="shared" si="775"/>
        <v>1.5048611340974696E-6</v>
      </c>
      <c r="BG514" s="5">
        <f t="shared" si="776"/>
        <v>4.6006391649237589E-8</v>
      </c>
      <c r="BH514" s="5">
        <f t="shared" si="777"/>
        <v>1.0548754423040735E-9</v>
      </c>
      <c r="BI514" s="5">
        <f t="shared" si="778"/>
        <v>1.9349697446566074E-11</v>
      </c>
      <c r="BJ514" s="8">
        <f t="shared" si="779"/>
        <v>3.5410519544167608E-2</v>
      </c>
      <c r="BK514" s="8">
        <f t="shared" si="780"/>
        <v>0.38471753201251147</v>
      </c>
      <c r="BL514" s="8">
        <f t="shared" si="781"/>
        <v>0.52953034535158627</v>
      </c>
      <c r="BM514" s="8">
        <f t="shared" si="782"/>
        <v>8.7827241595417202E-2</v>
      </c>
      <c r="BN514" s="8">
        <f t="shared" si="783"/>
        <v>0.91211257076479701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1.7111111111111099</v>
      </c>
      <c r="F515">
        <f>VLOOKUP(B515,home!$B$2:$E$405,3,FALSE)</f>
        <v>1.75</v>
      </c>
      <c r="G515">
        <f>VLOOKUP(C515,away!$B$2:$E$405,4,FALSE)</f>
        <v>1.17</v>
      </c>
      <c r="H515">
        <f>VLOOKUP(A515,away!$A$2:$E$405,3,FALSE)</f>
        <v>1.31111111111111</v>
      </c>
      <c r="I515">
        <f>VLOOKUP(C515,away!$B$2:$E$405,3,FALSE)</f>
        <v>0.5</v>
      </c>
      <c r="J515">
        <f>VLOOKUP(B515,home!$B$2:$E$405,4,FALSE)</f>
        <v>0.67</v>
      </c>
      <c r="K515" s="3">
        <f t="shared" si="728"/>
        <v>3.5034999999999972</v>
      </c>
      <c r="L515" s="3">
        <f t="shared" si="729"/>
        <v>0.4392222222222219</v>
      </c>
      <c r="M515" s="5">
        <f t="shared" si="730"/>
        <v>1.9395344378116974E-2</v>
      </c>
      <c r="N515" s="5">
        <f t="shared" si="731"/>
        <v>6.7951589028732773E-2</v>
      </c>
      <c r="O515" s="5">
        <f t="shared" si="732"/>
        <v>8.518866258521815E-3</v>
      </c>
      <c r="P515" s="5">
        <f t="shared" si="733"/>
        <v>2.9845847936731156E-2</v>
      </c>
      <c r="Q515" s="5">
        <f t="shared" si="734"/>
        <v>0.11903419608108254</v>
      </c>
      <c r="R515" s="5">
        <f t="shared" si="735"/>
        <v>1.8708376844409282E-3</v>
      </c>
      <c r="S515" s="5">
        <f t="shared" si="736"/>
        <v>1.1481810037715888E-2</v>
      </c>
      <c r="T515" s="5">
        <f t="shared" si="737"/>
        <v>5.2282464123168768E-2</v>
      </c>
      <c r="U515" s="5">
        <f t="shared" si="738"/>
        <v>6.554479827438787E-3</v>
      </c>
      <c r="V515" s="5">
        <f t="shared" si="739"/>
        <v>1.9631535723406758E-3</v>
      </c>
      <c r="W515" s="5">
        <f t="shared" si="740"/>
        <v>0.13901210199002412</v>
      </c>
      <c r="X515" s="5">
        <f t="shared" si="741"/>
        <v>6.1057204351840547E-2</v>
      </c>
      <c r="Y515" s="5">
        <f t="shared" si="742"/>
        <v>1.3408840489045859E-2</v>
      </c>
      <c r="Z515" s="5">
        <f t="shared" si="743"/>
        <v>2.7390449505907349E-4</v>
      </c>
      <c r="AA515" s="5">
        <f t="shared" si="744"/>
        <v>9.5962439843946313E-4</v>
      </c>
      <c r="AB515" s="5">
        <f t="shared" si="745"/>
        <v>1.6810220399663283E-3</v>
      </c>
      <c r="AC515" s="5">
        <f t="shared" si="746"/>
        <v>1.8880814209284376E-4</v>
      </c>
      <c r="AD515" s="5">
        <f t="shared" si="747"/>
        <v>0.1217572248305123</v>
      </c>
      <c r="AE515" s="5">
        <f t="shared" si="748"/>
        <v>5.3478478861668295E-2</v>
      </c>
      <c r="AF515" s="5">
        <f t="shared" si="749"/>
        <v>1.1744468163343035E-2</v>
      </c>
      <c r="AG515" s="5">
        <f t="shared" si="750"/>
        <v>1.719477135173888E-3</v>
      </c>
      <c r="AH515" s="5">
        <f t="shared" si="751"/>
        <v>3.0076235249125465E-5</v>
      </c>
      <c r="AI515" s="5">
        <f t="shared" si="752"/>
        <v>1.0537209019531098E-4</v>
      </c>
      <c r="AJ515" s="5">
        <f t="shared" si="753"/>
        <v>1.8458555899963591E-4</v>
      </c>
      <c r="AK515" s="5">
        <f t="shared" si="754"/>
        <v>2.1556516865174128E-4</v>
      </c>
      <c r="AL515" s="5">
        <f t="shared" si="755"/>
        <v>1.1621632466557609E-5</v>
      </c>
      <c r="AM515" s="5">
        <f t="shared" si="756"/>
        <v>8.5315287438739854E-2</v>
      </c>
      <c r="AN515" s="5">
        <f t="shared" si="757"/>
        <v>3.7472370138370931E-2</v>
      </c>
      <c r="AO515" s="5">
        <f t="shared" si="758"/>
        <v>8.2293488420544549E-3</v>
      </c>
      <c r="AP515" s="5">
        <f t="shared" si="759"/>
        <v>1.204837628616342E-3</v>
      </c>
      <c r="AQ515" s="5">
        <f t="shared" si="760"/>
        <v>1.3229786516445546E-4</v>
      </c>
      <c r="AR515" s="5">
        <f t="shared" si="761"/>
        <v>2.6420301764398435E-6</v>
      </c>
      <c r="AS515" s="5">
        <f t="shared" si="762"/>
        <v>9.2563527231569846E-6</v>
      </c>
      <c r="AT515" s="5">
        <f t="shared" si="763"/>
        <v>1.6214815882790237E-5</v>
      </c>
      <c r="AU515" s="5">
        <f t="shared" si="764"/>
        <v>1.8936202481785184E-5</v>
      </c>
      <c r="AV515" s="5">
        <f t="shared" si="765"/>
        <v>1.6585746348733587E-5</v>
      </c>
      <c r="AW515" s="5">
        <f t="shared" si="766"/>
        <v>4.9676508360200127E-7</v>
      </c>
      <c r="AX515" s="5">
        <f t="shared" si="767"/>
        <v>4.9817018256937469E-2</v>
      </c>
      <c r="AY515" s="5">
        <f t="shared" si="768"/>
        <v>2.1880741463297073E-2</v>
      </c>
      <c r="AZ515" s="5">
        <f t="shared" si="769"/>
        <v>4.8052539446896258E-3</v>
      </c>
      <c r="BA515" s="5">
        <f t="shared" si="770"/>
        <v>7.0352477197622499E-4</v>
      </c>
      <c r="BB515" s="5">
        <f t="shared" si="771"/>
        <v>7.7250928433944885E-5</v>
      </c>
      <c r="BC515" s="5">
        <f t="shared" si="772"/>
        <v>6.786064891097424E-6</v>
      </c>
      <c r="BD515" s="5">
        <f t="shared" si="773"/>
        <v>1.9340639421234595E-7</v>
      </c>
      <c r="BE515" s="5">
        <f t="shared" si="774"/>
        <v>6.775993021229536E-7</v>
      </c>
      <c r="BF515" s="5">
        <f t="shared" si="775"/>
        <v>1.186984577493883E-6</v>
      </c>
      <c r="BG515" s="5">
        <f t="shared" si="776"/>
        <v>1.3862001557499386E-6</v>
      </c>
      <c r="BH515" s="5">
        <f t="shared" si="777"/>
        <v>1.2141380614174768E-6</v>
      </c>
      <c r="BI515" s="5">
        <f t="shared" si="778"/>
        <v>8.5074653963522485E-7</v>
      </c>
      <c r="BJ515" s="8">
        <f t="shared" si="779"/>
        <v>0.85109076239776371</v>
      </c>
      <c r="BK515" s="8">
        <f t="shared" si="780"/>
        <v>8.4767327162761169E-2</v>
      </c>
      <c r="BL515" s="8">
        <f t="shared" si="781"/>
        <v>2.0189573484546669E-2</v>
      </c>
      <c r="BM515" s="8">
        <f t="shared" si="782"/>
        <v>0.68782464147429112</v>
      </c>
      <c r="BN515" s="8">
        <f t="shared" si="783"/>
        <v>0.24661668136762618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1.7111111111111099</v>
      </c>
      <c r="F516">
        <f>VLOOKUP(B516,home!$B$2:$E$405,3,FALSE)</f>
        <v>0.57999999999999996</v>
      </c>
      <c r="G516">
        <f>VLOOKUP(C516,away!$B$2:$E$405,4,FALSE)</f>
        <v>1.24</v>
      </c>
      <c r="H516">
        <f>VLOOKUP(A516,away!$A$2:$E$405,3,FALSE)</f>
        <v>1.31111111111111</v>
      </c>
      <c r="I516">
        <f>VLOOKUP(C516,away!$B$2:$E$405,3,FALSE)</f>
        <v>0.73</v>
      </c>
      <c r="J516">
        <f>VLOOKUP(B516,home!$B$2:$E$405,4,FALSE)</f>
        <v>1.31</v>
      </c>
      <c r="K516" s="3">
        <f t="shared" si="728"/>
        <v>1.2306311111111101</v>
      </c>
      <c r="L516" s="3">
        <f t="shared" si="729"/>
        <v>1.2538155555555546</v>
      </c>
      <c r="M516" s="5">
        <f t="shared" si="730"/>
        <v>8.337167407748286E-2</v>
      </c>
      <c r="N516" s="5">
        <f t="shared" si="731"/>
        <v>0.10259977590516607</v>
      </c>
      <c r="O516" s="5">
        <f t="shared" si="732"/>
        <v>0.10453270185105579</v>
      </c>
      <c r="P516" s="5">
        <f t="shared" si="733"/>
        <v>0.12864119502641119</v>
      </c>
      <c r="Q516" s="5">
        <f t="shared" si="734"/>
        <v>6.3131238110962731E-2</v>
      </c>
      <c r="R516" s="5">
        <f t="shared" si="735"/>
        <v>6.5532363822552328E-2</v>
      </c>
      <c r="S516" s="5">
        <f t="shared" si="736"/>
        <v>4.9622840254003674E-2</v>
      </c>
      <c r="T516" s="5">
        <f t="shared" si="737"/>
        <v>7.9154928385006734E-2</v>
      </c>
      <c r="U516" s="5">
        <f t="shared" si="738"/>
        <v>8.0646165704685094E-2</v>
      </c>
      <c r="V516" s="5">
        <f t="shared" si="739"/>
        <v>8.5074744330324997E-3</v>
      </c>
      <c r="W516" s="5">
        <f t="shared" si="740"/>
        <v>2.589708856743805E-2</v>
      </c>
      <c r="X516" s="5">
        <f t="shared" si="741"/>
        <v>3.2470172489453733E-2</v>
      </c>
      <c r="Y516" s="5">
        <f t="shared" si="742"/>
        <v>2.0355803679424557E-2</v>
      </c>
      <c r="Z516" s="5">
        <f t="shared" si="743"/>
        <v>2.7388499051014054E-2</v>
      </c>
      <c r="AA516" s="5">
        <f t="shared" si="744"/>
        <v>3.3705139018815014E-2</v>
      </c>
      <c r="AB516" s="5">
        <f t="shared" si="745"/>
        <v>2.0739296340439382E-2</v>
      </c>
      <c r="AC516" s="5">
        <f t="shared" si="746"/>
        <v>8.2043128693867859E-4</v>
      </c>
      <c r="AD516" s="5">
        <f t="shared" si="747"/>
        <v>7.9674407195722795E-3</v>
      </c>
      <c r="AE516" s="5">
        <f t="shared" si="748"/>
        <v>9.989701112166462E-3</v>
      </c>
      <c r="AF516" s="5">
        <f t="shared" si="749"/>
        <v>6.2626213248924674E-3</v>
      </c>
      <c r="AG516" s="5">
        <f t="shared" si="750"/>
        <v>2.6173906785680371E-3</v>
      </c>
      <c r="AH516" s="5">
        <f t="shared" si="751"/>
        <v>8.5850315383699943E-3</v>
      </c>
      <c r="AI516" s="5">
        <f t="shared" si="752"/>
        <v>1.0565006900988189E-2</v>
      </c>
      <c r="AJ516" s="5">
        <f t="shared" si="753"/>
        <v>6.5008130907298223E-3</v>
      </c>
      <c r="AK516" s="5">
        <f t="shared" si="754"/>
        <v>2.6667009456568308E-3</v>
      </c>
      <c r="AL516" s="5">
        <f t="shared" si="755"/>
        <v>5.0636508073838793E-5</v>
      </c>
      <c r="AM516" s="5">
        <f t="shared" si="756"/>
        <v>1.9609960850878257E-3</v>
      </c>
      <c r="AN516" s="5">
        <f t="shared" si="757"/>
        <v>2.4587273958666593E-3</v>
      </c>
      <c r="AO516" s="5">
        <f t="shared" si="758"/>
        <v>1.5413953279041087E-3</v>
      </c>
      <c r="AP516" s="5">
        <f t="shared" si="759"/>
        <v>6.4420847979560869E-4</v>
      </c>
      <c r="AQ516" s="5">
        <f t="shared" si="760"/>
        <v>2.0192965324713263E-4</v>
      </c>
      <c r="AR516" s="5">
        <f t="shared" si="761"/>
        <v>2.1528092175486652E-3</v>
      </c>
      <c r="AS516" s="5">
        <f t="shared" si="762"/>
        <v>2.6493139994021534E-3</v>
      </c>
      <c r="AT516" s="5">
        <f t="shared" si="763"/>
        <v>1.6301641153832461E-3</v>
      </c>
      <c r="AU516" s="5">
        <f t="shared" si="764"/>
        <v>6.6871022553584812E-4</v>
      </c>
      <c r="AV516" s="5">
        <f t="shared" si="765"/>
        <v>2.0573390196563547E-4</v>
      </c>
      <c r="AW516" s="5">
        <f t="shared" si="766"/>
        <v>2.170315098909874E-6</v>
      </c>
      <c r="AX516" s="5">
        <f t="shared" si="767"/>
        <v>4.0221046517936168E-4</v>
      </c>
      <c r="AY516" s="5">
        <f t="shared" si="768"/>
        <v>5.0429773784911927E-4</v>
      </c>
      <c r="AZ516" s="5">
        <f t="shared" si="769"/>
        <v>3.1614817417335145E-4</v>
      </c>
      <c r="BA516" s="5">
        <f t="shared" si="770"/>
        <v>1.3213049954634496E-4</v>
      </c>
      <c r="BB516" s="5">
        <f t="shared" si="771"/>
        <v>4.1416818923633371E-5</v>
      </c>
      <c r="BC516" s="5">
        <f t="shared" si="772"/>
        <v>1.0385810365615831E-5</v>
      </c>
      <c r="BD516" s="5">
        <f t="shared" si="773"/>
        <v>4.4987094751764952E-4</v>
      </c>
      <c r="BE516" s="5">
        <f t="shared" si="774"/>
        <v>5.5362518400025294E-4</v>
      </c>
      <c r="BF516" s="5">
        <f t="shared" si="775"/>
        <v>3.4065418766266212E-4</v>
      </c>
      <c r="BG516" s="5">
        <f t="shared" si="776"/>
        <v>1.397398804893182E-4</v>
      </c>
      <c r="BH516" s="5">
        <f t="shared" si="777"/>
        <v>4.299206109827585E-5</v>
      </c>
      <c r="BI516" s="5">
        <f t="shared" si="778"/>
        <v>1.0581473583665581E-5</v>
      </c>
      <c r="BJ516" s="8">
        <f t="shared" si="779"/>
        <v>0.35866000742058984</v>
      </c>
      <c r="BK516" s="8">
        <f t="shared" si="780"/>
        <v>0.27151854932379188</v>
      </c>
      <c r="BL516" s="8">
        <f t="shared" si="781"/>
        <v>0.34231741440747976</v>
      </c>
      <c r="BM516" s="8">
        <f t="shared" si="782"/>
        <v>0.45157339398649438</v>
      </c>
      <c r="BN516" s="8">
        <f t="shared" si="783"/>
        <v>0.54780894879363096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1.4173913043478299</v>
      </c>
      <c r="F517">
        <f>VLOOKUP(B517,home!$B$2:$E$405,3,FALSE)</f>
        <v>1.41</v>
      </c>
      <c r="G517">
        <f>VLOOKUP(C517,away!$B$2:$E$405,4,FALSE)</f>
        <v>0.47</v>
      </c>
      <c r="H517">
        <f>VLOOKUP(A517,away!$A$2:$E$405,3,FALSE)</f>
        <v>1.2521739130434799</v>
      </c>
      <c r="I517">
        <f>VLOOKUP(C517,away!$B$2:$E$405,3,FALSE)</f>
        <v>1.06</v>
      </c>
      <c r="J517">
        <f>VLOOKUP(B517,home!$B$2:$E$405,4,FALSE)</f>
        <v>1.6</v>
      </c>
      <c r="K517" s="3">
        <f t="shared" si="728"/>
        <v>0.93930521739130668</v>
      </c>
      <c r="L517" s="3">
        <f t="shared" si="729"/>
        <v>2.1236869565217424</v>
      </c>
      <c r="M517" s="5">
        <f t="shared" si="730"/>
        <v>4.674760876753991E-2</v>
      </c>
      <c r="N517" s="5">
        <f t="shared" si="731"/>
        <v>4.3910272815917833E-2</v>
      </c>
      <c r="O517" s="5">
        <f t="shared" si="732"/>
        <v>9.9277286988205954E-2</v>
      </c>
      <c r="P517" s="5">
        <f t="shared" si="733"/>
        <v>9.3251673636475935E-2</v>
      </c>
      <c r="Q517" s="5">
        <f t="shared" si="734"/>
        <v>2.062257417653364E-2</v>
      </c>
      <c r="R517" s="5">
        <f t="shared" si="735"/>
        <v>0.10541693972785937</v>
      </c>
      <c r="S517" s="5">
        <f t="shared" si="736"/>
        <v>4.6504382070350778E-2</v>
      </c>
      <c r="T517" s="5">
        <f t="shared" si="737"/>
        <v>4.37958917886066E-2</v>
      </c>
      <c r="U517" s="5">
        <f t="shared" si="738"/>
        <v>9.9018681487803226E-2</v>
      </c>
      <c r="V517" s="5">
        <f t="shared" si="739"/>
        <v>1.0307387488356985E-2</v>
      </c>
      <c r="W517" s="5">
        <f t="shared" si="740"/>
        <v>6.4569638400190929E-3</v>
      </c>
      <c r="X517" s="5">
        <f t="shared" si="741"/>
        <v>1.371256988578109E-2</v>
      </c>
      <c r="Y517" s="5">
        <f t="shared" si="742"/>
        <v>1.4560602903413074E-2</v>
      </c>
      <c r="Z517" s="5">
        <f t="shared" si="743"/>
        <v>7.4624193298831187E-2</v>
      </c>
      <c r="AA517" s="5">
        <f t="shared" si="744"/>
        <v>7.0094894109209535E-2</v>
      </c>
      <c r="AB517" s="5">
        <f t="shared" si="745"/>
        <v>3.2920249874635835E-2</v>
      </c>
      <c r="AC517" s="5">
        <f t="shared" si="746"/>
        <v>1.2850672465523727E-3</v>
      </c>
      <c r="AD517" s="5">
        <f t="shared" si="747"/>
        <v>1.5162649558592351E-3</v>
      </c>
      <c r="AE517" s="5">
        <f t="shared" si="748"/>
        <v>3.2200721093892729E-3</v>
      </c>
      <c r="AF517" s="5">
        <f t="shared" si="749"/>
        <v>3.4192125688847271E-3</v>
      </c>
      <c r="AG517" s="5">
        <f t="shared" si="750"/>
        <v>2.4204457113718978E-3</v>
      </c>
      <c r="AH517" s="5">
        <f t="shared" si="751"/>
        <v>3.9619606487421265E-2</v>
      </c>
      <c r="AI517" s="5">
        <f t="shared" si="752"/>
        <v>3.7214903084625259E-2</v>
      </c>
      <c r="AJ517" s="5">
        <f t="shared" si="753"/>
        <v>1.7478076316050167E-2</v>
      </c>
      <c r="AK517" s="5">
        <f t="shared" si="754"/>
        <v>5.4724160912097844E-3</v>
      </c>
      <c r="AL517" s="5">
        <f t="shared" si="755"/>
        <v>1.0253758396269981E-4</v>
      </c>
      <c r="AM517" s="5">
        <f t="shared" si="756"/>
        <v>2.848471167972358E-4</v>
      </c>
      <c r="AN517" s="5">
        <f t="shared" si="757"/>
        <v>6.0492610654511495E-4</v>
      </c>
      <c r="AO517" s="5">
        <f t="shared" si="758"/>
        <v>6.4233684106467144E-4</v>
      </c>
      <c r="AP517" s="5">
        <f t="shared" si="759"/>
        <v>4.5470745702080732E-4</v>
      </c>
      <c r="AQ517" s="5">
        <f t="shared" si="760"/>
        <v>2.4141407387706491E-4</v>
      </c>
      <c r="AR517" s="5">
        <f t="shared" si="761"/>
        <v>1.6827928303972152E-2</v>
      </c>
      <c r="AS517" s="5">
        <f t="shared" si="762"/>
        <v>1.5806560853807886E-2</v>
      </c>
      <c r="AT517" s="5">
        <f t="shared" si="763"/>
        <v>7.4235925394974664E-3</v>
      </c>
      <c r="AU517" s="5">
        <f t="shared" si="764"/>
        <v>2.3243397347123833E-3</v>
      </c>
      <c r="AV517" s="5">
        <f t="shared" si="765"/>
        <v>5.4581610995131679E-4</v>
      </c>
      <c r="AW517" s="5">
        <f t="shared" si="766"/>
        <v>5.6816936542917506E-6</v>
      </c>
      <c r="AX517" s="5">
        <f t="shared" si="767"/>
        <v>4.4593063827752401E-5</v>
      </c>
      <c r="AY517" s="5">
        <f t="shared" si="768"/>
        <v>9.4701708002339278E-5</v>
      </c>
      <c r="AZ517" s="5">
        <f t="shared" si="769"/>
        <v>1.0055839102244936E-4</v>
      </c>
      <c r="BA517" s="5">
        <f t="shared" si="770"/>
        <v>7.1184847794396252E-5</v>
      </c>
      <c r="BB517" s="5">
        <f t="shared" si="771"/>
        <v>3.7793583190736224E-5</v>
      </c>
      <c r="BC517" s="5">
        <f t="shared" si="772"/>
        <v>1.605234793247718E-5</v>
      </c>
      <c r="BD517" s="5">
        <f t="shared" si="773"/>
        <v>5.9562086407381103E-3</v>
      </c>
      <c r="BE517" s="5">
        <f t="shared" si="774"/>
        <v>5.5946978521164903E-3</v>
      </c>
      <c r="BF517" s="5">
        <f t="shared" si="775"/>
        <v>2.6275644411104778E-3</v>
      </c>
      <c r="BG517" s="5">
        <f t="shared" si="776"/>
        <v>8.2269499618898157E-4</v>
      </c>
      <c r="BH517" s="5">
        <f t="shared" si="777"/>
        <v>1.9319042556050788E-4</v>
      </c>
      <c r="BI517" s="5">
        <f t="shared" si="778"/>
        <v>3.6292954935806385E-5</v>
      </c>
      <c r="BJ517" s="8">
        <f t="shared" si="779"/>
        <v>0.15622798629285148</v>
      </c>
      <c r="BK517" s="8">
        <f t="shared" si="780"/>
        <v>0.198293358501241</v>
      </c>
      <c r="BL517" s="8">
        <f t="shared" si="781"/>
        <v>0.56467194101961193</v>
      </c>
      <c r="BM517" s="8">
        <f t="shared" si="782"/>
        <v>0.58450210298565497</v>
      </c>
      <c r="BN517" s="8">
        <f t="shared" si="783"/>
        <v>0.40922635611253261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1.4173913043478299</v>
      </c>
      <c r="F518">
        <f>VLOOKUP(B518,home!$B$2:$E$405,3,FALSE)</f>
        <v>0.71</v>
      </c>
      <c r="G518">
        <f>VLOOKUP(C518,away!$B$2:$E$405,4,FALSE)</f>
        <v>0.5</v>
      </c>
      <c r="H518">
        <f>VLOOKUP(A518,away!$A$2:$E$405,3,FALSE)</f>
        <v>1.2521739130434799</v>
      </c>
      <c r="I518">
        <f>VLOOKUP(C518,away!$B$2:$E$405,3,FALSE)</f>
        <v>1.51</v>
      </c>
      <c r="J518">
        <f>VLOOKUP(B518,home!$B$2:$E$405,4,FALSE)</f>
        <v>0.93</v>
      </c>
      <c r="K518" s="3">
        <f t="shared" si="728"/>
        <v>0.50317391304347958</v>
      </c>
      <c r="L518" s="3">
        <f t="shared" si="729"/>
        <v>1.758427826086959</v>
      </c>
      <c r="M518" s="5">
        <f t="shared" si="730"/>
        <v>0.10418347628775741</v>
      </c>
      <c r="N518" s="5">
        <f t="shared" si="731"/>
        <v>5.2422407438183459E-2</v>
      </c>
      <c r="O518" s="5">
        <f t="shared" si="732"/>
        <v>0.18319912372286348</v>
      </c>
      <c r="P518" s="5">
        <f t="shared" si="733"/>
        <v>9.2181019949769766E-2</v>
      </c>
      <c r="Q518" s="5">
        <f t="shared" si="734"/>
        <v>1.3188793940915189E-2</v>
      </c>
      <c r="R518" s="5">
        <f t="shared" si="735"/>
        <v>0.16107121843451538</v>
      </c>
      <c r="S518" s="5">
        <f t="shared" si="736"/>
        <v>2.0390326618373686E-2</v>
      </c>
      <c r="T518" s="5">
        <f t="shared" si="737"/>
        <v>2.3191542258232351E-2</v>
      </c>
      <c r="U518" s="5">
        <f t="shared" si="738"/>
        <v>8.1046835258376151E-2</v>
      </c>
      <c r="V518" s="5">
        <f t="shared" si="739"/>
        <v>2.00458436059596E-3</v>
      </c>
      <c r="W518" s="5">
        <f t="shared" si="740"/>
        <v>2.2120856851914773E-3</v>
      </c>
      <c r="X518" s="5">
        <f t="shared" si="741"/>
        <v>3.8897930225293299E-3</v>
      </c>
      <c r="Y518" s="5">
        <f t="shared" si="742"/>
        <v>3.4199601442672367E-3</v>
      </c>
      <c r="Z518" s="5">
        <f t="shared" si="743"/>
        <v>9.4410704158994205E-2</v>
      </c>
      <c r="AA518" s="5">
        <f t="shared" si="744"/>
        <v>4.7505003444871421E-2</v>
      </c>
      <c r="AB518" s="5">
        <f t="shared" si="745"/>
        <v>1.1951639236249964E-2</v>
      </c>
      <c r="AC518" s="5">
        <f t="shared" si="746"/>
        <v>1.1085288996831466E-4</v>
      </c>
      <c r="AD518" s="5">
        <f t="shared" si="747"/>
        <v>2.7826595255131553E-4</v>
      </c>
      <c r="AE518" s="5">
        <f t="shared" si="748"/>
        <v>4.893105940188266E-4</v>
      </c>
      <c r="AF518" s="5">
        <f t="shared" si="749"/>
        <v>4.3020868206092202E-4</v>
      </c>
      <c r="AG518" s="5">
        <f t="shared" si="750"/>
        <v>2.5216363918670765E-4</v>
      </c>
      <c r="AH518" s="5">
        <f t="shared" si="751"/>
        <v>4.1503602318409806E-2</v>
      </c>
      <c r="AI518" s="5">
        <f t="shared" si="752"/>
        <v>2.088352998395469E-2</v>
      </c>
      <c r="AJ518" s="5">
        <f t="shared" si="753"/>
        <v>5.2540237500936574E-3</v>
      </c>
      <c r="AK518" s="5">
        <f t="shared" si="754"/>
        <v>8.8122922985266769E-4</v>
      </c>
      <c r="AL518" s="5">
        <f t="shared" si="755"/>
        <v>3.9232833557732285E-6</v>
      </c>
      <c r="AM518" s="5">
        <f t="shared" si="756"/>
        <v>2.8003233642403333E-5</v>
      </c>
      <c r="AN518" s="5">
        <f t="shared" si="757"/>
        <v>4.9241665257216487E-5</v>
      </c>
      <c r="AO518" s="5">
        <f t="shared" si="758"/>
        <v>4.3293957195574471E-5</v>
      </c>
      <c r="AP518" s="5">
        <f t="shared" si="759"/>
        <v>2.537643301137196E-5</v>
      </c>
      <c r="AQ518" s="5">
        <f t="shared" si="760"/>
        <v>1.1155656483507035E-5</v>
      </c>
      <c r="AR518" s="5">
        <f t="shared" si="761"/>
        <v>1.4596217839907787E-2</v>
      </c>
      <c r="AS518" s="5">
        <f t="shared" si="762"/>
        <v>7.344436046141445E-3</v>
      </c>
      <c r="AT518" s="5">
        <f t="shared" si="763"/>
        <v>1.8477643122172861E-3</v>
      </c>
      <c r="AU518" s="5">
        <f t="shared" si="764"/>
        <v>3.0991559978682195E-4</v>
      </c>
      <c r="AV518" s="5">
        <f t="shared" si="765"/>
        <v>3.8985361264488031E-5</v>
      </c>
      <c r="AW518" s="5">
        <f t="shared" si="766"/>
        <v>9.6425042672964327E-8</v>
      </c>
      <c r="AX518" s="5">
        <f t="shared" si="767"/>
        <v>2.3484161082864824E-6</v>
      </c>
      <c r="AY518" s="5">
        <f t="shared" si="768"/>
        <v>4.1295202320417957E-6</v>
      </c>
      <c r="AZ518" s="5">
        <f t="shared" si="769"/>
        <v>3.6307316422056859E-6</v>
      </c>
      <c r="BA518" s="5">
        <f t="shared" si="770"/>
        <v>2.128126516236293E-6</v>
      </c>
      <c r="BB518" s="5">
        <f t="shared" si="771"/>
        <v>9.3553922089584963E-7</v>
      </c>
      <c r="BC518" s="5">
        <f t="shared" si="772"/>
        <v>3.2901563968379485E-7</v>
      </c>
      <c r="BD518" s="5">
        <f t="shared" si="773"/>
        <v>4.2777326008867928E-3</v>
      </c>
      <c r="BE518" s="5">
        <f t="shared" si="774"/>
        <v>2.1524434517418687E-3</v>
      </c>
      <c r="BF518" s="5">
        <f t="shared" si="775"/>
        <v>5.4152669710888501E-4</v>
      </c>
      <c r="BG518" s="5">
        <f t="shared" si="776"/>
        <v>9.082736906726296E-5</v>
      </c>
      <c r="BH518" s="5">
        <f t="shared" si="777"/>
        <v>1.1425490676254747E-5</v>
      </c>
      <c r="BI518" s="5">
        <f t="shared" si="778"/>
        <v>1.1498017704025787E-6</v>
      </c>
      <c r="BJ518" s="8">
        <f t="shared" si="779"/>
        <v>9.9945103652086226E-2</v>
      </c>
      <c r="BK518" s="8">
        <f t="shared" si="780"/>
        <v>0.21887831291005297</v>
      </c>
      <c r="BL518" s="8">
        <f t="shared" si="781"/>
        <v>0.58450862994975639</v>
      </c>
      <c r="BM518" s="8">
        <f t="shared" si="782"/>
        <v>0.39149267780169589</v>
      </c>
      <c r="BN518" s="8">
        <f t="shared" si="783"/>
        <v>0.60624603977400482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1.4173913043478299</v>
      </c>
      <c r="F519">
        <f>VLOOKUP(B519,home!$B$2:$E$405,3,FALSE)</f>
        <v>1.06</v>
      </c>
      <c r="G519">
        <f>VLOOKUP(C519,away!$B$2:$E$405,4,FALSE)</f>
        <v>1.65</v>
      </c>
      <c r="H519">
        <f>VLOOKUP(A519,away!$A$2:$E$405,3,FALSE)</f>
        <v>1.2521739130434799</v>
      </c>
      <c r="I519">
        <f>VLOOKUP(C519,away!$B$2:$E$405,3,FALSE)</f>
        <v>0.47</v>
      </c>
      <c r="J519">
        <f>VLOOKUP(B519,home!$B$2:$E$405,4,FALSE)</f>
        <v>0.8</v>
      </c>
      <c r="K519" s="3">
        <f t="shared" si="728"/>
        <v>2.4790173913043545</v>
      </c>
      <c r="L519" s="3">
        <f t="shared" si="729"/>
        <v>0.47081739130434841</v>
      </c>
      <c r="M519" s="5">
        <f t="shared" si="730"/>
        <v>5.2348354092502672E-2</v>
      </c>
      <c r="N519" s="5">
        <f t="shared" si="731"/>
        <v>0.12977248020147261</v>
      </c>
      <c r="O519" s="5">
        <f t="shared" si="732"/>
        <v>2.4646515512908418E-2</v>
      </c>
      <c r="P519" s="5">
        <f t="shared" si="733"/>
        <v>6.1099140591552539E-2</v>
      </c>
      <c r="Q519" s="5">
        <f t="shared" si="734"/>
        <v>0.16085411766607532</v>
      </c>
      <c r="R519" s="5">
        <f t="shared" si="735"/>
        <v>5.8020040692648477E-3</v>
      </c>
      <c r="S519" s="5">
        <f t="shared" si="736"/>
        <v>1.7828186987644747E-2</v>
      </c>
      <c r="T519" s="5">
        <f t="shared" si="737"/>
        <v>7.5732916060104294E-2</v>
      </c>
      <c r="U519" s="5">
        <f t="shared" si="738"/>
        <v>1.4383268992126193E-2</v>
      </c>
      <c r="V519" s="5">
        <f t="shared" si="739"/>
        <v>2.3120474413595563E-3</v>
      </c>
      <c r="W519" s="5">
        <f t="shared" si="740"/>
        <v>0.13292005171903926</v>
      </c>
      <c r="X519" s="5">
        <f t="shared" si="741"/>
        <v>6.2581072002397126E-2</v>
      </c>
      <c r="Y519" s="5">
        <f t="shared" si="742"/>
        <v>1.4732128532599104E-2</v>
      </c>
      <c r="Z519" s="5">
        <f t="shared" si="743"/>
        <v>9.1056147340949655E-4</v>
      </c>
      <c r="AA519" s="5">
        <f t="shared" si="744"/>
        <v>2.2572977284338598E-3</v>
      </c>
      <c r="AB519" s="5">
        <f t="shared" si="745"/>
        <v>2.7979401630696763E-3</v>
      </c>
      <c r="AC519" s="5">
        <f t="shared" si="746"/>
        <v>1.6865873116128058E-4</v>
      </c>
      <c r="AD519" s="5">
        <f t="shared" si="747"/>
        <v>8.2377779966143164E-2</v>
      </c>
      <c r="AE519" s="5">
        <f t="shared" si="748"/>
        <v>3.8784891465103138E-2</v>
      </c>
      <c r="AF519" s="5">
        <f t="shared" si="749"/>
        <v>9.1303007108110724E-3</v>
      </c>
      <c r="AG519" s="5">
        <f t="shared" si="750"/>
        <v>1.4329014541627691E-3</v>
      </c>
      <c r="AH519" s="5">
        <f t="shared" si="751"/>
        <v>1.0717704438322574E-4</v>
      </c>
      <c r="AI519" s="5">
        <f t="shared" si="752"/>
        <v>2.6569375697461532E-4</v>
      </c>
      <c r="AJ519" s="5">
        <f t="shared" si="753"/>
        <v>3.2932972215053203E-4</v>
      </c>
      <c r="AK519" s="5">
        <f t="shared" si="754"/>
        <v>2.7213803622819991E-4</v>
      </c>
      <c r="AL519" s="5">
        <f t="shared" si="755"/>
        <v>7.8740993529665238E-6</v>
      </c>
      <c r="AM519" s="5">
        <f t="shared" si="756"/>
        <v>4.0843189838622458E-2</v>
      </c>
      <c r="AN519" s="5">
        <f t="shared" si="757"/>
        <v>1.9229684092368495E-2</v>
      </c>
      <c r="AO519" s="5">
        <f t="shared" si="758"/>
        <v>4.5268348499878305E-3</v>
      </c>
      <c r="AP519" s="5">
        <f t="shared" si="759"/>
        <v>7.1043752497896065E-4</v>
      </c>
      <c r="AQ519" s="5">
        <f t="shared" si="760"/>
        <v>8.362158554882803E-5</v>
      </c>
      <c r="AR519" s="5">
        <f t="shared" si="761"/>
        <v>1.0092163288844144E-5</v>
      </c>
      <c r="AS519" s="5">
        <f t="shared" si="762"/>
        <v>2.5018648308927989E-5</v>
      </c>
      <c r="AT519" s="5">
        <f t="shared" si="763"/>
        <v>3.1010832132379885E-5</v>
      </c>
      <c r="AU519" s="5">
        <f t="shared" si="764"/>
        <v>2.5625464058329876E-5</v>
      </c>
      <c r="AV519" s="5">
        <f t="shared" si="765"/>
        <v>1.5881492765211111E-5</v>
      </c>
      <c r="AW519" s="5">
        <f t="shared" si="766"/>
        <v>2.552880345412266E-7</v>
      </c>
      <c r="AX519" s="5">
        <f t="shared" si="767"/>
        <v>1.6875162987715072E-2</v>
      </c>
      <c r="AY519" s="5">
        <f t="shared" si="768"/>
        <v>7.9451202157117037E-3</v>
      </c>
      <c r="AZ519" s="5">
        <f t="shared" si="769"/>
        <v>1.870350386780413E-3</v>
      </c>
      <c r="BA519" s="5">
        <f t="shared" si="770"/>
        <v>2.9353116330967772E-4</v>
      </c>
      <c r="BB519" s="5">
        <f t="shared" si="771"/>
        <v>3.4549894143998281E-5</v>
      </c>
      <c r="BC519" s="5">
        <f t="shared" si="772"/>
        <v>3.2533382061437319E-6</v>
      </c>
      <c r="BD519" s="5">
        <f t="shared" si="773"/>
        <v>7.9192766537851856E-7</v>
      </c>
      <c r="BE519" s="5">
        <f t="shared" si="774"/>
        <v>1.9632024551284032E-6</v>
      </c>
      <c r="BF519" s="5">
        <f t="shared" si="775"/>
        <v>2.4334065144573592E-6</v>
      </c>
      <c r="BG519" s="5">
        <f t="shared" si="776"/>
        <v>2.0108190231510348E-6</v>
      </c>
      <c r="BH519" s="5">
        <f t="shared" si="777"/>
        <v>1.2462138322892624E-6</v>
      </c>
      <c r="BI519" s="5">
        <f t="shared" si="778"/>
        <v>6.1787715270582585E-7</v>
      </c>
      <c r="BJ519" s="8">
        <f t="shared" si="779"/>
        <v>0.80073437565528149</v>
      </c>
      <c r="BK519" s="8">
        <f t="shared" si="780"/>
        <v>0.14170938215928544</v>
      </c>
      <c r="BL519" s="8">
        <f t="shared" si="781"/>
        <v>5.0978057072736366E-2</v>
      </c>
      <c r="BM519" s="8">
        <f t="shared" si="782"/>
        <v>0.5518648992992593</v>
      </c>
      <c r="BN519" s="8">
        <f t="shared" si="783"/>
        <v>0.43452261213377641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1.4020618556701001</v>
      </c>
      <c r="F520">
        <f>VLOOKUP(B520,home!$B$2:$E$405,3,FALSE)</f>
        <v>0.95</v>
      </c>
      <c r="G520">
        <f>VLOOKUP(C520,away!$B$2:$E$405,4,FALSE)</f>
        <v>0.92</v>
      </c>
      <c r="H520">
        <f>VLOOKUP(A520,away!$A$2:$E$405,3,FALSE)</f>
        <v>1.1340206185567001</v>
      </c>
      <c r="I520">
        <f>VLOOKUP(C520,away!$B$2:$E$405,3,FALSE)</f>
        <v>0.82</v>
      </c>
      <c r="J520">
        <f>VLOOKUP(B520,home!$B$2:$E$405,4,FALSE)</f>
        <v>1.47</v>
      </c>
      <c r="K520" s="3">
        <f t="shared" si="728"/>
        <v>1.2254020618556674</v>
      </c>
      <c r="L520" s="3">
        <f t="shared" si="729"/>
        <v>1.3669484536082461</v>
      </c>
      <c r="M520" s="5">
        <f t="shared" si="730"/>
        <v>7.4843911398695215E-2</v>
      </c>
      <c r="N520" s="5">
        <f t="shared" si="731"/>
        <v>9.1713883345304004E-2</v>
      </c>
      <c r="O520" s="5">
        <f t="shared" si="732"/>
        <v>0.10230776894843899</v>
      </c>
      <c r="P520" s="5">
        <f t="shared" si="733"/>
        <v>0.12536815101327037</v>
      </c>
      <c r="Q520" s="5">
        <f t="shared" si="734"/>
        <v>5.6193190876062844E-2</v>
      </c>
      <c r="R520" s="5">
        <f t="shared" si="735"/>
        <v>6.992472327808924E-2</v>
      </c>
      <c r="S520" s="5">
        <f t="shared" si="736"/>
        <v>5.2499839314785524E-2</v>
      </c>
      <c r="T520" s="5">
        <f t="shared" si="737"/>
        <v>7.6813195371347107E-2</v>
      </c>
      <c r="U520" s="5">
        <f t="shared" si="738"/>
        <v>8.568590007965754E-2</v>
      </c>
      <c r="V520" s="5">
        <f t="shared" si="739"/>
        <v>9.7711619056937791E-3</v>
      </c>
      <c r="W520" s="5">
        <f t="shared" si="740"/>
        <v>2.2953083987258829E-2</v>
      </c>
      <c r="X520" s="5">
        <f t="shared" si="741"/>
        <v>3.137568266192365E-2</v>
      </c>
      <c r="Y520" s="5">
        <f t="shared" si="742"/>
        <v>2.1444470447809803E-2</v>
      </c>
      <c r="Z520" s="5">
        <f t="shared" si="743"/>
        <v>3.1861164117989532E-2</v>
      </c>
      <c r="AA520" s="5">
        <f t="shared" si="744"/>
        <v>3.9042736203306179E-2</v>
      </c>
      <c r="AB520" s="5">
        <f t="shared" si="745"/>
        <v>2.3921524722009153E-2</v>
      </c>
      <c r="AC520" s="5">
        <f t="shared" si="746"/>
        <v>1.0229560415096518E-3</v>
      </c>
      <c r="AD520" s="5">
        <f t="shared" si="747"/>
        <v>7.031689110983323E-3</v>
      </c>
      <c r="AE520" s="5">
        <f t="shared" si="748"/>
        <v>9.6119565565125943E-3</v>
      </c>
      <c r="AF520" s="5">
        <f t="shared" si="749"/>
        <v>6.5695245755372699E-3</v>
      </c>
      <c r="AG520" s="5">
        <f t="shared" si="750"/>
        <v>2.9934004864906791E-3</v>
      </c>
      <c r="AH520" s="5">
        <f t="shared" si="751"/>
        <v>1.0888142255311086E-2</v>
      </c>
      <c r="AI520" s="5">
        <f t="shared" si="752"/>
        <v>1.3342351969436022E-2</v>
      </c>
      <c r="AJ520" s="5">
        <f t="shared" si="753"/>
        <v>8.174872806675464E-3</v>
      </c>
      <c r="AK520" s="5">
        <f t="shared" si="754"/>
        <v>3.33916866423598E-3</v>
      </c>
      <c r="AL520" s="5">
        <f t="shared" si="755"/>
        <v>6.8540569350390758E-5</v>
      </c>
      <c r="AM520" s="5">
        <f t="shared" si="756"/>
        <v>1.723329266985401E-3</v>
      </c>
      <c r="AN520" s="5">
        <f t="shared" si="757"/>
        <v>2.3557022765635259E-3</v>
      </c>
      <c r="AO520" s="5">
        <f t="shared" si="758"/>
        <v>1.610061792054969E-3</v>
      </c>
      <c r="AP520" s="5">
        <f t="shared" si="759"/>
        <v>7.3362382562108699E-4</v>
      </c>
      <c r="AQ520" s="5">
        <f t="shared" si="760"/>
        <v>2.5070648849072769E-4</v>
      </c>
      <c r="AR520" s="5">
        <f t="shared" si="761"/>
        <v>2.976705843712818E-3</v>
      </c>
      <c r="AS520" s="5">
        <f t="shared" si="762"/>
        <v>3.6476614784235017E-3</v>
      </c>
      <c r="AT520" s="5">
        <f t="shared" si="763"/>
        <v>2.2349259483058254E-3</v>
      </c>
      <c r="AU520" s="5">
        <f t="shared" si="764"/>
        <v>9.1289428838289713E-4</v>
      </c>
      <c r="AV520" s="5">
        <f t="shared" si="765"/>
        <v>2.796656358101663E-4</v>
      </c>
      <c r="AW520" s="5">
        <f t="shared" si="766"/>
        <v>3.1891573811088143E-6</v>
      </c>
      <c r="AX520" s="5">
        <f t="shared" si="767"/>
        <v>3.5196187283668739E-4</v>
      </c>
      <c r="AY520" s="5">
        <f t="shared" si="768"/>
        <v>4.8111373780317188E-4</v>
      </c>
      <c r="AZ520" s="5">
        <f t="shared" si="769"/>
        <v>3.2882883994986463E-4</v>
      </c>
      <c r="BA520" s="5">
        <f t="shared" si="770"/>
        <v>1.4983069142375361E-4</v>
      </c>
      <c r="BB520" s="5">
        <f t="shared" si="771"/>
        <v>5.1202707986188591E-5</v>
      </c>
      <c r="BC520" s="5">
        <f t="shared" si="772"/>
        <v>1.3998292500455018E-5</v>
      </c>
      <c r="BD520" s="5">
        <f t="shared" si="773"/>
        <v>6.7816724165164393E-4</v>
      </c>
      <c r="BE520" s="5">
        <f t="shared" si="774"/>
        <v>8.3102753620289526E-4</v>
      </c>
      <c r="BF520" s="5">
        <f t="shared" si="775"/>
        <v>5.0917142816093162E-4</v>
      </c>
      <c r="BG520" s="5">
        <f t="shared" si="776"/>
        <v>2.0797990596880012E-4</v>
      </c>
      <c r="BH520" s="5">
        <f t="shared" si="777"/>
        <v>6.3714751399678921E-5</v>
      </c>
      <c r="BI520" s="5">
        <f t="shared" si="778"/>
        <v>1.5615237547157558E-5</v>
      </c>
      <c r="BJ520" s="8">
        <f t="shared" si="779"/>
        <v>0.33475043721144593</v>
      </c>
      <c r="BK520" s="8">
        <f t="shared" si="780"/>
        <v>0.26405567398110813</v>
      </c>
      <c r="BL520" s="8">
        <f t="shared" si="781"/>
        <v>0.36898471822272588</v>
      </c>
      <c r="BM520" s="8">
        <f t="shared" si="782"/>
        <v>0.47882244009298686</v>
      </c>
      <c r="BN520" s="8">
        <f t="shared" si="783"/>
        <v>0.52035162885986064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1.4020618556701001</v>
      </c>
      <c r="F521">
        <f>VLOOKUP(B521,home!$B$2:$E$405,3,FALSE)</f>
        <v>1.43</v>
      </c>
      <c r="G521">
        <f>VLOOKUP(C521,away!$B$2:$E$405,4,FALSE)</f>
        <v>1.25</v>
      </c>
      <c r="H521">
        <f>VLOOKUP(A521,away!$A$2:$E$405,3,FALSE)</f>
        <v>1.1340206185567001</v>
      </c>
      <c r="I521">
        <f>VLOOKUP(C521,away!$B$2:$E$405,3,FALSE)</f>
        <v>0.8</v>
      </c>
      <c r="J521">
        <f>VLOOKUP(B521,home!$B$2:$E$405,4,FALSE)</f>
        <v>0.55000000000000004</v>
      </c>
      <c r="K521" s="3">
        <f t="shared" si="728"/>
        <v>2.5061855670103039</v>
      </c>
      <c r="L521" s="3">
        <f t="shared" si="729"/>
        <v>0.49896907216494812</v>
      </c>
      <c r="M521" s="5">
        <f t="shared" si="730"/>
        <v>4.9531094288617898E-2</v>
      </c>
      <c r="N521" s="5">
        <f t="shared" si="731"/>
        <v>0.12413411362436065</v>
      </c>
      <c r="O521" s="5">
        <f t="shared" si="732"/>
        <v>2.4714484160506232E-2</v>
      </c>
      <c r="P521" s="5">
        <f t="shared" si="733"/>
        <v>6.1939083499165479E-2</v>
      </c>
      <c r="Q521" s="5">
        <f t="shared" si="734"/>
        <v>0.15555156196949493</v>
      </c>
      <c r="R521" s="5">
        <f t="shared" si="735"/>
        <v>6.1658816153015508E-3</v>
      </c>
      <c r="S521" s="5">
        <f t="shared" si="736"/>
        <v>1.936384668972577E-2</v>
      </c>
      <c r="T521" s="5">
        <f t="shared" si="737"/>
        <v>7.7615418549727311E-2</v>
      </c>
      <c r="U521" s="5">
        <f t="shared" si="738"/>
        <v>1.5452843512162924E-2</v>
      </c>
      <c r="V521" s="5">
        <f t="shared" si="739"/>
        <v>2.6905184717372298E-3</v>
      </c>
      <c r="W521" s="5">
        <f t="shared" si="740"/>
        <v>0.12994702651128567</v>
      </c>
      <c r="X521" s="5">
        <f t="shared" si="741"/>
        <v>6.4839547248930124E-2</v>
      </c>
      <c r="Y521" s="5">
        <f t="shared" si="742"/>
        <v>1.6176464365196989E-2</v>
      </c>
      <c r="Z521" s="5">
        <f t="shared" si="743"/>
        <v>1.0255280762219755E-3</v>
      </c>
      <c r="AA521" s="5">
        <f t="shared" si="744"/>
        <v>2.5701636631913576E-3</v>
      </c>
      <c r="AB521" s="5">
        <f t="shared" si="745"/>
        <v>3.2206535387722572E-3</v>
      </c>
      <c r="AC521" s="5">
        <f t="shared" si="746"/>
        <v>2.1028236236049941E-4</v>
      </c>
      <c r="AD521" s="5">
        <f t="shared" si="747"/>
        <v>8.1417840579622383E-2</v>
      </c>
      <c r="AE521" s="5">
        <f t="shared" si="748"/>
        <v>4.0624984371687843E-2</v>
      </c>
      <c r="AF521" s="5">
        <f t="shared" si="749"/>
        <v>1.01353053793283E-2</v>
      </c>
      <c r="AG521" s="5">
        <f t="shared" si="750"/>
        <v>1.6857346404106166E-3</v>
      </c>
      <c r="AH521" s="5">
        <f t="shared" si="751"/>
        <v>1.2792669816789581E-4</v>
      </c>
      <c r="AI521" s="5">
        <f t="shared" si="752"/>
        <v>3.2060804458366391E-4</v>
      </c>
      <c r="AJ521" s="5">
        <f t="shared" si="753"/>
        <v>4.017516270014874E-4</v>
      </c>
      <c r="AK521" s="5">
        <f t="shared" si="754"/>
        <v>3.3562137637134487E-4</v>
      </c>
      <c r="AL521" s="5">
        <f t="shared" si="755"/>
        <v>1.0518400199078E-5</v>
      </c>
      <c r="AM521" s="5">
        <f t="shared" si="756"/>
        <v>4.080964339155907E-2</v>
      </c>
      <c r="AN521" s="5">
        <f t="shared" si="757"/>
        <v>2.0362749898468636E-2</v>
      </c>
      <c r="AO521" s="5">
        <f t="shared" si="758"/>
        <v>5.0801912117828937E-3</v>
      </c>
      <c r="AP521" s="5">
        <f t="shared" si="759"/>
        <v>8.4495276512127802E-4</v>
      </c>
      <c r="AQ521" s="5">
        <f t="shared" si="760"/>
        <v>1.0540132430894284E-4</v>
      </c>
      <c r="AR521" s="5">
        <f t="shared" si="761"/>
        <v>1.2766293177992069E-5</v>
      </c>
      <c r="AS521" s="5">
        <f t="shared" si="762"/>
        <v>3.1994699706905825E-5</v>
      </c>
      <c r="AT521" s="5">
        <f t="shared" si="763"/>
        <v>4.0092327313138102E-5</v>
      </c>
      <c r="AU521" s="5">
        <f t="shared" si="764"/>
        <v>3.3492937353346564E-5</v>
      </c>
      <c r="AV521" s="5">
        <f t="shared" si="765"/>
        <v>2.0984879047934362E-5</v>
      </c>
      <c r="AW521" s="5">
        <f t="shared" si="766"/>
        <v>3.6537097305877205E-7</v>
      </c>
      <c r="AX521" s="5">
        <f t="shared" si="767"/>
        <v>1.7046089877127149E-2</v>
      </c>
      <c r="AY521" s="5">
        <f t="shared" si="768"/>
        <v>8.5054716500304467E-3</v>
      </c>
      <c r="AZ521" s="5">
        <f t="shared" si="769"/>
        <v>2.1219836487704814E-3</v>
      </c>
      <c r="BA521" s="5">
        <f t="shared" si="770"/>
        <v>3.5293473745873276E-4</v>
      </c>
      <c r="BB521" s="5">
        <f t="shared" si="771"/>
        <v>4.4025879621140852E-5</v>
      </c>
      <c r="BC521" s="5">
        <f t="shared" si="772"/>
        <v>4.3935104611612701E-6</v>
      </c>
      <c r="BD521" s="5">
        <f t="shared" si="773"/>
        <v>1.0616642436680682E-6</v>
      </c>
      <c r="BE521" s="5">
        <f t="shared" si="774"/>
        <v>2.6607276044918224E-6</v>
      </c>
      <c r="BF521" s="5">
        <f t="shared" si="775"/>
        <v>3.3341385600616539E-6</v>
      </c>
      <c r="BG521" s="5">
        <f t="shared" si="776"/>
        <v>2.785323312546344E-6</v>
      </c>
      <c r="BH521" s="5">
        <f t="shared" si="777"/>
        <v>1.7451342713402448E-6</v>
      </c>
      <c r="BI521" s="5">
        <f t="shared" si="778"/>
        <v>8.7472606466559252E-7</v>
      </c>
      <c r="BJ521" s="8">
        <f t="shared" si="779"/>
        <v>0.79740583513475494</v>
      </c>
      <c r="BK521" s="8">
        <f t="shared" si="780"/>
        <v>0.14225081536183642</v>
      </c>
      <c r="BL521" s="8">
        <f t="shared" si="781"/>
        <v>5.3461727086714803E-2</v>
      </c>
      <c r="BM521" s="8">
        <f t="shared" si="782"/>
        <v>0.56360258022302367</v>
      </c>
      <c r="BN521" s="8">
        <f t="shared" si="783"/>
        <v>0.42203621915744677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1.4020618556701001</v>
      </c>
      <c r="F522">
        <f>VLOOKUP(B522,home!$B$2:$E$405,3,FALSE)</f>
        <v>1.02</v>
      </c>
      <c r="G522">
        <f>VLOOKUP(C522,away!$B$2:$E$405,4,FALSE)</f>
        <v>0.62</v>
      </c>
      <c r="H522">
        <f>VLOOKUP(A522,away!$A$2:$E$405,3,FALSE)</f>
        <v>1.1340206185567001</v>
      </c>
      <c r="I522">
        <f>VLOOKUP(C522,away!$B$2:$E$405,3,FALSE)</f>
        <v>1.69</v>
      </c>
      <c r="J522">
        <f>VLOOKUP(B522,home!$B$2:$E$405,4,FALSE)</f>
        <v>1.64</v>
      </c>
      <c r="K522" s="3">
        <f t="shared" si="728"/>
        <v>0.88666391752577134</v>
      </c>
      <c r="L522" s="3">
        <f t="shared" si="729"/>
        <v>3.1430515463917494</v>
      </c>
      <c r="M522" s="5">
        <f t="shared" si="730"/>
        <v>1.7779388111453229E-2</v>
      </c>
      <c r="N522" s="5">
        <f t="shared" si="731"/>
        <v>1.5764341914112245E-2</v>
      </c>
      <c r="O522" s="5">
        <f t="shared" si="732"/>
        <v>5.5881533297602162E-2</v>
      </c>
      <c r="P522" s="5">
        <f t="shared" si="733"/>
        <v>4.954813923099876E-2</v>
      </c>
      <c r="Q522" s="5">
        <f t="shared" si="734"/>
        <v>6.9888365793912381E-3</v>
      </c>
      <c r="R522" s="5">
        <f t="shared" si="735"/>
        <v>8.7819269822885279E-2</v>
      </c>
      <c r="S522" s="5">
        <f t="shared" si="736"/>
        <v>3.4520565132285838E-2</v>
      </c>
      <c r="T522" s="5">
        <f t="shared" si="737"/>
        <v>2.1966273618334857E-2</v>
      </c>
      <c r="U522" s="5">
        <f t="shared" si="738"/>
        <v>7.7866177815412205E-2</v>
      </c>
      <c r="V522" s="5">
        <f t="shared" si="739"/>
        <v>1.0689217804004465E-2</v>
      </c>
      <c r="W522" s="5">
        <f t="shared" si="740"/>
        <v>2.065583073476816E-3</v>
      </c>
      <c r="X522" s="5">
        <f t="shared" si="741"/>
        <v>6.4922340732919293E-3</v>
      </c>
      <c r="Y522" s="5">
        <f t="shared" si="742"/>
        <v>1.0202713171798706E-2</v>
      </c>
      <c r="Z522" s="5">
        <f t="shared" si="743"/>
        <v>9.2006830606604625E-2</v>
      </c>
      <c r="AA522" s="5">
        <f t="shared" si="744"/>
        <v>8.157913686478209E-2</v>
      </c>
      <c r="AB522" s="5">
        <f t="shared" si="745"/>
        <v>3.6166638540449374E-2</v>
      </c>
      <c r="AC522" s="5">
        <f t="shared" si="746"/>
        <v>1.861814818594992E-3</v>
      </c>
      <c r="AD522" s="5">
        <f t="shared" si="747"/>
        <v>4.5786949497596925E-4</v>
      </c>
      <c r="AE522" s="5">
        <f t="shared" si="748"/>
        <v>1.4391074242298295E-3</v>
      </c>
      <c r="AF522" s="5">
        <f t="shared" si="749"/>
        <v>2.2615944075747071E-3</v>
      </c>
      <c r="AG522" s="5">
        <f t="shared" si="750"/>
        <v>2.369435933346205E-3</v>
      </c>
      <c r="AH522" s="5">
        <f t="shared" si="751"/>
        <v>7.2295552804173088E-2</v>
      </c>
      <c r="AI522" s="5">
        <f t="shared" si="752"/>
        <v>6.4101858069039369E-2</v>
      </c>
      <c r="AJ522" s="5">
        <f t="shared" si="753"/>
        <v>2.8418402298087706E-2</v>
      </c>
      <c r="AK522" s="5">
        <f t="shared" si="754"/>
        <v>8.3991906371486125E-3</v>
      </c>
      <c r="AL522" s="5">
        <f t="shared" si="755"/>
        <v>2.0754248520995065E-4</v>
      </c>
      <c r="AM522" s="5">
        <f t="shared" si="756"/>
        <v>8.1195272026187896E-5</v>
      </c>
      <c r="AN522" s="5">
        <f t="shared" si="757"/>
        <v>2.5520092530160863E-4</v>
      </c>
      <c r="AO522" s="5">
        <f t="shared" si="758"/>
        <v>4.0105483145491325E-4</v>
      </c>
      <c r="AP522" s="5">
        <f t="shared" si="759"/>
        <v>4.2017866939741581E-4</v>
      </c>
      <c r="AQ522" s="5">
        <f t="shared" si="760"/>
        <v>3.3016080415259382E-4</v>
      </c>
      <c r="AR522" s="5">
        <f t="shared" si="761"/>
        <v>4.5445729807680517E-2</v>
      </c>
      <c r="AS522" s="5">
        <f t="shared" si="762"/>
        <v>4.0295088826095719E-2</v>
      </c>
      <c r="AT522" s="5">
        <f t="shared" si="763"/>
        <v>1.786410065779748E-2</v>
      </c>
      <c r="AU522" s="5">
        <f t="shared" si="764"/>
        <v>5.2798178241058079E-3</v>
      </c>
      <c r="AV522" s="5">
        <f t="shared" si="765"/>
        <v>1.1703559889360124E-3</v>
      </c>
      <c r="AW522" s="5">
        <f t="shared" si="766"/>
        <v>1.6066269624296243E-5</v>
      </c>
      <c r="AX522" s="5">
        <f t="shared" si="767"/>
        <v>1.19988196632184E-5</v>
      </c>
      <c r="AY522" s="5">
        <f t="shared" si="768"/>
        <v>3.7712908697354322E-5</v>
      </c>
      <c r="AZ522" s="5">
        <f t="shared" si="769"/>
        <v>5.9266808000075191E-5</v>
      </c>
      <c r="BA522" s="5">
        <f t="shared" si="770"/>
        <v>6.2092877511446415E-5</v>
      </c>
      <c r="BB522" s="5">
        <f t="shared" si="771"/>
        <v>4.8790278670566276E-5</v>
      </c>
      <c r="BC522" s="5">
        <f t="shared" si="772"/>
        <v>3.0670072164881543E-5</v>
      </c>
      <c r="BD522" s="5">
        <f t="shared" si="773"/>
        <v>2.3806378558155306E-2</v>
      </c>
      <c r="BE522" s="5">
        <f t="shared" si="774"/>
        <v>2.1108256874475505E-2</v>
      </c>
      <c r="BF522" s="5">
        <f t="shared" si="775"/>
        <v>9.3579648662313712E-3</v>
      </c>
      <c r="BG522" s="5">
        <f t="shared" si="776"/>
        <v>2.7657899294537469E-3</v>
      </c>
      <c r="BH522" s="5">
        <f t="shared" si="777"/>
        <v>6.1308153347569647E-4</v>
      </c>
      <c r="BI522" s="5">
        <f t="shared" si="778"/>
        <v>1.0871945484685369E-4</v>
      </c>
      <c r="BJ522" s="8">
        <f t="shared" si="779"/>
        <v>7.1746311957572736E-2</v>
      </c>
      <c r="BK522" s="8">
        <f t="shared" si="780"/>
        <v>0.11464438049124456</v>
      </c>
      <c r="BL522" s="8">
        <f t="shared" si="781"/>
        <v>0.68034304447083382</v>
      </c>
      <c r="BM522" s="8">
        <f t="shared" si="782"/>
        <v>0.72493741193073968</v>
      </c>
      <c r="BN522" s="8">
        <f t="shared" si="783"/>
        <v>0.2337815089564429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1.4020618556701001</v>
      </c>
      <c r="F523">
        <f>VLOOKUP(B523,home!$B$2:$E$405,3,FALSE)</f>
        <v>0.62</v>
      </c>
      <c r="G523">
        <f>VLOOKUP(C523,away!$B$2:$E$405,4,FALSE)</f>
        <v>0.87</v>
      </c>
      <c r="H523">
        <f>VLOOKUP(A523,away!$A$2:$E$405,3,FALSE)</f>
        <v>1.1340206185567001</v>
      </c>
      <c r="I523">
        <f>VLOOKUP(C523,away!$B$2:$E$405,3,FALSE)</f>
        <v>0.71</v>
      </c>
      <c r="J523">
        <f>VLOOKUP(B523,home!$B$2:$E$405,4,FALSE)</f>
        <v>1.21</v>
      </c>
      <c r="K523" s="3">
        <f t="shared" si="728"/>
        <v>0.75627216494845206</v>
      </c>
      <c r="L523" s="3">
        <f t="shared" si="729"/>
        <v>0.97423711340206109</v>
      </c>
      <c r="M523" s="5">
        <f t="shared" si="730"/>
        <v>0.17719414584472998</v>
      </c>
      <c r="N523" s="5">
        <f t="shared" si="731"/>
        <v>0.13400700029418569</v>
      </c>
      <c r="O523" s="5">
        <f t="shared" si="732"/>
        <v>0.17262911315951354</v>
      </c>
      <c r="P523" s="5">
        <f t="shared" si="733"/>
        <v>0.13055459314227663</v>
      </c>
      <c r="Q523" s="5">
        <f t="shared" si="734"/>
        <v>5.0672882115365817E-2</v>
      </c>
      <c r="R523" s="5">
        <f t="shared" si="735"/>
        <v>8.4090844446841104E-2</v>
      </c>
      <c r="S523" s="5">
        <f t="shared" si="736"/>
        <v>2.4047777805087552E-2</v>
      </c>
      <c r="T523" s="5">
        <f t="shared" si="737"/>
        <v>4.9367402399836925E-2</v>
      </c>
      <c r="U523" s="5">
        <f t="shared" si="738"/>
        <v>6.3595564982156044E-2</v>
      </c>
      <c r="V523" s="5">
        <f t="shared" si="739"/>
        <v>1.9686804439227731E-3</v>
      </c>
      <c r="W523" s="5">
        <f t="shared" si="740"/>
        <v>1.2774163420521805E-2</v>
      </c>
      <c r="X523" s="5">
        <f t="shared" si="741"/>
        <v>1.2445064096935363E-2</v>
      </c>
      <c r="Y523" s="5">
        <f t="shared" si="742"/>
        <v>6.0622216609509672E-3</v>
      </c>
      <c r="Z523" s="5">
        <f t="shared" si="743"/>
        <v>2.7308140519144077E-2</v>
      </c>
      <c r="AA523" s="5">
        <f t="shared" si="744"/>
        <v>2.0652386551129637E-2</v>
      </c>
      <c r="AB523" s="5">
        <f t="shared" si="745"/>
        <v>7.8094125441875509E-3</v>
      </c>
      <c r="AC523" s="5">
        <f t="shared" si="746"/>
        <v>9.0656308493648481E-5</v>
      </c>
      <c r="AD523" s="5">
        <f t="shared" si="747"/>
        <v>2.4151860563608372E-3</v>
      </c>
      <c r="AE523" s="5">
        <f t="shared" si="748"/>
        <v>2.3529638918778897E-3</v>
      </c>
      <c r="AF523" s="5">
        <f t="shared" si="749"/>
        <v>1.1461723749811971E-3</v>
      </c>
      <c r="AG523" s="5">
        <f t="shared" si="750"/>
        <v>3.7221455535428881E-4</v>
      </c>
      <c r="AH523" s="5">
        <f t="shared" si="751"/>
        <v>6.6511509979371953E-3</v>
      </c>
      <c r="AI523" s="5">
        <f t="shared" si="752"/>
        <v>5.0300803646090202E-3</v>
      </c>
      <c r="AJ523" s="5">
        <f t="shared" si="753"/>
        <v>1.9020548836037809E-3</v>
      </c>
      <c r="AK523" s="5">
        <f t="shared" si="754"/>
        <v>4.7949038822460259E-4</v>
      </c>
      <c r="AL523" s="5">
        <f t="shared" si="755"/>
        <v>2.671780699017041E-6</v>
      </c>
      <c r="AM523" s="5">
        <f t="shared" si="756"/>
        <v>3.6530759751946505E-4</v>
      </c>
      <c r="AN523" s="5">
        <f t="shared" si="757"/>
        <v>3.5589621931120556E-4</v>
      </c>
      <c r="AO523" s="5">
        <f t="shared" si="758"/>
        <v>1.7336365268622787E-4</v>
      </c>
      <c r="AP523" s="5">
        <f t="shared" si="759"/>
        <v>5.629910152062271E-5</v>
      </c>
      <c r="AQ523" s="5">
        <f t="shared" si="760"/>
        <v>1.3712168538145263E-5</v>
      </c>
      <c r="AR523" s="5">
        <f t="shared" si="761"/>
        <v>1.2959596298063149E-3</v>
      </c>
      <c r="AS523" s="5">
        <f t="shared" si="762"/>
        <v>9.800981949194161E-4</v>
      </c>
      <c r="AT523" s="5">
        <f t="shared" si="763"/>
        <v>3.7061049186688831E-4</v>
      </c>
      <c r="AU523" s="5">
        <f t="shared" si="764"/>
        <v>9.3427466345594125E-5</v>
      </c>
      <c r="AV523" s="5">
        <f t="shared" si="765"/>
        <v>1.766414805970778E-5</v>
      </c>
      <c r="AW523" s="5">
        <f t="shared" si="766"/>
        <v>5.468158487696498E-8</v>
      </c>
      <c r="AX523" s="5">
        <f t="shared" si="767"/>
        <v>4.6045327941360574E-5</v>
      </c>
      <c r="AY523" s="5">
        <f t="shared" si="768"/>
        <v>4.4859067379242395E-5</v>
      </c>
      <c r="AZ523" s="5">
        <f t="shared" si="769"/>
        <v>2.1851684156730835E-5</v>
      </c>
      <c r="BA523" s="5">
        <f t="shared" si="770"/>
        <v>7.0962405652756673E-6</v>
      </c>
      <c r="BB523" s="5">
        <f t="shared" si="771"/>
        <v>1.7283552310801939E-6</v>
      </c>
      <c r="BC523" s="5">
        <f t="shared" si="772"/>
        <v>3.3676556225218422E-7</v>
      </c>
      <c r="BD523" s="5">
        <f t="shared" si="773"/>
        <v>2.1042866147135119E-4</v>
      </c>
      <c r="BE523" s="5">
        <f t="shared" si="774"/>
        <v>1.5914133937814368E-4</v>
      </c>
      <c r="BF523" s="5">
        <f t="shared" si="775"/>
        <v>6.0177082632152521E-5</v>
      </c>
      <c r="BG523" s="5">
        <f t="shared" si="776"/>
        <v>1.5170084187499964E-5</v>
      </c>
      <c r="BH523" s="5">
        <f t="shared" si="777"/>
        <v>2.868178102732719E-6</v>
      </c>
      <c r="BI523" s="5">
        <f t="shared" si="778"/>
        <v>4.3382465264228363E-7</v>
      </c>
      <c r="BJ523" s="8">
        <f t="shared" si="779"/>
        <v>0.27270176704678234</v>
      </c>
      <c r="BK523" s="8">
        <f t="shared" si="780"/>
        <v>0.33390338439258882</v>
      </c>
      <c r="BL523" s="8">
        <f t="shared" si="781"/>
        <v>0.36604607741962497</v>
      </c>
      <c r="BM523" s="8">
        <f t="shared" si="782"/>
        <v>0.25076598598943317</v>
      </c>
      <c r="BN523" s="8">
        <f t="shared" si="783"/>
        <v>0.74914857900291276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1.3248407643312099</v>
      </c>
      <c r="F524">
        <f>VLOOKUP(B524,home!$B$2:$E$405,3,FALSE)</f>
        <v>0.47</v>
      </c>
      <c r="G524">
        <f>VLOOKUP(C524,away!$B$2:$E$405,4,FALSE)</f>
        <v>1.23</v>
      </c>
      <c r="H524">
        <f>VLOOKUP(A524,away!$A$2:$E$405,3,FALSE)</f>
        <v>1.07643312101911</v>
      </c>
      <c r="I524">
        <f>VLOOKUP(C524,away!$B$2:$E$405,3,FALSE)</f>
        <v>0.66</v>
      </c>
      <c r="J524">
        <f>VLOOKUP(B524,home!$B$2:$E$405,4,FALSE)</f>
        <v>0.35</v>
      </c>
      <c r="K524" s="3">
        <f t="shared" si="728"/>
        <v>0.76589044585987243</v>
      </c>
      <c r="L524" s="3">
        <f t="shared" si="729"/>
        <v>0.2486560509554144</v>
      </c>
      <c r="M524" s="5">
        <f t="shared" si="730"/>
        <v>0.36256681776097427</v>
      </c>
      <c r="N524" s="5">
        <f t="shared" si="731"/>
        <v>0.27768646170894773</v>
      </c>
      <c r="O524" s="5">
        <f t="shared" si="732"/>
        <v>9.0154433111915275E-2</v>
      </c>
      <c r="P524" s="5">
        <f t="shared" si="733"/>
        <v>6.9048418972328843E-2</v>
      </c>
      <c r="Q524" s="5">
        <f t="shared" si="734"/>
        <v>0.10633870398375816</v>
      </c>
      <c r="R524" s="5">
        <f t="shared" si="735"/>
        <v>1.1208722656866454E-2</v>
      </c>
      <c r="S524" s="5">
        <f t="shared" si="736"/>
        <v>3.2874520840193125E-3</v>
      </c>
      <c r="T524" s="5">
        <f t="shared" si="737"/>
        <v>2.6441762196318101E-2</v>
      </c>
      <c r="U524" s="5">
        <f t="shared" si="738"/>
        <v>8.584653593187103E-3</v>
      </c>
      <c r="V524" s="5">
        <f t="shared" si="739"/>
        <v>6.9563689207417521E-5</v>
      </c>
      <c r="W524" s="5">
        <f t="shared" si="740"/>
        <v>2.7147932468760513E-2</v>
      </c>
      <c r="X524" s="5">
        <f t="shared" si="741"/>
        <v>6.7504976792862638E-3</v>
      </c>
      <c r="Y524" s="5">
        <f t="shared" si="742"/>
        <v>8.3927604745750604E-4</v>
      </c>
      <c r="Z524" s="5">
        <f t="shared" si="743"/>
        <v>9.2903890403696484E-4</v>
      </c>
      <c r="AA524" s="5">
        <f t="shared" si="744"/>
        <v>7.1154202043403826E-4</v>
      </c>
      <c r="AB524" s="5">
        <f t="shared" si="745"/>
        <v>2.7248161763912998E-4</v>
      </c>
      <c r="AC524" s="5">
        <f t="shared" si="746"/>
        <v>8.279961310505992E-7</v>
      </c>
      <c r="AD524" s="5">
        <f t="shared" si="747"/>
        <v>5.1980855256681738E-3</v>
      </c>
      <c r="AE524" s="5">
        <f t="shared" si="748"/>
        <v>1.2925354193411476E-3</v>
      </c>
      <c r="AF524" s="5">
        <f t="shared" si="749"/>
        <v>1.6069837654668519E-4</v>
      </c>
      <c r="AG524" s="5">
        <f t="shared" si="750"/>
        <v>1.3319541235681648E-5</v>
      </c>
      <c r="AH524" s="5">
        <f t="shared" si="751"/>
        <v>5.7752786265444434E-5</v>
      </c>
      <c r="AI524" s="5">
        <f t="shared" si="752"/>
        <v>4.4232307222491153E-5</v>
      </c>
      <c r="AJ524" s="5">
        <f t="shared" si="753"/>
        <v>1.6938550750022302E-5</v>
      </c>
      <c r="AK524" s="5">
        <f t="shared" si="754"/>
        <v>4.3243580620515523E-6</v>
      </c>
      <c r="AL524" s="5">
        <f t="shared" si="755"/>
        <v>6.3074524157850712E-9</v>
      </c>
      <c r="AM524" s="5">
        <f t="shared" si="756"/>
        <v>7.9623280817434951E-4</v>
      </c>
      <c r="AN524" s="5">
        <f t="shared" si="757"/>
        <v>1.9798810572177375E-4</v>
      </c>
      <c r="AO524" s="5">
        <f t="shared" si="758"/>
        <v>2.4615470252459677E-5</v>
      </c>
      <c r="AP524" s="5">
        <f t="shared" si="759"/>
        <v>2.0402618751290349E-6</v>
      </c>
      <c r="AQ524" s="5">
        <f t="shared" si="760"/>
        <v>1.2683086519611859E-7</v>
      </c>
      <c r="AR524" s="5">
        <f t="shared" si="761"/>
        <v>2.8721159528875015E-6</v>
      </c>
      <c r="AS524" s="5">
        <f t="shared" si="762"/>
        <v>2.1997261677182611E-6</v>
      </c>
      <c r="AT524" s="5">
        <f t="shared" si="763"/>
        <v>8.4237462768168348E-7</v>
      </c>
      <c r="AU524" s="5">
        <f t="shared" si="764"/>
        <v>2.1505555972538957E-7</v>
      </c>
      <c r="AV524" s="5">
        <f t="shared" si="765"/>
        <v>4.1177249630680756E-8</v>
      </c>
      <c r="AW524" s="5">
        <f t="shared" si="766"/>
        <v>3.336700036444318E-11</v>
      </c>
      <c r="AX524" s="5">
        <f t="shared" si="767"/>
        <v>1.0163785007681844E-4</v>
      </c>
      <c r="AY524" s="5">
        <f t="shared" si="768"/>
        <v>2.5272866427700139E-5</v>
      </c>
      <c r="AZ524" s="5">
        <f t="shared" si="769"/>
        <v>3.1421255811177942E-6</v>
      </c>
      <c r="BA524" s="5">
        <f t="shared" si="770"/>
        <v>2.6043617953557928E-7</v>
      </c>
      <c r="BB524" s="5">
        <f t="shared" si="771"/>
        <v>1.6189757982308103E-8</v>
      </c>
      <c r="BC524" s="5">
        <f t="shared" si="772"/>
        <v>8.0513625716092605E-10</v>
      </c>
      <c r="BD524" s="5">
        <f t="shared" si="773"/>
        <v>1.1902816845517565E-7</v>
      </c>
      <c r="BE524" s="5">
        <f t="shared" si="774"/>
        <v>9.1162537008018485E-8</v>
      </c>
      <c r="BF524" s="5">
        <f t="shared" si="775"/>
        <v>3.4910258057394194E-8</v>
      </c>
      <c r="BG524" s="5">
        <f t="shared" si="776"/>
        <v>8.9124777028869488E-9</v>
      </c>
      <c r="BH524" s="5">
        <f t="shared" si="777"/>
        <v>1.7064953803950639E-9</v>
      </c>
      <c r="BI524" s="5">
        <f t="shared" si="778"/>
        <v>2.6139770154971764E-10</v>
      </c>
      <c r="BJ524" s="8">
        <f t="shared" si="779"/>
        <v>0.45302060669736821</v>
      </c>
      <c r="BK524" s="8">
        <f t="shared" si="780"/>
        <v>0.43499835967654094</v>
      </c>
      <c r="BL524" s="8">
        <f t="shared" si="781"/>
        <v>0.11106150743323394</v>
      </c>
      <c r="BM524" s="8">
        <f t="shared" si="782"/>
        <v>8.2980681683328755E-2</v>
      </c>
      <c r="BN524" s="8">
        <f t="shared" si="783"/>
        <v>0.91700355819479085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1.3248407643312099</v>
      </c>
      <c r="F525">
        <f>VLOOKUP(B525,home!$B$2:$E$405,3,FALSE)</f>
        <v>1.1299999999999999</v>
      </c>
      <c r="G525">
        <f>VLOOKUP(C525,away!$B$2:$E$405,4,FALSE)</f>
        <v>1.1299999999999999</v>
      </c>
      <c r="H525">
        <f>VLOOKUP(A525,away!$A$2:$E$405,3,FALSE)</f>
        <v>1.07643312101911</v>
      </c>
      <c r="I525">
        <f>VLOOKUP(C525,away!$B$2:$E$405,3,FALSE)</f>
        <v>0.56999999999999995</v>
      </c>
      <c r="J525">
        <f>VLOOKUP(B525,home!$B$2:$E$405,4,FALSE)</f>
        <v>0.7</v>
      </c>
      <c r="K525" s="3">
        <f t="shared" si="728"/>
        <v>1.6916891719745217</v>
      </c>
      <c r="L525" s="3">
        <f t="shared" si="729"/>
        <v>0.42949681528662487</v>
      </c>
      <c r="M525" s="5">
        <f t="shared" si="730"/>
        <v>0.11988935691193599</v>
      </c>
      <c r="N525" s="5">
        <f t="shared" si="731"/>
        <v>0.20281552692291091</v>
      </c>
      <c r="O525" s="5">
        <f t="shared" si="732"/>
        <v>5.1492096980438003E-2</v>
      </c>
      <c r="P525" s="5">
        <f t="shared" si="733"/>
        <v>8.7108622904068941E-2</v>
      </c>
      <c r="Q525" s="5">
        <f t="shared" si="734"/>
        <v>0.17155041540189775</v>
      </c>
      <c r="R525" s="5">
        <f t="shared" si="735"/>
        <v>1.1057845832764078E-2</v>
      </c>
      <c r="S525" s="5">
        <f t="shared" si="736"/>
        <v>1.5822739356707333E-2</v>
      </c>
      <c r="T525" s="5">
        <f t="shared" si="737"/>
        <v>7.3680357076212635E-2</v>
      </c>
      <c r="U525" s="5">
        <f t="shared" si="738"/>
        <v>1.8706438060650581E-2</v>
      </c>
      <c r="V525" s="5">
        <f t="shared" si="739"/>
        <v>1.2773787352628333E-3</v>
      </c>
      <c r="W525" s="5">
        <f t="shared" si="740"/>
        <v>9.6736660061040508E-2</v>
      </c>
      <c r="X525" s="5">
        <f t="shared" si="741"/>
        <v>4.1548087417681734E-2</v>
      </c>
      <c r="Y525" s="5">
        <f t="shared" si="742"/>
        <v>8.9223856135722986E-3</v>
      </c>
      <c r="Z525" s="5">
        <f t="shared" si="743"/>
        <v>1.5831031897008824E-3</v>
      </c>
      <c r="AA525" s="5">
        <f t="shared" si="744"/>
        <v>2.67811852413531E-3</v>
      </c>
      <c r="AB525" s="5">
        <f t="shared" si="745"/>
        <v>2.2652720542720457E-3</v>
      </c>
      <c r="AC525" s="5">
        <f t="shared" si="746"/>
        <v>5.8006974837964536E-5</v>
      </c>
      <c r="AD525" s="5">
        <f t="shared" si="747"/>
        <v>4.0912090089560621E-2</v>
      </c>
      <c r="AE525" s="5">
        <f t="shared" si="748"/>
        <v>1.7571612400185774E-2</v>
      </c>
      <c r="AF525" s="5">
        <f t="shared" si="749"/>
        <v>3.7734757826653783E-3</v>
      </c>
      <c r="AG525" s="5">
        <f t="shared" si="750"/>
        <v>5.4023194373866129E-4</v>
      </c>
      <c r="AH525" s="5">
        <f t="shared" si="751"/>
        <v>1.6998444456165664E-4</v>
      </c>
      <c r="AI525" s="5">
        <f t="shared" si="752"/>
        <v>2.8756084426905795E-4</v>
      </c>
      <c r="AJ525" s="5">
        <f t="shared" si="753"/>
        <v>2.4323178326690856E-4</v>
      </c>
      <c r="AK525" s="5">
        <f t="shared" si="754"/>
        <v>1.3715752467756089E-4</v>
      </c>
      <c r="AL525" s="5">
        <f t="shared" si="755"/>
        <v>1.6858569691645458E-6</v>
      </c>
      <c r="AM525" s="5">
        <f t="shared" si="756"/>
        <v>1.3842107961471168E-2</v>
      </c>
      <c r="AN525" s="5">
        <f t="shared" si="757"/>
        <v>5.9451412863055011E-3</v>
      </c>
      <c r="AO525" s="5">
        <f t="shared" si="758"/>
        <v>1.2767096244486206E-3</v>
      </c>
      <c r="AP525" s="5">
        <f t="shared" si="759"/>
        <v>1.8278090591548844E-4</v>
      </c>
      <c r="AQ525" s="5">
        <f t="shared" si="760"/>
        <v>1.9625954246476625E-5</v>
      </c>
      <c r="AR525" s="5">
        <f t="shared" si="761"/>
        <v>1.4601555517499485E-5</v>
      </c>
      <c r="AS525" s="5">
        <f t="shared" si="762"/>
        <v>2.4701293362938715E-5</v>
      </c>
      <c r="AT525" s="5">
        <f t="shared" si="763"/>
        <v>2.0893455257924774E-5</v>
      </c>
      <c r="AU525" s="5">
        <f t="shared" si="764"/>
        <v>1.1781744008321822E-5</v>
      </c>
      <c r="AV525" s="5">
        <f t="shared" si="765"/>
        <v>4.9827621914634335E-6</v>
      </c>
      <c r="AW525" s="5">
        <f t="shared" si="766"/>
        <v>3.4025047663326563E-8</v>
      </c>
      <c r="AX525" s="5">
        <f t="shared" si="767"/>
        <v>3.902757359287184E-3</v>
      </c>
      <c r="AY525" s="5">
        <f t="shared" si="768"/>
        <v>1.6762218566502834E-3</v>
      </c>
      <c r="AZ525" s="5">
        <f t="shared" si="769"/>
        <v>3.5996597457256508E-4</v>
      </c>
      <c r="BA525" s="5">
        <f t="shared" si="770"/>
        <v>5.1534746563487617E-5</v>
      </c>
      <c r="BB525" s="5">
        <f t="shared" si="771"/>
        <v>5.5335023814053177E-6</v>
      </c>
      <c r="BC525" s="5">
        <f t="shared" si="772"/>
        <v>4.7532433003890802E-7</v>
      </c>
      <c r="BD525" s="5">
        <f t="shared" si="773"/>
        <v>1.0452202654994779E-6</v>
      </c>
      <c r="BE525" s="5">
        <f t="shared" si="774"/>
        <v>1.7681878054738016E-6</v>
      </c>
      <c r="BF525" s="5">
        <f t="shared" si="775"/>
        <v>1.4956120822687114E-6</v>
      </c>
      <c r="BG525" s="5">
        <f t="shared" si="776"/>
        <v>8.4337025501608181E-7</v>
      </c>
      <c r="BH525" s="5">
        <f t="shared" si="777"/>
        <v>3.5668008209402433E-7</v>
      </c>
      <c r="BI525" s="5">
        <f t="shared" si="778"/>
        <v>1.206783665474889E-7</v>
      </c>
      <c r="BJ525" s="8">
        <f t="shared" si="779"/>
        <v>0.68531369720563839</v>
      </c>
      <c r="BK525" s="8">
        <f t="shared" si="780"/>
        <v>0.22583401259643252</v>
      </c>
      <c r="BL525" s="8">
        <f t="shared" si="781"/>
        <v>8.7120296608230272E-2</v>
      </c>
      <c r="BM525" s="8">
        <f t="shared" si="782"/>
        <v>0.35426105681438413</v>
      </c>
      <c r="BN525" s="8">
        <f t="shared" si="783"/>
        <v>0.64391386495401559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1.3248407643312099</v>
      </c>
      <c r="F526">
        <f>VLOOKUP(B526,home!$B$2:$E$405,3,FALSE)</f>
        <v>0.56999999999999995</v>
      </c>
      <c r="G526">
        <f>VLOOKUP(C526,away!$B$2:$E$405,4,FALSE)</f>
        <v>0.84</v>
      </c>
      <c r="H526">
        <f>VLOOKUP(A526,away!$A$2:$E$405,3,FALSE)</f>
        <v>1.07643312101911</v>
      </c>
      <c r="I526">
        <f>VLOOKUP(C526,away!$B$2:$E$405,3,FALSE)</f>
        <v>1.76</v>
      </c>
      <c r="J526">
        <f>VLOOKUP(B526,home!$B$2:$E$405,4,FALSE)</f>
        <v>1.28</v>
      </c>
      <c r="K526" s="3">
        <f t="shared" si="728"/>
        <v>0.63433375796178326</v>
      </c>
      <c r="L526" s="3">
        <f t="shared" si="729"/>
        <v>2.4249885350318512</v>
      </c>
      <c r="M526" s="5">
        <f t="shared" si="730"/>
        <v>4.6919482109433641E-2</v>
      </c>
      <c r="N526" s="5">
        <f t="shared" si="731"/>
        <v>2.9762611408097699E-2</v>
      </c>
      <c r="O526" s="5">
        <f t="shared" si="732"/>
        <v>0.11377920618500864</v>
      </c>
      <c r="P526" s="5">
        <f t="shared" si="733"/>
        <v>7.2173991437245108E-2</v>
      </c>
      <c r="Q526" s="5">
        <f t="shared" si="734"/>
        <v>9.4397145706274273E-3</v>
      </c>
      <c r="R526" s="5">
        <f t="shared" si="735"/>
        <v>0.13795663526183552</v>
      </c>
      <c r="S526" s="5">
        <f t="shared" si="736"/>
        <v>2.775544830095316E-2</v>
      </c>
      <c r="T526" s="5">
        <f t="shared" si="737"/>
        <v>2.2891199607744623E-2</v>
      </c>
      <c r="U526" s="5">
        <f t="shared" si="738"/>
        <v>8.7510550881403179E-2</v>
      </c>
      <c r="V526" s="5">
        <f t="shared" si="739"/>
        <v>4.7438751522297928E-3</v>
      </c>
      <c r="W526" s="5">
        <f t="shared" si="740"/>
        <v>1.9959765392242325E-3</v>
      </c>
      <c r="X526" s="5">
        <f t="shared" si="741"/>
        <v>4.8402202238113159E-3</v>
      </c>
      <c r="Y526" s="5">
        <f t="shared" si="742"/>
        <v>5.8687392748858706E-3</v>
      </c>
      <c r="Z526" s="5">
        <f t="shared" si="743"/>
        <v>0.11151441961384066</v>
      </c>
      <c r="AA526" s="5">
        <f t="shared" si="744"/>
        <v>7.0737360860574749E-2</v>
      </c>
      <c r="AB526" s="5">
        <f t="shared" si="745"/>
        <v>2.2435547971493566E-2</v>
      </c>
      <c r="AC526" s="5">
        <f t="shared" si="746"/>
        <v>4.5607974185678517E-4</v>
      </c>
      <c r="AD526" s="5">
        <f t="shared" si="747"/>
        <v>3.1652882473241545E-4</v>
      </c>
      <c r="AE526" s="5">
        <f t="shared" si="748"/>
        <v>7.6757877098321378E-4</v>
      </c>
      <c r="AF526" s="5">
        <f t="shared" si="749"/>
        <v>9.3068485968406621E-4</v>
      </c>
      <c r="AG526" s="5">
        <f t="shared" si="750"/>
        <v>7.5230003815386268E-4</v>
      </c>
      <c r="AH526" s="5">
        <f t="shared" si="751"/>
        <v>6.760529726357363E-2</v>
      </c>
      <c r="AI526" s="5">
        <f t="shared" si="752"/>
        <v>4.2884322271326124E-2</v>
      </c>
      <c r="AJ526" s="5">
        <f t="shared" si="753"/>
        <v>1.3601486652007246E-2</v>
      </c>
      <c r="AK526" s="5">
        <f t="shared" si="754"/>
        <v>2.8759607139449308E-3</v>
      </c>
      <c r="AL526" s="5">
        <f t="shared" si="755"/>
        <v>2.8062624652759561E-5</v>
      </c>
      <c r="AM526" s="5">
        <f t="shared" si="756"/>
        <v>4.0156983779147961E-5</v>
      </c>
      <c r="AN526" s="5">
        <f t="shared" si="757"/>
        <v>9.7380225265893822E-5</v>
      </c>
      <c r="AO526" s="5">
        <f t="shared" si="758"/>
        <v>1.1807296490430577E-4</v>
      </c>
      <c r="AP526" s="5">
        <f t="shared" si="759"/>
        <v>9.544186206338656E-5</v>
      </c>
      <c r="AQ526" s="5">
        <f t="shared" si="760"/>
        <v>5.7861355316450931E-5</v>
      </c>
      <c r="AR526" s="5">
        <f t="shared" si="761"/>
        <v>3.2788414154317262E-2</v>
      </c>
      <c r="AS526" s="5">
        <f t="shared" si="762"/>
        <v>2.0798797968115394E-2</v>
      </c>
      <c r="AT526" s="5">
        <f t="shared" si="763"/>
        <v>6.5966898381012691E-3</v>
      </c>
      <c r="AU526" s="5">
        <f t="shared" si="764"/>
        <v>1.3948343517036954E-3</v>
      </c>
      <c r="AV526" s="5">
        <f t="shared" si="765"/>
        <v>2.2119762901259816E-4</v>
      </c>
      <c r="AW526" s="5">
        <f t="shared" si="766"/>
        <v>1.1990941954268981E-6</v>
      </c>
      <c r="AX526" s="5">
        <f t="shared" si="767"/>
        <v>4.2454884048395478E-6</v>
      </c>
      <c r="AY526" s="5">
        <f t="shared" si="768"/>
        <v>1.0295260707346567E-5</v>
      </c>
      <c r="AZ526" s="5">
        <f t="shared" si="769"/>
        <v>1.2482944590239665E-5</v>
      </c>
      <c r="BA526" s="5">
        <f t="shared" si="770"/>
        <v>1.0090332504923021E-5</v>
      </c>
      <c r="BB526" s="5">
        <f t="shared" si="771"/>
        <v>6.1172351597743844E-6</v>
      </c>
      <c r="BC526" s="5">
        <f t="shared" si="772"/>
        <v>2.9668450257093247E-6</v>
      </c>
      <c r="BD526" s="5">
        <f t="shared" si="773"/>
        <v>1.3251921401015903E-2</v>
      </c>
      <c r="BE526" s="5">
        <f t="shared" si="774"/>
        <v>8.4061411025205968E-3</v>
      </c>
      <c r="BF526" s="5">
        <f t="shared" si="775"/>
        <v>2.666149537759449E-3</v>
      </c>
      <c r="BG526" s="5">
        <f t="shared" si="776"/>
        <v>5.637428851916743E-4</v>
      </c>
      <c r="BH526" s="5">
        <f t="shared" si="777"/>
        <v>8.9400285721963197E-5</v>
      </c>
      <c r="BI526" s="5">
        <f t="shared" si="778"/>
        <v>1.1341923840974017E-5</v>
      </c>
      <c r="BJ526" s="8">
        <f t="shared" si="779"/>
        <v>7.8020665615666743E-2</v>
      </c>
      <c r="BK526" s="8">
        <f t="shared" si="780"/>
        <v>0.1520872346270786</v>
      </c>
      <c r="BL526" s="8">
        <f t="shared" si="781"/>
        <v>0.64617499913846821</v>
      </c>
      <c r="BM526" s="8">
        <f t="shared" si="782"/>
        <v>0.57775658185629419</v>
      </c>
      <c r="BN526" s="8">
        <f t="shared" si="783"/>
        <v>0.41003164097224809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1.3492822966507201</v>
      </c>
      <c r="F527">
        <f>VLOOKUP(B527,home!$B$2:$E$405,3,FALSE)</f>
        <v>0.74</v>
      </c>
      <c r="G527">
        <f>VLOOKUP(C527,away!$B$2:$E$405,4,FALSE)</f>
        <v>1.56</v>
      </c>
      <c r="H527">
        <f>VLOOKUP(A527,away!$A$2:$E$405,3,FALSE)</f>
        <v>0.98086124401913899</v>
      </c>
      <c r="I527">
        <f>VLOOKUP(C527,away!$B$2:$E$405,3,FALSE)</f>
        <v>0.49</v>
      </c>
      <c r="J527">
        <f>VLOOKUP(B527,home!$B$2:$E$405,4,FALSE)</f>
        <v>1.02</v>
      </c>
      <c r="K527" s="3">
        <f t="shared" si="728"/>
        <v>1.5576114832535912</v>
      </c>
      <c r="L527" s="3">
        <f t="shared" si="729"/>
        <v>0.49023444976076569</v>
      </c>
      <c r="M527" s="5">
        <f t="shared" si="730"/>
        <v>0.12901250607335757</v>
      </c>
      <c r="N527" s="5">
        <f t="shared" si="731"/>
        <v>0.20095136094318541</v>
      </c>
      <c r="O527" s="5">
        <f t="shared" si="732"/>
        <v>6.3246374927129881E-2</v>
      </c>
      <c r="P527" s="5">
        <f t="shared" si="733"/>
        <v>9.8513279860659525E-2</v>
      </c>
      <c r="Q527" s="5">
        <f t="shared" si="734"/>
        <v>0.15650207369027141</v>
      </c>
      <c r="R527" s="5">
        <f t="shared" si="735"/>
        <v>1.55027759058823E-2</v>
      </c>
      <c r="S527" s="5">
        <f t="shared" si="736"/>
        <v>1.8806057265848237E-2</v>
      </c>
      <c r="T527" s="5">
        <f t="shared" si="737"/>
        <v>7.6722707981969007E-2</v>
      </c>
      <c r="U527" s="5">
        <f t="shared" si="738"/>
        <v>2.4147301773309364E-2</v>
      </c>
      <c r="V527" s="5">
        <f t="shared" si="739"/>
        <v>1.5955786328124293E-3</v>
      </c>
      <c r="W527" s="5">
        <f t="shared" si="740"/>
        <v>8.125647571098886E-2</v>
      </c>
      <c r="X527" s="5">
        <f t="shared" si="741"/>
        <v>3.9834723659675643E-2</v>
      </c>
      <c r="Y527" s="5">
        <f t="shared" si="742"/>
        <v>9.764176917336621E-3</v>
      </c>
      <c r="Z527" s="5">
        <f t="shared" si="743"/>
        <v>2.5333316053282222E-3</v>
      </c>
      <c r="AA527" s="5">
        <f t="shared" si="744"/>
        <v>3.9459463993484932E-3</v>
      </c>
      <c r="AB527" s="5">
        <f t="shared" si="745"/>
        <v>3.0731257119641872E-3</v>
      </c>
      <c r="AC527" s="5">
        <f t="shared" si="746"/>
        <v>7.6148472528974313E-5</v>
      </c>
      <c r="AD527" s="5">
        <f t="shared" si="747"/>
        <v>3.1641504914038165E-2</v>
      </c>
      <c r="AE527" s="5">
        <f t="shared" si="748"/>
        <v>1.5511755751136063E-2</v>
      </c>
      <c r="AF527" s="5">
        <f t="shared" si="749"/>
        <v>3.8021985227407896E-3</v>
      </c>
      <c r="AG527" s="5">
        <f t="shared" si="750"/>
        <v>6.2132290022567579E-4</v>
      </c>
      <c r="AH527" s="5">
        <f t="shared" si="751"/>
        <v>3.1048160639990949E-4</v>
      </c>
      <c r="AI527" s="5">
        <f t="shared" si="752"/>
        <v>4.836097154675207E-4</v>
      </c>
      <c r="AJ527" s="5">
        <f t="shared" si="753"/>
        <v>3.7663802311260612E-4</v>
      </c>
      <c r="AK527" s="5">
        <f t="shared" si="754"/>
        <v>1.9555190327670899E-4</v>
      </c>
      <c r="AL527" s="5">
        <f t="shared" si="755"/>
        <v>2.3258631317317728E-6</v>
      </c>
      <c r="AM527" s="5">
        <f t="shared" si="756"/>
        <v>9.8570342803061591E-3</v>
      </c>
      <c r="AN527" s="5">
        <f t="shared" si="757"/>
        <v>4.8322577766788943E-3</v>
      </c>
      <c r="AO527" s="5">
        <f t="shared" si="758"/>
        <v>1.1844696161261792E-3</v>
      </c>
      <c r="AP527" s="5">
        <f t="shared" si="759"/>
        <v>1.9355593683998763E-4</v>
      </c>
      <c r="AQ527" s="5">
        <f t="shared" si="760"/>
        <v>2.3721947048670211E-5</v>
      </c>
      <c r="AR527" s="5">
        <f t="shared" si="761"/>
        <v>3.0441755894859664E-5</v>
      </c>
      <c r="AS527" s="5">
        <f t="shared" si="762"/>
        <v>4.7416428552236112E-5</v>
      </c>
      <c r="AT527" s="5">
        <f t="shared" si="763"/>
        <v>3.6928186803918216E-5</v>
      </c>
      <c r="AU527" s="5">
        <f t="shared" si="764"/>
        <v>1.9173255940505589E-5</v>
      </c>
      <c r="AV527" s="5">
        <f t="shared" si="765"/>
        <v>7.4661209060729031E-6</v>
      </c>
      <c r="AW527" s="5">
        <f t="shared" si="766"/>
        <v>4.9333805903281445E-8</v>
      </c>
      <c r="AX527" s="5">
        <f t="shared" si="767"/>
        <v>2.5589049643048598E-3</v>
      </c>
      <c r="AY527" s="5">
        <f t="shared" si="768"/>
        <v>1.2544633671660846E-3</v>
      </c>
      <c r="AZ527" s="5">
        <f t="shared" si="769"/>
        <v>3.0749057927385138E-4</v>
      </c>
      <c r="BA527" s="5">
        <f t="shared" si="770"/>
        <v>5.0247491645645218E-5</v>
      </c>
      <c r="BB527" s="5">
        <f t="shared" si="771"/>
        <v>6.1582628546903879E-6</v>
      </c>
      <c r="BC527" s="5">
        <f t="shared" si="772"/>
        <v>6.0379852041026112E-7</v>
      </c>
      <c r="BD527" s="5">
        <f t="shared" si="773"/>
        <v>2.4872662418113442E-6</v>
      </c>
      <c r="BE527" s="5">
        <f t="shared" si="774"/>
        <v>3.8741944601543539E-6</v>
      </c>
      <c r="BF527" s="5">
        <f t="shared" si="775"/>
        <v>3.0172448897469346E-6</v>
      </c>
      <c r="BG527" s="5">
        <f t="shared" si="776"/>
        <v>1.5665650960193475E-6</v>
      </c>
      <c r="BH527" s="5">
        <f t="shared" si="777"/>
        <v>6.1002494570599958E-7</v>
      </c>
      <c r="BI527" s="5">
        <f t="shared" si="778"/>
        <v>1.9003637210056274E-7</v>
      </c>
      <c r="BJ527" s="8">
        <f t="shared" si="779"/>
        <v>0.63687720901233302</v>
      </c>
      <c r="BK527" s="8">
        <f t="shared" si="780"/>
        <v>0.24926035953550457</v>
      </c>
      <c r="BL527" s="8">
        <f t="shared" si="781"/>
        <v>0.11143497704599409</v>
      </c>
      <c r="BM527" s="8">
        <f t="shared" si="782"/>
        <v>0.33512309176531363</v>
      </c>
      <c r="BN527" s="8">
        <f t="shared" si="783"/>
        <v>0.66372837140048624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1.3492822966507201</v>
      </c>
      <c r="F528">
        <f>VLOOKUP(B528,home!$B$2:$E$405,3,FALSE)</f>
        <v>1.4</v>
      </c>
      <c r="G528">
        <f>VLOOKUP(C528,away!$B$2:$E$405,4,FALSE)</f>
        <v>0.66</v>
      </c>
      <c r="H528">
        <f>VLOOKUP(A528,away!$A$2:$E$405,3,FALSE)</f>
        <v>0.98086124401913899</v>
      </c>
      <c r="I528">
        <f>VLOOKUP(C528,away!$B$2:$E$405,3,FALSE)</f>
        <v>0.66</v>
      </c>
      <c r="J528">
        <f>VLOOKUP(B528,home!$B$2:$E$405,4,FALSE)</f>
        <v>1.02</v>
      </c>
      <c r="K528" s="3">
        <f t="shared" si="728"/>
        <v>1.2467368421052654</v>
      </c>
      <c r="L528" s="3">
        <f t="shared" si="729"/>
        <v>0.66031578947368441</v>
      </c>
      <c r="M528" s="5">
        <f t="shared" si="730"/>
        <v>0.14851747786878197</v>
      </c>
      <c r="N528" s="5">
        <f t="shared" si="731"/>
        <v>0.18516221135556385</v>
      </c>
      <c r="O528" s="5">
        <f t="shared" si="732"/>
        <v>9.806843564956523E-2</v>
      </c>
      <c r="P528" s="5">
        <f t="shared" si="733"/>
        <v>0.12226553177194237</v>
      </c>
      <c r="Q528" s="5">
        <f t="shared" si="734"/>
        <v>0.11542427533133172</v>
      </c>
      <c r="R528" s="5">
        <f t="shared" si="735"/>
        <v>3.2378068254195931E-2</v>
      </c>
      <c r="S528" s="5">
        <f t="shared" si="736"/>
        <v>2.516346977135488E-2</v>
      </c>
      <c r="T528" s="5">
        <f t="shared" si="737"/>
        <v>7.6216471489836221E-2</v>
      </c>
      <c r="U528" s="5">
        <f t="shared" si="738"/>
        <v>4.0366930568704974E-2</v>
      </c>
      <c r="V528" s="5">
        <f t="shared" si="739"/>
        <v>2.3017306013566057E-3</v>
      </c>
      <c r="W528" s="5">
        <f t="shared" si="740"/>
        <v>4.7967898842957706E-2</v>
      </c>
      <c r="X528" s="5">
        <f t="shared" si="741"/>
        <v>3.167396099388145E-2</v>
      </c>
      <c r="Y528" s="5">
        <f t="shared" si="742"/>
        <v>1.0457408279716756E-2</v>
      </c>
      <c r="Z528" s="5">
        <f t="shared" si="743"/>
        <v>7.1265832336340788E-3</v>
      </c>
      <c r="AA528" s="5">
        <f t="shared" si="744"/>
        <v>8.8849738757012797E-3</v>
      </c>
      <c r="AB528" s="5">
        <f t="shared" si="745"/>
        <v>5.5386121359897985E-3</v>
      </c>
      <c r="AC528" s="5">
        <f t="shared" si="746"/>
        <v>1.1842979695429357E-4</v>
      </c>
      <c r="AD528" s="5">
        <f t="shared" si="747"/>
        <v>1.4950836681473487E-2</v>
      </c>
      <c r="AE528" s="5">
        <f t="shared" si="748"/>
        <v>9.8722735266192872E-3</v>
      </c>
      <c r="AF528" s="5">
        <f t="shared" si="749"/>
        <v>3.2594090438148836E-3</v>
      </c>
      <c r="AG528" s="5">
        <f t="shared" si="750"/>
        <v>7.1741308532809753E-4</v>
      </c>
      <c r="AH528" s="5">
        <f t="shared" si="751"/>
        <v>1.1764488585417521E-3</v>
      </c>
      <c r="AI528" s="5">
        <f t="shared" si="752"/>
        <v>1.4667221347966876E-3</v>
      </c>
      <c r="AJ528" s="5">
        <f t="shared" si="753"/>
        <v>9.1430826129115816E-4</v>
      </c>
      <c r="AK528" s="5">
        <f t="shared" si="754"/>
        <v>3.7996726479763124E-4</v>
      </c>
      <c r="AL528" s="5">
        <f t="shared" si="755"/>
        <v>3.8998459467654297E-6</v>
      </c>
      <c r="AM528" s="5">
        <f t="shared" si="756"/>
        <v>3.727951782218358E-3</v>
      </c>
      <c r="AN528" s="5">
        <f t="shared" si="757"/>
        <v>2.4616254241953441E-3</v>
      </c>
      <c r="AO528" s="5">
        <f t="shared" si="758"/>
        <v>8.1272506768302079E-4</v>
      </c>
      <c r="AP528" s="5">
        <f t="shared" si="759"/>
        <v>1.7888506489738924E-4</v>
      </c>
      <c r="AQ528" s="5">
        <f t="shared" si="760"/>
        <v>2.95301582131927E-5</v>
      </c>
      <c r="AR528" s="5">
        <f t="shared" si="761"/>
        <v>1.5536555136068243E-4</v>
      </c>
      <c r="AS528" s="5">
        <f t="shared" si="762"/>
        <v>1.9369995687536058E-4</v>
      </c>
      <c r="AT528" s="5">
        <f t="shared" si="763"/>
        <v>1.2074643627535659E-4</v>
      </c>
      <c r="AU528" s="5">
        <f t="shared" si="764"/>
        <v>5.0179676885800884E-5</v>
      </c>
      <c r="AV528" s="5">
        <f t="shared" si="765"/>
        <v>1.5640212974616505E-5</v>
      </c>
      <c r="AW528" s="5">
        <f t="shared" si="766"/>
        <v>8.9180812878843166E-8</v>
      </c>
      <c r="AX528" s="5">
        <f t="shared" si="767"/>
        <v>7.7462913874726778E-4</v>
      </c>
      <c r="AY528" s="5">
        <f t="shared" si="768"/>
        <v>5.1149985130122234E-4</v>
      </c>
      <c r="AZ528" s="5">
        <f t="shared" si="769"/>
        <v>1.6887571406381938E-4</v>
      </c>
      <c r="BA528" s="5">
        <f t="shared" si="770"/>
        <v>3.7170433484994378E-5</v>
      </c>
      <c r="BB528" s="5">
        <f t="shared" si="771"/>
        <v>6.1360560329307818E-6</v>
      </c>
      <c r="BC528" s="5">
        <f t="shared" si="772"/>
        <v>8.1034693672789088E-7</v>
      </c>
      <c r="BD528" s="5">
        <f t="shared" si="773"/>
        <v>1.7098387783957209E-5</v>
      </c>
      <c r="BE528" s="5">
        <f t="shared" si="774"/>
        <v>2.1317189990862055E-5</v>
      </c>
      <c r="BF528" s="5">
        <f t="shared" si="775"/>
        <v>1.3288463065882667E-5</v>
      </c>
      <c r="BG528" s="5">
        <f t="shared" si="776"/>
        <v>5.5224054930636666E-6</v>
      </c>
      <c r="BH528" s="5">
        <f t="shared" si="777"/>
        <v>1.721246596311743E-6</v>
      </c>
      <c r="BI528" s="5">
        <f t="shared" si="778"/>
        <v>4.2918830919402714E-7</v>
      </c>
      <c r="BJ528" s="8">
        <f t="shared" si="779"/>
        <v>0.50441199766829758</v>
      </c>
      <c r="BK528" s="8">
        <f t="shared" si="780"/>
        <v>0.29888203950763814</v>
      </c>
      <c r="BL528" s="8">
        <f t="shared" si="781"/>
        <v>0.18976947571919553</v>
      </c>
      <c r="BM528" s="8">
        <f t="shared" si="782"/>
        <v>0.29786268522689613</v>
      </c>
      <c r="BN528" s="8">
        <f t="shared" si="783"/>
        <v>0.70181600023138113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1.3492822966507201</v>
      </c>
      <c r="F529">
        <f>VLOOKUP(B529,home!$B$2:$E$405,3,FALSE)</f>
        <v>1.1100000000000001</v>
      </c>
      <c r="G529">
        <f>VLOOKUP(C529,away!$B$2:$E$405,4,FALSE)</f>
        <v>1.1499999999999999</v>
      </c>
      <c r="H529">
        <f>VLOOKUP(A529,away!$A$2:$E$405,3,FALSE)</f>
        <v>0.98086124401913899</v>
      </c>
      <c r="I529">
        <f>VLOOKUP(C529,away!$B$2:$E$405,3,FALSE)</f>
        <v>0.57999999999999996</v>
      </c>
      <c r="J529">
        <f>VLOOKUP(B529,home!$B$2:$E$405,4,FALSE)</f>
        <v>0.92</v>
      </c>
      <c r="K529" s="3">
        <f t="shared" si="728"/>
        <v>1.722358851674644</v>
      </c>
      <c r="L529" s="3">
        <f t="shared" si="729"/>
        <v>0.52338755980861251</v>
      </c>
      <c r="M529" s="5">
        <f t="shared" si="730"/>
        <v>0.1058485043413879</v>
      </c>
      <c r="N529" s="5">
        <f t="shared" si="731"/>
        <v>0.18230910838891143</v>
      </c>
      <c r="O529" s="5">
        <f t="shared" si="732"/>
        <v>5.5399790396630337E-2</v>
      </c>
      <c r="P529" s="5">
        <f t="shared" si="733"/>
        <v>9.5418319370556184E-2</v>
      </c>
      <c r="Q529" s="5">
        <f t="shared" si="734"/>
        <v>0.15700085328727689</v>
      </c>
      <c r="R529" s="5">
        <f t="shared" si="735"/>
        <v>1.4497780554800478E-2</v>
      </c>
      <c r="S529" s="5">
        <f t="shared" si="736"/>
        <v>2.1503978086777377E-2</v>
      </c>
      <c r="T529" s="5">
        <f t="shared" si="737"/>
        <v>8.2172293489897824E-2</v>
      </c>
      <c r="U529" s="5">
        <f t="shared" si="738"/>
        <v>2.497038066819713E-2</v>
      </c>
      <c r="V529" s="5">
        <f t="shared" si="739"/>
        <v>2.1538890906067044E-3</v>
      </c>
      <c r="W529" s="5">
        <f t="shared" si="740"/>
        <v>9.0137269793271149E-2</v>
      </c>
      <c r="X529" s="5">
        <f t="shared" si="741"/>
        <v>4.7176725684910742E-2</v>
      </c>
      <c r="Y529" s="5">
        <f t="shared" si="742"/>
        <v>1.2345855667992862E-2</v>
      </c>
      <c r="Z529" s="5">
        <f t="shared" si="743"/>
        <v>2.5293193290725916E-3</v>
      </c>
      <c r="AA529" s="5">
        <f t="shared" si="744"/>
        <v>4.3563955351399496E-3</v>
      </c>
      <c r="AB529" s="5">
        <f t="shared" si="745"/>
        <v>3.751638205672096E-3</v>
      </c>
      <c r="AC529" s="5">
        <f t="shared" si="746"/>
        <v>1.213529647956884E-4</v>
      </c>
      <c r="AD529" s="5">
        <f t="shared" si="747"/>
        <v>3.8812181123556534E-2</v>
      </c>
      <c r="AE529" s="5">
        <f t="shared" si="748"/>
        <v>2.0313812769108142E-2</v>
      </c>
      <c r="AF529" s="5">
        <f t="shared" si="749"/>
        <v>5.3159984478162716E-3</v>
      </c>
      <c r="AG529" s="5">
        <f t="shared" si="750"/>
        <v>9.2744248518297691E-4</v>
      </c>
      <c r="AH529" s="5">
        <f t="shared" si="751"/>
        <v>3.3095356790501521E-4</v>
      </c>
      <c r="AI529" s="5">
        <f t="shared" si="752"/>
        <v>5.700208071745083E-4</v>
      </c>
      <c r="AJ529" s="5">
        <f t="shared" si="753"/>
        <v>4.9089019143787002E-4</v>
      </c>
      <c r="AK529" s="5">
        <f t="shared" si="754"/>
        <v>2.8182968880775859E-4</v>
      </c>
      <c r="AL529" s="5">
        <f t="shared" si="755"/>
        <v>4.3757995537065822E-6</v>
      </c>
      <c r="AM529" s="5">
        <f t="shared" si="756"/>
        <v>1.3369700742191419E-2</v>
      </c>
      <c r="AN529" s="5">
        <f t="shared" si="757"/>
        <v>6.9975350468269616E-3</v>
      </c>
      <c r="AO529" s="5">
        <f t="shared" si="758"/>
        <v>1.8312113964170042E-3</v>
      </c>
      <c r="AP529" s="5">
        <f t="shared" si="759"/>
        <v>3.1947775475480589E-4</v>
      </c>
      <c r="AQ529" s="5">
        <f t="shared" si="760"/>
        <v>4.1802670618563059E-5</v>
      </c>
      <c r="AR529" s="5">
        <f t="shared" si="761"/>
        <v>3.4643396063151988E-5</v>
      </c>
      <c r="AS529" s="5">
        <f t="shared" si="762"/>
        <v>5.9668359861440328E-5</v>
      </c>
      <c r="AT529" s="5">
        <f t="shared" si="763"/>
        <v>5.1385163886129911E-5</v>
      </c>
      <c r="AU529" s="5">
        <f t="shared" si="764"/>
        <v>2.9501230621342696E-5</v>
      </c>
      <c r="AV529" s="5">
        <f t="shared" si="765"/>
        <v>1.2702926423991167E-5</v>
      </c>
      <c r="AW529" s="5">
        <f t="shared" si="766"/>
        <v>1.0957259725824444E-7</v>
      </c>
      <c r="AX529" s="5">
        <f t="shared" si="767"/>
        <v>3.8379037362590751E-3</v>
      </c>
      <c r="AY529" s="5">
        <f t="shared" si="768"/>
        <v>2.008711071300994E-3</v>
      </c>
      <c r="AZ529" s="5">
        <f t="shared" si="769"/>
        <v>5.2566719298438548E-4</v>
      </c>
      <c r="BA529" s="5">
        <f t="shared" si="770"/>
        <v>9.1709223135846848E-5</v>
      </c>
      <c r="BB529" s="5">
        <f t="shared" si="771"/>
        <v>1.1999866627253609E-5</v>
      </c>
      <c r="BC529" s="5">
        <f t="shared" si="772"/>
        <v>1.2561161824134149E-6</v>
      </c>
      <c r="BD529" s="5">
        <f t="shared" si="773"/>
        <v>3.021987088162733E-6</v>
      </c>
      <c r="BE529" s="5">
        <f t="shared" si="774"/>
        <v>5.2049462109435647E-6</v>
      </c>
      <c r="BF529" s="5">
        <f t="shared" si="775"/>
        <v>4.4823925894545253E-6</v>
      </c>
      <c r="BG529" s="5">
        <f t="shared" si="776"/>
        <v>2.5734295177092766E-6</v>
      </c>
      <c r="BH529" s="5">
        <f t="shared" si="777"/>
        <v>1.108092277246846E-6</v>
      </c>
      <c r="BI529" s="5">
        <f t="shared" si="778"/>
        <v>3.8170650843768366E-7</v>
      </c>
      <c r="BJ529" s="8">
        <f t="shared" si="779"/>
        <v>0.66554851595522357</v>
      </c>
      <c r="BK529" s="8">
        <f t="shared" si="780"/>
        <v>0.22705913072497855</v>
      </c>
      <c r="BL529" s="8">
        <f t="shared" si="781"/>
        <v>0.10485435324681315</v>
      </c>
      <c r="BM529" s="8">
        <f t="shared" si="782"/>
        <v>0.38750836141782086</v>
      </c>
      <c r="BN529" s="8">
        <f t="shared" si="783"/>
        <v>0.61047435633956315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1.3492822966507201</v>
      </c>
      <c r="F530">
        <f>VLOOKUP(B530,home!$B$2:$E$405,3,FALSE)</f>
        <v>0.74</v>
      </c>
      <c r="G530">
        <f>VLOOKUP(C530,away!$B$2:$E$405,4,FALSE)</f>
        <v>1.41</v>
      </c>
      <c r="H530">
        <f>VLOOKUP(A530,away!$A$2:$E$405,3,FALSE)</f>
        <v>0.98086124401913899</v>
      </c>
      <c r="I530">
        <f>VLOOKUP(C530,away!$B$2:$E$405,3,FALSE)</f>
        <v>0.59</v>
      </c>
      <c r="J530">
        <f>VLOOKUP(B530,home!$B$2:$E$405,4,FALSE)</f>
        <v>0.92</v>
      </c>
      <c r="K530" s="3">
        <f t="shared" si="728"/>
        <v>1.4078411483253612</v>
      </c>
      <c r="L530" s="3">
        <f t="shared" si="729"/>
        <v>0.53241148325358867</v>
      </c>
      <c r="M530" s="5">
        <f t="shared" si="730"/>
        <v>0.14366765020737121</v>
      </c>
      <c r="N530" s="5">
        <f t="shared" si="731"/>
        <v>0.20226122964515178</v>
      </c>
      <c r="O530" s="5">
        <f t="shared" si="732"/>
        <v>7.6490306742464251E-2</v>
      </c>
      <c r="P530" s="5">
        <f t="shared" si="733"/>
        <v>0.10768620128006998</v>
      </c>
      <c r="Q530" s="5">
        <f t="shared" si="734"/>
        <v>0.14237584090266506</v>
      </c>
      <c r="R530" s="5">
        <f t="shared" si="735"/>
        <v>2.0362158833638681E-2</v>
      </c>
      <c r="S530" s="5">
        <f t="shared" si="736"/>
        <v>2.0179069417146995E-2</v>
      </c>
      <c r="T530" s="5">
        <f t="shared" si="737"/>
        <v>7.5802532634464861E-2</v>
      </c>
      <c r="U530" s="5">
        <f t="shared" si="738"/>
        <v>2.8666685074733272E-2</v>
      </c>
      <c r="V530" s="5">
        <f t="shared" si="739"/>
        <v>1.6805819447893628E-3</v>
      </c>
      <c r="W530" s="5">
        <f t="shared" si="740"/>
        <v>6.68141891167323E-2</v>
      </c>
      <c r="X530" s="5">
        <f t="shared" si="741"/>
        <v>3.5572641530025227E-2</v>
      </c>
      <c r="Y530" s="5">
        <f t="shared" si="742"/>
        <v>9.4696414201244673E-3</v>
      </c>
      <c r="Z530" s="5">
        <f t="shared" si="743"/>
        <v>3.6136823956209115E-3</v>
      </c>
      <c r="AA530" s="5">
        <f t="shared" si="744"/>
        <v>5.0874907735340858E-3</v>
      </c>
      <c r="AB530" s="5">
        <f t="shared" si="745"/>
        <v>3.5811894263534545E-3</v>
      </c>
      <c r="AC530" s="5">
        <f t="shared" si="746"/>
        <v>7.8730095690042736E-5</v>
      </c>
      <c r="AD530" s="5">
        <f t="shared" si="747"/>
        <v>2.3515941182632064E-2</v>
      </c>
      <c r="AE530" s="5">
        <f t="shared" si="748"/>
        <v>1.2520157125149287E-2</v>
      </c>
      <c r="AF530" s="5">
        <f t="shared" si="749"/>
        <v>3.3329377127843587E-3</v>
      </c>
      <c r="AG530" s="5">
        <f t="shared" si="750"/>
        <v>5.9149810375178134E-4</v>
      </c>
      <c r="AH530" s="5">
        <f t="shared" si="751"/>
        <v>4.8099150106497776E-4</v>
      </c>
      <c r="AI530" s="5">
        <f t="shared" si="752"/>
        <v>6.7715962719405742E-4</v>
      </c>
      <c r="AJ530" s="5">
        <f t="shared" si="753"/>
        <v>4.7666659357422774E-4</v>
      </c>
      <c r="AK530" s="5">
        <f t="shared" si="754"/>
        <v>2.2369028148862632E-4</v>
      </c>
      <c r="AL530" s="5">
        <f t="shared" si="755"/>
        <v>2.3604882293375533E-6</v>
      </c>
      <c r="AM530" s="5">
        <f t="shared" si="756"/>
        <v>6.6213419277016744E-3</v>
      </c>
      <c r="AN530" s="5">
        <f t="shared" si="757"/>
        <v>3.525278476856825E-3</v>
      </c>
      <c r="AO530" s="5">
        <f t="shared" si="758"/>
        <v>9.3844937137264688E-4</v>
      </c>
      <c r="AP530" s="5">
        <f t="shared" si="759"/>
        <v>1.665470739236363E-4</v>
      </c>
      <c r="AQ530" s="5">
        <f t="shared" si="760"/>
        <v>2.2167893664807066E-5</v>
      </c>
      <c r="AR530" s="5">
        <f t="shared" si="761"/>
        <v>5.1217079702874998E-5</v>
      </c>
      <c r="AS530" s="5">
        <f t="shared" si="762"/>
        <v>7.2105512302767077E-5</v>
      </c>
      <c r="AT530" s="5">
        <f t="shared" si="763"/>
        <v>5.0756553620458037E-5</v>
      </c>
      <c r="AU530" s="5">
        <f t="shared" si="764"/>
        <v>2.3819054911354472E-5</v>
      </c>
      <c r="AV530" s="5">
        <f t="shared" si="765"/>
        <v>8.3833614046065275E-6</v>
      </c>
      <c r="AW530" s="5">
        <f t="shared" si="766"/>
        <v>4.9147384067939004E-8</v>
      </c>
      <c r="AX530" s="5">
        <f t="shared" si="767"/>
        <v>1.5536329371583974E-3</v>
      </c>
      <c r="AY530" s="5">
        <f t="shared" si="768"/>
        <v>8.2717201650413198E-4</v>
      </c>
      <c r="AZ530" s="5">
        <f t="shared" si="769"/>
        <v>2.2019794010641339E-4</v>
      </c>
      <c r="BA530" s="5">
        <f t="shared" si="770"/>
        <v>3.9078637300480151E-5</v>
      </c>
      <c r="BB530" s="5">
        <f t="shared" si="771"/>
        <v>5.2014788121694124E-6</v>
      </c>
      <c r="BC530" s="5">
        <f t="shared" si="772"/>
        <v>5.538654098998465E-7</v>
      </c>
      <c r="BD530" s="5">
        <f t="shared" si="773"/>
        <v>4.544760228754156E-6</v>
      </c>
      <c r="BE530" s="5">
        <f t="shared" si="774"/>
        <v>6.3983004593126808E-6</v>
      </c>
      <c r="BF530" s="5">
        <f t="shared" si="775"/>
        <v>4.5038953329847264E-6</v>
      </c>
      <c r="BG530" s="5">
        <f t="shared" si="776"/>
        <v>2.1135897258421505E-6</v>
      </c>
      <c r="BH530" s="5">
        <f t="shared" si="777"/>
        <v>7.4389964667957472E-7</v>
      </c>
      <c r="BI530" s="5">
        <f t="shared" si="778"/>
        <v>2.0945850656404057E-7</v>
      </c>
      <c r="BJ530" s="8">
        <f t="shared" si="779"/>
        <v>0.58617623099229244</v>
      </c>
      <c r="BK530" s="8">
        <f t="shared" si="780"/>
        <v>0.27412176544980099</v>
      </c>
      <c r="BL530" s="8">
        <f t="shared" si="781"/>
        <v>0.13627113431988791</v>
      </c>
      <c r="BM530" s="8">
        <f t="shared" si="782"/>
        <v>0.30651230267712098</v>
      </c>
      <c r="BN530" s="8">
        <f t="shared" si="783"/>
        <v>0.69284338761136099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1.5533333333333299</v>
      </c>
      <c r="F531">
        <f>VLOOKUP(B531,home!$B$2:$E$405,3,FALSE)</f>
        <v>1.21</v>
      </c>
      <c r="G531">
        <f>VLOOKUP(C531,away!$B$2:$E$405,4,FALSE)</f>
        <v>0.92</v>
      </c>
      <c r="H531">
        <f>VLOOKUP(A531,away!$A$2:$E$405,3,FALSE)</f>
        <v>1.0733333333333299</v>
      </c>
      <c r="I531">
        <f>VLOOKUP(C531,away!$B$2:$E$405,3,FALSE)</f>
        <v>1.01</v>
      </c>
      <c r="J531">
        <f>VLOOKUP(B531,home!$B$2:$E$405,4,FALSE)</f>
        <v>0.7</v>
      </c>
      <c r="K531" s="3">
        <f t="shared" si="728"/>
        <v>1.7291706666666629</v>
      </c>
      <c r="L531" s="3">
        <f t="shared" si="729"/>
        <v>0.75884666666666423</v>
      </c>
      <c r="M531" s="5">
        <f t="shared" si="730"/>
        <v>8.3074512468162789E-2</v>
      </c>
      <c r="N531" s="5">
        <f t="shared" si="731"/>
        <v>0.14365001010758105</v>
      </c>
      <c r="O531" s="5">
        <f t="shared" si="732"/>
        <v>6.3040816871423572E-2</v>
      </c>
      <c r="P531" s="5">
        <f t="shared" si="733"/>
        <v>0.1090083313367705</v>
      </c>
      <c r="Q531" s="5">
        <f t="shared" si="734"/>
        <v>0.12419769187219942</v>
      </c>
      <c r="R531" s="5">
        <f t="shared" si="735"/>
        <v>2.3919156873411687E-2</v>
      </c>
      <c r="S531" s="5">
        <f t="shared" si="736"/>
        <v>3.5759512598346796E-2</v>
      </c>
      <c r="T531" s="5">
        <f t="shared" si="737"/>
        <v>9.4247004484911967E-2</v>
      </c>
      <c r="U531" s="5">
        <f t="shared" si="738"/>
        <v>4.1360304436901779E-2</v>
      </c>
      <c r="V531" s="5">
        <f t="shared" si="739"/>
        <v>5.2136391802558614E-3</v>
      </c>
      <c r="W531" s="5">
        <f t="shared" si="740"/>
        <v>7.1586335217703953E-2</v>
      </c>
      <c r="X531" s="5">
        <f t="shared" si="741"/>
        <v>5.4323051858837075E-2</v>
      </c>
      <c r="Y531" s="5">
        <f t="shared" si="742"/>
        <v>2.0611433413119423E-2</v>
      </c>
      <c r="Z531" s="5">
        <f t="shared" si="743"/>
        <v>6.0503241542884971E-3</v>
      </c>
      <c r="AA531" s="5">
        <f t="shared" si="744"/>
        <v>1.0462043051420455E-2</v>
      </c>
      <c r="AB531" s="5">
        <f t="shared" si="745"/>
        <v>9.045328978960019E-3</v>
      </c>
      <c r="AC531" s="5">
        <f t="shared" si="746"/>
        <v>4.2757556615928381E-4</v>
      </c>
      <c r="AD531" s="5">
        <f t="shared" si="747"/>
        <v>3.0946247748155069E-2</v>
      </c>
      <c r="AE531" s="5">
        <f t="shared" si="748"/>
        <v>2.3483456949528237E-2</v>
      </c>
      <c r="AF531" s="5">
        <f t="shared" si="749"/>
        <v>8.9101715139798046E-3</v>
      </c>
      <c r="AG531" s="5">
        <f t="shared" si="750"/>
        <v>2.2538179842706138E-3</v>
      </c>
      <c r="AH531" s="5">
        <f t="shared" si="751"/>
        <v>1.1478170791836574E-3</v>
      </c>
      <c r="AI531" s="5">
        <f t="shared" si="752"/>
        <v>1.9847716240233865E-3</v>
      </c>
      <c r="AJ531" s="5">
        <f t="shared" si="753"/>
        <v>1.7160044361467976E-3</v>
      </c>
      <c r="AK531" s="5">
        <f t="shared" si="754"/>
        <v>9.8908817828496985E-4</v>
      </c>
      <c r="AL531" s="5">
        <f t="shared" si="755"/>
        <v>2.2442165522312666E-5</v>
      </c>
      <c r="AM531" s="5">
        <f t="shared" si="756"/>
        <v>1.0702268769901794E-2</v>
      </c>
      <c r="AN531" s="5">
        <f t="shared" si="757"/>
        <v>8.1213809818107153E-3</v>
      </c>
      <c r="AO531" s="5">
        <f t="shared" si="758"/>
        <v>3.081441443388551E-3</v>
      </c>
      <c r="AP531" s="5">
        <f t="shared" si="759"/>
        <v>7.7944718928130553E-4</v>
      </c>
      <c r="AQ531" s="5">
        <f t="shared" si="760"/>
        <v>1.4787022535720477E-4</v>
      </c>
      <c r="AR531" s="5">
        <f t="shared" si="761"/>
        <v>1.7420343289631704E-4</v>
      </c>
      <c r="AS531" s="5">
        <f t="shared" si="762"/>
        <v>3.0122746619694584E-4</v>
      </c>
      <c r="AT531" s="5">
        <f t="shared" si="763"/>
        <v>2.6043684927104131E-4</v>
      </c>
      <c r="AU531" s="5">
        <f t="shared" si="764"/>
        <v>1.5011325342619057E-4</v>
      </c>
      <c r="AV531" s="5">
        <f t="shared" si="765"/>
        <v>6.489285862561687E-5</v>
      </c>
      <c r="AW531" s="5">
        <f t="shared" si="766"/>
        <v>8.1800159562525654E-7</v>
      </c>
      <c r="AX531" s="5">
        <f t="shared" si="767"/>
        <v>3.0843415372828181E-3</v>
      </c>
      <c r="AY531" s="5">
        <f t="shared" si="768"/>
        <v>2.340542294428601E-3</v>
      </c>
      <c r="AZ531" s="5">
        <f t="shared" si="769"/>
        <v>8.8805635915974494E-4</v>
      </c>
      <c r="BA531" s="5">
        <f t="shared" si="770"/>
        <v>2.2463286932016883E-4</v>
      </c>
      <c r="BB531" s="5">
        <f t="shared" si="771"/>
        <v>4.2615476026844615E-5</v>
      </c>
      <c r="BC531" s="5">
        <f t="shared" si="772"/>
        <v>6.4677223862768379E-6</v>
      </c>
      <c r="BD531" s="5">
        <f t="shared" si="773"/>
        <v>2.2032282395876677E-5</v>
      </c>
      <c r="BE531" s="5">
        <f t="shared" si="774"/>
        <v>3.8097576438666254E-5</v>
      </c>
      <c r="BF531" s="5">
        <f t="shared" si="775"/>
        <v>3.2938605824416345E-5</v>
      </c>
      <c r="BG531" s="5">
        <f t="shared" si="776"/>
        <v>1.8985490330825481E-5</v>
      </c>
      <c r="BH531" s="5">
        <f t="shared" si="777"/>
        <v>8.2072882430867387E-6</v>
      </c>
      <c r="BI531" s="5">
        <f t="shared" si="778"/>
        <v>2.8383604165647493E-6</v>
      </c>
      <c r="BJ531" s="8">
        <f t="shared" si="779"/>
        <v>0.6036282860186305</v>
      </c>
      <c r="BK531" s="8">
        <f t="shared" si="780"/>
        <v>0.23584655560964612</v>
      </c>
      <c r="BL531" s="8">
        <f t="shared" si="781"/>
        <v>0.15473930499382191</v>
      </c>
      <c r="BM531" s="8">
        <f t="shared" si="782"/>
        <v>0.45103422695400519</v>
      </c>
      <c r="BN531" s="8">
        <f t="shared" si="783"/>
        <v>0.54689051952954915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1.5533333333333299</v>
      </c>
      <c r="F532">
        <f>VLOOKUP(B532,home!$B$2:$E$405,3,FALSE)</f>
        <v>1.29</v>
      </c>
      <c r="G532">
        <f>VLOOKUP(C532,away!$B$2:$E$405,4,FALSE)</f>
        <v>1.1000000000000001</v>
      </c>
      <c r="H532">
        <f>VLOOKUP(A532,away!$A$2:$E$405,3,FALSE)</f>
        <v>1.0733333333333299</v>
      </c>
      <c r="I532">
        <f>VLOOKUP(C532,away!$B$2:$E$405,3,FALSE)</f>
        <v>0.46</v>
      </c>
      <c r="J532">
        <f>VLOOKUP(B532,home!$B$2:$E$405,4,FALSE)</f>
        <v>0.93</v>
      </c>
      <c r="K532" s="3">
        <f t="shared" si="728"/>
        <v>2.2041799999999951</v>
      </c>
      <c r="L532" s="3">
        <f t="shared" si="729"/>
        <v>0.45917199999999858</v>
      </c>
      <c r="M532" s="5">
        <f t="shared" si="730"/>
        <v>6.971414783241392E-2</v>
      </c>
      <c r="N532" s="5">
        <f t="shared" si="731"/>
        <v>0.15366253036924979</v>
      </c>
      <c r="O532" s="5">
        <f t="shared" si="732"/>
        <v>3.2010784688505066E-2</v>
      </c>
      <c r="P532" s="5">
        <f t="shared" si="733"/>
        <v>7.0557531394708939E-2</v>
      </c>
      <c r="Q532" s="5">
        <f t="shared" si="734"/>
        <v>0.16934993809464613</v>
      </c>
      <c r="R532" s="5">
        <f t="shared" si="735"/>
        <v>7.3492280134951011E-3</v>
      </c>
      <c r="S532" s="5">
        <f t="shared" si="736"/>
        <v>1.7852779497795939E-2</v>
      </c>
      <c r="T532" s="5">
        <f t="shared" si="737"/>
        <v>7.7760749774794607E-2</v>
      </c>
      <c r="U532" s="5">
        <f t="shared" si="738"/>
        <v>1.6199021402785594E-2</v>
      </c>
      <c r="V532" s="5">
        <f t="shared" si="739"/>
        <v>2.0076397515411803E-3</v>
      </c>
      <c r="W532" s="5">
        <f t="shared" si="740"/>
        <v>0.12442591551648544</v>
      </c>
      <c r="X532" s="5">
        <f t="shared" si="741"/>
        <v>5.7132896479535469E-2</v>
      </c>
      <c r="Y532" s="5">
        <f t="shared" si="742"/>
        <v>1.3116913171150589E-2</v>
      </c>
      <c r="Z532" s="5">
        <f t="shared" si="743"/>
        <v>1.1248532418041874E-3</v>
      </c>
      <c r="AA532" s="5">
        <f t="shared" si="744"/>
        <v>2.4793790185199485E-3</v>
      </c>
      <c r="AB532" s="5">
        <f t="shared" si="745"/>
        <v>2.7324988225206443E-3</v>
      </c>
      <c r="AC532" s="5">
        <f t="shared" si="746"/>
        <v>1.2699547832381464E-4</v>
      </c>
      <c r="AD532" s="5">
        <f t="shared" si="747"/>
        <v>6.8564278615781585E-2</v>
      </c>
      <c r="AE532" s="5">
        <f t="shared" si="748"/>
        <v>3.1482796940565563E-2</v>
      </c>
      <c r="AF532" s="5">
        <f t="shared" si="749"/>
        <v>7.2280094183966625E-3</v>
      </c>
      <c r="AG532" s="5">
        <f t="shared" si="750"/>
        <v>1.1062998468880075E-3</v>
      </c>
      <c r="AH532" s="5">
        <f t="shared" si="751"/>
        <v>1.2912527818642768E-4</v>
      </c>
      <c r="AI532" s="5">
        <f t="shared" si="752"/>
        <v>2.8461535567295956E-4</v>
      </c>
      <c r="AJ532" s="5">
        <f t="shared" si="753"/>
        <v>3.1367173733361128E-4</v>
      </c>
      <c r="AK532" s="5">
        <f t="shared" si="754"/>
        <v>2.3046298999866596E-4</v>
      </c>
      <c r="AL532" s="5">
        <f t="shared" si="755"/>
        <v>5.1412734587870311E-6</v>
      </c>
      <c r="AM532" s="5">
        <f t="shared" si="756"/>
        <v>3.022560232786661E-2</v>
      </c>
      <c r="AN532" s="5">
        <f t="shared" si="757"/>
        <v>1.3878750272091123E-2</v>
      </c>
      <c r="AO532" s="5">
        <f t="shared" si="758"/>
        <v>3.1863667599683022E-3</v>
      </c>
      <c r="AP532" s="5">
        <f t="shared" si="759"/>
        <v>4.8769679930272034E-4</v>
      </c>
      <c r="AQ532" s="5">
        <f t="shared" si="760"/>
        <v>5.5984178682357001E-5</v>
      </c>
      <c r="AR532" s="5">
        <f t="shared" si="761"/>
        <v>1.1858142447083641E-5</v>
      </c>
      <c r="AS532" s="5">
        <f t="shared" si="762"/>
        <v>2.6137480419012763E-5</v>
      </c>
      <c r="AT532" s="5">
        <f t="shared" si="763"/>
        <v>2.8805855794989713E-5</v>
      </c>
      <c r="AU532" s="5">
        <f t="shared" si="764"/>
        <v>2.116443040873343E-5</v>
      </c>
      <c r="AV532" s="5">
        <f t="shared" si="765"/>
        <v>1.1662553554580491E-5</v>
      </c>
      <c r="AW532" s="5">
        <f t="shared" si="766"/>
        <v>1.4454086786148295E-7</v>
      </c>
      <c r="AX532" s="5">
        <f t="shared" si="767"/>
        <v>1.1103778023172816E-2</v>
      </c>
      <c r="AY532" s="5">
        <f t="shared" si="768"/>
        <v>5.0985439624562923E-3</v>
      </c>
      <c r="AZ532" s="5">
        <f t="shared" si="769"/>
        <v>1.1705543141644866E-3</v>
      </c>
      <c r="BA532" s="5">
        <f t="shared" si="770"/>
        <v>1.791619218478447E-4</v>
      </c>
      <c r="BB532" s="5">
        <f t="shared" si="771"/>
        <v>2.0566534494679571E-5</v>
      </c>
      <c r="BC532" s="5">
        <f t="shared" si="772"/>
        <v>1.888715355398196E-6</v>
      </c>
      <c r="BD532" s="5">
        <f t="shared" si="773"/>
        <v>9.0748783061871204E-7</v>
      </c>
      <c r="BE532" s="5">
        <f t="shared" si="774"/>
        <v>2.0002665264931481E-6</v>
      </c>
      <c r="BF532" s="5">
        <f t="shared" si="775"/>
        <v>2.2044737361828289E-6</v>
      </c>
      <c r="BG532" s="5">
        <f t="shared" si="776"/>
        <v>1.6196856399398193E-6</v>
      </c>
      <c r="BH532" s="5">
        <f t="shared" si="777"/>
        <v>8.9251967346063603E-7</v>
      </c>
      <c r="BI532" s="5">
        <f t="shared" si="778"/>
        <v>3.9345480276969187E-7</v>
      </c>
      <c r="BJ532" s="8">
        <f t="shared" si="779"/>
        <v>0.76923922203689654</v>
      </c>
      <c r="BK532" s="8">
        <f t="shared" si="780"/>
        <v>0.16536277919069886</v>
      </c>
      <c r="BL532" s="8">
        <f t="shared" si="781"/>
        <v>6.1836433657851873E-2</v>
      </c>
      <c r="BM532" s="8">
        <f t="shared" si="782"/>
        <v>0.48982072831264395</v>
      </c>
      <c r="BN532" s="8">
        <f t="shared" si="783"/>
        <v>0.50264416039301896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1.5533333333333299</v>
      </c>
      <c r="F533">
        <f>VLOOKUP(B533,home!$B$2:$E$405,3,FALSE)</f>
        <v>0.4</v>
      </c>
      <c r="G533">
        <f>VLOOKUP(C533,away!$B$2:$E$405,4,FALSE)</f>
        <v>0.64</v>
      </c>
      <c r="H533">
        <f>VLOOKUP(A533,away!$A$2:$E$405,3,FALSE)</f>
        <v>1.0733333333333299</v>
      </c>
      <c r="I533">
        <f>VLOOKUP(C533,away!$B$2:$E$405,3,FALSE)</f>
        <v>0.28000000000000003</v>
      </c>
      <c r="J533">
        <f>VLOOKUP(B533,home!$B$2:$E$405,4,FALSE)</f>
        <v>1.1599999999999999</v>
      </c>
      <c r="K533" s="3">
        <f t="shared" si="728"/>
        <v>0.39765333333333247</v>
      </c>
      <c r="L533" s="3">
        <f t="shared" si="729"/>
        <v>0.34861866666666558</v>
      </c>
      <c r="M533" s="5">
        <f t="shared" si="730"/>
        <v>0.47413082180385252</v>
      </c>
      <c r="N533" s="5">
        <f t="shared" si="731"/>
        <v>0.18853970172637419</v>
      </c>
      <c r="O533" s="5">
        <f t="shared" si="732"/>
        <v>0.16529085492282944</v>
      </c>
      <c r="P533" s="5">
        <f t="shared" si="733"/>
        <v>6.5728459429579389E-2</v>
      </c>
      <c r="Q533" s="5">
        <f t="shared" si="734"/>
        <v>3.7486720428582483E-2</v>
      </c>
      <c r="R533" s="5">
        <f t="shared" si="735"/>
        <v>2.8811738727695026E-2</v>
      </c>
      <c r="S533" s="5">
        <f t="shared" si="736"/>
        <v>2.2779738103448693E-3</v>
      </c>
      <c r="T533" s="5">
        <f t="shared" si="737"/>
        <v>1.3068570493518478E-2</v>
      </c>
      <c r="U533" s="5">
        <f t="shared" si="738"/>
        <v>1.1457083944196993E-2</v>
      </c>
      <c r="V533" s="5">
        <f t="shared" si="739"/>
        <v>3.5088231697846869E-5</v>
      </c>
      <c r="W533" s="5">
        <f t="shared" si="740"/>
        <v>4.9689064447201838E-3</v>
      </c>
      <c r="X533" s="5">
        <f t="shared" si="741"/>
        <v>1.7322535395497519E-3</v>
      </c>
      <c r="Y533" s="5">
        <f t="shared" si="742"/>
        <v>3.0194795964322323E-4</v>
      </c>
      <c r="Z533" s="5">
        <f t="shared" si="743"/>
        <v>3.3481033131991232E-3</v>
      </c>
      <c r="AA533" s="5">
        <f t="shared" si="744"/>
        <v>1.3313844428380055E-3</v>
      </c>
      <c r="AB533" s="5">
        <f t="shared" si="745"/>
        <v>2.647147308213373E-4</v>
      </c>
      <c r="AC533" s="5">
        <f t="shared" si="746"/>
        <v>3.0401622658083105E-7</v>
      </c>
      <c r="AD533" s="5">
        <f t="shared" si="747"/>
        <v>4.9397555269111489E-4</v>
      </c>
      <c r="AE533" s="5">
        <f t="shared" si="748"/>
        <v>1.7220909854510566E-4</v>
      </c>
      <c r="AF533" s="5">
        <f t="shared" si="749"/>
        <v>3.0017653161331574E-5</v>
      </c>
      <c r="AG533" s="5">
        <f t="shared" si="750"/>
        <v>3.4882380738552765E-6</v>
      </c>
      <c r="AH533" s="5">
        <f t="shared" si="751"/>
        <v>2.9180282822743094E-4</v>
      </c>
      <c r="AI533" s="5">
        <f t="shared" si="752"/>
        <v>1.1603636732073175E-4</v>
      </c>
      <c r="AJ533" s="5">
        <f t="shared" si="753"/>
        <v>2.3071124126489974E-5</v>
      </c>
      <c r="AK533" s="5">
        <f t="shared" si="754"/>
        <v>3.0581031375486019E-6</v>
      </c>
      <c r="AL533" s="5">
        <f t="shared" si="755"/>
        <v>1.6858231775548853E-9</v>
      </c>
      <c r="AM533" s="5">
        <f t="shared" si="756"/>
        <v>3.9286205022559432E-5</v>
      </c>
      <c r="AN533" s="5">
        <f t="shared" si="757"/>
        <v>1.3695904413357928E-5</v>
      </c>
      <c r="AO533" s="5">
        <f t="shared" si="758"/>
        <v>2.3873239676894702E-6</v>
      </c>
      <c r="AP533" s="5">
        <f t="shared" si="759"/>
        <v>2.7742189950575894E-7</v>
      </c>
      <c r="AQ533" s="5">
        <f t="shared" si="760"/>
        <v>2.4178613177457843E-8</v>
      </c>
      <c r="AR533" s="5">
        <f t="shared" si="761"/>
        <v>2.0345582581241813E-5</v>
      </c>
      <c r="AS533" s="5">
        <f t="shared" si="762"/>
        <v>8.0904887320393922E-6</v>
      </c>
      <c r="AT533" s="5">
        <f t="shared" si="763"/>
        <v>1.6086049062956155E-6</v>
      </c>
      <c r="AU533" s="5">
        <f t="shared" si="764"/>
        <v>2.1322236766826814E-7</v>
      </c>
      <c r="AV533" s="5">
        <f t="shared" si="765"/>
        <v>2.1197146311128054E-8</v>
      </c>
      <c r="AW533" s="5">
        <f t="shared" si="766"/>
        <v>6.4917948120188072E-12</v>
      </c>
      <c r="AX533" s="5">
        <f t="shared" si="767"/>
        <v>2.6037150635395751E-6</v>
      </c>
      <c r="AY533" s="5">
        <f t="shared" si="768"/>
        <v>9.0770367383107897E-7</v>
      </c>
      <c r="AZ533" s="5">
        <f t="shared" si="769"/>
        <v>1.5822122224971231E-7</v>
      </c>
      <c r="BA533" s="5">
        <f t="shared" si="770"/>
        <v>1.8386290513021618E-8</v>
      </c>
      <c r="BB533" s="5">
        <f t="shared" si="771"/>
        <v>1.6024510208988899E-9</v>
      </c>
      <c r="BC533" s="5">
        <f t="shared" si="772"/>
        <v>1.1172886766088165E-10</v>
      </c>
      <c r="BD533" s="5">
        <f t="shared" si="773"/>
        <v>1.1821416453381746E-6</v>
      </c>
      <c r="BE533" s="5">
        <f t="shared" si="774"/>
        <v>4.7008256574087523E-7</v>
      </c>
      <c r="BF533" s="5">
        <f t="shared" si="775"/>
        <v>9.3464949604372219E-8</v>
      </c>
      <c r="BG533" s="5">
        <f t="shared" si="776"/>
        <v>1.2388882920003515E-8</v>
      </c>
      <c r="BH533" s="5">
        <f t="shared" si="777"/>
        <v>1.231620147353947E-9</v>
      </c>
      <c r="BI533" s="5">
        <f t="shared" si="778"/>
        <v>9.7951571399157469E-11</v>
      </c>
      <c r="BJ533" s="8">
        <f t="shared" si="779"/>
        <v>0.24685715190920601</v>
      </c>
      <c r="BK533" s="8">
        <f t="shared" si="780"/>
        <v>0.54217355668119815</v>
      </c>
      <c r="BL533" s="8">
        <f t="shared" si="781"/>
        <v>0.20762178369454196</v>
      </c>
      <c r="BM533" s="8">
        <f t="shared" si="782"/>
        <v>4.0011390862050161E-2</v>
      </c>
      <c r="BN533" s="8">
        <f t="shared" si="783"/>
        <v>0.95998829703891309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1.5100671140939601</v>
      </c>
      <c r="F534">
        <f>VLOOKUP(B534,home!$B$2:$E$405,3,FALSE)</f>
        <v>1.32</v>
      </c>
      <c r="G534">
        <f>VLOOKUP(C534,away!$B$2:$E$405,4,FALSE)</f>
        <v>1.24</v>
      </c>
      <c r="H534">
        <f>VLOOKUP(A534,away!$A$2:$E$405,3,FALSE)</f>
        <v>1.2617449664429501</v>
      </c>
      <c r="I534">
        <f>VLOOKUP(C534,away!$B$2:$E$405,3,FALSE)</f>
        <v>0.99</v>
      </c>
      <c r="J534">
        <f>VLOOKUP(B534,home!$B$2:$E$405,4,FALSE)</f>
        <v>1.19</v>
      </c>
      <c r="K534" s="3">
        <f t="shared" si="728"/>
        <v>2.4716778523489942</v>
      </c>
      <c r="L534" s="3">
        <f t="shared" si="729"/>
        <v>1.4864617449664395</v>
      </c>
      <c r="M534" s="5">
        <f t="shared" si="730"/>
        <v>1.9098612370738271E-2</v>
      </c>
      <c r="N534" s="5">
        <f t="shared" si="731"/>
        <v>4.7205617207352293E-2</v>
      </c>
      <c r="O534" s="5">
        <f t="shared" si="732"/>
        <v>2.8389356671045238E-2</v>
      </c>
      <c r="P534" s="5">
        <f t="shared" si="733"/>
        <v>7.0169344126258679E-2</v>
      </c>
      <c r="Q534" s="5">
        <f t="shared" si="734"/>
        <v>5.8338539278938638E-2</v>
      </c>
      <c r="R534" s="5">
        <f t="shared" si="735"/>
        <v>2.1099846327858267E-2</v>
      </c>
      <c r="S534" s="5">
        <f t="shared" si="736"/>
        <v>6.4451499924847472E-2</v>
      </c>
      <c r="T534" s="5">
        <f t="shared" si="737"/>
        <v>8.6718006895364297E-2</v>
      </c>
      <c r="U534" s="5">
        <f t="shared" si="738"/>
        <v>5.215202285653453E-2</v>
      </c>
      <c r="V534" s="5">
        <f t="shared" si="739"/>
        <v>2.6310925340135575E-2</v>
      </c>
      <c r="W534" s="5">
        <f t="shared" si="740"/>
        <v>4.8064691824714831E-2</v>
      </c>
      <c r="X534" s="5">
        <f t="shared" si="741"/>
        <v>7.1446325681039771E-2</v>
      </c>
      <c r="Y534" s="5">
        <f t="shared" si="742"/>
        <v>5.3101114971639461E-2</v>
      </c>
      <c r="Z534" s="5">
        <f t="shared" si="743"/>
        <v>1.0454704797010642E-2</v>
      </c>
      <c r="AA534" s="5">
        <f t="shared" si="744"/>
        <v>2.5840662299617987E-2</v>
      </c>
      <c r="AB534" s="5">
        <f t="shared" si="745"/>
        <v>3.1934896347997711E-2</v>
      </c>
      <c r="AC534" s="5">
        <f t="shared" si="746"/>
        <v>6.0417359735154743E-3</v>
      </c>
      <c r="AD534" s="5">
        <f t="shared" si="747"/>
        <v>2.9700108565781851E-2</v>
      </c>
      <c r="AE534" s="5">
        <f t="shared" si="748"/>
        <v>4.4148075204384789E-2</v>
      </c>
      <c r="AF534" s="5">
        <f t="shared" si="749"/>
        <v>3.2812212452609707E-2</v>
      </c>
      <c r="AG534" s="5">
        <f t="shared" si="750"/>
        <v>1.6258032859505257E-2</v>
      </c>
      <c r="AH534" s="5">
        <f t="shared" si="751"/>
        <v>3.8851296839183614E-3</v>
      </c>
      <c r="AI534" s="5">
        <f t="shared" si="752"/>
        <v>9.6027889932446611E-3</v>
      </c>
      <c r="AJ534" s="5">
        <f t="shared" si="753"/>
        <v>1.1867500437691766E-2</v>
      </c>
      <c r="AK534" s="5">
        <f t="shared" si="754"/>
        <v>9.7775459981949107E-3</v>
      </c>
      <c r="AL534" s="5">
        <f t="shared" si="755"/>
        <v>8.8790670739021091E-4</v>
      </c>
      <c r="AM534" s="5">
        <f t="shared" si="756"/>
        <v>1.4681820110880737E-2</v>
      </c>
      <c r="AN534" s="5">
        <f t="shared" si="757"/>
        <v>2.1823963941303145E-2</v>
      </c>
      <c r="AO534" s="5">
        <f t="shared" si="758"/>
        <v>1.6220243761137065E-2</v>
      </c>
      <c r="AP534" s="5">
        <f t="shared" si="759"/>
        <v>8.0369239483202692E-3</v>
      </c>
      <c r="AQ534" s="5">
        <f t="shared" si="760"/>
        <v>2.9866449990956787E-3</v>
      </c>
      <c r="AR534" s="5">
        <f t="shared" si="761"/>
        <v>1.1550193298756402E-3</v>
      </c>
      <c r="AS534" s="5">
        <f t="shared" si="762"/>
        <v>2.854835696688597E-3</v>
      </c>
      <c r="AT534" s="5">
        <f t="shared" si="763"/>
        <v>3.5281170818002587E-3</v>
      </c>
      <c r="AU534" s="5">
        <f t="shared" si="764"/>
        <v>2.9067896171932881E-3</v>
      </c>
      <c r="AV534" s="5">
        <f t="shared" si="765"/>
        <v>1.7961618795636653E-3</v>
      </c>
      <c r="AW534" s="5">
        <f t="shared" si="766"/>
        <v>9.0617158306594291E-5</v>
      </c>
      <c r="AX534" s="5">
        <f t="shared" si="767"/>
        <v>6.0481216000393264E-3</v>
      </c>
      <c r="AY534" s="5">
        <f t="shared" si="768"/>
        <v>8.9903013873636715E-3</v>
      </c>
      <c r="AZ534" s="5">
        <f t="shared" si="769"/>
        <v>6.6818695440174023E-3</v>
      </c>
      <c r="BA534" s="5">
        <f t="shared" si="770"/>
        <v>3.3107811540127388E-3</v>
      </c>
      <c r="BB534" s="5">
        <f t="shared" si="771"/>
        <v>1.2303373828489448E-3</v>
      </c>
      <c r="BC534" s="5">
        <f t="shared" si="772"/>
        <v>3.657698906014171E-4</v>
      </c>
      <c r="BD534" s="5">
        <f t="shared" si="773"/>
        <v>2.8614867475948511E-4</v>
      </c>
      <c r="BE534" s="5">
        <f t="shared" si="774"/>
        <v>7.0726734188203497E-4</v>
      </c>
      <c r="BF534" s="5">
        <f t="shared" si="775"/>
        <v>8.7406851230978529E-4</v>
      </c>
      <c r="BG534" s="5">
        <f t="shared" si="776"/>
        <v>7.2013859443724351E-4</v>
      </c>
      <c r="BH534" s="5">
        <f t="shared" si="777"/>
        <v>4.4498765362306733E-4</v>
      </c>
      <c r="BI534" s="5">
        <f t="shared" si="778"/>
        <v>2.1997322560577632E-4</v>
      </c>
      <c r="BJ534" s="8">
        <f t="shared" si="779"/>
        <v>0.57816950266095135</v>
      </c>
      <c r="BK534" s="8">
        <f t="shared" si="780"/>
        <v>0.19595032583024938</v>
      </c>
      <c r="BL534" s="8">
        <f t="shared" si="781"/>
        <v>0.21004325722384223</v>
      </c>
      <c r="BM534" s="8">
        <f t="shared" si="782"/>
        <v>0.7414167903008051</v>
      </c>
      <c r="BN534" s="8">
        <f t="shared" si="783"/>
        <v>0.2443013159821914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1.20588235294118</v>
      </c>
      <c r="F535">
        <f>VLOOKUP(B535,home!$B$2:$E$405,3,FALSE)</f>
        <v>1.66</v>
      </c>
      <c r="G535">
        <f>VLOOKUP(C535,away!$B$2:$E$405,4,FALSE)</f>
        <v>1.01</v>
      </c>
      <c r="H535">
        <f>VLOOKUP(A535,away!$A$2:$E$405,3,FALSE)</f>
        <v>0.98823529411764699</v>
      </c>
      <c r="I535">
        <f>VLOOKUP(C535,away!$B$2:$E$405,3,FALSE)</f>
        <v>0.74</v>
      </c>
      <c r="J535">
        <f>VLOOKUP(B535,home!$B$2:$E$405,4,FALSE)</f>
        <v>0.79</v>
      </c>
      <c r="K535" s="3">
        <f t="shared" si="728"/>
        <v>2.021782352941182</v>
      </c>
      <c r="L535" s="3">
        <f t="shared" si="729"/>
        <v>0.57772235294117646</v>
      </c>
      <c r="M535" s="5">
        <f t="shared" si="730"/>
        <v>7.4310374592482215E-2</v>
      </c>
      <c r="N535" s="5">
        <f t="shared" si="731"/>
        <v>0.1502394039915293</v>
      </c>
      <c r="O535" s="5">
        <f t="shared" si="732"/>
        <v>4.2930764457509041E-2</v>
      </c>
      <c r="P535" s="5">
        <f t="shared" si="733"/>
        <v>8.6796661978466291E-2</v>
      </c>
      <c r="Q535" s="5">
        <f t="shared" si="734"/>
        <v>0.15187568785323752</v>
      </c>
      <c r="R535" s="5">
        <f t="shared" si="735"/>
        <v>1.2401031127977774E-2</v>
      </c>
      <c r="S535" s="5">
        <f t="shared" si="736"/>
        <v>2.5345251493881914E-2</v>
      </c>
      <c r="T535" s="5">
        <f t="shared" si="737"/>
        <v>8.7741979741132028E-2</v>
      </c>
      <c r="U535" s="5">
        <f t="shared" si="738"/>
        <v>2.5072185892819746E-2</v>
      </c>
      <c r="V535" s="5">
        <f t="shared" si="739"/>
        <v>3.2893316844501293E-3</v>
      </c>
      <c r="W535" s="5">
        <f t="shared" si="740"/>
        <v>0.10235319518082633</v>
      </c>
      <c r="X535" s="5">
        <f t="shared" si="741"/>
        <v>5.9131728750914471E-2</v>
      </c>
      <c r="Y535" s="5">
        <f t="shared" si="742"/>
        <v>1.7080860733728859E-2</v>
      </c>
      <c r="Z535" s="5">
        <f t="shared" si="743"/>
        <v>2.3881176273840305E-3</v>
      </c>
      <c r="AA535" s="5">
        <f t="shared" si="744"/>
        <v>4.828254075792798E-3</v>
      </c>
      <c r="AB535" s="5">
        <f t="shared" si="745"/>
        <v>4.8808394429771095E-3</v>
      </c>
      <c r="AC535" s="5">
        <f t="shared" si="746"/>
        <v>2.4012714570136943E-4</v>
      </c>
      <c r="AD535" s="5">
        <f t="shared" si="747"/>
        <v>5.17339709459348E-2</v>
      </c>
      <c r="AE535" s="5">
        <f t="shared" si="748"/>
        <v>2.9887871421875913E-2</v>
      </c>
      <c r="AF535" s="5">
        <f t="shared" si="749"/>
        <v>8.6334457011247485E-3</v>
      </c>
      <c r="AG535" s="5">
        <f t="shared" si="750"/>
        <v>1.6625781881478916E-3</v>
      </c>
      <c r="AH535" s="5">
        <f t="shared" si="751"/>
        <v>3.4491723369815044E-4</v>
      </c>
      <c r="AI535" s="5">
        <f t="shared" si="752"/>
        <v>6.973475763162101E-4</v>
      </c>
      <c r="AJ535" s="5">
        <f t="shared" si="753"/>
        <v>7.049425118312091E-4</v>
      </c>
      <c r="AK535" s="5">
        <f t="shared" si="754"/>
        <v>4.750801100861229E-4</v>
      </c>
      <c r="AL535" s="5">
        <f t="shared" si="755"/>
        <v>1.1219017431466026E-5</v>
      </c>
      <c r="AM535" s="5">
        <f t="shared" si="756"/>
        <v>2.0918965901212564E-2</v>
      </c>
      <c r="AN535" s="5">
        <f t="shared" si="757"/>
        <v>1.208535420154476E-2</v>
      </c>
      <c r="AO535" s="5">
        <f t="shared" si="758"/>
        <v>3.4909896327219854E-3</v>
      </c>
      <c r="AP535" s="5">
        <f t="shared" si="759"/>
        <v>6.7227424823646637E-4</v>
      </c>
      <c r="AQ535" s="5">
        <f t="shared" si="760"/>
        <v>9.7096965128232955E-5</v>
      </c>
      <c r="AR535" s="5">
        <f t="shared" si="761"/>
        <v>3.9853279164411436E-5</v>
      </c>
      <c r="AS535" s="5">
        <f t="shared" si="762"/>
        <v>8.057465652144553E-5</v>
      </c>
      <c r="AT535" s="5">
        <f t="shared" si="763"/>
        <v>8.1452209324677877E-5</v>
      </c>
      <c r="AU535" s="5">
        <f t="shared" si="764"/>
        <v>5.4892879806901638E-5</v>
      </c>
      <c r="AV535" s="5">
        <f t="shared" si="765"/>
        <v>2.7745363923928783E-5</v>
      </c>
      <c r="AW535" s="5">
        <f t="shared" si="766"/>
        <v>3.6400378108920653E-7</v>
      </c>
      <c r="AX535" s="5">
        <f t="shared" si="767"/>
        <v>7.0489326834749857E-3</v>
      </c>
      <c r="AY535" s="5">
        <f t="shared" si="768"/>
        <v>4.0723259756211298E-3</v>
      </c>
      <c r="AZ535" s="5">
        <f t="shared" si="769"/>
        <v>1.1763368722896555E-3</v>
      </c>
      <c r="BA535" s="5">
        <f t="shared" si="770"/>
        <v>2.2653203523688133E-4</v>
      </c>
      <c r="BB535" s="5">
        <f t="shared" si="771"/>
        <v>3.2718155103401139E-5</v>
      </c>
      <c r="BC535" s="5">
        <f t="shared" si="772"/>
        <v>3.780401910046255E-6</v>
      </c>
      <c r="BD535" s="5">
        <f t="shared" si="773"/>
        <v>3.8373550352142218E-6</v>
      </c>
      <c r="BE535" s="5">
        <f t="shared" si="774"/>
        <v>7.7582966921661008E-6</v>
      </c>
      <c r="BF535" s="5">
        <f t="shared" si="775"/>
        <v>7.8427936705516859E-6</v>
      </c>
      <c r="BG535" s="5">
        <f t="shared" si="776"/>
        <v>5.2854739469600659E-6</v>
      </c>
      <c r="BH535" s="5">
        <f t="shared" si="777"/>
        <v>2.6715194882235605E-6</v>
      </c>
      <c r="BI535" s="5">
        <f t="shared" si="778"/>
        <v>1.0802461913657706E-6</v>
      </c>
      <c r="BJ535" s="8">
        <f t="shared" si="779"/>
        <v>0.710166029580932</v>
      </c>
      <c r="BK535" s="8">
        <f t="shared" si="780"/>
        <v>0.19406529188803454</v>
      </c>
      <c r="BL535" s="8">
        <f t="shared" si="781"/>
        <v>9.2648356502773976E-2</v>
      </c>
      <c r="BM535" s="8">
        <f t="shared" si="782"/>
        <v>0.47664190962608249</v>
      </c>
      <c r="BN535" s="8">
        <f t="shared" si="783"/>
        <v>0.51855392400120215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1.675</v>
      </c>
      <c r="F536">
        <f>VLOOKUP(B536,home!$B$2:$E$405,3,FALSE)</f>
        <v>0.8</v>
      </c>
      <c r="G536">
        <f>VLOOKUP(C536,away!$B$2:$E$405,4,FALSE)</f>
        <v>1.87</v>
      </c>
      <c r="H536">
        <f>VLOOKUP(A536,away!$A$2:$E$405,3,FALSE)</f>
        <v>1.41875</v>
      </c>
      <c r="I536">
        <f>VLOOKUP(C536,away!$B$2:$E$405,3,FALSE)</f>
        <v>0.6</v>
      </c>
      <c r="J536">
        <f>VLOOKUP(B536,home!$B$2:$E$405,4,FALSE)</f>
        <v>1.17</v>
      </c>
      <c r="K536" s="3">
        <f t="shared" si="728"/>
        <v>2.5058000000000002</v>
      </c>
      <c r="L536" s="3">
        <f t="shared" si="729"/>
        <v>0.99596249999999986</v>
      </c>
      <c r="M536" s="5">
        <f t="shared" si="730"/>
        <v>3.0144207409163778E-2</v>
      </c>
      <c r="N536" s="5">
        <f t="shared" si="731"/>
        <v>7.5535354925882592E-2</v>
      </c>
      <c r="O536" s="5">
        <f t="shared" si="732"/>
        <v>3.0022500171749272E-2</v>
      </c>
      <c r="P536" s="5">
        <f t="shared" si="733"/>
        <v>7.5230380930369323E-2</v>
      </c>
      <c r="Q536" s="5">
        <f t="shared" si="734"/>
        <v>9.4638246186638339E-2</v>
      </c>
      <c r="R536" s="5">
        <f t="shared" si="735"/>
        <v>1.4950642163652914E-2</v>
      </c>
      <c r="S536" s="5">
        <f t="shared" si="736"/>
        <v>4.6937792542589535E-2</v>
      </c>
      <c r="T536" s="5">
        <f t="shared" si="737"/>
        <v>9.4256144267659769E-2</v>
      </c>
      <c r="U536" s="5">
        <f t="shared" si="738"/>
        <v>3.7463319133681471E-2</v>
      </c>
      <c r="V536" s="5">
        <f t="shared" si="739"/>
        <v>1.3015760338220805E-2</v>
      </c>
      <c r="W536" s="5">
        <f t="shared" si="740"/>
        <v>7.90481724314928E-2</v>
      </c>
      <c r="X536" s="5">
        <f t="shared" si="741"/>
        <v>7.8729015435300628E-2</v>
      </c>
      <c r="Y536" s="5">
        <f t="shared" si="742"/>
        <v>3.9205573517740296E-2</v>
      </c>
      <c r="Z536" s="5">
        <f t="shared" si="743"/>
        <v>4.9634263153057216E-3</v>
      </c>
      <c r="AA536" s="5">
        <f t="shared" si="744"/>
        <v>1.2437353660893078E-2</v>
      </c>
      <c r="AB536" s="5">
        <f t="shared" si="745"/>
        <v>1.5582760401732943E-2</v>
      </c>
      <c r="AC536" s="5">
        <f t="shared" si="746"/>
        <v>2.0302006017520026E-3</v>
      </c>
      <c r="AD536" s="5">
        <f t="shared" si="747"/>
        <v>4.9519727619708652E-2</v>
      </c>
      <c r="AE536" s="5">
        <f t="shared" si="748"/>
        <v>4.9319791719444069E-2</v>
      </c>
      <c r="AF536" s="5">
        <f t="shared" si="749"/>
        <v>2.4560331530188405E-2</v>
      </c>
      <c r="AG536" s="5">
        <f t="shared" si="750"/>
        <v>8.1537230638784215E-3</v>
      </c>
      <c r="AH536" s="5">
        <f t="shared" si="751"/>
        <v>1.2358466203894183E-3</v>
      </c>
      <c r="AI536" s="5">
        <f t="shared" si="752"/>
        <v>3.0967844613718045E-3</v>
      </c>
      <c r="AJ536" s="5">
        <f t="shared" si="753"/>
        <v>3.879961251652735E-3</v>
      </c>
      <c r="AK536" s="5">
        <f t="shared" si="754"/>
        <v>3.2408023014638084E-3</v>
      </c>
      <c r="AL536" s="5">
        <f t="shared" si="755"/>
        <v>2.0266947153294569E-4</v>
      </c>
      <c r="AM536" s="5">
        <f t="shared" si="756"/>
        <v>2.4817306693893183E-2</v>
      </c>
      <c r="AN536" s="5">
        <f t="shared" si="757"/>
        <v>2.4717106818116584E-2</v>
      </c>
      <c r="AO536" s="5">
        <f t="shared" si="758"/>
        <v>1.2308655749669217E-2</v>
      </c>
      <c r="AP536" s="5">
        <f t="shared" si="759"/>
        <v>4.0863198506933089E-3</v>
      </c>
      <c r="AQ536" s="5">
        <f t="shared" si="760"/>
        <v>1.0174553335740334E-3</v>
      </c>
      <c r="AR536" s="5">
        <f t="shared" si="761"/>
        <v>2.4617137793191927E-4</v>
      </c>
      <c r="AS536" s="5">
        <f t="shared" si="762"/>
        <v>6.168562388218032E-4</v>
      </c>
      <c r="AT536" s="5">
        <f t="shared" si="763"/>
        <v>7.7285918161983764E-4</v>
      </c>
      <c r="AU536" s="5">
        <f t="shared" si="764"/>
        <v>6.4554351243432983E-4</v>
      </c>
      <c r="AV536" s="5">
        <f t="shared" si="765"/>
        <v>4.0440073336448586E-4</v>
      </c>
      <c r="AW536" s="5">
        <f t="shared" si="766"/>
        <v>1.4049964466017227E-5</v>
      </c>
      <c r="AX536" s="5">
        <f t="shared" si="767"/>
        <v>1.0364534518926266E-2</v>
      </c>
      <c r="AY536" s="5">
        <f t="shared" si="768"/>
        <v>1.0322687710806099E-2</v>
      </c>
      <c r="AZ536" s="5">
        <f t="shared" si="769"/>
        <v>5.1405049295868586E-3</v>
      </c>
      <c r="BA536" s="5">
        <f t="shared" si="770"/>
        <v>1.7065833803112172E-3</v>
      </c>
      <c r="BB536" s="5">
        <f t="shared" si="771"/>
        <v>4.249232624783025E-4</v>
      </c>
      <c r="BC536" s="5">
        <f t="shared" si="772"/>
        <v>8.4641526961209293E-5</v>
      </c>
      <c r="BD536" s="5">
        <f t="shared" si="773"/>
        <v>4.0862910165586497E-5</v>
      </c>
      <c r="BE536" s="5">
        <f t="shared" si="774"/>
        <v>1.0239428029292664E-4</v>
      </c>
      <c r="BF536" s="5">
        <f t="shared" si="775"/>
        <v>1.2828979377900785E-4</v>
      </c>
      <c r="BG536" s="5">
        <f t="shared" si="776"/>
        <v>1.0715618841714597E-4</v>
      </c>
      <c r="BH536" s="5">
        <f t="shared" si="777"/>
        <v>6.7127994233921086E-5</v>
      </c>
      <c r="BI536" s="5">
        <f t="shared" si="778"/>
        <v>3.3641865590271882E-5</v>
      </c>
      <c r="BJ536" s="8">
        <f t="shared" si="779"/>
        <v>0.68795680047295038</v>
      </c>
      <c r="BK536" s="8">
        <f t="shared" si="780"/>
        <v>0.17788369900443446</v>
      </c>
      <c r="BL536" s="8">
        <f t="shared" si="781"/>
        <v>0.12507527424323867</v>
      </c>
      <c r="BM536" s="8">
        <f t="shared" si="782"/>
        <v>0.66504923050213283</v>
      </c>
      <c r="BN536" s="8">
        <f t="shared" si="783"/>
        <v>0.32052133178745623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1.675</v>
      </c>
      <c r="F537">
        <f>VLOOKUP(B537,home!$B$2:$E$405,3,FALSE)</f>
        <v>0.86</v>
      </c>
      <c r="G537">
        <f>VLOOKUP(C537,away!$B$2:$E$405,4,FALSE)</f>
        <v>0.82</v>
      </c>
      <c r="H537">
        <f>VLOOKUP(A537,away!$A$2:$E$405,3,FALSE)</f>
        <v>1.41875</v>
      </c>
      <c r="I537">
        <f>VLOOKUP(C537,away!$B$2:$E$405,3,FALSE)</f>
        <v>1.42</v>
      </c>
      <c r="J537">
        <f>VLOOKUP(B537,home!$B$2:$E$405,4,FALSE)</f>
        <v>1.57</v>
      </c>
      <c r="K537" s="3">
        <f t="shared" si="728"/>
        <v>1.1812100000000001</v>
      </c>
      <c r="L537" s="3">
        <f t="shared" si="729"/>
        <v>3.1629612499999995</v>
      </c>
      <c r="M537" s="5">
        <f t="shared" si="730"/>
        <v>1.2982262841047294E-2</v>
      </c>
      <c r="N537" s="5">
        <f t="shared" si="731"/>
        <v>1.5334778690473474E-2</v>
      </c>
      <c r="O537" s="5">
        <f t="shared" si="732"/>
        <v>4.1062394303547495E-2</v>
      </c>
      <c r="P537" s="5">
        <f t="shared" si="733"/>
        <v>4.8503310775293337E-2</v>
      </c>
      <c r="Q537" s="5">
        <f t="shared" si="734"/>
        <v>9.056796968487088E-3</v>
      </c>
      <c r="R537" s="5">
        <f t="shared" si="735"/>
        <v>6.4939381007170727E-2</v>
      </c>
      <c r="S537" s="5">
        <f t="shared" si="736"/>
        <v>4.5303565044268176E-2</v>
      </c>
      <c r="T537" s="5">
        <f t="shared" si="737"/>
        <v>2.8646297860442128E-2</v>
      </c>
      <c r="U537" s="5">
        <f t="shared" si="738"/>
        <v>7.6707046239480145E-2</v>
      </c>
      <c r="V537" s="5">
        <f t="shared" si="739"/>
        <v>1.880662461009841E-2</v>
      </c>
      <c r="W537" s="5">
        <f t="shared" si="740"/>
        <v>3.5659930490488786E-3</v>
      </c>
      <c r="X537" s="5">
        <f t="shared" si="741"/>
        <v>1.1279097831910952E-2</v>
      </c>
      <c r="Y537" s="5">
        <f t="shared" si="742"/>
        <v>1.7837674688646676E-2</v>
      </c>
      <c r="Z537" s="5">
        <f t="shared" si="743"/>
        <v>6.846691524155564E-2</v>
      </c>
      <c r="AA537" s="5">
        <f t="shared" si="744"/>
        <v>8.0873804952477937E-2</v>
      </c>
      <c r="AB537" s="5">
        <f t="shared" si="745"/>
        <v>4.7764473573958244E-2</v>
      </c>
      <c r="AC537" s="5">
        <f t="shared" si="746"/>
        <v>4.3914896100284567E-3</v>
      </c>
      <c r="AD537" s="5">
        <f t="shared" si="747"/>
        <v>1.0530466623667565E-3</v>
      </c>
      <c r="AE537" s="5">
        <f t="shared" si="748"/>
        <v>3.330745787507884E-3</v>
      </c>
      <c r="AF537" s="5">
        <f t="shared" si="749"/>
        <v>5.2675099297440856E-3</v>
      </c>
      <c r="AG537" s="5">
        <f t="shared" si="750"/>
        <v>5.5536432639235866E-3</v>
      </c>
      <c r="AH537" s="5">
        <f t="shared" si="751"/>
        <v>5.413954995401872E-2</v>
      </c>
      <c r="AI537" s="5">
        <f t="shared" si="752"/>
        <v>6.3950177801186447E-2</v>
      </c>
      <c r="AJ537" s="5">
        <f t="shared" si="753"/>
        <v>3.7769294760269731E-2</v>
      </c>
      <c r="AK537" s="5">
        <f t="shared" si="754"/>
        <v>1.4871156221259407E-2</v>
      </c>
      <c r="AL537" s="5">
        <f t="shared" si="755"/>
        <v>6.5628554260421584E-4</v>
      </c>
      <c r="AM537" s="5">
        <f t="shared" si="756"/>
        <v>2.4877384961084721E-4</v>
      </c>
      <c r="AN537" s="5">
        <f t="shared" si="757"/>
        <v>7.8686204633243728E-4</v>
      </c>
      <c r="AO537" s="5">
        <f t="shared" si="758"/>
        <v>1.2444070808226018E-3</v>
      </c>
      <c r="AP537" s="5">
        <f t="shared" si="759"/>
        <v>1.3120037919558355E-3</v>
      </c>
      <c r="AQ537" s="5">
        <f t="shared" si="760"/>
        <v>1.0374542884523422E-3</v>
      </c>
      <c r="AR537" s="5">
        <f t="shared" si="761"/>
        <v>3.4248259719400077E-2</v>
      </c>
      <c r="AS537" s="5">
        <f t="shared" si="762"/>
        <v>4.0454386863152572E-2</v>
      </c>
      <c r="AT537" s="5">
        <f t="shared" si="763"/>
        <v>2.3892563153312226E-2</v>
      </c>
      <c r="AU537" s="5">
        <f t="shared" si="764"/>
        <v>9.4073781741079807E-3</v>
      </c>
      <c r="AV537" s="5">
        <f t="shared" si="765"/>
        <v>2.7780222932595224E-3</v>
      </c>
      <c r="AW537" s="5">
        <f t="shared" si="766"/>
        <v>6.8110069399239377E-5</v>
      </c>
      <c r="AX537" s="5">
        <f t="shared" si="767"/>
        <v>4.8975693149804838E-5</v>
      </c>
      <c r="AY537" s="5">
        <f t="shared" si="768"/>
        <v>1.5490821962472315E-4</v>
      </c>
      <c r="AZ537" s="5">
        <f t="shared" si="769"/>
        <v>2.449843479897444E-4</v>
      </c>
      <c r="BA537" s="5">
        <f t="shared" si="770"/>
        <v>2.5829199984935892E-4</v>
      </c>
      <c r="BB537" s="5">
        <f t="shared" si="771"/>
        <v>2.0424189667713201E-4</v>
      </c>
      <c r="BC537" s="5">
        <f t="shared" si="772"/>
        <v>1.292018409632544E-4</v>
      </c>
      <c r="BD537" s="5">
        <f t="shared" si="773"/>
        <v>1.8054319728733052E-2</v>
      </c>
      <c r="BE537" s="5">
        <f t="shared" si="774"/>
        <v>2.132594300677677E-2</v>
      </c>
      <c r="BF537" s="5">
        <f t="shared" si="775"/>
        <v>1.2595208569517397E-2</v>
      </c>
      <c r="BG537" s="5">
        <f t="shared" si="776"/>
        <v>4.9591954381332159E-3</v>
      </c>
      <c r="BH537" s="5">
        <f t="shared" si="777"/>
        <v>1.4644628108693341E-3</v>
      </c>
      <c r="BI537" s="5">
        <f t="shared" si="778"/>
        <v>3.4596762336539313E-4</v>
      </c>
      <c r="BJ537" s="8">
        <f t="shared" si="779"/>
        <v>0.10659568978797959</v>
      </c>
      <c r="BK537" s="8">
        <f t="shared" si="780"/>
        <v>0.13079844664296458</v>
      </c>
      <c r="BL537" s="8">
        <f t="shared" si="781"/>
        <v>0.65160298619399626</v>
      </c>
      <c r="BM537" s="8">
        <f t="shared" si="782"/>
        <v>0.76549831513025113</v>
      </c>
      <c r="BN537" s="8">
        <f t="shared" si="783"/>
        <v>0.19187892458601941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1.4173913043478299</v>
      </c>
      <c r="F538">
        <f>VLOOKUP(B538,home!$B$2:$E$405,3,FALSE)</f>
        <v>0.6</v>
      </c>
      <c r="G538">
        <f>VLOOKUP(C538,away!$B$2:$E$405,4,FALSE)</f>
        <v>0.6</v>
      </c>
      <c r="H538">
        <f>VLOOKUP(A538,away!$A$2:$E$405,3,FALSE)</f>
        <v>1.2521739130434799</v>
      </c>
      <c r="I538">
        <f>VLOOKUP(C538,away!$B$2:$E$405,3,FALSE)</f>
        <v>1.1100000000000001</v>
      </c>
      <c r="J538">
        <f>VLOOKUP(B538,home!$B$2:$E$405,4,FALSE)</f>
        <v>1.03</v>
      </c>
      <c r="K538" s="3">
        <f t="shared" si="728"/>
        <v>0.51026086956521866</v>
      </c>
      <c r="L538" s="3">
        <f t="shared" si="729"/>
        <v>1.4316104347826106</v>
      </c>
      <c r="M538" s="5">
        <f t="shared" si="730"/>
        <v>0.14343528740461681</v>
      </c>
      <c r="N538" s="5">
        <f t="shared" si="731"/>
        <v>7.3189414477416823E-2</v>
      </c>
      <c r="O538" s="5">
        <f t="shared" si="732"/>
        <v>0.20534345416449218</v>
      </c>
      <c r="P538" s="5">
        <f t="shared" si="733"/>
        <v>0.1047787294814994</v>
      </c>
      <c r="Q538" s="5">
        <f t="shared" si="734"/>
        <v>1.8672847137107956E-2</v>
      </c>
      <c r="R538" s="5">
        <f t="shared" si="735"/>
        <v>0.14698591584809589</v>
      </c>
      <c r="S538" s="5">
        <f t="shared" si="736"/>
        <v>1.9135078874955878E-2</v>
      </c>
      <c r="T538" s="5">
        <f t="shared" si="737"/>
        <v>2.6732242808584345E-2</v>
      </c>
      <c r="U538" s="5">
        <f t="shared" si="738"/>
        <v>7.5001161234489452E-2</v>
      </c>
      <c r="V538" s="5">
        <f t="shared" si="739"/>
        <v>1.5531194816721251E-3</v>
      </c>
      <c r="W538" s="5">
        <f t="shared" si="740"/>
        <v>3.1760077391463698E-3</v>
      </c>
      <c r="X538" s="5">
        <f t="shared" si="741"/>
        <v>4.5468058203122714E-3</v>
      </c>
      <c r="Y538" s="5">
        <f t="shared" si="742"/>
        <v>3.2546273286446778E-3</v>
      </c>
      <c r="Z538" s="5">
        <f t="shared" si="743"/>
        <v>7.014219029807095E-2</v>
      </c>
      <c r="AA538" s="5">
        <f t="shared" si="744"/>
        <v>3.5790815014702722E-2</v>
      </c>
      <c r="AB538" s="5">
        <f t="shared" si="745"/>
        <v>9.1313261959250474E-3</v>
      </c>
      <c r="AC538" s="5">
        <f t="shared" si="746"/>
        <v>7.0909105147324151E-5</v>
      </c>
      <c r="AD538" s="5">
        <f t="shared" si="747"/>
        <v>4.0514811768067264E-4</v>
      </c>
      <c r="AE538" s="5">
        <f t="shared" si="748"/>
        <v>5.8001427290418418E-4</v>
      </c>
      <c r="AF538" s="5">
        <f t="shared" si="749"/>
        <v>4.1517724270623946E-4</v>
      </c>
      <c r="AG538" s="5">
        <f t="shared" si="750"/>
        <v>1.9812402431417504E-4</v>
      </c>
      <c r="AH538" s="5">
        <f t="shared" si="751"/>
        <v>2.5104072887306487E-2</v>
      </c>
      <c r="AI538" s="5">
        <f t="shared" si="752"/>
        <v>1.2809626061105635E-2</v>
      </c>
      <c r="AJ538" s="5">
        <f t="shared" si="753"/>
        <v>3.2681254663725241E-3</v>
      </c>
      <c r="AK538" s="5">
        <f t="shared" si="754"/>
        <v>5.5586551410649338E-4</v>
      </c>
      <c r="AL538" s="5">
        <f t="shared" si="755"/>
        <v>2.0719492617037902E-6</v>
      </c>
      <c r="AM538" s="5">
        <f t="shared" si="756"/>
        <v>4.134624616609032E-5</v>
      </c>
      <c r="AN538" s="5">
        <f t="shared" si="757"/>
        <v>5.9191717450465414E-5</v>
      </c>
      <c r="AO538" s="5">
        <f t="shared" si="758"/>
        <v>4.2369740177395125E-5</v>
      </c>
      <c r="AP538" s="5">
        <f t="shared" si="759"/>
        <v>2.0218987385662299E-5</v>
      </c>
      <c r="AQ538" s="5">
        <f t="shared" si="760"/>
        <v>7.23642833051303E-6</v>
      </c>
      <c r="AR538" s="5">
        <f t="shared" si="761"/>
        <v>7.1878505402022319E-3</v>
      </c>
      <c r="AS538" s="5">
        <f t="shared" si="762"/>
        <v>3.6676788669484173E-3</v>
      </c>
      <c r="AT538" s="5">
        <f t="shared" si="763"/>
        <v>9.3573650396753768E-4</v>
      </c>
      <c r="AU538" s="5">
        <f t="shared" si="764"/>
        <v>1.5915657406613117E-4</v>
      </c>
      <c r="AV538" s="5">
        <f t="shared" si="765"/>
        <v>2.0302842970001301E-5</v>
      </c>
      <c r="AW538" s="5">
        <f t="shared" si="766"/>
        <v>4.2043003642907026E-8</v>
      </c>
      <c r="AX538" s="5">
        <f t="shared" si="767"/>
        <v>3.5162285869944714E-6</v>
      </c>
      <c r="AY538" s="5">
        <f t="shared" si="768"/>
        <v>5.0338695362222003E-6</v>
      </c>
      <c r="AZ538" s="5">
        <f t="shared" si="769"/>
        <v>3.6032700776950016E-6</v>
      </c>
      <c r="BA538" s="5">
        <f t="shared" si="770"/>
        <v>1.7194930141893714E-6</v>
      </c>
      <c r="BB538" s="5">
        <f t="shared" si="771"/>
        <v>6.1541103541232682E-7</v>
      </c>
      <c r="BC538" s="5">
        <f t="shared" si="772"/>
        <v>1.7620577199533142E-7</v>
      </c>
      <c r="BD538" s="5">
        <f t="shared" si="773"/>
        <v>1.7150336395018913E-3</v>
      </c>
      <c r="BE538" s="5">
        <f t="shared" si="774"/>
        <v>8.7511455622583674E-4</v>
      </c>
      <c r="BF538" s="5">
        <f t="shared" si="775"/>
        <v>2.2326835721448793E-4</v>
      </c>
      <c r="BG538" s="5">
        <f t="shared" si="776"/>
        <v>3.7975035366220831E-5</v>
      </c>
      <c r="BH538" s="5">
        <f t="shared" si="777"/>
        <v>4.8442936419344421E-6</v>
      </c>
      <c r="BI538" s="5">
        <f t="shared" si="778"/>
        <v>4.9437069723254579E-7</v>
      </c>
      <c r="BJ538" s="8">
        <f t="shared" si="779"/>
        <v>0.13135543656635035</v>
      </c>
      <c r="BK538" s="8">
        <f t="shared" si="780"/>
        <v>0.26898023016668948</v>
      </c>
      <c r="BL538" s="8">
        <f t="shared" si="781"/>
        <v>0.52881781796739835</v>
      </c>
      <c r="BM538" s="8">
        <f t="shared" si="782"/>
        <v>0.30688503465874739</v>
      </c>
      <c r="BN538" s="8">
        <f t="shared" si="783"/>
        <v>0.69240564851322906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1.4173913043478299</v>
      </c>
      <c r="F539">
        <f>VLOOKUP(B539,home!$B$2:$E$405,3,FALSE)</f>
        <v>1.01</v>
      </c>
      <c r="G539">
        <f>VLOOKUP(C539,away!$B$2:$E$405,4,FALSE)</f>
        <v>1.41</v>
      </c>
      <c r="H539">
        <f>VLOOKUP(A539,away!$A$2:$E$405,3,FALSE)</f>
        <v>1.2521739130434799</v>
      </c>
      <c r="I539">
        <f>VLOOKUP(C539,away!$B$2:$E$405,3,FALSE)</f>
        <v>0.59</v>
      </c>
      <c r="J539">
        <f>VLOOKUP(B539,home!$B$2:$E$405,4,FALSE)</f>
        <v>0.91</v>
      </c>
      <c r="K539" s="3">
        <f t="shared" si="728"/>
        <v>2.0185069565217444</v>
      </c>
      <c r="L539" s="3">
        <f t="shared" si="729"/>
        <v>0.67229217391304441</v>
      </c>
      <c r="M539" s="5">
        <f t="shared" si="730"/>
        <v>6.782671531609967E-2</v>
      </c>
      <c r="N539" s="5">
        <f t="shared" si="731"/>
        <v>0.13690869670356712</v>
      </c>
      <c r="O539" s="5">
        <f t="shared" si="732"/>
        <v>4.5599369889241834E-2</v>
      </c>
      <c r="P539" s="5">
        <f t="shared" si="733"/>
        <v>9.2042645334442785E-2</v>
      </c>
      <c r="Q539" s="5">
        <f t="shared" si="734"/>
        <v>0.13817557835223795</v>
      </c>
      <c r="R539" s="5">
        <f t="shared" si="735"/>
        <v>1.5328049755951704E-2</v>
      </c>
      <c r="S539" s="5">
        <f t="shared" si="736"/>
        <v>3.1226075598235214E-2</v>
      </c>
      <c r="T539" s="5">
        <f t="shared" si="737"/>
        <v>9.2894359952118241E-2</v>
      </c>
      <c r="U539" s="5">
        <f t="shared" si="738"/>
        <v>3.0939775062299939E-2</v>
      </c>
      <c r="V539" s="5">
        <f t="shared" si="739"/>
        <v>4.7082899875075645E-3</v>
      </c>
      <c r="W539" s="5">
        <f t="shared" si="740"/>
        <v>9.2969455375135859E-2</v>
      </c>
      <c r="X539" s="5">
        <f t="shared" si="741"/>
        <v>6.2502637261661859E-2</v>
      </c>
      <c r="Y539" s="5">
        <f t="shared" si="742"/>
        <v>2.1010016939970552E-2</v>
      </c>
      <c r="Z539" s="5">
        <f t="shared" si="743"/>
        <v>3.4349759640920274E-3</v>
      </c>
      <c r="AA539" s="5">
        <f t="shared" si="744"/>
        <v>6.9335228790047415E-3</v>
      </c>
      <c r="AB539" s="5">
        <f t="shared" si="745"/>
        <v>6.9976820822368734E-3</v>
      </c>
      <c r="AC539" s="5">
        <f t="shared" si="746"/>
        <v>3.9932962203040068E-4</v>
      </c>
      <c r="AD539" s="5">
        <f t="shared" si="747"/>
        <v>4.6914873104687407E-2</v>
      </c>
      <c r="AE539" s="5">
        <f t="shared" si="748"/>
        <v>3.1540502028404915E-2</v>
      </c>
      <c r="AF539" s="5">
        <f t="shared" si="749"/>
        <v>1.0602216337492563E-2</v>
      </c>
      <c r="AG539" s="5">
        <f t="shared" si="750"/>
        <v>2.3759290232764239E-3</v>
      </c>
      <c r="AH539" s="5">
        <f t="shared" si="751"/>
        <v>5.7732686455962091E-4</v>
      </c>
      <c r="AI539" s="5">
        <f t="shared" si="752"/>
        <v>1.1653382923004817E-3</v>
      </c>
      <c r="AJ539" s="5">
        <f t="shared" si="753"/>
        <v>1.1761217248548463E-3</v>
      </c>
      <c r="AK539" s="5">
        <f t="shared" si="754"/>
        <v>7.9133662777862001E-4</v>
      </c>
      <c r="AL539" s="5">
        <f t="shared" si="755"/>
        <v>2.167603405282807E-5</v>
      </c>
      <c r="AM539" s="5">
        <f t="shared" si="756"/>
        <v>1.893959954522929E-2</v>
      </c>
      <c r="AN539" s="5">
        <f t="shared" si="757"/>
        <v>1.2732944551304706E-2</v>
      </c>
      <c r="AO539" s="5">
        <f t="shared" si="758"/>
        <v>4.2801294863554478E-3</v>
      </c>
      <c r="AP539" s="5">
        <f t="shared" si="759"/>
        <v>9.5916585233707537E-4</v>
      </c>
      <c r="AQ539" s="5">
        <f t="shared" si="760"/>
        <v>1.6120992400271258E-4</v>
      </c>
      <c r="AR539" s="5">
        <f t="shared" si="761"/>
        <v>7.7626466566637882E-5</v>
      </c>
      <c r="AS539" s="5">
        <f t="shared" si="762"/>
        <v>1.5668956277496116E-4</v>
      </c>
      <c r="AT539" s="5">
        <f t="shared" si="763"/>
        <v>1.5813948623780486E-4</v>
      </c>
      <c r="AU539" s="5">
        <f t="shared" si="764"/>
        <v>1.0640188435726125E-4</v>
      </c>
      <c r="AV539" s="5">
        <f t="shared" si="765"/>
        <v>5.3693235940538499E-5</v>
      </c>
      <c r="AW539" s="5">
        <f t="shared" si="766"/>
        <v>8.1708197511674552E-7</v>
      </c>
      <c r="AX539" s="5">
        <f t="shared" si="767"/>
        <v>6.3716189059635601E-3</v>
      </c>
      <c r="AY539" s="5">
        <f t="shared" si="768"/>
        <v>4.2835895256356955E-3</v>
      </c>
      <c r="AZ539" s="5">
        <f t="shared" si="769"/>
        <v>1.4399118571703843E-3</v>
      </c>
      <c r="BA539" s="5">
        <f t="shared" si="770"/>
        <v>3.2268049090008224E-4</v>
      </c>
      <c r="BB539" s="5">
        <f t="shared" si="771"/>
        <v>5.4233892176636145E-5</v>
      </c>
      <c r="BC539" s="5">
        <f t="shared" si="772"/>
        <v>7.2922042542392747E-6</v>
      </c>
      <c r="BD539" s="5">
        <f t="shared" si="773"/>
        <v>8.6979443268788749E-6</v>
      </c>
      <c r="BE539" s="5">
        <f t="shared" si="774"/>
        <v>1.7556861131243847E-5</v>
      </c>
      <c r="BF539" s="5">
        <f t="shared" si="775"/>
        <v>1.7719323164050967E-5</v>
      </c>
      <c r="BG539" s="5">
        <f t="shared" si="776"/>
        <v>1.1922192357164587E-5</v>
      </c>
      <c r="BH539" s="5">
        <f t="shared" si="777"/>
        <v>6.0162570524817728E-6</v>
      </c>
      <c r="BI539" s="5">
        <f t="shared" si="778"/>
        <v>2.4287713425314936E-6</v>
      </c>
      <c r="BJ539" s="8">
        <f t="shared" si="779"/>
        <v>0.68544664131388289</v>
      </c>
      <c r="BK539" s="8">
        <f t="shared" si="780"/>
        <v>0.20050832141800415</v>
      </c>
      <c r="BL539" s="8">
        <f t="shared" si="781"/>
        <v>0.11012541516348022</v>
      </c>
      <c r="BM539" s="8">
        <f t="shared" si="782"/>
        <v>0.49935152606425759</v>
      </c>
      <c r="BN539" s="8">
        <f t="shared" si="783"/>
        <v>0.49588105535154103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1.3248407643312099</v>
      </c>
      <c r="F540">
        <f>VLOOKUP(B540,home!$B$2:$E$405,3,FALSE)</f>
        <v>0.75</v>
      </c>
      <c r="G540">
        <f>VLOOKUP(C540,away!$B$2:$E$405,4,FALSE)</f>
        <v>0.47</v>
      </c>
      <c r="H540">
        <f>VLOOKUP(A540,away!$A$2:$E$405,3,FALSE)</f>
        <v>1.07643312101911</v>
      </c>
      <c r="I540">
        <f>VLOOKUP(C540,away!$B$2:$E$405,3,FALSE)</f>
        <v>0.66</v>
      </c>
      <c r="J540">
        <f>VLOOKUP(B540,home!$B$2:$E$405,4,FALSE)</f>
        <v>1.05</v>
      </c>
      <c r="K540" s="3">
        <f t="shared" si="728"/>
        <v>0.46700636942675144</v>
      </c>
      <c r="L540" s="3">
        <f t="shared" si="729"/>
        <v>0.74596815286624329</v>
      </c>
      <c r="M540" s="5">
        <f t="shared" si="730"/>
        <v>0.29731160285988645</v>
      </c>
      <c r="N540" s="5">
        <f t="shared" si="731"/>
        <v>0.13884641224004374</v>
      </c>
      <c r="O540" s="5">
        <f t="shared" si="732"/>
        <v>0.22178498721109158</v>
      </c>
      <c r="P540" s="5">
        <f t="shared" si="733"/>
        <v>0.10357500167081037</v>
      </c>
      <c r="Q540" s="5">
        <f t="shared" si="734"/>
        <v>3.2421079444076448E-2</v>
      </c>
      <c r="R540" s="5">
        <f t="shared" si="735"/>
        <v>8.2722268621660683E-2</v>
      </c>
      <c r="S540" s="5">
        <f t="shared" si="736"/>
        <v>9.0206544816248194E-3</v>
      </c>
      <c r="T540" s="5">
        <f t="shared" si="737"/>
        <v>2.4185092746827432E-2</v>
      </c>
      <c r="U540" s="5">
        <f t="shared" si="738"/>
        <v>3.8631826339746232E-2</v>
      </c>
      <c r="V540" s="5">
        <f t="shared" si="739"/>
        <v>3.4917137217458023E-4</v>
      </c>
      <c r="W540" s="5">
        <f t="shared" si="740"/>
        <v>5.0469502013581399E-3</v>
      </c>
      <c r="X540" s="5">
        <f t="shared" si="741"/>
        <v>3.7648641193150458E-3</v>
      </c>
      <c r="Y540" s="5">
        <f t="shared" si="742"/>
        <v>1.4042343664389203E-3</v>
      </c>
      <c r="Z540" s="5">
        <f t="shared" si="743"/>
        <v>2.056939264153514E-2</v>
      </c>
      <c r="AA540" s="5">
        <f t="shared" si="744"/>
        <v>9.6060373788366613E-3</v>
      </c>
      <c r="AB540" s="5">
        <f t="shared" si="745"/>
        <v>2.2430403204340885E-3</v>
      </c>
      <c r="AC540" s="5">
        <f t="shared" si="746"/>
        <v>7.602592933747889E-6</v>
      </c>
      <c r="AD540" s="5">
        <f t="shared" si="747"/>
        <v>5.8923947255346931E-4</v>
      </c>
      <c r="AE540" s="5">
        <f t="shared" si="748"/>
        <v>4.395538809365909E-4</v>
      </c>
      <c r="AF540" s="5">
        <f t="shared" si="749"/>
        <v>1.6394659832372866E-4</v>
      </c>
      <c r="AG540" s="5">
        <f t="shared" si="750"/>
        <v>4.0766313706751937E-5</v>
      </c>
      <c r="AH540" s="5">
        <f t="shared" si="751"/>
        <v>3.8360279585966158E-3</v>
      </c>
      <c r="AI540" s="5">
        <f t="shared" si="752"/>
        <v>1.7914494899637181E-3</v>
      </c>
      <c r="AJ540" s="5">
        <f t="shared" si="753"/>
        <v>4.1830916115968082E-4</v>
      </c>
      <c r="AK540" s="5">
        <f t="shared" si="754"/>
        <v>6.5117680883710802E-5</v>
      </c>
      <c r="AL540" s="5">
        <f t="shared" si="755"/>
        <v>1.059411833565775E-7</v>
      </c>
      <c r="AM540" s="5">
        <f t="shared" si="756"/>
        <v>5.5035717360025952E-5</v>
      </c>
      <c r="AN540" s="5">
        <f t="shared" si="757"/>
        <v>4.1054892420727198E-5</v>
      </c>
      <c r="AO540" s="5">
        <f t="shared" si="758"/>
        <v>1.5312821132606099E-5</v>
      </c>
      <c r="AP540" s="5">
        <f t="shared" si="759"/>
        <v>3.8076256318204489E-6</v>
      </c>
      <c r="AQ540" s="5">
        <f t="shared" si="760"/>
        <v>7.1009186484381561E-7</v>
      </c>
      <c r="AR540" s="5">
        <f t="shared" si="761"/>
        <v>5.7231093812351694E-4</v>
      </c>
      <c r="AS540" s="5">
        <f t="shared" si="762"/>
        <v>2.6727285339628179E-4</v>
      </c>
      <c r="AT540" s="5">
        <f t="shared" si="763"/>
        <v>6.240906245546298E-5</v>
      </c>
      <c r="AU540" s="5">
        <f t="shared" si="764"/>
        <v>9.7151432255510491E-6</v>
      </c>
      <c r="AV540" s="5">
        <f t="shared" si="765"/>
        <v>1.1342584415563738E-6</v>
      </c>
      <c r="AW540" s="5">
        <f t="shared" si="766"/>
        <v>1.0251924746083368E-9</v>
      </c>
      <c r="AX540" s="5">
        <f t="shared" si="767"/>
        <v>4.283671758850424E-6</v>
      </c>
      <c r="AY540" s="5">
        <f t="shared" si="768"/>
        <v>3.1954827094349421E-6</v>
      </c>
      <c r="AZ540" s="5">
        <f t="shared" si="769"/>
        <v>1.1918641671366009E-6</v>
      </c>
      <c r="BA540" s="5">
        <f t="shared" si="770"/>
        <v>2.9636423707545121E-7</v>
      </c>
      <c r="BB540" s="5">
        <f t="shared" si="771"/>
        <v>5.526957062669694E-8</v>
      </c>
      <c r="BC540" s="5">
        <f t="shared" si="772"/>
        <v>8.2458679020215011E-9</v>
      </c>
      <c r="BD540" s="5">
        <f t="shared" si="773"/>
        <v>7.1154288896191085E-5</v>
      </c>
      <c r="BE540" s="5">
        <f t="shared" si="774"/>
        <v>3.3229506126552408E-5</v>
      </c>
      <c r="BF540" s="5">
        <f t="shared" si="775"/>
        <v>7.7591955070026174E-6</v>
      </c>
      <c r="BG540" s="5">
        <f t="shared" si="776"/>
        <v>1.2078645744658848E-6</v>
      </c>
      <c r="BH540" s="5">
        <f t="shared" si="777"/>
        <v>1.4102011242012523E-7</v>
      </c>
      <c r="BI540" s="5">
        <f t="shared" si="778"/>
        <v>1.3171458143495011E-8</v>
      </c>
      <c r="BJ540" s="8">
        <f t="shared" si="779"/>
        <v>0.20702709143030124</v>
      </c>
      <c r="BK540" s="8">
        <f t="shared" si="780"/>
        <v>0.41026733440132279</v>
      </c>
      <c r="BL540" s="8">
        <f t="shared" si="781"/>
        <v>0.36212541146469018</v>
      </c>
      <c r="BM540" s="8">
        <f t="shared" si="782"/>
        <v>0.12332468343276314</v>
      </c>
      <c r="BN540" s="8">
        <f t="shared" si="783"/>
        <v>0.87666135204756923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1.3248407643312099</v>
      </c>
      <c r="F541">
        <f>VLOOKUP(B541,home!$B$2:$E$405,3,FALSE)</f>
        <v>0.47</v>
      </c>
      <c r="G541">
        <f>VLOOKUP(C541,away!$B$2:$E$405,4,FALSE)</f>
        <v>0.75</v>
      </c>
      <c r="H541">
        <f>VLOOKUP(A541,away!$A$2:$E$405,3,FALSE)</f>
        <v>1.07643312101911</v>
      </c>
      <c r="I541">
        <f>VLOOKUP(C541,away!$B$2:$E$405,3,FALSE)</f>
        <v>0.97</v>
      </c>
      <c r="J541">
        <f>VLOOKUP(B541,home!$B$2:$E$405,4,FALSE)</f>
        <v>1.28</v>
      </c>
      <c r="K541" s="3">
        <f t="shared" si="728"/>
        <v>0.46700636942675144</v>
      </c>
      <c r="L541" s="3">
        <f t="shared" si="729"/>
        <v>1.336499363057327</v>
      </c>
      <c r="M541" s="5">
        <f t="shared" si="730"/>
        <v>0.16472040912850666</v>
      </c>
      <c r="N541" s="5">
        <f t="shared" si="731"/>
        <v>7.6925480237593019E-2</v>
      </c>
      <c r="O541" s="5">
        <f t="shared" si="732"/>
        <v>0.2201487218827915</v>
      </c>
      <c r="P541" s="5">
        <f t="shared" si="733"/>
        <v>0.10281085534042207</v>
      </c>
      <c r="Q541" s="5">
        <f t="shared" si="734"/>
        <v>1.7962344621083818E-2</v>
      </c>
      <c r="R541" s="5">
        <f t="shared" si="735"/>
        <v>0.14711431328711774</v>
      </c>
      <c r="S541" s="5">
        <f t="shared" si="736"/>
        <v>1.6042444333025773E-2</v>
      </c>
      <c r="T541" s="5">
        <f t="shared" si="737"/>
        <v>2.4006662145094726E-2</v>
      </c>
      <c r="U541" s="5">
        <f t="shared" si="738"/>
        <v>6.8703321338926551E-2</v>
      </c>
      <c r="V541" s="5">
        <f t="shared" si="739"/>
        <v>1.1125501369635353E-3</v>
      </c>
      <c r="W541" s="5">
        <f t="shared" si="740"/>
        <v>2.7961764492948301E-3</v>
      </c>
      <c r="X541" s="5">
        <f t="shared" si="741"/>
        <v>3.7370880434784387E-3</v>
      </c>
      <c r="Y541" s="5">
        <f t="shared" si="742"/>
        <v>2.4973078948990431E-3</v>
      </c>
      <c r="Z541" s="5">
        <f t="shared" si="743"/>
        <v>6.5539395334949652E-2</v>
      </c>
      <c r="AA541" s="5">
        <f t="shared" si="744"/>
        <v>3.0607315069799405E-2</v>
      </c>
      <c r="AB541" s="5">
        <f t="shared" si="745"/>
        <v>7.1469055443238597E-3</v>
      </c>
      <c r="AC541" s="5">
        <f t="shared" si="746"/>
        <v>4.3400143838994993E-5</v>
      </c>
      <c r="AD541" s="5">
        <f t="shared" si="747"/>
        <v>3.2645805296544091E-4</v>
      </c>
      <c r="AE541" s="5">
        <f t="shared" si="748"/>
        <v>4.3631097985324691E-4</v>
      </c>
      <c r="AF541" s="5">
        <f t="shared" si="749"/>
        <v>2.9156467333439141E-4</v>
      </c>
      <c r="AG541" s="5">
        <f t="shared" si="750"/>
        <v>1.2989200006714393E-4</v>
      </c>
      <c r="AH541" s="5">
        <f t="shared" si="751"/>
        <v>2.1898340030080621E-2</v>
      </c>
      <c r="AI541" s="5">
        <f t="shared" si="752"/>
        <v>1.0226664273920449E-2</v>
      </c>
      <c r="AJ541" s="5">
        <f t="shared" si="753"/>
        <v>2.3879586769549269E-3</v>
      </c>
      <c r="AK541" s="5">
        <f t="shared" si="754"/>
        <v>3.7173063735527638E-4</v>
      </c>
      <c r="AL541" s="5">
        <f t="shared" si="755"/>
        <v>1.0835344408362639E-6</v>
      </c>
      <c r="AM541" s="5">
        <f t="shared" si="756"/>
        <v>3.0491598017103349E-5</v>
      </c>
      <c r="AN541" s="5">
        <f t="shared" si="757"/>
        <v>4.0752001328458684E-5</v>
      </c>
      <c r="AO541" s="5">
        <f t="shared" si="758"/>
        <v>2.7232511909398188E-5</v>
      </c>
      <c r="AP541" s="5">
        <f t="shared" si="759"/>
        <v>1.2132078273787254E-5</v>
      </c>
      <c r="AQ541" s="5">
        <f t="shared" si="760"/>
        <v>4.0536287213695714E-6</v>
      </c>
      <c r="AR541" s="5">
        <f t="shared" si="761"/>
        <v>5.8534235004431036E-3</v>
      </c>
      <c r="AS541" s="5">
        <f t="shared" si="762"/>
        <v>2.7335860576591605E-3</v>
      </c>
      <c r="AT541" s="5">
        <f t="shared" si="763"/>
        <v>6.3830105015149545E-4</v>
      </c>
      <c r="AU541" s="5">
        <f t="shared" si="764"/>
        <v>9.9363552010844225E-5</v>
      </c>
      <c r="AV541" s="5">
        <f t="shared" si="765"/>
        <v>1.1600852919482638E-5</v>
      </c>
      <c r="AW541" s="5">
        <f t="shared" si="766"/>
        <v>1.878589019123817E-8</v>
      </c>
      <c r="AX541" s="5">
        <f t="shared" si="767"/>
        <v>2.3732950813312268E-6</v>
      </c>
      <c r="AY541" s="5">
        <f t="shared" si="768"/>
        <v>3.1719073645462716E-6</v>
      </c>
      <c r="AZ541" s="5">
        <f t="shared" si="769"/>
        <v>2.1196260861964688E-6</v>
      </c>
      <c r="BA541" s="5">
        <f t="shared" si="770"/>
        <v>9.4429297137375861E-7</v>
      </c>
      <c r="BB541" s="5">
        <f t="shared" si="771"/>
        <v>3.1551173869513448E-7</v>
      </c>
      <c r="BC541" s="5">
        <f t="shared" si="772"/>
        <v>8.4336247560631418E-8</v>
      </c>
      <c r="BD541" s="5">
        <f t="shared" si="773"/>
        <v>1.3038494633411672E-3</v>
      </c>
      <c r="BE541" s="5">
        <f t="shared" si="774"/>
        <v>6.0890600415397674E-4</v>
      </c>
      <c r="BF541" s="5">
        <f t="shared" si="775"/>
        <v>1.4218149116104956E-4</v>
      </c>
      <c r="BG541" s="5">
        <f t="shared" si="776"/>
        <v>2.2133220662267833E-5</v>
      </c>
      <c r="BH541" s="5">
        <f t="shared" si="777"/>
        <v>2.5840887563017151E-6</v>
      </c>
      <c r="BI541" s="5">
        <f t="shared" si="778"/>
        <v>2.413571816713908E-7</v>
      </c>
      <c r="BJ541" s="8">
        <f t="shared" si="779"/>
        <v>0.1292329558854039</v>
      </c>
      <c r="BK541" s="8">
        <f t="shared" si="780"/>
        <v>0.28473391452456237</v>
      </c>
      <c r="BL541" s="8">
        <f t="shared" si="781"/>
        <v>0.52002144137971096</v>
      </c>
      <c r="BM541" s="8">
        <f t="shared" si="782"/>
        <v>0.26984242950563764</v>
      </c>
      <c r="BN541" s="8">
        <f t="shared" si="783"/>
        <v>0.72968212449751491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1.3492822966507201</v>
      </c>
      <c r="F542">
        <f>VLOOKUP(B542,home!$B$2:$E$405,3,FALSE)</f>
        <v>1.26</v>
      </c>
      <c r="G542">
        <f>VLOOKUP(C542,away!$B$2:$E$405,4,FALSE)</f>
        <v>1.04</v>
      </c>
      <c r="H542">
        <f>VLOOKUP(A542,away!$A$2:$E$405,3,FALSE)</f>
        <v>0.98086124401913899</v>
      </c>
      <c r="I542">
        <f>VLOOKUP(C542,away!$B$2:$E$405,3,FALSE)</f>
        <v>0.52</v>
      </c>
      <c r="J542">
        <f>VLOOKUP(B542,home!$B$2:$E$405,4,FALSE)</f>
        <v>2.04</v>
      </c>
      <c r="K542" s="3">
        <f t="shared" si="728"/>
        <v>1.7680995215311035</v>
      </c>
      <c r="L542" s="3">
        <f t="shared" si="729"/>
        <v>1.0404976076555028</v>
      </c>
      <c r="M542" s="5">
        <f t="shared" si="730"/>
        <v>6.0289511489847444E-2</v>
      </c>
      <c r="N542" s="5">
        <f t="shared" si="731"/>
        <v>0.10659785641854325</v>
      </c>
      <c r="O542" s="5">
        <f t="shared" si="732"/>
        <v>6.2731092471905212E-2</v>
      </c>
      <c r="P542" s="5">
        <f t="shared" si="733"/>
        <v>0.11091481458469903</v>
      </c>
      <c r="Q542" s="5">
        <f t="shared" si="734"/>
        <v>9.4237809464933792E-2</v>
      </c>
      <c r="R542" s="5">
        <f t="shared" si="735"/>
        <v>3.2635775821316743E-2</v>
      </c>
      <c r="S542" s="5">
        <f t="shared" si="736"/>
        <v>5.1012588219552062E-2</v>
      </c>
      <c r="T542" s="5">
        <f t="shared" si="737"/>
        <v>9.8054215298958705E-2</v>
      </c>
      <c r="U542" s="5">
        <f t="shared" si="738"/>
        <v>5.7703299614466491E-2</v>
      </c>
      <c r="V542" s="5">
        <f t="shared" si="739"/>
        <v>1.0427558669342082E-2</v>
      </c>
      <c r="W542" s="5">
        <f t="shared" si="740"/>
        <v>5.5540608608362921E-2</v>
      </c>
      <c r="X542" s="5">
        <f t="shared" si="741"/>
        <v>5.7789870384732239E-2</v>
      </c>
      <c r="Y542" s="5">
        <f t="shared" si="742"/>
        <v>3.0065110941017738E-2</v>
      </c>
      <c r="Z542" s="5">
        <f t="shared" si="743"/>
        <v>1.1319148888687125E-2</v>
      </c>
      <c r="AA542" s="5">
        <f t="shared" si="744"/>
        <v>2.001338173422703E-2</v>
      </c>
      <c r="AB542" s="5">
        <f t="shared" si="745"/>
        <v>1.7692825334253072E-2</v>
      </c>
      <c r="AC542" s="5">
        <f t="shared" si="746"/>
        <v>1.1989758954340582E-3</v>
      </c>
      <c r="AD542" s="5">
        <f t="shared" si="747"/>
        <v>2.4550330876498206E-2</v>
      </c>
      <c r="AE542" s="5">
        <f t="shared" si="748"/>
        <v>2.5544560544147405E-2</v>
      </c>
      <c r="AF542" s="5">
        <f t="shared" si="749"/>
        <v>1.3289527067398259E-2</v>
      </c>
      <c r="AG542" s="5">
        <f t="shared" si="750"/>
        <v>4.6092403735003137E-3</v>
      </c>
      <c r="AH542" s="5">
        <f t="shared" si="751"/>
        <v>2.9443868348438492E-3</v>
      </c>
      <c r="AI542" s="5">
        <f t="shared" si="752"/>
        <v>5.2059689538898899E-3</v>
      </c>
      <c r="AJ542" s="5">
        <f t="shared" si="753"/>
        <v>4.602335608239248E-3</v>
      </c>
      <c r="AK542" s="5">
        <f t="shared" si="754"/>
        <v>2.7124624622844582E-3</v>
      </c>
      <c r="AL542" s="5">
        <f t="shared" si="755"/>
        <v>8.8230397525105919E-5</v>
      </c>
      <c r="AM542" s="5">
        <f t="shared" si="756"/>
        <v>8.6814856552333477E-3</v>
      </c>
      <c r="AN542" s="5">
        <f t="shared" si="757"/>
        <v>9.033065055165863E-3</v>
      </c>
      <c r="AO542" s="5">
        <f t="shared" si="758"/>
        <v>4.6994412898483003E-3</v>
      </c>
      <c r="AP542" s="5">
        <f t="shared" si="759"/>
        <v>1.6299191398015493E-3</v>
      </c>
      <c r="AQ542" s="5">
        <f t="shared" si="760"/>
        <v>4.239817414088567E-4</v>
      </c>
      <c r="AR542" s="5">
        <f t="shared" si="761"/>
        <v>6.1272549153347684E-4</v>
      </c>
      <c r="AS542" s="5">
        <f t="shared" si="762"/>
        <v>1.0833596484102507E-3</v>
      </c>
      <c r="AT542" s="5">
        <f t="shared" si="763"/>
        <v>9.577438380001345E-4</v>
      </c>
      <c r="AU542" s="5">
        <f t="shared" si="764"/>
        <v>5.6446214057246692E-4</v>
      </c>
      <c r="AV542" s="5">
        <f t="shared" si="765"/>
        <v>2.4950631016715046E-4</v>
      </c>
      <c r="AW542" s="5">
        <f t="shared" si="766"/>
        <v>4.5088265402880912E-6</v>
      </c>
      <c r="AX542" s="5">
        <f t="shared" si="767"/>
        <v>2.5582884388662031E-3</v>
      </c>
      <c r="AY542" s="5">
        <f t="shared" si="768"/>
        <v>2.6618930003330151E-3</v>
      </c>
      <c r="AZ542" s="5">
        <f t="shared" si="769"/>
        <v>1.384846649340715E-3</v>
      </c>
      <c r="BA542" s="5">
        <f t="shared" si="770"/>
        <v>4.8030987520291773E-4</v>
      </c>
      <c r="BB542" s="5">
        <f t="shared" si="771"/>
        <v>1.2494031902048725E-4</v>
      </c>
      <c r="BC542" s="5">
        <f t="shared" si="772"/>
        <v>2.6000020608106471E-5</v>
      </c>
      <c r="BD542" s="5">
        <f t="shared" si="773"/>
        <v>1.0625656801502075E-4</v>
      </c>
      <c r="BE542" s="5">
        <f t="shared" si="774"/>
        <v>1.8787218706689537E-4</v>
      </c>
      <c r="BF542" s="5">
        <f t="shared" si="775"/>
        <v>1.6608836203098985E-4</v>
      </c>
      <c r="BG542" s="5">
        <f t="shared" si="776"/>
        <v>9.7886917812959291E-5</v>
      </c>
      <c r="BH542" s="5">
        <f t="shared" si="777"/>
        <v>4.3268453137311968E-5</v>
      </c>
      <c r="BI542" s="5">
        <f t="shared" si="778"/>
        <v>1.5300586257894447E-5</v>
      </c>
      <c r="BJ542" s="8">
        <f t="shared" si="779"/>
        <v>0.54198330116292215</v>
      </c>
      <c r="BK542" s="8">
        <f t="shared" si="780"/>
        <v>0.2365935722567328</v>
      </c>
      <c r="BL542" s="8">
        <f t="shared" si="781"/>
        <v>0.21032599933843057</v>
      </c>
      <c r="BM542" s="8">
        <f t="shared" si="782"/>
        <v>0.53015777722173452</v>
      </c>
      <c r="BN542" s="8">
        <f t="shared" si="783"/>
        <v>0.46740686025124545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1.3492822966507201</v>
      </c>
      <c r="F543">
        <f>VLOOKUP(B543,home!$B$2:$E$405,3,FALSE)</f>
        <v>0.74</v>
      </c>
      <c r="G543">
        <f>VLOOKUP(C543,away!$B$2:$E$405,4,FALSE)</f>
        <v>1.04</v>
      </c>
      <c r="H543">
        <f>VLOOKUP(A543,away!$A$2:$E$405,3,FALSE)</f>
        <v>0.98086124401913899</v>
      </c>
      <c r="I543">
        <f>VLOOKUP(C543,away!$B$2:$E$405,3,FALSE)</f>
        <v>0.44</v>
      </c>
      <c r="J543">
        <f>VLOOKUP(B543,home!$B$2:$E$405,4,FALSE)</f>
        <v>1.02</v>
      </c>
      <c r="K543" s="3">
        <f t="shared" si="728"/>
        <v>1.0384076555023942</v>
      </c>
      <c r="L543" s="3">
        <f t="shared" si="729"/>
        <v>0.44021052631578961</v>
      </c>
      <c r="M543" s="5">
        <f t="shared" si="730"/>
        <v>0.22795245970877218</v>
      </c>
      <c r="N543" s="5">
        <f t="shared" si="731"/>
        <v>0.23670757925219005</v>
      </c>
      <c r="O543" s="5">
        <f t="shared" si="732"/>
        <v>0.1003470722633774</v>
      </c>
      <c r="P543" s="5">
        <f t="shared" si="733"/>
        <v>0.10420116804554304</v>
      </c>
      <c r="Q543" s="5">
        <f t="shared" si="734"/>
        <v>0.12289948120545693</v>
      </c>
      <c r="R543" s="5">
        <f t="shared" si="735"/>
        <v>2.208691874765497E-2</v>
      </c>
      <c r="S543" s="5">
        <f t="shared" si="736"/>
        <v>1.1908056877218319E-2</v>
      </c>
      <c r="T543" s="5">
        <f t="shared" si="737"/>
        <v>5.4101645305391681E-2</v>
      </c>
      <c r="U543" s="5">
        <f t="shared" si="738"/>
        <v>2.2935225514024268E-2</v>
      </c>
      <c r="V543" s="5">
        <f t="shared" si="739"/>
        <v>6.0482076801071064E-4</v>
      </c>
      <c r="W543" s="5">
        <f t="shared" si="740"/>
        <v>4.2539920713673032E-2</v>
      </c>
      <c r="X543" s="5">
        <f t="shared" si="741"/>
        <v>1.8726520886797961E-2</v>
      </c>
      <c r="Y543" s="5">
        <f t="shared" si="742"/>
        <v>4.121805807820479E-3</v>
      </c>
      <c r="Z543" s="5">
        <f t="shared" si="743"/>
        <v>3.2409647088664255E-3</v>
      </c>
      <c r="AA543" s="5">
        <f t="shared" si="744"/>
        <v>3.3654425648999837E-3</v>
      </c>
      <c r="AB543" s="5">
        <f t="shared" si="745"/>
        <v>1.7473506617728784E-3</v>
      </c>
      <c r="AC543" s="5">
        <f t="shared" si="746"/>
        <v>1.7279653004577005E-5</v>
      </c>
      <c r="AD543" s="5">
        <f t="shared" si="747"/>
        <v>1.1043444833385738E-2</v>
      </c>
      <c r="AE543" s="5">
        <f t="shared" si="748"/>
        <v>4.861440662444122E-3</v>
      </c>
      <c r="AF543" s="5">
        <f t="shared" si="749"/>
        <v>1.070028676333754E-3</v>
      </c>
      <c r="AG543" s="5">
        <f t="shared" si="750"/>
        <v>1.5701262892728988E-4</v>
      </c>
      <c r="AH543" s="5">
        <f t="shared" si="751"/>
        <v>3.5667669506524711E-4</v>
      </c>
      <c r="AI543" s="5">
        <f t="shared" si="752"/>
        <v>3.7037581069504559E-4</v>
      </c>
      <c r="AJ543" s="5">
        <f t="shared" si="753"/>
        <v>1.9230053861932046E-4</v>
      </c>
      <c r="AK543" s="5">
        <f t="shared" si="754"/>
        <v>6.6562117153178723E-5</v>
      </c>
      <c r="AL543" s="5">
        <f t="shared" si="755"/>
        <v>3.1595360344853742E-7</v>
      </c>
      <c r="AM543" s="5">
        <f t="shared" si="756"/>
        <v>2.2935195316212231E-3</v>
      </c>
      <c r="AN543" s="5">
        <f t="shared" si="757"/>
        <v>1.0096314401305216E-3</v>
      </c>
      <c r="AO543" s="5">
        <f t="shared" si="758"/>
        <v>2.2222519382241276E-4</v>
      </c>
      <c r="AP543" s="5">
        <f t="shared" si="759"/>
        <v>3.2608623177730898E-5</v>
      </c>
      <c r="AQ543" s="5">
        <f t="shared" si="760"/>
        <v>3.5886647928755426E-6</v>
      </c>
      <c r="AR543" s="5">
        <f t="shared" si="761"/>
        <v>3.1402567131849778E-5</v>
      </c>
      <c r="AS543" s="5">
        <f t="shared" si="762"/>
        <v>3.2608666112140662E-5</v>
      </c>
      <c r="AT543" s="5">
        <f t="shared" si="763"/>
        <v>1.6930544263284183E-5</v>
      </c>
      <c r="AU543" s="5">
        <f t="shared" si="764"/>
        <v>5.8602689249388123E-6</v>
      </c>
      <c r="AV543" s="5">
        <f t="shared" si="765"/>
        <v>1.5213370287398121E-6</v>
      </c>
      <c r="AW543" s="5">
        <f t="shared" si="766"/>
        <v>4.0118909210764311E-9</v>
      </c>
      <c r="AX543" s="5">
        <f t="shared" si="767"/>
        <v>3.9693470661329044E-4</v>
      </c>
      <c r="AY543" s="5">
        <f t="shared" si="768"/>
        <v>1.747348361112401E-4</v>
      </c>
      <c r="AZ543" s="5">
        <f t="shared" si="769"/>
        <v>3.8460057085116115E-5</v>
      </c>
      <c r="BA543" s="5">
        <f t="shared" si="770"/>
        <v>5.6435073238580942E-6</v>
      </c>
      <c r="BB543" s="5">
        <f t="shared" si="771"/>
        <v>6.21082832325646E-7</v>
      </c>
      <c r="BC543" s="5">
        <f t="shared" si="772"/>
        <v>5.4681440100754807E-8</v>
      </c>
      <c r="BD543" s="5">
        <f t="shared" si="773"/>
        <v>2.3039567674630834E-6</v>
      </c>
      <c r="BE543" s="5">
        <f t="shared" si="774"/>
        <v>2.3924463452802146E-6</v>
      </c>
      <c r="BF543" s="5">
        <f t="shared" si="775"/>
        <v>1.2421673001588499E-6</v>
      </c>
      <c r="BG543" s="5">
        <f t="shared" si="776"/>
        <v>4.2995867796656336E-7</v>
      </c>
      <c r="BH543" s="5">
        <f t="shared" si="777"/>
        <v>1.1161809568754199E-7</v>
      </c>
      <c r="BI543" s="5">
        <f t="shared" si="778"/>
        <v>2.318101701090848E-8</v>
      </c>
      <c r="BJ543" s="8">
        <f t="shared" si="779"/>
        <v>0.50040690229737173</v>
      </c>
      <c r="BK543" s="8">
        <f t="shared" si="780"/>
        <v>0.34485883584226351</v>
      </c>
      <c r="BL543" s="8">
        <f t="shared" si="781"/>
        <v>0.15156275162492677</v>
      </c>
      <c r="BM543" s="8">
        <f t="shared" si="782"/>
        <v>0.18570004442621357</v>
      </c>
      <c r="BN543" s="8">
        <f t="shared" si="783"/>
        <v>0.81419467922299449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1.5533333333333299</v>
      </c>
      <c r="F544">
        <f>VLOOKUP(B544,home!$B$2:$E$405,3,FALSE)</f>
        <v>1.38</v>
      </c>
      <c r="G544">
        <f>VLOOKUP(C544,away!$B$2:$E$405,4,FALSE)</f>
        <v>0.74</v>
      </c>
      <c r="H544">
        <f>VLOOKUP(A544,away!$A$2:$E$405,3,FALSE)</f>
        <v>1.0733333333333299</v>
      </c>
      <c r="I544">
        <f>VLOOKUP(C544,away!$B$2:$E$405,3,FALSE)</f>
        <v>0.64</v>
      </c>
      <c r="J544">
        <f>VLOOKUP(B544,home!$B$2:$E$405,4,FALSE)</f>
        <v>0.8</v>
      </c>
      <c r="K544" s="3">
        <f t="shared" si="728"/>
        <v>1.5862639999999966</v>
      </c>
      <c r="L544" s="3">
        <f t="shared" si="729"/>
        <v>0.54954666666666496</v>
      </c>
      <c r="M544" s="5">
        <f t="shared" si="730"/>
        <v>0.11814877227222317</v>
      </c>
      <c r="N544" s="5">
        <f t="shared" si="731"/>
        <v>0.18741514409962542</v>
      </c>
      <c r="O544" s="5">
        <f t="shared" si="732"/>
        <v>6.4928263972959144E-2</v>
      </c>
      <c r="P544" s="5">
        <f t="shared" si="733"/>
        <v>0.10299336772280183</v>
      </c>
      <c r="Q544" s="5">
        <f t="shared" si="734"/>
        <v>0.14864494807002382</v>
      </c>
      <c r="R544" s="5">
        <f t="shared" si="735"/>
        <v>1.7840555519396502E-2</v>
      </c>
      <c r="S544" s="5">
        <f t="shared" si="736"/>
        <v>2.2445501529299722E-2</v>
      </c>
      <c r="T544" s="5">
        <f t="shared" si="737"/>
        <v>8.1687335728721111E-2</v>
      </c>
      <c r="U544" s="5">
        <f t="shared" si="738"/>
        <v>2.8299830960419912E-2</v>
      </c>
      <c r="V544" s="5">
        <f t="shared" si="739"/>
        <v>2.1740365964695854E-3</v>
      </c>
      <c r="W544" s="5">
        <f t="shared" si="740"/>
        <v>7.8596709968449252E-2</v>
      </c>
      <c r="X544" s="5">
        <f t="shared" si="741"/>
        <v>4.319255997412793E-2</v>
      </c>
      <c r="Y544" s="5">
        <f t="shared" si="742"/>
        <v>1.1868163679291006E-2</v>
      </c>
      <c r="Z544" s="5">
        <f t="shared" si="743"/>
        <v>3.2680726057219738E-3</v>
      </c>
      <c r="AA544" s="5">
        <f t="shared" si="744"/>
        <v>5.1840259238429493E-3</v>
      </c>
      <c r="AB544" s="5">
        <f t="shared" si="745"/>
        <v>4.1116168490293982E-3</v>
      </c>
      <c r="AC544" s="5">
        <f t="shared" si="746"/>
        <v>1.1844777685623808E-4</v>
      </c>
      <c r="AD544" s="5">
        <f t="shared" si="747"/>
        <v>3.1168782885347981E-2</v>
      </c>
      <c r="AE544" s="5">
        <f t="shared" si="748"/>
        <v>1.712870073869998E-2</v>
      </c>
      <c r="AF544" s="5">
        <f t="shared" si="749"/>
        <v>4.7065101976417074E-3</v>
      </c>
      <c r="AG544" s="5">
        <f t="shared" si="750"/>
        <v>8.6214899691555572E-4</v>
      </c>
      <c r="AH544" s="5">
        <f t="shared" si="751"/>
        <v>4.4898960172478806E-4</v>
      </c>
      <c r="AI544" s="5">
        <f t="shared" si="752"/>
        <v>7.1221604159036765E-4</v>
      </c>
      <c r="AJ544" s="5">
        <f t="shared" si="753"/>
        <v>5.648813334986504E-4</v>
      </c>
      <c r="AK544" s="5">
        <f t="shared" si="754"/>
        <v>2.9868364120030043E-4</v>
      </c>
      <c r="AL544" s="5">
        <f t="shared" si="755"/>
        <v>4.1301607128323857E-6</v>
      </c>
      <c r="AM544" s="5">
        <f t="shared" si="756"/>
        <v>9.8883836429687049E-3</v>
      </c>
      <c r="AN544" s="5">
        <f t="shared" si="757"/>
        <v>5.4341282697146246E-3</v>
      </c>
      <c r="AO544" s="5">
        <f t="shared" si="758"/>
        <v>1.4931535384303818E-3</v>
      </c>
      <c r="AP544" s="5">
        <f t="shared" si="759"/>
        <v>2.7351918328865081E-4</v>
      </c>
      <c r="AQ544" s="5">
        <f t="shared" si="760"/>
        <v>3.757788886141665E-5</v>
      </c>
      <c r="AR544" s="5">
        <f t="shared" si="761"/>
        <v>4.9348147799170176E-5</v>
      </c>
      <c r="AS544" s="5">
        <f t="shared" si="762"/>
        <v>7.8279190320502712E-5</v>
      </c>
      <c r="AT544" s="5">
        <f t="shared" si="763"/>
        <v>6.2085730777280837E-5</v>
      </c>
      <c r="AU544" s="5">
        <f t="shared" si="764"/>
        <v>3.2828119881897464E-5</v>
      </c>
      <c r="AV544" s="5">
        <f t="shared" si="765"/>
        <v>1.3018516189084523E-5</v>
      </c>
      <c r="AW544" s="5">
        <f t="shared" si="766"/>
        <v>1.0001024623216176E-7</v>
      </c>
      <c r="AX544" s="5">
        <f t="shared" si="767"/>
        <v>2.6142644985050136E-3</v>
      </c>
      <c r="AY544" s="5">
        <f t="shared" si="768"/>
        <v>1.4366603409384309E-3</v>
      </c>
      <c r="AZ544" s="5">
        <f t="shared" si="769"/>
        <v>3.9475595074745456E-4</v>
      </c>
      <c r="BA544" s="5">
        <f t="shared" si="770"/>
        <v>7.2312272293364609E-5</v>
      </c>
      <c r="BB544" s="5">
        <f t="shared" si="771"/>
        <v>9.9347420494776862E-6</v>
      </c>
      <c r="BC544" s="5">
        <f t="shared" si="772"/>
        <v>1.0919208754967233E-6</v>
      </c>
      <c r="BD544" s="5">
        <f t="shared" si="773"/>
        <v>4.5198516882013141E-6</v>
      </c>
      <c r="BE544" s="5">
        <f t="shared" si="774"/>
        <v>7.1696780183329532E-6</v>
      </c>
      <c r="BF544" s="5">
        <f t="shared" si="775"/>
        <v>5.686501066036441E-6</v>
      </c>
      <c r="BG544" s="5">
        <f t="shared" si="776"/>
        <v>3.0067639756717365E-6</v>
      </c>
      <c r="BH544" s="5">
        <f t="shared" si="777"/>
        <v>1.1923803627762353E-6</v>
      </c>
      <c r="BI544" s="5">
        <f t="shared" si="778"/>
        <v>3.7828600875577564E-7</v>
      </c>
      <c r="BJ544" s="8">
        <f t="shared" si="779"/>
        <v>0.62692678658751677</v>
      </c>
      <c r="BK544" s="8">
        <f t="shared" si="780"/>
        <v>0.24732091639930182</v>
      </c>
      <c r="BL544" s="8">
        <f t="shared" si="781"/>
        <v>0.12264657700974972</v>
      </c>
      <c r="BM544" s="8">
        <f t="shared" si="782"/>
        <v>0.35875474061456808</v>
      </c>
      <c r="BN544" s="8">
        <f t="shared" si="783"/>
        <v>0.63997105165702983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1.5533333333333299</v>
      </c>
      <c r="F545" s="15">
        <f>VLOOKUP(B545,home!$B$2:$E$405,3,FALSE)</f>
        <v>0.92</v>
      </c>
      <c r="G545" s="15">
        <f>VLOOKUP(C545,away!$B$2:$E$405,4,FALSE)</f>
        <v>0.74</v>
      </c>
      <c r="H545" s="15">
        <f>VLOOKUP(A545,away!$A$2:$E$405,3,FALSE)</f>
        <v>1.0733333333333299</v>
      </c>
      <c r="I545" s="15">
        <f>VLOOKUP(C545,away!$B$2:$E$405,3,FALSE)</f>
        <v>0.74</v>
      </c>
      <c r="J545" s="15">
        <f>VLOOKUP(B545,home!$B$2:$E$405,4,FALSE)</f>
        <v>0.93</v>
      </c>
      <c r="K545" s="20">
        <f t="shared" si="728"/>
        <v>1.057509333333331</v>
      </c>
      <c r="L545" s="20">
        <f t="shared" si="729"/>
        <v>0.73866799999999766</v>
      </c>
      <c r="M545" s="21">
        <f t="shared" si="730"/>
        <v>0.16593198005020834</v>
      </c>
      <c r="N545" s="21">
        <f t="shared" si="731"/>
        <v>0.17547461760157537</v>
      </c>
      <c r="O545" s="21">
        <f t="shared" si="732"/>
        <v>0.1225686438397269</v>
      </c>
      <c r="P545" s="21">
        <f t="shared" si="733"/>
        <v>0.12961748483452007</v>
      </c>
      <c r="Q545" s="21">
        <f t="shared" si="734"/>
        <v>9.2783022938381587E-2</v>
      </c>
      <c r="R545" s="21">
        <f t="shared" si="735"/>
        <v>4.5268767503901547E-2</v>
      </c>
      <c r="S545" s="21">
        <f t="shared" si="736"/>
        <v>2.5312619619411857E-2</v>
      </c>
      <c r="T545" s="21">
        <f t="shared" si="737"/>
        <v>6.853584998784823E-2</v>
      </c>
      <c r="U545" s="21">
        <f t="shared" si="738"/>
        <v>4.7872144143872482E-2</v>
      </c>
      <c r="V545" s="21">
        <f t="shared" si="739"/>
        <v>2.1969899879378469E-3</v>
      </c>
      <c r="W545" s="21">
        <f t="shared" si="740"/>
        <v>3.2706304244073024E-2</v>
      </c>
      <c r="X545" s="21">
        <f t="shared" si="741"/>
        <v>2.4159100343360856E-2</v>
      </c>
      <c r="Y545" s="21">
        <f t="shared" si="742"/>
        <v>8.9227771662148091E-3</v>
      </c>
      <c r="Z545" s="21">
        <f t="shared" si="743"/>
        <v>1.1146196651523948E-2</v>
      </c>
      <c r="AA545" s="21">
        <f t="shared" si="744"/>
        <v>1.1787206990155296E-2</v>
      </c>
      <c r="AB545" s="21">
        <f t="shared" si="745"/>
        <v>6.2325407030105525E-3</v>
      </c>
      <c r="AC545" s="21">
        <f t="shared" si="746"/>
        <v>1.0726093771863626E-4</v>
      </c>
      <c r="AD545" s="21">
        <f t="shared" si="747"/>
        <v>8.6468054992366872E-3</v>
      </c>
      <c r="AE545" s="21">
        <f t="shared" si="748"/>
        <v>6.3871185245101452E-3</v>
      </c>
      <c r="AF545" s="21">
        <f t="shared" si="749"/>
        <v>2.3589800331314222E-3</v>
      </c>
      <c r="AG545" s="21">
        <f t="shared" si="750"/>
        <v>5.8083435437103861E-4</v>
      </c>
      <c r="AH545" s="21">
        <f t="shared" si="751"/>
        <v>2.0583346970469664E-3</v>
      </c>
      <c r="AI545" s="21">
        <f t="shared" si="752"/>
        <v>2.1767081532510012E-3</v>
      </c>
      <c r="AJ545" s="21">
        <f t="shared" si="753"/>
        <v>1.1509445940028461E-3</v>
      </c>
      <c r="AK545" s="21">
        <f t="shared" si="754"/>
        <v>4.0571155010251704E-4</v>
      </c>
      <c r="AL545" s="21">
        <f t="shared" si="755"/>
        <v>3.3514679843812998E-6</v>
      </c>
      <c r="AM545" s="21">
        <f t="shared" si="756"/>
        <v>1.8288155037921546E-3</v>
      </c>
      <c r="AN545" s="21">
        <f t="shared" si="757"/>
        <v>1.3508874905551389E-3</v>
      </c>
      <c r="AO545" s="21">
        <f t="shared" si="758"/>
        <v>4.9892868043669E-4</v>
      </c>
      <c r="AP545" s="21">
        <f t="shared" si="759"/>
        <v>1.228475501736026E-4</v>
      </c>
      <c r="AQ545" s="21">
        <f t="shared" si="760"/>
        <v>2.2685888547908601E-5</v>
      </c>
      <c r="AR545" s="21">
        <f t="shared" si="761"/>
        <v>3.0408519479965677E-4</v>
      </c>
      <c r="AS545" s="21">
        <f t="shared" si="762"/>
        <v>3.2157293162912113E-4</v>
      </c>
      <c r="AT545" s="21">
        <f t="shared" si="763"/>
        <v>1.7003318827257834E-4</v>
      </c>
      <c r="AU545" s="21">
        <f t="shared" si="764"/>
        <v>5.9937227858225031E-5</v>
      </c>
      <c r="AV545" s="21">
        <f t="shared" si="765"/>
        <v>1.5846044468549872E-5</v>
      </c>
      <c r="AW545" s="21">
        <f t="shared" si="766"/>
        <v>7.2722042574894802E-8</v>
      </c>
      <c r="AX545" s="21">
        <f t="shared" si="767"/>
        <v>3.2233157736748339E-4</v>
      </c>
      <c r="AY545" s="21">
        <f t="shared" si="768"/>
        <v>2.3809602159088346E-4</v>
      </c>
      <c r="AZ545" s="21">
        <f t="shared" si="769"/>
        <v>8.793695603824707E-5</v>
      </c>
      <c r="BA545" s="21">
        <f t="shared" si="770"/>
        <v>2.1652071814286562E-5</v>
      </c>
      <c r="BB545" s="21">
        <f t="shared" si="771"/>
        <v>3.998423145728844E-6</v>
      </c>
      <c r="BC545" s="21">
        <f t="shared" si="772"/>
        <v>5.907014456418449E-7</v>
      </c>
      <c r="BD545" s="21">
        <f t="shared" si="773"/>
        <v>3.7436333778712018E-5</v>
      </c>
      <c r="BE545" s="21">
        <f t="shared" si="774"/>
        <v>3.9589272376769803E-5</v>
      </c>
      <c r="BF545" s="21">
        <f t="shared" si="775"/>
        <v>2.0933012519154744E-5</v>
      </c>
      <c r="BG545" s="21">
        <f t="shared" si="776"/>
        <v>7.3789520379298689E-6</v>
      </c>
      <c r="BH545" s="21">
        <f t="shared" si="777"/>
        <v>1.9508276625824594E-6</v>
      </c>
      <c r="BI545" s="21">
        <f t="shared" si="778"/>
        <v>4.1260369218115957E-7</v>
      </c>
      <c r="BJ545" s="22">
        <f t="shared" si="779"/>
        <v>0.42505418155761088</v>
      </c>
      <c r="BK545" s="22">
        <f t="shared" si="780"/>
        <v>0.32340778291937194</v>
      </c>
      <c r="BL545" s="22">
        <f t="shared" si="781"/>
        <v>0.24050017776416552</v>
      </c>
      <c r="BM545" s="22">
        <f t="shared" si="782"/>
        <v>0.26822579882481024</v>
      </c>
      <c r="BN545" s="22">
        <f t="shared" si="783"/>
        <v>0.73164451676831377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1.58169934640523</v>
      </c>
      <c r="F546">
        <f>VLOOKUP(B546,home!$B$2:$E$405,3,FALSE)</f>
        <v>0.79</v>
      </c>
      <c r="G546">
        <f>VLOOKUP(C546,away!$B$2:$E$405,4,FALSE)</f>
        <v>1.34</v>
      </c>
      <c r="H546">
        <f>VLOOKUP(A546,away!$A$2:$E$405,3,FALSE)</f>
        <v>1.47712418300654</v>
      </c>
      <c r="I546">
        <f>VLOOKUP(C546,away!$B$2:$E$405,3,FALSE)</f>
        <v>0.95</v>
      </c>
      <c r="J546">
        <f>VLOOKUP(B546,home!$B$2:$E$405,4,FALSE)</f>
        <v>0.76</v>
      </c>
      <c r="K546" s="3">
        <f t="shared" ref="K546:K609" si="784">E546*F546*G546</f>
        <v>1.6743869281045769</v>
      </c>
      <c r="L546" s="3">
        <f t="shared" ref="L546:L609" si="785">H546*I546*J546</f>
        <v>1.0664836601307219</v>
      </c>
      <c r="M546" s="5">
        <f t="shared" ref="M546:M609" si="786">_xlfn.POISSON.DIST(0,K546,FALSE) * _xlfn.POISSON.DIST(0,L546,FALSE)</f>
        <v>6.4514157171418451E-2</v>
      </c>
      <c r="N546" s="5">
        <f t="shared" ref="N546:N609" si="787">_xlfn.POISSON.DIST(1,K546,FALSE) * _xlfn.POISSON.DIST(0,L546,FALSE)</f>
        <v>0.10802166144550718</v>
      </c>
      <c r="O546" s="5">
        <f t="shared" ref="O546:O609" si="788">_xlfn.POISSON.DIST(0,K546,FALSE) * _xlfn.POISSON.DIST(1,L546,FALSE)</f>
        <v>6.8803294470422993E-2</v>
      </c>
      <c r="P546" s="5">
        <f t="shared" ref="P546:P609" si="789">_xlfn.POISSON.DIST(1,K546,FALSE) * _xlfn.POISSON.DIST(1,L546,FALSE)</f>
        <v>0.11520333687180617</v>
      </c>
      <c r="Q546" s="5">
        <f t="shared" ref="Q546:Q609" si="790">_xlfn.POISSON.DIST(2,K546,FALSE) * _xlfn.POISSON.DIST(0,L546,FALSE)</f>
        <v>9.0435028938247716E-2</v>
      </c>
      <c r="R546" s="5">
        <f t="shared" ref="R546:R609" si="791">_xlfn.POISSON.DIST(0,K546,FALSE) * _xlfn.POISSON.DIST(2,L546,FALSE)</f>
        <v>3.6688794657934287E-2</v>
      </c>
      <c r="S546" s="5">
        <f t="shared" ref="S546:S609" si="792">_xlfn.POISSON.DIST(2,K546,FALSE) * _xlfn.POISSON.DIST(2,L546,FALSE)</f>
        <v>5.1429831095579435E-2</v>
      </c>
      <c r="T546" s="5">
        <f t="shared" ref="T546:T609" si="793">_xlfn.POISSON.DIST(2,K546,FALSE) * _xlfn.POISSON.DIST(1,L546,FALSE)</f>
        <v>9.6447480666090157E-2</v>
      </c>
      <c r="U546" s="5">
        <f t="shared" ref="U546:U609" si="794">_xlfn.POISSON.DIST(1,K546,FALSE) * _xlfn.POISSON.DIST(2,L546,FALSE)</f>
        <v>6.1431238183158196E-2</v>
      </c>
      <c r="V546" s="5">
        <f t="shared" ref="V546:V609" si="795">_xlfn.POISSON.DIST(3,K546,FALSE) * _xlfn.POISSON.DIST(3,L546,FALSE)</f>
        <v>1.0204285930298138E-2</v>
      </c>
      <c r="W546" s="5">
        <f t="shared" ref="W546:W609" si="796">_xlfn.POISSON.DIST(3,K546,FALSE) * _xlfn.POISSON.DIST(0,L546,FALSE)</f>
        <v>5.0474410098987024E-2</v>
      </c>
      <c r="X546" s="5">
        <f t="shared" ref="X546:X609" si="797">_xlfn.POISSON.DIST(3,K546,FALSE) * _xlfn.POISSON.DIST(1,L546,FALSE)</f>
        <v>5.3830133625306753E-2</v>
      </c>
      <c r="Y546" s="5">
        <f t="shared" ref="Y546:Y609" si="798">_xlfn.POISSON.DIST(3,K546,FALSE) * _xlfn.POISSON.DIST(2,L546,FALSE)</f>
        <v>2.8704478967021493E-2</v>
      </c>
      <c r="Z546" s="5">
        <f t="shared" ref="Z546:Z609" si="799">_xlfn.POISSON.DIST(0,K546,FALSE) * _xlfn.POISSON.DIST(3,L546,FALSE)</f>
        <v>1.3042666670859415E-2</v>
      </c>
      <c r="AA546" s="5">
        <f t="shared" ref="AA546:AA609" si="800">_xlfn.POISSON.DIST(1,K546,FALSE) * _xlfn.POISSON.DIST(3,L546,FALSE)</f>
        <v>2.183847058131224E-2</v>
      </c>
      <c r="AB546" s="5">
        <f t="shared" ref="AB546:AB609" si="801">_xlfn.POISSON.DIST(2,K546,FALSE) * _xlfn.POISSON.DIST(3,L546,FALSE)</f>
        <v>1.8283024835572793E-2</v>
      </c>
      <c r="AC546" s="5">
        <f t="shared" ref="AC546:AC609" si="802">_xlfn.POISSON.DIST(4,K546,FALSE) * _xlfn.POISSON.DIST(4,L546,FALSE)</f>
        <v>1.1388661042653074E-3</v>
      </c>
      <c r="AD546" s="5">
        <f t="shared" ref="AD546:AD609" si="803">_xlfn.POISSON.DIST(4,K546,FALSE) * _xlfn.POISSON.DIST(0,L546,FALSE)</f>
        <v>2.1128423118383394E-2</v>
      </c>
      <c r="AE546" s="5">
        <f t="shared" ref="AE546:AE609" si="804">_xlfn.POISSON.DIST(4,K546,FALSE) * _xlfn.POISSON.DIST(1,L546,FALSE)</f>
        <v>2.2533118020084078E-2</v>
      </c>
      <c r="AF546" s="5">
        <f t="shared" ref="AF546:AF609" si="805">_xlfn.POISSON.DIST(4,K546,FALSE) * _xlfn.POISSON.DIST(2,L546,FALSE)</f>
        <v>1.2015601090108397E-2</v>
      </c>
      <c r="AG546" s="5">
        <f t="shared" ref="AG546:AG609" si="806">_xlfn.POISSON.DIST(4,K546,FALSE) * _xlfn.POISSON.DIST(3,L546,FALSE)</f>
        <v>4.2714807430831656E-3</v>
      </c>
      <c r="AH546" s="5">
        <f t="shared" ref="AH546:AH609" si="807">_xlfn.POISSON.DIST(0,K546,FALSE) * _xlfn.POISSON.DIST(4,L546,FALSE)</f>
        <v>3.4774477222507807E-3</v>
      </c>
      <c r="AI546" s="5">
        <f t="shared" ref="AI546:AI609" si="808">_xlfn.POISSON.DIST(1,K546,FALSE) * _xlfn.POISSON.DIST(4,L546,FALSE)</f>
        <v>5.8225930093037427E-3</v>
      </c>
      <c r="AJ546" s="5">
        <f t="shared" ref="AJ546:AJ609" si="809">_xlfn.POISSON.DIST(2,K546,FALSE) * _xlfn.POISSON.DIST(4,L546,FALSE)</f>
        <v>4.8746368112256395E-3</v>
      </c>
      <c r="AK546" s="5">
        <f t="shared" ref="AK546:AK609" si="810">_xlfn.POISSON.DIST(3,K546,FALSE) * _xlfn.POISSON.DIST(4,L546,FALSE)</f>
        <v>2.7206760519911961E-3</v>
      </c>
      <c r="AL546" s="5">
        <f t="shared" ref="AL546:AL609" si="811">_xlfn.POISSON.DIST(5,K546,FALSE) * _xlfn.POISSON.DIST(5,L546,FALSE)</f>
        <v>8.1347215069676836E-5</v>
      </c>
      <c r="AM546" s="5">
        <f t="shared" ref="AM546:AM609" si="812">_xlfn.POISSON.DIST(5,K546,FALSE) * _xlfn.POISSON.DIST(0,L546,FALSE)</f>
        <v>7.0754310961767351E-3</v>
      </c>
      <c r="AN546" s="5">
        <f t="shared" ref="AN546:AN609" si="813">_xlfn.POISSON.DIST(5,K546,FALSE) * _xlfn.POISSON.DIST(1,L546,FALSE)</f>
        <v>7.5458316524532887E-3</v>
      </c>
      <c r="AO546" s="5">
        <f t="shared" ref="AO546:AO609" si="814">_xlfn.POISSON.DIST(5,K546,FALSE) * _xlfn.POISSON.DIST(2,L546,FALSE)</f>
        <v>4.0237530797193185E-3</v>
      </c>
      <c r="AP546" s="5">
        <f t="shared" ref="AP546:AP609" si="815">_xlfn.POISSON.DIST(5,K546,FALSE) * _xlfn.POISSON.DIST(3,L546,FALSE)</f>
        <v>1.4304223039737747E-3</v>
      </c>
      <c r="AQ546" s="5">
        <f t="shared" ref="AQ546:AQ609" si="816">_xlfn.POISSON.DIST(5,K546,FALSE) * _xlfn.POISSON.DIST(4,L546,FALSE)</f>
        <v>3.8138050356864274E-4</v>
      </c>
      <c r="AR546" s="5">
        <f t="shared" ref="AR546:AR609" si="817">_xlfn.POISSON.DIST(0,K546,FALSE) * _xlfn.POISSON.DIST(5,L546,FALSE)</f>
        <v>7.4172823494785131E-4</v>
      </c>
      <c r="AS546" s="5">
        <f t="shared" ref="AS546:AS609" si="818">_xlfn.POISSON.DIST(1,K546,FALSE) * _xlfn.POISSON.DIST(5,L546,FALSE)</f>
        <v>1.2419400608027625E-3</v>
      </c>
      <c r="AT546" s="5">
        <f t="shared" ref="AT546:AT609" si="819">_xlfn.POISSON.DIST(2,K546,FALSE) * _xlfn.POISSON.DIST(5,L546,FALSE)</f>
        <v>1.0397441016487747E-3</v>
      </c>
      <c r="AU546" s="5">
        <f t="shared" ref="AU546:AU609" si="820">_xlfn.POISSON.DIST(3,K546,FALSE) * _xlfn.POISSON.DIST(5,L546,FALSE)</f>
        <v>5.8031131079151483E-4</v>
      </c>
      <c r="AV546" s="5">
        <f t="shared" ref="AV546:AV609" si="821">_xlfn.POISSON.DIST(4,K546,FALSE) * _xlfn.POISSON.DIST(5,L546,FALSE)</f>
        <v>2.4291641825513639E-4</v>
      </c>
      <c r="AW546" s="5">
        <f t="shared" ref="AW546:AW609" si="822">_xlfn.POISSON.DIST(6,K546,FALSE) * _xlfn.POISSON.DIST(6,L546,FALSE)</f>
        <v>4.0350620667106818E-6</v>
      </c>
      <c r="AX546" s="5">
        <f t="shared" ref="AX546:AX609" si="823">_xlfn.POISSON.DIST(6,K546,FALSE) * _xlfn.POISSON.DIST(0,L546,FALSE)</f>
        <v>1.9745015563571618E-3</v>
      </c>
      <c r="AY546" s="5">
        <f t="shared" ref="AY546:AY609" si="824">_xlfn.POISSON.DIST(6,K546,FALSE) * _xlfn.POISSON.DIST(1,L546,FALSE)</f>
        <v>2.1057736467575924E-3</v>
      </c>
      <c r="AZ546" s="5">
        <f t="shared" ref="AZ546:AZ609" si="825">_xlfn.POISSON.DIST(6,K546,FALSE) * _xlfn.POISSON.DIST(2,L546,FALSE)</f>
        <v>1.1228865931004275E-3</v>
      </c>
      <c r="BA546" s="5">
        <f t="shared" ref="BA546:BA609" si="826">_xlfn.POISSON.DIST(6,K546,FALSE) * _xlfn.POISSON.DIST(3,L546,FALSE)</f>
        <v>3.991800679071536E-4</v>
      </c>
      <c r="BB546" s="5">
        <f t="shared" ref="BB546:BB609" si="827">_xlfn.POISSON.DIST(6,K546,FALSE) * _xlfn.POISSON.DIST(4,L546,FALSE)</f>
        <v>1.064297549682128E-4</v>
      </c>
      <c r="BC546" s="5">
        <f t="shared" ref="BC546:BC609" si="828">_xlfn.POISSON.DIST(6,K546,FALSE) * _xlfn.POISSON.DIST(5,L546,FALSE)</f>
        <v>2.2701118925063104E-5</v>
      </c>
      <c r="BD546" s="5">
        <f t="shared" ref="BD546:BD609" si="829">_xlfn.POISSON.DIST(0,K546,FALSE) * _xlfn.POISSON.DIST(6,L546,FALSE)</f>
        <v>1.3184017380491405E-4</v>
      </c>
      <c r="BE546" s="5">
        <f t="shared" ref="BE546:BE609" si="830">_xlfn.POISSON.DIST(1,K546,FALSE) * _xlfn.POISSON.DIST(6,L546,FALSE)</f>
        <v>2.2075146361798351E-4</v>
      </c>
      <c r="BF546" s="5">
        <f t="shared" ref="BF546:BF609" si="831">_xlfn.POISSON.DIST(2,K546,FALSE) * _xlfn.POISSON.DIST(6,L546,FALSE)</f>
        <v>1.8481168252095238E-4</v>
      </c>
      <c r="BG546" s="5">
        <f t="shared" ref="BG546:BG609" si="832">_xlfn.POISSON.DIST(3,K546,FALSE) * _xlfn.POISSON.DIST(6,L546,FALSE)</f>
        <v>1.0314875512469858E-4</v>
      </c>
      <c r="BH546" s="5">
        <f t="shared" ref="BH546:BH609" si="833">_xlfn.POISSON.DIST(4,K546,FALSE) * _xlfn.POISSON.DIST(6,L546,FALSE)</f>
        <v>4.3177731807763846E-5</v>
      </c>
      <c r="BI546" s="5">
        <f t="shared" ref="BI546:BI609" si="834">_xlfn.POISSON.DIST(5,K546,FALSE) * _xlfn.POISSON.DIST(6,L546,FALSE)</f>
        <v>1.4459245944824988E-5</v>
      </c>
      <c r="BJ546" s="8">
        <f t="shared" ref="BJ546:BJ609" si="835">SUM(N546,Q546,T546,W546,X546,Y546,AD546,AE546,AF546,AG546,AM546,AN546,AO546,AP546,AQ546,AX546,AY546,AZ546,BA546,BB546,BC546)</f>
        <v>0.51405010808672669</v>
      </c>
      <c r="BK546" s="8">
        <f t="shared" ref="BK546:BK609" si="836">SUM(M546,P546,S546,V546,AC546,AL546,AY546)</f>
        <v>0.24467759803519476</v>
      </c>
      <c r="BL546" s="8">
        <f t="shared" ref="BL546:BL609" si="837">SUM(O546,R546,U546,AA546,AB546,AH546,AI546,AJ546,AK546,AR546,AS546,AT546,AU546,AV546,BD546,BE546,BF546,BG546,BH546,BI546)</f>
        <v>0.22848500550243908</v>
      </c>
      <c r="BM546" s="8">
        <f t="shared" ref="BM546:BM609" si="838">SUM(S546:BI546)</f>
        <v>0.51448736615519242</v>
      </c>
      <c r="BN546" s="8">
        <f t="shared" ref="BN546:BN609" si="839">SUM(M546:R546)</f>
        <v>0.48366627355533681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1.84920634920635</v>
      </c>
      <c r="F547">
        <f>VLOOKUP(B547,home!$B$2:$E$405,3,FALSE)</f>
        <v>1.55</v>
      </c>
      <c r="G547">
        <f>VLOOKUP(C547,away!$B$2:$E$405,4,FALSE)</f>
        <v>1.1599999999999999</v>
      </c>
      <c r="H547">
        <f>VLOOKUP(A547,away!$A$2:$E$405,3,FALSE)</f>
        <v>1.3015873015873001</v>
      </c>
      <c r="I547">
        <f>VLOOKUP(C547,away!$B$2:$E$405,3,FALSE)</f>
        <v>1</v>
      </c>
      <c r="J547">
        <f>VLOOKUP(B547,home!$B$2:$E$405,4,FALSE)</f>
        <v>1.1499999999999999</v>
      </c>
      <c r="K547" s="3">
        <f t="shared" si="784"/>
        <v>3.3248730158730173</v>
      </c>
      <c r="L547" s="3">
        <f t="shared" si="785"/>
        <v>1.4968253968253951</v>
      </c>
      <c r="M547" s="5">
        <f t="shared" si="786"/>
        <v>8.0530980335531653E-3</v>
      </c>
      <c r="N547" s="5">
        <f t="shared" si="787"/>
        <v>2.6775528345940981E-2</v>
      </c>
      <c r="O547" s="5">
        <f t="shared" si="788"/>
        <v>1.2054081659747024E-2</v>
      </c>
      <c r="P547" s="5">
        <f t="shared" si="789"/>
        <v>4.0078290841622712E-2</v>
      </c>
      <c r="Q547" s="5">
        <f t="shared" si="790"/>
        <v>4.451261584158113E-2</v>
      </c>
      <c r="R547" s="5">
        <f t="shared" si="791"/>
        <v>9.0214277818582798E-3</v>
      </c>
      <c r="S547" s="5">
        <f t="shared" si="792"/>
        <v>4.986495228585297E-2</v>
      </c>
      <c r="T547" s="5">
        <f t="shared" si="793"/>
        <v>6.6627613870811023E-2</v>
      </c>
      <c r="U547" s="5">
        <f t="shared" si="794"/>
        <v>2.9995101796547768E-2</v>
      </c>
      <c r="V547" s="5">
        <f t="shared" si="795"/>
        <v>2.7573957696353665E-2</v>
      </c>
      <c r="W547" s="5">
        <f t="shared" si="796"/>
        <v>4.9332931759198291E-2</v>
      </c>
      <c r="X547" s="5">
        <f t="shared" si="797"/>
        <v>7.3842785157022112E-2</v>
      </c>
      <c r="Y547" s="5">
        <f t="shared" si="798"/>
        <v>5.5264878097676023E-2</v>
      </c>
      <c r="Z547" s="5">
        <f t="shared" si="799"/>
        <v>4.5011674065038882E-3</v>
      </c>
      <c r="AA547" s="5">
        <f t="shared" si="800"/>
        <v>1.4965810049811911E-2</v>
      </c>
      <c r="AB547" s="5">
        <f t="shared" si="801"/>
        <v>2.4879708997650421E-2</v>
      </c>
      <c r="AC547" s="5">
        <f t="shared" si="802"/>
        <v>8.5768009063453172E-3</v>
      </c>
      <c r="AD547" s="5">
        <f t="shared" si="803"/>
        <v>4.1006433400015849E-2</v>
      </c>
      <c r="AE547" s="5">
        <f t="shared" si="804"/>
        <v>6.1379470946372847E-2</v>
      </c>
      <c r="AF547" s="5">
        <f t="shared" si="805"/>
        <v>4.5937175478118687E-2</v>
      </c>
      <c r="AG547" s="5">
        <f t="shared" si="806"/>
        <v>2.2919976971357604E-2</v>
      </c>
      <c r="AH547" s="5">
        <f t="shared" si="807"/>
        <v>1.6843654223544294E-3</v>
      </c>
      <c r="AI547" s="5">
        <f t="shared" si="808"/>
        <v>5.600301141655801E-3</v>
      </c>
      <c r="AJ547" s="5">
        <f t="shared" si="809"/>
        <v>9.3101450733271123E-3</v>
      </c>
      <c r="AK547" s="5">
        <f t="shared" si="810"/>
        <v>1.031835004272281E-2</v>
      </c>
      <c r="AL547" s="5">
        <f t="shared" si="811"/>
        <v>1.7073852561237742E-3</v>
      </c>
      <c r="AM547" s="5">
        <f t="shared" si="812"/>
        <v>2.7268236777781348E-2</v>
      </c>
      <c r="AN547" s="5">
        <f t="shared" si="813"/>
        <v>4.0815789335631389E-2</v>
      </c>
      <c r="AO547" s="5">
        <f t="shared" si="814"/>
        <v>3.0547055034524099E-2</v>
      </c>
      <c r="AP547" s="5">
        <f t="shared" si="815"/>
        <v>1.5241202591299574E-2</v>
      </c>
      <c r="AQ547" s="5">
        <f t="shared" si="816"/>
        <v>5.7033547792045567E-3</v>
      </c>
      <c r="AR547" s="5">
        <f t="shared" si="817"/>
        <v>5.0424018834292837E-4</v>
      </c>
      <c r="AS547" s="5">
        <f t="shared" si="818"/>
        <v>1.6765345957401308E-3</v>
      </c>
      <c r="AT547" s="5">
        <f t="shared" si="819"/>
        <v>2.7871323187769691E-3</v>
      </c>
      <c r="AU547" s="5">
        <f t="shared" si="820"/>
        <v>3.0889536794563789E-3</v>
      </c>
      <c r="AV547" s="5">
        <f t="shared" si="821"/>
        <v>2.5675946840265462E-3</v>
      </c>
      <c r="AW547" s="5">
        <f t="shared" si="822"/>
        <v>2.3603436214001772E-4</v>
      </c>
      <c r="AX547" s="5">
        <f t="shared" si="823"/>
        <v>1.5110570775480231E-2</v>
      </c>
      <c r="AY547" s="5">
        <f t="shared" si="824"/>
        <v>2.261788609726641E-2</v>
      </c>
      <c r="AZ547" s="5">
        <f t="shared" si="825"/>
        <v>1.6927513166446195E-2</v>
      </c>
      <c r="BA547" s="5">
        <f t="shared" si="826"/>
        <v>8.4458438708776423E-3</v>
      </c>
      <c r="BB547" s="5">
        <f t="shared" si="827"/>
        <v>3.16048840088794E-3</v>
      </c>
      <c r="BC547" s="5">
        <f t="shared" si="828"/>
        <v>9.4613986096422941E-4</v>
      </c>
      <c r="BD547" s="5">
        <f t="shared" si="829"/>
        <v>1.257932533352859E-4</v>
      </c>
      <c r="BE547" s="5">
        <f t="shared" si="830"/>
        <v>4.1824659359337058E-4</v>
      </c>
      <c r="BF547" s="5">
        <f t="shared" si="831"/>
        <v>6.9530840650970313E-4</v>
      </c>
      <c r="BG547" s="5">
        <f t="shared" si="832"/>
        <v>7.7060405283792624E-4</v>
      </c>
      <c r="BH547" s="5">
        <f t="shared" si="833"/>
        <v>6.405401553008014E-4</v>
      </c>
      <c r="BI547" s="5">
        <f t="shared" si="834"/>
        <v>4.2594293558854935E-4</v>
      </c>
      <c r="BJ547" s="8">
        <f t="shared" si="835"/>
        <v>0.67438349055845836</v>
      </c>
      <c r="BK547" s="8">
        <f t="shared" si="836"/>
        <v>0.15847237111711804</v>
      </c>
      <c r="BL547" s="8">
        <f t="shared" si="837"/>
        <v>0.13153018282918413</v>
      </c>
      <c r="BM547" s="8">
        <f t="shared" si="838"/>
        <v>0.8060103176718344</v>
      </c>
      <c r="BN547" s="8">
        <f t="shared" si="839"/>
        <v>0.14049504250430328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1.6041666666666701</v>
      </c>
      <c r="F548">
        <f>VLOOKUP(B548,home!$B$2:$E$405,3,FALSE)</f>
        <v>0.97</v>
      </c>
      <c r="G548" t="e">
        <f>VLOOKUP(C548,away!$B$2:$E$405,4,FALSE)</f>
        <v>#N/A</v>
      </c>
      <c r="H548">
        <f>VLOOKUP(A548,away!$A$2:$E$405,3,FALSE)</f>
        <v>1.2847222222222201</v>
      </c>
      <c r="I548" t="e">
        <f>VLOOKUP(C548,away!$B$2:$E$405,3,FALSE)</f>
        <v>#N/A</v>
      </c>
      <c r="J548">
        <f>VLOOKUP(B548,home!$B$2:$E$405,4,FALSE)</f>
        <v>0.61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1.6041666666666701</v>
      </c>
      <c r="F549">
        <f>VLOOKUP(B549,home!$B$2:$E$405,3,FALSE)</f>
        <v>0.47</v>
      </c>
      <c r="G549">
        <f>VLOOKUP(C549,away!$B$2:$E$405,4,FALSE)</f>
        <v>1.59</v>
      </c>
      <c r="H549">
        <f>VLOOKUP(A549,away!$A$2:$E$405,3,FALSE)</f>
        <v>1.2847222222222201</v>
      </c>
      <c r="I549">
        <f>VLOOKUP(C549,away!$B$2:$E$405,3,FALSE)</f>
        <v>0.42</v>
      </c>
      <c r="J549">
        <f>VLOOKUP(B549,home!$B$2:$E$405,4,FALSE)</f>
        <v>1.75</v>
      </c>
      <c r="K549" s="3">
        <f t="shared" si="784"/>
        <v>1.1987937500000025</v>
      </c>
      <c r="L549" s="3">
        <f t="shared" si="785"/>
        <v>0.94427083333333173</v>
      </c>
      <c r="M549" s="5">
        <f t="shared" si="786"/>
        <v>0.11729483187460811</v>
      </c>
      <c r="N549" s="5">
        <f t="shared" si="787"/>
        <v>0.14061231135858129</v>
      </c>
      <c r="O549" s="5">
        <f t="shared" si="788"/>
        <v>0.11075808863992924</v>
      </c>
      <c r="P549" s="5">
        <f t="shared" si="789"/>
        <v>0.13277610442349347</v>
      </c>
      <c r="Q549" s="5">
        <f t="shared" si="790"/>
        <v>8.4282580014860844E-2</v>
      </c>
      <c r="R549" s="5">
        <f t="shared" si="791"/>
        <v>5.22928163292165E-2</v>
      </c>
      <c r="S549" s="5">
        <f t="shared" si="792"/>
        <v>3.7575171949444736E-2</v>
      </c>
      <c r="T549" s="5">
        <f t="shared" si="793"/>
        <v>7.9585582066115851E-2</v>
      </c>
      <c r="U549" s="5">
        <f t="shared" si="794"/>
        <v>6.2688301385362813E-2</v>
      </c>
      <c r="V549" s="5">
        <f t="shared" si="795"/>
        <v>4.7260630657090068E-3</v>
      </c>
      <c r="W549" s="5">
        <f t="shared" si="796"/>
        <v>3.3679143385230093E-2</v>
      </c>
      <c r="X549" s="5">
        <f t="shared" si="797"/>
        <v>3.1802232790323987E-2</v>
      </c>
      <c r="Y549" s="5">
        <f t="shared" si="798"/>
        <v>1.5014960429389919E-2</v>
      </c>
      <c r="Z549" s="5">
        <f t="shared" si="799"/>
        <v>1.6459527084178711E-2</v>
      </c>
      <c r="AA549" s="5">
        <f t="shared" si="800"/>
        <v>1.9731578196469202E-2</v>
      </c>
      <c r="AB549" s="5">
        <f t="shared" si="801"/>
        <v>1.1827046309781805E-2</v>
      </c>
      <c r="AC549" s="5">
        <f t="shared" si="802"/>
        <v>3.3436481870926583E-4</v>
      </c>
      <c r="AD549" s="5">
        <f t="shared" si="803"/>
        <v>1.0093586648891942E-2</v>
      </c>
      <c r="AE549" s="5">
        <f t="shared" si="804"/>
        <v>9.5310794762713848E-3</v>
      </c>
      <c r="AF549" s="5">
        <f t="shared" si="805"/>
        <v>4.4999601798124973E-3</v>
      </c>
      <c r="AG549" s="5">
        <f t="shared" si="806"/>
        <v>1.4163937163194523E-3</v>
      </c>
      <c r="AH549" s="5">
        <f t="shared" si="807"/>
        <v>3.8855628390124923E-3</v>
      </c>
      <c r="AI549" s="5">
        <f t="shared" si="808"/>
        <v>4.6579884466404417E-3</v>
      </c>
      <c r="AJ549" s="5">
        <f t="shared" si="809"/>
        <v>2.7919837187023919E-3</v>
      </c>
      <c r="AK549" s="5">
        <f t="shared" si="810"/>
        <v>1.1156708773607308E-3</v>
      </c>
      <c r="AL549" s="5">
        <f t="shared" si="811"/>
        <v>1.5139851389852985E-5</v>
      </c>
      <c r="AM549" s="5">
        <f t="shared" si="812"/>
        <v>2.420025717955025E-3</v>
      </c>
      <c r="AN549" s="5">
        <f t="shared" si="813"/>
        <v>2.285159701381486E-3</v>
      </c>
      <c r="AO549" s="5">
        <f t="shared" si="814"/>
        <v>1.0789048277616215E-3</v>
      </c>
      <c r="AP549" s="5">
        <f t="shared" si="815"/>
        <v>3.3959278693260707E-4</v>
      </c>
      <c r="AQ549" s="5">
        <f t="shared" si="816"/>
        <v>8.0166890977710343E-5</v>
      </c>
      <c r="AR549" s="5">
        <f t="shared" si="817"/>
        <v>7.3380473199267081E-4</v>
      </c>
      <c r="AS549" s="5">
        <f t="shared" si="818"/>
        <v>8.7968052643324073E-4</v>
      </c>
      <c r="AT549" s="5">
        <f t="shared" si="819"/>
        <v>5.2727775854244071E-4</v>
      </c>
      <c r="AU549" s="5">
        <f t="shared" si="820"/>
        <v>2.1069909381822943E-4</v>
      </c>
      <c r="AV549" s="5">
        <f t="shared" si="821"/>
        <v>6.3146189199989397E-5</v>
      </c>
      <c r="AW549" s="5">
        <f t="shared" si="822"/>
        <v>4.7605831697973519E-7</v>
      </c>
      <c r="AX549" s="5">
        <f t="shared" si="823"/>
        <v>4.8351861758729175E-4</v>
      </c>
      <c r="AY549" s="5">
        <f t="shared" si="824"/>
        <v>4.5657252796133251E-4</v>
      </c>
      <c r="AZ549" s="5">
        <f t="shared" si="825"/>
        <v>2.1556406072757665E-4</v>
      </c>
      <c r="BA549" s="5">
        <f t="shared" si="826"/>
        <v>6.7850285086648593E-5</v>
      </c>
      <c r="BB549" s="5">
        <f t="shared" si="827"/>
        <v>1.6017261310168442E-5</v>
      </c>
      <c r="BC549" s="5">
        <f t="shared" si="828"/>
        <v>3.0249265370140993E-6</v>
      </c>
      <c r="BD549" s="5">
        <f t="shared" si="829"/>
        <v>1.1548506763044351E-4</v>
      </c>
      <c r="BE549" s="5">
        <f t="shared" si="830"/>
        <v>1.3844277729370329E-4</v>
      </c>
      <c r="BF549" s="5">
        <f t="shared" si="831"/>
        <v>8.2982168076166902E-5</v>
      </c>
      <c r="BG549" s="5">
        <f t="shared" si="832"/>
        <v>3.315950148371954E-5</v>
      </c>
      <c r="BH549" s="5">
        <f t="shared" si="833"/>
        <v>9.937850782949699E-6</v>
      </c>
      <c r="BI549" s="5">
        <f t="shared" si="834"/>
        <v>2.3826866814065453E-6</v>
      </c>
      <c r="BJ549" s="8">
        <f t="shared" si="835"/>
        <v>0.41796422767001584</v>
      </c>
      <c r="BK549" s="8">
        <f t="shared" si="836"/>
        <v>0.29317824851131574</v>
      </c>
      <c r="BL549" s="8">
        <f t="shared" si="837"/>
        <v>0.27254603509441055</v>
      </c>
      <c r="BM549" s="8">
        <f t="shared" si="838"/>
        <v>0.36167520924958707</v>
      </c>
      <c r="BN549" s="8">
        <f t="shared" si="839"/>
        <v>0.63801673264068948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1.51502145922747</v>
      </c>
      <c r="F550">
        <f>VLOOKUP(B550,home!$B$2:$E$405,3,FALSE)</f>
        <v>1.08</v>
      </c>
      <c r="G550">
        <f>VLOOKUP(C550,away!$B$2:$E$405,4,FALSE)</f>
        <v>1.25</v>
      </c>
      <c r="H550">
        <f>VLOOKUP(A550,away!$A$2:$E$405,3,FALSE)</f>
        <v>1.2618025751073001</v>
      </c>
      <c r="I550">
        <f>VLOOKUP(C550,away!$B$2:$E$405,3,FALSE)</f>
        <v>0.86</v>
      </c>
      <c r="J550">
        <f>VLOOKUP(B550,home!$B$2:$E$405,4,FALSE)</f>
        <v>0.86</v>
      </c>
      <c r="K550" s="3">
        <f t="shared" si="784"/>
        <v>2.0452789699570846</v>
      </c>
      <c r="L550" s="3">
        <f t="shared" si="785"/>
        <v>0.9332291845493591</v>
      </c>
      <c r="M550" s="5">
        <f t="shared" si="786"/>
        <v>5.0868665475663939E-2</v>
      </c>
      <c r="N550" s="5">
        <f t="shared" si="787"/>
        <v>0.10404061172715746</v>
      </c>
      <c r="O550" s="5">
        <f t="shared" si="788"/>
        <v>4.7472123200967997E-2</v>
      </c>
      <c r="P550" s="5">
        <f t="shared" si="789"/>
        <v>9.709373524215166E-2</v>
      </c>
      <c r="Q550" s="5">
        <f t="shared" si="790"/>
        <v>0.10639603759351281</v>
      </c>
      <c r="R550" s="5">
        <f t="shared" si="791"/>
        <v>2.2151185411833033E-2</v>
      </c>
      <c r="S550" s="5">
        <f t="shared" si="792"/>
        <v>4.6331043556583469E-2</v>
      </c>
      <c r="T550" s="5">
        <f t="shared" si="793"/>
        <v>9.9291887402676915E-2</v>
      </c>
      <c r="U550" s="5">
        <f t="shared" si="794"/>
        <v>4.5305353682442269E-2</v>
      </c>
      <c r="V550" s="5">
        <f t="shared" si="795"/>
        <v>9.8258569604059119E-3</v>
      </c>
      <c r="W550" s="5">
        <f t="shared" si="796"/>
        <v>7.2536526058925049E-2</v>
      </c>
      <c r="X550" s="5">
        <f t="shared" si="797"/>
        <v>6.7693203064013954E-2</v>
      </c>
      <c r="Y550" s="5">
        <f t="shared" si="798"/>
        <v>3.1586636347481954E-2</v>
      </c>
      <c r="Z550" s="5">
        <f t="shared" si="799"/>
        <v>6.8907108995622012E-3</v>
      </c>
      <c r="AA550" s="5">
        <f t="shared" si="800"/>
        <v>1.4093426090928637E-2</v>
      </c>
      <c r="AB550" s="5">
        <f t="shared" si="801"/>
        <v>1.4412493999210413E-2</v>
      </c>
      <c r="AC550" s="5">
        <f t="shared" si="802"/>
        <v>1.1721719369379286E-3</v>
      </c>
      <c r="AD550" s="5">
        <f t="shared" si="803"/>
        <v>3.7089357825515867E-2</v>
      </c>
      <c r="AE550" s="5">
        <f t="shared" si="804"/>
        <v>3.4612871158965566E-2</v>
      </c>
      <c r="AF550" s="5">
        <f t="shared" si="805"/>
        <v>1.6150870763296729E-2</v>
      </c>
      <c r="AG550" s="5">
        <f t="shared" si="806"/>
        <v>5.0241546507311646E-3</v>
      </c>
      <c r="AH550" s="5">
        <f t="shared" si="807"/>
        <v>1.6076531284409533E-3</v>
      </c>
      <c r="AI550" s="5">
        <f t="shared" si="808"/>
        <v>3.2880991345859978E-3</v>
      </c>
      <c r="AJ550" s="5">
        <f t="shared" si="809"/>
        <v>3.3625400055514159E-3</v>
      </c>
      <c r="AK550" s="5">
        <f t="shared" si="810"/>
        <v>2.2924441196645632E-3</v>
      </c>
      <c r="AL550" s="5">
        <f t="shared" si="811"/>
        <v>8.9493640644281743E-5</v>
      </c>
      <c r="AM550" s="5">
        <f t="shared" si="812"/>
        <v>1.5171616713948155E-2</v>
      </c>
      <c r="AN550" s="5">
        <f t="shared" si="813"/>
        <v>1.4158595494253265E-2</v>
      </c>
      <c r="AO550" s="5">
        <f t="shared" si="814"/>
        <v>6.6066072637331E-3</v>
      </c>
      <c r="AP550" s="5">
        <f t="shared" si="815"/>
        <v>2.0551595697905051E-3</v>
      </c>
      <c r="AQ550" s="5">
        <f t="shared" si="816"/>
        <v>4.7948372235860111E-4</v>
      </c>
      <c r="AR550" s="5">
        <f t="shared" si="817"/>
        <v>3.0006176361863546E-4</v>
      </c>
      <c r="AS550" s="5">
        <f t="shared" si="818"/>
        <v>6.1371001481742903E-4</v>
      </c>
      <c r="AT550" s="5">
        <f t="shared" si="819"/>
        <v>6.2760409347906924E-4</v>
      </c>
      <c r="AU550" s="5">
        <f t="shared" si="820"/>
        <v>4.2787515128390688E-4</v>
      </c>
      <c r="AV550" s="5">
        <f t="shared" si="821"/>
        <v>2.1878101217204522E-4</v>
      </c>
      <c r="AW550" s="5">
        <f t="shared" si="822"/>
        <v>4.7449379742695699E-6</v>
      </c>
      <c r="AX550" s="5">
        <f t="shared" si="823"/>
        <v>5.1716981008812666E-3</v>
      </c>
      <c r="AY550" s="5">
        <f t="shared" si="824"/>
        <v>4.8263796014208936E-3</v>
      </c>
      <c r="AZ550" s="5">
        <f t="shared" si="825"/>
        <v>2.2520591498798401E-3</v>
      </c>
      <c r="BA550" s="5">
        <f t="shared" si="826"/>
        <v>7.0056244133309556E-4</v>
      </c>
      <c r="BB550" s="5">
        <f t="shared" si="827"/>
        <v>1.6344632896279822E-4</v>
      </c>
      <c r="BC550" s="5">
        <f t="shared" si="828"/>
        <v>3.0506576859107705E-5</v>
      </c>
      <c r="BD550" s="5">
        <f t="shared" si="829"/>
        <v>4.667106582937693E-5</v>
      </c>
      <c r="BE550" s="5">
        <f t="shared" si="830"/>
        <v>9.5455349446307353E-5</v>
      </c>
      <c r="BF550" s="5">
        <f t="shared" si="831"/>
        <v>9.761640939621854E-5</v>
      </c>
      <c r="BG550" s="5">
        <f t="shared" si="832"/>
        <v>6.6550929753602319E-5</v>
      </c>
      <c r="BH550" s="5">
        <f t="shared" si="833"/>
        <v>3.4028804264033518E-5</v>
      </c>
      <c r="BI550" s="5">
        <f t="shared" si="834"/>
        <v>1.3919679546802733E-5</v>
      </c>
      <c r="BJ550" s="8">
        <f t="shared" si="835"/>
        <v>0.62603827155569791</v>
      </c>
      <c r="BK550" s="8">
        <f t="shared" si="836"/>
        <v>0.21020734641380809</v>
      </c>
      <c r="BL550" s="8">
        <f t="shared" si="837"/>
        <v>0.15652759304723268</v>
      </c>
      <c r="BM550" s="8">
        <f t="shared" si="838"/>
        <v>0.56681992860156738</v>
      </c>
      <c r="BN550" s="8">
        <f t="shared" si="839"/>
        <v>0.4280223586512869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1.3644444444444399</v>
      </c>
      <c r="F551">
        <f>VLOOKUP(B551,home!$B$2:$E$405,3,FALSE)</f>
        <v>0.81</v>
      </c>
      <c r="G551">
        <f>VLOOKUP(C551,away!$B$2:$E$405,4,FALSE)</f>
        <v>0.92</v>
      </c>
      <c r="H551">
        <f>VLOOKUP(A551,away!$A$2:$E$405,3,FALSE)</f>
        <v>1.1155555555555601</v>
      </c>
      <c r="I551">
        <f>VLOOKUP(C551,away!$B$2:$E$405,3,FALSE)</f>
        <v>0.55000000000000004</v>
      </c>
      <c r="J551">
        <f>VLOOKUP(B551,home!$B$2:$E$405,4,FALSE)</f>
        <v>1.08</v>
      </c>
      <c r="K551" s="3">
        <f t="shared" si="784"/>
        <v>1.0167839999999968</v>
      </c>
      <c r="L551" s="3">
        <f t="shared" si="785"/>
        <v>0.66264000000000278</v>
      </c>
      <c r="M551" s="5">
        <f t="shared" si="786"/>
        <v>0.18648135837275184</v>
      </c>
      <c r="N551" s="5">
        <f t="shared" si="787"/>
        <v>0.18961126149167953</v>
      </c>
      <c r="O551" s="5">
        <f t="shared" si="788"/>
        <v>0.12357000731212078</v>
      </c>
      <c r="P551" s="5">
        <f t="shared" si="789"/>
        <v>0.12564400631484704</v>
      </c>
      <c r="Q551" s="5">
        <f t="shared" si="790"/>
        <v>9.6396848452277611E-2</v>
      </c>
      <c r="R551" s="5">
        <f t="shared" si="791"/>
        <v>4.0941214822652033E-2</v>
      </c>
      <c r="S551" s="5">
        <f t="shared" si="792"/>
        <v>2.1163531385386975E-2</v>
      </c>
      <c r="T551" s="5">
        <f t="shared" si="793"/>
        <v>6.3876407658417497E-2</v>
      </c>
      <c r="U551" s="5">
        <f t="shared" si="794"/>
        <v>4.1628372172235292E-2</v>
      </c>
      <c r="V551" s="5">
        <f t="shared" si="795"/>
        <v>1.5843531041465583E-3</v>
      </c>
      <c r="W551" s="5">
        <f t="shared" si="796"/>
        <v>3.2671591052233447E-2</v>
      </c>
      <c r="X551" s="5">
        <f t="shared" si="797"/>
        <v>2.1649503094852061E-2</v>
      </c>
      <c r="Y551" s="5">
        <f t="shared" si="798"/>
        <v>7.1729133653864142E-3</v>
      </c>
      <c r="Z551" s="5">
        <f t="shared" si="799"/>
        <v>9.0430955300274205E-3</v>
      </c>
      <c r="AA551" s="5">
        <f t="shared" si="800"/>
        <v>9.1948748454033728E-3</v>
      </c>
      <c r="AB551" s="5">
        <f t="shared" si="801"/>
        <v>4.674600812404295E-3</v>
      </c>
      <c r="AC551" s="5">
        <f t="shared" si="802"/>
        <v>6.6717282480467083E-5</v>
      </c>
      <c r="AD551" s="5">
        <f t="shared" si="803"/>
        <v>8.3049877591135062E-3</v>
      </c>
      <c r="AE551" s="5">
        <f t="shared" si="804"/>
        <v>5.5032170886989964E-3</v>
      </c>
      <c r="AF551" s="5">
        <f t="shared" si="805"/>
        <v>1.8233258858277592E-3</v>
      </c>
      <c r="AG551" s="5">
        <f t="shared" si="806"/>
        <v>4.0273622166163723E-4</v>
      </c>
      <c r="AH551" s="5">
        <f t="shared" si="807"/>
        <v>1.4980792055043484E-3</v>
      </c>
      <c r="AI551" s="5">
        <f t="shared" si="808"/>
        <v>1.5232229668895286E-3</v>
      </c>
      <c r="AJ551" s="5">
        <f t="shared" si="809"/>
        <v>7.7439437058289865E-4</v>
      </c>
      <c r="AK551" s="5">
        <f t="shared" si="810"/>
        <v>2.6246393523291986E-4</v>
      </c>
      <c r="AL551" s="5">
        <f t="shared" si="811"/>
        <v>1.7980621193308711E-6</v>
      </c>
      <c r="AM551" s="5">
        <f t="shared" si="812"/>
        <v>1.6888757347324889E-3</v>
      </c>
      <c r="AN551" s="5">
        <f t="shared" si="813"/>
        <v>1.1191166168631409E-3</v>
      </c>
      <c r="AO551" s="5">
        <f t="shared" si="814"/>
        <v>3.707857174990974E-4</v>
      </c>
      <c r="AP551" s="5">
        <f t="shared" si="815"/>
        <v>8.1899149281201004E-5</v>
      </c>
      <c r="AQ551" s="5">
        <f t="shared" si="816"/>
        <v>1.356741306992381E-5</v>
      </c>
      <c r="AR551" s="5">
        <f t="shared" si="817"/>
        <v>1.9853744094708119E-4</v>
      </c>
      <c r="AS551" s="5">
        <f t="shared" si="818"/>
        <v>2.0186969335593636E-4</v>
      </c>
      <c r="AT551" s="5">
        <f t="shared" si="819"/>
        <v>1.0262893714461085E-4</v>
      </c>
      <c r="AU551" s="5">
        <f t="shared" si="820"/>
        <v>3.478382040854856E-5</v>
      </c>
      <c r="AV551" s="5">
        <f t="shared" si="821"/>
        <v>8.8419080125713812E-6</v>
      </c>
      <c r="AW551" s="5">
        <f t="shared" si="822"/>
        <v>3.3651818880487279E-8</v>
      </c>
      <c r="AX551" s="5">
        <f t="shared" si="823"/>
        <v>2.8620363751070542E-4</v>
      </c>
      <c r="AY551" s="5">
        <f t="shared" si="824"/>
        <v>1.8964997836009464E-4</v>
      </c>
      <c r="AZ551" s="5">
        <f t="shared" si="825"/>
        <v>6.283483083026681E-5</v>
      </c>
      <c r="BA551" s="5">
        <f t="shared" si="826"/>
        <v>1.3878957433789395E-5</v>
      </c>
      <c r="BB551" s="5">
        <f t="shared" si="827"/>
        <v>2.2991880884815602E-6</v>
      </c>
      <c r="BC551" s="5">
        <f t="shared" si="828"/>
        <v>3.0470679899028561E-7</v>
      </c>
      <c r="BD551" s="5">
        <f t="shared" si="829"/>
        <v>2.1926474978195735E-5</v>
      </c>
      <c r="BE551" s="5">
        <f t="shared" si="830"/>
        <v>2.2294488934229702E-5</v>
      </c>
      <c r="BF551" s="5">
        <f t="shared" si="831"/>
        <v>1.1334339818250869E-5</v>
      </c>
      <c r="BG551" s="5">
        <f t="shared" si="832"/>
        <v>3.8415251259201191E-6</v>
      </c>
      <c r="BH551" s="5">
        <f t="shared" si="833"/>
        <v>9.7650032090838734E-7</v>
      </c>
      <c r="BI551" s="5">
        <f t="shared" si="834"/>
        <v>1.985779804589022E-7</v>
      </c>
      <c r="BJ551" s="8">
        <f t="shared" si="835"/>
        <v>0.43124220800061658</v>
      </c>
      <c r="BK551" s="8">
        <f t="shared" si="836"/>
        <v>0.33513141450009226</v>
      </c>
      <c r="BL551" s="8">
        <f t="shared" si="837"/>
        <v>0.22467446415005221</v>
      </c>
      <c r="BM551" s="8">
        <f t="shared" si="838"/>
        <v>0.23725686908791854</v>
      </c>
      <c r="BN551" s="8">
        <f t="shared" si="839"/>
        <v>0.76264469676632884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1.5857988165680501</v>
      </c>
      <c r="F552">
        <f>VLOOKUP(B552,home!$B$2:$E$405,3,FALSE)</f>
        <v>0.87</v>
      </c>
      <c r="G552">
        <f>VLOOKUP(C552,away!$B$2:$E$405,4,FALSE)</f>
        <v>1.18</v>
      </c>
      <c r="H552">
        <f>VLOOKUP(A552,away!$A$2:$E$405,3,FALSE)</f>
        <v>1.24852071005917</v>
      </c>
      <c r="I552">
        <f>VLOOKUP(C552,away!$B$2:$E$405,3,FALSE)</f>
        <v>0.71</v>
      </c>
      <c r="J552">
        <f>VLOOKUP(B552,home!$B$2:$E$405,4,FALSE)</f>
        <v>0.8</v>
      </c>
      <c r="K552" s="3">
        <f t="shared" si="784"/>
        <v>1.6279810650887601</v>
      </c>
      <c r="L552" s="3">
        <f t="shared" si="785"/>
        <v>0.70915976331360853</v>
      </c>
      <c r="M552" s="5">
        <f t="shared" si="786"/>
        <v>9.6603449585892093E-2</v>
      </c>
      <c r="N552" s="5">
        <f t="shared" si="787"/>
        <v>0.15726858674808894</v>
      </c>
      <c r="O552" s="5">
        <f t="shared" si="788"/>
        <v>6.8507279443609348E-2</v>
      </c>
      <c r="P552" s="5">
        <f t="shared" si="789"/>
        <v>0.11152855375494045</v>
      </c>
      <c r="Q552" s="5">
        <f t="shared" si="790"/>
        <v>0.128015140679579</v>
      </c>
      <c r="R552" s="5">
        <f t="shared" si="791"/>
        <v>2.429130303774462E-2</v>
      </c>
      <c r="S552" s="5">
        <f t="shared" si="792"/>
        <v>3.2189891654979721E-2</v>
      </c>
      <c r="T552" s="5">
        <f t="shared" si="793"/>
        <v>9.0783186864888524E-2</v>
      </c>
      <c r="U552" s="5">
        <f t="shared" si="794"/>
        <v>3.9545781391781318E-2</v>
      </c>
      <c r="V552" s="5">
        <f t="shared" si="795"/>
        <v>4.1292430000029155E-3</v>
      </c>
      <c r="W552" s="5">
        <f t="shared" si="796"/>
        <v>6.9468741690342825E-2</v>
      </c>
      <c r="X552" s="5">
        <f t="shared" si="797"/>
        <v>4.9264436414817717E-2</v>
      </c>
      <c r="Y552" s="5">
        <f t="shared" si="798"/>
        <v>1.7468178033855225E-2</v>
      </c>
      <c r="Z552" s="5">
        <f t="shared" si="799"/>
        <v>5.7421382376087052E-3</v>
      </c>
      <c r="AA552" s="5">
        <f t="shared" si="800"/>
        <v>9.3480923239491146E-3</v>
      </c>
      <c r="AB552" s="5">
        <f t="shared" si="801"/>
        <v>7.6092586490453737E-3</v>
      </c>
      <c r="AC552" s="5">
        <f t="shared" si="802"/>
        <v>2.9795034614911139E-4</v>
      </c>
      <c r="AD552" s="5">
        <f t="shared" si="803"/>
        <v>2.8273449021855045E-2</v>
      </c>
      <c r="AE552" s="5">
        <f t="shared" si="804"/>
        <v>2.00503924163981E-2</v>
      </c>
      <c r="AF552" s="5">
        <f t="shared" si="805"/>
        <v>7.1094657701789238E-3</v>
      </c>
      <c r="AG552" s="5">
        <f t="shared" si="806"/>
        <v>1.6805823542887623E-3</v>
      </c>
      <c r="AH552" s="5">
        <f t="shared" si="807"/>
        <v>1.0180233483741525E-3</v>
      </c>
      <c r="AI552" s="5">
        <f t="shared" si="808"/>
        <v>1.6573227349713786E-3</v>
      </c>
      <c r="AJ552" s="5">
        <f t="shared" si="809"/>
        <v>1.3490450156372613E-3</v>
      </c>
      <c r="AK552" s="5">
        <f t="shared" si="810"/>
        <v>7.3207324713661052E-4</v>
      </c>
      <c r="AL552" s="5">
        <f t="shared" si="811"/>
        <v>1.3759331096038702E-5</v>
      </c>
      <c r="AM552" s="5">
        <f t="shared" si="812"/>
        <v>9.2057279304664681E-3</v>
      </c>
      <c r="AN552" s="5">
        <f t="shared" si="813"/>
        <v>6.528331840299076E-3</v>
      </c>
      <c r="AO552" s="5">
        <f t="shared" si="814"/>
        <v>2.3148151313495935E-3</v>
      </c>
      <c r="AP552" s="5">
        <f t="shared" si="815"/>
        <v>5.471912502208791E-4</v>
      </c>
      <c r="AQ552" s="5">
        <f t="shared" si="816"/>
        <v>9.7011504373479041E-5</v>
      </c>
      <c r="AR552" s="5">
        <f t="shared" si="817"/>
        <v>1.4438823935614828E-4</v>
      </c>
      <c r="AS552" s="5">
        <f t="shared" si="818"/>
        <v>2.3506131969331309E-4</v>
      </c>
      <c r="AT552" s="5">
        <f t="shared" si="819"/>
        <v>1.9133768879774475E-4</v>
      </c>
      <c r="AU552" s="5">
        <f t="shared" si="820"/>
        <v>1.0383137813352474E-4</v>
      </c>
      <c r="AV552" s="5">
        <f t="shared" si="821"/>
        <v>4.2258879390862322E-5</v>
      </c>
      <c r="AW552" s="5">
        <f t="shared" si="822"/>
        <v>4.4125359462223403E-7</v>
      </c>
      <c r="AX552" s="5">
        <f t="shared" si="823"/>
        <v>2.4977917935263575E-3</v>
      </c>
      <c r="AY552" s="5">
        <f t="shared" si="824"/>
        <v>1.7713334371038253E-3</v>
      </c>
      <c r="AZ552" s="5">
        <f t="shared" si="825"/>
        <v>6.2807920050301472E-4</v>
      </c>
      <c r="BA552" s="5">
        <f t="shared" si="826"/>
        <v>1.4846949905697278E-4</v>
      </c>
      <c r="BB552" s="5">
        <f t="shared" si="827"/>
        <v>2.6322148702633211E-5</v>
      </c>
      <c r="BC552" s="5">
        <f t="shared" si="828"/>
        <v>3.7333217487729959E-6</v>
      </c>
      <c r="BD552" s="5">
        <f t="shared" si="829"/>
        <v>1.706572160784579E-5</v>
      </c>
      <c r="BE552" s="5">
        <f t="shared" si="830"/>
        <v>2.7782671639649054E-5</v>
      </c>
      <c r="BF552" s="5">
        <f t="shared" si="831"/>
        <v>2.2614831683463588E-5</v>
      </c>
      <c r="BG552" s="5">
        <f t="shared" si="832"/>
        <v>1.2272172590282696E-5</v>
      </c>
      <c r="BH552" s="5">
        <f t="shared" si="833"/>
        <v>4.994716151120374E-6</v>
      </c>
      <c r="BI552" s="5">
        <f t="shared" si="834"/>
        <v>1.6262606639033961E-6</v>
      </c>
      <c r="BJ552" s="8">
        <f t="shared" si="835"/>
        <v>0.59315096705164405</v>
      </c>
      <c r="BK552" s="8">
        <f t="shared" si="836"/>
        <v>0.24653418111016412</v>
      </c>
      <c r="BL552" s="8">
        <f t="shared" si="837"/>
        <v>0.15486141307195705</v>
      </c>
      <c r="BM552" s="8">
        <f t="shared" si="838"/>
        <v>0.41230349403801025</v>
      </c>
      <c r="BN552" s="8">
        <f t="shared" si="839"/>
        <v>0.5862143132498544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1.675</v>
      </c>
      <c r="F553">
        <f>VLOOKUP(B553,home!$B$2:$E$405,3,FALSE)</f>
        <v>0.75</v>
      </c>
      <c r="G553">
        <f>VLOOKUP(C553,away!$B$2:$E$405,4,FALSE)</f>
        <v>1.06</v>
      </c>
      <c r="H553">
        <f>VLOOKUP(A553,away!$A$2:$E$405,3,FALSE)</f>
        <v>1.41875</v>
      </c>
      <c r="I553">
        <f>VLOOKUP(C553,away!$B$2:$E$405,3,FALSE)</f>
        <v>0.33</v>
      </c>
      <c r="J553">
        <f>VLOOKUP(B553,home!$B$2:$E$405,4,FALSE)</f>
        <v>0.97</v>
      </c>
      <c r="K553" s="3">
        <f t="shared" si="784"/>
        <v>1.3316250000000001</v>
      </c>
      <c r="L553" s="3">
        <f t="shared" si="785"/>
        <v>0.45414187500000003</v>
      </c>
      <c r="M553" s="5">
        <f t="shared" si="786"/>
        <v>0.16766843095691747</v>
      </c>
      <c r="N553" s="5">
        <f t="shared" si="787"/>
        <v>0.22327147437300526</v>
      </c>
      <c r="O553" s="5">
        <f t="shared" si="788"/>
        <v>7.6145255613082552E-2</v>
      </c>
      <c r="P553" s="5">
        <f t="shared" si="789"/>
        <v>0.10139692600577108</v>
      </c>
      <c r="Q553" s="5">
        <f t="shared" si="790"/>
        <v>0.14865693853097661</v>
      </c>
      <c r="R553" s="5">
        <f t="shared" si="791"/>
        <v>1.729037457823979E-2</v>
      </c>
      <c r="S553" s="5">
        <f t="shared" si="792"/>
        <v>1.5329863446479094E-2</v>
      </c>
      <c r="T553" s="5">
        <f t="shared" si="793"/>
        <v>6.751134079621747E-2</v>
      </c>
      <c r="U553" s="5">
        <f t="shared" si="794"/>
        <v>2.3024295047748562E-2</v>
      </c>
      <c r="V553" s="5">
        <f t="shared" si="795"/>
        <v>1.0300759929648289E-3</v>
      </c>
      <c r="W553" s="5">
        <f t="shared" si="796"/>
        <v>6.5985098590437219E-2</v>
      </c>
      <c r="X553" s="5">
        <f t="shared" si="797"/>
        <v>2.9966596395921016E-2</v>
      </c>
      <c r="Y553" s="5">
        <f t="shared" si="798"/>
        <v>6.8045431373059051E-3</v>
      </c>
      <c r="Z553" s="5">
        <f t="shared" si="799"/>
        <v>2.6174277101380511E-3</v>
      </c>
      <c r="AA553" s="5">
        <f t="shared" si="800"/>
        <v>3.4854321745125829E-3</v>
      </c>
      <c r="AB553" s="5">
        <f t="shared" si="801"/>
        <v>2.3206443096926597E-3</v>
      </c>
      <c r="AC553" s="5">
        <f t="shared" si="802"/>
        <v>3.8933439438658254E-5</v>
      </c>
      <c r="AD553" s="5">
        <f t="shared" si="803"/>
        <v>2.1966851727622763E-2</v>
      </c>
      <c r="AE553" s="5">
        <f t="shared" si="804"/>
        <v>9.9760672314295924E-3</v>
      </c>
      <c r="AF553" s="5">
        <f t="shared" si="805"/>
        <v>2.2652749388037464E-3</v>
      </c>
      <c r="AG553" s="5">
        <f t="shared" si="806"/>
        <v>3.4291873603294797E-4</v>
      </c>
      <c r="AH553" s="5">
        <f t="shared" si="807"/>
        <v>2.9717088198976267E-4</v>
      </c>
      <c r="AI553" s="5">
        <f t="shared" si="808"/>
        <v>3.9572017572961783E-4</v>
      </c>
      <c r="AJ553" s="5">
        <f t="shared" si="809"/>
        <v>2.6347543950297622E-4</v>
      </c>
      <c r="AK553" s="5">
        <f t="shared" si="810"/>
        <v>1.1695016070938353E-4</v>
      </c>
      <c r="AL553" s="5">
        <f t="shared" si="811"/>
        <v>9.4179472077869543E-7</v>
      </c>
      <c r="AM553" s="5">
        <f t="shared" si="812"/>
        <v>5.8503217863591327E-3</v>
      </c>
      <c r="AN553" s="5">
        <f t="shared" si="813"/>
        <v>2.6568761054104862E-3</v>
      </c>
      <c r="AO553" s="5">
        <f t="shared" si="814"/>
        <v>6.0329934807690786E-4</v>
      </c>
      <c r="AP553" s="5">
        <f t="shared" si="815"/>
        <v>9.1327832373974869E-5</v>
      </c>
      <c r="AQ553" s="5">
        <f t="shared" si="816"/>
        <v>1.036894825850066E-5</v>
      </c>
      <c r="AR553" s="5">
        <f t="shared" si="817"/>
        <v>2.6991548308446928E-5</v>
      </c>
      <c r="AS553" s="5">
        <f t="shared" si="818"/>
        <v>3.5942620516235646E-5</v>
      </c>
      <c r="AT553" s="5">
        <f t="shared" si="819"/>
        <v>2.3931046022466154E-5</v>
      </c>
      <c r="AU553" s="5">
        <f t="shared" si="820"/>
        <v>1.0622393053222159E-5</v>
      </c>
      <c r="AV553" s="5">
        <f t="shared" si="821"/>
        <v>3.5362610373742432E-6</v>
      </c>
      <c r="AW553" s="5">
        <f t="shared" si="822"/>
        <v>1.5820756257257457E-8</v>
      </c>
      <c r="AX553" s="5">
        <f t="shared" si="823"/>
        <v>1.298405791460077E-3</v>
      </c>
      <c r="AY553" s="5">
        <f t="shared" si="824"/>
        <v>5.8966044064453842E-4</v>
      </c>
      <c r="AZ553" s="5">
        <f t="shared" si="825"/>
        <v>1.3389474906381842E-4</v>
      </c>
      <c r="BA553" s="5">
        <f t="shared" si="826"/>
        <v>2.0269070797499003E-5</v>
      </c>
      <c r="BB553" s="5">
        <f t="shared" si="827"/>
        <v>2.3012584541209848E-6</v>
      </c>
      <c r="BC553" s="5">
        <f t="shared" si="828"/>
        <v>2.0901956584282125E-7</v>
      </c>
      <c r="BD553" s="5">
        <f t="shared" si="829"/>
        <v>2.0429987263251933E-6</v>
      </c>
      <c r="BE553" s="5">
        <f t="shared" si="830"/>
        <v>2.7205081789427856E-6</v>
      </c>
      <c r="BF553" s="5">
        <f t="shared" si="831"/>
        <v>1.811348351892344E-6</v>
      </c>
      <c r="BG553" s="5">
        <f t="shared" si="832"/>
        <v>8.0401224969621388E-7</v>
      </c>
      <c r="BH553" s="5">
        <f t="shared" si="833"/>
        <v>2.6766070300043052E-7</v>
      </c>
      <c r="BI553" s="5">
        <f t="shared" si="834"/>
        <v>7.1284736726589654E-8</v>
      </c>
      <c r="BJ553" s="8">
        <f t="shared" si="835"/>
        <v>0.58800403880821772</v>
      </c>
      <c r="BK553" s="8">
        <f t="shared" si="836"/>
        <v>0.28605483207693638</v>
      </c>
      <c r="BL553" s="8">
        <f t="shared" si="837"/>
        <v>0.12344806006309218</v>
      </c>
      <c r="BM553" s="8">
        <f t="shared" si="838"/>
        <v>0.26510531398050308</v>
      </c>
      <c r="BN553" s="8">
        <f t="shared" si="839"/>
        <v>0.73442940005799273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1.675</v>
      </c>
      <c r="F554">
        <f>VLOOKUP(B554,home!$B$2:$E$405,3,FALSE)</f>
        <v>1.34</v>
      </c>
      <c r="G554">
        <f>VLOOKUP(C554,away!$B$2:$E$405,4,FALSE)</f>
        <v>0.6</v>
      </c>
      <c r="H554">
        <f>VLOOKUP(A554,away!$A$2:$E$405,3,FALSE)</f>
        <v>1.41875</v>
      </c>
      <c r="I554">
        <f>VLOOKUP(C554,away!$B$2:$E$405,3,FALSE)</f>
        <v>1.26</v>
      </c>
      <c r="J554">
        <f>VLOOKUP(B554,home!$B$2:$E$405,4,FALSE)</f>
        <v>0.97</v>
      </c>
      <c r="K554" s="3">
        <f t="shared" si="784"/>
        <v>1.3467000000000002</v>
      </c>
      <c r="L554" s="3">
        <f t="shared" si="785"/>
        <v>1.7339962499999999</v>
      </c>
      <c r="M554" s="5">
        <f t="shared" si="786"/>
        <v>4.5927268653715402E-2</v>
      </c>
      <c r="N554" s="5">
        <f t="shared" si="787"/>
        <v>6.1850252695958535E-2</v>
      </c>
      <c r="O554" s="5">
        <f t="shared" si="788"/>
        <v>7.9637711618285048E-2</v>
      </c>
      <c r="P554" s="5">
        <f t="shared" si="789"/>
        <v>0.10724810623634448</v>
      </c>
      <c r="Q554" s="5">
        <f t="shared" si="790"/>
        <v>4.1646867652823702E-2</v>
      </c>
      <c r="R554" s="5">
        <f t="shared" si="791"/>
        <v>6.9045746652343865E-2</v>
      </c>
      <c r="S554" s="5">
        <f t="shared" si="792"/>
        <v>6.2610713789702704E-2</v>
      </c>
      <c r="T554" s="5">
        <f t="shared" si="793"/>
        <v>7.2215512334242588E-2</v>
      </c>
      <c r="U554" s="5">
        <f t="shared" si="794"/>
        <v>9.2983907016711484E-2</v>
      </c>
      <c r="V554" s="5">
        <f t="shared" si="795"/>
        <v>1.6245203632437404E-2</v>
      </c>
      <c r="W554" s="5">
        <f t="shared" si="796"/>
        <v>1.8695278889352556E-2</v>
      </c>
      <c r="X554" s="5">
        <f t="shared" si="797"/>
        <v>3.2417543486841498E-2</v>
      </c>
      <c r="Y554" s="5">
        <f t="shared" si="798"/>
        <v>2.8105949420197542E-2</v>
      </c>
      <c r="Z554" s="5">
        <f t="shared" si="799"/>
        <v>3.9908355257871439E-2</v>
      </c>
      <c r="AA554" s="5">
        <f t="shared" si="800"/>
        <v>5.3744582025775471E-2</v>
      </c>
      <c r="AB554" s="5">
        <f t="shared" si="801"/>
        <v>3.6188914307055932E-2</v>
      </c>
      <c r="AC554" s="5">
        <f t="shared" si="802"/>
        <v>2.3709598024148873E-3</v>
      </c>
      <c r="AD554" s="5">
        <f t="shared" si="803"/>
        <v>6.2942330200727748E-3</v>
      </c>
      <c r="AE554" s="5">
        <f t="shared" si="804"/>
        <v>1.0914176453432364E-2</v>
      </c>
      <c r="AF554" s="5">
        <f t="shared" si="805"/>
        <v>9.462570521045011E-3</v>
      </c>
      <c r="AG554" s="5">
        <f t="shared" si="806"/>
        <v>5.4693539329508656E-3</v>
      </c>
      <c r="AH554" s="5">
        <f t="shared" si="807"/>
        <v>1.730023459020421E-2</v>
      </c>
      <c r="AI554" s="5">
        <f t="shared" si="808"/>
        <v>2.3298225922628011E-2</v>
      </c>
      <c r="AJ554" s="5">
        <f t="shared" si="809"/>
        <v>1.5687860425001577E-2</v>
      </c>
      <c r="AK554" s="5">
        <f t="shared" si="810"/>
        <v>7.0422805447832078E-3</v>
      </c>
      <c r="AL554" s="5">
        <f t="shared" si="811"/>
        <v>2.2146402886593055E-4</v>
      </c>
      <c r="AM554" s="5">
        <f t="shared" si="812"/>
        <v>1.6952887216264015E-3</v>
      </c>
      <c r="AN554" s="5">
        <f t="shared" si="813"/>
        <v>2.9396242859674737E-3</v>
      </c>
      <c r="AO554" s="5">
        <f t="shared" si="814"/>
        <v>2.5486487441382637E-3</v>
      </c>
      <c r="AP554" s="5">
        <f t="shared" si="815"/>
        <v>1.4731157883009864E-3</v>
      </c>
      <c r="AQ554" s="5">
        <f t="shared" si="816"/>
        <v>6.3859431318242588E-4</v>
      </c>
      <c r="AR554" s="5">
        <f t="shared" si="817"/>
        <v>5.9997083807068812E-3</v>
      </c>
      <c r="AS554" s="5">
        <f t="shared" si="818"/>
        <v>8.0798072762979581E-3</v>
      </c>
      <c r="AT554" s="5">
        <f t="shared" si="819"/>
        <v>5.4405382294952318E-3</v>
      </c>
      <c r="AU554" s="5">
        <f t="shared" si="820"/>
        <v>2.4422576112204096E-3</v>
      </c>
      <c r="AV554" s="5">
        <f t="shared" si="821"/>
        <v>8.2224708125763172E-4</v>
      </c>
      <c r="AW554" s="5">
        <f t="shared" si="822"/>
        <v>1.4365465702368074E-5</v>
      </c>
      <c r="AX554" s="5">
        <f t="shared" si="823"/>
        <v>3.8050755356904562E-4</v>
      </c>
      <c r="AY554" s="5">
        <f t="shared" si="824"/>
        <v>6.5979867098539904E-4</v>
      </c>
      <c r="AZ554" s="5">
        <f t="shared" si="825"/>
        <v>5.7204421062183298E-4</v>
      </c>
      <c r="BA554" s="5">
        <f t="shared" si="826"/>
        <v>3.3064083868415624E-4</v>
      </c>
      <c r="BB554" s="5">
        <f t="shared" si="827"/>
        <v>1.4333249359379542E-4</v>
      </c>
      <c r="BC554" s="5">
        <f t="shared" si="828"/>
        <v>4.9707601278958085E-5</v>
      </c>
      <c r="BD554" s="5">
        <f t="shared" si="829"/>
        <v>1.7339119722065491E-3</v>
      </c>
      <c r="BE554" s="5">
        <f t="shared" si="830"/>
        <v>2.3350592529705599E-3</v>
      </c>
      <c r="BF554" s="5">
        <f t="shared" si="831"/>
        <v>1.5723121479877271E-3</v>
      </c>
      <c r="BG554" s="5">
        <f t="shared" si="832"/>
        <v>7.0581092323169072E-4</v>
      </c>
      <c r="BH554" s="5">
        <f t="shared" si="833"/>
        <v>2.3762889257902955E-4</v>
      </c>
      <c r="BI554" s="5">
        <f t="shared" si="834"/>
        <v>6.4002965927235835E-5</v>
      </c>
      <c r="BJ554" s="8">
        <f t="shared" si="835"/>
        <v>0.29850304162886615</v>
      </c>
      <c r="BK554" s="8">
        <f t="shared" si="836"/>
        <v>0.23528351481446622</v>
      </c>
      <c r="BL554" s="8">
        <f t="shared" si="837"/>
        <v>0.42436274783666988</v>
      </c>
      <c r="BM554" s="8">
        <f t="shared" si="838"/>
        <v>0.59205627282311946</v>
      </c>
      <c r="BN554" s="8">
        <f t="shared" si="839"/>
        <v>0.40535595350947101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1.3374999999999999</v>
      </c>
      <c r="F555">
        <f>VLOOKUP(B555,home!$B$2:$E$405,3,FALSE)</f>
        <v>1.03</v>
      </c>
      <c r="G555">
        <f>VLOOKUP(C555,away!$B$2:$E$405,4,FALSE)</f>
        <v>1.59</v>
      </c>
      <c r="H555">
        <f>VLOOKUP(A555,away!$A$2:$E$405,3,FALSE)</f>
        <v>1.1625000000000001</v>
      </c>
      <c r="I555">
        <f>VLOOKUP(C555,away!$B$2:$E$405,3,FALSE)</f>
        <v>0.84</v>
      </c>
      <c r="J555">
        <f>VLOOKUP(B555,home!$B$2:$E$405,4,FALSE)</f>
        <v>0.43</v>
      </c>
      <c r="K555" s="3">
        <f t="shared" si="784"/>
        <v>2.1904237499999999</v>
      </c>
      <c r="L555" s="3">
        <f t="shared" si="785"/>
        <v>0.41989500000000002</v>
      </c>
      <c r="M555" s="5">
        <f t="shared" si="786"/>
        <v>7.3511108362448022E-2</v>
      </c>
      <c r="N555" s="5">
        <f t="shared" si="787"/>
        <v>0.16102047764592975</v>
      </c>
      <c r="O555" s="5">
        <f t="shared" si="788"/>
        <v>3.0866946845850108E-2</v>
      </c>
      <c r="P555" s="5">
        <f t="shared" si="789"/>
        <v>6.7611693461137656E-2</v>
      </c>
      <c r="Q555" s="5">
        <f t="shared" si="790"/>
        <v>0.17635153923599431</v>
      </c>
      <c r="R555" s="5">
        <f t="shared" si="791"/>
        <v>6.4804383229191157E-3</v>
      </c>
      <c r="S555" s="5">
        <f t="shared" si="792"/>
        <v>1.554642962987225E-2</v>
      </c>
      <c r="T555" s="5">
        <f t="shared" si="793"/>
        <v>7.4049129567497818E-2</v>
      </c>
      <c r="U555" s="5">
        <f t="shared" si="794"/>
        <v>1.4194906012932199E-2</v>
      </c>
      <c r="V555" s="5">
        <f t="shared" si="795"/>
        <v>1.5887552506841701E-3</v>
      </c>
      <c r="W555" s="5">
        <f t="shared" si="796"/>
        <v>0.12876153329719292</v>
      </c>
      <c r="X555" s="5">
        <f t="shared" si="797"/>
        <v>5.4066324023824816E-2</v>
      </c>
      <c r="Y555" s="5">
        <f t="shared" si="798"/>
        <v>1.1351089562991962E-2</v>
      </c>
      <c r="Z555" s="5">
        <f t="shared" si="799"/>
        <v>9.0703454986737421E-4</v>
      </c>
      <c r="AA555" s="5">
        <f t="shared" si="800"/>
        <v>1.9867900201000557E-3</v>
      </c>
      <c r="AB555" s="5">
        <f t="shared" si="801"/>
        <v>2.1759560231450698E-3</v>
      </c>
      <c r="AC555" s="5">
        <f t="shared" si="802"/>
        <v>9.1328402083466637E-5</v>
      </c>
      <c r="AD555" s="5">
        <f t="shared" si="803"/>
        <v>7.0510580155146801E-2</v>
      </c>
      <c r="AE555" s="5">
        <f t="shared" si="804"/>
        <v>2.9607040054245359E-2</v>
      </c>
      <c r="AF555" s="5">
        <f t="shared" si="805"/>
        <v>6.2159240417886787E-3</v>
      </c>
      <c r="AG555" s="5">
        <f t="shared" si="806"/>
        <v>8.7001180850895246E-4</v>
      </c>
      <c r="AH555" s="5">
        <f t="shared" si="807"/>
        <v>9.5214818079140265E-5</v>
      </c>
      <c r="AI555" s="5">
        <f t="shared" si="808"/>
        <v>2.0856079887247817E-4</v>
      </c>
      <c r="AJ555" s="5">
        <f t="shared" si="809"/>
        <v>2.2841826358462476E-4</v>
      </c>
      <c r="AK555" s="5">
        <f t="shared" si="810"/>
        <v>1.6677759649650739E-4</v>
      </c>
      <c r="AL555" s="5">
        <f t="shared" si="811"/>
        <v>3.3599645351652513E-6</v>
      </c>
      <c r="AM555" s="5">
        <f t="shared" si="812"/>
        <v>3.0889609879622453E-2</v>
      </c>
      <c r="AN555" s="5">
        <f t="shared" si="813"/>
        <v>1.2970392740404067E-2</v>
      </c>
      <c r="AO555" s="5">
        <f t="shared" si="814"/>
        <v>2.723101529865983E-3</v>
      </c>
      <c r="AP555" s="5">
        <f t="shared" si="815"/>
        <v>3.8113890562769241E-4</v>
      </c>
      <c r="AQ555" s="5">
        <f t="shared" si="816"/>
        <v>4.0009580194634967E-5</v>
      </c>
      <c r="AR555" s="5">
        <f t="shared" si="817"/>
        <v>7.9960452074681225E-6</v>
      </c>
      <c r="AS555" s="5">
        <f t="shared" si="818"/>
        <v>1.7514727328511853E-5</v>
      </c>
      <c r="AT555" s="5">
        <f t="shared" si="819"/>
        <v>1.9182337357573209E-5</v>
      </c>
      <c r="AU555" s="5">
        <f t="shared" si="820"/>
        <v>1.40058157761802E-5</v>
      </c>
      <c r="AV555" s="5">
        <f t="shared" si="821"/>
        <v>7.669667878567447E-6</v>
      </c>
      <c r="AW555" s="5">
        <f t="shared" si="822"/>
        <v>8.5842238771968343E-8</v>
      </c>
      <c r="AX555" s="5">
        <f t="shared" si="823"/>
        <v>1.1276889184759943E-2</v>
      </c>
      <c r="AY555" s="5">
        <f t="shared" si="824"/>
        <v>4.7351093842347754E-3</v>
      </c>
      <c r="AZ555" s="5">
        <f t="shared" si="825"/>
        <v>9.9412437744663068E-4</v>
      </c>
      <c r="BA555" s="5">
        <f t="shared" si="826"/>
        <v>1.3914261848931768E-4</v>
      </c>
      <c r="BB555" s="5">
        <f t="shared" si="827"/>
        <v>1.4606322447643011E-5</v>
      </c>
      <c r="BC555" s="5">
        <f t="shared" si="828"/>
        <v>1.2266243528306129E-6</v>
      </c>
      <c r="BD555" s="5">
        <f t="shared" si="829"/>
        <v>5.595832337316378E-7</v>
      </c>
      <c r="BE555" s="5">
        <f t="shared" si="830"/>
        <v>1.2257244052675806E-6</v>
      </c>
      <c r="BF555" s="5">
        <f t="shared" si="831"/>
        <v>1.3424279241263669E-6</v>
      </c>
      <c r="BG555" s="5">
        <f t="shared" si="832"/>
        <v>9.8016200255653068E-7</v>
      </c>
      <c r="BH555" s="5">
        <f t="shared" si="833"/>
        <v>5.367425323118463E-7</v>
      </c>
      <c r="BI555" s="5">
        <f t="shared" si="834"/>
        <v>2.3513871808220215E-7</v>
      </c>
      <c r="BJ555" s="8">
        <f t="shared" si="835"/>
        <v>0.7769690005405675</v>
      </c>
      <c r="BK555" s="8">
        <f t="shared" si="836"/>
        <v>0.16308778445499547</v>
      </c>
      <c r="BL555" s="8">
        <f t="shared" si="837"/>
        <v>5.6475257074343664E-2</v>
      </c>
      <c r="BM555" s="8">
        <f t="shared" si="838"/>
        <v>0.47686184920349889</v>
      </c>
      <c r="BN555" s="8">
        <f t="shared" si="839"/>
        <v>0.51584220387427893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1.3374999999999999</v>
      </c>
      <c r="F556">
        <f>VLOOKUP(B556,home!$B$2:$E$405,3,FALSE)</f>
        <v>1.1200000000000001</v>
      </c>
      <c r="G556">
        <f>VLOOKUP(C556,away!$B$2:$E$405,4,FALSE)</f>
        <v>1.78</v>
      </c>
      <c r="H556">
        <f>VLOOKUP(A556,away!$A$2:$E$405,3,FALSE)</f>
        <v>1.1625000000000001</v>
      </c>
      <c r="I556">
        <f>VLOOKUP(C556,away!$B$2:$E$405,3,FALSE)</f>
        <v>0.47</v>
      </c>
      <c r="J556">
        <f>VLOOKUP(B556,home!$B$2:$E$405,4,FALSE)</f>
        <v>1.18</v>
      </c>
      <c r="K556" s="3">
        <f t="shared" si="784"/>
        <v>2.6664400000000001</v>
      </c>
      <c r="L556" s="3">
        <f t="shared" si="785"/>
        <v>0.64472249999999998</v>
      </c>
      <c r="M556" s="5">
        <f t="shared" si="786"/>
        <v>3.6473748366285953E-2</v>
      </c>
      <c r="N556" s="5">
        <f t="shared" si="787"/>
        <v>9.7255061593799527E-2</v>
      </c>
      <c r="O556" s="5">
        <f t="shared" si="788"/>
        <v>2.3515446231082798E-2</v>
      </c>
      <c r="P556" s="5">
        <f t="shared" si="789"/>
        <v>6.2702526448408416E-2</v>
      </c>
      <c r="Q556" s="5">
        <f t="shared" si="790"/>
        <v>0.12966239321808545</v>
      </c>
      <c r="R556" s="5">
        <f t="shared" si="791"/>
        <v>7.5804686413596372E-3</v>
      </c>
      <c r="S556" s="5">
        <f t="shared" si="792"/>
        <v>2.6948195614078203E-2</v>
      </c>
      <c r="T556" s="5">
        <f t="shared" si="793"/>
        <v>8.3596262311547098E-2</v>
      </c>
      <c r="U556" s="5">
        <f t="shared" si="794"/>
        <v>2.0212864804066994E-2</v>
      </c>
      <c r="V556" s="5">
        <f t="shared" si="795"/>
        <v>5.1474462955892024E-3</v>
      </c>
      <c r="W556" s="5">
        <f t="shared" si="796"/>
        <v>0.11524566392414393</v>
      </c>
      <c r="X556" s="5">
        <f t="shared" si="797"/>
        <v>7.4301472559333878E-2</v>
      </c>
      <c r="Y556" s="5">
        <f t="shared" si="798"/>
        <v>2.3951915571067562E-2</v>
      </c>
      <c r="Z556" s="5">
        <f t="shared" si="799"/>
        <v>1.6290995645429963E-3</v>
      </c>
      <c r="AA556" s="5">
        <f t="shared" si="800"/>
        <v>4.3438962428800276E-3</v>
      </c>
      <c r="AB556" s="5">
        <f t="shared" si="801"/>
        <v>5.7913693489325116E-3</v>
      </c>
      <c r="AC556" s="5">
        <f t="shared" si="802"/>
        <v>5.5306539283004057E-4</v>
      </c>
      <c r="AD556" s="5">
        <f t="shared" si="803"/>
        <v>7.6823912028473593E-2</v>
      </c>
      <c r="AE556" s="5">
        <f t="shared" si="804"/>
        <v>4.9530104622777564E-2</v>
      </c>
      <c r="AF556" s="5">
        <f t="shared" si="805"/>
        <v>1.5966586438829349E-2</v>
      </c>
      <c r="AG556" s="5">
        <f t="shared" si="806"/>
        <v>3.4313391751027186E-3</v>
      </c>
      <c r="AH556" s="5">
        <f t="shared" si="807"/>
        <v>2.6257928600026794E-4</v>
      </c>
      <c r="AI556" s="5">
        <f t="shared" si="808"/>
        <v>7.0015191136255453E-4</v>
      </c>
      <c r="AJ556" s="5">
        <f t="shared" si="809"/>
        <v>9.3345653126678516E-4</v>
      </c>
      <c r="AK556" s="5">
        <f t="shared" si="810"/>
        <v>8.2966861107700235E-4</v>
      </c>
      <c r="AL556" s="5">
        <f t="shared" si="811"/>
        <v>3.8031295356174301E-5</v>
      </c>
      <c r="AM556" s="5">
        <f t="shared" si="812"/>
        <v>4.0969270397840631E-2</v>
      </c>
      <c r="AN556" s="5">
        <f t="shared" si="813"/>
        <v>2.6413810434071809E-2</v>
      </c>
      <c r="AO556" s="5">
        <f t="shared" si="814"/>
        <v>8.5147889487904287E-3</v>
      </c>
      <c r="AP556" s="5">
        <f t="shared" si="815"/>
        <v>1.8298920060121789E-3</v>
      </c>
      <c r="AQ556" s="5">
        <f t="shared" si="816"/>
        <v>2.9494313721154674E-4</v>
      </c>
      <c r="AR556" s="5">
        <f t="shared" si="817"/>
        <v>3.3858154743661563E-5</v>
      </c>
      <c r="AS556" s="5">
        <f t="shared" si="818"/>
        <v>9.0280738134688947E-5</v>
      </c>
      <c r="AT556" s="5">
        <f t="shared" si="819"/>
        <v>1.2036408569593004E-4</v>
      </c>
      <c r="AU556" s="5">
        <f t="shared" si="820"/>
        <v>1.0698120422101857E-4</v>
      </c>
      <c r="AV556" s="5">
        <f t="shared" si="821"/>
        <v>7.1314740545773197E-5</v>
      </c>
      <c r="AW556" s="5">
        <f t="shared" si="822"/>
        <v>1.8161146408567643E-6</v>
      </c>
      <c r="AX556" s="5">
        <f t="shared" si="823"/>
        <v>1.8207016893269673E-2</v>
      </c>
      <c r="AY556" s="5">
        <f t="shared" si="824"/>
        <v>1.1738473448971058E-2</v>
      </c>
      <c r="AZ556" s="5">
        <f t="shared" si="825"/>
        <v>3.7840289741021202E-3</v>
      </c>
      <c r="BA556" s="5">
        <f t="shared" si="826"/>
        <v>8.1321620675185139E-4</v>
      </c>
      <c r="BB556" s="5">
        <f t="shared" si="827"/>
        <v>1.3107469646439263E-4</v>
      </c>
      <c r="BC556" s="5">
        <f t="shared" si="828"/>
        <v>1.690136119825288E-5</v>
      </c>
      <c r="BD556" s="5">
        <f t="shared" si="829"/>
        <v>3.6381856952867215E-6</v>
      </c>
      <c r="BE556" s="5">
        <f t="shared" si="830"/>
        <v>9.7010038653403267E-6</v>
      </c>
      <c r="BF556" s="5">
        <f t="shared" si="831"/>
        <v>1.2933572373349034E-5</v>
      </c>
      <c r="BG556" s="5">
        <f t="shared" si="832"/>
        <v>1.1495531573064266E-5</v>
      </c>
      <c r="BH556" s="5">
        <f t="shared" si="833"/>
        <v>7.6630363019203703E-6</v>
      </c>
      <c r="BI556" s="5">
        <f t="shared" si="834"/>
        <v>4.0866053033785122E-6</v>
      </c>
      <c r="BJ556" s="8">
        <f t="shared" si="835"/>
        <v>0.78247812794784444</v>
      </c>
      <c r="BK556" s="8">
        <f t="shared" si="836"/>
        <v>0.14360148686151905</v>
      </c>
      <c r="BL556" s="8">
        <f t="shared" si="837"/>
        <v>6.4642218466482007E-2</v>
      </c>
      <c r="BM556" s="8">
        <f t="shared" si="838"/>
        <v>0.62342463100703649</v>
      </c>
      <c r="BN556" s="8">
        <f t="shared" si="839"/>
        <v>0.3571896444990218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1.7111111111111099</v>
      </c>
      <c r="F557">
        <f>VLOOKUP(B557,home!$B$2:$E$405,3,FALSE)</f>
        <v>0.67</v>
      </c>
      <c r="G557">
        <f>VLOOKUP(C557,away!$B$2:$E$405,4,FALSE)</f>
        <v>0.92</v>
      </c>
      <c r="H557">
        <f>VLOOKUP(A557,away!$A$2:$E$405,3,FALSE)</f>
        <v>1.31111111111111</v>
      </c>
      <c r="I557">
        <f>VLOOKUP(C557,away!$B$2:$E$405,3,FALSE)</f>
        <v>0.75</v>
      </c>
      <c r="J557">
        <f>VLOOKUP(B557,home!$B$2:$E$405,4,FALSE)</f>
        <v>2.0699999999999998</v>
      </c>
      <c r="K557" s="3">
        <f t="shared" si="784"/>
        <v>1.0547288888888882</v>
      </c>
      <c r="L557" s="3">
        <f t="shared" si="785"/>
        <v>2.0354999999999981</v>
      </c>
      <c r="M557" s="5">
        <f t="shared" si="786"/>
        <v>4.5491540704671304E-2</v>
      </c>
      <c r="N557" s="5">
        <f t="shared" si="787"/>
        <v>4.7981242181281601E-2</v>
      </c>
      <c r="O557" s="5">
        <f t="shared" si="788"/>
        <v>9.2598031104358339E-2</v>
      </c>
      <c r="P557" s="5">
        <f t="shared" si="789"/>
        <v>9.7665818459998596E-2</v>
      </c>
      <c r="Q557" s="5">
        <f t="shared" si="790"/>
        <v>2.5303601126685896E-2</v>
      </c>
      <c r="R557" s="5">
        <f t="shared" si="791"/>
        <v>9.4241646156460648E-2</v>
      </c>
      <c r="S557" s="5">
        <f t="shared" si="792"/>
        <v>5.2419702365026348E-2</v>
      </c>
      <c r="T557" s="5">
        <f t="shared" si="793"/>
        <v>5.1505480093369083E-2</v>
      </c>
      <c r="U557" s="5">
        <f t="shared" si="794"/>
        <v>9.9399386737663506E-2</v>
      </c>
      <c r="V557" s="5">
        <f t="shared" si="795"/>
        <v>1.250443258389042E-2</v>
      </c>
      <c r="W557" s="5">
        <f t="shared" si="796"/>
        <v>8.8961463670790119E-3</v>
      </c>
      <c r="X557" s="5">
        <f t="shared" si="797"/>
        <v>1.8108105930189307E-2</v>
      </c>
      <c r="Y557" s="5">
        <f t="shared" si="798"/>
        <v>1.8429524810450158E-2</v>
      </c>
      <c r="Z557" s="5">
        <f t="shared" si="799"/>
        <v>6.3942956917158497E-2</v>
      </c>
      <c r="AA557" s="5">
        <f t="shared" si="800"/>
        <v>6.7442483901504632E-2</v>
      </c>
      <c r="AB557" s="5">
        <f t="shared" si="801"/>
        <v>3.5566768054670343E-2</v>
      </c>
      <c r="AC557" s="5">
        <f t="shared" si="802"/>
        <v>1.6778609052448073E-3</v>
      </c>
      <c r="AD557" s="5">
        <f t="shared" si="803"/>
        <v>2.3457556432855409E-3</v>
      </c>
      <c r="AE557" s="5">
        <f t="shared" si="804"/>
        <v>4.774785611907713E-3</v>
      </c>
      <c r="AF557" s="5">
        <f t="shared" si="805"/>
        <v>4.8595380565190716E-3</v>
      </c>
      <c r="AG557" s="5">
        <f t="shared" si="806"/>
        <v>3.2971965713481871E-3</v>
      </c>
      <c r="AH557" s="5">
        <f t="shared" si="807"/>
        <v>3.2538972201218999E-2</v>
      </c>
      <c r="AI557" s="5">
        <f t="shared" si="808"/>
        <v>3.4319793995378135E-2</v>
      </c>
      <c r="AJ557" s="5">
        <f t="shared" si="809"/>
        <v>1.8099039093820355E-2</v>
      </c>
      <c r="AK557" s="5">
        <f t="shared" si="810"/>
        <v>6.363193131127232E-3</v>
      </c>
      <c r="AL557" s="5">
        <f t="shared" si="811"/>
        <v>1.4408802694690112E-4</v>
      </c>
      <c r="AM557" s="5">
        <f t="shared" si="812"/>
        <v>4.9482724864947968E-4</v>
      </c>
      <c r="AN557" s="5">
        <f t="shared" si="813"/>
        <v>1.0072208646260147E-3</v>
      </c>
      <c r="AO557" s="5">
        <f t="shared" si="814"/>
        <v>1.025099034973126E-3</v>
      </c>
      <c r="AP557" s="5">
        <f t="shared" si="815"/>
        <v>6.9552969522926529E-4</v>
      </c>
      <c r="AQ557" s="5">
        <f t="shared" si="816"/>
        <v>3.5393767365979209E-4</v>
      </c>
      <c r="AR557" s="5">
        <f t="shared" si="817"/>
        <v>1.3246615583116234E-2</v>
      </c>
      <c r="AS557" s="5">
        <f t="shared" si="818"/>
        <v>1.3971588135518419E-2</v>
      </c>
      <c r="AT557" s="5">
        <f t="shared" si="819"/>
        <v>7.3681188150942559E-3</v>
      </c>
      <c r="AU557" s="5">
        <f t="shared" si="820"/>
        <v>2.590455923681892E-3</v>
      </c>
      <c r="AV557" s="5">
        <f t="shared" si="821"/>
        <v>6.8305717452515999E-4</v>
      </c>
      <c r="AW557" s="5">
        <f t="shared" si="822"/>
        <v>8.5928521997170137E-6</v>
      </c>
      <c r="AX557" s="5">
        <f t="shared" si="823"/>
        <v>8.6984765693335158E-5</v>
      </c>
      <c r="AY557" s="5">
        <f t="shared" si="824"/>
        <v>1.7705749056878353E-4</v>
      </c>
      <c r="AZ557" s="5">
        <f t="shared" si="825"/>
        <v>1.8020026102637932E-4</v>
      </c>
      <c r="BA557" s="5">
        <f t="shared" si="826"/>
        <v>1.2226587710639826E-4</v>
      </c>
      <c r="BB557" s="5">
        <f t="shared" si="827"/>
        <v>6.2218048212518362E-5</v>
      </c>
      <c r="BC557" s="5">
        <f t="shared" si="828"/>
        <v>2.5328967427316186E-5</v>
      </c>
      <c r="BD557" s="5">
        <f t="shared" si="829"/>
        <v>4.4939143365721815E-3</v>
      </c>
      <c r="BE557" s="5">
        <f t="shared" si="830"/>
        <v>4.7398612749746227E-3</v>
      </c>
      <c r="BF557" s="5">
        <f t="shared" si="831"/>
        <v>2.4996343080207258E-3</v>
      </c>
      <c r="BG557" s="5">
        <f t="shared" si="832"/>
        <v>8.7881217210908173E-4</v>
      </c>
      <c r="BH557" s="5">
        <f t="shared" si="833"/>
        <v>2.3172714645766049E-4</v>
      </c>
      <c r="BI557" s="5">
        <f t="shared" si="834"/>
        <v>4.8881863141736201E-5</v>
      </c>
      <c r="BJ557" s="8">
        <f t="shared" si="835"/>
        <v>0.189732046319288</v>
      </c>
      <c r="BK557" s="8">
        <f t="shared" si="836"/>
        <v>0.21008050053634716</v>
      </c>
      <c r="BL557" s="8">
        <f t="shared" si="837"/>
        <v>0.53132198110941431</v>
      </c>
      <c r="BM557" s="8">
        <f t="shared" si="838"/>
        <v>0.59162714051038234</v>
      </c>
      <c r="BN557" s="8">
        <f t="shared" si="839"/>
        <v>0.40328187973345636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1.4173913043478299</v>
      </c>
      <c r="F558">
        <f>VLOOKUP(B558,home!$B$2:$E$405,3,FALSE)</f>
        <v>0.59</v>
      </c>
      <c r="G558">
        <f>VLOOKUP(C558,away!$B$2:$E$405,4,FALSE)</f>
        <v>1.29</v>
      </c>
      <c r="H558">
        <f>VLOOKUP(A558,away!$A$2:$E$405,3,FALSE)</f>
        <v>1.2521739130434799</v>
      </c>
      <c r="I558">
        <f>VLOOKUP(C558,away!$B$2:$E$405,3,FALSE)</f>
        <v>0.47</v>
      </c>
      <c r="J558">
        <f>VLOOKUP(B558,home!$B$2:$E$405,4,FALSE)</f>
        <v>1.86</v>
      </c>
      <c r="K558" s="3">
        <f t="shared" si="784"/>
        <v>1.0787765217391334</v>
      </c>
      <c r="L558" s="3">
        <f t="shared" si="785"/>
        <v>1.09465043478261</v>
      </c>
      <c r="M558" s="5">
        <f t="shared" si="786"/>
        <v>0.11378700486944805</v>
      </c>
      <c r="N558" s="5">
        <f t="shared" si="787"/>
        <v>0.122750749332177</v>
      </c>
      <c r="O558" s="5">
        <f t="shared" si="788"/>
        <v>0.12455699435295227</v>
      </c>
      <c r="P558" s="5">
        <f t="shared" si="789"/>
        <v>0.13436916112635872</v>
      </c>
      <c r="Q558" s="5">
        <f t="shared" si="790"/>
        <v>6.6210313202719071E-2</v>
      </c>
      <c r="R558" s="5">
        <f t="shared" si="791"/>
        <v>6.817318401183714E-2</v>
      </c>
      <c r="S558" s="5">
        <f t="shared" si="792"/>
        <v>3.9668570858589221E-2</v>
      </c>
      <c r="T558" s="5">
        <f t="shared" si="793"/>
        <v>7.2477148134449207E-2</v>
      </c>
      <c r="U558" s="5">
        <f t="shared" si="794"/>
        <v>7.3543630324171563E-2</v>
      </c>
      <c r="V558" s="5">
        <f t="shared" si="795"/>
        <v>5.2048831601012634E-3</v>
      </c>
      <c r="W558" s="5">
        <f t="shared" si="796"/>
        <v>2.3808710460029303E-2</v>
      </c>
      <c r="X558" s="5">
        <f t="shared" si="797"/>
        <v>2.6062215256684347E-2</v>
      </c>
      <c r="Y558" s="5">
        <f t="shared" si="798"/>
        <v>1.4264507631063744E-2</v>
      </c>
      <c r="Z558" s="5">
        <f t="shared" si="799"/>
        <v>2.4875268506357472E-2</v>
      </c>
      <c r="AA558" s="5">
        <f t="shared" si="800"/>
        <v>2.6834855636615321E-2</v>
      </c>
      <c r="AB558" s="5">
        <f t="shared" si="801"/>
        <v>1.4474406112519827E-2</v>
      </c>
      <c r="AC558" s="5">
        <f t="shared" si="802"/>
        <v>3.8414743888479227E-4</v>
      </c>
      <c r="AD558" s="5">
        <f t="shared" si="803"/>
        <v>6.4210694642911331E-3</v>
      </c>
      <c r="AE558" s="5">
        <f t="shared" si="804"/>
        <v>7.0288264808556289E-3</v>
      </c>
      <c r="AF558" s="5">
        <f t="shared" si="805"/>
        <v>3.8470539816400679E-3</v>
      </c>
      <c r="AG558" s="5">
        <f t="shared" si="806"/>
        <v>1.4037264378781575E-3</v>
      </c>
      <c r="AH558" s="5">
        <f t="shared" si="807"/>
        <v>6.8074308714545922E-3</v>
      </c>
      <c r="AI558" s="5">
        <f t="shared" si="808"/>
        <v>7.3436965974873819E-3</v>
      </c>
      <c r="AJ558" s="5">
        <f t="shared" si="809"/>
        <v>3.9611037360724735E-3</v>
      </c>
      <c r="AK558" s="5">
        <f t="shared" si="810"/>
        <v>1.4243819035493831E-3</v>
      </c>
      <c r="AL558" s="5">
        <f t="shared" si="811"/>
        <v>1.814533010022065E-5</v>
      </c>
      <c r="AM558" s="5">
        <f t="shared" si="812"/>
        <v>1.3853797965066702E-3</v>
      </c>
      <c r="AN558" s="5">
        <f t="shared" si="813"/>
        <v>1.5165065965850703E-3</v>
      </c>
      <c r="AO558" s="5">
        <f t="shared" si="814"/>
        <v>8.3002230265127159E-4</v>
      </c>
      <c r="AP558" s="5">
        <f t="shared" si="815"/>
        <v>3.0286142482549257E-4</v>
      </c>
      <c r="AQ558" s="5">
        <f t="shared" si="816"/>
        <v>8.2881847591026534E-5</v>
      </c>
      <c r="AR558" s="5">
        <f t="shared" si="817"/>
        <v>1.4903514326380669E-3</v>
      </c>
      <c r="AS558" s="5">
        <f t="shared" si="818"/>
        <v>1.607756134670228E-3</v>
      </c>
      <c r="AT558" s="5">
        <f t="shared" si="819"/>
        <v>8.6720478538215113E-4</v>
      </c>
      <c r="AU558" s="5">
        <f t="shared" si="820"/>
        <v>3.1184005400336289E-4</v>
      </c>
      <c r="AV558" s="5">
        <f t="shared" si="821"/>
        <v>8.4101432199172827E-5</v>
      </c>
      <c r="AW558" s="5">
        <f t="shared" si="822"/>
        <v>5.9520875739255047E-7</v>
      </c>
      <c r="AX558" s="5">
        <f t="shared" si="823"/>
        <v>2.4908586636052224E-4</v>
      </c>
      <c r="AY558" s="5">
        <f t="shared" si="824"/>
        <v>2.7266195190974878E-4</v>
      </c>
      <c r="AZ558" s="5">
        <f t="shared" si="825"/>
        <v>1.4923476210334076E-4</v>
      </c>
      <c r="BA558" s="5">
        <f t="shared" si="826"/>
        <v>5.4453299073700465E-5</v>
      </c>
      <c r="BB558" s="5">
        <f t="shared" si="827"/>
        <v>1.4901831876593423E-5</v>
      </c>
      <c r="BC558" s="5">
        <f t="shared" si="828"/>
        <v>3.262459348554071E-6</v>
      </c>
      <c r="BD558" s="5">
        <f t="shared" si="829"/>
        <v>2.7190230728602418E-4</v>
      </c>
      <c r="BE558" s="5">
        <f t="shared" si="830"/>
        <v>2.9332182530686216E-4</v>
      </c>
      <c r="BF558" s="5">
        <f t="shared" si="831"/>
        <v>1.5821434922735523E-4</v>
      </c>
      <c r="BG558" s="5">
        <f t="shared" si="832"/>
        <v>5.689264178290227E-5</v>
      </c>
      <c r="BH558" s="5">
        <f t="shared" si="833"/>
        <v>1.5343611553777449E-5</v>
      </c>
      <c r="BI558" s="5">
        <f t="shared" si="834"/>
        <v>3.310465580580085E-6</v>
      </c>
      <c r="BJ558" s="8">
        <f t="shared" si="835"/>
        <v>0.34913557252061966</v>
      </c>
      <c r="BK558" s="8">
        <f t="shared" si="836"/>
        <v>0.29370457473539197</v>
      </c>
      <c r="BL558" s="8">
        <f t="shared" si="837"/>
        <v>0.3322799225862903</v>
      </c>
      <c r="BM558" s="8">
        <f t="shared" si="838"/>
        <v>0.36987586471001482</v>
      </c>
      <c r="BN558" s="8">
        <f t="shared" si="839"/>
        <v>0.62984740689549223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1.4173913043478299</v>
      </c>
      <c r="F559">
        <f>VLOOKUP(B559,home!$B$2:$E$405,3,FALSE)</f>
        <v>0.82</v>
      </c>
      <c r="G559">
        <f>VLOOKUP(C559,away!$B$2:$E$405,4,FALSE)</f>
        <v>1.1100000000000001</v>
      </c>
      <c r="H559">
        <f>VLOOKUP(A559,away!$A$2:$E$405,3,FALSE)</f>
        <v>1.2521739130434799</v>
      </c>
      <c r="I559">
        <f>VLOOKUP(C559,away!$B$2:$E$405,3,FALSE)</f>
        <v>0.71</v>
      </c>
      <c r="J559">
        <f>VLOOKUP(B559,home!$B$2:$E$405,4,FALSE)</f>
        <v>0.93</v>
      </c>
      <c r="K559" s="3">
        <f t="shared" si="784"/>
        <v>1.2901095652173946</v>
      </c>
      <c r="L559" s="3">
        <f t="shared" si="785"/>
        <v>0.82681043478260985</v>
      </c>
      <c r="M559" s="5">
        <f t="shared" si="786"/>
        <v>0.12040189584625843</v>
      </c>
      <c r="N559" s="5">
        <f t="shared" si="787"/>
        <v>0.15533163750156653</v>
      </c>
      <c r="O559" s="5">
        <f t="shared" si="788"/>
        <v>9.9549543853295452E-2</v>
      </c>
      <c r="P559" s="5">
        <f t="shared" si="789"/>
        <v>0.12842981873816497</v>
      </c>
      <c r="Q559" s="5">
        <f t="shared" si="790"/>
        <v>0.10019741566082599</v>
      </c>
      <c r="R559" s="5">
        <f t="shared" si="791"/>
        <v>4.1154300817876847E-2</v>
      </c>
      <c r="S559" s="5">
        <f t="shared" si="792"/>
        <v>3.424825295562503E-2</v>
      </c>
      <c r="T559" s="5">
        <f t="shared" si="793"/>
        <v>8.2844268806621421E-2</v>
      </c>
      <c r="U559" s="5">
        <f t="shared" si="794"/>
        <v>5.3093557134976974E-2</v>
      </c>
      <c r="V559" s="5">
        <f t="shared" si="795"/>
        <v>4.0590879111573296E-3</v>
      </c>
      <c r="W559" s="5">
        <f t="shared" si="796"/>
        <v>4.3088548118031596E-2</v>
      </c>
      <c r="X559" s="5">
        <f t="shared" si="797"/>
        <v>3.5626061203621107E-2</v>
      </c>
      <c r="Y559" s="5">
        <f t="shared" si="798"/>
        <v>1.4727999576678918E-2</v>
      </c>
      <c r="Z559" s="5">
        <f t="shared" si="799"/>
        <v>1.1342268450801024E-2</v>
      </c>
      <c r="AA559" s="5">
        <f t="shared" si="800"/>
        <v>1.4632769019641882E-2</v>
      </c>
      <c r="AB559" s="5">
        <f t="shared" si="801"/>
        <v>9.4389376389283769E-3</v>
      </c>
      <c r="AC559" s="5">
        <f t="shared" si="802"/>
        <v>2.7060824136537694E-4</v>
      </c>
      <c r="AD559" s="5">
        <f t="shared" si="803"/>
        <v>1.3897237019600633E-2</v>
      </c>
      <c r="AE559" s="5">
        <f t="shared" si="804"/>
        <v>1.149038058245298E-2</v>
      </c>
      <c r="AF559" s="5">
        <f t="shared" si="805"/>
        <v>4.7501832825978035E-3</v>
      </c>
      <c r="AG559" s="5">
        <f t="shared" si="806"/>
        <v>1.3091670350605916E-3</v>
      </c>
      <c r="AH559" s="5">
        <f t="shared" si="807"/>
        <v>2.3444764773069681E-3</v>
      </c>
      <c r="AI559" s="5">
        <f t="shared" si="808"/>
        <v>3.0246315288009022E-3</v>
      </c>
      <c r="AJ559" s="5">
        <f t="shared" si="809"/>
        <v>1.9510530332820782E-3</v>
      </c>
      <c r="AK559" s="5">
        <f t="shared" si="810"/>
        <v>8.3902406016120692E-4</v>
      </c>
      <c r="AL559" s="5">
        <f t="shared" si="811"/>
        <v>1.1546053205669328E-5</v>
      </c>
      <c r="AM559" s="5">
        <f t="shared" si="812"/>
        <v>3.5857916818160065E-3</v>
      </c>
      <c r="AN559" s="5">
        <f t="shared" si="813"/>
        <v>2.9647699794821581E-3</v>
      </c>
      <c r="AO559" s="5">
        <f t="shared" si="814"/>
        <v>1.2256513778830362E-3</v>
      </c>
      <c r="AP559" s="5">
        <f t="shared" si="815"/>
        <v>3.3779378287979265E-4</v>
      </c>
      <c r="AQ559" s="5">
        <f t="shared" si="816"/>
        <v>6.9822856122425973E-5</v>
      </c>
      <c r="AR559" s="5">
        <f t="shared" si="817"/>
        <v>3.8768752310795528E-4</v>
      </c>
      <c r="AS559" s="5">
        <f t="shared" si="818"/>
        <v>5.0015938187701289E-4</v>
      </c>
      <c r="AT559" s="5">
        <f t="shared" si="819"/>
        <v>3.2263020134637704E-4</v>
      </c>
      <c r="AU559" s="5">
        <f t="shared" si="820"/>
        <v>1.3874276959499165E-4</v>
      </c>
      <c r="AV559" s="5">
        <f t="shared" si="821"/>
        <v>4.4748343539812963E-5</v>
      </c>
      <c r="AW559" s="5">
        <f t="shared" si="822"/>
        <v>3.4210828979682456E-7</v>
      </c>
      <c r="AX559" s="5">
        <f t="shared" si="823"/>
        <v>7.7101069126463292E-4</v>
      </c>
      <c r="AY559" s="5">
        <f t="shared" si="824"/>
        <v>6.3747968486655164E-4</v>
      </c>
      <c r="AZ559" s="5">
        <f t="shared" si="825"/>
        <v>2.6353742770479735E-4</v>
      </c>
      <c r="BA559" s="5">
        <f t="shared" si="826"/>
        <v>7.2631831727364705E-5</v>
      </c>
      <c r="BB559" s="5">
        <f t="shared" si="827"/>
        <v>1.5013189092389941E-5</v>
      </c>
      <c r="BC559" s="5">
        <f t="shared" si="828"/>
        <v>2.4826122801904929E-6</v>
      </c>
      <c r="BD559" s="5">
        <f t="shared" si="829"/>
        <v>5.3424014923446914E-5</v>
      </c>
      <c r="BE559" s="5">
        <f t="shared" si="830"/>
        <v>6.8922832665055709E-5</v>
      </c>
      <c r="BF559" s="5">
        <f t="shared" si="831"/>
        <v>4.4459002841533143E-5</v>
      </c>
      <c r="BG559" s="5">
        <f t="shared" si="832"/>
        <v>1.9118994941963075E-5</v>
      </c>
      <c r="BH559" s="5">
        <f t="shared" si="833"/>
        <v>6.1663995629923887E-6</v>
      </c>
      <c r="BI559" s="5">
        <f t="shared" si="834"/>
        <v>1.5910662118337668E-6</v>
      </c>
      <c r="BJ559" s="8">
        <f t="shared" si="835"/>
        <v>0.47320888390217686</v>
      </c>
      <c r="BK559" s="8">
        <f t="shared" si="836"/>
        <v>0.28805868943064339</v>
      </c>
      <c r="BL559" s="8">
        <f t="shared" si="837"/>
        <v>0.22761594409488367</v>
      </c>
      <c r="BM559" s="8">
        <f t="shared" si="838"/>
        <v>0.35452403588394005</v>
      </c>
      <c r="BN559" s="8">
        <f t="shared" si="839"/>
        <v>0.64506461241798818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1.3243243243243199</v>
      </c>
      <c r="F560">
        <f>VLOOKUP(B560,home!$B$2:$E$405,3,FALSE)</f>
        <v>1.04</v>
      </c>
      <c r="G560">
        <f>VLOOKUP(C560,away!$B$2:$E$405,4,FALSE)</f>
        <v>1.29</v>
      </c>
      <c r="H560">
        <f>VLOOKUP(A560,away!$A$2:$E$405,3,FALSE)</f>
        <v>1.2432432432432401</v>
      </c>
      <c r="I560">
        <f>VLOOKUP(C560,away!$B$2:$E$405,3,FALSE)</f>
        <v>0.54</v>
      </c>
      <c r="J560">
        <f>VLOOKUP(B560,home!$B$2:$E$405,4,FALSE)</f>
        <v>1.21</v>
      </c>
      <c r="K560" s="3">
        <f t="shared" si="784"/>
        <v>1.7767135135135077</v>
      </c>
      <c r="L560" s="3">
        <f t="shared" si="785"/>
        <v>0.81233513513513311</v>
      </c>
      <c r="M560" s="5">
        <f t="shared" si="786"/>
        <v>7.5091444461780676E-2</v>
      </c>
      <c r="N560" s="5">
        <f t="shared" si="787"/>
        <v>0.13341598412449476</v>
      </c>
      <c r="O560" s="5">
        <f t="shared" si="788"/>
        <v>6.0999418684352956E-2</v>
      </c>
      <c r="P560" s="5">
        <f t="shared" si="789"/>
        <v>0.10837849149295824</v>
      </c>
      <c r="Q560" s="5">
        <f t="shared" si="790"/>
        <v>0.11852099095634677</v>
      </c>
      <c r="R560" s="5">
        <f t="shared" si="791"/>
        <v>2.4775985510059207E-2</v>
      </c>
      <c r="S560" s="5">
        <f t="shared" si="792"/>
        <v>3.9105311871672467E-2</v>
      </c>
      <c r="T560" s="5">
        <f t="shared" si="793"/>
        <v>9.6278765204873842E-2</v>
      </c>
      <c r="U560" s="5">
        <f t="shared" si="794"/>
        <v>4.4019828266337047E-2</v>
      </c>
      <c r="V560" s="5">
        <f t="shared" si="795"/>
        <v>6.2711312119224632E-3</v>
      </c>
      <c r="W560" s="5">
        <f t="shared" si="796"/>
        <v>7.0192615422384516E-2</v>
      </c>
      <c r="X560" s="5">
        <f t="shared" si="797"/>
        <v>5.7019927734631159E-2</v>
      </c>
      <c r="Y560" s="5">
        <f t="shared" si="798"/>
        <v>2.3159645350853561E-2</v>
      </c>
      <c r="Z560" s="5">
        <f t="shared" si="799"/>
        <v>6.7088011791400174E-3</v>
      </c>
      <c r="AA560" s="5">
        <f t="shared" si="800"/>
        <v>1.1919617714453422E-2</v>
      </c>
      <c r="AB560" s="5">
        <f t="shared" si="801"/>
        <v>1.0588872934592196E-2</v>
      </c>
      <c r="AC560" s="5">
        <f t="shared" si="802"/>
        <v>5.6569006094336763E-4</v>
      </c>
      <c r="AD560" s="5">
        <f t="shared" si="803"/>
        <v>3.117804209245181E-2</v>
      </c>
      <c r="AE560" s="5">
        <f t="shared" si="804"/>
        <v>2.5327019036420709E-2</v>
      </c>
      <c r="AF560" s="5">
        <f t="shared" si="805"/>
        <v>1.0287013715760452E-2</v>
      </c>
      <c r="AG560" s="5">
        <f t="shared" si="806"/>
        <v>2.7855008923097454E-3</v>
      </c>
      <c r="AH560" s="5">
        <f t="shared" si="807"/>
        <v>1.3624487281128613E-3</v>
      </c>
      <c r="AI560" s="5">
        <f t="shared" si="808"/>
        <v>2.4206810667074113E-3</v>
      </c>
      <c r="AJ560" s="5">
        <f t="shared" si="809"/>
        <v>2.1504283815626758E-3</v>
      </c>
      <c r="AK560" s="5">
        <f t="shared" si="810"/>
        <v>1.2735650551217962E-3</v>
      </c>
      <c r="AL560" s="5">
        <f t="shared" si="811"/>
        <v>3.2658120187743152E-5</v>
      </c>
      <c r="AM560" s="5">
        <f t="shared" si="812"/>
        <v>1.1078889742110421E-2</v>
      </c>
      <c r="AN560" s="5">
        <f t="shared" si="813"/>
        <v>8.9997713958045091E-3</v>
      </c>
      <c r="AO560" s="5">
        <f t="shared" si="814"/>
        <v>3.6554152564980806E-3</v>
      </c>
      <c r="AP560" s="5">
        <f t="shared" si="815"/>
        <v>9.8980741545413213E-4</v>
      </c>
      <c r="AQ560" s="5">
        <f t="shared" si="816"/>
        <v>2.0101383514767226E-4</v>
      </c>
      <c r="AR560" s="5">
        <f t="shared" si="817"/>
        <v>2.213529943332503E-4</v>
      </c>
      <c r="AS560" s="5">
        <f t="shared" si="818"/>
        <v>3.9328085628856471E-4</v>
      </c>
      <c r="AT560" s="5">
        <f t="shared" si="819"/>
        <v>3.4937370598702843E-4</v>
      </c>
      <c r="AU560" s="5">
        <f t="shared" si="820"/>
        <v>2.0691232823114952E-4</v>
      </c>
      <c r="AV560" s="5">
        <f t="shared" si="821"/>
        <v>9.190598242020646E-5</v>
      </c>
      <c r="AW560" s="5">
        <f t="shared" si="822"/>
        <v>1.3093065048563691E-6</v>
      </c>
      <c r="AX560" s="5">
        <f t="shared" si="823"/>
        <v>3.2806688532556268E-3</v>
      </c>
      <c r="AY560" s="5">
        <f t="shared" si="824"/>
        <v>2.6650025762430317E-3</v>
      </c>
      <c r="AZ560" s="5">
        <f t="shared" si="825"/>
        <v>1.0824376139539303E-3</v>
      </c>
      <c r="BA560" s="5">
        <f t="shared" si="826"/>
        <v>2.9310070180220578E-4</v>
      </c>
      <c r="BB560" s="5">
        <f t="shared" si="827"/>
        <v>5.9523999551674285E-5</v>
      </c>
      <c r="BC560" s="5">
        <f t="shared" si="828"/>
        <v>9.6706872439185886E-6</v>
      </c>
      <c r="BD560" s="5">
        <f t="shared" si="829"/>
        <v>2.9968802427377875E-5</v>
      </c>
      <c r="BE560" s="5">
        <f t="shared" si="830"/>
        <v>5.3245976256538679E-5</v>
      </c>
      <c r="BF560" s="5">
        <f t="shared" si="831"/>
        <v>4.7301422777605832E-5</v>
      </c>
      <c r="BG560" s="5">
        <f t="shared" si="832"/>
        <v>2.8013692352462644E-5</v>
      </c>
      <c r="BH560" s="5">
        <f t="shared" si="833"/>
        <v>1.2443076441507598E-5</v>
      </c>
      <c r="BI560" s="5">
        <f t="shared" si="834"/>
        <v>4.4215564126616251E-6</v>
      </c>
      <c r="BJ560" s="8">
        <f t="shared" si="835"/>
        <v>0.60048080660759273</v>
      </c>
      <c r="BK560" s="8">
        <f t="shared" si="836"/>
        <v>0.23210972979570799</v>
      </c>
      <c r="BL560" s="8">
        <f t="shared" si="837"/>
        <v>0.16094906673522796</v>
      </c>
      <c r="BM560" s="8">
        <f t="shared" si="838"/>
        <v>0.4764023958179377</v>
      </c>
      <c r="BN560" s="8">
        <f t="shared" si="839"/>
        <v>0.52118231522999259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1.3248407643312099</v>
      </c>
      <c r="F561">
        <f>VLOOKUP(B561,home!$B$2:$E$405,3,FALSE)</f>
        <v>0.75</v>
      </c>
      <c r="G561">
        <f>VLOOKUP(C561,away!$B$2:$E$405,4,FALSE)</f>
        <v>1.04</v>
      </c>
      <c r="H561">
        <f>VLOOKUP(A561,away!$A$2:$E$405,3,FALSE)</f>
        <v>1.07643312101911</v>
      </c>
      <c r="I561">
        <f>VLOOKUP(C561,away!$B$2:$E$405,3,FALSE)</f>
        <v>0.47</v>
      </c>
      <c r="J561">
        <f>VLOOKUP(B561,home!$B$2:$E$405,4,FALSE)</f>
        <v>0.81</v>
      </c>
      <c r="K561" s="3">
        <f t="shared" si="784"/>
        <v>1.0333757961783439</v>
      </c>
      <c r="L561" s="3">
        <f t="shared" si="785"/>
        <v>0.40979808917197519</v>
      </c>
      <c r="M561" s="5">
        <f t="shared" si="786"/>
        <v>0.23617696922983791</v>
      </c>
      <c r="N561" s="5">
        <f t="shared" si="787"/>
        <v>0.24405956361687195</v>
      </c>
      <c r="O561" s="5">
        <f t="shared" si="788"/>
        <v>9.6784870696815961E-2</v>
      </c>
      <c r="P561" s="5">
        <f t="shared" si="789"/>
        <v>0.10001514281434025</v>
      </c>
      <c r="Q561" s="5">
        <f t="shared" si="790"/>
        <v>0.12610262293376209</v>
      </c>
      <c r="R561" s="5">
        <f t="shared" si="791"/>
        <v>1.9831127536155933E-2</v>
      </c>
      <c r="S561" s="5">
        <f t="shared" si="792"/>
        <v>1.0588488819202274E-2</v>
      </c>
      <c r="T561" s="5">
        <f t="shared" si="793"/>
        <v>5.1676613917829808E-2</v>
      </c>
      <c r="U561" s="5">
        <f t="shared" si="794"/>
        <v>2.0493007206789413E-2</v>
      </c>
      <c r="V561" s="5">
        <f t="shared" si="795"/>
        <v>4.982183133896682E-4</v>
      </c>
      <c r="W561" s="5">
        <f t="shared" si="796"/>
        <v>4.3437132791451297E-2</v>
      </c>
      <c r="X561" s="5">
        <f t="shared" si="797"/>
        <v>1.7800454017046087E-2</v>
      </c>
      <c r="Y561" s="5">
        <f t="shared" si="798"/>
        <v>3.6472960212895473E-3</v>
      </c>
      <c r="Z561" s="5">
        <f t="shared" si="799"/>
        <v>2.7089193901474809E-3</v>
      </c>
      <c r="AA561" s="5">
        <f t="shared" si="800"/>
        <v>2.7993317315766065E-3</v>
      </c>
      <c r="AB561" s="5">
        <f t="shared" si="801"/>
        <v>1.4463808284426389E-3</v>
      </c>
      <c r="AC561" s="5">
        <f t="shared" si="802"/>
        <v>1.3186450802357721E-5</v>
      </c>
      <c r="AD561" s="5">
        <f t="shared" si="803"/>
        <v>1.122172042051761E-2</v>
      </c>
      <c r="AE561" s="5">
        <f t="shared" si="804"/>
        <v>4.5986395855502505E-3</v>
      </c>
      <c r="AF561" s="5">
        <f t="shared" si="805"/>
        <v>9.42256857474548E-4</v>
      </c>
      <c r="AG561" s="5">
        <f t="shared" si="806"/>
        <v>1.2871168656741999E-4</v>
      </c>
      <c r="AH561" s="5">
        <f t="shared" si="807"/>
        <v>2.7752749745083743E-4</v>
      </c>
      <c r="AI561" s="5">
        <f t="shared" si="808"/>
        <v>2.8679019863964237E-4</v>
      </c>
      <c r="AJ561" s="5">
        <f t="shared" si="809"/>
        <v>1.4818102492769291E-4</v>
      </c>
      <c r="AK561" s="5">
        <f t="shared" si="810"/>
        <v>5.1042228204392561E-5</v>
      </c>
      <c r="AL561" s="5">
        <f t="shared" si="811"/>
        <v>2.233655151918955E-7</v>
      </c>
      <c r="AM561" s="5">
        <f t="shared" si="812"/>
        <v>2.3192508548086333E-3</v>
      </c>
      <c r="AN561" s="5">
        <f t="shared" si="813"/>
        <v>9.5042456861104796E-4</v>
      </c>
      <c r="AO561" s="5">
        <f t="shared" si="814"/>
        <v>1.9474108605945309E-4</v>
      </c>
      <c r="AP561" s="5">
        <f t="shared" si="815"/>
        <v>2.6601508316813021E-5</v>
      </c>
      <c r="AQ561" s="5">
        <f t="shared" si="816"/>
        <v>2.7253118193305946E-6</v>
      </c>
      <c r="AR561" s="5">
        <f t="shared" si="817"/>
        <v>2.2746047629606692E-5</v>
      </c>
      <c r="AS561" s="5">
        <f t="shared" si="818"/>
        <v>2.3505215079155342E-5</v>
      </c>
      <c r="AT561" s="5">
        <f t="shared" si="819"/>
        <v>1.2144860173382683E-5</v>
      </c>
      <c r="AU561" s="5">
        <f t="shared" si="820"/>
        <v>4.1834015170479962E-6</v>
      </c>
      <c r="AV561" s="5">
        <f t="shared" si="821"/>
        <v>1.0807564683532912E-6</v>
      </c>
      <c r="AW561" s="5">
        <f t="shared" si="822"/>
        <v>2.6274946347042673E-9</v>
      </c>
      <c r="AX561" s="5">
        <f t="shared" si="823"/>
        <v>3.994429497708625E-4</v>
      </c>
      <c r="AY561" s="5">
        <f t="shared" si="824"/>
        <v>1.6369095754931672E-4</v>
      </c>
      <c r="AZ561" s="5">
        <f t="shared" si="825"/>
        <v>3.3540120809220443E-5</v>
      </c>
      <c r="BA561" s="5">
        <f t="shared" si="826"/>
        <v>4.5815591394052472E-6</v>
      </c>
      <c r="BB561" s="5">
        <f t="shared" si="827"/>
        <v>4.6937854518916718E-7</v>
      </c>
      <c r="BC561" s="5">
        <f t="shared" si="828"/>
        <v>3.8470086183368486E-8</v>
      </c>
      <c r="BD561" s="5">
        <f t="shared" si="829"/>
        <v>1.5535478091379257E-6</v>
      </c>
      <c r="BE561" s="5">
        <f t="shared" si="830"/>
        <v>1.6053987041690255E-6</v>
      </c>
      <c r="BF561" s="5">
        <f t="shared" si="831"/>
        <v>8.2949008205217414E-7</v>
      </c>
      <c r="BG561" s="5">
        <f t="shared" si="832"/>
        <v>2.8572499132090176E-7</v>
      </c>
      <c r="BH561" s="5">
        <f t="shared" si="833"/>
        <v>7.3815322598571813E-8</v>
      </c>
      <c r="BI561" s="5">
        <f t="shared" si="834"/>
        <v>1.5255793552092089E-8</v>
      </c>
      <c r="BJ561" s="8">
        <f t="shared" si="835"/>
        <v>0.50771051861387617</v>
      </c>
      <c r="BK561" s="8">
        <f t="shared" si="836"/>
        <v>0.3474559199506369</v>
      </c>
      <c r="BL561" s="8">
        <f t="shared" si="837"/>
        <v>0.14218628246257353</v>
      </c>
      <c r="BM561" s="8">
        <f t="shared" si="838"/>
        <v>0.17692765525939533</v>
      </c>
      <c r="BN561" s="8">
        <f t="shared" si="839"/>
        <v>0.822970296827784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1.3248407643312099</v>
      </c>
      <c r="F562">
        <f>VLOOKUP(B562,home!$B$2:$E$405,3,FALSE)</f>
        <v>1.32</v>
      </c>
      <c r="G562">
        <f>VLOOKUP(C562,away!$B$2:$E$405,4,FALSE)</f>
        <v>1.08</v>
      </c>
      <c r="H562">
        <f>VLOOKUP(A562,away!$A$2:$E$405,3,FALSE)</f>
        <v>1.07643312101911</v>
      </c>
      <c r="I562">
        <f>VLOOKUP(C562,away!$B$2:$E$405,3,FALSE)</f>
        <v>0.65</v>
      </c>
      <c r="J562">
        <f>VLOOKUP(B562,home!$B$2:$E$405,4,FALSE)</f>
        <v>1.05</v>
      </c>
      <c r="K562" s="3">
        <f t="shared" si="784"/>
        <v>1.888692993630573</v>
      </c>
      <c r="L562" s="3">
        <f t="shared" si="785"/>
        <v>0.73466560509554257</v>
      </c>
      <c r="M562" s="5">
        <f t="shared" si="786"/>
        <v>7.2558757380669928E-2</v>
      </c>
      <c r="N562" s="5">
        <f t="shared" si="787"/>
        <v>0.13704121669141189</v>
      </c>
      <c r="O562" s="5">
        <f t="shared" si="788"/>
        <v>5.3306423396050538E-2</v>
      </c>
      <c r="P562" s="5">
        <f t="shared" si="789"/>
        <v>0.1006794683836255</v>
      </c>
      <c r="Q562" s="5">
        <f t="shared" si="790"/>
        <v>0.12941439290183943</v>
      </c>
      <c r="R562" s="5">
        <f t="shared" si="791"/>
        <v>1.9581197899869326E-2</v>
      </c>
      <c r="S562" s="5">
        <f t="shared" si="792"/>
        <v>3.4924644935794592E-2</v>
      </c>
      <c r="T562" s="5">
        <f t="shared" si="793"/>
        <v>9.5076303269302165E-2</v>
      </c>
      <c r="U562" s="5">
        <f t="shared" si="794"/>
        <v>3.6982871280376882E-2</v>
      </c>
      <c r="V562" s="5">
        <f t="shared" si="795"/>
        <v>5.3844403143899662E-3</v>
      </c>
      <c r="W562" s="5">
        <f t="shared" si="796"/>
        <v>8.1474685716219408E-2</v>
      </c>
      <c r="X562" s="5">
        <f t="shared" si="797"/>
        <v>5.9856649281675493E-2</v>
      </c>
      <c r="Y562" s="5">
        <f t="shared" si="798"/>
        <v>2.1987310731756901E-2</v>
      </c>
      <c r="Z562" s="5">
        <f t="shared" si="799"/>
        <v>4.7952108678676886E-3</v>
      </c>
      <c r="AA562" s="5">
        <f t="shared" si="800"/>
        <v>9.0566811691228828E-3</v>
      </c>
      <c r="AB562" s="5">
        <f t="shared" si="801"/>
        <v>8.5526451348341692E-3</v>
      </c>
      <c r="AC562" s="5">
        <f t="shared" si="802"/>
        <v>4.6695137841190718E-4</v>
      </c>
      <c r="AD562" s="5">
        <f t="shared" si="803"/>
        <v>3.8470167017619149E-2</v>
      </c>
      <c r="AE562" s="5">
        <f t="shared" si="804"/>
        <v>2.826270853012576E-2</v>
      </c>
      <c r="AF562" s="5">
        <f t="shared" si="805"/>
        <v>1.0381819931961897E-2</v>
      </c>
      <c r="AG562" s="5">
        <f t="shared" si="806"/>
        <v>2.5423886741025837E-3</v>
      </c>
      <c r="AH562" s="5">
        <f t="shared" si="807"/>
        <v>8.8071912345068432E-4</v>
      </c>
      <c r="AI562" s="5">
        <f t="shared" si="808"/>
        <v>1.6634080378177668E-3</v>
      </c>
      <c r="AJ562" s="5">
        <f t="shared" si="809"/>
        <v>1.5708335532875982E-3</v>
      </c>
      <c r="AK562" s="5">
        <f t="shared" si="810"/>
        <v>9.8894077541803447E-4</v>
      </c>
      <c r="AL562" s="5">
        <f t="shared" si="811"/>
        <v>2.5916880738663973E-5</v>
      </c>
      <c r="AM562" s="5">
        <f t="shared" si="812"/>
        <v>1.4531666981995034E-2</v>
      </c>
      <c r="AN562" s="5">
        <f t="shared" si="813"/>
        <v>1.0675915916374299E-2</v>
      </c>
      <c r="AO562" s="5">
        <f t="shared" si="814"/>
        <v>3.9216141133261292E-3</v>
      </c>
      <c r="AP562" s="5">
        <f t="shared" si="815"/>
        <v>9.6035833517265344E-4</v>
      </c>
      <c r="AQ562" s="5">
        <f t="shared" si="816"/>
        <v>1.763855593545413E-4</v>
      </c>
      <c r="AR562" s="5">
        <f t="shared" si="817"/>
        <v>1.2940680954982259E-4</v>
      </c>
      <c r="AS562" s="5">
        <f t="shared" si="818"/>
        <v>2.4440973452483582E-4</v>
      </c>
      <c r="AT562" s="5">
        <f t="shared" si="819"/>
        <v>2.3080747658608296E-4</v>
      </c>
      <c r="AU562" s="5">
        <f t="shared" si="820"/>
        <v>1.453081546352291E-4</v>
      </c>
      <c r="AV562" s="5">
        <f t="shared" si="821"/>
        <v>6.8610623394236306E-5</v>
      </c>
      <c r="AW562" s="5">
        <f t="shared" si="822"/>
        <v>9.9892137578666683E-7</v>
      </c>
      <c r="AX562" s="5">
        <f t="shared" si="823"/>
        <v>4.5743096024444601E-3</v>
      </c>
      <c r="AY562" s="5">
        <f t="shared" si="824"/>
        <v>3.3605879319742104E-3</v>
      </c>
      <c r="AZ562" s="5">
        <f t="shared" si="825"/>
        <v>1.2344541832603056E-3</v>
      </c>
      <c r="BA562" s="5">
        <f t="shared" si="826"/>
        <v>3.0230367650255208E-4</v>
      </c>
      <c r="BB562" s="5">
        <f t="shared" si="827"/>
        <v>5.5523028355088632E-5</v>
      </c>
      <c r="BC562" s="5">
        <f t="shared" si="828"/>
        <v>8.1581718446456339E-6</v>
      </c>
      <c r="BD562" s="5">
        <f t="shared" si="829"/>
        <v>1.5845122006900671E-5</v>
      </c>
      <c r="BE562" s="5">
        <f t="shared" si="830"/>
        <v>2.9926570917654896E-5</v>
      </c>
      <c r="BF562" s="5">
        <f t="shared" si="831"/>
        <v>2.8261052407781642E-5</v>
      </c>
      <c r="BG562" s="5">
        <f t="shared" si="832"/>
        <v>1.7792150558401204E-5</v>
      </c>
      <c r="BH562" s="5">
        <f t="shared" si="833"/>
        <v>8.4009775253181653E-6</v>
      </c>
      <c r="BI562" s="5">
        <f t="shared" si="834"/>
        <v>3.1733734783432623E-6</v>
      </c>
      <c r="BJ562" s="8">
        <f t="shared" si="835"/>
        <v>0.64430892024661846</v>
      </c>
      <c r="BK562" s="8">
        <f t="shared" si="836"/>
        <v>0.21740076720560478</v>
      </c>
      <c r="BL562" s="8">
        <f t="shared" si="837"/>
        <v>0.13350566241581246</v>
      </c>
      <c r="BM562" s="8">
        <f t="shared" si="838"/>
        <v>0.48406951507183849</v>
      </c>
      <c r="BN562" s="8">
        <f t="shared" si="839"/>
        <v>0.51258145665346655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1.3492822966507201</v>
      </c>
      <c r="F563">
        <f>VLOOKUP(B563,home!$B$2:$E$405,3,FALSE)</f>
        <v>1.48</v>
      </c>
      <c r="G563">
        <f>VLOOKUP(C563,away!$B$2:$E$405,4,FALSE)</f>
        <v>0.82</v>
      </c>
      <c r="H563">
        <f>VLOOKUP(A563,away!$A$2:$E$405,3,FALSE)</f>
        <v>0.98086124401913899</v>
      </c>
      <c r="I563">
        <f>VLOOKUP(C563,away!$B$2:$E$405,3,FALSE)</f>
        <v>0.91</v>
      </c>
      <c r="J563">
        <f>VLOOKUP(B563,home!$B$2:$E$405,4,FALSE)</f>
        <v>1.02</v>
      </c>
      <c r="K563" s="3">
        <f t="shared" si="784"/>
        <v>1.6374889952153138</v>
      </c>
      <c r="L563" s="3">
        <f t="shared" si="785"/>
        <v>0.91043540669856482</v>
      </c>
      <c r="M563" s="5">
        <f t="shared" si="786"/>
        <v>7.8243900466195268E-2</v>
      </c>
      <c r="N563" s="5">
        <f t="shared" si="787"/>
        <v>0.12812352595611712</v>
      </c>
      <c r="O563" s="5">
        <f t="shared" si="788"/>
        <v>7.1236017342622512E-2</v>
      </c>
      <c r="P563" s="5">
        <f t="shared" si="789"/>
        <v>0.11664819446151162</v>
      </c>
      <c r="Q563" s="5">
        <f t="shared" si="790"/>
        <v>0.1049004318906627</v>
      </c>
      <c r="R563" s="5">
        <f t="shared" si="791"/>
        <v>3.2427896210458274E-2</v>
      </c>
      <c r="S563" s="5">
        <f t="shared" si="792"/>
        <v>4.347559742695007E-2</v>
      </c>
      <c r="T563" s="5">
        <f t="shared" si="793"/>
        <v>9.5505067371230587E-2</v>
      </c>
      <c r="U563" s="5">
        <f t="shared" si="794"/>
        <v>5.31003231826098E-2</v>
      </c>
      <c r="V563" s="5">
        <f t="shared" si="795"/>
        <v>7.2016262435978182E-3</v>
      </c>
      <c r="W563" s="5">
        <f t="shared" si="796"/>
        <v>5.7257767604764573E-2</v>
      </c>
      <c r="X563" s="5">
        <f t="shared" si="797"/>
        <v>5.2129498935895739E-2</v>
      </c>
      <c r="Y563" s="5">
        <f t="shared" si="798"/>
        <v>2.3730270782347317E-2</v>
      </c>
      <c r="Z563" s="5">
        <f t="shared" si="799"/>
        <v>9.841168291582476E-3</v>
      </c>
      <c r="AA563" s="5">
        <f t="shared" si="800"/>
        <v>1.6114804777528198E-2</v>
      </c>
      <c r="AB563" s="5">
        <f t="shared" si="801"/>
        <v>1.319390774162279E-2</v>
      </c>
      <c r="AC563" s="5">
        <f t="shared" si="802"/>
        <v>6.7102410978449388E-4</v>
      </c>
      <c r="AD563" s="5">
        <f t="shared" si="803"/>
        <v>2.3439741085849473E-2</v>
      </c>
      <c r="AE563" s="5">
        <f t="shared" si="804"/>
        <v>2.1340370208404423E-2</v>
      </c>
      <c r="AF563" s="5">
        <f t="shared" si="805"/>
        <v>9.7145143148933081E-3</v>
      </c>
      <c r="AG563" s="5">
        <f t="shared" si="806"/>
        <v>2.9481459303863067E-3</v>
      </c>
      <c r="AH563" s="5">
        <f t="shared" si="807"/>
        <v>2.2399370139839776E-3</v>
      </c>
      <c r="AI563" s="5">
        <f t="shared" si="808"/>
        <v>3.6678722103742141E-3</v>
      </c>
      <c r="AJ563" s="5">
        <f t="shared" si="809"/>
        <v>3.0030501901719218E-3</v>
      </c>
      <c r="AK563" s="5">
        <f t="shared" si="810"/>
        <v>1.6391538794952589E-3</v>
      </c>
      <c r="AL563" s="5">
        <f t="shared" si="811"/>
        <v>4.001526016986949E-5</v>
      </c>
      <c r="AM563" s="5">
        <f t="shared" si="812"/>
        <v>7.6764636157549554E-3</v>
      </c>
      <c r="AN563" s="5">
        <f t="shared" si="813"/>
        <v>6.9889242740165981E-3</v>
      </c>
      <c r="AO563" s="5">
        <f t="shared" si="814"/>
        <v>3.1814820568998865E-3</v>
      </c>
      <c r="AP563" s="5">
        <f t="shared" si="815"/>
        <v>9.6551130345927838E-4</v>
      </c>
      <c r="AQ563" s="5">
        <f t="shared" si="816"/>
        <v>2.1975891905925233E-4</v>
      </c>
      <c r="AR563" s="5">
        <f t="shared" si="817"/>
        <v>4.078635932611344E-4</v>
      </c>
      <c r="AS563" s="5">
        <f t="shared" si="818"/>
        <v>6.6787214551408246E-4</v>
      </c>
      <c r="AT563" s="5">
        <f t="shared" si="819"/>
        <v>5.4681664424507525E-4</v>
      </c>
      <c r="AU563" s="5">
        <f t="shared" si="820"/>
        <v>2.9846874578395936E-4</v>
      </c>
      <c r="AV563" s="5">
        <f t="shared" si="821"/>
        <v>1.2218482165923765E-4</v>
      </c>
      <c r="AW563" s="5">
        <f t="shared" si="822"/>
        <v>1.6571074628010138E-6</v>
      </c>
      <c r="AX563" s="5">
        <f t="shared" si="823"/>
        <v>2.0950207821615803E-3</v>
      </c>
      <c r="AY563" s="5">
        <f t="shared" si="824"/>
        <v>1.9073810978492236E-3</v>
      </c>
      <c r="AZ563" s="5">
        <f t="shared" si="825"/>
        <v>8.6827364277475641E-4</v>
      </c>
      <c r="BA563" s="5">
        <f t="shared" si="826"/>
        <v>2.6350235569509326E-4</v>
      </c>
      <c r="BB563" s="5">
        <f t="shared" si="827"/>
        <v>5.9975468593323026E-5</v>
      </c>
      <c r="BC563" s="5">
        <f t="shared" si="828"/>
        <v>1.0920758028139812E-5</v>
      </c>
      <c r="BD563" s="5">
        <f t="shared" si="829"/>
        <v>6.1888909401373122E-5</v>
      </c>
      <c r="BE563" s="5">
        <f t="shared" si="830"/>
        <v>1.0134240807062608E-4</v>
      </c>
      <c r="BF563" s="5">
        <f t="shared" si="831"/>
        <v>8.297353898213489E-5</v>
      </c>
      <c r="BG563" s="5">
        <f t="shared" si="832"/>
        <v>4.5289418992438245E-5</v>
      </c>
      <c r="BH563" s="5">
        <f t="shared" si="833"/>
        <v>1.8540231299953263E-5</v>
      </c>
      <c r="BI563" s="5">
        <f t="shared" si="834"/>
        <v>6.0718849444839987E-6</v>
      </c>
      <c r="BJ563" s="8">
        <f t="shared" si="835"/>
        <v>0.54332654835484362</v>
      </c>
      <c r="BK563" s="8">
        <f t="shared" si="836"/>
        <v>0.24818773906605834</v>
      </c>
      <c r="BL563" s="8">
        <f t="shared" si="837"/>
        <v>0.19898227489102144</v>
      </c>
      <c r="BM563" s="8">
        <f t="shared" si="838"/>
        <v>0.46685204028555188</v>
      </c>
      <c r="BN563" s="8">
        <f t="shared" si="839"/>
        <v>0.53157996632756743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1.3492822966507201</v>
      </c>
      <c r="F564">
        <f>VLOOKUP(B564,home!$B$2:$E$405,3,FALSE)</f>
        <v>0.89</v>
      </c>
      <c r="G564">
        <f>VLOOKUP(C564,away!$B$2:$E$405,4,FALSE)</f>
        <v>1.33</v>
      </c>
      <c r="H564">
        <f>VLOOKUP(A564,away!$A$2:$E$405,3,FALSE)</f>
        <v>0.98086124401913899</v>
      </c>
      <c r="I564">
        <f>VLOOKUP(C564,away!$B$2:$E$405,3,FALSE)</f>
        <v>0.44</v>
      </c>
      <c r="J564">
        <f>VLOOKUP(B564,home!$B$2:$E$405,4,FALSE)</f>
        <v>0.51</v>
      </c>
      <c r="K564" s="3">
        <f t="shared" si="784"/>
        <v>1.5971454545454573</v>
      </c>
      <c r="L564" s="3">
        <f t="shared" si="785"/>
        <v>0.2201052631578948</v>
      </c>
      <c r="M564" s="5">
        <f t="shared" si="786"/>
        <v>0.16247181836420035</v>
      </c>
      <c r="N564" s="5">
        <f t="shared" si="787"/>
        <v>0.25949112619211773</v>
      </c>
      <c r="O564" s="5">
        <f t="shared" si="788"/>
        <v>3.5760902336794007E-2</v>
      </c>
      <c r="P564" s="5">
        <f t="shared" si="789"/>
        <v>5.7115362617654562E-2</v>
      </c>
      <c r="Q564" s="5">
        <f t="shared" si="790"/>
        <v>0.20722253634631127</v>
      </c>
      <c r="R564" s="5">
        <f t="shared" si="791"/>
        <v>3.9355814098019108E-3</v>
      </c>
      <c r="S564" s="5">
        <f t="shared" si="792"/>
        <v>5.019585365311839E-3</v>
      </c>
      <c r="T564" s="5">
        <f t="shared" si="793"/>
        <v>4.5610770894751268E-2</v>
      </c>
      <c r="U564" s="5">
        <f t="shared" si="794"/>
        <v>6.2856959596587223E-3</v>
      </c>
      <c r="V564" s="5">
        <f t="shared" si="795"/>
        <v>1.9606507161711454E-4</v>
      </c>
      <c r="W564" s="5">
        <f t="shared" si="796"/>
        <v>0.1103215106682973</v>
      </c>
      <c r="X564" s="5">
        <f t="shared" si="797"/>
        <v>2.4282345137622081E-2</v>
      </c>
      <c r="Y564" s="5">
        <f t="shared" si="798"/>
        <v>2.672335983303568E-3</v>
      </c>
      <c r="Z564" s="5">
        <f t="shared" si="799"/>
        <v>2.8874739396125615E-4</v>
      </c>
      <c r="AA564" s="5">
        <f t="shared" si="800"/>
        <v>4.6117158777706662E-4</v>
      </c>
      <c r="AB564" s="5">
        <f t="shared" si="801"/>
        <v>3.6827905259182673E-4</v>
      </c>
      <c r="AC564" s="5">
        <f t="shared" si="802"/>
        <v>4.3077961822913992E-6</v>
      </c>
      <c r="AD564" s="5">
        <f t="shared" si="803"/>
        <v>4.4049874825614801E-2</v>
      </c>
      <c r="AE564" s="5">
        <f t="shared" si="804"/>
        <v>9.6956092905642732E-3</v>
      </c>
      <c r="AF564" s="5">
        <f t="shared" si="805"/>
        <v>1.0670273171878896E-3</v>
      </c>
      <c r="AG564" s="5">
        <f t="shared" si="806"/>
        <v>7.8286109482101013E-5</v>
      </c>
      <c r="AH564" s="5">
        <f t="shared" si="807"/>
        <v>1.5888705283499647E-5</v>
      </c>
      <c r="AI564" s="5">
        <f t="shared" si="808"/>
        <v>2.5376573422153845E-5</v>
      </c>
      <c r="AJ564" s="5">
        <f t="shared" si="809"/>
        <v>2.0265039446566043E-5</v>
      </c>
      <c r="AK564" s="5">
        <f t="shared" si="810"/>
        <v>1.0788738546089117E-5</v>
      </c>
      <c r="AL564" s="5">
        <f t="shared" si="811"/>
        <v>6.0574527573265562E-8</v>
      </c>
      <c r="AM564" s="5">
        <f t="shared" si="812"/>
        <v>1.4070811470205403E-2</v>
      </c>
      <c r="AN564" s="5">
        <f t="shared" si="813"/>
        <v>3.0970596614946851E-3</v>
      </c>
      <c r="AO564" s="5">
        <f t="shared" si="814"/>
        <v>3.4083956590449417E-4</v>
      </c>
      <c r="AP564" s="5">
        <f t="shared" si="815"/>
        <v>2.5006860782677115E-5</v>
      </c>
      <c r="AQ564" s="5">
        <f t="shared" si="816"/>
        <v>1.3760354183309959E-6</v>
      </c>
      <c r="AR564" s="5">
        <f t="shared" si="817"/>
        <v>6.9943753153258489E-7</v>
      </c>
      <c r="AS564" s="5">
        <f t="shared" si="818"/>
        <v>1.1171034742257626E-6</v>
      </c>
      <c r="AT564" s="5">
        <f t="shared" si="819"/>
        <v>8.9208836805830789E-7</v>
      </c>
      <c r="AU564" s="5">
        <f t="shared" si="820"/>
        <v>4.7493162736573385E-7</v>
      </c>
      <c r="AV564" s="5">
        <f t="shared" si="821"/>
        <v>1.8963372246676467E-7</v>
      </c>
      <c r="AW564" s="5">
        <f t="shared" si="822"/>
        <v>5.915104646341327E-10</v>
      </c>
      <c r="AX564" s="5">
        <f t="shared" si="823"/>
        <v>3.7455220969007754E-3</v>
      </c>
      <c r="AY564" s="5">
        <f t="shared" si="824"/>
        <v>8.244091268020552E-4</v>
      </c>
      <c r="AZ564" s="5">
        <f t="shared" si="825"/>
        <v>9.0728393902268323E-5</v>
      </c>
      <c r="BA564" s="5">
        <f t="shared" si="826"/>
        <v>6.6565990052506383E-6</v>
      </c>
      <c r="BB564" s="5">
        <f t="shared" si="827"/>
        <v>3.6628811894681796E-7</v>
      </c>
      <c r="BC564" s="5">
        <f t="shared" si="828"/>
        <v>1.6124388562479935E-8</v>
      </c>
      <c r="BD564" s="5">
        <f t="shared" si="829"/>
        <v>2.5658313656747996E-8</v>
      </c>
      <c r="BE564" s="5">
        <f t="shared" si="830"/>
        <v>4.0980059028176686E-8</v>
      </c>
      <c r="BF564" s="5">
        <f t="shared" si="831"/>
        <v>3.272555750192847E-8</v>
      </c>
      <c r="BG564" s="5">
        <f t="shared" si="832"/>
        <v>1.7422491803890353E-8</v>
      </c>
      <c r="BH564" s="5">
        <f t="shared" si="833"/>
        <v>6.9565633978597401E-9</v>
      </c>
      <c r="BI564" s="5">
        <f t="shared" si="834"/>
        <v>2.2221287220297959E-9</v>
      </c>
      <c r="BJ564" s="8">
        <f t="shared" si="835"/>
        <v>0.72669421498817555</v>
      </c>
      <c r="BK564" s="8">
        <f t="shared" si="836"/>
        <v>0.2256316089162958</v>
      </c>
      <c r="BL564" s="8">
        <f t="shared" si="837"/>
        <v>4.6887448563159587E-2</v>
      </c>
      <c r="BM564" s="8">
        <f t="shared" si="838"/>
        <v>0.27268028405942085</v>
      </c>
      <c r="BN564" s="8">
        <f t="shared" si="839"/>
        <v>0.72599732726687982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1.5533333333333299</v>
      </c>
      <c r="F565">
        <f>VLOOKUP(B565,home!$B$2:$E$405,3,FALSE)</f>
        <v>1.05</v>
      </c>
      <c r="G565">
        <f>VLOOKUP(C565,away!$B$2:$E$405,4,FALSE)</f>
        <v>1.85</v>
      </c>
      <c r="H565">
        <f>VLOOKUP(A565,away!$A$2:$E$405,3,FALSE)</f>
        <v>1.0733333333333299</v>
      </c>
      <c r="I565">
        <f>VLOOKUP(C565,away!$B$2:$E$405,3,FALSE)</f>
        <v>0.32</v>
      </c>
      <c r="J565">
        <f>VLOOKUP(B565,home!$B$2:$E$405,4,FALSE)</f>
        <v>1.1599999999999999</v>
      </c>
      <c r="K565" s="3">
        <f t="shared" si="784"/>
        <v>3.0173499999999938</v>
      </c>
      <c r="L565" s="3">
        <f t="shared" si="785"/>
        <v>0.39842133333333207</v>
      </c>
      <c r="M565" s="5">
        <f t="shared" si="786"/>
        <v>3.2851057810623634E-2</v>
      </c>
      <c r="N565" s="5">
        <f t="shared" si="787"/>
        <v>9.9123139284885031E-2</v>
      </c>
      <c r="O565" s="5">
        <f t="shared" si="788"/>
        <v>1.308856225431904E-2</v>
      </c>
      <c r="P565" s="5">
        <f t="shared" si="789"/>
        <v>3.9492773318069475E-2</v>
      </c>
      <c r="Q565" s="5">
        <f t="shared" si="790"/>
        <v>0.14954460216062365</v>
      </c>
      <c r="R565" s="5">
        <f t="shared" si="791"/>
        <v>2.6073812123910568E-3</v>
      </c>
      <c r="S565" s="5">
        <f t="shared" si="792"/>
        <v>1.1869322088070167E-2</v>
      </c>
      <c r="T565" s="5">
        <f t="shared" si="793"/>
        <v>5.9581759785638358E-2</v>
      </c>
      <c r="U565" s="5">
        <f t="shared" si="794"/>
        <v>7.8673817012081381E-3</v>
      </c>
      <c r="V565" s="5">
        <f t="shared" si="795"/>
        <v>1.5854468213796467E-3</v>
      </c>
      <c r="W565" s="5">
        <f t="shared" si="796"/>
        <v>0.15040946844311892</v>
      </c>
      <c r="X565" s="5">
        <f t="shared" si="797"/>
        <v>5.9926340963065164E-2</v>
      </c>
      <c r="Y565" s="5">
        <f t="shared" si="798"/>
        <v>1.1937966334146146E-2</v>
      </c>
      <c r="Z565" s="5">
        <f t="shared" si="799"/>
        <v>3.4627876638304166E-4</v>
      </c>
      <c r="AA565" s="5">
        <f t="shared" si="800"/>
        <v>1.0448442357458686E-3</v>
      </c>
      <c r="AB565" s="5">
        <f t="shared" si="801"/>
        <v>1.5763303773638957E-3</v>
      </c>
      <c r="AC565" s="5">
        <f t="shared" si="802"/>
        <v>1.191241928295526E-4</v>
      </c>
      <c r="AD565" s="5">
        <f t="shared" si="803"/>
        <v>0.113459502401711</v>
      </c>
      <c r="AE565" s="5">
        <f t="shared" si="804"/>
        <v>4.520468622622608E-2</v>
      </c>
      <c r="AF565" s="5">
        <f t="shared" si="805"/>
        <v>9.0052556795839518E-3</v>
      </c>
      <c r="AG565" s="5">
        <f t="shared" si="806"/>
        <v>1.1959619916224668E-3</v>
      </c>
      <c r="AH565" s="5">
        <f t="shared" si="807"/>
        <v>3.4491211951838207E-5</v>
      </c>
      <c r="AI565" s="5">
        <f t="shared" si="808"/>
        <v>1.040720583828788E-4</v>
      </c>
      <c r="AJ565" s="5">
        <f t="shared" si="809"/>
        <v>1.5701091268078939E-4</v>
      </c>
      <c r="AK565" s="5">
        <f t="shared" si="810"/>
        <v>1.5791895912579295E-4</v>
      </c>
      <c r="AL565" s="5">
        <f t="shared" si="811"/>
        <v>5.7283327328280158E-6</v>
      </c>
      <c r="AM565" s="5">
        <f t="shared" si="812"/>
        <v>6.8469405914360404E-2</v>
      </c>
      <c r="AN565" s="5">
        <f t="shared" si="813"/>
        <v>2.7279671996940601E-2</v>
      </c>
      <c r="AO565" s="5">
        <f t="shared" si="814"/>
        <v>5.4344016449585164E-3</v>
      </c>
      <c r="AP565" s="5">
        <f t="shared" si="815"/>
        <v>7.2172718308440866E-4</v>
      </c>
      <c r="AQ565" s="5">
        <f t="shared" si="816"/>
        <v>7.1887876646849972E-5</v>
      </c>
      <c r="AR565" s="5">
        <f t="shared" si="817"/>
        <v>2.7484069308267882E-6</v>
      </c>
      <c r="AS565" s="5">
        <f t="shared" si="818"/>
        <v>8.2929056527301928E-6</v>
      </c>
      <c r="AT565" s="5">
        <f t="shared" si="819"/>
        <v>1.2511299435632701E-5</v>
      </c>
      <c r="AU565" s="5">
        <f t="shared" si="820"/>
        <v>1.2583656450702082E-5</v>
      </c>
      <c r="AV565" s="5">
        <f t="shared" si="821"/>
        <v>9.4923239478814643E-6</v>
      </c>
      <c r="AW565" s="5">
        <f t="shared" si="822"/>
        <v>1.9129076740186003E-7</v>
      </c>
      <c r="AX565" s="5">
        <f t="shared" si="823"/>
        <v>3.4432693655949163E-2</v>
      </c>
      <c r="AY565" s="5">
        <f t="shared" si="824"/>
        <v>1.3718719716661427E-2</v>
      </c>
      <c r="AZ565" s="5">
        <f t="shared" si="825"/>
        <v>2.7329153005692581E-3</v>
      </c>
      <c r="BA565" s="5">
        <f t="shared" si="826"/>
        <v>3.6295058597995603E-4</v>
      </c>
      <c r="BB565" s="5">
        <f t="shared" si="827"/>
        <v>3.6151814100062055E-5</v>
      </c>
      <c r="BC565" s="5">
        <f t="shared" si="828"/>
        <v>2.8807307952330965E-6</v>
      </c>
      <c r="BD565" s="5">
        <f t="shared" si="829"/>
        <v>1.8250399232042995E-7</v>
      </c>
      <c r="BE565" s="5">
        <f t="shared" si="830"/>
        <v>5.5067842122804821E-7</v>
      </c>
      <c r="BF565" s="5">
        <f t="shared" si="831"/>
        <v>8.3079476714622417E-7</v>
      </c>
      <c r="BG565" s="5">
        <f t="shared" si="832"/>
        <v>8.3559953021621795E-7</v>
      </c>
      <c r="BH565" s="5">
        <f t="shared" si="833"/>
        <v>6.303240606244751E-7</v>
      </c>
      <c r="BI565" s="5">
        <f t="shared" si="834"/>
        <v>3.8038166086505125E-7</v>
      </c>
      <c r="BJ565" s="8">
        <f t="shared" si="835"/>
        <v>0.85265208969066653</v>
      </c>
      <c r="BK565" s="8">
        <f t="shared" si="836"/>
        <v>9.9642172280366731E-2</v>
      </c>
      <c r="BL565" s="8">
        <f t="shared" si="837"/>
        <v>2.668703179801947E-2</v>
      </c>
      <c r="BM565" s="8">
        <f t="shared" si="838"/>
        <v>0.62890152806862976</v>
      </c>
      <c r="BN565" s="8">
        <f t="shared" si="839"/>
        <v>0.33670751604091192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1.5533333333333299</v>
      </c>
      <c r="F566">
        <f>VLOOKUP(B566,home!$B$2:$E$405,3,FALSE)</f>
        <v>0.83</v>
      </c>
      <c r="G566">
        <f>VLOOKUP(C566,away!$B$2:$E$405,4,FALSE)</f>
        <v>0.64</v>
      </c>
      <c r="H566">
        <f>VLOOKUP(A566,away!$A$2:$E$405,3,FALSE)</f>
        <v>1.0733333333333299</v>
      </c>
      <c r="I566">
        <f>VLOOKUP(C566,away!$B$2:$E$405,3,FALSE)</f>
        <v>0.74</v>
      </c>
      <c r="J566">
        <f>VLOOKUP(B566,home!$B$2:$E$405,4,FALSE)</f>
        <v>0.67</v>
      </c>
      <c r="K566" s="3">
        <f t="shared" si="784"/>
        <v>0.82513066666666479</v>
      </c>
      <c r="L566" s="3">
        <f t="shared" si="785"/>
        <v>0.532158666666665</v>
      </c>
      <c r="M566" s="5">
        <f t="shared" si="786"/>
        <v>0.25735744255382087</v>
      </c>
      <c r="N566" s="5">
        <f t="shared" si="787"/>
        <v>0.2123535181460621</v>
      </c>
      <c r="O566" s="5">
        <f t="shared" si="788"/>
        <v>0.13695499348618415</v>
      </c>
      <c r="P566" s="5">
        <f t="shared" si="789"/>
        <v>0.11300576507858386</v>
      </c>
      <c r="Q566" s="5">
        <f t="shared" si="790"/>
        <v>8.7609699998435958E-2</v>
      </c>
      <c r="R566" s="5">
        <f t="shared" si="791"/>
        <v>3.6440893363474773E-2</v>
      </c>
      <c r="S566" s="5">
        <f t="shared" si="792"/>
        <v>1.2405220162153894E-2</v>
      </c>
      <c r="T566" s="5">
        <f t="shared" si="793"/>
        <v>4.66222611382342E-2</v>
      </c>
      <c r="U566" s="5">
        <f t="shared" si="794"/>
        <v>3.0068498634932782E-2</v>
      </c>
      <c r="V566" s="5">
        <f t="shared" si="795"/>
        <v>6.0523750826928647E-4</v>
      </c>
      <c r="W566" s="5">
        <f t="shared" si="796"/>
        <v>2.4096483388725325E-2</v>
      </c>
      <c r="X566" s="5">
        <f t="shared" si="797"/>
        <v>1.2823152471499509E-2</v>
      </c>
      <c r="Y566" s="5">
        <f t="shared" si="798"/>
        <v>3.4119758608482649E-3</v>
      </c>
      <c r="Z566" s="5">
        <f t="shared" si="799"/>
        <v>6.4641124081496202E-3</v>
      </c>
      <c r="AA566" s="5">
        <f t="shared" si="800"/>
        <v>5.3337373807447559E-3</v>
      </c>
      <c r="AB566" s="5">
        <f t="shared" si="801"/>
        <v>2.2005151403994157E-3</v>
      </c>
      <c r="AC566" s="5">
        <f t="shared" si="802"/>
        <v>1.6610003337557205E-5</v>
      </c>
      <c r="AD566" s="5">
        <f t="shared" si="803"/>
        <v>4.9706868507152849E-3</v>
      </c>
      <c r="AE566" s="5">
        <f t="shared" si="804"/>
        <v>2.6451940868941698E-3</v>
      </c>
      <c r="AF566" s="5">
        <f t="shared" si="805"/>
        <v>7.0383147917807399E-4</v>
      </c>
      <c r="AG566" s="5">
        <f t="shared" si="806"/>
        <v>1.2485000717247683E-4</v>
      </c>
      <c r="AH566" s="5">
        <f t="shared" si="807"/>
        <v>8.5998336007608661E-4</v>
      </c>
      <c r="AI566" s="5">
        <f t="shared" si="808"/>
        <v>7.0959864322181975E-4</v>
      </c>
      <c r="AJ566" s="5">
        <f t="shared" si="809"/>
        <v>2.9275580077369048E-4</v>
      </c>
      <c r="AK566" s="5">
        <f t="shared" si="810"/>
        <v>8.0520596354309516E-5</v>
      </c>
      <c r="AL566" s="5">
        <f t="shared" si="811"/>
        <v>2.9173838790008089E-7</v>
      </c>
      <c r="AM566" s="5">
        <f t="shared" si="812"/>
        <v>8.2029323098438552E-4</v>
      </c>
      <c r="AN566" s="5">
        <f t="shared" si="813"/>
        <v>4.3652615207634128E-4</v>
      </c>
      <c r="AO566" s="5">
        <f t="shared" si="814"/>
        <v>1.1615058752703782E-4</v>
      </c>
      <c r="AP566" s="5">
        <f t="shared" si="815"/>
        <v>2.0603513930312741E-5</v>
      </c>
      <c r="AQ566" s="5">
        <f t="shared" si="816"/>
        <v>2.7410846254508213E-6</v>
      </c>
      <c r="AR566" s="5">
        <f t="shared" si="817"/>
        <v>9.1529519650721783E-5</v>
      </c>
      <c r="AS566" s="5">
        <f t="shared" si="818"/>
        <v>7.5523813569079661E-5</v>
      </c>
      <c r="AT566" s="5">
        <f t="shared" si="819"/>
        <v>3.1158507319731799E-5</v>
      </c>
      <c r="AU566" s="5">
        <f t="shared" si="820"/>
        <v>8.5699466390228193E-6</v>
      </c>
      <c r="AV566" s="5">
        <f t="shared" si="821"/>
        <v>1.7678314458886605E-6</v>
      </c>
      <c r="AW566" s="5">
        <f t="shared" si="822"/>
        <v>3.5584014763766532E-9</v>
      </c>
      <c r="AX566" s="5">
        <f t="shared" si="823"/>
        <v>1.1280818342404973E-4</v>
      </c>
      <c r="AY566" s="5">
        <f t="shared" si="824"/>
        <v>6.0031852480030884E-5</v>
      </c>
      <c r="AZ566" s="5">
        <f t="shared" si="825"/>
        <v>1.5973235286651583E-5</v>
      </c>
      <c r="BA566" s="5">
        <f t="shared" si="826"/>
        <v>2.8334318641658107E-6</v>
      </c>
      <c r="BB566" s="5">
        <f t="shared" si="827"/>
        <v>3.7695883073133015E-7</v>
      </c>
      <c r="BC566" s="5">
        <f t="shared" si="828"/>
        <v>4.0120381750041961E-8</v>
      </c>
      <c r="BD566" s="5">
        <f t="shared" si="829"/>
        <v>8.1180378563280653E-6</v>
      </c>
      <c r="BE566" s="5">
        <f t="shared" si="830"/>
        <v>6.6984419884171988E-6</v>
      </c>
      <c r="BF566" s="5">
        <f t="shared" si="831"/>
        <v>2.7635449517653315E-6</v>
      </c>
      <c r="BG566" s="5">
        <f t="shared" si="832"/>
        <v>7.6009522947114142E-7</v>
      </c>
      <c r="BH566" s="5">
        <f t="shared" si="833"/>
        <v>1.5679447085591859E-7</v>
      </c>
      <c r="BI566" s="5">
        <f t="shared" si="834"/>
        <v>2.5875185253398216E-8</v>
      </c>
      <c r="BJ566" s="8">
        <f t="shared" si="835"/>
        <v>0.39695003177917626</v>
      </c>
      <c r="BK566" s="8">
        <f t="shared" si="836"/>
        <v>0.38345059889703342</v>
      </c>
      <c r="BL566" s="8">
        <f t="shared" si="837"/>
        <v>0.21316856881446833</v>
      </c>
      <c r="BM566" s="8">
        <f t="shared" si="838"/>
        <v>0.15625097097818735</v>
      </c>
      <c r="BN566" s="8">
        <f t="shared" si="839"/>
        <v>0.84372231262656161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1.58169934640523</v>
      </c>
      <c r="F567">
        <f>VLOOKUP(B567,home!$B$2:$E$405,3,FALSE)</f>
        <v>0.95</v>
      </c>
      <c r="G567">
        <f>VLOOKUP(C567,away!$B$2:$E$405,4,FALSE)</f>
        <v>1.58</v>
      </c>
      <c r="H567">
        <f>VLOOKUP(A567,away!$A$2:$E$405,3,FALSE)</f>
        <v>1.47712418300654</v>
      </c>
      <c r="I567">
        <f>VLOOKUP(C567,away!$B$2:$E$405,3,FALSE)</f>
        <v>0.79</v>
      </c>
      <c r="J567">
        <f>VLOOKUP(B567,home!$B$2:$E$405,4,FALSE)</f>
        <v>0.76</v>
      </c>
      <c r="K567" s="3">
        <f t="shared" si="784"/>
        <v>2.3741307189542504</v>
      </c>
      <c r="L567" s="3">
        <f t="shared" si="785"/>
        <v>0.88686535947712675</v>
      </c>
      <c r="M567" s="5">
        <f t="shared" si="786"/>
        <v>3.83501791999016E-2</v>
      </c>
      <c r="N567" s="5">
        <f t="shared" si="787"/>
        <v>9.1048338515886729E-2</v>
      </c>
      <c r="O567" s="5">
        <f t="shared" si="788"/>
        <v>3.4011445462132958E-2</v>
      </c>
      <c r="P567" s="5">
        <f t="shared" si="789"/>
        <v>8.0747617467686994E-2</v>
      </c>
      <c r="Q567" s="5">
        <f t="shared" si="790"/>
        <v>0.10808032869015607</v>
      </c>
      <c r="R567" s="5">
        <f t="shared" si="791"/>
        <v>1.5081786403055616E-2</v>
      </c>
      <c r="S567" s="5">
        <f t="shared" si="792"/>
        <v>4.2504219424381727E-2</v>
      </c>
      <c r="T567" s="5">
        <f t="shared" si="793"/>
        <v>9.5852699556201265E-2</v>
      </c>
      <c r="U567" s="5">
        <f t="shared" si="794"/>
        <v>3.5806132396200868E-2</v>
      </c>
      <c r="V567" s="5">
        <f t="shared" si="795"/>
        <v>9.943787957439363E-3</v>
      </c>
      <c r="W567" s="5">
        <f t="shared" si="796"/>
        <v>8.5532276152657294E-2</v>
      </c>
      <c r="X567" s="5">
        <f t="shared" si="797"/>
        <v>7.5855612837023287E-2</v>
      </c>
      <c r="Y567" s="5">
        <f t="shared" si="798"/>
        <v>3.3636857673532201E-2</v>
      </c>
      <c r="Z567" s="5">
        <f t="shared" si="799"/>
        <v>4.4585046399677215E-3</v>
      </c>
      <c r="AA567" s="5">
        <f t="shared" si="800"/>
        <v>1.0585072826347429E-2</v>
      </c>
      <c r="AB567" s="5">
        <f t="shared" si="801"/>
        <v>1.2565173279699662E-2</v>
      </c>
      <c r="AC567" s="5">
        <f t="shared" si="802"/>
        <v>1.3085616594869245E-3</v>
      </c>
      <c r="AD567" s="5">
        <f t="shared" si="803"/>
        <v>5.0766201069025463E-2</v>
      </c>
      <c r="AE567" s="5">
        <f t="shared" si="804"/>
        <v>4.5022785160369359E-2</v>
      </c>
      <c r="AF567" s="5">
        <f t="shared" si="805"/>
        <v>1.9964574272956209E-2</v>
      </c>
      <c r="AG567" s="5">
        <f t="shared" si="806"/>
        <v>5.9019631131310363E-3</v>
      </c>
      <c r="AH567" s="5">
        <f t="shared" si="807"/>
        <v>9.885233300638526E-4</v>
      </c>
      <c r="AI567" s="5">
        <f t="shared" si="808"/>
        <v>2.3468836043075442E-3</v>
      </c>
      <c r="AJ567" s="5">
        <f t="shared" si="809"/>
        <v>2.7859042293983068E-3</v>
      </c>
      <c r="AK567" s="5">
        <f t="shared" si="810"/>
        <v>2.204700270359696E-3</v>
      </c>
      <c r="AL567" s="5">
        <f t="shared" si="811"/>
        <v>1.1020885796893796E-4</v>
      </c>
      <c r="AM567" s="5">
        <f t="shared" si="812"/>
        <v>2.4105119488516284E-2</v>
      </c>
      <c r="AN567" s="5">
        <f t="shared" si="813"/>
        <v>2.1377995460422086E-2</v>
      </c>
      <c r="AO567" s="5">
        <f t="shared" si="814"/>
        <v>9.4797018144538066E-3</v>
      </c>
      <c r="AP567" s="5">
        <f t="shared" si="815"/>
        <v>2.8024063858038497E-3</v>
      </c>
      <c r="AQ567" s="5">
        <f t="shared" si="816"/>
        <v>6.2133928668673159E-4</v>
      </c>
      <c r="AR567" s="5">
        <f t="shared" si="817"/>
        <v>1.7533741969372104E-4</v>
      </c>
      <c r="AS567" s="5">
        <f t="shared" si="818"/>
        <v>4.162739542770371E-4</v>
      </c>
      <c r="AT567" s="5">
        <f t="shared" si="819"/>
        <v>4.9414439117483543E-4</v>
      </c>
      <c r="AU567" s="5">
        <f t="shared" si="820"/>
        <v>3.910544595623741E-4</v>
      </c>
      <c r="AV567" s="5">
        <f t="shared" si="821"/>
        <v>2.3210360130777139E-4</v>
      </c>
      <c r="AW567" s="5">
        <f t="shared" si="822"/>
        <v>6.4457924972857571E-6</v>
      </c>
      <c r="AX567" s="5">
        <f t="shared" si="823"/>
        <v>9.5381174436248717E-3</v>
      </c>
      <c r="AY567" s="5">
        <f t="shared" si="824"/>
        <v>8.4590259553754248E-3</v>
      </c>
      <c r="AZ567" s="5">
        <f t="shared" si="825"/>
        <v>3.7510085473701853E-3</v>
      </c>
      <c r="BA567" s="5">
        <f t="shared" si="826"/>
        <v>1.1088798479217451E-3</v>
      </c>
      <c r="BB567" s="5">
        <f t="shared" si="827"/>
        <v>2.4585678123601498E-4</v>
      </c>
      <c r="BC567" s="5">
        <f t="shared" si="828"/>
        <v>4.3608372534153557E-5</v>
      </c>
      <c r="BD567" s="5">
        <f t="shared" si="829"/>
        <v>2.5916780624410616E-5</v>
      </c>
      <c r="BE567" s="5">
        <f t="shared" si="830"/>
        <v>6.1529825016811568E-5</v>
      </c>
      <c r="BF567" s="5">
        <f t="shared" si="831"/>
        <v>7.3039923852146046E-5</v>
      </c>
      <c r="BG567" s="5">
        <f t="shared" si="832"/>
        <v>5.7802108975819721E-5</v>
      </c>
      <c r="BH567" s="5">
        <f t="shared" si="833"/>
        <v>3.4307440634958719E-5</v>
      </c>
      <c r="BI567" s="5">
        <f t="shared" si="834"/>
        <v>1.6290069740030955E-5</v>
      </c>
      <c r="BJ567" s="8">
        <f t="shared" si="835"/>
        <v>0.69319469642488396</v>
      </c>
      <c r="BK567" s="8">
        <f t="shared" si="836"/>
        <v>0.18142360052224099</v>
      </c>
      <c r="BL567" s="8">
        <f t="shared" si="837"/>
        <v>0.11835342177642587</v>
      </c>
      <c r="BM567" s="8">
        <f t="shared" si="838"/>
        <v>0.62165794746182013</v>
      </c>
      <c r="BN567" s="8">
        <f t="shared" si="839"/>
        <v>0.36731969573882001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1.58169934640523</v>
      </c>
      <c r="F568">
        <f>VLOOKUP(B568,home!$B$2:$E$405,3,FALSE)</f>
        <v>0.56000000000000005</v>
      </c>
      <c r="G568">
        <f>VLOOKUP(C568,away!$B$2:$E$405,4,FALSE)</f>
        <v>0.71</v>
      </c>
      <c r="H568">
        <f>VLOOKUP(A568,away!$A$2:$E$405,3,FALSE)</f>
        <v>1.47712418300654</v>
      </c>
      <c r="I568">
        <f>VLOOKUP(C568,away!$B$2:$E$405,3,FALSE)</f>
        <v>0.55000000000000004</v>
      </c>
      <c r="J568">
        <f>VLOOKUP(B568,home!$B$2:$E$405,4,FALSE)</f>
        <v>1.05</v>
      </c>
      <c r="K568" s="3">
        <f t="shared" si="784"/>
        <v>0.6288836601307195</v>
      </c>
      <c r="L568" s="3">
        <f t="shared" si="785"/>
        <v>0.85303921568627694</v>
      </c>
      <c r="M568" s="5">
        <f t="shared" si="786"/>
        <v>0.22720038994781702</v>
      </c>
      <c r="N568" s="5">
        <f t="shared" si="787"/>
        <v>0.14288261281350989</v>
      </c>
      <c r="O568" s="5">
        <f t="shared" si="788"/>
        <v>0.19381084244470209</v>
      </c>
      <c r="P568" s="5">
        <f t="shared" si="789"/>
        <v>0.12188447196964246</v>
      </c>
      <c r="Q568" s="5">
        <f t="shared" si="790"/>
        <v>4.4928270257600267E-2</v>
      </c>
      <c r="R568" s="5">
        <f t="shared" si="791"/>
        <v>8.266412451526263E-2</v>
      </c>
      <c r="S568" s="5">
        <f t="shared" si="792"/>
        <v>1.6346609826165589E-2</v>
      </c>
      <c r="T568" s="5">
        <f t="shared" si="793"/>
        <v>3.8325576422684415E-2</v>
      </c>
      <c r="U568" s="5">
        <f t="shared" si="794"/>
        <v>5.1986117186659894E-2</v>
      </c>
      <c r="V568" s="5">
        <f t="shared" si="795"/>
        <v>9.7437132608089701E-4</v>
      </c>
      <c r="W568" s="5">
        <f t="shared" si="796"/>
        <v>9.4182183476472676E-3</v>
      </c>
      <c r="X568" s="5">
        <f t="shared" si="797"/>
        <v>8.0341095924391284E-3</v>
      </c>
      <c r="Y568" s="5">
        <f t="shared" si="798"/>
        <v>3.4267052727359336E-3</v>
      </c>
      <c r="Z568" s="5">
        <f t="shared" si="799"/>
        <v>2.3505246647297463E-2</v>
      </c>
      <c r="AA568" s="5">
        <f t="shared" si="800"/>
        <v>1.4782065543827751E-2</v>
      </c>
      <c r="AB568" s="5">
        <f t="shared" si="801"/>
        <v>4.6480997417472948E-3</v>
      </c>
      <c r="AC568" s="5">
        <f t="shared" si="802"/>
        <v>3.2669600228516109E-5</v>
      </c>
      <c r="AD568" s="5">
        <f t="shared" si="803"/>
        <v>1.4807409065946775E-3</v>
      </c>
      <c r="AE568" s="5">
        <f t="shared" si="804"/>
        <v>1.2631300615961105E-3</v>
      </c>
      <c r="AF568" s="5">
        <f t="shared" si="805"/>
        <v>5.3874973852685224E-4</v>
      </c>
      <c r="AG568" s="5">
        <f t="shared" si="806"/>
        <v>1.531915514680443E-4</v>
      </c>
      <c r="AH568" s="5">
        <f t="shared" si="807"/>
        <v>5.012724291130778E-3</v>
      </c>
      <c r="AI568" s="5">
        <f t="shared" si="808"/>
        <v>3.1524203994324901E-3</v>
      </c>
      <c r="AJ568" s="5">
        <f t="shared" si="809"/>
        <v>9.9125283953292449E-4</v>
      </c>
      <c r="AK568" s="5">
        <f t="shared" si="810"/>
        <v>2.0779423794681147E-4</v>
      </c>
      <c r="AL568" s="5">
        <f t="shared" si="811"/>
        <v>7.0104051744392854E-7</v>
      </c>
      <c r="AM568" s="5">
        <f t="shared" si="812"/>
        <v>1.8624275220890824E-4</v>
      </c>
      <c r="AN568" s="5">
        <f t="shared" si="813"/>
        <v>1.588723712715407E-4</v>
      </c>
      <c r="AO568" s="5">
        <f t="shared" si="814"/>
        <v>6.7762181491847029E-5</v>
      </c>
      <c r="AP568" s="5">
        <f t="shared" si="815"/>
        <v>1.9267932717665449E-5</v>
      </c>
      <c r="AQ568" s="5">
        <f t="shared" si="816"/>
        <v>4.1090755533433218E-6</v>
      </c>
      <c r="AR568" s="5">
        <f t="shared" si="817"/>
        <v>8.5521007955154983E-4</v>
      </c>
      <c r="AS568" s="5">
        <f t="shared" si="818"/>
        <v>5.3782764500906249E-4</v>
      </c>
      <c r="AT568" s="5">
        <f t="shared" si="819"/>
        <v>1.6911550895639223E-4</v>
      </c>
      <c r="AU568" s="5">
        <f t="shared" si="820"/>
        <v>3.5451326752455141E-5</v>
      </c>
      <c r="AV568" s="5">
        <f t="shared" si="821"/>
        <v>5.5736900311435209E-6</v>
      </c>
      <c r="AW568" s="5">
        <f t="shared" si="822"/>
        <v>1.0446719317985122E-8</v>
      </c>
      <c r="AX568" s="5">
        <f t="shared" si="823"/>
        <v>1.9520837280326126E-5</v>
      </c>
      <c r="AY568" s="5">
        <f t="shared" si="824"/>
        <v>1.6652039723148835E-5</v>
      </c>
      <c r="AZ568" s="5">
        <f t="shared" si="825"/>
        <v>7.1024214525058035E-6</v>
      </c>
      <c r="BA568" s="5">
        <f t="shared" si="826"/>
        <v>2.0195480084396469E-6</v>
      </c>
      <c r="BB568" s="5">
        <f t="shared" si="827"/>
        <v>4.3068841229003463E-7</v>
      </c>
      <c r="BC568" s="5">
        <f t="shared" si="828"/>
        <v>7.3478821085011831E-8</v>
      </c>
      <c r="BD568" s="5">
        <f t="shared" si="829"/>
        <v>1.2158795591794205E-4</v>
      </c>
      <c r="BE568" s="5">
        <f t="shared" si="830"/>
        <v>7.6464678745487974E-5</v>
      </c>
      <c r="BF568" s="5">
        <f t="shared" si="831"/>
        <v>2.4043693520091053E-5</v>
      </c>
      <c r="BG568" s="5">
        <f t="shared" si="832"/>
        <v>5.0402286613253751E-6</v>
      </c>
      <c r="BH568" s="5">
        <f t="shared" si="833"/>
        <v>7.9242936210751455E-7</v>
      </c>
      <c r="BI568" s="5">
        <f t="shared" si="834"/>
        <v>9.9669175527445064E-8</v>
      </c>
      <c r="BJ568" s="8">
        <f t="shared" si="835"/>
        <v>0.25093335829174374</v>
      </c>
      <c r="BK568" s="8">
        <f t="shared" si="836"/>
        <v>0.36645586575017514</v>
      </c>
      <c r="BL568" s="8">
        <f t="shared" si="837"/>
        <v>0.35908664810592572</v>
      </c>
      <c r="BM568" s="8">
        <f t="shared" si="838"/>
        <v>0.18659376525360377</v>
      </c>
      <c r="BN568" s="8">
        <f t="shared" si="839"/>
        <v>0.81337071194853428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1.58169934640523</v>
      </c>
      <c r="F569">
        <f>VLOOKUP(B569,home!$B$2:$E$405,3,FALSE)</f>
        <v>0.95</v>
      </c>
      <c r="G569">
        <f>VLOOKUP(C569,away!$B$2:$E$405,4,FALSE)</f>
        <v>1.55</v>
      </c>
      <c r="H569">
        <f>VLOOKUP(A569,away!$A$2:$E$405,3,FALSE)</f>
        <v>1.47712418300654</v>
      </c>
      <c r="I569">
        <f>VLOOKUP(C569,away!$B$2:$E$405,3,FALSE)</f>
        <v>0.7</v>
      </c>
      <c r="J569">
        <f>VLOOKUP(B569,home!$B$2:$E$405,4,FALSE)</f>
        <v>1.1000000000000001</v>
      </c>
      <c r="K569" s="3">
        <f t="shared" si="784"/>
        <v>2.329052287581701</v>
      </c>
      <c r="L569" s="3">
        <f t="shared" si="785"/>
        <v>1.1373856209150359</v>
      </c>
      <c r="M569" s="5">
        <f t="shared" si="786"/>
        <v>3.1228070020354361E-2</v>
      </c>
      <c r="N569" s="5">
        <f t="shared" si="787"/>
        <v>7.2731807917667854E-2</v>
      </c>
      <c r="O569" s="5">
        <f t="shared" si="788"/>
        <v>3.5518357810078963E-2</v>
      </c>
      <c r="P569" s="5">
        <f t="shared" si="789"/>
        <v>8.2724112508709771E-2</v>
      </c>
      <c r="Q569" s="5">
        <f t="shared" si="790"/>
        <v>8.4698091805298609E-2</v>
      </c>
      <c r="R569" s="5">
        <f t="shared" si="791"/>
        <v>2.0199034725849541E-2</v>
      </c>
      <c r="S569" s="5">
        <f t="shared" si="792"/>
        <v>5.478467598136267E-2</v>
      </c>
      <c r="T569" s="5">
        <f t="shared" si="793"/>
        <v>9.6334391738288283E-2</v>
      </c>
      <c r="U569" s="5">
        <f t="shared" si="794"/>
        <v>4.7044608035182081E-2</v>
      </c>
      <c r="V569" s="5">
        <f t="shared" si="795"/>
        <v>1.6125142457060454E-2</v>
      </c>
      <c r="W569" s="5">
        <f t="shared" si="796"/>
        <v>6.5755428157645221E-2</v>
      </c>
      <c r="X569" s="5">
        <f t="shared" si="797"/>
        <v>7.4789278483617341E-2</v>
      </c>
      <c r="Y569" s="5">
        <f t="shared" si="798"/>
        <v>4.2532124972938332E-2</v>
      </c>
      <c r="Z569" s="5">
        <f t="shared" si="799"/>
        <v>7.6580305511815836E-3</v>
      </c>
      <c r="AA569" s="5">
        <f t="shared" si="800"/>
        <v>1.783595357360002E-2</v>
      </c>
      <c r="AB569" s="5">
        <f t="shared" si="801"/>
        <v>2.0770434235897077E-2</v>
      </c>
      <c r="AC569" s="5">
        <f t="shared" si="802"/>
        <v>2.6697497194979269E-3</v>
      </c>
      <c r="AD569" s="5">
        <f t="shared" si="803"/>
        <v>3.8286957592869458E-2</v>
      </c>
      <c r="AE569" s="5">
        <f t="shared" si="804"/>
        <v>4.354703503471348E-2</v>
      </c>
      <c r="AF569" s="5">
        <f t="shared" si="805"/>
        <v>2.4764885740983213E-2</v>
      </c>
      <c r="AG569" s="5">
        <f t="shared" si="806"/>
        <v>9.38907498179937E-3</v>
      </c>
      <c r="AH569" s="5">
        <f t="shared" si="807"/>
        <v>2.1775334583604956E-3</v>
      </c>
      <c r="AI569" s="5">
        <f t="shared" si="808"/>
        <v>5.0715892824802038E-3</v>
      </c>
      <c r="AJ569" s="5">
        <f t="shared" si="809"/>
        <v>5.9059983100176799E-3</v>
      </c>
      <c r="AK569" s="5">
        <f t="shared" si="810"/>
        <v>4.5851262914667797E-3</v>
      </c>
      <c r="AL569" s="5">
        <f t="shared" si="811"/>
        <v>2.8288994615663604E-4</v>
      </c>
      <c r="AM569" s="5">
        <f t="shared" si="812"/>
        <v>1.7834465233243221E-2</v>
      </c>
      <c r="AN569" s="5">
        <f t="shared" si="813"/>
        <v>2.0284664312999964E-2</v>
      </c>
      <c r="AO569" s="5">
        <f t="shared" si="814"/>
        <v>1.1535742757347268E-2</v>
      </c>
      <c r="AP569" s="5">
        <f t="shared" si="815"/>
        <v>4.3735293129271834E-3</v>
      </c>
      <c r="AQ569" s="5">
        <f t="shared" si="816"/>
        <v>1.243597338293449E-3</v>
      </c>
      <c r="AR569" s="5">
        <f t="shared" si="817"/>
        <v>4.953390489201234E-4</v>
      </c>
      <c r="AS569" s="5">
        <f t="shared" si="818"/>
        <v>1.1536705450159574E-3</v>
      </c>
      <c r="AT569" s="5">
        <f t="shared" si="819"/>
        <v>1.343479510992522E-3</v>
      </c>
      <c r="AU569" s="5">
        <f t="shared" si="820"/>
        <v>1.0430113427987596E-3</v>
      </c>
      <c r="AV569" s="5">
        <f t="shared" si="821"/>
        <v>6.0730698847977834E-4</v>
      </c>
      <c r="AW569" s="5">
        <f t="shared" si="822"/>
        <v>2.0816225521703161E-5</v>
      </c>
      <c r="AX569" s="5">
        <f t="shared" si="823"/>
        <v>6.9229003415469089E-3</v>
      </c>
      <c r="AY569" s="5">
        <f t="shared" si="824"/>
        <v>7.8740073035032457E-3</v>
      </c>
      <c r="AZ569" s="5">
        <f t="shared" si="825"/>
        <v>4.4778913429922833E-3</v>
      </c>
      <c r="BA569" s="5">
        <f t="shared" si="826"/>
        <v>1.6976964085131142E-3</v>
      </c>
      <c r="BB569" s="5">
        <f t="shared" si="827"/>
        <v>4.8273387093047878E-4</v>
      </c>
      <c r="BC569" s="5">
        <f t="shared" si="828"/>
        <v>1.0981091270499626E-4</v>
      </c>
      <c r="BD569" s="5">
        <f t="shared" si="829"/>
        <v>9.3898585286579647E-5</v>
      </c>
      <c r="BE569" s="5">
        <f t="shared" si="830"/>
        <v>2.1869471486239374E-4</v>
      </c>
      <c r="BF569" s="5">
        <f t="shared" si="831"/>
        <v>2.5467571296614304E-4</v>
      </c>
      <c r="BG569" s="5">
        <f t="shared" si="832"/>
        <v>1.9771768395843205E-4</v>
      </c>
      <c r="BH569" s="5">
        <f t="shared" si="833"/>
        <v>1.1512370602968554E-4</v>
      </c>
      <c r="BI569" s="5">
        <f t="shared" si="834"/>
        <v>5.3625826176664417E-5</v>
      </c>
      <c r="BJ569" s="8">
        <f t="shared" si="835"/>
        <v>0.6296661155608233</v>
      </c>
      <c r="BK569" s="8">
        <f t="shared" si="836"/>
        <v>0.19568864793664506</v>
      </c>
      <c r="BL569" s="8">
        <f t="shared" si="837"/>
        <v>0.16468517938841984</v>
      </c>
      <c r="BM569" s="8">
        <f t="shared" si="838"/>
        <v>0.66274530757112915</v>
      </c>
      <c r="BN569" s="8">
        <f t="shared" si="839"/>
        <v>0.32709947478795914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1.58169934640523</v>
      </c>
      <c r="F570">
        <f>VLOOKUP(B570,home!$B$2:$E$405,3,FALSE)</f>
        <v>1.42</v>
      </c>
      <c r="G570">
        <f>VLOOKUP(C570,away!$B$2:$E$405,4,FALSE)</f>
        <v>1.1100000000000001</v>
      </c>
      <c r="H570">
        <f>VLOOKUP(A570,away!$A$2:$E$405,3,FALSE)</f>
        <v>1.47712418300654</v>
      </c>
      <c r="I570">
        <f>VLOOKUP(C570,away!$B$2:$E$405,3,FALSE)</f>
        <v>0.71</v>
      </c>
      <c r="J570">
        <f>VLOOKUP(B570,home!$B$2:$E$405,4,FALSE)</f>
        <v>0.76</v>
      </c>
      <c r="K570" s="3">
        <f t="shared" si="784"/>
        <v>2.4930745098039235</v>
      </c>
      <c r="L570" s="3">
        <f t="shared" si="785"/>
        <v>0.79705620915032893</v>
      </c>
      <c r="M570" s="5">
        <f t="shared" si="786"/>
        <v>3.7248979930253542E-2</v>
      </c>
      <c r="N570" s="5">
        <f t="shared" si="787"/>
        <v>9.2864482380313029E-2</v>
      </c>
      <c r="O570" s="5">
        <f t="shared" si="788"/>
        <v>2.9689530737924571E-2</v>
      </c>
      <c r="P570" s="5">
        <f t="shared" si="789"/>
        <v>7.4018212290759805E-2</v>
      </c>
      <c r="Q570" s="5">
        <f t="shared" si="790"/>
        <v>0.11575903694424702</v>
      </c>
      <c r="R570" s="5">
        <f t="shared" si="791"/>
        <v>1.1832112410711164E-2</v>
      </c>
      <c r="S570" s="5">
        <f t="shared" si="792"/>
        <v>3.6770777085563922E-2</v>
      </c>
      <c r="T570" s="5">
        <f t="shared" si="793"/>
        <v>9.2266459161674405E-2</v>
      </c>
      <c r="U570" s="5">
        <f t="shared" si="794"/>
        <v>2.9498337848278652E-2</v>
      </c>
      <c r="V570" s="5">
        <f t="shared" si="795"/>
        <v>8.1186628451502662E-3</v>
      </c>
      <c r="W570" s="5">
        <f t="shared" si="796"/>
        <v>9.6198634761717625E-2</v>
      </c>
      <c r="X570" s="5">
        <f t="shared" si="797"/>
        <v>7.6675719148611696E-2</v>
      </c>
      <c r="Y570" s="5">
        <f t="shared" si="798"/>
        <v>3.0557429019233862E-2</v>
      </c>
      <c r="Z570" s="5">
        <f t="shared" si="799"/>
        <v>3.143619554774E-3</v>
      </c>
      <c r="AA570" s="5">
        <f t="shared" si="800"/>
        <v>7.8372777805282168E-3</v>
      </c>
      <c r="AB570" s="5">
        <f t="shared" si="801"/>
        <v>9.769458730443787E-3</v>
      </c>
      <c r="AC570" s="5">
        <f t="shared" si="802"/>
        <v>1.0082975948513214E-3</v>
      </c>
      <c r="AD570" s="5">
        <f t="shared" si="803"/>
        <v>5.9957591050593985E-2</v>
      </c>
      <c r="AE570" s="5">
        <f t="shared" si="804"/>
        <v>4.7789570232572118E-2</v>
      </c>
      <c r="AF570" s="5">
        <f t="shared" si="805"/>
        <v>1.9045486843248669E-2</v>
      </c>
      <c r="AG570" s="5">
        <f t="shared" si="806"/>
        <v>5.0601078482340831E-3</v>
      </c>
      <c r="AH570" s="5">
        <f t="shared" si="807"/>
        <v>6.2641037133475221E-4</v>
      </c>
      <c r="AI570" s="5">
        <f t="shared" si="808"/>
        <v>1.561687729451481E-3</v>
      </c>
      <c r="AJ570" s="5">
        <f t="shared" si="809"/>
        <v>1.9467019352845272E-3</v>
      </c>
      <c r="AK570" s="5">
        <f t="shared" si="810"/>
        <v>1.6177576576812736E-3</v>
      </c>
      <c r="AL570" s="5">
        <f t="shared" si="811"/>
        <v>8.0144353555680985E-5</v>
      </c>
      <c r="AM570" s="5">
        <f t="shared" si="812"/>
        <v>2.9895748383496724E-2</v>
      </c>
      <c r="AN570" s="5">
        <f t="shared" si="813"/>
        <v>2.3828591876261972E-2</v>
      </c>
      <c r="AO570" s="5">
        <f t="shared" si="814"/>
        <v>9.4963635551418464E-3</v>
      </c>
      <c r="AP570" s="5">
        <f t="shared" si="815"/>
        <v>2.5230451786582334E-3</v>
      </c>
      <c r="AQ570" s="5">
        <f t="shared" si="816"/>
        <v>5.027522064040864E-4</v>
      </c>
      <c r="AR570" s="5">
        <f t="shared" si="817"/>
        <v>9.985685518970551E-5</v>
      </c>
      <c r="AS570" s="5">
        <f t="shared" si="818"/>
        <v>2.4895058030263641E-4</v>
      </c>
      <c r="AT570" s="5">
        <f t="shared" si="819"/>
        <v>3.1032617297669887E-4</v>
      </c>
      <c r="AU570" s="5">
        <f t="shared" si="820"/>
        <v>2.5788875719107032E-4</v>
      </c>
      <c r="AV570" s="5">
        <f t="shared" si="821"/>
        <v>1.6073397172951774E-4</v>
      </c>
      <c r="AW570" s="5">
        <f t="shared" si="822"/>
        <v>4.4237913707060508E-6</v>
      </c>
      <c r="AX570" s="5">
        <f t="shared" si="823"/>
        <v>1.2422054707734591E-2</v>
      </c>
      <c r="AY570" s="5">
        <f t="shared" si="824"/>
        <v>9.9010758352049283E-3</v>
      </c>
      <c r="AZ570" s="5">
        <f t="shared" si="825"/>
        <v>3.9458569858591835E-3</v>
      </c>
      <c r="BA570" s="5">
        <f t="shared" si="826"/>
        <v>1.0483566036660881E-3</v>
      </c>
      <c r="BB570" s="5">
        <f t="shared" si="827"/>
        <v>2.088997850889515E-4</v>
      </c>
      <c r="BC570" s="5">
        <f t="shared" si="828"/>
        <v>3.330097415906362E-5</v>
      </c>
      <c r="BD570" s="5">
        <f t="shared" si="829"/>
        <v>1.3265254409196667E-5</v>
      </c>
      <c r="BE570" s="5">
        <f t="shared" si="830"/>
        <v>3.3071267633632313E-5</v>
      </c>
      <c r="BF570" s="5">
        <f t="shared" si="831"/>
        <v>4.1224567172156134E-5</v>
      </c>
      <c r="BG570" s="5">
        <f t="shared" si="832"/>
        <v>3.4258639198200679E-5</v>
      </c>
      <c r="BH570" s="5">
        <f t="shared" si="833"/>
        <v>2.1352335031400919E-5</v>
      </c>
      <c r="BI570" s="5">
        <f t="shared" si="834"/>
        <v>1.0646592438315793E-5</v>
      </c>
      <c r="BJ570" s="8">
        <f t="shared" si="835"/>
        <v>0.72998056348212215</v>
      </c>
      <c r="BK570" s="8">
        <f t="shared" si="836"/>
        <v>0.16714614993533944</v>
      </c>
      <c r="BL570" s="8">
        <f t="shared" si="837"/>
        <v>9.5610850194910946E-2</v>
      </c>
      <c r="BM570" s="8">
        <f t="shared" si="838"/>
        <v>0.6245721764291029</v>
      </c>
      <c r="BN570" s="8">
        <f t="shared" si="839"/>
        <v>0.36141235469420913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1.84920634920635</v>
      </c>
      <c r="F571">
        <f>VLOOKUP(B571,home!$B$2:$E$405,3,FALSE)</f>
        <v>0.85</v>
      </c>
      <c r="G571">
        <f>VLOOKUP(C571,away!$B$2:$E$405,4,FALSE)</f>
        <v>0.54</v>
      </c>
      <c r="H571">
        <f>VLOOKUP(A571,away!$A$2:$E$405,3,FALSE)</f>
        <v>1.3015873015873001</v>
      </c>
      <c r="I571">
        <f>VLOOKUP(C571,away!$B$2:$E$405,3,FALSE)</f>
        <v>1.39</v>
      </c>
      <c r="J571">
        <f>VLOOKUP(B571,home!$B$2:$E$405,4,FALSE)</f>
        <v>1.54</v>
      </c>
      <c r="K571" s="3">
        <f t="shared" si="784"/>
        <v>0.8487857142857147</v>
      </c>
      <c r="L571" s="3">
        <f t="shared" si="785"/>
        <v>2.7861777777777745</v>
      </c>
      <c r="M571" s="5">
        <f t="shared" si="786"/>
        <v>2.6384897628008521E-2</v>
      </c>
      <c r="N571" s="5">
        <f t="shared" si="787"/>
        <v>2.2395124179544673E-2</v>
      </c>
      <c r="O571" s="5">
        <f t="shared" si="788"/>
        <v>7.3513015440098875E-2</v>
      </c>
      <c r="P571" s="5">
        <f t="shared" si="789"/>
        <v>6.239679731962109E-2</v>
      </c>
      <c r="Q571" s="5">
        <f t="shared" si="790"/>
        <v>9.5043307366260519E-3</v>
      </c>
      <c r="R571" s="5">
        <f t="shared" si="791"/>
        <v>0.10241016499831895</v>
      </c>
      <c r="S571" s="5">
        <f t="shared" si="792"/>
        <v>3.6890045686712558E-2</v>
      </c>
      <c r="T571" s="5">
        <f t="shared" si="793"/>
        <v>2.6480755091037776E-2</v>
      </c>
      <c r="U571" s="5">
        <f t="shared" si="794"/>
        <v>8.6924285048216046E-2</v>
      </c>
      <c r="V571" s="5">
        <f t="shared" si="795"/>
        <v>9.6933427442636739E-3</v>
      </c>
      <c r="W571" s="5">
        <f t="shared" si="796"/>
        <v>2.6890467176982728E-3</v>
      </c>
      <c r="X571" s="5">
        <f t="shared" si="797"/>
        <v>7.4921622082571937E-3</v>
      </c>
      <c r="Y571" s="5">
        <f t="shared" si="798"/>
        <v>1.0437247926076327E-2</v>
      </c>
      <c r="Z571" s="5">
        <f t="shared" si="799"/>
        <v>9.5110975312290499E-2</v>
      </c>
      <c r="AA571" s="5">
        <f t="shared" si="800"/>
        <v>8.0728837116853469E-2</v>
      </c>
      <c r="AB571" s="5">
        <f t="shared" si="801"/>
        <v>3.4260741837841786E-2</v>
      </c>
      <c r="AC571" s="5">
        <f t="shared" si="802"/>
        <v>1.4327171908405177E-3</v>
      </c>
      <c r="AD571" s="5">
        <f t="shared" si="803"/>
        <v>5.7060610975729611E-4</v>
      </c>
      <c r="AE571" s="5">
        <f t="shared" si="804"/>
        <v>1.5898100628700047E-3</v>
      </c>
      <c r="AF571" s="5">
        <f t="shared" si="805"/>
        <v>2.214746734027947E-3</v>
      </c>
      <c r="AG571" s="5">
        <f t="shared" si="806"/>
        <v>2.0568927112515228E-3</v>
      </c>
      <c r="AH571" s="5">
        <f t="shared" si="807"/>
        <v>6.6249021459468607E-2</v>
      </c>
      <c r="AI571" s="5">
        <f t="shared" si="808"/>
        <v>5.6231223000204694E-2</v>
      </c>
      <c r="AJ571" s="5">
        <f t="shared" si="809"/>
        <v>2.3864129389694025E-2</v>
      </c>
      <c r="AK571" s="5">
        <f t="shared" si="810"/>
        <v>6.7518440366127214E-3</v>
      </c>
      <c r="AL571" s="5">
        <f t="shared" si="811"/>
        <v>1.3552747550297801E-4</v>
      </c>
      <c r="AM571" s="5">
        <f t="shared" si="812"/>
        <v>9.6864462889227924E-5</v>
      </c>
      <c r="AN571" s="5">
        <f t="shared" si="813"/>
        <v>2.6988161395834681E-4</v>
      </c>
      <c r="AO571" s="5">
        <f t="shared" si="814"/>
        <v>3.7596907772077299E-4</v>
      </c>
      <c r="AP571" s="5">
        <f t="shared" si="815"/>
        <v>3.4917222982574087E-4</v>
      </c>
      <c r="AQ571" s="5">
        <f t="shared" si="816"/>
        <v>2.4321397683939834E-4</v>
      </c>
      <c r="AR571" s="5">
        <f t="shared" si="817"/>
        <v>3.691631027797887E-2</v>
      </c>
      <c r="AS571" s="5">
        <f t="shared" si="818"/>
        <v>3.1334036788087362E-2</v>
      </c>
      <c r="AT571" s="5">
        <f t="shared" si="819"/>
        <v>1.3297941398315796E-2</v>
      </c>
      <c r="AU571" s="5">
        <f t="shared" si="820"/>
        <v>3.7623675627663504E-3</v>
      </c>
      <c r="AV571" s="5">
        <f t="shared" si="821"/>
        <v>7.9836095979200989E-4</v>
      </c>
      <c r="AW571" s="5">
        <f t="shared" si="822"/>
        <v>8.902904881657213E-6</v>
      </c>
      <c r="AX571" s="5">
        <f t="shared" si="823"/>
        <v>1.3702862053722565E-5</v>
      </c>
      <c r="AY571" s="5">
        <f t="shared" si="824"/>
        <v>3.8178609746036132E-5</v>
      </c>
      <c r="AZ571" s="5">
        <f t="shared" si="825"/>
        <v>5.3186197030427925E-5</v>
      </c>
      <c r="BA571" s="5">
        <f t="shared" si="826"/>
        <v>4.9395400083562841E-5</v>
      </c>
      <c r="BB571" s="5">
        <f t="shared" si="827"/>
        <v>3.4406091509316315E-5</v>
      </c>
      <c r="BC571" s="5">
        <f t="shared" si="828"/>
        <v>1.917229751668914E-5</v>
      </c>
      <c r="BD571" s="5">
        <f t="shared" si="829"/>
        <v>1.7142567222342326E-2</v>
      </c>
      <c r="BE571" s="5">
        <f t="shared" si="830"/>
        <v>1.4550366164506711E-2</v>
      </c>
      <c r="BF571" s="5">
        <f t="shared" si="831"/>
        <v>6.1750714690297611E-3</v>
      </c>
      <c r="BG571" s="5">
        <f t="shared" si="832"/>
        <v>1.7471041492019216E-3</v>
      </c>
      <c r="BH571" s="5">
        <f t="shared" si="833"/>
        <v>3.7072926080297219E-4</v>
      </c>
      <c r="BI571" s="5">
        <f t="shared" si="834"/>
        <v>6.2933940087453157E-5</v>
      </c>
      <c r="BJ571" s="8">
        <f t="shared" si="835"/>
        <v>8.6973865296320299E-2</v>
      </c>
      <c r="BK571" s="8">
        <f t="shared" si="836"/>
        <v>0.13697150665469535</v>
      </c>
      <c r="BL571" s="8">
        <f t="shared" si="837"/>
        <v>0.65709105152022063</v>
      </c>
      <c r="BM571" s="8">
        <f t="shared" si="838"/>
        <v>0.67951379277644419</v>
      </c>
      <c r="BN571" s="8">
        <f t="shared" si="839"/>
        <v>0.29660433030221817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1.84920634920635</v>
      </c>
      <c r="F572">
        <f>VLOOKUP(B572,home!$B$2:$E$405,3,FALSE)</f>
        <v>0.41</v>
      </c>
      <c r="G572">
        <f>VLOOKUP(C572,away!$B$2:$E$405,4,FALSE)</f>
        <v>0.95</v>
      </c>
      <c r="H572">
        <f>VLOOKUP(A572,away!$A$2:$E$405,3,FALSE)</f>
        <v>1.3015873015873001</v>
      </c>
      <c r="I572">
        <f>VLOOKUP(C572,away!$B$2:$E$405,3,FALSE)</f>
        <v>0.81</v>
      </c>
      <c r="J572">
        <f>VLOOKUP(B572,home!$B$2:$E$405,4,FALSE)</f>
        <v>1.25</v>
      </c>
      <c r="K572" s="3">
        <f t="shared" si="784"/>
        <v>0.72026587301587319</v>
      </c>
      <c r="L572" s="3">
        <f t="shared" si="785"/>
        <v>1.3178571428571415</v>
      </c>
      <c r="M572" s="5">
        <f t="shared" si="786"/>
        <v>0.13027300189825922</v>
      </c>
      <c r="N572" s="5">
        <f t="shared" si="787"/>
        <v>9.3831197442648173E-2</v>
      </c>
      <c r="O572" s="5">
        <f t="shared" si="788"/>
        <v>0.17168120607306284</v>
      </c>
      <c r="P572" s="5">
        <f t="shared" si="789"/>
        <v>0.12365611377263262</v>
      </c>
      <c r="Q572" s="5">
        <f t="shared" si="790"/>
        <v>3.3791704671076866E-2</v>
      </c>
      <c r="R572" s="5">
        <f t="shared" si="791"/>
        <v>0.1131256518588574</v>
      </c>
      <c r="S572" s="5">
        <f t="shared" si="792"/>
        <v>2.93438284420822E-2</v>
      </c>
      <c r="T572" s="5">
        <f t="shared" si="793"/>
        <v>4.4532639370097681E-2</v>
      </c>
      <c r="U572" s="5">
        <f t="shared" si="794"/>
        <v>8.1480546396609663E-2</v>
      </c>
      <c r="V572" s="5">
        <f t="shared" si="795"/>
        <v>3.0948203093894202E-3</v>
      </c>
      <c r="W572" s="5">
        <f t="shared" si="796"/>
        <v>8.1130038885359156E-3</v>
      </c>
      <c r="X572" s="5">
        <f t="shared" si="797"/>
        <v>1.0691780124534821E-2</v>
      </c>
      <c r="Y572" s="5">
        <f t="shared" si="798"/>
        <v>7.0451194034881178E-3</v>
      </c>
      <c r="Z572" s="5">
        <f t="shared" si="799"/>
        <v>4.9694482780855163E-2</v>
      </c>
      <c r="AA572" s="5">
        <f t="shared" si="800"/>
        <v>3.5793240024224918E-2</v>
      </c>
      <c r="AB572" s="5">
        <f t="shared" si="801"/>
        <v>1.2890324637057525E-2</v>
      </c>
      <c r="AC572" s="5">
        <f t="shared" si="802"/>
        <v>1.8360167048589077E-4</v>
      </c>
      <c r="AD572" s="5">
        <f t="shared" si="803"/>
        <v>1.4608799571393734E-3</v>
      </c>
      <c r="AE572" s="5">
        <f t="shared" si="804"/>
        <v>1.925231086372958E-3</v>
      </c>
      <c r="AF572" s="5">
        <f t="shared" si="805"/>
        <v>1.2685897694136089E-3</v>
      </c>
      <c r="AG572" s="5">
        <f t="shared" si="806"/>
        <v>5.5727336299240616E-4</v>
      </c>
      <c r="AH572" s="5">
        <f t="shared" si="807"/>
        <v>1.6372557273335298E-2</v>
      </c>
      <c r="AI572" s="5">
        <f t="shared" si="808"/>
        <v>1.1792594257981234E-2</v>
      </c>
      <c r="AJ572" s="5">
        <f t="shared" si="809"/>
        <v>4.2469015991734122E-3</v>
      </c>
      <c r="AK572" s="5">
        <f t="shared" si="810"/>
        <v>1.0196327626470489E-3</v>
      </c>
      <c r="AL572" s="5">
        <f t="shared" si="811"/>
        <v>6.9710434928580872E-6</v>
      </c>
      <c r="AM572" s="5">
        <f t="shared" si="812"/>
        <v>2.104443955400765E-4</v>
      </c>
      <c r="AN572" s="5">
        <f t="shared" si="813"/>
        <v>2.7733564983674336E-4</v>
      </c>
      <c r="AO572" s="5">
        <f t="shared" si="814"/>
        <v>1.827443835531397E-4</v>
      </c>
      <c r="AP572" s="5">
        <f t="shared" si="815"/>
        <v>8.0276997060843436E-5</v>
      </c>
      <c r="AQ572" s="5">
        <f t="shared" si="816"/>
        <v>2.6448403495938567E-5</v>
      </c>
      <c r="AR572" s="5">
        <f t="shared" si="817"/>
        <v>4.3153383099005143E-3</v>
      </c>
      <c r="AS572" s="5">
        <f t="shared" si="818"/>
        <v>3.1081909151393365E-3</v>
      </c>
      <c r="AT572" s="5">
        <f t="shared" si="819"/>
        <v>1.1193619214964199E-3</v>
      </c>
      <c r="AU572" s="5">
        <f t="shared" si="820"/>
        <v>2.687460638691148E-4</v>
      </c>
      <c r="AV572" s="5">
        <f t="shared" si="821"/>
        <v>4.8392154578066886E-5</v>
      </c>
      <c r="AW572" s="5">
        <f t="shared" si="822"/>
        <v>1.8380463733555068E-7</v>
      </c>
      <c r="AX572" s="5">
        <f t="shared" si="823"/>
        <v>2.5262652712495153E-5</v>
      </c>
      <c r="AY572" s="5">
        <f t="shared" si="824"/>
        <v>3.3292567324681075E-5</v>
      </c>
      <c r="AZ572" s="5">
        <f t="shared" si="825"/>
        <v>2.1937423826441621E-5</v>
      </c>
      <c r="BA572" s="5">
        <f t="shared" si="826"/>
        <v>9.6367968951868445E-6</v>
      </c>
      <c r="BB572" s="5">
        <f t="shared" si="827"/>
        <v>3.1749804056463768E-6</v>
      </c>
      <c r="BC572" s="5">
        <f t="shared" si="828"/>
        <v>8.3683412120250861E-7</v>
      </c>
      <c r="BD572" s="5">
        <f t="shared" si="829"/>
        <v>9.478332359245757E-4</v>
      </c>
      <c r="BE572" s="5">
        <f t="shared" si="830"/>
        <v>6.8269193314667454E-4</v>
      </c>
      <c r="BF572" s="5">
        <f t="shared" si="831"/>
        <v>2.4585985061439182E-4</v>
      </c>
      <c r="BG572" s="5">
        <f t="shared" si="832"/>
        <v>5.9028153314109046E-5</v>
      </c>
      <c r="BH572" s="5">
        <f t="shared" si="833"/>
        <v>1.0628991094825387E-5</v>
      </c>
      <c r="BI572" s="5">
        <f t="shared" si="834"/>
        <v>1.5311399100384703E-6</v>
      </c>
      <c r="BJ572" s="8">
        <f t="shared" si="835"/>
        <v>0.2040888101610723</v>
      </c>
      <c r="BK572" s="8">
        <f t="shared" si="836"/>
        <v>0.28659162970366686</v>
      </c>
      <c r="BL572" s="8">
        <f t="shared" si="837"/>
        <v>0.4592102575519374</v>
      </c>
      <c r="BM572" s="8">
        <f t="shared" si="838"/>
        <v>0.33319319571830736</v>
      </c>
      <c r="BN572" s="8">
        <f t="shared" si="839"/>
        <v>0.66635887571653707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1.84920634920635</v>
      </c>
      <c r="F573">
        <f>VLOOKUP(B573,home!$B$2:$E$405,3,FALSE)</f>
        <v>1.31</v>
      </c>
      <c r="G573">
        <f>VLOOKUP(C573,away!$B$2:$E$405,4,FALSE)</f>
        <v>1.22</v>
      </c>
      <c r="H573">
        <f>VLOOKUP(A573,away!$A$2:$E$405,3,FALSE)</f>
        <v>1.3015873015873001</v>
      </c>
      <c r="I573">
        <f>VLOOKUP(C573,away!$B$2:$E$405,3,FALSE)</f>
        <v>0.41</v>
      </c>
      <c r="J573">
        <f>VLOOKUP(B573,home!$B$2:$E$405,4,FALSE)</f>
        <v>0.99</v>
      </c>
      <c r="K573" s="3">
        <f t="shared" si="784"/>
        <v>2.9554015873015884</v>
      </c>
      <c r="L573" s="3">
        <f t="shared" si="785"/>
        <v>0.52831428571428507</v>
      </c>
      <c r="M573" s="5">
        <f t="shared" si="786"/>
        <v>3.0693147032140839E-2</v>
      </c>
      <c r="N573" s="5">
        <f t="shared" si="787"/>
        <v>9.0710575458070083E-2</v>
      </c>
      <c r="O573" s="5">
        <f t="shared" si="788"/>
        <v>1.6215628050609016E-2</v>
      </c>
      <c r="P573" s="5">
        <f t="shared" si="789"/>
        <v>4.7923692879862048E-2</v>
      </c>
      <c r="Q573" s="5">
        <f t="shared" si="790"/>
        <v>0.13404308934691042</v>
      </c>
      <c r="R573" s="5">
        <f t="shared" si="791"/>
        <v>4.2834739754830133E-3</v>
      </c>
      <c r="S573" s="5">
        <f t="shared" si="792"/>
        <v>1.8706784423558241E-2</v>
      </c>
      <c r="T573" s="5">
        <f t="shared" si="793"/>
        <v>7.0816879003249067E-2</v>
      </c>
      <c r="U573" s="5">
        <f t="shared" si="794"/>
        <v>1.2659385786307542E-2</v>
      </c>
      <c r="V573" s="5">
        <f t="shared" si="795"/>
        <v>3.24537949988065E-3</v>
      </c>
      <c r="W573" s="5">
        <f t="shared" si="796"/>
        <v>0.13205038634088923</v>
      </c>
      <c r="X573" s="5">
        <f t="shared" si="797"/>
        <v>6.9764105537982263E-2</v>
      </c>
      <c r="Y573" s="5">
        <f t="shared" si="798"/>
        <v>1.8428686792897549E-2</v>
      </c>
      <c r="Z573" s="5">
        <f t="shared" si="799"/>
        <v>7.5434016457767922E-4</v>
      </c>
      <c r="AA573" s="5">
        <f t="shared" si="800"/>
        <v>2.2293781197582144E-3</v>
      </c>
      <c r="AB573" s="5">
        <f t="shared" si="801"/>
        <v>3.2943538169144292E-3</v>
      </c>
      <c r="AC573" s="5">
        <f t="shared" si="802"/>
        <v>3.1670459343093374E-4</v>
      </c>
      <c r="AD573" s="5">
        <f t="shared" si="803"/>
        <v>9.756548034891302E-2</v>
      </c>
      <c r="AE573" s="5">
        <f t="shared" si="804"/>
        <v>5.1545237060907093E-2</v>
      </c>
      <c r="AF573" s="5">
        <f t="shared" si="805"/>
        <v>1.3616042549903312E-2</v>
      </c>
      <c r="AG573" s="5">
        <f t="shared" si="806"/>
        <v>2.3978499313358275E-3</v>
      </c>
      <c r="AH573" s="5">
        <f t="shared" si="807"/>
        <v>9.9632171308613194E-5</v>
      </c>
      <c r="AI573" s="5">
        <f t="shared" si="808"/>
        <v>2.9445307723177921E-4</v>
      </c>
      <c r="AJ573" s="5">
        <f t="shared" si="809"/>
        <v>4.3511354591831879E-4</v>
      </c>
      <c r="AK573" s="5">
        <f t="shared" si="810"/>
        <v>4.2864508808780724E-4</v>
      </c>
      <c r="AL573" s="5">
        <f t="shared" si="811"/>
        <v>1.9779859853839184E-5</v>
      </c>
      <c r="AM573" s="5">
        <f t="shared" si="812"/>
        <v>5.766903509780389E-2</v>
      </c>
      <c r="AN573" s="5">
        <f t="shared" si="813"/>
        <v>3.0467375085528298E-2</v>
      </c>
      <c r="AO573" s="5">
        <f t="shared" si="814"/>
        <v>8.0481747529500425E-3</v>
      </c>
      <c r="AP573" s="5">
        <f t="shared" si="815"/>
        <v>1.4173218986361818E-3</v>
      </c>
      <c r="AQ573" s="5">
        <f t="shared" si="816"/>
        <v>1.8719785162629716E-4</v>
      </c>
      <c r="AR573" s="5">
        <f t="shared" si="817"/>
        <v>1.0527419883814656E-5</v>
      </c>
      <c r="AS573" s="5">
        <f t="shared" si="818"/>
        <v>3.1112753434816133E-5</v>
      </c>
      <c r="AT573" s="5">
        <f t="shared" si="819"/>
        <v>4.5975340443289282E-5</v>
      </c>
      <c r="AU573" s="5">
        <f t="shared" si="820"/>
        <v>4.5291864707609346E-5</v>
      </c>
      <c r="AV573" s="5">
        <f t="shared" si="821"/>
        <v>3.3463912212179371E-5</v>
      </c>
      <c r="AW573" s="5">
        <f t="shared" si="822"/>
        <v>8.5788597102932344E-7</v>
      </c>
      <c r="AX573" s="5">
        <f t="shared" si="823"/>
        <v>2.8405859644366774E-2</v>
      </c>
      <c r="AY573" s="5">
        <f t="shared" si="824"/>
        <v>1.5007221448113867E-2</v>
      </c>
      <c r="AZ573" s="5">
        <f t="shared" si="825"/>
        <v>3.9642647399581879E-3</v>
      </c>
      <c r="BA573" s="5">
        <f t="shared" si="826"/>
        <v>6.981258981577788E-4</v>
      </c>
      <c r="BB573" s="5">
        <f t="shared" si="827"/>
        <v>9.2207471305967649E-5</v>
      </c>
      <c r="BC573" s="5">
        <f t="shared" si="828"/>
        <v>9.7429048681065481E-6</v>
      </c>
      <c r="BD573" s="5">
        <f t="shared" si="829"/>
        <v>9.2696438605531672E-7</v>
      </c>
      <c r="BE573" s="5">
        <f t="shared" si="830"/>
        <v>2.7395520179199255E-6</v>
      </c>
      <c r="BF573" s="5">
        <f t="shared" si="831"/>
        <v>4.0482381911279085E-6</v>
      </c>
      <c r="BG573" s="5">
        <f t="shared" si="832"/>
        <v>3.9880565252781103E-6</v>
      </c>
      <c r="BH573" s="5">
        <f t="shared" si="833"/>
        <v>2.9465771462638471E-6</v>
      </c>
      <c r="BI573" s="5">
        <f t="shared" si="834"/>
        <v>1.7416637550349514E-6</v>
      </c>
      <c r="BJ573" s="8">
        <f t="shared" si="835"/>
        <v>0.82690485916437317</v>
      </c>
      <c r="BK573" s="8">
        <f t="shared" si="836"/>
        <v>0.11591270973684041</v>
      </c>
      <c r="BL573" s="8">
        <f t="shared" si="837"/>
        <v>4.0122825974322117E-2</v>
      </c>
      <c r="BM573" s="8">
        <f t="shared" si="838"/>
        <v>0.64481876473489508</v>
      </c>
      <c r="BN573" s="8">
        <f t="shared" si="839"/>
        <v>0.32386960674307541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1.84920634920635</v>
      </c>
      <c r="F574">
        <f>VLOOKUP(B574,home!$B$2:$E$405,3,FALSE)</f>
        <v>0.95</v>
      </c>
      <c r="G574">
        <f>VLOOKUP(C574,away!$B$2:$E$405,4,FALSE)</f>
        <v>2.1</v>
      </c>
      <c r="H574">
        <f>VLOOKUP(A574,away!$A$2:$E$405,3,FALSE)</f>
        <v>1.3015873015873001</v>
      </c>
      <c r="I574">
        <f>VLOOKUP(C574,away!$B$2:$E$405,3,FALSE)</f>
        <v>0.41</v>
      </c>
      <c r="J574">
        <f>VLOOKUP(B574,home!$B$2:$E$405,4,FALSE)</f>
        <v>0.48</v>
      </c>
      <c r="K574" s="3">
        <f t="shared" si="784"/>
        <v>3.6891666666666683</v>
      </c>
      <c r="L574" s="3">
        <f t="shared" si="785"/>
        <v>0.25615238095238063</v>
      </c>
      <c r="M574" s="5">
        <f t="shared" si="786"/>
        <v>1.9345043394957961E-2</v>
      </c>
      <c r="N574" s="5">
        <f t="shared" si="787"/>
        <v>7.1367089257899113E-2</v>
      </c>
      <c r="O574" s="5">
        <f t="shared" si="788"/>
        <v>4.9552789252456063E-3</v>
      </c>
      <c r="P574" s="5">
        <f t="shared" si="789"/>
        <v>1.8280849835051922E-2</v>
      </c>
      <c r="Q574" s="5">
        <f t="shared" si="790"/>
        <v>0.13164254339363313</v>
      </c>
      <c r="R574" s="5">
        <f t="shared" si="791"/>
        <v>6.3465324749240775E-4</v>
      </c>
      <c r="S574" s="5">
        <f t="shared" si="792"/>
        <v>4.3187997032203621E-3</v>
      </c>
      <c r="T574" s="5">
        <f t="shared" si="793"/>
        <v>3.3720550924906209E-2</v>
      </c>
      <c r="U574" s="5">
        <f t="shared" si="794"/>
        <v>2.3413416055407419E-3</v>
      </c>
      <c r="V574" s="5">
        <f t="shared" si="795"/>
        <v>4.5346860651892965E-4</v>
      </c>
      <c r="W574" s="5">
        <f t="shared" si="796"/>
        <v>0.16188376100100396</v>
      </c>
      <c r="X574" s="5">
        <f t="shared" si="797"/>
        <v>4.14669108179333E-2</v>
      </c>
      <c r="Y574" s="5">
        <f t="shared" si="798"/>
        <v>5.310923968376821E-3</v>
      </c>
      <c r="Z574" s="5">
        <f t="shared" si="799"/>
        <v>5.4189313474780258E-5</v>
      </c>
      <c r="AA574" s="5">
        <f t="shared" si="800"/>
        <v>1.9991340896071026E-4</v>
      </c>
      <c r="AB574" s="5">
        <f t="shared" si="801"/>
        <v>3.6875694227877696E-4</v>
      </c>
      <c r="AC574" s="5">
        <f t="shared" si="802"/>
        <v>2.6782672864291125E-5</v>
      </c>
      <c r="AD574" s="5">
        <f t="shared" si="803"/>
        <v>0.14930404373988432</v>
      </c>
      <c r="AE574" s="5">
        <f t="shared" si="804"/>
        <v>3.8244586289789745E-2</v>
      </c>
      <c r="AF574" s="5">
        <f t="shared" si="805"/>
        <v>4.8982209183342064E-3</v>
      </c>
      <c r="AG574" s="5">
        <f t="shared" si="806"/>
        <v>4.1823031688735459E-4</v>
      </c>
      <c r="AH574" s="5">
        <f t="shared" si="807"/>
        <v>3.4701804171849707E-6</v>
      </c>
      <c r="AI574" s="5">
        <f t="shared" si="808"/>
        <v>1.2802073922398227E-5</v>
      </c>
      <c r="AJ574" s="5">
        <f t="shared" si="809"/>
        <v>2.3614492189357072E-5</v>
      </c>
      <c r="AK574" s="5">
        <f t="shared" si="810"/>
        <v>2.9039265811745506E-5</v>
      </c>
      <c r="AL574" s="5">
        <f t="shared" si="811"/>
        <v>1.0123730628405552E-6</v>
      </c>
      <c r="AM574" s="5">
        <f t="shared" si="812"/>
        <v>0.11016150027274468</v>
      </c>
      <c r="AN574" s="5">
        <f t="shared" si="813"/>
        <v>2.8218130584149879E-2</v>
      </c>
      <c r="AO574" s="5">
        <f t="shared" si="814"/>
        <v>3.6140706675775905E-3</v>
      </c>
      <c r="AP574" s="5">
        <f t="shared" si="815"/>
        <v>3.0858426881005325E-4</v>
      </c>
      <c r="AQ574" s="5">
        <f t="shared" si="816"/>
        <v>1.9761148795036143E-5</v>
      </c>
      <c r="AR574" s="5">
        <f t="shared" si="817"/>
        <v>1.7777899523925118E-7</v>
      </c>
      <c r="AS574" s="5">
        <f t="shared" si="818"/>
        <v>6.5585634327013773E-7</v>
      </c>
      <c r="AT574" s="5">
        <f t="shared" si="819"/>
        <v>1.2097816798570421E-6</v>
      </c>
      <c r="AU574" s="5">
        <f t="shared" si="820"/>
        <v>1.4876954157575358E-6</v>
      </c>
      <c r="AV574" s="5">
        <f t="shared" si="821"/>
        <v>1.3720890844913777E-6</v>
      </c>
      <c r="AW574" s="5">
        <f t="shared" si="822"/>
        <v>2.657447865325228E-8</v>
      </c>
      <c r="AX574" s="5">
        <f t="shared" si="823"/>
        <v>6.7734022459366799E-2</v>
      </c>
      <c r="AY574" s="5">
        <f t="shared" si="824"/>
        <v>1.7350231124448827E-2</v>
      </c>
      <c r="AZ574" s="5">
        <f t="shared" si="825"/>
        <v>2.2221515063008332E-3</v>
      </c>
      <c r="BA574" s="5">
        <f t="shared" si="826"/>
        <v>1.8973646639195921E-4</v>
      </c>
      <c r="BB574" s="5">
        <f t="shared" si="827"/>
        <v>1.2150361904947922E-5</v>
      </c>
      <c r="BC574" s="5">
        <f t="shared" si="828"/>
        <v>6.2246882627710277E-7</v>
      </c>
      <c r="BD574" s="5">
        <f t="shared" si="829"/>
        <v>7.589752152309356E-9</v>
      </c>
      <c r="BE574" s="5">
        <f t="shared" si="830"/>
        <v>2.7999860648561277E-8</v>
      </c>
      <c r="BF574" s="5">
        <f t="shared" si="831"/>
        <v>5.1648076287992007E-8</v>
      </c>
      <c r="BG574" s="5">
        <f t="shared" si="832"/>
        <v>6.3512787146372431E-8</v>
      </c>
      <c r="BH574" s="5">
        <f t="shared" si="833"/>
        <v>5.8577314311873094E-8</v>
      </c>
      <c r="BI574" s="5">
        <f t="shared" si="834"/>
        <v>4.3220295076443715E-8</v>
      </c>
      <c r="BJ574" s="8">
        <f t="shared" si="835"/>
        <v>0.86808782195796486</v>
      </c>
      <c r="BK574" s="8">
        <f t="shared" si="836"/>
        <v>5.9776187710125127E-2</v>
      </c>
      <c r="BL574" s="8">
        <f t="shared" si="837"/>
        <v>8.5740258914631679E-3</v>
      </c>
      <c r="BM574" s="8">
        <f t="shared" si="838"/>
        <v>0.67291656226877761</v>
      </c>
      <c r="BN574" s="8">
        <f t="shared" si="839"/>
        <v>0.24622545805428014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1.84920634920635</v>
      </c>
      <c r="F575">
        <f>VLOOKUP(B575,home!$B$2:$E$405,3,FALSE)</f>
        <v>1.08</v>
      </c>
      <c r="G575">
        <f>VLOOKUP(C575,away!$B$2:$E$405,4,FALSE)</f>
        <v>0.47</v>
      </c>
      <c r="H575">
        <f>VLOOKUP(A575,away!$A$2:$E$405,3,FALSE)</f>
        <v>1.3015873015873001</v>
      </c>
      <c r="I575">
        <f>VLOOKUP(C575,away!$B$2:$E$405,3,FALSE)</f>
        <v>1.01</v>
      </c>
      <c r="J575">
        <f>VLOOKUP(B575,home!$B$2:$E$405,4,FALSE)</f>
        <v>1.25</v>
      </c>
      <c r="K575" s="3">
        <f t="shared" si="784"/>
        <v>0.93865714285714319</v>
      </c>
      <c r="L575" s="3">
        <f t="shared" si="785"/>
        <v>1.6432539682539662</v>
      </c>
      <c r="M575" s="5">
        <f t="shared" si="786"/>
        <v>7.5629329770143444E-2</v>
      </c>
      <c r="N575" s="5">
        <f t="shared" si="787"/>
        <v>7.0990010598243516E-2</v>
      </c>
      <c r="O575" s="5">
        <f t="shared" si="788"/>
        <v>0.12427819626117606</v>
      </c>
      <c r="P575" s="5">
        <f t="shared" si="789"/>
        <v>0.1166546166219548</v>
      </c>
      <c r="Q575" s="5">
        <f t="shared" si="790"/>
        <v>3.3317640259772789E-2</v>
      </c>
      <c r="R575" s="5">
        <f t="shared" si="791"/>
        <v>0.10211031958681142</v>
      </c>
      <c r="S575" s="5">
        <f t="shared" si="792"/>
        <v>4.4983538861756087E-2</v>
      </c>
      <c r="T575" s="5">
        <f t="shared" si="793"/>
        <v>5.4749344569729748E-2</v>
      </c>
      <c r="U575" s="5">
        <f t="shared" si="794"/>
        <v>9.5846580839586179E-2</v>
      </c>
      <c r="V575" s="5">
        <f t="shared" si="795"/>
        <v>7.7094392056120528E-3</v>
      </c>
      <c r="W575" s="5">
        <f t="shared" si="796"/>
        <v>1.0424613670993486E-2</v>
      </c>
      <c r="X575" s="5">
        <f t="shared" si="797"/>
        <v>1.7130287782374593E-2</v>
      </c>
      <c r="Y575" s="5">
        <f t="shared" si="798"/>
        <v>1.4074706687859746E-2</v>
      </c>
      <c r="Z575" s="5">
        <f t="shared" si="799"/>
        <v>5.5931062620236172E-2</v>
      </c>
      <c r="AA575" s="5">
        <f t="shared" si="800"/>
        <v>5.2500091436074835E-2</v>
      </c>
      <c r="AB575" s="5">
        <f t="shared" si="801"/>
        <v>2.463979291356239E-2</v>
      </c>
      <c r="AC575" s="5">
        <f t="shared" si="802"/>
        <v>7.4321503115446993E-4</v>
      </c>
      <c r="AD575" s="5">
        <f t="shared" si="803"/>
        <v>2.4462845209510648E-3</v>
      </c>
      <c r="AE575" s="5">
        <f t="shared" si="804"/>
        <v>4.01986674653109E-3</v>
      </c>
      <c r="AF575" s="5">
        <f t="shared" si="805"/>
        <v>3.302830991544688E-3</v>
      </c>
      <c r="AG575" s="5">
        <f t="shared" si="806"/>
        <v>1.809130044442663E-3</v>
      </c>
      <c r="AH575" s="5">
        <f t="shared" si="807"/>
        <v>2.2977235149841038E-2</v>
      </c>
      <c r="AI575" s="5">
        <f t="shared" si="808"/>
        <v>2.1567745896506504E-2</v>
      </c>
      <c r="AJ575" s="5">
        <f t="shared" si="809"/>
        <v>1.0122359370541836E-2</v>
      </c>
      <c r="AK575" s="5">
        <f t="shared" si="810"/>
        <v>3.1671416419086769E-3</v>
      </c>
      <c r="AL575" s="5">
        <f t="shared" si="811"/>
        <v>4.5854942673960144E-5</v>
      </c>
      <c r="AM575" s="5">
        <f t="shared" si="812"/>
        <v>4.5924448781031648E-4</v>
      </c>
      <c r="AN575" s="5">
        <f t="shared" si="813"/>
        <v>7.5465532699306285E-4</v>
      </c>
      <c r="AO575" s="5">
        <f t="shared" si="814"/>
        <v>6.2004518037267259E-4</v>
      </c>
      <c r="AP575" s="5">
        <f t="shared" si="815"/>
        <v>3.396305677147134E-4</v>
      </c>
      <c r="AQ575" s="5">
        <f t="shared" si="816"/>
        <v>1.3952481953438751E-4</v>
      </c>
      <c r="AR575" s="5">
        <f t="shared" si="817"/>
        <v>7.5514865678961568E-3</v>
      </c>
      <c r="AS575" s="5">
        <f t="shared" si="818"/>
        <v>7.0882568061454996E-3</v>
      </c>
      <c r="AT575" s="5">
        <f t="shared" si="819"/>
        <v>3.3267214407471171E-3</v>
      </c>
      <c r="AU575" s="5">
        <f t="shared" si="820"/>
        <v>1.0408836142177628E-3</v>
      </c>
      <c r="AV575" s="5">
        <f t="shared" si="821"/>
        <v>2.4425820984211549E-4</v>
      </c>
      <c r="AW575" s="5">
        <f t="shared" si="822"/>
        <v>1.9646958741293712E-6</v>
      </c>
      <c r="AX575" s="5">
        <f t="shared" si="823"/>
        <v>7.184551980015393E-5</v>
      </c>
      <c r="AY575" s="5">
        <f t="shared" si="824"/>
        <v>1.1806043551287186E-4</v>
      </c>
      <c r="AZ575" s="5">
        <f t="shared" si="825"/>
        <v>9.7001639575159112E-5</v>
      </c>
      <c r="BA575" s="5">
        <f t="shared" si="826"/>
        <v>5.3132776386340382E-5</v>
      </c>
      <c r="BB575" s="5">
        <f t="shared" si="827"/>
        <v>2.1827661410301111E-5</v>
      </c>
      <c r="BC575" s="5">
        <f t="shared" si="828"/>
        <v>7.1736782460362501E-6</v>
      </c>
      <c r="BD575" s="5">
        <f t="shared" si="829"/>
        <v>2.068168378151982E-3</v>
      </c>
      <c r="BE575" s="5">
        <f t="shared" si="830"/>
        <v>1.9413010207836308E-3</v>
      </c>
      <c r="BF575" s="5">
        <f t="shared" si="831"/>
        <v>9.1110803479720927E-4</v>
      </c>
      <c r="BG575" s="5">
        <f t="shared" si="832"/>
        <v>2.8507268825897839E-4</v>
      </c>
      <c r="BH575" s="5">
        <f t="shared" si="833"/>
        <v>6.6896378766944422E-5</v>
      </c>
      <c r="BI575" s="5">
        <f t="shared" si="834"/>
        <v>1.2558552752173865E-5</v>
      </c>
      <c r="BJ575" s="8">
        <f t="shared" si="835"/>
        <v>0.21494685796579938</v>
      </c>
      <c r="BK575" s="8">
        <f t="shared" si="836"/>
        <v>0.24588405486880766</v>
      </c>
      <c r="BL575" s="8">
        <f t="shared" si="837"/>
        <v>0.48174617478836856</v>
      </c>
      <c r="BM575" s="8">
        <f t="shared" si="838"/>
        <v>0.47541194140547111</v>
      </c>
      <c r="BN575" s="8">
        <f t="shared" si="839"/>
        <v>0.52298011309810211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1.84920634920635</v>
      </c>
      <c r="F576">
        <f>VLOOKUP(B576,home!$B$2:$E$405,3,FALSE)</f>
        <v>1.78</v>
      </c>
      <c r="G576">
        <f>VLOOKUP(C576,away!$B$2:$E$405,4,FALSE)</f>
        <v>1.49</v>
      </c>
      <c r="H576">
        <f>VLOOKUP(A576,away!$A$2:$E$405,3,FALSE)</f>
        <v>1.3015873015873001</v>
      </c>
      <c r="I576">
        <f>VLOOKUP(C576,away!$B$2:$E$405,3,FALSE)</f>
        <v>0.54</v>
      </c>
      <c r="J576">
        <f>VLOOKUP(B576,home!$B$2:$E$405,4,FALSE)</f>
        <v>0.55000000000000004</v>
      </c>
      <c r="K576" s="3">
        <f t="shared" si="784"/>
        <v>4.9044650793650817</v>
      </c>
      <c r="L576" s="3">
        <f t="shared" si="785"/>
        <v>0.38657142857142818</v>
      </c>
      <c r="M576" s="5">
        <f t="shared" si="786"/>
        <v>5.036537142536642E-3</v>
      </c>
      <c r="N576" s="5">
        <f t="shared" si="787"/>
        <v>2.4701520536496151E-2</v>
      </c>
      <c r="O576" s="5">
        <f t="shared" si="788"/>
        <v>1.9469813582434483E-3</v>
      </c>
      <c r="P576" s="5">
        <f t="shared" si="789"/>
        <v>9.5489020816797877E-3</v>
      </c>
      <c r="Q576" s="5">
        <f t="shared" si="790"/>
        <v>6.0573872439232394E-2</v>
      </c>
      <c r="R576" s="5">
        <f t="shared" si="791"/>
        <v>3.7632368252905473E-4</v>
      </c>
      <c r="S576" s="5">
        <f t="shared" si="792"/>
        <v>4.5260031041677775E-3</v>
      </c>
      <c r="T576" s="5">
        <f t="shared" si="793"/>
        <v>2.3416128402937528E-2</v>
      </c>
      <c r="U576" s="5">
        <f t="shared" si="794"/>
        <v>1.84566635950182E-3</v>
      </c>
      <c r="V576" s="5">
        <f t="shared" si="795"/>
        <v>9.5344080973747147E-4</v>
      </c>
      <c r="W576" s="5">
        <f t="shared" si="796"/>
        <v>9.9027480700043413E-2</v>
      </c>
      <c r="X576" s="5">
        <f t="shared" si="797"/>
        <v>3.8281194682045314E-2</v>
      </c>
      <c r="Y576" s="5">
        <f t="shared" si="798"/>
        <v>7.3992080578296074E-3</v>
      </c>
      <c r="Z576" s="5">
        <f t="shared" si="799"/>
        <v>4.8491994520172433E-5</v>
      </c>
      <c r="AA576" s="5">
        <f t="shared" si="800"/>
        <v>2.3782729375294859E-4</v>
      </c>
      <c r="AB576" s="5">
        <f t="shared" si="801"/>
        <v>5.8320782856561887E-4</v>
      </c>
      <c r="AC576" s="5">
        <f t="shared" si="802"/>
        <v>1.1297833058711495E-4</v>
      </c>
      <c r="AD576" s="5">
        <f t="shared" si="803"/>
        <v>0.12141920524771567</v>
      </c>
      <c r="AE576" s="5">
        <f t="shared" si="804"/>
        <v>4.6937195628616896E-2</v>
      </c>
      <c r="AF576" s="5">
        <f t="shared" si="805"/>
        <v>9.0722893836455137E-3</v>
      </c>
      <c r="AG576" s="5">
        <f t="shared" si="806"/>
        <v>1.1690292891497495E-3</v>
      </c>
      <c r="AH576" s="5">
        <f t="shared" si="807"/>
        <v>4.6864048989852309E-6</v>
      </c>
      <c r="AI576" s="5">
        <f t="shared" si="808"/>
        <v>2.2984309174838507E-5</v>
      </c>
      <c r="AJ576" s="5">
        <f t="shared" si="809"/>
        <v>5.6362870860662954E-5</v>
      </c>
      <c r="AK576" s="5">
        <f t="shared" si="810"/>
        <v>9.2143243969628383E-5</v>
      </c>
      <c r="AL576" s="5">
        <f t="shared" si="811"/>
        <v>8.5679425017377247E-6</v>
      </c>
      <c r="AM576" s="5">
        <f t="shared" si="812"/>
        <v>0.11909925042033657</v>
      </c>
      <c r="AN576" s="5">
        <f t="shared" si="813"/>
        <v>4.6040367376775776E-2</v>
      </c>
      <c r="AO576" s="5">
        <f t="shared" si="814"/>
        <v>8.8989452943967935E-3</v>
      </c>
      <c r="AP576" s="5">
        <f t="shared" si="815"/>
        <v>1.1466926650779859E-3</v>
      </c>
      <c r="AQ576" s="5">
        <f t="shared" si="816"/>
        <v>1.108196554178938E-4</v>
      </c>
      <c r="AR576" s="5">
        <f t="shared" si="817"/>
        <v>3.6232604733297214E-7</v>
      </c>
      <c r="AS576" s="5">
        <f t="shared" si="818"/>
        <v>1.7770154464889415E-6</v>
      </c>
      <c r="AT576" s="5">
        <f t="shared" si="819"/>
        <v>4.3576551013986809E-6</v>
      </c>
      <c r="AU576" s="5">
        <f t="shared" si="820"/>
        <v>7.1239890909089781E-6</v>
      </c>
      <c r="AV576" s="5">
        <f t="shared" si="821"/>
        <v>8.7348389305352225E-6</v>
      </c>
      <c r="AW576" s="5">
        <f t="shared" si="822"/>
        <v>4.5122737703816695E-7</v>
      </c>
      <c r="AX576" s="5">
        <f t="shared" si="823"/>
        <v>9.735301911084962E-2</v>
      </c>
      <c r="AY576" s="5">
        <f t="shared" si="824"/>
        <v>3.7633895673422686E-2</v>
      </c>
      <c r="AZ576" s="5">
        <f t="shared" si="825"/>
        <v>7.2740944065915487E-3</v>
      </c>
      <c r="BA576" s="5">
        <f t="shared" si="826"/>
        <v>9.3731902210651024E-4</v>
      </c>
      <c r="BB576" s="5">
        <f t="shared" si="827"/>
        <v>9.0585188350721915E-5</v>
      </c>
      <c r="BC576" s="5">
        <f t="shared" si="828"/>
        <v>7.0035291336300947E-6</v>
      </c>
      <c r="BD576" s="5">
        <f t="shared" si="829"/>
        <v>2.3344149621024316E-8</v>
      </c>
      <c r="BE576" s="5">
        <f t="shared" si="830"/>
        <v>1.1449056662378736E-7</v>
      </c>
      <c r="BF576" s="5">
        <f t="shared" si="831"/>
        <v>2.8075749296154321E-7</v>
      </c>
      <c r="BG576" s="5">
        <f t="shared" si="832"/>
        <v>4.5898843999999207E-7</v>
      </c>
      <c r="BH576" s="5">
        <f t="shared" si="833"/>
        <v>5.6277319395305425E-7</v>
      </c>
      <c r="BI576" s="5">
        <f t="shared" si="834"/>
        <v>5.5202029546910125E-7</v>
      </c>
      <c r="BJ576" s="8">
        <f t="shared" si="835"/>
        <v>0.75058911671017192</v>
      </c>
      <c r="BK576" s="8">
        <f t="shared" si="836"/>
        <v>5.7820325084633223E-2</v>
      </c>
      <c r="BL576" s="8">
        <f t="shared" si="837"/>
        <v>5.1905315502522994E-3</v>
      </c>
      <c r="BM576" s="8">
        <f t="shared" si="838"/>
        <v>0.67383088365281441</v>
      </c>
      <c r="BN576" s="8">
        <f t="shared" si="839"/>
        <v>0.10218413724071748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1.6041666666666701</v>
      </c>
      <c r="F577">
        <f>VLOOKUP(B577,home!$B$2:$E$405,3,FALSE)</f>
        <v>1.64</v>
      </c>
      <c r="G577">
        <f>VLOOKUP(C577,away!$B$2:$E$405,4,FALSE)</f>
        <v>1.17</v>
      </c>
      <c r="H577">
        <f>VLOOKUP(A577,away!$A$2:$E$405,3,FALSE)</f>
        <v>1.2847222222222201</v>
      </c>
      <c r="I577">
        <f>VLOOKUP(C577,away!$B$2:$E$405,3,FALSE)</f>
        <v>0.47</v>
      </c>
      <c r="J577">
        <f>VLOOKUP(B577,home!$B$2:$E$405,4,FALSE)</f>
        <v>0.57999999999999996</v>
      </c>
      <c r="K577" s="3">
        <f t="shared" si="784"/>
        <v>3.0780750000000059</v>
      </c>
      <c r="L577" s="3">
        <f t="shared" si="785"/>
        <v>0.35021527777777717</v>
      </c>
      <c r="M577" s="5">
        <f t="shared" si="786"/>
        <v>3.2442360808188957E-2</v>
      </c>
      <c r="N577" s="5">
        <f t="shared" si="787"/>
        <v>9.9860019744666406E-2</v>
      </c>
      <c r="O577" s="5">
        <f t="shared" si="788"/>
        <v>1.1361810402206766E-2</v>
      </c>
      <c r="P577" s="5">
        <f t="shared" si="789"/>
        <v>3.4972504553772661E-2</v>
      </c>
      <c r="Q577" s="5">
        <f t="shared" si="790"/>
        <v>0.15368831513778233</v>
      </c>
      <c r="R577" s="5">
        <f t="shared" si="791"/>
        <v>1.9895397930336403E-3</v>
      </c>
      <c r="S577" s="5">
        <f t="shared" si="792"/>
        <v>9.4249928511285011E-3</v>
      </c>
      <c r="T577" s="5">
        <f t="shared" si="793"/>
        <v>5.3823995977176999E-2</v>
      </c>
      <c r="U577" s="5">
        <f t="shared" si="794"/>
        <v>6.1239526984420336E-3</v>
      </c>
      <c r="V577" s="5">
        <f t="shared" si="795"/>
        <v>1.1288930658494914E-3</v>
      </c>
      <c r="W577" s="5">
        <f t="shared" si="796"/>
        <v>0.15768805353924342</v>
      </c>
      <c r="X577" s="5">
        <f t="shared" si="797"/>
        <v>5.5224765472483138E-2</v>
      </c>
      <c r="Y577" s="5">
        <f t="shared" si="798"/>
        <v>9.6702782900791387E-3</v>
      </c>
      <c r="Z577" s="5">
        <f t="shared" si="799"/>
        <v>2.3225574375573924E-4</v>
      </c>
      <c r="AA577" s="5">
        <f t="shared" si="800"/>
        <v>7.1490059846094842E-4</v>
      </c>
      <c r="AB577" s="5">
        <f t="shared" si="801"/>
        <v>1.1002588298038441E-3</v>
      </c>
      <c r="AC577" s="5">
        <f t="shared" si="802"/>
        <v>7.6058386517332093E-5</v>
      </c>
      <c r="AD577" s="5">
        <f t="shared" si="803"/>
        <v>0.12134391384945192</v>
      </c>
      <c r="AE577" s="5">
        <f t="shared" si="804"/>
        <v>4.2496492495428473E-2</v>
      </c>
      <c r="AF577" s="5">
        <f t="shared" si="805"/>
        <v>7.441460461933851E-3</v>
      </c>
      <c r="AG577" s="5">
        <f t="shared" si="806"/>
        <v>8.6870438091617001E-4</v>
      </c>
      <c r="AH577" s="5">
        <f t="shared" si="807"/>
        <v>2.0334877453725109E-5</v>
      </c>
      <c r="AI577" s="5">
        <f t="shared" si="808"/>
        <v>6.259227791837504E-5</v>
      </c>
      <c r="AJ577" s="5">
        <f t="shared" si="809"/>
        <v>9.6331862926801314E-5</v>
      </c>
      <c r="AK577" s="5">
        <f t="shared" si="810"/>
        <v>9.8838899659471505E-5</v>
      </c>
      <c r="AL577" s="5">
        <f t="shared" si="811"/>
        <v>3.2796038297664023E-6</v>
      </c>
      <c r="AM577" s="5">
        <f t="shared" si="812"/>
        <v>7.4701133524430488E-2</v>
      </c>
      <c r="AN577" s="5">
        <f t="shared" si="813"/>
        <v>2.6161478227573247E-2</v>
      </c>
      <c r="AO577" s="5">
        <f t="shared" si="814"/>
        <v>4.5810746822734167E-3</v>
      </c>
      <c r="AP577" s="5">
        <f t="shared" si="815"/>
        <v>5.3478744745770902E-4</v>
      </c>
      <c r="AQ577" s="5">
        <f t="shared" si="816"/>
        <v>4.6822683615867486E-5</v>
      </c>
      <c r="AR577" s="5">
        <f t="shared" si="817"/>
        <v>1.4243169512066799E-6</v>
      </c>
      <c r="AS577" s="5">
        <f t="shared" si="818"/>
        <v>4.3841543995855096E-6</v>
      </c>
      <c r="AT577" s="5">
        <f t="shared" si="819"/>
        <v>6.7473780267520972E-6</v>
      </c>
      <c r="AU577" s="5">
        <f t="shared" si="820"/>
        <v>6.9229785398983333E-6</v>
      </c>
      <c r="AV577" s="5">
        <f t="shared" si="821"/>
        <v>5.3273617922994019E-6</v>
      </c>
      <c r="AW577" s="5">
        <f t="shared" si="822"/>
        <v>9.8204902662430799E-8</v>
      </c>
      <c r="AX577" s="5">
        <f t="shared" si="823"/>
        <v>3.8322615262201945E-2</v>
      </c>
      <c r="AY577" s="5">
        <f t="shared" si="824"/>
        <v>1.3421165349222938E-2</v>
      </c>
      <c r="AZ577" s="5">
        <f t="shared" si="825"/>
        <v>2.3501485754397937E-3</v>
      </c>
      <c r="BA577" s="5">
        <f t="shared" si="826"/>
        <v>2.7435264538889831E-4</v>
      </c>
      <c r="BB577" s="5">
        <f t="shared" si="827"/>
        <v>2.402062197848525E-5</v>
      </c>
      <c r="BC577" s="5">
        <f t="shared" si="828"/>
        <v>1.6824777597180386E-6</v>
      </c>
      <c r="BD577" s="5">
        <f t="shared" si="829"/>
        <v>8.3136259451740628E-8</v>
      </c>
      <c r="BE577" s="5">
        <f t="shared" si="830"/>
        <v>2.5589964181191706E-7</v>
      </c>
      <c r="BF577" s="5">
        <f t="shared" si="831"/>
        <v>3.9383914498510906E-7</v>
      </c>
      <c r="BG577" s="5">
        <f t="shared" si="832"/>
        <v>4.0408880873334729E-7</v>
      </c>
      <c r="BH577" s="5">
        <f t="shared" si="833"/>
        <v>3.1095391498547516E-7</v>
      </c>
      <c r="BI577" s="5">
        <f t="shared" si="834"/>
        <v>1.9142789437378365E-7</v>
      </c>
      <c r="BJ577" s="8">
        <f t="shared" si="835"/>
        <v>0.86252528084650437</v>
      </c>
      <c r="BK577" s="8">
        <f t="shared" si="836"/>
        <v>9.1469254618509646E-2</v>
      </c>
      <c r="BL577" s="8">
        <f t="shared" si="837"/>
        <v>2.1595005775279695E-2</v>
      </c>
      <c r="BM577" s="8">
        <f t="shared" si="838"/>
        <v>0.62808617940007816</v>
      </c>
      <c r="BN577" s="8">
        <f t="shared" si="839"/>
        <v>0.33431455043965075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1.6041666666666701</v>
      </c>
      <c r="F578">
        <f>VLOOKUP(B578,home!$B$2:$E$405,3,FALSE)</f>
        <v>0.9</v>
      </c>
      <c r="G578">
        <f>VLOOKUP(C578,away!$B$2:$E$405,4,FALSE)</f>
        <v>0.62</v>
      </c>
      <c r="H578">
        <f>VLOOKUP(A578,away!$A$2:$E$405,3,FALSE)</f>
        <v>1.2847222222222201</v>
      </c>
      <c r="I578">
        <f>VLOOKUP(C578,away!$B$2:$E$405,3,FALSE)</f>
        <v>0.86</v>
      </c>
      <c r="J578">
        <f>VLOOKUP(B578,home!$B$2:$E$405,4,FALSE)</f>
        <v>0.69</v>
      </c>
      <c r="K578" s="3">
        <f t="shared" si="784"/>
        <v>0.89512500000000195</v>
      </c>
      <c r="L578" s="3">
        <f t="shared" si="785"/>
        <v>0.76235416666666533</v>
      </c>
      <c r="M578" s="5">
        <f t="shared" si="786"/>
        <v>0.19061889341712976</v>
      </c>
      <c r="N578" s="5">
        <f t="shared" si="787"/>
        <v>0.17062773697000866</v>
      </c>
      <c r="O578" s="5">
        <f t="shared" si="788"/>
        <v>0.14531910764193789</v>
      </c>
      <c r="P578" s="5">
        <f t="shared" si="789"/>
        <v>0.13007876622798994</v>
      </c>
      <c r="Q578" s="5">
        <f t="shared" si="790"/>
        <v>7.636657652763966E-2</v>
      </c>
      <c r="R578" s="5">
        <f t="shared" si="791"/>
        <v>5.5392313603556474E-2</v>
      </c>
      <c r="S578" s="5">
        <f t="shared" si="792"/>
        <v>2.2191511449981355E-2</v>
      </c>
      <c r="T578" s="5">
        <f t="shared" si="793"/>
        <v>5.8218377809914859E-2</v>
      </c>
      <c r="U578" s="5">
        <f t="shared" si="794"/>
        <v>4.9583044714383601E-2</v>
      </c>
      <c r="V578" s="5">
        <f t="shared" si="795"/>
        <v>1.6826153182757334E-3</v>
      </c>
      <c r="W578" s="5">
        <f t="shared" si="796"/>
        <v>2.2785877271434534E-2</v>
      </c>
      <c r="X578" s="5">
        <f t="shared" si="797"/>
        <v>1.7370908479033387E-2</v>
      </c>
      <c r="Y578" s="5">
        <f t="shared" si="798"/>
        <v>6.621392228888202E-3</v>
      </c>
      <c r="Z578" s="5">
        <f t="shared" si="799"/>
        <v>1.40761870256593E-2</v>
      </c>
      <c r="AA578" s="5">
        <f t="shared" si="800"/>
        <v>1.2599946911343307E-2</v>
      </c>
      <c r="AB578" s="5">
        <f t="shared" si="801"/>
        <v>5.6392637395081009E-3</v>
      </c>
      <c r="AC578" s="5">
        <f t="shared" si="802"/>
        <v>7.176378240700771E-5</v>
      </c>
      <c r="AD578" s="5">
        <f t="shared" si="803"/>
        <v>5.0990520981482193E-3</v>
      </c>
      <c r="AE578" s="5">
        <f t="shared" si="804"/>
        <v>3.8872836130736978E-3</v>
      </c>
      <c r="AF578" s="5">
        <f t="shared" si="805"/>
        <v>1.4817434297208908E-3</v>
      </c>
      <c r="AG578" s="5">
        <f t="shared" si="806"/>
        <v>3.7653775919289223E-4</v>
      </c>
      <c r="AH578" s="5">
        <f t="shared" si="807"/>
        <v>2.6827599574476553E-3</v>
      </c>
      <c r="AI578" s="5">
        <f t="shared" si="808"/>
        <v>2.4014055069103376E-3</v>
      </c>
      <c r="AJ578" s="5">
        <f t="shared" si="809"/>
        <v>1.0747790521865603E-3</v>
      </c>
      <c r="AK578" s="5">
        <f t="shared" si="810"/>
        <v>3.2068719969616564E-4</v>
      </c>
      <c r="AL578" s="5">
        <f t="shared" si="811"/>
        <v>1.9588707306006471E-6</v>
      </c>
      <c r="AM578" s="5">
        <f t="shared" si="812"/>
        <v>9.1285780187098724E-4</v>
      </c>
      <c r="AN578" s="5">
        <f t="shared" si="813"/>
        <v>6.9592094883052049E-4</v>
      </c>
      <c r="AO578" s="5">
        <f t="shared" si="814"/>
        <v>2.6526911750578315E-4</v>
      </c>
      <c r="AP578" s="5">
        <f t="shared" si="815"/>
        <v>6.7409672339507695E-5</v>
      </c>
      <c r="AQ578" s="5">
        <f t="shared" si="816"/>
        <v>1.2847511145414587E-5</v>
      </c>
      <c r="AR578" s="5">
        <f t="shared" si="817"/>
        <v>4.0904264634534127E-4</v>
      </c>
      <c r="AS578" s="5">
        <f t="shared" si="818"/>
        <v>3.6614429880987441E-4</v>
      </c>
      <c r="AT578" s="5">
        <f t="shared" si="819"/>
        <v>1.6387245773609476E-4</v>
      </c>
      <c r="AU578" s="5">
        <f t="shared" si="820"/>
        <v>4.8895444577007388E-5</v>
      </c>
      <c r="AV578" s="5">
        <f t="shared" si="821"/>
        <v>1.0941883706748456E-5</v>
      </c>
      <c r="AW578" s="5">
        <f t="shared" si="822"/>
        <v>3.7131606664779381E-8</v>
      </c>
      <c r="AX578" s="5">
        <f t="shared" si="823"/>
        <v>1.361869733166282E-4</v>
      </c>
      <c r="AY578" s="5">
        <f t="shared" si="824"/>
        <v>1.0382270655365348E-4</v>
      </c>
      <c r="AZ578" s="5">
        <f t="shared" si="825"/>
        <v>3.95748364678941E-5</v>
      </c>
      <c r="BA578" s="5">
        <f t="shared" si="826"/>
        <v>1.0056680492150325E-5</v>
      </c>
      <c r="BB578" s="5">
        <f t="shared" si="827"/>
        <v>1.9166880690065425E-6</v>
      </c>
      <c r="BC578" s="5">
        <f t="shared" si="828"/>
        <v>2.9223902712148463E-7</v>
      </c>
      <c r="BD578" s="5">
        <f t="shared" si="829"/>
        <v>5.1972560964288323E-5</v>
      </c>
      <c r="BE578" s="5">
        <f t="shared" si="830"/>
        <v>4.652193863315869E-5</v>
      </c>
      <c r="BF578" s="5">
        <f t="shared" si="831"/>
        <v>2.0821475159503126E-5</v>
      </c>
      <c r="BG578" s="5">
        <f t="shared" si="832"/>
        <v>6.2126076507167602E-6</v>
      </c>
      <c r="BH578" s="5">
        <f t="shared" si="833"/>
        <v>1.3902651058369628E-6</v>
      </c>
      <c r="BI578" s="5">
        <f t="shared" si="834"/>
        <v>2.4889221057246285E-7</v>
      </c>
      <c r="BJ578" s="8">
        <f t="shared" si="835"/>
        <v>0.36508164136267374</v>
      </c>
      <c r="BK578" s="8">
        <f t="shared" si="836"/>
        <v>0.34474933177306816</v>
      </c>
      <c r="BL578" s="8">
        <f t="shared" si="837"/>
        <v>0.27613937279786926</v>
      </c>
      <c r="BM578" s="8">
        <f t="shared" si="838"/>
        <v>0.23153935299606085</v>
      </c>
      <c r="BN578" s="8">
        <f t="shared" si="839"/>
        <v>0.76840339438826244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1.6041666666666701</v>
      </c>
      <c r="F579">
        <f>VLOOKUP(B579,home!$B$2:$E$405,3,FALSE)</f>
        <v>0.62</v>
      </c>
      <c r="G579">
        <f>VLOOKUP(C579,away!$B$2:$E$405,4,FALSE)</f>
        <v>1.17</v>
      </c>
      <c r="H579">
        <f>VLOOKUP(A579,away!$A$2:$E$405,3,FALSE)</f>
        <v>1.2847222222222201</v>
      </c>
      <c r="I579">
        <f>VLOOKUP(C579,away!$B$2:$E$405,3,FALSE)</f>
        <v>0.55000000000000004</v>
      </c>
      <c r="J579">
        <f>VLOOKUP(B579,home!$B$2:$E$405,4,FALSE)</f>
        <v>1.36</v>
      </c>
      <c r="K579" s="3">
        <f t="shared" si="784"/>
        <v>1.1636625000000025</v>
      </c>
      <c r="L579" s="3">
        <f t="shared" si="785"/>
        <v>0.96097222222222078</v>
      </c>
      <c r="M579" s="5">
        <f t="shared" si="786"/>
        <v>0.11947660244477401</v>
      </c>
      <c r="N579" s="5">
        <f t="shared" si="787"/>
        <v>0.13903044189239214</v>
      </c>
      <c r="O579" s="5">
        <f t="shared" si="788"/>
        <v>0.11481369615491528</v>
      </c>
      <c r="P579" s="5">
        <f t="shared" si="789"/>
        <v>0.13360439270186938</v>
      </c>
      <c r="Q579" s="5">
        <f t="shared" si="790"/>
        <v>8.0892255794303064E-2</v>
      </c>
      <c r="R579" s="5">
        <f t="shared" si="791"/>
        <v>5.5166386367767883E-2</v>
      </c>
      <c r="S579" s="5">
        <f t="shared" si="792"/>
        <v>3.7350689139085305E-2</v>
      </c>
      <c r="T579" s="5">
        <f t="shared" si="793"/>
        <v>7.7735210811219715E-2</v>
      </c>
      <c r="U579" s="5">
        <f t="shared" si="794"/>
        <v>6.4195055076682828E-2</v>
      </c>
      <c r="V579" s="5">
        <f t="shared" si="795"/>
        <v>4.6408120802754766E-3</v>
      </c>
      <c r="W579" s="5">
        <f t="shared" si="796"/>
        <v>3.1377094869412779E-2</v>
      </c>
      <c r="X579" s="5">
        <f t="shared" si="797"/>
        <v>3.0152516583537039E-2</v>
      </c>
      <c r="Y579" s="5">
        <f t="shared" si="798"/>
        <v>1.4487865433436975E-2</v>
      </c>
      <c r="Z579" s="5">
        <f t="shared" si="799"/>
        <v>1.7671121633267846E-2</v>
      </c>
      <c r="AA579" s="5">
        <f t="shared" si="800"/>
        <v>2.056322157757259E-2</v>
      </c>
      <c r="AB579" s="5">
        <f t="shared" si="801"/>
        <v>1.196432491450606E-2</v>
      </c>
      <c r="AC579" s="5">
        <f t="shared" si="802"/>
        <v>3.2434848484000453E-4</v>
      </c>
      <c r="AD579" s="5">
        <f t="shared" si="803"/>
        <v>9.1280871646195368E-3</v>
      </c>
      <c r="AE579" s="5">
        <f t="shared" si="804"/>
        <v>8.771838207222566E-3</v>
      </c>
      <c r="AF579" s="5">
        <f t="shared" si="805"/>
        <v>4.2147464274842244E-3</v>
      </c>
      <c r="AG579" s="5">
        <f t="shared" si="806"/>
        <v>1.3500847468408941E-3</v>
      </c>
      <c r="AH579" s="5">
        <f t="shared" si="807"/>
        <v>4.2453642562701403E-3</v>
      </c>
      <c r="AI579" s="5">
        <f t="shared" si="808"/>
        <v>4.9401711838619623E-3</v>
      </c>
      <c r="AJ579" s="5">
        <f t="shared" si="809"/>
        <v>2.8743459751203919E-3</v>
      </c>
      <c r="AK579" s="5">
        <f t="shared" si="810"/>
        <v>1.114922874424513E-3</v>
      </c>
      <c r="AL579" s="5">
        <f t="shared" si="811"/>
        <v>1.4508073197294277E-5</v>
      </c>
      <c r="AM579" s="5">
        <f t="shared" si="812"/>
        <v>2.1244025460398176E-3</v>
      </c>
      <c r="AN579" s="5">
        <f t="shared" si="813"/>
        <v>2.0414918355624269E-3</v>
      </c>
      <c r="AO579" s="5">
        <f t="shared" si="814"/>
        <v>9.8090847293447279E-4</v>
      </c>
      <c r="AP579" s="5">
        <f t="shared" si="815"/>
        <v>3.1420859834414854E-4</v>
      </c>
      <c r="AQ579" s="5">
        <f t="shared" si="816"/>
        <v>7.5486433748026403E-5</v>
      </c>
      <c r="AR579" s="5">
        <f t="shared" si="817"/>
        <v>8.1593542469814053E-4</v>
      </c>
      <c r="AS579" s="5">
        <f t="shared" si="818"/>
        <v>9.4947345614280207E-4</v>
      </c>
      <c r="AT579" s="5">
        <f t="shared" si="819"/>
        <v>5.5243332782938795E-4</v>
      </c>
      <c r="AU579" s="5">
        <f t="shared" si="820"/>
        <v>2.1428198244842207E-4</v>
      </c>
      <c r="AV579" s="5">
        <f t="shared" si="821"/>
        <v>6.2337976850221897E-5</v>
      </c>
      <c r="AW579" s="5">
        <f t="shared" si="822"/>
        <v>4.5065595111783432E-7</v>
      </c>
      <c r="AX579" s="5">
        <f t="shared" si="823"/>
        <v>4.1201459628851118E-4</v>
      </c>
      <c r="AY579" s="5">
        <f t="shared" si="824"/>
        <v>3.9593458218336171E-4</v>
      </c>
      <c r="AZ579" s="5">
        <f t="shared" si="825"/>
        <v>1.9024106764768578E-4</v>
      </c>
      <c r="BA579" s="5">
        <f t="shared" si="826"/>
        <v>6.0938793845108151E-5</v>
      </c>
      <c r="BB579" s="5">
        <f t="shared" si="827"/>
        <v>1.4640122035218841E-5</v>
      </c>
      <c r="BC579" s="5">
        <f t="shared" si="828"/>
        <v>2.8137501211577509E-6</v>
      </c>
      <c r="BD579" s="5">
        <f t="shared" si="829"/>
        <v>1.3068187971033388E-4</v>
      </c>
      <c r="BE579" s="5">
        <f t="shared" si="830"/>
        <v>1.5206960284842673E-4</v>
      </c>
      <c r="BF579" s="5">
        <f t="shared" si="831"/>
        <v>8.847884711230389E-5</v>
      </c>
      <c r="BG579" s="5">
        <f t="shared" si="832"/>
        <v>3.4319838809273831E-5</v>
      </c>
      <c r="BH579" s="5">
        <f t="shared" si="833"/>
        <v>9.9841773570991791E-6</v>
      </c>
      <c r="BI579" s="5">
        <f t="shared" si="834"/>
        <v>2.3236425567610861E-6</v>
      </c>
      <c r="BJ579" s="8">
        <f t="shared" si="835"/>
        <v>0.40375322272921882</v>
      </c>
      <c r="BK579" s="8">
        <f t="shared" si="836"/>
        <v>0.29580728750622487</v>
      </c>
      <c r="BL579" s="8">
        <f t="shared" si="837"/>
        <v>0.2828898085374848</v>
      </c>
      <c r="BM579" s="8">
        <f t="shared" si="838"/>
        <v>0.3567421811239424</v>
      </c>
      <c r="BN579" s="8">
        <f t="shared" si="839"/>
        <v>0.64298377535602169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1.6041666666666701</v>
      </c>
      <c r="F580">
        <f>VLOOKUP(B580,home!$B$2:$E$405,3,FALSE)</f>
        <v>1.48</v>
      </c>
      <c r="G580">
        <f>VLOOKUP(C580,away!$B$2:$E$405,4,FALSE)</f>
        <v>0.76</v>
      </c>
      <c r="H580">
        <f>VLOOKUP(A580,away!$A$2:$E$405,3,FALSE)</f>
        <v>1.2847222222222201</v>
      </c>
      <c r="I580">
        <f>VLOOKUP(C580,away!$B$2:$E$405,3,FALSE)</f>
        <v>0.76</v>
      </c>
      <c r="J580">
        <f>VLOOKUP(B580,home!$B$2:$E$405,4,FALSE)</f>
        <v>1.26</v>
      </c>
      <c r="K580" s="3">
        <f t="shared" si="784"/>
        <v>1.8043666666666707</v>
      </c>
      <c r="L580" s="3">
        <f t="shared" si="785"/>
        <v>1.2302499999999981</v>
      </c>
      <c r="M580" s="5">
        <f t="shared" si="786"/>
        <v>4.8093095028967754E-2</v>
      </c>
      <c r="N580" s="5">
        <f t="shared" si="787"/>
        <v>8.6777577567101971E-2</v>
      </c>
      <c r="O580" s="5">
        <f t="shared" si="788"/>
        <v>5.9166530159387484E-2</v>
      </c>
      <c r="P580" s="5">
        <f t="shared" si="789"/>
        <v>0.10675811480192703</v>
      </c>
      <c r="Q580" s="5">
        <f t="shared" si="790"/>
        <v>7.8289284188080135E-2</v>
      </c>
      <c r="R580" s="5">
        <f t="shared" si="791"/>
        <v>3.6394811864293185E-2</v>
      </c>
      <c r="S580" s="5">
        <f t="shared" si="792"/>
        <v>5.9246005425501014E-2</v>
      </c>
      <c r="T580" s="5">
        <f t="shared" si="793"/>
        <v>9.6315391872385428E-2</v>
      </c>
      <c r="U580" s="5">
        <f t="shared" si="794"/>
        <v>6.5669585367535283E-2</v>
      </c>
      <c r="V580" s="5">
        <f t="shared" si="795"/>
        <v>1.4612843520725609E-2</v>
      </c>
      <c r="W580" s="5">
        <f t="shared" si="796"/>
        <v>4.7087524915388625E-2</v>
      </c>
      <c r="X580" s="5">
        <f t="shared" si="797"/>
        <v>5.7929427527156761E-2</v>
      </c>
      <c r="Y580" s="5">
        <f t="shared" si="798"/>
        <v>3.5633839107642257E-2</v>
      </c>
      <c r="Z580" s="5">
        <f t="shared" si="799"/>
        <v>1.4924905765348875E-2</v>
      </c>
      <c r="AA580" s="5">
        <f t="shared" si="800"/>
        <v>2.6930002466136724E-2</v>
      </c>
      <c r="AB580" s="5">
        <f t="shared" si="801"/>
        <v>2.4295799391574176E-2</v>
      </c>
      <c r="AC580" s="5">
        <f t="shared" si="802"/>
        <v>2.0273695543359268E-3</v>
      </c>
      <c r="AD580" s="5">
        <f t="shared" si="803"/>
        <v>2.1240790093290895E-2</v>
      </c>
      <c r="AE580" s="5">
        <f t="shared" si="804"/>
        <v>2.6131482012271081E-2</v>
      </c>
      <c r="AF580" s="5">
        <f t="shared" si="805"/>
        <v>1.607412787279823E-2</v>
      </c>
      <c r="AG580" s="5">
        <f t="shared" si="806"/>
        <v>6.5917319385033315E-3</v>
      </c>
      <c r="AH580" s="5">
        <f t="shared" si="807"/>
        <v>4.5903413294551042E-3</v>
      </c>
      <c r="AI580" s="5">
        <f t="shared" si="808"/>
        <v>8.2826588834911605E-3</v>
      </c>
      <c r="AJ580" s="5">
        <f t="shared" si="809"/>
        <v>7.4724768003710173E-3</v>
      </c>
      <c r="AK580" s="5">
        <f t="shared" si="810"/>
        <v>4.4943626853431616E-3</v>
      </c>
      <c r="AL580" s="5">
        <f t="shared" si="811"/>
        <v>1.8001598898749173E-4</v>
      </c>
      <c r="AM580" s="5">
        <f t="shared" si="812"/>
        <v>7.6652347235995405E-3</v>
      </c>
      <c r="AN580" s="5">
        <f t="shared" si="813"/>
        <v>9.4301550187083187E-3</v>
      </c>
      <c r="AO580" s="5">
        <f t="shared" si="814"/>
        <v>5.8007241058829475E-3</v>
      </c>
      <c r="AP580" s="5">
        <f t="shared" si="815"/>
        <v>2.3787802770874954E-3</v>
      </c>
      <c r="AQ580" s="5">
        <f t="shared" si="816"/>
        <v>7.316236089717214E-4</v>
      </c>
      <c r="AR580" s="5">
        <f t="shared" si="817"/>
        <v>1.1294534841124265E-3</v>
      </c>
      <c r="AS580" s="5">
        <f t="shared" si="818"/>
        <v>2.0379482182829962E-3</v>
      </c>
      <c r="AT580" s="5">
        <f t="shared" si="819"/>
        <v>1.8386029167312857E-3</v>
      </c>
      <c r="AU580" s="5">
        <f t="shared" si="820"/>
        <v>1.1058379387286828E-3</v>
      </c>
      <c r="AV580" s="5">
        <f t="shared" si="821"/>
        <v>4.9883427884435394E-4</v>
      </c>
      <c r="AW580" s="5">
        <f t="shared" si="822"/>
        <v>1.1100096366879385E-5</v>
      </c>
      <c r="AX580" s="5">
        <f t="shared" si="823"/>
        <v>2.3051490045731537E-3</v>
      </c>
      <c r="AY580" s="5">
        <f t="shared" si="824"/>
        <v>2.8359095628761179E-3</v>
      </c>
      <c r="AZ580" s="5">
        <f t="shared" si="825"/>
        <v>1.7444388698641699E-3</v>
      </c>
      <c r="BA580" s="5">
        <f t="shared" si="826"/>
        <v>7.1536530655013069E-4</v>
      </c>
      <c r="BB580" s="5">
        <f t="shared" si="827"/>
        <v>2.2001954209582413E-4</v>
      </c>
      <c r="BC580" s="5">
        <f t="shared" si="828"/>
        <v>5.4135808332677434E-5</v>
      </c>
      <c r="BD580" s="5">
        <f t="shared" si="829"/>
        <v>2.3158502480488509E-4</v>
      </c>
      <c r="BE580" s="5">
        <f t="shared" si="830"/>
        <v>4.1786429925710873E-4</v>
      </c>
      <c r="BF580" s="5">
        <f t="shared" si="831"/>
        <v>3.7699020638477679E-4</v>
      </c>
      <c r="BG580" s="5">
        <f t="shared" si="832"/>
        <v>2.2674285402016003E-4</v>
      </c>
      <c r="BH580" s="5">
        <f t="shared" si="833"/>
        <v>1.0228181192471091E-4</v>
      </c>
      <c r="BI580" s="5">
        <f t="shared" si="834"/>
        <v>3.6910778408643563E-5</v>
      </c>
      <c r="BJ580" s="8">
        <f t="shared" si="835"/>
        <v>0.5059527129231608</v>
      </c>
      <c r="BK580" s="8">
        <f t="shared" si="836"/>
        <v>0.23375335388332094</v>
      </c>
      <c r="BL580" s="8">
        <f t="shared" si="837"/>
        <v>0.24529962075908729</v>
      </c>
      <c r="BM580" s="8">
        <f t="shared" si="838"/>
        <v>0.58162637025465125</v>
      </c>
      <c r="BN580" s="8">
        <f t="shared" si="839"/>
        <v>0.41547941360975754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1.5100671140939601</v>
      </c>
      <c r="F581">
        <f>VLOOKUP(B581,home!$B$2:$E$405,3,FALSE)</f>
        <v>1.61</v>
      </c>
      <c r="G581">
        <f>VLOOKUP(C581,away!$B$2:$E$405,4,FALSE)</f>
        <v>1.32</v>
      </c>
      <c r="H581">
        <f>VLOOKUP(A581,away!$A$2:$E$405,3,FALSE)</f>
        <v>1.2617449664429501</v>
      </c>
      <c r="I581">
        <f>VLOOKUP(C581,away!$B$2:$E$405,3,FALSE)</f>
        <v>0.5</v>
      </c>
      <c r="J581">
        <f>VLOOKUP(B581,home!$B$2:$E$405,4,FALSE)</f>
        <v>0.34</v>
      </c>
      <c r="K581" s="3">
        <f t="shared" si="784"/>
        <v>3.2091946308724846</v>
      </c>
      <c r="L581" s="3">
        <f t="shared" si="785"/>
        <v>0.21449664429530152</v>
      </c>
      <c r="M581" s="5">
        <f t="shared" si="786"/>
        <v>3.2591906928133019E-2</v>
      </c>
      <c r="N581" s="5">
        <f t="shared" si="787"/>
        <v>0.10459377272366024</v>
      </c>
      <c r="O581" s="5">
        <f t="shared" si="788"/>
        <v>6.9908546672693217E-3</v>
      </c>
      <c r="P581" s="5">
        <f t="shared" si="789"/>
        <v>2.2435013263410561E-2</v>
      </c>
      <c r="Q581" s="5">
        <f t="shared" si="790"/>
        <v>0.16783088692373369</v>
      </c>
      <c r="R581" s="5">
        <f t="shared" si="791"/>
        <v>7.4975743344270793E-4</v>
      </c>
      <c r="S581" s="5">
        <f t="shared" si="792"/>
        <v>3.8608497290391597E-3</v>
      </c>
      <c r="T581" s="5">
        <f t="shared" si="793"/>
        <v>3.5999162054245075E-2</v>
      </c>
      <c r="U581" s="5">
        <f t="shared" si="794"/>
        <v>2.4061175298610731E-3</v>
      </c>
      <c r="V581" s="5">
        <f t="shared" si="795"/>
        <v>2.9529558116657135E-4</v>
      </c>
      <c r="W581" s="5">
        <f t="shared" si="796"/>
        <v>0.17953399373673776</v>
      </c>
      <c r="X581" s="5">
        <f t="shared" si="797"/>
        <v>3.8509439193463925E-2</v>
      </c>
      <c r="Y581" s="5">
        <f t="shared" si="798"/>
        <v>4.130072740345987E-3</v>
      </c>
      <c r="Z581" s="5">
        <f t="shared" si="799"/>
        <v>5.3606817836306227E-5</v>
      </c>
      <c r="AA581" s="5">
        <f t="shared" si="800"/>
        <v>1.7203471197843332E-4</v>
      </c>
      <c r="AB581" s="5">
        <f t="shared" si="801"/>
        <v>2.7604643700244124E-4</v>
      </c>
      <c r="AC581" s="5">
        <f t="shared" si="802"/>
        <v>1.2704381441048707E-5</v>
      </c>
      <c r="AD581" s="5">
        <f t="shared" si="803"/>
        <v>0.14403988218975827</v>
      </c>
      <c r="AE581" s="5">
        <f t="shared" si="804"/>
        <v>3.0896071374393718E-2</v>
      </c>
      <c r="AF581" s="5">
        <f t="shared" si="805"/>
        <v>3.3135518158577877E-3</v>
      </c>
      <c r="AG581" s="5">
        <f t="shared" si="806"/>
        <v>2.369152484000327E-4</v>
      </c>
      <c r="AH581" s="5">
        <f t="shared" si="807"/>
        <v>2.8746206343093009E-6</v>
      </c>
      <c r="AI581" s="5">
        <f t="shared" si="808"/>
        <v>9.2252171054206661E-6</v>
      </c>
      <c r="AJ581" s="5">
        <f t="shared" si="809"/>
        <v>1.4802758601674503E-5</v>
      </c>
      <c r="AK581" s="5">
        <f t="shared" si="810"/>
        <v>1.5834977808865101E-5</v>
      </c>
      <c r="AL581" s="5">
        <f t="shared" si="811"/>
        <v>3.4980827204967939E-7</v>
      </c>
      <c r="AM581" s="5">
        <f t="shared" si="812"/>
        <v>9.2450403310975468E-2</v>
      </c>
      <c r="AN581" s="5">
        <f t="shared" si="813"/>
        <v>1.9830301273951467E-2</v>
      </c>
      <c r="AO581" s="5">
        <f t="shared" si="814"/>
        <v>2.1267665393137161E-3</v>
      </c>
      <c r="AP581" s="5">
        <f t="shared" si="815"/>
        <v>1.5206142862744112E-4</v>
      </c>
      <c r="AQ581" s="5">
        <f t="shared" si="816"/>
        <v>8.1541665418339059E-6</v>
      </c>
      <c r="AR581" s="5">
        <f t="shared" si="817"/>
        <v>1.2331929593627526E-7</v>
      </c>
      <c r="AS581" s="5">
        <f t="shared" si="818"/>
        <v>3.9575562240166969E-7</v>
      </c>
      <c r="AT581" s="5">
        <f t="shared" si="819"/>
        <v>6.3502840927451828E-7</v>
      </c>
      <c r="AU581" s="5">
        <f t="shared" si="820"/>
        <v>6.7930992049842636E-7</v>
      </c>
      <c r="AV581" s="5">
        <f t="shared" si="821"/>
        <v>5.4500943739049109E-7</v>
      </c>
      <c r="AW581" s="5">
        <f t="shared" si="822"/>
        <v>6.6887372108038086E-9</v>
      </c>
      <c r="AX581" s="5">
        <f t="shared" si="823"/>
        <v>4.9448556321263062E-2</v>
      </c>
      <c r="AY581" s="5">
        <f t="shared" si="824"/>
        <v>1.0606549396158146E-2</v>
      </c>
      <c r="AZ581" s="5">
        <f t="shared" si="825"/>
        <v>1.1375346265141393E-3</v>
      </c>
      <c r="BA581" s="5">
        <f t="shared" si="826"/>
        <v>8.1332453385663973E-5</v>
      </c>
      <c r="BB581" s="5">
        <f t="shared" si="827"/>
        <v>4.3613845808822406E-6</v>
      </c>
      <c r="BC581" s="5">
        <f t="shared" si="828"/>
        <v>1.8710047141610217E-7</v>
      </c>
      <c r="BD581" s="5">
        <f t="shared" si="829"/>
        <v>4.408595859198371E-9</v>
      </c>
      <c r="BE581" s="5">
        <f t="shared" si="830"/>
        <v>1.4148042161026084E-8</v>
      </c>
      <c r="BF581" s="5">
        <f t="shared" si="831"/>
        <v>2.2701910470261222E-8</v>
      </c>
      <c r="BG581" s="5">
        <f t="shared" si="832"/>
        <v>2.4284949730570055E-8</v>
      </c>
      <c r="BH581" s="5">
        <f t="shared" si="833"/>
        <v>1.9483782571588405E-8</v>
      </c>
      <c r="BI581" s="5">
        <f t="shared" si="834"/>
        <v>1.2505450083565675E-8</v>
      </c>
      <c r="BJ581" s="8">
        <f t="shared" si="835"/>
        <v>0.88492995600238</v>
      </c>
      <c r="BK581" s="8">
        <f t="shared" si="836"/>
        <v>6.9802669087620561E-2</v>
      </c>
      <c r="BL581" s="8">
        <f t="shared" si="837"/>
        <v>1.0640024309120623E-2</v>
      </c>
      <c r="BM581" s="8">
        <f t="shared" si="838"/>
        <v>0.61962752156988699</v>
      </c>
      <c r="BN581" s="8">
        <f t="shared" si="839"/>
        <v>0.3351921919396495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1.5100671140939601</v>
      </c>
      <c r="F582">
        <f>VLOOKUP(B582,home!$B$2:$E$405,3,FALSE)</f>
        <v>1.1599999999999999</v>
      </c>
      <c r="G582">
        <f>VLOOKUP(C582,away!$B$2:$E$405,4,FALSE)</f>
        <v>0.99</v>
      </c>
      <c r="H582">
        <f>VLOOKUP(A582,away!$A$2:$E$405,3,FALSE)</f>
        <v>1.2617449664429501</v>
      </c>
      <c r="I582">
        <f>VLOOKUP(C582,away!$B$2:$E$405,3,FALSE)</f>
        <v>0.91</v>
      </c>
      <c r="J582">
        <f>VLOOKUP(B582,home!$B$2:$E$405,4,FALSE)</f>
        <v>1.0900000000000001</v>
      </c>
      <c r="K582" s="3">
        <f t="shared" si="784"/>
        <v>1.7341610738255036</v>
      </c>
      <c r="L582" s="3">
        <f t="shared" si="785"/>
        <v>1.2515248322147623</v>
      </c>
      <c r="M582" s="5">
        <f t="shared" si="786"/>
        <v>5.0504850084247356E-2</v>
      </c>
      <c r="N582" s="5">
        <f t="shared" si="787"/>
        <v>8.7583545055494469E-2</v>
      </c>
      <c r="O582" s="5">
        <f t="shared" si="788"/>
        <v>6.3208074027719385E-2</v>
      </c>
      <c r="P582" s="5">
        <f t="shared" si="789"/>
        <v>0.10961298153035176</v>
      </c>
      <c r="Q582" s="5">
        <f t="shared" si="790"/>
        <v>7.5941987271440331E-2</v>
      </c>
      <c r="R582" s="5">
        <f t="shared" si="791"/>
        <v>3.9553237121079901E-2</v>
      </c>
      <c r="S582" s="5">
        <f t="shared" si="792"/>
        <v>5.9474514328480152E-2</v>
      </c>
      <c r="T582" s="5">
        <f t="shared" si="793"/>
        <v>9.504328287794496E-2</v>
      </c>
      <c r="U582" s="5">
        <f t="shared" si="794"/>
        <v>6.8591684159166694E-2</v>
      </c>
      <c r="V582" s="5">
        <f t="shared" si="795"/>
        <v>1.4342250364161216E-2</v>
      </c>
      <c r="W582" s="5">
        <f t="shared" si="796"/>
        <v>4.3898546065027903E-2</v>
      </c>
      <c r="X582" s="5">
        <f t="shared" si="797"/>
        <v>5.4940120498506051E-2</v>
      </c>
      <c r="Y582" s="5">
        <f t="shared" si="798"/>
        <v>3.4379462544375815E-2</v>
      </c>
      <c r="Z582" s="5">
        <f t="shared" si="799"/>
        <v>1.6500619483836743E-2</v>
      </c>
      <c r="AA582" s="5">
        <f t="shared" si="800"/>
        <v>2.8614732002876352E-2</v>
      </c>
      <c r="AB582" s="5">
        <f t="shared" si="801"/>
        <v>2.4811277188668532E-2</v>
      </c>
      <c r="AC582" s="5">
        <f t="shared" si="802"/>
        <v>1.9454775403353131E-3</v>
      </c>
      <c r="AD582" s="5">
        <f t="shared" si="803"/>
        <v>1.9031787445876781E-2</v>
      </c>
      <c r="AE582" s="5">
        <f t="shared" si="804"/>
        <v>2.3818754589947953E-2</v>
      </c>
      <c r="AF582" s="5">
        <f t="shared" si="805"/>
        <v>1.4904881420874611E-2</v>
      </c>
      <c r="AG582" s="5">
        <f t="shared" si="806"/>
        <v>6.2179430731470085E-3</v>
      </c>
      <c r="AH582" s="5">
        <f t="shared" si="807"/>
        <v>5.162733757737104E-3</v>
      </c>
      <c r="AI582" s="5">
        <f t="shared" si="808"/>
        <v>8.9530119171925531E-3</v>
      </c>
      <c r="AJ582" s="5">
        <f t="shared" si="809"/>
        <v>7.762982380145585E-3</v>
      </c>
      <c r="AK582" s="5">
        <f t="shared" si="810"/>
        <v>4.4874206201472441E-3</v>
      </c>
      <c r="AL582" s="5">
        <f t="shared" si="811"/>
        <v>1.6889434843645026E-4</v>
      </c>
      <c r="AM582" s="5">
        <f t="shared" si="812"/>
        <v>6.6008369907920869E-3</v>
      </c>
      <c r="AN582" s="5">
        <f t="shared" si="813"/>
        <v>8.2611114073780616E-3</v>
      </c>
      <c r="AO582" s="5">
        <f t="shared" si="814"/>
        <v>5.1694930340131454E-3</v>
      </c>
      <c r="AP582" s="5">
        <f t="shared" si="815"/>
        <v>2.1565829673428948E-3</v>
      </c>
      <c r="AQ582" s="5">
        <f t="shared" si="816"/>
        <v>6.7475428409025757E-4</v>
      </c>
      <c r="AR582" s="5">
        <f t="shared" si="817"/>
        <v>1.2922578999842833E-3</v>
      </c>
      <c r="AS582" s="5">
        <f t="shared" si="818"/>
        <v>2.2409833474962347E-3</v>
      </c>
      <c r="AT582" s="5">
        <f t="shared" si="819"/>
        <v>1.9431130441595712E-3</v>
      </c>
      <c r="AU582" s="5">
        <f t="shared" si="820"/>
        <v>1.1232236677413685E-3</v>
      </c>
      <c r="AV582" s="5">
        <f t="shared" si="821"/>
        <v>4.8696269044914801E-4</v>
      </c>
      <c r="AW582" s="5">
        <f t="shared" si="822"/>
        <v>1.0182197608999588E-5</v>
      </c>
      <c r="AX582" s="5">
        <f t="shared" si="823"/>
        <v>1.9078190940165181E-3</v>
      </c>
      <c r="AY582" s="5">
        <f t="shared" si="824"/>
        <v>2.3876829715351422E-3</v>
      </c>
      <c r="AZ582" s="5">
        <f t="shared" si="825"/>
        <v>1.4941222651662827E-3</v>
      </c>
      <c r="BA582" s="5">
        <f t="shared" si="826"/>
        <v>6.2331037240685738E-4</v>
      </c>
      <c r="BB582" s="5">
        <f t="shared" si="827"/>
        <v>1.9502210231105328E-4</v>
      </c>
      <c r="BC582" s="5">
        <f t="shared" si="828"/>
        <v>4.8815000774602217E-5</v>
      </c>
      <c r="BD582" s="5">
        <f t="shared" si="829"/>
        <v>2.6954880857600518E-4</v>
      </c>
      <c r="BE582" s="5">
        <f t="shared" si="830"/>
        <v>4.6744105132855021E-4</v>
      </c>
      <c r="BF582" s="5">
        <f t="shared" si="831"/>
        <v>4.0530903776102057E-4</v>
      </c>
      <c r="BG582" s="5">
        <f t="shared" si="832"/>
        <v>2.3429038538494434E-4</v>
      </c>
      <c r="BH582" s="5">
        <f t="shared" si="833"/>
        <v>1.0157431657653654E-4</v>
      </c>
      <c r="BI582" s="5">
        <f t="shared" si="834"/>
        <v>3.5229245181491671E-5</v>
      </c>
      <c r="BJ582" s="8">
        <f t="shared" si="835"/>
        <v>0.4852798613324627</v>
      </c>
      <c r="BK582" s="8">
        <f t="shared" si="836"/>
        <v>0.23843665116754734</v>
      </c>
      <c r="BL582" s="8">
        <f t="shared" si="837"/>
        <v>0.25974508666937252</v>
      </c>
      <c r="BM582" s="8">
        <f t="shared" si="838"/>
        <v>0.57118004278896017</v>
      </c>
      <c r="BN582" s="8">
        <f t="shared" si="839"/>
        <v>0.42640467509033314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1.5100671140939601</v>
      </c>
      <c r="F583">
        <f>VLOOKUP(B583,home!$B$2:$E$405,3,FALSE)</f>
        <v>0.56999999999999995</v>
      </c>
      <c r="G583">
        <f>VLOOKUP(C583,away!$B$2:$E$405,4,FALSE)</f>
        <v>1.1399999999999999</v>
      </c>
      <c r="H583">
        <f>VLOOKUP(A583,away!$A$2:$E$405,3,FALSE)</f>
        <v>1.2617449664429501</v>
      </c>
      <c r="I583">
        <f>VLOOKUP(C583,away!$B$2:$E$405,3,FALSE)</f>
        <v>0.56999999999999995</v>
      </c>
      <c r="J583">
        <f>VLOOKUP(B583,home!$B$2:$E$405,4,FALSE)</f>
        <v>0.91</v>
      </c>
      <c r="K583" s="3">
        <f t="shared" si="784"/>
        <v>0.98124161073825511</v>
      </c>
      <c r="L583" s="3">
        <f t="shared" si="785"/>
        <v>0.65446711409395819</v>
      </c>
      <c r="M583" s="5">
        <f t="shared" si="786"/>
        <v>0.19481425266237903</v>
      </c>
      <c r="N583" s="5">
        <f t="shared" si="787"/>
        <v>0.19115985107720224</v>
      </c>
      <c r="O583" s="5">
        <f t="shared" si="788"/>
        <v>0.12749952172431842</v>
      </c>
      <c r="P583" s="5">
        <f t="shared" si="789"/>
        <v>0.12510783606512738</v>
      </c>
      <c r="Q583" s="5">
        <f t="shared" si="790"/>
        <v>9.378700008973942E-2</v>
      </c>
      <c r="R583" s="5">
        <f t="shared" si="791"/>
        <v>4.1722122015637297E-2</v>
      </c>
      <c r="S583" s="5">
        <f t="shared" si="792"/>
        <v>2.0085761733285853E-2</v>
      </c>
      <c r="T583" s="5">
        <f t="shared" si="793"/>
        <v>6.1380507288261561E-2</v>
      </c>
      <c r="U583" s="5">
        <f t="shared" si="794"/>
        <v>4.0939482210041955E-2</v>
      </c>
      <c r="V583" s="5">
        <f t="shared" si="795"/>
        <v>1.433209184777249E-3</v>
      </c>
      <c r="W583" s="5">
        <f t="shared" si="796"/>
        <v>3.0675902344788269E-2</v>
      </c>
      <c r="X583" s="5">
        <f t="shared" si="797"/>
        <v>2.0076369279821663E-2</v>
      </c>
      <c r="Y583" s="5">
        <f t="shared" si="798"/>
        <v>6.5696617320247395E-3</v>
      </c>
      <c r="Z583" s="5">
        <f t="shared" si="799"/>
        <v>9.1019189298167155E-3</v>
      </c>
      <c r="AA583" s="5">
        <f t="shared" si="800"/>
        <v>8.9311815915023695E-3</v>
      </c>
      <c r="AB583" s="5">
        <f t="shared" si="801"/>
        <v>4.3818235053208181E-3</v>
      </c>
      <c r="AC583" s="5">
        <f t="shared" si="802"/>
        <v>5.7524570612041802E-5</v>
      </c>
      <c r="AD583" s="5">
        <f t="shared" si="803"/>
        <v>7.5251179569123623E-3</v>
      </c>
      <c r="AE583" s="5">
        <f t="shared" si="804"/>
        <v>4.9249422324770566E-3</v>
      </c>
      <c r="AF583" s="5">
        <f t="shared" si="805"/>
        <v>1.6116063649843572E-3</v>
      </c>
      <c r="AG583" s="5">
        <f t="shared" si="806"/>
        <v>3.5158112224892226E-4</v>
      </c>
      <c r="AH583" s="5">
        <f t="shared" si="807"/>
        <v>1.4892266536785782E-3</v>
      </c>
      <c r="AI583" s="5">
        <f t="shared" si="808"/>
        <v>1.4612911604099097E-3</v>
      </c>
      <c r="AJ583" s="5">
        <f t="shared" si="809"/>
        <v>7.1693984599909672E-4</v>
      </c>
      <c r="AK583" s="5">
        <f t="shared" si="810"/>
        <v>2.3449706976353012E-4</v>
      </c>
      <c r="AL583" s="5">
        <f t="shared" si="811"/>
        <v>1.477669000393E-6</v>
      </c>
      <c r="AM583" s="5">
        <f t="shared" si="812"/>
        <v>1.4767917730072113E-3</v>
      </c>
      <c r="AN583" s="5">
        <f t="shared" si="813"/>
        <v>9.6651164979772927E-4</v>
      </c>
      <c r="AO583" s="5">
        <f t="shared" si="814"/>
        <v>3.1627504509065509E-4</v>
      </c>
      <c r="AP583" s="5">
        <f t="shared" si="815"/>
        <v>6.8997205340139196E-5</v>
      </c>
      <c r="AQ583" s="5">
        <f t="shared" si="816"/>
        <v>1.1289100464877282E-5</v>
      </c>
      <c r="AR583" s="5">
        <f t="shared" si="817"/>
        <v>1.9492997405296442E-4</v>
      </c>
      <c r="AS583" s="5">
        <f t="shared" si="818"/>
        <v>1.9127340172089708E-4</v>
      </c>
      <c r="AT583" s="5">
        <f t="shared" si="819"/>
        <v>9.3842710397999175E-5</v>
      </c>
      <c r="AU583" s="5">
        <f t="shared" si="820"/>
        <v>3.0694124102325443E-5</v>
      </c>
      <c r="AV583" s="5">
        <f t="shared" si="821"/>
        <v>7.5295879435914271E-6</v>
      </c>
      <c r="AW583" s="5">
        <f t="shared" si="822"/>
        <v>2.6359577639446182E-8</v>
      </c>
      <c r="AX583" s="5">
        <f t="shared" si="823"/>
        <v>2.4151492301176651E-4</v>
      </c>
      <c r="AY583" s="5">
        <f t="shared" si="824"/>
        <v>1.5806357467413533E-4</v>
      </c>
      <c r="AZ583" s="5">
        <f t="shared" si="825"/>
        <v>5.1723705780178095E-5</v>
      </c>
      <c r="BA583" s="5">
        <f t="shared" si="826"/>
        <v>1.1283821484066049E-5</v>
      </c>
      <c r="BB583" s="5">
        <f t="shared" si="827"/>
        <v>1.8462225206570275E-6</v>
      </c>
      <c r="BC583" s="5">
        <f t="shared" si="828"/>
        <v>2.4165838501393573E-7</v>
      </c>
      <c r="BD583" s="5">
        <f t="shared" si="829"/>
        <v>2.1262542928142288E-5</v>
      </c>
      <c r="BE583" s="5">
        <f t="shared" si="830"/>
        <v>2.0863691871201637E-5</v>
      </c>
      <c r="BF583" s="5">
        <f t="shared" si="831"/>
        <v>1.0236161308822265E-5</v>
      </c>
      <c r="BG583" s="5">
        <f t="shared" si="832"/>
        <v>3.3480491368151217E-6</v>
      </c>
      <c r="BH583" s="5">
        <f t="shared" si="833"/>
        <v>8.2131128195982346E-7</v>
      </c>
      <c r="BI583" s="5">
        <f t="shared" si="834"/>
        <v>1.6118096104555172E-7</v>
      </c>
      <c r="BJ583" s="8">
        <f t="shared" si="835"/>
        <v>0.42136707816801694</v>
      </c>
      <c r="BK583" s="8">
        <f t="shared" si="836"/>
        <v>0.34165812545985602</v>
      </c>
      <c r="BL583" s="8">
        <f t="shared" si="837"/>
        <v>0.22795104851237774</v>
      </c>
      <c r="BM583" s="8">
        <f t="shared" si="838"/>
        <v>0.2258295502205673</v>
      </c>
      <c r="BN583" s="8">
        <f t="shared" si="839"/>
        <v>0.77409058363440375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1.5100671140939601</v>
      </c>
      <c r="F584">
        <f>VLOOKUP(B584,home!$B$2:$E$405,3,FALSE)</f>
        <v>0.99</v>
      </c>
      <c r="G584">
        <f>VLOOKUP(C584,away!$B$2:$E$405,4,FALSE)</f>
        <v>1.32</v>
      </c>
      <c r="H584">
        <f>VLOOKUP(A584,away!$A$2:$E$405,3,FALSE)</f>
        <v>1.2617449664429501</v>
      </c>
      <c r="I584">
        <f>VLOOKUP(C584,away!$B$2:$E$405,3,FALSE)</f>
        <v>0.56999999999999995</v>
      </c>
      <c r="J584">
        <f>VLOOKUP(B584,home!$B$2:$E$405,4,FALSE)</f>
        <v>1.68</v>
      </c>
      <c r="K584" s="3">
        <f t="shared" si="784"/>
        <v>1.973355704697987</v>
      </c>
      <c r="L584" s="3">
        <f t="shared" si="785"/>
        <v>1.2082469798657689</v>
      </c>
      <c r="M584" s="5">
        <f t="shared" si="786"/>
        <v>4.1519059813527284E-2</v>
      </c>
      <c r="N584" s="5">
        <f t="shared" si="787"/>
        <v>8.1931873536721017E-2</v>
      </c>
      <c r="O584" s="5">
        <f t="shared" si="788"/>
        <v>5.0165278626560554E-2</v>
      </c>
      <c r="P584" s="5">
        <f t="shared" si="789"/>
        <v>9.8993938755487274E-2</v>
      </c>
      <c r="Q584" s="5">
        <f t="shared" si="790"/>
        <v>8.0840365020141261E-2</v>
      </c>
      <c r="R584" s="5">
        <f t="shared" si="791"/>
        <v>3.0306023197333311E-2</v>
      </c>
      <c r="S584" s="5">
        <f t="shared" si="792"/>
        <v>5.900783853451029E-2</v>
      </c>
      <c r="T584" s="5">
        <f t="shared" si="793"/>
        <v>9.7675126886832012E-2</v>
      </c>
      <c r="U584" s="5">
        <f t="shared" si="794"/>
        <v>5.9804563763167215E-2</v>
      </c>
      <c r="V584" s="5">
        <f t="shared" si="795"/>
        <v>1.5632494731106079E-2</v>
      </c>
      <c r="W584" s="5">
        <f t="shared" si="796"/>
        <v>5.3175598494121103E-2</v>
      </c>
      <c r="X584" s="5">
        <f t="shared" si="797"/>
        <v>6.4249256283076539E-2</v>
      </c>
      <c r="Y584" s="5">
        <f t="shared" si="798"/>
        <v>3.8814484931324521E-2</v>
      </c>
      <c r="Z584" s="5">
        <f t="shared" si="799"/>
        <v>1.220572033330663E-2</v>
      </c>
      <c r="AA584" s="5">
        <f t="shared" si="800"/>
        <v>2.4086227849678857E-2</v>
      </c>
      <c r="AB584" s="5">
        <f t="shared" si="801"/>
        <v>2.3765347565909659E-2</v>
      </c>
      <c r="AC584" s="5">
        <f t="shared" si="802"/>
        <v>2.3295358700270905E-3</v>
      </c>
      <c r="AD584" s="5">
        <f t="shared" si="803"/>
        <v>2.6233592659775904E-2</v>
      </c>
      <c r="AE584" s="5">
        <f t="shared" si="804"/>
        <v>3.169665910220304E-2</v>
      </c>
      <c r="AF584" s="5">
        <f t="shared" si="805"/>
        <v>1.9148696316035836E-2</v>
      </c>
      <c r="AG584" s="5">
        <f t="shared" si="806"/>
        <v>7.7121181640723551E-3</v>
      </c>
      <c r="AH584" s="5">
        <f t="shared" si="807"/>
        <v>3.6868811824509861E-3</v>
      </c>
      <c r="AI584" s="5">
        <f t="shared" si="808"/>
        <v>7.2755280139333136E-3</v>
      </c>
      <c r="AJ584" s="5">
        <f t="shared" si="809"/>
        <v>7.1786023554926632E-3</v>
      </c>
      <c r="AK584" s="5">
        <f t="shared" si="810"/>
        <v>4.7219786366566163E-3</v>
      </c>
      <c r="AL584" s="5">
        <f t="shared" si="811"/>
        <v>2.2217259473783908E-4</v>
      </c>
      <c r="AM584" s="5">
        <f t="shared" si="812"/>
        <v>1.0353641945978405E-2</v>
      </c>
      <c r="AN584" s="5">
        <f t="shared" si="813"/>
        <v>1.2509756611839949E-2</v>
      </c>
      <c r="AO584" s="5">
        <f t="shared" si="814"/>
        <v>7.5574378225557294E-3</v>
      </c>
      <c r="AP584" s="5">
        <f t="shared" si="815"/>
        <v>3.0437504748754298E-3</v>
      </c>
      <c r="AQ584" s="5">
        <f t="shared" si="816"/>
        <v>9.1940057968330961E-4</v>
      </c>
      <c r="AR584" s="5">
        <f t="shared" si="817"/>
        <v>8.9093261076406735E-4</v>
      </c>
      <c r="AS584" s="5">
        <f t="shared" si="818"/>
        <v>1.7581269499527435E-3</v>
      </c>
      <c r="AT584" s="5">
        <f t="shared" si="819"/>
        <v>1.73470492313626E-3</v>
      </c>
      <c r="AU584" s="5">
        <f t="shared" si="820"/>
        <v>1.1410632853462068E-3</v>
      </c>
      <c r="AV584" s="5">
        <f t="shared" si="821"/>
        <v>5.6293093588984143E-4</v>
      </c>
      <c r="AW584" s="5">
        <f t="shared" si="822"/>
        <v>1.4714620984651948E-5</v>
      </c>
      <c r="AX584" s="5">
        <f t="shared" si="823"/>
        <v>3.4052363997494764E-3</v>
      </c>
      <c r="AY584" s="5">
        <f t="shared" si="824"/>
        <v>4.114366595726289E-3</v>
      </c>
      <c r="AZ584" s="5">
        <f t="shared" si="825"/>
        <v>2.4855855066734473E-3</v>
      </c>
      <c r="BA584" s="5">
        <f t="shared" si="826"/>
        <v>1.0010670605454398E-3</v>
      </c>
      <c r="BB584" s="5">
        <f t="shared" si="827"/>
        <v>3.0238406313678258E-4</v>
      </c>
      <c r="BC584" s="5">
        <f t="shared" si="828"/>
        <v>7.3070926208911477E-5</v>
      </c>
      <c r="BD584" s="5">
        <f t="shared" si="829"/>
        <v>1.7941110603660135E-4</v>
      </c>
      <c r="BE584" s="5">
        <f t="shared" si="830"/>
        <v>3.5404192958350276E-4</v>
      </c>
      <c r="BF584" s="5">
        <f t="shared" si="831"/>
        <v>3.4932533072294425E-4</v>
      </c>
      <c r="BG584" s="5">
        <f t="shared" si="832"/>
        <v>2.297810447258776E-4</v>
      </c>
      <c r="BH584" s="5">
        <f t="shared" si="833"/>
        <v>1.1335993386031853E-4</v>
      </c>
      <c r="BI584" s="5">
        <f t="shared" si="834"/>
        <v>4.4739894433489221E-5</v>
      </c>
      <c r="BJ584" s="8">
        <f t="shared" si="835"/>
        <v>0.54724346938127677</v>
      </c>
      <c r="BK584" s="8">
        <f t="shared" si="836"/>
        <v>0.22181940689512217</v>
      </c>
      <c r="BL584" s="8">
        <f t="shared" si="837"/>
        <v>0.21834884913563499</v>
      </c>
      <c r="BM584" s="8">
        <f t="shared" si="838"/>
        <v>0.61176125482082833</v>
      </c>
      <c r="BN584" s="8">
        <f t="shared" si="839"/>
        <v>0.38375653894977069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1.5100671140939601</v>
      </c>
      <c r="F585">
        <f>VLOOKUP(B585,home!$B$2:$E$405,3,FALSE)</f>
        <v>0.47</v>
      </c>
      <c r="G585">
        <f>VLOOKUP(C585,away!$B$2:$E$405,4,FALSE)</f>
        <v>1.24</v>
      </c>
      <c r="H585">
        <f>VLOOKUP(A585,away!$A$2:$E$405,3,FALSE)</f>
        <v>1.2617449664429501</v>
      </c>
      <c r="I585">
        <f>VLOOKUP(C585,away!$B$2:$E$405,3,FALSE)</f>
        <v>0.99</v>
      </c>
      <c r="J585">
        <f>VLOOKUP(B585,home!$B$2:$E$405,4,FALSE)</f>
        <v>1.25</v>
      </c>
      <c r="K585" s="3">
        <f t="shared" si="784"/>
        <v>0.88006711409395999</v>
      </c>
      <c r="L585" s="3">
        <f t="shared" si="785"/>
        <v>1.5614093959731505</v>
      </c>
      <c r="M585" s="5">
        <f t="shared" si="786"/>
        <v>8.703225254949723E-2</v>
      </c>
      <c r="N585" s="5">
        <f t="shared" si="787"/>
        <v>7.6594223334332703E-2</v>
      </c>
      <c r="O585" s="5">
        <f t="shared" si="788"/>
        <v>0.13589297688349317</v>
      </c>
      <c r="P585" s="5">
        <f t="shared" si="789"/>
        <v>0.11959493999149302</v>
      </c>
      <c r="Q585" s="5">
        <f t="shared" si="790"/>
        <v>3.3704028543057207E-2</v>
      </c>
      <c r="R585" s="5">
        <f t="shared" si="791"/>
        <v>0.10609228547632418</v>
      </c>
      <c r="S585" s="5">
        <f t="shared" si="792"/>
        <v>4.1085199028470513E-2</v>
      </c>
      <c r="T585" s="5">
        <f t="shared" si="793"/>
        <v>5.2625786849276782E-2</v>
      </c>
      <c r="U585" s="5">
        <f t="shared" si="794"/>
        <v>9.3368331506781158E-2</v>
      </c>
      <c r="V585" s="5">
        <f t="shared" si="795"/>
        <v>6.273002591838028E-3</v>
      </c>
      <c r="W585" s="5">
        <f t="shared" si="796"/>
        <v>9.8872690444096085E-3</v>
      </c>
      <c r="X585" s="5">
        <f t="shared" si="797"/>
        <v>1.5438074786455636E-2</v>
      </c>
      <c r="Y585" s="5">
        <f t="shared" si="798"/>
        <v>1.205257751365401E-2</v>
      </c>
      <c r="Z585" s="5">
        <f t="shared" si="799"/>
        <v>5.5217830460999463E-2</v>
      </c>
      <c r="AA585" s="5">
        <f t="shared" si="800"/>
        <v>4.8595396700341346E-2</v>
      </c>
      <c r="AB585" s="5">
        <f t="shared" si="801"/>
        <v>2.1383605266160271E-2</v>
      </c>
      <c r="AC585" s="5">
        <f t="shared" si="802"/>
        <v>5.3875097058895085E-4</v>
      </c>
      <c r="AD585" s="5">
        <f t="shared" si="803"/>
        <v>2.1753650835460267E-3</v>
      </c>
      <c r="AE585" s="5">
        <f t="shared" si="804"/>
        <v>3.3966354811206835E-3</v>
      </c>
      <c r="AF585" s="5">
        <f t="shared" si="805"/>
        <v>2.6517692774588094E-3</v>
      </c>
      <c r="AG585" s="5">
        <f t="shared" si="806"/>
        <v>1.3801658219257057E-3</v>
      </c>
      <c r="AH585" s="5">
        <f t="shared" si="807"/>
        <v>2.1554409826764254E-2</v>
      </c>
      <c r="AI585" s="5">
        <f t="shared" si="808"/>
        <v>1.8969327252238908E-2</v>
      </c>
      <c r="AJ585" s="5">
        <f t="shared" si="809"/>
        <v>8.3471405455909E-3</v>
      </c>
      <c r="AK585" s="5">
        <f t="shared" si="810"/>
        <v>2.448681296964956E-3</v>
      </c>
      <c r="AL585" s="5">
        <f t="shared" si="811"/>
        <v>2.9612879414467778E-5</v>
      </c>
      <c r="AM585" s="5">
        <f t="shared" si="812"/>
        <v>3.8289345423542367E-4</v>
      </c>
      <c r="AN585" s="5">
        <f t="shared" si="813"/>
        <v>5.9785343709980608E-4</v>
      </c>
      <c r="AO585" s="5">
        <f t="shared" si="814"/>
        <v>4.6674698705124009E-4</v>
      </c>
      <c r="AP585" s="5">
        <f t="shared" si="815"/>
        <v>2.4292771037465489E-4</v>
      </c>
      <c r="AQ585" s="5">
        <f t="shared" si="816"/>
        <v>9.48274023803076E-5</v>
      </c>
      <c r="AR585" s="5">
        <f t="shared" si="817"/>
        <v>6.7310516056331383E-3</v>
      </c>
      <c r="AS585" s="5">
        <f t="shared" si="818"/>
        <v>5.9237771613870711E-3</v>
      </c>
      <c r="AT585" s="5">
        <f t="shared" si="819"/>
        <v>2.6066607354788144E-3</v>
      </c>
      <c r="AU585" s="5">
        <f t="shared" si="820"/>
        <v>7.6467879696496004E-4</v>
      </c>
      <c r="AV585" s="5">
        <f t="shared" si="821"/>
        <v>1.6824216551344833E-4</v>
      </c>
      <c r="AW585" s="5">
        <f t="shared" si="822"/>
        <v>1.1303442219545858E-6</v>
      </c>
      <c r="AX585" s="5">
        <f t="shared" si="823"/>
        <v>5.6161989545739491E-5</v>
      </c>
      <c r="AY585" s="5">
        <f t="shared" si="824"/>
        <v>8.7691858173263488E-5</v>
      </c>
      <c r="AZ585" s="5">
        <f t="shared" si="825"/>
        <v>6.8461445651039272E-5</v>
      </c>
      <c r="BA585" s="5">
        <f t="shared" si="826"/>
        <v>3.5632114833812632E-5</v>
      </c>
      <c r="BB585" s="5">
        <f t="shared" si="827"/>
        <v>1.3909079724977332E-5</v>
      </c>
      <c r="BC585" s="5">
        <f t="shared" si="828"/>
        <v>4.3435535543838466E-6</v>
      </c>
      <c r="BD585" s="5">
        <f t="shared" si="829"/>
        <v>1.7516545369692907E-3</v>
      </c>
      <c r="BE585" s="5">
        <f t="shared" si="830"/>
        <v>1.5415735532401554E-3</v>
      </c>
      <c r="BF585" s="5">
        <f t="shared" si="831"/>
        <v>6.7834409408181742E-4</v>
      </c>
      <c r="BG585" s="5">
        <f t="shared" si="832"/>
        <v>1.9899610974708897E-4</v>
      </c>
      <c r="BH585" s="5">
        <f t="shared" si="833"/>
        <v>4.3782483005261372E-5</v>
      </c>
      <c r="BI585" s="5">
        <f t="shared" si="834"/>
        <v>7.7063046932616461E-6</v>
      </c>
      <c r="BJ585" s="8">
        <f t="shared" si="835"/>
        <v>0.21195734476786185</v>
      </c>
      <c r="BK585" s="8">
        <f t="shared" si="836"/>
        <v>0.25464144986947551</v>
      </c>
      <c r="BL585" s="8">
        <f t="shared" si="837"/>
        <v>0.47706862230137348</v>
      </c>
      <c r="BM585" s="8">
        <f t="shared" si="838"/>
        <v>0.43988797910756133</v>
      </c>
      <c r="BN585" s="8">
        <f t="shared" si="839"/>
        <v>0.55891070677819754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1.5100671140939601</v>
      </c>
      <c r="F586">
        <f>VLOOKUP(B586,home!$B$2:$E$405,3,FALSE)</f>
        <v>1.32</v>
      </c>
      <c r="G586">
        <f>VLOOKUP(C586,away!$B$2:$E$405,4,FALSE)</f>
        <v>1.24</v>
      </c>
      <c r="H586">
        <f>VLOOKUP(A586,away!$A$2:$E$405,3,FALSE)</f>
        <v>1.2617449664429501</v>
      </c>
      <c r="I586">
        <f>VLOOKUP(C586,away!$B$2:$E$405,3,FALSE)</f>
        <v>0.75</v>
      </c>
      <c r="J586">
        <f>VLOOKUP(B586,home!$B$2:$E$405,4,FALSE)</f>
        <v>1.19</v>
      </c>
      <c r="K586" s="3">
        <f t="shared" si="784"/>
        <v>2.4716778523489942</v>
      </c>
      <c r="L586" s="3">
        <f t="shared" si="785"/>
        <v>1.1261073825503329</v>
      </c>
      <c r="M586" s="5">
        <f t="shared" si="786"/>
        <v>2.7384305137639335E-2</v>
      </c>
      <c r="N586" s="5">
        <f t="shared" si="787"/>
        <v>6.7685180510669921E-2</v>
      </c>
      <c r="O586" s="5">
        <f t="shared" si="788"/>
        <v>3.0837668181506666E-2</v>
      </c>
      <c r="P586" s="5">
        <f t="shared" si="789"/>
        <v>7.6220781462317311E-2</v>
      </c>
      <c r="Q586" s="5">
        <f t="shared" si="790"/>
        <v>8.3647980800233335E-2</v>
      </c>
      <c r="R586" s="5">
        <f t="shared" si="791"/>
        <v>1.736326289991608E-2</v>
      </c>
      <c r="S586" s="5">
        <f t="shared" si="792"/>
        <v>5.3037748242341864E-2</v>
      </c>
      <c r="T586" s="5">
        <f t="shared" si="793"/>
        <v>9.4196608714571251E-2</v>
      </c>
      <c r="U586" s="5">
        <f t="shared" si="794"/>
        <v>4.2916392354235548E-2</v>
      </c>
      <c r="V586" s="5">
        <f t="shared" si="795"/>
        <v>1.6402658374788374E-2</v>
      </c>
      <c r="W586" s="5">
        <f t="shared" si="796"/>
        <v>6.8916953845883547E-2</v>
      </c>
      <c r="X586" s="5">
        <f t="shared" si="797"/>
        <v>7.7607890508730015E-2</v>
      </c>
      <c r="Y586" s="5">
        <f t="shared" si="798"/>
        <v>4.3697409223019394E-2</v>
      </c>
      <c r="Z586" s="5">
        <f t="shared" si="799"/>
        <v>6.51763284558593E-3</v>
      </c>
      <c r="AA586" s="5">
        <f t="shared" si="800"/>
        <v>1.6109488754177094E-2</v>
      </c>
      <c r="AB586" s="5">
        <f t="shared" si="801"/>
        <v>1.9908733283182364E-2</v>
      </c>
      <c r="AC586" s="5">
        <f t="shared" si="802"/>
        <v>2.8534214970534809E-3</v>
      </c>
      <c r="AD586" s="5">
        <f t="shared" si="803"/>
        <v>4.2585127118057044E-2</v>
      </c>
      <c r="AE586" s="5">
        <f t="shared" si="804"/>
        <v>4.7955426034488421E-2</v>
      </c>
      <c r="AF586" s="5">
        <f t="shared" si="805"/>
        <v>2.7001479645391926E-2</v>
      </c>
      <c r="AG586" s="5">
        <f t="shared" si="806"/>
        <v>1.0135521856152793E-2</v>
      </c>
      <c r="AH586" s="5">
        <f t="shared" si="807"/>
        <v>1.8348886160417142E-3</v>
      </c>
      <c r="AI586" s="5">
        <f t="shared" si="808"/>
        <v>4.5352535537976019E-3</v>
      </c>
      <c r="AJ586" s="5">
        <f t="shared" si="809"/>
        <v>5.604842881854301E-3</v>
      </c>
      <c r="AK586" s="5">
        <f t="shared" si="810"/>
        <v>4.6177886723250622E-3</v>
      </c>
      <c r="AL586" s="5">
        <f t="shared" si="811"/>
        <v>3.1768564548728299E-4</v>
      </c>
      <c r="AM586" s="5">
        <f t="shared" si="812"/>
        <v>2.1051343107433639E-2</v>
      </c>
      <c r="AN586" s="5">
        <f t="shared" si="813"/>
        <v>2.3706072885881085E-2</v>
      </c>
      <c r="AO586" s="5">
        <f t="shared" si="814"/>
        <v>1.3347791844033485E-2</v>
      </c>
      <c r="AP586" s="5">
        <f t="shared" si="815"/>
        <v>5.0103489787704071E-3</v>
      </c>
      <c r="AQ586" s="5">
        <f t="shared" si="816"/>
        <v>1.4105477435367203E-3</v>
      </c>
      <c r="AR586" s="5">
        <f t="shared" si="817"/>
        <v>4.1325632333642759E-4</v>
      </c>
      <c r="AS586" s="5">
        <f t="shared" si="818"/>
        <v>1.0214365017338228E-3</v>
      </c>
      <c r="AT586" s="5">
        <f t="shared" si="819"/>
        <v>1.2623309894581626E-3</v>
      </c>
      <c r="AU586" s="5">
        <f t="shared" si="820"/>
        <v>1.0400251829925109E-3</v>
      </c>
      <c r="AV586" s="5">
        <f t="shared" si="821"/>
        <v>6.4265180267194968E-4</v>
      </c>
      <c r="AW586" s="5">
        <f t="shared" si="822"/>
        <v>2.4562171689926632E-5</v>
      </c>
      <c r="AX586" s="5">
        <f t="shared" si="823"/>
        <v>8.6720230868072255E-3</v>
      </c>
      <c r="AY586" s="5">
        <f t="shared" si="824"/>
        <v>9.7656292197005438E-3</v>
      </c>
      <c r="AZ586" s="5">
        <f t="shared" si="825"/>
        <v>5.4985735797770151E-3</v>
      </c>
      <c r="BA586" s="5">
        <f t="shared" si="826"/>
        <v>2.0639947672277019E-3</v>
      </c>
      <c r="BB586" s="5">
        <f t="shared" si="827"/>
        <v>5.8106993623009326E-4</v>
      </c>
      <c r="BC586" s="5">
        <f t="shared" si="828"/>
        <v>1.3086942899335187E-4</v>
      </c>
      <c r="BD586" s="5">
        <f t="shared" si="829"/>
        <v>7.7561832765792914E-5</v>
      </c>
      <c r="BE586" s="5">
        <f t="shared" si="830"/>
        <v>1.9170786423480687E-4</v>
      </c>
      <c r="BF586" s="5">
        <f t="shared" si="831"/>
        <v>2.3692004107515004E-4</v>
      </c>
      <c r="BG586" s="5">
        <f t="shared" si="832"/>
        <v>1.9519667276768747E-4</v>
      </c>
      <c r="BH586" s="5">
        <f t="shared" si="833"/>
        <v>1.2061582323302677E-4</v>
      </c>
      <c r="BI586" s="5">
        <f t="shared" si="834"/>
        <v>5.9624691785582734E-5</v>
      </c>
      <c r="BJ586" s="8">
        <f t="shared" si="835"/>
        <v>0.65466784283558888</v>
      </c>
      <c r="BK586" s="8">
        <f t="shared" si="836"/>
        <v>0.1859822295793282</v>
      </c>
      <c r="BL586" s="8">
        <f t="shared" si="837"/>
        <v>0.14898964692309138</v>
      </c>
      <c r="BM586" s="8">
        <f t="shared" si="838"/>
        <v>0.68327710614330106</v>
      </c>
      <c r="BN586" s="8">
        <f t="shared" si="839"/>
        <v>0.3031391789922826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1.5100671140939601</v>
      </c>
      <c r="F587">
        <f>VLOOKUP(B587,home!$B$2:$E$405,3,FALSE)</f>
        <v>1.7</v>
      </c>
      <c r="G587">
        <f>VLOOKUP(C587,away!$B$2:$E$405,4,FALSE)</f>
        <v>0.41</v>
      </c>
      <c r="H587">
        <f>VLOOKUP(A587,away!$A$2:$E$405,3,FALSE)</f>
        <v>1.2617449664429501</v>
      </c>
      <c r="I587">
        <f>VLOOKUP(C587,away!$B$2:$E$405,3,FALSE)</f>
        <v>1.41</v>
      </c>
      <c r="J587">
        <f>VLOOKUP(B587,home!$B$2:$E$405,4,FALSE)</f>
        <v>0.56999999999999995</v>
      </c>
      <c r="K587" s="3">
        <f t="shared" si="784"/>
        <v>1.0525167785234901</v>
      </c>
      <c r="L587" s="3">
        <f t="shared" si="785"/>
        <v>1.0140644295301988</v>
      </c>
      <c r="M587" s="5">
        <f t="shared" si="786"/>
        <v>0.1266179229188111</v>
      </c>
      <c r="N587" s="5">
        <f t="shared" si="787"/>
        <v>0.13326748833384267</v>
      </c>
      <c r="O587" s="5">
        <f t="shared" si="788"/>
        <v>0.12839873177296288</v>
      </c>
      <c r="P587" s="5">
        <f t="shared" si="789"/>
        <v>0.13514181953218057</v>
      </c>
      <c r="Q587" s="5">
        <f t="shared" si="790"/>
        <v>7.0133133751526439E-2</v>
      </c>
      <c r="R587" s="5">
        <f t="shared" si="791"/>
        <v>6.5102293343875295E-2</v>
      </c>
      <c r="S587" s="5">
        <f t="shared" si="792"/>
        <v>3.6059885846846322E-2</v>
      </c>
      <c r="T587" s="5">
        <f t="shared" si="793"/>
        <v>7.1119516268906793E-2</v>
      </c>
      <c r="U587" s="5">
        <f t="shared" si="794"/>
        <v>6.8521256064786887E-2</v>
      </c>
      <c r="V587" s="5">
        <f t="shared" si="795"/>
        <v>4.2763812343009746E-3</v>
      </c>
      <c r="W587" s="5">
        <f t="shared" si="796"/>
        <v>2.460543333463789E-2</v>
      </c>
      <c r="X587" s="5">
        <f t="shared" si="797"/>
        <v>2.4951494717832909E-2</v>
      </c>
      <c r="Y587" s="5">
        <f t="shared" si="798"/>
        <v>1.2651211628482498E-2</v>
      </c>
      <c r="Z587" s="5">
        <f t="shared" si="799"/>
        <v>2.200597332028819E-2</v>
      </c>
      <c r="AA587" s="5">
        <f t="shared" si="800"/>
        <v>2.3161656147343598E-2</v>
      </c>
      <c r="AB587" s="5">
        <f t="shared" si="801"/>
        <v>1.2189015856735437E-2</v>
      </c>
      <c r="AC587" s="5">
        <f t="shared" si="802"/>
        <v>2.852666548376772E-4</v>
      </c>
      <c r="AD587" s="5">
        <f t="shared" si="803"/>
        <v>6.474407856886891E-3</v>
      </c>
      <c r="AE587" s="5">
        <f t="shared" si="804"/>
        <v>6.565466709939842E-3</v>
      </c>
      <c r="AF587" s="5">
        <f t="shared" si="805"/>
        <v>3.3289031269073282E-3</v>
      </c>
      <c r="AG587" s="5">
        <f t="shared" si="806"/>
        <v>1.1252407501161918E-3</v>
      </c>
      <c r="AH587" s="5">
        <f t="shared" si="807"/>
        <v>5.5788686953237038E-3</v>
      </c>
      <c r="AI587" s="5">
        <f t="shared" si="808"/>
        <v>5.8718529070076507E-3</v>
      </c>
      <c r="AJ587" s="5">
        <f t="shared" si="809"/>
        <v>3.0901118528237417E-3</v>
      </c>
      <c r="AK587" s="5">
        <f t="shared" si="810"/>
        <v>1.084131524203766E-3</v>
      </c>
      <c r="AL587" s="5">
        <f t="shared" si="811"/>
        <v>1.2178830262866306E-5</v>
      </c>
      <c r="AM587" s="5">
        <f t="shared" si="812"/>
        <v>1.3628845800755533E-3</v>
      </c>
      <c r="AN587" s="5">
        <f t="shared" si="813"/>
        <v>1.3820527742098205E-3</v>
      </c>
      <c r="AO587" s="5">
        <f t="shared" si="814"/>
        <v>7.0074527902985512E-4</v>
      </c>
      <c r="AP587" s="5">
        <f t="shared" si="815"/>
        <v>2.3686695387513002E-4</v>
      </c>
      <c r="AQ587" s="5">
        <f t="shared" si="816"/>
        <v>6.0049588113984901E-5</v>
      </c>
      <c r="AR587" s="5">
        <f t="shared" si="817"/>
        <v>1.1314664601894636E-3</v>
      </c>
      <c r="AS587" s="5">
        <f t="shared" si="818"/>
        <v>1.190887433685991E-3</v>
      </c>
      <c r="AT587" s="5">
        <f t="shared" si="819"/>
        <v>6.2671450264364286E-4</v>
      </c>
      <c r="AU587" s="5">
        <f t="shared" si="820"/>
        <v>2.1987584312547947E-4</v>
      </c>
      <c r="AV587" s="5">
        <f t="shared" si="821"/>
        <v>5.785575352039147E-5</v>
      </c>
      <c r="AW587" s="5">
        <f t="shared" si="822"/>
        <v>3.6107519456008676E-7</v>
      </c>
      <c r="AX587" s="5">
        <f t="shared" si="823"/>
        <v>2.3907648128674341E-4</v>
      </c>
      <c r="AY587" s="5">
        <f t="shared" si="824"/>
        <v>2.4243895561012869E-4</v>
      </c>
      <c r="AZ587" s="5">
        <f t="shared" si="825"/>
        <v>1.2292436060834115E-4</v>
      </c>
      <c r="BA587" s="5">
        <f t="shared" si="826"/>
        <v>4.1551073871887315E-5</v>
      </c>
      <c r="BB587" s="5">
        <f t="shared" si="827"/>
        <v>1.0533866505565638E-5</v>
      </c>
      <c r="BC587" s="5">
        <f t="shared" si="828"/>
        <v>2.1364038657427381E-6</v>
      </c>
      <c r="BD587" s="5">
        <f t="shared" si="829"/>
        <v>1.9122998174743027E-4</v>
      </c>
      <c r="BE587" s="5">
        <f t="shared" si="830"/>
        <v>2.0127276434591112E-4</v>
      </c>
      <c r="BF587" s="5">
        <f t="shared" si="831"/>
        <v>1.0592148076693797E-4</v>
      </c>
      <c r="BG587" s="5">
        <f t="shared" si="832"/>
        <v>3.716137857108513E-5</v>
      </c>
      <c r="BH587" s="5">
        <f t="shared" si="833"/>
        <v>9.7782436147825931E-6</v>
      </c>
      <c r="BI587" s="5">
        <f t="shared" si="834"/>
        <v>2.0583530938097729E-6</v>
      </c>
      <c r="BJ587" s="8">
        <f t="shared" si="835"/>
        <v>0.35862355679613228</v>
      </c>
      <c r="BK587" s="8">
        <f t="shared" si="836"/>
        <v>0.30263589397284962</v>
      </c>
      <c r="BL587" s="8">
        <f t="shared" si="837"/>
        <v>0.31677214036036788</v>
      </c>
      <c r="BM587" s="8">
        <f t="shared" si="838"/>
        <v>0.34113409691602348</v>
      </c>
      <c r="BN587" s="8">
        <f t="shared" si="839"/>
        <v>0.65866138965319898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1.3571428571428601</v>
      </c>
      <c r="F588">
        <f>VLOOKUP(B588,home!$B$2:$E$405,3,FALSE)</f>
        <v>0.6</v>
      </c>
      <c r="G588">
        <f>VLOOKUP(C588,away!$B$2:$E$405,4,FALSE)</f>
        <v>1.47</v>
      </c>
      <c r="H588">
        <f>VLOOKUP(A588,away!$A$2:$E$405,3,FALSE)</f>
        <v>1.0912698412698401</v>
      </c>
      <c r="I588">
        <f>VLOOKUP(C588,away!$B$2:$E$405,3,FALSE)</f>
        <v>0.96</v>
      </c>
      <c r="J588">
        <f>VLOOKUP(B588,home!$B$2:$E$405,4,FALSE)</f>
        <v>1.5</v>
      </c>
      <c r="K588" s="3">
        <f t="shared" si="784"/>
        <v>1.1970000000000025</v>
      </c>
      <c r="L588" s="3">
        <f t="shared" si="785"/>
        <v>1.5714285714285694</v>
      </c>
      <c r="M588" s="5">
        <f t="shared" si="786"/>
        <v>6.2760551015683771E-2</v>
      </c>
      <c r="N588" s="5">
        <f t="shared" si="787"/>
        <v>7.5124379565773641E-2</v>
      </c>
      <c r="O588" s="5">
        <f t="shared" si="788"/>
        <v>9.8623723024645782E-2</v>
      </c>
      <c r="P588" s="5">
        <f t="shared" si="789"/>
        <v>0.11805259646050127</v>
      </c>
      <c r="Q588" s="5">
        <f t="shared" si="790"/>
        <v>4.4961941170115621E-2</v>
      </c>
      <c r="R588" s="5">
        <f t="shared" si="791"/>
        <v>7.7490068090793035E-2</v>
      </c>
      <c r="S588" s="5">
        <f t="shared" si="792"/>
        <v>5.5514233485550783E-2</v>
      </c>
      <c r="T588" s="5">
        <f t="shared" si="793"/>
        <v>7.0654478981610161E-2</v>
      </c>
      <c r="U588" s="5">
        <f t="shared" si="794"/>
        <v>9.2755611504679467E-2</v>
      </c>
      <c r="V588" s="5">
        <f t="shared" si="795"/>
        <v>1.160247479848012E-2</v>
      </c>
      <c r="W588" s="5">
        <f t="shared" si="796"/>
        <v>1.7939814526876173E-2</v>
      </c>
      <c r="X588" s="5">
        <f t="shared" si="797"/>
        <v>2.8191137113662515E-2</v>
      </c>
      <c r="Y588" s="5">
        <f t="shared" si="798"/>
        <v>2.215017916073481E-2</v>
      </c>
      <c r="Z588" s="5">
        <f t="shared" si="799"/>
        <v>4.0590035666605816E-2</v>
      </c>
      <c r="AA588" s="5">
        <f t="shared" si="800"/>
        <v>4.8586272692927264E-2</v>
      </c>
      <c r="AB588" s="5">
        <f t="shared" si="801"/>
        <v>2.9078884206717035E-2</v>
      </c>
      <c r="AC588" s="5">
        <f t="shared" si="802"/>
        <v>1.3640159434963202E-3</v>
      </c>
      <c r="AD588" s="5">
        <f t="shared" si="803"/>
        <v>5.3684894971677017E-3</v>
      </c>
      <c r="AE588" s="5">
        <f t="shared" si="804"/>
        <v>8.4361977812635203E-3</v>
      </c>
      <c r="AF588" s="5">
        <f t="shared" si="805"/>
        <v>6.6284411138499005E-3</v>
      </c>
      <c r="AG588" s="5">
        <f t="shared" si="806"/>
        <v>3.4720405834451811E-3</v>
      </c>
      <c r="AH588" s="5">
        <f t="shared" si="807"/>
        <v>1.5946085440452274E-2</v>
      </c>
      <c r="AI588" s="5">
        <f t="shared" si="808"/>
        <v>1.9087464272221414E-2</v>
      </c>
      <c r="AJ588" s="5">
        <f t="shared" si="809"/>
        <v>1.1423847366924542E-2</v>
      </c>
      <c r="AK588" s="5">
        <f t="shared" si="810"/>
        <v>4.5581150994029023E-3</v>
      </c>
      <c r="AL588" s="5">
        <f t="shared" si="811"/>
        <v>1.0262855958866312E-4</v>
      </c>
      <c r="AM588" s="5">
        <f t="shared" si="812"/>
        <v>1.2852163856219496E-3</v>
      </c>
      <c r="AN588" s="5">
        <f t="shared" si="813"/>
        <v>2.0196257488344894E-3</v>
      </c>
      <c r="AO588" s="5">
        <f t="shared" si="814"/>
        <v>1.5868488026556684E-3</v>
      </c>
      <c r="AP588" s="5">
        <f t="shared" si="815"/>
        <v>8.3120651567677745E-4</v>
      </c>
      <c r="AQ588" s="5">
        <f t="shared" si="816"/>
        <v>3.2654541687301953E-4</v>
      </c>
      <c r="AR588" s="5">
        <f t="shared" si="817"/>
        <v>5.0116268527135646E-3</v>
      </c>
      <c r="AS588" s="5">
        <f t="shared" si="818"/>
        <v>5.9989173426981497E-3</v>
      </c>
      <c r="AT588" s="5">
        <f t="shared" si="819"/>
        <v>3.5903520296048505E-3</v>
      </c>
      <c r="AU588" s="5">
        <f t="shared" si="820"/>
        <v>1.4325504598123385E-3</v>
      </c>
      <c r="AV588" s="5">
        <f t="shared" si="821"/>
        <v>4.2869072509884286E-4</v>
      </c>
      <c r="AW588" s="5">
        <f t="shared" si="822"/>
        <v>5.3623422385076578E-6</v>
      </c>
      <c r="AX588" s="5">
        <f t="shared" si="823"/>
        <v>2.5640066893157978E-4</v>
      </c>
      <c r="AY588" s="5">
        <f t="shared" si="824"/>
        <v>4.0291533689248196E-4</v>
      </c>
      <c r="AZ588" s="5">
        <f t="shared" si="825"/>
        <v>3.1657633612980688E-4</v>
      </c>
      <c r="BA588" s="5">
        <f t="shared" si="826"/>
        <v>1.6582569987751765E-4</v>
      </c>
      <c r="BB588" s="5">
        <f t="shared" si="827"/>
        <v>6.5145810666167618E-5</v>
      </c>
      <c r="BC588" s="5">
        <f t="shared" si="828"/>
        <v>2.0474397637938362E-5</v>
      </c>
      <c r="BD588" s="5">
        <f t="shared" si="829"/>
        <v>1.3125689376154552E-3</v>
      </c>
      <c r="BE588" s="5">
        <f t="shared" si="830"/>
        <v>1.5711450183257033E-3</v>
      </c>
      <c r="BF588" s="5">
        <f t="shared" si="831"/>
        <v>9.4033029346793557E-4</v>
      </c>
      <c r="BG588" s="5">
        <f t="shared" si="832"/>
        <v>3.7519178709370708E-4</v>
      </c>
      <c r="BH588" s="5">
        <f t="shared" si="833"/>
        <v>1.12276142287792E-4</v>
      </c>
      <c r="BI588" s="5">
        <f t="shared" si="834"/>
        <v>2.6878908463697439E-5</v>
      </c>
      <c r="BJ588" s="8">
        <f t="shared" si="835"/>
        <v>0.29020388061429658</v>
      </c>
      <c r="BK588" s="8">
        <f t="shared" si="836"/>
        <v>0.24979941560019345</v>
      </c>
      <c r="BL588" s="8">
        <f t="shared" si="837"/>
        <v>0.41835060019594578</v>
      </c>
      <c r="BM588" s="8">
        <f t="shared" si="838"/>
        <v>0.52153311975487471</v>
      </c>
      <c r="BN588" s="8">
        <f t="shared" si="839"/>
        <v>0.47701325932751315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1.3571428571428601</v>
      </c>
      <c r="F589">
        <f>VLOOKUP(B589,home!$B$2:$E$405,3,FALSE)</f>
        <v>0.88</v>
      </c>
      <c r="G589">
        <f>VLOOKUP(C589,away!$B$2:$E$405,4,FALSE)</f>
        <v>0.59</v>
      </c>
      <c r="H589">
        <f>VLOOKUP(A589,away!$A$2:$E$405,3,FALSE)</f>
        <v>1.0912698412698401</v>
      </c>
      <c r="I589">
        <f>VLOOKUP(C589,away!$B$2:$E$405,3,FALSE)</f>
        <v>1.03</v>
      </c>
      <c r="J589">
        <f>VLOOKUP(B589,home!$B$2:$E$405,4,FALSE)</f>
        <v>1.01</v>
      </c>
      <c r="K589" s="3">
        <f t="shared" si="784"/>
        <v>0.70462857142857294</v>
      </c>
      <c r="L589" s="3">
        <f t="shared" si="785"/>
        <v>1.1352480158730145</v>
      </c>
      <c r="M589" s="5">
        <f t="shared" si="786"/>
        <v>0.15883702740353106</v>
      </c>
      <c r="N589" s="5">
        <f t="shared" si="787"/>
        <v>0.11192110770931119</v>
      </c>
      <c r="O589" s="5">
        <f t="shared" si="788"/>
        <v>0.18031942020702627</v>
      </c>
      <c r="P589" s="5">
        <f t="shared" si="789"/>
        <v>0.12705821546130544</v>
      </c>
      <c r="Q589" s="5">
        <f t="shared" si="790"/>
        <v>3.9431405118957687E-2</v>
      </c>
      <c r="R589" s="5">
        <f t="shared" si="791"/>
        <v>0.10235363200669946</v>
      </c>
      <c r="S589" s="5">
        <f t="shared" si="792"/>
        <v>2.540936200473844E-2</v>
      </c>
      <c r="T589" s="5">
        <f t="shared" si="793"/>
        <v>4.4764424424381735E-2</v>
      </c>
      <c r="U589" s="5">
        <f t="shared" si="794"/>
        <v>7.2121293501406503E-2</v>
      </c>
      <c r="V589" s="5">
        <f t="shared" si="795"/>
        <v>2.2584072108425457E-3</v>
      </c>
      <c r="W589" s="5">
        <f t="shared" si="796"/>
        <v>9.2614982194641603E-3</v>
      </c>
      <c r="X589" s="5">
        <f t="shared" si="797"/>
        <v>1.0514097477658142E-2</v>
      </c>
      <c r="Y589" s="5">
        <f t="shared" si="798"/>
        <v>5.968054150103437E-3</v>
      </c>
      <c r="Z589" s="5">
        <f t="shared" si="799"/>
        <v>3.8732252551000754E-2</v>
      </c>
      <c r="AA589" s="5">
        <f t="shared" si="800"/>
        <v>2.7291851783222357E-2</v>
      </c>
      <c r="AB589" s="5">
        <f t="shared" si="801"/>
        <v>9.6153092668261591E-3</v>
      </c>
      <c r="AC589" s="5">
        <f t="shared" si="802"/>
        <v>1.1291022419539234E-4</v>
      </c>
      <c r="AD589" s="5">
        <f t="shared" si="803"/>
        <v>1.6314790649173253E-3</v>
      </c>
      <c r="AE589" s="5">
        <f t="shared" si="804"/>
        <v>1.8521333713857543E-3</v>
      </c>
      <c r="AF589" s="5">
        <f t="shared" si="805"/>
        <v>1.0513153674989375E-3</v>
      </c>
      <c r="AG589" s="5">
        <f t="shared" si="806"/>
        <v>3.9783456166999265E-4</v>
      </c>
      <c r="AH589" s="5">
        <f t="shared" si="807"/>
        <v>1.0992678214704022E-2</v>
      </c>
      <c r="AI589" s="5">
        <f t="shared" si="808"/>
        <v>7.7457551466008903E-3</v>
      </c>
      <c r="AJ589" s="5">
        <f t="shared" si="809"/>
        <v>2.7289401917924509E-3</v>
      </c>
      <c r="AK589" s="5">
        <f t="shared" si="810"/>
        <v>6.4096307628557696E-4</v>
      </c>
      <c r="AL589" s="5">
        <f t="shared" si="811"/>
        <v>3.6128028402736409E-6</v>
      </c>
      <c r="AM589" s="5">
        <f t="shared" si="812"/>
        <v>2.2991735256566381E-4</v>
      </c>
      <c r="AN589" s="5">
        <f t="shared" si="813"/>
        <v>2.6101321831494613E-4</v>
      </c>
      <c r="AO589" s="5">
        <f t="shared" si="814"/>
        <v>1.4815736910433631E-4</v>
      </c>
      <c r="AP589" s="5">
        <f t="shared" si="815"/>
        <v>5.6065119770887889E-5</v>
      </c>
      <c r="AQ589" s="5">
        <f t="shared" si="816"/>
        <v>1.5911953994895841E-5</v>
      </c>
      <c r="AR589" s="5">
        <f t="shared" si="817"/>
        <v>2.4958832264746524E-3</v>
      </c>
      <c r="AS589" s="5">
        <f t="shared" si="818"/>
        <v>1.7586706323233716E-3</v>
      </c>
      <c r="AT589" s="5">
        <f t="shared" si="819"/>
        <v>6.1960478763370115E-4</v>
      </c>
      <c r="AU589" s="5">
        <f t="shared" si="820"/>
        <v>1.4553041212021309E-4</v>
      </c>
      <c r="AV589" s="5">
        <f t="shared" si="821"/>
        <v>2.5636221597919298E-5</v>
      </c>
      <c r="AW589" s="5">
        <f t="shared" si="822"/>
        <v>8.0277300786860085E-8</v>
      </c>
      <c r="AX589" s="5">
        <f t="shared" si="823"/>
        <v>2.7001055947497203E-5</v>
      </c>
      <c r="AY589" s="5">
        <f t="shared" si="824"/>
        <v>3.065289519087245E-5</v>
      </c>
      <c r="AZ589" s="5">
        <f t="shared" si="825"/>
        <v>1.7399319223100709E-5</v>
      </c>
      <c r="BA589" s="5">
        <f t="shared" si="826"/>
        <v>6.5841808751887619E-6</v>
      </c>
      <c r="BB589" s="5">
        <f t="shared" si="827"/>
        <v>1.8686695686767716E-6</v>
      </c>
      <c r="BC589" s="5">
        <f t="shared" si="828"/>
        <v>4.2428068403251768E-7</v>
      </c>
      <c r="BD589" s="5">
        <f t="shared" si="829"/>
        <v>4.7224108011768059E-4</v>
      </c>
      <c r="BE589" s="5">
        <f t="shared" si="830"/>
        <v>3.3275455765320751E-4</v>
      </c>
      <c r="BF589" s="5">
        <f t="shared" si="831"/>
        <v>1.1723418429776315E-4</v>
      </c>
      <c r="BG589" s="5">
        <f t="shared" si="832"/>
        <v>2.75355186014423E-5</v>
      </c>
      <c r="BH589" s="5">
        <f t="shared" si="833"/>
        <v>4.8505782839197955E-6</v>
      </c>
      <c r="BI589" s="5">
        <f t="shared" si="834"/>
        <v>6.8357120936017288E-7</v>
      </c>
      <c r="BJ589" s="8">
        <f t="shared" si="835"/>
        <v>0.22758834488058843</v>
      </c>
      <c r="BK589" s="8">
        <f t="shared" si="836"/>
        <v>0.313710188002644</v>
      </c>
      <c r="BL589" s="8">
        <f t="shared" si="837"/>
        <v>0.41981046816487683</v>
      </c>
      <c r="BM589" s="8">
        <f t="shared" si="838"/>
        <v>0.27988987307438901</v>
      </c>
      <c r="BN589" s="8">
        <f t="shared" si="839"/>
        <v>0.71992080790683111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1.3571428571428601</v>
      </c>
      <c r="F590">
        <f>VLOOKUP(B590,home!$B$2:$E$405,3,FALSE)</f>
        <v>0.54</v>
      </c>
      <c r="G590">
        <f>VLOOKUP(C590,away!$B$2:$E$405,4,FALSE)</f>
        <v>0.8</v>
      </c>
      <c r="H590">
        <f>VLOOKUP(A590,away!$A$2:$E$405,3,FALSE)</f>
        <v>1.0912698412698401</v>
      </c>
      <c r="I590">
        <f>VLOOKUP(C590,away!$B$2:$E$405,3,FALSE)</f>
        <v>0.67</v>
      </c>
      <c r="J590">
        <f>VLOOKUP(B590,home!$B$2:$E$405,4,FALSE)</f>
        <v>1.25</v>
      </c>
      <c r="K590" s="3">
        <f t="shared" si="784"/>
        <v>0.58628571428571563</v>
      </c>
      <c r="L590" s="3">
        <f t="shared" si="785"/>
        <v>0.91393849206349098</v>
      </c>
      <c r="M590" s="5">
        <f t="shared" si="786"/>
        <v>0.22308013855761372</v>
      </c>
      <c r="N590" s="5">
        <f t="shared" si="787"/>
        <v>0.13078869837720697</v>
      </c>
      <c r="O590" s="5">
        <f t="shared" si="788"/>
        <v>0.20388152544266014</v>
      </c>
      <c r="P590" s="5">
        <f t="shared" si="789"/>
        <v>0.1195328257738113</v>
      </c>
      <c r="Q590" s="5">
        <f t="shared" si="790"/>
        <v>3.83397727242899E-2</v>
      </c>
      <c r="R590" s="5">
        <f t="shared" si="791"/>
        <v>9.3167586961334523E-2</v>
      </c>
      <c r="S590" s="5">
        <f t="shared" si="792"/>
        <v>1.6012291064834323E-2</v>
      </c>
      <c r="T590" s="5">
        <f t="shared" si="793"/>
        <v>3.5040194069694476E-2</v>
      </c>
      <c r="U590" s="5">
        <f t="shared" si="794"/>
        <v>5.4622825269902531E-2</v>
      </c>
      <c r="V590" s="5">
        <f t="shared" si="795"/>
        <v>9.533168017894359E-4</v>
      </c>
      <c r="W590" s="5">
        <f t="shared" si="796"/>
        <v>7.4926870124041017E-3</v>
      </c>
      <c r="X590" s="5">
        <f t="shared" si="797"/>
        <v>6.8478550696203086E-3</v>
      </c>
      <c r="Y590" s="5">
        <f t="shared" si="798"/>
        <v>3.1292591680990582E-3</v>
      </c>
      <c r="Z590" s="5">
        <f t="shared" si="799"/>
        <v>2.838314797887875E-2</v>
      </c>
      <c r="AA590" s="5">
        <f t="shared" si="800"/>
        <v>1.6640634186474091E-2</v>
      </c>
      <c r="AB590" s="5">
        <f t="shared" si="801"/>
        <v>4.878083050092131E-3</v>
      </c>
      <c r="AC590" s="5">
        <f t="shared" si="802"/>
        <v>3.1925929150488235E-5</v>
      </c>
      <c r="AD590" s="5">
        <f t="shared" si="803"/>
        <v>1.0982138392466607E-3</v>
      </c>
      <c r="AE590" s="5">
        <f t="shared" si="804"/>
        <v>1.0036999002043503E-3</v>
      </c>
      <c r="AF590" s="5">
        <f t="shared" si="805"/>
        <v>4.5865998663852006E-4</v>
      </c>
      <c r="AG590" s="5">
        <f t="shared" si="806"/>
        <v>1.3972900551942333E-4</v>
      </c>
      <c r="AH590" s="5">
        <f t="shared" si="807"/>
        <v>6.4851128659578396E-3</v>
      </c>
      <c r="AI590" s="5">
        <f t="shared" si="808"/>
        <v>3.8021290288415763E-3</v>
      </c>
      <c r="AJ590" s="5">
        <f t="shared" si="809"/>
        <v>1.114566966740419E-3</v>
      </c>
      <c r="AK590" s="5">
        <f t="shared" si="810"/>
        <v>2.1781823007155669E-4</v>
      </c>
      <c r="AL590" s="5">
        <f t="shared" si="811"/>
        <v>6.842736518790117E-7</v>
      </c>
      <c r="AM590" s="5">
        <f t="shared" si="812"/>
        <v>1.2877341703623738E-4</v>
      </c>
      <c r="AN590" s="5">
        <f t="shared" si="813"/>
        <v>1.1769098258396186E-4</v>
      </c>
      <c r="AO590" s="5">
        <f t="shared" si="814"/>
        <v>5.3781159576128331E-5</v>
      </c>
      <c r="AP590" s="5">
        <f t="shared" si="815"/>
        <v>1.6384223961477569E-5</v>
      </c>
      <c r="AQ590" s="5">
        <f t="shared" si="816"/>
        <v>3.743543235245831E-6</v>
      </c>
      <c r="AR590" s="5">
        <f t="shared" si="817"/>
        <v>1.1853988547150111E-3</v>
      </c>
      <c r="AS590" s="5">
        <f t="shared" si="818"/>
        <v>6.9498241425005941E-4</v>
      </c>
      <c r="AT590" s="5">
        <f t="shared" si="819"/>
        <v>2.0372913057730362E-4</v>
      </c>
      <c r="AU590" s="5">
        <f t="shared" si="820"/>
        <v>3.9814492947107431E-5</v>
      </c>
      <c r="AV590" s="5">
        <f t="shared" si="821"/>
        <v>5.8356671091046161E-6</v>
      </c>
      <c r="AW590" s="5">
        <f t="shared" si="822"/>
        <v>1.0184825624215347E-8</v>
      </c>
      <c r="AX590" s="5">
        <f t="shared" si="823"/>
        <v>1.2583002464683784E-5</v>
      </c>
      <c r="AY590" s="5">
        <f t="shared" si="824"/>
        <v>1.1500090298204289E-5</v>
      </c>
      <c r="AZ590" s="5">
        <f t="shared" si="825"/>
        <v>5.2551875928674049E-6</v>
      </c>
      <c r="BA590" s="5">
        <f t="shared" si="826"/>
        <v>1.6009727413786677E-6</v>
      </c>
      <c r="BB590" s="5">
        <f t="shared" si="827"/>
        <v>3.6579765327259317E-7</v>
      </c>
      <c r="BC590" s="5">
        <f t="shared" si="828"/>
        <v>6.6863311126463526E-8</v>
      </c>
      <c r="BD590" s="5">
        <f t="shared" si="829"/>
        <v>1.805636069620043E-4</v>
      </c>
      <c r="BE590" s="5">
        <f t="shared" si="830"/>
        <v>1.0586186328172391E-4</v>
      </c>
      <c r="BF590" s="5">
        <f t="shared" si="831"/>
        <v>3.1032649064871135E-5</v>
      </c>
      <c r="BG590" s="5">
        <f t="shared" si="832"/>
        <v>6.0646662743919738E-6</v>
      </c>
      <c r="BH590" s="5">
        <f t="shared" si="833"/>
        <v>8.8890679964659697E-7</v>
      </c>
      <c r="BI590" s="5">
        <f t="shared" si="834"/>
        <v>1.0423067159284698E-7</v>
      </c>
      <c r="BJ590" s="8">
        <f t="shared" si="835"/>
        <v>0.22469051439337834</v>
      </c>
      <c r="BK590" s="8">
        <f t="shared" si="836"/>
        <v>0.35962268249114931</v>
      </c>
      <c r="BL590" s="8">
        <f t="shared" si="837"/>
        <v>0.38726455848472757</v>
      </c>
      <c r="BM590" s="8">
        <f t="shared" si="838"/>
        <v>0.19115886560574497</v>
      </c>
      <c r="BN590" s="8">
        <f t="shared" si="839"/>
        <v>0.80879054783691662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1.3571428571428601</v>
      </c>
      <c r="F591">
        <f>VLOOKUP(B591,home!$B$2:$E$405,3,FALSE)</f>
        <v>1.61</v>
      </c>
      <c r="G591">
        <f>VLOOKUP(C591,away!$B$2:$E$405,4,FALSE)</f>
        <v>0.8</v>
      </c>
      <c r="H591">
        <f>VLOOKUP(A591,away!$A$2:$E$405,3,FALSE)</f>
        <v>1.0912698412698401</v>
      </c>
      <c r="I591">
        <f>VLOOKUP(C591,away!$B$2:$E$405,3,FALSE)</f>
        <v>0.74</v>
      </c>
      <c r="J591">
        <f>VLOOKUP(B591,home!$B$2:$E$405,4,FALSE)</f>
        <v>0.57999999999999996</v>
      </c>
      <c r="K591" s="3">
        <f t="shared" si="784"/>
        <v>1.748000000000004</v>
      </c>
      <c r="L591" s="3">
        <f t="shared" si="785"/>
        <v>0.46837301587301533</v>
      </c>
      <c r="M591" s="5">
        <f t="shared" si="786"/>
        <v>0.10900374758033936</v>
      </c>
      <c r="N591" s="5">
        <f t="shared" si="787"/>
        <v>0.19053855077043361</v>
      </c>
      <c r="O591" s="5">
        <f t="shared" si="788"/>
        <v>5.1054413995664433E-2</v>
      </c>
      <c r="P591" s="5">
        <f t="shared" si="789"/>
        <v>8.9243115664421627E-2</v>
      </c>
      <c r="Q591" s="5">
        <f t="shared" si="790"/>
        <v>0.16653069337335941</v>
      </c>
      <c r="R591" s="5">
        <f t="shared" si="791"/>
        <v>1.1956254928389419E-2</v>
      </c>
      <c r="S591" s="5">
        <f t="shared" si="792"/>
        <v>1.8266192379356876E-2</v>
      </c>
      <c r="T591" s="5">
        <f t="shared" si="793"/>
        <v>7.7998483090704701E-2</v>
      </c>
      <c r="U591" s="5">
        <f t="shared" si="794"/>
        <v>2.0899533614824748E-2</v>
      </c>
      <c r="V591" s="5">
        <f t="shared" si="795"/>
        <v>1.6616471711040765E-3</v>
      </c>
      <c r="W591" s="5">
        <f t="shared" si="796"/>
        <v>9.70318840055443E-2</v>
      </c>
      <c r="X591" s="5">
        <f t="shared" si="797"/>
        <v>4.5447116147517376E-2</v>
      </c>
      <c r="Y591" s="5">
        <f t="shared" si="798"/>
        <v>1.0643101426371964E-2</v>
      </c>
      <c r="Z591" s="5">
        <f t="shared" si="799"/>
        <v>1.8666623931187854E-3</v>
      </c>
      <c r="AA591" s="5">
        <f t="shared" si="800"/>
        <v>3.2629258631716438E-3</v>
      </c>
      <c r="AB591" s="5">
        <f t="shared" si="801"/>
        <v>2.8517972044120239E-3</v>
      </c>
      <c r="AC591" s="5">
        <f t="shared" si="802"/>
        <v>8.5026073630521909E-5</v>
      </c>
      <c r="AD591" s="5">
        <f t="shared" si="803"/>
        <v>4.2402933310422962E-2</v>
      </c>
      <c r="AE591" s="5">
        <f t="shared" si="804"/>
        <v>1.9860389756465143E-2</v>
      </c>
      <c r="AF591" s="5">
        <f t="shared" si="805"/>
        <v>4.6510353233245602E-3</v>
      </c>
      <c r="AG591" s="5">
        <f t="shared" si="806"/>
        <v>7.261398137724832E-4</v>
      </c>
      <c r="AH591" s="5">
        <f t="shared" si="807"/>
        <v>2.1857357367044639E-4</v>
      </c>
      <c r="AI591" s="5">
        <f t="shared" si="808"/>
        <v>3.8206660677594109E-4</v>
      </c>
      <c r="AJ591" s="5">
        <f t="shared" si="809"/>
        <v>3.3392621432217336E-4</v>
      </c>
      <c r="AK591" s="5">
        <f t="shared" si="810"/>
        <v>1.9456767421172013E-4</v>
      </c>
      <c r="AL591" s="5">
        <f t="shared" si="811"/>
        <v>2.7844883839090765E-6</v>
      </c>
      <c r="AM591" s="5">
        <f t="shared" si="812"/>
        <v>1.4824065485323907E-2</v>
      </c>
      <c r="AN591" s="5">
        <f t="shared" si="813"/>
        <v>6.9431922588602318E-3</v>
      </c>
      <c r="AO591" s="5">
        <f t="shared" si="814"/>
        <v>1.6260019490342704E-3</v>
      </c>
      <c r="AP591" s="5">
        <f t="shared" si="815"/>
        <v>2.5385847889486081E-4</v>
      </c>
      <c r="AQ591" s="5">
        <f t="shared" si="816"/>
        <v>2.9725115341230535E-5</v>
      </c>
      <c r="AR591" s="5">
        <f t="shared" si="817"/>
        <v>2.0474792778033935E-5</v>
      </c>
      <c r="AS591" s="5">
        <f t="shared" si="818"/>
        <v>3.5789937776003396E-5</v>
      </c>
      <c r="AT591" s="5">
        <f t="shared" si="819"/>
        <v>3.1280405616227047E-5</v>
      </c>
      <c r="AU591" s="5">
        <f t="shared" si="820"/>
        <v>1.8226049672388335E-5</v>
      </c>
      <c r="AV591" s="5">
        <f t="shared" si="821"/>
        <v>7.964783706833723E-6</v>
      </c>
      <c r="AW591" s="5">
        <f t="shared" si="822"/>
        <v>6.3325146669915572E-8</v>
      </c>
      <c r="AX591" s="5">
        <f t="shared" si="823"/>
        <v>4.3187444113910369E-3</v>
      </c>
      <c r="AY591" s="5">
        <f t="shared" si="824"/>
        <v>2.02278334474795E-3</v>
      </c>
      <c r="AZ591" s="5">
        <f t="shared" si="825"/>
        <v>4.737085678186514E-4</v>
      </c>
      <c r="BA591" s="5">
        <f t="shared" si="826"/>
        <v>7.3957436851369542E-5</v>
      </c>
      <c r="BB591" s="5">
        <f t="shared" si="827"/>
        <v>8.6599169360785076E-6</v>
      </c>
      <c r="BC591" s="5">
        <f t="shared" si="828"/>
        <v>8.1121428251217869E-7</v>
      </c>
      <c r="BD591" s="5">
        <f t="shared" si="829"/>
        <v>1.5983067404704649E-6</v>
      </c>
      <c r="BE591" s="5">
        <f t="shared" si="830"/>
        <v>2.7938401823423785E-6</v>
      </c>
      <c r="BF591" s="5">
        <f t="shared" si="831"/>
        <v>2.4418163193672452E-6</v>
      </c>
      <c r="BG591" s="5">
        <f t="shared" si="832"/>
        <v>1.4227649754179848E-6</v>
      </c>
      <c r="BH591" s="5">
        <f t="shared" si="833"/>
        <v>6.2174829425766094E-7</v>
      </c>
      <c r="BI591" s="5">
        <f t="shared" si="834"/>
        <v>2.1736320367247881E-7</v>
      </c>
      <c r="BJ591" s="8">
        <f t="shared" si="835"/>
        <v>0.68640583519739851</v>
      </c>
      <c r="BK591" s="8">
        <f t="shared" si="836"/>
        <v>0.22028529670198432</v>
      </c>
      <c r="BL591" s="8">
        <f t="shared" si="837"/>
        <v>9.1276891484707537E-2</v>
      </c>
      <c r="BM591" s="8">
        <f t="shared" si="838"/>
        <v>0.37948518944500015</v>
      </c>
      <c r="BN591" s="8">
        <f t="shared" si="839"/>
        <v>0.6183267763126078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1.3571428571428601</v>
      </c>
      <c r="F592">
        <f>VLOOKUP(B592,home!$B$2:$E$405,3,FALSE)</f>
        <v>1.03</v>
      </c>
      <c r="G592">
        <f>VLOOKUP(C592,away!$B$2:$E$405,4,FALSE)</f>
        <v>1.25</v>
      </c>
      <c r="H592">
        <f>VLOOKUP(A592,away!$A$2:$E$405,3,FALSE)</f>
        <v>1.0912698412698401</v>
      </c>
      <c r="I592">
        <f>VLOOKUP(C592,away!$B$2:$E$405,3,FALSE)</f>
        <v>0.81</v>
      </c>
      <c r="J592">
        <f>VLOOKUP(B592,home!$B$2:$E$405,4,FALSE)</f>
        <v>1.01</v>
      </c>
      <c r="K592" s="3">
        <f t="shared" si="784"/>
        <v>1.7473214285714325</v>
      </c>
      <c r="L592" s="3">
        <f t="shared" si="785"/>
        <v>0.89276785714285622</v>
      </c>
      <c r="M592" s="5">
        <f t="shared" si="786"/>
        <v>7.1354898298896546E-2</v>
      </c>
      <c r="N592" s="5">
        <f t="shared" si="787"/>
        <v>0.12467994283119718</v>
      </c>
      <c r="O592" s="5">
        <f t="shared" si="788"/>
        <v>6.3703359650952293E-2</v>
      </c>
      <c r="P592" s="5">
        <f t="shared" si="789"/>
        <v>0.11131024539010172</v>
      </c>
      <c r="Q592" s="5">
        <f t="shared" si="790"/>
        <v>0.10892796791100601</v>
      </c>
      <c r="R592" s="5">
        <f t="shared" si="791"/>
        <v>2.8436155944190685E-2</v>
      </c>
      <c r="S592" s="5">
        <f t="shared" si="792"/>
        <v>4.3409671319636182E-2</v>
      </c>
      <c r="T592" s="5">
        <f t="shared" si="793"/>
        <v>9.7247388494834636E-2</v>
      </c>
      <c r="U592" s="5">
        <f t="shared" si="794"/>
        <v>4.9687104627483297E-2</v>
      </c>
      <c r="V592" s="5">
        <f t="shared" si="795"/>
        <v>7.5241134761064041E-3</v>
      </c>
      <c r="W592" s="5">
        <f t="shared" si="796"/>
        <v>6.3444057500547379E-2</v>
      </c>
      <c r="X592" s="5">
        <f t="shared" si="797"/>
        <v>5.6640815263211838E-2</v>
      </c>
      <c r="Y592" s="5">
        <f t="shared" si="798"/>
        <v>2.5283549634681008E-2</v>
      </c>
      <c r="Z592" s="5">
        <f t="shared" si="799"/>
        <v>8.4622953358917379E-3</v>
      </c>
      <c r="AA592" s="5">
        <f t="shared" si="800"/>
        <v>1.4786349975303722E-2</v>
      </c>
      <c r="AB592" s="5">
        <f t="shared" si="801"/>
        <v>1.2918253081102435E-2</v>
      </c>
      <c r="AC592" s="5">
        <f t="shared" si="802"/>
        <v>7.335786832217084E-4</v>
      </c>
      <c r="AD592" s="5">
        <f t="shared" si="803"/>
        <v>2.7714290296556143E-2</v>
      </c>
      <c r="AE592" s="5">
        <f t="shared" si="804"/>
        <v>2.4742427560291481E-2</v>
      </c>
      <c r="AF592" s="5">
        <f t="shared" si="805"/>
        <v>1.1044622016756886E-2</v>
      </c>
      <c r="AG592" s="5">
        <f t="shared" si="806"/>
        <v>3.2867611769509526E-3</v>
      </c>
      <c r="AH592" s="5">
        <f t="shared" si="807"/>
        <v>1.8887163183835133E-3</v>
      </c>
      <c r="AI592" s="5">
        <f t="shared" si="808"/>
        <v>3.3001944956040571E-3</v>
      </c>
      <c r="AJ592" s="5">
        <f t="shared" si="809"/>
        <v>2.8832502803112299E-3</v>
      </c>
      <c r="AK592" s="5">
        <f t="shared" si="810"/>
        <v>1.6793216662408003E-3</v>
      </c>
      <c r="AL592" s="5">
        <f t="shared" si="811"/>
        <v>4.577391332004396E-5</v>
      </c>
      <c r="AM592" s="5">
        <f t="shared" si="812"/>
        <v>9.6851546625643728E-3</v>
      </c>
      <c r="AN592" s="5">
        <f t="shared" si="813"/>
        <v>8.6465947741947366E-3</v>
      </c>
      <c r="AO592" s="5">
        <f t="shared" si="814"/>
        <v>3.8597009440702267E-3</v>
      </c>
      <c r="AP592" s="5">
        <f t="shared" si="815"/>
        <v>1.148605647016612E-3</v>
      </c>
      <c r="AQ592" s="5">
        <f t="shared" si="816"/>
        <v>2.5635955054730111E-4</v>
      </c>
      <c r="AR592" s="5">
        <f t="shared" si="817"/>
        <v>3.3723704406279882E-4</v>
      </c>
      <c r="AS592" s="5">
        <f t="shared" si="818"/>
        <v>5.8926151359901672E-4</v>
      </c>
      <c r="AT592" s="5">
        <f t="shared" si="819"/>
        <v>5.1481463487199931E-4</v>
      </c>
      <c r="AU592" s="5">
        <f t="shared" si="820"/>
        <v>2.9984888108467404E-4</v>
      </c>
      <c r="AV592" s="5">
        <f t="shared" si="821"/>
        <v>1.3098309381310457E-4</v>
      </c>
      <c r="AW592" s="5">
        <f t="shared" si="822"/>
        <v>1.9834757301518501E-6</v>
      </c>
      <c r="AX592" s="5">
        <f t="shared" si="823"/>
        <v>2.820513046821206E-3</v>
      </c>
      <c r="AY592" s="5">
        <f t="shared" si="824"/>
        <v>2.5180633888540367E-3</v>
      </c>
      <c r="AZ592" s="5">
        <f t="shared" si="825"/>
        <v>1.1240230279085483E-3</v>
      </c>
      <c r="BA592" s="5">
        <f t="shared" si="826"/>
        <v>3.3449721000171329E-4</v>
      </c>
      <c r="BB592" s="5">
        <f t="shared" si="827"/>
        <v>7.4657089348373373E-5</v>
      </c>
      <c r="BC592" s="5">
        <f t="shared" si="828"/>
        <v>1.3330289935614013E-5</v>
      </c>
      <c r="BD592" s="5">
        <f t="shared" si="829"/>
        <v>5.0179065529522626E-5</v>
      </c>
      <c r="BE592" s="5">
        <f t="shared" si="830"/>
        <v>8.7678956465425006E-5</v>
      </c>
      <c r="BF592" s="5">
        <f t="shared" si="831"/>
        <v>7.6601659733409444E-5</v>
      </c>
      <c r="BG592" s="5">
        <f t="shared" si="832"/>
        <v>4.4615907172107913E-5</v>
      </c>
      <c r="BH592" s="5">
        <f t="shared" si="833"/>
        <v>1.9489582664244506E-5</v>
      </c>
      <c r="BI592" s="5">
        <f t="shared" si="834"/>
        <v>6.810913084629746E-6</v>
      </c>
      <c r="BJ592" s="8">
        <f t="shared" si="835"/>
        <v>0.57349332231729622</v>
      </c>
      <c r="BK592" s="8">
        <f t="shared" si="836"/>
        <v>0.23689634447013669</v>
      </c>
      <c r="BL592" s="8">
        <f t="shared" si="837"/>
        <v>0.18144022729165291</v>
      </c>
      <c r="BM592" s="8">
        <f t="shared" si="838"/>
        <v>0.48936353947550915</v>
      </c>
      <c r="BN592" s="8">
        <f t="shared" si="839"/>
        <v>0.50841257002634443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1.3571428571428601</v>
      </c>
      <c r="F593">
        <f>VLOOKUP(B593,home!$B$2:$E$405,3,FALSE)</f>
        <v>0.66</v>
      </c>
      <c r="G593">
        <f>VLOOKUP(C593,away!$B$2:$E$405,4,FALSE)</f>
        <v>0.4</v>
      </c>
      <c r="H593">
        <f>VLOOKUP(A593,away!$A$2:$E$405,3,FALSE)</f>
        <v>1.0912698412698401</v>
      </c>
      <c r="I593">
        <f>VLOOKUP(C593,away!$B$2:$E$405,3,FALSE)</f>
        <v>0.94</v>
      </c>
      <c r="J593">
        <f>VLOOKUP(B593,home!$B$2:$E$405,4,FALSE)</f>
        <v>1.1000000000000001</v>
      </c>
      <c r="K593" s="3">
        <f t="shared" si="784"/>
        <v>0.3582857142857151</v>
      </c>
      <c r="L593" s="3">
        <f t="shared" si="785"/>
        <v>1.1283730158730148</v>
      </c>
      <c r="M593" s="5">
        <f t="shared" si="786"/>
        <v>0.22612694583840678</v>
      </c>
      <c r="N593" s="5">
        <f t="shared" si="787"/>
        <v>8.101805430896078E-2</v>
      </c>
      <c r="O593" s="5">
        <f t="shared" si="788"/>
        <v>0.25515554384583694</v>
      </c>
      <c r="P593" s="5">
        <f t="shared" si="789"/>
        <v>9.1418586280765782E-2</v>
      </c>
      <c r="Q593" s="5">
        <f t="shared" si="790"/>
        <v>1.4513805729062437E-2</v>
      </c>
      <c r="R593" s="5">
        <f t="shared" si="791"/>
        <v>0.14395531526302316</v>
      </c>
      <c r="S593" s="5">
        <f t="shared" si="792"/>
        <v>9.2396749606591493E-3</v>
      </c>
      <c r="T593" s="5">
        <f t="shared" si="793"/>
        <v>1.6376986742297223E-2</v>
      </c>
      <c r="U593" s="5">
        <f t="shared" si="794"/>
        <v>5.1577132954237555E-2</v>
      </c>
      <c r="V593" s="5">
        <f t="shared" si="795"/>
        <v>4.1504612939399652E-4</v>
      </c>
      <c r="W593" s="5">
        <f t="shared" si="796"/>
        <v>1.7333630842137464E-3</v>
      </c>
      <c r="X593" s="5">
        <f t="shared" si="797"/>
        <v>1.9558801309372156E-3</v>
      </c>
      <c r="Y593" s="5">
        <f t="shared" si="798"/>
        <v>1.1034811810158667E-3</v>
      </c>
      <c r="Z593" s="5">
        <f t="shared" si="799"/>
        <v>5.4145097744762685E-2</v>
      </c>
      <c r="AA593" s="5">
        <f t="shared" si="800"/>
        <v>1.939941502055216E-2</v>
      </c>
      <c r="AB593" s="5">
        <f t="shared" si="801"/>
        <v>3.475266633681781E-3</v>
      </c>
      <c r="AC593" s="5">
        <f t="shared" si="802"/>
        <v>1.0487176309810914E-5</v>
      </c>
      <c r="AD593" s="5">
        <f t="shared" si="803"/>
        <v>1.5525980768600308E-4</v>
      </c>
      <c r="AE593" s="5">
        <f t="shared" si="804"/>
        <v>1.7519097744251956E-4</v>
      </c>
      <c r="AF593" s="5">
        <f t="shared" si="805"/>
        <v>9.8840385785278556E-5</v>
      </c>
      <c r="AG593" s="5">
        <f t="shared" si="806"/>
        <v>3.7176274732862346E-5</v>
      </c>
      <c r="AH593" s="5">
        <f t="shared" si="807"/>
        <v>1.5273966809249268E-2</v>
      </c>
      <c r="AI593" s="5">
        <f t="shared" si="808"/>
        <v>5.4724441082281789E-3</v>
      </c>
      <c r="AJ593" s="5">
        <f t="shared" si="809"/>
        <v>9.8034927310259321E-4</v>
      </c>
      <c r="AK593" s="5">
        <f t="shared" si="810"/>
        <v>1.170817131876814E-4</v>
      </c>
      <c r="AL593" s="5">
        <f t="shared" si="811"/>
        <v>1.6959019700468009E-7</v>
      </c>
      <c r="AM593" s="5">
        <f t="shared" si="812"/>
        <v>1.1125474219328476E-5</v>
      </c>
      <c r="AN593" s="5">
        <f t="shared" si="813"/>
        <v>1.2553684897881148E-5</v>
      </c>
      <c r="AO593" s="5">
        <f t="shared" si="814"/>
        <v>7.0826196442708357E-6</v>
      </c>
      <c r="AP593" s="5">
        <f t="shared" si="815"/>
        <v>2.6639456294291139E-6</v>
      </c>
      <c r="AQ593" s="5">
        <f t="shared" si="816"/>
        <v>7.514810910001668E-7</v>
      </c>
      <c r="AR593" s="5">
        <f t="shared" si="817"/>
        <v>3.4469463985793802E-3</v>
      </c>
      <c r="AS593" s="5">
        <f t="shared" si="818"/>
        <v>1.2349916525195865E-3</v>
      </c>
      <c r="AT593" s="5">
        <f t="shared" si="819"/>
        <v>2.2123993317993786E-4</v>
      </c>
      <c r="AU593" s="5">
        <f t="shared" si="820"/>
        <v>2.6422369162632638E-5</v>
      </c>
      <c r="AV593" s="5">
        <f t="shared" si="821"/>
        <v>2.3666893521386716E-6</v>
      </c>
      <c r="AW593" s="5">
        <f t="shared" si="822"/>
        <v>1.9044975918973323E-9</v>
      </c>
      <c r="AX593" s="5">
        <f t="shared" si="823"/>
        <v>6.6434974623990172E-7</v>
      </c>
      <c r="AY593" s="5">
        <f t="shared" si="824"/>
        <v>7.4963432675919001E-7</v>
      </c>
      <c r="AZ593" s="5">
        <f t="shared" si="825"/>
        <v>4.2293357304360211E-7</v>
      </c>
      <c r="BA593" s="5">
        <f t="shared" si="826"/>
        <v>1.5907561044305311E-7</v>
      </c>
      <c r="BB593" s="5">
        <f t="shared" si="827"/>
        <v>4.4874156576867188E-8</v>
      </c>
      <c r="BC593" s="5">
        <f t="shared" si="828"/>
        <v>1.0126957478279488E-8</v>
      </c>
      <c r="BD593" s="5">
        <f t="shared" si="829"/>
        <v>6.4824021721960625E-4</v>
      </c>
      <c r="BE593" s="5">
        <f t="shared" si="830"/>
        <v>2.3225520925525373E-4</v>
      </c>
      <c r="BF593" s="5">
        <f t="shared" si="831"/>
        <v>4.1606861772298407E-5</v>
      </c>
      <c r="BG593" s="5">
        <f t="shared" si="832"/>
        <v>4.9690480630916496E-6</v>
      </c>
      <c r="BH593" s="5">
        <f t="shared" si="833"/>
        <v>4.4508473365121023E-7</v>
      </c>
      <c r="BI593" s="5">
        <f t="shared" si="834"/>
        <v>3.1893500342778226E-8</v>
      </c>
      <c r="BJ593" s="8">
        <f t="shared" si="835"/>
        <v>0.11720426682198641</v>
      </c>
      <c r="BK593" s="8">
        <f t="shared" si="836"/>
        <v>0.32721165961005927</v>
      </c>
      <c r="BL593" s="8">
        <f t="shared" si="837"/>
        <v>0.50126603097843747</v>
      </c>
      <c r="BM593" s="8">
        <f t="shared" si="838"/>
        <v>0.18763805615936049</v>
      </c>
      <c r="BN593" s="8">
        <f t="shared" si="839"/>
        <v>0.81218825126605598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1.3571428571428601</v>
      </c>
      <c r="F594">
        <f>VLOOKUP(B594,home!$B$2:$E$405,3,FALSE)</f>
        <v>1.18</v>
      </c>
      <c r="G594">
        <f>VLOOKUP(C594,away!$B$2:$E$405,4,FALSE)</f>
        <v>1.1399999999999999</v>
      </c>
      <c r="H594">
        <f>VLOOKUP(A594,away!$A$2:$E$405,3,FALSE)</f>
        <v>1.0912698412698401</v>
      </c>
      <c r="I594">
        <f>VLOOKUP(C594,away!$B$2:$E$405,3,FALSE)</f>
        <v>0.87</v>
      </c>
      <c r="J594">
        <f>VLOOKUP(B594,home!$B$2:$E$405,4,FALSE)</f>
        <v>1.1000000000000001</v>
      </c>
      <c r="K594" s="3">
        <f t="shared" si="784"/>
        <v>1.8256285714285752</v>
      </c>
      <c r="L594" s="3">
        <f t="shared" si="785"/>
        <v>1.0443452380952369</v>
      </c>
      <c r="M594" s="5">
        <f t="shared" si="786"/>
        <v>5.6700411571179617E-2</v>
      </c>
      <c r="N594" s="5">
        <f t="shared" si="787"/>
        <v>0.10351389137610488</v>
      </c>
      <c r="O594" s="5">
        <f t="shared" si="788"/>
        <v>5.9214804822401497E-2</v>
      </c>
      <c r="P594" s="5">
        <f t="shared" si="789"/>
        <v>0.10810423953534273</v>
      </c>
      <c r="Q594" s="5">
        <f t="shared" si="790"/>
        <v>9.4488958817985566E-2</v>
      </c>
      <c r="R594" s="5">
        <f t="shared" si="791"/>
        <v>3.0920349720506939E-2</v>
      </c>
      <c r="S594" s="5">
        <f t="shared" si="792"/>
        <v>5.1527521060600809E-2</v>
      </c>
      <c r="T594" s="5">
        <f t="shared" si="793"/>
        <v>9.8679094194140157E-2</v>
      </c>
      <c r="U594" s="5">
        <f t="shared" si="794"/>
        <v>5.6449073888321016E-2</v>
      </c>
      <c r="V594" s="5">
        <f t="shared" si="795"/>
        <v>1.0915741810611423E-2</v>
      </c>
      <c r="W594" s="5">
        <f t="shared" si="796"/>
        <v>5.7500580967550827E-2</v>
      </c>
      <c r="X594" s="5">
        <f t="shared" si="797"/>
        <v>6.0050457921171314E-2</v>
      </c>
      <c r="Y594" s="5">
        <f t="shared" si="798"/>
        <v>3.1356704887706831E-2</v>
      </c>
      <c r="Z594" s="5">
        <f t="shared" si="799"/>
        <v>1.0763839996950271E-2</v>
      </c>
      <c r="AA594" s="5">
        <f t="shared" si="800"/>
        <v>1.965077383671808E-2</v>
      </c>
      <c r="AB594" s="5">
        <f t="shared" si="801"/>
        <v>1.7937507083496829E-2</v>
      </c>
      <c r="AC594" s="5">
        <f t="shared" si="802"/>
        <v>1.300737876830617E-3</v>
      </c>
      <c r="AD594" s="5">
        <f t="shared" si="803"/>
        <v>2.624367587202573E-2</v>
      </c>
      <c r="AE594" s="5">
        <f t="shared" si="804"/>
        <v>2.7407457927064935E-2</v>
      </c>
      <c r="AF594" s="5">
        <f t="shared" si="805"/>
        <v>1.4311424087212908E-2</v>
      </c>
      <c r="AG594" s="5">
        <f t="shared" si="806"/>
        <v>4.9820225319474245E-3</v>
      </c>
      <c r="AH594" s="5">
        <f t="shared" si="807"/>
        <v>2.8102912611085162E-3</v>
      </c>
      <c r="AI594" s="5">
        <f t="shared" si="808"/>
        <v>5.1305480203157486E-3</v>
      </c>
      <c r="AJ594" s="5">
        <f t="shared" si="809"/>
        <v>4.6832375264873735E-3</v>
      </c>
      <c r="AK594" s="5">
        <f t="shared" si="810"/>
        <v>2.8499507450472799E-3</v>
      </c>
      <c r="AL594" s="5">
        <f t="shared" si="811"/>
        <v>9.9198771305613462E-5</v>
      </c>
      <c r="AM594" s="5">
        <f t="shared" si="812"/>
        <v>9.5822408982561749E-3</v>
      </c>
      <c r="AN594" s="5">
        <f t="shared" si="813"/>
        <v>1.0007167652375261E-2</v>
      </c>
      <c r="AO594" s="5">
        <f t="shared" si="814"/>
        <v>5.2254689422893972E-3</v>
      </c>
      <c r="AP594" s="5">
        <f t="shared" si="815"/>
        <v>1.8190645355648288E-3</v>
      </c>
      <c r="AQ594" s="5">
        <f t="shared" si="816"/>
        <v>4.749328463762632E-4</v>
      </c>
      <c r="AR594" s="5">
        <f t="shared" si="817"/>
        <v>5.8698285923986751E-4</v>
      </c>
      <c r="AS594" s="5">
        <f t="shared" si="818"/>
        <v>1.0716126787671397E-3</v>
      </c>
      <c r="AT594" s="5">
        <f t="shared" si="819"/>
        <v>9.7818336193120125E-4</v>
      </c>
      <c r="AU594" s="5">
        <f t="shared" si="820"/>
        <v>5.9526649787922006E-4</v>
      </c>
      <c r="AV594" s="5">
        <f t="shared" si="821"/>
        <v>2.7168388153563284E-4</v>
      </c>
      <c r="AW594" s="5">
        <f t="shared" si="822"/>
        <v>5.2536399637218425E-6</v>
      </c>
      <c r="AX594" s="5">
        <f t="shared" si="823"/>
        <v>2.9156021270279817E-3</v>
      </c>
      <c r="AY594" s="5">
        <f t="shared" si="824"/>
        <v>3.0448951975420168E-3</v>
      </c>
      <c r="AZ594" s="5">
        <f t="shared" si="825"/>
        <v>1.5899609000260303E-3</v>
      </c>
      <c r="BA594" s="5">
        <f t="shared" si="826"/>
        <v>5.5348936489993394E-4</v>
      </c>
      <c r="BB594" s="5">
        <f t="shared" si="827"/>
        <v>1.4450849564240074E-4</v>
      </c>
      <c r="BC594" s="5">
        <f t="shared" si="828"/>
        <v>3.0183351857689512E-5</v>
      </c>
      <c r="BD594" s="5">
        <f t="shared" si="829"/>
        <v>1.0216879231511371E-4</v>
      </c>
      <c r="BE594" s="5">
        <f t="shared" si="830"/>
        <v>1.8652226635882378E-4</v>
      </c>
      <c r="BF594" s="5">
        <f t="shared" si="831"/>
        <v>1.7026018933613991E-4</v>
      </c>
      <c r="BG594" s="5">
        <f t="shared" si="832"/>
        <v>1.0361062207629861E-4</v>
      </c>
      <c r="BH594" s="5">
        <f t="shared" si="833"/>
        <v>4.7288627991494749E-5</v>
      </c>
      <c r="BI594" s="5">
        <f t="shared" si="834"/>
        <v>1.7266294072985967E-5</v>
      </c>
      <c r="BJ594" s="8">
        <f t="shared" si="835"/>
        <v>0.55392178289476868</v>
      </c>
      <c r="BK594" s="8">
        <f t="shared" si="836"/>
        <v>0.23169274582341282</v>
      </c>
      <c r="BL594" s="8">
        <f t="shared" si="837"/>
        <v>0.20377738297590722</v>
      </c>
      <c r="BM594" s="8">
        <f t="shared" si="838"/>
        <v>0.54417345428993935</v>
      </c>
      <c r="BN594" s="8">
        <f t="shared" si="839"/>
        <v>0.45294265584352122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1.3571428571428601</v>
      </c>
      <c r="F595">
        <f>VLOOKUP(B595,home!$B$2:$E$405,3,FALSE)</f>
        <v>1</v>
      </c>
      <c r="G595">
        <f>VLOOKUP(C595,away!$B$2:$E$405,4,FALSE)</f>
        <v>0.81</v>
      </c>
      <c r="H595">
        <f>VLOOKUP(A595,away!$A$2:$E$405,3,FALSE)</f>
        <v>1.0912698412698401</v>
      </c>
      <c r="I595">
        <f>VLOOKUP(C595,away!$B$2:$E$405,3,FALSE)</f>
        <v>0.81</v>
      </c>
      <c r="J595">
        <f>VLOOKUP(B595,home!$B$2:$E$405,4,FALSE)</f>
        <v>1</v>
      </c>
      <c r="K595" s="3">
        <f t="shared" si="784"/>
        <v>1.0992857142857166</v>
      </c>
      <c r="L595" s="3">
        <f t="shared" si="785"/>
        <v>0.88392857142857051</v>
      </c>
      <c r="M595" s="5">
        <f t="shared" si="786"/>
        <v>0.13762615581056981</v>
      </c>
      <c r="N595" s="5">
        <f t="shared" si="787"/>
        <v>0.15129046699461957</v>
      </c>
      <c r="O595" s="5">
        <f t="shared" si="788"/>
        <v>0.12165169129684281</v>
      </c>
      <c r="P595" s="5">
        <f t="shared" si="789"/>
        <v>0.13372996636131537</v>
      </c>
      <c r="Q595" s="5">
        <f t="shared" si="790"/>
        <v>8.31557245374E-2</v>
      </c>
      <c r="R595" s="5">
        <f t="shared" si="791"/>
        <v>5.3765702849943864E-2</v>
      </c>
      <c r="S595" s="5">
        <f t="shared" si="792"/>
        <v>3.2486019459146032E-2</v>
      </c>
      <c r="T595" s="5">
        <f t="shared" si="793"/>
        <v>7.3503720796451705E-2</v>
      </c>
      <c r="U595" s="5">
        <f t="shared" si="794"/>
        <v>5.9103869061474135E-2</v>
      </c>
      <c r="V595" s="5">
        <f t="shared" si="795"/>
        <v>3.5073713228564026E-3</v>
      </c>
      <c r="W595" s="5">
        <f t="shared" si="796"/>
        <v>3.0470633348347358E-2</v>
      </c>
      <c r="X595" s="5">
        <f t="shared" si="797"/>
        <v>2.6933863406128439E-2</v>
      </c>
      <c r="Y595" s="5">
        <f t="shared" si="798"/>
        <v>1.190380570181568E-2</v>
      </c>
      <c r="Z595" s="5">
        <f t="shared" si="799"/>
        <v>1.5841680304001304E-2</v>
      </c>
      <c r="AA595" s="5">
        <f t="shared" si="800"/>
        <v>1.7414532848470041E-2</v>
      </c>
      <c r="AB595" s="5">
        <f t="shared" si="801"/>
        <v>9.5717735906412325E-3</v>
      </c>
      <c r="AC595" s="5">
        <f t="shared" si="802"/>
        <v>2.1300486372836607E-4</v>
      </c>
      <c r="AD595" s="5">
        <f t="shared" si="803"/>
        <v>8.3739829862690476E-3</v>
      </c>
      <c r="AE595" s="5">
        <f t="shared" si="804"/>
        <v>7.402002818219954E-3</v>
      </c>
      <c r="AF595" s="5">
        <f t="shared" si="805"/>
        <v>3.2714208884097084E-3</v>
      </c>
      <c r="AG595" s="5">
        <f t="shared" si="806"/>
        <v>9.6390079747785964E-4</v>
      </c>
      <c r="AH595" s="5">
        <f t="shared" si="807"/>
        <v>3.5007284600359983E-3</v>
      </c>
      <c r="AI595" s="5">
        <f t="shared" si="808"/>
        <v>3.8483007857110095E-3</v>
      </c>
      <c r="AJ595" s="5">
        <f t="shared" si="809"/>
        <v>2.1151910390033056E-3</v>
      </c>
      <c r="AK595" s="5">
        <f t="shared" si="810"/>
        <v>7.7506643072049891E-4</v>
      </c>
      <c r="AL595" s="5">
        <f t="shared" si="811"/>
        <v>8.2789882761524584E-6</v>
      </c>
      <c r="AM595" s="5">
        <f t="shared" si="812"/>
        <v>1.8410799736954424E-3</v>
      </c>
      <c r="AN595" s="5">
        <f t="shared" si="813"/>
        <v>1.6273831910343624E-3</v>
      </c>
      <c r="AO595" s="5">
        <f t="shared" si="814"/>
        <v>7.1924524960893614E-4</v>
      </c>
      <c r="AP595" s="5">
        <f t="shared" si="815"/>
        <v>2.1192047533120421E-4</v>
      </c>
      <c r="AQ595" s="5">
        <f t="shared" si="816"/>
        <v>4.6830640753993738E-5</v>
      </c>
      <c r="AR595" s="5">
        <f t="shared" si="817"/>
        <v>6.1887878132779208E-4</v>
      </c>
      <c r="AS595" s="5">
        <f t="shared" si="818"/>
        <v>6.8032460318819584E-4</v>
      </c>
      <c r="AT595" s="5">
        <f t="shared" si="819"/>
        <v>3.7393555868094123E-4</v>
      </c>
      <c r="AU595" s="5">
        <f t="shared" si="820"/>
        <v>1.3702067257380238E-4</v>
      </c>
      <c r="AV595" s="5">
        <f t="shared" si="821"/>
        <v>3.7656216980550403E-5</v>
      </c>
      <c r="AW595" s="5">
        <f t="shared" si="822"/>
        <v>2.234614039014429E-7</v>
      </c>
      <c r="AX595" s="5">
        <f t="shared" si="823"/>
        <v>3.3731215232348698E-4</v>
      </c>
      <c r="AY595" s="5">
        <f t="shared" si="824"/>
        <v>2.9815984892879617E-4</v>
      </c>
      <c r="AZ595" s="5">
        <f t="shared" si="825"/>
        <v>1.317760046604946E-4</v>
      </c>
      <c r="BA595" s="5">
        <f t="shared" si="826"/>
        <v>3.8826858516038551E-5</v>
      </c>
      <c r="BB595" s="5">
        <f t="shared" si="827"/>
        <v>8.5800423952852948E-6</v>
      </c>
      <c r="BC595" s="5">
        <f t="shared" si="828"/>
        <v>1.5168289234522207E-6</v>
      </c>
      <c r="BD595" s="5">
        <f t="shared" si="829"/>
        <v>9.1174106177754948E-5</v>
      </c>
      <c r="BE595" s="5">
        <f t="shared" si="830"/>
        <v>1.0022639243397513E-4</v>
      </c>
      <c r="BF595" s="5">
        <f t="shared" si="831"/>
        <v>5.5088720698531444E-5</v>
      </c>
      <c r="BG595" s="5">
        <f t="shared" si="832"/>
        <v>2.0186081227390499E-5</v>
      </c>
      <c r="BH595" s="5">
        <f t="shared" si="833"/>
        <v>5.5475676801703634E-6</v>
      </c>
      <c r="BI595" s="5">
        <f t="shared" si="834"/>
        <v>1.2196723799688871E-6</v>
      </c>
      <c r="BJ595" s="8">
        <f t="shared" si="835"/>
        <v>0.40253215354131078</v>
      </c>
      <c r="BK595" s="8">
        <f t="shared" si="836"/>
        <v>0.30786895665482095</v>
      </c>
      <c r="BL595" s="8">
        <f t="shared" si="837"/>
        <v>0.27386811473619194</v>
      </c>
      <c r="BM595" s="8">
        <f t="shared" si="838"/>
        <v>0.31859326099810864</v>
      </c>
      <c r="BN595" s="8">
        <f t="shared" si="839"/>
        <v>0.68121970785069141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1.3571428571428601</v>
      </c>
      <c r="F596">
        <f>VLOOKUP(B596,home!$B$2:$E$405,3,FALSE)</f>
        <v>0.94</v>
      </c>
      <c r="G596">
        <f>VLOOKUP(C596,away!$B$2:$E$405,4,FALSE)</f>
        <v>0.96</v>
      </c>
      <c r="H596">
        <f>VLOOKUP(A596,away!$A$2:$E$405,3,FALSE)</f>
        <v>1.0912698412698401</v>
      </c>
      <c r="I596">
        <f>VLOOKUP(C596,away!$B$2:$E$405,3,FALSE)</f>
        <v>0.96</v>
      </c>
      <c r="J596">
        <f>VLOOKUP(B596,home!$B$2:$E$405,4,FALSE)</f>
        <v>0.92</v>
      </c>
      <c r="K596" s="3">
        <f t="shared" si="784"/>
        <v>1.2246857142857168</v>
      </c>
      <c r="L596" s="3">
        <f t="shared" si="785"/>
        <v>0.96380952380952267</v>
      </c>
      <c r="M596" s="5">
        <f t="shared" si="786"/>
        <v>0.11208528344774789</v>
      </c>
      <c r="N596" s="5">
        <f t="shared" si="787"/>
        <v>0.13726924542012214</v>
      </c>
      <c r="O596" s="5">
        <f t="shared" si="788"/>
        <v>0.10802886366582926</v>
      </c>
      <c r="P596" s="5">
        <f t="shared" si="789"/>
        <v>0.13230140606206042</v>
      </c>
      <c r="Q596" s="5">
        <f t="shared" si="790"/>
        <v>8.4055841938401835E-2</v>
      </c>
      <c r="R596" s="5">
        <f t="shared" si="791"/>
        <v>5.205962382372336E-2</v>
      </c>
      <c r="S596" s="5">
        <f t="shared" si="792"/>
        <v>3.9040946116173418E-2</v>
      </c>
      <c r="T596" s="5">
        <f t="shared" si="793"/>
        <v>8.1013820992059574E-2</v>
      </c>
      <c r="U596" s="5">
        <f t="shared" si="794"/>
        <v>6.3756677588002353E-2</v>
      </c>
      <c r="V596" s="5">
        <f t="shared" si="795"/>
        <v>5.1202797511581037E-3</v>
      </c>
      <c r="W596" s="5">
        <f t="shared" si="796"/>
        <v>3.4313996274739654E-2</v>
      </c>
      <c r="X596" s="5">
        <f t="shared" si="797"/>
        <v>3.3072156409558559E-2</v>
      </c>
      <c r="Y596" s="5">
        <f t="shared" si="798"/>
        <v>1.5937629660225338E-2</v>
      </c>
      <c r="Z596" s="5">
        <f t="shared" si="799"/>
        <v>1.6725187082415233E-2</v>
      </c>
      <c r="AA596" s="5">
        <f t="shared" si="800"/>
        <v>2.0483097688589944E-2</v>
      </c>
      <c r="AB596" s="5">
        <f t="shared" si="801"/>
        <v>1.2542678561767447E-2</v>
      </c>
      <c r="AC596" s="5">
        <f t="shared" si="802"/>
        <v>3.777370396406206E-4</v>
      </c>
      <c r="AD596" s="5">
        <f t="shared" si="803"/>
        <v>1.0505965259431743E-2</v>
      </c>
      <c r="AE596" s="5">
        <f t="shared" si="804"/>
        <v>1.0125749373852296E-2</v>
      </c>
      <c r="AF596" s="5">
        <f t="shared" si="805"/>
        <v>4.879646841113576E-3</v>
      </c>
      <c r="AG596" s="5">
        <f t="shared" si="806"/>
        <v>1.5676833660974393E-3</v>
      </c>
      <c r="AH596" s="5">
        <f t="shared" si="807"/>
        <v>4.0299736493819511E-3</v>
      </c>
      <c r="AI596" s="5">
        <f t="shared" si="808"/>
        <v>4.9354511573459509E-3</v>
      </c>
      <c r="AJ596" s="5">
        <f t="shared" si="809"/>
        <v>3.0221882629782476E-3</v>
      </c>
      <c r="AK596" s="5">
        <f t="shared" si="810"/>
        <v>1.2337435971838081E-3</v>
      </c>
      <c r="AL596" s="5">
        <f t="shared" si="811"/>
        <v>1.7834684422053268E-5</v>
      </c>
      <c r="AM596" s="5">
        <f t="shared" si="812"/>
        <v>2.5733011136016173E-3</v>
      </c>
      <c r="AN596" s="5">
        <f t="shared" si="813"/>
        <v>2.4801721209188887E-3</v>
      </c>
      <c r="AO596" s="5">
        <f t="shared" si="814"/>
        <v>1.1952067554142438E-3</v>
      </c>
      <c r="AP596" s="5">
        <f t="shared" si="815"/>
        <v>3.8398388459657574E-4</v>
      </c>
      <c r="AQ596" s="5">
        <f t="shared" si="816"/>
        <v>9.2521831240889086E-5</v>
      </c>
      <c r="AR596" s="5">
        <f t="shared" si="817"/>
        <v>7.7682539679514869E-4</v>
      </c>
      <c r="AS596" s="5">
        <f t="shared" si="818"/>
        <v>9.5136696594935201E-4</v>
      </c>
      <c r="AT596" s="5">
        <f t="shared" si="819"/>
        <v>5.8256276612075875E-4</v>
      </c>
      <c r="AU596" s="5">
        <f t="shared" si="820"/>
        <v>2.3781876578095481E-4</v>
      </c>
      <c r="AV596" s="5">
        <f t="shared" si="821"/>
        <v>7.2813311260249084E-5</v>
      </c>
      <c r="AW596" s="5">
        <f t="shared" si="822"/>
        <v>5.8476152987429702E-7</v>
      </c>
      <c r="AX596" s="5">
        <f t="shared" si="823"/>
        <v>5.2524751873057147E-4</v>
      </c>
      <c r="AY596" s="5">
        <f t="shared" si="824"/>
        <v>5.0623856090984537E-4</v>
      </c>
      <c r="AZ596" s="5">
        <f t="shared" si="825"/>
        <v>2.4395877316226803E-4</v>
      </c>
      <c r="BA596" s="5">
        <f t="shared" si="826"/>
        <v>7.8376596330226989E-5</v>
      </c>
      <c r="BB596" s="5">
        <f t="shared" si="827"/>
        <v>1.8885027496711809E-5</v>
      </c>
      <c r="BC596" s="5">
        <f t="shared" si="828"/>
        <v>3.6403138717471111E-6</v>
      </c>
      <c r="BD596" s="5">
        <f t="shared" si="829"/>
        <v>1.2478528596137926E-4</v>
      </c>
      <c r="BE596" s="5">
        <f t="shared" si="830"/>
        <v>1.5282275706995918E-4</v>
      </c>
      <c r="BF596" s="5">
        <f t="shared" si="831"/>
        <v>9.3579923700667786E-5</v>
      </c>
      <c r="BG596" s="5">
        <f t="shared" si="832"/>
        <v>3.8201998566718397E-5</v>
      </c>
      <c r="BH596" s="5">
        <f t="shared" si="833"/>
        <v>1.1696360475455867E-5</v>
      </c>
      <c r="BI596" s="5">
        <f t="shared" si="834"/>
        <v>2.8648731166853782E-6</v>
      </c>
      <c r="BJ596" s="8">
        <f t="shared" si="835"/>
        <v>0.42084326803187566</v>
      </c>
      <c r="BK596" s="8">
        <f t="shared" si="836"/>
        <v>0.28944972566211236</v>
      </c>
      <c r="BL596" s="8">
        <f t="shared" si="837"/>
        <v>0.27313763639959959</v>
      </c>
      <c r="BM596" s="8">
        <f t="shared" si="838"/>
        <v>0.373849899018738</v>
      </c>
      <c r="BN596" s="8">
        <f t="shared" si="839"/>
        <v>0.62580026435788483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1.3571428571428601</v>
      </c>
      <c r="F597">
        <f>VLOOKUP(B597,home!$B$2:$E$405,3,FALSE)</f>
        <v>0.96</v>
      </c>
      <c r="G597">
        <f>VLOOKUP(C597,away!$B$2:$E$405,4,FALSE)</f>
        <v>1.27</v>
      </c>
      <c r="H597">
        <f>VLOOKUP(A597,away!$A$2:$E$405,3,FALSE)</f>
        <v>1.0912698412698401</v>
      </c>
      <c r="I597">
        <f>VLOOKUP(C597,away!$B$2:$E$405,3,FALSE)</f>
        <v>0.8</v>
      </c>
      <c r="J597">
        <f>VLOOKUP(B597,home!$B$2:$E$405,4,FALSE)</f>
        <v>1.01</v>
      </c>
      <c r="K597" s="3">
        <f t="shared" si="784"/>
        <v>1.6546285714285749</v>
      </c>
      <c r="L597" s="3">
        <f t="shared" si="785"/>
        <v>0.88174603174603083</v>
      </c>
      <c r="M597" s="5">
        <f t="shared" si="786"/>
        <v>7.9152840703357763E-2</v>
      </c>
      <c r="N597" s="5">
        <f t="shared" si="787"/>
        <v>0.1309685517375104</v>
      </c>
      <c r="O597" s="5">
        <f t="shared" si="788"/>
        <v>6.9792703191611405E-2</v>
      </c>
      <c r="P597" s="5">
        <f t="shared" si="789"/>
        <v>0.11548100077807451</v>
      </c>
      <c r="Q597" s="5">
        <f t="shared" si="790"/>
        <v>0.10835215383175315</v>
      </c>
      <c r="R597" s="5">
        <f t="shared" si="791"/>
        <v>3.076971954201595E-2</v>
      </c>
      <c r="S597" s="5">
        <f t="shared" si="792"/>
        <v>4.2120603070598103E-2</v>
      </c>
      <c r="T597" s="5">
        <f t="shared" si="793"/>
        <v>9.553908167228381E-2</v>
      </c>
      <c r="U597" s="5">
        <f t="shared" si="794"/>
        <v>5.0912457089063751E-2</v>
      </c>
      <c r="V597" s="5">
        <f t="shared" si="795"/>
        <v>6.8280407496653988E-3</v>
      </c>
      <c r="W597" s="5">
        <f t="shared" si="796"/>
        <v>5.9760856501947617E-2</v>
      </c>
      <c r="X597" s="5">
        <f t="shared" si="797"/>
        <v>5.269389807433629E-2</v>
      </c>
      <c r="Y597" s="5">
        <f t="shared" si="798"/>
        <v>2.323131776213792E-2</v>
      </c>
      <c r="Z597" s="5">
        <f t="shared" si="799"/>
        <v>9.043692701370289E-3</v>
      </c>
      <c r="AA597" s="5">
        <f t="shared" si="800"/>
        <v>1.4963952334907351E-2</v>
      </c>
      <c r="AB597" s="5">
        <f t="shared" si="801"/>
        <v>1.2379891537416522E-2</v>
      </c>
      <c r="AC597" s="5">
        <f t="shared" si="802"/>
        <v>6.22615824743376E-4</v>
      </c>
      <c r="AD597" s="5">
        <f t="shared" si="803"/>
        <v>2.4720505155291415E-2</v>
      </c>
      <c r="AE597" s="5">
        <f t="shared" si="804"/>
        <v>2.17972073234355E-2</v>
      </c>
      <c r="AF597" s="5">
        <f t="shared" si="805"/>
        <v>9.6098005302923881E-3</v>
      </c>
      <c r="AG597" s="5">
        <f t="shared" si="806"/>
        <v>2.8244678278187391E-3</v>
      </c>
      <c r="AH597" s="5">
        <f t="shared" si="807"/>
        <v>1.9935600379409478E-3</v>
      </c>
      <c r="AI597" s="5">
        <f t="shared" si="808"/>
        <v>3.2986013976353261E-3</v>
      </c>
      <c r="AJ597" s="5">
        <f t="shared" si="809"/>
        <v>2.7289800591408205E-3</v>
      </c>
      <c r="AK597" s="5">
        <f t="shared" si="810"/>
        <v>1.5051494589044141E-3</v>
      </c>
      <c r="AL597" s="5">
        <f t="shared" si="811"/>
        <v>3.6334917560870926E-5</v>
      </c>
      <c r="AM597" s="5">
        <f t="shared" si="812"/>
        <v>8.1806508260185099E-3</v>
      </c>
      <c r="AN597" s="5">
        <f t="shared" si="813"/>
        <v>7.213256402941709E-3</v>
      </c>
      <c r="AO597" s="5">
        <f t="shared" si="814"/>
        <v>3.1801301046302504E-3</v>
      </c>
      <c r="AP597" s="5">
        <f t="shared" si="815"/>
        <v>9.3468903339793789E-4</v>
      </c>
      <c r="AQ597" s="5">
        <f t="shared" si="816"/>
        <v>2.0603958652879118E-4</v>
      </c>
      <c r="AR597" s="5">
        <f t="shared" si="817"/>
        <v>3.5156273050037962E-4</v>
      </c>
      <c r="AS597" s="5">
        <f t="shared" si="818"/>
        <v>5.8170573853537214E-4</v>
      </c>
      <c r="AT597" s="5">
        <f t="shared" si="819"/>
        <v>4.8125346757229361E-4</v>
      </c>
      <c r="AU597" s="5">
        <f t="shared" si="820"/>
        <v>2.6543191251473066E-4</v>
      </c>
      <c r="AV597" s="5">
        <f t="shared" si="821"/>
        <v>1.0979780655395083E-4</v>
      </c>
      <c r="AW597" s="5">
        <f t="shared" si="822"/>
        <v>1.472535289472986E-6</v>
      </c>
      <c r="AX597" s="5">
        <f t="shared" si="823"/>
        <v>2.2559897649351676E-3</v>
      </c>
      <c r="AY597" s="5">
        <f t="shared" si="824"/>
        <v>1.9892100228912444E-3</v>
      </c>
      <c r="AZ597" s="5">
        <f t="shared" si="825"/>
        <v>8.7698902199689313E-4</v>
      </c>
      <c r="BA597" s="5">
        <f t="shared" si="826"/>
        <v>2.5776053001019773E-4</v>
      </c>
      <c r="BB597" s="5">
        <f t="shared" si="827"/>
        <v>5.6819831119311366E-5</v>
      </c>
      <c r="BC597" s="5">
        <f t="shared" si="828"/>
        <v>1.0020132122786489E-5</v>
      </c>
      <c r="BD597" s="5">
        <f t="shared" si="829"/>
        <v>5.1664840421418153E-5</v>
      </c>
      <c r="BE597" s="5">
        <f t="shared" si="830"/>
        <v>8.5486121099576399E-5</v>
      </c>
      <c r="BF597" s="5">
        <f t="shared" si="831"/>
        <v>7.0723889215981142E-5</v>
      </c>
      <c r="BG597" s="5">
        <f t="shared" si="832"/>
        <v>3.9007255926437216E-5</v>
      </c>
      <c r="BH597" s="5">
        <f t="shared" si="833"/>
        <v>1.6135630037227407E-5</v>
      </c>
      <c r="BI597" s="5">
        <f t="shared" si="834"/>
        <v>5.3396948955195163E-6</v>
      </c>
      <c r="BJ597" s="8">
        <f t="shared" si="835"/>
        <v>0.55465939567339972</v>
      </c>
      <c r="BK597" s="8">
        <f t="shared" si="836"/>
        <v>0.24623064606689124</v>
      </c>
      <c r="BL597" s="8">
        <f t="shared" si="837"/>
        <v>0.19040312373590937</v>
      </c>
      <c r="BM597" s="8">
        <f t="shared" si="838"/>
        <v>0.463832150905646</v>
      </c>
      <c r="BN597" s="8">
        <f t="shared" si="839"/>
        <v>0.53451696978432317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1.3571428571428601</v>
      </c>
      <c r="F598">
        <f>VLOOKUP(B598,home!$B$2:$E$405,3,FALSE)</f>
        <v>1.07</v>
      </c>
      <c r="G598">
        <f>VLOOKUP(C598,away!$B$2:$E$405,4,FALSE)</f>
        <v>1.1100000000000001</v>
      </c>
      <c r="H598">
        <f>VLOOKUP(A598,away!$A$2:$E$405,3,FALSE)</f>
        <v>1.0912698412698401</v>
      </c>
      <c r="I598">
        <f>VLOOKUP(C598,away!$B$2:$E$405,3,FALSE)</f>
        <v>0.59</v>
      </c>
      <c r="J598">
        <f>VLOOKUP(B598,home!$B$2:$E$405,4,FALSE)</f>
        <v>0.83</v>
      </c>
      <c r="K598" s="3">
        <f t="shared" si="784"/>
        <v>1.611878571428575</v>
      </c>
      <c r="L598" s="3">
        <f t="shared" si="785"/>
        <v>0.5343948412698406</v>
      </c>
      <c r="M598" s="5">
        <f t="shared" si="786"/>
        <v>0.11691905599648679</v>
      </c>
      <c r="N598" s="5">
        <f t="shared" si="787"/>
        <v>0.18845932095239468</v>
      </c>
      <c r="O598" s="5">
        <f t="shared" si="788"/>
        <v>6.2480940370662159E-2</v>
      </c>
      <c r="P598" s="5">
        <f t="shared" si="789"/>
        <v>0.1007116889061769</v>
      </c>
      <c r="Q598" s="5">
        <f t="shared" si="790"/>
        <v>0.15188677051457267</v>
      </c>
      <c r="R598" s="5">
        <f t="shared" si="791"/>
        <v>1.6694746105885186E-2</v>
      </c>
      <c r="S598" s="5">
        <f t="shared" si="792"/>
        <v>2.1687748408264883E-2</v>
      </c>
      <c r="T598" s="5">
        <f t="shared" si="793"/>
        <v>8.1167506620123772E-2</v>
      </c>
      <c r="U598" s="5">
        <f t="shared" si="794"/>
        <v>2.690990350351698E-2</v>
      </c>
      <c r="V598" s="5">
        <f t="shared" si="795"/>
        <v>2.0757093226713833E-3</v>
      </c>
      <c r="W598" s="5">
        <f t="shared" si="796"/>
        <v>8.16076768919764E-2</v>
      </c>
      <c r="X598" s="5">
        <f t="shared" si="797"/>
        <v>4.3610721539088161E-2</v>
      </c>
      <c r="Y598" s="5">
        <f t="shared" si="798"/>
        <v>1.1652672307272117E-2</v>
      </c>
      <c r="Z598" s="5">
        <f t="shared" si="799"/>
        <v>2.9738620650982682E-3</v>
      </c>
      <c r="AA598" s="5">
        <f t="shared" si="800"/>
        <v>4.7935045371162287E-3</v>
      </c>
      <c r="AB598" s="5">
        <f t="shared" si="801"/>
        <v>3.8632736227116509E-3</v>
      </c>
      <c r="AC598" s="5">
        <f t="shared" si="802"/>
        <v>1.1174835326395219E-4</v>
      </c>
      <c r="AD598" s="5">
        <f t="shared" si="803"/>
        <v>3.2885416411560897E-2</v>
      </c>
      <c r="AE598" s="5">
        <f t="shared" si="804"/>
        <v>1.7573796883348695E-2</v>
      </c>
      <c r="AF598" s="5">
        <f t="shared" si="805"/>
        <v>4.6956731979927724E-3</v>
      </c>
      <c r="AG598" s="5">
        <f t="shared" si="806"/>
        <v>8.3644784443213081E-4</v>
      </c>
      <c r="AH598" s="5">
        <f t="shared" si="807"/>
        <v>3.9730413655914725E-4</v>
      </c>
      <c r="AI598" s="5">
        <f t="shared" si="808"/>
        <v>6.4040602405962175E-4</v>
      </c>
      <c r="AJ598" s="5">
        <f t="shared" si="809"/>
        <v>5.161283735977385E-4</v>
      </c>
      <c r="AK598" s="5">
        <f t="shared" si="810"/>
        <v>2.773120885028255E-4</v>
      </c>
      <c r="AL598" s="5">
        <f t="shared" si="811"/>
        <v>3.8503100435689083E-6</v>
      </c>
      <c r="AM598" s="5">
        <f t="shared" si="812"/>
        <v>1.0601459605260119E-2</v>
      </c>
      <c r="AN598" s="5">
        <f t="shared" si="813"/>
        <v>5.6653653229816079E-3</v>
      </c>
      <c r="AO598" s="5">
        <f t="shared" si="814"/>
        <v>1.5137710012552077E-3</v>
      </c>
      <c r="AP598" s="5">
        <f t="shared" si="815"/>
        <v>2.696504713115548E-4</v>
      </c>
      <c r="AQ598" s="5">
        <f t="shared" si="816"/>
        <v>3.6024955203718998E-5</v>
      </c>
      <c r="AR598" s="5">
        <f t="shared" si="817"/>
        <v>4.2463456198475334E-5</v>
      </c>
      <c r="AS598" s="5">
        <f t="shared" si="818"/>
        <v>6.8445935115118287E-5</v>
      </c>
      <c r="AT598" s="5">
        <f t="shared" si="819"/>
        <v>5.5163268056724916E-5</v>
      </c>
      <c r="AU598" s="5">
        <f t="shared" si="820"/>
        <v>2.9638829903535097E-5</v>
      </c>
      <c r="AV598" s="5">
        <f t="shared" si="821"/>
        <v>1.1943548700931166E-5</v>
      </c>
      <c r="AW598" s="5">
        <f t="shared" si="822"/>
        <v>9.2127180541774918E-8</v>
      </c>
      <c r="AX598" s="5">
        <f t="shared" si="823"/>
        <v>2.8480442605974049E-3</v>
      </c>
      <c r="AY598" s="5">
        <f t="shared" si="824"/>
        <v>1.5219801605714305E-3</v>
      </c>
      <c r="AZ598" s="5">
        <f t="shared" si="825"/>
        <v>4.0666917316220801E-4</v>
      </c>
      <c r="BA598" s="5">
        <f t="shared" si="826"/>
        <v>7.2440636080451824E-5</v>
      </c>
      <c r="BB598" s="5">
        <f t="shared" si="827"/>
        <v>9.6779755549248342E-6</v>
      </c>
      <c r="BC598" s="5">
        <f t="shared" si="828"/>
        <v>1.0343720420974912E-6</v>
      </c>
      <c r="BD598" s="5">
        <f t="shared" si="829"/>
        <v>3.7820419891588408E-6</v>
      </c>
      <c r="BE598" s="5">
        <f t="shared" si="830"/>
        <v>6.0961924385682389E-6</v>
      </c>
      <c r="BF598" s="5">
        <f t="shared" si="831"/>
        <v>4.9131609795165281E-6</v>
      </c>
      <c r="BG598" s="5">
        <f t="shared" si="832"/>
        <v>2.6398063002872396E-6</v>
      </c>
      <c r="BH598" s="5">
        <f t="shared" si="833"/>
        <v>1.0637618020387865E-6</v>
      </c>
      <c r="BI598" s="5">
        <f t="shared" si="834"/>
        <v>3.4293097076211317E-7</v>
      </c>
      <c r="BJ598" s="8">
        <f t="shared" si="835"/>
        <v>0.63732212109678321</v>
      </c>
      <c r="BK598" s="8">
        <f t="shared" si="836"/>
        <v>0.24303178145747889</v>
      </c>
      <c r="BL598" s="8">
        <f t="shared" si="837"/>
        <v>0.11680001169506667</v>
      </c>
      <c r="BM598" s="8">
        <f t="shared" si="838"/>
        <v>0.36145336543485762</v>
      </c>
      <c r="BN598" s="8">
        <f t="shared" si="839"/>
        <v>0.6371525228461784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1.3571428571428601</v>
      </c>
      <c r="F599">
        <f>VLOOKUP(B599,home!$B$2:$E$405,3,FALSE)</f>
        <v>0.88</v>
      </c>
      <c r="G599">
        <f>VLOOKUP(C599,away!$B$2:$E$405,4,FALSE)</f>
        <v>0.8</v>
      </c>
      <c r="H599">
        <f>VLOOKUP(A599,away!$A$2:$E$405,3,FALSE)</f>
        <v>1.0912698412698401</v>
      </c>
      <c r="I599">
        <f>VLOOKUP(C599,away!$B$2:$E$405,3,FALSE)</f>
        <v>0.87</v>
      </c>
      <c r="J599">
        <f>VLOOKUP(B599,home!$B$2:$E$405,4,FALSE)</f>
        <v>0.92</v>
      </c>
      <c r="K599" s="3">
        <f t="shared" si="784"/>
        <v>0.95542857142857351</v>
      </c>
      <c r="L599" s="3">
        <f t="shared" si="785"/>
        <v>0.87345238095237998</v>
      </c>
      <c r="M599" s="5">
        <f t="shared" si="786"/>
        <v>0.16059317867408532</v>
      </c>
      <c r="N599" s="5">
        <f t="shared" si="787"/>
        <v>0.153435311281755</v>
      </c>
      <c r="O599" s="5">
        <f t="shared" si="788"/>
        <v>0.14027049427759081</v>
      </c>
      <c r="P599" s="5">
        <f t="shared" si="789"/>
        <v>0.13401843796121848</v>
      </c>
      <c r="Q599" s="5">
        <f t="shared" si="790"/>
        <v>7.3298240132312814E-2</v>
      </c>
      <c r="R599" s="5">
        <f t="shared" si="791"/>
        <v>6.1259798602064416E-2</v>
      </c>
      <c r="S599" s="5">
        <f t="shared" si="792"/>
        <v>2.7960312296351736E-2</v>
      </c>
      <c r="T599" s="5">
        <f t="shared" si="793"/>
        <v>6.4022522363187923E-2</v>
      </c>
      <c r="U599" s="5">
        <f t="shared" si="794"/>
        <v>5.8529361864372534E-2</v>
      </c>
      <c r="V599" s="5">
        <f t="shared" si="795"/>
        <v>2.5926086509769665E-3</v>
      </c>
      <c r="W599" s="5">
        <f t="shared" si="796"/>
        <v>2.3343744285948057E-2</v>
      </c>
      <c r="X599" s="5">
        <f t="shared" si="797"/>
        <v>2.0389649026904849E-2</v>
      </c>
      <c r="Y599" s="5">
        <f t="shared" si="798"/>
        <v>8.9046937446667068E-3</v>
      </c>
      <c r="Z599" s="5">
        <f t="shared" si="799"/>
        <v>1.7835838981878818E-2</v>
      </c>
      <c r="AA599" s="5">
        <f t="shared" si="800"/>
        <v>1.7040870158686543E-2</v>
      </c>
      <c r="AB599" s="5">
        <f t="shared" si="801"/>
        <v>8.140667115806844E-3</v>
      </c>
      <c r="AC599" s="5">
        <f t="shared" si="802"/>
        <v>1.3522420617325054E-4</v>
      </c>
      <c r="AD599" s="5">
        <f t="shared" si="803"/>
        <v>5.5758200637293191E-3</v>
      </c>
      <c r="AE599" s="5">
        <f t="shared" si="804"/>
        <v>4.870213310426425E-3</v>
      </c>
      <c r="AF599" s="5">
        <f t="shared" si="805"/>
        <v>2.1269497058689661E-3</v>
      </c>
      <c r="AG599" s="5">
        <f t="shared" si="806"/>
        <v>6.1926309491907097E-4</v>
      </c>
      <c r="AH599" s="5">
        <f t="shared" si="807"/>
        <v>3.8946890062513308E-3</v>
      </c>
      <c r="AI599" s="5">
        <f t="shared" si="808"/>
        <v>3.72109715340128E-3</v>
      </c>
      <c r="AJ599" s="5">
        <f t="shared" si="809"/>
        <v>1.7776212687105578E-3</v>
      </c>
      <c r="AK599" s="5">
        <f t="shared" si="810"/>
        <v>5.6613004976839218E-4</v>
      </c>
      <c r="AL599" s="5">
        <f t="shared" si="811"/>
        <v>4.5138995405685223E-6</v>
      </c>
      <c r="AM599" s="5">
        <f t="shared" si="812"/>
        <v>1.0654595596063367E-3</v>
      </c>
      <c r="AN599" s="5">
        <f t="shared" si="813"/>
        <v>9.306281891466291E-4</v>
      </c>
      <c r="AO599" s="5">
        <f t="shared" si="814"/>
        <v>4.0642970379576237E-4</v>
      </c>
      <c r="AP599" s="5">
        <f t="shared" si="815"/>
        <v>1.1833233082339307E-4</v>
      </c>
      <c r="AQ599" s="5">
        <f t="shared" si="816"/>
        <v>2.5839414025334342E-5</v>
      </c>
      <c r="AR599" s="5">
        <f t="shared" si="817"/>
        <v>6.8036507711585704E-4</v>
      </c>
      <c r="AS599" s="5">
        <f t="shared" si="818"/>
        <v>6.5004023367869462E-4</v>
      </c>
      <c r="AT599" s="5">
        <f t="shared" si="819"/>
        <v>3.1053350591736555E-4</v>
      </c>
      <c r="AU599" s="5">
        <f t="shared" si="820"/>
        <v>9.8897527979778359E-5</v>
      </c>
      <c r="AV599" s="5">
        <f t="shared" si="821"/>
        <v>2.3622380968884252E-5</v>
      </c>
      <c r="AW599" s="5">
        <f t="shared" si="822"/>
        <v>1.0463737738764343E-7</v>
      </c>
      <c r="AX599" s="5">
        <f t="shared" si="823"/>
        <v>1.6966175082493317E-4</v>
      </c>
      <c r="AY599" s="5">
        <f t="shared" si="824"/>
        <v>1.481914602145873E-4</v>
      </c>
      <c r="AZ599" s="5">
        <f t="shared" si="825"/>
        <v>6.4719091880620559E-5</v>
      </c>
      <c r="BA599" s="5">
        <f t="shared" si="826"/>
        <v>1.8843014965401293E-5</v>
      </c>
      <c r="BB599" s="5">
        <f t="shared" si="827"/>
        <v>4.1146190714627712E-6</v>
      </c>
      <c r="BC599" s="5">
        <f t="shared" si="828"/>
        <v>7.1878476493624606E-7</v>
      </c>
      <c r="BD599" s="5">
        <f t="shared" si="829"/>
        <v>9.9044416087282436E-5</v>
      </c>
      <c r="BE599" s="5">
        <f t="shared" si="830"/>
        <v>9.4629864970249497E-5</v>
      </c>
      <c r="BF599" s="5">
        <f t="shared" si="831"/>
        <v>4.520603835150213E-5</v>
      </c>
      <c r="BG599" s="5">
        <f t="shared" si="832"/>
        <v>1.4397046880706997E-5</v>
      </c>
      <c r="BH599" s="5">
        <f t="shared" si="833"/>
        <v>3.438837483506021E-6</v>
      </c>
      <c r="BI599" s="5">
        <f t="shared" si="834"/>
        <v>6.5711271684823795E-7</v>
      </c>
      <c r="BJ599" s="8">
        <f t="shared" si="835"/>
        <v>0.35953934492883849</v>
      </c>
      <c r="BK599" s="8">
        <f t="shared" si="836"/>
        <v>0.32545246714856096</v>
      </c>
      <c r="BL599" s="8">
        <f t="shared" si="837"/>
        <v>0.29722156153880341</v>
      </c>
      <c r="BM599" s="8">
        <f t="shared" si="838"/>
        <v>0.27702566484621766</v>
      </c>
      <c r="BN599" s="8">
        <f t="shared" si="839"/>
        <v>0.72287546092902688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1.51502145922747</v>
      </c>
      <c r="F600">
        <f>VLOOKUP(B600,home!$B$2:$E$405,3,FALSE)</f>
        <v>1.45</v>
      </c>
      <c r="G600">
        <f>VLOOKUP(C600,away!$B$2:$E$405,4,FALSE)</f>
        <v>1.56</v>
      </c>
      <c r="H600">
        <f>VLOOKUP(A600,away!$A$2:$E$405,3,FALSE)</f>
        <v>1.2618025751073001</v>
      </c>
      <c r="I600">
        <f>VLOOKUP(C600,away!$B$2:$E$405,3,FALSE)</f>
        <v>0.18</v>
      </c>
      <c r="J600">
        <f>VLOOKUP(B600,home!$B$2:$E$405,4,FALSE)</f>
        <v>0.79</v>
      </c>
      <c r="K600" s="3">
        <f t="shared" si="784"/>
        <v>3.4269785407725375</v>
      </c>
      <c r="L600" s="3">
        <f t="shared" si="785"/>
        <v>0.17942832618025809</v>
      </c>
      <c r="M600" s="5">
        <f t="shared" si="786"/>
        <v>2.7149222588511521E-2</v>
      </c>
      <c r="N600" s="5">
        <f t="shared" si="787"/>
        <v>9.3039803209486016E-2</v>
      </c>
      <c r="O600" s="5">
        <f t="shared" si="788"/>
        <v>4.871339566151876E-3</v>
      </c>
      <c r="P600" s="5">
        <f t="shared" si="789"/>
        <v>1.6693976158018681E-2</v>
      </c>
      <c r="Q600" s="5">
        <f t="shared" si="790"/>
        <v>0.15942270451830426</v>
      </c>
      <c r="R600" s="5">
        <f t="shared" si="791"/>
        <v>4.3702815230514777E-4</v>
      </c>
      <c r="S600" s="5">
        <f t="shared" si="792"/>
        <v>2.566269062179577E-3</v>
      </c>
      <c r="T600" s="5">
        <f t="shared" si="793"/>
        <v>2.8604949026849204E-2</v>
      </c>
      <c r="U600" s="5">
        <f t="shared" si="794"/>
        <v>1.4976860996632137E-3</v>
      </c>
      <c r="V600" s="5">
        <f t="shared" si="795"/>
        <v>1.7533235640507605E-4</v>
      </c>
      <c r="W600" s="5">
        <f t="shared" si="796"/>
        <v>0.18211272909871654</v>
      </c>
      <c r="X600" s="5">
        <f t="shared" si="797"/>
        <v>3.2676182158301495E-2</v>
      </c>
      <c r="Y600" s="5">
        <f t="shared" si="798"/>
        <v>2.9315163353126244E-3</v>
      </c>
      <c r="Z600" s="5">
        <f t="shared" si="799"/>
        <v>2.6138409953921178E-5</v>
      </c>
      <c r="AA600" s="5">
        <f t="shared" si="800"/>
        <v>8.9575770002003167E-5</v>
      </c>
      <c r="AB600" s="5">
        <f t="shared" si="801"/>
        <v>1.5348712078502066E-4</v>
      </c>
      <c r="AC600" s="5">
        <f t="shared" si="802"/>
        <v>6.7382090039894987E-6</v>
      </c>
      <c r="AD600" s="5">
        <f t="shared" si="803"/>
        <v>0.15602410365570604</v>
      </c>
      <c r="AE600" s="5">
        <f t="shared" si="804"/>
        <v>2.7995143762718423E-2</v>
      </c>
      <c r="AF600" s="5">
        <f t="shared" si="805"/>
        <v>2.511560893260129E-3</v>
      </c>
      <c r="AG600" s="5">
        <f t="shared" si="806"/>
        <v>1.5021505572581953E-4</v>
      </c>
      <c r="AH600" s="5">
        <f t="shared" si="807"/>
        <v>1.1724927867613686E-6</v>
      </c>
      <c r="AI600" s="5">
        <f t="shared" si="808"/>
        <v>4.0181076194418009E-6</v>
      </c>
      <c r="AJ600" s="5">
        <f t="shared" si="809"/>
        <v>6.8849842931708404E-6</v>
      </c>
      <c r="AK600" s="5">
        <f t="shared" si="810"/>
        <v>7.8648978087508138E-6</v>
      </c>
      <c r="AL600" s="5">
        <f t="shared" si="811"/>
        <v>1.6573218639114606E-7</v>
      </c>
      <c r="AM600" s="5">
        <f t="shared" si="812"/>
        <v>0.10693825101427494</v>
      </c>
      <c r="AN600" s="5">
        <f t="shared" si="813"/>
        <v>1.9187751384135639E-2</v>
      </c>
      <c r="AO600" s="5">
        <f t="shared" si="814"/>
        <v>1.7214130570091938E-3</v>
      </c>
      <c r="AP600" s="5">
        <f t="shared" si="815"/>
        <v>1.0295675449466689E-4</v>
      </c>
      <c r="AQ600" s="5">
        <f t="shared" si="816"/>
        <v>4.6183395319824615E-6</v>
      </c>
      <c r="AR600" s="5">
        <f t="shared" si="817"/>
        <v>4.2075683637403755E-8</v>
      </c>
      <c r="AS600" s="5">
        <f t="shared" si="818"/>
        <v>1.4419246491371685E-7</v>
      </c>
      <c r="AT600" s="5">
        <f t="shared" si="819"/>
        <v>2.4707224150020242E-7</v>
      </c>
      <c r="AU600" s="5">
        <f t="shared" si="820"/>
        <v>2.8223708988058783E-7</v>
      </c>
      <c r="AV600" s="5">
        <f t="shared" si="821"/>
        <v>2.4180511260771609E-7</v>
      </c>
      <c r="AW600" s="5">
        <f t="shared" si="822"/>
        <v>2.8307841138299458E-9</v>
      </c>
      <c r="AX600" s="5">
        <f t="shared" si="823"/>
        <v>6.1079181902277874E-2</v>
      </c>
      <c r="AY600" s="5">
        <f t="shared" si="824"/>
        <v>1.0959335373185232E-2</v>
      </c>
      <c r="AZ600" s="5">
        <f t="shared" si="825"/>
        <v>9.8320760102935979E-4</v>
      </c>
      <c r="BA600" s="5">
        <f t="shared" si="826"/>
        <v>5.8805098046801652E-5</v>
      </c>
      <c r="BB600" s="5">
        <f t="shared" si="827"/>
        <v>2.6378250783508966E-6</v>
      </c>
      <c r="BC600" s="5">
        <f t="shared" si="828"/>
        <v>9.4660107712961971E-8</v>
      </c>
      <c r="BD600" s="5">
        <f t="shared" si="829"/>
        <v>1.2582615813249026E-9</v>
      </c>
      <c r="BE600" s="5">
        <f t="shared" si="830"/>
        <v>4.3120354378789607E-9</v>
      </c>
      <c r="BF600" s="5">
        <f t="shared" si="831"/>
        <v>7.3886264563309567E-9</v>
      </c>
      <c r="BG600" s="5">
        <f t="shared" si="832"/>
        <v>8.4402214372101401E-9</v>
      </c>
      <c r="BH600" s="5">
        <f t="shared" si="833"/>
        <v>7.2311144361718741E-9</v>
      </c>
      <c r="BI600" s="5">
        <f t="shared" si="834"/>
        <v>4.9561747997263051E-9</v>
      </c>
      <c r="BJ600" s="8">
        <f t="shared" si="835"/>
        <v>0.88650716072355229</v>
      </c>
      <c r="BK600" s="8">
        <f t="shared" si="836"/>
        <v>5.7551039479490466E-2</v>
      </c>
      <c r="BL600" s="8">
        <f t="shared" si="837"/>
        <v>7.0700481604420752E-3</v>
      </c>
      <c r="BM600" s="8">
        <f t="shared" si="838"/>
        <v>0.63858098003826058</v>
      </c>
      <c r="BN600" s="8">
        <f t="shared" si="839"/>
        <v>0.30161407419277753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1.51502145922747</v>
      </c>
      <c r="F601">
        <f>VLOOKUP(B601,home!$B$2:$E$405,3,FALSE)</f>
        <v>0.9</v>
      </c>
      <c r="G601">
        <f>VLOOKUP(C601,away!$B$2:$E$405,4,FALSE)</f>
        <v>0.92</v>
      </c>
      <c r="H601">
        <f>VLOOKUP(A601,away!$A$2:$E$405,3,FALSE)</f>
        <v>1.2618025751073001</v>
      </c>
      <c r="I601">
        <f>VLOOKUP(C601,away!$B$2:$E$405,3,FALSE)</f>
        <v>0.86</v>
      </c>
      <c r="J601">
        <f>VLOOKUP(B601,home!$B$2:$E$405,4,FALSE)</f>
        <v>1.22</v>
      </c>
      <c r="K601" s="3">
        <f t="shared" si="784"/>
        <v>1.2544377682403451</v>
      </c>
      <c r="L601" s="3">
        <f t="shared" si="785"/>
        <v>1.3238832618025791</v>
      </c>
      <c r="M601" s="5">
        <f t="shared" si="786"/>
        <v>7.5901333160114146E-2</v>
      </c>
      <c r="N601" s="5">
        <f t="shared" si="787"/>
        <v>9.5213498975840485E-2</v>
      </c>
      <c r="O601" s="5">
        <f t="shared" si="788"/>
        <v>0.10048450451917616</v>
      </c>
      <c r="P601" s="5">
        <f t="shared" si="789"/>
        <v>0.12605155759177222</v>
      </c>
      <c r="Q601" s="5">
        <f t="shared" si="790"/>
        <v>5.9719704580803876E-2</v>
      </c>
      <c r="R601" s="5">
        <f t="shared" si="791"/>
        <v>6.6514876801731487E-2</v>
      </c>
      <c r="S601" s="5">
        <f t="shared" si="792"/>
        <v>5.2334374475985768E-2</v>
      </c>
      <c r="T601" s="5">
        <f t="shared" si="793"/>
        <v>7.9061917294321063E-2</v>
      </c>
      <c r="U601" s="5">
        <f t="shared" si="794"/>
        <v>8.343877360994556E-2</v>
      </c>
      <c r="V601" s="5">
        <f t="shared" si="795"/>
        <v>9.6570246655660105E-3</v>
      </c>
      <c r="W601" s="5">
        <f t="shared" si="796"/>
        <v>2.4971550978105436E-2</v>
      </c>
      <c r="X601" s="5">
        <f t="shared" si="797"/>
        <v>3.3059418361163606E-2</v>
      </c>
      <c r="Y601" s="5">
        <f t="shared" si="798"/>
        <v>2.1883405306636679E-2</v>
      </c>
      <c r="Z601" s="5">
        <f t="shared" si="799"/>
        <v>2.9352644019557658E-2</v>
      </c>
      <c r="AA601" s="5">
        <f t="shared" si="800"/>
        <v>3.6821065255847225E-2</v>
      </c>
      <c r="AB601" s="5">
        <f t="shared" si="801"/>
        <v>2.3094867461888557E-2</v>
      </c>
      <c r="AC601" s="5">
        <f t="shared" si="802"/>
        <v>1.0023564064323615E-3</v>
      </c>
      <c r="AD601" s="5">
        <f t="shared" si="803"/>
        <v>7.8313141696186497E-3</v>
      </c>
      <c r="AE601" s="5">
        <f t="shared" si="804"/>
        <v>1.0367745747075495E-2</v>
      </c>
      <c r="AF601" s="5">
        <f t="shared" si="805"/>
        <v>6.8628425285890632E-3</v>
      </c>
      <c r="AG601" s="5">
        <f t="shared" si="806"/>
        <v>3.0285341173286492E-3</v>
      </c>
      <c r="AH601" s="5">
        <f t="shared" si="807"/>
        <v>9.71486852678549E-3</v>
      </c>
      <c r="AI601" s="5">
        <f t="shared" si="808"/>
        <v>1.2186697993489159E-2</v>
      </c>
      <c r="AJ601" s="5">
        <f t="shared" si="809"/>
        <v>7.6437271165858177E-3</v>
      </c>
      <c r="AK601" s="5">
        <f t="shared" si="810"/>
        <v>3.1961933283893729E-3</v>
      </c>
      <c r="AL601" s="5">
        <f t="shared" si="811"/>
        <v>6.6585700689266076E-5</v>
      </c>
      <c r="AM601" s="5">
        <f t="shared" si="812"/>
        <v>1.9647792538650811E-3</v>
      </c>
      <c r="AN601" s="5">
        <f t="shared" si="813"/>
        <v>2.6011383673289409E-3</v>
      </c>
      <c r="AO601" s="5">
        <f t="shared" si="814"/>
        <v>1.7218017730696372E-3</v>
      </c>
      <c r="AP601" s="5">
        <f t="shared" si="815"/>
        <v>7.5982151583629841E-4</v>
      </c>
      <c r="AQ601" s="5">
        <f t="shared" si="816"/>
        <v>2.5147874669328464E-4</v>
      </c>
      <c r="AR601" s="5">
        <f t="shared" si="817"/>
        <v>2.5722703666447989E-3</v>
      </c>
      <c r="AS601" s="5">
        <f t="shared" si="818"/>
        <v>3.2267530980446758E-3</v>
      </c>
      <c r="AT601" s="5">
        <f t="shared" si="819"/>
        <v>2.0238804774868916E-3</v>
      </c>
      <c r="AU601" s="5">
        <f t="shared" si="820"/>
        <v>8.4627736978795318E-4</v>
      </c>
      <c r="AV601" s="5">
        <f t="shared" si="821"/>
        <v>2.654005737672774E-4</v>
      </c>
      <c r="AW601" s="5">
        <f t="shared" si="822"/>
        <v>3.0716893073084039E-6</v>
      </c>
      <c r="AX601" s="5">
        <f t="shared" si="823"/>
        <v>4.1078221705057364E-4</v>
      </c>
      <c r="AY601" s="5">
        <f t="shared" si="824"/>
        <v>5.4382770139940837E-4</v>
      </c>
      <c r="AZ601" s="5">
        <f t="shared" si="825"/>
        <v>3.5998219559362399E-4</v>
      </c>
      <c r="BA601" s="5">
        <f t="shared" si="826"/>
        <v>1.5885813443111362E-4</v>
      </c>
      <c r="BB601" s="5">
        <f t="shared" si="827"/>
        <v>5.2577406293633829E-5</v>
      </c>
      <c r="BC601" s="5">
        <f t="shared" si="828"/>
        <v>1.3921269628227085E-5</v>
      </c>
      <c r="BD601" s="5">
        <f t="shared" si="829"/>
        <v>5.675642805386379E-4</v>
      </c>
      <c r="BE601" s="5">
        <f t="shared" si="830"/>
        <v>7.119740694118261E-4</v>
      </c>
      <c r="BF601" s="5">
        <f t="shared" si="831"/>
        <v>4.4656358133898392E-4</v>
      </c>
      <c r="BG601" s="5">
        <f t="shared" si="832"/>
        <v>1.8672874078409687E-4</v>
      </c>
      <c r="BH601" s="5">
        <f t="shared" si="833"/>
        <v>5.8559896213883121E-5</v>
      </c>
      <c r="BI601" s="5">
        <f t="shared" si="834"/>
        <v>1.4691949102985947E-5</v>
      </c>
      <c r="BJ601" s="8">
        <f t="shared" si="835"/>
        <v>0.35083890064067286</v>
      </c>
      <c r="BK601" s="8">
        <f t="shared" si="836"/>
        <v>0.26555705970195925</v>
      </c>
      <c r="BL601" s="8">
        <f t="shared" si="837"/>
        <v>0.35401623901696078</v>
      </c>
      <c r="BM601" s="8">
        <f t="shared" si="838"/>
        <v>0.47533861173762004</v>
      </c>
      <c r="BN601" s="8">
        <f t="shared" si="839"/>
        <v>0.52388547562943844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1.51502145922747</v>
      </c>
      <c r="F602">
        <f>VLOOKUP(B602,home!$B$2:$E$405,3,FALSE)</f>
        <v>0.99</v>
      </c>
      <c r="G602">
        <f>VLOOKUP(C602,away!$B$2:$E$405,4,FALSE)</f>
        <v>1.2</v>
      </c>
      <c r="H602">
        <f>VLOOKUP(A602,away!$A$2:$E$405,3,FALSE)</f>
        <v>1.2618025751073001</v>
      </c>
      <c r="I602">
        <f>VLOOKUP(C602,away!$B$2:$E$405,3,FALSE)</f>
        <v>0.42</v>
      </c>
      <c r="J602">
        <f>VLOOKUP(B602,home!$B$2:$E$405,4,FALSE)</f>
        <v>1.1100000000000001</v>
      </c>
      <c r="K602" s="3">
        <f t="shared" si="784"/>
        <v>1.7998454935622343</v>
      </c>
      <c r="L602" s="3">
        <f t="shared" si="785"/>
        <v>0.58825236051502339</v>
      </c>
      <c r="M602" s="5">
        <f t="shared" si="786"/>
        <v>9.1804142777635725E-2</v>
      </c>
      <c r="N602" s="5">
        <f t="shared" si="787"/>
        <v>0.1652332726686716</v>
      </c>
      <c r="O602" s="5">
        <f t="shared" si="788"/>
        <v>5.4004003694002448E-2</v>
      </c>
      <c r="P602" s="5">
        <f t="shared" si="789"/>
        <v>9.7198862682968568E-2</v>
      </c>
      <c r="Q602" s="5">
        <f t="shared" si="790"/>
        <v>0.14869718059962428</v>
      </c>
      <c r="R602" s="5">
        <f t="shared" si="791"/>
        <v>1.5883991325129489E-2</v>
      </c>
      <c r="S602" s="5">
        <f t="shared" si="792"/>
        <v>2.5727648614252134E-2</v>
      </c>
      <c r="T602" s="5">
        <f t="shared" si="793"/>
        <v>8.7471467489657728E-2</v>
      </c>
      <c r="U602" s="5">
        <f t="shared" si="794"/>
        <v>2.8588730206315933E-2</v>
      </c>
      <c r="V602" s="5">
        <f t="shared" si="795"/>
        <v>3.0266101883991217E-3</v>
      </c>
      <c r="W602" s="5">
        <f t="shared" si="796"/>
        <v>8.9210650135881142E-2</v>
      </c>
      <c r="X602" s="5">
        <f t="shared" si="797"/>
        <v>5.2478375525511968E-2</v>
      </c>
      <c r="Y602" s="5">
        <f t="shared" si="798"/>
        <v>1.543526413943812E-2</v>
      </c>
      <c r="Z602" s="5">
        <f t="shared" si="799"/>
        <v>3.1145984638025256E-3</v>
      </c>
      <c r="AA602" s="5">
        <f t="shared" si="800"/>
        <v>5.6057960093308335E-3</v>
      </c>
      <c r="AB602" s="5">
        <f t="shared" si="801"/>
        <v>5.0447833426116306E-3</v>
      </c>
      <c r="AC602" s="5">
        <f t="shared" si="802"/>
        <v>2.0027899830841399E-4</v>
      </c>
      <c r="AD602" s="5">
        <f t="shared" si="803"/>
        <v>4.014134665620573E-2</v>
      </c>
      <c r="AE602" s="5">
        <f t="shared" si="804"/>
        <v>2.3613241924764859E-2</v>
      </c>
      <c r="AF602" s="5">
        <f t="shared" si="805"/>
        <v>6.9452726508276198E-3</v>
      </c>
      <c r="AG602" s="5">
        <f t="shared" si="806"/>
        <v>1.3618576770899273E-3</v>
      </c>
      <c r="AH602" s="5">
        <f t="shared" si="807"/>
        <v>4.5804247459707521E-4</v>
      </c>
      <c r="AI602" s="5">
        <f t="shared" si="808"/>
        <v>8.2440568376364006E-4</v>
      </c>
      <c r="AJ602" s="5">
        <f t="shared" si="809"/>
        <v>7.4190142739454022E-4</v>
      </c>
      <c r="AK602" s="5">
        <f t="shared" si="810"/>
        <v>4.4510264692115066E-4</v>
      </c>
      <c r="AL602" s="5">
        <f t="shared" si="811"/>
        <v>8.4819226086622018E-6</v>
      </c>
      <c r="AM602" s="5">
        <f t="shared" si="812"/>
        <v>1.444964437693827E-2</v>
      </c>
      <c r="AN602" s="5">
        <f t="shared" si="813"/>
        <v>8.5000374133365718E-3</v>
      </c>
      <c r="AO602" s="5">
        <f t="shared" si="814"/>
        <v>2.5000835364306249E-3</v>
      </c>
      <c r="AP602" s="5">
        <f t="shared" si="815"/>
        <v>4.9022668059668759E-4</v>
      </c>
      <c r="AQ602" s="5">
        <f t="shared" si="816"/>
        <v>7.2094250512111453E-5</v>
      </c>
      <c r="AR602" s="5">
        <f t="shared" si="817"/>
        <v>5.3888913379574438E-5</v>
      </c>
      <c r="AS602" s="5">
        <f t="shared" si="818"/>
        <v>9.6991717899192655E-5</v>
      </c>
      <c r="AT602" s="5">
        <f t="shared" si="819"/>
        <v>8.728505318686072E-5</v>
      </c>
      <c r="AU602" s="5">
        <f t="shared" si="820"/>
        <v>5.236653654457039E-5</v>
      </c>
      <c r="AV602" s="5">
        <f t="shared" si="821"/>
        <v>2.3562918703301787E-5</v>
      </c>
      <c r="AW602" s="5">
        <f t="shared" si="822"/>
        <v>2.4945413560228025E-7</v>
      </c>
      <c r="AX602" s="5">
        <f t="shared" si="823"/>
        <v>4.3345212192348716E-3</v>
      </c>
      <c r="AY602" s="5">
        <f t="shared" si="824"/>
        <v>2.5497923389173702E-3</v>
      </c>
      <c r="AZ602" s="5">
        <f t="shared" si="825"/>
        <v>7.4996068109563273E-4</v>
      </c>
      <c r="BA602" s="5">
        <f t="shared" si="826"/>
        <v>1.4705538031598689E-4</v>
      </c>
      <c r="BB602" s="5">
        <f t="shared" si="827"/>
        <v>2.1626418649328443E-5</v>
      </c>
      <c r="BC602" s="5">
        <f t="shared" si="828"/>
        <v>2.5443583639907164E-6</v>
      </c>
      <c r="BD602" s="5">
        <f t="shared" si="829"/>
        <v>5.2833800835207126E-6</v>
      </c>
      <c r="BE602" s="5">
        <f t="shared" si="830"/>
        <v>9.5092678341012176E-6</v>
      </c>
      <c r="BF602" s="5">
        <f t="shared" si="831"/>
        <v>8.5576064291416946E-6</v>
      </c>
      <c r="BG602" s="5">
        <f t="shared" si="832"/>
        <v>5.1341231223899591E-6</v>
      </c>
      <c r="BH602" s="5">
        <f t="shared" si="833"/>
        <v>2.3101570913068108E-6</v>
      </c>
      <c r="BI602" s="5">
        <f t="shared" si="834"/>
        <v>8.3158516604188058E-7</v>
      </c>
      <c r="BJ602" s="8">
        <f t="shared" si="835"/>
        <v>0.66440551612206467</v>
      </c>
      <c r="BK602" s="8">
        <f t="shared" si="836"/>
        <v>0.22051581752308996</v>
      </c>
      <c r="BL602" s="8">
        <f t="shared" si="837"/>
        <v>0.11194247806950673</v>
      </c>
      <c r="BM602" s="8">
        <f t="shared" si="838"/>
        <v>0.42460741354564985</v>
      </c>
      <c r="BN602" s="8">
        <f t="shared" si="839"/>
        <v>0.57282145374803217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1.51502145922747</v>
      </c>
      <c r="F603">
        <f>VLOOKUP(B603,home!$B$2:$E$405,3,FALSE)</f>
        <v>1.26</v>
      </c>
      <c r="G603">
        <f>VLOOKUP(C603,away!$B$2:$E$405,4,FALSE)</f>
        <v>1.1000000000000001</v>
      </c>
      <c r="H603">
        <f>VLOOKUP(A603,away!$A$2:$E$405,3,FALSE)</f>
        <v>1.2618025751073001</v>
      </c>
      <c r="I603">
        <f>VLOOKUP(C603,away!$B$2:$E$405,3,FALSE)</f>
        <v>0.81</v>
      </c>
      <c r="J603">
        <f>VLOOKUP(B603,home!$B$2:$E$405,4,FALSE)</f>
        <v>1.22</v>
      </c>
      <c r="K603" s="3">
        <f t="shared" si="784"/>
        <v>2.0998197424892737</v>
      </c>
      <c r="L603" s="3">
        <f t="shared" si="785"/>
        <v>1.2469133047210339</v>
      </c>
      <c r="M603" s="5">
        <f t="shared" si="786"/>
        <v>3.5199160460717679E-2</v>
      </c>
      <c r="N603" s="5">
        <f t="shared" si="787"/>
        <v>7.391189205446283E-2</v>
      </c>
      <c r="O603" s="5">
        <f t="shared" si="788"/>
        <v>4.3890301493479431E-2</v>
      </c>
      <c r="P603" s="5">
        <f t="shared" si="789"/>
        <v>9.2161721579814573E-2</v>
      </c>
      <c r="Q603" s="5">
        <f t="shared" si="790"/>
        <v>7.7600825070348572E-2</v>
      </c>
      <c r="R603" s="5">
        <f t="shared" si="791"/>
        <v>2.7363700440218488E-2</v>
      </c>
      <c r="S603" s="5">
        <f t="shared" si="792"/>
        <v>6.0326601638939201E-2</v>
      </c>
      <c r="T603" s="5">
        <f t="shared" si="793"/>
        <v>9.676150123754719E-2</v>
      </c>
      <c r="U603" s="5">
        <f t="shared" si="794"/>
        <v>5.7458838411933222E-2</v>
      </c>
      <c r="V603" s="5">
        <f t="shared" si="795"/>
        <v>1.7550303256393007E-2</v>
      </c>
      <c r="W603" s="5">
        <f t="shared" si="796"/>
        <v>5.4315914838724846E-2</v>
      </c>
      <c r="X603" s="5">
        <f t="shared" si="797"/>
        <v>6.772723687050064E-2</v>
      </c>
      <c r="Y603" s="5">
        <f t="shared" si="798"/>
        <v>4.2224996372910113E-2</v>
      </c>
      <c r="Z603" s="5">
        <f t="shared" si="799"/>
        <v>1.137338738176975E-2</v>
      </c>
      <c r="AA603" s="5">
        <f t="shared" si="800"/>
        <v>2.3882063363218516E-2</v>
      </c>
      <c r="AB603" s="5">
        <f t="shared" si="801"/>
        <v>2.5074014070733012E-2</v>
      </c>
      <c r="AC603" s="5">
        <f t="shared" si="802"/>
        <v>2.8719899515822623E-3</v>
      </c>
      <c r="AD603" s="5">
        <f t="shared" si="803"/>
        <v>2.8513407577430143E-2</v>
      </c>
      <c r="AE603" s="5">
        <f t="shared" si="804"/>
        <v>3.555374727123118E-2</v>
      </c>
      <c r="AF603" s="5">
        <f t="shared" si="805"/>
        <v>2.2166220252593662E-2</v>
      </c>
      <c r="AG603" s="5">
        <f t="shared" si="806"/>
        <v>9.2131183161119606E-3</v>
      </c>
      <c r="AH603" s="5">
        <f t="shared" si="807"/>
        <v>3.5454070115187564E-3</v>
      </c>
      <c r="AI603" s="5">
        <f t="shared" si="808"/>
        <v>7.444715637946981E-3</v>
      </c>
      <c r="AJ603" s="5">
        <f t="shared" si="809"/>
        <v>7.8162804368898508E-3</v>
      </c>
      <c r="AK603" s="5">
        <f t="shared" si="810"/>
        <v>5.4709266580713319E-3</v>
      </c>
      <c r="AL603" s="5">
        <f t="shared" si="811"/>
        <v>3.0078846748988916E-4</v>
      </c>
      <c r="AM603" s="5">
        <f t="shared" si="812"/>
        <v>1.1974603231346199E-2</v>
      </c>
      <c r="AN603" s="5">
        <f t="shared" si="813"/>
        <v>1.493129208792106E-2</v>
      </c>
      <c r="AO603" s="5">
        <f t="shared" si="814"/>
        <v>9.3090133805523393E-3</v>
      </c>
      <c r="AP603" s="5">
        <f t="shared" si="815"/>
        <v>3.8691775460122811E-3</v>
      </c>
      <c r="AQ603" s="5">
        <f t="shared" si="816"/>
        <v>1.2061322401126482E-3</v>
      </c>
      <c r="AR603" s="5">
        <f t="shared" si="817"/>
        <v>8.841630346627954E-4</v>
      </c>
      <c r="AS603" s="5">
        <f t="shared" si="818"/>
        <v>1.8565829957641661E-3</v>
      </c>
      <c r="AT603" s="5">
        <f t="shared" si="819"/>
        <v>1.9492448140377378E-3</v>
      </c>
      <c r="AU603" s="5">
        <f t="shared" si="820"/>
        <v>1.3643542478204251E-3</v>
      </c>
      <c r="AV603" s="5">
        <f t="shared" si="821"/>
        <v>7.1622449633060813E-4</v>
      </c>
      <c r="AW603" s="5">
        <f t="shared" si="822"/>
        <v>2.1876455315965695E-5</v>
      </c>
      <c r="AX603" s="5">
        <f t="shared" si="823"/>
        <v>4.1907513789427699E-3</v>
      </c>
      <c r="AY603" s="5">
        <f t="shared" si="824"/>
        <v>5.225503651181759E-3</v>
      </c>
      <c r="AZ603" s="5">
        <f t="shared" si="825"/>
        <v>3.2578750132634384E-3</v>
      </c>
      <c r="BA603" s="5">
        <f t="shared" si="826"/>
        <v>1.3540958997187991E-3</v>
      </c>
      <c r="BB603" s="5">
        <f t="shared" si="827"/>
        <v>4.221100483068923E-4</v>
      </c>
      <c r="BC603" s="5">
        <f t="shared" si="828"/>
        <v>1.0526692705806046E-4</v>
      </c>
      <c r="BD603" s="5">
        <f t="shared" si="829"/>
        <v>1.8374577524392735E-4</v>
      </c>
      <c r="BE603" s="5">
        <f t="shared" si="830"/>
        <v>3.8583300645619553E-4</v>
      </c>
      <c r="BF603" s="5">
        <f t="shared" si="831"/>
        <v>4.0508988213035539E-4</v>
      </c>
      <c r="BG603" s="5">
        <f t="shared" si="832"/>
        <v>2.8353857732665773E-4</v>
      </c>
      <c r="BH603" s="5">
        <f t="shared" si="833"/>
        <v>1.4884497560695942E-4</v>
      </c>
      <c r="BI603" s="5">
        <f t="shared" si="834"/>
        <v>6.2509523669965485E-5</v>
      </c>
      <c r="BJ603" s="8">
        <f t="shared" si="835"/>
        <v>0.56383468126627756</v>
      </c>
      <c r="BK603" s="8">
        <f t="shared" si="836"/>
        <v>0.21363606900611837</v>
      </c>
      <c r="BL603" s="8">
        <f t="shared" si="837"/>
        <v>0.21018637885305938</v>
      </c>
      <c r="BM603" s="8">
        <f t="shared" si="838"/>
        <v>0.6436992882123177</v>
      </c>
      <c r="BN603" s="8">
        <f t="shared" si="839"/>
        <v>0.35012760109904156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1.51502145922747</v>
      </c>
      <c r="F604">
        <f>VLOOKUP(B604,home!$B$2:$E$405,3,FALSE)</f>
        <v>1.1000000000000001</v>
      </c>
      <c r="G604">
        <f>VLOOKUP(C604,away!$B$2:$E$405,4,FALSE)</f>
        <v>1.26</v>
      </c>
      <c r="H604">
        <f>VLOOKUP(A604,away!$A$2:$E$405,3,FALSE)</f>
        <v>1.2618025751073001</v>
      </c>
      <c r="I604">
        <f>VLOOKUP(C604,away!$B$2:$E$405,3,FALSE)</f>
        <v>0.66</v>
      </c>
      <c r="J604">
        <f>VLOOKUP(B604,home!$B$2:$E$405,4,FALSE)</f>
        <v>0.88</v>
      </c>
      <c r="K604" s="3">
        <f t="shared" si="784"/>
        <v>2.0998197424892737</v>
      </c>
      <c r="L604" s="3">
        <f t="shared" si="785"/>
        <v>0.73285493562231985</v>
      </c>
      <c r="M604" s="5">
        <f t="shared" si="786"/>
        <v>5.8855224179480935E-2</v>
      </c>
      <c r="N604" s="5">
        <f t="shared" si="787"/>
        <v>0.12358536168070615</v>
      </c>
      <c r="O604" s="5">
        <f t="shared" si="788"/>
        <v>4.3132341527090702E-2</v>
      </c>
      <c r="P604" s="5">
        <f t="shared" si="789"/>
        <v>9.057014227837501E-2</v>
      </c>
      <c r="Q604" s="5">
        <f t="shared" si="790"/>
        <v>0.12975349116991208</v>
      </c>
      <c r="R604" s="5">
        <f t="shared" si="791"/>
        <v>1.5804874686537986E-2</v>
      </c>
      <c r="S604" s="5">
        <f t="shared" si="792"/>
        <v>3.4843766151114841E-2</v>
      </c>
      <c r="T604" s="5">
        <f t="shared" si="793"/>
        <v>9.5090486418097156E-2</v>
      </c>
      <c r="U604" s="5">
        <f t="shared" si="794"/>
        <v>3.3187387894361438E-2</v>
      </c>
      <c r="V604" s="5">
        <f t="shared" si="795"/>
        <v>5.9577546274060342E-3</v>
      </c>
      <c r="W604" s="5">
        <f t="shared" si="796"/>
        <v>9.081964747182969E-2</v>
      </c>
      <c r="X604" s="5">
        <f t="shared" si="797"/>
        <v>6.6557626901209518E-2</v>
      </c>
      <c r="Y604" s="5">
        <f t="shared" si="798"/>
        <v>2.4388542688930145E-2</v>
      </c>
      <c r="Z604" s="5">
        <f t="shared" si="799"/>
        <v>3.8608934736405428E-3</v>
      </c>
      <c r="AA604" s="5">
        <f t="shared" si="800"/>
        <v>8.1071803395984035E-3</v>
      </c>
      <c r="AB604" s="5">
        <f t="shared" si="801"/>
        <v>8.5118086665048106E-3</v>
      </c>
      <c r="AC604" s="5">
        <f t="shared" si="802"/>
        <v>5.7301060758249342E-4</v>
      </c>
      <c r="AD604" s="5">
        <f t="shared" si="803"/>
        <v>4.7676222191816026E-2</v>
      </c>
      <c r="AE604" s="5">
        <f t="shared" si="804"/>
        <v>3.4939754745098743E-2</v>
      </c>
      <c r="AF604" s="5">
        <f t="shared" si="805"/>
        <v>1.2802885857189495E-2</v>
      </c>
      <c r="AG604" s="5">
        <f t="shared" si="806"/>
        <v>3.1275526968835054E-3</v>
      </c>
      <c r="AH604" s="5">
        <f t="shared" si="807"/>
        <v>7.0736870951736857E-4</v>
      </c>
      <c r="AI604" s="5">
        <f t="shared" si="808"/>
        <v>1.485346781463731E-3</v>
      </c>
      <c r="AJ604" s="5">
        <f t="shared" si="809"/>
        <v>1.5594802480802218E-3</v>
      </c>
      <c r="AK604" s="5">
        <f t="shared" si="810"/>
        <v>1.0915424709803067E-3</v>
      </c>
      <c r="AL604" s="5">
        <f t="shared" si="811"/>
        <v>3.5271398914394357E-5</v>
      </c>
      <c r="AM604" s="5">
        <f t="shared" si="812"/>
        <v>2.0022294521136082E-2</v>
      </c>
      <c r="AN604" s="5">
        <f t="shared" si="813"/>
        <v>1.467343736229831E-2</v>
      </c>
      <c r="AO604" s="5">
        <f t="shared" si="814"/>
        <v>5.376750496752636E-3</v>
      </c>
      <c r="AP604" s="5">
        <f t="shared" si="815"/>
        <v>1.3134593797183096E-3</v>
      </c>
      <c r="AQ604" s="5">
        <f t="shared" si="816"/>
        <v>2.4064379729149849E-4</v>
      </c>
      <c r="AR604" s="5">
        <f t="shared" si="817"/>
        <v>1.0367973001491898E-4</v>
      </c>
      <c r="AS604" s="5">
        <f t="shared" si="818"/>
        <v>2.1770874398128462E-4</v>
      </c>
      <c r="AT604" s="5">
        <f t="shared" si="819"/>
        <v>2.2857455936222215E-4</v>
      </c>
      <c r="AU604" s="5">
        <f t="shared" si="820"/>
        <v>1.5998845745986021E-4</v>
      </c>
      <c r="AV604" s="5">
        <f t="shared" si="821"/>
        <v>8.3986730386154964E-5</v>
      </c>
      <c r="AW604" s="5">
        <f t="shared" si="822"/>
        <v>1.5077183332160672E-6</v>
      </c>
      <c r="AX604" s="5">
        <f t="shared" si="823"/>
        <v>7.0072015542360653E-3</v>
      </c>
      <c r="AY604" s="5">
        <f t="shared" si="824"/>
        <v>5.135262243922291E-3</v>
      </c>
      <c r="AZ604" s="5">
        <f t="shared" si="825"/>
        <v>1.8817011405867002E-3</v>
      </c>
      <c r="BA604" s="5">
        <f t="shared" si="826"/>
        <v>4.5967132274837071E-4</v>
      </c>
      <c r="BB604" s="5">
        <f t="shared" si="827"/>
        <v>8.4218099410045949E-5</v>
      </c>
      <c r="BC604" s="5">
        <f t="shared" si="828"/>
        <v>1.2343929964276676E-5</v>
      </c>
      <c r="BD604" s="5">
        <f t="shared" si="829"/>
        <v>1.2663700310903816E-5</v>
      </c>
      <c r="BE604" s="5">
        <f t="shared" si="830"/>
        <v>2.6591487925803392E-5</v>
      </c>
      <c r="BF604" s="5">
        <f t="shared" si="831"/>
        <v>2.7918665664383555E-5</v>
      </c>
      <c r="BG604" s="5">
        <f t="shared" si="832"/>
        <v>1.9541388448676672E-5</v>
      </c>
      <c r="BH604" s="5">
        <f t="shared" si="833"/>
        <v>1.0258348315045783E-5</v>
      </c>
      <c r="BI604" s="5">
        <f t="shared" si="834"/>
        <v>4.3081364634529374E-6</v>
      </c>
      <c r="BJ604" s="8">
        <f t="shared" si="835"/>
        <v>0.684948555669737</v>
      </c>
      <c r="BK604" s="8">
        <f t="shared" si="836"/>
        <v>0.19597043148679602</v>
      </c>
      <c r="BL604" s="8">
        <f t="shared" si="837"/>
        <v>0.11448255127246765</v>
      </c>
      <c r="BM604" s="8">
        <f t="shared" si="838"/>
        <v>0.5324272418549495</v>
      </c>
      <c r="BN604" s="8">
        <f t="shared" si="839"/>
        <v>0.4617014355221028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1.51502145922747</v>
      </c>
      <c r="F605">
        <f>VLOOKUP(B605,home!$B$2:$E$405,3,FALSE)</f>
        <v>0.92</v>
      </c>
      <c r="G605">
        <f>VLOOKUP(C605,away!$B$2:$E$405,4,FALSE)</f>
        <v>0.86</v>
      </c>
      <c r="H605">
        <f>VLOOKUP(A605,away!$A$2:$E$405,3,FALSE)</f>
        <v>1.2618025751073001</v>
      </c>
      <c r="I605">
        <f>VLOOKUP(C605,away!$B$2:$E$405,3,FALSE)</f>
        <v>0.86</v>
      </c>
      <c r="J605">
        <f>VLOOKUP(B605,home!$B$2:$E$405,4,FALSE)</f>
        <v>1.35</v>
      </c>
      <c r="K605" s="3">
        <f t="shared" si="784"/>
        <v>1.1986849785407743</v>
      </c>
      <c r="L605" s="3">
        <f t="shared" si="785"/>
        <v>1.4649527896995753</v>
      </c>
      <c r="M605" s="5">
        <f t="shared" si="786"/>
        <v>6.9694228589339033E-2</v>
      </c>
      <c r="N605" s="5">
        <f t="shared" si="787"/>
        <v>8.3541424901027658E-2</v>
      </c>
      <c r="O605" s="5">
        <f t="shared" si="788"/>
        <v>0.10209875459791212</v>
      </c>
      <c r="P605" s="5">
        <f t="shared" si="789"/>
        <v>0.12238424346423805</v>
      </c>
      <c r="Q605" s="5">
        <f t="shared" si="790"/>
        <v>5.0069925557377028E-2</v>
      </c>
      <c r="R605" s="5">
        <f t="shared" si="791"/>
        <v>7.478492768653186E-2</v>
      </c>
      <c r="S605" s="5">
        <f t="shared" si="792"/>
        <v>5.372720005471527E-2</v>
      </c>
      <c r="T605" s="5">
        <f t="shared" si="793"/>
        <v>7.3350077125329552E-2</v>
      </c>
      <c r="U605" s="5">
        <f t="shared" si="794"/>
        <v>8.9643569439103787E-2</v>
      </c>
      <c r="V605" s="5">
        <f t="shared" si="795"/>
        <v>1.0482874606912915E-2</v>
      </c>
      <c r="W605" s="5">
        <f t="shared" si="796"/>
        <v>2.000602254742755E-2</v>
      </c>
      <c r="X605" s="5">
        <f t="shared" si="797"/>
        <v>2.9307878541646598E-2</v>
      </c>
      <c r="Y605" s="5">
        <f t="shared" si="798"/>
        <v>2.1467329214880756E-2</v>
      </c>
      <c r="Z605" s="5">
        <f t="shared" si="799"/>
        <v>3.6518796147288604E-2</v>
      </c>
      <c r="AA605" s="5">
        <f t="shared" si="800"/>
        <v>4.3774532376147549E-2</v>
      </c>
      <c r="AB605" s="5">
        <f t="shared" si="801"/>
        <v>2.6235937200967431E-2</v>
      </c>
      <c r="AC605" s="5">
        <f t="shared" si="802"/>
        <v>1.1505065627967922E-3</v>
      </c>
      <c r="AD605" s="5">
        <f t="shared" si="803"/>
        <v>5.995229676987358E-3</v>
      </c>
      <c r="AE605" s="5">
        <f t="shared" si="804"/>
        <v>8.782728440192315E-3</v>
      </c>
      <c r="AF605" s="5">
        <f t="shared" si="805"/>
        <v>6.4331412648167673E-3</v>
      </c>
      <c r="AG605" s="5">
        <f t="shared" si="806"/>
        <v>3.1414160808082578E-3</v>
      </c>
      <c r="AH605" s="5">
        <f t="shared" si="807"/>
        <v>1.3374578073110148E-2</v>
      </c>
      <c r="AI605" s="5">
        <f t="shared" si="808"/>
        <v>1.6031905830557948E-2</v>
      </c>
      <c r="AJ605" s="5">
        <f t="shared" si="809"/>
        <v>9.6086023482350354E-3</v>
      </c>
      <c r="AK605" s="5">
        <f t="shared" si="810"/>
        <v>3.8392290998669819E-3</v>
      </c>
      <c r="AL605" s="5">
        <f t="shared" si="811"/>
        <v>8.0812358864426698E-5</v>
      </c>
      <c r="AM605" s="5">
        <f t="shared" si="812"/>
        <v>1.4372783513413223E-3</v>
      </c>
      <c r="AN605" s="5">
        <f t="shared" si="813"/>
        <v>2.1055449303722766E-3</v>
      </c>
      <c r="AO605" s="5">
        <f t="shared" si="814"/>
        <v>1.5422619597933326E-3</v>
      </c>
      <c r="AP605" s="5">
        <f t="shared" si="815"/>
        <v>7.5311365348225867E-4</v>
      </c>
      <c r="AQ605" s="5">
        <f t="shared" si="816"/>
        <v>2.7581898690741879E-4</v>
      </c>
      <c r="AR605" s="5">
        <f t="shared" si="817"/>
        <v>3.9186250918514937E-3</v>
      </c>
      <c r="AS605" s="5">
        <f t="shared" si="818"/>
        <v>4.6971970341353475E-3</v>
      </c>
      <c r="AT605" s="5">
        <f t="shared" si="819"/>
        <v>2.815229763032159E-3</v>
      </c>
      <c r="AU605" s="5">
        <f t="shared" si="820"/>
        <v>1.1248578760291842E-3</v>
      </c>
      <c r="AV605" s="5">
        <f t="shared" si="821"/>
        <v>3.3708755974736583E-4</v>
      </c>
      <c r="AW605" s="5">
        <f t="shared" si="822"/>
        <v>3.9418852266724619E-6</v>
      </c>
      <c r="AX605" s="5">
        <f t="shared" si="823"/>
        <v>2.8714066162244831E-4</v>
      </c>
      <c r="AY605" s="5">
        <f t="shared" si="824"/>
        <v>4.2064751327998748E-4</v>
      </c>
      <c r="AZ605" s="5">
        <f t="shared" si="825"/>
        <v>3.0811437402985343E-4</v>
      </c>
      <c r="BA605" s="5">
        <f t="shared" si="826"/>
        <v>1.5045767059385735E-4</v>
      </c>
      <c r="BB605" s="5">
        <f t="shared" si="827"/>
        <v>5.5103346067042818E-5</v>
      </c>
      <c r="BC605" s="5">
        <f t="shared" si="828"/>
        <v>1.6144760108539089E-5</v>
      </c>
      <c r="BD605" s="5">
        <f t="shared" si="829"/>
        <v>9.5676679334910056E-4</v>
      </c>
      <c r="BE605" s="5">
        <f t="shared" si="830"/>
        <v>1.1468619831541921E-3</v>
      </c>
      <c r="BF605" s="5">
        <f t="shared" si="831"/>
        <v>6.8736311583320628E-4</v>
      </c>
      <c r="BG605" s="5">
        <f t="shared" si="832"/>
        <v>2.746439472507489E-4</v>
      </c>
      <c r="BH605" s="5">
        <f t="shared" si="833"/>
        <v>8.2302893504154344E-5</v>
      </c>
      <c r="BI605" s="5">
        <f t="shared" si="834"/>
        <v>1.9731048426774195E-5</v>
      </c>
      <c r="BJ605" s="8">
        <f t="shared" si="835"/>
        <v>0.30944679955809218</v>
      </c>
      <c r="BK605" s="8">
        <f t="shared" si="836"/>
        <v>0.25794051315014649</v>
      </c>
      <c r="BL605" s="8">
        <f t="shared" si="837"/>
        <v>0.39545270375874658</v>
      </c>
      <c r="BM605" s="8">
        <f t="shared" si="838"/>
        <v>0.49636860218979473</v>
      </c>
      <c r="BN605" s="8">
        <f t="shared" si="839"/>
        <v>0.50257350479642571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1.51502145922747</v>
      </c>
      <c r="F606">
        <f>VLOOKUP(B606,home!$B$2:$E$405,3,FALSE)</f>
        <v>1.26</v>
      </c>
      <c r="G606">
        <f>VLOOKUP(C606,away!$B$2:$E$405,4,FALSE)</f>
        <v>0.81</v>
      </c>
      <c r="H606">
        <f>VLOOKUP(A606,away!$A$2:$E$405,3,FALSE)</f>
        <v>1.2618025751073001</v>
      </c>
      <c r="I606">
        <f>VLOOKUP(C606,away!$B$2:$E$405,3,FALSE)</f>
        <v>0.88</v>
      </c>
      <c r="J606">
        <f>VLOOKUP(B606,home!$B$2:$E$405,4,FALSE)</f>
        <v>0.65</v>
      </c>
      <c r="K606" s="3">
        <f t="shared" si="784"/>
        <v>1.5462309012875559</v>
      </c>
      <c r="L606" s="3">
        <f t="shared" si="785"/>
        <v>0.72175107296137575</v>
      </c>
      <c r="M606" s="5">
        <f t="shared" si="786"/>
        <v>0.10352087723019007</v>
      </c>
      <c r="N606" s="5">
        <f t="shared" si="787"/>
        <v>0.16006717930171524</v>
      </c>
      <c r="O606" s="5">
        <f t="shared" si="788"/>
        <v>7.4716304214792542E-2</v>
      </c>
      <c r="P606" s="5">
        <f t="shared" si="789"/>
        <v>0.11552865840691388</v>
      </c>
      <c r="Q606" s="5">
        <f t="shared" si="790"/>
        <v>0.12375040945912399</v>
      </c>
      <c r="R606" s="5">
        <f t="shared" si="791"/>
        <v>2.6963286367367532E-2</v>
      </c>
      <c r="S606" s="5">
        <f t="shared" si="792"/>
        <v>3.2232316974148016E-2</v>
      </c>
      <c r="T606" s="5">
        <f t="shared" si="793"/>
        <v>8.9316990806532326E-2</v>
      </c>
      <c r="U606" s="5">
        <f t="shared" si="794"/>
        <v>4.1691466581489173E-2</v>
      </c>
      <c r="V606" s="5">
        <f t="shared" si="795"/>
        <v>3.9967851434659944E-3</v>
      </c>
      <c r="W606" s="5">
        <f t="shared" si="796"/>
        <v>6.378223571756178E-2</v>
      </c>
      <c r="X606" s="5">
        <f t="shared" si="797"/>
        <v>4.6034897065025601E-2</v>
      </c>
      <c r="Y606" s="5">
        <f t="shared" si="798"/>
        <v>1.6612868175174357E-2</v>
      </c>
      <c r="Z606" s="5">
        <f t="shared" si="799"/>
        <v>6.4869269554041174E-3</v>
      </c>
      <c r="AA606" s="5">
        <f t="shared" si="800"/>
        <v>1.003028691284105E-2</v>
      </c>
      <c r="AB606" s="5">
        <f t="shared" si="801"/>
        <v>7.754569786707498E-3</v>
      </c>
      <c r="AC606" s="5">
        <f t="shared" si="802"/>
        <v>2.7877421801267098E-4</v>
      </c>
      <c r="AD606" s="5">
        <f t="shared" si="803"/>
        <v>2.4655515954925235E-2</v>
      </c>
      <c r="AE606" s="5">
        <f t="shared" si="804"/>
        <v>1.779514509488361E-2</v>
      </c>
      <c r="AF606" s="5">
        <f t="shared" si="805"/>
        <v>6.4218325328678025E-3</v>
      </c>
      <c r="AG606" s="5">
        <f t="shared" si="806"/>
        <v>1.5449881736585352E-3</v>
      </c>
      <c r="AH606" s="5">
        <f t="shared" si="807"/>
        <v>1.1704866225712479E-3</v>
      </c>
      <c r="AI606" s="5">
        <f t="shared" si="808"/>
        <v>1.8098425853633681E-3</v>
      </c>
      <c r="AJ606" s="5">
        <f t="shared" si="809"/>
        <v>1.3992172659775006E-3</v>
      </c>
      <c r="AK606" s="5">
        <f t="shared" si="810"/>
        <v>7.211709914231668E-4</v>
      </c>
      <c r="AL606" s="5">
        <f t="shared" si="811"/>
        <v>1.2444412090452395E-5</v>
      </c>
      <c r="AM606" s="5">
        <f t="shared" si="812"/>
        <v>7.6246241313387463E-3</v>
      </c>
      <c r="AN606" s="5">
        <f t="shared" si="813"/>
        <v>5.5030806477209381E-3</v>
      </c>
      <c r="AO606" s="5">
        <f t="shared" si="814"/>
        <v>1.9859271810427842E-3</v>
      </c>
      <c r="AP606" s="5">
        <f t="shared" si="815"/>
        <v>4.7778169124692996E-4</v>
      </c>
      <c r="AQ606" s="5">
        <f t="shared" si="816"/>
        <v>8.6209862074693099E-5</v>
      </c>
      <c r="AR606" s="5">
        <f t="shared" si="817"/>
        <v>1.6895999514554704E-4</v>
      </c>
      <c r="AS606" s="5">
        <f t="shared" si="818"/>
        <v>2.6125116557544029E-4</v>
      </c>
      <c r="AT606" s="5">
        <f t="shared" si="819"/>
        <v>2.0197731260506881E-4</v>
      </c>
      <c r="AU606" s="5">
        <f t="shared" si="820"/>
        <v>1.0410118736965798E-4</v>
      </c>
      <c r="AV606" s="5">
        <f t="shared" si="821"/>
        <v>4.0241118192922764E-5</v>
      </c>
      <c r="AW606" s="5">
        <f t="shared" si="822"/>
        <v>3.8577463576525491E-7</v>
      </c>
      <c r="AX606" s="5">
        <f t="shared" si="823"/>
        <v>1.9649049070964617E-3</v>
      </c>
      <c r="AY606" s="5">
        <f t="shared" si="824"/>
        <v>1.4181722249639436E-3</v>
      </c>
      <c r="AZ606" s="5">
        <f t="shared" si="825"/>
        <v>5.1178366250587376E-4</v>
      </c>
      <c r="BA606" s="5">
        <f t="shared" si="826"/>
        <v>1.2312680251257233E-4</v>
      </c>
      <c r="BB606" s="5">
        <f t="shared" si="827"/>
        <v>2.2216725455938122E-5</v>
      </c>
      <c r="BC606" s="5">
        <f t="shared" si="828"/>
        <v>3.2069890871023308E-6</v>
      </c>
      <c r="BD606" s="5">
        <f t="shared" si="829"/>
        <v>2.032450963064123E-5</v>
      </c>
      <c r="BE606" s="5">
        <f t="shared" si="830"/>
        <v>3.1426384844414007E-5</v>
      </c>
      <c r="BF606" s="5">
        <f t="shared" si="831"/>
        <v>2.429622368109393E-5</v>
      </c>
      <c r="BG606" s="5">
        <f t="shared" si="832"/>
        <v>1.2522523946767308E-5</v>
      </c>
      <c r="BH606" s="5">
        <f t="shared" si="833"/>
        <v>4.8406783721512555E-6</v>
      </c>
      <c r="BI606" s="5">
        <f t="shared" si="834"/>
        <v>1.4969612964429218E-6</v>
      </c>
      <c r="BJ606" s="8">
        <f t="shared" si="835"/>
        <v>0.56970309710651446</v>
      </c>
      <c r="BK606" s="8">
        <f t="shared" si="836"/>
        <v>0.25698802860978504</v>
      </c>
      <c r="BL606" s="8">
        <f t="shared" si="837"/>
        <v>0.16712806938919317</v>
      </c>
      <c r="BM606" s="8">
        <f t="shared" si="838"/>
        <v>0.39434162063046541</v>
      </c>
      <c r="BN606" s="8">
        <f t="shared" si="839"/>
        <v>0.60454671498010326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1.51502145922747</v>
      </c>
      <c r="F607">
        <f>VLOOKUP(B607,home!$B$2:$E$405,3,FALSE)</f>
        <v>1.02</v>
      </c>
      <c r="G607">
        <f>VLOOKUP(C607,away!$B$2:$E$405,4,FALSE)</f>
        <v>1.52</v>
      </c>
      <c r="H607">
        <f>VLOOKUP(A607,away!$A$2:$E$405,3,FALSE)</f>
        <v>1.2618025751073001</v>
      </c>
      <c r="I607">
        <f>VLOOKUP(C607,away!$B$2:$E$405,3,FALSE)</f>
        <v>1.06</v>
      </c>
      <c r="J607">
        <f>VLOOKUP(B607,home!$B$2:$E$405,4,FALSE)</f>
        <v>0.79</v>
      </c>
      <c r="K607" s="3">
        <f t="shared" si="784"/>
        <v>2.3488892703862696</v>
      </c>
      <c r="L607" s="3">
        <f t="shared" si="785"/>
        <v>1.0566334763948531</v>
      </c>
      <c r="M607" s="5">
        <f t="shared" si="786"/>
        <v>3.318946586000858E-2</v>
      </c>
      <c r="N607" s="5">
        <f t="shared" si="787"/>
        <v>7.7958380248425552E-2</v>
      </c>
      <c r="O607" s="5">
        <f t="shared" si="788"/>
        <v>3.506910069134915E-2</v>
      </c>
      <c r="P607" s="5">
        <f t="shared" si="789"/>
        <v>8.2373434336005733E-2</v>
      </c>
      <c r="Q607" s="5">
        <f t="shared" si="790"/>
        <v>9.1557801451109838E-2</v>
      </c>
      <c r="R607" s="5">
        <f t="shared" si="791"/>
        <v>1.8527592888770698E-2</v>
      </c>
      <c r="S607" s="5">
        <f t="shared" si="792"/>
        <v>5.1110966299733752E-2</v>
      </c>
      <c r="T607" s="5">
        <f t="shared" si="793"/>
        <v>9.6743038038355905E-2</v>
      </c>
      <c r="U607" s="5">
        <f t="shared" si="794"/>
        <v>4.3519264142518443E-2</v>
      </c>
      <c r="V607" s="5">
        <f t="shared" si="795"/>
        <v>1.4094786192767918E-2</v>
      </c>
      <c r="W607" s="5">
        <f t="shared" si="796"/>
        <v>7.1686379149556098E-2</v>
      </c>
      <c r="X607" s="5">
        <f t="shared" si="797"/>
        <v>7.5746228010954972E-2</v>
      </c>
      <c r="Y607" s="5">
        <f t="shared" si="798"/>
        <v>4.0018000113506272E-2</v>
      </c>
      <c r="Z607" s="5">
        <f t="shared" si="799"/>
        <v>6.5256249610967801E-3</v>
      </c>
      <c r="AA607" s="5">
        <f t="shared" si="800"/>
        <v>1.5327970453685044E-2</v>
      </c>
      <c r="AB607" s="5">
        <f t="shared" si="801"/>
        <v>1.8001852667729284E-2</v>
      </c>
      <c r="AC607" s="5">
        <f t="shared" si="802"/>
        <v>2.1863788608168576E-3</v>
      </c>
      <c r="AD607" s="5">
        <f t="shared" si="803"/>
        <v>4.2095841704308586E-2</v>
      </c>
      <c r="AE607" s="5">
        <f t="shared" si="804"/>
        <v>4.4479875561791012E-2</v>
      </c>
      <c r="AF607" s="5">
        <f t="shared" si="805"/>
        <v>2.3499462772232853E-2</v>
      </c>
      <c r="AG607" s="5">
        <f t="shared" si="806"/>
        <v>8.2767730141452764E-3</v>
      </c>
      <c r="AH607" s="5">
        <f t="shared" si="807"/>
        <v>1.7237984470731798E-3</v>
      </c>
      <c r="AI607" s="5">
        <f t="shared" si="808"/>
        <v>4.0490116766387059E-3</v>
      </c>
      <c r="AJ607" s="5">
        <f t="shared" si="809"/>
        <v>4.7553400414626886E-3</v>
      </c>
      <c r="AK607" s="5">
        <f t="shared" si="810"/>
        <v>3.7232557334766353E-3</v>
      </c>
      <c r="AL607" s="5">
        <f t="shared" si="811"/>
        <v>2.1705626271272807E-4</v>
      </c>
      <c r="AM607" s="5">
        <f t="shared" si="812"/>
        <v>1.977569418142586E-2</v>
      </c>
      <c r="AN607" s="5">
        <f t="shared" si="813"/>
        <v>2.0895660491041475E-2</v>
      </c>
      <c r="AO607" s="5">
        <f t="shared" si="814"/>
        <v>1.1039527193107867E-2</v>
      </c>
      <c r="AP607" s="5">
        <f t="shared" si="815"/>
        <v>3.888244665269693E-3</v>
      </c>
      <c r="AQ607" s="5">
        <f t="shared" si="816"/>
        <v>1.0271123694344144E-3</v>
      </c>
      <c r="AR607" s="5">
        <f t="shared" si="817"/>
        <v>3.6428462914699675E-4</v>
      </c>
      <c r="AS607" s="5">
        <f t="shared" si="818"/>
        <v>8.5566425677002203E-4</v>
      </c>
      <c r="AT607" s="5">
        <f t="shared" si="819"/>
        <v>1.0049302958900733E-3</v>
      </c>
      <c r="AU607" s="5">
        <f t="shared" si="820"/>
        <v>7.8682332983409751E-4</v>
      </c>
      <c r="AV607" s="5">
        <f t="shared" si="821"/>
        <v>4.620402192842271E-4</v>
      </c>
      <c r="AW607" s="5">
        <f t="shared" si="822"/>
        <v>1.4964311165611347E-5</v>
      </c>
      <c r="AX607" s="5">
        <f t="shared" si="823"/>
        <v>7.7418193128652316E-3</v>
      </c>
      <c r="AY607" s="5">
        <f t="shared" si="824"/>
        <v>8.1802654541736023E-3</v>
      </c>
      <c r="AZ607" s="5">
        <f t="shared" si="825"/>
        <v>4.3217711623380868E-3</v>
      </c>
      <c r="BA607" s="5">
        <f t="shared" si="826"/>
        <v>1.5221760291481057E-3</v>
      </c>
      <c r="BB607" s="5">
        <f t="shared" si="827"/>
        <v>4.0209553734091909E-4</v>
      </c>
      <c r="BC607" s="5">
        <f t="shared" si="828"/>
        <v>8.4973521092678381E-5</v>
      </c>
      <c r="BD607" s="5">
        <f t="shared" si="829"/>
        <v>6.4152555682133464E-5</v>
      </c>
      <c r="BE607" s="5">
        <f t="shared" si="830"/>
        <v>1.50687249709621E-4</v>
      </c>
      <c r="BF607" s="5">
        <f t="shared" si="831"/>
        <v>1.7697383201347266E-4</v>
      </c>
      <c r="BG607" s="5">
        <f t="shared" si="832"/>
        <v>1.3856397838519599E-4</v>
      </c>
      <c r="BH607" s="5">
        <f t="shared" si="833"/>
        <v>8.1367860522755465E-5</v>
      </c>
      <c r="BI607" s="5">
        <f t="shared" si="834"/>
        <v>3.8224818907237369E-5</v>
      </c>
      <c r="BJ607" s="8">
        <f t="shared" si="835"/>
        <v>0.65094111998162441</v>
      </c>
      <c r="BK607" s="8">
        <f t="shared" si="836"/>
        <v>0.19135235326621916</v>
      </c>
      <c r="BL607" s="8">
        <f t="shared" si="837"/>
        <v>0.14882089976884968</v>
      </c>
      <c r="BM607" s="8">
        <f t="shared" si="838"/>
        <v>0.65079892135911244</v>
      </c>
      <c r="BN607" s="8">
        <f t="shared" si="839"/>
        <v>0.33867577547566952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1.51502145922747</v>
      </c>
      <c r="F608">
        <f>VLOOKUP(B608,home!$B$2:$E$405,3,FALSE)</f>
        <v>0.86</v>
      </c>
      <c r="G608">
        <f>VLOOKUP(C608,away!$B$2:$E$405,4,FALSE)</f>
        <v>0.86</v>
      </c>
      <c r="H608">
        <f>VLOOKUP(A608,away!$A$2:$E$405,3,FALSE)</f>
        <v>1.2618025751073001</v>
      </c>
      <c r="I608">
        <f>VLOOKUP(C608,away!$B$2:$E$405,3,FALSE)</f>
        <v>0.59</v>
      </c>
      <c r="J608">
        <f>VLOOKUP(B608,home!$B$2:$E$405,4,FALSE)</f>
        <v>0.87</v>
      </c>
      <c r="K608" s="3">
        <f t="shared" si="784"/>
        <v>1.1205098712446366</v>
      </c>
      <c r="L608" s="3">
        <f t="shared" si="785"/>
        <v>0.64768326180257707</v>
      </c>
      <c r="M608" s="5">
        <f t="shared" si="786"/>
        <v>0.17064103609029024</v>
      </c>
      <c r="N608" s="5">
        <f t="shared" si="787"/>
        <v>0.19120496537858248</v>
      </c>
      <c r="O608" s="5">
        <f t="shared" si="788"/>
        <v>0.11052134285233044</v>
      </c>
      <c r="P608" s="5">
        <f t="shared" si="789"/>
        <v>0.12384025564924911</v>
      </c>
      <c r="Q608" s="5">
        <f t="shared" si="790"/>
        <v>0.10712352556884537</v>
      </c>
      <c r="R608" s="5">
        <f t="shared" si="791"/>
        <v>3.5791411918699161E-2</v>
      </c>
      <c r="S608" s="5">
        <f t="shared" si="792"/>
        <v>2.2468817100882648E-2</v>
      </c>
      <c r="T608" s="5">
        <f t="shared" si="793"/>
        <v>6.9382114456221528E-2</v>
      </c>
      <c r="U608" s="5">
        <f t="shared" si="794"/>
        <v>4.0104630360685345E-2</v>
      </c>
      <c r="V608" s="5">
        <f t="shared" si="795"/>
        <v>1.8118242166668102E-3</v>
      </c>
      <c r="W608" s="5">
        <f t="shared" si="796"/>
        <v>4.0010989280806146E-2</v>
      </c>
      <c r="X608" s="5">
        <f t="shared" si="797"/>
        <v>2.5914448045340471E-2</v>
      </c>
      <c r="Y608" s="5">
        <f t="shared" si="798"/>
        <v>8.3921771189097664E-3</v>
      </c>
      <c r="Z608" s="5">
        <f t="shared" si="799"/>
        <v>7.7271661386742341E-3</v>
      </c>
      <c r="AA608" s="5">
        <f t="shared" si="800"/>
        <v>8.6583659351317805E-3</v>
      </c>
      <c r="AB608" s="5">
        <f t="shared" si="801"/>
        <v>4.8508922495817319E-3</v>
      </c>
      <c r="AC608" s="5">
        <f t="shared" si="802"/>
        <v>8.2181570786113325E-5</v>
      </c>
      <c r="AD608" s="5">
        <f t="shared" si="803"/>
        <v>1.1208177111851667E-2</v>
      </c>
      <c r="AE608" s="5">
        <f t="shared" si="804"/>
        <v>7.2593487106650742E-3</v>
      </c>
      <c r="AF608" s="5">
        <f t="shared" si="805"/>
        <v>2.3508793257429436E-3</v>
      </c>
      <c r="AG608" s="5">
        <f t="shared" si="806"/>
        <v>5.075417299338109E-4</v>
      </c>
      <c r="AH608" s="5">
        <f t="shared" si="807"/>
        <v>1.2511890422967379E-3</v>
      </c>
      <c r="AI608" s="5">
        <f t="shared" si="808"/>
        <v>1.4019696726866179E-3</v>
      </c>
      <c r="AJ608" s="5">
        <f t="shared" si="809"/>
        <v>7.854604287154841E-4</v>
      </c>
      <c r="AK608" s="5">
        <f t="shared" si="810"/>
        <v>2.9337205461591468E-4</v>
      </c>
      <c r="AL608" s="5">
        <f t="shared" si="811"/>
        <v>2.3856832961150172E-6</v>
      </c>
      <c r="AM608" s="5">
        <f t="shared" si="812"/>
        <v>2.5117746184975956E-3</v>
      </c>
      <c r="AN608" s="5">
        <f t="shared" si="813"/>
        <v>1.6268343778214462E-3</v>
      </c>
      <c r="AO608" s="5">
        <f t="shared" si="814"/>
        <v>5.2683669811998016E-4</v>
      </c>
      <c r="AP608" s="5">
        <f t="shared" si="815"/>
        <v>1.1374110369188279E-4</v>
      </c>
      <c r="AQ608" s="5">
        <f t="shared" si="816"/>
        <v>1.8417052260045944E-5</v>
      </c>
      <c r="AR608" s="5">
        <f t="shared" si="817"/>
        <v>1.6207484000927883E-4</v>
      </c>
      <c r="AS608" s="5">
        <f t="shared" si="818"/>
        <v>1.8160645811079207E-4</v>
      </c>
      <c r="AT608" s="5">
        <f t="shared" si="819"/>
        <v>1.0174591449745911E-4</v>
      </c>
      <c r="AU608" s="5">
        <f t="shared" si="820"/>
        <v>3.8002433851071896E-5</v>
      </c>
      <c r="AV608" s="5">
        <f t="shared" si="821"/>
        <v>1.0645525565361854E-5</v>
      </c>
      <c r="AW608" s="5">
        <f t="shared" si="822"/>
        <v>4.8093750883628926E-8</v>
      </c>
      <c r="AX608" s="5">
        <f t="shared" si="823"/>
        <v>4.6907804239471485E-4</v>
      </c>
      <c r="AY608" s="5">
        <f t="shared" si="824"/>
        <v>3.0381399653817641E-4</v>
      </c>
      <c r="AZ608" s="5">
        <f t="shared" si="825"/>
        <v>9.8387620129561476E-5</v>
      </c>
      <c r="BA608" s="5">
        <f t="shared" si="826"/>
        <v>2.1241338242169088E-5</v>
      </c>
      <c r="BB608" s="5">
        <f t="shared" si="827"/>
        <v>3.4394148094349729E-6</v>
      </c>
      <c r="BC608" s="5">
        <f t="shared" si="828"/>
        <v>4.4553028049338664E-7</v>
      </c>
      <c r="BD608" s="5">
        <f t="shared" si="829"/>
        <v>1.7495526838890077E-5</v>
      </c>
      <c r="BE608" s="5">
        <f t="shared" si="830"/>
        <v>1.9603910525601804E-5</v>
      </c>
      <c r="BF608" s="5">
        <f t="shared" si="831"/>
        <v>1.098318762946673E-5</v>
      </c>
      <c r="BG608" s="5">
        <f t="shared" si="832"/>
        <v>4.1022567188498167E-6</v>
      </c>
      <c r="BH608" s="5">
        <f t="shared" si="833"/>
        <v>1.1491547869627142E-6</v>
      </c>
      <c r="BI608" s="5">
        <f t="shared" si="834"/>
        <v>2.5752785647594946E-7</v>
      </c>
      <c r="BJ608" s="8">
        <f t="shared" si="835"/>
        <v>0.46904817651968489</v>
      </c>
      <c r="BK608" s="8">
        <f t="shared" si="836"/>
        <v>0.31915031430770924</v>
      </c>
      <c r="BL608" s="8">
        <f t="shared" si="837"/>
        <v>0.20420630125113345</v>
      </c>
      <c r="BM608" s="8">
        <f t="shared" si="838"/>
        <v>0.26070565485641761</v>
      </c>
      <c r="BN608" s="8">
        <f t="shared" si="839"/>
        <v>0.73912253745799683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1.51502145922747</v>
      </c>
      <c r="F609">
        <f>VLOOKUP(B609,home!$B$2:$E$405,3,FALSE)</f>
        <v>1.25</v>
      </c>
      <c r="G609">
        <f>VLOOKUP(C609,away!$B$2:$E$405,4,FALSE)</f>
        <v>0.72</v>
      </c>
      <c r="H609">
        <f>VLOOKUP(A609,away!$A$2:$E$405,3,FALSE)</f>
        <v>1.2618025751073001</v>
      </c>
      <c r="I609">
        <f>VLOOKUP(C609,away!$B$2:$E$405,3,FALSE)</f>
        <v>1.02</v>
      </c>
      <c r="J609">
        <f>VLOOKUP(B609,home!$B$2:$E$405,4,FALSE)</f>
        <v>0.44</v>
      </c>
      <c r="K609" s="3">
        <f t="shared" si="784"/>
        <v>1.363519313304723</v>
      </c>
      <c r="L609" s="3">
        <f t="shared" si="785"/>
        <v>0.56629699570815628</v>
      </c>
      <c r="M609" s="5">
        <f t="shared" si="786"/>
        <v>0.14517486334845467</v>
      </c>
      <c r="N609" s="5">
        <f t="shared" si="787"/>
        <v>0.19794872998199192</v>
      </c>
      <c r="O609" s="5">
        <f t="shared" si="788"/>
        <v>8.2212088966572006E-2</v>
      </c>
      <c r="P609" s="5">
        <f t="shared" si="789"/>
        <v>0.11209777109304707</v>
      </c>
      <c r="Q609" s="5">
        <f t="shared" si="790"/>
        <v>0.13495345818729387</v>
      </c>
      <c r="R609" s="5">
        <f t="shared" si="791"/>
        <v>2.3278229496330696E-2</v>
      </c>
      <c r="S609" s="5">
        <f t="shared" si="792"/>
        <v>2.1639266595808612E-2</v>
      </c>
      <c r="T609" s="5">
        <f t="shared" si="793"/>
        <v>7.6423737931890792E-2</v>
      </c>
      <c r="U609" s="5">
        <f t="shared" si="794"/>
        <v>3.1740315497786581E-2</v>
      </c>
      <c r="V609" s="5">
        <f t="shared" si="795"/>
        <v>1.8565454235513331E-3</v>
      </c>
      <c r="W609" s="5">
        <f t="shared" si="796"/>
        <v>6.1337215545212188E-2</v>
      </c>
      <c r="X609" s="5">
        <f t="shared" si="797"/>
        <v>3.4735080888357285E-2</v>
      </c>
      <c r="Y609" s="5">
        <f t="shared" si="798"/>
        <v>9.8351859763782627E-3</v>
      </c>
      <c r="Z609" s="5">
        <f t="shared" si="799"/>
        <v>4.3941304763923531E-3</v>
      </c>
      <c r="AA609" s="5">
        <f t="shared" si="800"/>
        <v>5.9914817697418569E-3</v>
      </c>
      <c r="AB609" s="5">
        <f t="shared" si="801"/>
        <v>4.084750554178093E-3</v>
      </c>
      <c r="AC609" s="5">
        <f t="shared" si="802"/>
        <v>8.9596521357478471E-5</v>
      </c>
      <c r="AD609" s="5">
        <f t="shared" si="803"/>
        <v>2.090861950505787E-2</v>
      </c>
      <c r="AE609" s="5">
        <f t="shared" si="804"/>
        <v>1.184048841011923E-2</v>
      </c>
      <c r="AF609" s="5">
        <f t="shared" si="805"/>
        <v>3.3526165071838818E-3</v>
      </c>
      <c r="AG609" s="5">
        <f t="shared" si="806"/>
        <v>6.3285888525993483E-4</v>
      </c>
      <c r="AH609" s="5">
        <f t="shared" si="807"/>
        <v>6.220957218826598E-4</v>
      </c>
      <c r="AI609" s="5">
        <f t="shared" si="808"/>
        <v>8.4823953151125036E-4</v>
      </c>
      <c r="AJ609" s="5">
        <f t="shared" si="809"/>
        <v>5.7829549176207013E-4</v>
      </c>
      <c r="AK609" s="5">
        <f t="shared" si="810"/>
        <v>2.6283902393821161E-4</v>
      </c>
      <c r="AL609" s="5">
        <f t="shared" si="811"/>
        <v>2.7673028540090812E-6</v>
      </c>
      <c r="AM609" s="5">
        <f t="shared" si="812"/>
        <v>5.7018613019372477E-3</v>
      </c>
      <c r="AN609" s="5">
        <f t="shared" si="813"/>
        <v>3.2289469252316599E-3</v>
      </c>
      <c r="AO609" s="5">
        <f t="shared" si="814"/>
        <v>9.1427147152988884E-4</v>
      </c>
      <c r="AP609" s="5">
        <f t="shared" si="815"/>
        <v>1.7258306252968371E-4</v>
      </c>
      <c r="AQ609" s="5">
        <f t="shared" si="816"/>
        <v>2.4433317455168189E-5</v>
      </c>
      <c r="AR609" s="5">
        <f t="shared" si="817"/>
        <v>7.0458187669009424E-5</v>
      </c>
      <c r="AS609" s="5">
        <f t="shared" si="818"/>
        <v>9.6071099667143037E-5</v>
      </c>
      <c r="AT609" s="5">
        <f t="shared" si="819"/>
        <v>6.5497399923286246E-5</v>
      </c>
      <c r="AU609" s="5">
        <f t="shared" si="820"/>
        <v>2.9768989922214693E-5</v>
      </c>
      <c r="AV609" s="5">
        <f t="shared" si="821"/>
        <v>1.0147648174128346E-5</v>
      </c>
      <c r="AW609" s="5">
        <f t="shared" si="822"/>
        <v>5.9355332428251319E-8</v>
      </c>
      <c r="AX609" s="5">
        <f t="shared" si="823"/>
        <v>1.2957663344960412E-3</v>
      </c>
      <c r="AY609" s="5">
        <f t="shared" si="824"/>
        <v>7.3378858236487798E-4</v>
      </c>
      <c r="AZ609" s="5">
        <f t="shared" si="825"/>
        <v>2.0777113483908869E-4</v>
      </c>
      <c r="BA609" s="5">
        <f t="shared" si="826"/>
        <v>3.9220056484750051E-5</v>
      </c>
      <c r="BB609" s="5">
        <f t="shared" si="827"/>
        <v>5.5525500397045372E-6</v>
      </c>
      <c r="BC609" s="5">
        <f t="shared" si="828"/>
        <v>6.2887848120077688E-7</v>
      </c>
      <c r="BD609" s="5">
        <f t="shared" si="829"/>
        <v>6.6500433333335788E-6</v>
      </c>
      <c r="BE609" s="5">
        <f t="shared" si="830"/>
        <v>9.0674625193136539E-6</v>
      </c>
      <c r="BF609" s="5">
        <f t="shared" si="831"/>
        <v>6.1818301338754337E-6</v>
      </c>
      <c r="BG609" s="5">
        <f t="shared" si="832"/>
        <v>2.8096815930360917E-6</v>
      </c>
      <c r="BH609" s="5">
        <f t="shared" si="833"/>
        <v>9.5776377908537284E-7</v>
      </c>
      <c r="BI609" s="5">
        <f t="shared" si="834"/>
        <v>2.6118588207332469E-7</v>
      </c>
      <c r="BJ609" s="8">
        <f t="shared" si="835"/>
        <v>0.56429281543413445</v>
      </c>
      <c r="BK609" s="8">
        <f t="shared" si="836"/>
        <v>0.2815945988674381</v>
      </c>
      <c r="BL609" s="8">
        <f t="shared" si="837"/>
        <v>0.1499162073462999</v>
      </c>
      <c r="BM609" s="8">
        <f t="shared" si="838"/>
        <v>0.30379888182354231</v>
      </c>
      <c r="BN609" s="8">
        <f t="shared" si="839"/>
        <v>0.69566514107369026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1.51502145922747</v>
      </c>
      <c r="F610">
        <f>VLOOKUP(B610,home!$B$2:$E$405,3,FALSE)</f>
        <v>0.88</v>
      </c>
      <c r="G610">
        <f>VLOOKUP(C610,away!$B$2:$E$405,4,FALSE)</f>
        <v>0.72</v>
      </c>
      <c r="H610">
        <f>VLOOKUP(A610,away!$A$2:$E$405,3,FALSE)</f>
        <v>1.2618025751073001</v>
      </c>
      <c r="I610">
        <f>VLOOKUP(C610,away!$B$2:$E$405,3,FALSE)</f>
        <v>0.72</v>
      </c>
      <c r="J610">
        <f>VLOOKUP(B610,home!$B$2:$E$405,4,FALSE)</f>
        <v>0.7</v>
      </c>
      <c r="K610" s="3">
        <f t="shared" ref="K610:K673" si="840">E610*F610*G610</f>
        <v>0.95991759656652487</v>
      </c>
      <c r="L610" s="3">
        <f t="shared" ref="L610:L673" si="841">H610*I610*J610</f>
        <v>0.63594849785407914</v>
      </c>
      <c r="M610" s="5">
        <f t="shared" ref="M610:M673" si="842">_xlfn.POISSON.DIST(0,K610,FALSE) * _xlfn.POISSON.DIST(0,L610,FALSE)</f>
        <v>0.20273286663897566</v>
      </c>
      <c r="N610" s="5">
        <f t="shared" ref="N610:N673" si="843">_xlfn.POISSON.DIST(1,K610,FALSE) * _xlfn.POISSON.DIST(0,L610,FALSE)</f>
        <v>0.19460684608912732</v>
      </c>
      <c r="O610" s="5">
        <f t="shared" ref="O610:O673" si="844">_xlfn.POISSON.DIST(0,K610,FALSE) * _xlfn.POISSON.DIST(1,L610,FALSE)</f>
        <v>0.1289276620047079</v>
      </c>
      <c r="P610" s="5">
        <f t="shared" ref="P610:P673" si="845">_xlfn.POISSON.DIST(1,K610,FALSE) * _xlfn.POISSON.DIST(1,L610,FALSE)</f>
        <v>0.12375993144250048</v>
      </c>
      <c r="Q610" s="5">
        <f t="shared" ref="Q610:Q673" si="846">_xlfn.POISSON.DIST(2,K610,FALSE) * _xlfn.POISSON.DIST(0,L610,FALSE)</f>
        <v>9.3403267986633343E-2</v>
      </c>
      <c r="R610" s="5">
        <f t="shared" ref="R610:R673" si="847">_xlfn.POISSON.DIST(0,K610,FALSE) * _xlfn.POISSON.DIST(2,L610,FALSE)</f>
        <v>4.0995676491866209E-2</v>
      </c>
      <c r="S610" s="5">
        <f t="shared" ref="S610:S673" si="848">_xlfn.POISSON.DIST(2,K610,FALSE) * _xlfn.POISSON.DIST(2,L610,FALSE)</f>
        <v>1.8887564809518406E-2</v>
      </c>
      <c r="T610" s="5">
        <f t="shared" ref="T610:T673" si="849">_xlfn.POISSON.DIST(2,K610,FALSE) * _xlfn.POISSON.DIST(1,L610,FALSE)</f>
        <v>5.9399667970761467E-2</v>
      </c>
      <c r="U610" s="5">
        <f t="shared" ref="U610:U673" si="850">_xlfn.POISSON.DIST(1,K610,FALSE) * _xlfn.POISSON.DIST(2,L610,FALSE)</f>
        <v>3.9352471247691E-2</v>
      </c>
      <c r="V610" s="5">
        <f t="shared" ref="V610:V673" si="851">_xlfn.POISSON.DIST(3,K610,FALSE) * _xlfn.POISSON.DIST(3,L610,FALSE)</f>
        <v>1.2811186599580367E-3</v>
      </c>
      <c r="W610" s="5">
        <f t="shared" ref="W610:W673" si="852">_xlfn.POISSON.DIST(3,K610,FALSE) * _xlfn.POISSON.DIST(0,L610,FALSE)</f>
        <v>2.9886480172396042E-2</v>
      </c>
      <c r="X610" s="5">
        <f t="shared" ref="X610:X673" si="853">_xlfn.POISSON.DIST(3,K610,FALSE) * _xlfn.POISSON.DIST(1,L610,FALSE)</f>
        <v>1.9006262171780981E-2</v>
      </c>
      <c r="Y610" s="5">
        <f t="shared" ref="Y610:Y673" si="854">_xlfn.POISSON.DIST(3,K610,FALSE) * _xlfn.POISSON.DIST(2,L610,FALSE)</f>
        <v>6.043501938982461E-3</v>
      </c>
      <c r="Z610" s="5">
        <f t="shared" ref="Z610:Z673" si="855">_xlfn.POISSON.DIST(0,K610,FALSE) * _xlfn.POISSON.DIST(3,L610,FALSE)</f>
        <v>8.6903796278380331E-3</v>
      </c>
      <c r="AA610" s="5">
        <f t="shared" ref="AA610:AA673" si="856">_xlfn.POISSON.DIST(1,K610,FALSE) * _xlfn.POISSON.DIST(3,L610,FALSE)</f>
        <v>8.3420483256049765E-3</v>
      </c>
      <c r="AB610" s="5">
        <f t="shared" ref="AB610:AB673" si="857">_xlfn.POISSON.DIST(2,K610,FALSE) * _xlfn.POISSON.DIST(3,L610,FALSE)</f>
        <v>4.0038394895782654E-3</v>
      </c>
      <c r="AC610" s="5">
        <f t="shared" ref="AC610:AC673" si="858">_xlfn.POISSON.DIST(4,K610,FALSE) * _xlfn.POISSON.DIST(4,L610,FALSE)</f>
        <v>4.8879333231294952E-5</v>
      </c>
      <c r="AD610" s="5">
        <f t="shared" ref="AD610:AD673" si="859">_xlfn.POISSON.DIST(4,K610,FALSE) * _xlfn.POISSON.DIST(0,L610,FALSE)</f>
        <v>7.1721395542298757E-3</v>
      </c>
      <c r="AE610" s="5">
        <f t="shared" ref="AE610:AE673" si="860">_xlfn.POISSON.DIST(4,K610,FALSE) * _xlfn.POISSON.DIST(1,L610,FALSE)</f>
        <v>4.5611113759123139E-3</v>
      </c>
      <c r="AF610" s="5">
        <f t="shared" ref="AF610:AF673" si="861">_xlfn.POISSON.DIST(4,K610,FALSE) * _xlfn.POISSON.DIST(2,L610,FALSE)</f>
        <v>1.4503159640282938E-3</v>
      </c>
      <c r="AG610" s="5">
        <f t="shared" ref="AG610:AG673" si="862">_xlfn.POISSON.DIST(4,K610,FALSE) * _xlfn.POISSON.DIST(3,L610,FALSE)</f>
        <v>3.0744208624586137E-4</v>
      </c>
      <c r="AH610" s="5">
        <f t="shared" ref="AH610:AH673" si="863">_xlfn.POISSON.DIST(0,K610,FALSE) * _xlfn.POISSON.DIST(4,L610,FALSE)</f>
        <v>1.3816584675263224E-3</v>
      </c>
      <c r="AI610" s="5">
        <f t="shared" ref="AI610:AI673" si="864">_xlfn.POISSON.DIST(1,K610,FALSE) * _xlfn.POISSON.DIST(4,L610,FALSE)</f>
        <v>1.3262782754236552E-3</v>
      </c>
      <c r="AJ610" s="5">
        <f t="shared" ref="AJ610:AJ673" si="865">_xlfn.POISSON.DIST(2,K610,FALSE) * _xlfn.POISSON.DIST(4,L610,FALSE)</f>
        <v>6.365589272615352E-4</v>
      </c>
      <c r="AK610" s="5">
        <f t="shared" ref="AK610:AK673" si="866">_xlfn.POISSON.DIST(3,K610,FALSE) * _xlfn.POISSON.DIST(4,L610,FALSE)</f>
        <v>2.0368137184328611E-4</v>
      </c>
      <c r="AL610" s="5">
        <f t="shared" ref="AL610:AL673" si="867">_xlfn.POISSON.DIST(5,K610,FALSE) * _xlfn.POISSON.DIST(5,L610,FALSE)</f>
        <v>1.193551500543369E-6</v>
      </c>
      <c r="AM610" s="5">
        <f t="shared" ref="AM610:AM673" si="868">_xlfn.POISSON.DIST(5,K610,FALSE) * _xlfn.POISSON.DIST(0,L610,FALSE)</f>
        <v>1.3769325926272103E-3</v>
      </c>
      <c r="AN610" s="5">
        <f t="shared" ref="AN610:AN673" si="869">_xlfn.POISSON.DIST(5,K610,FALSE) * _xlfn.POISSON.DIST(1,L610,FALSE)</f>
        <v>8.7565821392759707E-4</v>
      </c>
      <c r="AO610" s="5">
        <f t="shared" ref="AO610:AO673" si="870">_xlfn.POISSON.DIST(5,K610,FALSE) * _xlfn.POISSON.DIST(2,L610,FALSE)</f>
        <v>2.7843676289042061E-4</v>
      </c>
      <c r="AP610" s="5">
        <f t="shared" ref="AP610:AP673" si="871">_xlfn.POISSON.DIST(5,K610,FALSE) * _xlfn.POISSON.DIST(3,L610,FALSE)</f>
        <v>5.9023813702505123E-5</v>
      </c>
      <c r="AQ610" s="5">
        <f t="shared" ref="AQ610:AQ673" si="872">_xlfn.POISSON.DIST(5,K610,FALSE) * _xlfn.POISSON.DIST(4,L610,FALSE)</f>
        <v>9.3840264154317878E-6</v>
      </c>
      <c r="AR610" s="5">
        <f t="shared" ref="AR610:AR673" si="873">_xlfn.POISSON.DIST(0,K610,FALSE) * _xlfn.POISSON.DIST(5,L610,FALSE)</f>
        <v>1.7573272539414677E-4</v>
      </c>
      <c r="AS610" s="5">
        <f t="shared" ref="AS610:AS673" si="874">_xlfn.POISSON.DIST(1,K610,FALSE) * _xlfn.POISSON.DIST(5,L610,FALSE)</f>
        <v>1.6868893539843447E-4</v>
      </c>
      <c r="AT610" s="5">
        <f t="shared" ref="AT610:AT673" si="875">_xlfn.POISSON.DIST(2,K610,FALSE) * _xlfn.POISSON.DIST(5,L610,FALSE)</f>
        <v>8.0963738717515493E-5</v>
      </c>
      <c r="AU610" s="5">
        <f t="shared" ref="AU610:AU673" si="876">_xlfn.POISSON.DIST(3,K610,FALSE) * _xlfn.POISSON.DIST(5,L610,FALSE)</f>
        <v>2.5906172492919192E-5</v>
      </c>
      <c r="AV610" s="5">
        <f t="shared" ref="AV610:AV673" si="877">_xlfn.POISSON.DIST(4,K610,FALSE) * _xlfn.POISSON.DIST(5,L610,FALSE)</f>
        <v>6.2169477089102008E-6</v>
      </c>
      <c r="AW610" s="5">
        <f t="shared" ref="AW610:AW673" si="878">_xlfn.POISSON.DIST(6,K610,FALSE) * _xlfn.POISSON.DIST(6,L610,FALSE)</f>
        <v>2.023925681245633E-8</v>
      </c>
      <c r="AX610" s="5">
        <f t="shared" ref="AX610:AX673" si="879">_xlfn.POISSON.DIST(6,K610,FALSE) * _xlfn.POISSON.DIST(0,L610,FALSE)</f>
        <v>2.202903041581375E-4</v>
      </c>
      <c r="AY610" s="5">
        <f t="shared" ref="AY610:AY673" si="880">_xlfn.POISSON.DIST(6,K610,FALSE) * _xlfn.POISSON.DIST(1,L610,FALSE)</f>
        <v>1.4009328802118575E-4</v>
      </c>
      <c r="AZ610" s="5">
        <f t="shared" ref="AZ610:AZ673" si="881">_xlfn.POISSON.DIST(6,K610,FALSE) * _xlfn.POISSON.DIST(2,L610,FALSE)</f>
        <v>4.4546058038255961E-5</v>
      </c>
      <c r="BA610" s="5">
        <f t="shared" ref="BA610:BA673" si="882">_xlfn.POISSON.DIST(6,K610,FALSE) * _xlfn.POISSON.DIST(3,L610,FALSE)</f>
        <v>9.4429995649165012E-6</v>
      </c>
      <c r="BB610" s="5">
        <f t="shared" ref="BB610:BB673" si="883">_xlfn.POISSON.DIST(6,K610,FALSE) * _xlfn.POISSON.DIST(4,L610,FALSE)</f>
        <v>1.5013153471363431E-6</v>
      </c>
      <c r="BC610" s="5">
        <f t="shared" ref="BC610:BC673" si="884">_xlfn.POISSON.DIST(6,K610,FALSE) * _xlfn.POISSON.DIST(5,L610,FALSE)</f>
        <v>1.909518479633266E-7</v>
      </c>
      <c r="BD610" s="5">
        <f t="shared" ref="BD610:BD673" si="885">_xlfn.POISSON.DIST(0,K610,FALSE) * _xlfn.POISSON.DIST(6,L610,FALSE)</f>
        <v>1.8626160456368496E-5</v>
      </c>
      <c r="BE610" s="5">
        <f t="shared" ref="BE610:BE673" si="886">_xlfn.POISSON.DIST(1,K610,FALSE) * _xlfn.POISSON.DIST(6,L610,FALSE)</f>
        <v>1.7879579178539692E-5</v>
      </c>
      <c r="BF610" s="5">
        <f t="shared" ref="BF610:BF673" si="887">_xlfn.POISSON.DIST(2,K610,FALSE) * _xlfn.POISSON.DIST(6,L610,FALSE)</f>
        <v>8.581461336342349E-6</v>
      </c>
      <c r="BG610" s="5">
        <f t="shared" ref="BG610:BG673" si="888">_xlfn.POISSON.DIST(3,K610,FALSE) * _xlfn.POISSON.DIST(6,L610,FALSE)</f>
        <v>2.7458319136701027E-6</v>
      </c>
      <c r="BH610" s="5">
        <f t="shared" ref="BH610:BH673" si="889">_xlfn.POISSON.DIST(4,K610,FALSE) * _xlfn.POISSON.DIST(6,L610,FALSE)</f>
        <v>6.5894309278646648E-7</v>
      </c>
      <c r="BI610" s="5">
        <f t="shared" ref="BI610:BI673" si="890">_xlfn.POISSON.DIST(5,K610,FALSE) * _xlfn.POISSON.DIST(6,L610,FALSE)</f>
        <v>1.2650621398033956E-7</v>
      </c>
      <c r="BJ610" s="8">
        <f t="shared" ref="BJ610:BJ673" si="891">SUM(N610,Q610,T610,W610,X610,Y610,AD610,AE610,AF610,AG610,AM610,AN610,AO610,AP610,AQ610,AX610,AY610,AZ610,BA610,BB610,BC610)</f>
        <v>0.4188525356366386</v>
      </c>
      <c r="BK610" s="8">
        <f t="shared" ref="BK610:BK673" si="892">SUM(M610,P610,S610,V610,AC610,AL610,AY610)</f>
        <v>0.34685164772370558</v>
      </c>
      <c r="BL610" s="8">
        <f t="shared" ref="BL610:BL673" si="893">SUM(O610,R610,U610,AA610,AB610,AH610,AI610,AJ610,AK610,AR610,AS610,AT610,AU610,AV610,BD610,BE610,BF610,BG610,BH610,BI610)</f>
        <v>0.22567600160340676</v>
      </c>
      <c r="BM610" s="8">
        <f t="shared" ref="BM610:BM673" si="894">SUM(S610:BI610)</f>
        <v>0.21550424088901385</v>
      </c>
      <c r="BN610" s="8">
        <f t="shared" ref="BN610:BN673" si="895">SUM(M610:R610)</f>
        <v>0.78442625065381089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1.3644444444444399</v>
      </c>
      <c r="F611">
        <f>VLOOKUP(B611,home!$B$2:$E$405,3,FALSE)</f>
        <v>0.9</v>
      </c>
      <c r="G611">
        <f>VLOOKUP(C611,away!$B$2:$E$405,4,FALSE)</f>
        <v>1.1000000000000001</v>
      </c>
      <c r="H611">
        <f>VLOOKUP(A611,away!$A$2:$E$405,3,FALSE)</f>
        <v>1.1155555555555601</v>
      </c>
      <c r="I611">
        <f>VLOOKUP(C611,away!$B$2:$E$405,3,FALSE)</f>
        <v>0.73</v>
      </c>
      <c r="J611">
        <f>VLOOKUP(B611,home!$B$2:$E$405,4,FALSE)</f>
        <v>1.2</v>
      </c>
      <c r="K611" s="3">
        <f t="shared" si="840"/>
        <v>1.3507999999999958</v>
      </c>
      <c r="L611" s="3">
        <f t="shared" si="841"/>
        <v>0.97722666666667057</v>
      </c>
      <c r="M611" s="5">
        <f t="shared" si="842"/>
        <v>9.7487933592106793E-2</v>
      </c>
      <c r="N611" s="5">
        <f t="shared" si="843"/>
        <v>0.13168670069621743</v>
      </c>
      <c r="O611" s="5">
        <f t="shared" si="844"/>
        <v>9.5267808384436256E-2</v>
      </c>
      <c r="P611" s="5">
        <f t="shared" si="845"/>
        <v>0.12868775556569612</v>
      </c>
      <c r="Q611" s="5">
        <f t="shared" si="846"/>
        <v>8.8941197650224985E-2</v>
      </c>
      <c r="R611" s="5">
        <f t="shared" si="847"/>
        <v>4.6549121414080859E-2</v>
      </c>
      <c r="S611" s="5">
        <f t="shared" si="848"/>
        <v>4.2468174835426989E-2</v>
      </c>
      <c r="T611" s="5">
        <f t="shared" si="849"/>
        <v>8.6915710109070884E-2</v>
      </c>
      <c r="U611" s="5">
        <f t="shared" si="850"/>
        <v>6.2878553206140234E-2</v>
      </c>
      <c r="V611" s="5">
        <f t="shared" si="851"/>
        <v>6.2288439207814654E-3</v>
      </c>
      <c r="W611" s="5">
        <f t="shared" si="852"/>
        <v>4.0047256595307848E-2</v>
      </c>
      <c r="X611" s="5">
        <f t="shared" si="853"/>
        <v>3.9135247071777526E-2</v>
      </c>
      <c r="Y611" s="5">
        <f t="shared" si="854"/>
        <v>1.9122003522564865E-2</v>
      </c>
      <c r="Z611" s="5">
        <f t="shared" si="855"/>
        <v>1.5163014251914794E-2</v>
      </c>
      <c r="AA611" s="5">
        <f t="shared" si="856"/>
        <v>2.0482199651486441E-2</v>
      </c>
      <c r="AB611" s="5">
        <f t="shared" si="857"/>
        <v>1.38336776446139E-2</v>
      </c>
      <c r="AC611" s="5">
        <f t="shared" si="858"/>
        <v>5.1389433184124923E-4</v>
      </c>
      <c r="AD611" s="5">
        <f t="shared" si="859"/>
        <v>1.3523958552235406E-2</v>
      </c>
      <c r="AE611" s="5">
        <f t="shared" si="860"/>
        <v>1.3215972936139219E-2</v>
      </c>
      <c r="AF611" s="5">
        <f t="shared" si="861"/>
        <v>6.4575005895701294E-3</v>
      </c>
      <c r="AG611" s="5">
        <f t="shared" si="862"/>
        <v>2.1034805920478925E-3</v>
      </c>
      <c r="AH611" s="5">
        <f t="shared" si="863"/>
        <v>3.7044254685044782E-3</v>
      </c>
      <c r="AI611" s="5">
        <f t="shared" si="864"/>
        <v>5.0039379228558334E-3</v>
      </c>
      <c r="AJ611" s="5">
        <f t="shared" si="865"/>
        <v>3.3796596730968197E-3</v>
      </c>
      <c r="AK611" s="5">
        <f t="shared" si="866"/>
        <v>1.5217480954730566E-3</v>
      </c>
      <c r="AL611" s="5">
        <f t="shared" si="867"/>
        <v>2.7134397345739991E-5</v>
      </c>
      <c r="AM611" s="5">
        <f t="shared" si="868"/>
        <v>3.6536326424719103E-3</v>
      </c>
      <c r="AN611" s="5">
        <f t="shared" si="869"/>
        <v>3.5704272484273643E-3</v>
      </c>
      <c r="AO611" s="5">
        <f t="shared" si="870"/>
        <v>1.7445583592782625E-3</v>
      </c>
      <c r="AP611" s="5">
        <f t="shared" si="871"/>
        <v>5.6827631674765755E-4</v>
      </c>
      <c r="AQ611" s="5">
        <f t="shared" si="872"/>
        <v>1.3883369269023161E-4</v>
      </c>
      <c r="AR611" s="5">
        <f t="shared" si="873"/>
        <v>7.2401267050035023E-4</v>
      </c>
      <c r="AS611" s="5">
        <f t="shared" si="874"/>
        <v>9.7799631531187022E-4</v>
      </c>
      <c r="AT611" s="5">
        <f t="shared" si="875"/>
        <v>6.6053871136163508E-4</v>
      </c>
      <c r="AU611" s="5">
        <f t="shared" si="876"/>
        <v>2.9741856376909795E-4</v>
      </c>
      <c r="AV611" s="5">
        <f t="shared" si="877"/>
        <v>1.0043824898482399E-4</v>
      </c>
      <c r="AW611" s="5">
        <f t="shared" si="878"/>
        <v>9.9495637972465855E-7</v>
      </c>
      <c r="AX611" s="5">
        <f t="shared" si="879"/>
        <v>8.225544955751731E-4</v>
      </c>
      <c r="AY611" s="5">
        <f t="shared" si="880"/>
        <v>8.0382218786261104E-4</v>
      </c>
      <c r="AZ611" s="5">
        <f t="shared" si="881"/>
        <v>3.9275823861884479E-4</v>
      </c>
      <c r="BA611" s="5">
        <f t="shared" si="882"/>
        <v>1.2793794144378884E-4</v>
      </c>
      <c r="BB611" s="5">
        <f t="shared" si="883"/>
        <v>3.1256092014327364E-5</v>
      </c>
      <c r="BC611" s="5">
        <f t="shared" si="884"/>
        <v>6.1088573224375747E-6</v>
      </c>
      <c r="BD611" s="5">
        <f t="shared" si="885"/>
        <v>1.1792074810291524E-4</v>
      </c>
      <c r="BE611" s="5">
        <f t="shared" si="886"/>
        <v>1.5928734653741742E-4</v>
      </c>
      <c r="BF611" s="5">
        <f t="shared" si="887"/>
        <v>1.0758267385137139E-4</v>
      </c>
      <c r="BG611" s="5">
        <f t="shared" si="888"/>
        <v>4.8440891946144009E-5</v>
      </c>
      <c r="BH611" s="5">
        <f t="shared" si="889"/>
        <v>1.6358489210212767E-5</v>
      </c>
      <c r="BI611" s="5">
        <f t="shared" si="890"/>
        <v>4.4194094450310724E-6</v>
      </c>
      <c r="BJ611" s="8">
        <f t="shared" si="891"/>
        <v>0.45300919438760889</v>
      </c>
      <c r="BK611" s="8">
        <f t="shared" si="892"/>
        <v>0.27621755883106097</v>
      </c>
      <c r="BL611" s="8">
        <f t="shared" si="893"/>
        <v>0.25583554552970872</v>
      </c>
      <c r="BM611" s="8">
        <f t="shared" si="894"/>
        <v>0.41080196846604805</v>
      </c>
      <c r="BN611" s="8">
        <f t="shared" si="895"/>
        <v>0.58862051730276244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1.3644444444444399</v>
      </c>
      <c r="F612">
        <f>VLOOKUP(B612,home!$B$2:$E$405,3,FALSE)</f>
        <v>0.88</v>
      </c>
      <c r="G612">
        <f>VLOOKUP(C612,away!$B$2:$E$405,4,FALSE)</f>
        <v>0.65</v>
      </c>
      <c r="H612">
        <f>VLOOKUP(A612,away!$A$2:$E$405,3,FALSE)</f>
        <v>1.1155555555555601</v>
      </c>
      <c r="I612">
        <f>VLOOKUP(C612,away!$B$2:$E$405,3,FALSE)</f>
        <v>0.73</v>
      </c>
      <c r="J612">
        <f>VLOOKUP(B612,home!$B$2:$E$405,4,FALSE)</f>
        <v>1.43</v>
      </c>
      <c r="K612" s="3">
        <f t="shared" si="840"/>
        <v>0.78046222222221961</v>
      </c>
      <c r="L612" s="3">
        <f t="shared" si="841"/>
        <v>1.164528444444449</v>
      </c>
      <c r="M612" s="5">
        <f t="shared" si="842"/>
        <v>0.14298855789173837</v>
      </c>
      <c r="N612" s="5">
        <f t="shared" si="843"/>
        <v>0.11159716764453659</v>
      </c>
      <c r="O612" s="5">
        <f t="shared" si="844"/>
        <v>0.16651424289502109</v>
      </c>
      <c r="P612" s="5">
        <f t="shared" si="845"/>
        <v>0.12995807604149859</v>
      </c>
      <c r="Q612" s="5">
        <f t="shared" si="846"/>
        <v>4.3548686726780306E-2</v>
      </c>
      <c r="R612" s="5">
        <f t="shared" si="847"/>
        <v>9.6955286128192056E-2</v>
      </c>
      <c r="S612" s="5">
        <f t="shared" si="848"/>
        <v>2.9528764009906418E-2</v>
      </c>
      <c r="T612" s="5">
        <f t="shared" si="849"/>
        <v>5.0713684411536092E-2</v>
      </c>
      <c r="U612" s="5">
        <f t="shared" si="850"/>
        <v>7.5669938067799897E-2</v>
      </c>
      <c r="V612" s="5">
        <f t="shared" si="851"/>
        <v>2.9819801397569737E-3</v>
      </c>
      <c r="W612" s="5">
        <f t="shared" si="852"/>
        <v>1.1329368272547415E-2</v>
      </c>
      <c r="X612" s="5">
        <f t="shared" si="853"/>
        <v>1.3193371610967933E-2</v>
      </c>
      <c r="Y612" s="5">
        <f t="shared" si="854"/>
        <v>7.6820282595490225E-3</v>
      </c>
      <c r="Z612" s="5">
        <f t="shared" si="855"/>
        <v>3.7635729511843317E-2</v>
      </c>
      <c r="AA612" s="5">
        <f t="shared" si="856"/>
        <v>2.9373265089767602E-2</v>
      </c>
      <c r="AB612" s="5">
        <f t="shared" si="857"/>
        <v>1.1462361872941184E-2</v>
      </c>
      <c r="AC612" s="5">
        <f t="shared" si="858"/>
        <v>1.6938960338446713E-4</v>
      </c>
      <c r="AD612" s="5">
        <f t="shared" si="859"/>
        <v>2.2105359845915658E-3</v>
      </c>
      <c r="AE612" s="5">
        <f t="shared" si="860"/>
        <v>2.5742320315248943E-3</v>
      </c>
      <c r="AF612" s="5">
        <f t="shared" si="861"/>
        <v>1.49888321165538E-3</v>
      </c>
      <c r="AG612" s="5">
        <f t="shared" si="862"/>
        <v>5.8183071162431316E-4</v>
      </c>
      <c r="AH612" s="5">
        <f t="shared" si="863"/>
        <v>1.0956969385989741E-2</v>
      </c>
      <c r="AI612" s="5">
        <f t="shared" si="864"/>
        <v>8.5515006758103817E-3</v>
      </c>
      <c r="AJ612" s="5">
        <f t="shared" si="865"/>
        <v>3.3370616103888914E-3</v>
      </c>
      <c r="AK612" s="5">
        <f t="shared" si="866"/>
        <v>8.6815017337885786E-4</v>
      </c>
      <c r="AL612" s="5">
        <f t="shared" si="867"/>
        <v>6.1581282535753855E-6</v>
      </c>
      <c r="AM612" s="5">
        <f t="shared" si="868"/>
        <v>3.4504796536730315E-4</v>
      </c>
      <c r="AN612" s="5">
        <f t="shared" si="869"/>
        <v>4.0181817036790763E-4</v>
      </c>
      <c r="AO612" s="5">
        <f t="shared" si="870"/>
        <v>2.3396434444402709E-4</v>
      </c>
      <c r="AP612" s="5">
        <f t="shared" si="871"/>
        <v>9.0819378030289376E-5</v>
      </c>
      <c r="AQ612" s="5">
        <f t="shared" si="872"/>
        <v>2.644043725575633E-5</v>
      </c>
      <c r="AR612" s="5">
        <f t="shared" si="873"/>
        <v>2.5519405029784128E-3</v>
      </c>
      <c r="AS612" s="5">
        <f t="shared" si="874"/>
        <v>1.9916931559334204E-3</v>
      </c>
      <c r="AT612" s="5">
        <f t="shared" si="875"/>
        <v>7.7722063323229149E-4</v>
      </c>
      <c r="AU612" s="5">
        <f t="shared" si="876"/>
        <v>2.0219711418981167E-4</v>
      </c>
      <c r="AV612" s="5">
        <f t="shared" si="877"/>
        <v>3.9451802266875077E-5</v>
      </c>
      <c r="AW612" s="5">
        <f t="shared" si="878"/>
        <v>1.5547057899271945E-7</v>
      </c>
      <c r="AX612" s="5">
        <f t="shared" si="879"/>
        <v>4.4882816970636793E-5</v>
      </c>
      <c r="AY612" s="5">
        <f t="shared" si="880"/>
        <v>5.2267317029100583E-5</v>
      </c>
      <c r="AZ612" s="5">
        <f t="shared" si="881"/>
        <v>3.0433388697591686E-5</v>
      </c>
      <c r="BA612" s="5">
        <f t="shared" si="882"/>
        <v>1.1813515599726575E-5</v>
      </c>
      <c r="BB612" s="5">
        <f t="shared" si="883"/>
        <v>3.4392937361924569E-6</v>
      </c>
      <c r="BC612" s="5">
        <f t="shared" si="884"/>
        <v>8.0103107691914648E-7</v>
      </c>
      <c r="BD612" s="5">
        <f t="shared" si="885"/>
        <v>4.9530121737470653E-4</v>
      </c>
      <c r="BE612" s="5">
        <f t="shared" si="886"/>
        <v>3.8656388878163404E-4</v>
      </c>
      <c r="BF612" s="5">
        <f t="shared" si="887"/>
        <v>1.5084925583468852E-4</v>
      </c>
      <c r="BG612" s="5">
        <f t="shared" si="888"/>
        <v>3.9244048476436385E-5</v>
      </c>
      <c r="BH612" s="5">
        <f t="shared" si="889"/>
        <v>7.6571243207290125E-6</v>
      </c>
      <c r="BI612" s="5">
        <f t="shared" si="890"/>
        <v>1.1952192526375939E-6</v>
      </c>
      <c r="BJ612" s="8">
        <f t="shared" si="891"/>
        <v>0.24617151652388894</v>
      </c>
      <c r="BK612" s="8">
        <f t="shared" si="892"/>
        <v>0.30568519313156745</v>
      </c>
      <c r="BL612" s="8">
        <f t="shared" si="893"/>
        <v>0.41033208986193137</v>
      </c>
      <c r="BM612" s="8">
        <f t="shared" si="894"/>
        <v>0.30821039985501392</v>
      </c>
      <c r="BN612" s="8">
        <f t="shared" si="895"/>
        <v>0.6915620173277669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1.3644444444444399</v>
      </c>
      <c r="F613">
        <f>VLOOKUP(B613,home!$B$2:$E$405,3,FALSE)</f>
        <v>1.3</v>
      </c>
      <c r="G613">
        <f>VLOOKUP(C613,away!$B$2:$E$405,4,FALSE)</f>
        <v>0.98</v>
      </c>
      <c r="H613">
        <f>VLOOKUP(A613,away!$A$2:$E$405,3,FALSE)</f>
        <v>1.1155555555555601</v>
      </c>
      <c r="I613">
        <f>VLOOKUP(C613,away!$B$2:$E$405,3,FALSE)</f>
        <v>1.3</v>
      </c>
      <c r="J613">
        <f>VLOOKUP(B613,home!$B$2:$E$405,4,FALSE)</f>
        <v>0.9</v>
      </c>
      <c r="K613" s="3">
        <f t="shared" si="840"/>
        <v>1.7383022222222164</v>
      </c>
      <c r="L613" s="3">
        <f t="shared" si="841"/>
        <v>1.3052000000000052</v>
      </c>
      <c r="M613" s="5">
        <f t="shared" si="842"/>
        <v>4.7667654099907662E-2</v>
      </c>
      <c r="N613" s="5">
        <f t="shared" si="843"/>
        <v>8.2860789049989433E-2</v>
      </c>
      <c r="O613" s="5">
        <f t="shared" si="844"/>
        <v>6.2215822131199743E-2</v>
      </c>
      <c r="P613" s="5">
        <f t="shared" si="845"/>
        <v>0.10814990186804666</v>
      </c>
      <c r="Q613" s="5">
        <f t="shared" si="846"/>
        <v>7.2018546870341482E-2</v>
      </c>
      <c r="R613" s="5">
        <f t="shared" si="847"/>
        <v>4.0602045522821116E-2</v>
      </c>
      <c r="S613" s="5">
        <f t="shared" si="848"/>
        <v>6.1343491173036245E-2</v>
      </c>
      <c r="T613" s="5">
        <f t="shared" si="849"/>
        <v>9.3998607375170073E-2</v>
      </c>
      <c r="U613" s="5">
        <f t="shared" si="850"/>
        <v>7.0578625959087538E-2</v>
      </c>
      <c r="V613" s="5">
        <f t="shared" si="851"/>
        <v>1.5464231052552839E-2</v>
      </c>
      <c r="W613" s="5">
        <f t="shared" si="852"/>
        <v>4.1730000021976486E-2</v>
      </c>
      <c r="X613" s="5">
        <f t="shared" si="853"/>
        <v>5.4465996028683933E-2</v>
      </c>
      <c r="Y613" s="5">
        <f t="shared" si="854"/>
        <v>3.5544509008319278E-2</v>
      </c>
      <c r="Z613" s="5">
        <f t="shared" si="855"/>
        <v>1.7664596605462116E-2</v>
      </c>
      <c r="AA613" s="5">
        <f t="shared" si="856"/>
        <v>3.0706407533933812E-2</v>
      </c>
      <c r="AB613" s="5">
        <f t="shared" si="857"/>
        <v>2.6688508226349082E-2</v>
      </c>
      <c r="AC613" s="5">
        <f t="shared" si="858"/>
        <v>2.1928589501345273E-3</v>
      </c>
      <c r="AD613" s="5">
        <f t="shared" si="859"/>
        <v>1.8134837942883713E-2</v>
      </c>
      <c r="AE613" s="5">
        <f t="shared" si="860"/>
        <v>2.3669590483051922E-2</v>
      </c>
      <c r="AF613" s="5">
        <f t="shared" si="861"/>
        <v>1.5446774749239747E-2</v>
      </c>
      <c r="AG613" s="5">
        <f t="shared" si="862"/>
        <v>6.7203768009026004E-3</v>
      </c>
      <c r="AH613" s="5">
        <f t="shared" si="863"/>
        <v>5.763957872362311E-3</v>
      </c>
      <c r="AI613" s="5">
        <f t="shared" si="864"/>
        <v>1.0019500778322643E-2</v>
      </c>
      <c r="AJ613" s="5">
        <f t="shared" si="865"/>
        <v>8.7084602342577394E-3</v>
      </c>
      <c r="AK613" s="5">
        <f t="shared" si="866"/>
        <v>5.0459785924480112E-3</v>
      </c>
      <c r="AL613" s="5">
        <f t="shared" si="867"/>
        <v>1.9900914760391042E-4</v>
      </c>
      <c r="AM613" s="5">
        <f t="shared" si="868"/>
        <v>6.3047658191508985E-3</v>
      </c>
      <c r="AN613" s="5">
        <f t="shared" si="869"/>
        <v>8.2289803471557871E-3</v>
      </c>
      <c r="AO613" s="5">
        <f t="shared" si="870"/>
        <v>5.3702325745538888E-3</v>
      </c>
      <c r="AP613" s="5">
        <f t="shared" si="871"/>
        <v>2.3364091854359216E-3</v>
      </c>
      <c r="AQ613" s="5">
        <f t="shared" si="872"/>
        <v>7.6237031720774429E-4</v>
      </c>
      <c r="AR613" s="5">
        <f t="shared" si="873"/>
        <v>1.5046235630014641E-3</v>
      </c>
      <c r="AS613" s="5">
        <f t="shared" si="874"/>
        <v>2.615490483173354E-3</v>
      </c>
      <c r="AT613" s="5">
        <f t="shared" si="875"/>
        <v>2.2732564595506501E-3</v>
      </c>
      <c r="AU613" s="5">
        <f t="shared" si="876"/>
        <v>1.3172022517726346E-3</v>
      </c>
      <c r="AV613" s="5">
        <f t="shared" si="877"/>
        <v>5.7242390034311947E-4</v>
      </c>
      <c r="AW613" s="5">
        <f t="shared" si="878"/>
        <v>1.2542175955707564E-5</v>
      </c>
      <c r="AX613" s="5">
        <f t="shared" si="879"/>
        <v>1.8265980723367796E-3</v>
      </c>
      <c r="AY613" s="5">
        <f t="shared" si="880"/>
        <v>2.3840758040139746E-3</v>
      </c>
      <c r="AZ613" s="5">
        <f t="shared" si="881"/>
        <v>1.5558478696995261E-3</v>
      </c>
      <c r="BA613" s="5">
        <f t="shared" si="882"/>
        <v>6.7689754651060997E-4</v>
      </c>
      <c r="BB613" s="5">
        <f t="shared" si="883"/>
        <v>2.2087166942641294E-4</v>
      </c>
      <c r="BC613" s="5">
        <f t="shared" si="884"/>
        <v>5.7656340587071077E-5</v>
      </c>
      <c r="BD613" s="5">
        <f t="shared" si="885"/>
        <v>3.2730577907158606E-4</v>
      </c>
      <c r="BE613" s="5">
        <f t="shared" si="886"/>
        <v>5.6895636310631186E-4</v>
      </c>
      <c r="BF613" s="5">
        <f t="shared" si="887"/>
        <v>4.9450905516758618E-4</v>
      </c>
      <c r="BG613" s="5">
        <f t="shared" si="888"/>
        <v>2.8653539650227457E-4</v>
      </c>
      <c r="BH613" s="5">
        <f t="shared" si="889"/>
        <v>1.2452127912130693E-4</v>
      </c>
      <c r="BI613" s="5">
        <f t="shared" si="890"/>
        <v>4.3291123242104099E-5</v>
      </c>
      <c r="BJ613" s="8">
        <f t="shared" si="891"/>
        <v>0.47431473387663725</v>
      </c>
      <c r="BK613" s="8">
        <f t="shared" si="892"/>
        <v>0.23740122209529582</v>
      </c>
      <c r="BL613" s="8">
        <f t="shared" si="893"/>
        <v>0.27045742250483429</v>
      </c>
      <c r="BM613" s="8">
        <f t="shared" si="894"/>
        <v>0.58395168191186531</v>
      </c>
      <c r="BN613" s="8">
        <f t="shared" si="895"/>
        <v>0.4135147595423061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1.3644444444444399</v>
      </c>
      <c r="F614">
        <f>VLOOKUP(B614,home!$B$2:$E$405,3,FALSE)</f>
        <v>1.3</v>
      </c>
      <c r="G614">
        <f>VLOOKUP(C614,away!$B$2:$E$405,4,FALSE)</f>
        <v>0.95</v>
      </c>
      <c r="H614">
        <f>VLOOKUP(A614,away!$A$2:$E$405,3,FALSE)</f>
        <v>1.1155555555555601</v>
      </c>
      <c r="I614">
        <f>VLOOKUP(C614,away!$B$2:$E$405,3,FALSE)</f>
        <v>1.1000000000000001</v>
      </c>
      <c r="J614">
        <f>VLOOKUP(B614,home!$B$2:$E$405,4,FALSE)</f>
        <v>1.2</v>
      </c>
      <c r="K614" s="3">
        <f t="shared" si="840"/>
        <v>1.6850888888888833</v>
      </c>
      <c r="L614" s="3">
        <f t="shared" si="841"/>
        <v>1.4725333333333392</v>
      </c>
      <c r="M614" s="5">
        <f t="shared" si="842"/>
        <v>4.252674009387724E-2</v>
      </c>
      <c r="N614" s="5">
        <f t="shared" si="843"/>
        <v>7.1661337212857917E-2</v>
      </c>
      <c r="O614" s="5">
        <f t="shared" si="844"/>
        <v>6.2622042346237611E-2</v>
      </c>
      <c r="P614" s="5">
        <f t="shared" si="845"/>
        <v>0.10552370775717414</v>
      </c>
      <c r="Q614" s="5">
        <f t="shared" si="846"/>
        <v>6.0377861550153192E-2</v>
      </c>
      <c r="R614" s="5">
        <f t="shared" si="847"/>
        <v>4.6106522378123405E-2</v>
      </c>
      <c r="S614" s="5">
        <f t="shared" si="848"/>
        <v>6.5460301414125385E-2</v>
      </c>
      <c r="T614" s="5">
        <f t="shared" si="849"/>
        <v>8.8908413727985927E-2</v>
      </c>
      <c r="U614" s="5">
        <f t="shared" si="850"/>
        <v>7.7693588564682406E-2</v>
      </c>
      <c r="V614" s="5">
        <f t="shared" si="851"/>
        <v>1.8047765557158795E-2</v>
      </c>
      <c r="W614" s="5">
        <f t="shared" si="852"/>
        <v>3.3914021211011482E-2</v>
      </c>
      <c r="X614" s="5">
        <f t="shared" si="853"/>
        <v>4.9939526700588301E-2</v>
      </c>
      <c r="Y614" s="5">
        <f t="shared" si="854"/>
        <v>3.6768808858753305E-2</v>
      </c>
      <c r="Z614" s="5">
        <f t="shared" si="855"/>
        <v>2.2631130361955409E-2</v>
      </c>
      <c r="AA614" s="5">
        <f t="shared" si="856"/>
        <v>3.8135466315926909E-2</v>
      </c>
      <c r="AB614" s="5">
        <f t="shared" si="857"/>
        <v>3.2130825280782371E-2</v>
      </c>
      <c r="AC614" s="5">
        <f t="shared" si="858"/>
        <v>2.7989259435938631E-3</v>
      </c>
      <c r="AD614" s="5">
        <f t="shared" si="859"/>
        <v>1.4287035080054349E-2</v>
      </c>
      <c r="AE614" s="5">
        <f t="shared" si="860"/>
        <v>2.1038135389882782E-2</v>
      </c>
      <c r="AF614" s="5">
        <f t="shared" si="861"/>
        <v>1.5489677816391096E-2</v>
      </c>
      <c r="AG614" s="5">
        <f t="shared" si="862"/>
        <v>7.6030223024099496E-3</v>
      </c>
      <c r="AH614" s="5">
        <f t="shared" si="863"/>
        <v>8.3312734572478925E-3</v>
      </c>
      <c r="AI614" s="5">
        <f t="shared" si="864"/>
        <v>1.4038936333103295E-2</v>
      </c>
      <c r="AJ614" s="5">
        <f t="shared" si="865"/>
        <v>1.1828427813365407E-2</v>
      </c>
      <c r="AK614" s="5">
        <f t="shared" si="866"/>
        <v>6.6439840937754235E-3</v>
      </c>
      <c r="AL614" s="5">
        <f t="shared" si="867"/>
        <v>2.7780454617850627E-4</v>
      </c>
      <c r="AM614" s="5">
        <f t="shared" si="868"/>
        <v>4.8149848137130505E-3</v>
      </c>
      <c r="AN614" s="5">
        <f t="shared" si="869"/>
        <v>7.0902256376862861E-3</v>
      </c>
      <c r="AO614" s="5">
        <f t="shared" si="870"/>
        <v>5.2202967961738449E-3</v>
      </c>
      <c r="AP614" s="5">
        <f t="shared" si="871"/>
        <v>2.5623536807530731E-3</v>
      </c>
      <c r="AQ614" s="5">
        <f t="shared" si="872"/>
        <v>9.4328780167456929E-4</v>
      </c>
      <c r="AR614" s="5">
        <f t="shared" si="873"/>
        <v>2.4536155749825626E-3</v>
      </c>
      <c r="AS614" s="5">
        <f t="shared" si="874"/>
        <v>4.1345603430078242E-3</v>
      </c>
      <c r="AT614" s="5">
        <f t="shared" si="875"/>
        <v>3.4835508472215487E-3</v>
      </c>
      <c r="AU614" s="5">
        <f t="shared" si="876"/>
        <v>1.956697608844162E-3</v>
      </c>
      <c r="AV614" s="5">
        <f t="shared" si="877"/>
        <v>8.2430234989468653E-4</v>
      </c>
      <c r="AW614" s="5">
        <f t="shared" si="878"/>
        <v>1.914806077817988E-5</v>
      </c>
      <c r="AX614" s="5">
        <f t="shared" si="879"/>
        <v>1.352279568292764E-3</v>
      </c>
      <c r="AY614" s="5">
        <f t="shared" si="880"/>
        <v>1.9912767402967125E-3</v>
      </c>
      <c r="AZ614" s="5">
        <f t="shared" si="881"/>
        <v>1.4661106879891325E-3</v>
      </c>
      <c r="BA614" s="5">
        <f t="shared" si="882"/>
        <v>7.1963228614009057E-4</v>
      </c>
      <c r="BB614" s="5">
        <f t="shared" si="883"/>
        <v>2.6492063227103997E-4</v>
      </c>
      <c r="BC614" s="5">
        <f t="shared" si="884"/>
        <v>7.8020892341370055E-5</v>
      </c>
      <c r="BD614" s="5">
        <f t="shared" si="885"/>
        <v>6.0217178689127857E-4</v>
      </c>
      <c r="BE614" s="5">
        <f t="shared" si="886"/>
        <v>1.014712987292858E-3</v>
      </c>
      <c r="BF614" s="5">
        <f t="shared" si="887"/>
        <v>8.5494079014922111E-4</v>
      </c>
      <c r="BG614" s="5">
        <f t="shared" si="888"/>
        <v>4.8021707537944483E-4</v>
      </c>
      <c r="BH614" s="5">
        <f t="shared" si="889"/>
        <v>2.023021144941546E-4</v>
      </c>
      <c r="BI614" s="5">
        <f t="shared" si="890"/>
        <v>6.8179409066565247E-5</v>
      </c>
      <c r="BJ614" s="8">
        <f t="shared" si="891"/>
        <v>0.42649122938742035</v>
      </c>
      <c r="BK614" s="8">
        <f t="shared" si="892"/>
        <v>0.23662652205240461</v>
      </c>
      <c r="BL614" s="8">
        <f t="shared" si="893"/>
        <v>0.31360631747046891</v>
      </c>
      <c r="BM614" s="8">
        <f t="shared" si="894"/>
        <v>0.60856485925430748</v>
      </c>
      <c r="BN614" s="8">
        <f t="shared" si="895"/>
        <v>0.38881821133842348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1.3644444444444399</v>
      </c>
      <c r="F615">
        <f>VLOOKUP(B615,home!$B$2:$E$405,3,FALSE)</f>
        <v>1.1399999999999999</v>
      </c>
      <c r="G615">
        <f>VLOOKUP(C615,away!$B$2:$E$405,4,FALSE)</f>
        <v>1.55</v>
      </c>
      <c r="H615">
        <f>VLOOKUP(A615,away!$A$2:$E$405,3,FALSE)</f>
        <v>1.1155555555555601</v>
      </c>
      <c r="I615">
        <f>VLOOKUP(C615,away!$B$2:$E$405,3,FALSE)</f>
        <v>0.56999999999999995</v>
      </c>
      <c r="J615">
        <f>VLOOKUP(B615,home!$B$2:$E$405,4,FALSE)</f>
        <v>1</v>
      </c>
      <c r="K615" s="3">
        <f t="shared" si="840"/>
        <v>2.4109733333333252</v>
      </c>
      <c r="L615" s="3">
        <f t="shared" si="841"/>
        <v>0.63586666666666913</v>
      </c>
      <c r="M615" s="5">
        <f t="shared" si="842"/>
        <v>4.7508815295116281E-2</v>
      </c>
      <c r="N615" s="5">
        <f t="shared" si="843"/>
        <v>0.11454248677478375</v>
      </c>
      <c r="O615" s="5">
        <f t="shared" si="844"/>
        <v>3.0209272018988056E-2</v>
      </c>
      <c r="P615" s="5">
        <f t="shared" si="845"/>
        <v>7.283374925719277E-2</v>
      </c>
      <c r="Q615" s="5">
        <f t="shared" si="846"/>
        <v>0.13807944057384439</v>
      </c>
      <c r="R615" s="5">
        <f t="shared" si="847"/>
        <v>9.604534550570306E-3</v>
      </c>
      <c r="S615" s="5">
        <f t="shared" si="848"/>
        <v>2.7914582787991235E-2</v>
      </c>
      <c r="T615" s="5">
        <f t="shared" si="849"/>
        <v>8.780011361288885E-2</v>
      </c>
      <c r="U615" s="5">
        <f t="shared" si="850"/>
        <v>2.3156276680503577E-2</v>
      </c>
      <c r="V615" s="5">
        <f t="shared" si="851"/>
        <v>4.7549625165357948E-3</v>
      </c>
      <c r="W615" s="5">
        <f t="shared" si="852"/>
        <v>0.11096861636837414</v>
      </c>
      <c r="X615" s="5">
        <f t="shared" si="853"/>
        <v>7.0561244194770445E-2</v>
      </c>
      <c r="Y615" s="5">
        <f t="shared" si="854"/>
        <v>2.2433771570990767E-2</v>
      </c>
      <c r="Z615" s="5">
        <f t="shared" si="855"/>
        <v>2.0357344565186653E-3</v>
      </c>
      <c r="AA615" s="5">
        <f t="shared" si="856"/>
        <v>4.9081014884143105E-3</v>
      </c>
      <c r="AB615" s="5">
        <f t="shared" si="857"/>
        <v>5.9166509029302539E-3</v>
      </c>
      <c r="AC615" s="5">
        <f t="shared" si="858"/>
        <v>4.5560195711236617E-4</v>
      </c>
      <c r="AD615" s="5">
        <f t="shared" si="859"/>
        <v>6.6885593725261483E-2</v>
      </c>
      <c r="AE615" s="5">
        <f t="shared" si="860"/>
        <v>4.2530319530103097E-2</v>
      </c>
      <c r="AF615" s="5">
        <f t="shared" si="861"/>
        <v>1.3521806255937496E-2</v>
      </c>
      <c r="AG615" s="5">
        <f t="shared" si="862"/>
        <v>2.8660219570918297E-3</v>
      </c>
      <c r="AH615" s="5">
        <f t="shared" si="863"/>
        <v>3.2361392077125166E-4</v>
      </c>
      <c r="AI615" s="5">
        <f t="shared" si="864"/>
        <v>7.8022453327493109E-4</v>
      </c>
      <c r="AJ615" s="5">
        <f t="shared" si="865"/>
        <v>9.4055027186914944E-4</v>
      </c>
      <c r="AK615" s="5">
        <f t="shared" si="866"/>
        <v>7.5588054137864288E-4</v>
      </c>
      <c r="AL615" s="5">
        <f t="shared" si="867"/>
        <v>2.7938561295860833E-5</v>
      </c>
      <c r="AM615" s="5">
        <f t="shared" si="868"/>
        <v>3.2251876571154463E-2</v>
      </c>
      <c r="AN615" s="5">
        <f t="shared" si="869"/>
        <v>2.0507893249044833E-2</v>
      </c>
      <c r="AO615" s="5">
        <f t="shared" si="870"/>
        <v>6.5201428603130114E-3</v>
      </c>
      <c r="AP615" s="5">
        <f t="shared" si="871"/>
        <v>1.3819805022592389E-3</v>
      </c>
      <c r="AQ615" s="5">
        <f t="shared" si="872"/>
        <v>2.1968883384247779E-4</v>
      </c>
      <c r="AR615" s="5">
        <f t="shared" si="873"/>
        <v>4.1155061017549494E-5</v>
      </c>
      <c r="AS615" s="5">
        <f t="shared" si="874"/>
        <v>9.9223754645017667E-5</v>
      </c>
      <c r="AT615" s="5">
        <f t="shared" si="875"/>
        <v>1.1961291324117316E-4</v>
      </c>
      <c r="AU615" s="5">
        <f t="shared" si="876"/>
        <v>9.6127848048927045E-5</v>
      </c>
      <c r="AV615" s="5">
        <f t="shared" si="877"/>
        <v>5.794041955917024E-5</v>
      </c>
      <c r="AW615" s="5">
        <f t="shared" si="878"/>
        <v>1.1897617522776125E-6</v>
      </c>
      <c r="AX615" s="5">
        <f t="shared" si="879"/>
        <v>1.2959735727168529E-2</v>
      </c>
      <c r="AY615" s="5">
        <f t="shared" si="880"/>
        <v>8.2406639577155931E-3</v>
      </c>
      <c r="AZ615" s="5">
        <f t="shared" si="881"/>
        <v>2.6199817609563873E-3</v>
      </c>
      <c r="BA615" s="5">
        <f t="shared" si="882"/>
        <v>5.5531968968893603E-4</v>
      </c>
      <c r="BB615" s="5">
        <f t="shared" si="883"/>
        <v>8.8277320004218187E-5</v>
      </c>
      <c r="BC615" s="5">
        <f t="shared" si="884"/>
        <v>1.1226521042669824E-5</v>
      </c>
      <c r="BD615" s="5">
        <f t="shared" si="885"/>
        <v>4.3615219109487596E-6</v>
      </c>
      <c r="BE615" s="5">
        <f t="shared" si="886"/>
        <v>1.0515513020046463E-5</v>
      </c>
      <c r="BF615" s="5">
        <f t="shared" si="887"/>
        <v>1.2676310738825705E-5</v>
      </c>
      <c r="BG615" s="5">
        <f t="shared" si="888"/>
        <v>1.0187415718785213E-5</v>
      </c>
      <c r="BH615" s="5">
        <f t="shared" si="889"/>
        <v>6.1403969083929732E-6</v>
      </c>
      <c r="BI615" s="5">
        <f t="shared" si="890"/>
        <v>2.9608666404435721E-6</v>
      </c>
      <c r="BJ615" s="8">
        <f t="shared" si="891"/>
        <v>0.75554620155723673</v>
      </c>
      <c r="BK615" s="8">
        <f t="shared" si="892"/>
        <v>0.16173631433295985</v>
      </c>
      <c r="BL615" s="8">
        <f t="shared" si="893"/>
        <v>7.7056006930149773E-2</v>
      </c>
      <c r="BM615" s="8">
        <f t="shared" si="894"/>
        <v>0.57535648461040589</v>
      </c>
      <c r="BN615" s="8">
        <f t="shared" si="895"/>
        <v>0.41277829847049552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1.3644444444444399</v>
      </c>
      <c r="F616">
        <f>VLOOKUP(B616,home!$B$2:$E$405,3,FALSE)</f>
        <v>1.55</v>
      </c>
      <c r="G616">
        <f>VLOOKUP(C616,away!$B$2:$E$405,4,FALSE)</f>
        <v>0.88</v>
      </c>
      <c r="H616">
        <f>VLOOKUP(A616,away!$A$2:$E$405,3,FALSE)</f>
        <v>1.1155555555555601</v>
      </c>
      <c r="I616">
        <f>VLOOKUP(C616,away!$B$2:$E$405,3,FALSE)</f>
        <v>0.73</v>
      </c>
      <c r="J616">
        <f>VLOOKUP(B616,home!$B$2:$E$405,4,FALSE)</f>
        <v>0.4</v>
      </c>
      <c r="K616" s="3">
        <f t="shared" si="840"/>
        <v>1.861102222222216</v>
      </c>
      <c r="L616" s="3">
        <f t="shared" si="841"/>
        <v>0.32574222222222354</v>
      </c>
      <c r="M616" s="5">
        <f t="shared" si="842"/>
        <v>0.11227046592898997</v>
      </c>
      <c r="N616" s="5">
        <f t="shared" si="843"/>
        <v>0.20894681363036682</v>
      </c>
      <c r="O616" s="5">
        <f t="shared" si="844"/>
        <v>3.6571231061633631E-2</v>
      </c>
      <c r="P616" s="5">
        <f t="shared" si="845"/>
        <v>6.8062799398208487E-2</v>
      </c>
      <c r="Q616" s="5">
        <f t="shared" si="846"/>
        <v>0.19443568958686347</v>
      </c>
      <c r="R616" s="5">
        <f t="shared" si="847"/>
        <v>5.9563970377094723E-3</v>
      </c>
      <c r="S616" s="5">
        <f t="shared" si="848"/>
        <v>1.0315590622138349E-2</v>
      </c>
      <c r="T616" s="5">
        <f t="shared" si="849"/>
        <v>6.3335913605335359E-2</v>
      </c>
      <c r="U616" s="5">
        <f t="shared" si="850"/>
        <v>1.1085463763318924E-2</v>
      </c>
      <c r="V616" s="5">
        <f t="shared" si="851"/>
        <v>6.9485769563408094E-4</v>
      </c>
      <c r="W616" s="5">
        <f t="shared" si="852"/>
        <v>0.12062156465647354</v>
      </c>
      <c r="X616" s="5">
        <f t="shared" si="853"/>
        <v>3.929153651912131E-2</v>
      </c>
      <c r="Y616" s="5">
        <f t="shared" si="854"/>
        <v>6.3994562101321118E-3</v>
      </c>
      <c r="Z616" s="5">
        <f t="shared" si="855"/>
        <v>6.4675000250045088E-4</v>
      </c>
      <c r="AA616" s="5">
        <f t="shared" si="856"/>
        <v>1.2036678668758129E-3</v>
      </c>
      <c r="AB616" s="5">
        <f t="shared" si="857"/>
        <v>1.120074470930025E-3</v>
      </c>
      <c r="AC616" s="5">
        <f t="shared" si="858"/>
        <v>2.6328139571762374E-5</v>
      </c>
      <c r="AD616" s="5">
        <f t="shared" si="859"/>
        <v>5.6122265507520898E-2</v>
      </c>
      <c r="AE616" s="5">
        <f t="shared" si="860"/>
        <v>1.8281391482565502E-2</v>
      </c>
      <c r="AF616" s="5">
        <f t="shared" si="861"/>
        <v>2.9775105434226581E-3</v>
      </c>
      <c r="AG616" s="5">
        <f t="shared" si="862"/>
        <v>3.2330030036819901E-4</v>
      </c>
      <c r="AH616" s="5">
        <f t="shared" si="863"/>
        <v>5.2668445759181375E-5</v>
      </c>
      <c r="AI616" s="5">
        <f t="shared" si="864"/>
        <v>9.8021361443402703E-5</v>
      </c>
      <c r="AJ616" s="5">
        <f t="shared" si="865"/>
        <v>9.1213886803781906E-5</v>
      </c>
      <c r="AK616" s="5">
        <f t="shared" si="866"/>
        <v>5.6586122476014732E-5</v>
      </c>
      <c r="AL616" s="5">
        <f t="shared" si="867"/>
        <v>6.3844640435866761E-7</v>
      </c>
      <c r="AM616" s="5">
        <f t="shared" si="868"/>
        <v>2.0889854610438484E-2</v>
      </c>
      <c r="AN616" s="5">
        <f t="shared" si="869"/>
        <v>6.8047076627033931E-3</v>
      </c>
      <c r="AO616" s="5">
        <f t="shared" si="870"/>
        <v>1.108290297810798E-3</v>
      </c>
      <c r="AP616" s="5">
        <f t="shared" si="871"/>
        <v>1.2033898149207307E-4</v>
      </c>
      <c r="AQ616" s="5">
        <f t="shared" si="872"/>
        <v>9.7998718127967274E-6</v>
      </c>
      <c r="AR616" s="5">
        <f t="shared" si="873"/>
        <v>3.4312673125172793E-6</v>
      </c>
      <c r="AS616" s="5">
        <f t="shared" si="874"/>
        <v>6.3859392203643602E-6</v>
      </c>
      <c r="AT616" s="5">
        <f t="shared" si="875"/>
        <v>5.9424428369980572E-6</v>
      </c>
      <c r="AU616" s="5">
        <f t="shared" si="876"/>
        <v>3.6864978564551922E-6</v>
      </c>
      <c r="AV616" s="5">
        <f t="shared" si="877"/>
        <v>1.7152373382165482E-6</v>
      </c>
      <c r="AW616" s="5">
        <f t="shared" si="878"/>
        <v>1.0751429888232771E-8</v>
      </c>
      <c r="AX616" s="5">
        <f t="shared" si="879"/>
        <v>6.4796924728976746E-3</v>
      </c>
      <c r="AY616" s="5">
        <f t="shared" si="880"/>
        <v>2.1107094254383036E-3</v>
      </c>
      <c r="AZ616" s="5">
        <f t="shared" si="881"/>
        <v>3.4377358935383279E-4</v>
      </c>
      <c r="BA616" s="5">
        <f t="shared" si="882"/>
        <v>3.7327190979142538E-5</v>
      </c>
      <c r="BB616" s="5">
        <f t="shared" si="883"/>
        <v>3.0397605347148063E-6</v>
      </c>
      <c r="BC616" s="5">
        <f t="shared" si="884"/>
        <v>1.9803567032028323E-7</v>
      </c>
      <c r="BD616" s="5">
        <f t="shared" si="885"/>
        <v>1.8628477323630904E-7</v>
      </c>
      <c r="BE616" s="5">
        <f t="shared" si="886"/>
        <v>3.4669500543625637E-7</v>
      </c>
      <c r="BF616" s="5">
        <f t="shared" si="887"/>
        <v>3.2261742252537995E-7</v>
      </c>
      <c r="BG616" s="5">
        <f t="shared" si="888"/>
        <v>2.0014133399652945E-7</v>
      </c>
      <c r="BH616" s="5">
        <f t="shared" si="889"/>
        <v>9.3120870364864917E-8</v>
      </c>
      <c r="BI616" s="5">
        <f t="shared" si="890"/>
        <v>3.4661491754263414E-8</v>
      </c>
      <c r="BJ616" s="8">
        <f t="shared" si="891"/>
        <v>0.74864317394130142</v>
      </c>
      <c r="BK616" s="8">
        <f t="shared" si="892"/>
        <v>0.19348138965638531</v>
      </c>
      <c r="BL616" s="8">
        <f t="shared" si="893"/>
        <v>5.6257668922412102E-2</v>
      </c>
      <c r="BM616" s="8">
        <f t="shared" si="894"/>
        <v>0.37067488720481895</v>
      </c>
      <c r="BN616" s="8">
        <f t="shared" si="895"/>
        <v>0.62624339664377182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1.3644444444444399</v>
      </c>
      <c r="F617">
        <f>VLOOKUP(B617,home!$B$2:$E$405,3,FALSE)</f>
        <v>0.87</v>
      </c>
      <c r="G617">
        <f>VLOOKUP(C617,away!$B$2:$E$405,4,FALSE)</f>
        <v>1</v>
      </c>
      <c r="H617">
        <f>VLOOKUP(A617,away!$A$2:$E$405,3,FALSE)</f>
        <v>1.1155555555555601</v>
      </c>
      <c r="I617">
        <f>VLOOKUP(C617,away!$B$2:$E$405,3,FALSE)</f>
        <v>1</v>
      </c>
      <c r="J617">
        <f>VLOOKUP(B617,home!$B$2:$E$405,4,FALSE)</f>
        <v>0.56999999999999995</v>
      </c>
      <c r="K617" s="3">
        <f t="shared" si="840"/>
        <v>1.1870666666666627</v>
      </c>
      <c r="L617" s="3">
        <f t="shared" si="841"/>
        <v>0.63586666666666913</v>
      </c>
      <c r="M617" s="5">
        <f t="shared" si="842"/>
        <v>0.16155117178751374</v>
      </c>
      <c r="N617" s="5">
        <f t="shared" si="843"/>
        <v>0.19177201098989732</v>
      </c>
      <c r="O617" s="5">
        <f t="shared" si="844"/>
        <v>0.10272500510062081</v>
      </c>
      <c r="P617" s="5">
        <f t="shared" si="845"/>
        <v>0.12194142938810985</v>
      </c>
      <c r="Q617" s="5">
        <f t="shared" si="846"/>
        <v>0.11382308092287004</v>
      </c>
      <c r="R617" s="5">
        <f t="shared" si="847"/>
        <v>3.2659703288324168E-2</v>
      </c>
      <c r="S617" s="5">
        <f t="shared" si="848"/>
        <v>2.3010839284987254E-2</v>
      </c>
      <c r="T617" s="5">
        <f t="shared" si="849"/>
        <v>7.2376303056155902E-2</v>
      </c>
      <c r="U617" s="5">
        <f t="shared" si="850"/>
        <v>3.8769245116793208E-2</v>
      </c>
      <c r="V617" s="5">
        <f t="shared" si="851"/>
        <v>1.9298836143675625E-3</v>
      </c>
      <c r="W617" s="5">
        <f t="shared" si="852"/>
        <v>4.5038528420280381E-2</v>
      </c>
      <c r="X617" s="5">
        <f t="shared" si="853"/>
        <v>2.863849893817573E-2</v>
      </c>
      <c r="Y617" s="5">
        <f t="shared" si="854"/>
        <v>9.1051334290773722E-3</v>
      </c>
      <c r="Z617" s="5">
        <f t="shared" si="855"/>
        <v>6.9224055547563801E-3</v>
      </c>
      <c r="AA617" s="5">
        <f t="shared" si="856"/>
        <v>8.2173568871994462E-3</v>
      </c>
      <c r="AB617" s="5">
        <f t="shared" si="857"/>
        <v>4.877275224449096E-3</v>
      </c>
      <c r="AC617" s="5">
        <f t="shared" si="858"/>
        <v>9.1044204401610009E-5</v>
      </c>
      <c r="AD617" s="5">
        <f t="shared" si="859"/>
        <v>1.3365933950858493E-2</v>
      </c>
      <c r="AE617" s="5">
        <f t="shared" si="860"/>
        <v>8.4989518682192528E-3</v>
      </c>
      <c r="AF617" s="5">
        <f t="shared" si="861"/>
        <v>2.7021000973025179E-3</v>
      </c>
      <c r="AG617" s="5">
        <f t="shared" si="862"/>
        <v>5.7272512729047813E-4</v>
      </c>
      <c r="AH617" s="5">
        <f t="shared" si="863"/>
        <v>1.1004317363544432E-3</v>
      </c>
      <c r="AI617" s="5">
        <f t="shared" si="864"/>
        <v>1.3062858331684766E-3</v>
      </c>
      <c r="AJ617" s="5">
        <f t="shared" si="865"/>
        <v>7.7532418484659396E-4</v>
      </c>
      <c r="AK617" s="5">
        <f t="shared" si="866"/>
        <v>3.067871652306313E-4</v>
      </c>
      <c r="AL617" s="5">
        <f t="shared" si="867"/>
        <v>2.7488653407820508E-6</v>
      </c>
      <c r="AM617" s="5">
        <f t="shared" si="868"/>
        <v>3.1732509323864782E-3</v>
      </c>
      <c r="AN617" s="5">
        <f t="shared" si="869"/>
        <v>2.0177644928734899E-3</v>
      </c>
      <c r="AO617" s="5">
        <f t="shared" si="870"/>
        <v>6.4151459110091391E-4</v>
      </c>
      <c r="AP617" s="5">
        <f t="shared" si="871"/>
        <v>1.3597258155378979E-4</v>
      </c>
      <c r="AQ617" s="5">
        <f t="shared" si="872"/>
        <v>2.1615108047667529E-5</v>
      </c>
      <c r="AR617" s="5">
        <f t="shared" si="873"/>
        <v>1.3994557201798302E-4</v>
      </c>
      <c r="AS617" s="5">
        <f t="shared" si="874"/>
        <v>1.6612472369014646E-4</v>
      </c>
      <c r="AT617" s="5">
        <f t="shared" si="875"/>
        <v>9.8600561000891288E-5</v>
      </c>
      <c r="AU617" s="5">
        <f t="shared" si="876"/>
        <v>3.9015146426263657E-5</v>
      </c>
      <c r="AV617" s="5">
        <f t="shared" si="877"/>
        <v>1.1578394954434134E-5</v>
      </c>
      <c r="AW617" s="5">
        <f t="shared" si="878"/>
        <v>5.7635774531909958E-8</v>
      </c>
      <c r="AX617" s="5">
        <f t="shared" si="879"/>
        <v>6.2781006780081414E-4</v>
      </c>
      <c r="AY617" s="5">
        <f t="shared" si="880"/>
        <v>3.9920349511227924E-4</v>
      </c>
      <c r="AZ617" s="5">
        <f t="shared" si="881"/>
        <v>1.2692009787936446E-4</v>
      </c>
      <c r="BA617" s="5">
        <f t="shared" si="882"/>
        <v>2.6901419857186289E-5</v>
      </c>
      <c r="BB617" s="5">
        <f t="shared" si="883"/>
        <v>4.2764290432973956E-6</v>
      </c>
      <c r="BC617" s="5">
        <f t="shared" si="884"/>
        <v>5.4384773619960991E-7</v>
      </c>
      <c r="BD617" s="5">
        <f t="shared" si="885"/>
        <v>1.4831120732305849E-5</v>
      </c>
      <c r="BE617" s="5">
        <f t="shared" si="886"/>
        <v>1.7605529050629137E-5</v>
      </c>
      <c r="BF617" s="5">
        <f t="shared" si="887"/>
        <v>1.0449468342516713E-5</v>
      </c>
      <c r="BG617" s="5">
        <f t="shared" si="888"/>
        <v>4.1347385179300441E-6</v>
      </c>
      <c r="BH617" s="5">
        <f t="shared" si="889"/>
        <v>1.2270525675043682E-6</v>
      </c>
      <c r="BI617" s="5">
        <f t="shared" si="890"/>
        <v>2.913186402264365E-7</v>
      </c>
      <c r="BJ617" s="8">
        <f t="shared" si="891"/>
        <v>0.49306903986351885</v>
      </c>
      <c r="BK617" s="8">
        <f t="shared" si="892"/>
        <v>0.30892632063983311</v>
      </c>
      <c r="BL617" s="8">
        <f t="shared" si="893"/>
        <v>0.19124121816292775</v>
      </c>
      <c r="BM617" s="8">
        <f t="shared" si="894"/>
        <v>0.2752874368843623</v>
      </c>
      <c r="BN617" s="8">
        <f t="shared" si="895"/>
        <v>0.72447240147733594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1.3644444444444399</v>
      </c>
      <c r="F618">
        <f>VLOOKUP(B618,home!$B$2:$E$405,3,FALSE)</f>
        <v>0.59</v>
      </c>
      <c r="G618">
        <f>VLOOKUP(C618,away!$B$2:$E$405,4,FALSE)</f>
        <v>0.65</v>
      </c>
      <c r="H618">
        <f>VLOOKUP(A618,away!$A$2:$E$405,3,FALSE)</f>
        <v>1.1155555555555601</v>
      </c>
      <c r="I618">
        <f>VLOOKUP(C618,away!$B$2:$E$405,3,FALSE)</f>
        <v>0.41</v>
      </c>
      <c r="J618">
        <f>VLOOKUP(B618,home!$B$2:$E$405,4,FALSE)</f>
        <v>1.34</v>
      </c>
      <c r="K618" s="3">
        <f t="shared" si="840"/>
        <v>0.52326444444444276</v>
      </c>
      <c r="L618" s="3">
        <f t="shared" si="841"/>
        <v>0.61288622222222466</v>
      </c>
      <c r="M618" s="5">
        <f t="shared" si="842"/>
        <v>0.32105248431872302</v>
      </c>
      <c r="N618" s="5">
        <f t="shared" si="843"/>
        <v>0.16799534984454476</v>
      </c>
      <c r="O618" s="5">
        <f t="shared" si="844"/>
        <v>0.19676864424916218</v>
      </c>
      <c r="P618" s="5">
        <f t="shared" si="845"/>
        <v>0.10296203531712403</v>
      </c>
      <c r="Q618" s="5">
        <f t="shared" si="846"/>
        <v>4.3952996702827755E-2</v>
      </c>
      <c r="R618" s="5">
        <f t="shared" si="847"/>
        <v>6.029839551282893E-2</v>
      </c>
      <c r="S618" s="5">
        <f t="shared" si="848"/>
        <v>8.2550215575659842E-3</v>
      </c>
      <c r="T618" s="5">
        <f t="shared" si="849"/>
        <v>2.6938186104541999E-2</v>
      </c>
      <c r="U618" s="5">
        <f t="shared" si="850"/>
        <v>3.1552006428911705E-2</v>
      </c>
      <c r="V618" s="5">
        <f t="shared" si="851"/>
        <v>2.9415537357365968E-4</v>
      </c>
      <c r="W618" s="5">
        <f t="shared" si="852"/>
        <v>7.6663468004578642E-3</v>
      </c>
      <c r="X618" s="5">
        <f t="shared" si="853"/>
        <v>4.6985983287780595E-3</v>
      </c>
      <c r="Y618" s="5">
        <f t="shared" si="854"/>
        <v>1.4398530897322213E-3</v>
      </c>
      <c r="Z618" s="5">
        <f t="shared" si="855"/>
        <v>1.2318685277306424E-2</v>
      </c>
      <c r="AA618" s="5">
        <f t="shared" si="856"/>
        <v>6.445930007915681E-3</v>
      </c>
      <c r="AB618" s="5">
        <f t="shared" si="857"/>
        <v>1.6864629922598805E-3</v>
      </c>
      <c r="AC618" s="5">
        <f t="shared" si="858"/>
        <v>5.8960056069340895E-6</v>
      </c>
      <c r="AD618" s="5">
        <f t="shared" si="859"/>
        <v>1.0028816748650039E-3</v>
      </c>
      <c r="AE618" s="5">
        <f t="shared" si="860"/>
        <v>6.1465236104390954E-4</v>
      </c>
      <c r="AF618" s="5">
        <f t="shared" si="861"/>
        <v>1.8835598177008628E-4</v>
      </c>
      <c r="AG618" s="5">
        <f t="shared" si="862"/>
        <v>3.8480262033342138E-5</v>
      </c>
      <c r="AH618" s="5">
        <f t="shared" si="863"/>
        <v>1.8874881205882175E-3</v>
      </c>
      <c r="AI618" s="5">
        <f t="shared" si="864"/>
        <v>9.87655422815079E-4</v>
      </c>
      <c r="AJ618" s="5">
        <f t="shared" si="865"/>
        <v>2.5840248306093676E-4</v>
      </c>
      <c r="AK618" s="5">
        <f t="shared" si="866"/>
        <v>4.5070943913981869E-5</v>
      </c>
      <c r="AL618" s="5">
        <f t="shared" si="867"/>
        <v>7.5634329859718447E-8</v>
      </c>
      <c r="AM618" s="5">
        <f t="shared" si="868"/>
        <v>1.0495446448834975E-4</v>
      </c>
      <c r="AN618" s="5">
        <f t="shared" si="869"/>
        <v>6.4325145245621308E-5</v>
      </c>
      <c r="AO618" s="5">
        <f t="shared" si="870"/>
        <v>1.9711997631742365E-5</v>
      </c>
      <c r="AP618" s="5">
        <f t="shared" si="871"/>
        <v>4.0270705869906726E-6</v>
      </c>
      <c r="AQ618" s="5">
        <f t="shared" si="872"/>
        <v>6.1703401967073747E-7</v>
      </c>
      <c r="AR618" s="5">
        <f t="shared" si="873"/>
        <v>2.3136309274332796E-4</v>
      </c>
      <c r="AS618" s="5">
        <f t="shared" si="874"/>
        <v>1.2106408018928558E-4</v>
      </c>
      <c r="AT618" s="5">
        <f t="shared" si="875"/>
        <v>3.1674264331211991E-5</v>
      </c>
      <c r="AU618" s="5">
        <f t="shared" si="876"/>
        <v>5.5246721094860251E-6</v>
      </c>
      <c r="AV618" s="5">
        <f t="shared" si="877"/>
        <v>7.2271612052697796E-7</v>
      </c>
      <c r="AW618" s="5">
        <f t="shared" si="878"/>
        <v>6.7377911734487372E-10</v>
      </c>
      <c r="AX618" s="5">
        <f t="shared" si="879"/>
        <v>9.1531565920767149E-6</v>
      </c>
      <c r="AY618" s="5">
        <f t="shared" si="880"/>
        <v>5.6098435651263498E-6</v>
      </c>
      <c r="AZ618" s="5">
        <f t="shared" si="881"/>
        <v>1.7190979149439723E-6</v>
      </c>
      <c r="BA618" s="5">
        <f t="shared" si="882"/>
        <v>3.5120380890670485E-7</v>
      </c>
      <c r="BB618" s="5">
        <f t="shared" si="883"/>
        <v>5.3811993917721599E-8</v>
      </c>
      <c r="BC618" s="5">
        <f t="shared" si="884"/>
        <v>6.5961259324955459E-9</v>
      </c>
      <c r="BD618" s="5">
        <f t="shared" si="885"/>
        <v>2.3633208645518071E-5</v>
      </c>
      <c r="BE618" s="5">
        <f t="shared" si="886"/>
        <v>1.2366417792336612E-5</v>
      </c>
      <c r="BF618" s="5">
        <f t="shared" si="887"/>
        <v>3.2354533679374449E-6</v>
      </c>
      <c r="BG618" s="5">
        <f t="shared" si="888"/>
        <v>5.6433256969989615E-7</v>
      </c>
      <c r="BH618" s="5">
        <f t="shared" si="889"/>
        <v>7.3823792141480231E-8</v>
      </c>
      <c r="BI618" s="5">
        <f t="shared" si="890"/>
        <v>7.7258731163387379E-9</v>
      </c>
      <c r="BJ618" s="8">
        <f t="shared" si="891"/>
        <v>0.25474623057256823</v>
      </c>
      <c r="BK618" s="8">
        <f t="shared" si="892"/>
        <v>0.43257527805048851</v>
      </c>
      <c r="BL618" s="8">
        <f t="shared" si="893"/>
        <v>0.30036028594899117</v>
      </c>
      <c r="BM618" s="8">
        <f t="shared" si="894"/>
        <v>0.10696496473435782</v>
      </c>
      <c r="BN618" s="8">
        <f t="shared" si="895"/>
        <v>0.89302990594521059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1.3644444444444399</v>
      </c>
      <c r="F619">
        <f>VLOOKUP(B619,home!$B$2:$E$405,3,FALSE)</f>
        <v>1.3</v>
      </c>
      <c r="G619">
        <f>VLOOKUP(C619,away!$B$2:$E$405,4,FALSE)</f>
        <v>1.03</v>
      </c>
      <c r="H619">
        <f>VLOOKUP(A619,away!$A$2:$E$405,3,FALSE)</f>
        <v>1.1155555555555601</v>
      </c>
      <c r="I619">
        <f>VLOOKUP(C619,away!$B$2:$E$405,3,FALSE)</f>
        <v>0.44</v>
      </c>
      <c r="J619">
        <f>VLOOKUP(B619,home!$B$2:$E$405,4,FALSE)</f>
        <v>0.9</v>
      </c>
      <c r="K619" s="3">
        <f t="shared" si="840"/>
        <v>1.826991111111105</v>
      </c>
      <c r="L619" s="3">
        <f t="shared" si="841"/>
        <v>0.44176000000000176</v>
      </c>
      <c r="M619" s="5">
        <f t="shared" si="842"/>
        <v>0.10344128611965979</v>
      </c>
      <c r="N619" s="5">
        <f t="shared" si="843"/>
        <v>0.18898631026251897</v>
      </c>
      <c r="O619" s="5">
        <f t="shared" si="844"/>
        <v>4.5696222556221085E-2</v>
      </c>
      <c r="P619" s="5">
        <f t="shared" si="845"/>
        <v>8.3486592421570693E-2</v>
      </c>
      <c r="Q619" s="5">
        <f t="shared" si="846"/>
        <v>0.17263815448565381</v>
      </c>
      <c r="R619" s="5">
        <f t="shared" si="847"/>
        <v>1.0093381638218152E-2</v>
      </c>
      <c r="S619" s="5">
        <f t="shared" si="848"/>
        <v>1.6845331723018778E-2</v>
      </c>
      <c r="T619" s="5">
        <f t="shared" si="849"/>
        <v>7.6264631125582724E-2</v>
      </c>
      <c r="U619" s="5">
        <f t="shared" si="850"/>
        <v>1.8440518534076609E-2</v>
      </c>
      <c r="V619" s="5">
        <f t="shared" si="851"/>
        <v>1.5106361798958249E-3</v>
      </c>
      <c r="W619" s="5">
        <f t="shared" si="852"/>
        <v>0.1051361245613051</v>
      </c>
      <c r="X619" s="5">
        <f t="shared" si="853"/>
        <v>4.644493438620232E-2</v>
      </c>
      <c r="Y619" s="5">
        <f t="shared" si="854"/>
        <v>1.0258757107224408E-2</v>
      </c>
      <c r="Z619" s="5">
        <f t="shared" si="855"/>
        <v>1.4862840908330902E-3</v>
      </c>
      <c r="AA619" s="5">
        <f t="shared" si="856"/>
        <v>2.7154278225379061E-3</v>
      </c>
      <c r="AB619" s="5">
        <f t="shared" si="857"/>
        <v>2.4805312473202695E-3</v>
      </c>
      <c r="AC619" s="5">
        <f t="shared" si="858"/>
        <v>7.6201360077801436E-5</v>
      </c>
      <c r="AD619" s="5">
        <f t="shared" si="859"/>
        <v>4.8020691257543581E-2</v>
      </c>
      <c r="AE619" s="5">
        <f t="shared" si="860"/>
        <v>2.1213620569932534E-2</v>
      </c>
      <c r="AF619" s="5">
        <f t="shared" si="861"/>
        <v>4.6856645114867167E-3</v>
      </c>
      <c r="AG619" s="5">
        <f t="shared" si="862"/>
        <v>6.8997971819812702E-4</v>
      </c>
      <c r="AH619" s="5">
        <f t="shared" si="863"/>
        <v>1.641452149916071E-4</v>
      </c>
      <c r="AI619" s="5">
        <f t="shared" si="864"/>
        <v>2.9989184872108749E-4</v>
      </c>
      <c r="AJ619" s="5">
        <f t="shared" si="865"/>
        <v>2.7394987095405156E-4</v>
      </c>
      <c r="AK619" s="5">
        <f t="shared" si="866"/>
        <v>1.6683465970769552E-4</v>
      </c>
      <c r="AL619" s="5">
        <f t="shared" si="867"/>
        <v>2.4600590845034579E-6</v>
      </c>
      <c r="AM619" s="5">
        <f t="shared" si="868"/>
        <v>1.7546675215388587E-2</v>
      </c>
      <c r="AN619" s="5">
        <f t="shared" si="869"/>
        <v>7.7514192431500919E-3</v>
      </c>
      <c r="AO619" s="5">
        <f t="shared" si="870"/>
        <v>1.712133482426999E-3</v>
      </c>
      <c r="AP619" s="5">
        <f t="shared" si="871"/>
        <v>2.5211736239898479E-4</v>
      </c>
      <c r="AQ619" s="5">
        <f t="shared" si="872"/>
        <v>2.7843841503343984E-5</v>
      </c>
      <c r="AR619" s="5">
        <f t="shared" si="873"/>
        <v>1.4502558034938531E-5</v>
      </c>
      <c r="AS619" s="5">
        <f t="shared" si="874"/>
        <v>2.649604461820563E-5</v>
      </c>
      <c r="AT619" s="5">
        <f t="shared" si="875"/>
        <v>2.4204018998532464E-5</v>
      </c>
      <c r="AU619" s="5">
        <f t="shared" si="876"/>
        <v>1.4740175854494376E-5</v>
      </c>
      <c r="AV619" s="5">
        <f t="shared" si="877"/>
        <v>6.73254256559394E-6</v>
      </c>
      <c r="AW619" s="5">
        <f t="shared" si="878"/>
        <v>5.5152583499649072E-8</v>
      </c>
      <c r="AX619" s="5">
        <f t="shared" si="879"/>
        <v>5.342936608011415E-3</v>
      </c>
      <c r="AY619" s="5">
        <f t="shared" si="880"/>
        <v>2.3602956759551318E-3</v>
      </c>
      <c r="AZ619" s="5">
        <f t="shared" si="881"/>
        <v>5.2134210890497157E-4</v>
      </c>
      <c r="BA619" s="5">
        <f t="shared" si="882"/>
        <v>7.6769363343287081E-5</v>
      </c>
      <c r="BB619" s="5">
        <f t="shared" si="883"/>
        <v>8.4784084876326565E-6</v>
      </c>
      <c r="BC619" s="5">
        <f t="shared" si="884"/>
        <v>7.4908434669932366E-7</v>
      </c>
      <c r="BD619" s="5">
        <f t="shared" si="885"/>
        <v>1.0677750062524115E-6</v>
      </c>
      <c r="BE619" s="5">
        <f t="shared" si="886"/>
        <v>1.9508154450897605E-6</v>
      </c>
      <c r="BF619" s="5">
        <f t="shared" si="887"/>
        <v>1.7820612387986238E-6</v>
      </c>
      <c r="BG619" s="5">
        <f t="shared" si="888"/>
        <v>1.08527001424691E-6</v>
      </c>
      <c r="BH619" s="5">
        <f t="shared" si="889"/>
        <v>4.9569466729613172E-7</v>
      </c>
      <c r="BI619" s="5">
        <f t="shared" si="890"/>
        <v>1.8112595019504194E-7</v>
      </c>
      <c r="BJ619" s="8">
        <f t="shared" si="891"/>
        <v>0.70993962837956537</v>
      </c>
      <c r="BK619" s="8">
        <f t="shared" si="892"/>
        <v>0.20772280353926253</v>
      </c>
      <c r="BL619" s="8">
        <f t="shared" si="893"/>
        <v>8.0424141475142111E-2</v>
      </c>
      <c r="BM619" s="8">
        <f t="shared" si="894"/>
        <v>0.39287066947758903</v>
      </c>
      <c r="BN619" s="8">
        <f t="shared" si="895"/>
        <v>0.60434194748384251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1.3644444444444399</v>
      </c>
      <c r="F620">
        <f>VLOOKUP(B620,home!$B$2:$E$405,3,FALSE)</f>
        <v>0.81</v>
      </c>
      <c r="G620">
        <f>VLOOKUP(C620,away!$B$2:$E$405,4,FALSE)</f>
        <v>1.06</v>
      </c>
      <c r="H620">
        <f>VLOOKUP(A620,away!$A$2:$E$405,3,FALSE)</f>
        <v>1.1155555555555601</v>
      </c>
      <c r="I620">
        <f>VLOOKUP(C620,away!$B$2:$E$405,3,FALSE)</f>
        <v>0.56999999999999995</v>
      </c>
      <c r="J620">
        <f>VLOOKUP(B620,home!$B$2:$E$405,4,FALSE)</f>
        <v>1.1000000000000001</v>
      </c>
      <c r="K620" s="3">
        <f t="shared" si="840"/>
        <v>1.1715119999999963</v>
      </c>
      <c r="L620" s="3">
        <f t="shared" si="841"/>
        <v>0.69945333333333615</v>
      </c>
      <c r="M620" s="5">
        <f t="shared" si="842"/>
        <v>0.15397495289531274</v>
      </c>
      <c r="N620" s="5">
        <f t="shared" si="843"/>
        <v>0.18038350501629305</v>
      </c>
      <c r="O620" s="5">
        <f t="shared" si="844"/>
        <v>0.10769829405246992</v>
      </c>
      <c r="P620" s="5">
        <f t="shared" si="845"/>
        <v>0.12616984386199673</v>
      </c>
      <c r="Q620" s="5">
        <f t="shared" si="846"/>
        <v>0.10566072036432347</v>
      </c>
      <c r="R620" s="5">
        <f t="shared" si="847"/>
        <v>3.766496538465694E-2</v>
      </c>
      <c r="S620" s="5">
        <f t="shared" si="848"/>
        <v>2.584645944165968E-2</v>
      </c>
      <c r="T620" s="5">
        <f t="shared" si="849"/>
        <v>7.3904743061227574E-2</v>
      </c>
      <c r="U620" s="5">
        <f t="shared" si="850"/>
        <v>4.4124958927710081E-2</v>
      </c>
      <c r="V620" s="5">
        <f t="shared" si="851"/>
        <v>2.3532281573648835E-3</v>
      </c>
      <c r="W620" s="5">
        <f t="shared" si="852"/>
        <v>4.1260933945149646E-2</v>
      </c>
      <c r="X620" s="5">
        <f t="shared" si="853"/>
        <v>2.8860097784381519E-2</v>
      </c>
      <c r="Y620" s="5">
        <f t="shared" si="854"/>
        <v>1.009314579780584E-2</v>
      </c>
      <c r="Z620" s="5">
        <f t="shared" si="855"/>
        <v>8.7816285293943405E-3</v>
      </c>
      <c r="AA620" s="5">
        <f t="shared" si="856"/>
        <v>1.0287783201727791E-2</v>
      </c>
      <c r="AB620" s="5">
        <f t="shared" si="857"/>
        <v>6.0261307371112472E-3</v>
      </c>
      <c r="AC620" s="5">
        <f t="shared" si="858"/>
        <v>1.2051734048436751E-4</v>
      </c>
      <c r="AD620" s="5">
        <f t="shared" si="859"/>
        <v>1.2084419811987504E-2</v>
      </c>
      <c r="AE620" s="5">
        <f t="shared" si="860"/>
        <v>8.4524877188940674E-3</v>
      </c>
      <c r="AF620" s="5">
        <f t="shared" si="861"/>
        <v>2.9560603549697705E-3</v>
      </c>
      <c r="AG620" s="5">
        <f t="shared" si="862"/>
        <v>6.8920875627271033E-4</v>
      </c>
      <c r="AH620" s="5">
        <f t="shared" si="863"/>
        <v>1.5355848367449982E-3</v>
      </c>
      <c r="AI620" s="5">
        <f t="shared" si="864"/>
        <v>1.7989560632648007E-3</v>
      </c>
      <c r="AJ620" s="5">
        <f t="shared" si="865"/>
        <v>1.053749307793734E-3</v>
      </c>
      <c r="AK620" s="5">
        <f t="shared" si="866"/>
        <v>4.1149331969068297E-4</v>
      </c>
      <c r="AL620" s="5">
        <f t="shared" si="867"/>
        <v>3.9501629961631571E-6</v>
      </c>
      <c r="AM620" s="5">
        <f t="shared" si="868"/>
        <v>2.8314085645562092E-3</v>
      </c>
      <c r="AN620" s="5">
        <f t="shared" si="869"/>
        <v>1.980438158507397E-3</v>
      </c>
      <c r="AO620" s="5">
        <f t="shared" si="870"/>
        <v>6.9261203571426629E-4</v>
      </c>
      <c r="AP620" s="5">
        <f t="shared" si="871"/>
        <v>1.6148326569571041E-4</v>
      </c>
      <c r="AQ620" s="5">
        <f t="shared" si="872"/>
        <v>2.8237502117104352E-5</v>
      </c>
      <c r="AR620" s="5">
        <f t="shared" si="873"/>
        <v>2.1481398653548325E-4</v>
      </c>
      <c r="AS620" s="5">
        <f t="shared" si="874"/>
        <v>2.5165716299415628E-4</v>
      </c>
      <c r="AT620" s="5">
        <f t="shared" si="875"/>
        <v>1.4740969316680462E-4</v>
      </c>
      <c r="AU620" s="5">
        <f t="shared" si="876"/>
        <v>5.7564074820409688E-5</v>
      </c>
      <c r="AV620" s="5">
        <f t="shared" si="877"/>
        <v>1.6859251105251903E-5</v>
      </c>
      <c r="AW620" s="5">
        <f t="shared" si="878"/>
        <v>8.9912071029824941E-8</v>
      </c>
      <c r="AX620" s="5">
        <f t="shared" si="879"/>
        <v>5.5283818504672788E-4</v>
      </c>
      <c r="AY620" s="5">
        <f t="shared" si="880"/>
        <v>3.8668451132488552E-4</v>
      </c>
      <c r="AZ620" s="5">
        <f t="shared" si="881"/>
        <v>1.3523388519728167E-4</v>
      </c>
      <c r="BA620" s="5">
        <f t="shared" si="882"/>
        <v>3.1529930593618789E-5</v>
      </c>
      <c r="BB620" s="5">
        <f t="shared" si="883"/>
        <v>5.513428763368848E-6</v>
      </c>
      <c r="BC620" s="5">
        <f t="shared" si="884"/>
        <v>7.7127722532684715E-7</v>
      </c>
      <c r="BD620" s="5">
        <f t="shared" si="885"/>
        <v>2.5042059821477682E-5</v>
      </c>
      <c r="BE620" s="5">
        <f t="shared" si="886"/>
        <v>2.9337073585578871E-5</v>
      </c>
      <c r="BF620" s="5">
        <f t="shared" si="887"/>
        <v>1.718436687519429E-5</v>
      </c>
      <c r="BG620" s="5">
        <f t="shared" si="888"/>
        <v>6.7105640022308506E-6</v>
      </c>
      <c r="BH620" s="5">
        <f t="shared" si="889"/>
        <v>1.9653765638453614E-6</v>
      </c>
      <c r="BI620" s="5">
        <f t="shared" si="890"/>
        <v>4.6049244581271953E-7</v>
      </c>
      <c r="BJ620" s="8">
        <f t="shared" si="891"/>
        <v>0.47115207335604697</v>
      </c>
      <c r="BK620" s="8">
        <f t="shared" si="892"/>
        <v>0.30885563637113944</v>
      </c>
      <c r="BL620" s="8">
        <f t="shared" si="893"/>
        <v>0.21137091993308643</v>
      </c>
      <c r="BM620" s="8">
        <f t="shared" si="894"/>
        <v>0.28822138201536041</v>
      </c>
      <c r="BN620" s="8">
        <f t="shared" si="895"/>
        <v>0.71155228157505279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1.3644444444444399</v>
      </c>
      <c r="F621">
        <f>VLOOKUP(B621,home!$B$2:$E$405,3,FALSE)</f>
        <v>0.98</v>
      </c>
      <c r="G621">
        <f>VLOOKUP(C621,away!$B$2:$E$405,4,FALSE)</f>
        <v>1.63</v>
      </c>
      <c r="H621">
        <f>VLOOKUP(A621,away!$A$2:$E$405,3,FALSE)</f>
        <v>1.1155555555555601</v>
      </c>
      <c r="I621">
        <f>VLOOKUP(C621,away!$B$2:$E$405,3,FALSE)</f>
        <v>0.49</v>
      </c>
      <c r="J621">
        <f>VLOOKUP(B621,home!$B$2:$E$405,4,FALSE)</f>
        <v>1.29</v>
      </c>
      <c r="K621" s="3">
        <f t="shared" si="840"/>
        <v>2.1795635555555481</v>
      </c>
      <c r="L621" s="3">
        <f t="shared" si="841"/>
        <v>0.70514266666666958</v>
      </c>
      <c r="M621" s="5">
        <f t="shared" si="842"/>
        <v>5.5871200842953696E-2</v>
      </c>
      <c r="N621" s="5">
        <f t="shared" si="843"/>
        <v>0.12177483316242629</v>
      </c>
      <c r="O621" s="5">
        <f t="shared" si="844"/>
        <v>3.9397167552269449E-2</v>
      </c>
      <c r="P621" s="5">
        <f t="shared" si="845"/>
        <v>8.586863058904208E-2</v>
      </c>
      <c r="Q621" s="5">
        <f t="shared" si="846"/>
        <v>0.1327079941723408</v>
      </c>
      <c r="R621" s="5">
        <f t="shared" si="847"/>
        <v>1.3890311893460431E-2</v>
      </c>
      <c r="S621" s="5">
        <f t="shared" si="848"/>
        <v>3.2992944522362476E-2</v>
      </c>
      <c r="T621" s="5">
        <f t="shared" si="849"/>
        <v>9.357806889866925E-2</v>
      </c>
      <c r="U621" s="5">
        <f t="shared" si="850"/>
        <v>3.0274817578286133E-2</v>
      </c>
      <c r="V621" s="5">
        <f t="shared" si="851"/>
        <v>5.6341071020726231E-3</v>
      </c>
      <c r="W621" s="5">
        <f t="shared" si="852"/>
        <v>9.641516920963733E-2</v>
      </c>
      <c r="X621" s="5">
        <f t="shared" si="853"/>
        <v>6.7986449523601847E-2</v>
      </c>
      <c r="Y621" s="5">
        <f t="shared" si="854"/>
        <v>2.3970073157135764E-2</v>
      </c>
      <c r="Z621" s="5">
        <f t="shared" si="855"/>
        <v>3.2648838564621487E-3</v>
      </c>
      <c r="AA621" s="5">
        <f t="shared" si="856"/>
        <v>7.1160218666665503E-3</v>
      </c>
      <c r="AB621" s="5">
        <f t="shared" si="857"/>
        <v>7.7549109605613903E-3</v>
      </c>
      <c r="AC621" s="5">
        <f t="shared" si="858"/>
        <v>5.4119234747482953E-4</v>
      </c>
      <c r="AD621" s="5">
        <f t="shared" si="859"/>
        <v>5.2535747253011758E-2</v>
      </c>
      <c r="AE621" s="5">
        <f t="shared" si="860"/>
        <v>3.7045196913314871E-2</v>
      </c>
      <c r="AF621" s="5">
        <f t="shared" si="861"/>
        <v>1.306107446932336E-2</v>
      </c>
      <c r="AG621" s="5">
        <f t="shared" si="862"/>
        <v>3.0699736269435437E-3</v>
      </c>
      <c r="AH621" s="5">
        <f t="shared" si="863"/>
        <v>5.7555222722566982E-4</v>
      </c>
      <c r="AI621" s="5">
        <f t="shared" si="864"/>
        <v>1.2544526587798957E-3</v>
      </c>
      <c r="AJ621" s="5">
        <f t="shared" si="865"/>
        <v>1.3670796486232107E-3</v>
      </c>
      <c r="AK621" s="5">
        <f t="shared" si="866"/>
        <v>9.9321232656027778E-4</v>
      </c>
      <c r="AL621" s="5">
        <f t="shared" si="867"/>
        <v>3.3270411275789478E-5</v>
      </c>
      <c r="AM621" s="5">
        <f t="shared" si="868"/>
        <v>2.2901000015308377E-2</v>
      </c>
      <c r="AN621" s="5">
        <f t="shared" si="869"/>
        <v>1.6148472220127993E-2</v>
      </c>
      <c r="AO621" s="5">
        <f t="shared" si="870"/>
        <v>5.6934883819468414E-3</v>
      </c>
      <c r="AP621" s="5">
        <f t="shared" si="871"/>
        <v>1.338240526760566E-3</v>
      </c>
      <c r="AQ621" s="5">
        <f t="shared" si="872"/>
        <v>2.3591262342033853E-4</v>
      </c>
      <c r="AR621" s="5">
        <f t="shared" si="873"/>
        <v>8.1169286462369987E-5</v>
      </c>
      <c r="AS621" s="5">
        <f t="shared" si="874"/>
        <v>1.7691361860382995E-4</v>
      </c>
      <c r="AT621" s="5">
        <f t="shared" si="875"/>
        <v>1.9279723779518096E-4</v>
      </c>
      <c r="AU621" s="5">
        <f t="shared" si="876"/>
        <v>1.4007127770338432E-4</v>
      </c>
      <c r="AV621" s="5">
        <f t="shared" si="877"/>
        <v>7.6323563015599251E-5</v>
      </c>
      <c r="AW621" s="5">
        <f t="shared" si="878"/>
        <v>1.4203723187752333E-6</v>
      </c>
      <c r="AX621" s="5">
        <f t="shared" si="879"/>
        <v>8.3190308365238656E-3</v>
      </c>
      <c r="AY621" s="5">
        <f t="shared" si="880"/>
        <v>5.8661035881486939E-3</v>
      </c>
      <c r="AZ621" s="5">
        <f t="shared" si="881"/>
        <v>2.0682199635450437E-3</v>
      </c>
      <c r="BA621" s="5">
        <f t="shared" si="882"/>
        <v>4.8613004678246487E-4</v>
      </c>
      <c r="BB621" s="5">
        <f t="shared" si="883"/>
        <v>8.569775938374503E-5</v>
      </c>
      <c r="BC621" s="5">
        <f t="shared" si="884"/>
        <v>1.2085829315842519E-5</v>
      </c>
      <c r="BD621" s="5">
        <f t="shared" si="885"/>
        <v>9.539321184584391E-6</v>
      </c>
      <c r="BE621" s="5">
        <f t="shared" si="886"/>
        <v>2.0791556798659115E-5</v>
      </c>
      <c r="BF621" s="5">
        <f t="shared" si="887"/>
        <v>2.2658259730810304E-5</v>
      </c>
      <c r="BG621" s="5">
        <f t="shared" si="888"/>
        <v>1.6461705713861996E-5</v>
      </c>
      <c r="BH621" s="5">
        <f t="shared" si="889"/>
        <v>8.9698334590535363E-6</v>
      </c>
      <c r="BI621" s="5">
        <f t="shared" si="890"/>
        <v>3.9100644213511676E-6</v>
      </c>
      <c r="BJ621" s="8">
        <f t="shared" si="891"/>
        <v>0.70529896217766852</v>
      </c>
      <c r="BK621" s="8">
        <f t="shared" si="892"/>
        <v>0.18680744940333022</v>
      </c>
      <c r="BL621" s="8">
        <f t="shared" si="893"/>
        <v>0.10337313243732167</v>
      </c>
      <c r="BM621" s="8">
        <f t="shared" si="894"/>
        <v>0.54336960644646015</v>
      </c>
      <c r="BN621" s="8">
        <f t="shared" si="895"/>
        <v>0.44951013821249275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1.51980198019802</v>
      </c>
      <c r="F622">
        <f>VLOOKUP(B622,home!$B$2:$E$405,3,FALSE)</f>
        <v>1.1000000000000001</v>
      </c>
      <c r="G622">
        <f>VLOOKUP(C622,away!$B$2:$E$405,4,FALSE)</f>
        <v>0.99</v>
      </c>
      <c r="H622">
        <f>VLOOKUP(A622,away!$A$2:$E$405,3,FALSE)</f>
        <v>1.34653465346535</v>
      </c>
      <c r="I622">
        <f>VLOOKUP(C622,away!$B$2:$E$405,3,FALSE)</f>
        <v>0.9</v>
      </c>
      <c r="J622">
        <f>VLOOKUP(B622,home!$B$2:$E$405,4,FALSE)</f>
        <v>0.33</v>
      </c>
      <c r="K622" s="3">
        <f t="shared" si="840"/>
        <v>1.655064356435644</v>
      </c>
      <c r="L622" s="3">
        <f t="shared" si="841"/>
        <v>0.39992079207920894</v>
      </c>
      <c r="M622" s="5">
        <f t="shared" si="842"/>
        <v>0.12809473796050361</v>
      </c>
      <c r="N622" s="5">
        <f t="shared" si="843"/>
        <v>0.21200503504539336</v>
      </c>
      <c r="O622" s="5">
        <f t="shared" si="844"/>
        <v>5.1227749066343316E-2</v>
      </c>
      <c r="P622" s="5">
        <f t="shared" si="845"/>
        <v>8.4785221540134167E-2</v>
      </c>
      <c r="Q622" s="5">
        <f t="shared" si="846"/>
        <v>0.17544098844426009</v>
      </c>
      <c r="R622" s="5">
        <f t="shared" si="847"/>
        <v>1.0243520991523486E-2</v>
      </c>
      <c r="S622" s="5">
        <f t="shared" si="848"/>
        <v>1.402972109952347E-2</v>
      </c>
      <c r="T622" s="5">
        <f t="shared" si="849"/>
        <v>7.0162499061787828E-2</v>
      </c>
      <c r="U622" s="5">
        <f t="shared" si="850"/>
        <v>1.6953686477470829E-2</v>
      </c>
      <c r="V622" s="5">
        <f t="shared" si="851"/>
        <v>1.0317997015408358E-3</v>
      </c>
      <c r="W622" s="5">
        <f t="shared" si="852"/>
        <v>9.6788708877310878E-2</v>
      </c>
      <c r="X622" s="5">
        <f t="shared" si="853"/>
        <v>3.8707817118538122E-2</v>
      </c>
      <c r="Y622" s="5">
        <f t="shared" si="854"/>
        <v>7.7400304408514631E-3</v>
      </c>
      <c r="Z622" s="5">
        <f t="shared" si="855"/>
        <v>1.365532342870026E-3</v>
      </c>
      <c r="AA622" s="5">
        <f t="shared" si="856"/>
        <v>2.260043908244237E-3</v>
      </c>
      <c r="AB622" s="5">
        <f t="shared" si="857"/>
        <v>1.8702590582572729E-3</v>
      </c>
      <c r="AC622" s="5">
        <f t="shared" si="858"/>
        <v>4.2683918789836345E-5</v>
      </c>
      <c r="AD622" s="5">
        <f t="shared" si="859"/>
        <v>4.0047885542065856E-2</v>
      </c>
      <c r="AE622" s="5">
        <f t="shared" si="860"/>
        <v>1.6015982107080478E-2</v>
      </c>
      <c r="AF622" s="5">
        <f t="shared" si="861"/>
        <v>3.2025621250950306E-3</v>
      </c>
      <c r="AG622" s="5">
        <f t="shared" si="862"/>
        <v>4.2692372725029325E-4</v>
      </c>
      <c r="AH622" s="5">
        <f t="shared" si="863"/>
        <v>1.3652619404258963E-4</v>
      </c>
      <c r="AI622" s="5">
        <f t="shared" si="864"/>
        <v>2.2595963747970644E-4</v>
      </c>
      <c r="AJ622" s="5">
        <f t="shared" si="865"/>
        <v>1.869888709928909E-4</v>
      </c>
      <c r="AK622" s="5">
        <f t="shared" si="866"/>
        <v>1.0315953847682557E-4</v>
      </c>
      <c r="AL622" s="5">
        <f t="shared" si="867"/>
        <v>1.1300902967343525E-6</v>
      </c>
      <c r="AM622" s="5">
        <f t="shared" si="868"/>
        <v>1.32563655822575E-2</v>
      </c>
      <c r="AN622" s="5">
        <f t="shared" si="869"/>
        <v>5.301496223747983E-3</v>
      </c>
      <c r="AO622" s="5">
        <f t="shared" si="870"/>
        <v>1.0600892845031139E-3</v>
      </c>
      <c r="AP622" s="5">
        <f t="shared" si="871"/>
        <v>1.4131724877772248E-4</v>
      </c>
      <c r="AQ622" s="5">
        <f t="shared" si="872"/>
        <v>1.4128926516410342E-5</v>
      </c>
      <c r="AR622" s="5">
        <f t="shared" si="873"/>
        <v>1.0919932732214444E-5</v>
      </c>
      <c r="AS622" s="5">
        <f t="shared" si="874"/>
        <v>1.8073191439763023E-5</v>
      </c>
      <c r="AT622" s="5">
        <f t="shared" si="875"/>
        <v>1.495614747949479E-5</v>
      </c>
      <c r="AU622" s="5">
        <f t="shared" si="876"/>
        <v>8.2511288676355427E-6</v>
      </c>
      <c r="AV622" s="5">
        <f t="shared" si="877"/>
        <v>3.414037322295196E-6</v>
      </c>
      <c r="AW622" s="5">
        <f t="shared" si="878"/>
        <v>2.0777797766134952E-8</v>
      </c>
      <c r="AX622" s="5">
        <f t="shared" si="879"/>
        <v>3.6566896951791094E-3</v>
      </c>
      <c r="AY622" s="5">
        <f t="shared" si="880"/>
        <v>1.4623862392839106E-3</v>
      </c>
      <c r="AZ622" s="5">
        <f t="shared" si="881"/>
        <v>2.924193315700785E-4</v>
      </c>
      <c r="BA622" s="5">
        <f t="shared" si="882"/>
        <v>3.8981523566926222E-5</v>
      </c>
      <c r="BB622" s="5">
        <f t="shared" si="883"/>
        <v>3.8973804453348697E-6</v>
      </c>
      <c r="BC622" s="5">
        <f t="shared" si="884"/>
        <v>3.1172869494646824E-7</v>
      </c>
      <c r="BD622" s="5">
        <f t="shared" si="885"/>
        <v>7.2785135795314701E-7</v>
      </c>
      <c r="BE622" s="5">
        <f t="shared" si="886"/>
        <v>1.2046408393315347E-6</v>
      </c>
      <c r="BF622" s="5">
        <f t="shared" si="887"/>
        <v>9.9687905774217036E-7</v>
      </c>
      <c r="BG622" s="5">
        <f t="shared" si="888"/>
        <v>5.4996633204873889E-7</v>
      </c>
      <c r="BH622" s="5">
        <f t="shared" si="889"/>
        <v>2.2755741835337946E-7</v>
      </c>
      <c r="BI622" s="5">
        <f t="shared" si="890"/>
        <v>7.5324434431838446E-8</v>
      </c>
      <c r="BJ622" s="8">
        <f t="shared" si="891"/>
        <v>0.68576651565417657</v>
      </c>
      <c r="BK622" s="8">
        <f t="shared" si="892"/>
        <v>0.22944768055007253</v>
      </c>
      <c r="BL622" s="8">
        <f t="shared" si="893"/>
        <v>8.3267290400112381E-2</v>
      </c>
      <c r="BM622" s="8">
        <f t="shared" si="894"/>
        <v>0.33658740043758728</v>
      </c>
      <c r="BN622" s="8">
        <f t="shared" si="895"/>
        <v>0.66179725304815806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1.51980198019802</v>
      </c>
      <c r="F623">
        <f>VLOOKUP(B623,home!$B$2:$E$405,3,FALSE)</f>
        <v>1.56</v>
      </c>
      <c r="G623">
        <f>VLOOKUP(C623,away!$B$2:$E$405,4,FALSE)</f>
        <v>1.32</v>
      </c>
      <c r="H623">
        <f>VLOOKUP(A623,away!$A$2:$E$405,3,FALSE)</f>
        <v>1.34653465346535</v>
      </c>
      <c r="I623">
        <f>VLOOKUP(C623,away!$B$2:$E$405,3,FALSE)</f>
        <v>0.8</v>
      </c>
      <c r="J623">
        <f>VLOOKUP(B623,home!$B$2:$E$405,4,FALSE)</f>
        <v>0.84</v>
      </c>
      <c r="K623" s="3">
        <f t="shared" si="840"/>
        <v>3.129576237623763</v>
      </c>
      <c r="L623" s="3">
        <f t="shared" si="841"/>
        <v>0.90487128712871512</v>
      </c>
      <c r="M623" s="5">
        <f t="shared" si="842"/>
        <v>1.7695453713265027E-2</v>
      </c>
      <c r="N623" s="5">
        <f t="shared" si="843"/>
        <v>5.5379271455005409E-2</v>
      </c>
      <c r="O623" s="5">
        <f t="shared" si="844"/>
        <v>1.6012107977848723E-2</v>
      </c>
      <c r="P623" s="5">
        <f t="shared" si="845"/>
        <v>5.0111112641741257E-2</v>
      </c>
      <c r="Q623" s="5">
        <f t="shared" si="846"/>
        <v>8.6656826001250464E-2</v>
      </c>
      <c r="R623" s="5">
        <f t="shared" si="847"/>
        <v>7.2444483777799702E-3</v>
      </c>
      <c r="S623" s="5">
        <f t="shared" si="848"/>
        <v>3.5476959942412623E-2</v>
      </c>
      <c r="T623" s="5">
        <f t="shared" si="849"/>
        <v>7.8413273682240617E-2</v>
      </c>
      <c r="U623" s="5">
        <f t="shared" si="850"/>
        <v>2.2672053497792211E-2</v>
      </c>
      <c r="V623" s="5">
        <f t="shared" si="851"/>
        <v>1.1162879364181914E-2</v>
      </c>
      <c r="W623" s="5">
        <f t="shared" si="852"/>
        <v>9.039971449380349E-2</v>
      </c>
      <c r="X623" s="5">
        <f t="shared" si="853"/>
        <v>8.1800106010076326E-2</v>
      </c>
      <c r="Y623" s="5">
        <f t="shared" si="854"/>
        <v>3.7009283606301548E-2</v>
      </c>
      <c r="Z623" s="5">
        <f t="shared" si="855"/>
        <v>2.1850977760464315E-3</v>
      </c>
      <c r="AA623" s="5">
        <f t="shared" si="856"/>
        <v>6.8384300767994439E-3</v>
      </c>
      <c r="AB623" s="5">
        <f t="shared" si="857"/>
        <v>1.0700694135501594E-2</v>
      </c>
      <c r="AC623" s="5">
        <f t="shared" si="858"/>
        <v>1.9757345385461849E-3</v>
      </c>
      <c r="AD623" s="5">
        <f t="shared" si="859"/>
        <v>7.0728199591944971E-2</v>
      </c>
      <c r="AE623" s="5">
        <f t="shared" si="860"/>
        <v>6.3999917001059906E-2</v>
      </c>
      <c r="AF623" s="5">
        <f t="shared" si="861"/>
        <v>2.895584363644E-2</v>
      </c>
      <c r="AG623" s="5">
        <f t="shared" si="862"/>
        <v>8.7337705004010939E-3</v>
      </c>
      <c r="AH623" s="5">
        <f t="shared" si="863"/>
        <v>4.9430805927830682E-4</v>
      </c>
      <c r="AI623" s="5">
        <f t="shared" si="864"/>
        <v>1.5469747563833076E-3</v>
      </c>
      <c r="AJ623" s="5">
        <f t="shared" si="865"/>
        <v>2.4206877188905052E-3</v>
      </c>
      <c r="AK623" s="5">
        <f t="shared" si="866"/>
        <v>2.5252422545824649E-3</v>
      </c>
      <c r="AL623" s="5">
        <f t="shared" si="867"/>
        <v>2.2380043510734885E-4</v>
      </c>
      <c r="AM623" s="5">
        <f t="shared" si="868"/>
        <v>4.4269858554572362E-2</v>
      </c>
      <c r="AN623" s="5">
        <f t="shared" si="869"/>
        <v>4.0058523891282047E-2</v>
      </c>
      <c r="AO623" s="5">
        <f t="shared" si="870"/>
        <v>1.8123904036990383E-2</v>
      </c>
      <c r="AP623" s="5">
        <f t="shared" si="871"/>
        <v>5.4666001245829354E-3</v>
      </c>
      <c r="AQ623" s="5">
        <f t="shared" si="872"/>
        <v>1.2366423727373386E-3</v>
      </c>
      <c r="AR623" s="5">
        <f t="shared" si="873"/>
        <v>8.945703396745177E-5</v>
      </c>
      <c r="AS623" s="5">
        <f t="shared" si="874"/>
        <v>2.7996260779283887E-4</v>
      </c>
      <c r="AT623" s="5">
        <f t="shared" si="875"/>
        <v>4.3808216238582507E-4</v>
      </c>
      <c r="AU623" s="5">
        <f t="shared" si="876"/>
        <v>4.570038418431709E-4</v>
      </c>
      <c r="AV623" s="5">
        <f t="shared" si="877"/>
        <v>3.5755709098378896E-4</v>
      </c>
      <c r="AW623" s="5">
        <f t="shared" si="878"/>
        <v>1.7604786760266449E-5</v>
      </c>
      <c r="AX623" s="5">
        <f t="shared" si="879"/>
        <v>2.3090982895892447E-2</v>
      </c>
      <c r="AY623" s="5">
        <f t="shared" si="880"/>
        <v>2.0894367414073342E-2</v>
      </c>
      <c r="AZ623" s="5">
        <f t="shared" si="881"/>
        <v>9.4533565678564125E-3</v>
      </c>
      <c r="BA623" s="5">
        <f t="shared" si="882"/>
        <v>2.8513569750809754E-3</v>
      </c>
      <c r="BB623" s="5">
        <f t="shared" si="883"/>
        <v>6.4502776402624033E-4</v>
      </c>
      <c r="BC623" s="5">
        <f t="shared" si="884"/>
        <v>1.1673342061363628E-4</v>
      </c>
      <c r="BD623" s="5">
        <f t="shared" si="885"/>
        <v>1.3491183578140872E-5</v>
      </c>
      <c r="BE623" s="5">
        <f t="shared" si="886"/>
        <v>4.2221687543569611E-5</v>
      </c>
      <c r="BF623" s="5">
        <f t="shared" si="887"/>
        <v>6.6067995024365355E-5</v>
      </c>
      <c r="BG623" s="5">
        <f t="shared" si="888"/>
        <v>6.8921609098566275E-5</v>
      </c>
      <c r="BH623" s="5">
        <f t="shared" si="889"/>
        <v>5.3923857523416681E-5</v>
      </c>
      <c r="BI623" s="5">
        <f t="shared" si="890"/>
        <v>3.3751764629258858E-5</v>
      </c>
      <c r="BJ623" s="8">
        <f t="shared" si="891"/>
        <v>0.76828355999623188</v>
      </c>
      <c r="BK623" s="8">
        <f t="shared" si="892"/>
        <v>0.13754030804932771</v>
      </c>
      <c r="BL623" s="8">
        <f t="shared" si="893"/>
        <v>7.2355387689226919E-2</v>
      </c>
      <c r="BM623" s="8">
        <f t="shared" si="894"/>
        <v>0.72638837071662932</v>
      </c>
      <c r="BN623" s="8">
        <f t="shared" si="895"/>
        <v>0.23309922016689083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1.51980198019802</v>
      </c>
      <c r="F624">
        <f>VLOOKUP(B624,home!$B$2:$E$405,3,FALSE)</f>
        <v>1.64</v>
      </c>
      <c r="G624">
        <f>VLOOKUP(C624,away!$B$2:$E$405,4,FALSE)</f>
        <v>0.99</v>
      </c>
      <c r="H624">
        <f>VLOOKUP(A624,away!$A$2:$E$405,3,FALSE)</f>
        <v>1.34653465346535</v>
      </c>
      <c r="I624">
        <f>VLOOKUP(C624,away!$B$2:$E$405,3,FALSE)</f>
        <v>0.99</v>
      </c>
      <c r="J624">
        <f>VLOOKUP(B624,home!$B$2:$E$405,4,FALSE)</f>
        <v>1.19</v>
      </c>
      <c r="K624" s="3">
        <f t="shared" si="840"/>
        <v>2.4675504950495055</v>
      </c>
      <c r="L624" s="3">
        <f t="shared" si="841"/>
        <v>1.5863524752475286</v>
      </c>
      <c r="M624" s="5">
        <f t="shared" si="842"/>
        <v>1.7354508155359463E-2</v>
      </c>
      <c r="N624" s="5">
        <f t="shared" si="843"/>
        <v>4.282312519009792E-2</v>
      </c>
      <c r="O624" s="5">
        <f t="shared" si="844"/>
        <v>2.7530366968957904E-2</v>
      </c>
      <c r="P624" s="5">
        <f t="shared" si="845"/>
        <v>6.7932570643146631E-2</v>
      </c>
      <c r="Q624" s="5">
        <f t="shared" si="846"/>
        <v>5.2834111881196542E-2</v>
      </c>
      <c r="R624" s="5">
        <f t="shared" si="847"/>
        <v>2.1836432892839586E-2</v>
      </c>
      <c r="S624" s="5">
        <f t="shared" si="848"/>
        <v>6.6478895755408426E-2</v>
      </c>
      <c r="T624" s="5">
        <f t="shared" si="849"/>
        <v>8.3813524160241001E-2</v>
      </c>
      <c r="U624" s="5">
        <f t="shared" si="850"/>
        <v>5.388250079484163E-2</v>
      </c>
      <c r="V624" s="5">
        <f t="shared" si="851"/>
        <v>2.8913923445739093E-2</v>
      </c>
      <c r="W624" s="5">
        <f t="shared" si="852"/>
        <v>4.3456946309315826E-2</v>
      </c>
      <c r="X624" s="5">
        <f t="shared" si="853"/>
        <v>6.8938034344482119E-2</v>
      </c>
      <c r="Y624" s="5">
        <f t="shared" si="854"/>
        <v>5.4680010710534181E-2</v>
      </c>
      <c r="Z624" s="5">
        <f t="shared" si="855"/>
        <v>1.1546759790044211E-2</v>
      </c>
      <c r="AA624" s="5">
        <f t="shared" si="856"/>
        <v>2.8492212836141319E-2</v>
      </c>
      <c r="AB624" s="5">
        <f t="shared" si="857"/>
        <v>3.5152986944438198E-2</v>
      </c>
      <c r="AC624" s="5">
        <f t="shared" si="858"/>
        <v>7.0738001095468116E-3</v>
      </c>
      <c r="AD624" s="5">
        <f t="shared" si="859"/>
        <v>2.6808052344723006E-2</v>
      </c>
      <c r="AE624" s="5">
        <f t="shared" si="860"/>
        <v>4.2527020193616656E-2</v>
      </c>
      <c r="AF624" s="5">
        <f t="shared" si="861"/>
        <v>3.3731421874522709E-2</v>
      </c>
      <c r="AG624" s="5">
        <f t="shared" si="862"/>
        <v>1.7836641528089246E-2</v>
      </c>
      <c r="AH624" s="5">
        <f t="shared" si="863"/>
        <v>4.5793077435063194E-3</v>
      </c>
      <c r="AI624" s="5">
        <f t="shared" si="864"/>
        <v>1.1299673089473052E-2</v>
      </c>
      <c r="AJ624" s="5">
        <f t="shared" si="865"/>
        <v>1.3941256962913403E-2</v>
      </c>
      <c r="AK624" s="5">
        <f t="shared" si="866"/>
        <v>1.1466918506816444E-2</v>
      </c>
      <c r="AL624" s="5">
        <f t="shared" si="867"/>
        <v>1.1075886942007876E-3</v>
      </c>
      <c r="AM624" s="5">
        <f t="shared" si="868"/>
        <v>1.3230044566906874E-2</v>
      </c>
      <c r="AN624" s="5">
        <f t="shared" si="869"/>
        <v>2.098751394634784E-2</v>
      </c>
      <c r="AO624" s="5">
        <f t="shared" si="870"/>
        <v>1.6646797349040461E-2</v>
      </c>
      <c r="AP624" s="5">
        <f t="shared" si="871"/>
        <v>8.8025627265314443E-3</v>
      </c>
      <c r="AQ624" s="5">
        <f t="shared" si="872"/>
        <v>3.4909917924386994E-3</v>
      </c>
      <c r="AR624" s="5">
        <f t="shared" si="873"/>
        <v>1.452879234766285E-3</v>
      </c>
      <c r="AS624" s="5">
        <f t="shared" si="874"/>
        <v>3.5850528749946935E-3</v>
      </c>
      <c r="AT624" s="5">
        <f t="shared" si="875"/>
        <v>4.4231494982359051E-3</v>
      </c>
      <c r="AU624" s="5">
        <f t="shared" si="876"/>
        <v>3.6381149113499929E-3</v>
      </c>
      <c r="AV624" s="5">
        <f t="shared" si="877"/>
        <v>2.2443080626371654E-3</v>
      </c>
      <c r="AW624" s="5">
        <f t="shared" si="878"/>
        <v>1.204319594571572E-4</v>
      </c>
      <c r="AX624" s="5">
        <f t="shared" si="879"/>
        <v>5.4409671700996805E-3</v>
      </c>
      <c r="AY624" s="5">
        <f t="shared" si="880"/>
        <v>8.6312917380281708E-3</v>
      </c>
      <c r="AZ624" s="5">
        <f t="shared" si="881"/>
        <v>6.8461355066022659E-3</v>
      </c>
      <c r="BA624" s="5">
        <f t="shared" si="882"/>
        <v>3.6201280022594992E-3</v>
      </c>
      <c r="BB624" s="5">
        <f t="shared" si="883"/>
        <v>1.4356997542743124E-3</v>
      </c>
      <c r="BC624" s="5">
        <f t="shared" si="884"/>
        <v>4.5550517178106489E-4</v>
      </c>
      <c r="BD624" s="5">
        <f t="shared" si="885"/>
        <v>3.8412976171787203E-4</v>
      </c>
      <c r="BE624" s="5">
        <f t="shared" si="886"/>
        <v>9.4785958369018365E-4</v>
      </c>
      <c r="BF624" s="5">
        <f t="shared" si="887"/>
        <v>1.1694456924860655E-3</v>
      </c>
      <c r="BG624" s="5">
        <f t="shared" si="888"/>
        <v>9.6188876580916764E-4</v>
      </c>
      <c r="BH624" s="5">
        <f t="shared" si="889"/>
        <v>5.9337727506374226E-4</v>
      </c>
      <c r="BI624" s="5">
        <f t="shared" si="890"/>
        <v>2.9283767776693297E-4</v>
      </c>
      <c r="BJ624" s="8">
        <f t="shared" si="891"/>
        <v>0.55703652626112954</v>
      </c>
      <c r="BK624" s="8">
        <f t="shared" si="892"/>
        <v>0.1974925785414294</v>
      </c>
      <c r="BL624" s="8">
        <f t="shared" si="893"/>
        <v>0.22787470007844585</v>
      </c>
      <c r="BM624" s="8">
        <f t="shared" si="894"/>
        <v>0.75512858916088021</v>
      </c>
      <c r="BN624" s="8">
        <f t="shared" si="895"/>
        <v>0.23031111573159804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1.51980198019802</v>
      </c>
      <c r="F625">
        <f>VLOOKUP(B625,home!$B$2:$E$405,3,FALSE)</f>
        <v>1.32</v>
      </c>
      <c r="G625">
        <f>VLOOKUP(C625,away!$B$2:$E$405,4,FALSE)</f>
        <v>0.9</v>
      </c>
      <c r="H625">
        <f>VLOOKUP(A625,away!$A$2:$E$405,3,FALSE)</f>
        <v>1.34653465346535</v>
      </c>
      <c r="I625">
        <f>VLOOKUP(C625,away!$B$2:$E$405,3,FALSE)</f>
        <v>1.62</v>
      </c>
      <c r="J625">
        <f>VLOOKUP(B625,home!$B$2:$E$405,4,FALSE)</f>
        <v>0.93</v>
      </c>
      <c r="K625" s="3">
        <f t="shared" si="840"/>
        <v>1.805524752475248</v>
      </c>
      <c r="L625" s="3">
        <f t="shared" si="841"/>
        <v>2.0286891089108963</v>
      </c>
      <c r="M625" s="5">
        <f t="shared" si="842"/>
        <v>2.1618326793171633E-2</v>
      </c>
      <c r="N625" s="5">
        <f t="shared" si="843"/>
        <v>3.9032424132170236E-2</v>
      </c>
      <c r="O625" s="5">
        <f t="shared" si="844"/>
        <v>4.3856864118183909E-2</v>
      </c>
      <c r="P625" s="5">
        <f t="shared" si="845"/>
        <v>7.9184653731324592E-2</v>
      </c>
      <c r="Q625" s="5">
        <f t="shared" si="846"/>
        <v>3.5237003959872781E-2</v>
      </c>
      <c r="R625" s="5">
        <f t="shared" si="847"/>
        <v>4.4485971293772394E-2</v>
      </c>
      <c r="S625" s="5">
        <f t="shared" si="848"/>
        <v>7.2510345580147864E-2</v>
      </c>
      <c r="T625" s="5">
        <f t="shared" si="849"/>
        <v>7.1484926164044033E-2</v>
      </c>
      <c r="U625" s="5">
        <f t="shared" si="850"/>
        <v>8.03205223088094E-2</v>
      </c>
      <c r="V625" s="5">
        <f t="shared" si="851"/>
        <v>2.9510489264425961E-2</v>
      </c>
      <c r="W625" s="5">
        <f t="shared" si="852"/>
        <v>2.1207094284206217E-2</v>
      </c>
      <c r="X625" s="5">
        <f t="shared" si="853"/>
        <v>4.302260120601567E-2</v>
      </c>
      <c r="Y625" s="5">
        <f t="shared" si="854"/>
        <v>4.36397412518304E-2</v>
      </c>
      <c r="Z625" s="5">
        <f t="shared" si="855"/>
        <v>3.0082735154332942E-2</v>
      </c>
      <c r="AA625" s="5">
        <f t="shared" si="856"/>
        <v>5.4315122943305427E-2</v>
      </c>
      <c r="AB625" s="5">
        <f t="shared" si="857"/>
        <v>4.9033649453937102E-2</v>
      </c>
      <c r="AC625" s="5">
        <f t="shared" si="858"/>
        <v>6.7557780263307558E-3</v>
      </c>
      <c r="AD625" s="5">
        <f t="shared" si="859"/>
        <v>9.5724834145526679E-3</v>
      </c>
      <c r="AE625" s="5">
        <f t="shared" si="860"/>
        <v>1.9419592848333184E-2</v>
      </c>
      <c r="AF625" s="5">
        <f t="shared" si="861"/>
        <v>1.9698158255448735E-2</v>
      </c>
      <c r="AG625" s="5">
        <f t="shared" si="862"/>
        <v>1.3320479706144035E-2</v>
      </c>
      <c r="AH625" s="5">
        <f t="shared" si="863"/>
        <v>1.525712929346155E-2</v>
      </c>
      <c r="AI625" s="5">
        <f t="shared" si="864"/>
        <v>2.754712459106002E-2</v>
      </c>
      <c r="AJ625" s="5">
        <f t="shared" si="865"/>
        <v>2.4868507654339234E-2</v>
      </c>
      <c r="AK625" s="5">
        <f t="shared" si="866"/>
        <v>1.4966902042343222E-2</v>
      </c>
      <c r="AL625" s="5">
        <f t="shared" si="867"/>
        <v>9.8981562970851711E-4</v>
      </c>
      <c r="AM625" s="5">
        <f t="shared" si="868"/>
        <v>3.4566711495267232E-3</v>
      </c>
      <c r="AN625" s="5">
        <f t="shared" si="869"/>
        <v>7.0125111141313709E-3</v>
      </c>
      <c r="AO625" s="5">
        <f t="shared" si="870"/>
        <v>7.113102461677465E-3</v>
      </c>
      <c r="AP625" s="5">
        <f t="shared" si="871"/>
        <v>4.8100911648574522E-3</v>
      </c>
      <c r="AQ625" s="5">
        <f t="shared" si="872"/>
        <v>2.4395448897537105E-3</v>
      </c>
      <c r="AR625" s="5">
        <f t="shared" si="873"/>
        <v>6.1903944061781685E-3</v>
      </c>
      <c r="AS625" s="5">
        <f t="shared" si="874"/>
        <v>1.1176910327938999E-2</v>
      </c>
      <c r="AT625" s="5">
        <f t="shared" si="875"/>
        <v>1.0090094126645053E-2</v>
      </c>
      <c r="AU625" s="5">
        <f t="shared" si="876"/>
        <v>6.0726382334875886E-3</v>
      </c>
      <c r="AV625" s="5">
        <f t="shared" si="877"/>
        <v>2.7410746608473508E-3</v>
      </c>
      <c r="AW625" s="5">
        <f t="shared" si="878"/>
        <v>1.007095721326675E-4</v>
      </c>
      <c r="AX625" s="5">
        <f t="shared" si="879"/>
        <v>1.0401842202729271E-3</v>
      </c>
      <c r="AY625" s="5">
        <f t="shared" si="880"/>
        <v>2.1102103989286596E-3</v>
      </c>
      <c r="AZ625" s="5">
        <f t="shared" si="881"/>
        <v>2.1404804269085451E-3</v>
      </c>
      <c r="BA625" s="5">
        <f t="shared" si="882"/>
        <v>1.4474564433021035E-3</v>
      </c>
      <c r="BB625" s="5">
        <f t="shared" si="883"/>
        <v>7.3410978053747009E-4</v>
      </c>
      <c r="BC625" s="5">
        <f t="shared" si="884"/>
        <v>2.9785610330426677E-4</v>
      </c>
      <c r="BD625" s="5">
        <f t="shared" si="885"/>
        <v>2.0930642852794315E-3</v>
      </c>
      <c r="BE625" s="5">
        <f t="shared" si="886"/>
        <v>3.7790793755939278E-3</v>
      </c>
      <c r="BF625" s="5">
        <f t="shared" si="887"/>
        <v>3.4116106771017707E-3</v>
      </c>
      <c r="BG625" s="5">
        <f t="shared" si="888"/>
        <v>2.0532491744386966E-3</v>
      </c>
      <c r="BH625" s="5">
        <f t="shared" si="889"/>
        <v>9.2679805186210852E-4</v>
      </c>
      <c r="BI625" s="5">
        <f t="shared" si="890"/>
        <v>3.3467136463657498E-4</v>
      </c>
      <c r="BJ625" s="8">
        <f t="shared" si="891"/>
        <v>0.34823672337581874</v>
      </c>
      <c r="BK625" s="8">
        <f t="shared" si="892"/>
        <v>0.21267961942403799</v>
      </c>
      <c r="BL625" s="8">
        <f t="shared" si="893"/>
        <v>0.403521378383222</v>
      </c>
      <c r="BM625" s="8">
        <f t="shared" si="894"/>
        <v>0.72909571148212016</v>
      </c>
      <c r="BN625" s="8">
        <f t="shared" si="895"/>
        <v>0.26341524402849553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1.51980198019802</v>
      </c>
      <c r="F626">
        <f>VLOOKUP(B626,home!$B$2:$E$405,3,FALSE)</f>
        <v>1.23</v>
      </c>
      <c r="G626">
        <f>VLOOKUP(C626,away!$B$2:$E$405,4,FALSE)</f>
        <v>1.89</v>
      </c>
      <c r="H626">
        <f>VLOOKUP(A626,away!$A$2:$E$405,3,FALSE)</f>
        <v>1.34653465346535</v>
      </c>
      <c r="I626">
        <f>VLOOKUP(C626,away!$B$2:$E$405,3,FALSE)</f>
        <v>0.57999999999999996</v>
      </c>
      <c r="J626">
        <f>VLOOKUP(B626,home!$B$2:$E$405,4,FALSE)</f>
        <v>1.67</v>
      </c>
      <c r="K626" s="3">
        <f t="shared" si="840"/>
        <v>3.5330836633663369</v>
      </c>
      <c r="L626" s="3">
        <f t="shared" si="841"/>
        <v>1.3042534653465379</v>
      </c>
      <c r="M626" s="5">
        <f t="shared" si="842"/>
        <v>7.9281375776929144E-3</v>
      </c>
      <c r="N626" s="5">
        <f t="shared" si="843"/>
        <v>2.8010773356667601E-2</v>
      </c>
      <c r="O626" s="5">
        <f t="shared" si="844"/>
        <v>1.0340300909450092E-2</v>
      </c>
      <c r="P626" s="5">
        <f t="shared" si="845"/>
        <v>3.6533148217470196E-2</v>
      </c>
      <c r="Q626" s="5">
        <f t="shared" si="846"/>
        <v>4.9482202872349695E-2</v>
      </c>
      <c r="R626" s="5">
        <f t="shared" si="847"/>
        <v>6.7431866469381194E-3</v>
      </c>
      <c r="S626" s="5">
        <f t="shared" si="848"/>
        <v>4.2086521128081728E-2</v>
      </c>
      <c r="T626" s="5">
        <f t="shared" si="849"/>
        <v>6.4537334569242502E-2</v>
      </c>
      <c r="U626" s="5">
        <f t="shared" si="850"/>
        <v>2.3824242581327097E-2</v>
      </c>
      <c r="V626" s="5">
        <f t="shared" si="851"/>
        <v>2.1548470022294774E-2</v>
      </c>
      <c r="W626" s="5">
        <f t="shared" si="852"/>
        <v>5.8274920865225843E-2</v>
      </c>
      <c r="X626" s="5">
        <f t="shared" si="853"/>
        <v>7.600526748126607E-2</v>
      </c>
      <c r="Y626" s="5">
        <f t="shared" si="854"/>
        <v>4.95650667485159E-2</v>
      </c>
      <c r="Z626" s="5">
        <f t="shared" si="855"/>
        <v>2.9316081839158483E-3</v>
      </c>
      <c r="AA626" s="5">
        <f t="shared" si="856"/>
        <v>1.0357616981984138E-2</v>
      </c>
      <c r="AB626" s="5">
        <f t="shared" si="857"/>
        <v>1.8297163675226959E-2</v>
      </c>
      <c r="AC626" s="5">
        <f t="shared" si="858"/>
        <v>6.2060086737711255E-3</v>
      </c>
      <c r="AD626" s="5">
        <f t="shared" si="859"/>
        <v>5.1472542723223873E-2</v>
      </c>
      <c r="AE626" s="5">
        <f t="shared" si="860"/>
        <v>6.7133242216962458E-2</v>
      </c>
      <c r="AF626" s="5">
        <f t="shared" si="861"/>
        <v>4.3779381900710894E-2</v>
      </c>
      <c r="AG626" s="5">
        <f t="shared" si="862"/>
        <v>1.9033136851577228E-2</v>
      </c>
      <c r="AH626" s="5">
        <f t="shared" si="863"/>
        <v>9.5589003322762913E-4</v>
      </c>
      <c r="AI626" s="5">
        <f t="shared" si="864"/>
        <v>3.3772394603712413E-3</v>
      </c>
      <c r="AJ626" s="5">
        <f t="shared" si="865"/>
        <v>5.9660347823568905E-3</v>
      </c>
      <c r="AK626" s="5">
        <f t="shared" si="866"/>
        <v>7.026166674873489E-3</v>
      </c>
      <c r="AL626" s="5">
        <f t="shared" si="867"/>
        <v>1.1439006071524962E-3</v>
      </c>
      <c r="AM626" s="5">
        <f t="shared" si="868"/>
        <v>3.6371359961469618E-2</v>
      </c>
      <c r="AN626" s="5">
        <f t="shared" si="869"/>
        <v>4.7437472269113067E-2</v>
      </c>
      <c r="AO626" s="5">
        <f t="shared" si="870"/>
        <v>3.0935243797135508E-2</v>
      </c>
      <c r="AP626" s="5">
        <f t="shared" si="871"/>
        <v>1.3449132974584659E-2</v>
      </c>
      <c r="AQ626" s="5">
        <f t="shared" si="872"/>
        <v>4.3852695720021095E-3</v>
      </c>
      <c r="AR626" s="5">
        <f t="shared" si="873"/>
        <v>2.4934457766547056E-4</v>
      </c>
      <c r="AS626" s="5">
        <f t="shared" si="874"/>
        <v>8.8095525389885279E-4</v>
      </c>
      <c r="AT626" s="5">
        <f t="shared" si="875"/>
        <v>1.5562443078533908E-3</v>
      </c>
      <c r="AU626" s="5">
        <f t="shared" si="876"/>
        <v>1.8327804467612222E-3</v>
      </c>
      <c r="AV626" s="5">
        <f t="shared" si="877"/>
        <v>1.6188416637473327E-3</v>
      </c>
      <c r="AW626" s="5">
        <f t="shared" si="878"/>
        <v>1.4642044104034649E-4</v>
      </c>
      <c r="AX626" s="5">
        <f t="shared" si="879"/>
        <v>2.1417176282380795E-2</v>
      </c>
      <c r="AY626" s="5">
        <f t="shared" si="880"/>
        <v>2.7933426384232834E-2</v>
      </c>
      <c r="AZ626" s="5">
        <f t="shared" si="881"/>
        <v>1.8216134080319041E-2</v>
      </c>
      <c r="BA626" s="5">
        <f t="shared" si="882"/>
        <v>7.9194853331577605E-3</v>
      </c>
      <c r="BB626" s="5">
        <f t="shared" si="883"/>
        <v>2.5822540473830233E-3</v>
      </c>
      <c r="BC626" s="5">
        <f t="shared" si="884"/>
        <v>6.7358275794088631E-4</v>
      </c>
      <c r="BD626" s="5">
        <f t="shared" si="885"/>
        <v>5.4201421580926471E-5</v>
      </c>
      <c r="BE626" s="5">
        <f t="shared" si="886"/>
        <v>1.914981571188029E-4</v>
      </c>
      <c r="BF626" s="5">
        <f t="shared" si="887"/>
        <v>3.3828950524060144E-4</v>
      </c>
      <c r="BG626" s="5">
        <f t="shared" si="888"/>
        <v>3.9840170815128321E-4</v>
      </c>
      <c r="BH626" s="5">
        <f t="shared" si="889"/>
        <v>3.5189664163163544E-4</v>
      </c>
      <c r="BI626" s="5">
        <f t="shared" si="890"/>
        <v>2.486560551484419E-4</v>
      </c>
      <c r="BJ626" s="8">
        <f t="shared" si="891"/>
        <v>0.71861440704546153</v>
      </c>
      <c r="BK626" s="8">
        <f t="shared" si="892"/>
        <v>0.14337961261069607</v>
      </c>
      <c r="BL626" s="8">
        <f t="shared" si="893"/>
        <v>9.460895148455363E-2</v>
      </c>
      <c r="BM626" s="8">
        <f t="shared" si="894"/>
        <v>0.79270982380086608</v>
      </c>
      <c r="BN626" s="8">
        <f t="shared" si="895"/>
        <v>0.13903774958056864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1.51980198019802</v>
      </c>
      <c r="F627">
        <f>VLOOKUP(B627,home!$B$2:$E$405,3,FALSE)</f>
        <v>1.17</v>
      </c>
      <c r="G627">
        <f>VLOOKUP(C627,away!$B$2:$E$405,4,FALSE)</f>
        <v>1.1200000000000001</v>
      </c>
      <c r="H627">
        <f>VLOOKUP(A627,away!$A$2:$E$405,3,FALSE)</f>
        <v>1.34653465346535</v>
      </c>
      <c r="I627">
        <f>VLOOKUP(C627,away!$B$2:$E$405,3,FALSE)</f>
        <v>0.79</v>
      </c>
      <c r="J627">
        <f>VLOOKUP(B627,home!$B$2:$E$405,4,FALSE)</f>
        <v>0.99</v>
      </c>
      <c r="K627" s="3">
        <f t="shared" si="840"/>
        <v>1.9915485148514855</v>
      </c>
      <c r="L627" s="3">
        <f t="shared" si="841"/>
        <v>1.0531247524752503</v>
      </c>
      <c r="M627" s="5">
        <f t="shared" si="842"/>
        <v>4.7611865798614282E-2</v>
      </c>
      <c r="N627" s="5">
        <f t="shared" si="843"/>
        <v>9.4821340620538486E-2</v>
      </c>
      <c r="O627" s="5">
        <f t="shared" si="844"/>
        <v>5.0141234384050506E-2</v>
      </c>
      <c r="P627" s="5">
        <f t="shared" si="845"/>
        <v>9.9858700870376002E-2</v>
      </c>
      <c r="Q627" s="5">
        <f t="shared" si="846"/>
        <v>9.4420650044530166E-2</v>
      </c>
      <c r="R627" s="5">
        <f t="shared" si="847"/>
        <v>2.6402487524753344E-2</v>
      </c>
      <c r="S627" s="5">
        <f t="shared" si="848"/>
        <v>5.2359637520283123E-2</v>
      </c>
      <c r="T627" s="5">
        <f t="shared" si="849"/>
        <v>9.943672370669808E-2</v>
      </c>
      <c r="U627" s="5">
        <f t="shared" si="850"/>
        <v>5.2581834818307381E-2</v>
      </c>
      <c r="V627" s="5">
        <f t="shared" si="851"/>
        <v>1.2201826146389483E-2</v>
      </c>
      <c r="W627" s="5">
        <f t="shared" si="852"/>
        <v>6.2681101789165319E-2</v>
      </c>
      <c r="X627" s="5">
        <f t="shared" si="853"/>
        <v>6.6011019806590701E-2</v>
      </c>
      <c r="Y627" s="5">
        <f t="shared" si="854"/>
        <v>3.4758919447227331E-2</v>
      </c>
      <c r="Z627" s="5">
        <f t="shared" si="855"/>
        <v>9.2683710464122517E-3</v>
      </c>
      <c r="AA627" s="5">
        <f t="shared" si="856"/>
        <v>1.8458410592574824E-2</v>
      </c>
      <c r="AB627" s="5">
        <f t="shared" si="857"/>
        <v>1.8380410101080664E-2</v>
      </c>
      <c r="AC627" s="5">
        <f t="shared" si="858"/>
        <v>1.5994680196665689E-3</v>
      </c>
      <c r="AD627" s="5">
        <f t="shared" si="859"/>
        <v>3.1208113794366752E-2</v>
      </c>
      <c r="AE627" s="5">
        <f t="shared" si="860"/>
        <v>3.2866037114911935E-2</v>
      </c>
      <c r="AF627" s="5">
        <f t="shared" si="861"/>
        <v>1.7306018600742004E-2</v>
      </c>
      <c r="AG627" s="5">
        <f t="shared" si="862"/>
        <v>6.0751321850795017E-3</v>
      </c>
      <c r="AH627" s="5">
        <f t="shared" si="863"/>
        <v>2.4401877410254193E-3</v>
      </c>
      <c r="AI627" s="5">
        <f t="shared" si="864"/>
        <v>4.8597522715979743E-3</v>
      </c>
      <c r="AJ627" s="5">
        <f t="shared" si="865"/>
        <v>4.8392162095235412E-3</v>
      </c>
      <c r="AK627" s="5">
        <f t="shared" si="866"/>
        <v>3.2125112850406147E-3</v>
      </c>
      <c r="AL627" s="5">
        <f t="shared" si="867"/>
        <v>1.3418570841411141E-4</v>
      </c>
      <c r="AM627" s="5">
        <f t="shared" si="868"/>
        <v>1.2430494535697438E-2</v>
      </c>
      <c r="AN627" s="5">
        <f t="shared" si="869"/>
        <v>1.3090861481051317E-2</v>
      </c>
      <c r="AO627" s="5">
        <f t="shared" si="870"/>
        <v>6.8931551284599768E-3</v>
      </c>
      <c r="AP627" s="5">
        <f t="shared" si="871"/>
        <v>2.4197840961443055E-3</v>
      </c>
      <c r="AQ627" s="5">
        <f t="shared" si="872"/>
        <v>6.3708363182387966E-4</v>
      </c>
      <c r="AR627" s="5">
        <f t="shared" si="873"/>
        <v>5.1396442215210711E-4</v>
      </c>
      <c r="AS627" s="5">
        <f t="shared" si="874"/>
        <v>1.0235850816235307E-3</v>
      </c>
      <c r="AT627" s="5">
        <f t="shared" si="875"/>
        <v>1.0192596745657401E-3</v>
      </c>
      <c r="AU627" s="5">
        <f t="shared" si="876"/>
        <v>6.7663503037646944E-4</v>
      </c>
      <c r="AV627" s="5">
        <f t="shared" si="877"/>
        <v>3.3688787246068694E-4</v>
      </c>
      <c r="AW627" s="5">
        <f t="shared" si="878"/>
        <v>7.8176185079816339E-6</v>
      </c>
      <c r="AX627" s="5">
        <f t="shared" si="879"/>
        <v>4.1259888219062927E-3</v>
      </c>
      <c r="AY627" s="5">
        <f t="shared" si="880"/>
        <v>4.3451809567857146E-3</v>
      </c>
      <c r="AZ627" s="5">
        <f t="shared" si="881"/>
        <v>2.2880088097875632E-3</v>
      </c>
      <c r="BA627" s="5">
        <f t="shared" si="882"/>
        <v>8.0318623715623996E-4</v>
      </c>
      <c r="BB627" s="5">
        <f t="shared" si="883"/>
        <v>2.1146382679917318E-4</v>
      </c>
      <c r="BC627" s="5">
        <f t="shared" si="884"/>
        <v>4.4539558051069705E-5</v>
      </c>
      <c r="BD627" s="5">
        <f t="shared" si="885"/>
        <v>9.0211442476670437E-5</v>
      </c>
      <c r="BE627" s="5">
        <f t="shared" si="886"/>
        <v>1.7966046428702319E-4</v>
      </c>
      <c r="BF627" s="5">
        <f t="shared" si="887"/>
        <v>1.7890126541417474E-4</v>
      </c>
      <c r="BG627" s="5">
        <f t="shared" si="888"/>
        <v>1.1876351648021708E-4</v>
      </c>
      <c r="BH627" s="5">
        <f t="shared" si="889"/>
        <v>5.9130826216179075E-5</v>
      </c>
      <c r="BI627" s="5">
        <f t="shared" si="890"/>
        <v>2.3552381826554516E-5</v>
      </c>
      <c r="BJ627" s="8">
        <f t="shared" si="891"/>
        <v>0.58687480419351323</v>
      </c>
      <c r="BK627" s="8">
        <f t="shared" si="892"/>
        <v>0.21811086502052926</v>
      </c>
      <c r="BL627" s="8">
        <f t="shared" si="893"/>
        <v>0.18553659690583357</v>
      </c>
      <c r="BM627" s="8">
        <f t="shared" si="894"/>
        <v>0.58219699458514784</v>
      </c>
      <c r="BN627" s="8">
        <f t="shared" si="895"/>
        <v>0.41325627924286279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1.51980198019802</v>
      </c>
      <c r="F628">
        <f>VLOOKUP(B628,home!$B$2:$E$405,3,FALSE)</f>
        <v>1.08</v>
      </c>
      <c r="G628">
        <f>VLOOKUP(C628,away!$B$2:$E$405,4,FALSE)</f>
        <v>1.17</v>
      </c>
      <c r="H628">
        <f>VLOOKUP(A628,away!$A$2:$E$405,3,FALSE)</f>
        <v>1.34653465346535</v>
      </c>
      <c r="I628">
        <f>VLOOKUP(C628,away!$B$2:$E$405,3,FALSE)</f>
        <v>0.95</v>
      </c>
      <c r="J628">
        <f>VLOOKUP(B628,home!$B$2:$E$405,4,FALSE)</f>
        <v>0.74</v>
      </c>
      <c r="K628" s="3">
        <f t="shared" si="840"/>
        <v>1.9204217821782181</v>
      </c>
      <c r="L628" s="3">
        <f t="shared" si="841"/>
        <v>0.9466138613861409</v>
      </c>
      <c r="M628" s="5">
        <f t="shared" si="842"/>
        <v>5.686725177241992E-2</v>
      </c>
      <c r="N628" s="5">
        <f t="shared" si="843"/>
        <v>0.10920910899636807</v>
      </c>
      <c r="O628" s="5">
        <f t="shared" si="844"/>
        <v>5.383132878670828E-2</v>
      </c>
      <c r="P628" s="5">
        <f t="shared" si="845"/>
        <v>0.10337885636559191</v>
      </c>
      <c r="Q628" s="5">
        <f t="shared" si="846"/>
        <v>0.10486377586445025</v>
      </c>
      <c r="R628" s="5">
        <f t="shared" si="847"/>
        <v>2.5478741003166421E-2</v>
      </c>
      <c r="S628" s="5">
        <f t="shared" si="848"/>
        <v>4.6983050922819847E-2</v>
      </c>
      <c r="T628" s="5">
        <f t="shared" si="849"/>
        <v>9.9265503790578052E-2</v>
      </c>
      <c r="U628" s="5">
        <f t="shared" si="850"/>
        <v>4.8929929204958096E-2</v>
      </c>
      <c r="V628" s="5">
        <f t="shared" si="851"/>
        <v>9.4900431786981692E-3</v>
      </c>
      <c r="W628" s="5">
        <f t="shared" si="852"/>
        <v>6.71275597771816E-2</v>
      </c>
      <c r="X628" s="5">
        <f t="shared" si="853"/>
        <v>6.3543878566106854E-2</v>
      </c>
      <c r="Y628" s="5">
        <f t="shared" si="854"/>
        <v>3.0075758128457222E-2</v>
      </c>
      <c r="Z628" s="5">
        <f t="shared" si="855"/>
        <v>8.0395098014215891E-3</v>
      </c>
      <c r="AA628" s="5">
        <f t="shared" si="856"/>
        <v>1.5439249740685298E-2</v>
      </c>
      <c r="AB628" s="5">
        <f t="shared" si="857"/>
        <v>1.4824935751250731E-2</v>
      </c>
      <c r="AC628" s="5">
        <f t="shared" si="858"/>
        <v>1.0782455852184692E-3</v>
      </c>
      <c r="AD628" s="5">
        <f t="shared" si="859"/>
        <v>3.2228306995142474E-2</v>
      </c>
      <c r="AE628" s="5">
        <f t="shared" si="860"/>
        <v>3.0507762130609788E-2</v>
      </c>
      <c r="AF628" s="5">
        <f t="shared" si="861"/>
        <v>1.4439535256353206E-2</v>
      </c>
      <c r="AG628" s="5">
        <f t="shared" si="862"/>
        <v>4.5562214085459437E-3</v>
      </c>
      <c r="AH628" s="5">
        <f t="shared" si="863"/>
        <v>1.9025778541938545E-3</v>
      </c>
      <c r="AI628" s="5">
        <f t="shared" si="864"/>
        <v>3.6537519534837713E-3</v>
      </c>
      <c r="AJ628" s="5">
        <f t="shared" si="865"/>
        <v>3.5083724190732258E-3</v>
      </c>
      <c r="AK628" s="5">
        <f t="shared" si="866"/>
        <v>2.2458516045271702E-3</v>
      </c>
      <c r="AL628" s="5">
        <f t="shared" si="867"/>
        <v>7.8405614484218587E-5</v>
      </c>
      <c r="AM628" s="5">
        <f t="shared" si="868"/>
        <v>1.2378388551239653E-2</v>
      </c>
      <c r="AN628" s="5">
        <f t="shared" si="869"/>
        <v>1.1717554184226965E-2</v>
      </c>
      <c r="AO628" s="5">
        <f t="shared" si="870"/>
        <v>5.5459996061662095E-3</v>
      </c>
      <c r="AP628" s="5">
        <f t="shared" si="871"/>
        <v>1.749973367479671E-3</v>
      </c>
      <c r="AQ628" s="5">
        <f t="shared" si="872"/>
        <v>4.1413726167820989E-4</v>
      </c>
      <c r="AR628" s="5">
        <f t="shared" si="873"/>
        <v>3.6020131382924052E-4</v>
      </c>
      <c r="AS628" s="5">
        <f t="shared" si="874"/>
        <v>6.9173844904688562E-4</v>
      </c>
      <c r="AT628" s="5">
        <f t="shared" si="875"/>
        <v>6.6421479255990854E-4</v>
      </c>
      <c r="AU628" s="5">
        <f t="shared" si="876"/>
        <v>4.2519085189234501E-4</v>
      </c>
      <c r="AV628" s="5">
        <f t="shared" si="877"/>
        <v>2.0413644338924291E-4</v>
      </c>
      <c r="AW628" s="5">
        <f t="shared" si="878"/>
        <v>3.9592611180673503E-6</v>
      </c>
      <c r="AX628" s="5">
        <f t="shared" si="879"/>
        <v>3.9619545003443451E-3</v>
      </c>
      <c r="AY628" s="5">
        <f t="shared" si="880"/>
        <v>3.7504410482071589E-3</v>
      </c>
      <c r="AZ628" s="5">
        <f t="shared" si="881"/>
        <v>1.7751097412722322E-3</v>
      </c>
      <c r="BA628" s="5">
        <f t="shared" si="882"/>
        <v>5.6011449552328713E-4</v>
      </c>
      <c r="BB628" s="5">
        <f t="shared" si="883"/>
        <v>1.3255303635641231E-4</v>
      </c>
      <c r="BC628" s="5">
        <f t="shared" si="884"/>
        <v>2.5095308316760194E-5</v>
      </c>
      <c r="BD628" s="5">
        <f t="shared" si="885"/>
        <v>5.6828592760043082E-5</v>
      </c>
      <c r="BE628" s="5">
        <f t="shared" si="886"/>
        <v>1.091348673869221E-4</v>
      </c>
      <c r="BF628" s="5">
        <f t="shared" si="887"/>
        <v>1.0479248826248824E-4</v>
      </c>
      <c r="BG628" s="5">
        <f t="shared" si="888"/>
        <v>6.708192568931256E-5</v>
      </c>
      <c r="BH628" s="5">
        <f t="shared" si="889"/>
        <v>3.220639782105409E-5</v>
      </c>
      <c r="BI628" s="5">
        <f t="shared" si="890"/>
        <v>1.2369973580209881E-5</v>
      </c>
      <c r="BJ628" s="8">
        <f t="shared" si="891"/>
        <v>0.59782873201460418</v>
      </c>
      <c r="BK628" s="8">
        <f t="shared" si="892"/>
        <v>0.22162629448743967</v>
      </c>
      <c r="BL628" s="8">
        <f t="shared" si="893"/>
        <v>0.17254263441426448</v>
      </c>
      <c r="BM628" s="8">
        <f t="shared" si="894"/>
        <v>0.54266162614193592</v>
      </c>
      <c r="BN628" s="8">
        <f t="shared" si="895"/>
        <v>0.45362906278870491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1.51980198019802</v>
      </c>
      <c r="F629">
        <f>VLOOKUP(B629,home!$B$2:$E$405,3,FALSE)</f>
        <v>0.9</v>
      </c>
      <c r="G629">
        <f>VLOOKUP(C629,away!$B$2:$E$405,4,FALSE)</f>
        <v>0.66</v>
      </c>
      <c r="H629">
        <f>VLOOKUP(A629,away!$A$2:$E$405,3,FALSE)</f>
        <v>1.34653465346535</v>
      </c>
      <c r="I629">
        <f>VLOOKUP(C629,away!$B$2:$E$405,3,FALSE)</f>
        <v>0.88</v>
      </c>
      <c r="J629">
        <f>VLOOKUP(B629,home!$B$2:$E$405,4,FALSE)</f>
        <v>1.21</v>
      </c>
      <c r="K629" s="3">
        <f t="shared" si="840"/>
        <v>0.90276237623762401</v>
      </c>
      <c r="L629" s="3">
        <f t="shared" si="841"/>
        <v>1.4337900990099046</v>
      </c>
      <c r="M629" s="5">
        <f t="shared" si="842"/>
        <v>9.6660303253601712E-2</v>
      </c>
      <c r="N629" s="5">
        <f t="shared" si="843"/>
        <v>8.7261285053070833E-2</v>
      </c>
      <c r="O629" s="5">
        <f t="shared" si="844"/>
        <v>0.13859058577230901</v>
      </c>
      <c r="P629" s="5">
        <f t="shared" si="845"/>
        <v>0.12511436653597394</v>
      </c>
      <c r="Q629" s="5">
        <f t="shared" si="846"/>
        <v>3.9388102524029432E-2</v>
      </c>
      <c r="R629" s="5">
        <f t="shared" si="847"/>
        <v>9.9354904848159828E-2</v>
      </c>
      <c r="S629" s="5">
        <f t="shared" si="848"/>
        <v>4.0486125603777151E-2</v>
      </c>
      <c r="T629" s="5">
        <f t="shared" si="849"/>
        <v>5.6474271417740439E-2</v>
      </c>
      <c r="U629" s="5">
        <f t="shared" si="850"/>
        <v>8.9693869991587807E-2</v>
      </c>
      <c r="V629" s="5">
        <f t="shared" si="851"/>
        <v>5.8226775026796506E-3</v>
      </c>
      <c r="W629" s="5">
        <f t="shared" si="852"/>
        <v>1.1852699010027992E-2</v>
      </c>
      <c r="X629" s="5">
        <f t="shared" si="853"/>
        <v>1.6994282487122633E-2</v>
      </c>
      <c r="Y629" s="5">
        <f t="shared" si="854"/>
        <v>1.2183116984906926E-2</v>
      </c>
      <c r="Z629" s="5">
        <f t="shared" si="855"/>
        <v>4.7484692953120911E-2</v>
      </c>
      <c r="AA629" s="5">
        <f t="shared" si="856"/>
        <v>4.2867394245273395E-2</v>
      </c>
      <c r="AB629" s="5">
        <f t="shared" si="857"/>
        <v>1.9349535345989023E-2</v>
      </c>
      <c r="AC629" s="5">
        <f t="shared" si="858"/>
        <v>4.7104433177942565E-4</v>
      </c>
      <c r="AD629" s="5">
        <f t="shared" si="859"/>
        <v>2.6750426807805503E-3</v>
      </c>
      <c r="AE629" s="5">
        <f t="shared" si="860"/>
        <v>3.8354497101320659E-3</v>
      </c>
      <c r="AF629" s="5">
        <f t="shared" si="861"/>
        <v>2.749614909818883E-3</v>
      </c>
      <c r="AG629" s="5">
        <f t="shared" si="862"/>
        <v>1.3141235445961086E-3</v>
      </c>
      <c r="AH629" s="5">
        <f t="shared" si="863"/>
        <v>1.7020770652677548E-2</v>
      </c>
      <c r="AI629" s="5">
        <f t="shared" si="864"/>
        <v>1.5365711359806798E-2</v>
      </c>
      <c r="AJ629" s="5">
        <f t="shared" si="865"/>
        <v>6.9357930498803169E-3</v>
      </c>
      <c r="AK629" s="5">
        <f t="shared" si="866"/>
        <v>2.0871243382674515E-3</v>
      </c>
      <c r="AL629" s="5">
        <f t="shared" si="867"/>
        <v>2.4388259170394416E-5</v>
      </c>
      <c r="AM629" s="5">
        <f t="shared" si="868"/>
        <v>4.8298557740770293E-4</v>
      </c>
      <c r="AN629" s="5">
        <f t="shared" si="869"/>
        <v>6.924999388517463E-4</v>
      </c>
      <c r="AO629" s="5">
        <f t="shared" si="870"/>
        <v>4.9644977794529926E-4</v>
      </c>
      <c r="AP629" s="5">
        <f t="shared" si="871"/>
        <v>2.3726825875787857E-4</v>
      </c>
      <c r="AQ629" s="5">
        <f t="shared" si="872"/>
        <v>8.5048220054091651E-5</v>
      </c>
      <c r="AR629" s="5">
        <f t="shared" si="873"/>
        <v>4.8808424878654787E-3</v>
      </c>
      <c r="AS629" s="5">
        <f t="shared" si="874"/>
        <v>4.4062409623869961E-3</v>
      </c>
      <c r="AT629" s="5">
        <f t="shared" si="875"/>
        <v>1.9888942807400195E-3</v>
      </c>
      <c r="AU629" s="5">
        <f t="shared" si="876"/>
        <v>5.9849964232209347E-4</v>
      </c>
      <c r="AV629" s="5">
        <f t="shared" si="877"/>
        <v>1.3507573982001527E-4</v>
      </c>
      <c r="AW629" s="5">
        <f t="shared" si="878"/>
        <v>8.7687427410766973E-7</v>
      </c>
      <c r="AX629" s="5">
        <f t="shared" si="879"/>
        <v>7.2670201258179766E-5</v>
      </c>
      <c r="AY629" s="5">
        <f t="shared" si="880"/>
        <v>1.0419381505703526E-4</v>
      </c>
      <c r="AZ629" s="5">
        <f t="shared" si="881"/>
        <v>7.4696030203423155E-5</v>
      </c>
      <c r="BA629" s="5">
        <f t="shared" si="882"/>
        <v>3.5699476180337638E-5</v>
      </c>
      <c r="BB629" s="5">
        <f t="shared" si="883"/>
        <v>1.2796388871802014E-5</v>
      </c>
      <c r="BC629" s="5">
        <f t="shared" si="884"/>
        <v>3.6694671334940462E-6</v>
      </c>
      <c r="BD629" s="5">
        <f t="shared" si="885"/>
        <v>1.1663506056547319E-3</v>
      </c>
      <c r="BE629" s="5">
        <f t="shared" si="886"/>
        <v>1.0529374442870578E-3</v>
      </c>
      <c r="BF629" s="5">
        <f t="shared" si="887"/>
        <v>4.7527615461707745E-4</v>
      </c>
      <c r="BG629" s="5">
        <f t="shared" si="888"/>
        <v>1.430204769037311E-4</v>
      </c>
      <c r="BH629" s="5">
        <f t="shared" si="889"/>
        <v>3.2278376395062625E-5</v>
      </c>
      <c r="BI629" s="5">
        <f t="shared" si="890"/>
        <v>5.8279407550998358E-6</v>
      </c>
      <c r="BJ629" s="8">
        <f t="shared" si="891"/>
        <v>0.23702596547394686</v>
      </c>
      <c r="BK629" s="8">
        <f t="shared" si="892"/>
        <v>0.26868309930203932</v>
      </c>
      <c r="BL629" s="8">
        <f t="shared" si="893"/>
        <v>0.44615093371569858</v>
      </c>
      <c r="BM629" s="8">
        <f t="shared" si="894"/>
        <v>0.41287182651687793</v>
      </c>
      <c r="BN629" s="8">
        <f t="shared" si="895"/>
        <v>0.5863695479871448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1.51980198019802</v>
      </c>
      <c r="F630">
        <f>VLOOKUP(B630,home!$B$2:$E$405,3,FALSE)</f>
        <v>0.57999999999999996</v>
      </c>
      <c r="G630">
        <f>VLOOKUP(C630,away!$B$2:$E$405,4,FALSE)</f>
        <v>1.73</v>
      </c>
      <c r="H630">
        <f>VLOOKUP(A630,away!$A$2:$E$405,3,FALSE)</f>
        <v>1.34653465346535</v>
      </c>
      <c r="I630">
        <f>VLOOKUP(C630,away!$B$2:$E$405,3,FALSE)</f>
        <v>0.9</v>
      </c>
      <c r="J630">
        <f>VLOOKUP(B630,home!$B$2:$E$405,4,FALSE)</f>
        <v>0.74</v>
      </c>
      <c r="K630" s="3">
        <f t="shared" si="840"/>
        <v>1.5249693069306933</v>
      </c>
      <c r="L630" s="3">
        <f t="shared" si="841"/>
        <v>0.89679207920792303</v>
      </c>
      <c r="M630" s="5">
        <f t="shared" si="842"/>
        <v>8.8765130012837909E-2</v>
      </c>
      <c r="N630" s="5">
        <f t="shared" si="843"/>
        <v>0.13536409879529032</v>
      </c>
      <c r="O630" s="5">
        <f t="shared" si="844"/>
        <v>7.960386550537453E-2</v>
      </c>
      <c r="P630" s="5">
        <f t="shared" si="845"/>
        <v>0.12139345160873512</v>
      </c>
      <c r="Q630" s="5">
        <f t="shared" si="846"/>
        <v>0.1032130479615759</v>
      </c>
      <c r="R630" s="5">
        <f t="shared" si="847"/>
        <v>3.5694058029776335E-2</v>
      </c>
      <c r="S630" s="5">
        <f t="shared" si="848"/>
        <v>4.1503826140262018E-2</v>
      </c>
      <c r="T630" s="5">
        <f t="shared" si="849"/>
        <v>9.2560643882848737E-2</v>
      </c>
      <c r="U630" s="5">
        <f t="shared" si="850"/>
        <v>5.4432342935211972E-2</v>
      </c>
      <c r="V630" s="5">
        <f t="shared" si="851"/>
        <v>6.3066465519193756E-3</v>
      </c>
      <c r="W630" s="5">
        <f t="shared" si="852"/>
        <v>5.2465576738722951E-2</v>
      </c>
      <c r="X630" s="5">
        <f t="shared" si="853"/>
        <v>4.7050713650362196E-2</v>
      </c>
      <c r="Y630" s="5">
        <f t="shared" si="854"/>
        <v>2.1097353661362457E-2</v>
      </c>
      <c r="Z630" s="5">
        <f t="shared" si="855"/>
        <v>1.0670049505297128E-2</v>
      </c>
      <c r="AA630" s="5">
        <f t="shared" si="856"/>
        <v>1.6271497999009149E-2</v>
      </c>
      <c r="AB630" s="5">
        <f t="shared" si="857"/>
        <v>1.2406767513136574E-2</v>
      </c>
      <c r="AC630" s="5">
        <f t="shared" si="858"/>
        <v>5.3905288660584933E-4</v>
      </c>
      <c r="AD630" s="5">
        <f t="shared" si="859"/>
        <v>2.0002098549242352E-2</v>
      </c>
      <c r="AE630" s="5">
        <f t="shared" si="860"/>
        <v>1.793772354649683E-2</v>
      </c>
      <c r="AF630" s="5">
        <f t="shared" si="861"/>
        <v>8.0432041977599057E-3</v>
      </c>
      <c r="AG630" s="5">
        <f t="shared" si="862"/>
        <v>2.4043606053343334E-3</v>
      </c>
      <c r="AH630" s="5">
        <f t="shared" si="863"/>
        <v>2.3922039702767204E-3</v>
      </c>
      <c r="AI630" s="5">
        <f t="shared" si="864"/>
        <v>3.6480376305897434E-3</v>
      </c>
      <c r="AJ630" s="5">
        <f t="shared" si="865"/>
        <v>2.7815727085887653E-3</v>
      </c>
      <c r="AK630" s="5">
        <f t="shared" si="866"/>
        <v>1.413937668531314E-3</v>
      </c>
      <c r="AL630" s="5">
        <f t="shared" si="867"/>
        <v>2.9487926394192E-5</v>
      </c>
      <c r="AM630" s="5">
        <f t="shared" si="868"/>
        <v>6.1005172723595097E-3</v>
      </c>
      <c r="AN630" s="5">
        <f t="shared" si="869"/>
        <v>5.4708955689231316E-3</v>
      </c>
      <c r="AO630" s="5">
        <f t="shared" si="870"/>
        <v>2.4531279061919941E-3</v>
      </c>
      <c r="AP630" s="5">
        <f t="shared" si="871"/>
        <v>7.3331522518563241E-4</v>
      </c>
      <c r="AQ630" s="5">
        <f t="shared" si="872"/>
        <v>1.6440782137726239E-4</v>
      </c>
      <c r="AR630" s="5">
        <f t="shared" si="873"/>
        <v>4.2906191447878187E-4</v>
      </c>
      <c r="AS630" s="5">
        <f t="shared" si="874"/>
        <v>6.5430625035306435E-4</v>
      </c>
      <c r="AT630" s="5">
        <f t="shared" si="875"/>
        <v>4.988984745606667E-4</v>
      </c>
      <c r="AU630" s="5">
        <f t="shared" si="876"/>
        <v>2.5360162032652008E-4</v>
      </c>
      <c r="AV630" s="5">
        <f t="shared" si="877"/>
        <v>9.6683671796458505E-5</v>
      </c>
      <c r="AW630" s="5">
        <f t="shared" si="878"/>
        <v>1.1201975011213345E-6</v>
      </c>
      <c r="AX630" s="5">
        <f t="shared" si="879"/>
        <v>1.5505169327914689E-3</v>
      </c>
      <c r="AY630" s="5">
        <f t="shared" si="880"/>
        <v>1.3904913040051529E-3</v>
      </c>
      <c r="AZ630" s="5">
        <f t="shared" si="881"/>
        <v>6.2349079381965853E-4</v>
      </c>
      <c r="BA630" s="5">
        <f t="shared" si="882"/>
        <v>1.8638053511884335E-4</v>
      </c>
      <c r="BB630" s="5">
        <f t="shared" si="883"/>
        <v>4.1786146903278214E-5</v>
      </c>
      <c r="BC630" s="5">
        <f t="shared" si="884"/>
        <v>7.4946971126957182E-6</v>
      </c>
      <c r="BD630" s="5">
        <f t="shared" si="885"/>
        <v>6.4129887732393098E-5</v>
      </c>
      <c r="BE630" s="5">
        <f t="shared" si="886"/>
        <v>9.7796110448810684E-5</v>
      </c>
      <c r="BF630" s="5">
        <f t="shared" si="887"/>
        <v>7.4568033385820186E-5</v>
      </c>
      <c r="BG630" s="5">
        <f t="shared" si="888"/>
        <v>3.7904654063853014E-5</v>
      </c>
      <c r="BH630" s="5">
        <f t="shared" si="889"/>
        <v>1.4450858509300399E-5</v>
      </c>
      <c r="BI630" s="5">
        <f t="shared" si="890"/>
        <v>4.4074231370962703E-6</v>
      </c>
      <c r="BJ630" s="8">
        <f t="shared" si="891"/>
        <v>0.51886124579278459</v>
      </c>
      <c r="BK630" s="8">
        <f t="shared" si="892"/>
        <v>0.25992808643075954</v>
      </c>
      <c r="BL630" s="8">
        <f t="shared" si="893"/>
        <v>0.21087009285928784</v>
      </c>
      <c r="BM630" s="8">
        <f t="shared" si="894"/>
        <v>0.43490645156803504</v>
      </c>
      <c r="BN630" s="8">
        <f t="shared" si="895"/>
        <v>0.56403365191359012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1.51980198019802</v>
      </c>
      <c r="F631">
        <f>VLOOKUP(B631,home!$B$2:$E$405,3,FALSE)</f>
        <v>0.85</v>
      </c>
      <c r="G631">
        <f>VLOOKUP(C631,away!$B$2:$E$405,4,FALSE)</f>
        <v>0.73</v>
      </c>
      <c r="H631">
        <f>VLOOKUP(A631,away!$A$2:$E$405,3,FALSE)</f>
        <v>1.34653465346535</v>
      </c>
      <c r="I631">
        <f>VLOOKUP(C631,away!$B$2:$E$405,3,FALSE)</f>
        <v>1.24</v>
      </c>
      <c r="J631">
        <f>VLOOKUP(B631,home!$B$2:$E$405,4,FALSE)</f>
        <v>1.38</v>
      </c>
      <c r="K631" s="3">
        <f t="shared" si="840"/>
        <v>0.94303712871287138</v>
      </c>
      <c r="L631" s="3">
        <f t="shared" si="841"/>
        <v>2.3041900990099067</v>
      </c>
      <c r="M631" s="5">
        <f t="shared" si="842"/>
        <v>3.888186907134198E-2</v>
      </c>
      <c r="N631" s="5">
        <f t="shared" si="843"/>
        <v>3.6667046168028135E-2</v>
      </c>
      <c r="O631" s="5">
        <f t="shared" si="844"/>
        <v>8.9591217745185719E-2</v>
      </c>
      <c r="P631" s="5">
        <f t="shared" si="845"/>
        <v>8.4487844740309584E-2</v>
      </c>
      <c r="Q631" s="5">
        <f t="shared" si="846"/>
        <v>1.7289192968339771E-2</v>
      </c>
      <c r="R631" s="5">
        <f t="shared" si="847"/>
        <v>0.1032175984433488</v>
      </c>
      <c r="S631" s="5">
        <f t="shared" si="848"/>
        <v>4.5896687063610643E-2</v>
      </c>
      <c r="T631" s="5">
        <f t="shared" si="849"/>
        <v>3.9837587257520207E-2</v>
      </c>
      <c r="U631" s="5">
        <f t="shared" si="850"/>
        <v>9.7338027668653779E-2</v>
      </c>
      <c r="V631" s="5">
        <f t="shared" si="851"/>
        <v>1.1081177889565197E-2</v>
      </c>
      <c r="W631" s="5">
        <f t="shared" si="852"/>
        <v>5.4347836315419692E-3</v>
      </c>
      <c r="X631" s="5">
        <f t="shared" si="853"/>
        <v>1.2522774634060112E-2</v>
      </c>
      <c r="Y631" s="5">
        <f t="shared" si="854"/>
        <v>1.4427426661966858E-2</v>
      </c>
      <c r="Z631" s="5">
        <f t="shared" si="855"/>
        <v>7.9277656125581561E-2</v>
      </c>
      <c r="AA631" s="5">
        <f t="shared" si="856"/>
        <v>7.4761773203754808E-2</v>
      </c>
      <c r="AB631" s="5">
        <f t="shared" si="857"/>
        <v>3.5251563969775912E-2</v>
      </c>
      <c r="AC631" s="5">
        <f t="shared" si="858"/>
        <v>1.5049187118479199E-3</v>
      </c>
      <c r="AD631" s="5">
        <f t="shared" si="859"/>
        <v>1.2813006877662623E-3</v>
      </c>
      <c r="AE631" s="5">
        <f t="shared" si="860"/>
        <v>2.9523603586056055E-3</v>
      </c>
      <c r="AF631" s="5">
        <f t="shared" si="861"/>
        <v>3.4013997535041873E-3</v>
      </c>
      <c r="AG631" s="5">
        <f t="shared" si="862"/>
        <v>2.6124905449330291E-3</v>
      </c>
      <c r="AH631" s="5">
        <f t="shared" si="863"/>
        <v>4.5667697579319273E-2</v>
      </c>
      <c r="AI631" s="5">
        <f t="shared" si="864"/>
        <v>4.306633440012899E-2</v>
      </c>
      <c r="AJ631" s="5">
        <f t="shared" si="865"/>
        <v>2.0306576168442999E-2</v>
      </c>
      <c r="AK631" s="5">
        <f t="shared" si="866"/>
        <v>6.3832850946259033E-3</v>
      </c>
      <c r="AL631" s="5">
        <f t="shared" si="867"/>
        <v>1.308037309010005E-4</v>
      </c>
      <c r="AM631" s="5">
        <f t="shared" si="868"/>
        <v>2.4166282432178471E-4</v>
      </c>
      <c r="AN631" s="5">
        <f t="shared" si="869"/>
        <v>5.5683708710102683E-4</v>
      </c>
      <c r="AO631" s="5">
        <f t="shared" si="870"/>
        <v>6.4152925142985161E-4</v>
      </c>
      <c r="AP631" s="5">
        <f t="shared" si="871"/>
        <v>4.9273511645663373E-4</v>
      </c>
      <c r="AQ631" s="5">
        <f t="shared" si="872"/>
        <v>2.8383884419346715E-4</v>
      </c>
      <c r="AR631" s="5">
        <f t="shared" si="873"/>
        <v>2.104541132136923E-2</v>
      </c>
      <c r="AS631" s="5">
        <f t="shared" si="874"/>
        <v>1.9846604265085391E-2</v>
      </c>
      <c r="AT631" s="5">
        <f t="shared" si="875"/>
        <v>9.3580423504233783E-3</v>
      </c>
      <c r="AU631" s="5">
        <f t="shared" si="876"/>
        <v>2.9416604628389044E-3</v>
      </c>
      <c r="AV631" s="5">
        <f t="shared" si="877"/>
        <v>6.9352375913094401E-4</v>
      </c>
      <c r="AW631" s="5">
        <f t="shared" si="878"/>
        <v>7.8952289558716887E-6</v>
      </c>
      <c r="AX631" s="5">
        <f t="shared" si="879"/>
        <v>3.7982835994176476E-5</v>
      </c>
      <c r="AY631" s="5">
        <f t="shared" si="880"/>
        <v>8.7519674630098543E-5</v>
      </c>
      <c r="AZ631" s="5">
        <f t="shared" si="881"/>
        <v>1.0083098387562079E-4</v>
      </c>
      <c r="BA631" s="5">
        <f t="shared" si="882"/>
        <v>7.744458490654434E-5</v>
      </c>
      <c r="BB631" s="5">
        <f t="shared" si="883"/>
        <v>4.4611761440897873E-5</v>
      </c>
      <c r="BC631" s="5">
        <f t="shared" si="884"/>
        <v>2.0558795802301761E-5</v>
      </c>
      <c r="BD631" s="5">
        <f t="shared" si="885"/>
        <v>8.0821047327149925E-3</v>
      </c>
      <c r="BE631" s="5">
        <f t="shared" si="886"/>
        <v>7.621724841096255E-3</v>
      </c>
      <c r="BF631" s="5">
        <f t="shared" si="887"/>
        <v>3.5937847549934892E-3</v>
      </c>
      <c r="BG631" s="5">
        <f t="shared" si="888"/>
        <v>1.1296908188537169E-3</v>
      </c>
      <c r="BH631" s="5">
        <f t="shared" si="889"/>
        <v>2.6633509653627532E-4</v>
      </c>
      <c r="BI631" s="5">
        <f t="shared" si="890"/>
        <v>5.0232776942606906E-5</v>
      </c>
      <c r="BJ631" s="8">
        <f t="shared" si="891"/>
        <v>0.13901191442641858</v>
      </c>
      <c r="BK631" s="8">
        <f t="shared" si="892"/>
        <v>0.18207082088220641</v>
      </c>
      <c r="BL631" s="8">
        <f t="shared" si="893"/>
        <v>0.59021318945322143</v>
      </c>
      <c r="BM631" s="8">
        <f t="shared" si="894"/>
        <v>0.6203591873051999</v>
      </c>
      <c r="BN631" s="8">
        <f t="shared" si="895"/>
        <v>0.37013476913655396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1.5857988165680501</v>
      </c>
      <c r="F632">
        <f>VLOOKUP(B632,home!$B$2:$E$405,3,FALSE)</f>
        <v>0.84</v>
      </c>
      <c r="G632">
        <f>VLOOKUP(C632,away!$B$2:$E$405,4,FALSE)</f>
        <v>1.73</v>
      </c>
      <c r="H632">
        <f>VLOOKUP(A632,away!$A$2:$E$405,3,FALSE)</f>
        <v>1.24852071005917</v>
      </c>
      <c r="I632">
        <f>VLOOKUP(C632,away!$B$2:$E$405,3,FALSE)</f>
        <v>1.02</v>
      </c>
      <c r="J632">
        <f>VLOOKUP(B632,home!$B$2:$E$405,4,FALSE)</f>
        <v>0.98</v>
      </c>
      <c r="K632" s="3">
        <f t="shared" si="840"/>
        <v>2.3044828402366906</v>
      </c>
      <c r="L632" s="3">
        <f t="shared" si="841"/>
        <v>1.2480213017751465</v>
      </c>
      <c r="M632" s="5">
        <f t="shared" si="842"/>
        <v>2.865279906436705E-2</v>
      </c>
      <c r="N632" s="5">
        <f t="shared" si="843"/>
        <v>6.6029883768583764E-2</v>
      </c>
      <c r="O632" s="5">
        <f t="shared" si="844"/>
        <v>3.5759303587813061E-2</v>
      </c>
      <c r="P632" s="5">
        <f t="shared" si="845"/>
        <v>8.2406701496929524E-2</v>
      </c>
      <c r="Q632" s="5">
        <f t="shared" si="846"/>
        <v>7.6082367043762256E-2</v>
      </c>
      <c r="R632" s="5">
        <f t="shared" si="847"/>
        <v>2.2314186307117571E-2</v>
      </c>
      <c r="S632" s="5">
        <f t="shared" si="848"/>
        <v>5.9251318137791019E-2</v>
      </c>
      <c r="T632" s="5">
        <f t="shared" si="849"/>
        <v>9.495241476009067E-2</v>
      </c>
      <c r="U632" s="5">
        <f t="shared" si="850"/>
        <v>5.1422659438596967E-2</v>
      </c>
      <c r="V632" s="5">
        <f t="shared" si="851"/>
        <v>1.89343754130726E-2</v>
      </c>
      <c r="W632" s="5">
        <f t="shared" si="852"/>
        <v>5.8443503098979874E-2</v>
      </c>
      <c r="X632" s="5">
        <f t="shared" si="853"/>
        <v>7.2938736817888664E-2</v>
      </c>
      <c r="Y632" s="5">
        <f t="shared" si="854"/>
        <v>4.5514548636648125E-2</v>
      </c>
      <c r="Z632" s="5">
        <f t="shared" si="855"/>
        <v>9.2828599476873375E-3</v>
      </c>
      <c r="AA632" s="5">
        <f t="shared" si="856"/>
        <v>2.1392191457765931E-2</v>
      </c>
      <c r="AB632" s="5">
        <f t="shared" si="857"/>
        <v>2.4648969064739762E-2</v>
      </c>
      <c r="AC632" s="5">
        <f t="shared" si="858"/>
        <v>3.4035056644699403E-3</v>
      </c>
      <c r="AD632" s="5">
        <f t="shared" si="859"/>
        <v>3.3670512503729752E-2</v>
      </c>
      <c r="AE632" s="5">
        <f t="shared" si="860"/>
        <v>4.2021516846341152E-2</v>
      </c>
      <c r="AF632" s="5">
        <f t="shared" si="861"/>
        <v>2.6221874078568474E-2</v>
      </c>
      <c r="AG632" s="5">
        <f t="shared" si="862"/>
        <v>1.090848580750633E-2</v>
      </c>
      <c r="AH632" s="5">
        <f t="shared" si="863"/>
        <v>2.8963017390272799E-3</v>
      </c>
      <c r="AI632" s="5">
        <f t="shared" si="864"/>
        <v>6.6744776577360521E-3</v>
      </c>
      <c r="AJ632" s="5">
        <f t="shared" si="865"/>
        <v>7.6906096148979582E-3</v>
      </c>
      <c r="AK632" s="5">
        <f t="shared" si="866"/>
        <v>5.9076259628305485E-3</v>
      </c>
      <c r="AL632" s="5">
        <f t="shared" si="867"/>
        <v>3.9154523745483681E-4</v>
      </c>
      <c r="AM632" s="5">
        <f t="shared" si="868"/>
        <v>1.551862365736402E-2</v>
      </c>
      <c r="AN632" s="5">
        <f t="shared" si="869"/>
        <v>1.9367572898622031E-2</v>
      </c>
      <c r="AO632" s="5">
        <f t="shared" si="870"/>
        <v>1.2085571770581661E-2</v>
      </c>
      <c r="AP632" s="5">
        <f t="shared" si="871"/>
        <v>5.0276836712727611E-3</v>
      </c>
      <c r="AQ632" s="5">
        <f t="shared" si="872"/>
        <v>1.5686640800838697E-3</v>
      </c>
      <c r="AR632" s="5">
        <f t="shared" si="873"/>
        <v>7.2292925333488939E-4</v>
      </c>
      <c r="AS632" s="5">
        <f t="shared" si="874"/>
        <v>1.665978059015376E-3</v>
      </c>
      <c r="AT632" s="5">
        <f t="shared" si="875"/>
        <v>1.9196089246058818E-3</v>
      </c>
      <c r="AU632" s="5">
        <f t="shared" si="876"/>
        <v>1.4745686089064872E-3</v>
      </c>
      <c r="AV632" s="5">
        <f t="shared" si="877"/>
        <v>8.4952951399417211E-4</v>
      </c>
      <c r="AW632" s="5">
        <f t="shared" si="878"/>
        <v>3.128058898170752E-5</v>
      </c>
      <c r="AX632" s="5">
        <f t="shared" si="879"/>
        <v>5.9604003204144227E-3</v>
      </c>
      <c r="AY632" s="5">
        <f t="shared" si="880"/>
        <v>7.4387065669846084E-3</v>
      </c>
      <c r="AZ632" s="5">
        <f t="shared" si="881"/>
        <v>4.6418321266257327E-3</v>
      </c>
      <c r="BA632" s="5">
        <f t="shared" si="882"/>
        <v>1.9310351244310473E-3</v>
      </c>
      <c r="BB632" s="5">
        <f t="shared" si="883"/>
        <v>6.0249324244149196E-4</v>
      </c>
      <c r="BC632" s="5">
        <f t="shared" si="884"/>
        <v>1.5038488014851198E-4</v>
      </c>
      <c r="BD632" s="5">
        <f t="shared" si="885"/>
        <v>1.5037185130639045E-4</v>
      </c>
      <c r="BE632" s="5">
        <f t="shared" si="886"/>
        <v>3.4652935099019995E-4</v>
      </c>
      <c r="BF632" s="5">
        <f t="shared" si="887"/>
        <v>3.992854714976366E-4</v>
      </c>
      <c r="BG632" s="5">
        <f t="shared" si="888"/>
        <v>3.0671550580737325E-4</v>
      </c>
      <c r="BH632" s="5">
        <f t="shared" si="889"/>
        <v>1.7670515499190222E-4</v>
      </c>
      <c r="BI632" s="5">
        <f t="shared" si="890"/>
        <v>8.1442799492040642E-5</v>
      </c>
      <c r="BJ632" s="8">
        <f t="shared" si="891"/>
        <v>0.60107681170106908</v>
      </c>
      <c r="BK632" s="8">
        <f t="shared" si="892"/>
        <v>0.2004789515810696</v>
      </c>
      <c r="BL632" s="8">
        <f t="shared" si="893"/>
        <v>0.18679998932446751</v>
      </c>
      <c r="BM632" s="8">
        <f t="shared" si="894"/>
        <v>0.67898594530771761</v>
      </c>
      <c r="BN632" s="8">
        <f t="shared" si="895"/>
        <v>0.31124524126857323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1.5857988165680501</v>
      </c>
      <c r="F633">
        <f>VLOOKUP(B633,home!$B$2:$E$405,3,FALSE)</f>
        <v>1.05</v>
      </c>
      <c r="G633">
        <f>VLOOKUP(C633,away!$B$2:$E$405,4,FALSE)</f>
        <v>1.34</v>
      </c>
      <c r="H633">
        <f>VLOOKUP(A633,away!$A$2:$E$405,3,FALSE)</f>
        <v>1.24852071005917</v>
      </c>
      <c r="I633">
        <f>VLOOKUP(C633,away!$B$2:$E$405,3,FALSE)</f>
        <v>0.55000000000000004</v>
      </c>
      <c r="J633">
        <f>VLOOKUP(B633,home!$B$2:$E$405,4,FALSE)</f>
        <v>0.8</v>
      </c>
      <c r="K633" s="3">
        <f t="shared" si="840"/>
        <v>2.2312189349112468</v>
      </c>
      <c r="L633" s="3">
        <f t="shared" si="841"/>
        <v>0.5493491124260349</v>
      </c>
      <c r="M633" s="5">
        <f t="shared" si="842"/>
        <v>6.2003276575762538E-2</v>
      </c>
      <c r="N633" s="5">
        <f t="shared" si="843"/>
        <v>0.13834288472238032</v>
      </c>
      <c r="O633" s="5">
        <f t="shared" si="844"/>
        <v>3.406144495440111E-2</v>
      </c>
      <c r="P633" s="5">
        <f t="shared" si="845"/>
        <v>7.5998540932696895E-2</v>
      </c>
      <c r="Q633" s="5">
        <f t="shared" si="846"/>
        <v>0.15433663195140945</v>
      </c>
      <c r="R633" s="5">
        <f t="shared" si="847"/>
        <v>9.3558122768242456E-3</v>
      </c>
      <c r="S633" s="5">
        <f t="shared" si="848"/>
        <v>2.3288197587595694E-2</v>
      </c>
      <c r="T633" s="5">
        <f t="shared" si="849"/>
        <v>8.4784691777330404E-2</v>
      </c>
      <c r="U633" s="5">
        <f t="shared" si="850"/>
        <v>2.087486550352536E-2</v>
      </c>
      <c r="V633" s="5">
        <f t="shared" si="851"/>
        <v>3.171640696272991E-3</v>
      </c>
      <c r="W633" s="5">
        <f t="shared" si="852"/>
        <v>0.11478627185347096</v>
      </c>
      <c r="X633" s="5">
        <f t="shared" si="853"/>
        <v>6.305773656139782E-2</v>
      </c>
      <c r="Y633" s="5">
        <f t="shared" si="854"/>
        <v>1.7320355805799308E-2</v>
      </c>
      <c r="Z633" s="5">
        <f t="shared" si="855"/>
        <v>1.7132023900993335E-3</v>
      </c>
      <c r="AA633" s="5">
        <f t="shared" si="856"/>
        <v>3.8225296121248372E-3</v>
      </c>
      <c r="AB633" s="5">
        <f t="shared" si="857"/>
        <v>4.2644502249159413E-3</v>
      </c>
      <c r="AC633" s="5">
        <f t="shared" si="858"/>
        <v>2.4297109623813636E-4</v>
      </c>
      <c r="AD633" s="5">
        <f t="shared" si="859"/>
        <v>6.4028325806833569E-2</v>
      </c>
      <c r="AE633" s="5">
        <f t="shared" si="860"/>
        <v>3.5173903952109002E-2</v>
      </c>
      <c r="AF633" s="5">
        <f t="shared" si="861"/>
        <v>9.6613764583248392E-3</v>
      </c>
      <c r="AG633" s="5">
        <f t="shared" si="862"/>
        <v>1.7691561940648467E-3</v>
      </c>
      <c r="AH633" s="5">
        <f t="shared" si="863"/>
        <v>2.3528655310180762E-4</v>
      </c>
      <c r="AI633" s="5">
        <f t="shared" si="864"/>
        <v>5.2497581241075369E-4</v>
      </c>
      <c r="AJ633" s="5">
        <f t="shared" si="865"/>
        <v>5.8566798651064423E-4</v>
      </c>
      <c r="AK633" s="5">
        <f t="shared" si="866"/>
        <v>4.3558450035796468E-4</v>
      </c>
      <c r="AL633" s="5">
        <f t="shared" si="867"/>
        <v>1.1912563220979536E-5</v>
      </c>
      <c r="AM633" s="5">
        <f t="shared" si="868"/>
        <v>2.8572242582174723E-2</v>
      </c>
      <c r="AN633" s="5">
        <f t="shared" si="869"/>
        <v>1.5696136102539043E-2</v>
      </c>
      <c r="AO633" s="5">
        <f t="shared" si="870"/>
        <v>4.3113292182240326E-3</v>
      </c>
      <c r="AP633" s="5">
        <f t="shared" si="871"/>
        <v>7.8947495980260108E-4</v>
      </c>
      <c r="AQ633" s="5">
        <f t="shared" si="872"/>
        <v>1.0842434211253462E-4</v>
      </c>
      <c r="AR633" s="5">
        <f t="shared" si="873"/>
        <v>2.585089182245184E-5</v>
      </c>
      <c r="AS633" s="5">
        <f t="shared" si="874"/>
        <v>5.7678999318596852E-5</v>
      </c>
      <c r="AT633" s="5">
        <f t="shared" si="875"/>
        <v>6.4347237713193109E-5</v>
      </c>
      <c r="AU633" s="5">
        <f t="shared" si="876"/>
        <v>4.7857591731637179E-5</v>
      </c>
      <c r="AV633" s="5">
        <f t="shared" si="877"/>
        <v>2.6695191212720195E-5</v>
      </c>
      <c r="AW633" s="5">
        <f t="shared" si="878"/>
        <v>4.0559569033272933E-7</v>
      </c>
      <c r="AX633" s="5">
        <f t="shared" si="879"/>
        <v>1.06251547770376E-2</v>
      </c>
      <c r="AY633" s="5">
        <f t="shared" si="880"/>
        <v>5.8369193461548508E-3</v>
      </c>
      <c r="AZ633" s="5">
        <f t="shared" si="881"/>
        <v>1.6032532310562594E-3</v>
      </c>
      <c r="BA633" s="5">
        <f t="shared" si="882"/>
        <v>2.9358191315830961E-4</v>
      </c>
      <c r="BB633" s="5">
        <f t="shared" si="883"/>
        <v>4.0319740854463658E-5</v>
      </c>
      <c r="BC633" s="5">
        <f t="shared" si="884"/>
        <v>4.429922770329472E-6</v>
      </c>
      <c r="BD633" s="5">
        <f t="shared" si="885"/>
        <v>2.3668607463475595E-6</v>
      </c>
      <c r="BE633" s="5">
        <f t="shared" si="886"/>
        <v>5.2809845135488392E-6</v>
      </c>
      <c r="BF633" s="5">
        <f t="shared" si="887"/>
        <v>5.8915163208016161E-6</v>
      </c>
      <c r="BG633" s="5">
        <f t="shared" si="888"/>
        <v>4.3817542567704029E-6</v>
      </c>
      <c r="BH633" s="5">
        <f t="shared" si="889"/>
        <v>2.4441632664585199E-6</v>
      </c>
      <c r="BI633" s="5">
        <f t="shared" si="890"/>
        <v>1.0906926720273554E-6</v>
      </c>
      <c r="BJ633" s="8">
        <f t="shared" si="891"/>
        <v>0.75114260121900533</v>
      </c>
      <c r="BK633" s="8">
        <f t="shared" si="892"/>
        <v>0.17055345879794209</v>
      </c>
      <c r="BL633" s="8">
        <f t="shared" si="893"/>
        <v>7.4404503307747213E-2</v>
      </c>
      <c r="BM633" s="8">
        <f t="shared" si="894"/>
        <v>0.51787866055085485</v>
      </c>
      <c r="BN633" s="8">
        <f t="shared" si="895"/>
        <v>0.47409859141347455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1.20588235294118</v>
      </c>
      <c r="F634">
        <f>VLOOKUP(B634,home!$B$2:$E$405,3,FALSE)</f>
        <v>0.83</v>
      </c>
      <c r="G634">
        <f>VLOOKUP(C634,away!$B$2:$E$405,4,FALSE)</f>
        <v>0.83</v>
      </c>
      <c r="H634">
        <f>VLOOKUP(A634,away!$A$2:$E$405,3,FALSE)</f>
        <v>0.98823529411764699</v>
      </c>
      <c r="I634">
        <f>VLOOKUP(C634,away!$B$2:$E$405,3,FALSE)</f>
        <v>0.83</v>
      </c>
      <c r="J634">
        <f>VLOOKUP(B634,home!$B$2:$E$405,4,FALSE)</f>
        <v>1.26</v>
      </c>
      <c r="K634" s="3">
        <f t="shared" si="840"/>
        <v>0.83073235294117875</v>
      </c>
      <c r="L634" s="3">
        <f t="shared" si="841"/>
        <v>1.0334964705882352</v>
      </c>
      <c r="M634" s="5">
        <f t="shared" si="842"/>
        <v>0.15501570826860184</v>
      </c>
      <c r="N634" s="5">
        <f t="shared" si="843"/>
        <v>0.12877656407281896</v>
      </c>
      <c r="O634" s="5">
        <f t="shared" si="844"/>
        <v>0.16020818738133549</v>
      </c>
      <c r="P634" s="5">
        <f t="shared" si="845"/>
        <v>0.13309012446373811</v>
      </c>
      <c r="Q634" s="5">
        <f t="shared" si="846"/>
        <v>5.3489429037946679E-2</v>
      </c>
      <c r="R634" s="5">
        <f t="shared" si="847"/>
        <v>8.2787298108974436E-2</v>
      </c>
      <c r="S634" s="5">
        <f t="shared" si="848"/>
        <v>2.8566429537388107E-2</v>
      </c>
      <c r="T634" s="5">
        <f t="shared" si="849"/>
        <v>5.5281136124497747E-2</v>
      </c>
      <c r="U634" s="5">
        <f t="shared" si="850"/>
        <v>6.8774086951711139E-2</v>
      </c>
      <c r="V634" s="5">
        <f t="shared" si="851"/>
        <v>2.7251070983420524E-3</v>
      </c>
      <c r="W634" s="5">
        <f t="shared" si="852"/>
        <v>1.4811799747391219E-2</v>
      </c>
      <c r="X634" s="5">
        <f t="shared" si="853"/>
        <v>1.5307942761988538E-2</v>
      </c>
      <c r="Y634" s="5">
        <f t="shared" si="854"/>
        <v>7.9103524082409366E-3</v>
      </c>
      <c r="Z634" s="5">
        <f t="shared" si="855"/>
        <v>2.8520126801720395E-2</v>
      </c>
      <c r="AA634" s="5">
        <f t="shared" si="856"/>
        <v>2.3692592044173962E-2</v>
      </c>
      <c r="AB634" s="5">
        <f t="shared" si="857"/>
        <v>9.8411013680660443E-3</v>
      </c>
      <c r="AC634" s="5">
        <f t="shared" si="858"/>
        <v>1.4622906887399171E-4</v>
      </c>
      <c r="AD634" s="5">
        <f t="shared" si="859"/>
        <v>3.0761603138609651E-3</v>
      </c>
      <c r="AE634" s="5">
        <f t="shared" si="860"/>
        <v>3.1792008273389054E-3</v>
      </c>
      <c r="AF634" s="5">
        <f t="shared" si="861"/>
        <v>1.6428464171729779E-3</v>
      </c>
      <c r="AG634" s="5">
        <f t="shared" si="862"/>
        <v>5.6595865795560025E-4</v>
      </c>
      <c r="AH634" s="5">
        <f t="shared" si="863"/>
        <v>7.3688625975767376E-3</v>
      </c>
      <c r="AI634" s="5">
        <f t="shared" si="864"/>
        <v>6.1215525641851705E-3</v>
      </c>
      <c r="AJ634" s="5">
        <f t="shared" si="865"/>
        <v>2.5426858826493263E-3</v>
      </c>
      <c r="AK634" s="5">
        <f t="shared" si="866"/>
        <v>7.0409714202786429E-4</v>
      </c>
      <c r="AL634" s="5">
        <f t="shared" si="867"/>
        <v>5.0218510611670785E-6</v>
      </c>
      <c r="AM634" s="5">
        <f t="shared" si="868"/>
        <v>5.1109317911159926E-4</v>
      </c>
      <c r="AN634" s="5">
        <f t="shared" si="869"/>
        <v>5.2821299675355851E-4</v>
      </c>
      <c r="AO634" s="5">
        <f t="shared" si="870"/>
        <v>2.729531339318188E-4</v>
      </c>
      <c r="AP634" s="5">
        <f t="shared" si="871"/>
        <v>9.403203351817757E-5</v>
      </c>
      <c r="AQ634" s="5">
        <f t="shared" si="872"/>
        <v>2.429544369081778E-5</v>
      </c>
      <c r="AR634" s="5">
        <f t="shared" si="873"/>
        <v>1.5231386973690434E-3</v>
      </c>
      <c r="AS634" s="5">
        <f t="shared" si="874"/>
        <v>1.2653205939211476E-3</v>
      </c>
      <c r="AT634" s="5">
        <f t="shared" si="875"/>
        <v>5.255713771065224E-4</v>
      </c>
      <c r="AU634" s="5">
        <f t="shared" si="876"/>
        <v>1.4553638224741231E-4</v>
      </c>
      <c r="AV634" s="5">
        <f t="shared" si="877"/>
        <v>3.0225445315734896E-5</v>
      </c>
      <c r="AW634" s="5">
        <f t="shared" si="878"/>
        <v>1.1976542216880611E-7</v>
      </c>
      <c r="AX634" s="5">
        <f t="shared" si="879"/>
        <v>7.0763606542594308E-5</v>
      </c>
      <c r="AY634" s="5">
        <f t="shared" si="880"/>
        <v>7.3133937607865757E-5</v>
      </c>
      <c r="AZ634" s="5">
        <f t="shared" si="881"/>
        <v>3.7791833198974731E-5</v>
      </c>
      <c r="BA634" s="5">
        <f t="shared" si="882"/>
        <v>1.3019242076066564E-5</v>
      </c>
      <c r="BB634" s="5">
        <f t="shared" si="883"/>
        <v>3.3638351838371592E-6</v>
      </c>
      <c r="BC634" s="5">
        <f t="shared" si="884"/>
        <v>6.9530235802724663E-7</v>
      </c>
      <c r="BD634" s="5">
        <f t="shared" si="885"/>
        <v>2.6235974465787799E-4</v>
      </c>
      <c r="BE634" s="5">
        <f t="shared" si="886"/>
        <v>2.1795072799668584E-4</v>
      </c>
      <c r="BF634" s="5">
        <f t="shared" si="887"/>
        <v>9.0529360546964842E-5</v>
      </c>
      <c r="BG634" s="5">
        <f t="shared" si="888"/>
        <v>2.5068556232480141E-5</v>
      </c>
      <c r="BH634" s="5">
        <f t="shared" si="889"/>
        <v>5.206315175961618E-6</v>
      </c>
      <c r="BI634" s="5">
        <f t="shared" si="890"/>
        <v>8.6501089125599294E-7</v>
      </c>
      <c r="BJ634" s="8">
        <f t="shared" si="891"/>
        <v>0.28567074491318589</v>
      </c>
      <c r="BK634" s="8">
        <f t="shared" si="892"/>
        <v>0.31962175422561312</v>
      </c>
      <c r="BL634" s="8">
        <f t="shared" si="893"/>
        <v>0.36613223625216124</v>
      </c>
      <c r="BM634" s="8">
        <f t="shared" si="894"/>
        <v>0.28650453668707948</v>
      </c>
      <c r="BN634" s="8">
        <f t="shared" si="895"/>
        <v>0.71336731133341547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1.20588235294118</v>
      </c>
      <c r="F635">
        <f>VLOOKUP(B635,home!$B$2:$E$405,3,FALSE)</f>
        <v>2.2799999999999998</v>
      </c>
      <c r="G635">
        <f>VLOOKUP(C635,away!$B$2:$E$405,4,FALSE)</f>
        <v>0.64</v>
      </c>
      <c r="H635">
        <f>VLOOKUP(A635,away!$A$2:$E$405,3,FALSE)</f>
        <v>0.98823529411764699</v>
      </c>
      <c r="I635">
        <f>VLOOKUP(C635,away!$B$2:$E$405,3,FALSE)</f>
        <v>0.55000000000000004</v>
      </c>
      <c r="J635">
        <f>VLOOKUP(B635,home!$B$2:$E$405,4,FALSE)</f>
        <v>1.1399999999999999</v>
      </c>
      <c r="K635" s="3">
        <f t="shared" si="840"/>
        <v>1.7596235294117697</v>
      </c>
      <c r="L635" s="3">
        <f t="shared" si="841"/>
        <v>0.61962352941176468</v>
      </c>
      <c r="M635" s="5">
        <f t="shared" si="842"/>
        <v>9.2620288892047958E-2</v>
      </c>
      <c r="N635" s="5">
        <f t="shared" si="843"/>
        <v>0.16297683963536314</v>
      </c>
      <c r="O635" s="5">
        <f t="shared" si="844"/>
        <v>5.7389710298428029E-2</v>
      </c>
      <c r="P635" s="5">
        <f t="shared" si="845"/>
        <v>0.1009842845872389</v>
      </c>
      <c r="Q635" s="5">
        <f t="shared" si="846"/>
        <v>0.14338894088577689</v>
      </c>
      <c r="R635" s="5">
        <f t="shared" si="847"/>
        <v>1.7780007423515331E-2</v>
      </c>
      <c r="S635" s="5">
        <f t="shared" si="848"/>
        <v>2.752589593377959E-2</v>
      </c>
      <c r="T635" s="5">
        <f t="shared" si="849"/>
        <v>8.8847161630259963E-2</v>
      </c>
      <c r="U635" s="5">
        <f t="shared" si="850"/>
        <v>3.1286119415533512E-2</v>
      </c>
      <c r="V635" s="5">
        <f t="shared" si="851"/>
        <v>3.3346220379368683E-3</v>
      </c>
      <c r="W635" s="5">
        <f t="shared" si="852"/>
        <v>8.4103518080015469E-2</v>
      </c>
      <c r="X635" s="5">
        <f t="shared" si="853"/>
        <v>5.211251870868535E-2</v>
      </c>
      <c r="Y635" s="5">
        <f t="shared" si="854"/>
        <v>1.6145071384406112E-2</v>
      </c>
      <c r="Z635" s="5">
        <f t="shared" si="855"/>
        <v>3.6723036509086499E-3</v>
      </c>
      <c r="AA635" s="5">
        <f t="shared" si="856"/>
        <v>6.4618719112836051E-3</v>
      </c>
      <c r="AB635" s="5">
        <f t="shared" si="857"/>
        <v>5.685230929569819E-3</v>
      </c>
      <c r="AC635" s="5">
        <f t="shared" si="858"/>
        <v>2.2723451369169081E-4</v>
      </c>
      <c r="AD635" s="5">
        <f t="shared" si="859"/>
        <v>3.699763232997582E-2</v>
      </c>
      <c r="AE635" s="5">
        <f t="shared" si="860"/>
        <v>2.2924603524178428E-2</v>
      </c>
      <c r="AF635" s="5">
        <f t="shared" si="861"/>
        <v>7.1023118730084061E-3</v>
      </c>
      <c r="AG635" s="5">
        <f t="shared" si="862"/>
        <v>1.4669198499121837E-3</v>
      </c>
      <c r="AH635" s="5">
        <f t="shared" si="863"/>
        <v>5.6886143731193161E-4</v>
      </c>
      <c r="AI635" s="5">
        <f t="shared" si="864"/>
        <v>1.0009819700690732E-3</v>
      </c>
      <c r="AJ635" s="5">
        <f t="shared" si="865"/>
        <v>8.8067571352524467E-4</v>
      </c>
      <c r="AK635" s="5">
        <f t="shared" si="866"/>
        <v>5.1655256910017333E-4</v>
      </c>
      <c r="AL635" s="5">
        <f t="shared" si="867"/>
        <v>9.9101892568830975E-6</v>
      </c>
      <c r="AM635" s="5">
        <f t="shared" si="868"/>
        <v>1.3020380876070223E-2</v>
      </c>
      <c r="AN635" s="5">
        <f t="shared" si="869"/>
        <v>8.0677343527160768E-3</v>
      </c>
      <c r="AO635" s="5">
        <f t="shared" si="870"/>
        <v>2.4994790169932364E-3</v>
      </c>
      <c r="AP635" s="5">
        <f t="shared" si="871"/>
        <v>5.1624533673333254E-4</v>
      </c>
      <c r="AQ635" s="5">
        <f t="shared" si="872"/>
        <v>7.9969439397268102E-5</v>
      </c>
      <c r="AR635" s="5">
        <f t="shared" si="873"/>
        <v>7.0495986306693689E-5</v>
      </c>
      <c r="AS635" s="5">
        <f t="shared" si="874"/>
        <v>1.2404639623434809E-4</v>
      </c>
      <c r="AT635" s="5">
        <f t="shared" si="875"/>
        <v>1.0913747877634726E-4</v>
      </c>
      <c r="AU635" s="5">
        <f t="shared" si="876"/>
        <v>6.4013625198512778E-5</v>
      </c>
      <c r="AV635" s="5">
        <f t="shared" si="877"/>
        <v>2.8159970275562287E-5</v>
      </c>
      <c r="AW635" s="5">
        <f t="shared" si="878"/>
        <v>3.0014223311413434E-7</v>
      </c>
      <c r="AX635" s="5">
        <f t="shared" si="879"/>
        <v>3.8184947585726946E-3</v>
      </c>
      <c r="AY635" s="5">
        <f t="shared" si="880"/>
        <v>2.3660291993471373E-3</v>
      </c>
      <c r="AZ635" s="5">
        <f t="shared" si="881"/>
        <v>7.3302368159538231E-4</v>
      </c>
      <c r="BA635" s="5">
        <f t="shared" si="882"/>
        <v>1.5139957357751218E-4</v>
      </c>
      <c r="BB635" s="5">
        <f t="shared" si="883"/>
        <v>2.3452684532883561E-5</v>
      </c>
      <c r="BC635" s="5">
        <f t="shared" si="884"/>
        <v>2.906367032889203E-6</v>
      </c>
      <c r="BD635" s="5">
        <f t="shared" si="885"/>
        <v>7.2801619741194932E-6</v>
      </c>
      <c r="BE635" s="5">
        <f t="shared" si="886"/>
        <v>1.2810344307589498E-5</v>
      </c>
      <c r="BF635" s="5">
        <f t="shared" si="887"/>
        <v>1.1270691631750305E-5</v>
      </c>
      <c r="BG635" s="5">
        <f t="shared" si="888"/>
        <v>6.610724729324059E-6</v>
      </c>
      <c r="BH635" s="5">
        <f t="shared" si="889"/>
        <v>2.9080966950457141E-6</v>
      </c>
      <c r="BI635" s="5">
        <f t="shared" si="890"/>
        <v>1.0234310740814095E-6</v>
      </c>
      <c r="BJ635" s="8">
        <f t="shared" si="891"/>
        <v>0.64734463318815039</v>
      </c>
      <c r="BK635" s="8">
        <f t="shared" si="892"/>
        <v>0.22706826535329905</v>
      </c>
      <c r="BL635" s="8">
        <f t="shared" si="893"/>
        <v>0.1220077685755401</v>
      </c>
      <c r="BM635" s="8">
        <f t="shared" si="894"/>
        <v>0.42258716998841395</v>
      </c>
      <c r="BN635" s="8">
        <f t="shared" si="895"/>
        <v>0.57514007172237036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1.20588235294118</v>
      </c>
      <c r="F636">
        <f>VLOOKUP(B636,home!$B$2:$E$405,3,FALSE)</f>
        <v>0.73</v>
      </c>
      <c r="G636">
        <f>VLOOKUP(C636,away!$B$2:$E$405,4,FALSE)</f>
        <v>0.52</v>
      </c>
      <c r="H636">
        <f>VLOOKUP(A636,away!$A$2:$E$405,3,FALSE)</f>
        <v>0.98823529411764699</v>
      </c>
      <c r="I636">
        <f>VLOOKUP(C636,away!$B$2:$E$405,3,FALSE)</f>
        <v>0.83</v>
      </c>
      <c r="J636">
        <f>VLOOKUP(B636,home!$B$2:$E$405,4,FALSE)</f>
        <v>0.38</v>
      </c>
      <c r="K636" s="3">
        <f t="shared" si="840"/>
        <v>0.45775294117647192</v>
      </c>
      <c r="L636" s="3">
        <f t="shared" si="841"/>
        <v>0.31168941176470583</v>
      </c>
      <c r="M636" s="5">
        <f t="shared" si="842"/>
        <v>0.46327133819199495</v>
      </c>
      <c r="N636" s="5">
        <f t="shared" si="843"/>
        <v>0.21206381762014564</v>
      </c>
      <c r="O636" s="5">
        <f t="shared" si="844"/>
        <v>0.14439677088851099</v>
      </c>
      <c r="P636" s="5">
        <f t="shared" si="845"/>
        <v>6.609804657060106E-2</v>
      </c>
      <c r="Q636" s="5">
        <f t="shared" si="846"/>
        <v>4.8536418116366296E-2</v>
      </c>
      <c r="R636" s="5">
        <f t="shared" si="847"/>
        <v>2.2503472289481494E-2</v>
      </c>
      <c r="S636" s="5">
        <f t="shared" si="848"/>
        <v>2.3576635333733445E-3</v>
      </c>
      <c r="T636" s="5">
        <f t="shared" si="849"/>
        <v>1.5128287611856021E-2</v>
      </c>
      <c r="U636" s="5">
        <f t="shared" si="850"/>
        <v>1.0301030627193387E-2</v>
      </c>
      <c r="V636" s="5">
        <f t="shared" si="851"/>
        <v>3.7375973185942952E-5</v>
      </c>
      <c r="W636" s="5">
        <f t="shared" si="852"/>
        <v>7.4058960489792221E-3</v>
      </c>
      <c r="X636" s="5">
        <f t="shared" si="853"/>
        <v>2.3083393830968927E-3</v>
      </c>
      <c r="Y636" s="5">
        <f t="shared" si="854"/>
        <v>3.5974247223538716E-4</v>
      </c>
      <c r="Z636" s="5">
        <f t="shared" si="855"/>
        <v>2.3380313468572816E-3</v>
      </c>
      <c r="AA636" s="5">
        <f t="shared" si="856"/>
        <v>1.0702407255867086E-3</v>
      </c>
      <c r="AB636" s="5">
        <f t="shared" si="857"/>
        <v>2.4495291995207859E-4</v>
      </c>
      <c r="AC636" s="5">
        <f t="shared" si="858"/>
        <v>3.332926371383547E-7</v>
      </c>
      <c r="AD636" s="5">
        <f t="shared" si="859"/>
        <v>8.4751767461686291E-4</v>
      </c>
      <c r="AE636" s="5">
        <f t="shared" si="860"/>
        <v>2.6416228546152136E-4</v>
      </c>
      <c r="AF636" s="5">
        <f t="shared" si="861"/>
        <v>4.1168293682960942E-5</v>
      </c>
      <c r="AG636" s="5">
        <f t="shared" si="862"/>
        <v>4.2772404137995841E-6</v>
      </c>
      <c r="AH636" s="5">
        <f t="shared" si="863"/>
        <v>1.8218490379734719E-4</v>
      </c>
      <c r="AI636" s="5">
        <f t="shared" si="864"/>
        <v>8.3395675551188256E-5</v>
      </c>
      <c r="AJ636" s="5">
        <f t="shared" si="865"/>
        <v>1.9087307882477605E-5</v>
      </c>
      <c r="AK636" s="5">
        <f t="shared" si="866"/>
        <v>2.9124237741149931E-6</v>
      </c>
      <c r="AL636" s="5">
        <f t="shared" si="867"/>
        <v>1.9021243435594954E-9</v>
      </c>
      <c r="AM636" s="5">
        <f t="shared" si="868"/>
        <v>7.759074165098266E-5</v>
      </c>
      <c r="AN636" s="5">
        <f t="shared" si="869"/>
        <v>2.4184212623582045E-5</v>
      </c>
      <c r="AO636" s="5">
        <f t="shared" si="870"/>
        <v>3.7689815033184299E-6</v>
      </c>
      <c r="AP636" s="5">
        <f t="shared" si="871"/>
        <v>3.9158387590712606E-7</v>
      </c>
      <c r="AQ636" s="5">
        <f t="shared" si="872"/>
        <v>3.051313698450891E-8</v>
      </c>
      <c r="AR636" s="5">
        <f t="shared" si="873"/>
        <v>1.135702109940094E-5</v>
      </c>
      <c r="AS636" s="5">
        <f t="shared" si="874"/>
        <v>5.1987098112540277E-6</v>
      </c>
      <c r="AT636" s="5">
        <f t="shared" si="875"/>
        <v>1.189862353212256E-6</v>
      </c>
      <c r="AU636" s="5">
        <f t="shared" si="876"/>
        <v>1.8155433059268943E-7</v>
      </c>
      <c r="AV636" s="5">
        <f t="shared" si="877"/>
        <v>2.0776757203032275E-8</v>
      </c>
      <c r="AW636" s="5">
        <f t="shared" si="878"/>
        <v>7.5385808295859762E-12</v>
      </c>
      <c r="AX636" s="5">
        <f t="shared" si="879"/>
        <v>5.9195650331335099E-6</v>
      </c>
      <c r="AY636" s="5">
        <f t="shared" si="880"/>
        <v>1.8450657430803049E-6</v>
      </c>
      <c r="AZ636" s="5">
        <f t="shared" si="881"/>
        <v>2.8754372806395503E-7</v>
      </c>
      <c r="BA636" s="5">
        <f t="shared" si="882"/>
        <v>2.9874778485628232E-8</v>
      </c>
      <c r="BB636" s="5">
        <f t="shared" si="883"/>
        <v>2.3279130331965871E-9</v>
      </c>
      <c r="BC636" s="5">
        <f t="shared" si="884"/>
        <v>1.4511716879128734E-10</v>
      </c>
      <c r="BD636" s="5">
        <f t="shared" si="885"/>
        <v>5.8997720431193827E-7</v>
      </c>
      <c r="BE636" s="5">
        <f t="shared" si="886"/>
        <v>2.7006380050086201E-7</v>
      </c>
      <c r="BF636" s="5">
        <f t="shared" si="887"/>
        <v>6.1811249492282751E-8</v>
      </c>
      <c r="BG636" s="5">
        <f t="shared" si="888"/>
        <v>9.4314270842950454E-9</v>
      </c>
      <c r="BH636" s="5">
        <f t="shared" si="889"/>
        <v>1.0793158718318735E-9</v>
      </c>
      <c r="BI636" s="5">
        <f t="shared" si="890"/>
        <v>9.8812002957897662E-11</v>
      </c>
      <c r="BJ636" s="8">
        <f t="shared" si="891"/>
        <v>0.28707367730195832</v>
      </c>
      <c r="BK636" s="8">
        <f t="shared" si="892"/>
        <v>0.53176660452965985</v>
      </c>
      <c r="BL636" s="8">
        <f t="shared" si="893"/>
        <v>0.17882292814789066</v>
      </c>
      <c r="BM636" s="8">
        <f t="shared" si="894"/>
        <v>4.3129532591061275E-2</v>
      </c>
      <c r="BN636" s="8">
        <f t="shared" si="895"/>
        <v>0.95686986367710036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1.20588235294118</v>
      </c>
      <c r="F637">
        <f>VLOOKUP(B637,home!$B$2:$E$405,3,FALSE)</f>
        <v>1.35</v>
      </c>
      <c r="G637">
        <f>VLOOKUP(C637,away!$B$2:$E$405,4,FALSE)</f>
        <v>0.62</v>
      </c>
      <c r="H637">
        <f>VLOOKUP(A637,away!$A$2:$E$405,3,FALSE)</f>
        <v>0.98823529411764699</v>
      </c>
      <c r="I637">
        <f>VLOOKUP(C637,away!$B$2:$E$405,3,FALSE)</f>
        <v>0.83</v>
      </c>
      <c r="J637">
        <f>VLOOKUP(B637,home!$B$2:$E$405,4,FALSE)</f>
        <v>1.64</v>
      </c>
      <c r="K637" s="3">
        <f t="shared" si="840"/>
        <v>1.0093235294117677</v>
      </c>
      <c r="L637" s="3">
        <f t="shared" si="841"/>
        <v>1.345185882352941</v>
      </c>
      <c r="M637" s="5">
        <f t="shared" si="842"/>
        <v>9.4940071593735686E-2</v>
      </c>
      <c r="N637" s="5">
        <f t="shared" si="843"/>
        <v>9.5825248143595207E-2</v>
      </c>
      <c r="O637" s="5">
        <f t="shared" si="844"/>
        <v>0.12771204397747071</v>
      </c>
      <c r="P637" s="5">
        <f t="shared" si="845"/>
        <v>0.12890277097573163</v>
      </c>
      <c r="Q637" s="5">
        <f t="shared" si="846"/>
        <v>4.8359338831525982E-2</v>
      </c>
      <c r="R637" s="5">
        <f t="shared" si="847"/>
        <v>8.5898219282465785E-2</v>
      </c>
      <c r="S637" s="5">
        <f t="shared" si="848"/>
        <v>4.3753717703953879E-2</v>
      </c>
      <c r="T637" s="5">
        <f t="shared" si="849"/>
        <v>6.505229987609111E-2</v>
      </c>
      <c r="U637" s="5">
        <f t="shared" si="850"/>
        <v>8.6699093856364332E-2</v>
      </c>
      <c r="V637" s="5">
        <f t="shared" si="851"/>
        <v>6.6006263598741783E-3</v>
      </c>
      <c r="W637" s="5">
        <f t="shared" si="852"/>
        <v>1.6270072849818452E-2</v>
      </c>
      <c r="X637" s="5">
        <f t="shared" si="853"/>
        <v>2.1886272302429663E-2</v>
      </c>
      <c r="Y637" s="5">
        <f t="shared" si="854"/>
        <v>1.4720552259280293E-2</v>
      </c>
      <c r="Z637" s="5">
        <f t="shared" si="855"/>
        <v>3.8516357299343378E-2</v>
      </c>
      <c r="AA637" s="5">
        <f t="shared" si="856"/>
        <v>3.8875465689457954E-2</v>
      </c>
      <c r="AB637" s="5">
        <f t="shared" si="857"/>
        <v>1.9618961118604894E-2</v>
      </c>
      <c r="AC637" s="5">
        <f t="shared" si="858"/>
        <v>5.6011585366458913E-4</v>
      </c>
      <c r="AD637" s="5">
        <f t="shared" si="859"/>
        <v>4.1054418381413346E-3</v>
      </c>
      <c r="AE637" s="5">
        <f t="shared" si="860"/>
        <v>5.5225824014888307E-3</v>
      </c>
      <c r="AF637" s="5">
        <f t="shared" si="861"/>
        <v>3.7144499403067889E-3</v>
      </c>
      <c r="AG637" s="5">
        <f t="shared" si="862"/>
        <v>1.6655418734691386E-3</v>
      </c>
      <c r="AH637" s="5">
        <f t="shared" si="863"/>
        <v>1.2952915019684605E-2</v>
      </c>
      <c r="AI637" s="5">
        <f t="shared" si="864"/>
        <v>1.3073681903838763E-2</v>
      </c>
      <c r="AJ637" s="5">
        <f t="shared" si="865"/>
        <v>6.5977873807946492E-3</v>
      </c>
      <c r="AK637" s="5">
        <f t="shared" si="866"/>
        <v>2.2197673484973595E-3</v>
      </c>
      <c r="AL637" s="5">
        <f t="shared" si="867"/>
        <v>3.041939378927826E-5</v>
      </c>
      <c r="AM637" s="5">
        <f t="shared" si="868"/>
        <v>8.2874380917350961E-4</v>
      </c>
      <c r="AN637" s="5">
        <f t="shared" si="869"/>
        <v>1.1148144721876048E-3</v>
      </c>
      <c r="AO637" s="5">
        <f t="shared" si="870"/>
        <v>7.4981634471475581E-4</v>
      </c>
      <c r="AP637" s="5">
        <f t="shared" si="871"/>
        <v>3.3621412042259186E-4</v>
      </c>
      <c r="AQ637" s="5">
        <f t="shared" si="872"/>
        <v>1.1306762206004568E-4</v>
      </c>
      <c r="AR637" s="5">
        <f t="shared" si="873"/>
        <v>3.4848156839594169E-3</v>
      </c>
      <c r="AS637" s="5">
        <f t="shared" si="874"/>
        <v>3.5173064654834018E-3</v>
      </c>
      <c r="AT637" s="5">
        <f t="shared" si="875"/>
        <v>1.7750500878822688E-3</v>
      </c>
      <c r="AU637" s="5">
        <f t="shared" si="876"/>
        <v>5.9719993986133337E-4</v>
      </c>
      <c r="AV637" s="5">
        <f t="shared" si="877"/>
        <v>1.5069198776633408E-4</v>
      </c>
      <c r="AW637" s="5">
        <f t="shared" si="878"/>
        <v>1.1472570962738913E-6</v>
      </c>
      <c r="AX637" s="5">
        <f t="shared" si="879"/>
        <v>1.3941177107552646E-4</v>
      </c>
      <c r="AY637" s="5">
        <f t="shared" si="880"/>
        <v>1.8753474628461827E-4</v>
      </c>
      <c r="AZ637" s="5">
        <f t="shared" si="881"/>
        <v>1.2613454657635459E-4</v>
      </c>
      <c r="BA637" s="5">
        <f t="shared" si="882"/>
        <v>5.6558137110500555E-5</v>
      </c>
      <c r="BB637" s="5">
        <f t="shared" si="883"/>
        <v>1.9020301893306849E-5</v>
      </c>
      <c r="BC637" s="5">
        <f t="shared" si="884"/>
        <v>5.1171683169934533E-6</v>
      </c>
      <c r="BD637" s="5">
        <f t="shared" si="885"/>
        <v>7.8128747677738534E-4</v>
      </c>
      <c r="BE637" s="5">
        <f t="shared" si="886"/>
        <v>7.885718335461651E-4</v>
      </c>
      <c r="BF637" s="5">
        <f t="shared" si="887"/>
        <v>3.9796205311476218E-4</v>
      </c>
      <c r="BG637" s="5">
        <f t="shared" si="888"/>
        <v>1.3389082134058171E-4</v>
      </c>
      <c r="BH637" s="5">
        <f t="shared" si="889"/>
        <v>3.3784789087829089E-5</v>
      </c>
      <c r="BI637" s="5">
        <f t="shared" si="890"/>
        <v>6.8199565125119693E-6</v>
      </c>
      <c r="BJ637" s="8">
        <f t="shared" si="891"/>
        <v>0.2807982333559626</v>
      </c>
      <c r="BK637" s="8">
        <f t="shared" si="892"/>
        <v>0.27497525662703393</v>
      </c>
      <c r="BL637" s="8">
        <f t="shared" si="893"/>
        <v>0.40531531667251108</v>
      </c>
      <c r="BM637" s="8">
        <f t="shared" si="894"/>
        <v>0.41778108366113764</v>
      </c>
      <c r="BN637" s="8">
        <f t="shared" si="895"/>
        <v>0.58163769280452504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1.20588235294118</v>
      </c>
      <c r="F638">
        <f>VLOOKUP(B638,home!$B$2:$E$405,3,FALSE)</f>
        <v>0.52</v>
      </c>
      <c r="G638">
        <f>VLOOKUP(C638,away!$B$2:$E$405,4,FALSE)</f>
        <v>1.35</v>
      </c>
      <c r="H638">
        <f>VLOOKUP(A638,away!$A$2:$E$405,3,FALSE)</f>
        <v>0.98823529411764699</v>
      </c>
      <c r="I638">
        <f>VLOOKUP(C638,away!$B$2:$E$405,3,FALSE)</f>
        <v>1.04</v>
      </c>
      <c r="J638">
        <f>VLOOKUP(B638,home!$B$2:$E$405,4,FALSE)</f>
        <v>1.77</v>
      </c>
      <c r="K638" s="3">
        <f t="shared" si="840"/>
        <v>0.84652941176470831</v>
      </c>
      <c r="L638" s="3">
        <f t="shared" si="841"/>
        <v>1.8191435294117646</v>
      </c>
      <c r="M638" s="5">
        <f t="shared" si="842"/>
        <v>6.9552533017913823E-2</v>
      </c>
      <c r="N638" s="5">
        <f t="shared" si="843"/>
        <v>5.887826486240004E-2</v>
      </c>
      <c r="O638" s="5">
        <f t="shared" si="844"/>
        <v>0.12652604039373602</v>
      </c>
      <c r="P638" s="5">
        <f t="shared" si="845"/>
        <v>0.10710801454742709</v>
      </c>
      <c r="Q638" s="5">
        <f t="shared" si="846"/>
        <v>2.4921091459847097E-2</v>
      </c>
      <c r="R638" s="5">
        <f t="shared" si="847"/>
        <v>0.11508451384217826</v>
      </c>
      <c r="S638" s="5">
        <f t="shared" si="848"/>
        <v>4.1235474405141775E-2</v>
      </c>
      <c r="T638" s="5">
        <f t="shared" si="849"/>
        <v>4.5335042275059634E-2</v>
      </c>
      <c r="U638" s="5">
        <f t="shared" si="850"/>
        <v>9.7422425806046584E-2</v>
      </c>
      <c r="V638" s="5">
        <f t="shared" si="851"/>
        <v>7.0556577098644093E-3</v>
      </c>
      <c r="W638" s="5">
        <f t="shared" si="852"/>
        <v>7.0321456313462869E-3</v>
      </c>
      <c r="X638" s="5">
        <f t="shared" si="853"/>
        <v>1.2792482223144806E-2</v>
      </c>
      <c r="Y638" s="5">
        <f t="shared" si="854"/>
        <v>1.1635680630674453E-2</v>
      </c>
      <c r="Z638" s="5">
        <f t="shared" si="855"/>
        <v>6.9785082897165743E-2</v>
      </c>
      <c r="AA638" s="5">
        <f t="shared" si="856"/>
        <v>5.9075125174889116E-2</v>
      </c>
      <c r="AB638" s="5">
        <f t="shared" si="857"/>
        <v>2.5004415482112696E-2</v>
      </c>
      <c r="AC638" s="5">
        <f t="shared" si="858"/>
        <v>6.7908875478623991E-4</v>
      </c>
      <c r="AD638" s="5">
        <f t="shared" si="859"/>
        <v>1.4882295261868337E-3</v>
      </c>
      <c r="AE638" s="5">
        <f t="shared" si="860"/>
        <v>2.7073031128423144E-3</v>
      </c>
      <c r="AF638" s="5">
        <f t="shared" si="861"/>
        <v>2.462486469941713E-3</v>
      </c>
      <c r="AG638" s="5">
        <f t="shared" si="862"/>
        <v>1.4932054426861614E-3</v>
      </c>
      <c r="AH638" s="5">
        <f t="shared" si="863"/>
        <v>3.1737270500460657E-2</v>
      </c>
      <c r="AI638" s="5">
        <f t="shared" si="864"/>
        <v>2.6866532927772389E-2</v>
      </c>
      <c r="AJ638" s="5">
        <f t="shared" si="865"/>
        <v>1.1371655157752162E-2</v>
      </c>
      <c r="AK638" s="5">
        <f t="shared" si="866"/>
        <v>3.2088135171610167E-3</v>
      </c>
      <c r="AL638" s="5">
        <f t="shared" si="867"/>
        <v>4.1830740058255018E-5</v>
      </c>
      <c r="AM638" s="5">
        <f t="shared" si="868"/>
        <v>2.5196601307476231E-4</v>
      </c>
      <c r="AN638" s="5">
        <f t="shared" si="869"/>
        <v>4.5836234231663389E-4</v>
      </c>
      <c r="AO638" s="5">
        <f t="shared" si="870"/>
        <v>4.1691344457566251E-4</v>
      </c>
      <c r="AP638" s="5">
        <f t="shared" si="871"/>
        <v>2.5280846500819556E-4</v>
      </c>
      <c r="AQ638" s="5">
        <f t="shared" si="872"/>
        <v>1.1497372082504485E-4</v>
      </c>
      <c r="AR638" s="5">
        <f t="shared" si="873"/>
        <v>1.1546930054420783E-2</v>
      </c>
      <c r="AS638" s="5">
        <f t="shared" si="874"/>
        <v>9.7748159066570559E-3</v>
      </c>
      <c r="AT638" s="5">
        <f t="shared" si="875"/>
        <v>4.1373345797853555E-3</v>
      </c>
      <c r="AU638" s="5">
        <f t="shared" si="876"/>
        <v>1.1674584693664948E-3</v>
      </c>
      <c r="AV638" s="5">
        <f t="shared" si="877"/>
        <v>2.4707198283313629E-4</v>
      </c>
      <c r="AW638" s="5">
        <f t="shared" si="878"/>
        <v>1.7893778831156023E-6</v>
      </c>
      <c r="AX638" s="5">
        <f t="shared" si="879"/>
        <v>3.5549440138812862E-5</v>
      </c>
      <c r="AY638" s="5">
        <f t="shared" si="880"/>
        <v>6.4669534002732279E-5</v>
      </c>
      <c r="AZ638" s="5">
        <f t="shared" si="881"/>
        <v>5.8821582165572271E-5</v>
      </c>
      <c r="BA638" s="5">
        <f t="shared" si="882"/>
        <v>3.5668300195421077E-5</v>
      </c>
      <c r="BB638" s="5">
        <f t="shared" si="883"/>
        <v>1.6221439376404156E-5</v>
      </c>
      <c r="BC638" s="5">
        <f t="shared" si="884"/>
        <v>5.9018252958661699E-6</v>
      </c>
      <c r="BD638" s="5">
        <f t="shared" si="885"/>
        <v>3.5009205155116328E-3</v>
      </c>
      <c r="BE638" s="5">
        <f t="shared" si="886"/>
        <v>2.9636321846310621E-3</v>
      </c>
      <c r="BF638" s="5">
        <f t="shared" si="887"/>
        <v>1.254400904971345E-3</v>
      </c>
      <c r="BG638" s="5">
        <f t="shared" si="888"/>
        <v>3.5396242006750355E-4</v>
      </c>
      <c r="BH638" s="5">
        <f t="shared" si="889"/>
        <v>7.4909899811639069E-5</v>
      </c>
      <c r="BI638" s="5">
        <f t="shared" si="890"/>
        <v>1.2682686684580017E-5</v>
      </c>
      <c r="BJ638" s="8">
        <f t="shared" si="891"/>
        <v>0.17045778774110443</v>
      </c>
      <c r="BK638" s="8">
        <f t="shared" si="892"/>
        <v>0.22573726870919431</v>
      </c>
      <c r="BL638" s="8">
        <f t="shared" si="893"/>
        <v>0.53133091240684938</v>
      </c>
      <c r="BM638" s="8">
        <f t="shared" si="894"/>
        <v>0.49517771347469214</v>
      </c>
      <c r="BN638" s="8">
        <f t="shared" si="895"/>
        <v>0.50207045812350237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1.20588235294118</v>
      </c>
      <c r="F639">
        <f>VLOOKUP(B639,home!$B$2:$E$405,3,FALSE)</f>
        <v>1.04</v>
      </c>
      <c r="G639">
        <f>VLOOKUP(C639,away!$B$2:$E$405,4,FALSE)</f>
        <v>0.93</v>
      </c>
      <c r="H639">
        <f>VLOOKUP(A639,away!$A$2:$E$405,3,FALSE)</f>
        <v>0.98823529411764699</v>
      </c>
      <c r="I639">
        <f>VLOOKUP(C639,away!$B$2:$E$405,3,FALSE)</f>
        <v>0.83</v>
      </c>
      <c r="J639">
        <f>VLOOKUP(B639,home!$B$2:$E$405,4,FALSE)</f>
        <v>1.01</v>
      </c>
      <c r="K639" s="3">
        <f t="shared" si="840"/>
        <v>1.1663294117647092</v>
      </c>
      <c r="L639" s="3">
        <f t="shared" si="841"/>
        <v>0.82843764705882339</v>
      </c>
      <c r="M639" s="5">
        <f t="shared" si="842"/>
        <v>0.13604534103791166</v>
      </c>
      <c r="N639" s="5">
        <f t="shared" si="843"/>
        <v>0.15867368258607675</v>
      </c>
      <c r="O639" s="5">
        <f t="shared" si="844"/>
        <v>0.11270508222276271</v>
      </c>
      <c r="P639" s="5">
        <f t="shared" si="845"/>
        <v>0.13145125225176801</v>
      </c>
      <c r="Q639" s="5">
        <f t="shared" si="846"/>
        <v>9.2532891436579556E-2</v>
      </c>
      <c r="R639" s="5">
        <f t="shared" si="847"/>
        <v>4.6684566564098383E-2</v>
      </c>
      <c r="S639" s="5">
        <f t="shared" si="848"/>
        <v>3.1753075090132456E-2</v>
      </c>
      <c r="T639" s="5">
        <f t="shared" si="849"/>
        <v>7.6657730857269513E-2</v>
      </c>
      <c r="U639" s="5">
        <f t="shared" si="850"/>
        <v>5.4449583059195276E-2</v>
      </c>
      <c r="V639" s="5">
        <f t="shared" si="851"/>
        <v>3.408979071567334E-3</v>
      </c>
      <c r="W639" s="5">
        <f t="shared" si="852"/>
        <v>3.5974610946037835E-2</v>
      </c>
      <c r="X639" s="5">
        <f t="shared" si="853"/>
        <v>2.9802722045992176E-2</v>
      </c>
      <c r="Y639" s="5">
        <f t="shared" si="854"/>
        <v>1.234484846386494E-2</v>
      </c>
      <c r="Z639" s="5">
        <f t="shared" si="855"/>
        <v>1.2891750826107561E-2</v>
      </c>
      <c r="AA639" s="5">
        <f t="shared" si="856"/>
        <v>1.5036028157631236E-2</v>
      </c>
      <c r="AB639" s="5">
        <f t="shared" si="857"/>
        <v>8.7684809381838227E-3</v>
      </c>
      <c r="AC639" s="5">
        <f t="shared" si="858"/>
        <v>2.058663698251526E-4</v>
      </c>
      <c r="AD639" s="5">
        <f t="shared" si="859"/>
        <v>1.0489561705789147E-2</v>
      </c>
      <c r="AE639" s="5">
        <f t="shared" si="860"/>
        <v>8.6899478182222989E-3</v>
      </c>
      <c r="AF639" s="5">
        <f t="shared" si="861"/>
        <v>3.5995399617960188E-3</v>
      </c>
      <c r="AG639" s="5">
        <f t="shared" si="862"/>
        <v>9.939981388148336E-4</v>
      </c>
      <c r="AH639" s="5">
        <f t="shared" si="863"/>
        <v>2.6700029302122973E-3</v>
      </c>
      <c r="AI639" s="5">
        <f t="shared" si="864"/>
        <v>3.1141029470045586E-3</v>
      </c>
      <c r="AJ639" s="5">
        <f t="shared" si="865"/>
        <v>1.8160349291772876E-3</v>
      </c>
      <c r="AK639" s="5">
        <f t="shared" si="866"/>
        <v>7.0603165023050353E-4</v>
      </c>
      <c r="AL639" s="5">
        <f t="shared" si="867"/>
        <v>7.9565803293479106E-6</v>
      </c>
      <c r="AM639" s="5">
        <f t="shared" si="868"/>
        <v>2.4468568667965346E-3</v>
      </c>
      <c r="AN639" s="5">
        <f t="shared" si="869"/>
        <v>2.0270683454186459E-3</v>
      </c>
      <c r="AO639" s="5">
        <f t="shared" si="870"/>
        <v>8.3964986525302259E-4</v>
      </c>
      <c r="AP639" s="5">
        <f t="shared" si="871"/>
        <v>2.3186585290782408E-4</v>
      </c>
      <c r="AQ639" s="5">
        <f t="shared" si="872"/>
        <v>4.8021600404061253E-5</v>
      </c>
      <c r="AR639" s="5">
        <f t="shared" si="873"/>
        <v>4.4238618902904802E-4</v>
      </c>
      <c r="AS639" s="5">
        <f t="shared" si="874"/>
        <v>5.1596802362308103E-4</v>
      </c>
      <c r="AT639" s="5">
        <f t="shared" si="875"/>
        <v>3.0089434074085389E-4</v>
      </c>
      <c r="AU639" s="5">
        <f t="shared" si="876"/>
        <v>1.1698063981320334E-4</v>
      </c>
      <c r="AV639" s="5">
        <f t="shared" si="877"/>
        <v>3.4109490205298203E-5</v>
      </c>
      <c r="AW639" s="5">
        <f t="shared" si="878"/>
        <v>2.1355266967844231E-7</v>
      </c>
      <c r="AX639" s="5">
        <f t="shared" si="879"/>
        <v>4.7564018835387324E-4</v>
      </c>
      <c r="AY639" s="5">
        <f t="shared" si="880"/>
        <v>3.9403823848649833E-4</v>
      </c>
      <c r="AZ639" s="5">
        <f t="shared" si="881"/>
        <v>1.6321805557147908E-4</v>
      </c>
      <c r="BA639" s="5">
        <f t="shared" si="882"/>
        <v>4.507199397171747E-5</v>
      </c>
      <c r="BB639" s="5">
        <f t="shared" si="883"/>
        <v>9.3348341585447731E-6</v>
      </c>
      <c r="BC639" s="5">
        <f t="shared" si="884"/>
        <v>1.546665609197833E-6</v>
      </c>
      <c r="BD639" s="5">
        <f t="shared" si="885"/>
        <v>6.1081562255090705E-5</v>
      </c>
      <c r="BE639" s="5">
        <f t="shared" si="886"/>
        <v>7.1241222574649403E-5</v>
      </c>
      <c r="BF639" s="5">
        <f t="shared" si="887"/>
        <v>4.154536660944479E-5</v>
      </c>
      <c r="BG639" s="5">
        <f t="shared" si="888"/>
        <v>1.6151860999714306E-5</v>
      </c>
      <c r="BH639" s="5">
        <f t="shared" si="889"/>
        <v>4.7095976346755353E-6</v>
      </c>
      <c r="BI639" s="5">
        <f t="shared" si="890"/>
        <v>1.0985884477799163E-6</v>
      </c>
      <c r="BJ639" s="8">
        <f t="shared" si="891"/>
        <v>0.43644184646737444</v>
      </c>
      <c r="BK639" s="8">
        <f t="shared" si="892"/>
        <v>0.30326650864002053</v>
      </c>
      <c r="BL639" s="8">
        <f t="shared" si="893"/>
        <v>0.24755608028042894</v>
      </c>
      <c r="BM639" s="8">
        <f t="shared" si="894"/>
        <v>0.32166954542891746</v>
      </c>
      <c r="BN639" s="8">
        <f t="shared" si="895"/>
        <v>0.67809281609919692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1.20588235294118</v>
      </c>
      <c r="F640">
        <f>VLOOKUP(B640,home!$B$2:$E$405,3,FALSE)</f>
        <v>1.1100000000000001</v>
      </c>
      <c r="G640">
        <f>VLOOKUP(C640,away!$B$2:$E$405,4,FALSE)</f>
        <v>1.35</v>
      </c>
      <c r="H640">
        <f>VLOOKUP(A640,away!$A$2:$E$405,3,FALSE)</f>
        <v>0.98823529411764699</v>
      </c>
      <c r="I640">
        <f>VLOOKUP(C640,away!$B$2:$E$405,3,FALSE)</f>
        <v>0.73</v>
      </c>
      <c r="J640">
        <f>VLOOKUP(B640,home!$B$2:$E$405,4,FALSE)</f>
        <v>0.56000000000000005</v>
      </c>
      <c r="K640" s="3">
        <f t="shared" si="840"/>
        <v>1.8070147058823585</v>
      </c>
      <c r="L640" s="3">
        <f t="shared" si="841"/>
        <v>0.40399058823529416</v>
      </c>
      <c r="M640" s="5">
        <f t="shared" si="842"/>
        <v>0.10959042251291509</v>
      </c>
      <c r="N640" s="5">
        <f t="shared" si="843"/>
        <v>0.19803150510469866</v>
      </c>
      <c r="O640" s="5">
        <f t="shared" si="844"/>
        <v>4.4273499255946994E-2</v>
      </c>
      <c r="P640" s="5">
        <f t="shared" si="845"/>
        <v>8.0002864236367877E-2</v>
      </c>
      <c r="Q640" s="5">
        <f t="shared" si="846"/>
        <v>0.17892292097610393</v>
      </c>
      <c r="R640" s="5">
        <f t="shared" si="847"/>
        <v>8.9430385038224425E-3</v>
      </c>
      <c r="S640" s="5">
        <f t="shared" si="848"/>
        <v>1.4600861414847691E-2</v>
      </c>
      <c r="T640" s="5">
        <f t="shared" si="849"/>
        <v>7.2283176093913271E-2</v>
      </c>
      <c r="U640" s="5">
        <f t="shared" si="850"/>
        <v>1.6160202091679319E-2</v>
      </c>
      <c r="V640" s="5">
        <f t="shared" si="851"/>
        <v>1.1843195648358795E-3</v>
      </c>
      <c r="W640" s="5">
        <f t="shared" si="852"/>
        <v>0.10777211647441565</v>
      </c>
      <c r="X640" s="5">
        <f t="shared" si="853"/>
        <v>4.3538920729861812E-2</v>
      </c>
      <c r="Y640" s="5">
        <f t="shared" si="854"/>
        <v>8.7946570983933586E-3</v>
      </c>
      <c r="Z640" s="5">
        <f t="shared" si="855"/>
        <v>1.204301128590038E-3</v>
      </c>
      <c r="AA640" s="5">
        <f t="shared" si="856"/>
        <v>2.1761898496729199E-3</v>
      </c>
      <c r="AB640" s="5">
        <f t="shared" si="857"/>
        <v>1.9662035305754427E-3</v>
      </c>
      <c r="AC640" s="5">
        <f t="shared" si="858"/>
        <v>5.4035833598319875E-5</v>
      </c>
      <c r="AD640" s="5">
        <f t="shared" si="859"/>
        <v>4.8686449838333881E-2</v>
      </c>
      <c r="AE640" s="5">
        <f t="shared" si="860"/>
        <v>1.9668867509276648E-2</v>
      </c>
      <c r="AF640" s="5">
        <f t="shared" si="861"/>
        <v>3.9730186774973699E-3</v>
      </c>
      <c r="AG640" s="5">
        <f t="shared" si="862"/>
        <v>5.3502071753065759E-4</v>
      </c>
      <c r="AH640" s="5">
        <f t="shared" si="863"/>
        <v>1.2163158033787951E-4</v>
      </c>
      <c r="AI640" s="5">
        <f t="shared" si="864"/>
        <v>2.1979005437025979E-4</v>
      </c>
      <c r="AJ640" s="5">
        <f t="shared" si="865"/>
        <v>1.9858193022687128E-4</v>
      </c>
      <c r="AK640" s="5">
        <f t="shared" si="866"/>
        <v>1.1961348941415362E-4</v>
      </c>
      <c r="AL640" s="5">
        <f t="shared" si="867"/>
        <v>1.5778829427383172E-6</v>
      </c>
      <c r="AM640" s="5">
        <f t="shared" si="868"/>
        <v>1.7595426167014611E-2</v>
      </c>
      <c r="AN640" s="5">
        <f t="shared" si="869"/>
        <v>7.1083865674629199E-3</v>
      </c>
      <c r="AO640" s="5">
        <f t="shared" si="870"/>
        <v>1.4358606353966044E-3</v>
      </c>
      <c r="AP640" s="5">
        <f t="shared" si="871"/>
        <v>1.9335806090592584E-4</v>
      </c>
      <c r="AQ640" s="5">
        <f t="shared" si="872"/>
        <v>1.9528709191355201E-5</v>
      </c>
      <c r="AR640" s="5">
        <f t="shared" si="873"/>
        <v>9.82760273773768E-6</v>
      </c>
      <c r="AS640" s="5">
        <f t="shared" si="874"/>
        <v>1.7758622670661714E-5</v>
      </c>
      <c r="AT640" s="5">
        <f t="shared" si="875"/>
        <v>1.6045046161050781E-5</v>
      </c>
      <c r="AU640" s="5">
        <f t="shared" si="876"/>
        <v>9.6645447898600147E-6</v>
      </c>
      <c r="AV640" s="5">
        <f t="shared" si="877"/>
        <v>4.3659936402339454E-6</v>
      </c>
      <c r="AW640" s="5">
        <f t="shared" si="878"/>
        <v>3.1996701889888009E-8</v>
      </c>
      <c r="AX640" s="5">
        <f t="shared" si="879"/>
        <v>5.2991989733437795E-3</v>
      </c>
      <c r="AY640" s="5">
        <f t="shared" si="880"/>
        <v>2.14082651041702E-3</v>
      </c>
      <c r="AZ640" s="5">
        <f t="shared" si="881"/>
        <v>4.3243688062654208E-4</v>
      </c>
      <c r="BA640" s="5">
        <f t="shared" si="882"/>
        <v>5.8233476592984143E-5</v>
      </c>
      <c r="BB640" s="5">
        <f t="shared" si="883"/>
        <v>5.8814441159464739E-6</v>
      </c>
      <c r="BC640" s="5">
        <f t="shared" si="884"/>
        <v>4.7520961361484529E-7</v>
      </c>
      <c r="BD640" s="5">
        <f t="shared" si="885"/>
        <v>6.6170983516023836E-7</v>
      </c>
      <c r="BE640" s="5">
        <f t="shared" si="886"/>
        <v>1.1957194031615419E-6</v>
      </c>
      <c r="BF640" s="5">
        <f t="shared" si="887"/>
        <v>1.0803412728108916E-6</v>
      </c>
      <c r="BG640" s="5">
        <f t="shared" si="888"/>
        <v>6.5073085578031532E-7</v>
      </c>
      <c r="BH640" s="5">
        <f t="shared" si="889"/>
        <v>2.9397005649161059E-7</v>
      </c>
      <c r="BI640" s="5">
        <f t="shared" si="890"/>
        <v>1.0624164303388156E-7</v>
      </c>
      <c r="BJ640" s="8">
        <f t="shared" si="891"/>
        <v>0.71649626585470638</v>
      </c>
      <c r="BK640" s="8">
        <f t="shared" si="892"/>
        <v>0.20757490795592465</v>
      </c>
      <c r="BL640" s="8">
        <f t="shared" si="893"/>
        <v>7.4240400809112275E-2</v>
      </c>
      <c r="BM640" s="8">
        <f t="shared" si="894"/>
        <v>0.37761083064476325</v>
      </c>
      <c r="BN640" s="8">
        <f t="shared" si="895"/>
        <v>0.61976425058985507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1.20588235294118</v>
      </c>
      <c r="F641">
        <f>VLOOKUP(B641,home!$B$2:$E$405,3,FALSE)</f>
        <v>0.73</v>
      </c>
      <c r="G641">
        <f>VLOOKUP(C641,away!$B$2:$E$405,4,FALSE)</f>
        <v>0.83</v>
      </c>
      <c r="H641">
        <f>VLOOKUP(A641,away!$A$2:$E$405,3,FALSE)</f>
        <v>0.98823529411764699</v>
      </c>
      <c r="I641">
        <f>VLOOKUP(C641,away!$B$2:$E$405,3,FALSE)</f>
        <v>0.92</v>
      </c>
      <c r="J641">
        <f>VLOOKUP(B641,home!$B$2:$E$405,4,FALSE)</f>
        <v>1.26</v>
      </c>
      <c r="K641" s="3">
        <f t="shared" si="840"/>
        <v>0.73064411764706083</v>
      </c>
      <c r="L641" s="3">
        <f t="shared" si="841"/>
        <v>1.1455623529411765</v>
      </c>
      <c r="M641" s="5">
        <f t="shared" si="842"/>
        <v>0.15317006015254164</v>
      </c>
      <c r="N641" s="5">
        <f t="shared" si="843"/>
        <v>0.11191280345010103</v>
      </c>
      <c r="O641" s="5">
        <f t="shared" si="844"/>
        <v>0.17546585450848715</v>
      </c>
      <c r="P641" s="5">
        <f t="shared" si="845"/>
        <v>0.12820309444454114</v>
      </c>
      <c r="Q641" s="5">
        <f t="shared" si="846"/>
        <v>4.0884215765103996E-2</v>
      </c>
      <c r="R641" s="5">
        <f t="shared" si="847"/>
        <v>0.10050353857578836</v>
      </c>
      <c r="S641" s="5">
        <f t="shared" si="848"/>
        <v>2.6826446057387678E-2</v>
      </c>
      <c r="T641" s="5">
        <f t="shared" si="849"/>
        <v>4.6835418410027273E-2</v>
      </c>
      <c r="U641" s="5">
        <f t="shared" si="850"/>
        <v>7.3432319263114235E-2</v>
      </c>
      <c r="V641" s="5">
        <f t="shared" si="851"/>
        <v>2.4948546980189047E-3</v>
      </c>
      <c r="W641" s="5">
        <f t="shared" si="852"/>
        <v>9.9572705844621565E-3</v>
      </c>
      <c r="X641" s="5">
        <f t="shared" si="853"/>
        <v>1.140667431960843E-2</v>
      </c>
      <c r="Y641" s="5">
        <f t="shared" si="854"/>
        <v>6.5335283364021659E-3</v>
      </c>
      <c r="Z641" s="5">
        <f t="shared" si="855"/>
        <v>3.8377690043264794E-2</v>
      </c>
      <c r="AA641" s="5">
        <f t="shared" si="856"/>
        <v>2.8040433478993598E-2</v>
      </c>
      <c r="AB641" s="5">
        <f t="shared" si="857"/>
        <v>1.024378888885019E-2</v>
      </c>
      <c r="AC641" s="5">
        <f t="shared" si="858"/>
        <v>1.3051183605863837E-4</v>
      </c>
      <c r="AD641" s="5">
        <f t="shared" si="859"/>
        <v>1.8188052950893461E-3</v>
      </c>
      <c r="AE641" s="5">
        <f t="shared" si="860"/>
        <v>2.0835548733844221E-3</v>
      </c>
      <c r="AF641" s="5">
        <f t="shared" si="861"/>
        <v>1.1934210116181572E-3</v>
      </c>
      <c r="AG641" s="5">
        <f t="shared" si="862"/>
        <v>4.5571272737291162E-4</v>
      </c>
      <c r="AH641" s="5">
        <f t="shared" si="863"/>
        <v>1.0991009226602393E-2</v>
      </c>
      <c r="AI641" s="5">
        <f t="shared" si="864"/>
        <v>8.0305162384216103E-3</v>
      </c>
      <c r="AJ641" s="5">
        <f t="shared" si="865"/>
        <v>2.9337247256359749E-3</v>
      </c>
      <c r="AK641" s="5">
        <f t="shared" si="866"/>
        <v>7.1450290452722102E-4</v>
      </c>
      <c r="AL641" s="5">
        <f t="shared" si="867"/>
        <v>4.3695278901614906E-6</v>
      </c>
      <c r="AM641" s="5">
        <f t="shared" si="868"/>
        <v>2.6577987800047165E-4</v>
      </c>
      <c r="AN641" s="5">
        <f t="shared" si="869"/>
        <v>3.0446742240663907E-4</v>
      </c>
      <c r="AO641" s="5">
        <f t="shared" si="870"/>
        <v>1.7439320840304234E-4</v>
      </c>
      <c r="AP641" s="5">
        <f t="shared" si="871"/>
        <v>6.6592764718383359E-5</v>
      </c>
      <c r="AQ641" s="5">
        <f t="shared" si="872"/>
        <v>1.9071541059912345E-5</v>
      </c>
      <c r="AR641" s="5">
        <f t="shared" si="873"/>
        <v>2.5181772781649641E-3</v>
      </c>
      <c r="AS641" s="5">
        <f t="shared" si="874"/>
        <v>1.8398914154837175E-3</v>
      </c>
      <c r="AT641" s="5">
        <f t="shared" si="875"/>
        <v>6.7215291991625122E-4</v>
      </c>
      <c r="AU641" s="5">
        <f t="shared" si="876"/>
        <v>1.6370152569870168E-4</v>
      </c>
      <c r="AV641" s="5">
        <f t="shared" si="877"/>
        <v>2.9901889200401377E-5</v>
      </c>
      <c r="AW641" s="5">
        <f t="shared" si="878"/>
        <v>1.0159132858647811E-7</v>
      </c>
      <c r="AX641" s="5">
        <f t="shared" si="879"/>
        <v>3.2365084074999661E-5</v>
      </c>
      <c r="AY641" s="5">
        <f t="shared" si="880"/>
        <v>3.7076221866095607E-5</v>
      </c>
      <c r="AZ641" s="5">
        <f t="shared" si="881"/>
        <v>2.1236561979546799E-5</v>
      </c>
      <c r="BA641" s="5">
        <f t="shared" si="882"/>
        <v>8.109268636556918E-6</v>
      </c>
      <c r="BB641" s="5">
        <f t="shared" si="883"/>
        <v>2.3224182149815568E-6</v>
      </c>
      <c r="BC641" s="5">
        <f t="shared" si="884"/>
        <v>5.3209497497354392E-7</v>
      </c>
      <c r="BD641" s="5">
        <f t="shared" si="885"/>
        <v>4.8078818131627667E-4</v>
      </c>
      <c r="BE641" s="5">
        <f t="shared" si="886"/>
        <v>3.5128505651296608E-4</v>
      </c>
      <c r="BF641" s="5">
        <f t="shared" si="887"/>
        <v>1.2833218007925697E-4</v>
      </c>
      <c r="BG641" s="5">
        <f t="shared" si="888"/>
        <v>3.1255050826577483E-5</v>
      </c>
      <c r="BH641" s="5">
        <f t="shared" si="889"/>
        <v>5.7090797582996851E-6</v>
      </c>
      <c r="BI641" s="5">
        <f t="shared" si="890"/>
        <v>8.3426110851591417E-7</v>
      </c>
      <c r="BJ641" s="8">
        <f t="shared" si="891"/>
        <v>0.23401335123750552</v>
      </c>
      <c r="BK641" s="8">
        <f t="shared" si="892"/>
        <v>0.31086641293830425</v>
      </c>
      <c r="BL641" s="8">
        <f t="shared" si="893"/>
        <v>0.41657771664848653</v>
      </c>
      <c r="BM641" s="8">
        <f t="shared" si="894"/>
        <v>0.28965862934046027</v>
      </c>
      <c r="BN641" s="8">
        <f t="shared" si="895"/>
        <v>0.71013956689656332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1.20588235294118</v>
      </c>
      <c r="F642">
        <f>VLOOKUP(B642,home!$B$2:$E$405,3,FALSE)</f>
        <v>0.83</v>
      </c>
      <c r="G642">
        <f>VLOOKUP(C642,away!$B$2:$E$405,4,FALSE)</f>
        <v>1.35</v>
      </c>
      <c r="H642">
        <f>VLOOKUP(A642,away!$A$2:$E$405,3,FALSE)</f>
        <v>0.98823529411764699</v>
      </c>
      <c r="I642">
        <f>VLOOKUP(C642,away!$B$2:$E$405,3,FALSE)</f>
        <v>0.83</v>
      </c>
      <c r="J642">
        <f>VLOOKUP(B642,home!$B$2:$E$405,4,FALSE)</f>
        <v>0.76</v>
      </c>
      <c r="K642" s="3">
        <f t="shared" si="840"/>
        <v>1.3511911764705919</v>
      </c>
      <c r="L642" s="3">
        <f t="shared" si="841"/>
        <v>0.62337882352941165</v>
      </c>
      <c r="M642" s="5">
        <f t="shared" si="842"/>
        <v>0.13882099243754148</v>
      </c>
      <c r="N642" s="5">
        <f t="shared" si="843"/>
        <v>0.18757370009049684</v>
      </c>
      <c r="O642" s="5">
        <f t="shared" si="844"/>
        <v>8.6538066946899958E-2</v>
      </c>
      <c r="P642" s="5">
        <f t="shared" si="845"/>
        <v>0.11692947248747261</v>
      </c>
      <c r="Q642" s="5">
        <f t="shared" si="846"/>
        <v>0.12672396425011023</v>
      </c>
      <c r="R642" s="5">
        <f t="shared" si="847"/>
        <v>2.6972999181933979E-2</v>
      </c>
      <c r="S642" s="5">
        <f t="shared" si="848"/>
        <v>2.4622539603205481E-2</v>
      </c>
      <c r="T642" s="5">
        <f t="shared" si="849"/>
        <v>7.8997035747216934E-2</v>
      </c>
      <c r="U642" s="5">
        <f t="shared" si="850"/>
        <v>3.644567849757769E-2</v>
      </c>
      <c r="V642" s="5">
        <f t="shared" si="851"/>
        <v>2.3044069732865886E-3</v>
      </c>
      <c r="W642" s="5">
        <f t="shared" si="852"/>
        <v>5.7076100780707857E-2</v>
      </c>
      <c r="X642" s="5">
        <f t="shared" si="853"/>
        <v>3.5580032556323797E-2</v>
      </c>
      <c r="Y642" s="5">
        <f t="shared" si="854"/>
        <v>1.1089919418049645E-2</v>
      </c>
      <c r="Z642" s="5">
        <f t="shared" si="855"/>
        <v>5.604798832364595E-3</v>
      </c>
      <c r="AA642" s="5">
        <f t="shared" si="856"/>
        <v>7.5731547281837177E-3</v>
      </c>
      <c r="AB642" s="5">
        <f t="shared" si="857"/>
        <v>5.1163899233841927E-3</v>
      </c>
      <c r="AC642" s="5">
        <f t="shared" si="858"/>
        <v>1.2131319579785773E-4</v>
      </c>
      <c r="AD642" s="5">
        <f t="shared" si="859"/>
        <v>1.9280180940559694E-2</v>
      </c>
      <c r="AE642" s="5">
        <f t="shared" si="860"/>
        <v>1.2018856512160288E-2</v>
      </c>
      <c r="AF642" s="5">
        <f t="shared" si="861"/>
        <v>3.7461503163596435E-3</v>
      </c>
      <c r="AG642" s="5">
        <f t="shared" si="862"/>
        <v>7.7842359232553593E-4</v>
      </c>
      <c r="AH642" s="5">
        <f t="shared" si="863"/>
        <v>8.7347822555961527E-4</v>
      </c>
      <c r="AI642" s="5">
        <f t="shared" si="864"/>
        <v>1.1802360712153417E-3</v>
      </c>
      <c r="AJ642" s="5">
        <f t="shared" si="865"/>
        <v>7.9736228278924366E-4</v>
      </c>
      <c r="AK642" s="5">
        <f t="shared" si="866"/>
        <v>3.5912962698509142E-4</v>
      </c>
      <c r="AL642" s="5">
        <f t="shared" si="867"/>
        <v>4.0873034377117452E-6</v>
      </c>
      <c r="AM642" s="5">
        <f t="shared" si="868"/>
        <v>5.2102420735281483E-3</v>
      </c>
      <c r="AN642" s="5">
        <f t="shared" si="869"/>
        <v>3.2479545740994194E-3</v>
      </c>
      <c r="AO642" s="5">
        <f t="shared" si="870"/>
        <v>1.0123530506395335E-3</v>
      </c>
      <c r="AP642" s="5">
        <f t="shared" si="871"/>
        <v>2.1035981790136111E-4</v>
      </c>
      <c r="AQ642" s="5">
        <f t="shared" si="872"/>
        <v>3.2783463950302934E-5</v>
      </c>
      <c r="AR642" s="5">
        <f t="shared" si="873"/>
        <v>1.0890156572558222E-4</v>
      </c>
      <c r="AS642" s="5">
        <f t="shared" si="874"/>
        <v>1.4714683471223893E-4</v>
      </c>
      <c r="AT642" s="5">
        <f t="shared" si="875"/>
        <v>9.941175235437696E-5</v>
      </c>
      <c r="AU642" s="5">
        <f t="shared" si="876"/>
        <v>4.4774760872904553E-5</v>
      </c>
      <c r="AV642" s="5">
        <f t="shared" si="877"/>
        <v>1.5124815455012344E-5</v>
      </c>
      <c r="AW642" s="5">
        <f t="shared" si="878"/>
        <v>9.5631997100889864E-8</v>
      </c>
      <c r="AX642" s="5">
        <f t="shared" si="879"/>
        <v>1.173338852837843E-3</v>
      </c>
      <c r="AY642" s="5">
        <f t="shared" si="880"/>
        <v>7.3143459368340397E-4</v>
      </c>
      <c r="AZ642" s="5">
        <f t="shared" si="881"/>
        <v>2.2798041824953678E-4</v>
      </c>
      <c r="BA642" s="5">
        <f t="shared" si="882"/>
        <v>4.7372721638713148E-5</v>
      </c>
      <c r="BB642" s="5">
        <f t="shared" si="883"/>
        <v>7.3827878706318249E-6</v>
      </c>
      <c r="BC642" s="5">
        <f t="shared" si="884"/>
        <v>9.2045472343233556E-7</v>
      </c>
      <c r="BD642" s="5">
        <f t="shared" si="885"/>
        <v>1.1314488320420721E-5</v>
      </c>
      <c r="BE642" s="5">
        <f t="shared" si="886"/>
        <v>1.5288036784832047E-5</v>
      </c>
      <c r="BF642" s="5">
        <f t="shared" si="887"/>
        <v>1.0328530204611452E-5</v>
      </c>
      <c r="BG642" s="5">
        <f t="shared" si="888"/>
        <v>4.6519396261269946E-6</v>
      </c>
      <c r="BH642" s="5">
        <f t="shared" si="889"/>
        <v>1.5714149440741758E-6</v>
      </c>
      <c r="BI642" s="5">
        <f t="shared" si="890"/>
        <v>4.246564014014111E-7</v>
      </c>
      <c r="BJ642" s="8">
        <f t="shared" si="891"/>
        <v>0.54476648701343278</v>
      </c>
      <c r="BK642" s="8">
        <f t="shared" si="892"/>
        <v>0.28353424659442511</v>
      </c>
      <c r="BL642" s="8">
        <f t="shared" si="893"/>
        <v>0.16631543427993037</v>
      </c>
      <c r="BM642" s="8">
        <f t="shared" si="894"/>
        <v>0.31593043236401158</v>
      </c>
      <c r="BN642" s="8">
        <f t="shared" si="895"/>
        <v>0.68355919539445509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1.20588235294118</v>
      </c>
      <c r="F643">
        <f>VLOOKUP(B643,home!$B$2:$E$405,3,FALSE)</f>
        <v>0.74</v>
      </c>
      <c r="G643">
        <f>VLOOKUP(C643,away!$B$2:$E$405,4,FALSE)</f>
        <v>1.1399999999999999</v>
      </c>
      <c r="H643">
        <f>VLOOKUP(A643,away!$A$2:$E$405,3,FALSE)</f>
        <v>0.98823529411764699</v>
      </c>
      <c r="I643">
        <f>VLOOKUP(C643,away!$B$2:$E$405,3,FALSE)</f>
        <v>0.31</v>
      </c>
      <c r="J643">
        <f>VLOOKUP(B643,home!$B$2:$E$405,4,FALSE)</f>
        <v>0.56000000000000005</v>
      </c>
      <c r="K643" s="3">
        <f t="shared" si="840"/>
        <v>1.0172823529411792</v>
      </c>
      <c r="L643" s="3">
        <f t="shared" si="841"/>
        <v>0.17155764705882354</v>
      </c>
      <c r="M643" s="5">
        <f t="shared" si="842"/>
        <v>0.30457436549225297</v>
      </c>
      <c r="N643" s="5">
        <f t="shared" si="843"/>
        <v>0.30983812717352582</v>
      </c>
      <c r="O643" s="5">
        <f t="shared" si="844"/>
        <v>5.2252061498285048E-2</v>
      </c>
      <c r="P643" s="5">
        <f t="shared" si="845"/>
        <v>5.3155100067002609E-2</v>
      </c>
      <c r="Q643" s="5">
        <f t="shared" si="846"/>
        <v>0.15759642952098629</v>
      </c>
      <c r="R643" s="5">
        <f t="shared" si="847"/>
        <v>4.482120362309364E-3</v>
      </c>
      <c r="S643" s="5">
        <f t="shared" si="848"/>
        <v>2.3191911264155026E-3</v>
      </c>
      <c r="T643" s="5">
        <f t="shared" si="849"/>
        <v>2.703687263349212E-2</v>
      </c>
      <c r="U643" s="5">
        <f t="shared" si="850"/>
        <v>4.5595819483356401E-3</v>
      </c>
      <c r="V643" s="5">
        <f t="shared" si="851"/>
        <v>4.4972354270298423E-5</v>
      </c>
      <c r="W643" s="5">
        <f t="shared" si="852"/>
        <v>5.3440022212745887E-2</v>
      </c>
      <c r="X643" s="5">
        <f t="shared" si="853"/>
        <v>9.168044469589947E-3</v>
      </c>
      <c r="Y643" s="5">
        <f t="shared" si="854"/>
        <v>7.8642406866675553E-4</v>
      </c>
      <c r="Z643" s="5">
        <f t="shared" si="855"/>
        <v>2.5631400773074546E-4</v>
      </c>
      <c r="AA643" s="5">
        <f t="shared" si="856"/>
        <v>2.6074371687611627E-4</v>
      </c>
      <c r="AB643" s="5">
        <f t="shared" si="857"/>
        <v>1.326249909091821E-4</v>
      </c>
      <c r="AC643" s="5">
        <f t="shared" si="858"/>
        <v>4.9054316907606113E-7</v>
      </c>
      <c r="AD643" s="5">
        <f t="shared" si="859"/>
        <v>1.3590897884452753E-2</v>
      </c>
      <c r="AE643" s="5">
        <f t="shared" si="860"/>
        <v>2.3316224624734564E-3</v>
      </c>
      <c r="AF643" s="5">
        <f t="shared" si="861"/>
        <v>2.0000383174572313E-4</v>
      </c>
      <c r="AG643" s="5">
        <f t="shared" si="862"/>
        <v>1.1437395592348366E-5</v>
      </c>
      <c r="AH643" s="5">
        <f t="shared" si="863"/>
        <v>1.0993157018625944E-5</v>
      </c>
      <c r="AI643" s="5">
        <f t="shared" si="864"/>
        <v>1.1183144638159639E-5</v>
      </c>
      <c r="AJ643" s="5">
        <f t="shared" si="865"/>
        <v>5.6882078453942832E-6</v>
      </c>
      <c r="AK643" s="5">
        <f t="shared" si="866"/>
        <v>1.9288378203270572E-6</v>
      </c>
      <c r="AL643" s="5">
        <f t="shared" si="867"/>
        <v>3.424434121010864E-9</v>
      </c>
      <c r="AM643" s="5">
        <f t="shared" si="868"/>
        <v>2.765156115695879E-3</v>
      </c>
      <c r="AN643" s="5">
        <f t="shared" si="869"/>
        <v>4.7438367695910096E-4</v>
      </c>
      <c r="AO643" s="5">
        <f t="shared" si="870"/>
        <v>4.0692073711108197E-5</v>
      </c>
      <c r="AP643" s="5">
        <f t="shared" si="871"/>
        <v>2.3270121399406445E-6</v>
      </c>
      <c r="AQ643" s="5">
        <f t="shared" si="872"/>
        <v>9.9804181851383646E-8</v>
      </c>
      <c r="AR643" s="5">
        <f t="shared" si="873"/>
        <v>3.7719203037273178E-7</v>
      </c>
      <c r="AS643" s="5">
        <f t="shared" si="874"/>
        <v>3.8371079616823325E-7</v>
      </c>
      <c r="AT643" s="5">
        <f t="shared" si="875"/>
        <v>1.9517111078747673E-7</v>
      </c>
      <c r="AU643" s="5">
        <f t="shared" si="876"/>
        <v>6.6181375602675972E-8</v>
      </c>
      <c r="AV643" s="5">
        <f t="shared" si="877"/>
        <v>1.6831286373493539E-8</v>
      </c>
      <c r="AW643" s="5">
        <f t="shared" si="878"/>
        <v>1.6601139801641251E-11</v>
      </c>
      <c r="AX643" s="5">
        <f t="shared" si="879"/>
        <v>4.688240866041324E-4</v>
      </c>
      <c r="AY643" s="5">
        <f t="shared" si="880"/>
        <v>8.0430357182307048E-5</v>
      </c>
      <c r="AZ643" s="5">
        <f t="shared" si="881"/>
        <v>6.8992214151486723E-6</v>
      </c>
      <c r="BA643" s="5">
        <f t="shared" si="882"/>
        <v>3.9453806417358442E-7</v>
      </c>
      <c r="BB643" s="5">
        <f t="shared" si="883"/>
        <v>1.6921505491190811E-8</v>
      </c>
      <c r="BC643" s="5">
        <f t="shared" si="884"/>
        <v>5.8060273335233162E-10</v>
      </c>
      <c r="BD643" s="5">
        <f t="shared" si="885"/>
        <v>1.0785029536681025E-8</v>
      </c>
      <c r="BE643" s="5">
        <f t="shared" si="886"/>
        <v>1.0971420223614988E-8</v>
      </c>
      <c r="BF643" s="5">
        <f t="shared" si="887"/>
        <v>5.5805160900927454E-9</v>
      </c>
      <c r="BG643" s="5">
        <f t="shared" si="888"/>
        <v>1.8923201795852193E-9</v>
      </c>
      <c r="BH643" s="5">
        <f t="shared" si="889"/>
        <v>4.8125598120163166E-10</v>
      </c>
      <c r="BI643" s="5">
        <f t="shared" si="890"/>
        <v>9.7914643384762376E-11</v>
      </c>
      <c r="BJ643" s="8">
        <f t="shared" si="891"/>
        <v>0.57783910604133315</v>
      </c>
      <c r="BK643" s="8">
        <f t="shared" si="892"/>
        <v>0.36017455336472687</v>
      </c>
      <c r="BL643" s="8">
        <f t="shared" si="893"/>
        <v>6.1717994759093814E-2</v>
      </c>
      <c r="BM643" s="8">
        <f t="shared" si="894"/>
        <v>0.11800933371794113</v>
      </c>
      <c r="BN643" s="8">
        <f t="shared" si="895"/>
        <v>0.88189820411436215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1.675</v>
      </c>
      <c r="F644">
        <f>VLOOKUP(B644,home!$B$2:$E$405,3,FALSE)</f>
        <v>1.27</v>
      </c>
      <c r="G644">
        <f>VLOOKUP(C644,away!$B$2:$E$405,4,FALSE)</f>
        <v>1.28</v>
      </c>
      <c r="H644">
        <f>VLOOKUP(A644,away!$A$2:$E$405,3,FALSE)</f>
        <v>1.41875</v>
      </c>
      <c r="I644">
        <f>VLOOKUP(C644,away!$B$2:$E$405,3,FALSE)</f>
        <v>0.6</v>
      </c>
      <c r="J644">
        <f>VLOOKUP(B644,home!$B$2:$E$405,4,FALSE)</f>
        <v>0.97</v>
      </c>
      <c r="K644" s="3">
        <f t="shared" si="840"/>
        <v>2.72288</v>
      </c>
      <c r="L644" s="3">
        <f t="shared" si="841"/>
        <v>0.82571249999999996</v>
      </c>
      <c r="M644" s="5">
        <f t="shared" si="842"/>
        <v>2.8765098050469923E-2</v>
      </c>
      <c r="N644" s="5">
        <f t="shared" si="843"/>
        <v>7.8323910179663545E-2</v>
      </c>
      <c r="O644" s="5">
        <f t="shared" si="844"/>
        <v>2.3751701023998647E-2</v>
      </c>
      <c r="P644" s="5">
        <f t="shared" si="845"/>
        <v>6.4673031684225446E-2</v>
      </c>
      <c r="Q644" s="5">
        <f t="shared" si="846"/>
        <v>0.10663330427500116</v>
      </c>
      <c r="R644" s="5">
        <f t="shared" si="847"/>
        <v>9.8060382158892383E-3</v>
      </c>
      <c r="S644" s="5">
        <f t="shared" si="848"/>
        <v>3.6351353816787155E-2</v>
      </c>
      <c r="T644" s="5">
        <f t="shared" si="849"/>
        <v>8.8048452256171902E-2</v>
      </c>
      <c r="U644" s="5">
        <f t="shared" si="850"/>
        <v>2.6700665337280494E-2</v>
      </c>
      <c r="V644" s="5">
        <f t="shared" si="851"/>
        <v>9.0810369220237809E-3</v>
      </c>
      <c r="W644" s="5">
        <f t="shared" si="852"/>
        <v>9.6783230514771709E-2</v>
      </c>
      <c r="X644" s="5">
        <f t="shared" si="853"/>
        <v>7.991512322642845E-2</v>
      </c>
      <c r="Y644" s="5">
        <f t="shared" si="854"/>
        <v>3.2993458093551142E-2</v>
      </c>
      <c r="Z644" s="5">
        <f t="shared" si="855"/>
        <v>2.6989894434458145E-3</v>
      </c>
      <c r="AA644" s="5">
        <f t="shared" si="856"/>
        <v>7.3490243757697391E-3</v>
      </c>
      <c r="AB644" s="5">
        <f t="shared" si="857"/>
        <v>1.0005255746147955E-2</v>
      </c>
      <c r="AC644" s="5">
        <f t="shared" si="858"/>
        <v>1.276065067536921E-3</v>
      </c>
      <c r="AD644" s="5">
        <f t="shared" si="859"/>
        <v>6.5882280676015384E-2</v>
      </c>
      <c r="AE644" s="5">
        <f t="shared" si="860"/>
        <v>5.439982268269436E-2</v>
      </c>
      <c r="AF644" s="5">
        <f t="shared" si="861"/>
        <v>2.2459306793442126E-2</v>
      </c>
      <c r="AG644" s="5">
        <f t="shared" si="862"/>
        <v>6.1816434535600278E-3</v>
      </c>
      <c r="AH644" s="5">
        <f t="shared" si="863"/>
        <v>5.5714733020531299E-4</v>
      </c>
      <c r="AI644" s="5">
        <f t="shared" si="864"/>
        <v>1.5170453224694427E-3</v>
      </c>
      <c r="AJ644" s="5">
        <f t="shared" si="865"/>
        <v>2.0653661838227985E-3</v>
      </c>
      <c r="AK644" s="5">
        <f t="shared" si="866"/>
        <v>1.8745814248691405E-3</v>
      </c>
      <c r="AL644" s="5">
        <f t="shared" si="867"/>
        <v>1.14759902989589E-4</v>
      </c>
      <c r="AM644" s="5">
        <f t="shared" si="868"/>
        <v>3.5877908881421769E-2</v>
      </c>
      <c r="AN644" s="5">
        <f t="shared" si="869"/>
        <v>2.9624837837250971E-2</v>
      </c>
      <c r="AO644" s="5">
        <f t="shared" si="870"/>
        <v>1.2230799456345543E-2</v>
      </c>
      <c r="AP644" s="5">
        <f t="shared" si="871"/>
        <v>3.3663746653659066E-3</v>
      </c>
      <c r="AQ644" s="5">
        <f t="shared" si="872"/>
        <v>6.9491441021898653E-4</v>
      </c>
      <c r="AR644" s="5">
        <f t="shared" si="873"/>
        <v>9.2008702978430923E-5</v>
      </c>
      <c r="AS644" s="5">
        <f t="shared" si="874"/>
        <v>2.5052865716590998E-4</v>
      </c>
      <c r="AT644" s="5">
        <f t="shared" si="875"/>
        <v>3.4107973501195656E-4</v>
      </c>
      <c r="AU644" s="5">
        <f t="shared" si="876"/>
        <v>3.0957306295645206E-4</v>
      </c>
      <c r="AV644" s="5">
        <f t="shared" si="877"/>
        <v>2.1073257541571604E-4</v>
      </c>
      <c r="AW644" s="5">
        <f t="shared" si="878"/>
        <v>7.1671258893737607E-6</v>
      </c>
      <c r="AX644" s="5">
        <f t="shared" si="879"/>
        <v>1.6281873422507601E-2</v>
      </c>
      <c r="AY644" s="5">
        <f t="shared" si="880"/>
        <v>1.3444146408382309E-2</v>
      </c>
      <c r="AZ644" s="5">
        <f t="shared" si="881"/>
        <v>5.5504998706156867E-3</v>
      </c>
      <c r="BA644" s="5">
        <f t="shared" si="882"/>
        <v>1.5277057081385852E-3</v>
      </c>
      <c r="BB644" s="5">
        <f t="shared" si="883"/>
        <v>3.1536142488284538E-4</v>
      </c>
      <c r="BC644" s="5">
        <f t="shared" si="884"/>
        <v>5.2079574108715301E-5</v>
      </c>
      <c r="BD644" s="5">
        <f t="shared" si="885"/>
        <v>1.2662122693012935E-5</v>
      </c>
      <c r="BE644" s="5">
        <f t="shared" si="886"/>
        <v>3.4477440638351059E-5</v>
      </c>
      <c r="BF644" s="5">
        <f t="shared" si="887"/>
        <v>4.6938966782676678E-5</v>
      </c>
      <c r="BG644" s="5">
        <f t="shared" si="888"/>
        <v>4.2603057957738223E-5</v>
      </c>
      <c r="BH644" s="5">
        <f t="shared" si="889"/>
        <v>2.9000753612991557E-5</v>
      </c>
      <c r="BI644" s="5">
        <f t="shared" si="890"/>
        <v>1.5793114399548495E-5</v>
      </c>
      <c r="BJ644" s="8">
        <f t="shared" si="891"/>
        <v>0.75058703381053871</v>
      </c>
      <c r="BK644" s="8">
        <f t="shared" si="892"/>
        <v>0.15370549185241511</v>
      </c>
      <c r="BL644" s="8">
        <f t="shared" si="893"/>
        <v>8.5012223150065569E-2</v>
      </c>
      <c r="BM644" s="8">
        <f t="shared" si="894"/>
        <v>0.66661367554472428</v>
      </c>
      <c r="BN644" s="8">
        <f t="shared" si="895"/>
        <v>0.31195308342924793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1.675</v>
      </c>
      <c r="F645">
        <f>VLOOKUP(B645,home!$B$2:$E$405,3,FALSE)</f>
        <v>1.64</v>
      </c>
      <c r="G645">
        <f>VLOOKUP(C645,away!$B$2:$E$405,4,FALSE)</f>
        <v>1.87</v>
      </c>
      <c r="H645">
        <f>VLOOKUP(A645,away!$A$2:$E$405,3,FALSE)</f>
        <v>1.41875</v>
      </c>
      <c r="I645">
        <f>VLOOKUP(C645,away!$B$2:$E$405,3,FALSE)</f>
        <v>0.6</v>
      </c>
      <c r="J645">
        <f>VLOOKUP(B645,home!$B$2:$E$405,4,FALSE)</f>
        <v>1.06</v>
      </c>
      <c r="K645" s="3">
        <f t="shared" si="840"/>
        <v>5.1368900000000002</v>
      </c>
      <c r="L645" s="3">
        <f t="shared" si="841"/>
        <v>0.90232500000000004</v>
      </c>
      <c r="M645" s="5">
        <f t="shared" si="842"/>
        <v>2.3834291713441761E-3</v>
      </c>
      <c r="N645" s="5">
        <f t="shared" si="843"/>
        <v>1.2243413475986184E-2</v>
      </c>
      <c r="O645" s="5">
        <f t="shared" si="844"/>
        <v>2.1506277270331338E-3</v>
      </c>
      <c r="P645" s="5">
        <f t="shared" si="845"/>
        <v>1.1047538064719236E-2</v>
      </c>
      <c r="Q645" s="5">
        <f t="shared" si="846"/>
        <v>3.1446534125329335E-2</v>
      </c>
      <c r="R645" s="5">
        <f t="shared" si="847"/>
        <v>9.7028258189758615E-4</v>
      </c>
      <c r="S645" s="5">
        <f t="shared" si="848"/>
        <v>1.2801733187501147E-2</v>
      </c>
      <c r="T645" s="5">
        <f t="shared" si="849"/>
        <v>2.8374993904637796E-2</v>
      </c>
      <c r="U645" s="5">
        <f t="shared" si="850"/>
        <v>4.984234892123891E-3</v>
      </c>
      <c r="V645" s="5">
        <f t="shared" si="851"/>
        <v>6.5930978022792769E-3</v>
      </c>
      <c r="W645" s="5">
        <f t="shared" si="852"/>
        <v>5.3845795561021002E-2</v>
      </c>
      <c r="X645" s="5">
        <f t="shared" si="853"/>
        <v>4.8586407479598283E-2</v>
      </c>
      <c r="Y645" s="5">
        <f t="shared" si="854"/>
        <v>2.1920365064514256E-2</v>
      </c>
      <c r="Z645" s="5">
        <f t="shared" si="855"/>
        <v>2.9183674357024652E-4</v>
      </c>
      <c r="AA645" s="5">
        <f t="shared" si="856"/>
        <v>1.4991332496785638E-3</v>
      </c>
      <c r="AB645" s="5">
        <f t="shared" si="857"/>
        <v>3.8504412994706584E-3</v>
      </c>
      <c r="AC645" s="5">
        <f t="shared" si="858"/>
        <v>1.9099974684274727E-3</v>
      </c>
      <c r="AD645" s="5">
        <f t="shared" si="859"/>
        <v>6.9149982189863304E-2</v>
      </c>
      <c r="AE645" s="5">
        <f t="shared" si="860"/>
        <v>6.2395757679468422E-2</v>
      </c>
      <c r="AF645" s="5">
        <f t="shared" si="861"/>
        <v>2.8150626024063166E-2</v>
      </c>
      <c r="AG645" s="5">
        <f t="shared" si="862"/>
        <v>8.4670045423876003E-3</v>
      </c>
      <c r="AH645" s="5">
        <f t="shared" si="863"/>
        <v>6.5832897410505664E-5</v>
      </c>
      <c r="AI645" s="5">
        <f t="shared" si="864"/>
        <v>3.3817635237905246E-4</v>
      </c>
      <c r="AJ645" s="5">
        <f t="shared" si="865"/>
        <v>8.6858736138621532E-4</v>
      </c>
      <c r="AK645" s="5">
        <f t="shared" si="866"/>
        <v>1.487279243610412E-3</v>
      </c>
      <c r="AL645" s="5">
        <f t="shared" si="867"/>
        <v>3.5412455280254445E-4</v>
      </c>
      <c r="AM645" s="5">
        <f t="shared" si="868"/>
        <v>7.1043170402257383E-2</v>
      </c>
      <c r="AN645" s="5">
        <f t="shared" si="869"/>
        <v>6.4104028733216911E-2</v>
      </c>
      <c r="AO645" s="5">
        <f t="shared" si="870"/>
        <v>2.8921333863349968E-2</v>
      </c>
      <c r="AP645" s="5">
        <f t="shared" si="871"/>
        <v>8.6988141927490884E-3</v>
      </c>
      <c r="AQ645" s="5">
        <f t="shared" si="872"/>
        <v>1.9622893791180797E-3</v>
      </c>
      <c r="AR645" s="5">
        <f t="shared" si="873"/>
        <v>1.188053383118691E-5</v>
      </c>
      <c r="AS645" s="5">
        <f t="shared" si="874"/>
        <v>6.1028995432085724E-5</v>
      </c>
      <c r="AT645" s="5">
        <f t="shared" si="875"/>
        <v>1.567496181725634E-4</v>
      </c>
      <c r="AU645" s="5">
        <f t="shared" si="876"/>
        <v>2.6840184869815313E-4</v>
      </c>
      <c r="AV645" s="5">
        <f t="shared" si="877"/>
        <v>3.44687693139764E-4</v>
      </c>
      <c r="AW645" s="5">
        <f t="shared" si="878"/>
        <v>4.5594955320095333E-5</v>
      </c>
      <c r="AX645" s="5">
        <f t="shared" si="879"/>
        <v>6.0823491934608655E-2</v>
      </c>
      <c r="AY645" s="5">
        <f t="shared" si="880"/>
        <v>5.4882557359895764E-2</v>
      </c>
      <c r="AZ645" s="5">
        <f t="shared" si="881"/>
        <v>2.4760951784883967E-2</v>
      </c>
      <c r="BA645" s="5">
        <f t="shared" si="882"/>
        <v>7.4474752730984764E-3</v>
      </c>
      <c r="BB645" s="5">
        <f t="shared" si="883"/>
        <v>1.6800107814496455E-3</v>
      </c>
      <c r="BC645" s="5">
        <f t="shared" si="884"/>
        <v>3.031831456743104E-4</v>
      </c>
      <c r="BD645" s="5">
        <f t="shared" si="885"/>
        <v>1.7866837815376204E-6</v>
      </c>
      <c r="BE645" s="5">
        <f t="shared" si="886"/>
        <v>9.1779980505427884E-6</v>
      </c>
      <c r="BF645" s="5">
        <f t="shared" si="887"/>
        <v>2.357318320292637E-5</v>
      </c>
      <c r="BG645" s="5">
        <f t="shared" si="888"/>
        <v>4.0364283021093481E-5</v>
      </c>
      <c r="BH645" s="5">
        <f t="shared" si="889"/>
        <v>5.1836720452056232E-5</v>
      </c>
      <c r="BI645" s="5">
        <f t="shared" si="890"/>
        <v>5.3255906184592626E-5</v>
      </c>
      <c r="BJ645" s="8">
        <f t="shared" si="891"/>
        <v>0.68920818689717167</v>
      </c>
      <c r="BK645" s="8">
        <f t="shared" si="892"/>
        <v>8.9972477606969609E-2</v>
      </c>
      <c r="BL645" s="8">
        <f t="shared" si="893"/>
        <v>1.7237339068956518E-2</v>
      </c>
      <c r="BM645" s="8">
        <f t="shared" si="894"/>
        <v>0.68163105276578284</v>
      </c>
      <c r="BN645" s="8">
        <f t="shared" si="895"/>
        <v>6.0241825146309658E-2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1.675</v>
      </c>
      <c r="F646">
        <f>VLOOKUP(B646,home!$B$2:$E$405,3,FALSE)</f>
        <v>1.45</v>
      </c>
      <c r="G646">
        <f>VLOOKUP(C646,away!$B$2:$E$405,4,FALSE)</f>
        <v>0.6</v>
      </c>
      <c r="H646">
        <f>VLOOKUP(A646,away!$A$2:$E$405,3,FALSE)</f>
        <v>1.41875</v>
      </c>
      <c r="I646">
        <f>VLOOKUP(C646,away!$B$2:$E$405,3,FALSE)</f>
        <v>0.3</v>
      </c>
      <c r="J646">
        <f>VLOOKUP(B646,home!$B$2:$E$405,4,FALSE)</f>
        <v>1.01</v>
      </c>
      <c r="K646" s="3">
        <f t="shared" si="840"/>
        <v>1.4572499999999999</v>
      </c>
      <c r="L646" s="3">
        <f t="shared" si="841"/>
        <v>0.42988124999999999</v>
      </c>
      <c r="M646" s="5">
        <f t="shared" si="842"/>
        <v>0.15150581832267887</v>
      </c>
      <c r="N646" s="5">
        <f t="shared" si="843"/>
        <v>0.22078185375072376</v>
      </c>
      <c r="O646" s="5">
        <f t="shared" si="844"/>
        <v>6.5129510562826093E-2</v>
      </c>
      <c r="P646" s="5">
        <f t="shared" si="845"/>
        <v>9.4909979267678329E-2</v>
      </c>
      <c r="Q646" s="5">
        <f t="shared" si="846"/>
        <v>0.16086717818912113</v>
      </c>
      <c r="R646" s="5">
        <f t="shared" si="847"/>
        <v>1.3998977706317943E-2</v>
      </c>
      <c r="S646" s="5">
        <f t="shared" si="848"/>
        <v>1.4863957477537252E-2</v>
      </c>
      <c r="T646" s="5">
        <f t="shared" si="849"/>
        <v>6.9153783643912128E-2</v>
      </c>
      <c r="U646" s="5">
        <f t="shared" si="850"/>
        <v>2.0400010262531822E-2</v>
      </c>
      <c r="V646" s="5">
        <f t="shared" si="851"/>
        <v>1.0346048544515719E-3</v>
      </c>
      <c r="W646" s="5">
        <f t="shared" si="852"/>
        <v>7.8141231805365599E-2</v>
      </c>
      <c r="X646" s="5">
        <f t="shared" si="853"/>
        <v>3.3591450405030317E-2</v>
      </c>
      <c r="Y646" s="5">
        <f t="shared" si="854"/>
        <v>7.2201673447137198E-3</v>
      </c>
      <c r="Z646" s="5">
        <f t="shared" si="855"/>
        <v>2.0059660117046972E-3</v>
      </c>
      <c r="AA646" s="5">
        <f t="shared" si="856"/>
        <v>2.9231939705566699E-3</v>
      </c>
      <c r="AB646" s="5">
        <f t="shared" si="857"/>
        <v>2.1299122067968542E-3</v>
      </c>
      <c r="AC646" s="5">
        <f t="shared" si="858"/>
        <v>4.0507654414425919E-5</v>
      </c>
      <c r="AD646" s="5">
        <f t="shared" si="859"/>
        <v>2.8467827512092245E-2</v>
      </c>
      <c r="AE646" s="5">
        <f t="shared" si="860"/>
        <v>1.2237785275682605E-2</v>
      </c>
      <c r="AF646" s="5">
        <f t="shared" si="861"/>
        <v>2.6303972157710165E-3</v>
      </c>
      <c r="AG646" s="5">
        <f t="shared" si="862"/>
        <v>3.7691948103738817E-4</v>
      </c>
      <c r="AH646" s="5">
        <f t="shared" si="863"/>
        <v>2.1558179414228241E-4</v>
      </c>
      <c r="AI646" s="5">
        <f t="shared" si="864"/>
        <v>3.1415656951384104E-4</v>
      </c>
      <c r="AJ646" s="5">
        <f t="shared" si="865"/>
        <v>2.2890233046202248E-4</v>
      </c>
      <c r="AK646" s="5">
        <f t="shared" si="866"/>
        <v>1.1118930702192742E-4</v>
      </c>
      <c r="AL646" s="5">
        <f t="shared" si="867"/>
        <v>1.0150318141491333E-6</v>
      </c>
      <c r="AM646" s="5">
        <f t="shared" si="868"/>
        <v>8.2969483283992802E-3</v>
      </c>
      <c r="AN646" s="5">
        <f t="shared" si="869"/>
        <v>3.5667025185976932E-3</v>
      </c>
      <c r="AO646" s="5">
        <f t="shared" si="870"/>
        <v>7.6662926853646228E-4</v>
      </c>
      <c r="AP646" s="5">
        <f t="shared" si="871"/>
        <v>1.0985318274834672E-4</v>
      </c>
      <c r="AQ646" s="5">
        <f t="shared" si="872"/>
        <v>1.1805955879084427E-5</v>
      </c>
      <c r="AR646" s="5">
        <f t="shared" si="873"/>
        <v>1.853491422862542E-5</v>
      </c>
      <c r="AS646" s="5">
        <f t="shared" si="874"/>
        <v>2.7010003759664394E-5</v>
      </c>
      <c r="AT646" s="5">
        <f t="shared" si="875"/>
        <v>1.9680163989385474E-5</v>
      </c>
      <c r="AU646" s="5">
        <f t="shared" si="876"/>
        <v>9.5596396578439939E-6</v>
      </c>
      <c r="AV646" s="5">
        <f t="shared" si="877"/>
        <v>3.4826962228482893E-6</v>
      </c>
      <c r="AW646" s="5">
        <f t="shared" si="878"/>
        <v>1.7662806892587297E-8</v>
      </c>
      <c r="AX646" s="5">
        <f t="shared" si="879"/>
        <v>2.0151213252599751E-3</v>
      </c>
      <c r="AY646" s="5">
        <f t="shared" si="880"/>
        <v>8.6626287420441483E-4</v>
      </c>
      <c r="AZ646" s="5">
        <f t="shared" si="881"/>
        <v>1.8619508359579329E-4</v>
      </c>
      <c r="BA646" s="5">
        <f t="shared" si="882"/>
        <v>2.6680591760004712E-5</v>
      </c>
      <c r="BB646" s="5">
        <f t="shared" si="883"/>
        <v>2.8673715341326307E-6</v>
      </c>
      <c r="BC646" s="5">
        <f t="shared" si="884"/>
        <v>2.4652585186147074E-7</v>
      </c>
      <c r="BD646" s="5">
        <f t="shared" si="885"/>
        <v>1.3279686828740458E-6</v>
      </c>
      <c r="BE646" s="5">
        <f t="shared" si="886"/>
        <v>1.9351823631182032E-6</v>
      </c>
      <c r="BF646" s="5">
        <f t="shared" si="887"/>
        <v>1.4100222493270011E-6</v>
      </c>
      <c r="BG646" s="5">
        <f t="shared" si="888"/>
        <v>6.8491830761059081E-7</v>
      </c>
      <c r="BH646" s="5">
        <f t="shared" si="889"/>
        <v>2.4952430094138332E-7</v>
      </c>
      <c r="BI646" s="5">
        <f t="shared" si="890"/>
        <v>7.2723857509366116E-8</v>
      </c>
      <c r="BJ646" s="8">
        <f t="shared" si="891"/>
        <v>0.62931790764981688</v>
      </c>
      <c r="BK646" s="8">
        <f t="shared" si="892"/>
        <v>0.26322214548277906</v>
      </c>
      <c r="BL646" s="8">
        <f t="shared" si="893"/>
        <v>0.10553538246778921</v>
      </c>
      <c r="BM646" s="8">
        <f t="shared" si="894"/>
        <v>0.29202183860134634</v>
      </c>
      <c r="BN646" s="8">
        <f t="shared" si="895"/>
        <v>0.70719331779934613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1.675</v>
      </c>
      <c r="F647">
        <f>VLOOKUP(B647,home!$B$2:$E$405,3,FALSE)</f>
        <v>0.67</v>
      </c>
      <c r="G647">
        <f>VLOOKUP(C647,away!$B$2:$E$405,4,FALSE)</f>
        <v>0.77</v>
      </c>
      <c r="H647">
        <f>VLOOKUP(A647,away!$A$2:$E$405,3,FALSE)</f>
        <v>1.41875</v>
      </c>
      <c r="I647">
        <f>VLOOKUP(C647,away!$B$2:$E$405,3,FALSE)</f>
        <v>1.02</v>
      </c>
      <c r="J647">
        <f>VLOOKUP(B647,home!$B$2:$E$405,4,FALSE)</f>
        <v>0.62</v>
      </c>
      <c r="K647" s="3">
        <f t="shared" si="840"/>
        <v>0.86413250000000019</v>
      </c>
      <c r="L647" s="3">
        <f t="shared" si="841"/>
        <v>0.8972175</v>
      </c>
      <c r="M647" s="5">
        <f t="shared" si="842"/>
        <v>0.17181275996224621</v>
      </c>
      <c r="N647" s="5">
        <f t="shared" si="843"/>
        <v>0.14846898979807571</v>
      </c>
      <c r="O647" s="5">
        <f t="shared" si="844"/>
        <v>0.15415341496142662</v>
      </c>
      <c r="P647" s="5">
        <f t="shared" si="845"/>
        <v>0.133208975854155</v>
      </c>
      <c r="Q647" s="5">
        <f t="shared" si="846"/>
        <v>6.4148439663342854E-2</v>
      </c>
      <c r="R647" s="5">
        <f t="shared" si="847"/>
        <v>6.9154570794076872E-2</v>
      </c>
      <c r="S647" s="5">
        <f t="shared" si="848"/>
        <v>2.5819722662059591E-2</v>
      </c>
      <c r="T647" s="5">
        <f t="shared" si="849"/>
        <v>5.7555102663645323E-2</v>
      </c>
      <c r="U647" s="5">
        <f t="shared" si="850"/>
        <v>5.9758712146712648E-2</v>
      </c>
      <c r="V647" s="5">
        <f t="shared" si="851"/>
        <v>2.2242681273155524E-3</v>
      </c>
      <c r="W647" s="5">
        <f t="shared" si="852"/>
        <v>1.8477583845794548E-2</v>
      </c>
      <c r="X647" s="5">
        <f t="shared" si="853"/>
        <v>1.6578411584164166E-2</v>
      </c>
      <c r="Y647" s="5">
        <f t="shared" si="854"/>
        <v>7.4372204977574052E-3</v>
      </c>
      <c r="Z647" s="5">
        <f t="shared" si="855"/>
        <v>2.0682230373811564E-2</v>
      </c>
      <c r="AA647" s="5">
        <f t="shared" si="856"/>
        <v>1.7872187438497722E-2</v>
      </c>
      <c r="AB647" s="5">
        <f t="shared" si="857"/>
        <v>7.7219690058488192E-3</v>
      </c>
      <c r="AC647" s="5">
        <f t="shared" si="858"/>
        <v>1.0778175007558032E-4</v>
      </c>
      <c r="AD647" s="5">
        <f t="shared" si="859"/>
        <v>3.9917701806565144E-3</v>
      </c>
      <c r="AE647" s="5">
        <f t="shared" si="860"/>
        <v>3.5814860620631858E-3</v>
      </c>
      <c r="AF647" s="5">
        <f t="shared" si="861"/>
        <v>1.606685985444588E-3</v>
      </c>
      <c r="AG647" s="5">
        <f t="shared" si="862"/>
        <v>4.8051559438187666E-4</v>
      </c>
      <c r="AH647" s="5">
        <f t="shared" si="863"/>
        <v>4.639114757603818E-3</v>
      </c>
      <c r="AI647" s="5">
        <f t="shared" si="864"/>
        <v>4.0088098332750812E-3</v>
      </c>
      <c r="AJ647" s="5">
        <f t="shared" si="865"/>
        <v>1.7320714316262902E-3</v>
      </c>
      <c r="AK647" s="5">
        <f t="shared" si="866"/>
        <v>4.989130721299353E-4</v>
      </c>
      <c r="AL647" s="5">
        <f t="shared" si="867"/>
        <v>3.3425914458254312E-6</v>
      </c>
      <c r="AM647" s="5">
        <f t="shared" si="868"/>
        <v>6.898836691272333E-4</v>
      </c>
      <c r="AN647" s="5">
        <f t="shared" si="869"/>
        <v>6.1897570090516346E-4</v>
      </c>
      <c r="AO647" s="5">
        <f t="shared" si="870"/>
        <v>2.776779154634392E-4</v>
      </c>
      <c r="AP647" s="5">
        <f t="shared" si="871"/>
        <v>8.3045828372439438E-5</v>
      </c>
      <c r="AQ647" s="5">
        <f t="shared" si="872"/>
        <v>1.862754262943729E-5</v>
      </c>
      <c r="AR647" s="5">
        <f t="shared" si="873"/>
        <v>8.3245898900608092E-4</v>
      </c>
      <c r="AS647" s="5">
        <f t="shared" si="874"/>
        <v>7.1935486731729726E-4</v>
      </c>
      <c r="AT647" s="5">
        <f t="shared" si="875"/>
        <v>3.108089599410323E-4</v>
      </c>
      <c r="AU647" s="5">
        <f t="shared" si="876"/>
        <v>8.9526707858748054E-5</v>
      </c>
      <c r="AV647" s="5">
        <f t="shared" si="877"/>
        <v>1.9340734469687402E-5</v>
      </c>
      <c r="AW647" s="5">
        <f t="shared" si="878"/>
        <v>7.1987795075274911E-8</v>
      </c>
      <c r="AX647" s="5">
        <f t="shared" si="879"/>
        <v>9.9358483285348149E-5</v>
      </c>
      <c r="AY647" s="5">
        <f t="shared" si="880"/>
        <v>8.914616997707185E-5</v>
      </c>
      <c r="AZ647" s="5">
        <f t="shared" si="881"/>
        <v>3.9991751880701726E-5</v>
      </c>
      <c r="BA647" s="5">
        <f t="shared" si="882"/>
        <v>1.1960433214341169E-5</v>
      </c>
      <c r="BB647" s="5">
        <f t="shared" si="883"/>
        <v>2.6827774968720362E-6</v>
      </c>
      <c r="BC647" s="5">
        <f t="shared" si="884"/>
        <v>4.8140698375995741E-7</v>
      </c>
      <c r="BD647" s="5">
        <f t="shared" si="885"/>
        <v>1.2448279549476054E-4</v>
      </c>
      <c r="BE647" s="5">
        <f t="shared" si="886"/>
        <v>1.0756962927787617E-4</v>
      </c>
      <c r="BF647" s="5">
        <f t="shared" si="887"/>
        <v>4.6477206335982184E-5</v>
      </c>
      <c r="BG647" s="5">
        <f t="shared" si="888"/>
        <v>1.3387488168042711E-5</v>
      </c>
      <c r="BH647" s="5">
        <f t="shared" si="889"/>
        <v>2.8921409048427922E-6</v>
      </c>
      <c r="BI647" s="5">
        <f t="shared" si="890"/>
        <v>4.9983859009081302E-7</v>
      </c>
      <c r="BJ647" s="8">
        <f t="shared" si="891"/>
        <v>0.32425803755466209</v>
      </c>
      <c r="BK647" s="8">
        <f t="shared" si="892"/>
        <v>0.33326599711727484</v>
      </c>
      <c r="BL647" s="8">
        <f t="shared" si="893"/>
        <v>0.32180656279856212</v>
      </c>
      <c r="BM647" s="8">
        <f t="shared" si="894"/>
        <v>0.25897660262880529</v>
      </c>
      <c r="BN647" s="8">
        <f t="shared" si="895"/>
        <v>0.7409471510333232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1.3374999999999999</v>
      </c>
      <c r="F648">
        <f>VLOOKUP(B648,home!$B$2:$E$405,3,FALSE)</f>
        <v>0.64</v>
      </c>
      <c r="G648">
        <f>VLOOKUP(C648,away!$B$2:$E$405,4,FALSE)</f>
        <v>0.43</v>
      </c>
      <c r="H648">
        <f>VLOOKUP(A648,away!$A$2:$E$405,3,FALSE)</f>
        <v>1.1625000000000001</v>
      </c>
      <c r="I648">
        <f>VLOOKUP(C648,away!$B$2:$E$405,3,FALSE)</f>
        <v>1.17</v>
      </c>
      <c r="J648">
        <f>VLOOKUP(B648,home!$B$2:$E$405,4,FALSE)</f>
        <v>1.72</v>
      </c>
      <c r="K648" s="3">
        <f t="shared" si="840"/>
        <v>0.36807999999999996</v>
      </c>
      <c r="L648" s="3">
        <f t="shared" si="841"/>
        <v>2.3394149999999998</v>
      </c>
      <c r="M648" s="5">
        <f t="shared" si="842"/>
        <v>6.670369035032464E-2</v>
      </c>
      <c r="N648" s="5">
        <f t="shared" si="843"/>
        <v>2.4552294344147491E-2</v>
      </c>
      <c r="O648" s="5">
        <f t="shared" si="844"/>
        <v>0.15604761376090465</v>
      </c>
      <c r="P648" s="5">
        <f t="shared" si="845"/>
        <v>5.743800567311378E-2</v>
      </c>
      <c r="Q648" s="5">
        <f t="shared" si="846"/>
        <v>4.5186042510969027E-3</v>
      </c>
      <c r="R648" s="5">
        <f t="shared" si="847"/>
        <v>0.18253006417323345</v>
      </c>
      <c r="S648" s="5">
        <f t="shared" si="848"/>
        <v>1.2364849974483443E-2</v>
      </c>
      <c r="T648" s="5">
        <f t="shared" si="849"/>
        <v>1.0570890564079857E-2</v>
      </c>
      <c r="U648" s="5">
        <f t="shared" si="850"/>
        <v>6.7185666020883758E-2</v>
      </c>
      <c r="V648" s="5">
        <f t="shared" si="851"/>
        <v>1.1830302029294353E-3</v>
      </c>
      <c r="W648" s="5">
        <f t="shared" si="852"/>
        <v>5.5440261758124922E-4</v>
      </c>
      <c r="X648" s="5">
        <f t="shared" si="853"/>
        <v>1.2969777996088376E-3</v>
      </c>
      <c r="Y648" s="5">
        <f t="shared" si="854"/>
        <v>1.5170846595359549E-3</v>
      </c>
      <c r="Z648" s="5">
        <f t="shared" si="855"/>
        <v>0.14233785669260829</v>
      </c>
      <c r="AA648" s="5">
        <f t="shared" si="856"/>
        <v>5.2391718291415257E-2</v>
      </c>
      <c r="AB648" s="5">
        <f t="shared" si="857"/>
        <v>9.6421718343520611E-3</v>
      </c>
      <c r="AC648" s="5">
        <f t="shared" si="858"/>
        <v>6.3668605843292703E-5</v>
      </c>
      <c r="AD648" s="5">
        <f t="shared" si="859"/>
        <v>5.101612886982654E-5</v>
      </c>
      <c r="AE648" s="5">
        <f t="shared" si="860"/>
        <v>1.1934789712000523E-4</v>
      </c>
      <c r="AF648" s="5">
        <f t="shared" si="861"/>
        <v>1.3960213037049856E-4</v>
      </c>
      <c r="AG648" s="5">
        <f t="shared" si="862"/>
        <v>1.0886243927356662E-4</v>
      </c>
      <c r="AH648" s="5">
        <f t="shared" si="863"/>
        <v>8.3246829253634552E-2</v>
      </c>
      <c r="AI648" s="5">
        <f t="shared" si="864"/>
        <v>3.0641492911677802E-2</v>
      </c>
      <c r="AJ648" s="5">
        <f t="shared" si="865"/>
        <v>5.6392603554651817E-3</v>
      </c>
      <c r="AK648" s="5">
        <f t="shared" si="866"/>
        <v>6.9189965054654117E-4</v>
      </c>
      <c r="AL648" s="5">
        <f t="shared" si="867"/>
        <v>2.1929807627853362E-6</v>
      </c>
      <c r="AM648" s="5">
        <f t="shared" si="868"/>
        <v>3.7556033428811524E-6</v>
      </c>
      <c r="AN648" s="5">
        <f t="shared" si="869"/>
        <v>8.7859147943863073E-6</v>
      </c>
      <c r="AO648" s="5">
        <f t="shared" si="870"/>
        <v>1.0276950429354624E-5</v>
      </c>
      <c r="AP648" s="5">
        <f t="shared" si="871"/>
        <v>8.0140173295628842E-6</v>
      </c>
      <c r="AQ648" s="5">
        <f t="shared" si="872"/>
        <v>4.6870280877598378E-6</v>
      </c>
      <c r="AR648" s="5">
        <f t="shared" si="873"/>
        <v>3.8949776211678298E-2</v>
      </c>
      <c r="AS648" s="5">
        <f t="shared" si="874"/>
        <v>1.4336633627994545E-2</v>
      </c>
      <c r="AT648" s="5">
        <f t="shared" si="875"/>
        <v>2.6385140528961157E-3</v>
      </c>
      <c r="AU648" s="5">
        <f t="shared" si="876"/>
        <v>3.2372808419666729E-4</v>
      </c>
      <c r="AV648" s="5">
        <f t="shared" si="877"/>
        <v>2.9789458307777321E-5</v>
      </c>
      <c r="AW648" s="5">
        <f t="shared" si="878"/>
        <v>5.2454386469955212E-8</v>
      </c>
      <c r="AX648" s="5">
        <f t="shared" si="879"/>
        <v>2.3039374640794883E-7</v>
      </c>
      <c r="AY648" s="5">
        <f t="shared" si="880"/>
        <v>5.3898658625295145E-7</v>
      </c>
      <c r="AZ648" s="5">
        <f t="shared" si="881"/>
        <v>6.3045665233947431E-7</v>
      </c>
      <c r="BA648" s="5">
        <f t="shared" si="882"/>
        <v>4.9163324977758376E-7</v>
      </c>
      <c r="BB648" s="5">
        <f t="shared" si="883"/>
        <v>2.8753354975710652E-7</v>
      </c>
      <c r="BC648" s="5">
        <f t="shared" si="884"/>
        <v>1.3453205986100426E-7</v>
      </c>
      <c r="BD648" s="5">
        <f t="shared" si="885"/>
        <v>1.5186615119373895E-2</v>
      </c>
      <c r="BE648" s="5">
        <f t="shared" si="886"/>
        <v>5.589889293139143E-3</v>
      </c>
      <c r="BF648" s="5">
        <f t="shared" si="887"/>
        <v>1.0287632255093276E-3</v>
      </c>
      <c r="BG648" s="5">
        <f t="shared" si="888"/>
        <v>1.2622238934849105E-4</v>
      </c>
      <c r="BH648" s="5">
        <f t="shared" si="889"/>
        <v>1.1614984267848146E-5</v>
      </c>
      <c r="BI648" s="5">
        <f t="shared" si="890"/>
        <v>8.5504868186190944E-7</v>
      </c>
      <c r="BJ648" s="8">
        <f t="shared" si="891"/>
        <v>4.3466915881512524E-2</v>
      </c>
      <c r="BK648" s="8">
        <f t="shared" si="892"/>
        <v>0.13775597677404361</v>
      </c>
      <c r="BL648" s="8">
        <f t="shared" si="893"/>
        <v>0.66623911774750721</v>
      </c>
      <c r="BM648" s="8">
        <f t="shared" si="894"/>
        <v>0.49800910801065085</v>
      </c>
      <c r="BN648" s="8">
        <f t="shared" si="895"/>
        <v>0.49179027255282093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1.3374999999999999</v>
      </c>
      <c r="F649">
        <f>VLOOKUP(B649,home!$B$2:$E$405,3,FALSE)</f>
        <v>0.84</v>
      </c>
      <c r="G649">
        <f>VLOOKUP(C649,away!$B$2:$E$405,4,FALSE)</f>
        <v>0.84</v>
      </c>
      <c r="H649">
        <f>VLOOKUP(A649,away!$A$2:$E$405,3,FALSE)</f>
        <v>1.1625000000000001</v>
      </c>
      <c r="I649">
        <f>VLOOKUP(C649,away!$B$2:$E$405,3,FALSE)</f>
        <v>1.31</v>
      </c>
      <c r="J649">
        <f>VLOOKUP(B649,home!$B$2:$E$405,4,FALSE)</f>
        <v>0.86</v>
      </c>
      <c r="K649" s="3">
        <f t="shared" si="840"/>
        <v>0.94373999999999991</v>
      </c>
      <c r="L649" s="3">
        <f t="shared" si="841"/>
        <v>1.3096725000000002</v>
      </c>
      <c r="M649" s="5">
        <f t="shared" si="842"/>
        <v>0.10504016270578312</v>
      </c>
      <c r="N649" s="5">
        <f t="shared" si="843"/>
        <v>9.9130603151955737E-2</v>
      </c>
      <c r="O649" s="5">
        <f t="shared" si="844"/>
        <v>0.13756821249128975</v>
      </c>
      <c r="P649" s="5">
        <f t="shared" si="845"/>
        <v>0.12982862485652977</v>
      </c>
      <c r="Q649" s="5">
        <f t="shared" si="846"/>
        <v>4.6776757709313353E-2</v>
      </c>
      <c r="R649" s="5">
        <f t="shared" si="847"/>
        <v>9.0084652386999378E-2</v>
      </c>
      <c r="S649" s="5">
        <f t="shared" si="848"/>
        <v>4.0116731062549919E-2</v>
      </c>
      <c r="T649" s="5">
        <f t="shared" si="849"/>
        <v>6.1262233211050704E-2</v>
      </c>
      <c r="U649" s="5">
        <f t="shared" si="850"/>
        <v>8.5016489843706772E-2</v>
      </c>
      <c r="V649" s="5">
        <f t="shared" si="851"/>
        <v>5.5093212744395745E-3</v>
      </c>
      <c r="W649" s="5">
        <f t="shared" si="852"/>
        <v>1.4715032440195794E-2</v>
      </c>
      <c r="X649" s="5">
        <f t="shared" si="853"/>
        <v>1.9271873323532328E-2</v>
      </c>
      <c r="Y649" s="5">
        <f t="shared" si="854"/>
        <v>1.2619921257656951E-2</v>
      </c>
      <c r="Z649" s="5">
        <f t="shared" si="855"/>
        <v>3.9327130634437477E-2</v>
      </c>
      <c r="AA649" s="5">
        <f t="shared" si="856"/>
        <v>3.7114586264944023E-2</v>
      </c>
      <c r="AB649" s="5">
        <f t="shared" si="857"/>
        <v>1.7513259820839136E-2</v>
      </c>
      <c r="AC649" s="5">
        <f t="shared" si="858"/>
        <v>4.2559173708439901E-4</v>
      </c>
      <c r="AD649" s="5">
        <f t="shared" si="859"/>
        <v>3.471791178777594E-3</v>
      </c>
      <c r="AE649" s="5">
        <f t="shared" si="860"/>
        <v>4.5469094325875994E-3</v>
      </c>
      <c r="AF649" s="5">
        <f t="shared" si="861"/>
        <v>2.9774811219252925E-3</v>
      </c>
      <c r="AG649" s="5">
        <f t="shared" si="862"/>
        <v>1.2998417148849008E-3</v>
      </c>
      <c r="AH649" s="5">
        <f t="shared" si="863"/>
        <v>1.2876415373957586E-2</v>
      </c>
      <c r="AI649" s="5">
        <f t="shared" si="864"/>
        <v>1.215198824501873E-2</v>
      </c>
      <c r="AJ649" s="5">
        <f t="shared" si="865"/>
        <v>5.7341586931769876E-3</v>
      </c>
      <c r="AK649" s="5">
        <f t="shared" si="866"/>
        <v>1.8038516416996166E-3</v>
      </c>
      <c r="AL649" s="5">
        <f t="shared" si="867"/>
        <v>2.1041090780003988E-5</v>
      </c>
      <c r="AM649" s="5">
        <f t="shared" si="868"/>
        <v>6.5529364141191343E-4</v>
      </c>
      <c r="AN649" s="5">
        <f t="shared" si="869"/>
        <v>8.5822006158204429E-4</v>
      </c>
      <c r="AO649" s="5">
        <f t="shared" si="870"/>
        <v>5.6199360680115522E-4</v>
      </c>
      <c r="AP649" s="5">
        <f t="shared" si="871"/>
        <v>2.4534252400109529E-4</v>
      </c>
      <c r="AQ649" s="5">
        <f t="shared" si="872"/>
        <v>8.0329589191206155E-5</v>
      </c>
      <c r="AR649" s="5">
        <f t="shared" si="873"/>
        <v>3.3727774227698929E-3</v>
      </c>
      <c r="AS649" s="5">
        <f t="shared" si="874"/>
        <v>3.183024964964858E-3</v>
      </c>
      <c r="AT649" s="5">
        <f t="shared" si="875"/>
        <v>1.5019739902179677E-3</v>
      </c>
      <c r="AU649" s="5">
        <f t="shared" si="876"/>
        <v>4.7249097784276823E-4</v>
      </c>
      <c r="AV649" s="5">
        <f t="shared" si="877"/>
        <v>1.114771588573335E-4</v>
      </c>
      <c r="AW649" s="5">
        <f t="shared" si="878"/>
        <v>7.2240512874132708E-7</v>
      </c>
      <c r="AX649" s="5">
        <f t="shared" si="879"/>
        <v>1.030711368576798E-4</v>
      </c>
      <c r="AY649" s="5">
        <f t="shared" si="880"/>
        <v>1.3498943348623968E-4</v>
      </c>
      <c r="AZ649" s="5">
        <f t="shared" si="881"/>
        <v>8.8395974413753647E-5</v>
      </c>
      <c r="BA649" s="5">
        <f t="shared" si="882"/>
        <v>3.8589925600132252E-5</v>
      </c>
      <c r="BB649" s="5">
        <f t="shared" si="883"/>
        <v>1.2635041083884807E-5</v>
      </c>
      <c r="BC649" s="5">
        <f t="shared" si="884"/>
        <v>3.309553168786825E-6</v>
      </c>
      <c r="BD649" s="5">
        <f t="shared" si="885"/>
        <v>7.3620563987043363E-4</v>
      </c>
      <c r="BE649" s="5">
        <f t="shared" si="886"/>
        <v>6.9478671057132289E-4</v>
      </c>
      <c r="BF649" s="5">
        <f t="shared" si="887"/>
        <v>3.2784900511729012E-4</v>
      </c>
      <c r="BG649" s="5">
        <f t="shared" si="888"/>
        <v>1.0313474002979712E-4</v>
      </c>
      <c r="BH649" s="5">
        <f t="shared" si="889"/>
        <v>2.4333094888930181E-5</v>
      </c>
      <c r="BI649" s="5">
        <f t="shared" si="890"/>
        <v>4.592822994095794E-6</v>
      </c>
      <c r="BJ649" s="8">
        <f t="shared" si="891"/>
        <v>0.26885461502947816</v>
      </c>
      <c r="BK649" s="8">
        <f t="shared" si="892"/>
        <v>0.28107646216065302</v>
      </c>
      <c r="BL649" s="8">
        <f t="shared" si="893"/>
        <v>0.41039626128975654</v>
      </c>
      <c r="BM649" s="8">
        <f t="shared" si="894"/>
        <v>0.3910911887840966</v>
      </c>
      <c r="BN649" s="8">
        <f t="shared" si="895"/>
        <v>0.60842901330187105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1.7111111111111099</v>
      </c>
      <c r="F650">
        <f>VLOOKUP(B650,home!$B$2:$E$405,3,FALSE)</f>
        <v>1.17</v>
      </c>
      <c r="G650">
        <f>VLOOKUP(C650,away!$B$2:$E$405,4,FALSE)</f>
        <v>1.02</v>
      </c>
      <c r="H650">
        <f>VLOOKUP(A650,away!$A$2:$E$405,3,FALSE)</f>
        <v>1.31111111111111</v>
      </c>
      <c r="I650">
        <f>VLOOKUP(C650,away!$B$2:$E$405,3,FALSE)</f>
        <v>1.02</v>
      </c>
      <c r="J650">
        <f>VLOOKUP(B650,home!$B$2:$E$405,4,FALSE)</f>
        <v>1.72</v>
      </c>
      <c r="K650" s="3">
        <f t="shared" si="840"/>
        <v>2.0420399999999983</v>
      </c>
      <c r="L650" s="3">
        <f t="shared" si="841"/>
        <v>2.3002133333333314</v>
      </c>
      <c r="M650" s="5">
        <f t="shared" si="842"/>
        <v>1.3007185631599241E-2</v>
      </c>
      <c r="N650" s="5">
        <f t="shared" si="843"/>
        <v>2.6561193347150892E-2</v>
      </c>
      <c r="O650" s="5">
        <f t="shared" si="844"/>
        <v>2.9919301818946302E-2</v>
      </c>
      <c r="P650" s="5">
        <f t="shared" si="845"/>
        <v>6.1096411086361053E-2</v>
      </c>
      <c r="Q650" s="5">
        <f t="shared" si="846"/>
        <v>2.7119509631307985E-2</v>
      </c>
      <c r="R650" s="5">
        <f t="shared" si="847"/>
        <v>3.441038848398225E-2</v>
      </c>
      <c r="S650" s="5">
        <f t="shared" si="848"/>
        <v>7.1744410231321457E-2</v>
      </c>
      <c r="T650" s="5">
        <f t="shared" si="849"/>
        <v>6.2380657647396323E-2</v>
      </c>
      <c r="U650" s="5">
        <f t="shared" si="850"/>
        <v>7.0267389699831054E-2</v>
      </c>
      <c r="V650" s="5">
        <f t="shared" si="851"/>
        <v>3.744362799651834E-2</v>
      </c>
      <c r="W650" s="5">
        <f t="shared" si="852"/>
        <v>1.8459707815838701E-2</v>
      </c>
      <c r="X650" s="5">
        <f t="shared" si="853"/>
        <v>4.246126604742969E-2</v>
      </c>
      <c r="Y650" s="5">
        <f t="shared" si="854"/>
        <v>4.8834985156255839E-2</v>
      </c>
      <c r="Z650" s="5">
        <f t="shared" si="855"/>
        <v>2.6383744798678568E-2</v>
      </c>
      <c r="AA650" s="5">
        <f t="shared" si="856"/>
        <v>5.3876662228693535E-2</v>
      </c>
      <c r="AB650" s="5">
        <f t="shared" si="857"/>
        <v>5.5009149668740639E-2</v>
      </c>
      <c r="AC650" s="5">
        <f t="shared" si="858"/>
        <v>1.0992343739037151E-2</v>
      </c>
      <c r="AD650" s="5">
        <f t="shared" si="859"/>
        <v>9.4238654370638088E-3</v>
      </c>
      <c r="AE650" s="5">
        <f t="shared" si="860"/>
        <v>2.1676900929873313E-2</v>
      </c>
      <c r="AF650" s="5">
        <f t="shared" si="861"/>
        <v>2.4930748272120148E-2</v>
      </c>
      <c r="AG650" s="5">
        <f t="shared" si="862"/>
        <v>1.9115346528502563E-2</v>
      </c>
      <c r="AH650" s="5">
        <f t="shared" si="863"/>
        <v>1.5172060392296093E-2</v>
      </c>
      <c r="AI650" s="5">
        <f t="shared" si="864"/>
        <v>3.0981954203484284E-2</v>
      </c>
      <c r="AJ650" s="5">
        <f t="shared" si="865"/>
        <v>3.16331948808415E-2</v>
      </c>
      <c r="AK650" s="5">
        <f t="shared" si="866"/>
        <v>2.1532083091491173E-2</v>
      </c>
      <c r="AL650" s="5">
        <f t="shared" si="867"/>
        <v>2.0652976620899608E-3</v>
      </c>
      <c r="AM650" s="5">
        <f t="shared" si="868"/>
        <v>3.8487820354203531E-3</v>
      </c>
      <c r="AN650" s="5">
        <f t="shared" si="869"/>
        <v>8.8530197549676944E-3</v>
      </c>
      <c r="AO650" s="5">
        <f t="shared" si="870"/>
        <v>1.0181917040320039E-2</v>
      </c>
      <c r="AP650" s="5">
        <f t="shared" si="871"/>
        <v>7.8068604450126705E-3</v>
      </c>
      <c r="AQ650" s="5">
        <f t="shared" si="872"/>
        <v>4.4893611217726821E-3</v>
      </c>
      <c r="AR650" s="5">
        <f t="shared" si="873"/>
        <v>6.9797951216996014E-3</v>
      </c>
      <c r="AS650" s="5">
        <f t="shared" si="874"/>
        <v>1.4253020830315441E-2</v>
      </c>
      <c r="AT650" s="5">
        <f t="shared" si="875"/>
        <v>1.4552619328168662E-2</v>
      </c>
      <c r="AU650" s="5">
        <f t="shared" si="876"/>
        <v>9.9056769242978349E-3</v>
      </c>
      <c r="AV650" s="5">
        <f t="shared" si="877"/>
        <v>5.0569471266232839E-3</v>
      </c>
      <c r="AW650" s="5">
        <f t="shared" si="878"/>
        <v>2.6947129787546336E-4</v>
      </c>
      <c r="AX650" s="5">
        <f t="shared" si="879"/>
        <v>1.309894477934962E-3</v>
      </c>
      <c r="AY650" s="5">
        <f t="shared" si="880"/>
        <v>3.0130367434057026E-3</v>
      </c>
      <c r="AZ650" s="5">
        <f t="shared" si="881"/>
        <v>3.4653136455025197E-3</v>
      </c>
      <c r="BA650" s="5">
        <f t="shared" si="882"/>
        <v>2.6569868838556099E-3</v>
      </c>
      <c r="BB650" s="5">
        <f t="shared" si="883"/>
        <v>1.5279091641841134E-3</v>
      </c>
      <c r="BC650" s="5">
        <f t="shared" si="884"/>
        <v>7.0290340631569675E-4</v>
      </c>
      <c r="BD650" s="5">
        <f t="shared" si="885"/>
        <v>2.6758363004780578E-3</v>
      </c>
      <c r="BE650" s="5">
        <f t="shared" si="886"/>
        <v>5.4641647590282089E-3</v>
      </c>
      <c r="BF650" s="5">
        <f t="shared" si="887"/>
        <v>5.5790215022629777E-3</v>
      </c>
      <c r="BG650" s="5">
        <f t="shared" si="888"/>
        <v>3.79752835616036E-3</v>
      </c>
      <c r="BH650" s="5">
        <f t="shared" si="889"/>
        <v>1.9386762011034239E-3</v>
      </c>
      <c r="BI650" s="5">
        <f t="shared" si="890"/>
        <v>7.917708699402467E-4</v>
      </c>
      <c r="BJ650" s="8">
        <f t="shared" si="891"/>
        <v>0.34882016553163125</v>
      </c>
      <c r="BK650" s="8">
        <f t="shared" si="892"/>
        <v>0.19936231309033289</v>
      </c>
      <c r="BL650" s="8">
        <f t="shared" si="893"/>
        <v>0.41379724178838495</v>
      </c>
      <c r="BM650" s="8">
        <f t="shared" si="894"/>
        <v>0.79350590976414948</v>
      </c>
      <c r="BN650" s="8">
        <f t="shared" si="895"/>
        <v>0.19211398999934773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1.7111111111111099</v>
      </c>
      <c r="F651">
        <f>VLOOKUP(B651,home!$B$2:$E$405,3,FALSE)</f>
        <v>0.95</v>
      </c>
      <c r="G651">
        <f>VLOOKUP(C651,away!$B$2:$E$405,4,FALSE)</f>
        <v>1.0900000000000001</v>
      </c>
      <c r="H651">
        <f>VLOOKUP(A651,away!$A$2:$E$405,3,FALSE)</f>
        <v>1.31111111111111</v>
      </c>
      <c r="I651">
        <f>VLOOKUP(C651,away!$B$2:$E$405,3,FALSE)</f>
        <v>0.5</v>
      </c>
      <c r="J651">
        <f>VLOOKUP(B651,home!$B$2:$E$405,4,FALSE)</f>
        <v>1.05</v>
      </c>
      <c r="K651" s="3">
        <f t="shared" si="840"/>
        <v>1.7718555555555544</v>
      </c>
      <c r="L651" s="3">
        <f t="shared" si="841"/>
        <v>0.6883333333333328</v>
      </c>
      <c r="M651" s="5">
        <f t="shared" si="842"/>
        <v>8.5418814778382243E-2</v>
      </c>
      <c r="N651" s="5">
        <f t="shared" si="843"/>
        <v>0.15134980151404745</v>
      </c>
      <c r="O651" s="5">
        <f t="shared" si="844"/>
        <v>5.8796617505786401E-2</v>
      </c>
      <c r="P651" s="5">
        <f t="shared" si="845"/>
        <v>0.10417911337550259</v>
      </c>
      <c r="Q651" s="5">
        <f t="shared" si="846"/>
        <v>0.13408499332244778</v>
      </c>
      <c r="R651" s="5">
        <f t="shared" si="847"/>
        <v>2.0235835858241472E-2</v>
      </c>
      <c r="S651" s="5">
        <f t="shared" si="848"/>
        <v>3.1764921147245224E-2</v>
      </c>
      <c r="T651" s="5">
        <f t="shared" si="849"/>
        <v>9.2295170403618162E-2</v>
      </c>
      <c r="U651" s="5">
        <f t="shared" si="850"/>
        <v>3.5854978186735442E-2</v>
      </c>
      <c r="V651" s="5">
        <f t="shared" si="851"/>
        <v>4.3045959034624269E-3</v>
      </c>
      <c r="W651" s="5">
        <f t="shared" si="852"/>
        <v>7.9193080111669492E-2</v>
      </c>
      <c r="X651" s="5">
        <f t="shared" si="853"/>
        <v>5.4511236810199128E-2</v>
      </c>
      <c r="Y651" s="5">
        <f t="shared" si="854"/>
        <v>1.8760950668843517E-2</v>
      </c>
      <c r="Z651" s="5">
        <f t="shared" si="855"/>
        <v>4.6430001163631791E-3</v>
      </c>
      <c r="AA651" s="5">
        <f t="shared" si="856"/>
        <v>8.2267255506231832E-3</v>
      </c>
      <c r="AB651" s="5">
        <f t="shared" si="857"/>
        <v>7.2882846854512616E-3</v>
      </c>
      <c r="AC651" s="5">
        <f t="shared" si="858"/>
        <v>3.2812515151523549E-4</v>
      </c>
      <c r="AD651" s="5">
        <f t="shared" si="859"/>
        <v>3.5079674739354423E-2</v>
      </c>
      <c r="AE651" s="5">
        <f t="shared" si="860"/>
        <v>2.4146509445588944E-2</v>
      </c>
      <c r="AF651" s="5">
        <f t="shared" si="861"/>
        <v>8.3104236675235216E-3</v>
      </c>
      <c r="AG651" s="5">
        <f t="shared" si="862"/>
        <v>1.9067805414928959E-3</v>
      </c>
      <c r="AH651" s="5">
        <f t="shared" si="863"/>
        <v>7.9898293669082956E-4</v>
      </c>
      <c r="AI651" s="5">
        <f t="shared" si="864"/>
        <v>1.4156823551697382E-3</v>
      </c>
      <c r="AJ651" s="5">
        <f t="shared" si="865"/>
        <v>1.2541923229547366E-3</v>
      </c>
      <c r="AK651" s="5">
        <f t="shared" si="866"/>
        <v>7.4074921172082519E-4</v>
      </c>
      <c r="AL651" s="5">
        <f t="shared" si="867"/>
        <v>1.6007614926406539E-5</v>
      </c>
      <c r="AM651" s="5">
        <f t="shared" si="868"/>
        <v>1.243122331480139E-2</v>
      </c>
      <c r="AN651" s="5">
        <f t="shared" si="869"/>
        <v>8.5568253816882822E-3</v>
      </c>
      <c r="AO651" s="5">
        <f t="shared" si="870"/>
        <v>2.9449740688643816E-3</v>
      </c>
      <c r="AP651" s="5">
        <f t="shared" si="871"/>
        <v>6.7570793913388275E-4</v>
      </c>
      <c r="AQ651" s="5">
        <f t="shared" si="872"/>
        <v>1.1627807452595554E-4</v>
      </c>
      <c r="AR651" s="5">
        <f t="shared" si="873"/>
        <v>1.0999331761777083E-4</v>
      </c>
      <c r="AS651" s="5">
        <f t="shared" si="874"/>
        <v>1.9489227089503384E-4</v>
      </c>
      <c r="AT651" s="5">
        <f t="shared" si="875"/>
        <v>1.7266047646010199E-4</v>
      </c>
      <c r="AU651" s="5">
        <f t="shared" si="876"/>
        <v>1.019764748135669E-4</v>
      </c>
      <c r="AV651" s="5">
        <f t="shared" si="877"/>
        <v>4.51718958585974E-5</v>
      </c>
      <c r="AW651" s="5">
        <f t="shared" si="878"/>
        <v>5.42314533987041E-7</v>
      </c>
      <c r="AX651" s="5">
        <f t="shared" si="879"/>
        <v>3.6710553487804302E-3</v>
      </c>
      <c r="AY651" s="5">
        <f t="shared" si="880"/>
        <v>2.5269097650771942E-3</v>
      </c>
      <c r="AZ651" s="5">
        <f t="shared" si="881"/>
        <v>8.6967811081406694E-4</v>
      </c>
      <c r="BA651" s="5">
        <f t="shared" si="882"/>
        <v>1.9954281098122749E-4</v>
      </c>
      <c r="BB651" s="5">
        <f t="shared" si="883"/>
        <v>3.4337992056352858E-5</v>
      </c>
      <c r="BC651" s="5">
        <f t="shared" si="884"/>
        <v>4.7271969064245751E-6</v>
      </c>
      <c r="BD651" s="5">
        <f t="shared" si="885"/>
        <v>1.2618677826705365E-5</v>
      </c>
      <c r="BE651" s="5">
        <f t="shared" si="886"/>
        <v>2.2358474411013585E-5</v>
      </c>
      <c r="BF651" s="5">
        <f t="shared" si="887"/>
        <v>1.9807993549450573E-5</v>
      </c>
      <c r="BG651" s="5">
        <f t="shared" si="888"/>
        <v>1.1698967805000857E-5</v>
      </c>
      <c r="BH651" s="5">
        <f t="shared" si="889"/>
        <v>5.1822202748890854E-6</v>
      </c>
      <c r="BI651" s="5">
        <f t="shared" si="890"/>
        <v>1.8364291568349708E-6</v>
      </c>
      <c r="BJ651" s="8">
        <f t="shared" si="891"/>
        <v>0.63166988122841494</v>
      </c>
      <c r="BK651" s="8">
        <f t="shared" si="892"/>
        <v>0.2285384877361113</v>
      </c>
      <c r="BL651" s="8">
        <f t="shared" si="893"/>
        <v>0.13531024581204282</v>
      </c>
      <c r="BM651" s="8">
        <f t="shared" si="894"/>
        <v>0.44357007108798152</v>
      </c>
      <c r="BN651" s="8">
        <f t="shared" si="895"/>
        <v>0.554065176354408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1.7111111111111099</v>
      </c>
      <c r="F652">
        <f>VLOOKUP(B652,home!$B$2:$E$405,3,FALSE)</f>
        <v>1.83</v>
      </c>
      <c r="G652">
        <f>VLOOKUP(C652,away!$B$2:$E$405,4,FALSE)</f>
        <v>1.17</v>
      </c>
      <c r="H652">
        <f>VLOOKUP(A652,away!$A$2:$E$405,3,FALSE)</f>
        <v>1.31111111111111</v>
      </c>
      <c r="I652">
        <f>VLOOKUP(C652,away!$B$2:$E$405,3,FALSE)</f>
        <v>0.8</v>
      </c>
      <c r="J652">
        <f>VLOOKUP(B652,home!$B$2:$E$405,4,FALSE)</f>
        <v>1.1399999999999999</v>
      </c>
      <c r="K652" s="3">
        <f t="shared" si="840"/>
        <v>3.6636599999999975</v>
      </c>
      <c r="L652" s="3">
        <f t="shared" si="841"/>
        <v>1.1957333333333324</v>
      </c>
      <c r="M652" s="5">
        <f t="shared" si="842"/>
        <v>7.755187277913746E-3</v>
      </c>
      <c r="N652" s="5">
        <f t="shared" si="843"/>
        <v>2.841236942260145E-2</v>
      </c>
      <c r="O652" s="5">
        <f t="shared" si="844"/>
        <v>9.2731359344440552E-3</v>
      </c>
      <c r="P652" s="5">
        <f t="shared" si="845"/>
        <v>3.3973617197585279E-2</v>
      </c>
      <c r="Q652" s="5">
        <f t="shared" si="846"/>
        <v>5.2046630679403988E-2</v>
      </c>
      <c r="R652" s="5">
        <f t="shared" si="847"/>
        <v>5.5440988706729494E-3</v>
      </c>
      <c r="S652" s="5">
        <f t="shared" si="848"/>
        <v>3.7207569080090638E-2</v>
      </c>
      <c r="T652" s="5">
        <f t="shared" si="849"/>
        <v>6.2233891191052611E-2</v>
      </c>
      <c r="U652" s="5">
        <f t="shared" si="850"/>
        <v>2.0311693268529642E-2</v>
      </c>
      <c r="V652" s="5">
        <f t="shared" si="851"/>
        <v>1.8110827179000463E-2</v>
      </c>
      <c r="W652" s="5">
        <f t="shared" si="852"/>
        <v>6.3560386318301701E-2</v>
      </c>
      <c r="X652" s="5">
        <f t="shared" si="853"/>
        <v>7.6001272600337219E-2</v>
      </c>
      <c r="Y652" s="5">
        <f t="shared" si="854"/>
        <v>4.5438627511988253E-2</v>
      </c>
      <c r="Z652" s="5">
        <f t="shared" si="855"/>
        <v>2.2097546076531101E-3</v>
      </c>
      <c r="AA652" s="5">
        <f t="shared" si="856"/>
        <v>8.0957895658743863E-3</v>
      </c>
      <c r="AB652" s="5">
        <f t="shared" si="857"/>
        <v>1.4830110200455672E-2</v>
      </c>
      <c r="AC652" s="5">
        <f t="shared" si="858"/>
        <v>4.9586996392022237E-3</v>
      </c>
      <c r="AD652" s="5">
        <f t="shared" si="859"/>
        <v>5.8215911234727261E-2</v>
      </c>
      <c r="AE652" s="5">
        <f t="shared" si="860"/>
        <v>6.9610705593737818E-2</v>
      </c>
      <c r="AF652" s="5">
        <f t="shared" si="861"/>
        <v>4.1617920517642695E-2</v>
      </c>
      <c r="AG652" s="5">
        <f t="shared" si="862"/>
        <v>1.6587978275654197E-2</v>
      </c>
      <c r="AH652" s="5">
        <f t="shared" si="863"/>
        <v>6.605693107144358E-4</v>
      </c>
      <c r="AI652" s="5">
        <f t="shared" si="864"/>
        <v>2.4201013608920476E-3</v>
      </c>
      <c r="AJ652" s="5">
        <f t="shared" si="865"/>
        <v>4.4332142759228779E-3</v>
      </c>
      <c r="AK652" s="5">
        <f t="shared" si="866"/>
        <v>5.413929938042533E-3</v>
      </c>
      <c r="AL652" s="5">
        <f t="shared" si="867"/>
        <v>8.6891499742288607E-4</v>
      </c>
      <c r="AM652" s="5">
        <f t="shared" si="868"/>
        <v>4.2656661070844142E-2</v>
      </c>
      <c r="AN652" s="5">
        <f t="shared" si="869"/>
        <v>5.1005991531110656E-2</v>
      </c>
      <c r="AO652" s="5">
        <f t="shared" si="870"/>
        <v>3.0494782136733345E-2</v>
      </c>
      <c r="AP652" s="5">
        <f t="shared" si="871"/>
        <v>1.2154542497876642E-2</v>
      </c>
      <c r="AQ652" s="5">
        <f t="shared" si="872"/>
        <v>3.633397904031921E-3</v>
      </c>
      <c r="AR652" s="5">
        <f t="shared" si="873"/>
        <v>1.5797294875965475E-4</v>
      </c>
      <c r="AS652" s="5">
        <f t="shared" si="874"/>
        <v>5.7875917345279627E-4</v>
      </c>
      <c r="AT652" s="5">
        <f t="shared" si="875"/>
        <v>1.0601884167060352E-3</v>
      </c>
      <c r="AU652" s="5">
        <f t="shared" si="876"/>
        <v>1.2947232982497435E-3</v>
      </c>
      <c r="AV652" s="5">
        <f t="shared" si="877"/>
        <v>1.1858564897164129E-3</v>
      </c>
      <c r="AW652" s="5">
        <f t="shared" si="878"/>
        <v>1.0573634438260099E-4</v>
      </c>
      <c r="AX652" s="5">
        <f t="shared" si="879"/>
        <v>2.604658381646812E-2</v>
      </c>
      <c r="AY652" s="5">
        <f t="shared" si="880"/>
        <v>3.1144768488811453E-2</v>
      </c>
      <c r="AZ652" s="5">
        <f t="shared" si="881"/>
        <v>1.8620418920510733E-2</v>
      </c>
      <c r="BA652" s="5">
        <f t="shared" si="882"/>
        <v>7.4216851946284504E-3</v>
      </c>
      <c r="BB652" s="5">
        <f t="shared" si="883"/>
        <v>2.2185890941809295E-3</v>
      </c>
      <c r="BC652" s="5">
        <f t="shared" si="884"/>
        <v>5.3056818657638805E-4</v>
      </c>
      <c r="BD652" s="5">
        <f t="shared" si="885"/>
        <v>3.1482253432812951E-5</v>
      </c>
      <c r="BE652" s="5">
        <f t="shared" si="886"/>
        <v>1.1534027261165941E-4</v>
      </c>
      <c r="BF652" s="5">
        <f t="shared" si="887"/>
        <v>2.1128377157821594E-4</v>
      </c>
      <c r="BG652" s="5">
        <f t="shared" si="888"/>
        <v>2.5802396752674868E-4</v>
      </c>
      <c r="BH652" s="5">
        <f t="shared" si="889"/>
        <v>2.3632802221726189E-4</v>
      </c>
      <c r="BI652" s="5">
        <f t="shared" si="890"/>
        <v>1.7316510437529861E-4</v>
      </c>
      <c r="BJ652" s="8">
        <f t="shared" si="891"/>
        <v>0.73965368218721983</v>
      </c>
      <c r="BK652" s="8">
        <f t="shared" si="892"/>
        <v>0.13401958386002671</v>
      </c>
      <c r="BL652" s="8">
        <f t="shared" si="893"/>
        <v>7.6285766444175243E-2</v>
      </c>
      <c r="BM652" s="8">
        <f t="shared" si="894"/>
        <v>0.78412471557202457</v>
      </c>
      <c r="BN652" s="8">
        <f t="shared" si="895"/>
        <v>0.13700503938262146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1.7111111111111099</v>
      </c>
      <c r="F653">
        <f>VLOOKUP(B653,home!$B$2:$E$405,3,FALSE)</f>
        <v>0.5</v>
      </c>
      <c r="G653">
        <f>VLOOKUP(C653,away!$B$2:$E$405,4,FALSE)</f>
        <v>1.46</v>
      </c>
      <c r="H653">
        <f>VLOOKUP(A653,away!$A$2:$E$405,3,FALSE)</f>
        <v>1.31111111111111</v>
      </c>
      <c r="I653">
        <f>VLOOKUP(C653,away!$B$2:$E$405,3,FALSE)</f>
        <v>0.37</v>
      </c>
      <c r="J653">
        <f>VLOOKUP(B653,home!$B$2:$E$405,4,FALSE)</f>
        <v>1.2</v>
      </c>
      <c r="K653" s="3">
        <f t="shared" si="840"/>
        <v>1.2491111111111102</v>
      </c>
      <c r="L653" s="3">
        <f t="shared" si="841"/>
        <v>0.58213333333333284</v>
      </c>
      <c r="M653" s="5">
        <f t="shared" si="842"/>
        <v>0.1602140661620251</v>
      </c>
      <c r="N653" s="5">
        <f t="shared" si="843"/>
        <v>0.20012517019927609</v>
      </c>
      <c r="O653" s="5">
        <f t="shared" si="844"/>
        <v>9.3265948381786798E-2</v>
      </c>
      <c r="P653" s="5">
        <f t="shared" si="845"/>
        <v>0.11649953241200516</v>
      </c>
      <c r="Q653" s="5">
        <f t="shared" si="846"/>
        <v>0.12498928685445894</v>
      </c>
      <c r="R653" s="5">
        <f t="shared" si="847"/>
        <v>2.7146608708992048E-2</v>
      </c>
      <c r="S653" s="5">
        <f t="shared" si="848"/>
        <v>2.1178135879920627E-2</v>
      </c>
      <c r="T653" s="5">
        <f t="shared" si="849"/>
        <v>7.2760430187542316E-2</v>
      </c>
      <c r="U653" s="5">
        <f t="shared" si="850"/>
        <v>3.3909130567387598E-2</v>
      </c>
      <c r="V653" s="5">
        <f t="shared" si="851"/>
        <v>1.711073875147301E-3</v>
      </c>
      <c r="W653" s="5">
        <f t="shared" si="852"/>
        <v>5.2041835659919475E-2</v>
      </c>
      <c r="X653" s="5">
        <f t="shared" si="853"/>
        <v>3.0295287265494436E-2</v>
      </c>
      <c r="Y653" s="5">
        <f t="shared" si="854"/>
        <v>8.8179482800765704E-3</v>
      </c>
      <c r="Z653" s="5">
        <f t="shared" si="855"/>
        <v>5.2676486054870752E-3</v>
      </c>
      <c r="AA653" s="5">
        <f t="shared" si="856"/>
        <v>6.5798784025428506E-3</v>
      </c>
      <c r="AB653" s="5">
        <f t="shared" si="857"/>
        <v>4.1094996111881495E-3</v>
      </c>
      <c r="AC653" s="5">
        <f t="shared" si="858"/>
        <v>7.7762876550218835E-5</v>
      </c>
      <c r="AD653" s="5">
        <f t="shared" si="859"/>
        <v>1.6251508791355965E-2</v>
      </c>
      <c r="AE653" s="5">
        <f t="shared" si="860"/>
        <v>9.460544984408013E-3</v>
      </c>
      <c r="AF653" s="5">
        <f t="shared" si="861"/>
        <v>2.7536492934616894E-3</v>
      </c>
      <c r="AG653" s="5">
        <f t="shared" si="862"/>
        <v>5.3433034734460996E-4</v>
      </c>
      <c r="AH653" s="5">
        <f t="shared" si="863"/>
        <v>7.6661846038521817E-4</v>
      </c>
      <c r="AI653" s="5">
        <f t="shared" si="864"/>
        <v>9.5759163685006849E-4</v>
      </c>
      <c r="AJ653" s="5">
        <f t="shared" si="865"/>
        <v>5.980691767482481E-4</v>
      </c>
      <c r="AK653" s="5">
        <f t="shared" si="866"/>
        <v>2.4901828462977027E-4</v>
      </c>
      <c r="AL653" s="5">
        <f t="shared" si="867"/>
        <v>2.2618085850093138E-6</v>
      </c>
      <c r="AM653" s="5">
        <f t="shared" si="868"/>
        <v>4.0599880407205195E-3</v>
      </c>
      <c r="AN653" s="5">
        <f t="shared" si="869"/>
        <v>2.3634543714381034E-3</v>
      </c>
      <c r="AO653" s="5">
        <f t="shared" si="870"/>
        <v>6.8792278571324988E-4</v>
      </c>
      <c r="AP653" s="5">
        <f t="shared" si="871"/>
        <v>1.3348759477440204E-4</v>
      </c>
      <c r="AQ653" s="5">
        <f t="shared" si="872"/>
        <v>1.942689462616796E-5</v>
      </c>
      <c r="AR653" s="5">
        <f t="shared" si="873"/>
        <v>8.9254831947782959E-5</v>
      </c>
      <c r="AS653" s="5">
        <f t="shared" si="874"/>
        <v>1.1148920230633059E-4</v>
      </c>
      <c r="AT653" s="5">
        <f t="shared" si="875"/>
        <v>6.9631200684875996E-5</v>
      </c>
      <c r="AU653" s="5">
        <f t="shared" si="876"/>
        <v>2.8992368818495377E-5</v>
      </c>
      <c r="AV653" s="5">
        <f t="shared" si="877"/>
        <v>9.0536725071534736E-6</v>
      </c>
      <c r="AW653" s="5">
        <f t="shared" si="878"/>
        <v>4.5685342684747905E-8</v>
      </c>
      <c r="AX653" s="5">
        <f t="shared" si="879"/>
        <v>8.4522936210703692E-4</v>
      </c>
      <c r="AY653" s="5">
        <f t="shared" si="880"/>
        <v>4.9203618599457603E-4</v>
      </c>
      <c r="AZ653" s="5">
        <f t="shared" si="881"/>
        <v>1.4321533253682111E-4</v>
      </c>
      <c r="BA653" s="5">
        <f t="shared" si="882"/>
        <v>2.7790139638033798E-5</v>
      </c>
      <c r="BB653" s="5">
        <f t="shared" si="883"/>
        <v>4.0443916553218476E-6</v>
      </c>
      <c r="BC653" s="5">
        <f t="shared" si="884"/>
        <v>4.7087503912360481E-7</v>
      </c>
      <c r="BD653" s="5">
        <f t="shared" si="885"/>
        <v>8.6597021396448857E-6</v>
      </c>
      <c r="BE653" s="5">
        <f t="shared" si="886"/>
        <v>1.0816930161543081E-5</v>
      </c>
      <c r="BF653" s="5">
        <f t="shared" si="887"/>
        <v>6.7557738264481824E-6</v>
      </c>
      <c r="BG653" s="5">
        <f t="shared" si="888"/>
        <v>2.8129040502566809E-6</v>
      </c>
      <c r="BH653" s="5">
        <f t="shared" si="889"/>
        <v>8.7840742591626684E-7</v>
      </c>
      <c r="BI653" s="5">
        <f t="shared" si="890"/>
        <v>2.1944569515890335E-7</v>
      </c>
      <c r="BJ653" s="8">
        <f t="shared" si="891"/>
        <v>0.52680705783758153</v>
      </c>
      <c r="BK653" s="8">
        <f t="shared" si="892"/>
        <v>0.30017486920022801</v>
      </c>
      <c r="BL653" s="8">
        <f t="shared" si="893"/>
        <v>0.16792092767007441</v>
      </c>
      <c r="BM653" s="8">
        <f t="shared" si="894"/>
        <v>0.27743790009417468</v>
      </c>
      <c r="BN653" s="8">
        <f t="shared" si="895"/>
        <v>0.72224061271854412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1.4173913043478299</v>
      </c>
      <c r="F654">
        <f>VLOOKUP(B654,home!$B$2:$E$405,3,FALSE)</f>
        <v>0.71</v>
      </c>
      <c r="G654">
        <f>VLOOKUP(C654,away!$B$2:$E$405,4,FALSE)</f>
        <v>1.76</v>
      </c>
      <c r="H654">
        <f>VLOOKUP(A654,away!$A$2:$E$405,3,FALSE)</f>
        <v>1.2521739130434799</v>
      </c>
      <c r="I654">
        <f>VLOOKUP(C654,away!$B$2:$E$405,3,FALSE)</f>
        <v>0.71</v>
      </c>
      <c r="J654">
        <f>VLOOKUP(B654,home!$B$2:$E$405,4,FALSE)</f>
        <v>0.8</v>
      </c>
      <c r="K654" s="3">
        <f t="shared" si="840"/>
        <v>1.7711721739130482</v>
      </c>
      <c r="L654" s="3">
        <f t="shared" si="841"/>
        <v>0.71123478260869666</v>
      </c>
      <c r="M654" s="5">
        <f t="shared" si="842"/>
        <v>8.3541901675358674E-2</v>
      </c>
      <c r="N654" s="5">
        <f t="shared" si="843"/>
        <v>0.14796709160317514</v>
      </c>
      <c r="O654" s="5">
        <f t="shared" si="844"/>
        <v>5.941790627679084E-2</v>
      </c>
      <c r="P654" s="5">
        <f t="shared" si="845"/>
        <v>0.10523934222962537</v>
      </c>
      <c r="Q654" s="5">
        <f t="shared" si="846"/>
        <v>0.13103759765119347</v>
      </c>
      <c r="R654" s="5">
        <f t="shared" si="847"/>
        <v>2.113004082691862E-2</v>
      </c>
      <c r="S654" s="5">
        <f t="shared" si="848"/>
        <v>3.3143006475847801E-2</v>
      </c>
      <c r="T654" s="5">
        <f t="shared" si="849"/>
        <v>9.3198497279012443E-2</v>
      </c>
      <c r="U654" s="5">
        <f t="shared" si="850"/>
        <v>3.7424940346284907E-2</v>
      </c>
      <c r="V654" s="5">
        <f t="shared" si="851"/>
        <v>4.6389870513182706E-3</v>
      </c>
      <c r="W654" s="5">
        <f t="shared" si="852"/>
        <v>7.7363382232069206E-2</v>
      </c>
      <c r="X654" s="5">
        <f t="shared" si="853"/>
        <v>5.5023528343699245E-2</v>
      </c>
      <c r="Y654" s="5">
        <f t="shared" si="854"/>
        <v>1.9567323609947194E-2</v>
      </c>
      <c r="Z654" s="5">
        <f t="shared" si="855"/>
        <v>5.0094733313487839E-3</v>
      </c>
      <c r="AA654" s="5">
        <f t="shared" si="856"/>
        <v>8.8726397704444633E-3</v>
      </c>
      <c r="AB654" s="5">
        <f t="shared" si="857"/>
        <v>7.8574863352827463E-3</v>
      </c>
      <c r="AC654" s="5">
        <f t="shared" si="858"/>
        <v>3.6523883232694265E-4</v>
      </c>
      <c r="AD654" s="5">
        <f t="shared" si="859"/>
        <v>3.4255967472310023E-2</v>
      </c>
      <c r="AE654" s="5">
        <f t="shared" si="860"/>
        <v>2.4364035578219007E-2</v>
      </c>
      <c r="AF654" s="5">
        <f t="shared" si="861"/>
        <v>8.6642747739725714E-3</v>
      </c>
      <c r="AG654" s="5">
        <f t="shared" si="862"/>
        <v>2.0541111951094654E-3</v>
      </c>
      <c r="AH654" s="5">
        <f t="shared" si="863"/>
        <v>8.9072791895147873E-4</v>
      </c>
      <c r="AI654" s="5">
        <f t="shared" si="864"/>
        <v>1.5776325045743359E-3</v>
      </c>
      <c r="AJ654" s="5">
        <f t="shared" si="865"/>
        <v>1.3971293963814071E-3</v>
      </c>
      <c r="AK654" s="5">
        <f t="shared" si="866"/>
        <v>8.2485223674222711E-4</v>
      </c>
      <c r="AL654" s="5">
        <f t="shared" si="867"/>
        <v>1.8403935605952975E-5</v>
      </c>
      <c r="AM654" s="5">
        <f t="shared" si="868"/>
        <v>1.2134643275485206E-2</v>
      </c>
      <c r="AN654" s="5">
        <f t="shared" si="869"/>
        <v>8.6305803720738046E-3</v>
      </c>
      <c r="AO654" s="5">
        <f t="shared" si="870"/>
        <v>3.0691844773593976E-3</v>
      </c>
      <c r="AP654" s="5">
        <f t="shared" si="871"/>
        <v>7.2763691818023251E-4</v>
      </c>
      <c r="AQ654" s="5">
        <f t="shared" si="872"/>
        <v>1.2938017132999491E-4</v>
      </c>
      <c r="AR654" s="5">
        <f t="shared" si="873"/>
        <v>1.2670333555979039E-4</v>
      </c>
      <c r="AS654" s="5">
        <f t="shared" si="874"/>
        <v>2.2441342228546833E-4</v>
      </c>
      <c r="AT654" s="5">
        <f t="shared" si="875"/>
        <v>1.9873740450230998E-4</v>
      </c>
      <c r="AU654" s="5">
        <f t="shared" si="876"/>
        <v>1.1733272025673104E-4</v>
      </c>
      <c r="AV654" s="5">
        <f t="shared" si="877"/>
        <v>5.1954112302061467E-5</v>
      </c>
      <c r="AW654" s="5">
        <f t="shared" si="878"/>
        <v>6.439942241776297E-7</v>
      </c>
      <c r="AX654" s="5">
        <f t="shared" si="879"/>
        <v>3.5820904183167463E-3</v>
      </c>
      <c r="AY654" s="5">
        <f t="shared" si="880"/>
        <v>2.5477072999562063E-3</v>
      </c>
      <c r="AZ654" s="5">
        <f t="shared" si="881"/>
        <v>9.0600902381747072E-4</v>
      </c>
      <c r="BA654" s="5">
        <f t="shared" si="882"/>
        <v>2.147950436987788E-4</v>
      </c>
      <c r="BB654" s="5">
        <f t="shared" si="883"/>
        <v>3.8192426552631605E-5</v>
      </c>
      <c r="BC654" s="5">
        <f t="shared" si="884"/>
        <v>5.4327564392919112E-6</v>
      </c>
      <c r="BD654" s="5">
        <f t="shared" si="885"/>
        <v>1.5019303220444036E-5</v>
      </c>
      <c r="BE654" s="5">
        <f t="shared" si="886"/>
        <v>2.6601771935613109E-5</v>
      </c>
      <c r="BF654" s="5">
        <f t="shared" si="887"/>
        <v>2.3558159114569499E-5</v>
      </c>
      <c r="BG654" s="5">
        <f t="shared" si="888"/>
        <v>1.3908518630780515E-5</v>
      </c>
      <c r="BH654" s="5">
        <f t="shared" si="889"/>
        <v>6.1585952947974145E-6</v>
      </c>
      <c r="BI654" s="5">
        <f t="shared" si="890"/>
        <v>2.1815865233074017E-6</v>
      </c>
      <c r="BJ654" s="8">
        <f t="shared" si="891"/>
        <v>0.62548146192191734</v>
      </c>
      <c r="BK654" s="8">
        <f t="shared" si="892"/>
        <v>0.22949458750003923</v>
      </c>
      <c r="BL654" s="8">
        <f t="shared" si="893"/>
        <v>0.14019992454199687</v>
      </c>
      <c r="BM654" s="8">
        <f t="shared" si="894"/>
        <v>0.44930450372650821</v>
      </c>
      <c r="BN654" s="8">
        <f t="shared" si="895"/>
        <v>0.54833388026306207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1.4173913043478299</v>
      </c>
      <c r="F655">
        <f>VLOOKUP(B655,home!$B$2:$E$405,3,FALSE)</f>
        <v>2.12</v>
      </c>
      <c r="G655">
        <f>VLOOKUP(C655,away!$B$2:$E$405,4,FALSE)</f>
        <v>1.21</v>
      </c>
      <c r="H655">
        <f>VLOOKUP(A655,away!$A$2:$E$405,3,FALSE)</f>
        <v>1.2521739130434799</v>
      </c>
      <c r="I655">
        <f>VLOOKUP(C655,away!$B$2:$E$405,3,FALSE)</f>
        <v>0.5</v>
      </c>
      <c r="J655">
        <f>VLOOKUP(B655,home!$B$2:$E$405,4,FALSE)</f>
        <v>0.4</v>
      </c>
      <c r="K655" s="3">
        <f t="shared" si="840"/>
        <v>3.635892173913053</v>
      </c>
      <c r="L655" s="3">
        <f t="shared" si="841"/>
        <v>0.250434782608696</v>
      </c>
      <c r="M655" s="5">
        <f t="shared" si="842"/>
        <v>2.0520580768496915E-2</v>
      </c>
      <c r="N655" s="5">
        <f t="shared" si="843"/>
        <v>7.4610619020328631E-2</v>
      </c>
      <c r="O655" s="5">
        <f t="shared" si="844"/>
        <v>5.1390671837627123E-3</v>
      </c>
      <c r="P655" s="5">
        <f t="shared" si="845"/>
        <v>1.8685094154656239E-2</v>
      </c>
      <c r="Q655" s="5">
        <f t="shared" si="846"/>
        <v>0.13563808289341064</v>
      </c>
      <c r="R655" s="5">
        <f t="shared" si="847"/>
        <v>6.4350058648854922E-4</v>
      </c>
      <c r="S655" s="5">
        <f t="shared" si="848"/>
        <v>4.2534461805334902E-3</v>
      </c>
      <c r="T655" s="5">
        <f t="shared" si="849"/>
        <v>3.3968493802871577E-2</v>
      </c>
      <c r="U655" s="5">
        <f t="shared" si="850"/>
        <v>2.3396987463221758E-3</v>
      </c>
      <c r="V655" s="5">
        <f t="shared" si="851"/>
        <v>4.3033242935546737E-4</v>
      </c>
      <c r="W655" s="5">
        <f t="shared" si="852"/>
        <v>0.16438848135890727</v>
      </c>
      <c r="X655" s="5">
        <f t="shared" si="853"/>
        <v>4.1168593592491608E-2</v>
      </c>
      <c r="Y655" s="5">
        <f t="shared" si="854"/>
        <v>5.155023893320696E-3</v>
      </c>
      <c r="Z655" s="5">
        <f t="shared" si="855"/>
        <v>5.37183098286094E-5</v>
      </c>
      <c r="AA655" s="5">
        <f t="shared" si="856"/>
        <v>1.9531398230167754E-4</v>
      </c>
      <c r="AB655" s="5">
        <f t="shared" si="857"/>
        <v>3.5507028985323102E-4</v>
      </c>
      <c r="AC655" s="5">
        <f t="shared" si="858"/>
        <v>2.4490053580297115E-5</v>
      </c>
      <c r="AD655" s="5">
        <f t="shared" si="859"/>
        <v>0.14942469821357568</v>
      </c>
      <c r="AE655" s="5">
        <f t="shared" si="860"/>
        <v>3.7421141813486825E-2</v>
      </c>
      <c r="AF655" s="5">
        <f t="shared" si="861"/>
        <v>4.6857777575148784E-3</v>
      </c>
      <c r="AG655" s="5">
        <f t="shared" si="862"/>
        <v>3.9116057801863387E-4</v>
      </c>
      <c r="AH655" s="5">
        <f t="shared" si="863"/>
        <v>3.3632333110085932E-6</v>
      </c>
      <c r="AI655" s="5">
        <f t="shared" si="864"/>
        <v>1.222835367453983E-5</v>
      </c>
      <c r="AJ655" s="5">
        <f t="shared" si="865"/>
        <v>2.2230487712550147E-5</v>
      </c>
      <c r="AK655" s="5">
        <f t="shared" si="866"/>
        <v>2.6942552098777127E-5</v>
      </c>
      <c r="AL655" s="5">
        <f t="shared" si="867"/>
        <v>8.9198051880272566E-7</v>
      </c>
      <c r="AM655" s="5">
        <f t="shared" si="868"/>
        <v>0.10865841816481188</v>
      </c>
      <c r="AN655" s="5">
        <f t="shared" si="869"/>
        <v>2.7211847331709445E-2</v>
      </c>
      <c r="AO655" s="5">
        <f t="shared" si="870"/>
        <v>3.4073965354488398E-3</v>
      </c>
      <c r="AP655" s="5">
        <f t="shared" si="871"/>
        <v>2.8444353687225135E-4</v>
      </c>
      <c r="AQ655" s="5">
        <f t="shared" si="872"/>
        <v>1.780863883026272E-5</v>
      </c>
      <c r="AR655" s="5">
        <f t="shared" si="873"/>
        <v>1.6845412062095246E-7</v>
      </c>
      <c r="AS655" s="5">
        <f t="shared" si="874"/>
        <v>6.1248101882912659E-7</v>
      </c>
      <c r="AT655" s="5">
        <f t="shared" si="875"/>
        <v>1.1134574715155574E-6</v>
      </c>
      <c r="AU655" s="5">
        <f t="shared" si="876"/>
        <v>1.3494704355561438E-6</v>
      </c>
      <c r="AV655" s="5">
        <f t="shared" si="877"/>
        <v>1.2266322488914055E-6</v>
      </c>
      <c r="AW655" s="5">
        <f t="shared" si="878"/>
        <v>2.2561008609375558E-8</v>
      </c>
      <c r="AX655" s="5">
        <f t="shared" si="879"/>
        <v>6.5845048705868561E-2</v>
      </c>
      <c r="AY655" s="5">
        <f t="shared" si="880"/>
        <v>1.6489890458513193E-2</v>
      </c>
      <c r="AZ655" s="5">
        <f t="shared" si="881"/>
        <v>2.0648210661094808E-3</v>
      </c>
      <c r="BA655" s="5">
        <f t="shared" si="882"/>
        <v>1.7236767160566126E-4</v>
      </c>
      <c r="BB655" s="5">
        <f t="shared" si="883"/>
        <v>1.079171509183272E-5</v>
      </c>
      <c r="BC655" s="5">
        <f t="shared" si="884"/>
        <v>5.405241645996225E-7</v>
      </c>
      <c r="BD655" s="5">
        <f t="shared" si="885"/>
        <v>7.0311285128745408E-9</v>
      </c>
      <c r="BE655" s="5">
        <f t="shared" si="886"/>
        <v>2.5564425133737466E-8</v>
      </c>
      <c r="BF655" s="5">
        <f t="shared" si="887"/>
        <v>4.6474746637171107E-8</v>
      </c>
      <c r="BG655" s="5">
        <f t="shared" si="888"/>
        <v>5.6325722527560808E-8</v>
      </c>
      <c r="BH655" s="5">
        <f t="shared" si="889"/>
        <v>5.1198563431989123E-8</v>
      </c>
      <c r="BI655" s="5">
        <f t="shared" si="890"/>
        <v>3.7230491219592045E-8</v>
      </c>
      <c r="BJ655" s="8">
        <f t="shared" si="891"/>
        <v>0.87101544727295266</v>
      </c>
      <c r="BK655" s="8">
        <f t="shared" si="892"/>
        <v>6.0404726025654401E-2</v>
      </c>
      <c r="BL655" s="8">
        <f t="shared" si="893"/>
        <v>8.7421097358981025E-3</v>
      </c>
      <c r="BM655" s="8">
        <f t="shared" si="894"/>
        <v>0.66848918883968556</v>
      </c>
      <c r="BN655" s="8">
        <f t="shared" si="895"/>
        <v>0.25523694460714369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1.4173913043478299</v>
      </c>
      <c r="F656">
        <f>VLOOKUP(B656,home!$B$2:$E$405,3,FALSE)</f>
        <v>0.47</v>
      </c>
      <c r="G656">
        <f>VLOOKUP(C656,away!$B$2:$E$405,4,FALSE)</f>
        <v>0.47</v>
      </c>
      <c r="H656">
        <f>VLOOKUP(A656,away!$A$2:$E$405,3,FALSE)</f>
        <v>1.2521739130434799</v>
      </c>
      <c r="I656">
        <f>VLOOKUP(C656,away!$B$2:$E$405,3,FALSE)</f>
        <v>1.29</v>
      </c>
      <c r="J656">
        <f>VLOOKUP(B656,home!$B$2:$E$405,4,FALSE)</f>
        <v>1.2</v>
      </c>
      <c r="K656" s="3">
        <f t="shared" si="840"/>
        <v>0.3131017391304356</v>
      </c>
      <c r="L656" s="3">
        <f t="shared" si="841"/>
        <v>1.9383652173913068</v>
      </c>
      <c r="M656" s="5">
        <f t="shared" si="842"/>
        <v>0.10524472183410577</v>
      </c>
      <c r="N656" s="5">
        <f t="shared" si="843"/>
        <v>3.2952305440557446E-2</v>
      </c>
      <c r="O656" s="5">
        <f t="shared" si="844"/>
        <v>0.20400270811725402</v>
      </c>
      <c r="P656" s="5">
        <f t="shared" si="845"/>
        <v>6.3873602698830856E-2</v>
      </c>
      <c r="Q656" s="5">
        <f t="shared" si="846"/>
        <v>5.1587120708979249E-3</v>
      </c>
      <c r="R656" s="5">
        <f t="shared" si="847"/>
        <v>0.19771587683405828</v>
      </c>
      <c r="S656" s="5">
        <f t="shared" si="848"/>
        <v>9.6913105251943792E-3</v>
      </c>
      <c r="T656" s="5">
        <f t="shared" si="849"/>
        <v>9.9994680447652133E-3</v>
      </c>
      <c r="U656" s="5">
        <f t="shared" si="850"/>
        <v>6.1905184890442652E-2</v>
      </c>
      <c r="V656" s="5">
        <f t="shared" si="851"/>
        <v>6.5352331777001455E-4</v>
      </c>
      <c r="W656" s="5">
        <f t="shared" si="852"/>
        <v>5.3840057369043725E-4</v>
      </c>
      <c r="X656" s="5">
        <f t="shared" si="853"/>
        <v>1.0436169450650686E-3</v>
      </c>
      <c r="Y656" s="5">
        <f t="shared" si="854"/>
        <v>1.0114553932971521E-3</v>
      </c>
      <c r="Z656" s="5">
        <f t="shared" si="855"/>
        <v>0.12774852619372074</v>
      </c>
      <c r="AA656" s="5">
        <f t="shared" si="856"/>
        <v>3.9998285722603964E-2</v>
      </c>
      <c r="AB656" s="5">
        <f t="shared" si="857"/>
        <v>6.2617664109916871E-3</v>
      </c>
      <c r="AC656" s="5">
        <f t="shared" si="858"/>
        <v>2.4789181838651852E-5</v>
      </c>
      <c r="AD656" s="5">
        <f t="shared" si="859"/>
        <v>4.2143538992825035E-5</v>
      </c>
      <c r="AE656" s="5">
        <f t="shared" si="860"/>
        <v>8.1689570121466309E-5</v>
      </c>
      <c r="AF656" s="5">
        <f t="shared" si="861"/>
        <v>7.9172110673549257E-5</v>
      </c>
      <c r="AG656" s="5">
        <f t="shared" si="862"/>
        <v>5.1154821839020962E-5</v>
      </c>
      <c r="AH656" s="5">
        <f t="shared" si="863"/>
        <v>6.1905824936727624E-2</v>
      </c>
      <c r="AI656" s="5">
        <f t="shared" si="864"/>
        <v>1.9382821449993707E-2</v>
      </c>
      <c r="AJ656" s="5">
        <f t="shared" si="865"/>
        <v>3.0343975526238706E-3</v>
      </c>
      <c r="AK656" s="5">
        <f t="shared" si="866"/>
        <v>3.1669171697989052E-4</v>
      </c>
      <c r="AL656" s="5">
        <f t="shared" si="867"/>
        <v>6.0178765239626933E-7</v>
      </c>
      <c r="AM656" s="5">
        <f t="shared" si="868"/>
        <v>2.639043070352969E-6</v>
      </c>
      <c r="AN656" s="5">
        <f t="shared" si="869"/>
        <v>5.1154292947697538E-6</v>
      </c>
      <c r="AO656" s="5">
        <f t="shared" si="870"/>
        <v>4.9577851085031189E-6</v>
      </c>
      <c r="AP656" s="5">
        <f t="shared" si="871"/>
        <v>3.2033327365410102E-6</v>
      </c>
      <c r="AQ656" s="5">
        <f t="shared" si="872"/>
        <v>1.5523071890605009E-6</v>
      </c>
      <c r="AR656" s="5">
        <f t="shared" si="873"/>
        <v>2.3999219562253645E-2</v>
      </c>
      <c r="AS656" s="5">
        <f t="shared" si="874"/>
        <v>7.5141973827147872E-3</v>
      </c>
      <c r="AT656" s="5">
        <f t="shared" si="875"/>
        <v>1.1763541343486838E-3</v>
      </c>
      <c r="AU656" s="5">
        <f t="shared" si="876"/>
        <v>1.2277284176595034E-4</v>
      </c>
      <c r="AV656" s="5">
        <f t="shared" si="877"/>
        <v>9.6100975687262081E-6</v>
      </c>
      <c r="AW656" s="5">
        <f t="shared" si="878"/>
        <v>1.0145229124704736E-8</v>
      </c>
      <c r="AX656" s="5">
        <f t="shared" si="879"/>
        <v>1.3771482916127322E-7</v>
      </c>
      <c r="AY656" s="5">
        <f t="shared" si="880"/>
        <v>2.66941634765198E-7</v>
      </c>
      <c r="AZ656" s="5">
        <f t="shared" si="881"/>
        <v>2.5871518995121704E-7</v>
      </c>
      <c r="BA656" s="5">
        <f t="shared" si="882"/>
        <v>1.6716150847074133E-7</v>
      </c>
      <c r="BB656" s="5">
        <f t="shared" si="883"/>
        <v>8.1005013426586807E-8</v>
      </c>
      <c r="BC656" s="5">
        <f t="shared" si="884"/>
        <v>3.1403460092082336E-8</v>
      </c>
      <c r="BD656" s="5">
        <f t="shared" si="885"/>
        <v>7.75320874066825E-3</v>
      </c>
      <c r="BE656" s="5">
        <f t="shared" si="886"/>
        <v>2.4275431405445234E-3</v>
      </c>
      <c r="BF656" s="5">
        <f t="shared" si="887"/>
        <v>3.8003398955932483E-4</v>
      </c>
      <c r="BG656" s="5">
        <f t="shared" si="888"/>
        <v>3.9663101019900815E-5</v>
      </c>
      <c r="BH656" s="5">
        <f t="shared" si="889"/>
        <v>3.1046464771592746E-6</v>
      </c>
      <c r="BI656" s="5">
        <f t="shared" si="890"/>
        <v>1.9441404227674981E-7</v>
      </c>
      <c r="BJ656" s="8">
        <f t="shared" si="891"/>
        <v>5.0976529348935172E-2</v>
      </c>
      <c r="BK656" s="8">
        <f t="shared" si="892"/>
        <v>0.17948881628702684</v>
      </c>
      <c r="BL656" s="8">
        <f t="shared" si="893"/>
        <v>0.63794945968263872</v>
      </c>
      <c r="BM656" s="8">
        <f t="shared" si="894"/>
        <v>0.38721514772021165</v>
      </c>
      <c r="BN656" s="8">
        <f t="shared" si="895"/>
        <v>0.60894792699570433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1.4020618556701001</v>
      </c>
      <c r="F657">
        <f>VLOOKUP(B657,home!$B$2:$E$405,3,FALSE)</f>
        <v>0.53</v>
      </c>
      <c r="G657">
        <f>VLOOKUP(C657,away!$B$2:$E$405,4,FALSE)</f>
        <v>0.79</v>
      </c>
      <c r="H657">
        <f>VLOOKUP(A657,away!$A$2:$E$405,3,FALSE)</f>
        <v>1.1340206185567001</v>
      </c>
      <c r="I657">
        <f>VLOOKUP(C657,away!$B$2:$E$405,3,FALSE)</f>
        <v>0.79</v>
      </c>
      <c r="J657">
        <f>VLOOKUP(B657,home!$B$2:$E$405,4,FALSE)</f>
        <v>0.77</v>
      </c>
      <c r="K657" s="3">
        <f t="shared" si="840"/>
        <v>0.58704329896907093</v>
      </c>
      <c r="L657" s="3">
        <f t="shared" si="841"/>
        <v>0.68982474226804069</v>
      </c>
      <c r="M657" s="5">
        <f t="shared" si="842"/>
        <v>0.27890946689448731</v>
      </c>
      <c r="N657" s="5">
        <f t="shared" si="843"/>
        <v>0.16373193355944468</v>
      </c>
      <c r="O657" s="5">
        <f t="shared" si="844"/>
        <v>0.19239865111660631</v>
      </c>
      <c r="P657" s="5">
        <f t="shared" si="845"/>
        <v>0.11294633886869188</v>
      </c>
      <c r="Q657" s="5">
        <f t="shared" si="846"/>
        <v>4.8058867211660562E-2</v>
      </c>
      <c r="R657" s="5">
        <f t="shared" si="847"/>
        <v>6.6360674959615798E-2</v>
      </c>
      <c r="S657" s="5">
        <f t="shared" si="848"/>
        <v>1.1434602423039444E-2</v>
      </c>
      <c r="T657" s="5">
        <f t="shared" si="849"/>
        <v>3.315219568797774E-2</v>
      </c>
      <c r="U657" s="5">
        <f t="shared" si="850"/>
        <v>3.8956589550107071E-2</v>
      </c>
      <c r="V657" s="5">
        <f t="shared" si="851"/>
        <v>5.1450246740616999E-4</v>
      </c>
      <c r="W657" s="5">
        <f t="shared" si="852"/>
        <v>9.4042119842165772E-3</v>
      </c>
      <c r="X657" s="5">
        <f t="shared" si="853"/>
        <v>6.4872581082462202E-3</v>
      </c>
      <c r="Y657" s="5">
        <f t="shared" si="854"/>
        <v>2.2375355762736023E-3</v>
      </c>
      <c r="Z657" s="5">
        <f t="shared" si="855"/>
        <v>1.5259078500250066E-2</v>
      </c>
      <c r="AA657" s="5">
        <f t="shared" si="856"/>
        <v>8.9577397820148202E-3</v>
      </c>
      <c r="AB657" s="5">
        <f t="shared" si="857"/>
        <v>2.629290556470233E-3</v>
      </c>
      <c r="AC657" s="5">
        <f t="shared" si="858"/>
        <v>1.3021960736819279E-5</v>
      </c>
      <c r="AD657" s="5">
        <f t="shared" si="859"/>
        <v>1.3801699068547429E-3</v>
      </c>
      <c r="AE657" s="5">
        <f t="shared" si="860"/>
        <v>9.5207535028217873E-4</v>
      </c>
      <c r="AF657" s="5">
        <f t="shared" si="861"/>
        <v>3.2838256656407918E-4</v>
      </c>
      <c r="AG657" s="5">
        <f t="shared" si="862"/>
        <v>7.5508806448461215E-5</v>
      </c>
      <c r="AH657" s="5">
        <f t="shared" si="863"/>
        <v>2.6315224734207001E-3</v>
      </c>
      <c r="AI657" s="5">
        <f t="shared" si="864"/>
        <v>1.5448176341081369E-3</v>
      </c>
      <c r="AJ657" s="5">
        <f t="shared" si="865"/>
        <v>4.5343742011621786E-4</v>
      </c>
      <c r="AK657" s="5">
        <f t="shared" si="866"/>
        <v>8.8729132993683026E-5</v>
      </c>
      <c r="AL657" s="5">
        <f t="shared" si="867"/>
        <v>2.1093336221132944E-7</v>
      </c>
      <c r="AM657" s="5">
        <f t="shared" si="868"/>
        <v>1.6204389905156877E-4</v>
      </c>
      <c r="AN657" s="5">
        <f t="shared" si="869"/>
        <v>1.1178189089935682E-4</v>
      </c>
      <c r="AO657" s="5">
        <f t="shared" si="870"/>
        <v>3.8554957039941522E-5</v>
      </c>
      <c r="AP657" s="5">
        <f t="shared" si="871"/>
        <v>8.8653877677443489E-6</v>
      </c>
      <c r="AQ657" s="5">
        <f t="shared" si="872"/>
        <v>1.528890957997621E-6</v>
      </c>
      <c r="AR657" s="5">
        <f t="shared" si="873"/>
        <v>3.6305786239999844E-4</v>
      </c>
      <c r="AS657" s="5">
        <f t="shared" si="874"/>
        <v>2.1313068525995407E-4</v>
      </c>
      <c r="AT657" s="5">
        <f t="shared" si="875"/>
        <v>6.2558470293271089E-5</v>
      </c>
      <c r="AU657" s="5">
        <f t="shared" si="876"/>
        <v>1.2241510259806826E-5</v>
      </c>
      <c r="AV657" s="5">
        <f t="shared" si="877"/>
        <v>1.7965741418201818E-6</v>
      </c>
      <c r="AW657" s="5">
        <f t="shared" si="878"/>
        <v>2.3727483322319325E-9</v>
      </c>
      <c r="AX657" s="5">
        <f t="shared" si="879"/>
        <v>1.5854464179507329E-5</v>
      </c>
      <c r="AY657" s="5">
        <f t="shared" si="880"/>
        <v>1.0936801666426527E-5</v>
      </c>
      <c r="AZ657" s="5">
        <f t="shared" si="881"/>
        <v>3.7722381953896773E-6</v>
      </c>
      <c r="BA657" s="5">
        <f t="shared" si="882"/>
        <v>8.6739441363611455E-7</v>
      </c>
      <c r="BB657" s="5">
        <f t="shared" si="883"/>
        <v>1.4958753195781771E-7</v>
      </c>
      <c r="BC657" s="5">
        <f t="shared" si="884"/>
        <v>2.0637836135862791E-8</v>
      </c>
      <c r="BD657" s="5">
        <f t="shared" si="885"/>
        <v>4.1741049393077423E-5</v>
      </c>
      <c r="BE657" s="5">
        <f t="shared" si="886"/>
        <v>2.4503803338143104E-5</v>
      </c>
      <c r="BF657" s="5">
        <f t="shared" si="887"/>
        <v>7.1923967744564291E-6</v>
      </c>
      <c r="BG657" s="5">
        <f t="shared" si="888"/>
        <v>1.407416109990469E-6</v>
      </c>
      <c r="BH657" s="5">
        <f t="shared" si="889"/>
        <v>2.0655354905775541E-7</v>
      </c>
      <c r="BI657" s="5">
        <f t="shared" si="890"/>
        <v>2.4251175370526919E-8</v>
      </c>
      <c r="BJ657" s="8">
        <f t="shared" si="891"/>
        <v>0.26616251490750847</v>
      </c>
      <c r="BK657" s="8">
        <f t="shared" si="892"/>
        <v>0.4038290803493903</v>
      </c>
      <c r="BL657" s="8">
        <f t="shared" si="893"/>
        <v>0.31474931319814781</v>
      </c>
      <c r="BM657" s="8">
        <f t="shared" si="894"/>
        <v>0.13758311991587213</v>
      </c>
      <c r="BN657" s="8">
        <f t="shared" si="895"/>
        <v>0.86240593261050658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1.4020618556701001</v>
      </c>
      <c r="F658">
        <f>VLOOKUP(B658,home!$B$2:$E$405,3,FALSE)</f>
        <v>0.89</v>
      </c>
      <c r="G658">
        <f>VLOOKUP(C658,away!$B$2:$E$405,4,FALSE)</f>
        <v>1.03</v>
      </c>
      <c r="H658">
        <f>VLOOKUP(A658,away!$A$2:$E$405,3,FALSE)</f>
        <v>1.1340206185567001</v>
      </c>
      <c r="I658">
        <f>VLOOKUP(C658,away!$B$2:$E$405,3,FALSE)</f>
        <v>0.55000000000000004</v>
      </c>
      <c r="J658">
        <f>VLOOKUP(B658,home!$B$2:$E$405,4,FALSE)</f>
        <v>1.1000000000000001</v>
      </c>
      <c r="K658" s="3">
        <f t="shared" si="840"/>
        <v>1.2852701030927809</v>
      </c>
      <c r="L658" s="3">
        <f t="shared" si="841"/>
        <v>0.68608247422680368</v>
      </c>
      <c r="M658" s="5">
        <f t="shared" si="842"/>
        <v>0.13926835754252614</v>
      </c>
      <c r="N658" s="5">
        <f t="shared" si="843"/>
        <v>0.17899745625624489</v>
      </c>
      <c r="O658" s="5">
        <f t="shared" si="844"/>
        <v>9.5549579324279474E-2</v>
      </c>
      <c r="P658" s="5">
        <f t="shared" si="845"/>
        <v>0.12280701766858854</v>
      </c>
      <c r="Q658" s="5">
        <f t="shared" si="846"/>
        <v>0.11503003952790471</v>
      </c>
      <c r="R658" s="5">
        <f t="shared" si="847"/>
        <v>3.2777445897065952E-2</v>
      </c>
      <c r="S658" s="5">
        <f t="shared" si="848"/>
        <v>2.7072846723362482E-2</v>
      </c>
      <c r="T658" s="5">
        <f t="shared" si="849"/>
        <v>7.892009412971189E-2</v>
      </c>
      <c r="U658" s="5">
        <f t="shared" si="850"/>
        <v>4.2127871267240005E-2</v>
      </c>
      <c r="V658" s="5">
        <f t="shared" si="851"/>
        <v>2.6525412476729755E-3</v>
      </c>
      <c r="W658" s="5">
        <f t="shared" si="852"/>
        <v>4.9281556920932237E-2</v>
      </c>
      <c r="X658" s="5">
        <f t="shared" si="853"/>
        <v>3.3811212506062248E-2</v>
      </c>
      <c r="Y658" s="5">
        <f t="shared" si="854"/>
        <v>1.1598640166383716E-2</v>
      </c>
      <c r="Z658" s="5">
        <f t="shared" si="855"/>
        <v>7.4960103932980677E-3</v>
      </c>
      <c r="AA658" s="5">
        <f t="shared" si="856"/>
        <v>9.6343980509787652E-3</v>
      </c>
      <c r="AB658" s="5">
        <f t="shared" si="857"/>
        <v>6.1914018881091834E-3</v>
      </c>
      <c r="AC658" s="5">
        <f t="shared" si="858"/>
        <v>1.4618839376801974E-4</v>
      </c>
      <c r="AD658" s="5">
        <f t="shared" si="859"/>
        <v>1.5835027936084826E-2</v>
      </c>
      <c r="AE658" s="5">
        <f t="shared" si="860"/>
        <v>1.0864135145839634E-2</v>
      </c>
      <c r="AF658" s="5">
        <f t="shared" si="861"/>
        <v>3.726846360596016E-3</v>
      </c>
      <c r="AG658" s="5">
        <f t="shared" si="862"/>
        <v>8.5230799071362448E-4</v>
      </c>
      <c r="AH658" s="5">
        <f t="shared" si="863"/>
        <v>1.2857203393659433E-3</v>
      </c>
      <c r="AI658" s="5">
        <f t="shared" si="864"/>
        <v>1.6524979131253513E-3</v>
      </c>
      <c r="AJ658" s="5">
        <f t="shared" si="865"/>
        <v>1.061953081581613E-3</v>
      </c>
      <c r="AK658" s="5">
        <f t="shared" si="866"/>
        <v>4.5496551554803188E-4</v>
      </c>
      <c r="AL658" s="5">
        <f t="shared" si="867"/>
        <v>5.1563645822217057E-6</v>
      </c>
      <c r="AM658" s="5">
        <f t="shared" si="868"/>
        <v>4.0704575975777594E-3</v>
      </c>
      <c r="AN658" s="5">
        <f t="shared" si="869"/>
        <v>2.7926696197814399E-3</v>
      </c>
      <c r="AO658" s="5">
        <f t="shared" si="870"/>
        <v>9.580008412188386E-4</v>
      </c>
      <c r="AP658" s="5">
        <f t="shared" si="871"/>
        <v>2.1908919581826005E-4</v>
      </c>
      <c r="AQ658" s="5">
        <f t="shared" si="872"/>
        <v>3.7578314385838128E-5</v>
      </c>
      <c r="AR658" s="5">
        <f t="shared" si="873"/>
        <v>1.7642203831918252E-4</v>
      </c>
      <c r="AS658" s="5">
        <f t="shared" si="874"/>
        <v>2.2674997137833426E-4</v>
      </c>
      <c r="AT658" s="5">
        <f t="shared" si="875"/>
        <v>1.4571747954485843E-4</v>
      </c>
      <c r="AU658" s="5">
        <f t="shared" si="876"/>
        <v>6.2428773319013445E-5</v>
      </c>
      <c r="AV658" s="5">
        <f t="shared" si="877"/>
        <v>2.0059458979921058E-5</v>
      </c>
      <c r="AW658" s="5">
        <f t="shared" si="878"/>
        <v>1.2630247090510187E-7</v>
      </c>
      <c r="AX658" s="5">
        <f t="shared" si="879"/>
        <v>8.7193957601225955E-4</v>
      </c>
      <c r="AY658" s="5">
        <f t="shared" si="880"/>
        <v>5.9822246168676123E-4</v>
      </c>
      <c r="AZ658" s="5">
        <f t="shared" si="881"/>
        <v>2.0521497332605116E-4</v>
      </c>
      <c r="BA658" s="5">
        <f t="shared" si="882"/>
        <v>4.6931465549308233E-5</v>
      </c>
      <c r="BB658" s="5">
        <f t="shared" si="883"/>
        <v>8.0497140007898465E-6</v>
      </c>
      <c r="BC658" s="5">
        <f t="shared" si="884"/>
        <v>1.1045535396960088E-6</v>
      </c>
      <c r="BD658" s="5">
        <f t="shared" si="885"/>
        <v>2.0173344759693438E-5</v>
      </c>
      <c r="BE658" s="5">
        <f t="shared" si="886"/>
        <v>2.5928196899017398E-5</v>
      </c>
      <c r="BF658" s="5">
        <f t="shared" si="887"/>
        <v>1.6662368150705011E-5</v>
      </c>
      <c r="BG658" s="5">
        <f t="shared" si="888"/>
        <v>7.138547876942164E-6</v>
      </c>
      <c r="BH658" s="5">
        <f t="shared" si="889"/>
        <v>2.2937405414325511E-6</v>
      </c>
      <c r="BI658" s="5">
        <f t="shared" si="890"/>
        <v>5.8961522843102077E-7</v>
      </c>
      <c r="BJ658" s="8">
        <f t="shared" si="891"/>
        <v>0.50872657525337095</v>
      </c>
      <c r="BK658" s="8">
        <f t="shared" si="892"/>
        <v>0.29255033040218714</v>
      </c>
      <c r="BL658" s="8">
        <f t="shared" si="893"/>
        <v>0.19143999681229185</v>
      </c>
      <c r="BM658" s="8">
        <f t="shared" si="894"/>
        <v>0.31518492048532221</v>
      </c>
      <c r="BN658" s="8">
        <f t="shared" si="895"/>
        <v>0.68442989621660977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1.4020618556701001</v>
      </c>
      <c r="F659">
        <f>VLOOKUP(B659,home!$B$2:$E$405,3,FALSE)</f>
        <v>1.03</v>
      </c>
      <c r="G659">
        <f>VLOOKUP(C659,away!$B$2:$E$405,4,FALSE)</f>
        <v>1.53</v>
      </c>
      <c r="H659">
        <f>VLOOKUP(A659,away!$A$2:$E$405,3,FALSE)</f>
        <v>1.1340206185567001</v>
      </c>
      <c r="I659">
        <f>VLOOKUP(C659,away!$B$2:$E$405,3,FALSE)</f>
        <v>0.31</v>
      </c>
      <c r="J659">
        <f>VLOOKUP(B659,home!$B$2:$E$405,4,FALSE)</f>
        <v>1.37</v>
      </c>
      <c r="K659" s="3">
        <f t="shared" si="840"/>
        <v>2.2095092783505108</v>
      </c>
      <c r="L659" s="3">
        <f t="shared" si="841"/>
        <v>0.48161855670103054</v>
      </c>
      <c r="M659" s="5">
        <f t="shared" si="842"/>
        <v>6.7804424025461885E-2</v>
      </c>
      <c r="N659" s="5">
        <f t="shared" si="843"/>
        <v>0.14981450399747029</v>
      </c>
      <c r="O659" s="5">
        <f t="shared" si="844"/>
        <v>3.265586883708764E-2</v>
      </c>
      <c r="P659" s="5">
        <f t="shared" si="845"/>
        <v>7.2153445188142429E-2</v>
      </c>
      <c r="Q659" s="5">
        <f t="shared" si="846"/>
        <v>0.16550826830694518</v>
      </c>
      <c r="R659" s="5">
        <f t="shared" si="847"/>
        <v>7.8638362085681531E-3</v>
      </c>
      <c r="S659" s="5">
        <f t="shared" si="848"/>
        <v>1.9195353870137127E-2</v>
      </c>
      <c r="T659" s="5">
        <f t="shared" si="849"/>
        <v>7.9711853304077873E-2</v>
      </c>
      <c r="U659" s="5">
        <f t="shared" si="850"/>
        <v>1.7375219066260036E-2</v>
      </c>
      <c r="V659" s="5">
        <f t="shared" si="851"/>
        <v>2.269617413518357E-3</v>
      </c>
      <c r="W659" s="5">
        <f t="shared" si="852"/>
        <v>0.12189735148930704</v>
      </c>
      <c r="X659" s="5">
        <f t="shared" si="853"/>
        <v>5.8708026489958286E-2</v>
      </c>
      <c r="Y659" s="5">
        <f t="shared" si="854"/>
        <v>1.4137437492429787E-2</v>
      </c>
      <c r="Z659" s="5">
        <f t="shared" si="855"/>
        <v>1.2624564816346327E-3</v>
      </c>
      <c r="AA659" s="5">
        <f t="shared" si="856"/>
        <v>2.7894093096854622E-3</v>
      </c>
      <c r="AB659" s="5">
        <f t="shared" si="857"/>
        <v>3.0816128754336614E-3</v>
      </c>
      <c r="AC659" s="5">
        <f t="shared" si="858"/>
        <v>1.5094951214287197E-4</v>
      </c>
      <c r="AD659" s="5">
        <f t="shared" si="859"/>
        <v>6.733333228049436E-2</v>
      </c>
      <c r="AE659" s="5">
        <f t="shared" si="860"/>
        <v>3.2428982310802615E-2</v>
      </c>
      <c r="AF659" s="5">
        <f t="shared" si="861"/>
        <v>7.8091998279060009E-3</v>
      </c>
      <c r="AG659" s="5">
        <f t="shared" si="862"/>
        <v>1.2536851833686749E-3</v>
      </c>
      <c r="AH659" s="5">
        <f t="shared" si="863"/>
        <v>1.520056171456832E-4</v>
      </c>
      <c r="AI659" s="5">
        <f t="shared" si="864"/>
        <v>3.3585782144478248E-4</v>
      </c>
      <c r="AJ659" s="5">
        <f t="shared" si="865"/>
        <v>3.7104048634441808E-4</v>
      </c>
      <c r="AK659" s="5">
        <f t="shared" si="866"/>
        <v>2.7327246574055921E-4</v>
      </c>
      <c r="AL659" s="5">
        <f t="shared" si="867"/>
        <v>6.4252605974427706E-6</v>
      </c>
      <c r="AM659" s="5">
        <f t="shared" si="868"/>
        <v>2.9754724483202041E-2</v>
      </c>
      <c r="AN659" s="5">
        <f t="shared" si="869"/>
        <v>1.4330427460636588E-2</v>
      </c>
      <c r="AO659" s="5">
        <f t="shared" si="870"/>
        <v>3.450899895250303E-3</v>
      </c>
      <c r="AP659" s="5">
        <f t="shared" si="871"/>
        <v>5.540058089567295E-4</v>
      </c>
      <c r="AQ659" s="5">
        <f t="shared" si="872"/>
        <v>6.6704869528431724E-5</v>
      </c>
      <c r="AR659" s="5">
        <f t="shared" si="873"/>
        <v>1.4641745188030679E-5</v>
      </c>
      <c r="AS659" s="5">
        <f t="shared" si="874"/>
        <v>3.2351071844197728E-5</v>
      </c>
      <c r="AT659" s="5">
        <f t="shared" si="875"/>
        <v>3.5739996702169431E-5</v>
      </c>
      <c r="AU659" s="5">
        <f t="shared" si="876"/>
        <v>2.6322618107220002E-5</v>
      </c>
      <c r="AV659" s="5">
        <f t="shared" si="877"/>
        <v>1.4540017234594944E-5</v>
      </c>
      <c r="AW659" s="5">
        <f t="shared" si="878"/>
        <v>1.8992725319115582E-7</v>
      </c>
      <c r="AX659" s="5">
        <f t="shared" si="879"/>
        <v>1.0957223303399667E-2</v>
      </c>
      <c r="AY659" s="5">
        <f t="shared" si="880"/>
        <v>5.2772020728342472E-3</v>
      </c>
      <c r="AZ659" s="5">
        <f t="shared" si="881"/>
        <v>1.270799222869058E-3</v>
      </c>
      <c r="BA659" s="5">
        <f t="shared" si="882"/>
        <v>2.0401349585832902E-4</v>
      </c>
      <c r="BB659" s="5">
        <f t="shared" si="883"/>
        <v>2.456417135570502E-5</v>
      </c>
      <c r="BC659" s="5">
        <f t="shared" si="884"/>
        <v>2.3661121509782908E-6</v>
      </c>
      <c r="BD659" s="5">
        <f t="shared" si="885"/>
        <v>1.175289364173932E-6</v>
      </c>
      <c r="BE659" s="5">
        <f t="shared" si="886"/>
        <v>2.5968127548889752E-6</v>
      </c>
      <c r="BF659" s="5">
        <f t="shared" si="887"/>
        <v>2.8688409380330712E-6</v>
      </c>
      <c r="BG659" s="5">
        <f t="shared" si="888"/>
        <v>2.112910223565284E-6</v>
      </c>
      <c r="BH659" s="5">
        <f t="shared" si="889"/>
        <v>1.1671236858222874E-6</v>
      </c>
      <c r="BI659" s="5">
        <f t="shared" si="890"/>
        <v>5.1575412256139789E-7</v>
      </c>
      <c r="BJ659" s="8">
        <f t="shared" si="891"/>
        <v>0.76449557157880199</v>
      </c>
      <c r="BK659" s="8">
        <f t="shared" si="892"/>
        <v>0.16685741734283435</v>
      </c>
      <c r="BL659" s="8">
        <f t="shared" si="893"/>
        <v>6.5032154867875641E-2</v>
      </c>
      <c r="BM659" s="8">
        <f t="shared" si="894"/>
        <v>0.49657024156189011</v>
      </c>
      <c r="BN659" s="8">
        <f t="shared" si="895"/>
        <v>0.49580034656367561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1.1875</v>
      </c>
      <c r="F660">
        <f>VLOOKUP(B660,home!$B$2:$E$405,3,FALSE)</f>
        <v>0.74</v>
      </c>
      <c r="G660">
        <f>VLOOKUP(C660,away!$B$2:$E$405,4,FALSE)</f>
        <v>0.74</v>
      </c>
      <c r="H660">
        <f>VLOOKUP(A660,away!$A$2:$E$405,3,FALSE)</f>
        <v>1.2</v>
      </c>
      <c r="I660">
        <f>VLOOKUP(C660,away!$B$2:$E$405,3,FALSE)</f>
        <v>1.37</v>
      </c>
      <c r="J660">
        <f>VLOOKUP(B660,home!$B$2:$E$405,4,FALSE)</f>
        <v>1.25</v>
      </c>
      <c r="K660" s="3">
        <f t="shared" si="840"/>
        <v>0.65027500000000005</v>
      </c>
      <c r="L660" s="3">
        <f t="shared" si="841"/>
        <v>2.0550000000000002</v>
      </c>
      <c r="M660" s="5">
        <f t="shared" si="842"/>
        <v>6.6851937035838332E-2</v>
      </c>
      <c r="N660" s="5">
        <f t="shared" si="843"/>
        <v>4.3472143355979771E-2</v>
      </c>
      <c r="O660" s="5">
        <f t="shared" si="844"/>
        <v>0.13738073060864778</v>
      </c>
      <c r="P660" s="5">
        <f t="shared" si="845"/>
        <v>8.9335254596538433E-2</v>
      </c>
      <c r="Q660" s="5">
        <f t="shared" si="846"/>
        <v>1.4134424010404873E-2</v>
      </c>
      <c r="R660" s="5">
        <f t="shared" si="847"/>
        <v>0.14115870070038564</v>
      </c>
      <c r="S660" s="5">
        <f t="shared" si="848"/>
        <v>2.9845012978270032E-2</v>
      </c>
      <c r="T660" s="5">
        <f t="shared" si="849"/>
        <v>2.9046241341382017E-2</v>
      </c>
      <c r="U660" s="5">
        <f t="shared" si="850"/>
        <v>9.1791974097943263E-2</v>
      </c>
      <c r="V660" s="5">
        <f t="shared" si="851"/>
        <v>4.4313713609648369E-3</v>
      </c>
      <c r="W660" s="5">
        <f t="shared" si="852"/>
        <v>3.0637541911220098E-3</v>
      </c>
      <c r="X660" s="5">
        <f t="shared" si="853"/>
        <v>6.2960148627557305E-3</v>
      </c>
      <c r="Y660" s="5">
        <f t="shared" si="854"/>
        <v>6.4691552714815151E-3</v>
      </c>
      <c r="Z660" s="5">
        <f t="shared" si="855"/>
        <v>9.6693709979764147E-2</v>
      </c>
      <c r="AA660" s="5">
        <f t="shared" si="856"/>
        <v>6.2877502257091128E-2</v>
      </c>
      <c r="AB660" s="5">
        <f t="shared" si="857"/>
        <v>2.0443833890114969E-2</v>
      </c>
      <c r="AC660" s="5">
        <f t="shared" si="858"/>
        <v>3.7010678588432185E-4</v>
      </c>
      <c r="AD660" s="5">
        <f t="shared" si="859"/>
        <v>4.9807068915796624E-4</v>
      </c>
      <c r="AE660" s="5">
        <f t="shared" si="860"/>
        <v>1.0235352662196207E-3</v>
      </c>
      <c r="AF660" s="5">
        <f t="shared" si="861"/>
        <v>1.0516824860406606E-3</v>
      </c>
      <c r="AG660" s="5">
        <f t="shared" si="862"/>
        <v>7.2040250293785248E-4</v>
      </c>
      <c r="AH660" s="5">
        <f t="shared" si="863"/>
        <v>4.9676393502103858E-2</v>
      </c>
      <c r="AI660" s="5">
        <f t="shared" si="864"/>
        <v>3.230331678458058E-2</v>
      </c>
      <c r="AJ660" s="5">
        <f t="shared" si="865"/>
        <v>1.0503019661046571E-2</v>
      </c>
      <c r="AK660" s="5">
        <f t="shared" si="866"/>
        <v>2.2766170366956859E-3</v>
      </c>
      <c r="AL660" s="5">
        <f t="shared" si="867"/>
        <v>1.9783171833694243E-5</v>
      </c>
      <c r="AM660" s="5">
        <f t="shared" si="868"/>
        <v>6.4776583478439329E-5</v>
      </c>
      <c r="AN660" s="5">
        <f t="shared" si="869"/>
        <v>1.3311587904819283E-4</v>
      </c>
      <c r="AO660" s="5">
        <f t="shared" si="870"/>
        <v>1.3677656572201816E-4</v>
      </c>
      <c r="AP660" s="5">
        <f t="shared" si="871"/>
        <v>9.3691947519582429E-5</v>
      </c>
      <c r="AQ660" s="5">
        <f t="shared" si="872"/>
        <v>4.8134238038185493E-5</v>
      </c>
      <c r="AR660" s="5">
        <f t="shared" si="873"/>
        <v>2.0416997729364689E-2</v>
      </c>
      <c r="AS660" s="5">
        <f t="shared" si="874"/>
        <v>1.3276663198462624E-2</v>
      </c>
      <c r="AT660" s="5">
        <f t="shared" si="875"/>
        <v>4.3167410806901419E-3</v>
      </c>
      <c r="AU660" s="5">
        <f t="shared" si="876"/>
        <v>9.3568960208192725E-4</v>
      </c>
      <c r="AV660" s="5">
        <f t="shared" si="877"/>
        <v>1.5211388899845634E-4</v>
      </c>
      <c r="AW660" s="5">
        <f t="shared" si="878"/>
        <v>7.3434865949554351E-7</v>
      </c>
      <c r="AX660" s="5">
        <f t="shared" si="879"/>
        <v>7.0204321369070184E-6</v>
      </c>
      <c r="AY660" s="5">
        <f t="shared" si="880"/>
        <v>1.4426988041343924E-5</v>
      </c>
      <c r="AZ660" s="5">
        <f t="shared" si="881"/>
        <v>1.4823730212480887E-5</v>
      </c>
      <c r="BA660" s="5">
        <f t="shared" si="882"/>
        <v>1.0154255195549406E-5</v>
      </c>
      <c r="BB660" s="5">
        <f t="shared" si="883"/>
        <v>5.2167486067135091E-6</v>
      </c>
      <c r="BC660" s="5">
        <f t="shared" si="884"/>
        <v>2.1440836773592533E-6</v>
      </c>
      <c r="BD660" s="5">
        <f t="shared" si="885"/>
        <v>6.9928217223074003E-3</v>
      </c>
      <c r="BE660" s="5">
        <f t="shared" si="886"/>
        <v>4.5472571454734439E-3</v>
      </c>
      <c r="BF660" s="5">
        <f t="shared" si="887"/>
        <v>1.4784838201363721E-3</v>
      </c>
      <c r="BG660" s="5">
        <f t="shared" si="888"/>
        <v>3.2047368871305977E-4</v>
      </c>
      <c r="BH660" s="5">
        <f t="shared" si="889"/>
        <v>5.2099006981971245E-5</v>
      </c>
      <c r="BI660" s="5">
        <f t="shared" si="890"/>
        <v>6.7757363530402724E-6</v>
      </c>
      <c r="BJ660" s="8">
        <f t="shared" si="891"/>
        <v>0.10630570542915879</v>
      </c>
      <c r="BK660" s="8">
        <f t="shared" si="892"/>
        <v>0.19086789291737097</v>
      </c>
      <c r="BL660" s="8">
        <f t="shared" si="893"/>
        <v>0.60090820515817256</v>
      </c>
      <c r="BM660" s="8">
        <f t="shared" si="894"/>
        <v>0.5024286305372897</v>
      </c>
      <c r="BN660" s="8">
        <f t="shared" si="895"/>
        <v>0.49233319030779477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1.1875</v>
      </c>
      <c r="F661">
        <f>VLOOKUP(B661,home!$B$2:$E$405,3,FALSE)</f>
        <v>1.05</v>
      </c>
      <c r="G661">
        <f>VLOOKUP(C661,away!$B$2:$E$405,4,FALSE)</f>
        <v>0.63</v>
      </c>
      <c r="H661">
        <f>VLOOKUP(A661,away!$A$2:$E$405,3,FALSE)</f>
        <v>1.2</v>
      </c>
      <c r="I661">
        <f>VLOOKUP(C661,away!$B$2:$E$405,3,FALSE)</f>
        <v>0.84</v>
      </c>
      <c r="J661">
        <f>VLOOKUP(B661,home!$B$2:$E$405,4,FALSE)</f>
        <v>0.73</v>
      </c>
      <c r="K661" s="3">
        <f t="shared" si="840"/>
        <v>0.78553125000000001</v>
      </c>
      <c r="L661" s="3">
        <f t="shared" si="841"/>
        <v>0.73583999999999994</v>
      </c>
      <c r="M661" s="5">
        <f t="shared" si="842"/>
        <v>0.21841218380816133</v>
      </c>
      <c r="N661" s="5">
        <f t="shared" si="843"/>
        <v>0.17156959576205472</v>
      </c>
      <c r="O661" s="5">
        <f t="shared" si="844"/>
        <v>0.16071642133339742</v>
      </c>
      <c r="P661" s="5">
        <f t="shared" si="845"/>
        <v>0.12624777134555035</v>
      </c>
      <c r="Q661" s="5">
        <f t="shared" si="846"/>
        <v>6.7386639510480781E-2</v>
      </c>
      <c r="R661" s="5">
        <f t="shared" si="847"/>
        <v>5.9130785736983577E-2</v>
      </c>
      <c r="S661" s="5">
        <f t="shared" si="848"/>
        <v>1.8243601950014926E-2</v>
      </c>
      <c r="T661" s="5">
        <f t="shared" si="849"/>
        <v>4.9585784817392176E-2</v>
      </c>
      <c r="U661" s="5">
        <f t="shared" si="850"/>
        <v>4.6449080033454875E-2</v>
      </c>
      <c r="V661" s="5">
        <f t="shared" si="851"/>
        <v>1.1716959737657769E-3</v>
      </c>
      <c r="W661" s="5">
        <f t="shared" si="852"/>
        <v>1.7644770389322453E-2</v>
      </c>
      <c r="X661" s="5">
        <f t="shared" si="853"/>
        <v>1.2983727843279034E-2</v>
      </c>
      <c r="Y661" s="5">
        <f t="shared" si="854"/>
        <v>4.7769731480992216E-3</v>
      </c>
      <c r="Z661" s="5">
        <f t="shared" si="855"/>
        <v>1.450359912556733E-2</v>
      </c>
      <c r="AA661" s="5">
        <f t="shared" si="856"/>
        <v>1.139303035060581E-2</v>
      </c>
      <c r="AB661" s="5">
        <f t="shared" si="857"/>
        <v>4.4747906862996614E-3</v>
      </c>
      <c r="AC661" s="5">
        <f t="shared" si="858"/>
        <v>4.2329370895012173E-5</v>
      </c>
      <c r="AD661" s="5">
        <f t="shared" si="859"/>
        <v>3.4651296349718632E-3</v>
      </c>
      <c r="AE661" s="5">
        <f t="shared" si="860"/>
        <v>2.5497809905976956E-3</v>
      </c>
      <c r="AF661" s="5">
        <f t="shared" si="861"/>
        <v>9.3811542206070399E-4</v>
      </c>
      <c r="AG661" s="5">
        <f t="shared" si="862"/>
        <v>2.3010095072304945E-4</v>
      </c>
      <c r="AH661" s="5">
        <f t="shared" si="863"/>
        <v>2.6680820951393656E-3</v>
      </c>
      <c r="AI661" s="5">
        <f t="shared" si="864"/>
        <v>2.0958618632974449E-3</v>
      </c>
      <c r="AJ661" s="5">
        <f t="shared" si="865"/>
        <v>8.2318249465168549E-4</v>
      </c>
      <c r="AK661" s="5">
        <f t="shared" si="866"/>
        <v>2.155451913339523E-4</v>
      </c>
      <c r="AL661" s="5">
        <f t="shared" si="867"/>
        <v>9.7869791781365033E-7</v>
      </c>
      <c r="AM661" s="5">
        <f t="shared" si="868"/>
        <v>5.443935227142985E-4</v>
      </c>
      <c r="AN661" s="5">
        <f t="shared" si="869"/>
        <v>4.0058652975408937E-4</v>
      </c>
      <c r="AO661" s="5">
        <f t="shared" si="870"/>
        <v>1.4738379602712454E-4</v>
      </c>
      <c r="AP661" s="5">
        <f t="shared" si="871"/>
        <v>3.61502974895331E-5</v>
      </c>
      <c r="AQ661" s="5">
        <f t="shared" si="872"/>
        <v>6.6502087261745091E-6</v>
      </c>
      <c r="AR661" s="5">
        <f t="shared" si="873"/>
        <v>3.926563057774702E-4</v>
      </c>
      <c r="AS661" s="5">
        <f t="shared" si="874"/>
        <v>3.0844379869775842E-4</v>
      </c>
      <c r="AT661" s="5">
        <f t="shared" si="875"/>
        <v>1.2114612137289927E-4</v>
      </c>
      <c r="AU661" s="5">
        <f t="shared" si="876"/>
        <v>3.1721354718235101E-5</v>
      </c>
      <c r="AV661" s="5">
        <f t="shared" si="877"/>
        <v>6.2295288558771522E-6</v>
      </c>
      <c r="AW661" s="5">
        <f t="shared" si="878"/>
        <v>1.5714227006502186E-8</v>
      </c>
      <c r="AX661" s="5">
        <f t="shared" si="879"/>
        <v>7.1273020731611001E-5</v>
      </c>
      <c r="AY661" s="5">
        <f t="shared" si="880"/>
        <v>5.244553957514863E-5</v>
      </c>
      <c r="AZ661" s="5">
        <f t="shared" si="881"/>
        <v>1.9295762920488683E-5</v>
      </c>
      <c r="BA661" s="5">
        <f t="shared" si="882"/>
        <v>4.7328647291374636E-6</v>
      </c>
      <c r="BB661" s="5">
        <f t="shared" si="883"/>
        <v>8.7065779557212765E-7</v>
      </c>
      <c r="BC661" s="5">
        <f t="shared" si="884"/>
        <v>1.281329664587589E-7</v>
      </c>
      <c r="BD661" s="5">
        <f t="shared" si="885"/>
        <v>4.8155369340548924E-5</v>
      </c>
      <c r="BE661" s="5">
        <f t="shared" si="886"/>
        <v>3.7827547472293068E-5</v>
      </c>
      <c r="BF661" s="5">
        <f t="shared" si="887"/>
        <v>1.485736032517236E-5</v>
      </c>
      <c r="BG661" s="5">
        <f t="shared" si="888"/>
        <v>3.8903069426443505E-6</v>
      </c>
      <c r="BH661" s="5">
        <f t="shared" si="889"/>
        <v>7.6398941888477362E-7</v>
      </c>
      <c r="BI661" s="5">
        <f t="shared" si="890"/>
        <v>1.2002751264066602E-7</v>
      </c>
      <c r="BJ661" s="8">
        <f t="shared" si="891"/>
        <v>0.33241452880241146</v>
      </c>
      <c r="BK661" s="8">
        <f t="shared" si="892"/>
        <v>0.36417100668588032</v>
      </c>
      <c r="BL661" s="8">
        <f t="shared" si="893"/>
        <v>0.28893259149559813</v>
      </c>
      <c r="BM661" s="8">
        <f t="shared" si="894"/>
        <v>0.19650589878748095</v>
      </c>
      <c r="BN661" s="8">
        <f t="shared" si="895"/>
        <v>0.8034633974966281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1.1875</v>
      </c>
      <c r="F662">
        <f>VLOOKUP(B662,home!$B$2:$E$405,3,FALSE)</f>
        <v>1.32</v>
      </c>
      <c r="G662">
        <f>VLOOKUP(C662,away!$B$2:$E$405,4,FALSE)</f>
        <v>0.95</v>
      </c>
      <c r="H662">
        <f>VLOOKUP(A662,away!$A$2:$E$405,3,FALSE)</f>
        <v>1.2</v>
      </c>
      <c r="I662">
        <f>VLOOKUP(C662,away!$B$2:$E$405,3,FALSE)</f>
        <v>0.53</v>
      </c>
      <c r="J662">
        <f>VLOOKUP(B662,home!$B$2:$E$405,4,FALSE)</f>
        <v>0.48</v>
      </c>
      <c r="K662" s="3">
        <f t="shared" si="840"/>
        <v>1.489125</v>
      </c>
      <c r="L662" s="3">
        <f t="shared" si="841"/>
        <v>0.30528</v>
      </c>
      <c r="M662" s="5">
        <f t="shared" si="842"/>
        <v>0.16622632759344824</v>
      </c>
      <c r="N662" s="5">
        <f t="shared" si="843"/>
        <v>0.24753178007759363</v>
      </c>
      <c r="O662" s="5">
        <f t="shared" si="844"/>
        <v>5.0745573287727878E-2</v>
      </c>
      <c r="P662" s="5">
        <f t="shared" si="845"/>
        <v>7.5566501822087781E-2</v>
      </c>
      <c r="Q662" s="5">
        <f t="shared" si="846"/>
        <v>0.18430288100402334</v>
      </c>
      <c r="R662" s="5">
        <f t="shared" si="847"/>
        <v>7.7458043066387823E-3</v>
      </c>
      <c r="S662" s="5">
        <f t="shared" si="848"/>
        <v>8.5881344434103144E-3</v>
      </c>
      <c r="T662" s="5">
        <f t="shared" si="849"/>
        <v>5.6263983512908247E-2</v>
      </c>
      <c r="U662" s="5">
        <f t="shared" si="850"/>
        <v>1.1534470838123478E-2</v>
      </c>
      <c r="V662" s="5">
        <f t="shared" si="851"/>
        <v>4.3379628944723166E-4</v>
      </c>
      <c r="W662" s="5">
        <f t="shared" si="852"/>
        <v>9.148334255837208E-2</v>
      </c>
      <c r="X662" s="5">
        <f t="shared" si="853"/>
        <v>2.7928034816219829E-2</v>
      </c>
      <c r="Y662" s="5">
        <f t="shared" si="854"/>
        <v>4.2629352343477936E-3</v>
      </c>
      <c r="Z662" s="5">
        <f t="shared" si="855"/>
        <v>7.8821304624356275E-4</v>
      </c>
      <c r="AA662" s="5">
        <f t="shared" si="856"/>
        <v>1.1737477524874456E-3</v>
      </c>
      <c r="AB662" s="5">
        <f t="shared" si="857"/>
        <v>8.7392856096143382E-4</v>
      </c>
      <c r="AC662" s="5">
        <f t="shared" si="858"/>
        <v>1.2325239242900914E-5</v>
      </c>
      <c r="AD662" s="5">
        <f t="shared" si="859"/>
        <v>3.4057533121808967E-2</v>
      </c>
      <c r="AE662" s="5">
        <f t="shared" si="860"/>
        <v>1.0397083711425842E-2</v>
      </c>
      <c r="AF662" s="5">
        <f t="shared" si="861"/>
        <v>1.5870108577120403E-3</v>
      </c>
      <c r="AG662" s="5">
        <f t="shared" si="862"/>
        <v>1.6149422488077726E-4</v>
      </c>
      <c r="AH662" s="5">
        <f t="shared" si="863"/>
        <v>6.0156419689308681E-5</v>
      </c>
      <c r="AI662" s="5">
        <f t="shared" si="864"/>
        <v>8.9580428469841793E-5</v>
      </c>
      <c r="AJ662" s="5">
        <f t="shared" si="865"/>
        <v>6.6698227772576601E-5</v>
      </c>
      <c r="AK662" s="5">
        <f t="shared" si="866"/>
        <v>3.31073328106127E-5</v>
      </c>
      <c r="AL662" s="5">
        <f t="shared" si="867"/>
        <v>2.2412218983367579E-7</v>
      </c>
      <c r="AM662" s="5">
        <f t="shared" si="868"/>
        <v>1.0143184802002752E-2</v>
      </c>
      <c r="AN662" s="5">
        <f t="shared" si="869"/>
        <v>3.0965114563554007E-3</v>
      </c>
      <c r="AO662" s="5">
        <f t="shared" si="870"/>
        <v>4.7265150869808825E-4</v>
      </c>
      <c r="AP662" s="5">
        <f t="shared" si="871"/>
        <v>4.8097017525117476E-5</v>
      </c>
      <c r="AQ662" s="5">
        <f t="shared" si="872"/>
        <v>3.670764377516964E-6</v>
      </c>
      <c r="AR662" s="5">
        <f t="shared" si="873"/>
        <v>3.6729103605504311E-6</v>
      </c>
      <c r="AS662" s="5">
        <f t="shared" si="874"/>
        <v>5.4694226406546612E-6</v>
      </c>
      <c r="AT662" s="5">
        <f t="shared" si="875"/>
        <v>4.0723269948824375E-6</v>
      </c>
      <c r="AU662" s="5">
        <f t="shared" si="876"/>
        <v>2.0214013120847693E-6</v>
      </c>
      <c r="AV662" s="5">
        <f t="shared" si="877"/>
        <v>7.5252980721455833E-7</v>
      </c>
      <c r="AW662" s="5">
        <f t="shared" si="878"/>
        <v>2.8301657063378995E-9</v>
      </c>
      <c r="AX662" s="5">
        <f t="shared" si="879"/>
        <v>2.5174116780470623E-3</v>
      </c>
      <c r="AY662" s="5">
        <f t="shared" si="880"/>
        <v>7.6851543707420723E-4</v>
      </c>
      <c r="AZ662" s="5">
        <f t="shared" si="881"/>
        <v>1.1730619631500697E-4</v>
      </c>
      <c r="BA662" s="5">
        <f t="shared" si="882"/>
        <v>1.1937078537015114E-5</v>
      </c>
      <c r="BB662" s="5">
        <f t="shared" si="883"/>
        <v>9.1103783394499301E-7</v>
      </c>
      <c r="BC662" s="5">
        <f t="shared" si="884"/>
        <v>5.5624325989345497E-8</v>
      </c>
      <c r="BD662" s="5">
        <f t="shared" si="885"/>
        <v>1.8687767914480599E-7</v>
      </c>
      <c r="BE662" s="5">
        <f t="shared" si="886"/>
        <v>2.782842239565092E-7</v>
      </c>
      <c r="BF662" s="5">
        <f t="shared" si="887"/>
        <v>2.0719999749961843E-7</v>
      </c>
      <c r="BG662" s="5">
        <f t="shared" si="888"/>
        <v>1.0284889875887309E-7</v>
      </c>
      <c r="BH662" s="5">
        <f t="shared" si="889"/>
        <v>3.8288716591076738E-8</v>
      </c>
      <c r="BI662" s="5">
        <f t="shared" si="890"/>
        <v>1.1403337018737425E-8</v>
      </c>
      <c r="BJ662" s="8">
        <f t="shared" si="891"/>
        <v>0.67515633172038481</v>
      </c>
      <c r="BK662" s="8">
        <f t="shared" si="892"/>
        <v>0.25159582494690047</v>
      </c>
      <c r="BL662" s="8">
        <f t="shared" si="893"/>
        <v>7.233988064864974E-2</v>
      </c>
      <c r="BM662" s="8">
        <f t="shared" si="894"/>
        <v>0.26699286966375035</v>
      </c>
      <c r="BN662" s="8">
        <f t="shared" si="895"/>
        <v>0.7321188680915196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1.1875</v>
      </c>
      <c r="F663">
        <f>VLOOKUP(B663,home!$B$2:$E$405,3,FALSE)</f>
        <v>0.42</v>
      </c>
      <c r="G663">
        <f>VLOOKUP(C663,away!$B$2:$E$405,4,FALSE)</f>
        <v>1.56</v>
      </c>
      <c r="H663">
        <f>VLOOKUP(A663,away!$A$2:$E$405,3,FALSE)</f>
        <v>1.2</v>
      </c>
      <c r="I663">
        <f>VLOOKUP(C663,away!$B$2:$E$405,3,FALSE)</f>
        <v>0.96</v>
      </c>
      <c r="J663">
        <f>VLOOKUP(B663,home!$B$2:$E$405,4,FALSE)</f>
        <v>0.83</v>
      </c>
      <c r="K663" s="3">
        <f t="shared" si="840"/>
        <v>0.77805000000000002</v>
      </c>
      <c r="L663" s="3">
        <f t="shared" si="841"/>
        <v>0.9561599999999999</v>
      </c>
      <c r="M663" s="5">
        <f t="shared" si="842"/>
        <v>0.17653961150474695</v>
      </c>
      <c r="N663" s="5">
        <f t="shared" si="843"/>
        <v>0.13735664473126835</v>
      </c>
      <c r="O663" s="5">
        <f t="shared" si="844"/>
        <v>0.16880011493637884</v>
      </c>
      <c r="P663" s="5">
        <f t="shared" si="845"/>
        <v>0.13133492942624952</v>
      </c>
      <c r="Q663" s="5">
        <f t="shared" si="846"/>
        <v>5.3435168716581674E-2</v>
      </c>
      <c r="R663" s="5">
        <f t="shared" si="847"/>
        <v>8.069995894878397E-2</v>
      </c>
      <c r="S663" s="5">
        <f t="shared" si="848"/>
        <v>2.4426336305455931E-2</v>
      </c>
      <c r="T663" s="5">
        <f t="shared" si="849"/>
        <v>5.1092570920046723E-2</v>
      </c>
      <c r="U663" s="5">
        <f t="shared" si="850"/>
        <v>6.2788603060101367E-2</v>
      </c>
      <c r="V663" s="5">
        <f t="shared" si="851"/>
        <v>2.0190817406517498E-3</v>
      </c>
      <c r="W663" s="5">
        <f t="shared" si="852"/>
        <v>1.3858411006645458E-2</v>
      </c>
      <c r="X663" s="5">
        <f t="shared" si="853"/>
        <v>1.3250858268114118E-2</v>
      </c>
      <c r="Y663" s="5">
        <f t="shared" si="854"/>
        <v>6.3349703208199961E-3</v>
      </c>
      <c r="Z663" s="5">
        <f t="shared" si="855"/>
        <v>2.5720690916156433E-2</v>
      </c>
      <c r="AA663" s="5">
        <f t="shared" si="856"/>
        <v>2.0011983567315511E-2</v>
      </c>
      <c r="AB663" s="5">
        <f t="shared" si="857"/>
        <v>7.7851619072749163E-3</v>
      </c>
      <c r="AC663" s="5">
        <f t="shared" si="858"/>
        <v>9.3879765727250176E-5</v>
      </c>
      <c r="AD663" s="5">
        <f t="shared" si="859"/>
        <v>2.6956341709301239E-3</v>
      </c>
      <c r="AE663" s="5">
        <f t="shared" si="860"/>
        <v>2.5774575688765466E-3</v>
      </c>
      <c r="AF663" s="5">
        <f t="shared" si="861"/>
        <v>1.2322309145284991E-3</v>
      </c>
      <c r="AG663" s="5">
        <f t="shared" si="862"/>
        <v>3.9273663707852332E-4</v>
      </c>
      <c r="AH663" s="5">
        <f t="shared" si="863"/>
        <v>6.1482739565980309E-3</v>
      </c>
      <c r="AI663" s="5">
        <f t="shared" si="864"/>
        <v>4.783664551931098E-3</v>
      </c>
      <c r="AJ663" s="5">
        <f t="shared" si="865"/>
        <v>1.8609651023149952E-3</v>
      </c>
      <c r="AK663" s="5">
        <f t="shared" si="866"/>
        <v>4.8264129928539401E-4</v>
      </c>
      <c r="AL663" s="5">
        <f t="shared" si="867"/>
        <v>2.7936375981001227E-6</v>
      </c>
      <c r="AM663" s="5">
        <f t="shared" si="868"/>
        <v>4.1946763333843679E-4</v>
      </c>
      <c r="AN663" s="5">
        <f t="shared" si="869"/>
        <v>4.0107817229287964E-4</v>
      </c>
      <c r="AO663" s="5">
        <f t="shared" si="870"/>
        <v>1.9174745260977985E-4</v>
      </c>
      <c r="AP663" s="5">
        <f t="shared" si="871"/>
        <v>6.1113748095789047E-5</v>
      </c>
      <c r="AQ663" s="5">
        <f t="shared" si="872"/>
        <v>1.4608630344817407E-5</v>
      </c>
      <c r="AR663" s="5">
        <f t="shared" si="873"/>
        <v>1.1757467252681546E-3</v>
      </c>
      <c r="AS663" s="5">
        <f t="shared" si="874"/>
        <v>9.1478973959488777E-4</v>
      </c>
      <c r="AT663" s="5">
        <f t="shared" si="875"/>
        <v>3.5587607844590118E-4</v>
      </c>
      <c r="AU663" s="5">
        <f t="shared" si="876"/>
        <v>9.2296460944944471E-5</v>
      </c>
      <c r="AV663" s="5">
        <f t="shared" si="877"/>
        <v>1.7952815359553509E-5</v>
      </c>
      <c r="AW663" s="5">
        <f t="shared" si="878"/>
        <v>5.7730543313839775E-8</v>
      </c>
      <c r="AX663" s="5">
        <f t="shared" si="879"/>
        <v>5.4394465353161761E-5</v>
      </c>
      <c r="AY663" s="5">
        <f t="shared" si="880"/>
        <v>5.2009811992079142E-5</v>
      </c>
      <c r="AZ663" s="5">
        <f t="shared" si="881"/>
        <v>2.4864850917173191E-5</v>
      </c>
      <c r="BA663" s="5">
        <f t="shared" si="882"/>
        <v>7.9249252843214413E-6</v>
      </c>
      <c r="BB663" s="5">
        <f t="shared" si="883"/>
        <v>1.8943741399641964E-6</v>
      </c>
      <c r="BC663" s="5">
        <f t="shared" si="884"/>
        <v>3.6226495553363324E-7</v>
      </c>
      <c r="BD663" s="5">
        <f t="shared" si="885"/>
        <v>1.8736699813873308E-4</v>
      </c>
      <c r="BE663" s="5">
        <f t="shared" si="886"/>
        <v>1.4578089290184125E-4</v>
      </c>
      <c r="BF663" s="5">
        <f t="shared" si="887"/>
        <v>5.671241186113879E-5</v>
      </c>
      <c r="BG663" s="5">
        <f t="shared" si="888"/>
        <v>1.4708364016186347E-5</v>
      </c>
      <c r="BH663" s="5">
        <f t="shared" si="889"/>
        <v>2.8609606556984459E-6</v>
      </c>
      <c r="BI663" s="5">
        <f t="shared" si="890"/>
        <v>4.4519408763323541E-7</v>
      </c>
      <c r="BJ663" s="8">
        <f t="shared" si="891"/>
        <v>0.283456149584214</v>
      </c>
      <c r="BK663" s="8">
        <f t="shared" si="892"/>
        <v>0.33446864219242156</v>
      </c>
      <c r="BL663" s="8">
        <f t="shared" si="893"/>
        <v>0.35632590397125874</v>
      </c>
      <c r="BM663" s="8">
        <f t="shared" si="894"/>
        <v>0.25175300631859271</v>
      </c>
      <c r="BN663" s="8">
        <f t="shared" si="895"/>
        <v>0.74816642826400948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1.67088607594937</v>
      </c>
      <c r="F664">
        <f>VLOOKUP(B664,home!$B$2:$E$405,3,FALSE)</f>
        <v>0.9</v>
      </c>
      <c r="G664">
        <f>VLOOKUP(C664,away!$B$2:$E$405,4,FALSE)</f>
        <v>0.75</v>
      </c>
      <c r="H664">
        <f>VLOOKUP(A664,away!$A$2:$E$405,3,FALSE)</f>
        <v>1.36708860759494</v>
      </c>
      <c r="I664">
        <f>VLOOKUP(C664,away!$B$2:$E$405,3,FALSE)</f>
        <v>0.9</v>
      </c>
      <c r="J664">
        <f>VLOOKUP(B664,home!$B$2:$E$405,4,FALSE)</f>
        <v>1.65</v>
      </c>
      <c r="K664" s="3">
        <f t="shared" si="840"/>
        <v>1.1278481012658248</v>
      </c>
      <c r="L664" s="3">
        <f t="shared" si="841"/>
        <v>2.030126582278486</v>
      </c>
      <c r="M664" s="5">
        <f t="shared" si="842"/>
        <v>4.2511753704056174E-2</v>
      </c>
      <c r="N664" s="5">
        <f t="shared" si="843"/>
        <v>4.7946800696600157E-2</v>
      </c>
      <c r="O664" s="5">
        <f t="shared" si="844"/>
        <v>8.6304241253880323E-2</v>
      </c>
      <c r="P664" s="5">
        <f t="shared" si="845"/>
        <v>9.7338074629376589E-2</v>
      </c>
      <c r="Q664" s="5">
        <f t="shared" si="846"/>
        <v>2.703835406371571E-2</v>
      </c>
      <c r="R664" s="5">
        <f t="shared" si="847"/>
        <v>8.7604267166439001E-2</v>
      </c>
      <c r="S664" s="5">
        <f t="shared" si="848"/>
        <v>5.5718124677423514E-2</v>
      </c>
      <c r="T664" s="5">
        <f t="shared" si="849"/>
        <v>5.4891281325806777E-2</v>
      </c>
      <c r="U664" s="5">
        <f t="shared" si="850"/>
        <v>9.8804306386452281E-2</v>
      </c>
      <c r="V664" s="5">
        <f t="shared" si="851"/>
        <v>1.4175151590141918E-2</v>
      </c>
      <c r="W664" s="5">
        <f t="shared" si="852"/>
        <v>1.0165052097371622E-2</v>
      </c>
      <c r="X664" s="5">
        <f t="shared" si="853"/>
        <v>2.0636342473119806E-2</v>
      </c>
      <c r="Y664" s="5">
        <f t="shared" si="854"/>
        <v>2.0947193707841538E-2</v>
      </c>
      <c r="Z664" s="5">
        <f t="shared" si="855"/>
        <v>5.9282583831871405E-2</v>
      </c>
      <c r="AA664" s="5">
        <f t="shared" si="856"/>
        <v>6.686174961290825E-2</v>
      </c>
      <c r="AB664" s="5">
        <f t="shared" si="857"/>
        <v>3.7704948674114794E-2</v>
      </c>
      <c r="AC664" s="5">
        <f t="shared" si="858"/>
        <v>2.0285301168843448E-3</v>
      </c>
      <c r="AD664" s="5">
        <f t="shared" si="859"/>
        <v>2.8661586768221944E-3</v>
      </c>
      <c r="AE664" s="5">
        <f t="shared" si="860"/>
        <v>5.8186649188448685E-3</v>
      </c>
      <c r="AF664" s="5">
        <f t="shared" si="861"/>
        <v>5.9063131625591301E-3</v>
      </c>
      <c r="AG664" s="5">
        <f t="shared" si="862"/>
        <v>3.996854451524201E-3</v>
      </c>
      <c r="AH664" s="5">
        <f t="shared" si="863"/>
        <v>3.0087787325808735E-2</v>
      </c>
      <c r="AI664" s="5">
        <f t="shared" si="864"/>
        <v>3.3934453806703332E-2</v>
      </c>
      <c r="AJ664" s="5">
        <f t="shared" si="865"/>
        <v>1.91364546466916E-2</v>
      </c>
      <c r="AK664" s="5">
        <f t="shared" si="866"/>
        <v>7.1943380127435655E-3</v>
      </c>
      <c r="AL664" s="5">
        <f t="shared" si="867"/>
        <v>1.857869400352557E-4</v>
      </c>
      <c r="AM664" s="5">
        <f t="shared" si="868"/>
        <v>6.4651832431609547E-4</v>
      </c>
      <c r="AN664" s="5">
        <f t="shared" si="869"/>
        <v>1.3125140361242484E-3</v>
      </c>
      <c r="AO664" s="5">
        <f t="shared" si="870"/>
        <v>1.3322848171747313E-3</v>
      </c>
      <c r="AP664" s="5">
        <f t="shared" si="871"/>
        <v>9.015689408374849E-4</v>
      </c>
      <c r="AQ664" s="5">
        <f t="shared" si="872"/>
        <v>4.5757476813770951E-4</v>
      </c>
      <c r="AR664" s="5">
        <f t="shared" si="873"/>
        <v>1.2216403370413203E-2</v>
      </c>
      <c r="AS664" s="5">
        <f t="shared" si="874"/>
        <v>1.3778247345617955E-2</v>
      </c>
      <c r="AT664" s="5">
        <f t="shared" si="875"/>
        <v>7.769885053763052E-3</v>
      </c>
      <c r="AU664" s="5">
        <f t="shared" si="876"/>
        <v>2.9210833683134567E-3</v>
      </c>
      <c r="AV664" s="5">
        <f t="shared" si="877"/>
        <v>8.2363458264787825E-4</v>
      </c>
      <c r="AW664" s="5">
        <f t="shared" si="878"/>
        <v>1.1816433403471374E-5</v>
      </c>
      <c r="AX664" s="5">
        <f t="shared" si="879"/>
        <v>1.21529077418912E-4</v>
      </c>
      <c r="AY664" s="5">
        <f t="shared" si="880"/>
        <v>2.4671941058791329E-4</v>
      </c>
      <c r="AZ664" s="5">
        <f t="shared" si="881"/>
        <v>2.5043581689930154E-4</v>
      </c>
      <c r="BA664" s="5">
        <f t="shared" si="882"/>
        <v>1.6947213634729993E-4</v>
      </c>
      <c r="BB664" s="5">
        <f t="shared" si="883"/>
        <v>8.60124722385444E-5</v>
      </c>
      <c r="BC664" s="5">
        <f t="shared" si="884"/>
        <v>3.4923241259791846E-5</v>
      </c>
      <c r="BD664" s="5">
        <f t="shared" si="885"/>
        <v>4.1334742036853896E-3</v>
      </c>
      <c r="BE664" s="5">
        <f t="shared" si="886"/>
        <v>4.6619310322578338E-3</v>
      </c>
      <c r="BF664" s="5">
        <f t="shared" si="887"/>
        <v>2.6289750314821129E-3</v>
      </c>
      <c r="BG664" s="5">
        <f t="shared" si="888"/>
        <v>9.8836149917745446E-4</v>
      </c>
      <c r="BH664" s="5">
        <f t="shared" si="889"/>
        <v>2.7868041005288407E-4</v>
      </c>
      <c r="BI664" s="5">
        <f t="shared" si="890"/>
        <v>6.2861834267625286E-5</v>
      </c>
      <c r="BJ664" s="8">
        <f t="shared" si="891"/>
        <v>0.20577256861554799</v>
      </c>
      <c r="BK664" s="8">
        <f t="shared" si="892"/>
        <v>0.21220414106850571</v>
      </c>
      <c r="BL664" s="8">
        <f t="shared" si="893"/>
        <v>0.51789608461742065</v>
      </c>
      <c r="BM664" s="8">
        <f t="shared" si="894"/>
        <v>0.60617698364209327</v>
      </c>
      <c r="BN664" s="8">
        <f t="shared" si="895"/>
        <v>0.38874349151406795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1.67088607594937</v>
      </c>
      <c r="F665">
        <f>VLOOKUP(B665,home!$B$2:$E$405,3,FALSE)</f>
        <v>0.82</v>
      </c>
      <c r="G665">
        <f>VLOOKUP(C665,away!$B$2:$E$405,4,FALSE)</f>
        <v>1.42</v>
      </c>
      <c r="H665">
        <f>VLOOKUP(A665,away!$A$2:$E$405,3,FALSE)</f>
        <v>1.36708860759494</v>
      </c>
      <c r="I665">
        <f>VLOOKUP(C665,away!$B$2:$E$405,3,FALSE)</f>
        <v>0.75</v>
      </c>
      <c r="J665">
        <f>VLOOKUP(B665,home!$B$2:$E$405,4,FALSE)</f>
        <v>0.91</v>
      </c>
      <c r="K665" s="3">
        <f t="shared" si="840"/>
        <v>1.9455797468354463</v>
      </c>
      <c r="L665" s="3">
        <f t="shared" si="841"/>
        <v>0.93303797468354643</v>
      </c>
      <c r="M665" s="5">
        <f t="shared" si="842"/>
        <v>5.6212410361725654E-2</v>
      </c>
      <c r="N665" s="5">
        <f t="shared" si="843"/>
        <v>0.10936572712057642</v>
      </c>
      <c r="O665" s="5">
        <f t="shared" si="844"/>
        <v>5.2448313515984904E-2</v>
      </c>
      <c r="P665" s="5">
        <f t="shared" si="845"/>
        <v>0.10204237653237602</v>
      </c>
      <c r="Q665" s="5">
        <f t="shared" si="846"/>
        <v>0.10638987184186281</v>
      </c>
      <c r="R665" s="5">
        <f t="shared" si="847"/>
        <v>2.4468134109261113E-2</v>
      </c>
      <c r="S665" s="5">
        <f t="shared" si="848"/>
        <v>4.6309376085147604E-2</v>
      </c>
      <c r="T665" s="5">
        <f t="shared" si="849"/>
        <v>9.9265790550173733E-2</v>
      </c>
      <c r="U665" s="5">
        <f t="shared" si="850"/>
        <v>4.7604706165831984E-2</v>
      </c>
      <c r="V665" s="5">
        <f t="shared" si="851"/>
        <v>9.3406000581868955E-3</v>
      </c>
      <c r="W665" s="5">
        <f t="shared" si="852"/>
        <v>6.8996659974649002E-2</v>
      </c>
      <c r="X665" s="5">
        <f t="shared" si="853"/>
        <v>6.4376503882675823E-2</v>
      </c>
      <c r="Y665" s="5">
        <f t="shared" si="854"/>
        <v>3.0032861399949651E-2</v>
      </c>
      <c r="Z665" s="5">
        <f t="shared" si="855"/>
        <v>7.6098994311967977E-3</v>
      </c>
      <c r="AA665" s="5">
        <f t="shared" si="856"/>
        <v>1.4805666208791072E-2</v>
      </c>
      <c r="AB665" s="5">
        <f t="shared" si="857"/>
        <v>1.440280215711493E-2</v>
      </c>
      <c r="AC665" s="5">
        <f t="shared" si="858"/>
        <v>1.0597493307554595E-3</v>
      </c>
      <c r="AD665" s="5">
        <f t="shared" si="859"/>
        <v>3.3559626061492237E-2</v>
      </c>
      <c r="AE665" s="5">
        <f t="shared" si="860"/>
        <v>3.131240553155188E-2</v>
      </c>
      <c r="AF665" s="5">
        <f t="shared" si="861"/>
        <v>1.4607831719814519E-2</v>
      </c>
      <c r="AG665" s="5">
        <f t="shared" si="862"/>
        <v>4.5432205741246026E-3</v>
      </c>
      <c r="AH665" s="5">
        <f t="shared" si="863"/>
        <v>1.7750812882073328E-3</v>
      </c>
      <c r="AI665" s="5">
        <f t="shared" si="864"/>
        <v>3.4535622033227604E-3</v>
      </c>
      <c r="AJ665" s="5">
        <f t="shared" si="865"/>
        <v>3.3595903386105818E-3</v>
      </c>
      <c r="AK665" s="5">
        <f t="shared" si="866"/>
        <v>2.1787836401549287E-3</v>
      </c>
      <c r="AL665" s="5">
        <f t="shared" si="867"/>
        <v>7.6950509357636663E-5</v>
      </c>
      <c r="AM665" s="5">
        <f t="shared" si="868"/>
        <v>1.3058585755322056E-2</v>
      </c>
      <c r="AN665" s="5">
        <f t="shared" si="869"/>
        <v>1.21841564053771E-2</v>
      </c>
      <c r="AO665" s="5">
        <f t="shared" si="870"/>
        <v>5.6841403078503041E-3</v>
      </c>
      <c r="AP665" s="5">
        <f t="shared" si="871"/>
        <v>1.7678395868845861E-3</v>
      </c>
      <c r="AQ665" s="5">
        <f t="shared" si="872"/>
        <v>4.1236536692804788E-4</v>
      </c>
      <c r="AR665" s="5">
        <f t="shared" si="873"/>
        <v>3.3124365000952613E-4</v>
      </c>
      <c r="AS665" s="5">
        <f t="shared" si="874"/>
        <v>6.44460936726383E-4</v>
      </c>
      <c r="AT665" s="5">
        <f t="shared" si="875"/>
        <v>6.2692507306072551E-4</v>
      </c>
      <c r="AU665" s="5">
        <f t="shared" si="876"/>
        <v>4.0657757497676003E-4</v>
      </c>
      <c r="AV665" s="5">
        <f t="shared" si="877"/>
        <v>1.9775727384806357E-4</v>
      </c>
      <c r="AW665" s="5">
        <f t="shared" si="878"/>
        <v>3.8802289781548982E-6</v>
      </c>
      <c r="AX665" s="5">
        <f t="shared" si="879"/>
        <v>4.2344199946447465E-3</v>
      </c>
      <c r="AY665" s="5">
        <f t="shared" si="880"/>
        <v>3.9508746557628477E-3</v>
      </c>
      <c r="AZ665" s="5">
        <f t="shared" si="881"/>
        <v>1.8431580435207605E-3</v>
      </c>
      <c r="BA665" s="5">
        <f t="shared" si="882"/>
        <v>5.7324548264943279E-4</v>
      </c>
      <c r="BB665" s="5">
        <f t="shared" si="883"/>
        <v>1.337149510319297E-4</v>
      </c>
      <c r="BC665" s="5">
        <f t="shared" si="884"/>
        <v>2.495222541914826E-5</v>
      </c>
      <c r="BD665" s="5">
        <f t="shared" si="885"/>
        <v>5.1510484055278933E-5</v>
      </c>
      <c r="BE665" s="5">
        <f t="shared" si="886"/>
        <v>1.0021775452764088E-4</v>
      </c>
      <c r="BF665" s="5">
        <f t="shared" si="887"/>
        <v>9.7490816741152239E-5</v>
      </c>
      <c r="BG665" s="5">
        <f t="shared" si="888"/>
        <v>6.3225386184677287E-5</v>
      </c>
      <c r="BH665" s="5">
        <f t="shared" si="889"/>
        <v>3.0752507711689435E-5</v>
      </c>
      <c r="BI665" s="5">
        <f t="shared" si="890"/>
        <v>1.1966291233652763E-5</v>
      </c>
      <c r="BJ665" s="8">
        <f t="shared" si="891"/>
        <v>0.60631795143226141</v>
      </c>
      <c r="BK665" s="8">
        <f t="shared" si="892"/>
        <v>0.2189923375333121</v>
      </c>
      <c r="BL665" s="8">
        <f t="shared" si="893"/>
        <v>0.16705876737635514</v>
      </c>
      <c r="BM665" s="8">
        <f t="shared" si="894"/>
        <v>0.54510512786455401</v>
      </c>
      <c r="BN665" s="8">
        <f t="shared" si="895"/>
        <v>0.45092683348178697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1.67088607594937</v>
      </c>
      <c r="F666">
        <f>VLOOKUP(B666,home!$B$2:$E$405,3,FALSE)</f>
        <v>0.67</v>
      </c>
      <c r="G666">
        <f>VLOOKUP(C666,away!$B$2:$E$405,4,FALSE)</f>
        <v>0.77</v>
      </c>
      <c r="H666">
        <f>VLOOKUP(A666,away!$A$2:$E$405,3,FALSE)</f>
        <v>1.36708860759494</v>
      </c>
      <c r="I666">
        <f>VLOOKUP(C666,away!$B$2:$E$405,3,FALSE)</f>
        <v>1.03</v>
      </c>
      <c r="J666">
        <f>VLOOKUP(B666,home!$B$2:$E$405,4,FALSE)</f>
        <v>0.91</v>
      </c>
      <c r="K666" s="3">
        <f t="shared" si="840"/>
        <v>0.86201012658227993</v>
      </c>
      <c r="L666" s="3">
        <f t="shared" si="841"/>
        <v>1.2813721518987373</v>
      </c>
      <c r="M666" s="5">
        <f t="shared" si="842"/>
        <v>0.11725757379434229</v>
      </c>
      <c r="N666" s="5">
        <f t="shared" si="843"/>
        <v>0.10107721602919204</v>
      </c>
      <c r="O666" s="5">
        <f t="shared" si="844"/>
        <v>0.1502505896592814</v>
      </c>
      <c r="P666" s="5">
        <f t="shared" si="845"/>
        <v>0.12951752981125936</v>
      </c>
      <c r="Q666" s="5">
        <f t="shared" si="846"/>
        <v>4.3564791891954127E-2</v>
      </c>
      <c r="R666" s="5">
        <f t="shared" si="847"/>
        <v>9.6263460697883788E-2</v>
      </c>
      <c r="S666" s="5">
        <f t="shared" si="848"/>
        <v>3.5764833745050247E-2</v>
      </c>
      <c r="T666" s="5">
        <f t="shared" si="849"/>
        <v>5.5822711133613936E-2</v>
      </c>
      <c r="U666" s="5">
        <f t="shared" si="850"/>
        <v>8.2980077941431127E-2</v>
      </c>
      <c r="V666" s="5">
        <f t="shared" si="851"/>
        <v>4.389361500760555E-3</v>
      </c>
      <c r="W666" s="5">
        <f t="shared" si="852"/>
        <v>1.2517763924438024E-2</v>
      </c>
      <c r="X666" s="5">
        <f t="shared" si="853"/>
        <v>1.6039914096817535E-2</v>
      </c>
      <c r="Y666" s="5">
        <f t="shared" si="854"/>
        <v>1.027654962125499E-2</v>
      </c>
      <c r="Z666" s="5">
        <f t="shared" si="855"/>
        <v>4.1116439261222305E-2</v>
      </c>
      <c r="AA666" s="5">
        <f t="shared" si="856"/>
        <v>3.5442787012178865E-2</v>
      </c>
      <c r="AB666" s="5">
        <f t="shared" si="857"/>
        <v>1.5276020659398542E-2</v>
      </c>
      <c r="AC666" s="5">
        <f t="shared" si="858"/>
        <v>3.0301841100272855E-4</v>
      </c>
      <c r="AD666" s="5">
        <f t="shared" si="859"/>
        <v>2.6976098162579789E-3</v>
      </c>
      <c r="AE666" s="5">
        <f t="shared" si="860"/>
        <v>3.4566420952416438E-3</v>
      </c>
      <c r="AF666" s="5">
        <f t="shared" si="861"/>
        <v>2.2146224599617725E-3</v>
      </c>
      <c r="AG666" s="5">
        <f t="shared" si="862"/>
        <v>9.4591851572149775E-4</v>
      </c>
      <c r="AH666" s="5">
        <f t="shared" si="863"/>
        <v>1.3171365063641529E-2</v>
      </c>
      <c r="AI666" s="5">
        <f t="shared" si="864"/>
        <v>1.1353850065771054E-2</v>
      </c>
      <c r="AJ666" s="5">
        <f t="shared" si="865"/>
        <v>4.8935668661957655E-3</v>
      </c>
      <c r="AK666" s="5">
        <f t="shared" si="866"/>
        <v>1.4061013979227547E-3</v>
      </c>
      <c r="AL666" s="5">
        <f t="shared" si="867"/>
        <v>1.3388029381962193E-5</v>
      </c>
      <c r="AM666" s="5">
        <f t="shared" si="868"/>
        <v>4.650733958364284E-4</v>
      </c>
      <c r="AN666" s="5">
        <f t="shared" si="869"/>
        <v>5.9593209801377762E-4</v>
      </c>
      <c r="AO666" s="5">
        <f t="shared" si="870"/>
        <v>3.8180539740872174E-4</v>
      </c>
      <c r="AP666" s="5">
        <f t="shared" si="871"/>
        <v>1.6307826789472218E-4</v>
      </c>
      <c r="AQ666" s="5">
        <f t="shared" si="872"/>
        <v>5.2240987765044692E-5</v>
      </c>
      <c r="AR666" s="5">
        <f t="shared" si="873"/>
        <v>3.3754840790084411E-3</v>
      </c>
      <c r="AS666" s="5">
        <f t="shared" si="874"/>
        <v>2.909701458222537E-3</v>
      </c>
      <c r="AT666" s="5">
        <f t="shared" si="875"/>
        <v>1.2540960611595266E-3</v>
      </c>
      <c r="AU666" s="5">
        <f t="shared" si="876"/>
        <v>3.6034783480882082E-4</v>
      </c>
      <c r="AV666" s="5">
        <f t="shared" si="877"/>
        <v>7.7655870674300508E-5</v>
      </c>
      <c r="AW666" s="5">
        <f t="shared" si="878"/>
        <v>4.1077291984035025E-7</v>
      </c>
      <c r="AX666" s="5">
        <f t="shared" si="879"/>
        <v>6.681632946916837E-5</v>
      </c>
      <c r="AY666" s="5">
        <f t="shared" si="880"/>
        <v>8.5616583873883312E-5</v>
      </c>
      <c r="AZ666" s="5">
        <f t="shared" si="881"/>
        <v>5.4853353158348294E-5</v>
      </c>
      <c r="BA666" s="5">
        <f t="shared" si="882"/>
        <v>2.3429186391791394E-5</v>
      </c>
      <c r="BB666" s="5">
        <f t="shared" si="883"/>
        <v>7.5053767460215819E-6</v>
      </c>
      <c r="BC666" s="5">
        <f t="shared" si="884"/>
        <v>1.9234361503720848E-6</v>
      </c>
      <c r="BD666" s="5">
        <f t="shared" si="885"/>
        <v>7.2087521633649565E-4</v>
      </c>
      <c r="BE666" s="5">
        <f t="shared" si="886"/>
        <v>6.2140173648425102E-4</v>
      </c>
      <c r="BF666" s="5">
        <f t="shared" si="887"/>
        <v>2.6782729476261888E-4</v>
      </c>
      <c r="BG666" s="5">
        <f t="shared" si="888"/>
        <v>7.6956613420171578E-5</v>
      </c>
      <c r="BH666" s="5">
        <f t="shared" si="889"/>
        <v>1.6584345018916417E-5</v>
      </c>
      <c r="BI666" s="5">
        <f t="shared" si="890"/>
        <v>2.8591746698080699E-6</v>
      </c>
      <c r="BJ666" s="8">
        <f t="shared" si="891"/>
        <v>0.25051201399716183</v>
      </c>
      <c r="BK666" s="8">
        <f t="shared" si="892"/>
        <v>0.28733132187567106</v>
      </c>
      <c r="BL666" s="8">
        <f t="shared" si="893"/>
        <v>0.42072160904827066</v>
      </c>
      <c r="BM666" s="8">
        <f t="shared" si="894"/>
        <v>0.3616650164874588</v>
      </c>
      <c r="BN666" s="8">
        <f t="shared" si="895"/>
        <v>0.63793116188391308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1.67088607594937</v>
      </c>
      <c r="F667">
        <f>VLOOKUP(B667,home!$B$2:$E$405,3,FALSE)</f>
        <v>0.85</v>
      </c>
      <c r="G667">
        <f>VLOOKUP(C667,away!$B$2:$E$405,4,FALSE)</f>
        <v>1.2</v>
      </c>
      <c r="H667">
        <f>VLOOKUP(A667,away!$A$2:$E$405,3,FALSE)</f>
        <v>1.36708860759494</v>
      </c>
      <c r="I667">
        <f>VLOOKUP(C667,away!$B$2:$E$405,3,FALSE)</f>
        <v>0.8</v>
      </c>
      <c r="J667">
        <f>VLOOKUP(B667,home!$B$2:$E$405,4,FALSE)</f>
        <v>0.94</v>
      </c>
      <c r="K667" s="3">
        <f t="shared" si="840"/>
        <v>1.7043037974683573</v>
      </c>
      <c r="L667" s="3">
        <f t="shared" si="841"/>
        <v>1.028050632911395</v>
      </c>
      <c r="M667" s="5">
        <f t="shared" si="842"/>
        <v>6.5065916015830449E-2</v>
      </c>
      <c r="N667" s="5">
        <f t="shared" si="843"/>
        <v>0.11089208775153706</v>
      </c>
      <c r="O667" s="5">
        <f t="shared" si="844"/>
        <v>6.6891056141034147E-2</v>
      </c>
      <c r="P667" s="5">
        <f t="shared" si="845"/>
        <v>0.11400268099783359</v>
      </c>
      <c r="Q667" s="5">
        <f t="shared" si="846"/>
        <v>9.4496903132069474E-2</v>
      </c>
      <c r="R667" s="5">
        <f t="shared" si="847"/>
        <v>3.4383696300950908E-2</v>
      </c>
      <c r="S667" s="5">
        <f t="shared" si="848"/>
        <v>4.9936326384507346E-2</v>
      </c>
      <c r="T667" s="5">
        <f t="shared" si="849"/>
        <v>9.7147601073090784E-2</v>
      </c>
      <c r="U667" s="5">
        <f t="shared" si="850"/>
        <v>5.8600264176709341E-2</v>
      </c>
      <c r="V667" s="5">
        <f t="shared" si="851"/>
        <v>9.7215518518373248E-3</v>
      </c>
      <c r="W667" s="5">
        <f t="shared" si="852"/>
        <v>5.368381028566184E-2</v>
      </c>
      <c r="X667" s="5">
        <f t="shared" si="853"/>
        <v>5.5189675141269899E-2</v>
      </c>
      <c r="Y667" s="5">
        <f t="shared" si="854"/>
        <v>2.8368890229578402E-2</v>
      </c>
      <c r="Z667" s="5">
        <f t="shared" si="855"/>
        <v>1.1782726914675259E-2</v>
      </c>
      <c r="AA667" s="5">
        <f t="shared" si="856"/>
        <v>2.0081346225213667E-2</v>
      </c>
      <c r="AB667" s="5">
        <f t="shared" si="857"/>
        <v>1.7112357314954262E-2</v>
      </c>
      <c r="AC667" s="5">
        <f t="shared" si="858"/>
        <v>1.0645771265819729E-3</v>
      </c>
      <c r="AD667" s="5">
        <f t="shared" si="859"/>
        <v>2.2873380433106067E-2</v>
      </c>
      <c r="AE667" s="5">
        <f t="shared" si="860"/>
        <v>2.3514993231077808E-2</v>
      </c>
      <c r="AF667" s="5">
        <f t="shared" si="861"/>
        <v>1.2087301837058353E-2</v>
      </c>
      <c r="AG667" s="5">
        <f t="shared" si="862"/>
        <v>4.1421194345929706E-3</v>
      </c>
      <c r="AH667" s="5">
        <f t="shared" si="863"/>
        <v>3.0283099655135062E-3</v>
      </c>
      <c r="AI667" s="5">
        <f t="shared" si="864"/>
        <v>5.1611601741359397E-3</v>
      </c>
      <c r="AJ667" s="5">
        <f t="shared" si="865"/>
        <v>4.3980924420611656E-3</v>
      </c>
      <c r="AK667" s="5">
        <f t="shared" si="866"/>
        <v>2.4985618835405756E-3</v>
      </c>
      <c r="AL667" s="5">
        <f t="shared" si="867"/>
        <v>7.4610274620455437E-5</v>
      </c>
      <c r="AM667" s="5">
        <f t="shared" si="868"/>
        <v>7.7966378266162159E-3</v>
      </c>
      <c r="AN667" s="5">
        <f t="shared" si="869"/>
        <v>8.015338452233723E-3</v>
      </c>
      <c r="AO667" s="5">
        <f t="shared" si="870"/>
        <v>4.1200868844089595E-3</v>
      </c>
      <c r="AP667" s="5">
        <f t="shared" si="871"/>
        <v>1.4118859763888566E-3</v>
      </c>
      <c r="AQ667" s="5">
        <f t="shared" si="872"/>
        <v>3.6287256790632161E-4</v>
      </c>
      <c r="AR667" s="5">
        <f t="shared" si="873"/>
        <v>6.2265119533960918E-4</v>
      </c>
      <c r="AS667" s="5">
        <f t="shared" si="874"/>
        <v>1.0611867967155078E-3</v>
      </c>
      <c r="AT667" s="5">
        <f t="shared" si="875"/>
        <v>9.0429234373276112E-4</v>
      </c>
      <c r="AU667" s="5">
        <f t="shared" si="876"/>
        <v>5.1372962514843528E-4</v>
      </c>
      <c r="AV667" s="5">
        <f t="shared" si="877"/>
        <v>2.1888783775311833E-4</v>
      </c>
      <c r="AW667" s="5">
        <f t="shared" si="878"/>
        <v>3.6312625793575141E-6</v>
      </c>
      <c r="AX667" s="5">
        <f t="shared" si="879"/>
        <v>2.2146399092312428E-3</v>
      </c>
      <c r="AY667" s="5">
        <f t="shared" si="880"/>
        <v>2.276761960356013E-3</v>
      </c>
      <c r="AZ667" s="5">
        <f t="shared" si="881"/>
        <v>1.1703132871662936E-3</v>
      </c>
      <c r="BA667" s="5">
        <f t="shared" si="882"/>
        <v>4.0104710519197462E-4</v>
      </c>
      <c r="BB667" s="5">
        <f t="shared" si="883"/>
        <v>1.0307418257997304E-4</v>
      </c>
      <c r="BC667" s="5">
        <f t="shared" si="884"/>
        <v>2.1193095727633199E-5</v>
      </c>
      <c r="BD667" s="5">
        <f t="shared" si="885"/>
        <v>1.0668615924198693E-4</v>
      </c>
      <c r="BE667" s="5">
        <f t="shared" si="886"/>
        <v>1.8182562633343224E-4</v>
      </c>
      <c r="BF667" s="5">
        <f t="shared" si="887"/>
        <v>1.5494305271856559E-4</v>
      </c>
      <c r="BG667" s="5">
        <f t="shared" si="888"/>
        <v>8.8023344379863745E-5</v>
      </c>
      <c r="BH667" s="5">
        <f t="shared" si="889"/>
        <v>3.7504630023116663E-5</v>
      </c>
      <c r="BI667" s="5">
        <f t="shared" si="890"/>
        <v>1.2783856674208696E-5</v>
      </c>
      <c r="BJ667" s="8">
        <f t="shared" si="891"/>
        <v>0.53029061379684972</v>
      </c>
      <c r="BK667" s="8">
        <f t="shared" si="892"/>
        <v>0.24214242461156715</v>
      </c>
      <c r="BL667" s="8">
        <f t="shared" si="893"/>
        <v>0.21605735909217411</v>
      </c>
      <c r="BM667" s="8">
        <f t="shared" si="894"/>
        <v>0.51226765337823432</v>
      </c>
      <c r="BN667" s="8">
        <f t="shared" si="895"/>
        <v>0.48573234033925566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1.3243243243243199</v>
      </c>
      <c r="F668">
        <f>VLOOKUP(B668,home!$B$2:$E$405,3,FALSE)</f>
        <v>0.76</v>
      </c>
      <c r="G668">
        <f>VLOOKUP(C668,away!$B$2:$E$405,4,FALSE)</f>
        <v>0.66</v>
      </c>
      <c r="H668">
        <f>VLOOKUP(A668,away!$A$2:$E$405,3,FALSE)</f>
        <v>1.2432432432432401</v>
      </c>
      <c r="I668">
        <f>VLOOKUP(C668,away!$B$2:$E$405,3,FALSE)</f>
        <v>1.04</v>
      </c>
      <c r="J668">
        <f>VLOOKUP(B668,home!$B$2:$E$405,4,FALSE)</f>
        <v>1.1499999999999999</v>
      </c>
      <c r="K668" s="3">
        <f t="shared" si="840"/>
        <v>0.66428108108107886</v>
      </c>
      <c r="L668" s="3">
        <f t="shared" si="841"/>
        <v>1.4869189189189151</v>
      </c>
      <c r="M668" s="5">
        <f t="shared" si="842"/>
        <v>0.11634446061922567</v>
      </c>
      <c r="N668" s="5">
        <f t="shared" si="843"/>
        <v>7.7285424077934234E-2</v>
      </c>
      <c r="O668" s="5">
        <f t="shared" si="844"/>
        <v>0.17299477960614332</v>
      </c>
      <c r="P668" s="5">
        <f t="shared" si="845"/>
        <v>0.11491715921815186</v>
      </c>
      <c r="Q668" s="5">
        <f t="shared" si="846"/>
        <v>2.5669622529149894E-2</v>
      </c>
      <c r="R668" s="5">
        <f t="shared" si="847"/>
        <v>0.12861460533529134</v>
      </c>
      <c r="S668" s="5">
        <f t="shared" si="848"/>
        <v>2.8376841949507934E-2</v>
      </c>
      <c r="T668" s="5">
        <f t="shared" si="849"/>
        <v>3.8168647380100187E-2</v>
      </c>
      <c r="U668" s="5">
        <f t="shared" si="850"/>
        <v>8.543624907494364E-2</v>
      </c>
      <c r="V668" s="5">
        <f t="shared" si="851"/>
        <v>3.1143019874525402E-3</v>
      </c>
      <c r="W668" s="5">
        <f t="shared" si="852"/>
        <v>5.6839482015356374E-3</v>
      </c>
      <c r="X668" s="5">
        <f t="shared" si="853"/>
        <v>8.4515701150184828E-3</v>
      </c>
      <c r="Y668" s="5">
        <f t="shared" si="854"/>
        <v>6.2833997492953483E-3</v>
      </c>
      <c r="Z668" s="5">
        <f t="shared" si="855"/>
        <v>6.3746496640778111E-2</v>
      </c>
      <c r="AA668" s="5">
        <f t="shared" si="856"/>
        <v>4.2345591703667446E-2</v>
      </c>
      <c r="AB668" s="5">
        <f t="shared" si="857"/>
        <v>1.4064687717965084E-2</v>
      </c>
      <c r="AC668" s="5">
        <f t="shared" si="858"/>
        <v>1.9225600398199694E-4</v>
      </c>
      <c r="AD668" s="5">
        <f t="shared" si="859"/>
        <v>9.4393481403123674E-4</v>
      </c>
      <c r="AE668" s="5">
        <f t="shared" si="860"/>
        <v>1.4035545332092537E-3</v>
      </c>
      <c r="AF668" s="5">
        <f t="shared" si="861"/>
        <v>1.0434858945816234E-3</v>
      </c>
      <c r="AG668" s="5">
        <f t="shared" si="862"/>
        <v>5.1719297275948145E-4</v>
      </c>
      <c r="AH668" s="5">
        <f t="shared" si="863"/>
        <v>2.3696467967493501E-2</v>
      </c>
      <c r="AI668" s="5">
        <f t="shared" si="864"/>
        <v>1.5741115359249741E-2</v>
      </c>
      <c r="AJ668" s="5">
        <f t="shared" si="865"/>
        <v>5.228262564132195E-3</v>
      </c>
      <c r="AK668" s="5">
        <f t="shared" si="866"/>
        <v>1.1576786360924895E-3</v>
      </c>
      <c r="AL668" s="5">
        <f t="shared" si="867"/>
        <v>7.5958971153952385E-6</v>
      </c>
      <c r="AM668" s="5">
        <f t="shared" si="868"/>
        <v>1.2540760774694745E-4</v>
      </c>
      <c r="AN668" s="5">
        <f t="shared" si="869"/>
        <v>1.8647094453529847E-4</v>
      </c>
      <c r="AO668" s="5">
        <f t="shared" si="870"/>
        <v>1.3863358762910752E-4</v>
      </c>
      <c r="AP668" s="5">
        <f t="shared" si="871"/>
        <v>6.8712301414441084E-5</v>
      </c>
      <c r="AQ668" s="5">
        <f t="shared" si="872"/>
        <v>2.5542405233897833E-5</v>
      </c>
      <c r="AR668" s="5">
        <f t="shared" si="873"/>
        <v>7.0469453064844253E-3</v>
      </c>
      <c r="AS668" s="5">
        <f t="shared" si="874"/>
        <v>4.6811524465107087E-3</v>
      </c>
      <c r="AT668" s="5">
        <f t="shared" si="875"/>
        <v>1.5548005039367351E-3</v>
      </c>
      <c r="AU668" s="5">
        <f t="shared" si="876"/>
        <v>3.4427485320683357E-4</v>
      </c>
      <c r="AV668" s="5">
        <f t="shared" si="877"/>
        <v>5.7173817919316284E-5</v>
      </c>
      <c r="AW668" s="5">
        <f t="shared" si="878"/>
        <v>2.0840865171899979E-7</v>
      </c>
      <c r="AX668" s="5">
        <f t="shared" si="879"/>
        <v>1.3884316874989015E-5</v>
      </c>
      <c r="AY668" s="5">
        <f t="shared" si="880"/>
        <v>2.0644853437686316E-5</v>
      </c>
      <c r="AZ668" s="5">
        <f t="shared" si="881"/>
        <v>1.5348611577401998E-5</v>
      </c>
      <c r="BA668" s="5">
        <f t="shared" si="882"/>
        <v>7.6073803111923066E-6</v>
      </c>
      <c r="BB668" s="5">
        <f t="shared" si="883"/>
        <v>2.8278894270307752E-6</v>
      </c>
      <c r="BC668" s="5">
        <f t="shared" si="884"/>
        <v>8.4096845793256581E-7</v>
      </c>
      <c r="BD668" s="5">
        <f t="shared" si="885"/>
        <v>1.746372716133092E-3</v>
      </c>
      <c r="BE668" s="5">
        <f t="shared" si="886"/>
        <v>1.1600823558433903E-3</v>
      </c>
      <c r="BF668" s="5">
        <f t="shared" si="887"/>
        <v>3.8531038074136604E-4</v>
      </c>
      <c r="BG668" s="5">
        <f t="shared" si="888"/>
        <v>8.5318132090212261E-5</v>
      </c>
      <c r="BH668" s="5">
        <f t="shared" si="889"/>
        <v>1.416880525517612E-5</v>
      </c>
      <c r="BI668" s="5">
        <f t="shared" si="890"/>
        <v>1.8824138545071335E-6</v>
      </c>
      <c r="BJ668" s="8">
        <f t="shared" si="891"/>
        <v>0.16605670113426135</v>
      </c>
      <c r="BK668" s="8">
        <f t="shared" si="892"/>
        <v>0.2629732605288731</v>
      </c>
      <c r="BL668" s="8">
        <f t="shared" si="893"/>
        <v>0.50635691969695462</v>
      </c>
      <c r="BM668" s="8">
        <f t="shared" si="894"/>
        <v>0.36328689017018462</v>
      </c>
      <c r="BN668" s="8">
        <f t="shared" si="895"/>
        <v>0.63582605138589632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1.3243243243243199</v>
      </c>
      <c r="F669">
        <f>VLOOKUP(B669,home!$B$2:$E$405,3,FALSE)</f>
        <v>1.62</v>
      </c>
      <c r="G669">
        <f>VLOOKUP(C669,away!$B$2:$E$405,4,FALSE)</f>
        <v>1.04</v>
      </c>
      <c r="H669">
        <f>VLOOKUP(A669,away!$A$2:$E$405,3,FALSE)</f>
        <v>1.2432432432432401</v>
      </c>
      <c r="I669">
        <f>VLOOKUP(C669,away!$B$2:$E$405,3,FALSE)</f>
        <v>1.1299999999999999</v>
      </c>
      <c r="J669">
        <f>VLOOKUP(B669,home!$B$2:$E$405,4,FALSE)</f>
        <v>0.56999999999999995</v>
      </c>
      <c r="K669" s="3">
        <f t="shared" si="840"/>
        <v>2.2312216216216143</v>
      </c>
      <c r="L669" s="3">
        <f t="shared" si="841"/>
        <v>0.80077297297297079</v>
      </c>
      <c r="M669" s="5">
        <f t="shared" si="842"/>
        <v>4.8219364061210399E-2</v>
      </c>
      <c r="N669" s="5">
        <f t="shared" si="843"/>
        <v>0.10758808767421685</v>
      </c>
      <c r="O669" s="5">
        <f t="shared" si="844"/>
        <v>3.8612763514161472E-2</v>
      </c>
      <c r="P669" s="5">
        <f t="shared" si="845"/>
        <v>8.6153632823359264E-2</v>
      </c>
      <c r="Q669" s="5">
        <f t="shared" si="846"/>
        <v>0.1200264337238173</v>
      </c>
      <c r="R669" s="5">
        <f t="shared" si="847"/>
        <v>1.5460028716968666E-2</v>
      </c>
      <c r="S669" s="5">
        <f t="shared" si="848"/>
        <v>3.8482716400199922E-2</v>
      </c>
      <c r="T669" s="5">
        <f t="shared" si="849"/>
        <v>9.6113924168364423E-2</v>
      </c>
      <c r="U669" s="5">
        <f t="shared" si="850"/>
        <v>3.4494750344191555E-2</v>
      </c>
      <c r="V669" s="5">
        <f t="shared" si="851"/>
        <v>7.6396828059450174E-3</v>
      </c>
      <c r="W669" s="5">
        <f t="shared" si="852"/>
        <v>8.9268524696904952E-2</v>
      </c>
      <c r="X669" s="5">
        <f t="shared" si="853"/>
        <v>7.1483821914451642E-2</v>
      </c>
      <c r="Y669" s="5">
        <f t="shared" si="854"/>
        <v>2.8621156296952915E-2</v>
      </c>
      <c r="Z669" s="5">
        <f t="shared" si="855"/>
        <v>4.1266577193115007E-3</v>
      </c>
      <c r="AA669" s="5">
        <f t="shared" si="856"/>
        <v>9.2074879283595597E-3</v>
      </c>
      <c r="AB669" s="5">
        <f t="shared" si="857"/>
        <v>1.027197307328793E-2</v>
      </c>
      <c r="AC669" s="5">
        <f t="shared" si="858"/>
        <v>8.5311477059662967E-4</v>
      </c>
      <c r="AD669" s="5">
        <f t="shared" si="859"/>
        <v>4.9794465608499351E-2</v>
      </c>
      <c r="AE669" s="5">
        <f t="shared" si="860"/>
        <v>3.9874062262918376E-2</v>
      </c>
      <c r="AF669" s="5">
        <f t="shared" si="861"/>
        <v>1.5965035691393244E-2</v>
      </c>
      <c r="AG669" s="5">
        <f t="shared" si="862"/>
        <v>4.2614563647388522E-3</v>
      </c>
      <c r="AH669" s="5">
        <f t="shared" si="863"/>
        <v>8.2612899258373241E-4</v>
      </c>
      <c r="AI669" s="5">
        <f t="shared" si="864"/>
        <v>1.8432768705013058E-3</v>
      </c>
      <c r="AJ669" s="5">
        <f t="shared" si="865"/>
        <v>2.0563796040487699E-3</v>
      </c>
      <c r="AK669" s="5">
        <f t="shared" si="866"/>
        <v>1.5294128782717697E-3</v>
      </c>
      <c r="AL669" s="5">
        <f t="shared" si="867"/>
        <v>6.0970473695062193E-5</v>
      </c>
      <c r="AM669" s="5">
        <f t="shared" si="868"/>
        <v>2.2220497660555522E-2</v>
      </c>
      <c r="AN669" s="5">
        <f t="shared" si="869"/>
        <v>1.7793573972581987E-2</v>
      </c>
      <c r="AO669" s="5">
        <f t="shared" si="870"/>
        <v>7.1243065649194753E-3</v>
      </c>
      <c r="AP669" s="5">
        <f t="shared" si="871"/>
        <v>1.9016507161204739E-3</v>
      </c>
      <c r="AQ669" s="5">
        <f t="shared" si="872"/>
        <v>3.8069762437599263E-4</v>
      </c>
      <c r="AR669" s="5">
        <f t="shared" si="873"/>
        <v>1.3230835389008817E-4</v>
      </c>
      <c r="AS669" s="5">
        <f t="shared" si="874"/>
        <v>2.9520925992072893E-4</v>
      </c>
      <c r="AT669" s="5">
        <f t="shared" si="875"/>
        <v>3.2933864181902282E-4</v>
      </c>
      <c r="AU669" s="5">
        <f t="shared" si="876"/>
        <v>2.4494249948736667E-4</v>
      </c>
      <c r="AV669" s="5">
        <f t="shared" si="877"/>
        <v>1.3663025022756344E-4</v>
      </c>
      <c r="AW669" s="5">
        <f t="shared" si="878"/>
        <v>3.0260018206255687E-6</v>
      </c>
      <c r="AX669" s="5">
        <f t="shared" si="879"/>
        <v>8.2631424705706634E-3</v>
      </c>
      <c r="AY669" s="5">
        <f t="shared" si="880"/>
        <v>6.6169011622580895E-3</v>
      </c>
      <c r="AZ669" s="5">
        <f t="shared" si="881"/>
        <v>2.6493178077848572E-3</v>
      </c>
      <c r="BA669" s="5">
        <f t="shared" si="882"/>
        <v>7.0716736576337128E-4</v>
      </c>
      <c r="BB669" s="5">
        <f t="shared" si="883"/>
        <v>1.4157012846794975E-4</v>
      </c>
      <c r="BC669" s="5">
        <f t="shared" si="884"/>
        <v>2.267310653148911E-5</v>
      </c>
      <c r="BD669" s="5">
        <f t="shared" si="885"/>
        <v>1.7658158982287634E-5</v>
      </c>
      <c r="BE669" s="5">
        <f t="shared" si="886"/>
        <v>3.9399266119312086E-5</v>
      </c>
      <c r="BF669" s="5">
        <f t="shared" si="887"/>
        <v>4.3954247220716534E-5</v>
      </c>
      <c r="BG669" s="5">
        <f t="shared" si="888"/>
        <v>3.2690555586988159E-5</v>
      </c>
      <c r="BH669" s="5">
        <f t="shared" si="889"/>
        <v>1.823496861212781E-5</v>
      </c>
      <c r="BI669" s="5">
        <f t="shared" si="890"/>
        <v>8.137251247394209E-6</v>
      </c>
      <c r="BJ669" s="8">
        <f t="shared" si="891"/>
        <v>0.69081846698218774</v>
      </c>
      <c r="BK669" s="8">
        <f t="shared" si="892"/>
        <v>0.18802638249726436</v>
      </c>
      <c r="BL669" s="8">
        <f t="shared" si="893"/>
        <v>0.11560070537548835</v>
      </c>
      <c r="BM669" s="8">
        <f t="shared" si="894"/>
        <v>0.57589802690008074</v>
      </c>
      <c r="BN669" s="8">
        <f t="shared" si="895"/>
        <v>0.41606031051373399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1.3243243243243199</v>
      </c>
      <c r="F670">
        <f>VLOOKUP(B670,home!$B$2:$E$405,3,FALSE)</f>
        <v>0.94</v>
      </c>
      <c r="G670">
        <f>VLOOKUP(C670,away!$B$2:$E$405,4,FALSE)</f>
        <v>0.76</v>
      </c>
      <c r="H670">
        <f>VLOOKUP(A670,away!$A$2:$E$405,3,FALSE)</f>
        <v>1.2432432432432401</v>
      </c>
      <c r="I670">
        <f>VLOOKUP(C670,away!$B$2:$E$405,3,FALSE)</f>
        <v>2.0099999999999998</v>
      </c>
      <c r="J670">
        <f>VLOOKUP(B670,home!$B$2:$E$405,4,FALSE)</f>
        <v>1.41</v>
      </c>
      <c r="K670" s="3">
        <f t="shared" si="840"/>
        <v>0.94609729729729408</v>
      </c>
      <c r="L670" s="3">
        <f t="shared" si="841"/>
        <v>3.523475675675666</v>
      </c>
      <c r="M670" s="5">
        <f t="shared" si="842"/>
        <v>1.1452205207630456E-2</v>
      </c>
      <c r="N670" s="5">
        <f t="shared" si="843"/>
        <v>1.0834900395033171E-2</v>
      </c>
      <c r="O670" s="5">
        <f t="shared" si="844"/>
        <v>4.0351566481932104E-2</v>
      </c>
      <c r="P670" s="5">
        <f t="shared" si="845"/>
        <v>3.8176507990268047E-2</v>
      </c>
      <c r="Q670" s="5">
        <f t="shared" si="846"/>
        <v>5.1254349901131329E-3</v>
      </c>
      <c r="R670" s="5">
        <f t="shared" si="847"/>
        <v>7.1088881487248637E-2</v>
      </c>
      <c r="S670" s="5">
        <f t="shared" si="848"/>
        <v>3.1815832320222538E-2</v>
      </c>
      <c r="T670" s="5">
        <f t="shared" si="849"/>
        <v>1.8059345514920572E-2</v>
      </c>
      <c r="U670" s="5">
        <f t="shared" si="850"/>
        <v>6.7256998642973589E-2</v>
      </c>
      <c r="V670" s="5">
        <f t="shared" si="851"/>
        <v>1.1784410413819692E-2</v>
      </c>
      <c r="W670" s="5">
        <f t="shared" si="852"/>
        <v>1.6163867305396728E-3</v>
      </c>
      <c r="X670" s="5">
        <f t="shared" si="853"/>
        <v>5.6952993275414549E-3</v>
      </c>
      <c r="Y670" s="5">
        <f t="shared" si="854"/>
        <v>1.0033624323142148E-2</v>
      </c>
      <c r="Z670" s="5">
        <f t="shared" si="855"/>
        <v>8.3493314910436919E-2</v>
      </c>
      <c r="AA670" s="5">
        <f t="shared" si="856"/>
        <v>7.8992799579156239E-2</v>
      </c>
      <c r="AB670" s="5">
        <f t="shared" si="857"/>
        <v>3.7367437093893265E-2</v>
      </c>
      <c r="AC670" s="5">
        <f t="shared" si="858"/>
        <v>2.4552456828578254E-3</v>
      </c>
      <c r="AD670" s="5">
        <f t="shared" si="859"/>
        <v>3.8231477928769847E-4</v>
      </c>
      <c r="AE670" s="5">
        <f t="shared" si="860"/>
        <v>1.3470768252715167E-3</v>
      </c>
      <c r="AF670" s="5">
        <f t="shared" si="861"/>
        <v>2.3731962135552943E-3</v>
      </c>
      <c r="AG670" s="5">
        <f t="shared" si="862"/>
        <v>2.7872997106892245E-3</v>
      </c>
      <c r="AH670" s="5">
        <f t="shared" si="863"/>
        <v>7.3546666042113212E-2</v>
      </c>
      <c r="AI670" s="5">
        <f t="shared" si="864"/>
        <v>6.9582301967669999E-2</v>
      </c>
      <c r="AJ670" s="5">
        <f t="shared" si="865"/>
        <v>3.2915813915668377E-2</v>
      </c>
      <c r="AK670" s="5">
        <f t="shared" si="866"/>
        <v>1.0380520861318174E-2</v>
      </c>
      <c r="AL670" s="5">
        <f t="shared" si="867"/>
        <v>3.2738744977164755E-4</v>
      </c>
      <c r="AM670" s="5">
        <f t="shared" si="868"/>
        <v>7.2341395880180624E-5</v>
      </c>
      <c r="AN670" s="5">
        <f t="shared" si="869"/>
        <v>2.548931487282403E-4</v>
      </c>
      <c r="AO670" s="5">
        <f t="shared" si="870"/>
        <v>4.4905490472016727E-4</v>
      </c>
      <c r="AP670" s="5">
        <f t="shared" si="871"/>
        <v>5.274113446081211E-4</v>
      </c>
      <c r="AQ670" s="5">
        <f t="shared" si="872"/>
        <v>4.6458026095052771E-4</v>
      </c>
      <c r="AR670" s="5">
        <f t="shared" si="873"/>
        <v>5.1827977765285485E-2</v>
      </c>
      <c r="AS670" s="5">
        <f t="shared" si="874"/>
        <v>4.903430968812085E-2</v>
      </c>
      <c r="AT670" s="5">
        <f t="shared" si="875"/>
        <v>2.3195613935384825E-2</v>
      </c>
      <c r="AU670" s="5">
        <f t="shared" si="876"/>
        <v>7.3151025511396794E-3</v>
      </c>
      <c r="AV670" s="5">
        <f t="shared" si="877"/>
        <v>1.7301996882714478E-3</v>
      </c>
      <c r="AW670" s="5">
        <f t="shared" si="878"/>
        <v>3.031563054528859E-5</v>
      </c>
      <c r="AX670" s="5">
        <f t="shared" si="879"/>
        <v>1.1406999854158744E-5</v>
      </c>
      <c r="AY670" s="5">
        <f t="shared" si="880"/>
        <v>4.0192286518564209E-5</v>
      </c>
      <c r="AZ670" s="5">
        <f t="shared" si="881"/>
        <v>7.0808271948973991E-5</v>
      </c>
      <c r="BA670" s="5">
        <f t="shared" si="882"/>
        <v>8.3163741282945823E-5</v>
      </c>
      <c r="BB670" s="5">
        <f t="shared" si="883"/>
        <v>7.3256354877160947E-5</v>
      </c>
      <c r="BC670" s="5">
        <f t="shared" si="884"/>
        <v>5.1623396899668212E-5</v>
      </c>
      <c r="BD670" s="5">
        <f t="shared" si="885"/>
        <v>3.0435769829240449E-2</v>
      </c>
      <c r="BE670" s="5">
        <f t="shared" si="886"/>
        <v>2.8795199576606915E-2</v>
      </c>
      <c r="BF670" s="5">
        <f t="shared" si="887"/>
        <v>1.3621530247281992E-2</v>
      </c>
      <c r="BG670" s="5">
        <f t="shared" si="888"/>
        <v>4.2957643173356123E-3</v>
      </c>
      <c r="BH670" s="5">
        <f t="shared" si="889"/>
        <v>1.0160527526143445E-3</v>
      </c>
      <c r="BI670" s="5">
        <f t="shared" si="890"/>
        <v>1.9225695263198154E-4</v>
      </c>
      <c r="BJ670" s="8">
        <f t="shared" si="891"/>
        <v>6.0353610916362585E-2</v>
      </c>
      <c r="BK670" s="8">
        <f t="shared" si="892"/>
        <v>9.6051781351088772E-2</v>
      </c>
      <c r="BL670" s="8">
        <f t="shared" si="893"/>
        <v>0.69294276337588712</v>
      </c>
      <c r="BM670" s="8">
        <f t="shared" si="894"/>
        <v>0.75580209734557657</v>
      </c>
      <c r="BN670" s="8">
        <f t="shared" si="895"/>
        <v>0.17702949655222555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1.3243243243243199</v>
      </c>
      <c r="F671">
        <f>VLOOKUP(B671,home!$B$2:$E$405,3,FALSE)</f>
        <v>1.19</v>
      </c>
      <c r="G671">
        <f>VLOOKUP(C671,away!$B$2:$E$405,4,FALSE)</f>
        <v>1.4</v>
      </c>
      <c r="H671">
        <f>VLOOKUP(A671,away!$A$2:$E$405,3,FALSE)</f>
        <v>1.2432432432432401</v>
      </c>
      <c r="I671">
        <f>VLOOKUP(C671,away!$B$2:$E$405,3,FALSE)</f>
        <v>0.86</v>
      </c>
      <c r="J671">
        <f>VLOOKUP(B671,home!$B$2:$E$405,4,FALSE)</f>
        <v>1.1499999999999999</v>
      </c>
      <c r="K671" s="3">
        <f t="shared" si="840"/>
        <v>2.2063243243243167</v>
      </c>
      <c r="L671" s="3">
        <f t="shared" si="841"/>
        <v>1.2295675675675644</v>
      </c>
      <c r="M671" s="5">
        <f t="shared" si="842"/>
        <v>3.2196681463200767E-2</v>
      </c>
      <c r="N671" s="5">
        <f t="shared" si="843"/>
        <v>7.1036321474781686E-2</v>
      </c>
      <c r="O671" s="5">
        <f t="shared" si="844"/>
        <v>3.9587995310455454E-2</v>
      </c>
      <c r="P671" s="5">
        <f t="shared" si="845"/>
        <v>8.7343957004694842E-2</v>
      </c>
      <c r="Q671" s="5">
        <f t="shared" si="846"/>
        <v>7.836458199016634E-2</v>
      </c>
      <c r="R671" s="5">
        <f t="shared" si="847"/>
        <v>2.4338057549376433E-2</v>
      </c>
      <c r="S671" s="5">
        <f t="shared" si="848"/>
        <v>5.9237213887691514E-2</v>
      </c>
      <c r="T671" s="5">
        <f t="shared" si="849"/>
        <v>9.6354548461097783E-2</v>
      </c>
      <c r="U671" s="5">
        <f t="shared" si="850"/>
        <v>5.3697648377994289E-2</v>
      </c>
      <c r="V671" s="5">
        <f t="shared" si="851"/>
        <v>1.7855576095105342E-2</v>
      </c>
      <c r="W671" s="5">
        <f t="shared" si="852"/>
        <v>5.7632561136803755E-2</v>
      </c>
      <c r="X671" s="5">
        <f t="shared" si="853"/>
        <v>7.0863128009668722E-2</v>
      </c>
      <c r="Y671" s="5">
        <f t="shared" si="854"/>
        <v>4.3565501968538665E-2</v>
      </c>
      <c r="Z671" s="5">
        <f t="shared" si="855"/>
        <v>9.9750954067687261E-3</v>
      </c>
      <c r="AA671" s="5">
        <f t="shared" si="856"/>
        <v>2.2008295633409603E-2</v>
      </c>
      <c r="AB671" s="5">
        <f t="shared" si="857"/>
        <v>2.4278718996456131E-2</v>
      </c>
      <c r="AC671" s="5">
        <f t="shared" si="858"/>
        <v>3.0274406395878447E-3</v>
      </c>
      <c r="AD671" s="5">
        <f t="shared" si="859"/>
        <v>3.1789030377309617E-2</v>
      </c>
      <c r="AE671" s="5">
        <f t="shared" si="860"/>
        <v>3.9086760756359994E-2</v>
      </c>
      <c r="AF671" s="5">
        <f t="shared" si="861"/>
        <v>2.4029906673646448E-2</v>
      </c>
      <c r="AG671" s="5">
        <f t="shared" si="862"/>
        <v>9.8487979658636818E-3</v>
      </c>
      <c r="AH671" s="5">
        <f t="shared" si="863"/>
        <v>3.0662634488887505E-3</v>
      </c>
      <c r="AI671" s="5">
        <f t="shared" si="864"/>
        <v>6.7651716320698205E-3</v>
      </c>
      <c r="AJ671" s="5">
        <f t="shared" si="865"/>
        <v>7.463081365032243E-3</v>
      </c>
      <c r="AK671" s="5">
        <f t="shared" si="866"/>
        <v>5.4886593166940537E-3</v>
      </c>
      <c r="AL671" s="5">
        <f t="shared" si="867"/>
        <v>3.2851664586694174E-4</v>
      </c>
      <c r="AM671" s="5">
        <f t="shared" si="868"/>
        <v>1.402738219362855E-2</v>
      </c>
      <c r="AN671" s="5">
        <f t="shared" si="869"/>
        <v>1.724761420316042E-2</v>
      </c>
      <c r="AO671" s="5">
        <f t="shared" si="870"/>
        <v>1.0603553521061869E-2</v>
      </c>
      <c r="AP671" s="5">
        <f t="shared" si="871"/>
        <v>4.3459285034881745E-3</v>
      </c>
      <c r="AQ671" s="5">
        <f t="shared" si="872"/>
        <v>1.3359031847141245E-3</v>
      </c>
      <c r="AR671" s="5">
        <f t="shared" si="873"/>
        <v>7.5403561807429434E-4</v>
      </c>
      <c r="AS671" s="5">
        <f t="shared" si="874"/>
        <v>1.6636471255642357E-3</v>
      </c>
      <c r="AT671" s="5">
        <f t="shared" si="875"/>
        <v>1.8352725601123024E-3</v>
      </c>
      <c r="AU671" s="5">
        <f t="shared" si="876"/>
        <v>1.3497354970469116E-3</v>
      </c>
      <c r="AV671" s="5">
        <f t="shared" si="877"/>
        <v>7.4448856463464348E-4</v>
      </c>
      <c r="AW671" s="5">
        <f t="shared" si="878"/>
        <v>2.4755780968645343E-5</v>
      </c>
      <c r="AX671" s="5">
        <f t="shared" si="879"/>
        <v>5.158159090066076E-3</v>
      </c>
      <c r="AY671" s="5">
        <f t="shared" si="880"/>
        <v>6.3423051254990655E-3</v>
      </c>
      <c r="AZ671" s="5">
        <f t="shared" si="881"/>
        <v>3.8991463429655917E-3</v>
      </c>
      <c r="BA671" s="5">
        <f t="shared" si="882"/>
        <v>1.5980879615033888E-3</v>
      </c>
      <c r="BB671" s="5">
        <f t="shared" si="883"/>
        <v>4.9123928189618216E-4</v>
      </c>
      <c r="BC671" s="5">
        <f t="shared" si="884"/>
        <v>1.2080237778694515E-4</v>
      </c>
      <c r="BD671" s="5">
        <f t="shared" si="885"/>
        <v>1.5452295679581912E-4</v>
      </c>
      <c r="BE671" s="5">
        <f t="shared" si="886"/>
        <v>3.4092775824513116E-4</v>
      </c>
      <c r="BF671" s="5">
        <f t="shared" si="887"/>
        <v>3.760986029267966E-4</v>
      </c>
      <c r="BG671" s="5">
        <f t="shared" si="888"/>
        <v>2.7659849866059461E-4</v>
      </c>
      <c r="BH671" s="5">
        <f t="shared" si="889"/>
        <v>1.5256649891661427E-4</v>
      </c>
      <c r="BI671" s="5">
        <f t="shared" si="890"/>
        <v>6.7322235527345054E-5</v>
      </c>
      <c r="BJ671" s="8">
        <f t="shared" si="891"/>
        <v>0.5877412606000072</v>
      </c>
      <c r="BK671" s="8">
        <f t="shared" si="892"/>
        <v>0.20633169086164635</v>
      </c>
      <c r="BL671" s="8">
        <f t="shared" si="893"/>
        <v>0.19440910754688148</v>
      </c>
      <c r="BM671" s="8">
        <f t="shared" si="894"/>
        <v>0.65927201027809756</v>
      </c>
      <c r="BN671" s="8">
        <f t="shared" si="895"/>
        <v>0.33286759479267553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1.3248407643312099</v>
      </c>
      <c r="F672">
        <f>VLOOKUP(B672,home!$B$2:$E$405,3,FALSE)</f>
        <v>0.67</v>
      </c>
      <c r="G672">
        <f>VLOOKUP(C672,away!$B$2:$E$405,4,FALSE)</f>
        <v>0.34</v>
      </c>
      <c r="H672">
        <f>VLOOKUP(A672,away!$A$2:$E$405,3,FALSE)</f>
        <v>1.07643312101911</v>
      </c>
      <c r="I672">
        <f>VLOOKUP(C672,away!$B$2:$E$405,3,FALSE)</f>
        <v>0.34</v>
      </c>
      <c r="J672">
        <f>VLOOKUP(B672,home!$B$2:$E$405,4,FALSE)</f>
        <v>1.45</v>
      </c>
      <c r="K672" s="3">
        <f t="shared" si="840"/>
        <v>0.30179872611464964</v>
      </c>
      <c r="L672" s="3">
        <f t="shared" si="841"/>
        <v>0.53068152866242124</v>
      </c>
      <c r="M672" s="5">
        <f t="shared" si="842"/>
        <v>0.43496911310223035</v>
      </c>
      <c r="N672" s="5">
        <f t="shared" si="843"/>
        <v>0.13127312423347209</v>
      </c>
      <c r="O672" s="5">
        <f t="shared" si="844"/>
        <v>0.23083007386202917</v>
      </c>
      <c r="P672" s="5">
        <f t="shared" si="845"/>
        <v>6.9664222240510887E-2</v>
      </c>
      <c r="Q672" s="5">
        <f t="shared" si="846"/>
        <v>1.9809030833376009E-2</v>
      </c>
      <c r="R672" s="5">
        <f t="shared" si="847"/>
        <v>6.1248628229180618E-2</v>
      </c>
      <c r="S672" s="5">
        <f t="shared" si="848"/>
        <v>2.7893382048225297E-3</v>
      </c>
      <c r="T672" s="5">
        <f t="shared" si="849"/>
        <v>1.0512286763977016E-2</v>
      </c>
      <c r="U672" s="5">
        <f t="shared" si="850"/>
        <v>1.8484757975836479E-2</v>
      </c>
      <c r="V672" s="5">
        <f t="shared" si="851"/>
        <v>4.9637515950097214E-5</v>
      </c>
      <c r="W672" s="5">
        <f t="shared" si="852"/>
        <v>1.9927800903595653E-3</v>
      </c>
      <c r="X672" s="5">
        <f t="shared" si="853"/>
        <v>1.0575315846400519E-3</v>
      </c>
      <c r="Y672" s="5">
        <f t="shared" si="854"/>
        <v>2.8060623897278766E-4</v>
      </c>
      <c r="Z672" s="5">
        <f t="shared" si="855"/>
        <v>1.0834505219045965E-2</v>
      </c>
      <c r="AA672" s="5">
        <f t="shared" si="856"/>
        <v>3.269839873190595E-3</v>
      </c>
      <c r="AB672" s="5">
        <f t="shared" si="857"/>
        <v>4.9341675416390461E-4</v>
      </c>
      <c r="AC672" s="5">
        <f t="shared" si="858"/>
        <v>4.9686846123855646E-7</v>
      </c>
      <c r="AD672" s="5">
        <f t="shared" si="859"/>
        <v>1.5035462317428833E-4</v>
      </c>
      <c r="AE672" s="5">
        <f t="shared" si="860"/>
        <v>7.9790421267593624E-5</v>
      </c>
      <c r="AF672" s="5">
        <f t="shared" si="861"/>
        <v>2.1171651365452574E-5</v>
      </c>
      <c r="AG672" s="5">
        <f t="shared" si="862"/>
        <v>3.7451347703087364E-6</v>
      </c>
      <c r="AH672" s="5">
        <f t="shared" si="863"/>
        <v>1.4374179479860732E-3</v>
      </c>
      <c r="AI672" s="5">
        <f t="shared" si="864"/>
        <v>4.3381090559653062E-4</v>
      </c>
      <c r="AJ672" s="5">
        <f t="shared" si="865"/>
        <v>6.5461789341837744E-5</v>
      </c>
      <c r="AK672" s="5">
        <f t="shared" si="866"/>
        <v>6.5854282108507253E-6</v>
      </c>
      <c r="AL672" s="5">
        <f t="shared" si="867"/>
        <v>3.1831184206303146E-9</v>
      </c>
      <c r="AM672" s="5">
        <f t="shared" si="868"/>
        <v>9.0753667478896837E-6</v>
      </c>
      <c r="AN672" s="5">
        <f t="shared" si="869"/>
        <v>4.8161294989422035E-6</v>
      </c>
      <c r="AO672" s="5">
        <f t="shared" si="870"/>
        <v>1.2779154823674146E-6</v>
      </c>
      <c r="AP672" s="5">
        <f t="shared" si="871"/>
        <v>2.2605538056137164E-7</v>
      </c>
      <c r="AQ672" s="5">
        <f t="shared" si="872"/>
        <v>2.9990853729668515E-8</v>
      </c>
      <c r="AR672" s="5">
        <f t="shared" si="873"/>
        <v>1.5256223079281007E-4</v>
      </c>
      <c r="AS672" s="5">
        <f t="shared" si="874"/>
        <v>4.6043086906479252E-5</v>
      </c>
      <c r="AT672" s="5">
        <f t="shared" si="875"/>
        <v>6.9478724873807716E-6</v>
      </c>
      <c r="AU672" s="5">
        <f t="shared" si="876"/>
        <v>6.9895302196617961E-7</v>
      </c>
      <c r="AV672" s="5">
        <f t="shared" si="877"/>
        <v>5.2735782910844446E-8</v>
      </c>
      <c r="AW672" s="5">
        <f t="shared" si="878"/>
        <v>1.4161252577933449E-11</v>
      </c>
      <c r="AX672" s="5">
        <f t="shared" si="879"/>
        <v>4.5648902058939244E-7</v>
      </c>
      <c r="AY672" s="5">
        <f t="shared" si="880"/>
        <v>2.4225029126399019E-7</v>
      </c>
      <c r="AZ672" s="5">
        <f t="shared" si="881"/>
        <v>6.4278877443445551E-8</v>
      </c>
      <c r="BA672" s="5">
        <f t="shared" si="882"/>
        <v>1.1370537647464037E-8</v>
      </c>
      <c r="BB672" s="5">
        <f t="shared" si="883"/>
        <v>1.5085335751174562E-9</v>
      </c>
      <c r="BC672" s="5">
        <f t="shared" si="884"/>
        <v>1.601101807363839E-10</v>
      </c>
      <c r="BD672" s="5">
        <f t="shared" si="885"/>
        <v>1.3493659642212917E-5</v>
      </c>
      <c r="BE672" s="5">
        <f t="shared" si="886"/>
        <v>4.0723692906445171E-6</v>
      </c>
      <c r="BF672" s="5">
        <f t="shared" si="887"/>
        <v>6.1451793209246735E-7</v>
      </c>
      <c r="BG672" s="5">
        <f t="shared" si="888"/>
        <v>6.1820243026705137E-8</v>
      </c>
      <c r="BH672" s="5">
        <f t="shared" si="889"/>
        <v>4.6643176483894164E-9</v>
      </c>
      <c r="BI672" s="5">
        <f t="shared" si="890"/>
        <v>2.8153702489560099E-10</v>
      </c>
      <c r="BJ672" s="8">
        <f t="shared" si="891"/>
        <v>0.16519662309070929</v>
      </c>
      <c r="BK672" s="8">
        <f t="shared" si="892"/>
        <v>0.50747305336538484</v>
      </c>
      <c r="BL672" s="8">
        <f t="shared" si="893"/>
        <v>0.31649454495749024</v>
      </c>
      <c r="BM672" s="8">
        <f t="shared" si="894"/>
        <v>5.2204291895701228E-2</v>
      </c>
      <c r="BN672" s="8">
        <f t="shared" si="895"/>
        <v>0.9477941925007991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1.3248407643312099</v>
      </c>
      <c r="F673">
        <f>VLOOKUP(B673,home!$B$2:$E$405,3,FALSE)</f>
        <v>0.85</v>
      </c>
      <c r="G673">
        <f>VLOOKUP(C673,away!$B$2:$E$405,4,FALSE)</f>
        <v>0.47</v>
      </c>
      <c r="H673">
        <f>VLOOKUP(A673,away!$A$2:$E$405,3,FALSE)</f>
        <v>1.07643312101911</v>
      </c>
      <c r="I673">
        <f>VLOOKUP(C673,away!$B$2:$E$405,3,FALSE)</f>
        <v>0.66</v>
      </c>
      <c r="J673">
        <f>VLOOKUP(B673,home!$B$2:$E$405,4,FALSE)</f>
        <v>1.1599999999999999</v>
      </c>
      <c r="K673" s="3">
        <f t="shared" si="840"/>
        <v>0.52927388535031827</v>
      </c>
      <c r="L673" s="3">
        <f t="shared" si="841"/>
        <v>0.82411719745223067</v>
      </c>
      <c r="M673" s="5">
        <f t="shared" si="842"/>
        <v>0.25836264433208944</v>
      </c>
      <c r="N673" s="5">
        <f t="shared" si="843"/>
        <v>0.13674460059502738</v>
      </c>
      <c r="O673" s="5">
        <f t="shared" si="844"/>
        <v>0.21292109837330894</v>
      </c>
      <c r="P673" s="5">
        <f t="shared" si="845"/>
        <v>0.11269357700909857</v>
      </c>
      <c r="Q673" s="5">
        <f t="shared" si="846"/>
        <v>3.6187673028803789E-2</v>
      </c>
      <c r="R673" s="5">
        <f t="shared" si="847"/>
        <v>8.7735969434931033E-2</v>
      </c>
      <c r="S673" s="5">
        <f t="shared" si="848"/>
        <v>1.228877565866463E-2</v>
      </c>
      <c r="T673" s="5">
        <f t="shared" si="849"/>
        <v>2.9822883678815453E-2</v>
      </c>
      <c r="U673" s="5">
        <f t="shared" si="850"/>
        <v>4.6436357427802721E-2</v>
      </c>
      <c r="V673" s="5">
        <f t="shared" si="851"/>
        <v>5.9557375238005264E-4</v>
      </c>
      <c r="W673" s="5">
        <f t="shared" si="852"/>
        <v>6.3843967685806354E-3</v>
      </c>
      <c r="X673" s="5">
        <f t="shared" si="853"/>
        <v>5.2614911723457497E-3</v>
      </c>
      <c r="Y673" s="5">
        <f t="shared" si="854"/>
        <v>2.1680426796866154E-3</v>
      </c>
      <c r="Z673" s="5">
        <f t="shared" si="855"/>
        <v>2.4101573748823314E-2</v>
      </c>
      <c r="AA673" s="5">
        <f t="shared" si="856"/>
        <v>1.2756333581096953E-2</v>
      </c>
      <c r="AB673" s="5">
        <f t="shared" si="857"/>
        <v>3.3757971186459622E-3</v>
      </c>
      <c r="AC673" s="5">
        <f t="shared" si="858"/>
        <v>1.6236223095919297E-5</v>
      </c>
      <c r="AD673" s="5">
        <f t="shared" si="859"/>
        <v>8.4477362083117233E-4</v>
      </c>
      <c r="AE673" s="5">
        <f t="shared" si="860"/>
        <v>6.9619246888095901E-4</v>
      </c>
      <c r="AF673" s="5">
        <f t="shared" si="861"/>
        <v>2.8687209317076258E-4</v>
      </c>
      <c r="AG673" s="5">
        <f t="shared" si="862"/>
        <v>7.8805408483714697E-5</v>
      </c>
      <c r="AH673" s="5">
        <f t="shared" si="863"/>
        <v>4.9656303530171298E-3</v>
      </c>
      <c r="AI673" s="5">
        <f t="shared" si="864"/>
        <v>2.6281784701548492E-3</v>
      </c>
      <c r="AJ673" s="5">
        <f t="shared" si="865"/>
        <v>6.9551311514645631E-4</v>
      </c>
      <c r="AK673" s="5">
        <f t="shared" si="866"/>
        <v>1.2270564292188942E-4</v>
      </c>
      <c r="AL673" s="5">
        <f t="shared" si="867"/>
        <v>2.832790417557482E-7</v>
      </c>
      <c r="AM673" s="5">
        <f t="shared" si="868"/>
        <v>8.942332330775424E-5</v>
      </c>
      <c r="AN673" s="5">
        <f t="shared" si="869"/>
        <v>7.3695298591251149E-5</v>
      </c>
      <c r="AO673" s="5">
        <f t="shared" si="870"/>
        <v>3.0366781470213607E-5</v>
      </c>
      <c r="AP673" s="5">
        <f t="shared" si="871"/>
        <v>8.3419289469589238E-6</v>
      </c>
      <c r="AQ673" s="5">
        <f t="shared" si="872"/>
        <v>1.7186817762783563E-6</v>
      </c>
      <c r="AR673" s="5">
        <f t="shared" si="873"/>
        <v>8.1845227402244178E-4</v>
      </c>
      <c r="AS673" s="5">
        <f t="shared" si="874"/>
        <v>4.3318541504566119E-4</v>
      </c>
      <c r="AT673" s="5">
        <f t="shared" si="875"/>
        <v>1.1463686384915366E-4</v>
      </c>
      <c r="AU673" s="5">
        <f t="shared" si="876"/>
        <v>2.0224766111272337E-5</v>
      </c>
      <c r="AV673" s="5">
        <f t="shared" si="877"/>
        <v>2.676110135003639E-6</v>
      </c>
      <c r="AW673" s="5">
        <f t="shared" si="878"/>
        <v>3.4322695473356414E-9</v>
      </c>
      <c r="AX673" s="5">
        <f t="shared" si="879"/>
        <v>7.8882382946721244E-6</v>
      </c>
      <c r="AY673" s="5">
        <f t="shared" si="880"/>
        <v>6.5008328362405537E-6</v>
      </c>
      <c r="AZ673" s="5">
        <f t="shared" si="881"/>
        <v>2.6787240690540003E-6</v>
      </c>
      <c r="BA673" s="5">
        <f t="shared" si="882"/>
        <v>7.3586085751220623E-7</v>
      </c>
      <c r="BB673" s="5">
        <f t="shared" si="883"/>
        <v>1.5160889690193864E-7</v>
      </c>
      <c r="BC673" s="5">
        <f t="shared" si="884"/>
        <v>2.4988699844729977E-8</v>
      </c>
      <c r="BD673" s="5">
        <f t="shared" si="885"/>
        <v>1.1241676571929659E-4</v>
      </c>
      <c r="BE673" s="5">
        <f t="shared" si="886"/>
        <v>5.9499258370768581E-5</v>
      </c>
      <c r="BF673" s="5">
        <f t="shared" si="887"/>
        <v>1.5745701826679569E-5</v>
      </c>
      <c r="BG673" s="5">
        <f t="shared" si="888"/>
        <v>2.7779295944581001E-6</v>
      </c>
      <c r="BH673" s="5">
        <f t="shared" si="889"/>
        <v>3.6757139742211812E-7</v>
      </c>
      <c r="BI673" s="5">
        <f t="shared" si="890"/>
        <v>3.8909188331450088E-8</v>
      </c>
      <c r="BJ673" s="8">
        <f t="shared" si="891"/>
        <v>0.21869725778237295</v>
      </c>
      <c r="BK673" s="8">
        <f t="shared" si="892"/>
        <v>0.38396359108720668</v>
      </c>
      <c r="BL673" s="8">
        <f t="shared" si="893"/>
        <v>0.37321760508228635</v>
      </c>
      <c r="BM673" s="8">
        <f t="shared" si="894"/>
        <v>0.15532796752686348</v>
      </c>
      <c r="BN673" s="8">
        <f t="shared" si="895"/>
        <v>0.84464556277325908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1.3248407643312099</v>
      </c>
      <c r="F674">
        <f>VLOOKUP(B674,home!$B$2:$E$405,3,FALSE)</f>
        <v>0.47</v>
      </c>
      <c r="G674">
        <f>VLOOKUP(C674,away!$B$2:$E$405,4,FALSE)</f>
        <v>1.6</v>
      </c>
      <c r="H674">
        <f>VLOOKUP(A674,away!$A$2:$E$405,3,FALSE)</f>
        <v>1.07643312101911</v>
      </c>
      <c r="I674">
        <f>VLOOKUP(C674,away!$B$2:$E$405,3,FALSE)</f>
        <v>0.66</v>
      </c>
      <c r="J674">
        <f>VLOOKUP(B674,home!$B$2:$E$405,4,FALSE)</f>
        <v>0.35</v>
      </c>
      <c r="K674" s="3">
        <f t="shared" ref="K674:K736" si="896">E674*F674*G674</f>
        <v>0.99628025477706983</v>
      </c>
      <c r="L674" s="3">
        <f t="shared" ref="L674:L736" si="897">H674*I674*J674</f>
        <v>0.2486560509554144</v>
      </c>
      <c r="M674" s="5">
        <f t="shared" ref="M674:M736" si="898">_xlfn.POISSON.DIST(0,K674,FALSE) * _xlfn.POISSON.DIST(0,L674,FALSE)</f>
        <v>0.28795924890009622</v>
      </c>
      <c r="N674" s="5">
        <f t="shared" ref="N674:N736" si="899">_xlfn.POISSON.DIST(1,K674,FALSE) * _xlfn.POISSON.DIST(0,L674,FALSE)</f>
        <v>0.2868881138596015</v>
      </c>
      <c r="O674" s="5">
        <f t="shared" ref="O674:O736" si="900">_xlfn.POISSON.DIST(0,K674,FALSE) * _xlfn.POISSON.DIST(1,L674,FALSE)</f>
        <v>7.1602809667585185E-2</v>
      </c>
      <c r="P674" s="5">
        <f t="shared" ref="P674:P736" si="901">_xlfn.POISSON.DIST(1,K674,FALSE) * _xlfn.POISSON.DIST(1,L674,FALSE)</f>
        <v>7.1336465458375811E-2</v>
      </c>
      <c r="Q674" s="5">
        <f t="shared" ref="Q674:Q736" si="902">_xlfn.POISSON.DIST(2,K674,FALSE) * _xlfn.POISSON.DIST(0,L674,FALSE)</f>
        <v>0.14291048158427841</v>
      </c>
      <c r="R674" s="5">
        <f t="shared" ref="R674:R736" si="903">_xlfn.POISSON.DIST(0,K674,FALSE) * _xlfn.POISSON.DIST(2,L674,FALSE)</f>
        <v>8.9022359446269527E-3</v>
      </c>
      <c r="S674" s="5">
        <f t="shared" ref="S674:S736" si="904">_xlfn.POISSON.DIST(2,K674,FALSE) * _xlfn.POISSON.DIST(2,L674,FALSE)</f>
        <v>4.4180655105990107E-3</v>
      </c>
      <c r="T674" s="5">
        <f t="shared" ref="T674:T736" si="905">_xlfn.POISSON.DIST(2,K674,FALSE) * _xlfn.POISSON.DIST(1,L674,FALSE)</f>
        <v>3.5535555990883143E-2</v>
      </c>
      <c r="U674" s="5">
        <f t="shared" ref="U674:U736" si="906">_xlfn.POISSON.DIST(1,K674,FALSE) * _xlfn.POISSON.DIST(2,L674,FALSE)</f>
        <v>8.8691218949985291E-3</v>
      </c>
      <c r="V674" s="5">
        <f t="shared" ref="V674:V736" si="907">_xlfn.POISSON.DIST(3,K674,FALSE) * _xlfn.POISSON.DIST(3,L674,FALSE)</f>
        <v>1.2161025441910975E-4</v>
      </c>
      <c r="W674" s="5">
        <f t="shared" ref="W674:W736" si="908">_xlfn.POISSON.DIST(3,K674,FALSE) * _xlfn.POISSON.DIST(0,L674,FALSE)</f>
        <v>4.7459630334366218E-2</v>
      </c>
      <c r="X674" s="5">
        <f t="shared" ref="X674:X736" si="909">_xlfn.POISSON.DIST(3,K674,FALSE) * _xlfn.POISSON.DIST(1,L674,FALSE)</f>
        <v>1.1801124258747298E-2</v>
      </c>
      <c r="Y674" s="5">
        <f t="shared" ref="Y674:Y736" si="910">_xlfn.POISSON.DIST(3,K674,FALSE) * _xlfn.POISSON.DIST(2,L674,FALSE)</f>
        <v>1.4672104775071229E-3</v>
      </c>
      <c r="Z674" s="5">
        <f t="shared" ref="Z674:Z736" si="911">_xlfn.POISSON.DIST(0,K674,FALSE) * _xlfn.POISSON.DIST(3,L674,FALSE)</f>
        <v>7.3786494488809417E-4</v>
      </c>
      <c r="AA674" s="5">
        <f t="shared" ref="AA674:AA736" si="912">_xlfn.POISSON.DIST(1,K674,FALSE) * _xlfn.POISSON.DIST(3,L674,FALSE)</f>
        <v>7.3512027528417894E-4</v>
      </c>
      <c r="AB674" s="5">
        <f t="shared" ref="AB674:AB736" si="913">_xlfn.POISSON.DIST(2,K674,FALSE) * _xlfn.POISSON.DIST(3,L674,FALSE)</f>
        <v>3.6619290757595579E-4</v>
      </c>
      <c r="AC674" s="5">
        <f t="shared" ref="AC674:AC736" si="914">_xlfn.POISSON.DIST(4,K674,FALSE) * _xlfn.POISSON.DIST(4,L674,FALSE)</f>
        <v>1.8829152360293855E-6</v>
      </c>
      <c r="AD674" s="5">
        <f t="shared" ref="AD674:AD736" si="915">_xlfn.POISSON.DIST(4,K674,FALSE) * _xlfn.POISSON.DIST(0,L674,FALSE)</f>
        <v>1.1820773150286977E-2</v>
      </c>
      <c r="AE674" s="5">
        <f t="shared" ref="AE674:AE736" si="916">_xlfn.POISSON.DIST(4,K674,FALSE) * _xlfn.POISSON.DIST(1,L674,FALSE)</f>
        <v>2.9393067707901535E-3</v>
      </c>
      <c r="AF674" s="5">
        <f t="shared" ref="AF674:AF736" si="917">_xlfn.POISSON.DIST(4,K674,FALSE) * _xlfn.POISSON.DIST(2,L674,FALSE)</f>
        <v>3.6543820708559552E-4</v>
      </c>
      <c r="AG674" s="5">
        <f t="shared" ref="AG674:AG736" si="918">_xlfn.POISSON.DIST(4,K674,FALSE) * _xlfn.POISSON.DIST(3,L674,FALSE)</f>
        <v>3.0289473814043726E-5</v>
      </c>
      <c r="AH674" s="5">
        <f t="shared" ref="AH674:AH736" si="919">_xlfn.POISSON.DIST(0,K674,FALSE) * _xlfn.POISSON.DIST(4,L674,FALSE)</f>
        <v>4.5868645833576961E-5</v>
      </c>
      <c r="AI674" s="5">
        <f t="shared" ref="AI674:AI736" si="920">_xlfn.POISSON.DIST(1,K674,FALSE) * _xlfn.POISSON.DIST(4,L674,FALSE)</f>
        <v>4.5698026157355235E-5</v>
      </c>
      <c r="AJ674" s="5">
        <f t="shared" ref="AJ674:AJ736" si="921">_xlfn.POISSON.DIST(2,K674,FALSE) * _xlfn.POISSON.DIST(4,L674,FALSE)</f>
        <v>2.2764020571429537E-5</v>
      </c>
      <c r="AK674" s="5">
        <f t="shared" ref="AK674:AK736" si="922">_xlfn.POISSON.DIST(3,K674,FALSE) * _xlfn.POISSON.DIST(4,L674,FALSE)</f>
        <v>7.5597814048847605E-6</v>
      </c>
      <c r="AL674" s="5">
        <f t="shared" ref="AL674:AL736" si="923">_xlfn.POISSON.DIST(5,K674,FALSE) * _xlfn.POISSON.DIST(5,L674,FALSE)</f>
        <v>1.8658267544330288E-8</v>
      </c>
      <c r="AM674" s="5">
        <f t="shared" ref="AM674:AM736" si="924">_xlfn.POISSON.DIST(5,K674,FALSE) * _xlfn.POISSON.DIST(0,L674,FALSE)</f>
        <v>2.3553605771659721E-3</v>
      </c>
      <c r="AN674" s="5">
        <f t="shared" ref="AN674:AN736" si="925">_xlfn.POISSON.DIST(5,K674,FALSE) * _xlfn.POISSON.DIST(1,L674,FALSE)</f>
        <v>5.8567465969415629E-4</v>
      </c>
      <c r="AO674" s="5">
        <f t="shared" ref="AO674:AO736" si="926">_xlfn.POISSON.DIST(5,K674,FALSE) * _xlfn.POISSON.DIST(2,L674,FALSE)</f>
        <v>7.2815774012102567E-5</v>
      </c>
      <c r="AP674" s="5">
        <f t="shared" ref="AP674:AP736" si="927">_xlfn.POISSON.DIST(5,K674,FALSE) * _xlfn.POISSON.DIST(3,L674,FALSE)</f>
        <v>6.0353609377037759E-6</v>
      </c>
      <c r="AQ674" s="5">
        <f t="shared" ref="AQ674:AQ736" si="928">_xlfn.POISSON.DIST(5,K674,FALSE) * _xlfn.POISSON.DIST(4,L674,FALSE)</f>
        <v>3.7518225421499668E-7</v>
      </c>
      <c r="AR674" s="5">
        <f t="shared" ref="AR674:AR736" si="929">_xlfn.POISSON.DIST(0,K674,FALSE) * _xlfn.POISSON.DIST(5,L674,FALSE)</f>
        <v>2.2811032671299537E-6</v>
      </c>
      <c r="AS674" s="5">
        <f t="shared" ref="AS674:AS736" si="930">_xlfn.POISSON.DIST(1,K674,FALSE) * _xlfn.POISSON.DIST(5,L674,FALSE)</f>
        <v>2.2726181441490365E-6</v>
      </c>
      <c r="AT674" s="5">
        <f t="shared" ref="AT674:AT736" si="931">_xlfn.POISSON.DIST(2,K674,FALSE) * _xlfn.POISSON.DIST(5,L674,FALSE)</f>
        <v>1.1320822918318968E-6</v>
      </c>
      <c r="AU674" s="5">
        <f t="shared" ref="AU674:AU736" si="932">_xlfn.POISSON.DIST(3,K674,FALSE) * _xlfn.POISSON.DIST(5,L674,FALSE)</f>
        <v>3.7595707804496382E-7</v>
      </c>
      <c r="AV674" s="5">
        <f t="shared" ref="AV674:AV736" si="933">_xlfn.POISSON.DIST(4,K674,FALSE) * _xlfn.POISSON.DIST(5,L674,FALSE)</f>
        <v>9.3639653374969795E-8</v>
      </c>
      <c r="AW674" s="5">
        <f t="shared" ref="AW674:AW736" si="934">_xlfn.POISSON.DIST(6,K674,FALSE) * _xlfn.POISSON.DIST(6,L674,FALSE)</f>
        <v>1.2839537223035559E-10</v>
      </c>
      <c r="AX674" s="5">
        <f t="shared" ref="AX674:AX736" si="935">_xlfn.POISSON.DIST(6,K674,FALSE) * _xlfn.POISSON.DIST(0,L674,FALSE)</f>
        <v>3.9109987265179664E-4</v>
      </c>
      <c r="AY674" s="5">
        <f t="shared" ref="AY674:AY736" si="936">_xlfn.POISSON.DIST(6,K674,FALSE) * _xlfn.POISSON.DIST(1,L674,FALSE)</f>
        <v>9.7249349862761243E-5</v>
      </c>
      <c r="AZ674" s="5">
        <f t="shared" ref="AZ674:AZ736" si="937">_xlfn.POISSON.DIST(6,K674,FALSE) * _xlfn.POISSON.DIST(2,L674,FALSE)</f>
        <v>1.2090819647427842E-5</v>
      </c>
      <c r="BA674" s="5">
        <f t="shared" ref="BA674:BA736" si="938">_xlfn.POISSON.DIST(6,K674,FALSE) * _xlfn.POISSON.DIST(3,L674,FALSE)</f>
        <v>1.0021518221145151E-6</v>
      </c>
      <c r="BB674" s="5">
        <f t="shared" ref="BB674:BB736" si="939">_xlfn.POISSON.DIST(6,K674,FALSE) * _xlfn.POISSON.DIST(4,L674,FALSE)</f>
        <v>6.2297778636192016E-8</v>
      </c>
      <c r="BC674" s="5">
        <f t="shared" ref="BC674:BC736" si="940">_xlfn.POISSON.DIST(6,K674,FALSE) * _xlfn.POISSON.DIST(5,L674,FALSE)</f>
        <v>3.0981439237940176E-9</v>
      </c>
      <c r="BD674" s="5">
        <f t="shared" ref="BD674:BD736" si="941">_xlfn.POISSON.DIST(0,K674,FALSE) * _xlfn.POISSON.DIST(6,L674,FALSE)</f>
        <v>9.4535021704338113E-8</v>
      </c>
      <c r="BE674" s="5">
        <f t="shared" ref="BE674:BE736" si="942">_xlfn.POISSON.DIST(1,K674,FALSE) * _xlfn.POISSON.DIST(6,L674,FALSE)</f>
        <v>9.4183375508953803E-8</v>
      </c>
      <c r="BF674" s="5">
        <f t="shared" ref="BF674:BF736" si="943">_xlfn.POISSON.DIST(2,K674,FALSE) * _xlfn.POISSON.DIST(6,L674,FALSE)</f>
        <v>4.6916518673912463E-8</v>
      </c>
      <c r="BG674" s="5">
        <f t="shared" ref="BG674:BG736" si="944">_xlfn.POISSON.DIST(3,K674,FALSE) * _xlfn.POISSON.DIST(6,L674,FALSE)</f>
        <v>1.558066705923289E-8</v>
      </c>
      <c r="BH674" s="5">
        <f t="shared" ref="BH674:BH736" si="945">_xlfn.POISSON.DIST(4,K674,FALSE) * _xlfn.POISSON.DIST(6,L674,FALSE)</f>
        <v>3.8806777368423093E-9</v>
      </c>
      <c r="BI674" s="5">
        <f t="shared" ref="BI674:BI736" si="946">_xlfn.POISSON.DIST(5,K674,FALSE) * _xlfn.POISSON.DIST(6,L674,FALSE)</f>
        <v>7.7324852087379205E-10</v>
      </c>
      <c r="BJ674" s="8">
        <f t="shared" ref="BJ674:BJ736" si="947">SUM(N674,Q674,T674,W674,X674,Y674,AD674,AE674,AF674,AG674,AM674,AN674,AO674,AP674,AQ674,AX674,AY674,AZ674,BA674,BB674,BC674)</f>
        <v>0.5447396932513312</v>
      </c>
      <c r="BK674" s="8">
        <f t="shared" ref="BK674:BK736" si="948">SUM(M674,P674,S674,V674,AC674,AL674,AY674)</f>
        <v>0.36393454104685646</v>
      </c>
      <c r="BL674" s="8">
        <f t="shared" ref="BL674:BL736" si="949">SUM(O674,R674,U674,AA674,AB674,AH674,AI674,AJ674,AK674,AR674,AS674,AT674,AU674,AV674,BD674,BE674,BF674,BG674,BH674,BI674)</f>
        <v>9.0603782433981761E-2</v>
      </c>
      <c r="BM674" s="8">
        <f t="shared" ref="BM674:BM736" si="950">SUM(S674:BI674)</f>
        <v>0.13031927704102619</v>
      </c>
      <c r="BN674" s="8">
        <f t="shared" ref="BN674:BN736" si="951">SUM(M674:R674)</f>
        <v>0.86959935541456401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1.3248407643312099</v>
      </c>
      <c r="F675">
        <f>VLOOKUP(B675,home!$B$2:$E$405,3,FALSE)</f>
        <v>1.42</v>
      </c>
      <c r="G675">
        <f>VLOOKUP(C675,away!$B$2:$E$405,4,FALSE)</f>
        <v>0.84</v>
      </c>
      <c r="H675">
        <f>VLOOKUP(A675,away!$A$2:$E$405,3,FALSE)</f>
        <v>1.07643312101911</v>
      </c>
      <c r="I675">
        <f>VLOOKUP(C675,away!$B$2:$E$405,3,FALSE)</f>
        <v>1.76</v>
      </c>
      <c r="J675">
        <f>VLOOKUP(B675,home!$B$2:$E$405,4,FALSE)</f>
        <v>1.1599999999999999</v>
      </c>
      <c r="K675" s="3">
        <f t="shared" si="896"/>
        <v>1.580270063694267</v>
      </c>
      <c r="L675" s="3">
        <f t="shared" si="897"/>
        <v>2.197645859872615</v>
      </c>
      <c r="M675" s="5">
        <f t="shared" si="898"/>
        <v>2.287030525663071E-2</v>
      </c>
      <c r="N675" s="5">
        <f t="shared" si="899"/>
        <v>3.6141258744603146E-2</v>
      </c>
      <c r="O675" s="5">
        <f t="shared" si="900"/>
        <v>5.0260831661257381E-2</v>
      </c>
      <c r="P675" s="5">
        <f t="shared" si="901"/>
        <v>7.9425687650662047E-2</v>
      </c>
      <c r="Q675" s="5">
        <f t="shared" si="902"/>
        <v>2.8556474629162505E-2</v>
      </c>
      <c r="R675" s="5">
        <f t="shared" si="903"/>
        <v>5.5227754307058383E-2</v>
      </c>
      <c r="S675" s="5">
        <f t="shared" si="904"/>
        <v>6.8958850658011522E-2</v>
      </c>
      <c r="T675" s="5">
        <f t="shared" si="905"/>
        <v>6.2757018241336351E-2</v>
      </c>
      <c r="U675" s="5">
        <f t="shared" si="906"/>
        <v>8.7274766816506491E-2</v>
      </c>
      <c r="V675" s="5">
        <f t="shared" si="907"/>
        <v>2.660948855174897E-2</v>
      </c>
      <c r="W675" s="5">
        <f t="shared" si="908"/>
        <v>1.5042313993703449E-2</v>
      </c>
      <c r="X675" s="5">
        <f t="shared" si="909"/>
        <v>3.3057679071166288E-2</v>
      </c>
      <c r="Y675" s="5">
        <f t="shared" si="910"/>
        <v>3.6324535773873103E-2</v>
      </c>
      <c r="Z675" s="5">
        <f t="shared" si="911"/>
        <v>4.0457015200989606E-2</v>
      </c>
      <c r="AA675" s="5">
        <f t="shared" si="912"/>
        <v>6.3933009988547784E-2</v>
      </c>
      <c r="AB675" s="5">
        <f t="shared" si="913"/>
        <v>5.0515710883384322E-2</v>
      </c>
      <c r="AC675" s="5">
        <f t="shared" si="914"/>
        <v>5.7757124974379343E-3</v>
      </c>
      <c r="AD675" s="5">
        <f t="shared" si="915"/>
        <v>5.9427296232347259E-3</v>
      </c>
      <c r="AE675" s="5">
        <f t="shared" si="916"/>
        <v>1.306001515284414E-2</v>
      </c>
      <c r="AF675" s="5">
        <f t="shared" si="917"/>
        <v>1.4350644115260776E-2</v>
      </c>
      <c r="AG675" s="5">
        <f t="shared" si="918"/>
        <v>1.0512544542136048E-2</v>
      </c>
      <c r="AH675" s="5">
        <f t="shared" si="919"/>
        <v>2.222754798981456E-2</v>
      </c>
      <c r="AI675" s="5">
        <f t="shared" si="920"/>
        <v>3.5125528677631634E-2</v>
      </c>
      <c r="AJ675" s="5">
        <f t="shared" si="921"/>
        <v>2.7753910720347882E-2</v>
      </c>
      <c r="AK675" s="5">
        <f t="shared" si="922"/>
        <v>1.4619558087269715E-2</v>
      </c>
      <c r="AL675" s="5">
        <f t="shared" si="923"/>
        <v>8.0233286199541244E-4</v>
      </c>
      <c r="AM675" s="5">
        <f t="shared" si="924"/>
        <v>1.8782235440453908E-3</v>
      </c>
      <c r="AN675" s="5">
        <f t="shared" si="925"/>
        <v>4.1276701954866234E-3</v>
      </c>
      <c r="AO675" s="5">
        <f t="shared" si="926"/>
        <v>4.5355786580153845E-3</v>
      </c>
      <c r="AP675" s="5">
        <f t="shared" si="927"/>
        <v>3.3225318866380331E-3</v>
      </c>
      <c r="AQ675" s="5">
        <f t="shared" si="928"/>
        <v>1.8254371112412051E-3</v>
      </c>
      <c r="AR675" s="5">
        <f t="shared" si="929"/>
        <v>9.7696557629871703E-3</v>
      </c>
      <c r="AS675" s="5">
        <f t="shared" si="930"/>
        <v>1.5438694534846802E-2</v>
      </c>
      <c r="AT675" s="5">
        <f t="shared" si="931"/>
        <v>1.2198653397969347E-2</v>
      </c>
      <c r="AU675" s="5">
        <f t="shared" si="932"/>
        <v>6.4257222607311017E-3</v>
      </c>
      <c r="AV675" s="5">
        <f t="shared" si="933"/>
        <v>2.5385941315618004E-3</v>
      </c>
      <c r="AW675" s="5">
        <f t="shared" si="934"/>
        <v>7.7400025168047616E-5</v>
      </c>
      <c r="AX675" s="5">
        <f t="shared" si="935"/>
        <v>4.9468340659678022E-4</v>
      </c>
      <c r="AY675" s="5">
        <f t="shared" si="936"/>
        <v>1.0871389404550956E-3</v>
      </c>
      <c r="AZ675" s="5">
        <f t="shared" si="937"/>
        <v>1.1945731957987214E-3</v>
      </c>
      <c r="BA675" s="5">
        <f t="shared" si="938"/>
        <v>8.7508294602061949E-4</v>
      </c>
      <c r="BB675" s="5">
        <f t="shared" si="939"/>
        <v>4.8078060334183628E-4</v>
      </c>
      <c r="BC675" s="5">
        <f t="shared" si="940"/>
        <v>2.1131710048824897E-4</v>
      </c>
      <c r="BD675" s="5">
        <f t="shared" si="941"/>
        <v>3.5783739233182315E-3</v>
      </c>
      <c r="BE675" s="5">
        <f t="shared" si="942"/>
        <v>5.6547971877240069E-3</v>
      </c>
      <c r="BF675" s="5">
        <f t="shared" si="943"/>
        <v>4.4680533560113901E-3</v>
      </c>
      <c r="BG675" s="5">
        <f t="shared" si="944"/>
        <v>2.3535769871645008E-3</v>
      </c>
      <c r="BH675" s="5">
        <f t="shared" si="945"/>
        <v>9.298218138539513E-4</v>
      </c>
      <c r="BI675" s="5">
        <f t="shared" si="946"/>
        <v>2.9387391540066071E-4</v>
      </c>
      <c r="BJ675" s="8">
        <f t="shared" si="947"/>
        <v>0.27577823147544855</v>
      </c>
      <c r="BK675" s="8">
        <f t="shared" si="948"/>
        <v>0.2055295164169417</v>
      </c>
      <c r="BL675" s="8">
        <f t="shared" si="949"/>
        <v>0.4705884364033871</v>
      </c>
      <c r="BM675" s="8">
        <f t="shared" si="950"/>
        <v>0.71886114833210557</v>
      </c>
      <c r="BN675" s="8">
        <f t="shared" si="951"/>
        <v>0.27248231224937419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1.3492822966507201</v>
      </c>
      <c r="F676">
        <f>VLOOKUP(B676,home!$B$2:$E$405,3,FALSE)</f>
        <v>0.82</v>
      </c>
      <c r="G676">
        <f>VLOOKUP(C676,away!$B$2:$E$405,4,FALSE)</f>
        <v>0.91</v>
      </c>
      <c r="H676">
        <f>VLOOKUP(A676,away!$A$2:$E$405,3,FALSE)</f>
        <v>0.98086124401913899</v>
      </c>
      <c r="I676">
        <f>VLOOKUP(C676,away!$B$2:$E$405,3,FALSE)</f>
        <v>0.74</v>
      </c>
      <c r="J676">
        <f>VLOOKUP(B676,home!$B$2:$E$405,4,FALSE)</f>
        <v>0.91</v>
      </c>
      <c r="K676" s="3">
        <f t="shared" si="896"/>
        <v>1.0068344497607673</v>
      </c>
      <c r="L676" s="3">
        <f t="shared" si="897"/>
        <v>0.66051196172248816</v>
      </c>
      <c r="M676" s="5">
        <f t="shared" si="898"/>
        <v>0.1887472592509386</v>
      </c>
      <c r="N676" s="5">
        <f t="shared" si="899"/>
        <v>0.19003724291177165</v>
      </c>
      <c r="O676" s="5">
        <f t="shared" si="900"/>
        <v>0.12466982247758049</v>
      </c>
      <c r="P676" s="5">
        <f t="shared" si="901"/>
        <v>0.12552187211598728</v>
      </c>
      <c r="Q676" s="5">
        <f t="shared" si="902"/>
        <v>9.566802145056344E-2</v>
      </c>
      <c r="R676" s="5">
        <f t="shared" si="903"/>
        <v>4.1172954506130517E-2</v>
      </c>
      <c r="S676" s="5">
        <f t="shared" si="904"/>
        <v>2.0868833330389032E-2</v>
      </c>
      <c r="T676" s="5">
        <f t="shared" si="905"/>
        <v>6.3189872522420726E-2</v>
      </c>
      <c r="U676" s="5">
        <f t="shared" si="906"/>
        <v>4.1454348995205025E-2</v>
      </c>
      <c r="V676" s="5">
        <f t="shared" si="907"/>
        <v>1.5420356529812296E-3</v>
      </c>
      <c r="W676" s="5">
        <f t="shared" si="908"/>
        <v>3.2107286578959782E-2</v>
      </c>
      <c r="X676" s="5">
        <f t="shared" si="909"/>
        <v>2.1207246843854836E-2</v>
      </c>
      <c r="Y676" s="5">
        <f t="shared" si="910"/>
        <v>7.0038201077838019E-3</v>
      </c>
      <c r="Z676" s="5">
        <f t="shared" si="911"/>
        <v>9.065076316918344E-3</v>
      </c>
      <c r="AA676" s="5">
        <f t="shared" si="912"/>
        <v>9.1270311255838444E-3</v>
      </c>
      <c r="AB676" s="5">
        <f t="shared" si="913"/>
        <v>4.5947046806383025E-3</v>
      </c>
      <c r="AC676" s="5">
        <f t="shared" si="914"/>
        <v>6.4093381673448134E-5</v>
      </c>
      <c r="AD676" s="5">
        <f t="shared" si="915"/>
        <v>8.0816805540095578E-3</v>
      </c>
      <c r="AE676" s="5">
        <f t="shared" si="916"/>
        <v>5.3380466767433367E-3</v>
      </c>
      <c r="AF676" s="5">
        <f t="shared" si="917"/>
        <v>1.7629218411109751E-3</v>
      </c>
      <c r="AG676" s="5">
        <f t="shared" si="918"/>
        <v>3.8814365454521032E-4</v>
      </c>
      <c r="AH676" s="5">
        <f t="shared" si="919"/>
        <v>1.4968978353129504E-3</v>
      </c>
      <c r="AI676" s="5">
        <f t="shared" si="920"/>
        <v>1.5071283083653978E-3</v>
      </c>
      <c r="AJ676" s="5">
        <f t="shared" si="921"/>
        <v>7.5871435053597564E-4</v>
      </c>
      <c r="AK676" s="5">
        <f t="shared" si="922"/>
        <v>2.5463324854916236E-4</v>
      </c>
      <c r="AL676" s="5">
        <f t="shared" si="923"/>
        <v>1.7049511160741731E-6</v>
      </c>
      <c r="AM676" s="5">
        <f t="shared" si="924"/>
        <v>1.6273828787477017E-3</v>
      </c>
      <c r="AN676" s="5">
        <f t="shared" si="925"/>
        <v>1.0749058577152345E-3</v>
      </c>
      <c r="AO676" s="5">
        <f t="shared" si="926"/>
        <v>3.5499408837324158E-4</v>
      </c>
      <c r="AP676" s="5">
        <f t="shared" si="927"/>
        <v>7.8159280570432062E-5</v>
      </c>
      <c r="AQ676" s="5">
        <f t="shared" si="928"/>
        <v>1.2906284934098603E-5</v>
      </c>
      <c r="AR676" s="5">
        <f t="shared" si="929"/>
        <v>1.9774378514014065E-4</v>
      </c>
      <c r="AS676" s="5">
        <f t="shared" si="930"/>
        <v>1.9909525510518488E-4</v>
      </c>
      <c r="AT676" s="5">
        <f t="shared" si="931"/>
        <v>1.002279808119042E-4</v>
      </c>
      <c r="AU676" s="5">
        <f t="shared" si="932"/>
        <v>3.3637661303795446E-5</v>
      </c>
      <c r="AV676" s="5">
        <f t="shared" si="933"/>
        <v>8.4668890525114824E-6</v>
      </c>
      <c r="AW676" s="5">
        <f t="shared" si="934"/>
        <v>3.1495476603237361E-8</v>
      </c>
      <c r="AX676" s="5">
        <f t="shared" si="935"/>
        <v>2.7308419087900584E-4</v>
      </c>
      <c r="AY676" s="5">
        <f t="shared" si="936"/>
        <v>1.8037537463289055E-4</v>
      </c>
      <c r="AZ676" s="5">
        <f t="shared" si="937"/>
        <v>5.9570046272599631E-5</v>
      </c>
      <c r="BA676" s="5">
        <f t="shared" si="938"/>
        <v>1.3115576041138062E-5</v>
      </c>
      <c r="BB676" s="5">
        <f t="shared" si="939"/>
        <v>2.1657487150131409E-6</v>
      </c>
      <c r="BC676" s="5">
        <f t="shared" si="940"/>
        <v>2.8610058647025761E-7</v>
      </c>
      <c r="BD676" s="5">
        <f t="shared" si="941"/>
        <v>2.1768689240224077E-5</v>
      </c>
      <c r="BE676" s="5">
        <f t="shared" si="942"/>
        <v>2.1917466253194145E-5</v>
      </c>
      <c r="BF676" s="5">
        <f t="shared" si="943"/>
        <v>1.1033630037592455E-5</v>
      </c>
      <c r="BG676" s="5">
        <f t="shared" si="944"/>
        <v>3.7030129425877588E-6</v>
      </c>
      <c r="BH676" s="5">
        <f t="shared" si="945"/>
        <v>9.3208024962683622E-7</v>
      </c>
      <c r="BI676" s="5">
        <f t="shared" si="946"/>
        <v>1.8769010105318293E-7</v>
      </c>
      <c r="BJ676" s="8">
        <f t="shared" si="947"/>
        <v>0.42846122856923108</v>
      </c>
      <c r="BK676" s="8">
        <f t="shared" si="948"/>
        <v>0.33692617405771857</v>
      </c>
      <c r="BL676" s="8">
        <f t="shared" si="949"/>
        <v>0.22563494966813949</v>
      </c>
      <c r="BM676" s="8">
        <f t="shared" si="950"/>
        <v>0.23408991201987933</v>
      </c>
      <c r="BN676" s="8">
        <f t="shared" si="951"/>
        <v>0.76581717271297201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1.3492822966507201</v>
      </c>
      <c r="F677">
        <f>VLOOKUP(B677,home!$B$2:$E$405,3,FALSE)</f>
        <v>0.74</v>
      </c>
      <c r="G677">
        <f>VLOOKUP(C677,away!$B$2:$E$405,4,FALSE)</f>
        <v>0.82</v>
      </c>
      <c r="H677">
        <f>VLOOKUP(A677,away!$A$2:$E$405,3,FALSE)</f>
        <v>0.98086124401913899</v>
      </c>
      <c r="I677">
        <f>VLOOKUP(C677,away!$B$2:$E$405,3,FALSE)</f>
        <v>0.67</v>
      </c>
      <c r="J677">
        <f>VLOOKUP(B677,home!$B$2:$E$405,4,FALSE)</f>
        <v>1.02</v>
      </c>
      <c r="K677" s="3">
        <f t="shared" si="896"/>
        <v>0.81874449760765688</v>
      </c>
      <c r="L677" s="3">
        <f t="shared" si="897"/>
        <v>0.67032057416267965</v>
      </c>
      <c r="M677" s="5">
        <f t="shared" si="898"/>
        <v>0.22558346132608192</v>
      </c>
      <c r="N677" s="5">
        <f t="shared" si="899"/>
        <v>0.18469521771201924</v>
      </c>
      <c r="O677" s="5">
        <f t="shared" si="900"/>
        <v>0.15121323531770389</v>
      </c>
      <c r="P677" s="5">
        <f t="shared" si="901"/>
        <v>0.12380500438182186</v>
      </c>
      <c r="Q677" s="5">
        <f t="shared" si="902"/>
        <v>7.5609096618082003E-2</v>
      </c>
      <c r="R677" s="5">
        <f t="shared" si="903"/>
        <v>5.0680671359579828E-2</v>
      </c>
      <c r="S677" s="5">
        <f t="shared" si="904"/>
        <v>1.6986705297320867E-2</v>
      </c>
      <c r="T677" s="5">
        <f t="shared" si="905"/>
        <v>5.0682333056954257E-2</v>
      </c>
      <c r="U677" s="5">
        <f t="shared" si="906"/>
        <v>4.1494520810717944E-2</v>
      </c>
      <c r="V677" s="5">
        <f t="shared" si="907"/>
        <v>1.0358517081807471E-3</v>
      </c>
      <c r="W677" s="5">
        <f t="shared" si="908"/>
        <v>2.063484394171345E-2</v>
      </c>
      <c r="X677" s="5">
        <f t="shared" si="909"/>
        <v>1.3831960438766652E-2</v>
      </c>
      <c r="Y677" s="5">
        <f t="shared" si="910"/>
        <v>4.6359238315547661E-3</v>
      </c>
      <c r="Z677" s="5">
        <f t="shared" si="911"/>
        <v>1.1324098908234543E-2</v>
      </c>
      <c r="AA677" s="5">
        <f t="shared" si="912"/>
        <v>9.2715436714819049E-3</v>
      </c>
      <c r="AB677" s="5">
        <f t="shared" si="913"/>
        <v>3.7955126826774519E-3</v>
      </c>
      <c r="AC677" s="5">
        <f t="shared" si="914"/>
        <v>3.5531091385301699E-5</v>
      </c>
      <c r="AD677" s="5">
        <f t="shared" si="915"/>
        <v>4.2236662340676447E-3</v>
      </c>
      <c r="AE677" s="5">
        <f t="shared" si="916"/>
        <v>2.8312103750917465E-3</v>
      </c>
      <c r="AF677" s="5">
        <f t="shared" si="917"/>
        <v>9.4890928210341751E-4</v>
      </c>
      <c r="AG677" s="5">
        <f t="shared" si="918"/>
        <v>2.120244716026197E-4</v>
      </c>
      <c r="AH677" s="5">
        <f t="shared" si="919"/>
        <v>1.8976941205106881E-3</v>
      </c>
      <c r="AI677" s="5">
        <f t="shared" si="920"/>
        <v>1.5537266193105274E-3</v>
      </c>
      <c r="AJ677" s="5">
        <f t="shared" si="921"/>
        <v>6.3605256017352054E-4</v>
      </c>
      <c r="AK677" s="5">
        <f t="shared" si="922"/>
        <v>1.7358817794377771E-4</v>
      </c>
      <c r="AL677" s="5">
        <f t="shared" si="923"/>
        <v>7.8000876461231734E-7</v>
      </c>
      <c r="AM677" s="5">
        <f t="shared" si="924"/>
        <v>6.9162069777482771E-4</v>
      </c>
      <c r="AN677" s="5">
        <f t="shared" si="925"/>
        <v>4.6360758323521565E-4</v>
      </c>
      <c r="AO677" s="5">
        <f t="shared" si="926"/>
        <v>1.55382850690201E-4</v>
      </c>
      <c r="AP677" s="5">
        <f t="shared" si="927"/>
        <v>3.4718773896563161E-5</v>
      </c>
      <c r="AQ677" s="5">
        <f t="shared" si="928"/>
        <v>5.8181771131421177E-6</v>
      </c>
      <c r="AR677" s="5">
        <f t="shared" si="929"/>
        <v>2.5441268248917317E-4</v>
      </c>
      <c r="AS677" s="5">
        <f t="shared" si="930"/>
        <v>2.0829898390961442E-4</v>
      </c>
      <c r="AT677" s="5">
        <f t="shared" si="931"/>
        <v>8.527182346663134E-5</v>
      </c>
      <c r="AU677" s="5">
        <f t="shared" si="932"/>
        <v>2.3271945421425298E-5</v>
      </c>
      <c r="AV677" s="5">
        <f t="shared" si="933"/>
        <v>4.7634443156044155E-6</v>
      </c>
      <c r="AW677" s="5">
        <f t="shared" si="934"/>
        <v>1.1891261387619642E-8</v>
      </c>
      <c r="AX677" s="5">
        <f t="shared" si="935"/>
        <v>9.4376773455784709E-5</v>
      </c>
      <c r="AY677" s="5">
        <f t="shared" si="936"/>
        <v>6.3262692970502749E-5</v>
      </c>
      <c r="AZ677" s="5">
        <f t="shared" si="937"/>
        <v>2.1203142337532359E-5</v>
      </c>
      <c r="BA677" s="5">
        <f t="shared" si="938"/>
        <v>4.7376341819159047E-6</v>
      </c>
      <c r="BB677" s="5">
        <f t="shared" si="939"/>
        <v>7.9393341624865162E-7</v>
      </c>
      <c r="BC677" s="5">
        <f t="shared" si="940"/>
        <v>1.064379806853468E-7</v>
      </c>
      <c r="BD677" s="5">
        <f t="shared" si="941"/>
        <v>2.8423009233401677E-5</v>
      </c>
      <c r="BE677" s="5">
        <f t="shared" si="942"/>
        <v>2.3271182415299247E-5</v>
      </c>
      <c r="BF677" s="5">
        <f t="shared" si="943"/>
        <v>9.5265762776751613E-6</v>
      </c>
      <c r="BG677" s="5">
        <f t="shared" si="944"/>
        <v>2.5999439694620578E-6</v>
      </c>
      <c r="BH677" s="5">
        <f t="shared" si="945"/>
        <v>5.321724547713173E-7</v>
      </c>
      <c r="BI677" s="5">
        <f t="shared" si="946"/>
        <v>8.714265382447515E-8</v>
      </c>
      <c r="BJ677" s="8">
        <f t="shared" si="947"/>
        <v>0.35984081465900852</v>
      </c>
      <c r="BK677" s="8">
        <f t="shared" si="948"/>
        <v>0.3675105965065259</v>
      </c>
      <c r="BL677" s="8">
        <f t="shared" si="949"/>
        <v>0.26135700422670632</v>
      </c>
      <c r="BM677" s="8">
        <f t="shared" si="950"/>
        <v>0.18838257678347725</v>
      </c>
      <c r="BN677" s="8">
        <f t="shared" si="951"/>
        <v>0.81158668671528877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1.3492822966507201</v>
      </c>
      <c r="F678">
        <f>VLOOKUP(B678,home!$B$2:$E$405,3,FALSE)</f>
        <v>1.04</v>
      </c>
      <c r="G678">
        <f>VLOOKUP(C678,away!$B$2:$E$405,4,FALSE)</f>
        <v>0.74</v>
      </c>
      <c r="H678">
        <f>VLOOKUP(A678,away!$A$2:$E$405,3,FALSE)</f>
        <v>0.98086124401913899</v>
      </c>
      <c r="I678">
        <f>VLOOKUP(C678,away!$B$2:$E$405,3,FALSE)</f>
        <v>0.82</v>
      </c>
      <c r="J678">
        <f>VLOOKUP(B678,home!$B$2:$E$405,4,FALSE)</f>
        <v>0.92</v>
      </c>
      <c r="K678" s="3">
        <f t="shared" si="896"/>
        <v>1.0384076555023942</v>
      </c>
      <c r="L678" s="3">
        <f t="shared" si="897"/>
        <v>0.73996172248803849</v>
      </c>
      <c r="M678" s="5">
        <f t="shared" si="898"/>
        <v>0.16891335666345242</v>
      </c>
      <c r="N678" s="5">
        <f t="shared" si="899"/>
        <v>0.17540092267593532</v>
      </c>
      <c r="O678" s="5">
        <f t="shared" si="900"/>
        <v>0.12498941834792464</v>
      </c>
      <c r="P678" s="5">
        <f t="shared" si="901"/>
        <v>0.12978996886927635</v>
      </c>
      <c r="Q678" s="5">
        <f t="shared" si="902"/>
        <v>9.1068830444437379E-2</v>
      </c>
      <c r="R678" s="5">
        <f t="shared" si="903"/>
        <v>4.6243692646754174E-2</v>
      </c>
      <c r="S678" s="5">
        <f t="shared" si="904"/>
        <v>2.4932066285099988E-2</v>
      </c>
      <c r="T678" s="5">
        <f t="shared" si="905"/>
        <v>6.738744864063699E-2</v>
      </c>
      <c r="U678" s="5">
        <f t="shared" si="906"/>
        <v>4.8019804463089302E-2</v>
      </c>
      <c r="V678" s="5">
        <f t="shared" si="907"/>
        <v>2.1285943219051394E-3</v>
      </c>
      <c r="W678" s="5">
        <f t="shared" si="908"/>
        <v>3.1522190237051093E-2</v>
      </c>
      <c r="X678" s="5">
        <f t="shared" si="909"/>
        <v>2.3325214184403954E-2</v>
      </c>
      <c r="Y678" s="5">
        <f t="shared" si="910"/>
        <v>8.629882832646988E-3</v>
      </c>
      <c r="Z678" s="5">
        <f t="shared" si="911"/>
        <v>1.1406187488366554E-2</v>
      </c>
      <c r="AA678" s="5">
        <f t="shared" si="912"/>
        <v>1.1844272408015452E-2</v>
      </c>
      <c r="AB678" s="5">
        <f t="shared" si="913"/>
        <v>6.1495915711695121E-3</v>
      </c>
      <c r="AC678" s="5">
        <f t="shared" si="914"/>
        <v>1.0222333665338656E-4</v>
      </c>
      <c r="AD678" s="5">
        <f t="shared" si="915"/>
        <v>8.1832209150891726E-3</v>
      </c>
      <c r="AE678" s="5">
        <f t="shared" si="916"/>
        <v>6.0552702438295258E-3</v>
      </c>
      <c r="AF678" s="5">
        <f t="shared" si="917"/>
        <v>2.24033409987733E-3</v>
      </c>
      <c r="AG678" s="5">
        <f t="shared" si="918"/>
        <v>5.5258715983130607E-4</v>
      </c>
      <c r="AH678" s="5">
        <f t="shared" si="919"/>
        <v>2.1100355352283067E-3</v>
      </c>
      <c r="AI678" s="5">
        <f t="shared" si="920"/>
        <v>2.1910770531631649E-3</v>
      </c>
      <c r="AJ678" s="5">
        <f t="shared" si="921"/>
        <v>1.1376155929001288E-3</v>
      </c>
      <c r="AK678" s="5">
        <f t="shared" si="922"/>
        <v>3.9376958022879625E-4</v>
      </c>
      <c r="AL678" s="5">
        <f t="shared" si="923"/>
        <v>3.1418625368723829E-6</v>
      </c>
      <c r="AM678" s="5">
        <f t="shared" si="924"/>
        <v>1.699503848979181E-3</v>
      </c>
      <c r="AN678" s="5">
        <f t="shared" si="925"/>
        <v>1.257567795465686E-3</v>
      </c>
      <c r="AO678" s="5">
        <f t="shared" si="926"/>
        <v>4.6527601603913707E-4</v>
      </c>
      <c r="AP678" s="5">
        <f t="shared" si="927"/>
        <v>1.147621474202307E-4</v>
      </c>
      <c r="AQ678" s="5">
        <f t="shared" si="928"/>
        <v>2.1229899070375023E-5</v>
      </c>
      <c r="AR678" s="5">
        <f t="shared" si="929"/>
        <v>3.1226910583170169E-4</v>
      </c>
      <c r="AS678" s="5">
        <f t="shared" si="930"/>
        <v>3.2426263007252629E-4</v>
      </c>
      <c r="AT678" s="5">
        <f t="shared" si="931"/>
        <v>1.6835839873032612E-4</v>
      </c>
      <c r="AU678" s="5">
        <f t="shared" si="932"/>
        <v>5.8274883369898407E-5</v>
      </c>
      <c r="AV678" s="5">
        <f t="shared" si="933"/>
        <v>1.5128271253702917E-5</v>
      </c>
      <c r="AW678" s="5">
        <f t="shared" si="934"/>
        <v>6.7059732231156761E-8</v>
      </c>
      <c r="AX678" s="5">
        <f t="shared" si="935"/>
        <v>2.9412963455596096E-4</v>
      </c>
      <c r="AY678" s="5">
        <f t="shared" si="936"/>
        <v>2.1764467102080616E-4</v>
      </c>
      <c r="AZ678" s="5">
        <f t="shared" si="937"/>
        <v>8.0524362829449093E-5</v>
      </c>
      <c r="BA678" s="5">
        <f t="shared" si="938"/>
        <v>1.9861648740510308E-5</v>
      </c>
      <c r="BB678" s="5">
        <f t="shared" si="939"/>
        <v>3.6742149533700965E-6</v>
      </c>
      <c r="BC678" s="5">
        <f t="shared" si="940"/>
        <v>5.4375568513740914E-7</v>
      </c>
      <c r="BD678" s="5">
        <f t="shared" si="941"/>
        <v>3.8511197571837577E-5</v>
      </c>
      <c r="BE678" s="5">
        <f t="shared" si="942"/>
        <v>3.9990322381161346E-5</v>
      </c>
      <c r="BF678" s="5">
        <f t="shared" si="943"/>
        <v>2.0763128453303344E-5</v>
      </c>
      <c r="BG678" s="5">
        <f t="shared" si="944"/>
        <v>7.1868638460299258E-6</v>
      </c>
      <c r="BH678" s="5">
        <f t="shared" si="945"/>
        <v>1.8657236091927137E-6</v>
      </c>
      <c r="BI678" s="5">
        <f t="shared" si="946"/>
        <v>3.8747633576745427E-7</v>
      </c>
      <c r="BJ678" s="8">
        <f t="shared" si="947"/>
        <v>0.41854061942849896</v>
      </c>
      <c r="BK678" s="8">
        <f t="shared" si="948"/>
        <v>0.32608699600994495</v>
      </c>
      <c r="BL678" s="8">
        <f t="shared" si="949"/>
        <v>0.24406627519992891</v>
      </c>
      <c r="BM678" s="8">
        <f t="shared" si="950"/>
        <v>0.26347631086767054</v>
      </c>
      <c r="BN678" s="8">
        <f t="shared" si="951"/>
        <v>0.73640618964778026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1.3492822966507201</v>
      </c>
      <c r="F679">
        <f>VLOOKUP(B679,home!$B$2:$E$405,3,FALSE)</f>
        <v>1.33</v>
      </c>
      <c r="G679">
        <f>VLOOKUP(C679,away!$B$2:$E$405,4,FALSE)</f>
        <v>1.1499999999999999</v>
      </c>
      <c r="H679">
        <f>VLOOKUP(A679,away!$A$2:$E$405,3,FALSE)</f>
        <v>0.98086124401913899</v>
      </c>
      <c r="I679">
        <f>VLOOKUP(C679,away!$B$2:$E$405,3,FALSE)</f>
        <v>0.82</v>
      </c>
      <c r="J679">
        <f>VLOOKUP(B679,home!$B$2:$E$405,4,FALSE)</f>
        <v>0.82</v>
      </c>
      <c r="K679" s="3">
        <f t="shared" si="896"/>
        <v>2.0637272727272764</v>
      </c>
      <c r="L679" s="3">
        <f t="shared" si="897"/>
        <v>0.65953110047846897</v>
      </c>
      <c r="M679" s="5">
        <f t="shared" si="898"/>
        <v>6.5660459208141161E-2</v>
      </c>
      <c r="N679" s="5">
        <f t="shared" si="899"/>
        <v>0.13550528040763773</v>
      </c>
      <c r="O679" s="5">
        <f t="shared" si="900"/>
        <v>4.3305114919466953E-2</v>
      </c>
      <c r="P679" s="5">
        <f t="shared" si="901"/>
        <v>8.9369946707892833E-2</v>
      </c>
      <c r="Q679" s="5">
        <f t="shared" si="902"/>
        <v>0.13982297138789954</v>
      </c>
      <c r="R679" s="5">
        <f t="shared" si="903"/>
        <v>1.4280535049591302E-2</v>
      </c>
      <c r="S679" s="5">
        <f t="shared" si="904"/>
        <v>3.0410187009403785E-2</v>
      </c>
      <c r="T679" s="5">
        <f t="shared" si="905"/>
        <v>9.2217598191630862E-2</v>
      </c>
      <c r="U679" s="5">
        <f t="shared" si="906"/>
        <v>2.9471129650979339E-2</v>
      </c>
      <c r="V679" s="5">
        <f t="shared" si="907"/>
        <v>4.5990079962267795E-3</v>
      </c>
      <c r="W679" s="5">
        <f t="shared" si="908"/>
        <v>9.6185493135657968E-2</v>
      </c>
      <c r="X679" s="5">
        <f t="shared" si="909"/>
        <v>6.3437324137824713E-2</v>
      </c>
      <c r="Y679" s="5">
        <f t="shared" si="910"/>
        <v>2.0919444100014437E-2</v>
      </c>
      <c r="Z679" s="5">
        <f t="shared" si="911"/>
        <v>3.1394856655594331E-3</v>
      </c>
      <c r="AA679" s="5">
        <f t="shared" si="912"/>
        <v>6.4790421903513475E-3</v>
      </c>
      <c r="AB679" s="5">
        <f t="shared" si="913"/>
        <v>6.6854880346893736E-3</v>
      </c>
      <c r="AC679" s="5">
        <f t="shared" si="914"/>
        <v>3.9122965374513338E-4</v>
      </c>
      <c r="AD679" s="5">
        <f t="shared" si="915"/>
        <v>4.9625156356194911E-2</v>
      </c>
      <c r="AE679" s="5">
        <f t="shared" si="916"/>
        <v>3.272933398301732E-2</v>
      </c>
      <c r="AF679" s="5">
        <f t="shared" si="917"/>
        <v>1.0793006829873381E-2</v>
      </c>
      <c r="AG679" s="5">
        <f t="shared" si="918"/>
        <v>2.3727745573260076E-3</v>
      </c>
      <c r="AH679" s="5">
        <f t="shared" si="919"/>
        <v>5.1764710898569784E-4</v>
      </c>
      <c r="AI679" s="5">
        <f t="shared" si="920"/>
        <v>1.0682824564622133E-3</v>
      </c>
      <c r="AJ679" s="5">
        <f t="shared" si="921"/>
        <v>1.1023218201885797E-3</v>
      </c>
      <c r="AK679" s="5">
        <f t="shared" si="922"/>
        <v>7.5829720121518135E-4</v>
      </c>
      <c r="AL679" s="5">
        <f t="shared" si="923"/>
        <v>2.1299987071314788E-5</v>
      </c>
      <c r="AM679" s="5">
        <f t="shared" si="924"/>
        <v>2.0482557717126964E-2</v>
      </c>
      <c r="AN679" s="5">
        <f t="shared" si="925"/>
        <v>1.3508883831790504E-2</v>
      </c>
      <c r="AO679" s="5">
        <f t="shared" si="926"/>
        <v>4.4547645099082935E-3</v>
      </c>
      <c r="AP679" s="5">
        <f t="shared" si="927"/>
        <v>9.7935191319741487E-4</v>
      </c>
      <c r="AQ679" s="5">
        <f t="shared" si="928"/>
        <v>1.6147826126669621E-4</v>
      </c>
      <c r="AR679" s="5">
        <f t="shared" si="929"/>
        <v>6.8280873489767079E-5</v>
      </c>
      <c r="AS679" s="5">
        <f t="shared" si="930"/>
        <v>1.409131008264732E-4</v>
      </c>
      <c r="AT679" s="5">
        <f t="shared" si="931"/>
        <v>1.4540310463008064E-4</v>
      </c>
      <c r="AU679" s="5">
        <f t="shared" si="932"/>
        <v>1.0002411752143837E-4</v>
      </c>
      <c r="AV679" s="5">
        <f t="shared" si="933"/>
        <v>5.1605624814867662E-5</v>
      </c>
      <c r="AW679" s="5">
        <f t="shared" si="934"/>
        <v>8.0531246675835691E-7</v>
      </c>
      <c r="AX679" s="5">
        <f t="shared" si="935"/>
        <v>7.0450688293409048E-3</v>
      </c>
      <c r="AY679" s="5">
        <f t="shared" si="936"/>
        <v>4.6464419979617665E-3</v>
      </c>
      <c r="AZ679" s="5">
        <f t="shared" si="937"/>
        <v>1.5322365021125496E-3</v>
      </c>
      <c r="BA679" s="5">
        <f t="shared" si="938"/>
        <v>3.3685254214385667E-4</v>
      </c>
      <c r="BB679" s="5">
        <f t="shared" si="939"/>
        <v>5.5541181954776891E-5</v>
      </c>
      <c r="BC679" s="5">
        <f t="shared" si="940"/>
        <v>7.3262273713017806E-6</v>
      </c>
      <c r="BD679" s="5">
        <f t="shared" si="941"/>
        <v>7.5055599390561949E-6</v>
      </c>
      <c r="BE679" s="5">
        <f t="shared" si="942"/>
        <v>1.5489428743319544E-5</v>
      </c>
      <c r="BF679" s="5">
        <f t="shared" si="943"/>
        <v>1.5982978268277167E-5</v>
      </c>
      <c r="BG679" s="5">
        <f t="shared" si="944"/>
        <v>1.0994836050550318E-5</v>
      </c>
      <c r="BH679" s="5">
        <f t="shared" si="945"/>
        <v>5.6725857541714398E-6</v>
      </c>
      <c r="BI679" s="5">
        <f t="shared" si="946"/>
        <v>2.341333985553566E-6</v>
      </c>
      <c r="BJ679" s="8">
        <f t="shared" si="947"/>
        <v>0.6968188866012518</v>
      </c>
      <c r="BK679" s="8">
        <f t="shared" si="948"/>
        <v>0.1950985725604428</v>
      </c>
      <c r="BL679" s="8">
        <f t="shared" si="949"/>
        <v>0.10423207197595355</v>
      </c>
      <c r="BM679" s="8">
        <f t="shared" si="950"/>
        <v>0.50669907243708301</v>
      </c>
      <c r="BN679" s="8">
        <f t="shared" si="951"/>
        <v>0.48794430768062952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1.5533333333333299</v>
      </c>
      <c r="F680">
        <f>VLOOKUP(B680,home!$B$2:$E$405,3,FALSE)</f>
        <v>0.97</v>
      </c>
      <c r="G680">
        <f>VLOOKUP(C680,away!$B$2:$E$405,4,FALSE)</f>
        <v>1.37</v>
      </c>
      <c r="H680">
        <f>VLOOKUP(A680,away!$A$2:$E$405,3,FALSE)</f>
        <v>1.0733333333333299</v>
      </c>
      <c r="I680">
        <f>VLOOKUP(C680,away!$B$2:$E$405,3,FALSE)</f>
        <v>0.64</v>
      </c>
      <c r="J680">
        <f>VLOOKUP(B680,home!$B$2:$E$405,4,FALSE)</f>
        <v>0.7</v>
      </c>
      <c r="K680" s="3">
        <f t="shared" si="896"/>
        <v>2.0642246666666622</v>
      </c>
      <c r="L680" s="3">
        <f t="shared" si="897"/>
        <v>0.4808533333333318</v>
      </c>
      <c r="M680" s="5">
        <f t="shared" si="898"/>
        <v>7.8466931321375513E-2</v>
      </c>
      <c r="N680" s="5">
        <f t="shared" si="899"/>
        <v>0.16197337515122223</v>
      </c>
      <c r="O680" s="5">
        <f t="shared" si="900"/>
        <v>3.7731085482321035E-2</v>
      </c>
      <c r="P680" s="5">
        <f t="shared" si="901"/>
        <v>7.788543735271547E-2</v>
      </c>
      <c r="Q680" s="5">
        <f t="shared" si="902"/>
        <v>0.16717471816520302</v>
      </c>
      <c r="R680" s="5">
        <f t="shared" si="903"/>
        <v>9.0715591122294773E-3</v>
      </c>
      <c r="S680" s="5">
        <f t="shared" si="904"/>
        <v>1.9327063163649121E-2</v>
      </c>
      <c r="T680" s="5">
        <f t="shared" si="905"/>
        <v>8.0386520478798171E-2</v>
      </c>
      <c r="U680" s="5">
        <f t="shared" si="906"/>
        <v>1.8725736084588811E-2</v>
      </c>
      <c r="V680" s="5">
        <f t="shared" si="907"/>
        <v>2.1315373692321602E-3</v>
      </c>
      <c r="W680" s="5">
        <f t="shared" si="908"/>
        <v>0.1150287256265531</v>
      </c>
      <c r="X680" s="5">
        <f t="shared" si="909"/>
        <v>5.5311946146613306E-2</v>
      </c>
      <c r="Y680" s="5">
        <f t="shared" si="910"/>
        <v>1.3298466838876373E-2</v>
      </c>
      <c r="Z680" s="5">
        <f t="shared" si="911"/>
        <v>1.4540298125486348E-3</v>
      </c>
      <c r="AA680" s="5">
        <f t="shared" si="912"/>
        <v>3.0014442051315947E-3</v>
      </c>
      <c r="AB680" s="5">
        <f t="shared" si="913"/>
        <v>3.0978275819281767E-3</v>
      </c>
      <c r="AC680" s="5">
        <f t="shared" si="914"/>
        <v>1.322338256388828E-4</v>
      </c>
      <c r="AD680" s="5">
        <f t="shared" si="915"/>
        <v>5.9361283203390645E-2</v>
      </c>
      <c r="AE680" s="5">
        <f t="shared" si="916"/>
        <v>2.854407089929431E-2</v>
      </c>
      <c r="AF680" s="5">
        <f t="shared" si="917"/>
        <v>6.8627558194143123E-3</v>
      </c>
      <c r="AG680" s="5">
        <f t="shared" si="918"/>
        <v>1.0999930038726978E-3</v>
      </c>
      <c r="AH680" s="5">
        <f t="shared" si="919"/>
        <v>1.7479377053251265E-4</v>
      </c>
      <c r="AI680" s="5">
        <f t="shared" si="920"/>
        <v>3.6081361271288491E-4</v>
      </c>
      <c r="AJ680" s="5">
        <f t="shared" si="921"/>
        <v>3.7240017971552463E-4</v>
      </c>
      <c r="AK680" s="5">
        <f t="shared" si="922"/>
        <v>2.5623921227996125E-4</v>
      </c>
      <c r="AL680" s="5">
        <f t="shared" si="923"/>
        <v>5.2501552790565083E-6</v>
      </c>
      <c r="AM680" s="5">
        <f t="shared" si="924"/>
        <v>2.4507005006684866E-2</v>
      </c>
      <c r="AN680" s="5">
        <f t="shared" si="925"/>
        <v>1.1784275047481068E-2</v>
      </c>
      <c r="AO680" s="5">
        <f t="shared" si="926"/>
        <v>2.8332539687490397E-3</v>
      </c>
      <c r="AP680" s="5">
        <f t="shared" si="927"/>
        <v>4.5412653835095573E-4</v>
      </c>
      <c r="AQ680" s="5">
        <f t="shared" si="928"/>
        <v>5.4592064930296046E-5</v>
      </c>
      <c r="AR680" s="5">
        <f t="shared" si="929"/>
        <v>1.6810033441292046E-5</v>
      </c>
      <c r="AS680" s="5">
        <f t="shared" si="930"/>
        <v>3.4699685677006514E-5</v>
      </c>
      <c r="AT680" s="5">
        <f t="shared" si="931"/>
        <v>3.5813973550028372E-5</v>
      </c>
      <c r="AU680" s="5">
        <f t="shared" si="932"/>
        <v>2.4642695871105319E-5</v>
      </c>
      <c r="AV680" s="5">
        <f t="shared" si="933"/>
        <v>1.271701516757508E-5</v>
      </c>
      <c r="AW680" s="5">
        <f t="shared" si="934"/>
        <v>1.4475688930106841E-7</v>
      </c>
      <c r="AX680" s="5">
        <f t="shared" si="935"/>
        <v>8.4313273734870509E-3</v>
      </c>
      <c r="AY680" s="5">
        <f t="shared" si="936"/>
        <v>4.0542318719658131E-3</v>
      </c>
      <c r="AZ680" s="5">
        <f t="shared" si="937"/>
        <v>9.7474545487049756E-4</v>
      </c>
      <c r="BA680" s="5">
        <f t="shared" si="938"/>
        <v>1.562365337086645E-4</v>
      </c>
      <c r="BB680" s="5">
        <f t="shared" si="939"/>
        <v>1.8781714505564193E-5</v>
      </c>
      <c r="BC680" s="5">
        <f t="shared" si="940"/>
        <v>1.8062500051431068E-6</v>
      </c>
      <c r="BD680" s="5">
        <f t="shared" si="941"/>
        <v>1.3471934356150094E-6</v>
      </c>
      <c r="BE680" s="5">
        <f t="shared" si="942"/>
        <v>2.780909920567908E-6</v>
      </c>
      <c r="BF680" s="5">
        <f t="shared" si="943"/>
        <v>2.870211426907153E-6</v>
      </c>
      <c r="BG680" s="5">
        <f t="shared" si="944"/>
        <v>1.9749204086567536E-6</v>
      </c>
      <c r="BH680" s="5">
        <f t="shared" si="945"/>
        <v>1.0191698555631693E-6</v>
      </c>
      <c r="BI680" s="5">
        <f t="shared" si="946"/>
        <v>4.207591110753184E-7</v>
      </c>
      <c r="BJ680" s="8">
        <f t="shared" si="947"/>
        <v>0.74231223715797712</v>
      </c>
      <c r="BK680" s="8">
        <f t="shared" si="948"/>
        <v>0.18200268505985601</v>
      </c>
      <c r="BL680" s="8">
        <f t="shared" si="949"/>
        <v>7.2926995809305367E-2</v>
      </c>
      <c r="BM680" s="8">
        <f t="shared" si="950"/>
        <v>0.46233875413954389</v>
      </c>
      <c r="BN680" s="8">
        <f t="shared" si="951"/>
        <v>0.53230310658506674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1.5533333333333299</v>
      </c>
      <c r="F681">
        <f>VLOOKUP(B681,home!$B$2:$E$405,3,FALSE)</f>
        <v>0.72</v>
      </c>
      <c r="G681">
        <f>VLOOKUP(C681,away!$B$2:$E$405,4,FALSE)</f>
        <v>1.53</v>
      </c>
      <c r="H681">
        <f>VLOOKUP(A681,away!$A$2:$E$405,3,FALSE)</f>
        <v>1.0733333333333299</v>
      </c>
      <c r="I681">
        <f>VLOOKUP(C681,away!$B$2:$E$405,3,FALSE)</f>
        <v>0.4</v>
      </c>
      <c r="J681">
        <f>VLOOKUP(B681,home!$B$2:$E$405,4,FALSE)</f>
        <v>1.86</v>
      </c>
      <c r="K681" s="3">
        <f t="shared" si="896"/>
        <v>1.711151999999996</v>
      </c>
      <c r="L681" s="3">
        <f t="shared" si="897"/>
        <v>0.79855999999999761</v>
      </c>
      <c r="M681" s="5">
        <f t="shared" si="898"/>
        <v>8.1291647864473585E-2</v>
      </c>
      <c r="N681" s="5">
        <f t="shared" si="899"/>
        <v>0.13910236582658939</v>
      </c>
      <c r="O681" s="5">
        <f t="shared" si="900"/>
        <v>6.4916258318653816E-2</v>
      </c>
      <c r="P681" s="5">
        <f t="shared" si="901"/>
        <v>0.11108158525448085</v>
      </c>
      <c r="Q681" s="5">
        <f t="shared" si="902"/>
        <v>0.11901264574444978</v>
      </c>
      <c r="R681" s="5">
        <f t="shared" si="903"/>
        <v>2.5919763621472025E-2</v>
      </c>
      <c r="S681" s="5">
        <f t="shared" si="904"/>
        <v>3.7947067462637207E-2</v>
      </c>
      <c r="T681" s="5">
        <f t="shared" si="905"/>
        <v>9.5038738385687507E-2</v>
      </c>
      <c r="U681" s="5">
        <f t="shared" si="906"/>
        <v>4.4352655360408992E-2</v>
      </c>
      <c r="V681" s="5">
        <f t="shared" si="907"/>
        <v>5.7614507219677473E-3</v>
      </c>
      <c r="W681" s="5">
        <f t="shared" si="908"/>
        <v>6.7882908930302105E-2</v>
      </c>
      <c r="X681" s="5">
        <f t="shared" si="909"/>
        <v>5.420857575538187E-2</v>
      </c>
      <c r="Y681" s="5">
        <f t="shared" si="910"/>
        <v>2.1644400127608814E-2</v>
      </c>
      <c r="Z681" s="5">
        <f t="shared" si="911"/>
        <v>6.8994954791875458E-3</v>
      </c>
      <c r="AA681" s="5">
        <f t="shared" si="912"/>
        <v>1.1806085488202698E-2</v>
      </c>
      <c r="AB681" s="5">
        <f t="shared" si="913"/>
        <v>1.0101003397654492E-2</v>
      </c>
      <c r="AC681" s="5">
        <f t="shared" si="914"/>
        <v>4.9204861167650321E-4</v>
      </c>
      <c r="AD681" s="5">
        <f t="shared" si="915"/>
        <v>2.9039493845476001E-2</v>
      </c>
      <c r="AE681" s="5">
        <f t="shared" si="916"/>
        <v>2.318977820524324E-2</v>
      </c>
      <c r="AF681" s="5">
        <f t="shared" si="917"/>
        <v>9.2592146417894948E-3</v>
      </c>
      <c r="AG681" s="5">
        <f t="shared" si="918"/>
        <v>2.4646794814491323E-3</v>
      </c>
      <c r="AH681" s="5">
        <f t="shared" si="919"/>
        <v>1.3774152774649973E-3</v>
      </c>
      <c r="AI681" s="5">
        <f t="shared" si="920"/>
        <v>2.3569669068647793E-3</v>
      </c>
      <c r="AJ681" s="5">
        <f t="shared" si="921"/>
        <v>2.0165643183077363E-3</v>
      </c>
      <c r="AK681" s="5">
        <f t="shared" si="922"/>
        <v>1.1502160221336375E-3</v>
      </c>
      <c r="AL681" s="5">
        <f t="shared" si="923"/>
        <v>2.6894541440919223E-5</v>
      </c>
      <c r="AM681" s="5">
        <f t="shared" si="924"/>
        <v>9.938197594534761E-3</v>
      </c>
      <c r="AN681" s="5">
        <f t="shared" si="925"/>
        <v>7.9362470710916538E-3</v>
      </c>
      <c r="AO681" s="5">
        <f t="shared" si="926"/>
        <v>3.1687847305454666E-3</v>
      </c>
      <c r="AP681" s="5">
        <f t="shared" si="927"/>
        <v>8.4348824480812666E-4</v>
      </c>
      <c r="AQ681" s="5">
        <f t="shared" si="928"/>
        <v>1.6839399319349389E-4</v>
      </c>
      <c r="AR681" s="5">
        <f t="shared" si="929"/>
        <v>2.1998974879448906E-4</v>
      </c>
      <c r="AS681" s="5">
        <f t="shared" si="930"/>
        <v>3.7643589862918663E-4</v>
      </c>
      <c r="AT681" s="5">
        <f t="shared" si="931"/>
        <v>3.2206952040556431E-4</v>
      </c>
      <c r="AU681" s="5">
        <f t="shared" si="932"/>
        <v>1.8370330132700701E-4</v>
      </c>
      <c r="AV681" s="5">
        <f t="shared" si="933"/>
        <v>7.8586067868077473E-5</v>
      </c>
      <c r="AW681" s="5">
        <f t="shared" si="934"/>
        <v>1.0208402490807852E-6</v>
      </c>
      <c r="AX681" s="5">
        <f t="shared" si="935"/>
        <v>2.8342944483805551E-3</v>
      </c>
      <c r="AY681" s="5">
        <f t="shared" si="936"/>
        <v>2.2633541746987689E-3</v>
      </c>
      <c r="AZ681" s="5">
        <f t="shared" si="937"/>
        <v>9.0371205487372187E-4</v>
      </c>
      <c r="BA681" s="5">
        <f t="shared" si="938"/>
        <v>2.4055609951331903E-4</v>
      </c>
      <c r="BB681" s="5">
        <f t="shared" si="939"/>
        <v>4.8024619706838864E-5</v>
      </c>
      <c r="BC681" s="5">
        <f t="shared" si="940"/>
        <v>7.6701080626186283E-6</v>
      </c>
      <c r="BD681" s="5">
        <f t="shared" si="941"/>
        <v>2.92791689662211E-5</v>
      </c>
      <c r="BE681" s="5">
        <f t="shared" si="942"/>
        <v>5.0101108534887045E-5</v>
      </c>
      <c r="BF681" s="5">
        <f t="shared" si="943"/>
        <v>4.2865306035844429E-5</v>
      </c>
      <c r="BG681" s="5">
        <f t="shared" si="944"/>
        <v>2.4449684717949036E-5</v>
      </c>
      <c r="BH681" s="5">
        <f t="shared" si="945"/>
        <v>1.0459281726121957E-5</v>
      </c>
      <c r="BI681" s="5">
        <f t="shared" si="946"/>
        <v>3.5794841688433974E-6</v>
      </c>
      <c r="BJ681" s="8">
        <f t="shared" si="947"/>
        <v>0.58919552408338671</v>
      </c>
      <c r="BK681" s="8">
        <f t="shared" si="948"/>
        <v>0.23886404863137559</v>
      </c>
      <c r="BL681" s="8">
        <f t="shared" si="949"/>
        <v>0.16533844728233735</v>
      </c>
      <c r="BM681" s="8">
        <f t="shared" si="950"/>
        <v>0.45671091551171794</v>
      </c>
      <c r="BN681" s="8">
        <f t="shared" si="951"/>
        <v>0.54132426663011946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1.5533333333333299</v>
      </c>
      <c r="F682">
        <f>VLOOKUP(B682,home!$B$2:$E$405,3,FALSE)</f>
        <v>1.21</v>
      </c>
      <c r="G682">
        <f>VLOOKUP(C682,away!$B$2:$E$405,4,FALSE)</f>
        <v>1.1299999999999999</v>
      </c>
      <c r="H682">
        <f>VLOOKUP(A682,away!$A$2:$E$405,3,FALSE)</f>
        <v>1.0733333333333299</v>
      </c>
      <c r="I682">
        <f>VLOOKUP(C682,away!$B$2:$E$405,3,FALSE)</f>
        <v>0.8</v>
      </c>
      <c r="J682">
        <f>VLOOKUP(B682,home!$B$2:$E$405,4,FALSE)</f>
        <v>1.28</v>
      </c>
      <c r="K682" s="3">
        <f t="shared" si="896"/>
        <v>2.1238726666666619</v>
      </c>
      <c r="L682" s="3">
        <f t="shared" si="897"/>
        <v>1.0990933333333299</v>
      </c>
      <c r="M682" s="5">
        <f t="shared" si="898"/>
        <v>3.9836727129668487E-2</v>
      </c>
      <c r="N682" s="5">
        <f t="shared" si="899"/>
        <v>8.4608135880161167E-2</v>
      </c>
      <c r="O682" s="5">
        <f t="shared" si="900"/>
        <v>4.3784281210037634E-2</v>
      </c>
      <c r="P682" s="5">
        <f t="shared" si="901"/>
        <v>9.2992238091645654E-2</v>
      </c>
      <c r="Q682" s="5">
        <f t="shared" si="902"/>
        <v>8.9848453586746604E-2</v>
      </c>
      <c r="R682" s="5">
        <f t="shared" si="903"/>
        <v>2.4061505791372076E-2</v>
      </c>
      <c r="S682" s="5">
        <f t="shared" si="904"/>
        <v>5.4268742491981908E-2</v>
      </c>
      <c r="T682" s="5">
        <f t="shared" si="905"/>
        <v>9.8751836347502314E-2</v>
      </c>
      <c r="U682" s="5">
        <f t="shared" si="906"/>
        <v>5.1103574469136742E-2</v>
      </c>
      <c r="V682" s="5">
        <f t="shared" si="907"/>
        <v>1.407570960090283E-2</v>
      </c>
      <c r="W682" s="5">
        <f t="shared" si="908"/>
        <v>6.3608891571719769E-2</v>
      </c>
      <c r="X682" s="5">
        <f t="shared" si="909"/>
        <v>6.9912108667199824E-2</v>
      </c>
      <c r="Y682" s="5">
        <f t="shared" si="910"/>
        <v>3.841996627769733E-2</v>
      </c>
      <c r="Z682" s="5">
        <f t="shared" si="911"/>
        <v>8.8152802017527863E-3</v>
      </c>
      <c r="AA682" s="5">
        <f t="shared" si="912"/>
        <v>1.872253266951052E-2</v>
      </c>
      <c r="AB682" s="5">
        <f t="shared" si="913"/>
        <v>1.9882137693773509E-2</v>
      </c>
      <c r="AC682" s="5">
        <f t="shared" si="914"/>
        <v>2.0535882225205262E-3</v>
      </c>
      <c r="AD682" s="5">
        <f t="shared" si="915"/>
        <v>3.3774296541534757E-2</v>
      </c>
      <c r="AE682" s="5">
        <f t="shared" si="916"/>
        <v>3.7121104166823793E-2</v>
      </c>
      <c r="AF682" s="5">
        <f t="shared" si="917"/>
        <v>2.0399779057864064E-2</v>
      </c>
      <c r="AG682" s="5">
        <f t="shared" si="918"/>
        <v>7.4737537213237573E-3</v>
      </c>
      <c r="AH682" s="5">
        <f t="shared" si="919"/>
        <v>2.422203925302944E-3</v>
      </c>
      <c r="AI682" s="5">
        <f t="shared" si="920"/>
        <v>5.1444527100436201E-3</v>
      </c>
      <c r="AJ682" s="5">
        <f t="shared" si="921"/>
        <v>5.4630812479104411E-3</v>
      </c>
      <c r="AK682" s="5">
        <f t="shared" si="922"/>
        <v>3.8676296460720605E-3</v>
      </c>
      <c r="AL682" s="5">
        <f t="shared" si="923"/>
        <v>1.9175045611475905E-4</v>
      </c>
      <c r="AM682" s="5">
        <f t="shared" si="924"/>
        <v>1.4346461052092006E-2</v>
      </c>
      <c r="AN682" s="5">
        <f t="shared" si="925"/>
        <v>1.5768099699280592E-2</v>
      </c>
      <c r="AO682" s="5">
        <f t="shared" si="926"/>
        <v>8.665306629407293E-3</v>
      </c>
      <c r="AP682" s="5">
        <f t="shared" si="927"/>
        <v>3.1746602492235547E-3</v>
      </c>
      <c r="AQ682" s="5">
        <f t="shared" si="928"/>
        <v>8.7231197887998398E-4</v>
      </c>
      <c r="AR682" s="5">
        <f t="shared" si="929"/>
        <v>5.3244563725485803E-4</v>
      </c>
      <c r="AS682" s="5">
        <f t="shared" si="930"/>
        <v>1.1308467354515055E-3</v>
      </c>
      <c r="AT682" s="5">
        <f t="shared" si="931"/>
        <v>1.2008872358073395E-3</v>
      </c>
      <c r="AU682" s="5">
        <f t="shared" si="932"/>
        <v>8.5017719196002993E-4</v>
      </c>
      <c r="AV682" s="5">
        <f t="shared" si="933"/>
        <v>4.5141702495683089E-4</v>
      </c>
      <c r="AW682" s="5">
        <f t="shared" si="934"/>
        <v>1.2433601794397502E-5</v>
      </c>
      <c r="AX682" s="5">
        <f t="shared" si="935"/>
        <v>5.0783427486560083E-3</v>
      </c>
      <c r="AY682" s="5">
        <f t="shared" si="936"/>
        <v>5.5815726594294762E-3</v>
      </c>
      <c r="AZ682" s="5">
        <f t="shared" si="937"/>
        <v>3.0673346497472613E-3</v>
      </c>
      <c r="BA682" s="5">
        <f t="shared" si="938"/>
        <v>1.1237623548798466E-3</v>
      </c>
      <c r="BB682" s="5">
        <f t="shared" si="939"/>
        <v>3.087799281248507E-4</v>
      </c>
      <c r="BC682" s="5">
        <f t="shared" si="940"/>
        <v>6.7875592093833662E-5</v>
      </c>
      <c r="BD682" s="5">
        <f t="shared" si="941"/>
        <v>9.7534575044871765E-5</v>
      </c>
      <c r="BE682" s="5">
        <f t="shared" si="942"/>
        <v>2.0715101799275145E-4</v>
      </c>
      <c r="BF682" s="5">
        <f t="shared" si="943"/>
        <v>2.1998119249348939E-4</v>
      </c>
      <c r="BG682" s="5">
        <f t="shared" si="944"/>
        <v>1.557373473058865E-4</v>
      </c>
      <c r="BH682" s="5">
        <f t="shared" si="945"/>
        <v>8.269157378053632E-5</v>
      </c>
      <c r="BI682" s="5">
        <f t="shared" si="946"/>
        <v>3.512527466322613E-5</v>
      </c>
      <c r="BJ682" s="8">
        <f t="shared" si="947"/>
        <v>0.6019728333603882</v>
      </c>
      <c r="BK682" s="8">
        <f t="shared" si="948"/>
        <v>0.20900032865226364</v>
      </c>
      <c r="BL682" s="8">
        <f t="shared" si="949"/>
        <v>0.17941539416987096</v>
      </c>
      <c r="BM682" s="8">
        <f t="shared" si="950"/>
        <v>0.61850335563700853</v>
      </c>
      <c r="BN682" s="8">
        <f t="shared" si="951"/>
        <v>0.37513134168963158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1.5533333333333299</v>
      </c>
      <c r="F683">
        <f>VLOOKUP(B683,home!$B$2:$E$405,3,FALSE)</f>
        <v>1.21</v>
      </c>
      <c r="G683">
        <f>VLOOKUP(C683,away!$B$2:$E$405,4,FALSE)</f>
        <v>1.05</v>
      </c>
      <c r="H683">
        <f>VLOOKUP(A683,away!$A$2:$E$405,3,FALSE)</f>
        <v>1.0733333333333299</v>
      </c>
      <c r="I683">
        <f>VLOOKUP(C683,away!$B$2:$E$405,3,FALSE)</f>
        <v>0.48</v>
      </c>
      <c r="J683">
        <f>VLOOKUP(B683,home!$B$2:$E$405,4,FALSE)</f>
        <v>1.05</v>
      </c>
      <c r="K683" s="3">
        <f t="shared" si="896"/>
        <v>1.9735099999999957</v>
      </c>
      <c r="L683" s="3">
        <f t="shared" si="897"/>
        <v>0.54095999999999822</v>
      </c>
      <c r="M683" s="5">
        <f t="shared" si="898"/>
        <v>8.0905780909376446E-2</v>
      </c>
      <c r="N683" s="5">
        <f t="shared" si="899"/>
        <v>0.15966836768246315</v>
      </c>
      <c r="O683" s="5">
        <f t="shared" si="900"/>
        <v>4.3766791240736132E-2</v>
      </c>
      <c r="P683" s="5">
        <f t="shared" si="901"/>
        <v>8.6374200181504976E-2</v>
      </c>
      <c r="Q683" s="5">
        <f t="shared" si="902"/>
        <v>0.15755356015250863</v>
      </c>
      <c r="R683" s="5">
        <f t="shared" si="903"/>
        <v>1.183804169479427E-2</v>
      </c>
      <c r="S683" s="5">
        <f t="shared" si="904"/>
        <v>2.3053057436499179E-2</v>
      </c>
      <c r="T683" s="5">
        <f t="shared" si="905"/>
        <v>8.5230173900100778E-2</v>
      </c>
      <c r="U683" s="5">
        <f t="shared" si="906"/>
        <v>2.3362493665093388E-2</v>
      </c>
      <c r="V683" s="5">
        <f t="shared" si="907"/>
        <v>2.7345792097576765E-3</v>
      </c>
      <c r="W683" s="5">
        <f t="shared" si="908"/>
        <v>0.10364450883219221</v>
      </c>
      <c r="X683" s="5">
        <f t="shared" si="909"/>
        <v>5.6067533497862511E-2</v>
      </c>
      <c r="Y683" s="5">
        <f t="shared" si="910"/>
        <v>1.5165146460501801E-2</v>
      </c>
      <c r="Z683" s="5">
        <f t="shared" si="911"/>
        <v>2.1346356784052961E-3</v>
      </c>
      <c r="AA683" s="5">
        <f t="shared" si="912"/>
        <v>4.2127248576896269E-3</v>
      </c>
      <c r="AB683" s="5">
        <f t="shared" si="913"/>
        <v>4.1569273169495191E-3</v>
      </c>
      <c r="AC683" s="5">
        <f t="shared" si="914"/>
        <v>1.8246308346337323E-4</v>
      </c>
      <c r="AD683" s="5">
        <f t="shared" si="915"/>
        <v>5.1135868656354784E-2</v>
      </c>
      <c r="AE683" s="5">
        <f t="shared" si="916"/>
        <v>2.7662459508341591E-2</v>
      </c>
      <c r="AF683" s="5">
        <f t="shared" si="917"/>
        <v>7.4821420478162082E-3</v>
      </c>
      <c r="AG683" s="5">
        <f t="shared" si="918"/>
        <v>1.3491798540622144E-3</v>
      </c>
      <c r="AH683" s="5">
        <f t="shared" si="919"/>
        <v>2.8868812914753121E-4</v>
      </c>
      <c r="AI683" s="5">
        <f t="shared" si="920"/>
        <v>5.6972890975394311E-4</v>
      </c>
      <c r="AJ683" s="5">
        <f t="shared" si="921"/>
        <v>5.6218285034425101E-4</v>
      </c>
      <c r="AK683" s="5">
        <f t="shared" si="922"/>
        <v>3.6982449232762684E-4</v>
      </c>
      <c r="AL683" s="5">
        <f t="shared" si="923"/>
        <v>7.7918303091113529E-6</v>
      </c>
      <c r="AM683" s="5">
        <f t="shared" si="924"/>
        <v>2.0183429630400491E-2</v>
      </c>
      <c r="AN683" s="5">
        <f t="shared" si="925"/>
        <v>1.0918428092861414E-2</v>
      </c>
      <c r="AO683" s="5">
        <f t="shared" si="926"/>
        <v>2.9532164305571453E-3</v>
      </c>
      <c r="AP683" s="5">
        <f t="shared" si="927"/>
        <v>5.3252398675806276E-4</v>
      </c>
      <c r="AQ683" s="5">
        <f t="shared" si="928"/>
        <v>7.2018543969160163E-5</v>
      </c>
      <c r="AR683" s="5">
        <f t="shared" si="929"/>
        <v>3.1233746068729607E-5</v>
      </c>
      <c r="AS683" s="5">
        <f t="shared" si="930"/>
        <v>6.1640110204098437E-5</v>
      </c>
      <c r="AT683" s="5">
        <f t="shared" si="931"/>
        <v>6.082368694444503E-5</v>
      </c>
      <c r="AU683" s="5">
        <f t="shared" si="932"/>
        <v>4.0012051473910491E-5</v>
      </c>
      <c r="AV683" s="5">
        <f t="shared" si="933"/>
        <v>1.9741045926069222E-5</v>
      </c>
      <c r="AW683" s="5">
        <f t="shared" si="934"/>
        <v>2.3106888563423638E-7</v>
      </c>
      <c r="AX683" s="5">
        <f t="shared" si="935"/>
        <v>6.6387000349819392E-3</v>
      </c>
      <c r="AY683" s="5">
        <f t="shared" si="936"/>
        <v>3.5912711709238177E-3</v>
      </c>
      <c r="AZ683" s="5">
        <f t="shared" si="937"/>
        <v>9.713670263114709E-4</v>
      </c>
      <c r="BA683" s="5">
        <f t="shared" si="938"/>
        <v>1.751569021844839E-4</v>
      </c>
      <c r="BB683" s="5">
        <f t="shared" si="939"/>
        <v>2.3688219451429519E-5</v>
      </c>
      <c r="BC683" s="5">
        <f t="shared" si="940"/>
        <v>2.5628758388890554E-6</v>
      </c>
      <c r="BD683" s="5">
        <f t="shared" si="941"/>
        <v>2.8160345455566511E-6</v>
      </c>
      <c r="BE683" s="5">
        <f t="shared" si="942"/>
        <v>5.5574723360014943E-6</v>
      </c>
      <c r="BF683" s="5">
        <f t="shared" si="943"/>
        <v>5.4838636149111437E-6</v>
      </c>
      <c r="BG683" s="5">
        <f t="shared" si="944"/>
        <v>3.6074865608877567E-6</v>
      </c>
      <c r="BH683" s="5">
        <f t="shared" si="945"/>
        <v>1.7798527006943945E-6</v>
      </c>
      <c r="BI683" s="5">
        <f t="shared" si="946"/>
        <v>7.0251142066947703E-7</v>
      </c>
      <c r="BJ683" s="8">
        <f t="shared" si="947"/>
        <v>0.71102130350644221</v>
      </c>
      <c r="BK683" s="8">
        <f t="shared" si="948"/>
        <v>0.19684914382183458</v>
      </c>
      <c r="BL683" s="8">
        <f t="shared" si="949"/>
        <v>8.9360801018632294E-2</v>
      </c>
      <c r="BM683" s="8">
        <f t="shared" si="950"/>
        <v>0.45566810206189245</v>
      </c>
      <c r="BN683" s="8">
        <f t="shared" si="951"/>
        <v>0.54010674186138363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1.58169934640523</v>
      </c>
      <c r="F684">
        <f>VLOOKUP(B684,home!$B$2:$E$405,3,FALSE)</f>
        <v>1.5</v>
      </c>
      <c r="G684">
        <f>VLOOKUP(C684,away!$B$2:$E$405,4,FALSE)</f>
        <v>0.91</v>
      </c>
      <c r="H684">
        <f>VLOOKUP(A684,away!$A$2:$E$405,3,FALSE)</f>
        <v>1.47712418300654</v>
      </c>
      <c r="I684">
        <f>VLOOKUP(C684,away!$B$2:$E$405,3,FALSE)</f>
        <v>1.05</v>
      </c>
      <c r="J684">
        <f>VLOOKUP(B684,home!$B$2:$E$405,4,FALSE)</f>
        <v>0.85</v>
      </c>
      <c r="K684" s="3">
        <f t="shared" si="896"/>
        <v>2.1590196078431387</v>
      </c>
      <c r="L684" s="3">
        <f t="shared" si="897"/>
        <v>1.3183333333333369</v>
      </c>
      <c r="M684" s="5">
        <f t="shared" si="898"/>
        <v>3.0889068089791562E-2</v>
      </c>
      <c r="N684" s="5">
        <f t="shared" si="899"/>
        <v>6.66901036738618E-2</v>
      </c>
      <c r="O684" s="5">
        <f t="shared" si="900"/>
        <v>4.0722088098375318E-2</v>
      </c>
      <c r="P684" s="5">
        <f t="shared" si="901"/>
        <v>8.7919786676708023E-2</v>
      </c>
      <c r="Q684" s="5">
        <f t="shared" si="902"/>
        <v>7.1992620740479685E-2</v>
      </c>
      <c r="R684" s="5">
        <f t="shared" si="903"/>
        <v>2.6842643071512472E-2</v>
      </c>
      <c r="S684" s="5">
        <f t="shared" si="904"/>
        <v>6.256168741322822E-2</v>
      </c>
      <c r="T684" s="5">
        <f t="shared" si="905"/>
        <v>9.4910271676199309E-2</v>
      </c>
      <c r="U684" s="5">
        <f t="shared" si="906"/>
        <v>5.7953792717730206E-2</v>
      </c>
      <c r="V684" s="5">
        <f t="shared" si="907"/>
        <v>1.9785533457686393E-2</v>
      </c>
      <c r="W684" s="5">
        <f t="shared" si="908"/>
        <v>5.1811159932903424E-2</v>
      </c>
      <c r="X684" s="5">
        <f t="shared" si="909"/>
        <v>6.8304379178211194E-2</v>
      </c>
      <c r="Y684" s="5">
        <f t="shared" si="910"/>
        <v>4.5023969941637675E-2</v>
      </c>
      <c r="Z684" s="5">
        <f t="shared" si="911"/>
        <v>1.179585037198135E-2</v>
      </c>
      <c r="AA684" s="5">
        <f t="shared" si="912"/>
        <v>2.5467472244291519E-2</v>
      </c>
      <c r="AB684" s="5">
        <f t="shared" si="913"/>
        <v>2.7492385968813152E-2</v>
      </c>
      <c r="AC684" s="5">
        <f t="shared" si="914"/>
        <v>3.5197320372129326E-3</v>
      </c>
      <c r="AD684" s="5">
        <f t="shared" si="915"/>
        <v>2.796532755005882E-2</v>
      </c>
      <c r="AE684" s="5">
        <f t="shared" si="916"/>
        <v>3.6867623486827643E-2</v>
      </c>
      <c r="AF684" s="5">
        <f t="shared" si="917"/>
        <v>2.4301908481733955E-2</v>
      </c>
      <c r="AG684" s="5">
        <f t="shared" si="918"/>
        <v>1.0679338671695343E-2</v>
      </c>
      <c r="AH684" s="5">
        <f t="shared" si="919"/>
        <v>3.8877156850988634E-3</v>
      </c>
      <c r="AI684" s="5">
        <f t="shared" si="920"/>
        <v>8.393654393847769E-3</v>
      </c>
      <c r="AJ684" s="5">
        <f t="shared" si="921"/>
        <v>9.061032208888025E-3</v>
      </c>
      <c r="AK684" s="5">
        <f t="shared" si="922"/>
        <v>6.5209820687624912E-3</v>
      </c>
      <c r="AL684" s="5">
        <f t="shared" si="923"/>
        <v>4.0072959012085805E-4</v>
      </c>
      <c r="AM684" s="5">
        <f t="shared" si="924"/>
        <v>1.2075538104066591E-2</v>
      </c>
      <c r="AN684" s="5">
        <f t="shared" si="925"/>
        <v>1.591958440052783E-2</v>
      </c>
      <c r="AO684" s="5">
        <f t="shared" si="926"/>
        <v>1.0493659384014625E-2</v>
      </c>
      <c r="AP684" s="5">
        <f t="shared" si="927"/>
        <v>4.6113803181975525E-3</v>
      </c>
      <c r="AQ684" s="5">
        <f t="shared" si="928"/>
        <v>1.5198340965392805E-3</v>
      </c>
      <c r="AR684" s="5">
        <f t="shared" si="929"/>
        <v>1.0250610356377365E-3</v>
      </c>
      <c r="AS684" s="5">
        <f t="shared" si="930"/>
        <v>2.2131268751778678E-3</v>
      </c>
      <c r="AT684" s="5">
        <f t="shared" si="931"/>
        <v>2.3890921590768157E-3</v>
      </c>
      <c r="AU684" s="5">
        <f t="shared" si="932"/>
        <v>1.7193656054637148E-3</v>
      </c>
      <c r="AV684" s="5">
        <f t="shared" si="933"/>
        <v>9.2803601381181251E-4</v>
      </c>
      <c r="AW684" s="5">
        <f t="shared" si="934"/>
        <v>3.1683323455022127E-5</v>
      </c>
      <c r="AX684" s="5">
        <f t="shared" si="935"/>
        <v>4.3452205903227892E-3</v>
      </c>
      <c r="AY684" s="5">
        <f t="shared" si="936"/>
        <v>5.7284491449088922E-3</v>
      </c>
      <c r="AZ684" s="5">
        <f t="shared" si="937"/>
        <v>3.7760027280191221E-3</v>
      </c>
      <c r="BA684" s="5">
        <f t="shared" si="938"/>
        <v>1.6593434210350748E-3</v>
      </c>
      <c r="BB684" s="5">
        <f t="shared" si="939"/>
        <v>5.4689193584947819E-4</v>
      </c>
      <c r="BC684" s="5">
        <f t="shared" si="940"/>
        <v>1.4419717375231279E-4</v>
      </c>
      <c r="BD684" s="5">
        <f t="shared" si="941"/>
        <v>2.2522868866373645E-4</v>
      </c>
      <c r="BE684" s="5">
        <f t="shared" si="942"/>
        <v>4.8627315507380467E-4</v>
      </c>
      <c r="BF684" s="5">
        <f t="shared" si="943"/>
        <v>5.2493663828604581E-4</v>
      </c>
      <c r="BG684" s="5">
        <f t="shared" si="944"/>
        <v>3.7778283164494476E-4</v>
      </c>
      <c r="BH684" s="5">
        <f t="shared" si="945"/>
        <v>2.0391013525698475E-4</v>
      </c>
      <c r="BI684" s="5">
        <f t="shared" si="946"/>
        <v>8.8049196051555371E-5</v>
      </c>
      <c r="BJ684" s="8">
        <f t="shared" si="947"/>
        <v>0.55936680463084243</v>
      </c>
      <c r="BK684" s="8">
        <f t="shared" si="948"/>
        <v>0.21080498640965686</v>
      </c>
      <c r="BL684" s="8">
        <f t="shared" si="949"/>
        <v>0.21652262879146475</v>
      </c>
      <c r="BM684" s="8">
        <f t="shared" si="950"/>
        <v>0.66773719403176246</v>
      </c>
      <c r="BN684" s="8">
        <f t="shared" si="951"/>
        <v>0.32505631035072885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1.58169934640523</v>
      </c>
      <c r="F685">
        <f>VLOOKUP(B685,home!$B$2:$E$405,3,FALSE)</f>
        <v>1.19</v>
      </c>
      <c r="G685">
        <f>VLOOKUP(C685,away!$B$2:$E$405,4,FALSE)</f>
        <v>1.19</v>
      </c>
      <c r="H685">
        <f>VLOOKUP(A685,away!$A$2:$E$405,3,FALSE)</f>
        <v>1.47712418300654</v>
      </c>
      <c r="I685">
        <f>VLOOKUP(C685,away!$B$2:$E$405,3,FALSE)</f>
        <v>0.87</v>
      </c>
      <c r="J685">
        <f>VLOOKUP(B685,home!$B$2:$E$405,4,FALSE)</f>
        <v>0.59</v>
      </c>
      <c r="K685" s="3">
        <f t="shared" si="896"/>
        <v>2.2398444444444459</v>
      </c>
      <c r="L685" s="3">
        <f t="shared" si="897"/>
        <v>0.75820784313725698</v>
      </c>
      <c r="M685" s="5">
        <f t="shared" si="898"/>
        <v>4.9884133756240331E-2</v>
      </c>
      <c r="N685" s="5">
        <f t="shared" si="899"/>
        <v>0.11173269985983855</v>
      </c>
      <c r="O685" s="5">
        <f t="shared" si="900"/>
        <v>3.7822541462089417E-2</v>
      </c>
      <c r="P685" s="5">
        <f t="shared" si="901"/>
        <v>8.4716609368630694E-2</v>
      </c>
      <c r="Q685" s="5">
        <f t="shared" si="902"/>
        <v>0.12513193352191906</v>
      </c>
      <c r="R685" s="5">
        <f t="shared" si="903"/>
        <v>1.4338673791970144E-2</v>
      </c>
      <c r="S685" s="5">
        <f t="shared" si="904"/>
        <v>3.5967868751551481E-2</v>
      </c>
      <c r="T685" s="5">
        <f t="shared" si="905"/>
        <v>9.4876013423248876E-2</v>
      </c>
      <c r="U685" s="5">
        <f t="shared" si="906"/>
        <v>3.2116398833645497E-2</v>
      </c>
      <c r="V685" s="5">
        <f t="shared" si="907"/>
        <v>6.7870074497411092E-3</v>
      </c>
      <c r="W685" s="5">
        <f t="shared" si="908"/>
        <v>9.3425355373887381E-2</v>
      </c>
      <c r="X685" s="5">
        <f t="shared" si="909"/>
        <v>7.0835837192366899E-2</v>
      </c>
      <c r="Y685" s="5">
        <f t="shared" si="910"/>
        <v>2.685414366722319E-2</v>
      </c>
      <c r="Z685" s="5">
        <f t="shared" si="911"/>
        <v>3.6238983097527989E-3</v>
      </c>
      <c r="AA685" s="5">
        <f t="shared" si="912"/>
        <v>8.1169684963314243E-3</v>
      </c>
      <c r="AB685" s="5">
        <f t="shared" si="913"/>
        <v>9.0903733961192647E-3</v>
      </c>
      <c r="AC685" s="5">
        <f t="shared" si="914"/>
        <v>7.2038468898662689E-4</v>
      </c>
      <c r="AD685" s="5">
        <f t="shared" si="915"/>
        <v>5.2314565801112434E-2</v>
      </c>
      <c r="AE685" s="5">
        <f t="shared" si="916"/>
        <v>3.9665314100723562E-2</v>
      </c>
      <c r="AF685" s="5">
        <f t="shared" si="917"/>
        <v>1.5037276125835716E-2</v>
      </c>
      <c r="AG685" s="5">
        <f t="shared" si="918"/>
        <v>3.8004602326764223E-3</v>
      </c>
      <c r="AH685" s="5">
        <f t="shared" si="919"/>
        <v>6.8691703029660506E-4</v>
      </c>
      <c r="AI685" s="5">
        <f t="shared" si="920"/>
        <v>1.5385872941041279E-3</v>
      </c>
      <c r="AJ685" s="5">
        <f t="shared" si="921"/>
        <v>1.7230981014959719E-3</v>
      </c>
      <c r="AK685" s="5">
        <f t="shared" si="922"/>
        <v>1.2864905699561751E-3</v>
      </c>
      <c r="AL685" s="5">
        <f t="shared" si="923"/>
        <v>4.8936239799403642E-5</v>
      </c>
      <c r="AM685" s="5">
        <f t="shared" si="924"/>
        <v>2.3435297914629002E-2</v>
      </c>
      <c r="AN685" s="5">
        <f t="shared" si="925"/>
        <v>1.7768826685129913E-2</v>
      </c>
      <c r="AO685" s="5">
        <f t="shared" si="926"/>
        <v>6.7362318780060425E-3</v>
      </c>
      <c r="AP685" s="5">
        <f t="shared" si="927"/>
        <v>1.7024879476984652E-3</v>
      </c>
      <c r="AQ685" s="5">
        <f t="shared" si="928"/>
        <v>3.2270992869790706E-4</v>
      </c>
      <c r="AR685" s="5">
        <f t="shared" si="929"/>
        <v>1.0416517599108779E-4</v>
      </c>
      <c r="AS685" s="5">
        <f t="shared" si="930"/>
        <v>2.3331379074821598E-4</v>
      </c>
      <c r="AT685" s="5">
        <f t="shared" si="931"/>
        <v>2.612932990098328E-4</v>
      </c>
      <c r="AU685" s="5">
        <f t="shared" si="932"/>
        <v>1.9508544805257847E-4</v>
      </c>
      <c r="AV685" s="5">
        <f t="shared" si="933"/>
        <v>1.0924026425313086E-4</v>
      </c>
      <c r="AW685" s="5">
        <f t="shared" si="934"/>
        <v>2.3085231041562839E-6</v>
      </c>
      <c r="AX685" s="5">
        <f t="shared" si="935"/>
        <v>8.7485703063303819E-3</v>
      </c>
      <c r="AY685" s="5">
        <f t="shared" si="936"/>
        <v>6.6332346224974104E-3</v>
      </c>
      <c r="AZ685" s="5">
        <f t="shared" si="937"/>
        <v>2.514685258073569E-3</v>
      </c>
      <c r="BA685" s="5">
        <f t="shared" si="938"/>
        <v>6.3555136189767246E-4</v>
      </c>
      <c r="BB685" s="5">
        <f t="shared" si="939"/>
        <v>1.204700068268451E-4</v>
      </c>
      <c r="BC685" s="5">
        <f t="shared" si="940"/>
        <v>1.8268260807782575E-5</v>
      </c>
      <c r="BD685" s="5">
        <f t="shared" si="941"/>
        <v>1.3163142236369237E-5</v>
      </c>
      <c r="BE685" s="5">
        <f t="shared" si="942"/>
        <v>2.9483391009563671E-5</v>
      </c>
      <c r="BF685" s="5">
        <f t="shared" si="943"/>
        <v>3.3019104778077257E-5</v>
      </c>
      <c r="BG685" s="5">
        <f t="shared" si="944"/>
        <v>2.4652552799235139E-5</v>
      </c>
      <c r="BH685" s="5">
        <f t="shared" si="945"/>
        <v>1.380447085718505E-5</v>
      </c>
      <c r="BI685" s="5">
        <f t="shared" si="946"/>
        <v>6.1839734715922349E-6</v>
      </c>
      <c r="BJ685" s="8">
        <f t="shared" si="947"/>
        <v>0.70230993346942694</v>
      </c>
      <c r="BK685" s="8">
        <f t="shared" si="948"/>
        <v>0.18475817487744706</v>
      </c>
      <c r="BL685" s="8">
        <f t="shared" si="949"/>
        <v>0.10774345358921548</v>
      </c>
      <c r="BM685" s="8">
        <f t="shared" si="950"/>
        <v>0.56817794238576091</v>
      </c>
      <c r="BN685" s="8">
        <f t="shared" si="951"/>
        <v>0.42362659176068812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1.58169934640523</v>
      </c>
      <c r="F686">
        <f>VLOOKUP(B686,home!$B$2:$E$405,3,FALSE)</f>
        <v>1.19</v>
      </c>
      <c r="G686">
        <f>VLOOKUP(C686,away!$B$2:$E$405,4,FALSE)</f>
        <v>0.79</v>
      </c>
      <c r="H686">
        <f>VLOOKUP(A686,away!$A$2:$E$405,3,FALSE)</f>
        <v>1.47712418300654</v>
      </c>
      <c r="I686">
        <f>VLOOKUP(C686,away!$B$2:$E$405,3,FALSE)</f>
        <v>0.87</v>
      </c>
      <c r="J686">
        <f>VLOOKUP(B686,home!$B$2:$E$405,4,FALSE)</f>
        <v>1.02</v>
      </c>
      <c r="K686" s="3">
        <f t="shared" si="896"/>
        <v>1.4869555555555567</v>
      </c>
      <c r="L686" s="3">
        <f t="shared" si="897"/>
        <v>1.3108000000000037</v>
      </c>
      <c r="M686" s="5">
        <f t="shared" si="898"/>
        <v>6.0946700713382228E-2</v>
      </c>
      <c r="N686" s="5">
        <f t="shared" si="899"/>
        <v>9.0625035218545508E-2</v>
      </c>
      <c r="O686" s="5">
        <f t="shared" si="900"/>
        <v>7.9888935295101646E-2</v>
      </c>
      <c r="P686" s="5">
        <f t="shared" si="901"/>
        <v>0.11879129616446978</v>
      </c>
      <c r="Q686" s="5">
        <f t="shared" si="902"/>
        <v>6.7377699795317117E-2</v>
      </c>
      <c r="R686" s="5">
        <f t="shared" si="903"/>
        <v>5.2359208192409773E-2</v>
      </c>
      <c r="S686" s="5">
        <f t="shared" si="904"/>
        <v>5.7884068699621614E-2</v>
      </c>
      <c r="T686" s="5">
        <f t="shared" si="905"/>
        <v>8.8318688891701913E-2</v>
      </c>
      <c r="U686" s="5">
        <f t="shared" si="906"/>
        <v>7.7855815506193735E-2</v>
      </c>
      <c r="V686" s="5">
        <f t="shared" si="907"/>
        <v>1.2535768443968476E-2</v>
      </c>
      <c r="W686" s="5">
        <f t="shared" si="908"/>
        <v>3.3395881677067113E-2</v>
      </c>
      <c r="X686" s="5">
        <f t="shared" si="909"/>
        <v>4.377532170229969E-2</v>
      </c>
      <c r="Y686" s="5">
        <f t="shared" si="910"/>
        <v>2.8690345843687303E-2</v>
      </c>
      <c r="Z686" s="5">
        <f t="shared" si="911"/>
        <v>2.2877483366203648E-2</v>
      </c>
      <c r="AA686" s="5">
        <f t="shared" si="912"/>
        <v>3.4017800988506347E-2</v>
      </c>
      <c r="AB686" s="5">
        <f t="shared" si="913"/>
        <v>2.5291479083821414E-2</v>
      </c>
      <c r="AC686" s="5">
        <f t="shared" si="914"/>
        <v>1.527092693745375E-3</v>
      </c>
      <c r="AD686" s="5">
        <f t="shared" si="915"/>
        <v>1.2414547948097734E-2</v>
      </c>
      <c r="AE686" s="5">
        <f t="shared" si="916"/>
        <v>1.6272989450366555E-2</v>
      </c>
      <c r="AF686" s="5">
        <f t="shared" si="917"/>
        <v>1.0665317285770273E-2</v>
      </c>
      <c r="AG686" s="5">
        <f t="shared" si="918"/>
        <v>4.6600326327292385E-3</v>
      </c>
      <c r="AH686" s="5">
        <f t="shared" si="919"/>
        <v>7.4969512991049526E-3</v>
      </c>
      <c r="AI686" s="5">
        <f t="shared" si="920"/>
        <v>1.1147633383933557E-2</v>
      </c>
      <c r="AJ686" s="5">
        <f t="shared" si="921"/>
        <v>8.2880176957682971E-3</v>
      </c>
      <c r="AK686" s="5">
        <f t="shared" si="922"/>
        <v>4.1079713190884798E-3</v>
      </c>
      <c r="AL686" s="5">
        <f t="shared" si="923"/>
        <v>1.1905833676307469E-4</v>
      </c>
      <c r="AM686" s="5">
        <f t="shared" si="924"/>
        <v>3.6919762082269496E-3</v>
      </c>
      <c r="AN686" s="5">
        <f t="shared" si="925"/>
        <v>4.8394424137438987E-3</v>
      </c>
      <c r="AO686" s="5">
        <f t="shared" si="926"/>
        <v>3.1717705579677609E-3</v>
      </c>
      <c r="AP686" s="5">
        <f t="shared" si="927"/>
        <v>1.3858522824613845E-3</v>
      </c>
      <c r="AQ686" s="5">
        <f t="shared" si="928"/>
        <v>4.5414379296259679E-4</v>
      </c>
      <c r="AR686" s="5">
        <f t="shared" si="929"/>
        <v>1.9654007525733595E-3</v>
      </c>
      <c r="AS686" s="5">
        <f t="shared" si="930"/>
        <v>2.9224635679320288E-3</v>
      </c>
      <c r="AT686" s="5">
        <f t="shared" si="931"/>
        <v>2.172786719122622E-3</v>
      </c>
      <c r="AU686" s="5">
        <f t="shared" si="932"/>
        <v>1.0769457610122386E-3</v>
      </c>
      <c r="AV686" s="5">
        <f t="shared" si="933"/>
        <v>4.0034262059228853E-4</v>
      </c>
      <c r="AW686" s="5">
        <f t="shared" si="934"/>
        <v>6.4460212218793214E-6</v>
      </c>
      <c r="AX686" s="5">
        <f t="shared" si="935"/>
        <v>9.1496742230033515E-4</v>
      </c>
      <c r="AY686" s="5">
        <f t="shared" si="936"/>
        <v>1.1993392971512825E-3</v>
      </c>
      <c r="AZ686" s="5">
        <f t="shared" si="937"/>
        <v>7.8604697535295301E-4</v>
      </c>
      <c r="BA686" s="5">
        <f t="shared" si="938"/>
        <v>3.4345012509755127E-4</v>
      </c>
      <c r="BB686" s="5">
        <f t="shared" si="939"/>
        <v>1.1254860599446783E-4</v>
      </c>
      <c r="BC686" s="5">
        <f t="shared" si="940"/>
        <v>2.950574254750976E-5</v>
      </c>
      <c r="BD686" s="5">
        <f t="shared" si="941"/>
        <v>4.2937455107886142E-4</v>
      </c>
      <c r="BE686" s="5">
        <f t="shared" si="942"/>
        <v>6.3846087414088607E-4</v>
      </c>
      <c r="BF686" s="5">
        <f t="shared" si="943"/>
        <v>4.7468147190432385E-4</v>
      </c>
      <c r="BG686" s="5">
        <f t="shared" si="944"/>
        <v>2.3527675058914119E-4</v>
      </c>
      <c r="BH686" s="5">
        <f t="shared" si="945"/>
        <v>8.7461517845395601E-5</v>
      </c>
      <c r="BI686" s="5">
        <f t="shared" si="946"/>
        <v>2.6010277971506473E-5</v>
      </c>
      <c r="BJ686" s="8">
        <f t="shared" si="947"/>
        <v>0.4131249038693891</v>
      </c>
      <c r="BK686" s="8">
        <f t="shared" si="948"/>
        <v>0.25300332434910183</v>
      </c>
      <c r="BL686" s="8">
        <f t="shared" si="949"/>
        <v>0.31088301762869086</v>
      </c>
      <c r="BM686" s="8">
        <f t="shared" si="950"/>
        <v>0.52870696055823008</v>
      </c>
      <c r="BN686" s="8">
        <f t="shared" si="951"/>
        <v>0.46998887537922607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1.58169934640523</v>
      </c>
      <c r="F687">
        <f>VLOOKUP(B687,home!$B$2:$E$405,3,FALSE)</f>
        <v>0.91</v>
      </c>
      <c r="G687">
        <f>VLOOKUP(C687,away!$B$2:$E$405,4,FALSE)</f>
        <v>1.19</v>
      </c>
      <c r="H687">
        <f>VLOOKUP(A687,away!$A$2:$E$405,3,FALSE)</f>
        <v>1.47712418300654</v>
      </c>
      <c r="I687">
        <f>VLOOKUP(C687,away!$B$2:$E$405,3,FALSE)</f>
        <v>1.03</v>
      </c>
      <c r="J687">
        <f>VLOOKUP(B687,home!$B$2:$E$405,4,FALSE)</f>
        <v>1.58</v>
      </c>
      <c r="K687" s="3">
        <f t="shared" si="896"/>
        <v>1.7128222222222236</v>
      </c>
      <c r="L687" s="3">
        <f t="shared" si="897"/>
        <v>2.4038718954248433</v>
      </c>
      <c r="M687" s="5">
        <f t="shared" si="898"/>
        <v>1.6298305760471005E-2</v>
      </c>
      <c r="N687" s="5">
        <f t="shared" si="899"/>
        <v>2.7916100291107211E-2</v>
      </c>
      <c r="O687" s="5">
        <f t="shared" si="900"/>
        <v>3.9179039160637072E-2</v>
      </c>
      <c r="P687" s="5">
        <f t="shared" si="901"/>
        <v>6.7106728919653913E-2</v>
      </c>
      <c r="Q687" s="5">
        <f t="shared" si="902"/>
        <v>2.3907658468196365E-2</v>
      </c>
      <c r="R687" s="5">
        <f t="shared" si="903"/>
        <v>4.7090695564002416E-2</v>
      </c>
      <c r="S687" s="5">
        <f t="shared" si="904"/>
        <v>6.9076398683383403E-2</v>
      </c>
      <c r="T687" s="5">
        <f t="shared" si="905"/>
        <v>5.7470948277113E-2</v>
      </c>
      <c r="U687" s="5">
        <f t="shared" si="906"/>
        <v>8.0657989821924819E-2</v>
      </c>
      <c r="V687" s="5">
        <f t="shared" si="907"/>
        <v>3.1601724807184206E-2</v>
      </c>
      <c r="W687" s="5">
        <f t="shared" si="908"/>
        <v>1.3649856235208686E-2</v>
      </c>
      <c r="X687" s="5">
        <f t="shared" si="909"/>
        <v>3.2812505780407723E-2</v>
      </c>
      <c r="Y687" s="5">
        <f t="shared" si="910"/>
        <v>3.9438530231993681E-2</v>
      </c>
      <c r="Z687" s="5">
        <f t="shared" si="911"/>
        <v>3.7733333200770908E-2</v>
      </c>
      <c r="AA687" s="5">
        <f t="shared" si="912"/>
        <v>6.4630491624796033E-2</v>
      </c>
      <c r="AB687" s="5">
        <f t="shared" si="913"/>
        <v>5.5350271144048994E-2</v>
      </c>
      <c r="AC687" s="5">
        <f t="shared" si="914"/>
        <v>8.1323191318013067E-3</v>
      </c>
      <c r="AD687" s="5">
        <f t="shared" si="915"/>
        <v>5.8449442724510048E-3</v>
      </c>
      <c r="AE687" s="5">
        <f t="shared" si="916"/>
        <v>1.4050497266869379E-2</v>
      </c>
      <c r="AF687" s="5">
        <f t="shared" si="917"/>
        <v>1.6887797748285444E-2</v>
      </c>
      <c r="AG687" s="5">
        <f t="shared" si="918"/>
        <v>1.3532034127574106E-2</v>
      </c>
      <c r="AH687" s="5">
        <f t="shared" si="919"/>
        <v>2.267652480050858E-2</v>
      </c>
      <c r="AI687" s="5">
        <f t="shared" si="920"/>
        <v>3.8840855601084467E-2</v>
      </c>
      <c r="AJ687" s="5">
        <f t="shared" si="921"/>
        <v>3.3263740301831012E-2</v>
      </c>
      <c r="AK687" s="5">
        <f t="shared" si="922"/>
        <v>1.8991624527735045E-2</v>
      </c>
      <c r="AL687" s="5">
        <f t="shared" si="923"/>
        <v>1.3393621238582884E-3</v>
      </c>
      <c r="AM687" s="5">
        <f t="shared" si="924"/>
        <v>2.0022700875009171E-3</v>
      </c>
      <c r="AN687" s="5">
        <f t="shared" si="925"/>
        <v>4.8132007903932961E-3</v>
      </c>
      <c r="AO687" s="5">
        <f t="shared" si="926"/>
        <v>5.7851590535315453E-3</v>
      </c>
      <c r="AP687" s="5">
        <f t="shared" si="927"/>
        <v>4.6355937531156882E-3</v>
      </c>
      <c r="AQ687" s="5">
        <f t="shared" si="928"/>
        <v>2.7858433854304429E-3</v>
      </c>
      <c r="AR687" s="5">
        <f t="shared" si="929"/>
        <v>1.0902292130769408E-2</v>
      </c>
      <c r="AS687" s="5">
        <f t="shared" si="930"/>
        <v>1.8673688234740318E-2</v>
      </c>
      <c r="AT687" s="5">
        <f t="shared" si="931"/>
        <v>1.5992354089656456E-2</v>
      </c>
      <c r="AU687" s="5">
        <f t="shared" si="932"/>
        <v>9.1306864901366785E-3</v>
      </c>
      <c r="AV687" s="5">
        <f t="shared" si="933"/>
        <v>3.9098106811125861E-3</v>
      </c>
      <c r="AW687" s="5">
        <f t="shared" si="934"/>
        <v>1.5318601599853329E-4</v>
      </c>
      <c r="AX687" s="5">
        <f t="shared" si="935"/>
        <v>5.7158878346040066E-4</v>
      </c>
      <c r="AY687" s="5">
        <f t="shared" si="936"/>
        <v>1.3740262123005337E-3</v>
      </c>
      <c r="AZ687" s="5">
        <f t="shared" si="937"/>
        <v>1.6514914976631515E-3</v>
      </c>
      <c r="BA687" s="5">
        <f t="shared" si="938"/>
        <v>1.3233246655885108E-3</v>
      </c>
      <c r="BB687" s="5">
        <f t="shared" si="939"/>
        <v>7.952757430326749E-4</v>
      </c>
      <c r="BC687" s="5">
        <f t="shared" si="940"/>
        <v>3.8234820155787149E-4</v>
      </c>
      <c r="BD687" s="5">
        <f t="shared" si="941"/>
        <v>4.3679522748113313E-3</v>
      </c>
      <c r="BE687" s="5">
        <f t="shared" si="942"/>
        <v>7.4815257219029603E-3</v>
      </c>
      <c r="BF687" s="5">
        <f t="shared" si="943"/>
        <v>6.4072617563012794E-3</v>
      </c>
      <c r="BG687" s="5">
        <f t="shared" si="944"/>
        <v>3.6581667732624749E-3</v>
      </c>
      <c r="BH687" s="5">
        <f t="shared" si="945"/>
        <v>1.5664473354597335E-3</v>
      </c>
      <c r="BI687" s="5">
        <f t="shared" si="946"/>
        <v>5.3660916122324413E-4</v>
      </c>
      <c r="BJ687" s="8">
        <f t="shared" si="947"/>
        <v>0.27163099487278158</v>
      </c>
      <c r="BK687" s="8">
        <f t="shared" si="948"/>
        <v>0.19492886563865269</v>
      </c>
      <c r="BL687" s="8">
        <f t="shared" si="949"/>
        <v>0.48330802719594484</v>
      </c>
      <c r="BM687" s="8">
        <f t="shared" si="950"/>
        <v>0.76488185254778007</v>
      </c>
      <c r="BN687" s="8">
        <f t="shared" si="951"/>
        <v>0.22149852816406798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1.84920634920635</v>
      </c>
      <c r="F688">
        <f>VLOOKUP(B688,home!$B$2:$E$405,3,FALSE)</f>
        <v>0.81</v>
      </c>
      <c r="G688">
        <f>VLOOKUP(C688,away!$B$2:$E$405,4,FALSE)</f>
        <v>1.08</v>
      </c>
      <c r="H688">
        <f>VLOOKUP(A688,away!$A$2:$E$405,3,FALSE)</f>
        <v>1.3015873015873001</v>
      </c>
      <c r="I688">
        <f>VLOOKUP(C688,away!$B$2:$E$405,3,FALSE)</f>
        <v>0.46</v>
      </c>
      <c r="J688">
        <f>VLOOKUP(B688,home!$B$2:$E$405,4,FALSE)</f>
        <v>0.77</v>
      </c>
      <c r="K688" s="3">
        <f t="shared" si="896"/>
        <v>1.6176857142857153</v>
      </c>
      <c r="L688" s="3">
        <f t="shared" si="897"/>
        <v>0.46102222222222178</v>
      </c>
      <c r="M688" s="5">
        <f t="shared" si="898"/>
        <v>0.12509173429074832</v>
      </c>
      <c r="N688" s="5">
        <f t="shared" si="899"/>
        <v>0.20235911153736813</v>
      </c>
      <c r="O688" s="5">
        <f t="shared" si="900"/>
        <v>5.7670069324352487E-2</v>
      </c>
      <c r="P688" s="5">
        <f t="shared" si="901"/>
        <v>9.3292047287871882E-2</v>
      </c>
      <c r="Q688" s="5">
        <f t="shared" si="902"/>
        <v>0.16367672194477506</v>
      </c>
      <c r="R688" s="5">
        <f t="shared" si="903"/>
        <v>1.3293591757811283E-2</v>
      </c>
      <c r="S688" s="5">
        <f t="shared" si="904"/>
        <v>1.7394047129711553E-2</v>
      </c>
      <c r="T688" s="5">
        <f t="shared" si="905"/>
        <v>7.5458606077028881E-2</v>
      </c>
      <c r="U688" s="5">
        <f t="shared" si="906"/>
        <v>2.1504853478157646E-2</v>
      </c>
      <c r="V688" s="5">
        <f t="shared" si="907"/>
        <v>1.441365567573395E-3</v>
      </c>
      <c r="W688" s="5">
        <f t="shared" si="908"/>
        <v>8.8259164950392641E-2</v>
      </c>
      <c r="X688" s="5">
        <f t="shared" si="909"/>
        <v>4.0689436356907631E-2</v>
      </c>
      <c r="Y688" s="5">
        <f t="shared" si="910"/>
        <v>9.3793671851156116E-3</v>
      </c>
      <c r="Z688" s="5">
        <f t="shared" si="911"/>
        <v>2.0428804045003902E-3</v>
      </c>
      <c r="AA688" s="5">
        <f t="shared" si="912"/>
        <v>3.3047384463545052E-3</v>
      </c>
      <c r="AB688" s="5">
        <f t="shared" si="913"/>
        <v>2.6730140870592266E-3</v>
      </c>
      <c r="AC688" s="5">
        <f t="shared" si="914"/>
        <v>6.7184667242194696E-5</v>
      </c>
      <c r="AD688" s="5">
        <f t="shared" si="915"/>
        <v>3.569389757375916E-2</v>
      </c>
      <c r="AE688" s="5">
        <f t="shared" si="916"/>
        <v>1.6455679979226815E-2</v>
      </c>
      <c r="AF688" s="5">
        <f t="shared" si="917"/>
        <v>3.7932170761004356E-3</v>
      </c>
      <c r="AG688" s="5">
        <f t="shared" si="918"/>
        <v>5.8291912193170062E-4</v>
      </c>
      <c r="AH688" s="5">
        <f t="shared" si="919"/>
        <v>2.3545331595425025E-4</v>
      </c>
      <c r="AI688" s="5">
        <f t="shared" si="920"/>
        <v>3.8088946560039161E-4</v>
      </c>
      <c r="AJ688" s="5">
        <f t="shared" si="921"/>
        <v>3.0807972361183696E-4</v>
      </c>
      <c r="AK688" s="5">
        <f t="shared" si="922"/>
        <v>1.661253892493201E-4</v>
      </c>
      <c r="AL688" s="5">
        <f t="shared" si="923"/>
        <v>2.0042236008370141E-6</v>
      </c>
      <c r="AM688" s="5">
        <f t="shared" si="924"/>
        <v>1.1548301638449547E-2</v>
      </c>
      <c r="AN688" s="5">
        <f t="shared" si="925"/>
        <v>5.3240236842505345E-3</v>
      </c>
      <c r="AO688" s="5">
        <f t="shared" si="926"/>
        <v>1.2272466150384609E-3</v>
      </c>
      <c r="AP688" s="5">
        <f t="shared" si="927"/>
        <v>1.8859598722657697E-4</v>
      </c>
      <c r="AQ688" s="5">
        <f t="shared" si="928"/>
        <v>2.1736735283347561E-5</v>
      </c>
      <c r="AR688" s="5">
        <f t="shared" si="929"/>
        <v>2.1709842190163879E-5</v>
      </c>
      <c r="AS688" s="5">
        <f t="shared" si="930"/>
        <v>3.5119701570425412E-5</v>
      </c>
      <c r="AT688" s="5">
        <f t="shared" si="931"/>
        <v>2.8406319760227399E-5</v>
      </c>
      <c r="AU688" s="5">
        <f t="shared" si="932"/>
        <v>1.5317499223850633E-5</v>
      </c>
      <c r="AV688" s="5">
        <f t="shared" si="933"/>
        <v>6.1947249182514232E-6</v>
      </c>
      <c r="AW688" s="5">
        <f t="shared" si="934"/>
        <v>4.1520223361789066E-8</v>
      </c>
      <c r="AX688" s="5">
        <f t="shared" si="935"/>
        <v>3.1135870974636957E-3</v>
      </c>
      <c r="AY688" s="5">
        <f t="shared" si="936"/>
        <v>1.4354328427551501E-3</v>
      </c>
      <c r="AZ688" s="5">
        <f t="shared" si="937"/>
        <v>3.308832195088702E-4</v>
      </c>
      <c r="BA688" s="5">
        <f t="shared" si="938"/>
        <v>5.0848172384674194E-5</v>
      </c>
      <c r="BB688" s="5">
        <f t="shared" si="939"/>
        <v>5.8605343571802758E-6</v>
      </c>
      <c r="BC688" s="5">
        <f t="shared" si="940"/>
        <v>5.4036731455138622E-7</v>
      </c>
      <c r="BD688" s="5">
        <f t="shared" si="941"/>
        <v>1.6681199484338493E-6</v>
      </c>
      <c r="BE688" s="5">
        <f t="shared" si="942"/>
        <v>2.6984938102964627E-6</v>
      </c>
      <c r="BF688" s="5">
        <f t="shared" si="943"/>
        <v>2.1826574435025076E-6</v>
      </c>
      <c r="BG688" s="5">
        <f t="shared" si="944"/>
        <v>1.1769512551777958E-6</v>
      </c>
      <c r="BH688" s="5">
        <f t="shared" si="945"/>
        <v>4.7598430797794036E-7</v>
      </c>
      <c r="BI688" s="5">
        <f t="shared" si="946"/>
        <v>1.5399860304801723E-7</v>
      </c>
      <c r="BJ688" s="8">
        <f t="shared" si="947"/>
        <v>0.65959517869663853</v>
      </c>
      <c r="BK688" s="8">
        <f t="shared" si="948"/>
        <v>0.23872381600950335</v>
      </c>
      <c r="BL688" s="8">
        <f t="shared" si="949"/>
        <v>9.9651919281182305E-2</v>
      </c>
      <c r="BM688" s="8">
        <f t="shared" si="950"/>
        <v>0.34319512692636583</v>
      </c>
      <c r="BN688" s="8">
        <f t="shared" si="951"/>
        <v>0.65538327614292713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1.84920634920635</v>
      </c>
      <c r="F689">
        <f>VLOOKUP(B689,home!$B$2:$E$405,3,FALSE)</f>
        <v>0.46</v>
      </c>
      <c r="G689">
        <f>VLOOKUP(C689,away!$B$2:$E$405,4,FALSE)</f>
        <v>0.7</v>
      </c>
      <c r="H689">
        <f>VLOOKUP(A689,away!$A$2:$E$405,3,FALSE)</f>
        <v>1.3015873015873001</v>
      </c>
      <c r="I689">
        <f>VLOOKUP(C689,away!$B$2:$E$405,3,FALSE)</f>
        <v>0.31</v>
      </c>
      <c r="J689">
        <f>VLOOKUP(B689,home!$B$2:$E$405,4,FALSE)</f>
        <v>0.99</v>
      </c>
      <c r="K689" s="3">
        <f t="shared" si="896"/>
        <v>0.59544444444444466</v>
      </c>
      <c r="L689" s="3">
        <f t="shared" si="897"/>
        <v>0.3994571428571424</v>
      </c>
      <c r="M689" s="5">
        <f t="shared" si="898"/>
        <v>0.36975983181635858</v>
      </c>
      <c r="N689" s="5">
        <f t="shared" si="899"/>
        <v>0.2201714376337629</v>
      </c>
      <c r="O689" s="5">
        <f t="shared" si="900"/>
        <v>0.14770320596070008</v>
      </c>
      <c r="P689" s="5">
        <f t="shared" si="901"/>
        <v>8.7949053415932441E-2</v>
      </c>
      <c r="Q689" s="5">
        <f t="shared" si="902"/>
        <v>6.5549929682185329E-2</v>
      </c>
      <c r="R689" s="5">
        <f t="shared" si="903"/>
        <v>2.9500550321950647E-2</v>
      </c>
      <c r="S689" s="5">
        <f t="shared" si="904"/>
        <v>5.2297703341395857E-3</v>
      </c>
      <c r="T689" s="5">
        <f t="shared" si="905"/>
        <v>2.6184387625332345E-2</v>
      </c>
      <c r="U689" s="5">
        <f t="shared" si="906"/>
        <v>1.7565938797259283E-2</v>
      </c>
      <c r="V689" s="5">
        <f t="shared" si="907"/>
        <v>1.3821384431885847E-4</v>
      </c>
      <c r="W689" s="5">
        <f t="shared" si="908"/>
        <v>1.3010447154327085E-2</v>
      </c>
      <c r="X689" s="5">
        <f t="shared" si="909"/>
        <v>5.1971160475613367E-3</v>
      </c>
      <c r="Y689" s="5">
        <f t="shared" si="910"/>
        <v>1.0380125637279279E-3</v>
      </c>
      <c r="Z689" s="5">
        <f t="shared" si="911"/>
        <v>3.9280685147732516E-3</v>
      </c>
      <c r="AA689" s="5">
        <f t="shared" si="912"/>
        <v>2.3389465745188736E-3</v>
      </c>
      <c r="AB689" s="5">
        <f t="shared" si="913"/>
        <v>6.9635637182481386E-4</v>
      </c>
      <c r="AC689" s="5">
        <f t="shared" si="914"/>
        <v>2.054674367465134E-6</v>
      </c>
      <c r="AD689" s="5">
        <f t="shared" si="915"/>
        <v>1.9367496194455242E-3</v>
      </c>
      <c r="AE689" s="5">
        <f t="shared" si="916"/>
        <v>7.7364846941336694E-4</v>
      </c>
      <c r="AF689" s="5">
        <f t="shared" si="917"/>
        <v>1.5451970358383241E-4</v>
      </c>
      <c r="AG689" s="5">
        <f t="shared" si="918"/>
        <v>2.057466643624341E-5</v>
      </c>
      <c r="AH689" s="5">
        <f t="shared" si="919"/>
        <v>3.9227375646460553E-4</v>
      </c>
      <c r="AI689" s="5">
        <f t="shared" si="920"/>
        <v>2.3357722898820237E-4</v>
      </c>
      <c r="AJ689" s="5">
        <f t="shared" si="921"/>
        <v>6.9541131674876505E-5</v>
      </c>
      <c r="AK689" s="5">
        <f t="shared" si="922"/>
        <v>1.3802626838728272E-5</v>
      </c>
      <c r="AL689" s="5">
        <f t="shared" si="923"/>
        <v>1.9548544773926287E-8</v>
      </c>
      <c r="AM689" s="5">
        <f t="shared" si="924"/>
        <v>2.306453602357461E-4</v>
      </c>
      <c r="AN689" s="5">
        <f t="shared" si="925"/>
        <v>9.2132936613027497E-5</v>
      </c>
      <c r="AO689" s="5">
        <f t="shared" si="926"/>
        <v>1.8401579811239083E-5</v>
      </c>
      <c r="AP689" s="5">
        <f t="shared" si="927"/>
        <v>2.4502141651517454E-6</v>
      </c>
      <c r="AQ689" s="5">
        <f t="shared" si="928"/>
        <v>2.4468888744990366E-7</v>
      </c>
      <c r="AR689" s="5">
        <f t="shared" si="929"/>
        <v>3.1339310795037973E-5</v>
      </c>
      <c r="AS689" s="5">
        <f t="shared" si="930"/>
        <v>1.866081850562317E-5</v>
      </c>
      <c r="AT689" s="5">
        <f t="shared" si="931"/>
        <v>5.5557403539797014E-6</v>
      </c>
      <c r="AU689" s="5">
        <f t="shared" si="932"/>
        <v>1.1027115761843418E-6</v>
      </c>
      <c r="AV689" s="5">
        <f t="shared" si="933"/>
        <v>1.6415087046588581E-7</v>
      </c>
      <c r="AW689" s="5">
        <f t="shared" si="934"/>
        <v>1.291586126835242E-10</v>
      </c>
      <c r="AX689" s="5">
        <f t="shared" si="935"/>
        <v>2.2889416398210424E-5</v>
      </c>
      <c r="AY689" s="5">
        <f t="shared" si="936"/>
        <v>9.143340876096559E-6</v>
      </c>
      <c r="AZ689" s="5">
        <f t="shared" si="937"/>
        <v>1.8261864112672261E-6</v>
      </c>
      <c r="BA689" s="5">
        <f t="shared" si="938"/>
        <v>2.431610687231148E-7</v>
      </c>
      <c r="BB689" s="5">
        <f t="shared" si="939"/>
        <v>2.4283106441556172E-8</v>
      </c>
      <c r="BC689" s="5">
        <f t="shared" si="940"/>
        <v>1.9400120637679804E-9</v>
      </c>
      <c r="BD689" s="5">
        <f t="shared" si="941"/>
        <v>2.0864519248829767E-6</v>
      </c>
      <c r="BE689" s="5">
        <f t="shared" si="942"/>
        <v>1.242366207271986E-6</v>
      </c>
      <c r="BF689" s="5">
        <f t="shared" si="943"/>
        <v>3.6988002804280981E-7</v>
      </c>
      <c r="BG689" s="5">
        <f t="shared" si="944"/>
        <v>7.3414335936348835E-8</v>
      </c>
      <c r="BH689" s="5">
        <f t="shared" si="945"/>
        <v>1.0928539618969263E-8</v>
      </c>
      <c r="BI689" s="5">
        <f t="shared" si="946"/>
        <v>1.301467640401252E-9</v>
      </c>
      <c r="BJ689" s="8">
        <f t="shared" si="947"/>
        <v>0.33441482627336128</v>
      </c>
      <c r="BK689" s="8">
        <f t="shared" si="948"/>
        <v>0.46308808697453779</v>
      </c>
      <c r="BL689" s="8">
        <f t="shared" si="949"/>
        <v>0.19857479984482485</v>
      </c>
      <c r="BM689" s="8">
        <f t="shared" si="950"/>
        <v>7.9362629564889681E-2</v>
      </c>
      <c r="BN689" s="8">
        <f t="shared" si="951"/>
        <v>0.92063400883088997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1.6041666666666701</v>
      </c>
      <c r="F690">
        <f>VLOOKUP(B690,home!$B$2:$E$405,3,FALSE)</f>
        <v>0.94</v>
      </c>
      <c r="G690">
        <f>VLOOKUP(C690,away!$B$2:$E$405,4,FALSE)</f>
        <v>0.55000000000000004</v>
      </c>
      <c r="H690">
        <f>VLOOKUP(A690,away!$A$2:$E$405,3,FALSE)</f>
        <v>1.2847222222222201</v>
      </c>
      <c r="I690">
        <f>VLOOKUP(C690,away!$B$2:$E$405,3,FALSE)</f>
        <v>1.48</v>
      </c>
      <c r="J690">
        <f>VLOOKUP(B690,home!$B$2:$E$405,4,FALSE)</f>
        <v>0.57999999999999996</v>
      </c>
      <c r="K690" s="3">
        <f t="shared" si="896"/>
        <v>0.82935416666666839</v>
      </c>
      <c r="L690" s="3">
        <f t="shared" si="897"/>
        <v>1.1028055555555536</v>
      </c>
      <c r="M690" s="5">
        <f t="shared" si="898"/>
        <v>0.14483505696490961</v>
      </c>
      <c r="N690" s="5">
        <f t="shared" si="899"/>
        <v>0.12011955797325205</v>
      </c>
      <c r="O690" s="5">
        <f t="shared" si="900"/>
        <v>0.15972490546010737</v>
      </c>
      <c r="P690" s="5">
        <f t="shared" si="901"/>
        <v>0.13246851586377975</v>
      </c>
      <c r="Q690" s="5">
        <f t="shared" si="902"/>
        <v>4.98108279516375E-2</v>
      </c>
      <c r="R690" s="5">
        <f t="shared" si="903"/>
        <v>8.8072756550996015E-2</v>
      </c>
      <c r="S690" s="5">
        <f t="shared" si="904"/>
        <v>3.0289468694385133E-2</v>
      </c>
      <c r="T690" s="5">
        <f t="shared" si="905"/>
        <v>5.4931657791887689E-2</v>
      </c>
      <c r="U690" s="5">
        <f t="shared" si="906"/>
        <v>7.3043507615387651E-2</v>
      </c>
      <c r="V690" s="5">
        <f t="shared" si="907"/>
        <v>3.0781382539785199E-3</v>
      </c>
      <c r="W690" s="5">
        <f t="shared" si="908"/>
        <v>1.3770272568935706E-2</v>
      </c>
      <c r="X690" s="5">
        <f t="shared" si="909"/>
        <v>1.518593309053654E-2</v>
      </c>
      <c r="Y690" s="5">
        <f t="shared" si="910"/>
        <v>8.3735656892693095E-3</v>
      </c>
      <c r="Z690" s="5">
        <f t="shared" si="911"/>
        <v>3.2375708405843383E-2</v>
      </c>
      <c r="AA690" s="5">
        <f t="shared" si="912"/>
        <v>2.6850928665171293E-2</v>
      </c>
      <c r="AB690" s="5">
        <f t="shared" si="913"/>
        <v>1.1134464783664645E-2</v>
      </c>
      <c r="AC690" s="5">
        <f t="shared" si="914"/>
        <v>1.7595722967249703E-4</v>
      </c>
      <c r="AD690" s="5">
        <f t="shared" si="915"/>
        <v>2.8551082327956377E-3</v>
      </c>
      <c r="AE690" s="5">
        <f t="shared" si="916"/>
        <v>3.1486292208394279E-3</v>
      </c>
      <c r="AF690" s="5">
        <f t="shared" si="917"/>
        <v>1.736162898563138E-3</v>
      </c>
      <c r="AG690" s="5">
        <f t="shared" si="918"/>
        <v>6.3821669662828711E-4</v>
      </c>
      <c r="AH690" s="5">
        <f t="shared" si="919"/>
        <v>8.9260277737526778E-3</v>
      </c>
      <c r="AI690" s="5">
        <f t="shared" si="920"/>
        <v>7.4028383259441884E-3</v>
      </c>
      <c r="AJ690" s="5">
        <f t="shared" si="921"/>
        <v>3.0697874053907583E-3</v>
      </c>
      <c r="AK690" s="5">
        <f t="shared" si="922"/>
        <v>8.4864699181389554E-4</v>
      </c>
      <c r="AL690" s="5">
        <f t="shared" si="923"/>
        <v>6.4373345952741604E-6</v>
      </c>
      <c r="AM690" s="5">
        <f t="shared" si="924"/>
        <v>4.7357918183067423E-4</v>
      </c>
      <c r="AN690" s="5">
        <f t="shared" si="925"/>
        <v>5.2226575271832121E-4</v>
      </c>
      <c r="AO690" s="5">
        <f t="shared" si="926"/>
        <v>2.8797878678708388E-4</v>
      </c>
      <c r="AP690" s="5">
        <f t="shared" si="927"/>
        <v>1.0586153531698142E-4</v>
      </c>
      <c r="AQ690" s="5">
        <f t="shared" si="928"/>
        <v>2.9186172316801878E-5</v>
      </c>
      <c r="AR690" s="5">
        <f t="shared" si="929"/>
        <v>1.9687346035875235E-3</v>
      </c>
      <c r="AS690" s="5">
        <f t="shared" si="930"/>
        <v>1.6327782465461644E-3</v>
      </c>
      <c r="AT690" s="5">
        <f t="shared" si="931"/>
        <v>6.7707572100787902E-4</v>
      </c>
      <c r="AU690" s="5">
        <f t="shared" si="932"/>
        <v>1.8717852345557441E-4</v>
      </c>
      <c r="AV690" s="5">
        <f t="shared" si="933"/>
        <v>3.8809322084598827E-5</v>
      </c>
      <c r="AW690" s="5">
        <f t="shared" si="934"/>
        <v>1.6354699112835471E-7</v>
      </c>
      <c r="AX690" s="5">
        <f t="shared" si="935"/>
        <v>6.5460811282976901E-5</v>
      </c>
      <c r="AY690" s="5">
        <f t="shared" si="936"/>
        <v>7.2190546354040594E-5</v>
      </c>
      <c r="AZ690" s="5">
        <f t="shared" si="937"/>
        <v>3.9806067788913342E-5</v>
      </c>
      <c r="BA690" s="5">
        <f t="shared" si="938"/>
        <v>1.4632784234144866E-5</v>
      </c>
      <c r="BB690" s="5">
        <f t="shared" si="939"/>
        <v>4.0342789366651668E-6</v>
      </c>
      <c r="BC690" s="5">
        <f t="shared" si="940"/>
        <v>8.8980504480301923E-7</v>
      </c>
      <c r="BD690" s="5">
        <f t="shared" si="941"/>
        <v>3.6185524304179709E-4</v>
      </c>
      <c r="BE690" s="5">
        <f t="shared" si="942"/>
        <v>3.0010615354689435E-4</v>
      </c>
      <c r="BF690" s="5">
        <f t="shared" si="943"/>
        <v>1.2444714444321189E-4</v>
      </c>
      <c r="BG690" s="5">
        <f t="shared" si="944"/>
        <v>3.4403585924582171E-5</v>
      </c>
      <c r="BH690" s="5">
        <f t="shared" si="945"/>
        <v>7.1331893337067396E-6</v>
      </c>
      <c r="BI690" s="5">
        <f t="shared" si="946"/>
        <v>1.1831880591063845E-6</v>
      </c>
      <c r="BJ690" s="8">
        <f t="shared" si="947"/>
        <v>0.27218581783695667</v>
      </c>
      <c r="BK690" s="8">
        <f t="shared" si="948"/>
        <v>0.31092576488767482</v>
      </c>
      <c r="BL690" s="8">
        <f t="shared" si="949"/>
        <v>0.38440756849325958</v>
      </c>
      <c r="BM690" s="8">
        <f t="shared" si="950"/>
        <v>0.30479121185968922</v>
      </c>
      <c r="BN690" s="8">
        <f t="shared" si="951"/>
        <v>0.69503162076468228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1.6041666666666701</v>
      </c>
      <c r="F691">
        <f>VLOOKUP(B691,home!$B$2:$E$405,3,FALSE)</f>
        <v>1.87</v>
      </c>
      <c r="G691">
        <f>VLOOKUP(C691,away!$B$2:$E$405,4,FALSE)</f>
        <v>0.86</v>
      </c>
      <c r="H691">
        <f>VLOOKUP(A691,away!$A$2:$E$405,3,FALSE)</f>
        <v>1.2847222222222201</v>
      </c>
      <c r="I691">
        <f>VLOOKUP(C691,away!$B$2:$E$405,3,FALSE)</f>
        <v>0.86</v>
      </c>
      <c r="J691">
        <f>VLOOKUP(B691,home!$B$2:$E$405,4,FALSE)</f>
        <v>0.49</v>
      </c>
      <c r="K691" s="3">
        <f t="shared" si="896"/>
        <v>2.579820833333339</v>
      </c>
      <c r="L691" s="3">
        <f t="shared" si="897"/>
        <v>0.54138194444444354</v>
      </c>
      <c r="M691" s="5">
        <f t="shared" si="898"/>
        <v>4.4104089086508105E-2</v>
      </c>
      <c r="N691" s="5">
        <f t="shared" si="899"/>
        <v>0.11378064786056316</v>
      </c>
      <c r="O691" s="5">
        <f t="shared" si="900"/>
        <v>2.3877157507604715E-2</v>
      </c>
      <c r="P691" s="5">
        <f t="shared" si="901"/>
        <v>6.1598788378900184E-2</v>
      </c>
      <c r="Q691" s="5">
        <f t="shared" si="902"/>
        <v>0.14676684289042266</v>
      </c>
      <c r="R691" s="5">
        <f t="shared" si="903"/>
        <v>6.4633309796366424E-3</v>
      </c>
      <c r="S691" s="5">
        <f t="shared" si="904"/>
        <v>2.1508270595420143E-2</v>
      </c>
      <c r="T691" s="5">
        <f t="shared" si="905"/>
        <v>7.9456918783989167E-2</v>
      </c>
      <c r="U691" s="5">
        <f t="shared" si="906"/>
        <v>1.6674235913995389E-2</v>
      </c>
      <c r="V691" s="5">
        <f t="shared" si="907"/>
        <v>3.3377691432664885E-3</v>
      </c>
      <c r="W691" s="5">
        <f t="shared" si="908"/>
        <v>0.12621071964375782</v>
      </c>
      <c r="X691" s="5">
        <f t="shared" si="909"/>
        <v>6.8328204810470125E-2</v>
      </c>
      <c r="Y691" s="5">
        <f t="shared" si="910"/>
        <v>1.8495828190345249E-2</v>
      </c>
      <c r="Z691" s="5">
        <f t="shared" si="911"/>
        <v>1.166376897781232E-3</v>
      </c>
      <c r="AA691" s="5">
        <f t="shared" si="912"/>
        <v>3.0090434204147324E-3</v>
      </c>
      <c r="AB691" s="5">
        <f t="shared" si="913"/>
        <v>3.8813964521952691E-3</v>
      </c>
      <c r="AC691" s="5">
        <f t="shared" si="914"/>
        <v>2.9135979703380748E-4</v>
      </c>
      <c r="AD691" s="5">
        <f t="shared" si="915"/>
        <v>8.1400260981739955E-2</v>
      </c>
      <c r="AE691" s="5">
        <f t="shared" si="916"/>
        <v>4.4068631568579535E-2</v>
      </c>
      <c r="AF691" s="5">
        <f t="shared" si="917"/>
        <v>1.1928980723801689E-2</v>
      </c>
      <c r="AG691" s="5">
        <f t="shared" si="918"/>
        <v>2.1527115931640147E-3</v>
      </c>
      <c r="AH691" s="5">
        <f t="shared" si="919"/>
        <v>1.5786384821897027E-4</v>
      </c>
      <c r="AI691" s="5">
        <f t="shared" si="920"/>
        <v>4.0726044446547159E-4</v>
      </c>
      <c r="AJ691" s="5">
        <f t="shared" si="921"/>
        <v>5.2532948961230973E-4</v>
      </c>
      <c r="AK691" s="5">
        <f t="shared" si="922"/>
        <v>4.5175198722206881E-4</v>
      </c>
      <c r="AL691" s="5">
        <f t="shared" si="923"/>
        <v>1.6277321084130604E-5</v>
      </c>
      <c r="AM691" s="5">
        <f t="shared" si="924"/>
        <v>4.19996178238927E-2</v>
      </c>
      <c r="AN691" s="5">
        <f t="shared" si="925"/>
        <v>2.2737834763422535E-2</v>
      </c>
      <c r="AO691" s="5">
        <f t="shared" si="926"/>
        <v>6.1549265983390777E-3</v>
      </c>
      <c r="AP691" s="5">
        <f t="shared" si="927"/>
        <v>1.110722043240545E-3</v>
      </c>
      <c r="AQ691" s="5">
        <f t="shared" si="928"/>
        <v>1.5033121487671784E-4</v>
      </c>
      <c r="AR691" s="5">
        <f t="shared" si="929"/>
        <v>1.7092927421253741E-5</v>
      </c>
      <c r="AS691" s="5">
        <f t="shared" si="930"/>
        <v>4.4096690264005099E-5</v>
      </c>
      <c r="AT691" s="5">
        <f t="shared" si="931"/>
        <v>5.6880780112063907E-5</v>
      </c>
      <c r="AU691" s="5">
        <f t="shared" si="932"/>
        <v>4.8914073849785045E-5</v>
      </c>
      <c r="AV691" s="5">
        <f t="shared" si="933"/>
        <v>3.1547386690220244E-5</v>
      </c>
      <c r="AW691" s="5">
        <f t="shared" si="934"/>
        <v>6.3150056403443289E-7</v>
      </c>
      <c r="AX691" s="5">
        <f t="shared" si="935"/>
        <v>1.8058581509019438E-2</v>
      </c>
      <c r="AY691" s="5">
        <f t="shared" si="936"/>
        <v>9.7765899712614155E-3</v>
      </c>
      <c r="AZ691" s="5">
        <f t="shared" si="937"/>
        <v>2.6464346443387759E-3</v>
      </c>
      <c r="BA691" s="5">
        <f t="shared" si="938"/>
        <v>4.775773111990886E-4</v>
      </c>
      <c r="BB691" s="5">
        <f t="shared" si="939"/>
        <v>6.4637933339877916E-5</v>
      </c>
      <c r="BC691" s="5">
        <f t="shared" si="940"/>
        <v>6.9987620072826911E-6</v>
      </c>
      <c r="BD691" s="5">
        <f t="shared" si="941"/>
        <v>1.5423003805943486E-6</v>
      </c>
      <c r="BE691" s="5">
        <f t="shared" si="942"/>
        <v>3.978858653115238E-6</v>
      </c>
      <c r="BF691" s="5">
        <f t="shared" si="943"/>
        <v>5.1323712230976617E-6</v>
      </c>
      <c r="BG691" s="5">
        <f t="shared" si="944"/>
        <v>4.4135327352492861E-6</v>
      </c>
      <c r="BH691" s="5">
        <f t="shared" si="945"/>
        <v>2.8465309247486968E-6</v>
      </c>
      <c r="BI691" s="5">
        <f t="shared" si="946"/>
        <v>1.4687079564788596E-6</v>
      </c>
      <c r="BJ691" s="8">
        <f t="shared" si="947"/>
        <v>0.79577399962177076</v>
      </c>
      <c r="BK691" s="8">
        <f t="shared" si="948"/>
        <v>0.14063314429347432</v>
      </c>
      <c r="BL691" s="8">
        <f t="shared" si="949"/>
        <v>5.5665284203576172E-2</v>
      </c>
      <c r="BM691" s="8">
        <f t="shared" si="950"/>
        <v>0.58687198984226963</v>
      </c>
      <c r="BN691" s="8">
        <f t="shared" si="951"/>
        <v>0.39659085670363547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1.6041666666666701</v>
      </c>
      <c r="F692">
        <f>VLOOKUP(B692,home!$B$2:$E$405,3,FALSE)</f>
        <v>1.0900000000000001</v>
      </c>
      <c r="G692">
        <f>VLOOKUP(C692,away!$B$2:$E$405,4,FALSE)</f>
        <v>0.94</v>
      </c>
      <c r="H692">
        <f>VLOOKUP(A692,away!$A$2:$E$405,3,FALSE)</f>
        <v>1.2847222222222201</v>
      </c>
      <c r="I692">
        <f>VLOOKUP(C692,away!$B$2:$E$405,3,FALSE)</f>
        <v>0.78</v>
      </c>
      <c r="J692">
        <f>VLOOKUP(B692,home!$B$2:$E$405,4,FALSE)</f>
        <v>0.88</v>
      </c>
      <c r="K692" s="3">
        <f t="shared" si="896"/>
        <v>1.64362916666667</v>
      </c>
      <c r="L692" s="3">
        <f t="shared" si="897"/>
        <v>0.88183333333333191</v>
      </c>
      <c r="M692" s="5">
        <f t="shared" si="898"/>
        <v>8.0021294378223362E-2</v>
      </c>
      <c r="N692" s="5">
        <f t="shared" si="899"/>
        <v>0.13152533339446756</v>
      </c>
      <c r="O692" s="5">
        <f t="shared" si="900"/>
        <v>7.0565444759196516E-2</v>
      </c>
      <c r="P692" s="5">
        <f t="shared" si="901"/>
        <v>0.1159834231650211</v>
      </c>
      <c r="Q692" s="5">
        <f t="shared" si="902"/>
        <v>0.10808943706135234</v>
      </c>
      <c r="R692" s="5">
        <f t="shared" si="903"/>
        <v>3.1113480685075686E-2</v>
      </c>
      <c r="S692" s="5">
        <f t="shared" si="904"/>
        <v>4.2026795972251757E-2</v>
      </c>
      <c r="T692" s="5">
        <f t="shared" si="905"/>
        <v>9.5316868581935707E-2</v>
      </c>
      <c r="U692" s="5">
        <f t="shared" si="906"/>
        <v>5.1139024330510478E-2</v>
      </c>
      <c r="V692" s="5">
        <f t="shared" si="907"/>
        <v>6.7682146350259214E-3</v>
      </c>
      <c r="W692" s="5">
        <f t="shared" si="908"/>
        <v>5.9219650454206671E-2</v>
      </c>
      <c r="X692" s="5">
        <f t="shared" si="909"/>
        <v>5.2221861758867817E-2</v>
      </c>
      <c r="Y692" s="5">
        <f t="shared" si="910"/>
        <v>2.3025489213847436E-2</v>
      </c>
      <c r="Z692" s="5">
        <f t="shared" si="911"/>
        <v>9.1456347947075096E-3</v>
      </c>
      <c r="AA692" s="5">
        <f t="shared" si="912"/>
        <v>1.5032032096262806E-2</v>
      </c>
      <c r="AB692" s="5">
        <f t="shared" si="913"/>
        <v>1.2353543193843538E-2</v>
      </c>
      <c r="AC692" s="5">
        <f t="shared" si="914"/>
        <v>6.1311859876288688E-4</v>
      </c>
      <c r="AD692" s="5">
        <f t="shared" si="915"/>
        <v>2.4333786181584806E-2</v>
      </c>
      <c r="AE692" s="5">
        <f t="shared" si="916"/>
        <v>2.1458343781127497E-2</v>
      </c>
      <c r="AF692" s="5">
        <f t="shared" si="917"/>
        <v>9.4613414121621185E-3</v>
      </c>
      <c r="AG692" s="5">
        <f t="shared" si="918"/>
        <v>2.7811087450972049E-3</v>
      </c>
      <c r="AH692" s="5">
        <f t="shared" si="919"/>
        <v>2.016231404116556E-3</v>
      </c>
      <c r="AI692" s="5">
        <f t="shared" si="920"/>
        <v>3.3139367425552651E-3</v>
      </c>
      <c r="AJ692" s="5">
        <f t="shared" si="921"/>
        <v>2.7234415432760852E-3</v>
      </c>
      <c r="AK692" s="5">
        <f t="shared" si="922"/>
        <v>1.4921093180800869E-3</v>
      </c>
      <c r="AL692" s="5">
        <f t="shared" si="923"/>
        <v>3.5546335231494421E-5</v>
      </c>
      <c r="AM692" s="5">
        <f t="shared" si="924"/>
        <v>7.9991441406966294E-3</v>
      </c>
      <c r="AN692" s="5">
        <f t="shared" si="925"/>
        <v>7.0539119414042978E-3</v>
      </c>
      <c r="AO692" s="5">
        <f t="shared" si="926"/>
        <v>3.1101873401641741E-3</v>
      </c>
      <c r="AP692" s="5">
        <f t="shared" si="927"/>
        <v>9.1422228982270101E-4</v>
      </c>
      <c r="AQ692" s="5">
        <f t="shared" si="928"/>
        <v>2.0154792231049591E-4</v>
      </c>
      <c r="AR692" s="5">
        <f t="shared" si="929"/>
        <v>3.5559601197268951E-4</v>
      </c>
      <c r="AS692" s="5">
        <f t="shared" si="930"/>
        <v>5.8446797682866285E-4</v>
      </c>
      <c r="AT692" s="5">
        <f t="shared" si="931"/>
        <v>4.8032430684912496E-4</v>
      </c>
      <c r="AU692" s="5">
        <f t="shared" si="932"/>
        <v>2.6315834673205766E-4</v>
      </c>
      <c r="AV692" s="5">
        <f t="shared" si="933"/>
        <v>1.0813368353514768E-4</v>
      </c>
      <c r="AW692" s="5">
        <f t="shared" si="934"/>
        <v>1.4311418511072353E-6</v>
      </c>
      <c r="AX692" s="5">
        <f t="shared" si="935"/>
        <v>2.1912711030032958E-3</v>
      </c>
      <c r="AY692" s="5">
        <f t="shared" si="936"/>
        <v>1.9323359009984027E-3</v>
      </c>
      <c r="AZ692" s="5">
        <f t="shared" si="937"/>
        <v>8.5199910434854455E-4</v>
      </c>
      <c r="BA692" s="5">
        <f t="shared" si="938"/>
        <v>2.504404033948968E-4</v>
      </c>
      <c r="BB692" s="5">
        <f t="shared" si="939"/>
        <v>5.5211673931766516E-5</v>
      </c>
      <c r="BC692" s="5">
        <f t="shared" si="940"/>
        <v>9.7374988924325435E-6</v>
      </c>
      <c r="BD692" s="5">
        <f t="shared" si="941"/>
        <v>5.2262736092986005E-5</v>
      </c>
      <c r="BE692" s="5">
        <f t="shared" si="942"/>
        <v>8.5900557372234671E-5</v>
      </c>
      <c r="BF692" s="5">
        <f t="shared" si="943"/>
        <v>7.0594330764964296E-5</v>
      </c>
      <c r="BG692" s="5">
        <f t="shared" si="944"/>
        <v>3.8676967015536501E-5</v>
      </c>
      <c r="BH692" s="5">
        <f t="shared" si="945"/>
        <v>1.5892647766235141E-5</v>
      </c>
      <c r="BI692" s="5">
        <f t="shared" si="946"/>
        <v>5.2243238808287933E-6</v>
      </c>
      <c r="BJ692" s="8">
        <f t="shared" si="947"/>
        <v>0.55200322990361694</v>
      </c>
      <c r="BK692" s="8">
        <f t="shared" si="948"/>
        <v>0.24738072898551491</v>
      </c>
      <c r="BL692" s="8">
        <f t="shared" si="949"/>
        <v>0.19180947596172751</v>
      </c>
      <c r="BM692" s="8">
        <f t="shared" si="950"/>
        <v>0.4611097514430828</v>
      </c>
      <c r="BN692" s="8">
        <f t="shared" si="951"/>
        <v>0.53729841344333651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1.5100671140939601</v>
      </c>
      <c r="F693">
        <f>VLOOKUP(B693,home!$B$2:$E$405,3,FALSE)</f>
        <v>0.88</v>
      </c>
      <c r="G693">
        <f>VLOOKUP(C693,away!$B$2:$E$405,4,FALSE)</f>
        <v>1.04</v>
      </c>
      <c r="H693">
        <f>VLOOKUP(A693,away!$A$2:$E$405,3,FALSE)</f>
        <v>1.2617449664429501</v>
      </c>
      <c r="I693">
        <f>VLOOKUP(C693,away!$B$2:$E$405,3,FALSE)</f>
        <v>0.56999999999999995</v>
      </c>
      <c r="J693">
        <f>VLOOKUP(B693,home!$B$2:$E$405,4,FALSE)</f>
        <v>1.06</v>
      </c>
      <c r="K693" s="3">
        <f t="shared" si="896"/>
        <v>1.3820134228187924</v>
      </c>
      <c r="L693" s="3">
        <f t="shared" si="897"/>
        <v>0.76234630872483045</v>
      </c>
      <c r="M693" s="5">
        <f t="shared" si="898"/>
        <v>0.11714301601626968</v>
      </c>
      <c r="N693" s="5">
        <f t="shared" si="899"/>
        <v>0.16189322052396146</v>
      </c>
      <c r="O693" s="5">
        <f t="shared" si="900"/>
        <v>8.9303545852896862E-2</v>
      </c>
      <c r="P693" s="5">
        <f t="shared" si="901"/>
        <v>0.12341869907401695</v>
      </c>
      <c r="Q693" s="5">
        <f t="shared" si="902"/>
        <v>0.1118693019137388</v>
      </c>
      <c r="R693" s="5">
        <f t="shared" si="903"/>
        <v>3.4040114268497283E-2</v>
      </c>
      <c r="S693" s="5">
        <f t="shared" si="904"/>
        <v>3.25076470606818E-2</v>
      </c>
      <c r="T693" s="5">
        <f t="shared" si="905"/>
        <v>8.5283149373562364E-2</v>
      </c>
      <c r="U693" s="5">
        <f t="shared" si="906"/>
        <v>4.7043894833348733E-2</v>
      </c>
      <c r="V693" s="5">
        <f t="shared" si="907"/>
        <v>3.8054637509925071E-3</v>
      </c>
      <c r="W693" s="5">
        <f t="shared" si="908"/>
        <v>5.1534958948718346E-2</v>
      </c>
      <c r="X693" s="5">
        <f t="shared" si="909"/>
        <v>3.9287485724841087E-2</v>
      </c>
      <c r="Y693" s="5">
        <f t="shared" si="910"/>
        <v>1.4975334860706036E-2</v>
      </c>
      <c r="Z693" s="5">
        <f t="shared" si="911"/>
        <v>8.6501184870534445E-3</v>
      </c>
      <c r="AA693" s="5">
        <f t="shared" si="912"/>
        <v>1.1954579858080844E-2</v>
      </c>
      <c r="AB693" s="5">
        <f t="shared" si="913"/>
        <v>8.2606949140134524E-3</v>
      </c>
      <c r="AC693" s="5">
        <f t="shared" si="914"/>
        <v>2.505833262050773E-4</v>
      </c>
      <c r="AD693" s="5">
        <f t="shared" si="915"/>
        <v>1.7805501252886047E-2</v>
      </c>
      <c r="AE693" s="5">
        <f t="shared" si="916"/>
        <v>1.357395815513302E-2</v>
      </c>
      <c r="AF693" s="5">
        <f t="shared" si="917"/>
        <v>5.1740284471754831E-3</v>
      </c>
      <c r="AG693" s="5">
        <f t="shared" si="918"/>
        <v>1.3148004959804987E-3</v>
      </c>
      <c r="AH693" s="5">
        <f t="shared" si="919"/>
        <v>1.6485964746594016E-3</v>
      </c>
      <c r="AI693" s="5">
        <f t="shared" si="920"/>
        <v>2.2783824567910341E-3</v>
      </c>
      <c r="AJ693" s="5">
        <f t="shared" si="921"/>
        <v>1.5743775688000334E-3</v>
      </c>
      <c r="AK693" s="5">
        <f t="shared" si="922"/>
        <v>7.2527031088882106E-4</v>
      </c>
      <c r="AL693" s="5">
        <f t="shared" si="923"/>
        <v>1.0560311380603467E-5</v>
      </c>
      <c r="AM693" s="5">
        <f t="shared" si="924"/>
        <v>4.9214883463010667E-3</v>
      </c>
      <c r="AN693" s="5">
        <f t="shared" si="925"/>
        <v>3.7518784742348872E-3</v>
      </c>
      <c r="AO693" s="5">
        <f t="shared" si="926"/>
        <v>1.4301153528085576E-3</v>
      </c>
      <c r="AP693" s="5">
        <f t="shared" si="927"/>
        <v>3.6341438675477084E-4</v>
      </c>
      <c r="AQ693" s="5">
        <f t="shared" si="928"/>
        <v>6.9261904069999337E-5</v>
      </c>
      <c r="AR693" s="5">
        <f t="shared" si="929"/>
        <v>2.5136028740667279E-4</v>
      </c>
      <c r="AS693" s="5">
        <f t="shared" si="930"/>
        <v>3.4738329115961122E-4</v>
      </c>
      <c r="AT693" s="5">
        <f t="shared" si="931"/>
        <v>2.4004418562277577E-4</v>
      </c>
      <c r="AU693" s="5">
        <f t="shared" si="932"/>
        <v>1.1058142886676063E-4</v>
      </c>
      <c r="AV693" s="5">
        <f t="shared" si="933"/>
        <v>3.8206254752086166E-5</v>
      </c>
      <c r="AW693" s="5">
        <f t="shared" si="934"/>
        <v>3.0905714340893046E-7</v>
      </c>
      <c r="AX693" s="5">
        <f t="shared" si="935"/>
        <v>1.1335938258057231E-3</v>
      </c>
      <c r="AY693" s="5">
        <f t="shared" si="936"/>
        <v>8.6419106869625121E-4</v>
      </c>
      <c r="AZ693" s="5">
        <f t="shared" si="937"/>
        <v>3.2940643562677675E-4</v>
      </c>
      <c r="BA693" s="5">
        <f t="shared" si="938"/>
        <v>8.3707260090092248E-5</v>
      </c>
      <c r="BB693" s="5">
        <f t="shared" si="939"/>
        <v>1.5953480185787781E-5</v>
      </c>
      <c r="BC693" s="5">
        <f t="shared" si="940"/>
        <v>2.4324153461900087E-6</v>
      </c>
      <c r="BD693" s="5">
        <f t="shared" si="941"/>
        <v>3.1937264544081569E-5</v>
      </c>
      <c r="BE693" s="5">
        <f t="shared" si="942"/>
        <v>4.4137728288035423E-5</v>
      </c>
      <c r="BF693" s="5">
        <f t="shared" si="943"/>
        <v>3.049946647339684E-5</v>
      </c>
      <c r="BG693" s="5">
        <f t="shared" si="944"/>
        <v>1.4050224018348725E-5</v>
      </c>
      <c r="BH693" s="5">
        <f t="shared" si="945"/>
        <v>4.8543995467422316E-6</v>
      </c>
      <c r="BI693" s="5">
        <f t="shared" si="946"/>
        <v>1.3417690666646445E-6</v>
      </c>
      <c r="BJ693" s="8">
        <f t="shared" si="947"/>
        <v>0.5156771826466231</v>
      </c>
      <c r="BK693" s="8">
        <f t="shared" si="948"/>
        <v>0.27800016060824284</v>
      </c>
      <c r="BL693" s="8">
        <f t="shared" si="949"/>
        <v>0.19794385283772165</v>
      </c>
      <c r="BM693" s="8">
        <f t="shared" si="950"/>
        <v>0.36173953491870725</v>
      </c>
      <c r="BN693" s="8">
        <f t="shared" si="951"/>
        <v>0.63766789764938103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1.5100671140939601</v>
      </c>
      <c r="F694">
        <f>VLOOKUP(B694,home!$B$2:$E$405,3,FALSE)</f>
        <v>0.91</v>
      </c>
      <c r="G694">
        <f>VLOOKUP(C694,away!$B$2:$E$405,4,FALSE)</f>
        <v>1.1399999999999999</v>
      </c>
      <c r="H694">
        <f>VLOOKUP(A694,away!$A$2:$E$405,3,FALSE)</f>
        <v>1.2617449664429501</v>
      </c>
      <c r="I694">
        <f>VLOOKUP(C694,away!$B$2:$E$405,3,FALSE)</f>
        <v>0.95</v>
      </c>
      <c r="J694">
        <f>VLOOKUP(B694,home!$B$2:$E$405,4,FALSE)</f>
        <v>0.79</v>
      </c>
      <c r="K694" s="3">
        <f t="shared" si="896"/>
        <v>1.566543624161074</v>
      </c>
      <c r="L694" s="3">
        <f t="shared" si="897"/>
        <v>0.94693959731543398</v>
      </c>
      <c r="M694" s="5">
        <f t="shared" si="898"/>
        <v>8.0985656399631401E-2</v>
      </c>
      <c r="N694" s="5">
        <f t="shared" si="899"/>
        <v>0.12686756368134205</v>
      </c>
      <c r="O694" s="5">
        <f t="shared" si="900"/>
        <v>7.6688524859393051E-2</v>
      </c>
      <c r="P694" s="5">
        <f t="shared" si="901"/>
        <v>0.12013591966480021</v>
      </c>
      <c r="Q694" s="5">
        <f t="shared" si="902"/>
        <v>9.9371786498927708E-2</v>
      </c>
      <c r="R694" s="5">
        <f t="shared" si="903"/>
        <v>3.6309700424534151E-2</v>
      </c>
      <c r="S694" s="5">
        <f t="shared" si="904"/>
        <v>4.4553072220863729E-2</v>
      </c>
      <c r="T694" s="5">
        <f t="shared" si="905"/>
        <v>9.4099079491809873E-2</v>
      </c>
      <c r="U694" s="5">
        <f t="shared" si="906"/>
        <v>5.6880729695252617E-2</v>
      </c>
      <c r="V694" s="5">
        <f t="shared" si="907"/>
        <v>7.3434462116129173E-3</v>
      </c>
      <c r="W694" s="5">
        <f t="shared" si="908"/>
        <v>5.189007952046356E-2</v>
      </c>
      <c r="X694" s="5">
        <f t="shared" si="909"/>
        <v>4.9136771005773607E-2</v>
      </c>
      <c r="Y694" s="5">
        <f t="shared" si="910"/>
        <v>2.3264777074793977E-2</v>
      </c>
      <c r="Z694" s="5">
        <f t="shared" si="911"/>
        <v>1.1461031032884138E-2</v>
      </c>
      <c r="AA694" s="5">
        <f t="shared" si="912"/>
        <v>1.7954205090876856E-2</v>
      </c>
      <c r="AB694" s="5">
        <f t="shared" si="913"/>
        <v>1.4063022755996718E-2</v>
      </c>
      <c r="AC694" s="5">
        <f t="shared" si="914"/>
        <v>6.808394407120023E-4</v>
      </c>
      <c r="AD694" s="5">
        <f t="shared" si="915"/>
        <v>2.0322018307498333E-2</v>
      </c>
      <c r="AE694" s="5">
        <f t="shared" si="916"/>
        <v>1.9243723832739347E-2</v>
      </c>
      <c r="AF694" s="5">
        <f t="shared" si="917"/>
        <v>9.111322048511809E-3</v>
      </c>
      <c r="AG694" s="5">
        <f t="shared" si="918"/>
        <v>2.8759572105430029E-3</v>
      </c>
      <c r="AH694" s="5">
        <f t="shared" si="919"/>
        <v>2.7132260277747491E-3</v>
      </c>
      <c r="AI694" s="5">
        <f t="shared" si="920"/>
        <v>4.2503869347184104E-3</v>
      </c>
      <c r="AJ694" s="5">
        <f t="shared" si="921"/>
        <v>3.3292082764003281E-3</v>
      </c>
      <c r="AK694" s="5">
        <f t="shared" si="922"/>
        <v>1.7384499996330707E-3</v>
      </c>
      <c r="AL694" s="5">
        <f t="shared" si="923"/>
        <v>4.0398893330141342E-5</v>
      </c>
      <c r="AM694" s="5">
        <f t="shared" si="924"/>
        <v>6.3670656419392291E-3</v>
      </c>
      <c r="AN694" s="5">
        <f t="shared" si="925"/>
        <v>6.0292265750588681E-3</v>
      </c>
      <c r="AO694" s="5">
        <f t="shared" si="926"/>
        <v>2.854656692554879E-3</v>
      </c>
      <c r="AP694" s="5">
        <f t="shared" si="927"/>
        <v>9.0106248630724198E-4</v>
      </c>
      <c r="AQ694" s="5">
        <f t="shared" si="928"/>
        <v>2.1331293698495583E-4</v>
      </c>
      <c r="AR694" s="5">
        <f t="shared" si="929"/>
        <v>5.138522324333553E-4</v>
      </c>
      <c r="AS694" s="5">
        <f t="shared" si="930"/>
        <v>8.0497193847940695E-4</v>
      </c>
      <c r="AT694" s="5">
        <f t="shared" si="931"/>
        <v>6.3051182892674771E-4</v>
      </c>
      <c r="AU694" s="5">
        <f t="shared" si="932"/>
        <v>3.2924142852111142E-4</v>
      </c>
      <c r="AV694" s="5">
        <f t="shared" si="933"/>
        <v>1.289427651648578E-4</v>
      </c>
      <c r="AW694" s="5">
        <f t="shared" si="934"/>
        <v>1.6646837434010571E-6</v>
      </c>
      <c r="AX694" s="5">
        <f t="shared" si="935"/>
        <v>1.6623810143324876E-3</v>
      </c>
      <c r="AY694" s="5">
        <f t="shared" si="936"/>
        <v>1.5741744082968282E-3</v>
      </c>
      <c r="AZ694" s="5">
        <f t="shared" si="937"/>
        <v>7.4532404014843005E-4</v>
      </c>
      <c r="BA694" s="5">
        <f t="shared" si="938"/>
        <v>2.3525894881588894E-4</v>
      </c>
      <c r="BB694" s="5">
        <f t="shared" si="939"/>
        <v>5.5694003564142531E-5</v>
      </c>
      <c r="BC694" s="5">
        <f t="shared" si="940"/>
        <v>1.05477714615827E-5</v>
      </c>
      <c r="BD694" s="5">
        <f t="shared" si="941"/>
        <v>8.1097837676679662E-5</v>
      </c>
      <c r="BE694" s="5">
        <f t="shared" si="942"/>
        <v>1.2704330054565225E-4</v>
      </c>
      <c r="BF694" s="5">
        <f t="shared" si="943"/>
        <v>9.9509436231085325E-5</v>
      </c>
      <c r="BG694" s="5">
        <f t="shared" si="944"/>
        <v>5.1961957623889887E-5</v>
      </c>
      <c r="BH694" s="5">
        <f t="shared" si="945"/>
        <v>2.0350168353658159E-5</v>
      </c>
      <c r="BI694" s="5">
        <f t="shared" si="946"/>
        <v>6.3758852970055325E-6</v>
      </c>
      <c r="BJ694" s="8">
        <f t="shared" si="947"/>
        <v>0.51683178319186796</v>
      </c>
      <c r="BK694" s="8">
        <f t="shared" si="948"/>
        <v>0.25531350723924723</v>
      </c>
      <c r="BL694" s="8">
        <f t="shared" si="949"/>
        <v>0.21672131284383345</v>
      </c>
      <c r="BM694" s="8">
        <f t="shared" si="950"/>
        <v>0.45839597305465057</v>
      </c>
      <c r="BN694" s="8">
        <f t="shared" si="951"/>
        <v>0.54035915152862857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1.5100671140939601</v>
      </c>
      <c r="F695">
        <f>VLOOKUP(B695,home!$B$2:$E$405,3,FALSE)</f>
        <v>0.41</v>
      </c>
      <c r="G695">
        <f>VLOOKUP(C695,away!$B$2:$E$405,4,FALSE)</f>
        <v>1.04</v>
      </c>
      <c r="H695">
        <f>VLOOKUP(A695,away!$A$2:$E$405,3,FALSE)</f>
        <v>1.2617449664429501</v>
      </c>
      <c r="I695">
        <f>VLOOKUP(C695,away!$B$2:$E$405,3,FALSE)</f>
        <v>1.04</v>
      </c>
      <c r="J695">
        <f>VLOOKUP(B695,home!$B$2:$E$405,4,FALSE)</f>
        <v>0.69</v>
      </c>
      <c r="K695" s="3">
        <f t="shared" si="896"/>
        <v>0.64389261744966464</v>
      </c>
      <c r="L695" s="3">
        <f t="shared" si="897"/>
        <v>0.905428187919461</v>
      </c>
      <c r="M695" s="5">
        <f t="shared" si="898"/>
        <v>0.21239218047762806</v>
      </c>
      <c r="N695" s="5">
        <f t="shared" si="899"/>
        <v>0.1367577570135815</v>
      </c>
      <c r="O695" s="5">
        <f t="shared" si="900"/>
        <v>0.19230586709812189</v>
      </c>
      <c r="P695" s="5">
        <f t="shared" si="901"/>
        <v>0.12382432811673705</v>
      </c>
      <c r="Q695" s="5">
        <f t="shared" si="902"/>
        <v>4.4028655060010094E-2</v>
      </c>
      <c r="R695" s="5">
        <f t="shared" si="903"/>
        <v>8.7059576386466594E-2</v>
      </c>
      <c r="S695" s="5">
        <f t="shared" si="904"/>
        <v>1.8047350188554103E-2</v>
      </c>
      <c r="T695" s="5">
        <f t="shared" si="905"/>
        <v>3.9864785367515948E-2</v>
      </c>
      <c r="U695" s="5">
        <f t="shared" si="906"/>
        <v>5.6057018513540995E-2</v>
      </c>
      <c r="V695" s="5">
        <f t="shared" si="907"/>
        <v>1.1690642839004394E-3</v>
      </c>
      <c r="W695" s="5">
        <f t="shared" si="908"/>
        <v>9.4499086497927751E-3</v>
      </c>
      <c r="X695" s="5">
        <f t="shared" si="909"/>
        <v>8.5562136647863128E-3</v>
      </c>
      <c r="Y695" s="5">
        <f t="shared" si="910"/>
        <v>3.8735185169796009E-3</v>
      </c>
      <c r="Z695" s="5">
        <f t="shared" si="911"/>
        <v>2.6275398162878119E-2</v>
      </c>
      <c r="AA695" s="5">
        <f t="shared" si="912"/>
        <v>1.69185348976277E-2</v>
      </c>
      <c r="AB695" s="5">
        <f t="shared" si="913"/>
        <v>5.4468598593234961E-3</v>
      </c>
      <c r="AC695" s="5">
        <f t="shared" si="914"/>
        <v>4.2597672132312236E-5</v>
      </c>
      <c r="AD695" s="5">
        <f t="shared" si="915"/>
        <v>1.5211816037938241E-3</v>
      </c>
      <c r="AE695" s="5">
        <f t="shared" si="916"/>
        <v>1.3773207030194615E-3</v>
      </c>
      <c r="AF695" s="5">
        <f t="shared" si="917"/>
        <v>6.2353249415943461E-4</v>
      </c>
      <c r="AG695" s="5">
        <f t="shared" si="918"/>
        <v>1.8818796543189294E-4</v>
      </c>
      <c r="AH695" s="5">
        <f t="shared" si="919"/>
        <v>5.947621536369266E-3</v>
      </c>
      <c r="AI695" s="5">
        <f t="shared" si="920"/>
        <v>3.8296295986528024E-3</v>
      </c>
      <c r="AJ695" s="5">
        <f t="shared" si="921"/>
        <v>1.2329351130696304E-3</v>
      </c>
      <c r="AK695" s="5">
        <f t="shared" si="922"/>
        <v>2.6462593903333421E-4</v>
      </c>
      <c r="AL695" s="5">
        <f t="shared" si="923"/>
        <v>9.9337520228080363E-7</v>
      </c>
      <c r="AM695" s="5">
        <f t="shared" si="924"/>
        <v>1.9589552089661682E-4</v>
      </c>
      <c r="AN695" s="5">
        <f t="shared" si="925"/>
        <v>1.7736932650696266E-4</v>
      </c>
      <c r="AO695" s="5">
        <f t="shared" si="926"/>
        <v>8.029759394584721E-5</v>
      </c>
      <c r="AP695" s="5">
        <f t="shared" si="927"/>
        <v>2.4234568326893713E-5</v>
      </c>
      <c r="AQ695" s="5">
        <f t="shared" si="928"/>
        <v>5.4856653213074329E-6</v>
      </c>
      <c r="AR695" s="5">
        <f t="shared" si="929"/>
        <v>1.0770288380211174E-3</v>
      </c>
      <c r="AS695" s="5">
        <f t="shared" si="930"/>
        <v>6.9349091758218813E-4</v>
      </c>
      <c r="AT695" s="5">
        <f t="shared" si="931"/>
        <v>2.2326684104978232E-4</v>
      </c>
      <c r="AU695" s="5">
        <f t="shared" si="932"/>
        <v>4.7919956891087525E-5</v>
      </c>
      <c r="AV695" s="5">
        <f t="shared" si="933"/>
        <v>7.7138266176693611E-6</v>
      </c>
      <c r="AW695" s="5">
        <f t="shared" si="934"/>
        <v>1.6087118847998345E-8</v>
      </c>
      <c r="AX695" s="5">
        <f t="shared" si="935"/>
        <v>2.1022613282798009E-5</v>
      </c>
      <c r="AY695" s="5">
        <f t="shared" si="936"/>
        <v>1.903446664997539E-5</v>
      </c>
      <c r="AZ695" s="5">
        <f t="shared" si="937"/>
        <v>8.6171713234503154E-6</v>
      </c>
      <c r="BA695" s="5">
        <f t="shared" si="938"/>
        <v>2.6007432721277213E-6</v>
      </c>
      <c r="BB695" s="5">
        <f t="shared" si="939"/>
        <v>5.8869656703158291E-7</v>
      </c>
      <c r="BC695" s="5">
        <f t="shared" si="940"/>
        <v>1.0660449318436275E-7</v>
      </c>
      <c r="BD695" s="5">
        <f t="shared" si="941"/>
        <v>1.6252871152441044E-4</v>
      </c>
      <c r="BE695" s="5">
        <f t="shared" si="942"/>
        <v>1.0465103747417411E-4</v>
      </c>
      <c r="BF695" s="5">
        <f t="shared" si="943"/>
        <v>3.3692015219034443E-5</v>
      </c>
      <c r="BG695" s="5">
        <f t="shared" si="944"/>
        <v>7.2313466221793428E-6</v>
      </c>
      <c r="BH695" s="5">
        <f t="shared" si="945"/>
        <v>1.164052676060212E-6</v>
      </c>
      <c r="BI695" s="5">
        <f t="shared" si="946"/>
        <v>1.4990498488753929E-7</v>
      </c>
      <c r="BJ695" s="8">
        <f t="shared" si="947"/>
        <v>0.24677631400965699</v>
      </c>
      <c r="BK695" s="8">
        <f t="shared" si="948"/>
        <v>0.35549554858080423</v>
      </c>
      <c r="BL695" s="8">
        <f t="shared" si="949"/>
        <v>0.37142150639086824</v>
      </c>
      <c r="BM695" s="8">
        <f t="shared" si="950"/>
        <v>0.20358138461213132</v>
      </c>
      <c r="BN695" s="8">
        <f t="shared" si="951"/>
        <v>0.79636836415254519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1.5857988165680501</v>
      </c>
      <c r="F696">
        <f>VLOOKUP(B696,home!$B$2:$E$405,3,FALSE)</f>
        <v>0.71</v>
      </c>
      <c r="G696">
        <f>VLOOKUP(C696,away!$B$2:$E$405,4,FALSE)</f>
        <v>0.79</v>
      </c>
      <c r="H696">
        <f>VLOOKUP(A696,away!$A$2:$E$405,3,FALSE)</f>
        <v>1.24852071005917</v>
      </c>
      <c r="I696">
        <f>VLOOKUP(C696,away!$B$2:$E$405,3,FALSE)</f>
        <v>0.79</v>
      </c>
      <c r="J696">
        <f>VLOOKUP(B696,home!$B$2:$E$405,4,FALSE)</f>
        <v>0.9</v>
      </c>
      <c r="K696" s="3">
        <f t="shared" si="896"/>
        <v>0.8894745562130193</v>
      </c>
      <c r="L696" s="3">
        <f t="shared" si="897"/>
        <v>0.88769822485206995</v>
      </c>
      <c r="M696" s="5">
        <f t="shared" si="898"/>
        <v>0.16911559884373928</v>
      </c>
      <c r="N696" s="5">
        <f t="shared" si="899"/>
        <v>0.15042402223023399</v>
      </c>
      <c r="O696" s="5">
        <f t="shared" si="900"/>
        <v>0.15012361688838213</v>
      </c>
      <c r="P696" s="5">
        <f t="shared" si="901"/>
        <v>0.13353113750888704</v>
      </c>
      <c r="Q696" s="5">
        <f t="shared" si="902"/>
        <v>6.6899170208507358E-2</v>
      </c>
      <c r="R696" s="5">
        <f t="shared" si="903"/>
        <v>6.6632234110094515E-2</v>
      </c>
      <c r="S696" s="5">
        <f t="shared" si="904"/>
        <v>2.6358545288439825E-2</v>
      </c>
      <c r="T696" s="5">
        <f t="shared" si="905"/>
        <v>5.9386274638168472E-2</v>
      </c>
      <c r="U696" s="5">
        <f t="shared" si="906"/>
        <v>5.9267676864558326E-2</v>
      </c>
      <c r="V696" s="5">
        <f t="shared" si="907"/>
        <v>2.312479063965282E-3</v>
      </c>
      <c r="W696" s="5">
        <f t="shared" si="908"/>
        <v>1.9835036577410446E-2</v>
      </c>
      <c r="X696" s="5">
        <f t="shared" si="909"/>
        <v>1.7607526759643131E-2</v>
      </c>
      <c r="Y696" s="5">
        <f t="shared" si="910"/>
        <v>7.815085124285262E-3</v>
      </c>
      <c r="Z696" s="5">
        <f t="shared" si="911"/>
        <v>1.9716438645819484E-2</v>
      </c>
      <c r="AA696" s="5">
        <f t="shared" si="912"/>
        <v>1.7537270514591505E-2</v>
      </c>
      <c r="AB696" s="5">
        <f t="shared" si="913"/>
        <v>7.7994779540769745E-3</v>
      </c>
      <c r="AC696" s="5">
        <f t="shared" si="914"/>
        <v>1.1411867163200248E-4</v>
      </c>
      <c r="AD696" s="5">
        <f t="shared" si="915"/>
        <v>4.4106900892902888E-3</v>
      </c>
      <c r="AE696" s="5">
        <f t="shared" si="916"/>
        <v>3.9153617626356075E-3</v>
      </c>
      <c r="AF696" s="5">
        <f t="shared" si="917"/>
        <v>1.73782984317265E-3</v>
      </c>
      <c r="AG696" s="5">
        <f t="shared" si="918"/>
        <v>5.1422282229310421E-4</v>
      </c>
      <c r="AH696" s="5">
        <f t="shared" si="919"/>
        <v>4.3755618965746756E-3</v>
      </c>
      <c r="AI696" s="5">
        <f t="shared" si="920"/>
        <v>3.8919509761383563E-3</v>
      </c>
      <c r="AJ696" s="5">
        <f t="shared" si="921"/>
        <v>1.7308956836517458E-3</v>
      </c>
      <c r="AK696" s="5">
        <f t="shared" si="922"/>
        <v>5.1319589002238916E-4</v>
      </c>
      <c r="AL696" s="5">
        <f t="shared" si="923"/>
        <v>3.6042555833313875E-6</v>
      </c>
      <c r="AM696" s="5">
        <f t="shared" si="924"/>
        <v>7.8463932195292868E-4</v>
      </c>
      <c r="AN696" s="5">
        <f t="shared" si="925"/>
        <v>6.9652293324674668E-4</v>
      </c>
      <c r="AO696" s="5">
        <f t="shared" si="926"/>
        <v>3.0915108570594686E-4</v>
      </c>
      <c r="AP696" s="5">
        <f t="shared" si="927"/>
        <v>9.1477623330753053E-5</v>
      </c>
      <c r="AQ696" s="5">
        <f t="shared" si="928"/>
        <v>2.0301130961098941E-5</v>
      </c>
      <c r="AR696" s="5">
        <f t="shared" si="929"/>
        <v>7.7683570566393953E-4</v>
      </c>
      <c r="AS696" s="5">
        <f t="shared" si="930"/>
        <v>6.9097559454586027E-4</v>
      </c>
      <c r="AT696" s="5">
        <f t="shared" si="931"/>
        <v>3.0730260515635311E-4</v>
      </c>
      <c r="AU696" s="5">
        <f t="shared" si="932"/>
        <v>9.1112616114850644E-5</v>
      </c>
      <c r="AV696" s="5">
        <f t="shared" si="933"/>
        <v>2.0260588446040985E-5</v>
      </c>
      <c r="AW696" s="5">
        <f t="shared" si="934"/>
        <v>7.9051835812893029E-8</v>
      </c>
      <c r="AX696" s="5">
        <f t="shared" si="935"/>
        <v>1.1631945211356091E-4</v>
      </c>
      <c r="AY696" s="5">
        <f t="shared" si="936"/>
        <v>1.0325657115697338E-4</v>
      </c>
      <c r="AZ696" s="5">
        <f t="shared" si="937"/>
        <v>4.5830337460178352E-5</v>
      </c>
      <c r="BA696" s="5">
        <f t="shared" si="938"/>
        <v>1.3561169735923882E-5</v>
      </c>
      <c r="BB696" s="5">
        <f t="shared" si="939"/>
        <v>3.0095565753743103E-6</v>
      </c>
      <c r="BC696" s="5">
        <f t="shared" si="940"/>
        <v>5.3431560591033032E-7</v>
      </c>
      <c r="BD696" s="5">
        <f t="shared" si="941"/>
        <v>1.1493261281993064E-4</v>
      </c>
      <c r="BE696" s="5">
        <f t="shared" si="942"/>
        <v>1.0222963478241058E-4</v>
      </c>
      <c r="BF696" s="5">
        <f t="shared" si="943"/>
        <v>4.546532951495185E-5</v>
      </c>
      <c r="BG696" s="5">
        <f t="shared" si="944"/>
        <v>1.3480084597796829E-5</v>
      </c>
      <c r="BH696" s="5">
        <f t="shared" si="945"/>
        <v>2.9975480663348221E-6</v>
      </c>
      <c r="BI696" s="5">
        <f t="shared" si="946"/>
        <v>5.3324854720607217E-7</v>
      </c>
      <c r="BJ696" s="8">
        <f t="shared" si="947"/>
        <v>0.33472982355348568</v>
      </c>
      <c r="BK696" s="8">
        <f t="shared" si="948"/>
        <v>0.33153874020340368</v>
      </c>
      <c r="BL696" s="8">
        <f t="shared" si="949"/>
        <v>0.31403800634634632</v>
      </c>
      <c r="BM696" s="8">
        <f t="shared" si="950"/>
        <v>0.26319405143988972</v>
      </c>
      <c r="BN696" s="8">
        <f t="shared" si="951"/>
        <v>0.73672577978984433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1.5857988165680501</v>
      </c>
      <c r="F697">
        <f>VLOOKUP(B697,home!$B$2:$E$405,3,FALSE)</f>
        <v>0.95</v>
      </c>
      <c r="G697">
        <f>VLOOKUP(C697,away!$B$2:$E$405,4,FALSE)</f>
        <v>0.63</v>
      </c>
      <c r="H697">
        <f>VLOOKUP(A697,away!$A$2:$E$405,3,FALSE)</f>
        <v>1.24852071005917</v>
      </c>
      <c r="I697">
        <f>VLOOKUP(C697,away!$B$2:$E$405,3,FALSE)</f>
        <v>1.1000000000000001</v>
      </c>
      <c r="J697">
        <f>VLOOKUP(B697,home!$B$2:$E$405,4,FALSE)</f>
        <v>1.1000000000000001</v>
      </c>
      <c r="K697" s="3">
        <f t="shared" si="896"/>
        <v>0.94910059171597794</v>
      </c>
      <c r="L697" s="3">
        <f t="shared" si="897"/>
        <v>1.5107100591715958</v>
      </c>
      <c r="M697" s="5">
        <f t="shared" si="898"/>
        <v>8.5451129531107076E-2</v>
      </c>
      <c r="N697" s="5">
        <f t="shared" si="899"/>
        <v>8.1101717600772394E-2</v>
      </c>
      <c r="O697" s="5">
        <f t="shared" si="900"/>
        <v>0.12909188095021851</v>
      </c>
      <c r="P697" s="5">
        <f t="shared" si="901"/>
        <v>0.12252118059558094</v>
      </c>
      <c r="Q697" s="5">
        <f t="shared" si="902"/>
        <v>3.8486844082037605E-2</v>
      </c>
      <c r="R697" s="5">
        <f t="shared" si="903"/>
        <v>9.7510201554438611E-2</v>
      </c>
      <c r="S697" s="5">
        <f t="shared" si="904"/>
        <v>4.3918201482258612E-2</v>
      </c>
      <c r="T697" s="5">
        <f t="shared" si="905"/>
        <v>5.8142462500503027E-2</v>
      </c>
      <c r="U697" s="5">
        <f t="shared" si="906"/>
        <v>9.2546989993661954E-2</v>
      </c>
      <c r="V697" s="5">
        <f t="shared" si="907"/>
        <v>6.9967346310073394E-3</v>
      </c>
      <c r="W697" s="5">
        <f t="shared" si="908"/>
        <v>1.2175962163847495E-2</v>
      </c>
      <c r="X697" s="5">
        <f t="shared" si="909"/>
        <v>1.8394348521017165E-2</v>
      </c>
      <c r="Y697" s="5">
        <f t="shared" si="910"/>
        <v>1.3894263671304401E-2</v>
      </c>
      <c r="Z697" s="5">
        <f t="shared" si="911"/>
        <v>4.9103214120046708E-2</v>
      </c>
      <c r="AA697" s="5">
        <f t="shared" si="912"/>
        <v>4.6603889576492689E-2</v>
      </c>
      <c r="AB697" s="5">
        <f t="shared" si="913"/>
        <v>2.2115889586657653E-2</v>
      </c>
      <c r="AC697" s="5">
        <f t="shared" si="914"/>
        <v>6.2700179623791444E-4</v>
      </c>
      <c r="AD697" s="5">
        <f t="shared" si="915"/>
        <v>2.8890532236047536E-3</v>
      </c>
      <c r="AE697" s="5">
        <f t="shared" si="916"/>
        <v>4.3645217663818275E-3</v>
      </c>
      <c r="AF697" s="5">
        <f t="shared" si="917"/>
        <v>3.2967634679732048E-3</v>
      </c>
      <c r="AG697" s="5">
        <f t="shared" si="918"/>
        <v>1.6601512445921845E-3</v>
      </c>
      <c r="AH697" s="5">
        <f t="shared" si="919"/>
        <v>1.8545179877202826E-2</v>
      </c>
      <c r="AI697" s="5">
        <f t="shared" si="920"/>
        <v>1.7601241194932449E-2</v>
      </c>
      <c r="AJ697" s="5">
        <f t="shared" si="921"/>
        <v>8.3526742165230157E-3</v>
      </c>
      <c r="AK697" s="5">
        <f t="shared" si="922"/>
        <v>2.6425093471042628E-3</v>
      </c>
      <c r="AL697" s="5">
        <f t="shared" si="923"/>
        <v>3.5960203560634611E-5</v>
      </c>
      <c r="AM697" s="5">
        <f t="shared" si="924"/>
        <v>5.484004248044452E-4</v>
      </c>
      <c r="AN697" s="5">
        <f t="shared" si="925"/>
        <v>8.2847403820605187E-4</v>
      </c>
      <c r="AO697" s="5">
        <f t="shared" si="926"/>
        <v>6.2579203164019786E-4</v>
      </c>
      <c r="AP697" s="5">
        <f t="shared" si="927"/>
        <v>3.1513010571609202E-4</v>
      </c>
      <c r="AQ697" s="5">
        <f t="shared" si="928"/>
        <v>1.1901755516327717E-4</v>
      </c>
      <c r="AR697" s="5">
        <f t="shared" si="929"/>
        <v>5.6032779579273922E-3</v>
      </c>
      <c r="AS697" s="5">
        <f t="shared" si="930"/>
        <v>5.3180744254179837E-3</v>
      </c>
      <c r="AT697" s="5">
        <f t="shared" si="931"/>
        <v>2.5236937919769086E-3</v>
      </c>
      <c r="AU697" s="5">
        <f t="shared" si="932"/>
        <v>7.9841309042507486E-4</v>
      </c>
      <c r="AV697" s="5">
        <f t="shared" si="933"/>
        <v>1.8944358413905524E-4</v>
      </c>
      <c r="AW697" s="5">
        <f t="shared" si="934"/>
        <v>1.432230789849195E-6</v>
      </c>
      <c r="AX697" s="5">
        <f t="shared" si="935"/>
        <v>8.6747861279865395E-5</v>
      </c>
      <c r="AY697" s="5">
        <f t="shared" si="936"/>
        <v>1.3105086664711484E-4</v>
      </c>
      <c r="AZ697" s="5">
        <f t="shared" si="937"/>
        <v>9.8989931253475914E-5</v>
      </c>
      <c r="BA697" s="5">
        <f t="shared" si="938"/>
        <v>4.9848361633776914E-5</v>
      </c>
      <c r="BB697" s="5">
        <f t="shared" si="939"/>
        <v>1.8826605338342558E-5</v>
      </c>
      <c r="BC697" s="5">
        <f t="shared" si="940"/>
        <v>5.6883084129375518E-6</v>
      </c>
      <c r="BD697" s="5">
        <f t="shared" si="941"/>
        <v>1.4108213958958975E-3</v>
      </c>
      <c r="BE697" s="5">
        <f t="shared" si="942"/>
        <v>1.3390114216503581E-3</v>
      </c>
      <c r="BF697" s="5">
        <f t="shared" si="943"/>
        <v>6.3542826630140384E-4</v>
      </c>
      <c r="BG697" s="5">
        <f t="shared" si="944"/>
        <v>2.0102844784657351E-4</v>
      </c>
      <c r="BH697" s="5">
        <f t="shared" si="945"/>
        <v>4.7699054700731864E-5</v>
      </c>
      <c r="BI697" s="5">
        <f t="shared" si="946"/>
        <v>9.0542402081514857E-6</v>
      </c>
      <c r="BJ697" s="8">
        <f t="shared" si="947"/>
        <v>0.23723405433212963</v>
      </c>
      <c r="BK697" s="8">
        <f t="shared" si="948"/>
        <v>0.25968125910639961</v>
      </c>
      <c r="BL697" s="8">
        <f t="shared" si="949"/>
        <v>0.45308640197372158</v>
      </c>
      <c r="BM697" s="8">
        <f t="shared" si="950"/>
        <v>0.44481235658228518</v>
      </c>
      <c r="BN697" s="8">
        <f t="shared" si="951"/>
        <v>0.55416295431415508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1.5857988165680501</v>
      </c>
      <c r="F698">
        <f>VLOOKUP(B698,home!$B$2:$E$405,3,FALSE)</f>
        <v>0.79</v>
      </c>
      <c r="G698">
        <f>VLOOKUP(C698,away!$B$2:$E$405,4,FALSE)</f>
        <v>1.33</v>
      </c>
      <c r="H698">
        <f>VLOOKUP(A698,away!$A$2:$E$405,3,FALSE)</f>
        <v>1.24852071005917</v>
      </c>
      <c r="I698">
        <f>VLOOKUP(C698,away!$B$2:$E$405,3,FALSE)</f>
        <v>0.56000000000000005</v>
      </c>
      <c r="J698">
        <f>VLOOKUP(B698,home!$B$2:$E$405,4,FALSE)</f>
        <v>1.1000000000000001</v>
      </c>
      <c r="K698" s="3">
        <f t="shared" si="896"/>
        <v>1.6661988165680504</v>
      </c>
      <c r="L698" s="3">
        <f t="shared" si="897"/>
        <v>0.76908875739644889</v>
      </c>
      <c r="M698" s="5">
        <f t="shared" si="898"/>
        <v>8.7572559838424269E-2</v>
      </c>
      <c r="N698" s="5">
        <f t="shared" si="899"/>
        <v>0.14591329556661728</v>
      </c>
      <c r="O698" s="5">
        <f t="shared" si="900"/>
        <v>6.7351071228159878E-2</v>
      </c>
      <c r="P698" s="5">
        <f t="shared" si="901"/>
        <v>0.11222027517495047</v>
      </c>
      <c r="Q698" s="5">
        <f t="shared" si="902"/>
        <v>0.12156028019732096</v>
      </c>
      <c r="R698" s="5">
        <f t="shared" si="903"/>
        <v>2.5899475840092598E-2</v>
      </c>
      <c r="S698" s="5">
        <f t="shared" si="904"/>
        <v>3.5951301936294415E-2</v>
      </c>
      <c r="T698" s="5">
        <f t="shared" si="905"/>
        <v>9.3490644845721727E-2</v>
      </c>
      <c r="U698" s="5">
        <f t="shared" si="906"/>
        <v>4.31536759944951E-2</v>
      </c>
      <c r="V698" s="5">
        <f t="shared" si="907"/>
        <v>5.1188852911516775E-3</v>
      </c>
      <c r="W698" s="5">
        <f t="shared" si="908"/>
        <v>6.7514531668818947E-2</v>
      </c>
      <c r="X698" s="5">
        <f t="shared" si="909"/>
        <v>5.1924667267375164E-2</v>
      </c>
      <c r="Y698" s="5">
        <f t="shared" si="910"/>
        <v>1.9967338913444811E-2</v>
      </c>
      <c r="Z698" s="5">
        <f t="shared" si="911"/>
        <v>6.6396652303587229E-3</v>
      </c>
      <c r="AA698" s="5">
        <f t="shared" si="912"/>
        <v>1.1063002349231736E-2</v>
      </c>
      <c r="AB698" s="5">
        <f t="shared" si="913"/>
        <v>9.2165807109897413E-3</v>
      </c>
      <c r="AC698" s="5">
        <f t="shared" si="914"/>
        <v>4.0997625070992758E-4</v>
      </c>
      <c r="AD698" s="5">
        <f t="shared" si="915"/>
        <v>2.8123158191933065E-2</v>
      </c>
      <c r="AE698" s="5">
        <f t="shared" si="916"/>
        <v>2.1629204787897562E-2</v>
      </c>
      <c r="AF698" s="5">
        <f t="shared" si="917"/>
        <v>8.3173891168987282E-3</v>
      </c>
      <c r="AG698" s="5">
        <f t="shared" si="918"/>
        <v>2.1322701535661306E-3</v>
      </c>
      <c r="AH698" s="5">
        <f t="shared" si="919"/>
        <v>1.276622970386249E-3</v>
      </c>
      <c r="AI698" s="5">
        <f t="shared" si="920"/>
        <v>2.1271076824611575E-3</v>
      </c>
      <c r="AJ698" s="5">
        <f t="shared" si="921"/>
        <v>1.7720921516147946E-3</v>
      </c>
      <c r="AK698" s="5">
        <f t="shared" si="922"/>
        <v>9.8421928195670054E-4</v>
      </c>
      <c r="AL698" s="5">
        <f t="shared" si="923"/>
        <v>2.1014641003871035E-5</v>
      </c>
      <c r="AM698" s="5">
        <f t="shared" si="924"/>
        <v>9.3717545795109786E-3</v>
      </c>
      <c r="AN698" s="5">
        <f t="shared" si="925"/>
        <v>7.2077110841805778E-3</v>
      </c>
      <c r="AO698" s="5">
        <f t="shared" si="926"/>
        <v>2.7716847807025256E-3</v>
      </c>
      <c r="AP698" s="5">
        <f t="shared" si="927"/>
        <v>7.105572012950516E-4</v>
      </c>
      <c r="AQ698" s="5">
        <f t="shared" si="928"/>
        <v>1.3662038875077737E-4</v>
      </c>
      <c r="AR698" s="5">
        <f t="shared" si="929"/>
        <v>1.9636727479162481E-4</v>
      </c>
      <c r="AS698" s="5">
        <f t="shared" si="930"/>
        <v>3.2718692087049838E-4</v>
      </c>
      <c r="AT698" s="5">
        <f t="shared" si="931"/>
        <v>2.7257923017548442E-4</v>
      </c>
      <c r="AU698" s="5">
        <f t="shared" si="932"/>
        <v>1.5139039691314084E-4</v>
      </c>
      <c r="AV698" s="5">
        <f t="shared" si="933"/>
        <v>6.3061625044110651E-5</v>
      </c>
      <c r="AW698" s="5">
        <f t="shared" si="934"/>
        <v>7.4803644749893041E-7</v>
      </c>
      <c r="AX698" s="5">
        <f t="shared" si="935"/>
        <v>2.6025343982579024E-3</v>
      </c>
      <c r="AY698" s="5">
        <f t="shared" si="936"/>
        <v>2.001579946437685E-3</v>
      </c>
      <c r="AZ698" s="5">
        <f t="shared" si="937"/>
        <v>7.6969631691770491E-4</v>
      </c>
      <c r="BA698" s="5">
        <f t="shared" si="938"/>
        <v>1.9732159465028702E-4</v>
      </c>
      <c r="BB698" s="5">
        <f t="shared" si="939"/>
        <v>3.7939455009268751E-5</v>
      </c>
      <c r="BC698" s="5">
        <f t="shared" si="940"/>
        <v>5.8357616618753974E-6</v>
      </c>
      <c r="BD698" s="5">
        <f t="shared" si="941"/>
        <v>2.5170643893802946E-5</v>
      </c>
      <c r="BE698" s="5">
        <f t="shared" si="942"/>
        <v>4.1939297068110291E-5</v>
      </c>
      <c r="BF698" s="5">
        <f t="shared" si="943"/>
        <v>3.4939603571290636E-5</v>
      </c>
      <c r="BG698" s="5">
        <f t="shared" si="944"/>
        <v>1.940544204061377E-5</v>
      </c>
      <c r="BH698" s="5">
        <f t="shared" si="945"/>
        <v>8.0833311407626363E-6</v>
      </c>
      <c r="BI698" s="5">
        <f t="shared" si="946"/>
        <v>2.6936873561332718E-6</v>
      </c>
      <c r="BJ698" s="8">
        <f t="shared" si="947"/>
        <v>0.58638601621696906</v>
      </c>
      <c r="BK698" s="8">
        <f t="shared" si="948"/>
        <v>0.24329559307897233</v>
      </c>
      <c r="BL698" s="8">
        <f t="shared" si="949"/>
        <v>0.16398666566225356</v>
      </c>
      <c r="BM698" s="8">
        <f t="shared" si="950"/>
        <v>0.4377901504329979</v>
      </c>
      <c r="BN698" s="8">
        <f t="shared" si="951"/>
        <v>0.56051695784556543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1.5857988165680501</v>
      </c>
      <c r="F699">
        <f>VLOOKUP(B699,home!$B$2:$E$405,3,FALSE)</f>
        <v>1.26</v>
      </c>
      <c r="G699">
        <f>VLOOKUP(C699,away!$B$2:$E$405,4,FALSE)</f>
        <v>1.26</v>
      </c>
      <c r="H699">
        <f>VLOOKUP(A699,away!$A$2:$E$405,3,FALSE)</f>
        <v>1.24852071005917</v>
      </c>
      <c r="I699">
        <f>VLOOKUP(C699,away!$B$2:$E$405,3,FALSE)</f>
        <v>0.42</v>
      </c>
      <c r="J699">
        <f>VLOOKUP(B699,home!$B$2:$E$405,4,FALSE)</f>
        <v>0.8</v>
      </c>
      <c r="K699" s="3">
        <f t="shared" si="896"/>
        <v>2.5176142011834366</v>
      </c>
      <c r="L699" s="3">
        <f t="shared" si="897"/>
        <v>0.41950295857988112</v>
      </c>
      <c r="M699" s="5">
        <f t="shared" si="898"/>
        <v>5.3018352076948175E-2</v>
      </c>
      <c r="N699" s="5">
        <f t="shared" si="899"/>
        <v>0.13347975611226809</v>
      </c>
      <c r="O699" s="5">
        <f t="shared" si="900"/>
        <v>2.2241355555309549E-2</v>
      </c>
      <c r="P699" s="5">
        <f t="shared" si="901"/>
        <v>5.5995152599617438E-2</v>
      </c>
      <c r="Q699" s="5">
        <f t="shared" si="902"/>
        <v>0.16802526477937391</v>
      </c>
      <c r="R699" s="5">
        <f t="shared" si="903"/>
        <v>4.6651572291397155E-3</v>
      </c>
      <c r="S699" s="5">
        <f t="shared" si="904"/>
        <v>1.4784772592063022E-2</v>
      </c>
      <c r="T699" s="5">
        <f t="shared" si="905"/>
        <v>7.0487095691115262E-2</v>
      </c>
      <c r="U699" s="5">
        <f t="shared" si="906"/>
        <v>1.1745066090835718E-2</v>
      </c>
      <c r="V699" s="5">
        <f t="shared" si="907"/>
        <v>1.7349874881095123E-3</v>
      </c>
      <c r="W699" s="5">
        <f t="shared" si="908"/>
        <v>0.14100759758871961</v>
      </c>
      <c r="X699" s="5">
        <f t="shared" si="909"/>
        <v>5.9153104370709204E-2</v>
      </c>
      <c r="Y699" s="5">
        <f t="shared" si="910"/>
        <v>1.2407451146348504E-2</v>
      </c>
      <c r="Z699" s="5">
        <f t="shared" si="911"/>
        <v>6.5234908662147723E-4</v>
      </c>
      <c r="AA699" s="5">
        <f t="shared" si="912"/>
        <v>1.6423633246072749E-3</v>
      </c>
      <c r="AB699" s="5">
        <f t="shared" si="913"/>
        <v>2.0674186147670594E-3</v>
      </c>
      <c r="AC699" s="5">
        <f t="shared" si="914"/>
        <v>1.1452507168428101E-4</v>
      </c>
      <c r="AD699" s="5">
        <f t="shared" si="915"/>
        <v>8.875068254102994E-2</v>
      </c>
      <c r="AE699" s="5">
        <f t="shared" si="916"/>
        <v>3.7231173901945872E-2</v>
      </c>
      <c r="AF699" s="5">
        <f t="shared" si="917"/>
        <v>7.8092938016341741E-3</v>
      </c>
      <c r="AG699" s="5">
        <f t="shared" si="918"/>
        <v>1.0920072847350215E-3</v>
      </c>
      <c r="AH699" s="5">
        <f t="shared" si="919"/>
        <v>6.841559296614819E-5</v>
      </c>
      <c r="AI699" s="5">
        <f t="shared" si="920"/>
        <v>1.7224406843396029E-4</v>
      </c>
      <c r="AJ699" s="5">
        <f t="shared" si="921"/>
        <v>2.1682205637947512E-4</v>
      </c>
      <c r="AK699" s="5">
        <f t="shared" si="922"/>
        <v>1.819580960902541E-4</v>
      </c>
      <c r="AL699" s="5">
        <f t="shared" si="923"/>
        <v>4.8382106302633878E-6</v>
      </c>
      <c r="AM699" s="5">
        <f t="shared" si="924"/>
        <v>4.4687995746003982E-2</v>
      </c>
      <c r="AN699" s="5">
        <f t="shared" si="925"/>
        <v>1.8746746428453816E-2</v>
      </c>
      <c r="AO699" s="5">
        <f t="shared" si="926"/>
        <v>3.9321577952415978E-3</v>
      </c>
      <c r="AP699" s="5">
        <f t="shared" si="927"/>
        <v>5.4985060956893109E-4</v>
      </c>
      <c r="AQ699" s="5">
        <f t="shared" si="928"/>
        <v>5.7665989372779393E-5</v>
      </c>
      <c r="AR699" s="5">
        <f t="shared" si="929"/>
        <v>5.7401087324592141E-6</v>
      </c>
      <c r="AS699" s="5">
        <f t="shared" si="930"/>
        <v>1.4451379261176371E-5</v>
      </c>
      <c r="AT699" s="5">
        <f t="shared" si="931"/>
        <v>1.8191498827312721E-5</v>
      </c>
      <c r="AU699" s="5">
        <f t="shared" si="932"/>
        <v>1.526639192948478E-5</v>
      </c>
      <c r="AV699" s="5">
        <f t="shared" si="933"/>
        <v>9.6087212806257703E-6</v>
      </c>
      <c r="AW699" s="5">
        <f t="shared" si="934"/>
        <v>1.4194054822411892E-7</v>
      </c>
      <c r="AX699" s="5">
        <f t="shared" si="935"/>
        <v>1.8751188785427426E-2</v>
      </c>
      <c r="AY699" s="5">
        <f t="shared" si="936"/>
        <v>7.8661791723766954E-3</v>
      </c>
      <c r="AZ699" s="5">
        <f t="shared" si="937"/>
        <v>1.649942717765732E-3</v>
      </c>
      <c r="BA699" s="5">
        <f t="shared" si="938"/>
        <v>2.3071861719668488E-4</v>
      </c>
      <c r="BB699" s="5">
        <f t="shared" si="939"/>
        <v>2.4196785628367076E-5</v>
      </c>
      <c r="BC699" s="5">
        <f t="shared" si="940"/>
        <v>2.0301246318446273E-6</v>
      </c>
      <c r="BD699" s="5">
        <f t="shared" si="941"/>
        <v>4.0133209930614216E-7</v>
      </c>
      <c r="BE699" s="5">
        <f t="shared" si="942"/>
        <v>1.0103993926039046E-6</v>
      </c>
      <c r="BF699" s="5">
        <f t="shared" si="943"/>
        <v>1.2718979298433548E-6</v>
      </c>
      <c r="BG699" s="5">
        <f t="shared" si="944"/>
        <v>1.0673827635431482E-6</v>
      </c>
      <c r="BH699" s="5">
        <f t="shared" si="945"/>
        <v>6.7181450089866283E-7</v>
      </c>
      <c r="BI699" s="5">
        <f t="shared" si="946"/>
        <v>3.3827394560468728E-7</v>
      </c>
      <c r="BJ699" s="8">
        <f t="shared" si="947"/>
        <v>0.81594209998954748</v>
      </c>
      <c r="BK699" s="8">
        <f t="shared" si="948"/>
        <v>0.13351880721142939</v>
      </c>
      <c r="BL699" s="8">
        <f t="shared" si="949"/>
        <v>4.3068819829192015E-2</v>
      </c>
      <c r="BM699" s="8">
        <f t="shared" si="950"/>
        <v>0.54789100053230488</v>
      </c>
      <c r="BN699" s="8">
        <f t="shared" si="951"/>
        <v>0.43742503835265689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1.5857988165680501</v>
      </c>
      <c r="F700">
        <f>VLOOKUP(B700,home!$B$2:$E$405,3,FALSE)</f>
        <v>1.61</v>
      </c>
      <c r="G700">
        <f>VLOOKUP(C700,away!$B$2:$E$405,4,FALSE)</f>
        <v>0.98</v>
      </c>
      <c r="H700">
        <f>VLOOKUP(A700,away!$A$2:$E$405,3,FALSE)</f>
        <v>1.24852071005917</v>
      </c>
      <c r="I700">
        <f>VLOOKUP(C700,away!$B$2:$E$405,3,FALSE)</f>
        <v>0.84</v>
      </c>
      <c r="J700">
        <f>VLOOKUP(B700,home!$B$2:$E$405,4,FALSE)</f>
        <v>0.89</v>
      </c>
      <c r="K700" s="3">
        <f t="shared" si="896"/>
        <v>2.5020733727810698</v>
      </c>
      <c r="L700" s="3">
        <f t="shared" si="897"/>
        <v>0.93339408284023551</v>
      </c>
      <c r="M700" s="5">
        <f t="shared" si="898"/>
        <v>3.2210349803070332E-2</v>
      </c>
      <c r="N700" s="5">
        <f t="shared" si="899"/>
        <v>8.0592658570226239E-2</v>
      </c>
      <c r="O700" s="5">
        <f t="shared" si="900"/>
        <v>3.0064949912399989E-2</v>
      </c>
      <c r="P700" s="5">
        <f t="shared" si="901"/>
        <v>7.5224710629812577E-2</v>
      </c>
      <c r="Q700" s="5">
        <f t="shared" si="902"/>
        <v>0.10082437252509961</v>
      </c>
      <c r="R700" s="5">
        <f t="shared" si="903"/>
        <v>1.4031223174561102E-2</v>
      </c>
      <c r="S700" s="5">
        <f t="shared" si="904"/>
        <v>4.3920332470276664E-2</v>
      </c>
      <c r="T700" s="5">
        <f t="shared" si="905"/>
        <v>9.4108872721007597E-2</v>
      </c>
      <c r="U700" s="5">
        <f t="shared" si="906"/>
        <v>3.5107149892618005E-2</v>
      </c>
      <c r="V700" s="5">
        <f t="shared" si="907"/>
        <v>1.1396938220310765E-2</v>
      </c>
      <c r="W700" s="5">
        <f t="shared" si="908"/>
        <v>8.4089992607470326E-2</v>
      </c>
      <c r="X700" s="5">
        <f t="shared" si="909"/>
        <v>7.8489101525891961E-2</v>
      </c>
      <c r="Y700" s="5">
        <f t="shared" si="910"/>
        <v>3.6630631465857023E-2</v>
      </c>
      <c r="Z700" s="5">
        <f t="shared" si="911"/>
        <v>4.3655535620487065E-3</v>
      </c>
      <c r="AA700" s="5">
        <f t="shared" si="912"/>
        <v>1.0922935325051621E-2</v>
      </c>
      <c r="AB700" s="5">
        <f t="shared" si="913"/>
        <v>1.3664992814710702E-2</v>
      </c>
      <c r="AC700" s="5">
        <f t="shared" si="914"/>
        <v>1.6635401837653404E-3</v>
      </c>
      <c r="AD700" s="5">
        <f t="shared" si="915"/>
        <v>5.2599832855127121E-2</v>
      </c>
      <c r="AE700" s="5">
        <f t="shared" si="916"/>
        <v>4.9096372745361071E-2</v>
      </c>
      <c r="AF700" s="5">
        <f t="shared" si="917"/>
        <v>2.2913131904719313E-2</v>
      </c>
      <c r="AG700" s="5">
        <f t="shared" si="918"/>
        <v>7.1289939130676086E-3</v>
      </c>
      <c r="AH700" s="5">
        <f t="shared" si="919"/>
        <v>1.0186954657845939E-3</v>
      </c>
      <c r="AI700" s="5">
        <f t="shared" si="920"/>
        <v>2.5488507999124415E-3</v>
      </c>
      <c r="AJ700" s="5">
        <f t="shared" si="921"/>
        <v>3.188705858826326E-3</v>
      </c>
      <c r="AK700" s="5">
        <f t="shared" si="922"/>
        <v>2.6594586743334475E-3</v>
      </c>
      <c r="AL700" s="5">
        <f t="shared" si="923"/>
        <v>1.5540263264434909E-4</v>
      </c>
      <c r="AM700" s="5">
        <f t="shared" si="924"/>
        <v>2.6321728239909695E-2</v>
      </c>
      <c r="AN700" s="5">
        <f t="shared" si="925"/>
        <v>2.4568545389260437E-2</v>
      </c>
      <c r="AO700" s="5">
        <f t="shared" si="926"/>
        <v>1.146606744516372E-2</v>
      </c>
      <c r="AP700" s="5">
        <f t="shared" si="927"/>
        <v>3.5674531689209583E-3</v>
      </c>
      <c r="AQ700" s="5">
        <f t="shared" si="928"/>
        <v>8.3245991967011732E-4</v>
      </c>
      <c r="AR700" s="5">
        <f t="shared" si="929"/>
        <v>1.9016886399590352E-4</v>
      </c>
      <c r="AS700" s="5">
        <f t="shared" si="930"/>
        <v>4.758164509361749E-4</v>
      </c>
      <c r="AT700" s="5">
        <f t="shared" si="931"/>
        <v>5.9526383610929688E-4</v>
      </c>
      <c r="AU700" s="5">
        <f t="shared" si="932"/>
        <v>4.964645980361955E-4</v>
      </c>
      <c r="AV700" s="5">
        <f t="shared" si="933"/>
        <v>3.1054771281870537E-4</v>
      </c>
      <c r="AW700" s="5">
        <f t="shared" si="934"/>
        <v>1.0081402529909728E-5</v>
      </c>
      <c r="AX700" s="5">
        <f t="shared" si="935"/>
        <v>1.0976482559109595E-2</v>
      </c>
      <c r="AY700" s="5">
        <f t="shared" si="936"/>
        <v>1.0245383871071941E-2</v>
      </c>
      <c r="AZ700" s="5">
        <f t="shared" si="937"/>
        <v>4.7814903408426677E-3</v>
      </c>
      <c r="BA700" s="5">
        <f t="shared" si="938"/>
        <v>1.4876715971000958E-3</v>
      </c>
      <c r="BB700" s="5">
        <f t="shared" si="939"/>
        <v>3.4714596648567804E-4</v>
      </c>
      <c r="BC700" s="5">
        <f t="shared" si="940"/>
        <v>6.4804798199917334E-5</v>
      </c>
      <c r="BD700" s="5">
        <f t="shared" si="941"/>
        <v>2.9583748732370969E-5</v>
      </c>
      <c r="BE700" s="5">
        <f t="shared" si="942"/>
        <v>7.4020709970311124E-5</v>
      </c>
      <c r="BF700" s="5">
        <f t="shared" si="943"/>
        <v>9.2602623725532884E-5</v>
      </c>
      <c r="BG700" s="5">
        <f t="shared" si="944"/>
        <v>7.7232853024440128E-5</v>
      </c>
      <c r="BH700" s="5">
        <f t="shared" si="945"/>
        <v>4.831056626409138E-5</v>
      </c>
      <c r="BI700" s="5">
        <f t="shared" si="946"/>
        <v>2.4175316294671703E-5</v>
      </c>
      <c r="BJ700" s="8">
        <f t="shared" si="947"/>
        <v>0.70113319412956265</v>
      </c>
      <c r="BK700" s="8">
        <f t="shared" si="948"/>
        <v>0.17481665781095196</v>
      </c>
      <c r="BL700" s="8">
        <f t="shared" si="949"/>
        <v>0.11562114919810593</v>
      </c>
      <c r="BM700" s="8">
        <f t="shared" si="950"/>
        <v>0.65275298761695755</v>
      </c>
      <c r="BN700" s="8">
        <f t="shared" si="951"/>
        <v>0.33294826461516991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1.5857988165680501</v>
      </c>
      <c r="F701">
        <f>VLOOKUP(B701,home!$B$2:$E$405,3,FALSE)</f>
        <v>0.87</v>
      </c>
      <c r="G701">
        <f>VLOOKUP(C701,away!$B$2:$E$405,4,FALSE)</f>
        <v>1.1000000000000001</v>
      </c>
      <c r="H701">
        <f>VLOOKUP(A701,away!$A$2:$E$405,3,FALSE)</f>
        <v>1.24852071005917</v>
      </c>
      <c r="I701">
        <f>VLOOKUP(C701,away!$B$2:$E$405,3,FALSE)</f>
        <v>0.79</v>
      </c>
      <c r="J701">
        <f>VLOOKUP(B701,home!$B$2:$E$405,4,FALSE)</f>
        <v>1</v>
      </c>
      <c r="K701" s="3">
        <f t="shared" si="896"/>
        <v>1.517609467455624</v>
      </c>
      <c r="L701" s="3">
        <f t="shared" si="897"/>
        <v>0.98633136094674434</v>
      </c>
      <c r="M701" s="5">
        <f t="shared" si="898"/>
        <v>8.1762152288737275E-2</v>
      </c>
      <c r="N701" s="5">
        <f t="shared" si="899"/>
        <v>0.12408301639293622</v>
      </c>
      <c r="O701" s="5">
        <f t="shared" si="900"/>
        <v>8.06445749408852E-2</v>
      </c>
      <c r="P701" s="5">
        <f t="shared" si="901"/>
        <v>0.12238697042922196</v>
      </c>
      <c r="Q701" s="5">
        <f t="shared" si="902"/>
        <v>9.4154780214185718E-2</v>
      </c>
      <c r="R701" s="5">
        <f t="shared" si="903"/>
        <v>3.9771136677207504E-2</v>
      </c>
      <c r="S701" s="5">
        <f t="shared" si="904"/>
        <v>4.5799217949729007E-2</v>
      </c>
      <c r="T701" s="5">
        <f t="shared" si="905"/>
        <v>9.2867812508299397E-2</v>
      </c>
      <c r="U701" s="5">
        <f t="shared" si="906"/>
        <v>6.0357053552801722E-2</v>
      </c>
      <c r="V701" s="5">
        <f t="shared" si="907"/>
        <v>7.6172537265306803E-3</v>
      </c>
      <c r="W701" s="5">
        <f t="shared" si="908"/>
        <v>4.7630061953083905E-2</v>
      </c>
      <c r="X701" s="5">
        <f t="shared" si="909"/>
        <v>4.6979023828162991E-2</v>
      </c>
      <c r="Y701" s="5">
        <f t="shared" si="910"/>
        <v>2.3168442254190767E-2</v>
      </c>
      <c r="Z701" s="5">
        <f t="shared" si="911"/>
        <v>1.3075839788409689E-2</v>
      </c>
      <c r="AA701" s="5">
        <f t="shared" si="912"/>
        <v>1.984401825782349E-2</v>
      </c>
      <c r="AB701" s="5">
        <f t="shared" si="913"/>
        <v>1.5057734990217595E-2</v>
      </c>
      <c r="AC701" s="5">
        <f t="shared" si="914"/>
        <v>7.1262541751026729E-4</v>
      </c>
      <c r="AD701" s="5">
        <f t="shared" si="915"/>
        <v>1.8070958238874515E-2</v>
      </c>
      <c r="AE701" s="5">
        <f t="shared" si="916"/>
        <v>1.7823952833360881E-2</v>
      </c>
      <c r="AF701" s="5">
        <f t="shared" si="917"/>
        <v>8.7901618277897078E-3</v>
      </c>
      <c r="AG701" s="5">
        <f t="shared" si="918"/>
        <v>2.8900040928486492E-3</v>
      </c>
      <c r="AH701" s="5">
        <f t="shared" si="919"/>
        <v>3.224277713505929E-3</v>
      </c>
      <c r="AI701" s="5">
        <f t="shared" si="920"/>
        <v>4.8931943837227706E-3</v>
      </c>
      <c r="AJ701" s="5">
        <f t="shared" si="921"/>
        <v>3.712979061419183E-3</v>
      </c>
      <c r="AK701" s="5">
        <f t="shared" si="922"/>
        <v>1.8782840586914163E-3</v>
      </c>
      <c r="AL701" s="5">
        <f t="shared" si="923"/>
        <v>4.2668184952834229E-5</v>
      </c>
      <c r="AM701" s="5">
        <f t="shared" si="924"/>
        <v>5.4849314618622335E-3</v>
      </c>
      <c r="AN701" s="5">
        <f t="shared" si="925"/>
        <v>5.4099599134781922E-3</v>
      </c>
      <c r="AO701" s="5">
        <f t="shared" si="926"/>
        <v>2.668006562064138E-3</v>
      </c>
      <c r="AP701" s="5">
        <f t="shared" si="927"/>
        <v>8.7717951445852218E-4</v>
      </c>
      <c r="AQ701" s="5">
        <f t="shared" si="928"/>
        <v>2.1629741607261964E-4</v>
      </c>
      <c r="AR701" s="5">
        <f t="shared" si="929"/>
        <v>6.3604124504651211E-4</v>
      </c>
      <c r="AS701" s="5">
        <f t="shared" si="930"/>
        <v>9.6526221517484934E-4</v>
      </c>
      <c r="AT701" s="5">
        <f t="shared" si="931"/>
        <v>7.3244553816326967E-4</v>
      </c>
      <c r="AU701" s="5">
        <f t="shared" si="932"/>
        <v>3.7052209437073586E-4</v>
      </c>
      <c r="AV701" s="5">
        <f t="shared" si="933"/>
        <v>1.4057695957962876E-4</v>
      </c>
      <c r="AW701" s="5">
        <f t="shared" si="934"/>
        <v>1.7741263136470213E-6</v>
      </c>
      <c r="AX701" s="5">
        <f t="shared" si="935"/>
        <v>1.3873306524778909E-3</v>
      </c>
      <c r="AY701" s="5">
        <f t="shared" si="936"/>
        <v>1.3683677305416529E-3</v>
      </c>
      <c r="AZ701" s="5">
        <f t="shared" si="937"/>
        <v>6.7483200297037817E-4</v>
      </c>
      <c r="BA701" s="5">
        <f t="shared" si="938"/>
        <v>2.2186932263339691E-4</v>
      </c>
      <c r="BB701" s="5">
        <f t="shared" si="939"/>
        <v>5.4709167736332664E-5</v>
      </c>
      <c r="BC701" s="5">
        <f t="shared" si="940"/>
        <v>1.0792273573928144E-5</v>
      </c>
      <c r="BD701" s="5">
        <f t="shared" si="941"/>
        <v>1.0455790447416464E-4</v>
      </c>
      <c r="BE701" s="5">
        <f t="shared" si="942"/>
        <v>1.5867806572731301E-4</v>
      </c>
      <c r="BF701" s="5">
        <f t="shared" si="943"/>
        <v>1.2040566741265803E-4</v>
      </c>
      <c r="BG701" s="5">
        <f t="shared" si="944"/>
        <v>6.0909593600254314E-5</v>
      </c>
      <c r="BH701" s="5">
        <f t="shared" si="945"/>
        <v>2.3109243976655114E-5</v>
      </c>
      <c r="BI701" s="5">
        <f t="shared" si="946"/>
        <v>7.0141614889427288E-6</v>
      </c>
      <c r="BJ701" s="8">
        <f t="shared" si="947"/>
        <v>0.49483249016160197</v>
      </c>
      <c r="BK701" s="8">
        <f t="shared" si="948"/>
        <v>0.25968925572722368</v>
      </c>
      <c r="BL701" s="8">
        <f t="shared" si="949"/>
        <v>0.2327027763252898</v>
      </c>
      <c r="BM701" s="8">
        <f t="shared" si="950"/>
        <v>0.45613113745512335</v>
      </c>
      <c r="BN701" s="8">
        <f t="shared" si="951"/>
        <v>0.54280263094317394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1.5857988165680501</v>
      </c>
      <c r="F702">
        <f>VLOOKUP(B702,home!$B$2:$E$405,3,FALSE)</f>
        <v>0.71</v>
      </c>
      <c r="G702">
        <f>VLOOKUP(C702,away!$B$2:$E$405,4,FALSE)</f>
        <v>0.7</v>
      </c>
      <c r="H702">
        <f>VLOOKUP(A702,away!$A$2:$E$405,3,FALSE)</f>
        <v>1.24852071005917</v>
      </c>
      <c r="I702">
        <f>VLOOKUP(C702,away!$B$2:$E$405,3,FALSE)</f>
        <v>1.19</v>
      </c>
      <c r="J702">
        <f>VLOOKUP(B702,home!$B$2:$E$405,4,FALSE)</f>
        <v>1</v>
      </c>
      <c r="K702" s="3">
        <f t="shared" si="896"/>
        <v>0.78814201183432087</v>
      </c>
      <c r="L702" s="3">
        <f t="shared" si="897"/>
        <v>1.4857396449704121</v>
      </c>
      <c r="M702" s="5">
        <f t="shared" si="898"/>
        <v>0.10291193496590981</v>
      </c>
      <c r="N702" s="5">
        <f t="shared" si="899"/>
        <v>8.1109219465794954E-2</v>
      </c>
      <c r="O702" s="5">
        <f t="shared" si="900"/>
        <v>0.15290034171946898</v>
      </c>
      <c r="P702" s="5">
        <f t="shared" si="901"/>
        <v>0.12050718293293743</v>
      </c>
      <c r="Q702" s="5">
        <f t="shared" si="902"/>
        <v>3.1962791704041545E-2</v>
      </c>
      <c r="R702" s="5">
        <f t="shared" si="903"/>
        <v>0.11358504971106928</v>
      </c>
      <c r="S702" s="5">
        <f t="shared" si="904"/>
        <v>3.5277689471204042E-2</v>
      </c>
      <c r="T702" s="5">
        <f t="shared" si="905"/>
        <v>4.7488386798625916E-2</v>
      </c>
      <c r="U702" s="5">
        <f t="shared" si="906"/>
        <v>8.9521149593583496E-2</v>
      </c>
      <c r="V702" s="5">
        <f t="shared" si="907"/>
        <v>4.5899168060169184E-3</v>
      </c>
      <c r="W702" s="5">
        <f t="shared" si="908"/>
        <v>8.3970729858215479E-3</v>
      </c>
      <c r="X702" s="5">
        <f t="shared" si="909"/>
        <v>1.2475864236745146E-2</v>
      </c>
      <c r="Y702" s="5">
        <f t="shared" si="910"/>
        <v>9.2679430509003975E-3</v>
      </c>
      <c r="Z702" s="5">
        <f t="shared" si="911"/>
        <v>5.6252603810556898E-2</v>
      </c>
      <c r="AA702" s="5">
        <f t="shared" si="912"/>
        <v>4.4335040338171296E-2</v>
      </c>
      <c r="AB702" s="5">
        <f t="shared" si="913"/>
        <v>1.7471153943441047E-2</v>
      </c>
      <c r="AC702" s="5">
        <f t="shared" si="914"/>
        <v>3.3591702967497681E-4</v>
      </c>
      <c r="AD702" s="5">
        <f t="shared" si="915"/>
        <v>1.6545214991412554E-3</v>
      </c>
      <c r="AE702" s="5">
        <f t="shared" si="916"/>
        <v>2.4581881847300429E-3</v>
      </c>
      <c r="AF702" s="5">
        <f t="shared" si="917"/>
        <v>1.8261138204256381E-3</v>
      </c>
      <c r="AG702" s="5">
        <f t="shared" si="918"/>
        <v>9.0437656641158357E-4</v>
      </c>
      <c r="AH702" s="5">
        <f t="shared" si="919"/>
        <v>2.0894180903539526E-2</v>
      </c>
      <c r="AI702" s="5">
        <f t="shared" si="920"/>
        <v>1.646758177294589E-2</v>
      </c>
      <c r="AJ702" s="5">
        <f t="shared" si="921"/>
        <v>6.489396514287882E-3</v>
      </c>
      <c r="AK702" s="5">
        <f t="shared" si="922"/>
        <v>1.7048553414538271E-3</v>
      </c>
      <c r="AL702" s="5">
        <f t="shared" si="923"/>
        <v>1.5734002070310227E-5</v>
      </c>
      <c r="AM702" s="5">
        <f t="shared" si="924"/>
        <v>2.6079958059126515E-4</v>
      </c>
      <c r="AN702" s="5">
        <f t="shared" si="925"/>
        <v>3.8748027627609867E-4</v>
      </c>
      <c r="AO702" s="5">
        <f t="shared" si="926"/>
        <v>2.8784740405374406E-4</v>
      </c>
      <c r="AP702" s="5">
        <f t="shared" si="927"/>
        <v>1.4255543330148816E-4</v>
      </c>
      <c r="AQ702" s="5">
        <f t="shared" si="928"/>
        <v>5.2950064715489105E-5</v>
      </c>
      <c r="AR702" s="5">
        <f t="shared" si="929"/>
        <v>6.2086625835144765E-3</v>
      </c>
      <c r="AS702" s="5">
        <f t="shared" si="930"/>
        <v>4.8933078193715718E-3</v>
      </c>
      <c r="AT702" s="5">
        <f t="shared" si="931"/>
        <v>1.9283107346420617E-3</v>
      </c>
      <c r="AU702" s="5">
        <f t="shared" si="932"/>
        <v>5.0659423394750402E-4</v>
      </c>
      <c r="AV702" s="5">
        <f t="shared" si="933"/>
        <v>9.9817049681763095E-5</v>
      </c>
      <c r="AW702" s="5">
        <f t="shared" si="934"/>
        <v>5.1178068639791971E-7</v>
      </c>
      <c r="AX702" s="5">
        <f t="shared" si="935"/>
        <v>3.4257851022124469E-5</v>
      </c>
      <c r="AY702" s="5">
        <f t="shared" si="936"/>
        <v>5.0898247415060478E-5</v>
      </c>
      <c r="AZ702" s="5">
        <f t="shared" si="937"/>
        <v>3.7810772022034075E-5</v>
      </c>
      <c r="BA702" s="5">
        <f t="shared" si="938"/>
        <v>1.8725654333358036E-5</v>
      </c>
      <c r="BB702" s="5">
        <f t="shared" si="939"/>
        <v>6.9553617552705099E-6</v>
      </c>
      <c r="BC702" s="5">
        <f t="shared" si="940"/>
        <v>2.0667713409832783E-6</v>
      </c>
      <c r="BD702" s="5">
        <f t="shared" si="941"/>
        <v>1.5374093570953132E-3</v>
      </c>
      <c r="BE702" s="5">
        <f t="shared" si="942"/>
        <v>1.21169690371401E-3</v>
      </c>
      <c r="BF702" s="5">
        <f t="shared" si="943"/>
        <v>4.7749461771328853E-4</v>
      </c>
      <c r="BG702" s="5">
        <f t="shared" si="944"/>
        <v>1.2544452288153706E-4</v>
      </c>
      <c r="BH702" s="5">
        <f t="shared" si="945"/>
        <v>2.4717024659362779E-5</v>
      </c>
      <c r="BI702" s="5">
        <f t="shared" si="946"/>
        <v>3.8961051083177409E-6</v>
      </c>
      <c r="BJ702" s="8">
        <f t="shared" si="947"/>
        <v>0.19882682572946495</v>
      </c>
      <c r="BK702" s="8">
        <f t="shared" si="948"/>
        <v>0.26368927345522852</v>
      </c>
      <c r="BL702" s="8">
        <f t="shared" si="949"/>
        <v>0.48038610079029043</v>
      </c>
      <c r="BM702" s="8">
        <f t="shared" si="950"/>
        <v>0.39612789681959015</v>
      </c>
      <c r="BN702" s="8">
        <f t="shared" si="951"/>
        <v>0.60297652049922201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1.675</v>
      </c>
      <c r="F703">
        <f>VLOOKUP(B703,home!$B$2:$E$405,3,FALSE)</f>
        <v>0.6</v>
      </c>
      <c r="G703">
        <f>VLOOKUP(C703,away!$B$2:$E$405,4,FALSE)</f>
        <v>0.52</v>
      </c>
      <c r="H703">
        <f>VLOOKUP(A703,away!$A$2:$E$405,3,FALSE)</f>
        <v>1.41875</v>
      </c>
      <c r="I703">
        <f>VLOOKUP(C703,away!$B$2:$E$405,3,FALSE)</f>
        <v>1.27</v>
      </c>
      <c r="J703">
        <f>VLOOKUP(B703,home!$B$2:$E$405,4,FALSE)</f>
        <v>1.41</v>
      </c>
      <c r="K703" s="3">
        <f t="shared" si="896"/>
        <v>0.52259999999999995</v>
      </c>
      <c r="L703" s="3">
        <f t="shared" si="897"/>
        <v>2.5405556250000001</v>
      </c>
      <c r="M703" s="5">
        <f t="shared" si="898"/>
        <v>4.6739968444501061E-2</v>
      </c>
      <c r="N703" s="5">
        <f t="shared" si="899"/>
        <v>2.4426307509096249E-2</v>
      </c>
      <c r="O703" s="5">
        <f t="shared" si="900"/>
        <v>0.11874548974399968</v>
      </c>
      <c r="P703" s="5">
        <f t="shared" si="901"/>
        <v>6.2056392940214221E-2</v>
      </c>
      <c r="Q703" s="5">
        <f t="shared" si="902"/>
        <v>6.3825941521268486E-3</v>
      </c>
      <c r="R703" s="5">
        <f t="shared" si="903"/>
        <v>0.15083976095624912</v>
      </c>
      <c r="S703" s="5">
        <f t="shared" si="904"/>
        <v>2.0597980876489758E-2</v>
      </c>
      <c r="T703" s="5">
        <f t="shared" si="905"/>
        <v>1.6215335475277974E-2</v>
      </c>
      <c r="U703" s="5">
        <f t="shared" si="906"/>
        <v>7.882885907573578E-2</v>
      </c>
      <c r="V703" s="5">
        <f t="shared" si="907"/>
        <v>3.0386470261509857E-3</v>
      </c>
      <c r="W703" s="5">
        <f t="shared" si="908"/>
        <v>1.1118479013004971E-3</v>
      </c>
      <c r="X703" s="5">
        <f t="shared" si="909"/>
        <v>2.8247114397934227E-3</v>
      </c>
      <c r="Y703" s="5">
        <f t="shared" si="910"/>
        <v>3.5881682686845153E-3</v>
      </c>
      <c r="Z703" s="5">
        <f t="shared" si="911"/>
        <v>0.12773893439035136</v>
      </c>
      <c r="AA703" s="5">
        <f t="shared" si="912"/>
        <v>6.6756367112397616E-2</v>
      </c>
      <c r="AB703" s="5">
        <f t="shared" si="913"/>
        <v>1.7443438726469494E-2</v>
      </c>
      <c r="AC703" s="5">
        <f t="shared" si="914"/>
        <v>2.5214965924365073E-4</v>
      </c>
      <c r="AD703" s="5">
        <f t="shared" si="915"/>
        <v>1.4526292830490989E-4</v>
      </c>
      <c r="AE703" s="5">
        <f t="shared" si="916"/>
        <v>3.6904854960901056E-4</v>
      </c>
      <c r="AF703" s="5">
        <f t="shared" si="917"/>
        <v>4.6879418430363179E-4</v>
      </c>
      <c r="AG703" s="5">
        <f t="shared" si="918"/>
        <v>3.9699923396662617E-4</v>
      </c>
      <c r="AH703" s="5">
        <f t="shared" si="919"/>
        <v>8.1131967074228262E-2</v>
      </c>
      <c r="AI703" s="5">
        <f t="shared" si="920"/>
        <v>4.2399565992991682E-2</v>
      </c>
      <c r="AJ703" s="5">
        <f t="shared" si="921"/>
        <v>1.1079006593968726E-2</v>
      </c>
      <c r="AK703" s="5">
        <f t="shared" si="922"/>
        <v>1.9299629486693518E-3</v>
      </c>
      <c r="AL703" s="5">
        <f t="shared" si="923"/>
        <v>1.3391107315226295E-5</v>
      </c>
      <c r="AM703" s="5">
        <f t="shared" si="924"/>
        <v>1.518288126642918E-5</v>
      </c>
      <c r="AN703" s="5">
        <f t="shared" si="925"/>
        <v>3.8572954405133777E-5</v>
      </c>
      <c r="AO703" s="5">
        <f t="shared" si="926"/>
        <v>4.8998368143415588E-5</v>
      </c>
      <c r="AP703" s="5">
        <f t="shared" si="927"/>
        <v>4.1494359934191758E-5</v>
      </c>
      <c r="AQ703" s="5">
        <f t="shared" si="928"/>
        <v>2.6354682384146373E-5</v>
      </c>
      <c r="AR703" s="5">
        <f t="shared" si="929"/>
        <v>4.1224055063549085E-2</v>
      </c>
      <c r="AS703" s="5">
        <f t="shared" si="930"/>
        <v>2.1543691176210748E-2</v>
      </c>
      <c r="AT703" s="5">
        <f t="shared" si="931"/>
        <v>5.6293665043438672E-3</v>
      </c>
      <c r="AU703" s="5">
        <f t="shared" si="932"/>
        <v>9.8063564505670173E-4</v>
      </c>
      <c r="AV703" s="5">
        <f t="shared" si="933"/>
        <v>1.2812004702665803E-4</v>
      </c>
      <c r="AW703" s="5">
        <f t="shared" si="934"/>
        <v>4.9386938292972491E-7</v>
      </c>
      <c r="AX703" s="5">
        <f t="shared" si="935"/>
        <v>1.3224289583059814E-6</v>
      </c>
      <c r="AY703" s="5">
        <f t="shared" si="936"/>
        <v>3.3597043286871515E-6</v>
      </c>
      <c r="AZ703" s="5">
        <f t="shared" si="937"/>
        <v>4.267757865291497E-6</v>
      </c>
      <c r="BA703" s="5">
        <f t="shared" si="938"/>
        <v>3.6141587502681017E-6</v>
      </c>
      <c r="BB703" s="5">
        <f t="shared" si="939"/>
        <v>2.2954928356591486E-6</v>
      </c>
      <c r="BC703" s="5">
        <f t="shared" si="940"/>
        <v>1.1663654471562101E-6</v>
      </c>
      <c r="BD703" s="5">
        <f t="shared" si="941"/>
        <v>1.7455334162834891E-2</v>
      </c>
      <c r="BE703" s="5">
        <f t="shared" si="942"/>
        <v>9.1221576334975119E-3</v>
      </c>
      <c r="BF703" s="5">
        <f t="shared" si="943"/>
        <v>2.3836197896328994E-3</v>
      </c>
      <c r="BG703" s="5">
        <f t="shared" si="944"/>
        <v>4.1522656735405109E-4</v>
      </c>
      <c r="BH703" s="5">
        <f t="shared" si="945"/>
        <v>5.4249351024806758E-5</v>
      </c>
      <c r="BI703" s="5">
        <f t="shared" si="946"/>
        <v>5.670142169112802E-6</v>
      </c>
      <c r="BJ703" s="8">
        <f t="shared" si="947"/>
        <v>5.6115698796782368E-2</v>
      </c>
      <c r="BK703" s="8">
        <f t="shared" si="948"/>
        <v>0.13270188975824357</v>
      </c>
      <c r="BL703" s="8">
        <f t="shared" si="949"/>
        <v>0.66809654430741006</v>
      </c>
      <c r="BM703" s="8">
        <f t="shared" si="950"/>
        <v>0.57545968767165456</v>
      </c>
      <c r="BN703" s="8">
        <f t="shared" si="951"/>
        <v>0.40919051374618715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1.675</v>
      </c>
      <c r="F704">
        <f>VLOOKUP(B704,home!$B$2:$E$405,3,FALSE)</f>
        <v>0.75</v>
      </c>
      <c r="G704">
        <f>VLOOKUP(C704,away!$B$2:$E$405,4,FALSE)</f>
        <v>1.02</v>
      </c>
      <c r="H704">
        <f>VLOOKUP(A704,away!$A$2:$E$405,3,FALSE)</f>
        <v>1.41875</v>
      </c>
      <c r="I704">
        <f>VLOOKUP(C704,away!$B$2:$E$405,3,FALSE)</f>
        <v>0.77</v>
      </c>
      <c r="J704">
        <f>VLOOKUP(B704,home!$B$2:$E$405,4,FALSE)</f>
        <v>0.88</v>
      </c>
      <c r="K704" s="3">
        <f t="shared" si="896"/>
        <v>1.2813750000000002</v>
      </c>
      <c r="L704" s="3">
        <f t="shared" si="897"/>
        <v>0.96134500000000001</v>
      </c>
      <c r="M704" s="5">
        <f t="shared" si="898"/>
        <v>0.10616933070182771</v>
      </c>
      <c r="N704" s="5">
        <f t="shared" si="899"/>
        <v>0.13604272612805451</v>
      </c>
      <c r="O704" s="5">
        <f t="shared" si="900"/>
        <v>0.10206535522354857</v>
      </c>
      <c r="P704" s="5">
        <f t="shared" si="901"/>
        <v>0.13078399454957459</v>
      </c>
      <c r="Q704" s="5">
        <f t="shared" si="902"/>
        <v>8.7160874096167948E-2</v>
      </c>
      <c r="R704" s="5">
        <f t="shared" si="903"/>
        <v>4.9060009458691142E-2</v>
      </c>
      <c r="S704" s="5">
        <f t="shared" si="904"/>
        <v>4.0276351742247286E-2</v>
      </c>
      <c r="T704" s="5">
        <f t="shared" si="905"/>
        <v>8.3791670507980573E-2</v>
      </c>
      <c r="U704" s="5">
        <f t="shared" si="906"/>
        <v>6.2864269620130378E-2</v>
      </c>
      <c r="V704" s="5">
        <f t="shared" si="907"/>
        <v>5.5126844509345236E-3</v>
      </c>
      <c r="W704" s="5">
        <f t="shared" si="908"/>
        <v>3.7228588348325743E-2</v>
      </c>
      <c r="X704" s="5">
        <f t="shared" si="909"/>
        <v>3.5789517265721216E-2</v>
      </c>
      <c r="Y704" s="5">
        <f t="shared" si="910"/>
        <v>1.7203036737907379E-2</v>
      </c>
      <c r="Z704" s="5">
        <f t="shared" si="911"/>
        <v>1.5721198264355148E-2</v>
      </c>
      <c r="AA704" s="5">
        <f t="shared" si="912"/>
        <v>2.0144750425988085E-2</v>
      </c>
      <c r="AB704" s="5">
        <f t="shared" si="913"/>
        <v>1.2906489788550241E-2</v>
      </c>
      <c r="AC704" s="5">
        <f t="shared" si="914"/>
        <v>4.2442276433469459E-4</v>
      </c>
      <c r="AD704" s="5">
        <f t="shared" si="915"/>
        <v>1.1925945598708979E-2</v>
      </c>
      <c r="AE704" s="5">
        <f t="shared" si="916"/>
        <v>1.1464948171590885E-2</v>
      </c>
      <c r="AF704" s="5">
        <f t="shared" si="917"/>
        <v>5.5108853000090186E-3</v>
      </c>
      <c r="AG704" s="5">
        <f t="shared" si="918"/>
        <v>1.7659540095790569E-3</v>
      </c>
      <c r="AH704" s="5">
        <f t="shared" si="919"/>
        <v>3.7783738363616247E-3</v>
      </c>
      <c r="AI704" s="5">
        <f t="shared" si="920"/>
        <v>4.8415137745678781E-3</v>
      </c>
      <c r="AJ704" s="5">
        <f t="shared" si="921"/>
        <v>3.1018973564434578E-3</v>
      </c>
      <c r="AK704" s="5">
        <f t="shared" si="922"/>
        <v>1.3248979083709124E-3</v>
      </c>
      <c r="AL704" s="5">
        <f t="shared" si="923"/>
        <v>2.0912896080452921E-5</v>
      </c>
      <c r="AM704" s="5">
        <f t="shared" si="924"/>
        <v>3.0563217083091438E-3</v>
      </c>
      <c r="AN704" s="5">
        <f t="shared" si="925"/>
        <v>2.9381795926744542E-3</v>
      </c>
      <c r="AO704" s="5">
        <f t="shared" si="926"/>
        <v>1.4123021302598112E-3</v>
      </c>
      <c r="AP704" s="5">
        <f t="shared" si="927"/>
        <v>4.5256986380487284E-4</v>
      </c>
      <c r="AQ704" s="5">
        <f t="shared" si="928"/>
        <v>1.0876894392987387E-4</v>
      </c>
      <c r="AR704" s="5">
        <f t="shared" si="929"/>
        <v>7.2646415914341331E-4</v>
      </c>
      <c r="AS704" s="5">
        <f t="shared" si="930"/>
        <v>9.3087301192239149E-4</v>
      </c>
      <c r="AT704" s="5">
        <f t="shared" si="931"/>
        <v>5.9639870282602724E-4</v>
      </c>
      <c r="AU704" s="5">
        <f t="shared" si="932"/>
        <v>2.5473679594456696E-4</v>
      </c>
      <c r="AV704" s="5">
        <f t="shared" si="933"/>
        <v>8.16033404758674E-5</v>
      </c>
      <c r="AW704" s="5">
        <f t="shared" si="934"/>
        <v>7.1559483456016722E-7</v>
      </c>
      <c r="AX704" s="5">
        <f t="shared" si="935"/>
        <v>6.5271570483077133E-4</v>
      </c>
      <c r="AY704" s="5">
        <f t="shared" si="936"/>
        <v>6.2748497926053788E-4</v>
      </c>
      <c r="AZ704" s="5">
        <f t="shared" si="937"/>
        <v>3.0161477369361082E-4</v>
      </c>
      <c r="BA704" s="5">
        <f t="shared" si="938"/>
        <v>9.6651951538828112E-5</v>
      </c>
      <c r="BB704" s="5">
        <f t="shared" si="939"/>
        <v>2.3228967588023679E-5</v>
      </c>
      <c r="BC704" s="5">
        <f t="shared" si="940"/>
        <v>4.4662103691817245E-6</v>
      </c>
      <c r="BD704" s="5">
        <f t="shared" si="941"/>
        <v>1.1639711451195407E-4</v>
      </c>
      <c r="BE704" s="5">
        <f t="shared" si="942"/>
        <v>1.4914835260775518E-4</v>
      </c>
      <c r="BF704" s="5">
        <f t="shared" si="943"/>
        <v>9.5557485161381156E-5</v>
      </c>
      <c r="BG704" s="5">
        <f t="shared" si="944"/>
        <v>4.0814990849554938E-5</v>
      </c>
      <c r="BH704" s="5">
        <f t="shared" si="945"/>
        <v>1.307482722496212E-5</v>
      </c>
      <c r="BI704" s="5">
        <f t="shared" si="946"/>
        <v>3.3507513470771672E-6</v>
      </c>
      <c r="BJ704" s="8">
        <f t="shared" si="947"/>
        <v>0.43755845099030455</v>
      </c>
      <c r="BK704" s="8">
        <f t="shared" si="948"/>
        <v>0.28381518208425977</v>
      </c>
      <c r="BL704" s="8">
        <f t="shared" si="949"/>
        <v>0.26309597692466719</v>
      </c>
      <c r="BM704" s="8">
        <f t="shared" si="950"/>
        <v>0.38828174872129617</v>
      </c>
      <c r="BN704" s="8">
        <f t="shared" si="951"/>
        <v>0.61128229015786439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1.675</v>
      </c>
      <c r="F705">
        <f>VLOOKUP(B705,home!$B$2:$E$405,3,FALSE)</f>
        <v>1.19</v>
      </c>
      <c r="G705">
        <f>VLOOKUP(C705,away!$B$2:$E$405,4,FALSE)</f>
        <v>1.28</v>
      </c>
      <c r="H705">
        <f>VLOOKUP(A705,away!$A$2:$E$405,3,FALSE)</f>
        <v>1.41875</v>
      </c>
      <c r="I705">
        <f>VLOOKUP(C705,away!$B$2:$E$405,3,FALSE)</f>
        <v>0.43</v>
      </c>
      <c r="J705">
        <f>VLOOKUP(B705,home!$B$2:$E$405,4,FALSE)</f>
        <v>0.62</v>
      </c>
      <c r="K705" s="3">
        <f t="shared" si="896"/>
        <v>2.5513599999999999</v>
      </c>
      <c r="L705" s="3">
        <f t="shared" si="897"/>
        <v>0.37823874999999996</v>
      </c>
      <c r="M705" s="5">
        <f t="shared" si="898"/>
        <v>5.3418468005831131E-2</v>
      </c>
      <c r="N705" s="5">
        <f t="shared" si="899"/>
        <v>0.13628974253135731</v>
      </c>
      <c r="O705" s="5">
        <f t="shared" si="900"/>
        <v>2.0204934565440553E-2</v>
      </c>
      <c r="P705" s="5">
        <f t="shared" si="901"/>
        <v>5.1550061852882405E-2</v>
      </c>
      <c r="Q705" s="5">
        <f t="shared" si="902"/>
        <v>0.17386209875240191</v>
      </c>
      <c r="R705" s="5">
        <f t="shared" si="903"/>
        <v>3.8211445969320141E-3</v>
      </c>
      <c r="S705" s="5">
        <f t="shared" si="904"/>
        <v>1.2436751634031894E-2</v>
      </c>
      <c r="T705" s="5">
        <f t="shared" si="905"/>
        <v>6.5761382904485036E-2</v>
      </c>
      <c r="U705" s="5">
        <f t="shared" si="906"/>
        <v>9.7491154788284622E-3</v>
      </c>
      <c r="V705" s="5">
        <f t="shared" si="907"/>
        <v>1.3335282303767577E-3</v>
      </c>
      <c r="W705" s="5">
        <f t="shared" si="908"/>
        <v>0.14786160142430937</v>
      </c>
      <c r="X705" s="5">
        <f t="shared" si="909"/>
        <v>5.592698729572898E-2</v>
      </c>
      <c r="Y705" s="5">
        <f t="shared" si="910"/>
        <v>1.0576876883001206E-2</v>
      </c>
      <c r="Z705" s="5">
        <f t="shared" si="911"/>
        <v>4.8176831863760636E-4</v>
      </c>
      <c r="AA705" s="5">
        <f t="shared" si="912"/>
        <v>1.2291644174392434E-3</v>
      </c>
      <c r="AB705" s="5">
        <f t="shared" si="913"/>
        <v>1.5680204640388939E-3</v>
      </c>
      <c r="AC705" s="5">
        <f t="shared" si="914"/>
        <v>8.0430356444075022E-5</v>
      </c>
      <c r="AD705" s="5">
        <f t="shared" si="915"/>
        <v>9.4312043852481459E-2</v>
      </c>
      <c r="AE705" s="5">
        <f t="shared" si="916"/>
        <v>3.5672469576707756E-2</v>
      </c>
      <c r="AF705" s="5">
        <f t="shared" si="917"/>
        <v>6.7463551510534856E-3</v>
      </c>
      <c r="AG705" s="5">
        <f t="shared" si="918"/>
        <v>8.5057764646351069E-4</v>
      </c>
      <c r="AH705" s="5">
        <f t="shared" si="919"/>
        <v>4.5555861657772463E-5</v>
      </c>
      <c r="AI705" s="5">
        <f t="shared" si="920"/>
        <v>1.1622940319917434E-4</v>
      </c>
      <c r="AJ705" s="5">
        <f t="shared" si="921"/>
        <v>1.4827152507312273E-4</v>
      </c>
      <c r="AK705" s="5">
        <f t="shared" si="922"/>
        <v>1.2609801273685416E-4</v>
      </c>
      <c r="AL705" s="5">
        <f t="shared" si="923"/>
        <v>3.1046864534481622E-6</v>
      </c>
      <c r="AM705" s="5">
        <f t="shared" si="924"/>
        <v>4.8124795240693435E-2</v>
      </c>
      <c r="AN705" s="5">
        <f t="shared" si="925"/>
        <v>1.8202662395845826E-2</v>
      </c>
      <c r="AO705" s="5">
        <f t="shared" si="926"/>
        <v>3.4424761356383654E-3</v>
      </c>
      <c r="AP705" s="5">
        <f t="shared" si="927"/>
        <v>4.3402595681622867E-4</v>
      </c>
      <c r="AQ705" s="5">
        <f t="shared" si="928"/>
        <v>4.104135884343106E-5</v>
      </c>
      <c r="AR705" s="5">
        <f t="shared" si="929"/>
        <v>3.4461984337217571E-6</v>
      </c>
      <c r="AS705" s="5">
        <f t="shared" si="930"/>
        <v>8.7924928358603412E-6</v>
      </c>
      <c r="AT705" s="5">
        <f t="shared" si="931"/>
        <v>1.1216407260850322E-5</v>
      </c>
      <c r="AU705" s="5">
        <f t="shared" si="932"/>
        <v>9.5390309430143587E-6</v>
      </c>
      <c r="AV705" s="5">
        <f t="shared" si="933"/>
        <v>6.0843754966922764E-6</v>
      </c>
      <c r="AW705" s="5">
        <f t="shared" si="934"/>
        <v>8.3224847491772261E-8</v>
      </c>
      <c r="AX705" s="5">
        <f t="shared" si="935"/>
        <v>2.0463946264215924E-2</v>
      </c>
      <c r="AY705" s="5">
        <f t="shared" si="936"/>
        <v>7.740257455044198E-3</v>
      </c>
      <c r="AZ705" s="5">
        <f t="shared" si="937"/>
        <v>1.4638326522370493E-3</v>
      </c>
      <c r="BA705" s="5">
        <f t="shared" si="938"/>
        <v>1.8455941086377545E-4</v>
      </c>
      <c r="BB705" s="5">
        <f t="shared" si="939"/>
        <v>1.7451880216462702E-5</v>
      </c>
      <c r="BC705" s="5">
        <f t="shared" si="940"/>
        <v>1.3201954716449166E-6</v>
      </c>
      <c r="BD705" s="5">
        <f t="shared" si="941"/>
        <v>2.1724763130381248E-7</v>
      </c>
      <c r="BE705" s="5">
        <f t="shared" si="942"/>
        <v>5.5427691660329503E-7</v>
      </c>
      <c r="BF705" s="5">
        <f t="shared" si="943"/>
        <v>7.0707997697249141E-7</v>
      </c>
      <c r="BG705" s="5">
        <f t="shared" si="944"/>
        <v>6.0133852334951189E-7</v>
      </c>
      <c r="BH705" s="5">
        <f t="shared" si="945"/>
        <v>3.8355776373325251E-7</v>
      </c>
      <c r="BI705" s="5">
        <f t="shared" si="946"/>
        <v>1.957187872156943E-7</v>
      </c>
      <c r="BJ705" s="8">
        <f t="shared" si="947"/>
        <v>0.82797650496387643</v>
      </c>
      <c r="BK705" s="8">
        <f t="shared" si="948"/>
        <v>0.12656260222106391</v>
      </c>
      <c r="BL705" s="8">
        <f t="shared" si="949"/>
        <v>3.7050272049915407E-2</v>
      </c>
      <c r="BM705" s="8">
        <f t="shared" si="950"/>
        <v>0.54518452301845122</v>
      </c>
      <c r="BN705" s="8">
        <f t="shared" si="951"/>
        <v>0.43914645030484528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1.675</v>
      </c>
      <c r="F706">
        <f>VLOOKUP(B706,home!$B$2:$E$405,3,FALSE)</f>
        <v>0.37</v>
      </c>
      <c r="G706">
        <f>VLOOKUP(C706,away!$B$2:$E$405,4,FALSE)</f>
        <v>0.9</v>
      </c>
      <c r="H706">
        <f>VLOOKUP(A706,away!$A$2:$E$405,3,FALSE)</f>
        <v>1.41875</v>
      </c>
      <c r="I706">
        <f>VLOOKUP(C706,away!$B$2:$E$405,3,FALSE)</f>
        <v>1.04</v>
      </c>
      <c r="J706">
        <f>VLOOKUP(B706,home!$B$2:$E$405,4,FALSE)</f>
        <v>1.41</v>
      </c>
      <c r="K706" s="3">
        <f t="shared" si="896"/>
        <v>0.55777500000000002</v>
      </c>
      <c r="L706" s="3">
        <f t="shared" si="897"/>
        <v>2.0804549999999997</v>
      </c>
      <c r="M706" s="5">
        <f t="shared" si="898"/>
        <v>7.1487690853343264E-2</v>
      </c>
      <c r="N706" s="5">
        <f t="shared" si="899"/>
        <v>3.9874046765723536E-2</v>
      </c>
      <c r="O706" s="5">
        <f t="shared" si="900"/>
        <v>0.14872692387429223</v>
      </c>
      <c r="P706" s="5">
        <f t="shared" si="901"/>
        <v>8.2956159963983339E-2</v>
      </c>
      <c r="Q706" s="5">
        <f t="shared" si="902"/>
        <v>1.1120373217375721E-2</v>
      </c>
      <c r="R706" s="5">
        <f t="shared" si="903"/>
        <v>0.15470983620444534</v>
      </c>
      <c r="S706" s="5">
        <f t="shared" si="904"/>
        <v>2.4066116816137715E-2</v>
      </c>
      <c r="T706" s="5">
        <f t="shared" si="905"/>
        <v>2.3135436061955401E-2</v>
      </c>
      <c r="U706" s="5">
        <f t="shared" si="906"/>
        <v>8.6293278888934483E-2</v>
      </c>
      <c r="V706" s="5">
        <f t="shared" si="907"/>
        <v>3.1029936179379847E-3</v>
      </c>
      <c r="W706" s="5">
        <f t="shared" si="908"/>
        <v>2.0675553904405809E-3</v>
      </c>
      <c r="X706" s="5">
        <f t="shared" si="909"/>
        <v>4.3014559498190585E-3</v>
      </c>
      <c r="Y706" s="5">
        <f t="shared" si="910"/>
        <v>4.4744927690404052E-3</v>
      </c>
      <c r="Z706" s="5">
        <f t="shared" si="911"/>
        <v>0.10728895076023974</v>
      </c>
      <c r="AA706" s="5">
        <f t="shared" si="912"/>
        <v>5.9843094510292717E-2</v>
      </c>
      <c r="AB706" s="5">
        <f t="shared" si="913"/>
        <v>1.6689491020239259E-2</v>
      </c>
      <c r="AC706" s="5">
        <f t="shared" si="914"/>
        <v>2.2504961331818959E-4</v>
      </c>
      <c r="AD706" s="5">
        <f t="shared" si="915"/>
        <v>2.8830767697574875E-4</v>
      </c>
      <c r="AE706" s="5">
        <f t="shared" si="916"/>
        <v>5.998111481025812E-4</v>
      </c>
      <c r="AF706" s="5">
        <f t="shared" si="917"/>
        <v>6.239400510628779E-4</v>
      </c>
      <c r="AG706" s="5">
        <f t="shared" si="918"/>
        <v>4.3269306631133977E-4</v>
      </c>
      <c r="AH706" s="5">
        <f t="shared" si="919"/>
        <v>5.5802458513473638E-2</v>
      </c>
      <c r="AI706" s="5">
        <f t="shared" si="920"/>
        <v>3.1125216297352758E-2</v>
      </c>
      <c r="AJ706" s="5">
        <f t="shared" si="921"/>
        <v>8.6804337601279653E-3</v>
      </c>
      <c r="AK706" s="5">
        <f t="shared" si="922"/>
        <v>1.6139096468517921E-3</v>
      </c>
      <c r="AL706" s="5">
        <f t="shared" si="923"/>
        <v>1.0446134991578469E-5</v>
      </c>
      <c r="AM706" s="5">
        <f t="shared" si="924"/>
        <v>3.2162162905029664E-5</v>
      </c>
      <c r="AN706" s="5">
        <f t="shared" si="925"/>
        <v>6.6911932626583488E-5</v>
      </c>
      <c r="AO706" s="5">
        <f t="shared" si="926"/>
        <v>6.960363239631937E-5</v>
      </c>
      <c r="AP706" s="5">
        <f t="shared" si="927"/>
        <v>4.8269075012361531E-5</v>
      </c>
      <c r="AQ706" s="5">
        <f t="shared" si="928"/>
        <v>2.5105409613710651E-5</v>
      </c>
      <c r="AR706" s="5">
        <f t="shared" si="929"/>
        <v>2.3218900765329738E-2</v>
      </c>
      <c r="AS706" s="5">
        <f t="shared" si="930"/>
        <v>1.2950922374381795E-2</v>
      </c>
      <c r="AT706" s="5">
        <f t="shared" si="931"/>
        <v>3.6118503636854023E-3</v>
      </c>
      <c r="AU706" s="5">
        <f t="shared" si="932"/>
        <v>6.7153327886820846E-4</v>
      </c>
      <c r="AV706" s="5">
        <f t="shared" si="933"/>
        <v>9.3641118655178734E-5</v>
      </c>
      <c r="AW706" s="5">
        <f t="shared" si="934"/>
        <v>3.3672123403443119E-7</v>
      </c>
      <c r="AX706" s="5">
        <f t="shared" si="935"/>
        <v>2.9898750690588197E-6</v>
      </c>
      <c r="AY706" s="5">
        <f t="shared" si="936"/>
        <v>6.2203005367987654E-6</v>
      </c>
      <c r="AZ706" s="5">
        <f t="shared" si="937"/>
        <v>6.470527676642838E-6</v>
      </c>
      <c r="BA706" s="5">
        <f t="shared" si="938"/>
        <v>4.4872138858366579E-6</v>
      </c>
      <c r="BB706" s="5">
        <f t="shared" si="939"/>
        <v>2.3338616412145758E-6</v>
      </c>
      <c r="BC706" s="5">
        <f t="shared" si="940"/>
        <v>9.7109882415461324E-7</v>
      </c>
      <c r="BD706" s="5">
        <f t="shared" si="941"/>
        <v>8.0509796986223525E-3</v>
      </c>
      <c r="BE706" s="5">
        <f t="shared" si="942"/>
        <v>4.4906352013990821E-3</v>
      </c>
      <c r="BF706" s="5">
        <f t="shared" si="943"/>
        <v>1.2523820247301864E-3</v>
      </c>
      <c r="BG706" s="5">
        <f t="shared" si="944"/>
        <v>2.3284912794795993E-4</v>
      </c>
      <c r="BH706" s="5">
        <f t="shared" si="945"/>
        <v>3.2469355585293337E-5</v>
      </c>
      <c r="BI706" s="5">
        <f t="shared" si="946"/>
        <v>3.6221189623173993E-6</v>
      </c>
      <c r="BJ706" s="8">
        <f t="shared" si="947"/>
        <v>8.7183637186994969E-2</v>
      </c>
      <c r="BK706" s="8">
        <f t="shared" si="948"/>
        <v>0.18185467730024882</v>
      </c>
      <c r="BL706" s="8">
        <f t="shared" si="949"/>
        <v>0.6180944281441777</v>
      </c>
      <c r="BM706" s="8">
        <f t="shared" si="950"/>
        <v>0.48554077893319514</v>
      </c>
      <c r="BN706" s="8">
        <f t="shared" si="951"/>
        <v>0.50887503087916341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1.3374999999999999</v>
      </c>
      <c r="F707">
        <f>VLOOKUP(B707,home!$B$2:$E$405,3,FALSE)</f>
        <v>1.1200000000000001</v>
      </c>
      <c r="G707">
        <f>VLOOKUP(C707,away!$B$2:$E$405,4,FALSE)</f>
        <v>1.39</v>
      </c>
      <c r="H707">
        <f>VLOOKUP(A707,away!$A$2:$E$405,3,FALSE)</f>
        <v>1.1625000000000001</v>
      </c>
      <c r="I707">
        <f>VLOOKUP(C707,away!$B$2:$E$405,3,FALSE)</f>
        <v>0.53</v>
      </c>
      <c r="J707">
        <f>VLOOKUP(B707,home!$B$2:$E$405,4,FALSE)</f>
        <v>0.86</v>
      </c>
      <c r="K707" s="3">
        <f t="shared" si="896"/>
        <v>2.08222</v>
      </c>
      <c r="L707" s="3">
        <f t="shared" si="897"/>
        <v>0.52986750000000005</v>
      </c>
      <c r="M707" s="5">
        <f t="shared" si="898"/>
        <v>7.338120051065615E-2</v>
      </c>
      <c r="N707" s="5">
        <f t="shared" si="899"/>
        <v>0.15279580332729845</v>
      </c>
      <c r="O707" s="5">
        <f t="shared" si="900"/>
        <v>3.88823132615801E-2</v>
      </c>
      <c r="P707" s="5">
        <f t="shared" si="901"/>
        <v>8.0961530319527311E-2</v>
      </c>
      <c r="Q707" s="5">
        <f t="shared" si="902"/>
        <v>0.15907723880208371</v>
      </c>
      <c r="R707" s="5">
        <f t="shared" si="903"/>
        <v>1.0301237061065146E-2</v>
      </c>
      <c r="S707" s="5">
        <f t="shared" si="904"/>
        <v>2.2331228387057669E-2</v>
      </c>
      <c r="T707" s="5">
        <f t="shared" si="905"/>
        <v>8.4289858830963099E-2</v>
      </c>
      <c r="U707" s="5">
        <f t="shared" si="906"/>
        <v>2.1449441833291068E-2</v>
      </c>
      <c r="V707" s="5">
        <f t="shared" si="907"/>
        <v>2.7375622268820321E-3</v>
      </c>
      <c r="W707" s="5">
        <f t="shared" si="908"/>
        <v>0.11041126939282492</v>
      </c>
      <c r="X707" s="5">
        <f t="shared" si="909"/>
        <v>5.850334328500266E-2</v>
      </c>
      <c r="Y707" s="5">
        <f t="shared" si="910"/>
        <v>1.5499510124033071E-2</v>
      </c>
      <c r="Z707" s="5">
        <f t="shared" si="911"/>
        <v>1.8194302428179794E-3</v>
      </c>
      <c r="AA707" s="5">
        <f t="shared" si="912"/>
        <v>3.7884540402004525E-3</v>
      </c>
      <c r="AB707" s="5">
        <f t="shared" si="913"/>
        <v>3.9441973857930936E-3</v>
      </c>
      <c r="AC707" s="5">
        <f t="shared" si="914"/>
        <v>1.8877214607670274E-4</v>
      </c>
      <c r="AD707" s="5">
        <f t="shared" si="915"/>
        <v>5.747513833878197E-2</v>
      </c>
      <c r="AE707" s="5">
        <f t="shared" si="916"/>
        <v>3.0454207863724558E-2</v>
      </c>
      <c r="AF707" s="5">
        <f t="shared" si="917"/>
        <v>8.0683474926160365E-3</v>
      </c>
      <c r="AG707" s="5">
        <f t="shared" si="918"/>
        <v>1.4250517050145761E-3</v>
      </c>
      <c r="AH707" s="5">
        <f t="shared" si="919"/>
        <v>2.410142385465889E-4</v>
      </c>
      <c r="AI707" s="5">
        <f t="shared" si="920"/>
        <v>5.0184466778647834E-4</v>
      </c>
      <c r="AJ707" s="5">
        <f t="shared" si="921"/>
        <v>5.2247550207918053E-4</v>
      </c>
      <c r="AK707" s="5">
        <f t="shared" si="922"/>
        <v>3.6263631331310376E-4</v>
      </c>
      <c r="AL707" s="5">
        <f t="shared" si="923"/>
        <v>8.3308976804498187E-6</v>
      </c>
      <c r="AM707" s="5">
        <f t="shared" si="924"/>
        <v>2.3935176510355715E-2</v>
      </c>
      <c r="AN707" s="5">
        <f t="shared" si="925"/>
        <v>1.2682472139600907E-2</v>
      </c>
      <c r="AO707" s="5">
        <f t="shared" si="926"/>
        <v>3.3600149032149917E-3</v>
      </c>
      <c r="AP707" s="5">
        <f t="shared" si="927"/>
        <v>5.9345423224308998E-4</v>
      </c>
      <c r="AQ707" s="5">
        <f t="shared" si="928"/>
        <v>7.8613027600766373E-5</v>
      </c>
      <c r="AR707" s="5">
        <f t="shared" si="929"/>
        <v>2.5541122408616949E-5</v>
      </c>
      <c r="AS707" s="5">
        <f t="shared" si="930"/>
        <v>5.3182235901670384E-5</v>
      </c>
      <c r="AT707" s="5">
        <f t="shared" si="931"/>
        <v>5.536855761958806E-5</v>
      </c>
      <c r="AU707" s="5">
        <f t="shared" si="932"/>
        <v>3.8429839348886219E-5</v>
      </c>
      <c r="AV707" s="5">
        <f t="shared" si="933"/>
        <v>2.0004845022259465E-5</v>
      </c>
      <c r="AW707" s="5">
        <f t="shared" si="934"/>
        <v>2.5531903586678896E-7</v>
      </c>
      <c r="AX707" s="5">
        <f t="shared" si="935"/>
        <v>8.3063838722321412E-3</v>
      </c>
      <c r="AY707" s="5">
        <f t="shared" si="936"/>
        <v>4.4012828564199639E-3</v>
      </c>
      <c r="AZ707" s="5">
        <f t="shared" si="937"/>
        <v>1.1660483719620526E-3</v>
      </c>
      <c r="BA707" s="5">
        <f t="shared" si="938"/>
        <v>2.0595037857686768E-4</v>
      </c>
      <c r="BB707" s="5">
        <f t="shared" si="939"/>
        <v>2.7281603055144608E-5</v>
      </c>
      <c r="BC707" s="5">
        <f t="shared" si="940"/>
        <v>2.8911269613643686E-6</v>
      </c>
      <c r="BD707" s="5">
        <f t="shared" si="941"/>
        <v>2.2555684463079724E-6</v>
      </c>
      <c r="BE707" s="5">
        <f t="shared" si="942"/>
        <v>4.6965897302713867E-6</v>
      </c>
      <c r="BF707" s="5">
        <f t="shared" si="943"/>
        <v>4.889666534082844E-6</v>
      </c>
      <c r="BG707" s="5">
        <f t="shared" si="944"/>
        <v>3.3937871501993265E-6</v>
      </c>
      <c r="BH707" s="5">
        <f t="shared" si="945"/>
        <v>1.7666528699720103E-6</v>
      </c>
      <c r="BI707" s="5">
        <f t="shared" si="946"/>
        <v>7.3571198778262368E-7</v>
      </c>
      <c r="BJ707" s="8">
        <f t="shared" si="947"/>
        <v>0.73275933818456607</v>
      </c>
      <c r="BK707" s="8">
        <f t="shared" si="948"/>
        <v>0.18400990734430031</v>
      </c>
      <c r="BL707" s="8">
        <f t="shared" si="949"/>
        <v>8.0203878880674831E-2</v>
      </c>
      <c r="BM707" s="8">
        <f t="shared" si="950"/>
        <v>0.47899220383276409</v>
      </c>
      <c r="BN707" s="8">
        <f t="shared" si="951"/>
        <v>0.51539932328221083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1.3374999999999999</v>
      </c>
      <c r="F708">
        <f>VLOOKUP(B708,home!$B$2:$E$405,3,FALSE)</f>
        <v>1.78</v>
      </c>
      <c r="G708">
        <f>VLOOKUP(C708,away!$B$2:$E$405,4,FALSE)</f>
        <v>1.31</v>
      </c>
      <c r="H708">
        <f>VLOOKUP(A708,away!$A$2:$E$405,3,FALSE)</f>
        <v>1.1625000000000001</v>
      </c>
      <c r="I708">
        <f>VLOOKUP(C708,away!$B$2:$E$405,3,FALSE)</f>
        <v>1.31</v>
      </c>
      <c r="J708">
        <f>VLOOKUP(B708,home!$B$2:$E$405,4,FALSE)</f>
        <v>0.75</v>
      </c>
      <c r="K708" s="3">
        <f t="shared" si="896"/>
        <v>3.1187825</v>
      </c>
      <c r="L708" s="3">
        <f t="shared" si="897"/>
        <v>1.1421562500000002</v>
      </c>
      <c r="M708" s="5">
        <f t="shared" si="898"/>
        <v>1.410905131948023E-2</v>
      </c>
      <c r="N708" s="5">
        <f t="shared" si="899"/>
        <v>4.4003062346796851E-2</v>
      </c>
      <c r="O708" s="5">
        <f t="shared" si="900"/>
        <v>1.6114741146115094E-2</v>
      </c>
      <c r="P708" s="5">
        <f t="shared" si="901"/>
        <v>5.0258372678533697E-2</v>
      </c>
      <c r="Q708" s="5">
        <f t="shared" si="902"/>
        <v>6.86179903967995E-2</v>
      </c>
      <c r="R708" s="5">
        <f t="shared" si="903"/>
        <v>9.2027761585837652E-3</v>
      </c>
      <c r="S708" s="5">
        <f t="shared" si="904"/>
        <v>4.4756801274209224E-2</v>
      </c>
      <c r="T708" s="5">
        <f t="shared" si="905"/>
        <v>7.8372466594144541E-2</v>
      </c>
      <c r="U708" s="5">
        <f t="shared" si="906"/>
        <v>2.870145723480827E-2</v>
      </c>
      <c r="V708" s="5">
        <f t="shared" si="907"/>
        <v>1.7714428272584206E-2</v>
      </c>
      <c r="W708" s="5">
        <f t="shared" si="908"/>
        <v>7.1334862544902108E-2</v>
      </c>
      <c r="X708" s="5">
        <f t="shared" si="909"/>
        <v>8.1475559098550865E-2</v>
      </c>
      <c r="Y708" s="5">
        <f t="shared" si="910"/>
        <v>4.6528909523327139E-2</v>
      </c>
      <c r="Z708" s="5">
        <f t="shared" si="911"/>
        <v>3.5036694356258128E-3</v>
      </c>
      <c r="AA708" s="5">
        <f t="shared" si="912"/>
        <v>1.0927182921614662E-2</v>
      </c>
      <c r="AB708" s="5">
        <f t="shared" si="913"/>
        <v>1.7039753435115344E-2</v>
      </c>
      <c r="AC708" s="5">
        <f t="shared" si="914"/>
        <v>3.943826190680272E-3</v>
      </c>
      <c r="AD708" s="5">
        <f t="shared" si="915"/>
        <v>5.5619480236236536E-2</v>
      </c>
      <c r="AE708" s="5">
        <f t="shared" si="916"/>
        <v>6.3526136973569056E-2</v>
      </c>
      <c r="AF708" s="5">
        <f t="shared" si="917"/>
        <v>3.6278387191359007E-2</v>
      </c>
      <c r="AG708" s="5">
        <f t="shared" si="918"/>
        <v>1.3811862223510213E-2</v>
      </c>
      <c r="AH708" s="5">
        <f t="shared" si="919"/>
        <v>1.0004344859584988E-3</v>
      </c>
      <c r="AI708" s="5">
        <f t="shared" si="920"/>
        <v>3.1201375672038618E-3</v>
      </c>
      <c r="AJ708" s="5">
        <f t="shared" si="921"/>
        <v>4.8655152210939903E-3</v>
      </c>
      <c r="AK708" s="5">
        <f t="shared" si="922"/>
        <v>5.0581612416771889E-3</v>
      </c>
      <c r="AL708" s="5">
        <f t="shared" si="923"/>
        <v>5.6193795594719779E-4</v>
      </c>
      <c r="AM708" s="5">
        <f t="shared" si="924"/>
        <v>3.4693012323974065E-2</v>
      </c>
      <c r="AN708" s="5">
        <f t="shared" si="925"/>
        <v>3.9624840857154009E-2</v>
      </c>
      <c r="AO708" s="5">
        <f t="shared" si="926"/>
        <v>2.2628879820126919E-2</v>
      </c>
      <c r="AP708" s="5">
        <f t="shared" si="927"/>
        <v>8.6152388390189454E-3</v>
      </c>
      <c r="AQ708" s="5">
        <f t="shared" si="928"/>
        <v>2.4599872213070585E-3</v>
      </c>
      <c r="AR708" s="5">
        <f t="shared" si="929"/>
        <v>2.2853050017060725E-4</v>
      </c>
      <c r="AS708" s="5">
        <f t="shared" si="930"/>
        <v>7.127369246483369E-4</v>
      </c>
      <c r="AT708" s="5">
        <f t="shared" si="931"/>
        <v>1.1114357238485263E-3</v>
      </c>
      <c r="AU708" s="5">
        <f t="shared" si="932"/>
        <v>1.155442095137872E-3</v>
      </c>
      <c r="AV708" s="5">
        <f t="shared" si="933"/>
        <v>9.0089314651983267E-4</v>
      </c>
      <c r="AW708" s="5">
        <f t="shared" si="934"/>
        <v>5.5602776175189863E-5</v>
      </c>
      <c r="AX708" s="5">
        <f t="shared" si="935"/>
        <v>1.8033326618049114E-2</v>
      </c>
      <c r="AY708" s="5">
        <f t="shared" si="936"/>
        <v>2.0596876705096162E-2</v>
      </c>
      <c r="AZ708" s="5">
        <f t="shared" si="937"/>
        <v>1.1762425729602502E-2</v>
      </c>
      <c r="BA708" s="5">
        <f t="shared" si="938"/>
        <v>4.4781760207421029E-3</v>
      </c>
      <c r="BB708" s="5">
        <f t="shared" si="939"/>
        <v>1.2786941826726805E-3</v>
      </c>
      <c r="BC708" s="5">
        <f t="shared" si="940"/>
        <v>2.920937105156487E-4</v>
      </c>
      <c r="BD708" s="5">
        <f t="shared" si="941"/>
        <v>4.3502923180914233E-5</v>
      </c>
      <c r="BE708" s="5">
        <f t="shared" si="942"/>
        <v>1.3567615551547964E-4</v>
      </c>
      <c r="BF708" s="5">
        <f t="shared" si="943"/>
        <v>2.1157220974447826E-4</v>
      </c>
      <c r="BG708" s="5">
        <f t="shared" si="944"/>
        <v>2.1994923507913605E-4</v>
      </c>
      <c r="BH708" s="5">
        <f t="shared" si="945"/>
        <v>1.7149345631329891E-4</v>
      </c>
      <c r="BI708" s="5">
        <f t="shared" si="946"/>
        <v>1.0697015808288621E-4</v>
      </c>
      <c r="BJ708" s="8">
        <f t="shared" si="947"/>
        <v>0.72403226915745489</v>
      </c>
      <c r="BK708" s="8">
        <f t="shared" si="948"/>
        <v>0.15194129439653098</v>
      </c>
      <c r="BL708" s="8">
        <f t="shared" si="949"/>
        <v>0.10102836194041205</v>
      </c>
      <c r="BM708" s="8">
        <f t="shared" si="950"/>
        <v>0.75765832695479363</v>
      </c>
      <c r="BN708" s="8">
        <f t="shared" si="951"/>
        <v>0.20230599404630914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1.3374999999999999</v>
      </c>
      <c r="F709">
        <f>VLOOKUP(B709,home!$B$2:$E$405,3,FALSE)</f>
        <v>1.5</v>
      </c>
      <c r="G709">
        <f>VLOOKUP(C709,away!$B$2:$E$405,4,FALSE)</f>
        <v>0.65</v>
      </c>
      <c r="H709">
        <f>VLOOKUP(A709,away!$A$2:$E$405,3,FALSE)</f>
        <v>1.1625000000000001</v>
      </c>
      <c r="I709">
        <f>VLOOKUP(C709,away!$B$2:$E$405,3,FALSE)</f>
        <v>0.84</v>
      </c>
      <c r="J709">
        <f>VLOOKUP(B709,home!$B$2:$E$405,4,FALSE)</f>
        <v>0.61</v>
      </c>
      <c r="K709" s="3">
        <f t="shared" si="896"/>
        <v>1.3040624999999999</v>
      </c>
      <c r="L709" s="3">
        <f t="shared" si="897"/>
        <v>0.595665</v>
      </c>
      <c r="M709" s="5">
        <f t="shared" si="898"/>
        <v>0.14960938222508008</v>
      </c>
      <c r="N709" s="5">
        <f t="shared" si="899"/>
        <v>0.19509998500789347</v>
      </c>
      <c r="O709" s="5">
        <f t="shared" si="900"/>
        <v>8.9117072663102315E-2</v>
      </c>
      <c r="P709" s="5">
        <f t="shared" si="901"/>
        <v>0.11621423256972684</v>
      </c>
      <c r="Q709" s="5">
        <f t="shared" si="902"/>
        <v>0.12721128709967805</v>
      </c>
      <c r="R709" s="5">
        <f t="shared" si="903"/>
        <v>2.6541960543933416E-2</v>
      </c>
      <c r="S709" s="5">
        <f t="shared" si="904"/>
        <v>2.256835041176064E-2</v>
      </c>
      <c r="T709" s="5">
        <f t="shared" si="905"/>
        <v>7.5775311330229717E-2</v>
      </c>
      <c r="U709" s="5">
        <f t="shared" si="906"/>
        <v>3.4612375421823167E-2</v>
      </c>
      <c r="V709" s="5">
        <f t="shared" si="907"/>
        <v>1.9478602540830999E-3</v>
      </c>
      <c r="W709" s="5">
        <f t="shared" si="908"/>
        <v>5.529715636114127E-2</v>
      </c>
      <c r="X709" s="5">
        <f t="shared" si="909"/>
        <v>3.2938580643859211E-2</v>
      </c>
      <c r="Y709" s="5">
        <f t="shared" si="910"/>
        <v>9.8101798196121963E-3</v>
      </c>
      <c r="Z709" s="5">
        <f t="shared" si="911"/>
        <v>5.2700389758006993E-3</v>
      </c>
      <c r="AA709" s="5">
        <f t="shared" si="912"/>
        <v>6.8724602018800989E-3</v>
      </c>
      <c r="AB709" s="5">
        <f t="shared" si="913"/>
        <v>4.4810588160071338E-3</v>
      </c>
      <c r="AC709" s="5">
        <f t="shared" si="914"/>
        <v>9.4566714840441739E-5</v>
      </c>
      <c r="AD709" s="5">
        <f t="shared" si="915"/>
        <v>1.802773699180021E-2</v>
      </c>
      <c r="AE709" s="5">
        <f t="shared" si="916"/>
        <v>1.0738491955220671E-2</v>
      </c>
      <c r="AF709" s="5">
        <f t="shared" si="917"/>
        <v>3.1982719052532603E-3</v>
      </c>
      <c r="AG709" s="5">
        <f t="shared" si="918"/>
        <v>6.3503287814756107E-4</v>
      </c>
      <c r="AH709" s="5">
        <f t="shared" si="919"/>
        <v>7.8479444163008082E-4</v>
      </c>
      <c r="AI709" s="5">
        <f t="shared" si="920"/>
        <v>1.0234210015382273E-3</v>
      </c>
      <c r="AJ709" s="5">
        <f t="shared" si="921"/>
        <v>6.6730247490922234E-4</v>
      </c>
      <c r="AK709" s="5">
        <f t="shared" si="922"/>
        <v>2.9006804456210237E-4</v>
      </c>
      <c r="AL709" s="5">
        <f t="shared" si="923"/>
        <v>2.938317912519208E-6</v>
      </c>
      <c r="AM709" s="5">
        <f t="shared" si="924"/>
        <v>4.7018591541738942E-3</v>
      </c>
      <c r="AN709" s="5">
        <f t="shared" si="925"/>
        <v>2.8007329330709918E-3</v>
      </c>
      <c r="AO709" s="5">
        <f t="shared" si="926"/>
        <v>8.3414929128886614E-4</v>
      </c>
      <c r="AP709" s="5">
        <f t="shared" si="927"/>
        <v>1.6562451253186082E-4</v>
      </c>
      <c r="AQ709" s="5">
        <f t="shared" si="928"/>
        <v>2.4664181314322717E-5</v>
      </c>
      <c r="AR709" s="5">
        <f t="shared" si="929"/>
        <v>9.3494916214716424E-5</v>
      </c>
      <c r="AS709" s="5">
        <f t="shared" si="930"/>
        <v>1.2192321417625361E-4</v>
      </c>
      <c r="AT709" s="5">
        <f t="shared" si="931"/>
        <v>7.9497745743360376E-5</v>
      </c>
      <c r="AU709" s="5">
        <f t="shared" si="932"/>
        <v>3.4556676352816946E-5</v>
      </c>
      <c r="AV709" s="5">
        <f t="shared" si="933"/>
        <v>1.1266016439086346E-5</v>
      </c>
      <c r="AW709" s="5">
        <f t="shared" si="934"/>
        <v>6.3401096792989761E-8</v>
      </c>
      <c r="AX709" s="5">
        <f t="shared" si="935"/>
        <v>1.0219197005399815E-3</v>
      </c>
      <c r="AY709" s="5">
        <f t="shared" si="936"/>
        <v>6.0872179842214806E-4</v>
      </c>
      <c r="AZ709" s="5">
        <f t="shared" si="937"/>
        <v>1.8129713502856439E-4</v>
      </c>
      <c r="BA709" s="5">
        <f t="shared" si="938"/>
        <v>3.5997452645596604E-5</v>
      </c>
      <c r="BB709" s="5">
        <f t="shared" si="939"/>
        <v>5.3606056575348247E-6</v>
      </c>
      <c r="BC709" s="5">
        <f t="shared" si="940"/>
        <v>6.3862503379909626E-7</v>
      </c>
      <c r="BD709" s="5">
        <f t="shared" si="941"/>
        <v>9.2819415445065062E-6</v>
      </c>
      <c r="BE709" s="5">
        <f t="shared" si="942"/>
        <v>1.2104231895383016E-5</v>
      </c>
      <c r="BF709" s="5">
        <f t="shared" si="943"/>
        <v>7.892337453036458E-6</v>
      </c>
      <c r="BG709" s="5">
        <f t="shared" si="944"/>
        <v>3.4307004366167831E-6</v>
      </c>
      <c r="BH709" s="5">
        <f t="shared" si="945"/>
        <v>1.1184619470313943E-6</v>
      </c>
      <c r="BI709" s="5">
        <f t="shared" si="946"/>
        <v>2.9170885656012562E-7</v>
      </c>
      <c r="BJ709" s="8">
        <f t="shared" si="947"/>
        <v>0.53911299938254331</v>
      </c>
      <c r="BK709" s="8">
        <f t="shared" si="948"/>
        <v>0.29104605229182579</v>
      </c>
      <c r="BL709" s="8">
        <f t="shared" si="949"/>
        <v>0.16476537156044518</v>
      </c>
      <c r="BM709" s="8">
        <f t="shared" si="950"/>
        <v>0.29579188370387532</v>
      </c>
      <c r="BN709" s="8">
        <f t="shared" si="951"/>
        <v>0.70379392010941411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1.3374999999999999</v>
      </c>
      <c r="F710">
        <f>VLOOKUP(B710,home!$B$2:$E$405,3,FALSE)</f>
        <v>0.53</v>
      </c>
      <c r="G710">
        <f>VLOOKUP(C710,away!$B$2:$E$405,4,FALSE)</f>
        <v>0.64</v>
      </c>
      <c r="H710">
        <f>VLOOKUP(A710,away!$A$2:$E$405,3,FALSE)</f>
        <v>1.1625000000000001</v>
      </c>
      <c r="I710">
        <f>VLOOKUP(C710,away!$B$2:$E$405,3,FALSE)</f>
        <v>0.96</v>
      </c>
      <c r="J710">
        <f>VLOOKUP(B710,home!$B$2:$E$405,4,FALSE)</f>
        <v>0.61</v>
      </c>
      <c r="K710" s="3">
        <f t="shared" si="896"/>
        <v>0.45368000000000003</v>
      </c>
      <c r="L710" s="3">
        <f t="shared" si="897"/>
        <v>0.68076000000000003</v>
      </c>
      <c r="M710" s="5">
        <f t="shared" si="898"/>
        <v>0.32160216813073639</v>
      </c>
      <c r="N710" s="5">
        <f t="shared" si="899"/>
        <v>0.14590447163755246</v>
      </c>
      <c r="O710" s="5">
        <f t="shared" si="900"/>
        <v>0.21893389197668012</v>
      </c>
      <c r="P710" s="5">
        <f t="shared" si="901"/>
        <v>9.9325928111980225E-2</v>
      </c>
      <c r="Q710" s="5">
        <f t="shared" si="902"/>
        <v>3.3096970346262397E-2</v>
      </c>
      <c r="R710" s="5">
        <f t="shared" si="903"/>
        <v>7.4520718151022375E-2</v>
      </c>
      <c r="S710" s="5">
        <f t="shared" si="904"/>
        <v>7.6691336167358506E-3</v>
      </c>
      <c r="T710" s="5">
        <f t="shared" si="905"/>
        <v>2.2531093532921591E-2</v>
      </c>
      <c r="U710" s="5">
        <f t="shared" si="906"/>
        <v>3.3808559410755827E-2</v>
      </c>
      <c r="V710" s="5">
        <f t="shared" si="907"/>
        <v>2.6317671326816816E-4</v>
      </c>
      <c r="W710" s="5">
        <f t="shared" si="908"/>
        <v>5.0051445022307748E-3</v>
      </c>
      <c r="X710" s="5">
        <f t="shared" si="909"/>
        <v>3.4073021713386222E-3</v>
      </c>
      <c r="Y710" s="5">
        <f t="shared" si="910"/>
        <v>1.1597775130802403E-3</v>
      </c>
      <c r="Z710" s="5">
        <f t="shared" si="911"/>
        <v>1.6910241362830002E-2</v>
      </c>
      <c r="AA710" s="5">
        <f t="shared" si="912"/>
        <v>7.6718383014887136E-3</v>
      </c>
      <c r="AB710" s="5">
        <f t="shared" si="913"/>
        <v>1.7402798003096998E-3</v>
      </c>
      <c r="AC710" s="5">
        <f t="shared" si="914"/>
        <v>5.0800868847444447E-6</v>
      </c>
      <c r="AD710" s="5">
        <f t="shared" si="915"/>
        <v>5.6768348944301458E-4</v>
      </c>
      <c r="AE710" s="5">
        <f t="shared" si="916"/>
        <v>3.8645621227322659E-4</v>
      </c>
      <c r="AF710" s="5">
        <f t="shared" si="917"/>
        <v>1.3154196553356087E-4</v>
      </c>
      <c r="AG710" s="5">
        <f t="shared" si="918"/>
        <v>2.9849502818875639E-5</v>
      </c>
      <c r="AH710" s="5">
        <f t="shared" si="919"/>
        <v>2.8779539775400376E-3</v>
      </c>
      <c r="AI710" s="5">
        <f t="shared" si="920"/>
        <v>1.3056701605303641E-3</v>
      </c>
      <c r="AJ710" s="5">
        <f t="shared" si="921"/>
        <v>2.9617821921470777E-4</v>
      </c>
      <c r="AK710" s="5">
        <f t="shared" si="922"/>
        <v>4.4790044831109538E-5</v>
      </c>
      <c r="AL710" s="5">
        <f t="shared" si="923"/>
        <v>6.2758823754150722E-8</v>
      </c>
      <c r="AM710" s="5">
        <f t="shared" si="924"/>
        <v>5.1509329098101402E-5</v>
      </c>
      <c r="AN710" s="5">
        <f t="shared" si="925"/>
        <v>3.5065490876823514E-5</v>
      </c>
      <c r="AO710" s="5">
        <f t="shared" si="926"/>
        <v>1.1935591784653186E-5</v>
      </c>
      <c r="AP710" s="5">
        <f t="shared" si="927"/>
        <v>2.7084244877735018E-6</v>
      </c>
      <c r="AQ710" s="5">
        <f t="shared" si="928"/>
        <v>4.6094676357417226E-7</v>
      </c>
      <c r="AR710" s="5">
        <f t="shared" si="929"/>
        <v>3.9183918995003134E-4</v>
      </c>
      <c r="AS710" s="5">
        <f t="shared" si="930"/>
        <v>1.777696036965302E-4</v>
      </c>
      <c r="AT710" s="5">
        <f t="shared" si="931"/>
        <v>4.0325256902520908E-5</v>
      </c>
      <c r="AU710" s="5">
        <f t="shared" si="932"/>
        <v>6.098254183845228E-6</v>
      </c>
      <c r="AV710" s="5">
        <f t="shared" si="933"/>
        <v>6.9166398953172589E-7</v>
      </c>
      <c r="AW710" s="5">
        <f t="shared" si="934"/>
        <v>5.3841352197040757E-10</v>
      </c>
      <c r="AX710" s="5">
        <f t="shared" si="935"/>
        <v>3.8947920708711029E-6</v>
      </c>
      <c r="AY710" s="5">
        <f t="shared" si="936"/>
        <v>2.6514186501662118E-6</v>
      </c>
      <c r="AZ710" s="5">
        <f t="shared" si="937"/>
        <v>9.0248988014357512E-7</v>
      </c>
      <c r="BA710" s="5">
        <f t="shared" si="938"/>
        <v>2.0479300360218014E-7</v>
      </c>
      <c r="BB710" s="5">
        <f t="shared" si="939"/>
        <v>3.4853721283055034E-8</v>
      </c>
      <c r="BC710" s="5">
        <f t="shared" si="940"/>
        <v>4.7454038601305109E-9</v>
      </c>
      <c r="BD710" s="5">
        <f t="shared" si="941"/>
        <v>4.445807449173054E-5</v>
      </c>
      <c r="BE710" s="5">
        <f t="shared" si="942"/>
        <v>2.0169739235408309E-5</v>
      </c>
      <c r="BF710" s="5">
        <f t="shared" si="943"/>
        <v>4.5753036481600204E-6</v>
      </c>
      <c r="BG710" s="5">
        <f t="shared" si="944"/>
        <v>6.919079196990793E-7</v>
      </c>
      <c r="BH710" s="5">
        <f t="shared" si="945"/>
        <v>7.847619625226959E-8</v>
      </c>
      <c r="BI710" s="5">
        <f t="shared" si="946"/>
        <v>7.1206161431459382E-9</v>
      </c>
      <c r="BJ710" s="8">
        <f t="shared" si="947"/>
        <v>0.21232966374919554</v>
      </c>
      <c r="BK710" s="8">
        <f t="shared" si="948"/>
        <v>0.42886820083707927</v>
      </c>
      <c r="BL710" s="8">
        <f t="shared" si="949"/>
        <v>0.34188658463320271</v>
      </c>
      <c r="BM710" s="8">
        <f t="shared" si="950"/>
        <v>0.1066078913478371</v>
      </c>
      <c r="BN710" s="8">
        <f t="shared" si="951"/>
        <v>0.89338414835423396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1.3374999999999999</v>
      </c>
      <c r="F711">
        <f>VLOOKUP(B711,home!$B$2:$E$405,3,FALSE)</f>
        <v>0.84</v>
      </c>
      <c r="G711">
        <f>VLOOKUP(C711,away!$B$2:$E$405,4,FALSE)</f>
        <v>1.31</v>
      </c>
      <c r="H711">
        <f>VLOOKUP(A711,away!$A$2:$E$405,3,FALSE)</f>
        <v>1.1625000000000001</v>
      </c>
      <c r="I711">
        <f>VLOOKUP(C711,away!$B$2:$E$405,3,FALSE)</f>
        <v>1.21</v>
      </c>
      <c r="J711">
        <f>VLOOKUP(B711,home!$B$2:$E$405,4,FALSE)</f>
        <v>0.97</v>
      </c>
      <c r="K711" s="3">
        <f t="shared" si="896"/>
        <v>1.4717849999999999</v>
      </c>
      <c r="L711" s="3">
        <f t="shared" si="897"/>
        <v>1.36442625</v>
      </c>
      <c r="M711" s="5">
        <f t="shared" si="898"/>
        <v>5.8647446075824734E-2</v>
      </c>
      <c r="N711" s="5">
        <f t="shared" si="899"/>
        <v>8.6316431422707687E-2</v>
      </c>
      <c r="O711" s="5">
        <f t="shared" si="900"/>
        <v>8.0020114921314736E-2</v>
      </c>
      <c r="P711" s="5">
        <f t="shared" si="901"/>
        <v>0.1177724048394672</v>
      </c>
      <c r="Q711" s="5">
        <f t="shared" si="902"/>
        <v>6.3519614510734929E-2</v>
      </c>
      <c r="R711" s="5">
        <f t="shared" si="903"/>
        <v>5.4590772663329276E-2</v>
      </c>
      <c r="S711" s="5">
        <f t="shared" si="904"/>
        <v>5.9125930751266369E-2</v>
      </c>
      <c r="T711" s="5">
        <f t="shared" si="905"/>
        <v>8.6667829428327625E-2</v>
      </c>
      <c r="U711" s="5">
        <f t="shared" si="906"/>
        <v>8.0345880344298071E-2</v>
      </c>
      <c r="V711" s="5">
        <f t="shared" si="907"/>
        <v>1.3192585561650563E-2</v>
      </c>
      <c r="W711" s="5">
        <f t="shared" si="908"/>
        <v>3.1162405280893989E-2</v>
      </c>
      <c r="X711" s="5">
        <f t="shared" si="909"/>
        <v>4.2518803778390374E-2</v>
      </c>
      <c r="Y711" s="5">
        <f t="shared" si="910"/>
        <v>2.9006885996917513E-2</v>
      </c>
      <c r="Z711" s="5">
        <f t="shared" si="911"/>
        <v>2.4828361076542967E-2</v>
      </c>
      <c r="AA711" s="5">
        <f t="shared" si="912"/>
        <v>3.6542009407039784E-2</v>
      </c>
      <c r="AB711" s="5">
        <f t="shared" si="913"/>
        <v>2.6890990657570026E-2</v>
      </c>
      <c r="AC711" s="5">
        <f t="shared" si="914"/>
        <v>1.6557866450369668E-3</v>
      </c>
      <c r="AD711" s="5">
        <f t="shared" si="915"/>
        <v>1.1466090164085146E-2</v>
      </c>
      <c r="AE711" s="5">
        <f t="shared" si="916"/>
        <v>1.5644634404744579E-2</v>
      </c>
      <c r="AF711" s="5">
        <f t="shared" si="917"/>
        <v>1.0672974926743316E-2</v>
      </c>
      <c r="AG711" s="5">
        <f t="shared" si="918"/>
        <v>4.8541623852134709E-3</v>
      </c>
      <c r="AH711" s="5">
        <f t="shared" si="919"/>
        <v>8.4691168993283657E-3</v>
      </c>
      <c r="AI711" s="5">
        <f t="shared" si="920"/>
        <v>1.2464719215677997E-2</v>
      </c>
      <c r="AJ711" s="5">
        <f t="shared" si="921"/>
        <v>9.1726933854233209E-3</v>
      </c>
      <c r="AK711" s="5">
        <f t="shared" si="922"/>
        <v>4.5000775114217521E-3</v>
      </c>
      <c r="AL711" s="5">
        <f t="shared" si="923"/>
        <v>1.3300219404947691E-4</v>
      </c>
      <c r="AM711" s="5">
        <f t="shared" si="924"/>
        <v>3.3751239024296109E-3</v>
      </c>
      <c r="AN711" s="5">
        <f t="shared" si="925"/>
        <v>4.6051076494773996E-3</v>
      </c>
      <c r="AO711" s="5">
        <f t="shared" si="926"/>
        <v>3.1416648805113823E-3</v>
      </c>
      <c r="AP711" s="5">
        <f t="shared" si="927"/>
        <v>1.4288566772242815E-3</v>
      </c>
      <c r="AQ711" s="5">
        <f t="shared" si="928"/>
        <v>4.873923894731464E-4</v>
      </c>
      <c r="AR711" s="5">
        <f t="shared" si="929"/>
        <v>2.3110970823524454E-3</v>
      </c>
      <c r="AS711" s="5">
        <f t="shared" si="930"/>
        <v>3.4014380193500937E-3</v>
      </c>
      <c r="AT711" s="5">
        <f t="shared" si="931"/>
        <v>2.5030927276545887E-3</v>
      </c>
      <c r="AU711" s="5">
        <f t="shared" si="932"/>
        <v>1.2280047767237027E-3</v>
      </c>
      <c r="AV711" s="5">
        <f t="shared" si="933"/>
        <v>4.5183975257757388E-4</v>
      </c>
      <c r="AW711" s="5">
        <f t="shared" si="934"/>
        <v>7.419091769846656E-6</v>
      </c>
      <c r="AX711" s="5">
        <f t="shared" si="935"/>
        <v>8.2790945545622714E-4</v>
      </c>
      <c r="AY711" s="5">
        <f t="shared" si="936"/>
        <v>1.1296213936476819E-3</v>
      </c>
      <c r="AZ711" s="5">
        <f t="shared" si="937"/>
        <v>7.7064254102724046E-4</v>
      </c>
      <c r="BA711" s="5">
        <f t="shared" si="938"/>
        <v>3.5049497078142304E-4</v>
      </c>
      <c r="BB711" s="5">
        <f t="shared" si="939"/>
        <v>1.1955613465678907E-4</v>
      </c>
      <c r="BC711" s="5">
        <f t="shared" si="940"/>
        <v>3.2625105694851546E-5</v>
      </c>
      <c r="BD711" s="5">
        <f t="shared" si="941"/>
        <v>5.2555358757668132E-4</v>
      </c>
      <c r="BE711" s="5">
        <f t="shared" si="942"/>
        <v>7.7350188689154578E-4</v>
      </c>
      <c r="BF711" s="5">
        <f t="shared" si="943"/>
        <v>5.6921423729933693E-4</v>
      </c>
      <c r="BG711" s="5">
        <f t="shared" si="944"/>
        <v>2.7925365874786808E-4</v>
      </c>
      <c r="BH711" s="5">
        <f t="shared" si="945"/>
        <v>1.0275033653505781E-4</v>
      </c>
      <c r="BI711" s="5">
        <f t="shared" si="946"/>
        <v>3.024528081145001E-5</v>
      </c>
      <c r="BJ711" s="8">
        <f t="shared" si="947"/>
        <v>0.39809882739913871</v>
      </c>
      <c r="BK711" s="8">
        <f t="shared" si="948"/>
        <v>0.25165677746094306</v>
      </c>
      <c r="BL711" s="8">
        <f t="shared" si="949"/>
        <v>0.32517236635192365</v>
      </c>
      <c r="BM711" s="8">
        <f t="shared" si="950"/>
        <v>0.53776734555329175</v>
      </c>
      <c r="BN711" s="8">
        <f t="shared" si="951"/>
        <v>0.46086678443337864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1.3374999999999999</v>
      </c>
      <c r="F712">
        <f>VLOOKUP(B712,home!$B$2:$E$405,3,FALSE)</f>
        <v>1.5</v>
      </c>
      <c r="G712">
        <f>VLOOKUP(C712,away!$B$2:$E$405,4,FALSE)</f>
        <v>1.5</v>
      </c>
      <c r="H712">
        <f>VLOOKUP(A712,away!$A$2:$E$405,3,FALSE)</f>
        <v>1.1625000000000001</v>
      </c>
      <c r="I712">
        <f>VLOOKUP(C712,away!$B$2:$E$405,3,FALSE)</f>
        <v>0.47</v>
      </c>
      <c r="J712">
        <f>VLOOKUP(B712,home!$B$2:$E$405,4,FALSE)</f>
        <v>1.51</v>
      </c>
      <c r="K712" s="3">
        <f t="shared" si="896"/>
        <v>3.0093749999999995</v>
      </c>
      <c r="L712" s="3">
        <f t="shared" si="897"/>
        <v>0.82502625000000007</v>
      </c>
      <c r="M712" s="5">
        <f t="shared" si="898"/>
        <v>2.1614276144414572E-2</v>
      </c>
      <c r="N712" s="5">
        <f t="shared" si="899"/>
        <v>6.5045462272097579E-2</v>
      </c>
      <c r="O712" s="5">
        <f t="shared" si="900"/>
        <v>1.7832345193890816E-2</v>
      </c>
      <c r="P712" s="5">
        <f t="shared" si="901"/>
        <v>5.366421381786516E-2</v>
      </c>
      <c r="Q712" s="5">
        <f t="shared" si="902"/>
        <v>9.7873094012546832E-2</v>
      </c>
      <c r="R712" s="5">
        <f t="shared" si="903"/>
        <v>7.3560764420106317E-3</v>
      </c>
      <c r="S712" s="5">
        <f t="shared" si="904"/>
        <v>3.3309556904057395E-2</v>
      </c>
      <c r="T712" s="5">
        <f t="shared" si="905"/>
        <v>8.0747871729068985E-2</v>
      </c>
      <c r="U712" s="5">
        <f t="shared" si="906"/>
        <v>2.2137192542675738E-2</v>
      </c>
      <c r="V712" s="5">
        <f t="shared" si="907"/>
        <v>9.1890459185113155E-3</v>
      </c>
      <c r="W712" s="5">
        <f t="shared" si="908"/>
        <v>9.8178947431336025E-2</v>
      </c>
      <c r="X712" s="5">
        <f t="shared" si="909"/>
        <v>8.1000208828222314E-2</v>
      </c>
      <c r="Y712" s="5">
        <f t="shared" si="910"/>
        <v>3.3413649269382575E-2</v>
      </c>
      <c r="Z712" s="5">
        <f t="shared" si="911"/>
        <v>2.0229853872217917E-3</v>
      </c>
      <c r="AA712" s="5">
        <f t="shared" si="912"/>
        <v>6.0879216496705774E-3</v>
      </c>
      <c r="AB712" s="5">
        <f t="shared" si="913"/>
        <v>9.1604196072386963E-3</v>
      </c>
      <c r="AC712" s="5">
        <f t="shared" si="914"/>
        <v>1.4259178796296461E-3</v>
      </c>
      <c r="AD712" s="5">
        <f t="shared" si="915"/>
        <v>7.3864317481544206E-2</v>
      </c>
      <c r="AE712" s="5">
        <f t="shared" si="916"/>
        <v>6.0940000860607878E-2</v>
      </c>
      <c r="AF712" s="5">
        <f t="shared" si="917"/>
        <v>2.5138550192512044E-2</v>
      </c>
      <c r="AG712" s="5">
        <f t="shared" si="918"/>
        <v>6.9133212652549977E-3</v>
      </c>
      <c r="AH712" s="5">
        <f t="shared" si="919"/>
        <v>4.1725401195609804E-4</v>
      </c>
      <c r="AI712" s="5">
        <f t="shared" si="920"/>
        <v>1.2556737922303823E-3</v>
      </c>
      <c r="AJ712" s="5">
        <f t="shared" si="921"/>
        <v>1.8893966592466531E-3</v>
      </c>
      <c r="AK712" s="5">
        <f t="shared" si="922"/>
        <v>1.8953010238067988E-3</v>
      </c>
      <c r="AL712" s="5">
        <f t="shared" si="923"/>
        <v>1.4161151910504542E-4</v>
      </c>
      <c r="AM712" s="5">
        <f t="shared" si="924"/>
        <v>4.4457086084204414E-2</v>
      </c>
      <c r="AN712" s="5">
        <f t="shared" si="925"/>
        <v>3.6678263017978358E-2</v>
      </c>
      <c r="AO712" s="5">
        <f t="shared" si="926"/>
        <v>1.5130264897118184E-2</v>
      </c>
      <c r="AP712" s="5">
        <f t="shared" si="927"/>
        <v>4.1609552365253506E-3</v>
      </c>
      <c r="AQ712" s="5">
        <f t="shared" si="928"/>
        <v>8.5822432380209309E-4</v>
      </c>
      <c r="AR712" s="5">
        <f t="shared" si="929"/>
        <v>6.8849102556318992E-5</v>
      </c>
      <c r="AS712" s="5">
        <f t="shared" si="930"/>
        <v>2.0719276800542239E-4</v>
      </c>
      <c r="AT712" s="5">
        <f t="shared" si="931"/>
        <v>3.1176036810815904E-4</v>
      </c>
      <c r="AU712" s="5">
        <f t="shared" si="932"/>
        <v>3.1273461925849697E-4</v>
      </c>
      <c r="AV712" s="5">
        <f t="shared" si="933"/>
        <v>2.3528393620775981E-4</v>
      </c>
      <c r="AW712" s="5">
        <f t="shared" si="934"/>
        <v>9.7665270315251222E-6</v>
      </c>
      <c r="AX712" s="5">
        <f t="shared" si="935"/>
        <v>2.2298007239108766E-2</v>
      </c>
      <c r="AY712" s="5">
        <f t="shared" si="936"/>
        <v>1.8396441294954761E-2</v>
      </c>
      <c r="AZ712" s="5">
        <f t="shared" si="937"/>
        <v>7.5887734874608348E-3</v>
      </c>
      <c r="BA712" s="5">
        <f t="shared" si="938"/>
        <v>2.086979110819745E-3</v>
      </c>
      <c r="BB712" s="5">
        <f t="shared" si="939"/>
        <v>4.3045313740698712E-4</v>
      </c>
      <c r="BC712" s="5">
        <f t="shared" si="940"/>
        <v>7.1027027551124301E-5</v>
      </c>
      <c r="BD712" s="5">
        <f t="shared" si="941"/>
        <v>9.4670528163175403E-6</v>
      </c>
      <c r="BE712" s="5">
        <f t="shared" si="942"/>
        <v>2.8489912069105592E-5</v>
      </c>
      <c r="BF712" s="5">
        <f t="shared" si="943"/>
        <v>4.2868414566482316E-5</v>
      </c>
      <c r="BG712" s="5">
        <f t="shared" si="944"/>
        <v>4.3002378362002569E-5</v>
      </c>
      <c r="BH712" s="5">
        <f t="shared" si="945"/>
        <v>3.2352570595787868E-5</v>
      </c>
      <c r="BI712" s="5">
        <f t="shared" si="946"/>
        <v>1.9472203427339819E-5</v>
      </c>
      <c r="BJ712" s="8">
        <f t="shared" si="947"/>
        <v>0.77527189819950426</v>
      </c>
      <c r="BK712" s="8">
        <f t="shared" si="948"/>
        <v>0.1377410634785379</v>
      </c>
      <c r="BL712" s="8">
        <f t="shared" si="949"/>
        <v>6.9343054248699576E-2</v>
      </c>
      <c r="BM712" s="8">
        <f t="shared" si="950"/>
        <v>0.7026068586632146</v>
      </c>
      <c r="BN712" s="8">
        <f t="shared" si="951"/>
        <v>0.26338546788282557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1.7111111111111099</v>
      </c>
      <c r="F713">
        <f>VLOOKUP(B713,home!$B$2:$E$405,3,FALSE)</f>
        <v>1.84</v>
      </c>
      <c r="G713">
        <f>VLOOKUP(C713,away!$B$2:$E$405,4,FALSE)</f>
        <v>0.57999999999999996</v>
      </c>
      <c r="H713">
        <f>VLOOKUP(A713,away!$A$2:$E$405,3,FALSE)</f>
        <v>1.31111111111111</v>
      </c>
      <c r="I713">
        <f>VLOOKUP(C713,away!$B$2:$E$405,3,FALSE)</f>
        <v>1.17</v>
      </c>
      <c r="J713">
        <f>VLOOKUP(B713,home!$B$2:$E$405,4,FALSE)</f>
        <v>0.65</v>
      </c>
      <c r="K713" s="3">
        <f t="shared" si="896"/>
        <v>1.8260977777777765</v>
      </c>
      <c r="L713" s="3">
        <f t="shared" si="897"/>
        <v>0.99709999999999921</v>
      </c>
      <c r="M713" s="5">
        <f t="shared" si="898"/>
        <v>5.9415640584040023E-2</v>
      </c>
      <c r="N713" s="5">
        <f t="shared" si="899"/>
        <v>0.10849876923575856</v>
      </c>
      <c r="O713" s="5">
        <f t="shared" si="900"/>
        <v>5.9243335226346262E-2</v>
      </c>
      <c r="P713" s="5">
        <f t="shared" si="901"/>
        <v>0.10818412280497477</v>
      </c>
      <c r="Q713" s="5">
        <f t="shared" si="902"/>
        <v>9.9064680696521273E-2</v>
      </c>
      <c r="R713" s="5">
        <f t="shared" si="903"/>
        <v>2.9535764777094901E-2</v>
      </c>
      <c r="S713" s="5">
        <f t="shared" si="904"/>
        <v>4.9245469341222967E-2</v>
      </c>
      <c r="T713" s="5">
        <f t="shared" si="905"/>
        <v>9.8777393122501278E-2</v>
      </c>
      <c r="U713" s="5">
        <f t="shared" si="906"/>
        <v>5.3935194424420123E-2</v>
      </c>
      <c r="V713" s="5">
        <f t="shared" si="907"/>
        <v>9.9629170786061007E-3</v>
      </c>
      <c r="W713" s="5">
        <f t="shared" si="908"/>
        <v>6.0300597758727495E-2</v>
      </c>
      <c r="X713" s="5">
        <f t="shared" si="909"/>
        <v>6.0125726025227137E-2</v>
      </c>
      <c r="Y713" s="5">
        <f t="shared" si="910"/>
        <v>2.9975680709876964E-2</v>
      </c>
      <c r="Z713" s="5">
        <f t="shared" si="911"/>
        <v>9.8167036864137691E-3</v>
      </c>
      <c r="AA713" s="5">
        <f t="shared" si="912"/>
        <v>1.7926260786863091E-2</v>
      </c>
      <c r="AB713" s="5">
        <f t="shared" si="913"/>
        <v>1.6367552493377797E-2</v>
      </c>
      <c r="AC713" s="5">
        <f t="shared" si="914"/>
        <v>1.1337812675805189E-3</v>
      </c>
      <c r="AD713" s="5">
        <f t="shared" si="915"/>
        <v>2.7528696891470965E-2</v>
      </c>
      <c r="AE713" s="5">
        <f t="shared" si="916"/>
        <v>2.7448863670485674E-2</v>
      </c>
      <c r="AF713" s="5">
        <f t="shared" si="917"/>
        <v>1.3684630982920621E-2</v>
      </c>
      <c r="AG713" s="5">
        <f t="shared" si="918"/>
        <v>4.5483151843567137E-3</v>
      </c>
      <c r="AH713" s="5">
        <f t="shared" si="919"/>
        <v>2.44705881143079E-3</v>
      </c>
      <c r="AI713" s="5">
        <f t="shared" si="920"/>
        <v>4.4685686576452924E-3</v>
      </c>
      <c r="AJ713" s="5">
        <f t="shared" si="921"/>
        <v>4.0800216477867466E-3</v>
      </c>
      <c r="AK713" s="5">
        <f t="shared" si="922"/>
        <v>2.4835061547695335E-3</v>
      </c>
      <c r="AL713" s="5">
        <f t="shared" si="923"/>
        <v>8.2575652256021331E-5</v>
      </c>
      <c r="AM713" s="5">
        <f t="shared" si="924"/>
        <v>1.0054018443726628E-2</v>
      </c>
      <c r="AN713" s="5">
        <f t="shared" si="925"/>
        <v>1.0024861790239812E-2</v>
      </c>
      <c r="AO713" s="5">
        <f t="shared" si="926"/>
        <v>4.9978948455240537E-3</v>
      </c>
      <c r="AP713" s="5">
        <f t="shared" si="927"/>
        <v>1.6611336501573437E-3</v>
      </c>
      <c r="AQ713" s="5">
        <f t="shared" si="928"/>
        <v>4.1407909064297146E-4</v>
      </c>
      <c r="AR713" s="5">
        <f t="shared" si="929"/>
        <v>4.8799246817552794E-4</v>
      </c>
      <c r="AS713" s="5">
        <f t="shared" si="930"/>
        <v>8.9112196170762384E-4</v>
      </c>
      <c r="AT713" s="5">
        <f t="shared" si="931"/>
        <v>8.1363791700163259E-4</v>
      </c>
      <c r="AU713" s="5">
        <f t="shared" si="932"/>
        <v>4.9526079738414013E-4</v>
      </c>
      <c r="AV713" s="5">
        <f t="shared" si="933"/>
        <v>2.2609866038090698E-4</v>
      </c>
      <c r="AW713" s="5">
        <f t="shared" si="934"/>
        <v>4.1764977933202594E-6</v>
      </c>
      <c r="AX713" s="5">
        <f t="shared" si="935"/>
        <v>3.0599367896376631E-3</v>
      </c>
      <c r="AY713" s="5">
        <f t="shared" si="936"/>
        <v>3.0510629729477113E-3</v>
      </c>
      <c r="AZ713" s="5">
        <f t="shared" si="937"/>
        <v>1.5211074451630801E-3</v>
      </c>
      <c r="BA713" s="5">
        <f t="shared" si="938"/>
        <v>5.0556541119070207E-4</v>
      </c>
      <c r="BB713" s="5">
        <f t="shared" si="939"/>
        <v>1.2602481787456213E-4</v>
      </c>
      <c r="BC713" s="5">
        <f t="shared" si="940"/>
        <v>2.5131869180545172E-5</v>
      </c>
      <c r="BD713" s="5">
        <f t="shared" si="941"/>
        <v>8.1096215002969703E-5</v>
      </c>
      <c r="BE713" s="5">
        <f t="shared" si="942"/>
        <v>1.4808961800311175E-4</v>
      </c>
      <c r="BF713" s="5">
        <f t="shared" si="943"/>
        <v>1.3521306117372114E-4</v>
      </c>
      <c r="BG713" s="5">
        <f t="shared" si="944"/>
        <v>8.2304090178620908E-5</v>
      </c>
      <c r="BH713" s="5">
        <f t="shared" si="945"/>
        <v>3.757382904430034E-5</v>
      </c>
      <c r="BI713" s="5">
        <f t="shared" si="946"/>
        <v>1.3722697144079793E-5</v>
      </c>
      <c r="BJ713" s="8">
        <f t="shared" si="947"/>
        <v>0.56539417140413162</v>
      </c>
      <c r="BK713" s="8">
        <f t="shared" si="948"/>
        <v>0.23107556970162813</v>
      </c>
      <c r="BL713" s="8">
        <f t="shared" si="949"/>
        <v>0.19389937429493115</v>
      </c>
      <c r="BM713" s="8">
        <f t="shared" si="950"/>
        <v>0.53319661928721462</v>
      </c>
      <c r="BN713" s="8">
        <f t="shared" si="951"/>
        <v>0.46394231332473584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1.7111111111111099</v>
      </c>
      <c r="F714">
        <f>VLOOKUP(B714,home!$B$2:$E$405,3,FALSE)</f>
        <v>2.34</v>
      </c>
      <c r="G714">
        <f>VLOOKUP(C714,away!$B$2:$E$405,4,FALSE)</f>
        <v>0.73</v>
      </c>
      <c r="H714">
        <f>VLOOKUP(A714,away!$A$2:$E$405,3,FALSE)</f>
        <v>1.31111111111111</v>
      </c>
      <c r="I714">
        <f>VLOOKUP(C714,away!$B$2:$E$405,3,FALSE)</f>
        <v>0.95</v>
      </c>
      <c r="J714">
        <f>VLOOKUP(B714,home!$B$2:$E$405,4,FALSE)</f>
        <v>0.1</v>
      </c>
      <c r="K714" s="3">
        <f t="shared" si="896"/>
        <v>2.9229199999999977</v>
      </c>
      <c r="L714" s="3">
        <f t="shared" si="897"/>
        <v>0.12455555555555545</v>
      </c>
      <c r="M714" s="5">
        <f t="shared" si="898"/>
        <v>4.7478630396723433E-2</v>
      </c>
      <c r="N714" s="5">
        <f t="shared" si="899"/>
        <v>0.13877623835919076</v>
      </c>
      <c r="O714" s="5">
        <f t="shared" si="900"/>
        <v>5.9137271860807703E-3</v>
      </c>
      <c r="P714" s="5">
        <f t="shared" si="901"/>
        <v>1.728535146673919E-2</v>
      </c>
      <c r="Q714" s="5">
        <f t="shared" si="902"/>
        <v>0.20281592131242279</v>
      </c>
      <c r="R714" s="5">
        <f t="shared" si="903"/>
        <v>3.6829378753314097E-4</v>
      </c>
      <c r="S714" s="5">
        <f t="shared" si="904"/>
        <v>1.573251865271382E-3</v>
      </c>
      <c r="T714" s="5">
        <f t="shared" si="905"/>
        <v>2.5261849754580644E-2</v>
      </c>
      <c r="U714" s="5">
        <f t="shared" si="906"/>
        <v>1.0764932774563675E-3</v>
      </c>
      <c r="V714" s="5">
        <f t="shared" si="907"/>
        <v>6.3640821634885732E-5</v>
      </c>
      <c r="W714" s="5">
        <f t="shared" si="908"/>
        <v>0.19760490424083543</v>
      </c>
      <c r="X714" s="5">
        <f t="shared" si="909"/>
        <v>2.4612788628219598E-2</v>
      </c>
      <c r="Y714" s="5">
        <f t="shared" si="910"/>
        <v>1.5328297806796746E-3</v>
      </c>
      <c r="Z714" s="5">
        <f t="shared" si="911"/>
        <v>1.5291012437950033E-5</v>
      </c>
      <c r="AA714" s="5">
        <f t="shared" si="912"/>
        <v>4.4694406075132873E-5</v>
      </c>
      <c r="AB714" s="5">
        <f t="shared" si="913"/>
        <v>6.5319086702563656E-5</v>
      </c>
      <c r="AC714" s="5">
        <f t="shared" si="914"/>
        <v>1.4480909100567889E-6</v>
      </c>
      <c r="AD714" s="5">
        <f t="shared" si="915"/>
        <v>0.14439583167590558</v>
      </c>
      <c r="AE714" s="5">
        <f t="shared" si="916"/>
        <v>1.7985303034298895E-2</v>
      </c>
      <c r="AF714" s="5">
        <f t="shared" si="917"/>
        <v>1.120084705636058E-3</v>
      </c>
      <c r="AG714" s="5">
        <f t="shared" si="918"/>
        <v>4.6504257593260016E-5</v>
      </c>
      <c r="AH714" s="5">
        <f t="shared" si="919"/>
        <v>4.761451373039434E-7</v>
      </c>
      <c r="AI714" s="5">
        <f t="shared" si="920"/>
        <v>1.3917341447284411E-6</v>
      </c>
      <c r="AJ714" s="5">
        <f t="shared" si="921"/>
        <v>2.0339637831548266E-6</v>
      </c>
      <c r="AK714" s="5">
        <f t="shared" si="922"/>
        <v>1.9817044736863E-6</v>
      </c>
      <c r="AL714" s="5">
        <f t="shared" si="923"/>
        <v>2.1088022233976841E-8</v>
      </c>
      <c r="AM714" s="5">
        <f t="shared" si="924"/>
        <v>8.4411492864427548E-2</v>
      </c>
      <c r="AN714" s="5">
        <f t="shared" si="925"/>
        <v>1.051392038900258E-2</v>
      </c>
      <c r="AO714" s="5">
        <f t="shared" si="926"/>
        <v>6.5478359755954897E-4</v>
      </c>
      <c r="AP714" s="5">
        <f t="shared" si="927"/>
        <v>2.7185644920898299E-5</v>
      </c>
      <c r="AQ714" s="5">
        <f t="shared" si="928"/>
        <v>8.4653077656463757E-7</v>
      </c>
      <c r="AR714" s="5">
        <f t="shared" si="929"/>
        <v>1.186130442039378E-8</v>
      </c>
      <c r="AS714" s="5">
        <f t="shared" si="930"/>
        <v>3.4669643916457363E-8</v>
      </c>
      <c r="AT714" s="5">
        <f t="shared" si="931"/>
        <v>5.0668297798145745E-8</v>
      </c>
      <c r="AU714" s="5">
        <f t="shared" si="932"/>
        <v>4.9366460333385347E-8</v>
      </c>
      <c r="AV714" s="5">
        <f t="shared" si="933"/>
        <v>3.6073553559414647E-8</v>
      </c>
      <c r="AW714" s="5">
        <f t="shared" si="934"/>
        <v>2.1326195303660456E-10</v>
      </c>
      <c r="AX714" s="5">
        <f t="shared" si="935"/>
        <v>4.1121340120548681E-2</v>
      </c>
      <c r="AY714" s="5">
        <f t="shared" si="936"/>
        <v>5.1218913639038939E-3</v>
      </c>
      <c r="AZ714" s="5">
        <f t="shared" si="937"/>
        <v>3.1898001216312555E-4</v>
      </c>
      <c r="BA714" s="5">
        <f t="shared" si="938"/>
        <v>1.3243577542031985E-5</v>
      </c>
      <c r="BB714" s="5">
        <f t="shared" si="939"/>
        <v>4.1239028957271761E-7</v>
      </c>
      <c r="BC714" s="5">
        <f t="shared" si="940"/>
        <v>1.0273100324689246E-8</v>
      </c>
      <c r="BD714" s="5">
        <f t="shared" si="941"/>
        <v>2.4623189361595235E-10</v>
      </c>
      <c r="BE714" s="5">
        <f t="shared" si="942"/>
        <v>7.1971612648793898E-10</v>
      </c>
      <c r="BF714" s="5">
        <f t="shared" si="943"/>
        <v>1.0518363302170627E-9</v>
      </c>
      <c r="BG714" s="5">
        <f t="shared" si="944"/>
        <v>1.0248111487726847E-9</v>
      </c>
      <c r="BH714" s="5">
        <f t="shared" si="945"/>
        <v>7.4886025074266334E-10</v>
      </c>
      <c r="BI714" s="5">
        <f t="shared" si="946"/>
        <v>4.3777172082014889E-10</v>
      </c>
      <c r="BJ714" s="8">
        <f t="shared" si="947"/>
        <v>0.8963363625135975</v>
      </c>
      <c r="BK714" s="8">
        <f t="shared" si="948"/>
        <v>7.1524235093205074E-2</v>
      </c>
      <c r="BL714" s="8">
        <f t="shared" si="949"/>
        <v>7.4745981598743471E-3</v>
      </c>
      <c r="BM714" s="8">
        <f t="shared" si="950"/>
        <v>0.55759043311978296</v>
      </c>
      <c r="BN714" s="8">
        <f t="shared" si="951"/>
        <v>0.41263816250869001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1.7111111111111099</v>
      </c>
      <c r="F715">
        <f>VLOOKUP(B715,home!$B$2:$E$405,3,FALSE)</f>
        <v>0.73</v>
      </c>
      <c r="G715">
        <f>VLOOKUP(C715,away!$B$2:$E$405,4,FALSE)</f>
        <v>1.17</v>
      </c>
      <c r="H715">
        <f>VLOOKUP(A715,away!$A$2:$E$405,3,FALSE)</f>
        <v>1.31111111111111</v>
      </c>
      <c r="I715">
        <f>VLOOKUP(C715,away!$B$2:$E$405,3,FALSE)</f>
        <v>0.88</v>
      </c>
      <c r="J715">
        <f>VLOOKUP(B715,home!$B$2:$E$405,4,FALSE)</f>
        <v>0.86</v>
      </c>
      <c r="K715" s="3">
        <f t="shared" si="896"/>
        <v>1.4614599999999989</v>
      </c>
      <c r="L715" s="3">
        <f t="shared" si="897"/>
        <v>0.99224888888888807</v>
      </c>
      <c r="M715" s="5">
        <f t="shared" si="898"/>
        <v>8.5974125963241596E-2</v>
      </c>
      <c r="N715" s="5">
        <f t="shared" si="899"/>
        <v>0.12564774613023896</v>
      </c>
      <c r="O715" s="5">
        <f t="shared" si="900"/>
        <v>8.5307730960219763E-2</v>
      </c>
      <c r="P715" s="5">
        <f t="shared" si="901"/>
        <v>0.12467383648912267</v>
      </c>
      <c r="Q715" s="5">
        <f t="shared" si="902"/>
        <v>9.1814577529749461E-2</v>
      </c>
      <c r="R715" s="5">
        <f t="shared" si="903"/>
        <v>4.2323250629455134E-2</v>
      </c>
      <c r="S715" s="5">
        <f t="shared" si="904"/>
        <v>4.5198381870035484E-2</v>
      </c>
      <c r="T715" s="5">
        <f t="shared" si="905"/>
        <v>9.1102912537696562E-2</v>
      </c>
      <c r="U715" s="5">
        <f t="shared" si="906"/>
        <v>6.1853737864923444E-2</v>
      </c>
      <c r="V715" s="5">
        <f t="shared" si="907"/>
        <v>7.282624740232258E-3</v>
      </c>
      <c r="W715" s="5">
        <f t="shared" si="908"/>
        <v>4.4727777492209166E-2</v>
      </c>
      <c r="X715" s="5">
        <f t="shared" si="909"/>
        <v>4.4381087519113953E-2</v>
      </c>
      <c r="Y715" s="5">
        <f t="shared" si="910"/>
        <v>2.2018542389260664E-2</v>
      </c>
      <c r="Z715" s="5">
        <f t="shared" si="911"/>
        <v>1.3998399470414263E-2</v>
      </c>
      <c r="AA715" s="5">
        <f t="shared" si="912"/>
        <v>2.0458100890031611E-2</v>
      </c>
      <c r="AB715" s="5">
        <f t="shared" si="913"/>
        <v>1.4949348063372791E-2</v>
      </c>
      <c r="AC715" s="5">
        <f t="shared" si="914"/>
        <v>6.6004797657346443E-4</v>
      </c>
      <c r="AD715" s="5">
        <f t="shared" si="915"/>
        <v>1.6341964423440991E-2</v>
      </c>
      <c r="AE715" s="5">
        <f t="shared" si="916"/>
        <v>1.6215296041421062E-2</v>
      </c>
      <c r="AF715" s="5">
        <f t="shared" si="917"/>
        <v>8.0448047400522166E-3</v>
      </c>
      <c r="AG715" s="5">
        <f t="shared" si="918"/>
        <v>2.6608161882149574E-3</v>
      </c>
      <c r="AH715" s="5">
        <f t="shared" si="919"/>
        <v>3.4724740801853372E-3</v>
      </c>
      <c r="AI715" s="5">
        <f t="shared" si="920"/>
        <v>5.0748819692276589E-3</v>
      </c>
      <c r="AJ715" s="5">
        <f t="shared" si="921"/>
        <v>3.7083685013737252E-3</v>
      </c>
      <c r="AK715" s="5">
        <f t="shared" si="922"/>
        <v>1.8065440766725461E-3</v>
      </c>
      <c r="AL715" s="5">
        <f t="shared" si="923"/>
        <v>3.8286269309201214E-5</v>
      </c>
      <c r="AM715" s="5">
        <f t="shared" si="924"/>
        <v>4.7766254652564103E-3</v>
      </c>
      <c r="AN715" s="5">
        <f t="shared" si="925"/>
        <v>4.7396013105390402E-3</v>
      </c>
      <c r="AO715" s="5">
        <f t="shared" si="926"/>
        <v>2.3514320670793404E-3</v>
      </c>
      <c r="AP715" s="5">
        <f t="shared" si="927"/>
        <v>7.7773528528572559E-4</v>
      </c>
      <c r="AQ715" s="5">
        <f t="shared" si="928"/>
        <v>1.9292674316861088E-4</v>
      </c>
      <c r="AR715" s="5">
        <f t="shared" si="929"/>
        <v>6.8911170955187305E-4</v>
      </c>
      <c r="AS715" s="5">
        <f t="shared" si="930"/>
        <v>1.0071091990416796E-3</v>
      </c>
      <c r="AT715" s="5">
        <f t="shared" si="931"/>
        <v>7.3592490501572609E-4</v>
      </c>
      <c r="AU715" s="5">
        <f t="shared" si="932"/>
        <v>3.5850827056142732E-4</v>
      </c>
      <c r="AV715" s="5">
        <f t="shared" si="933"/>
        <v>1.3098637427367581E-4</v>
      </c>
      <c r="AW715" s="5">
        <f t="shared" si="934"/>
        <v>1.5422262952030145E-6</v>
      </c>
      <c r="AX715" s="5">
        <f t="shared" si="935"/>
        <v>1.1634745087422708E-3</v>
      </c>
      <c r="AY715" s="5">
        <f t="shared" si="936"/>
        <v>1.1544562885500631E-3</v>
      </c>
      <c r="AZ715" s="5">
        <f t="shared" si="937"/>
        <v>5.7275398479229487E-4</v>
      </c>
      <c r="BA715" s="5">
        <f t="shared" si="938"/>
        <v>1.8943816833894589E-4</v>
      </c>
      <c r="BB715" s="5">
        <f t="shared" si="939"/>
        <v>4.6992453011866294E-5</v>
      </c>
      <c r="BC715" s="5">
        <f t="shared" si="940"/>
        <v>9.3256418574375237E-6</v>
      </c>
      <c r="BD715" s="5">
        <f t="shared" si="941"/>
        <v>1.1396172135386134E-4</v>
      </c>
      <c r="BE715" s="5">
        <f t="shared" si="942"/>
        <v>1.6655049728981407E-4</v>
      </c>
      <c r="BF715" s="5">
        <f t="shared" si="943"/>
        <v>1.2170344488458576E-4</v>
      </c>
      <c r="BG715" s="5">
        <f t="shared" si="944"/>
        <v>5.9288238853675505E-5</v>
      </c>
      <c r="BH715" s="5">
        <f t="shared" si="945"/>
        <v>2.1661847388773139E-5</v>
      </c>
      <c r="BI715" s="5">
        <f t="shared" si="946"/>
        <v>6.3315846969592725E-6</v>
      </c>
      <c r="BJ715" s="8">
        <f t="shared" si="947"/>
        <v>0.47893028690801998</v>
      </c>
      <c r="BK715" s="8">
        <f t="shared" si="948"/>
        <v>0.26498175959706477</v>
      </c>
      <c r="BL715" s="8">
        <f t="shared" si="949"/>
        <v>0.24236557482837401</v>
      </c>
      <c r="BM715" s="8">
        <f t="shared" si="950"/>
        <v>0.44338183903959061</v>
      </c>
      <c r="BN715" s="8">
        <f t="shared" si="951"/>
        <v>0.55574126770202747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1.7111111111111099</v>
      </c>
      <c r="F716">
        <f>VLOOKUP(B716,home!$B$2:$E$405,3,FALSE)</f>
        <v>0.8</v>
      </c>
      <c r="G716">
        <f>VLOOKUP(C716,away!$B$2:$E$405,4,FALSE)</f>
        <v>0.88</v>
      </c>
      <c r="H716">
        <f>VLOOKUP(A716,away!$A$2:$E$405,3,FALSE)</f>
        <v>1.31111111111111</v>
      </c>
      <c r="I716">
        <f>VLOOKUP(C716,away!$B$2:$E$405,3,FALSE)</f>
        <v>0.66</v>
      </c>
      <c r="J716">
        <f>VLOOKUP(B716,home!$B$2:$E$405,4,FALSE)</f>
        <v>1.33</v>
      </c>
      <c r="K716" s="3">
        <f t="shared" si="896"/>
        <v>1.2046222222222214</v>
      </c>
      <c r="L716" s="3">
        <f t="shared" si="897"/>
        <v>1.1508933333333324</v>
      </c>
      <c r="M716" s="5">
        <f t="shared" si="898"/>
        <v>9.4844596269206077E-2</v>
      </c>
      <c r="N716" s="5">
        <f t="shared" si="899"/>
        <v>0.11425190832358044</v>
      </c>
      <c r="O716" s="5">
        <f t="shared" si="900"/>
        <v>0.10915601354892072</v>
      </c>
      <c r="P716" s="5">
        <f t="shared" si="901"/>
        <v>0.1314917596102198</v>
      </c>
      <c r="Q716" s="5">
        <f t="shared" si="902"/>
        <v>6.8815193848940512E-2</v>
      </c>
      <c r="R716" s="5">
        <f t="shared" si="903"/>
        <v>6.2813464143347889E-2</v>
      </c>
      <c r="S716" s="5">
        <f t="shared" si="904"/>
        <v>4.5574770533884229E-2</v>
      </c>
      <c r="T716" s="5">
        <f t="shared" si="905"/>
        <v>7.9198947832786581E-2</v>
      </c>
      <c r="U716" s="5">
        <f t="shared" si="906"/>
        <v>7.5666494761835568E-2</v>
      </c>
      <c r="V716" s="5">
        <f t="shared" si="907"/>
        <v>7.0204981002382604E-3</v>
      </c>
      <c r="W716" s="5">
        <f t="shared" si="908"/>
        <v>2.763210391232122E-2</v>
      </c>
      <c r="X716" s="5">
        <f t="shared" si="909"/>
        <v>3.1801604178664386E-2</v>
      </c>
      <c r="Y716" s="5">
        <f t="shared" si="910"/>
        <v>1.8300127119265146E-2</v>
      </c>
      <c r="Z716" s="5">
        <f t="shared" si="911"/>
        <v>2.409719904205047E-2</v>
      </c>
      <c r="AA716" s="5">
        <f t="shared" si="912"/>
        <v>2.9028021459366025E-2</v>
      </c>
      <c r="AB716" s="5">
        <f t="shared" si="913"/>
        <v>1.7483899858547921E-2</v>
      </c>
      <c r="AC716" s="5">
        <f t="shared" si="914"/>
        <v>6.0832251180677969E-4</v>
      </c>
      <c r="AD716" s="5">
        <f t="shared" si="915"/>
        <v>8.321561604883931E-3</v>
      </c>
      <c r="AE716" s="5">
        <f t="shared" si="916"/>
        <v>9.5772297739835418E-3</v>
      </c>
      <c r="AF716" s="5">
        <f t="shared" si="917"/>
        <v>5.5111849493395797E-3</v>
      </c>
      <c r="AG716" s="5">
        <f t="shared" si="918"/>
        <v>2.1142620056539738E-3</v>
      </c>
      <c r="AH716" s="5">
        <f t="shared" si="919"/>
        <v>6.9333264323755625E-3</v>
      </c>
      <c r="AI716" s="5">
        <f t="shared" si="920"/>
        <v>8.3520390943603168E-3</v>
      </c>
      <c r="AJ716" s="5">
        <f t="shared" si="921"/>
        <v>5.0305259469675982E-3</v>
      </c>
      <c r="AK716" s="5">
        <f t="shared" si="922"/>
        <v>2.0199611150608847E-3</v>
      </c>
      <c r="AL716" s="5">
        <f t="shared" si="923"/>
        <v>3.3734930880380719E-5</v>
      </c>
      <c r="AM716" s="5">
        <f t="shared" si="924"/>
        <v>2.004867606566877E-3</v>
      </c>
      <c r="AN716" s="5">
        <f t="shared" si="925"/>
        <v>2.307388762613773E-3</v>
      </c>
      <c r="AO716" s="5">
        <f t="shared" si="926"/>
        <v>1.3277791721502195E-3</v>
      </c>
      <c r="AP716" s="5">
        <f t="shared" si="927"/>
        <v>5.0937739912217963E-4</v>
      </c>
      <c r="AQ716" s="5">
        <f t="shared" si="928"/>
        <v>1.4655976320009713E-4</v>
      </c>
      <c r="AR716" s="5">
        <f t="shared" si="929"/>
        <v>1.5959038337689619E-3</v>
      </c>
      <c r="AS716" s="5">
        <f t="shared" si="930"/>
        <v>1.9224612226877297E-3</v>
      </c>
      <c r="AT716" s="5">
        <f t="shared" si="931"/>
        <v>1.1579197551050712E-3</v>
      </c>
      <c r="AU716" s="5">
        <f t="shared" si="932"/>
        <v>4.6495195618322712E-4</v>
      </c>
      <c r="AV716" s="5">
        <f t="shared" si="933"/>
        <v>1.4002286467100196E-4</v>
      </c>
      <c r="AW716" s="5">
        <f t="shared" si="934"/>
        <v>1.2991618793850958E-6</v>
      </c>
      <c r="AX716" s="5">
        <f t="shared" si="935"/>
        <v>4.0251801191398991E-4</v>
      </c>
      <c r="AY716" s="5">
        <f t="shared" si="936"/>
        <v>4.6325529645839791E-4</v>
      </c>
      <c r="AZ716" s="5">
        <f t="shared" si="937"/>
        <v>2.6657871616266336E-4</v>
      </c>
      <c r="BA716" s="5">
        <f t="shared" si="938"/>
        <v>1.0226788908005598E-4</v>
      </c>
      <c r="BB716" s="5">
        <f t="shared" si="939"/>
        <v>2.9424857939077283E-5</v>
      </c>
      <c r="BC716" s="5">
        <f t="shared" si="940"/>
        <v>6.7729745672728818E-6</v>
      </c>
      <c r="BD716" s="5">
        <f t="shared" si="941"/>
        <v>3.0611918048763427E-4</v>
      </c>
      <c r="BE716" s="5">
        <f t="shared" si="942"/>
        <v>3.6875796746385934E-4</v>
      </c>
      <c r="BF716" s="5">
        <f t="shared" si="943"/>
        <v>2.2210702111423198E-4</v>
      </c>
      <c r="BG716" s="5">
        <f t="shared" si="944"/>
        <v>8.9185017781927997E-5</v>
      </c>
      <c r="BH716" s="5">
        <f t="shared" si="945"/>
        <v>2.6858563577348603E-5</v>
      </c>
      <c r="BI716" s="5">
        <f t="shared" si="946"/>
        <v>6.4708845084484915E-6</v>
      </c>
      <c r="BJ716" s="8">
        <f t="shared" si="947"/>
        <v>0.37309091399919392</v>
      </c>
      <c r="BK716" s="8">
        <f t="shared" si="948"/>
        <v>0.28003693725269391</v>
      </c>
      <c r="BL716" s="8">
        <f t="shared" si="949"/>
        <v>0.32278450462813202</v>
      </c>
      <c r="BM716" s="8">
        <f t="shared" si="950"/>
        <v>0.41817466304327583</v>
      </c>
      <c r="BN716" s="8">
        <f t="shared" si="951"/>
        <v>0.58137293574421545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1.4173913043478299</v>
      </c>
      <c r="F717">
        <f>VLOOKUP(B717,home!$B$2:$E$405,3,FALSE)</f>
        <v>1.65</v>
      </c>
      <c r="G717">
        <f>VLOOKUP(C717,away!$B$2:$E$405,4,FALSE)</f>
        <v>1.29</v>
      </c>
      <c r="H717">
        <f>VLOOKUP(A717,away!$A$2:$E$405,3,FALSE)</f>
        <v>1.2521739130434799</v>
      </c>
      <c r="I717">
        <f>VLOOKUP(C717,away!$B$2:$E$405,3,FALSE)</f>
        <v>0.59</v>
      </c>
      <c r="J717">
        <f>VLOOKUP(B717,home!$B$2:$E$405,4,FALSE)</f>
        <v>0.93</v>
      </c>
      <c r="K717" s="3">
        <f t="shared" si="896"/>
        <v>3.0169173913043559</v>
      </c>
      <c r="L717" s="3">
        <f t="shared" si="897"/>
        <v>0.68706782608695749</v>
      </c>
      <c r="M717" s="5">
        <f t="shared" si="898"/>
        <v>2.4625193911130508E-2</v>
      </c>
      <c r="N717" s="5">
        <f t="shared" si="899"/>
        <v>7.4292175774731767E-2</v>
      </c>
      <c r="O717" s="5">
        <f t="shared" si="900"/>
        <v>1.6919178447490218E-2</v>
      </c>
      <c r="P717" s="5">
        <f t="shared" si="901"/>
        <v>5.1043763704815073E-2</v>
      </c>
      <c r="Q717" s="5">
        <f t="shared" si="902"/>
        <v>0.11206667856631419</v>
      </c>
      <c r="R717" s="5">
        <f t="shared" si="903"/>
        <v>5.8123115775472042E-3</v>
      </c>
      <c r="S717" s="5">
        <f t="shared" si="904"/>
        <v>2.6451221283331036E-2</v>
      </c>
      <c r="T717" s="5">
        <f t="shared" si="905"/>
        <v>7.699740921934331E-2</v>
      </c>
      <c r="U717" s="5">
        <f t="shared" si="906"/>
        <v>1.753526388198182E-2</v>
      </c>
      <c r="V717" s="5">
        <f t="shared" si="907"/>
        <v>6.0920891459676661E-3</v>
      </c>
      <c r="W717" s="5">
        <f t="shared" si="908"/>
        <v>0.1126986371841428</v>
      </c>
      <c r="X717" s="5">
        <f t="shared" si="909"/>
        <v>7.7431607653071735E-2</v>
      </c>
      <c r="Y717" s="5">
        <f t="shared" si="910"/>
        <v>2.660038317030711E-2</v>
      </c>
      <c r="Z717" s="5">
        <f t="shared" si="911"/>
        <v>1.3311507600418041E-3</v>
      </c>
      <c r="AA717" s="5">
        <f t="shared" si="912"/>
        <v>4.0159718784181309E-3</v>
      </c>
      <c r="AB717" s="5">
        <f t="shared" si="913"/>
        <v>6.0579277014944392E-3</v>
      </c>
      <c r="AC717" s="5">
        <f t="shared" si="914"/>
        <v>7.8924038110540502E-4</v>
      </c>
      <c r="AD717" s="5">
        <f t="shared" si="915"/>
        <v>8.5000619624285068E-2</v>
      </c>
      <c r="AE717" s="5">
        <f t="shared" si="916"/>
        <v>5.8401190941301903E-2</v>
      </c>
      <c r="AF717" s="5">
        <f t="shared" si="917"/>
        <v>2.0062789650464808E-2</v>
      </c>
      <c r="AG717" s="5">
        <f t="shared" si="918"/>
        <v>4.5948324234615888E-3</v>
      </c>
      <c r="AH717" s="5">
        <f t="shared" si="919"/>
        <v>2.2864771472398088E-4</v>
      </c>
      <c r="AI717" s="5">
        <f t="shared" si="920"/>
        <v>6.8981126703277504E-4</v>
      </c>
      <c r="AJ717" s="5">
        <f t="shared" si="921"/>
        <v>1.0405518041144359E-3</v>
      </c>
      <c r="AK717" s="5">
        <f t="shared" si="922"/>
        <v>1.0464196114619883E-3</v>
      </c>
      <c r="AL717" s="5">
        <f t="shared" si="923"/>
        <v>6.543834686513219E-5</v>
      </c>
      <c r="AM717" s="5">
        <f t="shared" si="924"/>
        <v>5.1287969523230371E-2</v>
      </c>
      <c r="AN717" s="5">
        <f t="shared" si="925"/>
        <v>3.5238313724740011E-2</v>
      </c>
      <c r="AO717" s="5">
        <f t="shared" si="926"/>
        <v>1.210555580291366E-2</v>
      </c>
      <c r="AP717" s="5">
        <f t="shared" si="927"/>
        <v>2.7724459696940804E-3</v>
      </c>
      <c r="AQ717" s="5">
        <f t="shared" si="928"/>
        <v>4.7621460633531467E-4</v>
      </c>
      <c r="AR717" s="5">
        <f t="shared" si="929"/>
        <v>3.1419297659031278E-5</v>
      </c>
      <c r="AS717" s="5">
        <f t="shared" si="930"/>
        <v>9.4789425530099713E-5</v>
      </c>
      <c r="AT717" s="5">
        <f t="shared" si="931"/>
        <v>1.4298593319675342E-4</v>
      </c>
      <c r="AU717" s="5">
        <f t="shared" si="932"/>
        <v>1.4379224952438944E-4</v>
      </c>
      <c r="AV717" s="5">
        <f t="shared" si="933"/>
        <v>1.0845233458122652E-4</v>
      </c>
      <c r="AW717" s="5">
        <f t="shared" si="934"/>
        <v>3.7678434428126311E-6</v>
      </c>
      <c r="AX717" s="5">
        <f t="shared" si="935"/>
        <v>2.5788594536553591E-2</v>
      </c>
      <c r="AY717" s="5">
        <f t="shared" si="936"/>
        <v>1.7718513586067859E-2</v>
      </c>
      <c r="AZ717" s="5">
        <f t="shared" si="937"/>
        <v>6.0869103055359334E-3</v>
      </c>
      <c r="BA717" s="5">
        <f t="shared" si="938"/>
        <v>1.3940400770702907E-3</v>
      </c>
      <c r="BB717" s="5">
        <f t="shared" si="939"/>
        <v>2.3945002130769483E-4</v>
      </c>
      <c r="BC717" s="5">
        <f t="shared" si="940"/>
        <v>3.2903681119270712E-5</v>
      </c>
      <c r="BD717" s="5">
        <f t="shared" si="941"/>
        <v>3.5978647566282739E-6</v>
      </c>
      <c r="BE717" s="5">
        <f t="shared" si="942"/>
        <v>1.0854460755832854E-5</v>
      </c>
      <c r="BF717" s="5">
        <f t="shared" si="943"/>
        <v>1.6373505713751377E-5</v>
      </c>
      <c r="BG717" s="5">
        <f t="shared" si="944"/>
        <v>1.6465838048145927E-5</v>
      </c>
      <c r="BH717" s="5">
        <f t="shared" si="945"/>
        <v>1.2419018292463106E-5</v>
      </c>
      <c r="BI717" s="5">
        <f t="shared" si="946"/>
        <v>7.4934304538917702E-6</v>
      </c>
      <c r="BJ717" s="8">
        <f t="shared" si="947"/>
        <v>0.80128723604199237</v>
      </c>
      <c r="BK717" s="8">
        <f t="shared" si="948"/>
        <v>0.12678546035928268</v>
      </c>
      <c r="BL717" s="8">
        <f t="shared" si="949"/>
        <v>5.3934727242777203E-2</v>
      </c>
      <c r="BM717" s="8">
        <f t="shared" si="950"/>
        <v>0.68086452667944009</v>
      </c>
      <c r="BN717" s="8">
        <f t="shared" si="951"/>
        <v>0.28475930198202898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1.4173913043478299</v>
      </c>
      <c r="F718">
        <f>VLOOKUP(B718,home!$B$2:$E$405,3,FALSE)</f>
        <v>1.51</v>
      </c>
      <c r="G718">
        <f>VLOOKUP(C718,away!$B$2:$E$405,4,FALSE)</f>
        <v>0.71</v>
      </c>
      <c r="H718">
        <f>VLOOKUP(A718,away!$A$2:$E$405,3,FALSE)</f>
        <v>1.2521739130434799</v>
      </c>
      <c r="I718">
        <f>VLOOKUP(C718,away!$B$2:$E$405,3,FALSE)</f>
        <v>0.71</v>
      </c>
      <c r="J718">
        <f>VLOOKUP(B718,home!$B$2:$E$405,4,FALSE)</f>
        <v>0.68</v>
      </c>
      <c r="K718" s="3">
        <f t="shared" si="896"/>
        <v>1.5195852173913083</v>
      </c>
      <c r="L718" s="3">
        <f t="shared" si="897"/>
        <v>0.60454956521739212</v>
      </c>
      <c r="M718" s="5">
        <f t="shared" si="898"/>
        <v>0.1195363484646819</v>
      </c>
      <c r="N718" s="5">
        <f t="shared" si="899"/>
        <v>0.18164566806786681</v>
      </c>
      <c r="O718" s="5">
        <f t="shared" si="900"/>
        <v>7.2265647491998111E-2</v>
      </c>
      <c r="P718" s="5">
        <f t="shared" si="901"/>
        <v>0.1098138096540516</v>
      </c>
      <c r="Q718" s="5">
        <f t="shared" si="902"/>
        <v>0.13801303599954942</v>
      </c>
      <c r="R718" s="5">
        <f t="shared" si="903"/>
        <v>2.1844082885720387E-2</v>
      </c>
      <c r="S718" s="5">
        <f t="shared" si="904"/>
        <v>2.5220514399223175E-2</v>
      </c>
      <c r="T718" s="5">
        <f t="shared" si="905"/>
        <v>8.3435720907859875E-2</v>
      </c>
      <c r="U718" s="5">
        <f t="shared" si="906"/>
        <v>3.3193945440611168E-2</v>
      </c>
      <c r="V718" s="5">
        <f t="shared" si="907"/>
        <v>2.5743548145123912E-3</v>
      </c>
      <c r="W718" s="5">
        <f t="shared" si="908"/>
        <v>6.9907523104069919E-2</v>
      </c>
      <c r="X718" s="5">
        <f t="shared" si="909"/>
        <v>4.2262562697990259E-2</v>
      </c>
      <c r="Y718" s="5">
        <f t="shared" si="910"/>
        <v>1.277490695202139E-2</v>
      </c>
      <c r="Z718" s="5">
        <f t="shared" si="911"/>
        <v>4.4019436037116468E-3</v>
      </c>
      <c r="AA718" s="5">
        <f t="shared" si="912"/>
        <v>6.6891284279904407E-3</v>
      </c>
      <c r="AB718" s="5">
        <f t="shared" si="913"/>
        <v>5.0823503382031177E-3</v>
      </c>
      <c r="AC718" s="5">
        <f t="shared" si="914"/>
        <v>1.4781053692759254E-4</v>
      </c>
      <c r="AD718" s="5">
        <f t="shared" si="915"/>
        <v>2.6557609673346493E-2</v>
      </c>
      <c r="AE718" s="5">
        <f t="shared" si="916"/>
        <v>1.6055391381234827E-2</v>
      </c>
      <c r="AF718" s="5">
        <f t="shared" si="917"/>
        <v>4.8531399394602893E-3</v>
      </c>
      <c r="AG718" s="5">
        <f t="shared" si="918"/>
        <v>9.7798788011329305E-4</v>
      </c>
      <c r="AH718" s="5">
        <f t="shared" si="919"/>
        <v>6.6529827293383887E-4</v>
      </c>
      <c r="AI718" s="5">
        <f t="shared" si="920"/>
        <v>1.0109774207062295E-3</v>
      </c>
      <c r="AJ718" s="5">
        <f t="shared" si="921"/>
        <v>7.6813317181078993E-4</v>
      </c>
      <c r="AK718" s="5">
        <f t="shared" si="922"/>
        <v>3.8908127095719147E-4</v>
      </c>
      <c r="AL718" s="5">
        <f t="shared" si="923"/>
        <v>5.4315322077369975E-6</v>
      </c>
      <c r="AM718" s="5">
        <f t="shared" si="924"/>
        <v>8.0713102137731502E-3</v>
      </c>
      <c r="AN718" s="5">
        <f t="shared" si="925"/>
        <v>4.8795070804712537E-3</v>
      </c>
      <c r="AO718" s="5">
        <f t="shared" si="926"/>
        <v>1.4749519419870411E-3</v>
      </c>
      <c r="AP718" s="5">
        <f t="shared" si="927"/>
        <v>2.9722718508160467E-4</v>
      </c>
      <c r="AQ718" s="5">
        <f t="shared" si="928"/>
        <v>4.4922141377968348E-5</v>
      </c>
      <c r="AR718" s="5">
        <f t="shared" si="929"/>
        <v>8.0441156328406842E-5</v>
      </c>
      <c r="AS718" s="5">
        <f t="shared" si="930"/>
        <v>1.2223719202651031E-4</v>
      </c>
      <c r="AT718" s="5">
        <f t="shared" si="931"/>
        <v>9.2874915009453899E-5</v>
      </c>
      <c r="AU718" s="5">
        <f t="shared" si="932"/>
        <v>4.7043782638280094E-5</v>
      </c>
      <c r="AV718" s="5">
        <f t="shared" si="933"/>
        <v>1.7871759166825072E-5</v>
      </c>
      <c r="AW718" s="5">
        <f t="shared" si="934"/>
        <v>1.3860434077424619E-7</v>
      </c>
      <c r="AX718" s="5">
        <f t="shared" si="935"/>
        <v>2.044173947638193E-3</v>
      </c>
      <c r="AY718" s="5">
        <f t="shared" si="936"/>
        <v>1.2358044712733895E-3</v>
      </c>
      <c r="AZ718" s="5">
        <f t="shared" si="937"/>
        <v>3.7355252790101829E-4</v>
      </c>
      <c r="BA718" s="5">
        <f t="shared" si="938"/>
        <v>7.5277006109472809E-5</v>
      </c>
      <c r="BB718" s="5">
        <f t="shared" si="939"/>
        <v>1.1377170328587185E-5</v>
      </c>
      <c r="BC718" s="5">
        <f t="shared" si="940"/>
        <v>1.3756126751103196E-6</v>
      </c>
      <c r="BD718" s="5">
        <f t="shared" si="941"/>
        <v>8.1051110139871023E-6</v>
      </c>
      <c r="BE718" s="5">
        <f t="shared" si="942"/>
        <v>1.2316406882170277E-5</v>
      </c>
      <c r="BF718" s="5">
        <f t="shared" si="943"/>
        <v>9.3579149147612636E-6</v>
      </c>
      <c r="BG718" s="5">
        <f t="shared" si="944"/>
        <v>4.7400497233589535E-6</v>
      </c>
      <c r="BH718" s="5">
        <f t="shared" si="945"/>
        <v>1.8007273723290062E-6</v>
      </c>
      <c r="BI718" s="5">
        <f t="shared" si="946"/>
        <v>5.4727173910861049E-7</v>
      </c>
      <c r="BJ718" s="8">
        <f t="shared" si="947"/>
        <v>0.59499302590212932</v>
      </c>
      <c r="BK718" s="8">
        <f t="shared" si="948"/>
        <v>0.2585340738728778</v>
      </c>
      <c r="BL718" s="8">
        <f t="shared" si="949"/>
        <v>0.14230598100774647</v>
      </c>
      <c r="BM718" s="8">
        <f t="shared" si="950"/>
        <v>0.35588076595566437</v>
      </c>
      <c r="BN718" s="8">
        <f t="shared" si="951"/>
        <v>0.64311859256386816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1.4173913043478299</v>
      </c>
      <c r="F719">
        <f>VLOOKUP(B719,home!$B$2:$E$405,3,FALSE)</f>
        <v>0.4</v>
      </c>
      <c r="G719">
        <f>VLOOKUP(C719,away!$B$2:$E$405,4,FALSE)</f>
        <v>1.06</v>
      </c>
      <c r="H719">
        <f>VLOOKUP(A719,away!$A$2:$E$405,3,FALSE)</f>
        <v>1.2521739130434799</v>
      </c>
      <c r="I719">
        <f>VLOOKUP(C719,away!$B$2:$E$405,3,FALSE)</f>
        <v>0.47</v>
      </c>
      <c r="J719">
        <f>VLOOKUP(B719,home!$B$2:$E$405,4,FALSE)</f>
        <v>0.91</v>
      </c>
      <c r="K719" s="3">
        <f t="shared" si="896"/>
        <v>0.60097391304348002</v>
      </c>
      <c r="L719" s="3">
        <f t="shared" si="897"/>
        <v>0.53555478260869627</v>
      </c>
      <c r="M719" s="5">
        <f t="shared" si="898"/>
        <v>0.32093114011103985</v>
      </c>
      <c r="N719" s="5">
        <f t="shared" si="899"/>
        <v>0.19287124309003695</v>
      </c>
      <c r="O719" s="5">
        <f t="shared" si="900"/>
        <v>0.17187620697452899</v>
      </c>
      <c r="P719" s="5">
        <f t="shared" si="901"/>
        <v>0.10329311666455374</v>
      </c>
      <c r="Q719" s="5">
        <f t="shared" si="902"/>
        <v>5.7955292836689876E-2</v>
      </c>
      <c r="R719" s="5">
        <f t="shared" si="903"/>
        <v>4.6024562330925563E-2</v>
      </c>
      <c r="S719" s="5">
        <f t="shared" si="904"/>
        <v>8.3113373998122703E-3</v>
      </c>
      <c r="T719" s="5">
        <f t="shared" si="905"/>
        <v>3.1038234256176776E-2</v>
      </c>
      <c r="U719" s="5">
        <f t="shared" si="906"/>
        <v>2.7659561320129884E-2</v>
      </c>
      <c r="V719" s="5">
        <f t="shared" si="907"/>
        <v>2.9722677282811849E-4</v>
      </c>
      <c r="W719" s="5">
        <f t="shared" si="908"/>
        <v>1.1609873039215431E-2</v>
      </c>
      <c r="X719" s="5">
        <f t="shared" si="909"/>
        <v>6.2177230316315833E-3</v>
      </c>
      <c r="Y719" s="5">
        <f t="shared" si="910"/>
        <v>1.6649656532632677E-3</v>
      </c>
      <c r="Z719" s="5">
        <f t="shared" si="911"/>
        <v>8.2162248245997455E-3</v>
      </c>
      <c r="AA719" s="5">
        <f t="shared" si="912"/>
        <v>4.9377367832846887E-3</v>
      </c>
      <c r="AB719" s="5">
        <f t="shared" si="913"/>
        <v>1.4837254981146626E-3</v>
      </c>
      <c r="AC719" s="5">
        <f t="shared" si="914"/>
        <v>5.9789850306636562E-6</v>
      </c>
      <c r="AD719" s="5">
        <f t="shared" si="915"/>
        <v>1.7443077075788239E-3</v>
      </c>
      <c r="AE719" s="5">
        <f t="shared" si="916"/>
        <v>9.3417233513505029E-4</v>
      </c>
      <c r="AF719" s="5">
        <f t="shared" si="917"/>
        <v>2.5015023093115493E-4</v>
      </c>
      <c r="AG719" s="5">
        <f t="shared" si="918"/>
        <v>4.4656384181949959E-5</v>
      </c>
      <c r="AH719" s="5">
        <f t="shared" si="919"/>
        <v>1.1000596249506722E-3</v>
      </c>
      <c r="AI719" s="5">
        <f t="shared" si="920"/>
        <v>6.611071373877485E-4</v>
      </c>
      <c r="AJ719" s="5">
        <f t="shared" si="921"/>
        <v>1.9865407164844438E-4</v>
      </c>
      <c r="AK719" s="5">
        <f t="shared" si="922"/>
        <v>3.9795304926861824E-5</v>
      </c>
      <c r="AL719" s="5">
        <f t="shared" si="923"/>
        <v>7.6974518346120107E-8</v>
      </c>
      <c r="AM719" s="5">
        <f t="shared" si="924"/>
        <v>2.0965668571510963E-4</v>
      </c>
      <c r="AN719" s="5">
        <f t="shared" si="925"/>
        <v>1.1228264074061529E-4</v>
      </c>
      <c r="AO719" s="5">
        <f t="shared" si="926"/>
        <v>3.0066752626285272E-5</v>
      </c>
      <c r="AP719" s="5">
        <f t="shared" si="927"/>
        <v>5.3674643888398872E-6</v>
      </c>
      <c r="AQ719" s="5">
        <f t="shared" si="928"/>
        <v>7.186428059812659E-7</v>
      </c>
      <c r="AR719" s="5">
        <f t="shared" si="929"/>
        <v>1.178284386594123E-4</v>
      </c>
      <c r="AS719" s="5">
        <f t="shared" si="930"/>
        <v>7.0811817848950655E-5</v>
      </c>
      <c r="AT719" s="5">
        <f t="shared" si="931"/>
        <v>2.1278027631203009E-5</v>
      </c>
      <c r="AU719" s="5">
        <f t="shared" si="932"/>
        <v>4.2625131757904548E-6</v>
      </c>
      <c r="AV719" s="5">
        <f t="shared" si="933"/>
        <v>6.4041480566354503E-7</v>
      </c>
      <c r="AW719" s="5">
        <f t="shared" si="934"/>
        <v>6.8818309790109191E-10</v>
      </c>
      <c r="AX719" s="5">
        <f t="shared" si="935"/>
        <v>2.0999699801656083E-5</v>
      </c>
      <c r="AY719" s="5">
        <f t="shared" si="936"/>
        <v>1.1246489662123805E-5</v>
      </c>
      <c r="AZ719" s="5">
        <f t="shared" si="937"/>
        <v>3.0115556630548313E-6</v>
      </c>
      <c r="BA719" s="5">
        <f t="shared" si="938"/>
        <v>5.3761767948043954E-7</v>
      </c>
      <c r="BB719" s="5">
        <f t="shared" si="939"/>
        <v>7.1980929865184607E-8</v>
      </c>
      <c r="BC719" s="5">
        <f t="shared" si="940"/>
        <v>7.7099462491841545E-9</v>
      </c>
      <c r="BD719" s="5">
        <f t="shared" si="941"/>
        <v>1.0517263975227271E-5</v>
      </c>
      <c r="BE719" s="5">
        <f t="shared" si="942"/>
        <v>6.3206012857035587E-6</v>
      </c>
      <c r="BF719" s="5">
        <f t="shared" si="943"/>
        <v>1.8992582437284591E-6</v>
      </c>
      <c r="BG719" s="5">
        <f t="shared" si="944"/>
        <v>3.8046821953785996E-7</v>
      </c>
      <c r="BH719" s="5">
        <f t="shared" si="945"/>
        <v>5.7162868671088367E-8</v>
      </c>
      <c r="BI719" s="5">
        <f t="shared" si="946"/>
        <v>6.8706785732109056E-9</v>
      </c>
      <c r="BJ719" s="8">
        <f t="shared" si="947"/>
        <v>0.30472458580480022</v>
      </c>
      <c r="BK719" s="8">
        <f t="shared" si="948"/>
        <v>0.43285012339744516</v>
      </c>
      <c r="BL719" s="8">
        <f t="shared" si="949"/>
        <v>0.25421541188329005</v>
      </c>
      <c r="BM719" s="8">
        <f t="shared" si="950"/>
        <v>0.10704353810088098</v>
      </c>
      <c r="BN719" s="8">
        <f t="shared" si="951"/>
        <v>0.89295156200777492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1.4173913043478299</v>
      </c>
      <c r="F720">
        <f>VLOOKUP(B720,home!$B$2:$E$405,3,FALSE)</f>
        <v>0.6</v>
      </c>
      <c r="G720">
        <f>VLOOKUP(C720,away!$B$2:$E$405,4,FALSE)</f>
        <v>0.82</v>
      </c>
      <c r="H720">
        <f>VLOOKUP(A720,away!$A$2:$E$405,3,FALSE)</f>
        <v>1.2521739130434799</v>
      </c>
      <c r="I720">
        <f>VLOOKUP(C720,away!$B$2:$E$405,3,FALSE)</f>
        <v>0.94</v>
      </c>
      <c r="J720">
        <f>VLOOKUP(B720,home!$B$2:$E$405,4,FALSE)</f>
        <v>1.6</v>
      </c>
      <c r="K720" s="3">
        <f t="shared" si="896"/>
        <v>0.69735652173913221</v>
      </c>
      <c r="L720" s="3">
        <f t="shared" si="897"/>
        <v>1.8832695652173936</v>
      </c>
      <c r="M720" s="5">
        <f t="shared" si="898"/>
        <v>7.572657775531598E-2</v>
      </c>
      <c r="N720" s="5">
        <f t="shared" si="899"/>
        <v>5.2808422866655103E-2</v>
      </c>
      <c r="O720" s="5">
        <f t="shared" si="900"/>
        <v>0.1426135591646551</v>
      </c>
      <c r="P720" s="5">
        <f t="shared" si="901"/>
        <v>9.9452495571901833E-2</v>
      </c>
      <c r="Q720" s="5">
        <f t="shared" si="902"/>
        <v>1.8413149044409924E-2</v>
      </c>
      <c r="R720" s="5">
        <f t="shared" si="903"/>
        <v>0.13428988778106254</v>
      </c>
      <c r="S720" s="5">
        <f t="shared" si="904"/>
        <v>3.265299703440256E-2</v>
      </c>
      <c r="T720" s="5">
        <f t="shared" si="905"/>
        <v>3.4676923195148944E-2</v>
      </c>
      <c r="U720" s="5">
        <f t="shared" si="906"/>
        <v>9.3647929047740178E-2</v>
      </c>
      <c r="V720" s="5">
        <f t="shared" si="907"/>
        <v>4.7648353079859304E-3</v>
      </c>
      <c r="W720" s="5">
        <f t="shared" si="908"/>
        <v>4.2801765239579778E-3</v>
      </c>
      <c r="X720" s="5">
        <f t="shared" si="909"/>
        <v>8.0607261813280366E-3</v>
      </c>
      <c r="Y720" s="5">
        <f t="shared" si="910"/>
        <v>7.5902601454230579E-3</v>
      </c>
      <c r="Z720" s="5">
        <f t="shared" si="911"/>
        <v>8.4301352858178066E-2</v>
      </c>
      <c r="AA720" s="5">
        <f t="shared" si="912"/>
        <v>5.8788098207082314E-2</v>
      </c>
      <c r="AB720" s="5">
        <f t="shared" si="913"/>
        <v>2.0498131842674714E-2</v>
      </c>
      <c r="AC720" s="5">
        <f t="shared" si="914"/>
        <v>3.9110670950583668E-4</v>
      </c>
      <c r="AD720" s="5">
        <f t="shared" si="915"/>
        <v>7.4620225329420609E-4</v>
      </c>
      <c r="AE720" s="5">
        <f t="shared" si="916"/>
        <v>1.4052999931256191E-3</v>
      </c>
      <c r="AF720" s="5">
        <f t="shared" si="917"/>
        <v>1.3232793535268457E-3</v>
      </c>
      <c r="AG720" s="5">
        <f t="shared" si="918"/>
        <v>8.3069724425921868E-4</v>
      </c>
      <c r="AH720" s="5">
        <f t="shared" si="919"/>
        <v>3.96905430361148E-2</v>
      </c>
      <c r="AI720" s="5">
        <f t="shared" si="920"/>
        <v>2.7678459037602354E-2</v>
      </c>
      <c r="AJ720" s="5">
        <f t="shared" si="921"/>
        <v>9.6508769607807111E-3</v>
      </c>
      <c r="AK720" s="5">
        <f t="shared" si="922"/>
        <v>2.2433673297007884E-3</v>
      </c>
      <c r="AL720" s="5">
        <f t="shared" si="923"/>
        <v>2.0545779010878246E-5</v>
      </c>
      <c r="AM720" s="5">
        <f t="shared" si="924"/>
        <v>1.0407380157423012E-4</v>
      </c>
      <c r="AN720" s="5">
        <f t="shared" si="925"/>
        <v>1.9599902304122166E-4</v>
      </c>
      <c r="AO720" s="5">
        <f t="shared" si="926"/>
        <v>1.8455949745293775E-4</v>
      </c>
      <c r="AP720" s="5">
        <f t="shared" si="927"/>
        <v>1.1585842817497822E-4</v>
      </c>
      <c r="AQ720" s="5">
        <f t="shared" si="928"/>
        <v>5.4548162913965501E-5</v>
      </c>
      <c r="AR720" s="5">
        <f t="shared" si="929"/>
        <v>1.4949598345373212E-2</v>
      </c>
      <c r="AS720" s="5">
        <f t="shared" si="930"/>
        <v>1.042519990352655E-2</v>
      </c>
      <c r="AT720" s="5">
        <f t="shared" si="931"/>
        <v>3.6350405715792054E-3</v>
      </c>
      <c r="AU720" s="5">
        <f t="shared" si="932"/>
        <v>8.4497308312570072E-4</v>
      </c>
      <c r="AV720" s="5">
        <f t="shared" si="933"/>
        <v>1.4731187255293229E-4</v>
      </c>
      <c r="AW720" s="5">
        <f t="shared" si="934"/>
        <v>7.4952731871722502E-7</v>
      </c>
      <c r="AX720" s="5">
        <f t="shared" si="935"/>
        <v>1.2096090711662283E-5</v>
      </c>
      <c r="AY720" s="5">
        <f t="shared" si="936"/>
        <v>2.2780199495382384E-5</v>
      </c>
      <c r="AZ720" s="5">
        <f t="shared" si="937"/>
        <v>2.1450628199617138E-5</v>
      </c>
      <c r="BA720" s="5">
        <f t="shared" si="938"/>
        <v>1.3465771747710977E-5</v>
      </c>
      <c r="BB720" s="5">
        <f t="shared" si="939"/>
        <v>6.3399195261570822E-6</v>
      </c>
      <c r="BC720" s="5">
        <f t="shared" si="940"/>
        <v>2.3879554979078191E-6</v>
      </c>
      <c r="BD720" s="5">
        <f t="shared" si="941"/>
        <v>4.6923539293442871E-3</v>
      </c>
      <c r="BE720" s="5">
        <f t="shared" si="942"/>
        <v>3.2722436149364817E-3</v>
      </c>
      <c r="BF720" s="5">
        <f t="shared" si="943"/>
        <v>1.1409602127975943E-3</v>
      </c>
      <c r="BG720" s="5">
        <f t="shared" si="944"/>
        <v>2.6521868181309021E-4</v>
      </c>
      <c r="BH720" s="5">
        <f t="shared" si="945"/>
        <v>4.6237994362353556E-5</v>
      </c>
      <c r="BI720" s="5">
        <f t="shared" si="946"/>
        <v>6.4488733841448971E-6</v>
      </c>
      <c r="BJ720" s="8">
        <f t="shared" si="947"/>
        <v>0.13086869627946468</v>
      </c>
      <c r="BK720" s="8">
        <f t="shared" si="948"/>
        <v>0.21303133835761842</v>
      </c>
      <c r="BL720" s="8">
        <f t="shared" si="949"/>
        <v>0.56852643949020898</v>
      </c>
      <c r="BM720" s="8">
        <f t="shared" si="950"/>
        <v>0.47340170412929311</v>
      </c>
      <c r="BN720" s="8">
        <f t="shared" si="951"/>
        <v>0.52330409218400054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1.4020618556701001</v>
      </c>
      <c r="F721">
        <f>VLOOKUP(B721,home!$B$2:$E$405,3,FALSE)</f>
        <v>1.52</v>
      </c>
      <c r="G721">
        <f>VLOOKUP(C721,away!$B$2:$E$405,4,FALSE)</f>
        <v>0.71</v>
      </c>
      <c r="H721">
        <f>VLOOKUP(A721,away!$A$2:$E$405,3,FALSE)</f>
        <v>1.1340206185567001</v>
      </c>
      <c r="I721">
        <f>VLOOKUP(C721,away!$B$2:$E$405,3,FALSE)</f>
        <v>1.34</v>
      </c>
      <c r="J721">
        <f>VLOOKUP(B721,home!$B$2:$E$405,4,FALSE)</f>
        <v>0.77</v>
      </c>
      <c r="K721" s="3">
        <f t="shared" si="896"/>
        <v>1.5131051546391718</v>
      </c>
      <c r="L721" s="3">
        <f t="shared" si="897"/>
        <v>1.1700824742268032</v>
      </c>
      <c r="M721" s="5">
        <f t="shared" si="898"/>
        <v>6.8344948229471195E-2</v>
      </c>
      <c r="N721" s="5">
        <f t="shared" si="899"/>
        <v>0.10341309345956022</v>
      </c>
      <c r="O721" s="5">
        <f t="shared" si="900"/>
        <v>7.9969226125242432E-2</v>
      </c>
      <c r="P721" s="5">
        <f t="shared" si="901"/>
        <v>0.12100184826260987</v>
      </c>
      <c r="Q721" s="5">
        <f t="shared" si="902"/>
        <v>7.8237442385421505E-2</v>
      </c>
      <c r="R721" s="5">
        <f t="shared" si="903"/>
        <v>4.6785294983313193E-2</v>
      </c>
      <c r="S721" s="5">
        <f t="shared" si="904"/>
        <v>5.3557167216691556E-2</v>
      </c>
      <c r="T721" s="5">
        <f t="shared" si="905"/>
        <v>9.1544260163510971E-2</v>
      </c>
      <c r="U721" s="5">
        <f t="shared" si="906"/>
        <v>7.0791071000565392E-2</v>
      </c>
      <c r="V721" s="5">
        <f t="shared" si="907"/>
        <v>1.0535633964684746E-2</v>
      </c>
      <c r="W721" s="5">
        <f t="shared" si="908"/>
        <v>3.9460492453055503E-2</v>
      </c>
      <c r="X721" s="5">
        <f t="shared" si="909"/>
        <v>4.6172030643679286E-2</v>
      </c>
      <c r="Y721" s="5">
        <f t="shared" si="910"/>
        <v>2.7012541927816019E-2</v>
      </c>
      <c r="Z721" s="5">
        <f t="shared" si="911"/>
        <v>1.8247551237168654E-2</v>
      </c>
      <c r="AA721" s="5">
        <f t="shared" si="912"/>
        <v>2.7610463836502289E-2</v>
      </c>
      <c r="AB721" s="5">
        <f t="shared" si="913"/>
        <v>2.0888767576495035E-2</v>
      </c>
      <c r="AC721" s="5">
        <f t="shared" si="914"/>
        <v>1.1658059733845284E-3</v>
      </c>
      <c r="AD721" s="5">
        <f t="shared" si="915"/>
        <v>1.49269686338296E-2</v>
      </c>
      <c r="AE721" s="5">
        <f t="shared" si="916"/>
        <v>1.7465784391777227E-2</v>
      </c>
      <c r="AF721" s="5">
        <f t="shared" si="917"/>
        <v>1.021820410772129E-2</v>
      </c>
      <c r="AG721" s="5">
        <f t="shared" si="918"/>
        <v>3.9853805148390049E-3</v>
      </c>
      <c r="AH721" s="5">
        <f t="shared" si="919"/>
        <v>5.3377849750416654E-3</v>
      </c>
      <c r="AI721" s="5">
        <f t="shared" si="920"/>
        <v>8.0766299600910692E-3</v>
      </c>
      <c r="AJ721" s="5">
        <f t="shared" si="921"/>
        <v>6.1103952123634829E-3</v>
      </c>
      <c r="AK721" s="5">
        <f t="shared" si="922"/>
        <v>3.0818901642365678E-3</v>
      </c>
      <c r="AL721" s="5">
        <f t="shared" si="923"/>
        <v>8.2560412232071784E-5</v>
      </c>
      <c r="AM721" s="5">
        <f t="shared" si="924"/>
        <v>4.5172146365969586E-3</v>
      </c>
      <c r="AN721" s="5">
        <f t="shared" si="925"/>
        <v>5.2855136786028991E-3</v>
      </c>
      <c r="AO721" s="5">
        <f t="shared" si="926"/>
        <v>3.0922434613096465E-3</v>
      </c>
      <c r="AP721" s="5">
        <f t="shared" si="927"/>
        <v>1.2060599600402821E-3</v>
      </c>
      <c r="AQ721" s="5">
        <f t="shared" si="928"/>
        <v>3.5279740552745316E-4</v>
      </c>
      <c r="AR721" s="5">
        <f t="shared" si="929"/>
        <v>1.2491297300974804E-3</v>
      </c>
      <c r="AS721" s="5">
        <f t="shared" si="930"/>
        <v>1.8900646334235355E-3</v>
      </c>
      <c r="AT721" s="5">
        <f t="shared" si="931"/>
        <v>1.4299332697171744E-3</v>
      </c>
      <c r="AU721" s="5">
        <f t="shared" si="932"/>
        <v>7.2121313373303393E-4</v>
      </c>
      <c r="AV721" s="5">
        <f t="shared" si="933"/>
        <v>2.7281782756123093E-4</v>
      </c>
      <c r="AW721" s="5">
        <f t="shared" si="934"/>
        <v>4.0602702143080367E-6</v>
      </c>
      <c r="AX721" s="5">
        <f t="shared" si="935"/>
        <v>1.1391701252077288E-3</v>
      </c>
      <c r="AY721" s="5">
        <f t="shared" si="936"/>
        <v>1.3329229986683167E-3</v>
      </c>
      <c r="AZ721" s="5">
        <f t="shared" si="937"/>
        <v>7.7981492011781699E-4</v>
      </c>
      <c r="BA721" s="5">
        <f t="shared" si="938"/>
        <v>3.0414925705681082E-4</v>
      </c>
      <c r="BB721" s="5">
        <f t="shared" si="939"/>
        <v>8.8969928807819293E-5</v>
      </c>
      <c r="BC721" s="5">
        <f t="shared" si="940"/>
        <v>2.0820430886247131E-5</v>
      </c>
      <c r="BD721" s="5">
        <f t="shared" si="941"/>
        <v>2.4359746753712004E-4</v>
      </c>
      <c r="BE721" s="5">
        <f t="shared" si="942"/>
        <v>3.685885837874647E-4</v>
      </c>
      <c r="BF721" s="5">
        <f t="shared" si="943"/>
        <v>2.7885664303498259E-4</v>
      </c>
      <c r="BG721" s="5">
        <f t="shared" si="944"/>
        <v>1.4064647466053589E-4</v>
      </c>
      <c r="BH721" s="5">
        <f t="shared" si="945"/>
        <v>5.3203226447671119E-5</v>
      </c>
      <c r="BI721" s="5">
        <f t="shared" si="946"/>
        <v>1.6100415236281247E-5</v>
      </c>
      <c r="BJ721" s="8">
        <f t="shared" si="947"/>
        <v>0.45055587548403264</v>
      </c>
      <c r="BK721" s="8">
        <f t="shared" si="948"/>
        <v>0.25602088705774234</v>
      </c>
      <c r="BL721" s="8">
        <f t="shared" si="949"/>
        <v>0.27531567523908773</v>
      </c>
      <c r="BM721" s="8">
        <f t="shared" si="950"/>
        <v>0.50105927284395868</v>
      </c>
      <c r="BN721" s="8">
        <f t="shared" si="951"/>
        <v>0.49775185344561845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1.4020618556701001</v>
      </c>
      <c r="F722">
        <f>VLOOKUP(B722,home!$B$2:$E$405,3,FALSE)</f>
        <v>1.03</v>
      </c>
      <c r="G722">
        <f>VLOOKUP(C722,away!$B$2:$E$405,4,FALSE)</f>
        <v>1.25</v>
      </c>
      <c r="H722">
        <f>VLOOKUP(A722,away!$A$2:$E$405,3,FALSE)</f>
        <v>1.1340206185567001</v>
      </c>
      <c r="I722">
        <f>VLOOKUP(C722,away!$B$2:$E$405,3,FALSE)</f>
        <v>0.8</v>
      </c>
      <c r="J722">
        <f>VLOOKUP(B722,home!$B$2:$E$405,4,FALSE)</f>
        <v>0.78</v>
      </c>
      <c r="K722" s="3">
        <f t="shared" si="896"/>
        <v>1.805154639175254</v>
      </c>
      <c r="L722" s="3">
        <f t="shared" si="897"/>
        <v>0.70762886597938091</v>
      </c>
      <c r="M722" s="5">
        <f t="shared" si="898"/>
        <v>8.1042343215284071E-2</v>
      </c>
      <c r="N722" s="5">
        <f t="shared" si="899"/>
        <v>0.14629396182470322</v>
      </c>
      <c r="O722" s="5">
        <f t="shared" si="900"/>
        <v>5.7347901425743225E-2</v>
      </c>
      <c r="P722" s="5">
        <f t="shared" si="901"/>
        <v>0.10352183030564556</v>
      </c>
      <c r="Q722" s="5">
        <f t="shared" si="902"/>
        <v>0.13204161193559527</v>
      </c>
      <c r="R722" s="5">
        <f t="shared" si="903"/>
        <v>2.0290515226098E-2</v>
      </c>
      <c r="S722" s="5">
        <f t="shared" si="904"/>
        <v>3.3059166741275084E-2</v>
      </c>
      <c r="T722" s="5">
        <f t="shared" si="905"/>
        <v>9.3436456116074748E-2</v>
      </c>
      <c r="U722" s="5">
        <f t="shared" si="906"/>
        <v>3.6627517691646939E-2</v>
      </c>
      <c r="V722" s="5">
        <f t="shared" si="907"/>
        <v>4.6921225424440835E-3</v>
      </c>
      <c r="W722" s="5">
        <f t="shared" si="908"/>
        <v>7.9451842783239482E-2</v>
      </c>
      <c r="X722" s="5">
        <f t="shared" si="909"/>
        <v>5.6222417408675798E-2</v>
      </c>
      <c r="Y722" s="5">
        <f t="shared" si="910"/>
        <v>1.989230273676033E-2</v>
      </c>
      <c r="Z722" s="5">
        <f t="shared" si="911"/>
        <v>4.7860514265270302E-3</v>
      </c>
      <c r="AA722" s="5">
        <f t="shared" si="912"/>
        <v>8.6395629359266122E-3</v>
      </c>
      <c r="AB722" s="5">
        <f t="shared" si="913"/>
        <v>7.7978735571172511E-3</v>
      </c>
      <c r="AC722" s="5">
        <f t="shared" si="914"/>
        <v>3.7460133056760488E-4</v>
      </c>
      <c r="AD722" s="5">
        <f t="shared" si="915"/>
        <v>3.5855715647796924E-2</v>
      </c>
      <c r="AE722" s="5">
        <f t="shared" si="916"/>
        <v>2.5372539402729676E-2</v>
      </c>
      <c r="AF722" s="5">
        <f t="shared" si="917"/>
        <v>8.9771706422853807E-3</v>
      </c>
      <c r="AG722" s="5">
        <f t="shared" si="918"/>
        <v>2.1175016937679315E-3</v>
      </c>
      <c r="AH722" s="5">
        <f t="shared" si="919"/>
        <v>8.4668703586808015E-4</v>
      </c>
      <c r="AI722" s="5">
        <f t="shared" si="920"/>
        <v>1.5284010307268097E-3</v>
      </c>
      <c r="AJ722" s="5">
        <f t="shared" si="921"/>
        <v>1.3795001055683703E-3</v>
      </c>
      <c r="AK722" s="5">
        <f t="shared" si="922"/>
        <v>8.300703384364989E-4</v>
      </c>
      <c r="AL722" s="5">
        <f t="shared" si="923"/>
        <v>1.9140322866664136E-5</v>
      </c>
      <c r="AM722" s="5">
        <f t="shared" si="924"/>
        <v>1.2945022288513864E-2</v>
      </c>
      <c r="AN722" s="5">
        <f t="shared" si="925"/>
        <v>9.1602714420988742E-3</v>
      </c>
      <c r="AO722" s="5">
        <f t="shared" si="926"/>
        <v>3.2410362463178677E-3</v>
      </c>
      <c r="AP722" s="5">
        <f t="shared" si="927"/>
        <v>7.6448360119332737E-4</v>
      </c>
      <c r="AQ722" s="5">
        <f t="shared" si="928"/>
        <v>1.3524266594306688E-4</v>
      </c>
      <c r="AR722" s="5">
        <f t="shared" si="929"/>
        <v>1.1982803740615461E-4</v>
      </c>
      <c r="AS722" s="5">
        <f t="shared" si="930"/>
        <v>2.1630813762698589E-4</v>
      </c>
      <c r="AT722" s="5">
        <f t="shared" si="931"/>
        <v>1.9523481906435645E-4</v>
      </c>
      <c r="AU722" s="5">
        <f t="shared" si="932"/>
        <v>1.1747634645418816E-4</v>
      </c>
      <c r="AV722" s="5">
        <f t="shared" si="933"/>
        <v>5.3015742948784301E-5</v>
      </c>
      <c r="AW722" s="5">
        <f t="shared" si="934"/>
        <v>6.7915157311122303E-7</v>
      </c>
      <c r="AX722" s="5">
        <f t="shared" si="935"/>
        <v>3.894627839722982E-3</v>
      </c>
      <c r="AY722" s="5">
        <f t="shared" si="936"/>
        <v>2.7559510816348993E-3</v>
      </c>
      <c r="AZ722" s="5">
        <f t="shared" si="937"/>
        <v>9.7509526929597608E-4</v>
      </c>
      <c r="BA722" s="5">
        <f t="shared" si="938"/>
        <v>2.3000185321125688E-4</v>
      </c>
      <c r="BB722" s="5">
        <f t="shared" si="939"/>
        <v>4.0688987640259425E-5</v>
      </c>
      <c r="BC722" s="5">
        <f t="shared" si="940"/>
        <v>5.7585404363451657E-6</v>
      </c>
      <c r="BD722" s="5">
        <f t="shared" si="941"/>
        <v>1.4132296370375333E-5</v>
      </c>
      <c r="BE722" s="5">
        <f t="shared" si="942"/>
        <v>2.5510980355182642E-5</v>
      </c>
      <c r="BF722" s="5">
        <f t="shared" si="943"/>
        <v>2.3025632269033357E-5</v>
      </c>
      <c r="BG722" s="5">
        <f t="shared" si="944"/>
        <v>1.3854942303463001E-5</v>
      </c>
      <c r="BH722" s="5">
        <f t="shared" si="945"/>
        <v>6.2525783436504306E-6</v>
      </c>
      <c r="BI722" s="5">
        <f t="shared" si="946"/>
        <v>2.2573741607694583E-6</v>
      </c>
      <c r="BJ722" s="8">
        <f t="shared" si="947"/>
        <v>0.63380970000763748</v>
      </c>
      <c r="BK722" s="8">
        <f t="shared" si="948"/>
        <v>0.22546515553971794</v>
      </c>
      <c r="BL722" s="8">
        <f t="shared" si="949"/>
        <v>0.13607492623443471</v>
      </c>
      <c r="BM722" s="8">
        <f t="shared" si="950"/>
        <v>0.456842397345186</v>
      </c>
      <c r="BN722" s="8">
        <f t="shared" si="951"/>
        <v>0.54053816393306942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1.4020618556701001</v>
      </c>
      <c r="F723">
        <f>VLOOKUP(B723,home!$B$2:$E$405,3,FALSE)</f>
        <v>0.53</v>
      </c>
      <c r="G723">
        <f>VLOOKUP(C723,away!$B$2:$E$405,4,FALSE)</f>
        <v>0.41</v>
      </c>
      <c r="H723">
        <f>VLOOKUP(A723,away!$A$2:$E$405,3,FALSE)</f>
        <v>1.1340206185567001</v>
      </c>
      <c r="I723">
        <f>VLOOKUP(C723,away!$B$2:$E$405,3,FALSE)</f>
        <v>0.2</v>
      </c>
      <c r="J723">
        <f>VLOOKUP(B723,home!$B$2:$E$405,4,FALSE)</f>
        <v>0.88</v>
      </c>
      <c r="K723" s="3">
        <f t="shared" si="896"/>
        <v>0.30466804123711272</v>
      </c>
      <c r="L723" s="3">
        <f t="shared" si="897"/>
        <v>0.19958762886597922</v>
      </c>
      <c r="M723" s="5">
        <f t="shared" si="898"/>
        <v>0.60395494989045839</v>
      </c>
      <c r="N723" s="5">
        <f t="shared" si="899"/>
        <v>0.18400577157858453</v>
      </c>
      <c r="O723" s="5">
        <f t="shared" si="900"/>
        <v>0.12054193639050791</v>
      </c>
      <c r="P723" s="5">
        <f t="shared" si="901"/>
        <v>3.6725275647024679E-2</v>
      </c>
      <c r="Q723" s="5">
        <f t="shared" si="902"/>
        <v>2.8030339001585469E-2</v>
      </c>
      <c r="R723" s="5">
        <f t="shared" si="903"/>
        <v>1.2029339631547583E-2</v>
      </c>
      <c r="S723" s="5">
        <f t="shared" si="904"/>
        <v>5.5829738277439857E-4</v>
      </c>
      <c r="T723" s="5">
        <f t="shared" si="905"/>
        <v>5.5945088976360234E-3</v>
      </c>
      <c r="U723" s="5">
        <f t="shared" si="906"/>
        <v>3.6649553429195735E-3</v>
      </c>
      <c r="V723" s="5">
        <f t="shared" si="907"/>
        <v>3.7721035096558231E-6</v>
      </c>
      <c r="W723" s="5">
        <f t="shared" si="908"/>
        <v>2.8466494929417639E-3</v>
      </c>
      <c r="X723" s="5">
        <f t="shared" si="909"/>
        <v>5.6815602250878878E-4</v>
      </c>
      <c r="Y723" s="5">
        <f t="shared" si="910"/>
        <v>5.6698456679227534E-5</v>
      </c>
      <c r="Z723" s="5">
        <f t="shared" si="911"/>
        <v>8.0030245796137826E-4</v>
      </c>
      <c r="AA723" s="5">
        <f t="shared" si="912"/>
        <v>2.4382658226433987E-4</v>
      </c>
      <c r="AB723" s="5">
        <f t="shared" si="913"/>
        <v>3.7143083610008077E-5</v>
      </c>
      <c r="AC723" s="5">
        <f t="shared" si="914"/>
        <v>1.4335872773534809E-8</v>
      </c>
      <c r="AD723" s="5">
        <f t="shared" si="915"/>
        <v>2.1682078127579677E-4</v>
      </c>
      <c r="AE723" s="5">
        <f t="shared" si="916"/>
        <v>4.327474562370539E-5</v>
      </c>
      <c r="AF723" s="5">
        <f t="shared" si="917"/>
        <v>4.3185519344068849E-6</v>
      </c>
      <c r="AG723" s="5">
        <f t="shared" si="918"/>
        <v>2.8730984690761938E-7</v>
      </c>
      <c r="AH723" s="5">
        <f t="shared" si="919"/>
        <v>3.9932617490031617E-5</v>
      </c>
      <c r="AI723" s="5">
        <f t="shared" si="920"/>
        <v>1.2166192352158802E-5</v>
      </c>
      <c r="AJ723" s="5">
        <f t="shared" si="921"/>
        <v>1.8533249966230816E-6</v>
      </c>
      <c r="AK723" s="5">
        <f t="shared" si="922"/>
        <v>1.8821629883231098E-7</v>
      </c>
      <c r="AL723" s="5">
        <f t="shared" si="923"/>
        <v>3.4869413974948514E-11</v>
      </c>
      <c r="AM723" s="5">
        <f t="shared" si="924"/>
        <v>1.3211672546159491E-5</v>
      </c>
      <c r="AN723" s="5">
        <f t="shared" si="925"/>
        <v>2.6368863968417274E-6</v>
      </c>
      <c r="AO723" s="5">
        <f t="shared" si="926"/>
        <v>2.6314495176729795E-7</v>
      </c>
      <c r="AP723" s="5">
        <f t="shared" si="927"/>
        <v>1.7506825657095827E-8</v>
      </c>
      <c r="AQ723" s="5">
        <f t="shared" si="928"/>
        <v>8.7353645546746095E-10</v>
      </c>
      <c r="AR723" s="5">
        <f t="shared" si="929"/>
        <v>1.5940112878495081E-6</v>
      </c>
      <c r="AS723" s="5">
        <f t="shared" si="930"/>
        <v>4.8564429677895703E-7</v>
      </c>
      <c r="AT723" s="5">
        <f t="shared" si="931"/>
        <v>7.3980148318809952E-8</v>
      </c>
      <c r="AU723" s="5">
        <f t="shared" si="932"/>
        <v>7.5131289595743027E-9</v>
      </c>
      <c r="AV723" s="5">
        <f t="shared" si="933"/>
        <v>5.7225257091883226E-10</v>
      </c>
      <c r="AW723" s="5">
        <f t="shared" si="934"/>
        <v>5.8898287405950125E-14</v>
      </c>
      <c r="AX723" s="5">
        <f t="shared" si="935"/>
        <v>6.7086239935075844E-7</v>
      </c>
      <c r="AY723" s="5">
        <f t="shared" si="936"/>
        <v>1.3389583558175952E-7</v>
      </c>
      <c r="AZ723" s="5">
        <f t="shared" si="937"/>
        <v>1.3361976169396198E-8</v>
      </c>
      <c r="BA723" s="5">
        <f t="shared" si="938"/>
        <v>8.8896171353783583E-10</v>
      </c>
      <c r="BB723" s="5">
        <f t="shared" si="939"/>
        <v>4.4356440139413624E-11</v>
      </c>
      <c r="BC723" s="5">
        <f t="shared" si="940"/>
        <v>1.7705993424722616E-12</v>
      </c>
      <c r="BD723" s="5">
        <f t="shared" si="941"/>
        <v>5.302415555458156E-8</v>
      </c>
      <c r="BE723" s="5">
        <f t="shared" si="942"/>
        <v>1.6154765611066333E-8</v>
      </c>
      <c r="BF723" s="5">
        <f t="shared" si="943"/>
        <v>2.4609203976841238E-9</v>
      </c>
      <c r="BG723" s="5">
        <f t="shared" si="944"/>
        <v>2.4992126573429288E-10</v>
      </c>
      <c r="BH723" s="5">
        <f t="shared" si="945"/>
        <v>1.9035755623691731E-11</v>
      </c>
      <c r="BI723" s="5">
        <f t="shared" si="946"/>
        <v>1.1599172758677028E-12</v>
      </c>
      <c r="BJ723" s="8">
        <f t="shared" si="947"/>
        <v>0.22138377397817341</v>
      </c>
      <c r="BK723" s="8">
        <f t="shared" si="948"/>
        <v>0.64124244329034485</v>
      </c>
      <c r="BL723" s="8">
        <f t="shared" si="949"/>
        <v>0.13657357501306003</v>
      </c>
      <c r="BM723" s="8">
        <f t="shared" si="950"/>
        <v>1.4712348704054426E-2</v>
      </c>
      <c r="BN723" s="8">
        <f t="shared" si="951"/>
        <v>0.98528761213970861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1.3248407643312099</v>
      </c>
      <c r="F724">
        <f>VLOOKUP(B724,home!$B$2:$E$405,3,FALSE)</f>
        <v>1.34</v>
      </c>
      <c r="G724">
        <f>VLOOKUP(C724,away!$B$2:$E$405,4,FALSE)</f>
        <v>0.94</v>
      </c>
      <c r="H724">
        <f>VLOOKUP(A724,away!$A$2:$E$405,3,FALSE)</f>
        <v>1.07643312101911</v>
      </c>
      <c r="I724">
        <f>VLOOKUP(C724,away!$B$2:$E$405,3,FALSE)</f>
        <v>0.19</v>
      </c>
      <c r="J724">
        <f>VLOOKUP(B724,home!$B$2:$E$405,4,FALSE)</f>
        <v>0.93</v>
      </c>
      <c r="K724" s="3">
        <f t="shared" si="896"/>
        <v>1.668769426751592</v>
      </c>
      <c r="L724" s="3">
        <f t="shared" si="897"/>
        <v>0.19020573248407677</v>
      </c>
      <c r="M724" s="5">
        <f t="shared" si="898"/>
        <v>0.1558322518047959</v>
      </c>
      <c r="N724" s="5">
        <f t="shared" si="899"/>
        <v>0.26004809751369895</v>
      </c>
      <c r="O724" s="5">
        <f t="shared" si="900"/>
        <v>2.9640187599174299E-2</v>
      </c>
      <c r="P724" s="5">
        <f t="shared" si="901"/>
        <v>4.9462638868683739E-2</v>
      </c>
      <c r="Q724" s="5">
        <f t="shared" si="902"/>
        <v>0.2169801573078888</v>
      </c>
      <c r="R724" s="5">
        <f t="shared" si="903"/>
        <v>2.8188667966331979E-3</v>
      </c>
      <c r="S724" s="5">
        <f t="shared" si="904"/>
        <v>3.9249780060268127E-3</v>
      </c>
      <c r="T724" s="5">
        <f t="shared" si="905"/>
        <v>4.1270869755257192E-2</v>
      </c>
      <c r="U724" s="5">
        <f t="shared" si="906"/>
        <v>4.7040387283066778E-3</v>
      </c>
      <c r="V724" s="5">
        <f t="shared" si="907"/>
        <v>1.3842503891286953E-4</v>
      </c>
      <c r="W724" s="5">
        <f t="shared" si="908"/>
        <v>0.12069661757571863</v>
      </c>
      <c r="X724" s="5">
        <f t="shared" si="909"/>
        <v>2.2957188554340056E-2</v>
      </c>
      <c r="Y724" s="5">
        <f t="shared" si="910"/>
        <v>2.1832944323766567E-3</v>
      </c>
      <c r="Z724" s="5">
        <f t="shared" si="911"/>
        <v>1.7872154127622015E-4</v>
      </c>
      <c r="AA724" s="5">
        <f t="shared" si="912"/>
        <v>2.9824504398367883E-4</v>
      </c>
      <c r="AB724" s="5">
        <f t="shared" si="913"/>
        <v>2.4885110554007361E-4</v>
      </c>
      <c r="AC724" s="5">
        <f t="shared" si="914"/>
        <v>2.7460889958724362E-6</v>
      </c>
      <c r="AD724" s="5">
        <f t="shared" si="915"/>
        <v>5.035370633067203E-2</v>
      </c>
      <c r="AE724" s="5">
        <f t="shared" si="916"/>
        <v>9.5775635959135658E-3</v>
      </c>
      <c r="AF724" s="5">
        <f t="shared" si="917"/>
        <v>9.1085374958678412E-4</v>
      </c>
      <c r="AG724" s="5">
        <f t="shared" si="918"/>
        <v>5.7749868208674027E-5</v>
      </c>
      <c r="AH724" s="5">
        <f t="shared" si="919"/>
        <v>8.4984654172816548E-6</v>
      </c>
      <c r="AI724" s="5">
        <f t="shared" si="920"/>
        <v>1.4181979262665337E-5</v>
      </c>
      <c r="AJ724" s="5">
        <f t="shared" si="921"/>
        <v>1.1833226702180503E-5</v>
      </c>
      <c r="AK724" s="5">
        <f t="shared" si="922"/>
        <v>6.5823089801397965E-6</v>
      </c>
      <c r="AL724" s="5">
        <f t="shared" si="923"/>
        <v>3.4865390631523817E-8</v>
      </c>
      <c r="AM724" s="5">
        <f t="shared" si="924"/>
        <v>1.6805745129650714E-2</v>
      </c>
      <c r="AN724" s="5">
        <f t="shared" si="925"/>
        <v>3.1965490623259195E-3</v>
      </c>
      <c r="AO724" s="5">
        <f t="shared" si="926"/>
        <v>3.0400097791049517E-4</v>
      </c>
      <c r="AP724" s="5">
        <f t="shared" si="927"/>
        <v>1.9274242893113787E-5</v>
      </c>
      <c r="AQ724" s="5">
        <f t="shared" si="928"/>
        <v>9.1651787189018002E-7</v>
      </c>
      <c r="AR724" s="5">
        <f t="shared" si="929"/>
        <v>3.2329136793693079E-7</v>
      </c>
      <c r="AS724" s="5">
        <f t="shared" si="930"/>
        <v>5.3949875074584999E-7</v>
      </c>
      <c r="AT724" s="5">
        <f t="shared" si="931"/>
        <v>4.5014951050767615E-7</v>
      </c>
      <c r="AU724" s="5">
        <f t="shared" si="932"/>
        <v>2.503985802008015E-7</v>
      </c>
      <c r="AV724" s="5">
        <f t="shared" si="933"/>
        <v>1.0446437378527602E-7</v>
      </c>
      <c r="AW724" s="5">
        <f t="shared" si="934"/>
        <v>3.0740573880098001E-10</v>
      </c>
      <c r="AX724" s="5">
        <f t="shared" si="935"/>
        <v>4.6741522776901009E-3</v>
      </c>
      <c r="AY724" s="5">
        <f t="shared" si="936"/>
        <v>8.8905055772016146E-4</v>
      </c>
      <c r="AZ724" s="5">
        <f t="shared" si="937"/>
        <v>8.455125627327014E-5</v>
      </c>
      <c r="BA724" s="5">
        <f t="shared" si="938"/>
        <v>5.3607112106354119E-6</v>
      </c>
      <c r="BB724" s="5">
        <f t="shared" si="939"/>
        <v>2.5490950061362771E-7</v>
      </c>
      <c r="BC724" s="5">
        <f t="shared" si="940"/>
        <v>9.697049656273064E-9</v>
      </c>
      <c r="BD724" s="5">
        <f t="shared" si="941"/>
        <v>1.0248645240703832E-8</v>
      </c>
      <c r="BE724" s="5">
        <f t="shared" si="942"/>
        <v>1.7102625843309765E-8</v>
      </c>
      <c r="BF724" s="5">
        <f t="shared" si="943"/>
        <v>1.4270169562243502E-8</v>
      </c>
      <c r="BG724" s="5">
        <f t="shared" si="944"/>
        <v>7.9378742266777023E-9</v>
      </c>
      <c r="BH724" s="5">
        <f t="shared" si="945"/>
        <v>3.3116204557197967E-9</v>
      </c>
      <c r="BI724" s="5">
        <f t="shared" si="946"/>
        <v>1.1052661939020742E-9</v>
      </c>
      <c r="BJ724" s="8">
        <f t="shared" si="947"/>
        <v>0.75101596402375781</v>
      </c>
      <c r="BK724" s="8">
        <f t="shared" si="948"/>
        <v>0.21025012523052597</v>
      </c>
      <c r="BL724" s="8">
        <f t="shared" si="949"/>
        <v>3.7753007032784891E-2</v>
      </c>
      <c r="BM724" s="8">
        <f t="shared" si="950"/>
        <v>0.28352656768715567</v>
      </c>
      <c r="BN724" s="8">
        <f t="shared" si="951"/>
        <v>0.71478219989087488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1.3248407643312099</v>
      </c>
      <c r="F725">
        <f>VLOOKUP(B725,home!$B$2:$E$405,3,FALSE)</f>
        <v>0.47</v>
      </c>
      <c r="G725">
        <f>VLOOKUP(C725,away!$B$2:$E$405,4,FALSE)</f>
        <v>0.75</v>
      </c>
      <c r="H725">
        <f>VLOOKUP(A725,away!$A$2:$E$405,3,FALSE)</f>
        <v>1.07643312101911</v>
      </c>
      <c r="I725">
        <f>VLOOKUP(C725,away!$B$2:$E$405,3,FALSE)</f>
        <v>0.94</v>
      </c>
      <c r="J725">
        <f>VLOOKUP(B725,home!$B$2:$E$405,4,FALSE)</f>
        <v>1.51</v>
      </c>
      <c r="K725" s="3">
        <f t="shared" si="896"/>
        <v>0.46700636942675144</v>
      </c>
      <c r="L725" s="3">
        <f t="shared" si="897"/>
        <v>1.5278891719745247</v>
      </c>
      <c r="M725" s="5">
        <f t="shared" si="898"/>
        <v>0.1360278627046598</v>
      </c>
      <c r="N725" s="5">
        <f t="shared" si="899"/>
        <v>6.3525878302583785E-2</v>
      </c>
      <c r="O725" s="5">
        <f t="shared" si="900"/>
        <v>0.207835498513287</v>
      </c>
      <c r="P725" s="5">
        <f t="shared" si="901"/>
        <v>9.7060501598689147E-2</v>
      </c>
      <c r="Q725" s="5">
        <f t="shared" si="902"/>
        <v>1.4833494895367647E-2</v>
      </c>
      <c r="R725" s="5">
        <f t="shared" si="903"/>
        <v>0.15877480386518936</v>
      </c>
      <c r="S725" s="5">
        <f t="shared" si="904"/>
        <v>1.7313991382492004E-2</v>
      </c>
      <c r="T725" s="5">
        <f t="shared" si="905"/>
        <v>2.2663936233171613E-2</v>
      </c>
      <c r="U725" s="5">
        <f t="shared" si="906"/>
        <v>7.414884470952661E-2</v>
      </c>
      <c r="V725" s="5">
        <f t="shared" si="907"/>
        <v>1.3726801217586856E-3</v>
      </c>
      <c r="W725" s="5">
        <f t="shared" si="908"/>
        <v>2.3091121989986317E-3</v>
      </c>
      <c r="X725" s="5">
        <f t="shared" si="909"/>
        <v>3.5280675257242933E-3</v>
      </c>
      <c r="Y725" s="5">
        <f t="shared" si="910"/>
        <v>2.6952480852745504E-3</v>
      </c>
      <c r="Z725" s="5">
        <f t="shared" si="911"/>
        <v>8.0863434536000575E-2</v>
      </c>
      <c r="AA725" s="5">
        <f t="shared" si="912"/>
        <v>3.7763738982035416E-2</v>
      </c>
      <c r="AB725" s="5">
        <f t="shared" si="913"/>
        <v>8.8179533189899229E-3</v>
      </c>
      <c r="AC725" s="5">
        <f t="shared" si="914"/>
        <v>6.1215868987866774E-5</v>
      </c>
      <c r="AD725" s="5">
        <f t="shared" si="915"/>
        <v>2.6959252616334334E-4</v>
      </c>
      <c r="AE725" s="5">
        <f t="shared" si="916"/>
        <v>4.1190750157023103E-4</v>
      </c>
      <c r="AF725" s="5">
        <f t="shared" si="917"/>
        <v>3.1467450575211779E-4</v>
      </c>
      <c r="AG725" s="5">
        <f t="shared" si="918"/>
        <v>1.6026259001169872E-4</v>
      </c>
      <c r="AH725" s="5">
        <f t="shared" si="919"/>
        <v>3.0887591509056532E-2</v>
      </c>
      <c r="AI725" s="5">
        <f t="shared" si="920"/>
        <v>1.4424701970981044E-2</v>
      </c>
      <c r="AJ725" s="5">
        <f t="shared" si="921"/>
        <v>3.3682138487653819E-3</v>
      </c>
      <c r="AK725" s="5">
        <f t="shared" si="922"/>
        <v>5.2432577365494205E-4</v>
      </c>
      <c r="AL725" s="5">
        <f t="shared" si="923"/>
        <v>1.7471840935007049E-6</v>
      </c>
      <c r="AM725" s="5">
        <f t="shared" si="924"/>
        <v>2.5180285373625907E-5</v>
      </c>
      <c r="AN725" s="5">
        <f t="shared" si="925"/>
        <v>3.8472685369591524E-5</v>
      </c>
      <c r="AO725" s="5">
        <f t="shared" si="926"/>
        <v>2.9390999696490802E-5</v>
      </c>
      <c r="AP725" s="5">
        <f t="shared" si="927"/>
        <v>1.4968730063258282E-5</v>
      </c>
      <c r="AQ725" s="5">
        <f t="shared" si="928"/>
        <v>5.7176401454654687E-6</v>
      </c>
      <c r="AR725" s="5">
        <f t="shared" si="929"/>
        <v>9.4385633230119372E-3</v>
      </c>
      <c r="AS725" s="5">
        <f t="shared" si="930"/>
        <v>4.407869190084299E-3</v>
      </c>
      <c r="AT725" s="5">
        <f t="shared" si="931"/>
        <v>1.0292514936846519E-3</v>
      </c>
      <c r="AU725" s="5">
        <f t="shared" si="932"/>
        <v>1.6022233443091009E-4</v>
      </c>
      <c r="AV725" s="5">
        <f t="shared" si="933"/>
        <v>1.8706212675914528E-5</v>
      </c>
      <c r="AW725" s="5">
        <f t="shared" si="934"/>
        <v>3.4629866984723503E-8</v>
      </c>
      <c r="AX725" s="5">
        <f t="shared" si="935"/>
        <v>1.95989227557776E-6</v>
      </c>
      <c r="AY725" s="5">
        <f t="shared" si="936"/>
        <v>2.9944981860917704E-6</v>
      </c>
      <c r="AZ725" s="5">
        <f t="shared" si="937"/>
        <v>2.2876306770134862E-6</v>
      </c>
      <c r="BA725" s="5">
        <f t="shared" si="938"/>
        <v>1.1650820469618857E-6</v>
      </c>
      <c r="BB725" s="5">
        <f t="shared" si="939"/>
        <v>4.4502906100374499E-7</v>
      </c>
      <c r="BC725" s="5">
        <f t="shared" si="940"/>
        <v>1.3599101670432226E-7</v>
      </c>
      <c r="BD725" s="5">
        <f t="shared" si="941"/>
        <v>2.403513116704308E-3</v>
      </c>
      <c r="BE725" s="5">
        <f t="shared" si="942"/>
        <v>1.1224559345016547E-3</v>
      </c>
      <c r="BF725" s="5">
        <f t="shared" si="943"/>
        <v>2.6209703540656471E-4</v>
      </c>
      <c r="BG725" s="5">
        <f t="shared" si="944"/>
        <v>4.0800328314244832E-5</v>
      </c>
      <c r="BH725" s="5">
        <f t="shared" si="945"/>
        <v>4.7635032993637418E-6</v>
      </c>
      <c r="BI725" s="5">
        <f t="shared" si="946"/>
        <v>4.4491727631764282E-7</v>
      </c>
      <c r="BJ725" s="8">
        <f t="shared" si="947"/>
        <v>0.11083489282852972</v>
      </c>
      <c r="BK725" s="8">
        <f t="shared" si="948"/>
        <v>0.25184099335886712</v>
      </c>
      <c r="BL725" s="8">
        <f t="shared" si="949"/>
        <v>0.5554343598808763</v>
      </c>
      <c r="BM725" s="8">
        <f t="shared" si="950"/>
        <v>0.32091268085617791</v>
      </c>
      <c r="BN725" s="8">
        <f t="shared" si="951"/>
        <v>0.67805803987977686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1.3248407643312099</v>
      </c>
      <c r="F726">
        <f>VLOOKUP(B726,home!$B$2:$E$405,3,FALSE)</f>
        <v>1.6</v>
      </c>
      <c r="G726">
        <f>VLOOKUP(C726,away!$B$2:$E$405,4,FALSE)</f>
        <v>1.04</v>
      </c>
      <c r="H726">
        <f>VLOOKUP(A726,away!$A$2:$E$405,3,FALSE)</f>
        <v>1.07643312101911</v>
      </c>
      <c r="I726">
        <f>VLOOKUP(C726,away!$B$2:$E$405,3,FALSE)</f>
        <v>0.66</v>
      </c>
      <c r="J726">
        <f>VLOOKUP(B726,home!$B$2:$E$405,4,FALSE)</f>
        <v>0.35</v>
      </c>
      <c r="K726" s="3">
        <f t="shared" si="896"/>
        <v>2.2045350318471333</v>
      </c>
      <c r="L726" s="3">
        <f t="shared" si="897"/>
        <v>0.2486560509554144</v>
      </c>
      <c r="M726" s="5">
        <f t="shared" si="898"/>
        <v>8.6018655416749135E-2</v>
      </c>
      <c r="N726" s="5">
        <f t="shared" si="899"/>
        <v>0.18963113925861064</v>
      </c>
      <c r="O726" s="5">
        <f t="shared" si="900"/>
        <v>2.1389059164423407E-2</v>
      </c>
      <c r="P726" s="5">
        <f t="shared" si="901"/>
        <v>4.7152930226222377E-2</v>
      </c>
      <c r="Q726" s="5">
        <f t="shared" si="902"/>
        <v>0.20902424481234472</v>
      </c>
      <c r="R726" s="5">
        <f t="shared" si="903"/>
        <v>2.6592594927386205E-3</v>
      </c>
      <c r="S726" s="5">
        <f t="shared" si="904"/>
        <v>6.461966936552657E-3</v>
      </c>
      <c r="T726" s="5">
        <f t="shared" si="905"/>
        <v>5.1975143268975406E-2</v>
      </c>
      <c r="U726" s="5">
        <f t="shared" si="906"/>
        <v>5.8624307105143263E-3</v>
      </c>
      <c r="V726" s="5">
        <f t="shared" si="907"/>
        <v>3.9358474637751366E-4</v>
      </c>
      <c r="W726" s="5">
        <f t="shared" si="908"/>
        <v>0.15360042339806845</v>
      </c>
      <c r="X726" s="5">
        <f t="shared" si="909"/>
        <v>3.8193674707243337E-2</v>
      </c>
      <c r="Y726" s="5">
        <f t="shared" si="910"/>
        <v>4.7485441620894117E-3</v>
      </c>
      <c r="Z726" s="5">
        <f t="shared" si="911"/>
        <v>2.2041365464336142E-4</v>
      </c>
      <c r="AA726" s="5">
        <f t="shared" si="912"/>
        <v>4.8590962315874588E-4</v>
      </c>
      <c r="AB726" s="5">
        <f t="shared" si="913"/>
        <v>5.3560239328254719E-4</v>
      </c>
      <c r="AC726" s="5">
        <f t="shared" si="914"/>
        <v>1.3484483390645012E-5</v>
      </c>
      <c r="AD726" s="5">
        <f t="shared" si="915"/>
        <v>8.4654378571898531E-2</v>
      </c>
      <c r="AE726" s="5">
        <f t="shared" si="916"/>
        <v>2.1049823471772942E-2</v>
      </c>
      <c r="AF726" s="5">
        <f t="shared" si="917"/>
        <v>2.6170829888998259E-3</v>
      </c>
      <c r="AG726" s="5">
        <f t="shared" si="918"/>
        <v>2.1691784034747459E-4</v>
      </c>
      <c r="AH726" s="5">
        <f t="shared" si="919"/>
        <v>1.3701797235067188E-5</v>
      </c>
      <c r="AI726" s="5">
        <f t="shared" si="920"/>
        <v>3.0206092003971809E-5</v>
      </c>
      <c r="AJ726" s="5">
        <f t="shared" si="921"/>
        <v>3.3295193998976719E-5</v>
      </c>
      <c r="AK726" s="5">
        <f t="shared" si="922"/>
        <v>2.4466807187630205E-5</v>
      </c>
      <c r="AL726" s="5">
        <f t="shared" si="923"/>
        <v>2.9567209641918319E-7</v>
      </c>
      <c r="AM726" s="5">
        <f t="shared" si="924"/>
        <v>3.7324708632199916E-2</v>
      </c>
      <c r="AN726" s="5">
        <f t="shared" si="925"/>
        <v>9.2810146515442983E-3</v>
      </c>
      <c r="AO726" s="5">
        <f t="shared" si="926"/>
        <v>1.1538902260561736E-3</v>
      </c>
      <c r="AP726" s="5">
        <f t="shared" si="927"/>
        <v>9.564059561572624E-5</v>
      </c>
      <c r="AQ726" s="5">
        <f t="shared" si="928"/>
        <v>5.9454032042075477E-6</v>
      </c>
      <c r="AR726" s="5">
        <f t="shared" si="929"/>
        <v>6.8140695829272452E-7</v>
      </c>
      <c r="AS726" s="5">
        <f t="shared" si="930"/>
        <v>1.5021855105007099E-6</v>
      </c>
      <c r="AT726" s="5">
        <f t="shared" si="931"/>
        <v>1.6558102911159925E-6</v>
      </c>
      <c r="AU726" s="5">
        <f t="shared" si="932"/>
        <v>1.2167639309527352E-6</v>
      </c>
      <c r="AV726" s="5">
        <f t="shared" si="933"/>
        <v>6.7059967781833301E-7</v>
      </c>
      <c r="AW726" s="5">
        <f t="shared" si="934"/>
        <v>4.502190595474264E-9</v>
      </c>
      <c r="AX726" s="5">
        <f t="shared" si="935"/>
        <v>1.3713937955528636E-2</v>
      </c>
      <c r="AY726" s="5">
        <f t="shared" si="936"/>
        <v>3.4100536550693201E-3</v>
      </c>
      <c r="AZ726" s="5">
        <f t="shared" si="937"/>
        <v>4.239652377078071E-4</v>
      </c>
      <c r="BA726" s="5">
        <f t="shared" si="938"/>
        <v>3.5140507250265641E-5</v>
      </c>
      <c r="BB726" s="5">
        <f t="shared" si="939"/>
        <v>2.184474940355289E-6</v>
      </c>
      <c r="BC726" s="5">
        <f t="shared" si="940"/>
        <v>1.0863658241596212E-7</v>
      </c>
      <c r="BD726" s="5">
        <f t="shared" si="941"/>
        <v>2.8239327223768308E-8</v>
      </c>
      <c r="BE726" s="5">
        <f t="shared" si="942"/>
        <v>6.2254586140591684E-8</v>
      </c>
      <c r="BF726" s="5">
        <f t="shared" si="943"/>
        <v>6.8621208020039704E-8</v>
      </c>
      <c r="BG726" s="5">
        <f t="shared" si="944"/>
        <v>5.0425952335948999E-8</v>
      </c>
      <c r="BH726" s="5">
        <f t="shared" si="945"/>
        <v>2.7791444609713347E-8</v>
      </c>
      <c r="BI726" s="5">
        <f t="shared" si="946"/>
        <v>1.225344264555045E-8</v>
      </c>
      <c r="BJ726" s="8">
        <f t="shared" si="947"/>
        <v>0.82115796245594996</v>
      </c>
      <c r="BK726" s="8">
        <f t="shared" si="948"/>
        <v>0.14345097113645808</v>
      </c>
      <c r="BL726" s="8">
        <f t="shared" si="949"/>
        <v>3.1039907626872951E-2</v>
      </c>
      <c r="BM726" s="8">
        <f t="shared" si="950"/>
        <v>0.43658391734995672</v>
      </c>
      <c r="BN726" s="8">
        <f t="shared" si="951"/>
        <v>0.5558752883710889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1.3248407643312099</v>
      </c>
      <c r="F727">
        <f>VLOOKUP(B727,home!$B$2:$E$405,3,FALSE)</f>
        <v>1.1299999999999999</v>
      </c>
      <c r="G727">
        <f>VLOOKUP(C727,away!$B$2:$E$405,4,FALSE)</f>
        <v>0.75</v>
      </c>
      <c r="H727">
        <f>VLOOKUP(A727,away!$A$2:$E$405,3,FALSE)</f>
        <v>1.07643312101911</v>
      </c>
      <c r="I727">
        <f>VLOOKUP(C727,away!$B$2:$E$405,3,FALSE)</f>
        <v>0.38</v>
      </c>
      <c r="J727">
        <f>VLOOKUP(B727,home!$B$2:$E$405,4,FALSE)</f>
        <v>0.7</v>
      </c>
      <c r="K727" s="3">
        <f t="shared" si="896"/>
        <v>1.1228025477707004</v>
      </c>
      <c r="L727" s="3">
        <f t="shared" si="897"/>
        <v>0.28633121019108326</v>
      </c>
      <c r="M727" s="5">
        <f t="shared" si="898"/>
        <v>0.24435486195464845</v>
      </c>
      <c r="N727" s="5">
        <f t="shared" si="899"/>
        <v>0.27436226156283705</v>
      </c>
      <c r="O727" s="5">
        <f t="shared" si="900"/>
        <v>6.9966423339549569E-2</v>
      </c>
      <c r="P727" s="5">
        <f t="shared" si="901"/>
        <v>7.855847838404964E-2</v>
      </c>
      <c r="Q727" s="5">
        <f t="shared" si="902"/>
        <v>0.15402732314744241</v>
      </c>
      <c r="R727" s="5">
        <f t="shared" si="903"/>
        <v>1.0016785333777438E-2</v>
      </c>
      <c r="S727" s="5">
        <f t="shared" si="904"/>
        <v>6.3140083203691256E-3</v>
      </c>
      <c r="T727" s="5">
        <f t="shared" si="905"/>
        <v>4.410282983930023E-2</v>
      </c>
      <c r="U727" s="5">
        <f t="shared" si="906"/>
        <v>1.1246872093237494E-2</v>
      </c>
      <c r="V727" s="5">
        <f t="shared" si="907"/>
        <v>2.2554578669574746E-4</v>
      </c>
      <c r="W727" s="5">
        <f t="shared" si="908"/>
        <v>5.7647423618749749E-2</v>
      </c>
      <c r="X727" s="5">
        <f t="shared" si="909"/>
        <v>1.6506256569154651E-2</v>
      </c>
      <c r="Y727" s="5">
        <f t="shared" si="910"/>
        <v>2.3631282095852844E-3</v>
      </c>
      <c r="Z727" s="5">
        <f t="shared" si="911"/>
        <v>9.5603942228159608E-4</v>
      </c>
      <c r="AA727" s="5">
        <f t="shared" si="912"/>
        <v>1.0734434991070047E-3</v>
      </c>
      <c r="AB727" s="5">
        <f t="shared" si="913"/>
        <v>6.0263254784262031E-4</v>
      </c>
      <c r="AC727" s="5">
        <f t="shared" si="914"/>
        <v>4.5319677872932666E-6</v>
      </c>
      <c r="AD727" s="5">
        <f t="shared" si="915"/>
        <v>1.6181668527887275E-2</v>
      </c>
      <c r="AE727" s="5">
        <f t="shared" si="916"/>
        <v>4.6333167325009273E-3</v>
      </c>
      <c r="AF727" s="5">
        <f t="shared" si="917"/>
        <v>6.6333159360779299E-4</v>
      </c>
      <c r="AG727" s="5">
        <f t="shared" si="918"/>
        <v>6.3310845985233081E-5</v>
      </c>
      <c r="AH727" s="5">
        <f t="shared" si="919"/>
        <v>6.8435981193068355E-5</v>
      </c>
      <c r="AI727" s="5">
        <f t="shared" si="920"/>
        <v>7.6840094042764898E-5</v>
      </c>
      <c r="AJ727" s="5">
        <f t="shared" si="921"/>
        <v>4.3138126681078326E-5</v>
      </c>
      <c r="AK727" s="5">
        <f t="shared" si="922"/>
        <v>1.614519951452332E-5</v>
      </c>
      <c r="AL727" s="5">
        <f t="shared" si="923"/>
        <v>5.8279911536421874E-8</v>
      </c>
      <c r="AM727" s="5">
        <f t="shared" si="924"/>
        <v>3.6337637300585556E-3</v>
      </c>
      <c r="AN727" s="5">
        <f t="shared" si="925"/>
        <v>1.0404599663761309E-3</v>
      </c>
      <c r="AO727" s="5">
        <f t="shared" si="926"/>
        <v>1.4895808066392566E-4</v>
      </c>
      <c r="AP727" s="5">
        <f t="shared" si="927"/>
        <v>1.4217115834747613E-5</v>
      </c>
      <c r="AQ727" s="5">
        <f t="shared" si="928"/>
        <v>1.0177009955975239E-6</v>
      </c>
      <c r="AR727" s="5">
        <f t="shared" si="929"/>
        <v>3.9190714631250964E-6</v>
      </c>
      <c r="AS727" s="5">
        <f t="shared" si="930"/>
        <v>4.4003434236923043E-6</v>
      </c>
      <c r="AT727" s="5">
        <f t="shared" si="931"/>
        <v>2.4703584035938837E-6</v>
      </c>
      <c r="AU727" s="5">
        <f t="shared" si="932"/>
        <v>9.2457490315399061E-7</v>
      </c>
      <c r="AV727" s="5">
        <f t="shared" si="933"/>
        <v>2.5952876421653742E-7</v>
      </c>
      <c r="AW727" s="5">
        <f t="shared" si="934"/>
        <v>5.2046132302500608E-10</v>
      </c>
      <c r="AX727" s="5">
        <f t="shared" si="935"/>
        <v>6.7999986235108554E-4</v>
      </c>
      <c r="AY727" s="5">
        <f t="shared" si="936"/>
        <v>1.9470518351675633E-4</v>
      </c>
      <c r="AZ727" s="5">
        <f t="shared" si="937"/>
        <v>2.7875085413414893E-5</v>
      </c>
      <c r="BA727" s="5">
        <f t="shared" si="938"/>
        <v>2.6605023135342999E-6</v>
      </c>
      <c r="BB727" s="5">
        <f t="shared" si="939"/>
        <v>1.904462117876132E-7</v>
      </c>
      <c r="BC727" s="5">
        <f t="shared" si="940"/>
        <v>1.0906138859490929E-8</v>
      </c>
      <c r="BD727" s="5">
        <f t="shared" si="941"/>
        <v>1.8702541247699129E-7</v>
      </c>
      <c r="BE727" s="5">
        <f t="shared" si="942"/>
        <v>2.0999260962703195E-7</v>
      </c>
      <c r="BF727" s="5">
        <f t="shared" si="943"/>
        <v>1.1789011855112482E-7</v>
      </c>
      <c r="BG727" s="5">
        <f t="shared" si="944"/>
        <v>4.412244182206427E-8</v>
      </c>
      <c r="BH727" s="5">
        <f t="shared" si="945"/>
        <v>1.2385197522919573E-8</v>
      </c>
      <c r="BI727" s="5">
        <f t="shared" si="946"/>
        <v>2.7812262666754904E-9</v>
      </c>
      <c r="BJ727" s="8">
        <f t="shared" si="947"/>
        <v>0.57629470922692494</v>
      </c>
      <c r="BK727" s="8">
        <f t="shared" si="948"/>
        <v>0.32965218987697859</v>
      </c>
      <c r="BL727" s="8">
        <f t="shared" si="949"/>
        <v>9.3123264288909588E-2</v>
      </c>
      <c r="BM727" s="8">
        <f t="shared" si="950"/>
        <v>0.16854536442973483</v>
      </c>
      <c r="BN727" s="8">
        <f t="shared" si="951"/>
        <v>0.83128613372230453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1.3492822966507201</v>
      </c>
      <c r="F728">
        <f>VLOOKUP(B728,home!$B$2:$E$405,3,FALSE)</f>
        <v>1.24</v>
      </c>
      <c r="G728">
        <f>VLOOKUP(C728,away!$B$2:$E$405,4,FALSE)</f>
        <v>0.59</v>
      </c>
      <c r="H728">
        <f>VLOOKUP(A728,away!$A$2:$E$405,3,FALSE)</f>
        <v>0.98086124401913899</v>
      </c>
      <c r="I728">
        <f>VLOOKUP(C728,away!$B$2:$E$405,3,FALSE)</f>
        <v>1.26</v>
      </c>
      <c r="J728">
        <f>VLOOKUP(B728,home!$B$2:$E$405,4,FALSE)</f>
        <v>1.7</v>
      </c>
      <c r="K728" s="3">
        <f t="shared" si="896"/>
        <v>0.98713492822966686</v>
      </c>
      <c r="L728" s="3">
        <f t="shared" si="897"/>
        <v>2.1010047846889957</v>
      </c>
      <c r="M728" s="5">
        <f t="shared" si="898"/>
        <v>4.5586679885000495E-2</v>
      </c>
      <c r="N728" s="5">
        <f t="shared" si="899"/>
        <v>4.5000203976508758E-2</v>
      </c>
      <c r="O728" s="5">
        <f t="shared" si="900"/>
        <v>9.577783255647164E-2</v>
      </c>
      <c r="P728" s="5">
        <f t="shared" si="901"/>
        <v>9.4545643866625673E-2</v>
      </c>
      <c r="Q728" s="5">
        <f t="shared" si="902"/>
        <v>2.2210636561335671E-2</v>
      </c>
      <c r="R728" s="5">
        <f t="shared" si="903"/>
        <v>0.1006148422341442</v>
      </c>
      <c r="S728" s="5">
        <f t="shared" si="904"/>
        <v>4.9021330335442988E-2</v>
      </c>
      <c r="T728" s="5">
        <f t="shared" si="905"/>
        <v>4.6664653686354585E-2</v>
      </c>
      <c r="U728" s="5">
        <f t="shared" si="906"/>
        <v>9.9320425067641188E-2</v>
      </c>
      <c r="V728" s="5">
        <f t="shared" si="907"/>
        <v>1.1296558194081874E-2</v>
      </c>
      <c r="W728" s="5">
        <f t="shared" si="908"/>
        <v>7.3082983759697687E-3</v>
      </c>
      <c r="X728" s="5">
        <f t="shared" si="909"/>
        <v>1.53547698558473E-2</v>
      </c>
      <c r="Y728" s="5">
        <f t="shared" si="910"/>
        <v>1.6130222467466773E-2</v>
      </c>
      <c r="Z728" s="5">
        <f t="shared" si="911"/>
        <v>7.0464088314888457E-2</v>
      </c>
      <c r="AA728" s="5">
        <f t="shared" si="912"/>
        <v>6.9557562761486322E-2</v>
      </c>
      <c r="AB728" s="5">
        <f t="shared" si="913"/>
        <v>3.4331349862195173E-2</v>
      </c>
      <c r="AC728" s="5">
        <f t="shared" si="914"/>
        <v>1.4642988514278938E-3</v>
      </c>
      <c r="AD728" s="5">
        <f t="shared" si="915"/>
        <v>1.8035691482109768E-3</v>
      </c>
      <c r="AE728" s="5">
        <f t="shared" si="916"/>
        <v>3.7893074099087181E-3</v>
      </c>
      <c r="AF728" s="5">
        <f t="shared" si="917"/>
        <v>3.9806764994378425E-3</v>
      </c>
      <c r="AG728" s="5">
        <f t="shared" si="918"/>
        <v>2.7878067905393157E-3</v>
      </c>
      <c r="AH728" s="5">
        <f t="shared" si="919"/>
        <v>3.7011346674582155E-2</v>
      </c>
      <c r="AI728" s="5">
        <f t="shared" si="920"/>
        <v>3.6535193043296971E-2</v>
      </c>
      <c r="AJ728" s="5">
        <f t="shared" si="921"/>
        <v>1.8032582581325989E-2</v>
      </c>
      <c r="AK728" s="5">
        <f t="shared" si="922"/>
        <v>5.9335307040709251E-3</v>
      </c>
      <c r="AL728" s="5">
        <f t="shared" si="923"/>
        <v>1.2147678056015931E-4</v>
      </c>
      <c r="AM728" s="5">
        <f t="shared" si="924"/>
        <v>3.5607322033529693E-4</v>
      </c>
      <c r="AN728" s="5">
        <f t="shared" si="925"/>
        <v>7.4811153962407782E-4</v>
      </c>
      <c r="AO728" s="5">
        <f t="shared" si="926"/>
        <v>7.8589296211561954E-4</v>
      </c>
      <c r="AP728" s="5">
        <f t="shared" si="927"/>
        <v>5.5038829121944132E-4</v>
      </c>
      <c r="AQ728" s="5">
        <f t="shared" si="928"/>
        <v>2.8909210832221162E-4</v>
      </c>
      <c r="AR728" s="5">
        <f t="shared" si="929"/>
        <v>1.5552203290216062E-2</v>
      </c>
      <c r="AS728" s="5">
        <f t="shared" si="930"/>
        <v>1.5352123078700619E-2</v>
      </c>
      <c r="AT728" s="5">
        <f t="shared" si="931"/>
        <v>7.5773084567330737E-3</v>
      </c>
      <c r="AU728" s="5">
        <f t="shared" si="932"/>
        <v>2.4932752798704173E-3</v>
      </c>
      <c r="AV728" s="5">
        <f t="shared" si="933"/>
        <v>6.1529977861292157E-4</v>
      </c>
      <c r="AW728" s="5">
        <f t="shared" si="934"/>
        <v>6.9983286430488054E-6</v>
      </c>
      <c r="AX728" s="5">
        <f t="shared" si="935"/>
        <v>5.8582052133364922E-5</v>
      </c>
      <c r="AY728" s="5">
        <f t="shared" si="936"/>
        <v>1.2308117182909987E-4</v>
      </c>
      <c r="AZ728" s="5">
        <f t="shared" si="937"/>
        <v>1.2929706545903365E-4</v>
      </c>
      <c r="BA728" s="5">
        <f t="shared" si="938"/>
        <v>9.0551251058558648E-5</v>
      </c>
      <c r="BB728" s="5">
        <f t="shared" si="939"/>
        <v>4.7562152933401555E-5</v>
      </c>
      <c r="BC728" s="5">
        <f t="shared" si="940"/>
        <v>1.99856621766373E-5</v>
      </c>
      <c r="BD728" s="5">
        <f t="shared" si="941"/>
        <v>5.4458755875333121E-3</v>
      </c>
      <c r="BE728" s="5">
        <f t="shared" si="942"/>
        <v>5.3758140072473906E-3</v>
      </c>
      <c r="BF728" s="5">
        <f t="shared" si="943"/>
        <v>2.6533268871100951E-3</v>
      </c>
      <c r="BG728" s="5">
        <f t="shared" si="944"/>
        <v>8.7306388209242318E-4</v>
      </c>
      <c r="BH728" s="5">
        <f t="shared" si="945"/>
        <v>2.1545796314730457E-4</v>
      </c>
      <c r="BI728" s="5">
        <f t="shared" si="946"/>
        <v>4.2537216197584957E-5</v>
      </c>
      <c r="BJ728" s="8">
        <f t="shared" si="947"/>
        <v>0.16822876224878641</v>
      </c>
      <c r="BK728" s="8">
        <f t="shared" si="948"/>
        <v>0.20215906908496817</v>
      </c>
      <c r="BL728" s="8">
        <f t="shared" si="949"/>
        <v>0.55331095091267579</v>
      </c>
      <c r="BM728" s="8">
        <f t="shared" si="950"/>
        <v>0.59031094863804656</v>
      </c>
      <c r="BN728" s="8">
        <f t="shared" si="951"/>
        <v>0.40373583908008642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1.3492822966507201</v>
      </c>
      <c r="F729">
        <f>VLOOKUP(B729,home!$B$2:$E$405,3,FALSE)</f>
        <v>0.82</v>
      </c>
      <c r="G729">
        <f>VLOOKUP(C729,away!$B$2:$E$405,4,FALSE)</f>
        <v>1.33</v>
      </c>
      <c r="H729">
        <f>VLOOKUP(A729,away!$A$2:$E$405,3,FALSE)</f>
        <v>0.98086124401913899</v>
      </c>
      <c r="I729">
        <f>VLOOKUP(C729,away!$B$2:$E$405,3,FALSE)</f>
        <v>0.96</v>
      </c>
      <c r="J729">
        <f>VLOOKUP(B729,home!$B$2:$E$405,4,FALSE)</f>
        <v>1.02</v>
      </c>
      <c r="K729" s="3">
        <f t="shared" si="896"/>
        <v>1.4715272727272755</v>
      </c>
      <c r="L729" s="3">
        <f t="shared" si="897"/>
        <v>0.9604593301435409</v>
      </c>
      <c r="M729" s="5">
        <f t="shared" si="898"/>
        <v>8.7862111965728712E-2</v>
      </c>
      <c r="N729" s="5">
        <f t="shared" si="899"/>
        <v>0.12929149399698731</v>
      </c>
      <c r="O729" s="5">
        <f t="shared" si="900"/>
        <v>8.4387985203600593E-2</v>
      </c>
      <c r="P729" s="5">
        <f t="shared" si="901"/>
        <v>0.12417922171760405</v>
      </c>
      <c r="Q729" s="5">
        <f t="shared" si="902"/>
        <v>9.5127979774110819E-2</v>
      </c>
      <c r="R729" s="5">
        <f t="shared" si="903"/>
        <v>4.0525613870406624E-2</v>
      </c>
      <c r="S729" s="5">
        <f t="shared" si="904"/>
        <v>4.3876930457819922E-2</v>
      </c>
      <c r="T729" s="5">
        <f t="shared" si="905"/>
        <v>9.1366555731750787E-2</v>
      </c>
      <c r="U729" s="5">
        <f t="shared" si="906"/>
        <v>5.9634546054318109E-2</v>
      </c>
      <c r="V729" s="5">
        <f t="shared" si="907"/>
        <v>6.8903458861827895E-3</v>
      </c>
      <c r="W729" s="5">
        <f t="shared" si="908"/>
        <v>4.6661138879017572E-2</v>
      </c>
      <c r="X729" s="5">
        <f t="shared" si="909"/>
        <v>4.4816126191475951E-2</v>
      </c>
      <c r="Y729" s="5">
        <f t="shared" si="910"/>
        <v>2.1522033270746692E-2</v>
      </c>
      <c r="Z729" s="5">
        <f t="shared" si="911"/>
        <v>1.2974401317208846E-2</v>
      </c>
      <c r="AA729" s="5">
        <f t="shared" si="912"/>
        <v>1.9092185385581505E-2</v>
      </c>
      <c r="AB729" s="5">
        <f t="shared" si="913"/>
        <v>1.4047335745424151E-2</v>
      </c>
      <c r="AC729" s="5">
        <f t="shared" si="914"/>
        <v>6.0865099470080867E-4</v>
      </c>
      <c r="AD729" s="5">
        <f t="shared" si="915"/>
        <v>1.7165784609247347E-2</v>
      </c>
      <c r="AE729" s="5">
        <f t="shared" si="916"/>
        <v>1.648703798718601E-2</v>
      </c>
      <c r="AF729" s="5">
        <f t="shared" si="917"/>
        <v>7.9175647306118924E-3</v>
      </c>
      <c r="AG729" s="5">
        <f t="shared" si="918"/>
        <v>2.5348329725105412E-3</v>
      </c>
      <c r="AH729" s="5">
        <f t="shared" si="919"/>
        <v>3.1153461995349708E-3</v>
      </c>
      <c r="AI729" s="5">
        <f t="shared" si="920"/>
        <v>4.5843168966029774E-3</v>
      </c>
      <c r="AJ729" s="5">
        <f t="shared" si="921"/>
        <v>3.3729736700878741E-3</v>
      </c>
      <c r="AK729" s="5">
        <f t="shared" si="922"/>
        <v>1.654474248575106E-3</v>
      </c>
      <c r="AL729" s="5">
        <f t="shared" si="923"/>
        <v>3.4409282967872721E-5</v>
      </c>
      <c r="AM729" s="5">
        <f t="shared" si="924"/>
        <v>5.0519840420539088E-3</v>
      </c>
      <c r="AN729" s="5">
        <f t="shared" si="925"/>
        <v>4.8522252089269555E-3</v>
      </c>
      <c r="AO729" s="5">
        <f t="shared" si="926"/>
        <v>2.330182486935793E-3</v>
      </c>
      <c r="AP729" s="5">
        <f t="shared" si="927"/>
        <v>7.4601517017152069E-4</v>
      </c>
      <c r="AQ729" s="5">
        <f t="shared" si="928"/>
        <v>1.7912930765496459E-4</v>
      </c>
      <c r="AR729" s="5">
        <f t="shared" si="929"/>
        <v>5.9843266479411698E-4</v>
      </c>
      <c r="AS729" s="5">
        <f t="shared" si="930"/>
        <v>8.8060998713540269E-4</v>
      </c>
      <c r="AT729" s="5">
        <f t="shared" si="931"/>
        <v>6.4792080635288026E-4</v>
      </c>
      <c r="AU729" s="5">
        <f t="shared" si="932"/>
        <v>3.17811045705237E-4</v>
      </c>
      <c r="AV729" s="5">
        <f t="shared" si="933"/>
        <v>1.1691690533230775E-4</v>
      </c>
      <c r="AW729" s="5">
        <f t="shared" si="934"/>
        <v>1.3508913389697144E-6</v>
      </c>
      <c r="AX729" s="5">
        <f t="shared" si="935"/>
        <v>1.239022049877553E-3</v>
      </c>
      <c r="AY729" s="5">
        <f t="shared" si="936"/>
        <v>1.1900302880584715E-3</v>
      </c>
      <c r="AZ729" s="5">
        <f t="shared" si="937"/>
        <v>5.7148784665958215E-4</v>
      </c>
      <c r="BA729" s="5">
        <f t="shared" si="938"/>
        <v>1.829636114626123E-4</v>
      </c>
      <c r="BB729" s="5">
        <f t="shared" si="939"/>
        <v>4.3932276926505922E-5</v>
      </c>
      <c r="BC729" s="5">
        <f t="shared" si="940"/>
        <v>8.4390330537024855E-6</v>
      </c>
      <c r="BD729" s="5">
        <f t="shared" si="941"/>
        <v>9.579503939402858E-5</v>
      </c>
      <c r="BE729" s="5">
        <f t="shared" si="942"/>
        <v>1.409650130602968E-4</v>
      </c>
      <c r="BF729" s="5">
        <f t="shared" si="943"/>
        <v>1.0371693060929167E-4</v>
      </c>
      <c r="BG729" s="5">
        <f t="shared" si="944"/>
        <v>5.087409734504501E-5</v>
      </c>
      <c r="BH729" s="5">
        <f t="shared" si="945"/>
        <v>1.8715655429654008E-5</v>
      </c>
      <c r="BI729" s="5">
        <f t="shared" si="946"/>
        <v>5.508119478340428E-6</v>
      </c>
      <c r="BJ729" s="8">
        <f t="shared" si="947"/>
        <v>0.48928595946542658</v>
      </c>
      <c r="BK729" s="8">
        <f t="shared" si="948"/>
        <v>0.26464170059306269</v>
      </c>
      <c r="BL729" s="8">
        <f t="shared" si="949"/>
        <v>0.23339204353876847</v>
      </c>
      <c r="BM729" s="8">
        <f t="shared" si="950"/>
        <v>0.43773101898930905</v>
      </c>
      <c r="BN729" s="8">
        <f t="shared" si="951"/>
        <v>0.56137440652843817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1.3492822966507201</v>
      </c>
      <c r="F730">
        <f>VLOOKUP(B730,home!$B$2:$E$405,3,FALSE)</f>
        <v>0.44</v>
      </c>
      <c r="G730">
        <f>VLOOKUP(C730,away!$B$2:$E$405,4,FALSE)</f>
        <v>0.82</v>
      </c>
      <c r="H730">
        <f>VLOOKUP(A730,away!$A$2:$E$405,3,FALSE)</f>
        <v>0.98086124401913899</v>
      </c>
      <c r="I730">
        <f>VLOOKUP(C730,away!$B$2:$E$405,3,FALSE)</f>
        <v>0.41</v>
      </c>
      <c r="J730">
        <f>VLOOKUP(B730,home!$B$2:$E$405,4,FALSE)</f>
        <v>1.22</v>
      </c>
      <c r="K730" s="3">
        <f t="shared" si="896"/>
        <v>0.48682105263157976</v>
      </c>
      <c r="L730" s="3">
        <f t="shared" si="897"/>
        <v>0.4906267942583733</v>
      </c>
      <c r="M730" s="5">
        <f t="shared" si="898"/>
        <v>0.37627017357175691</v>
      </c>
      <c r="N730" s="5">
        <f t="shared" si="899"/>
        <v>0.18317624197206991</v>
      </c>
      <c r="O730" s="5">
        <f t="shared" si="900"/>
        <v>0.18460822903455273</v>
      </c>
      <c r="P730" s="5">
        <f t="shared" si="901"/>
        <v>8.9871172383052728E-2</v>
      </c>
      <c r="Q730" s="5">
        <f t="shared" si="902"/>
        <v>4.4587025466970021E-2</v>
      </c>
      <c r="R730" s="5">
        <f t="shared" si="903"/>
        <v>4.5286871802469084E-2</v>
      </c>
      <c r="S730" s="5">
        <f t="shared" si="904"/>
        <v>5.3663751426500485E-3</v>
      </c>
      <c r="T730" s="5">
        <f t="shared" si="905"/>
        <v>2.1875589370375943E-2</v>
      </c>
      <c r="U730" s="5">
        <f t="shared" si="906"/>
        <v>2.2046602601269408E-2</v>
      </c>
      <c r="V730" s="5">
        <f t="shared" si="907"/>
        <v>1.4241611462291993E-4</v>
      </c>
      <c r="W730" s="5">
        <f t="shared" si="908"/>
        <v>7.2353008905137999E-3</v>
      </c>
      <c r="X730" s="5">
        <f t="shared" si="909"/>
        <v>3.5498324814075381E-3</v>
      </c>
      <c r="Y730" s="5">
        <f t="shared" si="910"/>
        <v>8.7082146525361355E-4</v>
      </c>
      <c r="Z730" s="5">
        <f t="shared" si="911"/>
        <v>7.4063175781451081E-3</v>
      </c>
      <c r="AA730" s="5">
        <f t="shared" si="912"/>
        <v>3.6055513195163741E-3</v>
      </c>
      <c r="AB730" s="5">
        <f t="shared" si="913"/>
        <v>8.7762914434207128E-4</v>
      </c>
      <c r="AC730" s="5">
        <f t="shared" si="914"/>
        <v>2.1259828851675127E-6</v>
      </c>
      <c r="AD730" s="5">
        <f t="shared" si="915"/>
        <v>8.8057419890653335E-4</v>
      </c>
      <c r="AE730" s="5">
        <f t="shared" si="916"/>
        <v>4.3203329631614752E-4</v>
      </c>
      <c r="AF730" s="5">
        <f t="shared" si="917"/>
        <v>1.0598355559223467E-4</v>
      </c>
      <c r="AG730" s="5">
        <f t="shared" si="918"/>
        <v>1.7332790708107398E-5</v>
      </c>
      <c r="AH730" s="5">
        <f t="shared" si="919"/>
        <v>9.0843446265619326E-4</v>
      </c>
      <c r="AI730" s="5">
        <f t="shared" si="920"/>
        <v>4.4224502135709152E-4</v>
      </c>
      <c r="AJ730" s="5">
        <f t="shared" si="921"/>
        <v>1.0764709340906738E-4</v>
      </c>
      <c r="AK730" s="5">
        <f t="shared" si="922"/>
        <v>1.7468290442044058E-5</v>
      </c>
      <c r="AL730" s="5">
        <f t="shared" si="923"/>
        <v>2.0311423841291789E-8</v>
      </c>
      <c r="AM730" s="5">
        <f t="shared" si="924"/>
        <v>8.5736411686377785E-5</v>
      </c>
      <c r="AN730" s="5">
        <f t="shared" si="925"/>
        <v>4.2064580816903656E-5</v>
      </c>
      <c r="AO730" s="5">
        <f t="shared" si="926"/>
        <v>1.0319005219009853E-5</v>
      </c>
      <c r="AP730" s="5">
        <f t="shared" si="927"/>
        <v>1.6875934835127424E-6</v>
      </c>
      <c r="AQ730" s="5">
        <f t="shared" si="928"/>
        <v>2.0699464520679443E-7</v>
      </c>
      <c r="AR730" s="5">
        <f t="shared" si="929"/>
        <v>8.9140457641367256E-5</v>
      </c>
      <c r="AS730" s="5">
        <f t="shared" si="930"/>
        <v>4.3395451421031151E-5</v>
      </c>
      <c r="AT730" s="5">
        <f t="shared" si="931"/>
        <v>1.0562909670104485E-5</v>
      </c>
      <c r="AU730" s="5">
        <f t="shared" si="932"/>
        <v>1.7140822681508526E-6</v>
      </c>
      <c r="AV730" s="5">
        <f t="shared" si="933"/>
        <v>2.0861283351958091E-7</v>
      </c>
      <c r="AW730" s="5">
        <f t="shared" si="934"/>
        <v>1.3475921777002537E-10</v>
      </c>
      <c r="AX730" s="5">
        <f t="shared" si="935"/>
        <v>6.9563816976694787E-6</v>
      </c>
      <c r="AY730" s="5">
        <f t="shared" si="936"/>
        <v>3.4129872519651964E-6</v>
      </c>
      <c r="AZ730" s="5">
        <f t="shared" si="937"/>
        <v>8.3725149713818965E-7</v>
      </c>
      <c r="BA730" s="5">
        <f t="shared" si="938"/>
        <v>1.3692600600964452E-7</v>
      </c>
      <c r="BB730" s="5">
        <f t="shared" si="939"/>
        <v>1.6794891844778659E-8</v>
      </c>
      <c r="BC730" s="5">
        <f t="shared" si="940"/>
        <v>1.648004789143971E-9</v>
      </c>
      <c r="BD730" s="5">
        <f t="shared" si="941"/>
        <v>7.2891161618847156E-6</v>
      </c>
      <c r="BE730" s="5">
        <f t="shared" si="942"/>
        <v>3.5484952026825779E-6</v>
      </c>
      <c r="BF730" s="5">
        <f t="shared" si="943"/>
        <v>8.6374108491402176E-7</v>
      </c>
      <c r="BG730" s="5">
        <f t="shared" si="944"/>
        <v>1.4016244805299559E-7</v>
      </c>
      <c r="BH730" s="5">
        <f t="shared" si="945"/>
        <v>1.7058507625144606E-8</v>
      </c>
      <c r="BI730" s="5">
        <f t="shared" si="946"/>
        <v>1.6608881276793462E-9</v>
      </c>
      <c r="BJ730" s="8">
        <f t="shared" si="947"/>
        <v>0.2628821120633143</v>
      </c>
      <c r="BK730" s="8">
        <f t="shared" si="948"/>
        <v>0.47165569649364353</v>
      </c>
      <c r="BL730" s="8">
        <f t="shared" si="949"/>
        <v>0.25805756051814149</v>
      </c>
      <c r="BM730" s="8">
        <f t="shared" si="950"/>
        <v>7.6198559569880309E-2</v>
      </c>
      <c r="BN730" s="8">
        <f t="shared" si="951"/>
        <v>0.92379971423087137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1.3492822966507201</v>
      </c>
      <c r="F731">
        <f>VLOOKUP(B731,home!$B$2:$E$405,3,FALSE)</f>
        <v>0.99</v>
      </c>
      <c r="G731">
        <f>VLOOKUP(C731,away!$B$2:$E$405,4,FALSE)</f>
        <v>0.96</v>
      </c>
      <c r="H731">
        <f>VLOOKUP(A731,away!$A$2:$E$405,3,FALSE)</f>
        <v>0.98086124401913899</v>
      </c>
      <c r="I731">
        <f>VLOOKUP(C731,away!$B$2:$E$405,3,FALSE)</f>
        <v>0.82</v>
      </c>
      <c r="J731">
        <f>VLOOKUP(B731,home!$B$2:$E$405,4,FALSE)</f>
        <v>0.45</v>
      </c>
      <c r="K731" s="3">
        <f t="shared" si="896"/>
        <v>1.2823578947368444</v>
      </c>
      <c r="L731" s="3">
        <f t="shared" si="897"/>
        <v>0.36193779904306228</v>
      </c>
      <c r="M731" s="5">
        <f t="shared" si="898"/>
        <v>0.19314855062520991</v>
      </c>
      <c r="N731" s="5">
        <f t="shared" si="899"/>
        <v>0.247685568751217</v>
      </c>
      <c r="O731" s="5">
        <f t="shared" si="900"/>
        <v>6.9907761301645957E-2</v>
      </c>
      <c r="P731" s="5">
        <f t="shared" si="901"/>
        <v>8.9646769608544549E-2</v>
      </c>
      <c r="Q731" s="5">
        <f t="shared" si="902"/>
        <v>0.15881077225025431</v>
      </c>
      <c r="R731" s="5">
        <f t="shared" si="903"/>
        <v>1.2651130630772752E-2</v>
      </c>
      <c r="S731" s="5">
        <f t="shared" si="904"/>
        <v>1.0402023824711183E-2</v>
      </c>
      <c r="T731" s="5">
        <f t="shared" si="905"/>
        <v>5.7479621372586068E-2</v>
      </c>
      <c r="U731" s="5">
        <f t="shared" si="906"/>
        <v>1.6223277241718553E-2</v>
      </c>
      <c r="V731" s="5">
        <f t="shared" si="907"/>
        <v>5.3643675367885657E-4</v>
      </c>
      <c r="W731" s="5">
        <f t="shared" si="908"/>
        <v>6.7884082521456196E-2</v>
      </c>
      <c r="X731" s="5">
        <f t="shared" si="909"/>
        <v>2.456981541787347E-2</v>
      </c>
      <c r="Y731" s="5">
        <f t="shared" si="910"/>
        <v>4.4463724576197109E-3</v>
      </c>
      <c r="Z731" s="5">
        <f t="shared" si="911"/>
        <v>1.5263074586360527E-3</v>
      </c>
      <c r="AA731" s="5">
        <f t="shared" si="912"/>
        <v>1.9572724193776718E-3</v>
      </c>
      <c r="AB731" s="5">
        <f t="shared" si="913"/>
        <v>1.2549618695698208E-3</v>
      </c>
      <c r="AC731" s="5">
        <f t="shared" si="914"/>
        <v>1.5561151608095241E-5</v>
      </c>
      <c r="AD731" s="5">
        <f t="shared" si="915"/>
        <v>2.1762922287089186E-2</v>
      </c>
      <c r="AE731" s="5">
        <f t="shared" si="916"/>
        <v>7.8768241933342663E-3</v>
      </c>
      <c r="AF731" s="5">
        <f t="shared" si="917"/>
        <v>1.4254602059922746E-3</v>
      </c>
      <c r="AG731" s="5">
        <f t="shared" si="918"/>
        <v>1.7197597652677136E-4</v>
      </c>
      <c r="AH731" s="5">
        <f t="shared" si="919"/>
        <v>1.3810709056043569E-4</v>
      </c>
      <c r="AI731" s="5">
        <f t="shared" si="920"/>
        <v>1.7710271789931102E-4</v>
      </c>
      <c r="AJ731" s="5">
        <f t="shared" si="921"/>
        <v>1.1355453423876689E-4</v>
      </c>
      <c r="AK731" s="5">
        <f t="shared" si="922"/>
        <v>4.8539184488082679E-5</v>
      </c>
      <c r="AL731" s="5">
        <f t="shared" si="923"/>
        <v>2.8889825339905391E-7</v>
      </c>
      <c r="AM731" s="5">
        <f t="shared" si="924"/>
        <v>5.5815710414786465E-3</v>
      </c>
      <c r="AN731" s="5">
        <f t="shared" si="925"/>
        <v>2.0201815379552739E-3</v>
      </c>
      <c r="AO731" s="5">
        <f t="shared" si="926"/>
        <v>3.6559002975748023E-4</v>
      </c>
      <c r="AP731" s="5">
        <f t="shared" si="927"/>
        <v>4.4106950240836681E-5</v>
      </c>
      <c r="AQ731" s="5">
        <f t="shared" si="928"/>
        <v>3.9909931231675737E-6</v>
      </c>
      <c r="AR731" s="5">
        <f t="shared" si="929"/>
        <v>9.9972352779370011E-6</v>
      </c>
      <c r="AS731" s="5">
        <f t="shared" si="930"/>
        <v>1.2820033584204203E-5</v>
      </c>
      <c r="AT731" s="5">
        <f t="shared" si="931"/>
        <v>8.2199356387478739E-6</v>
      </c>
      <c r="AU731" s="5">
        <f t="shared" si="932"/>
        <v>3.5136331201923607E-6</v>
      </c>
      <c r="AV731" s="5">
        <f t="shared" si="933"/>
        <v>1.1264337927218808E-6</v>
      </c>
      <c r="AW731" s="5">
        <f t="shared" si="934"/>
        <v>3.7246511786657782E-9</v>
      </c>
      <c r="AX731" s="5">
        <f t="shared" si="935"/>
        <v>1.1929286150124492E-3</v>
      </c>
      <c r="AY731" s="5">
        <f t="shared" si="936"/>
        <v>4.3176595733309444E-4</v>
      </c>
      <c r="AZ731" s="5">
        <f t="shared" si="937"/>
        <v>7.8136210149430462E-5</v>
      </c>
      <c r="BA731" s="5">
        <f t="shared" si="938"/>
        <v>9.4268159756836828E-6</v>
      </c>
      <c r="BB731" s="5">
        <f t="shared" si="939"/>
        <v>8.5298025655573247E-7</v>
      </c>
      <c r="BC731" s="5">
        <f t="shared" si="940"/>
        <v>6.1745159336993721E-8</v>
      </c>
      <c r="BD731" s="5">
        <f t="shared" si="941"/>
        <v>6.0306288883536183E-7</v>
      </c>
      <c r="BE731" s="5">
        <f t="shared" si="942"/>
        <v>7.7334245652083424E-7</v>
      </c>
      <c r="BF731" s="5">
        <f t="shared" si="943"/>
        <v>4.9585090222733843E-7</v>
      </c>
      <c r="BG731" s="5">
        <f t="shared" si="944"/>
        <v>2.1195277302787153E-7</v>
      </c>
      <c r="BH731" s="5">
        <f t="shared" si="945"/>
        <v>6.7949827950914356E-8</v>
      </c>
      <c r="BI731" s="5">
        <f t="shared" si="946"/>
        <v>1.7427199663773056E-8</v>
      </c>
      <c r="BJ731" s="8">
        <f t="shared" si="947"/>
        <v>0.60184202831039102</v>
      </c>
      <c r="BK731" s="8">
        <f t="shared" si="948"/>
        <v>0.29418139681933908</v>
      </c>
      <c r="BL731" s="8">
        <f t="shared" si="949"/>
        <v>0.10250955384773336</v>
      </c>
      <c r="BM731" s="8">
        <f t="shared" si="950"/>
        <v>0.22777697103577341</v>
      </c>
      <c r="BN731" s="8">
        <f t="shared" si="951"/>
        <v>0.7718505531676445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1.5533333333333299</v>
      </c>
      <c r="F732">
        <f>VLOOKUP(B732,home!$B$2:$E$405,3,FALSE)</f>
        <v>0.89</v>
      </c>
      <c r="G732">
        <f>VLOOKUP(C732,away!$B$2:$E$405,4,FALSE)</f>
        <v>0.97</v>
      </c>
      <c r="H732">
        <f>VLOOKUP(A732,away!$A$2:$E$405,3,FALSE)</f>
        <v>1.0733333333333299</v>
      </c>
      <c r="I732">
        <f>VLOOKUP(C732,away!$B$2:$E$405,3,FALSE)</f>
        <v>0.89</v>
      </c>
      <c r="J732">
        <f>VLOOKUP(B732,home!$B$2:$E$405,4,FALSE)</f>
        <v>1.28</v>
      </c>
      <c r="K732" s="3">
        <f t="shared" si="896"/>
        <v>1.3409926666666636</v>
      </c>
      <c r="L732" s="3">
        <f t="shared" si="897"/>
        <v>1.2227413333333295</v>
      </c>
      <c r="M732" s="5">
        <f t="shared" si="898"/>
        <v>7.7016622792901057E-2</v>
      </c>
      <c r="N732" s="5">
        <f t="shared" si="899"/>
        <v>0.10327872637671291</v>
      </c>
      <c r="O732" s="5">
        <f t="shared" si="900"/>
        <v>9.4171408042621932E-2</v>
      </c>
      <c r="P732" s="5">
        <f t="shared" si="901"/>
        <v>0.12628316759483008</v>
      </c>
      <c r="Q732" s="5">
        <f t="shared" si="902"/>
        <v>6.9248007346922491E-2</v>
      </c>
      <c r="R732" s="5">
        <f t="shared" si="903"/>
        <v>5.7573636515956296E-2</v>
      </c>
      <c r="S732" s="5">
        <f t="shared" si="904"/>
        <v>5.1766222146181567E-2</v>
      </c>
      <c r="T732" s="5">
        <f t="shared" si="905"/>
        <v>8.4672400834052211E-2</v>
      </c>
      <c r="U732" s="5">
        <f t="shared" si="906"/>
        <v>7.7205824361229428E-2</v>
      </c>
      <c r="V732" s="5">
        <f t="shared" si="907"/>
        <v>9.4311566487205629E-3</v>
      </c>
      <c r="W732" s="5">
        <f t="shared" si="908"/>
        <v>3.0953690011167444E-2</v>
      </c>
      <c r="X732" s="5">
        <f t="shared" si="909"/>
        <v>3.7848356195841447E-2</v>
      </c>
      <c r="Y732" s="5">
        <f t="shared" si="910"/>
        <v>2.3139374759688983E-2</v>
      </c>
      <c r="Z732" s="5">
        <f t="shared" si="911"/>
        <v>2.3465888359456281E-2</v>
      </c>
      <c r="AA732" s="5">
        <f t="shared" si="912"/>
        <v>3.1467584206849496E-2</v>
      </c>
      <c r="AB732" s="5">
        <f t="shared" si="913"/>
        <v>2.1098899829550453E-2</v>
      </c>
      <c r="AC732" s="5">
        <f t="shared" si="914"/>
        <v>9.6650915452862953E-4</v>
      </c>
      <c r="AD732" s="5">
        <f t="shared" si="915"/>
        <v>1.0377167827812171E-2</v>
      </c>
      <c r="AE732" s="5">
        <f t="shared" si="916"/>
        <v>1.2688592026002785E-2</v>
      </c>
      <c r="AF732" s="5">
        <f t="shared" si="917"/>
        <v>7.7574329659986507E-3</v>
      </c>
      <c r="AG732" s="5">
        <f t="shared" si="918"/>
        <v>3.1617779760297043E-3</v>
      </c>
      <c r="AH732" s="5">
        <f t="shared" si="919"/>
        <v>7.1731779051231606E-3</v>
      </c>
      <c r="AI732" s="5">
        <f t="shared" si="920"/>
        <v>9.6191789674654974E-3</v>
      </c>
      <c r="AJ732" s="5">
        <f t="shared" si="921"/>
        <v>6.4496242273627226E-3</v>
      </c>
      <c r="AK732" s="5">
        <f t="shared" si="922"/>
        <v>2.8829662638830203E-3</v>
      </c>
      <c r="AL732" s="5">
        <f t="shared" si="923"/>
        <v>6.3390906075682421E-5</v>
      </c>
      <c r="AM732" s="5">
        <f t="shared" si="924"/>
        <v>2.7831411915730702E-3</v>
      </c>
      <c r="AN732" s="5">
        <f t="shared" si="925"/>
        <v>3.4030617714389676E-3</v>
      </c>
      <c r="AO732" s="5">
        <f t="shared" si="926"/>
        <v>2.080532143912483E-3</v>
      </c>
      <c r="AP732" s="5">
        <f t="shared" si="927"/>
        <v>8.4798421589679976E-4</v>
      </c>
      <c r="AQ732" s="5">
        <f t="shared" si="928"/>
        <v>2.5921633769781784E-4</v>
      </c>
      <c r="AR732" s="5">
        <f t="shared" si="929"/>
        <v>1.754188223189493E-3</v>
      </c>
      <c r="AS732" s="5">
        <f t="shared" si="930"/>
        <v>2.3523535432501343E-3</v>
      </c>
      <c r="AT732" s="5">
        <f t="shared" si="931"/>
        <v>1.5772444254528867E-3</v>
      </c>
      <c r="AU732" s="5">
        <f t="shared" si="932"/>
        <v>7.0502440269106566E-4</v>
      </c>
      <c r="AV732" s="5">
        <f t="shared" si="933"/>
        <v>2.3635813845744087E-4</v>
      </c>
      <c r="AW732" s="5">
        <f t="shared" si="934"/>
        <v>2.8872570786401886E-6</v>
      </c>
      <c r="AX732" s="5">
        <f t="shared" si="935"/>
        <v>6.2202865469956805E-4</v>
      </c>
      <c r="AY732" s="5">
        <f t="shared" si="936"/>
        <v>7.6058014661888713E-4</v>
      </c>
      <c r="AZ732" s="5">
        <f t="shared" si="937"/>
        <v>4.6499639129181873E-4</v>
      </c>
      <c r="BA732" s="5">
        <f t="shared" si="938"/>
        <v>1.8952343582778161E-4</v>
      </c>
      <c r="BB732" s="5">
        <f t="shared" si="939"/>
        <v>5.793453465549388E-5</v>
      </c>
      <c r="BC732" s="5">
        <f t="shared" si="940"/>
        <v>1.4167790030140901E-5</v>
      </c>
      <c r="BD732" s="5">
        <f t="shared" si="941"/>
        <v>3.5748640782339074E-4</v>
      </c>
      <c r="BE732" s="5">
        <f t="shared" si="942"/>
        <v>4.7938665132417509E-4</v>
      </c>
      <c r="BF732" s="5">
        <f t="shared" si="943"/>
        <v>3.2142699196180391E-4</v>
      </c>
      <c r="BG732" s="5">
        <f t="shared" si="944"/>
        <v>1.4367707969650128E-4</v>
      </c>
      <c r="BH732" s="5">
        <f t="shared" si="945"/>
        <v>4.8167477560272477E-5</v>
      </c>
      <c r="BI732" s="5">
        <f t="shared" si="946"/>
        <v>1.2918446836031293E-5</v>
      </c>
      <c r="BJ732" s="8">
        <f t="shared" si="947"/>
        <v>0.39460869293387163</v>
      </c>
      <c r="BK732" s="8">
        <f t="shared" si="948"/>
        <v>0.26628764938985644</v>
      </c>
      <c r="BL732" s="8">
        <f t="shared" si="949"/>
        <v>0.31563053210828518</v>
      </c>
      <c r="BM732" s="8">
        <f t="shared" si="950"/>
        <v>0.47166350123198453</v>
      </c>
      <c r="BN732" s="8">
        <f t="shared" si="951"/>
        <v>0.5275715686699447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1.5533333333333299</v>
      </c>
      <c r="F733">
        <f>VLOOKUP(B733,home!$B$2:$E$405,3,FALSE)</f>
        <v>1.1299999999999999</v>
      </c>
      <c r="G733">
        <f>VLOOKUP(C733,away!$B$2:$E$405,4,FALSE)</f>
        <v>1.01</v>
      </c>
      <c r="H733">
        <f>VLOOKUP(A733,away!$A$2:$E$405,3,FALSE)</f>
        <v>1.0733333333333299</v>
      </c>
      <c r="I733">
        <f>VLOOKUP(C733,away!$B$2:$E$405,3,FALSE)</f>
        <v>0.92</v>
      </c>
      <c r="J733">
        <f>VLOOKUP(B733,home!$B$2:$E$405,4,FALSE)</f>
        <v>0.82</v>
      </c>
      <c r="K733" s="3">
        <f t="shared" si="896"/>
        <v>1.7728193333333291</v>
      </c>
      <c r="L733" s="3">
        <f t="shared" si="897"/>
        <v>0.80972266666666415</v>
      </c>
      <c r="M733" s="5">
        <f t="shared" si="898"/>
        <v>7.558163111417586E-2</v>
      </c>
      <c r="N733" s="5">
        <f t="shared" si="899"/>
        <v>0.13399257688407887</v>
      </c>
      <c r="O733" s="5">
        <f t="shared" si="900"/>
        <v>6.120015989678658E-2</v>
      </c>
      <c r="P733" s="5">
        <f t="shared" si="901"/>
        <v>0.10849682666811433</v>
      </c>
      <c r="Q733" s="5">
        <f t="shared" si="902"/>
        <v>0.11877231541162377</v>
      </c>
      <c r="R733" s="5">
        <f t="shared" si="903"/>
        <v>2.4777578336026135E-2</v>
      </c>
      <c r="S733" s="5">
        <f t="shared" si="904"/>
        <v>3.8936581625462603E-2</v>
      </c>
      <c r="T733" s="5">
        <f t="shared" si="905"/>
        <v>9.6172635961274108E-2</v>
      </c>
      <c r="U733" s="5">
        <f t="shared" si="906"/>
        <v>4.3926169907288197E-2</v>
      </c>
      <c r="V733" s="5">
        <f t="shared" si="907"/>
        <v>6.2103501507676778E-3</v>
      </c>
      <c r="W733" s="5">
        <f t="shared" si="908"/>
        <v>7.018728567549691E-2</v>
      </c>
      <c r="X733" s="5">
        <f t="shared" si="909"/>
        <v>5.6832236123258308E-2</v>
      </c>
      <c r="Y733" s="5">
        <f t="shared" si="910"/>
        <v>2.3009174893177119E-2</v>
      </c>
      <c r="Z733" s="5">
        <f t="shared" si="911"/>
        <v>6.6876556012630825E-3</v>
      </c>
      <c r="AA733" s="5">
        <f t="shared" si="912"/>
        <v>1.1856005144594124E-2</v>
      </c>
      <c r="AB733" s="5">
        <f t="shared" si="913"/>
        <v>1.0509277568217937E-2</v>
      </c>
      <c r="AC733" s="5">
        <f t="shared" si="914"/>
        <v>5.5718174667852773E-4</v>
      </c>
      <c r="AD733" s="5">
        <f t="shared" si="915"/>
        <v>3.1107344249927595E-2</v>
      </c>
      <c r="AE733" s="5">
        <f t="shared" si="916"/>
        <v>2.5188321738969288E-2</v>
      </c>
      <c r="AF733" s="5">
        <f t="shared" si="917"/>
        <v>1.019777752366806E-2</v>
      </c>
      <c r="AG733" s="5">
        <f t="shared" si="918"/>
        <v>2.7524572035126241E-3</v>
      </c>
      <c r="AH733" s="5">
        <f t="shared" si="919"/>
        <v>1.3537865818007489E-3</v>
      </c>
      <c r="AI733" s="5">
        <f t="shared" si="920"/>
        <v>2.4000190254236105E-3</v>
      </c>
      <c r="AJ733" s="5">
        <f t="shared" si="921"/>
        <v>2.1274000643193955E-3</v>
      </c>
      <c r="AK733" s="5">
        <f t="shared" si="922"/>
        <v>1.2571653212533308E-3</v>
      </c>
      <c r="AL733" s="5">
        <f t="shared" si="923"/>
        <v>3.1993197553885086E-5</v>
      </c>
      <c r="AM733" s="5">
        <f t="shared" si="924"/>
        <v>1.1029540258985395E-2</v>
      </c>
      <c r="AN733" s="5">
        <f t="shared" si="925"/>
        <v>8.930868750612983E-3</v>
      </c>
      <c r="AO733" s="5">
        <f t="shared" si="926"/>
        <v>3.615763430198162E-3</v>
      </c>
      <c r="AP733" s="5">
        <f t="shared" si="927"/>
        <v>9.7592186891195338E-4</v>
      </c>
      <c r="AQ733" s="5">
        <f t="shared" si="928"/>
        <v>1.9755651453842537E-4</v>
      </c>
      <c r="AR733" s="5">
        <f t="shared" si="929"/>
        <v>2.1923833622265019E-4</v>
      </c>
      <c r="AS733" s="5">
        <f t="shared" si="930"/>
        <v>3.8866996106334698E-4</v>
      </c>
      <c r="AT733" s="5">
        <f t="shared" si="931"/>
        <v>3.4452081062950689E-4</v>
      </c>
      <c r="AU733" s="5">
        <f t="shared" si="932"/>
        <v>2.0359105127322016E-4</v>
      </c>
      <c r="AV733" s="5">
        <f t="shared" si="933"/>
        <v>9.0232537947705464E-5</v>
      </c>
      <c r="AW733" s="5">
        <f t="shared" si="934"/>
        <v>1.2757216411775188E-6</v>
      </c>
      <c r="AX733" s="5">
        <f t="shared" si="935"/>
        <v>3.2588970348179339E-3</v>
      </c>
      <c r="AY733" s="5">
        <f t="shared" si="936"/>
        <v>2.6388027974248614E-3</v>
      </c>
      <c r="AZ733" s="5">
        <f t="shared" si="937"/>
        <v>1.0683492189691561E-3</v>
      </c>
      <c r="BA733" s="5">
        <f t="shared" si="938"/>
        <v>2.8835552617165097E-4</v>
      </c>
      <c r="BB733" s="5">
        <f t="shared" si="939"/>
        <v>5.8372001399944562E-5</v>
      </c>
      <c r="BC733" s="5">
        <f t="shared" si="940"/>
        <v>9.4530265264466759E-6</v>
      </c>
      <c r="BD733" s="5">
        <f t="shared" si="941"/>
        <v>2.9587041706961157E-5</v>
      </c>
      <c r="BE733" s="5">
        <f t="shared" si="942"/>
        <v>5.2452479554240284E-5</v>
      </c>
      <c r="BF733" s="5">
        <f t="shared" si="943"/>
        <v>4.6494384917514169E-5</v>
      </c>
      <c r="BG733" s="5">
        <f t="shared" si="944"/>
        <v>2.747538149107022E-5</v>
      </c>
      <c r="BH733" s="5">
        <f t="shared" si="945"/>
        <v>1.2177221874519502E-5</v>
      </c>
      <c r="BI733" s="5">
        <f t="shared" si="946"/>
        <v>4.3176028730875363E-6</v>
      </c>
      <c r="BJ733" s="8">
        <f t="shared" si="947"/>
        <v>0.6002840060935436</v>
      </c>
      <c r="BK733" s="8">
        <f t="shared" si="948"/>
        <v>0.23245336730017777</v>
      </c>
      <c r="BL733" s="8">
        <f t="shared" si="949"/>
        <v>0.16082631865526384</v>
      </c>
      <c r="BM733" s="8">
        <f t="shared" si="950"/>
        <v>0.47479273226365892</v>
      </c>
      <c r="BN733" s="8">
        <f t="shared" si="951"/>
        <v>0.52282108831080554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1.5533333333333299</v>
      </c>
      <c r="F734">
        <f>VLOOKUP(B734,home!$B$2:$E$405,3,FALSE)</f>
        <v>0.83</v>
      </c>
      <c r="G734">
        <f>VLOOKUP(C734,away!$B$2:$E$405,4,FALSE)</f>
        <v>0.8</v>
      </c>
      <c r="H734">
        <f>VLOOKUP(A734,away!$A$2:$E$405,3,FALSE)</f>
        <v>1.0733333333333299</v>
      </c>
      <c r="I734">
        <f>VLOOKUP(C734,away!$B$2:$E$405,3,FALSE)</f>
        <v>0.8</v>
      </c>
      <c r="J734">
        <f>VLOOKUP(B734,home!$B$2:$E$405,4,FALSE)</f>
        <v>1.2</v>
      </c>
      <c r="K734" s="3">
        <f t="shared" si="896"/>
        <v>1.0314133333333311</v>
      </c>
      <c r="L734" s="3">
        <f t="shared" si="897"/>
        <v>1.0303999999999969</v>
      </c>
      <c r="M734" s="5">
        <f t="shared" si="898"/>
        <v>0.12722306278179993</v>
      </c>
      <c r="N734" s="5">
        <f t="shared" si="899"/>
        <v>0.13121956326065193</v>
      </c>
      <c r="O734" s="5">
        <f t="shared" si="900"/>
        <v>0.13109064389036623</v>
      </c>
      <c r="P734" s="5">
        <f t="shared" si="901"/>
        <v>0.1352086379837753</v>
      </c>
      <c r="Q734" s="5">
        <f t="shared" si="902"/>
        <v>6.7670803570606453E-2</v>
      </c>
      <c r="R734" s="5">
        <f t="shared" si="903"/>
        <v>6.753789973231647E-2</v>
      </c>
      <c r="S734" s="5">
        <f t="shared" si="904"/>
        <v>3.5923863538763347E-2</v>
      </c>
      <c r="T734" s="5">
        <f t="shared" si="905"/>
        <v>6.9727995999152664E-2</v>
      </c>
      <c r="U734" s="5">
        <f t="shared" si="906"/>
        <v>6.965949028924083E-2</v>
      </c>
      <c r="V734" s="5">
        <f t="shared" si="907"/>
        <v>4.2420825927360914E-3</v>
      </c>
      <c r="W734" s="5">
        <f t="shared" si="908"/>
        <v>2.3265523026701426E-2</v>
      </c>
      <c r="X734" s="5">
        <f t="shared" si="909"/>
        <v>2.3972794926713073E-2</v>
      </c>
      <c r="Y734" s="5">
        <f t="shared" si="910"/>
        <v>1.2350783946242536E-2</v>
      </c>
      <c r="Z734" s="5">
        <f t="shared" si="911"/>
        <v>2.3197017294726233E-2</v>
      </c>
      <c r="AA734" s="5">
        <f t="shared" si="912"/>
        <v>2.3925712931344517E-2</v>
      </c>
      <c r="AB734" s="5">
        <f t="shared" si="913"/>
        <v>1.2338649663447216E-2</v>
      </c>
      <c r="AC734" s="5">
        <f t="shared" si="914"/>
        <v>2.8177193124284954E-4</v>
      </c>
      <c r="AD734" s="5">
        <f t="shared" si="915"/>
        <v>5.9990926641783704E-3</v>
      </c>
      <c r="AE734" s="5">
        <f t="shared" si="916"/>
        <v>6.1814650811693739E-3</v>
      </c>
      <c r="AF734" s="5">
        <f t="shared" si="917"/>
        <v>3.1846908098184514E-3</v>
      </c>
      <c r="AG734" s="5">
        <f t="shared" si="918"/>
        <v>1.0938351368123078E-3</v>
      </c>
      <c r="AH734" s="5">
        <f t="shared" si="919"/>
        <v>5.9755516551214579E-3</v>
      </c>
      <c r="AI734" s="5">
        <f t="shared" si="920"/>
        <v>6.1632636511143269E-3</v>
      </c>
      <c r="AJ734" s="5">
        <f t="shared" si="921"/>
        <v>3.1784361533039921E-3</v>
      </c>
      <c r="AK734" s="5">
        <f t="shared" si="922"/>
        <v>1.0927604758888135E-3</v>
      </c>
      <c r="AL734" s="5">
        <f t="shared" si="923"/>
        <v>1.1978331039159314E-5</v>
      </c>
      <c r="AM734" s="5">
        <f t="shared" si="924"/>
        <v>1.23750883234715E-3</v>
      </c>
      <c r="AN734" s="5">
        <f t="shared" si="925"/>
        <v>1.2751291008504995E-3</v>
      </c>
      <c r="AO734" s="5">
        <f t="shared" si="926"/>
        <v>6.5694651275817527E-4</v>
      </c>
      <c r="AP734" s="5">
        <f t="shared" si="927"/>
        <v>2.2563922891534065E-4</v>
      </c>
      <c r="AQ734" s="5">
        <f t="shared" si="928"/>
        <v>5.8124665368591551E-5</v>
      </c>
      <c r="AR734" s="5">
        <f t="shared" si="929"/>
        <v>1.2314416850874267E-3</v>
      </c>
      <c r="AS734" s="5">
        <f t="shared" si="930"/>
        <v>1.270125373221637E-3</v>
      </c>
      <c r="AT734" s="5">
        <f t="shared" si="931"/>
        <v>6.5501212247288487E-4</v>
      </c>
      <c r="AU734" s="5">
        <f t="shared" si="932"/>
        <v>2.2519607887116607E-4</v>
      </c>
      <c r="AV734" s="5">
        <f t="shared" si="933"/>
        <v>5.8067559590526279E-5</v>
      </c>
      <c r="AW734" s="5">
        <f t="shared" si="934"/>
        <v>3.5361640275981649E-7</v>
      </c>
      <c r="AX734" s="5">
        <f t="shared" si="935"/>
        <v>2.1273051830010198E-4</v>
      </c>
      <c r="AY734" s="5">
        <f t="shared" si="936"/>
        <v>2.1919752605642438E-4</v>
      </c>
      <c r="AZ734" s="5">
        <f t="shared" si="937"/>
        <v>1.1293056542426949E-4</v>
      </c>
      <c r="BA734" s="5">
        <f t="shared" si="938"/>
        <v>3.8787884871055653E-5</v>
      </c>
      <c r="BB734" s="5">
        <f t="shared" si="939"/>
        <v>9.9917591427839027E-6</v>
      </c>
      <c r="BC734" s="5">
        <f t="shared" si="940"/>
        <v>2.0591017241449013E-6</v>
      </c>
      <c r="BD734" s="5">
        <f t="shared" si="941"/>
        <v>2.1147958538568005E-4</v>
      </c>
      <c r="BE734" s="5">
        <f t="shared" si="942"/>
        <v>2.1812286409459507E-4</v>
      </c>
      <c r="BF734" s="5">
        <f t="shared" si="943"/>
        <v>1.1248741516600972E-4</v>
      </c>
      <c r="BG734" s="5">
        <f t="shared" si="944"/>
        <v>3.8673673278141457E-5</v>
      </c>
      <c r="BH734" s="5">
        <f t="shared" si="945"/>
        <v>9.9721355670130127E-6</v>
      </c>
      <c r="BI734" s="5">
        <f t="shared" si="946"/>
        <v>2.057078717124953E-6</v>
      </c>
      <c r="BJ734" s="8">
        <f t="shared" si="947"/>
        <v>0.34871559411780512</v>
      </c>
      <c r="BK734" s="8">
        <f t="shared" si="948"/>
        <v>0.30311059468541313</v>
      </c>
      <c r="BL734" s="8">
        <f t="shared" si="949"/>
        <v>0.32499504401359613</v>
      </c>
      <c r="BM734" s="8">
        <f t="shared" si="950"/>
        <v>0.33984879498237053</v>
      </c>
      <c r="BN734" s="8">
        <f t="shared" si="951"/>
        <v>0.65995061121951626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1.5533333333333299</v>
      </c>
      <c r="F735">
        <f>VLOOKUP(B735,home!$B$2:$E$405,3,FALSE)</f>
        <v>0.64</v>
      </c>
      <c r="G735">
        <f>VLOOKUP(C735,away!$B$2:$E$405,4,FALSE)</f>
        <v>0.4</v>
      </c>
      <c r="H735">
        <f>VLOOKUP(A735,away!$A$2:$E$405,3,FALSE)</f>
        <v>1.0733333333333299</v>
      </c>
      <c r="I735">
        <f>VLOOKUP(C735,away!$B$2:$E$405,3,FALSE)</f>
        <v>1.29</v>
      </c>
      <c r="J735">
        <f>VLOOKUP(B735,home!$B$2:$E$405,4,FALSE)</f>
        <v>0.82</v>
      </c>
      <c r="K735" s="3">
        <f t="shared" si="896"/>
        <v>0.39765333333333253</v>
      </c>
      <c r="L735" s="3">
        <f t="shared" si="897"/>
        <v>1.1353719999999963</v>
      </c>
      <c r="M735" s="5">
        <f t="shared" si="898"/>
        <v>0.21588156468196962</v>
      </c>
      <c r="N735" s="5">
        <f t="shared" si="899"/>
        <v>8.5846023801000634E-2</v>
      </c>
      <c r="O735" s="5">
        <f t="shared" si="900"/>
        <v>0.24510588385609644</v>
      </c>
      <c r="P735" s="5">
        <f t="shared" si="901"/>
        <v>9.746717173498938E-2</v>
      </c>
      <c r="Q735" s="5">
        <f t="shared" si="902"/>
        <v>1.7068478758940252E-2</v>
      </c>
      <c r="R735" s="5">
        <f t="shared" si="903"/>
        <v>0.13914317878273152</v>
      </c>
      <c r="S735" s="5">
        <f t="shared" si="904"/>
        <v>1.1001228358721617E-2</v>
      </c>
      <c r="T735" s="5">
        <f t="shared" si="905"/>
        <v>1.937907286549545E-2</v>
      </c>
      <c r="U735" s="5">
        <f t="shared" si="906"/>
        <v>5.5330748853549008E-2</v>
      </c>
      <c r="V735" s="5">
        <f t="shared" si="907"/>
        <v>5.5187596099791282E-4</v>
      </c>
      <c r="W735" s="5">
        <f t="shared" si="908"/>
        <v>2.262445824473925E-3</v>
      </c>
      <c r="X735" s="5">
        <f t="shared" si="909"/>
        <v>2.568717640624601E-3</v>
      </c>
      <c r="Y735" s="5">
        <f t="shared" si="910"/>
        <v>1.4582250425356127E-3</v>
      </c>
      <c r="Z735" s="5">
        <f t="shared" si="911"/>
        <v>5.2659756393635661E-2</v>
      </c>
      <c r="AA735" s="5">
        <f t="shared" si="912"/>
        <v>2.0940327662450485E-2</v>
      </c>
      <c r="AB735" s="5">
        <f t="shared" si="913"/>
        <v>4.1634955480328133E-3</v>
      </c>
      <c r="AC735" s="5">
        <f t="shared" si="914"/>
        <v>1.557271377775975E-5</v>
      </c>
      <c r="AD735" s="5">
        <f t="shared" si="915"/>
        <v>2.2491728089703395E-4</v>
      </c>
      <c r="AE735" s="5">
        <f t="shared" si="916"/>
        <v>2.553647830466264E-4</v>
      </c>
      <c r="AF735" s="5">
        <f t="shared" si="917"/>
        <v>1.4496701222860671E-4</v>
      </c>
      <c r="AG735" s="5">
        <f t="shared" si="918"/>
        <v>5.4863828869339056E-5</v>
      </c>
      <c r="AH735" s="5">
        <f t="shared" si="919"/>
        <v>1.4947103234038672E-2</v>
      </c>
      <c r="AI735" s="5">
        <f t="shared" si="920"/>
        <v>5.9437654246929112E-3</v>
      </c>
      <c r="AJ735" s="5">
        <f t="shared" si="921"/>
        <v>1.1817790668402735E-3</v>
      </c>
      <c r="AK735" s="5">
        <f t="shared" si="922"/>
        <v>1.5664612839753003E-4</v>
      </c>
      <c r="AL735" s="5">
        <f t="shared" si="923"/>
        <v>2.8123353106000787E-7</v>
      </c>
      <c r="AM735" s="5">
        <f t="shared" si="924"/>
        <v>1.7887821294595006E-5</v>
      </c>
      <c r="AN735" s="5">
        <f t="shared" si="925"/>
        <v>2.0309331438886856E-5</v>
      </c>
      <c r="AO735" s="5">
        <f t="shared" si="926"/>
        <v>1.152932312721589E-5</v>
      </c>
      <c r="AP735" s="5">
        <f t="shared" si="927"/>
        <v>4.3633568858644393E-6</v>
      </c>
      <c r="AQ735" s="5">
        <f t="shared" si="928"/>
        <v>1.2385083085544156E-6</v>
      </c>
      <c r="AR735" s="5">
        <f t="shared" si="929"/>
        <v>3.39410449860738E-3</v>
      </c>
      <c r="AS735" s="5">
        <f t="shared" si="930"/>
        <v>1.3496769675528837E-3</v>
      </c>
      <c r="AT735" s="5">
        <f t="shared" si="931"/>
        <v>2.6835177253531415E-4</v>
      </c>
      <c r="AU735" s="5">
        <f t="shared" si="932"/>
        <v>3.5570325618191969E-5</v>
      </c>
      <c r="AV735" s="5">
        <f t="shared" si="933"/>
        <v>3.5361646374565169E-6</v>
      </c>
      <c r="AW735" s="5">
        <f t="shared" si="934"/>
        <v>3.5270158058198319E-9</v>
      </c>
      <c r="AX735" s="5">
        <f t="shared" si="935"/>
        <v>1.1855252939777783E-6</v>
      </c>
      <c r="AY735" s="5">
        <f t="shared" si="936"/>
        <v>1.3460122240741338E-6</v>
      </c>
      <c r="AZ735" s="5">
        <f t="shared" si="937"/>
        <v>7.641122954357464E-7</v>
      </c>
      <c r="BA735" s="5">
        <f t="shared" si="938"/>
        <v>2.8918390169782387E-7</v>
      </c>
      <c r="BB735" s="5">
        <f t="shared" si="939"/>
        <v>8.2082826209615123E-8</v>
      </c>
      <c r="BC735" s="5">
        <f t="shared" si="940"/>
        <v>1.8638908511852566E-8</v>
      </c>
      <c r="BD735" s="5">
        <f t="shared" si="941"/>
        <v>6.4226186879880729E-4</v>
      </c>
      <c r="BE735" s="5">
        <f t="shared" si="942"/>
        <v>2.5539757300074113E-4</v>
      </c>
      <c r="BF735" s="5">
        <f t="shared" si="943"/>
        <v>5.077984811449392E-5</v>
      </c>
      <c r="BG735" s="5">
        <f t="shared" si="944"/>
        <v>6.7309252896296165E-6</v>
      </c>
      <c r="BH735" s="5">
        <f t="shared" si="945"/>
        <v>6.6914371945971089E-7</v>
      </c>
      <c r="BI735" s="5">
        <f t="shared" si="946"/>
        <v>5.3217446104443671E-8</v>
      </c>
      <c r="BJ735" s="8">
        <f t="shared" si="947"/>
        <v>0.12932209073461712</v>
      </c>
      <c r="BK735" s="8">
        <f t="shared" si="948"/>
        <v>0.32491904069621147</v>
      </c>
      <c r="BL735" s="8">
        <f t="shared" si="949"/>
        <v>0.49292006086215007</v>
      </c>
      <c r="BM735" s="8">
        <f t="shared" si="950"/>
        <v>0.19930730458567825</v>
      </c>
      <c r="BN735" s="8">
        <f t="shared" si="951"/>
        <v>0.80051230161572784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1.3492822966507201</v>
      </c>
      <c r="F736" s="15">
        <f>VLOOKUP(B736,home!$B$2:$E$405,3,FALSE)</f>
        <v>0.44</v>
      </c>
      <c r="G736" s="15">
        <f>VLOOKUP(C736,away!$B$2:$E$405,4,FALSE)</f>
        <v>1.41</v>
      </c>
      <c r="H736" s="15">
        <f>VLOOKUP(A736,away!$A$2:$E$405,3,FALSE)</f>
        <v>0.98086124401913899</v>
      </c>
      <c r="I736" s="15">
        <f>VLOOKUP(C736,away!$B$2:$E$405,3,FALSE)</f>
        <v>0.59</v>
      </c>
      <c r="J736" s="15">
        <f>VLOOKUP(B736,home!$B$2:$E$405,4,FALSE)</f>
        <v>0.61</v>
      </c>
      <c r="K736" s="20">
        <f t="shared" si="896"/>
        <v>0.83709473684210667</v>
      </c>
      <c r="L736" s="20">
        <f t="shared" si="897"/>
        <v>0.35301196172248805</v>
      </c>
      <c r="M736" s="21">
        <f t="shared" si="898"/>
        <v>0.30418880582616353</v>
      </c>
      <c r="N736" s="21">
        <f t="shared" si="899"/>
        <v>0.25463484836336708</v>
      </c>
      <c r="O736" s="21">
        <f t="shared" si="900"/>
        <v>0.107382287078715</v>
      </c>
      <c r="P736" s="21">
        <f t="shared" si="901"/>
        <v>8.9889147343660492E-2</v>
      </c>
      <c r="Q736" s="21">
        <f t="shared" si="902"/>
        <v>0.10657674569078124</v>
      </c>
      <c r="R736" s="21">
        <f t="shared" si="903"/>
        <v>1.8953615907952279E-2</v>
      </c>
      <c r="S736" s="21">
        <f t="shared" si="904"/>
        <v>6.6406608785497673E-3</v>
      </c>
      <c r="T736" s="21">
        <f t="shared" si="905"/>
        <v>3.7622866070301415E-2</v>
      </c>
      <c r="U736" s="21">
        <f t="shared" si="906"/>
        <v>1.5865972120673682E-2</v>
      </c>
      <c r="V736" s="21">
        <f t="shared" si="907"/>
        <v>2.1803831945390499E-4</v>
      </c>
      <c r="W736" s="21">
        <f t="shared" si="908"/>
        <v>2.9738277629170889E-2</v>
      </c>
      <c r="X736" s="21">
        <f t="shared" si="909"/>
        <v>1.0497967724121598E-2</v>
      </c>
      <c r="Y736" s="21">
        <f t="shared" si="910"/>
        <v>1.8529540901957638E-3</v>
      </c>
      <c r="Z736" s="21">
        <f t="shared" si="911"/>
        <v>2.2302843778002645E-3</v>
      </c>
      <c r="AA736" s="21">
        <f t="shared" si="912"/>
        <v>1.8669593143177743E-3</v>
      </c>
      <c r="AB736" s="21">
        <f t="shared" si="913"/>
        <v>7.8141090795687848E-4</v>
      </c>
      <c r="AC736" s="21">
        <f t="shared" si="914"/>
        <v>4.0269559251871103E-6</v>
      </c>
      <c r="AD736" s="21">
        <f t="shared" si="915"/>
        <v>6.2234389215320776E-3</v>
      </c>
      <c r="AE736" s="21">
        <f t="shared" si="916"/>
        <v>2.196948382350124E-3</v>
      </c>
      <c r="AF736" s="21">
        <f t="shared" si="917"/>
        <v>3.8777452912823197E-4</v>
      </c>
      <c r="AG736" s="21">
        <f t="shared" si="918"/>
        <v>4.5629682411190442E-5</v>
      </c>
      <c r="AH736" s="21">
        <f t="shared" si="919"/>
        <v>1.9682926585157245E-4</v>
      </c>
      <c r="AI736" s="21">
        <f t="shared" si="920"/>
        <v>1.647647425008471E-4</v>
      </c>
      <c r="AJ736" s="21">
        <f t="shared" si="921"/>
        <v>6.8961849382302034E-5</v>
      </c>
      <c r="AK736" s="21">
        <f t="shared" si="922"/>
        <v>1.9242533720274376E-5</v>
      </c>
      <c r="AL736" s="21">
        <f t="shared" si="923"/>
        <v>4.7599336671505707E-8</v>
      </c>
      <c r="AM736" s="21">
        <f t="shared" si="924"/>
        <v>1.0419215932545641E-3</v>
      </c>
      <c r="AN736" s="21">
        <f t="shared" si="925"/>
        <v>3.6781078559581392E-4</v>
      </c>
      <c r="AO736" s="21">
        <f t="shared" si="926"/>
        <v>6.4920803482933855E-5</v>
      </c>
      <c r="AP736" s="21">
        <f t="shared" si="927"/>
        <v>7.6392733980368749E-6</v>
      </c>
      <c r="AQ736" s="21">
        <f t="shared" si="928"/>
        <v>6.7418872209385337E-7</v>
      </c>
      <c r="AR736" s="21">
        <f t="shared" si="929"/>
        <v>1.3896617052532145E-5</v>
      </c>
      <c r="AS736" s="21">
        <f t="shared" si="930"/>
        <v>1.1632784994584929E-5</v>
      </c>
      <c r="AT736" s="21">
        <f t="shared" si="931"/>
        <v>4.8688715468914386E-6</v>
      </c>
      <c r="AU736" s="21">
        <f t="shared" si="932"/>
        <v>1.3585689154210368E-6</v>
      </c>
      <c r="AV736" s="21">
        <f t="shared" si="933"/>
        <v>2.8431272218405974E-7</v>
      </c>
      <c r="AW736" s="21">
        <f t="shared" si="934"/>
        <v>3.907171125278968E-10</v>
      </c>
      <c r="AX736" s="21">
        <f t="shared" si="935"/>
        <v>1.4536451365258955E-4</v>
      </c>
      <c r="AY736" s="21">
        <f t="shared" si="936"/>
        <v>5.1315412129336035E-5</v>
      </c>
      <c r="AZ736" s="21">
        <f t="shared" si="937"/>
        <v>9.0574771511874339E-6</v>
      </c>
      <c r="BA736" s="21">
        <f t="shared" si="938"/>
        <v>1.0657992591324302E-6</v>
      </c>
      <c r="BB736" s="21">
        <f t="shared" si="939"/>
        <v>9.4059971817178342E-8</v>
      </c>
      <c r="BC736" s="21">
        <f t="shared" si="940"/>
        <v>6.6408590341488143E-9</v>
      </c>
      <c r="BD736" s="21">
        <f t="shared" si="941"/>
        <v>8.1761200783675892E-7</v>
      </c>
      <c r="BE736" s="21">
        <f t="shared" si="942"/>
        <v>6.8441870853905829E-7</v>
      </c>
      <c r="BF736" s="21">
        <f t="shared" si="943"/>
        <v>2.8646164935715868E-7</v>
      </c>
      <c r="BG736" s="21">
        <f t="shared" si="944"/>
        <v>7.993184632799555E-8</v>
      </c>
      <c r="BH736" s="21">
        <f t="shared" si="945"/>
        <v>1.6727631966809283E-8</v>
      </c>
      <c r="BI736" s="21">
        <f t="shared" si="946"/>
        <v>2.8005225358495666E-9</v>
      </c>
      <c r="BJ736" s="22">
        <f t="shared" si="947"/>
        <v>0.45146732163083608</v>
      </c>
      <c r="BK736" s="22">
        <f t="shared" si="948"/>
        <v>0.40099204233521885</v>
      </c>
      <c r="BL736" s="22">
        <f t="shared" si="949"/>
        <v>0.14533397282866875</v>
      </c>
      <c r="BM736" s="22">
        <f t="shared" si="950"/>
        <v>0.11834685594047221</v>
      </c>
      <c r="BN736" s="22">
        <f t="shared" si="951"/>
        <v>0.88162545021063965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1.58169934640523</v>
      </c>
      <c r="F737" s="10">
        <f>VLOOKUP(B737,home!$B$2:$E$405,3,FALSE)</f>
        <v>1.34</v>
      </c>
      <c r="G737" s="10">
        <f>VLOOKUP(C737,away!$B$2:$E$405,4,FALSE)</f>
        <v>1.19</v>
      </c>
      <c r="H737" s="10">
        <f>VLOOKUP(A737,away!$A$2:$E$405,3,FALSE)</f>
        <v>1.47712418300654</v>
      </c>
      <c r="I737" s="10">
        <f>VLOOKUP(C737,away!$B$2:$E$405,3,FALSE)</f>
        <v>0.63</v>
      </c>
      <c r="J737" s="10">
        <f>VLOOKUP(B737,home!$B$2:$E$405,4,FALSE)</f>
        <v>0.85</v>
      </c>
      <c r="K737" s="12">
        <f t="shared" ref="K737:K800" si="952">E737*F737*G737</f>
        <v>2.5221777777777796</v>
      </c>
      <c r="L737" s="12">
        <f t="shared" ref="L737:L800" si="953">H737*I737*J737</f>
        <v>0.79100000000000226</v>
      </c>
      <c r="M737" s="13">
        <f t="shared" ref="M737:M800" si="954">_xlfn.POISSON.DIST(0,K737,FALSE) * _xlfn.POISSON.DIST(0,L737,FALSE)</f>
        <v>3.6400317648230422E-2</v>
      </c>
      <c r="N737" s="13">
        <f t="shared" ref="N737:N800" si="955">_xlfn.POISSON.DIST(1,K737,FALSE) * _xlfn.POISSON.DIST(0,L737,FALSE)</f>
        <v>9.1808072276419087E-2</v>
      </c>
      <c r="O737" s="13">
        <f t="shared" ref="O737:O800" si="956">_xlfn.POISSON.DIST(0,K737,FALSE) * _xlfn.POISSON.DIST(1,L737,FALSE)</f>
        <v>2.8792651259750342E-2</v>
      </c>
      <c r="P737" s="13">
        <f t="shared" ref="P737:P800" si="957">_xlfn.POISSON.DIST(1,K737,FALSE) * _xlfn.POISSON.DIST(1,L737,FALSE)</f>
        <v>7.2620185170647694E-2</v>
      </c>
      <c r="Q737" s="13">
        <f t="shared" ref="Q737:Q800" si="958">_xlfn.POISSON.DIST(2,K737,FALSE) * _xlfn.POISSON.DIST(0,L737,FALSE)</f>
        <v>0.11577813985810027</v>
      </c>
      <c r="R737" s="13">
        <f t="shared" ref="R737:R800" si="959">_xlfn.POISSON.DIST(0,K737,FALSE) * _xlfn.POISSON.DIST(2,L737,FALSE)</f>
        <v>1.1387493573231293E-2</v>
      </c>
      <c r="S737" s="13">
        <f t="shared" ref="S737:S800" si="960">_xlfn.POISSON.DIST(2,K737,FALSE) * _xlfn.POISSON.DIST(2,L737,FALSE)</f>
        <v>3.6220091162278222E-2</v>
      </c>
      <c r="T737" s="13">
        <f t="shared" ref="T737:T800" si="961">_xlfn.POISSON.DIST(2,K737,FALSE) * _xlfn.POISSON.DIST(1,L737,FALSE)</f>
        <v>9.1580508627757573E-2</v>
      </c>
      <c r="U737" s="13">
        <f t="shared" ref="U737:U800" si="962">_xlfn.POISSON.DIST(1,K737,FALSE) * _xlfn.POISSON.DIST(2,L737,FALSE)</f>
        <v>2.8721283234991245E-2</v>
      </c>
      <c r="V737" s="13">
        <f t="shared" ref="V737:V800" si="963">_xlfn.POISSON.DIST(3,K737,FALSE) * _xlfn.POISSON.DIST(3,L737,FALSE)</f>
        <v>8.0289584055021936E-3</v>
      </c>
      <c r="W737" s="13">
        <f t="shared" ref="W737:W800" si="964">_xlfn.POISSON.DIST(3,K737,FALSE) * _xlfn.POISSON.DIST(0,L737,FALSE)</f>
        <v>9.7337683834182759E-2</v>
      </c>
      <c r="X737" s="13">
        <f t="shared" ref="X737:X800" si="965">_xlfn.POISSON.DIST(3,K737,FALSE) * _xlfn.POISSON.DIST(1,L737,FALSE)</f>
        <v>7.6994107912838769E-2</v>
      </c>
      <c r="Y737" s="13">
        <f t="shared" ref="Y737:Y800" si="966">_xlfn.POISSON.DIST(3,K737,FALSE) * _xlfn.POISSON.DIST(2,L737,FALSE)</f>
        <v>3.0451169679527823E-2</v>
      </c>
      <c r="Z737" s="13">
        <f t="shared" ref="Z737:Z800" si="967">_xlfn.POISSON.DIST(0,K737,FALSE) * _xlfn.POISSON.DIST(3,L737,FALSE)</f>
        <v>3.0025024721419932E-3</v>
      </c>
      <c r="AA737" s="13">
        <f t="shared" ref="AA737:AA800" si="968">_xlfn.POISSON.DIST(1,K737,FALSE) * _xlfn.POISSON.DIST(3,L737,FALSE)</f>
        <v>7.5728450129593809E-3</v>
      </c>
      <c r="AB737" s="13">
        <f t="shared" ref="AB737:AB800" si="969">_xlfn.POISSON.DIST(2,K737,FALSE) * _xlfn.POISSON.DIST(3,L737,FALSE)</f>
        <v>9.5500307031207189E-3</v>
      </c>
      <c r="AC737" s="13">
        <f t="shared" ref="AC737:AC800" si="970">_xlfn.POISSON.DIST(4,K737,FALSE) * _xlfn.POISSON.DIST(4,L737,FALSE)</f>
        <v>1.0011321394391439E-3</v>
      </c>
      <c r="AD737" s="13">
        <f t="shared" ref="AD737:AD800" si="971">_xlfn.POISSON.DIST(4,K737,FALSE) * _xlfn.POISSON.DIST(0,L737,FALSE)</f>
        <v>6.1375735776733796E-2</v>
      </c>
      <c r="AE737" s="13">
        <f t="shared" ref="AE737:AE800" si="972">_xlfn.POISSON.DIST(4,K737,FALSE) * _xlfn.POISSON.DIST(1,L737,FALSE)</f>
        <v>4.8548206999396562E-2</v>
      </c>
      <c r="AF737" s="13">
        <f t="shared" ref="AF737:AF800" si="973">_xlfn.POISSON.DIST(4,K737,FALSE) * _xlfn.POISSON.DIST(2,L737,FALSE)</f>
        <v>1.9200815868261396E-2</v>
      </c>
      <c r="AG737" s="13">
        <f t="shared" ref="AG737:AG800" si="974">_xlfn.POISSON.DIST(4,K737,FALSE) * _xlfn.POISSON.DIST(3,L737,FALSE)</f>
        <v>5.0626151172649368E-3</v>
      </c>
      <c r="AH737" s="13">
        <f t="shared" ref="AH737:AH800" si="975">_xlfn.POISSON.DIST(0,K737,FALSE) * _xlfn.POISSON.DIST(4,L737,FALSE)</f>
        <v>5.9374486386608066E-4</v>
      </c>
      <c r="AI737" s="13">
        <f t="shared" ref="AI737:AI800" si="976">_xlfn.POISSON.DIST(1,K737,FALSE) * _xlfn.POISSON.DIST(4,L737,FALSE)</f>
        <v>1.4975301013127216E-3</v>
      </c>
      <c r="AJ737" s="13">
        <f t="shared" ref="AJ737:AJ800" si="977">_xlfn.POISSON.DIST(2,K737,FALSE) * _xlfn.POISSON.DIST(4,L737,FALSE)</f>
        <v>1.8885185715421273E-3</v>
      </c>
      <c r="AK737" s="13">
        <f t="shared" ref="AK737:AK800" si="978">_xlfn.POISSON.DIST(3,K737,FALSE) * _xlfn.POISSON.DIST(4,L737,FALSE)</f>
        <v>1.5877265246880628E-3</v>
      </c>
      <c r="AL737" s="13">
        <f t="shared" ref="AL737:AL800" si="979">_xlfn.POISSON.DIST(5,K737,FALSE) * _xlfn.POISSON.DIST(5,L737,FALSE)</f>
        <v>7.9892051546304822E-5</v>
      </c>
      <c r="AM737" s="13">
        <f t="shared" ref="AM737:AM800" si="980">_xlfn.POISSON.DIST(5,K737,FALSE) * _xlfn.POISSON.DIST(0,L737,FALSE)</f>
        <v>3.0960103374167717E-2</v>
      </c>
      <c r="AN737" s="13">
        <f t="shared" ref="AN737:AN800" si="981">_xlfn.POISSON.DIST(5,K737,FALSE) * _xlfn.POISSON.DIST(1,L737,FALSE)</f>
        <v>2.4489441768966731E-2</v>
      </c>
      <c r="AO737" s="13">
        <f t="shared" ref="AO737:AO800" si="982">_xlfn.POISSON.DIST(5,K737,FALSE) * _xlfn.POISSON.DIST(2,L737,FALSE)</f>
        <v>9.6855742196263698E-3</v>
      </c>
      <c r="AP737" s="13">
        <f t="shared" ref="AP737:AP800" si="983">_xlfn.POISSON.DIST(5,K737,FALSE) * _xlfn.POISSON.DIST(3,L737,FALSE)</f>
        <v>2.5537630692414937E-3</v>
      </c>
      <c r="AQ737" s="13">
        <f t="shared" ref="AQ737:AQ800" si="984">_xlfn.POISSON.DIST(5,K737,FALSE) * _xlfn.POISSON.DIST(4,L737,FALSE)</f>
        <v>5.0500664694250674E-4</v>
      </c>
      <c r="AR737" s="13">
        <f t="shared" ref="AR737:AR800" si="985">_xlfn.POISSON.DIST(0,K737,FALSE) * _xlfn.POISSON.DIST(5,L737,FALSE)</f>
        <v>9.393043746361426E-5</v>
      </c>
      <c r="AS737" s="13">
        <f t="shared" ref="AS737:AS800" si="986">_xlfn.POISSON.DIST(1,K737,FALSE) * _xlfn.POISSON.DIST(5,L737,FALSE)</f>
        <v>2.3690926202767329E-4</v>
      </c>
      <c r="AT737" s="13">
        <f t="shared" ref="AT737:AT800" si="987">_xlfn.POISSON.DIST(2,K737,FALSE) * _xlfn.POISSON.DIST(5,L737,FALSE)</f>
        <v>2.9876363801796546E-4</v>
      </c>
      <c r="AU737" s="13">
        <f t="shared" ref="AU737:AU800" si="988">_xlfn.POISSON.DIST(3,K737,FALSE) * _xlfn.POISSON.DIST(5,L737,FALSE)</f>
        <v>2.5117833620565231E-4</v>
      </c>
      <c r="AV737" s="13">
        <f t="shared" ref="AV737:AV800" si="989">_xlfn.POISSON.DIST(4,K737,FALSE) * _xlfn.POISSON.DIST(5,L737,FALSE)</f>
        <v>1.5837910445927304E-4</v>
      </c>
      <c r="AW737" s="13">
        <f t="shared" ref="AW737:AW800" si="990">_xlfn.POISSON.DIST(6,K737,FALSE) * _xlfn.POISSON.DIST(6,L737,FALSE)</f>
        <v>4.427445778101483E-6</v>
      </c>
      <c r="AX737" s="13">
        <f t="shared" ref="AX737:AX800" si="991">_xlfn.POISSON.DIST(6,K737,FALSE) * _xlfn.POISSON.DIST(0,L737,FALSE)</f>
        <v>1.3014480788004778E-2</v>
      </c>
      <c r="AY737" s="13">
        <f t="shared" ref="AY737:AY800" si="992">_xlfn.POISSON.DIST(6,K737,FALSE) * _xlfn.POISSON.DIST(1,L737,FALSE)</f>
        <v>1.0294454303311808E-2</v>
      </c>
      <c r="AZ737" s="13">
        <f t="shared" ref="AZ737:AZ800" si="993">_xlfn.POISSON.DIST(6,K737,FALSE) * _xlfn.POISSON.DIST(2,L737,FALSE)</f>
        <v>4.0714566769598313E-3</v>
      </c>
      <c r="BA737" s="13">
        <f t="shared" ref="BA737:BA800" si="994">_xlfn.POISSON.DIST(6,K737,FALSE) * _xlfn.POISSON.DIST(3,L737,FALSE)</f>
        <v>1.0735074104917454E-3</v>
      </c>
      <c r="BB737" s="13">
        <f t="shared" ref="BB737:BB800" si="995">_xlfn.POISSON.DIST(6,K737,FALSE) * _xlfn.POISSON.DIST(4,L737,FALSE)</f>
        <v>2.1228609042474322E-4</v>
      </c>
      <c r="BC737" s="13">
        <f t="shared" ref="BC737:BC800" si="996">_xlfn.POISSON.DIST(6,K737,FALSE) * _xlfn.POISSON.DIST(5,L737,FALSE)</f>
        <v>3.3583659505194481E-5</v>
      </c>
      <c r="BD737" s="13">
        <f t="shared" ref="BD737:BD800" si="997">_xlfn.POISSON.DIST(0,K737,FALSE) * _xlfn.POISSON.DIST(6,L737,FALSE)</f>
        <v>1.2383162672286511E-5</v>
      </c>
      <c r="BE737" s="13">
        <f t="shared" ref="BE737:BE800" si="998">_xlfn.POISSON.DIST(1,K737,FALSE) * _xlfn.POISSON.DIST(6,L737,FALSE)</f>
        <v>3.1232537710648341E-5</v>
      </c>
      <c r="BF737" s="13">
        <f t="shared" ref="BF737:BF800" si="999">_xlfn.POISSON.DIST(2,K737,FALSE) * _xlfn.POISSON.DIST(6,L737,FALSE)</f>
        <v>3.9387006278701877E-5</v>
      </c>
      <c r="BG737" s="13">
        <f t="shared" ref="BG737:BG800" si="1000">_xlfn.POISSON.DIST(3,K737,FALSE) * _xlfn.POISSON.DIST(6,L737,FALSE)</f>
        <v>3.3113677323111917E-5</v>
      </c>
      <c r="BH737" s="13">
        <f t="shared" ref="BH737:BH800" si="1001">_xlfn.POISSON.DIST(4,K737,FALSE) * _xlfn.POISSON.DIST(6,L737,FALSE)</f>
        <v>2.0879645271214216E-5</v>
      </c>
      <c r="BI737" s="13">
        <f t="shared" ref="BI737:BI800" si="1002">_xlfn.POISSON.DIST(5,K737,FALSE) * _xlfn.POISSON.DIST(6,L737,FALSE)</f>
        <v>1.0532435462187878E-5</v>
      </c>
      <c r="BJ737" s="14">
        <f t="shared" ref="BJ737:BJ800" si="1003">SUM(N737,Q737,T737,W737,X737,Y737,AD737,AE737,AF737,AG737,AM737,AN737,AO737,AP737,AQ737,AX737,AY737,AZ737,BA737,BB737,BC737)</f>
        <v>0.73503071395812603</v>
      </c>
      <c r="BK737" s="14">
        <f t="shared" ref="BK737:BK800" si="1004">SUM(M737,P737,S737,V737,AC737,AL737,AY737)</f>
        <v>0.16464503088095578</v>
      </c>
      <c r="BL737" s="14">
        <f t="shared" ref="BL737:BL800" si="1005">SUM(O737,R737,U737,AA737,AB737,AH737,AI737,AJ737,AK737,AR737,AS737,AT737,AU737,AV737,BD737,BE737,BF737,BG737,BH737,BI737)</f>
        <v>9.2778513088354289E-2</v>
      </c>
      <c r="BM737" s="14">
        <f t="shared" ref="BM737:BM800" si="1006">SUM(S737:BI737)</f>
        <v>0.6283798737556654</v>
      </c>
      <c r="BN737" s="14">
        <f t="shared" ref="BN737:BN800" si="1007">SUM(M737:R737)</f>
        <v>0.35678685978637908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1.3571428571428601</v>
      </c>
      <c r="F738" s="10">
        <f>VLOOKUP(B738,home!$B$2:$E$405,3,FALSE)</f>
        <v>0.74</v>
      </c>
      <c r="G738" s="10">
        <f>VLOOKUP(C738,away!$B$2:$E$405,4,FALSE)</f>
        <v>0.67</v>
      </c>
      <c r="H738" s="10">
        <f>VLOOKUP(A738,away!$A$2:$E$405,3,FALSE)</f>
        <v>1.0912698412698401</v>
      </c>
      <c r="I738" s="10">
        <f>VLOOKUP(C738,away!$B$2:$E$405,3,FALSE)</f>
        <v>0.33</v>
      </c>
      <c r="J738" s="10">
        <f>VLOOKUP(B738,home!$B$2:$E$405,4,FALSE)</f>
        <v>1.1000000000000001</v>
      </c>
      <c r="K738" s="12">
        <f t="shared" si="952"/>
        <v>0.67287142857143001</v>
      </c>
      <c r="L738" s="12">
        <f t="shared" si="953"/>
        <v>0.39613095238095197</v>
      </c>
      <c r="M738" s="13">
        <f t="shared" si="954"/>
        <v>0.34335087999449765</v>
      </c>
      <c r="N738" s="13">
        <f t="shared" si="955"/>
        <v>0.23103099712315525</v>
      </c>
      <c r="O738" s="13">
        <f t="shared" si="956"/>
        <v>0.1360119110930583</v>
      </c>
      <c r="P738" s="13">
        <f t="shared" si="957"/>
        <v>9.151852891991645E-2</v>
      </c>
      <c r="Q738" s="13">
        <f t="shared" si="958"/>
        <v>7.7727078539269689E-2</v>
      </c>
      <c r="R738" s="13">
        <f t="shared" si="959"/>
        <v>2.6939263938223275E-2</v>
      </c>
      <c r="S738" s="13">
        <f t="shared" si="960"/>
        <v>6.0984561447751419E-3</v>
      </c>
      <c r="T738" s="13">
        <f t="shared" si="961"/>
        <v>3.0790101647549955E-2</v>
      </c>
      <c r="U738" s="13">
        <f t="shared" si="962"/>
        <v>1.8126661010775102E-2</v>
      </c>
      <c r="V738" s="13">
        <f t="shared" si="963"/>
        <v>1.8061269019590772E-4</v>
      </c>
      <c r="W738" s="13">
        <f t="shared" si="964"/>
        <v>1.7433443458467382E-2</v>
      </c>
      <c r="X738" s="13">
        <f t="shared" si="965"/>
        <v>6.9059265604821613E-3</v>
      </c>
      <c r="Y738" s="13">
        <f t="shared" si="966"/>
        <v>1.3678256327383552E-3</v>
      </c>
      <c r="Z738" s="13">
        <f t="shared" si="967"/>
        <v>3.557158760096742E-3</v>
      </c>
      <c r="AA738" s="13">
        <f t="shared" si="968"/>
        <v>2.3935104965616713E-3</v>
      </c>
      <c r="AB738" s="13">
        <f t="shared" si="969"/>
        <v>8.0526241356108225E-4</v>
      </c>
      <c r="AC738" s="13">
        <f t="shared" si="970"/>
        <v>3.0088403500056153E-6</v>
      </c>
      <c r="AD738" s="13">
        <f t="shared" si="971"/>
        <v>2.9326165012045491E-3</v>
      </c>
      <c r="AE738" s="13">
        <f t="shared" si="972"/>
        <v>1.1617001675902532E-3</v>
      </c>
      <c r="AF738" s="13">
        <f t="shared" si="973"/>
        <v>2.3009269688431926E-4</v>
      </c>
      <c r="AG738" s="13">
        <f t="shared" si="974"/>
        <v>3.0382279717562377E-5</v>
      </c>
      <c r="AH738" s="13">
        <f t="shared" si="975"/>
        <v>3.5227517185184209E-4</v>
      </c>
      <c r="AI738" s="13">
        <f t="shared" si="976"/>
        <v>2.3703589813419497E-4</v>
      </c>
      <c r="AJ738" s="13">
        <f t="shared" si="977"/>
        <v>7.9747341700133853E-5</v>
      </c>
      <c r="AK738" s="13">
        <f t="shared" si="978"/>
        <v>1.7886569244847685E-5</v>
      </c>
      <c r="AL738" s="13">
        <f t="shared" si="979"/>
        <v>3.2079678093944421E-8</v>
      </c>
      <c r="AM738" s="13">
        <f t="shared" si="980"/>
        <v>3.9465477092353088E-4</v>
      </c>
      <c r="AN738" s="13">
        <f t="shared" si="981"/>
        <v>1.5633497026762471E-4</v>
      </c>
      <c r="AO738" s="13">
        <f t="shared" si="982"/>
        <v>3.0964560331280998E-5</v>
      </c>
      <c r="AP738" s="13">
        <f t="shared" si="983"/>
        <v>4.088673591362597E-6</v>
      </c>
      <c r="AQ738" s="13">
        <f t="shared" si="984"/>
        <v>4.049125409303281E-7</v>
      </c>
      <c r="AR738" s="13">
        <f t="shared" si="985"/>
        <v>2.790941986516675E-5</v>
      </c>
      <c r="AS738" s="13">
        <f t="shared" si="986"/>
        <v>1.8779451215274597E-5</v>
      </c>
      <c r="AT738" s="13">
        <f t="shared" si="987"/>
        <v>6.3180780835046469E-6</v>
      </c>
      <c r="AU738" s="13">
        <f t="shared" si="988"/>
        <v>1.4170847419578718E-6</v>
      </c>
      <c r="AV738" s="13">
        <f t="shared" si="989"/>
        <v>2.3837895868199228E-7</v>
      </c>
      <c r="AW738" s="13">
        <f t="shared" si="990"/>
        <v>2.3751900577861982E-10</v>
      </c>
      <c r="AX738" s="13">
        <f t="shared" si="991"/>
        <v>4.4258653250641096E-5</v>
      </c>
      <c r="AY738" s="13">
        <f t="shared" si="992"/>
        <v>1.7532222463274772E-5</v>
      </c>
      <c r="AZ738" s="13">
        <f t="shared" si="993"/>
        <v>3.4725279908658776E-6</v>
      </c>
      <c r="BA738" s="13">
        <f t="shared" si="994"/>
        <v>4.5852527339707149E-7</v>
      </c>
      <c r="BB738" s="13">
        <f t="shared" si="995"/>
        <v>4.5409013310379567E-8</v>
      </c>
      <c r="BC738" s="13">
        <f t="shared" si="996"/>
        <v>3.597583137863997E-9</v>
      </c>
      <c r="BD738" s="13">
        <f t="shared" si="997"/>
        <v>1.8426308452647276E-6</v>
      </c>
      <c r="BE738" s="13">
        <f t="shared" si="998"/>
        <v>1.2398536491830587E-6</v>
      </c>
      <c r="BF738" s="13">
        <f t="shared" si="999"/>
        <v>4.1713104807265263E-7</v>
      </c>
      <c r="BG738" s="13">
        <f t="shared" si="1000"/>
        <v>9.3558521406047895E-8</v>
      </c>
      <c r="BH738" s="13">
        <f t="shared" si="1001"/>
        <v>1.5738213988379536E-8</v>
      </c>
      <c r="BI738" s="13">
        <f t="shared" si="1002"/>
        <v>2.117958905904761E-9</v>
      </c>
      <c r="BJ738" s="14">
        <f t="shared" si="1003"/>
        <v>0.37026238343028894</v>
      </c>
      <c r="BK738" s="14">
        <f t="shared" si="1004"/>
        <v>0.44116905089187652</v>
      </c>
      <c r="BL738" s="14">
        <f t="shared" si="1005"/>
        <v>0.18502182737621187</v>
      </c>
      <c r="BM738" s="14">
        <f t="shared" si="1006"/>
        <v>9.3414228865409024E-2</v>
      </c>
      <c r="BN738" s="14">
        <f t="shared" si="1007"/>
        <v>0.90657865960812067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1.3644444444444399</v>
      </c>
      <c r="F739" s="10">
        <f>VLOOKUP(B739,home!$B$2:$E$405,3,FALSE)</f>
        <v>0.9</v>
      </c>
      <c r="G739" s="10">
        <f>VLOOKUP(C739,away!$B$2:$E$405,4,FALSE)</f>
        <v>0.92</v>
      </c>
      <c r="H739" s="10">
        <f>VLOOKUP(A739,away!$A$2:$E$405,3,FALSE)</f>
        <v>1.1155555555555601</v>
      </c>
      <c r="I739" s="10">
        <f>VLOOKUP(C739,away!$B$2:$E$405,3,FALSE)</f>
        <v>0.55000000000000004</v>
      </c>
      <c r="J739" s="10">
        <f>VLOOKUP(B739,home!$B$2:$E$405,4,FALSE)</f>
        <v>1.2</v>
      </c>
      <c r="K739" s="12">
        <f t="shared" si="952"/>
        <v>1.1297599999999963</v>
      </c>
      <c r="L739" s="12">
        <f t="shared" si="953"/>
        <v>0.73626666666666962</v>
      </c>
      <c r="M739" s="13">
        <f t="shared" si="954"/>
        <v>0.15473726471524038</v>
      </c>
      <c r="N739" s="13">
        <f t="shared" si="955"/>
        <v>0.17481597218468936</v>
      </c>
      <c r="O739" s="13">
        <f t="shared" si="956"/>
        <v>0.11392789010100811</v>
      </c>
      <c r="P739" s="13">
        <f t="shared" si="957"/>
        <v>0.12871117312051447</v>
      </c>
      <c r="Q739" s="13">
        <f t="shared" si="958"/>
        <v>9.8750046367687028E-2</v>
      </c>
      <c r="R739" s="13">
        <f t="shared" si="959"/>
        <v>4.194065394251794E-2</v>
      </c>
      <c r="S739" s="13">
        <f t="shared" si="960"/>
        <v>2.6765637412142031E-2</v>
      </c>
      <c r="T739" s="13">
        <f t="shared" si="961"/>
        <v>7.2706367472316E-2</v>
      </c>
      <c r="U739" s="13">
        <f t="shared" si="962"/>
        <v>4.7382873198098911E-2</v>
      </c>
      <c r="V739" s="13">
        <f t="shared" si="963"/>
        <v>2.4737534562752463E-3</v>
      </c>
      <c r="W739" s="13">
        <f t="shared" si="964"/>
        <v>3.7187950794785901E-2</v>
      </c>
      <c r="X739" s="13">
        <f t="shared" si="965"/>
        <v>2.7380248571841147E-2</v>
      </c>
      <c r="Y739" s="13">
        <f t="shared" si="966"/>
        <v>1.0079582174247158E-2</v>
      </c>
      <c r="Z739" s="13">
        <f t="shared" si="967"/>
        <v>1.0293168492026002E-2</v>
      </c>
      <c r="AA739" s="13">
        <f t="shared" si="968"/>
        <v>1.1628810035551256E-2</v>
      </c>
      <c r="AB739" s="13">
        <f t="shared" si="969"/>
        <v>6.5688822128821735E-3</v>
      </c>
      <c r="AC739" s="13">
        <f t="shared" si="970"/>
        <v>1.2860497354744282E-4</v>
      </c>
      <c r="AD739" s="13">
        <f t="shared" si="971"/>
        <v>1.0503364822479299E-2</v>
      </c>
      <c r="AE739" s="13">
        <f t="shared" si="972"/>
        <v>7.73327740663079E-3</v>
      </c>
      <c r="AF739" s="13">
        <f t="shared" si="973"/>
        <v>2.8468771892943587E-3</v>
      </c>
      <c r="AG739" s="13">
        <f t="shared" si="974"/>
        <v>6.9868692619037842E-4</v>
      </c>
      <c r="AH739" s="13">
        <f t="shared" si="975"/>
        <v>1.8946292137655934E-3</v>
      </c>
      <c r="AI739" s="13">
        <f t="shared" si="976"/>
        <v>2.1404763005438096E-3</v>
      </c>
      <c r="AJ739" s="13">
        <f t="shared" si="977"/>
        <v>1.2091122526511834E-3</v>
      </c>
      <c r="AK739" s="13">
        <f t="shared" si="978"/>
        <v>4.5533555285173208E-4</v>
      </c>
      <c r="AL739" s="13">
        <f t="shared" si="979"/>
        <v>4.278968494082154E-6</v>
      </c>
      <c r="AM739" s="13">
        <f t="shared" si="980"/>
        <v>2.373256288368833E-3</v>
      </c>
      <c r="AN739" s="13">
        <f t="shared" si="981"/>
        <v>1.747349496583033E-3</v>
      </c>
      <c r="AO739" s="13">
        <f t="shared" si="982"/>
        <v>6.4325759467543633E-4</v>
      </c>
      <c r="AP739" s="13">
        <f t="shared" si="983"/>
        <v>1.5786970834656772E-4</v>
      </c>
      <c r="AQ739" s="13">
        <f t="shared" si="984"/>
        <v>2.9058550982991679E-5</v>
      </c>
      <c r="AR739" s="13">
        <f t="shared" si="985"/>
        <v>2.7899046715769741E-4</v>
      </c>
      <c r="AS739" s="13">
        <f t="shared" si="986"/>
        <v>3.1519227017607915E-4</v>
      </c>
      <c r="AT739" s="13">
        <f t="shared" si="987"/>
        <v>1.7804580957706307E-4</v>
      </c>
      <c r="AU739" s="13">
        <f t="shared" si="988"/>
        <v>6.7049677942594018E-5</v>
      </c>
      <c r="AV739" s="13">
        <f t="shared" si="989"/>
        <v>1.8937511038106199E-5</v>
      </c>
      <c r="AW739" s="13">
        <f t="shared" si="990"/>
        <v>9.88684945041394E-8</v>
      </c>
      <c r="AX739" s="13">
        <f t="shared" si="991"/>
        <v>4.4686833739126066E-4</v>
      </c>
      <c r="AY739" s="13">
        <f t="shared" si="992"/>
        <v>3.2901426120994021E-4</v>
      </c>
      <c r="AZ739" s="13">
        <f t="shared" si="993"/>
        <v>1.2112111669341977E-4</v>
      </c>
      <c r="BA739" s="13">
        <f t="shared" si="994"/>
        <v>2.97258136169363E-5</v>
      </c>
      <c r="BB739" s="13">
        <f t="shared" si="995"/>
        <v>5.4715314264240962E-6</v>
      </c>
      <c r="BC739" s="13">
        <f t="shared" si="996"/>
        <v>8.0570124097903988E-7</v>
      </c>
      <c r="BD739" s="13">
        <f t="shared" si="997"/>
        <v>3.423523021432912E-5</v>
      </c>
      <c r="BE739" s="13">
        <f t="shared" si="998"/>
        <v>3.867759368694033E-5</v>
      </c>
      <c r="BF739" s="13">
        <f t="shared" si="999"/>
        <v>2.1848199121878787E-5</v>
      </c>
      <c r="BG739" s="13">
        <f t="shared" si="1000"/>
        <v>8.2277404799778978E-6</v>
      </c>
      <c r="BH739" s="13">
        <f t="shared" si="1001"/>
        <v>2.3238430211649505E-6</v>
      </c>
      <c r="BI739" s="13">
        <f t="shared" si="1002"/>
        <v>5.2507697831826076E-7</v>
      </c>
      <c r="BJ739" s="14">
        <f t="shared" si="1003"/>
        <v>0.44858617231069736</v>
      </c>
      <c r="BK739" s="14">
        <f t="shared" si="1004"/>
        <v>0.31314972690742365</v>
      </c>
      <c r="BL739" s="14">
        <f t="shared" si="1005"/>
        <v>0.22811271622926488</v>
      </c>
      <c r="BM739" s="14">
        <f t="shared" si="1006"/>
        <v>0.28692986811503907</v>
      </c>
      <c r="BN739" s="14">
        <f t="shared" si="1007"/>
        <v>0.71288300043165731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1.3644444444444399</v>
      </c>
      <c r="F740" s="10">
        <f>VLOOKUP(B740,home!$B$2:$E$405,3,FALSE)</f>
        <v>1.3</v>
      </c>
      <c r="G740" s="10">
        <f>VLOOKUP(C740,away!$B$2:$E$405,4,FALSE)</f>
        <v>1</v>
      </c>
      <c r="H740" s="10">
        <f>VLOOKUP(A740,away!$A$2:$E$405,3,FALSE)</f>
        <v>1.1155555555555601</v>
      </c>
      <c r="I740" s="10">
        <f>VLOOKUP(C740,away!$B$2:$E$405,3,FALSE)</f>
        <v>1</v>
      </c>
      <c r="J740" s="10">
        <f>VLOOKUP(B740,home!$B$2:$E$405,4,FALSE)</f>
        <v>1.2</v>
      </c>
      <c r="K740" s="12">
        <f t="shared" si="952"/>
        <v>1.7737777777777719</v>
      </c>
      <c r="L740" s="12">
        <f t="shared" si="953"/>
        <v>1.338666666666672</v>
      </c>
      <c r="M740" s="13">
        <f t="shared" si="954"/>
        <v>4.449206392650347E-2</v>
      </c>
      <c r="N740" s="13">
        <f t="shared" si="955"/>
        <v>7.891903428029988E-2</v>
      </c>
      <c r="O740" s="13">
        <f t="shared" si="956"/>
        <v>5.9560042909612879E-2</v>
      </c>
      <c r="P740" s="13">
        <f t="shared" si="957"/>
        <v>0.10564628055656186</v>
      </c>
      <c r="Q740" s="13">
        <f t="shared" si="958"/>
        <v>6.9992414625039093E-2</v>
      </c>
      <c r="R740" s="13">
        <f t="shared" si="959"/>
        <v>3.9865522054167726E-2</v>
      </c>
      <c r="S740" s="13">
        <f t="shared" si="960"/>
        <v>6.2714198951710209E-2</v>
      </c>
      <c r="T740" s="13">
        <f t="shared" si="961"/>
        <v>9.3696512378052696E-2</v>
      </c>
      <c r="U740" s="13">
        <f t="shared" si="962"/>
        <v>7.0712577119192377E-2</v>
      </c>
      <c r="V740" s="13">
        <f t="shared" si="963"/>
        <v>1.6546076542442192E-2</v>
      </c>
      <c r="W740" s="13">
        <f t="shared" si="964"/>
        <v>4.1383663224967414E-2</v>
      </c>
      <c r="X740" s="13">
        <f t="shared" si="965"/>
        <v>5.539893050382326E-2</v>
      </c>
      <c r="Y740" s="13">
        <f t="shared" si="966"/>
        <v>3.7080350817225861E-2</v>
      </c>
      <c r="Z740" s="13">
        <f t="shared" si="967"/>
        <v>1.7788881841059808E-2</v>
      </c>
      <c r="AA740" s="13">
        <f t="shared" si="968"/>
        <v>3.1553523301186423E-2</v>
      </c>
      <c r="AB740" s="13">
        <f t="shared" si="969"/>
        <v>2.7984469221118809E-2</v>
      </c>
      <c r="AC740" s="13">
        <f t="shared" si="970"/>
        <v>2.4555382609929761E-3</v>
      </c>
      <c r="AD740" s="13">
        <f t="shared" si="971"/>
        <v>1.8351355547871609E-2</v>
      </c>
      <c r="AE740" s="13">
        <f t="shared" si="972"/>
        <v>2.4566347960084223E-2</v>
      </c>
      <c r="AF740" s="13">
        <f t="shared" si="973"/>
        <v>1.6443075567949775E-2</v>
      </c>
      <c r="AG740" s="13">
        <f t="shared" si="974"/>
        <v>7.3372657200985103E-3</v>
      </c>
      <c r="AH740" s="13">
        <f t="shared" si="975"/>
        <v>5.9533457894747023E-3</v>
      </c>
      <c r="AI740" s="13">
        <f t="shared" si="976"/>
        <v>1.0559912464797091E-2</v>
      </c>
      <c r="AJ740" s="13">
        <f t="shared" si="977"/>
        <v>9.3654690326677933E-3</v>
      </c>
      <c r="AK740" s="13">
        <f t="shared" si="978"/>
        <v>5.5374202828706717E-3</v>
      </c>
      <c r="AL740" s="13">
        <f t="shared" si="979"/>
        <v>2.3322674755369381E-4</v>
      </c>
      <c r="AM740" s="13">
        <f t="shared" si="980"/>
        <v>6.510245332582691E-3</v>
      </c>
      <c r="AN740" s="13">
        <f t="shared" si="981"/>
        <v>8.7150484185507301E-3</v>
      </c>
      <c r="AO740" s="13">
        <f t="shared" si="982"/>
        <v>5.8332724081499804E-3</v>
      </c>
      <c r="AP740" s="13">
        <f t="shared" si="983"/>
        <v>2.6029357767922692E-3</v>
      </c>
      <c r="AQ740" s="13">
        <f t="shared" si="984"/>
        <v>8.7111583996648233E-4</v>
      </c>
      <c r="AR740" s="13">
        <f t="shared" si="985"/>
        <v>1.5939091127020334E-3</v>
      </c>
      <c r="AS740" s="13">
        <f t="shared" si="986"/>
        <v>2.8272405639083527E-3</v>
      </c>
      <c r="AT740" s="13">
        <f t="shared" si="987"/>
        <v>2.507448242346267E-3</v>
      </c>
      <c r="AU740" s="13">
        <f t="shared" si="988"/>
        <v>1.4825519904005805E-3</v>
      </c>
      <c r="AV740" s="13">
        <f t="shared" si="989"/>
        <v>6.5742944374318885E-4</v>
      </c>
      <c r="AW740" s="13">
        <f t="shared" si="990"/>
        <v>1.5383229321559516E-5</v>
      </c>
      <c r="AX740" s="13">
        <f t="shared" si="991"/>
        <v>1.9246214164694391E-3</v>
      </c>
      <c r="AY740" s="13">
        <f t="shared" si="992"/>
        <v>2.5764265361804327E-3</v>
      </c>
      <c r="AZ740" s="13">
        <f t="shared" si="993"/>
        <v>1.7244881615501102E-3</v>
      </c>
      <c r="BA740" s="13">
        <f t="shared" si="994"/>
        <v>7.6950493964280818E-4</v>
      </c>
      <c r="BB740" s="13">
        <f t="shared" si="995"/>
        <v>2.5752765313379397E-4</v>
      </c>
      <c r="BC740" s="13">
        <f t="shared" si="996"/>
        <v>6.8948736999021386E-5</v>
      </c>
      <c r="BD740" s="13">
        <f t="shared" si="997"/>
        <v>3.5561883314507765E-4</v>
      </c>
      <c r="BE740" s="13">
        <f t="shared" si="998"/>
        <v>6.3078878359200006E-4</v>
      </c>
      <c r="BF740" s="13">
        <f t="shared" si="999"/>
        <v>5.59439563403481E-4</v>
      </c>
      <c r="BG740" s="13">
        <f t="shared" si="1000"/>
        <v>3.3077382185826447E-4</v>
      </c>
      <c r="BH740" s="13">
        <f t="shared" si="1001"/>
        <v>1.4667981367070331E-4</v>
      </c>
      <c r="BI740" s="13">
        <f t="shared" si="1002"/>
        <v>5.2035478787535503E-5</v>
      </c>
      <c r="BJ740" s="14">
        <f t="shared" si="1003"/>
        <v>0.47502308584543013</v>
      </c>
      <c r="BK740" s="14">
        <f t="shared" si="1004"/>
        <v>0.23466381152194485</v>
      </c>
      <c r="BL740" s="14">
        <f t="shared" si="1005"/>
        <v>0.27223619782264596</v>
      </c>
      <c r="BM740" s="14">
        <f t="shared" si="1006"/>
        <v>0.59867557537203686</v>
      </c>
      <c r="BN740" s="14">
        <f t="shared" si="1007"/>
        <v>0.39847535835218489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1.5857988165680501</v>
      </c>
      <c r="F741" s="10">
        <f>VLOOKUP(B741,home!$B$2:$E$405,3,FALSE)</f>
        <v>0.55000000000000004</v>
      </c>
      <c r="G741" s="10">
        <f>VLOOKUP(C741,away!$B$2:$E$405,4,FALSE)</f>
        <v>0.98</v>
      </c>
      <c r="H741" s="10">
        <f>VLOOKUP(A741,away!$A$2:$E$405,3,FALSE)</f>
        <v>1.24852071005917</v>
      </c>
      <c r="I741" s="10">
        <f>VLOOKUP(C741,away!$B$2:$E$405,3,FALSE)</f>
        <v>0.84</v>
      </c>
      <c r="J741" s="10">
        <f>VLOOKUP(B741,home!$B$2:$E$405,4,FALSE)</f>
        <v>0.8</v>
      </c>
      <c r="K741" s="12">
        <f t="shared" si="952"/>
        <v>0.85474556213017905</v>
      </c>
      <c r="L741" s="12">
        <f t="shared" si="953"/>
        <v>0.83900591715976225</v>
      </c>
      <c r="M741" s="13">
        <f t="shared" si="954"/>
        <v>0.18382859962468479</v>
      </c>
      <c r="N741" s="13">
        <f t="shared" si="955"/>
        <v>0.15712667972180477</v>
      </c>
      <c r="O741" s="13">
        <f t="shared" si="956"/>
        <v>0.15423328282830337</v>
      </c>
      <c r="P741" s="13">
        <f t="shared" si="957"/>
        <v>0.13183021403026104</v>
      </c>
      <c r="Q741" s="13">
        <f t="shared" si="958"/>
        <v>6.7151666092231319E-2</v>
      </c>
      <c r="R741" s="13">
        <f t="shared" si="959"/>
        <v>6.470131845796083E-2</v>
      </c>
      <c r="S741" s="13">
        <f t="shared" si="960"/>
        <v>2.3635067349077939E-2</v>
      </c>
      <c r="T741" s="13">
        <f t="shared" si="961"/>
        <v>5.6340645198518641E-2</v>
      </c>
      <c r="U741" s="13">
        <f t="shared" si="962"/>
        <v>5.530316481591345E-2</v>
      </c>
      <c r="V741" s="13">
        <f t="shared" si="963"/>
        <v>1.8832857186954547E-3</v>
      </c>
      <c r="W741" s="13">
        <f t="shared" si="964"/>
        <v>1.9132529527327451E-2</v>
      </c>
      <c r="X741" s="13">
        <f t="shared" si="965"/>
        <v>1.60523054836616E-2</v>
      </c>
      <c r="Y741" s="13">
        <f t="shared" si="966"/>
        <v>6.7339896424240889E-3</v>
      </c>
      <c r="Z741" s="13">
        <f t="shared" si="967"/>
        <v>1.8094929678089098E-2</v>
      </c>
      <c r="AA741" s="13">
        <f t="shared" si="968"/>
        <v>1.5466560839404323E-2</v>
      </c>
      <c r="AB741" s="13">
        <f t="shared" si="969"/>
        <v>6.6099871194486301E-3</v>
      </c>
      <c r="AC741" s="13">
        <f t="shared" si="970"/>
        <v>8.4410817972096808E-5</v>
      </c>
      <c r="AD741" s="13">
        <f t="shared" si="971"/>
        <v>4.0883611764519368E-3</v>
      </c>
      <c r="AE741" s="13">
        <f t="shared" si="972"/>
        <v>3.4301592185294215E-3</v>
      </c>
      <c r="AF741" s="13">
        <f t="shared" si="973"/>
        <v>1.4389619405731451E-3</v>
      </c>
      <c r="AG741" s="13">
        <f t="shared" si="974"/>
        <v>4.0243252756952104E-4</v>
      </c>
      <c r="AH741" s="13">
        <f t="shared" si="975"/>
        <v>3.7954382676266352E-3</v>
      </c>
      <c r="AI741" s="13">
        <f t="shared" si="976"/>
        <v>3.2441340155929207E-3</v>
      </c>
      <c r="AJ741" s="13">
        <f t="shared" si="977"/>
        <v>1.3864545763918031E-3</v>
      </c>
      <c r="AK741" s="13">
        <f t="shared" si="978"/>
        <v>3.9502196542199036E-4</v>
      </c>
      <c r="AL741" s="13">
        <f t="shared" si="979"/>
        <v>2.4213634271164126E-6</v>
      </c>
      <c r="AM741" s="13">
        <f t="shared" si="980"/>
        <v>6.9890171439152243E-4</v>
      </c>
      <c r="AN741" s="13">
        <f t="shared" si="981"/>
        <v>5.8638267388758949E-4</v>
      </c>
      <c r="AO741" s="13">
        <f t="shared" si="982"/>
        <v>2.4598926655582532E-4</v>
      </c>
      <c r="AP741" s="13">
        <f t="shared" si="983"/>
        <v>6.8795483399375834E-5</v>
      </c>
      <c r="AQ741" s="13">
        <f t="shared" si="984"/>
        <v>1.4429954411485628E-5</v>
      </c>
      <c r="AR741" s="13">
        <f t="shared" si="985"/>
        <v>6.3687903295066913E-4</v>
      </c>
      <c r="AS741" s="13">
        <f t="shared" si="986"/>
        <v>5.4436952702834442E-4</v>
      </c>
      <c r="AT741" s="13">
        <f t="shared" si="987"/>
        <v>2.3264871869319099E-4</v>
      </c>
      <c r="AU741" s="13">
        <f t="shared" si="988"/>
        <v>6.628515327942582E-5</v>
      </c>
      <c r="AV741" s="13">
        <f t="shared" si="989"/>
        <v>1.4164235150176971E-5</v>
      </c>
      <c r="AW741" s="13">
        <f t="shared" si="990"/>
        <v>4.8234674929302839E-8</v>
      </c>
      <c r="AX741" s="13">
        <f t="shared" si="991"/>
        <v>9.9563856456887908E-5</v>
      </c>
      <c r="AY741" s="13">
        <f t="shared" si="992"/>
        <v>8.3534664702574155E-5</v>
      </c>
      <c r="AZ741" s="13">
        <f t="shared" si="993"/>
        <v>3.504303898670822E-5</v>
      </c>
      <c r="BA741" s="13">
        <f t="shared" si="994"/>
        <v>9.8004390217028122E-6</v>
      </c>
      <c r="BB741" s="13">
        <f t="shared" si="995"/>
        <v>2.0556565824930226E-6</v>
      </c>
      <c r="BC741" s="13">
        <f t="shared" si="996"/>
        <v>3.4494160727201232E-7</v>
      </c>
      <c r="BD741" s="13">
        <f t="shared" si="997"/>
        <v>8.905754619343305E-5</v>
      </c>
      <c r="BE741" s="13">
        <f t="shared" si="998"/>
        <v>7.6121542383040307E-5</v>
      </c>
      <c r="BF741" s="13">
        <f t="shared" si="999"/>
        <v>3.2532275267204016E-5</v>
      </c>
      <c r="BG741" s="13">
        <f t="shared" si="1000"/>
        <v>9.2689393035466745E-6</v>
      </c>
      <c r="BH741" s="13">
        <f t="shared" si="1001"/>
        <v>1.9806461838401276E-6</v>
      </c>
      <c r="BI741" s="13">
        <f t="shared" si="1002"/>
        <v>3.3858970715748493E-7</v>
      </c>
      <c r="BJ741" s="14">
        <f t="shared" si="1003"/>
        <v>0.33374257221909537</v>
      </c>
      <c r="BK741" s="14">
        <f t="shared" si="1004"/>
        <v>0.34134753356882103</v>
      </c>
      <c r="BL741" s="14">
        <f t="shared" si="1005"/>
        <v>0.30683900909220413</v>
      </c>
      <c r="BM741" s="14">
        <f t="shared" si="1006"/>
        <v>0.24106879737293563</v>
      </c>
      <c r="BN741" s="14">
        <f t="shared" si="1007"/>
        <v>0.75887176075524609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1.3374999999999999</v>
      </c>
      <c r="F742" s="10">
        <f>VLOOKUP(B742,home!$B$2:$E$405,3,FALSE)</f>
        <v>1.5</v>
      </c>
      <c r="G742" s="10">
        <f>VLOOKUP(C742,away!$B$2:$E$405,4,FALSE)</f>
        <v>0.65</v>
      </c>
      <c r="H742" s="10">
        <f>VLOOKUP(A742,away!$A$2:$E$405,3,FALSE)</f>
        <v>1.1625000000000001</v>
      </c>
      <c r="I742" s="10">
        <f>VLOOKUP(C742,away!$B$2:$E$405,3,FALSE)</f>
        <v>0.93</v>
      </c>
      <c r="J742" s="10">
        <f>VLOOKUP(B742,home!$B$2:$E$405,4,FALSE)</f>
        <v>0.96</v>
      </c>
      <c r="K742" s="12">
        <f t="shared" si="952"/>
        <v>1.3040624999999999</v>
      </c>
      <c r="L742" s="12">
        <f t="shared" si="953"/>
        <v>1.0378800000000001</v>
      </c>
      <c r="M742" s="13">
        <f t="shared" si="954"/>
        <v>9.6140703412452497E-2</v>
      </c>
      <c r="N742" s="13">
        <f t="shared" si="955"/>
        <v>0.1253734860438013</v>
      </c>
      <c r="O742" s="13">
        <f t="shared" si="956"/>
        <v>9.9782513257716199E-2</v>
      </c>
      <c r="P742" s="13">
        <f t="shared" si="957"/>
        <v>0.13012263369514052</v>
      </c>
      <c r="Q742" s="13">
        <f t="shared" si="958"/>
        <v>8.1747430821997341E-2</v>
      </c>
      <c r="R742" s="13">
        <f t="shared" si="959"/>
        <v>5.1781137429959247E-2</v>
      </c>
      <c r="S742" s="13">
        <f t="shared" si="960"/>
        <v>4.4028957555886372E-2</v>
      </c>
      <c r="T742" s="13">
        <f t="shared" si="961"/>
        <v>8.484402350153461E-2</v>
      </c>
      <c r="U742" s="13">
        <f t="shared" si="962"/>
        <v>6.7525839529756229E-2</v>
      </c>
      <c r="V742" s="13">
        <f t="shared" si="963"/>
        <v>6.6212722172012224E-3</v>
      </c>
      <c r="W742" s="13">
        <f t="shared" si="964"/>
        <v>3.5534586335436942E-2</v>
      </c>
      <c r="X742" s="13">
        <f t="shared" si="965"/>
        <v>3.6880636465823298E-2</v>
      </c>
      <c r="Y742" s="13">
        <f t="shared" si="966"/>
        <v>1.9138837487574344E-2</v>
      </c>
      <c r="Z742" s="13">
        <f t="shared" si="967"/>
        <v>1.7914202305268707E-2</v>
      </c>
      <c r="AA742" s="13">
        <f t="shared" si="968"/>
        <v>2.336123944371447E-2</v>
      </c>
      <c r="AB742" s="13">
        <f t="shared" si="969"/>
        <v>1.5232258156034453E-2</v>
      </c>
      <c r="AC742" s="13">
        <f t="shared" si="970"/>
        <v>5.6010185380225982E-4</v>
      </c>
      <c r="AD742" s="13">
        <f t="shared" si="971"/>
        <v>1.1584830373263945E-2</v>
      </c>
      <c r="AE742" s="13">
        <f t="shared" si="972"/>
        <v>1.2023663747803184E-2</v>
      </c>
      <c r="AF742" s="13">
        <f t="shared" si="973"/>
        <v>6.2395600652849848E-3</v>
      </c>
      <c r="AG742" s="13">
        <f t="shared" si="974"/>
        <v>2.1586382001859937E-3</v>
      </c>
      <c r="AH742" s="13">
        <f t="shared" si="975"/>
        <v>4.6481980721480715E-3</v>
      </c>
      <c r="AI742" s="13">
        <f t="shared" si="976"/>
        <v>6.0615407984605935E-3</v>
      </c>
      <c r="AJ742" s="13">
        <f t="shared" si="977"/>
        <v>3.9523140237462595E-3</v>
      </c>
      <c r="AK742" s="13">
        <f t="shared" si="978"/>
        <v>1.7180215021972011E-3</v>
      </c>
      <c r="AL742" s="13">
        <f t="shared" si="979"/>
        <v>3.0323026883467021E-5</v>
      </c>
      <c r="AM742" s="13">
        <f t="shared" si="980"/>
        <v>3.0214685717269035E-3</v>
      </c>
      <c r="AN742" s="13">
        <f t="shared" si="981"/>
        <v>3.1359218012239187E-3</v>
      </c>
      <c r="AO742" s="13">
        <f t="shared" si="982"/>
        <v>1.6273552595271405E-3</v>
      </c>
      <c r="AP742" s="13">
        <f t="shared" si="983"/>
        <v>5.6299982558600961E-4</v>
      </c>
      <c r="AQ742" s="13">
        <f t="shared" si="984"/>
        <v>1.4608156474480192E-4</v>
      </c>
      <c r="AR742" s="13">
        <f t="shared" si="985"/>
        <v>9.6485436302420847E-4</v>
      </c>
      <c r="AS742" s="13">
        <f t="shared" si="986"/>
        <v>1.2582303927812569E-3</v>
      </c>
      <c r="AT742" s="13">
        <f t="shared" si="987"/>
        <v>8.2040553579315395E-4</v>
      </c>
      <c r="AU742" s="13">
        <f t="shared" si="988"/>
        <v>3.5662003134008638E-4</v>
      </c>
      <c r="AV742" s="13">
        <f t="shared" si="989"/>
        <v>1.1626370240485795E-4</v>
      </c>
      <c r="AW742" s="13">
        <f t="shared" si="990"/>
        <v>1.1400282143297264E-6</v>
      </c>
      <c r="AX742" s="13">
        <f t="shared" si="991"/>
        <v>6.566973098862687E-4</v>
      </c>
      <c r="AY742" s="13">
        <f t="shared" si="992"/>
        <v>6.8157300398476064E-4</v>
      </c>
      <c r="AZ742" s="13">
        <f t="shared" si="993"/>
        <v>3.5369549468785172E-4</v>
      </c>
      <c r="BA742" s="13">
        <f t="shared" si="994"/>
        <v>1.223644933422092E-4</v>
      </c>
      <c r="BB742" s="13">
        <f t="shared" si="995"/>
        <v>3.1749915087503023E-5</v>
      </c>
      <c r="BC742" s="13">
        <f t="shared" si="996"/>
        <v>6.5905203742035313E-6</v>
      </c>
      <c r="BD742" s="13">
        <f t="shared" si="997"/>
        <v>1.6690050771592753E-4</v>
      </c>
      <c r="BE742" s="13">
        <f t="shared" si="998"/>
        <v>2.1764869334330172E-4</v>
      </c>
      <c r="BF742" s="13">
        <f t="shared" si="999"/>
        <v>1.419137495814997E-4</v>
      </c>
      <c r="BG742" s="13">
        <f t="shared" si="1000"/>
        <v>6.1688133021208113E-5</v>
      </c>
      <c r="BH742" s="13">
        <f t="shared" si="1001"/>
        <v>2.011129524199232E-5</v>
      </c>
      <c r="BI742" s="13">
        <f t="shared" si="1002"/>
        <v>5.2452771903021231E-6</v>
      </c>
      <c r="BJ742" s="14">
        <f t="shared" si="1003"/>
        <v>0.42587219080287736</v>
      </c>
      <c r="BK742" s="14">
        <f t="shared" si="1004"/>
        <v>0.27818556476535111</v>
      </c>
      <c r="BL742" s="14">
        <f t="shared" si="1005"/>
        <v>0.27819294389517046</v>
      </c>
      <c r="BM742" s="14">
        <f t="shared" si="1006"/>
        <v>0.41453656413183021</v>
      </c>
      <c r="BN742" s="14">
        <f t="shared" si="1007"/>
        <v>0.58494790466106705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1.3492822966507201</v>
      </c>
      <c r="F743" s="10">
        <f>VLOOKUP(B743,home!$B$2:$E$405,3,FALSE)</f>
        <v>0.82</v>
      </c>
      <c r="G743" s="10">
        <f>VLOOKUP(C743,away!$B$2:$E$405,4,FALSE)</f>
        <v>1.04</v>
      </c>
      <c r="H743" s="10">
        <f>VLOOKUP(A743,away!$A$2:$E$405,3,FALSE)</f>
        <v>0.98086124401913899</v>
      </c>
      <c r="I743" s="10">
        <f>VLOOKUP(C743,away!$B$2:$E$405,3,FALSE)</f>
        <v>0.89</v>
      </c>
      <c r="J743" s="10">
        <f>VLOOKUP(B743,home!$B$2:$E$405,4,FALSE)</f>
        <v>0.91</v>
      </c>
      <c r="K743" s="12">
        <f t="shared" si="952"/>
        <v>1.1506679425837341</v>
      </c>
      <c r="L743" s="12">
        <f t="shared" si="953"/>
        <v>0.79439952153110072</v>
      </c>
      <c r="M743" s="13">
        <f t="shared" si="954"/>
        <v>0.14297757715702691</v>
      </c>
      <c r="N743" s="13">
        <f t="shared" si="955"/>
        <v>0.16451971454288325</v>
      </c>
      <c r="O743" s="13">
        <f t="shared" si="956"/>
        <v>0.11358131888321821</v>
      </c>
      <c r="P743" s="13">
        <f t="shared" si="957"/>
        <v>0.13069438251529972</v>
      </c>
      <c r="Q743" s="13">
        <f t="shared" si="958"/>
        <v>9.4653780723761377E-2</v>
      </c>
      <c r="R743" s="13">
        <f t="shared" si="959"/>
        <v>4.511447268784996E-2</v>
      </c>
      <c r="S743" s="13">
        <f t="shared" si="960"/>
        <v>2.9866609087759333E-2</v>
      </c>
      <c r="T743" s="13">
        <f t="shared" si="961"/>
        <v>7.5192918118065749E-2</v>
      </c>
      <c r="U743" s="13">
        <f t="shared" si="962"/>
        <v>5.1911777468478373E-2</v>
      </c>
      <c r="V743" s="13">
        <f t="shared" si="963"/>
        <v>3.0334189537236851E-3</v>
      </c>
      <c r="W743" s="13">
        <f t="shared" si="964"/>
        <v>3.6305023707727459E-2</v>
      </c>
      <c r="X743" s="13">
        <f t="shared" si="965"/>
        <v>2.8840693462593957E-2</v>
      </c>
      <c r="Y743" s="13">
        <f t="shared" si="966"/>
        <v>1.1455516543654891E-2</v>
      </c>
      <c r="Z743" s="13">
        <f t="shared" si="967"/>
        <v>1.1946305172451974E-2</v>
      </c>
      <c r="AA743" s="13">
        <f t="shared" si="968"/>
        <v>1.3746230394262732E-2</v>
      </c>
      <c r="AB743" s="13">
        <f t="shared" si="969"/>
        <v>7.9086733230241471E-3</v>
      </c>
      <c r="AC743" s="13">
        <f t="shared" si="970"/>
        <v>1.7330113266279709E-4</v>
      </c>
      <c r="AD743" s="13">
        <f t="shared" si="971"/>
        <v>1.0443756733806113E-2</v>
      </c>
      <c r="AE743" s="13">
        <f t="shared" si="972"/>
        <v>8.2965153523227864E-3</v>
      </c>
      <c r="AF743" s="13">
        <f t="shared" si="973"/>
        <v>3.2953739131303269E-3</v>
      </c>
      <c r="AG743" s="13">
        <f t="shared" si="974"/>
        <v>8.7261448661893435E-4</v>
      </c>
      <c r="AH743" s="13">
        <f t="shared" si="975"/>
        <v>2.3725347782650899E-3</v>
      </c>
      <c r="AI743" s="13">
        <f t="shared" si="976"/>
        <v>2.7299997120146463E-3</v>
      </c>
      <c r="AJ743" s="13">
        <f t="shared" si="977"/>
        <v>1.5706615759390403E-3</v>
      </c>
      <c r="AK743" s="13">
        <f t="shared" si="978"/>
        <v>6.0243664136036676E-4</v>
      </c>
      <c r="AL743" s="13">
        <f t="shared" si="979"/>
        <v>6.3365137311541475E-6</v>
      </c>
      <c r="AM743" s="13">
        <f t="shared" si="980"/>
        <v>2.4034592147467405E-3</v>
      </c>
      <c r="AN743" s="13">
        <f t="shared" si="981"/>
        <v>1.9093068502143255E-3</v>
      </c>
      <c r="AO743" s="13">
        <f t="shared" si="982"/>
        <v>7.5837622413315654E-4</v>
      </c>
      <c r="AP743" s="13">
        <f t="shared" si="983"/>
        <v>2.0081790319731414E-4</v>
      </c>
      <c r="AQ743" s="13">
        <f t="shared" si="984"/>
        <v>3.9882411553706305E-5</v>
      </c>
      <c r="AR743" s="13">
        <f t="shared" si="985"/>
        <v>3.7694809853393676E-4</v>
      </c>
      <c r="AS743" s="13">
        <f t="shared" si="986"/>
        <v>4.3374209300089565E-4</v>
      </c>
      <c r="AT743" s="13">
        <f t="shared" si="987"/>
        <v>2.495465608826517E-4</v>
      </c>
      <c r="AU743" s="13">
        <f t="shared" si="988"/>
        <v>9.5715075929895754E-5</v>
      </c>
      <c r="AV743" s="13">
        <f t="shared" si="989"/>
        <v>2.7534067373624767E-5</v>
      </c>
      <c r="AW743" s="13">
        <f t="shared" si="990"/>
        <v>1.6089289544164475E-7</v>
      </c>
      <c r="AX743" s="13">
        <f t="shared" si="991"/>
        <v>4.6093057828609113E-4</v>
      </c>
      <c r="AY743" s="13">
        <f t="shared" si="992"/>
        <v>3.6616303084952429E-4</v>
      </c>
      <c r="AZ743" s="13">
        <f t="shared" si="993"/>
        <v>1.4543986825461987E-4</v>
      </c>
      <c r="BA743" s="13">
        <f t="shared" si="994"/>
        <v>3.8512453917672126E-5</v>
      </c>
      <c r="BB743" s="13">
        <f t="shared" si="995"/>
        <v>7.648568741296824E-6</v>
      </c>
      <c r="BC743" s="13">
        <f t="shared" si="996"/>
        <v>1.2152038696967862E-6</v>
      </c>
      <c r="BD743" s="13">
        <f t="shared" si="997"/>
        <v>4.9907898186236245E-5</v>
      </c>
      <c r="BE743" s="13">
        <f t="shared" si="998"/>
        <v>5.7427418524634929E-5</v>
      </c>
      <c r="BF743" s="13">
        <f t="shared" si="999"/>
        <v>3.3039944760818352E-5</v>
      </c>
      <c r="BG743" s="13">
        <f t="shared" si="1000"/>
        <v>1.2672668420337021E-5</v>
      </c>
      <c r="BH743" s="13">
        <f t="shared" si="1001"/>
        <v>3.6455083245687663E-6</v>
      </c>
      <c r="BI743" s="13">
        <f t="shared" si="1002"/>
        <v>8.3895391270068369E-7</v>
      </c>
      <c r="BJ743" s="14">
        <f t="shared" si="1003"/>
        <v>0.44020765989232907</v>
      </c>
      <c r="BK743" s="14">
        <f t="shared" si="1004"/>
        <v>0.30711778839105308</v>
      </c>
      <c r="BL743" s="14">
        <f t="shared" si="1005"/>
        <v>0.24087912375226289</v>
      </c>
      <c r="BM743" s="14">
        <f t="shared" si="1006"/>
        <v>0.30824362856010357</v>
      </c>
      <c r="BN743" s="14">
        <f t="shared" si="1007"/>
        <v>0.69154124651003945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1.58169934640523</v>
      </c>
      <c r="F744" s="10">
        <f>VLOOKUP(B744,home!$B$2:$E$405,3,FALSE)</f>
        <v>0.95</v>
      </c>
      <c r="G744" s="10">
        <f>VLOOKUP(C744,away!$B$2:$E$405,4,FALSE)</f>
        <v>0.77</v>
      </c>
      <c r="H744" s="10">
        <f>VLOOKUP(A744,away!$A$2:$E$405,3,FALSE)</f>
        <v>1.47712418300654</v>
      </c>
      <c r="I744" s="10">
        <f>VLOOKUP(C744,away!$B$2:$E$405,3,FALSE)</f>
        <v>1.05</v>
      </c>
      <c r="J744" s="10">
        <f>VLOOKUP(B744,home!$B$2:$E$405,4,FALSE)</f>
        <v>1.1000000000000001</v>
      </c>
      <c r="K744" s="12">
        <f t="shared" si="952"/>
        <v>1.1570130718954257</v>
      </c>
      <c r="L744" s="12">
        <f t="shared" si="953"/>
        <v>1.7060784313725539</v>
      </c>
      <c r="M744" s="13">
        <f t="shared" si="954"/>
        <v>5.7091987094162772E-2</v>
      </c>
      <c r="N744" s="13">
        <f t="shared" si="955"/>
        <v>6.6056175368431266E-2</v>
      </c>
      <c r="O744" s="13">
        <f t="shared" si="956"/>
        <v>9.7403407785551316E-2</v>
      </c>
      <c r="P744" s="13">
        <f t="shared" si="957"/>
        <v>0.11269701605504355</v>
      </c>
      <c r="Q744" s="13">
        <f t="shared" si="958"/>
        <v>3.8213929190345809E-2</v>
      </c>
      <c r="R744" s="13">
        <f t="shared" si="959"/>
        <v>8.3088926582557301E-2</v>
      </c>
      <c r="S744" s="13">
        <f t="shared" si="960"/>
        <v>5.56147108996373E-2</v>
      </c>
      <c r="T744" s="13">
        <f t="shared" si="961"/>
        <v>6.5195960369647019E-2</v>
      </c>
      <c r="U744" s="13">
        <f t="shared" si="962"/>
        <v>9.6134974185778113E-2</v>
      </c>
      <c r="V744" s="13">
        <f t="shared" si="963"/>
        <v>1.2197882139486291E-2</v>
      </c>
      <c r="W744" s="13">
        <f t="shared" si="964"/>
        <v>1.4738005200572092E-2</v>
      </c>
      <c r="X744" s="13">
        <f t="shared" si="965"/>
        <v>2.5144192794152576E-2</v>
      </c>
      <c r="Y744" s="13">
        <f t="shared" si="966"/>
        <v>2.1448982500188455E-2</v>
      </c>
      <c r="Z744" s="13">
        <f t="shared" si="967"/>
        <v>4.7252075176132877E-2</v>
      </c>
      <c r="AA744" s="13">
        <f t="shared" si="968"/>
        <v>5.4671268652971096E-2</v>
      </c>
      <c r="AB744" s="13">
        <f t="shared" si="969"/>
        <v>3.1627686244297092E-2</v>
      </c>
      <c r="AC744" s="13">
        <f t="shared" si="970"/>
        <v>1.5048794380767905E-3</v>
      </c>
      <c r="AD744" s="13">
        <f t="shared" si="971"/>
        <v>4.2630161676811707E-3</v>
      </c>
      <c r="AE744" s="13">
        <f t="shared" si="972"/>
        <v>7.2730399362733282E-3</v>
      </c>
      <c r="AF744" s="13">
        <f t="shared" si="973"/>
        <v>6.2041882828935699E-3</v>
      </c>
      <c r="AG744" s="13">
        <f t="shared" si="974"/>
        <v>3.5282772712063462E-3</v>
      </c>
      <c r="AH744" s="13">
        <f t="shared" si="975"/>
        <v>2.0153936573898707E-2</v>
      </c>
      <c r="AI744" s="13">
        <f t="shared" si="976"/>
        <v>2.3318368066152114E-2</v>
      </c>
      <c r="AJ744" s="13">
        <f t="shared" si="977"/>
        <v>1.3489828333903428E-2</v>
      </c>
      <c r="AK744" s="13">
        <f t="shared" si="978"/>
        <v>5.2026359066505191E-3</v>
      </c>
      <c r="AL744" s="13">
        <f t="shared" si="979"/>
        <v>1.1882257446329782E-4</v>
      </c>
      <c r="AM744" s="13">
        <f t="shared" si="980"/>
        <v>9.8647308634173094E-4</v>
      </c>
      <c r="AN744" s="13">
        <f t="shared" si="981"/>
        <v>1.6830004557371423E-3</v>
      </c>
      <c r="AO744" s="13">
        <f t="shared" si="982"/>
        <v>1.4356653887616585E-3</v>
      </c>
      <c r="AP744" s="13">
        <f t="shared" si="983"/>
        <v>8.1645258481145269E-4</v>
      </c>
      <c r="AQ744" s="13">
        <f t="shared" si="984"/>
        <v>3.4823303629629777E-4</v>
      </c>
      <c r="AR744" s="13">
        <f t="shared" si="985"/>
        <v>6.8768392991958071E-3</v>
      </c>
      <c r="AS744" s="13">
        <f t="shared" si="986"/>
        <v>7.9565929624937273E-3</v>
      </c>
      <c r="AT744" s="13">
        <f t="shared" si="987"/>
        <v>4.6029410326781971E-3</v>
      </c>
      <c r="AU744" s="13">
        <f t="shared" si="988"/>
        <v>1.7752209813241679E-3</v>
      </c>
      <c r="AV744" s="13">
        <f t="shared" si="989"/>
        <v>5.1348847022377202E-4</v>
      </c>
      <c r="AW744" s="13">
        <f t="shared" si="990"/>
        <v>6.5152894592458065E-6</v>
      </c>
      <c r="AX744" s="13">
        <f t="shared" si="991"/>
        <v>1.9022704266173437E-4</v>
      </c>
      <c r="AY744" s="13">
        <f t="shared" si="992"/>
        <v>3.2454225454897167E-4</v>
      </c>
      <c r="AZ744" s="13">
        <f t="shared" si="993"/>
        <v>2.7684727027751086E-4</v>
      </c>
      <c r="BA744" s="13">
        <f t="shared" si="994"/>
        <v>1.5744105220160973E-4</v>
      </c>
      <c r="BB744" s="13">
        <f t="shared" si="995"/>
        <v>6.7151695843441713E-5</v>
      </c>
      <c r="BC744" s="13">
        <f t="shared" si="996"/>
        <v>2.2913211981717169E-5</v>
      </c>
      <c r="BD744" s="13">
        <f t="shared" si="997"/>
        <v>1.9554045340621864E-3</v>
      </c>
      <c r="BE744" s="13">
        <f t="shared" si="998"/>
        <v>2.2624286067535336E-3</v>
      </c>
      <c r="BF744" s="13">
        <f t="shared" si="999"/>
        <v>1.3088297361219972E-3</v>
      </c>
      <c r="BG744" s="13">
        <f t="shared" si="1000"/>
        <v>5.0477770452619702E-4</v>
      </c>
      <c r="BH744" s="13">
        <f t="shared" si="1001"/>
        <v>1.4600860063454426E-4</v>
      </c>
      <c r="BI744" s="13">
        <f t="shared" si="1002"/>
        <v>3.3786771908665274E-5</v>
      </c>
      <c r="BJ744" s="14">
        <f t="shared" si="1003"/>
        <v>0.25837471416085489</v>
      </c>
      <c r="BK744" s="14">
        <f t="shared" si="1004"/>
        <v>0.23954984045541894</v>
      </c>
      <c r="BL744" s="14">
        <f t="shared" si="1005"/>
        <v>0.45302735103168246</v>
      </c>
      <c r="BM744" s="14">
        <f t="shared" si="1006"/>
        <v>0.54333451178290737</v>
      </c>
      <c r="BN744" s="14">
        <f t="shared" si="1007"/>
        <v>0.45455144207609205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1.58169934640523</v>
      </c>
      <c r="F745" s="10">
        <f>VLOOKUP(B745,home!$B$2:$E$405,3,FALSE)</f>
        <v>0.98</v>
      </c>
      <c r="G745" s="10">
        <f>VLOOKUP(C745,away!$B$2:$E$405,4,FALSE)</f>
        <v>0.79</v>
      </c>
      <c r="H745" s="10">
        <f>VLOOKUP(A745,away!$A$2:$E$405,3,FALSE)</f>
        <v>1.47712418300654</v>
      </c>
      <c r="I745" s="10">
        <f>VLOOKUP(C745,away!$B$2:$E$405,3,FALSE)</f>
        <v>0.95</v>
      </c>
      <c r="J745" s="10">
        <f>VLOOKUP(B745,home!$B$2:$E$405,4,FALSE)</f>
        <v>1.73</v>
      </c>
      <c r="K745" s="12">
        <f t="shared" si="952"/>
        <v>1.2245516339869291</v>
      </c>
      <c r="L745" s="12">
        <f t="shared" si="953"/>
        <v>2.4276535947712485</v>
      </c>
      <c r="M745" s="13">
        <f t="shared" si="954"/>
        <v>2.5933875545555141E-2</v>
      </c>
      <c r="N745" s="13">
        <f t="shared" si="955"/>
        <v>3.1757369674923208E-2</v>
      </c>
      <c r="O745" s="13">
        <f t="shared" si="956"/>
        <v>6.2958466194517115E-2</v>
      </c>
      <c r="P745" s="13">
        <f t="shared" si="957"/>
        <v>7.7095892651806774E-2</v>
      </c>
      <c r="Q745" s="13">
        <f t="shared" si="958"/>
        <v>1.9444269463277087E-2</v>
      </c>
      <c r="R745" s="13">
        <f t="shared" si="959"/>
        <v>7.6420673389201818E-2</v>
      </c>
      <c r="S745" s="13">
        <f t="shared" si="960"/>
        <v>5.729742025385047E-2</v>
      </c>
      <c r="T745" s="13">
        <f t="shared" si="961"/>
        <v>4.7203950660225438E-2</v>
      </c>
      <c r="U745" s="13">
        <f t="shared" si="962"/>
        <v>9.3581060469128508E-2</v>
      </c>
      <c r="V745" s="13">
        <f t="shared" si="963"/>
        <v>1.8925892906865176E-2</v>
      </c>
      <c r="W745" s="13">
        <f t="shared" si="964"/>
        <v>7.9368373143127047E-3</v>
      </c>
      <c r="X745" s="13">
        <f t="shared" si="965"/>
        <v>1.9267891637205822E-2</v>
      </c>
      <c r="Y745" s="13">
        <f t="shared" si="966"/>
        <v>2.3387883198362797E-2</v>
      </c>
      <c r="Z745" s="13">
        <f t="shared" si="967"/>
        <v>6.1840974156045093E-2</v>
      </c>
      <c r="AA745" s="13">
        <f t="shared" si="968"/>
        <v>7.572746595012847E-2</v>
      </c>
      <c r="AB745" s="13">
        <f t="shared" si="969"/>
        <v>4.6366096083459686E-2</v>
      </c>
      <c r="AC745" s="13">
        <f t="shared" si="970"/>
        <v>3.5164157332660683E-3</v>
      </c>
      <c r="AD745" s="13">
        <f t="shared" si="971"/>
        <v>2.4297667754825118E-3</v>
      </c>
      <c r="AE745" s="13">
        <f t="shared" si="972"/>
        <v>5.8986320469558646E-3</v>
      </c>
      <c r="AF745" s="13">
        <f t="shared" si="973"/>
        <v>7.1599176465126473E-3</v>
      </c>
      <c r="AG745" s="13">
        <f t="shared" si="974"/>
        <v>5.7939332709408421E-3</v>
      </c>
      <c r="AH745" s="13">
        <f t="shared" si="975"/>
        <v>3.7532115803519686E-2</v>
      </c>
      <c r="AI745" s="13">
        <f t="shared" si="976"/>
        <v>4.5960013734186671E-2</v>
      </c>
      <c r="AJ745" s="13">
        <f t="shared" si="977"/>
        <v>2.8140204958130001E-2</v>
      </c>
      <c r="AK745" s="13">
        <f t="shared" si="978"/>
        <v>1.1486377987401731E-2</v>
      </c>
      <c r="AL745" s="13">
        <f t="shared" si="979"/>
        <v>4.1814222392606458E-4</v>
      </c>
      <c r="AM745" s="13">
        <f t="shared" si="980"/>
        <v>5.9507497502485286E-4</v>
      </c>
      <c r="AN745" s="13">
        <f t="shared" si="981"/>
        <v>1.444635902277495E-3</v>
      </c>
      <c r="AO745" s="13">
        <f t="shared" si="982"/>
        <v>1.7535377706497835E-3</v>
      </c>
      <c r="AP745" s="13">
        <f t="shared" si="983"/>
        <v>1.4189940908283694E-3</v>
      </c>
      <c r="AQ745" s="13">
        <f t="shared" si="984"/>
        <v>8.6120652638966265E-4</v>
      </c>
      <c r="AR745" s="13">
        <f t="shared" si="985"/>
        <v>1.8222995169957058E-2</v>
      </c>
      <c r="AS745" s="13">
        <f t="shared" si="986"/>
        <v>2.2314998511506829E-2</v>
      </c>
      <c r="AT745" s="13">
        <f t="shared" si="987"/>
        <v>1.3662933944840791E-2</v>
      </c>
      <c r="AU745" s="13">
        <f t="shared" si="988"/>
        <v>5.5769893624034251E-3</v>
      </c>
      <c r="AV745" s="13">
        <f t="shared" si="989"/>
        <v>1.707327859114708E-3</v>
      </c>
      <c r="AW745" s="13">
        <f t="shared" si="990"/>
        <v>3.4529106698007581E-5</v>
      </c>
      <c r="AX745" s="13">
        <f t="shared" si="991"/>
        <v>1.2145000550190236E-4</v>
      </c>
      <c r="AY745" s="13">
        <f t="shared" si="992"/>
        <v>2.9483854244168116E-4</v>
      </c>
      <c r="AZ745" s="13">
        <f t="shared" si="993"/>
        <v>3.5788292371783135E-4</v>
      </c>
      <c r="BA745" s="13">
        <f t="shared" si="994"/>
        <v>2.8960525542361262E-4</v>
      </c>
      <c r="BB745" s="13">
        <f t="shared" si="995"/>
        <v>1.7576530984844468E-4</v>
      </c>
      <c r="BC745" s="13">
        <f t="shared" si="996"/>
        <v>8.5339457257931745E-5</v>
      </c>
      <c r="BD745" s="13">
        <f t="shared" si="997"/>
        <v>7.3731866219742303E-3</v>
      </c>
      <c r="BE745" s="13">
        <f t="shared" si="998"/>
        <v>9.0288477256291102E-3</v>
      </c>
      <c r="BF745" s="13">
        <f t="shared" si="999"/>
        <v>5.5281451177191477E-3</v>
      </c>
      <c r="BG745" s="13">
        <f t="shared" si="1000"/>
        <v>2.2564997122732832E-3</v>
      </c>
      <c r="BH745" s="13">
        <f t="shared" si="1001"/>
        <v>6.9080010243882065E-4</v>
      </c>
      <c r="BI745" s="13">
        <f t="shared" si="1002"/>
        <v>1.6918407883995931E-4</v>
      </c>
      <c r="BJ745" s="14">
        <f t="shared" si="1003"/>
        <v>0.17767878244756052</v>
      </c>
      <c r="BK745" s="14">
        <f t="shared" si="1004"/>
        <v>0.18348247785771138</v>
      </c>
      <c r="BL745" s="14">
        <f t="shared" si="1005"/>
        <v>0.56470438277637114</v>
      </c>
      <c r="BM745" s="14">
        <f t="shared" si="1006"/>
        <v>0.69383576088266341</v>
      </c>
      <c r="BN745" s="14">
        <f t="shared" si="1007"/>
        <v>0.29361054691928118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1.84920634920635</v>
      </c>
      <c r="F746" s="10">
        <f>VLOOKUP(B746,home!$B$2:$E$405,3,FALSE)</f>
        <v>0.9</v>
      </c>
      <c r="G746" s="10">
        <f>VLOOKUP(C746,away!$B$2:$E$405,4,FALSE)</f>
        <v>1.08</v>
      </c>
      <c r="H746" s="10">
        <f>VLOOKUP(A746,away!$A$2:$E$405,3,FALSE)</f>
        <v>1.3015873015873001</v>
      </c>
      <c r="I746" s="10">
        <f>VLOOKUP(C746,away!$B$2:$E$405,3,FALSE)</f>
        <v>0.46</v>
      </c>
      <c r="J746" s="10">
        <f>VLOOKUP(B746,home!$B$2:$E$405,4,FALSE)</f>
        <v>0.77</v>
      </c>
      <c r="K746" s="12">
        <f t="shared" si="952"/>
        <v>1.7974285714285723</v>
      </c>
      <c r="L746" s="12">
        <f t="shared" si="953"/>
        <v>0.46102222222222178</v>
      </c>
      <c r="M746" s="13">
        <f t="shared" si="954"/>
        <v>0.10451227047566516</v>
      </c>
      <c r="N746" s="13">
        <f t="shared" si="955"/>
        <v>0.18785334101783135</v>
      </c>
      <c r="O746" s="13">
        <f t="shared" si="956"/>
        <v>4.8182479184181039E-2</v>
      </c>
      <c r="P746" s="13">
        <f t="shared" si="957"/>
        <v>8.6604564727909436E-2</v>
      </c>
      <c r="Q746" s="13">
        <f t="shared" si="958"/>
        <v>0.16882648119188257</v>
      </c>
      <c r="R746" s="13">
        <f t="shared" si="959"/>
        <v>1.1106596812833543E-2</v>
      </c>
      <c r="S746" s="13">
        <f t="shared" si="960"/>
        <v>1.7941315879882871E-2</v>
      </c>
      <c r="T746" s="13">
        <f t="shared" si="961"/>
        <v>7.7832759529039813E-2</v>
      </c>
      <c r="U746" s="13">
        <f t="shared" si="962"/>
        <v>1.996331444272453E-2</v>
      </c>
      <c r="V746" s="13">
        <f t="shared" si="963"/>
        <v>1.6519058217878784E-3</v>
      </c>
      <c r="W746" s="13">
        <f t="shared" si="964"/>
        <v>0.10115118030267936</v>
      </c>
      <c r="X746" s="13">
        <f t="shared" si="965"/>
        <v>4.6632941923541858E-2</v>
      </c>
      <c r="Y746" s="13">
        <f t="shared" si="966"/>
        <v>1.074941125717554E-2</v>
      </c>
      <c r="Z746" s="13">
        <f t="shared" si="967"/>
        <v>1.7067959813262558E-3</v>
      </c>
      <c r="AA746" s="13">
        <f t="shared" si="968"/>
        <v>3.0678438624352797E-3</v>
      </c>
      <c r="AB746" s="13">
        <f t="shared" si="969"/>
        <v>2.7571151055114798E-3</v>
      </c>
      <c r="AC746" s="13">
        <f t="shared" si="970"/>
        <v>8.5553701024961102E-5</v>
      </c>
      <c r="AD746" s="13">
        <f t="shared" si="971"/>
        <v>4.5453005377439744E-2</v>
      </c>
      <c r="AE746" s="13">
        <f t="shared" si="972"/>
        <v>2.0954845545785864E-2</v>
      </c>
      <c r="AF746" s="13">
        <f t="shared" si="973"/>
        <v>4.8303247299208126E-3</v>
      </c>
      <c r="AG746" s="13">
        <f t="shared" si="974"/>
        <v>7.4229568034768229E-4</v>
      </c>
      <c r="AH746" s="13">
        <f t="shared" si="975"/>
        <v>1.96717719047747E-4</v>
      </c>
      <c r="AI746" s="13">
        <f t="shared" si="976"/>
        <v>3.5358604872267913E-4</v>
      </c>
      <c r="AJ746" s="13">
        <f t="shared" si="977"/>
        <v>3.1777283321633942E-4</v>
      </c>
      <c r="AK746" s="13">
        <f t="shared" si="978"/>
        <v>1.9039132321561824E-4</v>
      </c>
      <c r="AL746" s="13">
        <f t="shared" si="979"/>
        <v>2.8357784227273729E-6</v>
      </c>
      <c r="AM746" s="13">
        <f t="shared" si="980"/>
        <v>1.6339706104541343E-2</v>
      </c>
      <c r="AN746" s="13">
        <f t="shared" si="981"/>
        <v>7.5329676187736519E-3</v>
      </c>
      <c r="AO746" s="13">
        <f t="shared" si="982"/>
        <v>1.7364327357675337E-3</v>
      </c>
      <c r="AP746" s="13">
        <f t="shared" si="983"/>
        <v>2.6684469286098687E-4</v>
      </c>
      <c r="AQ746" s="13">
        <f t="shared" si="984"/>
        <v>3.0755333322744595E-5</v>
      </c>
      <c r="AR746" s="13">
        <f t="shared" si="985"/>
        <v>1.8138247997175806E-5</v>
      </c>
      <c r="AS746" s="13">
        <f t="shared" si="986"/>
        <v>3.2602205185780866E-5</v>
      </c>
      <c r="AT746" s="13">
        <f t="shared" si="987"/>
        <v>2.9300067546249654E-5</v>
      </c>
      <c r="AU746" s="13">
        <f t="shared" si="988"/>
        <v>1.7554926184138727E-5</v>
      </c>
      <c r="AV746" s="13">
        <f t="shared" si="989"/>
        <v>7.8884314731726303E-6</v>
      </c>
      <c r="AW746" s="13">
        <f t="shared" si="990"/>
        <v>6.5274460875196032E-8</v>
      </c>
      <c r="AX746" s="13">
        <f t="shared" si="991"/>
        <v>4.8949091001747411E-3</v>
      </c>
      <c r="AY746" s="13">
        <f t="shared" si="992"/>
        <v>2.2566618709383346E-3</v>
      </c>
      <c r="AZ746" s="13">
        <f t="shared" si="993"/>
        <v>5.2018563527207382E-4</v>
      </c>
      <c r="BA746" s="13">
        <f t="shared" si="994"/>
        <v>7.9939045847069896E-5</v>
      </c>
      <c r="BB746" s="13">
        <f t="shared" si="995"/>
        <v>9.2134191396850563E-6</v>
      </c>
      <c r="BC746" s="13">
        <f t="shared" si="996"/>
        <v>8.4951819320847133E-7</v>
      </c>
      <c r="BD746" s="13">
        <f t="shared" si="997"/>
        <v>1.3936892331459589E-6</v>
      </c>
      <c r="BE746" s="13">
        <f t="shared" si="998"/>
        <v>2.5050568473489232E-6</v>
      </c>
      <c r="BF746" s="13">
        <f t="shared" si="999"/>
        <v>2.2513303752388693E-6</v>
      </c>
      <c r="BG746" s="13">
        <f t="shared" si="1000"/>
        <v>1.348868513393117E-6</v>
      </c>
      <c r="BH746" s="13">
        <f t="shared" si="1001"/>
        <v>6.0612370126829335E-7</v>
      </c>
      <c r="BI746" s="13">
        <f t="shared" si="1002"/>
        <v>2.1789281169593342E-7</v>
      </c>
      <c r="BJ746" s="14">
        <f t="shared" si="1003"/>
        <v>0.69869505163047607</v>
      </c>
      <c r="BK746" s="14">
        <f t="shared" si="1004"/>
        <v>0.21305510825563134</v>
      </c>
      <c r="BL746" s="14">
        <f t="shared" si="1005"/>
        <v>8.624962417175687E-2</v>
      </c>
      <c r="BM746" s="14">
        <f t="shared" si="1006"/>
        <v>0.39036425003240988</v>
      </c>
      <c r="BN746" s="14">
        <f t="shared" si="1007"/>
        <v>0.60708573341030314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1.84920634920635</v>
      </c>
      <c r="F747" s="10">
        <f>VLOOKUP(B747,home!$B$2:$E$405,3,FALSE)</f>
        <v>0.54</v>
      </c>
      <c r="G747" s="10">
        <f>VLOOKUP(C747,away!$B$2:$E$405,4,FALSE)</f>
        <v>0.85</v>
      </c>
      <c r="H747" s="10">
        <f>VLOOKUP(A747,away!$A$2:$E$405,3,FALSE)</f>
        <v>1.3015873015873001</v>
      </c>
      <c r="I747" s="10">
        <f>VLOOKUP(C747,away!$B$2:$E$405,3,FALSE)</f>
        <v>0.7</v>
      </c>
      <c r="J747" s="10">
        <f>VLOOKUP(B747,home!$B$2:$E$405,4,FALSE)</f>
        <v>1.92</v>
      </c>
      <c r="K747" s="12">
        <f t="shared" si="952"/>
        <v>0.84878571428571459</v>
      </c>
      <c r="L747" s="12">
        <f t="shared" si="953"/>
        <v>1.7493333333333312</v>
      </c>
      <c r="M747" s="13">
        <f t="shared" si="954"/>
        <v>7.4413414749822049E-2</v>
      </c>
      <c r="N747" s="13">
        <f t="shared" si="955"/>
        <v>6.3161043390866839E-2</v>
      </c>
      <c r="O747" s="13">
        <f t="shared" si="956"/>
        <v>0.13017386686902185</v>
      </c>
      <c r="P747" s="13">
        <f t="shared" si="957"/>
        <v>0.11048971857175624</v>
      </c>
      <c r="Q747" s="13">
        <f t="shared" si="958"/>
        <v>2.6805095664773963E-2</v>
      </c>
      <c r="R747" s="13">
        <f t="shared" si="959"/>
        <v>0.11385874222143767</v>
      </c>
      <c r="S747" s="13">
        <f t="shared" si="960"/>
        <v>4.1014036081764051E-2</v>
      </c>
      <c r="T747" s="13">
        <f t="shared" si="961"/>
        <v>4.6891047349577851E-2</v>
      </c>
      <c r="U747" s="13">
        <f t="shared" si="962"/>
        <v>9.6641673844096027E-2</v>
      </c>
      <c r="V747" s="13">
        <f t="shared" si="963"/>
        <v>6.7664461955195517E-3</v>
      </c>
      <c r="W747" s="13">
        <f t="shared" si="964"/>
        <v>7.5839274234406921E-3</v>
      </c>
      <c r="X747" s="13">
        <f t="shared" si="965"/>
        <v>1.3266817039405566E-2</v>
      </c>
      <c r="Y747" s="13">
        <f t="shared" si="966"/>
        <v>1.160404263713339E-2</v>
      </c>
      <c r="Z747" s="13">
        <f t="shared" si="967"/>
        <v>6.639229768645602E-2</v>
      </c>
      <c r="AA747" s="13">
        <f t="shared" si="968"/>
        <v>5.6352833814868372E-2</v>
      </c>
      <c r="AB747" s="13">
        <f t="shared" si="969"/>
        <v>2.3915740150788612E-2</v>
      </c>
      <c r="AC747" s="13">
        <f t="shared" si="970"/>
        <v>6.2793007348489727E-4</v>
      </c>
      <c r="AD747" s="13">
        <f t="shared" si="971"/>
        <v>1.6092823137990315E-3</v>
      </c>
      <c r="AE747" s="13">
        <f t="shared" si="972"/>
        <v>2.8151711942724354E-3</v>
      </c>
      <c r="AF747" s="13">
        <f t="shared" si="973"/>
        <v>2.4623364045902878E-3</v>
      </c>
      <c r="AG747" s="13">
        <f t="shared" si="974"/>
        <v>1.4358157168099794E-3</v>
      </c>
      <c r="AH747" s="13">
        <f t="shared" si="975"/>
        <v>2.9035564854876749E-2</v>
      </c>
      <c r="AI747" s="13">
        <f t="shared" si="976"/>
        <v>2.4644972655035749E-2</v>
      </c>
      <c r="AJ747" s="13">
        <f t="shared" si="977"/>
        <v>1.0459150359278212E-2</v>
      </c>
      <c r="AK747" s="13">
        <f t="shared" si="978"/>
        <v>2.959192469507215E-3</v>
      </c>
      <c r="AL747" s="13">
        <f t="shared" si="979"/>
        <v>3.7294252567413278E-5</v>
      </c>
      <c r="AM747" s="13">
        <f t="shared" si="980"/>
        <v>2.7318716764105581E-4</v>
      </c>
      <c r="AN747" s="13">
        <f t="shared" si="981"/>
        <v>4.7789541859341963E-4</v>
      </c>
      <c r="AO747" s="13">
        <f t="shared" si="982"/>
        <v>4.1799919279637729E-4</v>
      </c>
      <c r="AP747" s="13">
        <f t="shared" si="983"/>
        <v>2.4373997375504283E-4</v>
      </c>
      <c r="AQ747" s="13">
        <f t="shared" si="984"/>
        <v>1.0659561518887199E-4</v>
      </c>
      <c r="AR747" s="13">
        <f t="shared" si="985"/>
        <v>1.0158576290559527E-2</v>
      </c>
      <c r="AS747" s="13">
        <f t="shared" si="986"/>
        <v>8.6224544329084919E-3</v>
      </c>
      <c r="AT747" s="13">
        <f t="shared" si="987"/>
        <v>3.6593080723661305E-3</v>
      </c>
      <c r="AU747" s="13">
        <f t="shared" si="988"/>
        <v>1.0353228053315892E-3</v>
      </c>
      <c r="AV747" s="13">
        <f t="shared" si="989"/>
        <v>2.1969180170991563E-4</v>
      </c>
      <c r="AW747" s="13">
        <f t="shared" si="990"/>
        <v>1.5381901996699633E-6</v>
      </c>
      <c r="AX747" s="13">
        <f t="shared" si="991"/>
        <v>3.8646227536650785E-5</v>
      </c>
      <c r="AY747" s="13">
        <f t="shared" si="992"/>
        <v>6.7605134037447686E-5</v>
      </c>
      <c r="AZ747" s="13">
        <f t="shared" si="993"/>
        <v>5.9131957238087515E-5</v>
      </c>
      <c r="BA747" s="13">
        <f t="shared" si="994"/>
        <v>3.4480501287275878E-5</v>
      </c>
      <c r="BB747" s="13">
        <f t="shared" si="995"/>
        <v>1.5079472562968641E-5</v>
      </c>
      <c r="BC747" s="13">
        <f t="shared" si="996"/>
        <v>5.2758048006972851E-6</v>
      </c>
      <c r="BD747" s="13">
        <f t="shared" si="997"/>
        <v>2.9617893540475758E-3</v>
      </c>
      <c r="BE747" s="13">
        <f t="shared" si="998"/>
        <v>2.5139244924390967E-3</v>
      </c>
      <c r="BF747" s="13">
        <f t="shared" si="999"/>
        <v>1.0668915979876357E-3</v>
      </c>
      <c r="BG747" s="13">
        <f t="shared" si="1000"/>
        <v>3.0185411568778758E-4</v>
      </c>
      <c r="BH747" s="13">
        <f t="shared" si="1001"/>
        <v>6.4052365298535361E-5</v>
      </c>
      <c r="BI747" s="13">
        <f t="shared" si="1002"/>
        <v>1.0873346526321375E-5</v>
      </c>
      <c r="BJ747" s="14">
        <f t="shared" si="1003"/>
        <v>0.17937421560010788</v>
      </c>
      <c r="BK747" s="14">
        <f t="shared" si="1004"/>
        <v>0.23341644505895162</v>
      </c>
      <c r="BL747" s="14">
        <f t="shared" si="1005"/>
        <v>0.51865647591377317</v>
      </c>
      <c r="BM747" s="14">
        <f t="shared" si="1006"/>
        <v>0.47887148584777245</v>
      </c>
      <c r="BN747" s="14">
        <f t="shared" si="1007"/>
        <v>0.51890188146767857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1.84920634920635</v>
      </c>
      <c r="F748" s="10">
        <f>VLOOKUP(B748,home!$B$2:$E$405,3,FALSE)</f>
        <v>1.31</v>
      </c>
      <c r="G748" s="10">
        <f>VLOOKUP(C748,away!$B$2:$E$405,4,FALSE)</f>
        <v>0.81</v>
      </c>
      <c r="H748" s="10">
        <f>VLOOKUP(A748,away!$A$2:$E$405,3,FALSE)</f>
        <v>1.3015873015873001</v>
      </c>
      <c r="I748" s="10">
        <f>VLOOKUP(C748,away!$B$2:$E$405,3,FALSE)</f>
        <v>0.54</v>
      </c>
      <c r="J748" s="10">
        <f>VLOOKUP(B748,home!$B$2:$E$405,4,FALSE)</f>
        <v>0.77</v>
      </c>
      <c r="K748" s="12">
        <f t="shared" si="952"/>
        <v>1.9621928571428582</v>
      </c>
      <c r="L748" s="12">
        <f t="shared" si="953"/>
        <v>0.54119999999999946</v>
      </c>
      <c r="M748" s="13">
        <f t="shared" si="954"/>
        <v>8.1806967876012757E-2</v>
      </c>
      <c r="N748" s="13">
        <f t="shared" si="955"/>
        <v>0.16052104803082748</v>
      </c>
      <c r="O748" s="13">
        <f t="shared" si="956"/>
        <v>4.4273931014498058E-2</v>
      </c>
      <c r="P748" s="13">
        <f t="shared" si="957"/>
        <v>8.6873991194283726E-2</v>
      </c>
      <c r="Q748" s="13">
        <f t="shared" si="958"/>
        <v>0.1574866269335877</v>
      </c>
      <c r="R748" s="13">
        <f t="shared" si="959"/>
        <v>1.1980525732523162E-2</v>
      </c>
      <c r="S748" s="13">
        <f t="shared" si="960"/>
        <v>2.3063714931541395E-2</v>
      </c>
      <c r="T748" s="13">
        <f t="shared" si="961"/>
        <v>8.5231762496457572E-2</v>
      </c>
      <c r="U748" s="13">
        <f t="shared" si="962"/>
        <v>2.3508102017173155E-2</v>
      </c>
      <c r="V748" s="13">
        <f t="shared" si="963"/>
        <v>2.7213614627640214E-3</v>
      </c>
      <c r="W748" s="13">
        <f t="shared" si="964"/>
        <v>0.10300637815486929</v>
      </c>
      <c r="X748" s="13">
        <f t="shared" si="965"/>
        <v>5.57470518574152E-2</v>
      </c>
      <c r="Y748" s="13">
        <f t="shared" si="966"/>
        <v>1.5085152232616538E-2</v>
      </c>
      <c r="Z748" s="13">
        <f t="shared" si="967"/>
        <v>2.1612868421471763E-3</v>
      </c>
      <c r="AA748" s="13">
        <f t="shared" si="968"/>
        <v>4.2408616038980334E-3</v>
      </c>
      <c r="AB748" s="13">
        <f t="shared" si="969"/>
        <v>4.1606941736500643E-3</v>
      </c>
      <c r="AC748" s="13">
        <f t="shared" si="970"/>
        <v>1.8061995350975013E-4</v>
      </c>
      <c r="AD748" s="13">
        <f t="shared" si="971"/>
        <v>5.0529594863910184E-2</v>
      </c>
      <c r="AE748" s="13">
        <f t="shared" si="972"/>
        <v>2.7346616740348162E-2</v>
      </c>
      <c r="AF748" s="13">
        <f t="shared" si="973"/>
        <v>7.3999944899382046E-3</v>
      </c>
      <c r="AG748" s="13">
        <f t="shared" si="974"/>
        <v>1.334959005984851E-3</v>
      </c>
      <c r="AH748" s="13">
        <f t="shared" si="975"/>
        <v>2.9242210974251263E-4</v>
      </c>
      <c r="AI748" s="13">
        <f t="shared" si="976"/>
        <v>5.7378857500740323E-4</v>
      </c>
      <c r="AJ748" s="13">
        <f t="shared" si="977"/>
        <v>5.62941921694853E-4</v>
      </c>
      <c r="AK748" s="13">
        <f t="shared" si="978"/>
        <v>3.6820020591197162E-4</v>
      </c>
      <c r="AL748" s="13">
        <f t="shared" si="979"/>
        <v>7.6722932816674678E-6</v>
      </c>
      <c r="AM748" s="13">
        <f t="shared" si="980"/>
        <v>1.9829762023257404E-2</v>
      </c>
      <c r="AN748" s="13">
        <f t="shared" si="981"/>
        <v>1.0731867206986894E-2</v>
      </c>
      <c r="AO748" s="13">
        <f t="shared" si="982"/>
        <v>2.9040432662106506E-3</v>
      </c>
      <c r="AP748" s="13">
        <f t="shared" si="983"/>
        <v>5.2388940522440095E-4</v>
      </c>
      <c r="AQ748" s="13">
        <f t="shared" si="984"/>
        <v>7.088223652686136E-5</v>
      </c>
      <c r="AR748" s="13">
        <f t="shared" si="985"/>
        <v>3.1651769158529544E-5</v>
      </c>
      <c r="AS748" s="13">
        <f t="shared" si="986"/>
        <v>6.2106875358801278E-5</v>
      </c>
      <c r="AT748" s="13">
        <f t="shared" si="987"/>
        <v>6.0932833604250845E-5</v>
      </c>
      <c r="AU748" s="13">
        <f t="shared" si="988"/>
        <v>3.9853990287911778E-5</v>
      </c>
      <c r="AV748" s="13">
        <f t="shared" si="989"/>
        <v>1.955030376789534E-5</v>
      </c>
      <c r="AW748" s="13">
        <f t="shared" si="990"/>
        <v>2.2631960343040179E-7</v>
      </c>
      <c r="AX748" s="13">
        <f t="shared" si="991"/>
        <v>6.4849695668130636E-3</v>
      </c>
      <c r="AY748" s="13">
        <f t="shared" si="992"/>
        <v>3.5096655295592263E-3</v>
      </c>
      <c r="AZ748" s="13">
        <f t="shared" si="993"/>
        <v>9.4971549229872572E-4</v>
      </c>
      <c r="BA748" s="13">
        <f t="shared" si="994"/>
        <v>1.7132867481068996E-4</v>
      </c>
      <c r="BB748" s="13">
        <f t="shared" si="995"/>
        <v>2.3180769701886325E-5</v>
      </c>
      <c r="BC748" s="13">
        <f t="shared" si="996"/>
        <v>2.5090865125321739E-6</v>
      </c>
      <c r="BD748" s="13">
        <f t="shared" si="997"/>
        <v>2.8549895780993611E-6</v>
      </c>
      <c r="BE748" s="13">
        <f t="shared" si="998"/>
        <v>5.6020401573638682E-6</v>
      </c>
      <c r="BF748" s="13">
        <f t="shared" si="999"/>
        <v>5.4961415911034189E-6</v>
      </c>
      <c r="BG748" s="13">
        <f t="shared" si="1000"/>
        <v>3.5948299239696377E-6</v>
      </c>
      <c r="BH748" s="13">
        <f t="shared" si="1001"/>
        <v>1.7634373998641572E-6</v>
      </c>
      <c r="BI748" s="13">
        <f t="shared" si="1002"/>
        <v>6.920408540064047E-7</v>
      </c>
      <c r="BJ748" s="14">
        <f t="shared" si="1003"/>
        <v>0.7088909980638578</v>
      </c>
      <c r="BK748" s="14">
        <f t="shared" si="1004"/>
        <v>0.19816399324095252</v>
      </c>
      <c r="BL748" s="14">
        <f t="shared" si="1005"/>
        <v>9.0195566605781013E-2</v>
      </c>
      <c r="BM748" s="14">
        <f t="shared" si="1006"/>
        <v>0.45295931476104956</v>
      </c>
      <c r="BN748" s="14">
        <f t="shared" si="1007"/>
        <v>0.54294309078173286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1.84920634920635</v>
      </c>
      <c r="F749" s="10">
        <f>VLOOKUP(B749,home!$B$2:$E$405,3,FALSE)</f>
        <v>1.31</v>
      </c>
      <c r="G749" s="10">
        <f>VLOOKUP(C749,away!$B$2:$E$405,4,FALSE)</f>
        <v>0.9</v>
      </c>
      <c r="H749" s="10">
        <f>VLOOKUP(A749,away!$A$2:$E$405,3,FALSE)</f>
        <v>1.3015873015873001</v>
      </c>
      <c r="I749" s="10">
        <f>VLOOKUP(C749,away!$B$2:$E$405,3,FALSE)</f>
        <v>1.08</v>
      </c>
      <c r="J749" s="10">
        <f>VLOOKUP(B749,home!$B$2:$E$405,4,FALSE)</f>
        <v>1.32</v>
      </c>
      <c r="K749" s="12">
        <f t="shared" si="952"/>
        <v>2.1802142857142868</v>
      </c>
      <c r="L749" s="12">
        <f t="shared" si="953"/>
        <v>1.8555428571428552</v>
      </c>
      <c r="M749" s="13">
        <f t="shared" si="954"/>
        <v>1.7672294594822311E-2</v>
      </c>
      <c r="N749" s="13">
        <f t="shared" si="955"/>
        <v>3.8529389136982978E-2</v>
      </c>
      <c r="O749" s="13">
        <f t="shared" si="956"/>
        <v>3.2791700004746828E-2</v>
      </c>
      <c r="P749" s="13">
        <f t="shared" si="957"/>
        <v>7.1492932803206274E-2</v>
      </c>
      <c r="Q749" s="13">
        <f t="shared" si="958"/>
        <v>4.2001162308147579E-2</v>
      </c>
      <c r="R749" s="13">
        <f t="shared" si="959"/>
        <v>3.0423202358689654E-2</v>
      </c>
      <c r="S749" s="13">
        <f t="shared" si="960"/>
        <v>7.2305826124883607E-2</v>
      </c>
      <c r="T749" s="13">
        <f t="shared" si="961"/>
        <v>7.7934956712580952E-2</v>
      </c>
      <c r="U749" s="13">
        <f t="shared" si="962"/>
        <v>6.6329100399591764E-2</v>
      </c>
      <c r="V749" s="13">
        <f t="shared" si="963"/>
        <v>3.250131655821157E-2</v>
      </c>
      <c r="W749" s="13">
        <f t="shared" si="964"/>
        <v>3.0523844693609258E-2</v>
      </c>
      <c r="X749" s="13">
        <f t="shared" si="965"/>
        <v>5.663830199376451E-2</v>
      </c>
      <c r="Y749" s="13">
        <f t="shared" si="966"/>
        <v>5.2547398352614835E-2</v>
      </c>
      <c r="Z749" s="13">
        <f t="shared" si="967"/>
        <v>1.8817185276026088E-2</v>
      </c>
      <c r="AA749" s="13">
        <f t="shared" si="968"/>
        <v>4.1025496155724608E-2</v>
      </c>
      <c r="AB749" s="13">
        <f t="shared" si="969"/>
        <v>4.4722186398613681E-2</v>
      </c>
      <c r="AC749" s="13">
        <f t="shared" si="970"/>
        <v>8.217716254404565E-3</v>
      </c>
      <c r="AD749" s="13">
        <f t="shared" si="971"/>
        <v>1.6637130563982788E-2</v>
      </c>
      <c r="AE749" s="13">
        <f t="shared" si="972"/>
        <v>3.0870908781351347E-2</v>
      </c>
      <c r="AF749" s="13">
        <f t="shared" si="973"/>
        <v>2.8641147141372569E-2</v>
      </c>
      <c r="AG749" s="13">
        <f t="shared" si="974"/>
        <v>1.7714958666183795E-2</v>
      </c>
      <c r="AH749" s="13">
        <f t="shared" si="975"/>
        <v>8.7290234326159767E-3</v>
      </c>
      <c r="AI749" s="13">
        <f t="shared" si="976"/>
        <v>1.9031141588124113E-2</v>
      </c>
      <c r="AJ749" s="13">
        <f t="shared" si="977"/>
        <v>2.0745983381939743E-2</v>
      </c>
      <c r="AK749" s="13">
        <f t="shared" si="978"/>
        <v>1.5076896446832069E-2</v>
      </c>
      <c r="AL749" s="13">
        <f t="shared" si="979"/>
        <v>1.32978461358174E-3</v>
      </c>
      <c r="AM749" s="13">
        <f t="shared" si="980"/>
        <v>7.2545019457778128E-3</v>
      </c>
      <c r="AN749" s="13">
        <f t="shared" si="981"/>
        <v>1.3461039267616966E-2</v>
      </c>
      <c r="AO749" s="13">
        <f t="shared" si="982"/>
        <v>1.2488767631373077E-2</v>
      </c>
      <c r="AP749" s="13">
        <f t="shared" si="983"/>
        <v>7.7244811909704027E-3</v>
      </c>
      <c r="AQ749" s="13">
        <f t="shared" si="984"/>
        <v>3.5832764747598662E-3</v>
      </c>
      <c r="AR749" s="13">
        <f t="shared" si="985"/>
        <v>3.2394154160446365E-3</v>
      </c>
      <c r="AS749" s="13">
        <f t="shared" si="986"/>
        <v>7.0626197674236064E-3</v>
      </c>
      <c r="AT749" s="13">
        <f t="shared" si="987"/>
        <v>7.6990122557525319E-3</v>
      </c>
      <c r="AU749" s="13">
        <f t="shared" si="988"/>
        <v>5.5951655019603475E-3</v>
      </c>
      <c r="AV749" s="13">
        <f t="shared" si="989"/>
        <v>3.0496649395774255E-3</v>
      </c>
      <c r="AW749" s="13">
        <f t="shared" si="990"/>
        <v>1.4943384577894108E-4</v>
      </c>
      <c r="AX749" s="13">
        <f t="shared" si="991"/>
        <v>2.6360614629878099E-3</v>
      </c>
      <c r="AY749" s="13">
        <f t="shared" si="992"/>
        <v>4.8913250186365751E-3</v>
      </c>
      <c r="AZ749" s="13">
        <f t="shared" si="993"/>
        <v>4.5380316001476205E-3</v>
      </c>
      <c r="BA749" s="13">
        <f t="shared" si="994"/>
        <v>2.8068373737141598E-3</v>
      </c>
      <c r="BB749" s="13">
        <f t="shared" si="995"/>
        <v>1.30205175998923E-3</v>
      </c>
      <c r="BC749" s="13">
        <f t="shared" si="996"/>
        <v>4.8320256857565977E-4</v>
      </c>
      <c r="BD749" s="13">
        <f t="shared" si="997"/>
        <v>1.0018123560933464E-3</v>
      </c>
      <c r="BE749" s="13">
        <f t="shared" si="998"/>
        <v>2.1841656103598018E-3</v>
      </c>
      <c r="BF749" s="13">
        <f t="shared" si="999"/>
        <v>2.3809745330361527E-3</v>
      </c>
      <c r="BG749" s="13">
        <f t="shared" si="1000"/>
        <v>1.7303448969491074E-3</v>
      </c>
      <c r="BH749" s="13">
        <f t="shared" si="1001"/>
        <v>9.4313066588531513E-4</v>
      </c>
      <c r="BI749" s="13">
        <f t="shared" si="1002"/>
        <v>4.1124539021167842E-4</v>
      </c>
      <c r="BJ749" s="14">
        <f t="shared" si="1003"/>
        <v>0.45320877464513976</v>
      </c>
      <c r="BK749" s="14">
        <f t="shared" si="1004"/>
        <v>0.20841119596774663</v>
      </c>
      <c r="BL749" s="14">
        <f t="shared" si="1005"/>
        <v>0.3141722815001724</v>
      </c>
      <c r="BM749" s="14">
        <f t="shared" si="1006"/>
        <v>0.75695686500963177</v>
      </c>
      <c r="BN749" s="14">
        <f t="shared" si="1007"/>
        <v>0.23291068120659558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1.84920634920635</v>
      </c>
      <c r="F750" s="10">
        <f>VLOOKUP(B750,home!$B$2:$E$405,3,FALSE)</f>
        <v>0.81</v>
      </c>
      <c r="G750" s="10">
        <f>VLOOKUP(C750,away!$B$2:$E$405,4,FALSE)</f>
        <v>0.85</v>
      </c>
      <c r="H750" s="10">
        <f>VLOOKUP(A750,away!$A$2:$E$405,3,FALSE)</f>
        <v>1.3015873015873001</v>
      </c>
      <c r="I750" s="10">
        <f>VLOOKUP(C750,away!$B$2:$E$405,3,FALSE)</f>
        <v>0.23</v>
      </c>
      <c r="J750" s="10">
        <f>VLOOKUP(B750,home!$B$2:$E$405,4,FALSE)</f>
        <v>0.77</v>
      </c>
      <c r="K750" s="12">
        <f t="shared" si="952"/>
        <v>1.2731785714285722</v>
      </c>
      <c r="L750" s="12">
        <f t="shared" si="953"/>
        <v>0.23051111111111089</v>
      </c>
      <c r="M750" s="13">
        <f t="shared" si="954"/>
        <v>0.22230839764610449</v>
      </c>
      <c r="N750" s="13">
        <f t="shared" si="955"/>
        <v>0.28303828813164222</v>
      </c>
      <c r="O750" s="13">
        <f t="shared" si="956"/>
        <v>5.1244555750734222E-2</v>
      </c>
      <c r="P750" s="13">
        <f t="shared" si="957"/>
        <v>6.524347028421161E-2</v>
      </c>
      <c r="Q750" s="13">
        <f t="shared" si="958"/>
        <v>0.18017914167151644</v>
      </c>
      <c r="R750" s="13">
        <f t="shared" si="959"/>
        <v>5.9062197422485056E-3</v>
      </c>
      <c r="S750" s="13">
        <f t="shared" si="960"/>
        <v>4.7869428908204293E-3</v>
      </c>
      <c r="T750" s="13">
        <f t="shared" si="961"/>
        <v>4.1533294145747524E-2</v>
      </c>
      <c r="U750" s="13">
        <f t="shared" si="962"/>
        <v>7.5196724139791823E-3</v>
      </c>
      <c r="V750" s="13">
        <f t="shared" si="963"/>
        <v>1.5609785003195916E-4</v>
      </c>
      <c r="W750" s="13">
        <f t="shared" si="964"/>
        <v>7.6466740731522542E-2</v>
      </c>
      <c r="X750" s="13">
        <f t="shared" si="965"/>
        <v>1.7626433369068505E-2</v>
      </c>
      <c r="Y750" s="13">
        <f t="shared" si="966"/>
        <v>2.0315443704149714E-3</v>
      </c>
      <c r="Z750" s="13">
        <f t="shared" si="967"/>
        <v>4.5381642508402755E-4</v>
      </c>
      <c r="AA750" s="13">
        <f t="shared" si="968"/>
        <v>5.7778934777930383E-4</v>
      </c>
      <c r="AB750" s="13">
        <f t="shared" si="969"/>
        <v>3.6781450819615025E-4</v>
      </c>
      <c r="AC750" s="13">
        <f t="shared" si="970"/>
        <v>2.8632424449058765E-6</v>
      </c>
      <c r="AD750" s="13">
        <f t="shared" si="971"/>
        <v>2.4338953931589719E-2</v>
      </c>
      <c r="AE750" s="13">
        <f t="shared" si="972"/>
        <v>5.6103993140528873E-3</v>
      </c>
      <c r="AF750" s="13">
        <f t="shared" si="973"/>
        <v>6.4662968982967268E-4</v>
      </c>
      <c r="AG750" s="13">
        <f t="shared" si="974"/>
        <v>4.9685109426690307E-5</v>
      </c>
      <c r="AH750" s="13">
        <f t="shared" si="975"/>
        <v>2.615243209664784E-5</v>
      </c>
      <c r="AI750" s="13">
        <f t="shared" si="976"/>
        <v>3.3296716136192835E-5</v>
      </c>
      <c r="AJ750" s="13">
        <f t="shared" si="977"/>
        <v>2.119633274177034E-5</v>
      </c>
      <c r="AK750" s="13">
        <f t="shared" si="978"/>
        <v>8.9955722132306113E-6</v>
      </c>
      <c r="AL750" s="13">
        <f t="shared" si="979"/>
        <v>3.3612382680764363E-8</v>
      </c>
      <c r="AM750" s="13">
        <f t="shared" si="980"/>
        <v>6.1975669193374472E-3</v>
      </c>
      <c r="AN750" s="13">
        <f t="shared" si="981"/>
        <v>1.4286080367619397E-3</v>
      </c>
      <c r="AO750" s="13">
        <f t="shared" si="982"/>
        <v>1.6465501294812872E-4</v>
      </c>
      <c r="AP750" s="13">
        <f t="shared" si="983"/>
        <v>1.2651603328229173E-5</v>
      </c>
      <c r="AQ750" s="13">
        <f t="shared" si="984"/>
        <v>7.2908378513178348E-7</v>
      </c>
      <c r="AR750" s="13">
        <f t="shared" si="985"/>
        <v>1.2056852361712345E-6</v>
      </c>
      <c r="AS750" s="13">
        <f t="shared" si="986"/>
        <v>1.5350526065810129E-6</v>
      </c>
      <c r="AT750" s="13">
        <f t="shared" si="987"/>
        <v>9.7719804235726011E-7</v>
      </c>
      <c r="AU750" s="13">
        <f t="shared" si="988"/>
        <v>4.1471586919040464E-7</v>
      </c>
      <c r="AV750" s="13">
        <f t="shared" si="989"/>
        <v>1.3200183947114947E-7</v>
      </c>
      <c r="AW750" s="13">
        <f t="shared" si="990"/>
        <v>2.7401730032022195E-10</v>
      </c>
      <c r="AX750" s="13">
        <f t="shared" si="991"/>
        <v>1.3151015661158367E-3</v>
      </c>
      <c r="AY750" s="13">
        <f t="shared" si="992"/>
        <v>3.0314552322932358E-4</v>
      </c>
      <c r="AZ750" s="13">
        <f t="shared" si="993"/>
        <v>3.4939205693975225E-5</v>
      </c>
      <c r="BA750" s="13">
        <f t="shared" si="994"/>
        <v>2.6846250419526285E-6</v>
      </c>
      <c r="BB750" s="13">
        <f t="shared" si="995"/>
        <v>1.5470897533430321E-7</v>
      </c>
      <c r="BC750" s="13">
        <f t="shared" si="996"/>
        <v>7.1324275606343353E-9</v>
      </c>
      <c r="BD750" s="13">
        <f t="shared" si="997"/>
        <v>4.6320640573348925E-8</v>
      </c>
      <c r="BE750" s="13">
        <f t="shared" si="998"/>
        <v>5.8974446992832741E-8</v>
      </c>
      <c r="BF750" s="13">
        <f t="shared" si="999"/>
        <v>3.7542501086562423E-8</v>
      </c>
      <c r="BG750" s="13">
        <f t="shared" si="1000"/>
        <v>1.5932769300415055E-8</v>
      </c>
      <c r="BH750" s="13">
        <f t="shared" si="1001"/>
        <v>5.0713151142008621E-9</v>
      </c>
      <c r="BI750" s="13">
        <f t="shared" si="1002"/>
        <v>1.2913379464724763E-9</v>
      </c>
      <c r="BJ750" s="14">
        <f t="shared" si="1003"/>
        <v>0.64098135388245592</v>
      </c>
      <c r="BK750" s="14">
        <f t="shared" si="1004"/>
        <v>0.29280095104922538</v>
      </c>
      <c r="BL750" s="14">
        <f t="shared" si="1005"/>
        <v>6.5710122602730001E-2</v>
      </c>
      <c r="BM750" s="14">
        <f t="shared" si="1006"/>
        <v>0.19172302548382594</v>
      </c>
      <c r="BN750" s="14">
        <f t="shared" si="1007"/>
        <v>0.80792007322645742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1.84920634920635</v>
      </c>
      <c r="F751" s="10">
        <f>VLOOKUP(B751,home!$B$2:$E$405,3,FALSE)</f>
        <v>1.62</v>
      </c>
      <c r="G751" s="10">
        <f>VLOOKUP(C751,away!$B$2:$E$405,4,FALSE)</f>
        <v>0.77</v>
      </c>
      <c r="H751" s="10">
        <f>VLOOKUP(A751,away!$A$2:$E$405,3,FALSE)</f>
        <v>1.3015873015873001</v>
      </c>
      <c r="I751" s="10">
        <f>VLOOKUP(C751,away!$B$2:$E$405,3,FALSE)</f>
        <v>1.7</v>
      </c>
      <c r="J751" s="10">
        <f>VLOOKUP(B751,home!$B$2:$E$405,4,FALSE)</f>
        <v>0.99</v>
      </c>
      <c r="K751" s="12">
        <f t="shared" si="952"/>
        <v>2.3067000000000011</v>
      </c>
      <c r="L751" s="12">
        <f t="shared" si="953"/>
        <v>2.1905714285714262</v>
      </c>
      <c r="M751" s="13">
        <f t="shared" si="954"/>
        <v>1.1139349620241009E-2</v>
      </c>
      <c r="N751" s="13">
        <f t="shared" si="955"/>
        <v>2.5695137769009946E-2</v>
      </c>
      <c r="O751" s="13">
        <f t="shared" si="956"/>
        <v>2.440154101096792E-2</v>
      </c>
      <c r="P751" s="13">
        <f t="shared" si="957"/>
        <v>5.628703464999972E-2</v>
      </c>
      <c r="Q751" s="13">
        <f t="shared" si="958"/>
        <v>2.9635487145887641E-2</v>
      </c>
      <c r="R751" s="13">
        <f t="shared" si="959"/>
        <v>2.6726659275870129E-2</v>
      </c>
      <c r="S751" s="13">
        <f t="shared" si="960"/>
        <v>7.1104471483985174E-2</v>
      </c>
      <c r="T751" s="13">
        <f t="shared" si="961"/>
        <v>6.4918651413577222E-2</v>
      </c>
      <c r="U751" s="13">
        <f t="shared" si="962"/>
        <v>6.1650384951649657E-2</v>
      </c>
      <c r="V751" s="13">
        <f t="shared" si="963"/>
        <v>3.9921140288284307E-2</v>
      </c>
      <c r="W751" s="13">
        <f t="shared" si="964"/>
        <v>2.2786726066473018E-2</v>
      </c>
      <c r="X751" s="13">
        <f t="shared" si="965"/>
        <v>4.9915951071899549E-2</v>
      </c>
      <c r="Y751" s="13">
        <f t="shared" si="966"/>
        <v>5.4672228124036222E-2</v>
      </c>
      <c r="Z751" s="13">
        <f t="shared" si="967"/>
        <v>1.9515552063628192E-2</v>
      </c>
      <c r="AA751" s="13">
        <f t="shared" si="968"/>
        <v>4.5016523945171173E-2</v>
      </c>
      <c r="AB751" s="13">
        <f t="shared" si="969"/>
        <v>5.191980789216321E-2</v>
      </c>
      <c r="AC751" s="13">
        <f t="shared" si="970"/>
        <v>1.2607572946803376E-2</v>
      </c>
      <c r="AD751" s="13">
        <f t="shared" si="971"/>
        <v>1.3140535254383339E-2</v>
      </c>
      <c r="AE751" s="13">
        <f t="shared" si="972"/>
        <v>2.8785281084387698E-2</v>
      </c>
      <c r="AF751" s="13">
        <f t="shared" si="973"/>
        <v>3.1528107153428617E-2</v>
      </c>
      <c r="AG751" s="13">
        <f t="shared" si="974"/>
        <v>2.3021523575746373E-2</v>
      </c>
      <c r="AH751" s="13">
        <f t="shared" si="975"/>
        <v>1.0687552690845514E-2</v>
      </c>
      <c r="AI751" s="13">
        <f t="shared" si="976"/>
        <v>2.4652977791973358E-2</v>
      </c>
      <c r="AJ751" s="13">
        <f t="shared" si="977"/>
        <v>2.8433511936372492E-2</v>
      </c>
      <c r="AK751" s="13">
        <f t="shared" si="978"/>
        <v>2.1862527327876819E-2</v>
      </c>
      <c r="AL751" s="13">
        <f t="shared" si="979"/>
        <v>2.5482381629162534E-3</v>
      </c>
      <c r="AM751" s="13">
        <f t="shared" si="980"/>
        <v>6.0622545342572083E-3</v>
      </c>
      <c r="AN751" s="13">
        <f t="shared" si="981"/>
        <v>1.3279801575471418E-2</v>
      </c>
      <c r="AO751" s="13">
        <f t="shared" si="982"/>
        <v>1.4545176954162756E-2</v>
      </c>
      <c r="AP751" s="13">
        <f t="shared" si="983"/>
        <v>1.062074968643483E-2</v>
      </c>
      <c r="AQ751" s="13">
        <f t="shared" si="984"/>
        <v>5.8163777032782683E-3</v>
      </c>
      <c r="AR751" s="13">
        <f t="shared" si="985"/>
        <v>4.6823695131835708E-3</v>
      </c>
      <c r="AS751" s="13">
        <f t="shared" si="986"/>
        <v>1.0800821756060546E-2</v>
      </c>
      <c r="AT751" s="13">
        <f t="shared" si="987"/>
        <v>1.2457127772352439E-2</v>
      </c>
      <c r="AU751" s="13">
        <f t="shared" si="988"/>
        <v>9.5782855441617944E-3</v>
      </c>
      <c r="AV751" s="13">
        <f t="shared" si="989"/>
        <v>5.5235578161795078E-3</v>
      </c>
      <c r="AW751" s="13">
        <f t="shared" si="990"/>
        <v>3.5767291095276587E-4</v>
      </c>
      <c r="AX751" s="13">
        <f t="shared" si="991"/>
        <v>2.3306337556951843E-3</v>
      </c>
      <c r="AY751" s="13">
        <f t="shared" si="992"/>
        <v>5.1054197156899881E-3</v>
      </c>
      <c r="AZ751" s="13">
        <f t="shared" si="993"/>
        <v>5.591893280027873E-3</v>
      </c>
      <c r="BA751" s="13">
        <f t="shared" si="994"/>
        <v>4.0831472169498709E-3</v>
      </c>
      <c r="BB751" s="13">
        <f t="shared" si="995"/>
        <v>2.2361064080253308E-3</v>
      </c>
      <c r="BC751" s="13">
        <f t="shared" si="996"/>
        <v>9.7967016173315397E-4</v>
      </c>
      <c r="BD751" s="13">
        <f t="shared" si="997"/>
        <v>1.7095108122656378E-3</v>
      </c>
      <c r="BE751" s="13">
        <f t="shared" si="998"/>
        <v>3.9433285906531482E-3</v>
      </c>
      <c r="BF751" s="13">
        <f t="shared" si="999"/>
        <v>4.5480380300298119E-3</v>
      </c>
      <c r="BG751" s="13">
        <f t="shared" si="1000"/>
        <v>3.4969864412899235E-3</v>
      </c>
      <c r="BH751" s="13">
        <f t="shared" si="1001"/>
        <v>2.0166246560308684E-3</v>
      </c>
      <c r="BI751" s="13">
        <f t="shared" si="1002"/>
        <v>9.3034961881328069E-4</v>
      </c>
      <c r="BJ751" s="14">
        <f t="shared" si="1003"/>
        <v>0.41475085965055553</v>
      </c>
      <c r="BK751" s="14">
        <f t="shared" si="1004"/>
        <v>0.19871322686791981</v>
      </c>
      <c r="BL751" s="14">
        <f t="shared" si="1005"/>
        <v>0.35503848737391075</v>
      </c>
      <c r="BM751" s="14">
        <f t="shared" si="1006"/>
        <v>0.80938516967930108</v>
      </c>
      <c r="BN751" s="14">
        <f t="shared" si="1007"/>
        <v>0.17388520947197636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1.6041666666666701</v>
      </c>
      <c r="F752" s="10">
        <f>VLOOKUP(B752,home!$B$2:$E$405,3,FALSE)</f>
        <v>0.39</v>
      </c>
      <c r="G752" s="10">
        <f>VLOOKUP(C752,away!$B$2:$E$405,4,FALSE)</f>
        <v>1.0900000000000001</v>
      </c>
      <c r="H752" s="10">
        <f>VLOOKUP(A752,away!$A$2:$E$405,3,FALSE)</f>
        <v>1.2847222222222201</v>
      </c>
      <c r="I752" s="10">
        <f>VLOOKUP(C752,away!$B$2:$E$405,3,FALSE)</f>
        <v>0.94</v>
      </c>
      <c r="J752" s="10">
        <f>VLOOKUP(B752,home!$B$2:$E$405,4,FALSE)</f>
        <v>0.68</v>
      </c>
      <c r="K752" s="12">
        <f t="shared" si="952"/>
        <v>0.68193125000000154</v>
      </c>
      <c r="L752" s="12">
        <f t="shared" si="953"/>
        <v>0.82119444444444312</v>
      </c>
      <c r="M752" s="13">
        <f t="shared" si="954"/>
        <v>0.22243381229870959</v>
      </c>
      <c r="N752" s="13">
        <f t="shared" si="955"/>
        <v>0.15168456766312474</v>
      </c>
      <c r="O752" s="13">
        <f t="shared" si="956"/>
        <v>0.18266141091629831</v>
      </c>
      <c r="P752" s="13">
        <f t="shared" si="957"/>
        <v>0.12456252427291524</v>
      </c>
      <c r="Q752" s="13">
        <f t="shared" si="958"/>
        <v>5.171922341611223E-2</v>
      </c>
      <c r="R752" s="13">
        <f t="shared" si="959"/>
        <v>7.5000267929423867E-2</v>
      </c>
      <c r="S752" s="13">
        <f t="shared" si="960"/>
        <v>1.7438695912386937E-2</v>
      </c>
      <c r="T752" s="13">
        <f t="shared" si="961"/>
        <v>4.2471538940292312E-2</v>
      </c>
      <c r="U752" s="13">
        <f t="shared" si="962"/>
        <v>5.1145026459447046E-2</v>
      </c>
      <c r="V752" s="13">
        <f t="shared" si="963"/>
        <v>1.0850708354425483E-3</v>
      </c>
      <c r="W752" s="13">
        <f t="shared" si="964"/>
        <v>1.1756318224392921E-2</v>
      </c>
      <c r="X752" s="13">
        <f t="shared" si="965"/>
        <v>9.654223212992424E-3</v>
      </c>
      <c r="Y752" s="13">
        <f t="shared" si="966"/>
        <v>3.9639972339679799E-3</v>
      </c>
      <c r="Z752" s="13">
        <f t="shared" si="967"/>
        <v>2.0529934451829209E-2</v>
      </c>
      <c r="AA752" s="13">
        <f t="shared" si="968"/>
        <v>1.4000003863153988E-2</v>
      </c>
      <c r="AB752" s="13">
        <f t="shared" si="969"/>
        <v>4.7735200672027241E-3</v>
      </c>
      <c r="AC752" s="13">
        <f t="shared" si="970"/>
        <v>3.7977354049970615E-5</v>
      </c>
      <c r="AD752" s="13">
        <f t="shared" si="971"/>
        <v>2.0042501955395155E-3</v>
      </c>
      <c r="AE752" s="13">
        <f t="shared" si="972"/>
        <v>1.6458791258537387E-3</v>
      </c>
      <c r="AF752" s="13">
        <f t="shared" si="973"/>
        <v>6.7579339718908322E-4</v>
      </c>
      <c r="AG752" s="13">
        <f t="shared" si="974"/>
        <v>1.8498592778797072E-4</v>
      </c>
      <c r="AH752" s="13">
        <f t="shared" si="975"/>
        <v>4.2147670291626787E-3</v>
      </c>
      <c r="AI752" s="13">
        <f t="shared" si="976"/>
        <v>2.8741813486556985E-3</v>
      </c>
      <c r="AJ752" s="13">
        <f t="shared" si="977"/>
        <v>9.7999703990773535E-4</v>
      </c>
      <c r="AK752" s="13">
        <f t="shared" si="978"/>
        <v>2.2276353547352775E-4</v>
      </c>
      <c r="AL752" s="13">
        <f t="shared" si="979"/>
        <v>8.5068992646097052E-7</v>
      </c>
      <c r="AM752" s="13">
        <f t="shared" si="980"/>
        <v>2.7335216823140199E-4</v>
      </c>
      <c r="AN752" s="13">
        <f t="shared" si="981"/>
        <v>2.2447528192847004E-4</v>
      </c>
      <c r="AO752" s="13">
        <f t="shared" si="982"/>
        <v>9.216892721737985E-5</v>
      </c>
      <c r="AP752" s="13">
        <f t="shared" si="983"/>
        <v>2.5229536993772188E-5</v>
      </c>
      <c r="AQ752" s="13">
        <f t="shared" si="984"/>
        <v>5.1795889037978182E-6</v>
      </c>
      <c r="AR752" s="13">
        <f t="shared" si="985"/>
        <v>6.9222865379520062E-4</v>
      </c>
      <c r="AS752" s="13">
        <f t="shared" si="986"/>
        <v>4.7205235116837946E-4</v>
      </c>
      <c r="AT752" s="13">
        <f t="shared" si="987"/>
        <v>1.6095362494884634E-4</v>
      </c>
      <c r="AU752" s="13">
        <f t="shared" si="988"/>
        <v>3.6586435551132736E-5</v>
      </c>
      <c r="AV752" s="13">
        <f t="shared" si="989"/>
        <v>6.2373584321071105E-6</v>
      </c>
      <c r="AW752" s="13">
        <f t="shared" si="990"/>
        <v>1.3232910789961988E-8</v>
      </c>
      <c r="AX752" s="13">
        <f t="shared" si="991"/>
        <v>3.1067897628708423E-5</v>
      </c>
      <c r="AY752" s="13">
        <f t="shared" si="992"/>
        <v>2.5512784933264039E-5</v>
      </c>
      <c r="AZ752" s="13">
        <f t="shared" si="993"/>
        <v>1.0475478624751159E-5</v>
      </c>
      <c r="BA752" s="13">
        <f t="shared" si="994"/>
        <v>2.8674682831807228E-6</v>
      </c>
      <c r="BB752" s="13">
        <f t="shared" si="995"/>
        <v>5.8868725594216354E-7</v>
      </c>
      <c r="BC752" s="13">
        <f t="shared" si="996"/>
        <v>9.6685340818989775E-8</v>
      </c>
      <c r="BD752" s="13">
        <f t="shared" si="997"/>
        <v>9.4742387463645731E-5</v>
      </c>
      <c r="BE752" s="13">
        <f t="shared" si="998"/>
        <v>6.460779471106841E-5</v>
      </c>
      <c r="BF752" s="13">
        <f t="shared" si="999"/>
        <v>2.202903710353118E-5</v>
      </c>
      <c r="BG752" s="13">
        <f t="shared" si="1000"/>
        <v>5.0074296027691433E-6</v>
      </c>
      <c r="BH752" s="13">
        <f t="shared" si="1001"/>
        <v>8.5368068207584332E-7</v>
      </c>
      <c r="BI752" s="13">
        <f t="shared" si="1002"/>
        <v>1.1643030692576678E-7</v>
      </c>
      <c r="BJ752" s="14">
        <f t="shared" si="1003"/>
        <v>0.27645179184259444</v>
      </c>
      <c r="BK752" s="14">
        <f t="shared" si="1004"/>
        <v>0.36558444414836405</v>
      </c>
      <c r="BL752" s="14">
        <f t="shared" si="1005"/>
        <v>0.33742735337249119</v>
      </c>
      <c r="BM752" s="14">
        <f t="shared" si="1006"/>
        <v>0.19190621776667249</v>
      </c>
      <c r="BN752" s="14">
        <f t="shared" si="1007"/>
        <v>0.80806180649658399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1.6041666666666701</v>
      </c>
      <c r="F753" s="10">
        <f>VLOOKUP(B753,home!$B$2:$E$405,3,FALSE)</f>
        <v>0.36</v>
      </c>
      <c r="G753" s="10">
        <f>VLOOKUP(C753,away!$B$2:$E$405,4,FALSE)</f>
        <v>1.01</v>
      </c>
      <c r="H753" s="10">
        <f>VLOOKUP(A753,away!$A$2:$E$405,3,FALSE)</f>
        <v>1.2847222222222201</v>
      </c>
      <c r="I753" s="10">
        <f>VLOOKUP(C753,away!$B$2:$E$405,3,FALSE)</f>
        <v>0.86</v>
      </c>
      <c r="J753" s="10">
        <f>VLOOKUP(B753,home!$B$2:$E$405,4,FALSE)</f>
        <v>1.33</v>
      </c>
      <c r="K753" s="12">
        <f t="shared" si="952"/>
        <v>0.58327500000000121</v>
      </c>
      <c r="L753" s="12">
        <f t="shared" si="953"/>
        <v>1.4694652777777755</v>
      </c>
      <c r="M753" s="13">
        <f t="shared" si="954"/>
        <v>0.12838261709415016</v>
      </c>
      <c r="N753" s="13">
        <f t="shared" si="955"/>
        <v>7.4882370985590599E-2</v>
      </c>
      <c r="O753" s="13">
        <f t="shared" si="956"/>
        <v>0.18865379809009314</v>
      </c>
      <c r="P753" s="13">
        <f t="shared" si="957"/>
        <v>0.11003704408099931</v>
      </c>
      <c r="Q753" s="13">
        <f t="shared" si="958"/>
        <v>2.1838507468310217E-2</v>
      </c>
      <c r="R753" s="13">
        <f t="shared" si="959"/>
        <v>0.13861010290714557</v>
      </c>
      <c r="S753" s="13">
        <f t="shared" si="960"/>
        <v>2.3578252539446599E-2</v>
      </c>
      <c r="T753" s="13">
        <f t="shared" si="961"/>
        <v>3.2090928443172496E-2</v>
      </c>
      <c r="U753" s="13">
        <f t="shared" si="962"/>
        <v>8.0847807773165511E-2</v>
      </c>
      <c r="V753" s="13">
        <f t="shared" si="963"/>
        <v>2.245441765975513E-3</v>
      </c>
      <c r="W753" s="13">
        <f t="shared" si="964"/>
        <v>4.2459518145262238E-3</v>
      </c>
      <c r="X753" s="13">
        <f t="shared" si="965"/>
        <v>6.2392787625638272E-3</v>
      </c>
      <c r="Y753" s="13">
        <f t="shared" si="966"/>
        <v>4.5842017499819155E-3</v>
      </c>
      <c r="Z753" s="13">
        <f t="shared" si="967"/>
        <v>6.789424445708489E-2</v>
      </c>
      <c r="AA753" s="13">
        <f t="shared" si="968"/>
        <v>3.9601015435706273E-2</v>
      </c>
      <c r="AB753" s="13">
        <f t="shared" si="969"/>
        <v>1.154914113913081E-2</v>
      </c>
      <c r="AC753" s="13">
        <f t="shared" si="970"/>
        <v>1.2028583978914255E-4</v>
      </c>
      <c r="AD753" s="13">
        <f t="shared" si="971"/>
        <v>6.1913938615444696E-4</v>
      </c>
      <c r="AE753" s="13">
        <f t="shared" si="972"/>
        <v>9.0980383005860577E-4</v>
      </c>
      <c r="AF753" s="13">
        <f t="shared" si="973"/>
        <v>6.6846256893017672E-4</v>
      </c>
      <c r="AG753" s="13">
        <f t="shared" si="974"/>
        <v>3.2742751151234245E-4</v>
      </c>
      <c r="AH753" s="13">
        <f t="shared" si="975"/>
        <v>2.4942058697660616E-2</v>
      </c>
      <c r="AI753" s="13">
        <f t="shared" si="976"/>
        <v>1.4548079286878027E-2</v>
      </c>
      <c r="AJ753" s="13">
        <f t="shared" si="977"/>
        <v>4.2427654730268988E-3</v>
      </c>
      <c r="AK753" s="13">
        <f t="shared" si="978"/>
        <v>8.2489967709325671E-4</v>
      </c>
      <c r="AL753" s="13">
        <f t="shared" si="979"/>
        <v>4.1238910858130527E-6</v>
      </c>
      <c r="AM753" s="13">
        <f t="shared" si="980"/>
        <v>7.222570509184718E-5</v>
      </c>
      <c r="AN753" s="13">
        <f t="shared" si="981"/>
        <v>1.061331657954869E-4</v>
      </c>
      <c r="AO753" s="13">
        <f t="shared" si="982"/>
        <v>7.7979500978549952E-5</v>
      </c>
      <c r="AP753" s="13">
        <f t="shared" si="983"/>
        <v>3.8196056355472391E-5</v>
      </c>
      <c r="AQ753" s="13">
        <f t="shared" si="984"/>
        <v>1.4031944640602457E-5</v>
      </c>
      <c r="AR753" s="13">
        <f t="shared" si="985"/>
        <v>7.3302978425014908E-3</v>
      </c>
      <c r="AS753" s="13">
        <f t="shared" si="986"/>
        <v>4.2755794740850662E-3</v>
      </c>
      <c r="AT753" s="13">
        <f t="shared" si="987"/>
        <v>1.2469193088734858E-3</v>
      </c>
      <c r="AU753" s="13">
        <f t="shared" si="988"/>
        <v>2.4243228662772803E-4</v>
      </c>
      <c r="AV753" s="13">
        <f t="shared" si="989"/>
        <v>3.5351172995697087E-5</v>
      </c>
      <c r="AW753" s="13">
        <f t="shared" si="990"/>
        <v>9.8183243933437674E-8</v>
      </c>
      <c r="AX753" s="13">
        <f t="shared" si="991"/>
        <v>7.0212413562412082E-6</v>
      </c>
      <c r="AY753" s="13">
        <f t="shared" si="992"/>
        <v>1.0317470379893791E-5</v>
      </c>
      <c r="AZ753" s="13">
        <f t="shared" si="993"/>
        <v>7.5805822388773026E-6</v>
      </c>
      <c r="BA753" s="13">
        <f t="shared" si="994"/>
        <v>3.7131341284563676E-6</v>
      </c>
      <c r="BB753" s="13">
        <f t="shared" si="995"/>
        <v>1.3640804183745691E-6</v>
      </c>
      <c r="BC753" s="13">
        <f t="shared" si="996"/>
        <v>4.0089376217960225E-7</v>
      </c>
      <c r="BD753" s="13">
        <f t="shared" si="997"/>
        <v>1.7952696925542118E-3</v>
      </c>
      <c r="BE753" s="13">
        <f t="shared" si="998"/>
        <v>1.0471359299245601E-3</v>
      </c>
      <c r="BF753" s="13">
        <f t="shared" si="999"/>
        <v>3.0538410476337448E-4</v>
      </c>
      <c r="BG753" s="13">
        <f t="shared" si="1000"/>
        <v>5.9374304568619217E-5</v>
      </c>
      <c r="BH753" s="13">
        <f t="shared" si="1001"/>
        <v>8.6578868743153607E-6</v>
      </c>
      <c r="BI753" s="13">
        <f t="shared" si="1002"/>
        <v>1.0099857933232607E-6</v>
      </c>
      <c r="BJ753" s="14">
        <f t="shared" si="1003"/>
        <v>0.14674503629594685</v>
      </c>
      <c r="BK753" s="14">
        <f t="shared" si="1004"/>
        <v>0.26437808268182644</v>
      </c>
      <c r="BL753" s="14">
        <f t="shared" si="1005"/>
        <v>0.5201670804694617</v>
      </c>
      <c r="BM753" s="14">
        <f t="shared" si="1006"/>
        <v>0.33676978399089524</v>
      </c>
      <c r="BN753" s="14">
        <f t="shared" si="1007"/>
        <v>0.662404440626289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1.6041666666666701</v>
      </c>
      <c r="F754" s="10" t="e">
        <f>VLOOKUP(B754,home!$B$2:$E$405,3,FALSE)</f>
        <v>#N/A</v>
      </c>
      <c r="G754" s="10">
        <f>VLOOKUP(C754,away!$B$2:$E$405,4,FALSE)</f>
        <v>1.0900000000000001</v>
      </c>
      <c r="H754" s="10">
        <f>VLOOKUP(A754,away!$A$2:$E$405,3,FALSE)</f>
        <v>1.2847222222222201</v>
      </c>
      <c r="I754" s="10">
        <f>VLOOKUP(C754,away!$B$2:$E$405,3,FALSE)</f>
        <v>0.78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1.6041666666666701</v>
      </c>
      <c r="F755" s="10">
        <f>VLOOKUP(B755,home!$B$2:$E$405,3,FALSE)</f>
        <v>1.25</v>
      </c>
      <c r="G755" s="10">
        <f>VLOOKUP(C755,away!$B$2:$E$405,4,FALSE)</f>
        <v>1.25</v>
      </c>
      <c r="H755" s="10">
        <f>VLOOKUP(A755,away!$A$2:$E$405,3,FALSE)</f>
        <v>1.2847222222222201</v>
      </c>
      <c r="I755" s="10">
        <f>VLOOKUP(C755,away!$B$2:$E$405,3,FALSE)</f>
        <v>0.86</v>
      </c>
      <c r="J755" s="10">
        <f>VLOOKUP(B755,home!$B$2:$E$405,4,FALSE)</f>
        <v>0.88</v>
      </c>
      <c r="K755" s="12">
        <f t="shared" si="952"/>
        <v>2.5065104166666718</v>
      </c>
      <c r="L755" s="12">
        <f t="shared" si="953"/>
        <v>0.97227777777777613</v>
      </c>
      <c r="M755" s="13">
        <f t="shared" si="954"/>
        <v>3.084476625365359E-2</v>
      </c>
      <c r="N755" s="13">
        <f t="shared" si="955"/>
        <v>7.7312727914431362E-2</v>
      </c>
      <c r="O755" s="13">
        <f t="shared" si="956"/>
        <v>2.9989680789177249E-2</v>
      </c>
      <c r="P755" s="13">
        <f t="shared" si="957"/>
        <v>7.5169447290581157E-2</v>
      </c>
      <c r="Q755" s="13">
        <f t="shared" si="958"/>
        <v>9.6892578929219195E-2</v>
      </c>
      <c r="R755" s="13">
        <f t="shared" si="959"/>
        <v>1.457915009698306E-2</v>
      </c>
      <c r="S755" s="13">
        <f t="shared" si="960"/>
        <v>4.579744387998206E-2</v>
      </c>
      <c r="T755" s="13">
        <f t="shared" si="961"/>
        <v>9.4206501324459013E-2</v>
      </c>
      <c r="U755" s="13">
        <f t="shared" si="962"/>
        <v>3.6542791584234957E-2</v>
      </c>
      <c r="V755" s="13">
        <f t="shared" si="963"/>
        <v>1.2401054131191851E-2</v>
      </c>
      <c r="W755" s="13">
        <f t="shared" si="964"/>
        <v>8.0954086127928523E-2</v>
      </c>
      <c r="X755" s="13">
        <f t="shared" si="965"/>
        <v>7.8709858962493037E-2</v>
      </c>
      <c r="Y755" s="13">
        <f t="shared" si="966"/>
        <v>3.8263923380627445E-2</v>
      </c>
      <c r="Z755" s="13">
        <f t="shared" si="967"/>
        <v>4.7249945527277799E-3</v>
      </c>
      <c r="AA755" s="13">
        <f t="shared" si="968"/>
        <v>1.1843248065105463E-2</v>
      </c>
      <c r="AB755" s="13">
        <f t="shared" si="969"/>
        <v>1.4842612321177126E-2</v>
      </c>
      <c r="AC755" s="13">
        <f t="shared" si="970"/>
        <v>1.8888544518307299E-3</v>
      </c>
      <c r="AD755" s="13">
        <f t="shared" si="971"/>
        <v>5.0728065037845944E-2</v>
      </c>
      <c r="AE755" s="13">
        <f t="shared" si="972"/>
        <v>4.9321770345963342E-2</v>
      </c>
      <c r="AF755" s="13">
        <f t="shared" si="973"/>
        <v>2.3977230634019527E-2</v>
      </c>
      <c r="AG755" s="13">
        <f t="shared" si="974"/>
        <v>7.7708428393699095E-3</v>
      </c>
      <c r="AH755" s="13">
        <f t="shared" si="975"/>
        <v>1.1485018009345658E-3</v>
      </c>
      <c r="AI755" s="13">
        <f t="shared" si="976"/>
        <v>2.8787317276029213E-3</v>
      </c>
      <c r="AJ755" s="13">
        <f t="shared" si="977"/>
        <v>3.6077855310127837E-3</v>
      </c>
      <c r="AK755" s="13">
        <f t="shared" si="978"/>
        <v>3.0143173381942806E-3</v>
      </c>
      <c r="AL755" s="13">
        <f t="shared" si="979"/>
        <v>1.8412737381616766E-4</v>
      </c>
      <c r="AM755" s="13">
        <f t="shared" si="980"/>
        <v>2.5430084686941062E-2</v>
      </c>
      <c r="AN755" s="13">
        <f t="shared" si="981"/>
        <v>2.4725106228119707E-2</v>
      </c>
      <c r="AO755" s="13">
        <f t="shared" si="982"/>
        <v>1.2019835669397839E-2</v>
      </c>
      <c r="AP755" s="13">
        <f t="shared" si="983"/>
        <v>3.8955397046320605E-3</v>
      </c>
      <c r="AQ755" s="13">
        <f t="shared" si="984"/>
        <v>9.4688667181618848E-4</v>
      </c>
      <c r="AR755" s="13">
        <f t="shared" si="985"/>
        <v>2.2333255575728673E-4</v>
      </c>
      <c r="AS755" s="13">
        <f t="shared" si="986"/>
        <v>5.5978537738642943E-4</v>
      </c>
      <c r="AT755" s="13">
        <f t="shared" si="987"/>
        <v>7.0155393975838477E-4</v>
      </c>
      <c r="AU755" s="13">
        <f t="shared" si="988"/>
        <v>5.861507526193114E-4</v>
      </c>
      <c r="AV755" s="13">
        <f t="shared" si="989"/>
        <v>3.6729824179432833E-4</v>
      </c>
      <c r="AW755" s="13">
        <f t="shared" si="990"/>
        <v>1.2464524961875368E-5</v>
      </c>
      <c r="AX755" s="13">
        <f t="shared" si="991"/>
        <v>1.062346202742223E-2</v>
      </c>
      <c r="AY755" s="13">
        <f t="shared" si="992"/>
        <v>1.0328956052328673E-2</v>
      </c>
      <c r="AZ755" s="13">
        <f t="shared" si="993"/>
        <v>5.0213072186612159E-3</v>
      </c>
      <c r="BA755" s="13">
        <f t="shared" si="994"/>
        <v>1.6273684746998113E-3</v>
      </c>
      <c r="BB755" s="13">
        <f t="shared" si="995"/>
        <v>3.9556355105168538E-4</v>
      </c>
      <c r="BC755" s="13">
        <f t="shared" si="996"/>
        <v>7.6919530077283716E-5</v>
      </c>
      <c r="BD755" s="13">
        <f t="shared" si="997"/>
        <v>3.619021350285433E-5</v>
      </c>
      <c r="BE755" s="13">
        <f t="shared" si="998"/>
        <v>9.0711147126295202E-5</v>
      </c>
      <c r="BF755" s="13">
        <f t="shared" si="999"/>
        <v>1.1368421758992101E-4</v>
      </c>
      <c r="BG755" s="13">
        <f t="shared" si="1000"/>
        <v>9.4983558533245812E-5</v>
      </c>
      <c r="BH755" s="13">
        <f t="shared" si="1001"/>
        <v>5.9519319718912292E-5</v>
      </c>
      <c r="BI755" s="13">
        <f t="shared" si="1002"/>
        <v>2.9837158973673556E-5</v>
      </c>
      <c r="BJ755" s="14">
        <f t="shared" si="1003"/>
        <v>0.69322861531150504</v>
      </c>
      <c r="BK755" s="14">
        <f t="shared" si="1004"/>
        <v>0.17661464943338426</v>
      </c>
      <c r="BL755" s="14">
        <f t="shared" si="1005"/>
        <v>0.12130986573718304</v>
      </c>
      <c r="BM755" s="14">
        <f t="shared" si="1006"/>
        <v>0.66077328223338772</v>
      </c>
      <c r="BN755" s="14">
        <f t="shared" si="1007"/>
        <v>0.32478835127404565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1.5100671140939601</v>
      </c>
      <c r="F756" s="10">
        <f>VLOOKUP(B756,home!$B$2:$E$405,3,FALSE)</f>
        <v>0.95</v>
      </c>
      <c r="G756" s="10">
        <f>VLOOKUP(C756,away!$B$2:$E$405,4,FALSE)</f>
        <v>0.99</v>
      </c>
      <c r="H756" s="10">
        <f>VLOOKUP(A756,away!$A$2:$E$405,3,FALSE)</f>
        <v>1.2617449664429501</v>
      </c>
      <c r="I756" s="10">
        <f>VLOOKUP(C756,away!$B$2:$E$405,3,FALSE)</f>
        <v>0.55000000000000004</v>
      </c>
      <c r="J756" s="10">
        <f>VLOOKUP(B756,home!$B$2:$E$405,4,FALSE)</f>
        <v>0.68</v>
      </c>
      <c r="K756" s="12">
        <f t="shared" si="952"/>
        <v>1.4202181208053695</v>
      </c>
      <c r="L756" s="12">
        <f t="shared" si="953"/>
        <v>0.47189261744966338</v>
      </c>
      <c r="M756" s="13">
        <f t="shared" si="954"/>
        <v>0.15075327208232162</v>
      </c>
      <c r="N756" s="13">
        <f t="shared" si="955"/>
        <v>0.21410252878201536</v>
      </c>
      <c r="O756" s="13">
        <f t="shared" si="956"/>
        <v>7.1139356152028002E-2</v>
      </c>
      <c r="P756" s="13">
        <f t="shared" si="957"/>
        <v>0.1010334027095371</v>
      </c>
      <c r="Q756" s="13">
        <f t="shared" si="958"/>
        <v>0.15203614554323572</v>
      </c>
      <c r="R756" s="13">
        <f t="shared" si="959"/>
        <v>1.6785068489132152E-2</v>
      </c>
      <c r="S756" s="13">
        <f t="shared" si="960"/>
        <v>1.6927905315204987E-2</v>
      </c>
      <c r="T756" s="13">
        <f t="shared" si="961"/>
        <v>7.1744734667355467E-2</v>
      </c>
      <c r="U756" s="13">
        <f t="shared" si="962"/>
        <v>2.3838458427224686E-2</v>
      </c>
      <c r="V756" s="13">
        <f t="shared" si="963"/>
        <v>1.260546713268085E-3</v>
      </c>
      <c r="W756" s="13">
        <f t="shared" si="964"/>
        <v>7.1974829639301935E-2</v>
      </c>
      <c r="X756" s="13">
        <f t="shared" si="965"/>
        <v>3.3964390748983803E-2</v>
      </c>
      <c r="Y756" s="13">
        <f t="shared" si="966"/>
        <v>8.0137726253105487E-3</v>
      </c>
      <c r="Z756" s="13">
        <f t="shared" si="967"/>
        <v>2.6402499678028126E-3</v>
      </c>
      <c r="AA756" s="13">
        <f t="shared" si="968"/>
        <v>3.7497308477293474E-3</v>
      </c>
      <c r="AB756" s="13">
        <f t="shared" si="969"/>
        <v>2.6627178490440497E-3</v>
      </c>
      <c r="AC756" s="13">
        <f t="shared" si="970"/>
        <v>5.2800397777706304E-5</v>
      </c>
      <c r="AD756" s="13">
        <f t="shared" si="971"/>
        <v>2.5554989323904011E-2</v>
      </c>
      <c r="AE756" s="13">
        <f t="shared" si="972"/>
        <v>1.2059210800955266E-2</v>
      </c>
      <c r="AF756" s="13">
        <f t="shared" si="973"/>
        <v>2.845326274620016E-3</v>
      </c>
      <c r="AG756" s="13">
        <f t="shared" si="974"/>
        <v>4.4756282107624631E-4</v>
      </c>
      <c r="AH756" s="13">
        <f t="shared" si="975"/>
        <v>3.1147861700696463E-4</v>
      </c>
      <c r="AI756" s="13">
        <f t="shared" si="976"/>
        <v>4.4236757611668668E-4</v>
      </c>
      <c r="AJ756" s="13">
        <f t="shared" si="977"/>
        <v>3.1412922382883357E-4</v>
      </c>
      <c r="AK756" s="13">
        <f t="shared" si="978"/>
        <v>1.4871067198541174E-4</v>
      </c>
      <c r="AL756" s="13">
        <f t="shared" si="979"/>
        <v>1.4154528862194627E-6</v>
      </c>
      <c r="AM756" s="13">
        <f t="shared" si="980"/>
        <v>7.258731782959247E-3</v>
      </c>
      <c r="AN756" s="13">
        <f t="shared" si="981"/>
        <v>3.4253419404257006E-3</v>
      </c>
      <c r="AO756" s="13">
        <f t="shared" si="982"/>
        <v>8.0819678696379639E-4</v>
      </c>
      <c r="AP756" s="13">
        <f t="shared" si="983"/>
        <v>1.2712736573825128E-4</v>
      </c>
      <c r="AQ756" s="13">
        <f t="shared" si="984"/>
        <v>1.4997616341926012E-5</v>
      </c>
      <c r="AR756" s="13">
        <f t="shared" si="985"/>
        <v>2.9396891971803565E-5</v>
      </c>
      <c r="AS756" s="13">
        <f t="shared" si="986"/>
        <v>4.1749998673713309E-5</v>
      </c>
      <c r="AT756" s="13">
        <f t="shared" si="987"/>
        <v>2.9647052330003895E-5</v>
      </c>
      <c r="AU756" s="13">
        <f t="shared" si="988"/>
        <v>1.4035093649178859E-5</v>
      </c>
      <c r="AV756" s="13">
        <f t="shared" si="989"/>
        <v>4.983223581941045E-6</v>
      </c>
      <c r="AW756" s="13">
        <f t="shared" si="990"/>
        <v>2.6350638934445162E-8</v>
      </c>
      <c r="AX756" s="13">
        <f t="shared" si="991"/>
        <v>1.7181637353707643E-3</v>
      </c>
      <c r="AY756" s="13">
        <f t="shared" si="992"/>
        <v>8.1078878229120057E-4</v>
      </c>
      <c r="AZ756" s="13">
        <f t="shared" si="993"/>
        <v>1.9130262033710996E-4</v>
      </c>
      <c r="BA756" s="13">
        <f t="shared" si="994"/>
        <v>3.0091431411952671E-5</v>
      </c>
      <c r="BB756" s="13">
        <f t="shared" si="995"/>
        <v>3.5499810829483411E-6</v>
      </c>
      <c r="BC756" s="13">
        <f t="shared" si="996"/>
        <v>3.3504197302585676E-7</v>
      </c>
      <c r="BD756" s="13">
        <f t="shared" si="997"/>
        <v>2.3120293829098952E-6</v>
      </c>
      <c r="BE756" s="13">
        <f t="shared" si="998"/>
        <v>3.2835860254430891E-6</v>
      </c>
      <c r="BF756" s="13">
        <f t="shared" si="999"/>
        <v>2.3317041872787785E-6</v>
      </c>
      <c r="BG756" s="13">
        <f t="shared" si="1000"/>
        <v>1.1038428463770257E-6</v>
      </c>
      <c r="BH756" s="13">
        <f t="shared" si="1001"/>
        <v>3.9192440323650755E-7</v>
      </c>
      <c r="BI756" s="13">
        <f t="shared" si="1002"/>
        <v>1.1132362789246373E-7</v>
      </c>
      <c r="BJ756" s="14">
        <f t="shared" si="1003"/>
        <v>0.60713211831165437</v>
      </c>
      <c r="BK756" s="14">
        <f t="shared" si="1004"/>
        <v>0.27084013145328695</v>
      </c>
      <c r="BL756" s="14">
        <f t="shared" si="1005"/>
        <v>0.11952136452477589</v>
      </c>
      <c r="BM756" s="14">
        <f t="shared" si="1006"/>
        <v>0.29347332806759768</v>
      </c>
      <c r="BN756" s="14">
        <f t="shared" si="1007"/>
        <v>0.70584977375827007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1.5100671140939601</v>
      </c>
      <c r="F757" s="10">
        <f>VLOOKUP(B757,home!$B$2:$E$405,3,FALSE)</f>
        <v>1.1399999999999999</v>
      </c>
      <c r="G757" s="10">
        <f>VLOOKUP(C757,away!$B$2:$E$405,4,FALSE)</f>
        <v>1.66</v>
      </c>
      <c r="H757" s="10">
        <f>VLOOKUP(A757,away!$A$2:$E$405,3,FALSE)</f>
        <v>1.2617449664429501</v>
      </c>
      <c r="I757" s="10">
        <f>VLOOKUP(C757,away!$B$2:$E$405,3,FALSE)</f>
        <v>0.25</v>
      </c>
      <c r="J757" s="10">
        <f>VLOOKUP(B757,home!$B$2:$E$405,4,FALSE)</f>
        <v>0.68</v>
      </c>
      <c r="K757" s="12">
        <f t="shared" si="952"/>
        <v>2.8576510067114098</v>
      </c>
      <c r="L757" s="12">
        <f t="shared" si="953"/>
        <v>0.21449664429530152</v>
      </c>
      <c r="M757" s="13">
        <f t="shared" si="954"/>
        <v>4.6321565397449894E-2</v>
      </c>
      <c r="N757" s="13">
        <f t="shared" si="955"/>
        <v>0.13237086799047112</v>
      </c>
      <c r="O757" s="13">
        <f t="shared" si="956"/>
        <v>9.9358203362583577E-3</v>
      </c>
      <c r="P757" s="13">
        <f t="shared" si="957"/>
        <v>2.8393106986412394E-2</v>
      </c>
      <c r="Q757" s="13">
        <f t="shared" si="958"/>
        <v>0.18913487208611648</v>
      </c>
      <c r="R757" s="13">
        <f t="shared" si="959"/>
        <v>1.0656000602242159E-3</v>
      </c>
      <c r="S757" s="13">
        <f t="shared" si="960"/>
        <v>4.3509352362379452E-3</v>
      </c>
      <c r="T757" s="13">
        <f t="shared" si="961"/>
        <v>4.0568795381693078E-2</v>
      </c>
      <c r="U757" s="13">
        <f t="shared" si="962"/>
        <v>3.0451130848514695E-3</v>
      </c>
      <c r="V757" s="13">
        <f t="shared" si="963"/>
        <v>2.963260286925939E-4</v>
      </c>
      <c r="W757" s="13">
        <f t="shared" si="964"/>
        <v>0.18016048587370817</v>
      </c>
      <c r="X757" s="13">
        <f t="shared" si="965"/>
        <v>3.8643819654521475E-2</v>
      </c>
      <c r="Y757" s="13">
        <f t="shared" si="966"/>
        <v>4.1444848193238366E-3</v>
      </c>
      <c r="Z757" s="13">
        <f t="shared" si="967"/>
        <v>7.6189212359655141E-5</v>
      </c>
      <c r="AA757" s="13">
        <f t="shared" si="968"/>
        <v>2.1772217940011792E-4</v>
      </c>
      <c r="AB757" s="13">
        <f t="shared" si="969"/>
        <v>3.1108700257307466E-4</v>
      </c>
      <c r="AC757" s="13">
        <f t="shared" si="970"/>
        <v>1.1352186291817756E-5</v>
      </c>
      <c r="AD757" s="13">
        <f t="shared" si="971"/>
        <v>0.1287089484566547</v>
      </c>
      <c r="AE757" s="13">
        <f t="shared" si="972"/>
        <v>2.7607637534729359E-2</v>
      </c>
      <c r="AF757" s="13">
        <f t="shared" si="973"/>
        <v>2.9608728040602288E-3</v>
      </c>
      <c r="AG757" s="13">
        <f t="shared" si="974"/>
        <v>2.1169909355204622E-4</v>
      </c>
      <c r="AH757" s="13">
        <f t="shared" si="975"/>
        <v>4.0855825956620358E-6</v>
      </c>
      <c r="AI757" s="13">
        <f t="shared" si="976"/>
        <v>1.1675169217496233E-5</v>
      </c>
      <c r="AJ757" s="13">
        <f t="shared" si="977"/>
        <v>1.6681779533952086E-5</v>
      </c>
      <c r="AK757" s="13">
        <f t="shared" si="978"/>
        <v>1.5890234692978659E-5</v>
      </c>
      <c r="AL757" s="13">
        <f t="shared" si="979"/>
        <v>2.7833587845976442E-7</v>
      </c>
      <c r="AM757" s="13">
        <f t="shared" si="980"/>
        <v>7.3561051225985302E-2</v>
      </c>
      <c r="AN757" s="13">
        <f t="shared" si="981"/>
        <v>1.5778598638808622E-2</v>
      </c>
      <c r="AO757" s="13">
        <f t="shared" si="982"/>
        <v>1.6922282298534306E-3</v>
      </c>
      <c r="AP757" s="13">
        <f t="shared" si="983"/>
        <v>1.2099242556177965E-4</v>
      </c>
      <c r="AQ757" s="13">
        <f t="shared" si="984"/>
        <v>6.4881173170377004E-6</v>
      </c>
      <c r="AR757" s="13">
        <f t="shared" si="985"/>
        <v>1.7526875135215893E-7</v>
      </c>
      <c r="AS757" s="13">
        <f t="shared" si="986"/>
        <v>5.0085692374654875E-7</v>
      </c>
      <c r="AT757" s="13">
        <f t="shared" si="987"/>
        <v>7.1563714618135255E-7</v>
      </c>
      <c r="AU757" s="13">
        <f t="shared" si="988"/>
        <v>6.8168040374174086E-7</v>
      </c>
      <c r="AV757" s="13">
        <f t="shared" si="989"/>
        <v>4.8700117300200638E-7</v>
      </c>
      <c r="AW757" s="13">
        <f t="shared" si="990"/>
        <v>4.7391055617022623E-9</v>
      </c>
      <c r="AX757" s="13">
        <f t="shared" si="991"/>
        <v>3.50353020151144E-2</v>
      </c>
      <c r="AY757" s="13">
        <f t="shared" si="992"/>
        <v>7.5149547141144532E-3</v>
      </c>
      <c r="AZ757" s="13">
        <f t="shared" si="993"/>
        <v>8.0596628410435352E-4</v>
      </c>
      <c r="BA757" s="13">
        <f t="shared" si="994"/>
        <v>5.7625687785179129E-5</v>
      </c>
      <c r="BB757" s="13">
        <f t="shared" si="995"/>
        <v>3.0901291637824178E-6</v>
      </c>
      <c r="BC757" s="13">
        <f t="shared" si="996"/>
        <v>1.32564467214075E-7</v>
      </c>
      <c r="BD757" s="13">
        <f t="shared" si="997"/>
        <v>6.2657598358109392E-9</v>
      </c>
      <c r="BE757" s="13">
        <f t="shared" si="998"/>
        <v>1.790535490261705E-8</v>
      </c>
      <c r="BF757" s="13">
        <f t="shared" si="999"/>
        <v>2.5583627731494351E-8</v>
      </c>
      <c r="BG757" s="13">
        <f t="shared" si="1000"/>
        <v>2.4369693180744923E-8</v>
      </c>
      <c r="BH757" s="13">
        <f t="shared" si="1001"/>
        <v>1.7410019562800975E-8</v>
      </c>
      <c r="BI757" s="13">
        <f t="shared" si="1002"/>
        <v>9.9503519861007149E-9</v>
      </c>
      <c r="BJ757" s="14">
        <f t="shared" si="1003"/>
        <v>0.87908891372710596</v>
      </c>
      <c r="BK757" s="14">
        <f t="shared" si="1004"/>
        <v>8.6888518885077551E-2</v>
      </c>
      <c r="BL757" s="14">
        <f t="shared" si="1005"/>
        <v>1.4626337358552548E-2</v>
      </c>
      <c r="BM757" s="14">
        <f t="shared" si="1006"/>
        <v>0.56594317635115454</v>
      </c>
      <c r="BN757" s="14">
        <f t="shared" si="1007"/>
        <v>0.40722183285693248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1.5100671140939601</v>
      </c>
      <c r="F758" s="10">
        <f>VLOOKUP(B758,home!$B$2:$E$405,3,FALSE)</f>
        <v>0.76</v>
      </c>
      <c r="G758" s="10">
        <f>VLOOKUP(C758,away!$B$2:$E$405,4,FALSE)</f>
        <v>0.66</v>
      </c>
      <c r="H758" s="10">
        <f>VLOOKUP(A758,away!$A$2:$E$405,3,FALSE)</f>
        <v>1.2617449664429501</v>
      </c>
      <c r="I758" s="10">
        <f>VLOOKUP(C758,away!$B$2:$E$405,3,FALSE)</f>
        <v>0.66</v>
      </c>
      <c r="J758" s="10">
        <f>VLOOKUP(B758,home!$B$2:$E$405,4,FALSE)</f>
        <v>1.02</v>
      </c>
      <c r="K758" s="12">
        <f t="shared" si="952"/>
        <v>0.75744966442953043</v>
      </c>
      <c r="L758" s="12">
        <f t="shared" si="953"/>
        <v>0.84940671140939406</v>
      </c>
      <c r="M758" s="13">
        <f t="shared" si="954"/>
        <v>0.20051697432599852</v>
      </c>
      <c r="N758" s="13">
        <f t="shared" si="955"/>
        <v>0.15188151491565235</v>
      </c>
      <c r="O758" s="13">
        <f t="shared" si="956"/>
        <v>0.17032046374400833</v>
      </c>
      <c r="P758" s="13">
        <f t="shared" si="957"/>
        <v>0.12900917810838111</v>
      </c>
      <c r="Q758" s="13">
        <f t="shared" si="958"/>
        <v>5.7521301252954793E-2</v>
      </c>
      <c r="R758" s="13">
        <f t="shared" si="959"/>
        <v>7.2335672497260514E-2</v>
      </c>
      <c r="S758" s="13">
        <f t="shared" si="960"/>
        <v>2.0750572479142554E-2</v>
      </c>
      <c r="T758" s="13">
        <f t="shared" si="961"/>
        <v>4.8858979333261394E-2</v>
      </c>
      <c r="U758" s="13">
        <f t="shared" si="962"/>
        <v>5.4790630859334388E-2</v>
      </c>
      <c r="V758" s="13">
        <f t="shared" si="963"/>
        <v>1.4833957794517405E-3</v>
      </c>
      <c r="W758" s="13">
        <f t="shared" si="964"/>
        <v>1.4523163443866846E-2</v>
      </c>
      <c r="X758" s="13">
        <f t="shared" si="965"/>
        <v>1.233607250011607E-2</v>
      </c>
      <c r="Y758" s="13">
        <f t="shared" si="966"/>
        <v>5.2391713870157258E-3</v>
      </c>
      <c r="Z758" s="13">
        <f t="shared" si="967"/>
        <v>2.0480801897828336E-2</v>
      </c>
      <c r="AA758" s="13">
        <f t="shared" si="968"/>
        <v>1.5513176524757762E-2</v>
      </c>
      <c r="AB758" s="13">
        <f t="shared" si="969"/>
        <v>5.8752251764569181E-3</v>
      </c>
      <c r="AC758" s="13">
        <f t="shared" si="970"/>
        <v>5.9649460775007794E-5</v>
      </c>
      <c r="AD758" s="13">
        <f t="shared" si="971"/>
        <v>2.7501413192530409E-3</v>
      </c>
      <c r="AE758" s="13">
        <f t="shared" si="972"/>
        <v>2.3359884938978183E-3</v>
      </c>
      <c r="AF758" s="13">
        <f t="shared" si="973"/>
        <v>9.9210215224596445E-4</v>
      </c>
      <c r="AG758" s="13">
        <f t="shared" si="974"/>
        <v>2.8089940884047556E-4</v>
      </c>
      <c r="AH758" s="13">
        <f t="shared" si="975"/>
        <v>4.3491326467654098E-3</v>
      </c>
      <c r="AI758" s="13">
        <f t="shared" si="976"/>
        <v>3.2942490638519749E-3</v>
      </c>
      <c r="AJ758" s="13">
        <f t="shared" si="977"/>
        <v>1.2476139239809866E-3</v>
      </c>
      <c r="AK758" s="13">
        <f t="shared" si="978"/>
        <v>3.1500158268566938E-4</v>
      </c>
      <c r="AL758" s="13">
        <f t="shared" si="979"/>
        <v>1.5350975517276437E-6</v>
      </c>
      <c r="AM758" s="13">
        <f t="shared" si="980"/>
        <v>4.166187238804005E-4</v>
      </c>
      <c r="AN758" s="13">
        <f t="shared" si="981"/>
        <v>3.5387874016282943E-4</v>
      </c>
      <c r="AO758" s="13">
        <f t="shared" si="982"/>
        <v>1.5029348845970418E-4</v>
      </c>
      <c r="AP758" s="13">
        <f t="shared" si="983"/>
        <v>4.2553432592934351E-5</v>
      </c>
      <c r="AQ758" s="13">
        <f t="shared" si="984"/>
        <v>9.0362928094864212E-6</v>
      </c>
      <c r="AR758" s="13">
        <f t="shared" si="985"/>
        <v>7.3883649179444847E-4</v>
      </c>
      <c r="AS758" s="13">
        <f t="shared" si="986"/>
        <v>5.5963145277799652E-4</v>
      </c>
      <c r="AT758" s="13">
        <f t="shared" si="987"/>
        <v>2.1194632805545202E-4</v>
      </c>
      <c r="AU758" s="13">
        <f t="shared" si="988"/>
        <v>5.3512891687557774E-5</v>
      </c>
      <c r="AV758" s="13">
        <f t="shared" si="989"/>
        <v>1.0133330462848608E-5</v>
      </c>
      <c r="AW758" s="13">
        <f t="shared" si="990"/>
        <v>2.7434872357959882E-8</v>
      </c>
      <c r="AX758" s="13">
        <f t="shared" si="991"/>
        <v>5.2594618766378079E-5</v>
      </c>
      <c r="AY758" s="13">
        <f t="shared" si="992"/>
        <v>4.467422216418001E-5</v>
      </c>
      <c r="AZ758" s="13">
        <f t="shared" si="993"/>
        <v>1.8973292066624401E-5</v>
      </c>
      <c r="BA758" s="13">
        <f t="shared" si="994"/>
        <v>5.372013872973793E-6</v>
      </c>
      <c r="BB758" s="13">
        <f t="shared" si="995"/>
        <v>1.1407561593720777E-6</v>
      </c>
      <c r="BC758" s="13">
        <f t="shared" si="996"/>
        <v>1.9379318757044954E-7</v>
      </c>
      <c r="BD758" s="13">
        <f t="shared" si="997"/>
        <v>1.0459544579406263E-4</v>
      </c>
      <c r="BE758" s="13">
        <f t="shared" si="998"/>
        <v>7.9225785317569872E-5</v>
      </c>
      <c r="BF758" s="13">
        <f t="shared" si="999"/>
        <v>3.0004772251479662E-5</v>
      </c>
      <c r="BG758" s="13">
        <f t="shared" si="1000"/>
        <v>7.5757015577225858E-6</v>
      </c>
      <c r="BH758" s="13">
        <f t="shared" si="1001"/>
        <v>1.4345531506788106E-6</v>
      </c>
      <c r="BI758" s="13">
        <f t="shared" si="1002"/>
        <v>2.173203605175982E-7</v>
      </c>
      <c r="BJ758" s="14">
        <f t="shared" si="1003"/>
        <v>0.29781466358122693</v>
      </c>
      <c r="BK758" s="14">
        <f t="shared" si="1004"/>
        <v>0.35186597947346493</v>
      </c>
      <c r="BL758" s="14">
        <f t="shared" si="1005"/>
        <v>0.3298382800923122</v>
      </c>
      <c r="BM758" s="14">
        <f t="shared" si="1006"/>
        <v>0.2183699734132849</v>
      </c>
      <c r="BN758" s="14">
        <f t="shared" si="1007"/>
        <v>0.78158510484425558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1.5100671140939601</v>
      </c>
      <c r="F759" s="10">
        <f>VLOOKUP(B759,home!$B$2:$E$405,3,FALSE)</f>
        <v>1.04</v>
      </c>
      <c r="G759" s="10">
        <f>VLOOKUP(C759,away!$B$2:$E$405,4,FALSE)</f>
        <v>0.5</v>
      </c>
      <c r="H759" s="10">
        <f>VLOOKUP(A759,away!$A$2:$E$405,3,FALSE)</f>
        <v>1.2617449664429501</v>
      </c>
      <c r="I759" s="10">
        <f>VLOOKUP(C759,away!$B$2:$E$405,3,FALSE)</f>
        <v>1.24</v>
      </c>
      <c r="J759" s="10">
        <f>VLOOKUP(B759,home!$B$2:$E$405,4,FALSE)</f>
        <v>1.36</v>
      </c>
      <c r="K759" s="12">
        <f t="shared" si="952"/>
        <v>0.78523489932885926</v>
      </c>
      <c r="L759" s="12">
        <f t="shared" si="953"/>
        <v>2.1278067114093915</v>
      </c>
      <c r="M759" s="13">
        <f t="shared" si="954"/>
        <v>5.431028763722795E-2</v>
      </c>
      <c r="N759" s="13">
        <f t="shared" si="955"/>
        <v>4.2646333245340083E-2</v>
      </c>
      <c r="O759" s="13">
        <f t="shared" si="956"/>
        <v>0.11556179453306813</v>
      </c>
      <c r="P759" s="13">
        <f t="shared" si="957"/>
        <v>9.0743154096436074E-2</v>
      </c>
      <c r="Q759" s="13">
        <f t="shared" si="958"/>
        <v>1.6743694596324799E-2</v>
      </c>
      <c r="R759" s="13">
        <f t="shared" si="959"/>
        <v>0.12294658099498777</v>
      </c>
      <c r="S759" s="13">
        <f t="shared" si="960"/>
        <v>3.7904052683221209E-2</v>
      </c>
      <c r="T759" s="13">
        <f t="shared" si="961"/>
        <v>3.5627345735849067E-2</v>
      </c>
      <c r="U759" s="13">
        <f t="shared" si="962"/>
        <v>9.6541946150426661E-2</v>
      </c>
      <c r="V759" s="13">
        <f t="shared" si="963"/>
        <v>7.0367951003802182E-3</v>
      </c>
      <c r="W759" s="13">
        <f t="shared" si="964"/>
        <v>4.3825777802460903E-3</v>
      </c>
      <c r="X759" s="13">
        <f t="shared" si="965"/>
        <v>9.3252784140813033E-3</v>
      </c>
      <c r="Y759" s="13">
        <f t="shared" si="966"/>
        <v>9.9211949976216636E-3</v>
      </c>
      <c r="Z759" s="13">
        <f t="shared" si="967"/>
        <v>8.720218672865776E-2</v>
      </c>
      <c r="AA759" s="13">
        <f t="shared" si="968"/>
        <v>6.8474200317133971E-2</v>
      </c>
      <c r="AB759" s="13">
        <f t="shared" si="969"/>
        <v>2.6884165896324412E-2</v>
      </c>
      <c r="AC759" s="13">
        <f t="shared" si="970"/>
        <v>7.3482968181376061E-4</v>
      </c>
      <c r="AD759" s="13">
        <f t="shared" si="971"/>
        <v>8.6033825551810829E-4</v>
      </c>
      <c r="AE759" s="13">
        <f t="shared" si="972"/>
        <v>1.8306335141736786E-3</v>
      </c>
      <c r="AF759" s="13">
        <f t="shared" si="973"/>
        <v>1.9476171387948567E-3</v>
      </c>
      <c r="AG759" s="13">
        <f t="shared" si="974"/>
        <v>1.3813842730612173E-3</v>
      </c>
      <c r="AH759" s="13">
        <f t="shared" si="975"/>
        <v>4.6387349542703252E-2</v>
      </c>
      <c r="AI759" s="13">
        <f t="shared" si="976"/>
        <v>3.6424965748297192E-2</v>
      </c>
      <c r="AJ759" s="13">
        <f t="shared" si="977"/>
        <v>1.4301077156210644E-2</v>
      </c>
      <c r="AK759" s="13">
        <f t="shared" si="978"/>
        <v>3.7432349603504387E-3</v>
      </c>
      <c r="AL759" s="13">
        <f t="shared" si="979"/>
        <v>4.9110962915065591E-5</v>
      </c>
      <c r="AM759" s="13">
        <f t="shared" si="980"/>
        <v>1.3511352469210565E-4</v>
      </c>
      <c r="AN759" s="13">
        <f t="shared" si="981"/>
        <v>2.874954646420409E-4</v>
      </c>
      <c r="AO759" s="13">
        <f t="shared" si="982"/>
        <v>3.0586738958254806E-4</v>
      </c>
      <c r="AP759" s="13">
        <f t="shared" si="983"/>
        <v>2.1694222811833891E-4</v>
      </c>
      <c r="AQ759" s="13">
        <f t="shared" si="984"/>
        <v>1.1540278224457721E-4</v>
      </c>
      <c r="AR759" s="13">
        <f t="shared" si="985"/>
        <v>1.9740662736291471E-2</v>
      </c>
      <c r="AS759" s="13">
        <f t="shared" si="986"/>
        <v>1.5501057316416796E-2</v>
      </c>
      <c r="AT759" s="13">
        <f t="shared" si="987"/>
        <v>6.0859855906737091E-3</v>
      </c>
      <c r="AU759" s="13">
        <f t="shared" si="988"/>
        <v>1.5929760942031863E-3</v>
      </c>
      <c r="AV759" s="13">
        <f t="shared" si="989"/>
        <v>3.127151057412295E-4</v>
      </c>
      <c r="AW759" s="13">
        <f t="shared" si="990"/>
        <v>2.2793326752146072E-6</v>
      </c>
      <c r="AX759" s="13">
        <f t="shared" si="991"/>
        <v>1.768264249326215E-5</v>
      </c>
      <c r="AY759" s="13">
        <f t="shared" si="992"/>
        <v>3.7625245372616092E-5</v>
      </c>
      <c r="AZ759" s="13">
        <f t="shared" si="993"/>
        <v>4.0029624811138848E-5</v>
      </c>
      <c r="BA759" s="13">
        <f t="shared" si="994"/>
        <v>2.8391768109447042E-5</v>
      </c>
      <c r="BB759" s="13">
        <f t="shared" si="995"/>
        <v>1.5103048683015141E-5</v>
      </c>
      <c r="BC759" s="13">
        <f t="shared" si="996"/>
        <v>6.4272736700924772E-6</v>
      </c>
      <c r="BD759" s="13">
        <f t="shared" si="997"/>
        <v>7.0007191096583777E-3</v>
      </c>
      <c r="BE759" s="13">
        <f t="shared" si="998"/>
        <v>5.4972089653022175E-3</v>
      </c>
      <c r="BF759" s="13">
        <f t="shared" si="999"/>
        <v>2.1583001642293941E-3</v>
      </c>
      <c r="BG759" s="13">
        <f t="shared" si="1000"/>
        <v>5.6492420406004313E-4</v>
      </c>
      <c r="BH759" s="13">
        <f t="shared" si="1001"/>
        <v>1.1089955012588094E-4</v>
      </c>
      <c r="BI759" s="13">
        <f t="shared" si="1002"/>
        <v>1.7416439415742383E-5</v>
      </c>
      <c r="BJ759" s="14">
        <f t="shared" si="1003"/>
        <v>0.12587247894343007</v>
      </c>
      <c r="BK759" s="14">
        <f t="shared" si="1004"/>
        <v>0.19081585540736692</v>
      </c>
      <c r="BL759" s="14">
        <f t="shared" si="1005"/>
        <v>0.58984818057562072</v>
      </c>
      <c r="BM759" s="14">
        <f t="shared" si="1006"/>
        <v>0.55075151063899308</v>
      </c>
      <c r="BN759" s="14">
        <f t="shared" si="1007"/>
        <v>0.44295184510338481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1.5100671140939601</v>
      </c>
      <c r="F760" s="10">
        <f>VLOOKUP(B760,home!$B$2:$E$405,3,FALSE)</f>
        <v>1.1599999999999999</v>
      </c>
      <c r="G760" s="10">
        <f>VLOOKUP(C760,away!$B$2:$E$405,4,FALSE)</f>
        <v>1.23</v>
      </c>
      <c r="H760" s="10">
        <f>VLOOKUP(A760,away!$A$2:$E$405,3,FALSE)</f>
        <v>1.2617449664429501</v>
      </c>
      <c r="I760" s="10">
        <f>VLOOKUP(C760,away!$B$2:$E$405,3,FALSE)</f>
        <v>0.47</v>
      </c>
      <c r="J760" s="10">
        <f>VLOOKUP(B760,home!$B$2:$E$405,4,FALSE)</f>
        <v>1.29</v>
      </c>
      <c r="K760" s="12">
        <f t="shared" si="952"/>
        <v>2.1545637583892621</v>
      </c>
      <c r="L760" s="12">
        <f t="shared" si="953"/>
        <v>0.76499597315436063</v>
      </c>
      <c r="M760" s="13">
        <f t="shared" si="954"/>
        <v>5.3957437829531246E-2</v>
      </c>
      <c r="N760" s="13">
        <f t="shared" si="955"/>
        <v>0.1162547400430498</v>
      </c>
      <c r="O760" s="13">
        <f t="shared" si="956"/>
        <v>4.1277222661318162E-2</v>
      </c>
      <c r="P760" s="13">
        <f t="shared" si="957"/>
        <v>8.8934407993040088E-2</v>
      </c>
      <c r="Q760" s="13">
        <f t="shared" si="958"/>
        <v>0.12523912481886001</v>
      </c>
      <c r="R760" s="13">
        <f t="shared" si="959"/>
        <v>1.5788454559452159E-2</v>
      </c>
      <c r="S760" s="13">
        <f t="shared" si="960"/>
        <v>3.6646147608326983E-2</v>
      </c>
      <c r="T760" s="13">
        <f t="shared" si="961"/>
        <v>9.5807426167804244E-2</v>
      </c>
      <c r="U760" s="13">
        <f t="shared" si="962"/>
        <v>3.4017231994771323E-2</v>
      </c>
      <c r="V760" s="13">
        <f t="shared" si="963"/>
        <v>6.7112639020503306E-3</v>
      </c>
      <c r="W760" s="13">
        <f t="shared" si="964"/>
        <v>8.9945226489034982E-2</v>
      </c>
      <c r="X760" s="13">
        <f t="shared" si="965"/>
        <v>6.8807736068568687E-2</v>
      </c>
      <c r="Y760" s="13">
        <f t="shared" si="966"/>
        <v>2.6318820507161552E-2</v>
      </c>
      <c r="Z760" s="13">
        <f t="shared" si="967"/>
        <v>4.0260347201038355E-3</v>
      </c>
      <c r="AA760" s="13">
        <f t="shared" si="968"/>
        <v>8.6743484979525803E-3</v>
      </c>
      <c r="AB760" s="13">
        <f t="shared" si="969"/>
        <v>9.3447184506634806E-3</v>
      </c>
      <c r="AC760" s="13">
        <f t="shared" si="970"/>
        <v>6.9135774652095288E-4</v>
      </c>
      <c r="AD760" s="13">
        <f t="shared" si="971"/>
        <v>4.8448181308347146E-2</v>
      </c>
      <c r="AE760" s="13">
        <f t="shared" si="972"/>
        <v>3.7062663607537925E-2</v>
      </c>
      <c r="AF760" s="13">
        <f t="shared" si="973"/>
        <v>1.417639420707059E-2</v>
      </c>
      <c r="AG760" s="13">
        <f t="shared" si="974"/>
        <v>3.6149614940859357E-3</v>
      </c>
      <c r="AH760" s="13">
        <f t="shared" si="975"/>
        <v>7.6997508716476933E-4</v>
      </c>
      <c r="AI760" s="13">
        <f t="shared" si="976"/>
        <v>1.6589604176678251E-3</v>
      </c>
      <c r="AJ760" s="13">
        <f t="shared" si="977"/>
        <v>1.7871679962547047E-3</v>
      </c>
      <c r="AK760" s="13">
        <f t="shared" si="978"/>
        <v>1.2835224649611812E-3</v>
      </c>
      <c r="AL760" s="13">
        <f t="shared" si="979"/>
        <v>4.5580735017474714E-5</v>
      </c>
      <c r="AM760" s="13">
        <f t="shared" si="980"/>
        <v>2.0876939121367368E-2</v>
      </c>
      <c r="AN760" s="13">
        <f t="shared" si="981"/>
        <v>1.597077435963477E-2</v>
      </c>
      <c r="AO760" s="13">
        <f t="shared" si="982"/>
        <v>6.1087890366387553E-3</v>
      </c>
      <c r="AP760" s="13">
        <f t="shared" si="983"/>
        <v>1.5577330046260512E-3</v>
      </c>
      <c r="AQ760" s="13">
        <f t="shared" si="984"/>
        <v>2.9791486894714306E-4</v>
      </c>
      <c r="AR760" s="13">
        <f t="shared" si="985"/>
        <v>1.178055682220453E-4</v>
      </c>
      <c r="AS760" s="13">
        <f t="shared" si="986"/>
        <v>2.5381960782767254E-4</v>
      </c>
      <c r="AT760" s="13">
        <f t="shared" si="987"/>
        <v>2.7343526409703936E-4</v>
      </c>
      <c r="AU760" s="13">
        <f t="shared" si="988"/>
        <v>1.9637790342969257E-4</v>
      </c>
      <c r="AV760" s="13">
        <f t="shared" si="989"/>
        <v>1.0577717841952046E-4</v>
      </c>
      <c r="AW760" s="13">
        <f t="shared" si="990"/>
        <v>2.0868792595963744E-6</v>
      </c>
      <c r="AX760" s="13">
        <f t="shared" si="991"/>
        <v>7.4967827361661831E-3</v>
      </c>
      <c r="AY760" s="13">
        <f t="shared" si="992"/>
        <v>5.7350086047802586E-3</v>
      </c>
      <c r="AZ760" s="13">
        <f t="shared" si="993"/>
        <v>2.193629244331253E-3</v>
      </c>
      <c r="BA760" s="13">
        <f t="shared" si="994"/>
        <v>5.593725128356839E-4</v>
      </c>
      <c r="BB760" s="13">
        <f t="shared" si="995"/>
        <v>1.0697942995313353E-4</v>
      </c>
      <c r="BC760" s="13">
        <f t="shared" si="996"/>
        <v>1.6367766624899231E-5</v>
      </c>
      <c r="BD760" s="13">
        <f t="shared" si="997"/>
        <v>1.5020130884170991E-5</v>
      </c>
      <c r="BE760" s="13">
        <f t="shared" si="998"/>
        <v>3.2361829649298078E-5</v>
      </c>
      <c r="BF760" s="13">
        <f t="shared" si="999"/>
        <v>3.486281265877236E-5</v>
      </c>
      <c r="BG760" s="13">
        <f t="shared" si="1000"/>
        <v>2.5038050890035109E-5</v>
      </c>
      <c r="BH760" s="13">
        <f t="shared" si="1001"/>
        <v>1.3486519257093911E-5</v>
      </c>
      <c r="BI760" s="13">
        <f t="shared" si="1002"/>
        <v>5.8115131236306834E-6</v>
      </c>
      <c r="BJ760" s="14">
        <f t="shared" si="1003"/>
        <v>0.68659556539742639</v>
      </c>
      <c r="BK760" s="14">
        <f t="shared" si="1004"/>
        <v>0.19272120441926735</v>
      </c>
      <c r="BL760" s="14">
        <f t="shared" si="1005"/>
        <v>0.11567539850866516</v>
      </c>
      <c r="BM760" s="14">
        <f t="shared" si="1006"/>
        <v>0.55183389341469069</v>
      </c>
      <c r="BN760" s="14">
        <f t="shared" si="1007"/>
        <v>0.44145138790525146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1.5100671140939601</v>
      </c>
      <c r="F761" s="10">
        <f>VLOOKUP(B761,home!$B$2:$E$405,3,FALSE)</f>
        <v>0.66</v>
      </c>
      <c r="G761" s="10">
        <f>VLOOKUP(C761,away!$B$2:$E$405,4,FALSE)</f>
        <v>0.66</v>
      </c>
      <c r="H761" s="10">
        <f>VLOOKUP(A761,away!$A$2:$E$405,3,FALSE)</f>
        <v>1.2617449664429501</v>
      </c>
      <c r="I761" s="10">
        <f>VLOOKUP(C761,away!$B$2:$E$405,3,FALSE)</f>
        <v>1.1399999999999999</v>
      </c>
      <c r="J761" s="10">
        <f>VLOOKUP(B761,home!$B$2:$E$405,4,FALSE)</f>
        <v>0.69</v>
      </c>
      <c r="K761" s="12">
        <f t="shared" si="952"/>
        <v>0.65778523489932905</v>
      </c>
      <c r="L761" s="12">
        <f t="shared" si="953"/>
        <v>0.99248859060402439</v>
      </c>
      <c r="M761" s="13">
        <f t="shared" si="954"/>
        <v>0.19199732765718999</v>
      </c>
      <c r="N761" s="13">
        <f t="shared" si="955"/>
        <v>0.12629300727302817</v>
      </c>
      <c r="O761" s="13">
        <f t="shared" si="956"/>
        <v>0.19055515712622356</v>
      </c>
      <c r="P761" s="13">
        <f t="shared" si="957"/>
        <v>0.12534436879155153</v>
      </c>
      <c r="Q761" s="13">
        <f t="shared" si="958"/>
        <v>4.1536837727615752E-2</v>
      </c>
      <c r="R761" s="13">
        <f t="shared" si="959"/>
        <v>9.4561909664267016E-2</v>
      </c>
      <c r="S761" s="13">
        <f t="shared" si="960"/>
        <v>2.045759045121287E-2</v>
      </c>
      <c r="T761" s="13">
        <f t="shared" si="961"/>
        <v>4.1224837534429425E-2</v>
      </c>
      <c r="U761" s="13">
        <f t="shared" si="962"/>
        <v>6.2201427961039016E-2</v>
      </c>
      <c r="V761" s="13">
        <f t="shared" si="963"/>
        <v>1.4839580167269541E-3</v>
      </c>
      <c r="W761" s="13">
        <f t="shared" si="964"/>
        <v>9.1074395205450135E-3</v>
      </c>
      <c r="X761" s="13">
        <f t="shared" si="965"/>
        <v>9.0390298137571125E-3</v>
      </c>
      <c r="Y761" s="13">
        <f t="shared" si="966"/>
        <v>4.4855669801417766E-3</v>
      </c>
      <c r="Z761" s="13">
        <f t="shared" si="967"/>
        <v>3.1283872149171152E-2</v>
      </c>
      <c r="AA761" s="13">
        <f t="shared" si="968"/>
        <v>2.0578069190203125E-2</v>
      </c>
      <c r="AB761" s="13">
        <f t="shared" si="969"/>
        <v>6.7679750380262036E-3</v>
      </c>
      <c r="AC761" s="13">
        <f t="shared" si="970"/>
        <v>6.0549599566534976E-5</v>
      </c>
      <c r="AD761" s="13">
        <f t="shared" si="971"/>
        <v>1.4976848110882836E-3</v>
      </c>
      <c r="AE761" s="13">
        <f t="shared" si="972"/>
        <v>1.4864350873260649E-3</v>
      </c>
      <c r="AF761" s="13">
        <f t="shared" si="973"/>
        <v>7.3763493242230802E-4</v>
      </c>
      <c r="AG761" s="13">
        <f t="shared" si="974"/>
        <v>2.4403141815337043E-4</v>
      </c>
      <c r="AH761" s="13">
        <f t="shared" si="975"/>
        <v>7.7622215444918402E-3</v>
      </c>
      <c r="AI761" s="13">
        <f t="shared" si="976"/>
        <v>5.105874721984198E-3</v>
      </c>
      <c r="AJ761" s="13">
        <f t="shared" si="977"/>
        <v>1.6792845016834609E-3</v>
      </c>
      <c r="AK761" s="13">
        <f t="shared" si="978"/>
        <v>3.6820285013421941E-4</v>
      </c>
      <c r="AL761" s="13">
        <f t="shared" si="979"/>
        <v>1.5811785363595537E-6</v>
      </c>
      <c r="AM761" s="13">
        <f t="shared" si="980"/>
        <v>1.9703099105337281E-4</v>
      </c>
      <c r="AN761" s="13">
        <f t="shared" si="981"/>
        <v>1.955510106158761E-4</v>
      </c>
      <c r="AO761" s="13">
        <f t="shared" si="982"/>
        <v>9.7041073458671744E-5</v>
      </c>
      <c r="AP761" s="13">
        <f t="shared" si="983"/>
        <v>3.2104052742566245E-5</v>
      </c>
      <c r="AQ761" s="13">
        <f t="shared" si="984"/>
        <v>7.9657265147867065E-6</v>
      </c>
      <c r="AR761" s="13">
        <f t="shared" si="985"/>
        <v>1.5407832641297805E-3</v>
      </c>
      <c r="AS761" s="13">
        <f t="shared" si="986"/>
        <v>1.0135044813245626E-3</v>
      </c>
      <c r="AT761" s="13">
        <f t="shared" si="987"/>
        <v>3.3333414165980001E-4</v>
      </c>
      <c r="AU761" s="13">
        <f t="shared" si="988"/>
        <v>7.3087425557219265E-5</v>
      </c>
      <c r="AV761" s="13">
        <f t="shared" si="989"/>
        <v>1.2018957347085674E-5</v>
      </c>
      <c r="AW761" s="13">
        <f t="shared" si="990"/>
        <v>2.8673984975198264E-8</v>
      </c>
      <c r="AX761" s="13">
        <f t="shared" si="991"/>
        <v>2.1600679455415064E-5</v>
      </c>
      <c r="AY761" s="13">
        <f t="shared" si="992"/>
        <v>2.1438427908794201E-5</v>
      </c>
      <c r="AZ761" s="13">
        <f t="shared" si="993"/>
        <v>1.0638697549982569E-5</v>
      </c>
      <c r="BA761" s="13">
        <f t="shared" si="994"/>
        <v>3.5195953124148959E-6</v>
      </c>
      <c r="BB761" s="13">
        <f t="shared" si="995"/>
        <v>8.7328954777879762E-7</v>
      </c>
      <c r="BC761" s="13">
        <f t="shared" si="996"/>
        <v>1.73345982492841E-7</v>
      </c>
      <c r="BD761" s="13">
        <f t="shared" si="997"/>
        <v>2.548683017070723E-4</v>
      </c>
      <c r="BE761" s="13">
        <f t="shared" si="998"/>
        <v>1.6764860570677961E-4</v>
      </c>
      <c r="BF761" s="13">
        <f t="shared" si="999"/>
        <v>5.5138388742689507E-5</v>
      </c>
      <c r="BG761" s="13">
        <f t="shared" si="1000"/>
        <v>1.208973933036018E-5</v>
      </c>
      <c r="BH761" s="13">
        <f t="shared" si="1001"/>
        <v>1.9881130063231567E-6</v>
      </c>
      <c r="BI761" s="13">
        <f t="shared" si="1002"/>
        <v>2.6155027617413786E-7</v>
      </c>
      <c r="BJ761" s="14">
        <f t="shared" si="1003"/>
        <v>0.23624044198864946</v>
      </c>
      <c r="BK761" s="14">
        <f t="shared" si="1004"/>
        <v>0.33936681412269309</v>
      </c>
      <c r="BL761" s="14">
        <f t="shared" si="1005"/>
        <v>0.39304484556684061</v>
      </c>
      <c r="BM761" s="14">
        <f t="shared" si="1006"/>
        <v>0.22962595583355436</v>
      </c>
      <c r="BN761" s="14">
        <f t="shared" si="1007"/>
        <v>0.7702886082398761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1.5100671140939601</v>
      </c>
      <c r="F762" s="10">
        <f>VLOOKUP(B762,home!$B$2:$E$405,3,FALSE)</f>
        <v>0.83</v>
      </c>
      <c r="G762" s="10">
        <f>VLOOKUP(C762,away!$B$2:$E$405,4,FALSE)</f>
        <v>0.56999999999999995</v>
      </c>
      <c r="H762" s="10">
        <f>VLOOKUP(A762,away!$A$2:$E$405,3,FALSE)</f>
        <v>1.2617449664429501</v>
      </c>
      <c r="I762" s="10">
        <f>VLOOKUP(C762,away!$B$2:$E$405,3,FALSE)</f>
        <v>0.66</v>
      </c>
      <c r="J762" s="10">
        <f>VLOOKUP(B762,home!$B$2:$E$405,4,FALSE)</f>
        <v>1.68</v>
      </c>
      <c r="K762" s="12">
        <f t="shared" si="952"/>
        <v>0.71441275167785245</v>
      </c>
      <c r="L762" s="12">
        <f t="shared" si="953"/>
        <v>1.3990228187919429</v>
      </c>
      <c r="M762" s="13">
        <f t="shared" si="954"/>
        <v>0.12082215953202648</v>
      </c>
      <c r="N762" s="13">
        <f t="shared" si="955"/>
        <v>8.6316891454935513E-2</v>
      </c>
      <c r="O762" s="13">
        <f t="shared" si="956"/>
        <v>0.16903295820102546</v>
      </c>
      <c r="P762" s="13">
        <f t="shared" si="957"/>
        <v>0.12075930079264204</v>
      </c>
      <c r="Q762" s="13">
        <f t="shared" si="958"/>
        <v>3.0832943970299488E-2</v>
      </c>
      <c r="R762" s="13">
        <f t="shared" si="959"/>
        <v>0.11824048282556969</v>
      </c>
      <c r="S762" s="13">
        <f t="shared" si="960"/>
        <v>3.0174118689010671E-2</v>
      </c>
      <c r="T762" s="13">
        <f t="shared" si="961"/>
        <v>4.3135992184982423E-2</v>
      </c>
      <c r="U762" s="13">
        <f t="shared" si="962"/>
        <v>8.4472508695133106E-2</v>
      </c>
      <c r="V762" s="13">
        <f t="shared" si="963"/>
        <v>3.3509355945892929E-3</v>
      </c>
      <c r="W762" s="13">
        <f t="shared" si="964"/>
        <v>7.3424827813835698E-3</v>
      </c>
      <c r="X762" s="13">
        <f t="shared" si="965"/>
        <v>1.0272300957742545E-2</v>
      </c>
      <c r="Y762" s="13">
        <f t="shared" si="966"/>
        <v>7.1855917206900769E-3</v>
      </c>
      <c r="Z762" s="13">
        <f t="shared" si="967"/>
        <v>5.5140377859316275E-2</v>
      </c>
      <c r="AA762" s="13">
        <f t="shared" si="968"/>
        <v>3.9392989075030672E-2</v>
      </c>
      <c r="AB762" s="13">
        <f t="shared" si="969"/>
        <v>1.4071426860954118E-2</v>
      </c>
      <c r="AC762" s="13">
        <f t="shared" si="970"/>
        <v>2.0932451514436197E-4</v>
      </c>
      <c r="AD762" s="13">
        <f t="shared" si="971"/>
        <v>1.3113908319988717E-3</v>
      </c>
      <c r="AE762" s="13">
        <f t="shared" si="972"/>
        <v>1.8346656983209725E-3</v>
      </c>
      <c r="AF762" s="13">
        <f t="shared" si="973"/>
        <v>1.283369588402948E-3</v>
      </c>
      <c r="AG762" s="13">
        <f t="shared" si="974"/>
        <v>5.9848777970644923E-4</v>
      </c>
      <c r="AH762" s="13">
        <f t="shared" si="975"/>
        <v>1.9285661715498368E-2</v>
      </c>
      <c r="AI762" s="13">
        <f t="shared" si="976"/>
        <v>1.3777922654097404E-2</v>
      </c>
      <c r="AJ762" s="13">
        <f t="shared" si="977"/>
        <v>4.9215618178591724E-3</v>
      </c>
      <c r="AK762" s="13">
        <f t="shared" si="978"/>
        <v>1.1720088402831417E-3</v>
      </c>
      <c r="AL762" s="13">
        <f t="shared" si="979"/>
        <v>8.3686244925597508E-6</v>
      </c>
      <c r="AM762" s="13">
        <f t="shared" si="980"/>
        <v>1.8737486656268451E-4</v>
      </c>
      <c r="AN762" s="13">
        <f t="shared" si="981"/>
        <v>2.62141713989291E-4</v>
      </c>
      <c r="AO762" s="13">
        <f t="shared" si="982"/>
        <v>1.8337111981412465E-4</v>
      </c>
      <c r="AP762" s="13">
        <f t="shared" si="983"/>
        <v>8.5513460309130581E-5</v>
      </c>
      <c r="AQ762" s="13">
        <f t="shared" si="984"/>
        <v>2.9908820571583195E-5</v>
      </c>
      <c r="AR762" s="13">
        <f t="shared" si="985"/>
        <v>5.3962161630968751E-3</v>
      </c>
      <c r="AS762" s="13">
        <f t="shared" si="986"/>
        <v>3.8551256377265418E-3</v>
      </c>
      <c r="AT762" s="13">
        <f t="shared" si="987"/>
        <v>1.377075457456027E-3</v>
      </c>
      <c r="AU762" s="13">
        <f t="shared" si="988"/>
        <v>3.2793342227639927E-4</v>
      </c>
      <c r="AV762" s="13">
        <f t="shared" si="989"/>
        <v>5.8569954643904381E-5</v>
      </c>
      <c r="AW762" s="13">
        <f t="shared" si="990"/>
        <v>2.323408512680379E-7</v>
      </c>
      <c r="AX762" s="13">
        <f t="shared" si="991"/>
        <v>2.2310499002719633E-5</v>
      </c>
      <c r="AY762" s="13">
        <f t="shared" si="992"/>
        <v>3.1212897203439647E-5</v>
      </c>
      <c r="AZ762" s="13">
        <f t="shared" si="993"/>
        <v>2.183377771410965E-5</v>
      </c>
      <c r="BA762" s="13">
        <f t="shared" si="994"/>
        <v>1.0181984414156795E-5</v>
      </c>
      <c r="BB762" s="13">
        <f t="shared" si="995"/>
        <v>3.5612071339973163E-6</v>
      </c>
      <c r="BC762" s="13">
        <f t="shared" si="996"/>
        <v>9.9644200858137994E-7</v>
      </c>
      <c r="BD762" s="13">
        <f t="shared" si="997"/>
        <v>1.2582382578844053E-3</v>
      </c>
      <c r="BE762" s="13">
        <f t="shared" si="998"/>
        <v>8.9890145608154549E-4</v>
      </c>
      <c r="BF762" s="13">
        <f t="shared" si="999"/>
        <v>3.210933313632225E-4</v>
      </c>
      <c r="BG762" s="13">
        <f t="shared" si="1000"/>
        <v>7.6464390134869429E-5</v>
      </c>
      <c r="BH762" s="13">
        <f t="shared" si="1001"/>
        <v>1.3656783840405224E-5</v>
      </c>
      <c r="BI762" s="13">
        <f t="shared" si="1002"/>
        <v>1.9513161044987057E-6</v>
      </c>
      <c r="BJ762" s="14">
        <f t="shared" si="1003"/>
        <v>0.19095252375718666</v>
      </c>
      <c r="BK762" s="14">
        <f t="shared" si="1004"/>
        <v>0.27535542064510882</v>
      </c>
      <c r="BL762" s="14">
        <f t="shared" si="1005"/>
        <v>0.47795274685605987</v>
      </c>
      <c r="BM762" s="14">
        <f t="shared" si="1006"/>
        <v>0.35336535178482081</v>
      </c>
      <c r="BN762" s="14">
        <f t="shared" si="1007"/>
        <v>0.64600473677649861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1.5100671140939601</v>
      </c>
      <c r="F763" s="10">
        <f>VLOOKUP(B763,home!$B$2:$E$405,3,FALSE)</f>
        <v>1.7</v>
      </c>
      <c r="G763" s="10">
        <f>VLOOKUP(C763,away!$B$2:$E$405,4,FALSE)</f>
        <v>1.23</v>
      </c>
      <c r="H763" s="10">
        <f>VLOOKUP(A763,away!$A$2:$E$405,3,FALSE)</f>
        <v>1.2617449664429501</v>
      </c>
      <c r="I763" s="10">
        <f>VLOOKUP(C763,away!$B$2:$E$405,3,FALSE)</f>
        <v>0.66</v>
      </c>
      <c r="J763" s="10">
        <f>VLOOKUP(B763,home!$B$2:$E$405,4,FALSE)</f>
        <v>0.45</v>
      </c>
      <c r="K763" s="12">
        <f t="shared" si="952"/>
        <v>3.1575503355704706</v>
      </c>
      <c r="L763" s="12">
        <f t="shared" si="953"/>
        <v>0.37473825503355618</v>
      </c>
      <c r="M763" s="13">
        <f t="shared" si="954"/>
        <v>2.923792559782527E-2</v>
      </c>
      <c r="N763" s="13">
        <f t="shared" si="955"/>
        <v>9.232022178279764E-2</v>
      </c>
      <c r="O763" s="13">
        <f t="shared" si="956"/>
        <v>1.0956569219329986E-2</v>
      </c>
      <c r="P763" s="13">
        <f t="shared" si="957"/>
        <v>3.459591881519649E-2</v>
      </c>
      <c r="Q763" s="13">
        <f t="shared" si="958"/>
        <v>0.14575287363510653</v>
      </c>
      <c r="R763" s="13">
        <f t="shared" si="959"/>
        <v>2.0529228152030461E-3</v>
      </c>
      <c r="S763" s="13">
        <f t="shared" si="960"/>
        <v>1.0233947639882248E-2</v>
      </c>
      <c r="T763" s="13">
        <f t="shared" si="961"/>
        <v>5.4619177532146228E-2</v>
      </c>
      <c r="U763" s="13">
        <f t="shared" si="962"/>
        <v>6.4822071240446533E-3</v>
      </c>
      <c r="V763" s="13">
        <f t="shared" si="963"/>
        <v>1.3454854134714541E-3</v>
      </c>
      <c r="W763" s="13">
        <f t="shared" si="964"/>
        <v>0.15340734501896364</v>
      </c>
      <c r="X763" s="13">
        <f t="shared" si="965"/>
        <v>5.7487600781737133E-2</v>
      </c>
      <c r="Y763" s="13">
        <f t="shared" si="966"/>
        <v>1.0771401601506938E-2</v>
      </c>
      <c r="Z763" s="13">
        <f t="shared" si="967"/>
        <v>2.5643623782925506E-4</v>
      </c>
      <c r="AA763" s="13">
        <f t="shared" si="968"/>
        <v>8.0971032881019343E-4</v>
      </c>
      <c r="AB763" s="13">
        <f t="shared" si="969"/>
        <v>1.2783505602247515E-3</v>
      </c>
      <c r="AC763" s="13">
        <f t="shared" si="970"/>
        <v>9.9503263269624281E-5</v>
      </c>
      <c r="AD763" s="13">
        <f t="shared" si="971"/>
        <v>0.12109785343590092</v>
      </c>
      <c r="AE763" s="13">
        <f t="shared" si="972"/>
        <v>4.5379998284878841E-2</v>
      </c>
      <c r="AF763" s="13">
        <f t="shared" si="973"/>
        <v>8.5028106853506352E-3</v>
      </c>
      <c r="AG763" s="13">
        <f t="shared" si="974"/>
        <v>1.062109479702991E-3</v>
      </c>
      <c r="AH763" s="13">
        <f t="shared" si="975"/>
        <v>2.4024117072876264E-5</v>
      </c>
      <c r="AI763" s="13">
        <f t="shared" si="976"/>
        <v>7.5857358925244725E-5</v>
      </c>
      <c r="AJ763" s="13">
        <f t="shared" si="977"/>
        <v>1.197617145649481E-4</v>
      </c>
      <c r="AK763" s="13">
        <f t="shared" si="978"/>
        <v>1.260512140043489E-4</v>
      </c>
      <c r="AL763" s="13">
        <f t="shared" si="979"/>
        <v>4.7095089648618462E-6</v>
      </c>
      <c r="AM763" s="13">
        <f t="shared" si="980"/>
        <v>7.6474513550678497E-2</v>
      </c>
      <c r="AN763" s="13">
        <f t="shared" si="981"/>
        <v>2.8657925762521304E-2</v>
      </c>
      <c r="AO763" s="13">
        <f t="shared" si="982"/>
        <v>5.3696105465642144E-3</v>
      </c>
      <c r="AP763" s="13">
        <f t="shared" si="983"/>
        <v>6.7073282880975125E-4</v>
      </c>
      <c r="AQ763" s="13">
        <f t="shared" si="984"/>
        <v>6.2837312465471786E-5</v>
      </c>
      <c r="AR763" s="13">
        <f t="shared" si="985"/>
        <v>1.8005511421223039E-6</v>
      </c>
      <c r="AS763" s="13">
        <f t="shared" si="986"/>
        <v>5.6853308630200749E-6</v>
      </c>
      <c r="AT763" s="13">
        <f t="shared" si="987"/>
        <v>8.9758591871790985E-6</v>
      </c>
      <c r="AU763" s="13">
        <f t="shared" si="988"/>
        <v>9.4472423961702164E-6</v>
      </c>
      <c r="AV763" s="13">
        <f t="shared" si="989"/>
        <v>7.4575358495607113E-6</v>
      </c>
      <c r="AW763" s="13">
        <f t="shared" si="990"/>
        <v>1.547930436965663E-7</v>
      </c>
      <c r="AX763" s="13">
        <f t="shared" si="991"/>
        <v>4.0245354320755551E-2</v>
      </c>
      <c r="AY763" s="13">
        <f t="shared" si="992"/>
        <v>1.5081473851367122E-2</v>
      </c>
      <c r="AZ763" s="13">
        <f t="shared" si="993"/>
        <v>2.8258025971977609E-3</v>
      </c>
      <c r="BA763" s="13">
        <f t="shared" si="994"/>
        <v>3.5297877811439333E-4</v>
      </c>
      <c r="BB763" s="13">
        <f t="shared" si="995"/>
        <v>3.3068662843616145E-5</v>
      </c>
      <c r="BC763" s="13">
        <f t="shared" si="996"/>
        <v>2.4784186020619429E-6</v>
      </c>
      <c r="BD763" s="13">
        <f t="shared" si="997"/>
        <v>1.1245589884959809E-7</v>
      </c>
      <c r="BE763" s="13">
        <f t="shared" si="998"/>
        <v>3.5508516114942737E-7</v>
      </c>
      <c r="BF763" s="13">
        <f t="shared" si="999"/>
        <v>5.6059963487173468E-7</v>
      </c>
      <c r="BG763" s="13">
        <f t="shared" si="1000"/>
        <v>5.9004052173664295E-7</v>
      </c>
      <c r="BH763" s="13">
        <f t="shared" si="1001"/>
        <v>4.6577066185242816E-7</v>
      </c>
      <c r="BI763" s="13">
        <f t="shared" si="1002"/>
        <v>2.9413886192620285E-7</v>
      </c>
      <c r="BJ763" s="14">
        <f t="shared" si="1003"/>
        <v>0.86017816886801135</v>
      </c>
      <c r="BK763" s="14">
        <f t="shared" si="1004"/>
        <v>9.0598964089977085E-2</v>
      </c>
      <c r="BL763" s="14">
        <f t="shared" si="1005"/>
        <v>2.1961199062358491E-2</v>
      </c>
      <c r="BM763" s="14">
        <f t="shared" si="1006"/>
        <v>0.64299701733439352</v>
      </c>
      <c r="BN763" s="14">
        <f t="shared" si="1007"/>
        <v>0.31491643186545898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1.3571428571428601</v>
      </c>
      <c r="F764" s="10">
        <f>VLOOKUP(B764,home!$B$2:$E$405,3,FALSE)</f>
        <v>1.61</v>
      </c>
      <c r="G764" s="10">
        <f>VLOOKUP(C764,away!$B$2:$E$405,4,FALSE)</f>
        <v>0.94</v>
      </c>
      <c r="H764" s="10">
        <f>VLOOKUP(A764,away!$A$2:$E$405,3,FALSE)</f>
        <v>1.0912698412698401</v>
      </c>
      <c r="I764" s="10">
        <f>VLOOKUP(C764,away!$B$2:$E$405,3,FALSE)</f>
        <v>0.94</v>
      </c>
      <c r="J764" s="10">
        <f>VLOOKUP(B764,home!$B$2:$E$405,4,FALSE)</f>
        <v>1.33</v>
      </c>
      <c r="K764" s="12">
        <f t="shared" si="952"/>
        <v>2.0539000000000045</v>
      </c>
      <c r="L764" s="12">
        <f t="shared" si="953"/>
        <v>1.3643055555555541</v>
      </c>
      <c r="M764" s="13">
        <f t="shared" si="954"/>
        <v>3.2771188285202486E-2</v>
      </c>
      <c r="N764" s="13">
        <f t="shared" si="955"/>
        <v>6.7308743618977526E-2</v>
      </c>
      <c r="O764" s="13">
        <f t="shared" si="956"/>
        <v>4.4709914239658838E-2</v>
      </c>
      <c r="P764" s="13">
        <f t="shared" si="957"/>
        <v>9.1829692856835482E-2</v>
      </c>
      <c r="Q764" s="13">
        <f t="shared" si="958"/>
        <v>6.9122714259509138E-2</v>
      </c>
      <c r="R764" s="13">
        <f t="shared" si="959"/>
        <v>3.0498992192789474E-2</v>
      </c>
      <c r="S764" s="13">
        <f t="shared" si="960"/>
        <v>6.4330078732516144E-2</v>
      </c>
      <c r="T764" s="13">
        <f t="shared" si="961"/>
        <v>9.4304503079327417E-2</v>
      </c>
      <c r="U764" s="13">
        <f t="shared" si="962"/>
        <v>6.2641880064770436E-2</v>
      </c>
      <c r="V764" s="13">
        <f t="shared" si="963"/>
        <v>2.0029149860581907E-2</v>
      </c>
      <c r="W764" s="13">
        <f t="shared" si="964"/>
        <v>4.7323714272535372E-2</v>
      </c>
      <c r="X764" s="13">
        <f t="shared" si="965"/>
        <v>6.4564006291543671E-2</v>
      </c>
      <c r="Y764" s="13">
        <f t="shared" si="966"/>
        <v>4.4042516236238401E-2</v>
      </c>
      <c r="Z764" s="13">
        <f t="shared" si="967"/>
        <v>1.3869981495822713E-2</v>
      </c>
      <c r="AA764" s="13">
        <f t="shared" si="968"/>
        <v>2.8487554994270331E-2</v>
      </c>
      <c r="AB764" s="13">
        <f t="shared" si="969"/>
        <v>2.9255294601365982E-2</v>
      </c>
      <c r="AC764" s="13">
        <f t="shared" si="970"/>
        <v>3.5077891131721495E-3</v>
      </c>
      <c r="AD764" s="13">
        <f t="shared" si="971"/>
        <v>2.4299544186090163E-2</v>
      </c>
      <c r="AE764" s="13">
        <f t="shared" si="972"/>
        <v>3.3152003130550473E-2</v>
      </c>
      <c r="AF764" s="13">
        <f t="shared" si="973"/>
        <v>2.2614731024402573E-2</v>
      </c>
      <c r="AG764" s="13">
        <f t="shared" si="974"/>
        <v>1.0284467724662322E-2</v>
      </c>
      <c r="AH764" s="13">
        <f t="shared" si="975"/>
        <v>4.7307232025509162E-3</v>
      </c>
      <c r="AI764" s="13">
        <f t="shared" si="976"/>
        <v>9.7164323857193476E-3</v>
      </c>
      <c r="AJ764" s="13">
        <f t="shared" si="977"/>
        <v>9.9782902385145075E-3</v>
      </c>
      <c r="AK764" s="13">
        <f t="shared" si="978"/>
        <v>6.8314701069616636E-3</v>
      </c>
      <c r="AL764" s="13">
        <f t="shared" si="979"/>
        <v>3.9317365493835271E-4</v>
      </c>
      <c r="AM764" s="13">
        <f t="shared" si="980"/>
        <v>9.9817667607621351E-3</v>
      </c>
      <c r="AN764" s="13">
        <f t="shared" si="981"/>
        <v>1.3618179845967547E-2</v>
      </c>
      <c r="AO764" s="13">
        <f t="shared" si="982"/>
        <v>9.2896792102041062E-3</v>
      </c>
      <c r="AP764" s="13">
        <f t="shared" si="983"/>
        <v>4.2246536519367963E-3</v>
      </c>
      <c r="AQ764" s="13">
        <f t="shared" si="984"/>
        <v>1.4409296119088581E-3</v>
      </c>
      <c r="AR764" s="13">
        <f t="shared" si="985"/>
        <v>1.2908303894071554E-3</v>
      </c>
      <c r="AS764" s="13">
        <f t="shared" si="986"/>
        <v>2.6512365368033626E-3</v>
      </c>
      <c r="AT764" s="13">
        <f t="shared" si="987"/>
        <v>2.7226873614702193E-3</v>
      </c>
      <c r="AU764" s="13">
        <f t="shared" si="988"/>
        <v>1.8640425239078986E-3</v>
      </c>
      <c r="AV764" s="13">
        <f t="shared" si="989"/>
        <v>9.5713923496361071E-4</v>
      </c>
      <c r="AW764" s="13">
        <f t="shared" si="990"/>
        <v>3.0603623573728567E-5</v>
      </c>
      <c r="AX764" s="13">
        <f t="shared" si="991"/>
        <v>3.4169251249882323E-3</v>
      </c>
      <c r="AY764" s="13">
        <f t="shared" si="992"/>
        <v>4.6617299309388016E-3</v>
      </c>
      <c r="AZ764" s="13">
        <f t="shared" si="993"/>
        <v>3.180012021639709E-3</v>
      </c>
      <c r="BA764" s="13">
        <f t="shared" si="994"/>
        <v>1.4461693559521675E-3</v>
      </c>
      <c r="BB764" s="13">
        <f t="shared" si="995"/>
        <v>4.93254221649935E-4</v>
      </c>
      <c r="BC764" s="13">
        <f t="shared" si="996"/>
        <v>1.3458989497964739E-4</v>
      </c>
      <c r="BD764" s="13">
        <f t="shared" si="997"/>
        <v>2.9351451192468671E-4</v>
      </c>
      <c r="BE764" s="13">
        <f t="shared" si="998"/>
        <v>6.0284945604211534E-4</v>
      </c>
      <c r="BF764" s="13">
        <f t="shared" si="999"/>
        <v>6.1909624888245183E-4</v>
      </c>
      <c r="BG764" s="13">
        <f t="shared" si="1000"/>
        <v>4.2385392852655688E-4</v>
      </c>
      <c r="BH764" s="13">
        <f t="shared" si="1001"/>
        <v>2.1763839595017435E-4</v>
      </c>
      <c r="BI764" s="13">
        <f t="shared" si="1002"/>
        <v>8.9401500288412782E-5</v>
      </c>
      <c r="BJ764" s="14">
        <f t="shared" si="1003"/>
        <v>0.52890483345476513</v>
      </c>
      <c r="BK764" s="14">
        <f t="shared" si="1004"/>
        <v>0.21752280243418531</v>
      </c>
      <c r="BL764" s="14">
        <f t="shared" si="1005"/>
        <v>0.23858284211476816</v>
      </c>
      <c r="BM764" s="14">
        <f t="shared" si="1006"/>
        <v>0.65800808773920338</v>
      </c>
      <c r="BN764" s="14">
        <f t="shared" si="1007"/>
        <v>0.3362412454529729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1.3571428571428601</v>
      </c>
      <c r="F765" s="10">
        <f>VLOOKUP(B765,home!$B$2:$E$405,3,FALSE)</f>
        <v>0.47</v>
      </c>
      <c r="G765" s="10">
        <f>VLOOKUP(C765,away!$B$2:$E$405,4,FALSE)</f>
        <v>0.74</v>
      </c>
      <c r="H765" s="10">
        <f>VLOOKUP(A765,away!$A$2:$E$405,3,FALSE)</f>
        <v>1.0912698412698401</v>
      </c>
      <c r="I765" s="10">
        <f>VLOOKUP(C765,away!$B$2:$E$405,3,FALSE)</f>
        <v>1.92</v>
      </c>
      <c r="J765" s="10">
        <f>VLOOKUP(B765,home!$B$2:$E$405,4,FALSE)</f>
        <v>1</v>
      </c>
      <c r="K765" s="12">
        <f t="shared" si="952"/>
        <v>0.47201428571428672</v>
      </c>
      <c r="L765" s="12">
        <f t="shared" si="953"/>
        <v>2.0952380952380927</v>
      </c>
      <c r="M765" s="13">
        <f t="shared" si="954"/>
        <v>7.6746125110237512E-2</v>
      </c>
      <c r="N765" s="13">
        <f t="shared" si="955"/>
        <v>3.6225267425248037E-2</v>
      </c>
      <c r="O765" s="13">
        <f t="shared" si="956"/>
        <v>0.16080140499287843</v>
      </c>
      <c r="P765" s="13">
        <f t="shared" si="957"/>
        <v>7.5900560319567226E-2</v>
      </c>
      <c r="Q765" s="13">
        <f t="shared" si="958"/>
        <v>8.5494218642687345E-3</v>
      </c>
      <c r="R765" s="13">
        <f t="shared" si="959"/>
        <v>0.1684586147544439</v>
      </c>
      <c r="S765" s="13">
        <f t="shared" si="960"/>
        <v>1.8766077924290515E-2</v>
      </c>
      <c r="T765" s="13">
        <f t="shared" si="961"/>
        <v>1.7913074382277329E-2</v>
      </c>
      <c r="U765" s="13">
        <f t="shared" si="962"/>
        <v>7.9514872715737012E-2</v>
      </c>
      <c r="V765" s="13">
        <f t="shared" si="963"/>
        <v>2.0621465722332026E-3</v>
      </c>
      <c r="W765" s="13">
        <f t="shared" si="964"/>
        <v>1.345149751510971E-3</v>
      </c>
      <c r="X765" s="13">
        <f t="shared" si="965"/>
        <v>2.8184090031658409E-3</v>
      </c>
      <c r="Y765" s="13">
        <f t="shared" si="966"/>
        <v>2.9526189556975443E-3</v>
      </c>
      <c r="Z765" s="13">
        <f t="shared" si="967"/>
        <v>0.1176536357015162</v>
      </c>
      <c r="AA765" s="13">
        <f t="shared" si="968"/>
        <v>5.5534196817340058E-2</v>
      </c>
      <c r="AB765" s="13">
        <f t="shared" si="969"/>
        <v>1.310646712172669E-2</v>
      </c>
      <c r="AC765" s="13">
        <f t="shared" si="970"/>
        <v>1.2746415541236913E-4</v>
      </c>
      <c r="AD765" s="13">
        <f t="shared" si="971"/>
        <v>1.587324747845503E-4</v>
      </c>
      <c r="AE765" s="13">
        <f t="shared" si="972"/>
        <v>3.3258232812000973E-4</v>
      </c>
      <c r="AF765" s="13">
        <f t="shared" si="973"/>
        <v>3.4841958184000986E-4</v>
      </c>
      <c r="AG765" s="13">
        <f t="shared" si="974"/>
        <v>2.4334066033270495E-4</v>
      </c>
      <c r="AH765" s="13">
        <f t="shared" si="975"/>
        <v>6.162809489127033E-2</v>
      </c>
      <c r="AI765" s="13">
        <f t="shared" si="976"/>
        <v>2.9089341190035239E-2</v>
      </c>
      <c r="AJ765" s="13">
        <f t="shared" si="977"/>
        <v>6.8652923018568306E-3</v>
      </c>
      <c r="AK765" s="13">
        <f t="shared" si="978"/>
        <v>1.0801720140269145E-3</v>
      </c>
      <c r="AL765" s="13">
        <f t="shared" si="979"/>
        <v>5.0423918093911281E-6</v>
      </c>
      <c r="AM765" s="13">
        <f t="shared" si="980"/>
        <v>1.4984799141018111E-5</v>
      </c>
      <c r="AN765" s="13">
        <f t="shared" si="981"/>
        <v>3.1396722009752192E-5</v>
      </c>
      <c r="AO765" s="13">
        <f t="shared" si="982"/>
        <v>3.2891804010216552E-5</v>
      </c>
      <c r="AP765" s="13">
        <f t="shared" si="983"/>
        <v>2.2972053594436926E-5</v>
      </c>
      <c r="AQ765" s="13">
        <f t="shared" si="984"/>
        <v>1.2032980454228853E-5</v>
      </c>
      <c r="AR765" s="13">
        <f t="shared" si="985"/>
        <v>2.5825106430627513E-2</v>
      </c>
      <c r="AS765" s="13">
        <f t="shared" si="986"/>
        <v>1.2189819165348075E-2</v>
      </c>
      <c r="AT765" s="13">
        <f t="shared" si="987"/>
        <v>2.8768843931590467E-3</v>
      </c>
      <c r="AU765" s="13">
        <f t="shared" si="988"/>
        <v>4.52643510639849E-4</v>
      </c>
      <c r="AV765" s="13">
        <f t="shared" si="989"/>
        <v>5.3413550839468858E-5</v>
      </c>
      <c r="AW765" s="13">
        <f t="shared" si="990"/>
        <v>1.3852323095351604E-7</v>
      </c>
      <c r="AX765" s="13">
        <f t="shared" si="991"/>
        <v>1.1788398771866193E-6</v>
      </c>
      <c r="AY765" s="13">
        <f t="shared" si="992"/>
        <v>2.4699502188671996E-6</v>
      </c>
      <c r="AZ765" s="13">
        <f t="shared" si="993"/>
        <v>2.5875668959561112E-6</v>
      </c>
      <c r="BA765" s="13">
        <f t="shared" si="994"/>
        <v>1.8071895781280751E-6</v>
      </c>
      <c r="BB765" s="13">
        <f t="shared" si="995"/>
        <v>9.4662311235280018E-7</v>
      </c>
      <c r="BC765" s="13">
        <f t="shared" si="996"/>
        <v>3.966801613668869E-7</v>
      </c>
      <c r="BD765" s="13">
        <f t="shared" si="997"/>
        <v>9.0182911345048442E-3</v>
      </c>
      <c r="BE765" s="13">
        <f t="shared" si="998"/>
        <v>4.2567622482167881E-3</v>
      </c>
      <c r="BF765" s="13">
        <f t="shared" si="999"/>
        <v>1.004626296023794E-3</v>
      </c>
      <c r="BG765" s="13">
        <f t="shared" si="1000"/>
        <v>1.5806598784248694E-4</v>
      </c>
      <c r="BH765" s="13">
        <f t="shared" si="1001"/>
        <v>1.8652351086798648E-5</v>
      </c>
      <c r="BI765" s="13">
        <f t="shared" si="1002"/>
        <v>1.7608352350254732E-6</v>
      </c>
      <c r="BJ765" s="14">
        <f t="shared" si="1003"/>
        <v>7.1010681636299214E-2</v>
      </c>
      <c r="BK765" s="14">
        <f t="shared" si="1004"/>
        <v>0.17360988642376912</v>
      </c>
      <c r="BL765" s="14">
        <f t="shared" si="1005"/>
        <v>0.63193448270283914</v>
      </c>
      <c r="BM765" s="14">
        <f t="shared" si="1006"/>
        <v>0.4675249605707919</v>
      </c>
      <c r="BN765" s="14">
        <f t="shared" si="1007"/>
        <v>0.52668139446664375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1.3571428571428601</v>
      </c>
      <c r="F766" s="10">
        <f>VLOOKUP(B766,home!$B$2:$E$405,3,FALSE)</f>
        <v>1.69</v>
      </c>
      <c r="G766" s="10">
        <f>VLOOKUP(C766,away!$B$2:$E$405,4,FALSE)</f>
        <v>1.25</v>
      </c>
      <c r="H766" s="10">
        <f>VLOOKUP(A766,away!$A$2:$E$405,3,FALSE)</f>
        <v>1.0912698412698401</v>
      </c>
      <c r="I766" s="10">
        <f>VLOOKUP(C766,away!$B$2:$E$405,3,FALSE)</f>
        <v>0.44</v>
      </c>
      <c r="J766" s="10">
        <f>VLOOKUP(B766,home!$B$2:$E$405,4,FALSE)</f>
        <v>1.01</v>
      </c>
      <c r="K766" s="12">
        <f t="shared" si="952"/>
        <v>2.8669642857142916</v>
      </c>
      <c r="L766" s="12">
        <f t="shared" si="953"/>
        <v>0.48496031746031693</v>
      </c>
      <c r="M766" s="13">
        <f t="shared" si="954"/>
        <v>3.5016895577829964E-2</v>
      </c>
      <c r="N766" s="13">
        <f t="shared" si="955"/>
        <v>0.10039218901822522</v>
      </c>
      <c r="O766" s="13">
        <f t="shared" si="956"/>
        <v>1.6981804795899186E-2</v>
      </c>
      <c r="P766" s="13">
        <f t="shared" si="957"/>
        <v>4.8686227856814639E-2</v>
      </c>
      <c r="Q766" s="13">
        <f t="shared" si="958"/>
        <v>0.14391041023996515</v>
      </c>
      <c r="R766" s="13">
        <f t="shared" si="959"/>
        <v>4.1177507224342E-3</v>
      </c>
      <c r="S766" s="13">
        <f t="shared" si="960"/>
        <v>1.6922893533331942E-2</v>
      </c>
      <c r="T766" s="13">
        <f t="shared" si="961"/>
        <v>6.9790838235817929E-2</v>
      </c>
      <c r="U766" s="13">
        <f t="shared" si="962"/>
        <v>1.1805444258693074E-2</v>
      </c>
      <c r="V766" s="13">
        <f t="shared" si="963"/>
        <v>2.614331158223493E-3</v>
      </c>
      <c r="W766" s="13">
        <f t="shared" si="964"/>
        <v>0.13752866883349077</v>
      </c>
      <c r="X766" s="13">
        <f t="shared" si="965"/>
        <v>6.6695946897384478E-2</v>
      </c>
      <c r="Y766" s="13">
        <f t="shared" si="966"/>
        <v>1.6172443790336003E-2</v>
      </c>
      <c r="Z766" s="13">
        <f t="shared" si="967"/>
        <v>6.6564856585804631E-4</v>
      </c>
      <c r="AA766" s="13">
        <f t="shared" si="968"/>
        <v>1.9083906651519563E-3</v>
      </c>
      <c r="AB766" s="13">
        <f t="shared" si="969"/>
        <v>2.7356439400906007E-3</v>
      </c>
      <c r="AC766" s="13">
        <f t="shared" si="970"/>
        <v>2.2717948072298625E-4</v>
      </c>
      <c r="AD766" s="13">
        <f t="shared" si="971"/>
        <v>9.8572445451861557E-2</v>
      </c>
      <c r="AE766" s="13">
        <f t="shared" si="972"/>
        <v>4.780372443917455E-2</v>
      </c>
      <c r="AF766" s="13">
        <f t="shared" si="973"/>
        <v>1.1591454689903798E-2</v>
      </c>
      <c r="AG766" s="13">
        <f t="shared" si="974"/>
        <v>1.8737985154142084E-3</v>
      </c>
      <c r="AH766" s="13">
        <f t="shared" si="975"/>
        <v>8.0703284953880712E-5</v>
      </c>
      <c r="AI766" s="13">
        <f t="shared" si="976"/>
        <v>2.3137343570259954E-4</v>
      </c>
      <c r="AJ766" s="13">
        <f t="shared" si="977"/>
        <v>3.3166968841118254E-4</v>
      </c>
      <c r="AK766" s="13">
        <f t="shared" si="978"/>
        <v>3.1696171710961582E-4</v>
      </c>
      <c r="AL766" s="13">
        <f t="shared" si="979"/>
        <v>1.2634486044930631E-5</v>
      </c>
      <c r="AM766" s="13">
        <f t="shared" si="980"/>
        <v>5.6520736133201452E-2</v>
      </c>
      <c r="AN766" s="13">
        <f t="shared" si="981"/>
        <v>2.7410314138248178E-2</v>
      </c>
      <c r="AO766" s="13">
        <f t="shared" si="982"/>
        <v>6.6464573230859232E-3</v>
      </c>
      <c r="AP766" s="13">
        <f t="shared" si="983"/>
        <v>1.0744226844633992E-3</v>
      </c>
      <c r="AQ766" s="13">
        <f t="shared" si="984"/>
        <v>1.3026309153598402E-4</v>
      </c>
      <c r="AR766" s="13">
        <f t="shared" si="985"/>
        <v>7.8275781382648853E-6</v>
      </c>
      <c r="AS766" s="13">
        <f t="shared" si="986"/>
        <v>2.244138696604339E-5</v>
      </c>
      <c r="AT766" s="13">
        <f t="shared" si="987"/>
        <v>3.2169327476770314E-5</v>
      </c>
      <c r="AU766" s="13">
        <f t="shared" si="988"/>
        <v>3.0742770990449311E-5</v>
      </c>
      <c r="AV766" s="13">
        <f t="shared" si="989"/>
        <v>2.2034606618377884E-5</v>
      </c>
      <c r="AW766" s="13">
        <f t="shared" si="990"/>
        <v>4.87959261670345E-7</v>
      </c>
      <c r="AX766" s="13">
        <f t="shared" si="991"/>
        <v>2.7007155316028316E-2</v>
      </c>
      <c r="AY766" s="13">
        <f t="shared" si="992"/>
        <v>1.3097398615761176E-2</v>
      </c>
      <c r="AZ766" s="13">
        <f t="shared" si="993"/>
        <v>3.1758592953019271E-3</v>
      </c>
      <c r="BA766" s="13">
        <f t="shared" si="994"/>
        <v>5.1338857735297363E-4</v>
      </c>
      <c r="BB766" s="13">
        <f t="shared" si="995"/>
        <v>6.2243271863399651E-5</v>
      </c>
      <c r="BC766" s="13">
        <f t="shared" si="996"/>
        <v>6.0371033765286245E-6</v>
      </c>
      <c r="BD766" s="13">
        <f t="shared" si="997"/>
        <v>6.3267746314639523E-7</v>
      </c>
      <c r="BE766" s="13">
        <f t="shared" si="998"/>
        <v>1.8138636912170351E-6</v>
      </c>
      <c r="BF766" s="13">
        <f t="shared" si="999"/>
        <v>2.6001412109365682E-6</v>
      </c>
      <c r="BG766" s="13">
        <f t="shared" si="1000"/>
        <v>2.4848373298563504E-6</v>
      </c>
      <c r="BH766" s="13">
        <f t="shared" si="1001"/>
        <v>1.7809849701269549E-6</v>
      </c>
      <c r="BI766" s="13">
        <f t="shared" si="1002"/>
        <v>1.0212040605495829E-6</v>
      </c>
      <c r="BJ766" s="14">
        <f t="shared" si="1003"/>
        <v>0.82997619566179281</v>
      </c>
      <c r="BK766" s="14">
        <f t="shared" si="1004"/>
        <v>0.11657756070872911</v>
      </c>
      <c r="BL766" s="14">
        <f t="shared" si="1005"/>
        <v>3.8635291887362047E-2</v>
      </c>
      <c r="BM766" s="14">
        <f t="shared" si="1006"/>
        <v>0.6236525079560743</v>
      </c>
      <c r="BN766" s="14">
        <f t="shared" si="1007"/>
        <v>0.34910527821116838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1.3571428571428601</v>
      </c>
      <c r="F767" s="10">
        <f>VLOOKUP(B767,home!$B$2:$E$405,3,FALSE)</f>
        <v>0.6</v>
      </c>
      <c r="G767" s="10">
        <f>VLOOKUP(C767,away!$B$2:$E$405,4,FALSE)</f>
        <v>1.07</v>
      </c>
      <c r="H767" s="10">
        <f>VLOOKUP(A767,away!$A$2:$E$405,3,FALSE)</f>
        <v>1.0912698412698401</v>
      </c>
      <c r="I767" s="10">
        <f>VLOOKUP(C767,away!$B$2:$E$405,3,FALSE)</f>
        <v>0.6</v>
      </c>
      <c r="J767" s="10">
        <f>VLOOKUP(B767,home!$B$2:$E$405,4,FALSE)</f>
        <v>0.83</v>
      </c>
      <c r="K767" s="12">
        <f t="shared" si="952"/>
        <v>0.87128571428571622</v>
      </c>
      <c r="L767" s="12">
        <f t="shared" si="953"/>
        <v>0.54345238095238024</v>
      </c>
      <c r="M767" s="13">
        <f t="shared" si="954"/>
        <v>0.24298924515605286</v>
      </c>
      <c r="N767" s="13">
        <f t="shared" si="955"/>
        <v>0.21171305802953852</v>
      </c>
      <c r="O767" s="13">
        <f t="shared" si="956"/>
        <v>0.13205308382587858</v>
      </c>
      <c r="P767" s="13">
        <f t="shared" si="957"/>
        <v>0.11505596546486219</v>
      </c>
      <c r="Q767" s="13">
        <f t="shared" si="958"/>
        <v>9.2231281494439876E-2</v>
      </c>
      <c r="R767" s="13">
        <f t="shared" si="959"/>
        <v>3.5882281408638972E-2</v>
      </c>
      <c r="S767" s="13">
        <f t="shared" si="960"/>
        <v>1.3619815951679165E-2</v>
      </c>
      <c r="T767" s="13">
        <f t="shared" si="961"/>
        <v>5.0123309526442568E-2</v>
      </c>
      <c r="U767" s="13">
        <f t="shared" si="962"/>
        <v>3.1263719187327087E-2</v>
      </c>
      <c r="V767" s="13">
        <f t="shared" si="963"/>
        <v>7.1655712478952175E-4</v>
      </c>
      <c r="W767" s="13">
        <f t="shared" si="964"/>
        <v>2.6786599325456666E-2</v>
      </c>
      <c r="X767" s="13">
        <f t="shared" si="965"/>
        <v>1.4557241181036851E-2</v>
      </c>
      <c r="Y767" s="13">
        <f t="shared" si="966"/>
        <v>3.9555836899662572E-3</v>
      </c>
      <c r="Z767" s="13">
        <f t="shared" si="967"/>
        <v>6.5001037551760624E-3</v>
      </c>
      <c r="AA767" s="13">
        <f t="shared" si="968"/>
        <v>5.6634475432598419E-3</v>
      </c>
      <c r="AB767" s="13">
        <f t="shared" si="969"/>
        <v>2.4672404690244181E-3</v>
      </c>
      <c r="AC767" s="13">
        <f t="shared" si="970"/>
        <v>2.1205715234031419E-5</v>
      </c>
      <c r="AD767" s="13">
        <f t="shared" si="971"/>
        <v>5.8346953316414478E-3</v>
      </c>
      <c r="AE767" s="13">
        <f t="shared" si="972"/>
        <v>3.1708790701122833E-3</v>
      </c>
      <c r="AF767" s="13">
        <f t="shared" si="973"/>
        <v>8.616108901822947E-4</v>
      </c>
      <c r="AG767" s="13">
        <f t="shared" si="974"/>
        <v>1.5608149657468935E-4</v>
      </c>
      <c r="AH767" s="13">
        <f t="shared" si="975"/>
        <v>8.8312421554698434E-4</v>
      </c>
      <c r="AI767" s="13">
        <f t="shared" si="976"/>
        <v>7.6945351294586712E-4</v>
      </c>
      <c r="AJ767" s="13">
        <f t="shared" si="977"/>
        <v>3.3520692681834674E-4</v>
      </c>
      <c r="AK767" s="13">
        <f t="shared" si="978"/>
        <v>9.735366888881432E-5</v>
      </c>
      <c r="AL767" s="13">
        <f t="shared" si="979"/>
        <v>4.0163819399619974E-7</v>
      </c>
      <c r="AM767" s="13">
        <f t="shared" si="980"/>
        <v>1.0167373379337511E-3</v>
      </c>
      <c r="AN767" s="13">
        <f t="shared" si="981"/>
        <v>5.5254832710328189E-4</v>
      </c>
      <c r="AO767" s="13">
        <f t="shared" si="982"/>
        <v>1.5014185197776656E-4</v>
      </c>
      <c r="AP767" s="13">
        <f t="shared" si="983"/>
        <v>2.7198315645972368E-5</v>
      </c>
      <c r="AQ767" s="13">
        <f t="shared" si="984"/>
        <v>3.6952473489245136E-6</v>
      </c>
      <c r="AR767" s="13">
        <f t="shared" si="985"/>
        <v>9.5987191523142385E-5</v>
      </c>
      <c r="AS767" s="13">
        <f t="shared" si="986"/>
        <v>8.3632268728520964E-5</v>
      </c>
      <c r="AT767" s="13">
        <f t="shared" si="987"/>
        <v>3.6433800498232176E-5</v>
      </c>
      <c r="AU767" s="13">
        <f t="shared" si="988"/>
        <v>1.0581416630415166E-5</v>
      </c>
      <c r="AV767" s="13">
        <f t="shared" si="989"/>
        <v>2.3048592867465084E-6</v>
      </c>
      <c r="AW767" s="13">
        <f t="shared" si="990"/>
        <v>5.2826835273807587E-9</v>
      </c>
      <c r="AX767" s="13">
        <f t="shared" si="991"/>
        <v>1.4764478628709427E-4</v>
      </c>
      <c r="AY767" s="13">
        <f t="shared" si="992"/>
        <v>8.0237910642926732E-5</v>
      </c>
      <c r="AZ767" s="13">
        <f t="shared" si="993"/>
        <v>2.1802741790771426E-5</v>
      </c>
      <c r="BA767" s="13">
        <f t="shared" si="994"/>
        <v>3.9495839791615663E-6</v>
      </c>
      <c r="BB767" s="13">
        <f t="shared" si="995"/>
        <v>5.3660270431168223E-7</v>
      </c>
      <c r="BC767" s="13">
        <f t="shared" si="996"/>
        <v>5.8323603456733978E-8</v>
      </c>
      <c r="BD767" s="13">
        <f t="shared" si="997"/>
        <v>8.6940779623639766E-6</v>
      </c>
      <c r="BE767" s="13">
        <f t="shared" si="998"/>
        <v>7.5750259274940015E-6</v>
      </c>
      <c r="BF767" s="13">
        <f t="shared" si="999"/>
        <v>3.3000059379847156E-6</v>
      </c>
      <c r="BG767" s="13">
        <f t="shared" si="1000"/>
        <v>9.5841601027470576E-7</v>
      </c>
      <c r="BH767" s="13">
        <f t="shared" si="1001"/>
        <v>2.087635445237658E-7</v>
      </c>
      <c r="BI767" s="13">
        <f t="shared" si="1002"/>
        <v>3.6378538801441454E-8</v>
      </c>
      <c r="BJ767" s="14">
        <f t="shared" si="1003"/>
        <v>0.41139489106440874</v>
      </c>
      <c r="BK767" s="14">
        <f t="shared" si="1004"/>
        <v>0.37248342896145464</v>
      </c>
      <c r="BL767" s="14">
        <f t="shared" si="1005"/>
        <v>0.20966462296291738</v>
      </c>
      <c r="BM767" s="14">
        <f t="shared" si="1006"/>
        <v>0.17003789873658662</v>
      </c>
      <c r="BN767" s="14">
        <f t="shared" si="1007"/>
        <v>0.82992491537941104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1.3571428571428601</v>
      </c>
      <c r="F768" s="10">
        <f>VLOOKUP(B768,home!$B$2:$E$405,3,FALSE)</f>
        <v>1.34</v>
      </c>
      <c r="G768" s="10">
        <f>VLOOKUP(C768,away!$B$2:$E$405,4,FALSE)</f>
        <v>0.81</v>
      </c>
      <c r="H768" s="10">
        <f>VLOOKUP(A768,away!$A$2:$E$405,3,FALSE)</f>
        <v>1.0912698412698401</v>
      </c>
      <c r="I768" s="10">
        <f>VLOOKUP(C768,away!$B$2:$E$405,3,FALSE)</f>
        <v>0.66</v>
      </c>
      <c r="J768" s="10">
        <f>VLOOKUP(B768,home!$B$2:$E$405,4,FALSE)</f>
        <v>0.83</v>
      </c>
      <c r="K768" s="12">
        <f t="shared" si="952"/>
        <v>1.4730428571428607</v>
      </c>
      <c r="L768" s="12">
        <f t="shared" si="953"/>
        <v>0.59779761904761841</v>
      </c>
      <c r="M768" s="13">
        <f t="shared" si="954"/>
        <v>0.12607977011628735</v>
      </c>
      <c r="N768" s="13">
        <f t="shared" si="955"/>
        <v>0.18572090480001097</v>
      </c>
      <c r="O768" s="13">
        <f t="shared" si="956"/>
        <v>7.5370186385587651E-2</v>
      </c>
      <c r="P768" s="13">
        <f t="shared" si="957"/>
        <v>0.11102351469681597</v>
      </c>
      <c r="Q768" s="13">
        <f t="shared" si="958"/>
        <v>0.13678742611888273</v>
      </c>
      <c r="R768" s="13">
        <f t="shared" si="959"/>
        <v>2.2528058984239759E-2</v>
      </c>
      <c r="S768" s="13">
        <f t="shared" si="960"/>
        <v>2.4441313630777665E-2</v>
      </c>
      <c r="T768" s="13">
        <f t="shared" si="961"/>
        <v>8.1771197649520108E-2</v>
      </c>
      <c r="U768" s="13">
        <f t="shared" si="962"/>
        <v>3.3184796372027425E-2</v>
      </c>
      <c r="V768" s="13">
        <f t="shared" si="963"/>
        <v>2.3913965478569027E-3</v>
      </c>
      <c r="W768" s="13">
        <f t="shared" si="964"/>
        <v>6.7164580330458981E-2</v>
      </c>
      <c r="X768" s="13">
        <f t="shared" si="965"/>
        <v>4.0150826205880889E-2</v>
      </c>
      <c r="Y768" s="13">
        <f t="shared" si="966"/>
        <v>1.2001034154335158E-2</v>
      </c>
      <c r="Z768" s="13">
        <f t="shared" si="967"/>
        <v>4.4890733408476137E-3</v>
      </c>
      <c r="AA768" s="13">
        <f t="shared" si="968"/>
        <v>6.6125974199260145E-3</v>
      </c>
      <c r="AB768" s="13">
        <f t="shared" si="969"/>
        <v>4.8703196982916638E-3</v>
      </c>
      <c r="AC768" s="13">
        <f t="shared" si="970"/>
        <v>1.3161372435682269E-4</v>
      </c>
      <c r="AD768" s="13">
        <f t="shared" si="971"/>
        <v>2.4734076327195126E-2</v>
      </c>
      <c r="AE768" s="13">
        <f t="shared" si="972"/>
        <v>1.478597193773931E-2</v>
      </c>
      <c r="AF768" s="13">
        <f t="shared" si="973"/>
        <v>4.4195094098427295E-3</v>
      </c>
      <c r="AG768" s="13">
        <f t="shared" si="974"/>
        <v>8.8065740085417653E-4</v>
      </c>
      <c r="AH768" s="13">
        <f t="shared" si="975"/>
        <v>6.7088933872221025E-4</v>
      </c>
      <c r="AI768" s="13">
        <f t="shared" si="976"/>
        <v>9.8824874833804903E-4</v>
      </c>
      <c r="AJ768" s="13">
        <f t="shared" si="977"/>
        <v>7.2786637990986797E-4</v>
      </c>
      <c r="AK768" s="13">
        <f t="shared" si="978"/>
        <v>3.5739279062688758E-4</v>
      </c>
      <c r="AL768" s="13">
        <f t="shared" si="979"/>
        <v>4.6358644997385636E-6</v>
      </c>
      <c r="AM768" s="13">
        <f t="shared" si="980"/>
        <v>7.2868708923602178E-3</v>
      </c>
      <c r="AN768" s="13">
        <f t="shared" si="981"/>
        <v>4.3560740697603335E-3</v>
      </c>
      <c r="AO768" s="13">
        <f t="shared" si="982"/>
        <v>1.3020253536488982E-3</v>
      </c>
      <c r="AP768" s="13">
        <f t="shared" si="983"/>
        <v>2.5944921878364824E-4</v>
      </c>
      <c r="AQ768" s="13">
        <f t="shared" si="984"/>
        <v>3.8774531313157389E-5</v>
      </c>
      <c r="AR768" s="13">
        <f t="shared" si="985"/>
        <v>8.0211209866513716E-5</v>
      </c>
      <c r="AS768" s="13">
        <f t="shared" si="986"/>
        <v>1.1815454975665497E-4</v>
      </c>
      <c r="AT768" s="13">
        <f t="shared" si="987"/>
        <v>8.7023357778985688E-5</v>
      </c>
      <c r="AU768" s="13">
        <f t="shared" si="988"/>
        <v>4.2729711860307487E-5</v>
      </c>
      <c r="AV768" s="13">
        <f t="shared" si="989"/>
        <v>1.5735674210899635E-5</v>
      </c>
      <c r="AW768" s="13">
        <f t="shared" si="990"/>
        <v>1.1339601594742939E-7</v>
      </c>
      <c r="AX768" s="13">
        <f t="shared" si="991"/>
        <v>1.7889788531522382E-3</v>
      </c>
      <c r="AY768" s="13">
        <f t="shared" si="992"/>
        <v>1.0694472989409471E-3</v>
      </c>
      <c r="AZ768" s="13">
        <f t="shared" si="993"/>
        <v>3.1965652450190239E-4</v>
      </c>
      <c r="BA768" s="13">
        <f t="shared" si="994"/>
        <v>6.3696636420091317E-5</v>
      </c>
      <c r="BB768" s="13">
        <f t="shared" si="995"/>
        <v>9.519424398318102E-6</v>
      </c>
      <c r="BC768" s="13">
        <f t="shared" si="996"/>
        <v>1.138137848003674E-6</v>
      </c>
      <c r="BD768" s="13">
        <f t="shared" si="997"/>
        <v>7.9916783798551218E-6</v>
      </c>
      <c r="BE768" s="13">
        <f t="shared" si="998"/>
        <v>1.1772084754028614E-5</v>
      </c>
      <c r="BF768" s="13">
        <f t="shared" si="999"/>
        <v>8.6703926803011123E-6</v>
      </c>
      <c r="BG768" s="13">
        <f t="shared" si="1000"/>
        <v>4.2572866687804318E-6</v>
      </c>
      <c r="BH768" s="13">
        <f t="shared" si="1001"/>
        <v>1.5677914295641349E-6</v>
      </c>
      <c r="BI768" s="13">
        <f t="shared" si="1002"/>
        <v>4.6188479336184853E-7</v>
      </c>
      <c r="BJ768" s="14">
        <f t="shared" si="1003"/>
        <v>0.58491181527584801</v>
      </c>
      <c r="BK768" s="14">
        <f t="shared" si="1004"/>
        <v>0.2651416918795354</v>
      </c>
      <c r="BL768" s="14">
        <f t="shared" si="1005"/>
        <v>0.14568893173984879</v>
      </c>
      <c r="BM768" s="14">
        <f t="shared" si="1006"/>
        <v>0.34165231723133033</v>
      </c>
      <c r="BN768" s="14">
        <f t="shared" si="1007"/>
        <v>0.6575098611018243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1.3571428571428601</v>
      </c>
      <c r="F769" s="10">
        <f>VLOOKUP(B769,home!$B$2:$E$405,3,FALSE)</f>
        <v>1.07</v>
      </c>
      <c r="G769" s="10">
        <f>VLOOKUP(C769,away!$B$2:$E$405,4,FALSE)</f>
        <v>1.25</v>
      </c>
      <c r="H769" s="10">
        <f>VLOOKUP(A769,away!$A$2:$E$405,3,FALSE)</f>
        <v>1.0912698412698401</v>
      </c>
      <c r="I769" s="10">
        <f>VLOOKUP(C769,away!$B$2:$E$405,3,FALSE)</f>
        <v>1.25</v>
      </c>
      <c r="J769" s="10">
        <f>VLOOKUP(B769,home!$B$2:$E$405,4,FALSE)</f>
        <v>1.33</v>
      </c>
      <c r="K769" s="12">
        <f t="shared" si="952"/>
        <v>1.8151785714285753</v>
      </c>
      <c r="L769" s="12">
        <f t="shared" si="953"/>
        <v>1.8142361111111092</v>
      </c>
      <c r="M769" s="13">
        <f t="shared" si="954"/>
        <v>2.6531709337672363E-2</v>
      </c>
      <c r="N769" s="13">
        <f t="shared" si="955"/>
        <v>4.8159790253114301E-2</v>
      </c>
      <c r="O769" s="13">
        <f t="shared" si="956"/>
        <v>4.8134785169909003E-2</v>
      </c>
      <c r="P769" s="13">
        <f t="shared" si="957"/>
        <v>8.7373230580736774E-2</v>
      </c>
      <c r="Q769" s="13">
        <f t="shared" si="958"/>
        <v>4.3709309635973935E-2</v>
      </c>
      <c r="R769" s="13">
        <f t="shared" si="959"/>
        <v>4.3663932727912205E-2</v>
      </c>
      <c r="S769" s="13">
        <f t="shared" si="960"/>
        <v>7.1933561883958358E-2</v>
      </c>
      <c r="T769" s="13">
        <f t="shared" si="961"/>
        <v>7.9299007933320675E-2</v>
      </c>
      <c r="U769" s="13">
        <f t="shared" si="962"/>
        <v>7.9257835032005078E-2</v>
      </c>
      <c r="V769" s="13">
        <f t="shared" si="963"/>
        <v>2.6320989931079394E-2</v>
      </c>
      <c r="W769" s="13">
        <f t="shared" si="964"/>
        <v>2.644673407438548E-2</v>
      </c>
      <c r="X769" s="13">
        <f t="shared" si="965"/>
        <v>4.798061997870276E-2</v>
      </c>
      <c r="Y769" s="13">
        <f t="shared" si="966"/>
        <v>4.3524086699430857E-2</v>
      </c>
      <c r="Z769" s="13">
        <f t="shared" si="967"/>
        <v>2.6405561169368173E-2</v>
      </c>
      <c r="AA769" s="13">
        <f t="shared" si="968"/>
        <v>4.7930808801183576E-2</v>
      </c>
      <c r="AB769" s="13">
        <f t="shared" si="969"/>
        <v>4.3501488523574307E-2</v>
      </c>
      <c r="AC769" s="13">
        <f t="shared" si="970"/>
        <v>5.4174560831443466E-3</v>
      </c>
      <c r="AD769" s="13">
        <f t="shared" si="971"/>
        <v>1.200138624402362E-2</v>
      </c>
      <c r="AE769" s="13">
        <f t="shared" si="972"/>
        <v>2.177334830729977E-2</v>
      </c>
      <c r="AF769" s="13">
        <f t="shared" si="973"/>
        <v>1.9750997379451598E-2</v>
      </c>
      <c r="AG769" s="13">
        <f t="shared" si="974"/>
        <v>1.1944324225420657E-2</v>
      </c>
      <c r="AH769" s="13">
        <f t="shared" si="975"/>
        <v>1.1976480651905258E-2</v>
      </c>
      <c r="AI769" s="13">
        <f t="shared" si="976"/>
        <v>2.1739451040467355E-2</v>
      </c>
      <c r="AJ769" s="13">
        <f t="shared" si="977"/>
        <v>1.9730492841638501E-2</v>
      </c>
      <c r="AK769" s="13">
        <f t="shared" si="978"/>
        <v>1.1938122603289036E-2</v>
      </c>
      <c r="AL769" s="13">
        <f t="shared" si="979"/>
        <v>7.1362253142354462E-4</v>
      </c>
      <c r="AM769" s="13">
        <f t="shared" si="980"/>
        <v>4.3569318275178681E-3</v>
      </c>
      <c r="AN769" s="13">
        <f t="shared" si="981"/>
        <v>7.9045030551322341E-3</v>
      </c>
      <c r="AO769" s="13">
        <f t="shared" si="982"/>
        <v>7.1703174415044943E-3</v>
      </c>
      <c r="AP769" s="13">
        <f t="shared" si="983"/>
        <v>4.336216276835757E-3</v>
      </c>
      <c r="AQ769" s="13">
        <f t="shared" si="984"/>
        <v>1.9667300387557992E-3</v>
      </c>
      <c r="AR769" s="13">
        <f t="shared" si="985"/>
        <v>4.3456327365420083E-3</v>
      </c>
      <c r="AS769" s="13">
        <f t="shared" si="986"/>
        <v>7.8880994226695721E-3</v>
      </c>
      <c r="AT769" s="13">
        <f t="shared" si="987"/>
        <v>7.1591545206639642E-3</v>
      </c>
      <c r="AU769" s="13">
        <f t="shared" si="988"/>
        <v>4.3317146251517476E-3</v>
      </c>
      <c r="AV769" s="13">
        <f t="shared" si="989"/>
        <v>1.9657088912798048E-3</v>
      </c>
      <c r="AW769" s="13">
        <f t="shared" si="990"/>
        <v>6.527986023579389E-5</v>
      </c>
      <c r="AX769" s="13">
        <f t="shared" si="991"/>
        <v>1.318101548414264E-3</v>
      </c>
      <c r="AY769" s="13">
        <f t="shared" si="992"/>
        <v>2.3913474272446254E-3</v>
      </c>
      <c r="AZ769" s="13">
        <f t="shared" si="993"/>
        <v>2.169234428359923E-3</v>
      </c>
      <c r="BA769" s="13">
        <f t="shared" si="994"/>
        <v>1.3118344777986789E-3</v>
      </c>
      <c r="BB769" s="13">
        <f t="shared" si="995"/>
        <v>5.9499437035573702E-4</v>
      </c>
      <c r="BC769" s="13">
        <f t="shared" si="996"/>
        <v>2.1589205452143912E-4</v>
      </c>
      <c r="BD769" s="13">
        <f t="shared" si="997"/>
        <v>1.3140006393768504E-3</v>
      </c>
      <c r="BE769" s="13">
        <f t="shared" si="998"/>
        <v>2.3851458034403056E-3</v>
      </c>
      <c r="BF769" s="13">
        <f t="shared" si="999"/>
        <v>2.1647327760688181E-3</v>
      </c>
      <c r="BG769" s="13">
        <f t="shared" si="1000"/>
        <v>1.3097921826630706E-3</v>
      </c>
      <c r="BH769" s="13">
        <f t="shared" si="1001"/>
        <v>5.9437667574866728E-4</v>
      </c>
      <c r="BI769" s="13">
        <f t="shared" si="1002"/>
        <v>2.157799610351862E-4</v>
      </c>
      <c r="BJ769" s="14">
        <f t="shared" si="1003"/>
        <v>0.38832570767756452</v>
      </c>
      <c r="BK769" s="14">
        <f t="shared" si="1004"/>
        <v>0.22068191777525939</v>
      </c>
      <c r="BL769" s="14">
        <f t="shared" si="1005"/>
        <v>0.36154753562652431</v>
      </c>
      <c r="BM769" s="14">
        <f t="shared" si="1006"/>
        <v>0.69706189697638898</v>
      </c>
      <c r="BN769" s="14">
        <f t="shared" si="1007"/>
        <v>0.29757275770531855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1.3571428571428601</v>
      </c>
      <c r="F770" s="10">
        <f>VLOOKUP(B770,home!$B$2:$E$405,3,FALSE)</f>
        <v>1.1100000000000001</v>
      </c>
      <c r="G770" s="10">
        <f>VLOOKUP(C770,away!$B$2:$E$405,4,FALSE)</f>
        <v>2.0099999999999998</v>
      </c>
      <c r="H770" s="10">
        <f>VLOOKUP(A770,away!$A$2:$E$405,3,FALSE)</f>
        <v>1.0912698412698401</v>
      </c>
      <c r="I770" s="10">
        <f>VLOOKUP(C770,away!$B$2:$E$405,3,FALSE)</f>
        <v>0.33</v>
      </c>
      <c r="J770" s="10">
        <f>VLOOKUP(B770,home!$B$2:$E$405,4,FALSE)</f>
        <v>1.01</v>
      </c>
      <c r="K770" s="12">
        <f t="shared" si="952"/>
        <v>3.0279214285714349</v>
      </c>
      <c r="L770" s="12">
        <f t="shared" si="953"/>
        <v>0.36372023809523768</v>
      </c>
      <c r="M770" s="13">
        <f t="shared" si="954"/>
        <v>3.3653383887094691E-2</v>
      </c>
      <c r="N770" s="13">
        <f t="shared" si="955"/>
        <v>0.10189980221567466</v>
      </c>
      <c r="O770" s="13">
        <f t="shared" si="956"/>
        <v>1.2240416800124514E-2</v>
      </c>
      <c r="P770" s="13">
        <f t="shared" si="957"/>
        <v>3.7063020323742812E-2</v>
      </c>
      <c r="Q770" s="13">
        <f t="shared" si="958"/>
        <v>0.1542722973480162</v>
      </c>
      <c r="R770" s="13">
        <f t="shared" si="959"/>
        <v>2.2260436564631174E-3</v>
      </c>
      <c r="S770" s="13">
        <f t="shared" si="960"/>
        <v>1.020452712962502E-2</v>
      </c>
      <c r="T770" s="13">
        <f t="shared" si="961"/>
        <v>5.6111956722919756E-2</v>
      </c>
      <c r="U770" s="13">
        <f t="shared" si="962"/>
        <v>6.7402852883401837E-3</v>
      </c>
      <c r="V770" s="13">
        <f t="shared" si="963"/>
        <v>1.2487124546205564E-3</v>
      </c>
      <c r="W770" s="13">
        <f t="shared" si="964"/>
        <v>0.15570813165833411</v>
      </c>
      <c r="X770" s="13">
        <f t="shared" si="965"/>
        <v>5.6634198720133894E-2</v>
      </c>
      <c r="Y770" s="13">
        <f t="shared" si="966"/>
        <v>1.0299502121410051E-2</v>
      </c>
      <c r="Z770" s="13">
        <f t="shared" si="967"/>
        <v>2.6988570957971956E-4</v>
      </c>
      <c r="AA770" s="13">
        <f t="shared" si="968"/>
        <v>8.1719272330163983E-4</v>
      </c>
      <c r="AB770" s="13">
        <f t="shared" si="969"/>
        <v>1.2371976790788418E-3</v>
      </c>
      <c r="AC770" s="13">
        <f t="shared" si="970"/>
        <v>8.5951711496871515E-5</v>
      </c>
      <c r="AD770" s="13">
        <f t="shared" si="971"/>
        <v>0.11786799711277299</v>
      </c>
      <c r="AE770" s="13">
        <f t="shared" si="972"/>
        <v>4.2870975973666577E-2</v>
      </c>
      <c r="AF770" s="13">
        <f t="shared" si="973"/>
        <v>7.7965207942586089E-3</v>
      </c>
      <c r="AG770" s="13">
        <f t="shared" si="974"/>
        <v>9.4525079986740443E-4</v>
      </c>
      <c r="AH770" s="13">
        <f t="shared" si="975"/>
        <v>2.4540723636709432E-5</v>
      </c>
      <c r="AI770" s="13">
        <f t="shared" si="976"/>
        <v>7.4307382972242005E-5</v>
      </c>
      <c r="AJ770" s="13">
        <f t="shared" si="977"/>
        <v>1.124984586013579E-4</v>
      </c>
      <c r="AK770" s="13">
        <f t="shared" si="978"/>
        <v>1.1354549782676932E-4</v>
      </c>
      <c r="AL770" s="13">
        <f t="shared" si="979"/>
        <v>3.7864008454622558E-6</v>
      </c>
      <c r="AM770" s="13">
        <f t="shared" si="980"/>
        <v>7.1379006840112252E-2</v>
      </c>
      <c r="AN770" s="13">
        <f t="shared" si="981"/>
        <v>2.5961989362887228E-2</v>
      </c>
      <c r="AO770" s="13">
        <f t="shared" si="982"/>
        <v>4.721450476247684E-3</v>
      </c>
      <c r="AP770" s="13">
        <f t="shared" si="983"/>
        <v>5.7242903045856043E-4</v>
      </c>
      <c r="AQ770" s="13">
        <f t="shared" si="984"/>
        <v>5.2051005812753396E-5</v>
      </c>
      <c r="AR770" s="13">
        <f t="shared" si="985"/>
        <v>1.7851915688346777E-6</v>
      </c>
      <c r="AS770" s="13">
        <f t="shared" si="986"/>
        <v>5.4054198053795789E-6</v>
      </c>
      <c r="AT770" s="13">
        <f t="shared" si="987"/>
        <v>8.1835932295666335E-6</v>
      </c>
      <c r="AU770" s="13">
        <f t="shared" si="988"/>
        <v>8.2597591008389721E-6</v>
      </c>
      <c r="AV770" s="13">
        <f t="shared" si="989"/>
        <v>6.2524753940670623E-6</v>
      </c>
      <c r="AW770" s="13">
        <f t="shared" si="990"/>
        <v>1.1583402723748411E-7</v>
      </c>
      <c r="AX770" s="13">
        <f t="shared" si="991"/>
        <v>3.602167072688716E-2</v>
      </c>
      <c r="AY770" s="13">
        <f t="shared" si="992"/>
        <v>1.310181065337165E-2</v>
      </c>
      <c r="AZ770" s="13">
        <f t="shared" si="993"/>
        <v>2.3826968451615286E-3</v>
      </c>
      <c r="BA770" s="13">
        <f t="shared" si="994"/>
        <v>2.8887835461030765E-4</v>
      </c>
      <c r="BB770" s="13">
        <f t="shared" si="995"/>
        <v>2.6267725979855392E-5</v>
      </c>
      <c r="BC770" s="13">
        <f t="shared" si="996"/>
        <v>1.9108207095226943E-6</v>
      </c>
      <c r="BD770" s="13">
        <f t="shared" si="997"/>
        <v>1.082183837436932E-7</v>
      </c>
      <c r="BE770" s="13">
        <f t="shared" si="998"/>
        <v>3.2767676310289528E-7</v>
      </c>
      <c r="BF770" s="13">
        <f t="shared" si="999"/>
        <v>4.9608974632209134E-7</v>
      </c>
      <c r="BG770" s="13">
        <f t="shared" si="1000"/>
        <v>5.0070692446107577E-7</v>
      </c>
      <c r="BH770" s="13">
        <f t="shared" si="1001"/>
        <v>3.7902530650244744E-7</v>
      </c>
      <c r="BI770" s="13">
        <f t="shared" si="1002"/>
        <v>2.2953176950592328E-7</v>
      </c>
      <c r="BJ770" s="14">
        <f t="shared" si="1003"/>
        <v>0.85891679530929266</v>
      </c>
      <c r="BK770" s="14">
        <f t="shared" si="1004"/>
        <v>9.5361192560797073E-2</v>
      </c>
      <c r="BL770" s="14">
        <f t="shared" si="1005"/>
        <v>2.3617955898337688E-2</v>
      </c>
      <c r="BM770" s="14">
        <f t="shared" si="1006"/>
        <v>0.62370917042754659</v>
      </c>
      <c r="BN770" s="14">
        <f t="shared" si="1007"/>
        <v>0.341354964231116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1.3571428571428601</v>
      </c>
      <c r="F771" s="10">
        <f>VLOOKUP(B771,home!$B$2:$E$405,3,FALSE)</f>
        <v>1.1100000000000001</v>
      </c>
      <c r="G771" s="10">
        <f>VLOOKUP(C771,away!$B$2:$E$405,4,FALSE)</f>
        <v>0.87</v>
      </c>
      <c r="H771" s="10">
        <f>VLOOKUP(A771,away!$A$2:$E$405,3,FALSE)</f>
        <v>1.0912698412698401</v>
      </c>
      <c r="I771" s="10">
        <f>VLOOKUP(C771,away!$B$2:$E$405,3,FALSE)</f>
        <v>0.67</v>
      </c>
      <c r="J771" s="10">
        <f>VLOOKUP(B771,home!$B$2:$E$405,4,FALSE)</f>
        <v>0.82</v>
      </c>
      <c r="K771" s="12">
        <f t="shared" si="952"/>
        <v>1.31059285714286</v>
      </c>
      <c r="L771" s="12">
        <f t="shared" si="953"/>
        <v>0.59954365079365013</v>
      </c>
      <c r="M771" s="13">
        <f t="shared" si="954"/>
        <v>0.14806017382708372</v>
      </c>
      <c r="N771" s="13">
        <f t="shared" si="955"/>
        <v>0.19404660624510617</v>
      </c>
      <c r="O771" s="13">
        <f t="shared" si="956"/>
        <v>8.8768537153432206E-2</v>
      </c>
      <c r="P771" s="13">
        <f t="shared" si="957"/>
        <v>0.11633941073230884</v>
      </c>
      <c r="Q771" s="13">
        <f t="shared" si="958"/>
        <v>0.12715804804882463</v>
      </c>
      <c r="R771" s="13">
        <f t="shared" si="959"/>
        <v>2.6610306420290261E-2</v>
      </c>
      <c r="S771" s="13">
        <f t="shared" si="960"/>
        <v>2.2853644804827683E-2</v>
      </c>
      <c r="T771" s="13">
        <f t="shared" si="961"/>
        <v>7.6236800354986686E-2</v>
      </c>
      <c r="U771" s="13">
        <f t="shared" si="962"/>
        <v>3.4875277520815207E-2</v>
      </c>
      <c r="V771" s="13">
        <f t="shared" si="963"/>
        <v>1.9952695215094515E-3</v>
      </c>
      <c r="W771" s="13">
        <f t="shared" si="964"/>
        <v>5.5550809833672707E-2</v>
      </c>
      <c r="X771" s="13">
        <f t="shared" si="965"/>
        <v>3.3305135332223935E-2</v>
      </c>
      <c r="Y771" s="13">
        <f t="shared" si="966"/>
        <v>9.983941213629062E-3</v>
      </c>
      <c r="Z771" s="13">
        <f t="shared" si="967"/>
        <v>5.3180134199861768E-3</v>
      </c>
      <c r="AA771" s="13">
        <f t="shared" si="968"/>
        <v>6.9697504024237569E-3</v>
      </c>
      <c r="AB771" s="13">
        <f t="shared" si="969"/>
        <v>4.5672525467425756E-3</v>
      </c>
      <c r="AC771" s="13">
        <f t="shared" si="970"/>
        <v>9.7987390187571281E-5</v>
      </c>
      <c r="AD771" s="13">
        <f t="shared" si="971"/>
        <v>1.8201123644128191E-2</v>
      </c>
      <c r="AE771" s="13">
        <f t="shared" si="972"/>
        <v>1.0912368118147241E-2</v>
      </c>
      <c r="AF771" s="13">
        <f t="shared" si="973"/>
        <v>3.2712205101791151E-3</v>
      </c>
      <c r="AG771" s="13">
        <f t="shared" si="974"/>
        <v>6.5374649574128458E-4</v>
      </c>
      <c r="AH771" s="13">
        <f t="shared" si="975"/>
        <v>7.9709529519703429E-4</v>
      </c>
      <c r="AI771" s="13">
        <f t="shared" si="976"/>
        <v>1.0446674003474125E-3</v>
      </c>
      <c r="AJ771" s="13">
        <f t="shared" si="977"/>
        <v>6.8456681649265978E-4</v>
      </c>
      <c r="AK771" s="13">
        <f t="shared" si="978"/>
        <v>2.9906279331076897E-4</v>
      </c>
      <c r="AL771" s="13">
        <f t="shared" si="979"/>
        <v>3.0797735647487352E-6</v>
      </c>
      <c r="AM771" s="13">
        <f t="shared" si="980"/>
        <v>4.7708525279936886E-3</v>
      </c>
      <c r="AN771" s="13">
        <f t="shared" si="981"/>
        <v>2.8603343420314504E-3</v>
      </c>
      <c r="AO771" s="13">
        <f t="shared" si="982"/>
        <v>8.5744764695599453E-4</v>
      </c>
      <c r="AP771" s="13">
        <f t="shared" si="983"/>
        <v>1.7135909754014062E-4</v>
      </c>
      <c r="AQ771" s="13">
        <f t="shared" si="984"/>
        <v>2.5684314733980269E-5</v>
      </c>
      <c r="AR771" s="13">
        <f t="shared" si="985"/>
        <v>9.5578684662574477E-5</v>
      </c>
      <c r="AS771" s="13">
        <f t="shared" si="986"/>
        <v>1.2526474141387993E-4</v>
      </c>
      <c r="AT771" s="13">
        <f t="shared" si="987"/>
        <v>8.208553767443923E-5</v>
      </c>
      <c r="AU771" s="13">
        <f t="shared" si="988"/>
        <v>3.586023978361706E-5</v>
      </c>
      <c r="AV771" s="13">
        <f t="shared" si="989"/>
        <v>1.1749543528959679E-5</v>
      </c>
      <c r="AW771" s="13">
        <f t="shared" si="990"/>
        <v>6.722098793619539E-8</v>
      </c>
      <c r="AX771" s="13">
        <f t="shared" si="991"/>
        <v>1.0421075409450808E-3</v>
      </c>
      <c r="AY771" s="13">
        <f t="shared" si="992"/>
        <v>6.2478895961780691E-4</v>
      </c>
      <c r="AZ771" s="13">
        <f t="shared" si="993"/>
        <v>1.8729412691241321E-4</v>
      </c>
      <c r="BA771" s="13">
        <f t="shared" si="994"/>
        <v>3.743033487375916E-5</v>
      </c>
      <c r="BB771" s="13">
        <f t="shared" si="995"/>
        <v>5.6102799051606099E-6</v>
      </c>
      <c r="BC771" s="13">
        <f t="shared" si="996"/>
        <v>6.7272153926284928E-7</v>
      </c>
      <c r="BD771" s="13">
        <f t="shared" si="997"/>
        <v>9.5505989234424876E-6</v>
      </c>
      <c r="BE771" s="13">
        <f t="shared" si="998"/>
        <v>1.2516946730500014E-5</v>
      </c>
      <c r="BF771" s="13">
        <f t="shared" si="999"/>
        <v>8.2023104891154977E-6</v>
      </c>
      <c r="BG771" s="13">
        <f t="shared" si="1000"/>
        <v>3.583296513034243E-6</v>
      </c>
      <c r="BH771" s="13">
        <f t="shared" si="1001"/>
        <v>1.1740607037518986E-6</v>
      </c>
      <c r="BI771" s="13">
        <f t="shared" si="1002"/>
        <v>3.0774311443787167E-7</v>
      </c>
      <c r="BJ771" s="14">
        <f t="shared" si="1003"/>
        <v>0.53990338168968777</v>
      </c>
      <c r="BK771" s="14">
        <f t="shared" si="1004"/>
        <v>0.28997435500909985</v>
      </c>
      <c r="BL771" s="14">
        <f t="shared" si="1005"/>
        <v>0.16500239005258957</v>
      </c>
      <c r="BM771" s="14">
        <f t="shared" si="1006"/>
        <v>0.29859033600568757</v>
      </c>
      <c r="BN771" s="14">
        <f t="shared" si="1007"/>
        <v>0.70098308242704577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1.3571428571428601</v>
      </c>
      <c r="F772" s="10">
        <f>VLOOKUP(B772,home!$B$2:$E$405,3,FALSE)</f>
        <v>0.96</v>
      </c>
      <c r="G772" s="10">
        <f>VLOOKUP(C772,away!$B$2:$E$405,4,FALSE)</f>
        <v>0.8</v>
      </c>
      <c r="H772" s="10">
        <f>VLOOKUP(A772,away!$A$2:$E$405,3,FALSE)</f>
        <v>1.0912698412698401</v>
      </c>
      <c r="I772" s="10">
        <f>VLOOKUP(C772,away!$B$2:$E$405,3,FALSE)</f>
        <v>0.54</v>
      </c>
      <c r="J772" s="10">
        <f>VLOOKUP(B772,home!$B$2:$E$405,4,FALSE)</f>
        <v>0.73</v>
      </c>
      <c r="K772" s="12">
        <f t="shared" si="952"/>
        <v>1.0422857142857165</v>
      </c>
      <c r="L772" s="12">
        <f t="shared" si="953"/>
        <v>0.43017857142857097</v>
      </c>
      <c r="M772" s="13">
        <f t="shared" si="954"/>
        <v>0.22935958065982912</v>
      </c>
      <c r="N772" s="13">
        <f t="shared" si="955"/>
        <v>0.2390582143563024</v>
      </c>
      <c r="O772" s="13">
        <f t="shared" si="956"/>
        <v>9.8665576751701359E-2</v>
      </c>
      <c r="P772" s="13">
        <f t="shared" si="957"/>
        <v>0.10283772114005924</v>
      </c>
      <c r="Q772" s="13">
        <f t="shared" si="958"/>
        <v>0.12458348085311326</v>
      </c>
      <c r="R772" s="13">
        <f t="shared" si="959"/>
        <v>2.1221908428111461E-2</v>
      </c>
      <c r="S772" s="13">
        <f t="shared" si="960"/>
        <v>1.1527311022779565E-2</v>
      </c>
      <c r="T772" s="13">
        <f t="shared" si="961"/>
        <v>5.3593143816990978E-2</v>
      </c>
      <c r="U772" s="13">
        <f t="shared" si="962"/>
        <v>2.211929198450022E-2</v>
      </c>
      <c r="V772" s="13">
        <f t="shared" si="963"/>
        <v>5.7427652008015698E-4</v>
      </c>
      <c r="W772" s="13">
        <f t="shared" si="964"/>
        <v>4.3283860776396017E-2</v>
      </c>
      <c r="X772" s="13">
        <f t="shared" si="965"/>
        <v>1.8619789394703191E-2</v>
      </c>
      <c r="Y772" s="13">
        <f t="shared" si="966"/>
        <v>4.0049172010571382E-3</v>
      </c>
      <c r="Z772" s="13">
        <f t="shared" si="967"/>
        <v>3.0430700835309796E-3</v>
      </c>
      <c r="AA772" s="13">
        <f t="shared" si="968"/>
        <v>3.1717484756345819E-3</v>
      </c>
      <c r="AB772" s="13">
        <f t="shared" si="969"/>
        <v>1.652934062730711E-3</v>
      </c>
      <c r="AC772" s="13">
        <f t="shared" si="970"/>
        <v>1.6092986081993194E-5</v>
      </c>
      <c r="AD772" s="13">
        <f t="shared" si="971"/>
        <v>1.1278537436592354E-2</v>
      </c>
      <c r="AE772" s="13">
        <f t="shared" si="972"/>
        <v>4.851785122276955E-3</v>
      </c>
      <c r="AF772" s="13">
        <f t="shared" si="973"/>
        <v>1.0435669963897475E-3</v>
      </c>
      <c r="AG772" s="13">
        <f t="shared" si="974"/>
        <v>1.4964005323231546E-4</v>
      </c>
      <c r="AH772" s="13">
        <f t="shared" si="975"/>
        <v>3.2726588532259473E-4</v>
      </c>
      <c r="AI772" s="13">
        <f t="shared" si="976"/>
        <v>3.4110455704480802E-4</v>
      </c>
      <c r="AJ772" s="13">
        <f t="shared" si="977"/>
        <v>1.777642034427803E-4</v>
      </c>
      <c r="AK772" s="13">
        <f t="shared" si="978"/>
        <v>6.1760363253263235E-5</v>
      </c>
      <c r="AL772" s="13">
        <f t="shared" si="979"/>
        <v>2.8862382992675714E-7</v>
      </c>
      <c r="AM772" s="13">
        <f t="shared" si="980"/>
        <v>2.3510916896393725E-3</v>
      </c>
      <c r="AN772" s="13">
        <f t="shared" si="981"/>
        <v>1.0113892643466502E-3</v>
      </c>
      <c r="AO772" s="13">
        <f t="shared" si="982"/>
        <v>2.1753899444741767E-4</v>
      </c>
      <c r="AP772" s="13">
        <f t="shared" si="983"/>
        <v>3.1193537953799322E-5</v>
      </c>
      <c r="AQ772" s="13">
        <f t="shared" si="984"/>
        <v>3.3546978986920755E-6</v>
      </c>
      <c r="AR772" s="13">
        <f t="shared" si="985"/>
        <v>2.815655420507606E-5</v>
      </c>
      <c r="AS772" s="13">
        <f t="shared" si="986"/>
        <v>2.9347174211462197E-5</v>
      </c>
      <c r="AT772" s="13">
        <f t="shared" si="987"/>
        <v>1.5294070217630616E-5</v>
      </c>
      <c r="AU772" s="13">
        <f t="shared" si="988"/>
        <v>5.3135969670396767E-6</v>
      </c>
      <c r="AV772" s="13">
        <f t="shared" si="989"/>
        <v>1.3845715525543411E-6</v>
      </c>
      <c r="AW772" s="13">
        <f t="shared" si="990"/>
        <v>3.5947214475041122E-9</v>
      </c>
      <c r="AX772" s="13">
        <f t="shared" si="991"/>
        <v>4.0841821351449744E-4</v>
      </c>
      <c r="AY772" s="13">
        <f t="shared" si="992"/>
        <v>1.7569276363507555E-4</v>
      </c>
      <c r="AZ772" s="13">
        <f t="shared" si="993"/>
        <v>3.7789631035437195E-5</v>
      </c>
      <c r="BA772" s="13">
        <f t="shared" si="994"/>
        <v>5.4187631645457208E-6</v>
      </c>
      <c r="BB772" s="13">
        <f t="shared" si="995"/>
        <v>5.8275894925851013E-7</v>
      </c>
      <c r="BC772" s="13">
        <f t="shared" si="996"/>
        <v>5.0138082455848186E-8</v>
      </c>
      <c r="BD772" s="13">
        <f t="shared" si="997"/>
        <v>2.0187243773817908E-6</v>
      </c>
      <c r="BE772" s="13">
        <f t="shared" si="998"/>
        <v>2.1040875796253681E-6</v>
      </c>
      <c r="BF772" s="13">
        <f t="shared" si="999"/>
        <v>1.0965302129247653E-6</v>
      </c>
      <c r="BG772" s="13">
        <f t="shared" si="1000"/>
        <v>3.8096592540471932E-7</v>
      </c>
      <c r="BH772" s="13">
        <f t="shared" si="1001"/>
        <v>9.9268835419744183E-8</v>
      </c>
      <c r="BI772" s="13">
        <f t="shared" si="1002"/>
        <v>2.0693297806355872E-8</v>
      </c>
      <c r="BJ772" s="14">
        <f t="shared" si="1003"/>
        <v>0.50470945645972132</v>
      </c>
      <c r="BK772" s="14">
        <f t="shared" si="1004"/>
        <v>0.34449096371629506</v>
      </c>
      <c r="BL772" s="14">
        <f t="shared" si="1005"/>
        <v>0.1478245709491241</v>
      </c>
      <c r="BM772" s="14">
        <f t="shared" si="1006"/>
        <v>0.18416588985064125</v>
      </c>
      <c r="BN772" s="14">
        <f t="shared" si="1007"/>
        <v>0.8157264821891167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1.3571428571428601</v>
      </c>
      <c r="F773" s="10">
        <f>VLOOKUP(B773,home!$B$2:$E$405,3,FALSE)</f>
        <v>1.18</v>
      </c>
      <c r="G773" s="10">
        <f>VLOOKUP(C773,away!$B$2:$E$405,4,FALSE)</f>
        <v>0.81</v>
      </c>
      <c r="H773" s="10">
        <f>VLOOKUP(A773,away!$A$2:$E$405,3,FALSE)</f>
        <v>1.0912698412698401</v>
      </c>
      <c r="I773" s="10">
        <f>VLOOKUP(C773,away!$B$2:$E$405,3,FALSE)</f>
        <v>0.66</v>
      </c>
      <c r="J773" s="10">
        <f>VLOOKUP(B773,home!$B$2:$E$405,4,FALSE)</f>
        <v>0.46</v>
      </c>
      <c r="K773" s="12">
        <f t="shared" si="952"/>
        <v>1.2971571428571456</v>
      </c>
      <c r="L773" s="12">
        <f t="shared" si="953"/>
        <v>0.33130952380952344</v>
      </c>
      <c r="M773" s="13">
        <f t="shared" si="954"/>
        <v>0.1962302299177702</v>
      </c>
      <c r="N773" s="13">
        <f t="shared" si="955"/>
        <v>0.25454144438233556</v>
      </c>
      <c r="O773" s="13">
        <f t="shared" si="956"/>
        <v>6.5012944031089745E-2</v>
      </c>
      <c r="P773" s="13">
        <f t="shared" si="957"/>
        <v>8.4332004728099902E-2</v>
      </c>
      <c r="Q773" s="13">
        <f t="shared" si="958"/>
        <v>0.16509012636686077</v>
      </c>
      <c r="R773" s="13">
        <f t="shared" si="959"/>
        <v>1.0769703764197771E-2</v>
      </c>
      <c r="S773" s="13">
        <f t="shared" si="960"/>
        <v>9.0606414521866522E-3</v>
      </c>
      <c r="T773" s="13">
        <f t="shared" si="961"/>
        <v>5.4695931152258695E-2</v>
      </c>
      <c r="U773" s="13">
        <f t="shared" si="962"/>
        <v>1.3969998164184627E-2</v>
      </c>
      <c r="V773" s="13">
        <f t="shared" si="963"/>
        <v>4.3265621549952807E-4</v>
      </c>
      <c r="W773" s="13">
        <f t="shared" si="964"/>
        <v>7.1382612210654062E-2</v>
      </c>
      <c r="X773" s="13">
        <f t="shared" si="965"/>
        <v>2.3649739259791674E-2</v>
      </c>
      <c r="Y773" s="13">
        <f t="shared" si="966"/>
        <v>3.9176919261904855E-3</v>
      </c>
      <c r="Z773" s="13">
        <f t="shared" si="967"/>
        <v>1.1893684752286653E-3</v>
      </c>
      <c r="AA773" s="13">
        <f t="shared" si="968"/>
        <v>1.542797813131975E-3</v>
      </c>
      <c r="AB773" s="13">
        <f t="shared" si="969"/>
        <v>1.0006256016442628E-3</v>
      </c>
      <c r="AC773" s="13">
        <f t="shared" si="970"/>
        <v>1.1621159882717138E-5</v>
      </c>
      <c r="AD773" s="13">
        <f t="shared" si="971"/>
        <v>2.3148616326212908E-2</v>
      </c>
      <c r="AE773" s="13">
        <f t="shared" si="972"/>
        <v>7.6693570518869599E-3</v>
      </c>
      <c r="AF773" s="13">
        <f t="shared" si="973"/>
        <v>1.2704655163929396E-3</v>
      </c>
      <c r="AG773" s="13">
        <f t="shared" si="974"/>
        <v>1.4030577508418837E-4</v>
      </c>
      <c r="AH773" s="13">
        <f t="shared" si="975"/>
        <v>9.8512275790517032E-5</v>
      </c>
      <c r="AI773" s="13">
        <f t="shared" si="976"/>
        <v>1.2778590220078223E-4</v>
      </c>
      <c r="AJ773" s="13">
        <f t="shared" si="977"/>
        <v>8.2879197898094671E-5</v>
      </c>
      <c r="AK773" s="13">
        <f t="shared" si="978"/>
        <v>3.5835781182594806E-5</v>
      </c>
      <c r="AL773" s="13">
        <f t="shared" si="979"/>
        <v>1.9977262638605445E-7</v>
      </c>
      <c r="AM773" s="13">
        <f t="shared" si="980"/>
        <v>6.0054786029613205E-3</v>
      </c>
      <c r="AN773" s="13">
        <f t="shared" si="981"/>
        <v>1.9896722561953974E-3</v>
      </c>
      <c r="AO773" s="13">
        <f t="shared" si="982"/>
        <v>3.2959868386855858E-4</v>
      </c>
      <c r="AP773" s="13">
        <f t="shared" si="983"/>
        <v>3.6399727666912601E-5</v>
      </c>
      <c r="AQ773" s="13">
        <f t="shared" si="984"/>
        <v>3.0148941100302879E-6</v>
      </c>
      <c r="AR773" s="13">
        <f t="shared" si="985"/>
        <v>6.5276110363097326E-6</v>
      </c>
      <c r="AS773" s="13">
        <f t="shared" si="986"/>
        <v>8.4673372815423038E-6</v>
      </c>
      <c r="AT773" s="13">
        <f t="shared" si="987"/>
        <v>5.4917335178666043E-6</v>
      </c>
      <c r="AU773" s="13">
        <f t="shared" si="988"/>
        <v>2.3745471197895548E-6</v>
      </c>
      <c r="AV773" s="13">
        <f t="shared" si="989"/>
        <v>7.7004018937147099E-7</v>
      </c>
      <c r="AW773" s="13">
        <f t="shared" si="990"/>
        <v>2.3848440794368982E-9</v>
      </c>
      <c r="AX773" s="13">
        <f t="shared" si="991"/>
        <v>1.2983415776845061E-3</v>
      </c>
      <c r="AY773" s="13">
        <f t="shared" si="992"/>
        <v>4.3015292984475913E-4</v>
      </c>
      <c r="AZ773" s="13">
        <f t="shared" si="993"/>
        <v>7.1256881176069242E-5</v>
      </c>
      <c r="BA773" s="13">
        <f t="shared" si="994"/>
        <v>7.8693611235317657E-6</v>
      </c>
      <c r="BB773" s="13">
        <f t="shared" si="995"/>
        <v>6.5179857163062149E-7</v>
      </c>
      <c r="BC773" s="13">
        <f t="shared" si="996"/>
        <v>4.3189414877333781E-8</v>
      </c>
      <c r="BD773" s="13">
        <f t="shared" si="997"/>
        <v>3.6044328400892753E-7</v>
      </c>
      <c r="BE773" s="13">
        <f t="shared" si="998"/>
        <v>4.6755158044706715E-7</v>
      </c>
      <c r="BF773" s="13">
        <f t="shared" si="999"/>
        <v>3.0324393611553031E-7</v>
      </c>
      <c r="BG773" s="13">
        <f t="shared" si="1000"/>
        <v>1.3111834592012536E-7</v>
      </c>
      <c r="BH773" s="13">
        <f t="shared" si="1001"/>
        <v>4.2520274742476174E-8</v>
      </c>
      <c r="BI773" s="13">
        <f t="shared" si="1002"/>
        <v>1.1031095619690246E-8</v>
      </c>
      <c r="BJ773" s="14">
        <f t="shared" si="1003"/>
        <v>0.61567876987028558</v>
      </c>
      <c r="BK773" s="14">
        <f t="shared" si="1004"/>
        <v>0.29049750617591019</v>
      </c>
      <c r="BL773" s="14">
        <f t="shared" si="1005"/>
        <v>9.2666029708982106E-2</v>
      </c>
      <c r="BM773" s="14">
        <f t="shared" si="1006"/>
        <v>0.22362507049505212</v>
      </c>
      <c r="BN773" s="14">
        <f t="shared" si="1007"/>
        <v>0.7759764531903538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1.51502145922747</v>
      </c>
      <c r="F774" s="10">
        <f>VLOOKUP(B774,home!$B$2:$E$405,3,FALSE)</f>
        <v>1.08</v>
      </c>
      <c r="G774" s="10">
        <f>VLOOKUP(C774,away!$B$2:$E$405,4,FALSE)</f>
        <v>0.86</v>
      </c>
      <c r="H774" s="10">
        <f>VLOOKUP(A774,away!$A$2:$E$405,3,FALSE)</f>
        <v>1.2618025751073001</v>
      </c>
      <c r="I774" s="10">
        <f>VLOOKUP(C774,away!$B$2:$E$405,3,FALSE)</f>
        <v>0.59</v>
      </c>
      <c r="J774" s="10">
        <f>VLOOKUP(B774,home!$B$2:$E$405,4,FALSE)</f>
        <v>0.86</v>
      </c>
      <c r="K774" s="12">
        <f t="shared" si="952"/>
        <v>1.4071519313304743</v>
      </c>
      <c r="L774" s="12">
        <f t="shared" si="953"/>
        <v>0.64023862660944397</v>
      </c>
      <c r="M774" s="13">
        <f t="shared" si="954"/>
        <v>0.12907126853137812</v>
      </c>
      <c r="N774" s="13">
        <f t="shared" si="955"/>
        <v>0.18162288479320302</v>
      </c>
      <c r="O774" s="13">
        <f t="shared" si="956"/>
        <v>8.2636411699268275E-2</v>
      </c>
      <c r="P774" s="13">
        <f t="shared" si="957"/>
        <v>0.11628198632084555</v>
      </c>
      <c r="Q774" s="13">
        <f t="shared" si="958"/>
        <v>0.12778549655528396</v>
      </c>
      <c r="R774" s="13">
        <f t="shared" si="959"/>
        <v>2.6453511367136053E-2</v>
      </c>
      <c r="S774" s="13">
        <f t="shared" si="960"/>
        <v>2.6189988865403732E-2</v>
      </c>
      <c r="T774" s="13">
        <f t="shared" si="961"/>
        <v>8.1813210815160811E-2</v>
      </c>
      <c r="U774" s="13">
        <f t="shared" si="962"/>
        <v>3.7224109610738153E-2</v>
      </c>
      <c r="V774" s="13">
        <f t="shared" si="963"/>
        <v>2.6216557734532291E-3</v>
      </c>
      <c r="W774" s="13">
        <f t="shared" si="964"/>
        <v>5.9937869424597175E-2</v>
      </c>
      <c r="X774" s="13">
        <f t="shared" si="965"/>
        <v>3.8374539202300273E-2</v>
      </c>
      <c r="Y774" s="13">
        <f t="shared" si="966"/>
        <v>1.2284431137825496E-2</v>
      </c>
      <c r="Z774" s="13">
        <f t="shared" si="967"/>
        <v>5.6455199288975013E-3</v>
      </c>
      <c r="AA774" s="13">
        <f t="shared" si="968"/>
        <v>7.9441042713128008E-3</v>
      </c>
      <c r="AB774" s="13">
        <f t="shared" si="969"/>
        <v>5.5892808340342404E-3</v>
      </c>
      <c r="AC774" s="13">
        <f t="shared" si="970"/>
        <v>1.4761773875751375E-4</v>
      </c>
      <c r="AD774" s="13">
        <f t="shared" si="971"/>
        <v>2.1085422180163925E-2</v>
      </c>
      <c r="AE774" s="13">
        <f t="shared" si="972"/>
        <v>1.3499701738108459E-2</v>
      </c>
      <c r="AF774" s="13">
        <f t="shared" si="973"/>
        <v>4.3215152502218412E-3</v>
      </c>
      <c r="AG774" s="13">
        <f t="shared" si="974"/>
        <v>9.2226699622460003E-4</v>
      </c>
      <c r="AH774" s="13">
        <f t="shared" si="975"/>
        <v>9.0361998144339523E-4</v>
      </c>
      <c r="AI774" s="13">
        <f t="shared" si="976"/>
        <v>1.2715306020768811E-3</v>
      </c>
      <c r="AJ774" s="13">
        <f t="shared" si="977"/>
        <v>8.9461837122914206E-4</v>
      </c>
      <c r="AK774" s="13">
        <f t="shared" si="978"/>
        <v>4.1962132295960363E-4</v>
      </c>
      <c r="AL774" s="13">
        <f t="shared" si="979"/>
        <v>5.3196297128643675E-6</v>
      </c>
      <c r="AM774" s="13">
        <f t="shared" si="980"/>
        <v>5.9340785087472186E-3</v>
      </c>
      <c r="AN774" s="13">
        <f t="shared" si="981"/>
        <v>3.7992262746329359E-3</v>
      </c>
      <c r="AO774" s="13">
        <f t="shared" si="982"/>
        <v>1.2162057061247526E-3</v>
      </c>
      <c r="AP774" s="13">
        <f t="shared" si="983"/>
        <v>2.5955395698796022E-4</v>
      </c>
      <c r="AQ774" s="13">
        <f t="shared" si="984"/>
        <v>4.154411723825458E-5</v>
      </c>
      <c r="AR774" s="13">
        <f t="shared" si="985"/>
        <v>1.1570648317923414E-4</v>
      </c>
      <c r="AS774" s="13">
        <f t="shared" si="986"/>
        <v>1.6281660127311635E-4</v>
      </c>
      <c r="AT774" s="13">
        <f t="shared" si="987"/>
        <v>1.1455384746706473E-4</v>
      </c>
      <c r="AU774" s="13">
        <f t="shared" si="988"/>
        <v>5.373155590153891E-5</v>
      </c>
      <c r="AV774" s="13">
        <f t="shared" si="989"/>
        <v>1.8902115665060459E-5</v>
      </c>
      <c r="AW774" s="13">
        <f t="shared" si="990"/>
        <v>1.3312565748917518E-7</v>
      </c>
      <c r="AX774" s="13">
        <f t="shared" si="991"/>
        <v>1.3916916723750506E-3</v>
      </c>
      <c r="AY774" s="13">
        <f t="shared" si="992"/>
        <v>8.9101476498520255E-4</v>
      </c>
      <c r="AZ774" s="13">
        <f t="shared" si="993"/>
        <v>2.8523103471143131E-4</v>
      </c>
      <c r="BA774" s="13">
        <f t="shared" si="994"/>
        <v>6.0871975310012481E-5</v>
      </c>
      <c r="BB774" s="13">
        <f t="shared" si="995"/>
        <v>9.7431474678715913E-6</v>
      </c>
      <c r="BC774" s="13">
        <f t="shared" si="996"/>
        <v>1.2475878707366779E-6</v>
      </c>
      <c r="BD774" s="13">
        <f t="shared" si="997"/>
        <v>1.2346626646746932E-5</v>
      </c>
      <c r="BE774" s="13">
        <f t="shared" si="998"/>
        <v>1.7373579531386243E-5</v>
      </c>
      <c r="BF774" s="13">
        <f t="shared" si="999"/>
        <v>1.2223632995856875E-5</v>
      </c>
      <c r="BG774" s="13">
        <f t="shared" si="1000"/>
        <v>5.733502925998306E-6</v>
      </c>
      <c r="BH774" s="13">
        <f t="shared" si="1001"/>
        <v>2.0169774289018607E-6</v>
      </c>
      <c r="BI774" s="13">
        <f t="shared" si="1002"/>
        <v>5.6763873690584561E-7</v>
      </c>
      <c r="BJ774" s="14">
        <f t="shared" si="1003"/>
        <v>0.55553774683954094</v>
      </c>
      <c r="BK774" s="14">
        <f t="shared" si="1004"/>
        <v>0.27520885162453618</v>
      </c>
      <c r="BL774" s="14">
        <f t="shared" si="1005"/>
        <v>0.16385278062195038</v>
      </c>
      <c r="BM774" s="14">
        <f t="shared" si="1006"/>
        <v>0.33550245810848228</v>
      </c>
      <c r="BN774" s="14">
        <f t="shared" si="1007"/>
        <v>0.66385155926711492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1.51502145922747</v>
      </c>
      <c r="F775" s="10">
        <f>VLOOKUP(B775,home!$B$2:$E$405,3,FALSE)</f>
        <v>0.9</v>
      </c>
      <c r="G775" s="10">
        <f>VLOOKUP(C775,away!$B$2:$E$405,4,FALSE)</f>
        <v>0.81</v>
      </c>
      <c r="H775" s="10">
        <f>VLOOKUP(A775,away!$A$2:$E$405,3,FALSE)</f>
        <v>1.2618025751073001</v>
      </c>
      <c r="I775" s="10">
        <f>VLOOKUP(C775,away!$B$2:$E$405,3,FALSE)</f>
        <v>0.88</v>
      </c>
      <c r="J775" s="10">
        <f>VLOOKUP(B775,home!$B$2:$E$405,4,FALSE)</f>
        <v>1.22</v>
      </c>
      <c r="K775" s="12">
        <f t="shared" si="952"/>
        <v>1.1044506437768258</v>
      </c>
      <c r="L775" s="12">
        <f t="shared" si="953"/>
        <v>1.3546712446351974</v>
      </c>
      <c r="M775" s="13">
        <f t="shared" si="954"/>
        <v>8.5510005336016562E-2</v>
      </c>
      <c r="N775" s="13">
        <f t="shared" si="955"/>
        <v>9.44415804427233E-2</v>
      </c>
      <c r="O775" s="13">
        <f t="shared" si="956"/>
        <v>0.11583794535730392</v>
      </c>
      <c r="P775" s="13">
        <f t="shared" si="957"/>
        <v>0.12793729332365908</v>
      </c>
      <c r="Q775" s="13">
        <f t="shared" si="958"/>
        <v>5.2153032159633322E-2</v>
      </c>
      <c r="R775" s="13">
        <f t="shared" si="959"/>
        <v>7.8461166806581453E-2</v>
      </c>
      <c r="S775" s="13">
        <f t="shared" si="960"/>
        <v>4.78539059805492E-2</v>
      </c>
      <c r="T775" s="13">
        <f t="shared" si="961"/>
        <v>7.0650212987189945E-2</v>
      </c>
      <c r="U775" s="13">
        <f t="shared" si="962"/>
        <v>8.6656486191009796E-2</v>
      </c>
      <c r="V775" s="13">
        <f t="shared" si="963"/>
        <v>7.9552733586339373E-3</v>
      </c>
      <c r="W775" s="13">
        <f t="shared" si="964"/>
        <v>1.9200149981206841E-2</v>
      </c>
      <c r="X775" s="13">
        <f t="shared" si="965"/>
        <v>2.6009891072223932E-2</v>
      </c>
      <c r="Y775" s="13">
        <f t="shared" si="966"/>
        <v>1.7617425755817755E-2</v>
      </c>
      <c r="Z775" s="13">
        <f t="shared" si="967"/>
        <v>3.5429695497800499E-2</v>
      </c>
      <c r="AA775" s="13">
        <f t="shared" si="968"/>
        <v>3.9130350001362668E-2</v>
      </c>
      <c r="AB775" s="13">
        <f t="shared" si="969"/>
        <v>2.160877012510876E-2</v>
      </c>
      <c r="AC775" s="13">
        <f t="shared" si="970"/>
        <v>7.439013548429437E-4</v>
      </c>
      <c r="AD775" s="13">
        <f t="shared" si="971"/>
        <v>5.3014045018388752E-3</v>
      </c>
      <c r="AE775" s="13">
        <f t="shared" si="972"/>
        <v>7.1816602348207075E-3</v>
      </c>
      <c r="AF775" s="13">
        <f t="shared" si="973"/>
        <v>4.8643943044258372E-3</v>
      </c>
      <c r="AG775" s="13">
        <f t="shared" si="974"/>
        <v>2.1965516955909704E-3</v>
      </c>
      <c r="AH775" s="13">
        <f t="shared" si="975"/>
        <v>1.1998897424262869E-2</v>
      </c>
      <c r="AI775" s="13">
        <f t="shared" si="976"/>
        <v>1.3252189984839222E-2</v>
      </c>
      <c r="AJ775" s="13">
        <f t="shared" si="977"/>
        <v>7.3181948801042422E-3</v>
      </c>
      <c r="AK775" s="13">
        <f t="shared" si="978"/>
        <v>2.6941950155384671E-3</v>
      </c>
      <c r="AL775" s="13">
        <f t="shared" si="979"/>
        <v>4.4520042053288343E-5</v>
      </c>
      <c r="AM775" s="13">
        <f t="shared" si="980"/>
        <v>1.1710279229954631E-3</v>
      </c>
      <c r="AN775" s="13">
        <f t="shared" si="981"/>
        <v>1.5863578539468341E-3</v>
      </c>
      <c r="AO775" s="13">
        <f t="shared" si="982"/>
        <v>1.0744966842214892E-3</v>
      </c>
      <c r="AP775" s="13">
        <f t="shared" si="983"/>
        <v>4.851965868569057E-4</v>
      </c>
      <c r="AQ775" s="13">
        <f t="shared" si="984"/>
        <v>1.643204660525486E-4</v>
      </c>
      <c r="AR775" s="13">
        <f t="shared" si="985"/>
        <v>3.2509122615952488E-3</v>
      </c>
      <c r="AS775" s="13">
        <f t="shared" si="986"/>
        <v>3.5904721401808495E-3</v>
      </c>
      <c r="AT775" s="13">
        <f t="shared" si="987"/>
        <v>1.9827496333427487E-3</v>
      </c>
      <c r="AU775" s="13">
        <f t="shared" si="988"/>
        <v>7.2994970299788812E-4</v>
      </c>
      <c r="AV775" s="13">
        <f t="shared" si="989"/>
        <v>2.0154835485018002E-4</v>
      </c>
      <c r="AW775" s="13">
        <f t="shared" si="990"/>
        <v>1.8502622576709984E-6</v>
      </c>
      <c r="AX775" s="13">
        <f t="shared" si="991"/>
        <v>2.1555709057216276E-4</v>
      </c>
      <c r="AY775" s="13">
        <f t="shared" si="992"/>
        <v>2.9200899217533371E-4</v>
      </c>
      <c r="AZ775" s="13">
        <f t="shared" si="993"/>
        <v>1.9778809243741448E-4</v>
      </c>
      <c r="BA775" s="13">
        <f t="shared" si="994"/>
        <v>8.9312613785404556E-5</v>
      </c>
      <c r="BB775" s="13">
        <f t="shared" si="995"/>
        <v>3.0247307419574182E-5</v>
      </c>
      <c r="BC775" s="13">
        <f t="shared" si="996"/>
        <v>8.1950315177876002E-6</v>
      </c>
      <c r="BD775" s="13">
        <f t="shared" si="997"/>
        <v>7.3398622660250949E-4</v>
      </c>
      <c r="BE775" s="13">
        <f t="shared" si="998"/>
        <v>8.1065156049446477E-4</v>
      </c>
      <c r="BF775" s="13">
        <f t="shared" si="999"/>
        <v>4.4766231893340007E-4</v>
      </c>
      <c r="BG775" s="13">
        <f t="shared" si="1000"/>
        <v>1.6480697878020682E-4</v>
      </c>
      <c r="BH775" s="13">
        <f t="shared" si="1001"/>
        <v>4.5505293453178267E-5</v>
      </c>
      <c r="BI775" s="13">
        <f t="shared" si="1002"/>
        <v>1.0051670129923235E-5</v>
      </c>
      <c r="BJ775" s="14">
        <f t="shared" si="1003"/>
        <v>0.30493081177745235</v>
      </c>
      <c r="BK775" s="14">
        <f t="shared" si="1004"/>
        <v>0.2703369083879304</v>
      </c>
      <c r="BL775" s="14">
        <f t="shared" si="1005"/>
        <v>0.38892649192747197</v>
      </c>
      <c r="BM775" s="14">
        <f t="shared" si="1006"/>
        <v>0.44499272543481994</v>
      </c>
      <c r="BN775" s="14">
        <f t="shared" si="1007"/>
        <v>0.55434102342591762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1.51502145922747</v>
      </c>
      <c r="F776" s="10">
        <f>VLOOKUP(B776,home!$B$2:$E$405,3,FALSE)</f>
        <v>0.99</v>
      </c>
      <c r="G776" s="10">
        <f>VLOOKUP(C776,away!$B$2:$E$405,4,FALSE)</f>
        <v>1.25</v>
      </c>
      <c r="H776" s="10">
        <f>VLOOKUP(A776,away!$A$2:$E$405,3,FALSE)</f>
        <v>1.2618025751073001</v>
      </c>
      <c r="I776" s="10">
        <f>VLOOKUP(C776,away!$B$2:$E$405,3,FALSE)</f>
        <v>0.86</v>
      </c>
      <c r="J776" s="10">
        <f>VLOOKUP(B776,home!$B$2:$E$405,4,FALSE)</f>
        <v>1.1100000000000001</v>
      </c>
      <c r="K776" s="12">
        <f t="shared" si="952"/>
        <v>1.8748390557939942</v>
      </c>
      <c r="L776" s="12">
        <f t="shared" si="953"/>
        <v>1.2045167381974287</v>
      </c>
      <c r="M776" s="13">
        <f t="shared" si="954"/>
        <v>4.598887341695293E-2</v>
      </c>
      <c r="N776" s="13">
        <f t="shared" si="955"/>
        <v>8.6221736014069558E-2</v>
      </c>
      <c r="O776" s="13">
        <f t="shared" si="956"/>
        <v>5.539436780156258E-2</v>
      </c>
      <c r="P776" s="13">
        <f t="shared" si="957"/>
        <v>0.10385552422538682</v>
      </c>
      <c r="Q776" s="13">
        <f t="shared" si="958"/>
        <v>8.0825939068768601E-2</v>
      </c>
      <c r="R776" s="13">
        <f t="shared" si="959"/>
        <v>3.3361721609423425E-2</v>
      </c>
      <c r="S776" s="13">
        <f t="shared" si="960"/>
        <v>5.8633584119033189E-2</v>
      </c>
      <c r="T776" s="13">
        <f t="shared" si="961"/>
        <v>9.735619648885728E-2</v>
      </c>
      <c r="U776" s="13">
        <f t="shared" si="962"/>
        <v>6.2547858641873511E-2</v>
      </c>
      <c r="V776" s="13">
        <f t="shared" si="963"/>
        <v>1.4712306510138403E-2</v>
      </c>
      <c r="W776" s="13">
        <f t="shared" si="964"/>
        <v>5.0511875762451024E-2</v>
      </c>
      <c r="X776" s="13">
        <f t="shared" si="965"/>
        <v>6.0842399833621268E-2</v>
      </c>
      <c r="Y776" s="13">
        <f t="shared" si="966"/>
        <v>3.6642844495848648E-2</v>
      </c>
      <c r="Z776" s="13">
        <f t="shared" si="967"/>
        <v>1.3394917364544458E-2</v>
      </c>
      <c r="AA776" s="13">
        <f t="shared" si="968"/>
        <v>2.5113314224181109E-2</v>
      </c>
      <c r="AB776" s="13">
        <f t="shared" si="969"/>
        <v>2.35417111639608E-2</v>
      </c>
      <c r="AC776" s="13">
        <f t="shared" si="970"/>
        <v>2.0765271461995419E-3</v>
      </c>
      <c r="AD776" s="13">
        <f t="shared" si="971"/>
        <v>2.3675409365214308E-2</v>
      </c>
      <c r="AE776" s="13">
        <f t="shared" si="972"/>
        <v>2.8517426864076791E-2</v>
      </c>
      <c r="AF776" s="13">
        <f t="shared" si="973"/>
        <v>1.717485899405076E-2</v>
      </c>
      <c r="AG776" s="13">
        <f t="shared" si="974"/>
        <v>6.8958017115049305E-3</v>
      </c>
      <c r="AH776" s="13">
        <f t="shared" si="975"/>
        <v>4.0336005430912985E-3</v>
      </c>
      <c r="AI776" s="13">
        <f t="shared" si="976"/>
        <v>7.5623518336594333E-3</v>
      </c>
      <c r="AJ776" s="13">
        <f t="shared" si="977"/>
        <v>7.0890962857000171E-3</v>
      </c>
      <c r="AK776" s="13">
        <f t="shared" si="978"/>
        <v>4.4303048622381788E-3</v>
      </c>
      <c r="AL776" s="13">
        <f t="shared" si="979"/>
        <v>1.875747756476255E-4</v>
      </c>
      <c r="AM776" s="13">
        <f t="shared" si="980"/>
        <v>8.8775164279629379E-3</v>
      </c>
      <c r="AN776" s="13">
        <f t="shared" si="981"/>
        <v>1.0693117131104006E-2</v>
      </c>
      <c r="AO776" s="13">
        <f t="shared" si="982"/>
        <v>6.4400192839602242E-3</v>
      </c>
      <c r="AP776" s="13">
        <f t="shared" si="983"/>
        <v>2.585703673948103E-3</v>
      </c>
      <c r="AQ776" s="13">
        <f t="shared" si="984"/>
        <v>7.7863083882226956E-4</v>
      </c>
      <c r="AR776" s="13">
        <f t="shared" si="985"/>
        <v>9.7170787387114118E-4</v>
      </c>
      <c r="AS776" s="13">
        <f t="shared" si="986"/>
        <v>1.8217958727561601E-3</v>
      </c>
      <c r="AT776" s="13">
        <f t="shared" si="987"/>
        <v>1.7077870269637777E-3</v>
      </c>
      <c r="AU776" s="13">
        <f t="shared" si="988"/>
        <v>1.0672752723766674E-3</v>
      </c>
      <c r="AV776" s="13">
        <f t="shared" si="989"/>
        <v>5.0024234098373726E-4</v>
      </c>
      <c r="AW776" s="13">
        <f t="shared" si="990"/>
        <v>1.1766539750051258E-5</v>
      </c>
      <c r="AX776" s="13">
        <f t="shared" si="991"/>
        <v>2.7739857529329504E-3</v>
      </c>
      <c r="AY776" s="13">
        <f t="shared" si="992"/>
        <v>3.3413122709289355E-3</v>
      </c>
      <c r="AZ776" s="13">
        <f t="shared" si="993"/>
        <v>2.0123332789391832E-3</v>
      </c>
      <c r="BA776" s="13">
        <f t="shared" si="994"/>
        <v>8.0796303910465374E-4</v>
      </c>
      <c r="BB776" s="13">
        <f t="shared" si="995"/>
        <v>2.4330125111160486E-4</v>
      </c>
      <c r="BC776" s="13">
        <f t="shared" si="996"/>
        <v>5.8612085877660737E-5</v>
      </c>
      <c r="BD776" s="13">
        <f t="shared" si="997"/>
        <v>1.9507306645267106E-4</v>
      </c>
      <c r="BE776" s="13">
        <f t="shared" si="998"/>
        <v>3.6573060371896494E-4</v>
      </c>
      <c r="BF776" s="13">
        <f t="shared" si="999"/>
        <v>3.4284300987571587E-4</v>
      </c>
      <c r="BG776" s="13">
        <f t="shared" si="1000"/>
        <v>2.1425848830698612E-4</v>
      </c>
      <c r="BH776" s="13">
        <f t="shared" si="1001"/>
        <v>1.0042504547832961E-4</v>
      </c>
      <c r="BI776" s="13">
        <f t="shared" si="1002"/>
        <v>3.7656159488532088E-5</v>
      </c>
      <c r="BJ776" s="14">
        <f t="shared" si="1003"/>
        <v>0.52727698363315567</v>
      </c>
      <c r="BK776" s="14">
        <f t="shared" si="1004"/>
        <v>0.22879570246428746</v>
      </c>
      <c r="BL776" s="14">
        <f t="shared" si="1005"/>
        <v>0.230399121725963</v>
      </c>
      <c r="BM776" s="14">
        <f t="shared" si="1006"/>
        <v>0.59088901732060817</v>
      </c>
      <c r="BN776" s="14">
        <f t="shared" si="1007"/>
        <v>0.40564816213616389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1.51502145922747</v>
      </c>
      <c r="F777" s="10">
        <f>VLOOKUP(B777,home!$B$2:$E$405,3,FALSE)</f>
        <v>1.26</v>
      </c>
      <c r="G777" s="10">
        <f>VLOOKUP(C777,away!$B$2:$E$405,4,FALSE)</f>
        <v>0.92</v>
      </c>
      <c r="H777" s="10">
        <f>VLOOKUP(A777,away!$A$2:$E$405,3,FALSE)</f>
        <v>1.2618025751073001</v>
      </c>
      <c r="I777" s="10">
        <f>VLOOKUP(C777,away!$B$2:$E$405,3,FALSE)</f>
        <v>0.86</v>
      </c>
      <c r="J777" s="10">
        <f>VLOOKUP(B777,home!$B$2:$E$405,4,FALSE)</f>
        <v>1.22</v>
      </c>
      <c r="K777" s="12">
        <f t="shared" si="952"/>
        <v>1.7562128755364832</v>
      </c>
      <c r="L777" s="12">
        <f t="shared" si="953"/>
        <v>1.3238832618025791</v>
      </c>
      <c r="M777" s="13">
        <f t="shared" si="954"/>
        <v>4.595483846078452E-2</v>
      </c>
      <c r="N777" s="13">
        <f t="shared" si="955"/>
        <v>8.0706478998028963E-2</v>
      </c>
      <c r="O777" s="13">
        <f t="shared" si="956"/>
        <v>6.083884143707402E-2</v>
      </c>
      <c r="P777" s="13">
        <f t="shared" si="957"/>
        <v>0.10684595666451192</v>
      </c>
      <c r="Q777" s="13">
        <f t="shared" si="958"/>
        <v>7.0868878777776631E-2</v>
      </c>
      <c r="R777" s="13">
        <f t="shared" si="959"/>
        <v>4.0271761923001741E-2</v>
      </c>
      <c r="S777" s="13">
        <f t="shared" si="960"/>
        <v>6.2104768713835426E-2</v>
      </c>
      <c r="T777" s="13">
        <f t="shared" si="961"/>
        <v>9.3822122396614499E-2</v>
      </c>
      <c r="U777" s="13">
        <f t="shared" si="962"/>
        <v>7.0725786809715543E-2</v>
      </c>
      <c r="V777" s="13">
        <f t="shared" si="963"/>
        <v>1.6043875656363768E-2</v>
      </c>
      <c r="W777" s="13">
        <f t="shared" si="964"/>
        <v>4.1486945794788503E-2</v>
      </c>
      <c r="X777" s="13">
        <f t="shared" si="965"/>
        <v>5.4923873121031391E-2</v>
      </c>
      <c r="Y777" s="13">
        <f t="shared" si="966"/>
        <v>3.635639814915103E-2</v>
      </c>
      <c r="Z777" s="13">
        <f t="shared" si="967"/>
        <v>1.7771703844386814E-2</v>
      </c>
      <c r="AA777" s="13">
        <f t="shared" si="968"/>
        <v>3.1210895111733344E-2</v>
      </c>
      <c r="AB777" s="13">
        <f t="shared" si="969"/>
        <v>2.7406487926122401E-2</v>
      </c>
      <c r="AC777" s="13">
        <f t="shared" si="970"/>
        <v>2.3313965685211402E-3</v>
      </c>
      <c r="AD777" s="13">
        <f t="shared" si="971"/>
        <v>1.8214977092872935E-2</v>
      </c>
      <c r="AE777" s="13">
        <f t="shared" si="972"/>
        <v>2.4114503287371882E-2</v>
      </c>
      <c r="AF777" s="13">
        <f t="shared" si="973"/>
        <v>1.5962393634417454E-2</v>
      </c>
      <c r="AG777" s="13">
        <f t="shared" si="974"/>
        <v>7.0441152503031013E-3</v>
      </c>
      <c r="AH777" s="13">
        <f t="shared" si="975"/>
        <v>5.8819153133240626E-3</v>
      </c>
      <c r="AI777" s="13">
        <f t="shared" si="976"/>
        <v>1.0329895406074928E-2</v>
      </c>
      <c r="AJ777" s="13">
        <f t="shared" si="977"/>
        <v>9.0707476575469809E-3</v>
      </c>
      <c r="AK777" s="13">
        <f t="shared" si="978"/>
        <v>5.3100546089754654E-3</v>
      </c>
      <c r="AL777" s="13">
        <f t="shared" si="979"/>
        <v>2.1682182340000705E-4</v>
      </c>
      <c r="AM777" s="13">
        <f t="shared" si="980"/>
        <v>6.3978754596211154E-3</v>
      </c>
      <c r="AN777" s="13">
        <f t="shared" si="981"/>
        <v>8.4700402320898767E-3</v>
      </c>
      <c r="AO777" s="13">
        <f t="shared" si="982"/>
        <v>5.6066722450291116E-3</v>
      </c>
      <c r="AP777" s="13">
        <f t="shared" si="983"/>
        <v>2.4741931798690428E-3</v>
      </c>
      <c r="AQ777" s="13">
        <f t="shared" si="984"/>
        <v>8.1888573432368095E-4</v>
      </c>
      <c r="AR777" s="13">
        <f t="shared" si="985"/>
        <v>1.5573938461300003E-3</v>
      </c>
      <c r="AS777" s="13">
        <f t="shared" si="986"/>
        <v>2.7351151248547912E-3</v>
      </c>
      <c r="AT777" s="13">
        <f t="shared" si="987"/>
        <v>2.4017221991722809E-3</v>
      </c>
      <c r="AU777" s="13">
        <f t="shared" si="988"/>
        <v>1.405978483216052E-3</v>
      </c>
      <c r="AV777" s="13">
        <f t="shared" si="989"/>
        <v>6.1729937873782157E-4</v>
      </c>
      <c r="AW777" s="13">
        <f t="shared" si="990"/>
        <v>1.4003201550611402E-5</v>
      </c>
      <c r="AX777" s="13">
        <f t="shared" si="991"/>
        <v>1.8726718763775812E-3</v>
      </c>
      <c r="AY777" s="13">
        <f t="shared" si="992"/>
        <v>2.4791989519847082E-3</v>
      </c>
      <c r="AZ777" s="13">
        <f t="shared" si="993"/>
        <v>1.6410849976055261E-3</v>
      </c>
      <c r="BA777" s="13">
        <f t="shared" si="994"/>
        <v>7.2420165317509382E-4</v>
      </c>
      <c r="BB777" s="13">
        <f t="shared" si="995"/>
        <v>2.3968961170206581E-4</v>
      </c>
      <c r="BC777" s="13">
        <f t="shared" si="996"/>
        <v>6.3464212992064918E-5</v>
      </c>
      <c r="BD777" s="13">
        <f t="shared" si="997"/>
        <v>3.4363460748764097E-4</v>
      </c>
      <c r="BE777" s="13">
        <f t="shared" si="998"/>
        <v>6.0349552214972071E-4</v>
      </c>
      <c r="BF777" s="13">
        <f t="shared" si="999"/>
        <v>5.2993330316397635E-4</v>
      </c>
      <c r="BG777" s="13">
        <f t="shared" si="1000"/>
        <v>3.1022523006405116E-4</v>
      </c>
      <c r="BH777" s="13">
        <f t="shared" si="1001"/>
        <v>1.3620538583868861E-4</v>
      </c>
      <c r="BI777" s="13">
        <f t="shared" si="1002"/>
        <v>4.7841130465463951E-5</v>
      </c>
      <c r="BJ777" s="14">
        <f t="shared" si="1003"/>
        <v>0.47428866465712627</v>
      </c>
      <c r="BK777" s="14">
        <f t="shared" si="1004"/>
        <v>0.23597685683940148</v>
      </c>
      <c r="BL777" s="14">
        <f t="shared" si="1005"/>
        <v>0.27173523040484909</v>
      </c>
      <c r="BM777" s="14">
        <f t="shared" si="1006"/>
        <v>0.5918205037341514</v>
      </c>
      <c r="BN777" s="14">
        <f t="shared" si="1007"/>
        <v>0.40548675626117781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1.51502145922747</v>
      </c>
      <c r="F778" s="10">
        <f>VLOOKUP(B778,home!$B$2:$E$405,3,FALSE)</f>
        <v>1.1000000000000001</v>
      </c>
      <c r="G778" s="10">
        <f>VLOOKUP(C778,away!$B$2:$E$405,4,FALSE)</f>
        <v>0.72</v>
      </c>
      <c r="H778" s="10">
        <f>VLOOKUP(A778,away!$A$2:$E$405,3,FALSE)</f>
        <v>1.2618025751073001</v>
      </c>
      <c r="I778" s="10">
        <f>VLOOKUP(C778,away!$B$2:$E$405,3,FALSE)</f>
        <v>0.72</v>
      </c>
      <c r="J778" s="10">
        <f>VLOOKUP(B778,home!$B$2:$E$405,4,FALSE)</f>
        <v>0.88</v>
      </c>
      <c r="K778" s="12">
        <f t="shared" si="952"/>
        <v>1.1998969957081564</v>
      </c>
      <c r="L778" s="12">
        <f t="shared" si="953"/>
        <v>0.79947811158798532</v>
      </c>
      <c r="M778" s="13">
        <f t="shared" si="954"/>
        <v>0.13541987969678437</v>
      </c>
      <c r="N778" s="13">
        <f t="shared" si="955"/>
        <v>0.16248990680733152</v>
      </c>
      <c r="O778" s="13">
        <f t="shared" si="956"/>
        <v>0.10826522969145731</v>
      </c>
      <c r="P778" s="13">
        <f t="shared" si="957"/>
        <v>0.1299071238464331</v>
      </c>
      <c r="Q778" s="13">
        <f t="shared" si="958"/>
        <v>9.7485575505507724E-2</v>
      </c>
      <c r="R778" s="13">
        <f t="shared" si="959"/>
        <v>4.3277840692182885E-2</v>
      </c>
      <c r="S778" s="13">
        <f t="shared" si="960"/>
        <v>3.1154696163958499E-2</v>
      </c>
      <c r="T778" s="13">
        <f t="shared" si="961"/>
        <v>7.7937583812211261E-2</v>
      </c>
      <c r="U778" s="13">
        <f t="shared" si="962"/>
        <v>5.1928951027286445E-2</v>
      </c>
      <c r="V778" s="13">
        <f t="shared" si="963"/>
        <v>3.3207146231503475E-3</v>
      </c>
      <c r="W778" s="13">
        <f t="shared" si="964"/>
        <v>3.8990883057979799E-2</v>
      </c>
      <c r="X778" s="13">
        <f t="shared" si="965"/>
        <v>3.1172357556341658E-2</v>
      </c>
      <c r="Y778" s="13">
        <f t="shared" si="966"/>
        <v>1.2460808776444747E-2</v>
      </c>
      <c r="Z778" s="13">
        <f t="shared" si="967"/>
        <v>1.1533228783397348E-2</v>
      </c>
      <c r="AA778" s="13">
        <f t="shared" si="968"/>
        <v>1.3838686568013313E-2</v>
      </c>
      <c r="AB778" s="13">
        <f t="shared" si="969"/>
        <v>8.302499218752998E-3</v>
      </c>
      <c r="AC778" s="13">
        <f t="shared" si="970"/>
        <v>1.9909580796693074E-4</v>
      </c>
      <c r="AD778" s="13">
        <f t="shared" si="971"/>
        <v>1.1696260860319503E-2</v>
      </c>
      <c r="AE778" s="13">
        <f t="shared" si="972"/>
        <v>9.3509045452487005E-3</v>
      </c>
      <c r="AF778" s="13">
        <f t="shared" si="973"/>
        <v>3.73792175373747E-3</v>
      </c>
      <c r="AG778" s="13">
        <f t="shared" si="974"/>
        <v>9.9612887498056108E-4</v>
      </c>
      <c r="AH778" s="13">
        <f t="shared" si="975"/>
        <v>2.3051409920656768E-3</v>
      </c>
      <c r="AI778" s="13">
        <f t="shared" si="976"/>
        <v>2.7659317510633245E-3</v>
      </c>
      <c r="AJ778" s="13">
        <f t="shared" si="977"/>
        <v>1.6594165992173421E-3</v>
      </c>
      <c r="AK778" s="13">
        <f t="shared" si="978"/>
        <v>6.6370966400971176E-4</v>
      </c>
      <c r="AL778" s="13">
        <f t="shared" si="979"/>
        <v>7.6396357287503557E-6</v>
      </c>
      <c r="AM778" s="13">
        <f t="shared" si="980"/>
        <v>2.80686165346325E-3</v>
      </c>
      <c r="AN778" s="13">
        <f t="shared" si="981"/>
        <v>2.244024454199529E-3</v>
      </c>
      <c r="AO778" s="13">
        <f t="shared" si="982"/>
        <v>8.970242165003495E-4</v>
      </c>
      <c r="AP778" s="13">
        <f t="shared" si="983"/>
        <v>2.3905040888546385E-4</v>
      </c>
      <c r="AQ778" s="13">
        <f t="shared" si="984"/>
        <v>4.7778892367521588E-5</v>
      </c>
      <c r="AR778" s="13">
        <f t="shared" si="985"/>
        <v>3.6858195345614464E-4</v>
      </c>
      <c r="AS778" s="13">
        <f t="shared" si="986"/>
        <v>4.4226037862427146E-4</v>
      </c>
      <c r="AT778" s="13">
        <f t="shared" si="987"/>
        <v>2.653334498160076E-4</v>
      </c>
      <c r="AU778" s="13">
        <f t="shared" si="988"/>
        <v>1.0612426976503617E-4</v>
      </c>
      <c r="AV778" s="13">
        <f t="shared" si="989"/>
        <v>3.1834548115697206E-5</v>
      </c>
      <c r="AW778" s="13">
        <f t="shared" si="990"/>
        <v>2.0357324258992049E-7</v>
      </c>
      <c r="AX778" s="13">
        <f t="shared" si="991"/>
        <v>5.6132414422649726E-4</v>
      </c>
      <c r="AY778" s="13">
        <f t="shared" si="992"/>
        <v>4.4876636681494194E-4</v>
      </c>
      <c r="AZ778" s="13">
        <f t="shared" si="993"/>
        <v>1.7938944374270546E-4</v>
      </c>
      <c r="BA778" s="13">
        <f t="shared" si="994"/>
        <v>4.7805977907412437E-5</v>
      </c>
      <c r="BB778" s="13">
        <f t="shared" si="995"/>
        <v>9.5549582350087568E-6</v>
      </c>
      <c r="BC778" s="13">
        <f t="shared" si="996"/>
        <v>1.5277959932053748E-6</v>
      </c>
      <c r="BD778" s="13">
        <f t="shared" si="997"/>
        <v>4.9112200685754846E-5</v>
      </c>
      <c r="BE778" s="13">
        <f t="shared" si="998"/>
        <v>5.8929582055453292E-5</v>
      </c>
      <c r="BF778" s="13">
        <f t="shared" si="999"/>
        <v>3.5354714233337852E-5</v>
      </c>
      <c r="BG778" s="13">
        <f t="shared" si="1000"/>
        <v>1.4140671797567499E-5</v>
      </c>
      <c r="BH778" s="13">
        <f t="shared" si="1001"/>
        <v>4.2418374017990742E-6</v>
      </c>
      <c r="BI778" s="13">
        <f t="shared" si="1002"/>
        <v>1.0179535909402388E-6</v>
      </c>
      <c r="BJ778" s="14">
        <f t="shared" si="1003"/>
        <v>0.45380143986243887</v>
      </c>
      <c r="BK778" s="14">
        <f t="shared" si="1004"/>
        <v>0.300457916140837</v>
      </c>
      <c r="BL778" s="14">
        <f t="shared" si="1005"/>
        <v>0.23438433776359102</v>
      </c>
      <c r="BM778" s="14">
        <f t="shared" si="1006"/>
        <v>0.32288280351699472</v>
      </c>
      <c r="BN778" s="14">
        <f t="shared" si="1007"/>
        <v>0.676845556239697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1.51502145922747</v>
      </c>
      <c r="F779" s="10">
        <f>VLOOKUP(B779,home!$B$2:$E$405,3,FALSE)</f>
        <v>0.92</v>
      </c>
      <c r="G779" s="10">
        <f>VLOOKUP(C779,away!$B$2:$E$405,4,FALSE)</f>
        <v>1.1000000000000001</v>
      </c>
      <c r="H779" s="10">
        <f>VLOOKUP(A779,away!$A$2:$E$405,3,FALSE)</f>
        <v>1.2618025751073001</v>
      </c>
      <c r="I779" s="10">
        <f>VLOOKUP(C779,away!$B$2:$E$405,3,FALSE)</f>
        <v>0.81</v>
      </c>
      <c r="J779" s="10">
        <f>VLOOKUP(B779,home!$B$2:$E$405,4,FALSE)</f>
        <v>1.35</v>
      </c>
      <c r="K779" s="12">
        <f t="shared" si="952"/>
        <v>1.5332017167381997</v>
      </c>
      <c r="L779" s="12">
        <f t="shared" si="953"/>
        <v>1.3797811158798328</v>
      </c>
      <c r="M779" s="13">
        <f t="shared" si="954"/>
        <v>5.4313479987663046E-2</v>
      </c>
      <c r="N779" s="13">
        <f t="shared" si="955"/>
        <v>8.3273520759110833E-2</v>
      </c>
      <c r="O779" s="13">
        <f t="shared" si="956"/>
        <v>7.4940714024694682E-2</v>
      </c>
      <c r="P779" s="13">
        <f t="shared" si="957"/>
        <v>0.11489923139624834</v>
      </c>
      <c r="Q779" s="13">
        <f t="shared" si="958"/>
        <v>6.3837552493351435E-2</v>
      </c>
      <c r="R779" s="13">
        <f t="shared" si="959"/>
        <v>5.1700891010912332E-2</v>
      </c>
      <c r="S779" s="13">
        <f t="shared" si="960"/>
        <v>6.0766836236820679E-2</v>
      </c>
      <c r="T779" s="13">
        <f t="shared" si="961"/>
        <v>8.8081849414313837E-2</v>
      </c>
      <c r="U779" s="13">
        <f t="shared" si="962"/>
        <v>7.9267894854825341E-2</v>
      </c>
      <c r="V779" s="13">
        <f t="shared" si="963"/>
        <v>1.4283466154009652E-2</v>
      </c>
      <c r="W779" s="13">
        <f t="shared" si="964"/>
        <v>3.2625281691723788E-2</v>
      </c>
      <c r="X779" s="13">
        <f t="shared" si="965"/>
        <v>4.501574757850052E-2</v>
      </c>
      <c r="Y779" s="13">
        <f t="shared" si="966"/>
        <v>3.105593921301417E-2</v>
      </c>
      <c r="Z779" s="13">
        <f t="shared" si="967"/>
        <v>2.3778637697006083E-2</v>
      </c>
      <c r="AA779" s="13">
        <f t="shared" si="968"/>
        <v>3.6457448138745394E-2</v>
      </c>
      <c r="AB779" s="13">
        <f t="shared" si="969"/>
        <v>2.7948311037109173E-2</v>
      </c>
      <c r="AC779" s="13">
        <f t="shared" si="970"/>
        <v>1.8885266640330536E-3</v>
      </c>
      <c r="AD779" s="13">
        <f t="shared" si="971"/>
        <v>1.2505284474704566E-2</v>
      </c>
      <c r="AE779" s="13">
        <f t="shared" si="972"/>
        <v>1.7254555366902614E-2</v>
      </c>
      <c r="AF779" s="13">
        <f t="shared" si="973"/>
        <v>1.1903754829077623E-2</v>
      </c>
      <c r="AG779" s="13">
        <f t="shared" si="974"/>
        <v>5.4748587070748917E-3</v>
      </c>
      <c r="AH779" s="13">
        <f t="shared" si="975"/>
        <v>8.2023288139193296E-3</v>
      </c>
      <c r="AI779" s="13">
        <f t="shared" si="976"/>
        <v>1.2575824618752316E-2</v>
      </c>
      <c r="AJ779" s="13">
        <f t="shared" si="977"/>
        <v>9.6406379474347857E-3</v>
      </c>
      <c r="AK779" s="13">
        <f t="shared" si="978"/>
        <v>4.9270142171528161E-3</v>
      </c>
      <c r="AL779" s="13">
        <f t="shared" si="979"/>
        <v>1.5980582516016771E-4</v>
      </c>
      <c r="AM779" s="13">
        <f t="shared" si="980"/>
        <v>3.8346247249833186E-3</v>
      </c>
      <c r="AN779" s="13">
        <f t="shared" si="981"/>
        <v>5.2909427820178791E-3</v>
      </c>
      <c r="AO779" s="13">
        <f t="shared" si="982"/>
        <v>3.6501714679144886E-3</v>
      </c>
      <c r="AP779" s="13">
        <f t="shared" si="983"/>
        <v>1.6788125537172606E-3</v>
      </c>
      <c r="AQ779" s="13">
        <f t="shared" si="984"/>
        <v>5.7909846468026844E-4</v>
      </c>
      <c r="AR779" s="13">
        <f t="shared" si="985"/>
        <v>2.2634836807365832E-3</v>
      </c>
      <c r="AS779" s="13">
        <f t="shared" si="986"/>
        <v>3.470377065114228E-3</v>
      </c>
      <c r="AT779" s="13">
        <f t="shared" si="987"/>
        <v>2.6603940369810059E-3</v>
      </c>
      <c r="AU779" s="13">
        <f t="shared" si="988"/>
        <v>1.3596402348997824E-3</v>
      </c>
      <c r="AV779" s="13">
        <f t="shared" si="989"/>
        <v>5.2115068557366886E-4</v>
      </c>
      <c r="AW779" s="13">
        <f t="shared" si="990"/>
        <v>9.390735293479644E-6</v>
      </c>
      <c r="AX779" s="13">
        <f t="shared" si="991"/>
        <v>9.7987553523186215E-4</v>
      </c>
      <c r="AY779" s="13">
        <f t="shared" si="992"/>
        <v>1.3520137594255669E-3</v>
      </c>
      <c r="AZ779" s="13">
        <f t="shared" si="993"/>
        <v>9.3274152683254835E-4</v>
      </c>
      <c r="BA779" s="13">
        <f t="shared" si="994"/>
        <v>4.2899304824015765E-4</v>
      </c>
      <c r="BB779" s="13">
        <f t="shared" si="995"/>
        <v>1.4797912670137393E-4</v>
      </c>
      <c r="BC779" s="13">
        <f t="shared" si="996"/>
        <v>4.083576091338897E-5</v>
      </c>
      <c r="BD779" s="13">
        <f t="shared" si="997"/>
        <v>5.2051867313041879E-4</v>
      </c>
      <c r="BE779" s="13">
        <f t="shared" si="998"/>
        <v>7.9806012323784773E-4</v>
      </c>
      <c r="BF779" s="13">
        <f t="shared" si="999"/>
        <v>6.1179357550428389E-4</v>
      </c>
      <c r="BG779" s="13">
        <f t="shared" si="1000"/>
        <v>3.1266765341752314E-4</v>
      </c>
      <c r="BH779" s="13">
        <f t="shared" si="1001"/>
        <v>1.1984564574706273E-4</v>
      </c>
      <c r="BI779" s="13">
        <f t="shared" si="1002"/>
        <v>3.6749509960598933E-5</v>
      </c>
      <c r="BJ779" s="14">
        <f t="shared" si="1003"/>
        <v>0.40994443327843244</v>
      </c>
      <c r="BK779" s="14">
        <f t="shared" si="1004"/>
        <v>0.24766336002336053</v>
      </c>
      <c r="BL779" s="14">
        <f t="shared" si="1005"/>
        <v>0.3183357455478491</v>
      </c>
      <c r="BM779" s="14">
        <f t="shared" si="1006"/>
        <v>0.55541416385053544</v>
      </c>
      <c r="BN779" s="14">
        <f t="shared" si="1007"/>
        <v>0.44296538967198068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1.51502145922747</v>
      </c>
      <c r="F780" s="10">
        <f>VLOOKUP(B780,home!$B$2:$E$405,3,FALSE)</f>
        <v>1.26</v>
      </c>
      <c r="G780" s="10">
        <f>VLOOKUP(C780,away!$B$2:$E$405,4,FALSE)</f>
        <v>0.72</v>
      </c>
      <c r="H780" s="10">
        <f>VLOOKUP(A780,away!$A$2:$E$405,3,FALSE)</f>
        <v>1.2618025751073001</v>
      </c>
      <c r="I780" s="10">
        <f>VLOOKUP(C780,away!$B$2:$E$405,3,FALSE)</f>
        <v>1.02</v>
      </c>
      <c r="J780" s="10">
        <f>VLOOKUP(B780,home!$B$2:$E$405,4,FALSE)</f>
        <v>0.65</v>
      </c>
      <c r="K780" s="12">
        <f t="shared" si="952"/>
        <v>1.3744274678111608</v>
      </c>
      <c r="L780" s="12">
        <f t="shared" si="953"/>
        <v>0.83657510729613993</v>
      </c>
      <c r="M780" s="13">
        <f t="shared" si="954"/>
        <v>0.1095907204908135</v>
      </c>
      <c r="N780" s="13">
        <f t="shared" si="955"/>
        <v>0.15062449645978951</v>
      </c>
      <c r="O780" s="13">
        <f t="shared" si="956"/>
        <v>9.1680868753263575E-2</v>
      </c>
      <c r="P780" s="13">
        <f t="shared" si="957"/>
        <v>0.12600870428727545</v>
      </c>
      <c r="Q780" s="13">
        <f t="shared" si="958"/>
        <v>0.10351122262977983</v>
      </c>
      <c r="R780" s="13">
        <f t="shared" si="959"/>
        <v>3.8348966307132408E-2</v>
      </c>
      <c r="S780" s="13">
        <f t="shared" si="960"/>
        <v>3.6221573973247642E-2</v>
      </c>
      <c r="T780" s="13">
        <f t="shared" si="961"/>
        <v>8.6594912177862679E-2</v>
      </c>
      <c r="U780" s="13">
        <f t="shared" si="962"/>
        <v>5.2707872654687515E-2</v>
      </c>
      <c r="V780" s="13">
        <f t="shared" si="963"/>
        <v>4.6275548221329918E-3</v>
      </c>
      <c r="W780" s="13">
        <f t="shared" si="964"/>
        <v>4.7422889203028548E-2</v>
      </c>
      <c r="X780" s="13">
        <f t="shared" si="965"/>
        <v>3.9672808623316555E-2</v>
      </c>
      <c r="Y780" s="13">
        <f t="shared" si="966"/>
        <v>1.6594642065395137E-2</v>
      </c>
      <c r="Z780" s="13">
        <f t="shared" si="967"/>
        <v>1.0693930201028448E-2</v>
      </c>
      <c r="AA780" s="13">
        <f t="shared" si="968"/>
        <v>1.4698031407148829E-2</v>
      </c>
      <c r="AB780" s="13">
        <f t="shared" si="969"/>
        <v>1.0100689044368239E-2</v>
      </c>
      <c r="AC780" s="13">
        <f t="shared" si="970"/>
        <v>3.3255107306518682E-4</v>
      </c>
      <c r="AD780" s="13">
        <f t="shared" si="971"/>
        <v>1.6294830380901945E-2</v>
      </c>
      <c r="AE780" s="13">
        <f t="shared" si="972"/>
        <v>1.3631849474275443E-2</v>
      </c>
      <c r="AF780" s="13">
        <f t="shared" si="973"/>
        <v>5.7020329682934039E-3</v>
      </c>
      <c r="AG780" s="13">
        <f t="shared" si="974"/>
        <v>1.5900596140853939E-3</v>
      </c>
      <c r="AH780" s="13">
        <f t="shared" si="975"/>
        <v>2.2365689513357016E-3</v>
      </c>
      <c r="AI780" s="13">
        <f t="shared" si="976"/>
        <v>3.0740018003693917E-3</v>
      </c>
      <c r="AJ780" s="13">
        <f t="shared" si="977"/>
        <v>2.1124962552643259E-3</v>
      </c>
      <c r="AK780" s="13">
        <f t="shared" si="978"/>
        <v>9.6782429296116926E-4</v>
      </c>
      <c r="AL780" s="13">
        <f t="shared" si="979"/>
        <v>1.5294846001053472E-5</v>
      </c>
      <c r="AM780" s="13">
        <f t="shared" si="980"/>
        <v>4.4792124917670791E-3</v>
      </c>
      <c r="AN780" s="13">
        <f t="shared" si="981"/>
        <v>3.7471976709022542E-3</v>
      </c>
      <c r="AO780" s="13">
        <f t="shared" si="982"/>
        <v>1.5674061467974498E-3</v>
      </c>
      <c r="AP780" s="13">
        <f t="shared" si="983"/>
        <v>4.3708432181123523E-4</v>
      </c>
      <c r="AQ780" s="13">
        <f t="shared" si="984"/>
        <v>9.1413465854173664E-5</v>
      </c>
      <c r="AR780" s="13">
        <f t="shared" si="985"/>
        <v>3.7421158208777598E-4</v>
      </c>
      <c r="AS780" s="13">
        <f t="shared" si="986"/>
        <v>5.1432667719451027E-4</v>
      </c>
      <c r="AT780" s="13">
        <f t="shared" si="987"/>
        <v>3.5345235628208953E-4</v>
      </c>
      <c r="AU780" s="13">
        <f t="shared" si="988"/>
        <v>1.619315423455602E-4</v>
      </c>
      <c r="AV780" s="13">
        <f t="shared" si="989"/>
        <v>5.5640789926191037E-5</v>
      </c>
      <c r="AW780" s="13">
        <f t="shared" si="990"/>
        <v>4.8850540301086306E-7</v>
      </c>
      <c r="AX780" s="13">
        <f t="shared" si="991"/>
        <v>1.0260587804745919E-3</v>
      </c>
      <c r="AY780" s="13">
        <f t="shared" si="992"/>
        <v>8.5837523436767813E-4</v>
      </c>
      <c r="AZ780" s="13">
        <f t="shared" si="993"/>
        <v>3.5904767689574484E-4</v>
      </c>
      <c r="BA780" s="13">
        <f t="shared" si="994"/>
        <v>1.0012344960782917E-4</v>
      </c>
      <c r="BB780" s="13">
        <f t="shared" si="995"/>
        <v>2.0940196399632339E-5</v>
      </c>
      <c r="BC780" s="13">
        <f t="shared" si="996"/>
        <v>3.5036094099649335E-6</v>
      </c>
      <c r="BD780" s="13">
        <f t="shared" si="997"/>
        <v>5.2176015739423216E-5</v>
      </c>
      <c r="BE780" s="13">
        <f t="shared" si="998"/>
        <v>7.1712149193210731E-5</v>
      </c>
      <c r="BF780" s="13">
        <f t="shared" si="999"/>
        <v>4.9281573813460395E-5</v>
      </c>
      <c r="BG780" s="13">
        <f t="shared" si="1000"/>
        <v>2.2577982902061067E-5</v>
      </c>
      <c r="BH780" s="13">
        <f t="shared" si="1001"/>
        <v>7.7579499670908718E-6</v>
      </c>
      <c r="BI780" s="13">
        <f t="shared" si="1002"/>
        <v>2.1325479057348734E-6</v>
      </c>
      <c r="BJ780" s="14">
        <f t="shared" si="1003"/>
        <v>0.49433010664101606</v>
      </c>
      <c r="BK780" s="14">
        <f t="shared" si="1004"/>
        <v>0.27765477472690347</v>
      </c>
      <c r="BL780" s="14">
        <f t="shared" si="1005"/>
        <v>0.21759252063388829</v>
      </c>
      <c r="BM780" s="14">
        <f t="shared" si="1006"/>
        <v>0.3796484665458173</v>
      </c>
      <c r="BN780" s="14">
        <f t="shared" si="1007"/>
        <v>0.61976497892805427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1.51502145922747</v>
      </c>
      <c r="F781" s="10">
        <f>VLOOKUP(B781,home!$B$2:$E$405,3,FALSE)</f>
        <v>1.02</v>
      </c>
      <c r="G781" s="10">
        <f>VLOOKUP(C781,away!$B$2:$E$405,4,FALSE)</f>
        <v>0.86</v>
      </c>
      <c r="H781" s="10">
        <f>VLOOKUP(A781,away!$A$2:$E$405,3,FALSE)</f>
        <v>1.2618025751073001</v>
      </c>
      <c r="I781" s="10">
        <f>VLOOKUP(C781,away!$B$2:$E$405,3,FALSE)</f>
        <v>0.86</v>
      </c>
      <c r="J781" s="10">
        <f>VLOOKUP(B781,home!$B$2:$E$405,4,FALSE)</f>
        <v>0.79</v>
      </c>
      <c r="K781" s="12">
        <f t="shared" si="952"/>
        <v>1.3289768240343367</v>
      </c>
      <c r="L781" s="12">
        <f t="shared" si="953"/>
        <v>0.85726866952789971</v>
      </c>
      <c r="M781" s="13">
        <f t="shared" si="954"/>
        <v>0.11233773056569936</v>
      </c>
      <c r="N781" s="13">
        <f t="shared" si="955"/>
        <v>0.14929424038642813</v>
      </c>
      <c r="O781" s="13">
        <f t="shared" si="956"/>
        <v>9.6303616819840759E-2</v>
      </c>
      <c r="P781" s="13">
        <f t="shared" si="957"/>
        <v>0.12798527482425168</v>
      </c>
      <c r="Q781" s="13">
        <f t="shared" si="958"/>
        <v>9.9204292717687048E-2</v>
      </c>
      <c r="R781" s="13">
        <f t="shared" si="959"/>
        <v>4.1279036730934776E-2</v>
      </c>
      <c r="S781" s="13">
        <f t="shared" si="960"/>
        <v>3.6453092138663636E-2</v>
      </c>
      <c r="T781" s="13">
        <f t="shared" si="961"/>
        <v>8.504473202954789E-2</v>
      </c>
      <c r="U781" s="13">
        <f t="shared" si="962"/>
        <v>5.4858883133874423E-2</v>
      </c>
      <c r="V781" s="13">
        <f t="shared" si="963"/>
        <v>4.6145167118105705E-3</v>
      </c>
      <c r="W781" s="13">
        <f t="shared" si="964"/>
        <v>4.3946735288841479E-2</v>
      </c>
      <c r="X781" s="13">
        <f t="shared" si="965"/>
        <v>3.7674159291159935E-2</v>
      </c>
      <c r="Y781" s="13">
        <f t="shared" si="966"/>
        <v>1.6148438205557419E-2</v>
      </c>
      <c r="Z781" s="13">
        <f t="shared" si="967"/>
        <v>1.1795741632573919E-2</v>
      </c>
      <c r="AA781" s="13">
        <f t="shared" si="968"/>
        <v>1.5676267251987688E-2</v>
      </c>
      <c r="AB781" s="13">
        <f t="shared" si="969"/>
        <v>1.0416697932630038E-2</v>
      </c>
      <c r="AC781" s="13">
        <f t="shared" si="970"/>
        <v>3.2857960242305828E-4</v>
      </c>
      <c r="AD781" s="13">
        <f t="shared" si="971"/>
        <v>1.4601048172710565E-2</v>
      </c>
      <c r="AE781" s="13">
        <f t="shared" si="972"/>
        <v>1.2517021140732358E-2</v>
      </c>
      <c r="AF781" s="13">
        <f t="shared" si="973"/>
        <v>5.3652250298841103E-3</v>
      </c>
      <c r="AG781" s="13">
        <f t="shared" si="974"/>
        <v>1.5331464410288458E-3</v>
      </c>
      <c r="AH781" s="13">
        <f t="shared" si="975"/>
        <v>2.5280299338628748E-3</v>
      </c>
      <c r="AI781" s="13">
        <f t="shared" si="976"/>
        <v>3.3596931925688172E-3</v>
      </c>
      <c r="AJ781" s="13">
        <f t="shared" si="977"/>
        <v>2.2324771943949442E-3</v>
      </c>
      <c r="AK781" s="13">
        <f t="shared" si="978"/>
        <v>9.8897015051202649E-4</v>
      </c>
      <c r="AL781" s="13">
        <f t="shared" si="979"/>
        <v>1.4973900756581179E-5</v>
      </c>
      <c r="AM781" s="13">
        <f t="shared" si="980"/>
        <v>3.8808909256282456E-3</v>
      </c>
      <c r="AN781" s="13">
        <f t="shared" si="981"/>
        <v>3.3269662003962254E-3</v>
      </c>
      <c r="AO781" s="13">
        <f t="shared" si="982"/>
        <v>1.4260519440889819E-3</v>
      </c>
      <c r="AP781" s="13">
        <f t="shared" si="983"/>
        <v>4.0750321759561213E-4</v>
      </c>
      <c r="AQ781" s="13">
        <f t="shared" si="984"/>
        <v>8.7334935294132156E-5</v>
      </c>
      <c r="AR781" s="13">
        <f t="shared" si="985"/>
        <v>4.3344017158586628E-4</v>
      </c>
      <c r="AS781" s="13">
        <f t="shared" si="986"/>
        <v>5.7603194264308248E-4</v>
      </c>
      <c r="AT781" s="13">
        <f t="shared" si="987"/>
        <v>3.827665508380665E-4</v>
      </c>
      <c r="AU781" s="13">
        <f t="shared" si="988"/>
        <v>1.6956262502645038E-4</v>
      </c>
      <c r="AV781" s="13">
        <f t="shared" si="989"/>
        <v>5.6336199720644297E-5</v>
      </c>
      <c r="AW781" s="13">
        <f t="shared" si="990"/>
        <v>4.7387828595855455E-7</v>
      </c>
      <c r="AX781" s="13">
        <f t="shared" si="991"/>
        <v>8.5960234946085023E-4</v>
      </c>
      <c r="AY781" s="13">
        <f t="shared" si="992"/>
        <v>7.3691016244535981E-4</v>
      </c>
      <c r="AZ781" s="13">
        <f t="shared" si="993"/>
        <v>3.1586499726056098E-4</v>
      </c>
      <c r="BA781" s="13">
        <f t="shared" si="994"/>
        <v>9.0260388650664934E-5</v>
      </c>
      <c r="BB781" s="13">
        <f t="shared" si="995"/>
        <v>1.9344350822406668E-5</v>
      </c>
      <c r="BC781" s="13">
        <f t="shared" si="996"/>
        <v>3.3166611784810998E-6</v>
      </c>
      <c r="BD781" s="13">
        <f t="shared" si="997"/>
        <v>6.1929113202560006E-5</v>
      </c>
      <c r="BE781" s="13">
        <f t="shared" si="998"/>
        <v>8.2302356179201095E-5</v>
      </c>
      <c r="BF781" s="13">
        <f t="shared" si="999"/>
        <v>5.4688961962788725E-5</v>
      </c>
      <c r="BG781" s="13">
        <f t="shared" si="1000"/>
        <v>2.4226787659680536E-5</v>
      </c>
      <c r="BH781" s="13">
        <f t="shared" si="1001"/>
        <v>8.0492098301291262E-6</v>
      </c>
      <c r="BI781" s="13">
        <f t="shared" si="1002"/>
        <v>2.1394426632061925E-6</v>
      </c>
      <c r="BJ781" s="14">
        <f t="shared" si="1003"/>
        <v>0.47648308483639928</v>
      </c>
      <c r="BK781" s="14">
        <f t="shared" si="1004"/>
        <v>0.28247107790605025</v>
      </c>
      <c r="BL781" s="14">
        <f t="shared" si="1005"/>
        <v>0.22949514570191801</v>
      </c>
      <c r="BM781" s="14">
        <f t="shared" si="1006"/>
        <v>0.37310442174794023</v>
      </c>
      <c r="BN781" s="14">
        <f t="shared" si="1007"/>
        <v>0.62640419204484177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1.51502145922747</v>
      </c>
      <c r="F782" s="10">
        <f>VLOOKUP(B782,home!$B$2:$E$405,3,FALSE)</f>
        <v>1.45</v>
      </c>
      <c r="G782" s="10">
        <f>VLOOKUP(C782,away!$B$2:$E$405,4,FALSE)</f>
        <v>1.52</v>
      </c>
      <c r="H782" s="10">
        <f>VLOOKUP(A782,away!$A$2:$E$405,3,FALSE)</f>
        <v>1.2618025751073001</v>
      </c>
      <c r="I782" s="10">
        <f>VLOOKUP(C782,away!$B$2:$E$405,3,FALSE)</f>
        <v>1.06</v>
      </c>
      <c r="J782" s="10">
        <f>VLOOKUP(B782,home!$B$2:$E$405,4,FALSE)</f>
        <v>0.79</v>
      </c>
      <c r="K782" s="12">
        <f t="shared" si="952"/>
        <v>3.3391072961373442</v>
      </c>
      <c r="L782" s="12">
        <f t="shared" si="953"/>
        <v>1.0566334763948531</v>
      </c>
      <c r="M782" s="13">
        <f t="shared" si="954"/>
        <v>1.2329743406414519E-2</v>
      </c>
      <c r="N782" s="13">
        <f t="shared" si="955"/>
        <v>4.1170336167860033E-2</v>
      </c>
      <c r="O782" s="13">
        <f t="shared" si="956"/>
        <v>1.3028019638576289E-2</v>
      </c>
      <c r="P782" s="13">
        <f t="shared" si="957"/>
        <v>4.3501955429390698E-2</v>
      </c>
      <c r="Q782" s="13">
        <f t="shared" si="958"/>
        <v>6.8736084941264305E-2</v>
      </c>
      <c r="R782" s="13">
        <f t="shared" si="959"/>
        <v>6.8829208406246409E-3</v>
      </c>
      <c r="S782" s="13">
        <f t="shared" si="960"/>
        <v>3.8371036277935998E-2</v>
      </c>
      <c r="T782" s="13">
        <f t="shared" si="961"/>
        <v>7.2628848385260014E-2</v>
      </c>
      <c r="U782" s="13">
        <f t="shared" si="962"/>
        <v>2.2982811197665522E-2</v>
      </c>
      <c r="V782" s="13">
        <f t="shared" si="963"/>
        <v>1.5042352418514695E-2</v>
      </c>
      <c r="W782" s="13">
        <f t="shared" si="964"/>
        <v>7.6505720911763983E-2</v>
      </c>
      <c r="X782" s="13">
        <f t="shared" si="965"/>
        <v>8.0838505851091577E-2</v>
      </c>
      <c r="Y782" s="13">
        <f t="shared" si="966"/>
        <v>4.2708335732002278E-2</v>
      </c>
      <c r="Z782" s="13">
        <f t="shared" si="967"/>
        <v>2.4242415251932658E-3</v>
      </c>
      <c r="AA782" s="13">
        <f t="shared" si="968"/>
        <v>8.0948025643719588E-3</v>
      </c>
      <c r="AB782" s="13">
        <f t="shared" si="969"/>
        <v>1.3514707151742843E-2</v>
      </c>
      <c r="AC782" s="13">
        <f t="shared" si="970"/>
        <v>3.317038536883594E-3</v>
      </c>
      <c r="AD782" s="13">
        <f t="shared" si="971"/>
        <v>6.3865202723179623E-2</v>
      </c>
      <c r="AE782" s="13">
        <f t="shared" si="972"/>
        <v>6.7482111174055323E-2</v>
      </c>
      <c r="AF782" s="13">
        <f t="shared" si="973"/>
        <v>3.5651928862153015E-2</v>
      </c>
      <c r="AG782" s="13">
        <f t="shared" si="974"/>
        <v>1.2557007177932912E-2</v>
      </c>
      <c r="AH782" s="13">
        <f t="shared" si="975"/>
        <v>6.4038368759643043E-4</v>
      </c>
      <c r="AI782" s="13">
        <f t="shared" si="976"/>
        <v>2.1383098435805784E-3</v>
      </c>
      <c r="AJ782" s="13">
        <f t="shared" si="977"/>
        <v>3.5700230000511061E-3</v>
      </c>
      <c r="AK782" s="13">
        <f t="shared" si="978"/>
        <v>3.9735632822829273E-3</v>
      </c>
      <c r="AL782" s="13">
        <f t="shared" si="979"/>
        <v>4.6812867983614625E-4</v>
      </c>
      <c r="AM782" s="13">
        <f t="shared" si="980"/>
        <v>4.2650552876451912E-2</v>
      </c>
      <c r="AN782" s="13">
        <f t="shared" si="981"/>
        <v>4.5066001956007885E-2</v>
      </c>
      <c r="AO782" s="13">
        <f t="shared" si="982"/>
        <v>2.3809123156996927E-2</v>
      </c>
      <c r="AP782" s="13">
        <f t="shared" si="983"/>
        <v>8.3858388570969538E-3</v>
      </c>
      <c r="AQ782" s="13">
        <f t="shared" si="984"/>
        <v>2.2151895160153492E-3</v>
      </c>
      <c r="AR782" s="13">
        <f t="shared" si="985"/>
        <v>1.3533016841031441E-4</v>
      </c>
      <c r="AS782" s="13">
        <f t="shared" si="986"/>
        <v>4.5188195272637642E-4</v>
      </c>
      <c r="AT782" s="13">
        <f t="shared" si="987"/>
        <v>7.5444116267071686E-4</v>
      </c>
      <c r="AU782" s="13">
        <f t="shared" si="988"/>
        <v>8.3971999692671073E-4</v>
      </c>
      <c r="AV782" s="13">
        <f t="shared" si="989"/>
        <v>7.0097879211260207E-4</v>
      </c>
      <c r="AW782" s="13">
        <f t="shared" si="990"/>
        <v>4.5879374538540128E-5</v>
      </c>
      <c r="AX782" s="13">
        <f t="shared" si="991"/>
        <v>2.3735795382342044E-2</v>
      </c>
      <c r="AY782" s="13">
        <f t="shared" si="992"/>
        <v>2.5080035989840974E-2</v>
      </c>
      <c r="AZ782" s="13">
        <f t="shared" si="993"/>
        <v>1.3250202808026848E-2</v>
      </c>
      <c r="BA782" s="13">
        <f t="shared" si="994"/>
        <v>4.6668692853274168E-3</v>
      </c>
      <c r="BB782" s="13">
        <f t="shared" si="995"/>
        <v>1.2327925792089682E-3</v>
      </c>
      <c r="BC782" s="13">
        <f t="shared" si="996"/>
        <v>2.6052198172866992E-4</v>
      </c>
      <c r="BD782" s="13">
        <f t="shared" si="997"/>
        <v>2.3832397718081892E-5</v>
      </c>
      <c r="BE782" s="13">
        <f t="shared" si="998"/>
        <v>7.9578933104894244E-5</v>
      </c>
      <c r="BF782" s="13">
        <f t="shared" si="999"/>
        <v>1.32861298074689E-4</v>
      </c>
      <c r="BG782" s="13">
        <f t="shared" si="1000"/>
        <v>1.478793765918242E-4</v>
      </c>
      <c r="BH782" s="13">
        <f t="shared" si="1001"/>
        <v>1.2344627633150055E-4</v>
      </c>
      <c r="BI782" s="13">
        <f t="shared" si="1002"/>
        <v>8.2440072395900015E-5</v>
      </c>
      <c r="BJ782" s="14">
        <f t="shared" si="1003"/>
        <v>0.75249700631560712</v>
      </c>
      <c r="BK782" s="14">
        <f t="shared" si="1004"/>
        <v>0.13811029073881662</v>
      </c>
      <c r="BL782" s="14">
        <f t="shared" si="1005"/>
        <v>7.8297931633555903E-2</v>
      </c>
      <c r="BM782" s="14">
        <f t="shared" si="1006"/>
        <v>0.76064625317373991</v>
      </c>
      <c r="BN782" s="14">
        <f t="shared" si="1007"/>
        <v>0.18564906042413049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1.51502145922747</v>
      </c>
      <c r="F783" s="10">
        <f>VLOOKUP(B783,home!$B$2:$E$405,3,FALSE)</f>
        <v>0.86</v>
      </c>
      <c r="G783" s="10">
        <f>VLOOKUP(C783,away!$B$2:$E$405,4,FALSE)</f>
        <v>1.2</v>
      </c>
      <c r="H783" s="10">
        <f>VLOOKUP(A783,away!$A$2:$E$405,3,FALSE)</f>
        <v>1.2618025751073001</v>
      </c>
      <c r="I783" s="10">
        <f>VLOOKUP(C783,away!$B$2:$E$405,3,FALSE)</f>
        <v>0.42</v>
      </c>
      <c r="J783" s="10">
        <f>VLOOKUP(B783,home!$B$2:$E$405,4,FALSE)</f>
        <v>0.87</v>
      </c>
      <c r="K783" s="12">
        <f t="shared" si="952"/>
        <v>1.5635021459227489</v>
      </c>
      <c r="L783" s="12">
        <f t="shared" si="953"/>
        <v>0.46106266094420745</v>
      </c>
      <c r="M783" s="13">
        <f t="shared" si="954"/>
        <v>0.13205129850316213</v>
      </c>
      <c r="N783" s="13">
        <f t="shared" si="955"/>
        <v>0.20646248858157948</v>
      </c>
      <c r="O783" s="13">
        <f t="shared" si="956"/>
        <v>6.0883923069005766E-2</v>
      </c>
      <c r="P783" s="13">
        <f t="shared" si="957"/>
        <v>9.5192144370586068E-2</v>
      </c>
      <c r="Q783" s="13">
        <f t="shared" si="958"/>
        <v>0.16140227197492532</v>
      </c>
      <c r="R783" s="13">
        <f t="shared" si="959"/>
        <v>1.4035651789459109E-2</v>
      </c>
      <c r="S783" s="13">
        <f t="shared" si="960"/>
        <v>1.715534881630398E-2</v>
      </c>
      <c r="T783" s="13">
        <f t="shared" si="961"/>
        <v>7.4416560999199743E-2</v>
      </c>
      <c r="U783" s="13">
        <f t="shared" si="962"/>
        <v>2.1944771692243785E-2</v>
      </c>
      <c r="V783" s="13">
        <f t="shared" si="963"/>
        <v>1.3740909444204163E-3</v>
      </c>
      <c r="W783" s="13">
        <f t="shared" si="964"/>
        <v>8.4117599529867595E-2</v>
      </c>
      <c r="X783" s="13">
        <f t="shared" si="965"/>
        <v>3.878348427147997E-2</v>
      </c>
      <c r="Y783" s="13">
        <f t="shared" si="966"/>
        <v>8.9408082294481859E-3</v>
      </c>
      <c r="Z783" s="13">
        <f t="shared" si="967"/>
        <v>2.157104987378115E-3</v>
      </c>
      <c r="AA783" s="13">
        <f t="shared" si="968"/>
        <v>3.3726382767463466E-3</v>
      </c>
      <c r="AB783" s="13">
        <f t="shared" si="969"/>
        <v>2.6365635915570579E-3</v>
      </c>
      <c r="AC783" s="13">
        <f t="shared" si="970"/>
        <v>6.1909019942565645E-5</v>
      </c>
      <c r="AD783" s="13">
        <f t="shared" si="971"/>
        <v>3.2879511843704613E-2</v>
      </c>
      <c r="AE783" s="13">
        <f t="shared" si="972"/>
        <v>1.5159515221205032E-2</v>
      </c>
      <c r="AF783" s="13">
        <f t="shared" si="973"/>
        <v>3.4947432132565038E-3</v>
      </c>
      <c r="AG783" s="13">
        <f t="shared" si="974"/>
        <v>5.3709853507358457E-4</v>
      </c>
      <c r="AH783" s="13">
        <f t="shared" si="975"/>
        <v>2.4864014135414356E-4</v>
      </c>
      <c r="AI783" s="13">
        <f t="shared" si="976"/>
        <v>3.8874939456973911E-4</v>
      </c>
      <c r="AJ783" s="13">
        <f t="shared" si="977"/>
        <v>3.0390525631797833E-4</v>
      </c>
      <c r="AK783" s="13">
        <f t="shared" si="978"/>
        <v>1.58385506803454E-4</v>
      </c>
      <c r="AL783" s="13">
        <f t="shared" si="979"/>
        <v>1.7851402995701936E-6</v>
      </c>
      <c r="AM783" s="13">
        <f t="shared" si="980"/>
        <v>1.0281437464904911E-2</v>
      </c>
      <c r="AN783" s="13">
        <f t="shared" si="981"/>
        <v>4.7403869159005248E-3</v>
      </c>
      <c r="AO783" s="13">
        <f t="shared" si="982"/>
        <v>1.0928077026751003E-3</v>
      </c>
      <c r="AP783" s="13">
        <f t="shared" si="983"/>
        <v>1.6795094243190272E-4</v>
      </c>
      <c r="AQ783" s="13">
        <f t="shared" si="984"/>
        <v>1.935897710643511E-5</v>
      </c>
      <c r="AR783" s="13">
        <f t="shared" si="985"/>
        <v>2.292773703805707E-5</v>
      </c>
      <c r="AS783" s="13">
        <f t="shared" si="986"/>
        <v>3.584756606015472E-5</v>
      </c>
      <c r="AT783" s="13">
        <f t="shared" si="987"/>
        <v>2.8023873230579706E-5</v>
      </c>
      <c r="AU783" s="13">
        <f t="shared" si="988"/>
        <v>1.4605128644359479E-5</v>
      </c>
      <c r="AV783" s="13">
        <f t="shared" si="989"/>
        <v>5.708787494233466E-6</v>
      </c>
      <c r="AW783" s="13">
        <f t="shared" si="990"/>
        <v>3.5746068856206284E-8</v>
      </c>
      <c r="AX783" s="13">
        <f t="shared" si="991"/>
        <v>2.6791749232582341E-3</v>
      </c>
      <c r="AY783" s="13">
        <f t="shared" si="992"/>
        <v>1.235267519252434E-3</v>
      </c>
      <c r="AZ783" s="13">
        <f t="shared" si="993"/>
        <v>2.8476786470223864E-4</v>
      </c>
      <c r="BA783" s="13">
        <f t="shared" si="994"/>
        <v>4.3765276483671405E-5</v>
      </c>
      <c r="BB783" s="13">
        <f t="shared" si="995"/>
        <v>5.0446337081301193E-6</v>
      </c>
      <c r="BC783" s="13">
        <f t="shared" si="996"/>
        <v>4.6517844819186357E-7</v>
      </c>
      <c r="BD783" s="13">
        <f t="shared" si="997"/>
        <v>1.7618539080326083E-6</v>
      </c>
      <c r="BE783" s="13">
        <f t="shared" si="998"/>
        <v>2.7546623660113648E-6</v>
      </c>
      <c r="BF783" s="13">
        <f t="shared" si="999"/>
        <v>2.1534602602757034E-6</v>
      </c>
      <c r="BG783" s="13">
        <f t="shared" si="1000"/>
        <v>1.1223132460334741E-6</v>
      </c>
      <c r="BH783" s="13">
        <f t="shared" si="1001"/>
        <v>4.3868479214271587E-7</v>
      </c>
      <c r="BI783" s="13">
        <f t="shared" si="1002"/>
        <v>1.3717692277976214E-7</v>
      </c>
      <c r="BJ783" s="14">
        <f t="shared" si="1003"/>
        <v>0.64674450979861176</v>
      </c>
      <c r="BK783" s="14">
        <f t="shared" si="1004"/>
        <v>0.2470718443139672</v>
      </c>
      <c r="BL783" s="14">
        <f t="shared" si="1005"/>
        <v>0.10408870996202005</v>
      </c>
      <c r="BM783" s="14">
        <f t="shared" si="1006"/>
        <v>0.32879915900007578</v>
      </c>
      <c r="BN783" s="14">
        <f t="shared" si="1007"/>
        <v>0.67002777828871785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1.51502145922747</v>
      </c>
      <c r="F784" s="10">
        <f>VLOOKUP(B784,home!$B$2:$E$405,3,FALSE)</f>
        <v>1.25</v>
      </c>
      <c r="G784" s="10">
        <f>VLOOKUP(C784,away!$B$2:$E$405,4,FALSE)</f>
        <v>1.26</v>
      </c>
      <c r="H784" s="10">
        <f>VLOOKUP(A784,away!$A$2:$E$405,3,FALSE)</f>
        <v>1.2618025751073001</v>
      </c>
      <c r="I784" s="10">
        <f>VLOOKUP(C784,away!$B$2:$E$405,3,FALSE)</f>
        <v>0.66</v>
      </c>
      <c r="J784" s="10">
        <f>VLOOKUP(B784,home!$B$2:$E$405,4,FALSE)</f>
        <v>0.44</v>
      </c>
      <c r="K784" s="12">
        <f t="shared" si="952"/>
        <v>2.3861587982832653</v>
      </c>
      <c r="L784" s="12">
        <f t="shared" si="953"/>
        <v>0.36642746781115992</v>
      </c>
      <c r="M784" s="13">
        <f t="shared" si="954"/>
        <v>6.3762740362038536E-2</v>
      </c>
      <c r="N784" s="13">
        <f t="shared" si="955"/>
        <v>0.15214802391752974</v>
      </c>
      <c r="O784" s="13">
        <f t="shared" si="956"/>
        <v>2.3364419491562226E-2</v>
      </c>
      <c r="P784" s="13">
        <f t="shared" si="957"/>
        <v>5.5751215136572219E-2</v>
      </c>
      <c r="Q784" s="13">
        <f t="shared" si="958"/>
        <v>0.18152467295611319</v>
      </c>
      <c r="R784" s="13">
        <f t="shared" si="959"/>
        <v>4.2806825355854268E-3</v>
      </c>
      <c r="S784" s="13">
        <f t="shared" si="960"/>
        <v>1.2186576249531931E-2</v>
      </c>
      <c r="T784" s="13">
        <f t="shared" si="961"/>
        <v>6.6515626256557506E-2</v>
      </c>
      <c r="U784" s="13">
        <f t="shared" si="962"/>
        <v>1.0214388294944683E-2</v>
      </c>
      <c r="V784" s="13">
        <f t="shared" si="963"/>
        <v>1.1839314698490701E-3</v>
      </c>
      <c r="W784" s="13">
        <f t="shared" si="964"/>
        <v>0.14438223182657392</v>
      </c>
      <c r="X784" s="13">
        <f t="shared" si="965"/>
        <v>5.2905615605135348E-2</v>
      </c>
      <c r="Y784" s="13">
        <f t="shared" si="966"/>
        <v>9.693035379590164E-3</v>
      </c>
      <c r="Z784" s="13">
        <f t="shared" si="967"/>
        <v>5.2285322067267468E-4</v>
      </c>
      <c r="AA784" s="13">
        <f t="shared" si="968"/>
        <v>1.2476108127188442E-3</v>
      </c>
      <c r="AB784" s="13">
        <f t="shared" si="969"/>
        <v>1.4884987588012031E-3</v>
      </c>
      <c r="AC784" s="13">
        <f t="shared" si="970"/>
        <v>6.4698460366254134E-5</v>
      </c>
      <c r="AD784" s="13">
        <f t="shared" si="971"/>
        <v>8.6129733197188363E-2</v>
      </c>
      <c r="AE784" s="13">
        <f t="shared" si="972"/>
        <v>3.1560300038696532E-2</v>
      </c>
      <c r="AF784" s="13">
        <f t="shared" si="973"/>
        <v>5.782280413270011E-3</v>
      </c>
      <c r="AG784" s="13">
        <f t="shared" si="974"/>
        <v>7.0626212333619936E-4</v>
      </c>
      <c r="AH784" s="13">
        <f t="shared" si="975"/>
        <v>4.7896945421999426E-5</v>
      </c>
      <c r="AI784" s="13">
        <f t="shared" si="976"/>
        <v>1.1428971772959729E-4</v>
      </c>
      <c r="AJ784" s="13">
        <f t="shared" si="977"/>
        <v>1.3635670775689478E-4</v>
      </c>
      <c r="AK784" s="13">
        <f t="shared" si="978"/>
        <v>1.084562526396848E-4</v>
      </c>
      <c r="AL784" s="13">
        <f t="shared" si="979"/>
        <v>2.2627746313309203E-6</v>
      </c>
      <c r="AM784" s="13">
        <f t="shared" si="980"/>
        <v>4.1103844132452223E-2</v>
      </c>
      <c r="AN784" s="13">
        <f t="shared" si="981"/>
        <v>1.5061577522759073E-2</v>
      </c>
      <c r="AO784" s="13">
        <f t="shared" si="982"/>
        <v>2.7594878564530445E-3</v>
      </c>
      <c r="AP784" s="13">
        <f t="shared" si="983"/>
        <v>3.3705071589857835E-4</v>
      </c>
      <c r="AQ784" s="13">
        <f t="shared" si="984"/>
        <v>3.0876160087663666E-5</v>
      </c>
      <c r="AR784" s="13">
        <f t="shared" si="985"/>
        <v>3.5101512853745165E-6</v>
      </c>
      <c r="AS784" s="13">
        <f t="shared" si="986"/>
        <v>8.3757783729017151E-6</v>
      </c>
      <c r="AT784" s="13">
        <f t="shared" si="987"/>
        <v>9.9929686284850619E-6</v>
      </c>
      <c r="AU784" s="13">
        <f t="shared" si="988"/>
        <v>7.948270004609429E-6</v>
      </c>
      <c r="AV784" s="13">
        <f t="shared" si="989"/>
        <v>4.7414586006574399E-6</v>
      </c>
      <c r="AW784" s="13">
        <f t="shared" si="990"/>
        <v>5.4957398213294293E-8</v>
      </c>
      <c r="AX784" s="13">
        <f t="shared" si="991"/>
        <v>1.6346716553319134E-2</v>
      </c>
      <c r="AY784" s="13">
        <f t="shared" si="992"/>
        <v>5.9898859536595024E-3</v>
      </c>
      <c r="AZ784" s="13">
        <f t="shared" si="993"/>
        <v>1.097429371238543E-3</v>
      </c>
      <c r="BA784" s="13">
        <f t="shared" si="994"/>
        <v>1.3404275520151093E-4</v>
      </c>
      <c r="BB784" s="13">
        <f t="shared" si="995"/>
        <v>1.2279236841730204E-5</v>
      </c>
      <c r="BC784" s="13">
        <f t="shared" si="996"/>
        <v>8.998899325137409E-7</v>
      </c>
      <c r="BD784" s="13">
        <f t="shared" si="997"/>
        <v>2.1436930785564543E-7</v>
      </c>
      <c r="BE784" s="13">
        <f t="shared" si="998"/>
        <v>5.1151921002164223E-7</v>
      </c>
      <c r="BF784" s="13">
        <f t="shared" si="999"/>
        <v>6.1028303174202359E-7</v>
      </c>
      <c r="BG784" s="13">
        <f t="shared" si="1000"/>
        <v>4.8541074187807167E-7</v>
      </c>
      <c r="BH784" s="13">
        <f t="shared" si="1001"/>
        <v>2.8956677812839196E-7</v>
      </c>
      <c r="BI784" s="13">
        <f t="shared" si="1002"/>
        <v>1.3819046306432004E-7</v>
      </c>
      <c r="BJ784" s="14">
        <f t="shared" si="1003"/>
        <v>0.81422187186183448</v>
      </c>
      <c r="BK784" s="14">
        <f t="shared" si="1004"/>
        <v>0.13894131040664887</v>
      </c>
      <c r="BL784" s="14">
        <f t="shared" si="1005"/>
        <v>4.1039417483585264E-2</v>
      </c>
      <c r="BM784" s="14">
        <f t="shared" si="1006"/>
        <v>0.50790386757707839</v>
      </c>
      <c r="BN784" s="14">
        <f t="shared" si="1007"/>
        <v>0.4808317543994014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1.51502145922747</v>
      </c>
      <c r="F785" s="10">
        <f>VLOOKUP(B785,home!$B$2:$E$405,3,FALSE)</f>
        <v>0.88</v>
      </c>
      <c r="G785" s="10">
        <f>VLOOKUP(C785,away!$B$2:$E$405,4,FALSE)</f>
        <v>1.56</v>
      </c>
      <c r="H785" s="10">
        <f>VLOOKUP(A785,away!$A$2:$E$405,3,FALSE)</f>
        <v>1.2618025751073001</v>
      </c>
      <c r="I785" s="10">
        <f>VLOOKUP(C785,away!$B$2:$E$405,3,FALSE)</f>
        <v>0.18</v>
      </c>
      <c r="J785" s="10">
        <f>VLOOKUP(B785,home!$B$2:$E$405,4,FALSE)</f>
        <v>0.7</v>
      </c>
      <c r="K785" s="12">
        <f t="shared" si="952"/>
        <v>2.0798214592274706</v>
      </c>
      <c r="L785" s="12">
        <f t="shared" si="953"/>
        <v>0.15898712446351979</v>
      </c>
      <c r="M785" s="13">
        <f t="shared" si="954"/>
        <v>0.10658541636509555</v>
      </c>
      <c r="N785" s="13">
        <f t="shared" si="955"/>
        <v>0.22167863619682057</v>
      </c>
      <c r="O785" s="13">
        <f t="shared" si="956"/>
        <v>1.6945708857633524E-2</v>
      </c>
      <c r="P785" s="13">
        <f t="shared" si="957"/>
        <v>3.5244048923927226E-2</v>
      </c>
      <c r="Q785" s="13">
        <f t="shared" si="958"/>
        <v>0.23052599230721352</v>
      </c>
      <c r="R785" s="13">
        <f t="shared" si="959"/>
        <v>1.3470747616355751E-3</v>
      </c>
      <c r="S785" s="13">
        <f t="shared" si="960"/>
        <v>2.913491889681616E-3</v>
      </c>
      <c r="T785" s="13">
        <f t="shared" si="961"/>
        <v>3.6650664631023358E-2</v>
      </c>
      <c r="U785" s="13">
        <f t="shared" si="962"/>
        <v>2.801674996433399E-3</v>
      </c>
      <c r="V785" s="13">
        <f t="shared" si="963"/>
        <v>1.0704325663682304E-4</v>
      </c>
      <c r="W785" s="13">
        <f t="shared" si="964"/>
        <v>0.1598176352367498</v>
      </c>
      <c r="X785" s="13">
        <f t="shared" si="965"/>
        <v>2.5408946264850543E-2</v>
      </c>
      <c r="Y785" s="13">
        <f t="shared" si="966"/>
        <v>2.0198476511483396E-3</v>
      </c>
      <c r="Z785" s="13">
        <f t="shared" si="967"/>
        <v>7.1389180929940467E-5</v>
      </c>
      <c r="AA785" s="13">
        <f t="shared" si="968"/>
        <v>1.4847675045476271E-4</v>
      </c>
      <c r="AB785" s="13">
        <f t="shared" si="969"/>
        <v>1.5440256589608882E-4</v>
      </c>
      <c r="AC785" s="13">
        <f t="shared" si="970"/>
        <v>2.2122150375631431E-6</v>
      </c>
      <c r="AD785" s="13">
        <f t="shared" si="971"/>
        <v>8.3098036832095171E-2</v>
      </c>
      <c r="AE785" s="13">
        <f t="shared" si="972"/>
        <v>1.3211517924498465E-2</v>
      </c>
      <c r="AF785" s="13">
        <f t="shared" si="973"/>
        <v>1.0502306223071297E-3</v>
      </c>
      <c r="AG785" s="13">
        <f t="shared" si="974"/>
        <v>5.5657715554714493E-5</v>
      </c>
      <c r="AH785" s="13">
        <f t="shared" si="975"/>
        <v>2.8374901484642941E-6</v>
      </c>
      <c r="AI785" s="13">
        <f t="shared" si="976"/>
        <v>5.9014729011225809E-6</v>
      </c>
      <c r="AJ785" s="13">
        <f t="shared" si="977"/>
        <v>6.1370049904020717E-6</v>
      </c>
      <c r="AK785" s="13">
        <f t="shared" si="978"/>
        <v>4.2546248914747684E-6</v>
      </c>
      <c r="AL785" s="13">
        <f t="shared" si="979"/>
        <v>2.926006865594256E-8</v>
      </c>
      <c r="AM785" s="13">
        <f t="shared" si="980"/>
        <v>3.4565816044613257E-2</v>
      </c>
      <c r="AN785" s="13">
        <f t="shared" si="981"/>
        <v>5.4955196976680561E-3</v>
      </c>
      <c r="AO785" s="13">
        <f t="shared" si="982"/>
        <v>4.3685843708243788E-4</v>
      </c>
      <c r="AP785" s="13">
        <f t="shared" si="983"/>
        <v>2.3151622236454757E-5</v>
      </c>
      <c r="AQ785" s="13">
        <f t="shared" si="984"/>
        <v>9.2020246150990603E-7</v>
      </c>
      <c r="AR785" s="13">
        <f t="shared" si="985"/>
        <v>9.022487987958085E-8</v>
      </c>
      <c r="AS785" s="13">
        <f t="shared" si="986"/>
        <v>1.876516413297731E-7</v>
      </c>
      <c r="AT785" s="13">
        <f t="shared" si="987"/>
        <v>1.9514095524845936E-7</v>
      </c>
      <c r="AU785" s="13">
        <f t="shared" si="988"/>
        <v>1.3528611543329775E-7</v>
      </c>
      <c r="AV785" s="13">
        <f t="shared" si="989"/>
        <v>7.0342741503424341E-8</v>
      </c>
      <c r="AW785" s="13">
        <f t="shared" si="990"/>
        <v>2.6875765893168412E-10</v>
      </c>
      <c r="AX785" s="13">
        <f t="shared" si="991"/>
        <v>1.1981787660882644E-2</v>
      </c>
      <c r="AY785" s="13">
        <f t="shared" si="992"/>
        <v>1.9049499661362144E-3</v>
      </c>
      <c r="AZ785" s="13">
        <f t="shared" si="993"/>
        <v>1.5143125868143805E-4</v>
      </c>
      <c r="BA785" s="13">
        <f t="shared" si="994"/>
        <v>8.0252067905510831E-6</v>
      </c>
      <c r="BB785" s="13">
        <f t="shared" si="995"/>
        <v>3.1897613771370724E-7</v>
      </c>
      <c r="BC785" s="13">
        <f t="shared" si="996"/>
        <v>1.0142619781516406E-8</v>
      </c>
      <c r="BD785" s="13">
        <f t="shared" si="997"/>
        <v>2.3907657011868374E-9</v>
      </c>
      <c r="BE785" s="13">
        <f t="shared" si="998"/>
        <v>4.9723658093133959E-9</v>
      </c>
      <c r="BF785" s="13">
        <f t="shared" si="999"/>
        <v>5.1708165566694852E-9</v>
      </c>
      <c r="BG785" s="13">
        <f t="shared" si="1000"/>
        <v>3.5847917454299646E-9</v>
      </c>
      <c r="BH785" s="13">
        <f t="shared" si="1001"/>
        <v>1.8639316997516853E-9</v>
      </c>
      <c r="BI785" s="13">
        <f t="shared" si="1002"/>
        <v>7.7532902953557797E-10</v>
      </c>
      <c r="BJ785" s="14">
        <f t="shared" si="1003"/>
        <v>0.82808595459757173</v>
      </c>
      <c r="BK785" s="14">
        <f t="shared" si="1004"/>
        <v>0.14675719187658368</v>
      </c>
      <c r="BL785" s="14">
        <f t="shared" si="1005"/>
        <v>2.1417165929318749E-2</v>
      </c>
      <c r="BM785" s="14">
        <f t="shared" si="1006"/>
        <v>0.38209987447469945</v>
      </c>
      <c r="BN785" s="14">
        <f t="shared" si="1007"/>
        <v>0.61232687741232594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1.3644444444444399</v>
      </c>
      <c r="F786" s="10">
        <f>VLOOKUP(B786,home!$B$2:$E$405,3,FALSE)</f>
        <v>0.88</v>
      </c>
      <c r="G786" s="10">
        <f>VLOOKUP(C786,away!$B$2:$E$405,4,FALSE)</f>
        <v>1.55</v>
      </c>
      <c r="H786" s="10">
        <f>VLOOKUP(A786,away!$A$2:$E$405,3,FALSE)</f>
        <v>1.1155555555555601</v>
      </c>
      <c r="I786" s="10">
        <f>VLOOKUP(C786,away!$B$2:$E$405,3,FALSE)</f>
        <v>0.56999999999999995</v>
      </c>
      <c r="J786" s="10">
        <f>VLOOKUP(B786,home!$B$2:$E$405,4,FALSE)</f>
        <v>1.43</v>
      </c>
      <c r="K786" s="12">
        <f t="shared" si="952"/>
        <v>1.861102222222216</v>
      </c>
      <c r="L786" s="12">
        <f t="shared" si="953"/>
        <v>0.90928933333333684</v>
      </c>
      <c r="M786" s="13">
        <f t="shared" si="954"/>
        <v>6.2637473888983622E-2</v>
      </c>
      <c r="N786" s="13">
        <f t="shared" si="955"/>
        <v>0.11657474184917345</v>
      </c>
      <c r="O786" s="13">
        <f t="shared" si="956"/>
        <v>5.6955586874198202E-2</v>
      </c>
      <c r="P786" s="13">
        <f t="shared" si="957"/>
        <v>0.10600016929954076</v>
      </c>
      <c r="Q786" s="13">
        <f t="shared" si="958"/>
        <v>0.10847875555523892</v>
      </c>
      <c r="R786" s="13">
        <f t="shared" si="959"/>
        <v>2.5894553809224317E-2</v>
      </c>
      <c r="S786" s="13">
        <f t="shared" si="960"/>
        <v>4.4845502196678794E-2</v>
      </c>
      <c r="T786" s="13">
        <f t="shared" si="961"/>
        <v>9.8638575319653213E-2</v>
      </c>
      <c r="U786" s="13">
        <f t="shared" si="962"/>
        <v>4.8192411637800123E-2</v>
      </c>
      <c r="V786" s="13">
        <f t="shared" si="963"/>
        <v>8.4323515940775921E-3</v>
      </c>
      <c r="W786" s="13">
        <f t="shared" si="964"/>
        <v>6.7296684342585261E-2</v>
      </c>
      <c r="X786" s="13">
        <f t="shared" si="965"/>
        <v>6.1192157241413352E-2</v>
      </c>
      <c r="Y786" s="13">
        <f t="shared" si="966"/>
        <v>2.7820687931636733E-2</v>
      </c>
      <c r="Z786" s="13">
        <f t="shared" si="967"/>
        <v>7.8485471900512672E-3</v>
      </c>
      <c r="AA786" s="13">
        <f t="shared" si="968"/>
        <v>1.4606948616620341E-2</v>
      </c>
      <c r="AB786" s="13">
        <f t="shared" si="969"/>
        <v>1.3592512265138921E-2</v>
      </c>
      <c r="AC786" s="13">
        <f t="shared" si="970"/>
        <v>8.9186895746074261E-4</v>
      </c>
      <c r="AD786" s="13">
        <f t="shared" si="971"/>
        <v>3.1311502194543102E-2</v>
      </c>
      <c r="AE786" s="13">
        <f t="shared" si="972"/>
        <v>2.8471214956141411E-2</v>
      </c>
      <c r="AF786" s="13">
        <f t="shared" si="973"/>
        <v>1.2944286033329975E-2</v>
      </c>
      <c r="AG786" s="13">
        <f t="shared" si="974"/>
        <v>3.9233670725742128E-3</v>
      </c>
      <c r="AH786" s="13">
        <f t="shared" si="975"/>
        <v>1.7841500605192372E-3</v>
      </c>
      <c r="AI786" s="13">
        <f t="shared" si="976"/>
        <v>3.3204856424102537E-3</v>
      </c>
      <c r="AJ786" s="13">
        <f t="shared" si="977"/>
        <v>3.0898816039733427E-3</v>
      </c>
      <c r="AK786" s="13">
        <f t="shared" si="978"/>
        <v>1.916861839852778E-3</v>
      </c>
      <c r="AL786" s="13">
        <f t="shared" si="979"/>
        <v>6.037169420427132E-5</v>
      </c>
      <c r="AM786" s="13">
        <f t="shared" si="980"/>
        <v>1.1654781263075998E-2</v>
      </c>
      <c r="AN786" s="13">
        <f t="shared" si="981"/>
        <v>1.0597568284848239E-2</v>
      </c>
      <c r="AO786" s="13">
        <f t="shared" si="982"/>
        <v>4.818127900342084E-3</v>
      </c>
      <c r="AP786" s="13">
        <f t="shared" si="983"/>
        <v>1.4603574354722681E-3</v>
      </c>
      <c r="AQ786" s="13">
        <f t="shared" si="984"/>
        <v>3.3197185973223996E-4</v>
      </c>
      <c r="AR786" s="13">
        <f t="shared" si="985"/>
        <v>3.2446172381923411E-4</v>
      </c>
      <c r="AS786" s="13">
        <f t="shared" si="986"/>
        <v>6.0385643522602747E-4</v>
      </c>
      <c r="AT786" s="13">
        <f t="shared" si="987"/>
        <v>5.6191927675117268E-4</v>
      </c>
      <c r="AU786" s="13">
        <f t="shared" si="988"/>
        <v>3.485964048903694E-4</v>
      </c>
      <c r="AV786" s="13">
        <f t="shared" si="989"/>
        <v>1.6219338595003542E-4</v>
      </c>
      <c r="AW786" s="13">
        <f t="shared" si="990"/>
        <v>2.8379398541904002E-6</v>
      </c>
      <c r="AX786" s="13">
        <f t="shared" si="991"/>
        <v>3.6151232180374293E-3</v>
      </c>
      <c r="AY786" s="13">
        <f t="shared" si="992"/>
        <v>3.287192980847121E-3</v>
      </c>
      <c r="AZ786" s="13">
        <f t="shared" si="993"/>
        <v>1.4945047570462514E-3</v>
      </c>
      <c r="BA786" s="13">
        <f t="shared" si="994"/>
        <v>4.529790780660289E-4</v>
      </c>
      <c r="BB786" s="13">
        <f t="shared" si="995"/>
        <v>1.0297226097715222E-4</v>
      </c>
      <c r="BC786" s="13">
        <f t="shared" si="996"/>
        <v>1.8726315707148233E-5</v>
      </c>
      <c r="BD786" s="13">
        <f t="shared" si="997"/>
        <v>4.9171597423962752E-5</v>
      </c>
      <c r="BE786" s="13">
        <f t="shared" si="998"/>
        <v>9.1513369235953271E-5</v>
      </c>
      <c r="BF786" s="13">
        <f t="shared" si="999"/>
        <v>8.5157867424037395E-5</v>
      </c>
      <c r="BG786" s="13">
        <f t="shared" si="1000"/>
        <v>5.2829165434193632E-5</v>
      </c>
      <c r="BH786" s="13">
        <f t="shared" si="1001"/>
        <v>2.4580119296930707E-5</v>
      </c>
      <c r="BI786" s="13">
        <f t="shared" si="1002"/>
        <v>9.1492229292009866E-6</v>
      </c>
      <c r="BJ786" s="14">
        <f t="shared" si="1003"/>
        <v>0.59448627785044161</v>
      </c>
      <c r="BK786" s="14">
        <f t="shared" si="1004"/>
        <v>0.2261549306117929</v>
      </c>
      <c r="BL786" s="14">
        <f t="shared" si="1005"/>
        <v>0.17166682091811861</v>
      </c>
      <c r="BM786" s="14">
        <f t="shared" si="1006"/>
        <v>0.52033094025305227</v>
      </c>
      <c r="BN786" s="14">
        <f t="shared" si="1007"/>
        <v>0.47654128127635931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1.3644444444444399</v>
      </c>
      <c r="F787" s="10">
        <f>VLOOKUP(B787,home!$B$2:$E$405,3,FALSE)</f>
        <v>1.3</v>
      </c>
      <c r="G787" s="10">
        <f>VLOOKUP(C787,away!$B$2:$E$405,4,FALSE)</f>
        <v>0.65</v>
      </c>
      <c r="H787" s="10">
        <f>VLOOKUP(A787,away!$A$2:$E$405,3,FALSE)</f>
        <v>1.1155555555555601</v>
      </c>
      <c r="I787" s="10">
        <f>VLOOKUP(C787,away!$B$2:$E$405,3,FALSE)</f>
        <v>0.73</v>
      </c>
      <c r="J787" s="10">
        <f>VLOOKUP(B787,home!$B$2:$E$405,4,FALSE)</f>
        <v>0.9</v>
      </c>
      <c r="K787" s="12">
        <f t="shared" si="952"/>
        <v>1.1529555555555517</v>
      </c>
      <c r="L787" s="12">
        <f t="shared" si="953"/>
        <v>0.73292000000000301</v>
      </c>
      <c r="M787" s="13">
        <f t="shared" si="954"/>
        <v>0.1516961828318627</v>
      </c>
      <c r="N787" s="13">
        <f t="shared" si="955"/>
        <v>0.17489895675256681</v>
      </c>
      <c r="O787" s="13">
        <f t="shared" si="956"/>
        <v>0.11118116632112926</v>
      </c>
      <c r="P787" s="13">
        <f t="shared" si="957"/>
        <v>0.12818694338309178</v>
      </c>
      <c r="Q787" s="13">
        <f t="shared" si="958"/>
        <v>0.10082536192437107</v>
      </c>
      <c r="R787" s="13">
        <f t="shared" si="959"/>
        <v>4.0743450210041193E-2</v>
      </c>
      <c r="S787" s="13">
        <f t="shared" si="960"/>
        <v>2.7080266864909833E-2</v>
      </c>
      <c r="T787" s="13">
        <f t="shared" si="961"/>
        <v>7.3896924261610347E-2</v>
      </c>
      <c r="U787" s="13">
        <f t="shared" si="962"/>
        <v>4.6975387272167997E-2</v>
      </c>
      <c r="V787" s="13">
        <f t="shared" si="963"/>
        <v>2.5426089397961541E-3</v>
      </c>
      <c r="W787" s="13">
        <f t="shared" si="964"/>
        <v>3.8749053723867603E-2</v>
      </c>
      <c r="X787" s="13">
        <f t="shared" si="965"/>
        <v>2.8399956455297162E-2</v>
      </c>
      <c r="Y787" s="13">
        <f t="shared" si="966"/>
        <v>1.0407448042608238E-2</v>
      </c>
      <c r="Z787" s="13">
        <f t="shared" si="967"/>
        <v>9.9538965093145058E-3</v>
      </c>
      <c r="AA787" s="13">
        <f t="shared" si="968"/>
        <v>1.1476400279839172E-2</v>
      </c>
      <c r="AB787" s="13">
        <f t="shared" si="969"/>
        <v>6.6158897302099331E-3</v>
      </c>
      <c r="AC787" s="13">
        <f t="shared" si="970"/>
        <v>1.3428537806890913E-4</v>
      </c>
      <c r="AD787" s="13">
        <f t="shared" si="971"/>
        <v>1.1168984190863427E-2</v>
      </c>
      <c r="AE787" s="13">
        <f t="shared" si="972"/>
        <v>8.1859718931676564E-3</v>
      </c>
      <c r="AF787" s="13">
        <f t="shared" si="973"/>
        <v>2.9998312599702312E-3</v>
      </c>
      <c r="AG787" s="13">
        <f t="shared" si="974"/>
        <v>7.3287877568579702E-4</v>
      </c>
      <c r="AH787" s="13">
        <f t="shared" si="975"/>
        <v>1.8238524574017041E-3</v>
      </c>
      <c r="AI787" s="13">
        <f t="shared" si="976"/>
        <v>2.10282082327494E-3</v>
      </c>
      <c r="AJ787" s="13">
        <f t="shared" si="977"/>
        <v>1.212229475266371E-3</v>
      </c>
      <c r="AK787" s="13">
        <f t="shared" si="978"/>
        <v>4.6588223603885115E-4</v>
      </c>
      <c r="AL787" s="13">
        <f t="shared" si="979"/>
        <v>4.5389756905816378E-6</v>
      </c>
      <c r="AM787" s="13">
        <f t="shared" si="980"/>
        <v>2.57546847455362E-3</v>
      </c>
      <c r="AN787" s="13">
        <f t="shared" si="981"/>
        <v>1.8876123543698467E-3</v>
      </c>
      <c r="AO787" s="13">
        <f t="shared" si="982"/>
        <v>6.9173442338237674E-4</v>
      </c>
      <c r="AP787" s="13">
        <f t="shared" si="983"/>
        <v>1.6899533119513793E-4</v>
      </c>
      <c r="AQ787" s="13">
        <f t="shared" si="984"/>
        <v>3.0965014534885244E-5</v>
      </c>
      <c r="AR787" s="13">
        <f t="shared" si="985"/>
        <v>2.6734758861577252E-4</v>
      </c>
      <c r="AS787" s="13">
        <f t="shared" si="986"/>
        <v>3.0823988755893512E-4</v>
      </c>
      <c r="AT787" s="13">
        <f t="shared" si="987"/>
        <v>1.7769344540244649E-4</v>
      </c>
      <c r="AU787" s="13">
        <f t="shared" si="988"/>
        <v>6.8290881687519257E-5</v>
      </c>
      <c r="AV787" s="13">
        <f t="shared" si="989"/>
        <v>1.968408785885306E-5</v>
      </c>
      <c r="AW787" s="13">
        <f t="shared" si="990"/>
        <v>1.065428954777466E-7</v>
      </c>
      <c r="AX787" s="13">
        <f t="shared" si="991"/>
        <v>4.9490011431579635E-4</v>
      </c>
      <c r="AY787" s="13">
        <f t="shared" si="992"/>
        <v>3.62722191784335E-4</v>
      </c>
      <c r="AZ787" s="13">
        <f t="shared" si="993"/>
        <v>1.3292317440128791E-4</v>
      </c>
      <c r="BA787" s="13">
        <f t="shared" si="994"/>
        <v>3.2474017660730782E-5</v>
      </c>
      <c r="BB787" s="13">
        <f t="shared" si="995"/>
        <v>5.9502142559757251E-6</v>
      </c>
      <c r="BC787" s="13">
        <f t="shared" si="996"/>
        <v>8.7220620649794955E-7</v>
      </c>
      <c r="BD787" s="13">
        <f t="shared" si="997"/>
        <v>3.2657399108045463E-5</v>
      </c>
      <c r="BE787" s="13">
        <f t="shared" si="998"/>
        <v>3.7652529731615931E-5</v>
      </c>
      <c r="BF787" s="13">
        <f t="shared" si="999"/>
        <v>2.1705846667393594E-5</v>
      </c>
      <c r="BG787" s="13">
        <f t="shared" si="1000"/>
        <v>8.3419588344028009E-6</v>
      </c>
      <c r="BH787" s="13">
        <f t="shared" si="1001"/>
        <v>2.4044769455851068E-6</v>
      </c>
      <c r="BI787" s="13">
        <f t="shared" si="1002"/>
        <v>5.5445101052351782E-7</v>
      </c>
      <c r="BJ787" s="14">
        <f t="shared" si="1003"/>
        <v>0.4566499847966688</v>
      </c>
      <c r="BK787" s="14">
        <f t="shared" si="1004"/>
        <v>0.31000754856520429</v>
      </c>
      <c r="BL787" s="14">
        <f t="shared" si="1005"/>
        <v>0.22354165135879051</v>
      </c>
      <c r="BM787" s="14">
        <f t="shared" si="1006"/>
        <v>0.29225840415802656</v>
      </c>
      <c r="BN787" s="14">
        <f t="shared" si="1007"/>
        <v>0.70753206142306291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1.3644444444444399</v>
      </c>
      <c r="F788" s="10">
        <f>VLOOKUP(B788,home!$B$2:$E$405,3,FALSE)</f>
        <v>1.1399999999999999</v>
      </c>
      <c r="G788" s="10">
        <f>VLOOKUP(C788,away!$B$2:$E$405,4,FALSE)</f>
        <v>1.1000000000000001</v>
      </c>
      <c r="H788" s="10">
        <f>VLOOKUP(A788,away!$A$2:$E$405,3,FALSE)</f>
        <v>1.1155555555555601</v>
      </c>
      <c r="I788" s="10">
        <f>VLOOKUP(C788,away!$B$2:$E$405,3,FALSE)</f>
        <v>0.73</v>
      </c>
      <c r="J788" s="10">
        <f>VLOOKUP(B788,home!$B$2:$E$405,4,FALSE)</f>
        <v>1</v>
      </c>
      <c r="K788" s="12">
        <f t="shared" si="952"/>
        <v>1.7110133333333277</v>
      </c>
      <c r="L788" s="12">
        <f t="shared" si="953"/>
        <v>0.81435555555555883</v>
      </c>
      <c r="M788" s="13">
        <f t="shared" si="954"/>
        <v>8.0028785611128847E-2</v>
      </c>
      <c r="N788" s="13">
        <f t="shared" si="955"/>
        <v>0.13693031923111582</v>
      </c>
      <c r="O788" s="13">
        <f t="shared" si="956"/>
        <v>6.517188616678754E-2</v>
      </c>
      <c r="P788" s="13">
        <f t="shared" si="957"/>
        <v>0.11150996618985534</v>
      </c>
      <c r="Q788" s="13">
        <f t="shared" si="958"/>
        <v>0.1171448009710141</v>
      </c>
      <c r="R788" s="13">
        <f t="shared" si="959"/>
        <v>2.6536543782978952E-2</v>
      </c>
      <c r="S788" s="13">
        <f t="shared" si="960"/>
        <v>3.8843749985422553E-2</v>
      </c>
      <c r="T788" s="13">
        <f t="shared" si="961"/>
        <v>9.539751947519555E-2</v>
      </c>
      <c r="U788" s="13">
        <f t="shared" si="962"/>
        <v>4.5404380233260613E-2</v>
      </c>
      <c r="V788" s="13">
        <f t="shared" si="963"/>
        <v>6.0137600829571307E-3</v>
      </c>
      <c r="W788" s="13">
        <f t="shared" si="964"/>
        <v>6.6812105464028049E-2</v>
      </c>
      <c r="X788" s="13">
        <f t="shared" si="965"/>
        <v>5.4408809262995149E-2</v>
      </c>
      <c r="Y788" s="13">
        <f t="shared" si="966"/>
        <v>2.2154058047241423E-2</v>
      </c>
      <c r="Z788" s="13">
        <f t="shared" si="967"/>
        <v>7.2033939516374136E-3</v>
      </c>
      <c r="AA788" s="13">
        <f t="shared" si="968"/>
        <v>1.2325103096504263E-2</v>
      </c>
      <c r="AB788" s="13">
        <f t="shared" si="969"/>
        <v>1.054420786641334E-2</v>
      </c>
      <c r="AC788" s="13">
        <f t="shared" si="970"/>
        <v>5.2371326329922301E-4</v>
      </c>
      <c r="AD788" s="13">
        <f t="shared" si="971"/>
        <v>2.8579100819256117E-2</v>
      </c>
      <c r="AE788" s="13">
        <f t="shared" si="972"/>
        <v>2.3273549524943645E-2</v>
      </c>
      <c r="AF788" s="13">
        <f t="shared" si="973"/>
        <v>9.4764721765676456E-3</v>
      </c>
      <c r="AG788" s="13">
        <f t="shared" si="974"/>
        <v>2.5724059213518475E-3</v>
      </c>
      <c r="AH788" s="13">
        <f t="shared" si="975"/>
        <v>1.4665309708428089E-3</v>
      </c>
      <c r="AI788" s="13">
        <f t="shared" si="976"/>
        <v>2.5092540448583157E-3</v>
      </c>
      <c r="AJ788" s="13">
        <f t="shared" si="977"/>
        <v>2.1466835637365812E-3</v>
      </c>
      <c r="AK788" s="13">
        <f t="shared" si="978"/>
        <v>1.2243347333335988E-3</v>
      </c>
      <c r="AL788" s="13">
        <f t="shared" si="979"/>
        <v>2.9189121308147973E-5</v>
      </c>
      <c r="AM788" s="13">
        <f t="shared" si="980"/>
        <v>9.7798445112849269E-3</v>
      </c>
      <c r="AN788" s="13">
        <f t="shared" si="981"/>
        <v>7.9642707102344189E-3</v>
      </c>
      <c r="AO788" s="13">
        <f t="shared" si="982"/>
        <v>3.2428740494139076E-3</v>
      </c>
      <c r="AP788" s="13">
        <f t="shared" si="983"/>
        <v>8.8028416603572266E-4</v>
      </c>
      <c r="AQ788" s="13">
        <f t="shared" si="984"/>
        <v>1.7921607526969561E-4</v>
      </c>
      <c r="AR788" s="13">
        <f t="shared" si="985"/>
        <v>2.3885552870002582E-4</v>
      </c>
      <c r="AS788" s="13">
        <f t="shared" si="986"/>
        <v>4.0868499434612549E-4</v>
      </c>
      <c r="AT788" s="13">
        <f t="shared" si="987"/>
        <v>3.4963273722973825E-4</v>
      </c>
      <c r="AU788" s="13">
        <f t="shared" si="988"/>
        <v>1.9940875838997003E-4</v>
      </c>
      <c r="AV788" s="13">
        <f t="shared" si="989"/>
        <v>8.5297761097170713E-5</v>
      </c>
      <c r="AW788" s="13">
        <f t="shared" si="990"/>
        <v>1.129759437782202E-6</v>
      </c>
      <c r="AX788" s="13">
        <f t="shared" si="991"/>
        <v>2.7889073927892128E-3</v>
      </c>
      <c r="AY788" s="13">
        <f t="shared" si="992"/>
        <v>2.2711622292478644E-3</v>
      </c>
      <c r="AZ788" s="13">
        <f t="shared" si="993"/>
        <v>9.2476678947797295E-4</v>
      </c>
      <c r="BA788" s="13">
        <f t="shared" si="994"/>
        <v>2.5102965753488846E-4</v>
      </c>
      <c r="BB788" s="13">
        <f t="shared" si="995"/>
        <v>5.1106849055686417E-5</v>
      </c>
      <c r="BC788" s="13">
        <f t="shared" si="996"/>
        <v>8.3238292910875234E-6</v>
      </c>
      <c r="BD788" s="13">
        <f t="shared" si="997"/>
        <v>3.24188877953377E-5</v>
      </c>
      <c r="BE788" s="13">
        <f t="shared" si="998"/>
        <v>5.5469149269659892E-5</v>
      </c>
      <c r="BF788" s="13">
        <f t="shared" si="999"/>
        <v>4.7454226994522351E-5</v>
      </c>
      <c r="BG788" s="13">
        <f t="shared" si="1000"/>
        <v>2.7064938370218033E-5</v>
      </c>
      <c r="BH788" s="13">
        <f t="shared" si="1001"/>
        <v>1.1577117604321961E-5</v>
      </c>
      <c r="BI788" s="13">
        <f t="shared" si="1002"/>
        <v>3.9617205165125727E-6</v>
      </c>
      <c r="BJ788" s="14">
        <f t="shared" si="1003"/>
        <v>0.58509092715334465</v>
      </c>
      <c r="BK788" s="14">
        <f t="shared" si="1004"/>
        <v>0.23922032648321909</v>
      </c>
      <c r="BL788" s="14">
        <f t="shared" si="1005"/>
        <v>0.16878875027902962</v>
      </c>
      <c r="BM788" s="14">
        <f t="shared" si="1006"/>
        <v>0.46071106344454027</v>
      </c>
      <c r="BN788" s="14">
        <f t="shared" si="1007"/>
        <v>0.53732230195288067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1.3644444444444399</v>
      </c>
      <c r="F789" s="10">
        <f>VLOOKUP(B789,home!$B$2:$E$405,3,FALSE)</f>
        <v>1.55</v>
      </c>
      <c r="G789" s="10">
        <f>VLOOKUP(C789,away!$B$2:$E$405,4,FALSE)</f>
        <v>1.03</v>
      </c>
      <c r="H789" s="10">
        <f>VLOOKUP(A789,away!$A$2:$E$405,3,FALSE)</f>
        <v>1.1155555555555601</v>
      </c>
      <c r="I789" s="10">
        <f>VLOOKUP(C789,away!$B$2:$E$405,3,FALSE)</f>
        <v>0.44</v>
      </c>
      <c r="J789" s="10">
        <f>VLOOKUP(B789,home!$B$2:$E$405,4,FALSE)</f>
        <v>0.4</v>
      </c>
      <c r="K789" s="12">
        <f t="shared" si="952"/>
        <v>2.1783355555555484</v>
      </c>
      <c r="L789" s="12">
        <f t="shared" si="953"/>
        <v>0.19633777777777858</v>
      </c>
      <c r="M789" s="13">
        <f t="shared" si="954"/>
        <v>9.3044878907186421E-2</v>
      </c>
      <c r="N789" s="13">
        <f t="shared" si="955"/>
        <v>0.20268296798588467</v>
      </c>
      <c r="O789" s="13">
        <f t="shared" si="956"/>
        <v>1.8268224758239485E-2</v>
      </c>
      <c r="P789" s="13">
        <f t="shared" si="957"/>
        <v>3.979432352775323E-2</v>
      </c>
      <c r="Q789" s="13">
        <f t="shared" si="958"/>
        <v>0.22075575783458978</v>
      </c>
      <c r="R789" s="13">
        <f t="shared" si="959"/>
        <v>1.7933713264888683E-3</v>
      </c>
      <c r="S789" s="13">
        <f t="shared" si="960"/>
        <v>4.2549042022268259E-3</v>
      </c>
      <c r="T789" s="13">
        <f t="shared" si="961"/>
        <v>4.3342694924892781E-2</v>
      </c>
      <c r="U789" s="13">
        <f t="shared" si="962"/>
        <v>3.9065645248045197E-3</v>
      </c>
      <c r="V789" s="13">
        <f t="shared" si="963"/>
        <v>2.0219756839887895E-4</v>
      </c>
      <c r="W789" s="13">
        <f t="shared" si="964"/>
        <v>0.16029337212823241</v>
      </c>
      <c r="X789" s="13">
        <f t="shared" si="965"/>
        <v>3.1471644476163657E-2</v>
      </c>
      <c r="Y789" s="13">
        <f t="shared" si="966"/>
        <v>3.0895363697311363E-3</v>
      </c>
      <c r="Z789" s="13">
        <f t="shared" si="967"/>
        <v>1.1736884699107051E-4</v>
      </c>
      <c r="AA789" s="13">
        <f t="shared" si="968"/>
        <v>2.5566873251520774E-4</v>
      </c>
      <c r="AB789" s="13">
        <f t="shared" si="969"/>
        <v>2.7846614524084897E-4</v>
      </c>
      <c r="AC789" s="13">
        <f t="shared" si="970"/>
        <v>5.4048618445569638E-6</v>
      </c>
      <c r="AD789" s="13">
        <f t="shared" si="971"/>
        <v>8.7293187956706347E-2</v>
      </c>
      <c r="AE789" s="13">
        <f t="shared" si="972"/>
        <v>1.7138950538557667E-2</v>
      </c>
      <c r="AF789" s="13">
        <f t="shared" si="973"/>
        <v>1.6825117310918368E-3</v>
      </c>
      <c r="AG789" s="13">
        <f t="shared" si="974"/>
        <v>1.1011353812253824E-4</v>
      </c>
      <c r="AH789" s="13">
        <f t="shared" si="975"/>
        <v>5.7609846496417224E-6</v>
      </c>
      <c r="AI789" s="13">
        <f t="shared" si="976"/>
        <v>1.2549357697324288E-5</v>
      </c>
      <c r="AJ789" s="13">
        <f t="shared" si="977"/>
        <v>1.3668356035733102E-5</v>
      </c>
      <c r="AK789" s="13">
        <f t="shared" si="978"/>
        <v>9.9247553128765664E-6</v>
      </c>
      <c r="AL789" s="13">
        <f t="shared" si="979"/>
        <v>9.2464119848941784E-8</v>
      </c>
      <c r="AM789" s="13">
        <f t="shared" si="980"/>
        <v>3.8030771016777376E-2</v>
      </c>
      <c r="AN789" s="13">
        <f t="shared" si="981"/>
        <v>7.4668770686096182E-3</v>
      </c>
      <c r="AO789" s="13">
        <f t="shared" si="982"/>
        <v>7.3301502529533294E-4</v>
      </c>
      <c r="AP789" s="13">
        <f t="shared" si="983"/>
        <v>4.7972847048069294E-5</v>
      </c>
      <c r="AQ789" s="13">
        <f t="shared" si="984"/>
        <v>2.3547205457727968E-6</v>
      </c>
      <c r="AR789" s="13">
        <f t="shared" si="985"/>
        <v>2.2621978478451004E-7</v>
      </c>
      <c r="AS789" s="13">
        <f t="shared" si="986"/>
        <v>4.9278260056622231E-7</v>
      </c>
      <c r="AT789" s="13">
        <f t="shared" si="987"/>
        <v>5.3672292998626488E-7</v>
      </c>
      <c r="AU789" s="13">
        <f t="shared" si="988"/>
        <v>3.8972088062367733E-7</v>
      </c>
      <c r="AV789" s="13">
        <f t="shared" si="989"/>
        <v>2.1223571275124393E-7</v>
      </c>
      <c r="AW789" s="13">
        <f t="shared" si="990"/>
        <v>1.0984983038991728E-9</v>
      </c>
      <c r="AX789" s="13">
        <f t="shared" si="991"/>
        <v>1.3807296785172918E-2</v>
      </c>
      <c r="AY789" s="13">
        <f t="shared" si="992"/>
        <v>2.7108939679191166E-3</v>
      </c>
      <c r="AZ789" s="13">
        <f t="shared" si="993"/>
        <v>2.6612544872621198E-4</v>
      </c>
      <c r="BA789" s="13">
        <f t="shared" si="994"/>
        <v>1.7416826404339543E-5</v>
      </c>
      <c r="BB789" s="13">
        <f t="shared" si="995"/>
        <v>8.5489524804234062E-7</v>
      </c>
      <c r="BC789" s="13">
        <f t="shared" si="996"/>
        <v>3.3569646646683194E-8</v>
      </c>
      <c r="BD789" s="13">
        <f t="shared" si="997"/>
        <v>7.4025816389930062E-9</v>
      </c>
      <c r="BE789" s="13">
        <f t="shared" si="998"/>
        <v>1.6125306787121131E-8</v>
      </c>
      <c r="BF789" s="13">
        <f t="shared" si="999"/>
        <v>1.7563164559313586E-8</v>
      </c>
      <c r="BG789" s="13">
        <f t="shared" si="1000"/>
        <v>1.2752821942541958E-8</v>
      </c>
      <c r="BH789" s="13">
        <f t="shared" si="1001"/>
        <v>6.9449813677770313E-9</v>
      </c>
      <c r="BI789" s="13">
        <f t="shared" si="1002"/>
        <v>3.0256999692199034E-9</v>
      </c>
      <c r="BJ789" s="14">
        <f t="shared" si="1003"/>
        <v>0.83094434965536601</v>
      </c>
      <c r="BK789" s="14">
        <f t="shared" si="1004"/>
        <v>0.14001269549944889</v>
      </c>
      <c r="BL789" s="14">
        <f t="shared" si="1005"/>
        <v>2.4546120437449474E-2</v>
      </c>
      <c r="BM789" s="14">
        <f t="shared" si="1006"/>
        <v>0.41657011722969245</v>
      </c>
      <c r="BN789" s="14">
        <f t="shared" si="1007"/>
        <v>0.57633952434014235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1.3644444444444399</v>
      </c>
      <c r="F790" s="10">
        <f>VLOOKUP(B790,home!$B$2:$E$405,3,FALSE)</f>
        <v>0.81</v>
      </c>
      <c r="G790" s="10">
        <f>VLOOKUP(C790,away!$B$2:$E$405,4,FALSE)</f>
        <v>0.65</v>
      </c>
      <c r="H790" s="10">
        <f>VLOOKUP(A790,away!$A$2:$E$405,3,FALSE)</f>
        <v>1.1155555555555601</v>
      </c>
      <c r="I790" s="10">
        <f>VLOOKUP(C790,away!$B$2:$E$405,3,FALSE)</f>
        <v>0.41</v>
      </c>
      <c r="J790" s="10">
        <f>VLOOKUP(B790,home!$B$2:$E$405,4,FALSE)</f>
        <v>1.08</v>
      </c>
      <c r="K790" s="12">
        <f t="shared" si="952"/>
        <v>0.71837999999999769</v>
      </c>
      <c r="L790" s="12">
        <f t="shared" si="953"/>
        <v>0.49396800000000202</v>
      </c>
      <c r="M790" s="13">
        <f t="shared" si="954"/>
        <v>0.29749793357112148</v>
      </c>
      <c r="N790" s="13">
        <f t="shared" si="955"/>
        <v>0.21371656551882154</v>
      </c>
      <c r="O790" s="13">
        <f t="shared" si="956"/>
        <v>0.14695445925026029</v>
      </c>
      <c r="P790" s="13">
        <f t="shared" si="957"/>
        <v>0.10556914443620165</v>
      </c>
      <c r="Q790" s="13">
        <f t="shared" si="958"/>
        <v>7.6764853168705238E-2</v>
      </c>
      <c r="R790" s="13">
        <f t="shared" si="959"/>
        <v>3.6295400163466447E-2</v>
      </c>
      <c r="S790" s="13">
        <f t="shared" si="960"/>
        <v>9.3654803944438671E-3</v>
      </c>
      <c r="T790" s="13">
        <f t="shared" si="961"/>
        <v>3.7919380990039143E-2</v>
      </c>
      <c r="U790" s="13">
        <f t="shared" si="962"/>
        <v>2.6073889569430939E-2</v>
      </c>
      <c r="V790" s="13">
        <f t="shared" si="963"/>
        <v>3.6926708498710546E-4</v>
      </c>
      <c r="W790" s="13">
        <f t="shared" si="964"/>
        <v>1.8382111739778103E-2</v>
      </c>
      <c r="X790" s="13">
        <f t="shared" si="965"/>
        <v>9.0801749718747455E-3</v>
      </c>
      <c r="Y790" s="13">
        <f t="shared" si="966"/>
        <v>2.2426579352535217E-3</v>
      </c>
      <c r="Z790" s="13">
        <f t="shared" si="967"/>
        <v>5.9762554093157564E-3</v>
      </c>
      <c r="AA790" s="13">
        <f t="shared" si="968"/>
        <v>4.2932223609442391E-3</v>
      </c>
      <c r="AB790" s="13">
        <f t="shared" si="969"/>
        <v>1.5420825398275559E-3</v>
      </c>
      <c r="AC790" s="13">
        <f t="shared" si="970"/>
        <v>8.1898069346629887E-6</v>
      </c>
      <c r="AD790" s="13">
        <f t="shared" si="971"/>
        <v>3.3013353579054369E-3</v>
      </c>
      <c r="AE790" s="13">
        <f t="shared" si="972"/>
        <v>1.6307540240738394E-3</v>
      </c>
      <c r="AF790" s="13">
        <f t="shared" si="973"/>
        <v>4.027701518818548E-4</v>
      </c>
      <c r="AG790" s="13">
        <f t="shared" si="974"/>
        <v>6.6318522128258975E-5</v>
      </c>
      <c r="AH790" s="13">
        <f t="shared" si="975"/>
        <v>7.3801973300722417E-4</v>
      </c>
      <c r="AI790" s="13">
        <f t="shared" si="976"/>
        <v>5.3017861579772799E-4</v>
      </c>
      <c r="AJ790" s="13">
        <f t="shared" si="977"/>
        <v>1.9043485700838528E-4</v>
      </c>
      <c r="AK790" s="13">
        <f t="shared" si="978"/>
        <v>4.5601530859227798E-5</v>
      </c>
      <c r="AL790" s="13">
        <f t="shared" si="979"/>
        <v>1.162483249294032E-7</v>
      </c>
      <c r="AM790" s="13">
        <f t="shared" si="980"/>
        <v>4.7432265888242014E-4</v>
      </c>
      <c r="AN790" s="13">
        <f t="shared" si="981"/>
        <v>2.3430021516283224E-4</v>
      </c>
      <c r="AO790" s="13">
        <f t="shared" si="982"/>
        <v>5.7868404341777199E-5</v>
      </c>
      <c r="AP790" s="13">
        <f t="shared" si="983"/>
        <v>9.528379985299708E-6</v>
      </c>
      <c r="AQ790" s="13">
        <f t="shared" si="984"/>
        <v>1.176678701144636E-6</v>
      </c>
      <c r="AR790" s="13">
        <f t="shared" si="985"/>
        <v>7.2911626294822814E-5</v>
      </c>
      <c r="AS790" s="13">
        <f t="shared" si="986"/>
        <v>5.2378254097674643E-5</v>
      </c>
      <c r="AT790" s="13">
        <f t="shared" si="987"/>
        <v>1.8813745089343689E-5</v>
      </c>
      <c r="AU790" s="13">
        <f t="shared" si="988"/>
        <v>4.5051393990942262E-6</v>
      </c>
      <c r="AV790" s="13">
        <f t="shared" si="989"/>
        <v>8.0910051038032484E-7</v>
      </c>
      <c r="AW790" s="13">
        <f t="shared" si="990"/>
        <v>1.1458750185089566E-9</v>
      </c>
      <c r="AX790" s="13">
        <f t="shared" si="991"/>
        <v>5.679065194799196E-5</v>
      </c>
      <c r="AY790" s="13">
        <f t="shared" si="992"/>
        <v>2.8052764761445802E-5</v>
      </c>
      <c r="AZ790" s="13">
        <f t="shared" si="993"/>
        <v>6.9285840518409588E-6</v>
      </c>
      <c r="BA790" s="13">
        <f t="shared" si="994"/>
        <v>1.1408329356399299E-6</v>
      </c>
      <c r="BB790" s="13">
        <f t="shared" si="995"/>
        <v>1.4088374088804675E-7</v>
      </c>
      <c r="BC790" s="13">
        <f t="shared" si="996"/>
        <v>1.3918411943797395E-8</v>
      </c>
      <c r="BD790" s="13">
        <f t="shared" si="997"/>
        <v>6.0026683696001975E-6</v>
      </c>
      <c r="BE790" s="13">
        <f t="shared" si="998"/>
        <v>4.3121969033533757E-6</v>
      </c>
      <c r="BF790" s="13">
        <f t="shared" si="999"/>
        <v>1.5488980057154936E-6</v>
      </c>
      <c r="BG790" s="13">
        <f t="shared" si="1000"/>
        <v>3.7089911644863099E-7</v>
      </c>
      <c r="BH790" s="13">
        <f t="shared" si="1001"/>
        <v>6.6611626818591653E-8</v>
      </c>
      <c r="BI790" s="13">
        <f t="shared" si="1002"/>
        <v>9.5704920947879452E-9</v>
      </c>
      <c r="BJ790" s="14">
        <f t="shared" si="1003"/>
        <v>0.36437718635338484</v>
      </c>
      <c r="BK790" s="14">
        <f t="shared" si="1004"/>
        <v>0.41283818430677505</v>
      </c>
      <c r="BL790" s="14">
        <f t="shared" si="1005"/>
        <v>0.21682501733050735</v>
      </c>
      <c r="BM790" s="14">
        <f t="shared" si="1006"/>
        <v>0.12319023567252008</v>
      </c>
      <c r="BN790" s="14">
        <f t="shared" si="1007"/>
        <v>0.8767983561085767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1.3644444444444399</v>
      </c>
      <c r="F791" s="10">
        <f>VLOOKUP(B791,home!$B$2:$E$405,3,FALSE)</f>
        <v>0.87</v>
      </c>
      <c r="G791" s="10">
        <f>VLOOKUP(C791,away!$B$2:$E$405,4,FALSE)</f>
        <v>0.88</v>
      </c>
      <c r="H791" s="10">
        <f>VLOOKUP(A791,away!$A$2:$E$405,3,FALSE)</f>
        <v>1.1155555555555601</v>
      </c>
      <c r="I791" s="10">
        <f>VLOOKUP(C791,away!$B$2:$E$405,3,FALSE)</f>
        <v>0.73</v>
      </c>
      <c r="J791" s="10">
        <f>VLOOKUP(B791,home!$B$2:$E$405,4,FALSE)</f>
        <v>0.56999999999999995</v>
      </c>
      <c r="K791" s="12">
        <f t="shared" si="952"/>
        <v>1.0446186666666633</v>
      </c>
      <c r="L791" s="12">
        <f t="shared" si="953"/>
        <v>0.46418266666666852</v>
      </c>
      <c r="M791" s="13">
        <f t="shared" si="954"/>
        <v>0.2211749341516463</v>
      </c>
      <c r="N791" s="13">
        <f t="shared" si="955"/>
        <v>0.23104346481357976</v>
      </c>
      <c r="O791" s="13">
        <f t="shared" si="956"/>
        <v>0.10266557073433599</v>
      </c>
      <c r="P791" s="13">
        <f t="shared" si="957"/>
        <v>0.10724637161307406</v>
      </c>
      <c r="Q791" s="13">
        <f t="shared" si="958"/>
        <v>0.12067615807780391</v>
      </c>
      <c r="R791" s="13">
        <f t="shared" si="959"/>
        <v>2.3827789199159777E-2</v>
      </c>
      <c r="S791" s="13">
        <f t="shared" si="960"/>
        <v>1.3000777267422511E-2</v>
      </c>
      <c r="T791" s="13">
        <f t="shared" si="961"/>
        <v>5.6015780859643455E-2</v>
      </c>
      <c r="U791" s="13">
        <f t="shared" si="962"/>
        <v>2.4890953382840603E-2</v>
      </c>
      <c r="V791" s="13">
        <f t="shared" si="963"/>
        <v>7.004441456306069E-4</v>
      </c>
      <c r="W791" s="13">
        <f t="shared" si="964"/>
        <v>4.2020189116563668E-2</v>
      </c>
      <c r="X791" s="13">
        <f t="shared" si="965"/>
        <v>1.9505043437964248E-2</v>
      </c>
      <c r="Y791" s="13">
        <f t="shared" si="966"/>
        <v>4.5269515382417233E-3</v>
      </c>
      <c r="Z791" s="13">
        <f t="shared" si="967"/>
        <v>3.6868155770790768E-3</v>
      </c>
      <c r="AA791" s="13">
        <f t="shared" si="968"/>
        <v>3.8513163723742296E-3</v>
      </c>
      <c r="AB791" s="13">
        <f t="shared" si="969"/>
        <v>2.0115784869105288E-3</v>
      </c>
      <c r="AC791" s="13">
        <f t="shared" si="970"/>
        <v>2.1227567396097E-5</v>
      </c>
      <c r="AD791" s="13">
        <f t="shared" si="971"/>
        <v>1.0973768482006444E-2</v>
      </c>
      <c r="AE791" s="13">
        <f t="shared" si="972"/>
        <v>5.0938331173603904E-3</v>
      </c>
      <c r="AF791" s="13">
        <f t="shared" si="973"/>
        <v>1.1822345199856673E-3</v>
      </c>
      <c r="AG791" s="13">
        <f t="shared" si="974"/>
        <v>1.8292425737077866E-4</v>
      </c>
      <c r="AH791" s="13">
        <f t="shared" si="975"/>
        <v>4.278389715191944E-4</v>
      </c>
      <c r="AI791" s="13">
        <f t="shared" si="976"/>
        <v>4.469285759764173E-4</v>
      </c>
      <c r="AJ791" s="13">
        <f t="shared" si="977"/>
        <v>2.3343496656585779E-4</v>
      </c>
      <c r="AK791" s="13">
        <f t="shared" si="978"/>
        <v>8.1283507842467827E-5</v>
      </c>
      <c r="AL791" s="13">
        <f t="shared" si="979"/>
        <v>4.1172469929933063E-7</v>
      </c>
      <c r="AM791" s="13">
        <f t="shared" si="980"/>
        <v>2.2926806799964455E-3</v>
      </c>
      <c r="AN791" s="13">
        <f t="shared" si="981"/>
        <v>1.064222631855901E-3</v>
      </c>
      <c r="AO791" s="13">
        <f t="shared" si="982"/>
        <v>2.4699684959094613E-4</v>
      </c>
      <c r="AP791" s="13">
        <f t="shared" si="983"/>
        <v>3.8217218767130479E-5</v>
      </c>
      <c r="AQ791" s="13">
        <f t="shared" si="984"/>
        <v>4.4349426299775176E-6</v>
      </c>
      <c r="AR791" s="13">
        <f t="shared" si="985"/>
        <v>3.9719086940740919E-5</v>
      </c>
      <c r="AS791" s="13">
        <f t="shared" si="986"/>
        <v>4.1491299641254049E-5</v>
      </c>
      <c r="AT791" s="13">
        <f t="shared" si="987"/>
        <v>2.1671293054756903E-5</v>
      </c>
      <c r="AU791" s="13">
        <f t="shared" si="988"/>
        <v>7.5460790852675598E-6</v>
      </c>
      <c r="AV791" s="13">
        <f t="shared" si="989"/>
        <v>1.970693768153348E-6</v>
      </c>
      <c r="AW791" s="13">
        <f t="shared" si="990"/>
        <v>5.5456329514695436E-9</v>
      </c>
      <c r="AX791" s="13">
        <f t="shared" si="991"/>
        <v>3.9916283917171736E-4</v>
      </c>
      <c r="AY791" s="13">
        <f t="shared" si="992"/>
        <v>1.8528447112096632E-4</v>
      </c>
      <c r="AZ791" s="13">
        <f t="shared" si="993"/>
        <v>4.3002919948426728E-5</v>
      </c>
      <c r="BA791" s="13">
        <f t="shared" si="994"/>
        <v>6.6537366853713328E-6</v>
      </c>
      <c r="BB791" s="13">
        <f t="shared" si="995"/>
        <v>7.7213730947837605E-7</v>
      </c>
      <c r="BC791" s="13">
        <f t="shared" si="996"/>
        <v>7.1682551069299901E-8</v>
      </c>
      <c r="BD791" s="13">
        <f t="shared" si="997"/>
        <v>3.0728186156197265E-6</v>
      </c>
      <c r="BE791" s="13">
        <f t="shared" si="998"/>
        <v>3.2099236851571807E-6</v>
      </c>
      <c r="BF791" s="13">
        <f t="shared" si="999"/>
        <v>1.676573100045318E-6</v>
      </c>
      <c r="BG791" s="13">
        <f t="shared" si="1000"/>
        <v>5.8379318544617818E-7</v>
      </c>
      <c r="BH791" s="13">
        <f t="shared" si="1001"/>
        <v>1.5246031474746767E-7</v>
      </c>
      <c r="BI791" s="13">
        <f t="shared" si="1002"/>
        <v>3.1852578142215904E-8</v>
      </c>
      <c r="BJ791" s="14">
        <f t="shared" si="1003"/>
        <v>0.49550184833014743</v>
      </c>
      <c r="BK791" s="14">
        <f t="shared" si="1004"/>
        <v>0.34232945094098977</v>
      </c>
      <c r="BL791" s="14">
        <f t="shared" si="1005"/>
        <v>0.15855782007149438</v>
      </c>
      <c r="BM791" s="14">
        <f t="shared" si="1006"/>
        <v>0.19325636740462293</v>
      </c>
      <c r="BN791" s="14">
        <f t="shared" si="1007"/>
        <v>0.80663428858959973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1.3644444444444399</v>
      </c>
      <c r="F792" s="10">
        <f>VLOOKUP(B792,home!$B$2:$E$405,3,FALSE)</f>
        <v>0.59</v>
      </c>
      <c r="G792" s="10">
        <f>VLOOKUP(C792,away!$B$2:$E$405,4,FALSE)</f>
        <v>0.95</v>
      </c>
      <c r="H792" s="10">
        <f>VLOOKUP(A792,away!$A$2:$E$405,3,FALSE)</f>
        <v>1.1155555555555601</v>
      </c>
      <c r="I792" s="10">
        <f>VLOOKUP(C792,away!$B$2:$E$405,3,FALSE)</f>
        <v>1.1000000000000001</v>
      </c>
      <c r="J792" s="10">
        <f>VLOOKUP(B792,home!$B$2:$E$405,4,FALSE)</f>
        <v>1.34</v>
      </c>
      <c r="K792" s="12">
        <f t="shared" si="952"/>
        <v>0.76477111111110851</v>
      </c>
      <c r="L792" s="12">
        <f t="shared" si="953"/>
        <v>1.6443288888888958</v>
      </c>
      <c r="M792" s="13">
        <f t="shared" si="954"/>
        <v>8.9896164723471603E-2</v>
      </c>
      <c r="N792" s="13">
        <f t="shared" si="955"/>
        <v>6.8749989780196613E-2</v>
      </c>
      <c r="O792" s="13">
        <f t="shared" si="956"/>
        <v>0.14781886065511921</v>
      </c>
      <c r="P792" s="13">
        <f t="shared" si="957"/>
        <v>0.11304759430639363</v>
      </c>
      <c r="Q792" s="13">
        <f t="shared" si="958"/>
        <v>2.6289003036539155E-2</v>
      </c>
      <c r="R792" s="13">
        <f t="shared" si="959"/>
        <v>0.12153141144892735</v>
      </c>
      <c r="S792" s="13">
        <f t="shared" si="960"/>
        <v>3.5540333165977128E-2</v>
      </c>
      <c r="T792" s="13">
        <f t="shared" si="961"/>
        <v>4.3227767153069238E-2</v>
      </c>
      <c r="U792" s="13">
        <f t="shared" si="962"/>
        <v>9.2943712568697476E-2</v>
      </c>
      <c r="V792" s="13">
        <f t="shared" si="963"/>
        <v>4.9659134546079335E-3</v>
      </c>
      <c r="W792" s="13">
        <f t="shared" si="964"/>
        <v>6.7016900207524524E-3</v>
      </c>
      <c r="X792" s="13">
        <f t="shared" si="965"/>
        <v>1.1019782505501681E-2</v>
      </c>
      <c r="Y792" s="13">
        <f t="shared" si="966"/>
        <v>9.0600733615344362E-3</v>
      </c>
      <c r="Z792" s="13">
        <f t="shared" si="967"/>
        <v>6.6612536917637966E-2</v>
      </c>
      <c r="AA792" s="13">
        <f t="shared" si="968"/>
        <v>5.0943343872431726E-2</v>
      </c>
      <c r="AB792" s="13">
        <f t="shared" si="969"/>
        <v>1.9479998848517442E-2</v>
      </c>
      <c r="AC792" s="13">
        <f t="shared" si="970"/>
        <v>3.9030069532446652E-4</v>
      </c>
      <c r="AD792" s="13">
        <f t="shared" si="971"/>
        <v>1.2813147308732701E-3</v>
      </c>
      <c r="AE792" s="13">
        <f t="shared" si="972"/>
        <v>2.1069028277338185E-3</v>
      </c>
      <c r="AF792" s="13">
        <f t="shared" si="973"/>
        <v>1.7322205928622114E-3</v>
      </c>
      <c r="AG792" s="13">
        <f t="shared" si="974"/>
        <v>9.4944678759052801E-4</v>
      </c>
      <c r="AH792" s="13">
        <f t="shared" si="975"/>
        <v>2.7383229703962578E-2</v>
      </c>
      <c r="AI792" s="13">
        <f t="shared" si="976"/>
        <v>2.0941903006510172E-2</v>
      </c>
      <c r="AJ792" s="13">
        <f t="shared" si="977"/>
        <v>8.0078812155349229E-3</v>
      </c>
      <c r="AK792" s="13">
        <f t="shared" si="978"/>
        <v>2.0413987382834724E-3</v>
      </c>
      <c r="AL792" s="13">
        <f t="shared" si="979"/>
        <v>1.963267500822462E-5</v>
      </c>
      <c r="AM792" s="13">
        <f t="shared" si="980"/>
        <v>1.9598249808259642E-4</v>
      </c>
      <c r="AN792" s="13">
        <f t="shared" si="981"/>
        <v>3.2225968331382586E-4</v>
      </c>
      <c r="AO792" s="13">
        <f t="shared" si="982"/>
        <v>2.649504534985554E-4</v>
      </c>
      <c r="AP792" s="13">
        <f t="shared" si="983"/>
        <v>1.4522189493729618E-4</v>
      </c>
      <c r="AQ792" s="13">
        <f t="shared" si="984"/>
        <v>5.9698139286146117E-5</v>
      </c>
      <c r="AR792" s="13">
        <f t="shared" si="985"/>
        <v>9.0054071346612301E-3</v>
      </c>
      <c r="AS792" s="13">
        <f t="shared" si="986"/>
        <v>6.887075220382774E-3</v>
      </c>
      <c r="AT792" s="13">
        <f t="shared" si="987"/>
        <v>2.6335180842989576E-3</v>
      </c>
      <c r="AU792" s="13">
        <f t="shared" si="988"/>
        <v>6.7134618382017064E-4</v>
      </c>
      <c r="AV792" s="13">
        <f t="shared" si="989"/>
        <v>1.2835654173508858E-4</v>
      </c>
      <c r="AW792" s="13">
        <f t="shared" si="990"/>
        <v>6.8579945858962155E-7</v>
      </c>
      <c r="AX792" s="13">
        <f t="shared" si="991"/>
        <v>2.4980292136159645E-5</v>
      </c>
      <c r="AY792" s="13">
        <f t="shared" si="992"/>
        <v>4.1075816012371412E-5</v>
      </c>
      <c r="AZ792" s="13">
        <f t="shared" si="993"/>
        <v>3.3771075451913705E-5</v>
      </c>
      <c r="BA792" s="13">
        <f t="shared" si="994"/>
        <v>1.8510251658142771E-5</v>
      </c>
      <c r="BB792" s="13">
        <f t="shared" si="995"/>
        <v>7.6092353855219441E-6</v>
      </c>
      <c r="BC792" s="13">
        <f t="shared" si="996"/>
        <v>2.5024171133538714E-6</v>
      </c>
      <c r="BD792" s="13">
        <f t="shared" si="997"/>
        <v>2.4679751846216061E-3</v>
      </c>
      <c r="BE792" s="13">
        <f t="shared" si="998"/>
        <v>1.8874361241377089E-3</v>
      </c>
      <c r="BF792" s="13">
        <f t="shared" si="999"/>
        <v>7.217283109040198E-4</v>
      </c>
      <c r="BG792" s="13">
        <f t="shared" si="1000"/>
        <v>1.8398565408347028E-4</v>
      </c>
      <c r="BH792" s="13">
        <f t="shared" si="1001"/>
        <v>3.5176728275479897E-5</v>
      </c>
      <c r="BI792" s="13">
        <f t="shared" si="1002"/>
        <v>5.3804291136984645E-6</v>
      </c>
      <c r="BJ792" s="14">
        <f t="shared" si="1003"/>
        <v>0.17223475255352924</v>
      </c>
      <c r="BK792" s="14">
        <f t="shared" si="1004"/>
        <v>0.24390101483679535</v>
      </c>
      <c r="BL792" s="14">
        <f t="shared" si="1005"/>
        <v>0.51571912565401834</v>
      </c>
      <c r="BM792" s="14">
        <f t="shared" si="1006"/>
        <v>0.43109401599477976</v>
      </c>
      <c r="BN792" s="14">
        <f t="shared" si="1007"/>
        <v>0.56733302395064755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1.3644444444444399</v>
      </c>
      <c r="F793" s="10">
        <f>VLOOKUP(B793,home!$B$2:$E$405,3,FALSE)</f>
        <v>1.3</v>
      </c>
      <c r="G793" s="10">
        <f>VLOOKUP(C793,away!$B$2:$E$405,4,FALSE)</f>
        <v>1.63</v>
      </c>
      <c r="H793" s="10">
        <f>VLOOKUP(A793,away!$A$2:$E$405,3,FALSE)</f>
        <v>1.1155555555555601</v>
      </c>
      <c r="I793" s="10">
        <f>VLOOKUP(C793,away!$B$2:$E$405,3,FALSE)</f>
        <v>0.49</v>
      </c>
      <c r="J793" s="10">
        <f>VLOOKUP(B793,home!$B$2:$E$405,4,FALSE)</f>
        <v>0.9</v>
      </c>
      <c r="K793" s="12">
        <f t="shared" si="952"/>
        <v>2.8912577777777679</v>
      </c>
      <c r="L793" s="12">
        <f t="shared" si="953"/>
        <v>0.49196000000000201</v>
      </c>
      <c r="M793" s="13">
        <f t="shared" si="954"/>
        <v>3.3938073667726339E-2</v>
      </c>
      <c r="N793" s="13">
        <f t="shared" si="955"/>
        <v>9.8123719454608641E-2</v>
      </c>
      <c r="O793" s="13">
        <f t="shared" si="956"/>
        <v>1.6696174721574718E-2</v>
      </c>
      <c r="P793" s="13">
        <f t="shared" si="957"/>
        <v>4.8272945022889459E-2</v>
      </c>
      <c r="Q793" s="13">
        <f t="shared" si="958"/>
        <v>0.14185048352881047</v>
      </c>
      <c r="R793" s="13">
        <f t="shared" si="959"/>
        <v>4.1069250580129651E-3</v>
      </c>
      <c r="S793" s="13">
        <f t="shared" si="960"/>
        <v>1.7165656218423666E-2</v>
      </c>
      <c r="T793" s="13">
        <f t="shared" si="961"/>
        <v>6.9784763876833883E-2</v>
      </c>
      <c r="U793" s="13">
        <f t="shared" si="962"/>
        <v>1.1874179016730397E-2</v>
      </c>
      <c r="V793" s="13">
        <f t="shared" si="963"/>
        <v>2.7129045129098846E-3</v>
      </c>
      <c r="W793" s="13">
        <f t="shared" si="964"/>
        <v>0.13670877126140346</v>
      </c>
      <c r="X793" s="13">
        <f t="shared" si="965"/>
        <v>6.7255247109760316E-2</v>
      </c>
      <c r="Y793" s="13">
        <f t="shared" si="966"/>
        <v>1.6543445684058911E-2</v>
      </c>
      <c r="Z793" s="13">
        <f t="shared" si="967"/>
        <v>6.7348095051335548E-4</v>
      </c>
      <c r="AA793" s="13">
        <f t="shared" si="968"/>
        <v>1.9472070363569032E-3</v>
      </c>
      <c r="AB793" s="13">
        <f t="shared" si="969"/>
        <v>2.814938744405247E-3</v>
      </c>
      <c r="AC793" s="13">
        <f t="shared" si="970"/>
        <v>2.4117435863888034E-4</v>
      </c>
      <c r="AD793" s="13">
        <f t="shared" si="971"/>
        <v>9.8815074549993637E-2</v>
      </c>
      <c r="AE793" s="13">
        <f t="shared" si="972"/>
        <v>4.8613064075615067E-2</v>
      </c>
      <c r="AF793" s="13">
        <f t="shared" si="973"/>
        <v>1.1957841501319842E-2</v>
      </c>
      <c r="AG793" s="13">
        <f t="shared" si="974"/>
        <v>1.9609265683297778E-3</v>
      </c>
      <c r="AH793" s="13">
        <f t="shared" si="975"/>
        <v>8.2831422103637938E-5</v>
      </c>
      <c r="AI793" s="13">
        <f t="shared" si="976"/>
        <v>2.394869934015365E-4</v>
      </c>
      <c r="AJ793" s="13">
        <f t="shared" si="977"/>
        <v>3.4620931617440273E-4</v>
      </c>
      <c r="AK793" s="13">
        <f t="shared" si="978"/>
        <v>3.3366012604278808E-4</v>
      </c>
      <c r="AL793" s="13">
        <f t="shared" si="979"/>
        <v>1.3721694011851398E-5</v>
      </c>
      <c r="AM793" s="13">
        <f t="shared" si="980"/>
        <v>5.7139970570871813E-2</v>
      </c>
      <c r="AN793" s="13">
        <f t="shared" si="981"/>
        <v>2.811057992204621E-2</v>
      </c>
      <c r="AO793" s="13">
        <f t="shared" si="982"/>
        <v>6.9146404492249547E-3</v>
      </c>
      <c r="AP793" s="13">
        <f t="shared" si="983"/>
        <v>1.1339088384669073E-3</v>
      </c>
      <c r="AQ793" s="13">
        <f t="shared" si="984"/>
        <v>1.3945944804304552E-4</v>
      </c>
      <c r="AR793" s="13">
        <f t="shared" si="985"/>
        <v>8.1499492836211816E-6</v>
      </c>
      <c r="AS793" s="13">
        <f t="shared" si="986"/>
        <v>2.3563604254764088E-5</v>
      </c>
      <c r="AT793" s="13">
        <f t="shared" si="987"/>
        <v>3.4064227037031995E-5</v>
      </c>
      <c r="AU793" s="13">
        <f t="shared" si="988"/>
        <v>3.2829487121602156E-5</v>
      </c>
      <c r="AV793" s="13">
        <f t="shared" si="989"/>
        <v>2.3729627495196824E-5</v>
      </c>
      <c r="AW793" s="13">
        <f t="shared" si="990"/>
        <v>5.421529642654502E-7</v>
      </c>
      <c r="AX793" s="13">
        <f t="shared" si="991"/>
        <v>2.7534397389171007E-2</v>
      </c>
      <c r="AY793" s="13">
        <f t="shared" si="992"/>
        <v>1.3545822139576622E-2</v>
      </c>
      <c r="AZ793" s="13">
        <f t="shared" si="993"/>
        <v>3.332001329893071E-3</v>
      </c>
      <c r="BA793" s="13">
        <f t="shared" si="994"/>
        <v>5.4640379141806725E-4</v>
      </c>
      <c r="BB793" s="13">
        <f t="shared" si="995"/>
        <v>6.7202202306508363E-5</v>
      </c>
      <c r="BC793" s="13">
        <f t="shared" si="996"/>
        <v>6.6121590893420015E-6</v>
      </c>
      <c r="BD793" s="13">
        <f t="shared" si="997"/>
        <v>6.6824150826171468E-7</v>
      </c>
      <c r="BE793" s="13">
        <f t="shared" si="998"/>
        <v>1.9320584581956294E-6</v>
      </c>
      <c r="BF793" s="13">
        <f t="shared" si="999"/>
        <v>2.7930395221897182E-6</v>
      </c>
      <c r="BG793" s="13">
        <f t="shared" si="1000"/>
        <v>2.6917990807239077E-6</v>
      </c>
      <c r="BH793" s="13">
        <f t="shared" si="1001"/>
        <v>1.9456712570895107E-6</v>
      </c>
      <c r="BI793" s="13">
        <f t="shared" si="1002"/>
        <v>1.1250874310117389E-6</v>
      </c>
      <c r="BJ793" s="14">
        <f t="shared" si="1003"/>
        <v>0.83008433585084151</v>
      </c>
      <c r="BK793" s="14">
        <f t="shared" si="1004"/>
        <v>0.11589029761417671</v>
      </c>
      <c r="BL793" s="14">
        <f t="shared" si="1005"/>
        <v>3.8575105227252285E-2</v>
      </c>
      <c r="BM793" s="14">
        <f t="shared" si="1006"/>
        <v>0.62868961820254921</v>
      </c>
      <c r="BN793" s="14">
        <f t="shared" si="1007"/>
        <v>0.34298832145362262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1.3644444444444399</v>
      </c>
      <c r="F794" s="10">
        <f>VLOOKUP(B794,home!$B$2:$E$405,3,FALSE)</f>
        <v>0.81</v>
      </c>
      <c r="G794" s="10">
        <f>VLOOKUP(C794,away!$B$2:$E$405,4,FALSE)</f>
        <v>0.98</v>
      </c>
      <c r="H794" s="10">
        <f>VLOOKUP(A794,away!$A$2:$E$405,3,FALSE)</f>
        <v>1.1155555555555601</v>
      </c>
      <c r="I794" s="10">
        <f>VLOOKUP(C794,away!$B$2:$E$405,3,FALSE)</f>
        <v>1.3</v>
      </c>
      <c r="J794" s="10">
        <f>VLOOKUP(B794,home!$B$2:$E$405,4,FALSE)</f>
        <v>1.1000000000000001</v>
      </c>
      <c r="K794" s="12">
        <f t="shared" si="952"/>
        <v>1.0830959999999965</v>
      </c>
      <c r="L794" s="12">
        <f t="shared" si="953"/>
        <v>1.5952444444444509</v>
      </c>
      <c r="M794" s="13">
        <f t="shared" si="954"/>
        <v>6.8677032985648118E-2</v>
      </c>
      <c r="N794" s="13">
        <f t="shared" si="955"/>
        <v>7.4383819718623276E-2</v>
      </c>
      <c r="O794" s="13">
        <f t="shared" si="956"/>
        <v>0.10955665533128346</v>
      </c>
      <c r="P794" s="13">
        <f t="shared" si="957"/>
        <v>0.11866037516269139</v>
      </c>
      <c r="Q794" s="13">
        <f t="shared" si="958"/>
        <v>4.0282408800980871E-2</v>
      </c>
      <c r="R794" s="13">
        <f t="shared" si="959"/>
        <v>8.7384822884572749E-2</v>
      </c>
      <c r="S794" s="13">
        <f t="shared" si="960"/>
        <v>5.125543439206641E-2</v>
      </c>
      <c r="T794" s="13">
        <f t="shared" si="961"/>
        <v>6.4260288848604991E-2</v>
      </c>
      <c r="U794" s="13">
        <f t="shared" si="962"/>
        <v>9.4646152126988889E-2</v>
      </c>
      <c r="V794" s="13">
        <f t="shared" si="963"/>
        <v>9.8399207771384528E-3</v>
      </c>
      <c r="W794" s="13">
        <f t="shared" si="964"/>
        <v>1.454323861423568E-2</v>
      </c>
      <c r="X794" s="13">
        <f t="shared" si="965"/>
        <v>2.3200020603589482E-2</v>
      </c>
      <c r="Y794" s="13">
        <f t="shared" si="966"/>
        <v>1.8504851989436463E-2</v>
      </c>
      <c r="Z794" s="13">
        <f t="shared" si="967"/>
        <v>4.6466717745125667E-2</v>
      </c>
      <c r="AA794" s="13">
        <f t="shared" si="968"/>
        <v>5.0327916122874454E-2</v>
      </c>
      <c r="AB794" s="13">
        <f t="shared" si="969"/>
        <v>2.7254982320510327E-2</v>
      </c>
      <c r="AC794" s="13">
        <f t="shared" si="970"/>
        <v>1.0625902141389951E-3</v>
      </c>
      <c r="AD794" s="13">
        <f t="shared" si="971"/>
        <v>3.9379308925310387E-3</v>
      </c>
      <c r="AE794" s="13">
        <f t="shared" si="972"/>
        <v>6.2819623789163179E-3</v>
      </c>
      <c r="AF794" s="13">
        <f t="shared" si="973"/>
        <v>5.0106327925876519E-3</v>
      </c>
      <c r="AG794" s="13">
        <f t="shared" si="974"/>
        <v>2.6643947085088788E-3</v>
      </c>
      <c r="AH794" s="13">
        <f t="shared" si="975"/>
        <v>1.8531443333620022E-2</v>
      </c>
      <c r="AI794" s="13">
        <f t="shared" si="976"/>
        <v>2.0071332148870445E-2</v>
      </c>
      <c r="AJ794" s="13">
        <f t="shared" si="977"/>
        <v>1.0869589782556454E-2</v>
      </c>
      <c r="AK794" s="13">
        <f t="shared" si="978"/>
        <v>3.9242697383759092E-3</v>
      </c>
      <c r="AL794" s="13">
        <f t="shared" si="979"/>
        <v>7.3437857153955407E-5</v>
      </c>
      <c r="AM794" s="13">
        <f t="shared" si="980"/>
        <v>8.5303143959535705E-4</v>
      </c>
      <c r="AN794" s="13">
        <f t="shared" si="981"/>
        <v>1.3607936649509455E-3</v>
      </c>
      <c r="AO794" s="13">
        <f t="shared" si="982"/>
        <v>1.0853992670240998E-3</v>
      </c>
      <c r="AP794" s="13">
        <f t="shared" si="983"/>
        <v>5.7715905024142478E-4</v>
      </c>
      <c r="AQ794" s="13">
        <f t="shared" si="984"/>
        <v>2.3017744211461711E-4</v>
      </c>
      <c r="AR794" s="13">
        <f t="shared" si="985"/>
        <v>5.9124364050988981E-3</v>
      </c>
      <c r="AS794" s="13">
        <f t="shared" si="986"/>
        <v>6.4037362206169745E-3</v>
      </c>
      <c r="AT794" s="13">
        <f t="shared" si="987"/>
        <v>3.4679305428026701E-3</v>
      </c>
      <c r="AU794" s="13">
        <f t="shared" si="988"/>
        <v>1.2520338997291296E-3</v>
      </c>
      <c r="AV794" s="13">
        <f t="shared" si="989"/>
        <v>3.3901822716525423E-4</v>
      </c>
      <c r="AW794" s="13">
        <f t="shared" si="990"/>
        <v>3.5246150237953255E-6</v>
      </c>
      <c r="AX794" s="13">
        <f t="shared" si="991"/>
        <v>1.5398582334999494E-4</v>
      </c>
      <c r="AY794" s="13">
        <f t="shared" si="992"/>
        <v>2.4564502922228405E-4</v>
      </c>
      <c r="AZ794" s="13">
        <f t="shared" si="993"/>
        <v>1.9593193408612173E-4</v>
      </c>
      <c r="BA794" s="13">
        <f t="shared" si="994"/>
        <v>1.0418644311338067E-4</v>
      </c>
      <c r="BB794" s="13">
        <f t="shared" si="995"/>
        <v>4.1550711140762082E-5</v>
      </c>
      <c r="BC794" s="13">
        <f t="shared" si="996"/>
        <v>1.325670822200337E-5</v>
      </c>
      <c r="BD794" s="13">
        <f t="shared" si="997"/>
        <v>1.5719635547275233E-3</v>
      </c>
      <c r="BE794" s="13">
        <f t="shared" si="998"/>
        <v>1.7025874382711559E-3</v>
      </c>
      <c r="BF794" s="13">
        <f t="shared" si="999"/>
        <v>9.2203282202086483E-4</v>
      </c>
      <c r="BG794" s="13">
        <f t="shared" si="1000"/>
        <v>3.328833537998358E-4</v>
      </c>
      <c r="BH794" s="13">
        <f t="shared" si="1001"/>
        <v>9.0136157241796453E-5</v>
      </c>
      <c r="BI794" s="13">
        <f t="shared" si="1002"/>
        <v>1.9525222272792095E-5</v>
      </c>
      <c r="BJ794" s="14">
        <f t="shared" si="1003"/>
        <v>0.25793066686107569</v>
      </c>
      <c r="BK794" s="14">
        <f t="shared" si="1004"/>
        <v>0.24981443641805962</v>
      </c>
      <c r="BL794" s="14">
        <f t="shared" si="1005"/>
        <v>0.44458144763339957</v>
      </c>
      <c r="BM794" s="14">
        <f t="shared" si="1006"/>
        <v>0.49960603335966225</v>
      </c>
      <c r="BN794" s="14">
        <f t="shared" si="1007"/>
        <v>0.49894511488379989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1.3644444444444399</v>
      </c>
      <c r="F795" s="10">
        <f>VLOOKUP(B795,home!$B$2:$E$405,3,FALSE)</f>
        <v>0.98</v>
      </c>
      <c r="G795" s="10">
        <f>VLOOKUP(C795,away!$B$2:$E$405,4,FALSE)</f>
        <v>1.06</v>
      </c>
      <c r="H795" s="10">
        <f>VLOOKUP(A795,away!$A$2:$E$405,3,FALSE)</f>
        <v>1.1155555555555601</v>
      </c>
      <c r="I795" s="10">
        <f>VLOOKUP(C795,away!$B$2:$E$405,3,FALSE)</f>
        <v>0.56999999999999995</v>
      </c>
      <c r="J795" s="10">
        <f>VLOOKUP(B795,home!$B$2:$E$405,4,FALSE)</f>
        <v>1.29</v>
      </c>
      <c r="K795" s="12">
        <f t="shared" si="952"/>
        <v>1.417384888888884</v>
      </c>
      <c r="L795" s="12">
        <f t="shared" si="953"/>
        <v>0.82026800000000322</v>
      </c>
      <c r="M795" s="13">
        <f t="shared" si="954"/>
        <v>0.10670866778356235</v>
      </c>
      <c r="N795" s="13">
        <f t="shared" si="955"/>
        <v>0.15124725322988533</v>
      </c>
      <c r="O795" s="13">
        <f t="shared" si="956"/>
        <v>8.7529705505487457E-2</v>
      </c>
      <c r="P795" s="13">
        <f t="shared" si="957"/>
        <v>0.12406328191237206</v>
      </c>
      <c r="Q795" s="13">
        <f t="shared" si="958"/>
        <v>0.10718778560699499</v>
      </c>
      <c r="R795" s="13">
        <f t="shared" si="959"/>
        <v>3.5898908237787734E-2</v>
      </c>
      <c r="S795" s="13">
        <f t="shared" si="960"/>
        <v>3.6060092958164751E-2</v>
      </c>
      <c r="T795" s="13">
        <f t="shared" si="961"/>
        <v>8.7922710524278913E-2</v>
      </c>
      <c r="U795" s="13">
        <f t="shared" si="962"/>
        <v>5.0882570063849011E-2</v>
      </c>
      <c r="V795" s="13">
        <f t="shared" si="963"/>
        <v>4.658304783772195E-3</v>
      </c>
      <c r="W795" s="13">
        <f t="shared" si="964"/>
        <v>5.0642115864272044E-2</v>
      </c>
      <c r="X795" s="13">
        <f t="shared" si="965"/>
        <v>4.1540107095754862E-2</v>
      </c>
      <c r="Y795" s="13">
        <f t="shared" si="966"/>
        <v>1.7037010283610394E-2</v>
      </c>
      <c r="Z795" s="13">
        <f t="shared" si="967"/>
        <v>9.8155752207979285E-3</v>
      </c>
      <c r="AA795" s="13">
        <f t="shared" si="968"/>
        <v>1.3912447993711153E-2</v>
      </c>
      <c r="AB795" s="13">
        <f t="shared" si="969"/>
        <v>9.8596467768693342E-3</v>
      </c>
      <c r="AC795" s="13">
        <f t="shared" si="970"/>
        <v>3.3849439765936366E-4</v>
      </c>
      <c r="AD795" s="13">
        <f t="shared" si="971"/>
        <v>1.7944842441844806E-2</v>
      </c>
      <c r="AE795" s="13">
        <f t="shared" si="972"/>
        <v>1.4719580020087213E-2</v>
      </c>
      <c r="AF795" s="13">
        <f t="shared" si="973"/>
        <v>6.0370002319584731E-3</v>
      </c>
      <c r="AG795" s="13">
        <f t="shared" si="974"/>
        <v>1.6506527020893774E-3</v>
      </c>
      <c r="AH795" s="13">
        <f t="shared" si="975"/>
        <v>2.0128505638033764E-3</v>
      </c>
      <c r="AI795" s="13">
        <f t="shared" si="976"/>
        <v>2.8529839727263759E-3</v>
      </c>
      <c r="AJ795" s="13">
        <f t="shared" si="977"/>
        <v>2.0218881855922715E-3</v>
      </c>
      <c r="AK795" s="13">
        <f t="shared" si="978"/>
        <v>9.5526458709381632E-4</v>
      </c>
      <c r="AL795" s="13">
        <f t="shared" si="979"/>
        <v>1.5741823698052451E-5</v>
      </c>
      <c r="AM795" s="13">
        <f t="shared" si="980"/>
        <v>5.0869497021125429E-3</v>
      </c>
      <c r="AN795" s="13">
        <f t="shared" si="981"/>
        <v>4.1726620582524677E-3</v>
      </c>
      <c r="AO795" s="13">
        <f t="shared" si="982"/>
        <v>1.7113505805993246E-3</v>
      </c>
      <c r="AP795" s="13">
        <f t="shared" si="983"/>
        <v>4.6792203934901738E-4</v>
      </c>
      <c r="AQ795" s="13">
        <f t="shared" si="984"/>
        <v>9.5955368843185322E-5</v>
      </c>
      <c r="AR795" s="13">
        <f t="shared" si="985"/>
        <v>3.3021538125397497E-4</v>
      </c>
      <c r="AS795" s="13">
        <f t="shared" si="986"/>
        <v>4.6804229146806578E-4</v>
      </c>
      <c r="AT795" s="13">
        <f t="shared" si="987"/>
        <v>3.3169803564388163E-4</v>
      </c>
      <c r="AU795" s="13">
        <f t="shared" si="988"/>
        <v>1.5671459446525476E-4</v>
      </c>
      <c r="AV795" s="13">
        <f t="shared" si="989"/>
        <v>5.5531224515850411E-5</v>
      </c>
      <c r="AW795" s="13">
        <f t="shared" si="990"/>
        <v>5.0838896008262134E-7</v>
      </c>
      <c r="AX795" s="13">
        <f t="shared" si="991"/>
        <v>1.2016942730520203E-3</v>
      </c>
      <c r="AY795" s="13">
        <f t="shared" si="992"/>
        <v>9.8571135796783832E-4</v>
      </c>
      <c r="AZ795" s="13">
        <f t="shared" si="993"/>
        <v>4.0427374208878308E-4</v>
      </c>
      <c r="BA795" s="13">
        <f t="shared" si="994"/>
        <v>1.1053760462522774E-4</v>
      </c>
      <c r="BB795" s="13">
        <f t="shared" si="995"/>
        <v>2.2667614967681662E-5</v>
      </c>
      <c r="BC795" s="13">
        <f t="shared" si="996"/>
        <v>3.7187038388620756E-6</v>
      </c>
      <c r="BD795" s="13">
        <f t="shared" si="997"/>
        <v>4.5144185058406086E-5</v>
      </c>
      <c r="BE795" s="13">
        <f t="shared" si="998"/>
        <v>6.3986685722988124E-5</v>
      </c>
      <c r="BF795" s="13">
        <f t="shared" si="999"/>
        <v>4.5346880716922747E-5</v>
      </c>
      <c r="BG795" s="13">
        <f t="shared" si="1000"/>
        <v>2.1424661162137673E-5</v>
      </c>
      <c r="BH795" s="13">
        <f t="shared" si="1001"/>
        <v>7.5917477451946248E-6</v>
      </c>
      <c r="BI795" s="13">
        <f t="shared" si="1002"/>
        <v>2.1520857068590224E-6</v>
      </c>
      <c r="BJ795" s="14">
        <f t="shared" si="1003"/>
        <v>0.5101925010464734</v>
      </c>
      <c r="BK795" s="14">
        <f t="shared" si="1004"/>
        <v>0.27283029501719663</v>
      </c>
      <c r="BL795" s="14">
        <f t="shared" si="1005"/>
        <v>0.20745411366038008</v>
      </c>
      <c r="BM795" s="14">
        <f t="shared" si="1006"/>
        <v>0.38667167969975025</v>
      </c>
      <c r="BN795" s="14">
        <f t="shared" si="1007"/>
        <v>0.61263560227608982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1.51980198019802</v>
      </c>
      <c r="F796" s="10">
        <f>VLOOKUP(B796,home!$B$2:$E$405,3,FALSE)</f>
        <v>0.59</v>
      </c>
      <c r="G796" s="10">
        <f>VLOOKUP(C796,away!$B$2:$E$405,4,FALSE)</f>
        <v>0.85</v>
      </c>
      <c r="H796" s="10">
        <f>VLOOKUP(A796,away!$A$2:$E$405,3,FALSE)</f>
        <v>1.34653465346535</v>
      </c>
      <c r="I796" s="10">
        <f>VLOOKUP(C796,away!$B$2:$E$405,3,FALSE)</f>
        <v>0.56000000000000005</v>
      </c>
      <c r="J796" s="10">
        <f>VLOOKUP(B796,home!$B$2:$E$405,4,FALSE)</f>
        <v>1.49</v>
      </c>
      <c r="K796" s="12">
        <f t="shared" si="952"/>
        <v>0.76218069306930702</v>
      </c>
      <c r="L796" s="12">
        <f t="shared" si="953"/>
        <v>1.1235485148514881</v>
      </c>
      <c r="M796" s="13">
        <f t="shared" si="954"/>
        <v>0.15171838483398781</v>
      </c>
      <c r="N796" s="13">
        <f t="shared" si="955"/>
        <v>0.11563682370412467</v>
      </c>
      <c r="O796" s="13">
        <f t="shared" si="956"/>
        <v>0.17046296595589355</v>
      </c>
      <c r="P796" s="13">
        <f t="shared" si="957"/>
        <v>0.12992358153491262</v>
      </c>
      <c r="Q796" s="13">
        <f t="shared" si="958"/>
        <v>4.40680772175715E-2</v>
      </c>
      <c r="R796" s="13">
        <f t="shared" si="959"/>
        <v>9.5761706118461992E-2</v>
      </c>
      <c r="S796" s="13">
        <f t="shared" si="960"/>
        <v>2.781491685620294E-2</v>
      </c>
      <c r="T796" s="13">
        <f t="shared" si="961"/>
        <v>4.9512622710163157E-2</v>
      </c>
      <c r="U796" s="13">
        <f t="shared" si="962"/>
        <v>7.2987723538868662E-2</v>
      </c>
      <c r="V796" s="13">
        <f t="shared" si="963"/>
        <v>2.6465800231776494E-3</v>
      </c>
      <c r="W796" s="13">
        <f t="shared" si="964"/>
        <v>1.119594587864013E-2</v>
      </c>
      <c r="X796" s="13">
        <f t="shared" si="965"/>
        <v>1.2579188364303757E-2</v>
      </c>
      <c r="Y796" s="13">
        <f t="shared" si="966"/>
        <v>7.0666642023753034E-3</v>
      </c>
      <c r="Z796" s="13">
        <f t="shared" si="967"/>
        <v>3.586430756301421E-2</v>
      </c>
      <c r="AA796" s="13">
        <f t="shared" si="968"/>
        <v>2.7335082794828963E-2</v>
      </c>
      <c r="AB796" s="13">
        <f t="shared" si="969"/>
        <v>1.0417136174834812E-2</v>
      </c>
      <c r="AC796" s="13">
        <f t="shared" si="970"/>
        <v>1.4164942658656732E-4</v>
      </c>
      <c r="AD796" s="13">
        <f t="shared" si="971"/>
        <v>2.1333334473370965E-3</v>
      </c>
      <c r="AE796" s="13">
        <f t="shared" si="972"/>
        <v>2.3969036264385999E-3</v>
      </c>
      <c r="AF796" s="13">
        <f t="shared" si="973"/>
        <v>1.3465187548636177E-3</v>
      </c>
      <c r="AG796" s="13">
        <f t="shared" si="974"/>
        <v>5.0429304908223085E-4</v>
      </c>
      <c r="AH796" s="13">
        <f t="shared" si="975"/>
        <v>1.0073822374650404E-2</v>
      </c>
      <c r="AI796" s="13">
        <f t="shared" si="976"/>
        <v>7.6780729193681382E-3</v>
      </c>
      <c r="AJ796" s="13">
        <f t="shared" si="977"/>
        <v>2.9260394695603421E-3</v>
      </c>
      <c r="AK796" s="13">
        <f t="shared" si="978"/>
        <v>7.4339026361921643E-4</v>
      </c>
      <c r="AL796" s="13">
        <f t="shared" si="979"/>
        <v>4.852042379605072E-6</v>
      </c>
      <c r="AM796" s="13">
        <f t="shared" si="980"/>
        <v>3.2519711308786443E-4</v>
      </c>
      <c r="AN796" s="13">
        <f t="shared" si="981"/>
        <v>3.6537473344386154E-4</v>
      </c>
      <c r="AO796" s="13">
        <f t="shared" si="982"/>
        <v>2.0525811956255448E-4</v>
      </c>
      <c r="AP796" s="13">
        <f t="shared" si="983"/>
        <v>7.6872485131905763E-5</v>
      </c>
      <c r="AQ796" s="13">
        <f t="shared" si="984"/>
        <v>2.1592491625723959E-5</v>
      </c>
      <c r="AR796" s="13">
        <f t="shared" si="985"/>
        <v>2.2636856335832315E-3</v>
      </c>
      <c r="AS796" s="13">
        <f t="shared" si="986"/>
        <v>1.7253374850955011E-3</v>
      </c>
      <c r="AT796" s="13">
        <f t="shared" si="987"/>
        <v>6.5750946008427203E-4</v>
      </c>
      <c r="AU796" s="13">
        <f t="shared" si="988"/>
        <v>1.6704700532888545E-4</v>
      </c>
      <c r="AV796" s="13">
        <f t="shared" si="989"/>
        <v>3.1830000574180533E-5</v>
      </c>
      <c r="AW796" s="13">
        <f t="shared" si="990"/>
        <v>1.1541755184691837E-7</v>
      </c>
      <c r="AX796" s="13">
        <f t="shared" si="991"/>
        <v>4.1309826839574382E-5</v>
      </c>
      <c r="AY796" s="13">
        <f t="shared" si="992"/>
        <v>4.6413594594375944E-5</v>
      </c>
      <c r="AZ796" s="13">
        <f t="shared" si="993"/>
        <v>2.6073962637715074E-5</v>
      </c>
      <c r="BA796" s="13">
        <f t="shared" si="994"/>
        <v>9.7651206659659875E-6</v>
      </c>
      <c r="BB796" s="13">
        <f t="shared" si="995"/>
        <v>2.7428967053979156E-6</v>
      </c>
      <c r="BC796" s="13">
        <f t="shared" si="996"/>
        <v>6.1635550394817386E-7</v>
      </c>
      <c r="BD796" s="13">
        <f t="shared" si="997"/>
        <v>4.2389343861718104E-4</v>
      </c>
      <c r="BE796" s="13">
        <f t="shared" si="998"/>
        <v>3.2308339483277482E-4</v>
      </c>
      <c r="BF796" s="13">
        <f t="shared" si="999"/>
        <v>1.2312396289641442E-4</v>
      </c>
      <c r="BG796" s="13">
        <f t="shared" si="1000"/>
        <v>3.1280902457942935E-5</v>
      </c>
      <c r="BH796" s="13">
        <f t="shared" si="1001"/>
        <v>5.960424978807083E-6</v>
      </c>
      <c r="BI796" s="13">
        <f t="shared" si="1002"/>
        <v>9.0858416826695856E-7</v>
      </c>
      <c r="BJ796" s="14">
        <f t="shared" si="1003"/>
        <v>0.24756158765469896</v>
      </c>
      <c r="BK796" s="14">
        <f t="shared" si="1004"/>
        <v>0.31229637831184159</v>
      </c>
      <c r="BL796" s="14">
        <f t="shared" si="1005"/>
        <v>0.40413959990270354</v>
      </c>
      <c r="BM796" s="14">
        <f t="shared" si="1006"/>
        <v>0.29224403589026349</v>
      </c>
      <c r="BN796" s="14">
        <f t="shared" si="1007"/>
        <v>0.7075715393649521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1.51980198019802</v>
      </c>
      <c r="F797" s="10">
        <f>VLOOKUP(B797,home!$B$2:$E$405,3,FALSE)</f>
        <v>0.8</v>
      </c>
      <c r="G797" s="10">
        <f>VLOOKUP(C797,away!$B$2:$E$405,4,FALSE)</f>
        <v>0.9</v>
      </c>
      <c r="H797" s="10">
        <f>VLOOKUP(A797,away!$A$2:$E$405,3,FALSE)</f>
        <v>1.34653465346535</v>
      </c>
      <c r="I797" s="10">
        <f>VLOOKUP(C797,away!$B$2:$E$405,3,FALSE)</f>
        <v>0.41</v>
      </c>
      <c r="J797" s="10">
        <f>VLOOKUP(B797,home!$B$2:$E$405,4,FALSE)</f>
        <v>1.1599999999999999</v>
      </c>
      <c r="K797" s="12">
        <f t="shared" si="952"/>
        <v>1.0942574257425746</v>
      </c>
      <c r="L797" s="12">
        <f t="shared" si="953"/>
        <v>0.64041188118812031</v>
      </c>
      <c r="M797" s="13">
        <f t="shared" si="954"/>
        <v>0.17645854425644028</v>
      </c>
      <c r="N797" s="13">
        <f t="shared" si="955"/>
        <v>0.19309107238833453</v>
      </c>
      <c r="O797" s="13">
        <f t="shared" si="956"/>
        <v>0.11300614827898411</v>
      </c>
      <c r="P797" s="13">
        <f t="shared" si="957"/>
        <v>0.12365781690884485</v>
      </c>
      <c r="Q797" s="13">
        <f t="shared" si="958"/>
        <v>0.10564566990276601</v>
      </c>
      <c r="R797" s="13">
        <f t="shared" si="959"/>
        <v>3.6185240002583934E-2</v>
      </c>
      <c r="S797" s="13">
        <f t="shared" si="960"/>
        <v>2.1664090774260274E-2</v>
      </c>
      <c r="T797" s="13">
        <f t="shared" si="961"/>
        <v>6.7656742201809575E-2</v>
      </c>
      <c r="U797" s="13">
        <f t="shared" si="962"/>
        <v>3.9595967575104737E-2</v>
      </c>
      <c r="V797" s="13">
        <f t="shared" si="963"/>
        <v>1.6868514558340949E-3</v>
      </c>
      <c r="W797" s="13">
        <f t="shared" si="964"/>
        <v>3.853451959621685E-2</v>
      </c>
      <c r="X797" s="13">
        <f t="shared" si="965"/>
        <v>2.4677964185293721E-2</v>
      </c>
      <c r="Y797" s="13">
        <f t="shared" si="966"/>
        <v>7.9020307338985036E-3</v>
      </c>
      <c r="Z797" s="13">
        <f t="shared" si="967"/>
        <v>7.7244858737661355E-3</v>
      </c>
      <c r="AA797" s="13">
        <f t="shared" si="968"/>
        <v>8.4525760274122147E-3</v>
      </c>
      <c r="AB797" s="13">
        <f t="shared" si="969"/>
        <v>4.6246470423247426E-3</v>
      </c>
      <c r="AC797" s="13">
        <f t="shared" si="970"/>
        <v>7.3881506190630976E-5</v>
      </c>
      <c r="AD797" s="13">
        <f t="shared" si="971"/>
        <v>1.0541671053895758E-2</v>
      </c>
      <c r="AE797" s="13">
        <f t="shared" si="972"/>
        <v>6.7510113904917382E-3</v>
      </c>
      <c r="AF797" s="13">
        <f t="shared" si="973"/>
        <v>2.1617139522536206E-3</v>
      </c>
      <c r="AG797" s="13">
        <f t="shared" si="974"/>
        <v>4.6146243291778267E-4</v>
      </c>
      <c r="AH797" s="13">
        <f t="shared" si="975"/>
        <v>1.2367131324074077E-3</v>
      </c>
      <c r="AI797" s="13">
        <f t="shared" si="976"/>
        <v>1.3532825286501659E-3</v>
      </c>
      <c r="AJ797" s="13">
        <f t="shared" si="977"/>
        <v>7.4041972805156606E-4</v>
      </c>
      <c r="AK797" s="13">
        <f t="shared" si="978"/>
        <v>2.7006992852890801E-4</v>
      </c>
      <c r="AL797" s="13">
        <f t="shared" si="979"/>
        <v>2.0709738491764294E-6</v>
      </c>
      <c r="AM797" s="13">
        <f t="shared" si="980"/>
        <v>2.3070603660921975E-3</v>
      </c>
      <c r="AN797" s="13">
        <f t="shared" si="981"/>
        <v>1.4774688690636579E-3</v>
      </c>
      <c r="AO797" s="13">
        <f t="shared" si="982"/>
        <v>4.7309430891697086E-4</v>
      </c>
      <c r="AP797" s="13">
        <f t="shared" si="983"/>
        <v>1.0099173878430369E-4</v>
      </c>
      <c r="AQ797" s="13">
        <f t="shared" si="984"/>
        <v>1.6169077354828791E-5</v>
      </c>
      <c r="AR797" s="13">
        <f t="shared" si="985"/>
        <v>1.5840115672301625E-4</v>
      </c>
      <c r="AS797" s="13">
        <f t="shared" si="986"/>
        <v>1.7333164199037388E-4</v>
      </c>
      <c r="AT797" s="13">
        <f t="shared" si="987"/>
        <v>9.4834718182060013E-5</v>
      </c>
      <c r="AU797" s="13">
        <f t="shared" si="988"/>
        <v>3.4591198196307844E-5</v>
      </c>
      <c r="AV797" s="13">
        <f t="shared" si="989"/>
        <v>9.4629188729107522E-6</v>
      </c>
      <c r="AW797" s="13">
        <f t="shared" si="990"/>
        <v>4.0313545683489219E-8</v>
      </c>
      <c r="AX797" s="13">
        <f t="shared" si="991"/>
        <v>4.2075298953879486E-4</v>
      </c>
      <c r="AY797" s="13">
        <f t="shared" si="992"/>
        <v>2.6945521354606515E-4</v>
      </c>
      <c r="AZ797" s="13">
        <f t="shared" si="993"/>
        <v>8.6281160101491116E-5</v>
      </c>
      <c r="BA797" s="13">
        <f t="shared" si="994"/>
        <v>1.8418493350563109E-5</v>
      </c>
      <c r="BB797" s="13">
        <f t="shared" si="995"/>
        <v>2.9488554938212506E-6</v>
      </c>
      <c r="BC797" s="13">
        <f t="shared" si="996"/>
        <v>3.776964188299983E-7</v>
      </c>
      <c r="BD797" s="13">
        <f t="shared" si="997"/>
        <v>1.6906997126560178E-5</v>
      </c>
      <c r="BE797" s="13">
        <f t="shared" si="998"/>
        <v>1.8500607152746847E-5</v>
      </c>
      <c r="BF797" s="13">
        <f t="shared" si="999"/>
        <v>1.0122213378819712E-5</v>
      </c>
      <c r="BG797" s="13">
        <f t="shared" si="1000"/>
        <v>3.6921023849081023E-6</v>
      </c>
      <c r="BH797" s="13">
        <f t="shared" si="1001"/>
        <v>1.0100276128218899E-6</v>
      </c>
      <c r="BI797" s="13">
        <f t="shared" si="1002"/>
        <v>2.2104604310707984E-7</v>
      </c>
      <c r="BJ797" s="14">
        <f t="shared" si="1003"/>
        <v>0.46259687660653953</v>
      </c>
      <c r="BK797" s="14">
        <f t="shared" si="1004"/>
        <v>0.32381271108896537</v>
      </c>
      <c r="BL797" s="14">
        <f t="shared" si="1005"/>
        <v>0.20598613887171144</v>
      </c>
      <c r="BM797" s="14">
        <f t="shared" si="1006"/>
        <v>0.25180630580302849</v>
      </c>
      <c r="BN797" s="14">
        <f t="shared" si="1007"/>
        <v>0.74804449173795373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1.51980198019802</v>
      </c>
      <c r="F798" s="10">
        <f>VLOOKUP(B798,home!$B$2:$E$405,3,FALSE)</f>
        <v>1.45</v>
      </c>
      <c r="G798" s="10">
        <f>VLOOKUP(C798,away!$B$2:$E$405,4,FALSE)</f>
        <v>0.74</v>
      </c>
      <c r="H798" s="10">
        <f>VLOOKUP(A798,away!$A$2:$E$405,3,FALSE)</f>
        <v>1.34653465346535</v>
      </c>
      <c r="I798" s="10">
        <f>VLOOKUP(C798,away!$B$2:$E$405,3,FALSE)</f>
        <v>0.9</v>
      </c>
      <c r="J798" s="10">
        <f>VLOOKUP(B798,home!$B$2:$E$405,4,FALSE)</f>
        <v>0.74</v>
      </c>
      <c r="K798" s="12">
        <f t="shared" si="952"/>
        <v>1.6307475247524754</v>
      </c>
      <c r="L798" s="12">
        <f t="shared" si="953"/>
        <v>0.89679207920792303</v>
      </c>
      <c r="M798" s="13">
        <f t="shared" si="954"/>
        <v>7.9855254331669817E-2</v>
      </c>
      <c r="N798" s="13">
        <f t="shared" si="955"/>
        <v>0.13022375833984995</v>
      </c>
      <c r="O798" s="13">
        <f t="shared" si="956"/>
        <v>7.1613559567775681E-2</v>
      </c>
      <c r="P798" s="13">
        <f t="shared" si="957"/>
        <v>0.11678363500386414</v>
      </c>
      <c r="Q798" s="13">
        <f t="shared" si="958"/>
        <v>0.10618103578833744</v>
      </c>
      <c r="R798" s="13">
        <f t="shared" si="959"/>
        <v>3.2111236492133002E-2</v>
      </c>
      <c r="S798" s="13">
        <f t="shared" si="960"/>
        <v>4.2697307518645332E-2</v>
      </c>
      <c r="T798" s="13">
        <f t="shared" si="961"/>
        <v>9.5222311857074013E-2</v>
      </c>
      <c r="U798" s="13">
        <f t="shared" si="962"/>
        <v>5.2365319426287249E-2</v>
      </c>
      <c r="V798" s="13">
        <f t="shared" si="963"/>
        <v>6.9380347655786084E-3</v>
      </c>
      <c r="W798" s="13">
        <f t="shared" si="964"/>
        <v>5.771815376249511E-2</v>
      </c>
      <c r="X798" s="13">
        <f t="shared" si="965"/>
        <v>5.1761183120710597E-2</v>
      </c>
      <c r="Y798" s="13">
        <f t="shared" si="966"/>
        <v>2.3209509516542052E-2</v>
      </c>
      <c r="Z798" s="13">
        <f t="shared" si="967"/>
        <v>9.5990341799057632E-3</v>
      </c>
      <c r="AA798" s="13">
        <f t="shared" si="968"/>
        <v>1.5653601228895728E-2</v>
      </c>
      <c r="AB798" s="13">
        <f t="shared" si="969"/>
        <v>1.2763535728742012E-2</v>
      </c>
      <c r="AC798" s="13">
        <f t="shared" si="970"/>
        <v>6.3415435722470918E-4</v>
      </c>
      <c r="AD798" s="13">
        <f t="shared" si="971"/>
        <v>2.3530934095367911E-2</v>
      </c>
      <c r="AE798" s="13">
        <f t="shared" si="972"/>
        <v>2.1102355313089599E-2</v>
      </c>
      <c r="AF798" s="13">
        <f t="shared" si="973"/>
        <v>9.4622125487049905E-3</v>
      </c>
      <c r="AG798" s="13">
        <f t="shared" si="974"/>
        <v>2.8285457551534832E-3</v>
      </c>
      <c r="AH798" s="13">
        <f t="shared" si="975"/>
        <v>2.1520844551464022E-3</v>
      </c>
      <c r="AI798" s="13">
        <f t="shared" si="976"/>
        <v>3.5095063982882751E-3</v>
      </c>
      <c r="AJ798" s="13">
        <f t="shared" si="977"/>
        <v>2.8615594360557905E-3</v>
      </c>
      <c r="AK798" s="13">
        <f t="shared" si="978"/>
        <v>1.5554936557600236E-3</v>
      </c>
      <c r="AL798" s="13">
        <f t="shared" si="979"/>
        <v>3.7096545047691129E-5</v>
      </c>
      <c r="AM798" s="13">
        <f t="shared" si="980"/>
        <v>7.6746025062269709E-3</v>
      </c>
      <c r="AN798" s="13">
        <f t="shared" si="981"/>
        <v>6.8825227386536221E-3</v>
      </c>
      <c r="AO798" s="13">
        <f t="shared" si="982"/>
        <v>3.086095938496495E-3</v>
      </c>
      <c r="AP798" s="13">
        <f t="shared" si="983"/>
        <v>9.2252879777313286E-4</v>
      </c>
      <c r="AQ798" s="13">
        <f t="shared" si="984"/>
        <v>2.0682912967103832E-4</v>
      </c>
      <c r="AR798" s="13">
        <f t="shared" si="985"/>
        <v>3.8599445863235856E-4</v>
      </c>
      <c r="AS798" s="13">
        <f t="shared" si="986"/>
        <v>6.2945950798289042E-4</v>
      </c>
      <c r="AT798" s="13">
        <f t="shared" si="987"/>
        <v>5.1324476728750496E-4</v>
      </c>
      <c r="AU798" s="13">
        <f t="shared" si="988"/>
        <v>2.7899087794875304E-4</v>
      </c>
      <c r="AV798" s="13">
        <f t="shared" si="989"/>
        <v>1.1374092091086222E-4</v>
      </c>
      <c r="AW798" s="13">
        <f t="shared" si="990"/>
        <v>1.5069868229474457E-6</v>
      </c>
      <c r="AX798" s="13">
        <f t="shared" si="991"/>
        <v>2.0858898400814624E-3</v>
      </c>
      <c r="AY798" s="13">
        <f t="shared" si="992"/>
        <v>1.8706094866853366E-3</v>
      </c>
      <c r="AZ798" s="13">
        <f t="shared" si="993"/>
        <v>8.3877388547530421E-4</v>
      </c>
      <c r="BA798" s="13">
        <f t="shared" si="994"/>
        <v>2.5073525891356884E-4</v>
      </c>
      <c r="BB798" s="13">
        <f t="shared" si="995"/>
        <v>5.6214348542959069E-5</v>
      </c>
      <c r="BC798" s="13">
        <f t="shared" si="996"/>
        <v>1.0082516502231831E-5</v>
      </c>
      <c r="BD798" s="13">
        <f t="shared" si="997"/>
        <v>5.7692795519941543E-5</v>
      </c>
      <c r="BE798" s="13">
        <f t="shared" si="998"/>
        <v>9.4082383490195367E-5</v>
      </c>
      <c r="BF798" s="13">
        <f t="shared" si="999"/>
        <v>7.671230699972464E-5</v>
      </c>
      <c r="BG798" s="13">
        <f t="shared" si="1000"/>
        <v>4.1699468252617665E-5</v>
      </c>
      <c r="BH798" s="13">
        <f t="shared" si="1001"/>
        <v>1.7000326159112667E-5</v>
      </c>
      <c r="BI798" s="13">
        <f t="shared" si="1002"/>
        <v>5.5446479607915478E-6</v>
      </c>
      <c r="BJ798" s="14">
        <f t="shared" si="1003"/>
        <v>0.54512488454434738</v>
      </c>
      <c r="BK798" s="14">
        <f t="shared" si="1004"/>
        <v>0.24881609200871566</v>
      </c>
      <c r="BL798" s="14">
        <f t="shared" si="1005"/>
        <v>0.19680005885022891</v>
      </c>
      <c r="BM798" s="14">
        <f t="shared" si="1006"/>
        <v>0.46170248755970517</v>
      </c>
      <c r="BN798" s="14">
        <f t="shared" si="1007"/>
        <v>0.53676847952363005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1.51980198019802</v>
      </c>
      <c r="F799" s="10">
        <f>VLOOKUP(B799,home!$B$2:$E$405,3,FALSE)</f>
        <v>0.46</v>
      </c>
      <c r="G799" s="10">
        <f>VLOOKUP(C799,away!$B$2:$E$405,4,FALSE)</f>
        <v>0.44</v>
      </c>
      <c r="H799" s="10">
        <f>VLOOKUP(A799,away!$A$2:$E$405,3,FALSE)</f>
        <v>1.34653465346535</v>
      </c>
      <c r="I799" s="10">
        <f>VLOOKUP(C799,away!$B$2:$E$405,3,FALSE)</f>
        <v>1.17</v>
      </c>
      <c r="J799" s="10">
        <f>VLOOKUP(B799,home!$B$2:$E$405,4,FALSE)</f>
        <v>1.34</v>
      </c>
      <c r="K799" s="12">
        <f t="shared" si="952"/>
        <v>0.30760792079207927</v>
      </c>
      <c r="L799" s="12">
        <f t="shared" si="953"/>
        <v>2.1110970297029756</v>
      </c>
      <c r="M799" s="13">
        <f t="shared" si="954"/>
        <v>8.9036849955844558E-2</v>
      </c>
      <c r="N799" s="13">
        <f t="shared" si="955"/>
        <v>2.7388440288793683E-2</v>
      </c>
      <c r="O799" s="13">
        <f t="shared" si="956"/>
        <v>0.18796542947589295</v>
      </c>
      <c r="P799" s="13">
        <f t="shared" si="957"/>
        <v>5.7819654941869643E-2</v>
      </c>
      <c r="Q799" s="13">
        <f t="shared" si="958"/>
        <v>4.2124505854869198E-3</v>
      </c>
      <c r="R799" s="13">
        <f t="shared" si="959"/>
        <v>0.19840662992670091</v>
      </c>
      <c r="S799" s="13">
        <f t="shared" si="960"/>
        <v>9.3868788576156898E-3</v>
      </c>
      <c r="T799" s="13">
        <f t="shared" si="961"/>
        <v>8.8928919187919956E-3</v>
      </c>
      <c r="U799" s="13">
        <f t="shared" si="962"/>
        <v>6.1031450903116E-2</v>
      </c>
      <c r="V799" s="13">
        <f t="shared" si="963"/>
        <v>6.7730520415315088E-4</v>
      </c>
      <c r="W799" s="13">
        <f t="shared" si="964"/>
        <v>4.3192772201366953E-4</v>
      </c>
      <c r="X799" s="13">
        <f t="shared" si="965"/>
        <v>9.1184133098943013E-4</v>
      </c>
      <c r="Y799" s="13">
        <f t="shared" si="966"/>
        <v>9.6249276270609708E-4</v>
      </c>
      <c r="Z799" s="13">
        <f t="shared" si="967"/>
        <v>0.13961854903721196</v>
      </c>
      <c r="AA799" s="13">
        <f t="shared" si="968"/>
        <v>4.2947771573343729E-2</v>
      </c>
      <c r="AB799" s="13">
        <f t="shared" si="969"/>
        <v>6.6055373581647156E-3</v>
      </c>
      <c r="AC799" s="13">
        <f t="shared" si="970"/>
        <v>2.7489708765169196E-5</v>
      </c>
      <c r="AD799" s="13">
        <f t="shared" si="971"/>
        <v>3.321609712527101E-5</v>
      </c>
      <c r="AE799" s="13">
        <f t="shared" si="972"/>
        <v>7.0122403979485176E-5</v>
      </c>
      <c r="AF799" s="13">
        <f t="shared" si="973"/>
        <v>7.4017599378361647E-5</v>
      </c>
      <c r="AG799" s="13">
        <f t="shared" si="974"/>
        <v>5.2086111397801366E-5</v>
      </c>
      <c r="AH799" s="13">
        <f t="shared" si="975"/>
        <v>7.3687076040974353E-2</v>
      </c>
      <c r="AI799" s="13">
        <f t="shared" si="976"/>
        <v>2.2666728250211963E-2</v>
      </c>
      <c r="AJ799" s="13">
        <f t="shared" si="977"/>
        <v>3.4862325741033934E-3</v>
      </c>
      <c r="AK799" s="13">
        <f t="shared" si="978"/>
        <v>3.5746425117252114E-4</v>
      </c>
      <c r="AL799" s="13">
        <f t="shared" si="979"/>
        <v>7.1406186361840723E-7</v>
      </c>
      <c r="AM799" s="13">
        <f t="shared" si="980"/>
        <v>2.0435069147064758E-6</v>
      </c>
      <c r="AN799" s="13">
        <f t="shared" si="981"/>
        <v>4.3140413778143317E-6</v>
      </c>
      <c r="AO799" s="13">
        <f t="shared" si="982"/>
        <v>4.5536799693597855E-6</v>
      </c>
      <c r="AP799" s="13">
        <f t="shared" si="983"/>
        <v>3.2044200858444602E-6</v>
      </c>
      <c r="AQ799" s="13">
        <f t="shared" si="984"/>
        <v>1.6912104312866987E-6</v>
      </c>
      <c r="AR799" s="13">
        <f t="shared" si="985"/>
        <v>3.1112113471519636E-2</v>
      </c>
      <c r="AS799" s="13">
        <f t="shared" si="986"/>
        <v>9.5703325364213943E-3</v>
      </c>
      <c r="AT799" s="13">
        <f t="shared" si="987"/>
        <v>1.4719550464086858E-3</v>
      </c>
      <c r="AU799" s="13">
        <f t="shared" si="988"/>
        <v>1.5092834377506147E-4</v>
      </c>
      <c r="AV799" s="13">
        <f t="shared" si="989"/>
        <v>1.1606688504309702E-5</v>
      </c>
      <c r="AW799" s="13">
        <f t="shared" si="990"/>
        <v>1.2880687597338696E-8</v>
      </c>
      <c r="AX799" s="13">
        <f t="shared" si="991"/>
        <v>1.0476648552618264E-7</v>
      </c>
      <c r="AY799" s="13">
        <f t="shared" si="992"/>
        <v>2.211722164067439E-7</v>
      </c>
      <c r="AZ799" s="13">
        <f t="shared" si="993"/>
        <v>2.3345800455455045E-7</v>
      </c>
      <c r="BA799" s="13">
        <f t="shared" si="994"/>
        <v>1.6428416665849843E-7</v>
      </c>
      <c r="BB799" s="13">
        <f t="shared" si="995"/>
        <v>8.6704954064996173E-8</v>
      </c>
      <c r="BC799" s="13">
        <f t="shared" si="996"/>
        <v>3.6608514197429249E-8</v>
      </c>
      <c r="BD799" s="13">
        <f t="shared" si="997"/>
        <v>1.094678172291785E-2</v>
      </c>
      <c r="BE799" s="13">
        <f t="shared" si="998"/>
        <v>3.3673167651514951E-3</v>
      </c>
      <c r="BF799" s="13">
        <f t="shared" si="999"/>
        <v>5.1790665438828081E-4</v>
      </c>
      <c r="BG799" s="13">
        <f t="shared" si="1000"/>
        <v>5.3104063040253693E-5</v>
      </c>
      <c r="BH799" s="13">
        <f t="shared" si="1001"/>
        <v>4.0838076043559849E-6</v>
      </c>
      <c r="BI799" s="13">
        <f t="shared" si="1002"/>
        <v>2.5124231321816534E-7</v>
      </c>
      <c r="BJ799" s="14">
        <f t="shared" si="1003"/>
        <v>4.3046140673783144E-2</v>
      </c>
      <c r="BK799" s="14">
        <f t="shared" si="1004"/>
        <v>0.15694911390232824</v>
      </c>
      <c r="BL799" s="14">
        <f t="shared" si="1005"/>
        <v>0.65436070069572516</v>
      </c>
      <c r="BM799" s="14">
        <f t="shared" si="1006"/>
        <v>0.42914484084293092</v>
      </c>
      <c r="BN799" s="14">
        <f t="shared" si="1007"/>
        <v>0.56482945517458871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1.51980198019802</v>
      </c>
      <c r="F800" s="10">
        <f>VLOOKUP(B800,home!$B$2:$E$405,3,FALSE)</f>
        <v>1.32</v>
      </c>
      <c r="G800" s="10">
        <f>VLOOKUP(C800,away!$B$2:$E$405,4,FALSE)</f>
        <v>0.88</v>
      </c>
      <c r="H800" s="10">
        <f>VLOOKUP(A800,away!$A$2:$E$405,3,FALSE)</f>
        <v>1.34653465346535</v>
      </c>
      <c r="I800" s="10">
        <f>VLOOKUP(C800,away!$B$2:$E$405,3,FALSE)</f>
        <v>0.28999999999999998</v>
      </c>
      <c r="J800" s="10">
        <f>VLOOKUP(B800,home!$B$2:$E$405,4,FALSE)</f>
        <v>0.65</v>
      </c>
      <c r="K800" s="12">
        <f t="shared" si="952"/>
        <v>1.7654019801980203</v>
      </c>
      <c r="L800" s="12">
        <f t="shared" si="953"/>
        <v>0.25382178217821844</v>
      </c>
      <c r="M800" s="13">
        <f t="shared" si="954"/>
        <v>0.13275847721889092</v>
      </c>
      <c r="N800" s="13">
        <f t="shared" si="955"/>
        <v>0.23437207857030376</v>
      </c>
      <c r="O800" s="13">
        <f t="shared" si="956"/>
        <v>3.3696993286965307E-2</v>
      </c>
      <c r="P800" s="13">
        <f t="shared" si="957"/>
        <v>5.9488738675527932E-2</v>
      </c>
      <c r="Q800" s="13">
        <f t="shared" si="958"/>
        <v>0.20688046580557021</v>
      </c>
      <c r="R800" s="13">
        <f t="shared" si="959"/>
        <v>4.2765154450724978E-3</v>
      </c>
      <c r="S800" s="13">
        <f t="shared" si="960"/>
        <v>6.6641884257423595E-3</v>
      </c>
      <c r="T800" s="13">
        <f t="shared" si="961"/>
        <v>5.2510768528629799E-2</v>
      </c>
      <c r="U800" s="13">
        <f t="shared" si="962"/>
        <v>7.5497688350784041E-3</v>
      </c>
      <c r="V800" s="13">
        <f t="shared" si="963"/>
        <v>3.318006687770571E-4</v>
      </c>
      <c r="W800" s="13">
        <f t="shared" si="964"/>
        <v>0.12174239466581416</v>
      </c>
      <c r="X800" s="13">
        <f t="shared" si="965"/>
        <v>3.0900871580720978E-2</v>
      </c>
      <c r="Y800" s="13">
        <f t="shared" si="966"/>
        <v>3.9216571477394295E-3</v>
      </c>
      <c r="Z800" s="13">
        <f t="shared" si="967"/>
        <v>3.6182425726032623E-4</v>
      </c>
      <c r="AA800" s="13">
        <f t="shared" si="968"/>
        <v>6.387652602510577E-4</v>
      </c>
      <c r="AB800" s="13">
        <f t="shared" si="969"/>
        <v>5.6383872766446069E-4</v>
      </c>
      <c r="AC800" s="13">
        <f t="shared" si="970"/>
        <v>9.2924401565235169E-6</v>
      </c>
      <c r="AD800" s="13">
        <f t="shared" si="971"/>
        <v>5.373106615426932E-2</v>
      </c>
      <c r="AE800" s="13">
        <f t="shared" si="972"/>
        <v>1.363811496961239E-2</v>
      </c>
      <c r="AF800" s="13">
        <f t="shared" si="973"/>
        <v>1.7308253235692279E-3</v>
      </c>
      <c r="AG800" s="13">
        <f t="shared" si="974"/>
        <v>1.4644038942251104E-4</v>
      </c>
      <c r="AH800" s="13">
        <f t="shared" si="975"/>
        <v>2.2959719453281538E-5</v>
      </c>
      <c r="AI800" s="13">
        <f t="shared" si="976"/>
        <v>4.0533134187614226E-5</v>
      </c>
      <c r="AJ800" s="13">
        <f t="shared" si="977"/>
        <v>3.5778637679223128E-5</v>
      </c>
      <c r="AK800" s="13">
        <f t="shared" si="978"/>
        <v>2.1054559269229335E-5</v>
      </c>
      <c r="AL800" s="13">
        <f t="shared" si="979"/>
        <v>1.6655675952593679E-7</v>
      </c>
      <c r="AM800" s="13">
        <f t="shared" si="980"/>
        <v>1.8971386117379568E-2</v>
      </c>
      <c r="AN800" s="13">
        <f t="shared" si="981"/>
        <v>4.8153510347043937E-3</v>
      </c>
      <c r="AO800" s="13">
        <f t="shared" si="982"/>
        <v>6.1112049072119853E-4</v>
      </c>
      <c r="AP800" s="13">
        <f t="shared" si="983"/>
        <v>5.1705230693494026E-5</v>
      </c>
      <c r="AQ800" s="13">
        <f t="shared" si="984"/>
        <v>3.280978450639642E-6</v>
      </c>
      <c r="AR800" s="13">
        <f t="shared" si="985"/>
        <v>1.1655353819887664E-6</v>
      </c>
      <c r="AS800" s="13">
        <f t="shared" si="986"/>
        <v>2.0576384713538238E-6</v>
      </c>
      <c r="AT800" s="13">
        <f t="shared" si="987"/>
        <v>1.8162795159298344E-6</v>
      </c>
      <c r="AU800" s="13">
        <f t="shared" si="988"/>
        <v>1.0688211513385438E-6</v>
      </c>
      <c r="AV800" s="13">
        <f t="shared" si="989"/>
        <v>4.7172474426264845E-7</v>
      </c>
      <c r="AW800" s="13">
        <f t="shared" si="990"/>
        <v>2.0731573250004999E-9</v>
      </c>
      <c r="AX800" s="13">
        <f t="shared" si="991"/>
        <v>5.582020436453854E-3</v>
      </c>
      <c r="AY800" s="13">
        <f t="shared" si="992"/>
        <v>1.4168383753359538E-3</v>
      </c>
      <c r="AZ800" s="13">
        <f t="shared" si="993"/>
        <v>1.7981222074313165E-4</v>
      </c>
      <c r="BA800" s="13">
        <f t="shared" si="994"/>
        <v>1.5213419442148303E-5</v>
      </c>
      <c r="BB800" s="13">
        <f t="shared" si="995"/>
        <v>9.6537430895770953E-7</v>
      </c>
      <c r="BC800" s="13">
        <f t="shared" si="996"/>
        <v>4.9006605513742383E-8</v>
      </c>
      <c r="BD800" s="13">
        <f t="shared" si="997"/>
        <v>4.9306377974693216E-8</v>
      </c>
      <c r="BE800" s="13">
        <f t="shared" si="998"/>
        <v>8.7045577312915436E-8</v>
      </c>
      <c r="BF800" s="13">
        <f t="shared" si="999"/>
        <v>7.6835217277850424E-8</v>
      </c>
      <c r="BG800" s="13">
        <f t="shared" si="1000"/>
        <v>4.521501491042076E-8</v>
      </c>
      <c r="BH800" s="13">
        <f t="shared" si="1001"/>
        <v>1.9955669214384963E-8</v>
      </c>
      <c r="BI800" s="13">
        <f t="shared" si="1002"/>
        <v>7.0459555894503732E-9</v>
      </c>
      <c r="BJ800" s="14">
        <f t="shared" si="1003"/>
        <v>0.75122242582049059</v>
      </c>
      <c r="BK800" s="14">
        <f t="shared" si="1004"/>
        <v>0.20066950236119024</v>
      </c>
      <c r="BL800" s="14">
        <f t="shared" si="1005"/>
        <v>4.6853073008698239E-2</v>
      </c>
      <c r="BM800" s="14">
        <f t="shared" si="1006"/>
        <v>0.32621672014313019</v>
      </c>
      <c r="BN800" s="14">
        <f t="shared" si="1007"/>
        <v>0.67147326900233062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1.51980198019802</v>
      </c>
      <c r="F801" s="10">
        <f>VLOOKUP(B801,home!$B$2:$E$405,3,FALSE)</f>
        <v>0.9</v>
      </c>
      <c r="G801" s="10">
        <f>VLOOKUP(C801,away!$B$2:$E$405,4,FALSE)</f>
        <v>0.49</v>
      </c>
      <c r="H801" s="10">
        <f>VLOOKUP(A801,away!$A$2:$E$405,3,FALSE)</f>
        <v>1.34653465346535</v>
      </c>
      <c r="I801" s="10">
        <f>VLOOKUP(C801,away!$B$2:$E$405,3,FALSE)</f>
        <v>0.9</v>
      </c>
      <c r="J801" s="10">
        <f>VLOOKUP(B801,home!$B$2:$E$405,4,FALSE)</f>
        <v>0.93</v>
      </c>
      <c r="K801" s="12">
        <f t="shared" ref="K801:K864" si="1008">E801*F801*G801</f>
        <v>0.67023267326732683</v>
      </c>
      <c r="L801" s="12">
        <f t="shared" ref="L801:L864" si="1009">H801*I801*J801</f>
        <v>1.127049504950498</v>
      </c>
      <c r="M801" s="13">
        <f t="shared" ref="M801:M864" si="1010">_xlfn.POISSON.DIST(0,K801,FALSE) * _xlfn.POISSON.DIST(0,L801,FALSE)</f>
        <v>0.16574875218869686</v>
      </c>
      <c r="N801" s="13">
        <f t="shared" ref="N801:N864" si="1011">_xlfn.POISSON.DIST(1,K801,FALSE) * _xlfn.POISSON.DIST(0,L801,FALSE)</f>
        <v>0.111090229270154</v>
      </c>
      <c r="O801" s="13">
        <f t="shared" ref="O801:O864" si="1012">_xlfn.POISSON.DIST(0,K801,FALSE) * _xlfn.POISSON.DIST(1,L801,FALSE)</f>
        <v>0.18680704910043361</v>
      </c>
      <c r="P801" s="13">
        <f t="shared" ref="P801:P864" si="1013">_xlfn.POISSON.DIST(1,K801,FALSE) * _xlfn.POISSON.DIST(1,L801,FALSE)</f>
        <v>0.12520418790376439</v>
      </c>
      <c r="Q801" s="13">
        <f t="shared" ref="Q801:Q864" si="1014">_xlfn.POISSON.DIST(2,K801,FALSE) * _xlfn.POISSON.DIST(0,L801,FALSE)</f>
        <v>3.7228150668807768E-2</v>
      </c>
      <c r="R801" s="13">
        <f t="shared" ref="R801:R864" si="1015">_xlfn.POISSON.DIST(0,K801,FALSE) * _xlfn.POISSON.DIST(2,L801,FALSE)</f>
        <v>0.10527039610495356</v>
      </c>
      <c r="S801" s="13">
        <f t="shared" ref="S801:S864" si="1016">_xlfn.POISSON.DIST(2,K801,FALSE) * _xlfn.POISSON.DIST(2,L801,FALSE)</f>
        <v>2.3644353971960342E-2</v>
      </c>
      <c r="T801" s="13">
        <f t="shared" ref="T801:T864" si="1017">_xlfn.POISSON.DIST(2,K801,FALSE) * _xlfn.POISSON.DIST(1,L801,FALSE)</f>
        <v>4.1957968781502347E-2</v>
      </c>
      <c r="U801" s="13">
        <f t="shared" ref="U801:U864" si="1018">_xlfn.POISSON.DIST(1,K801,FALSE) * _xlfn.POISSON.DIST(2,L801,FALSE)</f>
        <v>7.0555658997333418E-2</v>
      </c>
      <c r="V801" s="13">
        <f t="shared" ref="V801:V864" si="1019">_xlfn.POISSON.DIST(3,K801,FALSE) * _xlfn.POISSON.DIST(3,L801,FALSE)</f>
        <v>1.984511093833958E-3</v>
      </c>
      <c r="W801" s="13">
        <f t="shared" ref="W801:W864" si="1020">_xlfn.POISSON.DIST(3,K801,FALSE) * _xlfn.POISSON.DIST(0,L801,FALSE)</f>
        <v>8.31717431451795E-3</v>
      </c>
      <c r="X801" s="13">
        <f t="shared" ref="X801:X864" si="1021">_xlfn.POISSON.DIST(3,K801,FALSE) * _xlfn.POISSON.DIST(1,L801,FALSE)</f>
        <v>9.3738671937644551E-3</v>
      </c>
      <c r="Y801" s="13">
        <f t="shared" ref="Y801:Y864" si="1022">_xlfn.POISSON.DIST(3,K801,FALSE) * _xlfn.POISSON.DIST(2,L801,FALSE)</f>
        <v>5.2824061901019731E-3</v>
      </c>
      <c r="Z801" s="13">
        <f t="shared" ref="Z801:Z864" si="1023">_xlfn.POISSON.DIST(0,K801,FALSE) * _xlfn.POISSON.DIST(3,L801,FALSE)</f>
        <v>3.9548315938676908E-2</v>
      </c>
      <c r="AA801" s="13">
        <f t="shared" ref="AA801:AA864" si="1024">_xlfn.POISSON.DIST(1,K801,FALSE) * _xlfn.POISSON.DIST(3,L801,FALSE)</f>
        <v>2.6506573514800253E-2</v>
      </c>
      <c r="AB801" s="13">
        <f t="shared" ref="AB801:AB864" si="1025">_xlfn.POISSON.DIST(2,K801,FALSE) * _xlfn.POISSON.DIST(3,L801,FALSE)</f>
        <v>8.8827858129907466E-3</v>
      </c>
      <c r="AC801" s="13">
        <f t="shared" ref="AC801:AC864" si="1026">_xlfn.POISSON.DIST(4,K801,FALSE) * _xlfn.POISSON.DIST(4,L801,FALSE)</f>
        <v>9.3691919474687057E-5</v>
      </c>
      <c r="AD801" s="13">
        <f t="shared" ref="AD801:AD864" si="1027">_xlfn.POISSON.DIST(4,K801,FALSE) * _xlfn.POISSON.DIST(0,L801,FALSE)</f>
        <v>1.3936104937124277E-3</v>
      </c>
      <c r="AE801" s="13">
        <f t="shared" ref="AE801:AE864" si="1028">_xlfn.POISSON.DIST(4,K801,FALSE) * _xlfn.POISSON.DIST(1,L801,FALSE)</f>
        <v>1.570668017032411E-3</v>
      </c>
      <c r="AF801" s="13">
        <f t="shared" ref="AF801:AF864" si="1029">_xlfn.POISSON.DIST(4,K801,FALSE) * _xlfn.POISSON.DIST(2,L801,FALSE)</f>
        <v>8.8511030551897984E-4</v>
      </c>
      <c r="AG801" s="13">
        <f t="shared" ref="AG801:AG864" si="1030">_xlfn.POISSON.DIST(4,K801,FALSE) * _xlfn.POISSON.DIST(3,L801,FALSE)</f>
        <v>3.3252104388725002E-4</v>
      </c>
      <c r="AH801" s="13">
        <f t="shared" ref="AH801:AH864" si="1031">_xlfn.POISSON.DIST(0,K801,FALSE) * _xlfn.POISSON.DIST(4,L801,FALSE)</f>
        <v>1.1143227475077932E-2</v>
      </c>
      <c r="AI801" s="13">
        <f t="shared" ref="AI801:AI864" si="1032">_xlfn.POISSON.DIST(1,K801,FALSE) * _xlfn.POISSON.DIST(4,L801,FALSE)</f>
        <v>7.4685551394474067E-3</v>
      </c>
      <c r="AJ801" s="13">
        <f t="shared" ref="AJ801:AJ864" si="1033">_xlfn.POISSON.DIST(2,K801,FALSE) * _xlfn.POISSON.DIST(4,L801,FALSE)</f>
        <v>2.5028348382781338E-3</v>
      </c>
      <c r="AK801" s="13">
        <f t="shared" ref="AK801:AK864" si="1034">_xlfn.POISSON.DIST(3,K801,FALSE) * _xlfn.POISSON.DIST(4,L801,FALSE)</f>
        <v>5.5916056146858382E-4</v>
      </c>
      <c r="AL801" s="13">
        <f t="shared" ref="AL801:AL864" si="1035">_xlfn.POISSON.DIST(5,K801,FALSE) * _xlfn.POISSON.DIST(5,L801,FALSE)</f>
        <v>2.8309403325385707E-6</v>
      </c>
      <c r="AM801" s="13">
        <f t="shared" ref="AM801:AM864" si="1036">_xlfn.POISSON.DIST(5,K801,FALSE) * _xlfn.POISSON.DIST(0,L801,FALSE)</f>
        <v>1.8680865733885604E-4</v>
      </c>
      <c r="AN801" s="13">
        <f t="shared" ref="AN801:AN864" si="1037">_xlfn.POISSON.DIST(5,K801,FALSE) * _xlfn.POISSON.DIST(1,L801,FALSE)</f>
        <v>2.1054260477422493E-4</v>
      </c>
      <c r="AO801" s="13">
        <f t="shared" ref="AO801:AO864" si="1038">_xlfn.POISSON.DIST(5,K801,FALSE) * _xlfn.POISSON.DIST(2,L801,FALSE)</f>
        <v>1.1864596924088932E-4</v>
      </c>
      <c r="AP801" s="13">
        <f t="shared" ref="AP801:AP864" si="1039">_xlfn.POISSON.DIST(5,K801,FALSE) * _xlfn.POISSON.DIST(3,L801,FALSE)</f>
        <v>4.4573293632438766E-5</v>
      </c>
      <c r="AQ801" s="13">
        <f t="shared" ref="AQ801:AQ864" si="1040">_xlfn.POISSON.DIST(5,K801,FALSE) * _xlfn.POISSON.DIST(4,L801,FALSE)</f>
        <v>1.2559077130613331E-5</v>
      </c>
      <c r="AR801" s="13">
        <f t="shared" ref="AR801:AR864" si="1041">_xlfn.POISSON.DIST(0,K801,FALSE) * _xlfn.POISSON.DIST(5,L801,FALSE)</f>
        <v>2.51179380186747E-3</v>
      </c>
      <c r="AS801" s="13">
        <f t="shared" ref="AS801:AS864" si="1042">_xlfn.POISSON.DIST(1,K801,FALSE) * _xlfn.POISSON.DIST(5,L801,FALSE)</f>
        <v>1.6834862745219367E-3</v>
      </c>
      <c r="AT801" s="13">
        <f t="shared" ref="AT801:AT864" si="1043">_xlfn.POISSON.DIST(2,K801,FALSE) * _xlfn.POISSON.DIST(5,L801,FALSE)</f>
        <v>5.6416375309084512E-4</v>
      </c>
      <c r="AU801" s="13">
        <f t="shared" ref="AU801:AU864" si="1044">_xlfn.POISSON.DIST(3,K801,FALSE) * _xlfn.POISSON.DIST(5,L801,FALSE)</f>
        <v>1.2604032679820176E-4</v>
      </c>
      <c r="AV801" s="13">
        <f t="shared" ref="AV801:AV864" si="1045">_xlfn.POISSON.DIST(4,K801,FALSE) * _xlfn.POISSON.DIST(5,L801,FALSE)</f>
        <v>2.1119086292361557E-5</v>
      </c>
      <c r="AW801" s="13">
        <f t="shared" ref="AW801:AW864" si="1046">_xlfn.POISSON.DIST(6,K801,FALSE) * _xlfn.POISSON.DIST(6,L801,FALSE)</f>
        <v>5.9401416745908699E-8</v>
      </c>
      <c r="AX801" s="13">
        <f t="shared" ref="AX801:AX864" si="1047">_xlfn.POISSON.DIST(6,K801,FALSE) * _xlfn.POISSON.DIST(0,L801,FALSE)</f>
        <v>2.0867544299616909E-5</v>
      </c>
      <c r="AY801" s="13">
        <f t="shared" ref="AY801:AY864" si="1048">_xlfn.POISSON.DIST(6,K801,FALSE) * _xlfn.POISSON.DIST(1,L801,FALSE)</f>
        <v>2.3518755472415827E-5</v>
      </c>
      <c r="AZ801" s="13">
        <f t="shared" ref="AZ801:AZ864" si="1049">_xlfn.POISSON.DIST(6,K801,FALSE) * _xlfn.POISSON.DIST(2,L801,FALSE)</f>
        <v>1.325340085611904E-5</v>
      </c>
      <c r="BA801" s="13">
        <f t="shared" ref="BA801:BA864" si="1050">_xlfn.POISSON.DIST(6,K801,FALSE) * _xlfn.POISSON.DIST(3,L801,FALSE)</f>
        <v>4.9790796245998231E-6</v>
      </c>
      <c r="BB801" s="13">
        <f t="shared" ref="BB801:BB864" si="1051">_xlfn.POISSON.DIST(6,K801,FALSE) * _xlfn.POISSON.DIST(4,L801,FALSE)</f>
        <v>1.4029173065035863E-6</v>
      </c>
      <c r="BC801" s="13">
        <f t="shared" ref="BC801:BC864" si="1052">_xlfn.POISSON.DIST(6,K801,FALSE) * _xlfn.POISSON.DIST(5,L801,FALSE)</f>
        <v>3.162314511562701E-7</v>
      </c>
      <c r="BD801" s="13">
        <f t="shared" ref="BD801:BD864" si="1053">_xlfn.POISSON.DIST(0,K801,FALSE) * _xlfn.POISSON.DIST(6,L801,FALSE)</f>
        <v>4.7181932682207743E-4</v>
      </c>
      <c r="BE801" s="13">
        <f t="shared" ref="BE801:BE864" si="1054">_xlfn.POISSON.DIST(1,K801,FALSE) * _xlfn.POISSON.DIST(6,L801,FALSE)</f>
        <v>3.1622872871515153E-4</v>
      </c>
      <c r="BF801" s="13">
        <f t="shared" ref="BF801:BF864" si="1055">_xlfn.POISSON.DIST(2,K801,FALSE) * _xlfn.POISSON.DIST(6,L801,FALSE)</f>
        <v>1.0597341310534211E-4</v>
      </c>
      <c r="BG801" s="13">
        <f t="shared" ref="BG801:BG864" si="1056">_xlfn.POISSON.DIST(3,K801,FALSE) * _xlfn.POISSON.DIST(6,L801,FALSE)</f>
        <v>2.3675614653618739E-5</v>
      </c>
      <c r="BH801" s="13">
        <f t="shared" ref="BH801:BH864" si="1057">_xlfn.POISSON.DIST(4,K801,FALSE) * _xlfn.POISSON.DIST(6,L801,FALSE)</f>
        <v>3.967042625135495E-6</v>
      </c>
      <c r="BI801" s="13">
        <f t="shared" ref="BI801:BI864" si="1058">_xlfn.POISSON.DIST(5,K801,FALSE) * _xlfn.POISSON.DIST(6,L801,FALSE)</f>
        <v>5.3176831672199964E-7</v>
      </c>
      <c r="BJ801" s="14">
        <f t="shared" ref="BJ801:BJ864" si="1059">SUM(N801,Q801,T801,W801,X801,Y801,AD801,AE801,AF801,AG801,AM801,AN801,AO801,AP801,AQ801,AX801,AY801,AZ801,BA801,BB801,BC801)</f>
        <v>0.218069173810127</v>
      </c>
      <c r="BK801" s="14">
        <f t="shared" ref="BK801:BK864" si="1060">SUM(M801,P801,S801,V801,AC801,AL801,AY801)</f>
        <v>0.31670184677353519</v>
      </c>
      <c r="BL801" s="14">
        <f t="shared" ref="BL801:BL864" si="1061">SUM(O801,R801,U801,AA801,AB801,AH801,AI801,AJ801,AK801,AR801,AS801,AT801,AU801,AV801,BD801,BE801,BF801,BG801,BH801,BI801)</f>
        <v>0.42552504068159236</v>
      </c>
      <c r="BM801" s="14">
        <f t="shared" ref="BM801:BM864" si="1062">SUM(S801:BI801)</f>
        <v>0.26847215261306562</v>
      </c>
      <c r="BN801" s="14">
        <f t="shared" ref="BN801:BN864" si="1063">SUM(M801:R801)</f>
        <v>0.73134876523681025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1.51980198019802</v>
      </c>
      <c r="F802" s="10">
        <f>VLOOKUP(B802,home!$B$2:$E$405,3,FALSE)</f>
        <v>1.1499999999999999</v>
      </c>
      <c r="G802" s="10">
        <f>VLOOKUP(C802,away!$B$2:$E$405,4,FALSE)</f>
        <v>0.99</v>
      </c>
      <c r="H802" s="10">
        <f>VLOOKUP(A802,away!$A$2:$E$405,3,FALSE)</f>
        <v>1.34653465346535</v>
      </c>
      <c r="I802" s="10">
        <f>VLOOKUP(C802,away!$B$2:$E$405,3,FALSE)</f>
        <v>0.79</v>
      </c>
      <c r="J802" s="10">
        <f>VLOOKUP(B802,home!$B$2:$E$405,4,FALSE)</f>
        <v>1.3</v>
      </c>
      <c r="K802" s="12">
        <f t="shared" si="1008"/>
        <v>1.7302945544554456</v>
      </c>
      <c r="L802" s="12">
        <f t="shared" si="1009"/>
        <v>1.3828910891089146</v>
      </c>
      <c r="M802" s="13">
        <f t="shared" si="1010"/>
        <v>4.4459098666298012E-2</v>
      </c>
      <c r="N802" s="13">
        <f t="shared" si="1011"/>
        <v>7.6927336318292822E-2</v>
      </c>
      <c r="O802" s="13">
        <f t="shared" si="1012"/>
        <v>6.1482091375437538E-2</v>
      </c>
      <c r="P802" s="13">
        <f t="shared" si="1013"/>
        <v>0.10638212790345171</v>
      </c>
      <c r="Q802" s="13">
        <f t="shared" si="1014"/>
        <v>6.6553475560152342E-2</v>
      </c>
      <c r="R802" s="13">
        <f t="shared" si="1015"/>
        <v>4.251151815143632E-2</v>
      </c>
      <c r="S802" s="13">
        <f t="shared" si="1016"/>
        <v>6.3638026167663134E-2</v>
      </c>
      <c r="T802" s="13">
        <f t="shared" si="1017"/>
        <v>9.2036208301362596E-2</v>
      </c>
      <c r="U802" s="13">
        <f t="shared" si="1018"/>
        <v>7.3557448359064095E-2</v>
      </c>
      <c r="V802" s="13">
        <f t="shared" si="1019"/>
        <v>1.6919292969091438E-2</v>
      </c>
      <c r="W802" s="13">
        <f t="shared" si="1020"/>
        <v>3.8385705447271726E-2</v>
      </c>
      <c r="X802" s="13">
        <f t="shared" si="1021"/>
        <v>5.308325001219158E-2</v>
      </c>
      <c r="Y802" s="13">
        <f t="shared" si="1022"/>
        <v>3.6704176711400215E-2</v>
      </c>
      <c r="Z802" s="13">
        <f t="shared" si="1023"/>
        <v>1.9596266545371058E-2</v>
      </c>
      <c r="AA802" s="13">
        <f t="shared" si="1024"/>
        <v>3.3907313291112975E-2</v>
      </c>
      <c r="AB802" s="13">
        <f t="shared" si="1025"/>
        <v>2.9334819771913764E-2</v>
      </c>
      <c r="AC802" s="13">
        <f t="shared" si="1026"/>
        <v>2.5302896969747108E-3</v>
      </c>
      <c r="AD802" s="13">
        <f t="shared" si="1027"/>
        <v>1.6604644276086246E-2</v>
      </c>
      <c r="AE802" s="13">
        <f t="shared" si="1028"/>
        <v>2.2962414607223012E-2</v>
      </c>
      <c r="AF802" s="13">
        <f t="shared" si="1029"/>
        <v>1.5877259272376543E-2</v>
      </c>
      <c r="AG802" s="13">
        <f t="shared" si="1030"/>
        <v>7.3188401224138049E-3</v>
      </c>
      <c r="AH802" s="13">
        <f t="shared" si="1031"/>
        <v>6.7748755963491893E-3</v>
      </c>
      <c r="AI802" s="13">
        <f t="shared" si="1032"/>
        <v>1.1722530351476093E-2</v>
      </c>
      <c r="AJ802" s="13">
        <f t="shared" si="1033"/>
        <v>1.0141715215798881E-2</v>
      </c>
      <c r="AK802" s="13">
        <f t="shared" si="1034"/>
        <v>5.8493848702449117E-3</v>
      </c>
      <c r="AL802" s="13">
        <f t="shared" si="1035"/>
        <v>2.4217999037429736E-4</v>
      </c>
      <c r="AM802" s="13">
        <f t="shared" si="1036"/>
        <v>5.7461851139163659E-3</v>
      </c>
      <c r="AN802" s="13">
        <f t="shared" si="1037"/>
        <v>7.9463481904052339E-3</v>
      </c>
      <c r="AO802" s="13">
        <f t="shared" si="1038"/>
        <v>5.4944670517340739E-3</v>
      </c>
      <c r="AP802" s="13">
        <f t="shared" si="1039"/>
        <v>2.5327498417485276E-3</v>
      </c>
      <c r="AQ802" s="13">
        <f t="shared" si="1040"/>
        <v>8.7562929677401265E-4</v>
      </c>
      <c r="AR802" s="13">
        <f t="shared" si="1041"/>
        <v>1.8737830184025468E-3</v>
      </c>
      <c r="AS802" s="13">
        <f t="shared" si="1042"/>
        <v>3.2421965529730147E-3</v>
      </c>
      <c r="AT802" s="13">
        <f t="shared" si="1043"/>
        <v>2.8049775200417121E-3</v>
      </c>
      <c r="AU802" s="13">
        <f t="shared" si="1044"/>
        <v>1.617812442766038E-3</v>
      </c>
      <c r="AV802" s="13">
        <f t="shared" si="1045"/>
        <v>6.9982301496208433E-4</v>
      </c>
      <c r="AW802" s="13">
        <f t="shared" si="1046"/>
        <v>1.6096956706352824E-5</v>
      </c>
      <c r="AX802" s="13">
        <f t="shared" si="1047"/>
        <v>1.6570988019170725E-3</v>
      </c>
      <c r="AY802" s="13">
        <f t="shared" si="1048"/>
        <v>2.2915871669441775E-3</v>
      </c>
      <c r="AZ802" s="13">
        <f t="shared" si="1049"/>
        <v>1.5845077365417232E-3</v>
      </c>
      <c r="BA802" s="13">
        <f t="shared" si="1050"/>
        <v>7.3040054316256178E-4</v>
      </c>
      <c r="BB802" s="13">
        <f t="shared" si="1051"/>
        <v>2.5251610065495431E-4</v>
      </c>
      <c r="BC802" s="13">
        <f t="shared" si="1052"/>
        <v>6.9840453090453186E-5</v>
      </c>
      <c r="BD802" s="13">
        <f t="shared" si="1053"/>
        <v>4.3187297317874817E-4</v>
      </c>
      <c r="BE802" s="13">
        <f t="shared" si="1054"/>
        <v>7.4726745370767074E-4</v>
      </c>
      <c r="BF802" s="13">
        <f t="shared" si="1055"/>
        <v>6.4649640293608466E-4</v>
      </c>
      <c r="BG802" s="13">
        <f t="shared" si="1056"/>
        <v>3.7287640182511356E-4</v>
      </c>
      <c r="BH802" s="13">
        <f t="shared" si="1057"/>
        <v>1.6129650189073363E-4</v>
      </c>
      <c r="BI802" s="13">
        <f t="shared" si="1058"/>
        <v>5.5818091774849798E-5</v>
      </c>
      <c r="BJ802" s="14">
        <f t="shared" si="1059"/>
        <v>0.45563464092565997</v>
      </c>
      <c r="BK802" s="14">
        <f t="shared" si="1060"/>
        <v>0.23646260256079749</v>
      </c>
      <c r="BL802" s="14">
        <f t="shared" si="1061"/>
        <v>0.28793591735729229</v>
      </c>
      <c r="BM802" s="14">
        <f t="shared" si="1062"/>
        <v>0.5990382892038143</v>
      </c>
      <c r="BN802" s="14">
        <f t="shared" si="1063"/>
        <v>0.39831564797506874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1.51980198019802</v>
      </c>
      <c r="F803" s="10">
        <f>VLOOKUP(B803,home!$B$2:$E$405,3,FALSE)</f>
        <v>0.57999999999999996</v>
      </c>
      <c r="G803" s="10">
        <f>VLOOKUP(C803,away!$B$2:$E$405,4,FALSE)</f>
        <v>1.1200000000000001</v>
      </c>
      <c r="H803" s="10">
        <f>VLOOKUP(A803,away!$A$2:$E$405,3,FALSE)</f>
        <v>1.34653465346535</v>
      </c>
      <c r="I803" s="10">
        <f>VLOOKUP(C803,away!$B$2:$E$405,3,FALSE)</f>
        <v>1.18</v>
      </c>
      <c r="J803" s="10">
        <f>VLOOKUP(B803,home!$B$2:$E$405,4,FALSE)</f>
        <v>0.83</v>
      </c>
      <c r="K803" s="12">
        <f t="shared" si="1008"/>
        <v>0.98726336633663392</v>
      </c>
      <c r="L803" s="12">
        <f t="shared" si="1009"/>
        <v>1.3187960396039635</v>
      </c>
      <c r="M803" s="13">
        <f t="shared" si="1010"/>
        <v>9.9653171549508826E-2</v>
      </c>
      <c r="N803" s="13">
        <f t="shared" si="1011"/>
        <v>9.838392561009017E-2</v>
      </c>
      <c r="O803" s="13">
        <f t="shared" si="1012"/>
        <v>0.13142220797346663</v>
      </c>
      <c r="P803" s="13">
        <f t="shared" si="1013"/>
        <v>0.12974833145527789</v>
      </c>
      <c r="Q803" s="13">
        <f t="shared" si="1014"/>
        <v>4.8565422795615286E-2</v>
      </c>
      <c r="R803" s="13">
        <f t="shared" si="1015"/>
        <v>8.6659543695708136E-2</v>
      </c>
      <c r="S803" s="13">
        <f t="shared" si="1016"/>
        <v>4.2233050021556556E-2</v>
      </c>
      <c r="T803" s="13">
        <f t="shared" si="1017"/>
        <v>6.4047887244549503E-2</v>
      </c>
      <c r="U803" s="13">
        <f t="shared" si="1018"/>
        <v>8.5555792834221447E-2</v>
      </c>
      <c r="V803" s="13">
        <f t="shared" si="1019"/>
        <v>6.1097099596762608E-3</v>
      </c>
      <c r="W803" s="13">
        <f t="shared" si="1020"/>
        <v>1.5982287598920349E-2</v>
      </c>
      <c r="X803" s="13">
        <f t="shared" si="1021"/>
        <v>2.1077377589267698E-2</v>
      </c>
      <c r="Y803" s="13">
        <f t="shared" si="1022"/>
        <v>1.389838104498179E-2</v>
      </c>
      <c r="Z803" s="13">
        <f t="shared" si="1023"/>
        <v>3.8095421006595506E-2</v>
      </c>
      <c r="AA803" s="13">
        <f t="shared" si="1024"/>
        <v>3.7610213584982802E-2</v>
      </c>
      <c r="AB803" s="13">
        <f t="shared" si="1025"/>
        <v>1.8565593036274957E-2</v>
      </c>
      <c r="AC803" s="13">
        <f t="shared" si="1026"/>
        <v>4.9717727282132555E-4</v>
      </c>
      <c r="AD803" s="13">
        <f t="shared" si="1027"/>
        <v>3.9446817641675853E-3</v>
      </c>
      <c r="AE803" s="13">
        <f t="shared" si="1028"/>
        <v>5.202230688082188E-3</v>
      </c>
      <c r="AF803" s="13">
        <f t="shared" si="1029"/>
        <v>3.4303406142744968E-3</v>
      </c>
      <c r="AG803" s="13">
        <f t="shared" si="1030"/>
        <v>1.5079732055326112E-3</v>
      </c>
      <c r="AH803" s="13">
        <f t="shared" si="1031"/>
        <v>1.2560022587635951E-2</v>
      </c>
      <c r="AI803" s="13">
        <f t="shared" si="1032"/>
        <v>1.240005018113363E-2</v>
      </c>
      <c r="AJ803" s="13">
        <f t="shared" si="1033"/>
        <v>6.1210576422845867E-3</v>
      </c>
      <c r="AK803" s="13">
        <f t="shared" si="1034"/>
        <v>2.014365324487487E-3</v>
      </c>
      <c r="AL803" s="13">
        <f t="shared" si="1035"/>
        <v>2.5892972830876391E-5</v>
      </c>
      <c r="AM803" s="13">
        <f t="shared" si="1036"/>
        <v>7.7888795952376461E-4</v>
      </c>
      <c r="AN803" s="13">
        <f t="shared" si="1037"/>
        <v>1.0271943563151531E-3</v>
      </c>
      <c r="AO803" s="13">
        <f t="shared" si="1038"/>
        <v>6.7732992450598344E-4</v>
      </c>
      <c r="AP803" s="13">
        <f t="shared" si="1039"/>
        <v>2.9775334064791417E-4</v>
      </c>
      <c r="AQ803" s="13">
        <f t="shared" si="1040"/>
        <v>9.8168981606329802E-5</v>
      </c>
      <c r="AR803" s="13">
        <f t="shared" si="1041"/>
        <v>3.3128216091821202E-3</v>
      </c>
      <c r="AS803" s="13">
        <f t="shared" si="1042"/>
        <v>3.270627413953885E-3</v>
      </c>
      <c r="AT803" s="13">
        <f t="shared" si="1043"/>
        <v>1.6144853153664956E-3</v>
      </c>
      <c r="AU803" s="13">
        <f t="shared" si="1044"/>
        <v>5.3130740244992957E-4</v>
      </c>
      <c r="AV803" s="13">
        <f t="shared" si="1045"/>
        <v>1.3113508367557254E-4</v>
      </c>
      <c r="AW803" s="13">
        <f t="shared" si="1046"/>
        <v>9.364618107719239E-7</v>
      </c>
      <c r="AX803" s="13">
        <f t="shared" si="1047"/>
        <v>1.2816125815308391E-4</v>
      </c>
      <c r="AY803" s="13">
        <f t="shared" si="1048"/>
        <v>1.6901855968294826E-4</v>
      </c>
      <c r="AZ803" s="13">
        <f t="shared" si="1049"/>
        <v>1.1145050356471916E-4</v>
      </c>
      <c r="BA803" s="13">
        <f t="shared" si="1050"/>
        <v>4.8993494237673021E-5</v>
      </c>
      <c r="BB803" s="13">
        <f t="shared" si="1051"/>
        <v>1.6153106541750702E-5</v>
      </c>
      <c r="BC803" s="13">
        <f t="shared" si="1052"/>
        <v>4.2605305869123357E-6</v>
      </c>
      <c r="BD803" s="13">
        <f t="shared" si="1053"/>
        <v>7.2815600301730221E-4</v>
      </c>
      <c r="BE803" s="13">
        <f t="shared" si="1054"/>
        <v>7.1888174675708997E-4</v>
      </c>
      <c r="BF803" s="13">
        <f t="shared" si="1055"/>
        <v>3.5486280665068207E-4</v>
      </c>
      <c r="BG803" s="13">
        <f t="shared" si="1056"/>
        <v>1.1678101636053947E-4</v>
      </c>
      <c r="BH803" s="13">
        <f t="shared" si="1057"/>
        <v>2.882340483407993E-5</v>
      </c>
      <c r="BI803" s="13">
        <f t="shared" si="1058"/>
        <v>5.6912583371554729E-6</v>
      </c>
      <c r="BJ803" s="14">
        <f t="shared" si="1059"/>
        <v>0.27939788017084771</v>
      </c>
      <c r="BK803" s="14">
        <f t="shared" si="1060"/>
        <v>0.27843635179135473</v>
      </c>
      <c r="BL803" s="14">
        <f t="shared" si="1061"/>
        <v>0.40372241992078051</v>
      </c>
      <c r="BM803" s="14">
        <f t="shared" si="1062"/>
        <v>0.4050513877120393</v>
      </c>
      <c r="BN803" s="14">
        <f t="shared" si="1063"/>
        <v>0.59443260307966694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1.51980198019802</v>
      </c>
      <c r="F804" s="10">
        <f>VLOOKUP(B804,home!$B$2:$E$405,3,FALSE)</f>
        <v>0.79</v>
      </c>
      <c r="G804" s="10">
        <f>VLOOKUP(C804,away!$B$2:$E$405,4,FALSE)</f>
        <v>0.66</v>
      </c>
      <c r="H804" s="10">
        <f>VLOOKUP(A804,away!$A$2:$E$405,3,FALSE)</f>
        <v>1.34653465346535</v>
      </c>
      <c r="I804" s="10">
        <f>VLOOKUP(C804,away!$B$2:$E$405,3,FALSE)</f>
        <v>0.95</v>
      </c>
      <c r="J804" s="10">
        <f>VLOOKUP(B804,home!$B$2:$E$405,4,FALSE)</f>
        <v>1.26</v>
      </c>
      <c r="K804" s="12">
        <f t="shared" si="1008"/>
        <v>0.7924247524752478</v>
      </c>
      <c r="L804" s="12">
        <f t="shared" si="1009"/>
        <v>1.6118019801980237</v>
      </c>
      <c r="M804" s="13">
        <f t="shared" si="1010"/>
        <v>9.0335321962009316E-2</v>
      </c>
      <c r="N804" s="13">
        <f t="shared" si="1011"/>
        <v>7.1583945145517039E-2</v>
      </c>
      <c r="O804" s="13">
        <f t="shared" si="1012"/>
        <v>0.14560265082019261</v>
      </c>
      <c r="P804" s="13">
        <f t="shared" si="1013"/>
        <v>0.11537914453593105</v>
      </c>
      <c r="Q804" s="13">
        <f t="shared" si="1014"/>
        <v>2.8362445006569023E-2</v>
      </c>
      <c r="R804" s="13">
        <f t="shared" si="1015"/>
        <v>0.11734132045703395</v>
      </c>
      <c r="S804" s="13">
        <f t="shared" si="1016"/>
        <v>3.6841477687547863E-2</v>
      </c>
      <c r="T804" s="13">
        <f t="shared" si="1017"/>
        <v>4.5714645024845499E-2</v>
      </c>
      <c r="U804" s="13">
        <f t="shared" si="1018"/>
        <v>9.298416681828385E-2</v>
      </c>
      <c r="V804" s="13">
        <f t="shared" si="1019"/>
        <v>5.2283451462424276E-3</v>
      </c>
      <c r="W804" s="13">
        <f t="shared" si="1020"/>
        <v>7.4917011546410967E-3</v>
      </c>
      <c r="X804" s="13">
        <f t="shared" si="1021"/>
        <v>1.2075138756102338E-2</v>
      </c>
      <c r="Y804" s="13">
        <f t="shared" si="1022"/>
        <v>9.7313662791258283E-3</v>
      </c>
      <c r="Z804" s="13">
        <f t="shared" si="1023"/>
        <v>6.3043657557232735E-2</v>
      </c>
      <c r="AA804" s="13">
        <f t="shared" si="1024"/>
        <v>4.9957354734924422E-2</v>
      </c>
      <c r="AB804" s="13">
        <f t="shared" si="1025"/>
        <v>1.9793722230070317E-2</v>
      </c>
      <c r="AC804" s="13">
        <f t="shared" si="1026"/>
        <v>4.1736303779775431E-4</v>
      </c>
      <c r="AD804" s="13">
        <f t="shared" si="1027"/>
        <v>1.4841523582712496E-3</v>
      </c>
      <c r="AE804" s="13">
        <f t="shared" si="1028"/>
        <v>2.3921597099771665E-3</v>
      </c>
      <c r="AF804" s="13">
        <f t="shared" si="1029"/>
        <v>1.927843878745564E-3</v>
      </c>
      <c r="AG804" s="13">
        <f t="shared" si="1030"/>
        <v>1.0357675270915795E-3</v>
      </c>
      <c r="AH804" s="13">
        <f t="shared" si="1031"/>
        <v>2.5403473022418441E-2</v>
      </c>
      <c r="AI804" s="13">
        <f t="shared" si="1032"/>
        <v>2.0130340821801564E-2</v>
      </c>
      <c r="AJ804" s="13">
        <f t="shared" si="1033"/>
        <v>7.9758901714792399E-3</v>
      </c>
      <c r="AK804" s="13">
        <f t="shared" si="1034"/>
        <v>2.1067642649680663E-3</v>
      </c>
      <c r="AL804" s="13">
        <f t="shared" si="1035"/>
        <v>2.1322773513675651E-5</v>
      </c>
      <c r="AM804" s="13">
        <f t="shared" si="1036"/>
        <v>2.3521581302773006E-4</v>
      </c>
      <c r="AN804" s="13">
        <f t="shared" si="1037"/>
        <v>3.7912131321198337E-4</v>
      </c>
      <c r="AO804" s="13">
        <f t="shared" si="1038"/>
        <v>3.0553424168517507E-4</v>
      </c>
      <c r="AP804" s="13">
        <f t="shared" si="1039"/>
        <v>1.641535652554889E-4</v>
      </c>
      <c r="AQ804" s="13">
        <f t="shared" si="1040"/>
        <v>6.6145760383840593E-5</v>
      </c>
      <c r="AR804" s="13">
        <f t="shared" si="1041"/>
        <v>8.1890736242882234E-3</v>
      </c>
      <c r="AS804" s="13">
        <f t="shared" si="1042"/>
        <v>6.489224639728175E-3</v>
      </c>
      <c r="AT804" s="13">
        <f t="shared" si="1043"/>
        <v>2.5711111144464385E-3</v>
      </c>
      <c r="AU804" s="13">
        <f t="shared" si="1044"/>
        <v>6.7913736281719264E-4</v>
      </c>
      <c r="AV804" s="13">
        <f t="shared" si="1045"/>
        <v>1.3454131415677659E-4</v>
      </c>
      <c r="AW804" s="13">
        <f t="shared" si="1046"/>
        <v>7.5650344667318355E-7</v>
      </c>
      <c r="AX804" s="13">
        <f t="shared" si="1047"/>
        <v>3.1065138736127182E-5</v>
      </c>
      <c r="AY804" s="13">
        <f t="shared" si="1048"/>
        <v>5.0070852130016119E-5</v>
      </c>
      <c r="AZ804" s="13">
        <f t="shared" si="1049"/>
        <v>4.0352149306681218E-5</v>
      </c>
      <c r="BA804" s="13">
        <f t="shared" si="1050"/>
        <v>2.1679891385918363E-5</v>
      </c>
      <c r="BB804" s="13">
        <f t="shared" si="1051"/>
        <v>8.7359229665753193E-6</v>
      </c>
      <c r="BC804" s="13">
        <f t="shared" si="1052"/>
        <v>2.8161155872766985E-6</v>
      </c>
      <c r="BD804" s="13">
        <f t="shared" si="1053"/>
        <v>2.1998608472691933E-3</v>
      </c>
      <c r="BE804" s="13">
        <f t="shared" si="1054"/>
        <v>1.7432241873772793E-3</v>
      </c>
      <c r="BF804" s="13">
        <f t="shared" si="1055"/>
        <v>6.906869975956526E-4</v>
      </c>
      <c r="BG804" s="13">
        <f t="shared" si="1056"/>
        <v>1.8243915770253574E-4</v>
      </c>
      <c r="BH804" s="13">
        <f t="shared" si="1057"/>
        <v>3.6142326096056137E-5</v>
      </c>
      <c r="BI804" s="13">
        <f t="shared" si="1058"/>
        <v>5.7280147621093952E-6</v>
      </c>
      <c r="BJ804" s="14">
        <f t="shared" si="1059"/>
        <v>0.18310405560456319</v>
      </c>
      <c r="BK804" s="14">
        <f t="shared" si="1060"/>
        <v>0.24827304599517211</v>
      </c>
      <c r="BL804" s="14">
        <f t="shared" si="1061"/>
        <v>0.50421685292741214</v>
      </c>
      <c r="BM804" s="14">
        <f t="shared" si="1062"/>
        <v>0.42998346980844387</v>
      </c>
      <c r="BN804" s="14">
        <f t="shared" si="1063"/>
        <v>0.56860482792725309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1.51980198019802</v>
      </c>
      <c r="F805" s="10">
        <f>VLOOKUP(B805,home!$B$2:$E$405,3,FALSE)</f>
        <v>0.57999999999999996</v>
      </c>
      <c r="G805" s="10">
        <f>VLOOKUP(C805,away!$B$2:$E$405,4,FALSE)</f>
        <v>0.99</v>
      </c>
      <c r="H805" s="10">
        <f>VLOOKUP(A805,away!$A$2:$E$405,3,FALSE)</f>
        <v>1.34653465346535</v>
      </c>
      <c r="I805" s="10">
        <f>VLOOKUP(C805,away!$B$2:$E$405,3,FALSE)</f>
        <v>1.25</v>
      </c>
      <c r="J805" s="10">
        <f>VLOOKUP(B805,home!$B$2:$E$405,4,FALSE)</f>
        <v>0.46</v>
      </c>
      <c r="K805" s="12">
        <f t="shared" si="1008"/>
        <v>0.87267029702970311</v>
      </c>
      <c r="L805" s="12">
        <f t="shared" si="1009"/>
        <v>0.77425742574257617</v>
      </c>
      <c r="M805" s="13">
        <f t="shared" si="1010"/>
        <v>0.19264084647924207</v>
      </c>
      <c r="N805" s="13">
        <f t="shared" si="1011"/>
        <v>0.16811194471709359</v>
      </c>
      <c r="O805" s="13">
        <f t="shared" si="1012"/>
        <v>0.14915360588788881</v>
      </c>
      <c r="P805" s="13">
        <f t="shared" si="1013"/>
        <v>0.13016192155323519</v>
      </c>
      <c r="Q805" s="13">
        <f t="shared" si="1014"/>
        <v>7.3353150365253542E-2</v>
      </c>
      <c r="R805" s="13">
        <f t="shared" si="1015"/>
        <v>5.7741643467489757E-2</v>
      </c>
      <c r="S805" s="13">
        <f t="shared" si="1016"/>
        <v>2.1986673818234256E-2</v>
      </c>
      <c r="T805" s="13">
        <f t="shared" si="1017"/>
        <v>5.6794221371909329E-2</v>
      </c>
      <c r="U805" s="13">
        <f t="shared" si="1018"/>
        <v>5.0389417155757496E-2</v>
      </c>
      <c r="V805" s="13">
        <f t="shared" si="1019"/>
        <v>1.6506408831939742E-3</v>
      </c>
      <c r="W805" s="13">
        <f t="shared" si="1020"/>
        <v>2.1337705172436768E-2</v>
      </c>
      <c r="X805" s="13">
        <f t="shared" si="1021"/>
        <v>1.6520876678064945E-2</v>
      </c>
      <c r="Y805" s="13">
        <f t="shared" si="1022"/>
        <v>6.3957057238845632E-3</v>
      </c>
      <c r="Z805" s="13">
        <f t="shared" si="1023"/>
        <v>1.4902298743094755E-2</v>
      </c>
      <c r="AA805" s="13">
        <f t="shared" si="1024"/>
        <v>1.3004793470561871E-2</v>
      </c>
      <c r="AB805" s="13">
        <f t="shared" si="1025"/>
        <v>5.6744484903825856E-3</v>
      </c>
      <c r="AC805" s="13">
        <f t="shared" si="1026"/>
        <v>6.97056832304539E-5</v>
      </c>
      <c r="AD805" s="13">
        <f t="shared" si="1027"/>
        <v>4.6551953776906548E-3</v>
      </c>
      <c r="AE805" s="13">
        <f t="shared" si="1028"/>
        <v>3.6043195894595067E-3</v>
      </c>
      <c r="AF805" s="13">
        <f t="shared" si="1029"/>
        <v>1.3953356034442281E-3</v>
      </c>
      <c r="AG805" s="13">
        <f t="shared" si="1030"/>
        <v>3.6011631745656413E-4</v>
      </c>
      <c r="AH805" s="13">
        <f t="shared" si="1031"/>
        <v>2.8845538656188424E-3</v>
      </c>
      <c r="AI805" s="13">
        <f t="shared" si="1032"/>
        <v>2.5172644787077735E-3</v>
      </c>
      <c r="AJ805" s="13">
        <f t="shared" si="1033"/>
        <v>1.0983709701681166E-3</v>
      </c>
      <c r="AK805" s="13">
        <f t="shared" si="1034"/>
        <v>3.1950524026180458E-4</v>
      </c>
      <c r="AL805" s="13">
        <f t="shared" si="1035"/>
        <v>1.8839256239324441E-6</v>
      </c>
      <c r="AM805" s="13">
        <f t="shared" si="1036"/>
        <v>8.1249014659612133E-4</v>
      </c>
      <c r="AN805" s="13">
        <f t="shared" si="1037"/>
        <v>6.2907652934472127E-4</v>
      </c>
      <c r="AO805" s="13">
        <f t="shared" si="1038"/>
        <v>2.43533587102759E-4</v>
      </c>
      <c r="AP805" s="13">
        <f t="shared" si="1039"/>
        <v>6.2852562744012563E-5</v>
      </c>
      <c r="AQ805" s="13">
        <f t="shared" si="1040"/>
        <v>1.2166015857875724E-5</v>
      </c>
      <c r="AR805" s="13">
        <f t="shared" si="1041"/>
        <v>4.4667745008196858E-4</v>
      </c>
      <c r="AS805" s="13">
        <f t="shared" si="1042"/>
        <v>3.8980214303950187E-4</v>
      </c>
      <c r="AT805" s="13">
        <f t="shared" si="1043"/>
        <v>1.7008437597454846E-4</v>
      </c>
      <c r="AU805" s="13">
        <f t="shared" si="1044"/>
        <v>4.9475860967273647E-5</v>
      </c>
      <c r="AV805" s="13">
        <f t="shared" si="1045"/>
        <v>1.0794028571527743E-5</v>
      </c>
      <c r="AW805" s="13">
        <f t="shared" si="1046"/>
        <v>3.5358743681145654E-8</v>
      </c>
      <c r="AX805" s="13">
        <f t="shared" si="1047"/>
        <v>1.1817266959395731E-4</v>
      </c>
      <c r="AY805" s="13">
        <f t="shared" si="1048"/>
        <v>9.1496066952945405E-5</v>
      </c>
      <c r="AZ805" s="13">
        <f t="shared" si="1049"/>
        <v>3.5420754632278944E-5</v>
      </c>
      <c r="BA805" s="13">
        <f t="shared" si="1050"/>
        <v>9.1415940998159101E-6</v>
      </c>
      <c r="BB805" s="13">
        <f t="shared" si="1051"/>
        <v>1.7694867787267469E-6</v>
      </c>
      <c r="BC805" s="13">
        <f t="shared" si="1052"/>
        <v>2.7400765563649901E-7</v>
      </c>
      <c r="BD805" s="13">
        <f t="shared" si="1053"/>
        <v>5.7640555439620483E-5</v>
      </c>
      <c r="BE805" s="13">
        <f t="shared" si="1054"/>
        <v>5.0301200636450676E-5</v>
      </c>
      <c r="BF805" s="13">
        <f t="shared" si="1055"/>
        <v>2.1948181850181049E-5</v>
      </c>
      <c r="BG805" s="13">
        <f t="shared" si="1056"/>
        <v>6.3845087914864797E-6</v>
      </c>
      <c r="BH805" s="13">
        <f t="shared" si="1057"/>
        <v>1.392892795863814E-6</v>
      </c>
      <c r="BI805" s="13">
        <f t="shared" si="1058"/>
        <v>2.4310723397940173E-7</v>
      </c>
      <c r="BJ805" s="14">
        <f t="shared" si="1059"/>
        <v>0.35454496433805255</v>
      </c>
      <c r="BK805" s="14">
        <f t="shared" si="1060"/>
        <v>0.34660316840971289</v>
      </c>
      <c r="BL805" s="14">
        <f t="shared" si="1061"/>
        <v>0.28398834733221945</v>
      </c>
      <c r="BM805" s="14">
        <f t="shared" si="1062"/>
        <v>0.22878420564466734</v>
      </c>
      <c r="BN805" s="14">
        <f t="shared" si="1063"/>
        <v>0.77116311247020297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1.51980198019802</v>
      </c>
      <c r="F806" s="10">
        <f>VLOOKUP(B806,home!$B$2:$E$405,3,FALSE)</f>
        <v>0.28999999999999998</v>
      </c>
      <c r="G806" s="10">
        <f>VLOOKUP(C806,away!$B$2:$E$405,4,FALSE)</f>
        <v>0.73</v>
      </c>
      <c r="H806" s="10">
        <f>VLOOKUP(A806,away!$A$2:$E$405,3,FALSE)</f>
        <v>1.34653465346535</v>
      </c>
      <c r="I806" s="10">
        <f>VLOOKUP(C806,away!$B$2:$E$405,3,FALSE)</f>
        <v>0.88</v>
      </c>
      <c r="J806" s="10">
        <f>VLOOKUP(B806,home!$B$2:$E$405,4,FALSE)</f>
        <v>1.32</v>
      </c>
      <c r="K806" s="12">
        <f t="shared" si="1008"/>
        <v>0.32174207920792081</v>
      </c>
      <c r="L806" s="12">
        <f t="shared" si="1009"/>
        <v>1.5641346534653506</v>
      </c>
      <c r="M806" s="13">
        <f t="shared" si="1010"/>
        <v>0.15169600426770341</v>
      </c>
      <c r="N806" s="13">
        <f t="shared" si="1011"/>
        <v>4.8806987820624523E-2</v>
      </c>
      <c r="O806" s="13">
        <f t="shared" si="1012"/>
        <v>0.23727297706734266</v>
      </c>
      <c r="P806" s="13">
        <f t="shared" si="1013"/>
        <v>7.6340700981500129E-2</v>
      </c>
      <c r="Q806" s="13">
        <f t="shared" si="1014"/>
        <v>7.8516308706416994E-3</v>
      </c>
      <c r="R806" s="13">
        <f t="shared" si="1015"/>
        <v>0.18556344288096008</v>
      </c>
      <c r="S806" s="13">
        <f t="shared" si="1016"/>
        <v>9.6045750421713556E-3</v>
      </c>
      <c r="T806" s="13">
        <f t="shared" si="1017"/>
        <v>1.2281007930989005E-2</v>
      </c>
      <c r="U806" s="13">
        <f t="shared" si="1018"/>
        <v>5.970356793750034E-2</v>
      </c>
      <c r="V806" s="13">
        <f t="shared" si="1019"/>
        <v>5.3705361799689488E-4</v>
      </c>
      <c r="W806" s="13">
        <f t="shared" si="1020"/>
        <v>8.420666804977862E-4</v>
      </c>
      <c r="X806" s="13">
        <f t="shared" si="1021"/>
        <v>1.317105675495123E-3</v>
      </c>
      <c r="Y806" s="13">
        <f t="shared" si="1022"/>
        <v>1.0300653146589056E-3</v>
      </c>
      <c r="Z806" s="13">
        <f t="shared" si="1023"/>
        <v>9.674873714214928E-2</v>
      </c>
      <c r="AA806" s="13">
        <f t="shared" si="1024"/>
        <v>3.11281398488557E-2</v>
      </c>
      <c r="AB806" s="13">
        <f t="shared" si="1025"/>
        <v>5.0076162184228825E-3</v>
      </c>
      <c r="AC806" s="13">
        <f t="shared" si="1026"/>
        <v>1.6891945284111293E-5</v>
      </c>
      <c r="AD806" s="13">
        <f t="shared" si="1027"/>
        <v>6.7732071153767389E-5</v>
      </c>
      <c r="AE806" s="13">
        <f t="shared" si="1028"/>
        <v>1.0594207964258843E-4</v>
      </c>
      <c r="AF806" s="13">
        <f t="shared" si="1029"/>
        <v>8.2853839014579344E-5</v>
      </c>
      <c r="AG806" s="13">
        <f t="shared" si="1030"/>
        <v>4.3198186925114332E-5</v>
      </c>
      <c r="AH806" s="13">
        <f t="shared" si="1031"/>
        <v>3.7832013110761509E-2</v>
      </c>
      <c r="AI806" s="13">
        <f t="shared" si="1032"/>
        <v>1.2172150558877727E-2</v>
      </c>
      <c r="AJ806" s="13">
        <f t="shared" si="1033"/>
        <v>1.9581465146225872E-3</v>
      </c>
      <c r="AK806" s="13">
        <f t="shared" si="1034"/>
        <v>2.1000604366947157E-4</v>
      </c>
      <c r="AL806" s="13">
        <f t="shared" si="1035"/>
        <v>3.4003346367765836E-7</v>
      </c>
      <c r="AM806" s="13">
        <f t="shared" si="1036"/>
        <v>4.3584514804143914E-6</v>
      </c>
      <c r="AN806" s="13">
        <f t="shared" si="1037"/>
        <v>6.8172049959635086E-6</v>
      </c>
      <c r="AO806" s="13">
        <f t="shared" si="1038"/>
        <v>5.3315132869818211E-6</v>
      </c>
      <c r="AP806" s="13">
        <f t="shared" si="1039"/>
        <v>2.7797348958597404E-6</v>
      </c>
      <c r="AQ806" s="13">
        <f t="shared" si="1040"/>
        <v>1.08696991951528E-6</v>
      </c>
      <c r="AR806" s="13">
        <f t="shared" si="1041"/>
        <v>1.1834872543379506E-2</v>
      </c>
      <c r="AS806" s="13">
        <f t="shared" si="1042"/>
        <v>3.8077764992676556E-3</v>
      </c>
      <c r="AT806" s="13">
        <f t="shared" si="1043"/>
        <v>6.1256096401671666E-4</v>
      </c>
      <c r="AU806" s="13">
        <f t="shared" si="1044"/>
        <v>6.5695546068115612E-5</v>
      </c>
      <c r="AV806" s="13">
        <f t="shared" si="1045"/>
        <v>5.2842553966638137E-6</v>
      </c>
      <c r="AW806" s="13">
        <f t="shared" si="1046"/>
        <v>4.7533649616531353E-9</v>
      </c>
      <c r="AX806" s="13">
        <f t="shared" si="1047"/>
        <v>2.3371620690589449E-7</v>
      </c>
      <c r="AY806" s="13">
        <f t="shared" si="1048"/>
        <v>3.6556361829798746E-7</v>
      </c>
      <c r="AZ806" s="13">
        <f t="shared" si="1049"/>
        <v>2.8589536171303122E-7</v>
      </c>
      <c r="BA806" s="13">
        <f t="shared" si="1050"/>
        <v>1.4905961417345439E-7</v>
      </c>
      <c r="BB806" s="13">
        <f t="shared" si="1051"/>
        <v>5.8287326990218761E-8</v>
      </c>
      <c r="BC806" s="13">
        <f t="shared" si="1052"/>
        <v>1.8233845600653469E-8</v>
      </c>
      <c r="BD806" s="13">
        <f t="shared" si="1053"/>
        <v>3.0852223774075812E-3</v>
      </c>
      <c r="BE806" s="13">
        <f t="shared" si="1054"/>
        <v>9.9264586252591951E-4</v>
      </c>
      <c r="BF806" s="13">
        <f t="shared" si="1055"/>
        <v>1.5968797186311463E-4</v>
      </c>
      <c r="BG806" s="13">
        <f t="shared" si="1056"/>
        <v>1.7126113363911491E-5</v>
      </c>
      <c r="BH806" s="13">
        <f t="shared" si="1057"/>
        <v>1.3775478306138598E-6</v>
      </c>
      <c r="BI806" s="13">
        <f t="shared" si="1058"/>
        <v>8.86430206460128E-8</v>
      </c>
      <c r="BJ806" s="14">
        <f t="shared" si="1059"/>
        <v>7.245007510019548E-2</v>
      </c>
      <c r="BK806" s="14">
        <f t="shared" si="1060"/>
        <v>0.23819593145173787</v>
      </c>
      <c r="BL806" s="14">
        <f t="shared" si="1061"/>
        <v>0.59143039850515355</v>
      </c>
      <c r="BM806" s="14">
        <f t="shared" si="1062"/>
        <v>0.29129303750021018</v>
      </c>
      <c r="BN806" s="14">
        <f t="shared" si="1063"/>
        <v>0.70753174388877249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1.5857988165680501</v>
      </c>
      <c r="F807" s="10">
        <f>VLOOKUP(B807,home!$B$2:$E$405,3,FALSE)</f>
        <v>1.5</v>
      </c>
      <c r="G807" s="10">
        <f>VLOOKUP(C807,away!$B$2:$E$405,4,FALSE)</f>
        <v>1.47</v>
      </c>
      <c r="H807" s="10">
        <f>VLOOKUP(A807,away!$A$2:$E$405,3,FALSE)</f>
        <v>1.24852071005917</v>
      </c>
      <c r="I807" s="10">
        <f>VLOOKUP(C807,away!$B$2:$E$405,3,FALSE)</f>
        <v>0.63</v>
      </c>
      <c r="J807" s="10">
        <f>VLOOKUP(B807,home!$B$2:$E$405,4,FALSE)</f>
        <v>0.6</v>
      </c>
      <c r="K807" s="12">
        <f t="shared" si="1008"/>
        <v>3.4966863905325503</v>
      </c>
      <c r="L807" s="12">
        <f t="shared" si="1009"/>
        <v>0.47194082840236629</v>
      </c>
      <c r="M807" s="13">
        <f t="shared" si="1010"/>
        <v>1.8899360018688281E-2</v>
      </c>
      <c r="N807" s="13">
        <f t="shared" si="1011"/>
        <v>6.608513496712233E-2</v>
      </c>
      <c r="O807" s="13">
        <f t="shared" si="1012"/>
        <v>8.9193796234943064E-3</v>
      </c>
      <c r="P807" s="13">
        <f t="shared" si="1013"/>
        <v>3.1188273341465893E-2</v>
      </c>
      <c r="Q807" s="13">
        <f t="shared" si="1014"/>
        <v>0.11553949602802173</v>
      </c>
      <c r="R807" s="13">
        <f t="shared" si="1015"/>
        <v>2.1047097041735447E-3</v>
      </c>
      <c r="S807" s="13">
        <f t="shared" si="1016"/>
        <v>1.2866948841920408E-2</v>
      </c>
      <c r="T807" s="13">
        <f t="shared" si="1017"/>
        <v>5.4527805468656473E-2</v>
      </c>
      <c r="U807" s="13">
        <f t="shared" si="1018"/>
        <v>7.3595097786054251E-3</v>
      </c>
      <c r="V807" s="13">
        <f t="shared" si="1019"/>
        <v>2.3592681160494061E-3</v>
      </c>
      <c r="W807" s="13">
        <f t="shared" si="1020"/>
        <v>0.13466846111005767</v>
      </c>
      <c r="X807" s="13">
        <f t="shared" si="1021"/>
        <v>6.3555545095952459E-2</v>
      </c>
      <c r="Y807" s="13">
        <f t="shared" si="1022"/>
        <v>1.4997228301073877E-2</v>
      </c>
      <c r="Z807" s="13">
        <f t="shared" si="1023"/>
        <v>3.3109948044472069E-4</v>
      </c>
      <c r="AA807" s="13">
        <f t="shared" si="1024"/>
        <v>1.1577510471834534E-3</v>
      </c>
      <c r="AB807" s="13">
        <f t="shared" si="1025"/>
        <v>2.024146165155595E-3</v>
      </c>
      <c r="AC807" s="13">
        <f t="shared" si="1026"/>
        <v>2.433333020813749E-4</v>
      </c>
      <c r="AD807" s="13">
        <f t="shared" si="1027"/>
        <v>0.11772334379937519</v>
      </c>
      <c r="AE807" s="13">
        <f t="shared" si="1028"/>
        <v>5.5558452394973694E-2</v>
      </c>
      <c r="AF807" s="13">
        <f t="shared" si="1029"/>
        <v>1.3110151024018657E-2</v>
      </c>
      <c r="AG807" s="13">
        <f t="shared" si="1030"/>
        <v>2.0624051782518324E-3</v>
      </c>
      <c r="AH807" s="13">
        <f t="shared" si="1031"/>
        <v>3.9064840771168633E-5</v>
      </c>
      <c r="AI807" s="13">
        <f t="shared" si="1032"/>
        <v>1.365974970728665E-4</v>
      </c>
      <c r="AJ807" s="13">
        <f t="shared" si="1033"/>
        <v>2.388193044977511E-4</v>
      </c>
      <c r="AK807" s="13">
        <f t="shared" si="1034"/>
        <v>2.7835873727791172E-4</v>
      </c>
      <c r="AL807" s="13">
        <f t="shared" si="1035"/>
        <v>1.6062227569380183E-5</v>
      </c>
      <c r="AM807" s="13">
        <f t="shared" si="1036"/>
        <v>8.2328322822251929E-2</v>
      </c>
      <c r="AN807" s="13">
        <f t="shared" si="1037"/>
        <v>3.8854096873711011E-2</v>
      </c>
      <c r="AO807" s="13">
        <f t="shared" si="1038"/>
        <v>9.1684173327024818E-3</v>
      </c>
      <c r="AP807" s="13">
        <f t="shared" si="1039"/>
        <v>1.4423168237114078E-3</v>
      </c>
      <c r="AQ807" s="13">
        <f t="shared" si="1040"/>
        <v>1.7017204915025788E-4</v>
      </c>
      <c r="AR807" s="13">
        <f t="shared" si="1041"/>
        <v>3.6872586629903734E-6</v>
      </c>
      <c r="AS807" s="13">
        <f t="shared" si="1042"/>
        <v>1.2893187185251689E-5</v>
      </c>
      <c r="AT807" s="13">
        <f t="shared" si="1043"/>
        <v>2.2541716080629132E-5</v>
      </c>
      <c r="AU807" s="13">
        <f t="shared" si="1044"/>
        <v>2.6273770612794866E-5</v>
      </c>
      <c r="AV807" s="13">
        <f t="shared" si="1045"/>
        <v>2.2967784032433471E-5</v>
      </c>
      <c r="AW807" s="13">
        <f t="shared" si="1046"/>
        <v>7.3628763591774207E-7</v>
      </c>
      <c r="AX807" s="13">
        <f t="shared" si="1047"/>
        <v>4.7979387661323147E-2</v>
      </c>
      <c r="AY807" s="13">
        <f t="shared" si="1048"/>
        <v>2.2643431959123113E-2</v>
      </c>
      <c r="AZ807" s="13">
        <f t="shared" si="1049"/>
        <v>5.3431800183305891E-3</v>
      </c>
      <c r="BA807" s="13">
        <f t="shared" si="1050"/>
        <v>8.4055493471796978E-4</v>
      </c>
      <c r="BB807" s="13">
        <f t="shared" si="1051"/>
        <v>9.9173048052123879E-5</v>
      </c>
      <c r="BC807" s="13">
        <f t="shared" si="1052"/>
        <v>9.3607620905814082E-6</v>
      </c>
      <c r="BD807" s="13">
        <f t="shared" si="1053"/>
        <v>2.9002798465757947E-7</v>
      </c>
      <c r="BE807" s="13">
        <f t="shared" si="1054"/>
        <v>1.0141369068257417E-6</v>
      </c>
      <c r="BF807" s="13">
        <f t="shared" si="1055"/>
        <v>1.7730593601171743E-6</v>
      </c>
      <c r="BG807" s="13">
        <f t="shared" si="1056"/>
        <v>2.0666108447093577E-6</v>
      </c>
      <c r="BH807" s="13">
        <f t="shared" si="1057"/>
        <v>1.8065725038055473E-6</v>
      </c>
      <c r="BI807" s="13">
        <f t="shared" si="1058"/>
        <v>1.263403497513434E-6</v>
      </c>
      <c r="BJ807" s="14">
        <f t="shared" si="1059"/>
        <v>0.8467064376526684</v>
      </c>
      <c r="BK807" s="14">
        <f t="shared" si="1060"/>
        <v>8.8216677806897847E-2</v>
      </c>
      <c r="BL807" s="14">
        <f t="shared" si="1061"/>
        <v>2.2354914225903758E-2</v>
      </c>
      <c r="BM807" s="14">
        <f t="shared" si="1062"/>
        <v>0.69223007981146145</v>
      </c>
      <c r="BN807" s="14">
        <f t="shared" si="1063"/>
        <v>0.24273635368296609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1.5857988165680501</v>
      </c>
      <c r="F808" s="10">
        <f>VLOOKUP(B808,home!$B$2:$E$405,3,FALSE)</f>
        <v>1.19</v>
      </c>
      <c r="G808" s="10">
        <f>VLOOKUP(C808,away!$B$2:$E$405,4,FALSE)</f>
        <v>0.45</v>
      </c>
      <c r="H808" s="10">
        <f>VLOOKUP(A808,away!$A$2:$E$405,3,FALSE)</f>
        <v>1.24852071005917</v>
      </c>
      <c r="I808" s="10">
        <f>VLOOKUP(C808,away!$B$2:$E$405,3,FALSE)</f>
        <v>0.72</v>
      </c>
      <c r="J808" s="10">
        <f>VLOOKUP(B808,home!$B$2:$E$405,4,FALSE)</f>
        <v>0.89</v>
      </c>
      <c r="K808" s="12">
        <f t="shared" si="1008"/>
        <v>0.84919526627219077</v>
      </c>
      <c r="L808" s="12">
        <f t="shared" si="1009"/>
        <v>0.80005207100591613</v>
      </c>
      <c r="M808" s="13">
        <f t="shared" si="1010"/>
        <v>0.19219451183961561</v>
      </c>
      <c r="N808" s="13">
        <f t="shared" si="1011"/>
        <v>0.16321066965769607</v>
      </c>
      <c r="O808" s="13">
        <f t="shared" si="1012"/>
        <v>0.15376561723325555</v>
      </c>
      <c r="P808" s="13">
        <f t="shared" si="1013"/>
        <v>0.13057703426990216</v>
      </c>
      <c r="Q808" s="13">
        <f t="shared" si="1014"/>
        <v>6.9298864039214897E-2</v>
      </c>
      <c r="R808" s="13">
        <f t="shared" si="1015"/>
        <v>6.1510250258484521E-2</v>
      </c>
      <c r="S808" s="13">
        <f t="shared" si="1016"/>
        <v>2.2178523355744367E-2</v>
      </c>
      <c r="T808" s="13">
        <f t="shared" si="1017"/>
        <v>5.5442699692931287E-2</v>
      </c>
      <c r="U808" s="13">
        <f t="shared" si="1018"/>
        <v>5.2234213346722846E-2</v>
      </c>
      <c r="V808" s="13">
        <f t="shared" si="1019"/>
        <v>1.6742331485832015E-3</v>
      </c>
      <c r="W808" s="13">
        <f t="shared" si="1020"/>
        <v>1.9616089100047147E-2</v>
      </c>
      <c r="X808" s="13">
        <f t="shared" si="1021"/>
        <v>1.5693892709529301E-2</v>
      </c>
      <c r="Y808" s="13">
        <f t="shared" si="1022"/>
        <v>6.2779656822017811E-3</v>
      </c>
      <c r="Z808" s="13">
        <f t="shared" si="1023"/>
        <v>1.6403801035797579E-2</v>
      </c>
      <c r="AA808" s="13">
        <f t="shared" si="1024"/>
        <v>1.3930030188470163E-2</v>
      </c>
      <c r="AB808" s="13">
        <f t="shared" si="1025"/>
        <v>5.9146578475387877E-3</v>
      </c>
      <c r="AC808" s="13">
        <f t="shared" si="1026"/>
        <v>7.1092170220496488E-5</v>
      </c>
      <c r="AD808" s="13">
        <f t="shared" si="1027"/>
        <v>4.1644725016333883E-3</v>
      </c>
      <c r="AE808" s="13">
        <f t="shared" si="1028"/>
        <v>3.3317948495789809E-3</v>
      </c>
      <c r="AF808" s="13">
        <f t="shared" si="1029"/>
        <v>1.3328046847862539E-3</v>
      </c>
      <c r="AG808" s="13">
        <f t="shared" si="1030"/>
        <v>3.5543771610320994E-4</v>
      </c>
      <c r="AH808" s="13">
        <f t="shared" si="1031"/>
        <v>3.2809737477647117E-3</v>
      </c>
      <c r="AI808" s="13">
        <f t="shared" si="1032"/>
        <v>2.7861873753651212E-3</v>
      </c>
      <c r="AJ808" s="13">
        <f t="shared" si="1033"/>
        <v>1.1830085650537004E-3</v>
      </c>
      <c r="AK808" s="13">
        <f t="shared" si="1034"/>
        <v>3.3486842446768652E-4</v>
      </c>
      <c r="AL808" s="13">
        <f t="shared" si="1035"/>
        <v>1.9320020448763014E-6</v>
      </c>
      <c r="AM808" s="13">
        <f t="shared" si="1036"/>
        <v>7.0729006698155654E-4</v>
      </c>
      <c r="AN808" s="13">
        <f t="shared" si="1037"/>
        <v>5.6586888289050742E-4</v>
      </c>
      <c r="AO808" s="13">
        <f t="shared" si="1038"/>
        <v>2.263622858371773E-4</v>
      </c>
      <c r="AP808" s="13">
        <f t="shared" si="1039"/>
        <v>6.0367205193888959E-5</v>
      </c>
      <c r="AQ808" s="13">
        <f t="shared" si="1040"/>
        <v>1.207422688405249E-5</v>
      </c>
      <c r="AR808" s="13">
        <f t="shared" si="1041"/>
        <v>5.2498996836304005E-4</v>
      </c>
      <c r="AS808" s="13">
        <f t="shared" si="1042"/>
        <v>4.4581899597428076E-4</v>
      </c>
      <c r="AT808" s="13">
        <f t="shared" si="1043"/>
        <v>1.8929369049779004E-4</v>
      </c>
      <c r="AU808" s="13">
        <f t="shared" si="1044"/>
        <v>5.3582435301972172E-5</v>
      </c>
      <c r="AV808" s="13">
        <f t="shared" si="1045"/>
        <v>1.1375487603442669E-5</v>
      </c>
      <c r="AW808" s="13">
        <f t="shared" si="1046"/>
        <v>3.64611950802469E-8</v>
      </c>
      <c r="AX808" s="13">
        <f t="shared" si="1047"/>
        <v>1.001045627936797E-4</v>
      </c>
      <c r="AY808" s="13">
        <f t="shared" si="1048"/>
        <v>8.008886278022523E-5</v>
      </c>
      <c r="AZ808" s="13">
        <f t="shared" si="1049"/>
        <v>3.2037630265913907E-5</v>
      </c>
      <c r="BA808" s="13">
        <f t="shared" si="1050"/>
        <v>8.5439241481220816E-6</v>
      </c>
      <c r="BB808" s="13">
        <f t="shared" si="1051"/>
        <v>1.7088960523056323E-6</v>
      </c>
      <c r="BC808" s="13">
        <f t="shared" si="1052"/>
        <v>2.7344116515619116E-7</v>
      </c>
      <c r="BD808" s="13">
        <f t="shared" si="1053"/>
        <v>7.0003218574363402E-5</v>
      </c>
      <c r="BE808" s="13">
        <f t="shared" si="1054"/>
        <v>5.9446401837166887E-5</v>
      </c>
      <c r="BF808" s="13">
        <f t="shared" si="1055"/>
        <v>2.5240801518518293E-5</v>
      </c>
      <c r="BG808" s="13">
        <f t="shared" si="1056"/>
        <v>7.1447897221472215E-6</v>
      </c>
      <c r="BH808" s="13">
        <f t="shared" si="1057"/>
        <v>1.5168304026394048E-6</v>
      </c>
      <c r="BI808" s="13">
        <f t="shared" si="1058"/>
        <v>2.5761703953182484E-7</v>
      </c>
      <c r="BJ808" s="14">
        <f t="shared" si="1059"/>
        <v>0.34051941061871488</v>
      </c>
      <c r="BK808" s="14">
        <f t="shared" si="1060"/>
        <v>0.34677741564889097</v>
      </c>
      <c r="BL808" s="14">
        <f t="shared" si="1061"/>
        <v>0.296328477223958</v>
      </c>
      <c r="BM808" s="14">
        <f t="shared" si="1062"/>
        <v>0.22939210482760744</v>
      </c>
      <c r="BN808" s="14">
        <f t="shared" si="1063"/>
        <v>0.77055694729816893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1.20588235294118</v>
      </c>
      <c r="F809" s="10">
        <f>VLOOKUP(B809,home!$B$2:$E$405,3,FALSE)</f>
        <v>1.04</v>
      </c>
      <c r="G809" s="10">
        <f>VLOOKUP(C809,away!$B$2:$E$405,4,FALSE)</f>
        <v>1.01</v>
      </c>
      <c r="H809" s="10">
        <f>VLOOKUP(A809,away!$A$2:$E$405,3,FALSE)</f>
        <v>0.98823529411764699</v>
      </c>
      <c r="I809" s="10">
        <f>VLOOKUP(C809,away!$B$2:$E$405,3,FALSE)</f>
        <v>0.74</v>
      </c>
      <c r="J809" s="10">
        <f>VLOOKUP(B809,home!$B$2:$E$405,4,FALSE)</f>
        <v>0.76</v>
      </c>
      <c r="K809" s="12">
        <f t="shared" si="1008"/>
        <v>1.2666588235294154</v>
      </c>
      <c r="L809" s="12">
        <f t="shared" si="1009"/>
        <v>0.55578352941176468</v>
      </c>
      <c r="M809" s="13">
        <f t="shared" si="1010"/>
        <v>0.16163050972028142</v>
      </c>
      <c r="N809" s="13">
        <f t="shared" si="1011"/>
        <v>0.20473071128875142</v>
      </c>
      <c r="O809" s="13">
        <f t="shared" si="1012"/>
        <v>8.9831575152960558E-2</v>
      </c>
      <c r="P809" s="13">
        <f t="shared" si="1013"/>
        <v>0.11378595729904328</v>
      </c>
      <c r="Q809" s="13">
        <f t="shared" si="1014"/>
        <v>0.12966198095067516</v>
      </c>
      <c r="R809" s="13">
        <f t="shared" si="1015"/>
        <v>2.4963454945565299E-2</v>
      </c>
      <c r="S809" s="13">
        <f t="shared" si="1016"/>
        <v>2.0025990298592554E-2</v>
      </c>
      <c r="T809" s="13">
        <f t="shared" si="1017"/>
        <v>7.2063993403287244E-2</v>
      </c>
      <c r="U809" s="13">
        <f t="shared" si="1018"/>
        <v>3.1620180472579314E-2</v>
      </c>
      <c r="V809" s="13">
        <f t="shared" si="1019"/>
        <v>1.5664510101397978E-3</v>
      </c>
      <c r="W809" s="13">
        <f t="shared" si="1020"/>
        <v>5.4745830749158557E-2</v>
      </c>
      <c r="X809" s="13">
        <f t="shared" si="1021"/>
        <v>3.0426831034346454E-2</v>
      </c>
      <c r="Y809" s="13">
        <f t="shared" si="1022"/>
        <v>8.455365770542244E-3</v>
      </c>
      <c r="Z809" s="13">
        <f t="shared" si="1023"/>
        <v>4.6247590319859521E-3</v>
      </c>
      <c r="AA809" s="13">
        <f t="shared" si="1024"/>
        <v>5.8579918345623644E-3</v>
      </c>
      <c r="AB809" s="13">
        <f t="shared" si="1025"/>
        <v>3.7100385227058436E-3</v>
      </c>
      <c r="AC809" s="13">
        <f t="shared" si="1026"/>
        <v>6.8922680524268531E-5</v>
      </c>
      <c r="AD809" s="13">
        <f t="shared" si="1027"/>
        <v>1.7336072392467414E-2</v>
      </c>
      <c r="AE809" s="13">
        <f t="shared" si="1028"/>
        <v>9.6351035004233945E-3</v>
      </c>
      <c r="AF809" s="13">
        <f t="shared" si="1029"/>
        <v>2.677515914856481E-3</v>
      </c>
      <c r="AG809" s="13">
        <f t="shared" si="1030"/>
        <v>4.9603974840503509E-4</v>
      </c>
      <c r="AH809" s="13">
        <f t="shared" si="1031"/>
        <v>6.4259122436902203E-4</v>
      </c>
      <c r="AI809" s="13">
        <f t="shared" si="1032"/>
        <v>8.1394384426959219E-4</v>
      </c>
      <c r="AJ809" s="13">
        <f t="shared" si="1033"/>
        <v>5.1549457610076575E-4</v>
      </c>
      <c r="AK809" s="13">
        <f t="shared" si="1034"/>
        <v>2.1765191776653019E-4</v>
      </c>
      <c r="AL809" s="13">
        <f t="shared" si="1035"/>
        <v>1.94082990807668E-6</v>
      </c>
      <c r="AM809" s="13">
        <f t="shared" si="1036"/>
        <v>4.3917778122527082E-3</v>
      </c>
      <c r="AN809" s="13">
        <f t="shared" si="1037"/>
        <v>2.4408777728860886E-3</v>
      </c>
      <c r="AO809" s="13">
        <f t="shared" si="1038"/>
        <v>6.7829983173867895E-4</v>
      </c>
      <c r="AP809" s="13">
        <f t="shared" si="1039"/>
        <v>1.2566262482770972E-4</v>
      </c>
      <c r="AQ809" s="13">
        <f t="shared" si="1040"/>
        <v>1.7460304285472736E-5</v>
      </c>
      <c r="AR809" s="13">
        <f t="shared" si="1041"/>
        <v>7.1428323729768464E-5</v>
      </c>
      <c r="AS809" s="13">
        <f t="shared" si="1042"/>
        <v>9.0475316502226747E-5</v>
      </c>
      <c r="AT809" s="13">
        <f t="shared" si="1043"/>
        <v>5.7300678979581032E-5</v>
      </c>
      <c r="AU809" s="13">
        <f t="shared" si="1044"/>
        <v>2.4193470207904267E-5</v>
      </c>
      <c r="AV809" s="13">
        <f t="shared" si="1045"/>
        <v>7.6612181276594929E-6</v>
      </c>
      <c r="AW809" s="13">
        <f t="shared" si="1046"/>
        <v>3.7953366159249539E-8</v>
      </c>
      <c r="AX809" s="13">
        <f t="shared" si="1047"/>
        <v>9.2714735281176832E-4</v>
      </c>
      <c r="AY809" s="13">
        <f t="shared" si="1048"/>
        <v>5.1529322803049921E-4</v>
      </c>
      <c r="AZ809" s="13">
        <f t="shared" si="1049"/>
        <v>1.4319574447838604E-4</v>
      </c>
      <c r="BA809" s="13">
        <f t="shared" si="1050"/>
        <v>2.6528612087647542E-5</v>
      </c>
      <c r="BB809" s="13">
        <f t="shared" si="1051"/>
        <v>3.6860414141170879E-6</v>
      </c>
      <c r="BC809" s="13">
        <f t="shared" si="1052"/>
        <v>4.0972822133918551E-7</v>
      </c>
      <c r="BD809" s="13">
        <f t="shared" si="1053"/>
        <v>6.61644764374947E-6</v>
      </c>
      <c r="BE809" s="13">
        <f t="shared" si="1054"/>
        <v>8.3807817883756759E-6</v>
      </c>
      <c r="BF809" s="13">
        <f t="shared" si="1055"/>
        <v>5.3077956001603429E-6</v>
      </c>
      <c r="BG809" s="13">
        <f t="shared" si="1056"/>
        <v>2.2410553768112356E-6</v>
      </c>
      <c r="BH809" s="13">
        <f t="shared" si="1057"/>
        <v>7.0966314176399744E-7</v>
      </c>
      <c r="BI809" s="13">
        <f t="shared" si="1058"/>
        <v>1.7978021604979463E-7</v>
      </c>
      <c r="BJ809" s="14">
        <f t="shared" si="1059"/>
        <v>0.53949978380594776</v>
      </c>
      <c r="BK809" s="14">
        <f t="shared" si="1060"/>
        <v>0.29759506506651989</v>
      </c>
      <c r="BL809" s="14">
        <f t="shared" si="1061"/>
        <v>0.15844741702219331</v>
      </c>
      <c r="BM809" s="14">
        <f t="shared" si="1062"/>
        <v>0.2750475802947055</v>
      </c>
      <c r="BN809" s="14">
        <f t="shared" si="1063"/>
        <v>0.72460418935727711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1.20588235294118</v>
      </c>
      <c r="F810" s="10">
        <f>VLOOKUP(B810,home!$B$2:$E$405,3,FALSE)</f>
        <v>0.92</v>
      </c>
      <c r="G810" s="10">
        <f>VLOOKUP(C810,away!$B$2:$E$405,4,FALSE)</f>
        <v>0.83</v>
      </c>
      <c r="H810" s="10">
        <f>VLOOKUP(A810,away!$A$2:$E$405,3,FALSE)</f>
        <v>0.98823529411764699</v>
      </c>
      <c r="I810" s="10">
        <f>VLOOKUP(C810,away!$B$2:$E$405,3,FALSE)</f>
        <v>0.93</v>
      </c>
      <c r="J810" s="10">
        <f>VLOOKUP(B810,home!$B$2:$E$405,4,FALSE)</f>
        <v>0.22</v>
      </c>
      <c r="K810" s="12">
        <f t="shared" si="1008"/>
        <v>0.92081176470588499</v>
      </c>
      <c r="L810" s="12">
        <f t="shared" si="1009"/>
        <v>0.20219294117647058</v>
      </c>
      <c r="M810" s="13">
        <f t="shared" si="1010"/>
        <v>0.32530089119976152</v>
      </c>
      <c r="N810" s="13">
        <f t="shared" si="1011"/>
        <v>0.29954088768604947</v>
      </c>
      <c r="O810" s="13">
        <f t="shared" si="1012"/>
        <v>6.5773543959006836E-2</v>
      </c>
      <c r="P810" s="13">
        <f t="shared" si="1013"/>
        <v>6.0565053083853175E-2</v>
      </c>
      <c r="Q810" s="13">
        <f t="shared" si="1014"/>
        <v>0.13791038669587924</v>
      </c>
      <c r="R810" s="13">
        <f t="shared" si="1015"/>
        <v>6.6494731523357329E-3</v>
      </c>
      <c r="S810" s="13">
        <f t="shared" si="1016"/>
        <v>2.8190252119517107E-3</v>
      </c>
      <c r="T810" s="13">
        <f t="shared" si="1017"/>
        <v>2.7884506704824223E-2</v>
      </c>
      <c r="U810" s="13">
        <f t="shared" si="1018"/>
        <v>6.1229131077666695E-3</v>
      </c>
      <c r="V810" s="13">
        <f t="shared" si="1019"/>
        <v>5.8316748252801389E-5</v>
      </c>
      <c r="W810" s="13">
        <f t="shared" si="1020"/>
        <v>4.2329835514901194E-2</v>
      </c>
      <c r="X810" s="13">
        <f t="shared" si="1021"/>
        <v>8.5587939422740924E-3</v>
      </c>
      <c r="Y810" s="13">
        <f t="shared" si="1022"/>
        <v>8.6526386005587885E-4</v>
      </c>
      <c r="Z810" s="13">
        <f t="shared" si="1023"/>
        <v>4.4815884464824641E-4</v>
      </c>
      <c r="AA810" s="13">
        <f t="shared" si="1024"/>
        <v>4.1266993660910229E-4</v>
      </c>
      <c r="AB810" s="13">
        <f t="shared" si="1025"/>
        <v>1.899956662850466E-4</v>
      </c>
      <c r="AC810" s="13">
        <f t="shared" si="1026"/>
        <v>6.7859423559027894E-7</v>
      </c>
      <c r="AD810" s="13">
        <f t="shared" si="1027"/>
        <v>9.7444526350465022E-3</v>
      </c>
      <c r="AE810" s="13">
        <f t="shared" si="1028"/>
        <v>1.9702595384348607E-3</v>
      </c>
      <c r="AF810" s="13">
        <f t="shared" si="1029"/>
        <v>1.9918628547856989E-4</v>
      </c>
      <c r="AG810" s="13">
        <f t="shared" si="1030"/>
        <v>1.342468696764272E-5</v>
      </c>
      <c r="AH810" s="13">
        <f t="shared" si="1031"/>
        <v>2.2653638728419475E-5</v>
      </c>
      <c r="AI810" s="13">
        <f t="shared" si="1032"/>
        <v>2.0859737054525517E-5</v>
      </c>
      <c r="AJ810" s="13">
        <f t="shared" si="1033"/>
        <v>9.6039456442391899E-6</v>
      </c>
      <c r="AK810" s="13">
        <f t="shared" si="1034"/>
        <v>2.947808712270429E-6</v>
      </c>
      <c r="AL810" s="13">
        <f t="shared" si="1035"/>
        <v>5.0536714792685672E-9</v>
      </c>
      <c r="AM810" s="13">
        <f t="shared" si="1036"/>
        <v>1.7945613253940169E-3</v>
      </c>
      <c r="AN810" s="13">
        <f t="shared" si="1037"/>
        <v>3.6284763250296154E-4</v>
      </c>
      <c r="AO810" s="13">
        <f t="shared" si="1038"/>
        <v>3.6682615007346447E-5</v>
      </c>
      <c r="AP810" s="13">
        <f t="shared" si="1039"/>
        <v>2.4723219394598386E-6</v>
      </c>
      <c r="AQ810" s="13">
        <f t="shared" si="1040"/>
        <v>1.2497151111862521E-7</v>
      </c>
      <c r="AR810" s="13">
        <f t="shared" si="1041"/>
        <v>9.1608116856966733E-7</v>
      </c>
      <c r="AS810" s="13">
        <f t="shared" si="1042"/>
        <v>8.4353831744446458E-7</v>
      </c>
      <c r="AT810" s="13">
        <f t="shared" si="1043"/>
        <v>3.8837000334153521E-7</v>
      </c>
      <c r="AU810" s="13">
        <f t="shared" si="1044"/>
        <v>1.1920522271191651E-7</v>
      </c>
      <c r="AV810" s="13">
        <f t="shared" si="1045"/>
        <v>2.7441392871879468E-8</v>
      </c>
      <c r="AW810" s="13">
        <f t="shared" si="1046"/>
        <v>2.6136134412649173E-11</v>
      </c>
      <c r="AX810" s="13">
        <f t="shared" si="1047"/>
        <v>2.7540886348483262E-4</v>
      </c>
      <c r="AY810" s="13">
        <f t="shared" si="1048"/>
        <v>5.568572813406737E-5</v>
      </c>
      <c r="AZ810" s="13">
        <f t="shared" si="1049"/>
        <v>5.629630576490207E-6</v>
      </c>
      <c r="BA810" s="13">
        <f t="shared" si="1050"/>
        <v>3.7942385466584815E-7</v>
      </c>
      <c r="BB810" s="13">
        <f t="shared" si="1051"/>
        <v>1.9179206281850391E-8</v>
      </c>
      <c r="BC810" s="13">
        <f t="shared" si="1052"/>
        <v>7.7558002551151456E-10</v>
      </c>
      <c r="BD810" s="13">
        <f t="shared" si="1053"/>
        <v>3.0870857638246495E-8</v>
      </c>
      <c r="BE810" s="13">
        <f t="shared" si="1054"/>
        <v>2.8426248899857901E-8</v>
      </c>
      <c r="BF810" s="13">
        <f t="shared" si="1055"/>
        <v>1.3087612206723438E-8</v>
      </c>
      <c r="BG810" s="13">
        <f t="shared" si="1056"/>
        <v>4.0170757639530975E-9</v>
      </c>
      <c r="BH810" s="13">
        <f t="shared" si="1057"/>
        <v>9.2474265579072303E-10</v>
      </c>
      <c r="BI810" s="13">
        <f t="shared" si="1058"/>
        <v>1.7030278335549256E-10</v>
      </c>
      <c r="BJ810" s="14">
        <f t="shared" si="1059"/>
        <v>0.53155081001710314</v>
      </c>
      <c r="BK810" s="14">
        <f t="shared" si="1060"/>
        <v>0.38879965561986035</v>
      </c>
      <c r="BL810" s="14">
        <f t="shared" si="1061"/>
        <v>7.9207033085087711E-2</v>
      </c>
      <c r="BM810" s="14">
        <f t="shared" si="1062"/>
        <v>0.10420973608781535</v>
      </c>
      <c r="BN810" s="14">
        <f t="shared" si="1063"/>
        <v>0.89574023577688588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1.20588235294118</v>
      </c>
      <c r="F811" s="10">
        <f>VLOOKUP(B811,home!$B$2:$E$405,3,FALSE)</f>
        <v>0.92</v>
      </c>
      <c r="G811" s="10">
        <f>VLOOKUP(C811,away!$B$2:$E$405,4,FALSE)</f>
        <v>0.92</v>
      </c>
      <c r="H811" s="10">
        <f>VLOOKUP(A811,away!$A$2:$E$405,3,FALSE)</f>
        <v>0.98823529411764699</v>
      </c>
      <c r="I811" s="10">
        <f>VLOOKUP(C811,away!$B$2:$E$405,3,FALSE)</f>
        <v>1.01</v>
      </c>
      <c r="J811" s="10">
        <f>VLOOKUP(B811,home!$B$2:$E$405,4,FALSE)</f>
        <v>0.9</v>
      </c>
      <c r="K811" s="12">
        <f t="shared" si="1008"/>
        <v>1.0206588235294149</v>
      </c>
      <c r="L811" s="12">
        <f t="shared" si="1009"/>
        <v>0.89830588235294107</v>
      </c>
      <c r="M811" s="13">
        <f t="shared" si="1010"/>
        <v>0.14675882205212715</v>
      </c>
      <c r="N811" s="13">
        <f t="shared" si="1011"/>
        <v>0.14979068665828685</v>
      </c>
      <c r="O811" s="13">
        <f t="shared" si="1012"/>
        <v>0.13183431313661434</v>
      </c>
      <c r="P811" s="13">
        <f t="shared" si="1013"/>
        <v>0.13455785494682529</v>
      </c>
      <c r="Q811" s="13">
        <f t="shared" si="1014"/>
        <v>7.6442593010155144E-2</v>
      </c>
      <c r="R811" s="13">
        <f t="shared" si="1015"/>
        <v>5.921376949329013E-2</v>
      </c>
      <c r="S811" s="13">
        <f t="shared" si="1016"/>
        <v>3.0842807394331428E-2</v>
      </c>
      <c r="T811" s="13">
        <f t="shared" si="1017"/>
        <v>6.8668830963334176E-2</v>
      </c>
      <c r="U811" s="13">
        <f t="shared" si="1018"/>
        <v>6.0437056307763456E-2</v>
      </c>
      <c r="V811" s="13">
        <f t="shared" si="1019"/>
        <v>3.1420727069895477E-3</v>
      </c>
      <c r="W811" s="13">
        <f t="shared" si="1020"/>
        <v>2.6007269016427609E-2</v>
      </c>
      <c r="X811" s="13">
        <f t="shared" si="1021"/>
        <v>2.3362482741392309E-2</v>
      </c>
      <c r="Y811" s="13">
        <f t="shared" si="1022"/>
        <v>1.0493327836480887E-2</v>
      </c>
      <c r="Z811" s="13">
        <f t="shared" si="1023"/>
        <v>1.7730692484037889E-2</v>
      </c>
      <c r="AA811" s="13">
        <f t="shared" si="1024"/>
        <v>1.8096987731119951E-2</v>
      </c>
      <c r="AB811" s="13">
        <f t="shared" si="1025"/>
        <v>9.235425103535571E-3</v>
      </c>
      <c r="AC811" s="13">
        <f t="shared" si="1026"/>
        <v>1.8005330004510197E-4</v>
      </c>
      <c r="AD811" s="13">
        <f t="shared" si="1027"/>
        <v>6.6361371493800017E-3</v>
      </c>
      <c r="AE811" s="13">
        <f t="shared" si="1028"/>
        <v>5.9612810373889328E-3</v>
      </c>
      <c r="AF811" s="13">
        <f t="shared" si="1029"/>
        <v>2.6775269111227601E-3</v>
      </c>
      <c r="AG811" s="13">
        <f t="shared" si="1030"/>
        <v>8.0174605813995888E-4</v>
      </c>
      <c r="AH811" s="13">
        <f t="shared" si="1031"/>
        <v>3.9818963391505778E-3</v>
      </c>
      <c r="AI811" s="13">
        <f t="shared" si="1032"/>
        <v>4.0641576329335126E-3</v>
      </c>
      <c r="AJ811" s="13">
        <f t="shared" si="1033"/>
        <v>2.0740591741340055E-3</v>
      </c>
      <c r="AK811" s="13">
        <f t="shared" si="1034"/>
        <v>7.0563559886733466E-4</v>
      </c>
      <c r="AL811" s="13">
        <f t="shared" si="1035"/>
        <v>6.603374295702833E-6</v>
      </c>
      <c r="AM811" s="13">
        <f t="shared" si="1036"/>
        <v>1.354646387133208E-3</v>
      </c>
      <c r="AN811" s="13">
        <f t="shared" si="1037"/>
        <v>1.2168868180699201E-3</v>
      </c>
      <c r="AO811" s="13">
        <f t="shared" si="1038"/>
        <v>5.4656829341498121E-4</v>
      </c>
      <c r="AP811" s="13">
        <f t="shared" si="1039"/>
        <v>1.6366183769409533E-4</v>
      </c>
      <c r="AQ811" s="13">
        <f t="shared" si="1040"/>
        <v>3.675459787932452E-5</v>
      </c>
      <c r="AR811" s="13">
        <f t="shared" si="1041"/>
        <v>7.1539218087572143E-4</v>
      </c>
      <c r="AS811" s="13">
        <f t="shared" si="1042"/>
        <v>7.301713416947562E-4</v>
      </c>
      <c r="AT811" s="13">
        <f t="shared" si="1043"/>
        <v>3.7262791129453213E-4</v>
      </c>
      <c r="AU811" s="13">
        <f t="shared" si="1044"/>
        <v>1.2677532185203347E-4</v>
      </c>
      <c r="AV811" s="13">
        <f t="shared" si="1045"/>
        <v>3.2348587713514847E-5</v>
      </c>
      <c r="AW811" s="13">
        <f t="shared" si="1046"/>
        <v>1.6817763930576473E-7</v>
      </c>
      <c r="AX811" s="13">
        <f t="shared" si="1047"/>
        <v>2.3043863129829198E-4</v>
      </c>
      <c r="AY811" s="13">
        <f t="shared" si="1048"/>
        <v>2.0700437801661622E-4</v>
      </c>
      <c r="AZ811" s="13">
        <f t="shared" si="1049"/>
        <v>9.2976625222569083E-5</v>
      </c>
      <c r="BA811" s="13">
        <f t="shared" si="1050"/>
        <v>2.7840483119586221E-5</v>
      </c>
      <c r="BB811" s="13">
        <f t="shared" si="1051"/>
        <v>6.252317438468013E-6</v>
      </c>
      <c r="BC811" s="13">
        <f t="shared" si="1052"/>
        <v>1.1232987066627383E-6</v>
      </c>
      <c r="BD811" s="13">
        <f t="shared" si="1053"/>
        <v>1.0710683404499327E-4</v>
      </c>
      <c r="BE811" s="13">
        <f t="shared" si="1054"/>
        <v>1.0931953522832312E-4</v>
      </c>
      <c r="BF811" s="13">
        <f t="shared" si="1055"/>
        <v>5.5788974107461348E-5</v>
      </c>
      <c r="BG811" s="13">
        <f t="shared" si="1056"/>
        <v>1.8980502892811498E-5</v>
      </c>
      <c r="BH811" s="13">
        <f t="shared" si="1057"/>
        <v>4.8431544381434092E-6</v>
      </c>
      <c r="BI811" s="13">
        <f t="shared" si="1058"/>
        <v>9.8864166220134385E-7</v>
      </c>
      <c r="BJ811" s="14">
        <f t="shared" si="1059"/>
        <v>0.37472603505010238</v>
      </c>
      <c r="BK811" s="14">
        <f t="shared" si="1060"/>
        <v>0.31569521815263091</v>
      </c>
      <c r="BL811" s="14">
        <f t="shared" si="1061"/>
        <v>0.29191764350321331</v>
      </c>
      <c r="BM811" s="14">
        <f t="shared" si="1062"/>
        <v>0.30126471369230817</v>
      </c>
      <c r="BN811" s="14">
        <f t="shared" si="1063"/>
        <v>0.6985980392972988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1.20588235294118</v>
      </c>
      <c r="F812" s="10">
        <f>VLOOKUP(B812,home!$B$2:$E$405,3,FALSE)</f>
        <v>1.66</v>
      </c>
      <c r="G812" s="10">
        <f>VLOOKUP(C812,away!$B$2:$E$405,4,FALSE)</f>
        <v>1.01</v>
      </c>
      <c r="H812" s="10">
        <f>VLOOKUP(A812,away!$A$2:$E$405,3,FALSE)</f>
        <v>0.98823529411764699</v>
      </c>
      <c r="I812" s="10">
        <f>VLOOKUP(C812,away!$B$2:$E$405,3,FALSE)</f>
        <v>0.74</v>
      </c>
      <c r="J812" s="10">
        <f>VLOOKUP(B812,home!$B$2:$E$405,4,FALSE)</f>
        <v>0.79</v>
      </c>
      <c r="K812" s="12">
        <f t="shared" si="1008"/>
        <v>2.021782352941182</v>
      </c>
      <c r="L812" s="12">
        <f t="shared" si="1009"/>
        <v>0.57772235294117646</v>
      </c>
      <c r="M812" s="13">
        <f t="shared" si="1010"/>
        <v>7.4310374592482215E-2</v>
      </c>
      <c r="N812" s="13">
        <f t="shared" si="1011"/>
        <v>0.1502394039915293</v>
      </c>
      <c r="O812" s="13">
        <f t="shared" si="1012"/>
        <v>4.2930764457509041E-2</v>
      </c>
      <c r="P812" s="13">
        <f t="shared" si="1013"/>
        <v>8.6796661978466291E-2</v>
      </c>
      <c r="Q812" s="13">
        <f t="shared" si="1014"/>
        <v>0.15187568785323752</v>
      </c>
      <c r="R812" s="13">
        <f t="shared" si="1015"/>
        <v>1.2401031127977774E-2</v>
      </c>
      <c r="S812" s="13">
        <f t="shared" si="1016"/>
        <v>2.5345251493881914E-2</v>
      </c>
      <c r="T812" s="13">
        <f t="shared" si="1017"/>
        <v>8.7741979741132028E-2</v>
      </c>
      <c r="U812" s="13">
        <f t="shared" si="1018"/>
        <v>2.5072185892819746E-2</v>
      </c>
      <c r="V812" s="13">
        <f t="shared" si="1019"/>
        <v>3.2893316844501293E-3</v>
      </c>
      <c r="W812" s="13">
        <f t="shared" si="1020"/>
        <v>0.10235319518082633</v>
      </c>
      <c r="X812" s="13">
        <f t="shared" si="1021"/>
        <v>5.9131728750914471E-2</v>
      </c>
      <c r="Y812" s="13">
        <f t="shared" si="1022"/>
        <v>1.7080860733728859E-2</v>
      </c>
      <c r="Z812" s="13">
        <f t="shared" si="1023"/>
        <v>2.3881176273840305E-3</v>
      </c>
      <c r="AA812" s="13">
        <f t="shared" si="1024"/>
        <v>4.828254075792798E-3</v>
      </c>
      <c r="AB812" s="13">
        <f t="shared" si="1025"/>
        <v>4.8808394429771095E-3</v>
      </c>
      <c r="AC812" s="13">
        <f t="shared" si="1026"/>
        <v>2.4012714570136943E-4</v>
      </c>
      <c r="AD812" s="13">
        <f t="shared" si="1027"/>
        <v>5.17339709459348E-2</v>
      </c>
      <c r="AE812" s="13">
        <f t="shared" si="1028"/>
        <v>2.9887871421875913E-2</v>
      </c>
      <c r="AF812" s="13">
        <f t="shared" si="1029"/>
        <v>8.6334457011247485E-3</v>
      </c>
      <c r="AG812" s="13">
        <f t="shared" si="1030"/>
        <v>1.6625781881478916E-3</v>
      </c>
      <c r="AH812" s="13">
        <f t="shared" si="1031"/>
        <v>3.4491723369815044E-4</v>
      </c>
      <c r="AI812" s="13">
        <f t="shared" si="1032"/>
        <v>6.973475763162101E-4</v>
      </c>
      <c r="AJ812" s="13">
        <f t="shared" si="1033"/>
        <v>7.049425118312091E-4</v>
      </c>
      <c r="AK812" s="13">
        <f t="shared" si="1034"/>
        <v>4.750801100861229E-4</v>
      </c>
      <c r="AL812" s="13">
        <f t="shared" si="1035"/>
        <v>1.1219017431466026E-5</v>
      </c>
      <c r="AM812" s="13">
        <f t="shared" si="1036"/>
        <v>2.0918965901212564E-2</v>
      </c>
      <c r="AN812" s="13">
        <f t="shared" si="1037"/>
        <v>1.208535420154476E-2</v>
      </c>
      <c r="AO812" s="13">
        <f t="shared" si="1038"/>
        <v>3.4909896327219854E-3</v>
      </c>
      <c r="AP812" s="13">
        <f t="shared" si="1039"/>
        <v>6.7227424823646637E-4</v>
      </c>
      <c r="AQ812" s="13">
        <f t="shared" si="1040"/>
        <v>9.7096965128232955E-5</v>
      </c>
      <c r="AR812" s="13">
        <f t="shared" si="1041"/>
        <v>3.9853279164411436E-5</v>
      </c>
      <c r="AS812" s="13">
        <f t="shared" si="1042"/>
        <v>8.057465652144553E-5</v>
      </c>
      <c r="AT812" s="13">
        <f t="shared" si="1043"/>
        <v>8.1452209324677877E-5</v>
      </c>
      <c r="AU812" s="13">
        <f t="shared" si="1044"/>
        <v>5.4892879806901638E-5</v>
      </c>
      <c r="AV812" s="13">
        <f t="shared" si="1045"/>
        <v>2.7745363923928783E-5</v>
      </c>
      <c r="AW812" s="13">
        <f t="shared" si="1046"/>
        <v>3.6400378108920653E-7</v>
      </c>
      <c r="AX812" s="13">
        <f t="shared" si="1047"/>
        <v>7.0489326834749857E-3</v>
      </c>
      <c r="AY812" s="13">
        <f t="shared" si="1048"/>
        <v>4.0723259756211298E-3</v>
      </c>
      <c r="AZ812" s="13">
        <f t="shared" si="1049"/>
        <v>1.1763368722896555E-3</v>
      </c>
      <c r="BA812" s="13">
        <f t="shared" si="1050"/>
        <v>2.2653203523688133E-4</v>
      </c>
      <c r="BB812" s="13">
        <f t="shared" si="1051"/>
        <v>3.2718155103401139E-5</v>
      </c>
      <c r="BC812" s="13">
        <f t="shared" si="1052"/>
        <v>3.780401910046255E-6</v>
      </c>
      <c r="BD812" s="13">
        <f t="shared" si="1053"/>
        <v>3.8373550352142218E-6</v>
      </c>
      <c r="BE812" s="13">
        <f t="shared" si="1054"/>
        <v>7.7582966921661008E-6</v>
      </c>
      <c r="BF812" s="13">
        <f t="shared" si="1055"/>
        <v>7.8427936705516859E-6</v>
      </c>
      <c r="BG812" s="13">
        <f t="shared" si="1056"/>
        <v>5.2854739469600659E-6</v>
      </c>
      <c r="BH812" s="13">
        <f t="shared" si="1057"/>
        <v>2.6715194882235605E-6</v>
      </c>
      <c r="BI812" s="13">
        <f t="shared" si="1058"/>
        <v>1.0802461913657706E-6</v>
      </c>
      <c r="BJ812" s="14">
        <f t="shared" si="1059"/>
        <v>0.710166029580932</v>
      </c>
      <c r="BK812" s="14">
        <f t="shared" si="1060"/>
        <v>0.19406529188803454</v>
      </c>
      <c r="BL812" s="14">
        <f t="shared" si="1061"/>
        <v>9.2648356502773976E-2</v>
      </c>
      <c r="BM812" s="14">
        <f t="shared" si="1062"/>
        <v>0.47664190962608249</v>
      </c>
      <c r="BN812" s="14">
        <f t="shared" si="1063"/>
        <v>0.51855392400120215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1.20588235294118</v>
      </c>
      <c r="F813" s="10">
        <f>VLOOKUP(B813,home!$B$2:$E$405,3,FALSE)</f>
        <v>0.92</v>
      </c>
      <c r="G813" s="10">
        <f>VLOOKUP(C813,away!$B$2:$E$405,4,FALSE)</f>
        <v>1.35</v>
      </c>
      <c r="H813" s="10">
        <f>VLOOKUP(A813,away!$A$2:$E$405,3,FALSE)</f>
        <v>0.98823529411764699</v>
      </c>
      <c r="I813" s="10">
        <f>VLOOKUP(C813,away!$B$2:$E$405,3,FALSE)</f>
        <v>0.62</v>
      </c>
      <c r="J813" s="10">
        <f>VLOOKUP(B813,home!$B$2:$E$405,4,FALSE)</f>
        <v>1.24</v>
      </c>
      <c r="K813" s="12">
        <f t="shared" si="1008"/>
        <v>1.4977058823529457</v>
      </c>
      <c r="L813" s="12">
        <f t="shared" si="1009"/>
        <v>0.75975529411764697</v>
      </c>
      <c r="M813" s="13">
        <f t="shared" si="1010"/>
        <v>0.10461574880759218</v>
      </c>
      <c r="N813" s="13">
        <f t="shared" si="1011"/>
        <v>0.15668362237588898</v>
      </c>
      <c r="O813" s="13">
        <f t="shared" si="1012"/>
        <v>7.9482369004650069E-2</v>
      </c>
      <c r="P813" s="13">
        <f t="shared" si="1013"/>
        <v>0.11904121160161187</v>
      </c>
      <c r="Q813" s="13">
        <f t="shared" si="1014"/>
        <v>0.11733299145036831</v>
      </c>
      <c r="R813" s="13">
        <f t="shared" si="1015"/>
        <v>3.0193575320147627E-2</v>
      </c>
      <c r="S813" s="13">
        <f t="shared" si="1016"/>
        <v>3.3863950268239455E-2</v>
      </c>
      <c r="T813" s="13">
        <f t="shared" si="1017"/>
        <v>8.9144361429077917E-2</v>
      </c>
      <c r="U813" s="13">
        <f t="shared" si="1018"/>
        <v>4.522109536625183E-2</v>
      </c>
      <c r="V813" s="13">
        <f t="shared" si="1019"/>
        <v>4.2814943846043365E-3</v>
      </c>
      <c r="W813" s="13">
        <f t="shared" si="1020"/>
        <v>5.8576770496428156E-2</v>
      </c>
      <c r="X813" s="13">
        <f t="shared" si="1021"/>
        <v>4.4504011496975679E-2</v>
      </c>
      <c r="Y813" s="13">
        <f t="shared" si="1022"/>
        <v>1.6906079172149948E-2</v>
      </c>
      <c r="Z813" s="13">
        <f t="shared" si="1023"/>
        <v>7.6465762326073635E-3</v>
      </c>
      <c r="AA813" s="13">
        <f t="shared" si="1024"/>
        <v>1.1452322203436274E-2</v>
      </c>
      <c r="AB813" s="13">
        <f t="shared" si="1025"/>
        <v>8.5761051653438797E-3</v>
      </c>
      <c r="AC813" s="13">
        <f t="shared" si="1026"/>
        <v>3.0449184564588334E-4</v>
      </c>
      <c r="AD813" s="13">
        <f t="shared" si="1027"/>
        <v>2.193269343543474E-2</v>
      </c>
      <c r="AE813" s="13">
        <f t="shared" si="1028"/>
        <v>1.6663479951830904E-2</v>
      </c>
      <c r="AF813" s="13">
        <f t="shared" si="1029"/>
        <v>6.3300835559134006E-3</v>
      </c>
      <c r="AG813" s="13">
        <f t="shared" si="1030"/>
        <v>1.6031048312707555E-3</v>
      </c>
      <c r="AH813" s="13">
        <f t="shared" si="1031"/>
        <v>1.4523816936494037E-3</v>
      </c>
      <c r="AI813" s="13">
        <f t="shared" si="1032"/>
        <v>2.1752406060004462E-3</v>
      </c>
      <c r="AJ813" s="13">
        <f t="shared" si="1033"/>
        <v>1.6289353255699275E-3</v>
      </c>
      <c r="AK813" s="13">
        <f t="shared" si="1034"/>
        <v>8.1322200635953025E-4</v>
      </c>
      <c r="AL813" s="13">
        <f t="shared" si="1035"/>
        <v>1.3859128722640801E-5</v>
      </c>
      <c r="AM813" s="13">
        <f t="shared" si="1036"/>
        <v>6.5697447948188806E-3</v>
      </c>
      <c r="AN813" s="13">
        <f t="shared" si="1037"/>
        <v>4.991398388865499E-3</v>
      </c>
      <c r="AO813" s="13">
        <f t="shared" si="1038"/>
        <v>1.8961206754954279E-3</v>
      </c>
      <c r="AP813" s="13">
        <f t="shared" si="1039"/>
        <v>4.8019590716452676E-4</v>
      </c>
      <c r="AQ813" s="13">
        <f t="shared" si="1040"/>
        <v>9.1207845670468815E-5</v>
      </c>
      <c r="AR813" s="13">
        <f t="shared" si="1041"/>
        <v>2.2069093616593785E-4</v>
      </c>
      <c r="AS813" s="13">
        <f t="shared" si="1042"/>
        <v>3.3053011327770356E-4</v>
      </c>
      <c r="AT813" s="13">
        <f t="shared" si="1043"/>
        <v>2.4751844747540109E-4</v>
      </c>
      <c r="AU813" s="13">
        <f t="shared" si="1044"/>
        <v>1.235699449249256E-4</v>
      </c>
      <c r="AV813" s="13">
        <f t="shared" si="1045"/>
        <v>4.626785834902266E-5</v>
      </c>
      <c r="AW813" s="13">
        <f t="shared" si="1046"/>
        <v>4.3806010027976157E-7</v>
      </c>
      <c r="AX813" s="13">
        <f t="shared" si="1047"/>
        <v>1.6399242374596499E-3</v>
      </c>
      <c r="AY813" s="13">
        <f t="shared" si="1048"/>
        <v>1.2459411213618142E-3</v>
      </c>
      <c r="AZ813" s="13">
        <f t="shared" si="1049"/>
        <v>4.7330518155675795E-4</v>
      </c>
      <c r="BA813" s="13">
        <f t="shared" si="1050"/>
        <v>1.1986537247368698E-4</v>
      </c>
      <c r="BB813" s="13">
        <f t="shared" si="1051"/>
        <v>2.2767087829566835E-5</v>
      </c>
      <c r="BC813" s="13">
        <f t="shared" si="1052"/>
        <v>3.4594831020309709E-6</v>
      </c>
      <c r="BD813" s="13">
        <f t="shared" si="1053"/>
        <v>2.7945184519308484E-5</v>
      </c>
      <c r="BE813" s="13">
        <f t="shared" si="1054"/>
        <v>4.1853667238006797E-5</v>
      </c>
      <c r="BF813" s="13">
        <f t="shared" si="1055"/>
        <v>3.1342241810202774E-5</v>
      </c>
      <c r="BG813" s="13">
        <f t="shared" si="1056"/>
        <v>1.5647153308423042E-5</v>
      </c>
      <c r="BH813" s="13">
        <f t="shared" si="1057"/>
        <v>5.8587083880258886E-6</v>
      </c>
      <c r="BI813" s="13">
        <f t="shared" si="1058"/>
        <v>1.7549244031473812E-6</v>
      </c>
      <c r="BJ813" s="14">
        <f t="shared" si="1059"/>
        <v>0.54721112829113694</v>
      </c>
      <c r="BK813" s="14">
        <f t="shared" si="1060"/>
        <v>0.26336669715777822</v>
      </c>
      <c r="BL813" s="14">
        <f t="shared" si="1061"/>
        <v>0.1820882258712691</v>
      </c>
      <c r="BM813" s="14">
        <f t="shared" si="1062"/>
        <v>0.3917176059312712</v>
      </c>
      <c r="BN813" s="14">
        <f t="shared" si="1063"/>
        <v>0.60734951856025909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1.20588235294118</v>
      </c>
      <c r="F814" s="10">
        <f>VLOOKUP(B814,home!$B$2:$E$405,3,FALSE)</f>
        <v>1.1100000000000001</v>
      </c>
      <c r="G814" s="10">
        <f>VLOOKUP(C814,away!$B$2:$E$405,4,FALSE)</f>
        <v>1.29</v>
      </c>
      <c r="H814" s="10">
        <f>VLOOKUP(A814,away!$A$2:$E$405,3,FALSE)</f>
        <v>0.98823529411764699</v>
      </c>
      <c r="I814" s="10">
        <f>VLOOKUP(C814,away!$B$2:$E$405,3,FALSE)</f>
        <v>0.64</v>
      </c>
      <c r="J814" s="10">
        <f>VLOOKUP(B814,home!$B$2:$E$405,4,FALSE)</f>
        <v>1.35</v>
      </c>
      <c r="K814" s="12">
        <f t="shared" si="1008"/>
        <v>1.7267029411764758</v>
      </c>
      <c r="L814" s="12">
        <f t="shared" si="1009"/>
        <v>0.85383529411764714</v>
      </c>
      <c r="M814" s="13">
        <f t="shared" si="1010"/>
        <v>7.5733230753294065E-2</v>
      </c>
      <c r="N814" s="13">
        <f t="shared" si="1011"/>
        <v>0.13076879228650959</v>
      </c>
      <c r="O814" s="13">
        <f t="shared" si="1012"/>
        <v>6.4663705354718479E-2</v>
      </c>
      <c r="P814" s="13">
        <f t="shared" si="1013"/>
        <v>0.11165501022336143</v>
      </c>
      <c r="Q814" s="13">
        <f t="shared" si="1014"/>
        <v>0.11289942912760588</v>
      </c>
      <c r="R814" s="13">
        <f t="shared" si="1015"/>
        <v>2.7606076940141458E-2</v>
      </c>
      <c r="S814" s="13">
        <f t="shared" si="1016"/>
        <v>4.1153801257305694E-2</v>
      </c>
      <c r="T814" s="13">
        <f t="shared" si="1017"/>
        <v>9.639751727488384E-2</v>
      </c>
      <c r="U814" s="13">
        <f t="shared" si="1018"/>
        <v>4.7667494246886336E-2</v>
      </c>
      <c r="V814" s="13">
        <f t="shared" si="1019"/>
        <v>6.7415409683721948E-3</v>
      </c>
      <c r="W814" s="13">
        <f t="shared" si="1020"/>
        <v>6.4981258777260728E-2</v>
      </c>
      <c r="X814" s="13">
        <f t="shared" si="1021"/>
        <v>5.5483292200217353E-2</v>
      </c>
      <c r="Y814" s="13">
        <f t="shared" si="1022"/>
        <v>2.3686796557193968E-2</v>
      </c>
      <c r="Z814" s="13">
        <f t="shared" si="1023"/>
        <v>7.8570142745400268E-3</v>
      </c>
      <c r="AA814" s="13">
        <f t="shared" si="1024"/>
        <v>1.3566729656713818E-2</v>
      </c>
      <c r="AB814" s="13">
        <f t="shared" si="1025"/>
        <v>1.1712856000196937E-2</v>
      </c>
      <c r="AC814" s="13">
        <f t="shared" si="1026"/>
        <v>6.2119925614033302E-4</v>
      </c>
      <c r="AD814" s="13">
        <f t="shared" si="1027"/>
        <v>2.8050832663011453E-2</v>
      </c>
      <c r="AE814" s="13">
        <f t="shared" si="1028"/>
        <v>2.395079095706729E-2</v>
      </c>
      <c r="AF814" s="13">
        <f t="shared" si="1029"/>
        <v>1.0225015320588914E-2</v>
      </c>
      <c r="AG814" s="13">
        <f t="shared" si="1030"/>
        <v>2.9101596545374948E-3</v>
      </c>
      <c r="AH814" s="13">
        <f t="shared" si="1031"/>
        <v>1.6771490234971087E-3</v>
      </c>
      <c r="AI814" s="13">
        <f t="shared" si="1032"/>
        <v>2.8959381516637118E-3</v>
      </c>
      <c r="AJ814" s="13">
        <f t="shared" si="1033"/>
        <v>2.5002124619714497E-3</v>
      </c>
      <c r="AK814" s="13">
        <f t="shared" si="1034"/>
        <v>1.4390414038840599E-3</v>
      </c>
      <c r="AL814" s="13">
        <f t="shared" si="1035"/>
        <v>3.6633857346473505E-5</v>
      </c>
      <c r="AM814" s="13">
        <f t="shared" si="1036"/>
        <v>9.6870910523342013E-3</v>
      </c>
      <c r="AN814" s="13">
        <f t="shared" si="1037"/>
        <v>8.2711802378142019E-3</v>
      </c>
      <c r="AO814" s="13">
        <f t="shared" si="1038"/>
        <v>3.5311128055270789E-3</v>
      </c>
      <c r="AP814" s="13">
        <f t="shared" si="1039"/>
        <v>1.0049962469566012E-3</v>
      </c>
      <c r="AQ814" s="13">
        <f t="shared" si="1040"/>
        <v>2.1452531652683027E-4</v>
      </c>
      <c r="AR814" s="13">
        <f t="shared" si="1041"/>
        <v>2.8640180595135577E-4</v>
      </c>
      <c r="AS814" s="13">
        <f t="shared" si="1042"/>
        <v>4.9453084069446031E-4</v>
      </c>
      <c r="AT814" s="13">
        <f t="shared" si="1043"/>
        <v>4.2695392856479996E-4</v>
      </c>
      <c r="AU814" s="13">
        <f t="shared" si="1044"/>
        <v>2.4574086806656371E-4</v>
      </c>
      <c r="AV814" s="13">
        <f t="shared" si="1045"/>
        <v>1.0608036991444899E-4</v>
      </c>
      <c r="AW814" s="13">
        <f t="shared" si="1046"/>
        <v>1.5002784833084625E-6</v>
      </c>
      <c r="AX814" s="13">
        <f t="shared" si="1047"/>
        <v>2.7877881019183009E-3</v>
      </c>
      <c r="AY814" s="13">
        <f t="shared" si="1048"/>
        <v>2.3803118739390899E-3</v>
      </c>
      <c r="AZ814" s="13">
        <f t="shared" si="1049"/>
        <v>1.0161971444882551E-3</v>
      </c>
      <c r="BA814" s="13">
        <f t="shared" si="1050"/>
        <v>2.8922166258188084E-4</v>
      </c>
      <c r="BB814" s="13">
        <f t="shared" si="1051"/>
        <v>6.1736915833948778E-5</v>
      </c>
      <c r="BC814" s="13">
        <f t="shared" si="1052"/>
        <v>1.0542631537799217E-5</v>
      </c>
      <c r="BD814" s="13">
        <f t="shared" si="1053"/>
        <v>4.0756661703383514E-5</v>
      </c>
      <c r="BE814" s="13">
        <f t="shared" si="1054"/>
        <v>7.0374647635766942E-5</v>
      </c>
      <c r="BF814" s="13">
        <f t="shared" si="1055"/>
        <v>6.0758055528468457E-5</v>
      </c>
      <c r="BG814" s="13">
        <f t="shared" si="1056"/>
        <v>3.4970371060390041E-5</v>
      </c>
      <c r="BH814" s="13">
        <f t="shared" si="1057"/>
        <v>1.5095860641002055E-5</v>
      </c>
      <c r="BI814" s="13">
        <f t="shared" si="1058"/>
        <v>5.2132133936816871E-6</v>
      </c>
      <c r="BJ814" s="14">
        <f t="shared" si="1059"/>
        <v>0.57860858880833488</v>
      </c>
      <c r="BK814" s="14">
        <f t="shared" si="1060"/>
        <v>0.23832172818975927</v>
      </c>
      <c r="BL814" s="14">
        <f t="shared" si="1061"/>
        <v>0.17551607986282769</v>
      </c>
      <c r="BM814" s="14">
        <f t="shared" si="1062"/>
        <v>0.47459835485437513</v>
      </c>
      <c r="BN814" s="14">
        <f t="shared" si="1063"/>
        <v>0.52332624468563094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1.20588235294118</v>
      </c>
      <c r="F815" s="10">
        <f>VLOOKUP(B815,home!$B$2:$E$405,3,FALSE)</f>
        <v>0.55000000000000004</v>
      </c>
      <c r="G815" s="10">
        <f>VLOOKUP(C815,away!$B$2:$E$405,4,FALSE)</f>
        <v>1.29</v>
      </c>
      <c r="H815" s="10">
        <f>VLOOKUP(A815,away!$A$2:$E$405,3,FALSE)</f>
        <v>0.98823529411764699</v>
      </c>
      <c r="I815" s="10">
        <f>VLOOKUP(C815,away!$B$2:$E$405,3,FALSE)</f>
        <v>0.74</v>
      </c>
      <c r="J815" s="10">
        <f>VLOOKUP(B815,home!$B$2:$E$405,4,FALSE)</f>
        <v>1.01</v>
      </c>
      <c r="K815" s="12">
        <f t="shared" si="1008"/>
        <v>0.85557352941176723</v>
      </c>
      <c r="L815" s="12">
        <f t="shared" si="1009"/>
        <v>0.73860705882352939</v>
      </c>
      <c r="M815" s="13">
        <f t="shared" si="1010"/>
        <v>0.20307486227657648</v>
      </c>
      <c r="N815" s="13">
        <f t="shared" si="1011"/>
        <v>0.17374547665277909</v>
      </c>
      <c r="O815" s="13">
        <f t="shared" si="1012"/>
        <v>0.14999252674709546</v>
      </c>
      <c r="P815" s="13">
        <f t="shared" si="1013"/>
        <v>0.12832963549440135</v>
      </c>
      <c r="Q815" s="13">
        <f t="shared" si="1014"/>
        <v>7.4326015339573989E-2</v>
      </c>
      <c r="R815" s="13">
        <f t="shared" si="1015"/>
        <v>5.539276951309087E-2</v>
      </c>
      <c r="S815" s="13">
        <f t="shared" si="1016"/>
        <v>2.0273921599041584E-2</v>
      </c>
      <c r="T815" s="13">
        <f t="shared" si="1017"/>
        <v>5.4897719584035276E-2</v>
      </c>
      <c r="U815" s="13">
        <f t="shared" si="1018"/>
        <v>4.7392587316207692E-2</v>
      </c>
      <c r="V815" s="13">
        <f t="shared" si="1019"/>
        <v>1.4235281071993421E-3</v>
      </c>
      <c r="W815" s="13">
        <f t="shared" si="1020"/>
        <v>2.1197123757064163E-2</v>
      </c>
      <c r="X815" s="13">
        <f t="shared" si="1021"/>
        <v>1.5656345233723522E-2</v>
      </c>
      <c r="Y815" s="13">
        <f t="shared" si="1022"/>
        <v>5.7819435525031564E-3</v>
      </c>
      <c r="Z815" s="13">
        <f t="shared" si="1023"/>
        <v>1.363783019005124E-2</v>
      </c>
      <c r="AA815" s="13">
        <f t="shared" si="1024"/>
        <v>1.1668166509220493E-2</v>
      </c>
      <c r="AB815" s="13">
        <f t="shared" si="1025"/>
        <v>4.9914872010289775E-3</v>
      </c>
      <c r="AC815" s="13">
        <f t="shared" si="1026"/>
        <v>5.6223367907584023E-5</v>
      </c>
      <c r="AD815" s="13">
        <f t="shared" si="1027"/>
        <v>4.5339244965523504E-3</v>
      </c>
      <c r="AE815" s="13">
        <f t="shared" si="1028"/>
        <v>3.3487886373264829E-3</v>
      </c>
      <c r="AF815" s="13">
        <f t="shared" si="1029"/>
        <v>1.2367194630186842E-3</v>
      </c>
      <c r="AG815" s="13">
        <f t="shared" si="1030"/>
        <v>3.044832417233484E-4</v>
      </c>
      <c r="AH815" s="13">
        <f t="shared" si="1031"/>
        <v>2.5182494113521201E-3</v>
      </c>
      <c r="AI815" s="13">
        <f t="shared" si="1032"/>
        <v>2.154547536809639E-3</v>
      </c>
      <c r="AJ815" s="13">
        <f t="shared" si="1033"/>
        <v>9.2168692017682591E-4</v>
      </c>
      <c r="AK815" s="13">
        <f t="shared" si="1034"/>
        <v>2.6285697710278297E-4</v>
      </c>
      <c r="AL815" s="13">
        <f t="shared" si="1035"/>
        <v>1.421175270826242E-6</v>
      </c>
      <c r="AM815" s="13">
        <f t="shared" si="1036"/>
        <v>7.7582115672035306E-4</v>
      </c>
      <c r="AN815" s="13">
        <f t="shared" si="1037"/>
        <v>5.7302698273828845E-4</v>
      </c>
      <c r="AO815" s="13">
        <f t="shared" si="1038"/>
        <v>2.1162088717342428E-4</v>
      </c>
      <c r="AP815" s="13">
        <f t="shared" si="1039"/>
        <v>5.2101560353596303E-5</v>
      </c>
      <c r="AQ815" s="13">
        <f t="shared" si="1040"/>
        <v>9.620645063221591E-6</v>
      </c>
      <c r="AR815" s="13">
        <f t="shared" si="1041"/>
        <v>3.7199935822057487E-4</v>
      </c>
      <c r="AS815" s="13">
        <f t="shared" si="1042"/>
        <v>3.1827280385168956E-4</v>
      </c>
      <c r="AT815" s="13">
        <f t="shared" si="1043"/>
        <v>1.3615289305358454E-4</v>
      </c>
      <c r="AU815" s="13">
        <f t="shared" si="1044"/>
        <v>3.8829603749826077E-5</v>
      </c>
      <c r="AV815" s="13">
        <f t="shared" si="1045"/>
        <v>8.3053952814747707E-6</v>
      </c>
      <c r="AW815" s="13">
        <f t="shared" si="1046"/>
        <v>2.4946862566705253E-8</v>
      </c>
      <c r="AX815" s="13">
        <f t="shared" si="1047"/>
        <v>1.1062867420792534E-4</v>
      </c>
      <c r="AY815" s="13">
        <f t="shared" si="1048"/>
        <v>8.1711119678262178E-5</v>
      </c>
      <c r="AZ815" s="13">
        <f t="shared" si="1049"/>
        <v>3.0176204889369319E-5</v>
      </c>
      <c r="BA815" s="13">
        <f t="shared" si="1050"/>
        <v>7.4294526465977623E-6</v>
      </c>
      <c r="BB815" s="13">
        <f t="shared" si="1051"/>
        <v>1.3718615419930647E-6</v>
      </c>
      <c r="BC815" s="13">
        <f t="shared" si="1052"/>
        <v>2.0265332372892192E-7</v>
      </c>
      <c r="BD815" s="13">
        <f t="shared" si="1053"/>
        <v>4.5793558643256532E-5</v>
      </c>
      <c r="BE815" s="13">
        <f t="shared" si="1054"/>
        <v>3.9179756592735733E-5</v>
      </c>
      <c r="BF815" s="13">
        <f t="shared" si="1055"/>
        <v>1.6760581314770431E-5</v>
      </c>
      <c r="BG815" s="13">
        <f t="shared" si="1056"/>
        <v>4.7799699034903522E-6</v>
      </c>
      <c r="BH815" s="13">
        <f t="shared" si="1057"/>
        <v>1.0224039302028163E-6</v>
      </c>
      <c r="BI815" s="13">
        <f t="shared" si="1058"/>
        <v>1.7494834780961717E-7</v>
      </c>
      <c r="BJ815" s="14">
        <f t="shared" si="1059"/>
        <v>0.3568822511566368</v>
      </c>
      <c r="BK815" s="14">
        <f t="shared" si="1060"/>
        <v>0.35324130314007535</v>
      </c>
      <c r="BL815" s="14">
        <f t="shared" si="1061"/>
        <v>0.2762761494049743</v>
      </c>
      <c r="BM815" s="14">
        <f t="shared" si="1062"/>
        <v>0.21509456169540489</v>
      </c>
      <c r="BN815" s="14">
        <f t="shared" si="1063"/>
        <v>0.78486128602351724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1.20588235294118</v>
      </c>
      <c r="F816" s="10">
        <f>VLOOKUP(B816,home!$B$2:$E$405,3,FALSE)</f>
        <v>1.2</v>
      </c>
      <c r="G816" s="10">
        <f>VLOOKUP(C816,away!$B$2:$E$405,4,FALSE)</f>
        <v>1.01</v>
      </c>
      <c r="H816" s="10">
        <f>VLOOKUP(A816,away!$A$2:$E$405,3,FALSE)</f>
        <v>0.98823529411764699</v>
      </c>
      <c r="I816" s="10">
        <f>VLOOKUP(C816,away!$B$2:$E$405,3,FALSE)</f>
        <v>1.01</v>
      </c>
      <c r="J816" s="10">
        <f>VLOOKUP(B816,home!$B$2:$E$405,4,FALSE)</f>
        <v>1.1200000000000001</v>
      </c>
      <c r="K816" s="12">
        <f t="shared" si="1008"/>
        <v>1.4615294117647102</v>
      </c>
      <c r="L816" s="12">
        <f t="shared" si="1009"/>
        <v>1.1178917647058824</v>
      </c>
      <c r="M816" s="13">
        <f t="shared" si="1010"/>
        <v>7.5817876495276076E-2</v>
      </c>
      <c r="N816" s="13">
        <f t="shared" si="1011"/>
        <v>0.1108100564353903</v>
      </c>
      <c r="O816" s="13">
        <f t="shared" si="1012"/>
        <v>8.4756179751556818E-2</v>
      </c>
      <c r="P816" s="13">
        <f t="shared" si="1013"/>
        <v>0.12387364953571688</v>
      </c>
      <c r="Q816" s="13">
        <f t="shared" si="1014"/>
        <v>8.097607829981518E-2</v>
      </c>
      <c r="R816" s="13">
        <f t="shared" si="1015"/>
        <v>4.7374117676098414E-2</v>
      </c>
      <c r="S816" s="13">
        <f t="shared" si="1016"/>
        <v>5.0597173643651447E-2</v>
      </c>
      <c r="T816" s="13">
        <f t="shared" si="1017"/>
        <v>9.0522491069542091E-2</v>
      </c>
      <c r="U816" s="13">
        <f t="shared" si="1018"/>
        <v>6.9238666340020266E-2</v>
      </c>
      <c r="V816" s="13">
        <f t="shared" si="1019"/>
        <v>9.1852517655281844E-3</v>
      </c>
      <c r="W816" s="13">
        <f t="shared" si="1020"/>
        <v>3.9449640028180667E-2</v>
      </c>
      <c r="X816" s="13">
        <f t="shared" si="1021"/>
        <v>4.4100427708114696E-2</v>
      </c>
      <c r="Y816" s="13">
        <f t="shared" si="1022"/>
        <v>2.4649752477454264E-2</v>
      </c>
      <c r="Z816" s="13">
        <f t="shared" si="1023"/>
        <v>1.7653045336772602E-2</v>
      </c>
      <c r="AA816" s="13">
        <f t="shared" si="1024"/>
        <v>2.580044496690902E-2</v>
      </c>
      <c r="AB816" s="13">
        <f t="shared" si="1025"/>
        <v>1.8854054577877161E-2</v>
      </c>
      <c r="AC816" s="13">
        <f t="shared" si="1026"/>
        <v>9.3794721533388664E-4</v>
      </c>
      <c r="AD816" s="13">
        <f t="shared" si="1027"/>
        <v>1.4414202296179119E-2</v>
      </c>
      <c r="AE816" s="13">
        <f t="shared" si="1028"/>
        <v>1.6113518041703256E-2</v>
      </c>
      <c r="AF816" s="13">
        <f t="shared" si="1029"/>
        <v>9.0065845596298631E-3</v>
      </c>
      <c r="AG816" s="13">
        <f t="shared" si="1030"/>
        <v>3.3561289024457942E-3</v>
      </c>
      <c r="AH816" s="13">
        <f t="shared" si="1031"/>
        <v>4.9335485009894195E-3</v>
      </c>
      <c r="AI816" s="13">
        <f t="shared" si="1032"/>
        <v>7.210526238563734E-3</v>
      </c>
      <c r="AJ816" s="13">
        <f t="shared" si="1033"/>
        <v>5.2691980859810323E-3</v>
      </c>
      <c r="AK816" s="13">
        <f t="shared" si="1034"/>
        <v>2.567029326358532E-3</v>
      </c>
      <c r="AL816" s="13">
        <f t="shared" si="1035"/>
        <v>6.129791548171922E-5</v>
      </c>
      <c r="AM816" s="13">
        <f t="shared" si="1036"/>
        <v>4.2133561205984424E-3</v>
      </c>
      <c r="AN816" s="13">
        <f t="shared" si="1037"/>
        <v>4.710076108990123E-3</v>
      </c>
      <c r="AO816" s="13">
        <f t="shared" si="1038"/>
        <v>2.6326776466889922E-3</v>
      </c>
      <c r="AP816" s="13">
        <f t="shared" si="1039"/>
        <v>9.8101622011962926E-4</v>
      </c>
      <c r="AQ816" s="13">
        <f t="shared" si="1040"/>
        <v>2.7416748837865676E-4</v>
      </c>
      <c r="AR816" s="13">
        <f t="shared" si="1041"/>
        <v>1.1030346480066244E-3</v>
      </c>
      <c r="AS816" s="13">
        <f t="shared" si="1042"/>
        <v>1.6121175802572159E-3</v>
      </c>
      <c r="AT816" s="13">
        <f t="shared" si="1043"/>
        <v>1.1780786293844386E-3</v>
      </c>
      <c r="AU816" s="13">
        <f t="shared" si="1044"/>
        <v>5.7393218873893819E-4</v>
      </c>
      <c r="AV816" s="13">
        <f t="shared" si="1045"/>
        <v>2.0970469355011332E-4</v>
      </c>
      <c r="AW816" s="13">
        <f t="shared" si="1046"/>
        <v>2.7819576957353603E-6</v>
      </c>
      <c r="AX816" s="13">
        <f t="shared" si="1047"/>
        <v>1.026323982082246E-3</v>
      </c>
      <c r="AY816" s="13">
        <f t="shared" si="1048"/>
        <v>1.1473191274898905E-3</v>
      </c>
      <c r="AZ816" s="13">
        <f t="shared" si="1049"/>
        <v>6.4128930205524341E-4</v>
      </c>
      <c r="BA816" s="13">
        <f t="shared" si="1050"/>
        <v>2.3896400985384662E-4</v>
      </c>
      <c r="BB816" s="13">
        <f t="shared" si="1051"/>
        <v>6.6783974669177643E-5</v>
      </c>
      <c r="BC816" s="13">
        <f t="shared" si="1052"/>
        <v>1.4931451059399986E-5</v>
      </c>
      <c r="BD816" s="13">
        <f t="shared" si="1053"/>
        <v>2.0551222486530946E-4</v>
      </c>
      <c r="BE816" s="13">
        <f t="shared" si="1054"/>
        <v>3.003621611178526E-4</v>
      </c>
      <c r="BF816" s="13">
        <f t="shared" si="1055"/>
        <v>2.1949406632747613E-4</v>
      </c>
      <c r="BG816" s="13">
        <f t="shared" si="1056"/>
        <v>1.0693234454848016E-4</v>
      </c>
      <c r="BH816" s="13">
        <f t="shared" si="1057"/>
        <v>3.9071191656640393E-5</v>
      </c>
      <c r="BI816" s="13">
        <f t="shared" si="1058"/>
        <v>1.1420739151775183E-5</v>
      </c>
      <c r="BJ816" s="14">
        <f t="shared" si="1059"/>
        <v>0.44934578525044094</v>
      </c>
      <c r="BK816" s="14">
        <f t="shared" si="1060"/>
        <v>0.26162051569847811</v>
      </c>
      <c r="BL816" s="14">
        <f t="shared" si="1061"/>
        <v>0.27156342593195931</v>
      </c>
      <c r="BM816" s="14">
        <f t="shared" si="1062"/>
        <v>0.47543027685400308</v>
      </c>
      <c r="BN816" s="14">
        <f t="shared" si="1063"/>
        <v>0.52360795819385364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1.20588235294118</v>
      </c>
      <c r="F817" s="10">
        <f>VLOOKUP(B817,home!$B$2:$E$405,3,FALSE)</f>
        <v>0.73</v>
      </c>
      <c r="G817" s="10">
        <f>VLOOKUP(C817,away!$B$2:$E$405,4,FALSE)</f>
        <v>1.1100000000000001</v>
      </c>
      <c r="H817" s="10">
        <f>VLOOKUP(A817,away!$A$2:$E$405,3,FALSE)</f>
        <v>0.98823529411764699</v>
      </c>
      <c r="I817" s="10">
        <f>VLOOKUP(C817,away!$B$2:$E$405,3,FALSE)</f>
        <v>0.83</v>
      </c>
      <c r="J817" s="10">
        <f>VLOOKUP(B817,home!$B$2:$E$405,4,FALSE)</f>
        <v>1.9</v>
      </c>
      <c r="K817" s="12">
        <f t="shared" si="1008"/>
        <v>0.97712647058823821</v>
      </c>
      <c r="L817" s="12">
        <f t="shared" si="1009"/>
        <v>1.5584470588235291</v>
      </c>
      <c r="M817" s="13">
        <f t="shared" si="1010"/>
        <v>7.9216273371030085E-2</v>
      </c>
      <c r="N817" s="13">
        <f t="shared" si="1011"/>
        <v>7.7404317612187662E-2</v>
      </c>
      <c r="O817" s="13">
        <f t="shared" si="1012"/>
        <v>0.12345436824604246</v>
      </c>
      <c r="P817" s="13">
        <f t="shared" si="1013"/>
        <v>0.12063053112295614</v>
      </c>
      <c r="Q817" s="13">
        <f t="shared" si="1014"/>
        <v>3.7816903838343963E-2</v>
      </c>
      <c r="R817" s="13">
        <f t="shared" si="1015"/>
        <v>9.6198548545980922E-2</v>
      </c>
      <c r="S817" s="13">
        <f t="shared" si="1016"/>
        <v>4.5924039404282802E-2</v>
      </c>
      <c r="T817" s="13">
        <f t="shared" si="1017"/>
        <v>5.8935642560679367E-2</v>
      </c>
      <c r="U817" s="13">
        <f t="shared" si="1018"/>
        <v>9.3998148216445629E-2</v>
      </c>
      <c r="V817" s="13">
        <f t="shared" si="1019"/>
        <v>7.7703468252215578E-3</v>
      </c>
      <c r="W817" s="13">
        <f t="shared" si="1020"/>
        <v>1.2317299258711946E-2</v>
      </c>
      <c r="X817" s="13">
        <f t="shared" si="1021"/>
        <v>1.9195858802388863E-2</v>
      </c>
      <c r="Y817" s="13">
        <f t="shared" si="1022"/>
        <v>1.4957864846087344E-2</v>
      </c>
      <c r="Z817" s="13">
        <f t="shared" si="1023"/>
        <v>4.9973448348192132E-2</v>
      </c>
      <c r="AA817" s="13">
        <f t="shared" si="1024"/>
        <v>4.8830379207592603E-2</v>
      </c>
      <c r="AB817" s="13">
        <f t="shared" si="1025"/>
        <v>2.3856728046300121E-2</v>
      </c>
      <c r="AC817" s="13">
        <f t="shared" si="1026"/>
        <v>7.3954269798972606E-4</v>
      </c>
      <c r="AD817" s="13">
        <f t="shared" si="1027"/>
        <v>3.0088897879610808E-3</v>
      </c>
      <c r="AE817" s="13">
        <f t="shared" si="1028"/>
        <v>4.6891954403720975E-3</v>
      </c>
      <c r="AF817" s="13">
        <f t="shared" si="1029"/>
        <v>3.6539314211483011E-3</v>
      </c>
      <c r="AG817" s="13">
        <f t="shared" si="1030"/>
        <v>1.8981528921438154E-3</v>
      </c>
      <c r="AH817" s="13">
        <f t="shared" si="1031"/>
        <v>1.947024339937739E-2</v>
      </c>
      <c r="AI817" s="13">
        <f t="shared" si="1032"/>
        <v>1.9024890214327572E-2</v>
      </c>
      <c r="AJ817" s="13">
        <f t="shared" si="1033"/>
        <v>9.294861914227303E-3</v>
      </c>
      <c r="AK817" s="13">
        <f t="shared" si="1034"/>
        <v>3.0274185389513207E-3</v>
      </c>
      <c r="AL817" s="13">
        <f t="shared" si="1035"/>
        <v>4.5047021098182511E-5</v>
      </c>
      <c r="AM817" s="13">
        <f t="shared" si="1036"/>
        <v>5.8801317177988098E-4</v>
      </c>
      <c r="AN817" s="13">
        <f t="shared" si="1037"/>
        <v>9.1638739810984994E-4</v>
      </c>
      <c r="AO817" s="13">
        <f t="shared" si="1038"/>
        <v>7.1407062266362132E-4</v>
      </c>
      <c r="AP817" s="13">
        <f t="shared" si="1039"/>
        <v>3.7094708722746879E-4</v>
      </c>
      <c r="AQ817" s="13">
        <f t="shared" si="1040"/>
        <v>1.4452534926720094E-4</v>
      </c>
      <c r="AR817" s="13">
        <f t="shared" si="1041"/>
        <v>6.0686687120675847E-3</v>
      </c>
      <c r="AS817" s="13">
        <f t="shared" si="1042"/>
        <v>5.9298568397918678E-3</v>
      </c>
      <c r="AT817" s="13">
        <f t="shared" si="1043"/>
        <v>2.8971100424796752E-3</v>
      </c>
      <c r="AU817" s="13">
        <f t="shared" si="1044"/>
        <v>9.4361430357130206E-4</v>
      </c>
      <c r="AV817" s="13">
        <f t="shared" si="1045"/>
        <v>2.3050762851130116E-4</v>
      </c>
      <c r="AW817" s="13">
        <f t="shared" si="1046"/>
        <v>1.9054888350223594E-6</v>
      </c>
      <c r="AX817" s="13">
        <f t="shared" si="1047"/>
        <v>9.5760539200111702E-5</v>
      </c>
      <c r="AY817" s="13">
        <f t="shared" si="1048"/>
        <v>1.4923773066776932E-4</v>
      </c>
      <c r="AZ817" s="13">
        <f t="shared" si="1049"/>
        <v>1.162895512123416E-4</v>
      </c>
      <c r="BA817" s="13">
        <f t="shared" si="1050"/>
        <v>6.0410369686260621E-5</v>
      </c>
      <c r="BB817" s="13">
        <f t="shared" si="1051"/>
        <v>2.3536590739998734E-5</v>
      </c>
      <c r="BC817" s="13">
        <f t="shared" si="1052"/>
        <v>7.336106122696826E-6</v>
      </c>
      <c r="BD817" s="13">
        <f t="shared" si="1053"/>
        <v>1.5762831508826841E-3</v>
      </c>
      <c r="BE817" s="13">
        <f t="shared" si="1054"/>
        <v>1.5402279918697046E-3</v>
      </c>
      <c r="BF817" s="13">
        <f t="shared" si="1055"/>
        <v>7.5249877079842681E-4</v>
      </c>
      <c r="BG817" s="13">
        <f t="shared" si="1056"/>
        <v>2.4509548934408481E-4</v>
      </c>
      <c r="BH817" s="13">
        <f t="shared" si="1057"/>
        <v>5.987232261497068E-5</v>
      </c>
      <c r="BI817" s="13">
        <f t="shared" si="1058"/>
        <v>1.1700566256537336E-5</v>
      </c>
      <c r="BJ817" s="14">
        <f t="shared" si="1059"/>
        <v>0.23706457097670167</v>
      </c>
      <c r="BK817" s="14">
        <f t="shared" si="1060"/>
        <v>0.25447501817324625</v>
      </c>
      <c r="BL817" s="14">
        <f t="shared" si="1061"/>
        <v>0.4574110221474334</v>
      </c>
      <c r="BM817" s="14">
        <f t="shared" si="1062"/>
        <v>0.46405578466719938</v>
      </c>
      <c r="BN817" s="14">
        <f t="shared" si="1063"/>
        <v>0.53472094273654114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1.4285714285714299</v>
      </c>
      <c r="F818" s="10">
        <f>VLOOKUP(B818,home!$B$2:$E$405,3,FALSE)</f>
        <v>0.57999999999999996</v>
      </c>
      <c r="G818" s="10">
        <f>VLOOKUP(C818,away!$B$2:$E$405,4,FALSE)</f>
        <v>0.5</v>
      </c>
      <c r="H818" s="10">
        <f>VLOOKUP(A818,away!$A$2:$E$405,3,FALSE)</f>
        <v>1.19047619047619</v>
      </c>
      <c r="I818" s="10">
        <f>VLOOKUP(C818,away!$B$2:$E$405,3,FALSE)</f>
        <v>0.4</v>
      </c>
      <c r="J818" s="10">
        <f>VLOOKUP(B818,home!$B$2:$E$405,4,FALSE)</f>
        <v>1.26</v>
      </c>
      <c r="K818" s="12">
        <f t="shared" si="1008"/>
        <v>0.41428571428571465</v>
      </c>
      <c r="L818" s="12">
        <f t="shared" si="1009"/>
        <v>0.59999999999999987</v>
      </c>
      <c r="M818" s="13">
        <f t="shared" si="1010"/>
        <v>0.3626613811825572</v>
      </c>
      <c r="N818" s="13">
        <f t="shared" si="1011"/>
        <v>0.15024542934705956</v>
      </c>
      <c r="O818" s="13">
        <f t="shared" si="1012"/>
        <v>0.21759682870953428</v>
      </c>
      <c r="P818" s="13">
        <f t="shared" si="1013"/>
        <v>9.014725760823572E-2</v>
      </c>
      <c r="Q818" s="13">
        <f t="shared" si="1014"/>
        <v>3.1122267507605217E-2</v>
      </c>
      <c r="R818" s="13">
        <f t="shared" si="1015"/>
        <v>6.5279048612860255E-2</v>
      </c>
      <c r="S818" s="13">
        <f t="shared" si="1016"/>
        <v>5.6020081513689351E-3</v>
      </c>
      <c r="T818" s="13">
        <f t="shared" si="1017"/>
        <v>1.8673360504563127E-2</v>
      </c>
      <c r="U818" s="13">
        <f t="shared" si="1018"/>
        <v>2.7044177282470702E-2</v>
      </c>
      <c r="V818" s="13">
        <f t="shared" si="1019"/>
        <v>1.5472212989495163E-4</v>
      </c>
      <c r="W818" s="13">
        <f t="shared" si="1020"/>
        <v>4.2978369415264377E-3</v>
      </c>
      <c r="X818" s="13">
        <f t="shared" si="1021"/>
        <v>2.5787021649158622E-3</v>
      </c>
      <c r="Y818" s="13">
        <f t="shared" si="1022"/>
        <v>7.7361064947475825E-4</v>
      </c>
      <c r="Z818" s="13">
        <f t="shared" si="1023"/>
        <v>1.3055809722572049E-2</v>
      </c>
      <c r="AA818" s="13">
        <f t="shared" si="1024"/>
        <v>5.4088354564941401E-3</v>
      </c>
      <c r="AB818" s="13">
        <f t="shared" si="1025"/>
        <v>1.120401630273787E-3</v>
      </c>
      <c r="AC818" s="13">
        <f t="shared" si="1026"/>
        <v>2.4037188037251429E-6</v>
      </c>
      <c r="AD818" s="13">
        <f t="shared" si="1027"/>
        <v>4.4513311180095294E-4</v>
      </c>
      <c r="AE818" s="13">
        <f t="shared" si="1028"/>
        <v>2.6707986708057171E-4</v>
      </c>
      <c r="AF818" s="13">
        <f t="shared" si="1029"/>
        <v>8.012396012417147E-5</v>
      </c>
      <c r="AG818" s="13">
        <f t="shared" si="1030"/>
        <v>1.6024792024834292E-5</v>
      </c>
      <c r="AH818" s="13">
        <f t="shared" si="1031"/>
        <v>1.9583714583858067E-3</v>
      </c>
      <c r="AI818" s="13">
        <f t="shared" si="1032"/>
        <v>8.1132531847412067E-4</v>
      </c>
      <c r="AJ818" s="13">
        <f t="shared" si="1033"/>
        <v>1.6806024454106796E-4</v>
      </c>
      <c r="AK818" s="13">
        <f t="shared" si="1034"/>
        <v>2.3208319484242737E-5</v>
      </c>
      <c r="AL818" s="13">
        <f t="shared" si="1035"/>
        <v>2.3899832677038598E-8</v>
      </c>
      <c r="AM818" s="13">
        <f t="shared" si="1036"/>
        <v>3.6882457834936152E-5</v>
      </c>
      <c r="AN818" s="13">
        <f t="shared" si="1037"/>
        <v>2.2129474700961686E-5</v>
      </c>
      <c r="AO818" s="13">
        <f t="shared" si="1038"/>
        <v>6.6388424102885021E-6</v>
      </c>
      <c r="AP818" s="13">
        <f t="shared" si="1039"/>
        <v>1.3277684820577003E-6</v>
      </c>
      <c r="AQ818" s="13">
        <f t="shared" si="1040"/>
        <v>1.9916527230865497E-7</v>
      </c>
      <c r="AR818" s="13">
        <f t="shared" si="1041"/>
        <v>2.3500457500629681E-4</v>
      </c>
      <c r="AS818" s="13">
        <f t="shared" si="1042"/>
        <v>9.735903821689448E-5</v>
      </c>
      <c r="AT818" s="13">
        <f t="shared" si="1043"/>
        <v>2.0167229344928159E-5</v>
      </c>
      <c r="AU818" s="13">
        <f t="shared" si="1044"/>
        <v>2.7849983381091285E-6</v>
      </c>
      <c r="AV818" s="13">
        <f t="shared" si="1045"/>
        <v>2.8844625644701718E-7</v>
      </c>
      <c r="AW818" s="13">
        <f t="shared" si="1046"/>
        <v>1.6502265419859969E-10</v>
      </c>
      <c r="AX818" s="13">
        <f t="shared" si="1047"/>
        <v>2.5466458981265431E-6</v>
      </c>
      <c r="AY818" s="13">
        <f t="shared" si="1048"/>
        <v>1.5279875388759256E-6</v>
      </c>
      <c r="AZ818" s="13">
        <f t="shared" si="1049"/>
        <v>4.5839626166277741E-7</v>
      </c>
      <c r="BA818" s="13">
        <f t="shared" si="1050"/>
        <v>9.1679252332555482E-8</v>
      </c>
      <c r="BB818" s="13">
        <f t="shared" si="1051"/>
        <v>1.3751887849883316E-8</v>
      </c>
      <c r="BC818" s="13">
        <f t="shared" si="1052"/>
        <v>1.6502265419859981E-9</v>
      </c>
      <c r="BD818" s="13">
        <f t="shared" si="1053"/>
        <v>2.3500457500629667E-5</v>
      </c>
      <c r="BE818" s="13">
        <f t="shared" si="1054"/>
        <v>9.7359038216894429E-6</v>
      </c>
      <c r="BF818" s="13">
        <f t="shared" si="1055"/>
        <v>2.0167229344928144E-6</v>
      </c>
      <c r="BG818" s="13">
        <f t="shared" si="1056"/>
        <v>2.784998338109127E-7</v>
      </c>
      <c r="BH818" s="13">
        <f t="shared" si="1057"/>
        <v>2.8844625644701698E-8</v>
      </c>
      <c r="BI818" s="13">
        <f t="shared" si="1058"/>
        <v>2.3899832677038582E-9</v>
      </c>
      <c r="BJ818" s="14">
        <f t="shared" si="1059"/>
        <v>0.20857138666594141</v>
      </c>
      <c r="BK818" s="14">
        <f t="shared" si="1060"/>
        <v>0.45856932467823203</v>
      </c>
      <c r="BL818" s="14">
        <f t="shared" si="1061"/>
        <v>0.31980142413838059</v>
      </c>
      <c r="BM818" s="14">
        <f t="shared" si="1062"/>
        <v>8.2944204414757722E-2</v>
      </c>
      <c r="BN818" s="14">
        <f t="shared" si="1063"/>
        <v>0.91705221296785222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1.4285714285714299</v>
      </c>
      <c r="F819" s="10">
        <f>VLOOKUP(B819,home!$B$2:$E$405,3,FALSE)</f>
        <v>1.87</v>
      </c>
      <c r="G819" s="10">
        <f>VLOOKUP(C819,away!$B$2:$E$405,4,FALSE)</f>
        <v>1.98</v>
      </c>
      <c r="H819" s="10">
        <f>VLOOKUP(A819,away!$A$2:$E$405,3,FALSE)</f>
        <v>1.19047619047619</v>
      </c>
      <c r="I819" s="10">
        <f>VLOOKUP(C819,away!$B$2:$E$405,3,FALSE)</f>
        <v>0.35</v>
      </c>
      <c r="J819" s="10">
        <f>VLOOKUP(B819,home!$B$2:$E$405,4,FALSE)</f>
        <v>0.7</v>
      </c>
      <c r="K819" s="12">
        <f t="shared" si="1008"/>
        <v>5.2894285714285765</v>
      </c>
      <c r="L819" s="12">
        <f t="shared" si="1009"/>
        <v>0.29166666666666652</v>
      </c>
      <c r="M819" s="13">
        <f t="shared" si="1010"/>
        <v>3.7684359231772457E-3</v>
      </c>
      <c r="N819" s="13">
        <f t="shared" si="1011"/>
        <v>1.9932872641651545E-2</v>
      </c>
      <c r="O819" s="13">
        <f t="shared" si="1012"/>
        <v>1.0991271442600296E-3</v>
      </c>
      <c r="P819" s="13">
        <f t="shared" si="1013"/>
        <v>5.8137545204816985E-3</v>
      </c>
      <c r="Q819" s="13">
        <f t="shared" si="1014"/>
        <v>5.2716753030699365E-2</v>
      </c>
      <c r="R819" s="13">
        <f t="shared" si="1015"/>
        <v>1.6028937520458754E-4</v>
      </c>
      <c r="S819" s="13">
        <f t="shared" si="1016"/>
        <v>2.242292446618287E-3</v>
      </c>
      <c r="T819" s="13">
        <f t="shared" si="1017"/>
        <v>1.5375719633953976E-2</v>
      </c>
      <c r="U819" s="13">
        <f t="shared" si="1018"/>
        <v>8.4783920090358064E-4</v>
      </c>
      <c r="V819" s="13">
        <f t="shared" si="1019"/>
        <v>3.8436629689115155E-4</v>
      </c>
      <c r="W819" s="13">
        <f t="shared" si="1020"/>
        <v>9.2947166557841743E-2</v>
      </c>
      <c r="X819" s="13">
        <f t="shared" si="1021"/>
        <v>2.7109590246037162E-2</v>
      </c>
      <c r="Y819" s="13">
        <f t="shared" si="1022"/>
        <v>3.953481910880418E-3</v>
      </c>
      <c r="Z819" s="13">
        <f t="shared" si="1023"/>
        <v>1.5583689256001564E-5</v>
      </c>
      <c r="AA819" s="13">
        <f t="shared" si="1024"/>
        <v>8.2428811198959192E-5</v>
      </c>
      <c r="AB819" s="13">
        <f t="shared" si="1025"/>
        <v>2.1800065453233338E-4</v>
      </c>
      <c r="AC819" s="13">
        <f t="shared" si="1026"/>
        <v>3.7061319033051506E-5</v>
      </c>
      <c r="AD819" s="13">
        <f t="shared" si="1027"/>
        <v>0.12290934960609468</v>
      </c>
      <c r="AE819" s="13">
        <f t="shared" si="1028"/>
        <v>3.5848560301777598E-2</v>
      </c>
      <c r="AF819" s="13">
        <f t="shared" si="1029"/>
        <v>5.2279150440092308E-3</v>
      </c>
      <c r="AG819" s="13">
        <f t="shared" si="1030"/>
        <v>5.0826951816756386E-4</v>
      </c>
      <c r="AH819" s="13">
        <f t="shared" si="1031"/>
        <v>1.1363106749167798E-6</v>
      </c>
      <c r="AI819" s="13">
        <f t="shared" si="1032"/>
        <v>6.0104341499241038E-6</v>
      </c>
      <c r="AJ819" s="13">
        <f t="shared" si="1033"/>
        <v>1.5895881059649296E-5</v>
      </c>
      <c r="AK819" s="13">
        <f t="shared" si="1034"/>
        <v>2.8026709148313113E-5</v>
      </c>
      <c r="AL819" s="13">
        <f t="shared" si="1035"/>
        <v>2.2870539975296103E-6</v>
      </c>
      <c r="AM819" s="13">
        <f t="shared" si="1036"/>
        <v>0.13002404510043616</v>
      </c>
      <c r="AN819" s="13">
        <f t="shared" si="1037"/>
        <v>3.7923679820960531E-2</v>
      </c>
      <c r="AO819" s="13">
        <f t="shared" si="1038"/>
        <v>5.5305366405567413E-3</v>
      </c>
      <c r="AP819" s="13">
        <f t="shared" si="1039"/>
        <v>5.3769106227634963E-4</v>
      </c>
      <c r="AQ819" s="13">
        <f t="shared" si="1040"/>
        <v>3.9206639957650468E-5</v>
      </c>
      <c r="AR819" s="13">
        <f t="shared" si="1041"/>
        <v>6.6284789370145487E-8</v>
      </c>
      <c r="AS819" s="13">
        <f t="shared" si="1042"/>
        <v>3.5060865874557268E-7</v>
      </c>
      <c r="AT819" s="13">
        <f t="shared" si="1043"/>
        <v>9.2725972847954233E-7</v>
      </c>
      <c r="AU819" s="13">
        <f t="shared" si="1044"/>
        <v>1.6348913669849316E-6</v>
      </c>
      <c r="AV819" s="13">
        <f t="shared" si="1045"/>
        <v>2.1619102769280042E-6</v>
      </c>
      <c r="AW819" s="13">
        <f t="shared" si="1046"/>
        <v>9.8009793185800177E-8</v>
      </c>
      <c r="AX819" s="13">
        <f t="shared" si="1047"/>
        <v>0.11462548318782745</v>
      </c>
      <c r="AY819" s="13">
        <f t="shared" si="1048"/>
        <v>3.3432432596449659E-2</v>
      </c>
      <c r="AZ819" s="13">
        <f t="shared" si="1049"/>
        <v>4.8755630869822394E-3</v>
      </c>
      <c r="BA819" s="13">
        <f t="shared" si="1050"/>
        <v>4.7401307790105092E-4</v>
      </c>
      <c r="BB819" s="13">
        <f t="shared" si="1051"/>
        <v>3.4563453596951606E-5</v>
      </c>
      <c r="BC819" s="13">
        <f t="shared" si="1052"/>
        <v>2.0162014598221769E-6</v>
      </c>
      <c r="BD819" s="13">
        <f t="shared" si="1053"/>
        <v>3.2221772610487359E-9</v>
      </c>
      <c r="BE819" s="13">
        <f t="shared" si="1054"/>
        <v>1.7043476466798658E-8</v>
      </c>
      <c r="BF819" s="13">
        <f t="shared" si="1055"/>
        <v>4.5075125689977715E-8</v>
      </c>
      <c r="BG819" s="13">
        <f t="shared" si="1056"/>
        <v>7.9473885895100777E-8</v>
      </c>
      <c r="BH819" s="13">
        <f t="shared" si="1057"/>
        <v>1.0509286068400013E-7</v>
      </c>
      <c r="BI819" s="13">
        <f t="shared" si="1058"/>
        <v>1.1117623599102264E-7</v>
      </c>
      <c r="BJ819" s="14">
        <f t="shared" si="1059"/>
        <v>0.70402890935951767</v>
      </c>
      <c r="BK819" s="14">
        <f t="shared" si="1060"/>
        <v>4.5680630156648624E-2</v>
      </c>
      <c r="BL819" s="14">
        <f t="shared" si="1061"/>
        <v>2.4642565597147903E-3</v>
      </c>
      <c r="BM819" s="14">
        <f t="shared" si="1062"/>
        <v>0.63526581254300651</v>
      </c>
      <c r="BN819" s="14">
        <f t="shared" si="1063"/>
        <v>8.3491232635474463E-2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1.675</v>
      </c>
      <c r="F820" s="10">
        <f>VLOOKUP(B820,home!$B$2:$E$405,3,FALSE)</f>
        <v>0.93</v>
      </c>
      <c r="G820" s="10">
        <f>VLOOKUP(C820,away!$B$2:$E$405,4,FALSE)</f>
        <v>1.06</v>
      </c>
      <c r="H820" s="10">
        <f>VLOOKUP(A820,away!$A$2:$E$405,3,FALSE)</f>
        <v>1.41875</v>
      </c>
      <c r="I820" s="10">
        <f>VLOOKUP(C820,away!$B$2:$E$405,3,FALSE)</f>
        <v>0.33</v>
      </c>
      <c r="J820" s="10">
        <f>VLOOKUP(B820,home!$B$2:$E$405,4,FALSE)</f>
        <v>1.57</v>
      </c>
      <c r="K820" s="12">
        <f t="shared" si="1008"/>
        <v>1.6512150000000003</v>
      </c>
      <c r="L820" s="12">
        <f t="shared" si="1009"/>
        <v>0.73505437500000004</v>
      </c>
      <c r="M820" s="13">
        <f t="shared" si="1010"/>
        <v>9.1972158291525066E-2</v>
      </c>
      <c r="N820" s="13">
        <f t="shared" si="1011"/>
        <v>0.15186580735334057</v>
      </c>
      <c r="O820" s="13">
        <f t="shared" si="1012"/>
        <v>6.7604537330378023E-2</v>
      </c>
      <c r="P820" s="13">
        <f t="shared" si="1013"/>
        <v>0.11162962610798016</v>
      </c>
      <c r="Q820" s="13">
        <f t="shared" si="1014"/>
        <v>0.12538154954447317</v>
      </c>
      <c r="R820" s="13">
        <f t="shared" si="1015"/>
        <v>2.484650546727259E-2</v>
      </c>
      <c r="S820" s="13">
        <f t="shared" si="1016"/>
        <v>3.3872134938676614E-2</v>
      </c>
      <c r="T820" s="13">
        <f t="shared" si="1017"/>
        <v>9.2162256536944265E-2</v>
      </c>
      <c r="U820" s="13">
        <f t="shared" si="1018"/>
        <v>4.102692252514252E-2</v>
      </c>
      <c r="V820" s="13">
        <f t="shared" si="1019"/>
        <v>4.567969057063778E-3</v>
      </c>
      <c r="W820" s="13">
        <f t="shared" si="1020"/>
        <v>6.901063177702578E-2</v>
      </c>
      <c r="X820" s="13">
        <f t="shared" si="1021"/>
        <v>5.0726566809216826E-2</v>
      </c>
      <c r="Y820" s="13">
        <f t="shared" si="1022"/>
        <v>1.864339243092231E-2</v>
      </c>
      <c r="Z820" s="13">
        <f t="shared" si="1023"/>
        <v>6.087844182393381E-3</v>
      </c>
      <c r="AA820" s="13">
        <f t="shared" si="1024"/>
        <v>1.0052339631630689E-2</v>
      </c>
      <c r="AB820" s="13">
        <f t="shared" si="1025"/>
        <v>8.2992869924215368E-3</v>
      </c>
      <c r="AC820" s="13">
        <f t="shared" si="1026"/>
        <v>3.465183699238031E-4</v>
      </c>
      <c r="AD820" s="13">
        <f t="shared" si="1027"/>
        <v>2.8487847587425411E-2</v>
      </c>
      <c r="AE820" s="13">
        <f t="shared" si="1028"/>
        <v>2.0940117003470243E-2</v>
      </c>
      <c r="AF820" s="13">
        <f t="shared" si="1029"/>
        <v>7.6960623082063459E-3</v>
      </c>
      <c r="AG820" s="13">
        <f t="shared" si="1030"/>
        <v>1.8856747566398917E-3</v>
      </c>
      <c r="AH820" s="13">
        <f t="shared" si="1031"/>
        <v>1.118724125146638E-3</v>
      </c>
      <c r="AI820" s="13">
        <f t="shared" si="1032"/>
        <v>1.8472540563040064E-3</v>
      </c>
      <c r="AJ820" s="13">
        <f t="shared" si="1033"/>
        <v>1.5251068032900105E-3</v>
      </c>
      <c r="AK820" s="13">
        <f t="shared" si="1034"/>
        <v>8.3942641006483853E-4</v>
      </c>
      <c r="AL820" s="13">
        <f t="shared" si="1035"/>
        <v>1.6823228591213905E-5</v>
      </c>
      <c r="AM820" s="13">
        <f t="shared" si="1036"/>
        <v>9.4079122508141256E-3</v>
      </c>
      <c r="AN820" s="13">
        <f t="shared" si="1037"/>
        <v>6.9153270595770193E-3</v>
      </c>
      <c r="AO820" s="13">
        <f t="shared" si="1038"/>
        <v>2.5415707048489868E-3</v>
      </c>
      <c r="AP820" s="13">
        <f t="shared" si="1039"/>
        <v>6.2273088865702746E-4</v>
      </c>
      <c r="AQ820" s="13">
        <f t="shared" si="1040"/>
        <v>1.1443526603874645E-4</v>
      </c>
      <c r="AR820" s="13">
        <f t="shared" si="1041"/>
        <v>1.644646125214168E-4</v>
      </c>
      <c r="AS820" s="13">
        <f t="shared" si="1042"/>
        <v>2.7156643516455131E-4</v>
      </c>
      <c r="AT820" s="13">
        <f t="shared" si="1043"/>
        <v>2.2420728562011738E-4</v>
      </c>
      <c r="AU820" s="13">
        <f t="shared" si="1044"/>
        <v>1.2340481104174074E-4</v>
      </c>
      <c r="AV820" s="13">
        <f t="shared" si="1045"/>
        <v>5.0941968766071993E-5</v>
      </c>
      <c r="AW820" s="13">
        <f t="shared" si="1046"/>
        <v>5.6719179189401768E-7</v>
      </c>
      <c r="AX820" s="13">
        <f t="shared" si="1047"/>
        <v>2.589080971204678E-3</v>
      </c>
      <c r="AY820" s="13">
        <f t="shared" si="1048"/>
        <v>1.9031152951132476E-3</v>
      </c>
      <c r="AZ820" s="13">
        <f t="shared" si="1049"/>
        <v>6.9944661190120435E-4</v>
      </c>
      <c r="BA820" s="13">
        <f t="shared" si="1050"/>
        <v>1.7137709738563583E-4</v>
      </c>
      <c r="BB820" s="13">
        <f t="shared" si="1051"/>
        <v>3.1492871302028163E-5</v>
      </c>
      <c r="BC820" s="13">
        <f t="shared" si="1052"/>
        <v>4.629794566373551E-6</v>
      </c>
      <c r="BD820" s="13">
        <f t="shared" si="1053"/>
        <v>2.0148405494424531E-5</v>
      </c>
      <c r="BE820" s="13">
        <f t="shared" si="1054"/>
        <v>3.3269349378476206E-5</v>
      </c>
      <c r="BF820" s="13">
        <f t="shared" si="1055"/>
        <v>2.7467424366990305E-5</v>
      </c>
      <c r="BG820" s="13">
        <f t="shared" si="1056"/>
        <v>1.5118207708713305E-5</v>
      </c>
      <c r="BH820" s="13">
        <f t="shared" si="1057"/>
        <v>6.2408528354357603E-6</v>
      </c>
      <c r="BI820" s="13">
        <f t="shared" si="1058"/>
        <v>2.0609979629328106E-6</v>
      </c>
      <c r="BJ820" s="14">
        <f t="shared" si="1059"/>
        <v>0.59180102491907383</v>
      </c>
      <c r="BK820" s="14">
        <f t="shared" si="1060"/>
        <v>0.24430834528887385</v>
      </c>
      <c r="BL820" s="14">
        <f t="shared" si="1061"/>
        <v>0.15809899369251171</v>
      </c>
      <c r="BM820" s="14">
        <f t="shared" si="1062"/>
        <v>0.42509347588456203</v>
      </c>
      <c r="BN820" s="14">
        <f t="shared" si="1063"/>
        <v>0.57330018409496963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1.675</v>
      </c>
      <c r="F821" s="10">
        <f>VLOOKUP(B821,home!$B$2:$E$405,3,FALSE)</f>
        <v>1.27</v>
      </c>
      <c r="G821" s="10">
        <f>VLOOKUP(C821,away!$B$2:$E$405,4,FALSE)</f>
        <v>0.67</v>
      </c>
      <c r="H821" s="10">
        <f>VLOOKUP(A821,away!$A$2:$E$405,3,FALSE)</f>
        <v>1.41875</v>
      </c>
      <c r="I821" s="10">
        <f>VLOOKUP(C821,away!$B$2:$E$405,3,FALSE)</f>
        <v>0.97</v>
      </c>
      <c r="J821" s="10">
        <f>VLOOKUP(B821,home!$B$2:$E$405,4,FALSE)</f>
        <v>0.44</v>
      </c>
      <c r="K821" s="12">
        <f t="shared" si="1008"/>
        <v>1.4252575000000001</v>
      </c>
      <c r="L821" s="12">
        <f t="shared" si="1009"/>
        <v>0.60552249999999996</v>
      </c>
      <c r="M821" s="13">
        <f t="shared" si="1010"/>
        <v>0.13123311938387722</v>
      </c>
      <c r="N821" s="13">
        <f t="shared" si="1011"/>
        <v>0.18704098765026639</v>
      </c>
      <c r="O821" s="13">
        <f t="shared" si="1012"/>
        <v>7.9464606532123783E-2</v>
      </c>
      <c r="P821" s="13">
        <f t="shared" si="1013"/>
        <v>0.11325752644445841</v>
      </c>
      <c r="Q821" s="13">
        <f t="shared" si="1014"/>
        <v>0.1332907852279748</v>
      </c>
      <c r="R821" s="13">
        <f t="shared" si="1015"/>
        <v>2.4058803604423959E-2</v>
      </c>
      <c r="S821" s="13">
        <f t="shared" si="1016"/>
        <v>2.4436032909488831E-2</v>
      </c>
      <c r="T821" s="13">
        <f t="shared" si="1017"/>
        <v>8.0710569498206361E-2</v>
      </c>
      <c r="U821" s="13">
        <f t="shared" si="1018"/>
        <v>3.4289990278232284E-2</v>
      </c>
      <c r="V821" s="13">
        <f t="shared" si="1019"/>
        <v>2.343213238004291E-3</v>
      </c>
      <c r="W821" s="13">
        <f t="shared" si="1020"/>
        <v>6.3324563775686779E-2</v>
      </c>
      <c r="X821" s="13">
        <f t="shared" si="1021"/>
        <v>3.8344448168863288E-2</v>
      </c>
      <c r="Y821" s="13">
        <f t="shared" si="1022"/>
        <v>1.1609213058165261E-2</v>
      </c>
      <c r="Z821" s="13">
        <f t="shared" si="1023"/>
        <v>4.8560489685199352E-3</v>
      </c>
      <c r="AA821" s="13">
        <f t="shared" si="1024"/>
        <v>6.921120212750302E-3</v>
      </c>
      <c r="AB821" s="13">
        <f t="shared" si="1025"/>
        <v>4.9321892458119828E-3</v>
      </c>
      <c r="AC821" s="13">
        <f t="shared" si="1026"/>
        <v>1.2639079625737391E-4</v>
      </c>
      <c r="AD821" s="13">
        <f t="shared" si="1027"/>
        <v>2.2563452363881478E-2</v>
      </c>
      <c r="AE821" s="13">
        <f t="shared" si="1028"/>
        <v>1.3662678084008423E-2</v>
      </c>
      <c r="AF821" s="13">
        <f t="shared" si="1029"/>
        <v>4.1365294950619948E-3</v>
      </c>
      <c r="AG821" s="13">
        <f t="shared" si="1030"/>
        <v>8.3492056039122546E-4</v>
      </c>
      <c r="AH821" s="13">
        <f t="shared" si="1031"/>
        <v>7.3511172788515286E-4</v>
      </c>
      <c r="AI821" s="13">
        <f t="shared" si="1032"/>
        <v>1.0477235035062733E-3</v>
      </c>
      <c r="AJ821" s="13">
        <f t="shared" si="1033"/>
        <v>7.4663789064929637E-4</v>
      </c>
      <c r="AK821" s="13">
        <f t="shared" si="1034"/>
        <v>3.547170844773632E-4</v>
      </c>
      <c r="AL821" s="13">
        <f t="shared" si="1035"/>
        <v>4.3631391272756185E-6</v>
      </c>
      <c r="AM821" s="13">
        <f t="shared" si="1036"/>
        <v>6.4317459415029563E-3</v>
      </c>
      <c r="AN821" s="13">
        <f t="shared" si="1037"/>
        <v>3.8945668818637239E-3</v>
      </c>
      <c r="AO821" s="13">
        <f t="shared" si="1038"/>
        <v>1.1791239373616634E-3</v>
      </c>
      <c r="AP821" s="13">
        <f t="shared" si="1039"/>
        <v>2.3799535812035923E-4</v>
      </c>
      <c r="AQ821" s="13">
        <f t="shared" si="1040"/>
        <v>3.6027886059358791E-5</v>
      </c>
      <c r="AR821" s="13">
        <f t="shared" si="1041"/>
        <v>8.9025338249667529E-5</v>
      </c>
      <c r="AS821" s="13">
        <f t="shared" si="1042"/>
        <v>1.2688403103037552E-4</v>
      </c>
      <c r="AT821" s="13">
        <f t="shared" si="1043"/>
        <v>9.0421208428137739E-5</v>
      </c>
      <c r="AU821" s="13">
        <f t="shared" si="1044"/>
        <v>4.2957835157088846E-5</v>
      </c>
      <c r="AV821" s="13">
        <f t="shared" si="1045"/>
        <v>1.5306494185351145E-5</v>
      </c>
      <c r="AW821" s="13">
        <f t="shared" si="1046"/>
        <v>1.0459722942913419E-7</v>
      </c>
      <c r="AX821" s="13">
        <f t="shared" si="1047"/>
        <v>1.5278156902036079E-3</v>
      </c>
      <c r="AY821" s="13">
        <f t="shared" si="1048"/>
        <v>9.2512677627131412E-4</v>
      </c>
      <c r="AZ821" s="13">
        <f t="shared" si="1049"/>
        <v>2.8009253919237338E-4</v>
      </c>
      <c r="BA821" s="13">
        <f t="shared" si="1050"/>
        <v>5.6534111521037967E-5</v>
      </c>
      <c r="BB821" s="13">
        <f t="shared" si="1051"/>
        <v>8.5581691358744243E-6</v>
      </c>
      <c r="BC821" s="13">
        <f t="shared" si="1052"/>
        <v>1.0364327941155047E-6</v>
      </c>
      <c r="BD821" s="13">
        <f t="shared" si="1053"/>
        <v>8.9844742300473763E-6</v>
      </c>
      <c r="BE821" s="13">
        <f t="shared" si="1054"/>
        <v>1.280518927993175E-5</v>
      </c>
      <c r="BF821" s="13">
        <f t="shared" si="1055"/>
        <v>9.1253460300711652E-6</v>
      </c>
      <c r="BG821" s="13">
        <f t="shared" si="1056"/>
        <v>4.3353226231513854E-6</v>
      </c>
      <c r="BH821" s="13">
        <f t="shared" si="1057"/>
        <v>1.5447377708915469E-6</v>
      </c>
      <c r="BI821" s="13">
        <f t="shared" si="1058"/>
        <v>4.4032981869929145E-7</v>
      </c>
      <c r="BJ821" s="14">
        <f t="shared" si="1059"/>
        <v>0.57009677160653283</v>
      </c>
      <c r="BK821" s="14">
        <f t="shared" si="1060"/>
        <v>0.2723257726874847</v>
      </c>
      <c r="BL821" s="14">
        <f t="shared" si="1061"/>
        <v>0.15295273038666377</v>
      </c>
      <c r="BM821" s="14">
        <f t="shared" si="1062"/>
        <v>0.33096047262703432</v>
      </c>
      <c r="BN821" s="14">
        <f t="shared" si="1063"/>
        <v>0.66834582884312443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1.675</v>
      </c>
      <c r="F822" s="10">
        <f>VLOOKUP(B822,home!$B$2:$E$405,3,FALSE)</f>
        <v>1.27</v>
      </c>
      <c r="G822" s="10">
        <f>VLOOKUP(C822,away!$B$2:$E$405,4,FALSE)</f>
        <v>0.8</v>
      </c>
      <c r="H822" s="10">
        <f>VLOOKUP(A822,away!$A$2:$E$405,3,FALSE)</f>
        <v>1.41875</v>
      </c>
      <c r="I822" s="10">
        <f>VLOOKUP(C822,away!$B$2:$E$405,3,FALSE)</f>
        <v>0.66</v>
      </c>
      <c r="J822" s="10">
        <f>VLOOKUP(B822,home!$B$2:$E$405,4,FALSE)</f>
        <v>0.97</v>
      </c>
      <c r="K822" s="12">
        <f t="shared" si="1008"/>
        <v>1.7018000000000002</v>
      </c>
      <c r="L822" s="12">
        <f t="shared" si="1009"/>
        <v>0.90828375000000006</v>
      </c>
      <c r="M822" s="13">
        <f t="shared" si="1010"/>
        <v>7.3528385502897656E-2</v>
      </c>
      <c r="N822" s="13">
        <f t="shared" si="1011"/>
        <v>0.12513060644883126</v>
      </c>
      <c r="O822" s="13">
        <f t="shared" si="1012"/>
        <v>6.6784637716017531E-2</v>
      </c>
      <c r="P822" s="13">
        <f t="shared" si="1013"/>
        <v>0.11365409646511865</v>
      </c>
      <c r="Q822" s="13">
        <f t="shared" si="1014"/>
        <v>0.10647363302731054</v>
      </c>
      <c r="R822" s="13">
        <f t="shared" si="1015"/>
        <v>3.0329700593547917E-2</v>
      </c>
      <c r="S822" s="13">
        <f t="shared" si="1016"/>
        <v>4.3919275375607976E-2</v>
      </c>
      <c r="T822" s="13">
        <f t="shared" si="1017"/>
        <v>9.6708270682169487E-2</v>
      </c>
      <c r="U822" s="13">
        <f t="shared" si="1018"/>
        <v>5.1615084470099853E-2</v>
      </c>
      <c r="V822" s="13">
        <f t="shared" si="1019"/>
        <v>7.5429759028546196E-3</v>
      </c>
      <c r="W822" s="13">
        <f t="shared" si="1020"/>
        <v>6.0398942895292351E-2</v>
      </c>
      <c r="X822" s="13">
        <f t="shared" si="1021"/>
        <v>5.4859378348972004E-2</v>
      </c>
      <c r="Y822" s="13">
        <f t="shared" si="1022"/>
        <v>2.4913940944736548E-2</v>
      </c>
      <c r="Z822" s="13">
        <f t="shared" si="1023"/>
        <v>9.1826580638283105E-3</v>
      </c>
      <c r="AA822" s="13">
        <f t="shared" si="1024"/>
        <v>1.5627047493023023E-2</v>
      </c>
      <c r="AB822" s="13">
        <f t="shared" si="1025"/>
        <v>1.3297054711813293E-2</v>
      </c>
      <c r="AC822" s="13">
        <f t="shared" si="1026"/>
        <v>7.2870676493988105E-4</v>
      </c>
      <c r="AD822" s="13">
        <f t="shared" si="1027"/>
        <v>2.5696730254802132E-2</v>
      </c>
      <c r="AE822" s="13">
        <f t="shared" si="1028"/>
        <v>2.3339922518570137E-2</v>
      </c>
      <c r="AF822" s="13">
        <f t="shared" si="1029"/>
        <v>1.0599636174938164E-2</v>
      </c>
      <c r="AG822" s="13">
        <f t="shared" si="1030"/>
        <v>3.2091590978694977E-3</v>
      </c>
      <c r="AH822" s="13">
        <f t="shared" si="1031"/>
        <v>2.0851147752954293E-3</v>
      </c>
      <c r="AI822" s="13">
        <f t="shared" si="1032"/>
        <v>3.5484483245977619E-3</v>
      </c>
      <c r="AJ822" s="13">
        <f t="shared" si="1033"/>
        <v>3.0193746794002366E-3</v>
      </c>
      <c r="AK822" s="13">
        <f t="shared" si="1034"/>
        <v>1.7127906098011072E-3</v>
      </c>
      <c r="AL822" s="13">
        <f t="shared" si="1035"/>
        <v>4.5054985712421455E-5</v>
      </c>
      <c r="AM822" s="13">
        <f t="shared" si="1036"/>
        <v>8.746139109524452E-3</v>
      </c>
      <c r="AN822" s="13">
        <f t="shared" si="1037"/>
        <v>7.9439760284205317E-3</v>
      </c>
      <c r="AO822" s="13">
        <f t="shared" si="1038"/>
        <v>3.6076921685019533E-3</v>
      </c>
      <c r="AP822" s="13">
        <f t="shared" si="1039"/>
        <v>1.0922693905508621E-3</v>
      </c>
      <c r="AQ822" s="13">
        <f t="shared" si="1040"/>
        <v>2.4802263451493791E-4</v>
      </c>
      <c r="AR822" s="13">
        <f t="shared" si="1041"/>
        <v>3.7877517345714804E-4</v>
      </c>
      <c r="AS822" s="13">
        <f t="shared" si="1042"/>
        <v>6.4459959018937463E-4</v>
      </c>
      <c r="AT822" s="13">
        <f t="shared" si="1043"/>
        <v>5.48489791292139E-4</v>
      </c>
      <c r="AU822" s="13">
        <f t="shared" si="1044"/>
        <v>3.1113997560698739E-4</v>
      </c>
      <c r="AV822" s="13">
        <f t="shared" si="1045"/>
        <v>1.3237450262199276E-4</v>
      </c>
      <c r="AW822" s="13">
        <f t="shared" si="1046"/>
        <v>1.9345075062474761E-6</v>
      </c>
      <c r="AX822" s="13">
        <f t="shared" si="1047"/>
        <v>2.4806965894314538E-3</v>
      </c>
      <c r="AY822" s="13">
        <f t="shared" si="1048"/>
        <v>2.2531764008610114E-3</v>
      </c>
      <c r="AZ822" s="13">
        <f t="shared" si="1049"/>
        <v>1.0232617553927713E-3</v>
      </c>
      <c r="BA822" s="13">
        <f t="shared" si="1050"/>
        <v>3.0980400813990976E-4</v>
      </c>
      <c r="BB822" s="13">
        <f t="shared" si="1051"/>
        <v>7.0347486569586931E-5</v>
      </c>
      <c r="BC822" s="13">
        <f t="shared" si="1052"/>
        <v>1.2779095780899814E-5</v>
      </c>
      <c r="BD822" s="13">
        <f t="shared" si="1053"/>
        <v>5.7339222492426461E-5</v>
      </c>
      <c r="BE822" s="13">
        <f t="shared" si="1054"/>
        <v>9.7579888837611364E-5</v>
      </c>
      <c r="BF822" s="13">
        <f t="shared" si="1055"/>
        <v>8.3030727411923538E-5</v>
      </c>
      <c r="BG822" s="13">
        <f t="shared" si="1056"/>
        <v>4.7100563969870485E-5</v>
      </c>
      <c r="BH822" s="13">
        <f t="shared" si="1057"/>
        <v>2.0038934940981398E-5</v>
      </c>
      <c r="BI822" s="13">
        <f t="shared" si="1058"/>
        <v>6.820451896512428E-6</v>
      </c>
      <c r="BJ822" s="14">
        <f t="shared" si="1059"/>
        <v>0.5591183850611805</v>
      </c>
      <c r="BK822" s="14">
        <f t="shared" si="1060"/>
        <v>0.2416716713979922</v>
      </c>
      <c r="BL822" s="14">
        <f t="shared" si="1061"/>
        <v>0.19034654219631314</v>
      </c>
      <c r="BM822" s="14">
        <f t="shared" si="1062"/>
        <v>0.48216695507223578</v>
      </c>
      <c r="BN822" s="14">
        <f t="shared" si="1063"/>
        <v>0.51590105975372358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1.3374999999999999</v>
      </c>
      <c r="F823" s="10">
        <f>VLOOKUP(B823,home!$B$2:$E$405,3,FALSE)</f>
        <v>0.56000000000000005</v>
      </c>
      <c r="G823" s="10">
        <f>VLOOKUP(C823,away!$B$2:$E$405,4,FALSE)</f>
        <v>0.75</v>
      </c>
      <c r="H823" s="10">
        <f>VLOOKUP(A823,away!$A$2:$E$405,3,FALSE)</f>
        <v>1.1625000000000001</v>
      </c>
      <c r="I823" s="10">
        <f>VLOOKUP(C823,away!$B$2:$E$405,3,FALSE)</f>
        <v>1.4</v>
      </c>
      <c r="J823" s="10">
        <f>VLOOKUP(B823,home!$B$2:$E$405,4,FALSE)</f>
        <v>1.08</v>
      </c>
      <c r="K823" s="12">
        <f t="shared" si="1008"/>
        <v>0.56174999999999997</v>
      </c>
      <c r="L823" s="12">
        <f t="shared" si="1009"/>
        <v>1.7577</v>
      </c>
      <c r="M823" s="13">
        <f t="shared" si="1010"/>
        <v>9.8327650943049169E-2</v>
      </c>
      <c r="N823" s="13">
        <f t="shared" si="1011"/>
        <v>5.5235557917257865E-2</v>
      </c>
      <c r="O823" s="13">
        <f t="shared" si="1012"/>
        <v>0.1728305120625975</v>
      </c>
      <c r="P823" s="13">
        <f t="shared" si="1013"/>
        <v>9.7087540151164137E-2</v>
      </c>
      <c r="Q823" s="13">
        <f t="shared" si="1014"/>
        <v>1.5514287330009801E-2</v>
      </c>
      <c r="R823" s="13">
        <f t="shared" si="1015"/>
        <v>0.15189209552621386</v>
      </c>
      <c r="S823" s="13">
        <f t="shared" si="1016"/>
        <v>2.3965767416897293E-2</v>
      </c>
      <c r="T823" s="13">
        <f t="shared" si="1017"/>
        <v>2.7269462839958222E-2</v>
      </c>
      <c r="U823" s="13">
        <f t="shared" si="1018"/>
        <v>8.5325384661850634E-2</v>
      </c>
      <c r="V823" s="13">
        <f t="shared" si="1019"/>
        <v>2.629278951010134E-3</v>
      </c>
      <c r="W823" s="13">
        <f t="shared" si="1020"/>
        <v>2.9050503025443352E-3</v>
      </c>
      <c r="X823" s="13">
        <f t="shared" si="1021"/>
        <v>5.1062069167821765E-3</v>
      </c>
      <c r="Y823" s="13">
        <f t="shared" si="1022"/>
        <v>4.487589948814018E-3</v>
      </c>
      <c r="Z823" s="13">
        <f t="shared" si="1023"/>
        <v>8.8993578768808729E-2</v>
      </c>
      <c r="AA823" s="13">
        <f t="shared" si="1024"/>
        <v>4.9992142873378304E-2</v>
      </c>
      <c r="AB823" s="13">
        <f t="shared" si="1025"/>
        <v>1.4041543129560128E-2</v>
      </c>
      <c r="AC823" s="13">
        <f t="shared" si="1026"/>
        <v>1.6225740119675118E-4</v>
      </c>
      <c r="AD823" s="13">
        <f t="shared" si="1027"/>
        <v>4.0797800186356993E-4</v>
      </c>
      <c r="AE823" s="13">
        <f t="shared" si="1028"/>
        <v>7.1710293387559681E-4</v>
      </c>
      <c r="AF823" s="13">
        <f t="shared" si="1029"/>
        <v>6.3022591343656845E-4</v>
      </c>
      <c r="AG823" s="13">
        <f t="shared" si="1030"/>
        <v>3.6924936268248559E-4</v>
      </c>
      <c r="AH823" s="13">
        <f t="shared" si="1031"/>
        <v>3.910600335048376E-2</v>
      </c>
      <c r="AI823" s="13">
        <f t="shared" si="1032"/>
        <v>2.1967797382134252E-2</v>
      </c>
      <c r="AJ823" s="13">
        <f t="shared" si="1033"/>
        <v>6.1702050897069569E-3</v>
      </c>
      <c r="AK823" s="13">
        <f t="shared" si="1034"/>
        <v>1.1553709030476277E-3</v>
      </c>
      <c r="AL823" s="13">
        <f t="shared" si="1035"/>
        <v>6.4084402718569132E-6</v>
      </c>
      <c r="AM823" s="13">
        <f t="shared" si="1036"/>
        <v>4.5836328509372103E-5</v>
      </c>
      <c r="AN823" s="13">
        <f t="shared" si="1037"/>
        <v>8.0566514620923336E-5</v>
      </c>
      <c r="AO823" s="13">
        <f t="shared" si="1038"/>
        <v>7.0805881374598492E-5</v>
      </c>
      <c r="AP823" s="13">
        <f t="shared" si="1039"/>
        <v>4.148516589737727E-5</v>
      </c>
      <c r="AQ823" s="13">
        <f t="shared" si="1040"/>
        <v>1.8229619024455001E-5</v>
      </c>
      <c r="AR823" s="13">
        <f t="shared" si="1041"/>
        <v>1.3747324417829066E-2</v>
      </c>
      <c r="AS823" s="13">
        <f t="shared" si="1042"/>
        <v>7.7225594917154786E-3</v>
      </c>
      <c r="AT823" s="13">
        <f t="shared" si="1043"/>
        <v>2.1690738972355845E-3</v>
      </c>
      <c r="AU823" s="13">
        <f t="shared" si="1044"/>
        <v>4.0615908725736319E-4</v>
      </c>
      <c r="AV823" s="13">
        <f t="shared" si="1045"/>
        <v>5.7039966816705932E-5</v>
      </c>
      <c r="AW823" s="13">
        <f t="shared" si="1046"/>
        <v>1.7576713508159021E-7</v>
      </c>
      <c r="AX823" s="13">
        <f t="shared" si="1047"/>
        <v>4.2914262566899605E-6</v>
      </c>
      <c r="AY823" s="13">
        <f t="shared" si="1048"/>
        <v>7.543039931383942E-6</v>
      </c>
      <c r="AZ823" s="13">
        <f t="shared" si="1049"/>
        <v>6.6292006436967802E-6</v>
      </c>
      <c r="BA823" s="13">
        <f t="shared" si="1050"/>
        <v>3.8840486571419443E-6</v>
      </c>
      <c r="BB823" s="13">
        <f t="shared" si="1051"/>
        <v>1.7067480811645985E-6</v>
      </c>
      <c r="BC823" s="13">
        <f t="shared" si="1052"/>
        <v>5.9999022045260313E-7</v>
      </c>
      <c r="BD823" s="13">
        <f t="shared" si="1053"/>
        <v>4.027278688203028E-3</v>
      </c>
      <c r="BE823" s="13">
        <f t="shared" si="1054"/>
        <v>2.2623238030980508E-3</v>
      </c>
      <c r="BF823" s="13">
        <f t="shared" si="1055"/>
        <v>6.354301981951649E-4</v>
      </c>
      <c r="BG823" s="13">
        <f t="shared" si="1056"/>
        <v>1.1898430461204462E-4</v>
      </c>
      <c r="BH823" s="13">
        <f t="shared" si="1057"/>
        <v>1.6709858278954014E-5</v>
      </c>
      <c r="BI823" s="13">
        <f t="shared" si="1058"/>
        <v>1.8773525776404842E-6</v>
      </c>
      <c r="BJ823" s="14">
        <f t="shared" si="1059"/>
        <v>0.11292428943044189</v>
      </c>
      <c r="BK823" s="14">
        <f t="shared" si="1060"/>
        <v>0.22218644634352072</v>
      </c>
      <c r="BL823" s="14">
        <f t="shared" si="1061"/>
        <v>0.57364581604479226</v>
      </c>
      <c r="BM823" s="14">
        <f t="shared" si="1062"/>
        <v>0.40685511938447472</v>
      </c>
      <c r="BN823" s="14">
        <f t="shared" si="1063"/>
        <v>0.59088764393029236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1.3374999999999999</v>
      </c>
      <c r="F824" s="10">
        <f>VLOOKUP(B824,home!$B$2:$E$405,3,FALSE)</f>
        <v>0.84</v>
      </c>
      <c r="G824" s="10">
        <f>VLOOKUP(C824,away!$B$2:$E$405,4,FALSE)</f>
        <v>0.84</v>
      </c>
      <c r="H824" s="10">
        <f>VLOOKUP(A824,away!$A$2:$E$405,3,FALSE)</f>
        <v>1.1625000000000001</v>
      </c>
      <c r="I824" s="10">
        <f>VLOOKUP(C824,away!$B$2:$E$405,3,FALSE)</f>
        <v>1.31</v>
      </c>
      <c r="J824" s="10">
        <f>VLOOKUP(B824,home!$B$2:$E$405,4,FALSE)</f>
        <v>0.75</v>
      </c>
      <c r="K824" s="12">
        <f t="shared" si="1008"/>
        <v>0.94373999999999991</v>
      </c>
      <c r="L824" s="12">
        <f t="shared" si="1009"/>
        <v>1.1421562500000002</v>
      </c>
      <c r="M824" s="13">
        <f t="shared" si="1010"/>
        <v>0.12419575982013997</v>
      </c>
      <c r="N824" s="13">
        <f t="shared" si="1011"/>
        <v>0.11720850637265888</v>
      </c>
      <c r="O824" s="13">
        <f t="shared" si="1012"/>
        <v>0.14185096330207178</v>
      </c>
      <c r="P824" s="13">
        <f t="shared" si="1013"/>
        <v>0.13387042810669719</v>
      </c>
      <c r="Q824" s="13">
        <f t="shared" si="1014"/>
        <v>5.5307177902066545E-2</v>
      </c>
      <c r="R824" s="13">
        <f t="shared" si="1015"/>
        <v>8.1007982151991009E-2</v>
      </c>
      <c r="S824" s="13">
        <f t="shared" si="1016"/>
        <v>3.6074684730428734E-2</v>
      </c>
      <c r="T824" s="13">
        <f t="shared" si="1017"/>
        <v>6.3169438910707212E-2</v>
      </c>
      <c r="U824" s="13">
        <f t="shared" si="1018"/>
        <v>7.6450473076119976E-2</v>
      </c>
      <c r="V824" s="13">
        <f t="shared" si="1019"/>
        <v>4.3205388865936384E-3</v>
      </c>
      <c r="W824" s="13">
        <f t="shared" si="1020"/>
        <v>1.7398532024432093E-2</v>
      </c>
      <c r="X824" s="13">
        <f t="shared" si="1021"/>
        <v>1.9871842092530272E-2</v>
      </c>
      <c r="Y824" s="13">
        <f t="shared" si="1022"/>
        <v>1.1348374322498271E-2</v>
      </c>
      <c r="Z824" s="13">
        <f t="shared" si="1023"/>
        <v>3.0841257704928328E-2</v>
      </c>
      <c r="AA824" s="13">
        <f t="shared" si="1024"/>
        <v>2.9106128546449055E-2</v>
      </c>
      <c r="AB824" s="13">
        <f t="shared" si="1025"/>
        <v>1.3734308877212916E-2</v>
      </c>
      <c r="AC824" s="13">
        <f t="shared" si="1026"/>
        <v>2.9106890969826069E-4</v>
      </c>
      <c r="AD824" s="13">
        <f t="shared" si="1027"/>
        <v>4.1049226531843855E-3</v>
      </c>
      <c r="AE824" s="13">
        <f t="shared" si="1028"/>
        <v>4.6884630641011284E-3</v>
      </c>
      <c r="AF824" s="13">
        <f t="shared" si="1029"/>
        <v>2.6774786957786288E-3</v>
      </c>
      <c r="AG824" s="13">
        <f t="shared" si="1030"/>
        <v>1.01936634220847E-3</v>
      </c>
      <c r="AH824" s="13">
        <f t="shared" si="1031"/>
        <v>8.8063838113861363E-3</v>
      </c>
      <c r="AI824" s="13">
        <f t="shared" si="1032"/>
        <v>8.3109366581575507E-3</v>
      </c>
      <c r="AJ824" s="13">
        <f t="shared" si="1033"/>
        <v>3.921681680884804E-3</v>
      </c>
      <c r="AK824" s="13">
        <f t="shared" si="1034"/>
        <v>1.2336826231727415E-3</v>
      </c>
      <c r="AL824" s="13">
        <f t="shared" si="1035"/>
        <v>1.2549710104849159E-5</v>
      </c>
      <c r="AM824" s="13">
        <f t="shared" si="1036"/>
        <v>7.7479594094324649E-4</v>
      </c>
      <c r="AN824" s="13">
        <f t="shared" si="1037"/>
        <v>8.8493802642296E-4</v>
      </c>
      <c r="AO824" s="13">
        <f t="shared" si="1038"/>
        <v>5.0536874887082469E-4</v>
      </c>
      <c r="AP824" s="13">
        <f t="shared" si="1039"/>
        <v>1.9240335835916432E-4</v>
      </c>
      <c r="AQ824" s="13">
        <f t="shared" si="1040"/>
        <v>5.4938674567727321E-5</v>
      </c>
      <c r="AR824" s="13">
        <f t="shared" si="1041"/>
        <v>2.011653262014699E-3</v>
      </c>
      <c r="AS824" s="13">
        <f t="shared" si="1042"/>
        <v>1.8984776494937515E-3</v>
      </c>
      <c r="AT824" s="13">
        <f t="shared" si="1043"/>
        <v>8.9583464846661664E-4</v>
      </c>
      <c r="AU824" s="13">
        <f t="shared" si="1044"/>
        <v>2.8181166371462821E-4</v>
      </c>
      <c r="AV824" s="13">
        <f t="shared" si="1045"/>
        <v>6.6489234878510799E-5</v>
      </c>
      <c r="AW824" s="13">
        <f t="shared" si="1046"/>
        <v>3.7575872754434971E-7</v>
      </c>
      <c r="AX824" s="13">
        <f t="shared" si="1047"/>
        <v>1.2186765355096316E-4</v>
      </c>
      <c r="AY824" s="13">
        <f t="shared" si="1048"/>
        <v>1.3919190217606729E-4</v>
      </c>
      <c r="AZ824" s="13">
        <f t="shared" si="1049"/>
        <v>7.9489450509891976E-5</v>
      </c>
      <c r="BA824" s="13">
        <f t="shared" si="1050"/>
        <v>3.0263124236312937E-5</v>
      </c>
      <c r="BB824" s="13">
        <f t="shared" si="1051"/>
        <v>8.6413041227578244E-6</v>
      </c>
      <c r="BC824" s="13">
        <f t="shared" si="1052"/>
        <v>1.9739439023917227E-6</v>
      </c>
      <c r="BD824" s="13">
        <f t="shared" si="1053"/>
        <v>3.8293705767382966E-4</v>
      </c>
      <c r="BE824" s="13">
        <f t="shared" si="1054"/>
        <v>3.6139301880909995E-4</v>
      </c>
      <c r="BF824" s="13">
        <f t="shared" si="1055"/>
        <v>1.7053052378545E-4</v>
      </c>
      <c r="BG824" s="13">
        <f t="shared" si="1056"/>
        <v>5.3645492172426856E-5</v>
      </c>
      <c r="BH824" s="13">
        <f t="shared" si="1057"/>
        <v>1.2656849195701527E-5</v>
      </c>
      <c r="BI824" s="13">
        <f t="shared" si="1058"/>
        <v>2.3889549719902723E-6</v>
      </c>
      <c r="BJ824" s="14">
        <f t="shared" si="1059"/>
        <v>0.29958797450782826</v>
      </c>
      <c r="BK824" s="14">
        <f t="shared" si="1060"/>
        <v>0.29890422206583872</v>
      </c>
      <c r="BL824" s="14">
        <f t="shared" si="1061"/>
        <v>0.37056035908262275</v>
      </c>
      <c r="BM824" s="14">
        <f t="shared" si="1062"/>
        <v>0.34631417956214411</v>
      </c>
      <c r="BN824" s="14">
        <f t="shared" si="1063"/>
        <v>0.65344081765562545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1.3374999999999999</v>
      </c>
      <c r="F825" s="10">
        <f>VLOOKUP(B825,home!$B$2:$E$405,3,FALSE)</f>
        <v>0.91</v>
      </c>
      <c r="G825" s="10">
        <f>VLOOKUP(C825,away!$B$2:$E$405,4,FALSE)</f>
        <v>0.56000000000000005</v>
      </c>
      <c r="H825" s="10">
        <f>VLOOKUP(A825,away!$A$2:$E$405,3,FALSE)</f>
        <v>1.1625000000000001</v>
      </c>
      <c r="I825" s="10">
        <f>VLOOKUP(C825,away!$B$2:$E$405,3,FALSE)</f>
        <v>0.75</v>
      </c>
      <c r="J825" s="10">
        <f>VLOOKUP(B825,home!$B$2:$E$405,4,FALSE)</f>
        <v>0.96</v>
      </c>
      <c r="K825" s="12">
        <f t="shared" si="1008"/>
        <v>0.68159000000000003</v>
      </c>
      <c r="L825" s="12">
        <f t="shared" si="1009"/>
        <v>0.83700000000000008</v>
      </c>
      <c r="M825" s="13">
        <f t="shared" si="1010"/>
        <v>0.21902048822558759</v>
      </c>
      <c r="N825" s="13">
        <f t="shared" si="1011"/>
        <v>0.14928217456967824</v>
      </c>
      <c r="O825" s="13">
        <f t="shared" si="1012"/>
        <v>0.18332014864481683</v>
      </c>
      <c r="P825" s="13">
        <f t="shared" si="1013"/>
        <v>0.1249491801148207</v>
      </c>
      <c r="Q825" s="13">
        <f t="shared" si="1014"/>
        <v>5.0874618682473491E-2</v>
      </c>
      <c r="R825" s="13">
        <f t="shared" si="1015"/>
        <v>7.6719482207855835E-2</v>
      </c>
      <c r="S825" s="13">
        <f t="shared" si="1016"/>
        <v>1.7820590367880883E-2</v>
      </c>
      <c r="T825" s="13">
        <f t="shared" si="1017"/>
        <v>4.2582055837230313E-2</v>
      </c>
      <c r="U825" s="13">
        <f t="shared" si="1018"/>
        <v>5.2291231878052458E-2</v>
      </c>
      <c r="V825" s="13">
        <f t="shared" si="1019"/>
        <v>1.1296092655624862E-3</v>
      </c>
      <c r="W825" s="13">
        <f t="shared" si="1020"/>
        <v>1.1558543782595705E-2</v>
      </c>
      <c r="X825" s="13">
        <f t="shared" si="1021"/>
        <v>9.6745011460326047E-3</v>
      </c>
      <c r="Y825" s="13">
        <f t="shared" si="1022"/>
        <v>4.048778729614645E-3</v>
      </c>
      <c r="Z825" s="13">
        <f t="shared" si="1023"/>
        <v>2.1404735535991783E-2</v>
      </c>
      <c r="AA825" s="13">
        <f t="shared" si="1024"/>
        <v>1.458925369397664E-2</v>
      </c>
      <c r="AB825" s="13">
        <f t="shared" si="1025"/>
        <v>4.9719447126387682E-3</v>
      </c>
      <c r="AC825" s="13">
        <f t="shared" si="1026"/>
        <v>4.027698296790206E-5</v>
      </c>
      <c r="AD825" s="13">
        <f t="shared" si="1027"/>
        <v>1.9695469641948511E-3</v>
      </c>
      <c r="AE825" s="13">
        <f t="shared" si="1028"/>
        <v>1.6485108090310906E-3</v>
      </c>
      <c r="AF825" s="13">
        <f t="shared" si="1029"/>
        <v>6.8990177357951125E-4</v>
      </c>
      <c r="AG825" s="13">
        <f t="shared" si="1030"/>
        <v>1.9248259482868371E-4</v>
      </c>
      <c r="AH825" s="13">
        <f t="shared" si="1031"/>
        <v>4.4789409109062799E-3</v>
      </c>
      <c r="AI825" s="13">
        <f t="shared" si="1032"/>
        <v>3.0528013354646113E-3</v>
      </c>
      <c r="AJ825" s="13">
        <f t="shared" si="1033"/>
        <v>1.040379431119662E-3</v>
      </c>
      <c r="AK825" s="13">
        <f t="shared" si="1034"/>
        <v>2.3637073881895021E-4</v>
      </c>
      <c r="AL825" s="13">
        <f t="shared" si="1035"/>
        <v>9.1910597773017331E-7</v>
      </c>
      <c r="AM825" s="13">
        <f t="shared" si="1036"/>
        <v>2.6848470306511387E-4</v>
      </c>
      <c r="AN825" s="13">
        <f t="shared" si="1037"/>
        <v>2.2472169646550034E-4</v>
      </c>
      <c r="AO825" s="13">
        <f t="shared" si="1038"/>
        <v>9.4046029970811871E-5</v>
      </c>
      <c r="AP825" s="13">
        <f t="shared" si="1039"/>
        <v>2.6238842361856522E-5</v>
      </c>
      <c r="AQ825" s="13">
        <f t="shared" si="1040"/>
        <v>5.4904777642184765E-6</v>
      </c>
      <c r="AR825" s="13">
        <f t="shared" si="1041"/>
        <v>7.4977470848571165E-4</v>
      </c>
      <c r="AS825" s="13">
        <f t="shared" si="1042"/>
        <v>5.1103894355677623E-4</v>
      </c>
      <c r="AT825" s="13">
        <f t="shared" si="1043"/>
        <v>1.7415951676943151E-4</v>
      </c>
      <c r="AU825" s="13">
        <f t="shared" si="1044"/>
        <v>3.9568461678292281E-5</v>
      </c>
      <c r="AV825" s="13">
        <f t="shared" si="1045"/>
        <v>6.7423669488268075E-6</v>
      </c>
      <c r="AW825" s="13">
        <f t="shared" si="1046"/>
        <v>1.4565042558145765E-8</v>
      </c>
      <c r="AX825" s="13">
        <f t="shared" si="1047"/>
        <v>3.0499414793691806E-5</v>
      </c>
      <c r="AY825" s="13">
        <f t="shared" si="1048"/>
        <v>2.5528010182320045E-5</v>
      </c>
      <c r="AZ825" s="13">
        <f t="shared" si="1049"/>
        <v>1.0683472261300937E-5</v>
      </c>
      <c r="BA825" s="13">
        <f t="shared" si="1050"/>
        <v>2.9806887609029625E-6</v>
      </c>
      <c r="BB825" s="13">
        <f t="shared" si="1051"/>
        <v>6.2370912321894479E-7</v>
      </c>
      <c r="BC825" s="13">
        <f t="shared" si="1052"/>
        <v>1.044089072268514E-7</v>
      </c>
      <c r="BD825" s="13">
        <f t="shared" si="1053"/>
        <v>1.0459357183375673E-4</v>
      </c>
      <c r="BE825" s="13">
        <f t="shared" si="1054"/>
        <v>7.1289932626170249E-5</v>
      </c>
      <c r="BF825" s="13">
        <f t="shared" si="1055"/>
        <v>2.4295252589335688E-5</v>
      </c>
      <c r="BG825" s="13">
        <f t="shared" si="1056"/>
        <v>5.5198004041217714E-6</v>
      </c>
      <c r="BH825" s="13">
        <f t="shared" si="1057"/>
        <v>9.4056018936133943E-7</v>
      </c>
      <c r="BI825" s="13">
        <f t="shared" si="1058"/>
        <v>1.2821528389335915E-7</v>
      </c>
      <c r="BJ825" s="14">
        <f t="shared" si="1059"/>
        <v>0.27321051634291532</v>
      </c>
      <c r="BK825" s="14">
        <f t="shared" si="1060"/>
        <v>0.36298659207297956</v>
      </c>
      <c r="BL825" s="14">
        <f t="shared" si="1061"/>
        <v>0.34238860488401562</v>
      </c>
      <c r="BM825" s="14">
        <f t="shared" si="1062"/>
        <v>0.19579884294553004</v>
      </c>
      <c r="BN825" s="14">
        <f t="shared" si="1063"/>
        <v>0.80416609244523263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1.3374999999999999</v>
      </c>
      <c r="F826" s="10">
        <f>VLOOKUP(B826,home!$B$2:$E$405,3,FALSE)</f>
        <v>1.5</v>
      </c>
      <c r="G826" s="10">
        <f>VLOOKUP(C826,away!$B$2:$E$405,4,FALSE)</f>
        <v>0.75</v>
      </c>
      <c r="H826" s="10">
        <f>VLOOKUP(A826,away!$A$2:$E$405,3,FALSE)</f>
        <v>1.1625000000000001</v>
      </c>
      <c r="I826" s="10">
        <f>VLOOKUP(C826,away!$B$2:$E$405,3,FALSE)</f>
        <v>0.57999999999999996</v>
      </c>
      <c r="J826" s="10">
        <f>VLOOKUP(B826,home!$B$2:$E$405,4,FALSE)</f>
        <v>1.51</v>
      </c>
      <c r="K826" s="12">
        <f t="shared" si="1008"/>
        <v>1.5046874999999997</v>
      </c>
      <c r="L826" s="12">
        <f t="shared" si="1009"/>
        <v>1.0181175</v>
      </c>
      <c r="M826" s="13">
        <f t="shared" si="1010"/>
        <v>8.0234233785951431E-2</v>
      </c>
      <c r="N826" s="13">
        <f t="shared" si="1011"/>
        <v>0.12072744864979876</v>
      </c>
      <c r="O826" s="13">
        <f t="shared" si="1012"/>
        <v>8.1687877516568405E-2</v>
      </c>
      <c r="P826" s="13">
        <f t="shared" si="1013"/>
        <v>0.12291472820071149</v>
      </c>
      <c r="Q826" s="13">
        <f t="shared" si="1014"/>
        <v>9.0828541445122049E-2</v>
      </c>
      <c r="R826" s="13">
        <f t="shared" si="1015"/>
        <v>4.1583928818737403E-2</v>
      </c>
      <c r="S826" s="13">
        <f t="shared" si="1016"/>
        <v>4.7074763775273053E-2</v>
      </c>
      <c r="T826" s="13">
        <f t="shared" si="1017"/>
        <v>9.2474127544754051E-2</v>
      </c>
      <c r="U826" s="13">
        <f t="shared" si="1018"/>
        <v>6.2570817894443923E-2</v>
      </c>
      <c r="V826" s="13">
        <f t="shared" si="1019"/>
        <v>8.0129024475827423E-3</v>
      </c>
      <c r="W826" s="13">
        <f t="shared" si="1020"/>
        <v>4.5556190318569001E-2</v>
      </c>
      <c r="X826" s="13">
        <f t="shared" si="1021"/>
        <v>4.6381554596665674E-2</v>
      </c>
      <c r="Y826" s="13">
        <f t="shared" si="1022"/>
        <v>2.3610936206035375E-2</v>
      </c>
      <c r="Z826" s="13">
        <f t="shared" si="1023"/>
        <v>1.4112441883036963E-2</v>
      </c>
      <c r="AA826" s="13">
        <f t="shared" si="1024"/>
        <v>2.1234814895882175E-2</v>
      </c>
      <c r="AB826" s="13">
        <f t="shared" si="1025"/>
        <v>1.5975880269323856E-2</v>
      </c>
      <c r="AC826" s="13">
        <f t="shared" si="1026"/>
        <v>7.6720970585866983E-4</v>
      </c>
      <c r="AD826" s="13">
        <f t="shared" si="1027"/>
        <v>1.713695752999295E-2</v>
      </c>
      <c r="AE826" s="13">
        <f t="shared" si="1028"/>
        <v>1.7447436358042596E-2</v>
      </c>
      <c r="AF826" s="13">
        <f t="shared" si="1029"/>
        <v>8.8817701431297136E-3</v>
      </c>
      <c r="AG826" s="13">
        <f t="shared" si="1030"/>
        <v>3.0142285378992897E-3</v>
      </c>
      <c r="AH826" s="13">
        <f t="shared" si="1031"/>
        <v>3.5920310122132208E-3</v>
      </c>
      <c r="AI826" s="13">
        <f t="shared" si="1032"/>
        <v>5.4048841636895788E-3</v>
      </c>
      <c r="AJ826" s="13">
        <f t="shared" si="1033"/>
        <v>4.0663308200258319E-3</v>
      </c>
      <c r="AK826" s="13">
        <f t="shared" si="1034"/>
        <v>2.0395190519192055E-3</v>
      </c>
      <c r="AL826" s="13">
        <f t="shared" si="1035"/>
        <v>4.7013035717468478E-5</v>
      </c>
      <c r="AM826" s="13">
        <f t="shared" si="1036"/>
        <v>5.1571531566822525E-3</v>
      </c>
      <c r="AN826" s="13">
        <f t="shared" si="1037"/>
        <v>5.2505878789984436E-3</v>
      </c>
      <c r="AO826" s="13">
        <f t="shared" si="1038"/>
        <v>2.6728577024480982E-3</v>
      </c>
      <c r="AP826" s="13">
        <f t="shared" si="1039"/>
        <v>9.0709440062406745E-4</v>
      </c>
      <c r="AQ826" s="13">
        <f t="shared" si="1040"/>
        <v>2.3088217085684345E-4</v>
      </c>
      <c r="AR826" s="13">
        <f t="shared" si="1041"/>
        <v>7.3142192681539906E-4</v>
      </c>
      <c r="AS826" s="13">
        <f t="shared" si="1042"/>
        <v>1.1005614305050454E-3</v>
      </c>
      <c r="AT826" s="13">
        <f t="shared" si="1043"/>
        <v>8.2800051373153037E-4</v>
      </c>
      <c r="AU826" s="13">
        <f t="shared" si="1044"/>
        <v>4.1529400766847048E-4</v>
      </c>
      <c r="AV826" s="13">
        <f t="shared" si="1045"/>
        <v>1.5622192554091293E-4</v>
      </c>
      <c r="AW826" s="13">
        <f t="shared" si="1046"/>
        <v>2.0005988281064546E-6</v>
      </c>
      <c r="AX826" s="13">
        <f t="shared" si="1047"/>
        <v>1.2933173150742202E-3</v>
      </c>
      <c r="AY826" s="13">
        <f t="shared" si="1048"/>
        <v>1.3167489915300774E-3</v>
      </c>
      <c r="AZ826" s="13">
        <f t="shared" si="1049"/>
        <v>6.7030259569206166E-4</v>
      </c>
      <c r="BA826" s="13">
        <f t="shared" si="1050"/>
        <v>2.2748226765650423E-4</v>
      </c>
      <c r="BB826" s="13">
        <f t="shared" si="1051"/>
        <v>5.7900919410192725E-5</v>
      </c>
      <c r="BC826" s="13">
        <f t="shared" si="1052"/>
        <v>1.1789987863521384E-5</v>
      </c>
      <c r="BD826" s="13">
        <f t="shared" si="1053"/>
        <v>1.2411224392907947E-4</v>
      </c>
      <c r="BE826" s="13">
        <f t="shared" si="1054"/>
        <v>1.8675014203703671E-4</v>
      </c>
      <c r="BF826" s="13">
        <f t="shared" si="1055"/>
        <v>1.4050030217317686E-4</v>
      </c>
      <c r="BG826" s="13">
        <f t="shared" si="1056"/>
        <v>7.0469682808733985E-5</v>
      </c>
      <c r="BH826" s="13">
        <f t="shared" si="1057"/>
        <v>2.6508712712816726E-5</v>
      </c>
      <c r="BI826" s="13">
        <f t="shared" si="1058"/>
        <v>7.9774657320132832E-6</v>
      </c>
      <c r="BJ826" s="14">
        <f t="shared" si="1059"/>
        <v>0.48385530871684568</v>
      </c>
      <c r="BK826" s="14">
        <f t="shared" si="1060"/>
        <v>0.26036759994262493</v>
      </c>
      <c r="BL826" s="14">
        <f t="shared" si="1061"/>
        <v>0.2419439027964578</v>
      </c>
      <c r="BM826" s="14">
        <f t="shared" si="1062"/>
        <v>0.46098774652937385</v>
      </c>
      <c r="BN826" s="14">
        <f t="shared" si="1063"/>
        <v>0.53797675841688952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1.3374999999999999</v>
      </c>
      <c r="F827" s="10">
        <f>VLOOKUP(B827,home!$B$2:$E$405,3,FALSE)</f>
        <v>1.21</v>
      </c>
      <c r="G827" s="10">
        <f>VLOOKUP(C827,away!$B$2:$E$405,4,FALSE)</f>
        <v>0.75</v>
      </c>
      <c r="H827" s="10">
        <f>VLOOKUP(A827,away!$A$2:$E$405,3,FALSE)</f>
        <v>1.1625000000000001</v>
      </c>
      <c r="I827" s="10">
        <f>VLOOKUP(C827,away!$B$2:$E$405,3,FALSE)</f>
        <v>1.1200000000000001</v>
      </c>
      <c r="J827" s="10">
        <f>VLOOKUP(B827,home!$B$2:$E$405,4,FALSE)</f>
        <v>1.08</v>
      </c>
      <c r="K827" s="12">
        <f t="shared" si="1008"/>
        <v>1.2137812499999998</v>
      </c>
      <c r="L827" s="12">
        <f t="shared" si="1009"/>
        <v>1.4061600000000003</v>
      </c>
      <c r="M827" s="13">
        <f t="shared" si="1010"/>
        <v>7.2807140121270972E-2</v>
      </c>
      <c r="N827" s="13">
        <f t="shared" si="1011"/>
        <v>8.8371941545321409E-2</v>
      </c>
      <c r="O827" s="13">
        <f t="shared" si="1012"/>
        <v>0.1023784881529264</v>
      </c>
      <c r="P827" s="13">
        <f t="shared" si="1013"/>
        <v>0.12426508932336917</v>
      </c>
      <c r="Q827" s="13">
        <f t="shared" si="1014"/>
        <v>5.3632102836903589E-2</v>
      </c>
      <c r="R827" s="13">
        <f t="shared" si="1015"/>
        <v>7.1980267450559521E-2</v>
      </c>
      <c r="S827" s="13">
        <f t="shared" si="1016"/>
        <v>5.3023001586191706E-2</v>
      </c>
      <c r="T827" s="13">
        <f t="shared" si="1017"/>
        <v>7.541531772514036E-2</v>
      </c>
      <c r="U827" s="13">
        <f t="shared" si="1018"/>
        <v>8.7368299001474442E-2</v>
      </c>
      <c r="V827" s="13">
        <f t="shared" si="1019"/>
        <v>1.0055344720504776E-2</v>
      </c>
      <c r="W827" s="13">
        <f t="shared" si="1020"/>
        <v>2.1699213607168463E-2</v>
      </c>
      <c r="X827" s="13">
        <f t="shared" si="1021"/>
        <v>3.0512566205856011E-2</v>
      </c>
      <c r="Y827" s="13">
        <f t="shared" si="1022"/>
        <v>2.1452775048013253E-2</v>
      </c>
      <c r="Z827" s="13">
        <f t="shared" si="1023"/>
        <v>3.3738590959426273E-2</v>
      </c>
      <c r="AA827" s="13">
        <f t="shared" si="1024"/>
        <v>4.0951269107971117E-2</v>
      </c>
      <c r="AB827" s="13">
        <f t="shared" si="1025"/>
        <v>2.4852941303479786E-2</v>
      </c>
      <c r="AC827" s="13">
        <f t="shared" si="1026"/>
        <v>1.072635448073432E-3</v>
      </c>
      <c r="AD827" s="13">
        <f t="shared" si="1027"/>
        <v>6.5845246540314831E-3</v>
      </c>
      <c r="AE827" s="13">
        <f t="shared" si="1028"/>
        <v>9.2588951875129111E-3</v>
      </c>
      <c r="AF827" s="13">
        <f t="shared" si="1029"/>
        <v>6.5097440284365808E-3</v>
      </c>
      <c r="AG827" s="13">
        <f t="shared" si="1030"/>
        <v>3.0512472210087955E-3</v>
      </c>
      <c r="AH827" s="13">
        <f t="shared" si="1031"/>
        <v>1.1860464265876716E-2</v>
      </c>
      <c r="AI827" s="13">
        <f t="shared" si="1032"/>
        <v>1.4396009142216169E-2</v>
      </c>
      <c r="AJ827" s="13">
        <f t="shared" si="1033"/>
        <v>8.7368029858252861E-3</v>
      </c>
      <c r="AK827" s="13">
        <f t="shared" si="1034"/>
        <v>3.5348558830462498E-3</v>
      </c>
      <c r="AL827" s="13">
        <f t="shared" si="1035"/>
        <v>7.3229707715062673E-5</v>
      </c>
      <c r="AM827" s="13">
        <f t="shared" si="1036"/>
        <v>1.5984345130452297E-3</v>
      </c>
      <c r="AN827" s="13">
        <f t="shared" si="1037"/>
        <v>2.2476546748636805E-3</v>
      </c>
      <c r="AO827" s="13">
        <f t="shared" si="1038"/>
        <v>1.580281048803157E-3</v>
      </c>
      <c r="AP827" s="13">
        <f t="shared" si="1039"/>
        <v>7.4070933319501616E-4</v>
      </c>
      <c r="AQ827" s="13">
        <f t="shared" si="1040"/>
        <v>2.6038895899137602E-4</v>
      </c>
      <c r="AR827" s="13">
        <f t="shared" si="1041"/>
        <v>3.3355420864210408E-3</v>
      </c>
      <c r="AS827" s="13">
        <f t="shared" si="1042"/>
        <v>4.0486184430837385E-3</v>
      </c>
      <c r="AT827" s="13">
        <f t="shared" si="1043"/>
        <v>2.4570685773096174E-3</v>
      </c>
      <c r="AU827" s="13">
        <f t="shared" si="1044"/>
        <v>9.9411458970086316E-4</v>
      </c>
      <c r="AV827" s="13">
        <f t="shared" si="1045"/>
        <v>3.0165941233258753E-4</v>
      </c>
      <c r="AW827" s="13">
        <f t="shared" si="1046"/>
        <v>3.4718420913034613E-6</v>
      </c>
      <c r="AX827" s="13">
        <f t="shared" si="1047"/>
        <v>3.2335830688119644E-4</v>
      </c>
      <c r="AY827" s="13">
        <f t="shared" si="1048"/>
        <v>4.5469351680406324E-4</v>
      </c>
      <c r="AZ827" s="13">
        <f t="shared" si="1049"/>
        <v>3.196859177946009E-4</v>
      </c>
      <c r="BA827" s="13">
        <f t="shared" si="1050"/>
        <v>1.498431833886854E-4</v>
      </c>
      <c r="BB827" s="13">
        <f t="shared" si="1051"/>
        <v>5.2675872688458478E-5</v>
      </c>
      <c r="BC827" s="13">
        <f t="shared" si="1052"/>
        <v>1.4814141027920557E-5</v>
      </c>
      <c r="BD827" s="13">
        <f t="shared" si="1053"/>
        <v>7.8171764337363499E-4</v>
      </c>
      <c r="BE827" s="13">
        <f t="shared" si="1054"/>
        <v>9.4883421832110475E-4</v>
      </c>
      <c r="BF827" s="13">
        <f t="shared" si="1055"/>
        <v>5.7583859177828183E-4</v>
      </c>
      <c r="BG827" s="13">
        <f t="shared" si="1056"/>
        <v>2.3298069524229425E-4</v>
      </c>
      <c r="BH827" s="13">
        <f t="shared" si="1057"/>
        <v>7.0696899874265193E-5</v>
      </c>
      <c r="BI827" s="13">
        <f t="shared" si="1058"/>
        <v>1.7162114300102087E-5</v>
      </c>
      <c r="BJ827" s="14">
        <f t="shared" si="1059"/>
        <v>0.32423086752687619</v>
      </c>
      <c r="BK827" s="14">
        <f t="shared" si="1060"/>
        <v>0.26175113442392922</v>
      </c>
      <c r="BL827" s="14">
        <f t="shared" si="1061"/>
        <v>0.37982363056511326</v>
      </c>
      <c r="BM827" s="14">
        <f t="shared" si="1062"/>
        <v>0.48565797237028124</v>
      </c>
      <c r="BN827" s="14">
        <f t="shared" si="1063"/>
        <v>0.51343502943035102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1.3374999999999999</v>
      </c>
      <c r="F828" s="10">
        <f>VLOOKUP(B828,home!$B$2:$E$405,3,FALSE)</f>
        <v>0.75</v>
      </c>
      <c r="G828" s="10">
        <f>VLOOKUP(C828,away!$B$2:$E$405,4,FALSE)</f>
        <v>0.93</v>
      </c>
      <c r="H828" s="10">
        <f>VLOOKUP(A828,away!$A$2:$E$405,3,FALSE)</f>
        <v>1.1625000000000001</v>
      </c>
      <c r="I828" s="10">
        <f>VLOOKUP(C828,away!$B$2:$E$405,3,FALSE)</f>
        <v>0.56000000000000005</v>
      </c>
      <c r="J828" s="10">
        <f>VLOOKUP(B828,home!$B$2:$E$405,4,FALSE)</f>
        <v>1.43</v>
      </c>
      <c r="K828" s="12">
        <f t="shared" si="1008"/>
        <v>0.93290624999999994</v>
      </c>
      <c r="L828" s="12">
        <f t="shared" si="1009"/>
        <v>0.93093000000000015</v>
      </c>
      <c r="M828" s="13">
        <f t="shared" si="1010"/>
        <v>0.1550765752789183</v>
      </c>
      <c r="N828" s="13">
        <f t="shared" si="1011"/>
        <v>0.14467190630629836</v>
      </c>
      <c r="O828" s="13">
        <f t="shared" si="1012"/>
        <v>0.14436543622440343</v>
      </c>
      <c r="P828" s="13">
        <f t="shared" si="1013"/>
        <v>0.13467941773772235</v>
      </c>
      <c r="Q828" s="13">
        <f t="shared" si="1014"/>
        <v>6.7482662796280055E-2</v>
      </c>
      <c r="R828" s="13">
        <f t="shared" si="1015"/>
        <v>6.719705777219194E-2</v>
      </c>
      <c r="S828" s="13">
        <f t="shared" si="1016"/>
        <v>2.9241272464181341E-2</v>
      </c>
      <c r="T828" s="13">
        <f t="shared" si="1017"/>
        <v>6.2821635276940999E-2</v>
      </c>
      <c r="U828" s="13">
        <f t="shared" si="1018"/>
        <v>6.268855517728894E-2</v>
      </c>
      <c r="V828" s="13">
        <f t="shared" si="1019"/>
        <v>2.8216866712481733E-3</v>
      </c>
      <c r="W828" s="13">
        <f t="shared" si="1020"/>
        <v>2.0984999296430721E-2</v>
      </c>
      <c r="X828" s="13">
        <f t="shared" si="1021"/>
        <v>1.9535565395026253E-2</v>
      </c>
      <c r="Y828" s="13">
        <f t="shared" si="1022"/>
        <v>9.0931219465958946E-3</v>
      </c>
      <c r="Z828" s="13">
        <f t="shared" si="1023"/>
        <v>2.0851918997288887E-2</v>
      </c>
      <c r="AA828" s="13">
        <f t="shared" si="1024"/>
        <v>1.9452885557064536E-2</v>
      </c>
      <c r="AB828" s="13">
        <f t="shared" si="1025"/>
        <v>9.0738592583601164E-3</v>
      </c>
      <c r="AC828" s="13">
        <f t="shared" si="1026"/>
        <v>1.5315946220379037E-4</v>
      </c>
      <c r="AD828" s="13">
        <f t="shared" si="1027"/>
        <v>4.8942592499714539E-3</v>
      </c>
      <c r="AE828" s="13">
        <f t="shared" si="1028"/>
        <v>4.556212763575926E-3</v>
      </c>
      <c r="AF828" s="13">
        <f t="shared" si="1029"/>
        <v>2.1207575739978684E-3</v>
      </c>
      <c r="AG828" s="13">
        <f t="shared" si="1030"/>
        <v>6.5809228278727882E-4</v>
      </c>
      <c r="AH828" s="13">
        <f t="shared" si="1031"/>
        <v>4.8529192380365365E-3</v>
      </c>
      <c r="AI828" s="13">
        <f t="shared" si="1032"/>
        <v>4.5273186879095225E-3</v>
      </c>
      <c r="AJ828" s="13">
        <f t="shared" si="1033"/>
        <v>2.1117819498462959E-3</v>
      </c>
      <c r="AK828" s="13">
        <f t="shared" si="1034"/>
        <v>6.5669819321626552E-4</v>
      </c>
      <c r="AL828" s="13">
        <f t="shared" si="1035"/>
        <v>5.3205784699666019E-6</v>
      </c>
      <c r="AM828" s="13">
        <f t="shared" si="1036"/>
        <v>9.131770086837365E-4</v>
      </c>
      <c r="AN828" s="13">
        <f t="shared" si="1037"/>
        <v>8.5010387269395091E-4</v>
      </c>
      <c r="AO828" s="13">
        <f t="shared" si="1038"/>
        <v>3.9569359910348988E-4</v>
      </c>
      <c r="AP828" s="13">
        <f t="shared" si="1039"/>
        <v>1.2278768073780401E-4</v>
      </c>
      <c r="AQ828" s="13">
        <f t="shared" si="1040"/>
        <v>2.857668390731097E-5</v>
      </c>
      <c r="AR828" s="13">
        <f t="shared" si="1041"/>
        <v>9.0354562125307086E-4</v>
      </c>
      <c r="AS828" s="13">
        <f t="shared" si="1042"/>
        <v>8.4292335722712265E-4</v>
      </c>
      <c r="AT828" s="13">
        <f t="shared" si="1043"/>
        <v>3.9318423411408254E-4</v>
      </c>
      <c r="AU828" s="13">
        <f t="shared" si="1044"/>
        <v>1.2226800980216364E-4</v>
      </c>
      <c r="AV828" s="13">
        <f t="shared" si="1045"/>
        <v>2.8516147629874921E-5</v>
      </c>
      <c r="AW828" s="13">
        <f t="shared" si="1046"/>
        <v>1.2835458315318436E-7</v>
      </c>
      <c r="AX828" s="13">
        <f t="shared" si="1047"/>
        <v>1.4198475645956028E-4</v>
      </c>
      <c r="AY828" s="13">
        <f t="shared" si="1048"/>
        <v>1.3217786933089845E-4</v>
      </c>
      <c r="AZ828" s="13">
        <f t="shared" si="1049"/>
        <v>6.1524171948106648E-5</v>
      </c>
      <c r="BA828" s="13">
        <f t="shared" si="1050"/>
        <v>1.9091565797216981E-5</v>
      </c>
      <c r="BB828" s="13">
        <f t="shared" si="1051"/>
        <v>4.4432278369008016E-6</v>
      </c>
      <c r="BC828" s="13">
        <f t="shared" si="1052"/>
        <v>8.2726681804121283E-7</v>
      </c>
      <c r="BD828" s="13">
        <f t="shared" si="1053"/>
        <v>1.4018962086552016E-4</v>
      </c>
      <c r="BE828" s="13">
        <f t="shared" si="1054"/>
        <v>1.3078377349057417E-4</v>
      </c>
      <c r="BF828" s="13">
        <f t="shared" si="1055"/>
        <v>6.1004499843970461E-5</v>
      </c>
      <c r="BG828" s="13">
        <f t="shared" si="1056"/>
        <v>1.8970493060854694E-5</v>
      </c>
      <c r="BH828" s="13">
        <f t="shared" si="1057"/>
        <v>4.4244228855132421E-6</v>
      </c>
      <c r="BI828" s="13">
        <f t="shared" si="1058"/>
        <v>8.2551435250766787E-7</v>
      </c>
      <c r="BJ828" s="14">
        <f t="shared" si="1059"/>
        <v>0.33948960059122185</v>
      </c>
      <c r="BK828" s="14">
        <f t="shared" si="1060"/>
        <v>0.32210961006207484</v>
      </c>
      <c r="BL828" s="14">
        <f t="shared" si="1061"/>
        <v>0.3175731477528429</v>
      </c>
      <c r="BM828" s="14">
        <f t="shared" si="1062"/>
        <v>0.28641917177286624</v>
      </c>
      <c r="BN828" s="14">
        <f t="shared" si="1063"/>
        <v>0.71347305611581446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1.7111111111111099</v>
      </c>
      <c r="F829" s="10">
        <f>VLOOKUP(B829,home!$B$2:$E$405,3,FALSE)</f>
        <v>0.67</v>
      </c>
      <c r="G829" s="10">
        <f>VLOOKUP(C829,away!$B$2:$E$405,4,FALSE)</f>
        <v>1.02</v>
      </c>
      <c r="H829" s="10">
        <f>VLOOKUP(A829,away!$A$2:$E$405,3,FALSE)</f>
        <v>1.31111111111111</v>
      </c>
      <c r="I829" s="10">
        <f>VLOOKUP(C829,away!$B$2:$E$405,3,FALSE)</f>
        <v>0.57999999999999996</v>
      </c>
      <c r="J829" s="10">
        <f>VLOOKUP(B829,home!$B$2:$E$405,4,FALSE)</f>
        <v>0.54</v>
      </c>
      <c r="K829" s="12">
        <f t="shared" si="1008"/>
        <v>1.1693733333333327</v>
      </c>
      <c r="L829" s="12">
        <f t="shared" si="1009"/>
        <v>0.41063999999999962</v>
      </c>
      <c r="M829" s="13">
        <f t="shared" si="1010"/>
        <v>0.20597235188854976</v>
      </c>
      <c r="N829" s="13">
        <f t="shared" si="1011"/>
        <v>0.24085857570241959</v>
      </c>
      <c r="O829" s="13">
        <f t="shared" si="1012"/>
        <v>8.4580486579513989E-2</v>
      </c>
      <c r="P829" s="13">
        <f t="shared" si="1013"/>
        <v>9.8906165526441492E-2</v>
      </c>
      <c r="Q829" s="13">
        <f t="shared" si="1014"/>
        <v>0.14082679776552864</v>
      </c>
      <c r="R829" s="13">
        <f t="shared" si="1015"/>
        <v>1.7366065504505795E-2</v>
      </c>
      <c r="S829" s="13">
        <f t="shared" si="1016"/>
        <v>1.1873474145254515E-2</v>
      </c>
      <c r="T829" s="13">
        <f t="shared" si="1017"/>
        <v>5.7829116234436623E-2</v>
      </c>
      <c r="U829" s="13">
        <f t="shared" si="1018"/>
        <v>2.0307413905888944E-2</v>
      </c>
      <c r="V829" s="13">
        <f t="shared" si="1019"/>
        <v>6.3350455017482943E-4</v>
      </c>
      <c r="W829" s="13">
        <f t="shared" si="1020"/>
        <v>5.4893033975245108E-2</v>
      </c>
      <c r="X829" s="13">
        <f t="shared" si="1021"/>
        <v>2.2541275471594631E-2</v>
      </c>
      <c r="Y829" s="13">
        <f t="shared" si="1022"/>
        <v>4.6281746798278048E-3</v>
      </c>
      <c r="Z829" s="13">
        <f t="shared" si="1023"/>
        <v>2.3770670462567515E-3</v>
      </c>
      <c r="AA829" s="13">
        <f t="shared" si="1024"/>
        <v>2.7796788154380767E-3</v>
      </c>
      <c r="AB829" s="13">
        <f t="shared" si="1025"/>
        <v>1.6252411410024366E-3</v>
      </c>
      <c r="AC829" s="13">
        <f t="shared" si="1026"/>
        <v>1.9012717400794969E-5</v>
      </c>
      <c r="AD829" s="13">
        <f t="shared" si="1027"/>
        <v>1.6047612529103059E-2</v>
      </c>
      <c r="AE829" s="13">
        <f t="shared" si="1028"/>
        <v>6.5897916089508743E-3</v>
      </c>
      <c r="AF829" s="13">
        <f t="shared" si="1029"/>
        <v>1.3530160131497921E-3</v>
      </c>
      <c r="AG829" s="13">
        <f t="shared" si="1030"/>
        <v>1.852008318799434E-4</v>
      </c>
      <c r="AH829" s="13">
        <f t="shared" si="1031"/>
        <v>2.4402970296871781E-4</v>
      </c>
      <c r="AI829" s="13">
        <f t="shared" si="1032"/>
        <v>2.8536182719287261E-4</v>
      </c>
      <c r="AJ829" s="13">
        <f t="shared" si="1033"/>
        <v>1.6684725553530995E-4</v>
      </c>
      <c r="AK829" s="13">
        <f t="shared" si="1034"/>
        <v>6.5035577120947917E-5</v>
      </c>
      <c r="AL829" s="13">
        <f t="shared" si="1035"/>
        <v>3.6518978534905382E-7</v>
      </c>
      <c r="AM829" s="13">
        <f t="shared" si="1036"/>
        <v>3.7531300310397996E-3</v>
      </c>
      <c r="AN829" s="13">
        <f t="shared" si="1037"/>
        <v>1.5411853159461816E-3</v>
      </c>
      <c r="AO829" s="13">
        <f t="shared" si="1038"/>
        <v>3.164361690700697E-4</v>
      </c>
      <c r="AP829" s="13">
        <f t="shared" si="1039"/>
        <v>4.3313782822311108E-5</v>
      </c>
      <c r="AQ829" s="13">
        <f t="shared" si="1040"/>
        <v>4.4465929445384526E-6</v>
      </c>
      <c r="AR829" s="13">
        <f t="shared" si="1041"/>
        <v>2.0041671445414842E-5</v>
      </c>
      <c r="AS829" s="13">
        <f t="shared" si="1042"/>
        <v>2.3436196143696226E-5</v>
      </c>
      <c r="AT829" s="13">
        <f t="shared" si="1043"/>
        <v>1.3702831402603927E-5</v>
      </c>
      <c r="AU829" s="13">
        <f t="shared" si="1044"/>
        <v>5.3412418777892068E-6</v>
      </c>
      <c r="AV829" s="13">
        <f t="shared" si="1045"/>
        <v>1.5614764546924881E-6</v>
      </c>
      <c r="AW829" s="13">
        <f t="shared" si="1046"/>
        <v>4.8711393958030965E-9</v>
      </c>
      <c r="AX829" s="13">
        <f t="shared" si="1047"/>
        <v>7.3146836247174141E-4</v>
      </c>
      <c r="AY829" s="13">
        <f t="shared" si="1048"/>
        <v>3.0037016836539557E-4</v>
      </c>
      <c r="AZ829" s="13">
        <f t="shared" si="1049"/>
        <v>6.1672002968782963E-5</v>
      </c>
      <c r="BA829" s="13">
        <f t="shared" si="1050"/>
        <v>8.4416637663670059E-6</v>
      </c>
      <c r="BB829" s="13">
        <f t="shared" si="1051"/>
        <v>8.6662120225523573E-7</v>
      </c>
      <c r="BC829" s="13">
        <f t="shared" si="1052"/>
        <v>7.117386609881795E-8</v>
      </c>
      <c r="BD829" s="13">
        <f t="shared" si="1053"/>
        <v>1.3716519937241907E-6</v>
      </c>
      <c r="BE829" s="13">
        <f t="shared" si="1054"/>
        <v>1.6039732640745684E-6</v>
      </c>
      <c r="BF829" s="13">
        <f t="shared" si="1055"/>
        <v>9.3782178119421191E-7</v>
      </c>
      <c r="BG829" s="13">
        <f t="shared" si="1056"/>
        <v>3.6555459411589298E-7</v>
      </c>
      <c r="BH829" s="13">
        <f t="shared" si="1057"/>
        <v>1.0686744855915379E-7</v>
      </c>
      <c r="BI829" s="13">
        <f t="shared" si="1058"/>
        <v>2.4993588909289223E-8</v>
      </c>
      <c r="BJ829" s="14">
        <f t="shared" si="1059"/>
        <v>0.5525139966965994</v>
      </c>
      <c r="BK829" s="14">
        <f t="shared" si="1060"/>
        <v>0.31770524418597218</v>
      </c>
      <c r="BL829" s="14">
        <f t="shared" si="1061"/>
        <v>0.12748865458916195</v>
      </c>
      <c r="BM829" s="14">
        <f t="shared" si="1062"/>
        <v>0.21127415425380522</v>
      </c>
      <c r="BN829" s="14">
        <f t="shared" si="1063"/>
        <v>0.78851044296695927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1.7111111111111099</v>
      </c>
      <c r="F830" s="10">
        <f>VLOOKUP(B830,home!$B$2:$E$405,3,FALSE)</f>
        <v>1.17</v>
      </c>
      <c r="G830" s="10">
        <f>VLOOKUP(C830,away!$B$2:$E$405,4,FALSE)</f>
        <v>1.17</v>
      </c>
      <c r="H830" s="10">
        <f>VLOOKUP(A830,away!$A$2:$E$405,3,FALSE)</f>
        <v>1.31111111111111</v>
      </c>
      <c r="I830" s="10">
        <f>VLOOKUP(C830,away!$B$2:$E$405,3,FALSE)</f>
        <v>0.5</v>
      </c>
      <c r="J830" s="10">
        <f>VLOOKUP(B830,home!$B$2:$E$405,4,FALSE)</f>
        <v>1.72</v>
      </c>
      <c r="K830" s="12">
        <f t="shared" si="1008"/>
        <v>2.3423399999999979</v>
      </c>
      <c r="L830" s="12">
        <f t="shared" si="1009"/>
        <v>1.1275555555555545</v>
      </c>
      <c r="M830" s="13">
        <f t="shared" si="1010"/>
        <v>3.1120280831769306E-2</v>
      </c>
      <c r="N830" s="13">
        <f t="shared" si="1011"/>
        <v>7.2894278603486434E-2</v>
      </c>
      <c r="O830" s="13">
        <f t="shared" si="1012"/>
        <v>3.5089845542310517E-2</v>
      </c>
      <c r="P830" s="13">
        <f t="shared" si="1013"/>
        <v>8.2192348807575519E-2</v>
      </c>
      <c r="Q830" s="13">
        <f t="shared" si="1014"/>
        <v>8.537159227204516E-2</v>
      </c>
      <c r="R830" s="13">
        <f t="shared" si="1015"/>
        <v>1.9782875142409267E-2</v>
      </c>
      <c r="S830" s="13">
        <f t="shared" si="1016"/>
        <v>5.4269932837573337E-2</v>
      </c>
      <c r="T830" s="13">
        <f t="shared" si="1017"/>
        <v>9.6261213152968164E-2</v>
      </c>
      <c r="U830" s="13">
        <f t="shared" si="1018"/>
        <v>4.6338219761070866E-2</v>
      </c>
      <c r="V830" s="13">
        <f t="shared" si="1019"/>
        <v>1.5925924725074824E-2</v>
      </c>
      <c r="W830" s="13">
        <f t="shared" si="1020"/>
        <v>6.6656431814167347E-2</v>
      </c>
      <c r="X830" s="13">
        <f t="shared" si="1021"/>
        <v>7.5158830005574398E-2</v>
      </c>
      <c r="Y830" s="13">
        <f t="shared" si="1022"/>
        <v>4.2372878160920467E-2</v>
      </c>
      <c r="Z830" s="13">
        <f t="shared" si="1023"/>
        <v>7.4354302572284788E-3</v>
      </c>
      <c r="AA830" s="13">
        <f t="shared" si="1024"/>
        <v>1.7416305708716537E-2</v>
      </c>
      <c r="AB830" s="13">
        <f t="shared" si="1025"/>
        <v>2.0397454756877532E-2</v>
      </c>
      <c r="AC830" s="13">
        <f t="shared" si="1026"/>
        <v>2.6288908814052505E-3</v>
      </c>
      <c r="AD830" s="13">
        <f t="shared" si="1027"/>
        <v>3.903300662389915E-2</v>
      </c>
      <c r="AE830" s="13">
        <f t="shared" si="1028"/>
        <v>4.4011883468814246E-2</v>
      </c>
      <c r="AF830" s="13">
        <f t="shared" si="1029"/>
        <v>2.4812921857862588E-2</v>
      </c>
      <c r="AG830" s="13">
        <f t="shared" si="1030"/>
        <v>9.325982630132932E-3</v>
      </c>
      <c r="AH830" s="13">
        <f t="shared" si="1031"/>
        <v>2.0959651736209613E-3</v>
      </c>
      <c r="AI830" s="13">
        <f t="shared" si="1032"/>
        <v>4.9094630647793175E-3</v>
      </c>
      <c r="AJ830" s="13">
        <f t="shared" si="1033"/>
        <v>5.7498158575775898E-3</v>
      </c>
      <c r="AK830" s="13">
        <f t="shared" si="1034"/>
        <v>4.4893412252794262E-3</v>
      </c>
      <c r="AL830" s="13">
        <f t="shared" si="1035"/>
        <v>2.7772849155131493E-4</v>
      </c>
      <c r="AM830" s="13">
        <f t="shared" si="1036"/>
        <v>1.8285714547084761E-2</v>
      </c>
      <c r="AN830" s="13">
        <f t="shared" si="1037"/>
        <v>2.0618159024868445E-2</v>
      </c>
      <c r="AO830" s="13">
        <f t="shared" si="1038"/>
        <v>1.1624059876909154E-2</v>
      </c>
      <c r="AP830" s="13">
        <f t="shared" si="1039"/>
        <v>4.3689244307731079E-3</v>
      </c>
      <c r="AQ830" s="13">
        <f t="shared" si="1040"/>
        <v>1.2315512534301529E-3</v>
      </c>
      <c r="AR830" s="13">
        <f t="shared" si="1041"/>
        <v>4.7266343515345522E-4</v>
      </c>
      <c r="AS830" s="13">
        <f t="shared" si="1042"/>
        <v>1.107138470697343E-3</v>
      </c>
      <c r="AT830" s="13">
        <f t="shared" si="1043"/>
        <v>1.2966473627266065E-3</v>
      </c>
      <c r="AU830" s="13">
        <f t="shared" si="1044"/>
        <v>1.0123963278696787E-3</v>
      </c>
      <c r="AV830" s="13">
        <f t="shared" si="1045"/>
        <v>5.9284410365556528E-4</v>
      </c>
      <c r="AW830" s="13">
        <f t="shared" si="1046"/>
        <v>2.0375384762741677E-5</v>
      </c>
      <c r="AX830" s="13">
        <f t="shared" si="1047"/>
        <v>7.138560102036424E-3</v>
      </c>
      <c r="AY830" s="13">
        <f t="shared" si="1048"/>
        <v>8.0491231017183959E-3</v>
      </c>
      <c r="AZ830" s="13">
        <f t="shared" si="1049"/>
        <v>4.537916735346567E-3</v>
      </c>
      <c r="BA830" s="13">
        <f t="shared" si="1050"/>
        <v>1.7055844085295145E-3</v>
      </c>
      <c r="BB830" s="13">
        <f t="shared" si="1051"/>
        <v>4.8078529382659767E-4</v>
      </c>
      <c r="BC830" s="13">
        <f t="shared" si="1052"/>
        <v>1.084224258167179E-4</v>
      </c>
      <c r="BD830" s="13">
        <f t="shared" si="1053"/>
        <v>8.8825713702541704E-5</v>
      </c>
      <c r="BE830" s="13">
        <f t="shared" si="1054"/>
        <v>2.080600222340113E-4</v>
      </c>
      <c r="BF830" s="13">
        <f t="shared" si="1055"/>
        <v>2.4367365623980685E-4</v>
      </c>
      <c r="BG830" s="13">
        <f t="shared" si="1056"/>
        <v>1.9025551731891621E-4</v>
      </c>
      <c r="BH830" s="13">
        <f t="shared" si="1057"/>
        <v>1.1141077710919745E-4</v>
      </c>
      <c r="BI830" s="13">
        <f t="shared" si="1058"/>
        <v>5.2192383930791433E-5</v>
      </c>
      <c r="BJ830" s="14">
        <f t="shared" si="1059"/>
        <v>0.63404781979021052</v>
      </c>
      <c r="BK830" s="14">
        <f t="shared" si="1060"/>
        <v>0.19446422967666793</v>
      </c>
      <c r="BL830" s="14">
        <f t="shared" si="1061"/>
        <v>0.16164539400327987</v>
      </c>
      <c r="BM830" s="14">
        <f t="shared" si="1062"/>
        <v>0.66311290481083507</v>
      </c>
      <c r="BN830" s="14">
        <f t="shared" si="1063"/>
        <v>0.32645122119959624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1.7111111111111099</v>
      </c>
      <c r="F831" s="10">
        <f>VLOOKUP(B831,home!$B$2:$E$405,3,FALSE)</f>
        <v>0.25</v>
      </c>
      <c r="G831" s="10">
        <f>VLOOKUP(C831,away!$B$2:$E$405,4,FALSE)</f>
        <v>0.08</v>
      </c>
      <c r="H831" s="10">
        <f>VLOOKUP(A831,away!$A$2:$E$405,3,FALSE)</f>
        <v>1.31111111111111</v>
      </c>
      <c r="I831" s="10">
        <f>VLOOKUP(C831,away!$B$2:$E$405,3,FALSE)</f>
        <v>1.34</v>
      </c>
      <c r="J831" s="10">
        <f>VLOOKUP(B831,home!$B$2:$E$405,4,FALSE)</f>
        <v>0.76</v>
      </c>
      <c r="K831" s="12">
        <f t="shared" si="1008"/>
        <v>3.4222222222222203E-2</v>
      </c>
      <c r="L831" s="12">
        <f t="shared" si="1009"/>
        <v>1.3352355555555546</v>
      </c>
      <c r="M831" s="13">
        <f t="shared" si="1010"/>
        <v>0.25424477935419421</v>
      </c>
      <c r="N831" s="13">
        <f t="shared" si="1011"/>
        <v>8.7008213378990881E-3</v>
      </c>
      <c r="O831" s="13">
        <f t="shared" si="1012"/>
        <v>0.33947666920809694</v>
      </c>
      <c r="P831" s="13">
        <f t="shared" si="1013"/>
        <v>1.1617646012899312E-2</v>
      </c>
      <c r="Q831" s="13">
        <f t="shared" si="1014"/>
        <v>1.4888072067071765E-4</v>
      </c>
      <c r="R831" s="13">
        <f t="shared" si="1015"/>
        <v>0.22664065950411133</v>
      </c>
      <c r="S831" s="13">
        <f t="shared" si="1016"/>
        <v>1.3271629335307407E-4</v>
      </c>
      <c r="T831" s="13">
        <f t="shared" si="1017"/>
        <v>1.9879083177627705E-4</v>
      </c>
      <c r="U831" s="13">
        <f t="shared" si="1018"/>
        <v>7.7561470141406953E-3</v>
      </c>
      <c r="V831" s="13">
        <f t="shared" si="1019"/>
        <v>6.738261014254595E-7</v>
      </c>
      <c r="W831" s="13">
        <f t="shared" si="1020"/>
        <v>1.6983430357992966E-6</v>
      </c>
      <c r="X831" s="13">
        <f t="shared" si="1021"/>
        <v>2.2676880069293809E-6</v>
      </c>
      <c r="Y831" s="13">
        <f t="shared" si="1022"/>
        <v>1.5139488278795105E-6</v>
      </c>
      <c r="Z831" s="13">
        <f t="shared" si="1023"/>
        <v>0.10087288896814978</v>
      </c>
      <c r="AA831" s="13">
        <f t="shared" si="1024"/>
        <v>3.4520944224655688E-3</v>
      </c>
      <c r="AB831" s="13">
        <f t="shared" si="1025"/>
        <v>5.9069171228855266E-5</v>
      </c>
      <c r="AC831" s="13">
        <f t="shared" si="1026"/>
        <v>1.9243937723366283E-9</v>
      </c>
      <c r="AD831" s="13">
        <f t="shared" si="1027"/>
        <v>1.453026819517176E-8</v>
      </c>
      <c r="AE831" s="13">
        <f t="shared" si="1028"/>
        <v>1.940133072595137E-8</v>
      </c>
      <c r="AF831" s="13">
        <f t="shared" si="1029"/>
        <v>1.2952673305191368E-8</v>
      </c>
      <c r="AG831" s="13">
        <f t="shared" si="1030"/>
        <v>5.7649566455289317E-9</v>
      </c>
      <c r="AH831" s="13">
        <f t="shared" si="1031"/>
        <v>3.3672266985470323E-2</v>
      </c>
      <c r="AI831" s="13">
        <f t="shared" si="1032"/>
        <v>1.1523398035027618E-3</v>
      </c>
      <c r="AJ831" s="13">
        <f t="shared" si="1033"/>
        <v>1.9717814415491691E-5</v>
      </c>
      <c r="AK831" s="13">
        <f t="shared" si="1034"/>
        <v>2.2492914222116433E-7</v>
      </c>
      <c r="AL831" s="13">
        <f t="shared" si="1035"/>
        <v>3.5173859920701005E-12</v>
      </c>
      <c r="AM831" s="13">
        <f t="shared" si="1036"/>
        <v>9.9451613424731185E-11</v>
      </c>
      <c r="AN831" s="13">
        <f t="shared" si="1037"/>
        <v>1.327913303020672E-10</v>
      </c>
      <c r="AO831" s="13">
        <f t="shared" si="1038"/>
        <v>8.8653852844420956E-11</v>
      </c>
      <c r="AP831" s="13">
        <f t="shared" si="1039"/>
        <v>3.9457925484953591E-11</v>
      </c>
      <c r="AQ831" s="13">
        <f t="shared" si="1040"/>
        <v>1.3171406263992927E-11</v>
      </c>
      <c r="AR831" s="13">
        <f t="shared" si="1041"/>
        <v>8.9920816230318838E-3</v>
      </c>
      <c r="AS831" s="13">
        <f t="shared" si="1042"/>
        <v>3.0772901554375765E-4</v>
      </c>
      <c r="AT831" s="13">
        <f t="shared" si="1043"/>
        <v>5.2655853770820731E-6</v>
      </c>
      <c r="AU831" s="13">
        <f t="shared" si="1044"/>
        <v>6.0066677634862123E-8</v>
      </c>
      <c r="AV831" s="13">
        <f t="shared" si="1045"/>
        <v>5.1390379754270926E-10</v>
      </c>
      <c r="AW831" s="13">
        <f t="shared" si="1046"/>
        <v>4.4646109953126828E-15</v>
      </c>
      <c r="AX831" s="13">
        <f t="shared" si="1047"/>
        <v>5.6724253582994695E-13</v>
      </c>
      <c r="AY831" s="13">
        <f t="shared" si="1048"/>
        <v>7.5740240246364078E-13</v>
      </c>
      <c r="AZ831" s="13">
        <f t="shared" si="1049"/>
        <v>5.0565530881632573E-13</v>
      </c>
      <c r="BA831" s="13">
        <f t="shared" si="1050"/>
        <v>2.2505631572899405E-13</v>
      </c>
      <c r="BB831" s="13">
        <f t="shared" si="1051"/>
        <v>7.5125798690922451E-14</v>
      </c>
      <c r="BC831" s="13">
        <f t="shared" si="1052"/>
        <v>2.0062127510325713E-14</v>
      </c>
      <c r="BD831" s="13">
        <f t="shared" si="1053"/>
        <v>2.001091183588309E-3</v>
      </c>
      <c r="BE831" s="13">
        <f t="shared" si="1054"/>
        <v>6.8481787171688777E-5</v>
      </c>
      <c r="BF831" s="13">
        <f t="shared" si="1055"/>
        <v>1.1717994693822296E-6</v>
      </c>
      <c r="BG831" s="13">
        <f t="shared" si="1056"/>
        <v>1.3367193947026906E-8</v>
      </c>
      <c r="BH831" s="13">
        <f t="shared" si="1057"/>
        <v>1.1436377043567464E-10</v>
      </c>
      <c r="BI831" s="13">
        <f t="shared" si="1058"/>
        <v>7.8275647320417339E-13</v>
      </c>
      <c r="BJ831" s="14">
        <f t="shared" si="1059"/>
        <v>9.0540258951222353E-3</v>
      </c>
      <c r="BK831" s="14">
        <f t="shared" si="1060"/>
        <v>0.26599581741521661</v>
      </c>
      <c r="BL831" s="14">
        <f t="shared" si="1061"/>
        <v>0.62360508390967795</v>
      </c>
      <c r="BM831" s="14">
        <f t="shared" si="1062"/>
        <v>0.15869836004954233</v>
      </c>
      <c r="BN831" s="14">
        <f t="shared" si="1063"/>
        <v>0.84082945613787152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1.7111111111111099</v>
      </c>
      <c r="F832" s="10">
        <f>VLOOKUP(B832,home!$B$2:$E$405,3,FALSE)</f>
        <v>1.59</v>
      </c>
      <c r="G832" s="10">
        <f>VLOOKUP(C832,away!$B$2:$E$405,4,FALSE)</f>
        <v>0.83</v>
      </c>
      <c r="H832" s="10">
        <f>VLOOKUP(A832,away!$A$2:$E$405,3,FALSE)</f>
        <v>1.31111111111111</v>
      </c>
      <c r="I832" s="10">
        <f>VLOOKUP(C832,away!$B$2:$E$405,3,FALSE)</f>
        <v>1.0900000000000001</v>
      </c>
      <c r="J832" s="10">
        <f>VLOOKUP(B832,home!$B$2:$E$405,4,FALSE)</f>
        <v>0.98</v>
      </c>
      <c r="K832" s="12">
        <f t="shared" si="1008"/>
        <v>2.2581533333333317</v>
      </c>
      <c r="L832" s="12">
        <f t="shared" si="1009"/>
        <v>1.4005288888888878</v>
      </c>
      <c r="M832" s="13">
        <f t="shared" si="1010"/>
        <v>2.5766444812361275E-2</v>
      </c>
      <c r="N832" s="13">
        <f t="shared" si="1011"/>
        <v>5.818458324118294E-2</v>
      </c>
      <c r="O832" s="13">
        <f t="shared" si="1012"/>
        <v>3.6086650323673183E-2</v>
      </c>
      <c r="P832" s="13">
        <f t="shared" si="1013"/>
        <v>8.148918971723694E-2</v>
      </c>
      <c r="Q832" s="13">
        <f t="shared" si="1014"/>
        <v>6.5694855297343993E-2</v>
      </c>
      <c r="R832" s="13">
        <f t="shared" si="1015"/>
        <v>2.5270198140767919E-2</v>
      </c>
      <c r="S832" s="13">
        <f t="shared" si="1016"/>
        <v>6.4429610770226534E-2</v>
      </c>
      <c r="T832" s="13">
        <f t="shared" si="1017"/>
        <v>9.200754269530545E-2</v>
      </c>
      <c r="U832" s="13">
        <f t="shared" si="1018"/>
        <v>5.7063982165568829E-2</v>
      </c>
      <c r="V832" s="13">
        <f t="shared" si="1019"/>
        <v>2.2640629503031095E-2</v>
      </c>
      <c r="W832" s="13">
        <f t="shared" si="1020"/>
        <v>4.9449685490849403E-2</v>
      </c>
      <c r="X832" s="13">
        <f t="shared" si="1021"/>
        <v>6.9255713076404268E-2</v>
      </c>
      <c r="Y832" s="13">
        <f t="shared" si="1022"/>
        <v>4.8497313442052055E-2</v>
      </c>
      <c r="Z832" s="13">
        <f t="shared" si="1023"/>
        <v>1.1797214174697243E-2</v>
      </c>
      <c r="AA832" s="13">
        <f t="shared" si="1024"/>
        <v>2.6639918512639804E-2</v>
      </c>
      <c r="AB832" s="13">
        <f t="shared" si="1025"/>
        <v>3.0078510394522959E-2</v>
      </c>
      <c r="AC832" s="13">
        <f t="shared" si="1026"/>
        <v>4.4752161346029605E-3</v>
      </c>
      <c r="AD832" s="13">
        <f t="shared" si="1027"/>
        <v>2.7916243030861636E-2</v>
      </c>
      <c r="AE832" s="13">
        <f t="shared" si="1028"/>
        <v>3.9097504833964805E-2</v>
      </c>
      <c r="AF832" s="13">
        <f t="shared" si="1029"/>
        <v>2.7378592501720329E-2</v>
      </c>
      <c r="AG832" s="13">
        <f t="shared" si="1030"/>
        <v>1.2781503245258667E-2</v>
      </c>
      <c r="AH832" s="13">
        <f t="shared" si="1031"/>
        <v>4.1305848150182426E-3</v>
      </c>
      <c r="AI832" s="13">
        <f t="shared" si="1032"/>
        <v>9.3274938686494866E-3</v>
      </c>
      <c r="AJ832" s="13">
        <f t="shared" si="1033"/>
        <v>1.0531455685568529E-2</v>
      </c>
      <c r="AK832" s="13">
        <f t="shared" si="1034"/>
        <v>7.9272139204062796E-3</v>
      </c>
      <c r="AL832" s="13">
        <f t="shared" si="1035"/>
        <v>5.6613434918789673E-4</v>
      </c>
      <c r="AM832" s="13">
        <f t="shared" si="1036"/>
        <v>1.2607831450856708E-2</v>
      </c>
      <c r="AN832" s="13">
        <f t="shared" si="1037"/>
        <v>1.765763217316672E-2</v>
      </c>
      <c r="AO832" s="13">
        <f t="shared" si="1038"/>
        <v>1.2365011983946933E-2</v>
      </c>
      <c r="AP832" s="13">
        <f t="shared" si="1039"/>
        <v>5.7725188316583263E-3</v>
      </c>
      <c r="AQ832" s="13">
        <f t="shared" si="1040"/>
        <v>2.0211448463481546E-3</v>
      </c>
      <c r="AR832" s="13">
        <f t="shared" si="1041"/>
        <v>1.1570006722877626E-3</v>
      </c>
      <c r="AS832" s="13">
        <f t="shared" si="1042"/>
        <v>2.6126849247955163E-3</v>
      </c>
      <c r="AT832" s="13">
        <f t="shared" si="1043"/>
        <v>2.9499215859383706E-3</v>
      </c>
      <c r="AU832" s="13">
        <f t="shared" si="1044"/>
        <v>2.2204584207862264E-3</v>
      </c>
      <c r="AV832" s="13">
        <f t="shared" si="1045"/>
        <v>1.2535338961066217E-3</v>
      </c>
      <c r="AW832" s="13">
        <f t="shared" si="1046"/>
        <v>4.9735043777518581E-5</v>
      </c>
      <c r="AX832" s="13">
        <f t="shared" si="1047"/>
        <v>4.7450694361428139E-3</v>
      </c>
      <c r="AY832" s="13">
        <f t="shared" si="1048"/>
        <v>6.6456068251017162E-3</v>
      </c>
      <c r="AZ832" s="13">
        <f t="shared" si="1049"/>
        <v>4.6536821713760584E-3</v>
      </c>
      <c r="BA832" s="13">
        <f t="shared" si="1050"/>
        <v>2.1725387735731126E-3</v>
      </c>
      <c r="BB832" s="13">
        <f t="shared" si="1051"/>
        <v>7.6067582865509478E-4</v>
      </c>
      <c r="BC832" s="13">
        <f t="shared" si="1052"/>
        <v>2.1306969462219082E-4</v>
      </c>
      <c r="BD832" s="13">
        <f t="shared" si="1053"/>
        <v>2.7006881100047933E-4</v>
      </c>
      <c r="BE832" s="13">
        <f t="shared" si="1054"/>
        <v>6.0985678579010192E-4</v>
      </c>
      <c r="BF832" s="13">
        <f t="shared" si="1055"/>
        <v>6.885750668439352E-4</v>
      </c>
      <c r="BG832" s="13">
        <f t="shared" si="1056"/>
        <v>5.1830269414795125E-4</v>
      </c>
      <c r="BH832" s="13">
        <f t="shared" si="1057"/>
        <v>2.9260173911646082E-4</v>
      </c>
      <c r="BI832" s="13">
        <f t="shared" si="1058"/>
        <v>1.3214791850499309E-4</v>
      </c>
      <c r="BJ832" s="14">
        <f t="shared" si="1059"/>
        <v>0.55987831887039152</v>
      </c>
      <c r="BK832" s="14">
        <f t="shared" si="1060"/>
        <v>0.20601283211174842</v>
      </c>
      <c r="BL832" s="14">
        <f t="shared" si="1061"/>
        <v>0.21976116034213367</v>
      </c>
      <c r="BM832" s="14">
        <f t="shared" si="1062"/>
        <v>0.69836173218508046</v>
      </c>
      <c r="BN832" s="14">
        <f t="shared" si="1063"/>
        <v>0.29249192153256626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1.4173913043478299</v>
      </c>
      <c r="F833" s="10">
        <f>VLOOKUP(B833,home!$B$2:$E$405,3,FALSE)</f>
        <v>0.6</v>
      </c>
      <c r="G833" s="10">
        <f>VLOOKUP(C833,away!$B$2:$E$405,4,FALSE)</f>
        <v>1.06</v>
      </c>
      <c r="H833" s="10">
        <f>VLOOKUP(A833,away!$A$2:$E$405,3,FALSE)</f>
        <v>1.2521739130434799</v>
      </c>
      <c r="I833" s="10">
        <f>VLOOKUP(C833,away!$B$2:$E$405,3,FALSE)</f>
        <v>0.94</v>
      </c>
      <c r="J833" s="10">
        <f>VLOOKUP(B833,home!$B$2:$E$405,4,FALSE)</f>
        <v>1.03</v>
      </c>
      <c r="K833" s="12">
        <f t="shared" si="1008"/>
        <v>0.90146086956521976</v>
      </c>
      <c r="L833" s="12">
        <f t="shared" si="1009"/>
        <v>1.2123547826086971</v>
      </c>
      <c r="M833" s="13">
        <f t="shared" si="1010"/>
        <v>0.12077624596574188</v>
      </c>
      <c r="N833" s="13">
        <f t="shared" si="1011"/>
        <v>0.10887505971110055</v>
      </c>
      <c r="O833" s="13">
        <f t="shared" si="1012"/>
        <v>0.14642365942209154</v>
      </c>
      <c r="P833" s="13">
        <f t="shared" si="1013"/>
        <v>0.13199519934756021</v>
      </c>
      <c r="Q833" s="13">
        <f t="shared" si="1014"/>
        <v>4.9073303000566955E-2</v>
      </c>
      <c r="R833" s="13">
        <f t="shared" si="1015"/>
        <v>8.8758711893719866E-2</v>
      </c>
      <c r="S833" s="13">
        <f t="shared" si="1016"/>
        <v>3.6064071439478491E-2</v>
      </c>
      <c r="T833" s="13">
        <f t="shared" si="1017"/>
        <v>5.9494253591143076E-2</v>
      </c>
      <c r="U833" s="13">
        <f t="shared" si="1018"/>
        <v>8.0012505605201525E-2</v>
      </c>
      <c r="V833" s="13">
        <f t="shared" si="1019"/>
        <v>4.3793419263078786E-3</v>
      </c>
      <c r="W833" s="13">
        <f t="shared" si="1020"/>
        <v>1.4745887465109533E-2</v>
      </c>
      <c r="X833" s="13">
        <f t="shared" si="1021"/>
        <v>1.7877247192135182E-2</v>
      </c>
      <c r="Y833" s="13">
        <f t="shared" si="1022"/>
        <v>1.0836783066631496E-2</v>
      </c>
      <c r="Z833" s="13">
        <f t="shared" si="1023"/>
        <v>3.5869016287512899E-2</v>
      </c>
      <c r="AA833" s="13">
        <f t="shared" si="1024"/>
        <v>3.233451461299041E-2</v>
      </c>
      <c r="AB833" s="13">
        <f t="shared" si="1025"/>
        <v>1.457414982999782E-2</v>
      </c>
      <c r="AC833" s="13">
        <f t="shared" si="1026"/>
        <v>2.9913379590496047E-4</v>
      </c>
      <c r="AD833" s="13">
        <f t="shared" si="1027"/>
        <v>3.3232101342021278E-3</v>
      </c>
      <c r="AE833" s="13">
        <f t="shared" si="1028"/>
        <v>4.02890969981364E-3</v>
      </c>
      <c r="AF833" s="13">
        <f t="shared" si="1029"/>
        <v>2.4422339716338188E-3</v>
      </c>
      <c r="AG833" s="13">
        <f t="shared" si="1030"/>
        <v>9.8695134525323097E-4</v>
      </c>
      <c r="AH833" s="13">
        <f t="shared" si="1031"/>
        <v>1.0871493360908879E-2</v>
      </c>
      <c r="AI833" s="13">
        <f t="shared" si="1032"/>
        <v>9.8002258585974319E-3</v>
      </c>
      <c r="AJ833" s="13">
        <f t="shared" si="1033"/>
        <v>4.417260062213396E-3</v>
      </c>
      <c r="AK833" s="13">
        <f t="shared" si="1034"/>
        <v>1.327329032259535E-3</v>
      </c>
      <c r="AL833" s="13">
        <f t="shared" si="1035"/>
        <v>1.3076818113146955E-5</v>
      </c>
      <c r="AM833" s="13">
        <f t="shared" si="1036"/>
        <v>5.9914877946516036E-4</v>
      </c>
      <c r="AN833" s="13">
        <f t="shared" si="1037"/>
        <v>7.2638088827875068E-4</v>
      </c>
      <c r="AO833" s="13">
        <f t="shared" si="1038"/>
        <v>4.4031567195014867E-4</v>
      </c>
      <c r="AP833" s="13">
        <f t="shared" si="1039"/>
        <v>1.7793960358210824E-4</v>
      </c>
      <c r="AQ833" s="13">
        <f t="shared" si="1040"/>
        <v>5.3931482354566143E-5</v>
      </c>
      <c r="AR833" s="13">
        <f t="shared" si="1041"/>
        <v>2.6360213940393139E-3</v>
      </c>
      <c r="AS833" s="13">
        <f t="shared" si="1042"/>
        <v>2.3762701380632026E-3</v>
      </c>
      <c r="AT833" s="13">
        <f t="shared" si="1043"/>
        <v>1.0710572724901596E-3</v>
      </c>
      <c r="AU833" s="13">
        <f t="shared" si="1044"/>
        <v>3.2183874007104396E-4</v>
      </c>
      <c r="AV833" s="13">
        <f t="shared" si="1045"/>
        <v>7.2531257621054495E-5</v>
      </c>
      <c r="AW833" s="13">
        <f t="shared" si="1046"/>
        <v>3.9698691481431666E-7</v>
      </c>
      <c r="AX833" s="13">
        <f t="shared" si="1047"/>
        <v>9.0018196622600571E-5</v>
      </c>
      <c r="AY833" s="13">
        <f t="shared" si="1048"/>
        <v>1.0913399119721986E-4</v>
      </c>
      <c r="AZ833" s="13">
        <f t="shared" si="1049"/>
        <v>6.6154558086562495E-5</v>
      </c>
      <c r="BA833" s="13">
        <f t="shared" si="1050"/>
        <v>2.6734264962536292E-5</v>
      </c>
      <c r="BB833" s="13">
        <f t="shared" si="1051"/>
        <v>8.1028534967147482E-6</v>
      </c>
      <c r="BC833" s="13">
        <f t="shared" si="1052"/>
        <v>1.9647066379039445E-6</v>
      </c>
      <c r="BD833" s="13">
        <f t="shared" si="1053"/>
        <v>5.326321906870676E-4</v>
      </c>
      <c r="BE833" s="13">
        <f t="shared" si="1054"/>
        <v>4.8014707777519188E-4</v>
      </c>
      <c r="BF833" s="13">
        <f t="shared" si="1055"/>
        <v>2.1641690112521184E-4</v>
      </c>
      <c r="BG833" s="13">
        <f t="shared" si="1056"/>
        <v>6.5030455958981216E-5</v>
      </c>
      <c r="BH833" s="13">
        <f t="shared" si="1057"/>
        <v>1.465560284425148E-5</v>
      </c>
      <c r="BI833" s="13">
        <f t="shared" si="1058"/>
        <v>2.6422904967962901E-6</v>
      </c>
      <c r="BJ833" s="14">
        <f t="shared" si="1059"/>
        <v>0.27398366417422376</v>
      </c>
      <c r="BK833" s="14">
        <f t="shared" si="1060"/>
        <v>0.29363620328430379</v>
      </c>
      <c r="BL833" s="14">
        <f t="shared" si="1061"/>
        <v>0.39630909299915262</v>
      </c>
      <c r="BM833" s="14">
        <f t="shared" si="1062"/>
        <v>0.35378706040012964</v>
      </c>
      <c r="BN833" s="14">
        <f t="shared" si="1063"/>
        <v>0.64590217934078109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1.4173913043478299</v>
      </c>
      <c r="F834" s="10">
        <f>VLOOKUP(B834,home!$B$2:$E$405,3,FALSE)</f>
        <v>0.6</v>
      </c>
      <c r="G834" s="10">
        <f>VLOOKUP(C834,away!$B$2:$E$405,4,FALSE)</f>
        <v>0.3</v>
      </c>
      <c r="H834" s="10">
        <f>VLOOKUP(A834,away!$A$2:$E$405,3,FALSE)</f>
        <v>1.2521739130434799</v>
      </c>
      <c r="I834" s="10">
        <f>VLOOKUP(C834,away!$B$2:$E$405,3,FALSE)</f>
        <v>2.12</v>
      </c>
      <c r="J834" s="10">
        <f>VLOOKUP(B834,home!$B$2:$E$405,4,FALSE)</f>
        <v>1.6</v>
      </c>
      <c r="K834" s="12">
        <f t="shared" si="1008"/>
        <v>0.25513043478260933</v>
      </c>
      <c r="L834" s="12">
        <f t="shared" si="1009"/>
        <v>4.2473739130434849</v>
      </c>
      <c r="M834" s="13">
        <f t="shared" si="1010"/>
        <v>1.1081210554318134E-2</v>
      </c>
      <c r="N834" s="13">
        <f t="shared" si="1011"/>
        <v>2.8271540666408245E-3</v>
      </c>
      <c r="O834" s="13">
        <f t="shared" si="1012"/>
        <v>4.7066044633352976E-2</v>
      </c>
      <c r="P834" s="13">
        <f t="shared" si="1013"/>
        <v>1.2007980430805041E-2</v>
      </c>
      <c r="Q834" s="13">
        <f t="shared" si="1014"/>
        <v>3.606465231097478E-4</v>
      </c>
      <c r="R834" s="13">
        <f t="shared" si="1015"/>
        <v>9.9953545082921882E-2</v>
      </c>
      <c r="S834" s="13">
        <f t="shared" si="1016"/>
        <v>3.2530650266005489E-3</v>
      </c>
      <c r="T834" s="13">
        <f t="shared" si="1017"/>
        <v>1.5318006340861768E-3</v>
      </c>
      <c r="U834" s="13">
        <f t="shared" si="1018"/>
        <v>2.5501191415068999E-2</v>
      </c>
      <c r="V834" s="13">
        <f t="shared" si="1019"/>
        <v>3.9168144619496071E-4</v>
      </c>
      <c r="W834" s="13">
        <f t="shared" si="1020"/>
        <v>3.0670634747942117E-5</v>
      </c>
      <c r="X834" s="13">
        <f t="shared" si="1021"/>
        <v>1.302696539248944E-4</v>
      </c>
      <c r="Y834" s="13">
        <f t="shared" si="1022"/>
        <v>2.7665196487089964E-4</v>
      </c>
      <c r="Z834" s="13">
        <f t="shared" si="1023"/>
        <v>0.14151335996713948</v>
      </c>
      <c r="AA834" s="13">
        <f t="shared" si="1024"/>
        <v>3.6104365055964191E-2</v>
      </c>
      <c r="AB834" s="13">
        <f t="shared" si="1025"/>
        <v>4.6056611771390947E-3</v>
      </c>
      <c r="AC834" s="13">
        <f t="shared" si="1026"/>
        <v>2.6527466911014272E-5</v>
      </c>
      <c r="AD834" s="13">
        <f t="shared" si="1027"/>
        <v>1.9562530945752685E-6</v>
      </c>
      <c r="AE834" s="13">
        <f t="shared" si="1028"/>
        <v>8.3089383612095838E-6</v>
      </c>
      <c r="AF834" s="13">
        <f t="shared" si="1029"/>
        <v>1.7645584020243937E-5</v>
      </c>
      <c r="AG834" s="13">
        <f t="shared" si="1030"/>
        <v>2.4982464416000366E-5</v>
      </c>
      <c r="AH834" s="13">
        <f t="shared" si="1031"/>
        <v>0.1502650383678901</v>
      </c>
      <c r="AI834" s="13">
        <f t="shared" si="1032"/>
        <v>3.8337184571425272E-2</v>
      </c>
      <c r="AJ834" s="13">
        <f t="shared" si="1033"/>
        <v>4.8904912840244345E-3</v>
      </c>
      <c r="AK834" s="13">
        <f t="shared" si="1034"/>
        <v>4.1590438919790533E-4</v>
      </c>
      <c r="AL834" s="13">
        <f t="shared" si="1035"/>
        <v>1.1498429778402075E-6</v>
      </c>
      <c r="AM834" s="13">
        <f t="shared" si="1036"/>
        <v>9.9819940512762602E-8</v>
      </c>
      <c r="AN834" s="13">
        <f t="shared" si="1037"/>
        <v>4.2397261133546036E-7</v>
      </c>
      <c r="AO834" s="13">
        <f t="shared" si="1038"/>
        <v>9.0038510461557956E-7</v>
      </c>
      <c r="AP834" s="13">
        <f t="shared" si="1039"/>
        <v>1.2747574016790475E-6</v>
      </c>
      <c r="AQ834" s="13">
        <f t="shared" si="1040"/>
        <v>1.3535928333376703E-6</v>
      </c>
      <c r="AR834" s="13">
        <f t="shared" si="1041"/>
        <v>0.12764636080125094</v>
      </c>
      <c r="AS834" s="13">
        <f t="shared" si="1042"/>
        <v>3.256647152964097E-2</v>
      </c>
      <c r="AT834" s="13">
        <f t="shared" si="1043"/>
        <v>4.1543490203463833E-3</v>
      </c>
      <c r="AU834" s="13">
        <f t="shared" si="1044"/>
        <v>3.5330029059989351E-4</v>
      </c>
      <c r="AV834" s="13">
        <f t="shared" si="1045"/>
        <v>2.2534414187393247E-5</v>
      </c>
      <c r="AW834" s="13">
        <f t="shared" si="1046"/>
        <v>3.4611370874455848E-8</v>
      </c>
      <c r="AX834" s="13">
        <f t="shared" si="1047"/>
        <v>4.244517470499224E-9</v>
      </c>
      <c r="AY834" s="13">
        <f t="shared" si="1048"/>
        <v>1.8028052777655722E-8</v>
      </c>
      <c r="AZ834" s="13">
        <f t="shared" si="1049"/>
        <v>3.8285940535393032E-8</v>
      </c>
      <c r="BA834" s="13">
        <f t="shared" si="1050"/>
        <v>5.4204901688787512E-8</v>
      </c>
      <c r="BB834" s="13">
        <f t="shared" si="1051"/>
        <v>5.7557121348010699E-8</v>
      </c>
      <c r="BC834" s="13">
        <f t="shared" si="1052"/>
        <v>4.8893323144683776E-8</v>
      </c>
      <c r="BD834" s="13">
        <f t="shared" si="1053"/>
        <v>9.0360303827028268E-2</v>
      </c>
      <c r="BE834" s="13">
        <f t="shared" si="1054"/>
        <v>2.3053663602478396E-2</v>
      </c>
      <c r="BF834" s="13">
        <f t="shared" si="1055"/>
        <v>2.9408456091161638E-3</v>
      </c>
      <c r="BG834" s="13">
        <f t="shared" si="1056"/>
        <v>2.5009973962744495E-4</v>
      </c>
      <c r="BH834" s="13">
        <f t="shared" si="1057"/>
        <v>1.5952013827541843E-5</v>
      </c>
      <c r="BI834" s="13">
        <f t="shared" si="1058"/>
        <v>8.1396884469578909E-7</v>
      </c>
      <c r="BJ834" s="14">
        <f t="shared" si="1059"/>
        <v>5.2143604590209596E-3</v>
      </c>
      <c r="BK834" s="14">
        <f t="shared" si="1060"/>
        <v>2.6761632795860312E-2</v>
      </c>
      <c r="BL834" s="14">
        <f t="shared" si="1061"/>
        <v>0.68850412079393286</v>
      </c>
      <c r="BM834" s="14">
        <f t="shared" si="1062"/>
        <v>0.68869690930812333</v>
      </c>
      <c r="BN834" s="14">
        <f t="shared" si="1063"/>
        <v>0.17329658129114861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1.4173913043478299</v>
      </c>
      <c r="F835" s="10">
        <f>VLOOKUP(B835,home!$B$2:$E$405,3,FALSE)</f>
        <v>1.1100000000000001</v>
      </c>
      <c r="G835" s="10">
        <f>VLOOKUP(C835,away!$B$2:$E$405,4,FALSE)</f>
        <v>0.5</v>
      </c>
      <c r="H835" s="10">
        <f>VLOOKUP(A835,away!$A$2:$E$405,3,FALSE)</f>
        <v>1.2521739130434799</v>
      </c>
      <c r="I835" s="10">
        <f>VLOOKUP(C835,away!$B$2:$E$405,3,FALSE)</f>
        <v>1.51</v>
      </c>
      <c r="J835" s="10">
        <f>VLOOKUP(B835,home!$B$2:$E$405,4,FALSE)</f>
        <v>0.11</v>
      </c>
      <c r="K835" s="12">
        <f t="shared" si="1008"/>
        <v>0.78665217391304565</v>
      </c>
      <c r="L835" s="12">
        <f t="shared" si="1009"/>
        <v>0.20798608695652201</v>
      </c>
      <c r="M835" s="13">
        <f t="shared" si="1010"/>
        <v>0.3698572121744233</v>
      </c>
      <c r="N835" s="13">
        <f t="shared" si="1011"/>
        <v>0.29094897999442865</v>
      </c>
      <c r="O835" s="13">
        <f t="shared" si="1012"/>
        <v>7.6925154292806414E-2</v>
      </c>
      <c r="P835" s="13">
        <f t="shared" si="1013"/>
        <v>6.0513339853032623E-2</v>
      </c>
      <c r="Q835" s="13">
        <f t="shared" si="1014"/>
        <v>0.11443782380520026</v>
      </c>
      <c r="R835" s="13">
        <f t="shared" si="1015"/>
        <v>7.9996809149437548E-3</v>
      </c>
      <c r="S835" s="13">
        <f t="shared" si="1016"/>
        <v>2.4751878425191454E-3</v>
      </c>
      <c r="T835" s="13">
        <f t="shared" si="1017"/>
        <v>2.3801475173063528E-2</v>
      </c>
      <c r="U835" s="13">
        <f t="shared" si="1018"/>
        <v>6.2929663823512059E-3</v>
      </c>
      <c r="V835" s="13">
        <f t="shared" si="1019"/>
        <v>4.4996909372996699E-5</v>
      </c>
      <c r="W835" s="13">
        <f t="shared" si="1020"/>
        <v>3.0007587624746292E-2</v>
      </c>
      <c r="X835" s="13">
        <f t="shared" si="1021"/>
        <v>6.2411607290759367E-3</v>
      </c>
      <c r="Y835" s="13">
        <f t="shared" si="1022"/>
        <v>6.4903729905360912E-4</v>
      </c>
      <c r="Z835" s="13">
        <f t="shared" si="1023"/>
        <v>5.5460744346664029E-4</v>
      </c>
      <c r="AA835" s="13">
        <f t="shared" si="1024"/>
        <v>4.3628315107138916E-4</v>
      </c>
      <c r="AB835" s="13">
        <f t="shared" si="1025"/>
        <v>1.7160154461597099E-4</v>
      </c>
      <c r="AC835" s="13">
        <f t="shared" si="1026"/>
        <v>4.6012913558181181E-7</v>
      </c>
      <c r="AD835" s="13">
        <f t="shared" si="1027"/>
        <v>5.9013835097232173E-3</v>
      </c>
      <c r="AE835" s="13">
        <f t="shared" si="1028"/>
        <v>1.2274056638170781E-3</v>
      </c>
      <c r="AF835" s="13">
        <f t="shared" si="1029"/>
        <v>1.2764165056279323E-4</v>
      </c>
      <c r="AG835" s="13">
        <f t="shared" si="1030"/>
        <v>8.8492291444090353E-6</v>
      </c>
      <c r="AH835" s="13">
        <f t="shared" si="1031"/>
        <v>2.8837657990896766E-5</v>
      </c>
      <c r="AI835" s="13">
        <f t="shared" si="1032"/>
        <v>2.2685206349099853E-5</v>
      </c>
      <c r="AJ835" s="13">
        <f t="shared" si="1033"/>
        <v>8.9226834450927121E-6</v>
      </c>
      <c r="AK835" s="13">
        <f t="shared" si="1034"/>
        <v>2.3396827764067088E-6</v>
      </c>
      <c r="AL835" s="13">
        <f t="shared" si="1035"/>
        <v>3.011318945930218E-9</v>
      </c>
      <c r="AM835" s="13">
        <f t="shared" si="1036"/>
        <v>9.2846723340367409E-4</v>
      </c>
      <c r="AN835" s="13">
        <f t="shared" si="1037"/>
        <v>1.9310826674297799E-4</v>
      </c>
      <c r="AO835" s="13">
        <f t="shared" si="1038"/>
        <v>2.0081916379414133E-5</v>
      </c>
      <c r="AP835" s="13">
        <f t="shared" si="1039"/>
        <v>1.3922530687808102E-6</v>
      </c>
      <c r="AQ835" s="13">
        <f t="shared" si="1040"/>
        <v>7.2392316957232581E-8</v>
      </c>
      <c r="AR835" s="13">
        <f t="shared" si="1041"/>
        <v>1.1995663285034202E-6</v>
      </c>
      <c r="AS835" s="13">
        <f t="shared" si="1042"/>
        <v>9.4364146007010606E-7</v>
      </c>
      <c r="AT835" s="13">
        <f t="shared" si="1043"/>
        <v>3.7115880297931471E-7</v>
      </c>
      <c r="AU835" s="13">
        <f t="shared" si="1044"/>
        <v>9.7324293076880584E-8</v>
      </c>
      <c r="AV835" s="13">
        <f t="shared" si="1045"/>
        <v>1.9140091680869618E-8</v>
      </c>
      <c r="AW835" s="13">
        <f t="shared" si="1046"/>
        <v>1.3685834603698529E-11</v>
      </c>
      <c r="AX835" s="13">
        <f t="shared" si="1047"/>
        <v>1.217301279273385E-4</v>
      </c>
      <c r="AY835" s="13">
        <f t="shared" si="1048"/>
        <v>2.5318172972323975E-5</v>
      </c>
      <c r="AZ835" s="13">
        <f t="shared" si="1049"/>
        <v>2.63291386270102E-6</v>
      </c>
      <c r="BA835" s="13">
        <f t="shared" si="1050"/>
        <v>1.8253648386558881E-7</v>
      </c>
      <c r="BB835" s="13">
        <f t="shared" si="1051"/>
        <v>9.4912622515015384E-9</v>
      </c>
      <c r="BC835" s="13">
        <f t="shared" si="1052"/>
        <v>3.9481009919359101E-10</v>
      </c>
      <c r="BD835" s="13">
        <f t="shared" si="1053"/>
        <v>4.1582184451704639E-8</v>
      </c>
      <c r="BE835" s="13">
        <f t="shared" si="1054"/>
        <v>3.2710715794986696E-8</v>
      </c>
      <c r="BF835" s="13">
        <f t="shared" si="1055"/>
        <v>1.2865977845189043E-8</v>
      </c>
      <c r="BG835" s="13">
        <f t="shared" si="1056"/>
        <v>3.3736831471450147E-9</v>
      </c>
      <c r="BH835" s="13">
        <f t="shared" si="1057"/>
        <v>6.6347879544885764E-10</v>
      </c>
      <c r="BI835" s="13">
        <f t="shared" si="1058"/>
        <v>1.043854073570106E-10</v>
      </c>
      <c r="BJ835" s="14">
        <f t="shared" si="1059"/>
        <v>0.47464434037804609</v>
      </c>
      <c r="BK835" s="14">
        <f t="shared" si="1060"/>
        <v>0.43291651809277493</v>
      </c>
      <c r="BL835" s="14">
        <f t="shared" si="1061"/>
        <v>9.1891193647751973E-2</v>
      </c>
      <c r="BM835" s="14">
        <f t="shared" si="1062"/>
        <v>7.9299150367918153E-2</v>
      </c>
      <c r="BN835" s="14">
        <f t="shared" si="1063"/>
        <v>0.92068219103483506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1.4020618556701001</v>
      </c>
      <c r="F836" s="10">
        <f>VLOOKUP(B836,home!$B$2:$E$405,3,FALSE)</f>
        <v>0.62</v>
      </c>
      <c r="G836" s="10">
        <f>VLOOKUP(C836,away!$B$2:$E$405,4,FALSE)</f>
        <v>0.62</v>
      </c>
      <c r="H836" s="10">
        <f>VLOOKUP(A836,away!$A$2:$E$405,3,FALSE)</f>
        <v>1.1340206185567001</v>
      </c>
      <c r="I836" s="10">
        <f>VLOOKUP(C836,away!$B$2:$E$405,3,FALSE)</f>
        <v>1.69</v>
      </c>
      <c r="J836" s="10">
        <f>VLOOKUP(B836,home!$B$2:$E$405,4,FALSE)</f>
        <v>1.21</v>
      </c>
      <c r="K836" s="12">
        <f t="shared" si="1008"/>
        <v>0.53895257731958646</v>
      </c>
      <c r="L836" s="12">
        <f t="shared" si="1009"/>
        <v>2.318958762886596</v>
      </c>
      <c r="M836" s="13">
        <f t="shared" si="1010"/>
        <v>5.7388500226966802E-2</v>
      </c>
      <c r="N836" s="13">
        <f t="shared" si="1011"/>
        <v>3.0929680105829426E-2</v>
      </c>
      <c r="O836" s="13">
        <f t="shared" si="1012"/>
        <v>0.13308156549024408</v>
      </c>
      <c r="P836" s="13">
        <f t="shared" si="1013"/>
        <v>7.1724652714692375E-2</v>
      </c>
      <c r="Q836" s="13">
        <f t="shared" si="1014"/>
        <v>8.334815404353553E-3</v>
      </c>
      <c r="R836" s="13">
        <f t="shared" si="1015"/>
        <v>0.15430533123613399</v>
      </c>
      <c r="S836" s="13">
        <f t="shared" si="1016"/>
        <v>2.2410525570007264E-2</v>
      </c>
      <c r="T836" s="13">
        <f t="shared" si="1017"/>
        <v>1.9328093218967859E-2</v>
      </c>
      <c r="U836" s="13">
        <f t="shared" si="1018"/>
        <v>8.3163255963866894E-2</v>
      </c>
      <c r="V836" s="13">
        <f t="shared" si="1019"/>
        <v>3.1120969015383838E-3</v>
      </c>
      <c r="W836" s="13">
        <f t="shared" si="1020"/>
        <v>1.4973567478864464E-3</v>
      </c>
      <c r="X836" s="13">
        <f t="shared" si="1021"/>
        <v>3.4723085516786506E-3</v>
      </c>
      <c r="Y836" s="13">
        <f t="shared" si="1022"/>
        <v>4.0260701716806364E-3</v>
      </c>
      <c r="Z836" s="13">
        <f t="shared" si="1023"/>
        <v>0.11927590001005053</v>
      </c>
      <c r="AA836" s="13">
        <f t="shared" si="1024"/>
        <v>6.4284053722530016E-2</v>
      </c>
      <c r="AB836" s="13">
        <f t="shared" si="1025"/>
        <v>1.7323028217154153E-2</v>
      </c>
      <c r="AC836" s="13">
        <f t="shared" si="1026"/>
        <v>2.4309538125508331E-4</v>
      </c>
      <c r="AD836" s="13">
        <f t="shared" si="1027"/>
        <v>2.0175106961006862E-4</v>
      </c>
      <c r="AE836" s="13">
        <f t="shared" si="1028"/>
        <v>4.6785241079401224E-4</v>
      </c>
      <c r="AF836" s="13">
        <f t="shared" si="1029"/>
        <v>5.4246522387419718E-4</v>
      </c>
      <c r="AG836" s="13">
        <f t="shared" si="1030"/>
        <v>4.193181614881028E-4</v>
      </c>
      <c r="AH836" s="13">
        <f t="shared" si="1031"/>
        <v>6.9148973382373066E-2</v>
      </c>
      <c r="AI836" s="13">
        <f t="shared" si="1032"/>
        <v>3.7268017423433435E-2</v>
      </c>
      <c r="AJ836" s="13">
        <f t="shared" si="1033"/>
        <v>1.0042847020975352E-2</v>
      </c>
      <c r="AK836" s="13">
        <f t="shared" si="1034"/>
        <v>1.8042060951936657E-3</v>
      </c>
      <c r="AL836" s="13">
        <f t="shared" si="1035"/>
        <v>1.215290988829394E-5</v>
      </c>
      <c r="AM836" s="13">
        <f t="shared" si="1036"/>
        <v>2.1746851788665966E-5</v>
      </c>
      <c r="AN836" s="13">
        <f t="shared" si="1037"/>
        <v>5.0430052520522989E-5</v>
      </c>
      <c r="AO836" s="13">
        <f t="shared" si="1038"/>
        <v>5.8472606102649039E-5</v>
      </c>
      <c r="AP836" s="13">
        <f t="shared" si="1039"/>
        <v>4.519852077018473E-5</v>
      </c>
      <c r="AQ836" s="13">
        <f t="shared" si="1040"/>
        <v>2.6203376452382938E-5</v>
      </c>
      <c r="AR836" s="13">
        <f t="shared" si="1041"/>
        <v>3.20707235539332E-2</v>
      </c>
      <c r="AS836" s="13">
        <f t="shared" si="1042"/>
        <v>1.7284599115896263E-2</v>
      </c>
      <c r="AT836" s="13">
        <f t="shared" si="1043"/>
        <v>4.6577896207240675E-3</v>
      </c>
      <c r="AU836" s="13">
        <f t="shared" si="1044"/>
        <v>8.3677590690055183E-4</v>
      </c>
      <c r="AV836" s="13">
        <f t="shared" si="1045"/>
        <v>1.1274563291574667E-4</v>
      </c>
      <c r="AW836" s="13">
        <f t="shared" si="1046"/>
        <v>4.2191149299340634E-7</v>
      </c>
      <c r="AX836" s="13">
        <f t="shared" si="1047"/>
        <v>1.9534203033480952E-6</v>
      </c>
      <c r="AY836" s="13">
        <f t="shared" si="1048"/>
        <v>4.5299011300496583E-6</v>
      </c>
      <c r="AZ836" s="13">
        <f t="shared" si="1049"/>
        <v>5.2523269602692761E-6</v>
      </c>
      <c r="BA836" s="13">
        <f t="shared" si="1050"/>
        <v>4.0599765433539838E-6</v>
      </c>
      <c r="BB836" s="13">
        <f t="shared" si="1051"/>
        <v>2.3537295455811895E-6</v>
      </c>
      <c r="BC836" s="13">
        <f t="shared" si="1052"/>
        <v>1.0916403510381169E-6</v>
      </c>
      <c r="BD836" s="13">
        <f t="shared" si="1053"/>
        <v>1.2395114236251144E-2</v>
      </c>
      <c r="BE836" s="13">
        <f t="shared" si="1054"/>
        <v>6.6803787637982502E-3</v>
      </c>
      <c r="BF836" s="13">
        <f t="shared" si="1055"/>
        <v>1.8002036761100497E-3</v>
      </c>
      <c r="BG836" s="13">
        <f t="shared" si="1056"/>
        <v>3.2340813697990183E-4</v>
      </c>
      <c r="BH836" s="13">
        <f t="shared" si="1057"/>
        <v>4.3575412237860983E-5</v>
      </c>
      <c r="BI836" s="13">
        <f t="shared" si="1058"/>
        <v>4.6970161466717268E-6</v>
      </c>
      <c r="BJ836" s="14">
        <f t="shared" si="1059"/>
        <v>6.9441003468631024E-2</v>
      </c>
      <c r="BK836" s="14">
        <f t="shared" si="1060"/>
        <v>0.15489555360547824</v>
      </c>
      <c r="BL836" s="14">
        <f t="shared" si="1061"/>
        <v>0.64663128962379834</v>
      </c>
      <c r="BM836" s="14">
        <f t="shared" si="1062"/>
        <v>0.53447509354010103</v>
      </c>
      <c r="BN836" s="14">
        <f t="shared" si="1063"/>
        <v>0.45576454517822024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1.4020618556701001</v>
      </c>
      <c r="F837" s="10">
        <f>VLOOKUP(B837,home!$B$2:$E$405,3,FALSE)</f>
        <v>1.87</v>
      </c>
      <c r="G837" s="10">
        <f>VLOOKUP(C837,away!$B$2:$E$405,4,FALSE)</f>
        <v>1.25</v>
      </c>
      <c r="H837" s="10">
        <f>VLOOKUP(A837,away!$A$2:$E$405,3,FALSE)</f>
        <v>1.1340206185567001</v>
      </c>
      <c r="I837" s="10">
        <f>VLOOKUP(C837,away!$B$2:$E$405,3,FALSE)</f>
        <v>0.8</v>
      </c>
      <c r="J837" s="10">
        <f>VLOOKUP(B837,home!$B$2:$E$405,4,FALSE)</f>
        <v>0.22</v>
      </c>
      <c r="K837" s="12">
        <f t="shared" si="1008"/>
        <v>3.2773195876288592</v>
      </c>
      <c r="L837" s="12">
        <f t="shared" si="1009"/>
        <v>0.19958762886597922</v>
      </c>
      <c r="M837" s="13">
        <f t="shared" si="1010"/>
        <v>3.0902839178661063E-2</v>
      </c>
      <c r="N837" s="13">
        <f t="shared" si="1011"/>
        <v>0.10127848015357042</v>
      </c>
      <c r="O837" s="13">
        <f t="shared" si="1012"/>
        <v>6.1678243968956471E-3</v>
      </c>
      <c r="P837" s="13">
        <f t="shared" si="1013"/>
        <v>2.0213931709001258E-2</v>
      </c>
      <c r="Q837" s="13">
        <f t="shared" si="1014"/>
        <v>0.1659609734062886</v>
      </c>
      <c r="R837" s="13">
        <f t="shared" si="1015"/>
        <v>6.1551072331907021E-4</v>
      </c>
      <c r="S837" s="13">
        <f t="shared" si="1016"/>
        <v>3.3055460759922185E-3</v>
      </c>
      <c r="T837" s="13">
        <f t="shared" si="1017"/>
        <v>3.3123757166450982E-2</v>
      </c>
      <c r="U837" s="13">
        <f t="shared" si="1018"/>
        <v>2.017225349929196E-3</v>
      </c>
      <c r="V837" s="13">
        <f t="shared" si="1019"/>
        <v>2.4024431417580562E-4</v>
      </c>
      <c r="W837" s="13">
        <f t="shared" si="1020"/>
        <v>0.18130238297546056</v>
      </c>
      <c r="X837" s="13">
        <f t="shared" si="1021"/>
        <v>3.6185712725823854E-2</v>
      </c>
      <c r="Y837" s="13">
        <f t="shared" si="1022"/>
        <v>3.6111103008863365E-3</v>
      </c>
      <c r="Z837" s="13">
        <f t="shared" si="1023"/>
        <v>4.0949441936279012E-5</v>
      </c>
      <c r="AA837" s="13">
        <f t="shared" si="1024"/>
        <v>1.3420440816023783E-4</v>
      </c>
      <c r="AB837" s="13">
        <f t="shared" si="1025"/>
        <v>2.19915367804843E-4</v>
      </c>
      <c r="AC837" s="13">
        <f t="shared" si="1026"/>
        <v>9.8216747419014693E-6</v>
      </c>
      <c r="AD837" s="13">
        <f t="shared" si="1027"/>
        <v>0.14854646275231648</v>
      </c>
      <c r="AE837" s="13">
        <f t="shared" si="1028"/>
        <v>2.964803627716335E-2</v>
      </c>
      <c r="AF837" s="13">
        <f t="shared" si="1029"/>
        <v>2.9586906305457835E-3</v>
      </c>
      <c r="AG837" s="13">
        <f t="shared" si="1030"/>
        <v>1.9683934916620734E-4</v>
      </c>
      <c r="AH837" s="13">
        <f t="shared" si="1031"/>
        <v>2.0432505048617548E-6</v>
      </c>
      <c r="AI837" s="13">
        <f t="shared" si="1032"/>
        <v>6.6963849020159848E-6</v>
      </c>
      <c r="AJ837" s="13">
        <f t="shared" si="1033"/>
        <v>1.0973096702839578E-5</v>
      </c>
      <c r="AK837" s="13">
        <f t="shared" si="1034"/>
        <v>1.1987448253720597E-5</v>
      </c>
      <c r="AL837" s="13">
        <f t="shared" si="1035"/>
        <v>2.5697918738535899E-7</v>
      </c>
      <c r="AM837" s="13">
        <f t="shared" si="1036"/>
        <v>9.7366846410229524E-2</v>
      </c>
      <c r="AN837" s="13">
        <f t="shared" si="1037"/>
        <v>1.9433218005175695E-2</v>
      </c>
      <c r="AO837" s="13">
        <f t="shared" si="1038"/>
        <v>1.9393149514443356E-3</v>
      </c>
      <c r="AP837" s="13">
        <f t="shared" si="1039"/>
        <v>1.2902109092770555E-4</v>
      </c>
      <c r="AQ837" s="13">
        <f t="shared" si="1040"/>
        <v>6.4377534029906624E-6</v>
      </c>
      <c r="AR837" s="13">
        <f t="shared" si="1041"/>
        <v>8.1561504688914501E-8</v>
      </c>
      <c r="AS837" s="13">
        <f t="shared" si="1042"/>
        <v>2.6730311691346256E-7</v>
      </c>
      <c r="AT837" s="13">
        <f t="shared" si="1043"/>
        <v>4.3801887044736916E-7</v>
      </c>
      <c r="AU837" s="13">
        <f t="shared" si="1044"/>
        <v>4.7850927462274342E-7</v>
      </c>
      <c r="AV837" s="13">
        <f t="shared" si="1045"/>
        <v>3.9205695464579851E-7</v>
      </c>
      <c r="AW837" s="13">
        <f t="shared" si="1046"/>
        <v>4.6692579086437146E-9</v>
      </c>
      <c r="AX837" s="13">
        <f t="shared" si="1047"/>
        <v>5.3183712154316005E-2</v>
      </c>
      <c r="AY837" s="13">
        <f t="shared" si="1048"/>
        <v>1.0614811003170691E-2</v>
      </c>
      <c r="AZ837" s="13">
        <f t="shared" si="1049"/>
        <v>1.0592924794916722E-3</v>
      </c>
      <c r="BA837" s="13">
        <f t="shared" si="1050"/>
        <v>7.0473891419102272E-5</v>
      </c>
      <c r="BB837" s="13">
        <f t="shared" si="1051"/>
        <v>3.5164292213242751E-6</v>
      </c>
      <c r="BC837" s="13">
        <f t="shared" si="1052"/>
        <v>1.4036715407183073E-7</v>
      </c>
      <c r="BD837" s="13">
        <f t="shared" si="1053"/>
        <v>2.7131112212669835E-9</v>
      </c>
      <c r="BE837" s="13">
        <f t="shared" si="1054"/>
        <v>8.8917325488739403E-9</v>
      </c>
      <c r="BF837" s="13">
        <f t="shared" si="1055"/>
        <v>1.4570524625190832E-8</v>
      </c>
      <c r="BG837" s="13">
        <f t="shared" si="1056"/>
        <v>1.5917421918722181E-8</v>
      </c>
      <c r="BH837" s="13">
        <f t="shared" si="1057"/>
        <v>1.3041619659695287E-8</v>
      </c>
      <c r="BI837" s="13">
        <f t="shared" si="1058"/>
        <v>8.5483111130249974E-9</v>
      </c>
      <c r="BJ837" s="14">
        <f t="shared" si="1059"/>
        <v>0.88661923027362599</v>
      </c>
      <c r="BK837" s="14">
        <f t="shared" si="1060"/>
        <v>6.5287450934930324E-2</v>
      </c>
      <c r="BL837" s="14">
        <f t="shared" si="1061"/>
        <v>9.1881015589148334E-3</v>
      </c>
      <c r="BM837" s="14">
        <f t="shared" si="1062"/>
        <v>0.62538136630775842</v>
      </c>
      <c r="BN837" s="14">
        <f t="shared" si="1063"/>
        <v>0.32513955956773605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1.4020618556701001</v>
      </c>
      <c r="F838" s="10">
        <f>VLOOKUP(B838,home!$B$2:$E$405,3,FALSE)</f>
        <v>0.95</v>
      </c>
      <c r="G838" s="10">
        <f>VLOOKUP(C838,away!$B$2:$E$405,4,FALSE)</f>
        <v>1.03</v>
      </c>
      <c r="H838" s="10">
        <f>VLOOKUP(A838,away!$A$2:$E$405,3,FALSE)</f>
        <v>1.1340206185567001</v>
      </c>
      <c r="I838" s="10">
        <f>VLOOKUP(C838,away!$B$2:$E$405,3,FALSE)</f>
        <v>0.55000000000000004</v>
      </c>
      <c r="J838" s="10">
        <f>VLOOKUP(B838,home!$B$2:$E$405,4,FALSE)</f>
        <v>1.47</v>
      </c>
      <c r="K838" s="12">
        <f t="shared" si="1008"/>
        <v>1.3719175257731928</v>
      </c>
      <c r="L838" s="12">
        <f t="shared" si="1009"/>
        <v>0.9168556701030921</v>
      </c>
      <c r="M838" s="13">
        <f t="shared" si="1010"/>
        <v>0.10139077220351347</v>
      </c>
      <c r="N838" s="13">
        <f t="shared" si="1011"/>
        <v>0.13909977733767759</v>
      </c>
      <c r="O838" s="13">
        <f t="shared" si="1012"/>
        <v>9.2960704390922314E-2</v>
      </c>
      <c r="P838" s="13">
        <f t="shared" si="1013"/>
        <v>0.1275344195621273</v>
      </c>
      <c r="Q838" s="13">
        <f t="shared" si="1014"/>
        <v>9.5416711180354372E-2</v>
      </c>
      <c r="R838" s="13">
        <f t="shared" si="1015"/>
        <v>4.2615774458797259E-2</v>
      </c>
      <c r="S838" s="13">
        <f t="shared" si="1016"/>
        <v>4.0104803966778284E-2</v>
      </c>
      <c r="T838" s="13">
        <f t="shared" si="1017"/>
        <v>8.7483352668297001E-2</v>
      </c>
      <c r="U838" s="13">
        <f t="shared" si="1018"/>
        <v>5.8465327854421552E-2</v>
      </c>
      <c r="V838" s="13">
        <f t="shared" si="1019"/>
        <v>5.6050935782614754E-3</v>
      </c>
      <c r="W838" s="13">
        <f t="shared" si="1020"/>
        <v>4.3634619439989024E-2</v>
      </c>
      <c r="X838" s="13">
        <f t="shared" si="1021"/>
        <v>4.0006648246344548E-2</v>
      </c>
      <c r="Y838" s="13">
        <f t="shared" si="1022"/>
        <v>1.8340161143240458E-2</v>
      </c>
      <c r="Z838" s="13">
        <f t="shared" si="1023"/>
        <v>1.3024171482794267E-2</v>
      </c>
      <c r="AA838" s="13">
        <f t="shared" si="1024"/>
        <v>1.7868089115920888E-2</v>
      </c>
      <c r="AB838" s="13">
        <f t="shared" si="1025"/>
        <v>1.2256772305104552E-2</v>
      </c>
      <c r="AC838" s="13">
        <f t="shared" si="1026"/>
        <v>4.4064806180052284E-4</v>
      </c>
      <c r="AD838" s="13">
        <f t="shared" si="1027"/>
        <v>1.4965774785041156E-2</v>
      </c>
      <c r="AE838" s="13">
        <f t="shared" si="1028"/>
        <v>1.372145546915087E-2</v>
      </c>
      <c r="AF838" s="13">
        <f t="shared" si="1029"/>
        <v>6.290297124479028E-3</v>
      </c>
      <c r="AG838" s="13">
        <f t="shared" si="1030"/>
        <v>1.9224315284039246E-3</v>
      </c>
      <c r="AH838" s="13">
        <f t="shared" si="1031"/>
        <v>2.9853213680987294E-3</v>
      </c>
      <c r="AI838" s="13">
        <f t="shared" si="1032"/>
        <v>4.0956147049598518E-3</v>
      </c>
      <c r="AJ838" s="13">
        <f t="shared" si="1033"/>
        <v>2.8094227962744129E-3</v>
      </c>
      <c r="AK838" s="13">
        <f t="shared" si="1034"/>
        <v>1.2847654571718655E-3</v>
      </c>
      <c r="AL838" s="13">
        <f t="shared" si="1035"/>
        <v>2.2170772969399943E-5</v>
      </c>
      <c r="AM838" s="13">
        <f t="shared" si="1036"/>
        <v>4.1063617428744982E-3</v>
      </c>
      <c r="AN838" s="13">
        <f t="shared" si="1037"/>
        <v>3.7649410474488998E-3</v>
      </c>
      <c r="AO838" s="13">
        <f t="shared" si="1038"/>
        <v>1.725953773478699E-3</v>
      </c>
      <c r="AP838" s="13">
        <f t="shared" si="1039"/>
        <v>5.274835011832578E-4</v>
      </c>
      <c r="AQ838" s="13">
        <f t="shared" si="1040"/>
        <v>1.2090655973642522E-4</v>
      </c>
      <c r="AR838" s="13">
        <f t="shared" si="1041"/>
        <v>5.474217646842483E-4</v>
      </c>
      <c r="AS838" s="13">
        <f t="shared" si="1042"/>
        <v>7.5101751296000887E-4</v>
      </c>
      <c r="AT838" s="13">
        <f t="shared" si="1043"/>
        <v>5.1516704409621623E-4</v>
      </c>
      <c r="AU838" s="13">
        <f t="shared" si="1044"/>
        <v>2.3558889883212335E-4</v>
      </c>
      <c r="AV838" s="13">
        <f t="shared" si="1045"/>
        <v>8.080213479634946E-5</v>
      </c>
      <c r="AW838" s="13">
        <f t="shared" si="1046"/>
        <v>7.7465318929633585E-7</v>
      </c>
      <c r="AX838" s="13">
        <f t="shared" si="1047"/>
        <v>9.3893160703567861E-4</v>
      </c>
      <c r="AY838" s="13">
        <f t="shared" si="1048"/>
        <v>8.6086476774967029E-4</v>
      </c>
      <c r="AZ838" s="13">
        <f t="shared" si="1049"/>
        <v>3.9464437175163326E-4</v>
      </c>
      <c r="BA838" s="13">
        <f t="shared" si="1050"/>
        <v>1.2061064330491919E-4</v>
      </c>
      <c r="BB838" s="13">
        <f t="shared" si="1051"/>
        <v>2.764563804722417E-5</v>
      </c>
      <c r="BC838" s="13">
        <f t="shared" si="1052"/>
        <v>5.0694119994430534E-6</v>
      </c>
      <c r="BD838" s="13">
        <f t="shared" si="1053"/>
        <v>8.3651124814765595E-5</v>
      </c>
      <c r="BE838" s="13">
        <f t="shared" si="1054"/>
        <v>1.1476244418401773E-4</v>
      </c>
      <c r="BF838" s="13">
        <f t="shared" si="1055"/>
        <v>7.8722304238310891E-5</v>
      </c>
      <c r="BG838" s="13">
        <f t="shared" si="1056"/>
        <v>3.6000169617929329E-5</v>
      </c>
      <c r="BH838" s="13">
        <f t="shared" si="1057"/>
        <v>1.2347315907411223E-5</v>
      </c>
      <c r="BI838" s="13">
        <f t="shared" si="1058"/>
        <v>3.3878998179271168E-6</v>
      </c>
      <c r="BJ838" s="14">
        <f t="shared" si="1059"/>
        <v>0.47347464198758826</v>
      </c>
      <c r="BK838" s="14">
        <f t="shared" si="1060"/>
        <v>0.27595877291320009</v>
      </c>
      <c r="BL838" s="14">
        <f t="shared" si="1061"/>
        <v>0.23780066106562076</v>
      </c>
      <c r="BM838" s="14">
        <f t="shared" si="1062"/>
        <v>0.4003799982012507</v>
      </c>
      <c r="BN838" s="14">
        <f t="shared" si="1063"/>
        <v>0.59901815913339229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1.4020618556701001</v>
      </c>
      <c r="F839" s="10">
        <f>VLOOKUP(B839,home!$B$2:$E$405,3,FALSE)</f>
        <v>1.03</v>
      </c>
      <c r="G839" s="10">
        <f>VLOOKUP(C839,away!$B$2:$E$405,4,FALSE)</f>
        <v>1.25</v>
      </c>
      <c r="H839" s="10">
        <f>VLOOKUP(A839,away!$A$2:$E$405,3,FALSE)</f>
        <v>1.1340206185567001</v>
      </c>
      <c r="I839" s="10">
        <f>VLOOKUP(C839,away!$B$2:$E$405,3,FALSE)</f>
        <v>0.8</v>
      </c>
      <c r="J839" s="10">
        <f>VLOOKUP(B839,home!$B$2:$E$405,4,FALSE)</f>
        <v>1.37</v>
      </c>
      <c r="K839" s="12">
        <f t="shared" si="1008"/>
        <v>1.805154639175254</v>
      </c>
      <c r="L839" s="12">
        <f t="shared" si="1009"/>
        <v>1.2428865979381436</v>
      </c>
      <c r="M839" s="13">
        <f t="shared" si="1010"/>
        <v>4.7451780206161108E-2</v>
      </c>
      <c r="N839" s="13">
        <f t="shared" si="1011"/>
        <v>8.5657801176276221E-2</v>
      </c>
      <c r="O839" s="13">
        <f t="shared" si="1012"/>
        <v>5.8977181666544122E-2</v>
      </c>
      <c r="P839" s="13">
        <f t="shared" si="1013"/>
        <v>0.10646293309084387</v>
      </c>
      <c r="Q839" s="13">
        <f t="shared" si="1014"/>
        <v>7.7312788587453274E-2</v>
      </c>
      <c r="R839" s="13">
        <f t="shared" si="1015"/>
        <v>3.6650974338755436E-2</v>
      </c>
      <c r="S839" s="13">
        <f t="shared" si="1016"/>
        <v>5.9715125929215677E-2</v>
      </c>
      <c r="T839" s="13">
        <f t="shared" si="1017"/>
        <v>9.6091028784570737E-2</v>
      </c>
      <c r="U839" s="13">
        <f t="shared" si="1018"/>
        <v>6.6160676357897574E-2</v>
      </c>
      <c r="V839" s="13">
        <f t="shared" si="1019"/>
        <v>1.4886334034940444E-2</v>
      </c>
      <c r="W839" s="13">
        <f t="shared" si="1020"/>
        <v>4.6520512995405647E-2</v>
      </c>
      <c r="X839" s="13">
        <f t="shared" si="1021"/>
        <v>5.7819722131196925E-2</v>
      </c>
      <c r="Y839" s="13">
        <f t="shared" si="1022"/>
        <v>3.5931678866686072E-2</v>
      </c>
      <c r="Z839" s="13">
        <f t="shared" si="1023"/>
        <v>1.5184334935671314E-2</v>
      </c>
      <c r="AA839" s="13">
        <f t="shared" si="1024"/>
        <v>2.7410072651917958E-2</v>
      </c>
      <c r="AB839" s="13">
        <f t="shared" si="1025"/>
        <v>2.4739709903870231E-2</v>
      </c>
      <c r="AC839" s="13">
        <f t="shared" si="1026"/>
        <v>2.0874385237026919E-3</v>
      </c>
      <c r="AD839" s="13">
        <f t="shared" si="1027"/>
        <v>2.0994179962617304E-2</v>
      </c>
      <c r="AE839" s="13">
        <f t="shared" si="1028"/>
        <v>2.6093384910238566E-2</v>
      </c>
      <c r="AF839" s="13">
        <f t="shared" si="1029"/>
        <v>1.621555919988845E-2</v>
      </c>
      <c r="AG839" s="13">
        <f t="shared" si="1030"/>
        <v>6.7180337358713066E-3</v>
      </c>
      <c r="AH839" s="13">
        <f t="shared" si="1031"/>
        <v>4.7181015975374567E-3</v>
      </c>
      <c r="AI839" s="13">
        <f t="shared" si="1032"/>
        <v>8.516902986894918E-3</v>
      </c>
      <c r="AJ839" s="13">
        <f t="shared" si="1033"/>
        <v>7.6871634690994697E-3</v>
      </c>
      <c r="AK839" s="13">
        <f t="shared" si="1034"/>
        <v>4.6255062661144835E-3</v>
      </c>
      <c r="AL839" s="13">
        <f t="shared" si="1035"/>
        <v>1.8733529230277799E-4</v>
      </c>
      <c r="AM839" s="13">
        <f t="shared" si="1036"/>
        <v>7.5795482710397525E-3</v>
      </c>
      <c r="AN839" s="13">
        <f t="shared" si="1037"/>
        <v>9.420518964500536E-3</v>
      </c>
      <c r="AO839" s="13">
        <f t="shared" si="1038"/>
        <v>5.8543183832999177E-3</v>
      </c>
      <c r="AP839" s="13">
        <f t="shared" si="1039"/>
        <v>2.4254179528887887E-3</v>
      </c>
      <c r="AQ839" s="13">
        <f t="shared" si="1040"/>
        <v>7.5362986701101107E-4</v>
      </c>
      <c r="AR839" s="13">
        <f t="shared" si="1041"/>
        <v>1.1728130486579685E-3</v>
      </c>
      <c r="AS839" s="13">
        <f t="shared" si="1042"/>
        <v>2.1171089156702049E-3</v>
      </c>
      <c r="AT839" s="13">
        <f t="shared" si="1043"/>
        <v>1.910854490380681E-3</v>
      </c>
      <c r="AU839" s="13">
        <f t="shared" si="1044"/>
        <v>1.1497959493665176E-3</v>
      </c>
      <c r="AV839" s="13">
        <f t="shared" si="1045"/>
        <v>5.1888987302597131E-4</v>
      </c>
      <c r="AW839" s="13">
        <f t="shared" si="1046"/>
        <v>1.167516476921624E-5</v>
      </c>
      <c r="AX839" s="13">
        <f t="shared" si="1047"/>
        <v>2.2803761207200331E-3</v>
      </c>
      <c r="AY839" s="13">
        <f t="shared" si="1048"/>
        <v>2.8342489187011036E-3</v>
      </c>
      <c r="AZ839" s="13">
        <f t="shared" si="1049"/>
        <v>1.7613249981371386E-3</v>
      </c>
      <c r="BA839" s="13">
        <f t="shared" si="1050"/>
        <v>7.2970907826602489E-4</v>
      </c>
      <c r="BB839" s="13">
        <f t="shared" si="1051"/>
        <v>2.2673640844265964E-4</v>
      </c>
      <c r="BC839" s="13">
        <f t="shared" si="1052"/>
        <v>5.6361528663602049E-5</v>
      </c>
      <c r="BD839" s="13">
        <f t="shared" si="1053"/>
        <v>2.4294560334399388E-4</v>
      </c>
      <c r="BE839" s="13">
        <f t="shared" si="1054"/>
        <v>4.3855438294364171E-4</v>
      </c>
      <c r="BF839" s="13">
        <f t="shared" si="1055"/>
        <v>3.9582923945067781E-4</v>
      </c>
      <c r="BG839" s="13">
        <f t="shared" si="1056"/>
        <v>2.3817766263853457E-4</v>
      </c>
      <c r="BH839" s="13">
        <f t="shared" si="1057"/>
        <v>1.0748687816496733E-4</v>
      </c>
      <c r="BI839" s="13">
        <f t="shared" si="1058"/>
        <v>3.8806087353991195E-5</v>
      </c>
      <c r="BJ839" s="14">
        <f t="shared" si="1059"/>
        <v>0.50327688084187505</v>
      </c>
      <c r="BK839" s="14">
        <f t="shared" si="1060"/>
        <v>0.23362519599586767</v>
      </c>
      <c r="BL839" s="14">
        <f t="shared" si="1061"/>
        <v>0.2478175513696288</v>
      </c>
      <c r="BM839" s="14">
        <f t="shared" si="1062"/>
        <v>0.58456793032307697</v>
      </c>
      <c r="BN839" s="14">
        <f t="shared" si="1063"/>
        <v>0.41251345906603398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1.4020618556701001</v>
      </c>
      <c r="F840" s="10">
        <f>VLOOKUP(B840,home!$B$2:$E$405,3,FALSE)</f>
        <v>0.53</v>
      </c>
      <c r="G840" s="10">
        <f>VLOOKUP(C840,away!$B$2:$E$405,4,FALSE)</f>
        <v>0.87</v>
      </c>
      <c r="H840" s="10">
        <f>VLOOKUP(A840,away!$A$2:$E$405,3,FALSE)</f>
        <v>1.1340206185567001</v>
      </c>
      <c r="I840" s="10">
        <f>VLOOKUP(C840,away!$B$2:$E$405,3,FALSE)</f>
        <v>0.71</v>
      </c>
      <c r="J840" s="10">
        <f>VLOOKUP(B840,home!$B$2:$E$405,4,FALSE)</f>
        <v>0.88</v>
      </c>
      <c r="K840" s="12">
        <f t="shared" si="1008"/>
        <v>0.64649072164948318</v>
      </c>
      <c r="L840" s="12">
        <f t="shared" si="1009"/>
        <v>0.70853608247422628</v>
      </c>
      <c r="M840" s="13">
        <f t="shared" si="1010"/>
        <v>0.25794038049329632</v>
      </c>
      <c r="N840" s="13">
        <f t="shared" si="1011"/>
        <v>0.16675606272765345</v>
      </c>
      <c r="O840" s="13">
        <f t="shared" si="1012"/>
        <v>0.1827600667066315</v>
      </c>
      <c r="P840" s="13">
        <f t="shared" si="1013"/>
        <v>0.1181526874138779</v>
      </c>
      <c r="Q840" s="13">
        <f t="shared" si="1014"/>
        <v>5.3903123666113571E-2</v>
      </c>
      <c r="R840" s="13">
        <f t="shared" si="1015"/>
        <v>6.4746050848522474E-2</v>
      </c>
      <c r="S840" s="13">
        <f t="shared" si="1016"/>
        <v>1.3530314172235965E-2</v>
      </c>
      <c r="T840" s="13">
        <f t="shared" si="1017"/>
        <v>3.8192308075511862E-2</v>
      </c>
      <c r="U840" s="13">
        <f t="shared" si="1018"/>
        <v>4.1857721137015434E-2</v>
      </c>
      <c r="V840" s="13">
        <f t="shared" si="1019"/>
        <v>6.8863586829485523E-4</v>
      </c>
      <c r="W840" s="13">
        <f t="shared" si="1020"/>
        <v>1.1615956439355701E-2</v>
      </c>
      <c r="X840" s="13">
        <f t="shared" si="1021"/>
        <v>8.23032426973235E-3</v>
      </c>
      <c r="Y840" s="13">
        <f t="shared" si="1022"/>
        <v>2.9157408577843535E-3</v>
      </c>
      <c r="Z840" s="13">
        <f t="shared" si="1023"/>
        <v>1.5291637741296389E-2</v>
      </c>
      <c r="AA840" s="13">
        <f t="shared" si="1024"/>
        <v>9.8859019185731766E-3</v>
      </c>
      <c r="AB840" s="13">
        <f t="shared" si="1025"/>
        <v>3.195571932747191E-3</v>
      </c>
      <c r="AC840" s="13">
        <f t="shared" si="1026"/>
        <v>1.9714870334818752E-5</v>
      </c>
      <c r="AD840" s="13">
        <f t="shared" si="1027"/>
        <v>1.8774020152820068E-3</v>
      </c>
      <c r="AE840" s="13">
        <f t="shared" si="1028"/>
        <v>1.3302070691371304E-3</v>
      </c>
      <c r="AF840" s="13">
        <f t="shared" si="1029"/>
        <v>4.7124985282297232E-4</v>
      </c>
      <c r="AG840" s="13">
        <f t="shared" si="1030"/>
        <v>1.1129917486191483E-4</v>
      </c>
      <c r="AH840" s="13">
        <f t="shared" si="1031"/>
        <v>2.7086692749582917E-3</v>
      </c>
      <c r="AI840" s="13">
        <f t="shared" si="1032"/>
        <v>1.7511295542775686E-3</v>
      </c>
      <c r="AJ840" s="13">
        <f t="shared" si="1033"/>
        <v>5.6604450462332157E-4</v>
      </c>
      <c r="AK840" s="13">
        <f t="shared" si="1034"/>
        <v>1.2198084009321847E-4</v>
      </c>
      <c r="AL840" s="13">
        <f t="shared" si="1035"/>
        <v>3.6122531999374384E-7</v>
      </c>
      <c r="AM840" s="13">
        <f t="shared" si="1036"/>
        <v>2.4274459673717178E-4</v>
      </c>
      <c r="AN840" s="13">
        <f t="shared" si="1037"/>
        <v>1.7199330561394152E-4</v>
      </c>
      <c r="AO840" s="13">
        <f t="shared" si="1038"/>
        <v>6.0931731485747242E-5</v>
      </c>
      <c r="AP840" s="13">
        <f t="shared" si="1039"/>
        <v>1.439077677509427E-5</v>
      </c>
      <c r="AQ840" s="13">
        <f t="shared" si="1040"/>
        <v>2.5490961499965929E-6</v>
      </c>
      <c r="AR840" s="13">
        <f t="shared" si="1041"/>
        <v>3.8383798335945028E-4</v>
      </c>
      <c r="AS840" s="13">
        <f t="shared" si="1042"/>
        <v>2.4814769485853339E-4</v>
      </c>
      <c r="AT840" s="13">
        <f t="shared" si="1043"/>
        <v>8.0212591162374475E-5</v>
      </c>
      <c r="AU840" s="13">
        <f t="shared" si="1044"/>
        <v>1.7285565315312816E-5</v>
      </c>
      <c r="AV840" s="13">
        <f t="shared" si="1045"/>
        <v>2.793739398703964E-6</v>
      </c>
      <c r="AW840" s="13">
        <f t="shared" si="1046"/>
        <v>4.5962109363730817E-9</v>
      </c>
      <c r="AX840" s="13">
        <f t="shared" si="1047"/>
        <v>2.615535492018782E-5</v>
      </c>
      <c r="AY840" s="13">
        <f t="shared" si="1048"/>
        <v>1.8532012710872853E-5</v>
      </c>
      <c r="AZ840" s="13">
        <f t="shared" si="1049"/>
        <v>6.5652998432622092E-6</v>
      </c>
      <c r="BA840" s="13">
        <f t="shared" si="1050"/>
        <v>1.5505839437378857E-6</v>
      </c>
      <c r="BB840" s="13">
        <f t="shared" si="1051"/>
        <v>2.7466116826086937E-7</v>
      </c>
      <c r="BC840" s="13">
        <f t="shared" si="1052"/>
        <v>3.8921469633470149E-8</v>
      </c>
      <c r="BD840" s="13">
        <f t="shared" si="1053"/>
        <v>4.5327176839052016E-5</v>
      </c>
      <c r="BE840" s="13">
        <f t="shared" si="1054"/>
        <v>2.9303599265012481E-5</v>
      </c>
      <c r="BF840" s="13">
        <f t="shared" si="1055"/>
        <v>9.4722525178825909E-6</v>
      </c>
      <c r="BG840" s="13">
        <f t="shared" si="1056"/>
        <v>2.0412411219773503E-6</v>
      </c>
      <c r="BH840" s="13">
        <f t="shared" si="1057"/>
        <v>3.2991086150193443E-7</v>
      </c>
      <c r="BI840" s="13">
        <f t="shared" si="1058"/>
        <v>4.265686218647767E-8</v>
      </c>
      <c r="BJ840" s="14">
        <f t="shared" si="1059"/>
        <v>0.2859494004890733</v>
      </c>
      <c r="BK840" s="14">
        <f t="shared" si="1060"/>
        <v>0.39035062605607074</v>
      </c>
      <c r="BL840" s="14">
        <f t="shared" si="1061"/>
        <v>0.30841193112900422</v>
      </c>
      <c r="BM840" s="14">
        <f t="shared" si="1062"/>
        <v>0.15572669614284929</v>
      </c>
      <c r="BN840" s="14">
        <f t="shared" si="1063"/>
        <v>0.8442583718560952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1.1875</v>
      </c>
      <c r="F841" s="10">
        <f>VLOOKUP(B841,home!$B$2:$E$405,3,FALSE)</f>
        <v>1.37</v>
      </c>
      <c r="G841" s="10">
        <f>VLOOKUP(C841,away!$B$2:$E$405,4,FALSE)</f>
        <v>1.56</v>
      </c>
      <c r="H841" s="10">
        <f>VLOOKUP(A841,away!$A$2:$E$405,3,FALSE)</f>
        <v>1.2</v>
      </c>
      <c r="I841" s="10">
        <f>VLOOKUP(C841,away!$B$2:$E$405,3,FALSE)</f>
        <v>0.96</v>
      </c>
      <c r="J841" s="10">
        <f>VLOOKUP(B841,home!$B$2:$E$405,4,FALSE)</f>
        <v>0.63</v>
      </c>
      <c r="K841" s="12">
        <f t="shared" si="1008"/>
        <v>2.537925</v>
      </c>
      <c r="L841" s="12">
        <f t="shared" si="1009"/>
        <v>0.72575999999999996</v>
      </c>
      <c r="M841" s="13">
        <f t="shared" si="1010"/>
        <v>3.8247197093343469E-2</v>
      </c>
      <c r="N841" s="13">
        <f t="shared" si="1011"/>
        <v>9.7068517683123731E-2</v>
      </c>
      <c r="O841" s="13">
        <f t="shared" si="1012"/>
        <v>2.7758285762464949E-2</v>
      </c>
      <c r="P841" s="13">
        <f t="shared" si="1013"/>
        <v>7.0448447393703859E-2</v>
      </c>
      <c r="Q841" s="13">
        <f t="shared" si="1014"/>
        <v>0.1231763088704709</v>
      </c>
      <c r="R841" s="13">
        <f t="shared" si="1015"/>
        <v>1.007292673748328E-2</v>
      </c>
      <c r="S841" s="13">
        <f t="shared" si="1016"/>
        <v>3.2440179394526258E-2</v>
      </c>
      <c r="T841" s="13">
        <f t="shared" si="1017"/>
        <v>8.9396437925832947E-2</v>
      </c>
      <c r="U841" s="13">
        <f t="shared" si="1018"/>
        <v>2.5564332590227255E-2</v>
      </c>
      <c r="V841" s="13">
        <f t="shared" si="1019"/>
        <v>6.6391510582537502E-3</v>
      </c>
      <c r="W841" s="13">
        <f t="shared" si="1020"/>
        <v>0.10420407789669661</v>
      </c>
      <c r="X841" s="13">
        <f t="shared" si="1021"/>
        <v>7.5627151574306523E-2</v>
      </c>
      <c r="Y841" s="13">
        <f t="shared" si="1022"/>
        <v>2.7443580763284348E-2</v>
      </c>
      <c r="Z841" s="13">
        <f t="shared" si="1023"/>
        <v>2.4368424363319552E-3</v>
      </c>
      <c r="AA841" s="13">
        <f t="shared" si="1024"/>
        <v>6.1845233402277782E-3</v>
      </c>
      <c r="AB841" s="13">
        <f t="shared" si="1025"/>
        <v>7.8479281991237927E-3</v>
      </c>
      <c r="AC841" s="13">
        <f t="shared" si="1026"/>
        <v>7.6430091551016593E-4</v>
      </c>
      <c r="AD841" s="13">
        <f t="shared" si="1027"/>
        <v>6.6115533598993456E-2</v>
      </c>
      <c r="AE841" s="13">
        <f t="shared" si="1028"/>
        <v>4.7984009664805483E-2</v>
      </c>
      <c r="AF841" s="13">
        <f t="shared" si="1029"/>
        <v>1.7412437427164612E-2</v>
      </c>
      <c r="AG841" s="13">
        <f t="shared" si="1030"/>
        <v>4.2124168623796634E-3</v>
      </c>
      <c r="AH841" s="13">
        <f t="shared" si="1031"/>
        <v>4.4214069164806986E-4</v>
      </c>
      <c r="AI841" s="13">
        <f t="shared" si="1032"/>
        <v>1.1221199148509279E-3</v>
      </c>
      <c r="AJ841" s="13">
        <f t="shared" si="1033"/>
        <v>1.4239280924490207E-3</v>
      </c>
      <c r="AK841" s="13">
        <f t="shared" si="1034"/>
        <v>1.2046075680095601E-3</v>
      </c>
      <c r="AL841" s="13">
        <f t="shared" si="1035"/>
        <v>5.63113816762783E-5</v>
      </c>
      <c r="AM841" s="13">
        <f t="shared" si="1036"/>
        <v>3.3559253121845094E-2</v>
      </c>
      <c r="AN841" s="13">
        <f t="shared" si="1037"/>
        <v>2.4355963545710291E-2</v>
      </c>
      <c r="AO841" s="13">
        <f t="shared" si="1038"/>
        <v>8.8382920514673488E-3</v>
      </c>
      <c r="AP841" s="13">
        <f t="shared" si="1039"/>
        <v>2.1381596130909813E-3</v>
      </c>
      <c r="AQ841" s="13">
        <f t="shared" si="1040"/>
        <v>3.8794768019922759E-4</v>
      </c>
      <c r="AR841" s="13">
        <f t="shared" si="1041"/>
        <v>6.4177605674100655E-5</v>
      </c>
      <c r="AS841" s="13">
        <f t="shared" si="1042"/>
        <v>1.6287794988044193E-4</v>
      </c>
      <c r="AT841" s="13">
        <f t="shared" si="1043"/>
        <v>2.0668601047516032E-4</v>
      </c>
      <c r="AU841" s="13">
        <f t="shared" si="1044"/>
        <v>1.7485119771172374E-4</v>
      </c>
      <c r="AV841" s="13">
        <f t="shared" si="1045"/>
        <v>1.1093980648813165E-4</v>
      </c>
      <c r="AW841" s="13">
        <f t="shared" si="1046"/>
        <v>2.8811475169498926E-6</v>
      </c>
      <c r="AX841" s="13">
        <f t="shared" si="1047"/>
        <v>1.4195144579876449E-2</v>
      </c>
      <c r="AY841" s="13">
        <f t="shared" si="1048"/>
        <v>1.030226813029113E-2</v>
      </c>
      <c r="AZ841" s="13">
        <f t="shared" si="1049"/>
        <v>3.7384870591200448E-3</v>
      </c>
      <c r="BA841" s="13">
        <f t="shared" si="1050"/>
        <v>9.044147893423213E-4</v>
      </c>
      <c r="BB841" s="13">
        <f t="shared" si="1051"/>
        <v>1.6409701937827073E-4</v>
      </c>
      <c r="BC841" s="13">
        <f t="shared" si="1052"/>
        <v>2.3819010556794764E-5</v>
      </c>
      <c r="BD841" s="13">
        <f t="shared" si="1053"/>
        <v>7.7629231823392116E-6</v>
      </c>
      <c r="BE841" s="13">
        <f t="shared" si="1054"/>
        <v>1.9701716817538242E-5</v>
      </c>
      <c r="BF841" s="13">
        <f t="shared" si="1055"/>
        <v>2.5000739827075377E-5</v>
      </c>
      <c r="BG841" s="13">
        <f t="shared" si="1056"/>
        <v>2.115000087521009E-5</v>
      </c>
      <c r="BH841" s="13">
        <f t="shared" si="1057"/>
        <v>1.3419278992804395E-5</v>
      </c>
      <c r="BI841" s="13">
        <f t="shared" si="1058"/>
        <v>6.8114247275626189E-6</v>
      </c>
      <c r="BJ841" s="14">
        <f t="shared" si="1059"/>
        <v>0.75124831886793597</v>
      </c>
      <c r="BK841" s="14">
        <f t="shared" si="1060"/>
        <v>0.15889785536730491</v>
      </c>
      <c r="BL841" s="14">
        <f t="shared" si="1061"/>
        <v>8.2434171551136734E-2</v>
      </c>
      <c r="BM841" s="14">
        <f t="shared" si="1062"/>
        <v>0.61794611769934549</v>
      </c>
      <c r="BN841" s="14">
        <f t="shared" si="1063"/>
        <v>0.3667716835405902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1.1875</v>
      </c>
      <c r="F842" s="10">
        <f>VLOOKUP(B842,home!$B$2:$E$405,3,FALSE)</f>
        <v>0.95</v>
      </c>
      <c r="G842" s="10">
        <f>VLOOKUP(C842,away!$B$2:$E$405,4,FALSE)</f>
        <v>1.37</v>
      </c>
      <c r="H842" s="10">
        <f>VLOOKUP(A842,away!$A$2:$E$405,3,FALSE)</f>
        <v>1.2</v>
      </c>
      <c r="I842" s="10">
        <f>VLOOKUP(C842,away!$B$2:$E$405,3,FALSE)</f>
        <v>0.84</v>
      </c>
      <c r="J842" s="10">
        <f>VLOOKUP(B842,home!$B$2:$E$405,4,FALSE)</f>
        <v>1.35</v>
      </c>
      <c r="K842" s="12">
        <f t="shared" si="1008"/>
        <v>1.5455312500000002</v>
      </c>
      <c r="L842" s="12">
        <f t="shared" si="1009"/>
        <v>1.3608</v>
      </c>
      <c r="M842" s="13">
        <f t="shared" si="1010"/>
        <v>5.4675954766111763E-2</v>
      </c>
      <c r="N842" s="13">
        <f t="shared" si="1011"/>
        <v>8.4503396714612183E-2</v>
      </c>
      <c r="O842" s="13">
        <f t="shared" si="1012"/>
        <v>7.4403039245724889E-2</v>
      </c>
      <c r="P842" s="13">
        <f t="shared" si="1013"/>
        <v>0.11499222224924426</v>
      </c>
      <c r="Q842" s="13">
        <f t="shared" si="1014"/>
        <v>6.5301320176790245E-2</v>
      </c>
      <c r="R842" s="13">
        <f t="shared" si="1015"/>
        <v>5.062382790279122E-2</v>
      </c>
      <c r="S842" s="13">
        <f t="shared" si="1016"/>
        <v>6.0461729632270429E-2</v>
      </c>
      <c r="T842" s="13">
        <f t="shared" si="1017"/>
        <v>8.8862036496576161E-2</v>
      </c>
      <c r="U842" s="13">
        <f t="shared" si="1018"/>
        <v>7.8240708018385799E-2</v>
      </c>
      <c r="V842" s="13">
        <f t="shared" si="1019"/>
        <v>1.4128958477449625E-2</v>
      </c>
      <c r="W842" s="13">
        <f t="shared" si="1020"/>
        <v>3.3641743666494958E-2</v>
      </c>
      <c r="X842" s="13">
        <f t="shared" si="1021"/>
        <v>4.5779684781366341E-2</v>
      </c>
      <c r="Y842" s="13">
        <f t="shared" si="1022"/>
        <v>3.114849752524166E-2</v>
      </c>
      <c r="Z842" s="13">
        <f t="shared" si="1023"/>
        <v>2.2962968336706108E-2</v>
      </c>
      <c r="AA842" s="13">
        <f t="shared" si="1024"/>
        <v>3.5489985157139817E-2</v>
      </c>
      <c r="AB842" s="13">
        <f t="shared" si="1025"/>
        <v>2.7425440561197882E-2</v>
      </c>
      <c r="AC842" s="13">
        <f t="shared" si="1026"/>
        <v>1.8572153201751615E-3</v>
      </c>
      <c r="AD842" s="13">
        <f t="shared" si="1027"/>
        <v>1.2998591535264389E-2</v>
      </c>
      <c r="AE842" s="13">
        <f t="shared" si="1028"/>
        <v>1.7688483361187779E-2</v>
      </c>
      <c r="AF842" s="13">
        <f t="shared" si="1029"/>
        <v>1.2035244078952166E-2</v>
      </c>
      <c r="AG842" s="13">
        <f t="shared" si="1030"/>
        <v>5.4591867142127059E-3</v>
      </c>
      <c r="AH842" s="13">
        <f t="shared" si="1031"/>
        <v>7.8120018281474142E-3</v>
      </c>
      <c r="AI842" s="13">
        <f t="shared" si="1032"/>
        <v>1.207369295045896E-2</v>
      </c>
      <c r="AJ842" s="13">
        <f t="shared" si="1033"/>
        <v>9.3301348789195139E-3</v>
      </c>
      <c r="AK842" s="13">
        <f t="shared" si="1034"/>
        <v>4.8066716740283602E-3</v>
      </c>
      <c r="AL842" s="13">
        <f t="shared" si="1035"/>
        <v>1.5624075905092485E-4</v>
      </c>
      <c r="AM842" s="13">
        <f t="shared" si="1036"/>
        <v>4.0179458847473164E-3</v>
      </c>
      <c r="AN842" s="13">
        <f t="shared" si="1037"/>
        <v>5.4676207599641475E-3</v>
      </c>
      <c r="AO842" s="13">
        <f t="shared" si="1038"/>
        <v>3.7201691650796064E-3</v>
      </c>
      <c r="AP842" s="13">
        <f t="shared" si="1039"/>
        <v>1.6874687332801104E-3</v>
      </c>
      <c r="AQ842" s="13">
        <f t="shared" si="1040"/>
        <v>5.740768630618933E-4</v>
      </c>
      <c r="AR842" s="13">
        <f t="shared" si="1041"/>
        <v>2.1261144175486E-3</v>
      </c>
      <c r="AS842" s="13">
        <f t="shared" si="1042"/>
        <v>3.2859762733969101E-3</v>
      </c>
      <c r="AT842" s="13">
        <f t="shared" si="1043"/>
        <v>2.5392895086467347E-3</v>
      </c>
      <c r="AU842" s="13">
        <f t="shared" si="1044"/>
        <v>1.3081837628035583E-3</v>
      </c>
      <c r="AV842" s="13">
        <f t="shared" si="1045"/>
        <v>5.0545972153887193E-4</v>
      </c>
      <c r="AW842" s="13">
        <f t="shared" si="1046"/>
        <v>9.1277540790757553E-6</v>
      </c>
      <c r="AX842" s="13">
        <f t="shared" si="1047"/>
        <v>1.0349768209476462E-3</v>
      </c>
      <c r="AY842" s="13">
        <f t="shared" si="1048"/>
        <v>1.408396457945557E-3</v>
      </c>
      <c r="AZ842" s="13">
        <f t="shared" si="1049"/>
        <v>9.5827294998615704E-4</v>
      </c>
      <c r="BA842" s="13">
        <f t="shared" si="1050"/>
        <v>4.3467261011372109E-4</v>
      </c>
      <c r="BB842" s="13">
        <f t="shared" si="1051"/>
        <v>1.4787562196068784E-4</v>
      </c>
      <c r="BC842" s="13">
        <f t="shared" si="1052"/>
        <v>4.0245829272820794E-5</v>
      </c>
      <c r="BD842" s="13">
        <f t="shared" si="1053"/>
        <v>4.8220274990002238E-4</v>
      </c>
      <c r="BE842" s="13">
        <f t="shared" si="1054"/>
        <v>7.4525941880641919E-4</v>
      </c>
      <c r="BF842" s="13">
        <f t="shared" si="1055"/>
        <v>5.7591086056107933E-4</v>
      </c>
      <c r="BG842" s="13">
        <f t="shared" si="1056"/>
        <v>2.96696077403847E-4</v>
      </c>
      <c r="BH842" s="13">
        <f t="shared" si="1057"/>
        <v>1.1463826484501613E-4</v>
      </c>
      <c r="BI842" s="13">
        <f t="shared" si="1058"/>
        <v>3.5435404152749755E-5</v>
      </c>
      <c r="BJ842" s="14">
        <f t="shared" si="1059"/>
        <v>0.4169099067470583</v>
      </c>
      <c r="BK842" s="14">
        <f t="shared" si="1060"/>
        <v>0.24768071766224772</v>
      </c>
      <c r="BL842" s="14">
        <f t="shared" si="1061"/>
        <v>0.31222066867639769</v>
      </c>
      <c r="BM842" s="14">
        <f t="shared" si="1062"/>
        <v>0.55387523166326902</v>
      </c>
      <c r="BN842" s="14">
        <f t="shared" si="1063"/>
        <v>0.44449976105527456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1.1875</v>
      </c>
      <c r="F843" s="10">
        <f>VLOOKUP(B843,home!$B$2:$E$405,3,FALSE)</f>
        <v>1.1599999999999999</v>
      </c>
      <c r="G843" s="10">
        <f>VLOOKUP(C843,away!$B$2:$E$405,4,FALSE)</f>
        <v>0.94</v>
      </c>
      <c r="H843" s="10">
        <f>VLOOKUP(A843,away!$A$2:$E$405,3,FALSE)</f>
        <v>1.2</v>
      </c>
      <c r="I843" s="10">
        <f>VLOOKUP(C843,away!$B$2:$E$405,3,FALSE)</f>
        <v>1.68</v>
      </c>
      <c r="J843" s="10">
        <f>VLOOKUP(B843,home!$B$2:$E$405,4,FALSE)</f>
        <v>0.52</v>
      </c>
      <c r="K843" s="12">
        <f t="shared" si="1008"/>
        <v>1.2948499999999998</v>
      </c>
      <c r="L843" s="12">
        <f t="shared" si="1009"/>
        <v>1.0483200000000001</v>
      </c>
      <c r="M843" s="13">
        <f t="shared" si="1010"/>
        <v>9.6022763099689615E-2</v>
      </c>
      <c r="N843" s="13">
        <f t="shared" si="1011"/>
        <v>0.12433507479963307</v>
      </c>
      <c r="O843" s="13">
        <f t="shared" si="1012"/>
        <v>0.10066258301266663</v>
      </c>
      <c r="P843" s="13">
        <f t="shared" si="1013"/>
        <v>0.13034294561395135</v>
      </c>
      <c r="Q843" s="13">
        <f t="shared" si="1014"/>
        <v>8.0497635802152454E-2</v>
      </c>
      <c r="R843" s="13">
        <f t="shared" si="1015"/>
        <v>5.2763299511919347E-2</v>
      </c>
      <c r="S843" s="13">
        <f t="shared" si="1016"/>
        <v>4.4232437504645193E-2</v>
      </c>
      <c r="T843" s="13">
        <f t="shared" si="1017"/>
        <v>8.438728156411246E-2</v>
      </c>
      <c r="U843" s="13">
        <f t="shared" si="1018"/>
        <v>6.8320558373008752E-2</v>
      </c>
      <c r="V843" s="13">
        <f t="shared" si="1019"/>
        <v>6.6713188159526074E-3</v>
      </c>
      <c r="W843" s="13">
        <f t="shared" si="1020"/>
        <v>3.4744121239472361E-2</v>
      </c>
      <c r="X843" s="13">
        <f t="shared" si="1021"/>
        <v>3.6422957177763664E-2</v>
      </c>
      <c r="Y843" s="13">
        <f t="shared" si="1022"/>
        <v>1.9091457234296606E-2</v>
      </c>
      <c r="Z843" s="13">
        <f t="shared" si="1023"/>
        <v>1.8437607381445099E-2</v>
      </c>
      <c r="AA843" s="13">
        <f t="shared" si="1024"/>
        <v>2.3873935917864183E-2</v>
      </c>
      <c r="AB843" s="13">
        <f t="shared" si="1025"/>
        <v>1.545658296162322E-2</v>
      </c>
      <c r="AC843" s="13">
        <f t="shared" si="1026"/>
        <v>5.6598516170215034E-4</v>
      </c>
      <c r="AD843" s="13">
        <f t="shared" si="1027"/>
        <v>1.1247106346732701E-2</v>
      </c>
      <c r="AE843" s="13">
        <f t="shared" si="1028"/>
        <v>1.1790566525406826E-2</v>
      </c>
      <c r="AF843" s="13">
        <f t="shared" si="1029"/>
        <v>6.1801433499572428E-3</v>
      </c>
      <c r="AG843" s="13">
        <f t="shared" si="1030"/>
        <v>2.1595892922090594E-3</v>
      </c>
      <c r="AH843" s="13">
        <f t="shared" si="1031"/>
        <v>4.8321281425291324E-3</v>
      </c>
      <c r="AI843" s="13">
        <f t="shared" si="1032"/>
        <v>6.2568811253538451E-3</v>
      </c>
      <c r="AJ843" s="13">
        <f t="shared" si="1033"/>
        <v>4.050861262582214E-3</v>
      </c>
      <c r="AK843" s="13">
        <f t="shared" si="1034"/>
        <v>1.7484192352848595E-3</v>
      </c>
      <c r="AL843" s="13">
        <f t="shared" si="1035"/>
        <v>3.073111865087967E-5</v>
      </c>
      <c r="AM843" s="13">
        <f t="shared" si="1036"/>
        <v>2.9126631306133641E-3</v>
      </c>
      <c r="AN843" s="13">
        <f t="shared" si="1037"/>
        <v>3.0534030130846021E-3</v>
      </c>
      <c r="AO843" s="13">
        <f t="shared" si="1038"/>
        <v>1.6004717233384252E-3</v>
      </c>
      <c r="AP843" s="13">
        <f t="shared" si="1039"/>
        <v>5.5926883900337949E-4</v>
      </c>
      <c r="AQ843" s="13">
        <f t="shared" si="1040"/>
        <v>1.4657317732600568E-4</v>
      </c>
      <c r="AR843" s="13">
        <f t="shared" si="1041"/>
        <v>1.0131233148752284E-3</v>
      </c>
      <c r="AS843" s="13">
        <f t="shared" si="1042"/>
        <v>1.3118427242661893E-3</v>
      </c>
      <c r="AT843" s="13">
        <f t="shared" si="1043"/>
        <v>8.4931977575803763E-4</v>
      </c>
      <c r="AU843" s="13">
        <f t="shared" si="1044"/>
        <v>3.6658057054676492E-4</v>
      </c>
      <c r="AV843" s="13">
        <f t="shared" si="1045"/>
        <v>1.1866671294311969E-4</v>
      </c>
      <c r="AW843" s="13">
        <f t="shared" si="1046"/>
        <v>1.1587485432458638E-6</v>
      </c>
      <c r="AX843" s="13">
        <f t="shared" si="1047"/>
        <v>6.2857697577911825E-4</v>
      </c>
      <c r="AY843" s="13">
        <f t="shared" si="1048"/>
        <v>6.5894981524876534E-4</v>
      </c>
      <c r="AZ843" s="13">
        <f t="shared" si="1049"/>
        <v>3.453951351607929E-4</v>
      </c>
      <c r="BA843" s="13">
        <f t="shared" si="1050"/>
        <v>1.206948760305875E-4</v>
      </c>
      <c r="BB843" s="13">
        <f t="shared" si="1051"/>
        <v>3.1631713110096373E-5</v>
      </c>
      <c r="BC843" s="13">
        <f t="shared" si="1052"/>
        <v>6.632031497515248E-6</v>
      </c>
      <c r="BD843" s="13">
        <f t="shared" si="1053"/>
        <v>1.7701290557499983E-4</v>
      </c>
      <c r="BE843" s="13">
        <f t="shared" si="1054"/>
        <v>2.2920516078378848E-4</v>
      </c>
      <c r="BF843" s="13">
        <f t="shared" si="1055"/>
        <v>1.4839315122044426E-4</v>
      </c>
      <c r="BG843" s="13">
        <f t="shared" si="1056"/>
        <v>6.4048957285930749E-5</v>
      </c>
      <c r="BH843" s="13">
        <f t="shared" si="1057"/>
        <v>2.0733448085421865E-5</v>
      </c>
      <c r="BI843" s="13">
        <f t="shared" si="1058"/>
        <v>5.3693410506816938E-6</v>
      </c>
      <c r="BJ843" s="14">
        <f t="shared" si="1059"/>
        <v>0.42092019376192924</v>
      </c>
      <c r="BK843" s="14">
        <f t="shared" si="1060"/>
        <v>0.27852513112984056</v>
      </c>
      <c r="BL843" s="14">
        <f t="shared" si="1061"/>
        <v>0.28226954560522277</v>
      </c>
      <c r="BM843" s="14">
        <f t="shared" si="1062"/>
        <v>0.41487038497171969</v>
      </c>
      <c r="BN843" s="14">
        <f t="shared" si="1063"/>
        <v>0.58462430184001246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1.1875</v>
      </c>
      <c r="F844" s="10">
        <f>VLOOKUP(B844,home!$B$2:$E$405,3,FALSE)</f>
        <v>1.05</v>
      </c>
      <c r="G844" s="10">
        <f>VLOOKUP(C844,away!$B$2:$E$405,4,FALSE)</f>
        <v>0.95</v>
      </c>
      <c r="H844" s="10">
        <f>VLOOKUP(A844,away!$A$2:$E$405,3,FALSE)</f>
        <v>1.2</v>
      </c>
      <c r="I844" s="10">
        <f>VLOOKUP(C844,away!$B$2:$E$405,3,FALSE)</f>
        <v>0.53</v>
      </c>
      <c r="J844" s="10">
        <f>VLOOKUP(B844,home!$B$2:$E$405,4,FALSE)</f>
        <v>0.73</v>
      </c>
      <c r="K844" s="12">
        <f t="shared" si="1008"/>
        <v>1.1845312499999998</v>
      </c>
      <c r="L844" s="12">
        <f t="shared" si="1009"/>
        <v>0.46427999999999997</v>
      </c>
      <c r="M844" s="13">
        <f t="shared" si="1010"/>
        <v>0.19227834369882599</v>
      </c>
      <c r="N844" s="13">
        <f t="shared" si="1011"/>
        <v>0.22775970680949992</v>
      </c>
      <c r="O844" s="13">
        <f t="shared" si="1012"/>
        <v>8.9270989412490925E-2</v>
      </c>
      <c r="P844" s="13">
        <f t="shared" si="1013"/>
        <v>0.10574427667751463</v>
      </c>
      <c r="Q844" s="13">
        <f t="shared" si="1014"/>
        <v>0.13489424510334522</v>
      </c>
      <c r="R844" s="13">
        <f t="shared" si="1015"/>
        <v>2.0723367482215635E-2</v>
      </c>
      <c r="S844" s="13">
        <f t="shared" si="1016"/>
        <v>1.4538626445063136E-2</v>
      </c>
      <c r="T844" s="13">
        <f t="shared" si="1017"/>
        <v>6.2628700116581129E-2</v>
      </c>
      <c r="U844" s="13">
        <f t="shared" si="1018"/>
        <v>2.4547476387918234E-2</v>
      </c>
      <c r="V844" s="13">
        <f t="shared" si="1019"/>
        <v>8.8839758015127367E-4</v>
      </c>
      <c r="W844" s="13">
        <f t="shared" si="1020"/>
        <v>5.3262149590023948E-2</v>
      </c>
      <c r="X844" s="13">
        <f t="shared" si="1021"/>
        <v>2.472855081165632E-2</v>
      </c>
      <c r="Y844" s="13">
        <f t="shared" si="1022"/>
        <v>5.7404857854178957E-3</v>
      </c>
      <c r="Z844" s="13">
        <f t="shared" si="1023"/>
        <v>3.2071483515476924E-3</v>
      </c>
      <c r="AA844" s="13">
        <f t="shared" si="1024"/>
        <v>3.7989674457942265E-3</v>
      </c>
      <c r="AB844" s="13">
        <f t="shared" si="1025"/>
        <v>2.2499978286379713E-3</v>
      </c>
      <c r="AC844" s="13">
        <f t="shared" si="1026"/>
        <v>3.0536122044475302E-5</v>
      </c>
      <c r="AD844" s="13">
        <f t="shared" si="1027"/>
        <v>1.577267015788951E-2</v>
      </c>
      <c r="AE844" s="13">
        <f t="shared" si="1028"/>
        <v>7.3229353009049416E-3</v>
      </c>
      <c r="AF844" s="13">
        <f t="shared" si="1029"/>
        <v>1.6999462007520727E-3</v>
      </c>
      <c r="AG844" s="13">
        <f t="shared" si="1030"/>
        <v>2.6308367402839077E-4</v>
      </c>
      <c r="AH844" s="13">
        <f t="shared" si="1031"/>
        <v>3.7225370916414046E-4</v>
      </c>
      <c r="AI844" s="13">
        <f t="shared" si="1032"/>
        <v>4.4094615143333565E-4</v>
      </c>
      <c r="AJ844" s="13">
        <f t="shared" si="1033"/>
        <v>2.611572479700092E-4</v>
      </c>
      <c r="AK844" s="13">
        <f t="shared" si="1034"/>
        <v>1.0311630712815829E-4</v>
      </c>
      <c r="AL844" s="13">
        <f t="shared" si="1035"/>
        <v>6.7173870463271865E-7</v>
      </c>
      <c r="AM844" s="13">
        <f t="shared" si="1036"/>
        <v>3.7366441395925106E-3</v>
      </c>
      <c r="AN844" s="13">
        <f t="shared" si="1037"/>
        <v>1.7348491411300108E-3</v>
      </c>
      <c r="AO844" s="13">
        <f t="shared" si="1038"/>
        <v>4.0272787962192057E-4</v>
      </c>
      <c r="AP844" s="13">
        <f t="shared" si="1039"/>
        <v>6.2326166650288444E-5</v>
      </c>
      <c r="AQ844" s="13">
        <f t="shared" si="1040"/>
        <v>7.2341981630989753E-6</v>
      </c>
      <c r="AR844" s="13">
        <f t="shared" si="1041"/>
        <v>3.4565990418145438E-5</v>
      </c>
      <c r="AS844" s="13">
        <f t="shared" si="1042"/>
        <v>4.0944495837493825E-5</v>
      </c>
      <c r="AT844" s="13">
        <f t="shared" si="1043"/>
        <v>2.425001741750318E-5</v>
      </c>
      <c r="AU844" s="13">
        <f t="shared" si="1044"/>
        <v>9.5749678146922692E-6</v>
      </c>
      <c r="AV844" s="13">
        <f t="shared" si="1045"/>
        <v>2.8354621485617994E-6</v>
      </c>
      <c r="AW844" s="13">
        <f t="shared" si="1046"/>
        <v>1.0261819470096901E-8</v>
      </c>
      <c r="AX844" s="13">
        <f t="shared" si="1047"/>
        <v>7.3769529224611513E-4</v>
      </c>
      <c r="AY844" s="13">
        <f t="shared" si="1048"/>
        <v>3.4249717028402634E-4</v>
      </c>
      <c r="AZ844" s="13">
        <f t="shared" si="1049"/>
        <v>7.9507293109733841E-5</v>
      </c>
      <c r="BA844" s="13">
        <f t="shared" si="1050"/>
        <v>1.2304548681662411E-5</v>
      </c>
      <c r="BB844" s="13">
        <f t="shared" si="1051"/>
        <v>1.4281889654805553E-6</v>
      </c>
      <c r="BC844" s="13">
        <f t="shared" si="1052"/>
        <v>1.3261591457866248E-7</v>
      </c>
      <c r="BD844" s="13">
        <f t="shared" si="1053"/>
        <v>2.6747163385560934E-6</v>
      </c>
      <c r="BE844" s="13">
        <f t="shared" si="1054"/>
        <v>3.168285087905272E-6</v>
      </c>
      <c r="BF844" s="13">
        <f t="shared" si="1055"/>
        <v>1.8764663477663958E-6</v>
      </c>
      <c r="BG844" s="13">
        <f t="shared" si="1056"/>
        <v>7.4091100950088763E-7</v>
      </c>
      <c r="BH844" s="13">
        <f t="shared" si="1057"/>
        <v>2.1940806105571202E-7</v>
      </c>
      <c r="BI844" s="13">
        <f t="shared" si="1058"/>
        <v>5.197914096447976E-8</v>
      </c>
      <c r="BJ844" s="14">
        <f t="shared" si="1059"/>
        <v>0.54118982018445849</v>
      </c>
      <c r="BK844" s="14">
        <f t="shared" si="1060"/>
        <v>0.31382334943258816</v>
      </c>
      <c r="BL844" s="14">
        <f t="shared" si="1061"/>
        <v>0.14188917467237477</v>
      </c>
      <c r="BM844" s="14">
        <f t="shared" si="1062"/>
        <v>0.22909607654861258</v>
      </c>
      <c r="BN844" s="14">
        <f t="shared" si="1063"/>
        <v>0.77067092918389224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1.1875</v>
      </c>
      <c r="F845" s="10">
        <f>VLOOKUP(B845,home!$B$2:$E$405,3,FALSE)</f>
        <v>1.58</v>
      </c>
      <c r="G845" s="10">
        <f>VLOOKUP(C845,away!$B$2:$E$405,4,FALSE)</f>
        <v>1.58</v>
      </c>
      <c r="H845" s="10">
        <f>VLOOKUP(A845,away!$A$2:$E$405,3,FALSE)</f>
        <v>1.2</v>
      </c>
      <c r="I845" s="10">
        <f>VLOOKUP(C845,away!$B$2:$E$405,3,FALSE)</f>
        <v>0.95</v>
      </c>
      <c r="J845" s="10">
        <f>VLOOKUP(B845,home!$B$2:$E$405,4,FALSE)</f>
        <v>1.25</v>
      </c>
      <c r="K845" s="12">
        <f t="shared" si="1008"/>
        <v>2.9644750000000006</v>
      </c>
      <c r="L845" s="12">
        <f t="shared" si="1009"/>
        <v>1.4249999999999998</v>
      </c>
      <c r="M845" s="13">
        <f t="shared" si="1010"/>
        <v>1.2407241312558737E-2</v>
      </c>
      <c r="N845" s="13">
        <f t="shared" si="1011"/>
        <v>3.6780956690047564E-2</v>
      </c>
      <c r="O845" s="13">
        <f t="shared" si="1012"/>
        <v>1.7680318870396197E-2</v>
      </c>
      <c r="P845" s="13">
        <f t="shared" si="1013"/>
        <v>5.2412863283317776E-2</v>
      </c>
      <c r="Q845" s="13">
        <f t="shared" si="1014"/>
        <v>5.4518113291864401E-2</v>
      </c>
      <c r="R845" s="13">
        <f t="shared" si="1015"/>
        <v>1.259722719515729E-2</v>
      </c>
      <c r="S845" s="13">
        <f t="shared" si="1016"/>
        <v>5.535292190164607E-2</v>
      </c>
      <c r="T845" s="13">
        <f t="shared" si="1017"/>
        <v>7.7688311440906765E-2</v>
      </c>
      <c r="U845" s="13">
        <f t="shared" si="1018"/>
        <v>3.7344165089363918E-2</v>
      </c>
      <c r="V845" s="13">
        <f t="shared" si="1019"/>
        <v>2.5981289249443852E-2</v>
      </c>
      <c r="W845" s="13">
        <f t="shared" si="1020"/>
        <v>5.387252796696658E-2</v>
      </c>
      <c r="X845" s="13">
        <f t="shared" si="1021"/>
        <v>7.6768352352927366E-2</v>
      </c>
      <c r="Y845" s="13">
        <f t="shared" si="1022"/>
        <v>5.4697451051460746E-2</v>
      </c>
      <c r="Z845" s="13">
        <f t="shared" si="1023"/>
        <v>5.9836829176997119E-3</v>
      </c>
      <c r="AA845" s="13">
        <f t="shared" si="1024"/>
        <v>1.7738478417447856E-2</v>
      </c>
      <c r="AB845" s="13">
        <f t="shared" si="1025"/>
        <v>2.6292637903281877E-2</v>
      </c>
      <c r="AC845" s="13">
        <f t="shared" si="1026"/>
        <v>6.8596723430022991E-3</v>
      </c>
      <c r="AD845" s="13">
        <f t="shared" si="1027"/>
        <v>3.9925940586218324E-2</v>
      </c>
      <c r="AE845" s="13">
        <f t="shared" si="1028"/>
        <v>5.6894465335361098E-2</v>
      </c>
      <c r="AF845" s="13">
        <f t="shared" si="1029"/>
        <v>4.0537306551444788E-2</v>
      </c>
      <c r="AG845" s="13">
        <f t="shared" si="1030"/>
        <v>1.9255220611936269E-2</v>
      </c>
      <c r="AH845" s="13">
        <f t="shared" si="1031"/>
        <v>2.1316870394305232E-3</v>
      </c>
      <c r="AI845" s="13">
        <f t="shared" si="1032"/>
        <v>6.3193329362158015E-3</v>
      </c>
      <c r="AJ845" s="13">
        <f t="shared" si="1033"/>
        <v>9.3667522530441732E-3</v>
      </c>
      <c r="AK845" s="13">
        <f t="shared" si="1034"/>
        <v>9.2558342951143749E-3</v>
      </c>
      <c r="AL845" s="13">
        <f t="shared" si="1035"/>
        <v>1.1591136486342405E-3</v>
      </c>
      <c r="AM845" s="13">
        <f t="shared" si="1036"/>
        <v>2.3671890543865926E-2</v>
      </c>
      <c r="AN845" s="13">
        <f t="shared" si="1037"/>
        <v>3.373244402500894E-2</v>
      </c>
      <c r="AO845" s="13">
        <f t="shared" si="1038"/>
        <v>2.4034366367818871E-2</v>
      </c>
      <c r="AP845" s="13">
        <f t="shared" si="1039"/>
        <v>1.1416324024713962E-2</v>
      </c>
      <c r="AQ845" s="13">
        <f t="shared" si="1040"/>
        <v>4.0670654338043509E-3</v>
      </c>
      <c r="AR845" s="13">
        <f t="shared" si="1041"/>
        <v>6.0753080623769944E-4</v>
      </c>
      <c r="AS845" s="13">
        <f t="shared" si="1042"/>
        <v>1.8010098868215044E-3</v>
      </c>
      <c r="AT845" s="13">
        <f t="shared" si="1043"/>
        <v>2.6695243921175905E-3</v>
      </c>
      <c r="AU845" s="13">
        <f t="shared" si="1044"/>
        <v>2.6379127741075984E-3</v>
      </c>
      <c r="AV845" s="13">
        <f t="shared" si="1045"/>
        <v>1.9550066177556561E-3</v>
      </c>
      <c r="AW845" s="13">
        <f t="shared" si="1046"/>
        <v>1.3601480257742629E-4</v>
      </c>
      <c r="AX845" s="13">
        <f t="shared" si="1047"/>
        <v>1.1695787953337826E-2</v>
      </c>
      <c r="AY845" s="13">
        <f t="shared" si="1048"/>
        <v>1.6666497833506402E-2</v>
      </c>
      <c r="AZ845" s="13">
        <f t="shared" si="1049"/>
        <v>1.187487970637331E-2</v>
      </c>
      <c r="BA845" s="13">
        <f t="shared" si="1050"/>
        <v>5.6405678605273221E-3</v>
      </c>
      <c r="BB845" s="13">
        <f t="shared" si="1051"/>
        <v>2.0094523003128593E-3</v>
      </c>
      <c r="BC845" s="13">
        <f t="shared" si="1052"/>
        <v>5.7269390558916517E-4</v>
      </c>
      <c r="BD845" s="13">
        <f t="shared" si="1053"/>
        <v>1.4428856648145315E-4</v>
      </c>
      <c r="BE845" s="13">
        <f t="shared" si="1054"/>
        <v>4.2773984812010589E-4</v>
      </c>
      <c r="BF845" s="13">
        <f t="shared" si="1055"/>
        <v>6.340120431279257E-4</v>
      </c>
      <c r="BG845" s="13">
        <f t="shared" si="1056"/>
        <v>6.265042838505526E-4</v>
      </c>
      <c r="BH845" s="13">
        <f t="shared" si="1057"/>
        <v>4.6431407171696685E-4</v>
      </c>
      <c r="BI845" s="13">
        <f t="shared" si="1058"/>
        <v>2.7528949155063121E-4</v>
      </c>
      <c r="BJ845" s="14">
        <f t="shared" si="1059"/>
        <v>0.65632061583399282</v>
      </c>
      <c r="BK845" s="14">
        <f t="shared" si="1060"/>
        <v>0.1708395995721094</v>
      </c>
      <c r="BL845" s="14">
        <f t="shared" si="1061"/>
        <v>0.15096956678133971</v>
      </c>
      <c r="BM845" s="14">
        <f t="shared" si="1062"/>
        <v>0.78118626143087055</v>
      </c>
      <c r="BN845" s="14">
        <f t="shared" si="1063"/>
        <v>0.18639672064334198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1.67088607594937</v>
      </c>
      <c r="F846" s="10">
        <f>VLOOKUP(B846,home!$B$2:$E$405,3,FALSE)</f>
        <v>1.05</v>
      </c>
      <c r="G846" s="10">
        <f>VLOOKUP(C846,away!$B$2:$E$405,4,FALSE)</f>
        <v>0.97</v>
      </c>
      <c r="H846" s="10">
        <f>VLOOKUP(A846,away!$A$2:$E$405,3,FALSE)</f>
        <v>1.36708860759494</v>
      </c>
      <c r="I846" s="10">
        <f>VLOOKUP(C846,away!$B$2:$E$405,3,FALSE)</f>
        <v>0.82</v>
      </c>
      <c r="J846" s="10">
        <f>VLOOKUP(B846,home!$B$2:$E$405,4,FALSE)</f>
        <v>1.28</v>
      </c>
      <c r="K846" s="12">
        <f t="shared" si="1008"/>
        <v>1.7017974683544335</v>
      </c>
      <c r="L846" s="12">
        <f t="shared" si="1009"/>
        <v>1.434896202531649</v>
      </c>
      <c r="M846" s="13">
        <f t="shared" si="1010"/>
        <v>4.3426141917462718E-2</v>
      </c>
      <c r="N846" s="13">
        <f t="shared" si="1011"/>
        <v>7.3902498375538389E-2</v>
      </c>
      <c r="O846" s="13">
        <f t="shared" si="1012"/>
        <v>6.2312006127967723E-2</v>
      </c>
      <c r="P846" s="13">
        <f t="shared" si="1013"/>
        <v>0.10604241427666139</v>
      </c>
      <c r="Q846" s="13">
        <f t="shared" si="1014"/>
        <v>6.2883542320279456E-2</v>
      </c>
      <c r="R846" s="13">
        <f t="shared" si="1015"/>
        <v>4.4705630482574865E-2</v>
      </c>
      <c r="S846" s="13">
        <f t="shared" si="1016"/>
        <v>6.4736315092161101E-2</v>
      </c>
      <c r="T846" s="13">
        <f t="shared" si="1017"/>
        <v>9.0231356077107222E-2</v>
      </c>
      <c r="U846" s="13">
        <f t="shared" si="1018"/>
        <v>7.6079928776434685E-2</v>
      </c>
      <c r="V846" s="13">
        <f t="shared" si="1019"/>
        <v>1.756442046870425E-2</v>
      </c>
      <c r="W846" s="13">
        <f t="shared" si="1020"/>
        <v>3.5671684373936835E-2</v>
      </c>
      <c r="X846" s="13">
        <f t="shared" si="1021"/>
        <v>5.1185164446069527E-2</v>
      </c>
      <c r="Y846" s="13">
        <f t="shared" si="1022"/>
        <v>3.6722699044811576E-2</v>
      </c>
      <c r="Z846" s="13">
        <f t="shared" si="1023"/>
        <v>2.1382646470409938E-2</v>
      </c>
      <c r="AA846" s="13">
        <f t="shared" si="1024"/>
        <v>3.6388933630061487E-2</v>
      </c>
      <c r="AB846" s="13">
        <f t="shared" si="1025"/>
        <v>3.096329756387808E-2</v>
      </c>
      <c r="AC846" s="13">
        <f t="shared" si="1026"/>
        <v>2.6806628876505406E-3</v>
      </c>
      <c r="AD846" s="13">
        <f t="shared" si="1027"/>
        <v>1.5176495539876015E-2</v>
      </c>
      <c r="AE846" s="13">
        <f t="shared" si="1028"/>
        <v>2.1776695817906602E-2</v>
      </c>
      <c r="AF846" s="13">
        <f t="shared" si="1029"/>
        <v>1.5623649066400515E-2</v>
      </c>
      <c r="AG846" s="13">
        <f t="shared" si="1030"/>
        <v>7.4727715716884141E-3</v>
      </c>
      <c r="AH846" s="13">
        <f t="shared" si="1031"/>
        <v>7.6704695551169932E-3</v>
      </c>
      <c r="AI846" s="13">
        <f t="shared" si="1032"/>
        <v>1.3053585669987855E-2</v>
      </c>
      <c r="AJ846" s="13">
        <f t="shared" si="1033"/>
        <v>1.1107279523066524E-2</v>
      </c>
      <c r="AK846" s="13">
        <f t="shared" si="1034"/>
        <v>6.3007800575532198E-3</v>
      </c>
      <c r="AL846" s="13">
        <f t="shared" si="1035"/>
        <v>2.6183672038708152E-4</v>
      </c>
      <c r="AM846" s="13">
        <f t="shared" si="1036"/>
        <v>5.1654643376506703E-3</v>
      </c>
      <c r="AN846" s="13">
        <f t="shared" si="1037"/>
        <v>7.4119051624076072E-3</v>
      </c>
      <c r="AO846" s="13">
        <f t="shared" si="1038"/>
        <v>5.3176572855317007E-3</v>
      </c>
      <c r="AP846" s="13">
        <f t="shared" si="1039"/>
        <v>2.543428748458065E-3</v>
      </c>
      <c r="AQ846" s="13">
        <f t="shared" si="1040"/>
        <v>9.1238906314307507E-4</v>
      </c>
      <c r="AR846" s="13">
        <f t="shared" si="1041"/>
        <v>2.2012655272544003E-3</v>
      </c>
      <c r="AS846" s="13">
        <f t="shared" si="1042"/>
        <v>3.7461081014574255E-3</v>
      </c>
      <c r="AT846" s="13">
        <f t="shared" si="1043"/>
        <v>3.1875586416211408E-3</v>
      </c>
      <c r="AU846" s="13">
        <f t="shared" si="1044"/>
        <v>1.8081930755140523E-3</v>
      </c>
      <c r="AV846" s="13">
        <f t="shared" si="1045"/>
        <v>7.6929459955145721E-4</v>
      </c>
      <c r="AW846" s="13">
        <f t="shared" si="1046"/>
        <v>1.776055002697452E-5</v>
      </c>
      <c r="AX846" s="13">
        <f t="shared" si="1047"/>
        <v>1.4650956887815056E-3</v>
      </c>
      <c r="AY846" s="13">
        <f t="shared" si="1048"/>
        <v>2.1022602401780731E-3</v>
      </c>
      <c r="AZ846" s="13">
        <f t="shared" si="1049"/>
        <v>1.5082626176823948E-3</v>
      </c>
      <c r="BA846" s="13">
        <f t="shared" si="1050"/>
        <v>7.2140010084430423E-4</v>
      </c>
      <c r="BB846" s="13">
        <f t="shared" si="1051"/>
        <v>2.5878356630186007E-4</v>
      </c>
      <c r="BC846" s="13">
        <f t="shared" si="1052"/>
        <v>7.4265511312827264E-5</v>
      </c>
      <c r="BD846" s="13">
        <f t="shared" si="1053"/>
        <v>5.2643125763686155E-4</v>
      </c>
      <c r="BE846" s="13">
        <f t="shared" si="1054"/>
        <v>8.9587938150905138E-4</v>
      </c>
      <c r="BF846" s="13">
        <f t="shared" si="1055"/>
        <v>7.6230263170151984E-4</v>
      </c>
      <c r="BG846" s="13">
        <f t="shared" si="1056"/>
        <v>4.3242822958318975E-4</v>
      </c>
      <c r="BH846" s="13">
        <f t="shared" si="1057"/>
        <v>1.8397631658741536E-4</v>
      </c>
      <c r="BI846" s="13">
        <f t="shared" si="1058"/>
        <v>6.2618085961127447E-5</v>
      </c>
      <c r="BJ846" s="14">
        <f t="shared" si="1059"/>
        <v>0.4381274689559066</v>
      </c>
      <c r="BK846" s="14">
        <f t="shared" si="1060"/>
        <v>0.23681405160320512</v>
      </c>
      <c r="BL846" s="14">
        <f t="shared" si="1061"/>
        <v>0.30315796723501898</v>
      </c>
      <c r="BM846" s="14">
        <f t="shared" si="1062"/>
        <v>0.60412540107390522</v>
      </c>
      <c r="BN846" s="14">
        <f t="shared" si="1063"/>
        <v>0.39327223350048451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1.67088607594937</v>
      </c>
      <c r="F847" s="10">
        <f>VLOOKUP(B847,home!$B$2:$E$405,3,FALSE)</f>
        <v>1.42</v>
      </c>
      <c r="G847" s="10">
        <f>VLOOKUP(C847,away!$B$2:$E$405,4,FALSE)</f>
        <v>0.3</v>
      </c>
      <c r="H847" s="10">
        <f>VLOOKUP(A847,away!$A$2:$E$405,3,FALSE)</f>
        <v>1.36708860759494</v>
      </c>
      <c r="I847" s="10">
        <f>VLOOKUP(C847,away!$B$2:$E$405,3,FALSE)</f>
        <v>1.1200000000000001</v>
      </c>
      <c r="J847" s="10">
        <f>VLOOKUP(B847,home!$B$2:$E$405,4,FALSE)</f>
        <v>0.64</v>
      </c>
      <c r="K847" s="12">
        <f t="shared" si="1008"/>
        <v>0.71179746835443158</v>
      </c>
      <c r="L847" s="12">
        <f t="shared" si="1009"/>
        <v>0.97992911392405302</v>
      </c>
      <c r="M847" s="13">
        <f t="shared" si="1010"/>
        <v>0.18420121072892554</v>
      </c>
      <c r="N847" s="13">
        <f t="shared" si="1011"/>
        <v>0.13111395546467033</v>
      </c>
      <c r="O847" s="13">
        <f t="shared" si="1012"/>
        <v>0.18050412921333375</v>
      </c>
      <c r="P847" s="13">
        <f t="shared" si="1013"/>
        <v>0.12848238220157215</v>
      </c>
      <c r="Q847" s="13">
        <f t="shared" si="1014"/>
        <v>4.6663290782844022E-2</v>
      </c>
      <c r="R847" s="13">
        <f t="shared" si="1015"/>
        <v>8.8440625699827455E-2</v>
      </c>
      <c r="S847" s="13">
        <f t="shared" si="1016"/>
        <v>2.2404470729136504E-2</v>
      </c>
      <c r="T847" s="13">
        <f t="shared" si="1017"/>
        <v>4.572671718961277E-2</v>
      </c>
      <c r="U847" s="13">
        <f t="shared" si="1018"/>
        <v>6.2951813472819057E-2</v>
      </c>
      <c r="V847" s="13">
        <f t="shared" si="1019"/>
        <v>1.7363740202319855E-3</v>
      </c>
      <c r="W847" s="13">
        <f t="shared" si="1020"/>
        <v>1.1071604081438351E-2</v>
      </c>
      <c r="X847" s="13">
        <f t="shared" si="1021"/>
        <v>1.0849387177241812E-2</v>
      </c>
      <c r="Y847" s="13">
        <f t="shared" si="1022"/>
        <v>5.3158151816067754E-3</v>
      </c>
      <c r="Z847" s="13">
        <f t="shared" si="1023"/>
        <v>2.8888514658973585E-2</v>
      </c>
      <c r="AA847" s="13">
        <f t="shared" si="1024"/>
        <v>2.0562771598777282E-2</v>
      </c>
      <c r="AB847" s="13">
        <f t="shared" si="1025"/>
        <v>7.3182643831800377E-3</v>
      </c>
      <c r="AC847" s="13">
        <f t="shared" si="1026"/>
        <v>7.5696255479773786E-5</v>
      </c>
      <c r="AD847" s="13">
        <f t="shared" si="1027"/>
        <v>1.9701849389476022E-3</v>
      </c>
      <c r="AE847" s="13">
        <f t="shared" si="1028"/>
        <v>1.9306415814894383E-3</v>
      </c>
      <c r="AF847" s="13">
        <f t="shared" si="1029"/>
        <v>9.4594594712693874E-4</v>
      </c>
      <c r="AG847" s="13">
        <f t="shared" si="1030"/>
        <v>3.0898665792938342E-4</v>
      </c>
      <c r="AH847" s="13">
        <f t="shared" si="1031"/>
        <v>7.0771741430874996E-3</v>
      </c>
      <c r="AI847" s="13">
        <f t="shared" si="1032"/>
        <v>5.0375146381531257E-3</v>
      </c>
      <c r="AJ847" s="13">
        <f t="shared" si="1033"/>
        <v>1.7928450831178927E-3</v>
      </c>
      <c r="AK847" s="13">
        <f t="shared" si="1034"/>
        <v>4.2538086377166877E-4</v>
      </c>
      <c r="AL847" s="13">
        <f t="shared" si="1035"/>
        <v>2.1119590233513954E-6</v>
      </c>
      <c r="AM847" s="13">
        <f t="shared" si="1036"/>
        <v>2.8047453034658681E-4</v>
      </c>
      <c r="AN847" s="13">
        <f t="shared" si="1037"/>
        <v>2.7484515800079573E-4</v>
      </c>
      <c r="AO847" s="13">
        <f t="shared" si="1038"/>
        <v>1.3466438607301806E-4</v>
      </c>
      <c r="AP847" s="13">
        <f t="shared" si="1039"/>
        <v>4.3987184173886392E-5</v>
      </c>
      <c r="AQ847" s="13">
        <f t="shared" si="1040"/>
        <v>1.0776080602882653E-5</v>
      </c>
      <c r="AR847" s="13">
        <f t="shared" si="1041"/>
        <v>1.3870257974243909E-3</v>
      </c>
      <c r="AS847" s="13">
        <f t="shared" si="1042"/>
        <v>9.8728145114896802E-4</v>
      </c>
      <c r="AT847" s="13">
        <f t="shared" si="1043"/>
        <v>3.5137221874056242E-4</v>
      </c>
      <c r="AU847" s="13">
        <f t="shared" si="1044"/>
        <v>8.3368618583203966E-5</v>
      </c>
      <c r="AV847" s="13">
        <f t="shared" si="1045"/>
        <v>1.4835392911932696E-5</v>
      </c>
      <c r="AW847" s="13">
        <f t="shared" si="1046"/>
        <v>4.0919855062374132E-8</v>
      </c>
      <c r="AX847" s="13">
        <f t="shared" si="1047"/>
        <v>3.3273510106433098E-5</v>
      </c>
      <c r="AY847" s="13">
        <f t="shared" si="1048"/>
        <v>3.2605681275740009E-5</v>
      </c>
      <c r="AZ847" s="13">
        <f t="shared" si="1049"/>
        <v>1.5975628180712995E-5</v>
      </c>
      <c r="BA847" s="13">
        <f t="shared" si="1050"/>
        <v>5.2183277225020721E-6</v>
      </c>
      <c r="BB847" s="13">
        <f t="shared" si="1051"/>
        <v>1.2783978153191941E-6</v>
      </c>
      <c r="BC847" s="13">
        <f t="shared" si="1052"/>
        <v>2.5054784768163669E-7</v>
      </c>
      <c r="BD847" s="13">
        <f t="shared" si="1053"/>
        <v>2.26531160109981E-4</v>
      </c>
      <c r="BE847" s="13">
        <f t="shared" si="1054"/>
        <v>1.6124430626967686E-4</v>
      </c>
      <c r="BF847" s="13">
        <f t="shared" si="1055"/>
        <v>5.7386644494661296E-5</v>
      </c>
      <c r="BG847" s="13">
        <f t="shared" si="1056"/>
        <v>1.3615889422885229E-5</v>
      </c>
      <c r="BH847" s="13">
        <f t="shared" si="1057"/>
        <v>2.4229389051508965E-6</v>
      </c>
      <c r="BI847" s="13">
        <f t="shared" si="1058"/>
        <v>3.4492835573277341E-7</v>
      </c>
      <c r="BJ847" s="14">
        <f t="shared" si="1059"/>
        <v>0.25672987843505302</v>
      </c>
      <c r="BK847" s="14">
        <f t="shared" si="1060"/>
        <v>0.33693485157564496</v>
      </c>
      <c r="BL847" s="14">
        <f t="shared" si="1061"/>
        <v>0.3773959484424349</v>
      </c>
      <c r="BM847" s="14">
        <f t="shared" si="1062"/>
        <v>0.24051103425951267</v>
      </c>
      <c r="BN847" s="14">
        <f t="shared" si="1063"/>
        <v>0.75940559409117325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1.67088607594937</v>
      </c>
      <c r="F848" s="10">
        <f>VLOOKUP(B848,home!$B$2:$E$405,3,FALSE)</f>
        <v>0.85</v>
      </c>
      <c r="G848" s="10">
        <f>VLOOKUP(C848,away!$B$2:$E$405,4,FALSE)</f>
        <v>1.95</v>
      </c>
      <c r="H848" s="10">
        <f>VLOOKUP(A848,away!$A$2:$E$405,3,FALSE)</f>
        <v>1.36708860759494</v>
      </c>
      <c r="I848" s="10">
        <f>VLOOKUP(C848,away!$B$2:$E$405,3,FALSE)</f>
        <v>0.52</v>
      </c>
      <c r="J848" s="10">
        <f>VLOOKUP(B848,home!$B$2:$E$405,4,FALSE)</f>
        <v>1.36</v>
      </c>
      <c r="K848" s="12">
        <f t="shared" si="1008"/>
        <v>2.7694936708860807</v>
      </c>
      <c r="L848" s="12">
        <f t="shared" si="1009"/>
        <v>0.96680506329114169</v>
      </c>
      <c r="M848" s="13">
        <f t="shared" si="1010"/>
        <v>2.3842186290411866E-2</v>
      </c>
      <c r="N848" s="13">
        <f t="shared" si="1011"/>
        <v>6.6030784031382544E-2</v>
      </c>
      <c r="O848" s="13">
        <f t="shared" si="1012"/>
        <v>2.3050746425500829E-2</v>
      </c>
      <c r="P848" s="13">
        <f t="shared" si="1013"/>
        <v>6.3838896334624501E-2</v>
      </c>
      <c r="Q848" s="13">
        <f t="shared" si="1014"/>
        <v>9.1435919229279836E-2</v>
      </c>
      <c r="R848" s="13">
        <f t="shared" si="1015"/>
        <v>1.1142789178407194E-2</v>
      </c>
      <c r="S848" s="13">
        <f t="shared" si="1016"/>
        <v>4.2733126857391626E-2</v>
      </c>
      <c r="T848" s="13">
        <f t="shared" si="1017"/>
        <v>8.8400709677547595E-2</v>
      </c>
      <c r="U848" s="13">
        <f t="shared" si="1018"/>
        <v>3.0859884105616638E-2</v>
      </c>
      <c r="V848" s="13">
        <f t="shared" si="1019"/>
        <v>1.2713392519527746E-2</v>
      </c>
      <c r="W848" s="13">
        <f t="shared" si="1020"/>
        <v>8.4410399865713789E-2</v>
      </c>
      <c r="X848" s="13">
        <f t="shared" si="1021"/>
        <v>8.1608401984601994E-2</v>
      </c>
      <c r="Y848" s="13">
        <f t="shared" si="1022"/>
        <v>3.9449708122906033E-2</v>
      </c>
      <c r="Z848" s="13">
        <f t="shared" si="1023"/>
        <v>3.590968332289939E-3</v>
      </c>
      <c r="AA848" s="13">
        <f t="shared" si="1024"/>
        <v>9.9451640686293308E-3</v>
      </c>
      <c r="AB848" s="13">
        <f t="shared" si="1025"/>
        <v>1.37715344719963E-2</v>
      </c>
      <c r="AC848" s="13">
        <f t="shared" si="1026"/>
        <v>2.1275548549471502E-3</v>
      </c>
      <c r="AD848" s="13">
        <f t="shared" si="1027"/>
        <v>5.8443517046264409E-2</v>
      </c>
      <c r="AE848" s="13">
        <f t="shared" si="1028"/>
        <v>5.6503488196870573E-2</v>
      </c>
      <c r="AF848" s="13">
        <f t="shared" si="1029"/>
        <v>2.7313929241172867E-2</v>
      </c>
      <c r="AG848" s="13">
        <f t="shared" si="1030"/>
        <v>8.802415029580634E-3</v>
      </c>
      <c r="AH848" s="13">
        <f t="shared" si="1031"/>
        <v>8.6794159144401486E-4</v>
      </c>
      <c r="AI848" s="13">
        <f t="shared" si="1032"/>
        <v>2.403758744202992E-3</v>
      </c>
      <c r="AJ848" s="13">
        <f t="shared" si="1033"/>
        <v>3.3285973142036301E-3</v>
      </c>
      <c r="AK848" s="13">
        <f t="shared" si="1034"/>
        <v>3.0728430648717868E-3</v>
      </c>
      <c r="AL848" s="13">
        <f t="shared" si="1035"/>
        <v>2.2786627396803542E-4</v>
      </c>
      <c r="AM848" s="13">
        <f t="shared" si="1036"/>
        <v>3.23717901127904E-2</v>
      </c>
      <c r="AN848" s="13">
        <f t="shared" si="1037"/>
        <v>3.1297210588843875E-2</v>
      </c>
      <c r="AO848" s="13">
        <f t="shared" si="1038"/>
        <v>1.5129150832091695E-2</v>
      </c>
      <c r="AP848" s="13">
        <f t="shared" si="1039"/>
        <v>4.8756465425872138E-3</v>
      </c>
      <c r="AQ848" s="13">
        <f t="shared" si="1040"/>
        <v>1.1784499410478167E-3</v>
      </c>
      <c r="AR848" s="13">
        <f t="shared" si="1041"/>
        <v>1.6782606504980909E-4</v>
      </c>
      <c r="AS848" s="13">
        <f t="shared" si="1042"/>
        <v>4.6479322496516197E-4</v>
      </c>
      <c r="AT848" s="13">
        <f t="shared" si="1043"/>
        <v>6.4362094740587328E-4</v>
      </c>
      <c r="AU848" s="13">
        <f t="shared" si="1044"/>
        <v>5.9416804676342295E-4</v>
      </c>
      <c r="AV848" s="13">
        <f t="shared" si="1045"/>
        <v>4.1138616123851123E-4</v>
      </c>
      <c r="AW848" s="13">
        <f t="shared" si="1046"/>
        <v>1.694793709213904E-5</v>
      </c>
      <c r="AX848" s="13">
        <f t="shared" si="1047"/>
        <v>1.4942244638770946E-2</v>
      </c>
      <c r="AY848" s="13">
        <f t="shared" si="1048"/>
        <v>1.4446237773698665E-2</v>
      </c>
      <c r="AZ848" s="13">
        <f t="shared" si="1049"/>
        <v>6.9833479125598098E-3</v>
      </c>
      <c r="BA848" s="13">
        <f t="shared" si="1050"/>
        <v>2.2505120401954833E-3</v>
      </c>
      <c r="BB848" s="13">
        <f t="shared" si="1051"/>
        <v>5.4395160886466754E-4</v>
      </c>
      <c r="BC848" s="13">
        <f t="shared" si="1052"/>
        <v>1.0517903392714471E-4</v>
      </c>
      <c r="BD848" s="13">
        <f t="shared" si="1053"/>
        <v>2.7042514907063977E-5</v>
      </c>
      <c r="BE848" s="13">
        <f t="shared" si="1054"/>
        <v>7.4894073879956181E-5</v>
      </c>
      <c r="BF848" s="13">
        <f t="shared" si="1055"/>
        <v>1.037093317987066E-4</v>
      </c>
      <c r="BG848" s="13">
        <f t="shared" si="1056"/>
        <v>9.5740779342780823E-5</v>
      </c>
      <c r="BH848" s="13">
        <f t="shared" si="1057"/>
        <v>6.6288370608883087E-5</v>
      </c>
      <c r="BI848" s="13">
        <f t="shared" si="1058"/>
        <v>3.6717044570930504E-5</v>
      </c>
      <c r="BJ848" s="14">
        <f t="shared" si="1059"/>
        <v>0.72652299345069782</v>
      </c>
      <c r="BK848" s="14">
        <f t="shared" si="1060"/>
        <v>0.15992926090456958</v>
      </c>
      <c r="BL848" s="14">
        <f t="shared" si="1061"/>
        <v>0.10112944552540382</v>
      </c>
      <c r="BM848" s="14">
        <f t="shared" si="1062"/>
        <v>0.69740205688674772</v>
      </c>
      <c r="BN848" s="14">
        <f t="shared" si="1063"/>
        <v>0.27934132148960678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1.67088607594937</v>
      </c>
      <c r="F849" s="10">
        <f>VLOOKUP(B849,home!$B$2:$E$405,3,FALSE)</f>
        <v>1.05</v>
      </c>
      <c r="G849" s="10">
        <f>VLOOKUP(C849,away!$B$2:$E$405,4,FALSE)</f>
        <v>1.05</v>
      </c>
      <c r="H849" s="10">
        <f>VLOOKUP(A849,away!$A$2:$E$405,3,FALSE)</f>
        <v>1.36708860759494</v>
      </c>
      <c r="I849" s="10">
        <f>VLOOKUP(C849,away!$B$2:$E$405,3,FALSE)</f>
        <v>0.6</v>
      </c>
      <c r="J849" s="10">
        <f>VLOOKUP(B849,home!$B$2:$E$405,4,FALSE)</f>
        <v>0.64</v>
      </c>
      <c r="K849" s="12">
        <f t="shared" si="1008"/>
        <v>1.8421518987341805</v>
      </c>
      <c r="L849" s="12">
        <f t="shared" si="1009"/>
        <v>0.52496202531645697</v>
      </c>
      <c r="M849" s="13">
        <f t="shared" si="1010"/>
        <v>9.3750908449493284E-2</v>
      </c>
      <c r="N849" s="13">
        <f t="shared" si="1011"/>
        <v>0.17270341400828837</v>
      </c>
      <c r="O849" s="13">
        <f t="shared" si="1012"/>
        <v>4.921566677490373E-2</v>
      </c>
      <c r="P849" s="13">
        <f t="shared" si="1013"/>
        <v>9.0662733996857633E-2</v>
      </c>
      <c r="Q849" s="13">
        <f t="shared" si="1014"/>
        <v>0.15907296101662186</v>
      </c>
      <c r="R849" s="13">
        <f t="shared" si="1015"/>
        <v>1.2918178053726657E-2</v>
      </c>
      <c r="S849" s="13">
        <f t="shared" si="1016"/>
        <v>2.1919071163489588E-2</v>
      </c>
      <c r="T849" s="13">
        <f t="shared" si="1017"/>
        <v>8.3507263788371616E-2</v>
      </c>
      <c r="U849" s="13">
        <f t="shared" si="1018"/>
        <v>2.3797246229858782E-2</v>
      </c>
      <c r="V849" s="13">
        <f t="shared" si="1019"/>
        <v>2.3552280437358743E-3</v>
      </c>
      <c r="W849" s="13">
        <f t="shared" si="1020"/>
        <v>9.7678852391346077E-2</v>
      </c>
      <c r="X849" s="13">
        <f t="shared" si="1021"/>
        <v>5.1277688181948285E-2</v>
      </c>
      <c r="Y849" s="13">
        <f t="shared" si="1022"/>
        <v>1.3459419520770658E-2</v>
      </c>
      <c r="Z849" s="13">
        <f t="shared" si="1023"/>
        <v>2.2605176381609846E-3</v>
      </c>
      <c r="AA849" s="13">
        <f t="shared" si="1024"/>
        <v>4.1642168592603635E-3</v>
      </c>
      <c r="AB849" s="13">
        <f t="shared" si="1025"/>
        <v>3.8355599970136822E-3</v>
      </c>
      <c r="AC849" s="13">
        <f t="shared" si="1026"/>
        <v>1.4235289633633341E-4</v>
      </c>
      <c r="AD849" s="13">
        <f t="shared" si="1027"/>
        <v>4.4984820849723467E-2</v>
      </c>
      <c r="AE849" s="13">
        <f t="shared" si="1028"/>
        <v>2.3615322661768814E-2</v>
      </c>
      <c r="AF849" s="13">
        <f t="shared" si="1029"/>
        <v>6.1985738065118883E-3</v>
      </c>
      <c r="AG849" s="13">
        <f t="shared" si="1030"/>
        <v>1.0846719531800073E-3</v>
      </c>
      <c r="AH849" s="13">
        <f t="shared" si="1031"/>
        <v>2.9667147939814101E-4</v>
      </c>
      <c r="AI849" s="13">
        <f t="shared" si="1032"/>
        <v>5.4651392907356384E-4</v>
      </c>
      <c r="AJ849" s="13">
        <f t="shared" si="1033"/>
        <v>5.0338083606377149E-4</v>
      </c>
      <c r="AK849" s="13">
        <f t="shared" si="1034"/>
        <v>3.0910132098042528E-4</v>
      </c>
      <c r="AL849" s="13">
        <f t="shared" si="1035"/>
        <v>5.5065504911565512E-6</v>
      </c>
      <c r="AM849" s="13">
        <f t="shared" si="1036"/>
        <v>1.6573774628507013E-2</v>
      </c>
      <c r="AN849" s="13">
        <f t="shared" si="1037"/>
        <v>8.7006022961195525E-3</v>
      </c>
      <c r="AO849" s="13">
        <f t="shared" si="1038"/>
        <v>2.2837429014219671E-3</v>
      </c>
      <c r="AP849" s="13">
        <f t="shared" si="1039"/>
        <v>3.996260996108527E-4</v>
      </c>
      <c r="AQ849" s="13">
        <f t="shared" si="1040"/>
        <v>5.2447131655257335E-5</v>
      </c>
      <c r="AR849" s="13">
        <f t="shared" si="1041"/>
        <v>3.1148252135695529E-5</v>
      </c>
      <c r="AS849" s="13">
        <f t="shared" si="1042"/>
        <v>5.7379811814022521E-5</v>
      </c>
      <c r="AT849" s="13">
        <f t="shared" si="1043"/>
        <v>5.2851164641105775E-5</v>
      </c>
      <c r="AU849" s="13">
        <f t="shared" si="1044"/>
        <v>3.2453291097975263E-5</v>
      </c>
      <c r="AV849" s="13">
        <f t="shared" si="1045"/>
        <v>1.4945972954077048E-5</v>
      </c>
      <c r="AW849" s="13">
        <f t="shared" si="1046"/>
        <v>1.4792121030454647E-7</v>
      </c>
      <c r="AX849" s="13">
        <f t="shared" si="1047"/>
        <v>5.0885684001827644E-3</v>
      </c>
      <c r="AY849" s="13">
        <f t="shared" si="1048"/>
        <v>2.6713051733212672E-3</v>
      </c>
      <c r="AZ849" s="13">
        <f t="shared" si="1049"/>
        <v>7.0116688701253051E-4</v>
      </c>
      <c r="BA849" s="13">
        <f t="shared" si="1050"/>
        <v>1.2269532969697784E-4</v>
      </c>
      <c r="BB849" s="13">
        <f t="shared" si="1051"/>
        <v>1.6102597193648973E-5</v>
      </c>
      <c r="BC849" s="13">
        <f t="shared" si="1052"/>
        <v>1.6906504071266123E-6</v>
      </c>
      <c r="BD849" s="13">
        <f t="shared" si="1053"/>
        <v>2.7252749210370636E-6</v>
      </c>
      <c r="BE849" s="13">
        <f t="shared" si="1054"/>
        <v>5.0203703703610708E-6</v>
      </c>
      <c r="BF849" s="13">
        <f t="shared" si="1055"/>
        <v>4.6241424050547335E-6</v>
      </c>
      <c r="BG849" s="13">
        <f t="shared" si="1056"/>
        <v>2.8394575704962729E-6</v>
      </c>
      <c r="BH849" s="13">
        <f t="shared" si="1057"/>
        <v>1.3076780387162127E-6</v>
      </c>
      <c r="BI849" s="13">
        <f t="shared" si="1058"/>
        <v>4.8178831639081227E-7</v>
      </c>
      <c r="BJ849" s="14">
        <f t="shared" si="1059"/>
        <v>0.69019471027366008</v>
      </c>
      <c r="BK849" s="14">
        <f t="shared" si="1060"/>
        <v>0.21150710627372513</v>
      </c>
      <c r="BL849" s="14">
        <f t="shared" si="1061"/>
        <v>9.5792312684544093E-2</v>
      </c>
      <c r="BM849" s="14">
        <f t="shared" si="1062"/>
        <v>0.4187596273180878</v>
      </c>
      <c r="BN849" s="14">
        <f t="shared" si="1063"/>
        <v>0.57832386229989152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1.67088607594937</v>
      </c>
      <c r="F850" s="10">
        <f>VLOOKUP(B850,home!$B$2:$E$405,3,FALSE)</f>
        <v>1.26</v>
      </c>
      <c r="G850" s="10">
        <f>VLOOKUP(C850,away!$B$2:$E$405,4,FALSE)</f>
        <v>0.6</v>
      </c>
      <c r="H850" s="10">
        <f>VLOOKUP(A850,away!$A$2:$E$405,3,FALSE)</f>
        <v>1.36708860759494</v>
      </c>
      <c r="I850" s="10">
        <f>VLOOKUP(C850,away!$B$2:$E$405,3,FALSE)</f>
        <v>0.85</v>
      </c>
      <c r="J850" s="10">
        <f>VLOOKUP(B850,home!$B$2:$E$405,4,FALSE)</f>
        <v>0.65</v>
      </c>
      <c r="K850" s="12">
        <f t="shared" si="1008"/>
        <v>1.2631898734177238</v>
      </c>
      <c r="L850" s="12">
        <f t="shared" si="1009"/>
        <v>0.75531645569620443</v>
      </c>
      <c r="M850" s="13">
        <f t="shared" si="1010"/>
        <v>0.13285375674056368</v>
      </c>
      <c r="N850" s="13">
        <f t="shared" si="1011"/>
        <v>0.16781952016018173</v>
      </c>
      <c r="O850" s="13">
        <f t="shared" si="1012"/>
        <v>0.10034662866720831</v>
      </c>
      <c r="P850" s="13">
        <f t="shared" si="1013"/>
        <v>0.12675684516402619</v>
      </c>
      <c r="Q850" s="13">
        <f t="shared" si="1014"/>
        <v>0.10599395921408157</v>
      </c>
      <c r="R850" s="13">
        <f t="shared" si="1015"/>
        <v>3.7896729952989455E-2</v>
      </c>
      <c r="S850" s="13">
        <f t="shared" si="1016"/>
        <v>3.0234933113922152E-2</v>
      </c>
      <c r="T850" s="13">
        <f t="shared" si="1017"/>
        <v>8.0058981598788145E-2</v>
      </c>
      <c r="U850" s="13">
        <f t="shared" si="1018"/>
        <v>4.7870765512262409E-2</v>
      </c>
      <c r="V850" s="13">
        <f t="shared" si="1019"/>
        <v>3.2052660587035806E-3</v>
      </c>
      <c r="W850" s="13">
        <f t="shared" si="1020"/>
        <v>4.4630165307559685E-2</v>
      </c>
      <c r="X850" s="13">
        <f t="shared" si="1021"/>
        <v>3.3709898277241683E-2</v>
      </c>
      <c r="Y850" s="13">
        <f t="shared" si="1022"/>
        <v>1.2730820444322886E-2</v>
      </c>
      <c r="Z850" s="13">
        <f t="shared" si="1023"/>
        <v>9.5413412501893953E-3</v>
      </c>
      <c r="AA850" s="13">
        <f t="shared" si="1024"/>
        <v>1.2052525646062047E-2</v>
      </c>
      <c r="AB850" s="13">
        <f t="shared" si="1025"/>
        <v>7.6123141726064962E-3</v>
      </c>
      <c r="AC850" s="13">
        <f t="shared" si="1026"/>
        <v>1.9113564394061464E-4</v>
      </c>
      <c r="AD850" s="13">
        <f t="shared" si="1027"/>
        <v>1.4094093216367114E-2</v>
      </c>
      <c r="AE850" s="13">
        <f t="shared" si="1028"/>
        <v>1.0645500534438327E-2</v>
      </c>
      <c r="AF850" s="13">
        <f t="shared" si="1029"/>
        <v>4.020360866392003E-3</v>
      </c>
      <c r="AG850" s="13">
        <f t="shared" si="1030"/>
        <v>1.0122149067409766E-3</v>
      </c>
      <c r="AH850" s="13">
        <f t="shared" si="1031"/>
        <v>1.8016830139202613E-3</v>
      </c>
      <c r="AI850" s="13">
        <f t="shared" si="1032"/>
        <v>2.275867738292798E-3</v>
      </c>
      <c r="AJ850" s="13">
        <f t="shared" si="1033"/>
        <v>1.437426540124781E-3</v>
      </c>
      <c r="AK850" s="13">
        <f t="shared" si="1034"/>
        <v>6.0524754975583271E-4</v>
      </c>
      <c r="AL850" s="13">
        <f t="shared" si="1035"/>
        <v>7.2945626284753921E-6</v>
      </c>
      <c r="AM850" s="13">
        <f t="shared" si="1036"/>
        <v>3.5607031651840714E-3</v>
      </c>
      <c r="AN850" s="13">
        <f t="shared" si="1037"/>
        <v>2.6894576945130895E-3</v>
      </c>
      <c r="AO850" s="13">
        <f t="shared" si="1038"/>
        <v>1.015695826782256E-3</v>
      </c>
      <c r="AP850" s="13">
        <f t="shared" si="1039"/>
        <v>2.557239239835332E-4</v>
      </c>
      <c r="AQ850" s="13">
        <f t="shared" si="1040"/>
        <v>4.8288121974991979E-5</v>
      </c>
      <c r="AR850" s="13">
        <f t="shared" si="1041"/>
        <v>2.7216816567246158E-4</v>
      </c>
      <c r="AS850" s="13">
        <f t="shared" si="1042"/>
        <v>3.4380007074413078E-4</v>
      </c>
      <c r="AT850" s="13">
        <f t="shared" si="1043"/>
        <v>2.1714238392214158E-4</v>
      </c>
      <c r="AU850" s="13">
        <f t="shared" si="1044"/>
        <v>9.1430686820077574E-5</v>
      </c>
      <c r="AV850" s="13">
        <f t="shared" si="1045"/>
        <v>2.8873579427687362E-5</v>
      </c>
      <c r="AW850" s="13">
        <f t="shared" si="1046"/>
        <v>1.9332781321230678E-7</v>
      </c>
      <c r="AX850" s="13">
        <f t="shared" si="1047"/>
        <v>7.4964069675115882E-4</v>
      </c>
      <c r="AY850" s="13">
        <f t="shared" si="1048"/>
        <v>5.6621595411571852E-4</v>
      </c>
      <c r="AZ850" s="13">
        <f t="shared" si="1049"/>
        <v>2.1383611381066455E-4</v>
      </c>
      <c r="BA850" s="13">
        <f t="shared" si="1050"/>
        <v>5.383797852777379E-5</v>
      </c>
      <c r="BB850" s="13">
        <f t="shared" si="1051"/>
        <v>1.0166177780861613E-5</v>
      </c>
      <c r="BC850" s="13">
        <f t="shared" si="1052"/>
        <v>1.5357362738835805E-6</v>
      </c>
      <c r="BD850" s="13">
        <f t="shared" si="1053"/>
        <v>3.4262182374843483E-5</v>
      </c>
      <c r="BE850" s="13">
        <f t="shared" si="1054"/>
        <v>4.3279641817093508E-5</v>
      </c>
      <c r="BF850" s="13">
        <f t="shared" si="1055"/>
        <v>2.7335202634249395E-5</v>
      </c>
      <c r="BG850" s="13">
        <f t="shared" si="1056"/>
        <v>1.1509850385135105E-5</v>
      </c>
      <c r="BH850" s="13">
        <f t="shared" si="1057"/>
        <v>3.6347816127639413E-6</v>
      </c>
      <c r="BI850" s="13">
        <f t="shared" si="1058"/>
        <v>9.182838650656697E-7</v>
      </c>
      <c r="BJ850" s="14">
        <f t="shared" si="1059"/>
        <v>0.48388061591581211</v>
      </c>
      <c r="BK850" s="14">
        <f t="shared" si="1060"/>
        <v>0.29381544723790043</v>
      </c>
      <c r="BL850" s="14">
        <f t="shared" si="1061"/>
        <v>0.21297354362249807</v>
      </c>
      <c r="BM850" s="14">
        <f t="shared" si="1062"/>
        <v>0.32797748550104655</v>
      </c>
      <c r="BN850" s="14">
        <f t="shared" si="1063"/>
        <v>0.67166743989905098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1.3243243243243199</v>
      </c>
      <c r="F851" s="10">
        <f>VLOOKUP(B851,home!$B$2:$E$405,3,FALSE)</f>
        <v>1.04</v>
      </c>
      <c r="G851" s="10">
        <f>VLOOKUP(C851,away!$B$2:$E$405,4,FALSE)</f>
        <v>1.42</v>
      </c>
      <c r="H851" s="10">
        <f>VLOOKUP(A851,away!$A$2:$E$405,3,FALSE)</f>
        <v>1.2432432432432401</v>
      </c>
      <c r="I851" s="10">
        <f>VLOOKUP(C851,away!$B$2:$E$405,3,FALSE)</f>
        <v>0.28000000000000003</v>
      </c>
      <c r="J851" s="10">
        <f>VLOOKUP(B851,home!$B$2:$E$405,4,FALSE)</f>
        <v>1.01</v>
      </c>
      <c r="K851" s="12">
        <f t="shared" si="1008"/>
        <v>1.9557621621621557</v>
      </c>
      <c r="L851" s="12">
        <f t="shared" si="1009"/>
        <v>0.35158918918918836</v>
      </c>
      <c r="M851" s="13">
        <f t="shared" si="1010"/>
        <v>9.9524508222752606E-2</v>
      </c>
      <c r="N851" s="13">
        <f t="shared" si="1011"/>
        <v>0.19464626738985588</v>
      </c>
      <c r="O851" s="13">
        <f t="shared" si="1012"/>
        <v>3.4991741150490301E-2</v>
      </c>
      <c r="P851" s="13">
        <f t="shared" si="1013"/>
        <v>6.8435523330301382E-2</v>
      </c>
      <c r="Q851" s="13">
        <f t="shared" si="1014"/>
        <v>0.19034090238358886</v>
      </c>
      <c r="R851" s="13">
        <f t="shared" si="1015"/>
        <v>6.1513589497094196E-3</v>
      </c>
      <c r="S851" s="13">
        <f t="shared" si="1016"/>
        <v>1.176449132260453E-2</v>
      </c>
      <c r="T851" s="13">
        <f t="shared" si="1017"/>
        <v>6.6921803538584457E-2</v>
      </c>
      <c r="U851" s="13">
        <f t="shared" si="1018"/>
        <v>1.2030595079719219E-2</v>
      </c>
      <c r="V851" s="13">
        <f t="shared" si="1019"/>
        <v>8.98839597685673E-4</v>
      </c>
      <c r="W851" s="13">
        <f t="shared" si="1020"/>
        <v>0.1240871782645412</v>
      </c>
      <c r="X851" s="13">
        <f t="shared" si="1021"/>
        <v>4.3627710394804314E-2</v>
      </c>
      <c r="Y851" s="13">
        <f t="shared" si="1022"/>
        <v>7.6695156619449849E-3</v>
      </c>
      <c r="Z851" s="13">
        <f t="shared" si="1023"/>
        <v>7.209171018466642E-4</v>
      </c>
      <c r="AA851" s="13">
        <f t="shared" si="1024"/>
        <v>1.4099423898473067E-3</v>
      </c>
      <c r="AB851" s="13">
        <f t="shared" si="1025"/>
        <v>1.3787559884459232E-3</v>
      </c>
      <c r="AC851" s="13">
        <f t="shared" si="1026"/>
        <v>3.8629026756869987E-5</v>
      </c>
      <c r="AD851" s="13">
        <f t="shared" si="1027"/>
        <v>6.0671252014815005E-2</v>
      </c>
      <c r="AE851" s="13">
        <f t="shared" si="1028"/>
        <v>2.1331356302981715E-2</v>
      </c>
      <c r="AF851" s="13">
        <f t="shared" si="1029"/>
        <v>3.7499371334355114E-3</v>
      </c>
      <c r="AG851" s="13">
        <f t="shared" si="1030"/>
        <v>4.3947911875167364E-4</v>
      </c>
      <c r="AH851" s="13">
        <f t="shared" si="1031"/>
        <v>6.3366664827722039E-5</v>
      </c>
      <c r="AI851" s="13">
        <f t="shared" si="1032"/>
        <v>1.2393012541247025E-4</v>
      </c>
      <c r="AJ851" s="13">
        <f t="shared" si="1033"/>
        <v>1.2118892501686E-4</v>
      </c>
      <c r="AK851" s="13">
        <f t="shared" si="1034"/>
        <v>7.90055713403605E-5</v>
      </c>
      <c r="AL851" s="13">
        <f t="shared" si="1035"/>
        <v>1.0624911226608803E-6</v>
      </c>
      <c r="AM851" s="13">
        <f t="shared" si="1036"/>
        <v>2.3731707804315907E-2</v>
      </c>
      <c r="AN851" s="13">
        <f t="shared" si="1037"/>
        <v>8.3438119049941625E-3</v>
      </c>
      <c r="AO851" s="13">
        <f t="shared" si="1038"/>
        <v>1.4667970312119971E-3</v>
      </c>
      <c r="AP851" s="13">
        <f t="shared" si="1039"/>
        <v>1.7190332630297826E-4</v>
      </c>
      <c r="AQ851" s="13">
        <f t="shared" si="1040"/>
        <v>1.5109837778447148E-5</v>
      </c>
      <c r="AR851" s="13">
        <f t="shared" si="1041"/>
        <v>4.4558068616803716E-6</v>
      </c>
      <c r="AS851" s="13">
        <f t="shared" si="1042"/>
        <v>8.7144984619769707E-6</v>
      </c>
      <c r="AT851" s="13">
        <f t="shared" si="1043"/>
        <v>8.5217431770774327E-6</v>
      </c>
      <c r="AU851" s="13">
        <f t="shared" si="1044"/>
        <v>5.5555009537971867E-6</v>
      </c>
      <c r="AV851" s="13">
        <f t="shared" si="1045"/>
        <v>2.7163096393230766E-6</v>
      </c>
      <c r="AW851" s="13">
        <f t="shared" si="1046"/>
        <v>2.0294313350423618E-8</v>
      </c>
      <c r="AX851" s="13">
        <f t="shared" si="1047"/>
        <v>7.7355960278615602E-3</v>
      </c>
      <c r="AY851" s="13">
        <f t="shared" si="1048"/>
        <v>2.7197519353309519E-3</v>
      </c>
      <c r="AZ851" s="13">
        <f t="shared" si="1049"/>
        <v>4.7811768886936754E-4</v>
      </c>
      <c r="BA851" s="13">
        <f t="shared" si="1050"/>
        <v>5.6033670188863197E-5</v>
      </c>
      <c r="BB851" s="13">
        <f t="shared" si="1051"/>
        <v>4.9252081672492009E-6</v>
      </c>
      <c r="BC851" s="13">
        <f t="shared" si="1052"/>
        <v>3.4632998922222308E-7</v>
      </c>
      <c r="BD851" s="13">
        <f t="shared" si="1053"/>
        <v>2.611022536136372E-7</v>
      </c>
      <c r="BE851" s="13">
        <f t="shared" si="1054"/>
        <v>5.1065390807281849E-7</v>
      </c>
      <c r="BF851" s="13">
        <f t="shared" si="1055"/>
        <v>4.993587956845253E-7</v>
      </c>
      <c r="BG851" s="13">
        <f t="shared" si="1056"/>
        <v>3.2554234598088578E-7</v>
      </c>
      <c r="BH851" s="13">
        <f t="shared" si="1057"/>
        <v>1.591708506127295E-7</v>
      </c>
      <c r="BI851" s="13">
        <f t="shared" si="1058"/>
        <v>6.2260065389508207E-8</v>
      </c>
      <c r="BJ851" s="14">
        <f t="shared" si="1059"/>
        <v>0.75820950296831413</v>
      </c>
      <c r="BK851" s="14">
        <f t="shared" si="1060"/>
        <v>0.18338280592655468</v>
      </c>
      <c r="BL851" s="14">
        <f t="shared" si="1061"/>
        <v>5.6381666792122802E-2</v>
      </c>
      <c r="BM851" s="14">
        <f t="shared" si="1062"/>
        <v>0.40188485972112237</v>
      </c>
      <c r="BN851" s="14">
        <f t="shared" si="1063"/>
        <v>0.5940903014266985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1.3243243243243199</v>
      </c>
      <c r="F852" s="10">
        <f>VLOOKUP(B852,home!$B$2:$E$405,3,FALSE)</f>
        <v>0.97</v>
      </c>
      <c r="G852" s="10">
        <f>VLOOKUP(C852,away!$B$2:$E$405,4,FALSE)</f>
        <v>0.97</v>
      </c>
      <c r="H852" s="10">
        <f>VLOOKUP(A852,away!$A$2:$E$405,3,FALSE)</f>
        <v>1.2432432432432401</v>
      </c>
      <c r="I852" s="10">
        <f>VLOOKUP(C852,away!$B$2:$E$405,3,FALSE)</f>
        <v>0.97</v>
      </c>
      <c r="J852" s="10">
        <f>VLOOKUP(B852,home!$B$2:$E$405,4,FALSE)</f>
        <v>1.26</v>
      </c>
      <c r="K852" s="12">
        <f t="shared" si="1008"/>
        <v>1.2460567567567524</v>
      </c>
      <c r="L852" s="12">
        <f t="shared" si="1009"/>
        <v>1.519491891891888</v>
      </c>
      <c r="M852" s="13">
        <f t="shared" si="1010"/>
        <v>6.2941557072863918E-2</v>
      </c>
      <c r="N852" s="13">
        <f t="shared" si="1011"/>
        <v>7.8428752471432842E-2</v>
      </c>
      <c r="O852" s="13">
        <f t="shared" si="1012"/>
        <v>9.5639185635267257E-2</v>
      </c>
      <c r="P852" s="13">
        <f t="shared" si="1013"/>
        <v>0.11917185347153809</v>
      </c>
      <c r="Q852" s="13">
        <f t="shared" si="1014"/>
        <v>4.8863338470515875E-2</v>
      </c>
      <c r="R852" s="13">
        <f t="shared" si="1015"/>
        <v>7.2661483559965864E-2</v>
      </c>
      <c r="S852" s="13">
        <f t="shared" si="1016"/>
        <v>5.6409196563889291E-2</v>
      </c>
      <c r="T852" s="13">
        <f t="shared" si="1017"/>
        <v>7.4247446616717852E-2</v>
      </c>
      <c r="U852" s="13">
        <f t="shared" si="1018"/>
        <v>9.0540332545865146E-2</v>
      </c>
      <c r="V852" s="13">
        <f t="shared" si="1019"/>
        <v>1.186707306126128E-2</v>
      </c>
      <c r="W852" s="13">
        <f t="shared" si="1020"/>
        <v>2.0295497686292824E-2</v>
      </c>
      <c r="X852" s="13">
        <f t="shared" si="1021"/>
        <v>3.0838844176232522E-2</v>
      </c>
      <c r="Y852" s="13">
        <f t="shared" si="1022"/>
        <v>2.3429686840551349E-2</v>
      </c>
      <c r="Z852" s="13">
        <f t="shared" si="1023"/>
        <v>3.6802845040734618E-2</v>
      </c>
      <c r="AA852" s="13">
        <f t="shared" si="1024"/>
        <v>4.5858433730879104E-2</v>
      </c>
      <c r="AB852" s="13">
        <f t="shared" si="1025"/>
        <v>2.8571105602321845E-2</v>
      </c>
      <c r="AC852" s="13">
        <f t="shared" si="1026"/>
        <v>1.4042998355954057E-3</v>
      </c>
      <c r="AD852" s="13">
        <f t="shared" si="1027"/>
        <v>6.3223355059365497E-3</v>
      </c>
      <c r="AE852" s="13">
        <f t="shared" si="1028"/>
        <v>9.6067375390907848E-3</v>
      </c>
      <c r="AF852" s="13">
        <f t="shared" si="1029"/>
        <v>7.2986798990909403E-3</v>
      </c>
      <c r="AG852" s="13">
        <f t="shared" si="1030"/>
        <v>3.6967616427276621E-3</v>
      </c>
      <c r="AH852" s="13">
        <f t="shared" si="1031"/>
        <v>1.3980406159487467E-2</v>
      </c>
      <c r="AI852" s="13">
        <f t="shared" si="1032"/>
        <v>1.7420379557233079E-2</v>
      </c>
      <c r="AJ852" s="13">
        <f t="shared" si="1033"/>
        <v>1.0853390826278743E-2</v>
      </c>
      <c r="AK852" s="13">
        <f t="shared" si="1034"/>
        <v>4.5079803242687932E-3</v>
      </c>
      <c r="AL852" s="13">
        <f t="shared" si="1035"/>
        <v>1.0635454349751496E-4</v>
      </c>
      <c r="AM852" s="13">
        <f t="shared" si="1036"/>
        <v>1.5755977751310709E-3</v>
      </c>
      <c r="AN852" s="13">
        <f t="shared" si="1037"/>
        <v>2.3941080441945606E-3</v>
      </c>
      <c r="AO852" s="13">
        <f t="shared" si="1038"/>
        <v>1.8189138807333906E-3</v>
      </c>
      <c r="AP852" s="13">
        <f t="shared" si="1039"/>
        <v>9.2127496460799854E-4</v>
      </c>
      <c r="AQ852" s="13">
        <f t="shared" si="1040"/>
        <v>3.4996745973121021E-4</v>
      </c>
      <c r="AR852" s="13">
        <f t="shared" si="1041"/>
        <v>4.2486227609393242E-3</v>
      </c>
      <c r="AS852" s="13">
        <f t="shared" si="1042"/>
        <v>5.2940250981789727E-3</v>
      </c>
      <c r="AT852" s="13">
        <f t="shared" si="1043"/>
        <v>3.2983278720128697E-3</v>
      </c>
      <c r="AU852" s="13">
        <f t="shared" si="1044"/>
        <v>1.3699679103069192E-3</v>
      </c>
      <c r="AV852" s="13">
        <f t="shared" si="1045"/>
        <v>4.2676444279446613E-4</v>
      </c>
      <c r="AW852" s="13">
        <f t="shared" si="1046"/>
        <v>5.59357877333274E-6</v>
      </c>
      <c r="AX852" s="13">
        <f t="shared" si="1047"/>
        <v>3.2721404227216303E-4</v>
      </c>
      <c r="AY852" s="13">
        <f t="shared" si="1048"/>
        <v>4.9719908414572124E-4</v>
      </c>
      <c r="AZ852" s="13">
        <f t="shared" si="1049"/>
        <v>3.7774498850774805E-4</v>
      </c>
      <c r="BA852" s="13">
        <f t="shared" si="1050"/>
        <v>1.9132681574677253E-4</v>
      </c>
      <c r="BB852" s="13">
        <f t="shared" si="1051"/>
        <v>7.2679886307178569E-5</v>
      </c>
      <c r="BC852" s="13">
        <f t="shared" si="1052"/>
        <v>2.208729958947642E-5</v>
      </c>
      <c r="BD852" s="13">
        <f t="shared" si="1053"/>
        <v>1.0759579728257715E-3</v>
      </c>
      <c r="BE852" s="13">
        <f t="shared" si="1054"/>
        <v>1.3407047020258507E-3</v>
      </c>
      <c r="BF852" s="13">
        <f t="shared" si="1055"/>
        <v>8.3529707638743005E-4</v>
      </c>
      <c r="BG852" s="13">
        <f t="shared" si="1056"/>
        <v>3.4694252197723947E-4</v>
      </c>
      <c r="BH852" s="13">
        <f t="shared" si="1057"/>
        <v>1.0807751842899178E-4</v>
      </c>
      <c r="BI852" s="13">
        <f t="shared" si="1058"/>
        <v>2.6934144418389516E-5</v>
      </c>
      <c r="BJ852" s="14">
        <f t="shared" si="1059"/>
        <v>0.31157619508955636</v>
      </c>
      <c r="BK852" s="14">
        <f t="shared" si="1060"/>
        <v>0.25239753363279116</v>
      </c>
      <c r="BL852" s="14">
        <f t="shared" si="1061"/>
        <v>0.39840431996186365</v>
      </c>
      <c r="BM852" s="14">
        <f t="shared" si="1062"/>
        <v>0.52098311753798954</v>
      </c>
      <c r="BN852" s="14">
        <f t="shared" si="1063"/>
        <v>0.47770617068158383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1.3243243243243199</v>
      </c>
      <c r="F853" s="10">
        <f>VLOOKUP(B853,home!$B$2:$E$405,3,FALSE)</f>
        <v>1.04</v>
      </c>
      <c r="G853" s="10">
        <f>VLOOKUP(C853,away!$B$2:$E$405,4,FALSE)</f>
        <v>1.29</v>
      </c>
      <c r="H853" s="10">
        <f>VLOOKUP(A853,away!$A$2:$E$405,3,FALSE)</f>
        <v>1.2432432432432401</v>
      </c>
      <c r="I853" s="10">
        <f>VLOOKUP(C853,away!$B$2:$E$405,3,FALSE)</f>
        <v>0.54</v>
      </c>
      <c r="J853" s="10">
        <f>VLOOKUP(B853,home!$B$2:$E$405,4,FALSE)</f>
        <v>0.3</v>
      </c>
      <c r="K853" s="12">
        <f t="shared" si="1008"/>
        <v>1.7767135135135077</v>
      </c>
      <c r="L853" s="12">
        <f t="shared" si="1009"/>
        <v>0.20140540540540491</v>
      </c>
      <c r="M853" s="13">
        <f t="shared" si="1010"/>
        <v>0.13832920117097189</v>
      </c>
      <c r="N853" s="13">
        <f t="shared" si="1011"/>
        <v>0.24577136103399425</v>
      </c>
      <c r="O853" s="13">
        <f t="shared" si="1012"/>
        <v>2.7860248841245404E-2</v>
      </c>
      <c r="P853" s="13">
        <f t="shared" si="1013"/>
        <v>4.9499680606089752E-2</v>
      </c>
      <c r="Q853" s="13">
        <f t="shared" si="1014"/>
        <v>0.21833264919185241</v>
      </c>
      <c r="R853" s="13">
        <f t="shared" si="1015"/>
        <v>2.8056023562832459E-3</v>
      </c>
      <c r="S853" s="13">
        <f t="shared" si="1016"/>
        <v>4.428237782340117E-3</v>
      </c>
      <c r="T853" s="13">
        <f t="shared" si="1017"/>
        <v>4.3973375723721092E-2</v>
      </c>
      <c r="U853" s="13">
        <f t="shared" si="1018"/>
        <v>4.9847516199537818E-3</v>
      </c>
      <c r="V853" s="13">
        <f t="shared" si="1019"/>
        <v>1.7606658931345888E-4</v>
      </c>
      <c r="W853" s="13">
        <f t="shared" si="1020"/>
        <v>0.12930485608678943</v>
      </c>
      <c r="X853" s="13">
        <f t="shared" si="1021"/>
        <v>2.6042696961047364E-2</v>
      </c>
      <c r="Y853" s="13">
        <f t="shared" si="1022"/>
        <v>2.6225699696449246E-3</v>
      </c>
      <c r="Z853" s="13">
        <f t="shared" si="1023"/>
        <v>1.8835449332452883E-4</v>
      </c>
      <c r="AA853" s="13">
        <f t="shared" si="1024"/>
        <v>3.3465197362068011E-4</v>
      </c>
      <c r="AB853" s="13">
        <f t="shared" si="1025"/>
        <v>2.9729034192791423E-4</v>
      </c>
      <c r="AC853" s="13">
        <f t="shared" si="1026"/>
        <v>3.9377260290327013E-6</v>
      </c>
      <c r="AD853" s="13">
        <f t="shared" si="1027"/>
        <v>5.7434421293079532E-2</v>
      </c>
      <c r="AE853" s="13">
        <f t="shared" si="1028"/>
        <v>1.1567602904757505E-2</v>
      </c>
      <c r="AF853" s="13">
        <f t="shared" si="1029"/>
        <v>1.1648888763007119E-3</v>
      </c>
      <c r="AG853" s="13">
        <f t="shared" si="1030"/>
        <v>7.8204972127863829E-5</v>
      </c>
      <c r="AH853" s="13">
        <f t="shared" si="1031"/>
        <v>9.4839032719890902E-6</v>
      </c>
      <c r="AI853" s="13">
        <f t="shared" si="1032"/>
        <v>1.6850179104197988E-5</v>
      </c>
      <c r="AJ853" s="13">
        <f t="shared" si="1033"/>
        <v>1.4968970459775752E-5</v>
      </c>
      <c r="AK853" s="13">
        <f t="shared" si="1034"/>
        <v>8.8651906997560291E-6</v>
      </c>
      <c r="AL853" s="13">
        <f t="shared" si="1035"/>
        <v>5.6362988899355479E-8</v>
      </c>
      <c r="AM853" s="13">
        <f t="shared" si="1036"/>
        <v>2.0408902490448477E-2</v>
      </c>
      <c r="AN853" s="13">
        <f t="shared" si="1037"/>
        <v>4.1104632799681537E-3</v>
      </c>
      <c r="AO853" s="13">
        <f t="shared" si="1038"/>
        <v>4.139347616530081E-4</v>
      </c>
      <c r="AP853" s="13">
        <f t="shared" si="1039"/>
        <v>2.7789566160704586E-5</v>
      </c>
      <c r="AQ853" s="13">
        <f t="shared" si="1040"/>
        <v>1.3992422096592572E-6</v>
      </c>
      <c r="AR853" s="13">
        <f t="shared" si="1041"/>
        <v>3.8202187666412196E-7</v>
      </c>
      <c r="AS853" s="13">
        <f t="shared" si="1042"/>
        <v>6.7874343072693591E-7</v>
      </c>
      <c r="AT853" s="13">
        <f t="shared" si="1043"/>
        <v>6.0296631279053338E-7</v>
      </c>
      <c r="AU853" s="13">
        <f t="shared" si="1044"/>
        <v>3.5709946537611779E-7</v>
      </c>
      <c r="AV853" s="13">
        <f t="shared" si="1045"/>
        <v>1.5861586145054937E-7</v>
      </c>
      <c r="AW853" s="13">
        <f t="shared" si="1046"/>
        <v>5.6024764854529017E-10</v>
      </c>
      <c r="AX853" s="13">
        <f t="shared" si="1047"/>
        <v>6.0434621417932138E-3</v>
      </c>
      <c r="AY853" s="13">
        <f t="shared" si="1048"/>
        <v>1.2171859427200788E-3</v>
      </c>
      <c r="AZ853" s="13">
        <f t="shared" si="1049"/>
        <v>1.2257391412364869E-4</v>
      </c>
      <c r="BA853" s="13">
        <f t="shared" si="1050"/>
        <v>8.2290162887335849E-6</v>
      </c>
      <c r="BB853" s="13">
        <f t="shared" si="1051"/>
        <v>4.1434209043001703E-7</v>
      </c>
      <c r="BC853" s="13">
        <f t="shared" si="1052"/>
        <v>1.6690147339916112E-8</v>
      </c>
      <c r="BD853" s="13">
        <f t="shared" si="1053"/>
        <v>1.2823545157211831E-8</v>
      </c>
      <c r="BE853" s="13">
        <f t="shared" si="1054"/>
        <v>2.2783765971968956E-8</v>
      </c>
      <c r="BF853" s="13">
        <f t="shared" si="1055"/>
        <v>2.0240112445563236E-8</v>
      </c>
      <c r="BG853" s="13">
        <f t="shared" si="1056"/>
        <v>1.1986960432355046E-8</v>
      </c>
      <c r="BH853" s="13">
        <f t="shared" si="1057"/>
        <v>5.3243486465292326E-9</v>
      </c>
      <c r="BI853" s="13">
        <f t="shared" si="1058"/>
        <v>1.891968438189169E-9</v>
      </c>
      <c r="BJ853" s="14">
        <f t="shared" si="1059"/>
        <v>0.76864699840091844</v>
      </c>
      <c r="BK853" s="14">
        <f t="shared" si="1060"/>
        <v>0.1936543661804532</v>
      </c>
      <c r="BL853" s="14">
        <f t="shared" si="1061"/>
        <v>3.6334967874214849E-2</v>
      </c>
      <c r="BM853" s="14">
        <f t="shared" si="1062"/>
        <v>0.31500875836600156</v>
      </c>
      <c r="BN853" s="14">
        <f t="shared" si="1063"/>
        <v>0.68259874320043701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1.3243243243243199</v>
      </c>
      <c r="F854" s="10">
        <f>VLOOKUP(B854,home!$B$2:$E$405,3,FALSE)</f>
        <v>1.19</v>
      </c>
      <c r="G854" s="10">
        <f>VLOOKUP(C854,away!$B$2:$E$405,4,FALSE)</f>
        <v>0.85</v>
      </c>
      <c r="H854" s="10">
        <f>VLOOKUP(A854,away!$A$2:$E$405,3,FALSE)</f>
        <v>1.2432432432432401</v>
      </c>
      <c r="I854" s="10">
        <f>VLOOKUP(C854,away!$B$2:$E$405,3,FALSE)</f>
        <v>1.04</v>
      </c>
      <c r="J854" s="10">
        <f>VLOOKUP(B854,home!$B$2:$E$405,4,FALSE)</f>
        <v>1.1499999999999999</v>
      </c>
      <c r="K854" s="12">
        <f t="shared" si="1008"/>
        <v>1.3395540540540496</v>
      </c>
      <c r="L854" s="12">
        <f t="shared" si="1009"/>
        <v>1.4869189189189151</v>
      </c>
      <c r="M854" s="13">
        <f t="shared" si="1010"/>
        <v>5.9221361088782877E-2</v>
      </c>
      <c r="N854" s="13">
        <f t="shared" si="1011"/>
        <v>7.9330214333077839E-2</v>
      </c>
      <c r="O854" s="13">
        <f t="shared" si="1012"/>
        <v>8.8057362207039747E-2</v>
      </c>
      <c r="P854" s="13">
        <f t="shared" si="1013"/>
        <v>0.11795759653374593</v>
      </c>
      <c r="Q854" s="13">
        <f t="shared" si="1014"/>
        <v>5.3133555109425565E-2</v>
      </c>
      <c r="R854" s="13">
        <f t="shared" si="1015"/>
        <v>6.5467078907871457E-2</v>
      </c>
      <c r="S854" s="13">
        <f t="shared" si="1016"/>
        <v>5.8737228950034429E-2</v>
      </c>
      <c r="T854" s="13">
        <f t="shared" si="1017"/>
        <v>7.9005288321625664E-2</v>
      </c>
      <c r="U854" s="13">
        <f t="shared" si="1018"/>
        <v>8.7696690958115553E-2</v>
      </c>
      <c r="V854" s="13">
        <f t="shared" si="1019"/>
        <v>1.299925534866722E-2</v>
      </c>
      <c r="W854" s="13">
        <f t="shared" si="1020"/>
        <v>2.3725089717711759E-2</v>
      </c>
      <c r="X854" s="13">
        <f t="shared" si="1021"/>
        <v>3.5277284754314242E-2</v>
      </c>
      <c r="Y854" s="13">
        <f t="shared" si="1022"/>
        <v>2.6227231054639834E-2</v>
      </c>
      <c r="Z854" s="13">
        <f t="shared" si="1023"/>
        <v>3.2448079398157179E-2</v>
      </c>
      <c r="AA854" s="13">
        <f t="shared" si="1024"/>
        <v>4.3465956304069124E-2</v>
      </c>
      <c r="AB854" s="13">
        <f t="shared" si="1025"/>
        <v>2.9112498990225995E-2</v>
      </c>
      <c r="AC854" s="13">
        <f t="shared" si="1026"/>
        <v>1.6182515158661009E-3</v>
      </c>
      <c r="AD854" s="13">
        <f t="shared" si="1027"/>
        <v>7.9452600285392066E-3</v>
      </c>
      <c r="AE854" s="13">
        <f t="shared" si="1028"/>
        <v>1.1813957452165187E-2</v>
      </c>
      <c r="AF854" s="13">
        <f t="shared" si="1029"/>
        <v>8.7831984214637622E-3</v>
      </c>
      <c r="AG854" s="13">
        <f t="shared" si="1030"/>
        <v>4.3533013004977399E-3</v>
      </c>
      <c r="AH854" s="13">
        <f t="shared" si="1031"/>
        <v>1.2061915784925744E-2</v>
      </c>
      <c r="AI854" s="13">
        <f t="shared" si="1032"/>
        <v>1.6157588189355809E-2</v>
      </c>
      <c r="AJ854" s="13">
        <f t="shared" si="1033"/>
        <v>1.0821981381393708E-2</v>
      </c>
      <c r="AK854" s="13">
        <f t="shared" si="1034"/>
        <v>4.8322096774477954E-3</v>
      </c>
      <c r="AL854" s="13">
        <f t="shared" si="1035"/>
        <v>1.2892986982348284E-4</v>
      </c>
      <c r="AM854" s="13">
        <f t="shared" si="1036"/>
        <v>2.1286210563486578E-3</v>
      </c>
      <c r="AN854" s="13">
        <f t="shared" si="1037"/>
        <v>3.1650869198939849E-3</v>
      </c>
      <c r="AO854" s="13">
        <f t="shared" si="1038"/>
        <v>2.3531138106065823E-3</v>
      </c>
      <c r="AP854" s="13">
        <f t="shared" si="1039"/>
        <v>1.1662964811201026E-3</v>
      </c>
      <c r="AQ854" s="13">
        <f t="shared" si="1040"/>
        <v>4.3354707571150933E-4</v>
      </c>
      <c r="AR854" s="13">
        <f t="shared" si="1041"/>
        <v>3.5870181558025553E-3</v>
      </c>
      <c r="AS854" s="13">
        <f t="shared" si="1042"/>
        <v>4.805004712570793E-3</v>
      </c>
      <c r="AT854" s="13">
        <f t="shared" si="1043"/>
        <v>3.2182817712365103E-3</v>
      </c>
      <c r="AU854" s="13">
        <f t="shared" si="1044"/>
        <v>1.4370207979160384E-3</v>
      </c>
      <c r="AV854" s="13">
        <f t="shared" si="1045"/>
        <v>4.8124175890210352E-4</v>
      </c>
      <c r="AW854" s="13">
        <f t="shared" si="1046"/>
        <v>7.1334327898392305E-6</v>
      </c>
      <c r="AX854" s="13">
        <f t="shared" si="1047"/>
        <v>4.7523382759610957E-4</v>
      </c>
      <c r="AY854" s="13">
        <f t="shared" si="1048"/>
        <v>7.066341691629054E-4</v>
      </c>
      <c r="AZ854" s="13">
        <f t="shared" si="1049"/>
        <v>5.2535385744143664E-4</v>
      </c>
      <c r="BA854" s="13">
        <f t="shared" si="1050"/>
        <v>2.6038619658556758E-4</v>
      </c>
      <c r="BB854" s="13">
        <f t="shared" si="1051"/>
        <v>9.6793290482105038E-5</v>
      </c>
      <c r="BC854" s="13">
        <f t="shared" si="1052"/>
        <v>2.8784754968451214E-5</v>
      </c>
      <c r="BD854" s="13">
        <f t="shared" si="1053"/>
        <v>8.8893419306140993E-4</v>
      </c>
      <c r="BE854" s="13">
        <f t="shared" si="1054"/>
        <v>1.1907754021026767E-3</v>
      </c>
      <c r="BF854" s="13">
        <f t="shared" si="1055"/>
        <v>7.9755400867724112E-4</v>
      </c>
      <c r="BG854" s="13">
        <f t="shared" si="1056"/>
        <v>3.5612223521688569E-4</v>
      </c>
      <c r="BH854" s="13">
        <f t="shared" si="1057"/>
        <v>1.1926124598089224E-4</v>
      </c>
      <c r="BI854" s="13">
        <f t="shared" si="1058"/>
        <v>3.1951377109048286E-5</v>
      </c>
      <c r="BJ854" s="14">
        <f t="shared" si="1059"/>
        <v>0.34093423193337813</v>
      </c>
      <c r="BK854" s="14">
        <f t="shared" si="1060"/>
        <v>0.25136925747608296</v>
      </c>
      <c r="BL854" s="14">
        <f t="shared" si="1061"/>
        <v>0.37458644805902108</v>
      </c>
      <c r="BM854" s="14">
        <f t="shared" si="1062"/>
        <v>0.53547134795032303</v>
      </c>
      <c r="BN854" s="14">
        <f t="shared" si="1063"/>
        <v>0.46316716817994341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1.3243243243243199</v>
      </c>
      <c r="F855" s="10">
        <f>VLOOKUP(B855,home!$B$2:$E$405,3,FALSE)</f>
        <v>0.65</v>
      </c>
      <c r="G855" s="10">
        <f>VLOOKUP(C855,away!$B$2:$E$405,4,FALSE)</f>
        <v>0.86</v>
      </c>
      <c r="H855" s="10">
        <f>VLOOKUP(A855,away!$A$2:$E$405,3,FALSE)</f>
        <v>1.2432432432432401</v>
      </c>
      <c r="I855" s="10">
        <f>VLOOKUP(C855,away!$B$2:$E$405,3,FALSE)</f>
        <v>0.76</v>
      </c>
      <c r="J855" s="10">
        <f>VLOOKUP(B855,home!$B$2:$E$405,4,FALSE)</f>
        <v>1.1499999999999999</v>
      </c>
      <c r="K855" s="12">
        <f t="shared" si="1008"/>
        <v>0.74029729729729488</v>
      </c>
      <c r="L855" s="12">
        <f t="shared" si="1009"/>
        <v>1.0865945945945916</v>
      </c>
      <c r="M855" s="13">
        <f t="shared" si="1010"/>
        <v>0.16091292611367919</v>
      </c>
      <c r="N855" s="13">
        <f t="shared" si="1011"/>
        <v>0.11912340430215601</v>
      </c>
      <c r="O855" s="13">
        <f t="shared" si="1012"/>
        <v>0.17484711571552272</v>
      </c>
      <c r="P855" s="13">
        <f t="shared" si="1013"/>
        <v>0.12943884720442883</v>
      </c>
      <c r="Q855" s="13">
        <f t="shared" si="1014"/>
        <v>4.4093367124869512E-2</v>
      </c>
      <c r="R855" s="13">
        <f t="shared" si="1015"/>
        <v>9.4993965408471034E-2</v>
      </c>
      <c r="S855" s="13">
        <f t="shared" si="1016"/>
        <v>2.6030250599282313E-2</v>
      </c>
      <c r="T855" s="13">
        <f t="shared" si="1017"/>
        <v>4.7911614375358083E-2</v>
      </c>
      <c r="U855" s="13">
        <f t="shared" si="1018"/>
        <v>7.0323775851443823E-2</v>
      </c>
      <c r="V855" s="13">
        <f t="shared" si="1019"/>
        <v>2.326534750735099E-3</v>
      </c>
      <c r="W855" s="13">
        <f t="shared" si="1020"/>
        <v>1.0880733503759434E-2</v>
      </c>
      <c r="X855" s="13">
        <f t="shared" si="1021"/>
        <v>1.1822946210409271E-2</v>
      </c>
      <c r="Y855" s="13">
        <f t="shared" si="1022"/>
        <v>6.4233747222066625E-3</v>
      </c>
      <c r="Z855" s="13">
        <f t="shared" si="1023"/>
        <v>3.440664311065008E-2</v>
      </c>
      <c r="AA855" s="13">
        <f t="shared" si="1024"/>
        <v>2.5471144903886845E-2</v>
      </c>
      <c r="AB855" s="13">
        <f t="shared" si="1025"/>
        <v>9.4281098657075964E-3</v>
      </c>
      <c r="AC855" s="13">
        <f t="shared" si="1026"/>
        <v>1.1696697687273073E-4</v>
      </c>
      <c r="AD855" s="13">
        <f t="shared" si="1027"/>
        <v>2.0137444013613079E-3</v>
      </c>
      <c r="AE855" s="13">
        <f t="shared" si="1028"/>
        <v>2.1881237814143188E-3</v>
      </c>
      <c r="AF855" s="13">
        <f t="shared" si="1029"/>
        <v>1.1888017365943384E-3</v>
      </c>
      <c r="AG855" s="13">
        <f t="shared" si="1030"/>
        <v>4.3058184700935721E-4</v>
      </c>
      <c r="AH855" s="13">
        <f t="shared" si="1031"/>
        <v>9.3465181055444047E-3</v>
      </c>
      <c r="AI855" s="13">
        <f t="shared" si="1032"/>
        <v>6.9192020926747552E-3</v>
      </c>
      <c r="AJ855" s="13">
        <f t="shared" si="1033"/>
        <v>2.5611333043304534E-3</v>
      </c>
      <c r="AK855" s="13">
        <f t="shared" si="1034"/>
        <v>6.320000210713084E-4</v>
      </c>
      <c r="AL855" s="13">
        <f t="shared" si="1035"/>
        <v>3.7635436786967501E-6</v>
      </c>
      <c r="AM855" s="13">
        <f t="shared" si="1036"/>
        <v>2.9815390755506713E-4</v>
      </c>
      <c r="AN855" s="13">
        <f t="shared" si="1037"/>
        <v>3.239724243065915E-4</v>
      </c>
      <c r="AO855" s="13">
        <f t="shared" si="1038"/>
        <v>1.7601334252462391E-4</v>
      </c>
      <c r="AP855" s="13">
        <f t="shared" si="1039"/>
        <v>6.3751715521260914E-5</v>
      </c>
      <c r="AQ855" s="13">
        <f t="shared" si="1040"/>
        <v>1.7318067370383556E-5</v>
      </c>
      <c r="AR855" s="13">
        <f t="shared" si="1041"/>
        <v>2.0311752103530072E-3</v>
      </c>
      <c r="AS855" s="13">
        <f t="shared" si="1042"/>
        <v>1.5036735185615956E-3</v>
      </c>
      <c r="AT855" s="13">
        <f t="shared" si="1043"/>
        <v>5.5658272090433137E-4</v>
      </c>
      <c r="AU855" s="13">
        <f t="shared" si="1044"/>
        <v>1.3734556133595039E-4</v>
      </c>
      <c r="AV855" s="13">
        <f t="shared" si="1045"/>
        <v>2.5419136963195971E-5</v>
      </c>
      <c r="AW855" s="13">
        <f t="shared" si="1046"/>
        <v>8.4094610624290388E-8</v>
      </c>
      <c r="AX855" s="13">
        <f t="shared" si="1047"/>
        <v>3.67870886569406E-5</v>
      </c>
      <c r="AY855" s="13">
        <f t="shared" si="1048"/>
        <v>3.9972651685503673E-5</v>
      </c>
      <c r="AZ855" s="13">
        <f t="shared" si="1049"/>
        <v>2.1717033626540343E-5</v>
      </c>
      <c r="BA855" s="13">
        <f t="shared" si="1050"/>
        <v>7.865870449742572E-6</v>
      </c>
      <c r="BB855" s="13">
        <f t="shared" si="1051"/>
        <v>2.1367530781179018E-6</v>
      </c>
      <c r="BC855" s="13">
        <f t="shared" si="1052"/>
        <v>4.6435686893325363E-7</v>
      </c>
      <c r="BD855" s="13">
        <f t="shared" si="1053"/>
        <v>3.6784400070735148E-4</v>
      </c>
      <c r="BE855" s="13">
        <f t="shared" si="1054"/>
        <v>2.7231391955067654E-4</v>
      </c>
      <c r="BF855" s="13">
        <f t="shared" si="1055"/>
        <v>1.0079662932989939E-4</v>
      </c>
      <c r="BG855" s="13">
        <f t="shared" si="1056"/>
        <v>2.4873157423200591E-5</v>
      </c>
      <c r="BH855" s="13">
        <f t="shared" si="1057"/>
        <v>4.6033828039113848E-6</v>
      </c>
      <c r="BI855" s="13">
        <f t="shared" si="1058"/>
        <v>6.8157436963208854E-7</v>
      </c>
      <c r="BJ855" s="14">
        <f t="shared" si="1059"/>
        <v>0.24706484521678196</v>
      </c>
      <c r="BK855" s="14">
        <f t="shared" si="1060"/>
        <v>0.31886926184036235</v>
      </c>
      <c r="BL855" s="14">
        <f t="shared" si="1061"/>
        <v>0.39954827408095561</v>
      </c>
      <c r="BM855" s="14">
        <f t="shared" si="1062"/>
        <v>0.276439509822548</v>
      </c>
      <c r="BN855" s="14">
        <f t="shared" si="1063"/>
        <v>0.72340962586912738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1.3248407643312099</v>
      </c>
      <c r="F856" s="10">
        <f>VLOOKUP(B856,home!$B$2:$E$405,3,FALSE)</f>
        <v>0.56999999999999995</v>
      </c>
      <c r="G856" s="10">
        <f>VLOOKUP(C856,away!$B$2:$E$405,4,FALSE)</f>
        <v>1.23</v>
      </c>
      <c r="H856" s="10">
        <f>VLOOKUP(A856,away!$A$2:$E$405,3,FALSE)</f>
        <v>1.07643312101911</v>
      </c>
      <c r="I856" s="10">
        <f>VLOOKUP(C856,away!$B$2:$E$405,3,FALSE)</f>
        <v>0.66</v>
      </c>
      <c r="J856" s="10">
        <f>VLOOKUP(B856,home!$B$2:$E$405,4,FALSE)</f>
        <v>1.28</v>
      </c>
      <c r="K856" s="12">
        <f t="shared" si="1008"/>
        <v>0.92884585987261126</v>
      </c>
      <c r="L856" s="12">
        <f t="shared" si="1009"/>
        <v>0.90937070063694425</v>
      </c>
      <c r="M856" s="13">
        <f t="shared" si="1010"/>
        <v>0.159100920098459</v>
      </c>
      <c r="N856" s="13">
        <f t="shared" si="1011"/>
        <v>0.14778023093537676</v>
      </c>
      <c r="O856" s="13">
        <f t="shared" si="1012"/>
        <v>0.14468171518191816</v>
      </c>
      <c r="P856" s="13">
        <f t="shared" si="1013"/>
        <v>0.134387012145993</v>
      </c>
      <c r="Q856" s="13">
        <f t="shared" si="1014"/>
        <v>6.8632527837671542E-2</v>
      </c>
      <c r="R856" s="13">
        <f t="shared" si="1015"/>
        <v>6.5784656352167861E-2</v>
      </c>
      <c r="S856" s="13">
        <f t="shared" si="1016"/>
        <v>2.8378008471527046E-2</v>
      </c>
      <c r="T856" s="13">
        <f t="shared" si="1017"/>
        <v>6.2412409926227957E-2</v>
      </c>
      <c r="U856" s="13">
        <f t="shared" si="1018"/>
        <v>6.1103805695853594E-2</v>
      </c>
      <c r="V856" s="13">
        <f t="shared" si="1019"/>
        <v>2.6633240550729574E-3</v>
      </c>
      <c r="W856" s="13">
        <f t="shared" si="1020"/>
        <v>2.1249679778204321E-2</v>
      </c>
      <c r="X856" s="13">
        <f t="shared" si="1021"/>
        <v>1.932383618821637E-2</v>
      </c>
      <c r="Y856" s="13">
        <f t="shared" si="1022"/>
        <v>8.7862652267359283E-3</v>
      </c>
      <c r="Z856" s="13">
        <f t="shared" si="1023"/>
        <v>1.9940879679377167E-2</v>
      </c>
      <c r="AA856" s="13">
        <f t="shared" si="1024"/>
        <v>1.8522003532407367E-2</v>
      </c>
      <c r="AB856" s="13">
        <f t="shared" si="1025"/>
        <v>8.6020431488112309E-3</v>
      </c>
      <c r="AC856" s="13">
        <f t="shared" si="1026"/>
        <v>1.4060107332986732E-4</v>
      </c>
      <c r="AD856" s="13">
        <f t="shared" si="1027"/>
        <v>4.934419271400957E-3</v>
      </c>
      <c r="AE856" s="13">
        <f t="shared" si="1028"/>
        <v>4.4872163100703284E-3</v>
      </c>
      <c r="AF856" s="13">
        <f t="shared" si="1029"/>
        <v>2.0402715198990892E-3</v>
      </c>
      <c r="AG856" s="13">
        <f t="shared" si="1030"/>
        <v>6.1845438051341271E-4</v>
      </c>
      <c r="AH856" s="13">
        <f t="shared" si="1031"/>
        <v>4.5334129313380532E-3</v>
      </c>
      <c r="AI856" s="13">
        <f t="shared" si="1032"/>
        <v>4.2108418323663094E-3</v>
      </c>
      <c r="AJ856" s="13">
        <f t="shared" si="1033"/>
        <v>1.9556115012859233E-3</v>
      </c>
      <c r="AK856" s="13">
        <f t="shared" si="1034"/>
        <v>6.0548721549623049E-4</v>
      </c>
      <c r="AL856" s="13">
        <f t="shared" si="1035"/>
        <v>4.7504334073310129E-6</v>
      </c>
      <c r="AM856" s="13">
        <f t="shared" si="1036"/>
        <v>9.166629822232815E-4</v>
      </c>
      <c r="AN856" s="13">
        <f t="shared" si="1037"/>
        <v>8.3358645839233633E-4</v>
      </c>
      <c r="AO856" s="13">
        <f t="shared" si="1038"/>
        <v>3.7901955085485394E-4</v>
      </c>
      <c r="AP856" s="13">
        <f t="shared" si="1039"/>
        <v>1.1488975817199283E-4</v>
      </c>
      <c r="AQ856" s="13">
        <f t="shared" si="1040"/>
        <v>2.6119344971218544E-5</v>
      </c>
      <c r="AR856" s="13">
        <f t="shared" si="1041"/>
        <v>8.245105787294941E-4</v>
      </c>
      <c r="AS856" s="13">
        <f t="shared" si="1042"/>
        <v>7.6584323747406124E-4</v>
      </c>
      <c r="AT856" s="13">
        <f t="shared" si="1043"/>
        <v>3.556751602196094E-4</v>
      </c>
      <c r="AU856" s="13">
        <f t="shared" si="1044"/>
        <v>1.1012246667650396E-4</v>
      </c>
      <c r="AV856" s="13">
        <f t="shared" si="1045"/>
        <v>2.5571699312857574E-5</v>
      </c>
      <c r="AW856" s="13">
        <f t="shared" si="1046"/>
        <v>1.1145905092724479E-7</v>
      </c>
      <c r="AX856" s="13">
        <f t="shared" si="1047"/>
        <v>1.4190643598942931E-4</v>
      </c>
      <c r="AY856" s="13">
        <f t="shared" si="1048"/>
        <v>1.2904555512059903E-4</v>
      </c>
      <c r="AZ856" s="13">
        <f t="shared" si="1049"/>
        <v>5.8675123437051274E-5</v>
      </c>
      <c r="BA856" s="13">
        <f t="shared" si="1050"/>
        <v>1.7785812703303506E-5</v>
      </c>
      <c r="BB856" s="13">
        <f t="shared" si="1051"/>
        <v>4.0434742398501413E-6</v>
      </c>
      <c r="BC856" s="13">
        <f t="shared" si="1052"/>
        <v>7.3540340049999204E-7</v>
      </c>
      <c r="BD856" s="13">
        <f t="shared" si="1053"/>
        <v>1.2496429377696869E-4</v>
      </c>
      <c r="BE856" s="13">
        <f t="shared" si="1054"/>
        <v>1.1607256690664207E-4</v>
      </c>
      <c r="BF856" s="13">
        <f t="shared" si="1055"/>
        <v>5.3906761608010573E-5</v>
      </c>
      <c r="BG856" s="13">
        <f t="shared" si="1056"/>
        <v>1.6690357446246817E-5</v>
      </c>
      <c r="BH856" s="13">
        <f t="shared" si="1057"/>
        <v>3.8756923534350909E-6</v>
      </c>
      <c r="BI856" s="13">
        <f t="shared" si="1058"/>
        <v>7.1998415932562458E-7</v>
      </c>
      <c r="BJ856" s="14">
        <f t="shared" si="1059"/>
        <v>0.34288778127382097</v>
      </c>
      <c r="BK856" s="14">
        <f t="shared" si="1060"/>
        <v>0.32480366183290982</v>
      </c>
      <c r="BL856" s="14">
        <f t="shared" si="1061"/>
        <v>0.31239753019030797</v>
      </c>
      <c r="BM856" s="14">
        <f t="shared" si="1062"/>
        <v>0.27953385632875988</v>
      </c>
      <c r="BN856" s="14">
        <f t="shared" si="1063"/>
        <v>0.72036706255158645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1.3248407643312099</v>
      </c>
      <c r="F857" s="10">
        <f>VLOOKUP(B857,home!$B$2:$E$405,3,FALSE)</f>
        <v>0.97</v>
      </c>
      <c r="G857" s="10">
        <f>VLOOKUP(C857,away!$B$2:$E$405,4,FALSE)</f>
        <v>1.51</v>
      </c>
      <c r="H857" s="10">
        <f>VLOOKUP(A857,away!$A$2:$E$405,3,FALSE)</f>
        <v>1.07643312101911</v>
      </c>
      <c r="I857" s="10">
        <f>VLOOKUP(C857,away!$B$2:$E$405,3,FALSE)</f>
        <v>0.75</v>
      </c>
      <c r="J857" s="10">
        <f>VLOOKUP(B857,home!$B$2:$E$405,4,FALSE)</f>
        <v>0.93</v>
      </c>
      <c r="K857" s="12">
        <f t="shared" si="1008"/>
        <v>1.9404942675159229</v>
      </c>
      <c r="L857" s="12">
        <f t="shared" si="1009"/>
        <v>0.75081210191082925</v>
      </c>
      <c r="M857" s="13">
        <f t="shared" si="1010"/>
        <v>6.7792319685534508E-2</v>
      </c>
      <c r="N857" s="13">
        <f t="shared" si="1011"/>
        <v>0.13155060773138652</v>
      </c>
      <c r="O857" s="13">
        <f t="shared" si="1012"/>
        <v>5.0899294036507045E-2</v>
      </c>
      <c r="P857" s="13">
        <f t="shared" si="1013"/>
        <v>9.8769788298449304E-2</v>
      </c>
      <c r="Q857" s="13">
        <f t="shared" si="1014"/>
        <v>0.12763660009549574</v>
      </c>
      <c r="R857" s="13">
        <f t="shared" si="1015"/>
        <v>1.9107902970663594E-2</v>
      </c>
      <c r="S857" s="13">
        <f t="shared" si="1016"/>
        <v>3.5975576310756166E-2</v>
      </c>
      <c r="T857" s="13">
        <f t="shared" si="1017"/>
        <v>9.58311039984511E-2</v>
      </c>
      <c r="U857" s="13">
        <f t="shared" si="1018"/>
        <v>3.7078776178823172E-2</v>
      </c>
      <c r="V857" s="13">
        <f t="shared" si="1019"/>
        <v>5.823832540012802E-3</v>
      </c>
      <c r="W857" s="13">
        <f t="shared" si="1020"/>
        <v>8.2559363603510599E-2</v>
      </c>
      <c r="X857" s="13">
        <f t="shared" si="1021"/>
        <v>6.1986569319572207E-2</v>
      </c>
      <c r="Y857" s="13">
        <f t="shared" si="1022"/>
        <v>2.327013320053466E-2</v>
      </c>
      <c r="Z857" s="13">
        <f t="shared" si="1023"/>
        <v>4.7821482641707044E-3</v>
      </c>
      <c r="AA857" s="13">
        <f t="shared" si="1024"/>
        <v>9.2797312930344728E-3</v>
      </c>
      <c r="AB857" s="13">
        <f t="shared" si="1025"/>
        <v>9.0036326891107608E-3</v>
      </c>
      <c r="AC857" s="13">
        <f t="shared" si="1026"/>
        <v>5.3031330625922005E-4</v>
      </c>
      <c r="AD857" s="13">
        <f t="shared" si="1027"/>
        <v>4.0051492950593778E-2</v>
      </c>
      <c r="AE857" s="13">
        <f t="shared" si="1028"/>
        <v>3.0071145606902074E-2</v>
      </c>
      <c r="AF857" s="13">
        <f t="shared" si="1029"/>
        <v>1.1288890019992372E-2</v>
      </c>
      <c r="AG857" s="13">
        <f t="shared" si="1030"/>
        <v>2.8252784147168859E-3</v>
      </c>
      <c r="AH857" s="13">
        <f t="shared" si="1031"/>
        <v>8.9762369746780742E-4</v>
      </c>
      <c r="AI857" s="13">
        <f t="shared" si="1032"/>
        <v>1.7418336393227271E-3</v>
      </c>
      <c r="AJ857" s="13">
        <f t="shared" si="1033"/>
        <v>1.6900090960360751E-3</v>
      </c>
      <c r="AK857" s="13">
        <f t="shared" si="1034"/>
        <v>1.0931509876359235E-3</v>
      </c>
      <c r="AL857" s="13">
        <f t="shared" si="1035"/>
        <v>3.0905526309789604E-5</v>
      </c>
      <c r="AM857" s="13">
        <f t="shared" si="1036"/>
        <v>1.5543938495216311E-2</v>
      </c>
      <c r="AN857" s="13">
        <f t="shared" si="1037"/>
        <v>1.167057713356601E-2</v>
      </c>
      <c r="AO857" s="13">
        <f t="shared" si="1038"/>
        <v>4.3812052740825778E-3</v>
      </c>
      <c r="AP857" s="13">
        <f t="shared" si="1039"/>
        <v>1.0964873135789173E-3</v>
      </c>
      <c r="AQ857" s="13">
        <f t="shared" si="1040"/>
        <v>2.0581398615668632E-4</v>
      </c>
      <c r="AR857" s="13">
        <f t="shared" si="1041"/>
        <v>1.34789347004155E-4</v>
      </c>
      <c r="AS857" s="13">
        <f t="shared" si="1042"/>
        <v>2.6155795518377728E-4</v>
      </c>
      <c r="AT857" s="13">
        <f t="shared" si="1043"/>
        <v>2.5377585632865331E-4</v>
      </c>
      <c r="AU857" s="13">
        <f t="shared" si="1044"/>
        <v>1.641501981465654E-4</v>
      </c>
      <c r="AV857" s="13">
        <f t="shared" si="1045"/>
        <v>7.963312962875329E-5</v>
      </c>
      <c r="AW857" s="13">
        <f t="shared" si="1046"/>
        <v>1.2507694681138454E-6</v>
      </c>
      <c r="AX857" s="13">
        <f t="shared" si="1047"/>
        <v>5.0271539240978854E-3</v>
      </c>
      <c r="AY857" s="13">
        <f t="shared" si="1048"/>
        <v>3.7744480043812065E-3</v>
      </c>
      <c r="AZ857" s="13">
        <f t="shared" si="1049"/>
        <v>1.4169506198612942E-3</v>
      </c>
      <c r="BA857" s="13">
        <f t="shared" si="1050"/>
        <v>3.5462122440063697E-4</v>
      </c>
      <c r="BB857" s="13">
        <f t="shared" si="1051"/>
        <v>6.656347671860851E-5</v>
      </c>
      <c r="BC857" s="13">
        <f t="shared" si="1052"/>
        <v>9.9953327731182043E-6</v>
      </c>
      <c r="BD857" s="13">
        <f t="shared" si="1053"/>
        <v>1.686691215656295E-5</v>
      </c>
      <c r="BE857" s="13">
        <f t="shared" si="1054"/>
        <v>3.2730146350505032E-5</v>
      </c>
      <c r="BF857" s="13">
        <f t="shared" si="1055"/>
        <v>3.1756330684056119E-5</v>
      </c>
      <c r="BG857" s="13">
        <f t="shared" si="1056"/>
        <v>2.0540992549916971E-5</v>
      </c>
      <c r="BH857" s="13">
        <f t="shared" si="1057"/>
        <v>9.964919573050295E-6</v>
      </c>
      <c r="BI857" s="13">
        <f t="shared" si="1058"/>
        <v>3.8673738615522591E-6</v>
      </c>
      <c r="BJ857" s="14">
        <f t="shared" si="1059"/>
        <v>0.65061893972598916</v>
      </c>
      <c r="BK857" s="14">
        <f t="shared" si="1060"/>
        <v>0.21269718367170298</v>
      </c>
      <c r="BL857" s="14">
        <f t="shared" si="1061"/>
        <v>0.13180158775006917</v>
      </c>
      <c r="BM857" s="14">
        <f t="shared" si="1062"/>
        <v>0.50037014935898239</v>
      </c>
      <c r="BN857" s="14">
        <f t="shared" si="1063"/>
        <v>0.49575651281803673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1.3492822966507201</v>
      </c>
      <c r="F858" s="10">
        <f>VLOOKUP(B858,home!$B$2:$E$405,3,FALSE)</f>
        <v>1.24</v>
      </c>
      <c r="G858" s="10">
        <f>VLOOKUP(C858,away!$B$2:$E$405,4,FALSE)</f>
        <v>1.04</v>
      </c>
      <c r="H858" s="10">
        <f>VLOOKUP(A858,away!$A$2:$E$405,3,FALSE)</f>
        <v>0.98086124401913899</v>
      </c>
      <c r="I858" s="10">
        <f>VLOOKUP(C858,away!$B$2:$E$405,3,FALSE)</f>
        <v>0.44</v>
      </c>
      <c r="J858" s="10">
        <f>VLOOKUP(B858,home!$B$2:$E$405,4,FALSE)</f>
        <v>1.7</v>
      </c>
      <c r="K858" s="12">
        <f t="shared" si="1008"/>
        <v>1.7400344497607687</v>
      </c>
      <c r="L858" s="12">
        <f t="shared" si="1009"/>
        <v>0.73368421052631594</v>
      </c>
      <c r="M858" s="13">
        <f t="shared" si="1010"/>
        <v>8.4270900759326361E-2</v>
      </c>
      <c r="N858" s="13">
        <f t="shared" si="1011"/>
        <v>0.14663427043359878</v>
      </c>
      <c r="O858" s="13">
        <f t="shared" si="1012"/>
        <v>6.1828229293947885E-2</v>
      </c>
      <c r="P858" s="13">
        <f t="shared" si="1013"/>
        <v>0.10758324893917723</v>
      </c>
      <c r="Q858" s="13">
        <f t="shared" si="1014"/>
        <v>0.12757434103499946</v>
      </c>
      <c r="R858" s="13">
        <f t="shared" si="1015"/>
        <v>2.2681197798885094E-2</v>
      </c>
      <c r="S858" s="13">
        <f t="shared" si="1016"/>
        <v>3.4336156811009454E-2</v>
      </c>
      <c r="T858" s="13">
        <f t="shared" si="1017"/>
        <v>9.3599279685678563E-2</v>
      </c>
      <c r="U858" s="13">
        <f t="shared" si="1018"/>
        <v>3.9466065531898173E-2</v>
      </c>
      <c r="V858" s="13">
        <f t="shared" si="1019"/>
        <v>4.8705296747731455E-3</v>
      </c>
      <c r="W858" s="13">
        <f t="shared" si="1020"/>
        <v>7.3994582768809311E-2</v>
      </c>
      <c r="X858" s="13">
        <f t="shared" si="1021"/>
        <v>5.4288657041958004E-2</v>
      </c>
      <c r="Y858" s="13">
        <f t="shared" si="1022"/>
        <v>1.9915365241181437E-2</v>
      </c>
      <c r="Z858" s="13">
        <f t="shared" si="1023"/>
        <v>5.546945566955409E-3</v>
      </c>
      <c r="AA858" s="13">
        <f t="shared" si="1024"/>
        <v>9.6518763774501876E-3</v>
      </c>
      <c r="AB858" s="13">
        <f t="shared" si="1025"/>
        <v>8.3972987007977524E-3</v>
      </c>
      <c r="AC858" s="13">
        <f t="shared" si="1026"/>
        <v>3.8861828471138877E-4</v>
      </c>
      <c r="AD858" s="13">
        <f t="shared" si="1027"/>
        <v>3.2188280778350696E-2</v>
      </c>
      <c r="AE858" s="13">
        <f t="shared" si="1028"/>
        <v>2.3616033371063619E-2</v>
      </c>
      <c r="AF858" s="13">
        <f t="shared" si="1029"/>
        <v>8.6633553998059706E-3</v>
      </c>
      <c r="AG858" s="13">
        <f t="shared" si="1030"/>
        <v>2.1187223556718465E-3</v>
      </c>
      <c r="AH858" s="13">
        <f t="shared" si="1031"/>
        <v>1.0174265947810316E-3</v>
      </c>
      <c r="AI858" s="13">
        <f t="shared" si="1032"/>
        <v>1.7703573250217848E-3</v>
      </c>
      <c r="AJ858" s="13">
        <f t="shared" si="1033"/>
        <v>1.5402413669621145E-3</v>
      </c>
      <c r="AK858" s="13">
        <f t="shared" si="1034"/>
        <v>8.9335767982023245E-4</v>
      </c>
      <c r="AL858" s="13">
        <f t="shared" si="1035"/>
        <v>1.9844960616156392E-5</v>
      </c>
      <c r="AM858" s="13">
        <f t="shared" si="1036"/>
        <v>1.120174348658051E-2</v>
      </c>
      <c r="AN858" s="13">
        <f t="shared" si="1037"/>
        <v>8.2185423264701241E-3</v>
      </c>
      <c r="AO858" s="13">
        <f t="shared" si="1038"/>
        <v>3.0149073692366719E-3</v>
      </c>
      <c r="AP858" s="13">
        <f t="shared" si="1039"/>
        <v>7.3732997766946004E-4</v>
      </c>
      <c r="AQ858" s="13">
        <f t="shared" si="1040"/>
        <v>1.3524184064095098E-4</v>
      </c>
      <c r="AR858" s="13">
        <f t="shared" si="1041"/>
        <v>1.4929396559207987E-4</v>
      </c>
      <c r="AS858" s="13">
        <f t="shared" si="1042"/>
        <v>2.597766432716178E-4</v>
      </c>
      <c r="AT858" s="13">
        <f t="shared" si="1043"/>
        <v>2.2601015426791456E-4</v>
      </c>
      <c r="AU858" s="13">
        <f t="shared" si="1044"/>
        <v>1.3108848480730573E-4</v>
      </c>
      <c r="AV858" s="13">
        <f t="shared" si="1045"/>
        <v>5.7024619882913278E-5</v>
      </c>
      <c r="AW858" s="13">
        <f t="shared" si="1046"/>
        <v>7.0374408897665756E-7</v>
      </c>
      <c r="AX858" s="13">
        <f t="shared" si="1047"/>
        <v>3.2485699273388977E-3</v>
      </c>
      <c r="AY858" s="13">
        <f t="shared" si="1048"/>
        <v>2.3834244624791707E-3</v>
      </c>
      <c r="AZ858" s="13">
        <f t="shared" si="1049"/>
        <v>8.7434044755156952E-4</v>
      </c>
      <c r="BA858" s="13">
        <f t="shared" si="1050"/>
        <v>2.138299269976997E-4</v>
      </c>
      <c r="BB858" s="13">
        <f t="shared" si="1051"/>
        <v>3.9220910294051767E-5</v>
      </c>
      <c r="BC858" s="13">
        <f t="shared" si="1052"/>
        <v>5.755152521042967E-6</v>
      </c>
      <c r="BD858" s="13">
        <f t="shared" si="1053"/>
        <v>1.8255770880294678E-5</v>
      </c>
      <c r="BE858" s="13">
        <f t="shared" si="1054"/>
        <v>3.1765670238652208E-5</v>
      </c>
      <c r="BF858" s="13">
        <f t="shared" si="1055"/>
        <v>2.7636680267497621E-5</v>
      </c>
      <c r="BG858" s="13">
        <f t="shared" si="1056"/>
        <v>1.6029591914156509E-5</v>
      </c>
      <c r="BH858" s="13">
        <f t="shared" si="1057"/>
        <v>6.9730105365597466E-6</v>
      </c>
      <c r="BI858" s="13">
        <f t="shared" si="1058"/>
        <v>2.4266557104317552E-6</v>
      </c>
      <c r="BJ858" s="14">
        <f t="shared" si="1059"/>
        <v>0.61266579393889797</v>
      </c>
      <c r="BK858" s="14">
        <f t="shared" si="1060"/>
        <v>0.23385272389209291</v>
      </c>
      <c r="BL858" s="14">
        <f t="shared" si="1061"/>
        <v>0.14817233191693369</v>
      </c>
      <c r="BM858" s="14">
        <f t="shared" si="1062"/>
        <v>0.44728288633655477</v>
      </c>
      <c r="BN858" s="14">
        <f t="shared" si="1063"/>
        <v>0.55057218825993481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1.3492822966507201</v>
      </c>
      <c r="F859" s="10">
        <f>VLOOKUP(B859,home!$B$2:$E$405,3,FALSE)</f>
        <v>0.44</v>
      </c>
      <c r="G859" s="10">
        <f>VLOOKUP(C859,away!$B$2:$E$405,4,FALSE)</f>
        <v>0.96</v>
      </c>
      <c r="H859" s="10">
        <f>VLOOKUP(A859,away!$A$2:$E$405,3,FALSE)</f>
        <v>0.98086124401913899</v>
      </c>
      <c r="I859" s="10">
        <f>VLOOKUP(C859,away!$B$2:$E$405,3,FALSE)</f>
        <v>0.82</v>
      </c>
      <c r="J859" s="10">
        <f>VLOOKUP(B859,home!$B$2:$E$405,4,FALSE)</f>
        <v>1.22</v>
      </c>
      <c r="K859" s="12">
        <f t="shared" si="1008"/>
        <v>0.56993684210526407</v>
      </c>
      <c r="L859" s="12">
        <f t="shared" si="1009"/>
        <v>0.9812535885167466</v>
      </c>
      <c r="M859" s="13">
        <f t="shared" si="1010"/>
        <v>0.21199545767054298</v>
      </c>
      <c r="N859" s="13">
        <f t="shared" si="1011"/>
        <v>0.12082402168540944</v>
      </c>
      <c r="O859" s="13">
        <f t="shared" si="1012"/>
        <v>0.20802130358847037</v>
      </c>
      <c r="P859" s="13">
        <f t="shared" si="1013"/>
        <v>0.11855900485783323</v>
      </c>
      <c r="Q859" s="13">
        <f t="shared" si="1014"/>
        <v>3.4431030684920101E-2</v>
      </c>
      <c r="R859" s="13">
        <f t="shared" si="1015"/>
        <v>0.10206082531705905</v>
      </c>
      <c r="S859" s="13">
        <f t="shared" si="1016"/>
        <v>1.6576107086601097E-2</v>
      </c>
      <c r="T859" s="13">
        <f t="shared" si="1017"/>
        <v>3.3785572415908065E-2</v>
      </c>
      <c r="U859" s="13">
        <f t="shared" si="1018"/>
        <v>5.8168224483861615E-2</v>
      </c>
      <c r="V859" s="13">
        <f t="shared" si="1019"/>
        <v>1.0300256127072551E-3</v>
      </c>
      <c r="W859" s="13">
        <f t="shared" si="1020"/>
        <v>6.5411709663309378E-3</v>
      </c>
      <c r="X859" s="13">
        <f t="shared" si="1021"/>
        <v>6.4185474838137878E-3</v>
      </c>
      <c r="Y859" s="13">
        <f t="shared" si="1022"/>
        <v>3.1491113757787068E-3</v>
      </c>
      <c r="Z859" s="13">
        <f t="shared" si="1023"/>
        <v>3.3382517029781678E-2</v>
      </c>
      <c r="AA859" s="13">
        <f t="shared" si="1024"/>
        <v>1.9025926337478967E-2</v>
      </c>
      <c r="AB859" s="13">
        <f t="shared" si="1025"/>
        <v>5.4217881874550674E-3</v>
      </c>
      <c r="AC859" s="13">
        <f t="shared" si="1026"/>
        <v>3.6002779541400003E-5</v>
      </c>
      <c r="AD859" s="13">
        <f t="shared" si="1027"/>
        <v>9.320135810553232E-4</v>
      </c>
      <c r="AE859" s="13">
        <f t="shared" si="1028"/>
        <v>9.1454167095687963E-4</v>
      </c>
      <c r="AF859" s="13">
        <f t="shared" si="1029"/>
        <v>4.4869864823726989E-4</v>
      </c>
      <c r="AG859" s="13">
        <f t="shared" si="1030"/>
        <v>1.4676238624847818E-4</v>
      </c>
      <c r="AH859" s="13">
        <f t="shared" si="1031"/>
        <v>8.189178657298667E-3</v>
      </c>
      <c r="AI859" s="13">
        <f t="shared" si="1032"/>
        <v>4.6673146233766286E-3</v>
      </c>
      <c r="AJ859" s="13">
        <f t="shared" si="1033"/>
        <v>1.3300372787794978E-3</v>
      </c>
      <c r="AK859" s="13">
        <f t="shared" si="1034"/>
        <v>2.5267908218328861E-4</v>
      </c>
      <c r="AL859" s="13">
        <f t="shared" si="1035"/>
        <v>8.0538588164994424E-7</v>
      </c>
      <c r="AM859" s="13">
        <f t="shared" si="1036"/>
        <v>1.0623777543717788E-4</v>
      </c>
      <c r="AN859" s="13">
        <f t="shared" si="1037"/>
        <v>1.0424619838376709E-4</v>
      </c>
      <c r="AO859" s="13">
        <f t="shared" si="1038"/>
        <v>5.1145978126650055E-5</v>
      </c>
      <c r="AP859" s="13">
        <f t="shared" si="1039"/>
        <v>1.6729058191658135E-5</v>
      </c>
      <c r="AQ859" s="13">
        <f t="shared" si="1040"/>
        <v>4.1038620957675042E-6</v>
      </c>
      <c r="AR859" s="13">
        <f t="shared" si="1041"/>
        <v>1.6071321888958144E-3</v>
      </c>
      <c r="AS859" s="13">
        <f t="shared" si="1042"/>
        <v>9.1596384458500111E-4</v>
      </c>
      <c r="AT859" s="13">
        <f t="shared" si="1043"/>
        <v>2.610207705326862E-4</v>
      </c>
      <c r="AU859" s="13">
        <f t="shared" si="1044"/>
        <v>4.9588451227093986E-5</v>
      </c>
      <c r="AV859" s="13">
        <f t="shared" si="1045"/>
        <v>7.0655713243152135E-6</v>
      </c>
      <c r="AW859" s="13">
        <f t="shared" si="1046"/>
        <v>1.2511503483269869E-8</v>
      </c>
      <c r="AX859" s="13">
        <f t="shared" si="1047"/>
        <v>1.0091470374158893E-5</v>
      </c>
      <c r="AY859" s="13">
        <f t="shared" si="1048"/>
        <v>9.9022915180538484E-6</v>
      </c>
      <c r="AZ859" s="13">
        <f t="shared" si="1049"/>
        <v>4.8583295433146404E-6</v>
      </c>
      <c r="BA859" s="13">
        <f t="shared" si="1050"/>
        <v>1.5890844328581395E-6</v>
      </c>
      <c r="BB859" s="13">
        <f t="shared" si="1051"/>
        <v>3.8982370054953704E-7</v>
      </c>
      <c r="BC859" s="13">
        <f t="shared" si="1052"/>
        <v>7.6503181010622192E-8</v>
      </c>
      <c r="BD859" s="13">
        <f t="shared" si="1053"/>
        <v>2.6283403792913188E-4</v>
      </c>
      <c r="BE859" s="13">
        <f t="shared" si="1054"/>
        <v>1.4979880157510458E-4</v>
      </c>
      <c r="BF859" s="13">
        <f t="shared" si="1055"/>
        <v>4.2687927960434086E-5</v>
      </c>
      <c r="BG859" s="13">
        <f t="shared" si="1056"/>
        <v>8.1098076192622715E-6</v>
      </c>
      <c r="BH859" s="13">
        <f t="shared" si="1057"/>
        <v>1.155519536150887E-6</v>
      </c>
      <c r="BI859" s="13">
        <f t="shared" si="1058"/>
        <v>1.317146310849552E-7</v>
      </c>
      <c r="BJ859" s="14">
        <f t="shared" si="1059"/>
        <v>0.20790084127364392</v>
      </c>
      <c r="BK859" s="14">
        <f t="shared" si="1060"/>
        <v>0.34820730568462571</v>
      </c>
      <c r="BL859" s="14">
        <f t="shared" si="1061"/>
        <v>0.41044276619177927</v>
      </c>
      <c r="BM859" s="14">
        <f t="shared" si="1062"/>
        <v>0.20403189659558077</v>
      </c>
      <c r="BN859" s="14">
        <f t="shared" si="1063"/>
        <v>0.79589164380423527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1.3492822966507201</v>
      </c>
      <c r="F860" s="10">
        <f>VLOOKUP(B860,home!$B$2:$E$405,3,FALSE)</f>
        <v>1.48</v>
      </c>
      <c r="G860" s="10">
        <f>VLOOKUP(C860,away!$B$2:$E$405,4,FALSE)</f>
        <v>0.82</v>
      </c>
      <c r="H860" s="10">
        <f>VLOOKUP(A860,away!$A$2:$E$405,3,FALSE)</f>
        <v>0.98086124401913899</v>
      </c>
      <c r="I860" s="10">
        <f>VLOOKUP(C860,away!$B$2:$E$405,3,FALSE)</f>
        <v>0.67</v>
      </c>
      <c r="J860" s="10">
        <f>VLOOKUP(B860,home!$B$2:$E$405,4,FALSE)</f>
        <v>1.02</v>
      </c>
      <c r="K860" s="12">
        <f t="shared" si="1008"/>
        <v>1.6374889952153138</v>
      </c>
      <c r="L860" s="12">
        <f t="shared" si="1009"/>
        <v>0.67032057416267965</v>
      </c>
      <c r="M860" s="13">
        <f t="shared" si="1010"/>
        <v>9.9478914745665836E-2</v>
      </c>
      <c r="N860" s="13">
        <f t="shared" si="1011"/>
        <v>0.16289562815199021</v>
      </c>
      <c r="O860" s="13">
        <f t="shared" si="1012"/>
        <v>6.6682763249394983E-2</v>
      </c>
      <c r="P860" s="13">
        <f t="shared" si="1013"/>
        <v>0.10919229099143245</v>
      </c>
      <c r="Q860" s="13">
        <f t="shared" si="1014"/>
        <v>0.13336989923378492</v>
      </c>
      <c r="R860" s="13">
        <f t="shared" si="1015"/>
        <v>2.2349414074044237E-2</v>
      </c>
      <c r="S860" s="13">
        <f t="shared" si="1016"/>
        <v>2.9963526548416445E-2</v>
      </c>
      <c r="T860" s="13">
        <f t="shared" si="1017"/>
        <v>8.9400587430409434E-2</v>
      </c>
      <c r="U860" s="13">
        <f t="shared" si="1018"/>
        <v>3.6596919595757692E-2</v>
      </c>
      <c r="V860" s="13">
        <f t="shared" si="1019"/>
        <v>3.6543602323155146E-3</v>
      </c>
      <c r="W860" s="13">
        <f t="shared" si="1020"/>
        <v>7.2797247429432707E-2</v>
      </c>
      <c r="X860" s="13">
        <f t="shared" si="1021"/>
        <v>4.8797492694359984E-2</v>
      </c>
      <c r="Y860" s="13">
        <f t="shared" si="1022"/>
        <v>1.6354981660291274E-2</v>
      </c>
      <c r="Z860" s="13">
        <f t="shared" si="1023"/>
        <v>4.9937573581042699E-3</v>
      </c>
      <c r="AA860" s="13">
        <f t="shared" si="1024"/>
        <v>8.1772227186712402E-3</v>
      </c>
      <c r="AB860" s="13">
        <f t="shared" si="1025"/>
        <v>6.6950561066244025E-3</v>
      </c>
      <c r="AC860" s="13">
        <f t="shared" si="1026"/>
        <v>2.5069883332481485E-4</v>
      </c>
      <c r="AD860" s="13">
        <f t="shared" si="1027"/>
        <v>2.9801172886915587E-2</v>
      </c>
      <c r="AE860" s="13">
        <f t="shared" si="1028"/>
        <v>1.9976339320278539E-2</v>
      </c>
      <c r="AF860" s="13">
        <f t="shared" si="1029"/>
        <v>6.695275621418811E-3</v>
      </c>
      <c r="AG860" s="13">
        <f t="shared" si="1030"/>
        <v>1.4959936662422833E-3</v>
      </c>
      <c r="AH860" s="13">
        <f t="shared" si="1031"/>
        <v>8.3685457487839006E-4</v>
      </c>
      <c r="AI860" s="13">
        <f t="shared" si="1032"/>
        <v>1.3703401569589535E-3</v>
      </c>
      <c r="AJ860" s="13">
        <f t="shared" si="1033"/>
        <v>1.1219584633609561E-3</v>
      </c>
      <c r="AK860" s="13">
        <f t="shared" si="1034"/>
        <v>6.1239821228074984E-4</v>
      </c>
      <c r="AL860" s="13">
        <f t="shared" si="1035"/>
        <v>1.1007108402661173E-5</v>
      </c>
      <c r="AM860" s="13">
        <f t="shared" si="1036"/>
        <v>9.7598185293666546E-3</v>
      </c>
      <c r="AN860" s="13">
        <f t="shared" si="1037"/>
        <v>6.5422071603286162E-3</v>
      </c>
      <c r="AO860" s="13">
        <f t="shared" si="1038"/>
        <v>2.192688030001336E-3</v>
      </c>
      <c r="AP860" s="13">
        <f t="shared" si="1039"/>
        <v>4.8993463307671022E-4</v>
      </c>
      <c r="AQ860" s="13">
        <f t="shared" si="1040"/>
        <v>8.210331613654054E-5</v>
      </c>
      <c r="AR860" s="13">
        <f t="shared" si="1041"/>
        <v>1.1219216782462953E-4</v>
      </c>
      <c r="AS860" s="13">
        <f t="shared" si="1042"/>
        <v>1.837134401621805E-4</v>
      </c>
      <c r="AT860" s="13">
        <f t="shared" si="1043"/>
        <v>1.504143682693588E-4</v>
      </c>
      <c r="AU860" s="13">
        <f t="shared" si="1044"/>
        <v>8.2100624254446167E-5</v>
      </c>
      <c r="AV860" s="13">
        <f t="shared" si="1045"/>
        <v>3.3609717179240768E-5</v>
      </c>
      <c r="AW860" s="13">
        <f t="shared" si="1046"/>
        <v>3.3560751898207961E-7</v>
      </c>
      <c r="AX860" s="13">
        <f t="shared" si="1047"/>
        <v>2.6635992395227311E-3</v>
      </c>
      <c r="AY860" s="13">
        <f t="shared" si="1048"/>
        <v>1.7854653715761539E-3</v>
      </c>
      <c r="AZ860" s="13">
        <f t="shared" si="1049"/>
        <v>5.9841708651125482E-4</v>
      </c>
      <c r="BA860" s="13">
        <f t="shared" si="1050"/>
        <v>1.3371042833966077E-4</v>
      </c>
      <c r="BB860" s="13">
        <f t="shared" si="1051"/>
        <v>2.240721277404481E-5</v>
      </c>
      <c r="BC860" s="13">
        <f t="shared" si="1052"/>
        <v>3.0040031464166099E-6</v>
      </c>
      <c r="BD860" s="13">
        <f t="shared" si="1053"/>
        <v>1.2534119725460229E-5</v>
      </c>
      <c r="BE860" s="13">
        <f t="shared" si="1054"/>
        <v>2.0524483115152316E-5</v>
      </c>
      <c r="BF860" s="13">
        <f t="shared" si="1055"/>
        <v>1.6804307616772218E-5</v>
      </c>
      <c r="BG860" s="13">
        <f t="shared" si="1056"/>
        <v>9.1722895982257944E-6</v>
      </c>
      <c r="BH860" s="13">
        <f t="shared" si="1057"/>
        <v>3.7548808195056577E-6</v>
      </c>
      <c r="BI860" s="13">
        <f t="shared" si="1058"/>
        <v>1.2297152040571152E-6</v>
      </c>
      <c r="BJ860" s="14">
        <f t="shared" si="1059"/>
        <v>0.60585797310590406</v>
      </c>
      <c r="BK860" s="14">
        <f t="shared" si="1060"/>
        <v>0.24433626383113388</v>
      </c>
      <c r="BL860" s="14">
        <f t="shared" si="1061"/>
        <v>0.14506897726574067</v>
      </c>
      <c r="BM860" s="14">
        <f t="shared" si="1062"/>
        <v>0.40450293135051274</v>
      </c>
      <c r="BN860" s="14">
        <f t="shared" si="1063"/>
        <v>0.59396891044631261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1.3492822966507201</v>
      </c>
      <c r="F861" s="10">
        <f>VLOOKUP(B861,home!$B$2:$E$405,3,FALSE)</f>
        <v>1.26</v>
      </c>
      <c r="G861" s="10">
        <f>VLOOKUP(C861,away!$B$2:$E$405,4,FALSE)</f>
        <v>1.33</v>
      </c>
      <c r="H861" s="10">
        <f>VLOOKUP(A861,away!$A$2:$E$405,3,FALSE)</f>
        <v>0.98086124401913899</v>
      </c>
      <c r="I861" s="10">
        <f>VLOOKUP(C861,away!$B$2:$E$405,3,FALSE)</f>
        <v>0.44</v>
      </c>
      <c r="J861" s="10">
        <f>VLOOKUP(B861,home!$B$2:$E$405,4,FALSE)</f>
        <v>2.04</v>
      </c>
      <c r="K861" s="12">
        <f t="shared" si="1008"/>
        <v>2.2611272727272769</v>
      </c>
      <c r="L861" s="12">
        <f t="shared" si="1009"/>
        <v>0.88042105263157922</v>
      </c>
      <c r="M861" s="13">
        <f t="shared" si="1010"/>
        <v>4.3215833902778875E-2</v>
      </c>
      <c r="N861" s="13">
        <f t="shared" si="1011"/>
        <v>9.7716500651225391E-2</v>
      </c>
      <c r="O861" s="13">
        <f t="shared" si="1012"/>
        <v>3.8048129975036066E-2</v>
      </c>
      <c r="P861" s="13">
        <f t="shared" si="1013"/>
        <v>8.6031664362826249E-2</v>
      </c>
      <c r="Q861" s="13">
        <f t="shared" si="1014"/>
        <v>0.11047472230897924</v>
      </c>
      <c r="R861" s="13">
        <f t="shared" si="1015"/>
        <v>1.6749187321642194E-2</v>
      </c>
      <c r="S861" s="13">
        <f t="shared" si="1016"/>
        <v>4.2816756062654962E-2</v>
      </c>
      <c r="T861" s="13">
        <f t="shared" si="1017"/>
        <v>9.7264271304452907E-2</v>
      </c>
      <c r="U861" s="13">
        <f t="shared" si="1018"/>
        <v>3.7872044248983099E-2</v>
      </c>
      <c r="V861" s="13">
        <f t="shared" si="1019"/>
        <v>9.4708002806311795E-3</v>
      </c>
      <c r="W861" s="13">
        <f t="shared" si="1020"/>
        <v>8.326580251993515E-2</v>
      </c>
      <c r="X861" s="13">
        <f t="shared" si="1021"/>
        <v>7.3308965502814502E-2</v>
      </c>
      <c r="Y861" s="13">
        <f t="shared" si="1022"/>
        <v>3.2271378287660031E-2</v>
      </c>
      <c r="Z861" s="13">
        <f t="shared" si="1023"/>
        <v>4.9154457108145748E-3</v>
      </c>
      <c r="AA861" s="13">
        <f t="shared" si="1024"/>
        <v>1.111444835433315E-2</v>
      </c>
      <c r="AB861" s="13">
        <f t="shared" si="1025"/>
        <v>1.2565591147650745E-2</v>
      </c>
      <c r="AC861" s="13">
        <f t="shared" si="1026"/>
        <v>1.1783712088369387E-3</v>
      </c>
      <c r="AD861" s="13">
        <f t="shared" si="1027"/>
        <v>4.706864424083726E-2</v>
      </c>
      <c r="AE861" s="13">
        <f t="shared" si="1028"/>
        <v>4.1440225308459262E-2</v>
      </c>
      <c r="AF861" s="13">
        <f t="shared" si="1029"/>
        <v>1.8242423393681751E-2</v>
      </c>
      <c r="AG861" s="13">
        <f t="shared" si="1030"/>
        <v>5.3536712022720784E-3</v>
      </c>
      <c r="AH861" s="13">
        <f t="shared" si="1031"/>
        <v>1.0819154717171869E-3</v>
      </c>
      <c r="AI861" s="13">
        <f t="shared" si="1032"/>
        <v>2.4463485798853282E-3</v>
      </c>
      <c r="AJ861" s="13">
        <f t="shared" si="1033"/>
        <v>2.7657527462881799E-3</v>
      </c>
      <c r="AK861" s="13">
        <f t="shared" si="1034"/>
        <v>2.0845729880841894E-3</v>
      </c>
      <c r="AL861" s="13">
        <f t="shared" si="1035"/>
        <v>9.3833419076482129E-5</v>
      </c>
      <c r="AM861" s="13">
        <f t="shared" si="1036"/>
        <v>2.1285639036650952E-2</v>
      </c>
      <c r="AN861" s="13">
        <f t="shared" si="1037"/>
        <v>1.8740324726584066E-2</v>
      </c>
      <c r="AO861" s="13">
        <f t="shared" si="1038"/>
        <v>8.2496882112183759E-3</v>
      </c>
      <c r="AP861" s="13">
        <f t="shared" si="1039"/>
        <v>2.4210663929344046E-3</v>
      </c>
      <c r="AQ861" s="13">
        <f t="shared" si="1040"/>
        <v>5.3288945553956206E-4</v>
      </c>
      <c r="AR861" s="13">
        <f t="shared" si="1041"/>
        <v>1.9050823169352755E-4</v>
      </c>
      <c r="AS861" s="13">
        <f t="shared" si="1042"/>
        <v>4.3076335836128213E-4</v>
      </c>
      <c r="AT861" s="13">
        <f t="shared" si="1043"/>
        <v>4.8700538884114433E-4</v>
      </c>
      <c r="AU861" s="13">
        <f t="shared" si="1044"/>
        <v>3.6706038889128782E-4</v>
      </c>
      <c r="AV861" s="13">
        <f t="shared" si="1045"/>
        <v>2.074925640149929E-4</v>
      </c>
      <c r="AW861" s="13">
        <f t="shared" si="1046"/>
        <v>5.1888422515107357E-6</v>
      </c>
      <c r="AX861" s="13">
        <f t="shared" si="1047"/>
        <v>8.0215898238666442E-3</v>
      </c>
      <c r="AY861" s="13">
        <f t="shared" si="1048"/>
        <v>7.0623765565074343E-3</v>
      </c>
      <c r="AZ861" s="13">
        <f t="shared" si="1049"/>
        <v>3.1089325009804308E-3</v>
      </c>
      <c r="BA861" s="13">
        <f t="shared" si="1050"/>
        <v>9.1238987502457319E-4</v>
      </c>
      <c r="BB861" s="13">
        <f t="shared" si="1051"/>
        <v>2.0082181354488237E-4</v>
      </c>
      <c r="BC861" s="13">
        <f t="shared" si="1052"/>
        <v>3.536155049451363E-5</v>
      </c>
      <c r="BD861" s="13">
        <f t="shared" si="1053"/>
        <v>2.7954576313766034E-5</v>
      </c>
      <c r="BE861" s="13">
        <f t="shared" si="1054"/>
        <v>6.3208854900592329E-5</v>
      </c>
      <c r="BF861" s="13">
        <f t="shared" si="1055"/>
        <v>7.1461632846795257E-5</v>
      </c>
      <c r="BG861" s="13">
        <f t="shared" si="1056"/>
        <v>5.3861282327837376E-5</v>
      </c>
      <c r="BH861" s="13">
        <f t="shared" si="1057"/>
        <v>3.0446803603884211E-5</v>
      </c>
      <c r="BI861" s="13">
        <f t="shared" si="1058"/>
        <v>1.3768819599222742E-5</v>
      </c>
      <c r="BJ861" s="14">
        <f t="shared" si="1059"/>
        <v>0.67697768466366348</v>
      </c>
      <c r="BK861" s="14">
        <f t="shared" si="1060"/>
        <v>0.18986963579331209</v>
      </c>
      <c r="BL861" s="14">
        <f t="shared" si="1061"/>
        <v>0.12667152273501447</v>
      </c>
      <c r="BM861" s="14">
        <f t="shared" si="1062"/>
        <v>0.59914106266606082</v>
      </c>
      <c r="BN861" s="14">
        <f t="shared" si="1063"/>
        <v>0.39223603852248806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1.5533333333333299</v>
      </c>
      <c r="F862" s="10">
        <f>VLOOKUP(B862,home!$B$2:$E$405,3,FALSE)</f>
        <v>1.1000000000000001</v>
      </c>
      <c r="G862" s="10">
        <f>VLOOKUP(C862,away!$B$2:$E$405,4,FALSE)</f>
        <v>1.21</v>
      </c>
      <c r="H862" s="10">
        <f>VLOOKUP(A862,away!$A$2:$E$405,3,FALSE)</f>
        <v>1.0733333333333299</v>
      </c>
      <c r="I862" s="10">
        <f>VLOOKUP(C862,away!$B$2:$E$405,3,FALSE)</f>
        <v>0.89</v>
      </c>
      <c r="J862" s="10">
        <f>VLOOKUP(B862,home!$B$2:$E$405,4,FALSE)</f>
        <v>0.93</v>
      </c>
      <c r="K862" s="12">
        <f t="shared" si="1008"/>
        <v>2.067486666666662</v>
      </c>
      <c r="L862" s="12">
        <f t="shared" si="1009"/>
        <v>0.88839799999999725</v>
      </c>
      <c r="M862" s="13">
        <f t="shared" si="1010"/>
        <v>5.203260869419573E-2</v>
      </c>
      <c r="N862" s="13">
        <f t="shared" si="1011"/>
        <v>0.10757672470713353</v>
      </c>
      <c r="O862" s="13">
        <f t="shared" si="1012"/>
        <v>4.6225665498705951E-2</v>
      </c>
      <c r="P862" s="13">
        <f t="shared" si="1013"/>
        <v>9.5570947076367693E-2</v>
      </c>
      <c r="Q862" s="13">
        <f t="shared" si="1014"/>
        <v>0.11120672198783431</v>
      </c>
      <c r="R862" s="13">
        <f t="shared" si="1015"/>
        <v>2.0533394388859622E-2</v>
      </c>
      <c r="S862" s="13">
        <f t="shared" si="1016"/>
        <v>4.3885008623893752E-2</v>
      </c>
      <c r="T862" s="13">
        <f t="shared" si="1017"/>
        <v>9.8795829400547708E-2</v>
      </c>
      <c r="U862" s="13">
        <f t="shared" si="1018"/>
        <v>4.2452519120375322E-2</v>
      </c>
      <c r="V862" s="13">
        <f t="shared" si="1019"/>
        <v>8.9562038154652399E-3</v>
      </c>
      <c r="W862" s="13">
        <f t="shared" si="1020"/>
        <v>7.6639471651184593E-2</v>
      </c>
      <c r="X862" s="13">
        <f t="shared" si="1021"/>
        <v>6.8086353335968866E-2</v>
      </c>
      <c r="Y862" s="13">
        <f t="shared" si="1022"/>
        <v>3.024389006548394E-2</v>
      </c>
      <c r="Z862" s="13">
        <f t="shared" si="1023"/>
        <v>6.080608836091351E-3</v>
      </c>
      <c r="AA862" s="13">
        <f t="shared" si="1024"/>
        <v>1.2571577693834362E-2</v>
      </c>
      <c r="AB862" s="13">
        <f t="shared" si="1025"/>
        <v>1.2995784630483282E-2</v>
      </c>
      <c r="AC862" s="13">
        <f t="shared" si="1026"/>
        <v>1.0281447806648133E-3</v>
      </c>
      <c r="AD862" s="13">
        <f t="shared" si="1027"/>
        <v>3.9612771444800444E-2</v>
      </c>
      <c r="AE862" s="13">
        <f t="shared" si="1028"/>
        <v>3.5191906926017709E-2</v>
      </c>
      <c r="AF862" s="13">
        <f t="shared" si="1029"/>
        <v>1.5632209864630091E-2</v>
      </c>
      <c r="AG862" s="13">
        <f t="shared" si="1030"/>
        <v>4.6292079931058673E-3</v>
      </c>
      <c r="AH862" s="13">
        <f t="shared" si="1031"/>
        <v>1.3505001821914667E-3</v>
      </c>
      <c r="AI862" s="13">
        <f t="shared" si="1032"/>
        <v>2.7921411200117555E-3</v>
      </c>
      <c r="AJ862" s="13">
        <f t="shared" si="1033"/>
        <v>2.8863572685380126E-3</v>
      </c>
      <c r="AK862" s="13">
        <f t="shared" si="1034"/>
        <v>1.9891683893129156E-3</v>
      </c>
      <c r="AL862" s="13">
        <f t="shared" si="1035"/>
        <v>7.553783897113862E-5</v>
      </c>
      <c r="AM862" s="13">
        <f t="shared" si="1036"/>
        <v>1.6379775358367765E-2</v>
      </c>
      <c r="AN862" s="13">
        <f t="shared" si="1037"/>
        <v>1.4551759668823157E-2</v>
      </c>
      <c r="AO862" s="13">
        <f t="shared" si="1038"/>
        <v>6.4638770931315578E-3</v>
      </c>
      <c r="AP862" s="13">
        <f t="shared" si="1039"/>
        <v>1.9141651605946242E-3</v>
      </c>
      <c r="AQ862" s="13">
        <f t="shared" si="1040"/>
        <v>4.2513512508548438E-4</v>
      </c>
      <c r="AR862" s="13">
        <f t="shared" si="1041"/>
        <v>2.3995633217170628E-4</v>
      </c>
      <c r="AS862" s="13">
        <f t="shared" si="1042"/>
        <v>4.9610651734723944E-4</v>
      </c>
      <c r="AT862" s="13">
        <f t="shared" si="1043"/>
        <v>5.1284680493092526E-4</v>
      </c>
      <c r="AU862" s="13">
        <f t="shared" si="1044"/>
        <v>3.5343464374576217E-4</v>
      </c>
      <c r="AV862" s="13">
        <f t="shared" si="1045"/>
        <v>1.8268035337061126E-4</v>
      </c>
      <c r="AW862" s="13">
        <f t="shared" si="1046"/>
        <v>3.8540056321019133E-6</v>
      </c>
      <c r="AX862" s="13">
        <f t="shared" si="1047"/>
        <v>5.6441611927367501E-3</v>
      </c>
      <c r="AY862" s="13">
        <f t="shared" si="1048"/>
        <v>5.0142615153049271E-3</v>
      </c>
      <c r="AZ862" s="13">
        <f t="shared" si="1049"/>
        <v>2.2273299508369262E-3</v>
      </c>
      <c r="BA862" s="13">
        <f t="shared" si="1050"/>
        <v>6.5958515788787256E-4</v>
      </c>
      <c r="BB862" s="13">
        <f t="shared" si="1051"/>
        <v>1.4649353377431707E-4</v>
      </c>
      <c r="BC862" s="13">
        <f t="shared" si="1052"/>
        <v>2.6028912483607078E-5</v>
      </c>
      <c r="BD862" s="13">
        <f t="shared" si="1053"/>
        <v>3.5529454264779789E-5</v>
      </c>
      <c r="BE862" s="13">
        <f t="shared" si="1054"/>
        <v>7.3456672966375208E-5</v>
      </c>
      <c r="BF862" s="13">
        <f t="shared" si="1055"/>
        <v>7.5935345967837085E-5</v>
      </c>
      <c r="BG862" s="13">
        <f t="shared" si="1056"/>
        <v>5.2331771772407752E-5</v>
      </c>
      <c r="BH862" s="13">
        <f t="shared" si="1057"/>
        <v>2.7048810095623953E-5</v>
      </c>
      <c r="BI862" s="13">
        <f t="shared" si="1058"/>
        <v>1.1184610844380228E-5</v>
      </c>
      <c r="BJ862" s="14">
        <f t="shared" si="1059"/>
        <v>0.64106766004573401</v>
      </c>
      <c r="BK862" s="14">
        <f t="shared" si="1060"/>
        <v>0.20656271234486329</v>
      </c>
      <c r="BL862" s="14">
        <f t="shared" si="1061"/>
        <v>0.14585761960979032</v>
      </c>
      <c r="BM862" s="14">
        <f t="shared" si="1062"/>
        <v>0.56141213097370934</v>
      </c>
      <c r="BN862" s="14">
        <f t="shared" si="1063"/>
        <v>0.43314606235309683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1.5533333333333299</v>
      </c>
      <c r="F863" s="10">
        <f>VLOOKUP(B863,home!$B$2:$E$405,3,FALSE)</f>
        <v>1.21</v>
      </c>
      <c r="G863" s="10">
        <f>VLOOKUP(C863,away!$B$2:$E$405,4,FALSE)</f>
        <v>1.1299999999999999</v>
      </c>
      <c r="H863" s="10">
        <f>VLOOKUP(A863,away!$A$2:$E$405,3,FALSE)</f>
        <v>1.0733333333333299</v>
      </c>
      <c r="I863" s="10">
        <f>VLOOKUP(C863,away!$B$2:$E$405,3,FALSE)</f>
        <v>0.89</v>
      </c>
      <c r="J863" s="10">
        <f>VLOOKUP(B863,home!$B$2:$E$405,4,FALSE)</f>
        <v>0.7</v>
      </c>
      <c r="K863" s="12">
        <f t="shared" si="1008"/>
        <v>2.1238726666666619</v>
      </c>
      <c r="L863" s="12">
        <f t="shared" si="1009"/>
        <v>0.66868666666666443</v>
      </c>
      <c r="M863" s="13">
        <f t="shared" si="1010"/>
        <v>6.1264217543573689E-2</v>
      </c>
      <c r="N863" s="13">
        <f t="shared" si="1011"/>
        <v>0.13011739708551634</v>
      </c>
      <c r="O863" s="13">
        <f t="shared" si="1012"/>
        <v>4.0966565415153672E-2</v>
      </c>
      <c r="P863" s="13">
        <f t="shared" si="1013"/>
        <v>8.7007768532456675E-2</v>
      </c>
      <c r="Q863" s="13">
        <f t="shared" si="1014"/>
        <v>0.13817639156387029</v>
      </c>
      <c r="R863" s="13">
        <f t="shared" si="1015"/>
        <v>1.3696898036120484E-2</v>
      </c>
      <c r="S863" s="13">
        <f t="shared" si="1016"/>
        <v>3.0892224240084386E-2</v>
      </c>
      <c r="T863" s="13">
        <f t="shared" si="1017"/>
        <v>9.2396710686872247E-2</v>
      </c>
      <c r="U863" s="13">
        <f t="shared" si="1018"/>
        <v>2.9090467357036576E-2</v>
      </c>
      <c r="V863" s="13">
        <f t="shared" si="1019"/>
        <v>4.874811293525981E-3</v>
      </c>
      <c r="W863" s="13">
        <f t="shared" si="1020"/>
        <v>9.7823020407044672E-2</v>
      </c>
      <c r="X863" s="13">
        <f t="shared" si="1021"/>
        <v>6.5412949439251786E-2</v>
      </c>
      <c r="Y863" s="13">
        <f t="shared" si="1022"/>
        <v>2.1870383558684169E-2</v>
      </c>
      <c r="Z863" s="13">
        <f t="shared" si="1023"/>
        <v>3.0529776971488639E-3</v>
      </c>
      <c r="AA863" s="13">
        <f t="shared" si="1024"/>
        <v>6.4841358829174026E-3</v>
      </c>
      <c r="AB863" s="13">
        <f t="shared" si="1025"/>
        <v>6.8857394843403882E-3</v>
      </c>
      <c r="AC863" s="13">
        <f t="shared" si="1026"/>
        <v>4.3270206255066775E-4</v>
      </c>
      <c r="AD863" s="13">
        <f t="shared" si="1027"/>
        <v>5.1940909803324317E-2</v>
      </c>
      <c r="AE863" s="13">
        <f t="shared" si="1028"/>
        <v>3.4732193840018813E-2</v>
      </c>
      <c r="AF863" s="13">
        <f t="shared" si="1029"/>
        <v>1.1612477462451316E-2</v>
      </c>
      <c r="AG863" s="13">
        <f t="shared" si="1030"/>
        <v>2.5883696153694465E-3</v>
      </c>
      <c r="AH863" s="13">
        <f t="shared" si="1031"/>
        <v>5.1037136992853564E-4</v>
      </c>
      <c r="AI863" s="13">
        <f t="shared" si="1032"/>
        <v>1.0839638024404364E-3</v>
      </c>
      <c r="AJ863" s="13">
        <f t="shared" si="1033"/>
        <v>1.1511005458296525E-3</v>
      </c>
      <c r="AK863" s="13">
        <f t="shared" si="1034"/>
        <v>8.1493032862422457E-4</v>
      </c>
      <c r="AL863" s="13">
        <f t="shared" si="1035"/>
        <v>2.4581031088920989E-5</v>
      </c>
      <c r="AM863" s="13">
        <f t="shared" si="1036"/>
        <v>2.2063175722615791E-2</v>
      </c>
      <c r="AN863" s="13">
        <f t="shared" si="1037"/>
        <v>1.4753351430036829E-2</v>
      </c>
      <c r="AO863" s="13">
        <f t="shared" si="1038"/>
        <v>4.9326846949565972E-3</v>
      </c>
      <c r="AP863" s="13">
        <f t="shared" si="1039"/>
        <v>1.0994734954627335E-3</v>
      </c>
      <c r="AQ863" s="13">
        <f t="shared" si="1040"/>
        <v>1.8380081669233027E-4</v>
      </c>
      <c r="AR863" s="13">
        <f t="shared" si="1041"/>
        <v>6.8255706023922325E-5</v>
      </c>
      <c r="AS863" s="13">
        <f t="shared" si="1042"/>
        <v>1.4496642836824366E-4</v>
      </c>
      <c r="AT863" s="13">
        <f t="shared" si="1043"/>
        <v>1.5394511739780169E-4</v>
      </c>
      <c r="AU863" s="13">
        <f t="shared" si="1044"/>
        <v>1.0898660900266044E-4</v>
      </c>
      <c r="AV863" s="13">
        <f t="shared" si="1045"/>
        <v>5.7868419973359321E-5</v>
      </c>
      <c r="AW863" s="13">
        <f t="shared" si="1046"/>
        <v>9.6972531847756919E-7</v>
      </c>
      <c r="AX863" s="13">
        <f t="shared" si="1047"/>
        <v>7.8098959761878587E-3</v>
      </c>
      <c r="AY863" s="13">
        <f t="shared" si="1048"/>
        <v>5.2223733073304543E-3</v>
      </c>
      <c r="AZ863" s="13">
        <f t="shared" si="1049"/>
        <v>1.7460656994838827E-3</v>
      </c>
      <c r="BA863" s="13">
        <f t="shared" si="1050"/>
        <v>3.8919028412295859E-4</v>
      </c>
      <c r="BB863" s="13">
        <f t="shared" si="1051"/>
        <v>6.5061588447308289E-5</v>
      </c>
      <c r="BC863" s="13">
        <f t="shared" si="1052"/>
        <v>8.7011633413737894E-6</v>
      </c>
      <c r="BD863" s="13">
        <f t="shared" si="1053"/>
        <v>7.606946757019398E-6</v>
      </c>
      <c r="BE863" s="13">
        <f t="shared" si="1054"/>
        <v>1.6156186294022105E-5</v>
      </c>
      <c r="BF863" s="13">
        <f t="shared" si="1055"/>
        <v>1.7156841233724055E-5</v>
      </c>
      <c r="BG863" s="13">
        <f t="shared" si="1056"/>
        <v>1.2146315380882014E-5</v>
      </c>
      <c r="BH863" s="13">
        <f t="shared" si="1057"/>
        <v>6.449306809542045E-6</v>
      </c>
      <c r="BI863" s="13">
        <f t="shared" si="1058"/>
        <v>2.7395012903467041E-6</v>
      </c>
      <c r="BJ863" s="14">
        <f t="shared" si="1059"/>
        <v>0.70494457764108143</v>
      </c>
      <c r="BK863" s="14">
        <f t="shared" si="1060"/>
        <v>0.18971867801061079</v>
      </c>
      <c r="BL863" s="14">
        <f t="shared" si="1061"/>
        <v>0.1012804496009229</v>
      </c>
      <c r="BM863" s="14">
        <f t="shared" si="1062"/>
        <v>0.52254604119106107</v>
      </c>
      <c r="BN863" s="14">
        <f t="shared" si="1063"/>
        <v>0.47122923817669116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1.5533333333333299</v>
      </c>
      <c r="F864" s="10">
        <f>VLOOKUP(B864,home!$B$2:$E$405,3,FALSE)</f>
        <v>1.21</v>
      </c>
      <c r="G864" s="10">
        <f>VLOOKUP(C864,away!$B$2:$E$405,4,FALSE)</f>
        <v>0.64</v>
      </c>
      <c r="H864" s="10">
        <f>VLOOKUP(A864,away!$A$2:$E$405,3,FALSE)</f>
        <v>1.0733333333333299</v>
      </c>
      <c r="I864" s="10">
        <f>VLOOKUP(C864,away!$B$2:$E$405,3,FALSE)</f>
        <v>0.28000000000000003</v>
      </c>
      <c r="J864" s="10">
        <f>VLOOKUP(B864,home!$B$2:$E$405,4,FALSE)</f>
        <v>1.28</v>
      </c>
      <c r="K864" s="12">
        <f t="shared" si="1008"/>
        <v>1.2029013333333307</v>
      </c>
      <c r="L864" s="12">
        <f t="shared" si="1009"/>
        <v>0.38468266666666551</v>
      </c>
      <c r="M864" s="13">
        <f t="shared" si="1010"/>
        <v>0.20441889165436575</v>
      </c>
      <c r="N864" s="13">
        <f t="shared" si="1011"/>
        <v>0.24589575732955821</v>
      </c>
      <c r="O864" s="13">
        <f t="shared" si="1012"/>
        <v>7.8636404358645592E-2</v>
      </c>
      <c r="P864" s="13">
        <f t="shared" si="1013"/>
        <v>9.4591835651553713E-2</v>
      </c>
      <c r="Q864" s="13">
        <f t="shared" si="1014"/>
        <v>0.14789416717636736</v>
      </c>
      <c r="R864" s="13">
        <f t="shared" si="1015"/>
        <v>1.512503086288099E-2</v>
      </c>
      <c r="S864" s="13">
        <f t="shared" si="1016"/>
        <v>1.0942745187978149E-2</v>
      </c>
      <c r="T864" s="13">
        <f t="shared" si="1017"/>
        <v>5.6892322613850632E-2</v>
      </c>
      <c r="U864" s="13">
        <f t="shared" si="1018"/>
        <v>1.8193919791667321E-2</v>
      </c>
      <c r="V864" s="13">
        <f t="shared" si="1019"/>
        <v>5.6262159965365607E-4</v>
      </c>
      <c r="W864" s="13">
        <f t="shared" si="1020"/>
        <v>5.9300696962891634E-2</v>
      </c>
      <c r="X864" s="13">
        <f t="shared" si="1021"/>
        <v>2.2811950242876987E-2</v>
      </c>
      <c r="Y864" s="13">
        <f t="shared" si="1022"/>
        <v>4.3876809256486035E-3</v>
      </c>
      <c r="Z864" s="13">
        <f t="shared" si="1023"/>
        <v>1.9394457352495591E-3</v>
      </c>
      <c r="AA864" s="13">
        <f t="shared" si="1024"/>
        <v>2.3329618608593362E-3</v>
      </c>
      <c r="AB864" s="13">
        <f t="shared" si="1025"/>
        <v>1.4031614665217522E-3</v>
      </c>
      <c r="AC864" s="13">
        <f t="shared" si="1026"/>
        <v>1.6271554410207403E-5</v>
      </c>
      <c r="AD864" s="13">
        <f t="shared" si="1027"/>
        <v>1.7833221861064535E-2</v>
      </c>
      <c r="AE864" s="13">
        <f t="shared" si="1028"/>
        <v>6.8601313407725805E-3</v>
      </c>
      <c r="AF864" s="13">
        <f t="shared" si="1029"/>
        <v>1.3194868089259817E-3</v>
      </c>
      <c r="AG864" s="13">
        <f t="shared" si="1030"/>
        <v>1.6919456809637857E-4</v>
      </c>
      <c r="AH864" s="13">
        <f t="shared" si="1031"/>
        <v>1.86517789322773E-4</v>
      </c>
      <c r="AI864" s="13">
        <f t="shared" si="1032"/>
        <v>2.243624974667489E-4</v>
      </c>
      <c r="AJ864" s="13">
        <f t="shared" si="1033"/>
        <v>1.3494297367637416E-4</v>
      </c>
      <c r="AK864" s="13">
        <f t="shared" si="1034"/>
        <v>5.4107694319758374E-5</v>
      </c>
      <c r="AL864" s="13">
        <f t="shared" si="1035"/>
        <v>3.0117689967091296E-7</v>
      </c>
      <c r="AM864" s="13">
        <f t="shared" si="1036"/>
        <v>4.2903212708607251E-3</v>
      </c>
      <c r="AN864" s="13">
        <f t="shared" si="1037"/>
        <v>1.650412227331421E-3</v>
      </c>
      <c r="AO864" s="13">
        <f t="shared" si="1038"/>
        <v>3.1744248835456097E-4</v>
      </c>
      <c r="AP864" s="13">
        <f t="shared" si="1039"/>
        <v>4.0704874311178146E-5</v>
      </c>
      <c r="AQ864" s="13">
        <f t="shared" si="1040"/>
        <v>3.9146148990888645E-6</v>
      </c>
      <c r="AR864" s="13">
        <f t="shared" si="1041"/>
        <v>1.4350032115491134E-5</v>
      </c>
      <c r="AS864" s="13">
        <f t="shared" si="1042"/>
        <v>1.72616727651004E-5</v>
      </c>
      <c r="AT864" s="13">
        <f t="shared" si="1043"/>
        <v>1.0382044592351458E-5</v>
      </c>
      <c r="AU864" s="13">
        <f t="shared" si="1044"/>
        <v>4.1628584276218904E-6</v>
      </c>
      <c r="AV864" s="13">
        <f t="shared" si="1045"/>
        <v>1.251876988266066E-6</v>
      </c>
      <c r="AW864" s="13">
        <f t="shared" si="1046"/>
        <v>3.8712550224082746E-9</v>
      </c>
      <c r="AX864" s="13">
        <f t="shared" si="1047"/>
        <v>8.6013886285778586E-4</v>
      </c>
      <c r="AY864" s="13">
        <f t="shared" si="1048"/>
        <v>3.3088051146776634E-4</v>
      </c>
      <c r="AZ864" s="13">
        <f t="shared" si="1049"/>
        <v>6.364199874972528E-5</v>
      </c>
      <c r="BA864" s="13">
        <f t="shared" si="1050"/>
        <v>8.1606579303469711E-6</v>
      </c>
      <c r="BB864" s="13">
        <f t="shared" si="1051"/>
        <v>7.84815913600086E-7</v>
      </c>
      <c r="BC864" s="13">
        <f t="shared" si="1052"/>
        <v>6.0381015697223317E-8</v>
      </c>
      <c r="BD864" s="13">
        <f t="shared" si="1053"/>
        <v>9.200347701565697E-7</v>
      </c>
      <c r="BE864" s="13">
        <f t="shared" si="1054"/>
        <v>1.1067110517343622E-6</v>
      </c>
      <c r="BF864" s="13">
        <f t="shared" si="1055"/>
        <v>6.6563209987299853E-7</v>
      </c>
      <c r="BG864" s="13">
        <f t="shared" si="1056"/>
        <v>2.6689658014889836E-7</v>
      </c>
      <c r="BH864" s="13">
        <f t="shared" si="1057"/>
        <v>8.0262563030803993E-8</v>
      </c>
      <c r="BI864" s="13">
        <f t="shared" si="1058"/>
        <v>1.9309588817300919E-8</v>
      </c>
      <c r="BJ864" s="14">
        <f t="shared" si="1059"/>
        <v>0.57093107253374464</v>
      </c>
      <c r="BK864" s="14">
        <f t="shared" si="1060"/>
        <v>0.31086354733632898</v>
      </c>
      <c r="BL864" s="14">
        <f t="shared" si="1061"/>
        <v>0.11634187662690321</v>
      </c>
      <c r="BM864" s="14">
        <f t="shared" si="1062"/>
        <v>0.21318297855864216</v>
      </c>
      <c r="BN864" s="14">
        <f t="shared" si="1063"/>
        <v>0.7865620870333716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1.5533333333333299</v>
      </c>
      <c r="F865" s="10">
        <f>VLOOKUP(B865,home!$B$2:$E$405,3,FALSE)</f>
        <v>1.1000000000000001</v>
      </c>
      <c r="G865" s="10">
        <f>VLOOKUP(C865,away!$B$2:$E$405,4,FALSE)</f>
        <v>1.01</v>
      </c>
      <c r="H865" s="10">
        <f>VLOOKUP(A865,away!$A$2:$E$405,3,FALSE)</f>
        <v>1.0733333333333299</v>
      </c>
      <c r="I865" s="10">
        <f>VLOOKUP(C865,away!$B$2:$E$405,3,FALSE)</f>
        <v>0.28000000000000003</v>
      </c>
      <c r="J865" s="10">
        <f>VLOOKUP(B865,home!$B$2:$E$405,4,FALSE)</f>
        <v>0.67</v>
      </c>
      <c r="K865" s="12">
        <f t="shared" ref="K865:K928" si="1064">E865*F865*G865</f>
        <v>1.7257533333333297</v>
      </c>
      <c r="L865" s="12">
        <f t="shared" ref="L865:L928" si="1065">H865*I865*J865</f>
        <v>0.20135733333333275</v>
      </c>
      <c r="M865" s="13">
        <f t="shared" ref="M865:M928" si="1066">_xlfn.POISSON.DIST(0,K865,FALSE) * _xlfn.POISSON.DIST(0,L865,FALSE)</f>
        <v>0.14556818646222922</v>
      </c>
      <c r="N865" s="13">
        <f t="shared" ref="N865:N928" si="1067">_xlfn.POISSON.DIST(1,K865,FALSE) * _xlfn.POISSON.DIST(0,L865,FALSE)</f>
        <v>0.25121478301447969</v>
      </c>
      <c r="O865" s="13">
        <f t="shared" ref="O865:O928" si="1068">_xlfn.POISSON.DIST(0,K865,FALSE) * _xlfn.POISSON.DIST(1,L865,FALSE)</f>
        <v>2.9311221844203823E-2</v>
      </c>
      <c r="P865" s="13">
        <f t="shared" ref="P865:P928" si="1069">_xlfn.POISSON.DIST(1,K865,FALSE) * _xlfn.POISSON.DIST(1,L865,FALSE)</f>
        <v>5.0583938801707445E-2</v>
      </c>
      <c r="Q865" s="13">
        <f t="shared" ref="Q865:Q928" si="1070">_xlfn.POISSON.DIST(2,K865,FALSE) * _xlfn.POISSON.DIST(0,L865,FALSE)</f>
        <v>0.21676737458492382</v>
      </c>
      <c r="R865" s="13">
        <f t="shared" ref="R865:R928" si="1071">_xlfn.POISSON.DIST(0,K865,FALSE) * _xlfn.POISSON.DIST(2,L865,FALSE)</f>
        <v>2.951014733645306E-3</v>
      </c>
      <c r="S865" s="13">
        <f t="shared" ref="S865:S928" si="1072">_xlfn.POISSON.DIST(2,K865,FALSE) * _xlfn.POISSON.DIST(2,L865,FALSE)</f>
        <v>4.3943922894148363E-3</v>
      </c>
      <c r="T865" s="13">
        <f t="shared" ref="T865:T928" si="1073">_xlfn.POISSON.DIST(2,K865,FALSE) * _xlfn.POISSON.DIST(1,L865,FALSE)</f>
        <v>4.3647700500087899E-2</v>
      </c>
      <c r="U865" s="13">
        <f t="shared" ref="U865:U928" si="1074">_xlfn.POISSON.DIST(1,K865,FALSE) * _xlfn.POISSON.DIST(2,L865,FALSE)</f>
        <v>5.0927235133041548E-3</v>
      </c>
      <c r="V865" s="13">
        <f t="shared" ref="V865:V928" si="1075">_xlfn.POISSON.DIST(3,K865,FALSE) * _xlfn.POISSON.DIST(3,L865,FALSE)</f>
        <v>1.6966899464070594E-4</v>
      </c>
      <c r="W865" s="13">
        <f t="shared" ref="W865:W928" si="1076">_xlfn.POISSON.DIST(3,K865,FALSE) * _xlfn.POISSON.DIST(0,L865,FALSE)</f>
        <v>0.12469567308261559</v>
      </c>
      <c r="X865" s="13">
        <f t="shared" ref="X865:X928" si="1077">_xlfn.POISSON.DIST(3,K865,FALSE) * _xlfn.POISSON.DIST(1,L865,FALSE)</f>
        <v>2.5108388210120514E-2</v>
      </c>
      <c r="Y865" s="13">
        <f t="shared" ref="Y865:Y928" si="1078">_xlfn.POISSON.DIST(3,K865,FALSE) * _xlfn.POISSON.DIST(2,L865,FALSE)</f>
        <v>2.5278790471439786E-3</v>
      </c>
      <c r="Z865" s="13">
        <f t="shared" ref="Z865:Z928" si="1079">_xlfn.POISSON.DIST(0,K865,FALSE) * _xlfn.POISSON.DIST(3,L865,FALSE)</f>
        <v>1.9806948579806474E-4</v>
      </c>
      <c r="AA865" s="13">
        <f t="shared" ref="AA865:AA928" si="1080">_xlfn.POISSON.DIST(1,K865,FALSE) * _xlfn.POISSON.DIST(3,L865,FALSE)</f>
        <v>3.4181907534762879E-4</v>
      </c>
      <c r="AB865" s="13">
        <f t="shared" ref="AB865:AB928" si="1081">_xlfn.POISSON.DIST(2,K865,FALSE) * _xlfn.POISSON.DIST(3,L865,FALSE)</f>
        <v>2.9494770433904357E-4</v>
      </c>
      <c r="AC865" s="13">
        <f t="shared" ref="AC865:AC928" si="1082">_xlfn.POISSON.DIST(4,K865,FALSE) * _xlfn.POISSON.DIST(4,L865,FALSE)</f>
        <v>3.6849251929780389E-6</v>
      </c>
      <c r="AD865" s="13">
        <f t="shared" ref="AD865:AD928" si="1083">_xlfn.POISSON.DIST(4,K865,FALSE) * _xlfn.POISSON.DIST(0,L865,FALSE)</f>
        <v>5.3798493368641717E-2</v>
      </c>
      <c r="AE865" s="13">
        <f t="shared" ref="AE865:AE928" si="1084">_xlfn.POISSON.DIST(4,K865,FALSE) * _xlfn.POISSON.DIST(1,L865,FALSE)</f>
        <v>1.0832721162060681E-2</v>
      </c>
      <c r="AF865" s="13">
        <f t="shared" ref="AF865:AF928" si="1085">_xlfn.POISSON.DIST(4,K865,FALSE) * _xlfn.POISSON.DIST(2,L865,FALSE)</f>
        <v>1.0906239229680498E-3</v>
      </c>
      <c r="AG865" s="13">
        <f t="shared" ref="AG865:AG928" si="1086">_xlfn.POISSON.DIST(4,K865,FALSE) * _xlfn.POISSON.DIST(3,L865,FALSE)</f>
        <v>7.3201708266128234E-5</v>
      </c>
      <c r="AH865" s="13">
        <f t="shared" ref="AH865:AH928" si="1087">_xlfn.POISSON.DIST(0,K865,FALSE) * _xlfn.POISSON.DIST(4,L865,FALSE)</f>
        <v>9.9706858687506805E-6</v>
      </c>
      <c r="AI865" s="13">
        <f t="shared" ref="AI865:AI928" si="1088">_xlfn.POISSON.DIST(1,K865,FALSE) * _xlfn.POISSON.DIST(4,L865,FALSE)</f>
        <v>1.7206944373616011E-5</v>
      </c>
      <c r="AJ865" s="13">
        <f t="shared" ref="AJ865:AJ928" si="1089">_xlfn.POISSON.DIST(2,K865,FALSE) * _xlfn.POISSON.DIST(4,L865,FALSE)</f>
        <v>1.4847470804624511E-5</v>
      </c>
      <c r="AK865" s="13">
        <f t="shared" ref="AK865:AK928" si="1090">_xlfn.POISSON.DIST(3,K865,FALSE) * _xlfn.POISSON.DIST(4,L865,FALSE)</f>
        <v>8.5410240775500141E-6</v>
      </c>
      <c r="AL865" s="13">
        <f t="shared" ref="AL865:AL928" si="1091">_xlfn.POISSON.DIST(5,K865,FALSE) * _xlfn.POISSON.DIST(5,L865,FALSE)</f>
        <v>5.1219441549843413E-8</v>
      </c>
      <c r="AM865" s="13">
        <f t="shared" ref="AM865:AM928" si="1092">_xlfn.POISSON.DIST(5,K865,FALSE) * _xlfn.POISSON.DIST(0,L865,FALSE)</f>
        <v>1.8568585851848906E-2</v>
      </c>
      <c r="AN865" s="13">
        <f t="shared" ref="AN865:AN928" si="1093">_xlfn.POISSON.DIST(5,K865,FALSE) * _xlfn.POISSON.DIST(1,L865,FALSE)</f>
        <v>3.7389209308993461E-3</v>
      </c>
      <c r="AO865" s="13">
        <f t="shared" ref="AO865:AO928" si="1094">_xlfn.POISSON.DIST(5,K865,FALSE) * _xlfn.POISSON.DIST(2,L865,FALSE)</f>
        <v>3.7642957409503714E-4</v>
      </c>
      <c r="AP865" s="13">
        <f t="shared" ref="AP865:AP928" si="1095">_xlfn.POISSON.DIST(5,K865,FALSE) * _xlfn.POISSON.DIST(3,L865,FALSE)</f>
        <v>2.5265618409192964E-5</v>
      </c>
      <c r="AQ865" s="13">
        <f t="shared" ref="AQ865:AQ928" si="1096">_xlfn.POISSON.DIST(5,K865,FALSE) * _xlfn.POISSON.DIST(4,L865,FALSE)</f>
        <v>1.2718543869731633E-6</v>
      </c>
      <c r="AR865" s="13">
        <f t="shared" ref="AR865:AR928" si="1097">_xlfn.POISSON.DIST(0,K865,FALSE) * _xlfn.POISSON.DIST(5,L865,FALSE)</f>
        <v>4.0153414360719659E-7</v>
      </c>
      <c r="AS865" s="13">
        <f t="shared" ref="AS865:AS928" si="1098">_xlfn.POISSON.DIST(1,K865,FALSE) * _xlfn.POISSON.DIST(5,L865,FALSE)</f>
        <v>6.9294888677726332E-7</v>
      </c>
      <c r="AT865" s="13">
        <f t="shared" ref="AT865:AT928" si="1099">_xlfn.POISSON.DIST(2,K865,FALSE) * _xlfn.POISSON.DIST(5,L865,FALSE)</f>
        <v>5.9792942559274131E-7</v>
      </c>
      <c r="AU865" s="13">
        <f t="shared" ref="AU865:AU928" si="1100">_xlfn.POISSON.DIST(3,K865,FALSE) * _xlfn.POISSON.DIST(5,L865,FALSE)</f>
        <v>3.4395956643825213E-7</v>
      </c>
      <c r="AV865" s="13">
        <f t="shared" ref="AV865:AV928" si="1101">_xlfn.POISSON.DIST(4,K865,FALSE) * _xlfn.POISSON.DIST(5,L865,FALSE)</f>
        <v>1.4839734207817502E-7</v>
      </c>
      <c r="AW865" s="13">
        <f t="shared" ref="AW865:AW928" si="1102">_xlfn.POISSON.DIST(6,K865,FALSE) * _xlfn.POISSON.DIST(6,L865,FALSE)</f>
        <v>4.9440005474440389E-10</v>
      </c>
      <c r="AX865" s="13">
        <f t="shared" ref="AX865:AX928" si="1103">_xlfn.POISSON.DIST(6,K865,FALSE) * _xlfn.POISSON.DIST(0,L865,FALSE)</f>
        <v>5.3407998215190596E-3</v>
      </c>
      <c r="AY865" s="13">
        <f t="shared" ref="AY865:AY928" si="1104">_xlfn.POISSON.DIST(6,K865,FALSE) * _xlfn.POISSON.DIST(1,L865,FALSE)</f>
        <v>1.0754092099282172E-3</v>
      </c>
      <c r="AZ865" s="13">
        <f t="shared" ref="AZ865:AZ928" si="1105">_xlfn.POISSON.DIST(6,K865,FALSE) * _xlfn.POISSON.DIST(2,L865,FALSE)</f>
        <v>1.08270765376626E-4</v>
      </c>
      <c r="BA865" s="13">
        <f t="shared" ref="BA865:BA928" si="1106">_xlfn.POISSON.DIST(6,K865,FALSE) * _xlfn.POISSON.DIST(3,L865,FALSE)</f>
        <v>7.267037531398783E-6</v>
      </c>
      <c r="BB865" s="13">
        <f t="shared" ref="BB865:BB928" si="1107">_xlfn.POISSON.DIST(6,K865,FALSE) * _xlfn.POISSON.DIST(4,L865,FALSE)</f>
        <v>3.6581782463892592E-7</v>
      </c>
      <c r="BC865" s="13">
        <f t="shared" ref="BC865:BC928" si="1108">_xlfn.POISSON.DIST(6,K865,FALSE) * _xlfn.POISSON.DIST(5,L865,FALSE)</f>
        <v>1.4732020331018989E-8</v>
      </c>
      <c r="BD865" s="13">
        <f t="shared" ref="BD865:BD928" si="1109">_xlfn.POISSON.DIST(0,K865,FALSE) * _xlfn.POISSON.DIST(6,L865,FALSE)</f>
        <v>1.347530739983809E-8</v>
      </c>
      <c r="BE865" s="13">
        <f t="shared" ref="BE865:BE928" si="1110">_xlfn.POISSON.DIST(1,K865,FALSE) * _xlfn.POISSON.DIST(6,L865,FALSE)</f>
        <v>2.3255056662961862E-8</v>
      </c>
      <c r="BF865" s="13">
        <f t="shared" ref="BF865:BF928" si="1111">_xlfn.POISSON.DIST(2,K865,FALSE) * _xlfn.POISSON.DIST(6,L865,FALSE)</f>
        <v>2.006624577648095E-8</v>
      </c>
      <c r="BG865" s="13">
        <f t="shared" ref="BG865:BG928" si="1112">_xlfn.POISSON.DIST(3,K865,FALSE) * _xlfn.POISSON.DIST(6,L865,FALSE)</f>
        <v>1.1543130178749283E-8</v>
      </c>
      <c r="BH865" s="13">
        <f t="shared" ref="BH865:BH928" si="1113">_xlfn.POISSON.DIST(4,K865,FALSE) * _xlfn.POISSON.DIST(6,L865,FALSE)</f>
        <v>4.9801488457692789E-9</v>
      </c>
      <c r="BI865" s="13">
        <f t="shared" ref="BI865:BI928" si="1114">_xlfn.POISSON.DIST(5,K865,FALSE) * _xlfn.POISSON.DIST(6,L865,FALSE)</f>
        <v>1.7189016942164945E-9</v>
      </c>
      <c r="BJ865" s="14">
        <f t="shared" ref="BJ865:BJ928" si="1115">SUM(N865,Q865,T865,W865,X865,Y865,AD865,AE865,AF865,AG865,AM865,AN865,AO865,AP865,AQ865,AX865,AY865,AZ865,BA865,BB865,BC865)</f>
        <v>0.75899943981514784</v>
      </c>
      <c r="BK865" s="14">
        <f t="shared" ref="BK865:BK928" si="1116">SUM(M865,P865,S865,V865,AC865,AL865,AY865)</f>
        <v>0.20179533190255497</v>
      </c>
      <c r="BL865" s="14">
        <f t="shared" ref="BL865:BL928" si="1117">SUM(O865,R865,U865,AA865,AB865,AH865,AI865,AJ865,AK865,AR865,AS865,AT865,AU865,AV865,BD865,BE865,BF865,BG865,BH865,BI865)</f>
        <v>3.8044552804119558E-2</v>
      </c>
      <c r="BM865" s="14">
        <f t="shared" ref="BM865:BM928" si="1118">SUM(S865:BI865)</f>
        <v>0.30156546585090299</v>
      </c>
      <c r="BN865" s="14">
        <f t="shared" ref="BN865:BN928" si="1119">SUM(M865:R865)</f>
        <v>0.6963965194411893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1.58169934640523</v>
      </c>
      <c r="F866" s="10">
        <f>VLOOKUP(B866,home!$B$2:$E$405,3,FALSE)</f>
        <v>1.62</v>
      </c>
      <c r="G866" s="10">
        <f>VLOOKUP(C866,away!$B$2:$E$405,4,FALSE)</f>
        <v>1.34</v>
      </c>
      <c r="H866" s="10">
        <f>VLOOKUP(A866,away!$A$2:$E$405,3,FALSE)</f>
        <v>1.47712418300654</v>
      </c>
      <c r="I866" s="10">
        <f>VLOOKUP(C866,away!$B$2:$E$405,3,FALSE)</f>
        <v>0.95</v>
      </c>
      <c r="J866" s="10">
        <f>VLOOKUP(B866,home!$B$2:$E$405,4,FALSE)</f>
        <v>1.05</v>
      </c>
      <c r="K866" s="12">
        <f t="shared" si="1064"/>
        <v>3.4335529411764738</v>
      </c>
      <c r="L866" s="12">
        <f t="shared" si="1065"/>
        <v>1.4734313725490238</v>
      </c>
      <c r="M866" s="13">
        <f t="shared" si="1066"/>
        <v>7.3947550010077566E-3</v>
      </c>
      <c r="N866" s="13">
        <f t="shared" si="1067"/>
        <v>2.5390282782989621E-2</v>
      </c>
      <c r="O866" s="13">
        <f t="shared" si="1068"/>
        <v>1.0895664010798617E-2</v>
      </c>
      <c r="P866" s="13">
        <f t="shared" si="1069"/>
        <v>3.7410839210348254E-2</v>
      </c>
      <c r="Q866" s="13">
        <f t="shared" si="1070"/>
        <v>4.3589440063418201E-2</v>
      </c>
      <c r="R866" s="13">
        <f t="shared" si="1071"/>
        <v>8.0270065891320051E-3</v>
      </c>
      <c r="S866" s="13">
        <f t="shared" si="1072"/>
        <v>4.7316337398324776E-2</v>
      </c>
      <c r="T866" s="13">
        <f t="shared" si="1073"/>
        <v>6.4226048501285687E-2</v>
      </c>
      <c r="U866" s="13">
        <f t="shared" si="1074"/>
        <v>2.7561152082957133E-2</v>
      </c>
      <c r="V866" s="13">
        <f t="shared" si="1075"/>
        <v>2.6597589029733189E-2</v>
      </c>
      <c r="W866" s="13">
        <f t="shared" si="1076"/>
        <v>4.9888883377995068E-2</v>
      </c>
      <c r="X866" s="13">
        <f t="shared" si="1077"/>
        <v>7.3507845910577463E-2</v>
      </c>
      <c r="Y866" s="13">
        <f t="shared" si="1078"/>
        <v>5.4154383146572144E-2</v>
      </c>
      <c r="Z866" s="13">
        <f t="shared" si="1079"/>
        <v>3.9424144453616113E-3</v>
      </c>
      <c r="AA866" s="13">
        <f t="shared" si="1080"/>
        <v>1.3536488714207979E-2</v>
      </c>
      <c r="AB866" s="13">
        <f t="shared" si="1081"/>
        <v>2.3239125318935471E-2</v>
      </c>
      <c r="AC866" s="13">
        <f t="shared" si="1082"/>
        <v>8.409999101040757E-3</v>
      </c>
      <c r="AD866" s="13">
        <f t="shared" si="1083"/>
        <v>4.2824030563631266E-2</v>
      </c>
      <c r="AE866" s="13">
        <f t="shared" si="1084"/>
        <v>6.3098270131452569E-2</v>
      </c>
      <c r="AF866" s="13">
        <f t="shared" si="1085"/>
        <v>4.6485485382627617E-2</v>
      </c>
      <c r="AG866" s="13">
        <f t="shared" si="1086"/>
        <v>2.2831057510310875E-2</v>
      </c>
      <c r="AH866" s="13">
        <f t="shared" si="1087"/>
        <v>1.4522192818465633E-3</v>
      </c>
      <c r="AI866" s="13">
        <f t="shared" si="1088"/>
        <v>4.9862717864174542E-3</v>
      </c>
      <c r="AJ866" s="13">
        <f t="shared" si="1089"/>
        <v>8.5603140788794597E-3</v>
      </c>
      <c r="AK866" s="13">
        <f t="shared" si="1090"/>
        <v>9.7974305276436503E-3</v>
      </c>
      <c r="AL866" s="13">
        <f t="shared" si="1091"/>
        <v>1.7018826132053425E-3</v>
      </c>
      <c r="AM866" s="13">
        <f t="shared" si="1092"/>
        <v>2.9407715218957475E-2</v>
      </c>
      <c r="AN866" s="13">
        <f t="shared" si="1093"/>
        <v>4.3330250198599332E-2</v>
      </c>
      <c r="AO866" s="13">
        <f t="shared" si="1094"/>
        <v>3.1922075011507414E-2</v>
      </c>
      <c r="AP866" s="13">
        <f t="shared" si="1095"/>
        <v>1.5678328932939429E-2</v>
      </c>
      <c r="AQ866" s="13">
        <f t="shared" si="1096"/>
        <v>5.7752354297339993E-3</v>
      </c>
      <c r="AR866" s="13">
        <f t="shared" si="1097"/>
        <v>4.2794908993866758E-4</v>
      </c>
      <c r="AS866" s="13">
        <f t="shared" si="1098"/>
        <v>1.4693858564327074E-3</v>
      </c>
      <c r="AT866" s="13">
        <f t="shared" si="1099"/>
        <v>2.5226070645388171E-3</v>
      </c>
      <c r="AU866" s="13">
        <f t="shared" si="1100"/>
        <v>2.8871683019599361E-3</v>
      </c>
      <c r="AV866" s="13">
        <f t="shared" si="1101"/>
        <v>2.4783113037165059E-3</v>
      </c>
      <c r="AW866" s="13">
        <f t="shared" si="1102"/>
        <v>2.3916672766649232E-4</v>
      </c>
      <c r="AX866" s="13">
        <f t="shared" si="1103"/>
        <v>1.6828824513888598E-2</v>
      </c>
      <c r="AY866" s="13">
        <f t="shared" si="1104"/>
        <v>2.4796118001885539E-2</v>
      </c>
      <c r="AZ866" s="13">
        <f t="shared" si="1105"/>
        <v>1.8267689090702883E-2</v>
      </c>
      <c r="BA866" s="13">
        <f t="shared" si="1106"/>
        <v>8.9720620700710647E-3</v>
      </c>
      <c r="BB866" s="13">
        <f t="shared" si="1107"/>
        <v>3.3049294326249587E-3</v>
      </c>
      <c r="BC866" s="13">
        <f t="shared" si="1108"/>
        <v>9.7391734201805118E-4</v>
      </c>
      <c r="BD866" s="13">
        <f t="shared" si="1109"/>
        <v>1.0509226916157274E-4</v>
      </c>
      <c r="BE866" s="13">
        <f t="shared" si="1110"/>
        <v>3.6083986987462774E-4</v>
      </c>
      <c r="BF866" s="13">
        <f t="shared" si="1111"/>
        <v>6.194813982508821E-4</v>
      </c>
      <c r="BG866" s="13">
        <f t="shared" si="1112"/>
        <v>7.090073923228103E-4</v>
      </c>
      <c r="BH866" s="13">
        <f t="shared" si="1113"/>
        <v>6.0860360430646185E-4</v>
      </c>
      <c r="BI866" s="13">
        <f t="shared" si="1114"/>
        <v>4.1793453911541107E-4</v>
      </c>
      <c r="BJ866" s="14">
        <f t="shared" si="1115"/>
        <v>0.6852528726137892</v>
      </c>
      <c r="BK866" s="14">
        <f t="shared" si="1116"/>
        <v>0.15362752035554561</v>
      </c>
      <c r="BL866" s="14">
        <f t="shared" si="1117"/>
        <v>0.12066205308043673</v>
      </c>
      <c r="BM866" s="14">
        <f t="shared" si="1118"/>
        <v>0.80621992156321964</v>
      </c>
      <c r="BN866" s="14">
        <f t="shared" si="1119"/>
        <v>0.13270798765769445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1.58169934640523</v>
      </c>
      <c r="F867" s="10">
        <f>VLOOKUP(B867,home!$B$2:$E$405,3,FALSE)</f>
        <v>1.5</v>
      </c>
      <c r="G867" s="10">
        <f>VLOOKUP(C867,away!$B$2:$E$405,4,FALSE)</f>
        <v>0.91</v>
      </c>
      <c r="H867" s="10">
        <f>VLOOKUP(A867,away!$A$2:$E$405,3,FALSE)</f>
        <v>1.47712418300654</v>
      </c>
      <c r="I867" s="10">
        <f>VLOOKUP(C867,away!$B$2:$E$405,3,FALSE)</f>
        <v>1.33</v>
      </c>
      <c r="J867" s="10">
        <f>VLOOKUP(B867,home!$B$2:$E$405,4,FALSE)</f>
        <v>0.85</v>
      </c>
      <c r="K867" s="12">
        <f t="shared" si="1064"/>
        <v>2.1590196078431387</v>
      </c>
      <c r="L867" s="12">
        <f t="shared" si="1065"/>
        <v>1.6698888888888934</v>
      </c>
      <c r="M867" s="13">
        <f t="shared" si="1066"/>
        <v>2.1733324683155586E-2</v>
      </c>
      <c r="N867" s="13">
        <f t="shared" si="1067"/>
        <v>4.6922674134554185E-2</v>
      </c>
      <c r="O867" s="13">
        <f t="shared" si="1068"/>
        <v>3.6292237407016245E-2</v>
      </c>
      <c r="P867" s="13">
        <f t="shared" si="1069"/>
        <v>7.835565217424631E-2</v>
      </c>
      <c r="Q867" s="13">
        <f t="shared" si="1070"/>
        <v>5.0653486754468291E-2</v>
      </c>
      <c r="R867" s="13">
        <f t="shared" si="1071"/>
        <v>3.0302001999447149E-2</v>
      </c>
      <c r="S867" s="13">
        <f t="shared" si="1072"/>
        <v>7.0624355881568998E-2</v>
      </c>
      <c r="T867" s="13">
        <f t="shared" si="1073"/>
        <v>8.4585694714767332E-2</v>
      </c>
      <c r="U867" s="13">
        <f t="shared" si="1074"/>
        <v>6.5422616473708395E-2</v>
      </c>
      <c r="V867" s="13">
        <f t="shared" si="1075"/>
        <v>2.8291511590111673E-2</v>
      </c>
      <c r="W867" s="13">
        <f t="shared" si="1076"/>
        <v>3.6453957036173254E-2</v>
      </c>
      <c r="X867" s="13">
        <f t="shared" si="1077"/>
        <v>6.0874057810738805E-2</v>
      </c>
      <c r="Y867" s="13">
        <f t="shared" si="1078"/>
        <v>5.082645637986645E-2</v>
      </c>
      <c r="Z867" s="13">
        <f t="shared" si="1079"/>
        <v>1.6866992149988613E-2</v>
      </c>
      <c r="AA867" s="13">
        <f t="shared" si="1080"/>
        <v>3.6416166777161717E-2</v>
      </c>
      <c r="AB867" s="13">
        <f t="shared" si="1081"/>
        <v>3.9311609057189022E-2</v>
      </c>
      <c r="AC867" s="13">
        <f t="shared" si="1082"/>
        <v>6.3750020819311713E-3</v>
      </c>
      <c r="AD867" s="13">
        <f t="shared" si="1083"/>
        <v>1.9676202006142347E-2</v>
      </c>
      <c r="AE867" s="13">
        <f t="shared" si="1084"/>
        <v>3.2857071105590462E-2</v>
      </c>
      <c r="AF867" s="13">
        <f t="shared" si="1085"/>
        <v>2.7433828980328912E-2</v>
      </c>
      <c r="AG867" s="13">
        <f t="shared" si="1086"/>
        <v>1.5270482064643128E-2</v>
      </c>
      <c r="AH867" s="13">
        <f t="shared" si="1087"/>
        <v>7.0415006950605421E-3</v>
      </c>
      <c r="AI867" s="13">
        <f t="shared" si="1088"/>
        <v>1.5202738069276802E-2</v>
      </c>
      <c r="AJ867" s="13">
        <f t="shared" si="1089"/>
        <v>1.6411504792235982E-2</v>
      </c>
      <c r="AK867" s="13">
        <f t="shared" si="1090"/>
        <v>1.1810920213549706E-2</v>
      </c>
      <c r="AL867" s="13">
        <f t="shared" si="1091"/>
        <v>9.1935762801914243E-4</v>
      </c>
      <c r="AM867" s="13">
        <f t="shared" si="1092"/>
        <v>8.4962611878287714E-3</v>
      </c>
      <c r="AN867" s="13">
        <f t="shared" si="1093"/>
        <v>1.4187812154653217E-2</v>
      </c>
      <c r="AO867" s="13">
        <f t="shared" si="1094"/>
        <v>1.1846034937349099E-2</v>
      </c>
      <c r="AP867" s="13">
        <f t="shared" si="1095"/>
        <v>6.5938540397563021E-3</v>
      </c>
      <c r="AQ867" s="13">
        <f t="shared" si="1096"/>
        <v>2.7527508989860479E-3</v>
      </c>
      <c r="AR867" s="13">
        <f t="shared" si="1097"/>
        <v>2.3517047543570031E-3</v>
      </c>
      <c r="AS867" s="13">
        <f t="shared" si="1098"/>
        <v>5.0773766765147017E-3</v>
      </c>
      <c r="AT867" s="13">
        <f t="shared" si="1099"/>
        <v>5.4810779005003366E-3</v>
      </c>
      <c r="AU867" s="13">
        <f t="shared" si="1100"/>
        <v>3.9445848864319765E-3</v>
      </c>
      <c r="AV867" s="13">
        <f t="shared" si="1101"/>
        <v>2.1291090286520843E-3</v>
      </c>
      <c r="AW867" s="13">
        <f t="shared" si="1102"/>
        <v>9.2071696314574922E-5</v>
      </c>
      <c r="AX867" s="13">
        <f t="shared" si="1103"/>
        <v>3.0572657496464929E-3</v>
      </c>
      <c r="AY867" s="13">
        <f t="shared" si="1104"/>
        <v>5.1052941057152515E-3</v>
      </c>
      <c r="AZ867" s="13">
        <f t="shared" si="1105"/>
        <v>4.2626369508219301E-3</v>
      </c>
      <c r="BA867" s="13">
        <f t="shared" si="1106"/>
        <v>2.3727100271815913E-3</v>
      </c>
      <c r="BB867" s="13">
        <f t="shared" si="1107"/>
        <v>9.9054052773645093E-4</v>
      </c>
      <c r="BC867" s="13">
        <f t="shared" si="1108"/>
        <v>3.3081852425224787E-4</v>
      </c>
      <c r="BD867" s="13">
        <f t="shared" si="1109"/>
        <v>6.5451427320799055E-4</v>
      </c>
      <c r="BE867" s="13">
        <f t="shared" si="1110"/>
        <v>1.4131091494692528E-3</v>
      </c>
      <c r="BF867" s="13">
        <f t="shared" si="1111"/>
        <v>1.525465180863329E-3</v>
      </c>
      <c r="BG867" s="13">
        <f t="shared" si="1112"/>
        <v>1.0978364121886357E-3</v>
      </c>
      <c r="BH867" s="13">
        <f t="shared" si="1113"/>
        <v>5.9256258502985663E-4</v>
      </c>
      <c r="BI867" s="13">
        <f t="shared" si="1114"/>
        <v>2.5587084799073568E-4</v>
      </c>
      <c r="BJ867" s="14">
        <f t="shared" si="1115"/>
        <v>0.48554989009120048</v>
      </c>
      <c r="BK867" s="14">
        <f t="shared" si="1116"/>
        <v>0.21140449814474813</v>
      </c>
      <c r="BL867" s="14">
        <f t="shared" si="1117"/>
        <v>0.28273450717985144</v>
      </c>
      <c r="BM867" s="14">
        <f t="shared" si="1118"/>
        <v>0.72728328800350017</v>
      </c>
      <c r="BN867" s="14">
        <f t="shared" si="1119"/>
        <v>0.26425937715288778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1.58169934640523</v>
      </c>
      <c r="F868" s="10">
        <f>VLOOKUP(B868,home!$B$2:$E$405,3,FALSE)</f>
        <v>1.03</v>
      </c>
      <c r="G868" s="10">
        <f>VLOOKUP(C868,away!$B$2:$E$405,4,FALSE)</f>
        <v>1.1100000000000001</v>
      </c>
      <c r="H868" s="10">
        <f>VLOOKUP(A868,away!$A$2:$E$405,3,FALSE)</f>
        <v>1.47712418300654</v>
      </c>
      <c r="I868" s="10">
        <f>VLOOKUP(C868,away!$B$2:$E$405,3,FALSE)</f>
        <v>0.71</v>
      </c>
      <c r="J868" s="10">
        <f>VLOOKUP(B868,home!$B$2:$E$405,4,FALSE)</f>
        <v>0.76</v>
      </c>
      <c r="K868" s="12">
        <f t="shared" si="1064"/>
        <v>1.8083568627450997</v>
      </c>
      <c r="L868" s="12">
        <f t="shared" si="1065"/>
        <v>0.79705620915032893</v>
      </c>
      <c r="M868" s="13">
        <f t="shared" si="1066"/>
        <v>7.3872616192714277E-2</v>
      </c>
      <c r="N868" s="13">
        <f t="shared" si="1067"/>
        <v>0.13358805246102964</v>
      </c>
      <c r="O868" s="13">
        <f t="shared" si="1068"/>
        <v>5.8880627422582044E-2</v>
      </c>
      <c r="P868" s="13">
        <f t="shared" si="1069"/>
        <v>0.10647718668236354</v>
      </c>
      <c r="Q868" s="13">
        <f t="shared" si="1070"/>
        <v>0.12078743572432771</v>
      </c>
      <c r="R868" s="13">
        <f t="shared" si="1071"/>
        <v>2.3465584842918073E-2</v>
      </c>
      <c r="S868" s="13">
        <f t="shared" si="1072"/>
        <v>3.8368044439547874E-2</v>
      </c>
      <c r="T868" s="13">
        <f t="shared" si="1073"/>
        <v>9.6274375631421646E-2</v>
      </c>
      <c r="U868" s="13">
        <f t="shared" si="1074"/>
        <v>4.2434151389018286E-2</v>
      </c>
      <c r="V868" s="13">
        <f t="shared" si="1075"/>
        <v>6.1446937549443628E-3</v>
      </c>
      <c r="W868" s="13">
        <f t="shared" si="1076"/>
        <v>7.2808929441823531E-2</v>
      </c>
      <c r="X868" s="13">
        <f t="shared" si="1077"/>
        <v>5.8032809293193627E-2</v>
      </c>
      <c r="Y868" s="13">
        <f t="shared" si="1078"/>
        <v>2.3127705490788446E-2</v>
      </c>
      <c r="Z868" s="13">
        <f t="shared" si="1079"/>
        <v>6.2344633667972323E-3</v>
      </c>
      <c r="AA868" s="13">
        <f t="shared" si="1080"/>
        <v>1.1274134614880695E-2</v>
      </c>
      <c r="AB868" s="13">
        <f t="shared" si="1081"/>
        <v>1.0193829351165796E-2</v>
      </c>
      <c r="AC868" s="13">
        <f t="shared" si="1082"/>
        <v>5.5354553027500274E-4</v>
      </c>
      <c r="AD868" s="13">
        <f t="shared" si="1083"/>
        <v>3.2916131806311338E-2</v>
      </c>
      <c r="AE868" s="13">
        <f t="shared" si="1084"/>
        <v>2.623600723743108E-2</v>
      </c>
      <c r="AF868" s="13">
        <f t="shared" si="1085"/>
        <v>1.0455786235953706E-2</v>
      </c>
      <c r="AG868" s="13">
        <f t="shared" si="1086"/>
        <v>2.7779497803051491E-3</v>
      </c>
      <c r="AH868" s="13">
        <f t="shared" si="1087"/>
        <v>1.2423044343064997E-3</v>
      </c>
      <c r="AI868" s="13">
        <f t="shared" si="1088"/>
        <v>2.2465297493968273E-3</v>
      </c>
      <c r="AJ868" s="13">
        <f t="shared" si="1089"/>
        <v>2.0312637448413914E-3</v>
      </c>
      <c r="AK868" s="13">
        <f t="shared" si="1090"/>
        <v>1.2244165776764133E-3</v>
      </c>
      <c r="AL868" s="13">
        <f t="shared" si="1091"/>
        <v>3.1914381161495893E-5</v>
      </c>
      <c r="AM868" s="13">
        <f t="shared" si="1092"/>
        <v>1.1904822569393077E-2</v>
      </c>
      <c r="AN868" s="13">
        <f t="shared" si="1093"/>
        <v>9.488812747767722E-3</v>
      </c>
      <c r="AO868" s="13">
        <f t="shared" si="1094"/>
        <v>3.7815585590365288E-3</v>
      </c>
      <c r="AP868" s="13">
        <f t="shared" si="1095"/>
        <v>1.0047049099152121E-3</v>
      </c>
      <c r="AQ868" s="13">
        <f t="shared" si="1096"/>
        <v>2.002015717029354E-4</v>
      </c>
      <c r="AR868" s="13">
        <f t="shared" si="1097"/>
        <v>1.9803729260379653E-4</v>
      </c>
      <c r="AS868" s="13">
        <f t="shared" si="1098"/>
        <v>3.5812209715953476E-4</v>
      </c>
      <c r="AT868" s="13">
        <f t="shared" si="1099"/>
        <v>3.2380627604955615E-4</v>
      </c>
      <c r="AU868" s="13">
        <f t="shared" si="1100"/>
        <v>1.9518576716471628E-4</v>
      </c>
      <c r="AV868" s="13">
        <f t="shared" si="1101"/>
        <v>8.8241380390620476E-5</v>
      </c>
      <c r="AW868" s="13">
        <f t="shared" si="1102"/>
        <v>1.2777827322222294E-6</v>
      </c>
      <c r="AX868" s="13">
        <f t="shared" si="1103"/>
        <v>3.5880279321874489E-3</v>
      </c>
      <c r="AY868" s="13">
        <f t="shared" si="1104"/>
        <v>2.8598599419548212E-3</v>
      </c>
      <c r="AZ868" s="13">
        <f t="shared" si="1105"/>
        <v>1.1397345620176949E-3</v>
      </c>
      <c r="BA868" s="13">
        <f t="shared" si="1106"/>
        <v>3.0281083647981145E-4</v>
      </c>
      <c r="BB868" s="13">
        <f t="shared" si="1107"/>
        <v>6.0339314353559655E-5</v>
      </c>
      <c r="BC868" s="13">
        <f t="shared" si="1108"/>
        <v>9.6187650322756596E-6</v>
      </c>
      <c r="BD868" s="13">
        <f t="shared" si="1109"/>
        <v>2.630780895219608E-5</v>
      </c>
      <c r="BE868" s="13">
        <f t="shared" si="1110"/>
        <v>4.7573906862490748E-5</v>
      </c>
      <c r="BF868" s="13">
        <f t="shared" si="1111"/>
        <v>4.3015300481190684E-5</v>
      </c>
      <c r="BG868" s="13">
        <f t="shared" si="1112"/>
        <v>2.5929004609401245E-5</v>
      </c>
      <c r="BH868" s="13">
        <f t="shared" si="1113"/>
        <v>1.172222335739002E-5</v>
      </c>
      <c r="BI868" s="13">
        <f t="shared" si="1114"/>
        <v>4.23959261099343E-6</v>
      </c>
      <c r="BJ868" s="14">
        <f t="shared" si="1115"/>
        <v>0.61134567481242685</v>
      </c>
      <c r="BK868" s="14">
        <f t="shared" si="1116"/>
        <v>0.22830786092296135</v>
      </c>
      <c r="BL868" s="14">
        <f t="shared" si="1117"/>
        <v>0.15431502277702794</v>
      </c>
      <c r="BM868" s="14">
        <f t="shared" si="1118"/>
        <v>0.48027293639405549</v>
      </c>
      <c r="BN868" s="14">
        <f t="shared" si="1119"/>
        <v>0.51707150332593532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1.58169934640523</v>
      </c>
      <c r="F869" s="10">
        <f>VLOOKUP(B869,home!$B$2:$E$405,3,FALSE)</f>
        <v>1.19</v>
      </c>
      <c r="G869" s="10">
        <f>VLOOKUP(C869,away!$B$2:$E$405,4,FALSE)</f>
        <v>0.63</v>
      </c>
      <c r="H869" s="10">
        <f>VLOOKUP(A869,away!$A$2:$E$405,3,FALSE)</f>
        <v>1.47712418300654</v>
      </c>
      <c r="I869" s="10">
        <f>VLOOKUP(C869,away!$B$2:$E$405,3,FALSE)</f>
        <v>1.76</v>
      </c>
      <c r="J869" s="10">
        <f>VLOOKUP(B869,home!$B$2:$E$405,4,FALSE)</f>
        <v>1.02</v>
      </c>
      <c r="K869" s="12">
        <f t="shared" si="1064"/>
        <v>1.1858000000000009</v>
      </c>
      <c r="L869" s="12">
        <f t="shared" si="1065"/>
        <v>2.6517333333333406</v>
      </c>
      <c r="M869" s="13">
        <f t="shared" si="1066"/>
        <v>2.1546684337182841E-2</v>
      </c>
      <c r="N869" s="13">
        <f t="shared" si="1067"/>
        <v>2.555005828703143E-2</v>
      </c>
      <c r="O869" s="13">
        <f t="shared" si="1068"/>
        <v>5.7136061079719129E-2</v>
      </c>
      <c r="P869" s="13">
        <f t="shared" si="1069"/>
        <v>6.7751941228330989E-2</v>
      </c>
      <c r="Q869" s="13">
        <f t="shared" si="1070"/>
        <v>1.5148629558380948E-2</v>
      </c>
      <c r="R869" s="13">
        <f t="shared" si="1071"/>
        <v>7.5754798850230495E-2</v>
      </c>
      <c r="S869" s="13">
        <f t="shared" si="1072"/>
        <v>5.3260230998578198E-2</v>
      </c>
      <c r="T869" s="13">
        <f t="shared" si="1073"/>
        <v>4.0170125954277477E-2</v>
      </c>
      <c r="U869" s="13">
        <f t="shared" si="1074"/>
        <v>8.9830040476603396E-2</v>
      </c>
      <c r="V869" s="13">
        <f t="shared" si="1075"/>
        <v>1.8608091383517864E-2</v>
      </c>
      <c r="W869" s="13">
        <f t="shared" si="1076"/>
        <v>5.9877483101093794E-3</v>
      </c>
      <c r="X869" s="13">
        <f t="shared" si="1077"/>
        <v>1.5877911785527419E-2</v>
      </c>
      <c r="Y869" s="13">
        <f t="shared" si="1078"/>
        <v>2.1051993972704686E-2</v>
      </c>
      <c r="Z869" s="13">
        <f t="shared" si="1079"/>
        <v>6.6960508423706142E-2</v>
      </c>
      <c r="AA869" s="13">
        <f t="shared" si="1080"/>
        <v>7.9401770888830797E-2</v>
      </c>
      <c r="AB869" s="13">
        <f t="shared" si="1081"/>
        <v>4.7077309959987823E-2</v>
      </c>
      <c r="AC869" s="13">
        <f t="shared" si="1082"/>
        <v>3.6569846839841899E-3</v>
      </c>
      <c r="AD869" s="13">
        <f t="shared" si="1083"/>
        <v>1.7750679865319273E-3</v>
      </c>
      <c r="AE869" s="13">
        <f t="shared" si="1084"/>
        <v>4.7070069488196085E-3</v>
      </c>
      <c r="AF869" s="13">
        <f t="shared" si="1085"/>
        <v>6.2408636132083107E-3</v>
      </c>
      <c r="AG869" s="13">
        <f t="shared" si="1086"/>
        <v>5.5163686906438761E-3</v>
      </c>
      <c r="AH869" s="13">
        <f t="shared" si="1087"/>
        <v>4.4390353051022374E-2</v>
      </c>
      <c r="AI869" s="13">
        <f t="shared" si="1088"/>
        <v>5.2638080647902374E-2</v>
      </c>
      <c r="AJ869" s="13">
        <f t="shared" si="1089"/>
        <v>3.1209118016141343E-2</v>
      </c>
      <c r="AK869" s="13">
        <f t="shared" si="1090"/>
        <v>1.2335924047846808E-2</v>
      </c>
      <c r="AL869" s="13">
        <f t="shared" si="1091"/>
        <v>4.5996461915884403E-4</v>
      </c>
      <c r="AM869" s="13">
        <f t="shared" si="1092"/>
        <v>4.2097512368591202E-4</v>
      </c>
      <c r="AN869" s="13">
        <f t="shared" si="1093"/>
        <v>1.1163137679820587E-3</v>
      </c>
      <c r="AO869" s="13">
        <f t="shared" si="1094"/>
        <v>1.4800832145084833E-3</v>
      </c>
      <c r="AP869" s="13">
        <f t="shared" si="1095"/>
        <v>1.3082619986731021E-3</v>
      </c>
      <c r="AQ869" s="13">
        <f t="shared" si="1096"/>
        <v>8.672904876536907E-4</v>
      </c>
      <c r="AR869" s="13">
        <f t="shared" si="1097"/>
        <v>2.3542275772766279E-2</v>
      </c>
      <c r="AS869" s="13">
        <f t="shared" si="1098"/>
        <v>2.7916430611346278E-2</v>
      </c>
      <c r="AT869" s="13">
        <f t="shared" si="1099"/>
        <v>1.6551651709467222E-2</v>
      </c>
      <c r="AU869" s="13">
        <f t="shared" si="1100"/>
        <v>6.5423161990287478E-3</v>
      </c>
      <c r="AV869" s="13">
        <f t="shared" si="1101"/>
        <v>1.9394696372020742E-3</v>
      </c>
      <c r="AW869" s="13">
        <f t="shared" si="1102"/>
        <v>4.0175678484765015E-5</v>
      </c>
      <c r="AX869" s="13">
        <f t="shared" si="1103"/>
        <v>8.319871694445923E-5</v>
      </c>
      <c r="AY869" s="13">
        <f t="shared" si="1104"/>
        <v>2.2062081101218795E-4</v>
      </c>
      <c r="AZ869" s="13">
        <f t="shared" si="1105"/>
        <v>2.9251377929402715E-4</v>
      </c>
      <c r="BA869" s="13">
        <f t="shared" si="1106"/>
        <v>2.5855617967109458E-4</v>
      </c>
      <c r="BB869" s="13">
        <f t="shared" si="1107"/>
        <v>1.7140551004329142E-4</v>
      </c>
      <c r="BC869" s="13">
        <f t="shared" si="1108"/>
        <v>9.0904340899759711E-5</v>
      </c>
      <c r="BD869" s="13">
        <f t="shared" si="1109"/>
        <v>1.0404639568195045E-2</v>
      </c>
      <c r="BE869" s="13">
        <f t="shared" si="1110"/>
        <v>1.2337821599965692E-2</v>
      </c>
      <c r="BF869" s="13">
        <f t="shared" si="1111"/>
        <v>7.3150944266196652E-3</v>
      </c>
      <c r="BG869" s="13">
        <f t="shared" si="1112"/>
        <v>2.8914129903618679E-3</v>
      </c>
      <c r="BH869" s="13">
        <f t="shared" si="1113"/>
        <v>8.5715938099277663E-4</v>
      </c>
      <c r="BI869" s="13">
        <f t="shared" si="1114"/>
        <v>2.0328391879624697E-4</v>
      </c>
      <c r="BJ869" s="14">
        <f t="shared" si="1115"/>
        <v>0.14833589903760311</v>
      </c>
      <c r="BK869" s="14">
        <f t="shared" si="1116"/>
        <v>0.16550451806176508</v>
      </c>
      <c r="BL869" s="14">
        <f t="shared" si="1117"/>
        <v>0.60027501283302642</v>
      </c>
      <c r="BM869" s="14">
        <f t="shared" si="1118"/>
        <v>0.71800731988269739</v>
      </c>
      <c r="BN869" s="14">
        <f t="shared" si="1119"/>
        <v>0.26288817334087583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1.58169934640523</v>
      </c>
      <c r="F870" s="10">
        <f>VLOOKUP(B870,home!$B$2:$E$405,3,FALSE)</f>
        <v>0.77</v>
      </c>
      <c r="G870" s="10">
        <f>VLOOKUP(C870,away!$B$2:$E$405,4,FALSE)</f>
        <v>0.84</v>
      </c>
      <c r="H870" s="10">
        <f>VLOOKUP(A870,away!$A$2:$E$405,3,FALSE)</f>
        <v>1.47712418300654</v>
      </c>
      <c r="I870" s="10">
        <f>VLOOKUP(C870,away!$B$2:$E$405,3,FALSE)</f>
        <v>0.7</v>
      </c>
      <c r="J870" s="10">
        <f>VLOOKUP(B870,home!$B$2:$E$405,4,FALSE)</f>
        <v>0.9</v>
      </c>
      <c r="K870" s="12">
        <f t="shared" si="1064"/>
        <v>1.0230431372549027</v>
      </c>
      <c r="L870" s="12">
        <f t="shared" si="1065"/>
        <v>0.93058823529412016</v>
      </c>
      <c r="M870" s="13">
        <f t="shared" si="1066"/>
        <v>0.14175835836864786</v>
      </c>
      <c r="N870" s="13">
        <f t="shared" si="1067"/>
        <v>0.14502491567756629</v>
      </c>
      <c r="O870" s="13">
        <f t="shared" si="1068"/>
        <v>0.13191866055247148</v>
      </c>
      <c r="P870" s="13">
        <f t="shared" si="1069"/>
        <v>0.13495848035406499</v>
      </c>
      <c r="Q870" s="13">
        <f t="shared" si="1070"/>
        <v>7.4183372357452565E-2</v>
      </c>
      <c r="R870" s="13">
        <f t="shared" si="1071"/>
        <v>6.1380976762944232E-2</v>
      </c>
      <c r="S870" s="13">
        <f t="shared" si="1072"/>
        <v>3.2121194878881321E-2</v>
      </c>
      <c r="T870" s="13">
        <f t="shared" si="1073"/>
        <v>6.903417357028839E-2</v>
      </c>
      <c r="U870" s="13">
        <f t="shared" si="1074"/>
        <v>6.2795387035332745E-2</v>
      </c>
      <c r="V870" s="13">
        <f t="shared" si="1075"/>
        <v>3.3978224932264276E-3</v>
      </c>
      <c r="W870" s="13">
        <f t="shared" si="1076"/>
        <v>2.5297596662905635E-2</v>
      </c>
      <c r="X870" s="13">
        <f t="shared" si="1077"/>
        <v>2.3541645835715774E-2</v>
      </c>
      <c r="Y870" s="13">
        <f t="shared" si="1078"/>
        <v>1.0953789327088955E-2</v>
      </c>
      <c r="Z870" s="13">
        <f t="shared" si="1079"/>
        <v>1.9040138282152563E-2</v>
      </c>
      <c r="AA870" s="13">
        <f t="shared" si="1080"/>
        <v>1.9478882801940531E-2</v>
      </c>
      <c r="AB870" s="13">
        <f t="shared" si="1081"/>
        <v>9.9638686859589033E-3</v>
      </c>
      <c r="AC870" s="13">
        <f t="shared" si="1082"/>
        <v>2.0217721439667408E-4</v>
      </c>
      <c r="AD870" s="13">
        <f t="shared" si="1083"/>
        <v>6.4701331637570343E-3</v>
      </c>
      <c r="AE870" s="13">
        <f t="shared" si="1084"/>
        <v>6.0210298029786209E-3</v>
      </c>
      <c r="AF870" s="13">
        <f t="shared" si="1085"/>
        <v>2.8015497495035885E-3</v>
      </c>
      <c r="AG870" s="13">
        <f t="shared" si="1086"/>
        <v>8.6902974582640986E-4</v>
      </c>
      <c r="AH870" s="13">
        <f t="shared" si="1087"/>
        <v>4.4296321709360919E-3</v>
      </c>
      <c r="AI870" s="13">
        <f t="shared" si="1088"/>
        <v>4.5317047930397043E-3</v>
      </c>
      <c r="AJ870" s="13">
        <f t="shared" si="1089"/>
        <v>2.3180647442922094E-3</v>
      </c>
      <c r="AK870" s="13">
        <f t="shared" si="1090"/>
        <v>7.9049340945356195E-4</v>
      </c>
      <c r="AL870" s="13">
        <f t="shared" si="1091"/>
        <v>7.6991663648463294E-6</v>
      </c>
      <c r="AM870" s="13">
        <f t="shared" si="1092"/>
        <v>1.3238450660613972E-3</v>
      </c>
      <c r="AN870" s="13">
        <f t="shared" si="1093"/>
        <v>1.2319546438289036E-3</v>
      </c>
      <c r="AO870" s="13">
        <f t="shared" si="1094"/>
        <v>5.7322124898156763E-4</v>
      </c>
      <c r="AP870" s="13">
        <f t="shared" si="1095"/>
        <v>1.7781098350761623E-4</v>
      </c>
      <c r="AQ870" s="13">
        <f t="shared" si="1096"/>
        <v>4.1367202339566108E-5</v>
      </c>
      <c r="AR870" s="13">
        <f t="shared" si="1097"/>
        <v>8.2443271699069647E-4</v>
      </c>
      <c r="AS870" s="13">
        <f t="shared" si="1098"/>
        <v>8.4343023324574536E-4</v>
      </c>
      <c r="AT870" s="13">
        <f t="shared" si="1099"/>
        <v>4.3143275593768076E-4</v>
      </c>
      <c r="AU870" s="13">
        <f t="shared" si="1100"/>
        <v>1.4712477338300458E-4</v>
      </c>
      <c r="AV870" s="13">
        <f t="shared" si="1101"/>
        <v>3.7628747432416401E-5</v>
      </c>
      <c r="AW870" s="13">
        <f t="shared" si="1102"/>
        <v>2.0360700117328776E-7</v>
      </c>
      <c r="AX870" s="13">
        <f t="shared" si="1103"/>
        <v>2.2572510160381255E-4</v>
      </c>
      <c r="AY870" s="13">
        <f t="shared" si="1104"/>
        <v>2.1005712396307788E-4</v>
      </c>
      <c r="AZ870" s="13">
        <f t="shared" si="1105"/>
        <v>9.773834414987943E-5</v>
      </c>
      <c r="BA870" s="13">
        <f t="shared" si="1106"/>
        <v>3.0318051067668571E-5</v>
      </c>
      <c r="BB870" s="13">
        <f t="shared" si="1107"/>
        <v>7.0534054101546759E-6</v>
      </c>
      <c r="BC870" s="13">
        <f t="shared" si="1108"/>
        <v>1.3127632186899684E-6</v>
      </c>
      <c r="BD870" s="13">
        <f t="shared" si="1109"/>
        <v>1.2786789787051813E-4</v>
      </c>
      <c r="BE870" s="13">
        <f t="shared" si="1110"/>
        <v>1.3081437539164435E-4</v>
      </c>
      <c r="BF870" s="13">
        <f t="shared" si="1111"/>
        <v>6.6914374499354179E-5</v>
      </c>
      <c r="BG870" s="13">
        <f t="shared" si="1112"/>
        <v>2.2818763871756255E-5</v>
      </c>
      <c r="BH870" s="13">
        <f t="shared" si="1113"/>
        <v>5.8361449449100872E-6</v>
      </c>
      <c r="BI870" s="13">
        <f t="shared" si="1114"/>
        <v>1.1941256067830314E-6</v>
      </c>
      <c r="BJ870" s="14">
        <f t="shared" si="1115"/>
        <v>0.36811763982721568</v>
      </c>
      <c r="BK870" s="14">
        <f t="shared" si="1116"/>
        <v>0.31265578959954526</v>
      </c>
      <c r="BL870" s="14">
        <f t="shared" si="1117"/>
        <v>0.30024716586554401</v>
      </c>
      <c r="BM870" s="14">
        <f t="shared" si="1118"/>
        <v>0.31062611598434803</v>
      </c>
      <c r="BN870" s="14">
        <f t="shared" si="1119"/>
        <v>0.68922476407314737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1.84920634920635</v>
      </c>
      <c r="F871" s="10">
        <f>VLOOKUP(B871,home!$B$2:$E$405,3,FALSE)</f>
        <v>0.54</v>
      </c>
      <c r="G871" s="10">
        <f>VLOOKUP(C871,away!$B$2:$E$405,4,FALSE)</f>
        <v>1.08</v>
      </c>
      <c r="H871" s="10">
        <f>VLOOKUP(A871,away!$A$2:$E$405,3,FALSE)</f>
        <v>1.3015873015873001</v>
      </c>
      <c r="I871" s="10">
        <f>VLOOKUP(C871,away!$B$2:$E$405,3,FALSE)</f>
        <v>0.36</v>
      </c>
      <c r="J871" s="10">
        <f>VLOOKUP(B871,home!$B$2:$E$405,4,FALSE)</f>
        <v>0.77</v>
      </c>
      <c r="K871" s="12">
        <f t="shared" si="1064"/>
        <v>1.0784571428571434</v>
      </c>
      <c r="L871" s="12">
        <f t="shared" si="1065"/>
        <v>0.36079999999999957</v>
      </c>
      <c r="M871" s="13">
        <f t="shared" si="1066"/>
        <v>0.23710382754891074</v>
      </c>
      <c r="N871" s="13">
        <f t="shared" si="1067"/>
        <v>0.25570631641889113</v>
      </c>
      <c r="O871" s="13">
        <f t="shared" si="1068"/>
        <v>8.5547060979646886E-2</v>
      </c>
      <c r="P871" s="13">
        <f t="shared" si="1069"/>
        <v>9.2258838963935802E-2</v>
      </c>
      <c r="Q871" s="13">
        <f t="shared" si="1070"/>
        <v>0.13788415170782101</v>
      </c>
      <c r="R871" s="13">
        <f t="shared" si="1071"/>
        <v>1.543268980072828E-2</v>
      </c>
      <c r="S871" s="13">
        <f t="shared" si="1072"/>
        <v>8.9746477892871778E-3</v>
      </c>
      <c r="T871" s="13">
        <f t="shared" si="1073"/>
        <v>4.9748601936181754E-2</v>
      </c>
      <c r="U871" s="13">
        <f t="shared" si="1074"/>
        <v>1.6643494549093998E-2</v>
      </c>
      <c r="V871" s="13">
        <f t="shared" si="1075"/>
        <v>3.8801125589828461E-4</v>
      </c>
      <c r="W871" s="13">
        <f t="shared" si="1076"/>
        <v>4.9567382765365847E-2</v>
      </c>
      <c r="X871" s="13">
        <f t="shared" si="1077"/>
        <v>1.7883911701743978E-2</v>
      </c>
      <c r="Y871" s="13">
        <f t="shared" si="1078"/>
        <v>3.2262576709946094E-3</v>
      </c>
      <c r="Z871" s="13">
        <f t="shared" si="1079"/>
        <v>1.8560381600342525E-3</v>
      </c>
      <c r="AA871" s="13">
        <f t="shared" si="1080"/>
        <v>2.0016576111043694E-3</v>
      </c>
      <c r="AB871" s="13">
        <f t="shared" si="1081"/>
        <v>1.0793509741249367E-3</v>
      </c>
      <c r="AC871" s="13">
        <f t="shared" si="1082"/>
        <v>9.43612666025232E-6</v>
      </c>
      <c r="AD871" s="13">
        <f t="shared" si="1083"/>
        <v>1.3364074499010718E-2</v>
      </c>
      <c r="AE871" s="13">
        <f t="shared" si="1084"/>
        <v>4.8217580792430607E-3</v>
      </c>
      <c r="AF871" s="13">
        <f t="shared" si="1085"/>
        <v>8.6984515749544719E-4</v>
      </c>
      <c r="AG871" s="13">
        <f t="shared" si="1086"/>
        <v>1.0461337760811899E-4</v>
      </c>
      <c r="AH871" s="13">
        <f t="shared" si="1087"/>
        <v>1.6741464203508935E-4</v>
      </c>
      <c r="AI871" s="13">
        <f t="shared" si="1088"/>
        <v>1.8054951652161387E-4</v>
      </c>
      <c r="AJ871" s="13">
        <f t="shared" si="1089"/>
        <v>9.7357457866069166E-5</v>
      </c>
      <c r="AK871" s="13">
        <f t="shared" si="1090"/>
        <v>3.4998615282025225E-5</v>
      </c>
      <c r="AL871" s="13">
        <f t="shared" si="1091"/>
        <v>1.4686664470854004E-7</v>
      </c>
      <c r="AM871" s="13">
        <f t="shared" si="1092"/>
        <v>2.882516320226622E-3</v>
      </c>
      <c r="AN871" s="13">
        <f t="shared" si="1093"/>
        <v>1.040011888337764E-3</v>
      </c>
      <c r="AO871" s="13">
        <f t="shared" si="1094"/>
        <v>1.8761814465613241E-4</v>
      </c>
      <c r="AP871" s="13">
        <f t="shared" si="1095"/>
        <v>2.2564208863977498E-5</v>
      </c>
      <c r="AQ871" s="13">
        <f t="shared" si="1096"/>
        <v>2.0352916395307674E-6</v>
      </c>
      <c r="AR871" s="13">
        <f t="shared" si="1097"/>
        <v>1.2080640569252033E-5</v>
      </c>
      <c r="AS871" s="13">
        <f t="shared" si="1098"/>
        <v>1.3028453112199643E-5</v>
      </c>
      <c r="AT871" s="13">
        <f t="shared" si="1099"/>
        <v>7.0253141596155428E-6</v>
      </c>
      <c r="AU871" s="13">
        <f t="shared" si="1100"/>
        <v>2.5255000787509373E-6</v>
      </c>
      <c r="AV871" s="13">
        <f t="shared" si="1101"/>
        <v>6.8091089980380669E-7</v>
      </c>
      <c r="AW871" s="13">
        <f t="shared" si="1102"/>
        <v>1.5874135843790566E-9</v>
      </c>
      <c r="AX871" s="13">
        <f t="shared" si="1103"/>
        <v>5.1811171915844821E-4</v>
      </c>
      <c r="AY871" s="13">
        <f t="shared" si="1104"/>
        <v>1.8693470827236788E-4</v>
      </c>
      <c r="AZ871" s="13">
        <f t="shared" si="1105"/>
        <v>3.3723021372335124E-5</v>
      </c>
      <c r="BA871" s="13">
        <f t="shared" si="1106"/>
        <v>4.0557553703794994E-6</v>
      </c>
      <c r="BB871" s="13">
        <f t="shared" si="1107"/>
        <v>3.6582913440823036E-7</v>
      </c>
      <c r="BC871" s="13">
        <f t="shared" si="1108"/>
        <v>2.6398230338897875E-8</v>
      </c>
      <c r="BD871" s="13">
        <f t="shared" si="1109"/>
        <v>7.264491862310212E-7</v>
      </c>
      <c r="BE871" s="13">
        <f t="shared" si="1110"/>
        <v>7.8344431381360395E-7</v>
      </c>
      <c r="BF871" s="13">
        <f t="shared" si="1111"/>
        <v>4.2245555813154736E-7</v>
      </c>
      <c r="BG871" s="13">
        <f t="shared" si="1112"/>
        <v>1.5186673806888948E-7</v>
      </c>
      <c r="BH871" s="13">
        <f t="shared" si="1113"/>
        <v>4.0945442108202181E-8</v>
      </c>
      <c r="BI871" s="13">
        <f t="shared" si="1114"/>
        <v>8.8315809018068599E-9</v>
      </c>
      <c r="BJ871" s="14">
        <f t="shared" si="1115"/>
        <v>0.53805487659961804</v>
      </c>
      <c r="BK871" s="14">
        <f t="shared" si="1116"/>
        <v>0.33892184325960933</v>
      </c>
      <c r="BL871" s="14">
        <f t="shared" si="1117"/>
        <v>0.12122204895804213</v>
      </c>
      <c r="BM871" s="14">
        <f t="shared" si="1118"/>
        <v>0.17593498843651106</v>
      </c>
      <c r="BN871" s="14">
        <f t="shared" si="1119"/>
        <v>0.82393288541993392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1.84920634920635</v>
      </c>
      <c r="F872" s="10">
        <f>VLOOKUP(B872,home!$B$2:$E$405,3,FALSE)</f>
        <v>0.81</v>
      </c>
      <c r="G872" s="10">
        <f>VLOOKUP(C872,away!$B$2:$E$405,4,FALSE)</f>
        <v>1.49</v>
      </c>
      <c r="H872" s="10">
        <f>VLOOKUP(A872,away!$A$2:$E$405,3,FALSE)</f>
        <v>1.3015873015873001</v>
      </c>
      <c r="I872" s="10">
        <f>VLOOKUP(C872,away!$B$2:$E$405,3,FALSE)</f>
        <v>0.54</v>
      </c>
      <c r="J872" s="10">
        <f>VLOOKUP(B872,home!$B$2:$E$405,4,FALSE)</f>
        <v>0.51</v>
      </c>
      <c r="K872" s="12">
        <f t="shared" si="1064"/>
        <v>2.2318071428571442</v>
      </c>
      <c r="L872" s="12">
        <f t="shared" si="1065"/>
        <v>0.35845714285714247</v>
      </c>
      <c r="M872" s="13">
        <f t="shared" si="1066"/>
        <v>7.5000215980176477E-2</v>
      </c>
      <c r="N872" s="13">
        <f t="shared" si="1067"/>
        <v>0.16738601774038639</v>
      </c>
      <c r="O872" s="13">
        <f t="shared" si="1068"/>
        <v>2.6884363133922656E-2</v>
      </c>
      <c r="P872" s="13">
        <f t="shared" si="1069"/>
        <v>6.0000713673453859E-2</v>
      </c>
      <c r="Q872" s="13">
        <f t="shared" si="1070"/>
        <v>0.18678665500370353</v>
      </c>
      <c r="R872" s="13">
        <f t="shared" si="1071"/>
        <v>4.8184459982599029E-3</v>
      </c>
      <c r="S872" s="13">
        <f t="shared" si="1072"/>
        <v>1.200025091352851E-2</v>
      </c>
      <c r="T872" s="13">
        <f t="shared" si="1073"/>
        <v>6.6955010676470333E-2</v>
      </c>
      <c r="U872" s="13">
        <f t="shared" si="1074"/>
        <v>1.0753842196387874E-2</v>
      </c>
      <c r="V872" s="13">
        <f t="shared" si="1075"/>
        <v>1.0666985860747964E-3</v>
      </c>
      <c r="W872" s="13">
        <f t="shared" si="1076"/>
        <v>0.13895726360921959</v>
      </c>
      <c r="X872" s="13">
        <f t="shared" si="1077"/>
        <v>4.9810223692607618E-2</v>
      </c>
      <c r="Y872" s="13">
        <f t="shared" si="1078"/>
        <v>8.9274152349636347E-3</v>
      </c>
      <c r="Z872" s="13">
        <f t="shared" si="1079"/>
        <v>5.7573546184922549E-4</v>
      </c>
      <c r="AA872" s="13">
        <f t="shared" si="1080"/>
        <v>1.2849305161512581E-3</v>
      </c>
      <c r="AB872" s="13">
        <f t="shared" si="1081"/>
        <v>1.433858552010748E-3</v>
      </c>
      <c r="AC872" s="13">
        <f t="shared" si="1082"/>
        <v>5.3335410107242779E-5</v>
      </c>
      <c r="AD872" s="13">
        <f t="shared" si="1083"/>
        <v>7.7531453368734821E-2</v>
      </c>
      <c r="AE872" s="13">
        <f t="shared" si="1084"/>
        <v>2.7791703256118454E-2</v>
      </c>
      <c r="AF872" s="13">
        <f t="shared" si="1085"/>
        <v>4.9810672721608811E-3</v>
      </c>
      <c r="AG872" s="13">
        <f t="shared" si="1086"/>
        <v>5.951663809193366E-4</v>
      </c>
      <c r="AH872" s="13">
        <f t="shared" si="1087"/>
        <v>5.159412217400268E-5</v>
      </c>
      <c r="AI872" s="13">
        <f t="shared" si="1088"/>
        <v>1.1514813039738335E-4</v>
      </c>
      <c r="AJ872" s="13">
        <f t="shared" si="1089"/>
        <v>1.2849420995376303E-4</v>
      </c>
      <c r="AK872" s="13">
        <f t="shared" si="1090"/>
        <v>9.5591431863531291E-5</v>
      </c>
      <c r="AL872" s="13">
        <f t="shared" si="1091"/>
        <v>1.706748509282564E-6</v>
      </c>
      <c r="AM872" s="13">
        <f t="shared" si="1092"/>
        <v>3.46070502848876E-2</v>
      </c>
      <c r="AN872" s="13">
        <f t="shared" si="1093"/>
        <v>1.2405144367834266E-2</v>
      </c>
      <c r="AO872" s="13">
        <f t="shared" si="1094"/>
        <v>2.2233563034121215E-3</v>
      </c>
      <c r="AP872" s="13">
        <f t="shared" si="1095"/>
        <v>2.6565931602484232E-4</v>
      </c>
      <c r="AQ872" s="13">
        <f t="shared" si="1096"/>
        <v>2.3806869848911916E-5</v>
      </c>
      <c r="AR872" s="13">
        <f t="shared" si="1097"/>
        <v>3.6988563245430695E-6</v>
      </c>
      <c r="AS872" s="13">
        <f t="shared" si="1098"/>
        <v>8.2551339655175458E-6</v>
      </c>
      <c r="AT872" s="13">
        <f t="shared" si="1099"/>
        <v>9.2119334747423421E-6</v>
      </c>
      <c r="AU872" s="13">
        <f t="shared" si="1100"/>
        <v>6.8530863094849305E-6</v>
      </c>
      <c r="AV872" s="13">
        <f t="shared" si="1101"/>
        <v>3.8236917440312428E-6</v>
      </c>
      <c r="AW872" s="13">
        <f t="shared" si="1102"/>
        <v>3.7928086561601242E-8</v>
      </c>
      <c r="AX872" s="13">
        <f t="shared" si="1103"/>
        <v>1.2872710336504747E-2</v>
      </c>
      <c r="AY872" s="13">
        <f t="shared" si="1104"/>
        <v>4.6143149680510955E-3</v>
      </c>
      <c r="AZ872" s="13">
        <f t="shared" si="1105"/>
        <v>8.2701707984527101E-4</v>
      </c>
      <c r="BA872" s="13">
        <f t="shared" si="1106"/>
        <v>9.88167265117977E-5</v>
      </c>
      <c r="BB872" s="13">
        <f t="shared" si="1107"/>
        <v>8.8553903629786622E-6</v>
      </c>
      <c r="BC872" s="13">
        <f t="shared" si="1108"/>
        <v>6.348555856796013E-7</v>
      </c>
      <c r="BD872" s="13">
        <f t="shared" si="1109"/>
        <v>2.2098024498912981E-7</v>
      </c>
      <c r="BE872" s="13">
        <f t="shared" si="1110"/>
        <v>4.9318528919706157E-7</v>
      </c>
      <c r="BF872" s="13">
        <f t="shared" si="1111"/>
        <v>5.5034722559103423E-7</v>
      </c>
      <c r="BG872" s="13">
        <f t="shared" si="1112"/>
        <v>4.0942295637522749E-7</v>
      </c>
      <c r="BH872" s="13">
        <f t="shared" si="1113"/>
        <v>2.2843826962198036E-7</v>
      </c>
      <c r="BI872" s="13">
        <f t="shared" si="1114"/>
        <v>1.0196603236885241E-7</v>
      </c>
      <c r="BJ872" s="14">
        <f t="shared" si="1115"/>
        <v>0.7976693427341538</v>
      </c>
      <c r="BK872" s="14">
        <f t="shared" si="1116"/>
        <v>0.15273723627990127</v>
      </c>
      <c r="BL872" s="14">
        <f t="shared" si="1117"/>
        <v>4.5600115332957575E-2</v>
      </c>
      <c r="BM872" s="14">
        <f t="shared" si="1118"/>
        <v>0.47109174123899461</v>
      </c>
      <c r="BN872" s="14">
        <f t="shared" si="1119"/>
        <v>0.52087641152990272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1.84920634920635</v>
      </c>
      <c r="F873" s="10">
        <f>VLOOKUP(B873,home!$B$2:$E$405,3,FALSE)</f>
        <v>0.93</v>
      </c>
      <c r="G873" s="10">
        <f>VLOOKUP(C873,away!$B$2:$E$405,4,FALSE)</f>
        <v>0.63</v>
      </c>
      <c r="H873" s="10">
        <f>VLOOKUP(A873,away!$A$2:$E$405,3,FALSE)</f>
        <v>1.3015873015873001</v>
      </c>
      <c r="I873" s="10">
        <f>VLOOKUP(C873,away!$B$2:$E$405,3,FALSE)</f>
        <v>0.36</v>
      </c>
      <c r="J873" s="10">
        <f>VLOOKUP(B873,home!$B$2:$E$405,4,FALSE)</f>
        <v>1.1000000000000001</v>
      </c>
      <c r="K873" s="12">
        <f t="shared" si="1064"/>
        <v>1.0834500000000005</v>
      </c>
      <c r="L873" s="12">
        <f t="shared" si="1065"/>
        <v>0.5154285714285709</v>
      </c>
      <c r="M873" s="13">
        <f t="shared" si="1066"/>
        <v>0.20212305751861254</v>
      </c>
      <c r="N873" s="13">
        <f t="shared" si="1067"/>
        <v>0.21899022666854087</v>
      </c>
      <c r="O873" s="13">
        <f t="shared" si="1068"/>
        <v>0.10417999878959332</v>
      </c>
      <c r="P873" s="13">
        <f t="shared" si="1069"/>
        <v>0.11287381968858493</v>
      </c>
      <c r="Q873" s="13">
        <f t="shared" si="1070"/>
        <v>0.11863248054201533</v>
      </c>
      <c r="R873" s="13">
        <f t="shared" si="1071"/>
        <v>2.6848673973775165E-2</v>
      </c>
      <c r="S873" s="13">
        <f t="shared" si="1072"/>
        <v>1.5758344603902959E-2</v>
      </c>
      <c r="T873" s="13">
        <f t="shared" si="1073"/>
        <v>6.1146569970798689E-2</v>
      </c>
      <c r="U873" s="13">
        <f t="shared" si="1074"/>
        <v>2.9089195816886713E-2</v>
      </c>
      <c r="V873" s="13">
        <f t="shared" si="1075"/>
        <v>9.7778967440704709E-4</v>
      </c>
      <c r="W873" s="13">
        <f t="shared" si="1076"/>
        <v>4.2844120347748864E-2</v>
      </c>
      <c r="X873" s="13">
        <f t="shared" si="1077"/>
        <v>2.2083083744953963E-2</v>
      </c>
      <c r="Y873" s="13">
        <f t="shared" si="1078"/>
        <v>5.6911261536995578E-3</v>
      </c>
      <c r="Z873" s="13">
        <f t="shared" si="1079"/>
        <v>4.6128578903514624E-3</v>
      </c>
      <c r="AA873" s="13">
        <f t="shared" si="1080"/>
        <v>4.9978008813012943E-3</v>
      </c>
      <c r="AB873" s="13">
        <f t="shared" si="1081"/>
        <v>2.7074336824229445E-3</v>
      </c>
      <c r="AC873" s="13">
        <f t="shared" si="1082"/>
        <v>3.4127370461005541E-5</v>
      </c>
      <c r="AD873" s="13">
        <f t="shared" si="1083"/>
        <v>1.1604865547692128E-2</v>
      </c>
      <c r="AE873" s="13">
        <f t="shared" si="1084"/>
        <v>5.9814792708675936E-3</v>
      </c>
      <c r="AF873" s="13">
        <f t="shared" si="1085"/>
        <v>1.5415126578064468E-3</v>
      </c>
      <c r="AG873" s="13">
        <f t="shared" si="1086"/>
        <v>2.6484655568407883E-4</v>
      </c>
      <c r="AH873" s="13">
        <f t="shared" si="1087"/>
        <v>5.943996881567163E-4</v>
      </c>
      <c r="AI873" s="13">
        <f t="shared" si="1088"/>
        <v>6.440023421333945E-4</v>
      </c>
      <c r="AJ873" s="13">
        <f t="shared" si="1089"/>
        <v>3.4887216879221324E-4</v>
      </c>
      <c r="AK873" s="13">
        <f t="shared" si="1090"/>
        <v>1.259951837593079E-4</v>
      </c>
      <c r="AL873" s="13">
        <f t="shared" si="1091"/>
        <v>7.6232503251270306E-7</v>
      </c>
      <c r="AM873" s="13">
        <f t="shared" si="1092"/>
        <v>2.5146583155294094E-3</v>
      </c>
      <c r="AN873" s="13">
        <f t="shared" si="1093"/>
        <v>1.2961267432042998E-3</v>
      </c>
      <c r="AO873" s="13">
        <f t="shared" si="1094"/>
        <v>3.3403037782007918E-4</v>
      </c>
      <c r="AP873" s="13">
        <f t="shared" si="1095"/>
        <v>5.7389600151183086E-5</v>
      </c>
      <c r="AQ873" s="13">
        <f t="shared" si="1096"/>
        <v>7.3950599051952964E-6</v>
      </c>
      <c r="AR873" s="13">
        <f t="shared" si="1097"/>
        <v>6.1274116424840875E-5</v>
      </c>
      <c r="AS873" s="13">
        <f t="shared" si="1098"/>
        <v>6.6387441440493873E-5</v>
      </c>
      <c r="AT873" s="13">
        <f t="shared" si="1099"/>
        <v>3.5963736714351553E-5</v>
      </c>
      <c r="AU873" s="13">
        <f t="shared" si="1100"/>
        <v>1.2988303514388073E-5</v>
      </c>
      <c r="AV873" s="13">
        <f t="shared" si="1101"/>
        <v>3.5180443606659399E-6</v>
      </c>
      <c r="AW873" s="13">
        <f t="shared" si="1102"/>
        <v>1.1825378300654768E-8</v>
      </c>
      <c r="AX873" s="13">
        <f t="shared" si="1103"/>
        <v>4.5408442532672317E-4</v>
      </c>
      <c r="AY873" s="13">
        <f t="shared" si="1104"/>
        <v>2.3404808665411647E-4</v>
      </c>
      <c r="AZ873" s="13">
        <f t="shared" si="1105"/>
        <v>6.0317535474860808E-5</v>
      </c>
      <c r="BA873" s="13">
        <f t="shared" si="1106"/>
        <v>1.0363127047299886E-5</v>
      </c>
      <c r="BB873" s="13">
        <f t="shared" si="1107"/>
        <v>1.3353629423806407E-6</v>
      </c>
      <c r="BC873" s="13">
        <f t="shared" si="1108"/>
        <v>1.3765684274598137E-7</v>
      </c>
      <c r="BD873" s="13">
        <f t="shared" si="1109"/>
        <v>5.2637383824006099E-6</v>
      </c>
      <c r="BE873" s="13">
        <f t="shared" si="1110"/>
        <v>5.7029973504119428E-6</v>
      </c>
      <c r="BF873" s="13">
        <f t="shared" si="1111"/>
        <v>3.0894562396519109E-6</v>
      </c>
      <c r="BG873" s="13">
        <f t="shared" si="1112"/>
        <v>1.1157571209502882E-6</v>
      </c>
      <c r="BH873" s="13">
        <f t="shared" si="1113"/>
        <v>3.0221676317339752E-7</v>
      </c>
      <c r="BI873" s="13">
        <f t="shared" si="1114"/>
        <v>6.5487350412043553E-8</v>
      </c>
      <c r="BJ873" s="14">
        <f t="shared" si="1115"/>
        <v>0.49375019775070583</v>
      </c>
      <c r="BK873" s="14">
        <f t="shared" si="1116"/>
        <v>0.33200194926765508</v>
      </c>
      <c r="BL873" s="14">
        <f t="shared" si="1117"/>
        <v>0.16973204382248278</v>
      </c>
      <c r="BM873" s="14">
        <f t="shared" si="1118"/>
        <v>0.21621475528879716</v>
      </c>
      <c r="BN873" s="14">
        <f t="shared" si="1119"/>
        <v>0.78364825718112219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1.6041666666666701</v>
      </c>
      <c r="F874" s="10">
        <f>VLOOKUP(B874,home!$B$2:$E$405,3,FALSE)</f>
        <v>0.55000000000000004</v>
      </c>
      <c r="G874" s="10">
        <f>VLOOKUP(C874,away!$B$2:$E$405,4,FALSE)</f>
        <v>0.76</v>
      </c>
      <c r="H874" s="10">
        <f>VLOOKUP(A874,away!$A$2:$E$405,3,FALSE)</f>
        <v>1.2847222222222201</v>
      </c>
      <c r="I874" s="10">
        <f>VLOOKUP(C874,away!$B$2:$E$405,3,FALSE)</f>
        <v>0.76</v>
      </c>
      <c r="J874" s="10">
        <f>VLOOKUP(B874,home!$B$2:$E$405,4,FALSE)</f>
        <v>1.07</v>
      </c>
      <c r="K874" s="12">
        <f t="shared" si="1064"/>
        <v>0.67054166666666815</v>
      </c>
      <c r="L874" s="12">
        <f t="shared" si="1065"/>
        <v>1.0447361111111095</v>
      </c>
      <c r="M874" s="13">
        <f t="shared" si="1066"/>
        <v>0.17991373773309385</v>
      </c>
      <c r="N874" s="13">
        <f t="shared" si="1067"/>
        <v>0.12063965755577855</v>
      </c>
      <c r="O874" s="13">
        <f t="shared" si="1068"/>
        <v>0.18796237869473653</v>
      </c>
      <c r="P874" s="13">
        <f t="shared" si="1069"/>
        <v>0.12603660668060004</v>
      </c>
      <c r="Q874" s="13">
        <f t="shared" si="1070"/>
        <v>4.0446958521773928E-2</v>
      </c>
      <c r="R874" s="13">
        <f t="shared" si="1071"/>
        <v>9.8185542276366347E-2</v>
      </c>
      <c r="S874" s="13">
        <f t="shared" si="1072"/>
        <v>2.207339253760374E-2</v>
      </c>
      <c r="T874" s="13">
        <f t="shared" si="1073"/>
        <v>4.2256398152310443E-2</v>
      </c>
      <c r="U874" s="13">
        <f t="shared" si="1074"/>
        <v>6.5837497160565278E-2</v>
      </c>
      <c r="V874" s="13">
        <f t="shared" si="1075"/>
        <v>1.7181415990563335E-3</v>
      </c>
      <c r="W874" s="13">
        <f t="shared" si="1076"/>
        <v>9.0404569929292983E-3</v>
      </c>
      <c r="X874" s="13">
        <f t="shared" si="1077"/>
        <v>9.4448918814601882E-3</v>
      </c>
      <c r="Y874" s="13">
        <f t="shared" si="1078"/>
        <v>4.9337098070508035E-3</v>
      </c>
      <c r="Z874" s="13">
        <f t="shared" si="1079"/>
        <v>3.4192660535048811E-2</v>
      </c>
      <c r="AA874" s="13">
        <f t="shared" si="1080"/>
        <v>2.2927603582939236E-2</v>
      </c>
      <c r="AB874" s="13">
        <f t="shared" si="1081"/>
        <v>7.686956759588374E-3</v>
      </c>
      <c r="AC874" s="13">
        <f t="shared" si="1082"/>
        <v>7.5226584858925316E-5</v>
      </c>
      <c r="AD874" s="13">
        <f t="shared" si="1083"/>
        <v>1.5155007748667861E-3</v>
      </c>
      <c r="AE874" s="13">
        <f t="shared" si="1084"/>
        <v>1.5832983859201989E-3</v>
      </c>
      <c r="AF874" s="13">
        <f t="shared" si="1085"/>
        <v>8.2706449921738268E-4</v>
      </c>
      <c r="AG874" s="13">
        <f t="shared" si="1086"/>
        <v>2.8802138285014196E-4</v>
      </c>
      <c r="AH874" s="13">
        <f t="shared" si="1087"/>
        <v>8.9305767989823013E-3</v>
      </c>
      <c r="AI874" s="13">
        <f t="shared" si="1088"/>
        <v>5.9883238510842684E-3</v>
      </c>
      <c r="AJ874" s="13">
        <f t="shared" si="1089"/>
        <v>2.0077103278229032E-3</v>
      </c>
      <c r="AK874" s="13">
        <f t="shared" si="1090"/>
        <v>4.4875114313408423E-4</v>
      </c>
      <c r="AL874" s="13">
        <f t="shared" si="1091"/>
        <v>2.107966541577807E-6</v>
      </c>
      <c r="AM874" s="13">
        <f t="shared" si="1092"/>
        <v>2.0324128308276041E-4</v>
      </c>
      <c r="AN874" s="13">
        <f t="shared" si="1093"/>
        <v>2.1233350770511521E-4</v>
      </c>
      <c r="AO874" s="13">
        <f t="shared" si="1094"/>
        <v>1.1091624154921144E-4</v>
      </c>
      <c r="AP874" s="13">
        <f t="shared" si="1095"/>
        <v>3.8626067618394546E-5</v>
      </c>
      <c r="AQ874" s="13">
        <f t="shared" si="1096"/>
        <v>1.0088511917789069E-5</v>
      </c>
      <c r="AR874" s="13">
        <f t="shared" si="1097"/>
        <v>1.8660192149895743E-3</v>
      </c>
      <c r="AS874" s="13">
        <f t="shared" si="1098"/>
        <v>1.2512436344511368E-3</v>
      </c>
      <c r="AT874" s="13">
        <f t="shared" si="1099"/>
        <v>4.1950549602546227E-4</v>
      </c>
      <c r="AU874" s="13">
        <f t="shared" si="1100"/>
        <v>9.3765304826913624E-5</v>
      </c>
      <c r="AV874" s="13">
        <f t="shared" si="1101"/>
        <v>1.5718385943536706E-5</v>
      </c>
      <c r="AW874" s="13">
        <f t="shared" si="1102"/>
        <v>4.1019804707565303E-8</v>
      </c>
      <c r="AX874" s="13">
        <f t="shared" si="1103"/>
        <v>2.2713624782297707E-5</v>
      </c>
      <c r="AY874" s="13">
        <f t="shared" si="1104"/>
        <v>2.3729744024294624E-5</v>
      </c>
      <c r="AZ874" s="13">
        <f t="shared" si="1105"/>
        <v>1.2395660244801827E-5</v>
      </c>
      <c r="BA874" s="13">
        <f t="shared" si="1106"/>
        <v>4.3167312929362824E-6</v>
      </c>
      <c r="BB874" s="13">
        <f t="shared" si="1107"/>
        <v>1.1274612659234707E-6</v>
      </c>
      <c r="BC874" s="13">
        <f t="shared" si="1108"/>
        <v>2.3557989967785913E-7</v>
      </c>
      <c r="BD874" s="13">
        <f t="shared" si="1109"/>
        <v>3.2491627632113548E-4</v>
      </c>
      <c r="BE874" s="13">
        <f t="shared" si="1110"/>
        <v>2.1786990145150183E-4</v>
      </c>
      <c r="BF874" s="13">
        <f t="shared" si="1111"/>
        <v>7.3045423417896396E-5</v>
      </c>
      <c r="BG874" s="13">
        <f t="shared" si="1112"/>
        <v>1.6326666653669577E-5</v>
      </c>
      <c r="BH874" s="13">
        <f t="shared" si="1113"/>
        <v>2.7369275672656771E-6</v>
      </c>
      <c r="BI874" s="13">
        <f t="shared" si="1114"/>
        <v>3.6704479450005544E-7</v>
      </c>
      <c r="BJ874" s="14">
        <f t="shared" si="1115"/>
        <v>0.2316156823675409</v>
      </c>
      <c r="BK874" s="14">
        <f t="shared" si="1116"/>
        <v>0.32984294284577881</v>
      </c>
      <c r="BL874" s="14">
        <f t="shared" si="1117"/>
        <v>0.40425685487166191</v>
      </c>
      <c r="BM874" s="14">
        <f t="shared" si="1118"/>
        <v>0.24669957043346161</v>
      </c>
      <c r="BN874" s="14">
        <f t="shared" si="1119"/>
        <v>0.75318488146234919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1.6041666666666701</v>
      </c>
      <c r="F875" s="10">
        <f>VLOOKUP(B875,home!$B$2:$E$405,3,FALSE)</f>
        <v>0.7</v>
      </c>
      <c r="G875" s="10">
        <f>VLOOKUP(C875,away!$B$2:$E$405,4,FALSE)</f>
        <v>1.0900000000000001</v>
      </c>
      <c r="H875" s="10">
        <f>VLOOKUP(A875,away!$A$2:$E$405,3,FALSE)</f>
        <v>1.2847222222222201</v>
      </c>
      <c r="I875" s="10">
        <f>VLOOKUP(C875,away!$B$2:$E$405,3,FALSE)</f>
        <v>1.32</v>
      </c>
      <c r="J875" s="10">
        <f>VLOOKUP(B875,home!$B$2:$E$405,4,FALSE)</f>
        <v>1.36</v>
      </c>
      <c r="K875" s="12">
        <f t="shared" si="1064"/>
        <v>1.2239791666666693</v>
      </c>
      <c r="L875" s="12">
        <f t="shared" si="1065"/>
        <v>2.3063333333333298</v>
      </c>
      <c r="M875" s="13">
        <f t="shared" si="1066"/>
        <v>2.9295759511587385E-2</v>
      </c>
      <c r="N875" s="13">
        <f t="shared" si="1067"/>
        <v>3.5857399313859881E-2</v>
      </c>
      <c r="O875" s="13">
        <f t="shared" si="1068"/>
        <v>6.7565786686890936E-2</v>
      </c>
      <c r="P875" s="13">
        <f t="shared" si="1069"/>
        <v>8.269911528419871E-2</v>
      </c>
      <c r="Q875" s="13">
        <f t="shared" si="1070"/>
        <v>2.194435486550611E-2</v>
      </c>
      <c r="R875" s="13">
        <f t="shared" si="1071"/>
        <v>7.7914613014432949E-2</v>
      </c>
      <c r="S875" s="13">
        <f t="shared" si="1072"/>
        <v>5.8362914828032499E-2</v>
      </c>
      <c r="T875" s="13">
        <f t="shared" si="1073"/>
        <v>5.0610997104812178E-2</v>
      </c>
      <c r="U875" s="13">
        <f t="shared" si="1074"/>
        <v>9.5365863108561683E-2</v>
      </c>
      <c r="V875" s="13">
        <f t="shared" si="1075"/>
        <v>1.8305878098069585E-2</v>
      </c>
      <c r="W875" s="13">
        <f t="shared" si="1076"/>
        <v>8.9531443937732828E-3</v>
      </c>
      <c r="X875" s="13">
        <f t="shared" si="1077"/>
        <v>2.0648935353505749E-2</v>
      </c>
      <c r="Y875" s="13">
        <f t="shared" si="1078"/>
        <v>2.3811663951817681E-2</v>
      </c>
      <c r="Z875" s="13">
        <f t="shared" si="1079"/>
        <v>5.9899023049651196E-2</v>
      </c>
      <c r="AA875" s="13">
        <f t="shared" si="1080"/>
        <v>7.3315156316459698E-2</v>
      </c>
      <c r="AB875" s="13">
        <f t="shared" si="1081"/>
        <v>4.4868111966128471E-2</v>
      </c>
      <c r="AC875" s="13">
        <f t="shared" si="1082"/>
        <v>3.2297334760427476E-3</v>
      </c>
      <c r="AD875" s="13">
        <f t="shared" si="1083"/>
        <v>2.739615553534244E-3</v>
      </c>
      <c r="AE875" s="13">
        <f t="shared" si="1084"/>
        <v>6.3184666716344685E-3</v>
      </c>
      <c r="AF875" s="13">
        <f t="shared" si="1085"/>
        <v>7.286245150173138E-3</v>
      </c>
      <c r="AG875" s="13">
        <f t="shared" si="1086"/>
        <v>5.6015033548942068E-3</v>
      </c>
      <c r="AH875" s="13">
        <f t="shared" si="1087"/>
        <v>3.4536778373378006E-2</v>
      </c>
      <c r="AI875" s="13">
        <f t="shared" si="1088"/>
        <v>4.2272297212798668E-2</v>
      </c>
      <c r="AJ875" s="13">
        <f t="shared" si="1089"/>
        <v>2.587020555780354E-2</v>
      </c>
      <c r="AK875" s="13">
        <f t="shared" si="1090"/>
        <v>1.0554864213378609E-2</v>
      </c>
      <c r="AL875" s="13">
        <f t="shared" si="1091"/>
        <v>3.6468909565816202E-4</v>
      </c>
      <c r="AM875" s="13">
        <f t="shared" si="1092"/>
        <v>6.7064647244037795E-4</v>
      </c>
      <c r="AN875" s="13">
        <f t="shared" si="1093"/>
        <v>1.5467343142716561E-3</v>
      </c>
      <c r="AO875" s="13">
        <f t="shared" si="1094"/>
        <v>1.7836424534075955E-3</v>
      </c>
      <c r="AP875" s="13">
        <f t="shared" si="1095"/>
        <v>1.3712246816807926E-3</v>
      </c>
      <c r="AQ875" s="13">
        <f t="shared" si="1096"/>
        <v>7.9062529771244941E-4</v>
      </c>
      <c r="AR875" s="13">
        <f t="shared" si="1097"/>
        <v>1.5930664637693475E-2</v>
      </c>
      <c r="AS875" s="13">
        <f t="shared" si="1098"/>
        <v>1.949880162769024E-2</v>
      </c>
      <c r="AT875" s="13">
        <f t="shared" si="1099"/>
        <v>1.1933063483629497E-2</v>
      </c>
      <c r="AU875" s="13">
        <f t="shared" si="1100"/>
        <v>4.8686070328244329E-3</v>
      </c>
      <c r="AV875" s="13">
        <f t="shared" si="1101"/>
        <v>1.4897683947159828E-3</v>
      </c>
      <c r="AW875" s="13">
        <f t="shared" si="1102"/>
        <v>2.859673025449631E-5</v>
      </c>
      <c r="AX875" s="13">
        <f t="shared" si="1103"/>
        <v>1.3680955174425258E-4</v>
      </c>
      <c r="AY875" s="13">
        <f t="shared" si="1104"/>
        <v>3.155284295061607E-4</v>
      </c>
      <c r="AZ875" s="13">
        <f t="shared" si="1105"/>
        <v>3.638568672921872E-4</v>
      </c>
      <c r="BA875" s="13">
        <f t="shared" si="1106"/>
        <v>2.7972507386607101E-4</v>
      </c>
      <c r="BB875" s="13">
        <f t="shared" si="1107"/>
        <v>1.612848155066119E-4</v>
      </c>
      <c r="BC875" s="13">
        <f t="shared" si="1108"/>
        <v>7.4395309232683088E-5</v>
      </c>
      <c r="BD875" s="13">
        <f t="shared" si="1109"/>
        <v>6.1235704793444999E-3</v>
      </c>
      <c r="BE875" s="13">
        <f t="shared" si="1110"/>
        <v>7.4951226923326989E-3</v>
      </c>
      <c r="BF875" s="13">
        <f t="shared" si="1111"/>
        <v>4.5869370135129097E-3</v>
      </c>
      <c r="BG875" s="13">
        <f t="shared" si="1112"/>
        <v>1.8714384477840115E-3</v>
      </c>
      <c r="BH875" s="13">
        <f t="shared" si="1113"/>
        <v>5.7265041794665945E-4</v>
      </c>
      <c r="BI875" s="13">
        <f t="shared" si="1114"/>
        <v>1.4018243626993441E-4</v>
      </c>
      <c r="BJ875" s="14">
        <f t="shared" si="1115"/>
        <v>0.19126679898017179</v>
      </c>
      <c r="BK875" s="14">
        <f t="shared" si="1116"/>
        <v>0.19257361872309522</v>
      </c>
      <c r="BL875" s="14">
        <f t="shared" si="1117"/>
        <v>0.54677448311357679</v>
      </c>
      <c r="BM875" s="14">
        <f t="shared" si="1118"/>
        <v>0.6749499634907673</v>
      </c>
      <c r="BN875" s="14">
        <f t="shared" si="1119"/>
        <v>0.315277028676476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1.6041666666666701</v>
      </c>
      <c r="F876" s="10">
        <f>VLOOKUP(B876,home!$B$2:$E$405,3,FALSE)</f>
        <v>0.9</v>
      </c>
      <c r="G876" s="10">
        <f>VLOOKUP(C876,away!$B$2:$E$405,4,FALSE)</f>
        <v>1.25</v>
      </c>
      <c r="H876" s="10">
        <f>VLOOKUP(A876,away!$A$2:$E$405,3,FALSE)</f>
        <v>1.2847222222222201</v>
      </c>
      <c r="I876" s="10">
        <f>VLOOKUP(C876,away!$B$2:$E$405,3,FALSE)</f>
        <v>0.55000000000000004</v>
      </c>
      <c r="J876" s="10">
        <f>VLOOKUP(B876,home!$B$2:$E$405,4,FALSE)</f>
        <v>0.69</v>
      </c>
      <c r="K876" s="12">
        <f t="shared" si="1064"/>
        <v>1.804687500000004</v>
      </c>
      <c r="L876" s="12">
        <f t="shared" si="1065"/>
        <v>0.4875520833333325</v>
      </c>
      <c r="M876" s="13">
        <f t="shared" si="1066"/>
        <v>0.10103992094699825</v>
      </c>
      <c r="N876" s="13">
        <f t="shared" si="1067"/>
        <v>0.1823454823340363</v>
      </c>
      <c r="O876" s="13">
        <f t="shared" si="1068"/>
        <v>4.9262223957544218E-2</v>
      </c>
      <c r="P876" s="13">
        <f t="shared" si="1069"/>
        <v>8.8902919798380775E-2</v>
      </c>
      <c r="Q876" s="13">
        <f t="shared" si="1070"/>
        <v>0.16453830632485347</v>
      </c>
      <c r="R876" s="13">
        <f t="shared" si="1071"/>
        <v>1.2008949960066944E-2</v>
      </c>
      <c r="S876" s="13">
        <f t="shared" si="1072"/>
        <v>1.9555956384861302E-2</v>
      </c>
      <c r="T876" s="13">
        <f t="shared" si="1073"/>
        <v>8.0220994036820356E-2</v>
      </c>
      <c r="U876" s="13">
        <f t="shared" si="1074"/>
        <v>2.1672401881058359E-2</v>
      </c>
      <c r="V876" s="13">
        <f t="shared" si="1075"/>
        <v>1.9118753654430989E-3</v>
      </c>
      <c r="W876" s="13">
        <f t="shared" si="1076"/>
        <v>9.8980074898544879E-2</v>
      </c>
      <c r="X876" s="13">
        <f t="shared" si="1077"/>
        <v>4.8257941725274846E-2</v>
      </c>
      <c r="Y876" s="13">
        <f t="shared" si="1078"/>
        <v>1.1764130012768152E-2</v>
      </c>
      <c r="Z876" s="13">
        <f t="shared" si="1079"/>
        <v>1.9516628572254599E-3</v>
      </c>
      <c r="AA876" s="13">
        <f t="shared" si="1080"/>
        <v>3.5221415626490796E-3</v>
      </c>
      <c r="AB876" s="13">
        <f t="shared" si="1081"/>
        <v>3.1781824256716384E-3</v>
      </c>
      <c r="AC876" s="13">
        <f t="shared" si="1082"/>
        <v>1.0513870451242753E-4</v>
      </c>
      <c r="AD876" s="13">
        <f t="shared" si="1083"/>
        <v>4.4657025979617036E-2</v>
      </c>
      <c r="AE876" s="13">
        <f t="shared" si="1084"/>
        <v>2.1772626051833041E-2</v>
      </c>
      <c r="AF876" s="13">
        <f t="shared" si="1085"/>
        <v>5.3076445956043942E-3</v>
      </c>
      <c r="AG876" s="13">
        <f t="shared" si="1086"/>
        <v>8.6258439339327532E-4</v>
      </c>
      <c r="AH876" s="13">
        <f t="shared" si="1087"/>
        <v>2.3788432300113924E-4</v>
      </c>
      <c r="AI876" s="13">
        <f t="shared" si="1088"/>
        <v>4.2930686416611937E-4</v>
      </c>
      <c r="AJ876" s="13">
        <f t="shared" si="1089"/>
        <v>3.8738236571239773E-4</v>
      </c>
      <c r="AK876" s="13">
        <f t="shared" si="1090"/>
        <v>2.3303470437386476E-4</v>
      </c>
      <c r="AL876" s="13">
        <f t="shared" si="1091"/>
        <v>3.7003741599826325E-6</v>
      </c>
      <c r="AM876" s="13">
        <f t="shared" si="1092"/>
        <v>1.6118395314518065E-2</v>
      </c>
      <c r="AN876" s="13">
        <f t="shared" si="1093"/>
        <v>7.858557215583508E-3</v>
      </c>
      <c r="AO876" s="13">
        <f t="shared" si="1094"/>
        <v>1.9157279712259659E-3</v>
      </c>
      <c r="AP876" s="13">
        <f t="shared" si="1095"/>
        <v>3.113390544903861E-4</v>
      </c>
      <c r="AQ876" s="13">
        <f t="shared" si="1096"/>
        <v>3.79485011599544E-5</v>
      </c>
      <c r="AR876" s="13">
        <f t="shared" si="1097"/>
        <v>2.3196199454308975E-5</v>
      </c>
      <c r="AS876" s="13">
        <f t="shared" si="1098"/>
        <v>4.1861891202698313E-5</v>
      </c>
      <c r="AT876" s="13">
        <f t="shared" si="1099"/>
        <v>3.7773815889934904E-5</v>
      </c>
      <c r="AU876" s="13">
        <f t="shared" si="1100"/>
        <v>2.2723311121289012E-5</v>
      </c>
      <c r="AV876" s="13">
        <f t="shared" si="1101"/>
        <v>1.0252118884800341E-5</v>
      </c>
      <c r="AW876" s="13">
        <f t="shared" si="1102"/>
        <v>9.044116866702616E-8</v>
      </c>
      <c r="AX876" s="13">
        <f t="shared" si="1103"/>
        <v>4.8481110906948982E-3</v>
      </c>
      <c r="AY876" s="13">
        <f t="shared" si="1104"/>
        <v>2.3637066624997323E-3</v>
      </c>
      <c r="AZ876" s="13">
        <f t="shared" si="1105"/>
        <v>5.7621505384531139E-4</v>
      </c>
      <c r="BA876" s="13">
        <f t="shared" si="1106"/>
        <v>9.3644949983436656E-5</v>
      </c>
      <c r="BB876" s="13">
        <f t="shared" si="1107"/>
        <v>1.1414197614517562E-5</v>
      </c>
      <c r="BC876" s="13">
        <f t="shared" si="1108"/>
        <v>1.1130031653072787E-6</v>
      </c>
      <c r="BD876" s="13">
        <f t="shared" si="1109"/>
        <v>1.8848925615606407E-6</v>
      </c>
      <c r="BE876" s="13">
        <f t="shared" si="1110"/>
        <v>3.401642044691476E-6</v>
      </c>
      <c r="BF876" s="13">
        <f t="shared" si="1111"/>
        <v>3.0694504387645819E-6</v>
      </c>
      <c r="BG876" s="13">
        <f t="shared" si="1112"/>
        <v>1.8464662795693226E-6</v>
      </c>
      <c r="BH876" s="13">
        <f t="shared" si="1113"/>
        <v>8.330736534775675E-7</v>
      </c>
      <c r="BI876" s="13">
        <f t="shared" si="1114"/>
        <v>3.006875218020603E-7</v>
      </c>
      <c r="BJ876" s="14">
        <f t="shared" si="1115"/>
        <v>0.69284298336752692</v>
      </c>
      <c r="BK876" s="14">
        <f t="shared" si="1116"/>
        <v>0.21388321823685558</v>
      </c>
      <c r="BL876" s="14">
        <f t="shared" si="1117"/>
        <v>9.1078651593296645E-2</v>
      </c>
      <c r="BM876" s="14">
        <f t="shared" si="1118"/>
        <v>0.39929509651169354</v>
      </c>
      <c r="BN876" s="14">
        <f t="shared" si="1119"/>
        <v>0.59809780332188001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1.6041666666666701</v>
      </c>
      <c r="F877" s="10">
        <f>VLOOKUP(B877,home!$B$2:$E$405,3,FALSE)</f>
        <v>0.86</v>
      </c>
      <c r="G877" s="10">
        <f>VLOOKUP(C877,away!$B$2:$E$405,4,FALSE)</f>
        <v>0.62</v>
      </c>
      <c r="H877" s="10">
        <f>VLOOKUP(A877,away!$A$2:$E$405,3,FALSE)</f>
        <v>1.2847222222222201</v>
      </c>
      <c r="I877" s="10">
        <f>VLOOKUP(C877,away!$B$2:$E$405,3,FALSE)</f>
        <v>0.78</v>
      </c>
      <c r="J877" s="10">
        <f>VLOOKUP(B877,home!$B$2:$E$405,4,FALSE)</f>
        <v>1.07</v>
      </c>
      <c r="K877" s="12">
        <f t="shared" si="1064"/>
        <v>0.85534166666666844</v>
      </c>
      <c r="L877" s="12">
        <f t="shared" si="1065"/>
        <v>1.072229166666665</v>
      </c>
      <c r="M877" s="13">
        <f t="shared" si="1066"/>
        <v>0.14550121624500412</v>
      </c>
      <c r="N877" s="13">
        <f t="shared" si="1067"/>
        <v>0.12445325280502914</v>
      </c>
      <c r="O877" s="13">
        <f t="shared" si="1068"/>
        <v>0.15601064784336699</v>
      </c>
      <c r="P877" s="13">
        <f t="shared" si="1069"/>
        <v>0.1334424075440922</v>
      </c>
      <c r="Q877" s="13">
        <f t="shared" si="1070"/>
        <v>5.3225026338170917E-2</v>
      </c>
      <c r="R877" s="13">
        <f t="shared" si="1071"/>
        <v>8.3639583464109948E-2</v>
      </c>
      <c r="S877" s="13">
        <f t="shared" si="1072"/>
        <v>3.0595751346124914E-2</v>
      </c>
      <c r="T877" s="13">
        <f t="shared" si="1073"/>
        <v>5.7069425636388303E-2</v>
      </c>
      <c r="U877" s="13">
        <f t="shared" si="1074"/>
        <v>7.1540420719497719E-2</v>
      </c>
      <c r="V877" s="13">
        <f t="shared" si="1075"/>
        <v>3.1177828120331334E-3</v>
      </c>
      <c r="W877" s="13">
        <f t="shared" si="1076"/>
        <v>1.5175194245489484E-2</v>
      </c>
      <c r="X877" s="13">
        <f t="shared" si="1077"/>
        <v>1.627128587984596E-2</v>
      </c>
      <c r="Y877" s="13">
        <f t="shared" si="1078"/>
        <v>8.723273649771152E-3</v>
      </c>
      <c r="Z877" s="13">
        <f t="shared" si="1079"/>
        <v>2.9893600292689865E-2</v>
      </c>
      <c r="AA877" s="13">
        <f t="shared" si="1080"/>
        <v>2.5569241897016554E-2</v>
      </c>
      <c r="AB877" s="13">
        <f t="shared" si="1081"/>
        <v>1.093521898979867E-2</v>
      </c>
      <c r="AC877" s="13">
        <f t="shared" si="1082"/>
        <v>1.7871175555017751E-4</v>
      </c>
      <c r="AD877" s="13">
        <f t="shared" si="1083"/>
        <v>3.2449939844818518E-3</v>
      </c>
      <c r="AE877" s="13">
        <f t="shared" si="1084"/>
        <v>3.479377195819317E-3</v>
      </c>
      <c r="AF877" s="13">
        <f t="shared" si="1085"/>
        <v>1.8653448555961717E-3</v>
      </c>
      <c r="AG877" s="13">
        <f t="shared" si="1086"/>
        <v>6.6669238668727799E-4</v>
      </c>
      <c r="AH877" s="13">
        <f t="shared" si="1087"/>
        <v>8.0131975326243072E-3</v>
      </c>
      <c r="AI877" s="13">
        <f t="shared" si="1088"/>
        <v>6.8540217328841094E-3</v>
      </c>
      <c r="AJ877" s="13">
        <f t="shared" si="1089"/>
        <v>2.93126518618733E-3</v>
      </c>
      <c r="AK877" s="13">
        <f t="shared" si="1090"/>
        <v>8.3574441659848458E-4</v>
      </c>
      <c r="AL877" s="13">
        <f t="shared" si="1091"/>
        <v>6.5560213261422296E-6</v>
      </c>
      <c r="AM877" s="13">
        <f t="shared" si="1092"/>
        <v>5.5511571260200422E-4</v>
      </c>
      <c r="AN877" s="13">
        <f t="shared" si="1093"/>
        <v>5.952112579268189E-4</v>
      </c>
      <c r="AO877" s="13">
        <f t="shared" si="1094"/>
        <v>3.1910143553874517E-4</v>
      </c>
      <c r="AP877" s="13">
        <f t="shared" si="1095"/>
        <v>1.140499554366151E-4</v>
      </c>
      <c r="AQ877" s="13">
        <f t="shared" si="1096"/>
        <v>3.0571922169043021E-5</v>
      </c>
      <c r="AR877" s="13">
        <f t="shared" si="1097"/>
        <v>1.7183968225482277E-3</v>
      </c>
      <c r="AS877" s="13">
        <f t="shared" si="1098"/>
        <v>1.4698164021931083E-3</v>
      </c>
      <c r="AT877" s="13">
        <f t="shared" si="1099"/>
        <v>6.2859760557292964E-4</v>
      </c>
      <c r="AU877" s="13">
        <f t="shared" si="1100"/>
        <v>1.7922190787114227E-4</v>
      </c>
      <c r="AV877" s="13">
        <f t="shared" si="1101"/>
        <v>3.8323991345420723E-5</v>
      </c>
      <c r="AW877" s="13">
        <f t="shared" si="1102"/>
        <v>1.6701870118118325E-7</v>
      </c>
      <c r="AX877" s="13">
        <f t="shared" si="1103"/>
        <v>7.9135599801642226E-5</v>
      </c>
      <c r="AY877" s="13">
        <f t="shared" si="1104"/>
        <v>8.4851498228981554E-5</v>
      </c>
      <c r="AZ877" s="13">
        <f t="shared" si="1105"/>
        <v>4.5490125618239443E-5</v>
      </c>
      <c r="BA877" s="13">
        <f t="shared" si="1106"/>
        <v>1.6258613161068928E-5</v>
      </c>
      <c r="BB877" s="13">
        <f t="shared" si="1107"/>
        <v>4.3582398102121524E-6</v>
      </c>
      <c r="BC877" s="13">
        <f t="shared" si="1108"/>
        <v>9.3460636796745237E-7</v>
      </c>
      <c r="BD877" s="13">
        <f t="shared" si="1109"/>
        <v>3.0708586550725508E-4</v>
      </c>
      <c r="BE877" s="13">
        <f t="shared" si="1110"/>
        <v>2.6266333601275191E-4</v>
      </c>
      <c r="BF877" s="13">
        <f t="shared" si="1111"/>
        <v>1.1233344779868717E-4</v>
      </c>
      <c r="BG877" s="13">
        <f t="shared" si="1112"/>
        <v>3.2027826154180769E-5</v>
      </c>
      <c r="BH877" s="13">
        <f t="shared" si="1113"/>
        <v>6.8486835506068212E-6</v>
      </c>
      <c r="BI877" s="13">
        <f t="shared" si="1114"/>
        <v>1.1715928805297274E-6</v>
      </c>
      <c r="BJ877" s="14">
        <f t="shared" si="1115"/>
        <v>0.28601894594394095</v>
      </c>
      <c r="BK877" s="14">
        <f t="shared" si="1116"/>
        <v>0.31292727722235963</v>
      </c>
      <c r="BL877" s="14">
        <f t="shared" si="1117"/>
        <v>0.37108582926351896</v>
      </c>
      <c r="BM877" s="14">
        <f t="shared" si="1118"/>
        <v>0.30356883400320839</v>
      </c>
      <c r="BN877" s="14">
        <f t="shared" si="1119"/>
        <v>0.69627213423977341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1.6041666666666701</v>
      </c>
      <c r="F878" s="10">
        <f>VLOOKUP(B878,home!$B$2:$E$405,3,FALSE)</f>
        <v>1.71</v>
      </c>
      <c r="G878" s="10">
        <f>VLOOKUP(C878,away!$B$2:$E$405,4,FALSE)</f>
        <v>0.8</v>
      </c>
      <c r="H878" s="10">
        <f>VLOOKUP(A878,away!$A$2:$E$405,3,FALSE)</f>
        <v>1.2847222222222201</v>
      </c>
      <c r="I878" s="10">
        <f>VLOOKUP(C878,away!$B$2:$E$405,3,FALSE)</f>
        <v>0.8</v>
      </c>
      <c r="J878" s="10">
        <f>VLOOKUP(B878,home!$B$2:$E$405,4,FALSE)</f>
        <v>1.17</v>
      </c>
      <c r="K878" s="12">
        <f t="shared" si="1064"/>
        <v>2.1945000000000046</v>
      </c>
      <c r="L878" s="12">
        <f t="shared" si="1065"/>
        <v>1.2024999999999979</v>
      </c>
      <c r="M878" s="13">
        <f t="shared" si="1066"/>
        <v>3.3473540100214215E-2</v>
      </c>
      <c r="N878" s="13">
        <f t="shared" si="1067"/>
        <v>7.3457683749920247E-2</v>
      </c>
      <c r="O878" s="13">
        <f t="shared" si="1068"/>
        <v>4.0251931970507519E-2</v>
      </c>
      <c r="P878" s="13">
        <f t="shared" si="1069"/>
        <v>8.8332864709278938E-2</v>
      </c>
      <c r="Q878" s="13">
        <f t="shared" si="1070"/>
        <v>8.0601443494600175E-2</v>
      </c>
      <c r="R878" s="13">
        <f t="shared" si="1071"/>
        <v>2.4201474097267608E-2</v>
      </c>
      <c r="S878" s="13">
        <f t="shared" si="1072"/>
        <v>5.827509552610665E-2</v>
      </c>
      <c r="T878" s="13">
        <f t="shared" si="1073"/>
        <v>9.6923235802256535E-2</v>
      </c>
      <c r="U878" s="13">
        <f t="shared" si="1074"/>
        <v>5.3110134906453874E-2</v>
      </c>
      <c r="V878" s="13">
        <f t="shared" si="1075"/>
        <v>1.7086816477919941E-2</v>
      </c>
      <c r="W878" s="13">
        <f t="shared" si="1076"/>
        <v>5.8959955916300148E-2</v>
      </c>
      <c r="X878" s="13">
        <f t="shared" si="1077"/>
        <v>7.0899346989350812E-2</v>
      </c>
      <c r="Y878" s="13">
        <f t="shared" si="1078"/>
        <v>4.26282323773471E-2</v>
      </c>
      <c r="Z878" s="13">
        <f t="shared" si="1079"/>
        <v>9.7007575339880872E-3</v>
      </c>
      <c r="AA878" s="13">
        <f t="shared" si="1080"/>
        <v>2.1288312408336903E-2</v>
      </c>
      <c r="AB878" s="13">
        <f t="shared" si="1081"/>
        <v>2.3358600790047718E-2</v>
      </c>
      <c r="AC878" s="13">
        <f t="shared" si="1082"/>
        <v>2.8181353162410228E-3</v>
      </c>
      <c r="AD878" s="13">
        <f t="shared" si="1083"/>
        <v>3.2346905814580239E-2</v>
      </c>
      <c r="AE878" s="13">
        <f t="shared" si="1084"/>
        <v>3.8897154242032675E-2</v>
      </c>
      <c r="AF878" s="13">
        <f t="shared" si="1085"/>
        <v>2.3386913988022107E-2</v>
      </c>
      <c r="AG878" s="13">
        <f t="shared" si="1086"/>
        <v>9.3742546901988497E-3</v>
      </c>
      <c r="AH878" s="13">
        <f t="shared" si="1087"/>
        <v>2.9162902336551623E-3</v>
      </c>
      <c r="AI878" s="13">
        <f t="shared" si="1088"/>
        <v>6.3997989177562668E-3</v>
      </c>
      <c r="AJ878" s="13">
        <f t="shared" si="1089"/>
        <v>7.0221793625080799E-3</v>
      </c>
      <c r="AK878" s="13">
        <f t="shared" si="1090"/>
        <v>5.1367242036746714E-3</v>
      </c>
      <c r="AL878" s="13">
        <f t="shared" si="1091"/>
        <v>2.9746954146671334E-4</v>
      </c>
      <c r="AM878" s="13">
        <f t="shared" si="1092"/>
        <v>1.4197056962019288E-2</v>
      </c>
      <c r="AN878" s="13">
        <f t="shared" si="1093"/>
        <v>1.7071960996828166E-2</v>
      </c>
      <c r="AO878" s="13">
        <f t="shared" si="1094"/>
        <v>1.0264516549342918E-2</v>
      </c>
      <c r="AP878" s="13">
        <f t="shared" si="1095"/>
        <v>4.1143603835282812E-3</v>
      </c>
      <c r="AQ878" s="13">
        <f t="shared" si="1096"/>
        <v>1.2368795902981868E-3</v>
      </c>
      <c r="AR878" s="13">
        <f t="shared" si="1097"/>
        <v>7.0136780119406524E-4</v>
      </c>
      <c r="AS878" s="13">
        <f t="shared" si="1098"/>
        <v>1.5391516397203792E-3</v>
      </c>
      <c r="AT878" s="13">
        <f t="shared" si="1099"/>
        <v>1.6888341366831901E-3</v>
      </c>
      <c r="AU878" s="13">
        <f t="shared" si="1100"/>
        <v>1.2353821709837562E-3</v>
      </c>
      <c r="AV878" s="13">
        <f t="shared" si="1101"/>
        <v>6.777615435559647E-4</v>
      </c>
      <c r="AW878" s="13">
        <f t="shared" si="1102"/>
        <v>2.1805230076953216E-5</v>
      </c>
      <c r="AX878" s="13">
        <f t="shared" si="1103"/>
        <v>5.1925735838585715E-3</v>
      </c>
      <c r="AY878" s="13">
        <f t="shared" si="1104"/>
        <v>6.2440697345899215E-3</v>
      </c>
      <c r="AZ878" s="13">
        <f t="shared" si="1105"/>
        <v>3.7542469279221841E-3</v>
      </c>
      <c r="BA878" s="13">
        <f t="shared" si="1106"/>
        <v>1.5048273102754735E-3</v>
      </c>
      <c r="BB878" s="13">
        <f t="shared" si="1107"/>
        <v>4.5238871015156323E-4</v>
      </c>
      <c r="BC878" s="13">
        <f t="shared" si="1108"/>
        <v>1.0879948479145074E-4</v>
      </c>
      <c r="BD878" s="13">
        <f t="shared" si="1109"/>
        <v>1.4056579682264364E-4</v>
      </c>
      <c r="BE878" s="13">
        <f t="shared" si="1110"/>
        <v>3.0847164112729215E-4</v>
      </c>
      <c r="BF878" s="13">
        <f t="shared" si="1111"/>
        <v>3.3847050822692208E-4</v>
      </c>
      <c r="BG878" s="13">
        <f t="shared" si="1112"/>
        <v>2.4759117676799398E-4</v>
      </c>
      <c r="BH878" s="13">
        <f t="shared" si="1113"/>
        <v>1.3583470935434101E-4</v>
      </c>
      <c r="BI878" s="13">
        <f t="shared" si="1114"/>
        <v>5.9617853935620364E-5</v>
      </c>
      <c r="BJ878" s="14">
        <f t="shared" si="1115"/>
        <v>0.59161680729821475</v>
      </c>
      <c r="BK878" s="14">
        <f t="shared" si="1116"/>
        <v>0.2065279914058174</v>
      </c>
      <c r="BL878" s="14">
        <f t="shared" si="1117"/>
        <v>0.19075849586857999</v>
      </c>
      <c r="BM878" s="14">
        <f t="shared" si="1118"/>
        <v>0.65206284948029836</v>
      </c>
      <c r="BN878" s="14">
        <f t="shared" si="1119"/>
        <v>0.34031893812178871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1.5100671140939601</v>
      </c>
      <c r="F879" s="10">
        <f>VLOOKUP(B879,home!$B$2:$E$405,3,FALSE)</f>
        <v>0.75</v>
      </c>
      <c r="G879" s="10">
        <f>VLOOKUP(C879,away!$B$2:$E$405,4,FALSE)</f>
        <v>0.57999999999999996</v>
      </c>
      <c r="H879" s="10">
        <f>VLOOKUP(A879,away!$A$2:$E$405,3,FALSE)</f>
        <v>1.2617449664429501</v>
      </c>
      <c r="I879" s="10">
        <f>VLOOKUP(C879,away!$B$2:$E$405,3,FALSE)</f>
        <v>2.15</v>
      </c>
      <c r="J879" s="10">
        <f>VLOOKUP(B879,home!$B$2:$E$405,4,FALSE)</f>
        <v>1.0900000000000001</v>
      </c>
      <c r="K879" s="12">
        <f t="shared" si="1064"/>
        <v>0.65687919463087252</v>
      </c>
      <c r="L879" s="12">
        <f t="shared" si="1065"/>
        <v>2.9568993288590537</v>
      </c>
      <c r="M879" s="13">
        <f t="shared" si="1066"/>
        <v>2.6949823697374344E-2</v>
      </c>
      <c r="N879" s="13">
        <f t="shared" si="1067"/>
        <v>1.7702778485775259E-2</v>
      </c>
      <c r="O879" s="13">
        <f t="shared" si="1068"/>
        <v>7.9687915603636014E-2</v>
      </c>
      <c r="P879" s="13">
        <f t="shared" si="1069"/>
        <v>5.2345333823529364E-2</v>
      </c>
      <c r="Q879" s="13">
        <f t="shared" si="1070"/>
        <v>5.8142934372323943E-3</v>
      </c>
      <c r="R879" s="13">
        <f t="shared" si="1071"/>
        <v>0.11781457208328414</v>
      </c>
      <c r="S879" s="13">
        <f t="shared" si="1072"/>
        <v>2.5417921132482976E-2</v>
      </c>
      <c r="T879" s="13">
        <f t="shared" si="1073"/>
        <v>1.7192280362342067E-2</v>
      </c>
      <c r="U879" s="13">
        <f t="shared" si="1074"/>
        <v>7.7389941225848552E-2</v>
      </c>
      <c r="V879" s="13">
        <f t="shared" si="1075"/>
        <v>5.4855422420922164E-3</v>
      </c>
      <c r="W879" s="13">
        <f t="shared" si="1076"/>
        <v>1.2730961301322611E-3</v>
      </c>
      <c r="X879" s="13">
        <f t="shared" si="1077"/>
        <v>3.7644170927611412E-3</v>
      </c>
      <c r="Y879" s="13">
        <f t="shared" si="1078"/>
        <v>5.5655011875654853E-3</v>
      </c>
      <c r="Z879" s="13">
        <f t="shared" si="1079"/>
        <v>0.11612194304095984</v>
      </c>
      <c r="AA879" s="13">
        <f t="shared" si="1080"/>
        <v>7.6278088423717749E-2</v>
      </c>
      <c r="AB879" s="13">
        <f t="shared" si="1081"/>
        <v>2.5052744645877093E-2</v>
      </c>
      <c r="AC879" s="13">
        <f t="shared" si="1082"/>
        <v>6.6591933747363536E-4</v>
      </c>
      <c r="AD879" s="13">
        <f t="shared" si="1083"/>
        <v>2.0906759016224002E-4</v>
      </c>
      <c r="AE879" s="13">
        <f t="shared" si="1084"/>
        <v>6.1819181703690724E-4</v>
      </c>
      <c r="AF879" s="13">
        <f t="shared" si="1085"/>
        <v>9.1396548445129503E-4</v>
      </c>
      <c r="AG879" s="13">
        <f t="shared" si="1086"/>
        <v>9.008346425247915E-4</v>
      </c>
      <c r="AH879" s="13">
        <f t="shared" si="1087"/>
        <v>8.5840223860905854E-2</v>
      </c>
      <c r="AI879" s="13">
        <f t="shared" si="1088"/>
        <v>5.638665711668564E-2</v>
      </c>
      <c r="AJ879" s="13">
        <f t="shared" si="1089"/>
        <v>1.8519610957367809E-2</v>
      </c>
      <c r="AK879" s="13">
        <f t="shared" si="1090"/>
        <v>4.0550490435176164E-3</v>
      </c>
      <c r="AL879" s="13">
        <f t="shared" si="1091"/>
        <v>5.1737288393462942E-5</v>
      </c>
      <c r="AM879" s="13">
        <f t="shared" si="1092"/>
        <v>2.7466430049837925E-5</v>
      </c>
      <c r="AN879" s="13">
        <f t="shared" si="1093"/>
        <v>8.1215468580519913E-5</v>
      </c>
      <c r="AO879" s="13">
        <f t="shared" si="1094"/>
        <v>1.2007298226935645E-4</v>
      </c>
      <c r="AP879" s="13">
        <f t="shared" si="1095"/>
        <v>1.1834790689545507E-4</v>
      </c>
      <c r="AQ879" s="13">
        <f t="shared" si="1096"/>
        <v>8.7485711617761212E-5</v>
      </c>
      <c r="AR879" s="13">
        <f t="shared" si="1097"/>
        <v>5.0764180064684659E-2</v>
      </c>
      <c r="AS879" s="13">
        <f t="shared" si="1098"/>
        <v>3.3345933716986652E-2</v>
      </c>
      <c r="AT879" s="13">
        <f t="shared" si="1099"/>
        <v>1.0952125042114324E-2</v>
      </c>
      <c r="AU879" s="13">
        <f t="shared" si="1100"/>
        <v>2.398074359053556E-3</v>
      </c>
      <c r="AV879" s="13">
        <f t="shared" si="1101"/>
        <v>3.9381128841001141E-4</v>
      </c>
      <c r="AW879" s="13">
        <f t="shared" si="1102"/>
        <v>2.7914072859695356E-6</v>
      </c>
      <c r="AX879" s="13">
        <f t="shared" si="1103"/>
        <v>3.0070210750871204E-6</v>
      </c>
      <c r="AY879" s="13">
        <f t="shared" si="1104"/>
        <v>8.8914585987901363E-6</v>
      </c>
      <c r="AZ879" s="13">
        <f t="shared" si="1105"/>
        <v>1.3145573981670309E-5</v>
      </c>
      <c r="BA879" s="13">
        <f t="shared" si="1106"/>
        <v>1.2956712961289327E-5</v>
      </c>
      <c r="BB879" s="13">
        <f t="shared" si="1107"/>
        <v>9.5779239648639528E-6</v>
      </c>
      <c r="BC879" s="13">
        <f t="shared" si="1108"/>
        <v>5.664191388713851E-6</v>
      </c>
      <c r="BD879" s="13">
        <f t="shared" si="1109"/>
        <v>2.5017428327224367E-2</v>
      </c>
      <c r="BE879" s="13">
        <f t="shared" si="1110"/>
        <v>1.6433428171322716E-2</v>
      </c>
      <c r="BF879" s="13">
        <f t="shared" si="1111"/>
        <v>5.3973885311013794E-3</v>
      </c>
      <c r="BG879" s="13">
        <f t="shared" si="1112"/>
        <v>1.1818107438065942E-3</v>
      </c>
      <c r="BH879" s="13">
        <f t="shared" si="1113"/>
        <v>1.9407672239944696E-4</v>
      </c>
      <c r="BI879" s="13">
        <f t="shared" si="1114"/>
        <v>2.5496992221269642E-5</v>
      </c>
      <c r="BJ879" s="14">
        <f t="shared" si="1115"/>
        <v>5.4442257611367173E-2</v>
      </c>
      <c r="BK879" s="14">
        <f t="shared" si="1116"/>
        <v>0.1109251689799448</v>
      </c>
      <c r="BL879" s="14">
        <f t="shared" si="1117"/>
        <v>0.68712855692016539</v>
      </c>
      <c r="BM879" s="14">
        <f t="shared" si="1118"/>
        <v>0.66829710937029307</v>
      </c>
      <c r="BN879" s="14">
        <f t="shared" si="1119"/>
        <v>0.30031471713083147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1.3571428571428601</v>
      </c>
      <c r="F880" s="10">
        <f>VLOOKUP(B880,home!$B$2:$E$405,3,FALSE)</f>
        <v>0.8</v>
      </c>
      <c r="G880" s="10">
        <f>VLOOKUP(C880,away!$B$2:$E$405,4,FALSE)</f>
        <v>1.4</v>
      </c>
      <c r="H880" s="10">
        <f>VLOOKUP(A880,away!$A$2:$E$405,3,FALSE)</f>
        <v>1.0912698412698401</v>
      </c>
      <c r="I880" s="10">
        <f>VLOOKUP(C880,away!$B$2:$E$405,3,FALSE)</f>
        <v>1.03</v>
      </c>
      <c r="J880" s="10">
        <f>VLOOKUP(B880,home!$B$2:$E$405,4,FALSE)</f>
        <v>1.25</v>
      </c>
      <c r="K880" s="12">
        <f t="shared" si="1064"/>
        <v>1.5200000000000031</v>
      </c>
      <c r="L880" s="12">
        <f t="shared" si="1065"/>
        <v>1.4050099206349189</v>
      </c>
      <c r="M880" s="13">
        <f t="shared" si="1066"/>
        <v>5.366415952755426E-2</v>
      </c>
      <c r="N880" s="13">
        <f t="shared" si="1067"/>
        <v>8.156952248188265E-2</v>
      </c>
      <c r="O880" s="13">
        <f t="shared" si="1068"/>
        <v>7.5398676518748639E-2</v>
      </c>
      <c r="P880" s="13">
        <f t="shared" si="1069"/>
        <v>0.11460598830849816</v>
      </c>
      <c r="Q880" s="13">
        <f t="shared" si="1070"/>
        <v>6.1992837086230948E-2</v>
      </c>
      <c r="R880" s="13">
        <f t="shared" si="1071"/>
        <v>5.296794425579248E-2</v>
      </c>
      <c r="S880" s="13">
        <f t="shared" si="1072"/>
        <v>6.1188569204291741E-2</v>
      </c>
      <c r="T880" s="13">
        <f t="shared" si="1073"/>
        <v>8.7100551114458802E-2</v>
      </c>
      <c r="U880" s="13">
        <f t="shared" si="1074"/>
        <v>8.0511275268804749E-2</v>
      </c>
      <c r="V880" s="13">
        <f t="shared" si="1075"/>
        <v>1.4519470119717695E-2</v>
      </c>
      <c r="W880" s="13">
        <f t="shared" si="1076"/>
        <v>3.1409704123690416E-2</v>
      </c>
      <c r="X880" s="13">
        <f t="shared" si="1077"/>
        <v>4.413094589799256E-2</v>
      </c>
      <c r="Y880" s="13">
        <f t="shared" si="1078"/>
        <v>3.1002208396841216E-2</v>
      </c>
      <c r="Z880" s="13">
        <f t="shared" si="1079"/>
        <v>2.4806829051675264E-2</v>
      </c>
      <c r="AA880" s="13">
        <f t="shared" si="1080"/>
        <v>3.7706380158546479E-2</v>
      </c>
      <c r="AB880" s="13">
        <f t="shared" si="1081"/>
        <v>2.8656848920495387E-2</v>
      </c>
      <c r="AC880" s="13">
        <f t="shared" si="1082"/>
        <v>1.9379999582537402E-3</v>
      </c>
      <c r="AD880" s="13">
        <f t="shared" si="1083"/>
        <v>1.1935687567002383E-2</v>
      </c>
      <c r="AE880" s="13">
        <f t="shared" si="1084"/>
        <v>1.6769759441237205E-2</v>
      </c>
      <c r="AF880" s="13">
        <f t="shared" si="1085"/>
        <v>1.1780839190799686E-2</v>
      </c>
      <c r="AG880" s="13">
        <f t="shared" si="1086"/>
        <v>5.5173986454927354E-3</v>
      </c>
      <c r="AH880" s="13">
        <f t="shared" si="1087"/>
        <v>8.7134602292745691E-3</v>
      </c>
      <c r="AI880" s="13">
        <f t="shared" si="1088"/>
        <v>1.3244459548497373E-2</v>
      </c>
      <c r="AJ880" s="13">
        <f t="shared" si="1089"/>
        <v>1.0065789256858025E-2</v>
      </c>
      <c r="AK880" s="13">
        <f t="shared" si="1090"/>
        <v>5.0999998901414111E-3</v>
      </c>
      <c r="AL880" s="13">
        <f t="shared" si="1091"/>
        <v>1.6555287738622326E-4</v>
      </c>
      <c r="AM880" s="13">
        <f t="shared" si="1092"/>
        <v>3.628449020368732E-3</v>
      </c>
      <c r="AN880" s="13">
        <f t="shared" si="1093"/>
        <v>5.0980068701361216E-3</v>
      </c>
      <c r="AO880" s="13">
        <f t="shared" si="1094"/>
        <v>3.5813751140031124E-3</v>
      </c>
      <c r="AP880" s="13">
        <f t="shared" si="1095"/>
        <v>1.677289188229795E-3</v>
      </c>
      <c r="AQ880" s="13">
        <f t="shared" si="1096"/>
        <v>5.891519873091382E-4</v>
      </c>
      <c r="AR880" s="13">
        <f t="shared" si="1097"/>
        <v>2.4484996130377146E-3</v>
      </c>
      <c r="AS880" s="13">
        <f t="shared" si="1098"/>
        <v>3.7217194118173342E-3</v>
      </c>
      <c r="AT880" s="13">
        <f t="shared" si="1099"/>
        <v>2.8285067529811802E-3</v>
      </c>
      <c r="AU880" s="13">
        <f t="shared" si="1100"/>
        <v>1.4331100881771345E-3</v>
      </c>
      <c r="AV880" s="13">
        <f t="shared" si="1101"/>
        <v>5.4458183350731225E-4</v>
      </c>
      <c r="AW880" s="13">
        <f t="shared" si="1102"/>
        <v>9.8210339271749237E-6</v>
      </c>
      <c r="AX880" s="13">
        <f t="shared" si="1103"/>
        <v>9.1920708516008104E-4</v>
      </c>
      <c r="AY880" s="13">
        <f t="shared" si="1104"/>
        <v>1.2914950737678206E-3</v>
      </c>
      <c r="AZ880" s="13">
        <f t="shared" si="1105"/>
        <v>9.0728169554745732E-4</v>
      </c>
      <c r="BA880" s="13">
        <f t="shared" si="1106"/>
        <v>4.2491326101821579E-4</v>
      </c>
      <c r="BB880" s="13">
        <f t="shared" si="1107"/>
        <v>1.4925183678498206E-4</v>
      </c>
      <c r="BC880" s="13">
        <f t="shared" si="1108"/>
        <v>4.1940062271176661E-5</v>
      </c>
      <c r="BD880" s="13">
        <f t="shared" si="1109"/>
        <v>5.7336104116479216E-4</v>
      </c>
      <c r="BE880" s="13">
        <f t="shared" si="1110"/>
        <v>8.7150878257048585E-4</v>
      </c>
      <c r="BF880" s="13">
        <f t="shared" si="1111"/>
        <v>6.6234667475357069E-4</v>
      </c>
      <c r="BG880" s="13">
        <f t="shared" si="1112"/>
        <v>3.3558898187514326E-4</v>
      </c>
      <c r="BH880" s="13">
        <f t="shared" si="1113"/>
        <v>1.2752381311255468E-4</v>
      </c>
      <c r="BI880" s="13">
        <f t="shared" si="1114"/>
        <v>3.8767239186216708E-5</v>
      </c>
      <c r="BJ880" s="14">
        <f t="shared" si="1115"/>
        <v>0.40151781514022516</v>
      </c>
      <c r="BK880" s="14">
        <f t="shared" si="1116"/>
        <v>0.24737323506946968</v>
      </c>
      <c r="BL880" s="14">
        <f t="shared" si="1117"/>
        <v>0.32595034827934255</v>
      </c>
      <c r="BM880" s="14">
        <f t="shared" si="1118"/>
        <v>0.55816742532216501</v>
      </c>
      <c r="BN880" s="14">
        <f t="shared" si="1119"/>
        <v>0.44019912817870716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1.5857988165680501</v>
      </c>
      <c r="F881" s="10">
        <f>VLOOKUP(B881,home!$B$2:$E$405,3,FALSE)</f>
        <v>1.05</v>
      </c>
      <c r="G881" s="10">
        <f>VLOOKUP(C881,away!$B$2:$E$405,4,FALSE)</f>
        <v>1.34</v>
      </c>
      <c r="H881" s="10">
        <f>VLOOKUP(A881,away!$A$2:$E$405,3,FALSE)</f>
        <v>1.24852071005917</v>
      </c>
      <c r="I881" s="10">
        <f>VLOOKUP(C881,away!$B$2:$E$405,3,FALSE)</f>
        <v>0.55000000000000004</v>
      </c>
      <c r="J881" s="10">
        <f>VLOOKUP(B881,home!$B$2:$E$405,4,FALSE)</f>
        <v>0.8</v>
      </c>
      <c r="K881" s="12">
        <f t="shared" si="1064"/>
        <v>2.2312189349112468</v>
      </c>
      <c r="L881" s="12">
        <f t="shared" si="1065"/>
        <v>0.5493491124260349</v>
      </c>
      <c r="M881" s="13">
        <f t="shared" si="1066"/>
        <v>6.2003276575762538E-2</v>
      </c>
      <c r="N881" s="13">
        <f t="shared" si="1067"/>
        <v>0.13834288472238032</v>
      </c>
      <c r="O881" s="13">
        <f t="shared" si="1068"/>
        <v>3.406144495440111E-2</v>
      </c>
      <c r="P881" s="13">
        <f t="shared" si="1069"/>
        <v>7.5998540932696895E-2</v>
      </c>
      <c r="Q881" s="13">
        <f t="shared" si="1070"/>
        <v>0.15433663195140945</v>
      </c>
      <c r="R881" s="13">
        <f t="shared" si="1071"/>
        <v>9.3558122768242456E-3</v>
      </c>
      <c r="S881" s="13">
        <f t="shared" si="1072"/>
        <v>2.3288197587595694E-2</v>
      </c>
      <c r="T881" s="13">
        <f t="shared" si="1073"/>
        <v>8.4784691777330404E-2</v>
      </c>
      <c r="U881" s="13">
        <f t="shared" si="1074"/>
        <v>2.087486550352536E-2</v>
      </c>
      <c r="V881" s="13">
        <f t="shared" si="1075"/>
        <v>3.171640696272991E-3</v>
      </c>
      <c r="W881" s="13">
        <f t="shared" si="1076"/>
        <v>0.11478627185347096</v>
      </c>
      <c r="X881" s="13">
        <f t="shared" si="1077"/>
        <v>6.305773656139782E-2</v>
      </c>
      <c r="Y881" s="13">
        <f t="shared" si="1078"/>
        <v>1.7320355805799308E-2</v>
      </c>
      <c r="Z881" s="13">
        <f t="shared" si="1079"/>
        <v>1.7132023900993335E-3</v>
      </c>
      <c r="AA881" s="13">
        <f t="shared" si="1080"/>
        <v>3.8225296121248372E-3</v>
      </c>
      <c r="AB881" s="13">
        <f t="shared" si="1081"/>
        <v>4.2644502249159413E-3</v>
      </c>
      <c r="AC881" s="13">
        <f t="shared" si="1082"/>
        <v>2.4297109623813636E-4</v>
      </c>
      <c r="AD881" s="13">
        <f t="shared" si="1083"/>
        <v>6.4028325806833569E-2</v>
      </c>
      <c r="AE881" s="13">
        <f t="shared" si="1084"/>
        <v>3.5173903952109002E-2</v>
      </c>
      <c r="AF881" s="13">
        <f t="shared" si="1085"/>
        <v>9.6613764583248392E-3</v>
      </c>
      <c r="AG881" s="13">
        <f t="shared" si="1086"/>
        <v>1.7691561940648467E-3</v>
      </c>
      <c r="AH881" s="13">
        <f t="shared" si="1087"/>
        <v>2.3528655310180762E-4</v>
      </c>
      <c r="AI881" s="13">
        <f t="shared" si="1088"/>
        <v>5.2497581241075369E-4</v>
      </c>
      <c r="AJ881" s="13">
        <f t="shared" si="1089"/>
        <v>5.8566798651064423E-4</v>
      </c>
      <c r="AK881" s="13">
        <f t="shared" si="1090"/>
        <v>4.3558450035796468E-4</v>
      </c>
      <c r="AL881" s="13">
        <f t="shared" si="1091"/>
        <v>1.1912563220979536E-5</v>
      </c>
      <c r="AM881" s="13">
        <f t="shared" si="1092"/>
        <v>2.8572242582174723E-2</v>
      </c>
      <c r="AN881" s="13">
        <f t="shared" si="1093"/>
        <v>1.5696136102539043E-2</v>
      </c>
      <c r="AO881" s="13">
        <f t="shared" si="1094"/>
        <v>4.3113292182240326E-3</v>
      </c>
      <c r="AP881" s="13">
        <f t="shared" si="1095"/>
        <v>7.8947495980260108E-4</v>
      </c>
      <c r="AQ881" s="13">
        <f t="shared" si="1096"/>
        <v>1.0842434211253462E-4</v>
      </c>
      <c r="AR881" s="13">
        <f t="shared" si="1097"/>
        <v>2.585089182245184E-5</v>
      </c>
      <c r="AS881" s="13">
        <f t="shared" si="1098"/>
        <v>5.7678999318596852E-5</v>
      </c>
      <c r="AT881" s="13">
        <f t="shared" si="1099"/>
        <v>6.4347237713193109E-5</v>
      </c>
      <c r="AU881" s="13">
        <f t="shared" si="1100"/>
        <v>4.7857591731637179E-5</v>
      </c>
      <c r="AV881" s="13">
        <f t="shared" si="1101"/>
        <v>2.6695191212720195E-5</v>
      </c>
      <c r="AW881" s="13">
        <f t="shared" si="1102"/>
        <v>4.0559569033272933E-7</v>
      </c>
      <c r="AX881" s="13">
        <f t="shared" si="1103"/>
        <v>1.06251547770376E-2</v>
      </c>
      <c r="AY881" s="13">
        <f t="shared" si="1104"/>
        <v>5.8369193461548508E-3</v>
      </c>
      <c r="AZ881" s="13">
        <f t="shared" si="1105"/>
        <v>1.6032532310562594E-3</v>
      </c>
      <c r="BA881" s="13">
        <f t="shared" si="1106"/>
        <v>2.9358191315830961E-4</v>
      </c>
      <c r="BB881" s="13">
        <f t="shared" si="1107"/>
        <v>4.0319740854463658E-5</v>
      </c>
      <c r="BC881" s="13">
        <f t="shared" si="1108"/>
        <v>4.429922770329472E-6</v>
      </c>
      <c r="BD881" s="13">
        <f t="shared" si="1109"/>
        <v>2.3668607463475595E-6</v>
      </c>
      <c r="BE881" s="13">
        <f t="shared" si="1110"/>
        <v>5.2809845135488392E-6</v>
      </c>
      <c r="BF881" s="13">
        <f t="shared" si="1111"/>
        <v>5.8915163208016161E-6</v>
      </c>
      <c r="BG881" s="13">
        <f t="shared" si="1112"/>
        <v>4.3817542567704029E-6</v>
      </c>
      <c r="BH881" s="13">
        <f t="shared" si="1113"/>
        <v>2.4441632664585199E-6</v>
      </c>
      <c r="BI881" s="13">
        <f t="shared" si="1114"/>
        <v>1.0906926720273554E-6</v>
      </c>
      <c r="BJ881" s="14">
        <f t="shared" si="1115"/>
        <v>0.75114260121900533</v>
      </c>
      <c r="BK881" s="14">
        <f t="shared" si="1116"/>
        <v>0.17055345879794209</v>
      </c>
      <c r="BL881" s="14">
        <f t="shared" si="1117"/>
        <v>7.4404503307747213E-2</v>
      </c>
      <c r="BM881" s="14">
        <f t="shared" si="1118"/>
        <v>0.51787866055085485</v>
      </c>
      <c r="BN881" s="14">
        <f t="shared" si="1119"/>
        <v>0.47409859141347455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1.5857988165680501</v>
      </c>
      <c r="F882" s="10">
        <f>VLOOKUP(B882,home!$B$2:$E$405,3,FALSE)</f>
        <v>0.91</v>
      </c>
      <c r="G882" s="10">
        <f>VLOOKUP(C882,away!$B$2:$E$405,4,FALSE)</f>
        <v>1.1000000000000001</v>
      </c>
      <c r="H882" s="10">
        <f>VLOOKUP(A882,away!$A$2:$E$405,3,FALSE)</f>
        <v>1.24852071005917</v>
      </c>
      <c r="I882" s="10">
        <f>VLOOKUP(C882,away!$B$2:$E$405,3,FALSE)</f>
        <v>0.95</v>
      </c>
      <c r="J882" s="10">
        <f>VLOOKUP(B882,home!$B$2:$E$405,4,FALSE)</f>
        <v>1.51</v>
      </c>
      <c r="K882" s="12">
        <f t="shared" si="1064"/>
        <v>1.5873846153846183</v>
      </c>
      <c r="L882" s="12">
        <f t="shared" si="1065"/>
        <v>1.7910029585798795</v>
      </c>
      <c r="M882" s="13">
        <f t="shared" si="1066"/>
        <v>3.4102398021144849E-2</v>
      </c>
      <c r="N882" s="13">
        <f t="shared" si="1067"/>
        <v>5.4133621966488181E-2</v>
      </c>
      <c r="O882" s="13">
        <f t="shared" si="1068"/>
        <v>6.1077495750539043E-2</v>
      </c>
      <c r="P882" s="13">
        <f t="shared" si="1069"/>
        <v>9.6953477100625074E-2</v>
      </c>
      <c r="Q882" s="13">
        <f t="shared" si="1070"/>
        <v>4.2965439342325093E-2</v>
      </c>
      <c r="R882" s="13">
        <f t="shared" si="1071"/>
        <v>5.4694987795932737E-2</v>
      </c>
      <c r="S882" s="13">
        <f t="shared" si="1072"/>
        <v>6.8909939383684074E-2</v>
      </c>
      <c r="T882" s="13">
        <f t="shared" si="1073"/>
        <v>7.6951228978788574E-2</v>
      </c>
      <c r="U882" s="13">
        <f t="shared" si="1074"/>
        <v>8.6821982165913067E-2</v>
      </c>
      <c r="V882" s="13">
        <f t="shared" si="1075"/>
        <v>2.1767964906094325E-2</v>
      </c>
      <c r="W882" s="13">
        <f t="shared" si="1076"/>
        <v>2.2734225801749289E-2</v>
      </c>
      <c r="X882" s="13">
        <f t="shared" si="1077"/>
        <v>4.0717065671956001E-2</v>
      </c>
      <c r="Y882" s="13">
        <f t="shared" si="1078"/>
        <v>3.6462192541582228E-2</v>
      </c>
      <c r="Z882" s="13">
        <f t="shared" si="1079"/>
        <v>3.2652961654001972E-2</v>
      </c>
      <c r="AA882" s="13">
        <f t="shared" si="1080"/>
        <v>5.1832808976306606E-2</v>
      </c>
      <c r="AB882" s="13">
        <f t="shared" si="1081"/>
        <v>4.1139301770579437E-2</v>
      </c>
      <c r="AC882" s="13">
        <f t="shared" si="1082"/>
        <v>3.8679096073787234E-3</v>
      </c>
      <c r="AD882" s="13">
        <f t="shared" si="1083"/>
        <v>9.0219900700942157E-3</v>
      </c>
      <c r="AE882" s="13">
        <f t="shared" si="1084"/>
        <v>1.6158410907817035E-2</v>
      </c>
      <c r="AF882" s="13">
        <f t="shared" si="1085"/>
        <v>1.4469880870924856E-2</v>
      </c>
      <c r="AG882" s="13">
        <f t="shared" si="1086"/>
        <v>8.6385331500416045E-3</v>
      </c>
      <c r="AH882" s="13">
        <f t="shared" si="1087"/>
        <v>1.4620387732178235E-2</v>
      </c>
      <c r="AI882" s="13">
        <f t="shared" si="1088"/>
        <v>2.3208178557017737E-2</v>
      </c>
      <c r="AJ882" s="13">
        <f t="shared" si="1089"/>
        <v>1.8420152796254578E-2</v>
      </c>
      <c r="AK882" s="13">
        <f t="shared" si="1090"/>
        <v>9.7466223872694907E-3</v>
      </c>
      <c r="AL882" s="13">
        <f t="shared" si="1091"/>
        <v>4.3986031165756844E-4</v>
      </c>
      <c r="AM882" s="13">
        <f t="shared" si="1092"/>
        <v>2.8642736474840682E-3</v>
      </c>
      <c r="AN882" s="13">
        <f t="shared" si="1093"/>
        <v>5.1299225768263474E-3</v>
      </c>
      <c r="AO882" s="13">
        <f t="shared" si="1094"/>
        <v>4.5938532561908552E-3</v>
      </c>
      <c r="AP882" s="13">
        <f t="shared" si="1095"/>
        <v>2.7425349243732108E-3</v>
      </c>
      <c r="AQ882" s="13">
        <f t="shared" si="1096"/>
        <v>1.2279720408902679E-3</v>
      </c>
      <c r="AR882" s="13">
        <f t="shared" si="1097"/>
        <v>5.2370315367832381E-3</v>
      </c>
      <c r="AS882" s="13">
        <f t="shared" si="1098"/>
        <v>8.313183291773777E-3</v>
      </c>
      <c r="AT882" s="13">
        <f t="shared" si="1099"/>
        <v>6.5981096311170766E-3</v>
      </c>
      <c r="AU882" s="13">
        <f t="shared" si="1100"/>
        <v>3.4912459063521088E-3</v>
      </c>
      <c r="AV882" s="13">
        <f t="shared" si="1101"/>
        <v>1.3854875100669667E-3</v>
      </c>
      <c r="AW882" s="13">
        <f t="shared" si="1102"/>
        <v>3.4736875091536934E-5</v>
      </c>
      <c r="AX882" s="13">
        <f t="shared" si="1103"/>
        <v>7.5778398704463249E-4</v>
      </c>
      <c r="AY882" s="13">
        <f t="shared" si="1104"/>
        <v>1.3571933627613937E-3</v>
      </c>
      <c r="AZ882" s="13">
        <f t="shared" si="1105"/>
        <v>1.2153686640353162E-3</v>
      </c>
      <c r="BA882" s="13">
        <f t="shared" si="1106"/>
        <v>7.2557629101750883E-4</v>
      </c>
      <c r="BB882" s="13">
        <f t="shared" si="1107"/>
        <v>3.2487732097194379E-4</v>
      </c>
      <c r="BC882" s="13">
        <f t="shared" si="1108"/>
        <v>1.1637124860725128E-4</v>
      </c>
      <c r="BD882" s="13">
        <f t="shared" si="1109"/>
        <v>1.5632564960924844E-3</v>
      </c>
      <c r="BE882" s="13">
        <f t="shared" si="1110"/>
        <v>2.4814893117972745E-3</v>
      </c>
      <c r="BF882" s="13">
        <f t="shared" si="1111"/>
        <v>1.9695389783941793E-3</v>
      </c>
      <c r="BG882" s="13">
        <f t="shared" si="1112"/>
        <v>1.0421386245677527E-3</v>
      </c>
      <c r="BH882" s="13">
        <f t="shared" si="1113"/>
        <v>4.1356870493423442E-4</v>
      </c>
      <c r="BI882" s="13">
        <f t="shared" si="1114"/>
        <v>1.3129851992342876E-4</v>
      </c>
      <c r="BJ882" s="14">
        <f t="shared" si="1115"/>
        <v>0.34330831662196981</v>
      </c>
      <c r="BK882" s="14">
        <f t="shared" si="1116"/>
        <v>0.22739874269334601</v>
      </c>
      <c r="BL882" s="14">
        <f t="shared" si="1117"/>
        <v>0.39418826644379346</v>
      </c>
      <c r="BM882" s="14">
        <f t="shared" si="1118"/>
        <v>0.65229841094838636</v>
      </c>
      <c r="BN882" s="14">
        <f t="shared" si="1119"/>
        <v>0.343927419977055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1.5857988165680501</v>
      </c>
      <c r="F883" s="10">
        <f>VLOOKUP(B883,home!$B$2:$E$405,3,FALSE)</f>
        <v>1.02</v>
      </c>
      <c r="G883" s="10">
        <f>VLOOKUP(C883,away!$B$2:$E$405,4,FALSE)</f>
        <v>0.77</v>
      </c>
      <c r="H883" s="10">
        <f>VLOOKUP(A883,away!$A$2:$E$405,3,FALSE)</f>
        <v>1.24852071005917</v>
      </c>
      <c r="I883" s="10">
        <f>VLOOKUP(C883,away!$B$2:$E$405,3,FALSE)</f>
        <v>0.91</v>
      </c>
      <c r="J883" s="10">
        <f>VLOOKUP(B883,home!$B$2:$E$405,4,FALSE)</f>
        <v>0.9</v>
      </c>
      <c r="K883" s="12">
        <f t="shared" si="1064"/>
        <v>1.2454863905325466</v>
      </c>
      <c r="L883" s="12">
        <f t="shared" si="1065"/>
        <v>1.0225384615384603</v>
      </c>
      <c r="M883" s="13">
        <f t="shared" si="1066"/>
        <v>0.10351643857559573</v>
      </c>
      <c r="N883" s="13">
        <f t="shared" si="1067"/>
        <v>0.12892831544230277</v>
      </c>
      <c r="O883" s="13">
        <f t="shared" si="1068"/>
        <v>0.10584953984503018</v>
      </c>
      <c r="P883" s="13">
        <f t="shared" si="1069"/>
        <v>0.13183416132111758</v>
      </c>
      <c r="Q883" s="13">
        <f t="shared" si="1070"/>
        <v>8.0289231118837665E-2</v>
      </c>
      <c r="R883" s="13">
        <f t="shared" si="1071"/>
        <v>5.4117612813845549E-2</v>
      </c>
      <c r="S883" s="13">
        <f t="shared" si="1072"/>
        <v>4.1974604059021162E-2</v>
      </c>
      <c r="T883" s="13">
        <f t="shared" si="1073"/>
        <v>8.2098826866362135E-2</v>
      </c>
      <c r="U883" s="13">
        <f t="shared" si="1074"/>
        <v>6.740275024775437E-2</v>
      </c>
      <c r="V883" s="13">
        <f t="shared" si="1075"/>
        <v>5.9396757537595333E-3</v>
      </c>
      <c r="W883" s="13">
        <f t="shared" si="1076"/>
        <v>3.3333048221611511E-2</v>
      </c>
      <c r="X883" s="13">
        <f t="shared" si="1077"/>
        <v>3.4084323846913941E-2</v>
      </c>
      <c r="Y883" s="13">
        <f t="shared" si="1078"/>
        <v>1.7426266034501016E-2</v>
      </c>
      <c r="Z883" s="13">
        <f t="shared" si="1079"/>
        <v>1.8445780182934569E-2</v>
      </c>
      <c r="AA883" s="13">
        <f t="shared" si="1080"/>
        <v>2.2973968180599949E-2</v>
      </c>
      <c r="AB883" s="13">
        <f t="shared" si="1081"/>
        <v>1.4306882352732508E-2</v>
      </c>
      <c r="AC883" s="13">
        <f t="shared" si="1082"/>
        <v>4.7278250095540367E-4</v>
      </c>
      <c r="AD883" s="13">
        <f t="shared" si="1083"/>
        <v>1.0378964478745563E-2</v>
      </c>
      <c r="AE883" s="13">
        <f t="shared" si="1084"/>
        <v>1.0612890370458814E-2</v>
      </c>
      <c r="AF883" s="13">
        <f t="shared" si="1085"/>
        <v>5.4260442959426468E-3</v>
      </c>
      <c r="AG883" s="13">
        <f t="shared" si="1086"/>
        <v>1.8494463288709112E-3</v>
      </c>
      <c r="AH883" s="13">
        <f t="shared" si="1087"/>
        <v>4.7153799225336324E-3</v>
      </c>
      <c r="AI883" s="13">
        <f t="shared" si="1088"/>
        <v>5.8729415197060521E-3</v>
      </c>
      <c r="AJ883" s="13">
        <f t="shared" si="1089"/>
        <v>3.657334367593711E-3</v>
      </c>
      <c r="AK883" s="13">
        <f t="shared" si="1090"/>
        <v>1.5183867268216415E-3</v>
      </c>
      <c r="AL883" s="13">
        <f t="shared" si="1091"/>
        <v>2.4084632492544137E-5</v>
      </c>
      <c r="AM883" s="13">
        <f t="shared" si="1092"/>
        <v>2.5853718012196613E-3</v>
      </c>
      <c r="AN883" s="13">
        <f t="shared" si="1093"/>
        <v>2.6436421041240703E-3</v>
      </c>
      <c r="AO883" s="13">
        <f t="shared" si="1094"/>
        <v>1.3516128650046624E-3</v>
      </c>
      <c r="AP883" s="13">
        <f t="shared" si="1095"/>
        <v>4.6069204652581945E-4</v>
      </c>
      <c r="AQ883" s="13">
        <f t="shared" si="1096"/>
        <v>1.1776883412437904E-4</v>
      </c>
      <c r="AR883" s="13">
        <f t="shared" si="1097"/>
        <v>9.6433146631137712E-4</v>
      </c>
      <c r="AS883" s="13">
        <f t="shared" si="1098"/>
        <v>1.201061717253115E-3</v>
      </c>
      <c r="AT883" s="13">
        <f t="shared" si="1099"/>
        <v>7.4795301151420234E-4</v>
      </c>
      <c r="AU883" s="13">
        <f t="shared" si="1100"/>
        <v>3.1052176553292402E-4</v>
      </c>
      <c r="AV883" s="13">
        <f t="shared" si="1101"/>
        <v>9.6687658233848833E-5</v>
      </c>
      <c r="AW883" s="13">
        <f t="shared" si="1102"/>
        <v>8.5203250192081376E-7</v>
      </c>
      <c r="AX883" s="13">
        <f t="shared" si="1103"/>
        <v>5.3667423214761754E-4</v>
      </c>
      <c r="AY883" s="13">
        <f t="shared" si="1104"/>
        <v>5.4877004368755929E-4</v>
      </c>
      <c r="AZ883" s="13">
        <f t="shared" si="1105"/>
        <v>2.8056923810533519E-4</v>
      </c>
      <c r="BA883" s="13">
        <f t="shared" si="1106"/>
        <v>9.5630945695749159E-5</v>
      </c>
      <c r="BB883" s="13">
        <f t="shared" si="1107"/>
        <v>2.4446580021799846E-5</v>
      </c>
      <c r="BC883" s="13">
        <f t="shared" si="1108"/>
        <v>4.9995136650736157E-6</v>
      </c>
      <c r="BD883" s="13">
        <f t="shared" si="1109"/>
        <v>1.6434433566252712E-4</v>
      </c>
      <c r="BE883" s="13">
        <f t="shared" si="1110"/>
        <v>2.0468863342879018E-4</v>
      </c>
      <c r="BF883" s="13">
        <f t="shared" si="1111"/>
        <v>1.2746845361613174E-4</v>
      </c>
      <c r="BG883" s="13">
        <f t="shared" si="1112"/>
        <v>5.2920074733707092E-5</v>
      </c>
      <c r="BH883" s="13">
        <f t="shared" si="1113"/>
        <v>1.6477808216699368E-5</v>
      </c>
      <c r="BI883" s="13">
        <f t="shared" si="1114"/>
        <v>4.1045771759408812E-6</v>
      </c>
      <c r="BJ883" s="14">
        <f t="shared" si="1115"/>
        <v>0.41307753520886881</v>
      </c>
      <c r="BK883" s="14">
        <f t="shared" si="1116"/>
        <v>0.28431051688662951</v>
      </c>
      <c r="BL883" s="14">
        <f t="shared" si="1117"/>
        <v>0.28430535547829683</v>
      </c>
      <c r="BM883" s="14">
        <f t="shared" si="1118"/>
        <v>0.39505597062881453</v>
      </c>
      <c r="BN883" s="14">
        <f t="shared" si="1119"/>
        <v>0.60453529911672943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1.5857988165680501</v>
      </c>
      <c r="F884" s="10">
        <f>VLOOKUP(B884,home!$B$2:$E$405,3,FALSE)</f>
        <v>0.79</v>
      </c>
      <c r="G884" s="10">
        <f>VLOOKUP(C884,away!$B$2:$E$405,4,FALSE)</f>
        <v>1.1200000000000001</v>
      </c>
      <c r="H884" s="10">
        <f>VLOOKUP(A884,away!$A$2:$E$405,3,FALSE)</f>
        <v>1.24852071005917</v>
      </c>
      <c r="I884" s="10">
        <f>VLOOKUP(C884,away!$B$2:$E$405,3,FALSE)</f>
        <v>0.49</v>
      </c>
      <c r="J884" s="10">
        <f>VLOOKUP(B884,home!$B$2:$E$405,4,FALSE)</f>
        <v>1.8</v>
      </c>
      <c r="K884" s="12">
        <f t="shared" si="1064"/>
        <v>1.403114792899411</v>
      </c>
      <c r="L884" s="12">
        <f t="shared" si="1065"/>
        <v>1.1011952662721878</v>
      </c>
      <c r="M884" s="13">
        <f t="shared" si="1066"/>
        <v>8.1731968759040624E-2</v>
      </c>
      <c r="N884" s="13">
        <f t="shared" si="1067"/>
        <v>0.11467933441860242</v>
      </c>
      <c r="O884" s="13">
        <f t="shared" si="1068"/>
        <v>9.0002857100561884E-2</v>
      </c>
      <c r="P884" s="13">
        <f t="shared" si="1069"/>
        <v>0.12628434020101018</v>
      </c>
      <c r="Q884" s="13">
        <f t="shared" si="1070"/>
        <v>8.0454135281299841E-2</v>
      </c>
      <c r="R884" s="13">
        <f t="shared" si="1071"/>
        <v>4.955536009505547E-2</v>
      </c>
      <c r="S884" s="13">
        <f t="shared" si="1072"/>
        <v>4.8780589841843407E-2</v>
      </c>
      <c r="T884" s="13">
        <f t="shared" si="1073"/>
        <v>8.8595712923789594E-2</v>
      </c>
      <c r="U884" s="13">
        <f t="shared" si="1074"/>
        <v>6.9531858816829481E-2</v>
      </c>
      <c r="V884" s="13">
        <f t="shared" si="1075"/>
        <v>8.3745615173946748E-3</v>
      </c>
      <c r="W884" s="13">
        <f t="shared" si="1076"/>
        <v>3.7628795787707406E-2</v>
      </c>
      <c r="X884" s="13">
        <f t="shared" si="1077"/>
        <v>4.1436651796946236E-2</v>
      </c>
      <c r="Y884" s="13">
        <f t="shared" si="1078"/>
        <v>2.2814922404483073E-2</v>
      </c>
      <c r="Z884" s="13">
        <f t="shared" si="1079"/>
        <v>1.8190042651696239E-2</v>
      </c>
      <c r="AA884" s="13">
        <f t="shared" si="1080"/>
        <v>2.5522717928066221E-2</v>
      </c>
      <c r="AB884" s="13">
        <f t="shared" si="1081"/>
        <v>1.7905651539934363E-2</v>
      </c>
      <c r="AC884" s="13">
        <f t="shared" si="1082"/>
        <v>8.0872270036623202E-4</v>
      </c>
      <c r="AD884" s="13">
        <f t="shared" si="1083"/>
        <v>1.3199380002180829E-2</v>
      </c>
      <c r="AE884" s="13">
        <f t="shared" si="1084"/>
        <v>1.4535094776129309E-2</v>
      </c>
      <c r="AF884" s="13">
        <f t="shared" si="1085"/>
        <v>8.0029887811456021E-3</v>
      </c>
      <c r="AG884" s="13">
        <f t="shared" si="1086"/>
        <v>2.9376177872756522E-3</v>
      </c>
      <c r="AH884" s="13">
        <f t="shared" si="1087"/>
        <v>5.0076972153342749E-3</v>
      </c>
      <c r="AI884" s="13">
        <f t="shared" si="1088"/>
        <v>7.0263740411967085E-3</v>
      </c>
      <c r="AJ884" s="13">
        <f t="shared" si="1089"/>
        <v>4.9294046788237594E-3</v>
      </c>
      <c r="AK884" s="13">
        <f t="shared" si="1090"/>
        <v>2.3055068750150623E-3</v>
      </c>
      <c r="AL884" s="13">
        <f t="shared" si="1091"/>
        <v>4.9982406723822871E-5</v>
      </c>
      <c r="AM884" s="13">
        <f t="shared" si="1092"/>
        <v>3.7040490676321157E-3</v>
      </c>
      <c r="AN884" s="13">
        <f t="shared" si="1093"/>
        <v>4.0788812993163967E-3</v>
      </c>
      <c r="AO884" s="13">
        <f t="shared" si="1094"/>
        <v>2.2458223892466841E-3</v>
      </c>
      <c r="AP884" s="13">
        <f t="shared" si="1095"/>
        <v>8.243629946421805E-4</v>
      </c>
      <c r="AQ884" s="13">
        <f t="shared" si="1096"/>
        <v>2.269461568474836E-4</v>
      </c>
      <c r="AR884" s="13">
        <f t="shared" si="1097"/>
        <v>1.102890493690104E-3</v>
      </c>
      <c r="AS884" s="13">
        <f t="shared" si="1098"/>
        <v>1.5474819666447194E-3</v>
      </c>
      <c r="AT884" s="13">
        <f t="shared" si="1099"/>
        <v>1.0856474195721395E-3</v>
      </c>
      <c r="AU884" s="13">
        <f t="shared" si="1100"/>
        <v>5.0776265142491415E-4</v>
      </c>
      <c r="AV884" s="13">
        <f t="shared" si="1101"/>
        <v>1.7811232187403111E-4</v>
      </c>
      <c r="AW884" s="13">
        <f t="shared" si="1102"/>
        <v>2.1452218046830721E-6</v>
      </c>
      <c r="AX884" s="13">
        <f t="shared" si="1103"/>
        <v>8.6620100673664893E-4</v>
      </c>
      <c r="AY884" s="13">
        <f t="shared" si="1104"/>
        <v>9.5385644825860135E-4</v>
      </c>
      <c r="AZ884" s="13">
        <f t="shared" si="1105"/>
        <v>5.2519110276278704E-4</v>
      </c>
      <c r="BA884" s="13">
        <f t="shared" si="1106"/>
        <v>1.9277931875021694E-4</v>
      </c>
      <c r="BB884" s="13">
        <f t="shared" si="1107"/>
        <v>5.3071918310729048E-5</v>
      </c>
      <c r="BC884" s="13">
        <f t="shared" si="1108"/>
        <v>1.1688509043151814E-5</v>
      </c>
      <c r="BD884" s="13">
        <f t="shared" si="1109"/>
        <v>2.0241629847802308E-4</v>
      </c>
      <c r="BE884" s="13">
        <f t="shared" si="1110"/>
        <v>2.840133027184567E-4</v>
      </c>
      <c r="BF884" s="13">
        <f t="shared" si="1111"/>
        <v>1.992516332122426E-4</v>
      </c>
      <c r="BG884" s="13">
        <f t="shared" si="1112"/>
        <v>9.3190971356488388E-5</v>
      </c>
      <c r="BH884" s="13">
        <f t="shared" si="1113"/>
        <v>3.2689407618738545E-5</v>
      </c>
      <c r="BI884" s="13">
        <f t="shared" si="1114"/>
        <v>9.1733982801941508E-6</v>
      </c>
      <c r="BJ884" s="14">
        <f t="shared" si="1115"/>
        <v>0.43796748417110687</v>
      </c>
      <c r="BK884" s="14">
        <f t="shared" si="1116"/>
        <v>0.2669840218746376</v>
      </c>
      <c r="BL884" s="14">
        <f t="shared" si="1117"/>
        <v>0.27703005815568726</v>
      </c>
      <c r="BM884" s="14">
        <f t="shared" si="1118"/>
        <v>0.45651189977110362</v>
      </c>
      <c r="BN884" s="14">
        <f t="shared" si="1119"/>
        <v>0.54270799585557039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1.5857988165680501</v>
      </c>
      <c r="F885" s="10">
        <f>VLOOKUP(B885,home!$B$2:$E$405,3,FALSE)</f>
        <v>1.26</v>
      </c>
      <c r="G885" s="10">
        <f>VLOOKUP(C885,away!$B$2:$E$405,4,FALSE)</f>
        <v>0.77</v>
      </c>
      <c r="H885" s="10">
        <f>VLOOKUP(A885,away!$A$2:$E$405,3,FALSE)</f>
        <v>1.24852071005917</v>
      </c>
      <c r="I885" s="10">
        <f>VLOOKUP(C885,away!$B$2:$E$405,3,FALSE)</f>
        <v>0.7</v>
      </c>
      <c r="J885" s="10">
        <f>VLOOKUP(B885,home!$B$2:$E$405,4,FALSE)</f>
        <v>0.53</v>
      </c>
      <c r="K885" s="12">
        <f t="shared" si="1064"/>
        <v>1.5385420118343223</v>
      </c>
      <c r="L885" s="12">
        <f t="shared" si="1065"/>
        <v>0.4632011834319521</v>
      </c>
      <c r="M885" s="13">
        <f t="shared" si="1066"/>
        <v>0.13509957291576083</v>
      </c>
      <c r="N885" s="13">
        <f t="shared" si="1067"/>
        <v>0.20785636871177235</v>
      </c>
      <c r="O885" s="13">
        <f t="shared" si="1068"/>
        <v>6.257828205573171E-2</v>
      </c>
      <c r="P885" s="13">
        <f t="shared" si="1069"/>
        <v>9.6279315971161114E-2</v>
      </c>
      <c r="Q885" s="13">
        <f t="shared" si="1070"/>
        <v>0.15989787784519349</v>
      </c>
      <c r="R885" s="13">
        <f t="shared" si="1071"/>
        <v>1.4493167152676709E-2</v>
      </c>
      <c r="S885" s="13">
        <f t="shared" si="1072"/>
        <v>1.7153471479985104E-2</v>
      </c>
      <c r="T885" s="13">
        <f t="shared" si="1073"/>
        <v>7.4064886246151318E-2</v>
      </c>
      <c r="U885" s="13">
        <f t="shared" si="1074"/>
        <v>2.2298346548930335E-2</v>
      </c>
      <c r="V885" s="13">
        <f t="shared" si="1075"/>
        <v>1.3582775898629384E-3</v>
      </c>
      <c r="W885" s="13">
        <f t="shared" si="1076"/>
        <v>8.2003200889327582E-2</v>
      </c>
      <c r="X885" s="13">
        <f t="shared" si="1077"/>
        <v>3.7983979697144635E-2</v>
      </c>
      <c r="Y885" s="13">
        <f t="shared" si="1078"/>
        <v>8.7971121735863182E-3</v>
      </c>
      <c r="Z885" s="13">
        <f t="shared" si="1079"/>
        <v>2.2377507255989825E-3</v>
      </c>
      <c r="AA885" s="13">
        <f t="shared" si="1080"/>
        <v>3.4428735033467722E-3</v>
      </c>
      <c r="AB885" s="13">
        <f t="shared" si="1081"/>
        <v>2.6485027631651128E-3</v>
      </c>
      <c r="AC885" s="13">
        <f t="shared" si="1082"/>
        <v>6.0498913148166947E-5</v>
      </c>
      <c r="AD885" s="13">
        <f t="shared" si="1083"/>
        <v>3.1541342418280022E-2</v>
      </c>
      <c r="AE885" s="13">
        <f t="shared" si="1084"/>
        <v>1.4609987135179732E-2</v>
      </c>
      <c r="AF885" s="13">
        <f t="shared" si="1085"/>
        <v>3.3836816654704235E-3</v>
      </c>
      <c r="AG885" s="13">
        <f t="shared" si="1086"/>
        <v>5.2244178393429964E-4</v>
      </c>
      <c r="AH885" s="13">
        <f t="shared" si="1087"/>
        <v>2.5913219608078954E-4</v>
      </c>
      <c r="AI885" s="13">
        <f t="shared" si="1088"/>
        <v>3.9868577028918391E-4</v>
      </c>
      <c r="AJ885" s="13">
        <f t="shared" si="1089"/>
        <v>3.0669740355521885E-4</v>
      </c>
      <c r="AK885" s="13">
        <f t="shared" si="1090"/>
        <v>1.5728894676340317E-4</v>
      </c>
      <c r="AL885" s="13">
        <f t="shared" si="1091"/>
        <v>1.7245928611591272E-6</v>
      </c>
      <c r="AM885" s="13">
        <f t="shared" si="1092"/>
        <v>9.7055360840351546E-3</v>
      </c>
      <c r="AN885" s="13">
        <f t="shared" si="1093"/>
        <v>4.495615799966597E-3</v>
      </c>
      <c r="AO885" s="13">
        <f t="shared" si="1094"/>
        <v>1.0411872793999548E-3</v>
      </c>
      <c r="AP885" s="13">
        <f t="shared" si="1095"/>
        <v>1.6075972666411789E-4</v>
      </c>
      <c r="AQ885" s="13">
        <f t="shared" si="1096"/>
        <v>1.8616023909754137E-5</v>
      </c>
      <c r="AR885" s="13">
        <f t="shared" si="1097"/>
        <v>2.4006067977988486E-5</v>
      </c>
      <c r="AS885" s="13">
        <f t="shared" si="1098"/>
        <v>3.6934344123085898E-5</v>
      </c>
      <c r="AT885" s="13">
        <f t="shared" si="1099"/>
        <v>2.8412520056456888E-5</v>
      </c>
      <c r="AU885" s="13">
        <f t="shared" si="1100"/>
        <v>1.4571285256314741E-5</v>
      </c>
      <c r="AV885" s="13">
        <f t="shared" si="1101"/>
        <v>5.6046336333155664E-6</v>
      </c>
      <c r="AW885" s="13">
        <f t="shared" si="1102"/>
        <v>3.4139967494091199E-8</v>
      </c>
      <c r="AX885" s="13">
        <f t="shared" si="1103"/>
        <v>2.4887291687770105E-3</v>
      </c>
      <c r="AY885" s="13">
        <f t="shared" si="1104"/>
        <v>1.1527822962191295E-3</v>
      </c>
      <c r="AZ885" s="13">
        <f t="shared" si="1105"/>
        <v>2.6698506192405195E-4</v>
      </c>
      <c r="BA885" s="13">
        <f t="shared" si="1106"/>
        <v>4.1222598880624629E-5</v>
      </c>
      <c r="BB885" s="13">
        <f t="shared" si="1107"/>
        <v>4.7735891464114976E-6</v>
      </c>
      <c r="BC885" s="13">
        <f t="shared" si="1108"/>
        <v>4.4222642836714577E-7</v>
      </c>
      <c r="BD885" s="13">
        <f t="shared" si="1109"/>
        <v>1.8532731828253582E-6</v>
      </c>
      <c r="BE885" s="13">
        <f t="shared" si="1110"/>
        <v>2.8513386511827239E-6</v>
      </c>
      <c r="BF885" s="13">
        <f t="shared" si="1111"/>
        <v>2.1934521524058159E-6</v>
      </c>
      <c r="BG885" s="13">
        <f t="shared" si="1112"/>
        <v>1.1249060958082564E-6</v>
      </c>
      <c r="BH885" s="13">
        <f t="shared" si="1113"/>
        <v>4.3267882194238169E-7</v>
      </c>
      <c r="BI885" s="13">
        <f t="shared" si="1114"/>
        <v>1.3313890903786724E-7</v>
      </c>
      <c r="BJ885" s="14">
        <f t="shared" si="1115"/>
        <v>0.64003752842139128</v>
      </c>
      <c r="BK885" s="14">
        <f t="shared" si="1116"/>
        <v>0.25110564375899841</v>
      </c>
      <c r="BL885" s="14">
        <f t="shared" si="1117"/>
        <v>0.10670109397939961</v>
      </c>
      <c r="BM885" s="14">
        <f t="shared" si="1118"/>
        <v>0.32272468407684068</v>
      </c>
      <c r="BN885" s="14">
        <f t="shared" si="1119"/>
        <v>0.67620458465229616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1.5857988165680501</v>
      </c>
      <c r="F886" s="10">
        <f>VLOOKUP(B886,home!$B$2:$E$405,3,FALSE)</f>
        <v>0.87</v>
      </c>
      <c r="G886" s="10">
        <f>VLOOKUP(C886,away!$B$2:$E$405,4,FALSE)</f>
        <v>0.32</v>
      </c>
      <c r="H886" s="10">
        <f>VLOOKUP(A886,away!$A$2:$E$405,3,FALSE)</f>
        <v>1.24852071005917</v>
      </c>
      <c r="I886" s="10">
        <f>VLOOKUP(C886,away!$B$2:$E$405,3,FALSE)</f>
        <v>1.02</v>
      </c>
      <c r="J886" s="10">
        <f>VLOOKUP(B886,home!$B$2:$E$405,4,FALSE)</f>
        <v>0.8</v>
      </c>
      <c r="K886" s="12">
        <f t="shared" si="1064"/>
        <v>0.44148639053254513</v>
      </c>
      <c r="L886" s="12">
        <f t="shared" si="1065"/>
        <v>1.0187928994082829</v>
      </c>
      <c r="M886" s="13">
        <f t="shared" si="1066"/>
        <v>0.23217142253103634</v>
      </c>
      <c r="N886" s="13">
        <f t="shared" si="1067"/>
        <v>0.10250052331803367</v>
      </c>
      <c r="O886" s="13">
        <f t="shared" si="1068"/>
        <v>0.23653459672014004</v>
      </c>
      <c r="P886" s="13">
        <f t="shared" si="1069"/>
        <v>0.10442680534204582</v>
      </c>
      <c r="Q886" s="13">
        <f t="shared" si="1070"/>
        <v>2.2626293033687826E-2</v>
      </c>
      <c r="R886" s="13">
        <f t="shared" si="1071"/>
        <v>0.12048988380144017</v>
      </c>
      <c r="S886" s="13">
        <f t="shared" si="1072"/>
        <v>1.1742355664474347E-2</v>
      </c>
      <c r="T886" s="13">
        <f t="shared" si="1073"/>
        <v>2.3051506682652254E-2</v>
      </c>
      <c r="U886" s="13">
        <f t="shared" si="1074"/>
        <v>5.3194643895183601E-2</v>
      </c>
      <c r="V886" s="13">
        <f t="shared" si="1075"/>
        <v>5.8683492274009695E-4</v>
      </c>
      <c r="W886" s="13">
        <f t="shared" si="1076"/>
        <v>3.3297334808581702E-3</v>
      </c>
      <c r="X886" s="13">
        <f t="shared" si="1077"/>
        <v>3.3923088272203297E-3</v>
      </c>
      <c r="Y886" s="13">
        <f t="shared" si="1078"/>
        <v>1.7280300728860552E-3</v>
      </c>
      <c r="Z886" s="13">
        <f t="shared" si="1079"/>
        <v>4.0918079355812112E-2</v>
      </c>
      <c r="AA886" s="13">
        <f t="shared" si="1080"/>
        <v>1.8064775162321741E-2</v>
      </c>
      <c r="AB886" s="13">
        <f t="shared" si="1081"/>
        <v>3.9876761910976983E-3</v>
      </c>
      <c r="AC886" s="13">
        <f t="shared" si="1082"/>
        <v>1.6496780583725423E-5</v>
      </c>
      <c r="AD886" s="13">
        <f t="shared" si="1083"/>
        <v>3.6750800397486016E-4</v>
      </c>
      <c r="AE886" s="13">
        <f t="shared" si="1084"/>
        <v>3.7441454492529851E-4</v>
      </c>
      <c r="AF886" s="13">
        <f t="shared" si="1085"/>
        <v>1.9072543990253881E-4</v>
      </c>
      <c r="AG886" s="13">
        <f t="shared" si="1086"/>
        <v>6.476990796974258E-5</v>
      </c>
      <c r="AH886" s="13">
        <f t="shared" si="1087"/>
        <v>1.0421762176281506E-2</v>
      </c>
      <c r="AI886" s="13">
        <f t="shared" si="1088"/>
        <v>4.6010661661951245E-3</v>
      </c>
      <c r="AJ886" s="13">
        <f t="shared" si="1089"/>
        <v>1.0156540471574504E-3</v>
      </c>
      <c r="AK886" s="13">
        <f t="shared" si="1090"/>
        <v>1.4946581310310475E-4</v>
      </c>
      <c r="AL886" s="13">
        <f t="shared" si="1091"/>
        <v>2.9679899033342017E-7</v>
      </c>
      <c r="AM886" s="13">
        <f t="shared" si="1092"/>
        <v>3.2449956433336264E-5</v>
      </c>
      <c r="AN886" s="13">
        <f t="shared" si="1093"/>
        <v>3.3059785200391113E-5</v>
      </c>
      <c r="AO886" s="13">
        <f t="shared" si="1094"/>
        <v>1.6840537209060749E-5</v>
      </c>
      <c r="AP886" s="13">
        <f t="shared" si="1095"/>
        <v>5.7190065769373579E-6</v>
      </c>
      <c r="AQ886" s="13">
        <f t="shared" si="1096"/>
        <v>1.4566208230632623E-6</v>
      </c>
      <c r="AR886" s="13">
        <f t="shared" si="1097"/>
        <v>2.1235234609034829E-3</v>
      </c>
      <c r="AS886" s="13">
        <f t="shared" si="1098"/>
        <v>9.3750670796545704E-4</v>
      </c>
      <c r="AT886" s="13">
        <f t="shared" si="1099"/>
        <v>2.0694822629985923E-4</v>
      </c>
      <c r="AU886" s="13">
        <f t="shared" si="1100"/>
        <v>3.0454941818745731E-5</v>
      </c>
      <c r="AV886" s="13">
        <f t="shared" si="1101"/>
        <v>3.3613605843591787E-6</v>
      </c>
      <c r="AW886" s="13">
        <f t="shared" si="1102"/>
        <v>3.7081999885379941E-9</v>
      </c>
      <c r="AX886" s="13">
        <f t="shared" si="1103"/>
        <v>2.3877023564486612E-6</v>
      </c>
      <c r="AY886" s="13">
        <f t="shared" si="1104"/>
        <v>2.432574206650321E-6</v>
      </c>
      <c r="AZ886" s="13">
        <f t="shared" si="1105"/>
        <v>1.2391446645095417E-6</v>
      </c>
      <c r="BA886" s="13">
        <f t="shared" si="1106"/>
        <v>4.2081059518066001E-7</v>
      </c>
      <c r="BB886" s="13">
        <f t="shared" si="1107"/>
        <v>1.0717971159145745E-7</v>
      </c>
      <c r="BC886" s="13">
        <f t="shared" si="1108"/>
        <v>2.1838785826000903E-8</v>
      </c>
      <c r="BD886" s="13">
        <f t="shared" si="1109"/>
        <v>3.60571770615895E-4</v>
      </c>
      <c r="BE886" s="13">
        <f t="shared" si="1110"/>
        <v>1.5918752953714033E-4</v>
      </c>
      <c r="BF886" s="13">
        <f t="shared" si="1111"/>
        <v>3.5139563916572492E-5</v>
      </c>
      <c r="BG886" s="13">
        <f t="shared" si="1112"/>
        <v>5.1712130794717527E-6</v>
      </c>
      <c r="BH886" s="13">
        <f t="shared" si="1113"/>
        <v>5.707550492826677E-7</v>
      </c>
      <c r="BI886" s="13">
        <f t="shared" si="1114"/>
        <v>5.0396117317205995E-8</v>
      </c>
      <c r="BJ886" s="14">
        <f t="shared" si="1115"/>
        <v>0.15772194846867371</v>
      </c>
      <c r="BK886" s="14">
        <f t="shared" si="1116"/>
        <v>0.34894664461407726</v>
      </c>
      <c r="BL886" s="14">
        <f t="shared" si="1117"/>
        <v>0.452322009898808</v>
      </c>
      <c r="BM886" s="14">
        <f t="shared" si="1118"/>
        <v>0.18115672872498062</v>
      </c>
      <c r="BN886" s="14">
        <f t="shared" si="1119"/>
        <v>0.81874952474638396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1.5857988165680501</v>
      </c>
      <c r="F887" s="10">
        <f>VLOOKUP(B887,home!$B$2:$E$405,3,FALSE)</f>
        <v>1.26</v>
      </c>
      <c r="G887" s="10">
        <f>VLOOKUP(C887,away!$B$2:$E$405,4,FALSE)</f>
        <v>0.95</v>
      </c>
      <c r="H887" s="10">
        <f>VLOOKUP(A887,away!$A$2:$E$405,3,FALSE)</f>
        <v>1.24852071005917</v>
      </c>
      <c r="I887" s="10">
        <f>VLOOKUP(C887,away!$B$2:$E$405,3,FALSE)</f>
        <v>0.87</v>
      </c>
      <c r="J887" s="10">
        <f>VLOOKUP(B887,home!$B$2:$E$405,4,FALSE)</f>
        <v>1</v>
      </c>
      <c r="K887" s="12">
        <f t="shared" si="1064"/>
        <v>1.8982011834319561</v>
      </c>
      <c r="L887" s="12">
        <f t="shared" si="1065"/>
        <v>1.0862130177514779</v>
      </c>
      <c r="M887" s="13">
        <f t="shared" si="1066"/>
        <v>5.0569118203771544E-2</v>
      </c>
      <c r="N887" s="13">
        <f t="shared" si="1067"/>
        <v>9.5990360019509613E-2</v>
      </c>
      <c r="O887" s="13">
        <f t="shared" si="1068"/>
        <v>5.4928834489149883E-2</v>
      </c>
      <c r="P887" s="13">
        <f t="shared" si="1069"/>
        <v>0.10426597863184235</v>
      </c>
      <c r="Q887" s="13">
        <f t="shared" si="1070"/>
        <v>9.1104507493546344E-2</v>
      </c>
      <c r="R887" s="13">
        <f t="shared" si="1071"/>
        <v>2.9832207536015475E-2</v>
      </c>
      <c r="S887" s="13">
        <f t="shared" si="1072"/>
        <v>5.374522379572063E-2</v>
      </c>
      <c r="T887" s="13">
        <f t="shared" si="1073"/>
        <v>9.8958902015327116E-2</v>
      </c>
      <c r="U887" s="13">
        <f t="shared" si="1074"/>
        <v>5.6627531649252293E-2</v>
      </c>
      <c r="V887" s="13">
        <f t="shared" si="1075"/>
        <v>1.2312737177894323E-2</v>
      </c>
      <c r="W887" s="13">
        <f t="shared" si="1076"/>
        <v>5.7644894646745076E-2</v>
      </c>
      <c r="X887" s="13">
        <f t="shared" si="1077"/>
        <v>6.2614634972206984E-2</v>
      </c>
      <c r="Y887" s="13">
        <f t="shared" si="1078"/>
        <v>3.4006415804284082E-2</v>
      </c>
      <c r="Z887" s="13">
        <f t="shared" si="1079"/>
        <v>1.0801377391294584E-2</v>
      </c>
      <c r="AA887" s="13">
        <f t="shared" si="1080"/>
        <v>2.0503187346850554E-2</v>
      </c>
      <c r="AB887" s="13">
        <f t="shared" si="1081"/>
        <v>1.9459587242959417E-2</v>
      </c>
      <c r="AC887" s="13">
        <f t="shared" si="1082"/>
        <v>1.5866892150421066E-3</v>
      </c>
      <c r="AD887" s="13">
        <f t="shared" si="1083"/>
        <v>2.7355401809315484E-2</v>
      </c>
      <c r="AE887" s="13">
        <f t="shared" si="1084"/>
        <v>2.9713793551100813E-2</v>
      </c>
      <c r="AF887" s="13">
        <f t="shared" si="1085"/>
        <v>1.6137754680992804E-2</v>
      </c>
      <c r="AG887" s="13">
        <f t="shared" si="1086"/>
        <v>5.8430130705914123E-3</v>
      </c>
      <c r="AH887" s="13">
        <f t="shared" si="1087"/>
        <v>2.9331491830176691E-3</v>
      </c>
      <c r="AI887" s="13">
        <f t="shared" si="1088"/>
        <v>5.5677072503866141E-3</v>
      </c>
      <c r="AJ887" s="13">
        <f t="shared" si="1089"/>
        <v>5.2843142458432772E-3</v>
      </c>
      <c r="AK887" s="13">
        <f t="shared" si="1090"/>
        <v>3.3435638516953517E-3</v>
      </c>
      <c r="AL887" s="13">
        <f t="shared" si="1091"/>
        <v>1.3086065936472377E-4</v>
      </c>
      <c r="AM887" s="13">
        <f t="shared" si="1092"/>
        <v>1.0385211217539859E-2</v>
      </c>
      <c r="AN887" s="13">
        <f t="shared" si="1093"/>
        <v>1.1280551616590471E-2</v>
      </c>
      <c r="AO887" s="13">
        <f t="shared" si="1094"/>
        <v>6.1265410066790238E-3</v>
      </c>
      <c r="AP887" s="13">
        <f t="shared" si="1095"/>
        <v>2.2182428650809999E-3</v>
      </c>
      <c r="AQ887" s="13">
        <f t="shared" si="1096"/>
        <v>6.0237106914632938E-4</v>
      </c>
      <c r="AR887" s="13">
        <f t="shared" si="1097"/>
        <v>6.3720496512018109E-4</v>
      </c>
      <c r="AS887" s="13">
        <f t="shared" si="1098"/>
        <v>1.2095432188798459E-3</v>
      </c>
      <c r="AT887" s="13">
        <f t="shared" si="1099"/>
        <v>1.1479781847449106E-3</v>
      </c>
      <c r="AU887" s="13">
        <f t="shared" si="1100"/>
        <v>7.2636451627895282E-4</v>
      </c>
      <c r="AV887" s="13">
        <f t="shared" si="1101"/>
        <v>3.4469649610092219E-4</v>
      </c>
      <c r="AW887" s="13">
        <f t="shared" si="1102"/>
        <v>7.4948655521836837E-6</v>
      </c>
      <c r="AX887" s="13">
        <f t="shared" si="1103"/>
        <v>3.2855367038874973E-3</v>
      </c>
      <c r="AY887" s="13">
        <f t="shared" si="1104"/>
        <v>3.5687927380628824E-3</v>
      </c>
      <c r="AZ887" s="13">
        <f t="shared" si="1105"/>
        <v>1.9382345648704213E-3</v>
      </c>
      <c r="BA887" s="13">
        <f t="shared" si="1106"/>
        <v>7.0177853860604108E-4</v>
      </c>
      <c r="BB887" s="13">
        <f t="shared" si="1107"/>
        <v>1.9057024605312247E-4</v>
      </c>
      <c r="BC887" s="13">
        <f t="shared" si="1108"/>
        <v>4.1399976411800779E-5</v>
      </c>
      <c r="BD887" s="13">
        <f t="shared" si="1109"/>
        <v>1.1535672134823612E-4</v>
      </c>
      <c r="BE887" s="13">
        <f t="shared" si="1110"/>
        <v>2.1897026498005217E-4</v>
      </c>
      <c r="BF887" s="13">
        <f t="shared" si="1111"/>
        <v>2.0782480806077206E-4</v>
      </c>
      <c r="BG887" s="13">
        <f t="shared" si="1112"/>
        <v>1.3149776553582557E-4</v>
      </c>
      <c r="BH887" s="13">
        <f t="shared" si="1113"/>
        <v>6.2402303539690497E-5</v>
      </c>
      <c r="BI887" s="13">
        <f t="shared" si="1114"/>
        <v>2.3690425285584119E-5</v>
      </c>
      <c r="BJ887" s="14">
        <f t="shared" si="1115"/>
        <v>0.55970890860654821</v>
      </c>
      <c r="BK887" s="14">
        <f t="shared" si="1116"/>
        <v>0.22617940042169854</v>
      </c>
      <c r="BL887" s="14">
        <f t="shared" si="1117"/>
        <v>0.20330561246504547</v>
      </c>
      <c r="BM887" s="14">
        <f t="shared" si="1118"/>
        <v>0.56974299463824107</v>
      </c>
      <c r="BN887" s="14">
        <f t="shared" si="1119"/>
        <v>0.42669100637383517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1.4285714285714299</v>
      </c>
      <c r="F888" s="10">
        <f>VLOOKUP(B888,home!$B$2:$E$405,3,FALSE)</f>
        <v>1</v>
      </c>
      <c r="G888" s="10">
        <f>VLOOKUP(C888,away!$B$2:$E$405,4,FALSE)</f>
        <v>0.47</v>
      </c>
      <c r="H888" s="10">
        <f>VLOOKUP(A888,away!$A$2:$E$405,3,FALSE)</f>
        <v>1.19047619047619</v>
      </c>
      <c r="I888" s="10">
        <f>VLOOKUP(C888,away!$B$2:$E$405,3,FALSE)</f>
        <v>0.47</v>
      </c>
      <c r="J888" s="10">
        <f>VLOOKUP(B888,home!$B$2:$E$405,4,FALSE)</f>
        <v>1.32</v>
      </c>
      <c r="K888" s="12">
        <f t="shared" si="1064"/>
        <v>0.67142857142857204</v>
      </c>
      <c r="L888" s="12">
        <f t="shared" si="1065"/>
        <v>0.73857142857142832</v>
      </c>
      <c r="M888" s="13">
        <f t="shared" si="1066"/>
        <v>0.24414328315343703</v>
      </c>
      <c r="N888" s="13">
        <f t="shared" si="1067"/>
        <v>0.16392477583159357</v>
      </c>
      <c r="O888" s="13">
        <f t="shared" si="1068"/>
        <v>0.18031725341475272</v>
      </c>
      <c r="P888" s="13">
        <f t="shared" si="1069"/>
        <v>0.1210701558641912</v>
      </c>
      <c r="Q888" s="13">
        <f t="shared" si="1070"/>
        <v>5.503188902917789E-2</v>
      </c>
      <c r="R888" s="13">
        <f t="shared" si="1071"/>
        <v>6.6588585725305086E-2</v>
      </c>
      <c r="S888" s="13">
        <f t="shared" si="1072"/>
        <v>1.5009610802775426E-2</v>
      </c>
      <c r="T888" s="13">
        <f t="shared" si="1073"/>
        <v>4.0644980897264225E-2</v>
      </c>
      <c r="U888" s="13">
        <f t="shared" si="1074"/>
        <v>4.470947898699059E-2</v>
      </c>
      <c r="V888" s="13">
        <f t="shared" si="1075"/>
        <v>8.2702615169306199E-4</v>
      </c>
      <c r="W888" s="13">
        <f t="shared" si="1076"/>
        <v>1.2316660877958872E-2</v>
      </c>
      <c r="X888" s="13">
        <f t="shared" si="1077"/>
        <v>9.0967338198639069E-3</v>
      </c>
      <c r="Y888" s="13">
        <f t="shared" si="1078"/>
        <v>3.3592938463354559E-3</v>
      </c>
      <c r="Z888" s="13">
        <f t="shared" si="1079"/>
        <v>1.6393475628563199E-2</v>
      </c>
      <c r="AA888" s="13">
        <f t="shared" si="1080"/>
        <v>1.10070479220353E-2</v>
      </c>
      <c r="AB888" s="13">
        <f t="shared" si="1081"/>
        <v>3.6952232309689966E-3</v>
      </c>
      <c r="AC888" s="13">
        <f t="shared" si="1082"/>
        <v>2.5632536301007294E-5</v>
      </c>
      <c r="AD888" s="13">
        <f t="shared" si="1083"/>
        <v>2.0674395045145264E-3</v>
      </c>
      <c r="AE888" s="13">
        <f t="shared" si="1084"/>
        <v>1.5269517483342998E-3</v>
      </c>
      <c r="AF888" s="13">
        <f t="shared" si="1085"/>
        <v>5.6388146706345184E-4</v>
      </c>
      <c r="AG888" s="13">
        <f t="shared" si="1086"/>
        <v>1.3882224689133551E-4</v>
      </c>
      <c r="AH888" s="13">
        <f t="shared" si="1087"/>
        <v>3.0269381785597033E-3</v>
      </c>
      <c r="AI888" s="13">
        <f t="shared" si="1088"/>
        <v>2.0323727770329455E-3</v>
      </c>
      <c r="AJ888" s="13">
        <f t="shared" si="1089"/>
        <v>6.8229657514677514E-4</v>
      </c>
      <c r="AK888" s="13">
        <f t="shared" si="1090"/>
        <v>1.5270447158046888E-4</v>
      </c>
      <c r="AL888" s="13">
        <f t="shared" si="1091"/>
        <v>5.0844489761483834E-7</v>
      </c>
      <c r="AM888" s="13">
        <f t="shared" si="1092"/>
        <v>2.7762759060623679E-4</v>
      </c>
      <c r="AN888" s="13">
        <f t="shared" si="1093"/>
        <v>2.0504780620489194E-4</v>
      </c>
      <c r="AO888" s="13">
        <f t="shared" si="1094"/>
        <v>7.5721225577092205E-5</v>
      </c>
      <c r="AP888" s="13">
        <f t="shared" si="1095"/>
        <v>1.8641844582550791E-5</v>
      </c>
      <c r="AQ888" s="13">
        <f t="shared" si="1096"/>
        <v>3.4420834461352694E-6</v>
      </c>
      <c r="AR888" s="13">
        <f t="shared" si="1097"/>
        <v>4.4712201094724755E-4</v>
      </c>
      <c r="AS888" s="13">
        <f t="shared" si="1098"/>
        <v>3.0021049306458078E-4</v>
      </c>
      <c r="AT888" s="13">
        <f t="shared" si="1099"/>
        <v>1.0078495124310935E-4</v>
      </c>
      <c r="AU888" s="13">
        <f t="shared" si="1100"/>
        <v>2.25566319448864E-5</v>
      </c>
      <c r="AV888" s="13">
        <f t="shared" si="1101"/>
        <v>3.7862917907487912E-6</v>
      </c>
      <c r="AW888" s="13">
        <f t="shared" si="1102"/>
        <v>7.0037996412375038E-9</v>
      </c>
      <c r="AX888" s="13">
        <f t="shared" si="1103"/>
        <v>3.1067849424983658E-5</v>
      </c>
      <c r="AY888" s="13">
        <f t="shared" si="1104"/>
        <v>2.294582593245221E-5</v>
      </c>
      <c r="AZ888" s="13">
        <f t="shared" si="1105"/>
        <v>8.4735657193412775E-6</v>
      </c>
      <c r="BA888" s="13">
        <f t="shared" si="1106"/>
        <v>2.0861111794759235E-6</v>
      </c>
      <c r="BB888" s="13">
        <f t="shared" si="1107"/>
        <v>3.8518552849608994E-7</v>
      </c>
      <c r="BC888" s="13">
        <f t="shared" si="1108"/>
        <v>5.6897405209279564E-8</v>
      </c>
      <c r="BD888" s="13">
        <f t="shared" si="1109"/>
        <v>5.5038590395173062E-5</v>
      </c>
      <c r="BE888" s="13">
        <f t="shared" si="1110"/>
        <v>3.6954482122473372E-5</v>
      </c>
      <c r="BF888" s="13">
        <f t="shared" si="1111"/>
        <v>1.2406147569687499E-5</v>
      </c>
      <c r="BG888" s="13">
        <f t="shared" si="1112"/>
        <v>2.776613979882443E-6</v>
      </c>
      <c r="BH888" s="13">
        <f t="shared" si="1113"/>
        <v>4.6607448948026754E-7</v>
      </c>
      <c r="BI888" s="13">
        <f t="shared" si="1114"/>
        <v>6.2587145730207437E-8</v>
      </c>
      <c r="BJ888" s="14">
        <f t="shared" si="1115"/>
        <v>0.28931692525460428</v>
      </c>
      <c r="BK888" s="14">
        <f t="shared" si="1116"/>
        <v>0.38109916277922778</v>
      </c>
      <c r="BL888" s="14">
        <f t="shared" si="1117"/>
        <v>0.31319406615706563</v>
      </c>
      <c r="BM888" s="14">
        <f t="shared" si="1118"/>
        <v>0.16890474797887062</v>
      </c>
      <c r="BN888" s="14">
        <f t="shared" si="1119"/>
        <v>0.83107594301845755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1.4285714285714299</v>
      </c>
      <c r="F889" s="10">
        <f>VLOOKUP(B889,home!$B$2:$E$405,3,FALSE)</f>
        <v>1.4</v>
      </c>
      <c r="G889" s="10">
        <f>VLOOKUP(C889,away!$B$2:$E$405,4,FALSE)</f>
        <v>0.23</v>
      </c>
      <c r="H889" s="10">
        <f>VLOOKUP(A889,away!$A$2:$E$405,3,FALSE)</f>
        <v>1.19047619047619</v>
      </c>
      <c r="I889" s="10">
        <f>VLOOKUP(C889,away!$B$2:$E$405,3,FALSE)</f>
        <v>0.93</v>
      </c>
      <c r="J889" s="10">
        <f>VLOOKUP(B889,home!$B$2:$E$405,4,FALSE)</f>
        <v>1.18</v>
      </c>
      <c r="K889" s="12">
        <f t="shared" si="1064"/>
        <v>0.46000000000000041</v>
      </c>
      <c r="L889" s="12">
        <f t="shared" si="1065"/>
        <v>1.3064285714285708</v>
      </c>
      <c r="M889" s="13">
        <f t="shared" si="1066"/>
        <v>0.17094240853006254</v>
      </c>
      <c r="N889" s="13">
        <f t="shared" si="1067"/>
        <v>7.8633507923828824E-2</v>
      </c>
      <c r="O889" s="13">
        <f t="shared" si="1068"/>
        <v>0.22332404657248875</v>
      </c>
      <c r="P889" s="13">
        <f t="shared" si="1069"/>
        <v>0.1027290614233449</v>
      </c>
      <c r="Q889" s="13">
        <f t="shared" si="1070"/>
        <v>1.8085706822480646E-2</v>
      </c>
      <c r="R889" s="13">
        <f t="shared" si="1071"/>
        <v>0.14587845756467208</v>
      </c>
      <c r="S889" s="13">
        <f t="shared" si="1072"/>
        <v>1.543394081034233E-2</v>
      </c>
      <c r="T889" s="13">
        <f t="shared" si="1073"/>
        <v>2.3627684127369347E-2</v>
      </c>
      <c r="U889" s="13">
        <f t="shared" si="1074"/>
        <v>6.7104090479749204E-2</v>
      </c>
      <c r="V889" s="13">
        <f t="shared" si="1075"/>
        <v>1.0305707747121765E-3</v>
      </c>
      <c r="W889" s="13">
        <f t="shared" si="1076"/>
        <v>2.7731417127803684E-3</v>
      </c>
      <c r="X889" s="13">
        <f t="shared" si="1077"/>
        <v>3.6229115661966368E-3</v>
      </c>
      <c r="Y889" s="13">
        <f t="shared" si="1078"/>
        <v>2.3665375909191597E-3</v>
      </c>
      <c r="Z889" s="13">
        <f t="shared" si="1079"/>
        <v>6.352659497280598E-2</v>
      </c>
      <c r="AA889" s="13">
        <f t="shared" si="1080"/>
        <v>2.9222233687490773E-2</v>
      </c>
      <c r="AB889" s="13">
        <f t="shared" si="1081"/>
        <v>6.721113748122883E-3</v>
      </c>
      <c r="AC889" s="13">
        <f t="shared" si="1082"/>
        <v>3.8708054267693871E-5</v>
      </c>
      <c r="AD889" s="13">
        <f t="shared" si="1083"/>
        <v>3.1891129696974264E-4</v>
      </c>
      <c r="AE889" s="13">
        <f t="shared" si="1084"/>
        <v>4.1663483011261356E-4</v>
      </c>
      <c r="AF889" s="13">
        <f t="shared" si="1085"/>
        <v>2.7215182295570357E-4</v>
      </c>
      <c r="AG889" s="13">
        <f t="shared" si="1086"/>
        <v>1.1851563909190039E-4</v>
      </c>
      <c r="AH889" s="13">
        <f t="shared" si="1087"/>
        <v>2.0748239679511084E-2</v>
      </c>
      <c r="AI889" s="13">
        <f t="shared" si="1088"/>
        <v>9.5441902525751059E-3</v>
      </c>
      <c r="AJ889" s="13">
        <f t="shared" si="1089"/>
        <v>2.195163758092276E-3</v>
      </c>
      <c r="AK889" s="13">
        <f t="shared" si="1090"/>
        <v>3.36591776240816E-4</v>
      </c>
      <c r="AL889" s="13">
        <f t="shared" si="1091"/>
        <v>9.3047526793090233E-7</v>
      </c>
      <c r="AM889" s="13">
        <f t="shared" si="1092"/>
        <v>2.9339839321216357E-5</v>
      </c>
      <c r="AN889" s="13">
        <f t="shared" si="1093"/>
        <v>3.8330404370360493E-5</v>
      </c>
      <c r="AO889" s="13">
        <f t="shared" si="1094"/>
        <v>2.5037967711924761E-5</v>
      </c>
      <c r="AP889" s="13">
        <f t="shared" si="1095"/>
        <v>1.0903438796454848E-5</v>
      </c>
      <c r="AQ889" s="13">
        <f t="shared" si="1096"/>
        <v>3.5611409926278404E-6</v>
      </c>
      <c r="AR889" s="13">
        <f t="shared" si="1097"/>
        <v>5.4212186248322495E-3</v>
      </c>
      <c r="AS889" s="13">
        <f t="shared" si="1098"/>
        <v>2.4937605674228364E-3</v>
      </c>
      <c r="AT889" s="13">
        <f t="shared" si="1099"/>
        <v>5.7356493050725289E-4</v>
      </c>
      <c r="AU889" s="13">
        <f t="shared" si="1100"/>
        <v>8.794662267777886E-5</v>
      </c>
      <c r="AV889" s="13">
        <f t="shared" si="1101"/>
        <v>1.0113861607944577E-5</v>
      </c>
      <c r="AW889" s="13">
        <f t="shared" si="1102"/>
        <v>1.5532659958749699E-8</v>
      </c>
      <c r="AX889" s="13">
        <f t="shared" si="1103"/>
        <v>2.2493876812932544E-6</v>
      </c>
      <c r="AY889" s="13">
        <f t="shared" si="1104"/>
        <v>2.9386643350609718E-6</v>
      </c>
      <c r="AZ889" s="13">
        <f t="shared" si="1105"/>
        <v>1.9195775245808986E-6</v>
      </c>
      <c r="BA889" s="13">
        <f t="shared" si="1106"/>
        <v>8.3593030772820518E-7</v>
      </c>
      <c r="BB889" s="13">
        <f t="shared" si="1107"/>
        <v>2.7302080943480114E-7</v>
      </c>
      <c r="BC889" s="13">
        <f t="shared" si="1108"/>
        <v>7.1336437208035853E-8</v>
      </c>
      <c r="BD889" s="13">
        <f t="shared" si="1109"/>
        <v>1.1804058172402592E-3</v>
      </c>
      <c r="BE889" s="13">
        <f t="shared" si="1110"/>
        <v>5.4298667593051964E-4</v>
      </c>
      <c r="BF889" s="13">
        <f t="shared" si="1111"/>
        <v>1.2488693546401961E-4</v>
      </c>
      <c r="BG889" s="13">
        <f t="shared" si="1112"/>
        <v>1.9149330104483027E-5</v>
      </c>
      <c r="BH889" s="13">
        <f t="shared" si="1113"/>
        <v>2.2021729620155501E-6</v>
      </c>
      <c r="BI889" s="13">
        <f t="shared" si="1114"/>
        <v>2.0259991250543083E-7</v>
      </c>
      <c r="BJ889" s="14">
        <f t="shared" si="1115"/>
        <v>0.13035116404099278</v>
      </c>
      <c r="BK889" s="14">
        <f t="shared" si="1116"/>
        <v>0.29017855873233261</v>
      </c>
      <c r="BL889" s="14">
        <f t="shared" si="1117"/>
        <v>0.51553056565760458</v>
      </c>
      <c r="BM889" s="14">
        <f t="shared" si="1118"/>
        <v>0.25999077143518351</v>
      </c>
      <c r="BN889" s="14">
        <f t="shared" si="1119"/>
        <v>0.73959318883687786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1.4285714285714299</v>
      </c>
      <c r="F890" s="10">
        <f>VLOOKUP(B890,home!$B$2:$E$405,3,FALSE)</f>
        <v>1.4</v>
      </c>
      <c r="G890" s="10">
        <f>VLOOKUP(C890,away!$B$2:$E$405,4,FALSE)</f>
        <v>1.17</v>
      </c>
      <c r="H890" s="10">
        <f>VLOOKUP(A890,away!$A$2:$E$405,3,FALSE)</f>
        <v>1.19047619047619</v>
      </c>
      <c r="I890" s="10">
        <f>VLOOKUP(C890,away!$B$2:$E$405,3,FALSE)</f>
        <v>0.47</v>
      </c>
      <c r="J890" s="10">
        <f>VLOOKUP(B890,home!$B$2:$E$405,4,FALSE)</f>
        <v>0.56000000000000005</v>
      </c>
      <c r="K890" s="12">
        <f t="shared" si="1064"/>
        <v>2.3400000000000021</v>
      </c>
      <c r="L890" s="12">
        <f t="shared" si="1065"/>
        <v>0.31333333333333324</v>
      </c>
      <c r="M890" s="13">
        <f t="shared" si="1066"/>
        <v>7.0416101087878505E-2</v>
      </c>
      <c r="N890" s="13">
        <f t="shared" si="1067"/>
        <v>0.16477367654563579</v>
      </c>
      <c r="O890" s="13">
        <f t="shared" si="1068"/>
        <v>2.2063711674201923E-2</v>
      </c>
      <c r="P890" s="13">
        <f t="shared" si="1069"/>
        <v>5.1629085317632537E-2</v>
      </c>
      <c r="Q890" s="13">
        <f t="shared" si="1070"/>
        <v>0.19278520155839413</v>
      </c>
      <c r="R890" s="13">
        <f t="shared" si="1071"/>
        <v>3.4566481622916329E-3</v>
      </c>
      <c r="S890" s="13">
        <f t="shared" si="1072"/>
        <v>9.4636113387220507E-3</v>
      </c>
      <c r="T890" s="13">
        <f t="shared" si="1073"/>
        <v>6.0406029821630139E-2</v>
      </c>
      <c r="U890" s="13">
        <f t="shared" si="1074"/>
        <v>8.088556699762427E-3</v>
      </c>
      <c r="V890" s="13">
        <f t="shared" si="1075"/>
        <v>7.7096887039455702E-4</v>
      </c>
      <c r="W890" s="13">
        <f t="shared" si="1076"/>
        <v>0.15037245721554757</v>
      </c>
      <c r="X890" s="13">
        <f t="shared" si="1077"/>
        <v>4.7116703260871556E-2</v>
      </c>
      <c r="Y890" s="13">
        <f t="shared" si="1078"/>
        <v>7.381616844203207E-3</v>
      </c>
      <c r="Z890" s="13">
        <f t="shared" si="1079"/>
        <v>3.6102769695045935E-4</v>
      </c>
      <c r="AA890" s="13">
        <f t="shared" si="1080"/>
        <v>8.4480481086407553E-4</v>
      </c>
      <c r="AB890" s="13">
        <f t="shared" si="1081"/>
        <v>9.8842162871096953E-4</v>
      </c>
      <c r="AC890" s="13">
        <f t="shared" si="1082"/>
        <v>3.5329648485830566E-5</v>
      </c>
      <c r="AD890" s="13">
        <f t="shared" si="1083"/>
        <v>8.7967887471095366E-2</v>
      </c>
      <c r="AE890" s="13">
        <f t="shared" si="1084"/>
        <v>2.7563271407609873E-2</v>
      </c>
      <c r="AF890" s="13">
        <f t="shared" si="1085"/>
        <v>4.3182458538588786E-3</v>
      </c>
      <c r="AG890" s="13">
        <f t="shared" si="1086"/>
        <v>4.5101678918081607E-4</v>
      </c>
      <c r="AH890" s="13">
        <f t="shared" si="1087"/>
        <v>2.8280502927785965E-5</v>
      </c>
      <c r="AI890" s="13">
        <f t="shared" si="1088"/>
        <v>6.6176376851019206E-5</v>
      </c>
      <c r="AJ890" s="13">
        <f t="shared" si="1089"/>
        <v>7.7426360915692555E-5</v>
      </c>
      <c r="AK890" s="13">
        <f t="shared" si="1090"/>
        <v>6.039256151424025E-5</v>
      </c>
      <c r="AL890" s="13">
        <f t="shared" si="1091"/>
        <v>1.0361479307924391E-6</v>
      </c>
      <c r="AM890" s="13">
        <f t="shared" si="1092"/>
        <v>4.1168971336472654E-2</v>
      </c>
      <c r="AN890" s="13">
        <f t="shared" si="1093"/>
        <v>1.2899611018761428E-2</v>
      </c>
      <c r="AO890" s="13">
        <f t="shared" si="1094"/>
        <v>2.0209390596059563E-3</v>
      </c>
      <c r="AP890" s="13">
        <f t="shared" si="1095"/>
        <v>2.1107585733662205E-4</v>
      </c>
      <c r="AQ890" s="13">
        <f t="shared" si="1096"/>
        <v>1.6534275491368716E-5</v>
      </c>
      <c r="AR890" s="13">
        <f t="shared" si="1097"/>
        <v>1.7722448501412529E-6</v>
      </c>
      <c r="AS890" s="13">
        <f t="shared" si="1098"/>
        <v>4.1470529493305351E-6</v>
      </c>
      <c r="AT890" s="13">
        <f t="shared" si="1099"/>
        <v>4.8520519507167322E-6</v>
      </c>
      <c r="AU890" s="13">
        <f t="shared" si="1100"/>
        <v>3.7846005215590543E-6</v>
      </c>
      <c r="AV890" s="13">
        <f t="shared" si="1101"/>
        <v>2.2139913051120481E-6</v>
      </c>
      <c r="AW890" s="13">
        <f t="shared" si="1102"/>
        <v>2.1102879523806036E-8</v>
      </c>
      <c r="AX890" s="13">
        <f t="shared" si="1103"/>
        <v>1.6055898821224362E-2</v>
      </c>
      <c r="AY890" s="13">
        <f t="shared" si="1104"/>
        <v>5.0308482973169654E-3</v>
      </c>
      <c r="AZ890" s="13">
        <f t="shared" si="1105"/>
        <v>7.8816623324632425E-4</v>
      </c>
      <c r="BA890" s="13">
        <f t="shared" si="1106"/>
        <v>8.2319584361282734E-5</v>
      </c>
      <c r="BB890" s="13">
        <f t="shared" si="1107"/>
        <v>6.4483674416338092E-6</v>
      </c>
      <c r="BC890" s="13">
        <f t="shared" si="1108"/>
        <v>4.0409769300905189E-7</v>
      </c>
      <c r="BD890" s="13">
        <f t="shared" si="1109"/>
        <v>9.2550564396265411E-8</v>
      </c>
      <c r="BE890" s="13">
        <f t="shared" si="1110"/>
        <v>2.1656832068726121E-7</v>
      </c>
      <c r="BF890" s="13">
        <f t="shared" si="1111"/>
        <v>2.5338493520409594E-7</v>
      </c>
      <c r="BG890" s="13">
        <f t="shared" si="1112"/>
        <v>1.97640249459195E-7</v>
      </c>
      <c r="BH890" s="13">
        <f t="shared" si="1113"/>
        <v>1.1561954593362914E-7</v>
      </c>
      <c r="BI890" s="13">
        <f t="shared" si="1114"/>
        <v>5.4109947496938467E-8</v>
      </c>
      <c r="BJ890" s="14">
        <f t="shared" si="1115"/>
        <v>0.82141732371697906</v>
      </c>
      <c r="BK890" s="14">
        <f t="shared" si="1116"/>
        <v>0.13734698070836121</v>
      </c>
      <c r="BL890" s="14">
        <f t="shared" si="1117"/>
        <v>3.5692118593179785E-2</v>
      </c>
      <c r="BM890" s="14">
        <f t="shared" si="1118"/>
        <v>0.48466219917499842</v>
      </c>
      <c r="BN890" s="14">
        <f t="shared" si="1119"/>
        <v>0.50512442434603455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1.4285714285714299</v>
      </c>
      <c r="F891" s="10">
        <f>VLOOKUP(B891,home!$B$2:$E$405,3,FALSE)</f>
        <v>1.05</v>
      </c>
      <c r="G891" s="10">
        <f>VLOOKUP(C891,away!$B$2:$E$405,4,FALSE)</f>
        <v>1.87</v>
      </c>
      <c r="H891" s="10">
        <f>VLOOKUP(A891,away!$A$2:$E$405,3,FALSE)</f>
        <v>1.19047619047619</v>
      </c>
      <c r="I891" s="10">
        <f>VLOOKUP(C891,away!$B$2:$E$405,3,FALSE)</f>
        <v>0.47</v>
      </c>
      <c r="J891" s="10">
        <f>VLOOKUP(B891,home!$B$2:$E$405,4,FALSE)</f>
        <v>0.42</v>
      </c>
      <c r="K891" s="12">
        <f t="shared" si="1064"/>
        <v>2.8050000000000033</v>
      </c>
      <c r="L891" s="12">
        <f t="shared" si="1065"/>
        <v>0.2349999999999999</v>
      </c>
      <c r="M891" s="13">
        <f t="shared" si="1066"/>
        <v>4.7834889494198216E-2</v>
      </c>
      <c r="N891" s="13">
        <f t="shared" si="1067"/>
        <v>0.13417686503122614</v>
      </c>
      <c r="O891" s="13">
        <f t="shared" si="1068"/>
        <v>1.1241199031136576E-2</v>
      </c>
      <c r="P891" s="13">
        <f t="shared" si="1069"/>
        <v>3.1531563282338131E-2</v>
      </c>
      <c r="Q891" s="13">
        <f t="shared" si="1070"/>
        <v>0.18818305320629494</v>
      </c>
      <c r="R891" s="13">
        <f t="shared" si="1071"/>
        <v>1.3208408861585469E-3</v>
      </c>
      <c r="S891" s="13">
        <f t="shared" si="1072"/>
        <v>5.1962045566588139E-3</v>
      </c>
      <c r="T891" s="13">
        <f t="shared" si="1073"/>
        <v>4.4223017503479289E-2</v>
      </c>
      <c r="U891" s="13">
        <f t="shared" si="1074"/>
        <v>3.7049586856747283E-3</v>
      </c>
      <c r="V891" s="13">
        <f t="shared" si="1075"/>
        <v>3.8057868207061978E-4</v>
      </c>
      <c r="W891" s="13">
        <f t="shared" si="1076"/>
        <v>0.17595115474788597</v>
      </c>
      <c r="X891" s="13">
        <f t="shared" si="1077"/>
        <v>4.1348521365753184E-2</v>
      </c>
      <c r="Y891" s="13">
        <f t="shared" si="1078"/>
        <v>4.8584512604759964E-3</v>
      </c>
      <c r="Z891" s="13">
        <f t="shared" si="1079"/>
        <v>1.0346586941575285E-4</v>
      </c>
      <c r="AA891" s="13">
        <f t="shared" si="1080"/>
        <v>2.9022176371118708E-4</v>
      </c>
      <c r="AB891" s="13">
        <f t="shared" si="1081"/>
        <v>4.0703602360494043E-4</v>
      </c>
      <c r="AC891" s="13">
        <f t="shared" si="1082"/>
        <v>1.5679247047118799E-5</v>
      </c>
      <c r="AD891" s="13">
        <f t="shared" si="1083"/>
        <v>0.12338574726695517</v>
      </c>
      <c r="AE891" s="13">
        <f t="shared" si="1084"/>
        <v>2.8995650607734451E-2</v>
      </c>
      <c r="AF891" s="13">
        <f t="shared" si="1085"/>
        <v>3.4069889464087961E-3</v>
      </c>
      <c r="AG891" s="13">
        <f t="shared" si="1086"/>
        <v>2.668808008020224E-4</v>
      </c>
      <c r="AH891" s="13">
        <f t="shared" si="1087"/>
        <v>6.0786198281754739E-6</v>
      </c>
      <c r="AI891" s="13">
        <f t="shared" si="1088"/>
        <v>1.7050528618032225E-5</v>
      </c>
      <c r="AJ891" s="13">
        <f t="shared" si="1089"/>
        <v>2.3913366386790227E-5</v>
      </c>
      <c r="AK891" s="13">
        <f t="shared" si="1090"/>
        <v>2.2358997571648888E-5</v>
      </c>
      <c r="AL891" s="13">
        <f t="shared" si="1091"/>
        <v>4.1341470689138171E-7</v>
      </c>
      <c r="AM891" s="13">
        <f t="shared" si="1092"/>
        <v>6.921940421676194E-2</v>
      </c>
      <c r="AN891" s="13">
        <f t="shared" si="1093"/>
        <v>1.6266559990939049E-2</v>
      </c>
      <c r="AO891" s="13">
        <f t="shared" si="1094"/>
        <v>1.9113207989353371E-3</v>
      </c>
      <c r="AP891" s="13">
        <f t="shared" si="1095"/>
        <v>1.4972012924993475E-4</v>
      </c>
      <c r="AQ891" s="13">
        <f t="shared" si="1096"/>
        <v>8.7960575934336573E-6</v>
      </c>
      <c r="AR891" s="13">
        <f t="shared" si="1097"/>
        <v>2.8569513192424714E-7</v>
      </c>
      <c r="AS891" s="13">
        <f t="shared" si="1098"/>
        <v>8.0137484504751408E-7</v>
      </c>
      <c r="AT891" s="13">
        <f t="shared" si="1099"/>
        <v>1.1239282201791401E-6</v>
      </c>
      <c r="AU891" s="13">
        <f t="shared" si="1100"/>
        <v>1.0508728858674972E-6</v>
      </c>
      <c r="AV891" s="13">
        <f t="shared" si="1101"/>
        <v>7.3692461121458321E-7</v>
      </c>
      <c r="AW891" s="13">
        <f t="shared" si="1102"/>
        <v>7.5697955393090739E-9</v>
      </c>
      <c r="AX891" s="13">
        <f t="shared" si="1103"/>
        <v>3.2360071471336224E-2</v>
      </c>
      <c r="AY891" s="13">
        <f t="shared" si="1104"/>
        <v>7.6046167957640092E-3</v>
      </c>
      <c r="AZ891" s="13">
        <f t="shared" si="1105"/>
        <v>8.9354247350227059E-4</v>
      </c>
      <c r="BA891" s="13">
        <f t="shared" si="1106"/>
        <v>6.9994160424344538E-5</v>
      </c>
      <c r="BB891" s="13">
        <f t="shared" si="1107"/>
        <v>4.1121569249302372E-6</v>
      </c>
      <c r="BC891" s="13">
        <f t="shared" si="1108"/>
        <v>1.9327137547172106E-7</v>
      </c>
      <c r="BD891" s="13">
        <f t="shared" si="1109"/>
        <v>1.1189726000366345E-8</v>
      </c>
      <c r="BE891" s="13">
        <f t="shared" si="1110"/>
        <v>3.1387181431027634E-8</v>
      </c>
      <c r="BF891" s="13">
        <f t="shared" si="1111"/>
        <v>4.4020521957016315E-8</v>
      </c>
      <c r="BG891" s="13">
        <f t="shared" si="1112"/>
        <v>4.1159188029810304E-8</v>
      </c>
      <c r="BH891" s="13">
        <f t="shared" si="1113"/>
        <v>2.8862880605904508E-8</v>
      </c>
      <c r="BI891" s="13">
        <f t="shared" si="1114"/>
        <v>1.6192076019912449E-8</v>
      </c>
      <c r="BJ891" s="14">
        <f t="shared" si="1115"/>
        <v>0.87328466225982293</v>
      </c>
      <c r="BK891" s="14">
        <f t="shared" si="1116"/>
        <v>9.2563945472783779E-2</v>
      </c>
      <c r="BL891" s="14">
        <f t="shared" si="1117"/>
        <v>1.7037829509958906E-2</v>
      </c>
      <c r="BM891" s="14">
        <f t="shared" si="1118"/>
        <v>0.56109688295466031</v>
      </c>
      <c r="BN891" s="14">
        <f t="shared" si="1119"/>
        <v>0.41428841093135255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1.675</v>
      </c>
      <c r="F892" s="10">
        <f>VLOOKUP(B892,home!$B$2:$E$405,3,FALSE)</f>
        <v>0.86</v>
      </c>
      <c r="G892" s="10">
        <f>VLOOKUP(C892,away!$B$2:$E$405,4,FALSE)</f>
        <v>0.6</v>
      </c>
      <c r="H892" s="10">
        <f>VLOOKUP(A892,away!$A$2:$E$405,3,FALSE)</f>
        <v>1.41875</v>
      </c>
      <c r="I892" s="10">
        <f>VLOOKUP(C892,away!$B$2:$E$405,3,FALSE)</f>
        <v>1.26</v>
      </c>
      <c r="J892" s="10">
        <f>VLOOKUP(B892,home!$B$2:$E$405,4,FALSE)</f>
        <v>1.57</v>
      </c>
      <c r="K892" s="12">
        <f t="shared" si="1064"/>
        <v>0.86430000000000007</v>
      </c>
      <c r="L892" s="12">
        <f t="shared" si="1065"/>
        <v>2.8065712500000002</v>
      </c>
      <c r="M892" s="13">
        <f t="shared" si="1066"/>
        <v>2.5454283238728066E-2</v>
      </c>
      <c r="N892" s="13">
        <f t="shared" si="1067"/>
        <v>2.2000137003232667E-2</v>
      </c>
      <c r="O892" s="13">
        <f t="shared" si="1068"/>
        <v>7.1439259527171076E-2</v>
      </c>
      <c r="P892" s="13">
        <f t="shared" si="1069"/>
        <v>6.1744952009333963E-2</v>
      </c>
      <c r="Q892" s="13">
        <f t="shared" si="1070"/>
        <v>9.5073592059469973E-3</v>
      </c>
      <c r="R892" s="13">
        <f t="shared" si="1071"/>
        <v>0.1002496859551235</v>
      </c>
      <c r="S892" s="13">
        <f t="shared" si="1072"/>
        <v>3.7443984013213368E-2</v>
      </c>
      <c r="T892" s="13">
        <f t="shared" si="1073"/>
        <v>2.6683081010833672E-2</v>
      </c>
      <c r="U892" s="13">
        <f t="shared" si="1074"/>
        <v>8.6645803571013244E-2</v>
      </c>
      <c r="V892" s="13">
        <f t="shared" si="1075"/>
        <v>1.0092067039260551E-2</v>
      </c>
      <c r="W892" s="13">
        <f t="shared" si="1076"/>
        <v>2.7390701872333305E-3</v>
      </c>
      <c r="X892" s="13">
        <f t="shared" si="1077"/>
        <v>7.6873956392211826E-3</v>
      </c>
      <c r="Y892" s="13">
        <f t="shared" si="1078"/>
        <v>1.0787611794206774E-2</v>
      </c>
      <c r="Z892" s="13">
        <f t="shared" si="1079"/>
        <v>9.378596214105947E-2</v>
      </c>
      <c r="AA892" s="13">
        <f t="shared" si="1080"/>
        <v>8.10592070785177E-2</v>
      </c>
      <c r="AB892" s="13">
        <f t="shared" si="1081"/>
        <v>3.5029736338981425E-2</v>
      </c>
      <c r="AC892" s="13">
        <f t="shared" si="1082"/>
        <v>1.5300327580675113E-3</v>
      </c>
      <c r="AD892" s="13">
        <f t="shared" si="1083"/>
        <v>5.9184459070644178E-4</v>
      </c>
      <c r="AE892" s="13">
        <f t="shared" si="1084"/>
        <v>1.6610540127447167E-3</v>
      </c>
      <c r="AF892" s="13">
        <f t="shared" si="1085"/>
        <v>2.3309332184332284E-3</v>
      </c>
      <c r="AG892" s="13">
        <f t="shared" si="1086"/>
        <v>2.1806433855082229E-3</v>
      </c>
      <c r="AH892" s="13">
        <f t="shared" si="1087"/>
        <v>6.5804246249671489E-2</v>
      </c>
      <c r="AI892" s="13">
        <f t="shared" si="1088"/>
        <v>5.6874610033591066E-2</v>
      </c>
      <c r="AJ892" s="13">
        <f t="shared" si="1089"/>
        <v>2.4578362726016378E-2</v>
      </c>
      <c r="AK892" s="13">
        <f t="shared" si="1090"/>
        <v>7.0810263013653205E-3</v>
      </c>
      <c r="AL892" s="13">
        <f t="shared" si="1091"/>
        <v>1.4845721379551697E-4</v>
      </c>
      <c r="AM892" s="13">
        <f t="shared" si="1092"/>
        <v>1.0230625594951556E-4</v>
      </c>
      <c r="AN892" s="13">
        <f t="shared" si="1093"/>
        <v>2.8712979664305183E-4</v>
      </c>
      <c r="AO892" s="13">
        <f t="shared" si="1094"/>
        <v>4.0292511613836796E-4</v>
      </c>
      <c r="AP892" s="13">
        <f t="shared" si="1095"/>
        <v>3.7694601561895157E-4</v>
      </c>
      <c r="AQ892" s="13">
        <f t="shared" si="1096"/>
        <v>2.6448146255955007E-4</v>
      </c>
      <c r="AR892" s="13">
        <f t="shared" si="1097"/>
        <v>3.6936861130449666E-2</v>
      </c>
      <c r="AS892" s="13">
        <f t="shared" si="1098"/>
        <v>3.1924529075047649E-2</v>
      </c>
      <c r="AT892" s="13">
        <f t="shared" si="1099"/>
        <v>1.3796185239781841E-2</v>
      </c>
      <c r="AU892" s="13">
        <f t="shared" si="1100"/>
        <v>3.9746809675811493E-3</v>
      </c>
      <c r="AV892" s="13">
        <f t="shared" si="1101"/>
        <v>8.5882919007009668E-4</v>
      </c>
      <c r="AW892" s="13">
        <f t="shared" si="1102"/>
        <v>1.0003210085480546E-5</v>
      </c>
      <c r="AX892" s="13">
        <f t="shared" si="1103"/>
        <v>1.4737216169527712E-5</v>
      </c>
      <c r="AY892" s="13">
        <f t="shared" si="1104"/>
        <v>4.1361047206431607E-5</v>
      </c>
      <c r="AZ892" s="13">
        <f t="shared" si="1105"/>
        <v>5.8041362979731892E-5</v>
      </c>
      <c r="BA892" s="13">
        <f t="shared" si="1106"/>
        <v>5.429907354990996E-5</v>
      </c>
      <c r="BB892" s="13">
        <f t="shared" si="1107"/>
        <v>3.8098554681703184E-5</v>
      </c>
      <c r="BC892" s="13">
        <f t="shared" si="1108"/>
        <v>2.1385261647244214E-5</v>
      </c>
      <c r="BD892" s="13">
        <f t="shared" si="1109"/>
        <v>1.7277655418993763E-2</v>
      </c>
      <c r="BE892" s="13">
        <f t="shared" si="1110"/>
        <v>1.493307757863631E-2</v>
      </c>
      <c r="BF892" s="13">
        <f t="shared" si="1111"/>
        <v>6.4533294756076807E-3</v>
      </c>
      <c r="BG892" s="13">
        <f t="shared" si="1112"/>
        <v>1.8592042219225734E-3</v>
      </c>
      <c r="BH892" s="13">
        <f t="shared" si="1113"/>
        <v>4.0172755225191997E-4</v>
      </c>
      <c r="BI892" s="13">
        <f t="shared" si="1114"/>
        <v>6.944262468226691E-5</v>
      </c>
      <c r="BJ892" s="14">
        <f t="shared" si="1115"/>
        <v>8.7830841211211208E-2</v>
      </c>
      <c r="BK892" s="14">
        <f t="shared" si="1116"/>
        <v>0.1364551373196054</v>
      </c>
      <c r="BL892" s="14">
        <f t="shared" si="1117"/>
        <v>0.65724746025647607</v>
      </c>
      <c r="BM892" s="14">
        <f t="shared" si="1118"/>
        <v>0.68489236615169491</v>
      </c>
      <c r="BN892" s="14">
        <f t="shared" si="1119"/>
        <v>0.29039567693953627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1.675</v>
      </c>
      <c r="F893" s="10">
        <f>VLOOKUP(B893,home!$B$2:$E$405,3,FALSE)</f>
        <v>0.8</v>
      </c>
      <c r="G893" s="10">
        <f>VLOOKUP(C893,away!$B$2:$E$405,4,FALSE)</f>
        <v>1.1299999999999999</v>
      </c>
      <c r="H893" s="10">
        <f>VLOOKUP(A893,away!$A$2:$E$405,3,FALSE)</f>
        <v>1.41875</v>
      </c>
      <c r="I893" s="10">
        <f>VLOOKUP(C893,away!$B$2:$E$405,3,FALSE)</f>
        <v>0.66</v>
      </c>
      <c r="J893" s="10">
        <f>VLOOKUP(B893,home!$B$2:$E$405,4,FALSE)</f>
        <v>1.17</v>
      </c>
      <c r="K893" s="12">
        <f t="shared" si="1064"/>
        <v>1.5142</v>
      </c>
      <c r="L893" s="12">
        <f t="shared" si="1065"/>
        <v>1.0955587499999999</v>
      </c>
      <c r="M893" s="13">
        <f t="shared" si="1066"/>
        <v>7.3552286111824697E-2</v>
      </c>
      <c r="N893" s="13">
        <f t="shared" si="1067"/>
        <v>0.11137287163052498</v>
      </c>
      <c r="O893" s="13">
        <f t="shared" si="1068"/>
        <v>8.0580850632313017E-2</v>
      </c>
      <c r="P893" s="13">
        <f t="shared" si="1069"/>
        <v>0.12201552402744839</v>
      </c>
      <c r="Q893" s="13">
        <f t="shared" si="1070"/>
        <v>8.4320401111470461E-2</v>
      </c>
      <c r="R893" s="13">
        <f t="shared" si="1071"/>
        <v>4.4140527996336769E-2</v>
      </c>
      <c r="S893" s="13">
        <f t="shared" si="1072"/>
        <v>5.0602737490233439E-2</v>
      </c>
      <c r="T893" s="13">
        <f t="shared" si="1073"/>
        <v>9.2377953241181185E-2</v>
      </c>
      <c r="U893" s="13">
        <f t="shared" si="1074"/>
        <v>6.6837587492053138E-2</v>
      </c>
      <c r="V893" s="13">
        <f t="shared" si="1075"/>
        <v>9.3271812452303329E-3</v>
      </c>
      <c r="W893" s="13">
        <f t="shared" si="1076"/>
        <v>4.2559317120996192E-2</v>
      </c>
      <c r="X893" s="13">
        <f t="shared" si="1077"/>
        <v>4.6626232265932183E-2</v>
      </c>
      <c r="Y893" s="13">
        <f t="shared" si="1078"/>
        <v>2.5540888369237159E-2</v>
      </c>
      <c r="Z893" s="13">
        <f t="shared" si="1079"/>
        <v>1.6119513892002238E-2</v>
      </c>
      <c r="AA893" s="13">
        <f t="shared" si="1080"/>
        <v>2.4408167935269794E-2</v>
      </c>
      <c r="AB893" s="13">
        <f t="shared" si="1081"/>
        <v>1.8479423943792761E-2</v>
      </c>
      <c r="AC893" s="13">
        <f t="shared" si="1082"/>
        <v>9.6705093027761688E-4</v>
      </c>
      <c r="AD893" s="13">
        <f t="shared" si="1083"/>
        <v>1.6110829496153119E-2</v>
      </c>
      <c r="AE893" s="13">
        <f t="shared" si="1084"/>
        <v>1.7650360224268639E-2</v>
      </c>
      <c r="AF893" s="13">
        <f t="shared" si="1085"/>
        <v>9.6685032921747325E-3</v>
      </c>
      <c r="AG893" s="13">
        <f t="shared" si="1086"/>
        <v>3.5308044603819446E-3</v>
      </c>
      <c r="AH893" s="13">
        <f t="shared" si="1087"/>
        <v>4.4149686225324015E-3</v>
      </c>
      <c r="AI893" s="13">
        <f t="shared" si="1088"/>
        <v>6.6851454882385633E-3</v>
      </c>
      <c r="AJ893" s="13">
        <f t="shared" si="1089"/>
        <v>5.0613236491454166E-3</v>
      </c>
      <c r="AK893" s="13">
        <f t="shared" si="1090"/>
        <v>2.5546187565119965E-3</v>
      </c>
      <c r="AL893" s="13">
        <f t="shared" si="1091"/>
        <v>6.4169440411226139E-5</v>
      </c>
      <c r="AM893" s="13">
        <f t="shared" si="1092"/>
        <v>4.8790036046150046E-3</v>
      </c>
      <c r="AN893" s="13">
        <f t="shared" si="1093"/>
        <v>5.3452350903175081E-3</v>
      </c>
      <c r="AO893" s="13">
        <f t="shared" si="1094"/>
        <v>2.9280095370021924E-3</v>
      </c>
      <c r="AP893" s="13">
        <f t="shared" si="1095"/>
        <v>1.069268822782067E-3</v>
      </c>
      <c r="AQ893" s="13">
        <f t="shared" si="1096"/>
        <v>2.9286170372527315E-4</v>
      </c>
      <c r="AR893" s="13">
        <f t="shared" si="1097"/>
        <v>9.6737150107816417E-4</v>
      </c>
      <c r="AS893" s="13">
        <f t="shared" si="1098"/>
        <v>1.4647939269325564E-3</v>
      </c>
      <c r="AT893" s="13">
        <f t="shared" si="1099"/>
        <v>1.1089954820806384E-3</v>
      </c>
      <c r="AU893" s="13">
        <f t="shared" si="1100"/>
        <v>5.5974698632216757E-4</v>
      </c>
      <c r="AV893" s="13">
        <f t="shared" si="1101"/>
        <v>2.1189222167225668E-4</v>
      </c>
      <c r="AW893" s="13">
        <f t="shared" si="1102"/>
        <v>2.9569546570283413E-6</v>
      </c>
      <c r="AX893" s="13">
        <f t="shared" si="1103"/>
        <v>1.2312978763513404E-3</v>
      </c>
      <c r="AY893" s="13">
        <f t="shared" si="1104"/>
        <v>1.3489591622931289E-3</v>
      </c>
      <c r="AZ893" s="13">
        <f t="shared" si="1105"/>
        <v>7.3893200682145354E-4</v>
      </c>
      <c r="BA893" s="13">
        <f t="shared" si="1106"/>
        <v>2.6984780857610102E-4</v>
      </c>
      <c r="BB893" s="13">
        <f t="shared" si="1107"/>
        <v>7.3908531963468119E-5</v>
      </c>
      <c r="BC893" s="13">
        <f t="shared" si="1108"/>
        <v>1.6194227778446439E-5</v>
      </c>
      <c r="BD893" s="13">
        <f t="shared" si="1109"/>
        <v>1.7663538541780275E-4</v>
      </c>
      <c r="BE893" s="13">
        <f t="shared" si="1110"/>
        <v>2.6746130059963696E-4</v>
      </c>
      <c r="BF893" s="13">
        <f t="shared" si="1111"/>
        <v>2.0249495068398515E-4</v>
      </c>
      <c r="BG893" s="13">
        <f t="shared" si="1112"/>
        <v>1.0220595144189677E-4</v>
      </c>
      <c r="BH893" s="13">
        <f t="shared" si="1113"/>
        <v>3.8690062918330048E-5</v>
      </c>
      <c r="BI893" s="13">
        <f t="shared" si="1114"/>
        <v>1.1716898654187058E-5</v>
      </c>
      <c r="BJ893" s="14">
        <f t="shared" si="1115"/>
        <v>0.46795167958454664</v>
      </c>
      <c r="BK893" s="14">
        <f t="shared" si="1116"/>
        <v>0.25787790840771879</v>
      </c>
      <c r="BL893" s="14">
        <f t="shared" si="1117"/>
        <v>0.25827461918399552</v>
      </c>
      <c r="BM893" s="14">
        <f t="shared" si="1118"/>
        <v>0.48289525735070865</v>
      </c>
      <c r="BN893" s="14">
        <f t="shared" si="1119"/>
        <v>0.51598246150991822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1.675</v>
      </c>
      <c r="F894" s="10">
        <f>VLOOKUP(B894,home!$B$2:$E$405,3,FALSE)</f>
        <v>0.67</v>
      </c>
      <c r="G894" s="10">
        <f>VLOOKUP(C894,away!$B$2:$E$405,4,FALSE)</f>
        <v>1.19</v>
      </c>
      <c r="H894" s="10">
        <f>VLOOKUP(A894,away!$A$2:$E$405,3,FALSE)</f>
        <v>1.41875</v>
      </c>
      <c r="I894" s="10">
        <f>VLOOKUP(C894,away!$B$2:$E$405,3,FALSE)</f>
        <v>0.82</v>
      </c>
      <c r="J894" s="10">
        <f>VLOOKUP(B894,home!$B$2:$E$405,4,FALSE)</f>
        <v>0.97</v>
      </c>
      <c r="K894" s="12">
        <f t="shared" si="1064"/>
        <v>1.3354775000000001</v>
      </c>
      <c r="L894" s="12">
        <f t="shared" si="1065"/>
        <v>1.1284737499999997</v>
      </c>
      <c r="M894" s="13">
        <f t="shared" si="1066"/>
        <v>8.5098042161100715E-2</v>
      </c>
      <c r="N894" s="13">
        <f t="shared" si="1067"/>
        <v>0.11364652060020139</v>
      </c>
      <c r="O894" s="13">
        <f t="shared" si="1068"/>
        <v>9.6030906755195405E-2</v>
      </c>
      <c r="P894" s="13">
        <f t="shared" si="1069"/>
        <v>0.12824711527616151</v>
      </c>
      <c r="Q894" s="13">
        <f t="shared" si="1070"/>
        <v>7.5886185607427742E-2</v>
      </c>
      <c r="R894" s="13">
        <f t="shared" si="1071"/>
        <v>5.4184178730967841E-2</v>
      </c>
      <c r="S894" s="13">
        <f t="shared" si="1072"/>
        <v>4.8318745528599591E-2</v>
      </c>
      <c r="T894" s="13">
        <f t="shared" si="1073"/>
        <v>8.5635568445610002E-2</v>
      </c>
      <c r="U894" s="13">
        <f t="shared" si="1074"/>
        <v>7.2361751551186113E-2</v>
      </c>
      <c r="V894" s="13">
        <f t="shared" si="1075"/>
        <v>8.0909809313756773E-3</v>
      </c>
      <c r="W894" s="13">
        <f t="shared" si="1076"/>
        <v>3.378143114651453E-2</v>
      </c>
      <c r="X894" s="13">
        <f t="shared" si="1077"/>
        <v>3.8121458286274043E-2</v>
      </c>
      <c r="Y894" s="13">
        <f t="shared" si="1078"/>
        <v>2.1509532493890121E-2</v>
      </c>
      <c r="Z894" s="13">
        <f t="shared" si="1079"/>
        <v>2.0381807787735171E-2</v>
      </c>
      <c r="AA894" s="13">
        <f t="shared" si="1080"/>
        <v>2.7219445709845098E-2</v>
      </c>
      <c r="AB894" s="13">
        <f t="shared" si="1081"/>
        <v>1.8175478653984833E-2</v>
      </c>
      <c r="AC894" s="13">
        <f t="shared" si="1082"/>
        <v>7.6209520942839082E-4</v>
      </c>
      <c r="AD894" s="13">
        <f t="shared" si="1083"/>
        <v>1.1278585303492343E-2</v>
      </c>
      <c r="AE894" s="13">
        <f t="shared" si="1084"/>
        <v>1.272758745212689E-2</v>
      </c>
      <c r="AF894" s="13">
        <f t="shared" si="1085"/>
        <v>7.1813741702772878E-3</v>
      </c>
      <c r="AG894" s="13">
        <f t="shared" si="1086"/>
        <v>2.7013307466953159E-3</v>
      </c>
      <c r="AH894" s="13">
        <f t="shared" si="1087"/>
        <v>5.7500837665011781E-3</v>
      </c>
      <c r="AI894" s="13">
        <f t="shared" si="1088"/>
        <v>7.6791074932775778E-3</v>
      </c>
      <c r="AJ894" s="13">
        <f t="shared" si="1089"/>
        <v>5.1276376386768041E-3</v>
      </c>
      <c r="AK894" s="13">
        <f t="shared" si="1090"/>
        <v>2.2826148982020007E-3</v>
      </c>
      <c r="AL894" s="13">
        <f t="shared" si="1091"/>
        <v>4.5940663118874722E-5</v>
      </c>
      <c r="AM894" s="13">
        <f t="shared" si="1092"/>
        <v>3.0124593809289384E-3</v>
      </c>
      <c r="AN894" s="13">
        <f t="shared" si="1093"/>
        <v>3.3994813343195575E-3</v>
      </c>
      <c r="AO894" s="13">
        <f t="shared" si="1094"/>
        <v>1.9181127246972972E-3</v>
      </c>
      <c r="AP894" s="13">
        <f t="shared" si="1095"/>
        <v>7.2151328645395866E-4</v>
      </c>
      <c r="AQ894" s="13">
        <f t="shared" si="1096"/>
        <v>2.0355220100988074E-4</v>
      </c>
      <c r="AR894" s="13">
        <f t="shared" si="1097"/>
        <v>1.29776371815954E-3</v>
      </c>
      <c r="AS894" s="13">
        <f t="shared" si="1098"/>
        <v>1.7331342459184075E-3</v>
      </c>
      <c r="AT894" s="13">
        <f t="shared" si="1099"/>
        <v>1.1572808949517502E-3</v>
      </c>
      <c r="AU894" s="13">
        <f t="shared" si="1100"/>
        <v>5.1517419879597531E-4</v>
      </c>
      <c r="AV894" s="13">
        <f t="shared" si="1101"/>
        <v>1.7200088776813809E-4</v>
      </c>
      <c r="AW894" s="13">
        <f t="shared" si="1102"/>
        <v>1.9231926719287406E-6</v>
      </c>
      <c r="AX894" s="13">
        <f t="shared" si="1103"/>
        <v>6.7051195381575407E-4</v>
      </c>
      <c r="AY894" s="13">
        <f t="shared" si="1104"/>
        <v>7.5665513894229068E-4</v>
      </c>
      <c r="AZ894" s="13">
        <f t="shared" si="1105"/>
        <v>4.2693273104948883E-4</v>
      </c>
      <c r="BA894" s="13">
        <f t="shared" si="1106"/>
        <v>1.60594126668386E-4</v>
      </c>
      <c r="BB894" s="13">
        <f t="shared" si="1107"/>
        <v>4.5306564087362144E-5</v>
      </c>
      <c r="BC894" s="13">
        <f t="shared" si="1108"/>
        <v>1.0225453655056164E-5</v>
      </c>
      <c r="BD894" s="13">
        <f t="shared" si="1109"/>
        <v>2.4408204827424003E-4</v>
      </c>
      <c r="BE894" s="13">
        <f t="shared" si="1110"/>
        <v>3.2596608362416143E-4</v>
      </c>
      <c r="BF894" s="13">
        <f t="shared" si="1111"/>
        <v>2.1766018522159308E-4</v>
      </c>
      <c r="BG894" s="13">
        <f t="shared" si="1112"/>
        <v>9.6893426669756691E-5</v>
      </c>
      <c r="BH894" s="13">
        <f t="shared" si="1113"/>
        <v>3.2349747803840008E-5</v>
      </c>
      <c r="BI894" s="13">
        <f t="shared" si="1114"/>
        <v>8.6404720645405476E-6</v>
      </c>
      <c r="BJ894" s="14">
        <f t="shared" si="1115"/>
        <v>0.41379491914813765</v>
      </c>
      <c r="BK894" s="14">
        <f t="shared" si="1116"/>
        <v>0.27131957490872705</v>
      </c>
      <c r="BL894" s="14">
        <f t="shared" si="1117"/>
        <v>0.29461215110708883</v>
      </c>
      <c r="BM894" s="14">
        <f t="shared" si="1118"/>
        <v>0.44626077187436369</v>
      </c>
      <c r="BN894" s="14">
        <f t="shared" si="1119"/>
        <v>0.55309294913105456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1.675</v>
      </c>
      <c r="F895" s="10">
        <f>VLOOKUP(B895,home!$B$2:$E$405,3,FALSE)</f>
        <v>1.19</v>
      </c>
      <c r="G895" s="10">
        <f>VLOOKUP(C895,away!$B$2:$E$405,4,FALSE)</f>
        <v>1.27</v>
      </c>
      <c r="H895" s="10">
        <f>VLOOKUP(A895,away!$A$2:$E$405,3,FALSE)</f>
        <v>1.41875</v>
      </c>
      <c r="I895" s="10">
        <f>VLOOKUP(C895,away!$B$2:$E$405,3,FALSE)</f>
        <v>0.45</v>
      </c>
      <c r="J895" s="10">
        <f>VLOOKUP(B895,home!$B$2:$E$405,4,FALSE)</f>
        <v>0.79</v>
      </c>
      <c r="K895" s="12">
        <f t="shared" si="1064"/>
        <v>2.5314274999999999</v>
      </c>
      <c r="L895" s="12">
        <f t="shared" si="1065"/>
        <v>0.50436562500000004</v>
      </c>
      <c r="M895" s="13">
        <f t="shared" si="1066"/>
        <v>4.8036548775222877E-2</v>
      </c>
      <c r="N895" s="13">
        <f t="shared" si="1067"/>
        <v>0.12160104057469048</v>
      </c>
      <c r="O895" s="13">
        <f t="shared" si="1068"/>
        <v>2.4227983945858268E-2</v>
      </c>
      <c r="P895" s="13">
        <f t="shared" si="1069"/>
        <v>6.1331384830104127E-2</v>
      </c>
      <c r="Q895" s="13">
        <f t="shared" si="1070"/>
        <v>0.15391210906969371</v>
      </c>
      <c r="R895" s="13">
        <f t="shared" si="1071"/>
        <v>6.1098811326713862E-3</v>
      </c>
      <c r="S895" s="13">
        <f t="shared" si="1072"/>
        <v>1.9576441590234105E-2</v>
      </c>
      <c r="T895" s="13">
        <f t="shared" si="1073"/>
        <v>7.7627977086004232E-2</v>
      </c>
      <c r="U895" s="13">
        <f t="shared" si="1074"/>
        <v>1.5466721120975494E-2</v>
      </c>
      <c r="V895" s="13">
        <f t="shared" si="1075"/>
        <v>2.7771684116629585E-3</v>
      </c>
      <c r="W895" s="13">
        <f t="shared" si="1076"/>
        <v>0.12987244849400731</v>
      </c>
      <c r="X895" s="13">
        <f t="shared" si="1077"/>
        <v>6.5503198654960307E-2</v>
      </c>
      <c r="Y895" s="13">
        <f t="shared" si="1078"/>
        <v>1.6518780864554109E-2</v>
      </c>
      <c r="Z895" s="13">
        <f t="shared" si="1079"/>
        <v>1.0272046720518375E-3</v>
      </c>
      <c r="AA895" s="13">
        <f t="shared" si="1080"/>
        <v>2.6002941549605027E-3</v>
      </c>
      <c r="AB895" s="13">
        <f t="shared" si="1081"/>
        <v>3.2912280659781403E-3</v>
      </c>
      <c r="AC895" s="13">
        <f t="shared" si="1082"/>
        <v>2.216119664824418E-4</v>
      </c>
      <c r="AD895" s="13">
        <f t="shared" si="1083"/>
        <v>8.219067190251593E-2</v>
      </c>
      <c r="AE895" s="13">
        <f t="shared" si="1084"/>
        <v>4.1454149603282385E-2</v>
      </c>
      <c r="AF895" s="13">
        <f t="shared" si="1085"/>
        <v>1.0454024036751513E-2</v>
      </c>
      <c r="AG895" s="13">
        <f t="shared" si="1086"/>
        <v>1.7575501223537336E-3</v>
      </c>
      <c r="AH895" s="13">
        <f t="shared" si="1087"/>
        <v>1.2952168160558624E-4</v>
      </c>
      <c r="AI895" s="13">
        <f t="shared" si="1088"/>
        <v>3.2787474666262515E-4</v>
      </c>
      <c r="AJ895" s="13">
        <f t="shared" si="1089"/>
        <v>4.1499557512865139E-4</v>
      </c>
      <c r="AK895" s="13">
        <f t="shared" si="1090"/>
        <v>3.5017707041966128E-4</v>
      </c>
      <c r="AL895" s="13">
        <f t="shared" si="1091"/>
        <v>1.1317856212269255E-5</v>
      </c>
      <c r="AM895" s="13">
        <f t="shared" si="1092"/>
        <v>4.1611945419501237E-2</v>
      </c>
      <c r="AN895" s="13">
        <f t="shared" si="1093"/>
        <v>2.0987634858972627E-2</v>
      </c>
      <c r="AO895" s="13">
        <f t="shared" si="1094"/>
        <v>5.2927207864587583E-3</v>
      </c>
      <c r="AP895" s="13">
        <f t="shared" si="1095"/>
        <v>8.8982214247092131E-4</v>
      </c>
      <c r="AQ895" s="13">
        <f t="shared" si="1096"/>
        <v>1.1219892525654629E-4</v>
      </c>
      <c r="AR895" s="13">
        <f t="shared" si="1097"/>
        <v>1.3065256778810506E-5</v>
      </c>
      <c r="AS895" s="13">
        <f t="shared" si="1098"/>
        <v>3.3073750304442328E-5</v>
      </c>
      <c r="AT895" s="13">
        <f t="shared" si="1099"/>
        <v>4.1861900524399358E-5</v>
      </c>
      <c r="AU895" s="13">
        <f t="shared" si="1100"/>
        <v>3.5323455396576305E-5</v>
      </c>
      <c r="AV895" s="13">
        <f t="shared" si="1101"/>
        <v>2.2354691596479168E-5</v>
      </c>
      <c r="AW895" s="13">
        <f t="shared" si="1102"/>
        <v>4.0139563433399332E-7</v>
      </c>
      <c r="AX895" s="13">
        <f t="shared" si="1103"/>
        <v>1.7556270493904069E-2</v>
      </c>
      <c r="AY895" s="13">
        <f t="shared" si="1104"/>
        <v>8.8547793403269837E-3</v>
      </c>
      <c r="AZ895" s="13">
        <f t="shared" si="1105"/>
        <v>2.2330231581105535E-3</v>
      </c>
      <c r="BA895" s="13">
        <f t="shared" si="1106"/>
        <v>3.7542004025996784E-4</v>
      </c>
      <c r="BB895" s="13">
        <f t="shared" si="1107"/>
        <v>4.7337240810810953E-5</v>
      </c>
      <c r="BC895" s="13">
        <f t="shared" si="1108"/>
        <v>4.7750554094640366E-6</v>
      </c>
      <c r="BD895" s="13">
        <f t="shared" si="1109"/>
        <v>1.0982777335050414E-6</v>
      </c>
      <c r="BE895" s="13">
        <f t="shared" si="1110"/>
        <v>2.7802104572323329E-6</v>
      </c>
      <c r="BF895" s="13">
        <f t="shared" si="1111"/>
        <v>3.5189506036127523E-6</v>
      </c>
      <c r="BG895" s="13">
        <f t="shared" si="1112"/>
        <v>2.9693227763756389E-6</v>
      </c>
      <c r="BH895" s="13">
        <f t="shared" si="1113"/>
        <v>1.8791563331234108E-6</v>
      </c>
      <c r="BI895" s="13">
        <f t="shared" si="1114"/>
        <v>9.5138960369355279E-7</v>
      </c>
      <c r="BJ895" s="14">
        <f t="shared" si="1115"/>
        <v>0.79885787787029561</v>
      </c>
      <c r="BK895" s="14">
        <f t="shared" si="1116"/>
        <v>0.14080925277024578</v>
      </c>
      <c r="BL895" s="14">
        <f t="shared" si="1117"/>
        <v>5.307755385636858E-2</v>
      </c>
      <c r="BM895" s="14">
        <f t="shared" si="1118"/>
        <v>0.56969856289602805</v>
      </c>
      <c r="BN895" s="14">
        <f t="shared" si="1119"/>
        <v>0.41521894832824086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1.675</v>
      </c>
      <c r="F896" s="10">
        <f>VLOOKUP(B896,home!$B$2:$E$405,3,FALSE)</f>
        <v>1.19</v>
      </c>
      <c r="G896" s="10">
        <f>VLOOKUP(C896,away!$B$2:$E$405,4,FALSE)</f>
        <v>1.34</v>
      </c>
      <c r="H896" s="10">
        <f>VLOOKUP(A896,away!$A$2:$E$405,3,FALSE)</f>
        <v>1.41875</v>
      </c>
      <c r="I896" s="10">
        <f>VLOOKUP(C896,away!$B$2:$E$405,3,FALSE)</f>
        <v>0.75</v>
      </c>
      <c r="J896" s="10">
        <f>VLOOKUP(B896,home!$B$2:$E$405,4,FALSE)</f>
        <v>0.62</v>
      </c>
      <c r="K896" s="12">
        <f t="shared" si="1064"/>
        <v>2.6709550000000002</v>
      </c>
      <c r="L896" s="12">
        <f t="shared" si="1065"/>
        <v>0.65971874999999991</v>
      </c>
      <c r="M896" s="13">
        <f t="shared" si="1066"/>
        <v>3.5768997585236051E-2</v>
      </c>
      <c r="N896" s="13">
        <f t="shared" si="1067"/>
        <v>9.5537382945274141E-2</v>
      </c>
      <c r="O896" s="13">
        <f t="shared" si="1068"/>
        <v>2.3597478375684936E-2</v>
      </c>
      <c r="P896" s="13">
        <f t="shared" si="1069"/>
        <v>6.3027802854927553E-2</v>
      </c>
      <c r="Q896" s="13">
        <f t="shared" si="1070"/>
        <v>0.12758802533229741</v>
      </c>
      <c r="R896" s="13">
        <f t="shared" si="1071"/>
        <v>7.7838494685794476E-3</v>
      </c>
      <c r="S896" s="13">
        <f t="shared" si="1072"/>
        <v>2.7764993436378133E-2</v>
      </c>
      <c r="T896" s="13">
        <f t="shared" si="1073"/>
        <v>8.4172212587191542E-2</v>
      </c>
      <c r="U896" s="13">
        <f t="shared" si="1074"/>
        <v>2.0790311657349618E-2</v>
      </c>
      <c r="V896" s="13">
        <f t="shared" si="1075"/>
        <v>5.4360127196317956E-3</v>
      </c>
      <c r="W896" s="13">
        <f t="shared" si="1076"/>
        <v>0.11359395806714213</v>
      </c>
      <c r="X896" s="13">
        <f t="shared" si="1077"/>
        <v>7.4940064023607408E-2</v>
      </c>
      <c r="Y896" s="13">
        <f t="shared" si="1078"/>
        <v>2.471968268128712E-2</v>
      </c>
      <c r="Z896" s="13">
        <f t="shared" si="1079"/>
        <v>1.711717147199799E-3</v>
      </c>
      <c r="AA896" s="13">
        <f t="shared" si="1080"/>
        <v>4.5719194728990392E-3</v>
      </c>
      <c r="AB896" s="13">
        <f t="shared" si="1081"/>
        <v>6.1056955878685277E-3</v>
      </c>
      <c r="AC896" s="13">
        <f t="shared" si="1082"/>
        <v>5.9866777296697753E-4</v>
      </c>
      <c r="AD896" s="13">
        <f t="shared" si="1083"/>
        <v>7.5851087567305908E-2</v>
      </c>
      <c r="AE896" s="13">
        <f t="shared" si="1084"/>
        <v>5.0040384676043576E-2</v>
      </c>
      <c r="AF896" s="13">
        <f t="shared" si="1085"/>
        <v>1.6506290013999312E-2</v>
      </c>
      <c r="AG896" s="13">
        <f t="shared" si="1086"/>
        <v>3.6298363383910352E-3</v>
      </c>
      <c r="AH896" s="13">
        <f t="shared" si="1087"/>
        <v>2.8231297417605423E-4</v>
      </c>
      <c r="AI896" s="13">
        <f t="shared" si="1088"/>
        <v>7.5404524994040296E-4</v>
      </c>
      <c r="AJ896" s="13">
        <f t="shared" si="1089"/>
        <v>1.0070104652772848E-3</v>
      </c>
      <c r="AK896" s="13">
        <f t="shared" si="1090"/>
        <v>8.9655987909489682E-4</v>
      </c>
      <c r="AL896" s="13">
        <f t="shared" si="1091"/>
        <v>4.2195998677620979E-5</v>
      </c>
      <c r="AM896" s="13">
        <f t="shared" si="1092"/>
        <v>4.05189683186667E-2</v>
      </c>
      <c r="AN896" s="13">
        <f t="shared" si="1093"/>
        <v>2.6731123130480389E-2</v>
      </c>
      <c r="AO896" s="13">
        <f t="shared" si="1094"/>
        <v>8.817511568868305E-3</v>
      </c>
      <c r="AP896" s="13">
        <f t="shared" si="1095"/>
        <v>1.9390259034414454E-3</v>
      </c>
      <c r="AQ896" s="13">
        <f t="shared" si="1096"/>
        <v>3.1980293630900266E-4</v>
      </c>
      <c r="AR896" s="13">
        <f t="shared" si="1097"/>
        <v>3.7249432486441769E-5</v>
      </c>
      <c r="AS896" s="13">
        <f t="shared" si="1098"/>
        <v>9.9491557946824078E-5</v>
      </c>
      <c r="AT896" s="13">
        <f t="shared" si="1099"/>
        <v>1.3286873707792979E-4</v>
      </c>
      <c r="AU896" s="13">
        <f t="shared" si="1100"/>
        <v>1.1829547254732732E-4</v>
      </c>
      <c r="AV896" s="13">
        <f t="shared" si="1101"/>
        <v>7.8990470969411664E-5</v>
      </c>
      <c r="AW896" s="13">
        <f t="shared" si="1102"/>
        <v>2.0653524198981019E-6</v>
      </c>
      <c r="AX896" s="13">
        <f t="shared" si="1103"/>
        <v>1.8037390170930742E-2</v>
      </c>
      <c r="AY896" s="13">
        <f t="shared" si="1104"/>
        <v>1.1899604496828713E-2</v>
      </c>
      <c r="AZ896" s="13">
        <f t="shared" si="1105"/>
        <v>3.9251961020711082E-3</v>
      </c>
      <c r="BA896" s="13">
        <f t="shared" si="1106"/>
        <v>8.6317515532107457E-4</v>
      </c>
      <c r="BB896" s="13">
        <f t="shared" si="1107"/>
        <v>1.4236320862486874E-4</v>
      </c>
      <c r="BC896" s="13">
        <f t="shared" si="1108"/>
        <v>1.8783935607997529E-5</v>
      </c>
      <c r="BD896" s="13">
        <f t="shared" si="1109"/>
        <v>4.0956915063607894E-6</v>
      </c>
      <c r="BE896" s="13">
        <f t="shared" si="1110"/>
        <v>1.0939407707371881E-5</v>
      </c>
      <c r="BF896" s="13">
        <f t="shared" si="1111"/>
        <v>1.4609332856521736E-5</v>
      </c>
      <c r="BG896" s="13">
        <f t="shared" si="1112"/>
        <v>1.3006956879930339E-5</v>
      </c>
      <c r="BH896" s="13">
        <f t="shared" si="1113"/>
        <v>8.6852491283085849E-6</v>
      </c>
      <c r="BI896" s="13">
        <f t="shared" si="1114"/>
        <v>4.6395819171002904E-6</v>
      </c>
      <c r="BJ896" s="14">
        <f t="shared" si="1115"/>
        <v>0.7797918691596899</v>
      </c>
      <c r="BK896" s="14">
        <f t="shared" si="1116"/>
        <v>0.14453827486464682</v>
      </c>
      <c r="BL896" s="14">
        <f t="shared" si="1117"/>
        <v>6.6312055021893732E-2</v>
      </c>
      <c r="BM896" s="14">
        <f t="shared" si="1118"/>
        <v>0.62715284048702191</v>
      </c>
      <c r="BN896" s="14">
        <f t="shared" si="1119"/>
        <v>0.35330353656199953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1.675</v>
      </c>
      <c r="F897" s="10">
        <f>VLOOKUP(B897,home!$B$2:$E$405,3,FALSE)</f>
        <v>0.75</v>
      </c>
      <c r="G897" s="10">
        <f>VLOOKUP(C897,away!$B$2:$E$405,4,FALSE)</f>
        <v>1.1200000000000001</v>
      </c>
      <c r="H897" s="10">
        <f>VLOOKUP(A897,away!$A$2:$E$405,3,FALSE)</f>
        <v>1.41875</v>
      </c>
      <c r="I897" s="10">
        <f>VLOOKUP(C897,away!$B$2:$E$405,3,FALSE)</f>
        <v>1.19</v>
      </c>
      <c r="J897" s="10">
        <f>VLOOKUP(B897,home!$B$2:$E$405,4,FALSE)</f>
        <v>0.62</v>
      </c>
      <c r="K897" s="12">
        <f t="shared" si="1064"/>
        <v>1.4070000000000003</v>
      </c>
      <c r="L897" s="12">
        <f t="shared" si="1065"/>
        <v>1.0467537499999999</v>
      </c>
      <c r="M897" s="13">
        <f t="shared" si="1066"/>
        <v>8.59702691549349E-2</v>
      </c>
      <c r="N897" s="13">
        <f t="shared" si="1067"/>
        <v>0.12096016870099342</v>
      </c>
      <c r="O897" s="13">
        <f t="shared" si="1068"/>
        <v>8.9989701626437421E-2</v>
      </c>
      <c r="P897" s="13">
        <f t="shared" si="1069"/>
        <v>0.12661551018839748</v>
      </c>
      <c r="Q897" s="13">
        <f t="shared" si="1070"/>
        <v>8.5095478681148889E-2</v>
      </c>
      <c r="R897" s="13">
        <f t="shared" si="1071"/>
        <v>4.7098528819427235E-2</v>
      </c>
      <c r="S897" s="13">
        <f t="shared" si="1072"/>
        <v>4.6619277739425175E-2</v>
      </c>
      <c r="T897" s="13">
        <f t="shared" si="1073"/>
        <v>8.9074011417537652E-2</v>
      </c>
      <c r="U897" s="13">
        <f t="shared" si="1074"/>
        <v>6.6267630048934129E-2</v>
      </c>
      <c r="V897" s="13">
        <f t="shared" si="1075"/>
        <v>7.62889529344678E-3</v>
      </c>
      <c r="W897" s="13">
        <f t="shared" si="1076"/>
        <v>3.9909779501458846E-2</v>
      </c>
      <c r="X897" s="13">
        <f t="shared" si="1077"/>
        <v>4.1775711354825169E-2</v>
      </c>
      <c r="Y897" s="13">
        <f t="shared" si="1078"/>
        <v>2.1864441259790413E-2</v>
      </c>
      <c r="Z897" s="13">
        <f t="shared" si="1079"/>
        <v>1.6433520553739509E-2</v>
      </c>
      <c r="AA897" s="13">
        <f t="shared" si="1080"/>
        <v>2.3121963419111494E-2</v>
      </c>
      <c r="AB897" s="13">
        <f t="shared" si="1081"/>
        <v>1.6266301265344941E-2</v>
      </c>
      <c r="AC897" s="13">
        <f t="shared" si="1082"/>
        <v>7.0223148017370548E-4</v>
      </c>
      <c r="AD897" s="13">
        <f t="shared" si="1083"/>
        <v>1.4038264939638155E-2</v>
      </c>
      <c r="AE897" s="13">
        <f t="shared" si="1084"/>
        <v>1.469460646905976E-2</v>
      </c>
      <c r="AF897" s="13">
        <f t="shared" si="1085"/>
        <v>7.6908172131312817E-3</v>
      </c>
      <c r="AG897" s="13">
        <f t="shared" si="1086"/>
        <v>2.6834639194699061E-3</v>
      </c>
      <c r="AH897" s="13">
        <f t="shared" si="1087"/>
        <v>4.3004623163322266E-3</v>
      </c>
      <c r="AI897" s="13">
        <f t="shared" si="1088"/>
        <v>6.0507504790794442E-3</v>
      </c>
      <c r="AJ897" s="13">
        <f t="shared" si="1089"/>
        <v>4.2567029620323897E-3</v>
      </c>
      <c r="AK897" s="13">
        <f t="shared" si="1090"/>
        <v>1.9963936891931916E-3</v>
      </c>
      <c r="AL897" s="13">
        <f t="shared" si="1091"/>
        <v>4.1369370135300274E-5</v>
      </c>
      <c r="AM897" s="13">
        <f t="shared" si="1092"/>
        <v>3.9503677540141773E-3</v>
      </c>
      <c r="AN897" s="13">
        <f t="shared" si="1093"/>
        <v>4.135062260393417E-3</v>
      </c>
      <c r="AO897" s="13">
        <f t="shared" si="1094"/>
        <v>2.1641959637751429E-3</v>
      </c>
      <c r="AP897" s="13">
        <f t="shared" si="1095"/>
        <v>7.5512674693883159E-4</v>
      </c>
      <c r="AQ897" s="13">
        <f t="shared" si="1096"/>
        <v>1.9760793852088073E-4</v>
      </c>
      <c r="AR897" s="13">
        <f t="shared" si="1097"/>
        <v>9.0030501127088885E-4</v>
      </c>
      <c r="AS897" s="13">
        <f t="shared" si="1098"/>
        <v>1.2667291508581409E-3</v>
      </c>
      <c r="AT897" s="13">
        <f t="shared" si="1099"/>
        <v>8.9114395762870241E-4</v>
      </c>
      <c r="AU897" s="13">
        <f t="shared" si="1100"/>
        <v>4.1794651612786157E-4</v>
      </c>
      <c r="AV897" s="13">
        <f t="shared" si="1101"/>
        <v>1.4701268704797536E-4</v>
      </c>
      <c r="AW897" s="13">
        <f t="shared" si="1102"/>
        <v>1.6924468182566339E-6</v>
      </c>
      <c r="AX897" s="13">
        <f t="shared" si="1103"/>
        <v>9.2636123831632469E-4</v>
      </c>
      <c r="AY897" s="13">
        <f t="shared" si="1104"/>
        <v>9.6967210006225642E-4</v>
      </c>
      <c r="AZ897" s="13">
        <f t="shared" si="1105"/>
        <v>5.0750395350527113E-4</v>
      </c>
      <c r="BA897" s="13">
        <f t="shared" si="1106"/>
        <v>1.7707722215715605E-4</v>
      </c>
      <c r="BB897" s="13">
        <f t="shared" si="1107"/>
        <v>4.6339061583146539E-5</v>
      </c>
      <c r="BC897" s="13">
        <f t="shared" si="1108"/>
        <v>9.7011172967279158E-6</v>
      </c>
      <c r="BD897" s="13">
        <f t="shared" si="1109"/>
        <v>1.5706627444859913E-4</v>
      </c>
      <c r="BE897" s="13">
        <f t="shared" si="1110"/>
        <v>2.2099224814917901E-4</v>
      </c>
      <c r="BF897" s="13">
        <f t="shared" si="1111"/>
        <v>1.5546804657294748E-4</v>
      </c>
      <c r="BG897" s="13">
        <f t="shared" si="1112"/>
        <v>7.2914513842712398E-5</v>
      </c>
      <c r="BH897" s="13">
        <f t="shared" si="1113"/>
        <v>2.5647680244174097E-5</v>
      </c>
      <c r="BI897" s="13">
        <f t="shared" si="1114"/>
        <v>7.2172572207105909E-6</v>
      </c>
      <c r="BJ897" s="14">
        <f t="shared" si="1115"/>
        <v>0.45162575881361683</v>
      </c>
      <c r="BK897" s="14">
        <f t="shared" si="1116"/>
        <v>0.26854722532657566</v>
      </c>
      <c r="BL897" s="14">
        <f t="shared" si="1117"/>
        <v>0.26361087796930432</v>
      </c>
      <c r="BM897" s="14">
        <f t="shared" si="1118"/>
        <v>0.443519745838653</v>
      </c>
      <c r="BN897" s="14">
        <f t="shared" si="1119"/>
        <v>0.55572965717133926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1.3374999999999999</v>
      </c>
      <c r="F898" s="10">
        <f>VLOOKUP(B898,home!$B$2:$E$405,3,FALSE)</f>
        <v>0.84</v>
      </c>
      <c r="G898" s="10">
        <f>VLOOKUP(C898,away!$B$2:$E$405,4,FALSE)</f>
        <v>1.41</v>
      </c>
      <c r="H898" s="10">
        <f>VLOOKUP(A898,away!$A$2:$E$405,3,FALSE)</f>
        <v>1.1625000000000001</v>
      </c>
      <c r="I898" s="10">
        <f>VLOOKUP(C898,away!$B$2:$E$405,3,FALSE)</f>
        <v>0.75</v>
      </c>
      <c r="J898" s="10">
        <f>VLOOKUP(B898,home!$B$2:$E$405,4,FALSE)</f>
        <v>0.75</v>
      </c>
      <c r="K898" s="12">
        <f t="shared" si="1064"/>
        <v>1.5841349999999998</v>
      </c>
      <c r="L898" s="12">
        <f t="shared" si="1065"/>
        <v>0.65390625000000002</v>
      </c>
      <c r="M898" s="13">
        <f t="shared" si="1066"/>
        <v>0.1066672343328678</v>
      </c>
      <c r="N898" s="13">
        <f t="shared" si="1067"/>
        <v>0.16897529925989754</v>
      </c>
      <c r="O898" s="13">
        <f t="shared" si="1068"/>
        <v>6.9750371200476849E-2</v>
      </c>
      <c r="P898" s="13">
        <f t="shared" si="1069"/>
        <v>0.11049400428166738</v>
      </c>
      <c r="Q898" s="13">
        <f t="shared" si="1070"/>
        <v>0.13383984284653891</v>
      </c>
      <c r="R898" s="13">
        <f t="shared" si="1071"/>
        <v>2.28051018339059E-2</v>
      </c>
      <c r="S898" s="13">
        <f t="shared" si="1072"/>
        <v>2.8614515644273957E-2</v>
      </c>
      <c r="T898" s="13">
        <f t="shared" si="1073"/>
        <v>8.7518709736369577E-2</v>
      </c>
      <c r="U898" s="13">
        <f t="shared" si="1074"/>
        <v>3.6126359993654523E-2</v>
      </c>
      <c r="V898" s="13">
        <f t="shared" si="1075"/>
        <v>3.293453737369687E-3</v>
      </c>
      <c r="W898" s="13">
        <f t="shared" si="1076"/>
        <v>7.0673459815900633E-2</v>
      </c>
      <c r="X898" s="13">
        <f t="shared" si="1077"/>
        <v>4.6213817082741276E-2</v>
      </c>
      <c r="Y898" s="13">
        <f t="shared" si="1078"/>
        <v>1.5109751913380641E-2</v>
      </c>
      <c r="Z898" s="13">
        <f t="shared" si="1079"/>
        <v>4.9707995403591772E-3</v>
      </c>
      <c r="AA898" s="13">
        <f t="shared" si="1080"/>
        <v>7.8744175298668846E-3</v>
      </c>
      <c r="AB898" s="13">
        <f t="shared" si="1081"/>
        <v>6.2370702068378393E-3</v>
      </c>
      <c r="AC898" s="13">
        <f t="shared" si="1082"/>
        <v>2.1322555939646886E-4</v>
      </c>
      <c r="AD898" s="13">
        <f t="shared" si="1083"/>
        <v>2.7989075316365426E-2</v>
      </c>
      <c r="AE898" s="13">
        <f t="shared" si="1084"/>
        <v>1.8302231281092079E-2</v>
      </c>
      <c r="AF898" s="13">
        <f t="shared" si="1085"/>
        <v>5.9839717118258086E-3</v>
      </c>
      <c r="AG898" s="13">
        <f t="shared" si="1086"/>
        <v>1.3043188340620317E-3</v>
      </c>
      <c r="AH898" s="13">
        <f t="shared" si="1087"/>
        <v>8.1260922173449833E-4</v>
      </c>
      <c r="AI898" s="13">
        <f t="shared" si="1088"/>
        <v>1.2872827094723796E-3</v>
      </c>
      <c r="AJ898" s="13">
        <f t="shared" si="1089"/>
        <v>1.0196147974850141E-3</v>
      </c>
      <c r="AK898" s="13">
        <f t="shared" si="1090"/>
        <v>5.3840249573797422E-4</v>
      </c>
      <c r="AL898" s="13">
        <f t="shared" si="1091"/>
        <v>8.8350076835749229E-6</v>
      </c>
      <c r="AM898" s="13">
        <f t="shared" si="1092"/>
        <v>8.867694765258104E-3</v>
      </c>
      <c r="AN898" s="13">
        <f t="shared" si="1093"/>
        <v>5.7986410300945573E-3</v>
      </c>
      <c r="AO898" s="13">
        <f t="shared" si="1094"/>
        <v>1.8958838055426342E-3</v>
      </c>
      <c r="AP898" s="13">
        <f t="shared" si="1095"/>
        <v>4.1324342323937111E-4</v>
      </c>
      <c r="AQ898" s="13">
        <f t="shared" si="1096"/>
        <v>6.7555614306905E-5</v>
      </c>
      <c r="AR898" s="13">
        <f t="shared" si="1097"/>
        <v>1.0627404977996491E-4</v>
      </c>
      <c r="AS898" s="13">
        <f t="shared" si="1098"/>
        <v>1.683524418481847E-4</v>
      </c>
      <c r="AT898" s="13">
        <f t="shared" si="1099"/>
        <v>1.3334649773358705E-4</v>
      </c>
      <c r="AU898" s="13">
        <f t="shared" si="1100"/>
        <v>7.0412951395731974E-5</v>
      </c>
      <c r="AV898" s="13">
        <f t="shared" si="1101"/>
        <v>2.7885905189819457E-5</v>
      </c>
      <c r="AW898" s="13">
        <f t="shared" si="1102"/>
        <v>2.5422140144614386E-7</v>
      </c>
      <c r="AX898" s="13">
        <f t="shared" si="1103"/>
        <v>2.34127094116036E-3</v>
      </c>
      <c r="AY898" s="13">
        <f t="shared" si="1104"/>
        <v>1.5309717013681416E-3</v>
      </c>
      <c r="AZ898" s="13">
        <f t="shared" si="1105"/>
        <v>5.0055598204888066E-4</v>
      </c>
      <c r="BA898" s="13">
        <f t="shared" si="1106"/>
        <v>1.0910556171221696E-4</v>
      </c>
      <c r="BB898" s="13">
        <f t="shared" si="1107"/>
        <v>1.7836202178344843E-5</v>
      </c>
      <c r="BC898" s="13">
        <f t="shared" si="1108"/>
        <v>2.3326408161366626E-6</v>
      </c>
      <c r="BD898" s="13">
        <f t="shared" si="1109"/>
        <v>1.1582210893988354E-5</v>
      </c>
      <c r="BE898" s="13">
        <f t="shared" si="1110"/>
        <v>1.834778565454824E-5</v>
      </c>
      <c r="BF898" s="13">
        <f t="shared" si="1111"/>
        <v>1.4532684713933888E-5</v>
      </c>
      <c r="BG898" s="13">
        <f t="shared" si="1112"/>
        <v>7.6739114997692201E-6</v>
      </c>
      <c r="BH898" s="13">
        <f t="shared" si="1113"/>
        <v>3.0391279484217275E-6</v>
      </c>
      <c r="BI898" s="13">
        <f t="shared" si="1114"/>
        <v>9.6287779051461003E-7</v>
      </c>
      <c r="BJ898" s="14">
        <f t="shared" si="1115"/>
        <v>0.59745556946589939</v>
      </c>
      <c r="BK898" s="14">
        <f t="shared" si="1116"/>
        <v>0.25082224026462702</v>
      </c>
      <c r="BL898" s="14">
        <f t="shared" si="1117"/>
        <v>0.14701364043362034</v>
      </c>
      <c r="BM898" s="14">
        <f t="shared" si="1118"/>
        <v>0.38619967846918501</v>
      </c>
      <c r="BN898" s="14">
        <f t="shared" si="1119"/>
        <v>0.61253185375535446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1.3374999999999999</v>
      </c>
      <c r="F899" s="10">
        <f>VLOOKUP(B899,home!$B$2:$E$405,3,FALSE)</f>
        <v>1.03</v>
      </c>
      <c r="G899" s="10">
        <f>VLOOKUP(C899,away!$B$2:$E$405,4,FALSE)</f>
        <v>0.84</v>
      </c>
      <c r="H899" s="10">
        <f>VLOOKUP(A899,away!$A$2:$E$405,3,FALSE)</f>
        <v>1.1625000000000001</v>
      </c>
      <c r="I899" s="10">
        <f>VLOOKUP(C899,away!$B$2:$E$405,3,FALSE)</f>
        <v>0.56000000000000005</v>
      </c>
      <c r="J899" s="10">
        <f>VLOOKUP(B899,home!$B$2:$E$405,4,FALSE)</f>
        <v>0.75</v>
      </c>
      <c r="K899" s="12">
        <f t="shared" si="1064"/>
        <v>1.1572049999999998</v>
      </c>
      <c r="L899" s="12">
        <f t="shared" si="1065"/>
        <v>0.48825000000000007</v>
      </c>
      <c r="M899" s="13">
        <f t="shared" si="1066"/>
        <v>0.19292476205387363</v>
      </c>
      <c r="N899" s="13">
        <f t="shared" si="1067"/>
        <v>0.22325349927255281</v>
      </c>
      <c r="O899" s="13">
        <f t="shared" si="1068"/>
        <v>9.4195515072803826E-2</v>
      </c>
      <c r="P899" s="13">
        <f t="shared" si="1069"/>
        <v>0.10900352101982393</v>
      </c>
      <c r="Q899" s="13">
        <f t="shared" si="1070"/>
        <v>0.12917503281284723</v>
      </c>
      <c r="R899" s="13">
        <f t="shared" si="1071"/>
        <v>2.2995480117148238E-2</v>
      </c>
      <c r="S899" s="13">
        <f t="shared" si="1072"/>
        <v>1.5396892897814292E-2</v>
      </c>
      <c r="T899" s="13">
        <f t="shared" si="1073"/>
        <v>6.3069709770872673E-2</v>
      </c>
      <c r="U899" s="13">
        <f t="shared" si="1074"/>
        <v>2.6610484568964522E-2</v>
      </c>
      <c r="V899" s="13">
        <f t="shared" si="1075"/>
        <v>9.6659185843547433E-4</v>
      </c>
      <c r="W899" s="13">
        <f t="shared" si="1076"/>
        <v>4.9827331282063618E-2</v>
      </c>
      <c r="X899" s="13">
        <f t="shared" si="1077"/>
        <v>2.4328194498467567E-2</v>
      </c>
      <c r="Y899" s="13">
        <f t="shared" si="1078"/>
        <v>5.9391204819383954E-3</v>
      </c>
      <c r="Z899" s="13">
        <f t="shared" si="1079"/>
        <v>3.7425143890658773E-3</v>
      </c>
      <c r="AA899" s="13">
        <f t="shared" si="1080"/>
        <v>4.3308563635989774E-3</v>
      </c>
      <c r="AB899" s="13">
        <f t="shared" si="1081"/>
        <v>2.5058443191192771E-3</v>
      </c>
      <c r="AC899" s="13">
        <f t="shared" si="1082"/>
        <v>3.4133097676550442E-5</v>
      </c>
      <c r="AD899" s="13">
        <f t="shared" si="1083"/>
        <v>1.4415109224065111E-2</v>
      </c>
      <c r="AE899" s="13">
        <f t="shared" si="1084"/>
        <v>7.038177078649792E-3</v>
      </c>
      <c r="AF899" s="13">
        <f t="shared" si="1085"/>
        <v>1.7181949793253807E-3</v>
      </c>
      <c r="AG899" s="13">
        <f t="shared" si="1086"/>
        <v>2.7963623288520585E-4</v>
      </c>
      <c r="AH899" s="13">
        <f t="shared" si="1087"/>
        <v>4.5682066261535368E-4</v>
      </c>
      <c r="AI899" s="13">
        <f t="shared" si="1088"/>
        <v>5.2863515488180027E-4</v>
      </c>
      <c r="AJ899" s="13">
        <f t="shared" si="1089"/>
        <v>3.0586962220249678E-4</v>
      </c>
      <c r="AK899" s="13">
        <f t="shared" si="1090"/>
        <v>1.1798461872028009E-4</v>
      </c>
      <c r="AL899" s="13">
        <f t="shared" si="1091"/>
        <v>7.7141530002635761E-7</v>
      </c>
      <c r="AM899" s="13">
        <f t="shared" si="1092"/>
        <v>3.3362472939268487E-3</v>
      </c>
      <c r="AN899" s="13">
        <f t="shared" si="1093"/>
        <v>1.6289227412597841E-3</v>
      </c>
      <c r="AO899" s="13">
        <f t="shared" si="1094"/>
        <v>3.9766076421004489E-4</v>
      </c>
      <c r="AP899" s="13">
        <f t="shared" si="1095"/>
        <v>6.471928937518484E-5</v>
      </c>
      <c r="AQ899" s="13">
        <f t="shared" si="1096"/>
        <v>7.8997982593584981E-6</v>
      </c>
      <c r="AR899" s="13">
        <f t="shared" si="1097"/>
        <v>4.4608537704389298E-5</v>
      </c>
      <c r="AS899" s="13">
        <f t="shared" si="1098"/>
        <v>5.1621222874207804E-5</v>
      </c>
      <c r="AT899" s="13">
        <f t="shared" si="1099"/>
        <v>2.9868168608073818E-5</v>
      </c>
      <c r="AU899" s="13">
        <f t="shared" si="1100"/>
        <v>1.1521198018035354E-5</v>
      </c>
      <c r="AV899" s="13">
        <f t="shared" si="1101"/>
        <v>3.3330969881151512E-6</v>
      </c>
      <c r="AW899" s="13">
        <f t="shared" si="1102"/>
        <v>1.210704902324621E-8</v>
      </c>
      <c r="AX899" s="13">
        <f t="shared" si="1103"/>
        <v>6.4345367496143667E-4</v>
      </c>
      <c r="AY899" s="13">
        <f t="shared" si="1104"/>
        <v>3.141662567999215E-4</v>
      </c>
      <c r="AZ899" s="13">
        <f t="shared" si="1105"/>
        <v>7.6695837441280841E-5</v>
      </c>
      <c r="BA899" s="13">
        <f t="shared" si="1106"/>
        <v>1.2482247543568465E-5</v>
      </c>
      <c r="BB899" s="13">
        <f t="shared" si="1107"/>
        <v>1.5236143407868257E-6</v>
      </c>
      <c r="BC899" s="13">
        <f t="shared" si="1108"/>
        <v>1.4878094037783356E-7</v>
      </c>
      <c r="BD899" s="13">
        <f t="shared" si="1109"/>
        <v>3.6300197556946803E-6</v>
      </c>
      <c r="BE899" s="13">
        <f t="shared" si="1110"/>
        <v>4.2006770113886619E-6</v>
      </c>
      <c r="BF899" s="13">
        <f t="shared" si="1111"/>
        <v>2.4305222204820079E-6</v>
      </c>
      <c r="BG899" s="13">
        <f t="shared" si="1112"/>
        <v>9.3753748871762723E-7</v>
      </c>
      <c r="BH899" s="13">
        <f t="shared" si="1113"/>
        <v>2.7123076740787051E-7</v>
      </c>
      <c r="BI899" s="13">
        <f t="shared" si="1114"/>
        <v>6.2773920039644865E-8</v>
      </c>
      <c r="BJ899" s="14">
        <f t="shared" si="1115"/>
        <v>0.52552792593272646</v>
      </c>
      <c r="BK899" s="14">
        <f t="shared" si="1116"/>
        <v>0.31864083859972381</v>
      </c>
      <c r="BL899" s="14">
        <f t="shared" si="1117"/>
        <v>0.15219997548541131</v>
      </c>
      <c r="BM899" s="14">
        <f t="shared" si="1118"/>
        <v>0.22824928990812679</v>
      </c>
      <c r="BN899" s="14">
        <f t="shared" si="1119"/>
        <v>0.77154781034904962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1.3374999999999999</v>
      </c>
      <c r="F900" s="10">
        <f>VLOOKUP(B900,home!$B$2:$E$405,3,FALSE)</f>
        <v>0.75</v>
      </c>
      <c r="G900" s="10">
        <f>VLOOKUP(C900,away!$B$2:$E$405,4,FALSE)</f>
        <v>1.25</v>
      </c>
      <c r="H900" s="10">
        <f>VLOOKUP(A900,away!$A$2:$E$405,3,FALSE)</f>
        <v>1.1625000000000001</v>
      </c>
      <c r="I900" s="10">
        <f>VLOOKUP(C900,away!$B$2:$E$405,3,FALSE)</f>
        <v>1.08</v>
      </c>
      <c r="J900" s="10">
        <f>VLOOKUP(B900,home!$B$2:$E$405,4,FALSE)</f>
        <v>1.72</v>
      </c>
      <c r="K900" s="12">
        <f t="shared" si="1064"/>
        <v>1.2539062499999998</v>
      </c>
      <c r="L900" s="12">
        <f t="shared" si="1065"/>
        <v>2.1594600000000006</v>
      </c>
      <c r="M900" s="13">
        <f t="shared" si="1066"/>
        <v>3.2930162430716538E-2</v>
      </c>
      <c r="N900" s="13">
        <f t="shared" si="1067"/>
        <v>4.1291336485390649E-2</v>
      </c>
      <c r="O900" s="13">
        <f t="shared" si="1068"/>
        <v>7.1111368562635141E-2</v>
      </c>
      <c r="P900" s="13">
        <f t="shared" si="1069"/>
        <v>8.9166989486741705E-2</v>
      </c>
      <c r="Q900" s="13">
        <f t="shared" si="1070"/>
        <v>2.5887732444942187E-2</v>
      </c>
      <c r="R900" s="13">
        <f t="shared" si="1071"/>
        <v>7.6781077978134091E-2</v>
      </c>
      <c r="S900" s="13">
        <f t="shared" si="1072"/>
        <v>6.0360710570868788E-2</v>
      </c>
      <c r="T900" s="13">
        <f t="shared" si="1073"/>
        <v>5.5903522705554869E-2</v>
      </c>
      <c r="U900" s="13">
        <f t="shared" si="1074"/>
        <v>9.6276273558519684E-2</v>
      </c>
      <c r="V900" s="13">
        <f t="shared" si="1075"/>
        <v>1.8160260137086472E-2</v>
      </c>
      <c r="W900" s="13">
        <f t="shared" si="1076"/>
        <v>1.0820263170346929E-2</v>
      </c>
      <c r="X900" s="13">
        <f t="shared" si="1077"/>
        <v>2.3365925505837385E-2</v>
      </c>
      <c r="Y900" s="13">
        <f t="shared" si="1078"/>
        <v>2.5228890746417813E-2</v>
      </c>
      <c r="Z900" s="13">
        <f t="shared" si="1079"/>
        <v>5.5268555550220484E-2</v>
      </c>
      <c r="AA900" s="13">
        <f t="shared" si="1080"/>
        <v>6.9301587232893647E-2</v>
      </c>
      <c r="AB900" s="13">
        <f t="shared" si="1081"/>
        <v>4.3448846683122773E-2</v>
      </c>
      <c r="AC900" s="13">
        <f t="shared" si="1082"/>
        <v>3.073352067665556E-3</v>
      </c>
      <c r="AD900" s="13">
        <f t="shared" si="1083"/>
        <v>3.3918989039857066E-3</v>
      </c>
      <c r="AE900" s="13">
        <f t="shared" si="1084"/>
        <v>7.3246700072009761E-3</v>
      </c>
      <c r="AF900" s="13">
        <f t="shared" si="1085"/>
        <v>7.9086659468751135E-3</v>
      </c>
      <c r="AG900" s="13">
        <f t="shared" si="1086"/>
        <v>5.692815921879645E-3</v>
      </c>
      <c r="AH900" s="13">
        <f t="shared" si="1087"/>
        <v>2.9837558742119796E-2</v>
      </c>
      <c r="AI900" s="13">
        <f t="shared" si="1088"/>
        <v>3.7413501391486144E-2</v>
      </c>
      <c r="AJ900" s="13">
        <f t="shared" si="1089"/>
        <v>2.3456511614584088E-2</v>
      </c>
      <c r="AK900" s="13">
        <f t="shared" si="1090"/>
        <v>9.8040888389081919E-3</v>
      </c>
      <c r="AL900" s="13">
        <f t="shared" si="1091"/>
        <v>3.3287603981080934E-4</v>
      </c>
      <c r="AM900" s="13">
        <f t="shared" si="1092"/>
        <v>8.5062464701516456E-4</v>
      </c>
      <c r="AN900" s="13">
        <f t="shared" si="1093"/>
        <v>1.8368899002433677E-3</v>
      </c>
      <c r="AO900" s="13">
        <f t="shared" si="1094"/>
        <v>1.9833451319897725E-3</v>
      </c>
      <c r="AP900" s="13">
        <f t="shared" si="1095"/>
        <v>1.4276514929088783E-3</v>
      </c>
      <c r="AQ900" s="13">
        <f t="shared" si="1096"/>
        <v>7.7073907321925184E-4</v>
      </c>
      <c r="AR900" s="13">
        <f t="shared" si="1097"/>
        <v>1.2886602920251611E-2</v>
      </c>
      <c r="AS900" s="13">
        <f t="shared" si="1098"/>
        <v>1.6158591942971742E-2</v>
      </c>
      <c r="AT900" s="13">
        <f t="shared" si="1099"/>
        <v>1.0130679714245958E-2</v>
      </c>
      <c r="AU900" s="13">
        <f t="shared" si="1100"/>
        <v>4.2343075368137398E-3</v>
      </c>
      <c r="AV900" s="13">
        <f t="shared" si="1101"/>
        <v>1.3273561712082132E-3</v>
      </c>
      <c r="AW900" s="13">
        <f t="shared" si="1102"/>
        <v>2.5037459877439461E-5</v>
      </c>
      <c r="AX900" s="13">
        <f t="shared" si="1103"/>
        <v>1.7776726021605992E-4</v>
      </c>
      <c r="AY900" s="13">
        <f t="shared" si="1104"/>
        <v>3.8388128774617284E-4</v>
      </c>
      <c r="AZ900" s="13">
        <f t="shared" si="1105"/>
        <v>4.1448814281817538E-4</v>
      </c>
      <c r="BA900" s="13">
        <f t="shared" si="1106"/>
        <v>2.9835685496337907E-4</v>
      </c>
      <c r="BB900" s="13">
        <f t="shared" si="1107"/>
        <v>1.6107242350480469E-4</v>
      </c>
      <c r="BC900" s="13">
        <f t="shared" si="1108"/>
        <v>6.9565891132337154E-5</v>
      </c>
      <c r="BD900" s="13">
        <f t="shared" si="1109"/>
        <v>4.6380172570277562E-3</v>
      </c>
      <c r="BE900" s="13">
        <f t="shared" si="1110"/>
        <v>5.8156388261949594E-3</v>
      </c>
      <c r="BF900" s="13">
        <f t="shared" si="1111"/>
        <v>3.6461329359542619E-3</v>
      </c>
      <c r="BG900" s="13">
        <f t="shared" si="1112"/>
        <v>1.5239696255746327E-3</v>
      </c>
      <c r="BH900" s="13">
        <f t="shared" si="1113"/>
        <v>4.7772875957954788E-4</v>
      </c>
      <c r="BI900" s="13">
        <f t="shared" si="1114"/>
        <v>1.1980541548830836E-4</v>
      </c>
      <c r="BJ900" s="14">
        <f t="shared" si="1115"/>
        <v>0.21519010394418858</v>
      </c>
      <c r="BK900" s="14">
        <f t="shared" si="1116"/>
        <v>0.20440823202063602</v>
      </c>
      <c r="BL900" s="14">
        <f t="shared" si="1117"/>
        <v>0.51838964570771418</v>
      </c>
      <c r="BM900" s="14">
        <f t="shared" si="1118"/>
        <v>0.65572902600633021</v>
      </c>
      <c r="BN900" s="14">
        <f t="shared" si="1119"/>
        <v>0.33716866738856033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1.7111111111111099</v>
      </c>
      <c r="F901" s="10">
        <f>VLOOKUP(B901,home!$B$2:$E$405,3,FALSE)</f>
        <v>0.67</v>
      </c>
      <c r="G901" s="10">
        <f>VLOOKUP(C901,away!$B$2:$E$405,4,FALSE)</f>
        <v>1.24</v>
      </c>
      <c r="H901" s="10">
        <f>VLOOKUP(A901,away!$A$2:$E$405,3,FALSE)</f>
        <v>1.31111111111111</v>
      </c>
      <c r="I901" s="10">
        <f>VLOOKUP(C901,away!$B$2:$E$405,3,FALSE)</f>
        <v>0.73</v>
      </c>
      <c r="J901" s="10">
        <f>VLOOKUP(B901,home!$B$2:$E$405,4,FALSE)</f>
        <v>0.87</v>
      </c>
      <c r="K901" s="12">
        <f t="shared" si="1064"/>
        <v>1.4215911111111101</v>
      </c>
      <c r="L901" s="12">
        <f t="shared" si="1065"/>
        <v>0.83268666666666591</v>
      </c>
      <c r="M901" s="13">
        <f t="shared" si="1066"/>
        <v>0.10494931309796152</v>
      </c>
      <c r="N901" s="13">
        <f t="shared" si="1067"/>
        <v>0.14919501061727886</v>
      </c>
      <c r="O901" s="13">
        <f t="shared" si="1068"/>
        <v>8.7389893692497847E-2</v>
      </c>
      <c r="P901" s="13">
        <f t="shared" si="1069"/>
        <v>0.12423269607419979</v>
      </c>
      <c r="Q901" s="13">
        <f t="shared" si="1070"/>
        <v>0.1060471504578257</v>
      </c>
      <c r="R901" s="13">
        <f t="shared" si="1071"/>
        <v>3.6384199639580159E-2</v>
      </c>
      <c r="S901" s="13">
        <f t="shared" si="1072"/>
        <v>3.6764801784501339E-2</v>
      </c>
      <c r="T901" s="13">
        <f t="shared" si="1073"/>
        <v>8.8304048224225287E-2</v>
      </c>
      <c r="U901" s="13">
        <f t="shared" si="1074"/>
        <v>5.1723454792519205E-2</v>
      </c>
      <c r="V901" s="13">
        <f t="shared" si="1075"/>
        <v>4.8355516809855652E-3</v>
      </c>
      <c r="W901" s="13">
        <f t="shared" si="1076"/>
        <v>5.0251895483169183E-2</v>
      </c>
      <c r="X901" s="13">
        <f t="shared" si="1077"/>
        <v>4.1844083343561836E-2</v>
      </c>
      <c r="Y901" s="13">
        <f t="shared" si="1078"/>
        <v>1.7421505139536331E-2</v>
      </c>
      <c r="Z901" s="13">
        <f t="shared" si="1079"/>
        <v>1.0098879305738837E-2</v>
      </c>
      <c r="AA901" s="13">
        <f t="shared" si="1080"/>
        <v>1.4356477053222268E-2</v>
      </c>
      <c r="AB901" s="13">
        <f t="shared" si="1081"/>
        <v>1.0204520082865702E-2</v>
      </c>
      <c r="AC901" s="13">
        <f t="shared" si="1082"/>
        <v>3.5775223569962206E-4</v>
      </c>
      <c r="AD901" s="13">
        <f t="shared" si="1083"/>
        <v>1.7859411983839474E-2</v>
      </c>
      <c r="AE901" s="13">
        <f t="shared" si="1084"/>
        <v>1.4871294233449999E-2</v>
      </c>
      <c r="AF901" s="13">
        <f t="shared" si="1085"/>
        <v>6.191564212135345E-3</v>
      </c>
      <c r="AG901" s="13">
        <f t="shared" si="1086"/>
        <v>1.7185443217518674E-3</v>
      </c>
      <c r="AH901" s="13">
        <f t="shared" si="1087"/>
        <v>2.102300536541161E-3</v>
      </c>
      <c r="AI901" s="13">
        <f t="shared" si="1088"/>
        <v>2.9886117556310312E-3</v>
      </c>
      <c r="AJ901" s="13">
        <f t="shared" si="1089"/>
        <v>2.1242919531836222E-3</v>
      </c>
      <c r="AK901" s="13">
        <f t="shared" si="1090"/>
        <v>1.0066248526835657E-3</v>
      </c>
      <c r="AL901" s="13">
        <f t="shared" si="1091"/>
        <v>1.6939424739655544E-5</v>
      </c>
      <c r="AM901" s="13">
        <f t="shared" si="1092"/>
        <v>5.0777562651794818E-3</v>
      </c>
      <c r="AN901" s="13">
        <f t="shared" si="1093"/>
        <v>4.2281799385980824E-3</v>
      </c>
      <c r="AO901" s="13">
        <f t="shared" si="1094"/>
        <v>1.7603745295690526E-3</v>
      </c>
      <c r="AP901" s="13">
        <f t="shared" si="1095"/>
        <v>4.8861346637058478E-4</v>
      </c>
      <c r="AQ901" s="13">
        <f t="shared" si="1096"/>
        <v>1.0171547965014181E-4</v>
      </c>
      <c r="AR901" s="13">
        <f t="shared" si="1097"/>
        <v>3.5011152522080067E-4</v>
      </c>
      <c r="AS901" s="13">
        <f t="shared" si="1098"/>
        <v>4.9771543215144346E-4</v>
      </c>
      <c r="AT901" s="13">
        <f t="shared" si="1099"/>
        <v>3.5377391710465848E-4</v>
      </c>
      <c r="AU901" s="13">
        <f t="shared" si="1100"/>
        <v>1.6764061863298047E-4</v>
      </c>
      <c r="AV901" s="13">
        <f t="shared" si="1101"/>
        <v>5.9579103327453168E-5</v>
      </c>
      <c r="AW901" s="13">
        <f t="shared" si="1102"/>
        <v>5.5699650072165347E-7</v>
      </c>
      <c r="AX901" s="13">
        <f t="shared" si="1103"/>
        <v>1.2030821951613166E-3</v>
      </c>
      <c r="AY901" s="13">
        <f t="shared" si="1104"/>
        <v>1.0017905028148922E-3</v>
      </c>
      <c r="AZ901" s="13">
        <f t="shared" si="1105"/>
        <v>4.1708879724362786E-4</v>
      </c>
      <c r="BA901" s="13">
        <f t="shared" si="1106"/>
        <v>1.1576809342693511E-4</v>
      </c>
      <c r="BB901" s="13">
        <f t="shared" si="1107"/>
        <v>2.4099636955507433E-5</v>
      </c>
      <c r="BC901" s="13">
        <f t="shared" si="1108"/>
        <v>4.0134892728716586E-6</v>
      </c>
      <c r="BD901" s="13">
        <f t="shared" si="1109"/>
        <v>4.8588866482948458E-5</v>
      </c>
      <c r="BE901" s="13">
        <f t="shared" si="1110"/>
        <v>6.9073500691124053E-5</v>
      </c>
      <c r="BF901" s="13">
        <f t="shared" si="1111"/>
        <v>4.9097137297914561E-5</v>
      </c>
      <c r="BG901" s="13">
        <f t="shared" si="1112"/>
        <v>2.3265351321239036E-5</v>
      </c>
      <c r="BH901" s="13">
        <f t="shared" si="1113"/>
        <v>8.2684541587876369E-6</v>
      </c>
      <c r="BI901" s="13">
        <f t="shared" si="1114"/>
        <v>2.3508721869524372E-6</v>
      </c>
      <c r="BJ901" s="14">
        <f t="shared" si="1115"/>
        <v>0.50812699041101639</v>
      </c>
      <c r="BK901" s="14">
        <f t="shared" si="1116"/>
        <v>0.27215884480090236</v>
      </c>
      <c r="BL901" s="14">
        <f t="shared" si="1117"/>
        <v>0.20990983913730094</v>
      </c>
      <c r="BM901" s="14">
        <f t="shared" si="1118"/>
        <v>0.39109505656930055</v>
      </c>
      <c r="BN901" s="14">
        <f t="shared" si="1119"/>
        <v>0.60819826357934392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1.7111111111111099</v>
      </c>
      <c r="F902" s="10">
        <f>VLOOKUP(B902,home!$B$2:$E$405,3,FALSE)</f>
        <v>0.5</v>
      </c>
      <c r="G902" s="10">
        <f>VLOOKUP(C902,away!$B$2:$E$405,4,FALSE)</f>
        <v>0.57999999999999996</v>
      </c>
      <c r="H902" s="10">
        <f>VLOOKUP(A902,away!$A$2:$E$405,3,FALSE)</f>
        <v>1.31111111111111</v>
      </c>
      <c r="I902" s="10">
        <f>VLOOKUP(C902,away!$B$2:$E$405,3,FALSE)</f>
        <v>0.57999999999999996</v>
      </c>
      <c r="J902" s="10">
        <f>VLOOKUP(B902,home!$B$2:$E$405,4,FALSE)</f>
        <v>0.54</v>
      </c>
      <c r="K902" s="12">
        <f t="shared" si="1064"/>
        <v>0.49622222222222184</v>
      </c>
      <c r="L902" s="12">
        <f t="shared" si="1065"/>
        <v>0.41063999999999962</v>
      </c>
      <c r="M902" s="13">
        <f t="shared" si="1066"/>
        <v>0.40378923922920307</v>
      </c>
      <c r="N902" s="13">
        <f t="shared" si="1067"/>
        <v>0.20036919359973548</v>
      </c>
      <c r="O902" s="13">
        <f t="shared" si="1068"/>
        <v>0.16581201319707978</v>
      </c>
      <c r="P902" s="13">
        <f t="shared" si="1069"/>
        <v>8.2279605659795294E-2</v>
      </c>
      <c r="Q902" s="13">
        <f t="shared" si="1070"/>
        <v>4.9713823256467657E-2</v>
      </c>
      <c r="R902" s="13">
        <f t="shared" si="1071"/>
        <v>3.4044522549624388E-2</v>
      </c>
      <c r="S902" s="13">
        <f t="shared" si="1072"/>
        <v>4.1915019333195981E-3</v>
      </c>
      <c r="T902" s="13">
        <f t="shared" si="1073"/>
        <v>2.0414484382035858E-2</v>
      </c>
      <c r="U902" s="13">
        <f t="shared" si="1074"/>
        <v>1.6893648634069152E-2</v>
      </c>
      <c r="V902" s="13">
        <f t="shared" si="1075"/>
        <v>9.4899652450741533E-5</v>
      </c>
      <c r="W902" s="13">
        <f t="shared" si="1076"/>
        <v>8.223034617162386E-3</v>
      </c>
      <c r="X902" s="13">
        <f t="shared" si="1077"/>
        <v>3.3767069351915585E-3</v>
      </c>
      <c r="Y902" s="13">
        <f t="shared" si="1078"/>
        <v>6.933054679335301E-4</v>
      </c>
      <c r="Z902" s="13">
        <f t="shared" si="1079"/>
        <v>4.6600142465925828E-3</v>
      </c>
      <c r="AA902" s="13">
        <f t="shared" si="1080"/>
        <v>2.3124026250313837E-3</v>
      </c>
      <c r="AB902" s="13">
        <f t="shared" si="1081"/>
        <v>5.7373278463278613E-4</v>
      </c>
      <c r="AC902" s="13">
        <f t="shared" si="1082"/>
        <v>1.2085986361046891E-6</v>
      </c>
      <c r="AD902" s="13">
        <f t="shared" si="1083"/>
        <v>1.0201131277846438E-3</v>
      </c>
      <c r="AE902" s="13">
        <f t="shared" si="1084"/>
        <v>4.1889925479348571E-4</v>
      </c>
      <c r="AF902" s="13">
        <f t="shared" si="1085"/>
        <v>8.6008394994198408E-5</v>
      </c>
      <c r="AG902" s="13">
        <f t="shared" si="1086"/>
        <v>1.1772829106805869E-5</v>
      </c>
      <c r="AH902" s="13">
        <f t="shared" si="1087"/>
        <v>4.7839706255519392E-4</v>
      </c>
      <c r="AI902" s="13">
        <f t="shared" si="1088"/>
        <v>2.3739125348572158E-4</v>
      </c>
      <c r="AJ902" s="13">
        <f t="shared" si="1089"/>
        <v>5.8899407670401756E-5</v>
      </c>
      <c r="AK902" s="13">
        <f t="shared" si="1090"/>
        <v>9.7423983205931136E-6</v>
      </c>
      <c r="AL902" s="13">
        <f t="shared" si="1091"/>
        <v>9.8509825937400421E-9</v>
      </c>
      <c r="AM902" s="13">
        <f t="shared" si="1092"/>
        <v>1.0124056063747151E-4</v>
      </c>
      <c r="AN902" s="13">
        <f t="shared" si="1093"/>
        <v>4.1573423820171256E-5</v>
      </c>
      <c r="AO902" s="13">
        <f t="shared" si="1094"/>
        <v>8.5358553787575528E-6</v>
      </c>
      <c r="AP902" s="13">
        <f t="shared" si="1095"/>
        <v>1.168387884244333E-6</v>
      </c>
      <c r="AQ902" s="13">
        <f t="shared" si="1096"/>
        <v>1.1994670019652308E-7</v>
      </c>
      <c r="AR902" s="13">
        <f t="shared" si="1097"/>
        <v>3.9289793953532939E-5</v>
      </c>
      <c r="AS902" s="13">
        <f t="shared" si="1098"/>
        <v>1.9496468866275328E-5</v>
      </c>
      <c r="AT902" s="13">
        <f t="shared" si="1099"/>
        <v>4.8372905531547523E-6</v>
      </c>
      <c r="AU902" s="13">
        <f t="shared" si="1100"/>
        <v>8.0012368927367077E-7</v>
      </c>
      <c r="AV902" s="13">
        <f t="shared" si="1101"/>
        <v>9.925978878600584E-8</v>
      </c>
      <c r="AW902" s="13">
        <f t="shared" si="1102"/>
        <v>5.5758940310439299E-11</v>
      </c>
      <c r="AX902" s="13">
        <f t="shared" si="1103"/>
        <v>8.372969329758281E-6</v>
      </c>
      <c r="AY902" s="13">
        <f t="shared" si="1104"/>
        <v>3.4382761255719368E-6</v>
      </c>
      <c r="AZ902" s="13">
        <f t="shared" si="1105"/>
        <v>7.0594685410242938E-7</v>
      </c>
      <c r="BA902" s="13">
        <f t="shared" si="1106"/>
        <v>9.6630005389540451E-8</v>
      </c>
      <c r="BB902" s="13">
        <f t="shared" si="1107"/>
        <v>9.9200363532902115E-9</v>
      </c>
      <c r="BC902" s="13">
        <f t="shared" si="1108"/>
        <v>8.1471274562301796E-10</v>
      </c>
      <c r="BD902" s="13">
        <f t="shared" si="1109"/>
        <v>2.6889934981797924E-6</v>
      </c>
      <c r="BE902" s="13">
        <f t="shared" si="1110"/>
        <v>1.3343383292078823E-6</v>
      </c>
      <c r="BF902" s="13">
        <f t="shared" si="1111"/>
        <v>3.3106416545791096E-7</v>
      </c>
      <c r="BG902" s="13">
        <f t="shared" si="1112"/>
        <v>5.4760465293889974E-8</v>
      </c>
      <c r="BH902" s="13">
        <f t="shared" si="1113"/>
        <v>6.7933399445142333E-9</v>
      </c>
      <c r="BI902" s="13">
        <f t="shared" si="1114"/>
        <v>6.742012487155679E-10</v>
      </c>
      <c r="BJ902" s="14">
        <f t="shared" si="1115"/>
        <v>0.28449260459669029</v>
      </c>
      <c r="BK902" s="14">
        <f t="shared" si="1116"/>
        <v>0.49035990320051298</v>
      </c>
      <c r="BL902" s="14">
        <f t="shared" si="1117"/>
        <v>0.22048968947331979</v>
      </c>
      <c r="BM902" s="14">
        <f t="shared" si="1118"/>
        <v>6.3990375804843375E-2</v>
      </c>
      <c r="BN902" s="14">
        <f t="shared" si="1119"/>
        <v>0.93600839749190579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1.7111111111111099</v>
      </c>
      <c r="F903" s="10">
        <f>VLOOKUP(B903,home!$B$2:$E$405,3,FALSE)</f>
        <v>0.44</v>
      </c>
      <c r="G903" s="10">
        <f>VLOOKUP(C903,away!$B$2:$E$405,4,FALSE)</f>
        <v>1.46</v>
      </c>
      <c r="H903" s="10">
        <f>VLOOKUP(A903,away!$A$2:$E$405,3,FALSE)</f>
        <v>1.31111111111111</v>
      </c>
      <c r="I903" s="10">
        <f>VLOOKUP(C903,away!$B$2:$E$405,3,FALSE)</f>
        <v>0.57999999999999996</v>
      </c>
      <c r="J903" s="10">
        <f>VLOOKUP(B903,home!$B$2:$E$405,4,FALSE)</f>
        <v>1.05</v>
      </c>
      <c r="K903" s="12">
        <f t="shared" si="1064"/>
        <v>1.099217777777777</v>
      </c>
      <c r="L903" s="12">
        <f t="shared" si="1065"/>
        <v>0.79846666666666588</v>
      </c>
      <c r="M903" s="13">
        <f t="shared" si="1066"/>
        <v>0.14991535495781477</v>
      </c>
      <c r="N903" s="13">
        <f t="shared" si="1067"/>
        <v>0.1647896233314958</v>
      </c>
      <c r="O903" s="13">
        <f t="shared" si="1068"/>
        <v>0.11970241375531637</v>
      </c>
      <c r="P903" s="13">
        <f t="shared" si="1069"/>
        <v>0.13157902124275489</v>
      </c>
      <c r="Q903" s="13">
        <f t="shared" si="1070"/>
        <v>9.0569841779641835E-2</v>
      </c>
      <c r="R903" s="13">
        <f t="shared" si="1071"/>
        <v>4.7789193651580755E-2</v>
      </c>
      <c r="S903" s="13">
        <f t="shared" si="1072"/>
        <v>2.8871356833449636E-2</v>
      </c>
      <c r="T903" s="13">
        <f t="shared" si="1073"/>
        <v>7.2316999666317938E-2</v>
      </c>
      <c r="U903" s="13">
        <f t="shared" si="1074"/>
        <v>5.2530731247482455E-2</v>
      </c>
      <c r="V903" s="13">
        <f t="shared" si="1075"/>
        <v>2.8155628036935342E-3</v>
      </c>
      <c r="W903" s="13">
        <f t="shared" si="1076"/>
        <v>3.318532673823426E-2</v>
      </c>
      <c r="X903" s="13">
        <f t="shared" si="1077"/>
        <v>2.649737722292209E-2</v>
      </c>
      <c r="Y903" s="13">
        <f t="shared" si="1078"/>
        <v>1.0578636233297918E-2</v>
      </c>
      <c r="Z903" s="13">
        <f t="shared" si="1079"/>
        <v>1.2719359385888494E-2</v>
      </c>
      <c r="AA903" s="13">
        <f t="shared" si="1080"/>
        <v>1.3981345958913262E-2</v>
      </c>
      <c r="AB903" s="13">
        <f t="shared" si="1081"/>
        <v>7.6842720176494668E-3</v>
      </c>
      <c r="AC903" s="13">
        <f t="shared" si="1082"/>
        <v>1.5444923823086266E-4</v>
      </c>
      <c r="AD903" s="13">
        <f t="shared" si="1083"/>
        <v>9.1194752780078252E-3</v>
      </c>
      <c r="AE903" s="13">
        <f t="shared" si="1084"/>
        <v>7.2815970269799746E-3</v>
      </c>
      <c r="AF903" s="13">
        <f t="shared" si="1085"/>
        <v>2.9070562530713021E-3</v>
      </c>
      <c r="AG903" s="13">
        <f t="shared" si="1086"/>
        <v>7.7372917206744343E-4</v>
      </c>
      <c r="AH903" s="13">
        <f t="shared" si="1087"/>
        <v>2.5389961227464388E-3</v>
      </c>
      <c r="AI903" s="13">
        <f t="shared" si="1088"/>
        <v>2.7909096758317324E-3</v>
      </c>
      <c r="AJ903" s="13">
        <f t="shared" si="1089"/>
        <v>1.533908765923126E-3</v>
      </c>
      <c r="AK903" s="13">
        <f t="shared" si="1090"/>
        <v>5.6203326166395708E-4</v>
      </c>
      <c r="AL903" s="13">
        <f t="shared" si="1091"/>
        <v>5.422334384312949E-6</v>
      </c>
      <c r="AM903" s="13">
        <f t="shared" si="1092"/>
        <v>2.0048578699182278E-3</v>
      </c>
      <c r="AN903" s="13">
        <f t="shared" si="1093"/>
        <v>1.6008121805340394E-3</v>
      </c>
      <c r="AO903" s="13">
        <f t="shared" si="1094"/>
        <v>6.3909758287520571E-4</v>
      </c>
      <c r="AP903" s="13">
        <f t="shared" si="1095"/>
        <v>1.7009937222436293E-4</v>
      </c>
      <c r="AQ903" s="13">
        <f t="shared" si="1096"/>
        <v>3.3954669685519875E-5</v>
      </c>
      <c r="AR903" s="13">
        <f t="shared" si="1097"/>
        <v>4.0546075416178761E-4</v>
      </c>
      <c r="AS903" s="13">
        <f t="shared" si="1098"/>
        <v>4.4568966916582175E-4</v>
      </c>
      <c r="AT903" s="13">
        <f t="shared" si="1099"/>
        <v>2.4495500385948352E-4</v>
      </c>
      <c r="AU903" s="13">
        <f t="shared" si="1100"/>
        <v>8.9752964999322777E-5</v>
      </c>
      <c r="AV903" s="13">
        <f t="shared" si="1101"/>
        <v>2.466451368388054E-5</v>
      </c>
      <c r="AW903" s="13">
        <f t="shared" si="1102"/>
        <v>1.3219783096556904E-7</v>
      </c>
      <c r="AX903" s="13">
        <f t="shared" si="1103"/>
        <v>3.6729590208863351E-4</v>
      </c>
      <c r="AY903" s="13">
        <f t="shared" si="1104"/>
        <v>2.9327353462103731E-4</v>
      </c>
      <c r="AZ903" s="13">
        <f t="shared" si="1105"/>
        <v>1.1708457080520534E-4</v>
      </c>
      <c r="BA903" s="13">
        <f t="shared" si="1106"/>
        <v>3.1162708989643176E-5</v>
      </c>
      <c r="BB903" s="13">
        <f t="shared" si="1107"/>
        <v>6.2205960928159324E-6</v>
      </c>
      <c r="BC903" s="13">
        <f t="shared" si="1108"/>
        <v>9.9338772538208485E-7</v>
      </c>
      <c r="BD903" s="13">
        <f t="shared" si="1109"/>
        <v>5.3957816139952487E-5</v>
      </c>
      <c r="BE903" s="13">
        <f t="shared" si="1110"/>
        <v>5.9311390751100444E-5</v>
      </c>
      <c r="BF903" s="13">
        <f t="shared" si="1111"/>
        <v>3.2598067569167006E-5</v>
      </c>
      <c r="BG903" s="13">
        <f t="shared" si="1112"/>
        <v>1.1944125131076527E-5</v>
      </c>
      <c r="BH903" s="13">
        <f t="shared" si="1113"/>
        <v>3.2822986710204095E-6</v>
      </c>
      <c r="BI903" s="13">
        <f t="shared" si="1114"/>
        <v>7.2159221023240119E-7</v>
      </c>
      <c r="BJ903" s="14">
        <f t="shared" si="1115"/>
        <v>0.42328451507759646</v>
      </c>
      <c r="BK903" s="14">
        <f t="shared" si="1116"/>
        <v>0.31363444094494913</v>
      </c>
      <c r="BL903" s="14">
        <f t="shared" si="1117"/>
        <v>0.25048614265345032</v>
      </c>
      <c r="BM903" s="14">
        <f t="shared" si="1118"/>
        <v>0.29548586800648985</v>
      </c>
      <c r="BN903" s="14">
        <f t="shared" si="1119"/>
        <v>0.70434544871860438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1.7111111111111099</v>
      </c>
      <c r="F904" s="10">
        <f>VLOOKUP(B904,home!$B$2:$E$405,3,FALSE)</f>
        <v>0.51</v>
      </c>
      <c r="G904" s="10">
        <f>VLOOKUP(C904,away!$B$2:$E$405,4,FALSE)</f>
        <v>0.73</v>
      </c>
      <c r="H904" s="10">
        <f>VLOOKUP(A904,away!$A$2:$E$405,3,FALSE)</f>
        <v>1.31111111111111</v>
      </c>
      <c r="I904" s="10">
        <f>VLOOKUP(C904,away!$B$2:$E$405,3,FALSE)</f>
        <v>0.95</v>
      </c>
      <c r="J904" s="10">
        <f>VLOOKUP(B904,home!$B$2:$E$405,4,FALSE)</f>
        <v>1.1399999999999999</v>
      </c>
      <c r="K904" s="12">
        <f t="shared" si="1064"/>
        <v>0.63704666666666621</v>
      </c>
      <c r="L904" s="12">
        <f t="shared" si="1065"/>
        <v>1.4199333333333319</v>
      </c>
      <c r="M904" s="13">
        <f t="shared" si="1066"/>
        <v>0.12783946268502924</v>
      </c>
      <c r="N904" s="13">
        <f t="shared" si="1067"/>
        <v>8.1439703571955527E-2</v>
      </c>
      <c r="O904" s="13">
        <f t="shared" si="1068"/>
        <v>0.18152351438189565</v>
      </c>
      <c r="P904" s="13">
        <f t="shared" si="1069"/>
        <v>0.11563894975860525</v>
      </c>
      <c r="Q904" s="13">
        <f t="shared" si="1070"/>
        <v>2.594044584741783E-2</v>
      </c>
      <c r="R904" s="13">
        <f t="shared" si="1071"/>
        <v>0.1288756444273331</v>
      </c>
      <c r="S904" s="13">
        <f t="shared" si="1072"/>
        <v>2.6150701865471821E-2</v>
      </c>
      <c r="T904" s="13">
        <f t="shared" si="1073"/>
        <v>3.683370374027678E-2</v>
      </c>
      <c r="U904" s="13">
        <f t="shared" si="1074"/>
        <v>8.2099799696951054E-2</v>
      </c>
      <c r="V904" s="13">
        <f t="shared" si="1075"/>
        <v>2.628330907860054E-3</v>
      </c>
      <c r="W904" s="13">
        <f t="shared" si="1076"/>
        <v>5.5084248529815635E-3</v>
      </c>
      <c r="X904" s="13">
        <f t="shared" si="1077"/>
        <v>7.8215960629102795E-3</v>
      </c>
      <c r="Y904" s="13">
        <f t="shared" si="1078"/>
        <v>5.5530724847975303E-3</v>
      </c>
      <c r="Z904" s="13">
        <f t="shared" si="1079"/>
        <v>6.0998274459061405E-2</v>
      </c>
      <c r="AA904" s="13">
        <f t="shared" si="1080"/>
        <v>3.8858747416563505E-2</v>
      </c>
      <c r="AB904" s="13">
        <f t="shared" si="1081"/>
        <v>1.2377417756281855E-2</v>
      </c>
      <c r="AC904" s="13">
        <f t="shared" si="1082"/>
        <v>1.4859331159339421E-4</v>
      </c>
      <c r="AD904" s="13">
        <f t="shared" si="1083"/>
        <v>8.7728092279393125E-4</v>
      </c>
      <c r="AE904" s="13">
        <f t="shared" si="1084"/>
        <v>1.2456804249725282E-3</v>
      </c>
      <c r="AF904" s="13">
        <f t="shared" si="1085"/>
        <v>8.8439157904966195E-4</v>
      </c>
      <c r="AG904" s="13">
        <f t="shared" si="1086"/>
        <v>4.1859236093730491E-4</v>
      </c>
      <c r="AH904" s="13">
        <f t="shared" si="1087"/>
        <v>2.1653370795059138E-2</v>
      </c>
      <c r="AI904" s="13">
        <f t="shared" si="1088"/>
        <v>1.3794207687089763E-2</v>
      </c>
      <c r="AJ904" s="13">
        <f t="shared" si="1089"/>
        <v>4.3937770131841185E-3</v>
      </c>
      <c r="AK904" s="13">
        <f t="shared" si="1090"/>
        <v>9.330136667751878E-4</v>
      </c>
      <c r="AL904" s="13">
        <f t="shared" si="1091"/>
        <v>5.3764852050885722E-6</v>
      </c>
      <c r="AM904" s="13">
        <f t="shared" si="1092"/>
        <v>1.1177377751922621E-4</v>
      </c>
      <c r="AN904" s="13">
        <f t="shared" si="1093"/>
        <v>1.587113124921331E-4</v>
      </c>
      <c r="AO904" s="13">
        <f t="shared" si="1094"/>
        <v>1.1267974149233134E-4</v>
      </c>
      <c r="AP904" s="13">
        <f t="shared" si="1095"/>
        <v>5.3332573645448035E-5</v>
      </c>
      <c r="AQ904" s="13">
        <f t="shared" si="1096"/>
        <v>1.8932174767906623E-5</v>
      </c>
      <c r="AR904" s="13">
        <f t="shared" si="1097"/>
        <v>6.149268594186191E-3</v>
      </c>
      <c r="AS904" s="13">
        <f t="shared" si="1098"/>
        <v>3.9173710603643292E-3</v>
      </c>
      <c r="AT904" s="13">
        <f t="shared" si="1099"/>
        <v>1.2477740880507799E-3</v>
      </c>
      <c r="AU904" s="13">
        <f t="shared" si="1100"/>
        <v>2.6496344118192948E-4</v>
      </c>
      <c r="AV904" s="13">
        <f t="shared" si="1101"/>
        <v>4.2198519248369357E-5</v>
      </c>
      <c r="AW904" s="13">
        <f t="shared" si="1102"/>
        <v>1.3509371863977305E-7</v>
      </c>
      <c r="AX904" s="13">
        <f t="shared" si="1103"/>
        <v>1.1867518731560763E-5</v>
      </c>
      <c r="AY904" s="13">
        <f t="shared" si="1104"/>
        <v>1.6851085430900827E-5</v>
      </c>
      <c r="AZ904" s="13">
        <f t="shared" si="1105"/>
        <v>1.1963708953091881E-5</v>
      </c>
      <c r="BA904" s="13">
        <f t="shared" si="1106"/>
        <v>5.6625563775978581E-6</v>
      </c>
      <c r="BB904" s="13">
        <f t="shared" si="1107"/>
        <v>2.0101131381076122E-6</v>
      </c>
      <c r="BC904" s="13">
        <f t="shared" si="1108"/>
        <v>5.7084532971405344E-7</v>
      </c>
      <c r="BD904" s="13">
        <f t="shared" si="1109"/>
        <v>1.4552585754174572E-3</v>
      </c>
      <c r="BE904" s="13">
        <f t="shared" si="1110"/>
        <v>9.2706762460777236E-4</v>
      </c>
      <c r="BF904" s="13">
        <f t="shared" si="1111"/>
        <v>2.9529267001548277E-4</v>
      </c>
      <c r="BG904" s="13">
        <f t="shared" si="1112"/>
        <v>6.2705070374821032E-5</v>
      </c>
      <c r="BH904" s="13">
        <f t="shared" si="1113"/>
        <v>9.9865140163446137E-6</v>
      </c>
      <c r="BI904" s="13">
        <f t="shared" si="1114"/>
        <v>1.2723750931464559E-6</v>
      </c>
      <c r="BJ904" s="14">
        <f t="shared" si="1115"/>
        <v>0.1670272472559709</v>
      </c>
      <c r="BK904" s="14">
        <f t="shared" si="1116"/>
        <v>0.27242826609919579</v>
      </c>
      <c r="BL904" s="14">
        <f t="shared" si="1117"/>
        <v>0.49888265137368987</v>
      </c>
      <c r="BM904" s="14">
        <f t="shared" si="1118"/>
        <v>0.33806200252396923</v>
      </c>
      <c r="BN904" s="14">
        <f t="shared" si="1119"/>
        <v>0.66125772067223665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1.4173913043478299</v>
      </c>
      <c r="F905" s="10">
        <f>VLOOKUP(B905,home!$B$2:$E$405,3,FALSE)</f>
        <v>1.18</v>
      </c>
      <c r="G905" s="10">
        <f>VLOOKUP(C905,away!$B$2:$E$405,4,FALSE)</f>
        <v>1.51</v>
      </c>
      <c r="H905" s="10">
        <f>VLOOKUP(A905,away!$A$2:$E$405,3,FALSE)</f>
        <v>1.2521739130434799</v>
      </c>
      <c r="I905" s="10">
        <f>VLOOKUP(C905,away!$B$2:$E$405,3,FALSE)</f>
        <v>1.21</v>
      </c>
      <c r="J905" s="10">
        <f>VLOOKUP(B905,home!$B$2:$E$405,4,FALSE)</f>
        <v>1.46</v>
      </c>
      <c r="K905" s="12">
        <f t="shared" si="1064"/>
        <v>2.5255078260869634</v>
      </c>
      <c r="L905" s="12">
        <f t="shared" si="1065"/>
        <v>2.2120904347826116</v>
      </c>
      <c r="M905" s="13">
        <f t="shared" si="1066"/>
        <v>8.759659357942224E-3</v>
      </c>
      <c r="N905" s="13">
        <f t="shared" si="1067"/>
        <v>2.2122588262338989E-2</v>
      </c>
      <c r="O905" s="13">
        <f t="shared" si="1068"/>
        <v>1.9377158677657984E-2</v>
      </c>
      <c r="P905" s="13">
        <f t="shared" si="1069"/>
        <v>4.8937165887754153E-2</v>
      </c>
      <c r="Q905" s="13">
        <f t="shared" si="1070"/>
        <v>2.7935384894918366E-2</v>
      </c>
      <c r="R905" s="13">
        <f t="shared" si="1071"/>
        <v>2.1432013682056061E-2</v>
      </c>
      <c r="S905" s="13">
        <f t="shared" si="1072"/>
        <v>6.8348725311852654E-2</v>
      </c>
      <c r="T905" s="13">
        <f t="shared" si="1073"/>
        <v>6.1795597718019568E-2</v>
      </c>
      <c r="U905" s="13">
        <f t="shared" si="1074"/>
        <v>5.4126718282835454E-2</v>
      </c>
      <c r="V905" s="13">
        <f t="shared" si="1075"/>
        <v>4.2426724755759808E-2</v>
      </c>
      <c r="W905" s="13">
        <f t="shared" si="1076"/>
        <v>2.3517011058955956E-2</v>
      </c>
      <c r="X905" s="13">
        <f t="shared" si="1077"/>
        <v>5.2021755218193369E-2</v>
      </c>
      <c r="Y905" s="13">
        <f t="shared" si="1078"/>
        <v>5.7538413559383994E-2</v>
      </c>
      <c r="Z905" s="13">
        <f t="shared" si="1079"/>
        <v>1.580318415473542E-2</v>
      </c>
      <c r="AA905" s="13">
        <f t="shared" si="1080"/>
        <v>3.9911065259877795E-2</v>
      </c>
      <c r="AB905" s="13">
        <f t="shared" si="1081"/>
        <v>5.0397853830644462E-2</v>
      </c>
      <c r="AC905" s="13">
        <f t="shared" si="1082"/>
        <v>1.4813958387293132E-2</v>
      </c>
      <c r="AD905" s="13">
        <f t="shared" si="1083"/>
        <v>1.4848098868891737E-2</v>
      </c>
      <c r="AE905" s="13">
        <f t="shared" si="1084"/>
        <v>3.2845337482581928E-2</v>
      </c>
      <c r="AF905" s="13">
        <f t="shared" si="1085"/>
        <v>3.6328428436213138E-2</v>
      </c>
      <c r="AG905" s="13">
        <f t="shared" si="1086"/>
        <v>2.6787256351477235E-2</v>
      </c>
      <c r="AH905" s="13">
        <f t="shared" si="1087"/>
        <v>8.7395181269495862E-3</v>
      </c>
      <c r="AI905" s="13">
        <f t="shared" si="1088"/>
        <v>2.2071721425840057E-2</v>
      </c>
      <c r="AJ905" s="13">
        <f t="shared" si="1089"/>
        <v>2.7871152598085196E-2</v>
      </c>
      <c r="AK905" s="13">
        <f t="shared" si="1090"/>
        <v>2.3462938002842722E-2</v>
      </c>
      <c r="AL905" s="13">
        <f t="shared" si="1091"/>
        <v>3.310417035319754E-3</v>
      </c>
      <c r="AM905" s="13">
        <f t="shared" si="1092"/>
        <v>7.4997979791798118E-3</v>
      </c>
      <c r="AN905" s="13">
        <f t="shared" si="1093"/>
        <v>1.659023137254562E-2</v>
      </c>
      <c r="AO905" s="13">
        <f t="shared" si="1094"/>
        <v>1.834954606501929E-2</v>
      </c>
      <c r="AP905" s="13">
        <f t="shared" si="1095"/>
        <v>1.353028511101069E-2</v>
      </c>
      <c r="AQ905" s="13">
        <f t="shared" si="1096"/>
        <v>7.4825535684870815E-3</v>
      </c>
      <c r="AR905" s="13">
        <f t="shared" si="1097"/>
        <v>3.8665208906468853E-3</v>
      </c>
      <c r="AS905" s="13">
        <f t="shared" si="1098"/>
        <v>9.7649287690574453E-3</v>
      </c>
      <c r="AT905" s="13">
        <f t="shared" si="1099"/>
        <v>1.2330702013718161E-2</v>
      </c>
      <c r="AU905" s="13">
        <f t="shared" si="1100"/>
        <v>1.0380428145597163E-2</v>
      </c>
      <c r="AV905" s="13">
        <f t="shared" si="1101"/>
        <v>6.5539631299597568E-3</v>
      </c>
      <c r="AW905" s="13">
        <f t="shared" si="1102"/>
        <v>5.137263048559501E-4</v>
      </c>
      <c r="AX905" s="13">
        <f t="shared" si="1103"/>
        <v>3.156799748414969E-3</v>
      </c>
      <c r="AY905" s="13">
        <f t="shared" si="1104"/>
        <v>6.9831265279929073E-3</v>
      </c>
      <c r="AZ905" s="13">
        <f t="shared" si="1105"/>
        <v>7.7236536987249117E-3</v>
      </c>
      <c r="BA905" s="13">
        <f t="shared" si="1106"/>
        <v>5.6951401561742372E-3</v>
      </c>
      <c r="BB905" s="13">
        <f t="shared" si="1107"/>
        <v>3.149541266054844E-3</v>
      </c>
      <c r="BC905" s="13">
        <f t="shared" si="1108"/>
        <v>1.3934140217186075E-3</v>
      </c>
      <c r="BD905" s="13">
        <f t="shared" si="1109"/>
        <v>1.4255156463478527E-3</v>
      </c>
      <c r="BE905" s="13">
        <f t="shared" si="1110"/>
        <v>3.600150921060918E-3</v>
      </c>
      <c r="BF905" s="13">
        <f t="shared" si="1111"/>
        <v>4.5461046631167703E-3</v>
      </c>
      <c r="BG905" s="13">
        <f t="shared" si="1112"/>
        <v>3.82707430163728E-3</v>
      </c>
      <c r="BH905" s="13">
        <f t="shared" si="1113"/>
        <v>2.4163265249503131E-3</v>
      </c>
      <c r="BI905" s="13">
        <f t="shared" si="1114"/>
        <v>1.2204903098287062E-3</v>
      </c>
      <c r="BJ905" s="14">
        <f t="shared" si="1115"/>
        <v>0.44729396136629729</v>
      </c>
      <c r="BK905" s="14">
        <f t="shared" si="1116"/>
        <v>0.19357977726391462</v>
      </c>
      <c r="BL905" s="14">
        <f t="shared" si="1117"/>
        <v>0.32732234520271053</v>
      </c>
      <c r="BM905" s="14">
        <f t="shared" si="1118"/>
        <v>0.82896589700185286</v>
      </c>
      <c r="BN905" s="14">
        <f t="shared" si="1119"/>
        <v>0.14856397076266775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1.4173913043478299</v>
      </c>
      <c r="F906" s="10">
        <f>VLOOKUP(B906,home!$B$2:$E$405,3,FALSE)</f>
        <v>1.01</v>
      </c>
      <c r="G906" s="10">
        <f>VLOOKUP(C906,away!$B$2:$E$405,4,FALSE)</f>
        <v>0.47</v>
      </c>
      <c r="H906" s="10">
        <f>VLOOKUP(A906,away!$A$2:$E$405,3,FALSE)</f>
        <v>1.2521739130434799</v>
      </c>
      <c r="I906" s="10">
        <f>VLOOKUP(C906,away!$B$2:$E$405,3,FALSE)</f>
        <v>1.06</v>
      </c>
      <c r="J906" s="10">
        <f>VLOOKUP(B906,home!$B$2:$E$405,4,FALSE)</f>
        <v>0.91</v>
      </c>
      <c r="K906" s="12">
        <f t="shared" si="1064"/>
        <v>0.67283565217391483</v>
      </c>
      <c r="L906" s="12">
        <f t="shared" si="1065"/>
        <v>1.2078469565217409</v>
      </c>
      <c r="M906" s="13">
        <f t="shared" si="1066"/>
        <v>0.15248598196576887</v>
      </c>
      <c r="N906" s="13">
        <f t="shared" si="1067"/>
        <v>0.10259800512331792</v>
      </c>
      <c r="O906" s="13">
        <f t="shared" si="1068"/>
        <v>0.18417972922958301</v>
      </c>
      <c r="P906" s="13">
        <f t="shared" si="1069"/>
        <v>0.12392268823340152</v>
      </c>
      <c r="Q906" s="13">
        <f t="shared" si="1070"/>
        <v>3.4515797844445126E-2</v>
      </c>
      <c r="R906" s="13">
        <f t="shared" si="1071"/>
        <v>0.11123046270147512</v>
      </c>
      <c r="S906" s="13">
        <f t="shared" si="1072"/>
        <v>2.5177449856407529E-2</v>
      </c>
      <c r="T906" s="13">
        <f t="shared" si="1073"/>
        <v>4.1689801378332711E-2</v>
      </c>
      <c r="U906" s="13">
        <f t="shared" si="1074"/>
        <v>7.4839820913353311E-2</v>
      </c>
      <c r="V906" s="13">
        <f t="shared" si="1075"/>
        <v>2.2734747511035706E-3</v>
      </c>
      <c r="W906" s="13">
        <f t="shared" si="1076"/>
        <v>7.7411531176567478E-3</v>
      </c>
      <c r="X906" s="13">
        <f t="shared" si="1077"/>
        <v>9.3501282331304881E-3</v>
      </c>
      <c r="Y906" s="13">
        <f t="shared" si="1078"/>
        <v>5.6467619647373336E-3</v>
      </c>
      <c r="Z906" s="13">
        <f t="shared" si="1079"/>
        <v>4.4783125282160566E-2</v>
      </c>
      <c r="AA906" s="13">
        <f t="shared" si="1080"/>
        <v>3.0131683305608635E-2</v>
      </c>
      <c r="AB906" s="13">
        <f t="shared" si="1081"/>
        <v>1.0136835394013523E-2</v>
      </c>
      <c r="AC906" s="13">
        <f t="shared" si="1082"/>
        <v>1.1547582077526801E-4</v>
      </c>
      <c r="AD906" s="13">
        <f t="shared" si="1083"/>
        <v>1.3021309516241778E-3</v>
      </c>
      <c r="AE906" s="13">
        <f t="shared" si="1084"/>
        <v>1.5727749069120213E-3</v>
      </c>
      <c r="AF906" s="13">
        <f t="shared" si="1085"/>
        <v>9.4983569230372498E-4</v>
      </c>
      <c r="AG906" s="13">
        <f t="shared" si="1086"/>
        <v>3.8241871671492486E-4</v>
      </c>
      <c r="AH906" s="13">
        <f t="shared" si="1087"/>
        <v>1.3522790393897373E-2</v>
      </c>
      <c r="AI906" s="13">
        <f t="shared" si="1088"/>
        <v>9.0986154938890885E-3</v>
      </c>
      <c r="AJ906" s="13">
        <f t="shared" si="1089"/>
        <v>3.0609364448552752E-3</v>
      </c>
      <c r="AK906" s="13">
        <f t="shared" si="1090"/>
        <v>6.8650238971236792E-4</v>
      </c>
      <c r="AL906" s="13">
        <f t="shared" si="1091"/>
        <v>3.7538071242882177E-6</v>
      </c>
      <c r="AM906" s="13">
        <f t="shared" si="1092"/>
        <v>1.7522402561037884E-4</v>
      </c>
      <c r="AN906" s="13">
        <f t="shared" si="1093"/>
        <v>2.1164380604298365E-4</v>
      </c>
      <c r="AO906" s="13">
        <f t="shared" si="1094"/>
        <v>1.2781666349784775E-4</v>
      </c>
      <c r="AP906" s="13">
        <f t="shared" si="1095"/>
        <v>5.1460989332879622E-5</v>
      </c>
      <c r="AQ906" s="13">
        <f t="shared" si="1096"/>
        <v>1.5539249836329113E-5</v>
      </c>
      <c r="AR906" s="13">
        <f t="shared" si="1097"/>
        <v>3.2666922441900769E-3</v>
      </c>
      <c r="AS906" s="13">
        <f t="shared" si="1098"/>
        <v>2.1979470065710996E-3</v>
      </c>
      <c r="AT906" s="13">
        <f t="shared" si="1099"/>
        <v>7.3942855380498471E-4</v>
      </c>
      <c r="AU906" s="13">
        <f t="shared" si="1100"/>
        <v>1.658379644117972E-4</v>
      </c>
      <c r="AV906" s="13">
        <f t="shared" si="1101"/>
        <v>2.7895423735051509E-5</v>
      </c>
      <c r="AW906" s="13">
        <f t="shared" si="1102"/>
        <v>8.4740370512643962E-8</v>
      </c>
      <c r="AX906" s="13">
        <f t="shared" si="1103"/>
        <v>1.9649495258016327E-5</v>
      </c>
      <c r="AY906" s="13">
        <f t="shared" si="1104"/>
        <v>2.3733583044583402E-5</v>
      </c>
      <c r="AZ906" s="13">
        <f t="shared" si="1105"/>
        <v>1.4333268023878031E-5</v>
      </c>
      <c r="BA906" s="13">
        <f t="shared" si="1106"/>
        <v>5.7707980532171542E-6</v>
      </c>
      <c r="BB906" s="13">
        <f t="shared" si="1107"/>
        <v>1.7425602163199825E-6</v>
      </c>
      <c r="BC906" s="13">
        <f t="shared" si="1108"/>
        <v>4.2094921076759165E-7</v>
      </c>
      <c r="BD906" s="13">
        <f t="shared" si="1109"/>
        <v>6.5761071417302583E-4</v>
      </c>
      <c r="BE906" s="13">
        <f t="shared" si="1110"/>
        <v>4.4246393374716166E-4</v>
      </c>
      <c r="BF906" s="13">
        <f t="shared" si="1111"/>
        <v>1.4885275471310366E-4</v>
      </c>
      <c r="BG906" s="13">
        <f t="shared" si="1112"/>
        <v>3.3384480098424961E-5</v>
      </c>
      <c r="BH906" s="13">
        <f t="shared" si="1113"/>
        <v>5.6155671098777092E-6</v>
      </c>
      <c r="BI906" s="13">
        <f t="shared" si="1114"/>
        <v>7.5567075174019098E-7</v>
      </c>
      <c r="BJ906" s="14">
        <f t="shared" si="1115"/>
        <v>0.20639614331730241</v>
      </c>
      <c r="BK906" s="14">
        <f t="shared" si="1116"/>
        <v>0.3040025580176256</v>
      </c>
      <c r="BL906" s="14">
        <f t="shared" si="1117"/>
        <v>0.44457386057969389</v>
      </c>
      <c r="BM906" s="14">
        <f t="shared" si="1118"/>
        <v>0.29079937325611699</v>
      </c>
      <c r="BN906" s="14">
        <f t="shared" si="1119"/>
        <v>0.70893266509799158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1.4173913043478299</v>
      </c>
      <c r="F907" s="10">
        <f>VLOOKUP(B907,home!$B$2:$E$405,3,FALSE)</f>
        <v>1.1100000000000001</v>
      </c>
      <c r="G907" s="10">
        <f>VLOOKUP(C907,away!$B$2:$E$405,4,FALSE)</f>
        <v>1.65</v>
      </c>
      <c r="H907" s="10">
        <f>VLOOKUP(A907,away!$A$2:$E$405,3,FALSE)</f>
        <v>1.2521739130434799</v>
      </c>
      <c r="I907" s="10">
        <f>VLOOKUP(C907,away!$B$2:$E$405,3,FALSE)</f>
        <v>0.47</v>
      </c>
      <c r="J907" s="10">
        <f>VLOOKUP(B907,home!$B$2:$E$405,4,FALSE)</f>
        <v>0.91</v>
      </c>
      <c r="K907" s="12">
        <f t="shared" si="1064"/>
        <v>2.5959521739130507</v>
      </c>
      <c r="L907" s="12">
        <f t="shared" si="1065"/>
        <v>0.53555478260869627</v>
      </c>
      <c r="M907" s="13">
        <f t="shared" si="1066"/>
        <v>4.3651966047904334E-2</v>
      </c>
      <c r="N907" s="13">
        <f t="shared" si="1067"/>
        <v>0.11331841615763594</v>
      </c>
      <c r="O907" s="13">
        <f t="shared" si="1068"/>
        <v>2.3378019187227594E-2</v>
      </c>
      <c r="P907" s="13">
        <f t="shared" si="1069"/>
        <v>6.0688219730864482E-2</v>
      </c>
      <c r="Q907" s="13">
        <f t="shared" si="1070"/>
        <v>0.14708459438439941</v>
      </c>
      <c r="R907" s="13">
        <f t="shared" si="1071"/>
        <v>6.2601049918188005E-3</v>
      </c>
      <c r="S907" s="13">
        <f t="shared" si="1072"/>
        <v>2.109332263557066E-2</v>
      </c>
      <c r="T907" s="13">
        <f t="shared" si="1073"/>
        <v>7.8771857970625289E-2</v>
      </c>
      <c r="U907" s="13">
        <f t="shared" si="1074"/>
        <v>1.6250933162435956E-2</v>
      </c>
      <c r="V907" s="13">
        <f t="shared" si="1075"/>
        <v>3.2583900817172076E-3</v>
      </c>
      <c r="W907" s="13">
        <f t="shared" si="1076"/>
        <v>0.12727485751376699</v>
      </c>
      <c r="X907" s="13">
        <f t="shared" si="1077"/>
        <v>6.8162658647338267E-2</v>
      </c>
      <c r="Y907" s="13">
        <f t="shared" si="1078"/>
        <v>1.8252418916953003E-2</v>
      </c>
      <c r="Z907" s="13">
        <f t="shared" si="1079"/>
        <v>1.1175430560003777E-3</v>
      </c>
      <c r="AA907" s="13">
        <f t="shared" si="1080"/>
        <v>2.9010883256656143E-3</v>
      </c>
      <c r="AB907" s="13">
        <f t="shared" si="1081"/>
        <v>3.765543272862713E-3</v>
      </c>
      <c r="AC907" s="13">
        <f t="shared" si="1082"/>
        <v>2.8312856090936719E-4</v>
      </c>
      <c r="AD907" s="13">
        <f t="shared" si="1083"/>
        <v>8.2599860761834315E-2</v>
      </c>
      <c r="AE907" s="13">
        <f t="shared" si="1084"/>
        <v>4.4236750473812751E-2</v>
      </c>
      <c r="AF907" s="13">
        <f t="shared" si="1085"/>
        <v>1.1845601641658963E-2</v>
      </c>
      <c r="AG907" s="13">
        <f t="shared" si="1086"/>
        <v>2.1146562040226277E-3</v>
      </c>
      <c r="AH907" s="13">
        <f t="shared" si="1087"/>
        <v>1.4962638210303504E-4</v>
      </c>
      <c r="AI907" s="13">
        <f t="shared" si="1088"/>
        <v>3.8842293189511856E-4</v>
      </c>
      <c r="AJ907" s="13">
        <f t="shared" si="1089"/>
        <v>5.0416367722540701E-4</v>
      </c>
      <c r="AK907" s="13">
        <f t="shared" si="1090"/>
        <v>4.3626159796709762E-4</v>
      </c>
      <c r="AL907" s="13">
        <f t="shared" si="1091"/>
        <v>1.5745057895165322E-5</v>
      </c>
      <c r="AM907" s="13">
        <f t="shared" si="1092"/>
        <v>4.2885057621919777E-2</v>
      </c>
      <c r="AN907" s="13">
        <f t="shared" si="1093"/>
        <v>2.2967297711868655E-2</v>
      </c>
      <c r="AO907" s="13">
        <f t="shared" si="1094"/>
        <v>6.1501230665945116E-3</v>
      </c>
      <c r="AP907" s="13">
        <f t="shared" si="1095"/>
        <v>1.0979092739822509E-3</v>
      </c>
      <c r="AQ907" s="13">
        <f t="shared" si="1096"/>
        <v>1.4699764063790894E-4</v>
      </c>
      <c r="AR907" s="13">
        <f t="shared" si="1097"/>
        <v>1.6026624907943336E-5</v>
      </c>
      <c r="AS907" s="13">
        <f t="shared" si="1098"/>
        <v>4.1604351770264552E-5</v>
      </c>
      <c r="AT907" s="13">
        <f t="shared" si="1099"/>
        <v>5.4001453711130786E-5</v>
      </c>
      <c r="AU907" s="13">
        <f t="shared" si="1100"/>
        <v>4.6728397051958305E-5</v>
      </c>
      <c r="AV907" s="13">
        <f t="shared" si="1101"/>
        <v>3.0326170977625847E-5</v>
      </c>
      <c r="AW907" s="13">
        <f t="shared" si="1102"/>
        <v>6.080542805896585E-7</v>
      </c>
      <c r="AX907" s="13">
        <f t="shared" si="1103"/>
        <v>1.8554593093668196E-2</v>
      </c>
      <c r="AY907" s="13">
        <f t="shared" si="1104"/>
        <v>9.9370010706722866E-3</v>
      </c>
      <c r="AZ907" s="13">
        <f t="shared" si="1105"/>
        <v>2.6609042240931385E-3</v>
      </c>
      <c r="BA907" s="13">
        <f t="shared" si="1106"/>
        <v>4.7501999442558758E-4</v>
      </c>
      <c r="BB907" s="13">
        <f t="shared" si="1107"/>
        <v>6.3599807462344897E-5</v>
      </c>
      <c r="BC907" s="13">
        <f t="shared" si="1108"/>
        <v>6.8122362118902155E-6</v>
      </c>
      <c r="BD907" s="13">
        <f t="shared" si="1109"/>
        <v>1.4305226030874511E-6</v>
      </c>
      <c r="BE907" s="13">
        <f t="shared" si="1110"/>
        <v>3.713568261316625E-6</v>
      </c>
      <c r="BF907" s="13">
        <f t="shared" si="1111"/>
        <v>4.8201228004697013E-6</v>
      </c>
      <c r="BG907" s="13">
        <f t="shared" si="1112"/>
        <v>4.1709360874690609E-6</v>
      </c>
      <c r="BH907" s="13">
        <f t="shared" si="1113"/>
        <v>2.7068876508794262E-6</v>
      </c>
      <c r="BI907" s="13">
        <f t="shared" si="1114"/>
        <v>1.4053901763677663E-6</v>
      </c>
      <c r="BJ907" s="14">
        <f t="shared" si="1115"/>
        <v>0.79860698841358402</v>
      </c>
      <c r="BK907" s="14">
        <f t="shared" si="1116"/>
        <v>0.13892777318553351</v>
      </c>
      <c r="BL907" s="14">
        <f t="shared" si="1117"/>
        <v>5.4241097955199852E-2</v>
      </c>
      <c r="BM907" s="14">
        <f t="shared" si="1118"/>
        <v>0.58857568909407565</v>
      </c>
      <c r="BN907" s="14">
        <f t="shared" si="1119"/>
        <v>0.39438132049985053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1.4173913043478299</v>
      </c>
      <c r="F908" s="10">
        <f>VLOOKUP(B908,home!$B$2:$E$405,3,FALSE)</f>
        <v>1.06</v>
      </c>
      <c r="G908" s="10">
        <f>VLOOKUP(C908,away!$B$2:$E$405,4,FALSE)</f>
        <v>0.94</v>
      </c>
      <c r="H908" s="10">
        <f>VLOOKUP(A908,away!$A$2:$E$405,3,FALSE)</f>
        <v>1.2521739130434799</v>
      </c>
      <c r="I908" s="10">
        <f>VLOOKUP(C908,away!$B$2:$E$405,3,FALSE)</f>
        <v>0.24</v>
      </c>
      <c r="J908" s="10">
        <f>VLOOKUP(B908,home!$B$2:$E$405,4,FALSE)</f>
        <v>0.8</v>
      </c>
      <c r="K908" s="12">
        <f t="shared" si="1064"/>
        <v>1.4122886956521776</v>
      </c>
      <c r="L908" s="12">
        <f t="shared" si="1065"/>
        <v>0.24041739130434814</v>
      </c>
      <c r="M908" s="13">
        <f t="shared" si="1066"/>
        <v>0.19153090741594531</v>
      </c>
      <c r="N908" s="13">
        <f t="shared" si="1067"/>
        <v>0.27049693541154335</v>
      </c>
      <c r="O908" s="13">
        <f t="shared" si="1068"/>
        <v>4.6047361115096198E-2</v>
      </c>
      <c r="P908" s="13">
        <f t="shared" si="1069"/>
        <v>6.5032167567464008E-2</v>
      </c>
      <c r="Q908" s="13">
        <f t="shared" si="1070"/>
        <v>0.19100988204514002</v>
      </c>
      <c r="R908" s="13">
        <f t="shared" si="1071"/>
        <v>5.535293217870353E-3</v>
      </c>
      <c r="S908" s="13">
        <f t="shared" si="1072"/>
        <v>5.520235448655624E-3</v>
      </c>
      <c r="T908" s="13">
        <f t="shared" si="1073"/>
        <v>4.5922097554643812E-2</v>
      </c>
      <c r="U908" s="13">
        <f t="shared" si="1074"/>
        <v>7.8174320387184651E-3</v>
      </c>
      <c r="V908" s="13">
        <f t="shared" si="1075"/>
        <v>2.0825932456670009E-4</v>
      </c>
      <c r="W908" s="13">
        <f t="shared" si="1076"/>
        <v>8.992036572340234E-2</v>
      </c>
      <c r="X908" s="13">
        <f t="shared" si="1077"/>
        <v>2.1618419752353315E-2</v>
      </c>
      <c r="Y908" s="13">
        <f t="shared" si="1078"/>
        <v>2.5987220404915874E-3</v>
      </c>
      <c r="Z908" s="13">
        <f t="shared" si="1079"/>
        <v>4.4359358518168045E-4</v>
      </c>
      <c r="AA908" s="13">
        <f t="shared" si="1080"/>
        <v>6.2648220581590862E-4</v>
      </c>
      <c r="AB908" s="13">
        <f t="shared" si="1081"/>
        <v>4.4238686865052446E-4</v>
      </c>
      <c r="AC908" s="13">
        <f t="shared" si="1082"/>
        <v>4.4195071031330119E-6</v>
      </c>
      <c r="AD908" s="13">
        <f t="shared" si="1083"/>
        <v>3.174837900501766E-2</v>
      </c>
      <c r="AE908" s="13">
        <f t="shared" si="1084"/>
        <v>7.6328624585280816E-3</v>
      </c>
      <c r="AF908" s="13">
        <f t="shared" si="1085"/>
        <v>9.1753644023210711E-4</v>
      </c>
      <c r="AG908" s="13">
        <f t="shared" si="1086"/>
        <v>7.3530572462427067E-5</v>
      </c>
      <c r="AH908" s="13">
        <f t="shared" si="1087"/>
        <v>2.666190313718068E-5</v>
      </c>
      <c r="AI908" s="13">
        <f t="shared" si="1088"/>
        <v>3.7654304405213603E-5</v>
      </c>
      <c r="AJ908" s="13">
        <f t="shared" si="1089"/>
        <v>2.6589374227064592E-5</v>
      </c>
      <c r="AK908" s="13">
        <f t="shared" si="1090"/>
        <v>1.251729088178289E-5</v>
      </c>
      <c r="AL908" s="13">
        <f t="shared" si="1091"/>
        <v>6.0023759167470254E-8</v>
      </c>
      <c r="AM908" s="13">
        <f t="shared" si="1092"/>
        <v>8.9675753548134757E-3</v>
      </c>
      <c r="AN908" s="13">
        <f t="shared" si="1093"/>
        <v>2.1559610731294201E-3</v>
      </c>
      <c r="AO908" s="13">
        <f t="shared" si="1094"/>
        <v>2.5916526847774904E-4</v>
      </c>
      <c r="AP908" s="13">
        <f t="shared" si="1095"/>
        <v>2.0769279254703817E-5</v>
      </c>
      <c r="AQ908" s="13">
        <f t="shared" si="1096"/>
        <v>1.2483239844218516E-6</v>
      </c>
      <c r="AR908" s="13">
        <f t="shared" si="1097"/>
        <v>1.2819970398900388E-6</v>
      </c>
      <c r="AS908" s="13">
        <f t="shared" si="1098"/>
        <v>1.8105499272962557E-6</v>
      </c>
      <c r="AT908" s="13">
        <f t="shared" si="1099"/>
        <v>1.2785095976171875E-6</v>
      </c>
      <c r="AU908" s="13">
        <f t="shared" si="1100"/>
        <v>6.0187488399918924E-7</v>
      </c>
      <c r="AV908" s="13">
        <f t="shared" si="1101"/>
        <v>2.1250527371725508E-7</v>
      </c>
      <c r="AW908" s="13">
        <f t="shared" si="1102"/>
        <v>5.6612202769430482E-10</v>
      </c>
      <c r="AX908" s="13">
        <f t="shared" si="1103"/>
        <v>2.1108008835020197E-3</v>
      </c>
      <c r="AY908" s="13">
        <f t="shared" si="1104"/>
        <v>5.0747324197446893E-4</v>
      </c>
      <c r="AZ908" s="13">
        <f t="shared" si="1105"/>
        <v>6.1002696496131009E-5</v>
      </c>
      <c r="BA908" s="13">
        <f t="shared" si="1106"/>
        <v>4.8887030513769064E-6</v>
      </c>
      <c r="BB908" s="13">
        <f t="shared" si="1107"/>
        <v>2.9383230861841054E-7</v>
      </c>
      <c r="BC908" s="13">
        <f t="shared" si="1108"/>
        <v>1.4128479423794477E-8</v>
      </c>
      <c r="BD908" s="13">
        <f t="shared" si="1109"/>
        <v>5.1369063998376591E-8</v>
      </c>
      <c r="BE908" s="13">
        <f t="shared" si="1110"/>
        <v>7.2547948391140511E-8</v>
      </c>
      <c r="BF908" s="13">
        <f t="shared" si="1111"/>
        <v>5.1229323702782683E-8</v>
      </c>
      <c r="BG908" s="13">
        <f t="shared" si="1112"/>
        <v>2.4116864917115374E-8</v>
      </c>
      <c r="BH908" s="13">
        <f t="shared" si="1113"/>
        <v>8.5149939242531558E-9</v>
      </c>
      <c r="BI908" s="13">
        <f t="shared" si="1114"/>
        <v>2.4051259325539419E-9</v>
      </c>
      <c r="BJ908" s="14">
        <f t="shared" si="1115"/>
        <v>0.67602792378928644</v>
      </c>
      <c r="BK908" s="14">
        <f t="shared" si="1116"/>
        <v>0.26280352252946837</v>
      </c>
      <c r="BL908" s="14">
        <f t="shared" si="1117"/>
        <v>6.0577773938846065E-2</v>
      </c>
      <c r="BM908" s="14">
        <f t="shared" si="1118"/>
        <v>0.22969279439387102</v>
      </c>
      <c r="BN908" s="14">
        <f t="shared" si="1119"/>
        <v>0.76965254677305928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1.4020618556701001</v>
      </c>
      <c r="F909" s="10">
        <f>VLOOKUP(B909,home!$B$2:$E$405,3,FALSE)</f>
        <v>1.43</v>
      </c>
      <c r="G909" s="10">
        <f>VLOOKUP(C909,away!$B$2:$E$405,4,FALSE)</f>
        <v>0.92</v>
      </c>
      <c r="H909" s="10">
        <f>VLOOKUP(A909,away!$A$2:$E$405,3,FALSE)</f>
        <v>1.1340206185567001</v>
      </c>
      <c r="I909" s="10">
        <f>VLOOKUP(C909,away!$B$2:$E$405,3,FALSE)</f>
        <v>0.82</v>
      </c>
      <c r="J909" s="10">
        <f>VLOOKUP(B909,home!$B$2:$E$405,4,FALSE)</f>
        <v>0.55000000000000004</v>
      </c>
      <c r="K909" s="12">
        <f t="shared" si="1064"/>
        <v>1.8445525773195837</v>
      </c>
      <c r="L909" s="12">
        <f t="shared" si="1065"/>
        <v>0.5114432989690717</v>
      </c>
      <c r="M909" s="13">
        <f t="shared" si="1066"/>
        <v>9.4799051382147739E-2</v>
      </c>
      <c r="N909" s="13">
        <f t="shared" si="1067"/>
        <v>0.17486183455439222</v>
      </c>
      <c r="O909" s="13">
        <f t="shared" si="1068"/>
        <v>4.8484339578024178E-2</v>
      </c>
      <c r="P909" s="13">
        <f t="shared" si="1069"/>
        <v>8.9431913528282378E-2</v>
      </c>
      <c r="Q909" s="13">
        <f t="shared" si="1070"/>
        <v>0.16127092380106747</v>
      </c>
      <c r="R909" s="13">
        <f t="shared" si="1071"/>
        <v>1.2398495291060706E-2</v>
      </c>
      <c r="S909" s="13">
        <f t="shared" si="1072"/>
        <v>2.1092160313632501E-2</v>
      </c>
      <c r="T909" s="13">
        <f t="shared" si="1073"/>
        <v>8.2480933296607731E-2</v>
      </c>
      <c r="U909" s="13">
        <f t="shared" si="1074"/>
        <v>2.2869676444010743E-2</v>
      </c>
      <c r="V909" s="13">
        <f t="shared" si="1075"/>
        <v>2.2108897478888999E-3</v>
      </c>
      <c r="W909" s="13">
        <f t="shared" si="1076"/>
        <v>9.9157566047989712E-2</v>
      </c>
      <c r="X909" s="13">
        <f t="shared" si="1077"/>
        <v>5.0713472697327476E-2</v>
      </c>
      <c r="Y909" s="13">
        <f t="shared" si="1078"/>
        <v>1.2968532889249554E-2</v>
      </c>
      <c r="Z909" s="13">
        <f t="shared" si="1079"/>
        <v>2.1137091113041964E-3</v>
      </c>
      <c r="AA909" s="13">
        <f t="shared" si="1080"/>
        <v>3.8988475889600418E-3</v>
      </c>
      <c r="AB909" s="13">
        <f t="shared" si="1081"/>
        <v>3.595814684396246E-3</v>
      </c>
      <c r="AC909" s="13">
        <f t="shared" si="1082"/>
        <v>1.3035738350687288E-4</v>
      </c>
      <c r="AD909" s="13">
        <f t="shared" si="1083"/>
        <v>4.5725336003639067E-2</v>
      </c>
      <c r="AE909" s="13">
        <f t="shared" si="1084"/>
        <v>2.3385916692170432E-2</v>
      </c>
      <c r="AF909" s="13">
        <f t="shared" si="1085"/>
        <v>5.980285191229763E-3</v>
      </c>
      <c r="AG909" s="13">
        <f t="shared" si="1086"/>
        <v>1.0195255956594786E-3</v>
      </c>
      <c r="AH909" s="13">
        <f t="shared" si="1087"/>
        <v>2.7026059023660067E-4</v>
      </c>
      <c r="AI909" s="13">
        <f t="shared" si="1088"/>
        <v>4.9850986826883352E-4</v>
      </c>
      <c r="AJ909" s="13">
        <f t="shared" si="1089"/>
        <v>4.5976383116726167E-4</v>
      </c>
      <c r="AK909" s="13">
        <f t="shared" si="1090"/>
        <v>2.8268618657929947E-4</v>
      </c>
      <c r="AL909" s="13">
        <f t="shared" si="1091"/>
        <v>4.9190830834643653E-6</v>
      </c>
      <c r="AM909" s="13">
        <f t="shared" si="1092"/>
        <v>1.6868557274863277E-2</v>
      </c>
      <c r="AN909" s="13">
        <f t="shared" si="1093"/>
        <v>8.6273105815048087E-3</v>
      </c>
      <c r="AO909" s="13">
        <f t="shared" si="1094"/>
        <v>2.2061900925177996E-3</v>
      </c>
      <c r="AP909" s="13">
        <f t="shared" si="1095"/>
        <v>3.7611371302339502E-4</v>
      </c>
      <c r="AQ909" s="13">
        <f t="shared" si="1096"/>
        <v>4.8090209544047948E-5</v>
      </c>
      <c r="AR909" s="13">
        <f t="shared" si="1097"/>
        <v>2.7644593570387115E-5</v>
      </c>
      <c r="AS909" s="13">
        <f t="shared" si="1098"/>
        <v>5.0991906319209935E-5</v>
      </c>
      <c r="AT909" s="13">
        <f t="shared" si="1099"/>
        <v>4.7028626111768745E-5</v>
      </c>
      <c r="AU909" s="13">
        <f t="shared" si="1100"/>
        <v>2.8915591167420697E-5</v>
      </c>
      <c r="AV909" s="13">
        <f t="shared" si="1101"/>
        <v>1.3334082053146309E-5</v>
      </c>
      <c r="AW909" s="13">
        <f t="shared" si="1102"/>
        <v>1.2890512631861471E-7</v>
      </c>
      <c r="AX909" s="13">
        <f t="shared" si="1103"/>
        <v>5.1858234661686774E-3</v>
      </c>
      <c r="AY909" s="13">
        <f t="shared" si="1104"/>
        <v>2.6522546614085344E-3</v>
      </c>
      <c r="AZ909" s="13">
        <f t="shared" si="1105"/>
        <v>6.7823893686843944E-4</v>
      </c>
      <c r="BA909" s="13">
        <f t="shared" si="1106"/>
        <v>1.1562691978709024E-4</v>
      </c>
      <c r="BB909" s="13">
        <f t="shared" si="1107"/>
        <v>1.4784153326385409E-5</v>
      </c>
      <c r="BC909" s="13">
        <f t="shared" si="1108"/>
        <v>1.5122512299422264E-6</v>
      </c>
      <c r="BD909" s="13">
        <f t="shared" si="1109"/>
        <v>2.3564403557163285E-6</v>
      </c>
      <c r="BE909" s="13">
        <f t="shared" si="1110"/>
        <v>4.3465781314364291E-6</v>
      </c>
      <c r="BF909" s="13">
        <f t="shared" si="1111"/>
        <v>4.0087459474310044E-6</v>
      </c>
      <c r="BG909" s="13">
        <f t="shared" si="1112"/>
        <v>2.4647808897177644E-6</v>
      </c>
      <c r="BH909" s="13">
        <f t="shared" si="1113"/>
        <v>1.1366044856642398E-6</v>
      </c>
      <c r="BI909" s="13">
        <f t="shared" si="1114"/>
        <v>4.1930534668499461E-7</v>
      </c>
      <c r="BJ909" s="14">
        <f t="shared" si="1115"/>
        <v>0.694338829029575</v>
      </c>
      <c r="BK909" s="14">
        <f t="shared" si="1116"/>
        <v>0.21032154609995041</v>
      </c>
      <c r="BL909" s="14">
        <f t="shared" si="1117"/>
        <v>9.2941041317082515E-2</v>
      </c>
      <c r="BM909" s="14">
        <f t="shared" si="1118"/>
        <v>0.41581644166665543</v>
      </c>
      <c r="BN909" s="14">
        <f t="shared" si="1119"/>
        <v>0.58124655813497472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1.3248407643312099</v>
      </c>
      <c r="F910" s="10">
        <f>VLOOKUP(B910,home!$B$2:$E$405,3,FALSE)</f>
        <v>0.94</v>
      </c>
      <c r="G910" s="10">
        <f>VLOOKUP(C910,away!$B$2:$E$405,4,FALSE)</f>
        <v>1.08</v>
      </c>
      <c r="H910" s="10">
        <f>VLOOKUP(A910,away!$A$2:$E$405,3,FALSE)</f>
        <v>1.07643312101911</v>
      </c>
      <c r="I910" s="10">
        <f>VLOOKUP(C910,away!$B$2:$E$405,3,FALSE)</f>
        <v>1.62</v>
      </c>
      <c r="J910" s="10">
        <f>VLOOKUP(B910,home!$B$2:$E$405,4,FALSE)</f>
        <v>0.46</v>
      </c>
      <c r="K910" s="12">
        <f t="shared" si="1064"/>
        <v>1.3449783439490444</v>
      </c>
      <c r="L910" s="12">
        <f t="shared" si="1065"/>
        <v>0.8021579617834409</v>
      </c>
      <c r="M910" s="13">
        <f t="shared" si="1066"/>
        <v>0.11681821087305201</v>
      </c>
      <c r="N910" s="13">
        <f t="shared" si="1067"/>
        <v>0.15711796380312773</v>
      </c>
      <c r="O910" s="13">
        <f t="shared" si="1068"/>
        <v>9.3706657933115597E-2</v>
      </c>
      <c r="P910" s="13">
        <f t="shared" si="1069"/>
        <v>0.12603342560388139</v>
      </c>
      <c r="Q910" s="13">
        <f t="shared" si="1070"/>
        <v>0.10566012938028835</v>
      </c>
      <c r="R910" s="13">
        <f t="shared" si="1071"/>
        <v>3.7583770866583058E-2</v>
      </c>
      <c r="S910" s="13">
        <f t="shared" si="1072"/>
        <v>3.399389583767666E-2</v>
      </c>
      <c r="T910" s="13">
        <f t="shared" si="1073"/>
        <v>8.4756114025466761E-2</v>
      </c>
      <c r="U910" s="13">
        <f t="shared" si="1074"/>
        <v>5.0549357899497216E-2</v>
      </c>
      <c r="V910" s="13">
        <f t="shared" si="1075"/>
        <v>4.0750563632390765E-3</v>
      </c>
      <c r="W910" s="13">
        <f t="shared" si="1076"/>
        <v>4.7370195278447325E-2</v>
      </c>
      <c r="X910" s="13">
        <f t="shared" si="1077"/>
        <v>3.7998379293842879E-2</v>
      </c>
      <c r="Y910" s="13">
        <f t="shared" si="1078"/>
        <v>1.5240351242711555E-2</v>
      </c>
      <c r="Z910" s="13">
        <f t="shared" si="1079"/>
        <v>1.0049373678158042E-2</v>
      </c>
      <c r="AA910" s="13">
        <f t="shared" si="1080"/>
        <v>1.351618996737412E-2</v>
      </c>
      <c r="AB910" s="13">
        <f t="shared" si="1081"/>
        <v>9.0894913994097673E-3</v>
      </c>
      <c r="AC910" s="13">
        <f t="shared" si="1082"/>
        <v>2.7478234619281909E-4</v>
      </c>
      <c r="AD910" s="13">
        <f t="shared" si="1083"/>
        <v>1.5927971699537229E-2</v>
      </c>
      <c r="AE910" s="13">
        <f t="shared" si="1084"/>
        <v>1.2776749313845114E-2</v>
      </c>
      <c r="AF910" s="13">
        <f t="shared" si="1085"/>
        <v>5.1244855939059867E-3</v>
      </c>
      <c r="AG910" s="13">
        <f t="shared" si="1086"/>
        <v>1.3702156397320769E-3</v>
      </c>
      <c r="AH910" s="13">
        <f t="shared" si="1087"/>
        <v>2.0152962767178537E-3</v>
      </c>
      <c r="AI910" s="13">
        <f t="shared" si="1088"/>
        <v>2.7105298488266541E-3</v>
      </c>
      <c r="AJ910" s="13">
        <f t="shared" si="1089"/>
        <v>1.8228019736496637E-3</v>
      </c>
      <c r="AK910" s="13">
        <f t="shared" si="1090"/>
        <v>8.1720972662212472E-4</v>
      </c>
      <c r="AL910" s="13">
        <f t="shared" si="1091"/>
        <v>1.1858343019407294E-5</v>
      </c>
      <c r="AM910" s="13">
        <f t="shared" si="1092"/>
        <v>4.2845553997821629E-3</v>
      </c>
      <c r="AN910" s="13">
        <f t="shared" si="1093"/>
        <v>3.4368902266374958E-3</v>
      </c>
      <c r="AO910" s="13">
        <f t="shared" si="1094"/>
        <v>1.3784644295364809E-3</v>
      </c>
      <c r="AP910" s="13">
        <f t="shared" si="1095"/>
        <v>3.6858207239598564E-4</v>
      </c>
      <c r="AQ910" s="13">
        <f t="shared" si="1096"/>
        <v>7.3915260985770118E-5</v>
      </c>
      <c r="AR910" s="13">
        <f t="shared" si="1097"/>
        <v>3.2331719074435027E-4</v>
      </c>
      <c r="AS910" s="13">
        <f t="shared" si="1098"/>
        <v>4.3485461977759349E-4</v>
      </c>
      <c r="AT910" s="13">
        <f t="shared" si="1099"/>
        <v>2.924350231835296E-4</v>
      </c>
      <c r="AU910" s="13">
        <f t="shared" si="1100"/>
        <v>1.3110625773136135E-4</v>
      </c>
      <c r="AV910" s="13">
        <f t="shared" si="1101"/>
        <v>4.4083769351220736E-5</v>
      </c>
      <c r="AW910" s="13">
        <f t="shared" si="1102"/>
        <v>3.5538304001294231E-7</v>
      </c>
      <c r="AX910" s="13">
        <f t="shared" si="1103"/>
        <v>9.6043903769282445E-4</v>
      </c>
      <c r="AY910" s="13">
        <f t="shared" si="1104"/>
        <v>7.7042382089292536E-4</v>
      </c>
      <c r="AZ910" s="13">
        <f t="shared" si="1105"/>
        <v>3.090008009384399E-4</v>
      </c>
      <c r="BA910" s="13">
        <f t="shared" si="1106"/>
        <v>8.2622484223409887E-5</v>
      </c>
      <c r="BB910" s="13">
        <f t="shared" si="1107"/>
        <v>1.6569070885533744E-5</v>
      </c>
      <c r="BC910" s="13">
        <f t="shared" si="1108"/>
        <v>2.6582024260370208E-6</v>
      </c>
      <c r="BD910" s="13">
        <f t="shared" si="1109"/>
        <v>4.3225243122839318E-5</v>
      </c>
      <c r="BE910" s="13">
        <f t="shared" si="1110"/>
        <v>5.8137015912151245E-5</v>
      </c>
      <c r="BF910" s="13">
        <f t="shared" si="1111"/>
        <v>3.9096513691832222E-5</v>
      </c>
      <c r="BG910" s="13">
        <f t="shared" si="1112"/>
        <v>1.752798807980721E-5</v>
      </c>
      <c r="BH910" s="13">
        <f t="shared" si="1113"/>
        <v>5.8936910950844225E-6</v>
      </c>
      <c r="BI910" s="13">
        <f t="shared" si="1114"/>
        <v>1.5853773777627744E-6</v>
      </c>
      <c r="BJ910" s="14">
        <f t="shared" si="1115"/>
        <v>0.49502667607730211</v>
      </c>
      <c r="BK910" s="14">
        <f t="shared" si="1116"/>
        <v>0.28197765318795431</v>
      </c>
      <c r="BL910" s="14">
        <f t="shared" si="1117"/>
        <v>0.21320256858186357</v>
      </c>
      <c r="BM910" s="14">
        <f t="shared" si="1118"/>
        <v>0.36256604462737713</v>
      </c>
      <c r="BN910" s="14">
        <f t="shared" si="1119"/>
        <v>0.63692015846004812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1.3248407643312099</v>
      </c>
      <c r="F911" s="10">
        <f>VLOOKUP(B911,home!$B$2:$E$405,3,FALSE)</f>
        <v>0.47</v>
      </c>
      <c r="G911" s="10">
        <f>VLOOKUP(C911,away!$B$2:$E$405,4,FALSE)</f>
        <v>1.23</v>
      </c>
      <c r="H911" s="10">
        <f>VLOOKUP(A911,away!$A$2:$E$405,3,FALSE)</f>
        <v>1.07643312101911</v>
      </c>
      <c r="I911" s="10">
        <f>VLOOKUP(C911,away!$B$2:$E$405,3,FALSE)</f>
        <v>0.94</v>
      </c>
      <c r="J911" s="10">
        <f>VLOOKUP(B911,home!$B$2:$E$405,4,FALSE)</f>
        <v>1.28</v>
      </c>
      <c r="K911" s="12">
        <f t="shared" si="1064"/>
        <v>0.76589044585987243</v>
      </c>
      <c r="L911" s="12">
        <f t="shared" si="1065"/>
        <v>1.295164331210193</v>
      </c>
      <c r="M911" s="13">
        <f t="shared" si="1066"/>
        <v>0.12731960524472019</v>
      </c>
      <c r="N911" s="13">
        <f t="shared" si="1067"/>
        <v>9.7512869227581692E-2</v>
      </c>
      <c r="O911" s="13">
        <f t="shared" si="1068"/>
        <v>0.1648998113767238</v>
      </c>
      <c r="P911" s="13">
        <f t="shared" si="1069"/>
        <v>0.12629519005752785</v>
      </c>
      <c r="Q911" s="13">
        <f t="shared" si="1070"/>
        <v>3.7342087444893986E-2</v>
      </c>
      <c r="R911" s="13">
        <f t="shared" si="1071"/>
        <v>0.10678617695921076</v>
      </c>
      <c r="S911" s="13">
        <f t="shared" si="1072"/>
        <v>3.1319754332038617E-2</v>
      </c>
      <c r="T911" s="13">
        <f t="shared" si="1073"/>
        <v>4.836413971155866E-2</v>
      </c>
      <c r="U911" s="13">
        <f t="shared" si="1074"/>
        <v>8.1786512682961165E-2</v>
      </c>
      <c r="V911" s="13">
        <f t="shared" si="1075"/>
        <v>3.4519727982688323E-3</v>
      </c>
      <c r="W911" s="13">
        <f t="shared" si="1076"/>
        <v>9.5333160008360673E-3</v>
      </c>
      <c r="X911" s="13">
        <f t="shared" si="1077"/>
        <v>1.2347210842438274E-2</v>
      </c>
      <c r="Y911" s="13">
        <f t="shared" si="1078"/>
        <v>7.9958335365289089E-3</v>
      </c>
      <c r="Z911" s="13">
        <f t="shared" si="1079"/>
        <v>4.6101882487956512E-2</v>
      </c>
      <c r="AA911" s="13">
        <f t="shared" si="1080"/>
        <v>3.5308991333680456E-2</v>
      </c>
      <c r="AB911" s="13">
        <f t="shared" si="1081"/>
        <v>1.3521409557707446E-2</v>
      </c>
      <c r="AC911" s="13">
        <f t="shared" si="1082"/>
        <v>2.140123862860752E-4</v>
      </c>
      <c r="AD911" s="13">
        <f t="shared" si="1083"/>
        <v>1.8253689106008475E-3</v>
      </c>
      <c r="AE911" s="13">
        <f t="shared" si="1084"/>
        <v>2.3641527043102252E-3</v>
      </c>
      <c r="AF911" s="13">
        <f t="shared" si="1085"/>
        <v>1.5309831280783616E-3</v>
      </c>
      <c r="AG911" s="13">
        <f t="shared" si="1086"/>
        <v>6.6095824639056681E-4</v>
      </c>
      <c r="AH911" s="13">
        <f t="shared" si="1087"/>
        <v>1.4927378450011282E-2</v>
      </c>
      <c r="AI911" s="13">
        <f t="shared" si="1088"/>
        <v>1.1432736536598192E-2</v>
      </c>
      <c r="AJ911" s="13">
        <f t="shared" si="1089"/>
        <v>4.3781118417068211E-3</v>
      </c>
      <c r="AK911" s="13">
        <f t="shared" si="1090"/>
        <v>1.1177180101564082E-3</v>
      </c>
      <c r="AL911" s="13">
        <f t="shared" si="1091"/>
        <v>8.4916175945450532E-6</v>
      </c>
      <c r="AM911" s="13">
        <f t="shared" si="1092"/>
        <v>2.7960652175976658E-4</v>
      </c>
      <c r="AN911" s="13">
        <f t="shared" si="1093"/>
        <v>3.6213639375699635E-4</v>
      </c>
      <c r="AO911" s="13">
        <f t="shared" si="1094"/>
        <v>2.3451307011357572E-4</v>
      </c>
      <c r="AP911" s="13">
        <f t="shared" si="1095"/>
        <v>1.0124432120456614E-4</v>
      </c>
      <c r="AQ911" s="13">
        <f t="shared" si="1096"/>
        <v>3.2782008390435481E-5</v>
      </c>
      <c r="AR911" s="13">
        <f t="shared" si="1097"/>
        <v>3.8666816253860583E-3</v>
      </c>
      <c r="AS911" s="13">
        <f t="shared" si="1098"/>
        <v>2.9614545140651044E-3</v>
      </c>
      <c r="AT911" s="13">
        <f t="shared" si="1099"/>
        <v>1.1340748590855272E-3</v>
      </c>
      <c r="AU911" s="13">
        <f t="shared" si="1100"/>
        <v>2.8952569982116212E-4</v>
      </c>
      <c r="AV911" s="13">
        <f t="shared" si="1101"/>
        <v>5.543624183098036E-5</v>
      </c>
      <c r="AW911" s="13">
        <f t="shared" si="1102"/>
        <v>2.3398038693813188E-7</v>
      </c>
      <c r="AX911" s="13">
        <f t="shared" si="1103"/>
        <v>3.5691327269319284E-5</v>
      </c>
      <c r="AY911" s="13">
        <f t="shared" si="1104"/>
        <v>4.6226134012772031E-5</v>
      </c>
      <c r="AZ911" s="13">
        <f t="shared" si="1105"/>
        <v>2.9935219971542331E-5</v>
      </c>
      <c r="BA911" s="13">
        <f t="shared" si="1106"/>
        <v>1.2923676384690879E-5</v>
      </c>
      <c r="BB911" s="13">
        <f t="shared" si="1107"/>
        <v>4.1845711703887838E-6</v>
      </c>
      <c r="BC911" s="13">
        <f t="shared" si="1108"/>
        <v>1.0839414642596077E-6</v>
      </c>
      <c r="BD911" s="13">
        <f t="shared" si="1109"/>
        <v>8.3466468689097882E-4</v>
      </c>
      <c r="BE911" s="13">
        <f t="shared" si="1110"/>
        <v>6.392617091864226E-4</v>
      </c>
      <c r="BF911" s="13">
        <f t="shared" si="1111"/>
        <v>2.4480221773496663E-4</v>
      </c>
      <c r="BG911" s="13">
        <f t="shared" si="1112"/>
        <v>6.2497226562839719E-5</v>
      </c>
      <c r="BH911" s="13">
        <f t="shared" si="1113"/>
        <v>1.1966507179304693E-5</v>
      </c>
      <c r="BI911" s="13">
        <f t="shared" si="1114"/>
        <v>1.8330067037886073E-6</v>
      </c>
      <c r="BJ911" s="14">
        <f t="shared" si="1115"/>
        <v>0.2206172469387159</v>
      </c>
      <c r="BK911" s="14">
        <f t="shared" si="1116"/>
        <v>0.28865525257044888</v>
      </c>
      <c r="BL911" s="14">
        <f t="shared" si="1117"/>
        <v>0.44426104504320352</v>
      </c>
      <c r="BM911" s="14">
        <f t="shared" si="1118"/>
        <v>0.33943369457604072</v>
      </c>
      <c r="BN911" s="14">
        <f t="shared" si="1119"/>
        <v>0.66015574031065827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1.3248407643312099</v>
      </c>
      <c r="F912" s="10">
        <f>VLOOKUP(B912,home!$B$2:$E$405,3,FALSE)</f>
        <v>0.47</v>
      </c>
      <c r="G912" s="10">
        <f>VLOOKUP(C912,away!$B$2:$E$405,4,FALSE)</f>
        <v>0.94</v>
      </c>
      <c r="H912" s="10">
        <f>VLOOKUP(A912,away!$A$2:$E$405,3,FALSE)</f>
        <v>1.07643312101911</v>
      </c>
      <c r="I912" s="10">
        <f>VLOOKUP(C912,away!$B$2:$E$405,3,FALSE)</f>
        <v>1.32</v>
      </c>
      <c r="J912" s="10">
        <f>VLOOKUP(B912,home!$B$2:$E$405,4,FALSE)</f>
        <v>1.51</v>
      </c>
      <c r="K912" s="12">
        <f t="shared" si="1064"/>
        <v>0.58531464968152846</v>
      </c>
      <c r="L912" s="12">
        <f t="shared" si="1065"/>
        <v>2.1455464968152902</v>
      </c>
      <c r="M912" s="13">
        <f t="shared" si="1066"/>
        <v>6.5163150480806342E-2</v>
      </c>
      <c r="N912" s="13">
        <f t="shared" si="1067"/>
        <v>3.8140946595817883E-2</v>
      </c>
      <c r="O912" s="13">
        <f t="shared" si="1068"/>
        <v>0.13981056923554161</v>
      </c>
      <c r="P912" s="13">
        <f t="shared" si="1069"/>
        <v>8.1833174353876117E-2</v>
      </c>
      <c r="Q912" s="13">
        <f t="shared" si="1070"/>
        <v>1.1162227397626515E-2</v>
      </c>
      <c r="R912" s="13">
        <f t="shared" si="1071"/>
        <v>0.14998503852053399</v>
      </c>
      <c r="S912" s="13">
        <f t="shared" si="1072"/>
        <v>2.5691930084029545E-2</v>
      </c>
      <c r="T912" s="13">
        <f t="shared" si="1073"/>
        <v>2.394907788963322E-2</v>
      </c>
      <c r="U912" s="13">
        <f t="shared" si="1074"/>
        <v>8.7788440279116906E-2</v>
      </c>
      <c r="V912" s="13">
        <f t="shared" si="1075"/>
        <v>3.5849371556726643E-3</v>
      </c>
      <c r="W912" s="13">
        <f t="shared" si="1076"/>
        <v>2.1778050729691079E-3</v>
      </c>
      <c r="X912" s="13">
        <f t="shared" si="1077"/>
        <v>4.6725820450554357E-3</v>
      </c>
      <c r="Y912" s="13">
        <f t="shared" si="1078"/>
        <v>5.0126210189253588E-3</v>
      </c>
      <c r="Z912" s="13">
        <f t="shared" si="1079"/>
        <v>0.10726662465747934</v>
      </c>
      <c r="AA912" s="13">
        <f t="shared" si="1080"/>
        <v>6.2784726833912521E-2</v>
      </c>
      <c r="AB912" s="13">
        <f t="shared" si="1081"/>
        <v>1.8374410196070983E-2</v>
      </c>
      <c r="AC912" s="13">
        <f t="shared" si="1082"/>
        <v>2.8137719050495071E-4</v>
      </c>
      <c r="AD912" s="13">
        <f t="shared" si="1083"/>
        <v>3.1867530333989209E-4</v>
      </c>
      <c r="AE912" s="13">
        <f t="shared" si="1084"/>
        <v>6.8373268070245539E-4</v>
      </c>
      <c r="AF912" s="13">
        <f t="shared" si="1085"/>
        <v>7.3349012891964042E-4</v>
      </c>
      <c r="AG912" s="13">
        <f t="shared" si="1086"/>
        <v>5.2457905885070996E-4</v>
      </c>
      <c r="AH912" s="13">
        <f t="shared" si="1087"/>
        <v>5.7536382689763868E-2</v>
      </c>
      <c r="AI912" s="13">
        <f t="shared" si="1088"/>
        <v>3.3676887678001498E-2</v>
      </c>
      <c r="AJ912" s="13">
        <f t="shared" si="1089"/>
        <v>9.8557878568068143E-3</v>
      </c>
      <c r="AK912" s="13">
        <f t="shared" si="1090"/>
        <v>1.9229123389141144E-3</v>
      </c>
      <c r="AL912" s="13">
        <f t="shared" si="1091"/>
        <v>1.4134361840947329E-5</v>
      </c>
      <c r="AM912" s="13">
        <f t="shared" si="1092"/>
        <v>3.7305064707308762E-5</v>
      </c>
      <c r="AN912" s="13">
        <f t="shared" si="1093"/>
        <v>8.0039750896234024E-5</v>
      </c>
      <c r="AO912" s="13">
        <f t="shared" si="1094"/>
        <v>8.5864503570691727E-5</v>
      </c>
      <c r="AP912" s="13">
        <f t="shared" si="1095"/>
        <v>6.1408761612293853E-5</v>
      </c>
      <c r="AQ912" s="13">
        <f t="shared" si="1096"/>
        <v>3.2938838337755595E-5</v>
      </c>
      <c r="AR912" s="13">
        <f t="shared" si="1097"/>
        <v>2.4689396863889337E-2</v>
      </c>
      <c r="AS912" s="13">
        <f t="shared" si="1098"/>
        <v>1.4451065676235613E-2</v>
      </c>
      <c r="AT912" s="13">
        <f t="shared" si="1099"/>
        <v>4.2292102219053038E-3</v>
      </c>
      <c r="AU912" s="13">
        <f t="shared" si="1100"/>
        <v>8.2513956648801417E-4</v>
      </c>
      <c r="AV912" s="13">
        <f t="shared" si="1101"/>
        <v>1.2074156907432502E-4</v>
      </c>
      <c r="AW912" s="13">
        <f t="shared" si="1102"/>
        <v>4.9306142794261748E-7</v>
      </c>
      <c r="AX912" s="13">
        <f t="shared" si="1103"/>
        <v>3.6392001467508622E-6</v>
      </c>
      <c r="AY912" s="13">
        <f t="shared" si="1104"/>
        <v>7.8080731260710017E-6</v>
      </c>
      <c r="AZ912" s="13">
        <f t="shared" si="1105"/>
        <v>8.3762919712596261E-6</v>
      </c>
      <c r="BA912" s="13">
        <f t="shared" si="1106"/>
        <v>5.9905746317460436E-6</v>
      </c>
      <c r="BB912" s="13">
        <f t="shared" si="1107"/>
        <v>3.2132641037633183E-6</v>
      </c>
      <c r="BC912" s="13">
        <f t="shared" si="1108"/>
        <v>1.3788415082343412E-6</v>
      </c>
      <c r="BD912" s="13">
        <f t="shared" si="1109"/>
        <v>8.8287081583000374E-3</v>
      </c>
      <c r="BE912" s="13">
        <f t="shared" si="1110"/>
        <v>5.1675722228158392E-3</v>
      </c>
      <c r="BF912" s="13">
        <f t="shared" si="1111"/>
        <v>1.5123278626507251E-3</v>
      </c>
      <c r="BG912" s="13">
        <f t="shared" si="1112"/>
        <v>2.9506255104367463E-4</v>
      </c>
      <c r="BH912" s="13">
        <f t="shared" si="1113"/>
        <v>4.3176108424566615E-5</v>
      </c>
      <c r="BI912" s="13">
        <f t="shared" si="1114"/>
        <v>5.0543217554273809E-6</v>
      </c>
      <c r="BJ912" s="14">
        <f t="shared" si="1115"/>
        <v>8.7703700356452349E-2</v>
      </c>
      <c r="BK912" s="14">
        <f t="shared" si="1116"/>
        <v>0.17657651169985658</v>
      </c>
      <c r="BL912" s="14">
        <f t="shared" si="1117"/>
        <v>0.62190261075124531</v>
      </c>
      <c r="BM912" s="14">
        <f t="shared" si="1118"/>
        <v>0.50734702586913283</v>
      </c>
      <c r="BN912" s="14">
        <f t="shared" si="1119"/>
        <v>0.48609510658420241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1.3248407643312099</v>
      </c>
      <c r="F913" s="10">
        <f>VLOOKUP(B913,home!$B$2:$E$405,3,FALSE)</f>
        <v>1.73</v>
      </c>
      <c r="G913" s="10">
        <f>VLOOKUP(C913,away!$B$2:$E$405,4,FALSE)</f>
        <v>0.75</v>
      </c>
      <c r="H913" s="10">
        <f>VLOOKUP(A913,away!$A$2:$E$405,3,FALSE)</f>
        <v>1.07643312101911</v>
      </c>
      <c r="I913" s="10">
        <f>VLOOKUP(C913,away!$B$2:$E$405,3,FALSE)</f>
        <v>0.97</v>
      </c>
      <c r="J913" s="10">
        <f>VLOOKUP(B913,home!$B$2:$E$405,4,FALSE)</f>
        <v>0.66</v>
      </c>
      <c r="K913" s="12">
        <f t="shared" si="1064"/>
        <v>1.7189808917197449</v>
      </c>
      <c r="L913" s="12">
        <f t="shared" si="1065"/>
        <v>0.68913248407643424</v>
      </c>
      <c r="M913" s="13">
        <f t="shared" si="1066"/>
        <v>8.9984902223503194E-2</v>
      </c>
      <c r="N913" s="13">
        <f t="shared" si="1067"/>
        <v>0.15468232746547156</v>
      </c>
      <c r="O913" s="13">
        <f t="shared" si="1068"/>
        <v>6.2011519198657813E-2</v>
      </c>
      <c r="P913" s="13">
        <f t="shared" si="1069"/>
        <v>0.10659661656900488</v>
      </c>
      <c r="Q913" s="13">
        <f t="shared" si="1070"/>
        <v>0.13294798259994098</v>
      </c>
      <c r="R913" s="13">
        <f t="shared" si="1071"/>
        <v>2.1367076133362271E-2</v>
      </c>
      <c r="S913" s="13">
        <f t="shared" si="1072"/>
        <v>3.1568736485751224E-2</v>
      </c>
      <c r="T913" s="13">
        <f t="shared" si="1073"/>
        <v>9.161877350204789E-2</v>
      </c>
      <c r="U913" s="13">
        <f t="shared" si="1074"/>
        <v>3.6729595585170756E-2</v>
      </c>
      <c r="V913" s="13">
        <f t="shared" si="1075"/>
        <v>4.1551667935254052E-3</v>
      </c>
      <c r="W913" s="13">
        <f t="shared" si="1076"/>
        <v>7.6178347227329218E-2</v>
      </c>
      <c r="X913" s="13">
        <f t="shared" si="1077"/>
        <v>5.2496973657606541E-2</v>
      </c>
      <c r="Y913" s="13">
        <f t="shared" si="1078"/>
        <v>1.8088684931580761E-2</v>
      </c>
      <c r="Z913" s="13">
        <f t="shared" si="1079"/>
        <v>4.9082487510780787E-3</v>
      </c>
      <c r="AA913" s="13">
        <f t="shared" si="1080"/>
        <v>8.4371858149105191E-3</v>
      </c>
      <c r="AB913" s="13">
        <f t="shared" si="1081"/>
        <v>7.2516805978600348E-3</v>
      </c>
      <c r="AC913" s="13">
        <f t="shared" si="1082"/>
        <v>3.0763960851007128E-4</v>
      </c>
      <c r="AD913" s="13">
        <f t="shared" si="1083"/>
        <v>3.2737280811642684E-2</v>
      </c>
      <c r="AE913" s="13">
        <f t="shared" si="1084"/>
        <v>2.2560323647635112E-2</v>
      </c>
      <c r="AF913" s="13">
        <f t="shared" si="1085"/>
        <v>7.773525938431552E-3</v>
      </c>
      <c r="AG913" s="13">
        <f t="shared" si="1086"/>
        <v>1.7856630799946436E-3</v>
      </c>
      <c r="AH913" s="13">
        <f t="shared" si="1087"/>
        <v>8.4560841357387304E-4</v>
      </c>
      <c r="AI913" s="13">
        <f t="shared" si="1088"/>
        <v>1.4535847048109348E-3</v>
      </c>
      <c r="AJ913" s="13">
        <f t="shared" si="1089"/>
        <v>1.2493421660330418E-3</v>
      </c>
      <c r="AK913" s="13">
        <f t="shared" si="1090"/>
        <v>7.1586510354351859E-4</v>
      </c>
      <c r="AL913" s="13">
        <f t="shared" si="1091"/>
        <v>1.4577263776243343E-5</v>
      </c>
      <c r="AM913" s="13">
        <f t="shared" si="1092"/>
        <v>1.1254952032415435E-2</v>
      </c>
      <c r="AN913" s="13">
        <f t="shared" si="1093"/>
        <v>7.7561530522595613E-3</v>
      </c>
      <c r="AO913" s="13">
        <f t="shared" si="1094"/>
        <v>2.6725085098903245E-3</v>
      </c>
      <c r="AP913" s="13">
        <f t="shared" si="1095"/>
        <v>6.13904142712043E-4</v>
      </c>
      <c r="AQ913" s="13">
        <f t="shared" si="1096"/>
        <v>1.0576532171299099E-4</v>
      </c>
      <c r="AR913" s="13">
        <f t="shared" si="1097"/>
        <v>1.1654724532041918E-4</v>
      </c>
      <c r="AS913" s="13">
        <f t="shared" si="1098"/>
        <v>2.0034248768837401E-4</v>
      </c>
      <c r="AT913" s="13">
        <f t="shared" si="1099"/>
        <v>1.7219245406795665E-4</v>
      </c>
      <c r="AU913" s="13">
        <f t="shared" si="1100"/>
        <v>9.8665179413715768E-5</v>
      </c>
      <c r="AV913" s="13">
        <f t="shared" si="1101"/>
        <v>4.2400889522569434E-5</v>
      </c>
      <c r="AW913" s="13">
        <f t="shared" si="1102"/>
        <v>4.7967521926991185E-7</v>
      </c>
      <c r="AX913" s="13">
        <f t="shared" si="1103"/>
        <v>3.2245079134907437E-3</v>
      </c>
      <c r="AY913" s="13">
        <f t="shared" si="1104"/>
        <v>2.2221131483479962E-3</v>
      </c>
      <c r="AZ913" s="13">
        <f t="shared" si="1105"/>
        <v>7.6566517690998027E-4</v>
      </c>
      <c r="BA913" s="13">
        <f t="shared" si="1106"/>
        <v>1.7588158177826575E-4</v>
      </c>
      <c r="BB913" s="13">
        <f t="shared" si="1107"/>
        <v>3.0301427838537191E-5</v>
      </c>
      <c r="BC913" s="13">
        <f t="shared" si="1108"/>
        <v>4.1763396474867912E-6</v>
      </c>
      <c r="BD913" s="13">
        <f t="shared" si="1109"/>
        <v>1.3386082113321005E-5</v>
      </c>
      <c r="BE913" s="13">
        <f t="shared" si="1110"/>
        <v>2.3010419367790265E-5</v>
      </c>
      <c r="BF913" s="13">
        <f t="shared" si="1111"/>
        <v>1.9777235601844705E-5</v>
      </c>
      <c r="BG913" s="13">
        <f t="shared" si="1112"/>
        <v>1.1332230030203499E-5</v>
      </c>
      <c r="BH913" s="13">
        <f t="shared" si="1113"/>
        <v>4.8699717206231205E-6</v>
      </c>
      <c r="BI913" s="13">
        <f t="shared" si="1114"/>
        <v>1.6742776661933326E-6</v>
      </c>
      <c r="BJ913" s="14">
        <f t="shared" si="1115"/>
        <v>0.61969581150868425</v>
      </c>
      <c r="BK913" s="14">
        <f t="shared" si="1116"/>
        <v>0.23484975209241901</v>
      </c>
      <c r="BL913" s="14">
        <f t="shared" si="1117"/>
        <v>0.14076565619043571</v>
      </c>
      <c r="BM913" s="14">
        <f t="shared" si="1118"/>
        <v>0.43040741087954781</v>
      </c>
      <c r="BN913" s="14">
        <f t="shared" si="1119"/>
        <v>0.56759042418994077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1.3492822966507201</v>
      </c>
      <c r="F914" s="10">
        <f>VLOOKUP(B914,home!$B$2:$E$405,3,FALSE)</f>
        <v>1.04</v>
      </c>
      <c r="G914" s="10">
        <f>VLOOKUP(C914,away!$B$2:$E$405,4,FALSE)</f>
        <v>1.41</v>
      </c>
      <c r="H914" s="10">
        <f>VLOOKUP(A914,away!$A$2:$E$405,3,FALSE)</f>
        <v>0.98086124401913899</v>
      </c>
      <c r="I914" s="10">
        <f>VLOOKUP(C914,away!$B$2:$E$405,3,FALSE)</f>
        <v>0.59</v>
      </c>
      <c r="J914" s="10">
        <f>VLOOKUP(B914,home!$B$2:$E$405,4,FALSE)</f>
        <v>0.92</v>
      </c>
      <c r="K914" s="12">
        <f t="shared" si="1064"/>
        <v>1.978587559808616</v>
      </c>
      <c r="L914" s="12">
        <f t="shared" si="1065"/>
        <v>0.53241148325358867</v>
      </c>
      <c r="M914" s="13">
        <f t="shared" si="1066"/>
        <v>8.1187089313186189E-2</v>
      </c>
      <c r="N914" s="13">
        <f t="shared" si="1067"/>
        <v>0.16063576493214121</v>
      </c>
      <c r="O914" s="13">
        <f t="shared" si="1068"/>
        <v>4.3224938642275036E-2</v>
      </c>
      <c r="P914" s="13">
        <f t="shared" si="1069"/>
        <v>8.552432587109611E-2</v>
      </c>
      <c r="Q914" s="13">
        <f t="shared" si="1070"/>
        <v>0.15891596307753791</v>
      </c>
      <c r="R914" s="13">
        <f t="shared" si="1071"/>
        <v>1.1506726848039505E-2</v>
      </c>
      <c r="S914" s="13">
        <f t="shared" si="1072"/>
        <v>2.2523317369740507E-2</v>
      </c>
      <c r="T914" s="13">
        <f t="shared" si="1073"/>
        <v>8.4608683614784505E-2</v>
      </c>
      <c r="U914" s="13">
        <f t="shared" si="1074"/>
        <v>2.2767066595646767E-2</v>
      </c>
      <c r="V914" s="13">
        <f t="shared" si="1075"/>
        <v>2.6362860711578459E-3</v>
      </c>
      <c r="W914" s="13">
        <f t="shared" si="1076"/>
        <v>0.10480971586674062</v>
      </c>
      <c r="X914" s="13">
        <f t="shared" si="1077"/>
        <v>5.5801896283998564E-2</v>
      </c>
      <c r="Y914" s="13">
        <f t="shared" si="1078"/>
        <v>1.4854785184463294E-2</v>
      </c>
      <c r="Z914" s="13">
        <f t="shared" si="1079"/>
        <v>2.0421045028528682E-3</v>
      </c>
      <c r="AA914" s="13">
        <f t="shared" si="1080"/>
        <v>4.0404825651738432E-3</v>
      </c>
      <c r="AB914" s="13">
        <f t="shared" si="1081"/>
        <v>3.9972242695382873E-3</v>
      </c>
      <c r="AC914" s="13">
        <f t="shared" si="1082"/>
        <v>1.7357023061371449E-4</v>
      </c>
      <c r="AD914" s="13">
        <f t="shared" si="1083"/>
        <v>5.1843799990252203E-2</v>
      </c>
      <c r="AE914" s="13">
        <f t="shared" si="1084"/>
        <v>2.7602234450312561E-2</v>
      </c>
      <c r="AF914" s="13">
        <f t="shared" si="1085"/>
        <v>7.3478732924021064E-3</v>
      </c>
      <c r="AG914" s="13">
        <f t="shared" si="1086"/>
        <v>1.3040307061224119E-3</v>
      </c>
      <c r="AH914" s="13">
        <f t="shared" si="1087"/>
        <v>2.7180997183068198E-4</v>
      </c>
      <c r="AI914" s="13">
        <f t="shared" si="1088"/>
        <v>5.3779982889611759E-4</v>
      </c>
      <c r="AJ914" s="13">
        <f t="shared" si="1089"/>
        <v>5.3204202556053051E-4</v>
      </c>
      <c r="AK914" s="13">
        <f t="shared" si="1090"/>
        <v>3.5089724435648109E-4</v>
      </c>
      <c r="AL914" s="13">
        <f t="shared" si="1091"/>
        <v>7.3137130990198546E-6</v>
      </c>
      <c r="AM914" s="13">
        <f t="shared" si="1092"/>
        <v>2.05154995427838E-2</v>
      </c>
      <c r="AN914" s="13">
        <f t="shared" si="1093"/>
        <v>1.0922687541261843E-2</v>
      </c>
      <c r="AO914" s="13">
        <f t="shared" si="1094"/>
        <v>2.9076821374793551E-3</v>
      </c>
      <c r="AP914" s="13">
        <f t="shared" si="1095"/>
        <v>5.1602778654844959E-4</v>
      </c>
      <c r="AQ914" s="13">
        <f t="shared" si="1096"/>
        <v>6.8684779809081574E-5</v>
      </c>
      <c r="AR914" s="13">
        <f t="shared" si="1097"/>
        <v>2.8942950053097918E-5</v>
      </c>
      <c r="AS914" s="13">
        <f t="shared" si="1098"/>
        <v>5.7266160919221657E-5</v>
      </c>
      <c r="AT914" s="13">
        <f t="shared" si="1099"/>
        <v>5.6653056796385176E-5</v>
      </c>
      <c r="AU914" s="13">
        <f t="shared" si="1100"/>
        <v>3.7364344467486223E-5</v>
      </c>
      <c r="AV914" s="13">
        <f t="shared" si="1101"/>
        <v>1.8482156785943041E-5</v>
      </c>
      <c r="AW914" s="13">
        <f t="shared" si="1102"/>
        <v>2.1401199093893585E-7</v>
      </c>
      <c r="AX914" s="13">
        <f t="shared" si="1103"/>
        <v>6.7652853631018995E-3</v>
      </c>
      <c r="AY914" s="13">
        <f t="shared" si="1104"/>
        <v>3.6019156148028759E-3</v>
      </c>
      <c r="AZ914" s="13">
        <f t="shared" si="1105"/>
        <v>9.5885061751573031E-4</v>
      </c>
      <c r="BA914" s="13">
        <f t="shared" si="1106"/>
        <v>1.7016769316338982E-4</v>
      </c>
      <c r="BB914" s="13">
        <f t="shared" si="1107"/>
        <v>2.2649808479740484E-5</v>
      </c>
      <c r="BC914" s="13">
        <f t="shared" si="1108"/>
        <v>2.4118036256216691E-6</v>
      </c>
      <c r="BD914" s="13">
        <f t="shared" si="1109"/>
        <v>2.5682598279173982E-6</v>
      </c>
      <c r="BE914" s="13">
        <f t="shared" si="1110"/>
        <v>5.08152694587358E-6</v>
      </c>
      <c r="BF914" s="13">
        <f t="shared" si="1111"/>
        <v>5.02712299996887E-6</v>
      </c>
      <c r="BG914" s="13">
        <f t="shared" si="1112"/>
        <v>3.3155343431220587E-6</v>
      </c>
      <c r="BH914" s="13">
        <f t="shared" si="1113"/>
        <v>1.6400187513548849E-6</v>
      </c>
      <c r="BI914" s="13">
        <f t="shared" si="1114"/>
        <v>6.4898413985672662E-7</v>
      </c>
      <c r="BJ914" s="14">
        <f t="shared" si="1115"/>
        <v>0.71417661008732702</v>
      </c>
      <c r="BK914" s="14">
        <f t="shared" si="1116"/>
        <v>0.19565381818369626</v>
      </c>
      <c r="BL914" s="14">
        <f t="shared" si="1117"/>
        <v>8.7445978107347486E-2</v>
      </c>
      <c r="BM914" s="14">
        <f t="shared" si="1118"/>
        <v>0.45472200059413603</v>
      </c>
      <c r="BN914" s="14">
        <f t="shared" si="1119"/>
        <v>0.54099480868427596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1.3492822966507201</v>
      </c>
      <c r="F915" s="10">
        <f>VLOOKUP(B915,home!$B$2:$E$405,3,FALSE)</f>
        <v>1.32</v>
      </c>
      <c r="G915" s="10">
        <f>VLOOKUP(C915,away!$B$2:$E$405,4,FALSE)</f>
        <v>0.74</v>
      </c>
      <c r="H915" s="10">
        <f>VLOOKUP(A915,away!$A$2:$E$405,3,FALSE)</f>
        <v>0.98086124401913899</v>
      </c>
      <c r="I915" s="10">
        <f>VLOOKUP(C915,away!$B$2:$E$405,3,FALSE)</f>
        <v>0.82</v>
      </c>
      <c r="J915" s="10">
        <f>VLOOKUP(B915,home!$B$2:$E$405,4,FALSE)</f>
        <v>0.56999999999999995</v>
      </c>
      <c r="K915" s="12">
        <f t="shared" si="1064"/>
        <v>1.3179789473684234</v>
      </c>
      <c r="L915" s="12">
        <f t="shared" si="1065"/>
        <v>0.4584545454545455</v>
      </c>
      <c r="M915" s="13">
        <f t="shared" si="1066"/>
        <v>0.16924067024373488</v>
      </c>
      <c r="N915" s="13">
        <f t="shared" si="1067"/>
        <v>0.22305564041976417</v>
      </c>
      <c r="O915" s="13">
        <f t="shared" si="1068"/>
        <v>7.7589154549014105E-2</v>
      </c>
      <c r="P915" s="13">
        <f t="shared" si="1069"/>
        <v>0.10226087223971553</v>
      </c>
      <c r="Q915" s="13">
        <f t="shared" si="1070"/>
        <v>0.1469913190825152</v>
      </c>
      <c r="R915" s="13">
        <f t="shared" si="1071"/>
        <v>1.7785550290485369E-2</v>
      </c>
      <c r="S915" s="13">
        <f t="shared" si="1072"/>
        <v>1.5447359633129529E-2</v>
      </c>
      <c r="T915" s="13">
        <f t="shared" si="1073"/>
        <v>6.7388838375738572E-2</v>
      </c>
      <c r="U915" s="13">
        <f t="shared" si="1074"/>
        <v>2.3440980850222067E-2</v>
      </c>
      <c r="V915" s="13">
        <f t="shared" si="1075"/>
        <v>1.0370901375796975E-3</v>
      </c>
      <c r="W915" s="13">
        <f t="shared" si="1076"/>
        <v>6.4577154665556455E-2</v>
      </c>
      <c r="X915" s="13">
        <f t="shared" si="1077"/>
        <v>2.9605690088945563E-2</v>
      </c>
      <c r="Y915" s="13">
        <f t="shared" si="1078"/>
        <v>6.7864315962978409E-3</v>
      </c>
      <c r="Z915" s="13">
        <f t="shared" si="1079"/>
        <v>2.7179554580278103E-3</v>
      </c>
      <c r="AA915" s="13">
        <f t="shared" si="1080"/>
        <v>3.582208073565755E-3</v>
      </c>
      <c r="AB915" s="13">
        <f t="shared" si="1081"/>
        <v>2.3606374130264313E-3</v>
      </c>
      <c r="AC915" s="13">
        <f t="shared" si="1082"/>
        <v>3.916528378911943E-5</v>
      </c>
      <c r="AD915" s="13">
        <f t="shared" si="1083"/>
        <v>2.127783258253951E-2</v>
      </c>
      <c r="AE915" s="13">
        <f t="shared" si="1084"/>
        <v>9.7549190648860678E-3</v>
      </c>
      <c r="AF915" s="13">
        <f t="shared" si="1085"/>
        <v>2.2360934929191111E-3</v>
      </c>
      <c r="AG915" s="13">
        <f t="shared" si="1086"/>
        <v>3.4171574196336605E-4</v>
      </c>
      <c r="AH915" s="13">
        <f t="shared" si="1087"/>
        <v>3.1151475851896014E-4</v>
      </c>
      <c r="AI915" s="13">
        <f t="shared" si="1088"/>
        <v>4.1056989352254773E-4</v>
      </c>
      <c r="AJ915" s="13">
        <f t="shared" si="1089"/>
        <v>2.7056123804300664E-4</v>
      </c>
      <c r="AK915" s="13">
        <f t="shared" si="1090"/>
        <v>1.1886467190487305E-4</v>
      </c>
      <c r="AL915" s="13">
        <f t="shared" si="1091"/>
        <v>9.4659896489971598E-7</v>
      </c>
      <c r="AM915" s="13">
        <f t="shared" si="1092"/>
        <v>5.6087470778833836E-3</v>
      </c>
      <c r="AN915" s="13">
        <f t="shared" si="1093"/>
        <v>2.5713555921605372E-3</v>
      </c>
      <c r="AO915" s="13">
        <f t="shared" si="1094"/>
        <v>5.8942482960298132E-4</v>
      </c>
      <c r="AP915" s="13">
        <f t="shared" si="1095"/>
        <v>9.0074830778419263E-5</v>
      </c>
      <c r="AQ915" s="13">
        <f t="shared" si="1096"/>
        <v>1.0323803900353825E-5</v>
      </c>
      <c r="AR915" s="13">
        <f t="shared" si="1097"/>
        <v>2.8563071403838494E-5</v>
      </c>
      <c r="AS915" s="13">
        <f t="shared" si="1098"/>
        <v>3.7645526782440175E-5</v>
      </c>
      <c r="AT915" s="13">
        <f t="shared" si="1099"/>
        <v>2.4808005880925155E-5</v>
      </c>
      <c r="AU915" s="13">
        <f t="shared" si="1100"/>
        <v>1.0898809825750459E-5</v>
      </c>
      <c r="AV915" s="13">
        <f t="shared" si="1101"/>
        <v>3.5911004754278079E-6</v>
      </c>
      <c r="AW915" s="13">
        <f t="shared" si="1102"/>
        <v>1.58879652260313E-8</v>
      </c>
      <c r="AX915" s="13">
        <f t="shared" si="1103"/>
        <v>1.2320350949607448E-3</v>
      </c>
      <c r="AY915" s="13">
        <f t="shared" si="1104"/>
        <v>5.6483208944427602E-4</v>
      </c>
      <c r="AZ915" s="13">
        <f t="shared" si="1105"/>
        <v>1.2947491941215839E-4</v>
      </c>
      <c r="BA915" s="13">
        <f t="shared" si="1106"/>
        <v>1.9786121775621664E-5</v>
      </c>
      <c r="BB915" s="13">
        <f t="shared" si="1107"/>
        <v>2.2677593662377282E-6</v>
      </c>
      <c r="BC915" s="13">
        <f t="shared" si="1108"/>
        <v>2.0793291788976129E-7</v>
      </c>
      <c r="BD915" s="13">
        <f t="shared" si="1109"/>
        <v>2.1824783195387495E-6</v>
      </c>
      <c r="BE915" s="13">
        <f t="shared" si="1110"/>
        <v>2.8764604782400867E-6</v>
      </c>
      <c r="BF915" s="13">
        <f t="shared" si="1111"/>
        <v>1.8955571766288711E-6</v>
      </c>
      <c r="BG915" s="13">
        <f t="shared" si="1112"/>
        <v>8.3276815077665962E-7</v>
      </c>
      <c r="BH915" s="13">
        <f t="shared" si="1113"/>
        <v>2.743927226906428E-7</v>
      </c>
      <c r="BI915" s="13">
        <f t="shared" si="1114"/>
        <v>7.2328766363473719E-8</v>
      </c>
      <c r="BJ915" s="14">
        <f t="shared" si="1115"/>
        <v>0.58283416516332831</v>
      </c>
      <c r="BK915" s="14">
        <f t="shared" si="1116"/>
        <v>0.2885909362263579</v>
      </c>
      <c r="BL915" s="14">
        <f t="shared" si="1117"/>
        <v>0.12598368223828574</v>
      </c>
      <c r="BM915" s="14">
        <f t="shared" si="1118"/>
        <v>0.26263871605929173</v>
      </c>
      <c r="BN915" s="14">
        <f t="shared" si="1119"/>
        <v>0.73692320682522916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1.3492822966507201</v>
      </c>
      <c r="F916" s="10">
        <f>VLOOKUP(B916,home!$B$2:$E$405,3,FALSE)</f>
        <v>1.33</v>
      </c>
      <c r="G916" s="10">
        <f>VLOOKUP(C916,away!$B$2:$E$405,4,FALSE)</f>
        <v>0.59</v>
      </c>
      <c r="H916" s="10">
        <f>VLOOKUP(A916,away!$A$2:$E$405,3,FALSE)</f>
        <v>0.98086124401913899</v>
      </c>
      <c r="I916" s="10">
        <f>VLOOKUP(C916,away!$B$2:$E$405,3,FALSE)</f>
        <v>1.26</v>
      </c>
      <c r="J916" s="10">
        <f>VLOOKUP(B916,home!$B$2:$E$405,4,FALSE)</f>
        <v>0.82</v>
      </c>
      <c r="K916" s="12">
        <f t="shared" si="1064"/>
        <v>1.05878181818182</v>
      </c>
      <c r="L916" s="12">
        <f t="shared" si="1065"/>
        <v>1.0134258373205745</v>
      </c>
      <c r="M916" s="13">
        <f t="shared" si="1066"/>
        <v>0.12590751424209851</v>
      </c>
      <c r="N916" s="13">
        <f t="shared" si="1067"/>
        <v>0.13330858685200245</v>
      </c>
      <c r="O916" s="13">
        <f t="shared" si="1068"/>
        <v>0.12759792804575082</v>
      </c>
      <c r="P916" s="13">
        <f t="shared" si="1069"/>
        <v>0.13509836625251309</v>
      </c>
      <c r="Q916" s="13">
        <f t="shared" si="1070"/>
        <v>7.0572353983206118E-2</v>
      </c>
      <c r="R916" s="13">
        <f t="shared" si="1071"/>
        <v>6.4655518535067721E-2</v>
      </c>
      <c r="S916" s="13">
        <f t="shared" si="1072"/>
        <v>3.6240030378575226E-2</v>
      </c>
      <c r="T916" s="13">
        <f t="shared" si="1073"/>
        <v>7.1519846927114633E-2</v>
      </c>
      <c r="U916" s="13">
        <f t="shared" si="1074"/>
        <v>6.8456087470047361E-2</v>
      </c>
      <c r="V916" s="13">
        <f t="shared" si="1075"/>
        <v>4.3206042736636139E-3</v>
      </c>
      <c r="W916" s="13">
        <f t="shared" si="1076"/>
        <v>2.4906908421236662E-2</v>
      </c>
      <c r="X916" s="13">
        <f t="shared" si="1077"/>
        <v>2.5241304521858632E-2</v>
      </c>
      <c r="Y916" s="13">
        <f t="shared" si="1078"/>
        <v>1.2790095085064093E-2</v>
      </c>
      <c r="Z916" s="13">
        <f t="shared" si="1079"/>
        <v>2.184119100293231E-2</v>
      </c>
      <c r="AA916" s="13">
        <f t="shared" si="1080"/>
        <v>2.3125055921341078E-2</v>
      </c>
      <c r="AB916" s="13">
        <f t="shared" si="1081"/>
        <v>1.2242194376976887E-2</v>
      </c>
      <c r="AC916" s="13">
        <f t="shared" si="1082"/>
        <v>2.8974967365391548E-4</v>
      </c>
      <c r="AD916" s="13">
        <f t="shared" si="1083"/>
        <v>6.5927454458812587E-3</v>
      </c>
      <c r="AE916" s="13">
        <f t="shared" si="1084"/>
        <v>6.6812585737336177E-3</v>
      </c>
      <c r="AF916" s="13">
        <f t="shared" si="1085"/>
        <v>3.3854800322206291E-3</v>
      </c>
      <c r="AG916" s="13">
        <f t="shared" si="1086"/>
        <v>1.1436443121284256E-3</v>
      </c>
      <c r="AH916" s="13">
        <f t="shared" si="1087"/>
        <v>5.5336068200563179E-3</v>
      </c>
      <c r="AI916" s="13">
        <f t="shared" si="1088"/>
        <v>5.8588822900425474E-3</v>
      </c>
      <c r="AJ916" s="13">
        <f t="shared" si="1089"/>
        <v>3.1016390217822572E-3</v>
      </c>
      <c r="AK916" s="13">
        <f t="shared" si="1090"/>
        <v>1.0946530009421E-3</v>
      </c>
      <c r="AL916" s="13">
        <f t="shared" si="1091"/>
        <v>1.2436019492077116E-5</v>
      </c>
      <c r="AM916" s="13">
        <f t="shared" si="1092"/>
        <v>1.396055802000015E-3</v>
      </c>
      <c r="AN916" s="13">
        <f t="shared" si="1093"/>
        <v>1.4147990200881111E-3</v>
      </c>
      <c r="AO916" s="13">
        <f t="shared" si="1094"/>
        <v>7.1689694078656114E-4</v>
      </c>
      <c r="AP916" s="13">
        <f t="shared" si="1095"/>
        <v>2.4217396082972634E-4</v>
      </c>
      <c r="AQ916" s="13">
        <f t="shared" si="1096"/>
        <v>6.1356337257776353E-5</v>
      </c>
      <c r="AR916" s="13">
        <f t="shared" si="1097"/>
        <v>1.1215800250036834E-3</v>
      </c>
      <c r="AS916" s="13">
        <f t="shared" si="1098"/>
        <v>1.1875085381098109E-3</v>
      </c>
      <c r="AT916" s="13">
        <f t="shared" si="1099"/>
        <v>6.2865622454317052E-4</v>
      </c>
      <c r="AU916" s="13">
        <f t="shared" si="1100"/>
        <v>2.2186992681104553E-4</v>
      </c>
      <c r="AV916" s="13">
        <f t="shared" si="1101"/>
        <v>5.8727961127216526E-5</v>
      </c>
      <c r="AW916" s="13">
        <f t="shared" si="1102"/>
        <v>3.7066138192724643E-7</v>
      </c>
      <c r="AX916" s="13">
        <f t="shared" si="1103"/>
        <v>2.4635308338747573E-4</v>
      </c>
      <c r="AY916" s="13">
        <f t="shared" si="1104"/>
        <v>2.4966057980845788E-4</v>
      </c>
      <c r="AZ916" s="13">
        <f t="shared" si="1105"/>
        <v>1.2650624106916327E-4</v>
      </c>
      <c r="BA916" s="13">
        <f t="shared" si="1106"/>
        <v>4.2734897760598407E-5</v>
      </c>
      <c r="BB916" s="13">
        <f t="shared" si="1107"/>
        <v>1.0827162386460896E-5</v>
      </c>
      <c r="BC916" s="13">
        <f t="shared" si="1108"/>
        <v>2.1945052214609931E-6</v>
      </c>
      <c r="BD916" s="13">
        <f t="shared" si="1109"/>
        <v>1.8943969599356469E-4</v>
      </c>
      <c r="BE916" s="13">
        <f t="shared" si="1110"/>
        <v>2.0057530575987763E-4</v>
      </c>
      <c r="BF916" s="13">
        <f t="shared" si="1111"/>
        <v>1.0618274345740887E-4</v>
      </c>
      <c r="BG916" s="13">
        <f t="shared" si="1112"/>
        <v>3.7474786059123046E-5</v>
      </c>
      <c r="BH916" s="13">
        <f t="shared" si="1113"/>
        <v>9.9194055299132534E-6</v>
      </c>
      <c r="BI916" s="13">
        <f t="shared" si="1114"/>
        <v>2.1004972444488713E-6</v>
      </c>
      <c r="BJ916" s="14">
        <f t="shared" si="1115"/>
        <v>0.36065178268504244</v>
      </c>
      <c r="BK916" s="14">
        <f t="shared" si="1116"/>
        <v>0.30211836141980486</v>
      </c>
      <c r="BL916" s="14">
        <f t="shared" si="1117"/>
        <v>0.31542960059164643</v>
      </c>
      <c r="BM916" s="14">
        <f t="shared" si="1118"/>
        <v>0.34265137787036082</v>
      </c>
      <c r="BN916" s="14">
        <f t="shared" si="1119"/>
        <v>0.65714026791063873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1.3492822966507201</v>
      </c>
      <c r="F917" s="10">
        <f>VLOOKUP(B917,home!$B$2:$E$405,3,FALSE)</f>
        <v>0.74</v>
      </c>
      <c r="G917" s="10">
        <f>VLOOKUP(C917,away!$B$2:$E$405,4,FALSE)</f>
        <v>0.82</v>
      </c>
      <c r="H917" s="10">
        <f>VLOOKUP(A917,away!$A$2:$E$405,3,FALSE)</f>
        <v>0.98086124401913899</v>
      </c>
      <c r="I917" s="10">
        <f>VLOOKUP(C917,away!$B$2:$E$405,3,FALSE)</f>
        <v>0.91</v>
      </c>
      <c r="J917" s="10">
        <f>VLOOKUP(B917,home!$B$2:$E$405,4,FALSE)</f>
        <v>1.02</v>
      </c>
      <c r="K917" s="12">
        <f t="shared" si="1064"/>
        <v>0.81874449760765688</v>
      </c>
      <c r="L917" s="12">
        <f t="shared" si="1065"/>
        <v>0.91043540669856482</v>
      </c>
      <c r="M917" s="13">
        <f t="shared" si="1066"/>
        <v>0.17742985978429943</v>
      </c>
      <c r="N917" s="13">
        <f t="shared" si="1067"/>
        <v>0.14526972140969321</v>
      </c>
      <c r="O917" s="13">
        <f t="shared" si="1068"/>
        <v>0.16153842655318798</v>
      </c>
      <c r="P917" s="13">
        <f t="shared" si="1069"/>
        <v>0.13225869789262126</v>
      </c>
      <c r="Q917" s="13">
        <f t="shared" si="1070"/>
        <v>5.9469392536591781E-2</v>
      </c>
      <c r="R917" s="13">
        <f t="shared" si="1071"/>
        <v>7.3535151538198965E-2</v>
      </c>
      <c r="S917" s="13">
        <f t="shared" si="1072"/>
        <v>2.4646870585251317E-2</v>
      </c>
      <c r="T917" s="13">
        <f t="shared" si="1073"/>
        <v>5.4143040580168535E-2</v>
      </c>
      <c r="U917" s="13">
        <f t="shared" si="1074"/>
        <v>6.0206500702645618E-2</v>
      </c>
      <c r="V917" s="13">
        <f t="shared" si="1075"/>
        <v>2.0413468765730649E-3</v>
      </c>
      <c r="W917" s="13">
        <f t="shared" si="1076"/>
        <v>1.6230079305134797E-2</v>
      </c>
      <c r="X917" s="13">
        <f t="shared" si="1077"/>
        <v>1.4776438852920357E-2</v>
      </c>
      <c r="Y917" s="13">
        <f t="shared" si="1078"/>
        <v>6.7264965583075098E-3</v>
      </c>
      <c r="Z917" s="13">
        <f t="shared" si="1079"/>
        <v>2.2316335199106925E-2</v>
      </c>
      <c r="AA917" s="13">
        <f t="shared" si="1080"/>
        <v>1.8271376651036869E-2</v>
      </c>
      <c r="AB917" s="13">
        <f t="shared" si="1081"/>
        <v>7.4797945483767274E-3</v>
      </c>
      <c r="AC917" s="13">
        <f t="shared" si="1082"/>
        <v>9.5103031196011554E-5</v>
      </c>
      <c r="AD917" s="13">
        <f t="shared" si="1083"/>
        <v>3.3220720317037535E-3</v>
      </c>
      <c r="AE917" s="13">
        <f t="shared" si="1084"/>
        <v>3.0245320012661342E-3</v>
      </c>
      <c r="AF917" s="13">
        <f t="shared" si="1085"/>
        <v>1.3768205113227786E-3</v>
      </c>
      <c r="AG917" s="13">
        <f t="shared" si="1086"/>
        <v>4.1783538072569335E-4</v>
      </c>
      <c r="AH917" s="13">
        <f t="shared" si="1087"/>
        <v>5.079395428255102E-3</v>
      </c>
      <c r="AI917" s="13">
        <f t="shared" si="1088"/>
        <v>4.1587270580573524E-3</v>
      </c>
      <c r="AJ917" s="13">
        <f t="shared" si="1089"/>
        <v>1.7024674479182681E-3</v>
      </c>
      <c r="AK917" s="13">
        <f t="shared" si="1090"/>
        <v>4.6462861844641075E-4</v>
      </c>
      <c r="AL917" s="13">
        <f t="shared" si="1091"/>
        <v>2.8356451584681612E-6</v>
      </c>
      <c r="AM917" s="13">
        <f t="shared" si="1092"/>
        <v>5.439856393227476E-4</v>
      </c>
      <c r="AN917" s="13">
        <f t="shared" si="1093"/>
        <v>4.9526378677498448E-4</v>
      </c>
      <c r="AO917" s="13">
        <f t="shared" si="1094"/>
        <v>2.2545284356777716E-4</v>
      </c>
      <c r="AP917" s="13">
        <f t="shared" si="1095"/>
        <v>6.8420083774992381E-5</v>
      </c>
      <c r="AQ917" s="13">
        <f t="shared" si="1096"/>
        <v>1.5573016699508761E-5</v>
      </c>
      <c r="AR917" s="13">
        <f t="shared" si="1097"/>
        <v>9.2489228850125313E-4</v>
      </c>
      <c r="AS917" s="13">
        <f t="shared" si="1098"/>
        <v>7.5725047209015441E-4</v>
      </c>
      <c r="AT917" s="13">
        <f t="shared" si="1099"/>
        <v>3.099973286673073E-4</v>
      </c>
      <c r="AU917" s="13">
        <f t="shared" si="1100"/>
        <v>8.4602869039810072E-5</v>
      </c>
      <c r="AV917" s="13">
        <f t="shared" si="1101"/>
        <v>1.731703337704142E-5</v>
      </c>
      <c r="AW917" s="13">
        <f t="shared" si="1102"/>
        <v>5.8714709513389174E-8</v>
      </c>
      <c r="AX917" s="13">
        <f t="shared" si="1103"/>
        <v>7.4230874828847167E-5</v>
      </c>
      <c r="AY917" s="13">
        <f t="shared" si="1104"/>
        <v>6.7582416714391717E-5</v>
      </c>
      <c r="AZ917" s="13">
        <f t="shared" si="1105"/>
        <v>3.0764712523519555E-5</v>
      </c>
      <c r="BA917" s="13">
        <f t="shared" si="1106"/>
        <v>9.3364278527716528E-6</v>
      </c>
      <c r="BB917" s="13">
        <f t="shared" si="1107"/>
        <v>2.1250536223124919E-6</v>
      </c>
      <c r="BC917" s="13">
        <f t="shared" si="1108"/>
        <v>3.8694481177726642E-7</v>
      </c>
      <c r="BD917" s="13">
        <f t="shared" si="1109"/>
        <v>1.4034244780566739E-4</v>
      </c>
      <c r="BE917" s="13">
        <f t="shared" si="1110"/>
        <v>1.1490460692167994E-4</v>
      </c>
      <c r="BF917" s="13">
        <f t="shared" si="1111"/>
        <v>4.7038757333448076E-5</v>
      </c>
      <c r="BG917" s="13">
        <f t="shared" si="1112"/>
        <v>1.2837574580354146E-5</v>
      </c>
      <c r="BH917" s="13">
        <f t="shared" si="1113"/>
        <v>2.6276733875732198E-6</v>
      </c>
      <c r="BI917" s="13">
        <f t="shared" si="1114"/>
        <v>4.3027862551712923E-7</v>
      </c>
      <c r="BJ917" s="14">
        <f t="shared" si="1115"/>
        <v>0.30628955096832816</v>
      </c>
      <c r="BK917" s="14">
        <f t="shared" si="1116"/>
        <v>0.33654229623181403</v>
      </c>
      <c r="BL917" s="14">
        <f t="shared" si="1117"/>
        <v>0.33484870987645315</v>
      </c>
      <c r="BM917" s="14">
        <f t="shared" si="1118"/>
        <v>0.25042811885910471</v>
      </c>
      <c r="BN917" s="14">
        <f t="shared" si="1119"/>
        <v>0.74950124971459264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1.3492822966507201</v>
      </c>
      <c r="F918" s="10">
        <f>VLOOKUP(B918,home!$B$2:$E$405,3,FALSE)</f>
        <v>0.89</v>
      </c>
      <c r="G918" s="10">
        <f>VLOOKUP(C918,away!$B$2:$E$405,4,FALSE)</f>
        <v>1.1499999999999999</v>
      </c>
      <c r="H918" s="10">
        <f>VLOOKUP(A918,away!$A$2:$E$405,3,FALSE)</f>
        <v>0.98086124401913899</v>
      </c>
      <c r="I918" s="10">
        <f>VLOOKUP(C918,away!$B$2:$E$405,3,FALSE)</f>
        <v>0.82</v>
      </c>
      <c r="J918" s="10">
        <f>VLOOKUP(B918,home!$B$2:$E$405,4,FALSE)</f>
        <v>0.51</v>
      </c>
      <c r="K918" s="12">
        <f t="shared" si="1064"/>
        <v>1.3809904306220118</v>
      </c>
      <c r="L918" s="12">
        <f t="shared" si="1065"/>
        <v>0.41019617224880395</v>
      </c>
      <c r="M918" s="13">
        <f t="shared" si="1066"/>
        <v>0.16676217174608482</v>
      </c>
      <c r="N918" s="13">
        <f t="shared" si="1067"/>
        <v>0.23029696337108757</v>
      </c>
      <c r="O918" s="13">
        <f t="shared" si="1068"/>
        <v>6.8405204526141641E-2</v>
      </c>
      <c r="P918" s="13">
        <f t="shared" si="1069"/>
        <v>9.4466932855343133E-2</v>
      </c>
      <c r="Q918" s="13">
        <f t="shared" si="1070"/>
        <v>0.15901895130838997</v>
      </c>
      <c r="R918" s="13">
        <f t="shared" si="1071"/>
        <v>1.4029776529259928E-2</v>
      </c>
      <c r="S918" s="13">
        <f t="shared" si="1072"/>
        <v>1.3378335910442206E-2</v>
      </c>
      <c r="T918" s="13">
        <f t="shared" si="1073"/>
        <v>6.5228965141720496E-2</v>
      </c>
      <c r="U918" s="13">
        <f t="shared" si="1074"/>
        <v>1.9374987130673264E-2</v>
      </c>
      <c r="V918" s="13">
        <f t="shared" si="1075"/>
        <v>8.4205771537808891E-4</v>
      </c>
      <c r="W918" s="13">
        <f t="shared" si="1076"/>
        <v>7.3201216681478054E-2</v>
      </c>
      <c r="X918" s="13">
        <f t="shared" si="1077"/>
        <v>3.0026858886697597E-2</v>
      </c>
      <c r="Y918" s="13">
        <f t="shared" si="1078"/>
        <v>6.1584512899891678E-3</v>
      </c>
      <c r="Z918" s="13">
        <f t="shared" si="1079"/>
        <v>1.9183202099361781E-3</v>
      </c>
      <c r="AA918" s="13">
        <f t="shared" si="1080"/>
        <v>2.649181852790671E-3</v>
      </c>
      <c r="AB918" s="13">
        <f t="shared" si="1081"/>
        <v>1.829247393840704E-3</v>
      </c>
      <c r="AC918" s="13">
        <f t="shared" si="1082"/>
        <v>2.9812894924719767E-5</v>
      </c>
      <c r="AD918" s="13">
        <f t="shared" si="1083"/>
        <v>2.5272544936752409E-2</v>
      </c>
      <c r="AE918" s="13">
        <f t="shared" si="1084"/>
        <v>1.036670119604173E-2</v>
      </c>
      <c r="AF918" s="13">
        <f t="shared" si="1085"/>
        <v>2.1261905747317076E-3</v>
      </c>
      <c r="AG918" s="13">
        <f t="shared" si="1086"/>
        <v>2.9071841174214377E-4</v>
      </c>
      <c r="AH918" s="13">
        <f t="shared" si="1087"/>
        <v>1.9672190181583551E-4</v>
      </c>
      <c r="AI918" s="13">
        <f t="shared" si="1088"/>
        <v>2.716710639014318E-4</v>
      </c>
      <c r="AJ918" s="13">
        <f t="shared" si="1089"/>
        <v>1.8758756976238922E-4</v>
      </c>
      <c r="AK918" s="13">
        <f t="shared" si="1090"/>
        <v>8.6352212915166186E-5</v>
      </c>
      <c r="AL918" s="13">
        <f t="shared" si="1091"/>
        <v>6.7553275748053901E-7</v>
      </c>
      <c r="AM918" s="13">
        <f t="shared" si="1092"/>
        <v>6.980228543023958E-3</v>
      </c>
      <c r="AN918" s="13">
        <f t="shared" si="1093"/>
        <v>2.8632630297702735E-3</v>
      </c>
      <c r="AO918" s="13">
        <f t="shared" si="1094"/>
        <v>5.8724976747663961E-4</v>
      </c>
      <c r="AP918" s="13">
        <f t="shared" si="1095"/>
        <v>8.0295868924305937E-5</v>
      </c>
      <c r="AQ918" s="13">
        <f t="shared" si="1096"/>
        <v>8.2342645200354934E-6</v>
      </c>
      <c r="AR918" s="13">
        <f t="shared" si="1097"/>
        <v>1.6138914224472154E-5</v>
      </c>
      <c r="AS918" s="13">
        <f t="shared" si="1098"/>
        <v>2.2287686104625515E-5</v>
      </c>
      <c r="AT918" s="13">
        <f t="shared" si="1099"/>
        <v>1.538954061559751E-5</v>
      </c>
      <c r="AU918" s="13">
        <f t="shared" si="1100"/>
        <v>7.0842694406029818E-6</v>
      </c>
      <c r="AV918" s="13">
        <f t="shared" si="1101"/>
        <v>2.4458270763551693E-6</v>
      </c>
      <c r="AW918" s="13">
        <f t="shared" si="1102"/>
        <v>1.0629826725742636E-8</v>
      </c>
      <c r="AX918" s="13">
        <f t="shared" si="1103"/>
        <v>1.6066048035784542E-3</v>
      </c>
      <c r="AY918" s="13">
        <f t="shared" si="1104"/>
        <v>6.590231407444235E-4</v>
      </c>
      <c r="AZ918" s="13">
        <f t="shared" si="1105"/>
        <v>1.3516438487837365E-4</v>
      </c>
      <c r="BA918" s="13">
        <f t="shared" si="1106"/>
        <v>1.8481304433824336E-5</v>
      </c>
      <c r="BB918" s="13">
        <f t="shared" si="1107"/>
        <v>1.8952400842298972E-6</v>
      </c>
      <c r="BC918" s="13">
        <f t="shared" si="1108"/>
        <v>1.5548404560872096E-7</v>
      </c>
      <c r="BD918" s="13">
        <f t="shared" si="1109"/>
        <v>1.1033534731883759E-6</v>
      </c>
      <c r="BE918" s="13">
        <f t="shared" si="1110"/>
        <v>1.5237205880667075E-6</v>
      </c>
      <c r="BF918" s="13">
        <f t="shared" si="1111"/>
        <v>1.052121775530934E-6</v>
      </c>
      <c r="BG918" s="13">
        <f t="shared" si="1112"/>
        <v>4.8432336795241996E-7</v>
      </c>
      <c r="BH918" s="13">
        <f t="shared" si="1113"/>
        <v>1.6721148411722897E-7</v>
      </c>
      <c r="BI918" s="13">
        <f t="shared" si="1114"/>
        <v>4.6183491891199467E-8</v>
      </c>
      <c r="BJ918" s="14">
        <f t="shared" si="1115"/>
        <v>0.61492815763011099</v>
      </c>
      <c r="BK918" s="14">
        <f t="shared" si="1116"/>
        <v>0.27613900979567479</v>
      </c>
      <c r="BL918" s="14">
        <f t="shared" si="1117"/>
        <v>0.10709845333274343</v>
      </c>
      <c r="BM918" s="14">
        <f t="shared" si="1118"/>
        <v>0.2664449281212406</v>
      </c>
      <c r="BN918" s="14">
        <f t="shared" si="1119"/>
        <v>0.73298000033630706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1.5533333333333299</v>
      </c>
      <c r="F919" s="10">
        <f>VLOOKUP(B919,home!$B$2:$E$405,3,FALSE)</f>
        <v>1.29</v>
      </c>
      <c r="G919" s="10">
        <f>VLOOKUP(C919,away!$B$2:$E$405,4,FALSE)</f>
        <v>0.74</v>
      </c>
      <c r="H919" s="10">
        <f>VLOOKUP(A919,away!$A$2:$E$405,3,FALSE)</f>
        <v>1.0733333333333299</v>
      </c>
      <c r="I919" s="10">
        <f>VLOOKUP(C919,away!$B$2:$E$405,3,FALSE)</f>
        <v>0.64</v>
      </c>
      <c r="J919" s="10">
        <f>VLOOKUP(B919,home!$B$2:$E$405,4,FALSE)</f>
        <v>0.93</v>
      </c>
      <c r="K919" s="12">
        <f t="shared" si="1064"/>
        <v>1.4828119999999967</v>
      </c>
      <c r="L919" s="12">
        <f t="shared" si="1065"/>
        <v>0.63884799999999797</v>
      </c>
      <c r="M919" s="13">
        <f t="shared" si="1066"/>
        <v>0.11983254129623405</v>
      </c>
      <c r="N919" s="13">
        <f t="shared" si="1067"/>
        <v>0.17768913022455099</v>
      </c>
      <c r="O919" s="13">
        <f t="shared" si="1068"/>
        <v>7.655477934201628E-2</v>
      </c>
      <c r="P919" s="13">
        <f t="shared" si="1069"/>
        <v>0.11351634546569357</v>
      </c>
      <c r="Q919" s="13">
        <f t="shared" si="1070"/>
        <v>0.13173978728326319</v>
      </c>
      <c r="R919" s="13">
        <f t="shared" si="1071"/>
        <v>2.4453433836544126E-2</v>
      </c>
      <c r="S919" s="13">
        <f t="shared" si="1072"/>
        <v>2.688326674144325E-2</v>
      </c>
      <c r="T919" s="13">
        <f t="shared" si="1073"/>
        <v>8.4161699626337849E-2</v>
      </c>
      <c r="U919" s="13">
        <f t="shared" si="1074"/>
        <v>3.6259845134033582E-2</v>
      </c>
      <c r="V919" s="13">
        <f t="shared" si="1075"/>
        <v>2.8295877282467977E-3</v>
      </c>
      <c r="W919" s="13">
        <f t="shared" si="1076"/>
        <v>6.5115112487023202E-2</v>
      </c>
      <c r="X919" s="13">
        <f t="shared" si="1077"/>
        <v>4.159865938210966E-2</v>
      </c>
      <c r="Y919" s="13">
        <f t="shared" si="1078"/>
        <v>1.3287610174470952E-2</v>
      </c>
      <c r="Z919" s="13">
        <f t="shared" si="1079"/>
        <v>5.2073424332028315E-3</v>
      </c>
      <c r="AA919" s="13">
        <f t="shared" si="1080"/>
        <v>7.7215098480623388E-3</v>
      </c>
      <c r="AB919" s="13">
        <f t="shared" si="1081"/>
        <v>5.7247737304124951E-3</v>
      </c>
      <c r="AC919" s="13">
        <f t="shared" si="1082"/>
        <v>1.6752777178191103E-4</v>
      </c>
      <c r="AD919" s="13">
        <f t="shared" si="1083"/>
        <v>2.4138367544276923E-2</v>
      </c>
      <c r="AE919" s="13">
        <f t="shared" si="1084"/>
        <v>1.5420747828926175E-2</v>
      </c>
      <c r="AF919" s="13">
        <f t="shared" si="1085"/>
        <v>4.9257569545068979E-3</v>
      </c>
      <c r="AG919" s="13">
        <f t="shared" si="1086"/>
        <v>1.0489366596242711E-3</v>
      </c>
      <c r="AH919" s="13">
        <f t="shared" si="1087"/>
        <v>8.3167507469168787E-4</v>
      </c>
      <c r="AI919" s="13">
        <f t="shared" si="1088"/>
        <v>1.233217780853728E-3</v>
      </c>
      <c r="AJ919" s="13">
        <f t="shared" si="1089"/>
        <v>9.1431506203163738E-4</v>
      </c>
      <c r="AK919" s="13">
        <f t="shared" si="1090"/>
        <v>4.5191911525375105E-4</v>
      </c>
      <c r="AL919" s="13">
        <f t="shared" si="1091"/>
        <v>6.3479052387553497E-6</v>
      </c>
      <c r="AM919" s="13">
        <f t="shared" si="1092"/>
        <v>7.1585322110128474E-3</v>
      </c>
      <c r="AN919" s="13">
        <f t="shared" si="1093"/>
        <v>4.57321398594112E-3</v>
      </c>
      <c r="AO919" s="13">
        <f t="shared" si="1094"/>
        <v>1.4607943042452515E-3</v>
      </c>
      <c r="AP919" s="13">
        <f t="shared" si="1095"/>
        <v>3.1107517322615587E-4</v>
      </c>
      <c r="AQ919" s="13">
        <f t="shared" si="1096"/>
        <v>4.9682438066295644E-5</v>
      </c>
      <c r="AR919" s="13">
        <f t="shared" si="1097"/>
        <v>1.0626279162332678E-4</v>
      </c>
      <c r="AS919" s="13">
        <f t="shared" si="1098"/>
        <v>1.5756774257256806E-4</v>
      </c>
      <c r="AT919" s="13">
        <f t="shared" si="1099"/>
        <v>1.1682166974975716E-4</v>
      </c>
      <c r="AU919" s="13">
        <f t="shared" si="1100"/>
        <v>5.7741524588325505E-5</v>
      </c>
      <c r="AV919" s="13">
        <f t="shared" si="1101"/>
        <v>2.1404956389465995E-5</v>
      </c>
      <c r="AW919" s="13">
        <f t="shared" si="1102"/>
        <v>1.6703657089379625E-7</v>
      </c>
      <c r="AX919" s="13">
        <f t="shared" si="1103"/>
        <v>1.7691262441460593E-3</v>
      </c>
      <c r="AY919" s="13">
        <f t="shared" si="1104"/>
        <v>1.1302027628202181E-3</v>
      </c>
      <c r="AZ919" s="13">
        <f t="shared" si="1105"/>
        <v>3.6101388731108413E-4</v>
      </c>
      <c r="BA919" s="13">
        <f t="shared" si="1106"/>
        <v>7.6877666626970248E-5</v>
      </c>
      <c r="BB919" s="13">
        <f t="shared" si="1107"/>
        <v>1.2278285892326633E-5</v>
      </c>
      <c r="BC919" s="13">
        <f t="shared" si="1108"/>
        <v>1.5687916771482125E-6</v>
      </c>
      <c r="BD919" s="13">
        <f t="shared" si="1109"/>
        <v>1.1314295317163136E-5</v>
      </c>
      <c r="BE919" s="13">
        <f t="shared" si="1110"/>
        <v>1.6776972867833263E-5</v>
      </c>
      <c r="BF919" s="13">
        <f t="shared" si="1111"/>
        <v>1.2438548346048766E-5</v>
      </c>
      <c r="BG919" s="13">
        <f t="shared" si="1112"/>
        <v>6.1480095833670727E-6</v>
      </c>
      <c r="BH919" s="13">
        <f t="shared" si="1113"/>
        <v>2.2790855965829206E-6</v>
      </c>
      <c r="BI919" s="13">
        <f t="shared" si="1114"/>
        <v>6.7589109432806046E-7</v>
      </c>
      <c r="BJ919" s="14">
        <f t="shared" si="1115"/>
        <v>0.57603017391605571</v>
      </c>
      <c r="BK919" s="14">
        <f t="shared" si="1116"/>
        <v>0.26436581967145856</v>
      </c>
      <c r="BL919" s="14">
        <f t="shared" si="1117"/>
        <v>0.15465490041162833</v>
      </c>
      <c r="BM919" s="14">
        <f t="shared" si="1118"/>
        <v>0.35534218325779376</v>
      </c>
      <c r="BN919" s="14">
        <f t="shared" si="1119"/>
        <v>0.64378601744830211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1.5533333333333299</v>
      </c>
      <c r="F920" s="10">
        <f>VLOOKUP(B920,home!$B$2:$E$405,3,FALSE)</f>
        <v>0.74</v>
      </c>
      <c r="G920" s="10">
        <f>VLOOKUP(C920,away!$B$2:$E$405,4,FALSE)</f>
        <v>0.74</v>
      </c>
      <c r="H920" s="10">
        <f>VLOOKUP(A920,away!$A$2:$E$405,3,FALSE)</f>
        <v>1.0733333333333299</v>
      </c>
      <c r="I920" s="10">
        <f>VLOOKUP(C920,away!$B$2:$E$405,3,FALSE)</f>
        <v>0.74</v>
      </c>
      <c r="J920" s="10">
        <f>VLOOKUP(B920,home!$B$2:$E$405,4,FALSE)</f>
        <v>1.06</v>
      </c>
      <c r="K920" s="12">
        <f t="shared" si="1064"/>
        <v>0.85060533333333155</v>
      </c>
      <c r="L920" s="12">
        <f t="shared" si="1065"/>
        <v>0.84192266666666404</v>
      </c>
      <c r="M920" s="13">
        <f t="shared" si="1066"/>
        <v>0.18405364775201388</v>
      </c>
      <c r="N920" s="13">
        <f t="shared" si="1067"/>
        <v>0.1565570143973174</v>
      </c>
      <c r="O920" s="13">
        <f t="shared" si="1068"/>
        <v>0.15495893792510243</v>
      </c>
      <c r="P920" s="13">
        <f t="shared" si="1069"/>
        <v>0.1318088990467608</v>
      </c>
      <c r="Q920" s="13">
        <f t="shared" si="1070"/>
        <v>6.6584115708550662E-2</v>
      </c>
      <c r="R920" s="13">
        <f t="shared" si="1071"/>
        <v>6.5231721120868127E-2</v>
      </c>
      <c r="S920" s="13">
        <f t="shared" si="1072"/>
        <v>2.3598535101199952E-2</v>
      </c>
      <c r="T920" s="13">
        <f t="shared" si="1073"/>
        <v>5.6058676254984695E-2</v>
      </c>
      <c r="U920" s="13">
        <f t="shared" si="1074"/>
        <v>5.5486449887922965E-2</v>
      </c>
      <c r="V920" s="13">
        <f t="shared" si="1075"/>
        <v>1.877771912215301E-3</v>
      </c>
      <c r="W920" s="13">
        <f t="shared" si="1076"/>
        <v>1.887893464565895E-2</v>
      </c>
      <c r="X920" s="13">
        <f t="shared" si="1077"/>
        <v>1.5894603000698858E-2</v>
      </c>
      <c r="Y920" s="13">
        <f t="shared" si="1078"/>
        <v>6.69101327197817E-3</v>
      </c>
      <c r="Z920" s="13">
        <f t="shared" si="1079"/>
        <v>1.8306688199112485E-2</v>
      </c>
      <c r="AA920" s="13">
        <f t="shared" si="1080"/>
        <v>1.5571766617835443E-2</v>
      </c>
      <c r="AB920" s="13">
        <f t="shared" si="1081"/>
        <v>6.6227138672763806E-3</v>
      </c>
      <c r="AC920" s="13">
        <f t="shared" si="1082"/>
        <v>8.4047182517509085E-5</v>
      </c>
      <c r="AD920" s="13">
        <f t="shared" si="1083"/>
        <v>4.0146306243122277E-3</v>
      </c>
      <c r="AE920" s="13">
        <f t="shared" si="1084"/>
        <v>3.3800085209026057E-3</v>
      </c>
      <c r="AF920" s="13">
        <f t="shared" si="1085"/>
        <v>1.4228528936371841E-3</v>
      </c>
      <c r="AG920" s="13">
        <f t="shared" si="1086"/>
        <v>3.9931070082846584E-4</v>
      </c>
      <c r="AH920" s="13">
        <f t="shared" si="1087"/>
        <v>3.8532039366079821E-3</v>
      </c>
      <c r="AI920" s="13">
        <f t="shared" si="1088"/>
        <v>3.2775558188997381E-3</v>
      </c>
      <c r="AJ920" s="13">
        <f t="shared" si="1089"/>
        <v>1.3939532299269059E-3</v>
      </c>
      <c r="AK920" s="13">
        <f t="shared" si="1090"/>
        <v>3.9523468393101664E-4</v>
      </c>
      <c r="AL920" s="13">
        <f t="shared" si="1091"/>
        <v>2.4075951182540628E-6</v>
      </c>
      <c r="AM920" s="13">
        <f t="shared" si="1092"/>
        <v>6.8297324408066087E-4</v>
      </c>
      <c r="AN920" s="13">
        <f t="shared" si="1093"/>
        <v>5.750106549183725E-4</v>
      </c>
      <c r="AO920" s="13">
        <f t="shared" si="1094"/>
        <v>2.4205725197531052E-4</v>
      </c>
      <c r="AP920" s="13">
        <f t="shared" si="1095"/>
        <v>6.7931162356352697E-5</v>
      </c>
      <c r="AQ920" s="13">
        <f t="shared" si="1096"/>
        <v>1.4298196340206637E-5</v>
      </c>
      <c r="AR920" s="13">
        <f t="shared" si="1097"/>
        <v>6.4881994670389618E-4</v>
      </c>
      <c r="AS920" s="13">
        <f t="shared" si="1098"/>
        <v>5.5188970703938208E-4</v>
      </c>
      <c r="AT920" s="13">
        <f t="shared" si="1099"/>
        <v>2.3472016410973411E-4</v>
      </c>
      <c r="AU920" s="13">
        <f t="shared" si="1100"/>
        <v>6.6551407810871559E-5</v>
      </c>
      <c r="AV920" s="13">
        <f t="shared" si="1101"/>
        <v>1.415224560619222E-5</v>
      </c>
      <c r="AW920" s="13">
        <f t="shared" si="1102"/>
        <v>4.7894016192707113E-8</v>
      </c>
      <c r="AX920" s="13">
        <f t="shared" si="1103"/>
        <v>9.6823447323162863E-5</v>
      </c>
      <c r="AY920" s="13">
        <f t="shared" si="1104"/>
        <v>8.1517854966176563E-5</v>
      </c>
      <c r="AZ920" s="13">
        <f t="shared" si="1105"/>
        <v>3.4315864917034856E-5</v>
      </c>
      <c r="BA920" s="13">
        <f t="shared" si="1106"/>
        <v>9.6304348333076709E-6</v>
      </c>
      <c r="BB920" s="13">
        <f t="shared" si="1107"/>
        <v>2.0270203440044807E-6</v>
      </c>
      <c r="BC920" s="13">
        <f t="shared" si="1108"/>
        <v>3.4131887468236633E-7</v>
      </c>
      <c r="BD920" s="13">
        <f t="shared" si="1109"/>
        <v>9.1042703285911157E-5</v>
      </c>
      <c r="BE920" s="13">
        <f t="shared" si="1110"/>
        <v>7.7441408976080059E-5</v>
      </c>
      <c r="BF920" s="13">
        <f t="shared" si="1111"/>
        <v>3.2936037747950712E-5</v>
      </c>
      <c r="BG920" s="13">
        <f t="shared" si="1112"/>
        <v>9.3385231224249364E-6</v>
      </c>
      <c r="BH920" s="13">
        <f t="shared" si="1113"/>
        <v>1.9858493933478214E-6</v>
      </c>
      <c r="BI920" s="13">
        <f t="shared" si="1114"/>
        <v>3.3783481703568365E-7</v>
      </c>
      <c r="BJ920" s="14">
        <f t="shared" si="1115"/>
        <v>0.33168808646979847</v>
      </c>
      <c r="BK920" s="14">
        <f t="shared" si="1116"/>
        <v>0.34150682644479191</v>
      </c>
      <c r="BL920" s="14">
        <f t="shared" si="1117"/>
        <v>0.30852075291698378</v>
      </c>
      <c r="BM920" s="14">
        <f t="shared" si="1118"/>
        <v>0.24074654811912347</v>
      </c>
      <c r="BN920" s="14">
        <f t="shared" si="1119"/>
        <v>0.75919433595061347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1.5533333333333299</v>
      </c>
      <c r="F921" s="10">
        <f>VLOOKUP(B921,home!$B$2:$E$405,3,FALSE)</f>
        <v>0.4</v>
      </c>
      <c r="G921" s="10">
        <f>VLOOKUP(C921,away!$B$2:$E$405,4,FALSE)</f>
        <v>0.92</v>
      </c>
      <c r="H921" s="10">
        <f>VLOOKUP(A921,away!$A$2:$E$405,3,FALSE)</f>
        <v>1.0733333333333299</v>
      </c>
      <c r="I921" s="10">
        <f>VLOOKUP(C921,away!$B$2:$E$405,3,FALSE)</f>
        <v>1.01</v>
      </c>
      <c r="J921" s="10">
        <f>VLOOKUP(B921,home!$B$2:$E$405,4,FALSE)</f>
        <v>1.1599999999999999</v>
      </c>
      <c r="K921" s="12">
        <f t="shared" si="1064"/>
        <v>0.5716266666666654</v>
      </c>
      <c r="L921" s="12">
        <f t="shared" si="1065"/>
        <v>1.2575173333333292</v>
      </c>
      <c r="M921" s="13">
        <f t="shared" si="1066"/>
        <v>0.16055094057635991</v>
      </c>
      <c r="N921" s="13">
        <f t="shared" si="1067"/>
        <v>9.1775198991862483E-2</v>
      </c>
      <c r="O921" s="13">
        <f t="shared" si="1068"/>
        <v>0.20189559065774193</v>
      </c>
      <c r="P921" s="13">
        <f t="shared" si="1069"/>
        <v>0.11540890350238257</v>
      </c>
      <c r="Q921" s="13">
        <f t="shared" si="1070"/>
        <v>2.623057554119413E-2</v>
      </c>
      <c r="R921" s="13">
        <f t="shared" si="1071"/>
        <v>0.12694360238784053</v>
      </c>
      <c r="S921" s="13">
        <f t="shared" si="1072"/>
        <v>2.0739858265245534E-2</v>
      </c>
      <c r="T921" s="13">
        <f t="shared" si="1073"/>
        <v>3.2985403406360893E-2</v>
      </c>
      <c r="U921" s="13">
        <f t="shared" si="1074"/>
        <v>7.2564348287619831E-2</v>
      </c>
      <c r="V921" s="13">
        <f t="shared" si="1075"/>
        <v>1.6564934971169938E-3</v>
      </c>
      <c r="W921" s="13">
        <f t="shared" si="1076"/>
        <v>4.9980321537869887E-3</v>
      </c>
      <c r="X921" s="13">
        <f t="shared" si="1077"/>
        <v>6.2851120659444502E-3</v>
      </c>
      <c r="Y921" s="13">
        <f t="shared" si="1078"/>
        <v>3.9518186824337989E-3</v>
      </c>
      <c r="Z921" s="13">
        <f t="shared" si="1079"/>
        <v>5.3211260119494556E-2</v>
      </c>
      <c r="AA921" s="13">
        <f t="shared" si="1080"/>
        <v>3.0416975251239542E-2</v>
      </c>
      <c r="AB921" s="13">
        <f t="shared" si="1081"/>
        <v>8.6935770864742575E-3</v>
      </c>
      <c r="AC921" s="13">
        <f t="shared" si="1082"/>
        <v>7.4421121995145971E-5</v>
      </c>
      <c r="AD921" s="13">
        <f t="shared" si="1083"/>
        <v>7.142521149905174E-4</v>
      </c>
      <c r="AE921" s="13">
        <f t="shared" si="1084"/>
        <v>8.9818441497056594E-4</v>
      </c>
      <c r="AF921" s="13">
        <f t="shared" si="1085"/>
        <v>5.6474123517767129E-4</v>
      </c>
      <c r="AG921" s="13">
        <f t="shared" si="1086"/>
        <v>2.3672396402799859E-4</v>
      </c>
      <c r="AH921" s="13">
        <f t="shared" si="1087"/>
        <v>1.672852048219324E-2</v>
      </c>
      <c r="AI921" s="13">
        <f t="shared" si="1088"/>
        <v>9.5624684015011598E-3</v>
      </c>
      <c r="AJ921" s="13">
        <f t="shared" si="1089"/>
        <v>2.7330809687277115E-3</v>
      </c>
      <c r="AK921" s="13">
        <f t="shared" si="1090"/>
        <v>5.2076732129464095E-4</v>
      </c>
      <c r="AL921" s="13">
        <f t="shared" si="1091"/>
        <v>2.1398467193138316E-6</v>
      </c>
      <c r="AM921" s="13">
        <f t="shared" si="1092"/>
        <v>8.1657111130329068E-5</v>
      </c>
      <c r="AN921" s="13">
        <f t="shared" si="1093"/>
        <v>1.0268523263631474E-4</v>
      </c>
      <c r="AO921" s="13">
        <f t="shared" si="1094"/>
        <v>6.4564229958765531E-5</v>
      </c>
      <c r="AP921" s="13">
        <f t="shared" si="1095"/>
        <v>2.7063546095488892E-5</v>
      </c>
      <c r="AQ921" s="13">
        <f t="shared" si="1096"/>
        <v>8.5082195791357109E-6</v>
      </c>
      <c r="AR921" s="13">
        <f t="shared" si="1097"/>
        <v>4.2072808934759233E-3</v>
      </c>
      <c r="AS921" s="13">
        <f t="shared" si="1098"/>
        <v>2.4049939528679918E-3</v>
      </c>
      <c r="AT921" s="13">
        <f t="shared" si="1099"/>
        <v>6.8737933831570868E-4</v>
      </c>
      <c r="AU921" s="13">
        <f t="shared" si="1100"/>
        <v>1.3097478663231556E-4</v>
      </c>
      <c r="AV921" s="13">
        <f t="shared" si="1101"/>
        <v>1.8717170175002061E-5</v>
      </c>
      <c r="AW921" s="13">
        <f t="shared" si="1102"/>
        <v>4.2727415612458236E-8</v>
      </c>
      <c r="AX921" s="13">
        <f t="shared" si="1103"/>
        <v>7.7795637075099068E-6</v>
      </c>
      <c r="AY921" s="13">
        <f t="shared" si="1104"/>
        <v>9.7829362079646076E-6</v>
      </c>
      <c r="AZ921" s="13">
        <f t="shared" si="1105"/>
        <v>6.1511059262048634E-6</v>
      </c>
      <c r="BA921" s="13">
        <f t="shared" si="1106"/>
        <v>2.5783741071239929E-6</v>
      </c>
      <c r="BB921" s="13">
        <f t="shared" si="1107"/>
        <v>8.1058753288156712E-7</v>
      </c>
      <c r="BC921" s="13">
        <f t="shared" si="1108"/>
        <v>2.0386557455649408E-7</v>
      </c>
      <c r="BD921" s="13">
        <f t="shared" si="1109"/>
        <v>8.8178810829135157E-4</v>
      </c>
      <c r="BE921" s="13">
        <f t="shared" si="1110"/>
        <v>5.0405359704888989E-4</v>
      </c>
      <c r="BF921" s="13">
        <f t="shared" si="1111"/>
        <v>1.4406523875119972E-4</v>
      </c>
      <c r="BG921" s="13">
        <f t="shared" si="1112"/>
        <v>2.745051073662854E-5</v>
      </c>
      <c r="BH921" s="13">
        <f t="shared" si="1113"/>
        <v>3.922860987669119E-6</v>
      </c>
      <c r="BI921" s="13">
        <f t="shared" si="1114"/>
        <v>4.4848239003560036E-7</v>
      </c>
      <c r="BJ921" s="14">
        <f t="shared" si="1115"/>
        <v>0.16895182734320574</v>
      </c>
      <c r="BK921" s="14">
        <f t="shared" si="1116"/>
        <v>0.29844253974602741</v>
      </c>
      <c r="BL921" s="14">
        <f t="shared" si="1117"/>
        <v>0.47907000578430559</v>
      </c>
      <c r="BM921" s="14">
        <f t="shared" si="1118"/>
        <v>0.27686108112685937</v>
      </c>
      <c r="BN921" s="14">
        <f t="shared" si="1119"/>
        <v>0.72280481165738153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1.5533333333333299</v>
      </c>
      <c r="F922" s="10">
        <f>VLOOKUP(B922,home!$B$2:$E$405,3,FALSE)</f>
        <v>1.38</v>
      </c>
      <c r="G922" s="10">
        <f>VLOOKUP(C922,away!$B$2:$E$405,4,FALSE)</f>
        <v>0.97</v>
      </c>
      <c r="H922" s="10">
        <f>VLOOKUP(A922,away!$A$2:$E$405,3,FALSE)</f>
        <v>1.0733333333333299</v>
      </c>
      <c r="I922" s="10">
        <f>VLOOKUP(C922,away!$B$2:$E$405,3,FALSE)</f>
        <v>0.89</v>
      </c>
      <c r="J922" s="10">
        <f>VLOOKUP(B922,home!$B$2:$E$405,4,FALSE)</f>
        <v>0.8</v>
      </c>
      <c r="K922" s="12">
        <f t="shared" si="1064"/>
        <v>2.0792919999999953</v>
      </c>
      <c r="L922" s="12">
        <f t="shared" si="1065"/>
        <v>0.76421333333333097</v>
      </c>
      <c r="M922" s="13">
        <f t="shared" si="1066"/>
        <v>5.8221223059676808E-2</v>
      </c>
      <c r="N922" s="13">
        <f t="shared" si="1067"/>
        <v>0.12105892333820122</v>
      </c>
      <c r="O922" s="13">
        <f t="shared" si="1068"/>
        <v>4.449343494517901E-2</v>
      </c>
      <c r="P922" s="13">
        <f t="shared" si="1069"/>
        <v>9.2514843334030927E-2</v>
      </c>
      <c r="Q922" s="13">
        <f t="shared" si="1070"/>
        <v>0.12585842541286732</v>
      </c>
      <c r="R922" s="13">
        <f t="shared" si="1071"/>
        <v>1.7001238115452476E-2</v>
      </c>
      <c r="S922" s="13">
        <f t="shared" si="1072"/>
        <v>3.6752045849102619E-2</v>
      </c>
      <c r="T922" s="13">
        <f t="shared" si="1073"/>
        <v>9.6182686812851748E-2</v>
      </c>
      <c r="U922" s="13">
        <f t="shared" si="1074"/>
        <v>3.5350538403555329E-2</v>
      </c>
      <c r="V922" s="13">
        <f t="shared" si="1075"/>
        <v>6.4888704482093038E-3</v>
      </c>
      <c r="W922" s="13">
        <f t="shared" si="1076"/>
        <v>8.7232139031190356E-2</v>
      </c>
      <c r="X922" s="13">
        <f t="shared" si="1077"/>
        <v>6.6663963742822546E-2</v>
      </c>
      <c r="Y922" s="13">
        <f t="shared" si="1078"/>
        <v>2.5472744972557363E-2</v>
      </c>
      <c r="Z922" s="13">
        <f t="shared" si="1079"/>
        <v>4.3308576170012058E-3</v>
      </c>
      <c r="AA922" s="13">
        <f t="shared" si="1080"/>
        <v>9.0051175961696484E-3</v>
      </c>
      <c r="AB922" s="13">
        <f t="shared" si="1081"/>
        <v>9.3621344883873733E-3</v>
      </c>
      <c r="AC922" s="13">
        <f t="shared" si="1082"/>
        <v>6.4443514042506205E-4</v>
      </c>
      <c r="AD922" s="13">
        <f t="shared" si="1083"/>
        <v>4.5345272207610365E-2</v>
      </c>
      <c r="AE922" s="13">
        <f t="shared" si="1084"/>
        <v>3.4653461624685168E-2</v>
      </c>
      <c r="AF922" s="13">
        <f t="shared" si="1085"/>
        <v>1.3241318709869658E-2</v>
      </c>
      <c r="AG922" s="13">
        <f t="shared" si="1086"/>
        <v>3.3730641029994977E-3</v>
      </c>
      <c r="AH922" s="13">
        <f t="shared" si="1087"/>
        <v>8.2742478392013442E-4</v>
      </c>
      <c r="AI922" s="13">
        <f t="shared" si="1088"/>
        <v>1.72045773380686E-3</v>
      </c>
      <c r="AJ922" s="13">
        <f t="shared" si="1089"/>
        <v>1.7886670011213635E-3</v>
      </c>
      <c r="AK922" s="13">
        <f t="shared" si="1090"/>
        <v>1.2397203286985442E-3</v>
      </c>
      <c r="AL922" s="13">
        <f t="shared" si="1091"/>
        <v>4.0960881906763411E-5</v>
      </c>
      <c r="AM922" s="13">
        <f t="shared" si="1092"/>
        <v>1.885721234782126E-2</v>
      </c>
      <c r="AN922" s="13">
        <f t="shared" si="1093"/>
        <v>1.4410933105702932E-2</v>
      </c>
      <c r="AO922" s="13">
        <f t="shared" si="1094"/>
        <v>5.5065136125764438E-3</v>
      </c>
      <c r="AP922" s="13">
        <f t="shared" si="1095"/>
        <v>1.4027170409708022E-3</v>
      </c>
      <c r="AQ922" s="13">
        <f t="shared" si="1096"/>
        <v>2.6799376640094082E-4</v>
      </c>
      <c r="AR922" s="13">
        <f t="shared" si="1097"/>
        <v>1.2646581044044344E-4</v>
      </c>
      <c r="AS922" s="13">
        <f t="shared" si="1098"/>
        <v>2.6295934792232984E-4</v>
      </c>
      <c r="AT922" s="13">
        <f t="shared" si="1099"/>
        <v>2.7338463423005806E-4</v>
      </c>
      <c r="AU922" s="13">
        <f t="shared" si="1100"/>
        <v>1.8948216095916149E-4</v>
      </c>
      <c r="AV922" s="13">
        <f t="shared" si="1101"/>
        <v>9.8497185356273992E-5</v>
      </c>
      <c r="AW922" s="13">
        <f t="shared" si="1102"/>
        <v>1.8079936095848545E-6</v>
      </c>
      <c r="AX922" s="13">
        <f t="shared" si="1103"/>
        <v>6.5349417961876504E-3</v>
      </c>
      <c r="AY922" s="13">
        <f t="shared" si="1104"/>
        <v>4.9940896532038696E-3</v>
      </c>
      <c r="AZ922" s="13">
        <f t="shared" si="1105"/>
        <v>1.9082749504202136E-3</v>
      </c>
      <c r="BA922" s="13">
        <f t="shared" si="1106"/>
        <v>4.8610972025904281E-4</v>
      </c>
      <c r="BB922" s="13">
        <f t="shared" si="1107"/>
        <v>9.2872882421224037E-5</v>
      </c>
      <c r="BC922" s="13">
        <f t="shared" si="1108"/>
        <v>1.4194939010279629E-5</v>
      </c>
      <c r="BD922" s="13">
        <f t="shared" si="1109"/>
        <v>1.6107809758232069E-5</v>
      </c>
      <c r="BE922" s="13">
        <f t="shared" si="1110"/>
        <v>3.3492839967813793E-5</v>
      </c>
      <c r="BF922" s="13">
        <f t="shared" si="1111"/>
        <v>3.4820697101177674E-5</v>
      </c>
      <c r="BG922" s="13">
        <f t="shared" si="1112"/>
        <v>2.4134132305633917E-5</v>
      </c>
      <c r="BH922" s="13">
        <f t="shared" si="1113"/>
        <v>1.2545477057511514E-5</v>
      </c>
      <c r="BI922" s="13">
        <f t="shared" si="1114"/>
        <v>5.2171420163734301E-6</v>
      </c>
      <c r="BJ922" s="14">
        <f t="shared" si="1115"/>
        <v>0.67355785377063004</v>
      </c>
      <c r="BK922" s="14">
        <f t="shared" si="1116"/>
        <v>0.19965646836655537</v>
      </c>
      <c r="BL922" s="14">
        <f t="shared" si="1117"/>
        <v>0.12186584063340573</v>
      </c>
      <c r="BM922" s="14">
        <f t="shared" si="1118"/>
        <v>0.53527065052259026</v>
      </c>
      <c r="BN922" s="14">
        <f t="shared" si="1119"/>
        <v>0.4591480882054077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1.58169934640523</v>
      </c>
      <c r="F923" s="10">
        <f>VLOOKUP(B923,home!$B$2:$E$405,3,FALSE)</f>
        <v>0.35</v>
      </c>
      <c r="G923" s="10">
        <f>VLOOKUP(C923,away!$B$2:$E$405,4,FALSE)</f>
        <v>0.71</v>
      </c>
      <c r="H923" s="10">
        <f>VLOOKUP(A923,away!$A$2:$E$405,3,FALSE)</f>
        <v>1.47712418300654</v>
      </c>
      <c r="I923" s="10">
        <f>VLOOKUP(C923,away!$B$2:$E$405,3,FALSE)</f>
        <v>0.55000000000000004</v>
      </c>
      <c r="J923" s="10">
        <f>VLOOKUP(B923,home!$B$2:$E$405,4,FALSE)</f>
        <v>0.83</v>
      </c>
      <c r="K923" s="12">
        <f t="shared" si="1064"/>
        <v>0.39305228758169958</v>
      </c>
      <c r="L923" s="12">
        <f t="shared" si="1065"/>
        <v>0.67430718954248559</v>
      </c>
      <c r="M923" s="13">
        <f t="shared" si="1066"/>
        <v>0.34391543609836317</v>
      </c>
      <c r="N923" s="13">
        <f t="shared" si="1067"/>
        <v>0.13517674889311948</v>
      </c>
      <c r="O923" s="13">
        <f t="shared" si="1068"/>
        <v>0.23190465115576553</v>
      </c>
      <c r="P923" s="13">
        <f t="shared" si="1069"/>
        <v>9.1150653637609699E-2</v>
      </c>
      <c r="Q923" s="13">
        <f t="shared" si="1070"/>
        <v>2.6565765190148794E-2</v>
      </c>
      <c r="R923" s="13">
        <f t="shared" si="1071"/>
        <v>7.8187486781337398E-2</v>
      </c>
      <c r="S923" s="13">
        <f t="shared" si="1072"/>
        <v>6.039596356026306E-3</v>
      </c>
      <c r="T923" s="13">
        <f t="shared" si="1073"/>
        <v>1.7913486463414827E-2</v>
      </c>
      <c r="U923" s="13">
        <f t="shared" si="1074"/>
        <v>3.0731770539668565E-2</v>
      </c>
      <c r="V923" s="13">
        <f t="shared" si="1075"/>
        <v>1.7785804873836334E-4</v>
      </c>
      <c r="W923" s="13">
        <f t="shared" si="1076"/>
        <v>3.4805782597820893E-3</v>
      </c>
      <c r="X923" s="13">
        <f t="shared" si="1077"/>
        <v>2.3469789443363357E-3</v>
      </c>
      <c r="Y923" s="13">
        <f t="shared" si="1078"/>
        <v>7.9129238793541217E-4</v>
      </c>
      <c r="Z923" s="13">
        <f t="shared" si="1079"/>
        <v>1.757412815630462E-2</v>
      </c>
      <c r="AA923" s="13">
        <f t="shared" si="1080"/>
        <v>6.9075512740894886E-3</v>
      </c>
      <c r="AB923" s="13">
        <f t="shared" si="1081"/>
        <v>1.3575144149343785E-3</v>
      </c>
      <c r="AC923" s="13">
        <f t="shared" si="1082"/>
        <v>2.9461961603722001E-6</v>
      </c>
      <c r="AD923" s="13">
        <f t="shared" si="1083"/>
        <v>3.4201231177862027E-4</v>
      </c>
      <c r="AE923" s="13">
        <f t="shared" si="1084"/>
        <v>2.3062136074436976E-4</v>
      </c>
      <c r="AF923" s="13">
        <f t="shared" si="1085"/>
        <v>7.7754820805999843E-5</v>
      </c>
      <c r="AG923" s="13">
        <f t="shared" si="1086"/>
        <v>1.7476878230357781E-5</v>
      </c>
      <c r="AH923" s="13">
        <f t="shared" si="1087"/>
        <v>2.9625902414343076E-3</v>
      </c>
      <c r="AI923" s="13">
        <f t="shared" si="1088"/>
        <v>1.1644528715629744E-3</v>
      </c>
      <c r="AJ923" s="13">
        <f t="shared" si="1089"/>
        <v>2.2884543247445304E-4</v>
      </c>
      <c r="AK923" s="13">
        <f t="shared" si="1090"/>
        <v>2.9982740245569044E-5</v>
      </c>
      <c r="AL923" s="13">
        <f t="shared" si="1091"/>
        <v>3.1234155559767891E-8</v>
      </c>
      <c r="AM923" s="13">
        <f t="shared" si="1092"/>
        <v>2.6885744305138448E-5</v>
      </c>
      <c r="AN923" s="13">
        <f t="shared" si="1093"/>
        <v>1.8129250681155791E-5</v>
      </c>
      <c r="AO923" s="13">
        <f t="shared" si="1094"/>
        <v>6.1123420376606771E-6</v>
      </c>
      <c r="AP923" s="13">
        <f t="shared" si="1095"/>
        <v>1.373865393645787E-6</v>
      </c>
      <c r="AQ923" s="13">
        <f t="shared" si="1096"/>
        <v>2.3160182809974276E-7</v>
      </c>
      <c r="AR923" s="13">
        <f t="shared" si="1097"/>
        <v>3.9953917989351244E-4</v>
      </c>
      <c r="AS923" s="13">
        <f t="shared" si="1098"/>
        <v>1.5703978863566129E-4</v>
      </c>
      <c r="AT923" s="13">
        <f t="shared" si="1099"/>
        <v>3.0862424082296627E-5</v>
      </c>
      <c r="AU923" s="13">
        <f t="shared" si="1100"/>
        <v>4.0435154619544083E-6</v>
      </c>
      <c r="AV923" s="13">
        <f t="shared" si="1101"/>
        <v>3.9732825054828816E-7</v>
      </c>
      <c r="AW923" s="13">
        <f t="shared" si="1102"/>
        <v>2.2995104450597061E-10</v>
      </c>
      <c r="AX923" s="13">
        <f t="shared" si="1103"/>
        <v>1.7612505504118848E-6</v>
      </c>
      <c r="AY923" s="13">
        <f t="shared" si="1104"/>
        <v>1.1876239087283937E-6</v>
      </c>
      <c r="AZ923" s="13">
        <f t="shared" si="1105"/>
        <v>4.0041167006405231E-7</v>
      </c>
      <c r="BA923" s="13">
        <f t="shared" si="1106"/>
        <v>9.000015596696804E-8</v>
      </c>
      <c r="BB923" s="13">
        <f t="shared" si="1107"/>
        <v>1.5171938057117892E-8</v>
      </c>
      <c r="BC923" s="13">
        <f t="shared" si="1108"/>
        <v>2.0461093822415695E-9</v>
      </c>
      <c r="BD923" s="13">
        <f t="shared" si="1109"/>
        <v>4.4902023584350643E-5</v>
      </c>
      <c r="BE923" s="13">
        <f t="shared" si="1110"/>
        <v>1.764884308687645E-5</v>
      </c>
      <c r="BF923" s="13">
        <f t="shared" si="1111"/>
        <v>3.468459074233626E-6</v>
      </c>
      <c r="BG923" s="13">
        <f t="shared" si="1112"/>
        <v>4.5442859117034356E-7</v>
      </c>
      <c r="BH923" s="13">
        <f t="shared" si="1113"/>
        <v>4.4653549325508114E-8</v>
      </c>
      <c r="BI923" s="13">
        <f t="shared" si="1114"/>
        <v>3.5102359422066463E-9</v>
      </c>
      <c r="BJ923" s="14">
        <f t="shared" si="1115"/>
        <v>0.18699890481887463</v>
      </c>
      <c r="BK923" s="14">
        <f t="shared" si="1116"/>
        <v>0.44128770919496219</v>
      </c>
      <c r="BL923" s="14">
        <f t="shared" si="1117"/>
        <v>0.35413324960595849</v>
      </c>
      <c r="BM923" s="14">
        <f t="shared" si="1118"/>
        <v>9.3092062625798208E-2</v>
      </c>
      <c r="BN923" s="14">
        <f t="shared" si="1119"/>
        <v>0.90690074175634394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1.5100671140939601</v>
      </c>
      <c r="F924" s="10">
        <f>VLOOKUP(B924,home!$B$2:$E$405,3,FALSE)</f>
        <v>1.08</v>
      </c>
      <c r="G924" s="10">
        <f>VLOOKUP(C924,away!$B$2:$E$405,4,FALSE)</f>
        <v>1.08</v>
      </c>
      <c r="H924" s="10">
        <f>VLOOKUP(A924,away!$A$2:$E$405,3,FALSE)</f>
        <v>1.2617449664429501</v>
      </c>
      <c r="I924" s="10">
        <f>VLOOKUP(C924,away!$B$2:$E$405,3,FALSE)</f>
        <v>0.5</v>
      </c>
      <c r="J924" s="10">
        <f>VLOOKUP(B924,home!$B$2:$E$405,4,FALSE)</f>
        <v>1.29</v>
      </c>
      <c r="K924" s="12">
        <f t="shared" si="1064"/>
        <v>1.7613422818791953</v>
      </c>
      <c r="L924" s="12">
        <f t="shared" si="1065"/>
        <v>0.81382550335570281</v>
      </c>
      <c r="M924" s="13">
        <f t="shared" si="1066"/>
        <v>7.6141046383440561E-2</v>
      </c>
      <c r="N924" s="13">
        <f t="shared" si="1067"/>
        <v>0.13411044438167888</v>
      </c>
      <c r="O924" s="13">
        <f t="shared" si="1068"/>
        <v>6.1965525399033432E-2</v>
      </c>
      <c r="P924" s="13">
        <f t="shared" si="1069"/>
        <v>0.10914249990417679</v>
      </c>
      <c r="Q924" s="13">
        <f t="shared" si="1070"/>
        <v>0.11810719806552959</v>
      </c>
      <c r="R924" s="13">
        <f t="shared" si="1071"/>
        <v>2.5214562449284484E-2</v>
      </c>
      <c r="S924" s="13">
        <f t="shared" si="1072"/>
        <v>3.9111904324721475E-2</v>
      </c>
      <c r="T924" s="13">
        <f t="shared" si="1073"/>
        <v>9.6118649915611309E-2</v>
      </c>
      <c r="U924" s="13">
        <f t="shared" si="1074"/>
        <v>4.441147496100821E-2</v>
      </c>
      <c r="V924" s="13">
        <f t="shared" si="1075"/>
        <v>6.2293324425477352E-3</v>
      </c>
      <c r="W924" s="13">
        <f t="shared" si="1076"/>
        <v>6.9342400582365987E-2</v>
      </c>
      <c r="X924" s="13">
        <f t="shared" si="1077"/>
        <v>5.6432614057836776E-2</v>
      </c>
      <c r="Y924" s="13">
        <f t="shared" si="1078"/>
        <v>2.2963150270648561E-2</v>
      </c>
      <c r="Z924" s="13">
        <f t="shared" si="1079"/>
        <v>6.840084659060915E-3</v>
      </c>
      <c r="AA924" s="13">
        <f t="shared" si="1080"/>
        <v>1.2047730321637232E-2</v>
      </c>
      <c r="AB924" s="13">
        <f t="shared" si="1081"/>
        <v>1.0610088408088848E-2</v>
      </c>
      <c r="AC924" s="13">
        <f t="shared" si="1082"/>
        <v>5.5808015831073754E-4</v>
      </c>
      <c r="AD924" s="13">
        <f t="shared" si="1083"/>
        <v>3.0533925518181435E-2</v>
      </c>
      <c r="AE924" s="13">
        <f t="shared" si="1084"/>
        <v>2.4849287304259546E-2</v>
      </c>
      <c r="AF924" s="13">
        <f t="shared" si="1085"/>
        <v>1.0111491874209748E-2</v>
      </c>
      <c r="AG924" s="13">
        <f t="shared" si="1086"/>
        <v>2.7429966547352822E-3</v>
      </c>
      <c r="AH924" s="13">
        <f t="shared" si="1087"/>
        <v>1.3916588351639675E-3</v>
      </c>
      <c r="AI924" s="13">
        <f t="shared" si="1088"/>
        <v>2.4511875483250456E-3</v>
      </c>
      <c r="AJ924" s="13">
        <f t="shared" si="1089"/>
        <v>2.1586901348403533E-3</v>
      </c>
      <c r="AK924" s="13">
        <f t="shared" si="1090"/>
        <v>1.2673974026566051E-3</v>
      </c>
      <c r="AL924" s="13">
        <f t="shared" si="1091"/>
        <v>3.1998648044952323E-5</v>
      </c>
      <c r="AM924" s="13">
        <f t="shared" si="1092"/>
        <v>1.075613880938461E-2</v>
      </c>
      <c r="AN924" s="13">
        <f t="shared" si="1093"/>
        <v>8.7536200807112399E-3</v>
      </c>
      <c r="AO924" s="13">
        <f t="shared" si="1094"/>
        <v>3.561959634184706E-3</v>
      </c>
      <c r="AP924" s="13">
        <f t="shared" si="1095"/>
        <v>9.6627119740768774E-4</v>
      </c>
      <c r="AQ924" s="13">
        <f t="shared" si="1096"/>
        <v>1.9659403590210729E-4</v>
      </c>
      <c r="AR924" s="13">
        <f t="shared" si="1097"/>
        <v>2.2651349040534542E-4</v>
      </c>
      <c r="AS924" s="13">
        <f t="shared" si="1098"/>
        <v>3.9896778806697237E-4</v>
      </c>
      <c r="AT924" s="13">
        <f t="shared" si="1099"/>
        <v>3.5135941711508816E-4</v>
      </c>
      <c r="AU924" s="13">
        <f t="shared" si="1100"/>
        <v>2.0628806583374444E-4</v>
      </c>
      <c r="AV924" s="13">
        <f t="shared" si="1101"/>
        <v>9.0835973150013271E-5</v>
      </c>
      <c r="AW924" s="13">
        <f t="shared" si="1102"/>
        <v>1.2741019634915688E-6</v>
      </c>
      <c r="AX924" s="13">
        <f t="shared" si="1103"/>
        <v>3.1575403457884763E-3</v>
      </c>
      <c r="AY924" s="13">
        <f t="shared" si="1104"/>
        <v>2.5696868612772464E-3</v>
      </c>
      <c r="AZ924" s="13">
        <f t="shared" si="1105"/>
        <v>1.0456383516727456E-3</v>
      </c>
      <c r="BA924" s="13">
        <f t="shared" si="1106"/>
        <v>2.8365571929269979E-4</v>
      </c>
      <c r="BB924" s="13">
        <f t="shared" si="1107"/>
        <v>5.7711564633276343E-5</v>
      </c>
      <c r="BC924" s="13">
        <f t="shared" si="1108"/>
        <v>9.3934286274242605E-6</v>
      </c>
      <c r="BD924" s="13">
        <f t="shared" si="1109"/>
        <v>3.0723742557664551E-5</v>
      </c>
      <c r="BE924" s="13">
        <f t="shared" si="1110"/>
        <v>5.4115026824385831E-5</v>
      </c>
      <c r="BF924" s="13">
        <f t="shared" si="1111"/>
        <v>4.76575424154088E-5</v>
      </c>
      <c r="BG924" s="13">
        <f t="shared" si="1112"/>
        <v>2.7980414835570222E-5</v>
      </c>
      <c r="BH924" s="13">
        <f t="shared" si="1113"/>
        <v>1.2320771928602437E-5</v>
      </c>
      <c r="BI924" s="13">
        <f t="shared" si="1114"/>
        <v>4.3402193086475471E-6</v>
      </c>
      <c r="BJ924" s="14">
        <f t="shared" si="1115"/>
        <v>0.5966703686539393</v>
      </c>
      <c r="BK924" s="14">
        <f t="shared" si="1116"/>
        <v>0.2337845487225195</v>
      </c>
      <c r="BL924" s="14">
        <f t="shared" si="1117"/>
        <v>0.16296941791247962</v>
      </c>
      <c r="BM924" s="14">
        <f t="shared" si="1118"/>
        <v>0.47301473060554194</v>
      </c>
      <c r="BN924" s="14">
        <f t="shared" si="1119"/>
        <v>0.52468127658314379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1.20588235294118</v>
      </c>
      <c r="F925" s="10">
        <f>VLOOKUP(B925,home!$B$2:$E$405,3,FALSE)</f>
        <v>0.83</v>
      </c>
      <c r="G925" s="10">
        <f>VLOOKUP(C925,away!$B$2:$E$405,4,FALSE)</f>
        <v>0.64</v>
      </c>
      <c r="H925" s="10">
        <f>VLOOKUP(A925,away!$A$2:$E$405,3,FALSE)</f>
        <v>0.98823529411764699</v>
      </c>
      <c r="I925" s="10">
        <f>VLOOKUP(C925,away!$B$2:$E$405,3,FALSE)</f>
        <v>1.38</v>
      </c>
      <c r="J925" s="10">
        <f>VLOOKUP(B925,home!$B$2:$E$405,4,FALSE)</f>
        <v>0.56000000000000005</v>
      </c>
      <c r="K925" s="12">
        <f t="shared" si="1064"/>
        <v>0.6405647058823547</v>
      </c>
      <c r="L925" s="12">
        <f t="shared" si="1065"/>
        <v>0.76370823529411758</v>
      </c>
      <c r="M925" s="13">
        <f t="shared" si="1066"/>
        <v>0.24554551760433943</v>
      </c>
      <c r="N925" s="13">
        <f t="shared" si="1067"/>
        <v>0.15728779226495423</v>
      </c>
      <c r="O925" s="13">
        <f t="shared" si="1068"/>
        <v>0.18752513393399076</v>
      </c>
      <c r="P925" s="13">
        <f t="shared" si="1069"/>
        <v>0.12012198226397595</v>
      </c>
      <c r="Q925" s="13">
        <f t="shared" si="1070"/>
        <v>5.0376504195542654E-2</v>
      </c>
      <c r="R925" s="13">
        <f t="shared" si="1071"/>
        <v>7.1607244555010566E-2</v>
      </c>
      <c r="S925" s="13">
        <f t="shared" si="1072"/>
        <v>1.4691054803001575E-2</v>
      </c>
      <c r="T925" s="13">
        <f t="shared" si="1073"/>
        <v>3.8472951119464596E-2</v>
      </c>
      <c r="U925" s="13">
        <f t="shared" si="1074"/>
        <v>4.5869073547426184E-2</v>
      </c>
      <c r="V925" s="13">
        <f t="shared" si="1075"/>
        <v>7.9854785816527174E-4</v>
      </c>
      <c r="W925" s="13">
        <f t="shared" si="1076"/>
        <v>1.0756470197799666E-2</v>
      </c>
      <c r="X925" s="13">
        <f t="shared" si="1077"/>
        <v>8.2148048727553515E-3</v>
      </c>
      <c r="Y925" s="13">
        <f t="shared" si="1078"/>
        <v>3.1368570663287535E-3</v>
      </c>
      <c r="Z925" s="13">
        <f t="shared" si="1079"/>
        <v>1.8229014124460478E-2</v>
      </c>
      <c r="AA925" s="13">
        <f t="shared" si="1080"/>
        <v>1.1676863071160315E-2</v>
      </c>
      <c r="AB925" s="13">
        <f t="shared" si="1081"/>
        <v>3.7398931794031679E-3</v>
      </c>
      <c r="AC925" s="13">
        <f t="shared" si="1082"/>
        <v>2.44158274073116E-5</v>
      </c>
      <c r="AD925" s="13">
        <f t="shared" si="1083"/>
        <v>1.7225537921464636E-3</v>
      </c>
      <c r="AE925" s="13">
        <f t="shared" si="1084"/>
        <v>1.3155285167993659E-3</v>
      </c>
      <c r="AF925" s="13">
        <f t="shared" si="1085"/>
        <v>5.0233998102196579E-4</v>
      </c>
      <c r="AG925" s="13">
        <f t="shared" si="1086"/>
        <v>1.2788039347465537E-4</v>
      </c>
      <c r="AH925" s="13">
        <f t="shared" si="1087"/>
        <v>3.4804120520358127E-3</v>
      </c>
      <c r="AI925" s="13">
        <f t="shared" si="1088"/>
        <v>2.2294291224617228E-3</v>
      </c>
      <c r="AJ925" s="13">
        <f t="shared" si="1089"/>
        <v>7.1404680505762481E-4</v>
      </c>
      <c r="AK925" s="13">
        <f t="shared" si="1090"/>
        <v>1.524643938893242E-4</v>
      </c>
      <c r="AL925" s="13">
        <f t="shared" si="1091"/>
        <v>4.7777334571544255E-7</v>
      </c>
      <c r="AM925" s="13">
        <f t="shared" si="1092"/>
        <v>2.2068143264656687E-4</v>
      </c>
      <c r="AN925" s="13">
        <f t="shared" si="1093"/>
        <v>1.6853622748868726E-4</v>
      </c>
      <c r="AO925" s="13">
        <f t="shared" si="1094"/>
        <v>6.4356252439256651E-5</v>
      </c>
      <c r="AP925" s="13">
        <f t="shared" si="1095"/>
        <v>1.6383133326842482E-5</v>
      </c>
      <c r="AQ925" s="13">
        <f t="shared" si="1096"/>
        <v>3.1279834604077787E-6</v>
      </c>
      <c r="AR925" s="13">
        <f t="shared" si="1097"/>
        <v>5.3160386927133001E-4</v>
      </c>
      <c r="AS925" s="13">
        <f t="shared" si="1098"/>
        <v>3.4052667616571122E-4</v>
      </c>
      <c r="AT925" s="13">
        <f t="shared" si="1099"/>
        <v>1.0906468508159232E-4</v>
      </c>
      <c r="AU925" s="13">
        <f t="shared" si="1100"/>
        <v>2.3287662640480612E-5</v>
      </c>
      <c r="AV925" s="13">
        <f t="shared" si="1101"/>
        <v>3.7293136924967396E-6</v>
      </c>
      <c r="AW925" s="13">
        <f t="shared" si="1102"/>
        <v>6.4924691764061051E-9</v>
      </c>
      <c r="AX925" s="13">
        <f t="shared" si="1103"/>
        <v>2.3560122832824131E-5</v>
      </c>
      <c r="AY925" s="13">
        <f t="shared" si="1104"/>
        <v>1.7993059831968765E-5</v>
      </c>
      <c r="AZ925" s="13">
        <f t="shared" si="1105"/>
        <v>6.8707239859071683E-6</v>
      </c>
      <c r="BA925" s="13">
        <f t="shared" si="1106"/>
        <v>1.7490761634900432E-6</v>
      </c>
      <c r="BB925" s="13">
        <f t="shared" si="1107"/>
        <v>3.3394596755349652E-7</v>
      </c>
      <c r="BC925" s="13">
        <f t="shared" si="1108"/>
        <v>5.1007457112773508E-8</v>
      </c>
      <c r="BD925" s="13">
        <f t="shared" si="1109"/>
        <v>6.7665042146122011E-5</v>
      </c>
      <c r="BE925" s="13">
        <f t="shared" si="1110"/>
        <v>4.3343837820847775E-5</v>
      </c>
      <c r="BF925" s="13">
        <f t="shared" si="1111"/>
        <v>1.388226636276192E-5</v>
      </c>
      <c r="BG925" s="13">
        <f t="shared" si="1112"/>
        <v>2.9641632898810325E-6</v>
      </c>
      <c r="BH925" s="13">
        <f t="shared" si="1113"/>
        <v>4.7468459649247894E-7</v>
      </c>
      <c r="BI925" s="13">
        <f t="shared" si="1114"/>
        <v>6.081323978781781E-8</v>
      </c>
      <c r="BJ925" s="14">
        <f t="shared" si="1115"/>
        <v>0.27243732536588844</v>
      </c>
      <c r="BK925" s="14">
        <f t="shared" si="1116"/>
        <v>0.38119998919006726</v>
      </c>
      <c r="BL925" s="14">
        <f t="shared" si="1117"/>
        <v>0.32813116367474299</v>
      </c>
      <c r="BM925" s="14">
        <f t="shared" si="1118"/>
        <v>0.16751533096998264</v>
      </c>
      <c r="BN925" s="14">
        <f t="shared" si="1119"/>
        <v>0.83246417481781354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1.4285714285714299</v>
      </c>
      <c r="F926" s="10">
        <f>VLOOKUP(B926,home!$B$2:$E$405,3,FALSE)</f>
        <v>0.82</v>
      </c>
      <c r="G926" s="10">
        <f>VLOOKUP(C926,away!$B$2:$E$405,4,FALSE)</f>
        <v>0.28000000000000003</v>
      </c>
      <c r="H926" s="10">
        <f>VLOOKUP(A926,away!$A$2:$E$405,3,FALSE)</f>
        <v>1.19047619047619</v>
      </c>
      <c r="I926" s="10">
        <f>VLOOKUP(C926,away!$B$2:$E$405,3,FALSE)</f>
        <v>0.7</v>
      </c>
      <c r="J926" s="10">
        <f>VLOOKUP(B926,home!$B$2:$E$405,4,FALSE)</f>
        <v>0.84</v>
      </c>
      <c r="K926" s="12">
        <f t="shared" si="1064"/>
        <v>0.32800000000000029</v>
      </c>
      <c r="L926" s="12">
        <f t="shared" si="1065"/>
        <v>0.69999999999999962</v>
      </c>
      <c r="M926" s="13">
        <f t="shared" si="1066"/>
        <v>0.3577216889804542</v>
      </c>
      <c r="N926" s="13">
        <f t="shared" si="1067"/>
        <v>0.11733271398558909</v>
      </c>
      <c r="O926" s="13">
        <f t="shared" si="1068"/>
        <v>0.25040518228631781</v>
      </c>
      <c r="P926" s="13">
        <f t="shared" si="1069"/>
        <v>8.2132899789912311E-2</v>
      </c>
      <c r="Q926" s="13">
        <f t="shared" si="1070"/>
        <v>1.9242565093636622E-2</v>
      </c>
      <c r="R926" s="13">
        <f t="shared" si="1071"/>
        <v>8.7641813800211174E-2</v>
      </c>
      <c r="S926" s="13">
        <f t="shared" si="1072"/>
        <v>4.714428447940967E-3</v>
      </c>
      <c r="T926" s="13">
        <f t="shared" si="1073"/>
        <v>1.3469795565545629E-2</v>
      </c>
      <c r="U926" s="13">
        <f t="shared" si="1074"/>
        <v>2.8746514926469291E-2</v>
      </c>
      <c r="V926" s="13">
        <f t="shared" si="1075"/>
        <v>1.2027030796080523E-4</v>
      </c>
      <c r="W926" s="13">
        <f t="shared" si="1076"/>
        <v>2.1038537835709401E-3</v>
      </c>
      <c r="X926" s="13">
        <f t="shared" si="1077"/>
        <v>1.4726976484996574E-3</v>
      </c>
      <c r="Y926" s="13">
        <f t="shared" si="1078"/>
        <v>5.1544417697487973E-4</v>
      </c>
      <c r="Z926" s="13">
        <f t="shared" si="1079"/>
        <v>2.04497565533826E-2</v>
      </c>
      <c r="AA926" s="13">
        <f t="shared" si="1080"/>
        <v>6.7075201495094992E-3</v>
      </c>
      <c r="AB926" s="13">
        <f t="shared" si="1081"/>
        <v>1.1000333045195587E-3</v>
      </c>
      <c r="AC926" s="13">
        <f t="shared" si="1082"/>
        <v>1.7258789192375544E-6</v>
      </c>
      <c r="AD926" s="13">
        <f t="shared" si="1083"/>
        <v>1.7251601025281715E-4</v>
      </c>
      <c r="AE926" s="13">
        <f t="shared" si="1084"/>
        <v>1.2076120717697195E-4</v>
      </c>
      <c r="AF926" s="13">
        <f t="shared" si="1085"/>
        <v>4.2266422511940153E-5</v>
      </c>
      <c r="AG926" s="13">
        <f t="shared" si="1086"/>
        <v>9.8621652527860321E-6</v>
      </c>
      <c r="AH926" s="13">
        <f t="shared" si="1087"/>
        <v>3.5787073968419525E-3</v>
      </c>
      <c r="AI926" s="13">
        <f t="shared" si="1088"/>
        <v>1.1738160261641614E-3</v>
      </c>
      <c r="AJ926" s="13">
        <f t="shared" si="1089"/>
        <v>1.925058282909226E-4</v>
      </c>
      <c r="AK926" s="13">
        <f t="shared" si="1090"/>
        <v>2.1047303893140897E-5</v>
      </c>
      <c r="AL926" s="13">
        <f t="shared" si="1091"/>
        <v>1.5850471994277711E-8</v>
      </c>
      <c r="AM926" s="13">
        <f t="shared" si="1092"/>
        <v>1.1317050272584817E-5</v>
      </c>
      <c r="AN926" s="13">
        <f t="shared" si="1093"/>
        <v>7.9219351908093674E-6</v>
      </c>
      <c r="AO926" s="13">
        <f t="shared" si="1094"/>
        <v>2.7726773167832768E-6</v>
      </c>
      <c r="AP926" s="13">
        <f t="shared" si="1095"/>
        <v>6.4695804058276433E-7</v>
      </c>
      <c r="AQ926" s="13">
        <f t="shared" si="1096"/>
        <v>1.1321765710198368E-7</v>
      </c>
      <c r="AR926" s="13">
        <f t="shared" si="1097"/>
        <v>5.0101903555787328E-4</v>
      </c>
      <c r="AS926" s="13">
        <f t="shared" si="1098"/>
        <v>1.6433424366298256E-4</v>
      </c>
      <c r="AT926" s="13">
        <f t="shared" si="1099"/>
        <v>2.6950815960729161E-5</v>
      </c>
      <c r="AU926" s="13">
        <f t="shared" si="1100"/>
        <v>2.9466225450397252E-6</v>
      </c>
      <c r="AV926" s="13">
        <f t="shared" si="1101"/>
        <v>2.4162304869325756E-7</v>
      </c>
      <c r="AW926" s="13">
        <f t="shared" si="1102"/>
        <v>1.0109078805239344E-10</v>
      </c>
      <c r="AX926" s="13">
        <f t="shared" si="1103"/>
        <v>6.1866541490130405E-7</v>
      </c>
      <c r="AY926" s="13">
        <f t="shared" si="1104"/>
        <v>4.3306579043091258E-7</v>
      </c>
      <c r="AZ926" s="13">
        <f t="shared" si="1105"/>
        <v>1.5157302665081929E-7</v>
      </c>
      <c r="BA926" s="13">
        <f t="shared" si="1106"/>
        <v>3.5367039551857825E-8</v>
      </c>
      <c r="BB926" s="13">
        <f t="shared" si="1107"/>
        <v>6.189231921575114E-9</v>
      </c>
      <c r="BC926" s="13">
        <f t="shared" si="1108"/>
        <v>8.6649246902051581E-10</v>
      </c>
      <c r="BD926" s="13">
        <f t="shared" si="1109"/>
        <v>5.8452220815085166E-5</v>
      </c>
      <c r="BE926" s="13">
        <f t="shared" si="1110"/>
        <v>1.9172328427347952E-5</v>
      </c>
      <c r="BF926" s="13">
        <f t="shared" si="1111"/>
        <v>3.1442618620850663E-6</v>
      </c>
      <c r="BG926" s="13">
        <f t="shared" si="1112"/>
        <v>3.4377263025463433E-7</v>
      </c>
      <c r="BH926" s="13">
        <f t="shared" si="1113"/>
        <v>2.8189355680880026E-8</v>
      </c>
      <c r="BI926" s="13">
        <f t="shared" si="1114"/>
        <v>1.8492217326657316E-9</v>
      </c>
      <c r="BJ926" s="14">
        <f t="shared" si="1115"/>
        <v>0.15450649362448507</v>
      </c>
      <c r="BK926" s="14">
        <f t="shared" si="1116"/>
        <v>0.44469146232144996</v>
      </c>
      <c r="BL926" s="14">
        <f t="shared" si="1117"/>
        <v>0.380343775985305</v>
      </c>
      <c r="BM926" s="14">
        <f t="shared" si="1118"/>
        <v>8.551419158380183E-2</v>
      </c>
      <c r="BN926" s="14">
        <f t="shared" si="1119"/>
        <v>0.91447686393612126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1.675</v>
      </c>
      <c r="F927" s="10">
        <f>VLOOKUP(B927,home!$B$2:$E$405,3,FALSE)</f>
        <v>1.06</v>
      </c>
      <c r="G927" s="10">
        <f>VLOOKUP(C927,away!$B$2:$E$405,4,FALSE)</f>
        <v>1.27</v>
      </c>
      <c r="H927" s="10">
        <f>VLOOKUP(A927,away!$A$2:$E$405,3,FALSE)</f>
        <v>1.41875</v>
      </c>
      <c r="I927" s="10">
        <f>VLOOKUP(C927,away!$B$2:$E$405,3,FALSE)</f>
        <v>1.04</v>
      </c>
      <c r="J927" s="10">
        <f>VLOOKUP(B927,home!$B$2:$E$405,4,FALSE)</f>
        <v>0.94</v>
      </c>
      <c r="K927" s="12">
        <f t="shared" si="1064"/>
        <v>2.2548850000000003</v>
      </c>
      <c r="L927" s="12">
        <f t="shared" si="1065"/>
        <v>1.38697</v>
      </c>
      <c r="M927" s="13">
        <f t="shared" si="1066"/>
        <v>2.6203691007201938E-2</v>
      </c>
      <c r="N927" s="13">
        <f t="shared" si="1067"/>
        <v>5.9086309796774546E-2</v>
      </c>
      <c r="O927" s="13">
        <f t="shared" si="1068"/>
        <v>3.6343733316258869E-2</v>
      </c>
      <c r="P927" s="13">
        <f t="shared" si="1069"/>
        <v>8.1950939098832387E-2</v>
      </c>
      <c r="Q927" s="13">
        <f t="shared" si="1070"/>
        <v>6.6616416833050016E-2</v>
      </c>
      <c r="R927" s="13">
        <f t="shared" si="1071"/>
        <v>2.520383389882579E-2</v>
      </c>
      <c r="S927" s="13">
        <f t="shared" si="1072"/>
        <v>6.4074526918122876E-2</v>
      </c>
      <c r="T927" s="13">
        <f t="shared" si="1073"/>
        <v>9.2394971654935362E-2</v>
      </c>
      <c r="U927" s="13">
        <f t="shared" si="1074"/>
        <v>5.6831747000953795E-2</v>
      </c>
      <c r="V927" s="13">
        <f t="shared" si="1075"/>
        <v>2.2265598010644913E-2</v>
      </c>
      <c r="W927" s="13">
        <f t="shared" si="1076"/>
        <v>5.0070786356863996E-2</v>
      </c>
      <c r="X927" s="13">
        <f t="shared" si="1077"/>
        <v>6.9446678553379645E-2</v>
      </c>
      <c r="Y927" s="13">
        <f t="shared" si="1078"/>
        <v>4.81602298765905E-2</v>
      </c>
      <c r="Z927" s="13">
        <f t="shared" si="1079"/>
        <v>1.1652320500884803E-2</v>
      </c>
      <c r="AA927" s="13">
        <f t="shared" si="1080"/>
        <v>2.627464271263763E-2</v>
      </c>
      <c r="AB927" s="13">
        <f t="shared" si="1081"/>
        <v>2.9623148866542961E-2</v>
      </c>
      <c r="AC927" s="13">
        <f t="shared" si="1082"/>
        <v>4.3521699530515079E-3</v>
      </c>
      <c r="AD927" s="13">
        <f t="shared" si="1083"/>
        <v>2.8225966273574314E-2</v>
      </c>
      <c r="AE927" s="13">
        <f t="shared" si="1084"/>
        <v>3.9148568442459362E-2</v>
      </c>
      <c r="AF927" s="13">
        <f t="shared" si="1085"/>
        <v>2.7148944986318941E-2</v>
      </c>
      <c r="AG927" s="13">
        <f t="shared" si="1086"/>
        <v>1.2551590742558261E-2</v>
      </c>
      <c r="AH927" s="13">
        <f t="shared" si="1087"/>
        <v>4.0403547412780488E-3</v>
      </c>
      <c r="AI927" s="13">
        <f t="shared" si="1088"/>
        <v>9.1105353007867526E-3</v>
      </c>
      <c r="AJ927" s="13">
        <f t="shared" si="1089"/>
        <v>1.0271604695857273E-2</v>
      </c>
      <c r="AK927" s="13">
        <f t="shared" si="1090"/>
        <v>7.7204291182060431E-3</v>
      </c>
      <c r="AL927" s="13">
        <f t="shared" si="1091"/>
        <v>5.4444912309836832E-4</v>
      </c>
      <c r="AM927" s="13">
        <f t="shared" si="1092"/>
        <v>1.2729261592157726E-2</v>
      </c>
      <c r="AN927" s="13">
        <f t="shared" si="1093"/>
        <v>1.7655103950474999E-2</v>
      </c>
      <c r="AO927" s="13">
        <f t="shared" si="1094"/>
        <v>1.2243549763095159E-2</v>
      </c>
      <c r="AP927" s="13">
        <f t="shared" si="1095"/>
        <v>5.6604787383066979E-3</v>
      </c>
      <c r="AQ927" s="13">
        <f t="shared" si="1096"/>
        <v>1.96272854891731E-3</v>
      </c>
      <c r="AR927" s="13">
        <f t="shared" si="1097"/>
        <v>1.1207701631020832E-3</v>
      </c>
      <c r="AS927" s="13">
        <f t="shared" si="1098"/>
        <v>2.5272078292264406E-3</v>
      </c>
      <c r="AT927" s="13">
        <f t="shared" si="1099"/>
        <v>2.8492815130026325E-3</v>
      </c>
      <c r="AU927" s="13">
        <f t="shared" si="1100"/>
        <v>2.1416007148156472E-3</v>
      </c>
      <c r="AV927" s="13">
        <f t="shared" si="1101"/>
        <v>1.2072658319567701E-3</v>
      </c>
      <c r="AW927" s="13">
        <f t="shared" si="1102"/>
        <v>4.7298380086547529E-5</v>
      </c>
      <c r="AX927" s="13">
        <f t="shared" si="1103"/>
        <v>4.7838368375387619E-3</v>
      </c>
      <c r="AY927" s="13">
        <f t="shared" si="1104"/>
        <v>6.6350381785611366E-3</v>
      </c>
      <c r="AZ927" s="13">
        <f t="shared" si="1105"/>
        <v>4.6012994512594713E-3</v>
      </c>
      <c r="BA927" s="13">
        <f t="shared" si="1106"/>
        <v>2.1272880999711162E-3</v>
      </c>
      <c r="BB927" s="13">
        <f t="shared" si="1107"/>
        <v>7.3762119400423481E-4</v>
      </c>
      <c r="BC927" s="13">
        <f t="shared" si="1108"/>
        <v>2.046116934896107E-4</v>
      </c>
      <c r="BD927" s="13">
        <f t="shared" si="1109"/>
        <v>2.5907909885294921E-4</v>
      </c>
      <c r="BE927" s="13">
        <f t="shared" si="1110"/>
        <v>5.841935738170323E-4</v>
      </c>
      <c r="BF927" s="13">
        <f t="shared" si="1111"/>
        <v>6.586446633482097E-4</v>
      </c>
      <c r="BG927" s="13">
        <f t="shared" si="1112"/>
        <v>4.9505599057130933E-4</v>
      </c>
      <c r="BH927" s="13">
        <f t="shared" si="1113"/>
        <v>2.7907358182484673E-4</v>
      </c>
      <c r="BI927" s="13">
        <f t="shared" si="1114"/>
        <v>1.2585576671062391E-4</v>
      </c>
      <c r="BJ927" s="14">
        <f t="shared" si="1115"/>
        <v>0.56219128156428111</v>
      </c>
      <c r="BK927" s="14">
        <f t="shared" si="1116"/>
        <v>0.20602641228951316</v>
      </c>
      <c r="BL927" s="14">
        <f t="shared" si="1117"/>
        <v>0.21766805837857575</v>
      </c>
      <c r="BM927" s="14">
        <f t="shared" si="1118"/>
        <v>0.69554540898383665</v>
      </c>
      <c r="BN927" s="14">
        <f t="shared" si="1119"/>
        <v>0.29540492395094359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1.4173913043478299</v>
      </c>
      <c r="F928" s="10">
        <f>VLOOKUP(B928,home!$B$2:$E$405,3,FALSE)</f>
        <v>0.71</v>
      </c>
      <c r="G928" s="10">
        <f>VLOOKUP(C928,away!$B$2:$E$405,4,FALSE)</f>
        <v>1.21</v>
      </c>
      <c r="H928" s="10">
        <f>VLOOKUP(A928,away!$A$2:$E$405,3,FALSE)</f>
        <v>1.2521739130434799</v>
      </c>
      <c r="I928" s="10">
        <f>VLOOKUP(C928,away!$B$2:$E$405,3,FALSE)</f>
        <v>0.5</v>
      </c>
      <c r="J928" s="10">
        <f>VLOOKUP(B928,home!$B$2:$E$405,4,FALSE)</f>
        <v>0.93</v>
      </c>
      <c r="K928" s="12">
        <f t="shared" si="1064"/>
        <v>1.2176808695652206</v>
      </c>
      <c r="L928" s="12">
        <f t="shared" si="1065"/>
        <v>0.58226086956521816</v>
      </c>
      <c r="M928" s="13">
        <f t="shared" si="1066"/>
        <v>0.16530851895909668</v>
      </c>
      <c r="N928" s="13">
        <f t="shared" si="1067"/>
        <v>0.2012930211126516</v>
      </c>
      <c r="O928" s="13">
        <f t="shared" si="1068"/>
        <v>9.6252681995661976E-2</v>
      </c>
      <c r="P928" s="13">
        <f t="shared" si="1069"/>
        <v>0.11720504951046234</v>
      </c>
      <c r="Q928" s="13">
        <f t="shared" si="1070"/>
        <v>0.12255533049293196</v>
      </c>
      <c r="R928" s="13">
        <f t="shared" si="1071"/>
        <v>2.8022085158389276E-2</v>
      </c>
      <c r="S928" s="13">
        <f t="shared" si="1072"/>
        <v>2.0774827149333066E-2</v>
      </c>
      <c r="T928" s="13">
        <f t="shared" si="1073"/>
        <v>7.1359173302667264E-2</v>
      </c>
      <c r="U928" s="13">
        <f t="shared" si="1074"/>
        <v>3.4121957022698123E-2</v>
      </c>
      <c r="V928" s="13">
        <f t="shared" si="1075"/>
        <v>1.6366130029278874E-3</v>
      </c>
      <c r="W928" s="13">
        <f t="shared" si="1076"/>
        <v>4.9744427134828795E-2</v>
      </c>
      <c r="X928" s="13">
        <f t="shared" si="1077"/>
        <v>2.8964233399549046E-2</v>
      </c>
      <c r="Y928" s="13">
        <f t="shared" si="1078"/>
        <v>8.4323698627556797E-3</v>
      </c>
      <c r="Z928" s="13">
        <f t="shared" si="1079"/>
        <v>5.4387212237847794E-3</v>
      </c>
      <c r="AA928" s="13">
        <f t="shared" si="1080"/>
        <v>6.6226267891010713E-3</v>
      </c>
      <c r="AB928" s="13">
        <f t="shared" si="1081"/>
        <v>4.0321229736792587E-3</v>
      </c>
      <c r="AC928" s="13">
        <f t="shared" si="1082"/>
        <v>7.252322401677484E-5</v>
      </c>
      <c r="AD928" s="13">
        <f t="shared" si="1083"/>
        <v>1.5143209322390517E-2</v>
      </c>
      <c r="AE928" s="13">
        <f t="shared" si="1084"/>
        <v>8.8172982280632205E-3</v>
      </c>
      <c r="AF928" s="13">
        <f t="shared" si="1085"/>
        <v>2.5669838667439736E-3</v>
      </c>
      <c r="AG928" s="13">
        <f t="shared" si="1086"/>
        <v>4.9821808613674415E-4</v>
      </c>
      <c r="AH928" s="13">
        <f t="shared" si="1087"/>
        <v>7.916886372709331E-4</v>
      </c>
      <c r="AI928" s="13">
        <f t="shared" si="1088"/>
        <v>9.6402410825697441E-4</v>
      </c>
      <c r="AJ928" s="13">
        <f t="shared" si="1089"/>
        <v>5.8693685721209453E-4</v>
      </c>
      <c r="AK928" s="13">
        <f t="shared" si="1090"/>
        <v>2.3823392755663363E-4</v>
      </c>
      <c r="AL928" s="13">
        <f t="shared" si="1091"/>
        <v>2.056781614176262E-6</v>
      </c>
      <c r="AM928" s="13">
        <f t="shared" si="1092"/>
        <v>3.6879192591393281E-3</v>
      </c>
      <c r="AN928" s="13">
        <f t="shared" si="1093"/>
        <v>2.1473310747127804E-3</v>
      </c>
      <c r="AO928" s="13">
        <f t="shared" si="1094"/>
        <v>6.2515342940333888E-4</v>
      </c>
      <c r="AP928" s="13">
        <f t="shared" si="1095"/>
        <v>1.2133412647202212E-4</v>
      </c>
      <c r="AQ928" s="13">
        <f t="shared" si="1096"/>
        <v>1.7662028496883934E-5</v>
      </c>
      <c r="AR928" s="13">
        <f t="shared" si="1097"/>
        <v>9.2193862872455267E-5</v>
      </c>
      <c r="AS928" s="13">
        <f t="shared" si="1098"/>
        <v>1.1226270311110805E-4</v>
      </c>
      <c r="AT928" s="13">
        <f t="shared" si="1099"/>
        <v>6.8350072972038129E-5</v>
      </c>
      <c r="AU928" s="13">
        <f t="shared" si="1100"/>
        <v>2.7742858763812553E-5</v>
      </c>
      <c r="AV928" s="13">
        <f t="shared" si="1101"/>
        <v>8.4454870959360902E-6</v>
      </c>
      <c r="AW928" s="13">
        <f t="shared" si="1102"/>
        <v>4.0507623839025988E-8</v>
      </c>
      <c r="AX928" s="13">
        <f t="shared" si="1103"/>
        <v>7.4845145505918274E-4</v>
      </c>
      <c r="AY928" s="13">
        <f t="shared" si="1104"/>
        <v>4.3579399505011253E-4</v>
      </c>
      <c r="AZ928" s="13">
        <f t="shared" si="1105"/>
        <v>1.2687289525458944E-4</v>
      </c>
      <c r="BA928" s="13">
        <f t="shared" si="1106"/>
        <v>2.4624374105064699E-5</v>
      </c>
      <c r="BB928" s="13">
        <f t="shared" si="1107"/>
        <v>3.5844523697285526E-6</v>
      </c>
      <c r="BC928" s="13">
        <f t="shared" si="1108"/>
        <v>4.17417270742651E-7</v>
      </c>
      <c r="BD928" s="13">
        <f t="shared" si="1109"/>
        <v>8.9468131274487101E-6</v>
      </c>
      <c r="BE928" s="13">
        <f t="shared" si="1110"/>
        <v>1.0894363188869276E-5</v>
      </c>
      <c r="BF928" s="13">
        <f t="shared" si="1111"/>
        <v>6.6329288205908347E-6</v>
      </c>
      <c r="BG928" s="13">
        <f t="shared" si="1112"/>
        <v>2.6922635113404203E-6</v>
      </c>
      <c r="BH928" s="13">
        <f t="shared" si="1113"/>
        <v>8.1957944339692909E-7</v>
      </c>
      <c r="BI928" s="13">
        <f t="shared" si="1114"/>
        <v>1.9959724186267043E-7</v>
      </c>
      <c r="BJ928" s="14">
        <f t="shared" si="1115"/>
        <v>0.51731340931605252</v>
      </c>
      <c r="BK928" s="14">
        <f t="shared" si="1116"/>
        <v>0.30543538262250103</v>
      </c>
      <c r="BL928" s="14">
        <f t="shared" si="1117"/>
        <v>0.17197153799997522</v>
      </c>
      <c r="BM928" s="14">
        <f t="shared" si="1118"/>
        <v>0.26908661044569354</v>
      </c>
      <c r="BN928" s="14">
        <f t="shared" si="1119"/>
        <v>0.73063668722919384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1.4173913043478299</v>
      </c>
      <c r="F929" s="10">
        <f>VLOOKUP(B929,home!$B$2:$E$405,3,FALSE)</f>
        <v>1.41</v>
      </c>
      <c r="G929" s="10">
        <f>VLOOKUP(C929,away!$B$2:$E$405,4,FALSE)</f>
        <v>0.6</v>
      </c>
      <c r="H929" s="10">
        <f>VLOOKUP(A929,away!$A$2:$E$405,3,FALSE)</f>
        <v>1.2521739130434799</v>
      </c>
      <c r="I929" s="10">
        <f>VLOOKUP(C929,away!$B$2:$E$405,3,FALSE)</f>
        <v>1.1100000000000001</v>
      </c>
      <c r="J929" s="10">
        <f>VLOOKUP(B929,home!$B$2:$E$405,4,FALSE)</f>
        <v>1.6</v>
      </c>
      <c r="K929" s="12">
        <f t="shared" ref="K929:K934" si="1120">E929*F929*G929</f>
        <v>1.199113043478264</v>
      </c>
      <c r="L929" s="12">
        <f t="shared" ref="L929:L934" si="1121">H929*I929*J929</f>
        <v>2.2238608695652204</v>
      </c>
      <c r="M929" s="13">
        <f t="shared" ref="M929:M934" si="1122">_xlfn.POISSON.DIST(0,K929,FALSE) * _xlfn.POISSON.DIST(0,L929,FALSE)</f>
        <v>3.2615295515762484E-2</v>
      </c>
      <c r="N929" s="13">
        <f t="shared" ref="N929:N934" si="1123">_xlfn.POISSON.DIST(1,K929,FALSE) * _xlfn.POISSON.DIST(0,L929,FALSE)</f>
        <v>3.9109426269848931E-2</v>
      </c>
      <c r="O929" s="13">
        <f t="shared" ref="O929:O934" si="1124">_xlfn.POISSON.DIST(0,K929,FALSE) * _xlfn.POISSON.DIST(1,L929,FALSE)</f>
        <v>7.2531879446810194E-2</v>
      </c>
      <c r="P929" s="13">
        <f t="shared" ref="P929:P934" si="1125">_xlfn.POISSON.DIST(1,K929,FALSE) * _xlfn.POISSON.DIST(1,L929,FALSE)</f>
        <v>8.6973922712663104E-2</v>
      </c>
      <c r="Q929" s="13">
        <f t="shared" ref="Q929:Q934" si="1126">_xlfn.POISSON.DIST(2,K929,FALSE) * _xlfn.POISSON.DIST(0,L929,FALSE)</f>
        <v>2.3448311581563661E-2</v>
      </c>
      <c r="R929" s="13">
        <f t="shared" ref="R929:R934" si="1127">_xlfn.POISSON.DIST(0,K929,FALSE) * _xlfn.POISSON.DIST(2,L929,FALSE)</f>
        <v>8.0650404248891555E-2</v>
      </c>
      <c r="S929" s="13">
        <f t="shared" ref="S929:S934" si="1128">_xlfn.POISSON.DIST(2,K929,FALSE) * _xlfn.POISSON.DIST(2,L929,FALSE)</f>
        <v>5.798248270027561E-2</v>
      </c>
      <c r="T929" s="13">
        <f t="shared" ref="T929:T934" si="1129">_xlfn.POISSON.DIST(2,K929,FALSE) * _xlfn.POISSON.DIST(1,L929,FALSE)</f>
        <v>5.2145782583612389E-2</v>
      </c>
      <c r="U929" s="13">
        <f t="shared" ref="U929:U934" si="1130">_xlfn.POISSON.DIST(1,K929,FALSE) * _xlfn.POISSON.DIST(2,L929,FALSE)</f>
        <v>9.6708951696640663E-2</v>
      </c>
      <c r="V929" s="13">
        <f t="shared" ref="V929:V934" si="1131">_xlfn.POISSON.DIST(3,K929,FALSE) * _xlfn.POISSON.DIST(3,L929,FALSE)</f>
        <v>1.7179955632319492E-2</v>
      </c>
      <c r="W929" s="13">
        <f t="shared" ref="W929:W934" si="1132">_xlfn.POISSON.DIST(3,K929,FALSE) * _xlfn.POISSON.DIST(0,L929,FALSE)</f>
        <v>9.3723920883318091E-3</v>
      </c>
      <c r="X929" s="13">
        <f t="shared" ref="X929:X934" si="1133">_xlfn.POISSON.DIST(3,K929,FALSE) * _xlfn.POISSON.DIST(1,L929,FALSE)</f>
        <v>2.0842896019463767E-2</v>
      </c>
      <c r="Y929" s="13">
        <f t="shared" ref="Y929:Y934" si="1134">_xlfn.POISSON.DIST(3,K929,FALSE) * _xlfn.POISSON.DIST(2,L929,FALSE)</f>
        <v>2.3175850433051093E-2</v>
      </c>
      <c r="Z929" s="13">
        <f t="shared" ref="Z929:Z934" si="1135">_xlfn.POISSON.DIST(0,K929,FALSE) * _xlfn.POISSON.DIST(3,L929,FALSE)</f>
        <v>5.978509270790882E-2</v>
      </c>
      <c r="AA929" s="13">
        <f t="shared" ref="AA929:AA934" si="1136">_xlfn.POISSON.DIST(1,K929,FALSE) * _xlfn.POISSON.DIST(3,L929,FALSE)</f>
        <v>7.1689084471610709E-2</v>
      </c>
      <c r="AB929" s="13">
        <f t="shared" ref="AB929:AB934" si="1137">_xlfn.POISSON.DIST(2,K929,FALSE) * _xlfn.POISSON.DIST(3,L929,FALSE)</f>
        <v>4.2981658132461742E-2</v>
      </c>
      <c r="AC929" s="13">
        <f t="shared" ref="AC929:AC934" si="1138">_xlfn.POISSON.DIST(4,K929,FALSE) * _xlfn.POISSON.DIST(4,L929,FALSE)</f>
        <v>2.8633193984288143E-3</v>
      </c>
      <c r="AD929" s="13">
        <f t="shared" ref="AD929:AD934" si="1139">_xlfn.POISSON.DIST(4,K929,FALSE) * _xlfn.POISSON.DIST(0,L929,FALSE)</f>
        <v>2.8096394004277882E-3</v>
      </c>
      <c r="AE929" s="13">
        <f t="shared" ref="AE929:AE934" si="1140">_xlfn.POISSON.DIST(4,K929,FALSE) * _xlfn.POISSON.DIST(1,L929,FALSE)</f>
        <v>6.2482471202000454E-3</v>
      </c>
      <c r="AF929" s="13">
        <f t="shared" ref="AF929:AF934" si="1141">_xlfn.POISSON.DIST(4,K929,FALSE) * _xlfn.POISSON.DIST(2,L929,FALSE)</f>
        <v>6.9476161369932312E-3</v>
      </c>
      <c r="AG929" s="13">
        <f t="shared" ref="AG929:AG934" si="1142">_xlfn.POISSON.DIST(4,K929,FALSE) * _xlfn.POISSON.DIST(3,L929,FALSE)</f>
        <v>5.1501772212730395E-3</v>
      </c>
      <c r="AH929" s="13">
        <f t="shared" ref="AH929:AH934" si="1143">_xlfn.POISSON.DIST(0,K929,FALSE) * _xlfn.POISSON.DIST(4,L929,FALSE)</f>
        <v>3.3238432064111867E-2</v>
      </c>
      <c r="AI929" s="13">
        <f t="shared" ref="AI929:AI934" si="1144">_xlfn.POISSON.DIST(1,K929,FALSE) * _xlfn.POISSON.DIST(4,L929,FALSE)</f>
        <v>3.9856637432842699E-2</v>
      </c>
      <c r="AJ929" s="13">
        <f t="shared" ref="AJ929:AJ934" si="1145">_xlfn.POISSON.DIST(2,K929,FALSE) * _xlfn.POISSON.DIST(4,L929,FALSE)</f>
        <v>2.3896306907452858E-2</v>
      </c>
      <c r="AK929" s="13">
        <f t="shared" ref="AK929:AK934" si="1146">_xlfn.POISSON.DIST(3,K929,FALSE) * _xlfn.POISSON.DIST(4,L929,FALSE)</f>
        <v>9.5514577678954861E-3</v>
      </c>
      <c r="AL929" s="13">
        <f t="shared" ref="AL929:AL934" si="1147">_xlfn.POISSON.DIST(5,K929,FALSE) * _xlfn.POISSON.DIST(5,L929,FALSE)</f>
        <v>3.0542003820294931E-4</v>
      </c>
      <c r="AM929" s="13">
        <f t="shared" ref="AM929:AM934" si="1148">_xlfn.POISSON.DIST(5,K929,FALSE) * _xlfn.POISSON.DIST(0,L929,FALSE)</f>
        <v>6.7381505050468173E-4</v>
      </c>
      <c r="AN929" s="13">
        <f t="shared" ref="AN929:AN934" si="1149">_xlfn.POISSON.DIST(5,K929,FALSE) * _xlfn.POISSON.DIST(1,L929,FALSE)</f>
        <v>1.4984709241414743E-3</v>
      </c>
      <c r="AO929" s="13">
        <f t="shared" ref="AO929:AO934" si="1150">_xlfn.POISSON.DIST(5,K929,FALSE) * _xlfn.POISSON.DIST(2,L929,FALSE)</f>
        <v>1.6661954261897299E-3</v>
      </c>
      <c r="AP929" s="13">
        <f t="shared" ref="AP929:AP934" si="1151">_xlfn.POISSON.DIST(5,K929,FALSE) * _xlfn.POISSON.DIST(3,L929,FALSE)</f>
        <v>1.235128936450628E-3</v>
      </c>
      <c r="AQ929" s="13">
        <f t="shared" ref="AQ929:AQ934" si="1152">_xlfn.POISSON.DIST(5,K929,FALSE) * _xlfn.POISSON.DIST(4,L929,FALSE)</f>
        <v>6.866887276600652E-4</v>
      </c>
      <c r="AR929" s="13">
        <f t="shared" ref="AR929:AR934" si="1153">_xlfn.POISSON.DIST(0,K929,FALSE) * _xlfn.POISSON.DIST(5,L929,FALSE)</f>
        <v>1.4783529686616058E-2</v>
      </c>
      <c r="AS929" s="13">
        <f t="shared" ref="AS929:AS934" si="1154">_xlfn.POISSON.DIST(1,K929,FALSE) * _xlfn.POISSON.DIST(5,L929,FALSE)</f>
        <v>1.7727123275869446E-2</v>
      </c>
      <c r="AT929" s="13">
        <f t="shared" ref="AT929:AT934" si="1155">_xlfn.POISSON.DIST(2,K929,FALSE) * _xlfn.POISSON.DIST(5,L929,FALSE)</f>
        <v>1.0628412371721093E-2</v>
      </c>
      <c r="AU929" s="13">
        <f t="shared" ref="AU929:AU934" si="1156">_xlfn.POISSON.DIST(3,K929,FALSE) * _xlfn.POISSON.DIST(5,L929,FALSE)</f>
        <v>4.2482226354655052E-3</v>
      </c>
      <c r="AV929" s="13">
        <f t="shared" ref="AV929:AV934" si="1157">_xlfn.POISSON.DIST(4,K929,FALSE) * _xlfn.POISSON.DIST(5,L929,FALSE)</f>
        <v>1.2735247934465726E-3</v>
      </c>
      <c r="AW929" s="13">
        <f t="shared" ref="AW929:AW934" si="1158">_xlfn.POISSON.DIST(6,K929,FALSE) * _xlfn.POISSON.DIST(6,L929,FALSE)</f>
        <v>2.2623654857413772E-5</v>
      </c>
      <c r="AX929" s="13">
        <f t="shared" ref="AX929:AX934" si="1159">_xlfn.POISSON.DIST(6,K929,FALSE) * _xlfn.POISSON.DIST(0,L929,FALSE)</f>
        <v>1.3466340265868825E-4</v>
      </c>
      <c r="AY929" s="13">
        <f t="shared" ref="AY929:AY934" si="1160">_xlfn.POISSON.DIST(6,K929,FALSE) * _xlfn.POISSON.DIST(1,L929,FALSE)</f>
        <v>2.9947267173516181E-4</v>
      </c>
      <c r="AZ929" s="13">
        <f t="shared" ref="AZ929:AZ934" si="1161">_xlfn.POISSON.DIST(6,K929,FALSE) * _xlfn.POISSON.DIST(2,L929,FALSE)</f>
        <v>3.3299277808798852E-4</v>
      </c>
      <c r="BA929" s="13">
        <f t="shared" ref="BA929:BA934" si="1162">_xlfn.POISSON.DIST(6,K929,FALSE) * _xlfn.POISSON.DIST(3,L929,FALSE)</f>
        <v>2.4684320301256412E-4</v>
      </c>
      <c r="BB929" s="13">
        <f t="shared" ref="BB929:BB934" si="1163">_xlfn.POISSON.DIST(6,K929,FALSE) * _xlfn.POISSON.DIST(4,L929,FALSE)</f>
        <v>1.3723623502444633E-4</v>
      </c>
      <c r="BC929" s="13">
        <f t="shared" ref="BC929:BC934" si="1164">_xlfn.POISSON.DIST(6,K929,FALSE) * _xlfn.POISSON.DIST(5,L929,FALSE)</f>
        <v>6.1038858591464399E-5</v>
      </c>
      <c r="BD929" s="13">
        <f t="shared" ref="BD929:BD934" si="1165">_xlfn.POISSON.DIST(0,K929,FALSE) * _xlfn.POISSON.DIST(6,L929,FALSE)</f>
        <v>5.4794188640202093E-3</v>
      </c>
      <c r="BE929" s="13">
        <f t="shared" ref="BE929:BE934" si="1166">_xlfn.POISSON.DIST(1,K929,FALSE) * _xlfn.POISSON.DIST(6,L929,FALSE)</f>
        <v>6.5704426305274854E-3</v>
      </c>
      <c r="BF929" s="13">
        <f t="shared" ref="BF929:BF934" si="1167">_xlfn.POISSON.DIST(2,K929,FALSE) * _xlfn.POISSON.DIST(6,L929,FALSE)</f>
        <v>3.9393517298455727E-3</v>
      </c>
      <c r="BG929" s="13">
        <f t="shared" ref="BG929:BG934" si="1168">_xlfn.POISSON.DIST(3,K929,FALSE) * _xlfn.POISSON.DIST(6,L929,FALSE)</f>
        <v>1.5745760140354961E-3</v>
      </c>
      <c r="BH929" s="13">
        <f t="shared" ref="BH929:BH934" si="1169">_xlfn.POISSON.DIST(4,K929,FALSE) * _xlfn.POISSON.DIST(6,L929,FALSE)</f>
        <v>4.7202365909449411E-4</v>
      </c>
      <c r="BI929" s="13">
        <f t="shared" ref="BI929:BI934" si="1170">_xlfn.POISSON.DIST(5,K929,FALSE) * _xlfn.POISSON.DIST(6,L929,FALSE)</f>
        <v>1.1320194529010902E-4</v>
      </c>
      <c r="BJ929" s="14">
        <f t="shared" ref="BJ929:BJ934" si="1171">SUM(N929,Q929,T929,W929,X929,Y929,AD929,AE929,AF929,AG929,AM929,AN929,AO929,AP929,AQ929,AX929,AY929,AZ929,BA929,BB929,BC929)</f>
        <v>0.19622288506882271</v>
      </c>
      <c r="BK929" s="14">
        <f t="shared" ref="BK929:BK934" si="1172">SUM(M929,P929,S929,V929,AC929,AL929,AY929)</f>
        <v>0.19821986866938762</v>
      </c>
      <c r="BL929" s="14">
        <f t="shared" ref="BL929:BL934" si="1173">SUM(O929,R929,U929,AA929,AB929,AH929,AI929,AJ929,AK929,AR929,AS929,AT929,AU929,AV929,BD929,BE929,BF929,BG929,BH929,BI929)</f>
        <v>0.53791463977464993</v>
      </c>
      <c r="BM929" s="14">
        <f t="shared" ref="BM929:BM934" si="1174">SUM(S929:BI929)</f>
        <v>0.65653639742835135</v>
      </c>
      <c r="BN929" s="14">
        <f t="shared" ref="BN929:BN934" si="1175">SUM(M929:R929)</f>
        <v>0.33532923977553997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1.3248407643312099</v>
      </c>
      <c r="F930" s="10">
        <f>VLOOKUP(B930,home!$B$2:$E$405,3,FALSE)</f>
        <v>0.75</v>
      </c>
      <c r="G930" s="10">
        <f>VLOOKUP(C930,away!$B$2:$E$405,4,FALSE)</f>
        <v>1.1299999999999999</v>
      </c>
      <c r="H930" s="10">
        <f>VLOOKUP(A930,away!$A$2:$E$405,3,FALSE)</f>
        <v>1.07643312101911</v>
      </c>
      <c r="I930" s="10">
        <f>VLOOKUP(C930,away!$B$2:$E$405,3,FALSE)</f>
        <v>0.56999999999999995</v>
      </c>
      <c r="J930" s="10">
        <f>VLOOKUP(B930,home!$B$2:$E$405,4,FALSE)</f>
        <v>1.05</v>
      </c>
      <c r="K930" s="12">
        <f t="shared" si="1120"/>
        <v>1.1228025477707002</v>
      </c>
      <c r="L930" s="12">
        <f t="shared" si="1121"/>
        <v>0.64424522292993736</v>
      </c>
      <c r="M930" s="13">
        <f t="shared" si="1122"/>
        <v>0.17083659387869385</v>
      </c>
      <c r="N930" s="13">
        <f t="shared" si="1123"/>
        <v>0.19181576285946586</v>
      </c>
      <c r="O930" s="13">
        <f t="shared" si="1124"/>
        <v>0.1100606595079703</v>
      </c>
      <c r="P930" s="13">
        <f t="shared" si="1125"/>
        <v>0.12357638890487257</v>
      </c>
      <c r="Q930" s="13">
        <f t="shared" si="1126"/>
        <v>0.10768561362059437</v>
      </c>
      <c r="R930" s="13">
        <f t="shared" si="1127"/>
        <v>3.5453027060264125E-2</v>
      </c>
      <c r="S930" s="13">
        <f t="shared" si="1128"/>
        <v>2.2347559659278711E-2</v>
      </c>
      <c r="T930" s="13">
        <f t="shared" si="1129"/>
        <v>6.9375942153346914E-2</v>
      </c>
      <c r="U930" s="13">
        <f t="shared" si="1130"/>
        <v>3.9806749109448133E-2</v>
      </c>
      <c r="V930" s="13">
        <f t="shared" si="1131"/>
        <v>1.79614830290909E-3</v>
      </c>
      <c r="W930" s="13">
        <f t="shared" si="1132"/>
        <v>4.0303227110484854E-2</v>
      </c>
      <c r="X930" s="13">
        <f t="shared" si="1133"/>
        <v>2.5965161534590209E-2</v>
      </c>
      <c r="Y930" s="13">
        <f t="shared" si="1134"/>
        <v>8.363965640631953E-3</v>
      </c>
      <c r="Z930" s="13">
        <f t="shared" si="1135"/>
        <v>7.6134811073269902E-3</v>
      </c>
      <c r="AA930" s="13">
        <f t="shared" si="1136"/>
        <v>8.5484359847108355E-3</v>
      </c>
      <c r="AB930" s="13">
        <f t="shared" si="1137"/>
        <v>4.799102851544031E-3</v>
      </c>
      <c r="AC930" s="13">
        <f t="shared" si="1138"/>
        <v>8.1203884722412398E-5</v>
      </c>
      <c r="AD930" s="13">
        <f t="shared" si="1139"/>
        <v>1.1313141520758394E-2</v>
      </c>
      <c r="AE930" s="13">
        <f t="shared" si="1140"/>
        <v>7.2884373810789219E-3</v>
      </c>
      <c r="AF930" s="13">
        <f t="shared" si="1141"/>
        <v>2.3477704826920394E-3</v>
      </c>
      <c r="AG930" s="13">
        <f t="shared" si="1142"/>
        <v>5.0417997267008662E-4</v>
      </c>
      <c r="AH930" s="13">
        <f t="shared" si="1143"/>
        <v>1.2262372083156855E-3</v>
      </c>
      <c r="AI930" s="13">
        <f t="shared" si="1144"/>
        <v>1.3768222616680824E-3</v>
      </c>
      <c r="AJ930" s="13">
        <f t="shared" si="1145"/>
        <v>7.7294977161417033E-4</v>
      </c>
      <c r="AK930" s="13">
        <f t="shared" si="1146"/>
        <v>2.8928999095572376E-4</v>
      </c>
      <c r="AL930" s="13">
        <f t="shared" si="1147"/>
        <v>2.3495862592926068E-6</v>
      </c>
      <c r="AM930" s="13">
        <f t="shared" si="1148"/>
        <v>2.5404848245595998E-3</v>
      </c>
      <c r="AN930" s="13">
        <f t="shared" si="1149"/>
        <v>1.6366952121485221E-3</v>
      </c>
      <c r="AO930" s="13">
        <f t="shared" si="1150"/>
        <v>5.2721653590949284E-4</v>
      </c>
      <c r="AP930" s="13">
        <f t="shared" si="1151"/>
        <v>1.1321891156978688E-4</v>
      </c>
      <c r="AQ930" s="13">
        <f t="shared" si="1152"/>
        <v>1.823518573104055E-5</v>
      </c>
      <c r="AR930" s="13">
        <f t="shared" si="1153"/>
        <v>1.5799949272726459E-4</v>
      </c>
      <c r="AS930" s="13">
        <f t="shared" si="1154"/>
        <v>1.7740223298065089E-4</v>
      </c>
      <c r="AT930" s="13">
        <f t="shared" si="1155"/>
        <v>9.9593839585443086E-5</v>
      </c>
      <c r="AU930" s="13">
        <f t="shared" si="1156"/>
        <v>3.7274738942933971E-5</v>
      </c>
      <c r="AV930" s="13">
        <f t="shared" si="1157"/>
        <v>1.0463042963153505E-5</v>
      </c>
      <c r="AW930" s="13">
        <f t="shared" si="1158"/>
        <v>4.7211031500867957E-8</v>
      </c>
      <c r="AX930" s="13">
        <f t="shared" si="1159"/>
        <v>4.7541047226471996E-4</v>
      </c>
      <c r="AY930" s="13">
        <f t="shared" si="1160"/>
        <v>3.062809256874113E-4</v>
      </c>
      <c r="AZ930" s="13">
        <f t="shared" si="1161"/>
        <v>9.8660011624336944E-5</v>
      </c>
      <c r="BA930" s="13">
        <f t="shared" si="1162"/>
        <v>2.1187080394397061E-5</v>
      </c>
      <c r="BB930" s="13">
        <f t="shared" si="1163"/>
        <v>3.412418832980709E-6</v>
      </c>
      <c r="BC930" s="13">
        <f t="shared" si="1164"/>
        <v>4.3968690635679478E-7</v>
      </c>
      <c r="BD930" s="13">
        <f t="shared" si="1165"/>
        <v>1.69650697358156E-5</v>
      </c>
      <c r="BE930" s="13">
        <f t="shared" si="1166"/>
        <v>1.9048423522481352E-5</v>
      </c>
      <c r="BF930" s="13">
        <f t="shared" si="1167"/>
        <v>1.0693809231028699E-5</v>
      </c>
      <c r="BG930" s="13">
        <f t="shared" si="1168"/>
        <v>4.0023454166576188E-6</v>
      </c>
      <c r="BH930" s="13">
        <f t="shared" si="1169"/>
        <v>1.1234609077203902E-6</v>
      </c>
      <c r="BI930" s="13">
        <f t="shared" si="1170"/>
        <v>2.5228495390184715E-7</v>
      </c>
      <c r="BJ930" s="14">
        <f t="shared" si="1171"/>
        <v>0.47070444354194235</v>
      </c>
      <c r="BK930" s="14">
        <f t="shared" si="1172"/>
        <v>0.31894652514242333</v>
      </c>
      <c r="BL930" s="14">
        <f t="shared" si="1173"/>
        <v>0.20286809248745818</v>
      </c>
      <c r="BM930" s="14">
        <f t="shared" si="1174"/>
        <v>0.26039826273263372</v>
      </c>
      <c r="BN930" s="14">
        <f t="shared" si="1175"/>
        <v>0.73942804583186106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1.3248407643312099</v>
      </c>
      <c r="F931" s="10">
        <f>VLOOKUP(B931,home!$B$2:$E$405,3,FALSE)</f>
        <v>0.97</v>
      </c>
      <c r="G931" s="10">
        <f>VLOOKUP(C931,away!$B$2:$E$405,4,FALSE)</f>
        <v>0.75</v>
      </c>
      <c r="H931" s="10">
        <f>VLOOKUP(A931,away!$A$2:$E$405,3,FALSE)</f>
        <v>1.07643312101911</v>
      </c>
      <c r="I931" s="10">
        <f>VLOOKUP(C931,away!$B$2:$E$405,3,FALSE)</f>
        <v>1.04</v>
      </c>
      <c r="J931" s="10">
        <f>VLOOKUP(B931,home!$B$2:$E$405,4,FALSE)</f>
        <v>1.59</v>
      </c>
      <c r="K931" s="12">
        <f t="shared" si="1120"/>
        <v>0.96382165605095516</v>
      </c>
      <c r="L931" s="12">
        <f t="shared" si="1121"/>
        <v>1.7799898089172004</v>
      </c>
      <c r="M931" s="13">
        <f t="shared" si="1122"/>
        <v>6.4324707697969247E-2</v>
      </c>
      <c r="N931" s="13">
        <f t="shared" si="1123"/>
        <v>6.1997546298450341E-2</v>
      </c>
      <c r="O931" s="13">
        <f t="shared" si="1124"/>
        <v>0.11449732416396306</v>
      </c>
      <c r="P931" s="13">
        <f t="shared" si="1125"/>
        <v>0.11035500058911392</v>
      </c>
      <c r="Q931" s="13">
        <f t="shared" si="1126"/>
        <v>2.9877288872234089E-2</v>
      </c>
      <c r="R931" s="13">
        <f t="shared" si="1127"/>
        <v>0.10190203508007172</v>
      </c>
      <c r="S931" s="13">
        <f t="shared" si="1128"/>
        <v>4.7331059055118745E-2</v>
      </c>
      <c r="T931" s="13">
        <f t="shared" si="1129"/>
        <v>5.318126971065195E-2</v>
      </c>
      <c r="U931" s="13">
        <f t="shared" si="1130"/>
        <v>9.8215388205837237E-2</v>
      </c>
      <c r="V931" s="13">
        <f t="shared" si="1131"/>
        <v>9.0223133999667929E-3</v>
      </c>
      <c r="W931" s="13">
        <f t="shared" si="1132"/>
        <v>9.5987926797164794E-3</v>
      </c>
      <c r="X931" s="13">
        <f t="shared" si="1133"/>
        <v>1.7085753147804358E-2</v>
      </c>
      <c r="Y931" s="13">
        <f t="shared" si="1134"/>
        <v>1.5206233240383371E-2</v>
      </c>
      <c r="Z931" s="13">
        <f t="shared" si="1135"/>
        <v>6.0461527983483566E-2</v>
      </c>
      <c r="AA931" s="13">
        <f t="shared" si="1136"/>
        <v>5.8274130028412294E-2</v>
      </c>
      <c r="AB931" s="13">
        <f t="shared" si="1137"/>
        <v>2.8082934254456515E-2</v>
      </c>
      <c r="AC931" s="13">
        <f t="shared" si="1138"/>
        <v>9.6741345219507606E-4</v>
      </c>
      <c r="AD931" s="13">
        <f t="shared" si="1139"/>
        <v>2.3128810641635301E-3</v>
      </c>
      <c r="AE931" s="13">
        <f t="shared" si="1140"/>
        <v>4.1169047234486536E-3</v>
      </c>
      <c r="AF931" s="13">
        <f t="shared" si="1141"/>
        <v>3.6640242260108451E-3</v>
      </c>
      <c r="AG931" s="13">
        <f t="shared" si="1142"/>
        <v>2.1739752606416791E-3</v>
      </c>
      <c r="AH931" s="13">
        <f t="shared" si="1143"/>
        <v>2.6905225910540724E-2</v>
      </c>
      <c r="AI931" s="13">
        <f t="shared" si="1144"/>
        <v>2.5931839393522428E-2</v>
      </c>
      <c r="AJ931" s="13">
        <f t="shared" si="1145"/>
        <v>1.249683419435609E-2</v>
      </c>
      <c r="AK931" s="13">
        <f t="shared" si="1146"/>
        <v>4.0149064761994977E-3</v>
      </c>
      <c r="AL931" s="13">
        <f t="shared" si="1147"/>
        <v>6.6387499240995237E-5</v>
      </c>
      <c r="AM931" s="13">
        <f t="shared" si="1148"/>
        <v>4.45840971502198E-4</v>
      </c>
      <c r="AN931" s="13">
        <f t="shared" si="1149"/>
        <v>7.9359238567165637E-4</v>
      </c>
      <c r="AO931" s="13">
        <f t="shared" si="1150"/>
        <v>7.0629317946491871E-4</v>
      </c>
      <c r="AP931" s="13">
        <f t="shared" si="1151"/>
        <v>4.1906488718509419E-4</v>
      </c>
      <c r="AQ931" s="13">
        <f t="shared" si="1152"/>
        <v>1.8648280711612599E-4</v>
      </c>
      <c r="AR931" s="13">
        <f t="shared" si="1153"/>
        <v>9.5782055854754956E-3</v>
      </c>
      <c r="AS931" s="13">
        <f t="shared" si="1154"/>
        <v>9.2316819693895012E-3</v>
      </c>
      <c r="AT931" s="13">
        <f t="shared" si="1155"/>
        <v>4.4488475019363654E-3</v>
      </c>
      <c r="AU931" s="13">
        <f t="shared" si="1156"/>
        <v>1.4292985222781544E-3</v>
      </c>
      <c r="AV931" s="13">
        <f t="shared" si="1157"/>
        <v>3.4439721718332843E-4</v>
      </c>
      <c r="AW931" s="13">
        <f t="shared" si="1158"/>
        <v>3.1637197431753782E-6</v>
      </c>
      <c r="AX931" s="13">
        <f t="shared" si="1159"/>
        <v>7.161853058143582E-5</v>
      </c>
      <c r="AY931" s="13">
        <f t="shared" si="1160"/>
        <v>1.2748025456458062E-4</v>
      </c>
      <c r="AZ931" s="13">
        <f t="shared" si="1161"/>
        <v>1.1345677698156199E-4</v>
      </c>
      <c r="BA931" s="13">
        <f t="shared" si="1162"/>
        <v>6.7317302259923978E-5</v>
      </c>
      <c r="BB931" s="13">
        <f t="shared" si="1163"/>
        <v>2.9956027996615882E-5</v>
      </c>
      <c r="BC931" s="13">
        <f t="shared" si="1164"/>
        <v>1.0664284909922919E-5</v>
      </c>
      <c r="BD931" s="13">
        <f t="shared" si="1165"/>
        <v>2.8415180549766967E-3</v>
      </c>
      <c r="BE931" s="13">
        <f t="shared" si="1166"/>
        <v>2.7387166374463288E-3</v>
      </c>
      <c r="BF931" s="13">
        <f t="shared" si="1167"/>
        <v>1.3198172024789119E-3</v>
      </c>
      <c r="BG931" s="13">
        <f t="shared" si="1168"/>
        <v>4.2402280059258791E-4</v>
      </c>
      <c r="BH931" s="13">
        <f t="shared" si="1169"/>
        <v>1.02170589467628E-4</v>
      </c>
      <c r="BI931" s="13">
        <f t="shared" si="1170"/>
        <v>1.9694845348078306E-5</v>
      </c>
      <c r="BJ931" s="14">
        <f t="shared" si="1171"/>
        <v>0.2021864366317393</v>
      </c>
      <c r="BK931" s="14">
        <f t="shared" si="1172"/>
        <v>0.23219436194816936</v>
      </c>
      <c r="BL931" s="14">
        <f t="shared" si="1173"/>
        <v>0.50279898863393258</v>
      </c>
      <c r="BM931" s="14">
        <f t="shared" si="1174"/>
        <v>0.51456309596070116</v>
      </c>
      <c r="BN931" s="14">
        <f t="shared" si="1175"/>
        <v>0.48295390270180233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1.3492822966507201</v>
      </c>
      <c r="F932" s="10">
        <f>VLOOKUP(B932,home!$B$2:$E$405,3,FALSE)</f>
        <v>0.82</v>
      </c>
      <c r="G932" s="10">
        <f>VLOOKUP(C932,away!$B$2:$E$405,4,FALSE)</f>
        <v>0.82</v>
      </c>
      <c r="H932" s="10">
        <f>VLOOKUP(A932,away!$A$2:$E$405,3,FALSE)</f>
        <v>0.98086124401913899</v>
      </c>
      <c r="I932" s="10">
        <f>VLOOKUP(C932,away!$B$2:$E$405,3,FALSE)</f>
        <v>0.91</v>
      </c>
      <c r="J932" s="10">
        <f>VLOOKUP(B932,home!$B$2:$E$405,4,FALSE)</f>
        <v>1.02</v>
      </c>
      <c r="K932" s="12">
        <f t="shared" si="1120"/>
        <v>0.90725741626794421</v>
      </c>
      <c r="L932" s="12">
        <f t="shared" si="1121"/>
        <v>0.91043540669856482</v>
      </c>
      <c r="M932" s="13">
        <f t="shared" si="1122"/>
        <v>0.16240000459397946</v>
      </c>
      <c r="N932" s="13">
        <f t="shared" si="1123"/>
        <v>0.14733860856983608</v>
      </c>
      <c r="O932" s="13">
        <f t="shared" si="1124"/>
        <v>0.14785471423036847</v>
      </c>
      <c r="P932" s="13">
        <f t="shared" si="1125"/>
        <v>0.13414228601567935</v>
      </c>
      <c r="Q932" s="13">
        <f t="shared" si="1126"/>
        <v>6.6837022663791712E-2</v>
      </c>
      <c r="R932" s="13">
        <f t="shared" si="1127"/>
        <v>6.7306083441312795E-2</v>
      </c>
      <c r="S932" s="13">
        <f t="shared" si="1128"/>
        <v>2.7700357740906435E-2</v>
      </c>
      <c r="T932" s="13">
        <f t="shared" si="1129"/>
        <v>6.0850791911430398E-2</v>
      </c>
      <c r="U932" s="13">
        <f t="shared" si="1130"/>
        <v>6.1063943362080111E-2</v>
      </c>
      <c r="V932" s="13">
        <f t="shared" si="1131"/>
        <v>2.5422750449540753E-3</v>
      </c>
      <c r="W932" s="13">
        <f t="shared" si="1132"/>
        <v>2.0212794830997905E-2</v>
      </c>
      <c r="X932" s="13">
        <f t="shared" si="1133"/>
        <v>1.8402444082474226E-2</v>
      </c>
      <c r="Y932" s="13">
        <f t="shared" si="1134"/>
        <v>8.377118331237509E-3</v>
      </c>
      <c r="Z932" s="13">
        <f t="shared" si="1135"/>
        <v>2.0425947150393056E-2</v>
      </c>
      <c r="AA932" s="13">
        <f t="shared" si="1136"/>
        <v>1.8531592036491181E-2</v>
      </c>
      <c r="AB932" s="13">
        <f t="shared" si="1137"/>
        <v>8.4064621551792982E-3</v>
      </c>
      <c r="AC932" s="13">
        <f t="shared" si="1138"/>
        <v>1.3124483396081296E-4</v>
      </c>
      <c r="AD932" s="13">
        <f t="shared" si="1139"/>
        <v>4.5845520034813042E-3</v>
      </c>
      <c r="AE932" s="13">
        <f t="shared" si="1140"/>
        <v>4.1739384678202212E-3</v>
      </c>
      <c r="AF932" s="13">
        <f t="shared" si="1141"/>
        <v>1.9000506832423435E-3</v>
      </c>
      <c r="AG932" s="13">
        <f t="shared" si="1142"/>
        <v>5.7662447218187647E-4</v>
      </c>
      <c r="AH932" s="13">
        <f t="shared" si="1143"/>
        <v>4.6491263752678723E-3</v>
      </c>
      <c r="AI932" s="13">
        <f t="shared" si="1144"/>
        <v>4.2179543831286827E-3</v>
      </c>
      <c r="AJ932" s="13">
        <f t="shared" si="1145"/>
        <v>1.913385197786689E-3</v>
      </c>
      <c r="AK932" s="13">
        <f t="shared" si="1146"/>
        <v>5.786443036230938E-4</v>
      </c>
      <c r="AL932" s="13">
        <f t="shared" si="1147"/>
        <v>4.3363255067061513E-6</v>
      </c>
      <c r="AM932" s="13">
        <f t="shared" si="1148"/>
        <v>8.3187376108489542E-4</v>
      </c>
      <c r="AN932" s="13">
        <f t="shared" si="1149"/>
        <v>7.5736732599519145E-4</v>
      </c>
      <c r="AO932" s="13">
        <f t="shared" si="1150"/>
        <v>3.4476701473131827E-4</v>
      </c>
      <c r="AP932" s="13">
        <f t="shared" si="1151"/>
        <v>1.0462936575771931E-4</v>
      </c>
      <c r="AQ932" s="13">
        <f t="shared" si="1152"/>
        <v>2.3814569791560511E-5</v>
      </c>
      <c r="AR932" s="13">
        <f t="shared" si="1153"/>
        <v>8.465458524520061E-4</v>
      </c>
      <c r="AS932" s="13">
        <f t="shared" si="1154"/>
        <v>7.680350028479514E-4</v>
      </c>
      <c r="AT932" s="13">
        <f t="shared" si="1155"/>
        <v>3.4840272614358769E-4</v>
      </c>
      <c r="AU932" s="13">
        <f t="shared" si="1156"/>
        <v>1.0536365238057987E-4</v>
      </c>
      <c r="AV932" s="13">
        <f t="shared" si="1157"/>
        <v>2.3897988756839677E-5</v>
      </c>
      <c r="AW932" s="13">
        <f t="shared" si="1158"/>
        <v>9.9494492323983672E-8</v>
      </c>
      <c r="AX932" s="13">
        <f t="shared" si="1159"/>
        <v>1.2578727319049649E-4</v>
      </c>
      <c r="AY932" s="13">
        <f t="shared" si="1160"/>
        <v>1.1452118722469314E-4</v>
      </c>
      <c r="AZ932" s="13">
        <f t="shared" si="1161"/>
        <v>5.2132071833257992E-5</v>
      </c>
      <c r="BA932" s="13">
        <f t="shared" si="1162"/>
        <v>1.5820961340517016E-5</v>
      </c>
      <c r="BB932" s="13">
        <f t="shared" si="1163"/>
        <v>3.6009908431039693E-6</v>
      </c>
      <c r="BC932" s="13">
        <f t="shared" si="1164"/>
        <v>6.556939125518341E-7</v>
      </c>
      <c r="BD932" s="13">
        <f t="shared" si="1165"/>
        <v>1.2845421957768754E-4</v>
      </c>
      <c r="BE932" s="13">
        <f t="shared" si="1166"/>
        <v>1.1654104336276796E-4</v>
      </c>
      <c r="BF932" s="13">
        <f t="shared" si="1167"/>
        <v>5.2866362945237637E-5</v>
      </c>
      <c r="BG932" s="13">
        <f t="shared" si="1168"/>
        <v>1.59877999510599E-5</v>
      </c>
      <c r="BH932" s="13">
        <f t="shared" si="1169"/>
        <v>3.6262625188518421E-6</v>
      </c>
      <c r="BI932" s="13">
        <f t="shared" si="1170"/>
        <v>6.579907127125622E-7</v>
      </c>
      <c r="BJ932" s="14">
        <f t="shared" si="1171"/>
        <v>0.33562891623219887</v>
      </c>
      <c r="BK932" s="14">
        <f t="shared" si="1172"/>
        <v>0.3270350257422116</v>
      </c>
      <c r="BL932" s="14">
        <f t="shared" si="1173"/>
        <v>0.31693228438688748</v>
      </c>
      <c r="BM932" s="14">
        <f t="shared" si="1174"/>
        <v>0.27402903230399067</v>
      </c>
      <c r="BN932" s="14">
        <f t="shared" si="1175"/>
        <v>0.72587871951496785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1.5533333333333299</v>
      </c>
      <c r="F933" s="10">
        <f>VLOOKUP(B933,home!$B$2:$E$405,3,FALSE)</f>
        <v>1.29</v>
      </c>
      <c r="G933" s="10">
        <f>VLOOKUP(C933,away!$B$2:$E$405,4,FALSE)</f>
        <v>0.55000000000000004</v>
      </c>
      <c r="H933" s="10">
        <f>VLOOKUP(A933,away!$A$2:$E$405,3,FALSE)</f>
        <v>1.0733333333333299</v>
      </c>
      <c r="I933" s="10">
        <f>VLOOKUP(C933,away!$B$2:$E$405,3,FALSE)</f>
        <v>0.64</v>
      </c>
      <c r="J933" s="10">
        <f>VLOOKUP(B933,home!$B$2:$E$405,4,FALSE)</f>
        <v>1.33</v>
      </c>
      <c r="K933" s="12">
        <f t="shared" si="1120"/>
        <v>1.1020899999999976</v>
      </c>
      <c r="L933" s="12">
        <f t="shared" si="1121"/>
        <v>0.91362133333333051</v>
      </c>
      <c r="M933" s="13">
        <f t="shared" si="1122"/>
        <v>0.13322560184076232</v>
      </c>
      <c r="N933" s="13">
        <f t="shared" si="1123"/>
        <v>0.14682660353268542</v>
      </c>
      <c r="O933" s="13">
        <f t="shared" si="1124"/>
        <v>0.12171775198789268</v>
      </c>
      <c r="P933" s="13">
        <f t="shared" si="1125"/>
        <v>0.13414391728833633</v>
      </c>
      <c r="Q933" s="13">
        <f t="shared" si="1126"/>
        <v>8.0908065743668475E-2</v>
      </c>
      <c r="R933" s="13">
        <f t="shared" si="1127"/>
        <v>5.5601967430757071E-2</v>
      </c>
      <c r="S933" s="13">
        <f t="shared" si="1128"/>
        <v>3.3767140656208158E-2</v>
      </c>
      <c r="T933" s="13">
        <f t="shared" si="1129"/>
        <v>7.3919334902151149E-2</v>
      </c>
      <c r="U933" s="13">
        <f t="shared" si="1130"/>
        <v>6.1278372285762918E-2</v>
      </c>
      <c r="V933" s="13">
        <f t="shared" si="1131"/>
        <v>3.7777661522712699E-3</v>
      </c>
      <c r="W933" s="13">
        <f t="shared" si="1132"/>
        <v>2.9722656725146464E-2</v>
      </c>
      <c r="X933" s="13">
        <f t="shared" si="1133"/>
        <v>2.7155253267437191E-2</v>
      </c>
      <c r="Y933" s="13">
        <f t="shared" si="1134"/>
        <v>1.2404809348600122E-2</v>
      </c>
      <c r="Z933" s="13">
        <f t="shared" si="1135"/>
        <v>1.6933047873348234E-2</v>
      </c>
      <c r="AA933" s="13">
        <f t="shared" si="1136"/>
        <v>1.8661742730738312E-2</v>
      </c>
      <c r="AB933" s="13">
        <f t="shared" si="1137"/>
        <v>1.0283460023059673E-2</v>
      </c>
      <c r="AC933" s="13">
        <f t="shared" si="1138"/>
        <v>2.3773787811006799E-4</v>
      </c>
      <c r="AD933" s="13">
        <f t="shared" si="1139"/>
        <v>8.1892606875541459E-3</v>
      </c>
      <c r="AE933" s="13">
        <f t="shared" si="1140"/>
        <v>7.4818832683774443E-3</v>
      </c>
      <c r="AF933" s="13">
        <f t="shared" si="1141"/>
        <v>3.4178040837496686E-3</v>
      </c>
      <c r="AG933" s="13">
        <f t="shared" si="1142"/>
        <v>1.0408595746891583E-3</v>
      </c>
      <c r="AH933" s="13">
        <f t="shared" si="1143"/>
        <v>3.867598443861382E-3</v>
      </c>
      <c r="AI933" s="13">
        <f t="shared" si="1144"/>
        <v>4.2624415689951805E-3</v>
      </c>
      <c r="AJ933" s="13">
        <f t="shared" si="1145"/>
        <v>2.3487971143869449E-3</v>
      </c>
      <c r="AK933" s="13">
        <f t="shared" si="1146"/>
        <v>8.628619372649006E-4</v>
      </c>
      <c r="AL933" s="13">
        <f t="shared" si="1147"/>
        <v>9.5750635964457728E-6</v>
      </c>
      <c r="AM933" s="13">
        <f t="shared" si="1148"/>
        <v>1.8050604622293057E-3</v>
      </c>
      <c r="AN933" s="13">
        <f t="shared" si="1149"/>
        <v>1.6491417462492161E-3</v>
      </c>
      <c r="AO933" s="13">
        <f t="shared" si="1150"/>
        <v>7.5334554053193279E-4</v>
      </c>
      <c r="AP933" s="13">
        <f t="shared" si="1151"/>
        <v>2.2942418573383439E-4</v>
      </c>
      <c r="AQ933" s="13">
        <f t="shared" si="1152"/>
        <v>5.2401707617264848E-5</v>
      </c>
      <c r="AR933" s="13">
        <f t="shared" si="1153"/>
        <v>7.0670408941571014E-4</v>
      </c>
      <c r="AS933" s="13">
        <f t="shared" si="1154"/>
        <v>7.7885150990415829E-4</v>
      </c>
      <c r="AT933" s="13">
        <f t="shared" si="1155"/>
        <v>4.2918223027513605E-4</v>
      </c>
      <c r="AU933" s="13">
        <f t="shared" si="1156"/>
        <v>1.5766581472130786E-4</v>
      </c>
      <c r="AV933" s="13">
        <f t="shared" si="1157"/>
        <v>4.3440479436551438E-5</v>
      </c>
      <c r="AW933" s="13">
        <f t="shared" si="1158"/>
        <v>2.6780733027396012E-7</v>
      </c>
      <c r="AX933" s="13">
        <f t="shared" si="1159"/>
        <v>3.3155651413638168E-4</v>
      </c>
      <c r="AY933" s="13">
        <f t="shared" si="1160"/>
        <v>3.0291710452063226E-4</v>
      </c>
      <c r="AZ933" s="13">
        <f t="shared" si="1161"/>
        <v>1.3837576446080593E-4</v>
      </c>
      <c r="BA933" s="13">
        <f t="shared" si="1162"/>
        <v>4.2141016809233471E-5</v>
      </c>
      <c r="BB933" s="13">
        <f t="shared" si="1163"/>
        <v>9.6252329913185434E-6</v>
      </c>
      <c r="BC933" s="13">
        <f t="shared" si="1164"/>
        <v>1.7587636398344822E-6</v>
      </c>
      <c r="BD933" s="13">
        <f t="shared" si="1165"/>
        <v>1.0760998874068303E-4</v>
      </c>
      <c r="BE933" s="13">
        <f t="shared" si="1166"/>
        <v>1.1859589249121908E-4</v>
      </c>
      <c r="BF933" s="13">
        <f t="shared" si="1167"/>
        <v>6.535167357782369E-5</v>
      </c>
      <c r="BG933" s="13">
        <f t="shared" si="1168"/>
        <v>2.4007808644461182E-5</v>
      </c>
      <c r="BH933" s="13">
        <f t="shared" si="1169"/>
        <v>6.6146914572435391E-6</v>
      </c>
      <c r="BI933" s="13">
        <f t="shared" si="1170"/>
        <v>1.4579970616227031E-6</v>
      </c>
      <c r="BJ933" s="14">
        <f t="shared" si="1171"/>
        <v>0.3963822791729788</v>
      </c>
      <c r="BK933" s="14">
        <f t="shared" si="1172"/>
        <v>0.30546465598380523</v>
      </c>
      <c r="BL933" s="14">
        <f t="shared" si="1173"/>
        <v>0.28132447569844515</v>
      </c>
      <c r="BM933" s="14">
        <f t="shared" si="1174"/>
        <v>0.32737790160728469</v>
      </c>
      <c r="BN933" s="14">
        <f t="shared" si="1175"/>
        <v>0.67242390782410233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1.5533333333333299</v>
      </c>
      <c r="F934" s="15">
        <f>VLOOKUP(B934,home!$B$2:$E$405,3,FALSE)</f>
        <v>1.2</v>
      </c>
      <c r="G934" s="15">
        <f>VLOOKUP(C934,away!$B$2:$E$405,4,FALSE)</f>
        <v>1.1000000000000001</v>
      </c>
      <c r="H934" s="15">
        <f>VLOOKUP(A934,away!$A$2:$E$405,3,FALSE)</f>
        <v>1.0733333333333299</v>
      </c>
      <c r="I934" s="15">
        <f>VLOOKUP(C934,away!$B$2:$E$405,3,FALSE)</f>
        <v>0.46</v>
      </c>
      <c r="J934" s="15">
        <f>VLOOKUP(B934,home!$B$2:$E$405,4,FALSE)</f>
        <v>0.53</v>
      </c>
      <c r="K934" s="20">
        <f t="shared" si="1120"/>
        <v>2.0503999999999958</v>
      </c>
      <c r="L934" s="20">
        <f t="shared" si="1121"/>
        <v>0.26167866666666589</v>
      </c>
      <c r="M934" s="21">
        <f t="shared" si="1122"/>
        <v>9.9055134802969985E-2</v>
      </c>
      <c r="N934" s="21">
        <f t="shared" si="1123"/>
        <v>0.20310264840000922</v>
      </c>
      <c r="O934" s="21">
        <f t="shared" si="1124"/>
        <v>2.592061560172804E-2</v>
      </c>
      <c r="P934" s="21">
        <f t="shared" si="1125"/>
        <v>5.3147630229783055E-2</v>
      </c>
      <c r="Q934" s="21">
        <f t="shared" si="1126"/>
        <v>0.20822083513968909</v>
      </c>
      <c r="R934" s="21">
        <f t="shared" si="1127"/>
        <v>3.3914360649196854E-3</v>
      </c>
      <c r="S934" s="21">
        <f t="shared" si="1128"/>
        <v>7.1290362803005788E-3</v>
      </c>
      <c r="T934" s="21">
        <f t="shared" si="1129"/>
        <v>5.4486950511573491E-2</v>
      </c>
      <c r="U934" s="21">
        <f t="shared" si="1130"/>
        <v>6.9538005075113068E-3</v>
      </c>
      <c r="V934" s="21">
        <f t="shared" si="1131"/>
        <v>4.2500616211115844E-4</v>
      </c>
      <c r="W934" s="21">
        <f t="shared" si="1132"/>
        <v>0.14231200012347253</v>
      </c>
      <c r="X934" s="21">
        <f t="shared" si="1133"/>
        <v>3.7240014442976685E-2</v>
      </c>
      <c r="Y934" s="21">
        <f t="shared" si="1134"/>
        <v>4.8724586630427592E-3</v>
      </c>
      <c r="Z934" s="21">
        <f t="shared" si="1135"/>
        <v>2.9582215585114259E-4</v>
      </c>
      <c r="AA934" s="21">
        <f t="shared" si="1136"/>
        <v>6.0655374835718147E-4</v>
      </c>
      <c r="AB934" s="21">
        <f t="shared" si="1137"/>
        <v>6.2183890281578133E-4</v>
      </c>
      <c r="AC934" s="21">
        <f t="shared" si="1138"/>
        <v>1.425220812264861E-5</v>
      </c>
      <c r="AD934" s="21">
        <f t="shared" si="1139"/>
        <v>7.2949131263291875E-2</v>
      </c>
      <c r="AE934" s="21">
        <f t="shared" si="1140"/>
        <v>1.9089231403469808E-2</v>
      </c>
      <c r="AF934" s="21">
        <f t="shared" si="1141"/>
        <v>2.4976223106757131E-3</v>
      </c>
      <c r="AG934" s="21">
        <f t="shared" si="1142"/>
        <v>2.1785815869817938E-4</v>
      </c>
      <c r="AH934" s="21">
        <f t="shared" si="1143"/>
        <v>1.9352586828396396E-5</v>
      </c>
      <c r="AI934" s="21">
        <f t="shared" si="1144"/>
        <v>3.9680544032943884E-5</v>
      </c>
      <c r="AJ934" s="21">
        <f t="shared" si="1145"/>
        <v>4.0680493742573997E-5</v>
      </c>
      <c r="AK934" s="21">
        <f t="shared" si="1146"/>
        <v>2.7803761456591182E-5</v>
      </c>
      <c r="AL934" s="21">
        <f t="shared" si="1147"/>
        <v>3.0587857510551887E-7</v>
      </c>
      <c r="AM934" s="21">
        <f t="shared" si="1148"/>
        <v>2.9914979748450667E-2</v>
      </c>
      <c r="AN934" s="21">
        <f t="shared" si="1149"/>
        <v>7.8281120139348827E-3</v>
      </c>
      <c r="AO934" s="21">
        <f t="shared" si="1150"/>
        <v>1.0242249571618942E-3</v>
      </c>
      <c r="AP934" s="21">
        <f t="shared" si="1151"/>
        <v>8.9339273718949205E-5</v>
      </c>
      <c r="AQ934" s="21">
        <f t="shared" si="1152"/>
        <v>5.8445455069357302E-6</v>
      </c>
      <c r="AR934" s="21">
        <f t="shared" si="1153"/>
        <v>1.0128318235611297E-6</v>
      </c>
      <c r="AS934" s="21">
        <f t="shared" si="1154"/>
        <v>2.0767103710297359E-6</v>
      </c>
      <c r="AT934" s="21">
        <f t="shared" si="1155"/>
        <v>2.1290434723796813E-6</v>
      </c>
      <c r="AU934" s="21">
        <f t="shared" si="1156"/>
        <v>1.4551302452557633E-6</v>
      </c>
      <c r="AV934" s="21">
        <f t="shared" si="1157"/>
        <v>7.4589976371810269E-7</v>
      </c>
      <c r="AW934" s="21">
        <f t="shared" si="1158"/>
        <v>4.5588307509688091E-9</v>
      </c>
      <c r="AX934" s="21">
        <f t="shared" si="1159"/>
        <v>1.0222945746037179E-2</v>
      </c>
      <c r="AY934" s="21">
        <f t="shared" si="1160"/>
        <v>2.6751268122286731E-3</v>
      </c>
      <c r="AZ934" s="21">
        <f t="shared" si="1161"/>
        <v>3.5001180869412372E-4</v>
      </c>
      <c r="BA934" s="21">
        <f t="shared" si="1162"/>
        <v>3.0530207805555492E-5</v>
      </c>
      <c r="BB934" s="21">
        <f t="shared" si="1163"/>
        <v>1.9972760179034979E-6</v>
      </c>
      <c r="BC934" s="21">
        <f t="shared" si="1164"/>
        <v>1.0452890506605904E-7</v>
      </c>
      <c r="BD934" s="21">
        <f t="shared" si="1165"/>
        <v>4.417274685784075E-8</v>
      </c>
      <c r="BE934" s="21">
        <f t="shared" si="1166"/>
        <v>9.0571800157316479E-8</v>
      </c>
      <c r="BF934" s="21">
        <f t="shared" si="1167"/>
        <v>9.2854209521280682E-8</v>
      </c>
      <c r="BG934" s="21">
        <f t="shared" si="1168"/>
        <v>6.3462757067477843E-8</v>
      </c>
      <c r="BH934" s="21">
        <f t="shared" si="1169"/>
        <v>3.2531009272789073E-8</v>
      </c>
      <c r="BI934" s="21">
        <f t="shared" si="1170"/>
        <v>1.3340316282585314E-8</v>
      </c>
      <c r="BJ934" s="22">
        <f t="shared" si="1171"/>
        <v>0.79713196733536107</v>
      </c>
      <c r="BK934" s="22">
        <f t="shared" si="1172"/>
        <v>0.1624464923740912</v>
      </c>
      <c r="BL934" s="22">
        <f t="shared" si="1173"/>
        <v>3.7629518759907624E-2</v>
      </c>
      <c r="BM934" s="22">
        <f t="shared" si="1174"/>
        <v>0.40199037813271421</v>
      </c>
      <c r="BN934" s="22">
        <f t="shared" si="1175"/>
        <v>0.59283830023909911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1.58169934640523</v>
      </c>
      <c r="F935" s="10">
        <f>VLOOKUP(B935,home!$B$2:$E$405,3,FALSE)</f>
        <v>0.56000000000000005</v>
      </c>
      <c r="G935" s="10">
        <f>VLOOKUP(C935,away!$B$2:$E$405,4,FALSE)</f>
        <v>0.91</v>
      </c>
      <c r="H935" s="10">
        <f>VLOOKUP(A935,away!$A$2:$E$405,3,FALSE)</f>
        <v>1.47712418300654</v>
      </c>
      <c r="I935" s="10">
        <f>VLOOKUP(C935,away!$B$2:$E$405,3,FALSE)</f>
        <v>1.05</v>
      </c>
      <c r="J935" s="10">
        <f>VLOOKUP(B935,home!$B$2:$E$405,4,FALSE)</f>
        <v>1.05</v>
      </c>
      <c r="K935" s="12">
        <f t="shared" ref="K935:K998" si="1176">E935*F935*G935</f>
        <v>0.80603398692810535</v>
      </c>
      <c r="L935" s="12">
        <f t="shared" ref="L935:L998" si="1177">H935*I935*J935</f>
        <v>1.6285294117647104</v>
      </c>
      <c r="M935" s="13">
        <f t="shared" ref="M935:M998" si="1178">_xlfn.POISSON.DIST(0,K935,FALSE) * _xlfn.POISSON.DIST(0,L935,FALSE)</f>
        <v>8.7636000689112384E-2</v>
      </c>
      <c r="N935" s="13">
        <f t="shared" ref="N935:N998" si="1179">_xlfn.POISSON.DIST(1,K935,FALSE) * _xlfn.POISSON.DIST(0,L935,FALSE)</f>
        <v>7.0637595033879452E-2</v>
      </c>
      <c r="O935" s="13">
        <f t="shared" ref="O935:O998" si="1180">_xlfn.POISSON.DIST(0,K935,FALSE) * _xlfn.POISSON.DIST(1,L935,FALSE)</f>
        <v>0.14271780465165196</v>
      </c>
      <c r="P935" s="13">
        <f t="shared" ref="P935:P998" si="1181">_xlfn.POISSON.DIST(1,K935,FALSE) * _xlfn.POISSON.DIST(1,L935,FALSE)</f>
        <v>0.11503540108899753</v>
      </c>
      <c r="Q935" s="13">
        <f t="shared" ref="Q935:Q998" si="1182">_xlfn.POISSON.DIST(2,K935,FALSE) * _xlfn.POISSON.DIST(0,L935,FALSE)</f>
        <v>2.8468151176085386E-2</v>
      </c>
      <c r="R935" s="13">
        <f t="shared" ref="R935:R998" si="1183">_xlfn.POISSON.DIST(0,K935,FALSE) * _xlfn.POISSON.DIST(2,L935,FALSE)</f>
        <v>0.11621007122885282</v>
      </c>
      <c r="S935" s="13">
        <f t="shared" ref="S935:S998" si="1184">_xlfn.POISSON.DIST(2,K935,FALSE) * _xlfn.POISSON.DIST(2,L935,FALSE)</f>
        <v>3.7750306379940091E-2</v>
      </c>
      <c r="T935" s="13">
        <f t="shared" ref="T935:T998" si="1185">_xlfn.POISSON.DIST(2,K935,FALSE) * _xlfn.POISSON.DIST(1,L935,FALSE)</f>
        <v>4.6361221488819188E-2</v>
      </c>
      <c r="U935" s="13">
        <f t="shared" ref="U935:U998" si="1186">_xlfn.POISSON.DIST(1,K935,FALSE) * _xlfn.POISSON.DIST(2,L935,FALSE)</f>
        <v>9.3669267033791359E-2</v>
      </c>
      <c r="V935" s="13">
        <f t="shared" ref="V935:V998" si="1187">_xlfn.POISSON.DIST(3,K935,FALSE) * _xlfn.POISSON.DIST(3,L935,FALSE)</f>
        <v>5.5058824145092639E-3</v>
      </c>
      <c r="W935" s="13">
        <f t="shared" ref="W935:W998" si="1188">_xlfn.POISSON.DIST(3,K935,FALSE) * _xlfn.POISSON.DIST(0,L935,FALSE)</f>
        <v>7.6487657976440464E-3</v>
      </c>
      <c r="X935" s="13">
        <f t="shared" ref="X935:X998" si="1189">_xlfn.POISSON.DIST(3,K935,FALSE) * _xlfn.POISSON.DIST(1,L935,FALSE)</f>
        <v>1.2456240065163295E-2</v>
      </c>
      <c r="Y935" s="13">
        <f t="shared" ref="Y935:Y998" si="1190">_xlfn.POISSON.DIST(3,K935,FALSE) * _xlfn.POISSON.DIST(2,L935,FALSE)</f>
        <v>1.0142676653060201E-2</v>
      </c>
      <c r="Z935" s="13">
        <f t="shared" ref="Z935:Z998" si="1191">_xlfn.POISSON.DIST(0,K935,FALSE) * _xlfn.POISSON.DIST(3,L935,FALSE)</f>
        <v>6.3083839646486256E-2</v>
      </c>
      <c r="AA935" s="13">
        <f t="shared" ref="AA935:AA998" si="1192">_xlfn.POISSON.DIST(1,K935,FALSE) * _xlfn.POISSON.DIST(3,L935,FALSE)</f>
        <v>5.0847718780990606E-2</v>
      </c>
      <c r="AB935" s="13">
        <f t="shared" ref="AB935:AB998" si="1193">_xlfn.POISSON.DIST(2,K935,FALSE) * _xlfn.POISSON.DIST(3,L935,FALSE)</f>
        <v>2.0492494747620472E-2</v>
      </c>
      <c r="AC935" s="13">
        <f t="shared" ref="AC935:AC998" si="1194">_xlfn.POISSON.DIST(4,K935,FALSE) * _xlfn.POISSON.DIST(4,L935,FALSE)</f>
        <v>4.5170605324974279E-4</v>
      </c>
      <c r="AD935" s="13">
        <f t="shared" ref="AD935:AD998" si="1195">_xlfn.POISSON.DIST(4,K935,FALSE) * _xlfn.POISSON.DIST(0,L935,FALSE)</f>
        <v>1.54129129773859E-3</v>
      </c>
      <c r="AE935" s="13">
        <f t="shared" ref="AE935:AE998" si="1196">_xlfn.POISSON.DIST(4,K935,FALSE) * _xlfn.POISSON.DIST(1,L935,FALSE)</f>
        <v>2.5100382104642932E-3</v>
      </c>
      <c r="AF935" s="13">
        <f t="shared" ref="AF935:AF998" si="1197">_xlfn.POISSON.DIST(4,K935,FALSE) * _xlfn.POISSON.DIST(2,L935,FALSE)</f>
        <v>2.0438355251971812E-3</v>
      </c>
      <c r="AG935" s="13">
        <f t="shared" ref="AG935:AG998" si="1198">_xlfn.POISSON.DIST(4,K935,FALSE) * _xlfn.POISSON.DIST(3,L935,FALSE)</f>
        <v>1.1094820885310611E-3</v>
      </c>
      <c r="AH935" s="13">
        <f t="shared" ref="AH935:AH998" si="1199">_xlfn.POISSON.DIST(0,K935,FALSE) * _xlfn.POISSON.DIST(4,L935,FALSE)</f>
        <v>2.568347206783789E-2</v>
      </c>
      <c r="AI935" s="13">
        <f t="shared" ref="AI935:AI998" si="1200">_xlfn.POISSON.DIST(1,K935,FALSE) * _xlfn.POISSON.DIST(4,L935,FALSE)</f>
        <v>2.0701751388996006E-2</v>
      </c>
      <c r="AJ935" s="13">
        <f t="shared" ref="AJ935:AJ998" si="1201">_xlfn.POISSON.DIST(2,K935,FALSE) * _xlfn.POISSON.DIST(4,L935,FALSE)</f>
        <v>8.3431576042334449E-3</v>
      </c>
      <c r="AK935" s="13">
        <f t="shared" ref="AK935:AK998" si="1202">_xlfn.POISSON.DIST(3,K935,FALSE) * _xlfn.POISSON.DIST(4,L935,FALSE)</f>
        <v>2.2416228624366082E-3</v>
      </c>
      <c r="AL935" s="13">
        <f t="shared" ref="AL935:AL998" si="1203">_xlfn.POISSON.DIST(5,K935,FALSE) * _xlfn.POISSON.DIST(5,L935,FALSE)</f>
        <v>2.3717279018355668E-5</v>
      </c>
      <c r="AM935" s="13">
        <f t="shared" ref="AM935:AM998" si="1204">_xlfn.POISSON.DIST(5,K935,FALSE) * _xlfn.POISSON.DIST(0,L935,FALSE)</f>
        <v>2.4846663394676588E-4</v>
      </c>
      <c r="AN935" s="13">
        <f t="shared" ref="AN935:AN998" si="1205">_xlfn.POISSON.DIST(5,K935,FALSE) * _xlfn.POISSON.DIST(1,L935,FALSE)</f>
        <v>4.0463522122448435E-4</v>
      </c>
      <c r="AO935" s="13">
        <f t="shared" ref="AO935:AO998" si="1206">_xlfn.POISSON.DIST(5,K935,FALSE) * _xlfn.POISSON.DIST(2,L935,FALSE)</f>
        <v>3.2948017939999654E-4</v>
      </c>
      <c r="AP935" s="13">
        <f t="shared" ref="AP935:AP998" si="1207">_xlfn.POISSON.DIST(5,K935,FALSE) * _xlfn.POISSON.DIST(3,L935,FALSE)</f>
        <v>1.7885605424880252E-4</v>
      </c>
      <c r="AQ935" s="13">
        <f t="shared" ref="AQ935:AQ998" si="1208">_xlfn.POISSON.DIST(5,K935,FALSE) * _xlfn.POISSON.DIST(4,L935,FALSE)</f>
        <v>7.2818086204089866E-5</v>
      </c>
      <c r="AR935" s="13">
        <f t="shared" ref="AR935:AR998" si="1209">_xlfn.POISSON.DIST(0,K935,FALSE) * _xlfn.POISSON.DIST(5,L935,FALSE)</f>
        <v>8.3652579317422763E-3</v>
      </c>
      <c r="AS935" s="13">
        <f t="shared" ref="AS935:AS998" si="1210">_xlfn.POISSON.DIST(1,K935,FALSE) * _xlfn.POISSON.DIST(5,L935,FALSE)</f>
        <v>6.7426822024041835E-3</v>
      </c>
      <c r="AT935" s="13">
        <f t="shared" ref="AT935:AT998" si="1211">_xlfn.POISSON.DIST(2,K935,FALSE) * _xlfn.POISSON.DIST(5,L935,FALSE)</f>
        <v>2.7174155090965105E-3</v>
      </c>
      <c r="AU935" s="13">
        <f t="shared" ref="AU935:AU998" si="1212">_xlfn.POISSON.DIST(3,K935,FALSE) * _xlfn.POISSON.DIST(5,L935,FALSE)</f>
        <v>7.3010975231244254E-4</v>
      </c>
      <c r="AV935" s="13">
        <f t="shared" ref="AV935:AV998" si="1213">_xlfn.POISSON.DIST(4,K935,FALSE) * _xlfn.POISSON.DIST(5,L935,FALSE)</f>
        <v>1.4712331863787239E-4</v>
      </c>
      <c r="AW935" s="13">
        <f t="shared" ref="AW935:AW998" si="1214">_xlfn.POISSON.DIST(6,K935,FALSE) * _xlfn.POISSON.DIST(6,L935,FALSE)</f>
        <v>8.647913221743048E-7</v>
      </c>
      <c r="AX935" s="13">
        <f t="shared" ref="AX935:AX998" si="1215">_xlfn.POISSON.DIST(6,K935,FALSE) * _xlfn.POISSON.DIST(0,L935,FALSE)</f>
        <v>3.3378758596452959E-5</v>
      </c>
      <c r="AY935" s="13">
        <f t="shared" ref="AY935:AY998" si="1216">_xlfn.POISSON.DIST(6,K935,FALSE) * _xlfn.POISSON.DIST(1,L935,FALSE)</f>
        <v>5.4358290102517811E-5</v>
      </c>
      <c r="AZ935" s="13">
        <f t="shared" ref="AZ935:AZ998" si="1217">_xlfn.POISSON.DIST(6,K935,FALSE) * _xlfn.POISSON.DIST(2,L935,FALSE)</f>
        <v>4.4262037102594411E-5</v>
      </c>
      <c r="BA935" s="13">
        <f t="shared" ref="BA935:BA998" si="1218">_xlfn.POISSON.DIST(6,K935,FALSE) * _xlfn.POISSON.DIST(3,L935,FALSE)</f>
        <v>2.4027343082065286E-5</v>
      </c>
      <c r="BB935" s="13">
        <f t="shared" ref="BB935:BB998" si="1219">_xlfn.POISSON.DIST(6,K935,FALSE) * _xlfn.POISSON.DIST(4,L935,FALSE)</f>
        <v>9.7823087239261644E-6</v>
      </c>
      <c r="BC935" s="13">
        <f t="shared" ref="BC935:BC998" si="1220">_xlfn.POISSON.DIST(6,K935,FALSE) * _xlfn.POISSON.DIST(5,L935,FALSE)</f>
        <v>3.1861554943752519E-6</v>
      </c>
      <c r="BD935" s="13">
        <f t="shared" ref="BD935:BD998" si="1221">_xlfn.POISSON.DIST(0,K935,FALSE) * _xlfn.POISSON.DIST(6,L935,FALSE)</f>
        <v>2.2705114298067208E-3</v>
      </c>
      <c r="BE935" s="13">
        <f t="shared" ref="BE935:BE998" si="1222">_xlfn.POISSON.DIST(1,K935,FALSE) * _xlfn.POISSON.DIST(6,L935,FALSE)</f>
        <v>1.8301093801329443E-3</v>
      </c>
      <c r="BF935" s="13">
        <f t="shared" ref="BF935:BF998" si="1223">_xlfn.POISSON.DIST(2,K935,FALSE) * _xlfn.POISSON.DIST(6,L935,FALSE)</f>
        <v>7.3756518009154024E-4</v>
      </c>
      <c r="BG935" s="13">
        <f t="shared" ref="BG935:BG998" si="1224">_xlfn.POISSON.DIST(3,K935,FALSE) * _xlfn.POISSON.DIST(6,L935,FALSE)</f>
        <v>1.9816753424284342E-4</v>
      </c>
      <c r="BH935" s="13">
        <f t="shared" ref="BH935:BH998" si="1225">_xlfn.POISSON.DIST(4,K935,FALSE) * _xlfn.POISSON.DIST(6,L935,FALSE)</f>
        <v>3.993244192636773E-5</v>
      </c>
      <c r="BI935" s="13">
        <f t="shared" ref="BI935:BI998" si="1226">_xlfn.POISSON.DIST(5,K935,FALSE) * _xlfn.POISSON.DIST(6,L935,FALSE)</f>
        <v>6.4373810747370442E-6</v>
      </c>
      <c r="BJ935" s="14">
        <f t="shared" ref="BJ935:BJ998" si="1227">SUM(N935,Q935,T935,W935,X935,Y935,AD935,AE935,AF935,AG935,AM935,AN935,AO935,AP935,AQ935,AX935,AY935,AZ935,BA935,BB935,BC935)</f>
        <v>0.18432254840470882</v>
      </c>
      <c r="BK935" s="14">
        <f t="shared" ref="BK935:BK998" si="1228">SUM(M935,P935,S935,V935,AC935,AL935,AY935)</f>
        <v>0.24645737219492986</v>
      </c>
      <c r="BL935" s="14">
        <f t="shared" ref="BL935:BL998" si="1229">SUM(O935,R935,U935,AA935,AB935,AH935,AI935,AJ935,AK935,AR935,AS935,AT935,AU935,AV935,BD935,BE935,BF935,BG935,BH935,BI935)</f>
        <v>0.50469267242787963</v>
      </c>
      <c r="BM935" s="14">
        <f t="shared" ref="BM935:BM998" si="1230">SUM(S935:BI935)</f>
        <v>0.43779791530664458</v>
      </c>
      <c r="BN935" s="14">
        <f t="shared" ref="BN935:BN998" si="1231">SUM(M935:R935)</f>
        <v>0.56070502386857946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1.84920634920635</v>
      </c>
      <c r="F936" s="10">
        <f>VLOOKUP(B936,home!$B$2:$E$405,3,FALSE)</f>
        <v>0.63</v>
      </c>
      <c r="G936" s="10">
        <f>VLOOKUP(C936,away!$B$2:$E$405,4,FALSE)</f>
        <v>2.1</v>
      </c>
      <c r="H936" s="10">
        <f>VLOOKUP(A936,away!$A$2:$E$405,3,FALSE)</f>
        <v>1.3015873015873001</v>
      </c>
      <c r="I936" s="10">
        <f>VLOOKUP(C936,away!$B$2:$E$405,3,FALSE)</f>
        <v>0.41</v>
      </c>
      <c r="J936" s="10">
        <f>VLOOKUP(B936,home!$B$2:$E$405,4,FALSE)</f>
        <v>0.9</v>
      </c>
      <c r="K936" s="12">
        <f t="shared" si="1176"/>
        <v>2.4465000000000012</v>
      </c>
      <c r="L936" s="12">
        <f t="shared" si="1177"/>
        <v>0.48028571428571376</v>
      </c>
      <c r="M936" s="13">
        <f t="shared" si="1178"/>
        <v>5.3568947617163507E-2</v>
      </c>
      <c r="N936" s="13">
        <f t="shared" si="1179"/>
        <v>0.13105643034539058</v>
      </c>
      <c r="O936" s="13">
        <f t="shared" si="1180"/>
        <v>2.5728400269843358E-2</v>
      </c>
      <c r="P936" s="13">
        <f t="shared" si="1181"/>
        <v>6.2944531260171813E-2</v>
      </c>
      <c r="Q936" s="13">
        <f t="shared" si="1182"/>
        <v>0.16031477841999914</v>
      </c>
      <c r="R936" s="13">
        <f t="shared" si="1183"/>
        <v>6.1784915505152336E-3</v>
      </c>
      <c r="S936" s="13">
        <f t="shared" si="1184"/>
        <v>1.8490255044198944E-2</v>
      </c>
      <c r="T936" s="13">
        <f t="shared" si="1185"/>
        <v>7.6996897864005223E-2</v>
      </c>
      <c r="U936" s="13">
        <f t="shared" si="1186"/>
        <v>1.5115679578335527E-2</v>
      </c>
      <c r="V936" s="13">
        <f t="shared" si="1187"/>
        <v>2.4140445546421774E-3</v>
      </c>
      <c r="W936" s="13">
        <f t="shared" si="1188"/>
        <v>0.13073670180150934</v>
      </c>
      <c r="X936" s="13">
        <f t="shared" si="1189"/>
        <v>6.2790970208096278E-2</v>
      </c>
      <c r="Y936" s="13">
        <f t="shared" si="1190"/>
        <v>1.5078802988544245E-2</v>
      </c>
      <c r="Z936" s="13">
        <f t="shared" si="1191"/>
        <v>9.891470758491526E-4</v>
      </c>
      <c r="AA936" s="13">
        <f t="shared" si="1192"/>
        <v>2.4199483210649532E-3</v>
      </c>
      <c r="AB936" s="13">
        <f t="shared" si="1193"/>
        <v>2.9602017837427057E-3</v>
      </c>
      <c r="AC936" s="13">
        <f t="shared" si="1194"/>
        <v>1.7728426365944347E-4</v>
      </c>
      <c r="AD936" s="13">
        <f t="shared" si="1195"/>
        <v>7.9961835239348245E-2</v>
      </c>
      <c r="AE936" s="13">
        <f t="shared" si="1196"/>
        <v>3.8404527153526928E-2</v>
      </c>
      <c r="AF936" s="13">
        <f t="shared" si="1197"/>
        <v>9.222572877868384E-3</v>
      </c>
      <c r="AG936" s="13">
        <f t="shared" si="1198"/>
        <v>1.4764900007330232E-3</v>
      </c>
      <c r="AH936" s="13">
        <f t="shared" si="1199"/>
        <v>1.1876830246445878E-4</v>
      </c>
      <c r="AI936" s="13">
        <f t="shared" si="1200"/>
        <v>2.9056665197929859E-4</v>
      </c>
      <c r="AJ936" s="13">
        <f t="shared" si="1201"/>
        <v>3.5543565703367722E-4</v>
      </c>
      <c r="AK936" s="13">
        <f t="shared" si="1202"/>
        <v>2.8985777831096388E-4</v>
      </c>
      <c r="AL936" s="13">
        <f t="shared" si="1203"/>
        <v>8.332495128034212E-6</v>
      </c>
      <c r="AM936" s="13">
        <f t="shared" si="1204"/>
        <v>3.9125325982613084E-2</v>
      </c>
      <c r="AN936" s="13">
        <f t="shared" si="1205"/>
        <v>1.8791335136220721E-2</v>
      </c>
      <c r="AO936" s="13">
        <f t="shared" si="1206"/>
        <v>4.5126049091409985E-3</v>
      </c>
      <c r="AP936" s="13">
        <f t="shared" si="1207"/>
        <v>7.2244655735866808E-4</v>
      </c>
      <c r="AQ936" s="13">
        <f t="shared" si="1208"/>
        <v>8.6745190208565665E-5</v>
      </c>
      <c r="AR936" s="13">
        <f t="shared" si="1209"/>
        <v>1.1408543796728857E-5</v>
      </c>
      <c r="AS936" s="13">
        <f t="shared" si="1210"/>
        <v>2.7911002398697165E-5</v>
      </c>
      <c r="AT936" s="13">
        <f t="shared" si="1211"/>
        <v>3.414213368420633E-5</v>
      </c>
      <c r="AU936" s="13">
        <f t="shared" si="1212"/>
        <v>2.784291001947027E-5</v>
      </c>
      <c r="AV936" s="13">
        <f t="shared" si="1213"/>
        <v>1.7029419840658521E-5</v>
      </c>
      <c r="AW936" s="13">
        <f t="shared" si="1214"/>
        <v>2.7196778035687876E-7</v>
      </c>
      <c r="AX936" s="13">
        <f t="shared" si="1215"/>
        <v>1.59533516694105E-2</v>
      </c>
      <c r="AY936" s="13">
        <f t="shared" si="1216"/>
        <v>7.6621669017940056E-3</v>
      </c>
      <c r="AZ936" s="13">
        <f t="shared" si="1217"/>
        <v>1.8400146517022441E-3</v>
      </c>
      <c r="BA936" s="13">
        <f t="shared" si="1218"/>
        <v>2.9457758376299722E-4</v>
      </c>
      <c r="BB936" s="13">
        <f t="shared" si="1219"/>
        <v>3.5370351307542683E-5</v>
      </c>
      <c r="BC936" s="13">
        <f t="shared" si="1220"/>
        <v>3.3975748884559534E-6</v>
      </c>
      <c r="BD936" s="13">
        <f t="shared" si="1221"/>
        <v>9.1322676772862823E-7</v>
      </c>
      <c r="BE936" s="13">
        <f t="shared" si="1222"/>
        <v>2.2342092872480905E-6</v>
      </c>
      <c r="BF936" s="13">
        <f t="shared" si="1223"/>
        <v>2.7329965106262282E-6</v>
      </c>
      <c r="BG936" s="13">
        <f t="shared" si="1224"/>
        <v>2.2287586544156898E-6</v>
      </c>
      <c r="BH936" s="13">
        <f t="shared" si="1225"/>
        <v>1.3631645120069979E-6</v>
      </c>
      <c r="BI936" s="13">
        <f t="shared" si="1226"/>
        <v>6.6699639572502386E-7</v>
      </c>
      <c r="BJ936" s="14">
        <f t="shared" si="1227"/>
        <v>0.79506734340742891</v>
      </c>
      <c r="BK936" s="14">
        <f t="shared" si="1228"/>
        <v>0.1452655621367579</v>
      </c>
      <c r="BL936" s="14">
        <f t="shared" si="1229"/>
        <v>5.3585823255157684E-2</v>
      </c>
      <c r="BM936" s="14">
        <f t="shared" si="1230"/>
        <v>0.54745440147809654</v>
      </c>
      <c r="BN936" s="14">
        <f t="shared" si="1231"/>
        <v>0.43979157946308362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1.6041666666666701</v>
      </c>
      <c r="F937" s="10">
        <f>VLOOKUP(B937,home!$B$2:$E$405,3,FALSE)</f>
        <v>0.97</v>
      </c>
      <c r="G937" s="10">
        <f>VLOOKUP(C937,away!$B$2:$E$405,4,FALSE)</f>
        <v>0.94</v>
      </c>
      <c r="H937" s="10">
        <f>VLOOKUP(A937,away!$A$2:$E$405,3,FALSE)</f>
        <v>1.2847222222222201</v>
      </c>
      <c r="I937" s="10">
        <f>VLOOKUP(C937,away!$B$2:$E$405,3,FALSE)</f>
        <v>0.78</v>
      </c>
      <c r="J937" s="10">
        <f>VLOOKUP(B937,home!$B$2:$E$405,4,FALSE)</f>
        <v>0.61</v>
      </c>
      <c r="K937" s="12">
        <f t="shared" si="1176"/>
        <v>1.4626791666666696</v>
      </c>
      <c r="L937" s="12">
        <f t="shared" si="1177"/>
        <v>0.61127083333333232</v>
      </c>
      <c r="M937" s="13">
        <f t="shared" si="1178"/>
        <v>0.1256883309792764</v>
      </c>
      <c r="N937" s="13">
        <f t="shared" si="1179"/>
        <v>0.18384170321649254</v>
      </c>
      <c r="O937" s="13">
        <f t="shared" si="1180"/>
        <v>7.682961081797797E-2</v>
      </c>
      <c r="P937" s="13">
        <f t="shared" si="1181"/>
        <v>0.11237707112656456</v>
      </c>
      <c r="Q937" s="13">
        <f t="shared" si="1182"/>
        <v>0.13445071462964028</v>
      </c>
      <c r="R937" s="13">
        <f t="shared" si="1183"/>
        <v>2.3481850114690499E-2</v>
      </c>
      <c r="S937" s="13">
        <f t="shared" si="1184"/>
        <v>2.5118891341367182E-2</v>
      </c>
      <c r="T937" s="13">
        <f t="shared" si="1185"/>
        <v>8.2185800373922271E-2</v>
      </c>
      <c r="U937" s="13">
        <f t="shared" si="1186"/>
        <v>3.4346412957547139E-2</v>
      </c>
      <c r="V937" s="13">
        <f t="shared" si="1187"/>
        <v>2.4954030841350581E-3</v>
      </c>
      <c r="W937" s="13">
        <f t="shared" si="1188"/>
        <v>6.555275307740685E-2</v>
      </c>
      <c r="X937" s="13">
        <f t="shared" si="1189"/>
        <v>4.0070486000920655E-2</v>
      </c>
      <c r="Y937" s="13">
        <f t="shared" si="1190"/>
        <v>1.2246959684927197E-2</v>
      </c>
      <c r="Z937" s="13">
        <f t="shared" si="1191"/>
        <v>4.784590029271756E-3</v>
      </c>
      <c r="AA937" s="13">
        <f t="shared" si="1192"/>
        <v>6.9983201568568684E-3</v>
      </c>
      <c r="AB937" s="13">
        <f t="shared" si="1193"/>
        <v>5.1181485475489822E-3</v>
      </c>
      <c r="AC937" s="13">
        <f t="shared" si="1194"/>
        <v>1.3944516949704482E-4</v>
      </c>
      <c r="AD937" s="13">
        <f t="shared" si="1195"/>
        <v>2.3970661560991851E-2</v>
      </c>
      <c r="AE937" s="13">
        <f t="shared" si="1196"/>
        <v>1.4652566267938765E-2</v>
      </c>
      <c r="AF937" s="13">
        <f t="shared" si="1197"/>
        <v>4.4783431965374019E-3</v>
      </c>
      <c r="AG937" s="13">
        <f t="shared" si="1198"/>
        <v>9.1249352590002579E-4</v>
      </c>
      <c r="AH937" s="13">
        <f t="shared" si="1199"/>
        <v>7.3117008358782466E-4</v>
      </c>
      <c r="AI937" s="13">
        <f t="shared" si="1200"/>
        <v>1.0694672485538387E-3</v>
      </c>
      <c r="AJ937" s="13">
        <f t="shared" si="1201"/>
        <v>7.821437319460126E-4</v>
      </c>
      <c r="AK937" s="13">
        <f t="shared" si="1202"/>
        <v>3.8134178068545107E-4</v>
      </c>
      <c r="AL937" s="13">
        <f t="shared" si="1203"/>
        <v>4.98707862813741E-6</v>
      </c>
      <c r="AM937" s="13">
        <f t="shared" si="1204"/>
        <v>7.0122774552960664E-3</v>
      </c>
      <c r="AN937" s="13">
        <f t="shared" si="1205"/>
        <v>4.2864006836633656E-3</v>
      </c>
      <c r="AO937" s="13">
        <f t="shared" si="1206"/>
        <v>1.3100758589517354E-3</v>
      </c>
      <c r="AP937" s="13">
        <f t="shared" si="1207"/>
        <v>2.6693705401043617E-4</v>
      </c>
      <c r="AQ937" s="13">
        <f t="shared" si="1208"/>
        <v>4.0792708863126013E-5</v>
      </c>
      <c r="AR937" s="13">
        <f t="shared" si="1209"/>
        <v>8.9388589260626383E-5</v>
      </c>
      <c r="AS937" s="13">
        <f t="shared" si="1210"/>
        <v>1.3074682724924222E-4</v>
      </c>
      <c r="AT937" s="13">
        <f t="shared" si="1211"/>
        <v>9.5620330162616332E-5</v>
      </c>
      <c r="AU937" s="13">
        <f t="shared" si="1212"/>
        <v>4.662062161288251E-5</v>
      </c>
      <c r="AV937" s="13">
        <f t="shared" si="1213"/>
        <v>1.7047752992553277E-5</v>
      </c>
      <c r="AW937" s="13">
        <f t="shared" si="1214"/>
        <v>1.2385868488733204E-7</v>
      </c>
      <c r="AX937" s="13">
        <f t="shared" si="1215"/>
        <v>1.7094520241246547E-3</v>
      </c>
      <c r="AY937" s="13">
        <f t="shared" si="1216"/>
        <v>1.0449381633300294E-3</v>
      </c>
      <c r="AZ937" s="13">
        <f t="shared" si="1217"/>
        <v>3.1937011094027441E-4</v>
      </c>
      <c r="BA937" s="13">
        <f t="shared" si="1218"/>
        <v>6.5073877952073446E-5</v>
      </c>
      <c r="BB937" s="13">
        <f t="shared" si="1219"/>
        <v>9.9444409009988735E-6</v>
      </c>
      <c r="BC937" s="13">
        <f t="shared" si="1220"/>
        <v>1.2157493353175313E-6</v>
      </c>
      <c r="BD937" s="13">
        <f t="shared" si="1221"/>
        <v>9.106772907972342E-6</v>
      </c>
      <c r="BE937" s="13">
        <f t="shared" si="1222"/>
        <v>1.3320287008055588E-5</v>
      </c>
      <c r="BF937" s="13">
        <f t="shared" si="1223"/>
        <v>9.7416531503518091E-6</v>
      </c>
      <c r="BG937" s="13">
        <f t="shared" si="1224"/>
        <v>4.7496377039707763E-6</v>
      </c>
      <c r="BH937" s="13">
        <f t="shared" si="1225"/>
        <v>1.7367990297031418E-6</v>
      </c>
      <c r="BI937" s="13">
        <f t="shared" si="1226"/>
        <v>5.0807595148673442E-7</v>
      </c>
      <c r="BJ937" s="14">
        <f t="shared" si="1227"/>
        <v>0.57842895966204599</v>
      </c>
      <c r="BK937" s="14">
        <f t="shared" si="1228"/>
        <v>0.26686906694279833</v>
      </c>
      <c r="BL937" s="14">
        <f t="shared" si="1229"/>
        <v>0.15015705278642402</v>
      </c>
      <c r="BM937" s="14">
        <f t="shared" si="1230"/>
        <v>0.34252557423125268</v>
      </c>
      <c r="BN937" s="14">
        <f t="shared" si="1231"/>
        <v>0.65666928088464227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1.6041666666666701</v>
      </c>
      <c r="F938" s="10">
        <f>VLOOKUP(B938,home!$B$2:$E$405,3,FALSE)</f>
        <v>1.48</v>
      </c>
      <c r="G938" s="10">
        <f>VLOOKUP(C938,away!$B$2:$E$405,4,FALSE)</f>
        <v>1.01</v>
      </c>
      <c r="H938" s="10">
        <f>VLOOKUP(A938,away!$A$2:$E$405,3,FALSE)</f>
        <v>1.2847222222222201</v>
      </c>
      <c r="I938" s="10">
        <f>VLOOKUP(C938,away!$B$2:$E$405,3,FALSE)</f>
        <v>0.86</v>
      </c>
      <c r="J938" s="10">
        <f>VLOOKUP(B938,home!$B$2:$E$405,4,FALSE)</f>
        <v>1.26</v>
      </c>
      <c r="K938" s="12">
        <f t="shared" si="1176"/>
        <v>2.3979083333333384</v>
      </c>
      <c r="L938" s="12">
        <f t="shared" si="1177"/>
        <v>1.3921249999999976</v>
      </c>
      <c r="M938" s="13">
        <f t="shared" si="1178"/>
        <v>2.2594848676946406E-2</v>
      </c>
      <c r="N938" s="13">
        <f t="shared" si="1179"/>
        <v>5.4180375932855546E-2</v>
      </c>
      <c r="O938" s="13">
        <f t="shared" si="1180"/>
        <v>3.1454853714393959E-2</v>
      </c>
      <c r="P938" s="13">
        <f t="shared" si="1181"/>
        <v>7.5425855845526385E-2</v>
      </c>
      <c r="Q938" s="13">
        <f t="shared" si="1182"/>
        <v>6.49597874762637E-2</v>
      </c>
      <c r="R938" s="13">
        <f t="shared" si="1183"/>
        <v>2.1894544113575311E-2</v>
      </c>
      <c r="S938" s="13">
        <f t="shared" si="1184"/>
        <v>6.2946424330722506E-2</v>
      </c>
      <c r="T938" s="13">
        <f t="shared" si="1185"/>
        <v>9.0432144140393425E-2</v>
      </c>
      <c r="U938" s="13">
        <f t="shared" si="1186"/>
        <v>5.2501109784476634E-2</v>
      </c>
      <c r="V938" s="13">
        <f t="shared" si="1187"/>
        <v>2.3347445229380939E-2</v>
      </c>
      <c r="W938" s="13">
        <f t="shared" si="1188"/>
        <v>5.1922538573631771E-2</v>
      </c>
      <c r="X938" s="13">
        <f t="shared" si="1189"/>
        <v>7.2282664011817002E-2</v>
      </c>
      <c r="Y938" s="13">
        <f t="shared" si="1190"/>
        <v>5.0313251818725292E-2</v>
      </c>
      <c r="Z938" s="13">
        <f t="shared" si="1191"/>
        <v>1.0159980741370325E-2</v>
      </c>
      <c r="AA938" s="13">
        <f t="shared" si="1192"/>
        <v>2.4362702486238133E-2</v>
      </c>
      <c r="AB938" s="13">
        <f t="shared" si="1193"/>
        <v>2.9209763657135634E-2</v>
      </c>
      <c r="AC938" s="13">
        <f t="shared" si="1194"/>
        <v>4.8711352956231713E-3</v>
      </c>
      <c r="AD938" s="13">
        <f t="shared" si="1195"/>
        <v>3.1126371983383336E-2</v>
      </c>
      <c r="AE938" s="13">
        <f t="shared" si="1196"/>
        <v>4.3331800597367451E-2</v>
      </c>
      <c r="AF938" s="13">
        <f t="shared" si="1197"/>
        <v>3.0161641453305035E-2</v>
      </c>
      <c r="AG938" s="13">
        <f t="shared" si="1198"/>
        <v>1.3996258369394065E-2</v>
      </c>
      <c r="AH938" s="13">
        <f t="shared" si="1199"/>
        <v>3.535990797395036E-3</v>
      </c>
      <c r="AI938" s="13">
        <f t="shared" si="1200"/>
        <v>8.4789817996635541E-3</v>
      </c>
      <c r="AJ938" s="13">
        <f t="shared" si="1201"/>
        <v>1.0165910557797473E-2</v>
      </c>
      <c r="AK938" s="13">
        <f t="shared" si="1202"/>
        <v>8.125640547487975E-3</v>
      </c>
      <c r="AL938" s="13">
        <f t="shared" si="1203"/>
        <v>6.5043064260323735E-4</v>
      </c>
      <c r="AM938" s="13">
        <f t="shared" si="1204"/>
        <v>1.4927637353077658E-2</v>
      </c>
      <c r="AN938" s="13">
        <f t="shared" si="1205"/>
        <v>2.0781137150153197E-2</v>
      </c>
      <c r="AO938" s="13">
        <f t="shared" si="1206"/>
        <v>1.4464970277578487E-2</v>
      </c>
      <c r="AP938" s="13">
        <f t="shared" si="1207"/>
        <v>6.7123489158913046E-3</v>
      </c>
      <c r="AQ938" s="13">
        <f t="shared" si="1208"/>
        <v>2.3361071836337927E-3</v>
      </c>
      <c r="AR938" s="13">
        <f t="shared" si="1209"/>
        <v>9.8450823776471096E-4</v>
      </c>
      <c r="AS938" s="13">
        <f t="shared" si="1210"/>
        <v>2.36076050757132E-3</v>
      </c>
      <c r="AT938" s="13">
        <f t="shared" si="1211"/>
        <v>2.8304436470547555E-3</v>
      </c>
      <c r="AU938" s="13">
        <f t="shared" si="1212"/>
        <v>2.2623814694343347E-3</v>
      </c>
      <c r="AV938" s="13">
        <f t="shared" si="1213"/>
        <v>1.3562458446838787E-3</v>
      </c>
      <c r="AW938" s="13">
        <f t="shared" si="1214"/>
        <v>6.0312773780060087E-5</v>
      </c>
      <c r="AX938" s="13">
        <f t="shared" si="1215"/>
        <v>5.9658510009871551E-3</v>
      </c>
      <c r="AY938" s="13">
        <f t="shared" si="1216"/>
        <v>8.3052103247492279E-3</v>
      </c>
      <c r="AZ938" s="13">
        <f t="shared" si="1217"/>
        <v>5.7809454616707511E-3</v>
      </c>
      <c r="BA938" s="13">
        <f t="shared" si="1218"/>
        <v>2.682599566942793E-3</v>
      </c>
      <c r="BB938" s="13">
        <f t="shared" si="1219"/>
        <v>9.3362848053255769E-4</v>
      </c>
      <c r="BC938" s="13">
        <f t="shared" si="1220"/>
        <v>2.5994550969227686E-4</v>
      </c>
      <c r="BD938" s="13">
        <f t="shared" si="1221"/>
        <v>2.2842642174969945E-4</v>
      </c>
      <c r="BE938" s="13">
        <f t="shared" si="1222"/>
        <v>5.4774562026712009E-4</v>
      </c>
      <c r="BF938" s="13">
        <f t="shared" si="1223"/>
        <v>6.5672189369268288E-4</v>
      </c>
      <c r="BG938" s="13">
        <f t="shared" si="1224"/>
        <v>5.2491963385604501E-4</v>
      </c>
      <c r="BH938" s="13">
        <f t="shared" si="1225"/>
        <v>3.1467729108842379E-4</v>
      </c>
      <c r="BI938" s="13">
        <f t="shared" si="1226"/>
        <v>1.5091345972233848E-4</v>
      </c>
      <c r="BJ938" s="14">
        <f t="shared" si="1227"/>
        <v>0.58585721558204595</v>
      </c>
      <c r="BK938" s="14">
        <f t="shared" si="1228"/>
        <v>0.19814135034555186</v>
      </c>
      <c r="BL938" s="14">
        <f t="shared" si="1229"/>
        <v>0.201947241485049</v>
      </c>
      <c r="BM938" s="14">
        <f t="shared" si="1230"/>
        <v>0.71735062484348666</v>
      </c>
      <c r="BN938" s="14">
        <f t="shared" si="1231"/>
        <v>0.27051026575956133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1.5100671140939601</v>
      </c>
      <c r="F939" s="10">
        <f>VLOOKUP(B939,home!$B$2:$E$405,3,FALSE)</f>
        <v>0.99</v>
      </c>
      <c r="G939" s="10">
        <f>VLOOKUP(C939,away!$B$2:$E$405,4,FALSE)</f>
        <v>1.04</v>
      </c>
      <c r="H939" s="10">
        <f>VLOOKUP(A939,away!$A$2:$E$405,3,FALSE)</f>
        <v>1.2617449664429501</v>
      </c>
      <c r="I939" s="10">
        <f>VLOOKUP(C939,away!$B$2:$E$405,3,FALSE)</f>
        <v>0.56999999999999995</v>
      </c>
      <c r="J939" s="10">
        <f>VLOOKUP(B939,home!$B$2:$E$405,4,FALSE)</f>
        <v>1.68</v>
      </c>
      <c r="K939" s="12">
        <f t="shared" si="1176"/>
        <v>1.5547651006711414</v>
      </c>
      <c r="L939" s="12">
        <f t="shared" si="1177"/>
        <v>1.2082469798657689</v>
      </c>
      <c r="M939" s="13">
        <f t="shared" si="1178"/>
        <v>6.310141527933906E-2</v>
      </c>
      <c r="N939" s="13">
        <f t="shared" si="1179"/>
        <v>9.81078782792731E-2</v>
      </c>
      <c r="O939" s="13">
        <f t="shared" si="1180"/>
        <v>7.6242094436517097E-2</v>
      </c>
      <c r="P939" s="13">
        <f t="shared" si="1181"/>
        <v>0.11853854763197018</v>
      </c>
      <c r="Q939" s="13">
        <f t="shared" si="1182"/>
        <v>7.6267352624753079E-2</v>
      </c>
      <c r="R939" s="13">
        <f t="shared" si="1183"/>
        <v>4.6059640170781277E-2</v>
      </c>
      <c r="S939" s="13">
        <f t="shared" si="1184"/>
        <v>5.5669857849042714E-2</v>
      </c>
      <c r="T939" s="13">
        <f t="shared" si="1185"/>
        <v>9.2149798471215516E-2</v>
      </c>
      <c r="U939" s="13">
        <f t="shared" si="1186"/>
        <v>7.1611921087001304E-2</v>
      </c>
      <c r="V939" s="13">
        <f t="shared" si="1187"/>
        <v>1.1619785330383586E-2</v>
      </c>
      <c r="W939" s="13">
        <f t="shared" si="1188"/>
        <v>3.9525939393848568E-2</v>
      </c>
      <c r="X939" s="13">
        <f t="shared" si="1189"/>
        <v>4.7757096898974949E-2</v>
      </c>
      <c r="Y939" s="13">
        <f t="shared" si="1190"/>
        <v>2.8851184047671688E-2</v>
      </c>
      <c r="Z939" s="13">
        <f t="shared" si="1191"/>
        <v>1.8550473710016838E-2</v>
      </c>
      <c r="AA939" s="13">
        <f t="shared" si="1192"/>
        <v>2.8841629125251692E-2</v>
      </c>
      <c r="AB939" s="13">
        <f t="shared" si="1193"/>
        <v>2.2420979205220837E-2</v>
      </c>
      <c r="AC939" s="13">
        <f t="shared" si="1194"/>
        <v>1.3642646432348868E-3</v>
      </c>
      <c r="AD939" s="13">
        <f t="shared" si="1195"/>
        <v>1.5363387785199597E-2</v>
      </c>
      <c r="AE939" s="13">
        <f t="shared" si="1196"/>
        <v>1.8562766891974058E-2</v>
      </c>
      <c r="AF939" s="13">
        <f t="shared" si="1197"/>
        <v>1.1214203517589973E-2</v>
      </c>
      <c r="AG939" s="13">
        <f t="shared" si="1198"/>
        <v>4.5165091772427215E-3</v>
      </c>
      <c r="AH939" s="13">
        <f t="shared" si="1199"/>
        <v>5.6033884588017977E-3</v>
      </c>
      <c r="AI939" s="13">
        <f t="shared" si="1200"/>
        <v>8.7119528212484896E-3</v>
      </c>
      <c r="AJ939" s="13">
        <f t="shared" si="1201"/>
        <v>6.7725201025853219E-3</v>
      </c>
      <c r="AK939" s="13">
        <f t="shared" si="1202"/>
        <v>3.5098926330311337E-3</v>
      </c>
      <c r="AL939" s="13">
        <f t="shared" si="1203"/>
        <v>1.0251304106496753E-4</v>
      </c>
      <c r="AM939" s="13">
        <f t="shared" si="1204"/>
        <v>4.7772918313011281E-3</v>
      </c>
      <c r="AN939" s="13">
        <f t="shared" si="1205"/>
        <v>5.772148427106996E-3</v>
      </c>
      <c r="AO939" s="13">
        <f t="shared" si="1206"/>
        <v>3.4870904521944893E-3</v>
      </c>
      <c r="AP939" s="13">
        <f t="shared" si="1207"/>
        <v>1.4044221691275828E-3</v>
      </c>
      <c r="AQ939" s="13">
        <f t="shared" si="1208"/>
        <v>4.2422221107623356E-4</v>
      </c>
      <c r="AR939" s="13">
        <f t="shared" si="1209"/>
        <v>1.3540554364723947E-3</v>
      </c>
      <c r="AS939" s="13">
        <f t="shared" si="1210"/>
        <v>2.1052381370013093E-3</v>
      </c>
      <c r="AT939" s="13">
        <f t="shared" si="1211"/>
        <v>1.6365753920057837E-3</v>
      </c>
      <c r="AU939" s="13">
        <f t="shared" si="1212"/>
        <v>8.4816343470259529E-4</v>
      </c>
      <c r="AV939" s="13">
        <f t="shared" si="1213"/>
        <v>3.2967372698524034E-4</v>
      </c>
      <c r="AW939" s="13">
        <f t="shared" si="1214"/>
        <v>5.349302013532097E-6</v>
      </c>
      <c r="AX939" s="13">
        <f t="shared" si="1215"/>
        <v>1.237927769171387E-3</v>
      </c>
      <c r="AY939" s="13">
        <f t="shared" si="1216"/>
        <v>1.4957224883932968E-3</v>
      </c>
      <c r="AZ939" s="13">
        <f t="shared" si="1217"/>
        <v>9.0360108965925709E-4</v>
      </c>
      <c r="BA939" s="13">
        <f t="shared" si="1218"/>
        <v>3.639244291947383E-4</v>
      </c>
      <c r="BB939" s="13">
        <f t="shared" si="1219"/>
        <v>1.0992764811847911E-4</v>
      </c>
      <c r="BC939" s="13">
        <f t="shared" si="1220"/>
        <v>2.6563949768579857E-5</v>
      </c>
      <c r="BD939" s="13">
        <f t="shared" si="1221"/>
        <v>2.7267223194809924E-4</v>
      </c>
      <c r="BE939" s="13">
        <f t="shared" si="1222"/>
        <v>4.2394127015501137E-4</v>
      </c>
      <c r="BF939" s="13">
        <f t="shared" si="1223"/>
        <v>3.295645457856039E-4</v>
      </c>
      <c r="BG939" s="13">
        <f t="shared" si="1224"/>
        <v>1.7079848473533122E-4</v>
      </c>
      <c r="BH939" s="13">
        <f t="shared" si="1225"/>
        <v>6.6387880828501405E-5</v>
      </c>
      <c r="BI939" s="13">
        <f t="shared" si="1226"/>
        <v>2.0643512043933748E-5</v>
      </c>
      <c r="BJ939" s="14">
        <f t="shared" si="1227"/>
        <v>0.45231895955285534</v>
      </c>
      <c r="BK939" s="14">
        <f t="shared" si="1228"/>
        <v>0.25189210626342867</v>
      </c>
      <c r="BL939" s="14">
        <f t="shared" si="1229"/>
        <v>0.2773317320931028</v>
      </c>
      <c r="BM939" s="14">
        <f t="shared" si="1230"/>
        <v>0.52028597001039012</v>
      </c>
      <c r="BN939" s="14">
        <f t="shared" si="1231"/>
        <v>0.47831692842263385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1.5857988165680501</v>
      </c>
      <c r="F940" s="10">
        <f>VLOOKUP(B940,home!$B$2:$E$405,3,FALSE)</f>
        <v>1.61</v>
      </c>
      <c r="G940" s="10">
        <f>VLOOKUP(C940,away!$B$2:$E$405,4,FALSE)</f>
        <v>1.33</v>
      </c>
      <c r="H940" s="10">
        <f>VLOOKUP(A940,away!$A$2:$E$405,3,FALSE)</f>
        <v>1.24852071005917</v>
      </c>
      <c r="I940" s="10">
        <f>VLOOKUP(C940,away!$B$2:$E$405,3,FALSE)</f>
        <v>0.56000000000000005</v>
      </c>
      <c r="J940" s="10">
        <f>VLOOKUP(B940,home!$B$2:$E$405,4,FALSE)</f>
        <v>0.89</v>
      </c>
      <c r="K940" s="12">
        <f t="shared" si="1176"/>
        <v>3.3956710059171664</v>
      </c>
      <c r="L940" s="12">
        <f t="shared" si="1177"/>
        <v>0.62226272189349041</v>
      </c>
      <c r="M940" s="13">
        <f t="shared" si="1178"/>
        <v>1.799009900300302E-2</v>
      </c>
      <c r="N940" s="13">
        <f t="shared" si="1179"/>
        <v>6.1088457578076683E-2</v>
      </c>
      <c r="O940" s="13">
        <f t="shared" si="1180"/>
        <v>1.1194567972742027E-2</v>
      </c>
      <c r="P940" s="13">
        <f t="shared" si="1181"/>
        <v>3.8013069888809009E-2</v>
      </c>
      <c r="Q940" s="13">
        <f t="shared" si="1182"/>
        <v>0.1037181520970379</v>
      </c>
      <c r="R940" s="13">
        <f t="shared" si="1183"/>
        <v>3.4829811685700728E-3</v>
      </c>
      <c r="S940" s="13">
        <f t="shared" si="1184"/>
        <v>2.0080399253643227E-2</v>
      </c>
      <c r="T940" s="13">
        <f t="shared" si="1185"/>
        <v>6.4539939633665819E-2</v>
      </c>
      <c r="U940" s="13">
        <f t="shared" si="1186"/>
        <v>1.1827058168268886E-2</v>
      </c>
      <c r="V940" s="13">
        <f t="shared" si="1187"/>
        <v>4.7144303597002049E-3</v>
      </c>
      <c r="W940" s="13">
        <f t="shared" si="1188"/>
        <v>0.11739757395440614</v>
      </c>
      <c r="X940" s="13">
        <f t="shared" si="1189"/>
        <v>7.3052133912561087E-2</v>
      </c>
      <c r="Y940" s="13">
        <f t="shared" si="1190"/>
        <v>2.2728809844279007E-2</v>
      </c>
      <c r="Z940" s="13">
        <f t="shared" si="1191"/>
        <v>7.2244311408606115E-4</v>
      </c>
      <c r="AA940" s="13">
        <f t="shared" si="1192"/>
        <v>2.4531791359265454E-3</v>
      </c>
      <c r="AB940" s="13">
        <f t="shared" si="1193"/>
        <v>4.1650946320933493E-3</v>
      </c>
      <c r="AC940" s="13">
        <f t="shared" si="1194"/>
        <v>6.2259930698301067E-4</v>
      </c>
      <c r="AD940" s="13">
        <f t="shared" si="1195"/>
        <v>9.9660884510498302E-2</v>
      </c>
      <c r="AE940" s="13">
        <f t="shared" si="1196"/>
        <v>6.2015253261815458E-2</v>
      </c>
      <c r="AF940" s="13">
        <f t="shared" si="1197"/>
        <v>1.9294890146805722E-2</v>
      </c>
      <c r="AG940" s="13">
        <f t="shared" si="1198"/>
        <v>4.0021636204624058E-3</v>
      </c>
      <c r="AH940" s="13">
        <f t="shared" si="1199"/>
        <v>1.1238735464610046E-4</v>
      </c>
      <c r="AI940" s="13">
        <f t="shared" si="1200"/>
        <v>3.8163048160349324E-4</v>
      </c>
      <c r="AJ940" s="13">
        <f t="shared" si="1201"/>
        <v>6.4794578067759335E-4</v>
      </c>
      <c r="AK940" s="13">
        <f t="shared" si="1202"/>
        <v>7.3340356695108914E-4</v>
      </c>
      <c r="AL940" s="13">
        <f t="shared" si="1203"/>
        <v>5.2622080545790475E-5</v>
      </c>
      <c r="AM940" s="13">
        <f t="shared" si="1204"/>
        <v>6.7683115191271667E-2</v>
      </c>
      <c r="AN940" s="13">
        <f t="shared" si="1205"/>
        <v>4.2116679485151347E-2</v>
      </c>
      <c r="AO940" s="13">
        <f t="shared" si="1206"/>
        <v>1.3103819806773002E-2</v>
      </c>
      <c r="AP940" s="13">
        <f t="shared" si="1207"/>
        <v>2.7180061933881334E-3</v>
      </c>
      <c r="AQ940" s="13">
        <f t="shared" si="1208"/>
        <v>4.2282848300526614E-4</v>
      </c>
      <c r="AR940" s="13">
        <f t="shared" si="1209"/>
        <v>1.3986892241698298E-5</v>
      </c>
      <c r="AS940" s="13">
        <f t="shared" si="1210"/>
        <v>4.7494884448022669E-5</v>
      </c>
      <c r="AT940" s="13">
        <f t="shared" si="1211"/>
        <v>8.0638501024768368E-5</v>
      </c>
      <c r="AU940" s="13">
        <f t="shared" si="1212"/>
        <v>9.1273939963475902E-5</v>
      </c>
      <c r="AV940" s="13">
        <f t="shared" si="1213"/>
        <v>7.7484067882449802E-5</v>
      </c>
      <c r="AW940" s="13">
        <f t="shared" si="1214"/>
        <v>3.088623027137444E-6</v>
      </c>
      <c r="AX940" s="13">
        <f t="shared" si="1215"/>
        <v>3.8304931974192151E-2</v>
      </c>
      <c r="AY940" s="13">
        <f t="shared" si="1216"/>
        <v>2.3835731232205795E-2</v>
      </c>
      <c r="AZ940" s="13">
        <f t="shared" si="1217"/>
        <v>7.4160434974370288E-3</v>
      </c>
      <c r="BA940" s="13">
        <f t="shared" si="1218"/>
        <v>1.538242470798562E-3</v>
      </c>
      <c r="BB940" s="13">
        <f t="shared" si="1219"/>
        <v>2.3929773670282027E-4</v>
      </c>
      <c r="BC940" s="13">
        <f t="shared" si="1220"/>
        <v>2.978121219672975E-5</v>
      </c>
      <c r="BD940" s="13">
        <f t="shared" si="1221"/>
        <v>1.4505869395250208E-6</v>
      </c>
      <c r="BE940" s="13">
        <f t="shared" si="1222"/>
        <v>4.9257160121072312E-6</v>
      </c>
      <c r="BF940" s="13">
        <f t="shared" si="1223"/>
        <v>8.3630555228472276E-6</v>
      </c>
      <c r="BG940" s="13">
        <f t="shared" si="1224"/>
        <v>9.4660617199359219E-6</v>
      </c>
      <c r="BH940" s="13">
        <f t="shared" si="1225"/>
        <v>8.035907830652197E-6</v>
      </c>
      <c r="BI940" s="13">
        <f t="shared" si="1226"/>
        <v>5.4574598453536767E-6</v>
      </c>
      <c r="BJ940" s="14">
        <f t="shared" si="1227"/>
        <v>0.82490673584273111</v>
      </c>
      <c r="BK940" s="14">
        <f t="shared" si="1228"/>
        <v>0.10530895112489007</v>
      </c>
      <c r="BL940" s="14">
        <f t="shared" si="1229"/>
        <v>3.5346825334910008E-2</v>
      </c>
      <c r="BM940" s="14">
        <f t="shared" si="1230"/>
        <v>0.70696498509919969</v>
      </c>
      <c r="BN940" s="14">
        <f t="shared" si="1231"/>
        <v>0.23548732770823869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1.4285714285714299</v>
      </c>
      <c r="F941" s="10">
        <f>VLOOKUP(B941,home!$B$2:$E$405,3,FALSE)</f>
        <v>0.82</v>
      </c>
      <c r="G941" s="10">
        <f>VLOOKUP(C941,away!$B$2:$E$405,4,FALSE)</f>
        <v>0.57999999999999996</v>
      </c>
      <c r="H941" s="10">
        <f>VLOOKUP(A941,away!$A$2:$E$405,3,FALSE)</f>
        <v>1.19047619047619</v>
      </c>
      <c r="I941" s="10">
        <f>VLOOKUP(C941,away!$B$2:$E$405,3,FALSE)</f>
        <v>0.93</v>
      </c>
      <c r="J941" s="10">
        <f>VLOOKUP(B941,home!$B$2:$E$405,4,FALSE)</f>
        <v>0.84</v>
      </c>
      <c r="K941" s="12">
        <f t="shared" si="1176"/>
        <v>0.67942857142857194</v>
      </c>
      <c r="L941" s="12">
        <f t="shared" si="1177"/>
        <v>0.9299999999999996</v>
      </c>
      <c r="M941" s="13">
        <f t="shared" si="1178"/>
        <v>0.20000186820983124</v>
      </c>
      <c r="N941" s="13">
        <f t="shared" si="1179"/>
        <v>0.13588698360085116</v>
      </c>
      <c r="O941" s="13">
        <f t="shared" si="1180"/>
        <v>0.18600173743514298</v>
      </c>
      <c r="P941" s="13">
        <f t="shared" si="1181"/>
        <v>0.12637489474879152</v>
      </c>
      <c r="Q941" s="13">
        <f t="shared" si="1182"/>
        <v>4.6162749571832036E-2</v>
      </c>
      <c r="R941" s="13">
        <f t="shared" si="1183"/>
        <v>8.6490807907341427E-2</v>
      </c>
      <c r="S941" s="13">
        <f t="shared" si="1184"/>
        <v>1.9963081052338745E-2</v>
      </c>
      <c r="T941" s="13">
        <f t="shared" si="1185"/>
        <v>4.2931357101803777E-2</v>
      </c>
      <c r="U941" s="13">
        <f t="shared" si="1186"/>
        <v>5.8764326058188023E-2</v>
      </c>
      <c r="V941" s="13">
        <f t="shared" si="1187"/>
        <v>1.4015603895393416E-3</v>
      </c>
      <c r="W941" s="13">
        <f t="shared" si="1188"/>
        <v>1.0454763664934922E-2</v>
      </c>
      <c r="X941" s="13">
        <f t="shared" si="1189"/>
        <v>9.7229302083894735E-3</v>
      </c>
      <c r="Y941" s="13">
        <f t="shared" si="1190"/>
        <v>4.521162546901103E-3</v>
      </c>
      <c r="Z941" s="13">
        <f t="shared" si="1191"/>
        <v>2.6812150451275839E-2</v>
      </c>
      <c r="AA941" s="13">
        <f t="shared" si="1192"/>
        <v>1.8216941078038285E-2</v>
      </c>
      <c r="AB941" s="13">
        <f t="shared" si="1193"/>
        <v>6.1885551262250097E-3</v>
      </c>
      <c r="AC941" s="13">
        <f t="shared" si="1194"/>
        <v>5.5350122569318475E-5</v>
      </c>
      <c r="AD941" s="13">
        <f t="shared" si="1195"/>
        <v>1.7758162853725185E-3</v>
      </c>
      <c r="AE941" s="13">
        <f t="shared" si="1196"/>
        <v>1.6515091453964416E-3</v>
      </c>
      <c r="AF941" s="13">
        <f t="shared" si="1197"/>
        <v>7.6795175260934486E-4</v>
      </c>
      <c r="AG941" s="13">
        <f t="shared" si="1198"/>
        <v>2.3806504330889687E-4</v>
      </c>
      <c r="AH941" s="13">
        <f t="shared" si="1199"/>
        <v>6.233824979921628E-3</v>
      </c>
      <c r="AI941" s="13">
        <f t="shared" si="1200"/>
        <v>4.2354388006438978E-3</v>
      </c>
      <c r="AJ941" s="13">
        <f t="shared" si="1201"/>
        <v>1.4388390668473136E-3</v>
      </c>
      <c r="AK941" s="13">
        <f t="shared" si="1202"/>
        <v>3.2586279056789663E-4</v>
      </c>
      <c r="AL941" s="13">
        <f t="shared" si="1203"/>
        <v>1.3989601150508655E-6</v>
      </c>
      <c r="AM941" s="13">
        <f t="shared" si="1204"/>
        <v>2.4130806437804879E-4</v>
      </c>
      <c r="AN941" s="13">
        <f t="shared" si="1205"/>
        <v>2.2441649987158527E-4</v>
      </c>
      <c r="AO941" s="13">
        <f t="shared" si="1206"/>
        <v>1.043536724402871E-4</v>
      </c>
      <c r="AP941" s="13">
        <f t="shared" si="1207"/>
        <v>3.234963845648899E-5</v>
      </c>
      <c r="AQ941" s="13">
        <f t="shared" si="1208"/>
        <v>7.521290941133685E-6</v>
      </c>
      <c r="AR941" s="13">
        <f t="shared" si="1209"/>
        <v>1.1594914462654227E-3</v>
      </c>
      <c r="AS941" s="13">
        <f t="shared" si="1210"/>
        <v>7.8779161691976498E-4</v>
      </c>
      <c r="AT941" s="13">
        <f t="shared" si="1211"/>
        <v>2.6762406643360037E-4</v>
      </c>
      <c r="AU941" s="13">
        <f t="shared" si="1212"/>
        <v>6.0610479045628778E-5</v>
      </c>
      <c r="AV941" s="13">
        <f t="shared" si="1213"/>
        <v>1.0295122797893238E-5</v>
      </c>
      <c r="AW941" s="13">
        <f t="shared" si="1214"/>
        <v>2.4554414705076101E-8</v>
      </c>
      <c r="AX941" s="13">
        <f t="shared" si="1215"/>
        <v>2.7325265575761913E-5</v>
      </c>
      <c r="AY941" s="13">
        <f t="shared" si="1216"/>
        <v>2.5412496985458568E-5</v>
      </c>
      <c r="AZ941" s="13">
        <f t="shared" si="1217"/>
        <v>1.1816811098238227E-5</v>
      </c>
      <c r="BA941" s="13">
        <f t="shared" si="1218"/>
        <v>3.6632114404538495E-6</v>
      </c>
      <c r="BB941" s="13">
        <f t="shared" si="1219"/>
        <v>8.5169665990551939E-7</v>
      </c>
      <c r="BC941" s="13">
        <f t="shared" si="1220"/>
        <v>1.5841557874242661E-7</v>
      </c>
      <c r="BD941" s="13">
        <f t="shared" si="1221"/>
        <v>1.7972117417114036E-4</v>
      </c>
      <c r="BE941" s="13">
        <f t="shared" si="1222"/>
        <v>1.2210770062256345E-4</v>
      </c>
      <c r="BF941" s="13">
        <f t="shared" si="1223"/>
        <v>4.1481730297208013E-5</v>
      </c>
      <c r="BG941" s="13">
        <f t="shared" si="1224"/>
        <v>9.3946242520724519E-6</v>
      </c>
      <c r="BH941" s="13">
        <f t="shared" si="1225"/>
        <v>1.5957440336734503E-6</v>
      </c>
      <c r="BI941" s="13">
        <f t="shared" si="1226"/>
        <v>2.1683881783288395E-7</v>
      </c>
      <c r="BJ941" s="14">
        <f t="shared" si="1227"/>
        <v>0.25479246598482586</v>
      </c>
      <c r="BK941" s="14">
        <f t="shared" si="1228"/>
        <v>0.34782356598017061</v>
      </c>
      <c r="BL941" s="14">
        <f t="shared" si="1229"/>
        <v>0.37053666378657341</v>
      </c>
      <c r="BM941" s="14">
        <f t="shared" si="1230"/>
        <v>0.21902041678648446</v>
      </c>
      <c r="BN941" s="14">
        <f t="shared" si="1231"/>
        <v>0.78091904147379043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1.675</v>
      </c>
      <c r="F942" s="10">
        <f>VLOOKUP(B942,home!$B$2:$E$405,3,FALSE)</f>
        <v>0.75</v>
      </c>
      <c r="G942" s="10">
        <f>VLOOKUP(C942,away!$B$2:$E$405,4,FALSE)</f>
        <v>0.6</v>
      </c>
      <c r="H942" s="10">
        <f>VLOOKUP(A942,away!$A$2:$E$405,3,FALSE)</f>
        <v>1.41875</v>
      </c>
      <c r="I942" s="10">
        <f>VLOOKUP(C942,away!$B$2:$E$405,3,FALSE)</f>
        <v>0.3</v>
      </c>
      <c r="J942" s="10">
        <f>VLOOKUP(B942,home!$B$2:$E$405,4,FALSE)</f>
        <v>0.88</v>
      </c>
      <c r="K942" s="12">
        <f t="shared" si="1176"/>
        <v>0.75375000000000003</v>
      </c>
      <c r="L942" s="12">
        <f t="shared" si="1177"/>
        <v>0.37454999999999999</v>
      </c>
      <c r="M942" s="13">
        <f t="shared" si="1178"/>
        <v>0.32358288000584912</v>
      </c>
      <c r="N942" s="13">
        <f t="shared" si="1179"/>
        <v>0.24390059580440876</v>
      </c>
      <c r="O942" s="13">
        <f t="shared" si="1180"/>
        <v>0.12119796770619079</v>
      </c>
      <c r="P942" s="13">
        <f t="shared" si="1181"/>
        <v>9.1352968158541312E-2</v>
      </c>
      <c r="Q942" s="13">
        <f t="shared" si="1182"/>
        <v>9.192003704378654E-2</v>
      </c>
      <c r="R942" s="13">
        <f t="shared" si="1183"/>
        <v>2.2697349402176881E-2</v>
      </c>
      <c r="S942" s="13">
        <f t="shared" si="1184"/>
        <v>6.4476254052938534E-3</v>
      </c>
      <c r="T942" s="13">
        <f t="shared" si="1185"/>
        <v>3.442864987475025E-2</v>
      </c>
      <c r="U942" s="13">
        <f t="shared" si="1186"/>
        <v>1.7108127111890824E-2</v>
      </c>
      <c r="V942" s="13">
        <f t="shared" si="1187"/>
        <v>2.0225274050254816E-4</v>
      </c>
      <c r="W942" s="13">
        <f t="shared" si="1188"/>
        <v>2.3094909307251374E-2</v>
      </c>
      <c r="X942" s="13">
        <f t="shared" si="1189"/>
        <v>8.6501982810310019E-3</v>
      </c>
      <c r="Y942" s="13">
        <f t="shared" si="1190"/>
        <v>1.619965883080081E-3</v>
      </c>
      <c r="Z942" s="13">
        <f t="shared" si="1191"/>
        <v>2.8337640728617846E-3</v>
      </c>
      <c r="AA942" s="13">
        <f t="shared" si="1192"/>
        <v>2.1359496699195697E-3</v>
      </c>
      <c r="AB942" s="13">
        <f t="shared" si="1193"/>
        <v>8.0498603185093773E-4</v>
      </c>
      <c r="AC942" s="13">
        <f t="shared" si="1194"/>
        <v>3.5687124738283839E-6</v>
      </c>
      <c r="AD942" s="13">
        <f t="shared" si="1195"/>
        <v>4.3519469725851806E-3</v>
      </c>
      <c r="AE942" s="13">
        <f t="shared" si="1196"/>
        <v>1.6300217385817792E-3</v>
      </c>
      <c r="AF942" s="13">
        <f t="shared" si="1197"/>
        <v>3.0526232109290275E-4</v>
      </c>
      <c r="AG942" s="13">
        <f t="shared" si="1198"/>
        <v>3.8112000788448913E-5</v>
      </c>
      <c r="AH942" s="13">
        <f t="shared" si="1199"/>
        <v>2.6534658337259526E-4</v>
      </c>
      <c r="AI942" s="13">
        <f t="shared" si="1200"/>
        <v>2.0000498721709365E-4</v>
      </c>
      <c r="AJ942" s="13">
        <f t="shared" si="1201"/>
        <v>7.5376879557442156E-5</v>
      </c>
      <c r="AK942" s="13">
        <f t="shared" si="1202"/>
        <v>1.8938440988807348E-5</v>
      </c>
      <c r="AL942" s="13">
        <f t="shared" si="1203"/>
        <v>4.0300336900733511E-8</v>
      </c>
      <c r="AM942" s="13">
        <f t="shared" si="1204"/>
        <v>6.5605600611721613E-4</v>
      </c>
      <c r="AN942" s="13">
        <f t="shared" si="1205"/>
        <v>2.4572577709120331E-4</v>
      </c>
      <c r="AO942" s="13">
        <f t="shared" si="1206"/>
        <v>4.6018294904755102E-5</v>
      </c>
      <c r="AP942" s="13">
        <f t="shared" si="1207"/>
        <v>5.7453841188586757E-6</v>
      </c>
      <c r="AQ942" s="13">
        <f t="shared" si="1208"/>
        <v>5.37983405429629E-7</v>
      </c>
      <c r="AR942" s="13">
        <f t="shared" si="1209"/>
        <v>1.9877112560441111E-5</v>
      </c>
      <c r="AS942" s="13">
        <f t="shared" si="1210"/>
        <v>1.4982373592432486E-5</v>
      </c>
      <c r="AT942" s="13">
        <f t="shared" si="1211"/>
        <v>5.6464820476479919E-6</v>
      </c>
      <c r="AU942" s="13">
        <f t="shared" si="1212"/>
        <v>1.4186786144715583E-6</v>
      </c>
      <c r="AV942" s="13">
        <f t="shared" si="1213"/>
        <v>2.6733225141448426E-7</v>
      </c>
      <c r="AW942" s="13">
        <f t="shared" si="1214"/>
        <v>3.1604090921042875E-10</v>
      </c>
      <c r="AX942" s="13">
        <f t="shared" si="1215"/>
        <v>8.2417035768475239E-5</v>
      </c>
      <c r="AY942" s="13">
        <f t="shared" si="1216"/>
        <v>3.0869300747082402E-5</v>
      </c>
      <c r="AZ942" s="13">
        <f t="shared" si="1217"/>
        <v>5.7810482974098568E-6</v>
      </c>
      <c r="BA942" s="13">
        <f t="shared" si="1218"/>
        <v>7.217638799316209E-7</v>
      </c>
      <c r="BB942" s="13">
        <f t="shared" si="1219"/>
        <v>6.7584165307097123E-8</v>
      </c>
      <c r="BC942" s="13">
        <f t="shared" si="1220"/>
        <v>5.0627298231546451E-9</v>
      </c>
      <c r="BD942" s="13">
        <f t="shared" si="1221"/>
        <v>1.2408287515855363E-6</v>
      </c>
      <c r="BE942" s="13">
        <f t="shared" si="1222"/>
        <v>9.3527467150759793E-7</v>
      </c>
      <c r="BF942" s="13">
        <f t="shared" si="1223"/>
        <v>3.5248164182442592E-7</v>
      </c>
      <c r="BG942" s="13">
        <f t="shared" si="1224"/>
        <v>8.8561012508387029E-8</v>
      </c>
      <c r="BH942" s="13">
        <f t="shared" si="1225"/>
        <v>1.668821579454918E-8</v>
      </c>
      <c r="BI942" s="13">
        <f t="shared" si="1226"/>
        <v>2.5157485310282893E-9</v>
      </c>
      <c r="BJ942" s="14">
        <f t="shared" si="1227"/>
        <v>0.41101364446858191</v>
      </c>
      <c r="BK942" s="14">
        <f t="shared" si="1228"/>
        <v>0.42162020462374467</v>
      </c>
      <c r="BL942" s="14">
        <f t="shared" si="1229"/>
        <v>0.16454887514227307</v>
      </c>
      <c r="BM942" s="14">
        <f t="shared" si="1230"/>
        <v>0.10533382120180172</v>
      </c>
      <c r="BN942" s="14">
        <f t="shared" si="1231"/>
        <v>0.89465179812095341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1.3374999999999999</v>
      </c>
      <c r="F943" s="10">
        <f>VLOOKUP(B943,home!$B$2:$E$405,3,FALSE)</f>
        <v>0.84</v>
      </c>
      <c r="G943" s="10">
        <f>VLOOKUP(C943,away!$B$2:$E$405,4,FALSE)</f>
        <v>0.43</v>
      </c>
      <c r="H943" s="10">
        <f>VLOOKUP(A943,away!$A$2:$E$405,3,FALSE)</f>
        <v>1.1625000000000001</v>
      </c>
      <c r="I943" s="10">
        <f>VLOOKUP(C943,away!$B$2:$E$405,3,FALSE)</f>
        <v>1.17</v>
      </c>
      <c r="J943" s="10">
        <f>VLOOKUP(B943,home!$B$2:$E$405,4,FALSE)</f>
        <v>0.75</v>
      </c>
      <c r="K943" s="12">
        <f t="shared" si="1176"/>
        <v>0.48310499999999995</v>
      </c>
      <c r="L943" s="12">
        <f t="shared" si="1177"/>
        <v>1.02009375</v>
      </c>
      <c r="M943" s="13">
        <f t="shared" si="1178"/>
        <v>0.22241756286654069</v>
      </c>
      <c r="N943" s="13">
        <f t="shared" si="1179"/>
        <v>0.10745103670864012</v>
      </c>
      <c r="O943" s="13">
        <f t="shared" si="1180"/>
        <v>0.22688676577039021</v>
      </c>
      <c r="P943" s="13">
        <f t="shared" si="1181"/>
        <v>0.10961013097750434</v>
      </c>
      <c r="Q943" s="13">
        <f t="shared" si="1182"/>
        <v>2.5955066544563789E-2</v>
      </c>
      <c r="R943" s="13">
        <f t="shared" si="1183"/>
        <v>0.11572288586004451</v>
      </c>
      <c r="S943" s="13">
        <f t="shared" si="1184"/>
        <v>1.3504307683780756E-2</v>
      </c>
      <c r="T943" s="13">
        <f t="shared" si="1185"/>
        <v>2.6476601162943616E-2</v>
      </c>
      <c r="U943" s="13">
        <f t="shared" si="1186"/>
        <v>5.5906304773416786E-2</v>
      </c>
      <c r="V943" s="13">
        <f t="shared" si="1187"/>
        <v>7.3945446218996649E-4</v>
      </c>
      <c r="W943" s="13">
        <f t="shared" si="1188"/>
        <v>4.1796741410038305E-3</v>
      </c>
      <c r="X943" s="13">
        <f t="shared" si="1189"/>
        <v>4.263659468274626E-3</v>
      </c>
      <c r="Y943" s="13">
        <f t="shared" si="1190"/>
        <v>2.1746661878576344E-3</v>
      </c>
      <c r="Z943" s="13">
        <f t="shared" si="1191"/>
        <v>3.9349397532598265E-2</v>
      </c>
      <c r="AA943" s="13">
        <f t="shared" si="1192"/>
        <v>1.9009890694985883E-2</v>
      </c>
      <c r="AB943" s="13">
        <f t="shared" si="1193"/>
        <v>4.5918866221005767E-3</v>
      </c>
      <c r="AC943" s="13">
        <f t="shared" si="1194"/>
        <v>2.2775770101048751E-5</v>
      </c>
      <c r="AD943" s="13">
        <f t="shared" si="1195"/>
        <v>5.0480536897241359E-4</v>
      </c>
      <c r="AE943" s="13">
        <f t="shared" si="1196"/>
        <v>5.1494880185520299E-4</v>
      </c>
      <c r="AF943" s="13">
        <f t="shared" si="1197"/>
        <v>2.626480271712405E-4</v>
      </c>
      <c r="AG943" s="13">
        <f t="shared" si="1198"/>
        <v>8.9308536989070891E-5</v>
      </c>
      <c r="AH943" s="13">
        <f t="shared" si="1199"/>
        <v>1.0035018622317225E-2</v>
      </c>
      <c r="AI943" s="13">
        <f t="shared" si="1200"/>
        <v>4.8479676715345622E-3</v>
      </c>
      <c r="AJ943" s="13">
        <f t="shared" si="1201"/>
        <v>1.1710387109783523E-3</v>
      </c>
      <c r="AK943" s="13">
        <f t="shared" si="1202"/>
        <v>1.8857821882239899E-4</v>
      </c>
      <c r="AL943" s="13">
        <f t="shared" si="1203"/>
        <v>4.4896726889997523E-7</v>
      </c>
      <c r="AM943" s="13">
        <f t="shared" si="1204"/>
        <v>4.877479955548358E-5</v>
      </c>
      <c r="AN943" s="13">
        <f t="shared" si="1205"/>
        <v>4.9754868184051578E-5</v>
      </c>
      <c r="AO943" s="13">
        <f t="shared" si="1206"/>
        <v>2.537731503331243E-5</v>
      </c>
      <c r="AP943" s="13">
        <f t="shared" si="1207"/>
        <v>8.6290801524210195E-6</v>
      </c>
      <c r="AQ943" s="13">
        <f t="shared" si="1208"/>
        <v>2.2006176829334317E-6</v>
      </c>
      <c r="AR943" s="13">
        <f t="shared" si="1209"/>
        <v>2.0473319555518832E-3</v>
      </c>
      <c r="AS943" s="13">
        <f t="shared" si="1210"/>
        <v>9.890763043868924E-4</v>
      </c>
      <c r="AT943" s="13">
        <f t="shared" si="1211"/>
        <v>2.3891385401541478E-4</v>
      </c>
      <c r="AU943" s="13">
        <f t="shared" si="1212"/>
        <v>3.8473492481372322E-5</v>
      </c>
      <c r="AV943" s="13">
        <f t="shared" si="1213"/>
        <v>4.6466841463033418E-6</v>
      </c>
      <c r="AW943" s="13">
        <f t="shared" si="1214"/>
        <v>6.1460175919285361E-9</v>
      </c>
      <c r="AX943" s="13">
        <f t="shared" si="1215"/>
        <v>3.9272249232086481E-6</v>
      </c>
      <c r="AY943" s="13">
        <f t="shared" si="1216"/>
        <v>4.0061375990093718E-6</v>
      </c>
      <c r="AZ943" s="13">
        <f t="shared" si="1217"/>
        <v>2.0433179631947333E-6</v>
      </c>
      <c r="BA943" s="13">
        <f t="shared" si="1218"/>
        <v>6.9479196117255941E-7</v>
      </c>
      <c r="BB943" s="13">
        <f t="shared" si="1219"/>
        <v>1.7718823428559258E-7</v>
      </c>
      <c r="BC943" s="13">
        <f t="shared" si="1220"/>
        <v>3.614972207365375E-8</v>
      </c>
      <c r="BD943" s="13">
        <f t="shared" si="1221"/>
        <v>3.4807842200562552E-4</v>
      </c>
      <c r="BE943" s="13">
        <f t="shared" si="1222"/>
        <v>1.6815842606302767E-4</v>
      </c>
      <c r="BF943" s="13">
        <f t="shared" si="1223"/>
        <v>4.0619088211589487E-5</v>
      </c>
      <c r="BG943" s="13">
        <f t="shared" si="1224"/>
        <v>6.541094870153314E-6</v>
      </c>
      <c r="BH943" s="13">
        <f t="shared" si="1225"/>
        <v>7.9000890931135383E-7</v>
      </c>
      <c r="BI943" s="13">
        <f t="shared" si="1226"/>
        <v>7.6331450826572325E-8</v>
      </c>
      <c r="BJ943" s="14">
        <f t="shared" si="1227"/>
        <v>0.17201803643928271</v>
      </c>
      <c r="BK943" s="14">
        <f t="shared" si="1228"/>
        <v>0.34629868686498472</v>
      </c>
      <c r="BL943" s="14">
        <f t="shared" si="1229"/>
        <v>0.44224304260668285</v>
      </c>
      <c r="BM943" s="14">
        <f t="shared" si="1230"/>
        <v>0.19186171472428348</v>
      </c>
      <c r="BN943" s="14">
        <f t="shared" si="1231"/>
        <v>0.80804344872768374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1.3374999999999999</v>
      </c>
      <c r="F944" s="10">
        <f>VLOOKUP(B944,home!$B$2:$E$405,3,FALSE)</f>
        <v>1.1200000000000001</v>
      </c>
      <c r="G944" s="10">
        <f>VLOOKUP(C944,away!$B$2:$E$405,4,FALSE)</f>
        <v>1.39</v>
      </c>
      <c r="H944" s="10">
        <f>VLOOKUP(A944,away!$A$2:$E$405,3,FALSE)</f>
        <v>1.1625000000000001</v>
      </c>
      <c r="I944" s="10">
        <f>VLOOKUP(C944,away!$B$2:$E$405,3,FALSE)</f>
        <v>0.53</v>
      </c>
      <c r="J944" s="10">
        <f>VLOOKUP(B944,home!$B$2:$E$405,4,FALSE)</f>
        <v>1.18</v>
      </c>
      <c r="K944" s="12">
        <f t="shared" si="1176"/>
        <v>2.08222</v>
      </c>
      <c r="L944" s="12">
        <f t="shared" si="1177"/>
        <v>0.72702750000000005</v>
      </c>
      <c r="M944" s="13">
        <f t="shared" si="1178"/>
        <v>6.0250313699151854E-2</v>
      </c>
      <c r="N944" s="13">
        <f t="shared" si="1179"/>
        <v>0.12545440819064796</v>
      </c>
      <c r="O944" s="13">
        <f t="shared" si="1180"/>
        <v>4.3803634942910126E-2</v>
      </c>
      <c r="P944" s="13">
        <f t="shared" si="1181"/>
        <v>9.1208804750826308E-2</v>
      </c>
      <c r="Q944" s="13">
        <f t="shared" si="1182"/>
        <v>0.13061183891136552</v>
      </c>
      <c r="R944" s="13">
        <f t="shared" si="1183"/>
        <v>1.5923223601728296E-2</v>
      </c>
      <c r="S944" s="13">
        <f t="shared" si="1184"/>
        <v>3.4518683610569596E-2</v>
      </c>
      <c r="T944" s="13">
        <f t="shared" si="1185"/>
        <v>9.4958398714132794E-2</v>
      </c>
      <c r="U944" s="13">
        <f t="shared" si="1186"/>
        <v>3.3155654647990696E-2</v>
      </c>
      <c r="V944" s="13">
        <f t="shared" si="1187"/>
        <v>5.8061622520948356E-3</v>
      </c>
      <c r="W944" s="13">
        <f t="shared" si="1188"/>
        <v>9.0654194406007846E-2</v>
      </c>
      <c r="X944" s="13">
        <f t="shared" si="1189"/>
        <v>6.590809232351387E-2</v>
      </c>
      <c r="Y944" s="13">
        <f t="shared" si="1190"/>
        <v>2.3958497795866743E-2</v>
      </c>
      <c r="Z944" s="13">
        <f t="shared" si="1191"/>
        <v>3.8588738157018395E-3</v>
      </c>
      <c r="AA944" s="13">
        <f t="shared" si="1192"/>
        <v>8.0350242365306839E-3</v>
      </c>
      <c r="AB944" s="13">
        <f t="shared" si="1193"/>
        <v>8.3653440828944624E-3</v>
      </c>
      <c r="AC944" s="13">
        <f t="shared" si="1194"/>
        <v>5.4934684847374367E-4</v>
      </c>
      <c r="AD944" s="13">
        <f t="shared" si="1195"/>
        <v>4.7190494169019416E-2</v>
      </c>
      <c r="AE944" s="13">
        <f t="shared" si="1196"/>
        <v>3.430878699946676E-2</v>
      </c>
      <c r="AF944" s="13">
        <f t="shared" si="1197"/>
        <v>1.2471715820127412E-2</v>
      </c>
      <c r="AG944" s="13">
        <f t="shared" si="1198"/>
        <v>3.022426791139227E-3</v>
      </c>
      <c r="AH944" s="13">
        <f t="shared" si="1199"/>
        <v>7.0137684576129236E-4</v>
      </c>
      <c r="AI944" s="13">
        <f t="shared" si="1200"/>
        <v>1.460420895781078E-3</v>
      </c>
      <c r="AJ944" s="13">
        <f t="shared" si="1201"/>
        <v>1.5204587988066386E-3</v>
      </c>
      <c r="AK944" s="13">
        <f t="shared" si="1202"/>
        <v>1.0553099066837196E-3</v>
      </c>
      <c r="AL944" s="13">
        <f t="shared" si="1203"/>
        <v>3.3264735976721595E-5</v>
      </c>
      <c r="AM944" s="13">
        <f t="shared" si="1204"/>
        <v>1.9652198153723117E-2</v>
      </c>
      <c r="AN944" s="13">
        <f t="shared" si="1205"/>
        <v>1.4287688493205931E-2</v>
      </c>
      <c r="AO944" s="13">
        <f t="shared" si="1206"/>
        <v>5.1937712229971388E-3</v>
      </c>
      <c r="AP944" s="13">
        <f t="shared" si="1207"/>
        <v>1.2586715026091839E-3</v>
      </c>
      <c r="AQ944" s="13">
        <f t="shared" si="1208"/>
        <v>2.2877219896579964E-4</v>
      </c>
      <c r="AR944" s="13">
        <f t="shared" si="1209"/>
        <v>1.0198405094634364E-4</v>
      </c>
      <c r="AS944" s="13">
        <f t="shared" si="1210"/>
        <v>2.1235323056149563E-4</v>
      </c>
      <c r="AT944" s="13">
        <f t="shared" si="1211"/>
        <v>2.2108307186987877E-4</v>
      </c>
      <c r="AU944" s="13">
        <f t="shared" si="1212"/>
        <v>1.5344786463629965E-4</v>
      </c>
      <c r="AV944" s="13">
        <f t="shared" si="1213"/>
        <v>7.987805317574897E-5</v>
      </c>
      <c r="AW944" s="13">
        <f t="shared" si="1214"/>
        <v>1.3988109782292093E-6</v>
      </c>
      <c r="AX944" s="13">
        <f t="shared" si="1215"/>
        <v>6.8200333399408867E-3</v>
      </c>
      <c r="AY944" s="13">
        <f t="shared" si="1216"/>
        <v>4.9583517890538732E-3</v>
      </c>
      <c r="AZ944" s="13">
        <f t="shared" si="1217"/>
        <v>1.8024290526581826E-3</v>
      </c>
      <c r="BA944" s="13">
        <f t="shared" si="1218"/>
        <v>4.3680516269381558E-4</v>
      </c>
      <c r="BB944" s="13">
        <f t="shared" si="1219"/>
        <v>7.9392341355094502E-5</v>
      </c>
      <c r="BC944" s="13">
        <f t="shared" si="1220"/>
        <v>1.1544083090908199E-5</v>
      </c>
      <c r="BD944" s="13">
        <f t="shared" si="1221"/>
        <v>1.2357534933232134E-5</v>
      </c>
      <c r="BE944" s="13">
        <f t="shared" si="1222"/>
        <v>2.5731106388674612E-5</v>
      </c>
      <c r="BF944" s="13">
        <f t="shared" si="1223"/>
        <v>2.678891217231303E-5</v>
      </c>
      <c r="BG944" s="13">
        <f t="shared" si="1224"/>
        <v>1.8593469567811212E-5</v>
      </c>
      <c r="BH944" s="13">
        <f t="shared" si="1225"/>
        <v>9.6789235508719661E-6</v>
      </c>
      <c r="BI944" s="13">
        <f t="shared" si="1226"/>
        <v>4.0307296392193238E-6</v>
      </c>
      <c r="BJ944" s="14">
        <f t="shared" si="1227"/>
        <v>0.68326851146158141</v>
      </c>
      <c r="BK944" s="14">
        <f t="shared" si="1228"/>
        <v>0.19732492768614696</v>
      </c>
      <c r="BL944" s="14">
        <f t="shared" si="1229"/>
        <v>0.11488637490652889</v>
      </c>
      <c r="BM944" s="14">
        <f t="shared" si="1230"/>
        <v>0.52712951079525328</v>
      </c>
      <c r="BN944" s="14">
        <f t="shared" si="1231"/>
        <v>0.46725222409663009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1.7111111111111099</v>
      </c>
      <c r="F945" s="10">
        <f>VLOOKUP(B945,home!$B$2:$E$405,3,FALSE)</f>
        <v>0.44</v>
      </c>
      <c r="G945" s="10">
        <f>VLOOKUP(C945,away!$B$2:$E$405,4,FALSE)</f>
        <v>1.17</v>
      </c>
      <c r="H945" s="10">
        <f>VLOOKUP(A945,away!$A$2:$E$405,3,FALSE)</f>
        <v>1.31111111111111</v>
      </c>
      <c r="I945" s="10">
        <f>VLOOKUP(C945,away!$B$2:$E$405,3,FALSE)</f>
        <v>0.88</v>
      </c>
      <c r="J945" s="10">
        <f>VLOOKUP(B945,home!$B$2:$E$405,4,FALSE)</f>
        <v>1.05</v>
      </c>
      <c r="K945" s="12">
        <f t="shared" si="1176"/>
        <v>0.88087999999999933</v>
      </c>
      <c r="L945" s="12">
        <f t="shared" si="1177"/>
        <v>1.2114666666666658</v>
      </c>
      <c r="M945" s="13">
        <f t="shared" si="1178"/>
        <v>0.12339722363540541</v>
      </c>
      <c r="N945" s="13">
        <f t="shared" si="1179"/>
        <v>0.10869814635595584</v>
      </c>
      <c r="O945" s="13">
        <f t="shared" si="1180"/>
        <v>0.1494916231935057</v>
      </c>
      <c r="P945" s="13">
        <f t="shared" si="1181"/>
        <v>0.1316841810386952</v>
      </c>
      <c r="Q945" s="13">
        <f t="shared" si="1182"/>
        <v>4.7875011581017153E-2</v>
      </c>
      <c r="R945" s="13">
        <f t="shared" si="1183"/>
        <v>9.0552059222412815E-2</v>
      </c>
      <c r="S945" s="13">
        <f t="shared" si="1184"/>
        <v>3.5131915907337351E-2</v>
      </c>
      <c r="T945" s="13">
        <f t="shared" si="1185"/>
        <v>5.7998980696682863E-2</v>
      </c>
      <c r="U945" s="13">
        <f t="shared" si="1186"/>
        <v>7.9765497927838949E-2</v>
      </c>
      <c r="V945" s="13">
        <f t="shared" si="1187"/>
        <v>4.1656957176201591E-3</v>
      </c>
      <c r="W945" s="13">
        <f t="shared" si="1188"/>
        <v>1.4057380067162121E-2</v>
      </c>
      <c r="X945" s="13">
        <f t="shared" si="1189"/>
        <v>1.7030047372031322E-2</v>
      </c>
      <c r="Y945" s="13">
        <f t="shared" si="1190"/>
        <v>1.0315667361485103E-2</v>
      </c>
      <c r="Z945" s="13">
        <f t="shared" si="1191"/>
        <v>3.6566933781992987E-2</v>
      </c>
      <c r="AA945" s="13">
        <f t="shared" si="1192"/>
        <v>3.2211080629881962E-2</v>
      </c>
      <c r="AB945" s="13">
        <f t="shared" si="1193"/>
        <v>1.4187048352625199E-2</v>
      </c>
      <c r="AC945" s="13">
        <f t="shared" si="1194"/>
        <v>2.7784064587830463E-4</v>
      </c>
      <c r="AD945" s="13">
        <f t="shared" si="1195"/>
        <v>3.095716238390439E-3</v>
      </c>
      <c r="AE945" s="13">
        <f t="shared" si="1196"/>
        <v>3.7503570322687343E-3</v>
      </c>
      <c r="AF945" s="13">
        <f t="shared" si="1197"/>
        <v>2.2717162663462472E-3</v>
      </c>
      <c r="AG945" s="13">
        <f t="shared" si="1198"/>
        <v>9.173695109343105E-4</v>
      </c>
      <c r="AH945" s="13">
        <f t="shared" si="1199"/>
        <v>1.1074905344772934E-2</v>
      </c>
      <c r="AI945" s="13">
        <f t="shared" si="1200"/>
        <v>9.7556626201035761E-3</v>
      </c>
      <c r="AJ945" s="13">
        <f t="shared" si="1201"/>
        <v>4.2967840443984152E-3</v>
      </c>
      <c r="AK945" s="13">
        <f t="shared" si="1202"/>
        <v>1.2616503763432244E-3</v>
      </c>
      <c r="AL945" s="13">
        <f t="shared" si="1203"/>
        <v>1.1859980908435609E-5</v>
      </c>
      <c r="AM945" s="13">
        <f t="shared" si="1204"/>
        <v>5.4539090401467386E-4</v>
      </c>
      <c r="AN945" s="13">
        <f t="shared" si="1205"/>
        <v>6.6072290051697629E-4</v>
      </c>
      <c r="AO945" s="13">
        <f t="shared" si="1206"/>
        <v>4.0022188493981628E-4</v>
      </c>
      <c r="AP945" s="13">
        <f t="shared" si="1207"/>
        <v>1.6161849095836303E-4</v>
      </c>
      <c r="AQ945" s="13">
        <f t="shared" si="1208"/>
        <v>4.8948853628256175E-5</v>
      </c>
      <c r="AR945" s="13">
        <f t="shared" si="1209"/>
        <v>2.6833757323361817E-3</v>
      </c>
      <c r="AS945" s="13">
        <f t="shared" si="1210"/>
        <v>2.3637320151002942E-3</v>
      </c>
      <c r="AT945" s="13">
        <f t="shared" si="1211"/>
        <v>1.0410821287307726E-3</v>
      </c>
      <c r="AU945" s="13">
        <f t="shared" si="1212"/>
        <v>3.0568947518545413E-4</v>
      </c>
      <c r="AV945" s="13">
        <f t="shared" si="1213"/>
        <v>6.7318936225340643E-5</v>
      </c>
      <c r="AW945" s="13">
        <f t="shared" si="1214"/>
        <v>3.5156829911892643E-7</v>
      </c>
      <c r="AX945" s="13">
        <f t="shared" si="1215"/>
        <v>8.0070656588074218E-5</v>
      </c>
      <c r="AY945" s="13">
        <f t="shared" si="1216"/>
        <v>9.7002931434565575E-5</v>
      </c>
      <c r="AZ945" s="13">
        <f t="shared" si="1217"/>
        <v>5.8757909000964161E-5</v>
      </c>
      <c r="BA945" s="13">
        <f t="shared" si="1218"/>
        <v>2.3727749385900446E-5</v>
      </c>
      <c r="BB945" s="13">
        <f t="shared" si="1219"/>
        <v>7.1863443640097092E-6</v>
      </c>
      <c r="BC945" s="13">
        <f t="shared" si="1220"/>
        <v>1.7412033304371247E-6</v>
      </c>
      <c r="BD945" s="13">
        <f t="shared" si="1221"/>
        <v>5.4180337564458899E-4</v>
      </c>
      <c r="BE945" s="13">
        <f t="shared" si="1222"/>
        <v>4.7726375753780529E-4</v>
      </c>
      <c r="BF945" s="13">
        <f t="shared" si="1223"/>
        <v>2.1020604936995078E-4</v>
      </c>
      <c r="BG945" s="13">
        <f t="shared" si="1224"/>
        <v>6.1722101589667373E-5</v>
      </c>
      <c r="BH945" s="13">
        <f t="shared" si="1225"/>
        <v>1.3592441212076536E-5</v>
      </c>
      <c r="BI945" s="13">
        <f t="shared" si="1226"/>
        <v>2.3946619229787947E-6</v>
      </c>
      <c r="BJ945" s="14">
        <f t="shared" si="1227"/>
        <v>0.26809578231043618</v>
      </c>
      <c r="BK945" s="14">
        <f t="shared" si="1228"/>
        <v>0.2947657198572794</v>
      </c>
      <c r="BL945" s="14">
        <f t="shared" si="1229"/>
        <v>0.40036449238673794</v>
      </c>
      <c r="BM945" s="14">
        <f t="shared" si="1230"/>
        <v>0.34799803194631901</v>
      </c>
      <c r="BN945" s="14">
        <f t="shared" si="1231"/>
        <v>0.65169824502699214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1.4173913043478299</v>
      </c>
      <c r="F946" s="10">
        <f>VLOOKUP(B946,home!$B$2:$E$405,3,FALSE)</f>
        <v>0.4</v>
      </c>
      <c r="G946" s="10">
        <f>VLOOKUP(C946,away!$B$2:$E$405,4,FALSE)</f>
        <v>1.41</v>
      </c>
      <c r="H946" s="10">
        <f>VLOOKUP(A946,away!$A$2:$E$405,3,FALSE)</f>
        <v>1.2521739130434799</v>
      </c>
      <c r="I946" s="10">
        <f>VLOOKUP(C946,away!$B$2:$E$405,3,FALSE)</f>
        <v>0.59</v>
      </c>
      <c r="J946" s="10">
        <f>VLOOKUP(B946,home!$B$2:$E$405,4,FALSE)</f>
        <v>0.91</v>
      </c>
      <c r="K946" s="12">
        <f t="shared" si="1176"/>
        <v>0.79940869565217609</v>
      </c>
      <c r="L946" s="12">
        <f t="shared" si="1177"/>
        <v>0.67229217391304441</v>
      </c>
      <c r="M946" s="13">
        <f t="shared" si="1178"/>
        <v>0.22953474432052451</v>
      </c>
      <c r="N946" s="13">
        <f t="shared" si="1179"/>
        <v>0.18349207056412625</v>
      </c>
      <c r="O946" s="13">
        <f t="shared" si="1180"/>
        <v>0.15431441224782025</v>
      </c>
      <c r="P946" s="13">
        <f t="shared" si="1181"/>
        <v>0.12336028301536217</v>
      </c>
      <c r="Q946" s="13">
        <f t="shared" si="1182"/>
        <v>7.3342578396092609E-2</v>
      </c>
      <c r="R946" s="13">
        <f t="shared" si="1183"/>
        <v>5.1872185838100396E-2</v>
      </c>
      <c r="S946" s="13">
        <f t="shared" si="1184"/>
        <v>1.6574570737295468E-2</v>
      </c>
      <c r="T946" s="13">
        <f t="shared" si="1185"/>
        <v>4.9307641470296981E-2</v>
      </c>
      <c r="U946" s="13">
        <f t="shared" si="1186"/>
        <v>4.146707642146312E-2</v>
      </c>
      <c r="V946" s="13">
        <f t="shared" si="1187"/>
        <v>9.8975271965108936E-4</v>
      </c>
      <c r="W946" s="13">
        <f t="shared" si="1188"/>
        <v>1.9543564977129287E-2</v>
      </c>
      <c r="X946" s="13">
        <f t="shared" si="1189"/>
        <v>1.3138985784485085E-2</v>
      </c>
      <c r="Y946" s="13">
        <f t="shared" si="1190"/>
        <v>4.4166186580320323E-3</v>
      </c>
      <c r="Z946" s="13">
        <f t="shared" si="1191"/>
        <v>1.1624421527572652E-2</v>
      </c>
      <c r="AA946" s="13">
        <f t="shared" si="1192"/>
        <v>9.2926636510679301E-3</v>
      </c>
      <c r="AB946" s="13">
        <f t="shared" si="1193"/>
        <v>3.7143180642173006E-3</v>
      </c>
      <c r="AC946" s="13">
        <f t="shared" si="1194"/>
        <v>3.3245559395815928E-5</v>
      </c>
      <c r="AD946" s="13">
        <f t="shared" si="1195"/>
        <v>3.9058239466901175E-3</v>
      </c>
      <c r="AE946" s="13">
        <f t="shared" si="1196"/>
        <v>2.625854872041926E-3</v>
      </c>
      <c r="AF946" s="13">
        <f t="shared" si="1197"/>
        <v>8.8267084015261274E-4</v>
      </c>
      <c r="AG946" s="13">
        <f t="shared" si="1198"/>
        <v>1.9780423265861779E-4</v>
      </c>
      <c r="AH946" s="13">
        <f t="shared" si="1199"/>
        <v>1.9537519048133519E-3</v>
      </c>
      <c r="AI946" s="13">
        <f t="shared" si="1200"/>
        <v>1.5618462618547963E-3</v>
      </c>
      <c r="AJ946" s="13">
        <f t="shared" si="1201"/>
        <v>6.2427674149928482E-4</v>
      </c>
      <c r="AK946" s="13">
        <f t="shared" si="1202"/>
        <v>1.6635075188264466E-4</v>
      </c>
      <c r="AL946" s="13">
        <f t="shared" si="1203"/>
        <v>7.1469469743455632E-7</v>
      </c>
      <c r="AM946" s="13">
        <f t="shared" si="1204"/>
        <v>6.2446992533411641E-4</v>
      </c>
      <c r="AN946" s="13">
        <f t="shared" si="1205"/>
        <v>4.1982624364618964E-4</v>
      </c>
      <c r="AO946" s="13">
        <f t="shared" si="1206"/>
        <v>1.4112294900332214E-4</v>
      </c>
      <c r="AP946" s="13">
        <f t="shared" si="1207"/>
        <v>3.1625284724821048E-5</v>
      </c>
      <c r="AQ946" s="13">
        <f t="shared" si="1208"/>
        <v>5.3153578545672332E-6</v>
      </c>
      <c r="AR946" s="13">
        <f t="shared" si="1209"/>
        <v>2.6269842307474403E-4</v>
      </c>
      <c r="AS946" s="13">
        <f t="shared" si="1210"/>
        <v>2.1000340374006466E-4</v>
      </c>
      <c r="AT946" s="13">
        <f t="shared" si="1211"/>
        <v>8.3939273533181196E-5</v>
      </c>
      <c r="AU946" s="13">
        <f t="shared" si="1212"/>
        <v>2.2367261723050534E-5</v>
      </c>
      <c r="AV946" s="13">
        <f t="shared" si="1213"/>
        <v>4.4701458798336675E-6</v>
      </c>
      <c r="AW946" s="13">
        <f t="shared" si="1214"/>
        <v>1.0669522482931714E-8</v>
      </c>
      <c r="AX946" s="13">
        <f t="shared" si="1215"/>
        <v>8.3201114747559604E-5</v>
      </c>
      <c r="AY946" s="13">
        <f t="shared" si="1216"/>
        <v>5.5935458305625505E-5</v>
      </c>
      <c r="AZ946" s="13">
        <f t="shared" si="1217"/>
        <v>1.8802485431555711E-5</v>
      </c>
      <c r="BA946" s="13">
        <f t="shared" si="1218"/>
        <v>4.2135879352496458E-6</v>
      </c>
      <c r="BB946" s="13">
        <f t="shared" si="1219"/>
        <v>7.0819054824068999E-7</v>
      </c>
      <c r="BC946" s="13">
        <f t="shared" si="1220"/>
        <v>9.5222192644280867E-8</v>
      </c>
      <c r="BD946" s="13">
        <f t="shared" si="1221"/>
        <v>2.9435015655408056E-5</v>
      </c>
      <c r="BE946" s="13">
        <f t="shared" si="1222"/>
        <v>2.3530607471591137E-5</v>
      </c>
      <c r="BF946" s="13">
        <f t="shared" si="1223"/>
        <v>9.4052861133840095E-6</v>
      </c>
      <c r="BG946" s="13">
        <f t="shared" si="1224"/>
        <v>2.5062225013786119E-6</v>
      </c>
      <c r="BH946" s="13">
        <f t="shared" si="1225"/>
        <v>5.0087401521030252E-7</v>
      </c>
      <c r="BI946" s="13">
        <f t="shared" si="1226"/>
        <v>8.0080608637067239E-8</v>
      </c>
      <c r="BJ946" s="14">
        <f t="shared" si="1227"/>
        <v>0.35223892956142938</v>
      </c>
      <c r="BK946" s="14">
        <f t="shared" si="1228"/>
        <v>0.37054924650523208</v>
      </c>
      <c r="BL946" s="14">
        <f t="shared" si="1229"/>
        <v>0.26561581847703553</v>
      </c>
      <c r="BM946" s="14">
        <f t="shared" si="1230"/>
        <v>0.18405621690046037</v>
      </c>
      <c r="BN946" s="14">
        <f t="shared" si="1231"/>
        <v>0.81591627438202619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1.3243243243243199</v>
      </c>
      <c r="F947" s="10">
        <f>VLOOKUP(B947,home!$B$2:$E$405,3,FALSE)</f>
        <v>1.04</v>
      </c>
      <c r="G947" s="10">
        <f>VLOOKUP(C947,away!$B$2:$E$405,4,FALSE)</f>
        <v>0.76</v>
      </c>
      <c r="H947" s="10">
        <f>VLOOKUP(A947,away!$A$2:$E$405,3,FALSE)</f>
        <v>1.2432432432432401</v>
      </c>
      <c r="I947" s="10">
        <f>VLOOKUP(C947,away!$B$2:$E$405,3,FALSE)</f>
        <v>0.94</v>
      </c>
      <c r="J947" s="10">
        <f>VLOOKUP(B947,home!$B$2:$E$405,4,FALSE)</f>
        <v>1.21</v>
      </c>
      <c r="K947" s="12">
        <f t="shared" si="1176"/>
        <v>1.0467459459459425</v>
      </c>
      <c r="L947" s="12">
        <f t="shared" si="1177"/>
        <v>1.414064864864861</v>
      </c>
      <c r="M947" s="13">
        <f t="shared" si="1178"/>
        <v>8.5365707460941687E-2</v>
      </c>
      <c r="N947" s="13">
        <f t="shared" si="1179"/>
        <v>8.9356208207548013E-2</v>
      </c>
      <c r="O947" s="13">
        <f t="shared" si="1180"/>
        <v>0.12071264758484976</v>
      </c>
      <c r="P947" s="13">
        <f t="shared" si="1181"/>
        <v>0.12635547448384277</v>
      </c>
      <c r="Q947" s="13">
        <f t="shared" si="1182"/>
        <v>4.6766624343176209E-2</v>
      </c>
      <c r="R947" s="13">
        <f t="shared" si="1183"/>
        <v>8.5347756847275108E-2</v>
      </c>
      <c r="S947" s="13">
        <f t="shared" si="1184"/>
        <v>4.6756790305234705E-2</v>
      </c>
      <c r="T947" s="13">
        <f t="shared" si="1185"/>
        <v>6.6131040332019192E-2</v>
      </c>
      <c r="U947" s="13">
        <f t="shared" si="1186"/>
        <v>8.933741847546528E-2</v>
      </c>
      <c r="V947" s="13">
        <f t="shared" si="1187"/>
        <v>7.6897602615099165E-3</v>
      </c>
      <c r="W947" s="13">
        <f t="shared" si="1188"/>
        <v>1.6317591478932175E-2</v>
      </c>
      <c r="X947" s="13">
        <f t="shared" si="1189"/>
        <v>2.3074132789576231E-2</v>
      </c>
      <c r="Y947" s="13">
        <f t="shared" si="1190"/>
        <v>1.6314160232482992E-2</v>
      </c>
      <c r="Z947" s="13">
        <f t="shared" si="1191"/>
        <v>4.0229088084253697E-2</v>
      </c>
      <c r="AA947" s="13">
        <f t="shared" si="1192"/>
        <v>4.2109634861294779E-2</v>
      </c>
      <c r="AB947" s="13">
        <f t="shared" si="1193"/>
        <v>2.2039044788162116E-2</v>
      </c>
      <c r="AC947" s="13">
        <f t="shared" si="1194"/>
        <v>7.1138292486670599E-4</v>
      </c>
      <c r="AD947" s="13">
        <f t="shared" si="1195"/>
        <v>4.2700931820435781E-3</v>
      </c>
      <c r="AE947" s="13">
        <f t="shared" si="1196"/>
        <v>6.038188738426817E-3</v>
      </c>
      <c r="AF947" s="13">
        <f t="shared" si="1197"/>
        <v>4.2691952712160218E-3</v>
      </c>
      <c r="AG947" s="13">
        <f t="shared" si="1198"/>
        <v>2.012306344757929E-3</v>
      </c>
      <c r="AH947" s="13">
        <f t="shared" si="1199"/>
        <v>1.4221635001374199E-2</v>
      </c>
      <c r="AI947" s="13">
        <f t="shared" si="1200"/>
        <v>1.4886438782411363E-2</v>
      </c>
      <c r="AJ947" s="13">
        <f t="shared" si="1201"/>
        <v>7.7911597225307719E-3</v>
      </c>
      <c r="AK947" s="13">
        <f t="shared" si="1202"/>
        <v>2.7184549512588E-3</v>
      </c>
      <c r="AL947" s="13">
        <f t="shared" si="1203"/>
        <v>4.2118611646187561E-5</v>
      </c>
      <c r="AM947" s="13">
        <f t="shared" si="1204"/>
        <v>8.939405454231052E-4</v>
      </c>
      <c r="AN947" s="13">
        <f t="shared" si="1205"/>
        <v>1.2640899165609432E-3</v>
      </c>
      <c r="AO947" s="13">
        <f t="shared" si="1206"/>
        <v>8.9375256851939209E-4</v>
      </c>
      <c r="AP947" s="13">
        <f t="shared" si="1207"/>
        <v>4.2127470167533217E-4</v>
      </c>
      <c r="AQ947" s="13">
        <f t="shared" si="1208"/>
        <v>1.4892743852387832E-4</v>
      </c>
      <c r="AR947" s="13">
        <f t="shared" si="1209"/>
        <v>4.0220628752751153E-3</v>
      </c>
      <c r="AS947" s="13">
        <f t="shared" si="1210"/>
        <v>4.2100780090339081E-3</v>
      </c>
      <c r="AT947" s="13">
        <f t="shared" si="1211"/>
        <v>2.2034410440362039E-3</v>
      </c>
      <c r="AU947" s="13">
        <f t="shared" si="1212"/>
        <v>7.6881432665859713E-4</v>
      </c>
      <c r="AV947" s="13">
        <f t="shared" si="1213"/>
        <v>2.0118831990376153E-4</v>
      </c>
      <c r="AW947" s="13">
        <f t="shared" si="1214"/>
        <v>1.73173791438888E-6</v>
      </c>
      <c r="AX947" s="13">
        <f t="shared" si="1215"/>
        <v>1.5595477363972325E-4</v>
      </c>
      <c r="AY947" s="13">
        <f t="shared" si="1216"/>
        <v>2.2053016591188525E-4</v>
      </c>
      <c r="AZ947" s="13">
        <f t="shared" si="1217"/>
        <v>1.5592197962940773E-4</v>
      </c>
      <c r="BA947" s="13">
        <f t="shared" si="1218"/>
        <v>7.3494597684706684E-5</v>
      </c>
      <c r="BB947" s="13">
        <f t="shared" si="1219"/>
        <v>2.5981532085830522E-5</v>
      </c>
      <c r="BC947" s="13">
        <f t="shared" si="1220"/>
        <v>7.347914331586395E-6</v>
      </c>
      <c r="BD947" s="13">
        <f t="shared" si="1221"/>
        <v>9.4790963270064571E-4</v>
      </c>
      <c r="BE947" s="13">
        <f t="shared" si="1222"/>
        <v>9.9222056515250838E-4</v>
      </c>
      <c r="BF947" s="13">
        <f t="shared" si="1223"/>
        <v>5.1930142702878994E-4</v>
      </c>
      <c r="BG947" s="13">
        <f t="shared" si="1224"/>
        <v>1.8119222115544286E-4</v>
      </c>
      <c r="BH947" s="13">
        <f t="shared" si="1225"/>
        <v>4.7415555732850118E-5</v>
      </c>
      <c r="BI947" s="13">
        <f t="shared" si="1226"/>
        <v>9.9264081476269521E-6</v>
      </c>
      <c r="BJ947" s="14">
        <f t="shared" si="1227"/>
        <v>0.27881075705416486</v>
      </c>
      <c r="BK947" s="14">
        <f t="shared" si="1228"/>
        <v>0.26714176421395391</v>
      </c>
      <c r="BL947" s="14">
        <f t="shared" si="1229"/>
        <v>0.4132677413994475</v>
      </c>
      <c r="BM947" s="14">
        <f t="shared" si="1230"/>
        <v>0.44532613339618893</v>
      </c>
      <c r="BN947" s="14">
        <f t="shared" si="1231"/>
        <v>0.55390441892763354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1.3248407643312099</v>
      </c>
      <c r="F948" s="10">
        <f>VLOOKUP(B948,home!$B$2:$E$405,3,FALSE)</f>
        <v>0.67</v>
      </c>
      <c r="G948" s="10">
        <f>VLOOKUP(C948,away!$B$2:$E$405,4,FALSE)</f>
        <v>1.6</v>
      </c>
      <c r="H948" s="10">
        <f>VLOOKUP(A948,away!$A$2:$E$405,3,FALSE)</f>
        <v>1.07643312101911</v>
      </c>
      <c r="I948" s="10">
        <f>VLOOKUP(C948,away!$B$2:$E$405,3,FALSE)</f>
        <v>0.85</v>
      </c>
      <c r="J948" s="10">
        <f>VLOOKUP(B948,home!$B$2:$E$405,4,FALSE)</f>
        <v>1.45</v>
      </c>
      <c r="K948" s="12">
        <f t="shared" si="1176"/>
        <v>1.4202292993630572</v>
      </c>
      <c r="L948" s="12">
        <f t="shared" si="1177"/>
        <v>1.3267038216560532</v>
      </c>
      <c r="M948" s="13">
        <f t="shared" si="1178"/>
        <v>6.4124221172752613E-2</v>
      </c>
      <c r="N948" s="13">
        <f t="shared" si="1179"/>
        <v>9.1071097708380164E-2</v>
      </c>
      <c r="O948" s="13">
        <f t="shared" si="1180"/>
        <v>8.5073849290608905E-2</v>
      </c>
      <c r="P948" s="13">
        <f t="shared" si="1181"/>
        <v>0.12082437337211979</v>
      </c>
      <c r="Q948" s="13">
        <f t="shared" si="1182"/>
        <v>6.4670920645298655E-2</v>
      </c>
      <c r="R948" s="13">
        <f t="shared" si="1183"/>
        <v>5.6433900488420966E-2</v>
      </c>
      <c r="S948" s="13">
        <f t="shared" si="1184"/>
        <v>5.6915035121582712E-2</v>
      </c>
      <c r="T948" s="13">
        <f t="shared" si="1185"/>
        <v>8.5799157570133067E-2</v>
      </c>
      <c r="U948" s="13">
        <f t="shared" si="1186"/>
        <v>8.0149078950994601E-2</v>
      </c>
      <c r="V948" s="13">
        <f t="shared" si="1187"/>
        <v>1.191562828843187E-2</v>
      </c>
      <c r="W948" s="13">
        <f t="shared" si="1188"/>
        <v>3.0615845439078779E-2</v>
      </c>
      <c r="X948" s="13">
        <f t="shared" si="1189"/>
        <v>4.061815914725686E-2</v>
      </c>
      <c r="Y948" s="13">
        <f t="shared" si="1190"/>
        <v>2.6944133484649725E-2</v>
      </c>
      <c r="Z948" s="13">
        <f t="shared" si="1191"/>
        <v>2.495702381631516E-2</v>
      </c>
      <c r="AA948" s="13">
        <f t="shared" si="1192"/>
        <v>3.5444696448832413E-2</v>
      </c>
      <c r="AB948" s="13">
        <f t="shared" si="1193"/>
        <v>2.5169798201830754E-2</v>
      </c>
      <c r="AC948" s="13">
        <f t="shared" si="1194"/>
        <v>1.4032317809816886E-3</v>
      </c>
      <c r="AD948" s="13">
        <f t="shared" si="1195"/>
        <v>1.0870380179337634E-2</v>
      </c>
      <c r="AE948" s="13">
        <f t="shared" si="1196"/>
        <v>1.4421774926781452E-2</v>
      </c>
      <c r="AF948" s="13">
        <f t="shared" si="1197"/>
        <v>9.5667119552121996E-3</v>
      </c>
      <c r="AG948" s="13">
        <f t="shared" si="1198"/>
        <v>4.230731103887558E-3</v>
      </c>
      <c r="AH948" s="13">
        <f t="shared" si="1199"/>
        <v>8.2776447185666131E-3</v>
      </c>
      <c r="AI948" s="13">
        <f t="shared" si="1200"/>
        <v>1.1756153559026173E-2</v>
      </c>
      <c r="AJ948" s="13">
        <f t="shared" si="1201"/>
        <v>8.3482168661701273E-3</v>
      </c>
      <c r="AK948" s="13">
        <f t="shared" si="1202"/>
        <v>3.9521273969238841E-3</v>
      </c>
      <c r="AL948" s="13">
        <f t="shared" si="1203"/>
        <v>1.0576009971408327E-4</v>
      </c>
      <c r="AM948" s="13">
        <f t="shared" si="1204"/>
        <v>3.0876864851821519E-3</v>
      </c>
      <c r="AN948" s="13">
        <f t="shared" si="1205"/>
        <v>4.0964454599669072E-3</v>
      </c>
      <c r="AO948" s="13">
        <f t="shared" si="1206"/>
        <v>2.7173849234718422E-3</v>
      </c>
      <c r="AP948" s="13">
        <f t="shared" si="1207"/>
        <v>1.2017216542935445E-3</v>
      </c>
      <c r="AQ948" s="13">
        <f t="shared" si="1208"/>
        <v>3.9858217782951991E-4</v>
      </c>
      <c r="AR948" s="13">
        <f t="shared" si="1209"/>
        <v>2.1963965764866728E-3</v>
      </c>
      <c r="AS948" s="13">
        <f t="shared" si="1210"/>
        <v>3.1193867709470849E-3</v>
      </c>
      <c r="AT948" s="13">
        <f t="shared" si="1211"/>
        <v>2.2151222440722844E-3</v>
      </c>
      <c r="AU948" s="13">
        <f t="shared" si="1212"/>
        <v>1.0486605042341007E-3</v>
      </c>
      <c r="AV948" s="13">
        <f t="shared" si="1213"/>
        <v>3.7233459329952701E-4</v>
      </c>
      <c r="AW948" s="13">
        <f t="shared" si="1214"/>
        <v>5.5354355542803861E-6</v>
      </c>
      <c r="AX948" s="13">
        <f t="shared" si="1215"/>
        <v>7.3087046891717018E-4</v>
      </c>
      <c r="AY948" s="13">
        <f t="shared" si="1216"/>
        <v>9.6964864424796133E-4</v>
      </c>
      <c r="AZ948" s="13">
        <f t="shared" si="1217"/>
        <v>6.4321828099369054E-4</v>
      </c>
      <c r="BA948" s="13">
        <f t="shared" si="1218"/>
        <v>2.84453383851122E-4</v>
      </c>
      <c r="BB948" s="13">
        <f t="shared" si="1219"/>
        <v>9.4346347859569946E-5</v>
      </c>
      <c r="BC948" s="13">
        <f t="shared" si="1220"/>
        <v>2.5033932052916552E-5</v>
      </c>
      <c r="BD948" s="13">
        <f t="shared" si="1221"/>
        <v>4.8566128864952287E-4</v>
      </c>
      <c r="BE948" s="13">
        <f t="shared" si="1222"/>
        <v>6.8975039170647134E-4</v>
      </c>
      <c r="BF948" s="13">
        <f t="shared" si="1223"/>
        <v>4.898018577743381E-4</v>
      </c>
      <c r="BG948" s="13">
        <f t="shared" si="1224"/>
        <v>2.3187698309785724E-4</v>
      </c>
      <c r="BH948" s="13">
        <f t="shared" si="1225"/>
        <v>8.232962131087237E-5</v>
      </c>
      <c r="BI948" s="13">
        <f t="shared" si="1226"/>
        <v>2.3385388078233229E-5</v>
      </c>
      <c r="BJ948" s="14">
        <f t="shared" si="1227"/>
        <v>0.39305830391868252</v>
      </c>
      <c r="BK948" s="14">
        <f t="shared" si="1228"/>
        <v>0.25625789847983071</v>
      </c>
      <c r="BL948" s="14">
        <f t="shared" si="1229"/>
        <v>0.32556017214103145</v>
      </c>
      <c r="BM948" s="14">
        <f t="shared" si="1230"/>
        <v>0.5166709224695849</v>
      </c>
      <c r="BN948" s="14">
        <f t="shared" si="1231"/>
        <v>0.48219836267758109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1.3492822966507201</v>
      </c>
      <c r="F949" s="10">
        <f>VLOOKUP(B949,home!$B$2:$E$405,3,FALSE)</f>
        <v>0.74</v>
      </c>
      <c r="G949" s="10">
        <f>VLOOKUP(C949,away!$B$2:$E$405,4,FALSE)</f>
        <v>0.59</v>
      </c>
      <c r="H949" s="10">
        <f>VLOOKUP(A949,away!$A$2:$E$405,3,FALSE)</f>
        <v>0.98086124401913899</v>
      </c>
      <c r="I949" s="10">
        <f>VLOOKUP(C949,away!$B$2:$E$405,3,FALSE)</f>
        <v>1.26</v>
      </c>
      <c r="J949" s="10">
        <f>VLOOKUP(B949,home!$B$2:$E$405,4,FALSE)</f>
        <v>2.27</v>
      </c>
      <c r="K949" s="12">
        <f t="shared" si="1176"/>
        <v>0.58909665071770434</v>
      </c>
      <c r="L949" s="12">
        <f t="shared" si="1177"/>
        <v>2.8054593301435413</v>
      </c>
      <c r="M949" s="13">
        <f t="shared" si="1178"/>
        <v>3.3555450126925269E-2</v>
      </c>
      <c r="N949" s="13">
        <f t="shared" si="1179"/>
        <v>1.9767403283096643E-2</v>
      </c>
      <c r="O949" s="13">
        <f t="shared" si="1180"/>
        <v>9.4138450635748785E-2</v>
      </c>
      <c r="P949" s="13">
        <f t="shared" si="1181"/>
        <v>5.5456645973273544E-2</v>
      </c>
      <c r="Q949" s="13">
        <f t="shared" si="1182"/>
        <v>5.8224555337291926E-3</v>
      </c>
      <c r="R949" s="13">
        <f t="shared" si="1183"/>
        <v>0.1320507973306593</v>
      </c>
      <c r="S949" s="13">
        <f t="shared" si="1184"/>
        <v>2.2913115238895498E-2</v>
      </c>
      <c r="T949" s="13">
        <f t="shared" si="1185"/>
        <v>1.6334662201446457E-2</v>
      </c>
      <c r="U949" s="13">
        <f t="shared" si="1186"/>
        <v>7.7790682432093763E-2</v>
      </c>
      <c r="V949" s="13">
        <f t="shared" si="1187"/>
        <v>4.20757785543304E-3</v>
      </c>
      <c r="W949" s="13">
        <f t="shared" si="1188"/>
        <v>1.1433296846242104E-3</v>
      </c>
      <c r="X949" s="13">
        <f t="shared" si="1189"/>
        <v>3.2075649311590635E-3</v>
      </c>
      <c r="Y949" s="13">
        <f t="shared" si="1190"/>
        <v>4.4993464815807106E-3</v>
      </c>
      <c r="Z949" s="13">
        <f t="shared" si="1191"/>
        <v>0.123487713808064</v>
      </c>
      <c r="AA949" s="13">
        <f t="shared" si="1192"/>
        <v>7.2746198609116908E-2</v>
      </c>
      <c r="AB949" s="13">
        <f t="shared" si="1193"/>
        <v>2.1427270976537845E-2</v>
      </c>
      <c r="AC949" s="13">
        <f t="shared" si="1194"/>
        <v>4.3461299627020671E-4</v>
      </c>
      <c r="AD949" s="13">
        <f t="shared" si="1195"/>
        <v>1.6838292196956286E-4</v>
      </c>
      <c r="AE949" s="13">
        <f t="shared" si="1196"/>
        <v>4.7239143947634199E-4</v>
      </c>
      <c r="AF949" s="13">
        <f t="shared" si="1197"/>
        <v>6.6263748567942083E-4</v>
      </c>
      <c r="AG949" s="13">
        <f t="shared" si="1198"/>
        <v>6.1966750556739618E-4</v>
      </c>
      <c r="AH949" s="13">
        <f t="shared" si="1199"/>
        <v>8.6609939715232162E-2</v>
      </c>
      <c r="AI949" s="13">
        <f t="shared" si="1200"/>
        <v>5.1021625405105547E-2</v>
      </c>
      <c r="AJ949" s="13">
        <f t="shared" si="1201"/>
        <v>1.5028334320160507E-2</v>
      </c>
      <c r="AK949" s="13">
        <f t="shared" si="1202"/>
        <v>2.9510471379574944E-3</v>
      </c>
      <c r="AL949" s="13">
        <f t="shared" si="1203"/>
        <v>2.8731164658346389E-5</v>
      </c>
      <c r="AM949" s="13">
        <f t="shared" si="1204"/>
        <v>1.9838763074066017E-5</v>
      </c>
      <c r="AN949" s="13">
        <f t="shared" si="1205"/>
        <v>5.5656842964645668E-5</v>
      </c>
      <c r="AO949" s="13">
        <f t="shared" si="1206"/>
        <v>7.8071504690749565E-5</v>
      </c>
      <c r="AP949" s="13">
        <f t="shared" si="1207"/>
        <v>7.3008810417669539E-5</v>
      </c>
      <c r="AQ949" s="13">
        <f t="shared" si="1208"/>
        <v>5.1205812092233007E-5</v>
      </c>
      <c r="AR949" s="13">
        <f t="shared" si="1209"/>
        <v>4.8596132691453506E-2</v>
      </c>
      <c r="AS949" s="13">
        <f t="shared" si="1210"/>
        <v>2.8627819006368398E-2</v>
      </c>
      <c r="AT949" s="13">
        <f t="shared" si="1211"/>
        <v>8.4322761470021299E-3</v>
      </c>
      <c r="AU949" s="13">
        <f t="shared" si="1212"/>
        <v>1.6558085453752479E-3</v>
      </c>
      <c r="AV949" s="13">
        <f t="shared" si="1213"/>
        <v>2.4385781707757812E-4</v>
      </c>
      <c r="AW949" s="13">
        <f t="shared" si="1214"/>
        <v>1.3189892657202691E-6</v>
      </c>
      <c r="AX949" s="13">
        <f t="shared" si="1215"/>
        <v>1.947824813552392E-6</v>
      </c>
      <c r="AY949" s="13">
        <f t="shared" si="1216"/>
        <v>5.4645432966656623E-6</v>
      </c>
      <c r="AZ949" s="13">
        <f t="shared" si="1217"/>
        <v>7.6652769883020139E-6</v>
      </c>
      <c r="BA949" s="13">
        <f t="shared" si="1218"/>
        <v>7.1682076149888239E-6</v>
      </c>
      <c r="BB949" s="13">
        <f t="shared" si="1219"/>
        <v>5.0275287334690958E-6</v>
      </c>
      <c r="BC949" s="13">
        <f t="shared" si="1220"/>
        <v>2.8209054785751207E-6</v>
      </c>
      <c r="BD949" s="13">
        <f t="shared" si="1221"/>
        <v>2.2722412311355331E-2</v>
      </c>
      <c r="BE949" s="13">
        <f t="shared" si="1222"/>
        <v>1.3385696988846155E-2</v>
      </c>
      <c r="BF949" s="13">
        <f t="shared" si="1223"/>
        <v>3.9427346318256654E-3</v>
      </c>
      <c r="BG949" s="13">
        <f t="shared" si="1224"/>
        <v>7.7421725542573352E-4</v>
      </c>
      <c r="BH949" s="13">
        <f t="shared" si="1225"/>
        <v>1.1402219802478823E-4</v>
      </c>
      <c r="BI949" s="13">
        <f t="shared" si="1226"/>
        <v>1.3434018992774725E-5</v>
      </c>
      <c r="BJ949" s="14">
        <f t="shared" si="1227"/>
        <v>5.300571748849392E-2</v>
      </c>
      <c r="BK949" s="14">
        <f t="shared" si="1228"/>
        <v>0.11660159789875256</v>
      </c>
      <c r="BL949" s="14">
        <f t="shared" si="1229"/>
        <v>0.68227275817435962</v>
      </c>
      <c r="BM949" s="14">
        <f t="shared" si="1230"/>
        <v>0.63457243893220638</v>
      </c>
      <c r="BN949" s="14">
        <f t="shared" si="1231"/>
        <v>0.34079120288343273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1.5533333333333299</v>
      </c>
      <c r="F950" s="10">
        <f>VLOOKUP(B950,home!$B$2:$E$405,3,FALSE)</f>
        <v>0.83</v>
      </c>
      <c r="G950" s="10">
        <f>VLOOKUP(C950,away!$B$2:$E$405,4,FALSE)</f>
        <v>1.01</v>
      </c>
      <c r="H950" s="10">
        <f>VLOOKUP(A950,away!$A$2:$E$405,3,FALSE)</f>
        <v>1.0733333333333299</v>
      </c>
      <c r="I950" s="10">
        <f>VLOOKUP(C950,away!$B$2:$E$405,3,FALSE)</f>
        <v>0.92</v>
      </c>
      <c r="J950" s="10">
        <f>VLOOKUP(B950,home!$B$2:$E$405,4,FALSE)</f>
        <v>1.2</v>
      </c>
      <c r="K950" s="12">
        <f t="shared" si="1176"/>
        <v>1.3021593333333303</v>
      </c>
      <c r="L950" s="12">
        <f t="shared" si="1177"/>
        <v>1.1849599999999962</v>
      </c>
      <c r="M950" s="13">
        <f t="shared" si="1178"/>
        <v>8.3149146886197484E-2</v>
      </c>
      <c r="N950" s="13">
        <f t="shared" si="1179"/>
        <v>0.10827343767656608</v>
      </c>
      <c r="O950" s="13">
        <f t="shared" si="1180"/>
        <v>9.8528413094268269E-2</v>
      </c>
      <c r="P950" s="13">
        <f t="shared" si="1181"/>
        <v>0.12829969270922334</v>
      </c>
      <c r="Q950" s="13">
        <f t="shared" si="1182"/>
        <v>7.0494633711312579E-2</v>
      </c>
      <c r="R950" s="13">
        <f t="shared" si="1183"/>
        <v>5.837611419009188E-2</v>
      </c>
      <c r="S950" s="13">
        <f t="shared" si="1184"/>
        <v>4.9491822122391442E-2</v>
      </c>
      <c r="T950" s="13">
        <f t="shared" si="1185"/>
        <v>8.3533321162556698E-2</v>
      </c>
      <c r="U950" s="13">
        <f t="shared" si="1186"/>
        <v>7.6015001936360418E-2</v>
      </c>
      <c r="V950" s="13">
        <f t="shared" si="1187"/>
        <v>8.4851349221538429E-3</v>
      </c>
      <c r="W950" s="13">
        <f t="shared" si="1188"/>
        <v>3.0598415079033374E-2</v>
      </c>
      <c r="X950" s="13">
        <f t="shared" si="1189"/>
        <v>3.6257897932051281E-2</v>
      </c>
      <c r="Y950" s="13">
        <f t="shared" si="1190"/>
        <v>2.1482079366781676E-2</v>
      </c>
      <c r="Z950" s="13">
        <f t="shared" si="1191"/>
        <v>2.3057786756897014E-2</v>
      </c>
      <c r="AA950" s="13">
        <f t="shared" si="1192"/>
        <v>3.0024912231503113E-2</v>
      </c>
      <c r="AB950" s="13">
        <f t="shared" si="1193"/>
        <v>1.9548609847382922E-2</v>
      </c>
      <c r="AC950" s="13">
        <f t="shared" si="1194"/>
        <v>8.1828876473517126E-4</v>
      </c>
      <c r="AD950" s="13">
        <f t="shared" si="1195"/>
        <v>9.9610029450926518E-3</v>
      </c>
      <c r="AE950" s="13">
        <f t="shared" si="1196"/>
        <v>1.1803390049816951E-2</v>
      </c>
      <c r="AF950" s="13">
        <f t="shared" si="1197"/>
        <v>6.9932725367155262E-3</v>
      </c>
      <c r="AG950" s="13">
        <f t="shared" si="1198"/>
        <v>2.7622494083688006E-3</v>
      </c>
      <c r="AH950" s="13">
        <f t="shared" si="1199"/>
        <v>6.8306387488631538E-3</v>
      </c>
      <c r="AI950" s="13">
        <f t="shared" si="1200"/>
        <v>8.8945799994604585E-3</v>
      </c>
      <c r="AJ950" s="13">
        <f t="shared" si="1201"/>
        <v>5.7910801811887017E-3</v>
      </c>
      <c r="AK950" s="13">
        <f t="shared" si="1202"/>
        <v>2.5136363693388478E-3</v>
      </c>
      <c r="AL950" s="13">
        <f t="shared" si="1203"/>
        <v>5.0505002634180802E-5</v>
      </c>
      <c r="AM950" s="13">
        <f t="shared" si="1204"/>
        <v>2.5941625908626367E-3</v>
      </c>
      <c r="AN950" s="13">
        <f t="shared" si="1205"/>
        <v>3.0739789036685807E-3</v>
      </c>
      <c r="AO950" s="13">
        <f t="shared" si="1206"/>
        <v>1.8212710208455551E-3</v>
      </c>
      <c r="AP950" s="13">
        <f t="shared" si="1207"/>
        <v>7.1937776962038055E-4</v>
      </c>
      <c r="AQ950" s="13">
        <f t="shared" si="1208"/>
        <v>2.1310847047234098E-4</v>
      </c>
      <c r="AR950" s="13">
        <f t="shared" si="1209"/>
        <v>1.6188067383705691E-3</v>
      </c>
      <c r="AS950" s="13">
        <f t="shared" si="1210"/>
        <v>2.1079443032321235E-3</v>
      </c>
      <c r="AT950" s="13">
        <f t="shared" si="1211"/>
        <v>1.3724396743002665E-3</v>
      </c>
      <c r="AU950" s="13">
        <f t="shared" si="1212"/>
        <v>5.9571171044234944E-4</v>
      </c>
      <c r="AV950" s="13">
        <f t="shared" si="1213"/>
        <v>1.9392789093211683E-4</v>
      </c>
      <c r="AW950" s="13">
        <f t="shared" si="1214"/>
        <v>2.1647099622589716E-6</v>
      </c>
      <c r="AX950" s="13">
        <f t="shared" si="1215"/>
        <v>5.6300217164599251E-4</v>
      </c>
      <c r="AY950" s="13">
        <f t="shared" si="1216"/>
        <v>6.6713505331363325E-4</v>
      </c>
      <c r="AZ950" s="13">
        <f t="shared" si="1217"/>
        <v>3.952641763872602E-4</v>
      </c>
      <c r="BA950" s="13">
        <f t="shared" si="1218"/>
        <v>1.5612407948394877E-4</v>
      </c>
      <c r="BB950" s="13">
        <f t="shared" si="1219"/>
        <v>4.6250197306324856E-5</v>
      </c>
      <c r="BC950" s="13">
        <f t="shared" si="1220"/>
        <v>1.0960926760020491E-5</v>
      </c>
      <c r="BD950" s="13">
        <f t="shared" si="1221"/>
        <v>3.1970353878326368E-4</v>
      </c>
      <c r="BE950" s="13">
        <f t="shared" si="1222"/>
        <v>4.163049469263212E-4</v>
      </c>
      <c r="BF950" s="13">
        <f t="shared" si="1223"/>
        <v>2.7104768607647293E-4</v>
      </c>
      <c r="BG950" s="13">
        <f t="shared" si="1224"/>
        <v>1.1764909140096061E-4</v>
      </c>
      <c r="BH950" s="13">
        <f t="shared" si="1225"/>
        <v>3.8299465606486716E-5</v>
      </c>
      <c r="BI950" s="13">
        <f t="shared" si="1226"/>
        <v>9.974401320233108E-6</v>
      </c>
      <c r="BJ950" s="14">
        <f t="shared" si="1227"/>
        <v>0.39242033522866226</v>
      </c>
      <c r="BK950" s="14">
        <f t="shared" si="1228"/>
        <v>0.27096172546064912</v>
      </c>
      <c r="BL950" s="14">
        <f t="shared" si="1229"/>
        <v>0.31358479604584888</v>
      </c>
      <c r="BM950" s="14">
        <f t="shared" si="1230"/>
        <v>0.45223823488104625</v>
      </c>
      <c r="BN950" s="14">
        <f t="shared" si="1231"/>
        <v>0.54712143826765969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1.5533333333333299</v>
      </c>
      <c r="F951" s="10">
        <f>VLOOKUP(B951,home!$B$2:$E$405,3,FALSE)</f>
        <v>0.72</v>
      </c>
      <c r="G951" s="10">
        <f>VLOOKUP(C951,away!$B$2:$E$405,4,FALSE)</f>
        <v>1.1299999999999999</v>
      </c>
      <c r="H951" s="10">
        <f>VLOOKUP(A951,away!$A$2:$E$405,3,FALSE)</f>
        <v>1.0733333333333299</v>
      </c>
      <c r="I951" s="10">
        <f>VLOOKUP(C951,away!$B$2:$E$405,3,FALSE)</f>
        <v>0.8</v>
      </c>
      <c r="J951" s="10">
        <f>VLOOKUP(B951,home!$B$2:$E$405,4,FALSE)</f>
        <v>1.86</v>
      </c>
      <c r="K951" s="12">
        <f t="shared" si="1176"/>
        <v>1.2637919999999969</v>
      </c>
      <c r="L951" s="12">
        <f t="shared" si="1177"/>
        <v>1.5971199999999952</v>
      </c>
      <c r="M951" s="13">
        <f t="shared" si="1178"/>
        <v>5.7216554965341004E-2</v>
      </c>
      <c r="N951" s="13">
        <f t="shared" si="1179"/>
        <v>7.230982443275806E-2</v>
      </c>
      <c r="O951" s="13">
        <f t="shared" si="1180"/>
        <v>9.1381704266245159E-2</v>
      </c>
      <c r="P951" s="13">
        <f t="shared" si="1181"/>
        <v>0.11548746679804624</v>
      </c>
      <c r="Q951" s="13">
        <f t="shared" si="1182"/>
        <v>4.5692288819761992E-2</v>
      </c>
      <c r="R951" s="13">
        <f t="shared" si="1183"/>
        <v>7.2973773758852528E-2</v>
      </c>
      <c r="S951" s="13">
        <f t="shared" si="1184"/>
        <v>5.8275769117473751E-2</v>
      </c>
      <c r="T951" s="13">
        <f t="shared" si="1185"/>
        <v>7.297606831981808E-2</v>
      </c>
      <c r="U951" s="13">
        <f t="shared" si="1186"/>
        <v>9.2223671486247535E-2</v>
      </c>
      <c r="V951" s="13">
        <f t="shared" si="1187"/>
        <v>1.3069490416544323E-2</v>
      </c>
      <c r="W951" s="13">
        <f t="shared" si="1188"/>
        <v>1.9248516357368156E-2</v>
      </c>
      <c r="X951" s="13">
        <f t="shared" si="1189"/>
        <v>3.0742190444679744E-2</v>
      </c>
      <c r="Y951" s="13">
        <f t="shared" si="1190"/>
        <v>2.4549483601503386E-2</v>
      </c>
      <c r="Z951" s="13">
        <f t="shared" si="1191"/>
        <v>3.8849291181912736E-2</v>
      </c>
      <c r="AA951" s="13">
        <f t="shared" si="1192"/>
        <v>4.9097423401371743E-2</v>
      </c>
      <c r="AB951" s="13">
        <f t="shared" si="1193"/>
        <v>3.1024465457633134E-2</v>
      </c>
      <c r="AC951" s="13">
        <f t="shared" si="1194"/>
        <v>1.6487386621126812E-3</v>
      </c>
      <c r="AD951" s="13">
        <f t="shared" si="1195"/>
        <v>6.0815302460777458E-3</v>
      </c>
      <c r="AE951" s="13">
        <f t="shared" si="1196"/>
        <v>9.7129335866156623E-3</v>
      </c>
      <c r="AF951" s="13">
        <f t="shared" si="1197"/>
        <v>7.7563602449277807E-3</v>
      </c>
      <c r="AG951" s="13">
        <f t="shared" si="1198"/>
        <v>4.1292793581263398E-3</v>
      </c>
      <c r="AH951" s="13">
        <f t="shared" si="1199"/>
        <v>1.5511744983114079E-2</v>
      </c>
      <c r="AI951" s="13">
        <f t="shared" si="1200"/>
        <v>1.9603619215699662E-2</v>
      </c>
      <c r="AJ951" s="13">
        <f t="shared" si="1201"/>
        <v>1.2387448567923728E-2</v>
      </c>
      <c r="AK951" s="13">
        <f t="shared" si="1202"/>
        <v>5.2183861335178047E-3</v>
      </c>
      <c r="AL951" s="13">
        <f t="shared" si="1203"/>
        <v>1.3311437685455419E-4</v>
      </c>
      <c r="AM951" s="13">
        <f t="shared" si="1204"/>
        <v>1.5371578545502118E-3</v>
      </c>
      <c r="AN951" s="13">
        <f t="shared" si="1205"/>
        <v>2.4550255526592274E-3</v>
      </c>
      <c r="AO951" s="13">
        <f t="shared" si="1206"/>
        <v>1.960485205331547E-3</v>
      </c>
      <c r="AP951" s="13">
        <f t="shared" si="1207"/>
        <v>1.0437100437130369E-3</v>
      </c>
      <c r="AQ951" s="13">
        <f t="shared" si="1208"/>
        <v>4.1673254625374038E-4</v>
      </c>
      <c r="AR951" s="13">
        <f t="shared" si="1209"/>
        <v>4.9548236294862102E-3</v>
      </c>
      <c r="AS951" s="13">
        <f t="shared" si="1210"/>
        <v>6.2618664643556221E-3</v>
      </c>
      <c r="AT951" s="13">
        <f t="shared" si="1211"/>
        <v>3.9568483713604517E-3</v>
      </c>
      <c r="AU951" s="13">
        <f t="shared" si="1212"/>
        <v>1.6668777723127842E-3</v>
      </c>
      <c r="AV951" s="13">
        <f t="shared" si="1213"/>
        <v>5.2664669840667882E-4</v>
      </c>
      <c r="AW951" s="13">
        <f t="shared" si="1214"/>
        <v>7.4633810027365764E-6</v>
      </c>
      <c r="AX951" s="13">
        <f t="shared" si="1215"/>
        <v>3.2377463321961897E-4</v>
      </c>
      <c r="AY951" s="13">
        <f t="shared" si="1216"/>
        <v>5.1710694220771639E-4</v>
      </c>
      <c r="AZ951" s="13">
        <f t="shared" si="1217"/>
        <v>4.129409197693928E-4</v>
      </c>
      <c r="BA951" s="13">
        <f t="shared" si="1218"/>
        <v>2.1983873392736355E-4</v>
      </c>
      <c r="BB951" s="13">
        <f t="shared" si="1219"/>
        <v>8.7777209682517507E-5</v>
      </c>
      <c r="BC951" s="13">
        <f t="shared" si="1220"/>
        <v>2.8038147425628354E-5</v>
      </c>
      <c r="BD951" s="13">
        <f t="shared" si="1221"/>
        <v>1.3189079858541666E-3</v>
      </c>
      <c r="BE951" s="13">
        <f t="shared" si="1222"/>
        <v>1.6668253612586049E-3</v>
      </c>
      <c r="BF951" s="13">
        <f t="shared" si="1223"/>
        <v>1.0532602784778652E-3</v>
      </c>
      <c r="BG951" s="13">
        <f t="shared" si="1224"/>
        <v>4.4370063795269804E-4</v>
      </c>
      <c r="BH951" s="13">
        <f t="shared" si="1225"/>
        <v>1.4018632915987884E-4</v>
      </c>
      <c r="BI951" s="13">
        <f t="shared" si="1226"/>
        <v>3.5433272260324187E-5</v>
      </c>
      <c r="BJ951" s="14">
        <f t="shared" si="1227"/>
        <v>0.3022010632003771</v>
      </c>
      <c r="BK951" s="14">
        <f t="shared" si="1228"/>
        <v>0.24634824127858027</v>
      </c>
      <c r="BL951" s="14">
        <f t="shared" si="1229"/>
        <v>0.41144761407149061</v>
      </c>
      <c r="BM951" s="14">
        <f t="shared" si="1230"/>
        <v>0.54327495313015073</v>
      </c>
      <c r="BN951" s="14">
        <f t="shared" si="1231"/>
        <v>0.45506161304100501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1.58169934640523</v>
      </c>
      <c r="F952" s="10">
        <f>VLOOKUP(B952,home!$B$2:$E$405,3,FALSE)</f>
        <v>0.91</v>
      </c>
      <c r="G952" s="10">
        <f>VLOOKUP(C952,away!$B$2:$E$405,4,FALSE)</f>
        <v>1.58</v>
      </c>
      <c r="H952" s="10">
        <f>VLOOKUP(A952,away!$A$2:$E$405,3,FALSE)</f>
        <v>1.47712418300654</v>
      </c>
      <c r="I952" s="10">
        <f>VLOOKUP(C952,away!$B$2:$E$405,3,FALSE)</f>
        <v>0.79</v>
      </c>
      <c r="J952" s="10">
        <f>VLOOKUP(B952,home!$B$2:$E$405,4,FALSE)</f>
        <v>1.58</v>
      </c>
      <c r="K952" s="12">
        <f t="shared" si="1176"/>
        <v>2.2741673202614399</v>
      </c>
      <c r="L952" s="12">
        <f t="shared" si="1177"/>
        <v>1.8437464052287635</v>
      </c>
      <c r="M952" s="13">
        <f t="shared" si="1178"/>
        <v>1.6278440335412193E-2</v>
      </c>
      <c r="N952" s="13">
        <f t="shared" si="1179"/>
        <v>3.7019897035620072E-2</v>
      </c>
      <c r="O952" s="13">
        <f t="shared" si="1180"/>
        <v>3.0013315851147134E-2</v>
      </c>
      <c r="P952" s="13">
        <f t="shared" si="1181"/>
        <v>6.8255302081363461E-2</v>
      </c>
      <c r="Q952" s="13">
        <f t="shared" si="1182"/>
        <v>4.2094720018925273E-2</v>
      </c>
      <c r="R952" s="13">
        <f t="shared" si="1183"/>
        <v>2.7668471604774002E-2</v>
      </c>
      <c r="S952" s="13">
        <f t="shared" si="1184"/>
        <v>7.1548412597050817E-2</v>
      </c>
      <c r="T952" s="13">
        <f t="shared" si="1185"/>
        <v>7.7611988714004751E-2</v>
      </c>
      <c r="U952" s="13">
        <f t="shared" si="1186"/>
        <v>6.2922733925158625E-2</v>
      </c>
      <c r="V952" s="13">
        <f t="shared" si="1187"/>
        <v>3.333351363063683E-2</v>
      </c>
      <c r="W952" s="13">
        <f t="shared" si="1188"/>
        <v>3.1910145540864958E-2</v>
      </c>
      <c r="X952" s="13">
        <f t="shared" si="1189"/>
        <v>5.8834216131296427E-2</v>
      </c>
      <c r="Y952" s="13">
        <f t="shared" si="1190"/>
        <v>5.4237687248264964E-2</v>
      </c>
      <c r="Z952" s="13">
        <f t="shared" si="1191"/>
        <v>1.7004548353158729E-2</v>
      </c>
      <c r="AA952" s="13">
        <f t="shared" si="1192"/>
        <v>3.8671188160559061E-2</v>
      </c>
      <c r="AB952" s="13">
        <f t="shared" si="1193"/>
        <v>4.3972376175212276E-2</v>
      </c>
      <c r="AC952" s="13">
        <f t="shared" si="1194"/>
        <v>8.7354385440681099E-3</v>
      </c>
      <c r="AD952" s="13">
        <f t="shared" si="1195"/>
        <v>1.8142252543455348E-2</v>
      </c>
      <c r="AE952" s="13">
        <f t="shared" si="1196"/>
        <v>3.3449712909748186E-2</v>
      </c>
      <c r="AF952" s="13">
        <f t="shared" si="1197"/>
        <v>3.0836393966641198E-2</v>
      </c>
      <c r="AG952" s="13">
        <f t="shared" si="1198"/>
        <v>1.895149684207088E-2</v>
      </c>
      <c r="AH952" s="13">
        <f t="shared" si="1199"/>
        <v>7.8380187246687716E-3</v>
      </c>
      <c r="AI952" s="13">
        <f t="shared" si="1200"/>
        <v>1.7824966039238967E-2</v>
      </c>
      <c r="AJ952" s="13">
        <f t="shared" si="1201"/>
        <v>2.0268477625603635E-2</v>
      </c>
      <c r="AK952" s="13">
        <f t="shared" si="1202"/>
        <v>1.5364636482532655E-2</v>
      </c>
      <c r="AL952" s="13">
        <f t="shared" si="1203"/>
        <v>1.4651034972717678E-3</v>
      </c>
      <c r="AM952" s="13">
        <f t="shared" si="1204"/>
        <v>8.251703570051231E-3</v>
      </c>
      <c r="AN952" s="13">
        <f t="shared" si="1205"/>
        <v>1.5214048794295311E-2</v>
      </c>
      <c r="AO952" s="13">
        <f t="shared" si="1206"/>
        <v>1.4025423886728495E-2</v>
      </c>
      <c r="AP952" s="13">
        <f t="shared" si="1207"/>
        <v>8.6197749576550978E-3</v>
      </c>
      <c r="AQ952" s="13">
        <f t="shared" si="1208"/>
        <v>3.9731697730143751E-3</v>
      </c>
      <c r="AR952" s="13">
        <f t="shared" si="1209"/>
        <v>2.8902637695447583E-3</v>
      </c>
      <c r="AS952" s="13">
        <f t="shared" si="1210"/>
        <v>6.5729434116343294E-3</v>
      </c>
      <c r="AT952" s="13">
        <f t="shared" si="1211"/>
        <v>7.4739865523332678E-3</v>
      </c>
      <c r="AU952" s="13">
        <f t="shared" si="1212"/>
        <v>5.6656986564632607E-3</v>
      </c>
      <c r="AV952" s="13">
        <f t="shared" si="1213"/>
        <v>3.2211866827444734E-3</v>
      </c>
      <c r="AW952" s="13">
        <f t="shared" si="1214"/>
        <v>1.7064336448540293E-4</v>
      </c>
      <c r="AX952" s="13">
        <f t="shared" si="1215"/>
        <v>3.1276257659158617E-3</v>
      </c>
      <c r="AY952" s="13">
        <f t="shared" si="1216"/>
        <v>5.7665487628082279E-3</v>
      </c>
      <c r="AZ952" s="13">
        <f t="shared" si="1217"/>
        <v>5.3160267760020228E-3</v>
      </c>
      <c r="BA952" s="13">
        <f t="shared" si="1218"/>
        <v>3.2671350861178611E-3</v>
      </c>
      <c r="BB952" s="13">
        <f t="shared" si="1219"/>
        <v>1.5059421426066428E-3</v>
      </c>
      <c r="BC952" s="13">
        <f t="shared" si="1220"/>
        <v>5.5531508238270007E-4</v>
      </c>
      <c r="BD952" s="13">
        <f t="shared" si="1221"/>
        <v>8.8815223921018011E-4</v>
      </c>
      <c r="BE952" s="13">
        <f t="shared" si="1222"/>
        <v>2.0198067978288124E-3</v>
      </c>
      <c r="BF952" s="13">
        <f t="shared" si="1223"/>
        <v>2.296689306432096E-3</v>
      </c>
      <c r="BG952" s="13">
        <f t="shared" si="1224"/>
        <v>1.7410185884939281E-3</v>
      </c>
      <c r="BH952" s="13">
        <f t="shared" si="1225"/>
        <v>9.898418944801477E-4</v>
      </c>
      <c r="BI952" s="13">
        <f t="shared" si="1226"/>
        <v>4.5021321773048499E-4</v>
      </c>
      <c r="BJ952" s="14">
        <f t="shared" si="1227"/>
        <v>0.47271122554846984</v>
      </c>
      <c r="BK952" s="14">
        <f t="shared" si="1228"/>
        <v>0.2053827594486114</v>
      </c>
      <c r="BL952" s="14">
        <f t="shared" si="1229"/>
        <v>0.29875398570579087</v>
      </c>
      <c r="BM952" s="14">
        <f t="shared" si="1230"/>
        <v>0.76692646673046583</v>
      </c>
      <c r="BN952" s="14">
        <f t="shared" si="1231"/>
        <v>0.22133014692724215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1.58169934640523</v>
      </c>
      <c r="F953" s="10">
        <f>VLOOKUP(B953,home!$B$2:$E$405,3,FALSE)</f>
        <v>1.19</v>
      </c>
      <c r="G953" s="10">
        <f>VLOOKUP(C953,away!$B$2:$E$405,4,FALSE)</f>
        <v>1.19</v>
      </c>
      <c r="H953" s="10">
        <f>VLOOKUP(A953,away!$A$2:$E$405,3,FALSE)</f>
        <v>1.47712418300654</v>
      </c>
      <c r="I953" s="10">
        <f>VLOOKUP(C953,away!$B$2:$E$405,3,FALSE)</f>
        <v>0.87</v>
      </c>
      <c r="J953" s="10">
        <f>VLOOKUP(B953,home!$B$2:$E$405,4,FALSE)</f>
        <v>0.9</v>
      </c>
      <c r="K953" s="12">
        <f t="shared" si="1176"/>
        <v>2.2398444444444459</v>
      </c>
      <c r="L953" s="12">
        <f t="shared" si="1177"/>
        <v>1.156588235294121</v>
      </c>
      <c r="M953" s="13">
        <f t="shared" si="1178"/>
        <v>3.3492535705521444E-2</v>
      </c>
      <c r="N953" s="13">
        <f t="shared" si="1179"/>
        <v>7.5018070030369449E-2</v>
      </c>
      <c r="O953" s="13">
        <f t="shared" si="1180"/>
        <v>3.8737072767174391E-2</v>
      </c>
      <c r="P953" s="13">
        <f t="shared" si="1181"/>
        <v>8.6765017231595784E-2</v>
      </c>
      <c r="Q953" s="13">
        <f t="shared" si="1182"/>
        <v>8.4014403695233705E-2</v>
      </c>
      <c r="R953" s="13">
        <f t="shared" si="1183"/>
        <v>2.2401421316123094E-2</v>
      </c>
      <c r="S953" s="13">
        <f t="shared" si="1184"/>
        <v>5.6192880418113968E-2</v>
      </c>
      <c r="T953" s="13">
        <f t="shared" si="1185"/>
        <v>9.7170070909158232E-2</v>
      </c>
      <c r="U953" s="13">
        <f t="shared" si="1186"/>
        <v>5.0175699082577699E-2</v>
      </c>
      <c r="V953" s="13">
        <f t="shared" si="1187"/>
        <v>1.6174669420336584E-2</v>
      </c>
      <c r="W953" s="13">
        <f t="shared" si="1188"/>
        <v>6.2726398456694046E-2</v>
      </c>
      <c r="X953" s="13">
        <f t="shared" si="1189"/>
        <v>7.2548614497383646E-2</v>
      </c>
      <c r="Y953" s="13">
        <f t="shared" si="1190"/>
        <v>4.1954437007281228E-2</v>
      </c>
      <c r="Z953" s="13">
        <f t="shared" si="1191"/>
        <v>8.6364067826983047E-3</v>
      </c>
      <c r="AA953" s="13">
        <f t="shared" si="1192"/>
        <v>1.9344207752189126E-2</v>
      </c>
      <c r="AB953" s="13">
        <f t="shared" si="1193"/>
        <v>2.1664008132959999E-2</v>
      </c>
      <c r="AC953" s="13">
        <f t="shared" si="1194"/>
        <v>2.6188586527719801E-3</v>
      </c>
      <c r="AD953" s="13">
        <f t="shared" si="1195"/>
        <v>3.5124343775808704E-2</v>
      </c>
      <c r="AE953" s="13">
        <f t="shared" si="1196"/>
        <v>4.0624402783526636E-2</v>
      </c>
      <c r="AF953" s="13">
        <f t="shared" si="1197"/>
        <v>2.3492853162638331E-2</v>
      </c>
      <c r="AG953" s="13">
        <f t="shared" si="1198"/>
        <v>9.0571858604665909E-3</v>
      </c>
      <c r="AH953" s="13">
        <f t="shared" si="1199"/>
        <v>2.4971916200208027E-3</v>
      </c>
      <c r="AI953" s="13">
        <f t="shared" si="1200"/>
        <v>5.5933207768168198E-3</v>
      </c>
      <c r="AJ953" s="13">
        <f t="shared" si="1201"/>
        <v>6.2640842339744237E-3</v>
      </c>
      <c r="AK953" s="13">
        <f t="shared" si="1202"/>
        <v>4.6768580903332191E-3</v>
      </c>
      <c r="AL953" s="13">
        <f t="shared" si="1203"/>
        <v>2.7137427650473773E-4</v>
      </c>
      <c r="AM953" s="13">
        <f t="shared" si="1204"/>
        <v>1.5734613254200388E-2</v>
      </c>
      <c r="AN953" s="13">
        <f t="shared" si="1205"/>
        <v>1.8198468576711115E-2</v>
      </c>
      <c r="AO953" s="13">
        <f t="shared" si="1206"/>
        <v>1.0524067328096912E-2</v>
      </c>
      <c r="AP953" s="13">
        <f t="shared" si="1207"/>
        <v>4.0573374863733741E-3</v>
      </c>
      <c r="AQ953" s="13">
        <f t="shared" si="1208"/>
        <v>1.1731672008393164E-3</v>
      </c>
      <c r="AR953" s="13">
        <f t="shared" si="1209"/>
        <v>5.776444897982254E-4</v>
      </c>
      <c r="AS953" s="13">
        <f t="shared" si="1210"/>
        <v>1.2938338013385015E-3</v>
      </c>
      <c r="AT953" s="13">
        <f t="shared" si="1211"/>
        <v>1.4489932259812409E-3</v>
      </c>
      <c r="AU953" s="13">
        <f t="shared" si="1212"/>
        <v>1.081839809083906E-3</v>
      </c>
      <c r="AV953" s="13">
        <f t="shared" si="1213"/>
        <v>6.0578822153885671E-4</v>
      </c>
      <c r="AW953" s="13">
        <f t="shared" si="1214"/>
        <v>1.9528226614239428E-5</v>
      </c>
      <c r="AX953" s="13">
        <f t="shared" si="1215"/>
        <v>5.8738476804837819E-3</v>
      </c>
      <c r="AY953" s="13">
        <f t="shared" si="1216"/>
        <v>6.7936231231572036E-3</v>
      </c>
      <c r="AZ953" s="13">
        <f t="shared" si="1217"/>
        <v>3.9287122896328628E-3</v>
      </c>
      <c r="BA953" s="13">
        <f t="shared" si="1218"/>
        <v>1.5146341380149328E-3</v>
      </c>
      <c r="BB953" s="13">
        <f t="shared" si="1219"/>
        <v>4.3795200620073087E-4</v>
      </c>
      <c r="BC953" s="13">
        <f t="shared" si="1220"/>
        <v>1.0130602759904465E-4</v>
      </c>
      <c r="BD953" s="13">
        <f t="shared" si="1221"/>
        <v>1.1134947018051706E-4</v>
      </c>
      <c r="BE953" s="13">
        <f t="shared" si="1222"/>
        <v>2.4940549217566363E-4</v>
      </c>
      <c r="BF953" s="13">
        <f t="shared" si="1223"/>
        <v>2.7931475303179644E-4</v>
      </c>
      <c r="BG953" s="13">
        <f t="shared" si="1224"/>
        <v>2.085405326098806E-4</v>
      </c>
      <c r="BH953" s="13">
        <f t="shared" si="1225"/>
        <v>1.1677458835193171E-4</v>
      </c>
      <c r="BI953" s="13">
        <f t="shared" si="1226"/>
        <v>5.2311382594472245E-5</v>
      </c>
      <c r="BJ953" s="14">
        <f t="shared" si="1227"/>
        <v>0.61006850928987033</v>
      </c>
      <c r="BK953" s="14">
        <f t="shared" si="1228"/>
        <v>0.20230895882800168</v>
      </c>
      <c r="BL953" s="14">
        <f t="shared" si="1229"/>
        <v>0.17737965953885457</v>
      </c>
      <c r="BM953" s="14">
        <f t="shared" si="1230"/>
        <v>0.65119091879686419</v>
      </c>
      <c r="BN953" s="14">
        <f t="shared" si="1231"/>
        <v>0.34042852074601787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1.58169934640523</v>
      </c>
      <c r="F954" s="10">
        <f>VLOOKUP(B954,home!$B$2:$E$405,3,FALSE)</f>
        <v>1.42</v>
      </c>
      <c r="G954" s="10">
        <f>VLOOKUP(C954,away!$B$2:$E$405,4,FALSE)</f>
        <v>1.19</v>
      </c>
      <c r="H954" s="10">
        <f>VLOOKUP(A954,away!$A$2:$E$405,3,FALSE)</f>
        <v>1.47712418300654</v>
      </c>
      <c r="I954" s="10">
        <f>VLOOKUP(C954,away!$B$2:$E$405,3,FALSE)</f>
        <v>1.03</v>
      </c>
      <c r="J954" s="10">
        <f>VLOOKUP(B954,home!$B$2:$E$405,4,FALSE)</f>
        <v>0.76</v>
      </c>
      <c r="K954" s="12">
        <f t="shared" si="1176"/>
        <v>2.6727555555555575</v>
      </c>
      <c r="L954" s="12">
        <f t="shared" si="1177"/>
        <v>1.1562928104575196</v>
      </c>
      <c r="M954" s="13">
        <f t="shared" si="1178"/>
        <v>2.173028507123656E-2</v>
      </c>
      <c r="N954" s="13">
        <f t="shared" si="1179"/>
        <v>5.8079740147953515E-2</v>
      </c>
      <c r="O954" s="13">
        <f t="shared" si="1180"/>
        <v>2.5126572397063205E-2</v>
      </c>
      <c r="P954" s="13">
        <f t="shared" si="1181"/>
        <v>6.7157185966319602E-2</v>
      </c>
      <c r="Q954" s="13">
        <f t="shared" si="1182"/>
        <v>7.7616474072832967E-2</v>
      </c>
      <c r="R954" s="13">
        <f t="shared" si="1183"/>
        <v>1.4526837507082278E-2</v>
      </c>
      <c r="S954" s="13">
        <f t="shared" si="1184"/>
        <v>5.1887119889704576E-2</v>
      </c>
      <c r="T954" s="13">
        <f t="shared" si="1185"/>
        <v>8.9747370943479232E-2</v>
      </c>
      <c r="U954" s="13">
        <f t="shared" si="1186"/>
        <v>3.8826685651707001E-2</v>
      </c>
      <c r="V954" s="13">
        <f t="shared" si="1187"/>
        <v>1.7817391453992353E-2</v>
      </c>
      <c r="W954" s="13">
        <f t="shared" si="1188"/>
        <v>6.9149954093599392E-2</v>
      </c>
      <c r="X954" s="13">
        <f t="shared" si="1189"/>
        <v>7.9957594761896497E-2</v>
      </c>
      <c r="Y954" s="13">
        <f t="shared" si="1190"/>
        <v>4.6227195982328384E-2</v>
      </c>
      <c r="Z954" s="13">
        <f t="shared" si="1191"/>
        <v>5.5990925893746255E-3</v>
      </c>
      <c r="AA954" s="13">
        <f t="shared" si="1192"/>
        <v>1.4965005824320983E-2</v>
      </c>
      <c r="AB954" s="13">
        <f t="shared" si="1193"/>
        <v>1.9998901227937595E-2</v>
      </c>
      <c r="AC954" s="13">
        <f t="shared" si="1194"/>
        <v>3.4415271917391946E-3</v>
      </c>
      <c r="AD954" s="13">
        <f t="shared" si="1195"/>
        <v>4.62052309925199E-2</v>
      </c>
      <c r="AE954" s="13">
        <f t="shared" si="1196"/>
        <v>5.3426776402179715E-2</v>
      </c>
      <c r="AF954" s="13">
        <f t="shared" si="1197"/>
        <v>3.0888498719880943E-2</v>
      </c>
      <c r="AG954" s="13">
        <f t="shared" si="1198"/>
        <v>1.1905382998541547E-2</v>
      </c>
      <c r="AH954" s="13">
        <f t="shared" si="1199"/>
        <v>1.6185476265449645E-3</v>
      </c>
      <c r="AI954" s="13">
        <f t="shared" si="1200"/>
        <v>4.3259821607793151E-3</v>
      </c>
      <c r="AJ954" s="13">
        <f t="shared" si="1201"/>
        <v>5.7811464267285761E-3</v>
      </c>
      <c r="AK954" s="13">
        <f t="shared" si="1202"/>
        <v>5.1505304098396531E-3</v>
      </c>
      <c r="AL954" s="13">
        <f t="shared" si="1203"/>
        <v>4.2543994405246452E-4</v>
      </c>
      <c r="AM954" s="13">
        <f t="shared" si="1204"/>
        <v>2.4699057566197061E-2</v>
      </c>
      <c r="AN954" s="13">
        <f t="shared" si="1205"/>
        <v>2.8559342688870063E-2</v>
      </c>
      <c r="AO954" s="13">
        <f t="shared" si="1206"/>
        <v>1.6511481311266497E-2</v>
      </c>
      <c r="AP954" s="13">
        <f t="shared" si="1207"/>
        <v>6.3640357100737165E-3</v>
      </c>
      <c r="AQ954" s="13">
        <f t="shared" si="1208"/>
        <v>1.8396721842632888E-3</v>
      </c>
      <c r="AR954" s="13">
        <f t="shared" si="1209"/>
        <v>3.7430299679140503E-4</v>
      </c>
      <c r="AS954" s="13">
        <f t="shared" si="1210"/>
        <v>1.0004204141353219E-3</v>
      </c>
      <c r="AT954" s="13">
        <f t="shared" si="1211"/>
        <v>1.3369396098856868E-3</v>
      </c>
      <c r="AU954" s="13">
        <f t="shared" si="1212"/>
        <v>1.1911042565880827E-3</v>
      </c>
      <c r="AV954" s="13">
        <f t="shared" si="1213"/>
        <v>7.9588262976041779E-4</v>
      </c>
      <c r="AW954" s="13">
        <f t="shared" si="1214"/>
        <v>3.652269599594519E-5</v>
      </c>
      <c r="AX954" s="13">
        <f t="shared" si="1215"/>
        <v>1.1002423887839962E-2</v>
      </c>
      <c r="AY954" s="13">
        <f t="shared" si="1216"/>
        <v>1.2722023639115418E-2</v>
      </c>
      <c r="AZ954" s="13">
        <f t="shared" si="1217"/>
        <v>7.3551922341898862E-3</v>
      </c>
      <c r="BA954" s="13">
        <f t="shared" si="1218"/>
        <v>2.8349186333089158E-3</v>
      </c>
      <c r="BB954" s="13">
        <f t="shared" si="1219"/>
        <v>8.1949900848178928E-4</v>
      </c>
      <c r="BC954" s="13">
        <f t="shared" si="1220"/>
        <v>1.895161623369118E-4</v>
      </c>
      <c r="BD954" s="13">
        <f t="shared" si="1221"/>
        <v>7.213397735376756E-5</v>
      </c>
      <c r="BE954" s="13">
        <f t="shared" si="1222"/>
        <v>1.9279648871660103E-4</v>
      </c>
      <c r="BF954" s="13">
        <f t="shared" si="1223"/>
        <v>2.5764894315444991E-4</v>
      </c>
      <c r="BG954" s="13">
        <f t="shared" si="1224"/>
        <v>2.2954421473302467E-4</v>
      </c>
      <c r="BH954" s="13">
        <f t="shared" si="1225"/>
        <v>1.5337889379333242E-4</v>
      </c>
      <c r="BI954" s="13">
        <f t="shared" si="1226"/>
        <v>8.1988858098218961E-5</v>
      </c>
      <c r="BJ954" s="14">
        <f t="shared" si="1227"/>
        <v>0.67610138214115567</v>
      </c>
      <c r="BK954" s="14">
        <f t="shared" si="1228"/>
        <v>0.17518097315616021</v>
      </c>
      <c r="BL954" s="14">
        <f t="shared" si="1229"/>
        <v>0.13600635051501378</v>
      </c>
      <c r="BM954" s="14">
        <f t="shared" si="1230"/>
        <v>0.71596520229609639</v>
      </c>
      <c r="BN954" s="14">
        <f t="shared" si="1231"/>
        <v>0.26423709516248811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1.58169934640523</v>
      </c>
      <c r="F955" s="10">
        <f>VLOOKUP(B955,home!$B$2:$E$405,3,FALSE)</f>
        <v>0.95</v>
      </c>
      <c r="G955" s="10">
        <f>VLOOKUP(C955,away!$B$2:$E$405,4,FALSE)</f>
        <v>0.91</v>
      </c>
      <c r="H955" s="10">
        <f>VLOOKUP(A955,away!$A$2:$E$405,3,FALSE)</f>
        <v>1.47712418300654</v>
      </c>
      <c r="I955" s="10">
        <f>VLOOKUP(C955,away!$B$2:$E$405,3,FALSE)</f>
        <v>1.05</v>
      </c>
      <c r="J955" s="10">
        <f>VLOOKUP(B955,home!$B$2:$E$405,4,FALSE)</f>
        <v>0.76</v>
      </c>
      <c r="K955" s="12">
        <f t="shared" si="1176"/>
        <v>1.3673790849673213</v>
      </c>
      <c r="L955" s="12">
        <f t="shared" si="1177"/>
        <v>1.1787450980392189</v>
      </c>
      <c r="M955" s="13">
        <f t="shared" si="1178"/>
        <v>7.8384883477264827E-2</v>
      </c>
      <c r="N955" s="13">
        <f t="shared" si="1179"/>
        <v>0.10718185024441249</v>
      </c>
      <c r="O955" s="13">
        <f t="shared" si="1180"/>
        <v>9.2395797159201265E-2</v>
      </c>
      <c r="P955" s="13">
        <f t="shared" si="1181"/>
        <v>0.12634008057437487</v>
      </c>
      <c r="Q955" s="13">
        <f t="shared" si="1182"/>
        <v>7.3279110156154598E-2</v>
      </c>
      <c r="R955" s="13">
        <f t="shared" si="1183"/>
        <v>5.4455546490417256E-2</v>
      </c>
      <c r="S955" s="13">
        <f t="shared" si="1184"/>
        <v>5.0908463633071506E-2</v>
      </c>
      <c r="T955" s="13">
        <f t="shared" si="1185"/>
        <v>8.6377391885243168E-2</v>
      </c>
      <c r="U955" s="13">
        <f t="shared" si="1186"/>
        <v>7.4461375331462173E-2</v>
      </c>
      <c r="V955" s="13">
        <f t="shared" si="1187"/>
        <v>9.117091504831339E-3</v>
      </c>
      <c r="W955" s="13">
        <f t="shared" si="1188"/>
        <v>3.3400107530847427E-2</v>
      </c>
      <c r="X955" s="13">
        <f t="shared" si="1189"/>
        <v>3.93702130259692E-2</v>
      </c>
      <c r="Y955" s="13">
        <f t="shared" si="1190"/>
        <v>2.3203722806560502E-2</v>
      </c>
      <c r="Z955" s="13">
        <f t="shared" si="1191"/>
        <v>2.1396402828875373E-2</v>
      </c>
      <c r="AA955" s="13">
        <f t="shared" si="1192"/>
        <v>2.9256993721739816E-2</v>
      </c>
      <c r="AB955" s="13">
        <f t="shared" si="1193"/>
        <v>2.0002700652063627E-2</v>
      </c>
      <c r="AC955" s="13">
        <f t="shared" si="1194"/>
        <v>9.184281013653844E-4</v>
      </c>
      <c r="AD955" s="13">
        <f t="shared" si="1195"/>
        <v>1.1417652118335063E-2</v>
      </c>
      <c r="AE955" s="13">
        <f t="shared" si="1196"/>
        <v>1.3458501465604558E-2</v>
      </c>
      <c r="AF955" s="13">
        <f t="shared" si="1197"/>
        <v>7.9320713147675095E-3</v>
      </c>
      <c r="AG955" s="13">
        <f t="shared" si="1198"/>
        <v>3.1166300598599013E-3</v>
      </c>
      <c r="AH955" s="13">
        <f t="shared" si="1199"/>
        <v>6.3052262375523334E-3</v>
      </c>
      <c r="AI955" s="13">
        <f t="shared" si="1200"/>
        <v>8.6216344832162565E-3</v>
      </c>
      <c r="AJ955" s="13">
        <f t="shared" si="1201"/>
        <v>5.8945213352914741E-3</v>
      </c>
      <c r="AK955" s="13">
        <f t="shared" si="1202"/>
        <v>2.6866817299237376E-3</v>
      </c>
      <c r="AL955" s="13">
        <f t="shared" si="1203"/>
        <v>5.9212580375616918E-5</v>
      </c>
      <c r="AM955" s="13">
        <f t="shared" si="1204"/>
        <v>3.1224517412088391E-3</v>
      </c>
      <c r="AN955" s="13">
        <f t="shared" si="1205"/>
        <v>3.6805746838139428E-3</v>
      </c>
      <c r="AO955" s="13">
        <f t="shared" si="1206"/>
        <v>2.169229683256467E-3</v>
      </c>
      <c r="AP955" s="13">
        <f t="shared" si="1207"/>
        <v>8.5232295188657583E-4</v>
      </c>
      <c r="AQ955" s="13">
        <f t="shared" si="1208"/>
        <v>2.5116787537065471E-4</v>
      </c>
      <c r="AR955" s="13">
        <f t="shared" si="1209"/>
        <v>1.4864509039086155E-3</v>
      </c>
      <c r="AS955" s="13">
        <f t="shared" si="1210"/>
        <v>2.0325418768354104E-3</v>
      </c>
      <c r="AT955" s="13">
        <f t="shared" si="1211"/>
        <v>1.3896276258524827E-3</v>
      </c>
      <c r="AU955" s="13">
        <f t="shared" si="1212"/>
        <v>6.3338258382782662E-4</v>
      </c>
      <c r="AV955" s="13">
        <f t="shared" si="1213"/>
        <v>2.1651852447718265E-4</v>
      </c>
      <c r="AW955" s="13">
        <f t="shared" si="1214"/>
        <v>2.6510646511191366E-6</v>
      </c>
      <c r="AX955" s="13">
        <f t="shared" si="1215"/>
        <v>7.1159586745812734E-4</v>
      </c>
      <c r="AY955" s="13">
        <f t="shared" si="1216"/>
        <v>8.3879014055123326E-4</v>
      </c>
      <c r="AZ955" s="13">
        <f t="shared" si="1217"/>
        <v>4.9435988322919691E-4</v>
      </c>
      <c r="BA955" s="13">
        <f t="shared" si="1218"/>
        <v>1.9424142967455215E-4</v>
      </c>
      <c r="BB955" s="13">
        <f t="shared" si="1219"/>
        <v>5.7240283266252029E-5</v>
      </c>
      <c r="BC955" s="13">
        <f t="shared" si="1220"/>
        <v>1.3494340662094177E-5</v>
      </c>
      <c r="BD955" s="13">
        <f t="shared" si="1221"/>
        <v>2.9202445274304113E-4</v>
      </c>
      <c r="BE955" s="13">
        <f t="shared" si="1222"/>
        <v>3.9930812897986235E-4</v>
      </c>
      <c r="BF955" s="13">
        <f t="shared" si="1223"/>
        <v>2.7300279201224864E-4</v>
      </c>
      <c r="BG955" s="13">
        <f t="shared" si="1224"/>
        <v>1.2443276931174422E-4</v>
      </c>
      <c r="BH955" s="13">
        <f t="shared" si="1225"/>
        <v>4.2536691560360614E-5</v>
      </c>
      <c r="BI955" s="13">
        <f t="shared" si="1226"/>
        <v>1.1632756476668616E-5</v>
      </c>
      <c r="BJ955" s="14">
        <f t="shared" si="1227"/>
        <v>0.41112271948813245</v>
      </c>
      <c r="BK955" s="14">
        <f t="shared" si="1228"/>
        <v>0.26656695001183478</v>
      </c>
      <c r="BL955" s="14">
        <f t="shared" si="1229"/>
        <v>0.30098193624685332</v>
      </c>
      <c r="BM955" s="14">
        <f t="shared" si="1230"/>
        <v>0.46719460139797059</v>
      </c>
      <c r="BN955" s="14">
        <f t="shared" si="1231"/>
        <v>0.53203726810182539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1.84920634920635</v>
      </c>
      <c r="F956" s="10">
        <f>VLOOKUP(B956,home!$B$2:$E$405,3,FALSE)</f>
        <v>0.85</v>
      </c>
      <c r="G956" s="10">
        <f>VLOOKUP(C956,away!$B$2:$E$405,4,FALSE)</f>
        <v>1.08</v>
      </c>
      <c r="H956" s="10">
        <f>VLOOKUP(A956,away!$A$2:$E$405,3,FALSE)</f>
        <v>1.3015873015873001</v>
      </c>
      <c r="I956" s="10">
        <f>VLOOKUP(C956,away!$B$2:$E$405,3,FALSE)</f>
        <v>0.46</v>
      </c>
      <c r="J956" s="10">
        <f>VLOOKUP(B956,home!$B$2:$E$405,4,FALSE)</f>
        <v>1.54</v>
      </c>
      <c r="K956" s="12">
        <f t="shared" si="1176"/>
        <v>1.6975714285714294</v>
      </c>
      <c r="L956" s="12">
        <f t="shared" si="1177"/>
        <v>0.92204444444444356</v>
      </c>
      <c r="M956" s="13">
        <f t="shared" si="1178"/>
        <v>7.2830833743417173E-2</v>
      </c>
      <c r="N956" s="13">
        <f t="shared" si="1179"/>
        <v>0.12363554248186095</v>
      </c>
      <c r="O956" s="13">
        <f t="shared" si="1180"/>
        <v>6.7153265637374712E-2</v>
      </c>
      <c r="P956" s="13">
        <f t="shared" si="1181"/>
        <v>0.11399746508127488</v>
      </c>
      <c r="Q956" s="13">
        <f t="shared" si="1182"/>
        <v>0.10494008223656819</v>
      </c>
      <c r="R956" s="13">
        <f t="shared" si="1183"/>
        <v>3.0959147753621654E-2</v>
      </c>
      <c r="S956" s="13">
        <f t="shared" si="1184"/>
        <v>4.4608242749009729E-2</v>
      </c>
      <c r="T956" s="13">
        <f t="shared" si="1185"/>
        <v>9.6759419825770743E-2</v>
      </c>
      <c r="U956" s="13">
        <f t="shared" si="1186"/>
        <v>5.2555364679469474E-2</v>
      </c>
      <c r="V956" s="13">
        <f t="shared" si="1187"/>
        <v>7.7580490047091085E-3</v>
      </c>
      <c r="W956" s="13">
        <f t="shared" si="1188"/>
        <v>5.9381095105578104E-2</v>
      </c>
      <c r="X956" s="13">
        <f t="shared" si="1189"/>
        <v>5.475200884712543E-2</v>
      </c>
      <c r="Y956" s="13">
        <f t="shared" si="1190"/>
        <v>2.5241892789832514E-2</v>
      </c>
      <c r="Z956" s="13">
        <f t="shared" si="1191"/>
        <v>9.515236730320507E-3</v>
      </c>
      <c r="AA956" s="13">
        <f t="shared" si="1192"/>
        <v>1.6152794009485522E-2</v>
      </c>
      <c r="AB956" s="13">
        <f t="shared" si="1193"/>
        <v>1.3710260801051184E-2</v>
      </c>
      <c r="AC956" s="13">
        <f t="shared" si="1194"/>
        <v>7.5894874726829115E-4</v>
      </c>
      <c r="AD956" s="13">
        <f t="shared" si="1195"/>
        <v>2.5200912612128052E-2</v>
      </c>
      <c r="AE956" s="13">
        <f t="shared" si="1196"/>
        <v>2.323636146894258E-2</v>
      </c>
      <c r="AF956" s="13">
        <f t="shared" si="1197"/>
        <v>1.0712479000770717E-2</v>
      </c>
      <c r="AG956" s="13">
        <f t="shared" si="1198"/>
        <v>3.2924605829628018E-3</v>
      </c>
      <c r="AH956" s="13">
        <f t="shared" si="1199"/>
        <v>2.1933677911914334E-3</v>
      </c>
      <c r="AI956" s="13">
        <f t="shared" si="1200"/>
        <v>3.7233984946754028E-3</v>
      </c>
      <c r="AJ956" s="13">
        <f t="shared" si="1201"/>
        <v>3.160367450873417E-3</v>
      </c>
      <c r="AK956" s="13">
        <f t="shared" si="1202"/>
        <v>1.7883164961299443E-3</v>
      </c>
      <c r="AL956" s="13">
        <f t="shared" si="1203"/>
        <v>4.7517365307115781E-5</v>
      </c>
      <c r="AM956" s="13">
        <f t="shared" si="1204"/>
        <v>8.5560698448547794E-3</v>
      </c>
      <c r="AN956" s="13">
        <f t="shared" si="1205"/>
        <v>7.889076666726981E-3</v>
      </c>
      <c r="AO956" s="13">
        <f t="shared" si="1206"/>
        <v>3.6370396561759511E-3</v>
      </c>
      <c r="AP956" s="13">
        <f t="shared" si="1207"/>
        <v>1.117837403067055E-3</v>
      </c>
      <c r="AQ956" s="13">
        <f t="shared" si="1208"/>
        <v>2.576739418225455E-4</v>
      </c>
      <c r="AR956" s="13">
        <f t="shared" si="1209"/>
        <v>4.0447651729828843E-4</v>
      </c>
      <c r="AS956" s="13">
        <f t="shared" si="1210"/>
        <v>6.8662777929365205E-4</v>
      </c>
      <c r="AT956" s="13">
        <f t="shared" si="1211"/>
        <v>5.8279985009617656E-4</v>
      </c>
      <c r="AU956" s="13">
        <f t="shared" si="1212"/>
        <v>3.2978145803299377E-4</v>
      </c>
      <c r="AV956" s="13">
        <f t="shared" si="1213"/>
        <v>1.3995689520735963E-4</v>
      </c>
      <c r="AW956" s="13">
        <f t="shared" si="1214"/>
        <v>2.065997369036983E-6</v>
      </c>
      <c r="AX956" s="13">
        <f t="shared" si="1215"/>
        <v>2.4207566182478431E-3</v>
      </c>
      <c r="AY956" s="13">
        <f t="shared" si="1216"/>
        <v>2.2320451912075426E-3</v>
      </c>
      <c r="AZ956" s="13">
        <f t="shared" si="1217"/>
        <v>1.0290224341509252E-3</v>
      </c>
      <c r="BA956" s="13">
        <f t="shared" si="1218"/>
        <v>3.1626813953918628E-4</v>
      </c>
      <c r="BB956" s="13">
        <f t="shared" si="1219"/>
        <v>7.2903320254221677E-5</v>
      </c>
      <c r="BC956" s="13">
        <f t="shared" si="1220"/>
        <v>1.3444020284391839E-5</v>
      </c>
      <c r="BD956" s="13">
        <f t="shared" si="1221"/>
        <v>6.2157554280520605E-5</v>
      </c>
      <c r="BE956" s="13">
        <f t="shared" si="1222"/>
        <v>1.0551688821648953E-4</v>
      </c>
      <c r="BF956" s="13">
        <f t="shared" si="1223"/>
        <v>8.9561227334038996E-5</v>
      </c>
      <c r="BG956" s="13">
        <f t="shared" si="1224"/>
        <v>5.0678860210018368E-5</v>
      </c>
      <c r="BH956" s="13">
        <f t="shared" si="1225"/>
        <v>2.1507746281273177E-5</v>
      </c>
      <c r="BI956" s="13">
        <f t="shared" si="1226"/>
        <v>7.3021871160105392E-6</v>
      </c>
      <c r="BJ956" s="14">
        <f t="shared" si="1227"/>
        <v>0.55469439218787153</v>
      </c>
      <c r="BK956" s="14">
        <f t="shared" si="1228"/>
        <v>0.24223310188219382</v>
      </c>
      <c r="BL956" s="14">
        <f t="shared" si="1229"/>
        <v>0.19387665007723956</v>
      </c>
      <c r="BM956" s="14">
        <f t="shared" si="1230"/>
        <v>0.48457306474966938</v>
      </c>
      <c r="BN956" s="14">
        <f t="shared" si="1231"/>
        <v>0.51351633693411758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1.84920634920635</v>
      </c>
      <c r="F957" s="10">
        <f>VLOOKUP(B957,home!$B$2:$E$405,3,FALSE)</f>
        <v>1.78</v>
      </c>
      <c r="G957" s="10">
        <f>VLOOKUP(C957,away!$B$2:$E$405,4,FALSE)</f>
        <v>1.22</v>
      </c>
      <c r="H957" s="10">
        <f>VLOOKUP(A957,away!$A$2:$E$405,3,FALSE)</f>
        <v>1.3015873015873001</v>
      </c>
      <c r="I957" s="10">
        <f>VLOOKUP(C957,away!$B$2:$E$405,3,FALSE)</f>
        <v>0.41</v>
      </c>
      <c r="J957" s="10">
        <f>VLOOKUP(B957,home!$B$2:$E$405,4,FALSE)</f>
        <v>0.55000000000000004</v>
      </c>
      <c r="K957" s="12">
        <f t="shared" si="1176"/>
        <v>4.0157365079365093</v>
      </c>
      <c r="L957" s="12">
        <f t="shared" si="1177"/>
        <v>0.29350793650793622</v>
      </c>
      <c r="M957" s="13">
        <f t="shared" si="1178"/>
        <v>1.3443703222604186E-2</v>
      </c>
      <c r="N957" s="13">
        <f t="shared" si="1179"/>
        <v>5.3986369832875337E-2</v>
      </c>
      <c r="O957" s="13">
        <f t="shared" si="1180"/>
        <v>3.945833591891647E-3</v>
      </c>
      <c r="P957" s="13">
        <f t="shared" si="1181"/>
        <v>1.5845428009201537E-2</v>
      </c>
      <c r="Q957" s="13">
        <f t="shared" si="1182"/>
        <v>0.10839751813441986</v>
      </c>
      <c r="R957" s="13">
        <f t="shared" si="1183"/>
        <v>5.7906673767990765E-4</v>
      </c>
      <c r="S957" s="13">
        <f t="shared" si="1184"/>
        <v>4.6690555540646675E-3</v>
      </c>
      <c r="T957" s="13">
        <f t="shared" si="1185"/>
        <v>3.1815531870215172E-2</v>
      </c>
      <c r="U957" s="13">
        <f t="shared" si="1186"/>
        <v>2.3253794390328993E-3</v>
      </c>
      <c r="V957" s="13">
        <f t="shared" si="1187"/>
        <v>6.1146498127010167E-4</v>
      </c>
      <c r="W957" s="13">
        <f t="shared" si="1188"/>
        <v>0.14509862364736656</v>
      </c>
      <c r="X957" s="13">
        <f t="shared" si="1189"/>
        <v>4.2587597616880198E-2</v>
      </c>
      <c r="Y957" s="13">
        <f t="shared" si="1190"/>
        <v>6.2498989486804036E-3</v>
      </c>
      <c r="Z957" s="13">
        <f t="shared" si="1191"/>
        <v>5.6653561092270696E-5</v>
      </c>
      <c r="AA957" s="13">
        <f t="shared" si="1192"/>
        <v>2.2750577358284283E-4</v>
      </c>
      <c r="AB957" s="13">
        <f t="shared" si="1193"/>
        <v>4.5680162037147972E-4</v>
      </c>
      <c r="AC957" s="13">
        <f t="shared" si="1194"/>
        <v>4.5043970495106237E-5</v>
      </c>
      <c r="AD957" s="13">
        <f t="shared" si="1195"/>
        <v>0.1456694600580174</v>
      </c>
      <c r="AE957" s="13">
        <f t="shared" si="1196"/>
        <v>4.2755142633853924E-2</v>
      </c>
      <c r="AF957" s="13">
        <f t="shared" si="1197"/>
        <v>6.2744868447824767E-3</v>
      </c>
      <c r="AG957" s="13">
        <f t="shared" si="1198"/>
        <v>6.1387056215276529E-4</v>
      </c>
      <c r="AH957" s="13">
        <f t="shared" si="1199"/>
        <v>4.157067453004668E-6</v>
      </c>
      <c r="AI957" s="13">
        <f t="shared" si="1200"/>
        <v>1.6693687536985485E-5</v>
      </c>
      <c r="AJ957" s="13">
        <f t="shared" si="1201"/>
        <v>3.3518725247178664E-5</v>
      </c>
      <c r="AK957" s="13">
        <f t="shared" si="1202"/>
        <v>4.4867456224862849E-5</v>
      </c>
      <c r="AL957" s="13">
        <f t="shared" si="1203"/>
        <v>2.1236439987122683E-6</v>
      </c>
      <c r="AM957" s="13">
        <f t="shared" si="1204"/>
        <v>0.1169940337692759</v>
      </c>
      <c r="AN957" s="13">
        <f t="shared" si="1205"/>
        <v>3.4338677435359982E-2</v>
      </c>
      <c r="AO957" s="13">
        <f t="shared" si="1206"/>
        <v>5.0393371782320694E-3</v>
      </c>
      <c r="AP957" s="13">
        <f t="shared" si="1207"/>
        <v>4.9302848551687351E-4</v>
      </c>
      <c r="AQ957" s="13">
        <f t="shared" si="1208"/>
        <v>3.6176943355922608E-5</v>
      </c>
      <c r="AR957" s="13">
        <f t="shared" si="1209"/>
        <v>2.4402645801114051E-7</v>
      </c>
      <c r="AS957" s="13">
        <f t="shared" si="1210"/>
        <v>9.7994595633777258E-7</v>
      </c>
      <c r="AT957" s="13">
        <f t="shared" si="1211"/>
        <v>1.9676023763351753E-6</v>
      </c>
      <c r="AU957" s="13">
        <f t="shared" si="1212"/>
        <v>2.6337908985839313E-6</v>
      </c>
      <c r="AV957" s="13">
        <f t="shared" si="1213"/>
        <v>2.6441525664285996E-6</v>
      </c>
      <c r="AW957" s="13">
        <f t="shared" si="1214"/>
        <v>6.952872603788769E-8</v>
      </c>
      <c r="AX957" s="13">
        <f t="shared" si="1215"/>
        <v>7.8302868769673004E-2</v>
      </c>
      <c r="AY957" s="13">
        <f t="shared" si="1216"/>
        <v>2.2982513435238446E-2</v>
      </c>
      <c r="AZ957" s="13">
        <f t="shared" si="1217"/>
        <v>3.3727750470713782E-3</v>
      </c>
      <c r="BA957" s="13">
        <f t="shared" si="1218"/>
        <v>3.2997874812379255E-4</v>
      </c>
      <c r="BB957" s="13">
        <f t="shared" si="1219"/>
        <v>2.4212845363321592E-5</v>
      </c>
      <c r="BC957" s="13">
        <f t="shared" si="1220"/>
        <v>1.4213324559148548E-6</v>
      </c>
      <c r="BD957" s="13">
        <f t="shared" si="1221"/>
        <v>1.1937283690698394E-8</v>
      </c>
      <c r="BE957" s="13">
        <f t="shared" si="1222"/>
        <v>4.7936985922332621E-8</v>
      </c>
      <c r="BF957" s="13">
        <f t="shared" si="1223"/>
        <v>9.6251152224374807E-8</v>
      </c>
      <c r="BG957" s="13">
        <f t="shared" si="1224"/>
        <v>1.2883975530612543E-7</v>
      </c>
      <c r="BH957" s="13">
        <f t="shared" si="1225"/>
        <v>1.2934662726410363E-7</v>
      </c>
      <c r="BI957" s="13">
        <f t="shared" si="1226"/>
        <v>1.0388439465658334E-7</v>
      </c>
      <c r="BJ957" s="14">
        <f t="shared" si="1227"/>
        <v>0.84536352413891069</v>
      </c>
      <c r="BK957" s="14">
        <f t="shared" si="1228"/>
        <v>5.759933281687276E-2</v>
      </c>
      <c r="BL957" s="14">
        <f t="shared" si="1229"/>
        <v>7.6428118134755692E-3</v>
      </c>
      <c r="BM957" s="14">
        <f t="shared" si="1230"/>
        <v>0.69148195889516662</v>
      </c>
      <c r="BN957" s="14">
        <f t="shared" si="1231"/>
        <v>0.19619791952867247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1.84920634920635</v>
      </c>
      <c r="F958" s="10">
        <f>VLOOKUP(B958,home!$B$2:$E$405,3,FALSE)</f>
        <v>0.41</v>
      </c>
      <c r="G958" s="10">
        <f>VLOOKUP(C958,away!$B$2:$E$405,4,FALSE)</f>
        <v>1.1599999999999999</v>
      </c>
      <c r="H958" s="10">
        <f>VLOOKUP(A958,away!$A$2:$E$405,3,FALSE)</f>
        <v>1.3015873015873001</v>
      </c>
      <c r="I958" s="10">
        <f>VLOOKUP(C958,away!$B$2:$E$405,3,FALSE)</f>
        <v>1</v>
      </c>
      <c r="J958" s="10">
        <f>VLOOKUP(B958,home!$B$2:$E$405,4,FALSE)</f>
        <v>1.25</v>
      </c>
      <c r="K958" s="12">
        <f t="shared" si="1176"/>
        <v>0.87948253968253987</v>
      </c>
      <c r="L958" s="12">
        <f t="shared" si="1177"/>
        <v>1.6269841269841252</v>
      </c>
      <c r="M958" s="13">
        <f t="shared" si="1178"/>
        <v>8.155589491196015E-2</v>
      </c>
      <c r="N958" s="13">
        <f t="shared" si="1179"/>
        <v>7.1726985583253036E-2</v>
      </c>
      <c r="O958" s="13">
        <f t="shared" si="1180"/>
        <v>0.13269014648374455</v>
      </c>
      <c r="P958" s="13">
        <f t="shared" si="1181"/>
        <v>0.11669866702037188</v>
      </c>
      <c r="Q958" s="13">
        <f t="shared" si="1182"/>
        <v>3.154131572226615E-2</v>
      </c>
      <c r="R958" s="13">
        <f t="shared" si="1183"/>
        <v>0.10794238106812541</v>
      </c>
      <c r="S958" s="13">
        <f t="shared" si="1184"/>
        <v>4.1746151210261782E-2</v>
      </c>
      <c r="T958" s="13">
        <f t="shared" si="1185"/>
        <v>5.1317220024321854E-2</v>
      </c>
      <c r="U958" s="13">
        <f t="shared" si="1186"/>
        <v>9.4933439441175438E-2</v>
      </c>
      <c r="V958" s="13">
        <f t="shared" si="1187"/>
        <v>6.6371933625364457E-3</v>
      </c>
      <c r="W958" s="13">
        <f t="shared" si="1188"/>
        <v>9.2466788187824875E-3</v>
      </c>
      <c r="X958" s="13">
        <f t="shared" si="1189"/>
        <v>1.504419966547943E-2</v>
      </c>
      <c r="Y958" s="13">
        <f t="shared" si="1190"/>
        <v>1.2238337029457459E-2</v>
      </c>
      <c r="Z958" s="13">
        <f t="shared" si="1191"/>
        <v>5.8540180208903933E-2</v>
      </c>
      <c r="AA958" s="13">
        <f t="shared" si="1192"/>
        <v>5.1485066363600382E-2</v>
      </c>
      <c r="AB958" s="13">
        <f t="shared" si="1193"/>
        <v>2.2640108460591682E-2</v>
      </c>
      <c r="AC958" s="13">
        <f t="shared" si="1194"/>
        <v>5.9357421296813827E-4</v>
      </c>
      <c r="AD958" s="13">
        <f t="shared" si="1195"/>
        <v>2.0330731427928919E-3</v>
      </c>
      <c r="AE958" s="13">
        <f t="shared" si="1196"/>
        <v>3.3077777323217649E-3</v>
      </c>
      <c r="AF958" s="13">
        <f t="shared" si="1197"/>
        <v>2.6908509330395283E-3</v>
      </c>
      <c r="AG958" s="13">
        <f t="shared" si="1198"/>
        <v>1.4593239187119119E-3</v>
      </c>
      <c r="AH958" s="13">
        <f t="shared" si="1199"/>
        <v>2.3810985997669235E-2</v>
      </c>
      <c r="AI958" s="13">
        <f t="shared" si="1200"/>
        <v>2.0941346437575531E-2</v>
      </c>
      <c r="AJ958" s="13">
        <f t="shared" si="1201"/>
        <v>9.2087742746454187E-3</v>
      </c>
      <c r="AK958" s="13">
        <f t="shared" si="1202"/>
        <v>2.6996520621427977E-3</v>
      </c>
      <c r="AL958" s="13">
        <f t="shared" si="1203"/>
        <v>3.397391175994064E-5</v>
      </c>
      <c r="AM958" s="13">
        <f t="shared" si="1204"/>
        <v>3.576104661967713E-4</v>
      </c>
      <c r="AN958" s="13">
        <f t="shared" si="1205"/>
        <v>5.8182655214553992E-4</v>
      </c>
      <c r="AO958" s="13">
        <f t="shared" si="1206"/>
        <v>4.7331128249934751E-4</v>
      </c>
      <c r="AP958" s="13">
        <f t="shared" si="1207"/>
        <v>2.5668998124964588E-4</v>
      </c>
      <c r="AQ958" s="13">
        <f t="shared" si="1208"/>
        <v>1.0440763126225665E-4</v>
      </c>
      <c r="AR958" s="13">
        <f t="shared" si="1209"/>
        <v>7.7480192532098273E-3</v>
      </c>
      <c r="AS958" s="13">
        <f t="shared" si="1210"/>
        <v>6.8142476503221935E-3</v>
      </c>
      <c r="AT958" s="13">
        <f t="shared" si="1211"/>
        <v>2.996505914765571E-3</v>
      </c>
      <c r="AU958" s="13">
        <f t="shared" si="1212"/>
        <v>8.7845821069725916E-4</v>
      </c>
      <c r="AV958" s="13">
        <f t="shared" si="1213"/>
        <v>1.9314716453725124E-4</v>
      </c>
      <c r="AW958" s="13">
        <f t="shared" si="1214"/>
        <v>1.3503725199524953E-6</v>
      </c>
      <c r="AX958" s="13">
        <f t="shared" si="1215"/>
        <v>5.2418693504632232E-5</v>
      </c>
      <c r="AY958" s="13">
        <f t="shared" si="1216"/>
        <v>8.5284382289282511E-5</v>
      </c>
      <c r="AZ958" s="13">
        <f t="shared" si="1217"/>
        <v>6.9378168132154357E-5</v>
      </c>
      <c r="BA958" s="13">
        <f t="shared" si="1218"/>
        <v>3.7625726103417003E-5</v>
      </c>
      <c r="BB958" s="13">
        <f t="shared" si="1219"/>
        <v>1.5304114784127933E-5</v>
      </c>
      <c r="BC958" s="13">
        <f t="shared" si="1220"/>
        <v>4.9799103662638491E-6</v>
      </c>
      <c r="BD958" s="13">
        <f t="shared" si="1221"/>
        <v>2.1009840567566274E-3</v>
      </c>
      <c r="BE958" s="13">
        <f t="shared" si="1222"/>
        <v>1.8477787940688441E-3</v>
      </c>
      <c r="BF958" s="13">
        <f t="shared" si="1223"/>
        <v>8.1254459328960387E-4</v>
      </c>
      <c r="BG958" s="13">
        <f t="shared" si="1224"/>
        <v>2.3820626083721915E-4</v>
      </c>
      <c r="BH958" s="13">
        <f t="shared" si="1225"/>
        <v>5.2374561812349738E-5</v>
      </c>
      <c r="BI958" s="13">
        <f t="shared" si="1226"/>
        <v>9.2125025274971074E-6</v>
      </c>
      <c r="BJ958" s="14">
        <f t="shared" si="1227"/>
        <v>0.20264459947895999</v>
      </c>
      <c r="BK958" s="14">
        <f t="shared" si="1228"/>
        <v>0.24735073901214763</v>
      </c>
      <c r="BL958" s="14">
        <f t="shared" si="1229"/>
        <v>0.49004337955209465</v>
      </c>
      <c r="BM958" s="14">
        <f t="shared" si="1230"/>
        <v>0.45633957345261567</v>
      </c>
      <c r="BN958" s="14">
        <f t="shared" si="1231"/>
        <v>0.54215539078972119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1.84920634920635</v>
      </c>
      <c r="F959" s="10">
        <f>VLOOKUP(B959,home!$B$2:$E$405,3,FALSE)</f>
        <v>0.95</v>
      </c>
      <c r="G959" s="10">
        <f>VLOOKUP(C959,away!$B$2:$E$405,4,FALSE)</f>
        <v>0.47</v>
      </c>
      <c r="H959" s="10">
        <f>VLOOKUP(A959,away!$A$2:$E$405,3,FALSE)</f>
        <v>1.3015873015873001</v>
      </c>
      <c r="I959" s="10">
        <f>VLOOKUP(C959,away!$B$2:$E$405,3,FALSE)</f>
        <v>1.01</v>
      </c>
      <c r="J959" s="10">
        <f>VLOOKUP(B959,home!$B$2:$E$405,4,FALSE)</f>
        <v>0.48</v>
      </c>
      <c r="K959" s="12">
        <f t="shared" si="1176"/>
        <v>0.82567063492063519</v>
      </c>
      <c r="L959" s="12">
        <f t="shared" si="1177"/>
        <v>0.63100952380952302</v>
      </c>
      <c r="M959" s="13">
        <f t="shared" si="1178"/>
        <v>0.2330085434945327</v>
      </c>
      <c r="N959" s="13">
        <f t="shared" si="1179"/>
        <v>0.19238831204906326</v>
      </c>
      <c r="O959" s="13">
        <f t="shared" si="1180"/>
        <v>0.14703061007403562</v>
      </c>
      <c r="P959" s="13">
        <f t="shared" si="1181"/>
        <v>0.12139885717259732</v>
      </c>
      <c r="Q959" s="13">
        <f t="shared" si="1182"/>
        <v>7.9424689880429666E-2</v>
      </c>
      <c r="R959" s="13">
        <f t="shared" si="1183"/>
        <v>4.6388857624120428E-2</v>
      </c>
      <c r="S959" s="13">
        <f t="shared" si="1184"/>
        <v>1.5812384281907763E-2</v>
      </c>
      <c r="T959" s="13">
        <f t="shared" si="1185"/>
        <v>5.0117735740168964E-2</v>
      </c>
      <c r="U959" s="13">
        <f t="shared" si="1186"/>
        <v>3.8301917527750466E-2</v>
      </c>
      <c r="V959" s="13">
        <f t="shared" si="1187"/>
        <v>9.1537195837846817E-4</v>
      </c>
      <c r="W959" s="13">
        <f t="shared" si="1188"/>
        <v>2.1859544707316308E-2</v>
      </c>
      <c r="X959" s="13">
        <f t="shared" si="1189"/>
        <v>1.3793580896456641E-2</v>
      </c>
      <c r="Y959" s="13">
        <f t="shared" si="1190"/>
        <v>4.3519404565506188E-3</v>
      </c>
      <c r="Z959" s="13">
        <f t="shared" si="1191"/>
        <v>9.7572703198213328E-3</v>
      </c>
      <c r="AA959" s="13">
        <f t="shared" si="1192"/>
        <v>8.0562915800591484E-3</v>
      </c>
      <c r="AB959" s="13">
        <f t="shared" si="1193"/>
        <v>3.3259216920066021E-3</v>
      </c>
      <c r="AC959" s="13">
        <f t="shared" si="1194"/>
        <v>2.9807144613775657E-5</v>
      </c>
      <c r="AD959" s="13">
        <f t="shared" si="1195"/>
        <v>4.5121960393914662E-3</v>
      </c>
      <c r="AE959" s="13">
        <f t="shared" si="1196"/>
        <v>2.8472386741516245E-3</v>
      </c>
      <c r="AF959" s="13">
        <f t="shared" si="1197"/>
        <v>8.9831735997423709E-4</v>
      </c>
      <c r="AG959" s="13">
        <f t="shared" si="1198"/>
        <v>1.8894893651572376E-4</v>
      </c>
      <c r="AH959" s="13">
        <f t="shared" si="1199"/>
        <v>1.5392326245478127E-3</v>
      </c>
      <c r="AI959" s="13">
        <f t="shared" si="1200"/>
        <v>1.2708991784009481E-3</v>
      </c>
      <c r="AJ959" s="13">
        <f t="shared" si="1201"/>
        <v>5.2467206577521222E-4</v>
      </c>
      <c r="AK959" s="13">
        <f t="shared" si="1202"/>
        <v>1.4440210589124693E-4</v>
      </c>
      <c r="AL959" s="13">
        <f t="shared" si="1203"/>
        <v>6.2118808819996983E-7</v>
      </c>
      <c r="AM959" s="13">
        <f t="shared" si="1204"/>
        <v>7.4511755374614573E-4</v>
      </c>
      <c r="AN959" s="13">
        <f t="shared" si="1205"/>
        <v>4.7017627277147207E-4</v>
      </c>
      <c r="AO959" s="13">
        <f t="shared" si="1206"/>
        <v>1.4834285299403148E-4</v>
      </c>
      <c r="AP959" s="13">
        <f t="shared" si="1207"/>
        <v>3.1201917676103294E-5</v>
      </c>
      <c r="AQ959" s="13">
        <f t="shared" si="1208"/>
        <v>4.9221768036854698E-6</v>
      </c>
      <c r="AR959" s="13">
        <f t="shared" si="1209"/>
        <v>1.9425408908959959E-4</v>
      </c>
      <c r="AS959" s="13">
        <f t="shared" si="1210"/>
        <v>1.6038989707453934E-4</v>
      </c>
      <c r="AT959" s="13">
        <f t="shared" si="1211"/>
        <v>6.6214614076195099E-5</v>
      </c>
      <c r="AU959" s="13">
        <f t="shared" si="1212"/>
        <v>1.8223820815105614E-5</v>
      </c>
      <c r="AV959" s="13">
        <f t="shared" si="1213"/>
        <v>3.7617184257720347E-6</v>
      </c>
      <c r="AW959" s="13">
        <f t="shared" si="1214"/>
        <v>8.9900761750962611E-9</v>
      </c>
      <c r="AX959" s="13">
        <f t="shared" si="1215"/>
        <v>1.0253694728201505E-4</v>
      </c>
      <c r="AY959" s="13">
        <f t="shared" si="1216"/>
        <v>6.4701790277306475E-5</v>
      </c>
      <c r="AZ959" s="13">
        <f t="shared" si="1217"/>
        <v>2.0413722936253392E-5</v>
      </c>
      <c r="BA959" s="13">
        <f t="shared" si="1218"/>
        <v>4.2937511963949307E-6</v>
      </c>
      <c r="BB959" s="13">
        <f t="shared" si="1219"/>
        <v>6.7734947444843371E-7</v>
      </c>
      <c r="BC959" s="13">
        <f t="shared" si="1220"/>
        <v>8.5482793864867387E-8</v>
      </c>
      <c r="BD959" s="13">
        <f t="shared" si="1221"/>
        <v>2.0429363375746807E-5</v>
      </c>
      <c r="BE959" s="13">
        <f t="shared" si="1222"/>
        <v>1.6867925429477238E-5</v>
      </c>
      <c r="BF959" s="13">
        <f t="shared" si="1223"/>
        <v>6.9636753495751982E-6</v>
      </c>
      <c r="BG959" s="13">
        <f t="shared" si="1224"/>
        <v>1.916567415754977E-6</v>
      </c>
      <c r="BH959" s="13">
        <f t="shared" si="1225"/>
        <v>3.9561335875865314E-7</v>
      </c>
      <c r="BI959" s="13">
        <f t="shared" si="1226"/>
        <v>6.5329266621868456E-8</v>
      </c>
      <c r="BJ959" s="14">
        <f t="shared" si="1227"/>
        <v>0.37197497455797018</v>
      </c>
      <c r="BK959" s="14">
        <f t="shared" si="1228"/>
        <v>0.37123028703039557</v>
      </c>
      <c r="BL959" s="14">
        <f t="shared" si="1229"/>
        <v>0.24707228708626466</v>
      </c>
      <c r="BM959" s="14">
        <f t="shared" si="1230"/>
        <v>0.18033025589947163</v>
      </c>
      <c r="BN959" s="14">
        <f t="shared" si="1231"/>
        <v>0.81963987029477914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1.84920634920635</v>
      </c>
      <c r="F960" s="10">
        <f>VLOOKUP(B960,home!$B$2:$E$405,3,FALSE)</f>
        <v>1.31</v>
      </c>
      <c r="G960" s="10">
        <f>VLOOKUP(C960,away!$B$2:$E$405,4,FALSE)</f>
        <v>0.7</v>
      </c>
      <c r="H960" s="10">
        <f>VLOOKUP(A960,away!$A$2:$E$405,3,FALSE)</f>
        <v>1.3015873015873001</v>
      </c>
      <c r="I960" s="10">
        <f>VLOOKUP(C960,away!$B$2:$E$405,3,FALSE)</f>
        <v>0.31</v>
      </c>
      <c r="J960" s="10">
        <f>VLOOKUP(B960,home!$B$2:$E$405,4,FALSE)</f>
        <v>0.99</v>
      </c>
      <c r="K960" s="12">
        <f t="shared" si="1176"/>
        <v>1.6957222222222228</v>
      </c>
      <c r="L960" s="12">
        <f t="shared" si="1177"/>
        <v>0.3994571428571424</v>
      </c>
      <c r="M960" s="13">
        <f t="shared" si="1178"/>
        <v>0.12304817112952647</v>
      </c>
      <c r="N960" s="13">
        <f t="shared" si="1179"/>
        <v>0.20865551818814096</v>
      </c>
      <c r="O960" s="13">
        <f t="shared" si="1180"/>
        <v>4.9152470873197358E-2</v>
      </c>
      <c r="P960" s="13">
        <f t="shared" si="1181"/>
        <v>8.3348937136811296E-2</v>
      </c>
      <c r="Q960" s="13">
        <f t="shared" si="1182"/>
        <v>0.17691089949046196</v>
      </c>
      <c r="R960" s="13">
        <f t="shared" si="1183"/>
        <v>9.8171527896881629E-3</v>
      </c>
      <c r="S960" s="13">
        <f t="shared" si="1184"/>
        <v>1.4114483088341326E-2</v>
      </c>
      <c r="T960" s="13">
        <f t="shared" si="1185"/>
        <v>7.0668322450747029E-2</v>
      </c>
      <c r="U960" s="13">
        <f t="shared" si="1186"/>
        <v>1.6647164144425103E-2</v>
      </c>
      <c r="V960" s="13">
        <f t="shared" si="1187"/>
        <v>1.0623004640736126E-3</v>
      </c>
      <c r="W960" s="13">
        <f t="shared" si="1188"/>
        <v>9.9997247873099493E-2</v>
      </c>
      <c r="X960" s="13">
        <f t="shared" si="1189"/>
        <v>3.9944614928965783E-2</v>
      </c>
      <c r="Y960" s="13">
        <f t="shared" si="1190"/>
        <v>7.9780808760267132E-3</v>
      </c>
      <c r="Z960" s="13">
        <f t="shared" si="1191"/>
        <v>1.3071772681202858E-3</v>
      </c>
      <c r="AA960" s="13">
        <f t="shared" si="1192"/>
        <v>2.2166095419353053E-3</v>
      </c>
      <c r="AB960" s="13">
        <f t="shared" si="1193"/>
        <v>1.8793770291247601E-3</v>
      </c>
      <c r="AC960" s="13">
        <f t="shared" si="1194"/>
        <v>4.4973044798078419E-5</v>
      </c>
      <c r="AD960" s="13">
        <f t="shared" si="1195"/>
        <v>4.2391888844869684E-2</v>
      </c>
      <c r="AE960" s="13">
        <f t="shared" si="1196"/>
        <v>1.6933742798289211E-2</v>
      </c>
      <c r="AF960" s="13">
        <f t="shared" si="1197"/>
        <v>3.382152258041159E-3</v>
      </c>
      <c r="AG960" s="13">
        <f t="shared" si="1198"/>
        <v>4.5034162590165124E-4</v>
      </c>
      <c r="AH960" s="13">
        <f t="shared" si="1199"/>
        <v>1.3054032418278354E-4</v>
      </c>
      <c r="AI960" s="13">
        <f t="shared" si="1200"/>
        <v>2.2136012861283906E-4</v>
      </c>
      <c r="AJ960" s="13">
        <f t="shared" si="1201"/>
        <v>1.876826446013803E-4</v>
      </c>
      <c r="AK960" s="13">
        <f t="shared" si="1202"/>
        <v>1.0608587705866542E-4</v>
      </c>
      <c r="AL960" s="13">
        <f t="shared" si="1203"/>
        <v>1.2185326931125963E-6</v>
      </c>
      <c r="AM960" s="13">
        <f t="shared" si="1204"/>
        <v>1.4376973591243973E-2</v>
      </c>
      <c r="AN960" s="13">
        <f t="shared" si="1205"/>
        <v>5.7429847936909069E-3</v>
      </c>
      <c r="AO960" s="13">
        <f t="shared" si="1206"/>
        <v>1.1470381485798923E-3</v>
      </c>
      <c r="AP960" s="13">
        <f t="shared" si="1207"/>
        <v>1.5273086052662338E-4</v>
      </c>
      <c r="AQ960" s="13">
        <f t="shared" si="1208"/>
        <v>1.5252358293019422E-5</v>
      </c>
      <c r="AR960" s="13">
        <f t="shared" si="1209"/>
        <v>1.0429052985139974E-5</v>
      </c>
      <c r="AS960" s="13">
        <f t="shared" si="1210"/>
        <v>1.7684776903634862E-5</v>
      </c>
      <c r="AT960" s="13">
        <f t="shared" si="1211"/>
        <v>1.4994234595267976E-5</v>
      </c>
      <c r="AU960" s="13">
        <f t="shared" si="1212"/>
        <v>8.4753522694697159E-6</v>
      </c>
      <c r="AV960" s="13">
        <f t="shared" si="1213"/>
        <v>3.5929607961253366E-6</v>
      </c>
      <c r="AW960" s="13">
        <f t="shared" si="1214"/>
        <v>2.2927652349727278E-8</v>
      </c>
      <c r="AX960" s="13">
        <f t="shared" si="1215"/>
        <v>4.0632256011624082E-3</v>
      </c>
      <c r="AY960" s="13">
        <f t="shared" si="1216"/>
        <v>1.6230844894243306E-3</v>
      </c>
      <c r="AZ960" s="13">
        <f t="shared" si="1217"/>
        <v>3.2417634638059334E-4</v>
      </c>
      <c r="BA960" s="13">
        <f t="shared" si="1218"/>
        <v>4.3164852369019715E-5</v>
      </c>
      <c r="BB960" s="13">
        <f t="shared" si="1219"/>
        <v>4.3106271497947422E-6</v>
      </c>
      <c r="BC960" s="13">
        <f t="shared" si="1220"/>
        <v>3.4438216103588711E-7</v>
      </c>
      <c r="BD960" s="13">
        <f t="shared" si="1221"/>
        <v>6.9432661802496043E-7</v>
      </c>
      <c r="BE960" s="13">
        <f t="shared" si="1222"/>
        <v>1.1773850756653263E-6</v>
      </c>
      <c r="BF960" s="13">
        <f t="shared" si="1223"/>
        <v>9.9825901845924372E-7</v>
      </c>
      <c r="BG960" s="13">
        <f t="shared" si="1224"/>
        <v>5.6425666704502793E-7</v>
      </c>
      <c r="BH960" s="13">
        <f t="shared" si="1225"/>
        <v>2.3920564233632497E-7</v>
      </c>
      <c r="BI960" s="13">
        <f t="shared" si="1226"/>
        <v>8.1125264678129414E-8</v>
      </c>
      <c r="BJ960" s="14">
        <f t="shared" si="1227"/>
        <v>0.69480609538552518</v>
      </c>
      <c r="BK960" s="14">
        <f t="shared" si="1228"/>
        <v>0.22324316788566823</v>
      </c>
      <c r="BL960" s="14">
        <f t="shared" si="1229"/>
        <v>8.0417374288662191E-2</v>
      </c>
      <c r="BM960" s="14">
        <f t="shared" si="1230"/>
        <v>0.34721760365837773</v>
      </c>
      <c r="BN960" s="14">
        <f t="shared" si="1231"/>
        <v>0.65093314960782622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1.6041666666666701</v>
      </c>
      <c r="F961" s="10">
        <f>VLOOKUP(B961,home!$B$2:$E$405,3,FALSE)</f>
        <v>0.98</v>
      </c>
      <c r="G961" s="10">
        <f>VLOOKUP(C961,away!$B$2:$E$405,4,FALSE)</f>
        <v>0.86</v>
      </c>
      <c r="H961" s="10">
        <f>VLOOKUP(A961,away!$A$2:$E$405,3,FALSE)</f>
        <v>1.2847222222222201</v>
      </c>
      <c r="I961" s="10">
        <f>VLOOKUP(C961,away!$B$2:$E$405,3,FALSE)</f>
        <v>0.86</v>
      </c>
      <c r="J961" s="10">
        <f>VLOOKUP(B961,home!$B$2:$E$405,4,FALSE)</f>
        <v>1.33</v>
      </c>
      <c r="K961" s="12">
        <f t="shared" si="1176"/>
        <v>1.3519916666666694</v>
      </c>
      <c r="L961" s="12">
        <f t="shared" si="1177"/>
        <v>1.4694652777777755</v>
      </c>
      <c r="M961" s="13">
        <f t="shared" si="1178"/>
        <v>5.9519163393524865E-2</v>
      </c>
      <c r="N961" s="13">
        <f t="shared" si="1179"/>
        <v>8.0469412915017496E-2</v>
      </c>
      <c r="O961" s="13">
        <f t="shared" si="1180"/>
        <v>8.7461343969166813E-2</v>
      </c>
      <c r="P961" s="13">
        <f t="shared" si="1181"/>
        <v>0.11824700820178069</v>
      </c>
      <c r="Q961" s="13">
        <f t="shared" si="1182"/>
        <v>5.4396987841331457E-2</v>
      </c>
      <c r="R961" s="13">
        <f t="shared" si="1183"/>
        <v>6.4260704055234652E-2</v>
      </c>
      <c r="S961" s="13">
        <f t="shared" si="1184"/>
        <v>5.8730474990988983E-2</v>
      </c>
      <c r="T961" s="13">
        <f t="shared" si="1185"/>
        <v>7.9934484848536408E-2</v>
      </c>
      <c r="U961" s="13">
        <f t="shared" si="1186"/>
        <v>8.6879936376810296E-2</v>
      </c>
      <c r="V961" s="13">
        <f t="shared" si="1187"/>
        <v>1.2964457462095806E-2</v>
      </c>
      <c r="W961" s="13">
        <f t="shared" si="1188"/>
        <v>2.4514758084416086E-2</v>
      </c>
      <c r="X961" s="13">
        <f t="shared" si="1189"/>
        <v>3.6023585798171449E-2</v>
      </c>
      <c r="Y961" s="13">
        <f t="shared" si="1190"/>
        <v>2.6467704255730775E-2</v>
      </c>
      <c r="Z961" s="13">
        <f t="shared" si="1191"/>
        <v>3.1476291111573594E-2</v>
      </c>
      <c r="AA961" s="13">
        <f t="shared" si="1192"/>
        <v>4.2555683280421655E-2</v>
      </c>
      <c r="AB961" s="13">
        <f t="shared" si="1193"/>
        <v>2.8767464582218096E-2</v>
      </c>
      <c r="AC961" s="13">
        <f t="shared" si="1194"/>
        <v>1.6097843749460123E-3</v>
      </c>
      <c r="AD961" s="13">
        <f t="shared" si="1195"/>
        <v>8.2859371601199765E-3</v>
      </c>
      <c r="AE961" s="13">
        <f t="shared" si="1196"/>
        <v>1.2175896950644891E-2</v>
      </c>
      <c r="AF961" s="13">
        <f t="shared" si="1197"/>
        <v>8.9460288973864845E-3</v>
      </c>
      <c r="AG961" s="13">
        <f t="shared" si="1198"/>
        <v>4.3819596129020108E-3</v>
      </c>
      <c r="AH961" s="13">
        <f t="shared" si="1199"/>
        <v>1.1563329215420659E-2</v>
      </c>
      <c r="AI961" s="13">
        <f t="shared" si="1200"/>
        <v>1.5633524738171967E-2</v>
      </c>
      <c r="AJ961" s="13">
        <f t="shared" si="1201"/>
        <v>1.0568197583317862E-2</v>
      </c>
      <c r="AK961" s="13">
        <f t="shared" si="1202"/>
        <v>4.7627050214441944E-3</v>
      </c>
      <c r="AL961" s="13">
        <f t="shared" si="1203"/>
        <v>1.2792665443146881E-4</v>
      </c>
      <c r="AM961" s="13">
        <f t="shared" si="1204"/>
        <v>2.2405035982011787E-3</v>
      </c>
      <c r="AN961" s="13">
        <f t="shared" si="1205"/>
        <v>3.2923422422928006E-3</v>
      </c>
      <c r="AO961" s="13">
        <f t="shared" si="1206"/>
        <v>2.4189913038051478E-3</v>
      </c>
      <c r="AP961" s="13">
        <f t="shared" si="1207"/>
        <v>1.1848745760626846E-3</v>
      </c>
      <c r="AQ961" s="13">
        <f t="shared" si="1208"/>
        <v>4.3528301201144432E-4</v>
      </c>
      <c r="AR961" s="13">
        <f t="shared" si="1209"/>
        <v>3.3983821555147982E-3</v>
      </c>
      <c r="AS961" s="13">
        <f t="shared" si="1210"/>
        <v>4.5945843544047205E-3</v>
      </c>
      <c r="AT961" s="13">
        <f t="shared" si="1211"/>
        <v>3.1059198794761208E-3</v>
      </c>
      <c r="AU961" s="13">
        <f t="shared" si="1212"/>
        <v>1.3997259314620202E-3</v>
      </c>
      <c r="AV961" s="13">
        <f t="shared" si="1213"/>
        <v>4.7310444873847315E-4</v>
      </c>
      <c r="AW961" s="13">
        <f t="shared" si="1214"/>
        <v>7.0597916579913117E-6</v>
      </c>
      <c r="AX961" s="13">
        <f t="shared" si="1215"/>
        <v>5.0485703231744651E-4</v>
      </c>
      <c r="AY961" s="13">
        <f t="shared" si="1216"/>
        <v>7.4186987923241987E-4</v>
      </c>
      <c r="AZ961" s="13">
        <f t="shared" si="1217"/>
        <v>5.4507601408061647E-4</v>
      </c>
      <c r="BA961" s="13">
        <f t="shared" si="1218"/>
        <v>2.6699009214699185E-4</v>
      </c>
      <c r="BB961" s="13">
        <f t="shared" si="1219"/>
        <v>9.8083167480173341E-5</v>
      </c>
      <c r="BC961" s="13">
        <f t="shared" si="1220"/>
        <v>2.8825961789315409E-5</v>
      </c>
      <c r="BD961" s="13">
        <f t="shared" si="1221"/>
        <v>8.3230076302476393E-4</v>
      </c>
      <c r="BE961" s="13">
        <f t="shared" si="1222"/>
        <v>1.1252636957697912E-3</v>
      </c>
      <c r="BF961" s="13">
        <f t="shared" si="1223"/>
        <v>7.6067356974164808E-4</v>
      </c>
      <c r="BG961" s="13">
        <f t="shared" si="1224"/>
        <v>3.4280810911476518E-4</v>
      </c>
      <c r="BH961" s="13">
        <f t="shared" si="1225"/>
        <v>1.1586842669723018E-4</v>
      </c>
      <c r="BI961" s="13">
        <f t="shared" si="1226"/>
        <v>3.1330629464886607E-5</v>
      </c>
      <c r="BJ961" s="14">
        <f t="shared" si="1227"/>
        <v>0.34735445324367725</v>
      </c>
      <c r="BK961" s="14">
        <f t="shared" si="1228"/>
        <v>0.25194068495700023</v>
      </c>
      <c r="BL961" s="14">
        <f t="shared" si="1229"/>
        <v>0.36863285078561542</v>
      </c>
      <c r="BM961" s="14">
        <f t="shared" si="1230"/>
        <v>0.53431484963423614</v>
      </c>
      <c r="BN961" s="14">
        <f t="shared" si="1231"/>
        <v>0.46435462037605596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1.6041666666666701</v>
      </c>
      <c r="F962" s="10">
        <f>VLOOKUP(B962,home!$B$2:$E$405,3,FALSE)</f>
        <v>0.62</v>
      </c>
      <c r="G962" s="10">
        <f>VLOOKUP(C962,away!$B$2:$E$405,4,FALSE)</f>
        <v>1.17</v>
      </c>
      <c r="H962" s="10">
        <f>VLOOKUP(A962,away!$A$2:$E$405,3,FALSE)</f>
        <v>1.2847222222222201</v>
      </c>
      <c r="I962" s="10">
        <f>VLOOKUP(C962,away!$B$2:$E$405,3,FALSE)</f>
        <v>0.47</v>
      </c>
      <c r="J962" s="10">
        <f>VLOOKUP(B962,home!$B$2:$E$405,4,FALSE)</f>
        <v>1.36</v>
      </c>
      <c r="K962" s="12">
        <f t="shared" si="1176"/>
        <v>1.1636625000000025</v>
      </c>
      <c r="L962" s="12">
        <f t="shared" si="1177"/>
        <v>0.82119444444444312</v>
      </c>
      <c r="M962" s="13">
        <f t="shared" si="1178"/>
        <v>0.13740026858283591</v>
      </c>
      <c r="N962" s="13">
        <f t="shared" si="1179"/>
        <v>0.15988754003977465</v>
      </c>
      <c r="O962" s="13">
        <f t="shared" si="1180"/>
        <v>0.11283233722539919</v>
      </c>
      <c r="P962" s="13">
        <f t="shared" si="1181"/>
        <v>0.13129875961655135</v>
      </c>
      <c r="Q962" s="13">
        <f t="shared" si="1182"/>
        <v>9.3027567280767345E-2</v>
      </c>
      <c r="R962" s="13">
        <f t="shared" si="1183"/>
        <v>4.6328644241589868E-2</v>
      </c>
      <c r="S962" s="13">
        <f t="shared" si="1184"/>
        <v>3.1367049814847468E-2</v>
      </c>
      <c r="T962" s="13">
        <f t="shared" si="1185"/>
        <v>7.6393721431147768E-2</v>
      </c>
      <c r="U962" s="13">
        <f t="shared" si="1186"/>
        <v>5.391090597977919E-2</v>
      </c>
      <c r="V962" s="13">
        <f t="shared" si="1187"/>
        <v>3.3304598762581459E-3</v>
      </c>
      <c r="W962" s="13">
        <f t="shared" si="1188"/>
        <v>3.6084230503618704E-2</v>
      </c>
      <c r="X962" s="13">
        <f t="shared" si="1189"/>
        <v>2.963216962162438E-2</v>
      </c>
      <c r="Y962" s="13">
        <f t="shared" si="1190"/>
        <v>1.2166886535056669E-2</v>
      </c>
      <c r="Z962" s="13">
        <f t="shared" si="1191"/>
        <v>1.2681608423278883E-2</v>
      </c>
      <c r="AA962" s="13">
        <f t="shared" si="1192"/>
        <v>1.4757112161853794E-2</v>
      </c>
      <c r="AB962" s="13">
        <f t="shared" si="1193"/>
        <v>8.5861490155216148E-3</v>
      </c>
      <c r="AC962" s="13">
        <f t="shared" si="1194"/>
        <v>1.9891029654436104E-4</v>
      </c>
      <c r="AD962" s="13">
        <f t="shared" si="1195"/>
        <v>1.0497466469604328E-2</v>
      </c>
      <c r="AE962" s="13">
        <f t="shared" si="1196"/>
        <v>8.620461145580894E-3</v>
      </c>
      <c r="AF962" s="13">
        <f t="shared" si="1197"/>
        <v>3.5395374006501044E-3</v>
      </c>
      <c r="AG962" s="13">
        <f t="shared" si="1198"/>
        <v>9.6888281643906372E-4</v>
      </c>
      <c r="AH962" s="13">
        <f t="shared" si="1199"/>
        <v>2.6035165959541174E-3</v>
      </c>
      <c r="AI962" s="13">
        <f t="shared" si="1200"/>
        <v>3.0296146308394648E-3</v>
      </c>
      <c r="AJ962" s="13">
        <f t="shared" si="1201"/>
        <v>1.7627244676796181E-3</v>
      </c>
      <c r="AK962" s="13">
        <f t="shared" si="1202"/>
        <v>6.8373878695707907E-4</v>
      </c>
      <c r="AL962" s="13">
        <f t="shared" si="1203"/>
        <v>7.6030929140403387E-6</v>
      </c>
      <c r="AM962" s="13">
        <f t="shared" si="1204"/>
        <v>2.4431016151371904E-3</v>
      </c>
      <c r="AN962" s="13">
        <f t="shared" si="1205"/>
        <v>2.0062614735639065E-3</v>
      </c>
      <c r="AO962" s="13">
        <f t="shared" si="1206"/>
        <v>8.2376538809680086E-4</v>
      </c>
      <c r="AP962" s="13">
        <f t="shared" si="1207"/>
        <v>2.2549052007690454E-4</v>
      </c>
      <c r="AQ962" s="13">
        <f t="shared" si="1208"/>
        <v>4.6292890590510528E-5</v>
      </c>
      <c r="AR962" s="13">
        <f t="shared" si="1209"/>
        <v>4.2759867292328595E-4</v>
      </c>
      <c r="AS962" s="13">
        <f t="shared" si="1210"/>
        <v>4.9758054073059427E-4</v>
      </c>
      <c r="AT962" s="13">
        <f t="shared" si="1211"/>
        <v>2.8950790798895826E-4</v>
      </c>
      <c r="AU962" s="13">
        <f t="shared" si="1212"/>
        <v>1.1229649866006723E-4</v>
      </c>
      <c r="AV962" s="13">
        <f t="shared" si="1213"/>
        <v>3.2668806093005211E-5</v>
      </c>
      <c r="AW962" s="13">
        <f t="shared" si="1214"/>
        <v>2.0181843714297946E-7</v>
      </c>
      <c r="AX962" s="13">
        <f t="shared" si="1215"/>
        <v>4.73824288870765E-4</v>
      </c>
      <c r="AY962" s="13">
        <f t="shared" si="1216"/>
        <v>3.891018736635111E-4</v>
      </c>
      <c r="AZ962" s="13">
        <f t="shared" si="1217"/>
        <v>1.5976414848769944E-4</v>
      </c>
      <c r="BA962" s="13">
        <f t="shared" si="1218"/>
        <v>4.3732477053165289E-5</v>
      </c>
      <c r="BB962" s="13">
        <f t="shared" si="1219"/>
        <v>8.9782167994633553E-6</v>
      </c>
      <c r="BC962" s="13">
        <f t="shared" si="1220"/>
        <v>1.4745723513474157E-6</v>
      </c>
      <c r="BD962" s="13">
        <f t="shared" si="1221"/>
        <v>5.8523609109403143E-5</v>
      </c>
      <c r="BE962" s="13">
        <f t="shared" si="1222"/>
        <v>6.8101729285270984E-5</v>
      </c>
      <c r="BF962" s="13">
        <f t="shared" si="1223"/>
        <v>3.9623714277210908E-5</v>
      </c>
      <c r="BG962" s="13">
        <f t="shared" si="1224"/>
        <v>1.5369543471701674E-5</v>
      </c>
      <c r="BH962" s="13">
        <f t="shared" si="1225"/>
        <v>4.4712403450347739E-6</v>
      </c>
      <c r="BI962" s="13">
        <f t="shared" si="1226"/>
        <v>1.040602943600806E-6</v>
      </c>
      <c r="BJ962" s="14">
        <f t="shared" si="1227"/>
        <v>0.43744025070895515</v>
      </c>
      <c r="BK962" s="14">
        <f t="shared" si="1228"/>
        <v>0.30399215315361477</v>
      </c>
      <c r="BL962" s="14">
        <f t="shared" si="1229"/>
        <v>0.24604152597140205</v>
      </c>
      <c r="BM962" s="14">
        <f t="shared" si="1230"/>
        <v>0.31899152121510616</v>
      </c>
      <c r="BN962" s="14">
        <f t="shared" si="1231"/>
        <v>0.68077511698691828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1.6041666666666701</v>
      </c>
      <c r="F963" s="10">
        <f>VLOOKUP(B963,home!$B$2:$E$405,3,FALSE)</f>
        <v>0.47</v>
      </c>
      <c r="G963" s="10">
        <f>VLOOKUP(C963,away!$B$2:$E$405,4,FALSE)</f>
        <v>1.07</v>
      </c>
      <c r="H963" s="10">
        <f>VLOOKUP(A963,away!$A$2:$E$405,3,FALSE)</f>
        <v>1.2847222222222201</v>
      </c>
      <c r="I963" s="10">
        <f>VLOOKUP(C963,away!$B$2:$E$405,3,FALSE)</f>
        <v>0.53</v>
      </c>
      <c r="J963" s="10">
        <f>VLOOKUP(B963,home!$B$2:$E$405,4,FALSE)</f>
        <v>1.75</v>
      </c>
      <c r="K963" s="12">
        <f t="shared" si="1176"/>
        <v>0.80673541666666837</v>
      </c>
      <c r="L963" s="12">
        <f t="shared" si="1177"/>
        <v>1.191579861111109</v>
      </c>
      <c r="M963" s="13">
        <f t="shared" si="1178"/>
        <v>0.1355634777639543</v>
      </c>
      <c r="N963" s="13">
        <f t="shared" si="1179"/>
        <v>0.1093638587186863</v>
      </c>
      <c r="O963" s="13">
        <f t="shared" si="1180"/>
        <v>0.16153471000571162</v>
      </c>
      <c r="P963" s="13">
        <f t="shared" si="1181"/>
        <v>0.1303157715825872</v>
      </c>
      <c r="Q963" s="13">
        <f t="shared" si="1182"/>
        <v>4.4113849065847019E-2</v>
      </c>
      <c r="R963" s="13">
        <f t="shared" si="1183"/>
        <v>9.6240753656614553E-2</v>
      </c>
      <c r="S963" s="13">
        <f t="shared" si="1184"/>
        <v>3.1317801452273829E-2</v>
      </c>
      <c r="T963" s="13">
        <f t="shared" si="1185"/>
        <v>5.2565174142958429E-2</v>
      </c>
      <c r="U963" s="13">
        <f t="shared" si="1186"/>
        <v>7.7640824501483116E-2</v>
      </c>
      <c r="V963" s="13">
        <f t="shared" si="1187"/>
        <v>3.3450532447894606E-3</v>
      </c>
      <c r="W963" s="13">
        <f t="shared" si="1188"/>
        <v>1.1862734802302207E-2</v>
      </c>
      <c r="X963" s="13">
        <f t="shared" si="1189"/>
        <v>1.4135395888125185E-2</v>
      </c>
      <c r="Y963" s="13">
        <f t="shared" si="1190"/>
        <v>8.4217265345613735E-3</v>
      </c>
      <c r="Z963" s="13">
        <f t="shared" si="1191"/>
        <v>3.8226181291792401E-2</v>
      </c>
      <c r="AA963" s="13">
        <f t="shared" si="1192"/>
        <v>3.0838414292009741E-2</v>
      </c>
      <c r="AB963" s="13">
        <f t="shared" si="1193"/>
        <v>1.243922050160191E-2</v>
      </c>
      <c r="AC963" s="13">
        <f t="shared" si="1194"/>
        <v>2.009728218146059E-4</v>
      </c>
      <c r="AD963" s="13">
        <f t="shared" si="1195"/>
        <v>2.3925220758853638E-3</v>
      </c>
      <c r="AE963" s="13">
        <f t="shared" si="1196"/>
        <v>2.8508811228887447E-3</v>
      </c>
      <c r="AF963" s="13">
        <f t="shared" si="1197"/>
        <v>1.6985262662280263E-3</v>
      </c>
      <c r="AG963" s="13">
        <f t="shared" si="1198"/>
        <v>6.7464323080185392E-4</v>
      </c>
      <c r="AH963" s="13">
        <f t="shared" si="1199"/>
        <v>1.1387386948620525E-2</v>
      </c>
      <c r="AI963" s="13">
        <f t="shared" si="1200"/>
        <v>9.1866083547399585E-3</v>
      </c>
      <c r="AJ963" s="13">
        <f t="shared" si="1201"/>
        <v>3.7055811594073188E-3</v>
      </c>
      <c r="AK963" s="13">
        <f t="shared" si="1202"/>
        <v>9.9647452020887317E-4</v>
      </c>
      <c r="AL963" s="13">
        <f t="shared" si="1203"/>
        <v>7.7277239486294571E-6</v>
      </c>
      <c r="AM963" s="13">
        <f t="shared" si="1204"/>
        <v>3.8602645875471638E-4</v>
      </c>
      <c r="AN963" s="13">
        <f t="shared" si="1205"/>
        <v>4.5998135410815825E-4</v>
      </c>
      <c r="AO963" s="13">
        <f t="shared" si="1206"/>
        <v>2.7405225902094954E-4</v>
      </c>
      <c r="AP963" s="13">
        <f t="shared" si="1207"/>
        <v>1.0885171758045622E-4</v>
      </c>
      <c r="AQ963" s="13">
        <f t="shared" si="1208"/>
        <v>3.2426378629056443E-5</v>
      </c>
      <c r="AR963" s="13">
        <f t="shared" si="1209"/>
        <v>2.713796191731138E-3</v>
      </c>
      <c r="AS963" s="13">
        <f t="shared" si="1210"/>
        <v>2.1893155014846375E-3</v>
      </c>
      <c r="AT963" s="13">
        <f t="shared" si="1211"/>
        <v>8.8309917665250245E-4</v>
      </c>
      <c r="AU963" s="13">
        <f t="shared" si="1212"/>
        <v>2.3747579407824948E-4</v>
      </c>
      <c r="AV963" s="13">
        <f t="shared" si="1213"/>
        <v>4.7895033420991114E-5</v>
      </c>
      <c r="AW963" s="13">
        <f t="shared" si="1214"/>
        <v>2.0634947913404199E-7</v>
      </c>
      <c r="AX963" s="13">
        <f t="shared" si="1215"/>
        <v>5.1903536007974077E-5</v>
      </c>
      <c r="AY963" s="13">
        <f t="shared" si="1216"/>
        <v>6.1847208227557205E-5</v>
      </c>
      <c r="AZ963" s="13">
        <f t="shared" si="1217"/>
        <v>3.6847943894951228E-5</v>
      </c>
      <c r="BA963" s="13">
        <f t="shared" si="1218"/>
        <v>1.463575595619197E-5</v>
      </c>
      <c r="BB963" s="13">
        <f t="shared" si="1219"/>
        <v>4.3599180123838322E-6</v>
      </c>
      <c r="BC963" s="13">
        <f t="shared" si="1220"/>
        <v>1.039038099930429E-6</v>
      </c>
      <c r="BD963" s="13">
        <f t="shared" si="1221"/>
        <v>5.3895081487114133E-4</v>
      </c>
      <c r="BE963" s="13">
        <f t="shared" si="1222"/>
        <v>4.3479071019791063E-4</v>
      </c>
      <c r="BF963" s="13">
        <f t="shared" si="1223"/>
        <v>1.7538053237715402E-4</v>
      </c>
      <c r="BG963" s="13">
        <f t="shared" si="1224"/>
        <v>4.716189562083517E-5</v>
      </c>
      <c r="BH963" s="13">
        <f t="shared" si="1225"/>
        <v>9.5117928786160927E-6</v>
      </c>
      <c r="BI963" s="13">
        <f t="shared" si="1226"/>
        <v>1.5347000382354809E-6</v>
      </c>
      <c r="BJ963" s="14">
        <f t="shared" si="1227"/>
        <v>0.24951128341657683</v>
      </c>
      <c r="BK963" s="14">
        <f t="shared" si="1228"/>
        <v>0.30081265179759553</v>
      </c>
      <c r="BL963" s="14">
        <f t="shared" si="1229"/>
        <v>0.41124888608374899</v>
      </c>
      <c r="BM963" s="14">
        <f t="shared" si="1230"/>
        <v>0.32260494093756442</v>
      </c>
      <c r="BN963" s="14">
        <f t="shared" si="1231"/>
        <v>0.67713242079340097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1.6041666666666701</v>
      </c>
      <c r="F964" s="10">
        <f>VLOOKUP(B964,home!$B$2:$E$405,3,FALSE)</f>
        <v>1.0900000000000001</v>
      </c>
      <c r="G964" s="10">
        <f>VLOOKUP(C964,away!$B$2:$E$405,4,FALSE)</f>
        <v>0.62</v>
      </c>
      <c r="H964" s="10">
        <f>VLOOKUP(A964,away!$A$2:$E$405,3,FALSE)</f>
        <v>1.2847222222222201</v>
      </c>
      <c r="I964" s="10">
        <f>VLOOKUP(C964,away!$B$2:$E$405,3,FALSE)</f>
        <v>0.86</v>
      </c>
      <c r="J964" s="10">
        <f>VLOOKUP(B964,home!$B$2:$E$405,4,FALSE)</f>
        <v>0.88</v>
      </c>
      <c r="K964" s="12">
        <f t="shared" si="1176"/>
        <v>1.0840958333333357</v>
      </c>
      <c r="L964" s="12">
        <f t="shared" si="1177"/>
        <v>0.97227777777777613</v>
      </c>
      <c r="M964" s="13">
        <f t="shared" si="1178"/>
        <v>0.12791700662327779</v>
      </c>
      <c r="N964" s="13">
        <f t="shared" si="1179"/>
        <v>0.13867429389276814</v>
      </c>
      <c r="O964" s="13">
        <f t="shared" si="1180"/>
        <v>0.12437086293966559</v>
      </c>
      <c r="P964" s="13">
        <f t="shared" si="1181"/>
        <v>0.13482993430096282</v>
      </c>
      <c r="Q964" s="13">
        <f t="shared" si="1182"/>
        <v>7.5168112099796194E-2</v>
      </c>
      <c r="R964" s="13">
        <f t="shared" si="1183"/>
        <v>6.0461513119641215E-2</v>
      </c>
      <c r="S964" s="13">
        <f t="shared" si="1184"/>
        <v>3.5529113101318066E-2</v>
      </c>
      <c r="T964" s="13">
        <f t="shared" si="1185"/>
        <v>7.3084284992140591E-2</v>
      </c>
      <c r="U964" s="13">
        <f t="shared" si="1186"/>
        <v>6.5546074450031841E-2</v>
      </c>
      <c r="V964" s="13">
        <f t="shared" si="1187"/>
        <v>4.1610208504870971E-3</v>
      </c>
      <c r="W964" s="13">
        <f t="shared" si="1188"/>
        <v>2.7163145708974053E-2</v>
      </c>
      <c r="X964" s="13">
        <f t="shared" si="1189"/>
        <v>2.6410122947375221E-2</v>
      </c>
      <c r="Y964" s="13">
        <f t="shared" si="1190"/>
        <v>1.2838987825055916E-2</v>
      </c>
      <c r="Z964" s="13">
        <f t="shared" si="1191"/>
        <v>1.959512853901554E-2</v>
      </c>
      <c r="AA964" s="13">
        <f t="shared" si="1192"/>
        <v>2.1242997202777881E-2</v>
      </c>
      <c r="AB964" s="13">
        <f t="shared" si="1193"/>
        <v>1.1514722377521602E-2</v>
      </c>
      <c r="AC964" s="13">
        <f t="shared" si="1194"/>
        <v>2.741182460341135E-4</v>
      </c>
      <c r="AD964" s="13">
        <f t="shared" si="1195"/>
        <v>7.3618632708312608E-3</v>
      </c>
      <c r="AE964" s="13">
        <f t="shared" si="1196"/>
        <v>7.1577760612676474E-3</v>
      </c>
      <c r="AF964" s="13">
        <f t="shared" si="1197"/>
        <v>3.4796733013401355E-3</v>
      </c>
      <c r="AG964" s="13">
        <f t="shared" si="1198"/>
        <v>1.1277363416065484E-3</v>
      </c>
      <c r="AH964" s="13">
        <f t="shared" si="1199"/>
        <v>4.7629770077959781E-3</v>
      </c>
      <c r="AI964" s="13">
        <f t="shared" si="1200"/>
        <v>5.1635235284140978E-3</v>
      </c>
      <c r="AJ964" s="13">
        <f t="shared" si="1201"/>
        <v>2.7988771712361832E-3</v>
      </c>
      <c r="AK964" s="13">
        <f t="shared" si="1202"/>
        <v>1.0114170264496466E-3</v>
      </c>
      <c r="AL964" s="13">
        <f t="shared" si="1203"/>
        <v>1.1557288926349533E-5</v>
      </c>
      <c r="AM964" s="13">
        <f t="shared" si="1204"/>
        <v>1.5961930594955789E-3</v>
      </c>
      <c r="AN964" s="13">
        <f t="shared" si="1205"/>
        <v>1.5519430407906708E-3</v>
      </c>
      <c r="AO964" s="13">
        <f t="shared" si="1206"/>
        <v>7.5445986546881897E-4</v>
      </c>
      <c r="AP964" s="13">
        <f t="shared" si="1207"/>
        <v>2.445148538068478E-4</v>
      </c>
      <c r="AQ964" s="13">
        <f t="shared" si="1208"/>
        <v>5.9434089673244938E-5</v>
      </c>
      <c r="AR964" s="13">
        <f t="shared" si="1209"/>
        <v>9.2618734014930312E-4</v>
      </c>
      <c r="AS964" s="13">
        <f t="shared" si="1210"/>
        <v>1.0040758363419442E-3</v>
      </c>
      <c r="AT964" s="13">
        <f t="shared" si="1211"/>
        <v>5.44257215264493E-4</v>
      </c>
      <c r="AU964" s="13">
        <f t="shared" si="1212"/>
        <v>1.9667565977661374E-4</v>
      </c>
      <c r="AV964" s="13">
        <f t="shared" si="1213"/>
        <v>5.3303815820477919E-5</v>
      </c>
      <c r="AW964" s="13">
        <f t="shared" si="1214"/>
        <v>3.3838531277508829E-7</v>
      </c>
      <c r="AX964" s="13">
        <f t="shared" si="1215"/>
        <v>2.8840437416579093E-4</v>
      </c>
      <c r="AY964" s="13">
        <f t="shared" si="1216"/>
        <v>2.8040916401530542E-4</v>
      </c>
      <c r="AZ964" s="13">
        <f t="shared" si="1217"/>
        <v>1.3631779942866254E-4</v>
      </c>
      <c r="BA964" s="13">
        <f t="shared" si="1218"/>
        <v>4.4179589033352217E-5</v>
      </c>
      <c r="BB964" s="13">
        <f t="shared" si="1219"/>
        <v>1.0738708162120774E-5</v>
      </c>
      <c r="BC964" s="13">
        <f t="shared" si="1220"/>
        <v>2.0882014616141708E-6</v>
      </c>
      <c r="BD964" s="13">
        <f t="shared" si="1221"/>
        <v>1.5008522814771223E-4</v>
      </c>
      <c r="BE964" s="13">
        <f t="shared" si="1222"/>
        <v>1.627067704798179E-4</v>
      </c>
      <c r="BF964" s="13">
        <f t="shared" si="1223"/>
        <v>8.8194865966146978E-5</v>
      </c>
      <c r="BG964" s="13">
        <f t="shared" si="1224"/>
        <v>3.1870562238430656E-5</v>
      </c>
      <c r="BH964" s="13">
        <f t="shared" si="1225"/>
        <v>8.6376859321683534E-6</v>
      </c>
      <c r="BI964" s="13">
        <f t="shared" si="1226"/>
        <v>1.872815865741137E-6</v>
      </c>
      <c r="BJ964" s="14">
        <f t="shared" si="1227"/>
        <v>0.37743467918665768</v>
      </c>
      <c r="BK964" s="14">
        <f t="shared" si="1228"/>
        <v>0.3030031595750215</v>
      </c>
      <c r="BL964" s="14">
        <f t="shared" si="1229"/>
        <v>0.30004083261951681</v>
      </c>
      <c r="BM964" s="14">
        <f t="shared" si="1230"/>
        <v>0.33837200616539725</v>
      </c>
      <c r="BN964" s="14">
        <f t="shared" si="1231"/>
        <v>0.66142172297611179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1.5100671140939601</v>
      </c>
      <c r="F965" s="10">
        <f>VLOOKUP(B965,home!$B$2:$E$405,3,FALSE)</f>
        <v>0.41</v>
      </c>
      <c r="G965" s="10">
        <f>VLOOKUP(C965,away!$B$2:$E$405,4,FALSE)</f>
        <v>0.99</v>
      </c>
      <c r="H965" s="10">
        <f>VLOOKUP(A965,away!$A$2:$E$405,3,FALSE)</f>
        <v>1.2617449664429501</v>
      </c>
      <c r="I965" s="10">
        <f>VLOOKUP(C965,away!$B$2:$E$405,3,FALSE)</f>
        <v>0.91</v>
      </c>
      <c r="J965" s="10">
        <f>VLOOKUP(B965,home!$B$2:$E$405,4,FALSE)</f>
        <v>0.69</v>
      </c>
      <c r="K965" s="12">
        <f t="shared" si="1176"/>
        <v>0.61293624161073834</v>
      </c>
      <c r="L965" s="12">
        <f t="shared" si="1177"/>
        <v>0.79224966442952838</v>
      </c>
      <c r="M965" s="13">
        <f t="shared" si="1178"/>
        <v>0.24532144547485879</v>
      </c>
      <c r="N965" s="13">
        <f t="shared" si="1179"/>
        <v>0.15036640477587362</v>
      </c>
      <c r="O965" s="13">
        <f t="shared" si="1180"/>
        <v>0.19435583285482375</v>
      </c>
      <c r="P965" s="13">
        <f t="shared" si="1181"/>
        <v>0.11912773372516051</v>
      </c>
      <c r="Q965" s="13">
        <f t="shared" si="1182"/>
        <v>4.6082509503921475E-2</v>
      </c>
      <c r="R965" s="13">
        <f t="shared" si="1183"/>
        <v>7.6989171679577792E-2</v>
      </c>
      <c r="S965" s="13">
        <f t="shared" si="1184"/>
        <v>1.4462063146398587E-2</v>
      </c>
      <c r="T965" s="13">
        <f t="shared" si="1185"/>
        <v>3.6508852690552346E-2</v>
      </c>
      <c r="U965" s="13">
        <f t="shared" si="1186"/>
        <v>4.7189453534004305E-2</v>
      </c>
      <c r="V965" s="13">
        <f t="shared" si="1187"/>
        <v>7.8030629219091624E-4</v>
      </c>
      <c r="W965" s="13">
        <f t="shared" si="1188"/>
        <v>9.4152133931082529E-3</v>
      </c>
      <c r="X965" s="13">
        <f t="shared" si="1189"/>
        <v>7.4591996512224151E-3</v>
      </c>
      <c r="Y965" s="13">
        <f t="shared" si="1190"/>
        <v>2.954774210296906E-3</v>
      </c>
      <c r="Z965" s="13">
        <f t="shared" si="1191"/>
        <v>2.0331548475950954E-2</v>
      </c>
      <c r="AA965" s="13">
        <f t="shared" si="1192"/>
        <v>1.246194290897591E-2</v>
      </c>
      <c r="AB965" s="13">
        <f t="shared" si="1193"/>
        <v>3.8191882248976433E-3</v>
      </c>
      <c r="AC965" s="13">
        <f t="shared" si="1194"/>
        <v>2.3682224361861068E-5</v>
      </c>
      <c r="AD965" s="13">
        <f t="shared" si="1195"/>
        <v>1.4427313777837147E-3</v>
      </c>
      <c r="AE965" s="13">
        <f t="shared" si="1196"/>
        <v>1.1430034499110993E-3</v>
      </c>
      <c r="AF965" s="13">
        <f t="shared" si="1197"/>
        <v>4.5277204981693074E-4</v>
      </c>
      <c r="AG965" s="13">
        <f t="shared" si="1198"/>
        <v>1.195695015101777E-4</v>
      </c>
      <c r="AH965" s="13">
        <f t="shared" si="1199"/>
        <v>4.0269156143512078E-3</v>
      </c>
      <c r="AI965" s="13">
        <f t="shared" si="1200"/>
        <v>2.4682425219440265E-3</v>
      </c>
      <c r="AJ965" s="13">
        <f t="shared" si="1201"/>
        <v>7.5643764739209099E-4</v>
      </c>
      <c r="AK965" s="13">
        <f t="shared" si="1202"/>
        <v>1.5454934953512572E-4</v>
      </c>
      <c r="AL965" s="13">
        <f t="shared" si="1203"/>
        <v>4.6000213513146301E-7</v>
      </c>
      <c r="AM965" s="13">
        <f t="shared" si="1204"/>
        <v>1.7686046967052652E-4</v>
      </c>
      <c r="AN965" s="13">
        <f t="shared" si="1205"/>
        <v>1.4011764774732343E-4</v>
      </c>
      <c r="AO965" s="13">
        <f t="shared" si="1206"/>
        <v>5.5504079704235917E-5</v>
      </c>
      <c r="AP965" s="13">
        <f t="shared" si="1207"/>
        <v>1.4657696173383566E-5</v>
      </c>
      <c r="AQ965" s="13">
        <f t="shared" si="1208"/>
        <v>2.9031387186682783E-6</v>
      </c>
      <c r="AR965" s="13">
        <f t="shared" si="1209"/>
        <v>6.3806450883115466E-4</v>
      </c>
      <c r="AS965" s="13">
        <f t="shared" si="1210"/>
        <v>3.9109286194816963E-4</v>
      </c>
      <c r="AT965" s="13">
        <f t="shared" si="1211"/>
        <v>1.1985749446164923E-4</v>
      </c>
      <c r="AU965" s="13">
        <f t="shared" si="1212"/>
        <v>2.4488334061401053E-5</v>
      </c>
      <c r="AV965" s="13">
        <f t="shared" si="1213"/>
        <v>3.7524468607258471E-6</v>
      </c>
      <c r="AW965" s="13">
        <f t="shared" si="1214"/>
        <v>6.2048989281609181E-9</v>
      </c>
      <c r="AX965" s="13">
        <f t="shared" si="1215"/>
        <v>1.806736526156041E-5</v>
      </c>
      <c r="AY965" s="13">
        <f t="shared" si="1216"/>
        <v>1.4313864065596954E-5</v>
      </c>
      <c r="AZ965" s="13">
        <f t="shared" si="1217"/>
        <v>5.6700770013295348E-6</v>
      </c>
      <c r="BA965" s="13">
        <f t="shared" si="1218"/>
        <v>1.49737220053097E-6</v>
      </c>
      <c r="BB965" s="13">
        <f t="shared" si="1219"/>
        <v>2.9657315584919137E-7</v>
      </c>
      <c r="BC965" s="13">
        <f t="shared" si="1220"/>
        <v>4.6991996640065628E-8</v>
      </c>
      <c r="BD965" s="13">
        <f t="shared" si="1221"/>
        <v>8.4251065500978993E-5</v>
      </c>
      <c r="BE965" s="13">
        <f t="shared" si="1222"/>
        <v>5.1640531439870199E-5</v>
      </c>
      <c r="BF965" s="13">
        <f t="shared" si="1223"/>
        <v>1.5826176627767605E-5</v>
      </c>
      <c r="BG965" s="13">
        <f t="shared" si="1224"/>
        <v>3.2334790737638613E-6</v>
      </c>
      <c r="BH965" s="13">
        <f t="shared" si="1225"/>
        <v>4.9547912769994816E-7</v>
      </c>
      <c r="BI965" s="13">
        <f t="shared" si="1226"/>
        <v>6.0739422865794668E-8</v>
      </c>
      <c r="BJ965" s="14">
        <f t="shared" si="1227"/>
        <v>0.25637496587969244</v>
      </c>
      <c r="BK965" s="14">
        <f t="shared" si="1228"/>
        <v>0.37973000472917134</v>
      </c>
      <c r="BL965" s="14">
        <f t="shared" si="1229"/>
        <v>0.34355449745285788</v>
      </c>
      <c r="BM965" s="14">
        <f t="shared" si="1230"/>
        <v>0.16773361086429014</v>
      </c>
      <c r="BN965" s="14">
        <f t="shared" si="1231"/>
        <v>0.83224309801421581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1.5100671140939601</v>
      </c>
      <c r="F966" s="10">
        <f>VLOOKUP(B966,home!$B$2:$E$405,3,FALSE)</f>
        <v>0.88</v>
      </c>
      <c r="G966" s="10">
        <f>VLOOKUP(C966,away!$B$2:$E$405,4,FALSE)</f>
        <v>1.32</v>
      </c>
      <c r="H966" s="10">
        <f>VLOOKUP(A966,away!$A$2:$E$405,3,FALSE)</f>
        <v>1.2617449664429501</v>
      </c>
      <c r="I966" s="10">
        <f>VLOOKUP(C966,away!$B$2:$E$405,3,FALSE)</f>
        <v>0.5</v>
      </c>
      <c r="J966" s="10">
        <f>VLOOKUP(B966,home!$B$2:$E$405,4,FALSE)</f>
        <v>1.06</v>
      </c>
      <c r="K966" s="12">
        <f t="shared" si="1176"/>
        <v>1.7540939597315441</v>
      </c>
      <c r="L966" s="12">
        <f t="shared" si="1177"/>
        <v>0.66872483221476353</v>
      </c>
      <c r="M966" s="13">
        <f t="shared" si="1178"/>
        <v>8.8671318855813919E-2</v>
      </c>
      <c r="N966" s="13">
        <f t="shared" si="1179"/>
        <v>0.15553782480641296</v>
      </c>
      <c r="O966" s="13">
        <f t="shared" si="1180"/>
        <v>5.9296712824115951E-2</v>
      </c>
      <c r="P966" s="13">
        <f t="shared" si="1181"/>
        <v>0.10401200579671778</v>
      </c>
      <c r="Q966" s="13">
        <f t="shared" si="1182"/>
        <v>0.13641397950135609</v>
      </c>
      <c r="R966" s="13">
        <f t="shared" si="1183"/>
        <v>1.9826592167096976E-2</v>
      </c>
      <c r="S966" s="13">
        <f t="shared" si="1184"/>
        <v>3.0501681630133774E-2</v>
      </c>
      <c r="T966" s="13">
        <f t="shared" si="1185"/>
        <v>9.1223415553792514E-2</v>
      </c>
      <c r="U966" s="13">
        <f t="shared" si="1186"/>
        <v>3.4777705562365549E-2</v>
      </c>
      <c r="V966" s="13">
        <f t="shared" si="1187"/>
        <v>3.975406813813533E-3</v>
      </c>
      <c r="W966" s="13">
        <f t="shared" si="1188"/>
        <v>7.9760979155423795E-2</v>
      </c>
      <c r="X966" s="13">
        <f t="shared" si="1189"/>
        <v>5.3338147402996021E-2</v>
      </c>
      <c r="Y966" s="13">
        <f t="shared" si="1190"/>
        <v>1.783427183635742E-2</v>
      </c>
      <c r="Z966" s="13">
        <f t="shared" si="1191"/>
        <v>4.4195115067774907E-3</v>
      </c>
      <c r="AA966" s="13">
        <f t="shared" si="1192"/>
        <v>7.7522384390024523E-3</v>
      </c>
      <c r="AB966" s="13">
        <f t="shared" si="1193"/>
        <v>6.7990773101264486E-3</v>
      </c>
      <c r="AC966" s="13">
        <f t="shared" si="1194"/>
        <v>2.9144854975249226E-4</v>
      </c>
      <c r="AD966" s="13">
        <f t="shared" si="1195"/>
        <v>3.4977062939700626E-2</v>
      </c>
      <c r="AE966" s="13">
        <f t="shared" si="1196"/>
        <v>2.3390030545716523E-2</v>
      </c>
      <c r="AF966" s="13">
        <f t="shared" si="1197"/>
        <v>7.8207471260912376E-3</v>
      </c>
      <c r="AG966" s="13">
        <f t="shared" si="1198"/>
        <v>1.7433092698964858E-3</v>
      </c>
      <c r="AH966" s="13">
        <f t="shared" si="1199"/>
        <v>7.3885927271024839E-4</v>
      </c>
      <c r="AI966" s="13">
        <f t="shared" si="1200"/>
        <v>1.2960285873526885E-3</v>
      </c>
      <c r="AJ966" s="13">
        <f t="shared" si="1201"/>
        <v>1.1366779583573785E-3</v>
      </c>
      <c r="AK966" s="13">
        <f t="shared" si="1202"/>
        <v>6.6461331363822053E-4</v>
      </c>
      <c r="AL966" s="13">
        <f t="shared" si="1203"/>
        <v>1.3674838104345429E-5</v>
      </c>
      <c r="AM966" s="13">
        <f t="shared" si="1204"/>
        <v>1.2270610966335766E-2</v>
      </c>
      <c r="AN966" s="13">
        <f t="shared" si="1205"/>
        <v>8.2056622596355221E-3</v>
      </c>
      <c r="AO966" s="13">
        <f t="shared" si="1206"/>
        <v>2.7436650588928907E-3</v>
      </c>
      <c r="AP966" s="13">
        <f t="shared" si="1207"/>
        <v>6.1158565205388592E-4</v>
      </c>
      <c r="AQ966" s="13">
        <f t="shared" si="1208"/>
        <v>1.0224562813867288E-4</v>
      </c>
      <c r="AR966" s="13">
        <f t="shared" si="1209"/>
        <v>9.8818708634696632E-5</v>
      </c>
      <c r="AS966" s="13">
        <f t="shared" si="1210"/>
        <v>1.7333729992459275E-4</v>
      </c>
      <c r="AT966" s="13">
        <f t="shared" si="1211"/>
        <v>1.5202495539695161E-4</v>
      </c>
      <c r="AU966" s="13">
        <f t="shared" si="1212"/>
        <v>8.8888685330083421E-5</v>
      </c>
      <c r="AV966" s="13">
        <f t="shared" si="1213"/>
        <v>3.8979776506494318E-5</v>
      </c>
      <c r="AW966" s="13">
        <f t="shared" si="1214"/>
        <v>4.4557415913180705E-7</v>
      </c>
      <c r="AX966" s="13">
        <f t="shared" si="1215"/>
        <v>3.5873007630442049E-3</v>
      </c>
      <c r="AY966" s="13">
        <f t="shared" si="1216"/>
        <v>2.3989171008706287E-3</v>
      </c>
      <c r="AZ966" s="13">
        <f t="shared" si="1217"/>
        <v>8.02107717888419E-4</v>
      </c>
      <c r="BA966" s="13">
        <f t="shared" si="1218"/>
        <v>1.787964496877E-4</v>
      </c>
      <c r="BB966" s="13">
        <f t="shared" si="1219"/>
        <v>2.989140645450064E-5</v>
      </c>
      <c r="BC966" s="13">
        <f t="shared" si="1220"/>
        <v>3.997825153189849E-6</v>
      </c>
      <c r="BD966" s="13">
        <f t="shared" si="1221"/>
        <v>1.1013754058569516E-5</v>
      </c>
      <c r="BE966" s="13">
        <f t="shared" si="1222"/>
        <v>1.9319159468105566E-5</v>
      </c>
      <c r="BF966" s="13">
        <f t="shared" si="1223"/>
        <v>1.6943810465047227E-5</v>
      </c>
      <c r="BG966" s="13">
        <f t="shared" si="1224"/>
        <v>9.9070118638584896E-6</v>
      </c>
      <c r="BH966" s="13">
        <f t="shared" si="1225"/>
        <v>4.3444574173457314E-6</v>
      </c>
      <c r="BI966" s="13">
        <f t="shared" si="1226"/>
        <v>1.5241173028154082E-6</v>
      </c>
      <c r="BJ966" s="14">
        <f t="shared" si="1227"/>
        <v>0.632974548965899</v>
      </c>
      <c r="BK966" s="14">
        <f t="shared" si="1228"/>
        <v>0.22986445358520646</v>
      </c>
      <c r="BL966" s="14">
        <f t="shared" si="1229"/>
        <v>0.13290360717113442</v>
      </c>
      <c r="BM966" s="14">
        <f t="shared" si="1230"/>
        <v>0.43400521575079237</v>
      </c>
      <c r="BN966" s="14">
        <f t="shared" si="1231"/>
        <v>0.56375843395151359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1.5100671140939601</v>
      </c>
      <c r="F967" s="10">
        <f>VLOOKUP(B967,home!$B$2:$E$405,3,FALSE)</f>
        <v>1.7</v>
      </c>
      <c r="G967" s="10">
        <f>VLOOKUP(C967,away!$B$2:$E$405,4,FALSE)</f>
        <v>1.24</v>
      </c>
      <c r="H967" s="10">
        <f>VLOOKUP(A967,away!$A$2:$E$405,3,FALSE)</f>
        <v>1.2617449664429501</v>
      </c>
      <c r="I967" s="10">
        <f>VLOOKUP(C967,away!$B$2:$E$405,3,FALSE)</f>
        <v>0.75</v>
      </c>
      <c r="J967" s="10">
        <f>VLOOKUP(B967,home!$B$2:$E$405,4,FALSE)</f>
        <v>0.56999999999999995</v>
      </c>
      <c r="K967" s="12">
        <f t="shared" si="1176"/>
        <v>3.1832214765100679</v>
      </c>
      <c r="L967" s="12">
        <f t="shared" si="1177"/>
        <v>0.53939597315436116</v>
      </c>
      <c r="M967" s="13">
        <f t="shared" si="1178"/>
        <v>2.4170619596279502E-2</v>
      </c>
      <c r="N967" s="13">
        <f t="shared" si="1179"/>
        <v>7.6940435399432031E-2</v>
      </c>
      <c r="O967" s="13">
        <f t="shared" si="1180"/>
        <v>1.3037534878879053E-2</v>
      </c>
      <c r="P967" s="13">
        <f t="shared" si="1181"/>
        <v>4.1501361027196898E-2</v>
      </c>
      <c r="Q967" s="13">
        <f t="shared" si="1182"/>
        <v>0.12245922318775378</v>
      </c>
      <c r="R967" s="13">
        <f t="shared" si="1183"/>
        <v>3.5161969067634465E-3</v>
      </c>
      <c r="S967" s="13">
        <f t="shared" si="1184"/>
        <v>1.7814634004819373E-2</v>
      </c>
      <c r="T967" s="13">
        <f t="shared" si="1185"/>
        <v>6.6054011863085543E-2</v>
      </c>
      <c r="U967" s="13">
        <f t="shared" si="1186"/>
        <v>1.1192833509247675E-2</v>
      </c>
      <c r="V967" s="13">
        <f t="shared" si="1187"/>
        <v>3.3986696325741324E-3</v>
      </c>
      <c r="W967" s="13">
        <f t="shared" si="1188"/>
        <v>0.12993827641599917</v>
      </c>
      <c r="X967" s="13">
        <f t="shared" si="1189"/>
        <v>7.0088183057408243E-2</v>
      </c>
      <c r="Y967" s="13">
        <f t="shared" si="1190"/>
        <v>1.8902641853435865E-2</v>
      </c>
      <c r="Z967" s="13">
        <f t="shared" si="1191"/>
        <v>6.3220748410867478E-4</v>
      </c>
      <c r="AA967" s="13">
        <f t="shared" si="1192"/>
        <v>2.0124564410251311E-3</v>
      </c>
      <c r="AB967" s="13">
        <f t="shared" si="1193"/>
        <v>3.2030472818061072E-3</v>
      </c>
      <c r="AC967" s="13">
        <f t="shared" si="1194"/>
        <v>3.647233133385958E-4</v>
      </c>
      <c r="AD967" s="13">
        <f t="shared" si="1195"/>
        <v>0.10340557802702756</v>
      </c>
      <c r="AE967" s="13">
        <f t="shared" si="1196"/>
        <v>5.5776552389477749E-2</v>
      </c>
      <c r="AF967" s="13">
        <f t="shared" si="1197"/>
        <v>1.5042823877658781E-2</v>
      </c>
      <c r="AG967" s="13">
        <f t="shared" si="1198"/>
        <v>2.70467954149314E-3</v>
      </c>
      <c r="AH967" s="13">
        <f t="shared" si="1199"/>
        <v>8.5252542781567213E-5</v>
      </c>
      <c r="AI967" s="13">
        <f t="shared" si="1200"/>
        <v>2.7137772510937814E-4</v>
      </c>
      <c r="AJ967" s="13">
        <f t="shared" si="1201"/>
        <v>4.3192770140730905E-4</v>
      </c>
      <c r="AK967" s="13">
        <f t="shared" si="1202"/>
        <v>4.5830717847312471E-4</v>
      </c>
      <c r="AL967" s="13">
        <f t="shared" si="1203"/>
        <v>2.5049442926536198E-5</v>
      </c>
      <c r="AM967" s="13">
        <f t="shared" si="1204"/>
        <v>6.5832571353314329E-2</v>
      </c>
      <c r="AN967" s="13">
        <f t="shared" si="1205"/>
        <v>3.5509823890374902E-2</v>
      </c>
      <c r="AO967" s="13">
        <f t="shared" si="1206"/>
        <v>9.5769280069443758E-3</v>
      </c>
      <c r="AP967" s="13">
        <f t="shared" si="1207"/>
        <v>1.721918800711673E-3</v>
      </c>
      <c r="AQ967" s="13">
        <f t="shared" si="1208"/>
        <v>2.321990168006658E-4</v>
      </c>
      <c r="AR967" s="13">
        <f t="shared" si="1209"/>
        <v>9.1969756555094519E-6</v>
      </c>
      <c r="AS967" s="13">
        <f t="shared" si="1210"/>
        <v>2.9276010425557951E-5</v>
      </c>
      <c r="AT967" s="13">
        <f t="shared" si="1211"/>
        <v>4.6596012566584362E-5</v>
      </c>
      <c r="AU967" s="13">
        <f t="shared" si="1212"/>
        <v>4.9441809307228116E-5</v>
      </c>
      <c r="AV967" s="13">
        <f t="shared" si="1213"/>
        <v>3.934605730607098E-5</v>
      </c>
      <c r="AW967" s="13">
        <f t="shared" si="1214"/>
        <v>1.1947309858328562E-6</v>
      </c>
      <c r="AX967" s="13">
        <f t="shared" si="1215"/>
        <v>3.4926609164291952E-2</v>
      </c>
      <c r="AY967" s="13">
        <f t="shared" si="1216"/>
        <v>1.8839272339155284E-2</v>
      </c>
      <c r="AZ967" s="13">
        <f t="shared" si="1217"/>
        <v>5.080913818449352E-3</v>
      </c>
      <c r="BA967" s="13">
        <f t="shared" si="1218"/>
        <v>9.1354148453864318E-4</v>
      </c>
      <c r="BB967" s="13">
        <f t="shared" si="1219"/>
        <v>1.231901495174003E-4</v>
      </c>
      <c r="BC967" s="13">
        <f t="shared" si="1220"/>
        <v>1.3289654116393877E-5</v>
      </c>
      <c r="BD967" s="13">
        <f t="shared" si="1221"/>
        <v>8.2680193896341486E-7</v>
      </c>
      <c r="BE967" s="13">
        <f t="shared" si="1222"/>
        <v>2.6318936889285088E-6</v>
      </c>
      <c r="BF967" s="13">
        <f t="shared" si="1223"/>
        <v>4.1889502572442685E-6</v>
      </c>
      <c r="BG967" s="13">
        <f t="shared" si="1224"/>
        <v>4.4447854742974431E-6</v>
      </c>
      <c r="BH967" s="13">
        <f t="shared" si="1225"/>
        <v>3.5371841450659027E-6</v>
      </c>
      <c r="BI967" s="13">
        <f t="shared" si="1226"/>
        <v>2.2519281073889368E-6</v>
      </c>
      <c r="BJ967" s="14">
        <f t="shared" si="1227"/>
        <v>0.83408266329098701</v>
      </c>
      <c r="BK967" s="14">
        <f t="shared" si="1228"/>
        <v>0.10611432935629034</v>
      </c>
      <c r="BL967" s="14">
        <f t="shared" si="1229"/>
        <v>3.4400672574365632E-2</v>
      </c>
      <c r="BM967" s="14">
        <f t="shared" si="1230"/>
        <v>0.67476642410127741</v>
      </c>
      <c r="BN967" s="14">
        <f t="shared" si="1231"/>
        <v>0.28162537099630475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1.5100671140939601</v>
      </c>
      <c r="F968" s="10">
        <f>VLOOKUP(B968,home!$B$2:$E$405,3,FALSE)</f>
        <v>1.61</v>
      </c>
      <c r="G968" s="10">
        <f>VLOOKUP(C968,away!$B$2:$E$405,4,FALSE)</f>
        <v>1.32</v>
      </c>
      <c r="H968" s="10">
        <f>VLOOKUP(A968,away!$A$2:$E$405,3,FALSE)</f>
        <v>1.2617449664429501</v>
      </c>
      <c r="I968" s="10">
        <f>VLOOKUP(C968,away!$B$2:$E$405,3,FALSE)</f>
        <v>0.56999999999999995</v>
      </c>
      <c r="J968" s="10">
        <f>VLOOKUP(B968,home!$B$2:$E$405,4,FALSE)</f>
        <v>0.34</v>
      </c>
      <c r="K968" s="12">
        <f t="shared" si="1176"/>
        <v>3.2091946308724846</v>
      </c>
      <c r="L968" s="12">
        <f t="shared" si="1177"/>
        <v>0.24452617449664371</v>
      </c>
      <c r="M968" s="13">
        <f t="shared" si="1178"/>
        <v>3.1627736521017559E-2</v>
      </c>
      <c r="N968" s="13">
        <f t="shared" si="1179"/>
        <v>0.10149956222989916</v>
      </c>
      <c r="O968" s="13">
        <f t="shared" si="1180"/>
        <v>7.7338094194722099E-3</v>
      </c>
      <c r="P968" s="13">
        <f t="shared" si="1181"/>
        <v>2.4819299665161266E-2</v>
      </c>
      <c r="Q968" s="13">
        <f t="shared" si="1182"/>
        <v>0.16286592507205</v>
      </c>
      <c r="R968" s="13">
        <f t="shared" si="1183"/>
        <v>9.455594158148242E-4</v>
      </c>
      <c r="S968" s="13">
        <f t="shared" si="1184"/>
        <v>4.8691252017017215E-3</v>
      </c>
      <c r="T968" s="13">
        <f t="shared" si="1185"/>
        <v>3.9824981613725392E-2</v>
      </c>
      <c r="U968" s="13">
        <f t="shared" si="1186"/>
        <v>3.0344842004038576E-3</v>
      </c>
      <c r="V968" s="13">
        <f t="shared" si="1187"/>
        <v>4.2455097533323013E-4</v>
      </c>
      <c r="W968" s="13">
        <f t="shared" si="1188"/>
        <v>0.1742228174311011</v>
      </c>
      <c r="X968" s="13">
        <f t="shared" si="1189"/>
        <v>4.2602039056454322E-2</v>
      </c>
      <c r="Y968" s="13">
        <f t="shared" si="1190"/>
        <v>5.2086568181156897E-3</v>
      </c>
      <c r="Z968" s="13">
        <f t="shared" si="1191"/>
        <v>7.7071342236160074E-5</v>
      </c>
      <c r="AA968" s="13">
        <f t="shared" si="1192"/>
        <v>2.4733693769842072E-4</v>
      </c>
      <c r="AB968" s="13">
        <f t="shared" si="1193"/>
        <v>3.9687618623910698E-4</v>
      </c>
      <c r="AC968" s="13">
        <f t="shared" si="1194"/>
        <v>2.0822423288435734E-5</v>
      </c>
      <c r="AD968" s="13">
        <f t="shared" si="1195"/>
        <v>0.13977873256884171</v>
      </c>
      <c r="AE968" s="13">
        <f t="shared" si="1196"/>
        <v>3.4179558751048278E-2</v>
      </c>
      <c r="AF968" s="13">
        <f t="shared" si="1197"/>
        <v>4.1788983736885587E-3</v>
      </c>
      <c r="AG968" s="13">
        <f t="shared" si="1198"/>
        <v>3.4061667764276977E-4</v>
      </c>
      <c r="AH968" s="13">
        <f t="shared" si="1199"/>
        <v>4.7114901200824556E-6</v>
      </c>
      <c r="AI968" s="13">
        <f t="shared" si="1200"/>
        <v>1.5120088796777376E-5</v>
      </c>
      <c r="AJ968" s="13">
        <f t="shared" si="1201"/>
        <v>2.4261653892466578E-5</v>
      </c>
      <c r="AK968" s="13">
        <f t="shared" si="1202"/>
        <v>2.5953456469263423E-5</v>
      </c>
      <c r="AL968" s="13">
        <f t="shared" si="1203"/>
        <v>6.5360094676024851E-7</v>
      </c>
      <c r="AM968" s="13">
        <f t="shared" si="1204"/>
        <v>8.9715431614017502E-2</v>
      </c>
      <c r="AN968" s="13">
        <f t="shared" si="1205"/>
        <v>2.1937771285890948E-2</v>
      </c>
      <c r="AO968" s="13">
        <f t="shared" si="1206"/>
        <v>2.6821796447606149E-3</v>
      </c>
      <c r="AP968" s="13">
        <f t="shared" si="1207"/>
        <v>2.1862104261536003E-4</v>
      </c>
      <c r="AQ968" s="13">
        <f t="shared" si="1208"/>
        <v>1.3364641803800422E-5</v>
      </c>
      <c r="AR968" s="13">
        <f t="shared" si="1209"/>
        <v>2.3041653104849913E-7</v>
      </c>
      <c r="AS968" s="13">
        <f t="shared" si="1210"/>
        <v>7.3945149430510676E-7</v>
      </c>
      <c r="AT968" s="13">
        <f t="shared" si="1211"/>
        <v>1.186521882657292E-6</v>
      </c>
      <c r="AU968" s="13">
        <f t="shared" si="1212"/>
        <v>1.2692598850788314E-6</v>
      </c>
      <c r="AV968" s="13">
        <f t="shared" si="1213"/>
        <v>1.0183255020942032E-6</v>
      </c>
      <c r="AW968" s="13">
        <f t="shared" si="1214"/>
        <v>1.4247267626677917E-8</v>
      </c>
      <c r="AX968" s="13">
        <f t="shared" si="1215"/>
        <v>4.7985713573685446E-2</v>
      </c>
      <c r="AY968" s="13">
        <f t="shared" si="1216"/>
        <v>1.173376297066497E-2</v>
      </c>
      <c r="AZ968" s="13">
        <f t="shared" si="1217"/>
        <v>1.4346060858335397E-3</v>
      </c>
      <c r="BA968" s="13">
        <f t="shared" si="1218"/>
        <v>1.169329126928264E-4</v>
      </c>
      <c r="BB968" s="13">
        <f t="shared" si="1219"/>
        <v>7.1482894533817158E-6</v>
      </c>
      <c r="BC968" s="13">
        <f t="shared" si="1220"/>
        <v>3.495887748460272E-7</v>
      </c>
      <c r="BD968" s="13">
        <f t="shared" si="1221"/>
        <v>9.3904788130127675E-9</v>
      </c>
      <c r="BE968" s="13">
        <f t="shared" si="1222"/>
        <v>3.0135874188042398E-8</v>
      </c>
      <c r="BF968" s="13">
        <f t="shared" si="1223"/>
        <v>4.8355942820457177E-8</v>
      </c>
      <c r="BG968" s="13">
        <f t="shared" si="1224"/>
        <v>5.1727877356729357E-8</v>
      </c>
      <c r="BH968" s="13">
        <f t="shared" si="1225"/>
        <v>4.1501206569911562E-8</v>
      </c>
      <c r="BI968" s="13">
        <f t="shared" si="1226"/>
        <v>2.6637089859778001E-8</v>
      </c>
      <c r="BJ968" s="14">
        <f t="shared" si="1227"/>
        <v>0.88054767024276004</v>
      </c>
      <c r="BK968" s="14">
        <f t="shared" si="1228"/>
        <v>7.3495951358113945E-2</v>
      </c>
      <c r="BL968" s="14">
        <f t="shared" si="1229"/>
        <v>1.2432764572671803E-2</v>
      </c>
      <c r="BM968" s="14">
        <f t="shared" si="1230"/>
        <v>0.62532781646896973</v>
      </c>
      <c r="BN968" s="14">
        <f t="shared" si="1231"/>
        <v>0.32949189232341503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1.5100671140939601</v>
      </c>
      <c r="F969" s="10">
        <f>VLOOKUP(B969,home!$B$2:$E$405,3,FALSE)</f>
        <v>0.47</v>
      </c>
      <c r="G969" s="10">
        <f>VLOOKUP(C969,away!$B$2:$E$405,4,FALSE)</f>
        <v>1.1399999999999999</v>
      </c>
      <c r="H969" s="10">
        <f>VLOOKUP(A969,away!$A$2:$E$405,3,FALSE)</f>
        <v>1.2617449664429501</v>
      </c>
      <c r="I969" s="10">
        <f>VLOOKUP(C969,away!$B$2:$E$405,3,FALSE)</f>
        <v>0.95</v>
      </c>
      <c r="J969" s="10">
        <f>VLOOKUP(B969,home!$B$2:$E$405,4,FALSE)</f>
        <v>1.25</v>
      </c>
      <c r="K969" s="12">
        <f t="shared" si="1176"/>
        <v>0.80909395973154374</v>
      </c>
      <c r="L969" s="12">
        <f t="shared" si="1177"/>
        <v>1.4983221476510031</v>
      </c>
      <c r="M969" s="13">
        <f t="shared" si="1178"/>
        <v>9.9518063619258426E-2</v>
      </c>
      <c r="N969" s="13">
        <f t="shared" si="1179"/>
        <v>8.0519464158521487E-2</v>
      </c>
      <c r="O969" s="13">
        <f t="shared" si="1180"/>
        <v>0.14911011881207645</v>
      </c>
      <c r="P969" s="13">
        <f t="shared" si="1181"/>
        <v>0.12064409646570388</v>
      </c>
      <c r="Q969" s="13">
        <f t="shared" si="1182"/>
        <v>3.2573906045740134E-2</v>
      </c>
      <c r="R969" s="13">
        <f t="shared" si="1183"/>
        <v>0.11170749672750332</v>
      </c>
      <c r="S969" s="13">
        <f t="shared" si="1184"/>
        <v>3.6563708845138314E-2</v>
      </c>
      <c r="T969" s="13">
        <f t="shared" si="1185"/>
        <v>4.8806204863835349E-2</v>
      </c>
      <c r="U969" s="13">
        <f t="shared" si="1186"/>
        <v>9.0381860858954124E-2</v>
      </c>
      <c r="V969" s="13">
        <f t="shared" si="1187"/>
        <v>4.9250641392583616E-3</v>
      </c>
      <c r="W969" s="13">
        <f t="shared" si="1188"/>
        <v>8.7851168754903841E-3</v>
      </c>
      <c r="X969" s="13">
        <f t="shared" si="1189"/>
        <v>1.3162935184249823E-2</v>
      </c>
      <c r="Y969" s="13">
        <f t="shared" si="1190"/>
        <v>9.861158657328074E-3</v>
      </c>
      <c r="Z969" s="13">
        <f t="shared" si="1191"/>
        <v>5.5791272135156736E-2</v>
      </c>
      <c r="AA969" s="13">
        <f t="shared" si="1192"/>
        <v>4.5140381290294102E-2</v>
      </c>
      <c r="AB969" s="13">
        <f t="shared" si="1193"/>
        <v>1.8261404920977872E-2</v>
      </c>
      <c r="AC969" s="13">
        <f t="shared" si="1194"/>
        <v>3.7316084356159572E-4</v>
      </c>
      <c r="AD969" s="13">
        <f t="shared" si="1195"/>
        <v>1.7769962498737305E-3</v>
      </c>
      <c r="AE969" s="13">
        <f t="shared" si="1196"/>
        <v>2.6625128374785866E-3</v>
      </c>
      <c r="AF969" s="13">
        <f t="shared" si="1197"/>
        <v>1.9946509763996414E-3</v>
      </c>
      <c r="AG969" s="13">
        <f t="shared" si="1198"/>
        <v>9.962099115910937E-4</v>
      </c>
      <c r="AH969" s="13">
        <f t="shared" si="1199"/>
        <v>2.0898324671432395E-2</v>
      </c>
      <c r="AI969" s="13">
        <f t="shared" si="1200"/>
        <v>1.6908708260164648E-2</v>
      </c>
      <c r="AJ969" s="13">
        <f t="shared" si="1201"/>
        <v>6.840366860081039E-3</v>
      </c>
      <c r="AK969" s="13">
        <f t="shared" si="1202"/>
        <v>1.8448331696131312E-3</v>
      </c>
      <c r="AL969" s="13">
        <f t="shared" si="1203"/>
        <v>1.8095067838179497E-5</v>
      </c>
      <c r="AM969" s="13">
        <f t="shared" si="1204"/>
        <v>2.8755138644768813E-4</v>
      </c>
      <c r="AN969" s="13">
        <f t="shared" si="1205"/>
        <v>4.3084461090232362E-4</v>
      </c>
      <c r="AO969" s="13">
        <f t="shared" si="1206"/>
        <v>3.2277201135551519E-4</v>
      </c>
      <c r="AP969" s="13">
        <f t="shared" si="1207"/>
        <v>1.6120548441860984E-4</v>
      </c>
      <c r="AQ969" s="13">
        <f t="shared" si="1208"/>
        <v>6.0384436906802935E-5</v>
      </c>
      <c r="AR969" s="13">
        <f t="shared" si="1209"/>
        <v>6.2624845408017068E-3</v>
      </c>
      <c r="AS969" s="13">
        <f t="shared" si="1210"/>
        <v>5.0669384148748307E-3</v>
      </c>
      <c r="AT969" s="13">
        <f t="shared" si="1211"/>
        <v>2.0498146329034745E-3</v>
      </c>
      <c r="AU969" s="13">
        <f t="shared" si="1212"/>
        <v>5.5283087935051084E-4</v>
      </c>
      <c r="AV969" s="13">
        <f t="shared" si="1213"/>
        <v>1.1182303130889404E-4</v>
      </c>
      <c r="AW969" s="13">
        <f t="shared" si="1214"/>
        <v>6.0934306531047397E-7</v>
      </c>
      <c r="AX969" s="13">
        <f t="shared" si="1215"/>
        <v>3.8776014981209215E-5</v>
      </c>
      <c r="AY969" s="13">
        <f t="shared" si="1216"/>
        <v>5.8098962043992862E-5</v>
      </c>
      <c r="AZ969" s="13">
        <f t="shared" si="1217"/>
        <v>4.3525480793024758E-5</v>
      </c>
      <c r="BA969" s="13">
        <f t="shared" si="1218"/>
        <v>2.1738397286449114E-5</v>
      </c>
      <c r="BB969" s="13">
        <f t="shared" si="1219"/>
        <v>8.1427805271807903E-6</v>
      </c>
      <c r="BC969" s="13">
        <f t="shared" si="1220"/>
        <v>2.4401016814672583E-6</v>
      </c>
      <c r="BD969" s="13">
        <f t="shared" si="1221"/>
        <v>1.5638698811342021E-3</v>
      </c>
      <c r="BE969" s="13">
        <f t="shared" si="1222"/>
        <v>1.2653176746317701E-3</v>
      </c>
      <c r="BF969" s="13">
        <f t="shared" si="1223"/>
        <v>5.1188044384306401E-4</v>
      </c>
      <c r="BG969" s="13">
        <f t="shared" si="1224"/>
        <v>1.3805312507270825E-4</v>
      </c>
      <c r="BH969" s="13">
        <f t="shared" si="1225"/>
        <v>2.7924487404597896E-5</v>
      </c>
      <c r="BI969" s="13">
        <f t="shared" si="1226"/>
        <v>4.518706817531947E-6</v>
      </c>
      <c r="BJ969" s="14">
        <f t="shared" si="1227"/>
        <v>0.20257463542785259</v>
      </c>
      <c r="BK969" s="14">
        <f t="shared" si="1228"/>
        <v>0.26210028794280277</v>
      </c>
      <c r="BL969" s="14">
        <f t="shared" si="1229"/>
        <v>0.47864895138924035</v>
      </c>
      <c r="BM969" s="14">
        <f t="shared" si="1230"/>
        <v>0.40498451144727005</v>
      </c>
      <c r="BN969" s="14">
        <f t="shared" si="1231"/>
        <v>0.59407314582880377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1.5100671140939601</v>
      </c>
      <c r="F970" s="10">
        <f>VLOOKUP(B970,home!$B$2:$E$405,3,FALSE)</f>
        <v>1.1599999999999999</v>
      </c>
      <c r="G970" s="10">
        <f>VLOOKUP(C970,away!$B$2:$E$405,4,FALSE)</f>
        <v>1.1399999999999999</v>
      </c>
      <c r="H970" s="10">
        <f>VLOOKUP(A970,away!$A$2:$E$405,3,FALSE)</f>
        <v>1.2617449664429501</v>
      </c>
      <c r="I970" s="10">
        <f>VLOOKUP(C970,away!$B$2:$E$405,3,FALSE)</f>
        <v>0.56999999999999995</v>
      </c>
      <c r="J970" s="10">
        <f>VLOOKUP(B970,home!$B$2:$E$405,4,FALSE)</f>
        <v>1.0900000000000001</v>
      </c>
      <c r="K970" s="12">
        <f t="shared" si="1176"/>
        <v>1.9969127516778524</v>
      </c>
      <c r="L970" s="12">
        <f t="shared" si="1177"/>
        <v>0.78392214765100487</v>
      </c>
      <c r="M970" s="13">
        <f t="shared" si="1178"/>
        <v>6.1986733085353928E-2</v>
      </c>
      <c r="N970" s="13">
        <f t="shared" si="1179"/>
        <v>0.1237820977329947</v>
      </c>
      <c r="O970" s="13">
        <f t="shared" si="1180"/>
        <v>4.8592772926140247E-2</v>
      </c>
      <c r="P970" s="13">
        <f t="shared" si="1181"/>
        <v>9.7035527895595775E-2</v>
      </c>
      <c r="Q970" s="13">
        <f t="shared" si="1182"/>
        <v>0.12359102469622565</v>
      </c>
      <c r="R970" s="13">
        <f t="shared" si="1183"/>
        <v>1.9046475456288736E-2</v>
      </c>
      <c r="S970" s="13">
        <f t="shared" si="1184"/>
        <v>3.7975439280739057E-2</v>
      </c>
      <c r="T970" s="13">
        <f t="shared" si="1185"/>
        <v>9.6885741510253587E-2</v>
      </c>
      <c r="U970" s="13">
        <f t="shared" si="1186"/>
        <v>3.8034149713182218E-2</v>
      </c>
      <c r="V970" s="13">
        <f t="shared" si="1187"/>
        <v>6.6052965677879036E-3</v>
      </c>
      <c r="W970" s="13">
        <f t="shared" si="1188"/>
        <v>8.2266831069608456E-2</v>
      </c>
      <c r="X970" s="13">
        <f t="shared" si="1189"/>
        <v>6.4490790892529876E-2</v>
      </c>
      <c r="Y970" s="13">
        <f t="shared" si="1190"/>
        <v>2.5277879650091942E-2</v>
      </c>
      <c r="Z970" s="13">
        <f t="shared" si="1191"/>
        <v>4.9769846482920063E-3</v>
      </c>
      <c r="AA970" s="13">
        <f t="shared" si="1192"/>
        <v>9.9386041090792198E-3</v>
      </c>
      <c r="AB970" s="13">
        <f t="shared" si="1193"/>
        <v>9.923262639649098E-3</v>
      </c>
      <c r="AC970" s="13">
        <f t="shared" si="1194"/>
        <v>6.462556657886964E-4</v>
      </c>
      <c r="AD970" s="13">
        <f t="shared" si="1195"/>
        <v>4.1069921000757216E-2</v>
      </c>
      <c r="AE970" s="13">
        <f t="shared" si="1196"/>
        <v>3.2195620674770699E-2</v>
      </c>
      <c r="AF970" s="13">
        <f t="shared" si="1197"/>
        <v>1.2619430052161672E-2</v>
      </c>
      <c r="AG970" s="13">
        <f t="shared" si="1198"/>
        <v>3.2975502362074037E-3</v>
      </c>
      <c r="AH970" s="13">
        <f t="shared" si="1199"/>
        <v>9.7539212357878756E-4</v>
      </c>
      <c r="AI970" s="13">
        <f t="shared" si="1200"/>
        <v>1.9477729694606207E-3</v>
      </c>
      <c r="AJ970" s="13">
        <f t="shared" si="1201"/>
        <v>1.9447663400446748E-3</v>
      </c>
      <c r="AK970" s="13">
        <f t="shared" si="1202"/>
        <v>1.2945095678230259E-3</v>
      </c>
      <c r="AL970" s="13">
        <f t="shared" si="1203"/>
        <v>4.0466568611690754E-5</v>
      </c>
      <c r="AM970" s="13">
        <f t="shared" si="1204"/>
        <v>1.6402609791362825E-2</v>
      </c>
      <c r="AN970" s="13">
        <f t="shared" si="1205"/>
        <v>1.2858369094726546E-2</v>
      </c>
      <c r="AO970" s="13">
        <f t="shared" si="1206"/>
        <v>5.0399801580136711E-3</v>
      </c>
      <c r="AP970" s="13">
        <f t="shared" si="1207"/>
        <v>1.3169840231961761E-3</v>
      </c>
      <c r="AQ970" s="13">
        <f t="shared" si="1208"/>
        <v>2.5810323597150176E-4</v>
      </c>
      <c r="AR970" s="13">
        <f t="shared" si="1209"/>
        <v>1.5292629766355153E-4</v>
      </c>
      <c r="AS970" s="13">
        <f t="shared" si="1210"/>
        <v>3.0538047387122905E-4</v>
      </c>
      <c r="AT970" s="13">
        <f t="shared" si="1211"/>
        <v>3.0490908119344126E-4</v>
      </c>
      <c r="AU970" s="13">
        <f t="shared" si="1212"/>
        <v>2.0295894411252014E-4</v>
      </c>
      <c r="AV970" s="13">
        <f t="shared" si="1213"/>
        <v>1.0132282589134101E-4</v>
      </c>
      <c r="AW970" s="13">
        <f t="shared" si="1214"/>
        <v>1.7596484189751331E-6</v>
      </c>
      <c r="AX970" s="13">
        <f t="shared" si="1215"/>
        <v>5.4590967755280707E-3</v>
      </c>
      <c r="AY970" s="13">
        <f t="shared" si="1216"/>
        <v>4.2795068685066405E-3</v>
      </c>
      <c r="AZ970" s="13">
        <f t="shared" si="1217"/>
        <v>1.6774001076234762E-3</v>
      </c>
      <c r="BA970" s="13">
        <f t="shared" si="1218"/>
        <v>4.3831703161274077E-4</v>
      </c>
      <c r="BB970" s="13">
        <f t="shared" si="1219"/>
        <v>8.5901607193468278E-5</v>
      </c>
      <c r="BC970" s="13">
        <f t="shared" si="1220"/>
        <v>1.3468034479555333E-5</v>
      </c>
      <c r="BD970" s="13">
        <f t="shared" si="1221"/>
        <v>1.9980385282788023E-5</v>
      </c>
      <c r="BE970" s="13">
        <f t="shared" si="1222"/>
        <v>3.9899086154635894E-5</v>
      </c>
      <c r="BF970" s="13">
        <f t="shared" si="1223"/>
        <v>3.983749696124284E-5</v>
      </c>
      <c r="BG970" s="13">
        <f t="shared" si="1224"/>
        <v>2.6517335225611173E-5</v>
      </c>
      <c r="BH970" s="13">
        <f t="shared" si="1225"/>
        <v>1.323820121313481E-5</v>
      </c>
      <c r="BI970" s="13">
        <f t="shared" si="1226"/>
        <v>5.2871065623572256E-6</v>
      </c>
      <c r="BJ970" s="14">
        <f t="shared" si="1227"/>
        <v>0.65330662424381603</v>
      </c>
      <c r="BK970" s="14">
        <f t="shared" si="1228"/>
        <v>0.20856922593238372</v>
      </c>
      <c r="BL970" s="14">
        <f t="shared" si="1229"/>
        <v>0.13290996307937847</v>
      </c>
      <c r="BM970" s="14">
        <f t="shared" si="1230"/>
        <v>0.52145041889118326</v>
      </c>
      <c r="BN970" s="14">
        <f t="shared" si="1231"/>
        <v>0.47403463179259903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1.3571428571428601</v>
      </c>
      <c r="F971" s="10">
        <f>VLOOKUP(B971,home!$B$2:$E$405,3,FALSE)</f>
        <v>0.66</v>
      </c>
      <c r="G971" s="10">
        <f>VLOOKUP(C971,away!$B$2:$E$405,4,FALSE)</f>
        <v>1.1399999999999999</v>
      </c>
      <c r="H971" s="10">
        <f>VLOOKUP(A971,away!$A$2:$E$405,3,FALSE)</f>
        <v>1.0912698412698401</v>
      </c>
      <c r="I971" s="10">
        <f>VLOOKUP(C971,away!$B$2:$E$405,3,FALSE)</f>
        <v>0.87</v>
      </c>
      <c r="J971" s="10">
        <f>VLOOKUP(B971,home!$B$2:$E$405,4,FALSE)</f>
        <v>1.1000000000000001</v>
      </c>
      <c r="K971" s="12">
        <f t="shared" si="1176"/>
        <v>1.0211142857142879</v>
      </c>
      <c r="L971" s="12">
        <f t="shared" si="1177"/>
        <v>1.0443452380952369</v>
      </c>
      <c r="M971" s="13">
        <f t="shared" si="1178"/>
        <v>0.12676002793155541</v>
      </c>
      <c r="N971" s="13">
        <f t="shared" si="1179"/>
        <v>0.1294364753784534</v>
      </c>
      <c r="O971" s="13">
        <f t="shared" si="1180"/>
        <v>0.13238123155113912</v>
      </c>
      <c r="P971" s="13">
        <f t="shared" si="1181"/>
        <v>0.13517636669731917</v>
      </c>
      <c r="Q971" s="13">
        <f t="shared" si="1182"/>
        <v>6.6084717050722205E-2</v>
      </c>
      <c r="R971" s="13">
        <f t="shared" si="1183"/>
        <v>6.9125854391807545E-2</v>
      </c>
      <c r="S971" s="13">
        <f t="shared" si="1184"/>
        <v>3.603787884015474E-2</v>
      </c>
      <c r="T971" s="13">
        <f t="shared" si="1185"/>
        <v>6.9015259562792849E-2</v>
      </c>
      <c r="U971" s="13">
        <f t="shared" si="1186"/>
        <v>7.0585397431680422E-2</v>
      </c>
      <c r="V971" s="13">
        <f t="shared" si="1187"/>
        <v>4.2700715715285669E-3</v>
      </c>
      <c r="W971" s="13">
        <f t="shared" si="1188"/>
        <v>2.2493349549293013E-2</v>
      </c>
      <c r="X971" s="13">
        <f t="shared" si="1189"/>
        <v>2.3490822490615803E-2</v>
      </c>
      <c r="Y971" s="13">
        <f t="shared" si="1190"/>
        <v>1.2266264303507553E-2</v>
      </c>
      <c r="Z971" s="13">
        <f t="shared" si="1191"/>
        <v>2.4063752287782975E-2</v>
      </c>
      <c r="AA971" s="13">
        <f t="shared" si="1192"/>
        <v>2.4571841228945075E-2</v>
      </c>
      <c r="AB971" s="13">
        <f t="shared" si="1193"/>
        <v>1.2545329052589567E-2</v>
      </c>
      <c r="AC971" s="13">
        <f t="shared" si="1194"/>
        <v>2.8459916051395745E-4</v>
      </c>
      <c r="AD971" s="13">
        <f t="shared" si="1195"/>
        <v>5.7420701395870331E-3</v>
      </c>
      <c r="AE971" s="13">
        <f t="shared" si="1196"/>
        <v>5.9967036070865702E-3</v>
      </c>
      <c r="AF971" s="13">
        <f t="shared" si="1197"/>
        <v>3.1313144281646952E-3</v>
      </c>
      <c r="AG971" s="13">
        <f t="shared" si="1198"/>
        <v>1.0900577706775697E-3</v>
      </c>
      <c r="AH971" s="13">
        <f t="shared" si="1199"/>
        <v>6.2827162781123784E-3</v>
      </c>
      <c r="AI971" s="13">
        <f t="shared" si="1200"/>
        <v>6.4153713446702502E-3</v>
      </c>
      <c r="AJ971" s="13">
        <f t="shared" si="1201"/>
        <v>3.2754136641024358E-3</v>
      </c>
      <c r="AK971" s="13">
        <f t="shared" si="1202"/>
        <v>1.1148572280129259E-3</v>
      </c>
      <c r="AL971" s="13">
        <f t="shared" si="1203"/>
        <v>1.2139814454492404E-5</v>
      </c>
      <c r="AM971" s="13">
        <f t="shared" si="1204"/>
        <v>1.1726619698211513E-3</v>
      </c>
      <c r="AN971" s="13">
        <f t="shared" si="1205"/>
        <v>1.2246639440780997E-3</v>
      </c>
      <c r="AO971" s="13">
        <f t="shared" si="1206"/>
        <v>6.394859791324475E-4</v>
      </c>
      <c r="AP971" s="13">
        <f t="shared" si="1207"/>
        <v>2.226147123785472E-4</v>
      </c>
      <c r="AQ971" s="13">
        <f t="shared" si="1208"/>
        <v>5.8121653700619143E-5</v>
      </c>
      <c r="AR971" s="13">
        <f t="shared" si="1209"/>
        <v>1.3122649654700189E-3</v>
      </c>
      <c r="AS971" s="13">
        <f t="shared" si="1210"/>
        <v>1.339972502883803E-3</v>
      </c>
      <c r="AT971" s="13">
        <f t="shared" si="1211"/>
        <v>6.8413253257949033E-4</v>
      </c>
      <c r="AU971" s="13">
        <f t="shared" si="1212"/>
        <v>2.3285916744627107E-4</v>
      </c>
      <c r="AV971" s="13">
        <f t="shared" si="1213"/>
        <v>5.9443955609730703E-5</v>
      </c>
      <c r="AW971" s="13">
        <f t="shared" si="1214"/>
        <v>3.5960687930389418E-7</v>
      </c>
      <c r="AX971" s="13">
        <f t="shared" si="1215"/>
        <v>1.9957031494970568E-4</v>
      </c>
      <c r="AY971" s="13">
        <f t="shared" si="1216"/>
        <v>2.0842030808289181E-4</v>
      </c>
      <c r="AZ971" s="13">
        <f t="shared" si="1217"/>
        <v>1.0883137813435514E-4</v>
      </c>
      <c r="BA971" s="13">
        <f t="shared" si="1218"/>
        <v>3.7885843836651962E-5</v>
      </c>
      <c r="BB971" s="13">
        <f t="shared" si="1219"/>
        <v>9.8914751505068145E-6</v>
      </c>
      <c r="BC971" s="13">
        <f t="shared" si="1220"/>
        <v>2.0660229942338323E-6</v>
      </c>
      <c r="BD971" s="13">
        <f t="shared" si="1221"/>
        <v>2.2840961130130404E-4</v>
      </c>
      <c r="BE971" s="13">
        <f t="shared" si="1222"/>
        <v>2.3323231709420923E-4</v>
      </c>
      <c r="BF971" s="13">
        <f t="shared" si="1223"/>
        <v>1.1907842543757085E-4</v>
      </c>
      <c r="BG971" s="13">
        <f t="shared" si="1224"/>
        <v>4.0530893778222419E-5</v>
      </c>
      <c r="BH971" s="13">
        <f t="shared" si="1225"/>
        <v>1.0346668662427815E-5</v>
      </c>
      <c r="BI971" s="13">
        <f t="shared" si="1226"/>
        <v>2.1130262361514777E-6</v>
      </c>
      <c r="BJ971" s="14">
        <f t="shared" si="1227"/>
        <v>0.34263124788315991</v>
      </c>
      <c r="BK971" s="14">
        <f t="shared" si="1228"/>
        <v>0.3027495043236092</v>
      </c>
      <c r="BL971" s="14">
        <f t="shared" si="1229"/>
        <v>0.33056039623755901</v>
      </c>
      <c r="BM971" s="14">
        <f t="shared" si="1230"/>
        <v>0.34083216702991065</v>
      </c>
      <c r="BN971" s="14">
        <f t="shared" si="1231"/>
        <v>0.65896467300099681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1.3571428571428601</v>
      </c>
      <c r="F972" s="10">
        <f>VLOOKUP(B972,home!$B$2:$E$405,3,FALSE)</f>
        <v>0.54</v>
      </c>
      <c r="G972" s="10">
        <f>VLOOKUP(C972,away!$B$2:$E$405,4,FALSE)</f>
        <v>0.81</v>
      </c>
      <c r="H972" s="10">
        <f>VLOOKUP(A972,away!$A$2:$E$405,3,FALSE)</f>
        <v>1.0912698412698401</v>
      </c>
      <c r="I972" s="10">
        <f>VLOOKUP(C972,away!$B$2:$E$405,3,FALSE)</f>
        <v>0.81</v>
      </c>
      <c r="J972" s="10">
        <f>VLOOKUP(B972,home!$B$2:$E$405,4,FALSE)</f>
        <v>1.25</v>
      </c>
      <c r="K972" s="12">
        <f t="shared" si="1176"/>
        <v>0.59361428571428709</v>
      </c>
      <c r="L972" s="12">
        <f t="shared" si="1177"/>
        <v>1.1049107142857131</v>
      </c>
      <c r="M972" s="13">
        <f t="shared" si="1178"/>
        <v>0.18295318107387612</v>
      </c>
      <c r="N972" s="13">
        <f t="shared" si="1179"/>
        <v>0.10860362190232559</v>
      </c>
      <c r="O972" s="13">
        <f t="shared" si="1180"/>
        <v>0.20214692998117986</v>
      </c>
      <c r="P972" s="13">
        <f t="shared" si="1181"/>
        <v>0.11999730545011408</v>
      </c>
      <c r="Q972" s="13">
        <f t="shared" si="1182"/>
        <v>3.2234330720766757E-2</v>
      </c>
      <c r="R972" s="13">
        <f t="shared" si="1183"/>
        <v>0.11167715439808477</v>
      </c>
      <c r="S972" s="13">
        <f t="shared" si="1184"/>
        <v>1.9676281700553702E-2</v>
      </c>
      <c r="T972" s="13">
        <f t="shared" si="1185"/>
        <v>3.5616057381204304E-2</v>
      </c>
      <c r="U972" s="13">
        <f t="shared" si="1186"/>
        <v>6.6293154238623239E-2</v>
      </c>
      <c r="V972" s="13">
        <f t="shared" si="1187"/>
        <v>1.4339435377127229E-3</v>
      </c>
      <c r="W972" s="13">
        <f t="shared" si="1188"/>
        <v>6.378253068762019E-3</v>
      </c>
      <c r="X972" s="13">
        <f t="shared" si="1189"/>
        <v>7.0474001541008845E-3</v>
      </c>
      <c r="Y972" s="13">
        <f t="shared" si="1190"/>
        <v>3.8933739690624274E-3</v>
      </c>
      <c r="Z972" s="13">
        <f t="shared" si="1191"/>
        <v>4.1131094811794569E-2</v>
      </c>
      <c r="AA972" s="13">
        <f t="shared" si="1192"/>
        <v>2.4416005467350052E-2</v>
      </c>
      <c r="AB972" s="13">
        <f t="shared" si="1193"/>
        <v>7.2468448227485643E-3</v>
      </c>
      <c r="AC972" s="13">
        <f t="shared" si="1194"/>
        <v>5.8781896986956979E-5</v>
      </c>
      <c r="AD972" s="13">
        <f t="shared" si="1195"/>
        <v>9.4655553487953137E-4</v>
      </c>
      <c r="AE972" s="13">
        <f t="shared" si="1196"/>
        <v>1.0458593521548382E-3</v>
      </c>
      <c r="AF972" s="13">
        <f t="shared" si="1197"/>
        <v>5.7779060191589788E-4</v>
      </c>
      <c r="AG972" s="13">
        <f t="shared" si="1198"/>
        <v>2.1280234222348894E-4</v>
      </c>
      <c r="AH972" s="13">
        <f t="shared" si="1199"/>
        <v>1.136154683696333E-2</v>
      </c>
      <c r="AI972" s="13">
        <f t="shared" si="1200"/>
        <v>6.7443765102334048E-3</v>
      </c>
      <c r="AJ972" s="13">
        <f t="shared" si="1201"/>
        <v>2.0017791223552093E-3</v>
      </c>
      <c r="AK972" s="13">
        <f t="shared" si="1202"/>
        <v>3.960948946248867E-4</v>
      </c>
      <c r="AL972" s="13">
        <f t="shared" si="1203"/>
        <v>1.542180181022983E-6</v>
      </c>
      <c r="AM972" s="13">
        <f t="shared" si="1204"/>
        <v>1.1237777754528362E-4</v>
      </c>
      <c r="AN972" s="13">
        <f t="shared" si="1205"/>
        <v>1.2416741045740031E-4</v>
      </c>
      <c r="AO972" s="13">
        <f t="shared" si="1206"/>
        <v>6.8596951089746773E-5</v>
      </c>
      <c r="AP972" s="13">
        <f t="shared" si="1207"/>
        <v>2.5264502075464741E-5</v>
      </c>
      <c r="AQ972" s="13">
        <f t="shared" si="1208"/>
        <v>6.9787547585686568E-6</v>
      </c>
      <c r="AR972" s="13">
        <f t="shared" si="1209"/>
        <v>2.510698966203948E-3</v>
      </c>
      <c r="AS972" s="13">
        <f t="shared" si="1210"/>
        <v>1.4903867734667555E-3</v>
      </c>
      <c r="AT972" s="13">
        <f t="shared" si="1211"/>
        <v>4.4235743998474454E-4</v>
      </c>
      <c r="AU972" s="13">
        <f t="shared" si="1212"/>
        <v>8.752989858898158E-5</v>
      </c>
      <c r="AV972" s="13">
        <f t="shared" si="1213"/>
        <v>1.298974955738557E-5</v>
      </c>
      <c r="AW972" s="13">
        <f t="shared" si="1214"/>
        <v>2.8097271352141567E-8</v>
      </c>
      <c r="AX972" s="13">
        <f t="shared" si="1215"/>
        <v>1.1118175691283759E-5</v>
      </c>
      <c r="AY972" s="13">
        <f t="shared" si="1216"/>
        <v>1.2284591444610391E-5</v>
      </c>
      <c r="AZ972" s="13">
        <f t="shared" si="1217"/>
        <v>6.786688353886316E-6</v>
      </c>
      <c r="BA972" s="13">
        <f t="shared" si="1218"/>
        <v>2.4995615589090195E-6</v>
      </c>
      <c r="BB972" s="13">
        <f t="shared" si="1219"/>
        <v>6.9044808686381885E-7</v>
      </c>
      <c r="BC972" s="13">
        <f t="shared" si="1220"/>
        <v>1.5257669776678125E-7</v>
      </c>
      <c r="BD972" s="13">
        <f t="shared" si="1221"/>
        <v>4.6234969801746699E-4</v>
      </c>
      <c r="BE972" s="13">
        <f t="shared" si="1222"/>
        <v>2.7445738573885501E-4</v>
      </c>
      <c r="BF972" s="13">
        <f t="shared" si="1223"/>
        <v>8.1460912497190489E-5</v>
      </c>
      <c r="BG972" s="13">
        <f t="shared" si="1224"/>
        <v>1.6118787128551256E-5</v>
      </c>
      <c r="BH972" s="13">
        <f t="shared" si="1225"/>
        <v>2.3920855769738996E-6</v>
      </c>
      <c r="BI972" s="13">
        <f t="shared" si="1226"/>
        <v>2.8399523422856202E-7</v>
      </c>
      <c r="BJ972" s="14">
        <f t="shared" si="1227"/>
        <v>0.19692696246515551</v>
      </c>
      <c r="BK972" s="14">
        <f t="shared" si="1228"/>
        <v>0.32413332043086912</v>
      </c>
      <c r="BL972" s="14">
        <f t="shared" si="1229"/>
        <v>0.43766491196415824</v>
      </c>
      <c r="BM972" s="14">
        <f t="shared" si="1230"/>
        <v>0.24223150965145732</v>
      </c>
      <c r="BN972" s="14">
        <f t="shared" si="1231"/>
        <v>0.75761252352634723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1.3571428571428601</v>
      </c>
      <c r="F973" s="10">
        <f>VLOOKUP(B973,home!$B$2:$E$405,3,FALSE)</f>
        <v>0.6</v>
      </c>
      <c r="G973" s="10">
        <f>VLOOKUP(C973,away!$B$2:$E$405,4,FALSE)</f>
        <v>0.4</v>
      </c>
      <c r="H973" s="10">
        <f>VLOOKUP(A973,away!$A$2:$E$405,3,FALSE)</f>
        <v>1.0912698412698401</v>
      </c>
      <c r="I973" s="10">
        <f>VLOOKUP(C973,away!$B$2:$E$405,3,FALSE)</f>
        <v>0.94</v>
      </c>
      <c r="J973" s="10">
        <f>VLOOKUP(B973,home!$B$2:$E$405,4,FALSE)</f>
        <v>1.5</v>
      </c>
      <c r="K973" s="12">
        <f t="shared" si="1176"/>
        <v>0.32571428571428646</v>
      </c>
      <c r="L973" s="12">
        <f t="shared" si="1177"/>
        <v>1.5386904761904745</v>
      </c>
      <c r="M973" s="13">
        <f t="shared" si="1178"/>
        <v>0.15498843745579741</v>
      </c>
      <c r="N973" s="13">
        <f t="shared" si="1179"/>
        <v>5.0481948199888417E-2</v>
      </c>
      <c r="O973" s="13">
        <f t="shared" si="1180"/>
        <v>0.23847923263287854</v>
      </c>
      <c r="P973" s="13">
        <f t="shared" si="1181"/>
        <v>7.7676092914709186E-2</v>
      </c>
      <c r="Q973" s="13">
        <f t="shared" si="1182"/>
        <v>8.2213458496961326E-3</v>
      </c>
      <c r="R973" s="13">
        <f t="shared" si="1183"/>
        <v>0.18347286201071142</v>
      </c>
      <c r="S973" s="13">
        <f t="shared" si="1184"/>
        <v>9.7322992436376186E-3</v>
      </c>
      <c r="T973" s="13">
        <f t="shared" si="1185"/>
        <v>1.2650106560395525E-2</v>
      </c>
      <c r="U973" s="13">
        <f t="shared" si="1186"/>
        <v>5.9759732197774716E-2</v>
      </c>
      <c r="V973" s="13">
        <f t="shared" si="1187"/>
        <v>5.4195224189485512E-4</v>
      </c>
      <c r="W973" s="13">
        <f t="shared" si="1188"/>
        <v>8.9260326368129658E-4</v>
      </c>
      <c r="X973" s="13">
        <f t="shared" si="1189"/>
        <v>1.3734401408429461E-3</v>
      </c>
      <c r="Y973" s="13">
        <f t="shared" si="1190"/>
        <v>1.0566496321663726E-3</v>
      </c>
      <c r="Z973" s="13">
        <f t="shared" si="1191"/>
        <v>9.410264847176357E-2</v>
      </c>
      <c r="AA973" s="13">
        <f t="shared" si="1192"/>
        <v>3.0650576930803065E-2</v>
      </c>
      <c r="AB973" s="13">
        <f t="shared" si="1193"/>
        <v>4.9916653858736535E-3</v>
      </c>
      <c r="AC973" s="13">
        <f t="shared" si="1194"/>
        <v>1.69757553320573E-5</v>
      </c>
      <c r="AD973" s="13">
        <f t="shared" si="1195"/>
        <v>7.2683408614048598E-5</v>
      </c>
      <c r="AE973" s="13">
        <f t="shared" si="1196"/>
        <v>1.1183726861149728E-4</v>
      </c>
      <c r="AF973" s="13">
        <f t="shared" si="1197"/>
        <v>8.6041470047833391E-5</v>
      </c>
      <c r="AG973" s="13">
        <f t="shared" si="1198"/>
        <v>4.4130396840009725E-5</v>
      </c>
      <c r="AH973" s="13">
        <f t="shared" si="1199"/>
        <v>3.619871224695069E-2</v>
      </c>
      <c r="AI973" s="13">
        <f t="shared" si="1200"/>
        <v>1.1790437703292538E-2</v>
      </c>
      <c r="AJ973" s="13">
        <f t="shared" si="1201"/>
        <v>1.9201569973933605E-3</v>
      </c>
      <c r="AK973" s="13">
        <f t="shared" si="1202"/>
        <v>2.084741882884225E-4</v>
      </c>
      <c r="AL973" s="13">
        <f t="shared" si="1203"/>
        <v>3.4031192780979395E-7</v>
      </c>
      <c r="AM973" s="13">
        <f t="shared" si="1204"/>
        <v>4.7348049040008936E-6</v>
      </c>
      <c r="AN973" s="13">
        <f t="shared" si="1205"/>
        <v>7.2853992124061293E-6</v>
      </c>
      <c r="AO973" s="13">
        <f t="shared" si="1206"/>
        <v>5.6049871916874481E-6</v>
      </c>
      <c r="AP973" s="13">
        <f t="shared" si="1207"/>
        <v>2.874780137006356E-6</v>
      </c>
      <c r="AQ973" s="13">
        <f t="shared" si="1208"/>
        <v>1.1058492044883071E-6</v>
      </c>
      <c r="AR973" s="13">
        <f t="shared" si="1209"/>
        <v>1.1139722756948498E-2</v>
      </c>
      <c r="AS973" s="13">
        <f t="shared" si="1210"/>
        <v>3.6283668408346619E-3</v>
      </c>
      <c r="AT973" s="13">
        <f t="shared" si="1211"/>
        <v>5.9090545693593198E-4</v>
      </c>
      <c r="AU973" s="13">
        <f t="shared" si="1212"/>
        <v>6.4155449610187065E-5</v>
      </c>
      <c r="AV973" s="13">
        <f t="shared" si="1213"/>
        <v>5.2240866111152434E-6</v>
      </c>
      <c r="AW973" s="13">
        <f t="shared" si="1214"/>
        <v>4.7376474870686037E-9</v>
      </c>
      <c r="AX973" s="13">
        <f t="shared" si="1215"/>
        <v>2.5703226621719183E-7</v>
      </c>
      <c r="AY973" s="13">
        <f t="shared" si="1216"/>
        <v>3.9549310010204775E-7</v>
      </c>
      <c r="AZ973" s="13">
        <f t="shared" si="1217"/>
        <v>3.0427073326303345E-7</v>
      </c>
      <c r="BA973" s="13">
        <f t="shared" si="1218"/>
        <v>1.560594931517739E-7</v>
      </c>
      <c r="BB973" s="13">
        <f t="shared" si="1219"/>
        <v>6.0031813957936785E-8</v>
      </c>
      <c r="BC973" s="13">
        <f t="shared" si="1220"/>
        <v>1.8474076081103135E-8</v>
      </c>
      <c r="BD973" s="13">
        <f t="shared" si="1221"/>
        <v>2.8567642189198232E-3</v>
      </c>
      <c r="BE973" s="13">
        <f t="shared" si="1222"/>
        <v>9.3048891701960168E-4</v>
      </c>
      <c r="BF973" s="13">
        <f t="shared" si="1223"/>
        <v>1.5153676648604978E-4</v>
      </c>
      <c r="BG973" s="13">
        <f t="shared" si="1224"/>
        <v>1.6452563218485445E-5</v>
      </c>
      <c r="BH973" s="13">
        <f t="shared" si="1225"/>
        <v>1.3397087192195319E-6</v>
      </c>
      <c r="BI973" s="13">
        <f t="shared" si="1226"/>
        <v>8.7272453709158328E-8</v>
      </c>
      <c r="BJ973" s="14">
        <f t="shared" si="1227"/>
        <v>7.5013583372916429E-2</v>
      </c>
      <c r="BK973" s="14">
        <f t="shared" si="1228"/>
        <v>0.24295649341639902</v>
      </c>
      <c r="BL973" s="14">
        <f t="shared" si="1229"/>
        <v>0.58685689433172361</v>
      </c>
      <c r="BM973" s="14">
        <f t="shared" si="1230"/>
        <v>0.285609309773669</v>
      </c>
      <c r="BN973" s="14">
        <f t="shared" si="1231"/>
        <v>0.7133199190636812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1.3571428571428601</v>
      </c>
      <c r="F974" s="10">
        <f>VLOOKUP(B974,home!$B$2:$E$405,3,FALSE)</f>
        <v>0.88</v>
      </c>
      <c r="G974" s="10">
        <f>VLOOKUP(C974,away!$B$2:$E$405,4,FALSE)</f>
        <v>0.8</v>
      </c>
      <c r="H974" s="10">
        <f>VLOOKUP(A974,away!$A$2:$E$405,3,FALSE)</f>
        <v>1.0912698412698401</v>
      </c>
      <c r="I974" s="10">
        <f>VLOOKUP(C974,away!$B$2:$E$405,3,FALSE)</f>
        <v>0.74</v>
      </c>
      <c r="J974" s="10">
        <f>VLOOKUP(B974,home!$B$2:$E$405,4,FALSE)</f>
        <v>1.01</v>
      </c>
      <c r="K974" s="12">
        <f t="shared" si="1176"/>
        <v>0.95542857142857351</v>
      </c>
      <c r="L974" s="12">
        <f t="shared" si="1177"/>
        <v>0.81561507936507849</v>
      </c>
      <c r="M974" s="13">
        <f t="shared" si="1178"/>
        <v>0.17015531339811413</v>
      </c>
      <c r="N974" s="13">
        <f t="shared" si="1179"/>
        <v>0.16257124800094142</v>
      </c>
      <c r="O974" s="13">
        <f t="shared" si="1180"/>
        <v>0.13878123944159265</v>
      </c>
      <c r="P974" s="13">
        <f t="shared" si="1181"/>
        <v>0.13259556134076766</v>
      </c>
      <c r="Q974" s="13">
        <f t="shared" si="1182"/>
        <v>7.7662607616449886E-2</v>
      </c>
      <c r="R974" s="13">
        <f t="shared" si="1183"/>
        <v>5.6596035810769274E-2</v>
      </c>
      <c r="S974" s="13">
        <f t="shared" si="1184"/>
        <v>2.5831668926696208E-2</v>
      </c>
      <c r="T974" s="13">
        <f t="shared" si="1185"/>
        <v>6.3342793874789721E-2</v>
      </c>
      <c r="U974" s="13">
        <f t="shared" si="1186"/>
        <v>5.4073469643203677E-2</v>
      </c>
      <c r="V974" s="13">
        <f t="shared" si="1187"/>
        <v>2.2366263002778315E-3</v>
      </c>
      <c r="W974" s="13">
        <f t="shared" si="1188"/>
        <v>2.4733691416134188E-2</v>
      </c>
      <c r="X974" s="13">
        <f t="shared" si="1189"/>
        <v>2.0173171687361643E-2</v>
      </c>
      <c r="Y974" s="13">
        <f t="shared" si="1190"/>
        <v>8.2267715134164109E-3</v>
      </c>
      <c r="Z974" s="13">
        <f t="shared" si="1191"/>
        <v>1.5386860079849804E-2</v>
      </c>
      <c r="AA974" s="13">
        <f t="shared" si="1192"/>
        <v>1.4701045744862246E-2</v>
      </c>
      <c r="AB974" s="13">
        <f t="shared" si="1193"/>
        <v>7.0228995672599213E-3</v>
      </c>
      <c r="AC974" s="13">
        <f t="shared" si="1194"/>
        <v>1.0893236077683596E-4</v>
      </c>
      <c r="AD974" s="13">
        <f t="shared" si="1195"/>
        <v>5.9078188639680642E-3</v>
      </c>
      <c r="AE974" s="13">
        <f t="shared" si="1196"/>
        <v>4.8185061516098204E-3</v>
      </c>
      <c r="AF974" s="13">
        <f t="shared" si="1197"/>
        <v>1.9650231386331811E-3</v>
      </c>
      <c r="AG974" s="13">
        <f t="shared" si="1198"/>
        <v>5.3423416772350595E-4</v>
      </c>
      <c r="AH974" s="13">
        <f t="shared" si="1199"/>
        <v>3.1374387763015133E-3</v>
      </c>
      <c r="AI974" s="13">
        <f t="shared" si="1200"/>
        <v>2.9975986479863666E-3</v>
      </c>
      <c r="AJ974" s="13">
        <f t="shared" si="1201"/>
        <v>1.4319956969809187E-3</v>
      </c>
      <c r="AK974" s="13">
        <f t="shared" si="1202"/>
        <v>4.5605653435278119E-4</v>
      </c>
      <c r="AL974" s="13">
        <f t="shared" si="1203"/>
        <v>3.395473755576459E-6</v>
      </c>
      <c r="AM974" s="13">
        <f t="shared" si="1204"/>
        <v>1.1288997874919575E-3</v>
      </c>
      <c r="AN974" s="13">
        <f t="shared" si="1205"/>
        <v>9.2074768977047313E-4</v>
      </c>
      <c r="AO974" s="13">
        <f t="shared" si="1206"/>
        <v>3.7548785003367857E-4</v>
      </c>
      <c r="AP974" s="13">
        <f t="shared" si="1207"/>
        <v>1.0208451753528049E-4</v>
      </c>
      <c r="AQ974" s="13">
        <f t="shared" si="1208"/>
        <v>2.0815417967870881E-5</v>
      </c>
      <c r="AR974" s="13">
        <f t="shared" si="1209"/>
        <v>5.117884753072469E-4</v>
      </c>
      <c r="AS974" s="13">
        <f t="shared" si="1210"/>
        <v>4.889773318364107E-4</v>
      </c>
      <c r="AT974" s="13">
        <f t="shared" si="1211"/>
        <v>2.3359145680870865E-4</v>
      </c>
      <c r="AU974" s="13">
        <f t="shared" si="1212"/>
        <v>7.4393317292221282E-5</v>
      </c>
      <c r="AV974" s="13">
        <f t="shared" si="1213"/>
        <v>1.7769375216084893E-5</v>
      </c>
      <c r="AW974" s="13">
        <f t="shared" si="1214"/>
        <v>7.3498986120258632E-8</v>
      </c>
      <c r="AX974" s="13">
        <f t="shared" si="1215"/>
        <v>1.7976385187491015E-4</v>
      </c>
      <c r="AY974" s="13">
        <f t="shared" si="1216"/>
        <v>1.4661810831392705E-4</v>
      </c>
      <c r="AZ974" s="13">
        <f t="shared" si="1217"/>
        <v>5.9791970024410633E-5</v>
      </c>
      <c r="BA974" s="13">
        <f t="shared" si="1218"/>
        <v>1.625574412561803E-5</v>
      </c>
      <c r="BB974" s="13">
        <f t="shared" si="1219"/>
        <v>3.3146075087885882E-6</v>
      </c>
      <c r="BC974" s="13">
        <f t="shared" si="1220"/>
        <v>5.4068877326893805E-7</v>
      </c>
      <c r="BD974" s="13">
        <f t="shared" si="1221"/>
        <v>6.9570399650975426E-5</v>
      </c>
      <c r="BE974" s="13">
        <f t="shared" si="1222"/>
        <v>6.6469547552246386E-5</v>
      </c>
      <c r="BF974" s="13">
        <f t="shared" si="1223"/>
        <v>3.17534524306732E-5</v>
      </c>
      <c r="BG974" s="13">
        <f t="shared" si="1224"/>
        <v>1.0112718564587753E-5</v>
      </c>
      <c r="BH974" s="13">
        <f t="shared" si="1225"/>
        <v>2.4154950628558227E-6</v>
      </c>
      <c r="BI974" s="13">
        <f t="shared" si="1226"/>
        <v>4.615665994394224E-7</v>
      </c>
      <c r="BJ974" s="14">
        <f t="shared" si="1227"/>
        <v>0.37289018666444801</v>
      </c>
      <c r="BK974" s="14">
        <f t="shared" si="1228"/>
        <v>0.33107811590870212</v>
      </c>
      <c r="BL974" s="14">
        <f t="shared" si="1229"/>
        <v>0.28070508299963082</v>
      </c>
      <c r="BM974" s="14">
        <f t="shared" si="1230"/>
        <v>0.26155169543466794</v>
      </c>
      <c r="BN974" s="14">
        <f t="shared" si="1231"/>
        <v>0.73836200560863507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1.3571428571428601</v>
      </c>
      <c r="F975" s="10">
        <f>VLOOKUP(B975,home!$B$2:$E$405,3,FALSE)</f>
        <v>1.61</v>
      </c>
      <c r="G975" s="10">
        <f>VLOOKUP(C975,away!$B$2:$E$405,4,FALSE)</f>
        <v>1.25</v>
      </c>
      <c r="H975" s="10">
        <f>VLOOKUP(A975,away!$A$2:$E$405,3,FALSE)</f>
        <v>1.0912698412698401</v>
      </c>
      <c r="I975" s="10">
        <f>VLOOKUP(C975,away!$B$2:$E$405,3,FALSE)</f>
        <v>0.81</v>
      </c>
      <c r="J975" s="10">
        <f>VLOOKUP(B975,home!$B$2:$E$405,4,FALSE)</f>
        <v>0.57999999999999996</v>
      </c>
      <c r="K975" s="12">
        <f t="shared" si="1176"/>
        <v>2.7312500000000064</v>
      </c>
      <c r="L975" s="12">
        <f t="shared" si="1177"/>
        <v>0.51267857142857087</v>
      </c>
      <c r="M975" s="13">
        <f t="shared" si="1178"/>
        <v>3.9010338765676063E-2</v>
      </c>
      <c r="N975" s="13">
        <f t="shared" si="1179"/>
        <v>0.106546987753753</v>
      </c>
      <c r="O975" s="13">
        <f t="shared" si="1180"/>
        <v>1.9999764749331406E-2</v>
      </c>
      <c r="P975" s="13">
        <f t="shared" si="1181"/>
        <v>5.4624357471611526E-2</v>
      </c>
      <c r="Q975" s="13">
        <f t="shared" si="1182"/>
        <v>0.1455032301512193</v>
      </c>
      <c r="R975" s="13">
        <f t="shared" si="1183"/>
        <v>5.1267254102973555E-3</v>
      </c>
      <c r="S975" s="13">
        <f t="shared" si="1184"/>
        <v>1.9121984860919542E-2</v>
      </c>
      <c r="T975" s="13">
        <f t="shared" si="1185"/>
        <v>7.4596388172169681E-2</v>
      </c>
      <c r="U975" s="13">
        <f t="shared" si="1186"/>
        <v>1.4002368776874686E-2</v>
      </c>
      <c r="V975" s="13">
        <f t="shared" si="1187"/>
        <v>2.9750692584450573E-3</v>
      </c>
      <c r="W975" s="13">
        <f t="shared" si="1188"/>
        <v>0.13246856578350621</v>
      </c>
      <c r="X975" s="13">
        <f t="shared" si="1189"/>
        <v>6.7913795065079635E-2</v>
      </c>
      <c r="Y975" s="13">
        <f t="shared" si="1190"/>
        <v>1.7408973717128871E-2</v>
      </c>
      <c r="Z975" s="13">
        <f t="shared" si="1191"/>
        <v>8.7612075315260114E-4</v>
      </c>
      <c r="AA975" s="13">
        <f t="shared" si="1192"/>
        <v>2.3929048070480473E-3</v>
      </c>
      <c r="AB975" s="13">
        <f t="shared" si="1193"/>
        <v>3.2678106271249981E-3</v>
      </c>
      <c r="AC975" s="13">
        <f t="shared" si="1194"/>
        <v>2.60365668144193E-4</v>
      </c>
      <c r="AD975" s="13">
        <f t="shared" si="1195"/>
        <v>9.0451192574050571E-2</v>
      </c>
      <c r="AE975" s="13">
        <f t="shared" si="1196"/>
        <v>4.6372388192874807E-2</v>
      </c>
      <c r="AF975" s="13">
        <f t="shared" si="1197"/>
        <v>1.1887064866227089E-2</v>
      </c>
      <c r="AG975" s="13">
        <f t="shared" si="1198"/>
        <v>2.0314144780320207E-3</v>
      </c>
      <c r="AH975" s="13">
        <f t="shared" si="1199"/>
        <v>1.1229208403129974E-4</v>
      </c>
      <c r="AI975" s="13">
        <f t="shared" si="1200"/>
        <v>3.0669775451048809E-4</v>
      </c>
      <c r="AJ975" s="13">
        <f t="shared" si="1201"/>
        <v>4.1883412100338638E-4</v>
      </c>
      <c r="AK975" s="13">
        <f t="shared" si="1202"/>
        <v>3.8131356433016722E-4</v>
      </c>
      <c r="AL975" s="13">
        <f t="shared" si="1203"/>
        <v>1.4583115943158256E-5</v>
      </c>
      <c r="AM975" s="13">
        <f t="shared" si="1204"/>
        <v>4.9408963943575253E-2</v>
      </c>
      <c r="AN975" s="13">
        <f t="shared" si="1205"/>
        <v>2.5330917050357928E-2</v>
      </c>
      <c r="AO975" s="13">
        <f t="shared" si="1206"/>
        <v>6.4933091831765643E-3</v>
      </c>
      <c r="AP975" s="13">
        <f t="shared" si="1207"/>
        <v>1.1096601586249944E-3</v>
      </c>
      <c r="AQ975" s="13">
        <f t="shared" si="1208"/>
        <v>1.4222474622376579E-4</v>
      </c>
      <c r="AR975" s="13">
        <f t="shared" si="1209"/>
        <v>1.1513949044780757E-5</v>
      </c>
      <c r="AS975" s="13">
        <f t="shared" si="1210"/>
        <v>3.144747332855752E-5</v>
      </c>
      <c r="AT975" s="13">
        <f t="shared" si="1211"/>
        <v>4.2945455764311467E-5</v>
      </c>
      <c r="AU975" s="13">
        <f t="shared" si="1212"/>
        <v>3.9098258685425325E-5</v>
      </c>
      <c r="AV975" s="13">
        <f t="shared" si="1213"/>
        <v>2.6696779758642048E-5</v>
      </c>
      <c r="AW975" s="13">
        <f t="shared" si="1214"/>
        <v>5.6722380352234732E-7</v>
      </c>
      <c r="AX975" s="13">
        <f t="shared" si="1215"/>
        <v>2.2491372128481697E-2</v>
      </c>
      <c r="AY975" s="13">
        <f t="shared" si="1216"/>
        <v>1.1530844532298372E-2</v>
      </c>
      <c r="AZ975" s="13">
        <f t="shared" si="1217"/>
        <v>2.9558084510918378E-3</v>
      </c>
      <c r="BA975" s="13">
        <f t="shared" si="1218"/>
        <v>5.0512655137408696E-4</v>
      </c>
      <c r="BB975" s="13">
        <f t="shared" si="1219"/>
        <v>6.4741889687276849E-5</v>
      </c>
      <c r="BC975" s="13">
        <f t="shared" si="1220"/>
        <v>6.638355903291844E-6</v>
      </c>
      <c r="BD975" s="13">
        <f t="shared" si="1221"/>
        <v>9.8382582462992642E-7</v>
      </c>
      <c r="BE975" s="13">
        <f t="shared" si="1222"/>
        <v>2.6870742835204929E-6</v>
      </c>
      <c r="BF975" s="13">
        <f t="shared" si="1223"/>
        <v>3.6695358184326825E-6</v>
      </c>
      <c r="BG975" s="13">
        <f t="shared" si="1224"/>
        <v>3.3408065680314291E-6</v>
      </c>
      <c r="BH975" s="13">
        <f t="shared" si="1225"/>
        <v>2.281144484733966E-6</v>
      </c>
      <c r="BI975" s="13">
        <f t="shared" si="1226"/>
        <v>1.2460751747859322E-6</v>
      </c>
      <c r="BJ975" s="14">
        <f t="shared" si="1227"/>
        <v>0.81521960774483648</v>
      </c>
      <c r="BK975" s="14">
        <f t="shared" si="1228"/>
        <v>0.12753754367303791</v>
      </c>
      <c r="BL975" s="14">
        <f t="shared" si="1229"/>
        <v>4.6174622273287697E-2</v>
      </c>
      <c r="BM975" s="14">
        <f t="shared" si="1230"/>
        <v>0.6074662128339311</v>
      </c>
      <c r="BN975" s="14">
        <f t="shared" si="1231"/>
        <v>0.37081140430188864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1.3571428571428601</v>
      </c>
      <c r="F976" s="10">
        <f>VLOOKUP(B976,home!$B$2:$E$405,3,FALSE)</f>
        <v>1.03</v>
      </c>
      <c r="G976" s="10">
        <f>VLOOKUP(C976,away!$B$2:$E$405,4,FALSE)</f>
        <v>0.59</v>
      </c>
      <c r="H976" s="10">
        <f>VLOOKUP(A976,away!$A$2:$E$405,3,FALSE)</f>
        <v>1.0912698412698401</v>
      </c>
      <c r="I976" s="10">
        <f>VLOOKUP(C976,away!$B$2:$E$405,3,FALSE)</f>
        <v>1.03</v>
      </c>
      <c r="J976" s="10">
        <f>VLOOKUP(B976,home!$B$2:$E$405,4,FALSE)</f>
        <v>1.01</v>
      </c>
      <c r="K976" s="12">
        <f t="shared" si="1176"/>
        <v>0.82473571428571613</v>
      </c>
      <c r="L976" s="12">
        <f t="shared" si="1177"/>
        <v>1.1352480158730145</v>
      </c>
      <c r="M976" s="13">
        <f t="shared" si="1178"/>
        <v>0.14086071268383812</v>
      </c>
      <c r="N976" s="13">
        <f t="shared" si="1179"/>
        <v>0.11617286049010024</v>
      </c>
      <c r="O976" s="13">
        <f t="shared" si="1180"/>
        <v>0.15991184458878596</v>
      </c>
      <c r="P976" s="13">
        <f t="shared" si="1181"/>
        <v>0.13188500936967879</v>
      </c>
      <c r="Q976" s="13">
        <f t="shared" si="1182"/>
        <v>4.7905953538458834E-2</v>
      </c>
      <c r="R976" s="13">
        <f t="shared" si="1183"/>
        <v>9.076980214200657E-2</v>
      </c>
      <c r="S976" s="13">
        <f t="shared" si="1184"/>
        <v>3.0870310402802543E-2</v>
      </c>
      <c r="T976" s="13">
        <f t="shared" si="1185"/>
        <v>5.4385138703040202E-2</v>
      </c>
      <c r="U976" s="13">
        <f t="shared" si="1186"/>
        <v>7.4861097605160895E-2</v>
      </c>
      <c r="V976" s="13">
        <f t="shared" si="1187"/>
        <v>3.2114712621243496E-3</v>
      </c>
      <c r="W976" s="13">
        <f t="shared" si="1188"/>
        <v>1.316991693669306E-2</v>
      </c>
      <c r="X976" s="13">
        <f t="shared" si="1189"/>
        <v>1.4951122071593204E-2</v>
      </c>
      <c r="Y976" s="13">
        <f t="shared" si="1190"/>
        <v>8.4866158334257098E-3</v>
      </c>
      <c r="Z976" s="13">
        <f t="shared" si="1191"/>
        <v>3.4348745927633019E-2</v>
      </c>
      <c r="AA976" s="13">
        <f t="shared" si="1192"/>
        <v>2.8328637507444999E-2</v>
      </c>
      <c r="AB976" s="13">
        <f t="shared" si="1193"/>
        <v>1.168181954472189E-2</v>
      </c>
      <c r="AC976" s="13">
        <f t="shared" si="1194"/>
        <v>1.8792718593507442E-4</v>
      </c>
      <c r="AD976" s="13">
        <f t="shared" si="1195"/>
        <v>2.7154252129667745E-3</v>
      </c>
      <c r="AE976" s="13">
        <f t="shared" si="1196"/>
        <v>3.0826810852720883E-3</v>
      </c>
      <c r="AF976" s="13">
        <f t="shared" si="1197"/>
        <v>1.7498037928122049E-3</v>
      </c>
      <c r="AG976" s="13">
        <f t="shared" si="1198"/>
        <v>6.6215376131904368E-4</v>
      </c>
      <c r="AH976" s="13">
        <f t="shared" si="1199"/>
        <v>9.7485864155179153E-3</v>
      </c>
      <c r="AI976" s="13">
        <f t="shared" si="1200"/>
        <v>8.0400073806781939E-3</v>
      </c>
      <c r="AJ976" s="13">
        <f t="shared" si="1201"/>
        <v>3.3154406149830304E-3</v>
      </c>
      <c r="AK976" s="13">
        <f t="shared" si="1202"/>
        <v>9.1145409458996793E-4</v>
      </c>
      <c r="AL976" s="13">
        <f t="shared" si="1203"/>
        <v>7.0380954932392352E-6</v>
      </c>
      <c r="AM976" s="13">
        <f t="shared" si="1204"/>
        <v>4.4790163052111932E-4</v>
      </c>
      <c r="AN976" s="13">
        <f t="shared" si="1205"/>
        <v>5.0847943735538872E-4</v>
      </c>
      <c r="AO976" s="13">
        <f t="shared" si="1206"/>
        <v>2.886251361849659E-4</v>
      </c>
      <c r="AP976" s="13">
        <f t="shared" si="1207"/>
        <v>1.0922037106168707E-4</v>
      </c>
      <c r="AQ976" s="13">
        <f t="shared" si="1208"/>
        <v>3.0998052385173649E-5</v>
      </c>
      <c r="AR976" s="13">
        <f t="shared" si="1209"/>
        <v>2.2134126771566685E-3</v>
      </c>
      <c r="AS976" s="13">
        <f t="shared" si="1210"/>
        <v>1.8254804853038639E-3</v>
      </c>
      <c r="AT976" s="13">
        <f t="shared" si="1211"/>
        <v>7.5276947598085903E-4</v>
      </c>
      <c r="AU976" s="13">
        <f t="shared" si="1212"/>
        <v>2.0694529048851935E-4</v>
      </c>
      <c r="AV976" s="13">
        <f t="shared" si="1213"/>
        <v>4.2668792992278496E-5</v>
      </c>
      <c r="AW976" s="13">
        <f t="shared" si="1214"/>
        <v>1.8304514209365299E-7</v>
      </c>
      <c r="AX976" s="13">
        <f t="shared" si="1215"/>
        <v>6.1566745196262024E-5</v>
      </c>
      <c r="AY976" s="13">
        <f t="shared" si="1216"/>
        <v>6.9893525327815892E-5</v>
      </c>
      <c r="AZ976" s="13">
        <f t="shared" si="1217"/>
        <v>3.9673242975386641E-5</v>
      </c>
      <c r="BA976" s="13">
        <f t="shared" si="1218"/>
        <v>1.5012990123685234E-5</v>
      </c>
      <c r="BB976" s="13">
        <f t="shared" si="1219"/>
        <v>4.2608668125587042E-6</v>
      </c>
      <c r="BC976" s="13">
        <f t="shared" si="1220"/>
        <v>9.6742811897128969E-7</v>
      </c>
      <c r="BD976" s="13">
        <f t="shared" si="1221"/>
        <v>4.1879539167504707E-4</v>
      </c>
      <c r="BE976" s="13">
        <f t="shared" si="1222"/>
        <v>3.4539551649268615E-4</v>
      </c>
      <c r="BF976" s="13">
        <f t="shared" si="1223"/>
        <v>1.4243000900283968E-4</v>
      </c>
      <c r="BG976" s="13">
        <f t="shared" si="1224"/>
        <v>3.9155705070225993E-5</v>
      </c>
      <c r="BH976" s="13">
        <f t="shared" si="1225"/>
        <v>8.0732770973634149E-6</v>
      </c>
      <c r="BI976" s="13">
        <f t="shared" si="1226"/>
        <v>1.3316639907041064E-6</v>
      </c>
      <c r="BJ976" s="14">
        <f t="shared" si="1227"/>
        <v>0.26485827085174429</v>
      </c>
      <c r="BK976" s="14">
        <f t="shared" si="1228"/>
        <v>0.30709236252519989</v>
      </c>
      <c r="BL976" s="14">
        <f t="shared" si="1229"/>
        <v>0.39356514817914046</v>
      </c>
      <c r="BM976" s="14">
        <f t="shared" si="1230"/>
        <v>0.31228863419066344</v>
      </c>
      <c r="BN976" s="14">
        <f t="shared" si="1231"/>
        <v>0.68750618281286857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1.3571428571428601</v>
      </c>
      <c r="F977" s="10">
        <f>VLOOKUP(B977,home!$B$2:$E$405,3,FALSE)</f>
        <v>1.18</v>
      </c>
      <c r="G977" s="10">
        <f>VLOOKUP(C977,away!$B$2:$E$405,4,FALSE)</f>
        <v>1.27</v>
      </c>
      <c r="H977" s="10">
        <f>VLOOKUP(A977,away!$A$2:$E$405,3,FALSE)</f>
        <v>1.0912698412698401</v>
      </c>
      <c r="I977" s="10">
        <f>VLOOKUP(C977,away!$B$2:$E$405,3,FALSE)</f>
        <v>0.8</v>
      </c>
      <c r="J977" s="10">
        <f>VLOOKUP(B977,home!$B$2:$E$405,4,FALSE)</f>
        <v>1.1000000000000001</v>
      </c>
      <c r="K977" s="12">
        <f t="shared" si="1176"/>
        <v>2.03381428571429</v>
      </c>
      <c r="L977" s="12">
        <f t="shared" si="1177"/>
        <v>0.96031746031745946</v>
      </c>
      <c r="M977" s="13">
        <f t="shared" si="1178"/>
        <v>5.0080090452501586E-2</v>
      </c>
      <c r="N977" s="13">
        <f t="shared" si="1179"/>
        <v>0.10185360339216154</v>
      </c>
      <c r="O977" s="13">
        <f t="shared" si="1180"/>
        <v>4.8092785275814974E-2</v>
      </c>
      <c r="P977" s="13">
        <f t="shared" si="1181"/>
        <v>9.7811793733742339E-2</v>
      </c>
      <c r="Q977" s="13">
        <f t="shared" si="1182"/>
        <v>0.10357565681522785</v>
      </c>
      <c r="R977" s="13">
        <f t="shared" si="1183"/>
        <v>2.3092170707831771E-2</v>
      </c>
      <c r="S977" s="13">
        <f t="shared" si="1184"/>
        <v>4.775923379414676E-2</v>
      </c>
      <c r="T977" s="13">
        <f t="shared" si="1185"/>
        <v>9.9465511703512352E-2</v>
      </c>
      <c r="U977" s="13">
        <f t="shared" si="1186"/>
        <v>4.6965186673741319E-2</v>
      </c>
      <c r="V977" s="13">
        <f t="shared" si="1187"/>
        <v>1.03643234989434E-2</v>
      </c>
      <c r="W977" s="13">
        <f t="shared" si="1188"/>
        <v>7.0217883494350333E-2</v>
      </c>
      <c r="X977" s="13">
        <f t="shared" si="1189"/>
        <v>6.7431459546161754E-2</v>
      </c>
      <c r="Y977" s="13">
        <f t="shared" si="1190"/>
        <v>3.2377803988434782E-2</v>
      </c>
      <c r="Z977" s="13">
        <f t="shared" si="1191"/>
        <v>7.3919382424540792E-3</v>
      </c>
      <c r="AA977" s="13">
        <f t="shared" si="1192"/>
        <v>1.5033829596620887E-2</v>
      </c>
      <c r="AB977" s="13">
        <f t="shared" si="1193"/>
        <v>1.5288008701300934E-2</v>
      </c>
      <c r="AC977" s="13">
        <f t="shared" si="1194"/>
        <v>1.2651647879284534E-3</v>
      </c>
      <c r="AD977" s="13">
        <f t="shared" si="1195"/>
        <v>3.5702533640857848E-2</v>
      </c>
      <c r="AE977" s="13">
        <f t="shared" si="1196"/>
        <v>3.428576643288727E-2</v>
      </c>
      <c r="AF977" s="13">
        <f t="shared" si="1197"/>
        <v>1.646261007293395E-2</v>
      </c>
      <c r="AG977" s="13">
        <f t="shared" si="1198"/>
        <v>5.2697772984788534E-3</v>
      </c>
      <c r="AH977" s="13">
        <f t="shared" si="1199"/>
        <v>1.7746518399542515E-3</v>
      </c>
      <c r="AI977" s="13">
        <f t="shared" si="1200"/>
        <v>3.609312264268106E-3</v>
      </c>
      <c r="AJ977" s="13">
        <f t="shared" si="1201"/>
        <v>3.6703354223361333E-3</v>
      </c>
      <c r="AK977" s="13">
        <f t="shared" si="1202"/>
        <v>2.4882602051034728E-3</v>
      </c>
      <c r="AL977" s="13">
        <f t="shared" si="1203"/>
        <v>9.8840106843193874E-5</v>
      </c>
      <c r="AM977" s="13">
        <f t="shared" si="1204"/>
        <v>1.4522464590994334E-2</v>
      </c>
      <c r="AN977" s="13">
        <f t="shared" si="1205"/>
        <v>1.3946176313573911E-2</v>
      </c>
      <c r="AO977" s="13">
        <f t="shared" si="1206"/>
        <v>6.6963783092954038E-3</v>
      </c>
      <c r="AP977" s="13">
        <f t="shared" si="1207"/>
        <v>2.1435496704358286E-3</v>
      </c>
      <c r="AQ977" s="13">
        <f t="shared" si="1208"/>
        <v>5.1462204389431544E-4</v>
      </c>
      <c r="AR977" s="13">
        <f t="shared" si="1209"/>
        <v>3.4084582957851476E-4</v>
      </c>
      <c r="AS977" s="13">
        <f t="shared" si="1210"/>
        <v>6.9321711742292163E-4</v>
      </c>
      <c r="AT977" s="13">
        <f t="shared" si="1211"/>
        <v>7.0493743825820944E-4</v>
      </c>
      <c r="AU977" s="13">
        <f t="shared" si="1212"/>
        <v>4.7790394415479374E-4</v>
      </c>
      <c r="AV977" s="13">
        <f t="shared" si="1213"/>
        <v>2.4299196720530602E-4</v>
      </c>
      <c r="AW977" s="13">
        <f t="shared" si="1214"/>
        <v>5.3623705858035556E-6</v>
      </c>
      <c r="AX977" s="13">
        <f t="shared" si="1215"/>
        <v>4.9226659914907043E-3</v>
      </c>
      <c r="AY977" s="13">
        <f t="shared" si="1216"/>
        <v>4.7273221029394807E-3</v>
      </c>
      <c r="AZ977" s="13">
        <f t="shared" si="1217"/>
        <v>2.2698649779987171E-3</v>
      </c>
      <c r="BA977" s="13">
        <f t="shared" si="1218"/>
        <v>7.2659699031175798E-4</v>
      </c>
      <c r="BB977" s="13">
        <f t="shared" si="1219"/>
        <v>1.7444094410262427E-4</v>
      </c>
      <c r="BC977" s="13">
        <f t="shared" si="1220"/>
        <v>3.3503736883202421E-5</v>
      </c>
      <c r="BD977" s="13">
        <f t="shared" si="1221"/>
        <v>5.4553366903439465E-5</v>
      </c>
      <c r="BE977" s="13">
        <f t="shared" si="1222"/>
        <v>1.1095141694202831E-4</v>
      </c>
      <c r="BF977" s="13">
        <f t="shared" si="1223"/>
        <v>1.1282728839846988E-4</v>
      </c>
      <c r="BG977" s="13">
        <f t="shared" si="1224"/>
        <v>7.6489916987738054E-5</v>
      </c>
      <c r="BH977" s="13">
        <f t="shared" si="1225"/>
        <v>3.8891571470690462E-5</v>
      </c>
      <c r="BI977" s="13">
        <f t="shared" si="1226"/>
        <v>1.5819646730193706E-5</v>
      </c>
      <c r="BJ977" s="14">
        <f t="shared" si="1227"/>
        <v>0.61732019205692668</v>
      </c>
      <c r="BK977" s="14">
        <f t="shared" si="1228"/>
        <v>0.21210676847704521</v>
      </c>
      <c r="BL977" s="14">
        <f t="shared" si="1229"/>
        <v>0.16288397019102419</v>
      </c>
      <c r="BM977" s="14">
        <f t="shared" si="1230"/>
        <v>0.57047480885781632</v>
      </c>
      <c r="BN977" s="14">
        <f t="shared" si="1231"/>
        <v>0.42450610037728004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1.3571428571428601</v>
      </c>
      <c r="F978" s="10">
        <f>VLOOKUP(B978,home!$B$2:$E$405,3,FALSE)</f>
        <v>1</v>
      </c>
      <c r="G978" s="10">
        <f>VLOOKUP(C978,away!$B$2:$E$405,4,FALSE)</f>
        <v>0.96</v>
      </c>
      <c r="H978" s="10">
        <f>VLOOKUP(A978,away!$A$2:$E$405,3,FALSE)</f>
        <v>1.0912698412698401</v>
      </c>
      <c r="I978" s="10">
        <f>VLOOKUP(C978,away!$B$2:$E$405,3,FALSE)</f>
        <v>0.96</v>
      </c>
      <c r="J978" s="10">
        <f>VLOOKUP(B978,home!$B$2:$E$405,4,FALSE)</f>
        <v>1</v>
      </c>
      <c r="K978" s="12">
        <f t="shared" si="1176"/>
        <v>1.3028571428571456</v>
      </c>
      <c r="L978" s="12">
        <f t="shared" si="1177"/>
        <v>1.0476190476190463</v>
      </c>
      <c r="M978" s="13">
        <f t="shared" si="1178"/>
        <v>9.5323759139894229E-2</v>
      </c>
      <c r="N978" s="13">
        <f t="shared" si="1179"/>
        <v>0.12419324047940532</v>
      </c>
      <c r="O978" s="13">
        <f t="shared" si="1180"/>
        <v>9.986298576560336E-2</v>
      </c>
      <c r="P978" s="13">
        <f t="shared" si="1181"/>
        <v>0.13010720431175779</v>
      </c>
      <c r="Q978" s="13">
        <f t="shared" si="1182"/>
        <v>8.0903025226584227E-2</v>
      </c>
      <c r="R978" s="13">
        <f t="shared" si="1183"/>
        <v>5.2309183020077879E-2</v>
      </c>
      <c r="S978" s="13">
        <f t="shared" si="1184"/>
        <v>4.4395764410052906E-2</v>
      </c>
      <c r="T978" s="13">
        <f t="shared" si="1185"/>
        <v>8.4755550237373842E-2</v>
      </c>
      <c r="U978" s="13">
        <f t="shared" si="1186"/>
        <v>6.8151392734730171E-2</v>
      </c>
      <c r="V978" s="13">
        <f t="shared" si="1187"/>
        <v>6.7328542488533805E-3</v>
      </c>
      <c r="W978" s="13">
        <f t="shared" si="1188"/>
        <v>3.5135028098402354E-2</v>
      </c>
      <c r="X978" s="13">
        <f t="shared" si="1189"/>
        <v>3.6808124674516704E-2</v>
      </c>
      <c r="Y978" s="13">
        <f t="shared" si="1190"/>
        <v>1.9280446258080151E-2</v>
      </c>
      <c r="Z978" s="13">
        <f t="shared" si="1191"/>
        <v>1.826669883240813E-2</v>
      </c>
      <c r="AA978" s="13">
        <f t="shared" si="1192"/>
        <v>2.3798899050223213E-2</v>
      </c>
      <c r="AB978" s="13">
        <f t="shared" si="1193"/>
        <v>1.550328280985973E-2</v>
      </c>
      <c r="AC978" s="13">
        <f t="shared" si="1194"/>
        <v>5.7435368898381975E-4</v>
      </c>
      <c r="AD978" s="13">
        <f t="shared" si="1195"/>
        <v>1.1443980580622513E-2</v>
      </c>
      <c r="AE978" s="13">
        <f t="shared" si="1196"/>
        <v>1.1988932036842617E-2</v>
      </c>
      <c r="AF978" s="13">
        <f t="shared" si="1197"/>
        <v>6.279916781203267E-3</v>
      </c>
      <c r="AG978" s="13">
        <f t="shared" si="1198"/>
        <v>2.1929868124836785E-3</v>
      </c>
      <c r="AH978" s="13">
        <f t="shared" si="1199"/>
        <v>4.7841354084878366E-3</v>
      </c>
      <c r="AI978" s="13">
        <f t="shared" si="1200"/>
        <v>6.2330449893441666E-3</v>
      </c>
      <c r="AJ978" s="13">
        <f t="shared" si="1201"/>
        <v>4.0603835930584945E-3</v>
      </c>
      <c r="AK978" s="13">
        <f t="shared" si="1202"/>
        <v>1.7633665889854066E-3</v>
      </c>
      <c r="AL978" s="13">
        <f t="shared" si="1203"/>
        <v>3.1357367117745232E-5</v>
      </c>
      <c r="AM978" s="13">
        <f t="shared" si="1204"/>
        <v>2.981974368436501E-3</v>
      </c>
      <c r="AN978" s="13">
        <f t="shared" si="1205"/>
        <v>3.1239731478858541E-3</v>
      </c>
      <c r="AO978" s="13">
        <f t="shared" si="1206"/>
        <v>1.6363668869878263E-3</v>
      </c>
      <c r="AP978" s="13">
        <f t="shared" si="1207"/>
        <v>5.7142970656717687E-4</v>
      </c>
      <c r="AQ978" s="13">
        <f t="shared" si="1208"/>
        <v>1.4966016124378422E-4</v>
      </c>
      <c r="AR978" s="13">
        <f t="shared" si="1209"/>
        <v>1.0023902760641172E-3</v>
      </c>
      <c r="AS978" s="13">
        <f t="shared" si="1210"/>
        <v>1.3059713311006811E-3</v>
      </c>
      <c r="AT978" s="13">
        <f t="shared" si="1211"/>
        <v>8.507470385455886E-4</v>
      </c>
      <c r="AU978" s="13">
        <f t="shared" si="1212"/>
        <v>3.6946728531122767E-4</v>
      </c>
      <c r="AV978" s="13">
        <f t="shared" si="1213"/>
        <v>1.2034077292994306E-4</v>
      </c>
      <c r="AW978" s="13">
        <f t="shared" si="1214"/>
        <v>1.1888779551217688E-6</v>
      </c>
      <c r="AX978" s="13">
        <f t="shared" si="1215"/>
        <v>6.4751443428906941E-4</v>
      </c>
      <c r="AY978" s="13">
        <f t="shared" si="1216"/>
        <v>6.783484549695005E-4</v>
      </c>
      <c r="AZ978" s="13">
        <f t="shared" si="1217"/>
        <v>3.5532538117449976E-4</v>
      </c>
      <c r="BA978" s="13">
        <f t="shared" si="1218"/>
        <v>1.2408187914030139E-4</v>
      </c>
      <c r="BB978" s="13">
        <f t="shared" si="1219"/>
        <v>3.2497635012936031E-5</v>
      </c>
      <c r="BC978" s="13">
        <f t="shared" si="1220"/>
        <v>6.8090282884246859E-6</v>
      </c>
      <c r="BD978" s="13">
        <f t="shared" si="1221"/>
        <v>1.7502052439214721E-4</v>
      </c>
      <c r="BE978" s="13">
        <f t="shared" si="1222"/>
        <v>2.2802674035091224E-4</v>
      </c>
      <c r="BF978" s="13">
        <f t="shared" si="1223"/>
        <v>1.4854313371430889E-4</v>
      </c>
      <c r="BG978" s="13">
        <f t="shared" si="1224"/>
        <v>6.4510160927357124E-5</v>
      </c>
      <c r="BH978" s="13">
        <f t="shared" si="1225"/>
        <v>2.1011880987767807E-5</v>
      </c>
      <c r="BI978" s="13">
        <f t="shared" si="1226"/>
        <v>5.4750958459555086E-6</v>
      </c>
      <c r="BJ978" s="14">
        <f t="shared" si="1227"/>
        <v>0.42328921226951061</v>
      </c>
      <c r="BK978" s="14">
        <f t="shared" si="1228"/>
        <v>0.27784364162162939</v>
      </c>
      <c r="BL978" s="14">
        <f t="shared" si="1229"/>
        <v>0.28075817820054033</v>
      </c>
      <c r="BM978" s="14">
        <f t="shared" si="1230"/>
        <v>0.4167811734037512</v>
      </c>
      <c r="BN978" s="14">
        <f t="shared" si="1231"/>
        <v>0.58269939794332282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1.3571428571428601</v>
      </c>
      <c r="F979" s="10">
        <f>VLOOKUP(B979,home!$B$2:$E$405,3,FALSE)</f>
        <v>0.94</v>
      </c>
      <c r="G979" s="10">
        <f>VLOOKUP(C979,away!$B$2:$E$405,4,FALSE)</f>
        <v>1.1100000000000001</v>
      </c>
      <c r="H979" s="10">
        <f>VLOOKUP(A979,away!$A$2:$E$405,3,FALSE)</f>
        <v>1.0912698412698401</v>
      </c>
      <c r="I979" s="10">
        <f>VLOOKUP(C979,away!$B$2:$E$405,3,FALSE)</f>
        <v>0.59</v>
      </c>
      <c r="J979" s="10">
        <f>VLOOKUP(B979,home!$B$2:$E$405,4,FALSE)</f>
        <v>0.92</v>
      </c>
      <c r="K979" s="12">
        <f t="shared" si="1176"/>
        <v>1.4160428571428603</v>
      </c>
      <c r="L979" s="12">
        <f t="shared" si="1177"/>
        <v>0.59234126984126922</v>
      </c>
      <c r="M979" s="13">
        <f t="shared" si="1178"/>
        <v>0.13420535837216158</v>
      </c>
      <c r="N979" s="13">
        <f t="shared" si="1179"/>
        <v>0.19004053911319715</v>
      </c>
      <c r="O979" s="13">
        <f t="shared" si="1180"/>
        <v>7.9495372397668795E-2</v>
      </c>
      <c r="P979" s="13">
        <f t="shared" si="1181"/>
        <v>0.11256885425963058</v>
      </c>
      <c r="Q979" s="13">
        <f t="shared" si="1182"/>
        <v>0.13455277398941062</v>
      </c>
      <c r="R979" s="13">
        <f t="shared" si="1183"/>
        <v>2.354419491626986E-2</v>
      </c>
      <c r="S979" s="13">
        <f t="shared" si="1184"/>
        <v>2.3605143458926291E-2</v>
      </c>
      <c r="T979" s="13">
        <f t="shared" si="1185"/>
        <v>7.9701161005552787E-2</v>
      </c>
      <c r="U979" s="13">
        <f t="shared" si="1186"/>
        <v>3.3339589038363177E-2</v>
      </c>
      <c r="V979" s="13">
        <f t="shared" si="1187"/>
        <v>2.1999485515133872E-3</v>
      </c>
      <c r="W979" s="13">
        <f t="shared" si="1188"/>
        <v>6.3510831505487531E-2</v>
      </c>
      <c r="X979" s="13">
        <f t="shared" si="1189"/>
        <v>3.7620086582635368E-2</v>
      </c>
      <c r="Y979" s="13">
        <f t="shared" si="1190"/>
        <v>1.1141964928948363E-2</v>
      </c>
      <c r="Z979" s="13">
        <f t="shared" si="1191"/>
        <v>4.6487327713645487E-3</v>
      </c>
      <c r="AA979" s="13">
        <f t="shared" si="1192"/>
        <v>6.5828048356567012E-3</v>
      </c>
      <c r="AB979" s="13">
        <f t="shared" si="1193"/>
        <v>4.6607668837485771E-3</v>
      </c>
      <c r="AC979" s="13">
        <f t="shared" si="1194"/>
        <v>1.1532963869597129E-4</v>
      </c>
      <c r="AD979" s="13">
        <f t="shared" si="1195"/>
        <v>2.2483514826137335E-2</v>
      </c>
      <c r="AE979" s="13">
        <f t="shared" si="1196"/>
        <v>1.331791372260919E-2</v>
      </c>
      <c r="AF979" s="13">
        <f t="shared" si="1197"/>
        <v>3.9443749630433964E-3</v>
      </c>
      <c r="AG979" s="13">
        <f t="shared" si="1198"/>
        <v>7.788053581130784E-4</v>
      </c>
      <c r="AH979" s="13">
        <f t="shared" si="1199"/>
        <v>6.8840906823569971E-4</v>
      </c>
      <c r="AI979" s="13">
        <f t="shared" si="1200"/>
        <v>9.7481674386753429E-4</v>
      </c>
      <c r="AJ979" s="13">
        <f t="shared" si="1201"/>
        <v>6.9019114358844175E-4</v>
      </c>
      <c r="AK979" s="13">
        <f t="shared" si="1202"/>
        <v>3.2578007964722508E-4</v>
      </c>
      <c r="AL979" s="13">
        <f t="shared" si="1203"/>
        <v>3.8694506531344703E-6</v>
      </c>
      <c r="AM979" s="13">
        <f t="shared" si="1204"/>
        <v>6.3675241146034763E-3</v>
      </c>
      <c r="AN979" s="13">
        <f t="shared" si="1205"/>
        <v>3.7717473197891264E-3</v>
      </c>
      <c r="AO979" s="13">
        <f t="shared" si="1206"/>
        <v>1.1170807984621474E-3</v>
      </c>
      <c r="AP979" s="13">
        <f t="shared" si="1207"/>
        <v>2.2056435289212248E-4</v>
      </c>
      <c r="AQ979" s="13">
        <f t="shared" si="1208"/>
        <v>3.2662342218459408E-5</v>
      </c>
      <c r="AR979" s="13">
        <f t="shared" si="1209"/>
        <v>8.1554620329795884E-5</v>
      </c>
      <c r="AS979" s="13">
        <f t="shared" si="1210"/>
        <v>1.1548483758500535E-4</v>
      </c>
      <c r="AT979" s="13">
        <f t="shared" si="1211"/>
        <v>8.1765739685275095E-5</v>
      </c>
      <c r="AU979" s="13">
        <f t="shared" si="1212"/>
        <v>3.8594597213445435E-5</v>
      </c>
      <c r="AV979" s="13">
        <f t="shared" si="1213"/>
        <v>1.3662900927101287E-5</v>
      </c>
      <c r="AW979" s="13">
        <f t="shared" si="1214"/>
        <v>9.0156117609789902E-8</v>
      </c>
      <c r="AX979" s="13">
        <f t="shared" si="1215"/>
        <v>1.5027811733615253E-3</v>
      </c>
      <c r="AY979" s="13">
        <f t="shared" si="1216"/>
        <v>8.9015930852251836E-4</v>
      </c>
      <c r="AZ979" s="13">
        <f t="shared" si="1217"/>
        <v>2.6363904758562736E-4</v>
      </c>
      <c r="BA979" s="13">
        <f t="shared" si="1218"/>
        <v>5.2054762742204446E-5</v>
      </c>
      <c r="BB979" s="13">
        <f t="shared" si="1219"/>
        <v>7.7085460660008411E-6</v>
      </c>
      <c r="BC979" s="13">
        <f t="shared" si="1220"/>
        <v>9.1321799307297193E-7</v>
      </c>
      <c r="BD979" s="13">
        <f t="shared" si="1221"/>
        <v>8.0513612279289789E-6</v>
      </c>
      <c r="BE979" s="13">
        <f t="shared" si="1222"/>
        <v>1.1401072557085797E-5</v>
      </c>
      <c r="BF979" s="13">
        <f t="shared" si="1223"/>
        <v>8.0722036791144171E-6</v>
      </c>
      <c r="BG979" s="13">
        <f t="shared" si="1224"/>
        <v>3.8101954537374289E-6</v>
      </c>
      <c r="BH979" s="13">
        <f t="shared" si="1225"/>
        <v>1.3488500141457715E-6</v>
      </c>
      <c r="BI979" s="13">
        <f t="shared" si="1226"/>
        <v>3.8200588557763329E-7</v>
      </c>
      <c r="BJ979" s="14">
        <f t="shared" si="1227"/>
        <v>0.57131880097937116</v>
      </c>
      <c r="BK979" s="14">
        <f t="shared" si="1228"/>
        <v>0.27358866304010349</v>
      </c>
      <c r="BL979" s="14">
        <f t="shared" si="1229"/>
        <v>0.15066605349160428</v>
      </c>
      <c r="BM979" s="14">
        <f t="shared" si="1230"/>
        <v>0.32492508808169984</v>
      </c>
      <c r="BN979" s="14">
        <f t="shared" si="1231"/>
        <v>0.67440709304833868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1.3571428571428601</v>
      </c>
      <c r="F980" s="10">
        <f>VLOOKUP(B980,home!$B$2:$E$405,3,FALSE)</f>
        <v>0.88</v>
      </c>
      <c r="G980" s="10">
        <f>VLOOKUP(C980,away!$B$2:$E$405,4,FALSE)</f>
        <v>0.8</v>
      </c>
      <c r="H980" s="10">
        <f>VLOOKUP(A980,away!$A$2:$E$405,3,FALSE)</f>
        <v>1.0912698412698401</v>
      </c>
      <c r="I980" s="10">
        <f>VLOOKUP(C980,away!$B$2:$E$405,3,FALSE)</f>
        <v>0.67</v>
      </c>
      <c r="J980" s="10">
        <f>VLOOKUP(B980,home!$B$2:$E$405,4,FALSE)</f>
        <v>0.92</v>
      </c>
      <c r="K980" s="12">
        <f t="shared" si="1176"/>
        <v>0.95542857142857351</v>
      </c>
      <c r="L980" s="12">
        <f t="shared" si="1177"/>
        <v>0.67265873015872946</v>
      </c>
      <c r="M980" s="13">
        <f t="shared" si="1178"/>
        <v>0.19630468693682049</v>
      </c>
      <c r="N980" s="13">
        <f t="shared" si="1179"/>
        <v>0.18755510660477975</v>
      </c>
      <c r="O980" s="13">
        <f t="shared" si="1180"/>
        <v>0.13204606143912859</v>
      </c>
      <c r="P980" s="13">
        <f t="shared" si="1181"/>
        <v>0.12616057984355628</v>
      </c>
      <c r="Q980" s="13">
        <f t="shared" si="1182"/>
        <v>8.959775378376926E-2</v>
      </c>
      <c r="R980" s="13">
        <f t="shared" si="1183"/>
        <v>4.4410968005052898E-2</v>
      </c>
      <c r="S980" s="13">
        <f t="shared" si="1184"/>
        <v>2.0270137400724624E-2</v>
      </c>
      <c r="T980" s="13">
        <f t="shared" si="1185"/>
        <v>6.0268711285264724E-2</v>
      </c>
      <c r="U980" s="13">
        <f t="shared" si="1186"/>
        <v>4.2431507716827778E-2</v>
      </c>
      <c r="V980" s="13">
        <f t="shared" si="1187"/>
        <v>1.4474620651580524E-3</v>
      </c>
      <c r="W980" s="13">
        <f t="shared" si="1188"/>
        <v>2.8534751300278577E-2</v>
      </c>
      <c r="X980" s="13">
        <f t="shared" si="1189"/>
        <v>1.919414957504054E-2</v>
      </c>
      <c r="Y980" s="13">
        <f t="shared" si="1190"/>
        <v>6.4555561398117424E-3</v>
      </c>
      <c r="Z980" s="13">
        <f t="shared" si="1191"/>
        <v>9.9578084477996189E-3</v>
      </c>
      <c r="AA980" s="13">
        <f t="shared" si="1192"/>
        <v>9.5139746998405706E-3</v>
      </c>
      <c r="AB980" s="13">
        <f t="shared" si="1193"/>
        <v>4.5449616280381329E-3</v>
      </c>
      <c r="AC980" s="13">
        <f t="shared" si="1194"/>
        <v>5.8140694540785496E-5</v>
      </c>
      <c r="AD980" s="13">
        <f t="shared" si="1195"/>
        <v>6.8157291677236964E-3</v>
      </c>
      <c r="AE980" s="13">
        <f t="shared" si="1196"/>
        <v>4.584659727066836E-3</v>
      </c>
      <c r="AF980" s="13">
        <f t="shared" si="1197"/>
        <v>1.5419556951093223E-3</v>
      </c>
      <c r="AG980" s="13">
        <f t="shared" si="1198"/>
        <v>3.4573665327775267E-4</v>
      </c>
      <c r="AH980" s="13">
        <f t="shared" si="1199"/>
        <v>1.6745516964151894E-3</v>
      </c>
      <c r="AI980" s="13">
        <f t="shared" si="1200"/>
        <v>1.5999145350892589E-3</v>
      </c>
      <c r="AJ980" s="13">
        <f t="shared" si="1201"/>
        <v>7.6430202933407034E-4</v>
      </c>
      <c r="AK980" s="13">
        <f t="shared" si="1202"/>
        <v>2.4341199867553684E-4</v>
      </c>
      <c r="AL980" s="13">
        <f t="shared" si="1203"/>
        <v>1.4946283454013173E-6</v>
      </c>
      <c r="AM980" s="13">
        <f t="shared" si="1204"/>
        <v>1.302388476392463E-3</v>
      </c>
      <c r="AN980" s="13">
        <f t="shared" si="1205"/>
        <v>8.7606297870351649E-4</v>
      </c>
      <c r="AO980" s="13">
        <f t="shared" si="1206"/>
        <v>2.946457053968907E-4</v>
      </c>
      <c r="AP980" s="13">
        <f t="shared" si="1207"/>
        <v>6.6065335346331892E-5</v>
      </c>
      <c r="AQ980" s="13">
        <f t="shared" si="1208"/>
        <v>1.1109856145393554E-5</v>
      </c>
      <c r="AR980" s="13">
        <f t="shared" si="1209"/>
        <v>2.2528036353915756E-4</v>
      </c>
      <c r="AS980" s="13">
        <f t="shared" si="1210"/>
        <v>2.15239295907127E-4</v>
      </c>
      <c r="AT980" s="13">
        <f t="shared" si="1211"/>
        <v>1.0282288650191917E-4</v>
      </c>
      <c r="AU980" s="13">
        <f t="shared" si="1212"/>
        <v>3.2746641186896994E-5</v>
      </c>
      <c r="AV980" s="13">
        <f t="shared" si="1213"/>
        <v>7.82176915207027E-6</v>
      </c>
      <c r="AW980" s="13">
        <f t="shared" si="1214"/>
        <v>2.6682328154828063E-8</v>
      </c>
      <c r="AX980" s="13">
        <f t="shared" si="1215"/>
        <v>2.0738986024078113E-4</v>
      </c>
      <c r="AY980" s="13">
        <f t="shared" si="1216"/>
        <v>1.3950260003736022E-4</v>
      </c>
      <c r="AZ980" s="13">
        <f t="shared" si="1217"/>
        <v>4.6918820897485919E-5</v>
      </c>
      <c r="BA980" s="13">
        <f t="shared" si="1218"/>
        <v>1.0520118161815916E-5</v>
      </c>
      <c r="BB980" s="13">
        <f t="shared" si="1219"/>
        <v>1.7691123309617197E-6</v>
      </c>
      <c r="BC980" s="13">
        <f t="shared" si="1220"/>
        <v>2.380017708105721E-7</v>
      </c>
      <c r="BD980" s="13">
        <f t="shared" si="1221"/>
        <v>2.5256133877991108E-5</v>
      </c>
      <c r="BE980" s="13">
        <f t="shared" si="1222"/>
        <v>2.4130431910857842E-5</v>
      </c>
      <c r="BF980" s="13">
        <f t="shared" si="1223"/>
        <v>1.1527452044272684E-5</v>
      </c>
      <c r="BG980" s="13">
        <f t="shared" si="1224"/>
        <v>3.6712190129569469E-6</v>
      </c>
      <c r="BH980" s="13">
        <f t="shared" si="1225"/>
        <v>8.7689688423771826E-7</v>
      </c>
      <c r="BI980" s="13">
        <f t="shared" si="1226"/>
        <v>1.6756246747948214E-7</v>
      </c>
      <c r="BJ980" s="14">
        <f t="shared" si="1227"/>
        <v>0.40785072079754603</v>
      </c>
      <c r="BK980" s="14">
        <f t="shared" si="1228"/>
        <v>0.34438200416918308</v>
      </c>
      <c r="BL980" s="14">
        <f t="shared" si="1229"/>
        <v>0.23787919440088703</v>
      </c>
      <c r="BM980" s="14">
        <f t="shared" si="1230"/>
        <v>0.22385509528459921</v>
      </c>
      <c r="BN980" s="14">
        <f t="shared" si="1231"/>
        <v>0.77607515661310722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1.3571428571428601</v>
      </c>
      <c r="F981" s="10">
        <f>VLOOKUP(B981,home!$B$2:$E$405,3,FALSE)</f>
        <v>0.96</v>
      </c>
      <c r="G981" s="10">
        <f>VLOOKUP(C981,away!$B$2:$E$405,4,FALSE)</f>
        <v>0.8</v>
      </c>
      <c r="H981" s="10">
        <f>VLOOKUP(A981,away!$A$2:$E$405,3,FALSE)</f>
        <v>1.0912698412698401</v>
      </c>
      <c r="I981" s="10">
        <f>VLOOKUP(C981,away!$B$2:$E$405,3,FALSE)</f>
        <v>0.87</v>
      </c>
      <c r="J981" s="10">
        <f>VLOOKUP(B981,home!$B$2:$E$405,4,FALSE)</f>
        <v>1.01</v>
      </c>
      <c r="K981" s="12">
        <f t="shared" si="1176"/>
        <v>1.0422857142857165</v>
      </c>
      <c r="L981" s="12">
        <f t="shared" si="1177"/>
        <v>0.95889880952380846</v>
      </c>
      <c r="M981" s="13">
        <f t="shared" si="1178"/>
        <v>0.13517507027811496</v>
      </c>
      <c r="N981" s="13">
        <f t="shared" si="1179"/>
        <v>0.14089104467844696</v>
      </c>
      <c r="O981" s="13">
        <f t="shared" si="1180"/>
        <v>0.12961921396698156</v>
      </c>
      <c r="P981" s="13">
        <f t="shared" si="1181"/>
        <v>0.1351002550147285</v>
      </c>
      <c r="Q981" s="13">
        <f t="shared" si="1182"/>
        <v>7.3424361569567928E-2</v>
      </c>
      <c r="R981" s="13">
        <f t="shared" si="1183"/>
        <v>6.214585498217521E-2</v>
      </c>
      <c r="S981" s="13">
        <f t="shared" si="1184"/>
        <v>3.3756370289825012E-2</v>
      </c>
      <c r="T981" s="13">
        <f t="shared" si="1185"/>
        <v>7.0406532899104354E-2</v>
      </c>
      <c r="U981" s="13">
        <f t="shared" si="1186"/>
        <v>6.4773736849993047E-2</v>
      </c>
      <c r="V981" s="13">
        <f t="shared" si="1187"/>
        <v>3.7486319080253234E-3</v>
      </c>
      <c r="W981" s="13">
        <f t="shared" si="1188"/>
        <v>2.5509721048169946E-2</v>
      </c>
      <c r="X981" s="13">
        <f t="shared" si="1189"/>
        <v>2.4461241144374597E-2</v>
      </c>
      <c r="Y981" s="13">
        <f t="shared" si="1190"/>
        <v>1.1727927506407802E-2</v>
      </c>
      <c r="Z981" s="13">
        <f t="shared" si="1191"/>
        <v>1.9863862119749019E-2</v>
      </c>
      <c r="AA981" s="13">
        <f t="shared" si="1192"/>
        <v>2.0703819717955593E-2</v>
      </c>
      <c r="AB981" s="13">
        <f t="shared" si="1193"/>
        <v>1.0789647761586021E-2</v>
      </c>
      <c r="AC981" s="13">
        <f t="shared" si="1194"/>
        <v>2.3415982218864196E-4</v>
      </c>
      <c r="AD981" s="13">
        <f t="shared" si="1195"/>
        <v>6.6471044559802952E-3</v>
      </c>
      <c r="AE981" s="13">
        <f t="shared" si="1196"/>
        <v>6.3739005496199061E-3</v>
      </c>
      <c r="AF981" s="13">
        <f t="shared" si="1197"/>
        <v>3.0559628245268385E-3</v>
      </c>
      <c r="AG981" s="13">
        <f t="shared" si="1198"/>
        <v>9.7678637146260037E-4</v>
      </c>
      <c r="AH981" s="13">
        <f t="shared" si="1199"/>
        <v>4.7618584347931016E-3</v>
      </c>
      <c r="AI981" s="13">
        <f t="shared" si="1200"/>
        <v>4.9632170200357923E-3</v>
      </c>
      <c r="AJ981" s="13">
        <f t="shared" si="1201"/>
        <v>2.5865450984415149E-3</v>
      </c>
      <c r="AK981" s="13">
        <f t="shared" si="1202"/>
        <v>8.9863966848711117E-4</v>
      </c>
      <c r="AL981" s="13">
        <f t="shared" si="1203"/>
        <v>9.36120887580875E-6</v>
      </c>
      <c r="AM981" s="13">
        <f t="shared" si="1204"/>
        <v>1.3856364031666387E-3</v>
      </c>
      <c r="AN981" s="13">
        <f t="shared" si="1205"/>
        <v>1.3286850974293415E-3</v>
      </c>
      <c r="AO981" s="13">
        <f t="shared" si="1206"/>
        <v>6.3703727907851065E-4</v>
      </c>
      <c r="AP981" s="13">
        <f t="shared" si="1207"/>
        <v>2.0361809617689002E-4</v>
      </c>
      <c r="AQ981" s="13">
        <f t="shared" si="1208"/>
        <v>4.8812287505381034E-5</v>
      </c>
      <c r="AR981" s="13">
        <f t="shared" si="1209"/>
        <v>9.1322807684880226E-4</v>
      </c>
      <c r="AS981" s="13">
        <f t="shared" si="1210"/>
        <v>9.5184457838412507E-4</v>
      </c>
      <c r="AT981" s="13">
        <f t="shared" si="1211"/>
        <v>4.9604700313504214E-4</v>
      </c>
      <c r="AU981" s="13">
        <f t="shared" si="1212"/>
        <v>1.7234090166063216E-4</v>
      </c>
      <c r="AV981" s="13">
        <f t="shared" si="1213"/>
        <v>4.4907114946999092E-5</v>
      </c>
      <c r="AW981" s="13">
        <f t="shared" si="1214"/>
        <v>2.5988965925732259E-7</v>
      </c>
      <c r="AX981" s="13">
        <f t="shared" si="1215"/>
        <v>2.4070483803580512E-4</v>
      </c>
      <c r="AY981" s="13">
        <f t="shared" si="1216"/>
        <v>2.3081158263915462E-4</v>
      </c>
      <c r="AZ981" s="13">
        <f t="shared" si="1217"/>
        <v>1.1066247590849576E-4</v>
      </c>
      <c r="BA981" s="13">
        <f t="shared" si="1218"/>
        <v>3.5371372135871242E-5</v>
      </c>
      <c r="BB981" s="13">
        <f t="shared" si="1219"/>
        <v>8.4793916580776345E-6</v>
      </c>
      <c r="BC981" s="13">
        <f t="shared" si="1220"/>
        <v>1.6261757132833515E-6</v>
      </c>
      <c r="BD981" s="13">
        <f t="shared" si="1221"/>
        <v>1.4594888595233891E-4</v>
      </c>
      <c r="BE981" s="13">
        <f t="shared" si="1222"/>
        <v>1.5212043884403812E-4</v>
      </c>
      <c r="BF981" s="13">
        <f t="shared" si="1223"/>
        <v>7.9276480129007452E-5</v>
      </c>
      <c r="BG981" s="13">
        <f t="shared" si="1224"/>
        <v>2.7542914239106649E-5</v>
      </c>
      <c r="BH981" s="13">
        <f t="shared" si="1225"/>
        <v>7.1768965103043746E-6</v>
      </c>
      <c r="BI981" s="13">
        <f t="shared" si="1226"/>
        <v>1.496075341119453E-6</v>
      </c>
      <c r="BJ981" s="14">
        <f t="shared" si="1227"/>
        <v>0.36770602804710867</v>
      </c>
      <c r="BK981" s="14">
        <f t="shared" si="1228"/>
        <v>0.30825466010439745</v>
      </c>
      <c r="BL981" s="14">
        <f t="shared" si="1229"/>
        <v>0.3042344628664404</v>
      </c>
      <c r="BM981" s="14">
        <f t="shared" si="1230"/>
        <v>0.32347266095470051</v>
      </c>
      <c r="BN981" s="14">
        <f t="shared" si="1231"/>
        <v>0.67635580049001509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1.3571428571428601</v>
      </c>
      <c r="F982" s="10">
        <f>VLOOKUP(B982,home!$B$2:$E$405,3,FALSE)</f>
        <v>1.07</v>
      </c>
      <c r="G982" s="10">
        <f>VLOOKUP(C982,away!$B$2:$E$405,4,FALSE)</f>
        <v>1.47</v>
      </c>
      <c r="H982" s="10">
        <f>VLOOKUP(A982,away!$A$2:$E$405,3,FALSE)</f>
        <v>1.0912698412698401</v>
      </c>
      <c r="I982" s="10">
        <f>VLOOKUP(C982,away!$B$2:$E$405,3,FALSE)</f>
        <v>0.96</v>
      </c>
      <c r="J982" s="10">
        <f>VLOOKUP(B982,home!$B$2:$E$405,4,FALSE)</f>
        <v>0.83</v>
      </c>
      <c r="K982" s="12">
        <f t="shared" si="1176"/>
        <v>2.1346500000000046</v>
      </c>
      <c r="L982" s="12">
        <f t="shared" si="1177"/>
        <v>0.86952380952380837</v>
      </c>
      <c r="M982" s="13">
        <f t="shared" si="1178"/>
        <v>4.957969968747597E-2</v>
      </c>
      <c r="N982" s="13">
        <f t="shared" si="1179"/>
        <v>0.10583530593787077</v>
      </c>
      <c r="O982" s="13">
        <f t="shared" si="1180"/>
        <v>4.3110729347300474E-2</v>
      </c>
      <c r="P982" s="13">
        <f t="shared" si="1181"/>
        <v>9.2026318401215126E-2</v>
      </c>
      <c r="Q982" s="13">
        <f t="shared" si="1182"/>
        <v>0.1129606679101382</v>
      </c>
      <c r="R982" s="13">
        <f t="shared" si="1183"/>
        <v>1.8742902806707273E-2</v>
      </c>
      <c r="S982" s="13">
        <f t="shared" si="1184"/>
        <v>4.2703179586932302E-2</v>
      </c>
      <c r="T982" s="13">
        <f t="shared" si="1185"/>
        <v>9.8221990287577179E-2</v>
      </c>
      <c r="U982" s="13">
        <f t="shared" si="1186"/>
        <v>4.0009537476337759E-2</v>
      </c>
      <c r="V982" s="13">
        <f t="shared" si="1187"/>
        <v>8.8069566692792391E-3</v>
      </c>
      <c r="W982" s="13">
        <f t="shared" si="1188"/>
        <v>8.0377163251459008E-2</v>
      </c>
      <c r="X982" s="13">
        <f t="shared" si="1189"/>
        <v>6.9889857189125701E-2</v>
      </c>
      <c r="Y982" s="13">
        <f t="shared" si="1190"/>
        <v>3.0385447435081748E-2</v>
      </c>
      <c r="Z982" s="13">
        <f t="shared" si="1191"/>
        <v>5.4324667500075313E-3</v>
      </c>
      <c r="AA982" s="13">
        <f t="shared" si="1192"/>
        <v>1.1596415147903598E-2</v>
      </c>
      <c r="AB982" s="13">
        <f t="shared" si="1193"/>
        <v>1.2377143797736238E-2</v>
      </c>
      <c r="AC982" s="13">
        <f t="shared" si="1194"/>
        <v>1.0216779797245386E-3</v>
      </c>
      <c r="AD982" s="13">
        <f t="shared" si="1195"/>
        <v>4.2894277883681851E-2</v>
      </c>
      <c r="AE982" s="13">
        <f t="shared" si="1196"/>
        <v>3.7297595912191887E-2</v>
      </c>
      <c r="AF982" s="13">
        <f t="shared" si="1197"/>
        <v>1.6215573841824354E-2</v>
      </c>
      <c r="AG982" s="13">
        <f t="shared" si="1198"/>
        <v>4.699942513519244E-3</v>
      </c>
      <c r="AH982" s="13">
        <f t="shared" si="1199"/>
        <v>1.1809147958944922E-3</v>
      </c>
      <c r="AI982" s="13">
        <f t="shared" si="1200"/>
        <v>2.5208397690561824E-3</v>
      </c>
      <c r="AJ982" s="13">
        <f t="shared" si="1201"/>
        <v>2.6905553065078966E-3</v>
      </c>
      <c r="AK982" s="13">
        <f t="shared" si="1202"/>
        <v>1.9144646283456978E-3</v>
      </c>
      <c r="AL982" s="13">
        <f t="shared" si="1203"/>
        <v>7.5854645073125188E-5</v>
      </c>
      <c r="AM982" s="13">
        <f t="shared" si="1204"/>
        <v>1.8312854056880327E-2</v>
      </c>
      <c r="AN982" s="13">
        <f t="shared" si="1205"/>
        <v>1.5923462622792109E-2</v>
      </c>
      <c r="AO982" s="13">
        <f t="shared" si="1206"/>
        <v>6.9229149402900833E-3</v>
      </c>
      <c r="AP982" s="13">
        <f t="shared" si="1207"/>
        <v>2.0065464572967743E-3</v>
      </c>
      <c r="AQ982" s="13">
        <f t="shared" si="1208"/>
        <v>4.3618497988379801E-4</v>
      </c>
      <c r="AR982" s="13">
        <f t="shared" si="1209"/>
        <v>2.0536670640984196E-4</v>
      </c>
      <c r="AS982" s="13">
        <f t="shared" si="1210"/>
        <v>4.3838603983776999E-4</v>
      </c>
      <c r="AT982" s="13">
        <f t="shared" si="1211"/>
        <v>4.6790037996984903E-4</v>
      </c>
      <c r="AU982" s="13">
        <f t="shared" si="1212"/>
        <v>3.3293451536754677E-4</v>
      </c>
      <c r="AV982" s="13">
        <f t="shared" si="1213"/>
        <v>1.7767466580733389E-4</v>
      </c>
      <c r="AW982" s="13">
        <f t="shared" si="1214"/>
        <v>3.9110001806926321E-6</v>
      </c>
      <c r="AX982" s="13">
        <f t="shared" si="1215"/>
        <v>6.515255652086608E-3</v>
      </c>
      <c r="AY982" s="13">
        <f t="shared" si="1216"/>
        <v>5.6651699146238717E-3</v>
      </c>
      <c r="AZ982" s="13">
        <f t="shared" si="1217"/>
        <v>2.463000062881708E-3</v>
      </c>
      <c r="BA982" s="13">
        <f t="shared" si="1218"/>
        <v>7.1387906584476101E-4</v>
      </c>
      <c r="BB982" s="13">
        <f t="shared" si="1219"/>
        <v>1.5518371121815849E-4</v>
      </c>
      <c r="BC982" s="13">
        <f t="shared" si="1220"/>
        <v>2.6987186350891154E-5</v>
      </c>
      <c r="BD982" s="13">
        <f t="shared" si="1221"/>
        <v>2.976187348447387E-5</v>
      </c>
      <c r="BE982" s="13">
        <f t="shared" si="1222"/>
        <v>6.3531183233632272E-5</v>
      </c>
      <c r="BF982" s="13">
        <f t="shared" si="1223"/>
        <v>6.7808420144836726E-5</v>
      </c>
      <c r="BG982" s="13">
        <f t="shared" si="1224"/>
        <v>4.8249081354058681E-5</v>
      </c>
      <c r="BH982" s="13">
        <f t="shared" si="1225"/>
        <v>2.5748725378110407E-5</v>
      </c>
      <c r="BI982" s="13">
        <f t="shared" si="1226"/>
        <v>1.0992903325676695E-5</v>
      </c>
      <c r="BJ982" s="14">
        <f t="shared" si="1227"/>
        <v>0.65791926081261898</v>
      </c>
      <c r="BK982" s="14">
        <f t="shared" si="1228"/>
        <v>0.19987885688432422</v>
      </c>
      <c r="BL982" s="14">
        <f t="shared" si="1229"/>
        <v>0.1360118575701027</v>
      </c>
      <c r="BM982" s="14">
        <f t="shared" si="1230"/>
        <v>0.57132555901190218</v>
      </c>
      <c r="BN982" s="14">
        <f t="shared" si="1231"/>
        <v>0.42225562409070783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1.51502145922747</v>
      </c>
      <c r="F983" s="10">
        <f>VLOOKUP(B983,home!$B$2:$E$405,3,FALSE)</f>
        <v>1.25</v>
      </c>
      <c r="G983" s="10">
        <f>VLOOKUP(C983,away!$B$2:$E$405,4,FALSE)</f>
        <v>0.59</v>
      </c>
      <c r="H983" s="10">
        <f>VLOOKUP(A983,away!$A$2:$E$405,3,FALSE)</f>
        <v>1.2618025751073001</v>
      </c>
      <c r="I983" s="10">
        <f>VLOOKUP(C983,away!$B$2:$E$405,3,FALSE)</f>
        <v>1.61</v>
      </c>
      <c r="J983" s="10">
        <f>VLOOKUP(B983,home!$B$2:$E$405,4,FALSE)</f>
        <v>1.41</v>
      </c>
      <c r="K983" s="12">
        <f t="shared" si="1176"/>
        <v>1.1173283261802591</v>
      </c>
      <c r="L983" s="12">
        <f t="shared" si="1177"/>
        <v>2.8644180257510818</v>
      </c>
      <c r="M983" s="13">
        <f t="shared" si="1178"/>
        <v>1.8653036112026032E-2</v>
      </c>
      <c r="N983" s="13">
        <f t="shared" si="1179"/>
        <v>2.0841565617229975E-2</v>
      </c>
      <c r="O983" s="13">
        <f t="shared" si="1180"/>
        <v>5.3430092874273249E-2</v>
      </c>
      <c r="P983" s="13">
        <f t="shared" si="1181"/>
        <v>5.969895623886752E-2</v>
      </c>
      <c r="Q983" s="13">
        <f t="shared" si="1182"/>
        <v>1.1643435813037808E-2</v>
      </c>
      <c r="R983" s="13">
        <f t="shared" si="1183"/>
        <v>7.6523060573311374E-2</v>
      </c>
      <c r="S983" s="13">
        <f t="shared" si="1184"/>
        <v>4.7766558679855499E-2</v>
      </c>
      <c r="T983" s="13">
        <f t="shared" si="1185"/>
        <v>3.3351667424541202E-2</v>
      </c>
      <c r="U983" s="13">
        <f t="shared" si="1186"/>
        <v>8.5501383184568583E-2</v>
      </c>
      <c r="V983" s="13">
        <f t="shared" si="1187"/>
        <v>1.6986294582488248E-2</v>
      </c>
      <c r="W983" s="13">
        <f t="shared" si="1188"/>
        <v>4.336513549322938E-3</v>
      </c>
      <c r="X983" s="13">
        <f t="shared" si="1189"/>
        <v>1.2421587579594428E-2</v>
      </c>
      <c r="Y983" s="13">
        <f t="shared" si="1190"/>
        <v>1.7790309685718018E-2</v>
      </c>
      <c r="Z983" s="13">
        <f t="shared" si="1191"/>
        <v>7.306467803061166E-2</v>
      </c>
      <c r="AA983" s="13">
        <f t="shared" si="1192"/>
        <v>8.1637234406842882E-2</v>
      </c>
      <c r="AB983" s="13">
        <f t="shared" si="1193"/>
        <v>4.5607797236891623E-2</v>
      </c>
      <c r="AC983" s="13">
        <f t="shared" si="1194"/>
        <v>3.3977848527252915E-3</v>
      </c>
      <c r="AD983" s="13">
        <f t="shared" si="1195"/>
        <v>1.2113273563807538E-3</v>
      </c>
      <c r="AE983" s="13">
        <f t="shared" si="1196"/>
        <v>3.4697479147024358E-3</v>
      </c>
      <c r="AF983" s="13">
        <f t="shared" si="1197"/>
        <v>4.9694042358429426E-3</v>
      </c>
      <c r="AG983" s="13">
        <f t="shared" si="1198"/>
        <v>4.7448170234641015E-3</v>
      </c>
      <c r="AH983" s="13">
        <f t="shared" si="1199"/>
        <v>5.2321945199145771E-2</v>
      </c>
      <c r="AI983" s="13">
        <f t="shared" si="1200"/>
        <v>5.8460791451856786E-2</v>
      </c>
      <c r="AJ983" s="13">
        <f t="shared" si="1201"/>
        <v>3.2659949130038182E-2</v>
      </c>
      <c r="AK983" s="13">
        <f t="shared" si="1202"/>
        <v>1.2163962098199321E-2</v>
      </c>
      <c r="AL983" s="13">
        <f t="shared" si="1203"/>
        <v>4.3498379140788921E-4</v>
      </c>
      <c r="AM983" s="13">
        <f t="shared" si="1204"/>
        <v>2.706900735122529E-4</v>
      </c>
      <c r="AN983" s="13">
        <f t="shared" si="1205"/>
        <v>7.7536952596038271E-4</v>
      </c>
      <c r="AO983" s="13">
        <f t="shared" si="1206"/>
        <v>1.110491223389496E-3</v>
      </c>
      <c r="AP983" s="13">
        <f t="shared" si="1207"/>
        <v>1.0603036925717476E-3</v>
      </c>
      <c r="AQ983" s="13">
        <f t="shared" si="1208"/>
        <v>7.5928825244323689E-4</v>
      </c>
      <c r="AR983" s="13">
        <f t="shared" si="1209"/>
        <v>2.9974384594158691E-2</v>
      </c>
      <c r="AS983" s="13">
        <f t="shared" si="1210"/>
        <v>3.3491228966874675E-2</v>
      </c>
      <c r="AT983" s="13">
        <f t="shared" si="1211"/>
        <v>1.8710349401638952E-2</v>
      </c>
      <c r="AU983" s="13">
        <f t="shared" si="1212"/>
        <v>6.9685344597270179E-3</v>
      </c>
      <c r="AV983" s="13">
        <f t="shared" si="1213"/>
        <v>1.9465352359540622E-3</v>
      </c>
      <c r="AW983" s="13">
        <f t="shared" si="1214"/>
        <v>3.8671211741375027E-5</v>
      </c>
      <c r="AX983" s="13">
        <f t="shared" si="1215"/>
        <v>5.0408281125176099E-5</v>
      </c>
      <c r="AY983" s="13">
        <f t="shared" si="1216"/>
        <v>1.4439038910208247E-4</v>
      </c>
      <c r="AZ983" s="13">
        <f t="shared" si="1217"/>
        <v>2.0679721664460879E-4</v>
      </c>
      <c r="BA983" s="13">
        <f t="shared" si="1218"/>
        <v>1.9745122501065634E-4</v>
      </c>
      <c r="BB983" s="13">
        <f t="shared" si="1219"/>
        <v>1.4139571203178921E-4</v>
      </c>
      <c r="BC983" s="13">
        <f t="shared" si="1220"/>
        <v>8.100328526155324E-5</v>
      </c>
      <c r="BD983" s="13">
        <f t="shared" si="1221"/>
        <v>1.4309861257050619E-2</v>
      </c>
      <c r="BE983" s="13">
        <f t="shared" si="1222"/>
        <v>1.5988813326212107E-2</v>
      </c>
      <c r="BF983" s="13">
        <f t="shared" si="1223"/>
        <v>8.9323770156926018E-3</v>
      </c>
      <c r="BG983" s="13">
        <f t="shared" si="1224"/>
        <v>3.3267992865849425E-3</v>
      </c>
      <c r="BH983" s="13">
        <f t="shared" si="1225"/>
        <v>9.2928176960440896E-4</v>
      </c>
      <c r="BI983" s="13">
        <f t="shared" si="1226"/>
        <v>2.0766256883638449E-4</v>
      </c>
      <c r="BJ983" s="14">
        <f t="shared" si="1227"/>
        <v>0.11957796507688757</v>
      </c>
      <c r="BK983" s="14">
        <f t="shared" si="1228"/>
        <v>0.14708200464647253</v>
      </c>
      <c r="BL983" s="14">
        <f t="shared" si="1229"/>
        <v>0.63309204403746233</v>
      </c>
      <c r="BM983" s="14">
        <f t="shared" si="1230"/>
        <v>0.73192082538532743</v>
      </c>
      <c r="BN983" s="14">
        <f t="shared" si="1231"/>
        <v>0.24079014722874595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1.51502145922747</v>
      </c>
      <c r="F984" s="10">
        <f>VLOOKUP(B984,home!$B$2:$E$405,3,FALSE)</f>
        <v>1.1000000000000001</v>
      </c>
      <c r="G984" s="10">
        <f>VLOOKUP(C984,away!$B$2:$E$405,4,FALSE)</f>
        <v>0.81</v>
      </c>
      <c r="H984" s="10">
        <f>VLOOKUP(A984,away!$A$2:$E$405,3,FALSE)</f>
        <v>1.2618025751073001</v>
      </c>
      <c r="I984" s="10">
        <f>VLOOKUP(C984,away!$B$2:$E$405,3,FALSE)</f>
        <v>1.17</v>
      </c>
      <c r="J984" s="10">
        <f>VLOOKUP(B984,home!$B$2:$E$405,4,FALSE)</f>
        <v>1.32</v>
      </c>
      <c r="K984" s="12">
        <f t="shared" si="1176"/>
        <v>1.349884120171676</v>
      </c>
      <c r="L984" s="12">
        <f t="shared" si="1177"/>
        <v>1.9487278969957142</v>
      </c>
      <c r="M984" s="13">
        <f t="shared" si="1178"/>
        <v>3.693439614849172E-2</v>
      </c>
      <c r="N984" s="13">
        <f t="shared" si="1179"/>
        <v>4.9857154848978881E-2</v>
      </c>
      <c r="O984" s="13">
        <f t="shared" si="1180"/>
        <v>7.1975088133256884E-2</v>
      </c>
      <c r="P984" s="13">
        <f t="shared" si="1181"/>
        <v>9.7158028519040304E-2</v>
      </c>
      <c r="Q984" s="13">
        <f t="shared" si="1182"/>
        <v>3.3650690803788443E-2</v>
      </c>
      <c r="R984" s="13">
        <f t="shared" si="1183"/>
        <v>7.0129931067001453E-2</v>
      </c>
      <c r="S984" s="13">
        <f t="shared" si="1184"/>
        <v>6.3894929185759397E-2</v>
      </c>
      <c r="T984" s="13">
        <f t="shared" si="1185"/>
        <v>6.5576039922519674E-2</v>
      </c>
      <c r="U984" s="13">
        <f t="shared" si="1186"/>
        <v>9.4667280296079528E-2</v>
      </c>
      <c r="V984" s="13">
        <f t="shared" si="1187"/>
        <v>1.8675471464755143E-2</v>
      </c>
      <c r="W984" s="13">
        <f t="shared" si="1188"/>
        <v>1.5141511049613697E-2</v>
      </c>
      <c r="X984" s="13">
        <f t="shared" si="1189"/>
        <v>2.9506684985051074E-2</v>
      </c>
      <c r="Y984" s="13">
        <f t="shared" si="1190"/>
        <v>2.8750250089116802E-2</v>
      </c>
      <c r="Z984" s="13">
        <f t="shared" si="1191"/>
        <v>4.5554717694884041E-2</v>
      </c>
      <c r="AA984" s="13">
        <f t="shared" si="1192"/>
        <v>6.1493590015227625E-2</v>
      </c>
      <c r="AB984" s="13">
        <f t="shared" si="1193"/>
        <v>4.1504610326951664E-2</v>
      </c>
      <c r="AC984" s="13">
        <f t="shared" si="1194"/>
        <v>3.0704305782546636E-3</v>
      </c>
      <c r="AD984" s="13">
        <f t="shared" si="1195"/>
        <v>5.1098213303193722E-3</v>
      </c>
      <c r="AE984" s="13">
        <f t="shared" si="1196"/>
        <v>9.9576513750571135E-3</v>
      </c>
      <c r="AF984" s="13">
        <f t="shared" si="1197"/>
        <v>9.7023765115657676E-3</v>
      </c>
      <c r="AG984" s="13">
        <f t="shared" si="1198"/>
        <v>6.3024305917480572E-3</v>
      </c>
      <c r="AH984" s="13">
        <f t="shared" si="1199"/>
        <v>2.2193437302946224E-2</v>
      </c>
      <c r="AI984" s="13">
        <f t="shared" si="1200"/>
        <v>2.9958568587272815E-2</v>
      </c>
      <c r="AJ984" s="13">
        <f t="shared" si="1201"/>
        <v>2.0220297999516794E-2</v>
      </c>
      <c r="AK984" s="13">
        <f t="shared" si="1202"/>
        <v>9.098353058228946E-3</v>
      </c>
      <c r="AL984" s="13">
        <f t="shared" si="1203"/>
        <v>3.230776867053038E-4</v>
      </c>
      <c r="AM984" s="13">
        <f t="shared" si="1204"/>
        <v>1.3795333341425258E-3</v>
      </c>
      <c r="AN984" s="13">
        <f t="shared" si="1205"/>
        <v>2.6883350930790501E-3</v>
      </c>
      <c r="AO984" s="13">
        <f t="shared" si="1206"/>
        <v>2.6194167961778579E-3</v>
      </c>
      <c r="AP984" s="13">
        <f t="shared" si="1207"/>
        <v>1.7015101948569761E-3</v>
      </c>
      <c r="AQ984" s="13">
        <f t="shared" si="1208"/>
        <v>8.2894509593510132E-4</v>
      </c>
      <c r="AR984" s="13">
        <f t="shared" si="1209"/>
        <v>8.6497940804953176E-3</v>
      </c>
      <c r="AS984" s="13">
        <f t="shared" si="1210"/>
        <v>1.1676219672015592E-2</v>
      </c>
      <c r="AT984" s="13">
        <f t="shared" si="1211"/>
        <v>7.8807717594449947E-3</v>
      </c>
      <c r="AU984" s="13">
        <f t="shared" si="1212"/>
        <v>3.5460428842574005E-3</v>
      </c>
      <c r="AV984" s="13">
        <f t="shared" si="1213"/>
        <v>1.196686744726708E-3</v>
      </c>
      <c r="AW984" s="13">
        <f t="shared" si="1214"/>
        <v>2.3607617207864217E-5</v>
      </c>
      <c r="AX984" s="13">
        <f t="shared" si="1215"/>
        <v>3.1036835683441352E-4</v>
      </c>
      <c r="AY984" s="13">
        <f t="shared" si="1216"/>
        <v>6.0482347530794209E-4</v>
      </c>
      <c r="AZ984" s="13">
        <f t="shared" si="1217"/>
        <v>5.893181895452427E-4</v>
      </c>
      <c r="BA984" s="13">
        <f t="shared" si="1218"/>
        <v>3.8280693205794083E-4</v>
      </c>
      <c r="BB984" s="13">
        <f t="shared" si="1219"/>
        <v>1.8649663691616323E-4</v>
      </c>
      <c r="BC984" s="13">
        <f t="shared" si="1220"/>
        <v>7.2686239810881536E-5</v>
      </c>
      <c r="BD984" s="13">
        <f t="shared" si="1221"/>
        <v>2.8093491713216024E-3</v>
      </c>
      <c r="BE984" s="13">
        <f t="shared" si="1222"/>
        <v>3.7922958343844884E-3</v>
      </c>
      <c r="BF984" s="13">
        <f t="shared" si="1223"/>
        <v>2.559579962914409E-3</v>
      </c>
      <c r="BG984" s="13">
        <f t="shared" si="1224"/>
        <v>1.1517121154159232E-3</v>
      </c>
      <c r="BH984" s="13">
        <f t="shared" si="1225"/>
        <v>3.8866947390232072E-4</v>
      </c>
      <c r="BI984" s="13">
        <f t="shared" si="1226"/>
        <v>1.0493175016324447E-4</v>
      </c>
      <c r="BJ984" s="14">
        <f t="shared" si="1227"/>
        <v>0.26491885185242292</v>
      </c>
      <c r="BK984" s="14">
        <f t="shared" si="1228"/>
        <v>0.22066115705831446</v>
      </c>
      <c r="BL984" s="14">
        <f t="shared" si="1229"/>
        <v>0.46499721023552398</v>
      </c>
      <c r="BM984" s="14">
        <f t="shared" si="1230"/>
        <v>0.63584543146248773</v>
      </c>
      <c r="BN984" s="14">
        <f t="shared" si="1231"/>
        <v>0.35970528952055769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1.51502145922747</v>
      </c>
      <c r="F985" s="10">
        <f>VLOOKUP(B985,home!$B$2:$E$405,3,FALSE)</f>
        <v>1.06</v>
      </c>
      <c r="G985" s="10">
        <f>VLOOKUP(C985,away!$B$2:$E$405,4,FALSE)</f>
        <v>0.22</v>
      </c>
      <c r="H985" s="10">
        <f>VLOOKUP(A985,away!$A$2:$E$405,3,FALSE)</f>
        <v>1.2618025751073001</v>
      </c>
      <c r="I985" s="10">
        <f>VLOOKUP(C985,away!$B$2:$E$405,3,FALSE)</f>
        <v>0.88</v>
      </c>
      <c r="J985" s="10">
        <f>VLOOKUP(B985,home!$B$2:$E$405,4,FALSE)</f>
        <v>1.19</v>
      </c>
      <c r="K985" s="12">
        <f t="shared" si="1176"/>
        <v>0.35330300429184602</v>
      </c>
      <c r="L985" s="12">
        <f t="shared" si="1177"/>
        <v>1.3213596566523647</v>
      </c>
      <c r="M985" s="13">
        <f t="shared" si="1178"/>
        <v>0.18737137650517785</v>
      </c>
      <c r="N985" s="13">
        <f t="shared" si="1179"/>
        <v>6.6198870237577936E-2</v>
      </c>
      <c r="O985" s="13">
        <f t="shared" si="1180"/>
        <v>0.24758497772536275</v>
      </c>
      <c r="P985" s="13">
        <f t="shared" si="1181"/>
        <v>8.7472516447900425E-2</v>
      </c>
      <c r="Q985" s="13">
        <f t="shared" si="1182"/>
        <v>1.1694129867831178E-2</v>
      </c>
      <c r="R985" s="13">
        <f t="shared" si="1183"/>
        <v>0.16357440057973438</v>
      </c>
      <c r="S985" s="13">
        <f t="shared" si="1184"/>
        <v>1.0208924752064214E-2</v>
      </c>
      <c r="T985" s="13">
        <f t="shared" si="1185"/>
        <v>1.5452151427005567E-2</v>
      </c>
      <c r="U985" s="13">
        <f t="shared" si="1186"/>
        <v>5.7791327150058039E-2</v>
      </c>
      <c r="V985" s="13">
        <f t="shared" si="1187"/>
        <v>5.2954865177762679E-4</v>
      </c>
      <c r="W985" s="13">
        <f t="shared" si="1188"/>
        <v>1.3771904049612548E-3</v>
      </c>
      <c r="X985" s="13">
        <f t="shared" si="1189"/>
        <v>1.8197638406445345E-3</v>
      </c>
      <c r="Y985" s="13">
        <f t="shared" si="1190"/>
        <v>1.2022812618312257E-3</v>
      </c>
      <c r="Z985" s="13">
        <f t="shared" si="1191"/>
        <v>7.2046871262384737E-2</v>
      </c>
      <c r="AA985" s="13">
        <f t="shared" si="1192"/>
        <v>2.5454376066828391E-2</v>
      </c>
      <c r="AB985" s="13">
        <f t="shared" si="1193"/>
        <v>4.4965537683924663E-3</v>
      </c>
      <c r="AC985" s="13">
        <f t="shared" si="1194"/>
        <v>1.5450916922502138E-5</v>
      </c>
      <c r="AD985" s="13">
        <f t="shared" si="1195"/>
        <v>1.2164137688867884E-4</v>
      </c>
      <c r="AE985" s="13">
        <f t="shared" si="1196"/>
        <v>1.6073200800034555E-4</v>
      </c>
      <c r="AF985" s="13">
        <f t="shared" si="1197"/>
        <v>1.0619239545219091E-4</v>
      </c>
      <c r="AG985" s="13">
        <f t="shared" si="1198"/>
        <v>4.6772782397933041E-5</v>
      </c>
      <c r="AH985" s="13">
        <f t="shared" si="1199"/>
        <v>2.3799957268535447E-2</v>
      </c>
      <c r="AI985" s="13">
        <f t="shared" si="1200"/>
        <v>8.40859640499113E-3</v>
      </c>
      <c r="AJ985" s="13">
        <f t="shared" si="1201"/>
        <v>1.4853911858804911E-3</v>
      </c>
      <c r="AK985" s="13">
        <f t="shared" si="1202"/>
        <v>1.7493105617340184E-4</v>
      </c>
      <c r="AL985" s="13">
        <f t="shared" si="1203"/>
        <v>2.88524450179585E-7</v>
      </c>
      <c r="AM985" s="13">
        <f t="shared" si="1204"/>
        <v>8.5952527801933902E-6</v>
      </c>
      <c r="AN985" s="13">
        <f t="shared" si="1205"/>
        <v>1.135742026247662E-5</v>
      </c>
      <c r="AO985" s="13">
        <f t="shared" si="1206"/>
        <v>7.5036184692413608E-6</v>
      </c>
      <c r="AP985" s="13">
        <f t="shared" si="1207"/>
        <v>3.3049929080557024E-6</v>
      </c>
      <c r="AQ985" s="13">
        <f t="shared" si="1208"/>
        <v>1.0917710735567455E-6</v>
      </c>
      <c r="AR985" s="13">
        <f t="shared" si="1209"/>
        <v>6.289660672938591E-3</v>
      </c>
      <c r="AS985" s="13">
        <f t="shared" si="1210"/>
        <v>2.2221560117254781E-3</v>
      </c>
      <c r="AT985" s="13">
        <f t="shared" si="1211"/>
        <v>3.9254719747389898E-4</v>
      </c>
      <c r="AU985" s="13">
        <f t="shared" si="1212"/>
        <v>4.6229368064624359E-5</v>
      </c>
      <c r="AV985" s="13">
        <f t="shared" si="1213"/>
        <v>4.0832436559363278E-6</v>
      </c>
      <c r="AW985" s="13">
        <f t="shared" si="1214"/>
        <v>3.7415236498483084E-9</v>
      </c>
      <c r="AX985" s="13">
        <f t="shared" si="1215"/>
        <v>5.0612143831502782E-7</v>
      </c>
      <c r="AY985" s="13">
        <f t="shared" si="1216"/>
        <v>6.6876844995634611E-7</v>
      </c>
      <c r="AZ985" s="13">
        <f t="shared" si="1217"/>
        <v>4.4184182470712596E-7</v>
      </c>
      <c r="BA985" s="13">
        <f t="shared" si="1218"/>
        <v>1.9461065392988744E-7</v>
      </c>
      <c r="BB985" s="13">
        <f t="shared" si="1219"/>
        <v>6.4287666714422044E-8</v>
      </c>
      <c r="BC985" s="13">
        <f t="shared" si="1220"/>
        <v>1.6989425843350075E-8</v>
      </c>
      <c r="BD985" s="13">
        <f t="shared" si="1221"/>
        <v>1.3851506445423352E-3</v>
      </c>
      <c r="BE985" s="13">
        <f t="shared" si="1222"/>
        <v>4.893778841135939E-4</v>
      </c>
      <c r="BF985" s="13">
        <f t="shared" si="1223"/>
        <v>8.6449338345659783E-5</v>
      </c>
      <c r="BG985" s="13">
        <f t="shared" si="1224"/>
        <v>1.0180936985521297E-5</v>
      </c>
      <c r="BH985" s="13">
        <f t="shared" si="1225"/>
        <v>8.992389058726613E-7</v>
      </c>
      <c r="BI985" s="13">
        <f t="shared" si="1226"/>
        <v>6.354076140418474E-8</v>
      </c>
      <c r="BJ985" s="14">
        <f t="shared" si="1227"/>
        <v>9.8213471277543846E-2</v>
      </c>
      <c r="BK985" s="14">
        <f t="shared" si="1228"/>
        <v>0.28559877456674271</v>
      </c>
      <c r="BL985" s="14">
        <f t="shared" si="1229"/>
        <v>0.54369730928346971</v>
      </c>
      <c r="BM985" s="14">
        <f t="shared" si="1230"/>
        <v>0.23565948999962991</v>
      </c>
      <c r="BN985" s="14">
        <f t="shared" si="1231"/>
        <v>0.76389627136358451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1.51502145922747</v>
      </c>
      <c r="F986" s="10">
        <f>VLOOKUP(B986,home!$B$2:$E$405,3,FALSE)</f>
        <v>0.95</v>
      </c>
      <c r="G986" s="10">
        <f>VLOOKUP(C986,away!$B$2:$E$405,4,FALSE)</f>
        <v>0.83</v>
      </c>
      <c r="H986" s="10">
        <f>VLOOKUP(A986,away!$A$2:$E$405,3,FALSE)</f>
        <v>1.2618025751073001</v>
      </c>
      <c r="I986" s="10">
        <f>VLOOKUP(C986,away!$B$2:$E$405,3,FALSE)</f>
        <v>0.74</v>
      </c>
      <c r="J986" s="10">
        <f>VLOOKUP(B986,home!$B$2:$E$405,4,FALSE)</f>
        <v>0.97</v>
      </c>
      <c r="K986" s="12">
        <f t="shared" si="1176"/>
        <v>1.1945944206008601</v>
      </c>
      <c r="L986" s="12">
        <f t="shared" si="1177"/>
        <v>0.90572188841201995</v>
      </c>
      <c r="M986" s="13">
        <f t="shared" si="1178"/>
        <v>0.12241770030636256</v>
      </c>
      <c r="N986" s="13">
        <f t="shared" si="1179"/>
        <v>0.14623950176876893</v>
      </c>
      <c r="O986" s="13">
        <f t="shared" si="1180"/>
        <v>0.11087639069653542</v>
      </c>
      <c r="P986" s="13">
        <f t="shared" si="1181"/>
        <v>0.13245231770244231</v>
      </c>
      <c r="Q986" s="13">
        <f t="shared" si="1182"/>
        <v>8.7348446442210501E-2</v>
      </c>
      <c r="R986" s="13">
        <f t="shared" si="1183"/>
        <v>5.0211586980987481E-2</v>
      </c>
      <c r="S986" s="13">
        <f t="shared" si="1184"/>
        <v>3.5827368960624273E-2</v>
      </c>
      <c r="T986" s="13">
        <f t="shared" si="1185"/>
        <v>7.9113399861495085E-2</v>
      </c>
      <c r="U986" s="13">
        <f t="shared" si="1186"/>
        <v>5.9982481657002429E-2</v>
      </c>
      <c r="V986" s="13">
        <f t="shared" si="1187"/>
        <v>4.3071277402780663E-3</v>
      </c>
      <c r="W986" s="13">
        <f t="shared" si="1188"/>
        <v>3.4781988922672577E-2</v>
      </c>
      <c r="X986" s="13">
        <f t="shared" si="1189"/>
        <v>3.1502808689768964E-2</v>
      </c>
      <c r="Y986" s="13">
        <f t="shared" si="1190"/>
        <v>1.4266391688390067E-2</v>
      </c>
      <c r="Z986" s="13">
        <f t="shared" si="1191"/>
        <v>1.5159244460194796E-2</v>
      </c>
      <c r="AA986" s="13">
        <f t="shared" si="1192"/>
        <v>1.8109148852673201E-2</v>
      </c>
      <c r="AB986" s="13">
        <f t="shared" si="1193"/>
        <v>1.0816544090616938E-2</v>
      </c>
      <c r="AC986" s="13">
        <f t="shared" si="1194"/>
        <v>2.912615222372901E-4</v>
      </c>
      <c r="AD986" s="13">
        <f t="shared" si="1195"/>
        <v>1.038759247610639E-2</v>
      </c>
      <c r="AE986" s="13">
        <f t="shared" si="1196"/>
        <v>9.4082698735135709E-3</v>
      </c>
      <c r="AF986" s="13">
        <f t="shared" si="1197"/>
        <v>4.2606379782643127E-3</v>
      </c>
      <c r="AG986" s="13">
        <f t="shared" si="1198"/>
        <v>1.2863176918378417E-3</v>
      </c>
      <c r="AH986" s="13">
        <f t="shared" si="1199"/>
        <v>3.4325148798467699E-3</v>
      </c>
      <c r="AI986" s="13">
        <f t="shared" si="1200"/>
        <v>4.1004631240943827E-3</v>
      </c>
      <c r="AJ986" s="13">
        <f t="shared" si="1201"/>
        <v>2.4491951849613613E-3</v>
      </c>
      <c r="AK986" s="13">
        <f t="shared" si="1202"/>
        <v>9.7526496763911152E-4</v>
      </c>
      <c r="AL986" s="13">
        <f t="shared" si="1203"/>
        <v>1.2605452832825496E-5</v>
      </c>
      <c r="AM986" s="13">
        <f t="shared" si="1204"/>
        <v>2.4817920030864322E-3</v>
      </c>
      <c r="AN986" s="13">
        <f t="shared" si="1205"/>
        <v>2.2478133396812931E-3</v>
      </c>
      <c r="AO986" s="13">
        <f t="shared" si="1206"/>
        <v>1.0179468714069347E-3</v>
      </c>
      <c r="AP986" s="13">
        <f t="shared" si="1207"/>
        <v>3.0732558755793232E-4</v>
      </c>
      <c r="AQ986" s="13">
        <f t="shared" si="1208"/>
        <v>6.9587877880075989E-5</v>
      </c>
      <c r="AR986" s="13">
        <f t="shared" si="1209"/>
        <v>6.2178077179543512E-4</v>
      </c>
      <c r="AS986" s="13">
        <f t="shared" si="1210"/>
        <v>7.4277584082372335E-4</v>
      </c>
      <c r="AT986" s="13">
        <f t="shared" si="1211"/>
        <v>4.4365793760256636E-4</v>
      </c>
      <c r="AU986" s="13">
        <f t="shared" si="1212"/>
        <v>1.7666376563843679E-4</v>
      </c>
      <c r="AV986" s="13">
        <f t="shared" si="1213"/>
        <v>5.2760387188503606E-5</v>
      </c>
      <c r="AW986" s="13">
        <f t="shared" si="1214"/>
        <v>3.7885349350310829E-7</v>
      </c>
      <c r="AX986" s="13">
        <f t="shared" si="1215"/>
        <v>4.9412247999648022E-4</v>
      </c>
      <c r="AY986" s="13">
        <f t="shared" si="1216"/>
        <v>4.4753754568924267E-4</v>
      </c>
      <c r="AZ986" s="13">
        <f t="shared" si="1217"/>
        <v>2.0267227550847071E-4</v>
      </c>
      <c r="BA986" s="13">
        <f t="shared" si="1218"/>
        <v>6.1188238700764447E-5</v>
      </c>
      <c r="BB986" s="13">
        <f t="shared" si="1219"/>
        <v>1.3854881776165451E-5</v>
      </c>
      <c r="BC986" s="13">
        <f t="shared" si="1220"/>
        <v>2.5097339372067714E-6</v>
      </c>
      <c r="BD986" s="13">
        <f t="shared" si="1221"/>
        <v>9.3860075801474065E-5</v>
      </c>
      <c r="BE986" s="13">
        <f t="shared" si="1222"/>
        <v>1.1212472286961471E-4</v>
      </c>
      <c r="BF986" s="13">
        <f t="shared" si="1223"/>
        <v>6.6971784175729715E-5</v>
      </c>
      <c r="BG986" s="13">
        <f t="shared" si="1224"/>
        <v>2.6668039904670567E-5</v>
      </c>
      <c r="BH986" s="13">
        <f t="shared" si="1225"/>
        <v>7.9643729196201349E-6</v>
      </c>
      <c r="BI986" s="13">
        <f t="shared" si="1226"/>
        <v>1.9028390906725581E-6</v>
      </c>
      <c r="BJ986" s="14">
        <f t="shared" si="1227"/>
        <v>0.42594170622824928</v>
      </c>
      <c r="BK986" s="14">
        <f t="shared" si="1228"/>
        <v>0.29575591923046662</v>
      </c>
      <c r="BL986" s="14">
        <f t="shared" si="1229"/>
        <v>0.26330072097216756</v>
      </c>
      <c r="BM986" s="14">
        <f t="shared" si="1230"/>
        <v>0.35016448830157526</v>
      </c>
      <c r="BN986" s="14">
        <f t="shared" si="1231"/>
        <v>0.64954594389730724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1.51502145922747</v>
      </c>
      <c r="F987" s="10">
        <f>VLOOKUP(B987,home!$B$2:$E$405,3,FALSE)</f>
        <v>0.73</v>
      </c>
      <c r="G987" s="10">
        <f>VLOOKUP(C987,away!$B$2:$E$405,4,FALSE)</f>
        <v>0.81</v>
      </c>
      <c r="H987" s="10">
        <f>VLOOKUP(A987,away!$A$2:$E$405,3,FALSE)</f>
        <v>1.2618025751073001</v>
      </c>
      <c r="I987" s="10">
        <f>VLOOKUP(C987,away!$B$2:$E$405,3,FALSE)</f>
        <v>0.28999999999999998</v>
      </c>
      <c r="J987" s="10">
        <f>VLOOKUP(B987,home!$B$2:$E$405,4,FALSE)</f>
        <v>1.41</v>
      </c>
      <c r="K987" s="12">
        <f t="shared" si="1176"/>
        <v>0.89583218884120297</v>
      </c>
      <c r="L987" s="12">
        <f t="shared" si="1177"/>
        <v>0.51595107296137499</v>
      </c>
      <c r="M987" s="13">
        <f t="shared" si="1178"/>
        <v>0.24370829972217387</v>
      </c>
      <c r="N987" s="13">
        <f t="shared" si="1179"/>
        <v>0.21832173957888296</v>
      </c>
      <c r="O987" s="13">
        <f t="shared" si="1180"/>
        <v>0.12574155873124798</v>
      </c>
      <c r="P987" s="13">
        <f t="shared" si="1181"/>
        <v>0.11264333578651854</v>
      </c>
      <c r="Q987" s="13">
        <f t="shared" si="1182"/>
        <v>9.7789820919284884E-2</v>
      </c>
      <c r="R987" s="13">
        <f t="shared" si="1183"/>
        <v>3.2438246071611568E-2</v>
      </c>
      <c r="S987" s="13">
        <f t="shared" si="1184"/>
        <v>1.301609456015574E-2</v>
      </c>
      <c r="T987" s="13">
        <f t="shared" si="1185"/>
        <v>5.045476302800575E-2</v>
      </c>
      <c r="U987" s="13">
        <f t="shared" si="1186"/>
        <v>2.9059224980501345E-2</v>
      </c>
      <c r="V987" s="13">
        <f t="shared" si="1187"/>
        <v>6.6845683587037508E-4</v>
      </c>
      <c r="W987" s="13">
        <f t="shared" si="1188"/>
        <v>2.9201089773504083E-2</v>
      </c>
      <c r="X987" s="13">
        <f t="shared" si="1189"/>
        <v>1.5066333600280866E-2</v>
      </c>
      <c r="Y987" s="13">
        <f t="shared" si="1190"/>
        <v>3.8867454933294641E-3</v>
      </c>
      <c r="Z987" s="13">
        <f t="shared" si="1191"/>
        <v>5.5788492885443641E-3</v>
      </c>
      <c r="AA987" s="13">
        <f t="shared" si="1192"/>
        <v>4.9977127693718862E-3</v>
      </c>
      <c r="AB987" s="13">
        <f t="shared" si="1193"/>
        <v>2.238555984693023E-3</v>
      </c>
      <c r="AC987" s="13">
        <f t="shared" si="1194"/>
        <v>1.9310279929832813E-5</v>
      </c>
      <c r="AD987" s="13">
        <f t="shared" si="1195"/>
        <v>6.5398190420866576E-3</v>
      </c>
      <c r="AE987" s="13">
        <f t="shared" si="1196"/>
        <v>3.3742266517378426E-3</v>
      </c>
      <c r="AF987" s="13">
        <f t="shared" si="1197"/>
        <v>8.7046793068950386E-4</v>
      </c>
      <c r="AG987" s="13">
        <f t="shared" si="1198"/>
        <v>1.4970628760590575E-4</v>
      </c>
      <c r="AH987" s="13">
        <f t="shared" si="1199"/>
        <v>7.1960331907856704E-4</v>
      </c>
      <c r="AI987" s="13">
        <f t="shared" si="1200"/>
        <v>6.4464381642754729E-4</v>
      </c>
      <c r="AJ987" s="13">
        <f t="shared" si="1201"/>
        <v>2.8874634054661813E-4</v>
      </c>
      <c r="AK987" s="13">
        <f t="shared" si="1202"/>
        <v>8.6222755423921444E-5</v>
      </c>
      <c r="AL987" s="13">
        <f t="shared" si="1203"/>
        <v>3.5701276464486689E-7</v>
      </c>
      <c r="AM987" s="13">
        <f t="shared" si="1204"/>
        <v>1.1717160814195742E-3</v>
      </c>
      <c r="AN987" s="13">
        <f t="shared" si="1205"/>
        <v>6.04548169414527E-4</v>
      </c>
      <c r="AO987" s="13">
        <f t="shared" si="1206"/>
        <v>1.5595863833313016E-4</v>
      </c>
      <c r="AP987" s="13">
        <f t="shared" si="1207"/>
        <v>2.6822342261857837E-5</v>
      </c>
      <c r="AQ987" s="13">
        <f t="shared" si="1208"/>
        <v>3.4597540673356963E-6</v>
      </c>
      <c r="AR987" s="13">
        <f t="shared" si="1209"/>
        <v>7.4256020917030696E-5</v>
      </c>
      <c r="AS987" s="13">
        <f t="shared" si="1210"/>
        <v>6.652093375274176E-5</v>
      </c>
      <c r="AT987" s="13">
        <f t="shared" si="1211"/>
        <v>2.9795796843739652E-5</v>
      </c>
      <c r="AU987" s="13">
        <f t="shared" si="1212"/>
        <v>8.8973446349317001E-6</v>
      </c>
      <c r="AV987" s="13">
        <f t="shared" si="1213"/>
        <v>1.9926319297963498E-6</v>
      </c>
      <c r="AW987" s="13">
        <f t="shared" si="1214"/>
        <v>4.5837025445093829E-9</v>
      </c>
      <c r="AX987" s="13">
        <f t="shared" si="1215"/>
        <v>1.7494349698642231E-4</v>
      </c>
      <c r="AY987" s="13">
        <f t="shared" si="1216"/>
        <v>9.0262284977759663E-5</v>
      </c>
      <c r="AZ987" s="13">
        <f t="shared" si="1217"/>
        <v>2.3285461391110249E-5</v>
      </c>
      <c r="BA987" s="13">
        <f t="shared" si="1218"/>
        <v>4.0047195963813337E-6</v>
      </c>
      <c r="BB987" s="13">
        <f t="shared" si="1219"/>
        <v>5.1655984316559841E-7</v>
      </c>
      <c r="BC987" s="13">
        <f t="shared" si="1220"/>
        <v>5.3303921066010042E-8</v>
      </c>
      <c r="BD987" s="13">
        <f t="shared" si="1221"/>
        <v>6.3854122776640436E-6</v>
      </c>
      <c r="BE987" s="13">
        <f t="shared" si="1222"/>
        <v>5.720257857353272E-6</v>
      </c>
      <c r="BF987" s="13">
        <f t="shared" si="1223"/>
        <v>2.5621955585444351E-6</v>
      </c>
      <c r="BG987" s="13">
        <f t="shared" si="1224"/>
        <v>7.6509908515002336E-7</v>
      </c>
      <c r="BH987" s="13">
        <f t="shared" si="1225"/>
        <v>1.7135009703258686E-7</v>
      </c>
      <c r="BI987" s="13">
        <f t="shared" si="1226"/>
        <v>3.0700186496570964E-8</v>
      </c>
      <c r="BJ987" s="14">
        <f t="shared" si="1227"/>
        <v>0.42791028311762036</v>
      </c>
      <c r="BK987" s="14">
        <f t="shared" si="1228"/>
        <v>0.37014611648239076</v>
      </c>
      <c r="BL987" s="14">
        <f t="shared" si="1229"/>
        <v>0.19641161251204289</v>
      </c>
      <c r="BM987" s="14">
        <f t="shared" si="1230"/>
        <v>0.16931360288960329</v>
      </c>
      <c r="BN987" s="14">
        <f t="shared" si="1231"/>
        <v>0.83064300080971987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1.51502145922747</v>
      </c>
      <c r="F988" s="10">
        <f>VLOOKUP(B988,home!$B$2:$E$405,3,FALSE)</f>
        <v>0.66</v>
      </c>
      <c r="G988" s="10">
        <f>VLOOKUP(C988,away!$B$2:$E$405,4,FALSE)</f>
        <v>1.47</v>
      </c>
      <c r="H988" s="10">
        <f>VLOOKUP(A988,away!$A$2:$E$405,3,FALSE)</f>
        <v>1.2618025751073001</v>
      </c>
      <c r="I988" s="10">
        <f>VLOOKUP(C988,away!$B$2:$E$405,3,FALSE)</f>
        <v>1.1000000000000001</v>
      </c>
      <c r="J988" s="10">
        <f>VLOOKUP(B988,home!$B$2:$E$405,4,FALSE)</f>
        <v>0.79</v>
      </c>
      <c r="K988" s="12">
        <f t="shared" si="1176"/>
        <v>1.4698738197424914</v>
      </c>
      <c r="L988" s="12">
        <f t="shared" si="1177"/>
        <v>1.0965064377682439</v>
      </c>
      <c r="M988" s="13">
        <f t="shared" si="1178"/>
        <v>7.6813086400012526E-2</v>
      </c>
      <c r="N988" s="13">
        <f t="shared" si="1179"/>
        <v>0.11290554471299641</v>
      </c>
      <c r="O988" s="13">
        <f t="shared" si="1180"/>
        <v>8.4226043742462078E-2</v>
      </c>
      <c r="P988" s="13">
        <f t="shared" si="1181"/>
        <v>0.12380165663753087</v>
      </c>
      <c r="Q988" s="13">
        <f t="shared" si="1182"/>
        <v>8.2978452138699366E-2</v>
      </c>
      <c r="R988" s="13">
        <f t="shared" si="1183"/>
        <v>4.6177199595679667E-2</v>
      </c>
      <c r="S988" s="13">
        <f t="shared" si="1184"/>
        <v>4.9883590493880338E-2</v>
      </c>
      <c r="T988" s="13">
        <f t="shared" si="1185"/>
        <v>9.0986406966127975E-2</v>
      </c>
      <c r="U988" s="13">
        <f t="shared" si="1186"/>
        <v>6.7874656754713103E-2</v>
      </c>
      <c r="V988" s="13">
        <f t="shared" si="1187"/>
        <v>8.9331872291917858E-3</v>
      </c>
      <c r="W988" s="13">
        <f t="shared" si="1188"/>
        <v>4.0655951467143181E-2</v>
      </c>
      <c r="X988" s="13">
        <f t="shared" si="1189"/>
        <v>4.4579512517315782E-2</v>
      </c>
      <c r="Y988" s="13">
        <f t="shared" si="1190"/>
        <v>2.4440861233903374E-2</v>
      </c>
      <c r="Z988" s="13">
        <f t="shared" si="1191"/>
        <v>1.6877865544923973E-2</v>
      </c>
      <c r="AA988" s="13">
        <f t="shared" si="1192"/>
        <v>2.4808332697617581E-2</v>
      </c>
      <c r="AB988" s="13">
        <f t="shared" si="1193"/>
        <v>1.8232559371844856E-2</v>
      </c>
      <c r="AC988" s="13">
        <f t="shared" si="1194"/>
        <v>8.9986569172264511E-4</v>
      </c>
      <c r="AD988" s="13">
        <f t="shared" si="1195"/>
        <v>1.4939779669568772E-2</v>
      </c>
      <c r="AE988" s="13">
        <f t="shared" si="1196"/>
        <v>1.6381564586521288E-2</v>
      </c>
      <c r="AF988" s="13">
        <f t="shared" si="1197"/>
        <v>8.9812455149184314E-3</v>
      </c>
      <c r="AG988" s="13">
        <f t="shared" si="1198"/>
        <v>3.2826645087617426E-3</v>
      </c>
      <c r="AH988" s="13">
        <f t="shared" si="1199"/>
        <v>4.6266720564489905E-3</v>
      </c>
      <c r="AI988" s="13">
        <f t="shared" si="1200"/>
        <v>6.8006241283085252E-3</v>
      </c>
      <c r="AJ988" s="13">
        <f t="shared" si="1201"/>
        <v>4.9980296820549032E-3</v>
      </c>
      <c r="AK988" s="13">
        <f t="shared" si="1202"/>
        <v>2.4488243266494632E-3</v>
      </c>
      <c r="AL988" s="13">
        <f t="shared" si="1203"/>
        <v>5.8013481091692181E-5</v>
      </c>
      <c r="AM988" s="13">
        <f t="shared" si="1204"/>
        <v>4.3919182018040516E-3</v>
      </c>
      <c r="AN988" s="13">
        <f t="shared" si="1205"/>
        <v>4.8157665824296722E-3</v>
      </c>
      <c r="AO988" s="13">
        <f t="shared" si="1206"/>
        <v>2.6402595302116539E-3</v>
      </c>
      <c r="AP988" s="13">
        <f t="shared" si="1207"/>
        <v>9.65020524085346E-4</v>
      </c>
      <c r="AQ988" s="13">
        <f t="shared" si="1208"/>
        <v>2.6453780430951663E-4</v>
      </c>
      <c r="AR988" s="13">
        <f t="shared" si="1209"/>
        <v>1.0146351390677517E-3</v>
      </c>
      <c r="AS988" s="13">
        <f t="shared" si="1210"/>
        <v>1.4913856275064702E-3</v>
      </c>
      <c r="AT988" s="13">
        <f t="shared" si="1211"/>
        <v>1.0960743445059943E-3</v>
      </c>
      <c r="AU988" s="13">
        <f t="shared" si="1212"/>
        <v>5.3703032782692443E-4</v>
      </c>
      <c r="AV988" s="13">
        <f t="shared" si="1213"/>
        <v>1.9734170482013091E-4</v>
      </c>
      <c r="AW988" s="13">
        <f t="shared" si="1214"/>
        <v>2.5972733882940967E-6</v>
      </c>
      <c r="AX988" s="13">
        <f t="shared" si="1215"/>
        <v>1.0759275972137149E-3</v>
      </c>
      <c r="AY988" s="13">
        <f t="shared" si="1216"/>
        <v>1.1797615369173566E-3</v>
      </c>
      <c r="AZ988" s="13">
        <f t="shared" si="1217"/>
        <v>6.4680806013061936E-4</v>
      </c>
      <c r="BA988" s="13">
        <f t="shared" si="1218"/>
        <v>2.3640973397787119E-4</v>
      </c>
      <c r="BB988" s="13">
        <f t="shared" si="1219"/>
        <v>6.4806198814453428E-5</v>
      </c>
      <c r="BC988" s="13">
        <f t="shared" si="1220"/>
        <v>1.4212082841467385E-5</v>
      </c>
      <c r="BD988" s="13">
        <f t="shared" si="1221"/>
        <v>1.8542566032894451E-4</v>
      </c>
      <c r="BE988" s="13">
        <f t="shared" si="1222"/>
        <v>2.7255232362597938E-4</v>
      </c>
      <c r="BF988" s="13">
        <f t="shared" si="1223"/>
        <v>2.0030876250390508E-4</v>
      </c>
      <c r="BG988" s="13">
        <f t="shared" si="1224"/>
        <v>9.8142868623168818E-5</v>
      </c>
      <c r="BH988" s="13">
        <f t="shared" si="1225"/>
        <v>3.6064408295905663E-5</v>
      </c>
      <c r="BI988" s="13">
        <f t="shared" si="1226"/>
        <v>1.0602025915731125E-5</v>
      </c>
      <c r="BJ988" s="14">
        <f t="shared" si="1227"/>
        <v>0.45642741116869201</v>
      </c>
      <c r="BK988" s="14">
        <f t="shared" si="1228"/>
        <v>0.2615691614703472</v>
      </c>
      <c r="BL988" s="14">
        <f t="shared" si="1229"/>
        <v>0.2653325055488</v>
      </c>
      <c r="BM988" s="14">
        <f t="shared" si="1230"/>
        <v>0.47212779624185325</v>
      </c>
      <c r="BN988" s="14">
        <f t="shared" si="1231"/>
        <v>0.52690198322738091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1.51502145922747</v>
      </c>
      <c r="F989" s="10">
        <f>VLOOKUP(B989,home!$B$2:$E$405,3,FALSE)</f>
        <v>1.1000000000000001</v>
      </c>
      <c r="G989" s="10">
        <f>VLOOKUP(C989,away!$B$2:$E$405,4,FALSE)</f>
        <v>1.25</v>
      </c>
      <c r="H989" s="10">
        <f>VLOOKUP(A989,away!$A$2:$E$405,3,FALSE)</f>
        <v>1.2618025751073001</v>
      </c>
      <c r="I989" s="10">
        <f>VLOOKUP(C989,away!$B$2:$E$405,3,FALSE)</f>
        <v>0.92</v>
      </c>
      <c r="J989" s="10">
        <f>VLOOKUP(B989,home!$B$2:$E$405,4,FALSE)</f>
        <v>1.41</v>
      </c>
      <c r="K989" s="12">
        <f t="shared" si="1176"/>
        <v>2.0831545064377717</v>
      </c>
      <c r="L989" s="12">
        <f t="shared" si="1177"/>
        <v>1.6368103004291898</v>
      </c>
      <c r="M989" s="13">
        <f t="shared" si="1178"/>
        <v>2.4234820729953307E-2</v>
      </c>
      <c r="N989" s="13">
        <f t="shared" si="1179"/>
        <v>5.0484876016313754E-2</v>
      </c>
      <c r="O989" s="13">
        <f t="shared" si="1180"/>
        <v>3.9667804199842428E-2</v>
      </c>
      <c r="P989" s="13">
        <f t="shared" si="1181"/>
        <v>8.2634165079392918E-2</v>
      </c>
      <c r="Q989" s="13">
        <f t="shared" si="1182"/>
        <v>5.2583898490168104E-2</v>
      </c>
      <c r="R989" s="13">
        <f t="shared" si="1183"/>
        <v>3.2464335254855189E-2</v>
      </c>
      <c r="S989" s="13">
        <f t="shared" si="1184"/>
        <v>7.044002217363958E-2</v>
      </c>
      <c r="T989" s="13">
        <f t="shared" si="1185"/>
        <v>8.6069866685430083E-2</v>
      </c>
      <c r="U989" s="13">
        <f t="shared" si="1186"/>
        <v>6.7628226284658213E-2</v>
      </c>
      <c r="V989" s="13">
        <f t="shared" si="1187"/>
        <v>2.668681877824939E-2</v>
      </c>
      <c r="W989" s="13">
        <f t="shared" si="1188"/>
        <v>3.651346170195334E-2</v>
      </c>
      <c r="X989" s="13">
        <f t="shared" si="1189"/>
        <v>5.9765610218083957E-2</v>
      </c>
      <c r="Y989" s="13">
        <f t="shared" si="1190"/>
        <v>4.8912483208197945E-2</v>
      </c>
      <c r="Z989" s="13">
        <f t="shared" si="1191"/>
        <v>1.771265278057782E-2</v>
      </c>
      <c r="AA989" s="13">
        <f t="shared" si="1192"/>
        <v>3.6898192460828212E-2</v>
      </c>
      <c r="AB989" s="13">
        <f t="shared" si="1193"/>
        <v>3.8432317952091261E-2</v>
      </c>
      <c r="AC989" s="13">
        <f t="shared" si="1194"/>
        <v>5.6871758330156244E-3</v>
      </c>
      <c r="AD989" s="13">
        <f t="shared" si="1195"/>
        <v>1.9015795572516772E-2</v>
      </c>
      <c r="AE989" s="13">
        <f t="shared" si="1196"/>
        <v>3.112525006395124E-2</v>
      </c>
      <c r="AF989" s="13">
        <f t="shared" si="1197"/>
        <v>2.5473064954054849E-2</v>
      </c>
      <c r="AG989" s="13">
        <f t="shared" si="1198"/>
        <v>1.3898191700099594E-2</v>
      </c>
      <c r="AH989" s="13">
        <f t="shared" si="1199"/>
        <v>7.2480631297938795E-3</v>
      </c>
      <c r="AI989" s="13">
        <f t="shared" si="1200"/>
        <v>1.5098835371775579E-2</v>
      </c>
      <c r="AJ989" s="13">
        <f t="shared" si="1201"/>
        <v>1.5726603473338166E-2</v>
      </c>
      <c r="AK989" s="13">
        <f t="shared" si="1202"/>
        <v>1.0920314965481437E-2</v>
      </c>
      <c r="AL989" s="13">
        <f t="shared" si="1203"/>
        <v>7.7566907856694081E-4</v>
      </c>
      <c r="AM989" s="13">
        <f t="shared" si="1204"/>
        <v>7.9225680480775485E-3</v>
      </c>
      <c r="AN989" s="13">
        <f t="shared" si="1205"/>
        <v>1.2967740986944512E-2</v>
      </c>
      <c r="AO989" s="13">
        <f t="shared" si="1206"/>
        <v>1.0612866010364286E-2</v>
      </c>
      <c r="AP989" s="13">
        <f t="shared" si="1207"/>
        <v>5.7904161342797007E-3</v>
      </c>
      <c r="AQ989" s="13">
        <f t="shared" si="1208"/>
        <v>2.3694531930900974E-3</v>
      </c>
      <c r="AR989" s="13">
        <f t="shared" si="1209"/>
        <v>2.3727408778015302E-3</v>
      </c>
      <c r="AS989" s="13">
        <f t="shared" si="1210"/>
        <v>4.942785852201371E-3</v>
      </c>
      <c r="AT989" s="13">
        <f t="shared" si="1211"/>
        <v>5.1482933111850759E-3</v>
      </c>
      <c r="AU989" s="13">
        <f t="shared" si="1212"/>
        <v>3.5748968038862086E-3</v>
      </c>
      <c r="AV989" s="13">
        <f t="shared" si="1213"/>
        <v>1.8617655967663859E-3</v>
      </c>
      <c r="AW989" s="13">
        <f t="shared" si="1214"/>
        <v>7.3467254455784954E-5</v>
      </c>
      <c r="AX989" s="13">
        <f t="shared" si="1215"/>
        <v>2.7506555553187748E-3</v>
      </c>
      <c r="AY989" s="13">
        <f t="shared" si="1216"/>
        <v>4.5023013458785439E-3</v>
      </c>
      <c r="AZ989" s="13">
        <f t="shared" si="1217"/>
        <v>3.6847066092851031E-3</v>
      </c>
      <c r="BA989" s="13">
        <f t="shared" si="1218"/>
        <v>2.0103885773791238E-3</v>
      </c>
      <c r="BB989" s="13">
        <f t="shared" si="1219"/>
        <v>8.2265618282983401E-4</v>
      </c>
      <c r="BC989" s="13">
        <f t="shared" si="1220"/>
        <v>2.6930642275352617E-4</v>
      </c>
      <c r="BD989" s="13">
        <f t="shared" si="1221"/>
        <v>6.4728778483915718E-4</v>
      </c>
      <c r="BE989" s="13">
        <f t="shared" si="1222"/>
        <v>1.3484004659498131E-3</v>
      </c>
      <c r="BF989" s="13">
        <f t="shared" si="1223"/>
        <v>1.4044632535630726E-3</v>
      </c>
      <c r="BG989" s="13">
        <f t="shared" si="1224"/>
        <v>9.7523798526205629E-4</v>
      </c>
      <c r="BH989" s="13">
        <f t="shared" si="1225"/>
        <v>5.0789285096198655E-4</v>
      </c>
      <c r="BI989" s="13">
        <f t="shared" si="1226"/>
        <v>2.1160385625379794E-4</v>
      </c>
      <c r="BJ989" s="14">
        <f t="shared" si="1227"/>
        <v>0.47754555767697071</v>
      </c>
      <c r="BK989" s="14">
        <f t="shared" si="1228"/>
        <v>0.21496097301869629</v>
      </c>
      <c r="BL989" s="14">
        <f t="shared" si="1229"/>
        <v>0.28708006173133488</v>
      </c>
      <c r="BM989" s="14">
        <f t="shared" si="1230"/>
        <v>0.7108005113456316</v>
      </c>
      <c r="BN989" s="14">
        <f t="shared" si="1231"/>
        <v>0.28206989977052571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1.51502145922747</v>
      </c>
      <c r="F990" s="10">
        <f>VLOOKUP(B990,home!$B$2:$E$405,3,FALSE)</f>
        <v>0.46</v>
      </c>
      <c r="G990" s="10">
        <f>VLOOKUP(C990,away!$B$2:$E$405,4,FALSE)</f>
        <v>0.92</v>
      </c>
      <c r="H990" s="10">
        <f>VLOOKUP(A990,away!$A$2:$E$405,3,FALSE)</f>
        <v>1.2618025751073001</v>
      </c>
      <c r="I990" s="10">
        <f>VLOOKUP(C990,away!$B$2:$E$405,3,FALSE)</f>
        <v>1.45</v>
      </c>
      <c r="J990" s="10">
        <f>VLOOKUP(B990,home!$B$2:$E$405,4,FALSE)</f>
        <v>1.1100000000000001</v>
      </c>
      <c r="K990" s="12">
        <f t="shared" si="1176"/>
        <v>0.64115708154506534</v>
      </c>
      <c r="L990" s="12">
        <f t="shared" si="1177"/>
        <v>2.0308712446351995</v>
      </c>
      <c r="M990" s="13">
        <f t="shared" si="1178"/>
        <v>6.9111901566978523E-2</v>
      </c>
      <c r="N990" s="13">
        <f t="shared" si="1179"/>
        <v>4.4311585108713782E-2</v>
      </c>
      <c r="O990" s="13">
        <f t="shared" si="1180"/>
        <v>0.14035737355443509</v>
      </c>
      <c r="P990" s="13">
        <f t="shared" si="1181"/>
        <v>8.9991124001492132E-2</v>
      </c>
      <c r="Q990" s="13">
        <f t="shared" si="1182"/>
        <v>1.4205343293469348E-2</v>
      </c>
      <c r="R990" s="13">
        <f t="shared" si="1183"/>
        <v>0.14252387696211161</v>
      </c>
      <c r="S990" s="13">
        <f t="shared" si="1184"/>
        <v>2.9294528928579377E-2</v>
      </c>
      <c r="T990" s="13">
        <f t="shared" si="1185"/>
        <v>2.8849223214878383E-2</v>
      </c>
      <c r="U990" s="13">
        <f t="shared" si="1186"/>
        <v>9.138019300351545E-2</v>
      </c>
      <c r="V990" s="13">
        <f t="shared" si="1187"/>
        <v>4.23829169410651E-3</v>
      </c>
      <c r="W990" s="13">
        <f t="shared" si="1188"/>
        <v>3.0359521494621915E-3</v>
      </c>
      <c r="X990" s="13">
        <f t="shared" si="1189"/>
        <v>6.1656279204311912E-3</v>
      </c>
      <c r="Y990" s="13">
        <f t="shared" si="1190"/>
        <v>6.2607982243618153E-3</v>
      </c>
      <c r="Z990" s="13">
        <f t="shared" si="1191"/>
        <v>9.6482547798759241E-2</v>
      </c>
      <c r="AA990" s="13">
        <f t="shared" si="1192"/>
        <v>6.1860468766684745E-2</v>
      </c>
      <c r="AB990" s="13">
        <f t="shared" si="1193"/>
        <v>1.9831138808728624E-2</v>
      </c>
      <c r="AC990" s="13">
        <f t="shared" si="1194"/>
        <v>3.4491945738643668E-4</v>
      </c>
      <c r="AD990" s="13">
        <f t="shared" si="1195"/>
        <v>4.8663055496491164E-4</v>
      </c>
      <c r="AE990" s="13">
        <f t="shared" si="1196"/>
        <v>9.8828400083910816E-4</v>
      </c>
      <c r="AF990" s="13">
        <f t="shared" si="1197"/>
        <v>1.003538779418587E-3</v>
      </c>
      <c r="AG990" s="13">
        <f t="shared" si="1198"/>
        <v>6.7935268333250509E-4</v>
      </c>
      <c r="AH990" s="13">
        <f t="shared" si="1199"/>
        <v>4.8985907983410307E-2</v>
      </c>
      <c r="AI990" s="13">
        <f t="shared" si="1200"/>
        <v>3.1407661799478473E-2</v>
      </c>
      <c r="AJ990" s="13">
        <f t="shared" si="1201"/>
        <v>1.0068622388754023E-2</v>
      </c>
      <c r="AK990" s="13">
        <f t="shared" si="1202"/>
        <v>2.1518561819842781E-3</v>
      </c>
      <c r="AL990" s="13">
        <f t="shared" si="1203"/>
        <v>1.7964888221232726E-5</v>
      </c>
      <c r="AM990" s="13">
        <f t="shared" si="1204"/>
        <v>6.2401325282391681E-5</v>
      </c>
      <c r="AN990" s="13">
        <f t="shared" si="1205"/>
        <v>1.2672905714313672E-4</v>
      </c>
      <c r="AO990" s="13">
        <f t="shared" si="1206"/>
        <v>1.2868519900586373E-4</v>
      </c>
      <c r="AP990" s="13">
        <f t="shared" si="1207"/>
        <v>8.7114356757055612E-5</v>
      </c>
      <c r="AQ990" s="13">
        <f t="shared" si="1208"/>
        <v>4.4229510533199069E-5</v>
      </c>
      <c r="AR990" s="13">
        <f t="shared" si="1209"/>
        <v>1.9896814383170765E-2</v>
      </c>
      <c r="AS990" s="13">
        <f t="shared" si="1210"/>
        <v>1.2756983441957647E-2</v>
      </c>
      <c r="AT990" s="13">
        <f t="shared" si="1211"/>
        <v>4.089615136482142E-3</v>
      </c>
      <c r="AU990" s="13">
        <f t="shared" si="1212"/>
        <v>8.7402856851647164E-4</v>
      </c>
      <c r="AV990" s="13">
        <f t="shared" si="1213"/>
        <v>1.4009740154425802E-4</v>
      </c>
      <c r="AW990" s="13">
        <f t="shared" si="1214"/>
        <v>6.4978375927493479E-7</v>
      </c>
      <c r="AX990" s="13">
        <f t="shared" si="1215"/>
        <v>6.6681752671004201E-6</v>
      </c>
      <c r="AY990" s="13">
        <f t="shared" si="1216"/>
        <v>1.3542205404141885E-5</v>
      </c>
      <c r="AZ990" s="13">
        <f t="shared" si="1217"/>
        <v>1.3751237772107578E-5</v>
      </c>
      <c r="BA990" s="13">
        <f t="shared" si="1218"/>
        <v>9.3089977898382302E-6</v>
      </c>
      <c r="BB990" s="13">
        <f t="shared" si="1219"/>
        <v>4.7263439819387702E-6</v>
      </c>
      <c r="BC990" s="13">
        <f t="shared" si="1220"/>
        <v>1.9197192170348145E-6</v>
      </c>
      <c r="BD990" s="13">
        <f t="shared" si="1221"/>
        <v>6.7346446984375991E-3</v>
      </c>
      <c r="BE990" s="13">
        <f t="shared" si="1222"/>
        <v>4.3179651400931975E-3</v>
      </c>
      <c r="BF990" s="13">
        <f t="shared" si="1223"/>
        <v>1.3842469637177415E-3</v>
      </c>
      <c r="BG990" s="13">
        <f t="shared" si="1224"/>
        <v>2.9583991446496176E-4</v>
      </c>
      <c r="BH990" s="13">
        <f t="shared" si="1225"/>
        <v>4.741996404072415E-5</v>
      </c>
      <c r="BI990" s="13">
        <f t="shared" si="1226"/>
        <v>6.0807291502645302E-6</v>
      </c>
      <c r="BJ990" s="14">
        <f t="shared" si="1227"/>
        <v>0.10648541205802564</v>
      </c>
      <c r="BK990" s="14">
        <f t="shared" si="1228"/>
        <v>0.19301227274216834</v>
      </c>
      <c r="BL990" s="14">
        <f t="shared" si="1229"/>
        <v>0.59911083579067859</v>
      </c>
      <c r="BM990" s="14">
        <f t="shared" si="1230"/>
        <v>0.49457697148078622</v>
      </c>
      <c r="BN990" s="14">
        <f t="shared" si="1231"/>
        <v>0.50050120448720037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1.51502145922747</v>
      </c>
      <c r="F991" s="10">
        <f>VLOOKUP(B991,home!$B$2:$E$405,3,FALSE)</f>
        <v>0.53</v>
      </c>
      <c r="G991" s="10">
        <f>VLOOKUP(C991,away!$B$2:$E$405,4,FALSE)</f>
        <v>0.95</v>
      </c>
      <c r="H991" s="10">
        <f>VLOOKUP(A991,away!$A$2:$E$405,3,FALSE)</f>
        <v>1.2618025751073001</v>
      </c>
      <c r="I991" s="10">
        <f>VLOOKUP(C991,away!$B$2:$E$405,3,FALSE)</f>
        <v>1.1000000000000001</v>
      </c>
      <c r="J991" s="10">
        <f>VLOOKUP(B991,home!$B$2:$E$405,4,FALSE)</f>
        <v>1.03</v>
      </c>
      <c r="K991" s="12">
        <f t="shared" si="1176"/>
        <v>0.76281330472103115</v>
      </c>
      <c r="L991" s="12">
        <f t="shared" si="1177"/>
        <v>1.429622317596571</v>
      </c>
      <c r="M991" s="13">
        <f t="shared" si="1178"/>
        <v>0.11164449337674372</v>
      </c>
      <c r="N991" s="13">
        <f t="shared" si="1179"/>
        <v>8.5163904946619143E-2</v>
      </c>
      <c r="O991" s="13">
        <f t="shared" si="1180"/>
        <v>0.15960945936815535</v>
      </c>
      <c r="P991" s="13">
        <f t="shared" si="1181"/>
        <v>0.12175221916535973</v>
      </c>
      <c r="Q991" s="13">
        <f t="shared" si="1182"/>
        <v>3.2482079887639154E-2</v>
      </c>
      <c r="R991" s="13">
        <f t="shared" si="1183"/>
        <v>0.11409062260611902</v>
      </c>
      <c r="S991" s="13">
        <f t="shared" si="1184"/>
        <v>3.3193761786503038E-2</v>
      </c>
      <c r="T991" s="13">
        <f t="shared" si="1185"/>
        <v>4.6437106329323651E-2</v>
      </c>
      <c r="U991" s="13">
        <f t="shared" si="1186"/>
        <v>8.7029844867853631E-2</v>
      </c>
      <c r="V991" s="13">
        <f t="shared" si="1187"/>
        <v>4.0221062785180039E-3</v>
      </c>
      <c r="W991" s="13">
        <f t="shared" si="1188"/>
        <v>8.2592542344341879E-3</v>
      </c>
      <c r="X991" s="13">
        <f t="shared" si="1189"/>
        <v>1.1807614180251095E-2</v>
      </c>
      <c r="Y991" s="13">
        <f t="shared" si="1190"/>
        <v>8.4402143748283556E-3</v>
      </c>
      <c r="Z991" s="13">
        <f t="shared" si="1191"/>
        <v>5.4368833435398563E-2</v>
      </c>
      <c r="AA991" s="13">
        <f t="shared" si="1192"/>
        <v>4.1473269506683667E-2</v>
      </c>
      <c r="AB991" s="13">
        <f t="shared" si="1193"/>
        <v>1.5818180884989666E-2</v>
      </c>
      <c r="AC991" s="13">
        <f t="shared" si="1194"/>
        <v>2.7414046044573045E-4</v>
      </c>
      <c r="AD991" s="13">
        <f t="shared" si="1195"/>
        <v>1.5750672542749781E-3</v>
      </c>
      <c r="AE991" s="13">
        <f t="shared" si="1196"/>
        <v>2.2517512984270615E-3</v>
      </c>
      <c r="AF991" s="13">
        <f t="shared" si="1197"/>
        <v>1.6095769549541923E-3</v>
      </c>
      <c r="AG991" s="13">
        <f t="shared" si="1198"/>
        <v>7.6702904556388168E-4</v>
      </c>
      <c r="AH991" s="13">
        <f t="shared" si="1199"/>
        <v>1.9431724415234098E-2</v>
      </c>
      <c r="AI991" s="13">
        <f t="shared" si="1200"/>
        <v>1.4822777917613071E-2</v>
      </c>
      <c r="AJ991" s="13">
        <f t="shared" si="1201"/>
        <v>5.6535061042401738E-3</v>
      </c>
      <c r="AK991" s="13">
        <f t="shared" si="1202"/>
        <v>1.4375232248786565E-3</v>
      </c>
      <c r="AL991" s="13">
        <f t="shared" si="1203"/>
        <v>1.1958389854356725E-5</v>
      </c>
      <c r="AM991" s="13">
        <f t="shared" si="1204"/>
        <v>2.4029645147827537E-4</v>
      </c>
      <c r="AN991" s="13">
        <f t="shared" si="1205"/>
        <v>3.4353316987260397E-4</v>
      </c>
      <c r="AO991" s="13">
        <f t="shared" si="1206"/>
        <v>2.4556134324228436E-4</v>
      </c>
      <c r="AP991" s="13">
        <f t="shared" si="1207"/>
        <v>1.1701999221272061E-4</v>
      </c>
      <c r="AQ991" s="13">
        <f t="shared" si="1208"/>
        <v>4.1823598118070564E-5</v>
      </c>
      <c r="AR991" s="13">
        <f t="shared" si="1209"/>
        <v>5.5560053786809695E-3</v>
      </c>
      <c r="AS991" s="13">
        <f t="shared" si="1210"/>
        <v>4.2381948239594543E-3</v>
      </c>
      <c r="AT991" s="13">
        <f t="shared" si="1211"/>
        <v>1.6164756998580398E-3</v>
      </c>
      <c r="AU991" s="13">
        <f t="shared" si="1212"/>
        <v>4.1102305686998436E-4</v>
      </c>
      <c r="AV991" s="13">
        <f t="shared" si="1213"/>
        <v>7.8383464081883259E-5</v>
      </c>
      <c r="AW991" s="13">
        <f t="shared" si="1214"/>
        <v>3.6225116050067025E-7</v>
      </c>
      <c r="AX991" s="13">
        <f t="shared" si="1215"/>
        <v>3.0550221710813348E-5</v>
      </c>
      <c r="AY991" s="13">
        <f t="shared" si="1216"/>
        <v>4.3675278765302052E-5</v>
      </c>
      <c r="AZ991" s="13">
        <f t="shared" si="1217"/>
        <v>3.1219576625063717E-5</v>
      </c>
      <c r="BA991" s="13">
        <f t="shared" si="1218"/>
        <v>1.4877401163035784E-5</v>
      </c>
      <c r="BB991" s="13">
        <f t="shared" si="1219"/>
        <v>5.3172661826282827E-6</v>
      </c>
      <c r="BC991" s="13">
        <f t="shared" si="1220"/>
        <v>1.5203364806573834E-6</v>
      </c>
      <c r="BD991" s="13">
        <f t="shared" si="1221"/>
        <v>1.3238315476748162E-3</v>
      </c>
      <c r="BE991" s="13">
        <f t="shared" si="1222"/>
        <v>1.0098363177757838E-3</v>
      </c>
      <c r="BF991" s="13">
        <f t="shared" si="1223"/>
        <v>3.8515828939493144E-4</v>
      </c>
      <c r="BG991" s="13">
        <f t="shared" si="1224"/>
        <v>9.7934622524682317E-5</v>
      </c>
      <c r="BH991" s="13">
        <f t="shared" si="1225"/>
        <v>1.8676458263664912E-5</v>
      </c>
      <c r="BI991" s="13">
        <f t="shared" si="1226"/>
        <v>2.8493301697181286E-6</v>
      </c>
      <c r="BJ991" s="14">
        <f t="shared" si="1227"/>
        <v>0.19990899314216715</v>
      </c>
      <c r="BK991" s="14">
        <f t="shared" si="1228"/>
        <v>0.27094235473618988</v>
      </c>
      <c r="BL991" s="14">
        <f t="shared" si="1229"/>
        <v>0.47410527788502116</v>
      </c>
      <c r="BM991" s="14">
        <f t="shared" si="1230"/>
        <v>0.37453936682053579</v>
      </c>
      <c r="BN991" s="14">
        <f t="shared" si="1231"/>
        <v>0.62474277935063616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1.51502145922747</v>
      </c>
      <c r="F992" s="10">
        <f>VLOOKUP(B992,home!$B$2:$E$405,3,FALSE)</f>
        <v>1.03</v>
      </c>
      <c r="G992" s="10">
        <f>VLOOKUP(C992,away!$B$2:$E$405,4,FALSE)</f>
        <v>1.32</v>
      </c>
      <c r="H992" s="10">
        <f>VLOOKUP(A992,away!$A$2:$E$405,3,FALSE)</f>
        <v>1.2618025751073001</v>
      </c>
      <c r="I992" s="10">
        <f>VLOOKUP(C992,away!$B$2:$E$405,3,FALSE)</f>
        <v>0.88</v>
      </c>
      <c r="J992" s="10">
        <f>VLOOKUP(B992,home!$B$2:$E$405,4,FALSE)</f>
        <v>0.88</v>
      </c>
      <c r="K992" s="12">
        <f t="shared" si="1176"/>
        <v>2.0598231759656684</v>
      </c>
      <c r="L992" s="12">
        <f t="shared" si="1177"/>
        <v>0.9771399141630932</v>
      </c>
      <c r="M992" s="13">
        <f t="shared" si="1178"/>
        <v>4.7980380552088017E-2</v>
      </c>
      <c r="N992" s="13">
        <f t="shared" si="1179"/>
        <v>9.8831099852843343E-2</v>
      </c>
      <c r="O992" s="13">
        <f t="shared" si="1180"/>
        <v>4.6883544934179823E-2</v>
      </c>
      <c r="P992" s="13">
        <f t="shared" si="1181"/>
        <v>9.6571812426851422E-2</v>
      </c>
      <c r="Q992" s="13">
        <f t="shared" si="1182"/>
        <v>0.10178729499153194</v>
      </c>
      <c r="R992" s="13">
        <f t="shared" si="1183"/>
        <v>2.2905891536322998E-2</v>
      </c>
      <c r="S992" s="13">
        <f t="shared" si="1184"/>
        <v>4.8593377376834501E-2</v>
      </c>
      <c r="T992" s="13">
        <f t="shared" si="1185"/>
        <v>9.9460428690918964E-2</v>
      </c>
      <c r="U992" s="13">
        <f t="shared" si="1186"/>
        <v>4.718208625267397E-2</v>
      </c>
      <c r="V992" s="13">
        <f t="shared" si="1187"/>
        <v>1.086729031793959E-2</v>
      </c>
      <c r="W992" s="13">
        <f t="shared" si="1188"/>
        <v>6.9887943080803913E-2</v>
      </c>
      <c r="X992" s="13">
        <f t="shared" si="1189"/>
        <v>6.829029870301187E-2</v>
      </c>
      <c r="Y992" s="13">
        <f t="shared" si="1190"/>
        <v>3.3364588306416504E-2</v>
      </c>
      <c r="Z992" s="13">
        <f t="shared" si="1191"/>
        <v>7.4607536298772602E-3</v>
      </c>
      <c r="AA992" s="13">
        <f t="shared" si="1192"/>
        <v>1.5367833236991169E-2</v>
      </c>
      <c r="AB992" s="13">
        <f t="shared" si="1193"/>
        <v>1.5827509532964953E-2</v>
      </c>
      <c r="AC992" s="13">
        <f t="shared" si="1194"/>
        <v>1.3670612734001768E-3</v>
      </c>
      <c r="AD992" s="13">
        <f t="shared" si="1195"/>
        <v>3.5989201219602335E-2</v>
      </c>
      <c r="AE992" s="13">
        <f t="shared" si="1196"/>
        <v>3.5166484990520511E-2</v>
      </c>
      <c r="AF992" s="13">
        <f t="shared" si="1197"/>
        <v>1.7181288062527458E-2</v>
      </c>
      <c r="AG992" s="13">
        <f t="shared" si="1198"/>
        <v>5.5961741142098202E-3</v>
      </c>
      <c r="AH992" s="13">
        <f t="shared" si="1199"/>
        <v>1.8225500403725625E-3</v>
      </c>
      <c r="AI992" s="13">
        <f t="shared" si="1200"/>
        <v>3.7541308125165693E-3</v>
      </c>
      <c r="AJ992" s="13">
        <f t="shared" si="1201"/>
        <v>3.8664228266142276E-3</v>
      </c>
      <c r="AK992" s="13">
        <f t="shared" si="1202"/>
        <v>2.6547157821142256E-3</v>
      </c>
      <c r="AL992" s="13">
        <f t="shared" si="1203"/>
        <v>1.1006130701901597E-4</v>
      </c>
      <c r="AM992" s="13">
        <f t="shared" si="1204"/>
        <v>1.4826278151325754E-2</v>
      </c>
      <c r="AN992" s="13">
        <f t="shared" si="1205"/>
        <v>1.4487348160144591E-2</v>
      </c>
      <c r="AO992" s="13">
        <f t="shared" si="1206"/>
        <v>7.0780830688272657E-3</v>
      </c>
      <c r="AP992" s="13">
        <f t="shared" si="1207"/>
        <v>2.3054258274377063E-3</v>
      </c>
      <c r="AQ992" s="13">
        <f t="shared" si="1208"/>
        <v>5.6318089878296443E-4</v>
      </c>
      <c r="AR992" s="13">
        <f t="shared" si="1209"/>
        <v>3.561772780015177E-4</v>
      </c>
      <c r="AS992" s="13">
        <f t="shared" si="1210"/>
        <v>7.3366221197989311E-4</v>
      </c>
      <c r="AT992" s="13">
        <f t="shared" si="1211"/>
        <v>7.5560721378321047E-4</v>
      </c>
      <c r="AU992" s="13">
        <f t="shared" si="1212"/>
        <v>5.1880575029250088E-4</v>
      </c>
      <c r="AV992" s="13">
        <f t="shared" si="1213"/>
        <v>2.6716202706918765E-4</v>
      </c>
      <c r="AW992" s="13">
        <f t="shared" si="1214"/>
        <v>6.1534525933040026E-6</v>
      </c>
      <c r="AX992" s="13">
        <f t="shared" si="1215"/>
        <v>5.0899185582357082E-3</v>
      </c>
      <c r="AY992" s="13">
        <f t="shared" si="1216"/>
        <v>4.9735625830915741E-3</v>
      </c>
      <c r="AZ992" s="13">
        <f t="shared" si="1217"/>
        <v>2.4299332577634365E-3</v>
      </c>
      <c r="BA992" s="13">
        <f t="shared" si="1218"/>
        <v>7.9146159163766998E-4</v>
      </c>
      <c r="BB992" s="13">
        <f t="shared" si="1219"/>
        <v>1.9334217792905446E-4</v>
      </c>
      <c r="BC992" s="13">
        <f t="shared" si="1220"/>
        <v>3.778447182914037E-5</v>
      </c>
      <c r="BD992" s="13">
        <f t="shared" si="1221"/>
        <v>5.8005839142207839E-5</v>
      </c>
      <c r="BE992" s="13">
        <f t="shared" si="1222"/>
        <v>1.1948177180645625E-4</v>
      </c>
      <c r="BF992" s="13">
        <f t="shared" si="1223"/>
        <v>1.2305566133618997E-4</v>
      </c>
      <c r="BG992" s="13">
        <f t="shared" si="1224"/>
        <v>8.4490967718022197E-5</v>
      </c>
      <c r="BH992" s="13">
        <f t="shared" si="1225"/>
        <v>4.3509113366337307E-5</v>
      </c>
      <c r="BI992" s="13">
        <f t="shared" si="1226"/>
        <v>1.792421601553984E-5</v>
      </c>
      <c r="BJ992" s="14">
        <f t="shared" si="1227"/>
        <v>0.61833112075939178</v>
      </c>
      <c r="BK992" s="14">
        <f t="shared" si="1228"/>
        <v>0.21046354583722429</v>
      </c>
      <c r="BL992" s="14">
        <f t="shared" si="1229"/>
        <v>0.16334256700526159</v>
      </c>
      <c r="BM992" s="14">
        <f t="shared" si="1230"/>
        <v>0.5796705538074387</v>
      </c>
      <c r="BN992" s="14">
        <f t="shared" si="1231"/>
        <v>0.41496002429381756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1.51502145922747</v>
      </c>
      <c r="F993" s="10">
        <f>VLOOKUP(B993,home!$B$2:$E$405,3,FALSE)</f>
        <v>0.99</v>
      </c>
      <c r="G993" s="10">
        <f>VLOOKUP(C993,away!$B$2:$E$405,4,FALSE)</f>
        <v>1.03</v>
      </c>
      <c r="H993" s="10">
        <f>VLOOKUP(A993,away!$A$2:$E$405,3,FALSE)</f>
        <v>1.2618025751073001</v>
      </c>
      <c r="I993" s="10">
        <f>VLOOKUP(C993,away!$B$2:$E$405,3,FALSE)</f>
        <v>0.37</v>
      </c>
      <c r="J993" s="10">
        <f>VLOOKUP(B993,home!$B$2:$E$405,4,FALSE)</f>
        <v>0.63</v>
      </c>
      <c r="K993" s="12">
        <f t="shared" si="1176"/>
        <v>1.5448673819742513</v>
      </c>
      <c r="L993" s="12">
        <f t="shared" si="1177"/>
        <v>0.29412618025751164</v>
      </c>
      <c r="M993" s="13">
        <f t="shared" si="1178"/>
        <v>0.1589773464242337</v>
      </c>
      <c r="N993" s="13">
        <f t="shared" si="1179"/>
        <v>0.24559891696361949</v>
      </c>
      <c r="O993" s="13">
        <f t="shared" si="1180"/>
        <v>4.6759399651235031E-2</v>
      </c>
      <c r="P993" s="13">
        <f t="shared" si="1181"/>
        <v>7.2237071321891166E-2</v>
      </c>
      <c r="Q993" s="13">
        <f t="shared" si="1182"/>
        <v>0.18970887793264923</v>
      </c>
      <c r="R993" s="13">
        <f t="shared" si="1183"/>
        <v>6.8765818052760911E-3</v>
      </c>
      <c r="S993" s="13">
        <f t="shared" si="1184"/>
        <v>8.2058774261446598E-3</v>
      </c>
      <c r="T993" s="13">
        <f t="shared" si="1185"/>
        <v>5.5798347627268652E-2</v>
      </c>
      <c r="U993" s="13">
        <f t="shared" si="1186"/>
        <v>1.0623406930448644E-2</v>
      </c>
      <c r="V993" s="13">
        <f t="shared" si="1187"/>
        <v>4.142928160827363E-4</v>
      </c>
      <c r="W993" s="13">
        <f t="shared" si="1188"/>
        <v>9.7691685863028205E-2</v>
      </c>
      <c r="X993" s="13">
        <f t="shared" si="1189"/>
        <v>2.873368240580923E-2</v>
      </c>
      <c r="Y993" s="13">
        <f t="shared" si="1190"/>
        <v>4.2256641253765681E-3</v>
      </c>
      <c r="Z993" s="13">
        <f t="shared" si="1191"/>
        <v>6.7419424653805346E-4</v>
      </c>
      <c r="AA993" s="13">
        <f t="shared" si="1192"/>
        <v>1.0415407005913454E-3</v>
      </c>
      <c r="AB993" s="13">
        <f t="shared" si="1193"/>
        <v>8.0452112767108994E-4</v>
      </c>
      <c r="AC993" s="13">
        <f t="shared" si="1194"/>
        <v>1.1765551970394532E-5</v>
      </c>
      <c r="AD993" s="13">
        <f t="shared" si="1195"/>
        <v>3.7730174744966864E-2</v>
      </c>
      <c r="AE993" s="13">
        <f t="shared" si="1196"/>
        <v>1.1097432178185535E-2</v>
      </c>
      <c r="AF993" s="13">
        <f t="shared" si="1197"/>
        <v>1.6320226686182544E-3</v>
      </c>
      <c r="AG993" s="13">
        <f t="shared" si="1198"/>
        <v>1.6000686453811932E-4</v>
      </c>
      <c r="AH993" s="13">
        <f t="shared" si="1199"/>
        <v>4.9574544621457189E-5</v>
      </c>
      <c r="AI993" s="13">
        <f t="shared" si="1200"/>
        <v>7.6586096961916254E-5</v>
      </c>
      <c r="AJ993" s="13">
        <f t="shared" si="1201"/>
        <v>5.9157681554590878E-5</v>
      </c>
      <c r="AK993" s="13">
        <f t="shared" si="1202"/>
        <v>3.0463590875635752E-5</v>
      </c>
      <c r="AL993" s="13">
        <f t="shared" si="1203"/>
        <v>2.138440566390662E-7</v>
      </c>
      <c r="AM993" s="13">
        <f t="shared" si="1204"/>
        <v>1.1657623255937589E-2</v>
      </c>
      <c r="AN993" s="13">
        <f t="shared" si="1205"/>
        <v>3.4288121991500587E-3</v>
      </c>
      <c r="AO993" s="13">
        <f t="shared" si="1206"/>
        <v>5.042517174781826E-4</v>
      </c>
      <c r="AP993" s="13">
        <f t="shared" si="1207"/>
        <v>4.9437877183382586E-5</v>
      </c>
      <c r="AQ993" s="13">
        <f t="shared" si="1208"/>
        <v>3.6352434939970768E-6</v>
      </c>
      <c r="AR993" s="13">
        <f t="shared" si="1209"/>
        <v>2.9162342895029549E-6</v>
      </c>
      <c r="AS993" s="13">
        <f t="shared" si="1210"/>
        <v>4.5051952320479702E-6</v>
      </c>
      <c r="AT993" s="13">
        <f t="shared" si="1211"/>
        <v>3.4799645817084146E-6</v>
      </c>
      <c r="AU993" s="13">
        <f t="shared" si="1212"/>
        <v>1.792027924235666E-6</v>
      </c>
      <c r="AV993" s="13">
        <f t="shared" si="1213"/>
        <v>6.9211137193467679E-7</v>
      </c>
      <c r="AW993" s="13">
        <f t="shared" si="1214"/>
        <v>2.699103698078839E-9</v>
      </c>
      <c r="AX993" s="13">
        <f t="shared" si="1215"/>
        <v>3.0015803199070741E-3</v>
      </c>
      <c r="AY993" s="13">
        <f t="shared" si="1216"/>
        <v>8.8284335423038744E-4</v>
      </c>
      <c r="AZ993" s="13">
        <f t="shared" si="1217"/>
        <v>1.2983367177275658E-4</v>
      </c>
      <c r="BA993" s="13">
        <f t="shared" si="1218"/>
        <v>1.2729160649109468E-5</v>
      </c>
      <c r="BB993" s="13">
        <f t="shared" si="1219"/>
        <v>9.3599484990169883E-7</v>
      </c>
      <c r="BC993" s="13">
        <f t="shared" si="1220"/>
        <v>5.5060117988457935E-8</v>
      </c>
      <c r="BD993" s="13">
        <f t="shared" si="1221"/>
        <v>1.429568087179137E-7</v>
      </c>
      <c r="BE993" s="13">
        <f t="shared" si="1222"/>
        <v>2.2084931081943715E-7</v>
      </c>
      <c r="BF993" s="13">
        <f t="shared" si="1223"/>
        <v>1.7059144830822082E-7</v>
      </c>
      <c r="BG993" s="13">
        <f t="shared" si="1224"/>
        <v>8.784705471170562E-8</v>
      </c>
      <c r="BH993" s="13">
        <f t="shared" si="1225"/>
        <v>3.3928012356655394E-8</v>
      </c>
      <c r="BI993" s="13">
        <f t="shared" si="1226"/>
        <v>1.0482855925003249E-8</v>
      </c>
      <c r="BJ993" s="14">
        <f t="shared" si="1227"/>
        <v>0.69204854922883041</v>
      </c>
      <c r="BK993" s="14">
        <f t="shared" si="1228"/>
        <v>0.24072941073860965</v>
      </c>
      <c r="BL993" s="14">
        <f t="shared" si="1229"/>
        <v>6.6335284318126089E-2</v>
      </c>
      <c r="BM993" s="14">
        <f t="shared" si="1230"/>
        <v>0.27874640377807286</v>
      </c>
      <c r="BN993" s="14">
        <f t="shared" si="1231"/>
        <v>0.72015819409890469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1.51502145922747</v>
      </c>
      <c r="F994" s="10">
        <f>VLOOKUP(B994,home!$B$2:$E$405,3,FALSE)</f>
        <v>1.1000000000000001</v>
      </c>
      <c r="G994" s="10">
        <f>VLOOKUP(C994,away!$B$2:$E$405,4,FALSE)</f>
        <v>0.86</v>
      </c>
      <c r="H994" s="10">
        <f>VLOOKUP(A994,away!$A$2:$E$405,3,FALSE)</f>
        <v>1.2618025751073001</v>
      </c>
      <c r="I994" s="10">
        <f>VLOOKUP(C994,away!$B$2:$E$405,3,FALSE)</f>
        <v>0.73</v>
      </c>
      <c r="J994" s="10">
        <f>VLOOKUP(B994,home!$B$2:$E$405,4,FALSE)</f>
        <v>0.97</v>
      </c>
      <c r="K994" s="12">
        <f t="shared" si="1176"/>
        <v>1.4332103004291867</v>
      </c>
      <c r="L994" s="12">
        <f t="shared" si="1177"/>
        <v>0.89348240343347918</v>
      </c>
      <c r="M994" s="13">
        <f t="shared" si="1178"/>
        <v>9.7618065645720051E-2</v>
      </c>
      <c r="N994" s="13">
        <f t="shared" si="1179"/>
        <v>0.13990721719141852</v>
      </c>
      <c r="O994" s="13">
        <f t="shared" si="1180"/>
        <v>8.7220023911665098E-2</v>
      </c>
      <c r="P994" s="13">
        <f t="shared" si="1181"/>
        <v>0.12500463667387837</v>
      </c>
      <c r="Q994" s="13">
        <f t="shared" si="1182"/>
        <v>0.10025823239156223</v>
      </c>
      <c r="R994" s="13">
        <f t="shared" si="1183"/>
        <v>3.8964778296060022E-2</v>
      </c>
      <c r="S994" s="13">
        <f t="shared" si="1184"/>
        <v>4.0018615116487542E-2</v>
      </c>
      <c r="T994" s="13">
        <f t="shared" si="1185"/>
        <v>8.9578966441205318E-2</v>
      </c>
      <c r="U994" s="13">
        <f t="shared" si="1186"/>
        <v>5.5844721607852837E-2</v>
      </c>
      <c r="V994" s="13">
        <f t="shared" si="1187"/>
        <v>5.693973878637096E-3</v>
      </c>
      <c r="W994" s="13">
        <f t="shared" si="1188"/>
        <v>4.7897043788803363E-2</v>
      </c>
      <c r="X994" s="13">
        <f t="shared" si="1189"/>
        <v>4.2795165801778626E-2</v>
      </c>
      <c r="Y994" s="13">
        <f t="shared" si="1190"/>
        <v>1.9118363797953696E-2</v>
      </c>
      <c r="Z994" s="13">
        <f t="shared" si="1191"/>
        <v>1.1604781253738792E-2</v>
      </c>
      <c r="AA994" s="13">
        <f t="shared" si="1192"/>
        <v>1.663209202708597E-2</v>
      </c>
      <c r="AB994" s="13">
        <f t="shared" si="1193"/>
        <v>1.1918642805452885E-2</v>
      </c>
      <c r="AC994" s="13">
        <f t="shared" si="1194"/>
        <v>4.5571299432472877E-4</v>
      </c>
      <c r="AD994" s="13">
        <f t="shared" si="1195"/>
        <v>1.7161634129555198E-2</v>
      </c>
      <c r="AE994" s="13">
        <f t="shared" si="1196"/>
        <v>1.5333618108921003E-2</v>
      </c>
      <c r="AF994" s="13">
        <f t="shared" si="1197"/>
        <v>6.8501589806449275E-3</v>
      </c>
      <c r="AG994" s="13">
        <f t="shared" si="1198"/>
        <v>2.0401655033093543E-3</v>
      </c>
      <c r="AH994" s="13">
        <f t="shared" si="1199"/>
        <v>2.5921669614775793E-3</v>
      </c>
      <c r="AI994" s="13">
        <f t="shared" si="1200"/>
        <v>3.7151203896218939E-3</v>
      </c>
      <c r="AJ994" s="13">
        <f t="shared" si="1201"/>
        <v>2.6622744048702966E-3</v>
      </c>
      <c r="AK994" s="13">
        <f t="shared" si="1202"/>
        <v>1.2718663665430303E-3</v>
      </c>
      <c r="AL994" s="13">
        <f t="shared" si="1203"/>
        <v>2.3342497889631383E-5</v>
      </c>
      <c r="AM994" s="13">
        <f t="shared" si="1204"/>
        <v>4.9192461613351184E-3</v>
      </c>
      <c r="AN994" s="13">
        <f t="shared" si="1205"/>
        <v>4.3952598833106177E-3</v>
      </c>
      <c r="AO994" s="13">
        <f t="shared" si="1206"/>
        <v>1.9635436821275618E-3</v>
      </c>
      <c r="AP994" s="13">
        <f t="shared" si="1207"/>
        <v>5.8479724278465248E-4</v>
      </c>
      <c r="AQ994" s="13">
        <f t="shared" si="1208"/>
        <v>1.3062651150112578E-4</v>
      </c>
      <c r="AR994" s="13">
        <f t="shared" si="1209"/>
        <v>4.6321111336836954E-4</v>
      </c>
      <c r="AS994" s="13">
        <f t="shared" si="1210"/>
        <v>6.6387893895281894E-4</v>
      </c>
      <c r="AT994" s="13">
        <f t="shared" si="1211"/>
        <v>4.7573906677258982E-4</v>
      </c>
      <c r="AU994" s="13">
        <f t="shared" si="1212"/>
        <v>2.2727804360501473E-4</v>
      </c>
      <c r="AV994" s="13">
        <f t="shared" si="1213"/>
        <v>8.1434308289025269E-5</v>
      </c>
      <c r="AW994" s="13">
        <f t="shared" si="1214"/>
        <v>8.3031092442116643E-7</v>
      </c>
      <c r="AX994" s="13">
        <f t="shared" si="1215"/>
        <v>1.1750523781287046E-3</v>
      </c>
      <c r="AY994" s="13">
        <f t="shared" si="1216"/>
        <v>1.0498886229706602E-3</v>
      </c>
      <c r="AZ994" s="13">
        <f t="shared" si="1217"/>
        <v>4.690285050946456E-4</v>
      </c>
      <c r="BA994" s="13">
        <f t="shared" si="1218"/>
        <v>1.3968957200359195E-4</v>
      </c>
      <c r="BB994" s="13">
        <f t="shared" si="1219"/>
        <v>3.1202543632090838E-5</v>
      </c>
      <c r="BC994" s="13">
        <f t="shared" si="1220"/>
        <v>5.5757847355277077E-6</v>
      </c>
      <c r="BD994" s="13">
        <f t="shared" si="1221"/>
        <v>6.8978496478244722E-5</v>
      </c>
      <c r="BE994" s="13">
        <f t="shared" si="1222"/>
        <v>9.8860691660738705E-5</v>
      </c>
      <c r="BF994" s="13">
        <f t="shared" si="1223"/>
        <v>7.0844080797862285E-5</v>
      </c>
      <c r="BG994" s="13">
        <f t="shared" si="1224"/>
        <v>3.3844822107977915E-5</v>
      </c>
      <c r="BH994" s="13">
        <f t="shared" si="1225"/>
        <v>1.2126686915336856E-5</v>
      </c>
      <c r="BI994" s="13">
        <f t="shared" si="1226"/>
        <v>3.4760185194281245E-6</v>
      </c>
      <c r="BJ994" s="14">
        <f t="shared" si="1227"/>
        <v>0.49580447702277664</v>
      </c>
      <c r="BK994" s="14">
        <f t="shared" si="1228"/>
        <v>0.26986423542990806</v>
      </c>
      <c r="BL994" s="14">
        <f t="shared" si="1229"/>
        <v>0.22302135903809697</v>
      </c>
      <c r="BM994" s="14">
        <f t="shared" si="1230"/>
        <v>0.41027284032217015</v>
      </c>
      <c r="BN994" s="14">
        <f t="shared" si="1231"/>
        <v>0.58897295411030437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1.3644444444444399</v>
      </c>
      <c r="F995" s="10">
        <f>VLOOKUP(B995,home!$B$2:$E$405,3,FALSE)</f>
        <v>1.17</v>
      </c>
      <c r="G995" s="10">
        <f>VLOOKUP(C995,away!$B$2:$E$405,4,FALSE)</f>
        <v>0.56999999999999995</v>
      </c>
      <c r="H995" s="10">
        <f>VLOOKUP(A995,away!$A$2:$E$405,3,FALSE)</f>
        <v>1.1155555555555601</v>
      </c>
      <c r="I995" s="10">
        <f>VLOOKUP(C995,away!$B$2:$E$405,3,FALSE)</f>
        <v>1.47</v>
      </c>
      <c r="J995" s="10">
        <f>VLOOKUP(B995,home!$B$2:$E$405,4,FALSE)</f>
        <v>0.63</v>
      </c>
      <c r="K995" s="12">
        <f t="shared" si="1176"/>
        <v>0.90994799999999676</v>
      </c>
      <c r="L995" s="12">
        <f t="shared" si="1177"/>
        <v>1.0331160000000041</v>
      </c>
      <c r="M995" s="13">
        <f t="shared" si="1178"/>
        <v>0.14326431474040566</v>
      </c>
      <c r="N995" s="13">
        <f t="shared" si="1179"/>
        <v>0.13036307666940219</v>
      </c>
      <c r="O995" s="13">
        <f t="shared" si="1180"/>
        <v>0.14800865578734951</v>
      </c>
      <c r="P995" s="13">
        <f t="shared" si="1181"/>
        <v>0.13468018031638662</v>
      </c>
      <c r="Q995" s="13">
        <f t="shared" si="1182"/>
        <v>5.9311810444584369E-2</v>
      </c>
      <c r="R995" s="13">
        <f t="shared" si="1183"/>
        <v>7.6455055216201995E-2</v>
      </c>
      <c r="S995" s="13">
        <f t="shared" si="1184"/>
        <v>3.165259786242261E-2</v>
      </c>
      <c r="T995" s="13">
        <f t="shared" si="1185"/>
        <v>6.1275980359267464E-2</v>
      </c>
      <c r="U995" s="13">
        <f t="shared" si="1186"/>
        <v>6.9570124583872323E-2</v>
      </c>
      <c r="V995" s="13">
        <f t="shared" si="1187"/>
        <v>3.3062258194409173E-3</v>
      </c>
      <c r="W995" s="13">
        <f t="shared" si="1188"/>
        <v>1.7990221096809492E-2</v>
      </c>
      <c r="X995" s="13">
        <f t="shared" si="1189"/>
        <v>1.8585985258651506E-2</v>
      </c>
      <c r="Y995" s="13">
        <f t="shared" si="1190"/>
        <v>9.600739373238543E-3</v>
      </c>
      <c r="Z995" s="13">
        <f t="shared" si="1191"/>
        <v>2.632898027491402E-2</v>
      </c>
      <c r="AA995" s="13">
        <f t="shared" si="1192"/>
        <v>2.3958002943197377E-2</v>
      </c>
      <c r="AB995" s="13">
        <f t="shared" si="1193"/>
        <v>1.0900268431078244E-2</v>
      </c>
      <c r="AC995" s="13">
        <f t="shared" si="1194"/>
        <v>1.9425767781732964E-4</v>
      </c>
      <c r="AD995" s="13">
        <f t="shared" si="1195"/>
        <v>4.0925414266498854E-3</v>
      </c>
      <c r="AE995" s="13">
        <f t="shared" si="1196"/>
        <v>4.228070028534839E-3</v>
      </c>
      <c r="AF995" s="13">
        <f t="shared" si="1197"/>
        <v>2.1840433977999081E-3</v>
      </c>
      <c r="AG995" s="13">
        <f t="shared" si="1198"/>
        <v>7.5212339298715307E-4</v>
      </c>
      <c r="AH995" s="13">
        <f t="shared" si="1199"/>
        <v>6.8002226964245446E-3</v>
      </c>
      <c r="AI995" s="13">
        <f t="shared" si="1200"/>
        <v>6.1878490421660992E-3</v>
      </c>
      <c r="AJ995" s="13">
        <f t="shared" si="1201"/>
        <v>2.8153104301104682E-3</v>
      </c>
      <c r="AK995" s="13">
        <f t="shared" si="1202"/>
        <v>8.5392869841938396E-4</v>
      </c>
      <c r="AL995" s="13">
        <f t="shared" si="1203"/>
        <v>7.3047245920764422E-6</v>
      </c>
      <c r="AM995" s="13">
        <f t="shared" si="1204"/>
        <v>7.4479997721943957E-4</v>
      </c>
      <c r="AN995" s="13">
        <f t="shared" si="1205"/>
        <v>7.694647732650416E-4</v>
      </c>
      <c r="AO995" s="13">
        <f t="shared" si="1206"/>
        <v>3.9747318434824492E-4</v>
      </c>
      <c r="AP995" s="13">
        <f t="shared" si="1207"/>
        <v>1.3687863544037436E-4</v>
      </c>
      <c r="AQ995" s="13">
        <f t="shared" si="1208"/>
        <v>3.5352877082904585E-5</v>
      </c>
      <c r="AR995" s="13">
        <f t="shared" si="1209"/>
        <v>1.405083774247874E-3</v>
      </c>
      <c r="AS995" s="13">
        <f t="shared" si="1210"/>
        <v>1.2785531702092998E-3</v>
      </c>
      <c r="AT995" s="13">
        <f t="shared" si="1211"/>
        <v>5.8170845006280387E-4</v>
      </c>
      <c r="AU995" s="13">
        <f t="shared" si="1212"/>
        <v>1.7644148023924881E-4</v>
      </c>
      <c r="AV995" s="13">
        <f t="shared" si="1213"/>
        <v>4.0138143015185836E-5</v>
      </c>
      <c r="AW995" s="13">
        <f t="shared" si="1214"/>
        <v>1.9075108112136856E-7</v>
      </c>
      <c r="AX995" s="13">
        <f t="shared" si="1215"/>
        <v>1.1295487494514532E-4</v>
      </c>
      <c r="AY995" s="13">
        <f t="shared" si="1216"/>
        <v>1.1669548858382922E-4</v>
      </c>
      <c r="AZ995" s="13">
        <f t="shared" si="1217"/>
        <v>6.0279988191885888E-5</v>
      </c>
      <c r="BA995" s="13">
        <f t="shared" si="1218"/>
        <v>2.0758740093616214E-5</v>
      </c>
      <c r="BB995" s="13">
        <f t="shared" si="1219"/>
        <v>5.3615466326391219E-6</v>
      </c>
      <c r="BC995" s="13">
        <f t="shared" si="1220"/>
        <v>1.1078199221851246E-6</v>
      </c>
      <c r="BD995" s="13">
        <f t="shared" si="1221"/>
        <v>2.4193575475264532E-4</v>
      </c>
      <c r="BE995" s="13">
        <f t="shared" si="1222"/>
        <v>2.201489561656593E-4</v>
      </c>
      <c r="BF995" s="13">
        <f t="shared" si="1223"/>
        <v>1.001620511825143E-4</v>
      </c>
      <c r="BG995" s="13">
        <f t="shared" si="1224"/>
        <v>3.0380752716475406E-5</v>
      </c>
      <c r="BH995" s="13">
        <f t="shared" si="1225"/>
        <v>6.911226293212814E-6</v>
      </c>
      <c r="BI995" s="13">
        <f t="shared" si="1226"/>
        <v>1.2577713086112788E-6</v>
      </c>
      <c r="BJ995" s="14">
        <f t="shared" si="1227"/>
        <v>0.31078571935365068</v>
      </c>
      <c r="BK995" s="14">
        <f t="shared" si="1228"/>
        <v>0.31322157662964906</v>
      </c>
      <c r="BL995" s="14">
        <f t="shared" si="1229"/>
        <v>0.34963213935901344</v>
      </c>
      <c r="BM995" s="14">
        <f t="shared" si="1230"/>
        <v>0.30776881770539416</v>
      </c>
      <c r="BN995" s="14">
        <f t="shared" si="1231"/>
        <v>0.69208309317433037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1.3644444444444399</v>
      </c>
      <c r="F996" s="10">
        <f>VLOOKUP(B996,home!$B$2:$E$405,3,FALSE)</f>
        <v>1.22</v>
      </c>
      <c r="G996" s="10">
        <f>VLOOKUP(C996,away!$B$2:$E$405,4,FALSE)</f>
        <v>0.88</v>
      </c>
      <c r="H996" s="10">
        <f>VLOOKUP(A996,away!$A$2:$E$405,3,FALSE)</f>
        <v>1.1155555555555601</v>
      </c>
      <c r="I996" s="10">
        <f>VLOOKUP(C996,away!$B$2:$E$405,3,FALSE)</f>
        <v>0.66</v>
      </c>
      <c r="J996" s="10">
        <f>VLOOKUP(B996,home!$B$2:$E$405,4,FALSE)</f>
        <v>1.1000000000000001</v>
      </c>
      <c r="K996" s="12">
        <f t="shared" si="1176"/>
        <v>1.4648675555555506</v>
      </c>
      <c r="L996" s="12">
        <f t="shared" si="1177"/>
        <v>0.8098933333333368</v>
      </c>
      <c r="M996" s="13">
        <f t="shared" si="1178"/>
        <v>0.1028214912571771</v>
      </c>
      <c r="N996" s="13">
        <f t="shared" si="1179"/>
        <v>0.15061986655647741</v>
      </c>
      <c r="O996" s="13">
        <f t="shared" si="1180"/>
        <v>8.3274440292579688E-2</v>
      </c>
      <c r="P996" s="13">
        <f t="shared" si="1181"/>
        <v>0.12198602579164786</v>
      </c>
      <c r="Q996" s="13">
        <f t="shared" si="1182"/>
        <v>0.11031907787034517</v>
      </c>
      <c r="R996" s="13">
        <f t="shared" si="1183"/>
        <v>3.3721707015012647E-2</v>
      </c>
      <c r="S996" s="13">
        <f t="shared" si="1184"/>
        <v>3.618064255463202E-2</v>
      </c>
      <c r="T996" s="13">
        <f t="shared" si="1185"/>
        <v>8.9346685706673798E-2</v>
      </c>
      <c r="U996" s="13">
        <f t="shared" si="1186"/>
        <v>4.9397834524242033E-2</v>
      </c>
      <c r="V996" s="13">
        <f t="shared" si="1187"/>
        <v>4.7693583012055202E-3</v>
      </c>
      <c r="W996" s="13">
        <f t="shared" si="1188"/>
        <v>5.3867612643691679E-2</v>
      </c>
      <c r="X996" s="13">
        <f t="shared" si="1189"/>
        <v>4.3627020362708442E-2</v>
      </c>
      <c r="Y996" s="13">
        <f t="shared" si="1190"/>
        <v>1.766661647247765E-2</v>
      </c>
      <c r="Z996" s="13">
        <f t="shared" si="1191"/>
        <v>9.1036619000262539E-3</v>
      </c>
      <c r="AA996" s="13">
        <f t="shared" si="1192"/>
        <v>1.3335658954095657E-2</v>
      </c>
      <c r="AB996" s="13">
        <f t="shared" si="1193"/>
        <v>9.7674870669042999E-3</v>
      </c>
      <c r="AC996" s="13">
        <f t="shared" si="1194"/>
        <v>3.5364388418886102E-4</v>
      </c>
      <c r="AD996" s="13">
        <f t="shared" si="1195"/>
        <v>1.9727229514244458E-2</v>
      </c>
      <c r="AE996" s="13">
        <f t="shared" si="1196"/>
        <v>1.5976951668723226E-2</v>
      </c>
      <c r="AF996" s="13">
        <f t="shared" si="1197"/>
        <v>6.4698133217439349E-3</v>
      </c>
      <c r="AG996" s="13">
        <f t="shared" si="1198"/>
        <v>1.7466195590638747E-3</v>
      </c>
      <c r="AH996" s="13">
        <f t="shared" si="1199"/>
        <v>1.8432487704379899E-3</v>
      </c>
      <c r="AI996" s="13">
        <f t="shared" si="1200"/>
        <v>2.7001153206322719E-3</v>
      </c>
      <c r="AJ996" s="13">
        <f t="shared" si="1201"/>
        <v>1.9776556647263448E-3</v>
      </c>
      <c r="AK996" s="13">
        <f t="shared" si="1202"/>
        <v>9.6566787310608962E-4</v>
      </c>
      <c r="AL996" s="13">
        <f t="shared" si="1203"/>
        <v>1.6782332740076743E-5</v>
      </c>
      <c r="AM996" s="13">
        <f t="shared" si="1204"/>
        <v>5.7795556952829168E-3</v>
      </c>
      <c r="AN996" s="13">
        <f t="shared" si="1205"/>
        <v>4.6808236272383522E-3</v>
      </c>
      <c r="AO996" s="13">
        <f t="shared" si="1206"/>
        <v>1.8954839251047544E-3</v>
      </c>
      <c r="AP996" s="13">
        <f t="shared" si="1207"/>
        <v>5.1171326479428222E-4</v>
      </c>
      <c r="AQ996" s="13">
        <f t="shared" si="1208"/>
        <v>1.0360829043378138E-4</v>
      </c>
      <c r="AR996" s="13">
        <f t="shared" si="1209"/>
        <v>2.9856697817051974E-4</v>
      </c>
      <c r="AS996" s="13">
        <f t="shared" si="1210"/>
        <v>4.3736107948225665E-4</v>
      </c>
      <c r="AT996" s="13">
        <f t="shared" si="1211"/>
        <v>3.2033802769815517E-4</v>
      </c>
      <c r="AU996" s="13">
        <f t="shared" si="1212"/>
        <v>1.5641759452856099E-4</v>
      </c>
      <c r="AV996" s="13">
        <f t="shared" si="1213"/>
        <v>5.7282764835733055E-5</v>
      </c>
      <c r="AW996" s="13">
        <f t="shared" si="1214"/>
        <v>5.5306479042362226E-7</v>
      </c>
      <c r="AX996" s="13">
        <f t="shared" si="1215"/>
        <v>1.4110472705910419E-3</v>
      </c>
      <c r="AY996" s="13">
        <f t="shared" si="1216"/>
        <v>1.1427977774698856E-3</v>
      </c>
      <c r="AZ996" s="13">
        <f t="shared" si="1217"/>
        <v>4.627721506605072E-4</v>
      </c>
      <c r="BA996" s="13">
        <f t="shared" si="1218"/>
        <v>1.2493202655742511E-4</v>
      </c>
      <c r="BB996" s="13">
        <f t="shared" si="1219"/>
        <v>2.5295403857170488E-5</v>
      </c>
      <c r="BC996" s="13">
        <f t="shared" si="1220"/>
        <v>4.097315789579352E-6</v>
      </c>
      <c r="BD996" s="13">
        <f t="shared" si="1221"/>
        <v>4.0301234195630627E-5</v>
      </c>
      <c r="BE996" s="13">
        <f t="shared" si="1222"/>
        <v>5.9035970422025194E-5</v>
      </c>
      <c r="BF996" s="13">
        <f t="shared" si="1223"/>
        <v>4.3239938840980927E-5</v>
      </c>
      <c r="BG996" s="13">
        <f t="shared" si="1224"/>
        <v>2.1113594504119754E-5</v>
      </c>
      <c r="BH996" s="13">
        <f t="shared" si="1225"/>
        <v>7.7321548925602476E-6</v>
      </c>
      <c r="BI996" s="13">
        <f t="shared" si="1226"/>
        <v>2.2653165673283233E-6</v>
      </c>
      <c r="BJ996" s="14">
        <f t="shared" si="1227"/>
        <v>0.52550962042392901</v>
      </c>
      <c r="BK996" s="14">
        <f t="shared" si="1228"/>
        <v>0.2672707418990613</v>
      </c>
      <c r="BL996" s="14">
        <f t="shared" si="1229"/>
        <v>0.19842747013587492</v>
      </c>
      <c r="BM996" s="14">
        <f t="shared" si="1230"/>
        <v>0.39642664086297241</v>
      </c>
      <c r="BN996" s="14">
        <f t="shared" si="1231"/>
        <v>0.60274260878323993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1.3644444444444399</v>
      </c>
      <c r="F997" s="10">
        <f>VLOOKUP(B997,home!$B$2:$E$405,3,FALSE)</f>
        <v>0.98</v>
      </c>
      <c r="G997" s="10">
        <f>VLOOKUP(C997,away!$B$2:$E$405,4,FALSE)</f>
        <v>0.95</v>
      </c>
      <c r="H997" s="10">
        <f>VLOOKUP(A997,away!$A$2:$E$405,3,FALSE)</f>
        <v>1.1155555555555601</v>
      </c>
      <c r="I997" s="10">
        <f>VLOOKUP(C997,away!$B$2:$E$405,3,FALSE)</f>
        <v>0.95</v>
      </c>
      <c r="J997" s="10">
        <f>VLOOKUP(B997,home!$B$2:$E$405,4,FALSE)</f>
        <v>1.39</v>
      </c>
      <c r="K997" s="12">
        <f t="shared" si="1176"/>
        <v>1.2702977777777733</v>
      </c>
      <c r="L997" s="12">
        <f t="shared" si="1177"/>
        <v>1.4730911111111167</v>
      </c>
      <c r="M997" s="13">
        <f t="shared" si="1178"/>
        <v>6.4351895524806219E-2</v>
      </c>
      <c r="N997" s="13">
        <f t="shared" si="1179"/>
        <v>8.1746069880948777E-2</v>
      </c>
      <c r="O997" s="13">
        <f t="shared" si="1180"/>
        <v>9.479620528074327E-2</v>
      </c>
      <c r="P997" s="13">
        <f t="shared" si="1181"/>
        <v>0.12041940890989382</v>
      </c>
      <c r="Q997" s="13">
        <f t="shared" si="1182"/>
        <v>5.1920925455917914E-2</v>
      </c>
      <c r="R997" s="13">
        <f t="shared" si="1183"/>
        <v>6.982172368306383E-2</v>
      </c>
      <c r="S997" s="13">
        <f t="shared" si="1184"/>
        <v>5.6334137184111677E-2</v>
      </c>
      <c r="T997" s="13">
        <f t="shared" si="1185"/>
        <v>7.6484253769775579E-2</v>
      </c>
      <c r="U997" s="13">
        <f t="shared" si="1186"/>
        <v>8.8694380435209719E-2</v>
      </c>
      <c r="V997" s="13">
        <f t="shared" si="1187"/>
        <v>1.1712895937833668E-2</v>
      </c>
      <c r="W997" s="13">
        <f t="shared" si="1188"/>
        <v>2.1985012075605978E-2</v>
      </c>
      <c r="X997" s="13">
        <f t="shared" si="1189"/>
        <v>3.2385925866245724E-2</v>
      </c>
      <c r="Y997" s="13">
        <f t="shared" si="1190"/>
        <v>2.3853709759335092E-2</v>
      </c>
      <c r="Z997" s="13">
        <f t="shared" si="1191"/>
        <v>3.4284586839992609E-2</v>
      </c>
      <c r="AA997" s="13">
        <f t="shared" si="1192"/>
        <v>4.355163447487171E-2</v>
      </c>
      <c r="AB997" s="13">
        <f t="shared" si="1193"/>
        <v>2.7661772246009703E-2</v>
      </c>
      <c r="AC997" s="13">
        <f t="shared" si="1194"/>
        <v>1.3698702986469603E-3</v>
      </c>
      <c r="AD997" s="13">
        <f t="shared" si="1195"/>
        <v>6.9818779960149503E-3</v>
      </c>
      <c r="AE997" s="13">
        <f t="shared" si="1196"/>
        <v>1.0284942414791918E-2</v>
      </c>
      <c r="AF997" s="13">
        <f t="shared" si="1197"/>
        <v>7.5753286247598412E-3</v>
      </c>
      <c r="AG997" s="13">
        <f t="shared" si="1198"/>
        <v>3.719716420293106E-3</v>
      </c>
      <c r="AH997" s="13">
        <f t="shared" si="1199"/>
        <v>1.2626080030527578E-2</v>
      </c>
      <c r="AI997" s="13">
        <f t="shared" si="1200"/>
        <v>1.6038881404823506E-2</v>
      </c>
      <c r="AJ997" s="13">
        <f t="shared" si="1201"/>
        <v>1.0187077703294278E-2</v>
      </c>
      <c r="AK997" s="13">
        <f t="shared" si="1202"/>
        <v>4.3135407228480742E-3</v>
      </c>
      <c r="AL997" s="13">
        <f t="shared" si="1203"/>
        <v>1.0253557897619244E-4</v>
      </c>
      <c r="AM997" s="13">
        <f t="shared" si="1204"/>
        <v>1.7738128206106626E-3</v>
      </c>
      <c r="AN997" s="13">
        <f t="shared" si="1205"/>
        <v>2.6129878988165045E-3</v>
      </c>
      <c r="AO997" s="13">
        <f t="shared" si="1206"/>
        <v>1.9245846235937539E-3</v>
      </c>
      <c r="AP997" s="13">
        <f t="shared" si="1207"/>
        <v>9.4502950053236404E-4</v>
      </c>
      <c r="AQ997" s="13">
        <f t="shared" si="1208"/>
        <v>3.4802863924300121E-4</v>
      </c>
      <c r="AR997" s="13">
        <f t="shared" si="1209"/>
        <v>3.7198732522295474E-3</v>
      </c>
      <c r="AS997" s="13">
        <f t="shared" si="1210"/>
        <v>4.7253467259221731E-3</v>
      </c>
      <c r="AT997" s="13">
        <f t="shared" si="1211"/>
        <v>3.0012987225842076E-3</v>
      </c>
      <c r="AU997" s="13">
        <f t="shared" si="1212"/>
        <v>1.2708476992486625E-3</v>
      </c>
      <c r="AV997" s="13">
        <f t="shared" si="1213"/>
        <v>4.0358875206239324E-4</v>
      </c>
      <c r="AW997" s="13">
        <f t="shared" si="1214"/>
        <v>5.3297548631506902E-6</v>
      </c>
      <c r="AX997" s="13">
        <f t="shared" si="1215"/>
        <v>3.755450807025754E-4</v>
      </c>
      <c r="AY997" s="13">
        <f t="shared" si="1216"/>
        <v>5.532121202044707E-4</v>
      </c>
      <c r="AZ997" s="13">
        <f t="shared" si="1217"/>
        <v>4.0746592841607034E-4</v>
      </c>
      <c r="BA997" s="13">
        <f t="shared" si="1218"/>
        <v>2.000781457434505E-4</v>
      </c>
      <c r="BB997" s="13">
        <f t="shared" si="1219"/>
        <v>7.3683334505567918E-5</v>
      </c>
      <c r="BC997" s="13">
        <f t="shared" si="1220"/>
        <v>2.1708453019435807E-5</v>
      </c>
      <c r="BD997" s="13">
        <f t="shared" si="1221"/>
        <v>9.1328537038655715E-4</v>
      </c>
      <c r="BE997" s="13">
        <f t="shared" si="1222"/>
        <v>1.1601443764789944E-3</v>
      </c>
      <c r="BF997" s="13">
        <f t="shared" si="1223"/>
        <v>7.368644116713236E-4</v>
      </c>
      <c r="BG997" s="13">
        <f t="shared" si="1224"/>
        <v>3.1201240822320282E-4</v>
      </c>
      <c r="BH997" s="13">
        <f t="shared" si="1225"/>
        <v>9.9087167201256552E-5</v>
      </c>
      <c r="BI997" s="13">
        <f t="shared" si="1226"/>
        <v>2.5174041660410141E-5</v>
      </c>
      <c r="BJ997" s="14">
        <f t="shared" si="1227"/>
        <v>0.32617389880907677</v>
      </c>
      <c r="BK997" s="14">
        <f t="shared" si="1228"/>
        <v>0.25484395555447298</v>
      </c>
      <c r="BL997" s="14">
        <f t="shared" si="1229"/>
        <v>0.38405881890906035</v>
      </c>
      <c r="BM997" s="14">
        <f t="shared" si="1230"/>
        <v>0.51575714901188763</v>
      </c>
      <c r="BN997" s="14">
        <f t="shared" si="1231"/>
        <v>0.48305622873537385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1.3644444444444399</v>
      </c>
      <c r="F998" s="10">
        <f>VLOOKUP(B998,home!$B$2:$E$405,3,FALSE)</f>
        <v>0.44</v>
      </c>
      <c r="G998" s="10">
        <f>VLOOKUP(C998,away!$B$2:$E$405,4,FALSE)</f>
        <v>1.63</v>
      </c>
      <c r="H998" s="10">
        <f>VLOOKUP(A998,away!$A$2:$E$405,3,FALSE)</f>
        <v>1.1155555555555601</v>
      </c>
      <c r="I998" s="10">
        <f>VLOOKUP(C998,away!$B$2:$E$405,3,FALSE)</f>
        <v>0.56999999999999995</v>
      </c>
      <c r="J998" s="10">
        <f>VLOOKUP(B998,home!$B$2:$E$405,4,FALSE)</f>
        <v>0.81</v>
      </c>
      <c r="K998" s="12">
        <f t="shared" si="1176"/>
        <v>0.97857955555555221</v>
      </c>
      <c r="L998" s="12">
        <f t="shared" si="1177"/>
        <v>0.51505200000000206</v>
      </c>
      <c r="M998" s="13">
        <f t="shared" si="1178"/>
        <v>0.22455568655213876</v>
      </c>
      <c r="N998" s="13">
        <f t="shared" si="1179"/>
        <v>0.21974560394366385</v>
      </c>
      <c r="O998" s="13">
        <f t="shared" si="1180"/>
        <v>0.11565785547005264</v>
      </c>
      <c r="P998" s="13">
        <f t="shared" si="1181"/>
        <v>0.11318041280239241</v>
      </c>
      <c r="Q998" s="13">
        <f t="shared" si="1182"/>
        <v>0.10751927772123845</v>
      </c>
      <c r="R998" s="13">
        <f t="shared" si="1183"/>
        <v>2.9784904887780891E-2</v>
      </c>
      <c r="S998" s="13">
        <f t="shared" si="1184"/>
        <v>1.4261279728431286E-2</v>
      </c>
      <c r="T998" s="13">
        <f t="shared" si="1185"/>
        <v>5.5378019028879538E-2</v>
      </c>
      <c r="U998" s="13">
        <f t="shared" si="1186"/>
        <v>2.9146898987349019E-2</v>
      </c>
      <c r="V998" s="13">
        <f t="shared" si="1187"/>
        <v>7.9866233802865271E-4</v>
      </c>
      <c r="W998" s="13">
        <f t="shared" si="1188"/>
        <v>3.5072055668701176E-2</v>
      </c>
      <c r="X998" s="13">
        <f t="shared" si="1189"/>
        <v>1.8063932416275953E-2</v>
      </c>
      <c r="Y998" s="13">
        <f t="shared" si="1190"/>
        <v>4.651932259433899E-3</v>
      </c>
      <c r="Z998" s="13">
        <f t="shared" si="1191"/>
        <v>5.1135916107537954E-3</v>
      </c>
      <c r="AA998" s="13">
        <f t="shared" si="1192"/>
        <v>5.0040562057440492E-3</v>
      </c>
      <c r="AB998" s="13">
        <f t="shared" si="1193"/>
        <v>2.4484335488960071E-3</v>
      </c>
      <c r="AC998" s="13">
        <f t="shared" si="1194"/>
        <v>2.5158829891961662E-5</v>
      </c>
      <c r="AD998" s="13">
        <f t="shared" si="1195"/>
        <v>8.580199162174295E-3</v>
      </c>
      <c r="AE998" s="13">
        <f t="shared" si="1196"/>
        <v>4.4192487388762134E-3</v>
      </c>
      <c r="AF998" s="13">
        <f t="shared" si="1197"/>
        <v>1.1380714507278401E-3</v>
      </c>
      <c r="AG998" s="13">
        <f t="shared" si="1198"/>
        <v>1.9538865894675928E-4</v>
      </c>
      <c r="AH998" s="13">
        <f t="shared" si="1199"/>
        <v>6.5844139657549343E-4</v>
      </c>
      <c r="AI998" s="13">
        <f t="shared" si="1200"/>
        <v>6.4433728922022354E-4</v>
      </c>
      <c r="AJ998" s="13">
        <f t="shared" si="1201"/>
        <v>3.1526764905649772E-4</v>
      </c>
      <c r="AK998" s="13">
        <f t="shared" si="1202"/>
        <v>1.028381586315838E-4</v>
      </c>
      <c r="AL998" s="13">
        <f t="shared" si="1203"/>
        <v>5.0722149085033216E-7</v>
      </c>
      <c r="AM998" s="13">
        <f t="shared" si="1204"/>
        <v>1.6792814965397292E-3</v>
      </c>
      <c r="AN998" s="13">
        <f t="shared" si="1205"/>
        <v>8.649172933557841E-4</v>
      </c>
      <c r="AO998" s="13">
        <f t="shared" si="1206"/>
        <v>2.227386908887425E-4</v>
      </c>
      <c r="AP998" s="13">
        <f t="shared" si="1207"/>
        <v>3.8240669406543028E-5</v>
      </c>
      <c r="AQ998" s="13">
        <f t="shared" si="1208"/>
        <v>4.9239833147947185E-6</v>
      </c>
      <c r="AR998" s="13">
        <f t="shared" si="1209"/>
        <v>6.782631163780051E-5</v>
      </c>
      <c r="AS998" s="13">
        <f t="shared" si="1210"/>
        <v>6.6373441897491211E-5</v>
      </c>
      <c r="AT998" s="13">
        <f t="shared" si="1211"/>
        <v>3.2475846636369603E-5</v>
      </c>
      <c r="AU998" s="13">
        <f t="shared" si="1212"/>
        <v>1.0593399855902947E-5</v>
      </c>
      <c r="AV998" s="13">
        <f t="shared" si="1213"/>
        <v>2.5916211307029392E-6</v>
      </c>
      <c r="AW998" s="13">
        <f t="shared" si="1214"/>
        <v>7.1013736055765723E-9</v>
      </c>
      <c r="AX998" s="13">
        <f t="shared" si="1215"/>
        <v>2.7388509008941837E-4</v>
      </c>
      <c r="AY998" s="13">
        <f t="shared" si="1216"/>
        <v>1.4106506342073568E-4</v>
      </c>
      <c r="AZ998" s="13">
        <f t="shared" si="1217"/>
        <v>3.6327921522488518E-5</v>
      </c>
      <c r="BA998" s="13">
        <f t="shared" si="1218"/>
        <v>6.2369228786669433E-6</v>
      </c>
      <c r="BB998" s="13">
        <f t="shared" si="1219"/>
        <v>8.0308490062579477E-7</v>
      </c>
      <c r="BC998" s="13">
        <f t="shared" si="1220"/>
        <v>8.2726096847423734E-8</v>
      </c>
      <c r="BD998" s="13">
        <f t="shared" si="1221"/>
        <v>5.8223462436120909E-6</v>
      </c>
      <c r="BE998" s="13">
        <f t="shared" si="1222"/>
        <v>5.6976289993644589E-6</v>
      </c>
      <c r="BF998" s="13">
        <f t="shared" si="1223"/>
        <v>2.7877916269592484E-6</v>
      </c>
      <c r="BG998" s="13">
        <f t="shared" si="1224"/>
        <v>9.0935863043042391E-7</v>
      </c>
      <c r="BH998" s="13">
        <f t="shared" si="1225"/>
        <v>2.2246994110180243E-7</v>
      </c>
      <c r="BI998" s="13">
        <f t="shared" si="1226"/>
        <v>4.3540907217574355E-8</v>
      </c>
      <c r="BJ998" s="14">
        <f t="shared" si="1227"/>
        <v>0.45803223199133236</v>
      </c>
      <c r="BK998" s="14">
        <f t="shared" si="1228"/>
        <v>0.35296277253579467</v>
      </c>
      <c r="BL998" s="14">
        <f t="shared" si="1229"/>
        <v>0.18395837735081336</v>
      </c>
      <c r="BM998" s="14">
        <f t="shared" si="1230"/>
        <v>0.18948217414938001</v>
      </c>
      <c r="BN998" s="14">
        <f t="shared" si="1231"/>
        <v>0.81044374137726705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1.3644444444444399</v>
      </c>
      <c r="F999" s="10">
        <f>VLOOKUP(B999,home!$B$2:$E$405,3,FALSE)</f>
        <v>0.73</v>
      </c>
      <c r="G999" s="10">
        <f>VLOOKUP(C999,away!$B$2:$E$405,4,FALSE)</f>
        <v>1.1000000000000001</v>
      </c>
      <c r="H999" s="10">
        <f>VLOOKUP(A999,away!$A$2:$E$405,3,FALSE)</f>
        <v>1.1155555555555601</v>
      </c>
      <c r="I999" s="10">
        <f>VLOOKUP(C999,away!$B$2:$E$405,3,FALSE)</f>
        <v>0.73</v>
      </c>
      <c r="J999" s="10">
        <f>VLOOKUP(B999,home!$B$2:$E$405,4,FALSE)</f>
        <v>1.08</v>
      </c>
      <c r="K999" s="12">
        <f t="shared" ref="K999:K1005" si="1232">E999*F999*G999</f>
        <v>1.0956488888888853</v>
      </c>
      <c r="L999" s="12">
        <f t="shared" ref="L999:L1005" si="1233">H999*I999*J999</f>
        <v>0.87950400000000362</v>
      </c>
      <c r="M999" s="13">
        <f t="shared" ref="M999:M1005" si="1234">_xlfn.POISSON.DIST(0,K999,FALSE) * _xlfn.POISSON.DIST(0,L999,FALSE)</f>
        <v>0.13874009880179672</v>
      </c>
      <c r="N999" s="13">
        <f t="shared" ref="N999:N1005" si="1235">_xlfn.POISSON.DIST(1,K999,FALSE) * _xlfn.POISSON.DIST(0,L999,FALSE)</f>
        <v>0.15201043509652273</v>
      </c>
      <c r="O999" s="13">
        <f t="shared" ref="O999:O1005" si="1236">_xlfn.POISSON.DIST(0,K999,FALSE) * _xlfn.POISSON.DIST(1,L999,FALSE)</f>
        <v>0.12202247185657591</v>
      </c>
      <c r="P999" s="13">
        <f t="shared" ref="P999:P1005" si="1237">_xlfn.POISSON.DIST(1,K999,FALSE) * _xlfn.POISSON.DIST(1,L999,FALSE)</f>
        <v>0.13369378570913268</v>
      </c>
      <c r="Q999" s="13">
        <f t="shared" ref="Q999:Q1005" si="1238">_xlfn.POISSON.DIST(2,K999,FALSE) * _xlfn.POISSON.DIST(0,L999,FALSE)</f>
        <v>8.3275032156510567E-2</v>
      </c>
      <c r="R999" s="13">
        <f t="shared" ref="R999:R1005" si="1239">_xlfn.POISSON.DIST(0,K999,FALSE) * _xlfn.POISSON.DIST(2,L999,FALSE)</f>
        <v>5.3659626043873185E-2</v>
      </c>
      <c r="S999" s="13">
        <f t="shared" ref="S999:S1005" si="1240">_xlfn.POISSON.DIST(2,K999,FALSE) * _xlfn.POISSON.DIST(2,L999,FALSE)</f>
        <v>3.2207754808460637E-2</v>
      </c>
      <c r="T999" s="13">
        <f t="shared" ref="T999:T1005" si="1241">_xlfn.POISSON.DIST(2,K999,FALSE) * _xlfn.POISSON.DIST(1,L999,FALSE)</f>
        <v>7.3240723881779962E-2</v>
      </c>
      <c r="U999" s="13">
        <f t="shared" ref="U999:U1005" si="1242">_xlfn.POISSON.DIST(1,K999,FALSE) * _xlfn.POISSON.DIST(2,L999,FALSE)</f>
        <v>5.8792109653162755E-2</v>
      </c>
      <c r="V999" s="13">
        <f t="shared" ref="V999:V1005" si="1243">_xlfn.POISSON.DIST(3,K999,FALSE) * _xlfn.POISSON.DIST(3,L999,FALSE)</f>
        <v>3.4484756483705056E-3</v>
      </c>
      <c r="W999" s="13">
        <f t="shared" ref="W999:W1005" si="1244">_xlfn.POISSON.DIST(3,K999,FALSE) * _xlfn.POISSON.DIST(0,L999,FALSE)</f>
        <v>3.0413398818155673E-2</v>
      </c>
      <c r="X999" s="13">
        <f t="shared" ref="X999:X1005" si="1245">_xlfn.POISSON.DIST(3,K999,FALSE) * _xlfn.POISSON.DIST(1,L999,FALSE)</f>
        <v>2.6748705914163295E-2</v>
      </c>
      <c r="Y999" s="13">
        <f t="shared" ref="Y999:Y1005" si="1246">_xlfn.POISSON.DIST(3,K999,FALSE) * _xlfn.POISSON.DIST(2,L999,FALSE)</f>
        <v>1.1762796923165184E-2</v>
      </c>
      <c r="Z999" s="13">
        <f t="shared" ref="Z999:Z1005" si="1247">_xlfn.POISSON.DIST(0,K999,FALSE) * _xlfn.POISSON.DIST(3,L999,FALSE)</f>
        <v>1.5731285248030281E-2</v>
      </c>
      <c r="AA999" s="13">
        <f t="shared" ref="AA999:AA1005" si="1248">_xlfn.POISSON.DIST(1,K999,FALSE) * _xlfn.POISSON.DIST(3,L999,FALSE)</f>
        <v>1.7235965202798492E-2</v>
      </c>
      <c r="AB999" s="13">
        <f t="shared" ref="AB999:AB1005" si="1249">_xlfn.POISSON.DIST(2,K999,FALSE) * _xlfn.POISSON.DIST(3,L999,FALSE)</f>
        <v>9.4422830616868285E-3</v>
      </c>
      <c r="AC999" s="13">
        <f t="shared" ref="AC999:AC1005" si="1250">_xlfn.POISSON.DIST(4,K999,FALSE) * _xlfn.POISSON.DIST(4,L999,FALSE)</f>
        <v>2.0769039031347711E-4</v>
      </c>
      <c r="AD999" s="13">
        <f t="shared" ref="AD999:AD1005" si="1251">_xlfn.POISSON.DIST(4,K999,FALSE) * _xlfn.POISSON.DIST(0,L999,FALSE)</f>
        <v>8.3306016556116986E-3</v>
      </c>
      <c r="AE999" s="13">
        <f t="shared" ref="AE999:AE1005" si="1252">_xlfn.POISSON.DIST(4,K999,FALSE) * _xlfn.POISSON.DIST(1,L999,FALSE)</f>
        <v>7.3267974785171412E-3</v>
      </c>
      <c r="AF999" s="13">
        <f t="shared" ref="AF999:AF1005" si="1253">_xlfn.POISSON.DIST(4,K999,FALSE) * _xlfn.POISSON.DIST(2,L999,FALSE)</f>
        <v>3.2219738447728831E-3</v>
      </c>
      <c r="AG999" s="13">
        <f t="shared" ref="AG999:AG1005" si="1254">_xlfn.POISSON.DIST(4,K999,FALSE) * _xlfn.POISSON.DIST(3,L999,FALSE)</f>
        <v>9.445796281243806E-4</v>
      </c>
      <c r="AH999" s="13">
        <f t="shared" ref="AH999:AH1005" si="1255">_xlfn.POISSON.DIST(0,K999,FALSE) * _xlfn.POISSON.DIST(4,L999,FALSE)</f>
        <v>3.4589320751959194E-3</v>
      </c>
      <c r="AI999" s="13">
        <f t="shared" ref="AI999:AI1005" si="1256">_xlfn.POISSON.DIST(1,K999,FALSE) * _xlfn.POISSON.DIST(4,L999,FALSE)</f>
        <v>3.7897750849305357E-3</v>
      </c>
      <c r="AJ999" s="13">
        <f t="shared" ref="AJ999:AJ1005" si="1257">_xlfn.POISSON.DIST(2,K999,FALSE) * _xlfn.POISSON.DIST(4,L999,FALSE)</f>
        <v>2.0761314304714607E-3</v>
      </c>
      <c r="AK999" s="13">
        <f t="shared" ref="AK999:AK1005" si="1258">_xlfn.POISSON.DIST(3,K999,FALSE) * _xlfn.POISSON.DIST(4,L999,FALSE)</f>
        <v>7.5823703166111615E-4</v>
      </c>
      <c r="AL999" s="13">
        <f t="shared" ref="AL999:AL1005" si="1259">_xlfn.POISSON.DIST(5,K999,FALSE) * _xlfn.POISSON.DIST(5,L999,FALSE)</f>
        <v>8.0054475313827769E-6</v>
      </c>
      <c r="AM999" s="13">
        <f t="shared" ref="AM999:AM1005" si="1260">_xlfn.POISSON.DIST(5,K999,FALSE) * _xlfn.POISSON.DIST(0,L999,FALSE)</f>
        <v>1.8254828895493738E-3</v>
      </c>
      <c r="AN999" s="13">
        <f t="shared" ref="AN999:AN1005" si="1261">_xlfn.POISSON.DIST(5,K999,FALSE) * _xlfn.POISSON.DIST(1,L999,FALSE)</f>
        <v>1.6055195032902388E-3</v>
      </c>
      <c r="AO999" s="13">
        <f t="shared" ref="AO999:AO1005" si="1262">_xlfn.POISSON.DIST(5,K999,FALSE) * _xlfn.POISSON.DIST(2,L999,FALSE)</f>
        <v>7.0603041261089203E-4</v>
      </c>
      <c r="AP999" s="13">
        <f t="shared" ref="AP999:AP1005" si="1263">_xlfn.POISSON.DIST(5,K999,FALSE) * _xlfn.POISSON.DIST(3,L999,FALSE)</f>
        <v>2.0698552400431089E-4</v>
      </c>
      <c r="AQ999" s="13">
        <f t="shared" ref="AQ999:AQ1005" si="1264">_xlfn.POISSON.DIST(5,K999,FALSE) * _xlfn.POISSON.DIST(4,L999,FALSE)</f>
        <v>4.5511149075972031E-5</v>
      </c>
      <c r="AR999" s="13">
        <f t="shared" ref="AR999:AR1005" si="1265">_xlfn.POISSON.DIST(0,K999,FALSE) * _xlfn.POISSON.DIST(5,L999,FALSE)</f>
        <v>6.0842891917262511E-4</v>
      </c>
      <c r="AS999" s="13">
        <f t="shared" ref="AS999:AS1005" si="1266">_xlfn.POISSON.DIST(1,K999,FALSE) * _xlfn.POISSON.DIST(5,L999,FALSE)</f>
        <v>6.6662446925935218E-4</v>
      </c>
      <c r="AT999" s="13">
        <f t="shared" ref="AT999:AT1005" si="1267">_xlfn.POISSON.DIST(2,K999,FALSE) * _xlfn.POISSON.DIST(5,L999,FALSE)</f>
        <v>3.65193179525076E-4</v>
      </c>
      <c r="AU999" s="13">
        <f t="shared" ref="AU999:AU1005" si="1268">_xlfn.POISSON.DIST(3,K999,FALSE) * _xlfn.POISSON.DIST(5,L999,FALSE)</f>
        <v>1.3337450045881625E-4</v>
      </c>
      <c r="AV999" s="13">
        <f t="shared" ref="AV999:AV1005" si="1269">_xlfn.POISSON.DIST(4,K999,FALSE) * _xlfn.POISSON.DIST(5,L999,FALSE)</f>
        <v>3.6532905808453033E-5</v>
      </c>
      <c r="AW999" s="13">
        <f t="shared" ref="AW999:AW1005" si="1270">_xlfn.POISSON.DIST(6,K999,FALSE) * _xlfn.POISSON.DIST(6,L999,FALSE)</f>
        <v>2.1428527873533502E-7</v>
      </c>
      <c r="AX999" s="13">
        <f t="shared" ref="AX999:AX1005" si="1271">_xlfn.POISSON.DIST(6,K999,FALSE) * _xlfn.POISSON.DIST(0,L999,FALSE)</f>
        <v>3.3334804993674042E-4</v>
      </c>
      <c r="AY999" s="13">
        <f t="shared" ref="AY999:AY1005" si="1272">_xlfn.POISSON.DIST(6,K999,FALSE) * _xlfn.POISSON.DIST(1,L999,FALSE)</f>
        <v>2.931809433115641E-4</v>
      </c>
      <c r="AZ999" s="13">
        <f t="shared" ref="AZ999:AZ1005" si="1273">_xlfn.POISSON.DIST(6,K999,FALSE) * _xlfn.POISSON.DIST(2,L999,FALSE)</f>
        <v>1.2892690618314747E-4</v>
      </c>
      <c r="BA999" s="13">
        <f t="shared" ref="BA999:BA1005" si="1274">_xlfn.POISSON.DIST(6,K999,FALSE) * _xlfn.POISSON.DIST(3,L999,FALSE)</f>
        <v>3.7797243231901137E-5</v>
      </c>
      <c r="BB999" s="13">
        <f t="shared" ref="BB999:BB1005" si="1275">_xlfn.POISSON.DIST(6,K999,FALSE) * _xlfn.POISSON.DIST(4,L999,FALSE)</f>
        <v>8.3107066528575267E-6</v>
      </c>
      <c r="BC999" s="13">
        <f t="shared" ref="BC999:BC1005" si="1276">_xlfn.POISSON.DIST(6,K999,FALSE) * _xlfn.POISSON.DIST(5,L999,FALSE)</f>
        <v>1.4618599488029677E-6</v>
      </c>
      <c r="BD999" s="13">
        <f t="shared" ref="BD999:BD1005" si="1277">_xlfn.POISSON.DIST(0,K999,FALSE) * _xlfn.POISSON.DIST(6,L999,FALSE)</f>
        <v>8.9185944688000414E-5</v>
      </c>
      <c r="BE999" s="13">
        <f t="shared" ref="BE999:BE1005" si="1278">_xlfn.POISSON.DIST(1,K999,FALSE) * _xlfn.POISSON.DIST(6,L999,FALSE)</f>
        <v>9.7716481201913234E-5</v>
      </c>
      <c r="BF999" s="13">
        <f t="shared" ref="BF999:BF1005" si="1279">_xlfn.POISSON.DIST(2,K999,FALSE) * _xlfn.POISSON.DIST(6,L999,FALSE)</f>
        <v>5.3531477027503937E-5</v>
      </c>
      <c r="BG999" s="13">
        <f t="shared" ref="BG999:BG1005" si="1280">_xlfn.POISSON.DIST(3,K999,FALSE) * _xlfn.POISSON.DIST(6,L999,FALSE)</f>
        <v>1.9550567775255194E-5</v>
      </c>
      <c r="BH999" s="13">
        <f t="shared" ref="BH999:BH1005" si="1281">_xlfn.POISSON.DIST(4,K999,FALSE) * _xlfn.POISSON.DIST(6,L999,FALSE)</f>
        <v>5.3551394650262996E-6</v>
      </c>
      <c r="BI999" s="13">
        <f t="shared" ref="BI999:BI1005" si="1282">_xlfn.POISSON.DIST(5,K999,FALSE) * _xlfn.POISSON.DIST(6,L999,FALSE)</f>
        <v>1.1734705209402174E-6</v>
      </c>
      <c r="BJ999" s="14">
        <f t="shared" ref="BJ999:BJ1005" si="1283">SUM(N999,Q999,T999,W999,X999,Y999,AD999,AE999,AF999,AG999,AM999,AN999,AO999,AP999,AQ999,AX999,AY999,AZ999,BA999,BB999,BC999)</f>
        <v>0.40246760058511943</v>
      </c>
      <c r="BK999" s="14">
        <f t="shared" ref="BK999:BK1005" si="1284">SUM(M999,P999,S999,V999,AC999,AL999,AY999)</f>
        <v>0.30859899174891697</v>
      </c>
      <c r="BL999" s="14">
        <f t="shared" ref="BL999:BL1005" si="1285">SUM(O999,R999,U999,AA999,AB999,AH999,AI999,AJ999,AK999,AR999,AS999,AT999,AU999,AV999,BD999,BE999,BF999,BG999,BH999,BI999)</f>
        <v>0.27331219849525923</v>
      </c>
      <c r="BM999" s="14">
        <f t="shared" ref="BM999:BM1005" si="1286">SUM(S999:BI999)</f>
        <v>0.31641565975488123</v>
      </c>
      <c r="BN999" s="14">
        <f t="shared" ref="BN999:BN1005" si="1287">SUM(M999:R999)</f>
        <v>0.68340144966441185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1.3644444444444399</v>
      </c>
      <c r="F1000" s="10">
        <f>VLOOKUP(B1000,home!$B$2:$E$405,3,FALSE)</f>
        <v>1.3</v>
      </c>
      <c r="G1000" s="10">
        <f>VLOOKUP(C1000,away!$B$2:$E$405,4,FALSE)</f>
        <v>0.95</v>
      </c>
      <c r="H1000" s="10">
        <f>VLOOKUP(A1000,away!$A$2:$E$405,3,FALSE)</f>
        <v>1.1155555555555601</v>
      </c>
      <c r="I1000" s="10">
        <f>VLOOKUP(C1000,away!$B$2:$E$405,3,FALSE)</f>
        <v>0.88</v>
      </c>
      <c r="J1000" s="10">
        <f>VLOOKUP(B1000,home!$B$2:$E$405,4,FALSE)</f>
        <v>0.8</v>
      </c>
      <c r="K1000" s="12">
        <f t="shared" si="1232"/>
        <v>1.6850888888888833</v>
      </c>
      <c r="L1000" s="12">
        <f t="shared" si="1233"/>
        <v>0.78535111111111433</v>
      </c>
      <c r="M1000" s="13">
        <f t="shared" si="1234"/>
        <v>8.4547649850217815E-2</v>
      </c>
      <c r="N1000" s="13">
        <f t="shared" si="1235"/>
        <v>0.14247030534426991</v>
      </c>
      <c r="O1000" s="13">
        <f t="shared" si="1236"/>
        <v>6.6399590751702001E-2</v>
      </c>
      <c r="P1000" s="13">
        <f t="shared" si="1237"/>
        <v>0.1118892126024621</v>
      </c>
      <c r="Q1000" s="13">
        <f t="shared" si="1238"/>
        <v>0.12003756426611789</v>
      </c>
      <c r="R1000" s="13">
        <f t="shared" si="1239"/>
        <v>2.6073496187086216E-2</v>
      </c>
      <c r="S1000" s="13">
        <f t="shared" si="1240"/>
        <v>3.70181664392139E-2</v>
      </c>
      <c r="T1000" s="13">
        <f t="shared" si="1241"/>
        <v>9.4271634471467483E-2</v>
      </c>
      <c r="U1000" s="13">
        <f t="shared" si="1242"/>
        <v>4.3936158719345642E-2</v>
      </c>
      <c r="V1000" s="13">
        <f t="shared" si="1243"/>
        <v>5.4432599082138381E-3</v>
      </c>
      <c r="W1000" s="13">
        <f t="shared" si="1244"/>
        <v>6.7424655264706826E-2</v>
      </c>
      <c r="X1000" s="13">
        <f t="shared" si="1245"/>
        <v>5.2952027928421345E-2</v>
      </c>
      <c r="Y1000" s="13">
        <f t="shared" si="1246"/>
        <v>2.0792966984586228E-2</v>
      </c>
      <c r="Z1000" s="13">
        <f t="shared" si="1247"/>
        <v>6.8256164003598551E-3</v>
      </c>
      <c r="AA1000" s="13">
        <f t="shared" si="1248"/>
        <v>1.1501770356064128E-2</v>
      </c>
      <c r="AB1000" s="13">
        <f t="shared" si="1249"/>
        <v>9.6907527147776021E-3</v>
      </c>
      <c r="AC1000" s="13">
        <f t="shared" si="1250"/>
        <v>4.5022101900493261E-4</v>
      </c>
      <c r="AD1000" s="13">
        <f t="shared" si="1251"/>
        <v>2.8404134355930224E-2</v>
      </c>
      <c r="AE1000" s="13">
        <f t="shared" si="1252"/>
        <v>2.2307218476579179E-2</v>
      </c>
      <c r="AF1000" s="13">
        <f t="shared" si="1253"/>
        <v>8.7594994081899163E-3</v>
      </c>
      <c r="AG1000" s="13">
        <f t="shared" si="1254"/>
        <v>2.2930941976663671E-3</v>
      </c>
      <c r="AH1000" s="13">
        <f t="shared" si="1255"/>
        <v>1.340126356010214E-3</v>
      </c>
      <c r="AI1000" s="13">
        <f t="shared" si="1256"/>
        <v>2.2582320322199595E-3</v>
      </c>
      <c r="AJ1000" s="13">
        <f t="shared" si="1257"/>
        <v>1.9026608530134091E-3</v>
      </c>
      <c r="AK1000" s="13">
        <f t="shared" si="1258"/>
        <v>1.0687175542455798E-3</v>
      </c>
      <c r="AL1000" s="13">
        <f t="shared" si="1259"/>
        <v>2.3832655503864467E-5</v>
      </c>
      <c r="AM1000" s="13">
        <f t="shared" si="1260"/>
        <v>9.5726982403369926E-3</v>
      </c>
      <c r="AN1000" s="13">
        <f t="shared" si="1261"/>
        <v>7.5179291993800667E-3</v>
      </c>
      <c r="AO1000" s="13">
        <f t="shared" si="1262"/>
        <v>2.9521070249939121E-3</v>
      </c>
      <c r="AP1000" s="13">
        <f t="shared" si="1263"/>
        <v>7.7281351073263187E-4</v>
      </c>
      <c r="AQ1000" s="13">
        <f t="shared" si="1264"/>
        <v>1.5173248733388835E-4</v>
      </c>
      <c r="AR1000" s="13">
        <f t="shared" si="1265"/>
        <v>2.1049394454438213E-4</v>
      </c>
      <c r="AS1000" s="13">
        <f t="shared" si="1266"/>
        <v>3.5470100713013108E-4</v>
      </c>
      <c r="AT1000" s="13">
        <f t="shared" si="1267"/>
        <v>2.9885136299634033E-4</v>
      </c>
      <c r="AU1000" s="13">
        <f t="shared" si="1268"/>
        <v>1.678637037381438E-4</v>
      </c>
      <c r="AV1000" s="13">
        <f t="shared" si="1269"/>
        <v>7.0716315504220397E-5</v>
      </c>
      <c r="AW1000" s="13">
        <f t="shared" si="1270"/>
        <v>8.7610591426426901E-7</v>
      </c>
      <c r="AX1000" s="13">
        <f t="shared" si="1271"/>
        <v>2.6884745735796761E-3</v>
      </c>
      <c r="AY1000" s="13">
        <f t="shared" si="1272"/>
        <v>2.111396493554778E-3</v>
      </c>
      <c r="AZ1000" s="13">
        <f t="shared" si="1273"/>
        <v>8.2909379110467768E-4</v>
      </c>
      <c r="BA1000" s="13">
        <f t="shared" si="1274"/>
        <v>2.170432433531283E-4</v>
      </c>
      <c r="BB1000" s="13">
        <f t="shared" si="1275"/>
        <v>4.2613788081634815E-5</v>
      </c>
      <c r="BC1000" s="13">
        <f t="shared" si="1276"/>
        <v>6.693357163713094E-6</v>
      </c>
      <c r="BD1000" s="13">
        <f t="shared" si="1277"/>
        <v>2.755194220501529E-5</v>
      </c>
      <c r="BE1000" s="13">
        <f t="shared" si="1278"/>
        <v>4.6427471676979946E-5</v>
      </c>
      <c r="BF1000" s="13">
        <f t="shared" si="1279"/>
        <v>3.9117208331041131E-5</v>
      </c>
      <c r="BG1000" s="13">
        <f t="shared" si="1280"/>
        <v>2.1971991040996348E-5</v>
      </c>
      <c r="BH1000" s="13">
        <f t="shared" si="1281"/>
        <v>9.2561894924872659E-6</v>
      </c>
      <c r="BI1000" s="13">
        <f t="shared" si="1282"/>
        <v>3.1195004134480614E-6</v>
      </c>
      <c r="BJ1000" s="14">
        <f t="shared" si="1283"/>
        <v>0.58657569640755047</v>
      </c>
      <c r="BK1000" s="14">
        <f t="shared" si="1284"/>
        <v>0.24148373896817124</v>
      </c>
      <c r="BL1000" s="14">
        <f t="shared" si="1285"/>
        <v>0.16542157616153802</v>
      </c>
      <c r="BM1000" s="14">
        <f t="shared" si="1286"/>
        <v>0.44677828854812307</v>
      </c>
      <c r="BN1000" s="14">
        <f t="shared" si="1287"/>
        <v>0.55141781900185594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1.3644444444444399</v>
      </c>
      <c r="F1001" s="10">
        <f>VLOOKUP(B1001,home!$B$2:$E$405,3,FALSE)</f>
        <v>1.03</v>
      </c>
      <c r="G1001" s="10">
        <f>VLOOKUP(C1001,away!$B$2:$E$405,4,FALSE)</f>
        <v>0.98</v>
      </c>
      <c r="H1001" s="10">
        <f>VLOOKUP(A1001,away!$A$2:$E$405,3,FALSE)</f>
        <v>1.1155555555555601</v>
      </c>
      <c r="I1001" s="10">
        <f>VLOOKUP(C1001,away!$B$2:$E$405,3,FALSE)</f>
        <v>1.06</v>
      </c>
      <c r="J1001" s="10">
        <f>VLOOKUP(B1001,home!$B$2:$E$405,4,FALSE)</f>
        <v>1.08</v>
      </c>
      <c r="K1001" s="12">
        <f t="shared" si="1232"/>
        <v>1.3772702222222177</v>
      </c>
      <c r="L1001" s="12">
        <f t="shared" si="1233"/>
        <v>1.2770880000000053</v>
      </c>
      <c r="M1001" s="13">
        <f t="shared" si="1234"/>
        <v>7.0343969378082599E-2</v>
      </c>
      <c r="N1001" s="13">
        <f t="shared" si="1235"/>
        <v>9.6882654337344692E-2</v>
      </c>
      <c r="O1001" s="13">
        <f t="shared" si="1236"/>
        <v>8.9835439165117117E-2</v>
      </c>
      <c r="P1001" s="13">
        <f t="shared" si="1237"/>
        <v>0.12372767526237136</v>
      </c>
      <c r="Q1001" s="13">
        <f t="shared" si="1238"/>
        <v>6.6716797434336533E-2</v>
      </c>
      <c r="R1001" s="13">
        <f t="shared" si="1239"/>
        <v>5.7363880666250811E-2</v>
      </c>
      <c r="S1001" s="13">
        <f t="shared" si="1240"/>
        <v>5.4406005806805491E-2</v>
      </c>
      <c r="T1001" s="13">
        <f t="shared" si="1241"/>
        <v>8.5203221401822321E-2</v>
      </c>
      <c r="U1001" s="13">
        <f t="shared" si="1242"/>
        <v>7.9005564672736034E-2</v>
      </c>
      <c r="V1001" s="13">
        <f t="shared" si="1243"/>
        <v>1.0632718496302561E-2</v>
      </c>
      <c r="W1001" s="13">
        <f t="shared" si="1244"/>
        <v>3.0629019476114443E-2</v>
      </c>
      <c r="X1001" s="13">
        <f t="shared" si="1245"/>
        <v>3.9115953224712202E-2</v>
      </c>
      <c r="Y1001" s="13">
        <f t="shared" si="1246"/>
        <v>2.4977257235920744E-2</v>
      </c>
      <c r="Z1001" s="13">
        <f t="shared" si="1247"/>
        <v>2.4419574544100407E-2</v>
      </c>
      <c r="AA1001" s="13">
        <f t="shared" si="1248"/>
        <v>3.3632352858925171E-2</v>
      </c>
      <c r="AB1001" s="13">
        <f t="shared" si="1249"/>
        <v>2.3160419047933964E-2</v>
      </c>
      <c r="AC1001" s="13">
        <f t="shared" si="1250"/>
        <v>1.1688648942632662E-3</v>
      </c>
      <c r="AD1001" s="13">
        <f t="shared" si="1251"/>
        <v>1.0546109115079205E-2</v>
      </c>
      <c r="AE1001" s="13">
        <f t="shared" si="1252"/>
        <v>1.3468309397558326E-2</v>
      </c>
      <c r="AF1001" s="13">
        <f t="shared" si="1253"/>
        <v>8.600108155954524E-3</v>
      </c>
      <c r="AG1001" s="13">
        <f t="shared" si="1254"/>
        <v>3.6610316415572317E-3</v>
      </c>
      <c r="AH1001" s="13">
        <f t="shared" si="1255"/>
        <v>7.7964864038440615E-3</v>
      </c>
      <c r="AI1001" s="13">
        <f t="shared" si="1256"/>
        <v>1.073786856197481E-2</v>
      </c>
      <c r="AJ1001" s="13">
        <f t="shared" si="1257"/>
        <v>7.3944733102720081E-3</v>
      </c>
      <c r="AK1001" s="13">
        <f t="shared" si="1258"/>
        <v>3.3947292997515274E-3</v>
      </c>
      <c r="AL1001" s="13">
        <f t="shared" si="1259"/>
        <v>8.2236437517869905E-5</v>
      </c>
      <c r="AM1001" s="13">
        <f t="shared" si="1260"/>
        <v>2.9049684089009747E-3</v>
      </c>
      <c r="AN1001" s="13">
        <f t="shared" si="1261"/>
        <v>3.7099002953865428E-3</v>
      </c>
      <c r="AO1001" s="13">
        <f t="shared" si="1262"/>
        <v>2.3689345742173157E-3</v>
      </c>
      <c r="AP1001" s="13">
        <f t="shared" si="1263"/>
        <v>1.0084459725060186E-3</v>
      </c>
      <c r="AQ1001" s="13">
        <f t="shared" si="1264"/>
        <v>3.219685625339431E-4</v>
      </c>
      <c r="AR1001" s="13">
        <f t="shared" si="1265"/>
        <v>1.991359845702487E-3</v>
      </c>
      <c r="AS1001" s="13">
        <f t="shared" si="1266"/>
        <v>2.7426406172150653E-3</v>
      </c>
      <c r="AT1001" s="13">
        <f t="shared" si="1267"/>
        <v>1.8886786261737372E-3</v>
      </c>
      <c r="AU1001" s="13">
        <f t="shared" si="1268"/>
        <v>8.6707361039221832E-4</v>
      </c>
      <c r="AV1001" s="13">
        <f t="shared" si="1269"/>
        <v>2.985486660169781E-4</v>
      </c>
      <c r="AW1001" s="13">
        <f t="shared" si="1270"/>
        <v>4.0179244795659464E-6</v>
      </c>
      <c r="AX1001" s="13">
        <f t="shared" si="1271"/>
        <v>6.6682108101259372E-4</v>
      </c>
      <c r="AY1001" s="13">
        <f t="shared" si="1272"/>
        <v>8.5158920070821473E-4</v>
      </c>
      <c r="AZ1001" s="13">
        <f t="shared" si="1273"/>
        <v>5.4377717457702879E-4</v>
      </c>
      <c r="BA1001" s="13">
        <f t="shared" si="1274"/>
        <v>2.3148376810874381E-4</v>
      </c>
      <c r="BB1001" s="13">
        <f t="shared" si="1275"/>
        <v>7.3906285611615203E-5</v>
      </c>
      <c r="BC1001" s="13">
        <f t="shared" si="1276"/>
        <v>1.8876966095833344E-5</v>
      </c>
      <c r="BD1001" s="13">
        <f t="shared" si="1277"/>
        <v>4.2385696043808411E-4</v>
      </c>
      <c r="BE1001" s="13">
        <f t="shared" si="1278"/>
        <v>5.8376557009299384E-4</v>
      </c>
      <c r="BF1001" s="13">
        <f t="shared" si="1279"/>
        <v>4.0200146822382872E-4</v>
      </c>
      <c r="BG1001" s="13">
        <f t="shared" si="1280"/>
        <v>1.8455488382476337E-4</v>
      </c>
      <c r="BH1001" s="13">
        <f t="shared" si="1281"/>
        <v>6.3545486464381922E-5</v>
      </c>
      <c r="BI1001" s="13">
        <f t="shared" si="1282"/>
        <v>1.7503861252803624E-5</v>
      </c>
      <c r="BJ1001" s="14">
        <f t="shared" si="1283"/>
        <v>0.39250113371005901</v>
      </c>
      <c r="BK1001" s="14">
        <f t="shared" si="1284"/>
        <v>0.26121305947605133</v>
      </c>
      <c r="BL1001" s="14">
        <f t="shared" si="1285"/>
        <v>0.32178474358260278</v>
      </c>
      <c r="BM1001" s="14">
        <f t="shared" si="1286"/>
        <v>0.49420052379308188</v>
      </c>
      <c r="BN1001" s="14">
        <f t="shared" si="1287"/>
        <v>0.50487041624350315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1.3644444444444399</v>
      </c>
      <c r="F1002" s="10">
        <f>VLOOKUP(B1002,home!$B$2:$E$405,3,FALSE)</f>
        <v>1.37</v>
      </c>
      <c r="G1002" s="10">
        <f>VLOOKUP(C1002,away!$B$2:$E$405,4,FALSE)</f>
        <v>0.73</v>
      </c>
      <c r="H1002" s="10">
        <f>VLOOKUP(A1002,away!$A$2:$E$405,3,FALSE)</f>
        <v>1.1155555555555601</v>
      </c>
      <c r="I1002" s="10">
        <f>VLOOKUP(C1002,away!$B$2:$E$405,3,FALSE)</f>
        <v>0.66</v>
      </c>
      <c r="J1002" s="10">
        <f>VLOOKUP(B1002,home!$B$2:$E$405,4,FALSE)</f>
        <v>0.9</v>
      </c>
      <c r="K1002" s="12">
        <f t="shared" si="1232"/>
        <v>1.3645808888888844</v>
      </c>
      <c r="L1002" s="12">
        <f t="shared" si="1233"/>
        <v>0.66264000000000278</v>
      </c>
      <c r="M1002" s="13">
        <f t="shared" si="1234"/>
        <v>0.13170102480699392</v>
      </c>
      <c r="N1002" s="13">
        <f t="shared" si="1235"/>
        <v>0.17971670149870472</v>
      </c>
      <c r="O1002" s="13">
        <f t="shared" si="1236"/>
        <v>8.72703670781068E-2</v>
      </c>
      <c r="P1002" s="13">
        <f t="shared" si="1237"/>
        <v>0.11908747508110218</v>
      </c>
      <c r="Q1002" s="13">
        <f t="shared" si="1238"/>
        <v>0.12261898813964042</v>
      </c>
      <c r="R1002" s="13">
        <f t="shared" si="1239"/>
        <v>2.8914418020318466E-2</v>
      </c>
      <c r="S1002" s="13">
        <f t="shared" si="1240"/>
        <v>2.6920494244398286E-2</v>
      </c>
      <c r="T1002" s="13">
        <f t="shared" si="1241"/>
        <v>8.1252246300851663E-2</v>
      </c>
      <c r="U1002" s="13">
        <f t="shared" si="1242"/>
        <v>3.9456062243870944E-2</v>
      </c>
      <c r="V1002" s="13">
        <f t="shared" si="1243"/>
        <v>2.7046897337687829E-3</v>
      </c>
      <c r="W1002" s="13">
        <f t="shared" si="1244"/>
        <v>5.5774509276748707E-2</v>
      </c>
      <c r="X1002" s="13">
        <f t="shared" si="1245"/>
        <v>3.6958420827144914E-2</v>
      </c>
      <c r="Y1002" s="13">
        <f t="shared" si="1246"/>
        <v>1.2245063988449705E-2</v>
      </c>
      <c r="Z1002" s="13">
        <f t="shared" si="1247"/>
        <v>6.3866166523279706E-3</v>
      </c>
      <c r="AA1002" s="13">
        <f t="shared" si="1248"/>
        <v>8.715055028426252E-3</v>
      </c>
      <c r="AB1002" s="13">
        <f t="shared" si="1249"/>
        <v>5.9461987687027193E-3</v>
      </c>
      <c r="AC1002" s="13">
        <f t="shared" si="1250"/>
        <v>1.5285315345131529E-4</v>
      </c>
      <c r="AD1002" s="13">
        <f t="shared" si="1251"/>
        <v>1.9027207361551765E-2</v>
      </c>
      <c r="AE1002" s="13">
        <f t="shared" si="1252"/>
        <v>1.2608188686058713E-2</v>
      </c>
      <c r="AF1002" s="13">
        <f t="shared" si="1253"/>
        <v>4.17734507546499E-3</v>
      </c>
      <c r="AG1002" s="13">
        <f t="shared" si="1254"/>
        <v>9.2269198026871115E-4</v>
      </c>
      <c r="AH1002" s="13">
        <f t="shared" si="1255"/>
        <v>1.0580069146246558E-3</v>
      </c>
      <c r="AI1002" s="13">
        <f t="shared" si="1256"/>
        <v>1.4437360160090985E-3</v>
      </c>
      <c r="AJ1002" s="13">
        <f t="shared" si="1257"/>
        <v>9.8504728802329636E-4</v>
      </c>
      <c r="AK1002" s="13">
        <f t="shared" si="1258"/>
        <v>4.4805890129613829E-4</v>
      </c>
      <c r="AL1002" s="13">
        <f t="shared" si="1259"/>
        <v>5.5285510889159775E-6</v>
      </c>
      <c r="AM1002" s="13">
        <f t="shared" si="1260"/>
        <v>5.1928327068998864E-3</v>
      </c>
      <c r="AN1002" s="13">
        <f t="shared" si="1261"/>
        <v>3.4409786649001548E-3</v>
      </c>
      <c r="AO1002" s="13">
        <f t="shared" si="1262"/>
        <v>1.140065051254724E-3</v>
      </c>
      <c r="AP1002" s="13">
        <f t="shared" si="1263"/>
        <v>2.5181756852114454E-4</v>
      </c>
      <c r="AQ1002" s="13">
        <f t="shared" si="1264"/>
        <v>4.1716098401212971E-5</v>
      </c>
      <c r="AR1002" s="13">
        <f t="shared" si="1265"/>
        <v>1.4021554038137703E-4</v>
      </c>
      <c r="AS1002" s="13">
        <f t="shared" si="1266"/>
        <v>1.9133544672965468E-4</v>
      </c>
      <c r="AT1002" s="13">
        <f t="shared" si="1267"/>
        <v>1.30546346987152E-4</v>
      </c>
      <c r="AU1002" s="13">
        <f t="shared" si="1268"/>
        <v>5.9380350070974884E-5</v>
      </c>
      <c r="AV1002" s="13">
        <f t="shared" si="1269"/>
        <v>2.0257322720596004E-5</v>
      </c>
      <c r="AW1002" s="13">
        <f t="shared" si="1270"/>
        <v>1.388627492966509E-7</v>
      </c>
      <c r="AX1002" s="13">
        <f t="shared" si="1271"/>
        <v>1.1810067118387855E-3</v>
      </c>
      <c r="AY1002" s="13">
        <f t="shared" si="1272"/>
        <v>7.8258228753285601E-4</v>
      </c>
      <c r="AZ1002" s="13">
        <f t="shared" si="1273"/>
        <v>2.5928516350538696E-4</v>
      </c>
      <c r="BA1002" s="13">
        <f t="shared" si="1274"/>
        <v>5.7270906915070121E-5</v>
      </c>
      <c r="BB1002" s="13">
        <f t="shared" si="1275"/>
        <v>9.4874984395505529E-6</v>
      </c>
      <c r="BC1002" s="13">
        <f t="shared" si="1276"/>
        <v>1.2573591931967614E-6</v>
      </c>
      <c r="BD1002" s="13">
        <f t="shared" si="1277"/>
        <v>1.5485404279719343E-5</v>
      </c>
      <c r="BE1002" s="13">
        <f t="shared" si="1278"/>
        <v>2.1131086736823149E-5</v>
      </c>
      <c r="BF1002" s="13">
        <f t="shared" si="1279"/>
        <v>1.4417538561261128E-5</v>
      </c>
      <c r="BG1002" s="13">
        <f t="shared" si="1280"/>
        <v>6.5579658618384935E-6</v>
      </c>
      <c r="BH1002" s="13">
        <f t="shared" si="1281"/>
        <v>2.2372187212626319E-6</v>
      </c>
      <c r="BI1002" s="13">
        <f t="shared" si="1282"/>
        <v>6.105731822598831E-7</v>
      </c>
      <c r="BJ1002" s="14">
        <f t="shared" si="1283"/>
        <v>0.53765966315228608</v>
      </c>
      <c r="BK1002" s="14">
        <f t="shared" si="1284"/>
        <v>0.2813546478583363</v>
      </c>
      <c r="BL1002" s="14">
        <f t="shared" si="1285"/>
        <v>0.17483912505361132</v>
      </c>
      <c r="BM1002" s="14">
        <f t="shared" si="1286"/>
        <v>0.33014863466691186</v>
      </c>
      <c r="BN1002" s="14">
        <f t="shared" si="1287"/>
        <v>0.6693089746248666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1.3644444444444399</v>
      </c>
      <c r="F1003" s="10">
        <f>VLOOKUP(B1003,home!$B$2:$E$405,3,FALSE)</f>
        <v>0.81</v>
      </c>
      <c r="G1003" s="10">
        <f>VLOOKUP(C1003,away!$B$2:$E$405,4,FALSE)</f>
        <v>1.47</v>
      </c>
      <c r="H1003" s="10">
        <f>VLOOKUP(A1003,away!$A$2:$E$405,3,FALSE)</f>
        <v>1.1155555555555601</v>
      </c>
      <c r="I1003" s="10">
        <f>VLOOKUP(C1003,away!$B$2:$E$405,3,FALSE)</f>
        <v>0.44</v>
      </c>
      <c r="J1003" s="10">
        <f>VLOOKUP(B1003,home!$B$2:$E$405,4,FALSE)</f>
        <v>1.59</v>
      </c>
      <c r="K1003" s="12">
        <f t="shared" si="1232"/>
        <v>1.6246439999999946</v>
      </c>
      <c r="L1003" s="12">
        <f t="shared" si="1233"/>
        <v>0.78044266666666984</v>
      </c>
      <c r="M1003" s="13">
        <f t="shared" si="1234"/>
        <v>9.0257672939152253E-2</v>
      </c>
      <c r="N1003" s="13">
        <f t="shared" si="1235"/>
        <v>0.1466365867945556</v>
      </c>
      <c r="O1003" s="13">
        <f t="shared" si="1236"/>
        <v>7.0440938955760105E-2</v>
      </c>
      <c r="P1003" s="13">
        <f t="shared" si="1237"/>
        <v>0.11444144882884154</v>
      </c>
      <c r="Q1003" s="13">
        <f t="shared" si="1238"/>
        <v>0.11911612545812662</v>
      </c>
      <c r="R1003" s="13">
        <f t="shared" si="1239"/>
        <v>2.7487557120568763E-2</v>
      </c>
      <c r="S1003" s="13">
        <f t="shared" si="1240"/>
        <v>3.6276265450787985E-2</v>
      </c>
      <c r="T1003" s="13">
        <f t="shared" si="1241"/>
        <v>9.2963306595541945E-2</v>
      </c>
      <c r="U1003" s="13">
        <f t="shared" si="1242"/>
        <v>4.4657494750589166E-2</v>
      </c>
      <c r="V1003" s="13">
        <f t="shared" si="1243"/>
        <v>5.1106869195198376E-3</v>
      </c>
      <c r="W1003" s="13">
        <f t="shared" si="1244"/>
        <v>6.4507099509597335E-2</v>
      </c>
      <c r="X1003" s="13">
        <f t="shared" si="1245"/>
        <v>5.0344092760202373E-2</v>
      </c>
      <c r="Y1003" s="13">
        <f t="shared" si="1246"/>
        <v>1.9645339002343262E-2</v>
      </c>
      <c r="Z1003" s="13">
        <f t="shared" si="1247"/>
        <v>7.1508207931096981E-3</v>
      </c>
      <c r="AA1003" s="13">
        <f t="shared" si="1248"/>
        <v>1.1617538096600873E-2</v>
      </c>
      <c r="AB1003" s="13">
        <f t="shared" si="1249"/>
        <v>9.4371817817069867E-3</v>
      </c>
      <c r="AC1003" s="13">
        <f t="shared" si="1250"/>
        <v>4.0500325106345521E-4</v>
      </c>
      <c r="AD1003" s="13">
        <f t="shared" si="1251"/>
        <v>2.6200268043917483E-2</v>
      </c>
      <c r="AE1003" s="13">
        <f t="shared" si="1252"/>
        <v>2.0447807059576495E-2</v>
      </c>
      <c r="AF1003" s="13">
        <f t="shared" si="1253"/>
        <v>7.9791705345307173E-3</v>
      </c>
      <c r="AG1003" s="13">
        <f t="shared" si="1254"/>
        <v>2.0757617099190903E-3</v>
      </c>
      <c r="AH1003" s="13">
        <f t="shared" si="1255"/>
        <v>1.3952014121575006E-3</v>
      </c>
      <c r="AI1003" s="13">
        <f t="shared" si="1256"/>
        <v>2.2667056030532028E-3</v>
      </c>
      <c r="AJ1003" s="13">
        <f t="shared" si="1257"/>
        <v>1.8412948288833782E-3</v>
      </c>
      <c r="AK1003" s="13">
        <f t="shared" si="1258"/>
        <v>9.9714953199213233E-4</v>
      </c>
      <c r="AL1003" s="13">
        <f t="shared" si="1259"/>
        <v>2.054081711738323E-5</v>
      </c>
      <c r="AM1003" s="13">
        <f t="shared" si="1260"/>
        <v>8.5132216551884292E-3</v>
      </c>
      <c r="AN1003" s="13">
        <f t="shared" si="1261"/>
        <v>6.6440814104996972E-3</v>
      </c>
      <c r="AO1003" s="13">
        <f t="shared" si="1262"/>
        <v>2.5926623067804165E-3</v>
      </c>
      <c r="AP1003" s="13">
        <f t="shared" si="1263"/>
        <v>6.7447476148995605E-4</v>
      </c>
      <c r="AQ1003" s="13">
        <f t="shared" si="1264"/>
        <v>1.3159722036414681E-4</v>
      </c>
      <c r="AR1003" s="13">
        <f t="shared" si="1265"/>
        <v>2.1777494212826072E-4</v>
      </c>
      <c r="AS1003" s="13">
        <f t="shared" si="1266"/>
        <v>3.5380675307902483E-4</v>
      </c>
      <c r="AT1003" s="13">
        <f t="shared" si="1267"/>
        <v>2.8740500927465875E-4</v>
      </c>
      <c r="AU1003" s="13">
        <f t="shared" si="1268"/>
        <v>1.5564360796267235E-4</v>
      </c>
      <c r="AV1003" s="13">
        <f t="shared" si="1269"/>
        <v>6.3216363453726777E-5</v>
      </c>
      <c r="AW1003" s="13">
        <f t="shared" si="1270"/>
        <v>7.2345984387830165E-7</v>
      </c>
      <c r="AX1003" s="13">
        <f t="shared" si="1271"/>
        <v>2.3051590804619836E-3</v>
      </c>
      <c r="AY1003" s="13">
        <f t="shared" si="1272"/>
        <v>1.7990444998466388E-3</v>
      </c>
      <c r="AZ1003" s="13">
        <f t="shared" si="1273"/>
        <v>7.0202554345615801E-4</v>
      </c>
      <c r="BA1003" s="13">
        <f t="shared" si="1274"/>
        <v>1.8263022906768071E-4</v>
      </c>
      <c r="BB1003" s="13">
        <f t="shared" si="1275"/>
        <v>3.563310574688136E-5</v>
      </c>
      <c r="BC1003" s="13">
        <f t="shared" si="1276"/>
        <v>5.5619192141423071E-6</v>
      </c>
      <c r="BD1003" s="13">
        <f t="shared" si="1277"/>
        <v>2.8326809427959906E-5</v>
      </c>
      <c r="BE1003" s="13">
        <f t="shared" si="1278"/>
        <v>4.6020980976278341E-5</v>
      </c>
      <c r="BF1003" s="13">
        <f t="shared" si="1279"/>
        <v>3.7383855308612263E-5</v>
      </c>
      <c r="BG1003" s="13">
        <f t="shared" si="1280"/>
        <v>2.0245152074668285E-5</v>
      </c>
      <c r="BH1003" s="13">
        <f t="shared" si="1281"/>
        <v>8.2227912117993203E-6</v>
      </c>
      <c r="BI1003" s="13">
        <f t="shared" si="1282"/>
        <v>2.6718216811004905E-6</v>
      </c>
      <c r="BJ1003" s="14">
        <f t="shared" si="1283"/>
        <v>0.57350164920042701</v>
      </c>
      <c r="BK1003" s="14">
        <f t="shared" si="1284"/>
        <v>0.24831066270632909</v>
      </c>
      <c r="BL1003" s="14">
        <f t="shared" si="1285"/>
        <v>0.1713617801678908</v>
      </c>
      <c r="BM1003" s="14">
        <f t="shared" si="1286"/>
        <v>0.4301462617307491</v>
      </c>
      <c r="BN1003" s="14">
        <f t="shared" si="1287"/>
        <v>0.56838033009700484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1.3644444444444399</v>
      </c>
      <c r="F1004" s="10">
        <f>VLOOKUP(B1004,home!$B$2:$E$405,3,FALSE)</f>
        <v>1.17</v>
      </c>
      <c r="G1004" s="10">
        <f>VLOOKUP(C1004,away!$B$2:$E$405,4,FALSE)</f>
        <v>0.88</v>
      </c>
      <c r="H1004" s="10">
        <f>VLOOKUP(A1004,away!$A$2:$E$405,3,FALSE)</f>
        <v>1.1155555555555601</v>
      </c>
      <c r="I1004" s="10">
        <f>VLOOKUP(C1004,away!$B$2:$E$405,3,FALSE)</f>
        <v>1.25</v>
      </c>
      <c r="J1004" s="10">
        <f>VLOOKUP(B1004,home!$B$2:$E$405,4,FALSE)</f>
        <v>0.72</v>
      </c>
      <c r="K1004" s="12">
        <f t="shared" si="1232"/>
        <v>1.4048319999999952</v>
      </c>
      <c r="L1004" s="12">
        <f t="shared" si="1233"/>
        <v>1.004000000000004</v>
      </c>
      <c r="M1004" s="13">
        <f t="shared" si="1234"/>
        <v>8.9920260124257426E-2</v>
      </c>
      <c r="N1004" s="13">
        <f t="shared" si="1235"/>
        <v>0.12632285887088038</v>
      </c>
      <c r="O1004" s="13">
        <f t="shared" si="1236"/>
        <v>9.0279941164754823E-2</v>
      </c>
      <c r="P1004" s="13">
        <f t="shared" si="1237"/>
        <v>0.12682815030636441</v>
      </c>
      <c r="Q1004" s="13">
        <f t="shared" si="1238"/>
        <v>8.8731197236648032E-2</v>
      </c>
      <c r="R1004" s="13">
        <f t="shared" si="1239"/>
        <v>4.5320530464707097E-2</v>
      </c>
      <c r="S1004" s="13">
        <f t="shared" si="1240"/>
        <v>4.4721233256848854E-2</v>
      </c>
      <c r="T1004" s="13">
        <f t="shared" si="1241"/>
        <v>8.9086122025594974E-2</v>
      </c>
      <c r="U1004" s="13">
        <f t="shared" si="1242"/>
        <v>6.3667731453795173E-2</v>
      </c>
      <c r="V1004" s="13">
        <f t="shared" si="1243"/>
        <v>7.0085692041022508E-3</v>
      </c>
      <c r="W1004" s="13">
        <f t="shared" si="1244"/>
        <v>4.1550808425451426E-2</v>
      </c>
      <c r="X1004" s="13">
        <f t="shared" si="1245"/>
        <v>4.1717011659153397E-2</v>
      </c>
      <c r="Y1004" s="13">
        <f t="shared" si="1246"/>
        <v>2.0941939852895088E-2</v>
      </c>
      <c r="Z1004" s="13">
        <f t="shared" si="1247"/>
        <v>1.5167270862188702E-2</v>
      </c>
      <c r="AA1004" s="13">
        <f t="shared" si="1248"/>
        <v>2.1307467459870204E-2</v>
      </c>
      <c r="AB1004" s="13">
        <f t="shared" si="1249"/>
        <v>1.4966706063292144E-2</v>
      </c>
      <c r="AC1004" s="13">
        <f t="shared" si="1250"/>
        <v>6.1782785883162045E-4</v>
      </c>
      <c r="AD1004" s="13">
        <f t="shared" si="1251"/>
        <v>1.4592976325485892E-2</v>
      </c>
      <c r="AE1004" s="13">
        <f t="shared" si="1252"/>
        <v>1.4651348230787894E-2</v>
      </c>
      <c r="AF1004" s="13">
        <f t="shared" si="1253"/>
        <v>7.3549768118555516E-3</v>
      </c>
      <c r="AG1004" s="13">
        <f t="shared" si="1254"/>
        <v>2.4614655730343347E-3</v>
      </c>
      <c r="AH1004" s="13">
        <f t="shared" si="1255"/>
        <v>3.8069849864093798E-3</v>
      </c>
      <c r="AI1004" s="13">
        <f t="shared" si="1256"/>
        <v>5.348174332427443E-3</v>
      </c>
      <c r="AJ1004" s="13">
        <f t="shared" si="1257"/>
        <v>3.7566432218863431E-3</v>
      </c>
      <c r="AK1004" s="13">
        <f t="shared" si="1258"/>
        <v>1.7591508702296721E-3</v>
      </c>
      <c r="AL1004" s="13">
        <f t="shared" si="1259"/>
        <v>3.4856644958578243E-5</v>
      </c>
      <c r="AM1004" s="13">
        <f t="shared" si="1260"/>
        <v>4.1001360234569845E-3</v>
      </c>
      <c r="AN1004" s="13">
        <f t="shared" si="1261"/>
        <v>4.1165365675508289E-3</v>
      </c>
      <c r="AO1004" s="13">
        <f t="shared" si="1262"/>
        <v>2.0665013569105242E-3</v>
      </c>
      <c r="AP1004" s="13">
        <f t="shared" si="1263"/>
        <v>6.9158912077939153E-4</v>
      </c>
      <c r="AQ1004" s="13">
        <f t="shared" si="1264"/>
        <v>1.7358886931562799E-4</v>
      </c>
      <c r="AR1004" s="13">
        <f t="shared" si="1265"/>
        <v>7.6444258527100662E-4</v>
      </c>
      <c r="AS1004" s="13">
        <f t="shared" si="1266"/>
        <v>1.0739134059514351E-3</v>
      </c>
      <c r="AT1004" s="13">
        <f t="shared" si="1267"/>
        <v>7.5433395895478086E-4</v>
      </c>
      <c r="AU1004" s="13">
        <f t="shared" si="1268"/>
        <v>3.5323749474211962E-4</v>
      </c>
      <c r="AV1004" s="13">
        <f t="shared" si="1269"/>
        <v>1.2405983405338992E-4</v>
      </c>
      <c r="AW1004" s="13">
        <f t="shared" si="1270"/>
        <v>1.3656555880958663E-6</v>
      </c>
      <c r="AX1004" s="13">
        <f t="shared" si="1271"/>
        <v>9.6000038168418363E-4</v>
      </c>
      <c r="AY1004" s="13">
        <f t="shared" si="1272"/>
        <v>9.6384038321092424E-4</v>
      </c>
      <c r="AZ1004" s="13">
        <f t="shared" si="1273"/>
        <v>4.8384787237188586E-4</v>
      </c>
      <c r="BA1004" s="13">
        <f t="shared" si="1274"/>
        <v>1.6192775462045846E-4</v>
      </c>
      <c r="BB1004" s="13">
        <f t="shared" si="1275"/>
        <v>4.0643866409735233E-5</v>
      </c>
      <c r="BC1004" s="13">
        <f t="shared" si="1276"/>
        <v>8.1612883750748692E-6</v>
      </c>
      <c r="BD1004" s="13">
        <f t="shared" si="1277"/>
        <v>1.2791672593534889E-4</v>
      </c>
      <c r="BE1004" s="13">
        <f t="shared" si="1278"/>
        <v>1.7970150992920744E-4</v>
      </c>
      <c r="BF1004" s="13">
        <f t="shared" si="1279"/>
        <v>1.2622521579843377E-4</v>
      </c>
      <c r="BG1004" s="13">
        <f t="shared" si="1280"/>
        <v>5.9108407453514895E-5</v>
      </c>
      <c r="BH1004" s="13">
        <f t="shared" si="1281"/>
        <v>2.0759345564933984E-5</v>
      </c>
      <c r="BI1004" s="13">
        <f t="shared" si="1282"/>
        <v>5.8326785897354468E-6</v>
      </c>
      <c r="BJ1004" s="14">
        <f t="shared" si="1283"/>
        <v>0.46117747849647256</v>
      </c>
      <c r="BK1004" s="14">
        <f t="shared" si="1284"/>
        <v>0.27009473777857401</v>
      </c>
      <c r="BL1004" s="14">
        <f t="shared" si="1285"/>
        <v>0.2538028611796162</v>
      </c>
      <c r="BM1004" s="14">
        <f t="shared" si="1286"/>
        <v>0.43187693542161659</v>
      </c>
      <c r="BN1004" s="14">
        <f t="shared" si="1287"/>
        <v>0.56740293816761211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1.3644444444444399</v>
      </c>
      <c r="F1005" s="10">
        <f>VLOOKUP(B1005,home!$B$2:$E$405,3,FALSE)</f>
        <v>0.73</v>
      </c>
      <c r="G1005" s="10">
        <f>VLOOKUP(C1005,away!$B$2:$E$405,4,FALSE)</f>
        <v>0.41</v>
      </c>
      <c r="H1005" s="10">
        <f>VLOOKUP(A1005,away!$A$2:$E$405,3,FALSE)</f>
        <v>1.1155555555555601</v>
      </c>
      <c r="I1005" s="10">
        <f>VLOOKUP(C1005,away!$B$2:$E$405,3,FALSE)</f>
        <v>1.47</v>
      </c>
      <c r="J1005" s="10">
        <f>VLOOKUP(B1005,home!$B$2:$E$405,4,FALSE)</f>
        <v>1</v>
      </c>
      <c r="K1005" s="12">
        <f t="shared" si="1232"/>
        <v>0.40837822222222081</v>
      </c>
      <c r="L1005" s="12">
        <f t="shared" si="1233"/>
        <v>1.6398666666666732</v>
      </c>
      <c r="M1005" s="13">
        <f t="shared" si="1234"/>
        <v>0.12896104604199429</v>
      </c>
      <c r="N1005" s="13">
        <f t="shared" si="1235"/>
        <v>5.2664882718547606E-2</v>
      </c>
      <c r="O1005" s="13">
        <f t="shared" si="1236"/>
        <v>0.21147892070273255</v>
      </c>
      <c r="P1005" s="13">
        <f t="shared" si="1237"/>
        <v>8.6363385674055937E-2</v>
      </c>
      <c r="Q1005" s="13">
        <f t="shared" si="1238"/>
        <v>1.0753595589071114E-2</v>
      </c>
      <c r="R1005" s="13">
        <f t="shared" si="1239"/>
        <v>0.17339861638152793</v>
      </c>
      <c r="S1005" s="13">
        <f t="shared" si="1240"/>
        <v>1.4459083990868328E-2</v>
      </c>
      <c r="T1005" s="13">
        <f t="shared" si="1241"/>
        <v>1.763446295333149E-2</v>
      </c>
      <c r="U1005" s="13">
        <f t="shared" si="1242"/>
        <v>7.0812218693681234E-2</v>
      </c>
      <c r="V1005" s="13">
        <f t="shared" si="1243"/>
        <v>1.0758937468349913E-3</v>
      </c>
      <c r="W1005" s="13">
        <f t="shared" si="1244"/>
        <v>1.4638447497205258E-3</v>
      </c>
      <c r="X1005" s="13">
        <f t="shared" si="1245"/>
        <v>2.4005102102417093E-3</v>
      </c>
      <c r="Y1005" s="13">
        <f t="shared" si="1246"/>
        <v>1.968258338384194E-3</v>
      </c>
      <c r="Z1005" s="13">
        <f t="shared" si="1247"/>
        <v>9.4783537016729827E-2</v>
      </c>
      <c r="AA1005" s="13">
        <f t="shared" si="1248"/>
        <v>3.8707532342826187E-2</v>
      </c>
      <c r="AB1005" s="13">
        <f t="shared" si="1249"/>
        <v>7.9036566223862365E-3</v>
      </c>
      <c r="AC1005" s="13">
        <f t="shared" si="1250"/>
        <v>4.503192507253219E-5</v>
      </c>
      <c r="AD1005" s="13">
        <f t="shared" si="1251"/>
        <v>1.4945057912505003E-4</v>
      </c>
      <c r="AE1005" s="13">
        <f t="shared" si="1252"/>
        <v>2.4507902302119968E-4</v>
      </c>
      <c r="AF1005" s="13">
        <f t="shared" si="1253"/>
        <v>2.0094846027584982E-4</v>
      </c>
      <c r="AG1005" s="13">
        <f t="shared" si="1254"/>
        <v>1.0984289390811945E-4</v>
      </c>
      <c r="AH1005" s="13">
        <f t="shared" si="1255"/>
        <v>3.8858090725625467E-2</v>
      </c>
      <c r="AI1005" s="13">
        <f t="shared" si="1256"/>
        <v>1.5868798009480697E-2</v>
      </c>
      <c r="AJ1005" s="13">
        <f t="shared" si="1257"/>
        <v>3.2402357599576213E-3</v>
      </c>
      <c r="AK1005" s="13">
        <f t="shared" si="1258"/>
        <v>4.4108057307745338E-4</v>
      </c>
      <c r="AL1005" s="13">
        <f t="shared" si="1259"/>
        <v>1.2062896919796556E-6</v>
      </c>
      <c r="AM1005" s="13">
        <f t="shared" si="1260"/>
        <v>1.2206472362633862E-5</v>
      </c>
      <c r="AN1005" s="13">
        <f t="shared" si="1261"/>
        <v>2.0016987145071264E-5</v>
      </c>
      <c r="AO1005" s="13">
        <f t="shared" si="1262"/>
        <v>1.6412594993148834E-5</v>
      </c>
      <c r="AP1005" s="13">
        <f t="shared" si="1263"/>
        <v>8.9714891475883729E-6</v>
      </c>
      <c r="AQ1005" s="13">
        <f t="shared" si="1264"/>
        <v>3.6780115008729919E-6</v>
      </c>
      <c r="AR1005" s="13">
        <f t="shared" si="1265"/>
        <v>1.2744417542252513E-2</v>
      </c>
      <c r="AS1005" s="13">
        <f t="shared" si="1266"/>
        <v>5.2045425791627667E-3</v>
      </c>
      <c r="AT1005" s="13">
        <f t="shared" si="1267"/>
        <v>1.0627109229791713E-3</v>
      </c>
      <c r="AU1005" s="13">
        <f t="shared" si="1268"/>
        <v>1.446626658207898E-4</v>
      </c>
      <c r="AV1005" s="13">
        <f t="shared" si="1269"/>
        <v>1.4769270572455341E-5</v>
      </c>
      <c r="AW1005" s="13">
        <f t="shared" si="1270"/>
        <v>2.243986440102418E-8</v>
      </c>
      <c r="AX1005" s="13">
        <f t="shared" si="1271"/>
        <v>8.3080958050951401E-7</v>
      </c>
      <c r="AY1005" s="13">
        <f t="shared" si="1272"/>
        <v>1.3624169374248738E-6</v>
      </c>
      <c r="AZ1005" s="13">
        <f t="shared" si="1273"/>
        <v>1.1170910608925731E-6</v>
      </c>
      <c r="BA1005" s="13">
        <f t="shared" si="1274"/>
        <v>6.1062679812968057E-7</v>
      </c>
      <c r="BB1005" s="13">
        <f t="shared" si="1275"/>
        <v>2.5033663300656558E-7</v>
      </c>
      <c r="BC1005" s="13">
        <f t="shared" si="1276"/>
        <v>8.2103739982606948E-8</v>
      </c>
      <c r="BD1005" s="13">
        <f t="shared" si="1277"/>
        <v>3.4831909189369887E-3</v>
      </c>
      <c r="BE1005" s="13">
        <f t="shared" si="1278"/>
        <v>1.4224593151360714E-3</v>
      </c>
      <c r="BF1005" s="13">
        <f t="shared" si="1279"/>
        <v>2.9045070314935324E-4</v>
      </c>
      <c r="BG1005" s="13">
        <f t="shared" si="1280"/>
        <v>3.9537913931775628E-5</v>
      </c>
      <c r="BH1005" s="13">
        <f t="shared" si="1281"/>
        <v>4.0366057504584264E-6</v>
      </c>
      <c r="BI1005" s="13">
        <f t="shared" si="1282"/>
        <v>3.2969237603684141E-7</v>
      </c>
      <c r="BJ1005" s="14">
        <f t="shared" si="1283"/>
        <v>8.7656414455526119E-2</v>
      </c>
      <c r="BK1005" s="14">
        <f t="shared" si="1284"/>
        <v>0.23090701008545547</v>
      </c>
      <c r="BL1005" s="14">
        <f t="shared" si="1285"/>
        <v>0.5851202579413638</v>
      </c>
      <c r="BM1005" s="14">
        <f t="shared" si="1286"/>
        <v>0.33484543241407277</v>
      </c>
      <c r="BN1005" s="14">
        <f t="shared" si="1287"/>
        <v>0.66362044710792945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1.3644444444444399</v>
      </c>
      <c r="F1006" s="10">
        <f>VLOOKUP(B1006,home!$B$2:$E$405,3,FALSE)</f>
        <v>0.81</v>
      </c>
      <c r="G1006" s="10">
        <f>VLOOKUP(C1006,away!$B$2:$E$405,4,FALSE)</f>
        <v>1.1000000000000001</v>
      </c>
      <c r="H1006" s="10">
        <f>VLOOKUP(A1006,away!$A$2:$E$405,3,FALSE)</f>
        <v>1.1155555555555601</v>
      </c>
      <c r="I1006" s="10">
        <f>VLOOKUP(C1006,away!$B$2:$E$405,3,FALSE)</f>
        <v>0.82</v>
      </c>
      <c r="J1006" s="10">
        <f>VLOOKUP(B1006,home!$B$2:$E$405,4,FALSE)</f>
        <v>0.6</v>
      </c>
      <c r="K1006" s="12">
        <f t="shared" ref="K1006:K1069" si="1288">E1006*F1006*G1006</f>
        <v>1.2157199999999961</v>
      </c>
      <c r="L1006" s="12">
        <f t="shared" ref="L1006:L1069" si="1289">H1006*I1006*J1006</f>
        <v>0.54885333333333552</v>
      </c>
      <c r="M1006" s="13">
        <f t="shared" ref="M1006:M1069" si="1290">_xlfn.POISSON.DIST(0,K1006,FALSE) * _xlfn.POISSON.DIST(0,L1006,FALSE)</f>
        <v>0.17125984176452613</v>
      </c>
      <c r="N1006" s="13">
        <f t="shared" ref="N1006:N1069" si="1291">_xlfn.POISSON.DIST(1,K1006,FALSE) * _xlfn.POISSON.DIST(0,L1006,FALSE)</f>
        <v>0.20820401482996909</v>
      </c>
      <c r="O1006" s="13">
        <f t="shared" ref="O1006:O1069" si="1292">_xlfn.POISSON.DIST(0,K1006,FALSE) * _xlfn.POISSON.DIST(1,L1006,FALSE)</f>
        <v>9.3996535018599753E-2</v>
      </c>
      <c r="P1006" s="13">
        <f t="shared" ref="P1006:P1069" si="1293">_xlfn.POISSON.DIST(1,K1006,FALSE) * _xlfn.POISSON.DIST(1,L1006,FALSE)</f>
        <v>0.11427346755281176</v>
      </c>
      <c r="Q1006" s="13">
        <f t="shared" ref="Q1006:Q1069" si="1294">_xlfn.POISSON.DIST(2,K1006,FALSE) * _xlfn.POISSON.DIST(0,L1006,FALSE)</f>
        <v>0.1265588924545446</v>
      </c>
      <c r="R1006" s="13">
        <f t="shared" ref="R1006:R1069" si="1295">_xlfn.POISSON.DIST(0,K1006,FALSE) * _xlfn.POISSON.DIST(2,L1006,FALSE)</f>
        <v>2.5795155783371038E-2</v>
      </c>
      <c r="S1006" s="13">
        <f t="shared" ref="S1006:S1069" si="1296">_xlfn.POISSON.DIST(2,K1006,FALSE) * _xlfn.POISSON.DIST(2,L1006,FALSE)</f>
        <v>1.9062299211537011E-2</v>
      </c>
      <c r="T1006" s="13">
        <f t="shared" ref="T1006:T1069" si="1297">_xlfn.POISSON.DIST(2,K1006,FALSE) * _xlfn.POISSON.DIST(1,L1006,FALSE)</f>
        <v>6.9462269986651934E-2</v>
      </c>
      <c r="U1006" s="13">
        <f t="shared" ref="U1006:U1069" si="1298">_xlfn.POISSON.DIST(1,K1006,FALSE) * _xlfn.POISSON.DIST(2,L1006,FALSE)</f>
        <v>3.1359686788959749E-2</v>
      </c>
      <c r="V1006" s="13">
        <f t="shared" ref="V1006:V1069" si="1299">_xlfn.POISSON.DIST(3,K1006,FALSE) * _xlfn.POISSON.DIST(3,L1006,FALSE)</f>
        <v>1.4132618650557387E-3</v>
      </c>
      <c r="W1006" s="13">
        <f t="shared" ref="W1006:W1069" si="1300">_xlfn.POISSON.DIST(3,K1006,FALSE) * _xlfn.POISSON.DIST(0,L1006,FALSE)</f>
        <v>5.1286725578279499E-2</v>
      </c>
      <c r="X1006" s="13">
        <f t="shared" ref="X1006:X1069" si="1301">_xlfn.POISSON.DIST(3,K1006,FALSE) * _xlfn.POISSON.DIST(1,L1006,FALSE)</f>
        <v>2.8148890289390743E-2</v>
      </c>
      <c r="Y1006" s="13">
        <f t="shared" ref="Y1006:Y1069" si="1302">_xlfn.POISSON.DIST(3,K1006,FALSE) * _xlfn.POISSON.DIST(2,L1006,FALSE)</f>
        <v>7.7248061324832343E-3</v>
      </c>
      <c r="Z1006" s="13">
        <f t="shared" ref="Z1006:Z1069" si="1303">_xlfn.POISSON.DIST(0,K1006,FALSE) * _xlfn.POISSON.DIST(3,L1006,FALSE)</f>
        <v>4.7192524118519546E-3</v>
      </c>
      <c r="AA1006" s="13">
        <f t="shared" ref="AA1006:AA1069" si="1304">_xlfn.POISSON.DIST(1,K1006,FALSE) * _xlfn.POISSON.DIST(3,L1006,FALSE)</f>
        <v>5.7372895421366416E-3</v>
      </c>
      <c r="AB1006" s="13">
        <f t="shared" ref="AB1006:AB1069" si="1305">_xlfn.POISSON.DIST(2,K1006,FALSE) * _xlfn.POISSON.DIST(3,L1006,FALSE)</f>
        <v>3.4874688210831677E-3</v>
      </c>
      <c r="AC1006" s="13">
        <f t="shared" ref="AC1006:AC1069" si="1306">_xlfn.POISSON.DIST(4,K1006,FALSE) * _xlfn.POISSON.DIST(4,L1006,FALSE)</f>
        <v>5.8937610612666747E-5</v>
      </c>
      <c r="AD1006" s="13">
        <f t="shared" ref="AD1006:AD1069" si="1307">_xlfn.POISSON.DIST(4,K1006,FALSE) * _xlfn.POISSON.DIST(0,L1006,FALSE)</f>
        <v>1.5587574505006429E-2</v>
      </c>
      <c r="AE1006" s="13">
        <f t="shared" ref="AE1006:AE1069" si="1308">_xlfn.POISSON.DIST(4,K1006,FALSE) * _xlfn.POISSON.DIST(1,L1006,FALSE)</f>
        <v>8.5552922256544959E-3</v>
      </c>
      <c r="AF1006" s="13">
        <f t="shared" ref="AF1006:AF1069" si="1309">_xlfn.POISSON.DIST(4,K1006,FALSE) * _xlfn.POISSON.DIST(2,L1006,FALSE)</f>
        <v>2.3478003278456206E-3</v>
      </c>
      <c r="AG1006" s="13">
        <f t="shared" ref="AG1006:AG1069" si="1310">_xlfn.POISSON.DIST(4,K1006,FALSE) * _xlfn.POISSON.DIST(3,L1006,FALSE)</f>
        <v>4.2953267864638902E-4</v>
      </c>
      <c r="AH1006" s="13">
        <f t="shared" ref="AH1006:AH1069" si="1311">_xlfn.POISSON.DIST(0,K1006,FALSE) * _xlfn.POISSON.DIST(4,L1006,FALSE)</f>
        <v>6.4754435427158202E-4</v>
      </c>
      <c r="AI1006" s="13">
        <f t="shared" ref="AI1006:AI1069" si="1312">_xlfn.POISSON.DIST(1,K1006,FALSE) * _xlfn.POISSON.DIST(4,L1006,FALSE)</f>
        <v>7.8723262237504529E-4</v>
      </c>
      <c r="AJ1006" s="13">
        <f t="shared" ref="AJ1006:AJ1069" si="1313">_xlfn.POISSON.DIST(2,K1006,FALSE) * _xlfn.POISSON.DIST(4,L1006,FALSE)</f>
        <v>4.7852722183689355E-4</v>
      </c>
      <c r="AK1006" s="13">
        <f t="shared" ref="AK1006:AK1069" si="1314">_xlfn.POISSON.DIST(3,K1006,FALSE) * _xlfn.POISSON.DIST(4,L1006,FALSE)</f>
        <v>1.9391837137718214E-4</v>
      </c>
      <c r="AL1006" s="13">
        <f t="shared" ref="AL1006:AL1069" si="1315">_xlfn.POISSON.DIST(5,K1006,FALSE) * _xlfn.POISSON.DIST(5,L1006,FALSE)</f>
        <v>1.5730494819088143E-6</v>
      </c>
      <c r="AM1006" s="13">
        <f t="shared" ref="AM1006:AM1069" si="1316">_xlfn.POISSON.DIST(5,K1006,FALSE) * _xlfn.POISSON.DIST(0,L1006,FALSE)</f>
        <v>3.7900252154452739E-3</v>
      </c>
      <c r="AN1006" s="13">
        <f t="shared" ref="AN1006:AN1069" si="1317">_xlfn.POISSON.DIST(5,K1006,FALSE) * _xlfn.POISSON.DIST(1,L1006,FALSE)</f>
        <v>2.0801679729145314E-3</v>
      </c>
      <c r="AO1006" s="13">
        <f t="shared" ref="AO1006:AO1069" si="1318">_xlfn.POISSON.DIST(5,K1006,FALSE) * _xlfn.POISSON.DIST(2,L1006,FALSE)</f>
        <v>5.7085356291369414E-4</v>
      </c>
      <c r="AP1006" s="13">
        <f t="shared" ref="AP1006:AP1069" si="1319">_xlfn.POISSON.DIST(5,K1006,FALSE) * _xlfn.POISSON.DIST(3,L1006,FALSE)</f>
        <v>1.0443829361679734E-4</v>
      </c>
      <c r="AQ1006" s="13">
        <f t="shared" ref="AQ1006:AQ1069" si="1320">_xlfn.POISSON.DIST(5,K1006,FALSE) * _xlfn.POISSON.DIST(4,L1006,FALSE)</f>
        <v>1.4330326394806207E-5</v>
      </c>
      <c r="AR1006" s="13">
        <f t="shared" ref="AR1006:AR1069" si="1321">_xlfn.POISSON.DIST(0,K1006,FALSE) * _xlfn.POISSON.DIST(5,L1006,FALSE)</f>
        <v>7.108137546462805E-5</v>
      </c>
      <c r="AS1006" s="13">
        <f t="shared" ref="AS1006:AS1069" si="1322">_xlfn.POISSON.DIST(1,K1006,FALSE) * _xlfn.POISSON.DIST(5,L1006,FALSE)</f>
        <v>8.6415049779857365E-5</v>
      </c>
      <c r="AT1006" s="13">
        <f t="shared" ref="AT1006:AT1069" si="1323">_xlfn.POISSON.DIST(2,K1006,FALSE) * _xlfn.POISSON.DIST(5,L1006,FALSE)</f>
        <v>5.252825215918393E-5</v>
      </c>
      <c r="AU1006" s="13">
        <f t="shared" ref="AU1006:AU1069" si="1324">_xlfn.POISSON.DIST(3,K1006,FALSE) * _xlfn.POISSON.DIST(5,L1006,FALSE)</f>
        <v>2.1286548904987631E-5</v>
      </c>
      <c r="AV1006" s="13">
        <f t="shared" ref="AV1006:AV1069" si="1325">_xlfn.POISSON.DIST(4,K1006,FALSE) * _xlfn.POISSON.DIST(5,L1006,FALSE)</f>
        <v>6.4696208086928661E-6</v>
      </c>
      <c r="AW1006" s="13">
        <f t="shared" ref="AW1006:AW1069" si="1326">_xlfn.POISSON.DIST(6,K1006,FALSE) * _xlfn.POISSON.DIST(6,L1006,FALSE)</f>
        <v>2.9156121462015364E-8</v>
      </c>
      <c r="AX1006" s="13">
        <f t="shared" ref="AX1006:AX1069" si="1327">_xlfn.POISSON.DIST(6,K1006,FALSE) * _xlfn.POISSON.DIST(0,L1006,FALSE)</f>
        <v>7.6793490915351838E-4</v>
      </c>
      <c r="AY1006" s="13">
        <f t="shared" ref="AY1006:AY1069" si="1328">_xlfn.POISSON.DIST(6,K1006,FALSE) * _xlfn.POISSON.DIST(1,L1006,FALSE)</f>
        <v>4.2148363467194076E-4</v>
      </c>
      <c r="AZ1006" s="13">
        <f t="shared" ref="AZ1006:AZ1069" si="1329">_xlfn.POISSON.DIST(6,K1006,FALSE) * _xlfn.POISSON.DIST(2,L1006,FALSE)</f>
        <v>1.1566634891757226E-4</v>
      </c>
      <c r="BA1006" s="13">
        <f t="shared" ref="BA1006:BA1069" si="1330">_xlfn.POISSON.DIST(6,K1006,FALSE) * _xlfn.POISSON.DIST(3,L1006,FALSE)</f>
        <v>2.1161287052635398E-5</v>
      </c>
      <c r="BB1006" s="13">
        <f t="shared" ref="BB1006:BB1069" si="1331">_xlfn.POISSON.DIST(6,K1006,FALSE) * _xlfn.POISSON.DIST(4,L1006,FALSE)</f>
        <v>2.9036107341156223E-6</v>
      </c>
      <c r="BC1006" s="13">
        <f t="shared" ref="BC1006:BC1069" si="1332">_xlfn.POISSON.DIST(6,K1006,FALSE) * _xlfn.POISSON.DIST(5,L1006,FALSE)</f>
        <v>3.1873128602436268E-7</v>
      </c>
      <c r="BD1006" s="13">
        <f t="shared" ref="BD1006:BD1069" si="1333">_xlfn.POISSON.DIST(0,K1006,FALSE) * _xlfn.POISSON.DIST(6,L1006,FALSE)</f>
        <v>6.5022083102799106E-6</v>
      </c>
      <c r="BE1006" s="13">
        <f t="shared" ref="BE1006:BE1069" si="1334">_xlfn.POISSON.DIST(1,K1006,FALSE) * _xlfn.POISSON.DIST(6,L1006,FALSE)</f>
        <v>7.904864686973469E-6</v>
      </c>
      <c r="BF1006" s="13">
        <f t="shared" ref="BF1006:BF1069" si="1335">_xlfn.POISSON.DIST(2,K1006,FALSE) * _xlfn.POISSON.DIST(6,L1006,FALSE)</f>
        <v>4.8050510486236782E-6</v>
      </c>
      <c r="BG1006" s="13">
        <f t="shared" ref="BG1006:BG1069" si="1336">_xlfn.POISSON.DIST(3,K1006,FALSE) * _xlfn.POISSON.DIST(6,L1006,FALSE)</f>
        <v>1.9471988869442534E-6</v>
      </c>
      <c r="BH1006" s="13">
        <f t="shared" ref="BH1006:BH1069" si="1337">_xlfn.POISSON.DIST(4,K1006,FALSE) * _xlfn.POISSON.DIST(6,L1006,FALSE)</f>
        <v>5.9181215770896472E-7</v>
      </c>
      <c r="BI1006" s="13">
        <f t="shared" ref="BI1006:BI1069" si="1338">_xlfn.POISSON.DIST(5,K1006,FALSE) * _xlfn.POISSON.DIST(6,L1006,FALSE)</f>
        <v>1.4389557527398813E-7</v>
      </c>
      <c r="BJ1006" s="14">
        <f t="shared" ref="BJ1006:BJ1069" si="1339">SUM(N1006,Q1006,T1006,W1006,X1006,Y1006,AD1006,AE1006,AF1006,AG1006,AM1006,AN1006,AO1006,AP1006,AQ1006,AX1006,AY1006,AZ1006,BA1006,BB1006,BC1006)</f>
        <v>0.52619508290157302</v>
      </c>
      <c r="BK1006" s="14">
        <f t="shared" ref="BK1006:BK1069" si="1340">SUM(M1006,P1006,S1006,V1006,AC1006,AL1006,AY1006)</f>
        <v>0.30649086468869713</v>
      </c>
      <c r="BL1006" s="14">
        <f t="shared" ref="BL1006:BL1069" si="1341">SUM(O1006,R1006,U1006,AA1006,AB1006,AH1006,AI1006,AJ1006,AK1006,AR1006,AS1006,AT1006,AU1006,AV1006,BD1006,BE1006,BF1006,BG1006,BH1006,BI1006)</f>
        <v>0.16274303440179416</v>
      </c>
      <c r="BM1006" s="14">
        <f t="shared" ref="BM1006:BM1069" si="1342">SUM(S1006:BI1006)</f>
        <v>0.25963887252154344</v>
      </c>
      <c r="BN1006" s="14">
        <f t="shared" ref="BN1006:BN1069" si="1343">SUM(M1006:R1006)</f>
        <v>0.74008790740382235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1.51980198019802</v>
      </c>
      <c r="F1007" s="10">
        <f>VLOOKUP(B1007,home!$B$2:$E$405,3,FALSE)</f>
        <v>1.45</v>
      </c>
      <c r="G1007" s="10">
        <f>VLOOKUP(C1007,away!$B$2:$E$405,4,FALSE)</f>
        <v>1.17</v>
      </c>
      <c r="H1007" s="10">
        <f>VLOOKUP(A1007,away!$A$2:$E$405,3,FALSE)</f>
        <v>1.34653465346535</v>
      </c>
      <c r="I1007" s="10">
        <f>VLOOKUP(C1007,away!$B$2:$E$405,3,FALSE)</f>
        <v>0.95</v>
      </c>
      <c r="J1007" s="10">
        <f>VLOOKUP(B1007,home!$B$2:$E$405,4,FALSE)</f>
        <v>0.74</v>
      </c>
      <c r="K1007" s="12">
        <f t="shared" si="1288"/>
        <v>2.5783440594059406</v>
      </c>
      <c r="L1007" s="12">
        <f t="shared" si="1289"/>
        <v>0.9466138613861409</v>
      </c>
      <c r="M1007" s="13">
        <f t="shared" si="1290"/>
        <v>2.9453046703908078E-2</v>
      </c>
      <c r="N1007" s="13">
        <f t="shared" si="1291"/>
        <v>7.5940088000427119E-2</v>
      </c>
      <c r="O1007" s="13">
        <f t="shared" si="1292"/>
        <v>2.7880662269972774E-2</v>
      </c>
      <c r="P1007" s="13">
        <f t="shared" si="1293"/>
        <v>7.1885939936087648E-2</v>
      </c>
      <c r="Q1007" s="13">
        <f t="shared" si="1294"/>
        <v>9.7899837383332813E-2</v>
      </c>
      <c r="R1007" s="13">
        <f t="shared" si="1295"/>
        <v>1.3196110684690907E-2</v>
      </c>
      <c r="S1007" s="13">
        <f t="shared" si="1296"/>
        <v>4.3862935577129301E-2</v>
      </c>
      <c r="T1007" s="13">
        <f t="shared" si="1297"/>
        <v>9.2673343094511945E-2</v>
      </c>
      <c r="U1007" s="13">
        <f t="shared" si="1298"/>
        <v>3.4024113591136058E-2</v>
      </c>
      <c r="V1007" s="13">
        <f t="shared" si="1299"/>
        <v>1.189512236964989E-2</v>
      </c>
      <c r="W1007" s="13">
        <f t="shared" si="1300"/>
        <v>8.4139821378041255E-2</v>
      </c>
      <c r="X1007" s="13">
        <f t="shared" si="1301"/>
        <v>7.9647921211007791E-2</v>
      </c>
      <c r="Y1007" s="13">
        <f t="shared" si="1302"/>
        <v>3.7697913124465597E-2</v>
      </c>
      <c r="Z1007" s="13">
        <f t="shared" si="1303"/>
        <v>4.1638737635047241E-3</v>
      </c>
      <c r="AA1007" s="13">
        <f t="shared" si="1304"/>
        <v>1.0735899182248662E-2</v>
      </c>
      <c r="AB1007" s="13">
        <f t="shared" si="1305"/>
        <v>1.3840420939465969E-2</v>
      </c>
      <c r="AC1007" s="13">
        <f t="shared" si="1306"/>
        <v>1.8145237672551285E-3</v>
      </c>
      <c r="AD1007" s="13">
        <f t="shared" si="1307"/>
        <v>5.4235352152387409E-2</v>
      </c>
      <c r="AE1007" s="13">
        <f t="shared" si="1308"/>
        <v>5.133993612460859E-2</v>
      </c>
      <c r="AF1007" s="13">
        <f t="shared" si="1309"/>
        <v>2.4299547589116781E-2</v>
      </c>
      <c r="AG1007" s="13">
        <f t="shared" si="1310"/>
        <v>7.667429524423377E-3</v>
      </c>
      <c r="AH1007" s="13">
        <f t="shared" si="1311"/>
        <v>9.8539515539891251E-4</v>
      </c>
      <c r="AI1007" s="13">
        <f t="shared" si="1312"/>
        <v>2.5406877450901799E-3</v>
      </c>
      <c r="AJ1007" s="13">
        <f t="shared" si="1313"/>
        <v>3.2753835771793705E-3</v>
      </c>
      <c r="AK1007" s="13">
        <f t="shared" si="1314"/>
        <v>2.8150219294987358E-3</v>
      </c>
      <c r="AL1007" s="13">
        <f t="shared" si="1315"/>
        <v>1.7714805243316032E-4</v>
      </c>
      <c r="AM1007" s="13">
        <f t="shared" si="1316"/>
        <v>2.796747960637946E-2</v>
      </c>
      <c r="AN1007" s="13">
        <f t="shared" si="1317"/>
        <v>2.6474403863433006E-2</v>
      </c>
      <c r="AO1007" s="13">
        <f t="shared" si="1318"/>
        <v>1.2530518834530241E-2</v>
      </c>
      <c r="AP1007" s="13">
        <f t="shared" si="1319"/>
        <v>3.9538542730421468E-3</v>
      </c>
      <c r="AQ1007" s="13">
        <f t="shared" si="1320"/>
        <v>9.3569331519062981E-4</v>
      </c>
      <c r="AR1007" s="13">
        <f t="shared" si="1321"/>
        <v>1.8655774260867218E-4</v>
      </c>
      <c r="AS1007" s="13">
        <f t="shared" si="1322"/>
        <v>4.8101004739125247E-4</v>
      </c>
      <c r="AT1007" s="13">
        <f t="shared" si="1323"/>
        <v>6.2010469910290297E-4</v>
      </c>
      <c r="AU1007" s="13">
        <f t="shared" si="1324"/>
        <v>5.329477557138927E-4</v>
      </c>
      <c r="AV1007" s="13">
        <f t="shared" si="1325"/>
        <v>3.4353066997966093E-4</v>
      </c>
      <c r="AW1007" s="13">
        <f t="shared" si="1326"/>
        <v>1.2010127306300937E-5</v>
      </c>
      <c r="AX1007" s="13">
        <f t="shared" si="1327"/>
        <v>1.2018297483277554E-2</v>
      </c>
      <c r="AY1007" s="13">
        <f t="shared" si="1328"/>
        <v>1.1376686987932703E-2</v>
      </c>
      <c r="AZ1007" s="13">
        <f t="shared" si="1329"/>
        <v>5.3846647997142201E-3</v>
      </c>
      <c r="BA1007" s="13">
        <f t="shared" si="1330"/>
        <v>1.6990661127758366E-3</v>
      </c>
      <c r="BB1007" s="13">
        <f t="shared" si="1331"/>
        <v>4.0208988344126877E-4</v>
      </c>
      <c r="BC1007" s="13">
        <f t="shared" si="1332"/>
        <v>7.6124771437728549E-5</v>
      </c>
      <c r="BD1007" s="13">
        <f t="shared" si="1333"/>
        <v>2.9433024183712823E-5</v>
      </c>
      <c r="BE1007" s="13">
        <f t="shared" si="1334"/>
        <v>7.5888463054427338E-5</v>
      </c>
      <c r="BF1007" s="13">
        <f t="shared" si="1335"/>
        <v>9.7833283946914982E-5</v>
      </c>
      <c r="BG1007" s="13">
        <f t="shared" si="1336"/>
        <v>8.4082622158900935E-5</v>
      </c>
      <c r="BH1007" s="13">
        <f t="shared" si="1337"/>
        <v>5.4198482335669132E-5</v>
      </c>
      <c r="BI1007" s="13">
        <f t="shared" si="1338"/>
        <v>2.794846699179807E-5</v>
      </c>
      <c r="BJ1007" s="14">
        <f t="shared" si="1339"/>
        <v>0.70836006951347741</v>
      </c>
      <c r="BK1007" s="14">
        <f t="shared" si="1340"/>
        <v>0.17046540339439592</v>
      </c>
      <c r="BL1007" s="14">
        <f t="shared" si="1341"/>
        <v>0.11182723033214936</v>
      </c>
      <c r="BM1007" s="14">
        <f t="shared" si="1342"/>
        <v>0.66719621516448169</v>
      </c>
      <c r="BN1007" s="14">
        <f t="shared" si="1343"/>
        <v>0.31625568497841933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1.51980198019802</v>
      </c>
      <c r="F1008" s="10">
        <f>VLOOKUP(B1008,home!$B$2:$E$405,3,FALSE)</f>
        <v>1.56</v>
      </c>
      <c r="G1008" s="10">
        <f>VLOOKUP(C1008,away!$B$2:$E$405,4,FALSE)</f>
        <v>0.9</v>
      </c>
      <c r="H1008" s="10">
        <f>VLOOKUP(A1008,away!$A$2:$E$405,3,FALSE)</f>
        <v>1.34653465346535</v>
      </c>
      <c r="I1008" s="10">
        <f>VLOOKUP(C1008,away!$B$2:$E$405,3,FALSE)</f>
        <v>0.41</v>
      </c>
      <c r="J1008" s="10">
        <f>VLOOKUP(B1008,home!$B$2:$E$405,4,FALSE)</f>
        <v>0.46</v>
      </c>
      <c r="K1008" s="12">
        <f t="shared" si="1288"/>
        <v>2.1338019801980201</v>
      </c>
      <c r="L1008" s="12">
        <f t="shared" si="1289"/>
        <v>0.25395643564356501</v>
      </c>
      <c r="M1008" s="13">
        <f t="shared" si="1290"/>
        <v>9.1835309903245413E-2</v>
      </c>
      <c r="N1008" s="13">
        <f t="shared" si="1291"/>
        <v>0.1959583661236439</v>
      </c>
      <c r="O1008" s="13">
        <f t="shared" si="1292"/>
        <v>2.3322167969250393E-2</v>
      </c>
      <c r="P1008" s="13">
        <f t="shared" si="1293"/>
        <v>4.976488819529732E-2</v>
      </c>
      <c r="Q1008" s="13">
        <f t="shared" si="1294"/>
        <v>0.20906817483550005</v>
      </c>
      <c r="R1008" s="13">
        <f t="shared" si="1295"/>
        <v>2.9614073244756747E-3</v>
      </c>
      <c r="S1008" s="13">
        <f t="shared" si="1296"/>
        <v>6.7418079704300183E-3</v>
      </c>
      <c r="T1008" s="13">
        <f t="shared" si="1297"/>
        <v>5.3094208487729264E-2</v>
      </c>
      <c r="U1008" s="13">
        <f t="shared" si="1298"/>
        <v>6.3190568131391142E-3</v>
      </c>
      <c r="V1008" s="13">
        <f t="shared" si="1299"/>
        <v>4.0592631434598823E-4</v>
      </c>
      <c r="W1008" s="13">
        <f t="shared" si="1300"/>
        <v>0.14870336182012528</v>
      </c>
      <c r="X1008" s="13">
        <f t="shared" si="1301"/>
        <v>3.7764175736054402E-2</v>
      </c>
      <c r="Y1008" s="13">
        <f t="shared" si="1302"/>
        <v>4.795227732472789E-3</v>
      </c>
      <c r="Z1008" s="13">
        <f t="shared" si="1303"/>
        <v>2.5068948287086304E-4</v>
      </c>
      <c r="AA1008" s="13">
        <f t="shared" si="1304"/>
        <v>5.3492171496466511E-4</v>
      </c>
      <c r="AB1008" s="13">
        <f t="shared" si="1305"/>
        <v>5.7070850732126189E-4</v>
      </c>
      <c r="AC1008" s="13">
        <f t="shared" si="1306"/>
        <v>1.3748032803395677E-5</v>
      </c>
      <c r="AD1008" s="13">
        <f t="shared" si="1307"/>
        <v>7.9325881978471499E-2</v>
      </c>
      <c r="AE1008" s="13">
        <f t="shared" si="1308"/>
        <v>2.0145318241534732E-2</v>
      </c>
      <c r="AF1008" s="13">
        <f t="shared" si="1309"/>
        <v>2.5580166077627249E-3</v>
      </c>
      <c r="AG1008" s="13">
        <f t="shared" si="1310"/>
        <v>2.1654159334148844E-4</v>
      </c>
      <c r="AH1008" s="13">
        <f t="shared" si="1311"/>
        <v>1.5916051880803223E-5</v>
      </c>
      <c r="AI1008" s="13">
        <f t="shared" si="1312"/>
        <v>3.3961703020192336E-5</v>
      </c>
      <c r="AJ1008" s="13">
        <f t="shared" si="1313"/>
        <v>3.6233774577691758E-5</v>
      </c>
      <c r="AK1008" s="13">
        <f t="shared" si="1314"/>
        <v>2.577189998130911E-5</v>
      </c>
      <c r="AL1008" s="13">
        <f t="shared" si="1315"/>
        <v>2.979983695104129E-7</v>
      </c>
      <c r="AM1008" s="13">
        <f t="shared" si="1316"/>
        <v>3.3853144809323353E-2</v>
      </c>
      <c r="AN1008" s="13">
        <f t="shared" si="1317"/>
        <v>8.5972239911012126E-3</v>
      </c>
      <c r="AO1008" s="13">
        <f t="shared" si="1318"/>
        <v>1.0916601806047039E-3</v>
      </c>
      <c r="AP1008" s="13">
        <f t="shared" si="1319"/>
        <v>9.2411376133460404E-5</v>
      </c>
      <c r="AQ1008" s="13">
        <f t="shared" si="1320"/>
        <v>5.8671159239426015E-6</v>
      </c>
      <c r="AR1008" s="13">
        <f t="shared" si="1321"/>
        <v>8.0839676103336893E-7</v>
      </c>
      <c r="AS1008" s="13">
        <f t="shared" si="1322"/>
        <v>1.7249586094786682E-6</v>
      </c>
      <c r="AT1008" s="13">
        <f t="shared" si="1323"/>
        <v>1.8403600483326033E-6</v>
      </c>
      <c r="AU1008" s="13">
        <f t="shared" si="1324"/>
        <v>1.3089879718031441E-6</v>
      </c>
      <c r="AV1008" s="13">
        <f t="shared" si="1325"/>
        <v>6.982802815722348E-7</v>
      </c>
      <c r="AW1008" s="13">
        <f t="shared" si="1326"/>
        <v>4.4856431815856245E-9</v>
      </c>
      <c r="AX1008" s="13">
        <f t="shared" si="1327"/>
        <v>1.2039317905010774E-2</v>
      </c>
      <c r="AY1008" s="13">
        <f t="shared" si="1328"/>
        <v>3.0574622627362884E-3</v>
      </c>
      <c r="AZ1008" s="13">
        <f t="shared" si="1329"/>
        <v>3.8823110917960834E-4</v>
      </c>
      <c r="BA1008" s="13">
        <f t="shared" si="1330"/>
        <v>3.2864596231067043E-5</v>
      </c>
      <c r="BB1008" s="13">
        <f t="shared" si="1331"/>
        <v>2.0865439294266804E-6</v>
      </c>
      <c r="BC1008" s="13">
        <f t="shared" si="1332"/>
        <v>1.059782518261836E-7</v>
      </c>
      <c r="BD1008" s="13">
        <f t="shared" si="1333"/>
        <v>3.4216260002972897E-8</v>
      </c>
      <c r="BE1008" s="13">
        <f t="shared" si="1334"/>
        <v>7.3010723349313865E-8</v>
      </c>
      <c r="BF1008" s="13">
        <f t="shared" si="1335"/>
        <v>7.7895213029227906E-8</v>
      </c>
      <c r="BG1008" s="13">
        <f t="shared" si="1336"/>
        <v>5.540431993657103E-8</v>
      </c>
      <c r="BH1008" s="13">
        <f t="shared" si="1337"/>
        <v>2.9555461898044981E-8</v>
      </c>
      <c r="BI1008" s="13">
        <f t="shared" si="1338"/>
        <v>1.2613100624743092E-8</v>
      </c>
      <c r="BJ1008" s="14">
        <f t="shared" si="1339"/>
        <v>0.81078964902506179</v>
      </c>
      <c r="BK1008" s="14">
        <f t="shared" si="1340"/>
        <v>0.15181944067722797</v>
      </c>
      <c r="BL1008" s="14">
        <f t="shared" si="1341"/>
        <v>3.3826809437362167E-2</v>
      </c>
      <c r="BM1008" s="14">
        <f t="shared" si="1342"/>
        <v>0.42071881649401688</v>
      </c>
      <c r="BN1008" s="14">
        <f t="shared" si="1343"/>
        <v>0.57291031435141282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1.51980198019802</v>
      </c>
      <c r="F1009" s="10">
        <f>VLOOKUP(B1009,home!$B$2:$E$405,3,FALSE)</f>
        <v>1.32</v>
      </c>
      <c r="G1009" s="10">
        <f>VLOOKUP(C1009,away!$B$2:$E$405,4,FALSE)</f>
        <v>0.73</v>
      </c>
      <c r="H1009" s="10">
        <f>VLOOKUP(A1009,away!$A$2:$E$405,3,FALSE)</f>
        <v>1.34653465346535</v>
      </c>
      <c r="I1009" s="10">
        <f>VLOOKUP(C1009,away!$B$2:$E$405,3,FALSE)</f>
        <v>1.24</v>
      </c>
      <c r="J1009" s="10">
        <f>VLOOKUP(B1009,home!$B$2:$E$405,4,FALSE)</f>
        <v>0.65</v>
      </c>
      <c r="K1009" s="12">
        <f t="shared" si="1288"/>
        <v>1.4644811881188122</v>
      </c>
      <c r="L1009" s="12">
        <f t="shared" si="1289"/>
        <v>1.085306930693072</v>
      </c>
      <c r="M1009" s="13">
        <f t="shared" si="1290"/>
        <v>7.8098211790124342E-2</v>
      </c>
      <c r="N1009" s="13">
        <f t="shared" si="1291"/>
        <v>0.11437336199235594</v>
      </c>
      <c r="O1009" s="13">
        <f t="shared" si="1292"/>
        <v>8.4760530530557349E-2</v>
      </c>
      <c r="P1009" s="13">
        <f t="shared" si="1293"/>
        <v>0.12413020245697148</v>
      </c>
      <c r="Q1009" s="13">
        <f t="shared" si="1294"/>
        <v>8.3748818529854219E-2</v>
      </c>
      <c r="R1009" s="13">
        <f t="shared" si="1295"/>
        <v>4.5995595617017805E-2</v>
      </c>
      <c r="S1009" s="13">
        <f t="shared" si="1296"/>
        <v>4.9323495406706407E-2</v>
      </c>
      <c r="T1009" s="13">
        <f t="shared" si="1297"/>
        <v>9.0893173187807166E-2</v>
      </c>
      <c r="U1009" s="13">
        <f t="shared" si="1298"/>
        <v>6.7359684517442661E-2</v>
      </c>
      <c r="V1009" s="13">
        <f t="shared" si="1299"/>
        <v>8.7105927699987155E-3</v>
      </c>
      <c r="W1009" s="13">
        <f t="shared" si="1300"/>
        <v>4.0882856421382563E-2</v>
      </c>
      <c r="X1009" s="13">
        <f t="shared" si="1301"/>
        <v>4.437044742065626E-2</v>
      </c>
      <c r="Y1009" s="13">
        <f t="shared" si="1302"/>
        <v>2.4077777051795389E-2</v>
      </c>
      <c r="Z1009" s="13">
        <f t="shared" si="1303"/>
        <v>1.663977956816844E-2</v>
      </c>
      <c r="AA1009" s="13">
        <f t="shared" si="1304"/>
        <v>2.4368644152026456E-2</v>
      </c>
      <c r="AB1009" s="13">
        <f t="shared" si="1305"/>
        <v>1.7843710470302126E-2</v>
      </c>
      <c r="AC1009" s="13">
        <f t="shared" si="1306"/>
        <v>8.6529481539686284E-4</v>
      </c>
      <c r="AD1009" s="13">
        <f t="shared" si="1307"/>
        <v>1.4968043536419281E-2</v>
      </c>
      <c r="AE1009" s="13">
        <f t="shared" si="1308"/>
        <v>1.6244921388991484E-2</v>
      </c>
      <c r="AF1009" s="13">
        <f t="shared" si="1309"/>
        <v>8.8153628860182919E-3</v>
      </c>
      <c r="AG1009" s="13">
        <f t="shared" si="1310"/>
        <v>3.1891248122567118E-3</v>
      </c>
      <c r="AH1009" s="13">
        <f t="shared" si="1311"/>
        <v>4.5148170226345452E-3</v>
      </c>
      <c r="AI1009" s="13">
        <f t="shared" si="1312"/>
        <v>6.611864597446877E-3</v>
      </c>
      <c r="AJ1009" s="13">
        <f t="shared" si="1313"/>
        <v>4.8414756606748582E-3</v>
      </c>
      <c r="AK1009" s="13">
        <f t="shared" si="1314"/>
        <v>2.3634166759311423E-3</v>
      </c>
      <c r="AL1009" s="13">
        <f t="shared" si="1315"/>
        <v>5.5012384103658765E-5</v>
      </c>
      <c r="AM1009" s="13">
        <f t="shared" si="1316"/>
        <v>4.3840836364058807E-3</v>
      </c>
      <c r="AN1009" s="13">
        <f t="shared" si="1317"/>
        <v>4.7580763553293883E-3</v>
      </c>
      <c r="AO1009" s="13">
        <f t="shared" si="1318"/>
        <v>2.5819866226029086E-3</v>
      </c>
      <c r="AP1009" s="13">
        <f t="shared" si="1319"/>
        <v>9.3408265882257823E-4</v>
      </c>
      <c r="AQ1009" s="13">
        <f t="shared" si="1320"/>
        <v>2.5344159586508907E-4</v>
      </c>
      <c r="AR1009" s="13">
        <f t="shared" si="1321"/>
        <v>9.7999244109526649E-4</v>
      </c>
      <c r="AS1009" s="13">
        <f t="shared" si="1322"/>
        <v>1.4351804944826513E-3</v>
      </c>
      <c r="AT1009" s="13">
        <f t="shared" si="1323"/>
        <v>1.0508974178624489E-3</v>
      </c>
      <c r="AU1009" s="13">
        <f t="shared" si="1324"/>
        <v>5.1300649970073033E-4</v>
      </c>
      <c r="AV1009" s="13">
        <f t="shared" si="1325"/>
        <v>1.8782209204859954E-4</v>
      </c>
      <c r="AW1009" s="13">
        <f t="shared" si="1326"/>
        <v>2.4288144589229996E-6</v>
      </c>
      <c r="AX1009" s="13">
        <f t="shared" si="1327"/>
        <v>1.0700680021093227E-3</v>
      </c>
      <c r="AY1009" s="13">
        <f t="shared" si="1328"/>
        <v>1.1613522190021368E-3</v>
      </c>
      <c r="AZ1009" s="13">
        <f t="shared" si="1329"/>
        <v>6.3021180612939868E-4</v>
      </c>
      <c r="BA1009" s="13">
        <f t="shared" si="1330"/>
        <v>2.2799108033227838E-4</v>
      </c>
      <c r="BB1009" s="13">
        <f t="shared" si="1331"/>
        <v>6.1860074905205662E-5</v>
      </c>
      <c r="BC1009" s="13">
        <f t="shared" si="1332"/>
        <v>1.3427433605562461E-5</v>
      </c>
      <c r="BD1009" s="13">
        <f t="shared" si="1333"/>
        <v>1.7726543139125244E-4</v>
      </c>
      <c r="BE1009" s="13">
        <f t="shared" si="1334"/>
        <v>2.5960188957625514E-4</v>
      </c>
      <c r="BF1009" s="13">
        <f t="shared" si="1335"/>
        <v>1.9009104184226146E-4</v>
      </c>
      <c r="BG1009" s="13">
        <f t="shared" si="1336"/>
        <v>9.2794918269299283E-5</v>
      </c>
      <c r="BH1009" s="13">
        <f t="shared" si="1337"/>
        <v>3.3974103039602862E-5</v>
      </c>
      <c r="BI1009" s="13">
        <f t="shared" si="1338"/>
        <v>9.9508869569417029E-6</v>
      </c>
      <c r="BJ1009" s="14">
        <f t="shared" si="1339"/>
        <v>0.45764046871264696</v>
      </c>
      <c r="BK1009" s="14">
        <f t="shared" si="1340"/>
        <v>0.26234416184230358</v>
      </c>
      <c r="BL1009" s="14">
        <f t="shared" si="1341"/>
        <v>0.26359031646029907</v>
      </c>
      <c r="BM1009" s="14">
        <f t="shared" si="1342"/>
        <v>0.46794908226199383</v>
      </c>
      <c r="BN1009" s="14">
        <f t="shared" si="1343"/>
        <v>0.53110672091688116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1.51980198019802</v>
      </c>
      <c r="F1010" s="10">
        <f>VLOOKUP(B1010,home!$B$2:$E$405,3,FALSE)</f>
        <v>1.17</v>
      </c>
      <c r="G1010" s="10">
        <f>VLOOKUP(C1010,away!$B$2:$E$405,4,FALSE)</f>
        <v>1.23</v>
      </c>
      <c r="H1010" s="10">
        <f>VLOOKUP(A1010,away!$A$2:$E$405,3,FALSE)</f>
        <v>1.34653465346535</v>
      </c>
      <c r="I1010" s="10">
        <f>VLOOKUP(C1010,away!$B$2:$E$405,3,FALSE)</f>
        <v>0.25</v>
      </c>
      <c r="J1010" s="10">
        <f>VLOOKUP(B1010,home!$B$2:$E$405,4,FALSE)</f>
        <v>0.99</v>
      </c>
      <c r="K1010" s="12">
        <f t="shared" si="1288"/>
        <v>2.1871470297029703</v>
      </c>
      <c r="L1010" s="12">
        <f t="shared" si="1289"/>
        <v>0.33326732673267412</v>
      </c>
      <c r="M1010" s="13">
        <f t="shared" si="1290"/>
        <v>8.0426274699817918E-2</v>
      </c>
      <c r="N1010" s="13">
        <f t="shared" si="1291"/>
        <v>0.1759040878197819</v>
      </c>
      <c r="O1010" s="13">
        <f t="shared" si="1292"/>
        <v>2.6803449568276013E-2</v>
      </c>
      <c r="P1010" s="13">
        <f t="shared" si="1293"/>
        <v>5.8623085109048248E-2</v>
      </c>
      <c r="Q1010" s="13">
        <f t="shared" si="1294"/>
        <v>0.19236405159382322</v>
      </c>
      <c r="R1010" s="13">
        <f t="shared" si="1295"/>
        <v>4.4663569924166969E-3</v>
      </c>
      <c r="S1010" s="13">
        <f t="shared" si="1296"/>
        <v>1.0682659741886862E-2</v>
      </c>
      <c r="T1010" s="13">
        <f t="shared" si="1297"/>
        <v>6.4108653234139654E-2</v>
      </c>
      <c r="U1010" s="13">
        <f t="shared" si="1298"/>
        <v>9.7685794295572712E-3</v>
      </c>
      <c r="V1010" s="13">
        <f t="shared" si="1299"/>
        <v>8.6518225484153311E-4</v>
      </c>
      <c r="W1010" s="13">
        <f t="shared" si="1300"/>
        <v>0.14024282135501981</v>
      </c>
      <c r="X1010" s="13">
        <f t="shared" si="1301"/>
        <v>4.6738350166435433E-2</v>
      </c>
      <c r="Y1010" s="13">
        <f t="shared" si="1302"/>
        <v>7.7881825079317846E-3</v>
      </c>
      <c r="Z1010" s="13">
        <f t="shared" si="1303"/>
        <v>4.9616361836549974E-4</v>
      </c>
      <c r="AA1010" s="13">
        <f t="shared" si="1304"/>
        <v>1.0851827841547809E-3</v>
      </c>
      <c r="AB1010" s="13">
        <f t="shared" si="1305"/>
        <v>1.1867271515244643E-3</v>
      </c>
      <c r="AC1010" s="13">
        <f t="shared" si="1306"/>
        <v>3.941471020331889E-5</v>
      </c>
      <c r="AD1010" s="13">
        <f t="shared" si="1307"/>
        <v>7.6682917540948956E-2</v>
      </c>
      <c r="AE1010" s="13">
        <f t="shared" si="1308"/>
        <v>2.5555910934934142E-2</v>
      </c>
      <c r="AF1010" s="13">
        <f t="shared" si="1309"/>
        <v>4.2584750597519077E-3</v>
      </c>
      <c r="AG1010" s="13">
        <f t="shared" si="1310"/>
        <v>4.7307019970709425E-4</v>
      </c>
      <c r="AH1010" s="13">
        <f t="shared" si="1311"/>
        <v>4.1338780678670197E-5</v>
      </c>
      <c r="AI1010" s="13">
        <f t="shared" si="1312"/>
        <v>9.0413991372896064E-5</v>
      </c>
      <c r="AJ1010" s="13">
        <f t="shared" si="1313"/>
        <v>9.8874346337409817E-5</v>
      </c>
      <c r="AK1010" s="13">
        <f t="shared" si="1314"/>
        <v>7.2084244301896228E-5</v>
      </c>
      <c r="AL1010" s="13">
        <f t="shared" si="1315"/>
        <v>1.14918261198681E-6</v>
      </c>
      <c r="AM1010" s="13">
        <f t="shared" si="1316"/>
        <v>3.3543363065728873E-2</v>
      </c>
      <c r="AN1010" s="13">
        <f t="shared" si="1317"/>
        <v>1.1178906938538976E-2</v>
      </c>
      <c r="AO1010" s="13">
        <f t="shared" si="1318"/>
        <v>1.8627822156001132E-3</v>
      </c>
      <c r="AP1010" s="13">
        <f t="shared" si="1319"/>
        <v>2.0693481642607248E-4</v>
      </c>
      <c r="AQ1010" s="13">
        <f t="shared" si="1320"/>
        <v>1.7241153269558456E-5</v>
      </c>
      <c r="AR1010" s="13">
        <f t="shared" si="1321"/>
        <v>2.755372985433747E-6</v>
      </c>
      <c r="AS1010" s="13">
        <f t="shared" si="1322"/>
        <v>6.0264058408152256E-6</v>
      </c>
      <c r="AT1010" s="13">
        <f t="shared" si="1323"/>
        <v>6.5903178172618263E-6</v>
      </c>
      <c r="AU1010" s="13">
        <f t="shared" si="1324"/>
        <v>4.8046646796075897E-6</v>
      </c>
      <c r="AV1010" s="13">
        <f t="shared" si="1325"/>
        <v>2.6271270206806278E-6</v>
      </c>
      <c r="AW1010" s="13">
        <f t="shared" si="1326"/>
        <v>2.3267903955719774E-8</v>
      </c>
      <c r="AX1010" s="13">
        <f t="shared" si="1327"/>
        <v>1.2227377815909539E-2</v>
      </c>
      <c r="AY1010" s="13">
        <f t="shared" si="1328"/>
        <v>4.0749855176585746E-3</v>
      </c>
      <c r="AZ1010" s="13">
        <f t="shared" si="1329"/>
        <v>6.7902976497221767E-4</v>
      </c>
      <c r="BA1010" s="13">
        <f t="shared" si="1330"/>
        <v>7.5432811514735651E-5</v>
      </c>
      <c r="BB1010" s="13">
        <f t="shared" si="1331"/>
        <v>6.2848228603614068E-6</v>
      </c>
      <c r="BC1010" s="13">
        <f t="shared" si="1332"/>
        <v>4.1890522273220881E-7</v>
      </c>
      <c r="BD1010" s="13">
        <f t="shared" si="1333"/>
        <v>1.5304596483448869E-7</v>
      </c>
      <c r="BE1010" s="13">
        <f t="shared" si="1334"/>
        <v>3.3473402739577718E-7</v>
      </c>
      <c r="BF1010" s="13">
        <f t="shared" si="1335"/>
        <v>3.6605626687959341E-7</v>
      </c>
      <c r="BG1010" s="13">
        <f t="shared" si="1336"/>
        <v>2.6687295893662022E-7</v>
      </c>
      <c r="BH1010" s="13">
        <f t="shared" si="1337"/>
        <v>1.4592259986156788E-7</v>
      </c>
      <c r="BI1010" s="13">
        <f t="shared" si="1338"/>
        <v>6.3830836170752669E-8</v>
      </c>
      <c r="BJ1010" s="14">
        <f t="shared" si="1339"/>
        <v>0.79798927824017574</v>
      </c>
      <c r="BK1010" s="14">
        <f t="shared" si="1340"/>
        <v>0.15471275121606848</v>
      </c>
      <c r="BL1010" s="14">
        <f t="shared" si="1341"/>
        <v>4.3637141639617995E-2</v>
      </c>
      <c r="BM1010" s="14">
        <f t="shared" si="1342"/>
        <v>0.45417306668130886</v>
      </c>
      <c r="BN1010" s="14">
        <f t="shared" si="1343"/>
        <v>0.53858730578316405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1.51980198019802</v>
      </c>
      <c r="F1011" s="10">
        <f>VLOOKUP(B1011,home!$B$2:$E$405,3,FALSE)</f>
        <v>1.08</v>
      </c>
      <c r="G1011" s="10">
        <f>VLOOKUP(C1011,away!$B$2:$E$405,4,FALSE)</f>
        <v>0.74</v>
      </c>
      <c r="H1011" s="10">
        <f>VLOOKUP(A1011,away!$A$2:$E$405,3,FALSE)</f>
        <v>1.34653465346535</v>
      </c>
      <c r="I1011" s="10">
        <f>VLOOKUP(C1011,away!$B$2:$E$405,3,FALSE)</f>
        <v>0.9</v>
      </c>
      <c r="J1011" s="10">
        <f>VLOOKUP(B1011,home!$B$2:$E$405,4,FALSE)</f>
        <v>0.74</v>
      </c>
      <c r="K1011" s="12">
        <f t="shared" si="1288"/>
        <v>1.2146257425742577</v>
      </c>
      <c r="L1011" s="12">
        <f t="shared" si="1289"/>
        <v>0.89679207920792303</v>
      </c>
      <c r="M1011" s="13">
        <f t="shared" si="1290"/>
        <v>0.12106619440358277</v>
      </c>
      <c r="N1011" s="13">
        <f t="shared" si="1291"/>
        <v>0.14705011627809117</v>
      </c>
      <c r="O1011" s="13">
        <f t="shared" si="1292"/>
        <v>0.10857120420097961</v>
      </c>
      <c r="P1011" s="13">
        <f t="shared" si="1293"/>
        <v>0.13187337952479622</v>
      </c>
      <c r="Q1011" s="13">
        <f t="shared" si="1294"/>
        <v>8.9305428339953738E-2</v>
      </c>
      <c r="R1011" s="13">
        <f t="shared" si="1295"/>
        <v>4.8682897978752242E-2</v>
      </c>
      <c r="S1011" s="13">
        <f t="shared" si="1296"/>
        <v>3.5911321721483591E-2</v>
      </c>
      <c r="T1011" s="13">
        <f t="shared" si="1297"/>
        <v>8.0088400765541287E-2</v>
      </c>
      <c r="U1011" s="13">
        <f t="shared" si="1298"/>
        <v>5.9131501108108768E-2</v>
      </c>
      <c r="V1011" s="13">
        <f t="shared" si="1299"/>
        <v>4.3463342805922737E-3</v>
      </c>
      <c r="W1011" s="13">
        <f t="shared" si="1300"/>
        <v>3.6157557404442806E-2</v>
      </c>
      <c r="X1011" s="13">
        <f t="shared" si="1301"/>
        <v>3.2425811083810097E-2</v>
      </c>
      <c r="Y1011" s="13">
        <f t="shared" si="1302"/>
        <v>1.4539605270926686E-2</v>
      </c>
      <c r="Z1011" s="13">
        <f t="shared" si="1303"/>
        <v>1.4552812433410806E-2</v>
      </c>
      <c r="AA1011" s="13">
        <f t="shared" si="1304"/>
        <v>1.7676220608475492E-2</v>
      </c>
      <c r="AB1011" s="13">
        <f t="shared" si="1305"/>
        <v>1.0734996291237973E-2</v>
      </c>
      <c r="AC1011" s="13">
        <f t="shared" si="1306"/>
        <v>2.9589483719516302E-4</v>
      </c>
      <c r="AD1011" s="13">
        <f t="shared" si="1307"/>
        <v>1.0979475003010679E-2</v>
      </c>
      <c r="AE1011" s="13">
        <f t="shared" si="1308"/>
        <v>9.8463062165613634E-3</v>
      </c>
      <c r="AF1011" s="13">
        <f t="shared" si="1309"/>
        <v>4.4150447122339809E-3</v>
      </c>
      <c r="AG1011" s="13">
        <f t="shared" si="1310"/>
        <v>1.3197923757600862E-3</v>
      </c>
      <c r="AH1011" s="13">
        <f t="shared" si="1311"/>
        <v>3.2627117301203476E-3</v>
      </c>
      <c r="AI1011" s="13">
        <f t="shared" si="1312"/>
        <v>3.9629736580031683E-3</v>
      </c>
      <c r="AJ1011" s="13">
        <f t="shared" si="1313"/>
        <v>2.4067649110771612E-3</v>
      </c>
      <c r="AK1011" s="13">
        <f t="shared" si="1314"/>
        <v>9.7443953910625433E-4</v>
      </c>
      <c r="AL1011" s="13">
        <f t="shared" si="1315"/>
        <v>1.2892336248643402E-5</v>
      </c>
      <c r="AM1011" s="13">
        <f t="shared" si="1316"/>
        <v>2.6671905957214655E-3</v>
      </c>
      <c r="AN1011" s="13">
        <f t="shared" si="1317"/>
        <v>2.3919153999808719E-3</v>
      </c>
      <c r="AO1011" s="13">
        <f t="shared" si="1318"/>
        <v>1.0725253924191483E-3</v>
      </c>
      <c r="AP1011" s="13">
        <f t="shared" si="1319"/>
        <v>3.2061075889028724E-4</v>
      </c>
      <c r="AQ1011" s="13">
        <f t="shared" si="1320"/>
        <v>7.1880297270412695E-5</v>
      </c>
      <c r="AR1011" s="13">
        <f t="shared" si="1321"/>
        <v>5.8519480726214139E-4</v>
      </c>
      <c r="AS1011" s="13">
        <f t="shared" si="1322"/>
        <v>7.1079267732137815E-4</v>
      </c>
      <c r="AT1011" s="13">
        <f t="shared" si="1323"/>
        <v>4.3167354175391201E-4</v>
      </c>
      <c r="AU1011" s="13">
        <f t="shared" si="1324"/>
        <v>1.7477393206750166E-4</v>
      </c>
      <c r="AV1011" s="13">
        <f t="shared" si="1325"/>
        <v>5.3071229255028041E-5</v>
      </c>
      <c r="AW1011" s="13">
        <f t="shared" si="1326"/>
        <v>3.9008869841233951E-7</v>
      </c>
      <c r="AX1011" s="13">
        <f t="shared" si="1327"/>
        <v>5.3993972631921064E-4</v>
      </c>
      <c r="AY1011" s="13">
        <f t="shared" si="1328"/>
        <v>4.8421366981276184E-4</v>
      </c>
      <c r="AZ1011" s="13">
        <f t="shared" si="1329"/>
        <v>2.1711949186614267E-4</v>
      </c>
      <c r="BA1011" s="13">
        <f t="shared" si="1330"/>
        <v>6.490368018240195E-5</v>
      </c>
      <c r="BB1011" s="13">
        <f t="shared" si="1331"/>
        <v>1.4551276574755577E-5</v>
      </c>
      <c r="BC1011" s="13">
        <f t="shared" si="1332"/>
        <v>2.6098939149209204E-6</v>
      </c>
      <c r="BD1011" s="13">
        <f t="shared" si="1333"/>
        <v>8.7466344657715879E-5</v>
      </c>
      <c r="BE1011" s="13">
        <f t="shared" si="1334"/>
        <v>1.0623887383013411E-4</v>
      </c>
      <c r="BF1011" s="13">
        <f t="shared" si="1335"/>
        <v>6.4520235508089781E-5</v>
      </c>
      <c r="BG1011" s="13">
        <f t="shared" si="1336"/>
        <v>2.6122646321693168E-5</v>
      </c>
      <c r="BH1011" s="13">
        <f t="shared" si="1337"/>
        <v>7.9323096716228202E-6</v>
      </c>
      <c r="BI1011" s="13">
        <f t="shared" si="1338"/>
        <v>1.9269575050447643E-6</v>
      </c>
      <c r="BJ1011" s="14">
        <f t="shared" si="1339"/>
        <v>0.43397499763328423</v>
      </c>
      <c r="BK1011" s="14">
        <f t="shared" si="1340"/>
        <v>0.29399023077371139</v>
      </c>
      <c r="BL1011" s="14">
        <f t="shared" si="1341"/>
        <v>0.25765342358101528</v>
      </c>
      <c r="BM1011" s="14">
        <f t="shared" si="1342"/>
        <v>0.35313842011415153</v>
      </c>
      <c r="BN1011" s="14">
        <f t="shared" si="1343"/>
        <v>0.64654922072615573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1.51980198019802</v>
      </c>
      <c r="F1012" s="10">
        <f>VLOOKUP(B1012,home!$B$2:$E$405,3,FALSE)</f>
        <v>1.1499999999999999</v>
      </c>
      <c r="G1012" s="10">
        <f>VLOOKUP(C1012,away!$B$2:$E$405,4,FALSE)</f>
        <v>0.88</v>
      </c>
      <c r="H1012" s="10">
        <f>VLOOKUP(A1012,away!$A$2:$E$405,3,FALSE)</f>
        <v>1.34653465346535</v>
      </c>
      <c r="I1012" s="10">
        <f>VLOOKUP(C1012,away!$B$2:$E$405,3,FALSE)</f>
        <v>0.28999999999999998</v>
      </c>
      <c r="J1012" s="10">
        <f>VLOOKUP(B1012,home!$B$2:$E$405,4,FALSE)</f>
        <v>1.3</v>
      </c>
      <c r="K1012" s="12">
        <f t="shared" si="1288"/>
        <v>1.5380396039603961</v>
      </c>
      <c r="L1012" s="12">
        <f t="shared" si="1289"/>
        <v>0.50764356435643687</v>
      </c>
      <c r="M1012" s="13">
        <f t="shared" si="1290"/>
        <v>0.12929183171597158</v>
      </c>
      <c r="N1012" s="13">
        <f t="shared" si="1291"/>
        <v>0.19885595764774713</v>
      </c>
      <c r="O1012" s="13">
        <f t="shared" si="1292"/>
        <v>6.563416629446843E-2</v>
      </c>
      <c r="P1012" s="13">
        <f t="shared" si="1293"/>
        <v>0.10094794713381501</v>
      </c>
      <c r="Q1012" s="13">
        <f t="shared" si="1294"/>
        <v>0.15292416917285317</v>
      </c>
      <c r="R1012" s="13">
        <f t="shared" si="1295"/>
        <v>1.6659381060643533E-2</v>
      </c>
      <c r="S1012" s="13">
        <f t="shared" si="1296"/>
        <v>1.970443123761674E-2</v>
      </c>
      <c r="T1012" s="13">
        <f t="shared" si="1297"/>
        <v>7.7630970315153924E-2</v>
      </c>
      <c r="U1012" s="13">
        <f t="shared" si="1298"/>
        <v>2.5622787848737501E-2</v>
      </c>
      <c r="V1012" s="13">
        <f t="shared" si="1299"/>
        <v>1.7094161294535031E-3</v>
      </c>
      <c r="W1012" s="13">
        <f t="shared" si="1300"/>
        <v>7.8401142863529241E-2</v>
      </c>
      <c r="X1012" s="13">
        <f t="shared" si="1301"/>
        <v>3.9799835612860206E-2</v>
      </c>
      <c r="Y1012" s="13">
        <f t="shared" si="1302"/>
        <v>1.0102065205656303E-2</v>
      </c>
      <c r="Z1012" s="13">
        <f t="shared" si="1303"/>
        <v>2.8190091938657346E-3</v>
      </c>
      <c r="AA1012" s="13">
        <f t="shared" si="1304"/>
        <v>4.3357477840939695E-3</v>
      </c>
      <c r="AB1012" s="13">
        <f t="shared" si="1305"/>
        <v>3.3342759023600272E-3</v>
      </c>
      <c r="AC1012" s="13">
        <f t="shared" si="1306"/>
        <v>8.3416933022520385E-5</v>
      </c>
      <c r="AD1012" s="13">
        <f t="shared" si="1307"/>
        <v>3.0146015679966241E-2</v>
      </c>
      <c r="AE1012" s="13">
        <f t="shared" si="1308"/>
        <v>1.5303430850923099E-2</v>
      </c>
      <c r="AF1012" s="13">
        <f t="shared" si="1309"/>
        <v>3.8843440920224306E-3</v>
      </c>
      <c r="AG1012" s="13">
        <f t="shared" si="1310"/>
        <v>6.5728742668704496E-4</v>
      </c>
      <c r="AH1012" s="13">
        <f t="shared" si="1311"/>
        <v>3.5776296878189164E-4</v>
      </c>
      <c r="AI1012" s="13">
        <f t="shared" si="1312"/>
        <v>5.5025361481699615E-4</v>
      </c>
      <c r="AJ1012" s="13">
        <f t="shared" si="1313"/>
        <v>4.2315592590545461E-4</v>
      </c>
      <c r="AK1012" s="13">
        <f t="shared" si="1314"/>
        <v>2.1694352423104007E-4</v>
      </c>
      <c r="AL1012" s="13">
        <f t="shared" si="1315"/>
        <v>2.6051972605109721E-6</v>
      </c>
      <c r="AM1012" s="13">
        <f t="shared" si="1316"/>
        <v>9.273153203479826E-3</v>
      </c>
      <c r="AN1012" s="13">
        <f t="shared" si="1317"/>
        <v>4.7074565450378105E-3</v>
      </c>
      <c r="AO1012" s="13">
        <f t="shared" si="1318"/>
        <v>1.1948550097880158E-3</v>
      </c>
      <c r="AP1012" s="13">
        <f t="shared" si="1319"/>
        <v>2.0218681868597793E-4</v>
      </c>
      <c r="AQ1012" s="13">
        <f t="shared" si="1320"/>
        <v>2.5659709325909607E-5</v>
      </c>
      <c r="AR1012" s="13">
        <f t="shared" si="1321"/>
        <v>3.6323213733436038E-5</v>
      </c>
      <c r="AS1012" s="13">
        <f t="shared" si="1322"/>
        <v>5.5866541265142783E-5</v>
      </c>
      <c r="AT1012" s="13">
        <f t="shared" si="1323"/>
        <v>4.2962476501038672E-5</v>
      </c>
      <c r="AU1012" s="13">
        <f t="shared" si="1324"/>
        <v>2.2025996780938446E-5</v>
      </c>
      <c r="AV1012" s="13">
        <f t="shared" si="1325"/>
        <v>8.4692138414468843E-6</v>
      </c>
      <c r="AW1012" s="13">
        <f t="shared" si="1326"/>
        <v>5.6502090365133729E-8</v>
      </c>
      <c r="AX1012" s="13">
        <f t="shared" si="1327"/>
        <v>2.377079480090701E-3</v>
      </c>
      <c r="AY1012" s="13">
        <f t="shared" si="1328"/>
        <v>1.2067091000317893E-3</v>
      </c>
      <c r="AZ1012" s="13">
        <f t="shared" si="1329"/>
        <v>3.062890543407428E-4</v>
      </c>
      <c r="BA1012" s="13">
        <f t="shared" si="1330"/>
        <v>5.182855575629904E-5</v>
      </c>
      <c r="BB1012" s="13">
        <f t="shared" si="1331"/>
        <v>6.5776081948934895E-6</v>
      </c>
      <c r="BC1012" s="13">
        <f t="shared" si="1332"/>
        <v>6.6781609379916809E-7</v>
      </c>
      <c r="BD1012" s="13">
        <f t="shared" si="1333"/>
        <v>3.0732076147536924E-6</v>
      </c>
      <c r="BE1012" s="13">
        <f t="shared" si="1334"/>
        <v>4.7267150226838424E-6</v>
      </c>
      <c r="BF1012" s="13">
        <f t="shared" si="1335"/>
        <v>3.6349374507611563E-6</v>
      </c>
      <c r="BG1012" s="13">
        <f t="shared" si="1336"/>
        <v>1.8635592523965004E-6</v>
      </c>
      <c r="BH1012" s="13">
        <f t="shared" si="1337"/>
        <v>7.1655698362816151E-7</v>
      </c>
      <c r="BI1012" s="13">
        <f t="shared" si="1338"/>
        <v>2.2041860386290253E-7</v>
      </c>
      <c r="BJ1012" s="14">
        <f t="shared" si="1339"/>
        <v>0.62705768176822441</v>
      </c>
      <c r="BK1012" s="14">
        <f t="shared" si="1340"/>
        <v>0.25294635744717164</v>
      </c>
      <c r="BL1012" s="14">
        <f t="shared" si="1341"/>
        <v>0.11731435776108895</v>
      </c>
      <c r="BM1012" s="14">
        <f t="shared" si="1342"/>
        <v>0.33461730054691052</v>
      </c>
      <c r="BN1012" s="14">
        <f t="shared" si="1343"/>
        <v>0.66431345302549893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1.51980198019802</v>
      </c>
      <c r="F1013" s="10">
        <f>VLOOKUP(B1013,home!$B$2:$E$405,3,FALSE)</f>
        <v>0.57999999999999996</v>
      </c>
      <c r="G1013" s="10">
        <f>VLOOKUP(C1013,away!$B$2:$E$405,4,FALSE)</f>
        <v>0.99</v>
      </c>
      <c r="H1013" s="10">
        <f>VLOOKUP(A1013,away!$A$2:$E$405,3,FALSE)</f>
        <v>1.34653465346535</v>
      </c>
      <c r="I1013" s="10">
        <f>VLOOKUP(C1013,away!$B$2:$E$405,3,FALSE)</f>
        <v>0.9</v>
      </c>
      <c r="J1013" s="10">
        <f>VLOOKUP(B1013,home!$B$2:$E$405,4,FALSE)</f>
        <v>0.83</v>
      </c>
      <c r="K1013" s="12">
        <f t="shared" si="1288"/>
        <v>0.87267029702970311</v>
      </c>
      <c r="L1013" s="12">
        <f t="shared" si="1289"/>
        <v>1.0058613861386163</v>
      </c>
      <c r="M1013" s="13">
        <f t="shared" si="1290"/>
        <v>0.15281432094670006</v>
      </c>
      <c r="N1013" s="13">
        <f t="shared" si="1291"/>
        <v>0.13335651885094912</v>
      </c>
      <c r="O1013" s="13">
        <f t="shared" si="1292"/>
        <v>0.15371002468927911</v>
      </c>
      <c r="P1013" s="13">
        <f t="shared" si="1293"/>
        <v>0.13413817290203617</v>
      </c>
      <c r="Q1013" s="13">
        <f t="shared" si="1294"/>
        <v>5.8188136458252479E-2</v>
      </c>
      <c r="R1013" s="13">
        <f t="shared" si="1295"/>
        <v>7.730548924867961E-2</v>
      </c>
      <c r="S1013" s="13">
        <f t="shared" si="1296"/>
        <v>2.9436130916964797E-2</v>
      </c>
      <c r="T1013" s="13">
        <f t="shared" si="1297"/>
        <v>5.852919959472079E-2</v>
      </c>
      <c r="U1013" s="13">
        <f t="shared" si="1298"/>
        <v>6.7462204264671741E-2</v>
      </c>
      <c r="V1013" s="13">
        <f t="shared" si="1299"/>
        <v>2.8709560683735443E-3</v>
      </c>
      <c r="W1013" s="13">
        <f t="shared" si="1300"/>
        <v>1.6926352775542702E-2</v>
      </c>
      <c r="X1013" s="13">
        <f t="shared" si="1301"/>
        <v>1.7025564665078593E-2</v>
      </c>
      <c r="Y1013" s="13">
        <f t="shared" si="1302"/>
        <v>8.5626790369043009E-3</v>
      </c>
      <c r="Z1013" s="13">
        <f t="shared" si="1303"/>
        <v>2.5919535523933591E-2</v>
      </c>
      <c r="AA1013" s="13">
        <f t="shared" si="1304"/>
        <v>2.2619208764543066E-2</v>
      </c>
      <c r="AB1013" s="13">
        <f t="shared" si="1305"/>
        <v>9.8695558155653309E-3</v>
      </c>
      <c r="AC1013" s="13">
        <f t="shared" si="1306"/>
        <v>1.5750519940959943E-4</v>
      </c>
      <c r="AD1013" s="13">
        <f t="shared" si="1307"/>
        <v>3.6927813260655955E-3</v>
      </c>
      <c r="AE1013" s="13">
        <f t="shared" si="1308"/>
        <v>3.7144261433431375E-3</v>
      </c>
      <c r="AF1013" s="13">
        <f t="shared" si="1309"/>
        <v>1.8680989146263214E-3</v>
      </c>
      <c r="AG1013" s="13">
        <f t="shared" si="1310"/>
        <v>6.2634952123669216E-4</v>
      </c>
      <c r="AH1013" s="13">
        <f t="shared" si="1311"/>
        <v>6.5178649825432351E-3</v>
      </c>
      <c r="AI1013" s="13">
        <f t="shared" si="1312"/>
        <v>5.6879471703155052E-3</v>
      </c>
      <c r="AJ1013" s="13">
        <f t="shared" si="1313"/>
        <v>2.4818512733042458E-3</v>
      </c>
      <c r="AK1013" s="13">
        <f t="shared" si="1314"/>
        <v>7.2194596261932116E-4</v>
      </c>
      <c r="AL1013" s="13">
        <f t="shared" si="1315"/>
        <v>5.5302302926814247E-6</v>
      </c>
      <c r="AM1013" s="13">
        <f t="shared" si="1316"/>
        <v>6.445161153366811E-4</v>
      </c>
      <c r="AN1013" s="13">
        <f t="shared" si="1317"/>
        <v>6.4829387316123037E-4</v>
      </c>
      <c r="AO1013" s="13">
        <f t="shared" si="1318"/>
        <v>3.2604688694156373E-4</v>
      </c>
      <c r="AP1013" s="13">
        <f t="shared" si="1319"/>
        <v>1.0931932454840733E-4</v>
      </c>
      <c r="AQ1013" s="13">
        <f t="shared" si="1320"/>
        <v>2.7490021830499562E-5</v>
      </c>
      <c r="AR1013" s="13">
        <f t="shared" si="1321"/>
        <v>1.3112137412010579E-3</v>
      </c>
      <c r="AS1013" s="13">
        <f t="shared" si="1322"/>
        <v>1.1442572850033554E-3</v>
      </c>
      <c r="AT1013" s="13">
        <f t="shared" si="1323"/>
        <v>4.9927967239113988E-4</v>
      </c>
      <c r="AU1013" s="13">
        <f t="shared" si="1324"/>
        <v>1.4523551333548966E-4</v>
      </c>
      <c r="AV1013" s="13">
        <f t="shared" si="1325"/>
        <v>3.168567964043578E-5</v>
      </c>
      <c r="AW1013" s="13">
        <f t="shared" si="1326"/>
        <v>1.348431988485838E-7</v>
      </c>
      <c r="AX1013" s="13">
        <f t="shared" si="1327"/>
        <v>9.3741678301881943E-5</v>
      </c>
      <c r="AY1013" s="13">
        <f t="shared" si="1328"/>
        <v>9.4291134475691212E-5</v>
      </c>
      <c r="AZ1013" s="13">
        <f t="shared" si="1329"/>
        <v>4.7421905612150719E-5</v>
      </c>
      <c r="BA1013" s="13">
        <f t="shared" si="1330"/>
        <v>1.5899954570790849E-5</v>
      </c>
      <c r="BB1013" s="13">
        <f t="shared" si="1331"/>
        <v>3.9982875860291777E-6</v>
      </c>
      <c r="BC1013" s="13">
        <f t="shared" si="1332"/>
        <v>8.043446186928264E-7</v>
      </c>
      <c r="BD1013" s="13">
        <f t="shared" si="1333"/>
        <v>2.1981654520808274E-4</v>
      </c>
      <c r="BE1013" s="13">
        <f t="shared" si="1334"/>
        <v>1.918273697987807E-4</v>
      </c>
      <c r="BF1013" s="13">
        <f t="shared" si="1335"/>
        <v>8.3701023890364327E-5</v>
      </c>
      <c r="BG1013" s="13">
        <f t="shared" si="1336"/>
        <v>2.4347799126698177E-5</v>
      </c>
      <c r="BH1013" s="13">
        <f t="shared" si="1337"/>
        <v>5.3119002739788096E-6</v>
      </c>
      <c r="BI1013" s="13">
        <f t="shared" si="1338"/>
        <v>9.2710751797705011E-7</v>
      </c>
      <c r="BJ1013" s="14">
        <f t="shared" si="1339"/>
        <v>0.3045019308137033</v>
      </c>
      <c r="BK1013" s="14">
        <f t="shared" si="1340"/>
        <v>0.31951690739825256</v>
      </c>
      <c r="BL1013" s="14">
        <f t="shared" si="1341"/>
        <v>0.35003369580890858</v>
      </c>
      <c r="BM1013" s="14">
        <f t="shared" si="1342"/>
        <v>0.29036525015762465</v>
      </c>
      <c r="BN1013" s="14">
        <f t="shared" si="1343"/>
        <v>0.70951266309589656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1.51980198019802</v>
      </c>
      <c r="F1014" s="10">
        <f>VLOOKUP(B1014,home!$B$2:$E$405,3,FALSE)</f>
        <v>0.57999999999999996</v>
      </c>
      <c r="G1014" s="10">
        <f>VLOOKUP(C1014,away!$B$2:$E$405,4,FALSE)</f>
        <v>0.73</v>
      </c>
      <c r="H1014" s="10">
        <f>VLOOKUP(A1014,away!$A$2:$E$405,3,FALSE)</f>
        <v>1.34653465346535</v>
      </c>
      <c r="I1014" s="10">
        <f>VLOOKUP(C1014,away!$B$2:$E$405,3,FALSE)</f>
        <v>0.88</v>
      </c>
      <c r="J1014" s="10">
        <f>VLOOKUP(B1014,home!$B$2:$E$405,4,FALSE)</f>
        <v>0.46</v>
      </c>
      <c r="K1014" s="12">
        <f t="shared" si="1288"/>
        <v>0.64348415841584161</v>
      </c>
      <c r="L1014" s="12">
        <f t="shared" si="1289"/>
        <v>0.54507722772277367</v>
      </c>
      <c r="M1014" s="13">
        <f t="shared" si="1290"/>
        <v>0.30465923595479705</v>
      </c>
      <c r="N1014" s="13">
        <f t="shared" si="1291"/>
        <v>0.19604339205198587</v>
      </c>
      <c r="O1014" s="13">
        <f t="shared" si="1292"/>
        <v>0.16606281173437912</v>
      </c>
      <c r="P1014" s="13">
        <f t="shared" si="1293"/>
        <v>0.10685878865306529</v>
      </c>
      <c r="Q1014" s="13">
        <f t="shared" si="1294"/>
        <v>6.3075408573779496E-2</v>
      </c>
      <c r="R1014" s="13">
        <f t="shared" si="1295"/>
        <v>4.5258528524012138E-2</v>
      </c>
      <c r="S1014" s="13">
        <f t="shared" si="1296"/>
        <v>9.3701415916492264E-3</v>
      </c>
      <c r="T1014" s="13">
        <f t="shared" si="1297"/>
        <v>3.4380968842876995E-2</v>
      </c>
      <c r="U1014" s="13">
        <f t="shared" si="1298"/>
        <v>2.9123146138413308E-2</v>
      </c>
      <c r="V1014" s="13">
        <f t="shared" si="1299"/>
        <v>3.651737423410274E-4</v>
      </c>
      <c r="W1014" s="13">
        <f t="shared" si="1300"/>
        <v>1.3529342067611288E-2</v>
      </c>
      <c r="X1014" s="13">
        <f t="shared" si="1301"/>
        <v>7.3745362671266594E-3</v>
      </c>
      <c r="Y1014" s="13">
        <f t="shared" si="1302"/>
        <v>2.0098458921132259E-3</v>
      </c>
      <c r="Z1014" s="13">
        <f t="shared" si="1303"/>
        <v>8.223131086226871E-3</v>
      </c>
      <c r="AA1014" s="13">
        <f t="shared" si="1304"/>
        <v>5.2914545865638436E-3</v>
      </c>
      <c r="AB1014" s="13">
        <f t="shared" si="1305"/>
        <v>1.7024836007153397E-3</v>
      </c>
      <c r="AC1014" s="13">
        <f t="shared" si="1306"/>
        <v>8.0052602935568285E-6</v>
      </c>
      <c r="AD1014" s="13">
        <f t="shared" si="1307"/>
        <v>2.1764793235742228E-3</v>
      </c>
      <c r="AE1014" s="13">
        <f t="shared" si="1308"/>
        <v>1.186349315889775E-3</v>
      </c>
      <c r="AF1014" s="13">
        <f t="shared" si="1309"/>
        <v>3.2332599810800387E-4</v>
      </c>
      <c r="AG1014" s="13">
        <f t="shared" si="1310"/>
        <v>5.8745879566469843E-5</v>
      </c>
      <c r="AH1014" s="13">
        <f t="shared" si="1311"/>
        <v>1.1205603739203756E-3</v>
      </c>
      <c r="AI1014" s="13">
        <f t="shared" si="1312"/>
        <v>7.2106284916629356E-4</v>
      </c>
      <c r="AJ1014" s="13">
        <f t="shared" si="1313"/>
        <v>2.3199626033035067E-4</v>
      </c>
      <c r="AK1014" s="13">
        <f t="shared" si="1314"/>
        <v>4.9761972778099406E-5</v>
      </c>
      <c r="AL1014" s="13">
        <f t="shared" si="1315"/>
        <v>1.1231334118475732E-7</v>
      </c>
      <c r="AM1014" s="13">
        <f t="shared" si="1316"/>
        <v>2.8010599316792789E-4</v>
      </c>
      <c r="AN1014" s="13">
        <f t="shared" si="1317"/>
        <v>1.5267939822450829E-4</v>
      </c>
      <c r="AO1014" s="13">
        <f t="shared" si="1318"/>
        <v>4.1611031557298182E-5</v>
      </c>
      <c r="AP1014" s="13">
        <f t="shared" si="1319"/>
        <v>7.5604085746456479E-6</v>
      </c>
      <c r="AQ1014" s="13">
        <f t="shared" si="1320"/>
        <v>1.0302516365798339E-6</v>
      </c>
      <c r="AR1014" s="13">
        <f t="shared" si="1321"/>
        <v>1.2215838842250264E-4</v>
      </c>
      <c r="AS1014" s="13">
        <f t="shared" si="1322"/>
        <v>7.8606987767489587E-5</v>
      </c>
      <c r="AT1014" s="13">
        <f t="shared" si="1323"/>
        <v>2.5291175684583698E-5</v>
      </c>
      <c r="AU1014" s="13">
        <f t="shared" si="1324"/>
        <v>5.4248236335805121E-6</v>
      </c>
      <c r="AV1014" s="13">
        <f t="shared" si="1325"/>
        <v>8.726970176022309E-7</v>
      </c>
      <c r="AW1014" s="13">
        <f t="shared" si="1326"/>
        <v>1.0942706338561213E-9</v>
      </c>
      <c r="AX1014" s="13">
        <f t="shared" si="1327"/>
        <v>3.0040628213482906E-5</v>
      </c>
      <c r="AY1014" s="13">
        <f t="shared" si="1328"/>
        <v>1.6374462345655799E-5</v>
      </c>
      <c r="AZ1014" s="13">
        <f t="shared" si="1329"/>
        <v>4.4626732704105055E-6</v>
      </c>
      <c r="BA1014" s="13">
        <f t="shared" si="1330"/>
        <v>8.1083385815596082E-7</v>
      </c>
      <c r="BB1014" s="13">
        <f t="shared" si="1331"/>
        <v>1.1049176788685293E-7</v>
      </c>
      <c r="BC1014" s="13">
        <f t="shared" si="1332"/>
        <v>1.2045309305190801E-8</v>
      </c>
      <c r="BD1014" s="13">
        <f t="shared" si="1333"/>
        <v>1.109762595073658E-5</v>
      </c>
      <c r="BE1014" s="13">
        <f t="shared" si="1334"/>
        <v>7.1411464953235326E-6</v>
      </c>
      <c r="BF1014" s="13">
        <f t="shared" si="1335"/>
        <v>2.2976073213337496E-6</v>
      </c>
      <c r="BG1014" s="13">
        <f t="shared" si="1336"/>
        <v>4.9282463784617477E-7</v>
      </c>
      <c r="BH1014" s="13">
        <f t="shared" si="1337"/>
        <v>7.9281211832759414E-8</v>
      </c>
      <c r="BI1014" s="13">
        <f t="shared" si="1338"/>
        <v>1.0203240774878253E-8</v>
      </c>
      <c r="BJ1014" s="14">
        <f t="shared" si="1339"/>
        <v>0.32069319243055788</v>
      </c>
      <c r="BK1014" s="14">
        <f t="shared" si="1340"/>
        <v>0.42127783197783297</v>
      </c>
      <c r="BL1014" s="14">
        <f t="shared" si="1341"/>
        <v>0.24981527880166249</v>
      </c>
      <c r="BM1014" s="14">
        <f t="shared" si="1342"/>
        <v>0.1180348954361862</v>
      </c>
      <c r="BN1014" s="14">
        <f t="shared" si="1343"/>
        <v>0.88195816549201889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1.51980198019802</v>
      </c>
      <c r="F1015" s="10">
        <f>VLOOKUP(B1015,home!$B$2:$E$405,3,FALSE)</f>
        <v>0.57999999999999996</v>
      </c>
      <c r="G1015" s="10">
        <f>VLOOKUP(C1015,away!$B$2:$E$405,4,FALSE)</f>
        <v>0.44</v>
      </c>
      <c r="H1015" s="10">
        <f>VLOOKUP(A1015,away!$A$2:$E$405,3,FALSE)</f>
        <v>1.34653465346535</v>
      </c>
      <c r="I1015" s="10">
        <f>VLOOKUP(C1015,away!$B$2:$E$405,3,FALSE)</f>
        <v>1.17</v>
      </c>
      <c r="J1015" s="10">
        <f>VLOOKUP(B1015,home!$B$2:$E$405,4,FALSE)</f>
        <v>0.74</v>
      </c>
      <c r="K1015" s="12">
        <f t="shared" si="1288"/>
        <v>0.3878534653465347</v>
      </c>
      <c r="L1015" s="12">
        <f t="shared" si="1289"/>
        <v>1.1658297029702998</v>
      </c>
      <c r="M1015" s="13">
        <f t="shared" si="1290"/>
        <v>0.2114676666975992</v>
      </c>
      <c r="N1015" s="13">
        <f t="shared" si="1291"/>
        <v>8.2018467337409834E-2</v>
      </c>
      <c r="O1015" s="13">
        <f t="shared" si="1292"/>
        <v>0.24653528705388442</v>
      </c>
      <c r="P1015" s="13">
        <f t="shared" si="1293"/>
        <v>9.5619565414051755E-2</v>
      </c>
      <c r="Q1015" s="13">
        <f t="shared" si="1294"/>
        <v>1.5905573389612987E-2</v>
      </c>
      <c r="R1015" s="13">
        <f t="shared" si="1295"/>
        <v>0.14370908023886386</v>
      </c>
      <c r="S1015" s="13">
        <f t="shared" si="1296"/>
        <v>1.0809100786843747E-2</v>
      </c>
      <c r="T1015" s="13">
        <f t="shared" si="1297"/>
        <v>1.8543189900384813E-2</v>
      </c>
      <c r="U1015" s="13">
        <f t="shared" si="1298"/>
        <v>5.5738064772406559E-2</v>
      </c>
      <c r="V1015" s="13">
        <f t="shared" si="1299"/>
        <v>5.4306254310666801E-4</v>
      </c>
      <c r="W1015" s="13">
        <f t="shared" si="1300"/>
        <v>2.0563439191616747E-3</v>
      </c>
      <c r="X1015" s="13">
        <f t="shared" si="1301"/>
        <v>2.3973468204810376E-3</v>
      </c>
      <c r="Y1015" s="13">
        <f t="shared" si="1302"/>
        <v>1.3974490658191006E-3</v>
      </c>
      <c r="Z1015" s="13">
        <f t="shared" si="1303"/>
        <v>5.5846771443003179E-2</v>
      </c>
      <c r="AA1015" s="13">
        <f t="shared" si="1304"/>
        <v>2.1660363832584677E-2</v>
      </c>
      <c r="AB1015" s="13">
        <f t="shared" si="1305"/>
        <v>4.2005235865673566E-3</v>
      </c>
      <c r="AC1015" s="13">
        <f t="shared" si="1306"/>
        <v>1.5347323888634375E-5</v>
      </c>
      <c r="AD1015" s="13">
        <f t="shared" si="1307"/>
        <v>1.993900287477825E-4</v>
      </c>
      <c r="AE1015" s="13">
        <f t="shared" si="1308"/>
        <v>2.3245481799026682E-4</v>
      </c>
      <c r="AF1015" s="13">
        <f t="shared" si="1309"/>
        <v>1.3550136570580397E-4</v>
      </c>
      <c r="AG1015" s="13">
        <f t="shared" si="1310"/>
        <v>5.2657172310955768E-5</v>
      </c>
      <c r="AH1015" s="13">
        <f t="shared" si="1311"/>
        <v>1.6276956240811664E-2</v>
      </c>
      <c r="AI1015" s="13">
        <f t="shared" si="1312"/>
        <v>6.3130738832927087E-3</v>
      </c>
      <c r="AJ1015" s="13">
        <f t="shared" si="1313"/>
        <v>1.2242737913118909E-3</v>
      </c>
      <c r="AK1015" s="13">
        <f t="shared" si="1314"/>
        <v>1.5827961083108571E-4</v>
      </c>
      <c r="AL1015" s="13">
        <f t="shared" si="1315"/>
        <v>2.7758464703702619E-7</v>
      </c>
      <c r="AM1015" s="13">
        <f t="shared" si="1316"/>
        <v>1.5466822721074529E-5</v>
      </c>
      <c r="AN1015" s="13">
        <f t="shared" si="1317"/>
        <v>1.8031681338804604E-5</v>
      </c>
      <c r="AO1015" s="13">
        <f t="shared" si="1318"/>
        <v>1.0510934849636838E-5</v>
      </c>
      <c r="AP1015" s="13">
        <f t="shared" si="1319"/>
        <v>4.0846533512307596E-6</v>
      </c>
      <c r="AQ1015" s="13">
        <f t="shared" si="1320"/>
        <v>1.1905025508004997E-6</v>
      </c>
      <c r="AR1015" s="13">
        <f t="shared" si="1321"/>
        <v>3.7952318118972062E-3</v>
      </c>
      <c r="AS1015" s="13">
        <f t="shared" si="1322"/>
        <v>1.4719938100377391E-3</v>
      </c>
      <c r="AT1015" s="13">
        <f t="shared" si="1323"/>
        <v>2.854589500958929E-4</v>
      </c>
      <c r="AU1015" s="13">
        <f t="shared" si="1324"/>
        <v>3.6905414336291852E-5</v>
      </c>
      <c r="AV1015" s="13">
        <f t="shared" si="1325"/>
        <v>3.5784732100951198E-6</v>
      </c>
      <c r="AW1015" s="13">
        <f t="shared" si="1326"/>
        <v>3.4865486805982493E-9</v>
      </c>
      <c r="AX1015" s="13">
        <f t="shared" si="1327"/>
        <v>9.9981013171154489E-7</v>
      </c>
      <c r="AY1015" s="13">
        <f t="shared" si="1328"/>
        <v>1.1656083488799668E-6</v>
      </c>
      <c r="AZ1015" s="13">
        <f t="shared" si="1329"/>
        <v>6.7945041757721679E-7</v>
      </c>
      <c r="BA1015" s="13">
        <f t="shared" si="1330"/>
        <v>2.6404115950236412E-7</v>
      </c>
      <c r="BB1015" s="13">
        <f t="shared" si="1331"/>
        <v>7.6956756638643725E-8</v>
      </c>
      <c r="BC1015" s="13">
        <f t="shared" si="1332"/>
        <v>1.7943694546717532E-8</v>
      </c>
      <c r="BD1015" s="13">
        <f t="shared" si="1333"/>
        <v>7.3743232932792571E-4</v>
      </c>
      <c r="BE1015" s="13">
        <f t="shared" si="1334"/>
        <v>2.8601568438840297E-4</v>
      </c>
      <c r="BF1015" s="13">
        <f t="shared" si="1335"/>
        <v>5.5466087166751424E-5</v>
      </c>
      <c r="BG1015" s="13">
        <f t="shared" si="1336"/>
        <v>7.1709047056124987E-6</v>
      </c>
      <c r="BH1015" s="13">
        <f t="shared" si="1337"/>
        <v>6.9531505993539503E-7</v>
      </c>
      <c r="BI1015" s="13">
        <f t="shared" si="1338"/>
        <v>5.3936071100715308E-8</v>
      </c>
      <c r="BJ1015" s="14">
        <f t="shared" si="1339"/>
        <v>0.12299086222294467</v>
      </c>
      <c r="BK1015" s="14">
        <f t="shared" si="1340"/>
        <v>0.31845618595848596</v>
      </c>
      <c r="BL1015" s="14">
        <f t="shared" si="1341"/>
        <v>0.5024959057268511</v>
      </c>
      <c r="BM1015" s="14">
        <f t="shared" si="1342"/>
        <v>0.2045329230980627</v>
      </c>
      <c r="BN1015" s="14">
        <f t="shared" si="1343"/>
        <v>0.79525564013142191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1.51980198019802</v>
      </c>
      <c r="F1016" s="10">
        <f>VLOOKUP(B1016,home!$B$2:$E$405,3,FALSE)</f>
        <v>0.79</v>
      </c>
      <c r="G1016" s="10">
        <f>VLOOKUP(C1016,away!$B$2:$E$405,4,FALSE)</f>
        <v>1.89</v>
      </c>
      <c r="H1016" s="10">
        <f>VLOOKUP(A1016,away!$A$2:$E$405,3,FALSE)</f>
        <v>1.34653465346535</v>
      </c>
      <c r="I1016" s="10">
        <f>VLOOKUP(C1016,away!$B$2:$E$405,3,FALSE)</f>
        <v>0.57999999999999996</v>
      </c>
      <c r="J1016" s="10">
        <f>VLOOKUP(B1016,home!$B$2:$E$405,4,FALSE)</f>
        <v>1.26</v>
      </c>
      <c r="K1016" s="12">
        <f t="shared" si="1288"/>
        <v>2.2692163366336637</v>
      </c>
      <c r="L1016" s="12">
        <f t="shared" si="1289"/>
        <v>0.9840475247524777</v>
      </c>
      <c r="M1016" s="13">
        <f t="shared" si="1290"/>
        <v>3.864786049426245E-2</v>
      </c>
      <c r="N1016" s="13">
        <f t="shared" si="1291"/>
        <v>8.770035640951912E-2</v>
      </c>
      <c r="O1016" s="13">
        <f t="shared" si="1292"/>
        <v>3.8031331456358029E-2</v>
      </c>
      <c r="P1016" s="13">
        <f t="shared" si="1293"/>
        <v>8.6301318644697367E-2</v>
      </c>
      <c r="Q1016" s="13">
        <f t="shared" si="1294"/>
        <v>9.9505540746537849E-2</v>
      </c>
      <c r="R1016" s="13">
        <f t="shared" si="1295"/>
        <v>1.8712318791335079E-2</v>
      </c>
      <c r="S1016" s="13">
        <f t="shared" si="1296"/>
        <v>4.8178071855486615E-2</v>
      </c>
      <c r="T1016" s="13">
        <f t="shared" si="1297"/>
        <v>9.7918181070787369E-2</v>
      </c>
      <c r="U1016" s="13">
        <f t="shared" si="1298"/>
        <v>4.2462299497594648E-2</v>
      </c>
      <c r="V1016" s="13">
        <f t="shared" si="1299"/>
        <v>1.1953604439082976E-2</v>
      </c>
      <c r="W1016" s="13">
        <f t="shared" si="1300"/>
        <v>7.5266532882536763E-2</v>
      </c>
      <c r="X1016" s="13">
        <f t="shared" si="1301"/>
        <v>7.4065845379761269E-2</v>
      </c>
      <c r="Y1016" s="13">
        <f t="shared" si="1302"/>
        <v>3.6442155907326905E-2</v>
      </c>
      <c r="Z1016" s="13">
        <f t="shared" si="1303"/>
        <v>6.1379369963308547E-3</v>
      </c>
      <c r="AA1016" s="13">
        <f t="shared" si="1304"/>
        <v>1.3928306905302132E-2</v>
      </c>
      <c r="AB1016" s="13">
        <f t="shared" si="1305"/>
        <v>1.5803170785579541E-2</v>
      </c>
      <c r="AC1016" s="13">
        <f t="shared" si="1306"/>
        <v>1.6682874104426801E-3</v>
      </c>
      <c r="AD1016" s="13">
        <f t="shared" si="1307"/>
        <v>4.269901150470682E-2</v>
      </c>
      <c r="AE1016" s="13">
        <f t="shared" si="1308"/>
        <v>4.2017856580584309E-2</v>
      </c>
      <c r="AF1016" s="13">
        <f t="shared" si="1309"/>
        <v>2.0673783881764298E-2</v>
      </c>
      <c r="AG1016" s="13">
        <f t="shared" si="1310"/>
        <v>6.7813286187059429E-3</v>
      </c>
      <c r="AH1016" s="13">
        <f t="shared" si="1311"/>
        <v>1.5100054270815084E-3</v>
      </c>
      <c r="AI1016" s="13">
        <f t="shared" si="1312"/>
        <v>3.4265289835388505E-3</v>
      </c>
      <c r="AJ1016" s="13">
        <f t="shared" si="1313"/>
        <v>3.8877677736975525E-3</v>
      </c>
      <c r="AK1016" s="13">
        <f t="shared" si="1314"/>
        <v>2.9407287150374573E-3</v>
      </c>
      <c r="AL1016" s="13">
        <f t="shared" si="1315"/>
        <v>1.490125471974575E-4</v>
      </c>
      <c r="AM1016" s="13">
        <f t="shared" si="1316"/>
        <v>1.9378658892917906E-2</v>
      </c>
      <c r="AN1016" s="13">
        <f t="shared" si="1317"/>
        <v>1.9069521316598451E-2</v>
      </c>
      <c r="AO1016" s="13">
        <f t="shared" si="1318"/>
        <v>9.3826576249066585E-3</v>
      </c>
      <c r="AP1016" s="13">
        <f t="shared" si="1319"/>
        <v>3.0776603371297866E-3</v>
      </c>
      <c r="AQ1016" s="13">
        <f t="shared" si="1320"/>
        <v>7.5714100919536042E-4</v>
      </c>
      <c r="AR1016" s="13">
        <f t="shared" si="1321"/>
        <v>2.971834205764733E-4</v>
      </c>
      <c r="AS1016" s="13">
        <f t="shared" si="1322"/>
        <v>6.7437347294880602E-4</v>
      </c>
      <c r="AT1016" s="13">
        <f t="shared" si="1323"/>
        <v>7.6514965090390566E-4</v>
      </c>
      <c r="AU1016" s="13">
        <f t="shared" si="1324"/>
        <v>5.7876336260022896E-4</v>
      </c>
      <c r="AV1016" s="13">
        <f t="shared" si="1325"/>
        <v>3.2833481936436808E-4</v>
      </c>
      <c r="AW1016" s="13">
        <f t="shared" si="1326"/>
        <v>9.2429863683707098E-6</v>
      </c>
      <c r="AX1016" s="13">
        <f t="shared" si="1327"/>
        <v>7.3290615569767559E-3</v>
      </c>
      <c r="AY1016" s="13">
        <f t="shared" si="1328"/>
        <v>7.2121448839015164E-3</v>
      </c>
      <c r="AZ1016" s="13">
        <f t="shared" si="1329"/>
        <v>3.5485466605797663E-3</v>
      </c>
      <c r="BA1016" s="13">
        <f t="shared" si="1330"/>
        <v>1.16397951927073E-3</v>
      </c>
      <c r="BB1016" s="13">
        <f t="shared" si="1331"/>
        <v>2.8635279120023513E-4</v>
      </c>
      <c r="BC1016" s="13">
        <f t="shared" si="1332"/>
        <v>5.6356951077310901E-5</v>
      </c>
      <c r="BD1016" s="13">
        <f t="shared" si="1333"/>
        <v>4.8740434902625507E-5</v>
      </c>
      <c r="BE1016" s="13">
        <f t="shared" si="1334"/>
        <v>1.1060259113566739E-4</v>
      </c>
      <c r="BF1016" s="13">
        <f t="shared" si="1335"/>
        <v>1.2549060333953509E-4</v>
      </c>
      <c r="BG1016" s="13">
        <f t="shared" si="1336"/>
        <v>9.4921775730695982E-5</v>
      </c>
      <c r="BH1016" s="13">
        <f t="shared" si="1337"/>
        <v>5.3849511047593037E-5</v>
      </c>
      <c r="BI1016" s="13">
        <f t="shared" si="1338"/>
        <v>2.443923803778663E-5</v>
      </c>
      <c r="BJ1016" s="14">
        <f t="shared" si="1339"/>
        <v>0.65433267452598509</v>
      </c>
      <c r="BK1016" s="14">
        <f t="shared" si="1340"/>
        <v>0.19411030027507103</v>
      </c>
      <c r="BL1016" s="14">
        <f t="shared" si="1341"/>
        <v>0.14380430721611248</v>
      </c>
      <c r="BM1016" s="14">
        <f t="shared" si="1342"/>
        <v>0.62228359057325655</v>
      </c>
      <c r="BN1016" s="14">
        <f t="shared" si="1343"/>
        <v>0.36889872654270983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1.5857988165680501</v>
      </c>
      <c r="F1017" s="10">
        <f>VLOOKUP(B1017,home!$B$2:$E$405,3,FALSE)</f>
        <v>1.26</v>
      </c>
      <c r="G1017" s="10">
        <f>VLOOKUP(C1017,away!$B$2:$E$405,4,FALSE)</f>
        <v>0.98</v>
      </c>
      <c r="H1017" s="10">
        <f>VLOOKUP(A1017,away!$A$2:$E$405,3,FALSE)</f>
        <v>1.24852071005917</v>
      </c>
      <c r="I1017" s="10">
        <f>VLOOKUP(C1017,away!$B$2:$E$405,3,FALSE)</f>
        <v>0.84</v>
      </c>
      <c r="J1017" s="10">
        <f>VLOOKUP(B1017,home!$B$2:$E$405,4,FALSE)</f>
        <v>0.8</v>
      </c>
      <c r="K1017" s="12">
        <f t="shared" si="1288"/>
        <v>1.9581443786982284</v>
      </c>
      <c r="L1017" s="12">
        <f t="shared" si="1289"/>
        <v>0.83900591715976225</v>
      </c>
      <c r="M1017" s="13">
        <f t="shared" si="1290"/>
        <v>6.0983600460862396E-2</v>
      </c>
      <c r="N1017" s="13">
        <f t="shared" si="1291"/>
        <v>0.11941469443521638</v>
      </c>
      <c r="O1017" s="13">
        <f t="shared" si="1292"/>
        <v>5.116560163637035E-2</v>
      </c>
      <c r="P1017" s="13">
        <f t="shared" si="1293"/>
        <v>0.10018963522697147</v>
      </c>
      <c r="Q1017" s="13">
        <f t="shared" si="1294"/>
        <v>0.11691560632114281</v>
      </c>
      <c r="R1017" s="13">
        <f t="shared" si="1295"/>
        <v>2.1464121263976964E-2</v>
      </c>
      <c r="S1017" s="13">
        <f t="shared" si="1296"/>
        <v>4.1150255687820915E-2</v>
      </c>
      <c r="T1017" s="13">
        <f t="shared" si="1297"/>
        <v>9.8092885511760125E-2</v>
      </c>
      <c r="U1017" s="13">
        <f t="shared" si="1298"/>
        <v>4.2029848396753604E-2</v>
      </c>
      <c r="V1017" s="13">
        <f t="shared" si="1299"/>
        <v>7.511726423538527E-3</v>
      </c>
      <c r="W1017" s="13">
        <f t="shared" si="1300"/>
        <v>7.6312545766613615E-2</v>
      </c>
      <c r="X1017" s="13">
        <f t="shared" si="1301"/>
        <v>6.402667745171399E-2</v>
      </c>
      <c r="Y1017" s="13">
        <f t="shared" si="1302"/>
        <v>2.6859380619033778E-2</v>
      </c>
      <c r="Z1017" s="13">
        <f t="shared" si="1303"/>
        <v>6.0028415823704514E-3</v>
      </c>
      <c r="AA1017" s="13">
        <f t="shared" si="1304"/>
        <v>1.1754430500734676E-2</v>
      </c>
      <c r="AB1017" s="13">
        <f t="shared" si="1305"/>
        <v>1.1508436004906307E-2</v>
      </c>
      <c r="AC1017" s="13">
        <f t="shared" si="1306"/>
        <v>7.7131098013609011E-4</v>
      </c>
      <c r="AD1017" s="13">
        <f t="shared" si="1307"/>
        <v>3.7357745629261425E-2</v>
      </c>
      <c r="AE1017" s="13">
        <f t="shared" si="1308"/>
        <v>3.1343369634699587E-2</v>
      </c>
      <c r="AF1017" s="13">
        <f t="shared" si="1309"/>
        <v>1.314863629361928E-2</v>
      </c>
      <c r="AG1017" s="13">
        <f t="shared" si="1310"/>
        <v>3.6772612176427279E-3</v>
      </c>
      <c r="AH1017" s="13">
        <f t="shared" si="1311"/>
        <v>1.2591049018453695E-3</v>
      </c>
      <c r="AI1017" s="13">
        <f t="shared" si="1312"/>
        <v>2.4655091857398942E-3</v>
      </c>
      <c r="AJ1017" s="13">
        <f t="shared" si="1313"/>
        <v>2.4139114763427109E-3</v>
      </c>
      <c r="AK1017" s="13">
        <f t="shared" si="1314"/>
        <v>1.5755957293585403E-3</v>
      </c>
      <c r="AL1017" s="13">
        <f t="shared" si="1315"/>
        <v>5.0687309481497224E-5</v>
      </c>
      <c r="AM1017" s="13">
        <f t="shared" si="1316"/>
        <v>1.463037192095531E-2</v>
      </c>
      <c r="AN1017" s="13">
        <f t="shared" si="1317"/>
        <v>1.2274968611929542E-2</v>
      </c>
      <c r="AO1017" s="13">
        <f t="shared" si="1318"/>
        <v>5.1493856491796192E-3</v>
      </c>
      <c r="AP1017" s="13">
        <f t="shared" si="1319"/>
        <v>1.4401216764664217E-3</v>
      </c>
      <c r="AQ1017" s="13">
        <f t="shared" si="1320"/>
        <v>3.0206765199634102E-4</v>
      </c>
      <c r="AR1017" s="13">
        <f t="shared" si="1321"/>
        <v>2.1127929259462543E-4</v>
      </c>
      <c r="AS1017" s="13">
        <f t="shared" si="1322"/>
        <v>4.1371535912950396E-4</v>
      </c>
      <c r="AT1017" s="13">
        <f t="shared" si="1323"/>
        <v>4.050572024302786E-4</v>
      </c>
      <c r="AU1017" s="13">
        <f t="shared" si="1324"/>
        <v>2.6438682799669348E-4</v>
      </c>
      <c r="AV1017" s="13">
        <f t="shared" si="1325"/>
        <v>1.2942689526089515E-4</v>
      </c>
      <c r="AW1017" s="13">
        <f t="shared" si="1326"/>
        <v>2.3131642538185159E-6</v>
      </c>
      <c r="AX1017" s="13">
        <f t="shared" si="1327"/>
        <v>4.7747300892138451E-3</v>
      </c>
      <c r="AY1017" s="13">
        <f t="shared" si="1328"/>
        <v>4.0060267976911755E-3</v>
      </c>
      <c r="AZ1017" s="13">
        <f t="shared" si="1329"/>
        <v>1.6805400937817347E-3</v>
      </c>
      <c r="BA1017" s="13">
        <f t="shared" si="1330"/>
        <v>4.6999436090236577E-4</v>
      </c>
      <c r="BB1017" s="13">
        <f t="shared" si="1331"/>
        <v>9.8582012457201407E-5</v>
      </c>
      <c r="BC1017" s="13">
        <f t="shared" si="1332"/>
        <v>1.6542178355421884E-5</v>
      </c>
      <c r="BD1017" s="13">
        <f t="shared" si="1333"/>
        <v>2.9544096110036559E-5</v>
      </c>
      <c r="BE1017" s="13">
        <f t="shared" si="1334"/>
        <v>5.7851605721588276E-5</v>
      </c>
      <c r="BF1017" s="13">
        <f t="shared" si="1335"/>
        <v>5.6640898271197191E-5</v>
      </c>
      <c r="BG1017" s="13">
        <f t="shared" si="1336"/>
        <v>3.6970352184720996E-5</v>
      </c>
      <c r="BH1017" s="13">
        <f t="shared" si="1337"/>
        <v>1.8098321827251292E-5</v>
      </c>
      <c r="BI1017" s="13">
        <f t="shared" si="1338"/>
        <v>7.0878254299807108E-6</v>
      </c>
      <c r="BJ1017" s="14">
        <f t="shared" si="1339"/>
        <v>0.63199213392363274</v>
      </c>
      <c r="BK1017" s="14">
        <f t="shared" si="1340"/>
        <v>0.21466324288650207</v>
      </c>
      <c r="BL1017" s="14">
        <f t="shared" si="1341"/>
        <v>0.14726661777298522</v>
      </c>
      <c r="BM1017" s="14">
        <f t="shared" si="1342"/>
        <v>0.52578786318751247</v>
      </c>
      <c r="BN1017" s="14">
        <f t="shared" si="1343"/>
        <v>0.47013325934454037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1.5857988165680501</v>
      </c>
      <c r="F1018" s="10">
        <f>VLOOKUP(B1018,home!$B$2:$E$405,3,FALSE)</f>
        <v>0.7</v>
      </c>
      <c r="G1018" s="10">
        <f>VLOOKUP(C1018,away!$B$2:$E$405,4,FALSE)</f>
        <v>1.73</v>
      </c>
      <c r="H1018" s="10">
        <f>VLOOKUP(A1018,away!$A$2:$E$405,3,FALSE)</f>
        <v>1.24852071005917</v>
      </c>
      <c r="I1018" s="10">
        <f>VLOOKUP(C1018,away!$B$2:$E$405,3,FALSE)</f>
        <v>1.02</v>
      </c>
      <c r="J1018" s="10">
        <f>VLOOKUP(B1018,home!$B$2:$E$405,4,FALSE)</f>
        <v>1.78</v>
      </c>
      <c r="K1018" s="12">
        <f t="shared" si="1288"/>
        <v>1.9204023668639083</v>
      </c>
      <c r="L1018" s="12">
        <f t="shared" si="1289"/>
        <v>2.2668142011834291</v>
      </c>
      <c r="M1018" s="13">
        <f t="shared" si="1290"/>
        <v>1.5188502253673278E-2</v>
      </c>
      <c r="N1018" s="13">
        <f t="shared" si="1291"/>
        <v>2.916803567707197E-2</v>
      </c>
      <c r="O1018" s="13">
        <f t="shared" si="1292"/>
        <v>3.4429512603333108E-2</v>
      </c>
      <c r="P1018" s="13">
        <f t="shared" si="1293"/>
        <v>6.611851749341166E-2</v>
      </c>
      <c r="Q1018" s="13">
        <f t="shared" si="1294"/>
        <v>2.8007182375509976E-2</v>
      </c>
      <c r="R1018" s="13">
        <f t="shared" si="1295"/>
        <v>3.9022654054529676E-2</v>
      </c>
      <c r="S1018" s="13">
        <f t="shared" si="1296"/>
        <v>7.1956705844207214E-2</v>
      </c>
      <c r="T1018" s="13">
        <f t="shared" si="1297"/>
        <v>6.3487078743940259E-2</v>
      </c>
      <c r="U1018" s="13">
        <f t="shared" si="1298"/>
        <v>7.4939197207630287E-2</v>
      </c>
      <c r="V1018" s="13">
        <f t="shared" si="1299"/>
        <v>3.4804621977770255E-2</v>
      </c>
      <c r="W1018" s="13">
        <f t="shared" si="1300"/>
        <v>1.7928353107706161E-2</v>
      </c>
      <c r="X1018" s="13">
        <f t="shared" si="1301"/>
        <v>4.0640245428379393E-2</v>
      </c>
      <c r="Y1018" s="13">
        <f t="shared" si="1302"/>
        <v>4.6061942738315174E-2</v>
      </c>
      <c r="Z1018" s="13">
        <f t="shared" si="1303"/>
        <v>2.9485702126225328E-2</v>
      </c>
      <c r="AA1018" s="13">
        <f t="shared" si="1304"/>
        <v>5.6624412151847298E-2</v>
      </c>
      <c r="AB1018" s="13">
        <f t="shared" si="1305"/>
        <v>5.437082755934252E-2</v>
      </c>
      <c r="AC1018" s="13">
        <f t="shared" si="1306"/>
        <v>9.469457425156258E-3</v>
      </c>
      <c r="AD1018" s="13">
        <f t="shared" si="1307"/>
        <v>8.6074129355027066E-3</v>
      </c>
      <c r="AE1018" s="13">
        <f t="shared" si="1308"/>
        <v>1.9511405877647485E-2</v>
      </c>
      <c r="AF1018" s="13">
        <f t="shared" si="1309"/>
        <v>2.2114365964252578E-2</v>
      </c>
      <c r="AG1018" s="13">
        <f t="shared" si="1310"/>
        <v>1.6709719605978404E-2</v>
      </c>
      <c r="AH1018" s="13">
        <f t="shared" si="1311"/>
        <v>1.6709652077898006E-2</v>
      </c>
      <c r="AI1018" s="13">
        <f t="shared" si="1312"/>
        <v>3.2089255399867754E-2</v>
      </c>
      <c r="AJ1018" s="13">
        <f t="shared" si="1313"/>
        <v>3.0812141010403256E-2</v>
      </c>
      <c r="AK1018" s="13">
        <f t="shared" si="1314"/>
        <v>1.9723902841507629E-2</v>
      </c>
      <c r="AL1018" s="13">
        <f t="shared" si="1315"/>
        <v>1.6488959239332223E-3</v>
      </c>
      <c r="AM1018" s="13">
        <f t="shared" si="1316"/>
        <v>3.3059392347828827E-3</v>
      </c>
      <c r="AN1018" s="13">
        <f t="shared" si="1317"/>
        <v>7.4939500056553175E-3</v>
      </c>
      <c r="AO1018" s="13">
        <f t="shared" si="1318"/>
        <v>8.4936961478890571E-3</v>
      </c>
      <c r="AP1018" s="13">
        <f t="shared" si="1319"/>
        <v>6.4178770161906337E-3</v>
      </c>
      <c r="AQ1018" s="13">
        <f t="shared" si="1320"/>
        <v>3.6370336904374165E-3</v>
      </c>
      <c r="AR1018" s="13">
        <f t="shared" si="1321"/>
        <v>7.5755353254026801E-3</v>
      </c>
      <c r="AS1018" s="13">
        <f t="shared" si="1322"/>
        <v>1.4548075969164454E-2</v>
      </c>
      <c r="AT1018" s="13">
        <f t="shared" si="1323"/>
        <v>1.3969079762249688E-2</v>
      </c>
      <c r="AU1018" s="13">
        <f t="shared" si="1324"/>
        <v>8.9420846127783379E-3</v>
      </c>
      <c r="AV1018" s="13">
        <f t="shared" si="1325"/>
        <v>4.2931001137692156E-3</v>
      </c>
      <c r="AW1018" s="13">
        <f t="shared" si="1326"/>
        <v>1.99387946682255E-4</v>
      </c>
      <c r="AX1018" s="13">
        <f t="shared" si="1327"/>
        <v>1.0581222551975507E-3</v>
      </c>
      <c r="AY1018" s="13">
        <f t="shared" si="1328"/>
        <v>2.3985665546700447E-3</v>
      </c>
      <c r="AZ1018" s="13">
        <f t="shared" si="1329"/>
        <v>2.7185523643048341E-3</v>
      </c>
      <c r="BA1018" s="13">
        <f t="shared" si="1330"/>
        <v>2.0541510353556617E-3</v>
      </c>
      <c r="BB1018" s="13">
        <f t="shared" si="1331"/>
        <v>1.1640946845799648E-3</v>
      </c>
      <c r="BC1018" s="13">
        <f t="shared" si="1332"/>
        <v>5.2775727250560175E-4</v>
      </c>
      <c r="BD1018" s="13">
        <f t="shared" si="1333"/>
        <v>2.8620551761982514E-3</v>
      </c>
      <c r="BE1018" s="13">
        <f t="shared" si="1334"/>
        <v>5.4962975344662228E-3</v>
      </c>
      <c r="BF1018" s="13">
        <f t="shared" si="1335"/>
        <v>5.2775513970886E-3</v>
      </c>
      <c r="BG1018" s="13">
        <f t="shared" si="1336"/>
        <v>3.3783407314049571E-3</v>
      </c>
      <c r="BH1018" s="13">
        <f t="shared" si="1337"/>
        <v>1.6219433841657073E-3</v>
      </c>
      <c r="BI1018" s="13">
        <f t="shared" si="1338"/>
        <v>6.2295678277421603E-4</v>
      </c>
      <c r="BJ1018" s="14">
        <f t="shared" si="1339"/>
        <v>0.3315054827158731</v>
      </c>
      <c r="BK1018" s="14">
        <f t="shared" si="1340"/>
        <v>0.20158526747282193</v>
      </c>
      <c r="BL1018" s="14">
        <f t="shared" si="1341"/>
        <v>0.42730857569582187</v>
      </c>
      <c r="BM1018" s="14">
        <f t="shared" si="1342"/>
        <v>0.77575144494522497</v>
      </c>
      <c r="BN1018" s="14">
        <f t="shared" si="1343"/>
        <v>0.21193440445752967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1.20588235294118</v>
      </c>
      <c r="F1019" s="10">
        <f>VLOOKUP(B1019,home!$B$2:$E$405,3,FALSE)</f>
        <v>0.74</v>
      </c>
      <c r="G1019" s="10">
        <f>VLOOKUP(C1019,away!$B$2:$E$405,4,FALSE)</f>
        <v>0.83</v>
      </c>
      <c r="H1019" s="10">
        <f>VLOOKUP(A1019,away!$A$2:$E$405,3,FALSE)</f>
        <v>0.98823529411764699</v>
      </c>
      <c r="I1019" s="10">
        <f>VLOOKUP(C1019,away!$B$2:$E$405,3,FALSE)</f>
        <v>0.92</v>
      </c>
      <c r="J1019" s="10">
        <f>VLOOKUP(B1019,home!$B$2:$E$405,4,FALSE)</f>
        <v>0.56000000000000005</v>
      </c>
      <c r="K1019" s="12">
        <f t="shared" si="1288"/>
        <v>0.74065294117647262</v>
      </c>
      <c r="L1019" s="12">
        <f t="shared" si="1289"/>
        <v>0.50913882352941175</v>
      </c>
      <c r="M1019" s="13">
        <f t="shared" si="1290"/>
        <v>0.28656446348296255</v>
      </c>
      <c r="N1019" s="13">
        <f t="shared" si="1291"/>
        <v>0.21224481271531412</v>
      </c>
      <c r="O1019" s="13">
        <f t="shared" si="1292"/>
        <v>0.14590109380305263</v>
      </c>
      <c r="P1019" s="13">
        <f t="shared" si="1293"/>
        <v>0.10806207424609536</v>
      </c>
      <c r="Q1019" s="13">
        <f t="shared" si="1294"/>
        <v>7.8599872393523479E-2</v>
      </c>
      <c r="R1019" s="13">
        <f t="shared" si="1295"/>
        <v>3.7141955625270284E-2</v>
      </c>
      <c r="S1019" s="13">
        <f t="shared" si="1296"/>
        <v>1.0187421486634277E-2</v>
      </c>
      <c r="T1019" s="13">
        <f t="shared" si="1297"/>
        <v>4.0018246560000435E-2</v>
      </c>
      <c r="U1019" s="13">
        <f t="shared" si="1298"/>
        <v>2.7509298674902469E-2</v>
      </c>
      <c r="V1019" s="13">
        <f t="shared" si="1299"/>
        <v>4.2684748977389131E-4</v>
      </c>
      <c r="W1019" s="13">
        <f t="shared" si="1300"/>
        <v>1.9405075554786207E-2</v>
      </c>
      <c r="X1019" s="13">
        <f t="shared" si="1301"/>
        <v>9.8798773384631972E-3</v>
      </c>
      <c r="Y1019" s="13">
        <f t="shared" si="1302"/>
        <v>2.5151145623600242E-3</v>
      </c>
      <c r="Z1019" s="13">
        <f t="shared" si="1303"/>
        <v>6.3034705302105762E-3</v>
      </c>
      <c r="AA1019" s="13">
        <f t="shared" si="1304"/>
        <v>4.6686839878196827E-3</v>
      </c>
      <c r="AB1019" s="13">
        <f t="shared" si="1305"/>
        <v>1.7289372635010754E-3</v>
      </c>
      <c r="AC1019" s="13">
        <f t="shared" si="1306"/>
        <v>1.0060132843034819E-5</v>
      </c>
      <c r="AD1019" s="13">
        <f t="shared" si="1307"/>
        <v>3.5931065708510179E-3</v>
      </c>
      <c r="AE1019" s="13">
        <f t="shared" si="1308"/>
        <v>1.8293900522988863E-3</v>
      </c>
      <c r="AF1019" s="13">
        <f t="shared" si="1309"/>
        <v>4.6570674950193201E-4</v>
      </c>
      <c r="AG1019" s="13">
        <f t="shared" si="1310"/>
        <v>7.9036462183706705E-5</v>
      </c>
      <c r="AH1019" s="13">
        <f t="shared" si="1311"/>
        <v>8.0233539247593255E-4</v>
      </c>
      <c r="AI1019" s="13">
        <f t="shared" si="1312"/>
        <v>5.9425206824727901E-4</v>
      </c>
      <c r="AJ1019" s="13">
        <f t="shared" si="1313"/>
        <v>2.2006727107377452E-4</v>
      </c>
      <c r="AK1019" s="13">
        <f t="shared" si="1314"/>
        <v>5.4331157192490407E-5</v>
      </c>
      <c r="AL1019" s="13">
        <f t="shared" si="1315"/>
        <v>1.5174509902540593E-7</v>
      </c>
      <c r="AM1019" s="13">
        <f t="shared" si="1316"/>
        <v>5.3224898993226347E-4</v>
      </c>
      <c r="AN1019" s="13">
        <f t="shared" si="1317"/>
        <v>2.7098862455883038E-4</v>
      </c>
      <c r="AO1019" s="13">
        <f t="shared" si="1318"/>
        <v>6.8985414748868175E-5</v>
      </c>
      <c r="AP1019" s="13">
        <f t="shared" si="1319"/>
        <v>1.1707717635309091E-5</v>
      </c>
      <c r="AQ1019" s="13">
        <f t="shared" si="1320"/>
        <v>1.4902133957639542E-6</v>
      </c>
      <c r="AR1019" s="13">
        <f t="shared" si="1321"/>
        <v>8.1700019560241062E-5</v>
      </c>
      <c r="AS1019" s="13">
        <f t="shared" si="1322"/>
        <v>6.0511359781467887E-5</v>
      </c>
      <c r="AT1019" s="13">
        <f t="shared" si="1323"/>
        <v>2.240895829836595E-5</v>
      </c>
      <c r="AU1019" s="13">
        <f t="shared" si="1324"/>
        <v>5.5324202907952228E-6</v>
      </c>
      <c r="AV1019" s="13">
        <f t="shared" si="1325"/>
        <v>1.0244008400504692E-6</v>
      </c>
      <c r="AW1019" s="13">
        <f t="shared" si="1326"/>
        <v>1.5895095409928991E-9</v>
      </c>
      <c r="AX1019" s="13">
        <f t="shared" si="1327"/>
        <v>6.5701963305256255E-5</v>
      </c>
      <c r="AY1019" s="13">
        <f t="shared" si="1328"/>
        <v>3.3451420300810752E-5</v>
      </c>
      <c r="AZ1019" s="13">
        <f t="shared" si="1329"/>
        <v>8.5157083886713346E-6</v>
      </c>
      <c r="BA1019" s="13">
        <f t="shared" si="1330"/>
        <v>1.445225916842555E-6</v>
      </c>
      <c r="BB1019" s="13">
        <f t="shared" si="1331"/>
        <v>1.839551557588585E-7</v>
      </c>
      <c r="BC1019" s="13">
        <f t="shared" si="1332"/>
        <v>1.8731742317046989E-8</v>
      </c>
      <c r="BD1019" s="13">
        <f t="shared" si="1333"/>
        <v>6.9327753068718382E-6</v>
      </c>
      <c r="BE1019" s="13">
        <f t="shared" si="1334"/>
        <v>5.1347804215502499E-6</v>
      </c>
      <c r="BF1019" s="13">
        <f t="shared" si="1335"/>
        <v>1.9015451107582799E-6</v>
      </c>
      <c r="BG1019" s="13">
        <f t="shared" si="1336"/>
        <v>4.6946165968762061E-7</v>
      </c>
      <c r="BH1019" s="13">
        <f t="shared" si="1337"/>
        <v>8.6927039754306097E-8</v>
      </c>
      <c r="BI1019" s="13">
        <f t="shared" si="1338"/>
        <v>1.28765535323582E-8</v>
      </c>
      <c r="BJ1019" s="14">
        <f t="shared" si="1339"/>
        <v>0.36962497692436358</v>
      </c>
      <c r="BK1019" s="14">
        <f t="shared" si="1340"/>
        <v>0.40528447000370899</v>
      </c>
      <c r="BL1019" s="14">
        <f t="shared" si="1341"/>
        <v>0.21880667076839869</v>
      </c>
      <c r="BM1019" s="14">
        <f t="shared" si="1342"/>
        <v>0.13147186612967221</v>
      </c>
      <c r="BN1019" s="14">
        <f t="shared" si="1343"/>
        <v>0.86851427226621847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1.20588235294118</v>
      </c>
      <c r="F1020" s="10">
        <f>VLOOKUP(B1020,home!$B$2:$E$405,3,FALSE)</f>
        <v>2.2799999999999998</v>
      </c>
      <c r="G1020" s="10">
        <f>VLOOKUP(C1020,away!$B$2:$E$405,4,FALSE)</f>
        <v>1.1399999999999999</v>
      </c>
      <c r="H1020" s="10">
        <f>VLOOKUP(A1020,away!$A$2:$E$405,3,FALSE)</f>
        <v>0.98823529411764699</v>
      </c>
      <c r="I1020" s="10">
        <f>VLOOKUP(C1020,away!$B$2:$E$405,3,FALSE)</f>
        <v>0.31</v>
      </c>
      <c r="J1020" s="10">
        <f>VLOOKUP(B1020,home!$B$2:$E$405,4,FALSE)</f>
        <v>1.1399999999999999</v>
      </c>
      <c r="K1020" s="12">
        <f t="shared" si="1288"/>
        <v>3.1343294117647145</v>
      </c>
      <c r="L1020" s="12">
        <f t="shared" si="1289"/>
        <v>0.34924235294117639</v>
      </c>
      <c r="M1020" s="13">
        <f t="shared" si="1290"/>
        <v>3.0697570488408439E-2</v>
      </c>
      <c r="N1020" s="13">
        <f t="shared" si="1291"/>
        <v>9.621629805153907E-2</v>
      </c>
      <c r="O1020" s="13">
        <f t="shared" si="1292"/>
        <v>1.0720891746949381E-2</v>
      </c>
      <c r="P1020" s="13">
        <f t="shared" si="1293"/>
        <v>3.3602806322809028E-2</v>
      </c>
      <c r="Q1020" s="13">
        <f t="shared" si="1294"/>
        <v>0.1507867864370295</v>
      </c>
      <c r="R1020" s="13">
        <f t="shared" si="1295"/>
        <v>1.87209472966612E-3</v>
      </c>
      <c r="S1020" s="13">
        <f t="shared" si="1296"/>
        <v>9.1957488394284106E-3</v>
      </c>
      <c r="T1020" s="13">
        <f t="shared" si="1297"/>
        <v>5.2661132087706848E-2</v>
      </c>
      <c r="U1020" s="13">
        <f t="shared" si="1298"/>
        <v>5.867761572802231E-3</v>
      </c>
      <c r="V1020" s="13">
        <f t="shared" si="1299"/>
        <v>1.1184488700867129E-3</v>
      </c>
      <c r="W1020" s="13">
        <f t="shared" si="1300"/>
        <v>0.15753848654502206</v>
      </c>
      <c r="X1020" s="13">
        <f t="shared" si="1301"/>
        <v>5.5019111719775367E-2</v>
      </c>
      <c r="Y1020" s="13">
        <f t="shared" si="1302"/>
        <v>9.6075020168738985E-3</v>
      </c>
      <c r="Z1020" s="13">
        <f t="shared" si="1303"/>
        <v>2.1793825610579045E-4</v>
      </c>
      <c r="AA1020" s="13">
        <f t="shared" si="1304"/>
        <v>6.8309028606108977E-4</v>
      </c>
      <c r="AB1020" s="13">
        <f t="shared" si="1305"/>
        <v>1.0705149872460235E-3</v>
      </c>
      <c r="AC1020" s="13">
        <f t="shared" si="1306"/>
        <v>7.6518719896905124E-5</v>
      </c>
      <c r="AD1020" s="13">
        <f t="shared" si="1307"/>
        <v>0.12344437796574061</v>
      </c>
      <c r="AE1020" s="13">
        <f t="shared" si="1308"/>
        <v>4.3112005018115164E-2</v>
      </c>
      <c r="AF1020" s="13">
        <f t="shared" si="1309"/>
        <v>7.5282690362691697E-3</v>
      </c>
      <c r="AG1020" s="13">
        <f t="shared" si="1310"/>
        <v>8.7639679726694928E-4</v>
      </c>
      <c r="AH1020" s="13">
        <f t="shared" si="1311"/>
        <v>1.902831733957074E-5</v>
      </c>
      <c r="AI1020" s="13">
        <f t="shared" si="1312"/>
        <v>5.9641014693809063E-5</v>
      </c>
      <c r="AJ1020" s="13">
        <f t="shared" si="1313"/>
        <v>9.346729325114867E-5</v>
      </c>
      <c r="AK1020" s="13">
        <f t="shared" si="1314"/>
        <v>9.7652428758370936E-5</v>
      </c>
      <c r="AL1020" s="13">
        <f t="shared" si="1315"/>
        <v>3.3504198330429992E-6</v>
      </c>
      <c r="AM1020" s="13">
        <f t="shared" si="1316"/>
        <v>7.7383068915004169E-2</v>
      </c>
      <c r="AN1020" s="13">
        <f t="shared" si="1317"/>
        <v>2.7025445065685261E-2</v>
      </c>
      <c r="AO1020" s="13">
        <f t="shared" si="1318"/>
        <v>4.719215012011212E-3</v>
      </c>
      <c r="AP1020" s="13">
        <f t="shared" si="1319"/>
        <v>5.493832516100393E-4</v>
      </c>
      <c r="AQ1020" s="13">
        <f t="shared" si="1320"/>
        <v>4.796697486469111E-5</v>
      </c>
      <c r="AR1020" s="13">
        <f t="shared" si="1321"/>
        <v>1.3290988640366147E-6</v>
      </c>
      <c r="AS1020" s="13">
        <f t="shared" si="1322"/>
        <v>4.1658336606930319E-6</v>
      </c>
      <c r="AT1020" s="13">
        <f t="shared" si="1323"/>
        <v>6.5285474836148221E-6</v>
      </c>
      <c r="AU1020" s="13">
        <f t="shared" si="1324"/>
        <v>6.8208727979988158E-6</v>
      </c>
      <c r="AV1020" s="13">
        <f t="shared" si="1325"/>
        <v>5.3447155561683926E-6</v>
      </c>
      <c r="AW1020" s="13">
        <f t="shared" si="1326"/>
        <v>1.0187515291076552E-7</v>
      </c>
      <c r="AX1020" s="13">
        <f t="shared" si="1327"/>
        <v>4.0424004812152227E-2</v>
      </c>
      <c r="AY1020" s="13">
        <f t="shared" si="1328"/>
        <v>1.4117774555901482E-2</v>
      </c>
      <c r="AZ1020" s="13">
        <f t="shared" si="1329"/>
        <v>2.4652624020980521E-3</v>
      </c>
      <c r="BA1020" s="13">
        <f t="shared" si="1330"/>
        <v>2.8699134730871342E-4</v>
      </c>
      <c r="BB1020" s="13">
        <f t="shared" si="1331"/>
        <v>2.5057383351963357E-5</v>
      </c>
      <c r="BC1020" s="13">
        <f t="shared" si="1332"/>
        <v>1.7502199040777496E-6</v>
      </c>
      <c r="BD1020" s="13">
        <f t="shared" si="1333"/>
        <v>7.7362935761265308E-8</v>
      </c>
      <c r="BE1020" s="13">
        <f t="shared" si="1334"/>
        <v>2.4248092493699807E-7</v>
      </c>
      <c r="BF1020" s="13">
        <f t="shared" si="1335"/>
        <v>3.8000754741097263E-7</v>
      </c>
      <c r="BG1020" s="13">
        <f t="shared" si="1336"/>
        <v>3.9702294418092849E-7</v>
      </c>
      <c r="BH1020" s="13">
        <f t="shared" si="1337"/>
        <v>3.1110017277292621E-7</v>
      </c>
      <c r="BI1020" s="13">
        <f t="shared" si="1338"/>
        <v>1.9501808430545334E-7</v>
      </c>
      <c r="BJ1020" s="14">
        <f t="shared" si="1339"/>
        <v>0.86383628561523051</v>
      </c>
      <c r="BK1020" s="14">
        <f t="shared" si="1340"/>
        <v>8.8812218216364022E-2</v>
      </c>
      <c r="BL1020" s="14">
        <f t="shared" si="1341"/>
        <v>2.0509934437739623E-2</v>
      </c>
      <c r="BM1020" s="14">
        <f t="shared" si="1342"/>
        <v>0.63536225606828989</v>
      </c>
      <c r="BN1020" s="14">
        <f t="shared" si="1343"/>
        <v>0.32389644777640147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1.20588235294118</v>
      </c>
      <c r="F1021" s="10">
        <f>VLOOKUP(B1021,home!$B$2:$E$405,3,FALSE)</f>
        <v>0.73</v>
      </c>
      <c r="G1021" s="10">
        <f>VLOOKUP(C1021,away!$B$2:$E$405,4,FALSE)</f>
        <v>0.83</v>
      </c>
      <c r="H1021" s="10">
        <f>VLOOKUP(A1021,away!$A$2:$E$405,3,FALSE)</f>
        <v>0.98823529411764699</v>
      </c>
      <c r="I1021" s="10">
        <f>VLOOKUP(C1021,away!$B$2:$E$405,3,FALSE)</f>
        <v>0.83</v>
      </c>
      <c r="J1021" s="10">
        <f>VLOOKUP(B1021,home!$B$2:$E$405,4,FALSE)</f>
        <v>0.38</v>
      </c>
      <c r="K1021" s="12">
        <f t="shared" si="1288"/>
        <v>0.73064411764706083</v>
      </c>
      <c r="L1021" s="12">
        <f t="shared" si="1289"/>
        <v>0.31168941176470583</v>
      </c>
      <c r="M1021" s="13">
        <f t="shared" si="1290"/>
        <v>0.35263084665849442</v>
      </c>
      <c r="N1021" s="13">
        <f t="shared" si="1291"/>
        <v>0.25764765381193167</v>
      </c>
      <c r="O1021" s="13">
        <f t="shared" si="1292"/>
        <v>0.10991130116507632</v>
      </c>
      <c r="P1021" s="13">
        <f t="shared" si="1293"/>
        <v>8.030604565919755E-2</v>
      </c>
      <c r="Q1021" s="13">
        <f t="shared" si="1294"/>
        <v>9.4124371341627086E-2</v>
      </c>
      <c r="R1021" s="13">
        <f t="shared" si="1295"/>
        <v>1.7129094403218029E-2</v>
      </c>
      <c r="S1021" s="13">
        <f t="shared" si="1296"/>
        <v>4.572104958009188E-3</v>
      </c>
      <c r="T1021" s="13">
        <f t="shared" si="1297"/>
        <v>2.933756993619448E-2</v>
      </c>
      <c r="U1021" s="13">
        <f t="shared" si="1298"/>
        <v>1.2515272066332446E-2</v>
      </c>
      <c r="V1021" s="13">
        <f t="shared" si="1299"/>
        <v>1.1569154573583898E-4</v>
      </c>
      <c r="W1021" s="13">
        <f t="shared" si="1300"/>
        <v>2.2923806082662479E-2</v>
      </c>
      <c r="X1021" s="13">
        <f t="shared" si="1301"/>
        <v>7.1451076333132538E-3</v>
      </c>
      <c r="Y1021" s="13">
        <f t="shared" si="1302"/>
        <v>1.1135271976114587E-3</v>
      </c>
      <c r="Z1021" s="13">
        <f t="shared" si="1303"/>
        <v>1.7796524528670477E-3</v>
      </c>
      <c r="AA1021" s="13">
        <f t="shared" si="1304"/>
        <v>1.3002925961434716E-3</v>
      </c>
      <c r="AB1021" s="13">
        <f t="shared" si="1305"/>
        <v>4.7502556829612632E-4</v>
      </c>
      <c r="AC1021" s="13">
        <f t="shared" si="1306"/>
        <v>1.6466814095894725E-6</v>
      </c>
      <c r="AD1021" s="13">
        <f t="shared" si="1307"/>
        <v>4.1872860170948127E-3</v>
      </c>
      <c r="AE1021" s="13">
        <f t="shared" si="1308"/>
        <v>1.3051327155588601E-3</v>
      </c>
      <c r="AF1021" s="13">
        <f t="shared" si="1309"/>
        <v>2.0339802419370708E-4</v>
      </c>
      <c r="AG1021" s="13">
        <f t="shared" si="1310"/>
        <v>2.1132336838346658E-5</v>
      </c>
      <c r="AH1021" s="13">
        <f t="shared" si="1311"/>
        <v>1.3867470654493644E-4</v>
      </c>
      <c r="AI1021" s="13">
        <f t="shared" si="1312"/>
        <v>1.0132185860349017E-4</v>
      </c>
      <c r="AJ1021" s="13">
        <f t="shared" si="1313"/>
        <v>3.7015109988853661E-5</v>
      </c>
      <c r="AK1021" s="13">
        <f t="shared" si="1314"/>
        <v>9.0149574591382985E-6</v>
      </c>
      <c r="AL1021" s="13">
        <f t="shared" si="1315"/>
        <v>1.500021608633808E-8</v>
      </c>
      <c r="AM1021" s="13">
        <f t="shared" si="1316"/>
        <v>6.1188317945922333E-4</v>
      </c>
      <c r="AN1021" s="13">
        <f t="shared" si="1317"/>
        <v>1.9071750827436324E-4</v>
      </c>
      <c r="AO1021" s="13">
        <f t="shared" si="1318"/>
        <v>2.9722313983633345E-5</v>
      </c>
      <c r="AP1021" s="13">
        <f t="shared" si="1319"/>
        <v>3.0880435206148564E-6</v>
      </c>
      <c r="AQ1021" s="13">
        <f t="shared" si="1320"/>
        <v>2.4062761711106385E-7</v>
      </c>
      <c r="AR1021" s="13">
        <f t="shared" si="1321"/>
        <v>8.6446875419268921E-6</v>
      </c>
      <c r="AS1021" s="13">
        <f t="shared" si="1322"/>
        <v>6.3161901014057137E-6</v>
      </c>
      <c r="AT1021" s="13">
        <f t="shared" si="1323"/>
        <v>2.3074435717663381E-6</v>
      </c>
      <c r="AU1021" s="13">
        <f t="shared" si="1324"/>
        <v>5.6197335750453295E-7</v>
      </c>
      <c r="AV1021" s="13">
        <f t="shared" si="1325"/>
        <v>1.0265063198376393E-7</v>
      </c>
      <c r="AW1021" s="13">
        <f t="shared" si="1326"/>
        <v>9.4890548299862512E-11</v>
      </c>
      <c r="AX1021" s="13">
        <f t="shared" si="1327"/>
        <v>7.4511474293177018E-5</v>
      </c>
      <c r="AY1021" s="13">
        <f t="shared" si="1328"/>
        <v>2.3224437592161345E-5</v>
      </c>
      <c r="AZ1021" s="13">
        <f t="shared" si="1329"/>
        <v>3.6194056458334449E-6</v>
      </c>
      <c r="BA1021" s="13">
        <f t="shared" si="1330"/>
        <v>3.7604347222922725E-7</v>
      </c>
      <c r="BB1021" s="13">
        <f t="shared" si="1331"/>
        <v>2.9302192164271321E-8</v>
      </c>
      <c r="BC1021" s="13">
        <f t="shared" si="1332"/>
        <v>1.8266366078196212E-9</v>
      </c>
      <c r="BD1021" s="13">
        <f t="shared" si="1333"/>
        <v>4.4907626247214542E-7</v>
      </c>
      <c r="BE1021" s="13">
        <f t="shared" si="1334"/>
        <v>3.2811492955020055E-7</v>
      </c>
      <c r="BF1021" s="13">
        <f t="shared" si="1335"/>
        <v>1.198676215940169E-7</v>
      </c>
      <c r="BG1021" s="13">
        <f t="shared" si="1336"/>
        <v>2.9193524204670755E-8</v>
      </c>
      <c r="BH1021" s="13">
        <f t="shared" si="1337"/>
        <v>5.332519183382443E-9</v>
      </c>
      <c r="BI1021" s="13">
        <f t="shared" si="1338"/>
        <v>7.7923475471569853E-10</v>
      </c>
      <c r="BJ1021" s="14">
        <f t="shared" si="1339"/>
        <v>0.41894639925971344</v>
      </c>
      <c r="BK1021" s="14">
        <f t="shared" si="1340"/>
        <v>0.43764957494065482</v>
      </c>
      <c r="BL1021" s="14">
        <f t="shared" si="1341"/>
        <v>0.1416358777409592</v>
      </c>
      <c r="BM1021" s="14">
        <f t="shared" si="1342"/>
        <v>8.8238967011947611E-2</v>
      </c>
      <c r="BN1021" s="14">
        <f t="shared" si="1343"/>
        <v>0.9117493130395451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1.20588235294118</v>
      </c>
      <c r="F1022" s="10">
        <f>VLOOKUP(B1022,home!$B$2:$E$405,3,FALSE)</f>
        <v>1.1100000000000001</v>
      </c>
      <c r="G1022" s="10">
        <f>VLOOKUP(C1022,away!$B$2:$E$405,4,FALSE)</f>
        <v>1.35</v>
      </c>
      <c r="H1022" s="10">
        <f>VLOOKUP(A1022,away!$A$2:$E$405,3,FALSE)</f>
        <v>0.98823529411764699</v>
      </c>
      <c r="I1022" s="10">
        <f>VLOOKUP(C1022,away!$B$2:$E$405,3,FALSE)</f>
        <v>0.83</v>
      </c>
      <c r="J1022" s="10">
        <f>VLOOKUP(B1022,home!$B$2:$E$405,4,FALSE)</f>
        <v>1.35</v>
      </c>
      <c r="K1022" s="12">
        <f t="shared" si="1288"/>
        <v>1.8070147058823585</v>
      </c>
      <c r="L1022" s="12">
        <f t="shared" si="1289"/>
        <v>1.1073176470588235</v>
      </c>
      <c r="M1022" s="13">
        <f t="shared" si="1290"/>
        <v>5.4240232278351473E-2</v>
      </c>
      <c r="N1022" s="13">
        <f t="shared" si="1291"/>
        <v>9.8012897377456096E-2</v>
      </c>
      <c r="O1022" s="13">
        <f t="shared" si="1292"/>
        <v>6.0061166382388197E-2</v>
      </c>
      <c r="P1022" s="13">
        <f t="shared" si="1293"/>
        <v>0.10853141090542262</v>
      </c>
      <c r="Q1022" s="13">
        <f t="shared" si="1294"/>
        <v>8.8555373463600817E-2</v>
      </c>
      <c r="R1022" s="13">
        <f t="shared" si="1295"/>
        <v>3.325339471907731E-2</v>
      </c>
      <c r="S1022" s="13">
        <f t="shared" si="1296"/>
        <v>5.4291190590194924E-2</v>
      </c>
      <c r="T1022" s="13">
        <f t="shared" si="1297"/>
        <v>9.8058927778129829E-2</v>
      </c>
      <c r="U1022" s="13">
        <f t="shared" si="1298"/>
        <v>6.0089373277883468E-2</v>
      </c>
      <c r="V1022" s="13">
        <f t="shared" si="1299"/>
        <v>1.2070375043649027E-2</v>
      </c>
      <c r="W1022" s="13">
        <f t="shared" si="1300"/>
        <v>5.3340287377877015E-2</v>
      </c>
      <c r="X1022" s="13">
        <f t="shared" si="1301"/>
        <v>5.9064641512712235E-2</v>
      </c>
      <c r="Y1022" s="13">
        <f t="shared" si="1302"/>
        <v>3.270165993211472E-2</v>
      </c>
      <c r="Z1022" s="13">
        <f t="shared" si="1303"/>
        <v>1.2274023599015667E-2</v>
      </c>
      <c r="AA1022" s="13">
        <f t="shared" si="1304"/>
        <v>2.2179341143768426E-2</v>
      </c>
      <c r="AB1022" s="13">
        <f t="shared" si="1305"/>
        <v>2.0039197806785598E-2</v>
      </c>
      <c r="AC1022" s="13">
        <f t="shared" si="1306"/>
        <v>1.5095054660280373E-3</v>
      </c>
      <c r="AD1022" s="13">
        <f t="shared" si="1307"/>
        <v>2.4096670926953737E-2</v>
      </c>
      <c r="AE1022" s="13">
        <f t="shared" si="1308"/>
        <v>2.668266895278517E-2</v>
      </c>
      <c r="AF1022" s="13">
        <f t="shared" si="1309"/>
        <v>1.47730951010238E-2</v>
      </c>
      <c r="AG1022" s="13">
        <f t="shared" si="1310"/>
        <v>5.4528363023473034E-3</v>
      </c>
      <c r="AH1022" s="13">
        <f t="shared" si="1311"/>
        <v>3.3978107329016237E-3</v>
      </c>
      <c r="AI1022" s="13">
        <f t="shared" si="1312"/>
        <v>6.1398939621581487E-3</v>
      </c>
      <c r="AJ1022" s="13">
        <f t="shared" si="1313"/>
        <v>5.5474393410890385E-3</v>
      </c>
      <c r="AK1022" s="13">
        <f t="shared" si="1314"/>
        <v>3.3414348231127445E-3</v>
      </c>
      <c r="AL1022" s="13">
        <f t="shared" si="1315"/>
        <v>1.2081715075018814E-4</v>
      </c>
      <c r="AM1022" s="13">
        <f t="shared" si="1316"/>
        <v>8.7086077455626534E-3</v>
      </c>
      <c r="AN1022" s="13">
        <f t="shared" si="1317"/>
        <v>9.6431950379746809E-3</v>
      </c>
      <c r="AO1022" s="13">
        <f t="shared" si="1318"/>
        <v>5.3390400197897243E-3</v>
      </c>
      <c r="AP1022" s="13">
        <f t="shared" si="1319"/>
        <v>1.9706710774221509E-3</v>
      </c>
      <c r="AQ1022" s="13">
        <f t="shared" si="1320"/>
        <v>5.4553971514449294E-4</v>
      </c>
      <c r="AR1022" s="13">
        <f t="shared" si="1321"/>
        <v>7.5249115718156842E-4</v>
      </c>
      <c r="AS1022" s="13">
        <f t="shared" si="1322"/>
        <v>1.3597625870735276E-3</v>
      </c>
      <c r="AT1022" s="13">
        <f t="shared" si="1323"/>
        <v>1.2285554956752527E-3</v>
      </c>
      <c r="AU1022" s="13">
        <f t="shared" si="1324"/>
        <v>7.4000594922592395E-4</v>
      </c>
      <c r="AV1022" s="13">
        <f t="shared" si="1325"/>
        <v>3.3430040817291977E-4</v>
      </c>
      <c r="AW1022" s="13">
        <f t="shared" si="1326"/>
        <v>6.7152161584904813E-6</v>
      </c>
      <c r="AX1022" s="13">
        <f t="shared" si="1327"/>
        <v>2.622763710665455E-3</v>
      </c>
      <c r="AY1022" s="13">
        <f t="shared" si="1328"/>
        <v>2.9042325408853405E-3</v>
      </c>
      <c r="AZ1022" s="13">
        <f t="shared" si="1329"/>
        <v>1.6079539718424124E-3</v>
      </c>
      <c r="BA1022" s="13">
        <f t="shared" si="1330"/>
        <v>5.9350526955981005E-4</v>
      </c>
      <c r="BB1022" s="13">
        <f t="shared" si="1331"/>
        <v>1.6429971465149534E-4</v>
      </c>
      <c r="BC1022" s="13">
        <f t="shared" si="1332"/>
        <v>3.6386394688065976E-5</v>
      </c>
      <c r="BD1022" s="13">
        <f t="shared" si="1333"/>
        <v>1.3887445626714425E-4</v>
      </c>
      <c r="BE1022" s="13">
        <f t="shared" si="1334"/>
        <v>2.5094818474614614E-4</v>
      </c>
      <c r="BF1022" s="13">
        <f t="shared" si="1335"/>
        <v>2.2673353012538455E-4</v>
      </c>
      <c r="BG1022" s="13">
        <f t="shared" si="1336"/>
        <v>1.3657027441773021E-4</v>
      </c>
      <c r="BH1022" s="13">
        <f t="shared" si="1337"/>
        <v>6.169612356480696E-5</v>
      </c>
      <c r="BI1022" s="13">
        <f t="shared" si="1338"/>
        <v>2.2297160515508247E-5</v>
      </c>
      <c r="BJ1022" s="14">
        <f t="shared" si="1339"/>
        <v>0.53487525392318702</v>
      </c>
      <c r="BK1022" s="14">
        <f t="shared" si="1340"/>
        <v>0.23366776397528161</v>
      </c>
      <c r="BL1022" s="14">
        <f t="shared" si="1341"/>
        <v>0.21930128751613046</v>
      </c>
      <c r="BM1022" s="14">
        <f t="shared" si="1342"/>
        <v>0.55456633656259136</v>
      </c>
      <c r="BN1022" s="14">
        <f t="shared" si="1343"/>
        <v>0.44265447512629646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1.20588235294118</v>
      </c>
      <c r="F1023" s="10">
        <f>VLOOKUP(B1023,home!$B$2:$E$405,3,FALSE)</f>
        <v>0.52</v>
      </c>
      <c r="G1023" s="10">
        <f>VLOOKUP(C1023,away!$B$2:$E$405,4,FALSE)</f>
        <v>0.52</v>
      </c>
      <c r="H1023" s="10">
        <f>VLOOKUP(A1023,away!$A$2:$E$405,3,FALSE)</f>
        <v>0.98823529411764699</v>
      </c>
      <c r="I1023" s="10">
        <f>VLOOKUP(C1023,away!$B$2:$E$405,3,FALSE)</f>
        <v>0.83</v>
      </c>
      <c r="J1023" s="10">
        <f>VLOOKUP(B1023,home!$B$2:$E$405,4,FALSE)</f>
        <v>1.77</v>
      </c>
      <c r="K1023" s="12">
        <f t="shared" si="1288"/>
        <v>0.32607058823529506</v>
      </c>
      <c r="L1023" s="12">
        <f t="shared" si="1289"/>
        <v>1.451816470588235</v>
      </c>
      <c r="M1023" s="13">
        <f t="shared" si="1290"/>
        <v>0.1689948464633835</v>
      </c>
      <c r="N1023" s="13">
        <f t="shared" si="1291"/>
        <v>5.510424899504883E-2</v>
      </c>
      <c r="O1023" s="13">
        <f t="shared" si="1292"/>
        <v>0.2453495015400701</v>
      </c>
      <c r="P1023" s="13">
        <f t="shared" si="1293"/>
        <v>8.0001256290407094E-2</v>
      </c>
      <c r="Q1023" s="13">
        <f t="shared" si="1294"/>
        <v>8.9839374420398674E-3</v>
      </c>
      <c r="R1023" s="13">
        <f t="shared" si="1295"/>
        <v>0.17810122369324372</v>
      </c>
      <c r="S1023" s="13">
        <f t="shared" si="1296"/>
        <v>9.4680416917774877E-3</v>
      </c>
      <c r="T1023" s="13">
        <f t="shared" si="1297"/>
        <v>1.3043028349087818E-2</v>
      </c>
      <c r="U1023" s="13">
        <f t="shared" si="1298"/>
        <v>5.8073570775081844E-2</v>
      </c>
      <c r="V1023" s="13">
        <f t="shared" si="1299"/>
        <v>4.9801336536697935E-4</v>
      </c>
      <c r="W1023" s="13">
        <f t="shared" si="1300"/>
        <v>9.7646592213167715E-4</v>
      </c>
      <c r="X1023" s="13">
        <f t="shared" si="1301"/>
        <v>1.4176493087188979E-3</v>
      </c>
      <c r="Y1023" s="13">
        <f t="shared" si="1302"/>
        <v>1.029083307958061E-3</v>
      </c>
      <c r="Z1023" s="13">
        <f t="shared" si="1303"/>
        <v>8.6190096663256943E-2</v>
      </c>
      <c r="AA1023" s="13">
        <f t="shared" si="1304"/>
        <v>2.8104055519045133E-2</v>
      </c>
      <c r="AB1023" s="13">
        <f t="shared" si="1305"/>
        <v>4.581952957446218E-3</v>
      </c>
      <c r="AC1023" s="13">
        <f t="shared" si="1306"/>
        <v>1.4734803942455003E-5</v>
      </c>
      <c r="AD1023" s="13">
        <f t="shared" si="1307"/>
        <v>7.9599204405298942E-5</v>
      </c>
      <c r="AE1023" s="13">
        <f t="shared" si="1308"/>
        <v>1.1556343600133259E-4</v>
      </c>
      <c r="AF1023" s="13">
        <f t="shared" si="1309"/>
        <v>8.3888449892252054E-5</v>
      </c>
      <c r="AG1023" s="13">
        <f t="shared" si="1310"/>
        <v>4.0596877748562461E-5</v>
      </c>
      <c r="AH1023" s="13">
        <f t="shared" si="1311"/>
        <v>3.1283050484327127E-2</v>
      </c>
      <c r="AI1023" s="13">
        <f t="shared" si="1312"/>
        <v>1.0200482673218979E-2</v>
      </c>
      <c r="AJ1023" s="13">
        <f t="shared" si="1313"/>
        <v>1.6630386927702235E-3</v>
      </c>
      <c r="AK1023" s="13">
        <f t="shared" si="1314"/>
        <v>1.8075600160321427E-4</v>
      </c>
      <c r="AL1023" s="13">
        <f t="shared" si="1315"/>
        <v>2.7901509454482886E-7</v>
      </c>
      <c r="AM1023" s="13">
        <f t="shared" si="1316"/>
        <v>5.1909918806994655E-6</v>
      </c>
      <c r="AN1023" s="13">
        <f t="shared" si="1317"/>
        <v>7.5363675110892823E-6</v>
      </c>
      <c r="AO1023" s="13">
        <f t="shared" si="1318"/>
        <v>5.470711240502743E-6</v>
      </c>
      <c r="AP1023" s="13">
        <f t="shared" si="1319"/>
        <v>2.6474895615980262E-6</v>
      </c>
      <c r="AQ1023" s="13">
        <f t="shared" si="1320"/>
        <v>9.6091723780960991E-7</v>
      </c>
      <c r="AR1023" s="13">
        <f t="shared" si="1321"/>
        <v>9.0834495886778811E-3</v>
      </c>
      <c r="AS1023" s="13">
        <f t="shared" si="1322"/>
        <v>2.9618457505858455E-3</v>
      </c>
      <c r="AT1023" s="13">
        <f t="shared" si="1323"/>
        <v>4.8288539307786779E-4</v>
      </c>
      <c r="AU1023" s="13">
        <f t="shared" si="1324"/>
        <v>5.2484908057044001E-5</v>
      </c>
      <c r="AV1023" s="13">
        <f t="shared" si="1325"/>
        <v>4.2784462109089283E-6</v>
      </c>
      <c r="AW1023" s="13">
        <f t="shared" si="1326"/>
        <v>3.6690070329730816E-9</v>
      </c>
      <c r="AX1023" s="13">
        <f t="shared" si="1327"/>
        <v>2.821049626773855E-7</v>
      </c>
      <c r="AY1023" s="13">
        <f t="shared" si="1328"/>
        <v>4.0956463124970763E-7</v>
      </c>
      <c r="AZ1023" s="13">
        <f t="shared" si="1329"/>
        <v>2.973063387093613E-7</v>
      </c>
      <c r="BA1023" s="13">
        <f t="shared" si="1330"/>
        <v>1.4387807978284512E-7</v>
      </c>
      <c r="BB1023" s="13">
        <f t="shared" si="1331"/>
        <v>5.2221141496335668E-8</v>
      </c>
      <c r="BC1023" s="13">
        <f t="shared" si="1332"/>
        <v>1.516310266745978E-8</v>
      </c>
      <c r="BD1023" s="13">
        <f t="shared" si="1333"/>
        <v>2.1979169537667438E-3</v>
      </c>
      <c r="BE1023" s="13">
        <f t="shared" si="1334"/>
        <v>7.1667607400705002E-4</v>
      </c>
      <c r="BF1023" s="13">
        <f t="shared" si="1335"/>
        <v>1.1684349451282031E-4</v>
      </c>
      <c r="BG1023" s="13">
        <f t="shared" si="1336"/>
        <v>1.2699742329087594E-5</v>
      </c>
      <c r="BH1023" s="13">
        <f t="shared" si="1337"/>
        <v>1.0352531129205669E-6</v>
      </c>
      <c r="BI1023" s="13">
        <f t="shared" si="1338"/>
        <v>6.7513118300485952E-8</v>
      </c>
      <c r="BJ1023" s="14">
        <f t="shared" si="1339"/>
        <v>8.0897068008720874E-2</v>
      </c>
      <c r="BK1023" s="14">
        <f t="shared" si="1340"/>
        <v>0.25897758119460329</v>
      </c>
      <c r="BL1023" s="14">
        <f t="shared" si="1341"/>
        <v>0.57316781545426287</v>
      </c>
      <c r="BM1023" s="14">
        <f t="shared" si="1342"/>
        <v>0.26269714100102698</v>
      </c>
      <c r="BN1023" s="14">
        <f t="shared" si="1343"/>
        <v>0.73653501442419311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1.20588235294118</v>
      </c>
      <c r="F1024" s="10">
        <f>VLOOKUP(B1024,home!$B$2:$E$405,3,FALSE)</f>
        <v>0.83</v>
      </c>
      <c r="G1024" s="10">
        <f>VLOOKUP(C1024,away!$B$2:$E$405,4,FALSE)</f>
        <v>0.93</v>
      </c>
      <c r="H1024" s="10">
        <f>VLOOKUP(A1024,away!$A$2:$E$405,3,FALSE)</f>
        <v>0.98823529411764699</v>
      </c>
      <c r="I1024" s="10">
        <f>VLOOKUP(C1024,away!$B$2:$E$405,3,FALSE)</f>
        <v>0.83</v>
      </c>
      <c r="J1024" s="10">
        <f>VLOOKUP(B1024,home!$B$2:$E$405,4,FALSE)</f>
        <v>1.26</v>
      </c>
      <c r="K1024" s="12">
        <f t="shared" si="1288"/>
        <v>0.93082058823529668</v>
      </c>
      <c r="L1024" s="12">
        <f t="shared" si="1289"/>
        <v>1.0334964705882352</v>
      </c>
      <c r="M1024" s="13">
        <f t="shared" si="1290"/>
        <v>0.14025163753431058</v>
      </c>
      <c r="N1024" s="13">
        <f t="shared" si="1291"/>
        <v>0.13054911175065056</v>
      </c>
      <c r="O1024" s="13">
        <f t="shared" si="1292"/>
        <v>0.14494957238593043</v>
      </c>
      <c r="P1024" s="13">
        <f t="shared" si="1293"/>
        <v>0.13492204623272647</v>
      </c>
      <c r="Q1024" s="13">
        <f t="shared" si="1294"/>
        <v>6.0758900496668031E-2</v>
      </c>
      <c r="R1024" s="13">
        <f t="shared" si="1295"/>
        <v>7.4902435737066508E-2</v>
      </c>
      <c r="S1024" s="13">
        <f t="shared" si="1296"/>
        <v>3.2448745126367314E-2</v>
      </c>
      <c r="T1024" s="13">
        <f t="shared" si="1297"/>
        <v>6.279410922012818E-2</v>
      </c>
      <c r="U1024" s="13">
        <f t="shared" si="1298"/>
        <v>6.9720729293032746E-2</v>
      </c>
      <c r="V1024" s="13">
        <f t="shared" si="1299"/>
        <v>3.4684095649647048E-3</v>
      </c>
      <c r="W1024" s="13">
        <f t="shared" si="1300"/>
        <v>1.8851878500279466E-2</v>
      </c>
      <c r="X1024" s="13">
        <f t="shared" si="1301"/>
        <v>1.9483349893997061E-2</v>
      </c>
      <c r="Y1024" s="13">
        <f t="shared" si="1302"/>
        <v>1.0067986675340814E-2</v>
      </c>
      <c r="Z1024" s="13">
        <f t="shared" si="1303"/>
        <v>2.5803800990906785E-2</v>
      </c>
      <c r="AA1024" s="13">
        <f t="shared" si="1304"/>
        <v>2.4018709217062385E-2</v>
      </c>
      <c r="AB1024" s="13">
        <f t="shared" si="1305"/>
        <v>1.1178554521039276E-2</v>
      </c>
      <c r="AC1024" s="13">
        <f t="shared" si="1306"/>
        <v>2.0853808015419668E-4</v>
      </c>
      <c r="AD1024" s="13">
        <f t="shared" si="1307"/>
        <v>4.3869291587426175E-3</v>
      </c>
      <c r="AE1024" s="13">
        <f t="shared" si="1308"/>
        <v>4.533875802281111E-3</v>
      </c>
      <c r="AF1024" s="13">
        <f t="shared" si="1309"/>
        <v>2.3428723198714654E-3</v>
      </c>
      <c r="AG1024" s="13">
        <f t="shared" si="1310"/>
        <v>8.0711675787534373E-4</v>
      </c>
      <c r="AH1024" s="13">
        <f t="shared" si="1311"/>
        <v>6.6670343129658404E-3</v>
      </c>
      <c r="AI1024" s="13">
        <f t="shared" si="1312"/>
        <v>6.2058128009797693E-3</v>
      </c>
      <c r="AJ1024" s="13">
        <f t="shared" si="1313"/>
        <v>2.8882491609430621E-3</v>
      </c>
      <c r="AK1024" s="13">
        <f t="shared" si="1314"/>
        <v>8.9614726098637435E-4</v>
      </c>
      <c r="AL1024" s="13">
        <f t="shared" si="1315"/>
        <v>8.0245435950693702E-6</v>
      </c>
      <c r="AM1024" s="13">
        <f t="shared" si="1316"/>
        <v>8.1668879601747609E-4</v>
      </c>
      <c r="AN1024" s="13">
        <f t="shared" si="1317"/>
        <v>8.440449882530166E-4</v>
      </c>
      <c r="AO1024" s="13">
        <f t="shared" si="1318"/>
        <v>4.3615875818859054E-4</v>
      </c>
      <c r="AP1024" s="13">
        <f t="shared" si="1319"/>
        <v>1.5025617906801867E-4</v>
      </c>
      <c r="AQ1024" s="13">
        <f t="shared" si="1320"/>
        <v>3.8822307687717775E-5</v>
      </c>
      <c r="AR1024" s="13">
        <f t="shared" si="1321"/>
        <v>1.3780712863481718E-3</v>
      </c>
      <c r="AS1024" s="13">
        <f t="shared" si="1322"/>
        <v>1.282737125388777E-3</v>
      </c>
      <c r="AT1024" s="13">
        <f t="shared" si="1323"/>
        <v>5.9699906280281749E-4</v>
      </c>
      <c r="AU1024" s="13">
        <f t="shared" si="1324"/>
        <v>1.8523300627134649E-4</v>
      </c>
      <c r="AV1024" s="13">
        <f t="shared" si="1325"/>
        <v>4.3104673964521771E-5</v>
      </c>
      <c r="AW1024" s="13">
        <f t="shared" si="1326"/>
        <v>2.1443359096958328E-7</v>
      </c>
      <c r="AX1024" s="13">
        <f t="shared" si="1327"/>
        <v>1.2669845758569382E-4</v>
      </c>
      <c r="AY1024" s="13">
        <f t="shared" si="1328"/>
        <v>1.3094240874378778E-4</v>
      </c>
      <c r="AZ1024" s="13">
        <f t="shared" si="1329"/>
        <v>6.7664258643513367E-5</v>
      </c>
      <c r="BA1024" s="13">
        <f t="shared" si="1330"/>
        <v>2.331025749768019E-5</v>
      </c>
      <c r="BB1024" s="13">
        <f t="shared" si="1331"/>
        <v>6.0227672130888543E-6</v>
      </c>
      <c r="BC1024" s="13">
        <f t="shared" si="1332"/>
        <v>1.2449017315803751E-6</v>
      </c>
      <c r="BD1024" s="13">
        <f t="shared" si="1333"/>
        <v>2.3737196844330404E-4</v>
      </c>
      <c r="BE1024" s="13">
        <f t="shared" si="1334"/>
        <v>2.2095071529696652E-4</v>
      </c>
      <c r="BF1024" s="13">
        <f t="shared" si="1335"/>
        <v>1.0283273739186597E-4</v>
      </c>
      <c r="BG1024" s="13">
        <f t="shared" si="1336"/>
        <v>3.1906276369647493E-5</v>
      </c>
      <c r="BH1024" s="13">
        <f t="shared" si="1337"/>
        <v>7.4247547346983041E-6</v>
      </c>
      <c r="BI1024" s="13">
        <f t="shared" si="1338"/>
        <v>1.3822229139309365E-6</v>
      </c>
      <c r="BJ1024" s="14">
        <f t="shared" si="1339"/>
        <v>0.31721798465646478</v>
      </c>
      <c r="BK1024" s="14">
        <f t="shared" si="1340"/>
        <v>0.31143834349086208</v>
      </c>
      <c r="BL1024" s="14">
        <f t="shared" si="1341"/>
        <v>0.34551525851993231</v>
      </c>
      <c r="BM1024" s="14">
        <f t="shared" si="1342"/>
        <v>0.31351095554566055</v>
      </c>
      <c r="BN1024" s="14">
        <f t="shared" si="1343"/>
        <v>0.68633370413735251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1.20588235294118</v>
      </c>
      <c r="F1025" s="10">
        <f>VLOOKUP(B1025,home!$B$2:$E$405,3,FALSE)</f>
        <v>1.04</v>
      </c>
      <c r="G1025" s="10">
        <f>VLOOKUP(C1025,away!$B$2:$E$405,4,FALSE)</f>
        <v>1.01</v>
      </c>
      <c r="H1025" s="10">
        <f>VLOOKUP(A1025,away!$A$2:$E$405,3,FALSE)</f>
        <v>0.98823529411764699</v>
      </c>
      <c r="I1025" s="10">
        <f>VLOOKUP(C1025,away!$B$2:$E$405,3,FALSE)</f>
        <v>0.74</v>
      </c>
      <c r="J1025" s="10">
        <f>VLOOKUP(B1025,home!$B$2:$E$405,4,FALSE)</f>
        <v>1.01</v>
      </c>
      <c r="K1025" s="12">
        <f t="shared" si="1288"/>
        <v>1.2666588235294154</v>
      </c>
      <c r="L1025" s="12">
        <f t="shared" si="1289"/>
        <v>0.73860705882352939</v>
      </c>
      <c r="M1025" s="13">
        <f t="shared" si="1290"/>
        <v>0.13462449665861506</v>
      </c>
      <c r="N1025" s="13">
        <f t="shared" si="1291"/>
        <v>0.17052330655584108</v>
      </c>
      <c r="O1025" s="13">
        <f t="shared" si="1292"/>
        <v>9.9434603522617723E-2</v>
      </c>
      <c r="P1025" s="13">
        <f t="shared" si="1293"/>
        <v>0.12594971791607285</v>
      </c>
      <c r="Q1025" s="13">
        <f t="shared" si="1294"/>
        <v>0.10799742543318377</v>
      </c>
      <c r="R1025" s="13">
        <f t="shared" si="1295"/>
        <v>3.6721550026562216E-2</v>
      </c>
      <c r="S1025" s="13">
        <f t="shared" si="1296"/>
        <v>2.9458478651483922E-2</v>
      </c>
      <c r="T1025" s="13">
        <f t="shared" si="1297"/>
        <v>7.9767660759717293E-2</v>
      </c>
      <c r="U1025" s="13">
        <f t="shared" si="1298"/>
        <v>4.6513675354821871E-2</v>
      </c>
      <c r="V1025" s="13">
        <f t="shared" si="1299"/>
        <v>3.0622518919748514E-3</v>
      </c>
      <c r="W1025" s="13">
        <f t="shared" si="1300"/>
        <v>4.5598630614467436E-2</v>
      </c>
      <c r="X1025" s="13">
        <f t="shared" si="1301"/>
        <v>3.3679470444532338E-2</v>
      </c>
      <c r="Y1025" s="13">
        <f t="shared" si="1302"/>
        <v>1.2437947303885007E-2</v>
      </c>
      <c r="Z1025" s="13">
        <f t="shared" si="1303"/>
        <v>9.040932020186741E-3</v>
      </c>
      <c r="AA1025" s="13">
        <f t="shared" si="1304"/>
        <v>1.1451776316299159E-2</v>
      </c>
      <c r="AB1025" s="13">
        <f t="shared" si="1305"/>
        <v>7.2527467580627584E-3</v>
      </c>
      <c r="AC1025" s="13">
        <f t="shared" si="1306"/>
        <v>1.7905812628599678E-4</v>
      </c>
      <c r="AD1025" s="13">
        <f t="shared" si="1307"/>
        <v>1.4439476952168422E-2</v>
      </c>
      <c r="AE1025" s="13">
        <f t="shared" si="1308"/>
        <v>1.0665099602591259E-2</v>
      </c>
      <c r="AF1025" s="13">
        <f t="shared" si="1309"/>
        <v>3.9386589247649611E-3</v>
      </c>
      <c r="AG1025" s="13">
        <f t="shared" si="1310"/>
        <v>9.6970709470989768E-4</v>
      </c>
      <c r="AH1025" s="13">
        <f t="shared" si="1311"/>
        <v>1.6694240521133996E-3</v>
      </c>
      <c r="AI1025" s="13">
        <f t="shared" si="1312"/>
        <v>2.114590705821668E-3</v>
      </c>
      <c r="AJ1025" s="13">
        <f t="shared" si="1313"/>
        <v>1.3392324878411554E-3</v>
      </c>
      <c r="AK1025" s="13">
        <f t="shared" si="1314"/>
        <v>5.6545021582708331E-4</v>
      </c>
      <c r="AL1025" s="13">
        <f t="shared" si="1315"/>
        <v>6.7008073734130885E-6</v>
      </c>
      <c r="AM1025" s="13">
        <f t="shared" si="1316"/>
        <v>3.6579781777227507E-3</v>
      </c>
      <c r="AN1025" s="13">
        <f t="shared" si="1317"/>
        <v>2.7018085030884546E-3</v>
      </c>
      <c r="AO1025" s="13">
        <f t="shared" si="1318"/>
        <v>9.9778741598528309E-4</v>
      </c>
      <c r="AP1025" s="13">
        <f t="shared" si="1319"/>
        <v>2.4565760955067316E-4</v>
      </c>
      <c r="AQ1025" s="13">
        <f t="shared" si="1320"/>
        <v>4.5361111116960415E-5</v>
      </c>
      <c r="AR1025" s="13">
        <f t="shared" si="1321"/>
        <v>2.4660967781214735E-4</v>
      </c>
      <c r="AS1025" s="13">
        <f t="shared" si="1322"/>
        <v>3.1237032436850278E-4</v>
      </c>
      <c r="AT1025" s="13">
        <f t="shared" si="1323"/>
        <v>1.9783331378505484E-4</v>
      </c>
      <c r="AU1025" s="13">
        <f t="shared" si="1324"/>
        <v>8.3529104164634403E-5</v>
      </c>
      <c r="AV1025" s="13">
        <f t="shared" si="1325"/>
        <v>2.6450719202910445E-5</v>
      </c>
      <c r="AW1025" s="13">
        <f t="shared" si="1326"/>
        <v>1.7413967893382399E-7</v>
      </c>
      <c r="AX1025" s="13">
        <f t="shared" si="1327"/>
        <v>7.7223505584842974E-4</v>
      </c>
      <c r="AY1025" s="13">
        <f t="shared" si="1328"/>
        <v>5.7037826332063263E-4</v>
      </c>
      <c r="AZ1025" s="13">
        <f t="shared" si="1329"/>
        <v>2.1064270574406251E-4</v>
      </c>
      <c r="BA1025" s="13">
        <f t="shared" si="1330"/>
        <v>5.186072978408407E-5</v>
      </c>
      <c r="BB1025" s="13">
        <f t="shared" si="1331"/>
        <v>9.576175273566036E-6</v>
      </c>
      <c r="BC1025" s="13">
        <f t="shared" si="1332"/>
        <v>1.4146061307174437E-6</v>
      </c>
      <c r="BD1025" s="13">
        <f t="shared" si="1333"/>
        <v>3.0357941467708048E-5</v>
      </c>
      <c r="BE1025" s="13">
        <f t="shared" si="1334"/>
        <v>3.8453154424261931E-5</v>
      </c>
      <c r="BF1025" s="13">
        <f t="shared" si="1335"/>
        <v>2.4353513672015282E-5</v>
      </c>
      <c r="BG1025" s="13">
        <f t="shared" si="1336"/>
        <v>1.0282530992200802E-5</v>
      </c>
      <c r="BH1025" s="13">
        <f t="shared" si="1337"/>
        <v>3.2561146523714543E-6</v>
      </c>
      <c r="BI1025" s="13">
        <f t="shared" si="1338"/>
        <v>8.248772709699431E-7</v>
      </c>
      <c r="BJ1025" s="14">
        <f t="shared" si="1339"/>
        <v>0.48928208403942713</v>
      </c>
      <c r="BK1025" s="14">
        <f t="shared" si="1340"/>
        <v>0.29385108231512669</v>
      </c>
      <c r="BL1025" s="14">
        <f t="shared" si="1341"/>
        <v>0.20803737071177983</v>
      </c>
      <c r="BM1025" s="14">
        <f t="shared" si="1342"/>
        <v>0.32439016484998606</v>
      </c>
      <c r="BN1025" s="14">
        <f t="shared" si="1343"/>
        <v>0.67525110011289269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1.20588235294118</v>
      </c>
      <c r="F1026" s="10">
        <f>VLOOKUP(B1026,home!$B$2:$E$405,3,FALSE)</f>
        <v>1.1100000000000001</v>
      </c>
      <c r="G1026" s="10">
        <f>VLOOKUP(C1026,away!$B$2:$E$405,4,FALSE)</f>
        <v>0.64</v>
      </c>
      <c r="H1026" s="10">
        <f>VLOOKUP(A1026,away!$A$2:$E$405,3,FALSE)</f>
        <v>0.98823529411764699</v>
      </c>
      <c r="I1026" s="10">
        <f>VLOOKUP(C1026,away!$B$2:$E$405,3,FALSE)</f>
        <v>0.55000000000000004</v>
      </c>
      <c r="J1026" s="10">
        <f>VLOOKUP(B1026,home!$B$2:$E$405,4,FALSE)</f>
        <v>0.56000000000000005</v>
      </c>
      <c r="K1026" s="12">
        <f t="shared" si="1288"/>
        <v>0.85665882352941436</v>
      </c>
      <c r="L1026" s="12">
        <f t="shared" si="1289"/>
        <v>0.30437647058823536</v>
      </c>
      <c r="M1026" s="13">
        <f t="shared" si="1290"/>
        <v>0.31316179842817021</v>
      </c>
      <c r="N1026" s="13">
        <f t="shared" si="1291"/>
        <v>0.26827281781583184</v>
      </c>
      <c r="O1026" s="13">
        <f t="shared" si="1292"/>
        <v>9.5319082928630838E-2</v>
      </c>
      <c r="P1026" s="13">
        <f t="shared" si="1293"/>
        <v>8.1655933441543566E-2</v>
      </c>
      <c r="Q1026" s="13">
        <f t="shared" si="1294"/>
        <v>0.11490913824751574</v>
      </c>
      <c r="R1026" s="13">
        <f t="shared" si="1295"/>
        <v>1.4506443020761983E-2</v>
      </c>
      <c r="S1026" s="13">
        <f t="shared" si="1296"/>
        <v>5.3228806160876291E-3</v>
      </c>
      <c r="T1026" s="13">
        <f t="shared" si="1297"/>
        <v>3.4975637938114444E-2</v>
      </c>
      <c r="U1026" s="13">
        <f t="shared" si="1298"/>
        <v>1.2427072411762443E-2</v>
      </c>
      <c r="V1026" s="13">
        <f t="shared" si="1299"/>
        <v>1.5421378110687487E-4</v>
      </c>
      <c r="W1026" s="13">
        <f t="shared" si="1300"/>
        <v>3.2812642394631886E-2</v>
      </c>
      <c r="X1026" s="13">
        <f t="shared" si="1301"/>
        <v>9.9873962827519563E-3</v>
      </c>
      <c r="Y1026" s="13">
        <f t="shared" si="1302"/>
        <v>1.5199642154550507E-3</v>
      </c>
      <c r="Z1026" s="13">
        <f t="shared" si="1303"/>
        <v>1.4718066424829577E-3</v>
      </c>
      <c r="AA1026" s="13">
        <f t="shared" si="1304"/>
        <v>1.2608361468122277E-3</v>
      </c>
      <c r="AB1026" s="13">
        <f t="shared" si="1305"/>
        <v>5.4005320509576164E-4</v>
      </c>
      <c r="AC1026" s="13">
        <f t="shared" si="1306"/>
        <v>2.5131717671656052E-6</v>
      </c>
      <c r="AD1026" s="13">
        <f t="shared" si="1307"/>
        <v>7.0273099076691818E-3</v>
      </c>
      <c r="AE1026" s="13">
        <f t="shared" si="1308"/>
        <v>2.1389477874260835E-3</v>
      </c>
      <c r="AF1026" s="13">
        <f t="shared" si="1309"/>
        <v>3.2552268915463317E-4</v>
      </c>
      <c r="AG1026" s="13">
        <f t="shared" si="1310"/>
        <v>3.3027149073759502E-5</v>
      </c>
      <c r="AH1026" s="13">
        <f t="shared" si="1311"/>
        <v>1.1199582780682083E-4</v>
      </c>
      <c r="AI1026" s="13">
        <f t="shared" si="1312"/>
        <v>9.5942214089193988E-5</v>
      </c>
      <c r="AJ1026" s="13">
        <f t="shared" si="1313"/>
        <v>4.109487212422807E-5</v>
      </c>
      <c r="AK1026" s="13">
        <f t="shared" si="1314"/>
        <v>1.1734761602344312E-5</v>
      </c>
      <c r="AL1026" s="13">
        <f t="shared" si="1315"/>
        <v>2.6212058760278386E-8</v>
      </c>
      <c r="AM1026" s="13">
        <f t="shared" si="1316"/>
        <v>1.2040014076160964E-3</v>
      </c>
      <c r="AN1026" s="13">
        <f t="shared" si="1317"/>
        <v>3.6646969903345473E-4</v>
      </c>
      <c r="AO1026" s="13">
        <f t="shared" si="1318"/>
        <v>5.5772376784667893E-5</v>
      </c>
      <c r="AP1026" s="13">
        <f t="shared" si="1319"/>
        <v>5.6585997340114837E-6</v>
      </c>
      <c r="AQ1026" s="13">
        <f t="shared" si="1320"/>
        <v>4.305861538774856E-7</v>
      </c>
      <c r="AR1026" s="13">
        <f t="shared" si="1321"/>
        <v>6.8177789576895771E-6</v>
      </c>
      <c r="AS1026" s="13">
        <f t="shared" si="1322"/>
        <v>5.8405105009779493E-6</v>
      </c>
      <c r="AT1026" s="13">
        <f t="shared" si="1323"/>
        <v>2.5016624272894806E-6</v>
      </c>
      <c r="AU1026" s="13">
        <f t="shared" si="1324"/>
        <v>7.1435706394318176E-7</v>
      </c>
      <c r="AV1026" s="13">
        <f t="shared" si="1325"/>
        <v>1.5299007049437315E-7</v>
      </c>
      <c r="AW1026" s="13">
        <f t="shared" si="1326"/>
        <v>1.8985306000481047E-10</v>
      </c>
      <c r="AX1026" s="13">
        <f t="shared" si="1327"/>
        <v>1.7190307156269395E-4</v>
      </c>
      <c r="AY1026" s="13">
        <f t="shared" si="1328"/>
        <v>5.2323250205529628E-5</v>
      </c>
      <c r="AZ1026" s="13">
        <f t="shared" si="1329"/>
        <v>7.9629831136321329E-6</v>
      </c>
      <c r="BA1026" s="13">
        <f t="shared" si="1330"/>
        <v>8.0791489849368888E-7</v>
      </c>
      <c r="BB1026" s="13">
        <f t="shared" si="1331"/>
        <v>6.1477571334790337E-8</v>
      </c>
      <c r="BC1026" s="13">
        <f t="shared" si="1332"/>
        <v>3.7424652366439927E-9</v>
      </c>
      <c r="BD1026" s="13">
        <f t="shared" si="1333"/>
        <v>3.4586191606538175E-7</v>
      </c>
      <c r="BE1026" s="13">
        <f t="shared" si="1334"/>
        <v>2.9628566212019895E-7</v>
      </c>
      <c r="BF1026" s="13">
        <f t="shared" si="1335"/>
        <v>1.2690786337026163E-7</v>
      </c>
      <c r="BG1026" s="13">
        <f t="shared" si="1336"/>
        <v>3.6238913643799984E-8</v>
      </c>
      <c r="BH1026" s="13">
        <f t="shared" si="1337"/>
        <v>7.7610962820204321E-9</v>
      </c>
      <c r="BI1026" s="13">
        <f t="shared" si="1338"/>
        <v>1.3297223220508279E-9</v>
      </c>
      <c r="BJ1026" s="14">
        <f t="shared" si="1339"/>
        <v>0.47386779953676361</v>
      </c>
      <c r="BK1026" s="14">
        <f t="shared" si="1340"/>
        <v>0.4003496889009398</v>
      </c>
      <c r="BL1026" s="14">
        <f t="shared" si="1341"/>
        <v>0.12433109707288006</v>
      </c>
      <c r="BM1026" s="14">
        <f t="shared" si="1342"/>
        <v>0.11214285521025971</v>
      </c>
      <c r="BN1026" s="14">
        <f t="shared" si="1343"/>
        <v>0.88782521388245406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1.20588235294118</v>
      </c>
      <c r="F1027" s="10">
        <f>VLOOKUP(B1027,home!$B$2:$E$405,3,FALSE)</f>
        <v>0.73</v>
      </c>
      <c r="G1027" s="10">
        <f>VLOOKUP(C1027,away!$B$2:$E$405,4,FALSE)</f>
        <v>1.35</v>
      </c>
      <c r="H1027" s="10">
        <f>VLOOKUP(A1027,away!$A$2:$E$405,3,FALSE)</f>
        <v>0.98823529411764699</v>
      </c>
      <c r="I1027" s="10">
        <f>VLOOKUP(C1027,away!$B$2:$E$405,3,FALSE)</f>
        <v>1.04</v>
      </c>
      <c r="J1027" s="10">
        <f>VLOOKUP(B1027,home!$B$2:$E$405,4,FALSE)</f>
        <v>1.26</v>
      </c>
      <c r="K1027" s="12">
        <f t="shared" si="1288"/>
        <v>1.1883970588235329</v>
      </c>
      <c r="L1027" s="12">
        <f t="shared" si="1289"/>
        <v>1.2949835294117646</v>
      </c>
      <c r="M1027" s="13">
        <f t="shared" si="1290"/>
        <v>8.3460602214765992E-2</v>
      </c>
      <c r="N1027" s="13">
        <f t="shared" si="1291"/>
        <v>9.9184334199668725E-2</v>
      </c>
      <c r="O1027" s="13">
        <f t="shared" si="1292"/>
        <v>0.10808010522290901</v>
      </c>
      <c r="P1027" s="13">
        <f t="shared" si="1293"/>
        <v>0.12844207916424302</v>
      </c>
      <c r="Q1027" s="13">
        <f t="shared" si="1294"/>
        <v>5.8935185522128335E-2</v>
      </c>
      <c r="R1027" s="13">
        <f t="shared" si="1295"/>
        <v>6.9980978060378798E-2</v>
      </c>
      <c r="S1027" s="13">
        <f t="shared" si="1296"/>
        <v>4.9416632705278171E-2</v>
      </c>
      <c r="T1027" s="13">
        <f t="shared" si="1297"/>
        <v>7.6320094553982878E-2</v>
      </c>
      <c r="U1027" s="13">
        <f t="shared" si="1298"/>
        <v>8.316518850054834E-2</v>
      </c>
      <c r="V1027" s="13">
        <f t="shared" si="1299"/>
        <v>8.4499950096596603E-3</v>
      </c>
      <c r="W1027" s="13">
        <f t="shared" si="1300"/>
        <v>2.3346133711905529E-2</v>
      </c>
      <c r="X1027" s="13">
        <f t="shared" si="1301"/>
        <v>3.0232858632362403E-2</v>
      </c>
      <c r="Y1027" s="13">
        <f t="shared" si="1302"/>
        <v>1.9575526987971801E-2</v>
      </c>
      <c r="Z1027" s="13">
        <f t="shared" si="1303"/>
        <v>3.0208071320105546E-2</v>
      </c>
      <c r="AA1027" s="13">
        <f t="shared" si="1304"/>
        <v>3.5899183109544944E-2</v>
      </c>
      <c r="AB1027" s="13">
        <f t="shared" si="1305"/>
        <v>2.133124181077533E-2</v>
      </c>
      <c r="AC1027" s="13">
        <f t="shared" si="1306"/>
        <v>8.1275992741409986E-4</v>
      </c>
      <c r="AD1027" s="13">
        <f t="shared" si="1307"/>
        <v>6.9361191595323658E-3</v>
      </c>
      <c r="AE1027" s="13">
        <f t="shared" si="1308"/>
        <v>8.9821600696317859E-3</v>
      </c>
      <c r="AF1027" s="13">
        <f t="shared" si="1309"/>
        <v>5.8158746743565961E-3</v>
      </c>
      <c r="AG1027" s="13">
        <f t="shared" si="1310"/>
        <v>2.5104873041382684E-3</v>
      </c>
      <c r="AH1027" s="13">
        <f t="shared" si="1311"/>
        <v>9.7797387037081417E-3</v>
      </c>
      <c r="AI1027" s="13">
        <f t="shared" si="1312"/>
        <v>1.1622212711549425E-2</v>
      </c>
      <c r="AJ1027" s="13">
        <f t="shared" si="1313"/>
        <v>6.9059017017134077E-3</v>
      </c>
      <c r="AK1027" s="13">
        <f t="shared" si="1314"/>
        <v>2.7356510902802151E-3</v>
      </c>
      <c r="AL1027" s="13">
        <f t="shared" si="1315"/>
        <v>5.003202573104695E-5</v>
      </c>
      <c r="AM1027" s="13">
        <f t="shared" si="1316"/>
        <v>1.6485727217675627E-3</v>
      </c>
      <c r="AN1027" s="13">
        <f t="shared" si="1317"/>
        <v>2.1348745217265172E-3</v>
      </c>
      <c r="AO1027" s="13">
        <f t="shared" si="1318"/>
        <v>1.3823136714983292E-3</v>
      </c>
      <c r="AP1027" s="13">
        <f t="shared" si="1319"/>
        <v>5.9669114569034715E-4</v>
      </c>
      <c r="AQ1027" s="13">
        <f t="shared" si="1320"/>
        <v>1.9317630145370874E-4</v>
      </c>
      <c r="AR1027" s="13">
        <f t="shared" si="1321"/>
        <v>2.5329201086505613E-3</v>
      </c>
      <c r="AS1027" s="13">
        <f t="shared" si="1322"/>
        <v>3.0101148073553101E-3</v>
      </c>
      <c r="AT1027" s="13">
        <f t="shared" si="1323"/>
        <v>1.788605791891108E-3</v>
      </c>
      <c r="AU1027" s="13">
        <f t="shared" si="1324"/>
        <v>7.0852462082604301E-4</v>
      </c>
      <c r="AV1027" s="13">
        <f t="shared" si="1325"/>
        <v>2.1050214387343213E-4</v>
      </c>
      <c r="AW1027" s="13">
        <f t="shared" si="1326"/>
        <v>2.1388060284880278E-6</v>
      </c>
      <c r="AX1027" s="13">
        <f t="shared" si="1327"/>
        <v>3.2652649563421281E-4</v>
      </c>
      <c r="AY1027" s="13">
        <f t="shared" si="1328"/>
        <v>4.2284643376284812E-4</v>
      </c>
      <c r="AZ1027" s="13">
        <f t="shared" si="1329"/>
        <v>2.7378958359669547E-4</v>
      </c>
      <c r="BA1027" s="13">
        <f t="shared" si="1330"/>
        <v>1.1818433376074209E-4</v>
      </c>
      <c r="BB1027" s="13">
        <f t="shared" si="1331"/>
        <v>3.8261691413665923E-5</v>
      </c>
      <c r="BC1027" s="13">
        <f t="shared" si="1332"/>
        <v>9.9096520376265805E-6</v>
      </c>
      <c r="BD1027" s="13">
        <f t="shared" si="1333"/>
        <v>5.4668163700305624E-4</v>
      </c>
      <c r="BE1027" s="13">
        <f t="shared" si="1334"/>
        <v>6.4967484952726617E-4</v>
      </c>
      <c r="BF1027" s="13">
        <f t="shared" si="1335"/>
        <v>3.8603584018491222E-4</v>
      </c>
      <c r="BG1027" s="13">
        <f t="shared" si="1336"/>
        <v>1.5292128569207374E-4</v>
      </c>
      <c r="BH1027" s="13">
        <f t="shared" si="1337"/>
        <v>4.5432801536993416E-5</v>
      </c>
      <c r="BI1027" s="13">
        <f t="shared" si="1338"/>
        <v>1.0798441544135245E-5</v>
      </c>
      <c r="BJ1027" s="14">
        <f t="shared" si="1339"/>
        <v>0.33898392136802086</v>
      </c>
      <c r="BK1027" s="14">
        <f t="shared" si="1340"/>
        <v>0.27105494748085485</v>
      </c>
      <c r="BL1027" s="14">
        <f t="shared" si="1341"/>
        <v>0.35954241323949249</v>
      </c>
      <c r="BM1027" s="14">
        <f t="shared" si="1342"/>
        <v>0.45128536139664555</v>
      </c>
      <c r="BN1027" s="14">
        <f t="shared" si="1343"/>
        <v>0.54808328438409382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1.20588235294118</v>
      </c>
      <c r="F1028" s="10">
        <f>VLOOKUP(B1028,home!$B$2:$E$405,3,FALSE)</f>
        <v>0.83</v>
      </c>
      <c r="G1028" s="10">
        <f>VLOOKUP(C1028,away!$B$2:$E$405,4,FALSE)</f>
        <v>0.62</v>
      </c>
      <c r="H1028" s="10">
        <f>VLOOKUP(A1028,away!$A$2:$E$405,3,FALSE)</f>
        <v>0.98823529411764699</v>
      </c>
      <c r="I1028" s="10">
        <f>VLOOKUP(C1028,away!$B$2:$E$405,3,FALSE)</f>
        <v>0.83</v>
      </c>
      <c r="J1028" s="10">
        <f>VLOOKUP(B1028,home!$B$2:$E$405,4,FALSE)</f>
        <v>0.76</v>
      </c>
      <c r="K1028" s="12">
        <f t="shared" si="1288"/>
        <v>0.62054705882353112</v>
      </c>
      <c r="L1028" s="12">
        <f t="shared" si="1289"/>
        <v>0.62337882352941165</v>
      </c>
      <c r="M1028" s="13">
        <f t="shared" si="1290"/>
        <v>0.28825035670383814</v>
      </c>
      <c r="N1028" s="13">
        <f t="shared" si="1291"/>
        <v>0.17887291105740047</v>
      </c>
      <c r="O1028" s="13">
        <f t="shared" si="1292"/>
        <v>0.17968916824397188</v>
      </c>
      <c r="P1028" s="13">
        <f t="shared" si="1293"/>
        <v>0.11150558485624339</v>
      </c>
      <c r="Q1028" s="13">
        <f t="shared" si="1294"/>
        <v>5.549952942993646E-2</v>
      </c>
      <c r="R1028" s="13">
        <f t="shared" si="1295"/>
        <v>5.6007211150452846E-2</v>
      </c>
      <c r="S1028" s="13">
        <f t="shared" si="1296"/>
        <v>1.0783590692055627E-2</v>
      </c>
      <c r="T1028" s="13">
        <f t="shared" si="1297"/>
        <v>3.4597231362469748E-2</v>
      </c>
      <c r="U1028" s="13">
        <f t="shared" si="1298"/>
        <v>3.4755110152321987E-2</v>
      </c>
      <c r="V1028" s="13">
        <f t="shared" si="1299"/>
        <v>4.6349777353188492E-4</v>
      </c>
      <c r="W1028" s="13">
        <f t="shared" si="1300"/>
        <v>1.1480023251279029E-2</v>
      </c>
      <c r="X1028" s="13">
        <f t="shared" si="1301"/>
        <v>7.156403388472613E-3</v>
      </c>
      <c r="Y1028" s="13">
        <f t="shared" si="1302"/>
        <v>2.2305751625039758E-3</v>
      </c>
      <c r="Z1028" s="13">
        <f t="shared" si="1303"/>
        <v>1.1637903132044214E-2</v>
      </c>
      <c r="AA1028" s="13">
        <f t="shared" si="1304"/>
        <v>7.2218665594631975E-3</v>
      </c>
      <c r="AB1028" s="13">
        <f t="shared" si="1305"/>
        <v>2.2407540263454503E-3</v>
      </c>
      <c r="AC1028" s="13">
        <f t="shared" si="1306"/>
        <v>1.1206098517152175E-5</v>
      </c>
      <c r="AD1028" s="13">
        <f t="shared" si="1307"/>
        <v>1.7809736659517379E-3</v>
      </c>
      <c r="AE1028" s="13">
        <f t="shared" si="1308"/>
        <v>1.1102212686178578E-3</v>
      </c>
      <c r="AF1028" s="13">
        <f t="shared" si="1309"/>
        <v>3.460442141441655E-4</v>
      </c>
      <c r="AG1028" s="13">
        <f t="shared" si="1310"/>
        <v>7.190554503411655E-5</v>
      </c>
      <c r="AH1028" s="13">
        <f t="shared" si="1311"/>
        <v>1.8137055907007441E-3</v>
      </c>
      <c r="AI1028" s="13">
        <f t="shared" si="1312"/>
        <v>1.1254896698811418E-3</v>
      </c>
      <c r="AJ1028" s="13">
        <f t="shared" si="1313"/>
        <v>3.4920965219050474E-4</v>
      </c>
      <c r="AK1028" s="13">
        <f t="shared" si="1314"/>
        <v>7.223367419320201E-5</v>
      </c>
      <c r="AL1028" s="13">
        <f t="shared" si="1315"/>
        <v>1.7339684618611926E-7</v>
      </c>
      <c r="AM1028" s="13">
        <f t="shared" si="1316"/>
        <v>2.2103559404970267E-4</v>
      </c>
      <c r="AN1028" s="13">
        <f t="shared" si="1317"/>
        <v>1.3778890857682826E-4</v>
      </c>
      <c r="AO1028" s="13">
        <f t="shared" si="1318"/>
        <v>4.2947343862012426E-5</v>
      </c>
      <c r="AP1028" s="13">
        <f t="shared" si="1319"/>
        <v>8.9241548968048023E-6</v>
      </c>
      <c r="AQ1028" s="13">
        <f t="shared" si="1320"/>
        <v>1.3907822951411038E-6</v>
      </c>
      <c r="AR1028" s="13">
        <f t="shared" si="1321"/>
        <v>2.2612513147194933E-4</v>
      </c>
      <c r="AS1028" s="13">
        <f t="shared" si="1322"/>
        <v>1.4032128526100243E-4</v>
      </c>
      <c r="AT1028" s="13">
        <f t="shared" si="1323"/>
        <v>4.3537980429526377E-5</v>
      </c>
      <c r="AU1028" s="13">
        <f t="shared" si="1324"/>
        <v>9.0057885675530201E-6</v>
      </c>
      <c r="AV1028" s="13">
        <f t="shared" si="1325"/>
        <v>1.3971289019954016E-6</v>
      </c>
      <c r="AW1028" s="13">
        <f t="shared" si="1326"/>
        <v>1.8632256740773171E-9</v>
      </c>
      <c r="AX1028" s="13">
        <f t="shared" si="1327"/>
        <v>2.2860497963809156E-5</v>
      </c>
      <c r="AY1028" s="13">
        <f t="shared" si="1328"/>
        <v>1.425075032597586E-5</v>
      </c>
      <c r="AZ1028" s="13">
        <f t="shared" si="1329"/>
        <v>4.4418079863091056E-6</v>
      </c>
      <c r="BA1028" s="13">
        <f t="shared" si="1330"/>
        <v>9.2297634561630504E-7</v>
      </c>
      <c r="BB1028" s="13">
        <f t="shared" si="1331"/>
        <v>1.4384097711894195E-7</v>
      </c>
      <c r="BC1028" s="13">
        <f t="shared" si="1332"/>
        <v>1.7933483818345411E-8</v>
      </c>
      <c r="BD1028" s="13">
        <f t="shared" si="1333"/>
        <v>2.3493603071236213E-5</v>
      </c>
      <c r="BE1028" s="13">
        <f t="shared" si="1334"/>
        <v>1.4578886287023108E-5</v>
      </c>
      <c r="BF1028" s="13">
        <f t="shared" si="1335"/>
        <v>4.5234425031674494E-6</v>
      </c>
      <c r="BG1028" s="13">
        <f t="shared" si="1336"/>
        <v>9.3566964703263756E-7</v>
      </c>
      <c r="BH1028" s="13">
        <f t="shared" si="1337"/>
        <v>1.4515676187413865E-7</v>
      </c>
      <c r="BI1028" s="13">
        <f t="shared" si="1338"/>
        <v>1.801532032986889E-8</v>
      </c>
      <c r="BJ1028" s="14">
        <f t="shared" si="1339"/>
        <v>0.29360054293657334</v>
      </c>
      <c r="BK1028" s="14">
        <f t="shared" si="1340"/>
        <v>0.41102866027135831</v>
      </c>
      <c r="BL1028" s="14">
        <f t="shared" si="1341"/>
        <v>0.2837388308077437</v>
      </c>
      <c r="BM1028" s="14">
        <f t="shared" si="1342"/>
        <v>0.13016692681877606</v>
      </c>
      <c r="BN1028" s="14">
        <f t="shared" si="1343"/>
        <v>0.86982476144184306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1.4285714285714299</v>
      </c>
      <c r="F1029" s="10">
        <f>VLOOKUP(B1029,home!$B$2:$E$405,3,FALSE)</f>
        <v>0.93</v>
      </c>
      <c r="G1029" s="10">
        <f>VLOOKUP(C1029,away!$B$2:$E$405,4,FALSE)</f>
        <v>0.7</v>
      </c>
      <c r="H1029" s="10">
        <f>VLOOKUP(A1029,away!$A$2:$E$405,3,FALSE)</f>
        <v>1.19047619047619</v>
      </c>
      <c r="I1029" s="10">
        <f>VLOOKUP(C1029,away!$B$2:$E$405,3,FALSE)</f>
        <v>0.47</v>
      </c>
      <c r="J1029" s="10">
        <f>VLOOKUP(B1029,home!$B$2:$E$405,4,FALSE)</f>
        <v>0.84</v>
      </c>
      <c r="K1029" s="12">
        <f t="shared" si="1288"/>
        <v>0.93000000000000083</v>
      </c>
      <c r="L1029" s="12">
        <f t="shared" si="1289"/>
        <v>0.46999999999999981</v>
      </c>
      <c r="M1029" s="13">
        <f t="shared" si="1290"/>
        <v>0.24659696394160632</v>
      </c>
      <c r="N1029" s="13">
        <f t="shared" si="1291"/>
        <v>0.22933517646569407</v>
      </c>
      <c r="O1029" s="13">
        <f t="shared" si="1292"/>
        <v>0.11590057305255493</v>
      </c>
      <c r="P1029" s="13">
        <f t="shared" si="1293"/>
        <v>0.10778753293887618</v>
      </c>
      <c r="Q1029" s="13">
        <f t="shared" si="1294"/>
        <v>0.10664085705654783</v>
      </c>
      <c r="R1029" s="13">
        <f t="shared" si="1295"/>
        <v>2.7236634667350396E-2</v>
      </c>
      <c r="S1029" s="13">
        <f t="shared" si="1296"/>
        <v>1.17784826618957E-2</v>
      </c>
      <c r="T1029" s="13">
        <f t="shared" si="1297"/>
        <v>5.0121202816577462E-2</v>
      </c>
      <c r="U1029" s="13">
        <f t="shared" si="1298"/>
        <v>2.5330070240635889E-2</v>
      </c>
      <c r="V1029" s="13">
        <f t="shared" si="1299"/>
        <v>5.7204164127940167E-4</v>
      </c>
      <c r="W1029" s="13">
        <f t="shared" si="1300"/>
        <v>3.305866568752986E-2</v>
      </c>
      <c r="X1029" s="13">
        <f t="shared" si="1301"/>
        <v>1.5537572873139029E-2</v>
      </c>
      <c r="Y1029" s="13">
        <f t="shared" si="1302"/>
        <v>3.6513296251876703E-3</v>
      </c>
      <c r="Z1029" s="13">
        <f t="shared" si="1303"/>
        <v>4.267072764551562E-3</v>
      </c>
      <c r="AA1029" s="13">
        <f t="shared" si="1304"/>
        <v>3.9683776710329561E-3</v>
      </c>
      <c r="AB1029" s="13">
        <f t="shared" si="1305"/>
        <v>1.8452956170303262E-3</v>
      </c>
      <c r="AC1029" s="13">
        <f t="shared" si="1306"/>
        <v>1.5627462587701652E-5</v>
      </c>
      <c r="AD1029" s="13">
        <f t="shared" si="1307"/>
        <v>7.686139772350698E-3</v>
      </c>
      <c r="AE1029" s="13">
        <f t="shared" si="1308"/>
        <v>3.6124856930048266E-3</v>
      </c>
      <c r="AF1029" s="13">
        <f t="shared" si="1309"/>
        <v>8.4893413785613393E-4</v>
      </c>
      <c r="AG1029" s="13">
        <f t="shared" si="1310"/>
        <v>1.3299968159746097E-4</v>
      </c>
      <c r="AH1029" s="13">
        <f t="shared" si="1311"/>
        <v>5.0138104983480812E-4</v>
      </c>
      <c r="AI1029" s="13">
        <f t="shared" si="1312"/>
        <v>4.6628437634637195E-4</v>
      </c>
      <c r="AJ1029" s="13">
        <f t="shared" si="1313"/>
        <v>2.1682223500106313E-4</v>
      </c>
      <c r="AK1029" s="13">
        <f t="shared" si="1314"/>
        <v>6.7214892850329637E-5</v>
      </c>
      <c r="AL1029" s="13">
        <f t="shared" si="1315"/>
        <v>2.7323055588337597E-7</v>
      </c>
      <c r="AM1029" s="13">
        <f t="shared" si="1316"/>
        <v>1.4296219976572316E-3</v>
      </c>
      <c r="AN1029" s="13">
        <f t="shared" si="1317"/>
        <v>6.7192233889889867E-4</v>
      </c>
      <c r="AO1029" s="13">
        <f t="shared" si="1318"/>
        <v>1.579017496412411E-4</v>
      </c>
      <c r="AP1029" s="13">
        <f t="shared" si="1319"/>
        <v>2.4737940777127774E-5</v>
      </c>
      <c r="AQ1029" s="13">
        <f t="shared" si="1320"/>
        <v>2.906708041312511E-6</v>
      </c>
      <c r="AR1029" s="13">
        <f t="shared" si="1321"/>
        <v>4.7129818684471956E-5</v>
      </c>
      <c r="AS1029" s="13">
        <f t="shared" si="1322"/>
        <v>4.3830731376558958E-5</v>
      </c>
      <c r="AT1029" s="13">
        <f t="shared" si="1323"/>
        <v>2.0381290090099932E-5</v>
      </c>
      <c r="AU1029" s="13">
        <f t="shared" si="1324"/>
        <v>6.3181999279309851E-6</v>
      </c>
      <c r="AV1029" s="13">
        <f t="shared" si="1325"/>
        <v>1.4689814832439549E-6</v>
      </c>
      <c r="AW1029" s="13">
        <f t="shared" si="1326"/>
        <v>3.3174743326839908E-9</v>
      </c>
      <c r="AX1029" s="13">
        <f t="shared" si="1327"/>
        <v>2.2159140963687096E-4</v>
      </c>
      <c r="AY1029" s="13">
        <f t="shared" si="1328"/>
        <v>1.0414796252932933E-4</v>
      </c>
      <c r="AZ1029" s="13">
        <f t="shared" si="1329"/>
        <v>2.447477119439238E-5</v>
      </c>
      <c r="BA1029" s="13">
        <f t="shared" si="1330"/>
        <v>3.8343808204548063E-6</v>
      </c>
      <c r="BB1029" s="13">
        <f t="shared" si="1331"/>
        <v>4.5053974640343935E-7</v>
      </c>
      <c r="BC1029" s="13">
        <f t="shared" si="1332"/>
        <v>4.2350736161923293E-8</v>
      </c>
      <c r="BD1029" s="13">
        <f t="shared" si="1333"/>
        <v>3.6918357969503026E-6</v>
      </c>
      <c r="BE1029" s="13">
        <f t="shared" si="1334"/>
        <v>3.4334072911637843E-6</v>
      </c>
      <c r="BF1029" s="13">
        <f t="shared" si="1335"/>
        <v>1.596534390391161E-6</v>
      </c>
      <c r="BG1029" s="13">
        <f t="shared" si="1336"/>
        <v>4.9492566102126035E-7</v>
      </c>
      <c r="BH1029" s="13">
        <f t="shared" si="1337"/>
        <v>1.1507021618744312E-7</v>
      </c>
      <c r="BI1029" s="13">
        <f t="shared" si="1338"/>
        <v>2.1403060210864447E-8</v>
      </c>
      <c r="BJ1029" s="14">
        <f t="shared" si="1339"/>
        <v>0.45326699595916442</v>
      </c>
      <c r="BK1029" s="14">
        <f t="shared" si="1340"/>
        <v>0.36685506983933053</v>
      </c>
      <c r="BL1029" s="14">
        <f t="shared" si="1341"/>
        <v>0.17566113600061525</v>
      </c>
      <c r="BM1029" s="14">
        <f t="shared" si="1342"/>
        <v>0.16644839179597709</v>
      </c>
      <c r="BN1029" s="14">
        <f t="shared" si="1343"/>
        <v>0.83349773812262973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1.675</v>
      </c>
      <c r="F1030" s="10">
        <f>VLOOKUP(B1030,home!$B$2:$E$405,3,FALSE)</f>
        <v>0.6</v>
      </c>
      <c r="G1030" s="10">
        <f>VLOOKUP(C1030,away!$B$2:$E$405,4,FALSE)</f>
        <v>0.8</v>
      </c>
      <c r="H1030" s="10">
        <f>VLOOKUP(A1030,away!$A$2:$E$405,3,FALSE)</f>
        <v>1.41875</v>
      </c>
      <c r="I1030" s="10">
        <f>VLOOKUP(C1030,away!$B$2:$E$405,3,FALSE)</f>
        <v>0.66</v>
      </c>
      <c r="J1030" s="10">
        <f>VLOOKUP(B1030,home!$B$2:$E$405,4,FALSE)</f>
        <v>1.41</v>
      </c>
      <c r="K1030" s="12">
        <f t="shared" si="1288"/>
        <v>0.80399999999999994</v>
      </c>
      <c r="L1030" s="12">
        <f t="shared" si="1289"/>
        <v>1.32028875</v>
      </c>
      <c r="M1030" s="13">
        <f t="shared" si="1290"/>
        <v>0.11951794518173242</v>
      </c>
      <c r="N1030" s="13">
        <f t="shared" si="1291"/>
        <v>9.6092427926112847E-2</v>
      </c>
      <c r="O1030" s="13">
        <f t="shared" si="1292"/>
        <v>0.15779819844655801</v>
      </c>
      <c r="P1030" s="13">
        <f t="shared" si="1293"/>
        <v>0.12686975155103261</v>
      </c>
      <c r="Q1030" s="13">
        <f t="shared" si="1294"/>
        <v>3.8629156026297358E-2</v>
      </c>
      <c r="R1030" s="13">
        <f t="shared" si="1295"/>
        <v>0.10416959308962903</v>
      </c>
      <c r="S1030" s="13">
        <f t="shared" si="1296"/>
        <v>3.3668445843312807E-2</v>
      </c>
      <c r="T1030" s="13">
        <f t="shared" si="1297"/>
        <v>5.1001640123515102E-2</v>
      </c>
      <c r="U1030" s="13">
        <f t="shared" si="1298"/>
        <v>8.3752352844061725E-2</v>
      </c>
      <c r="V1030" s="13">
        <f t="shared" si="1299"/>
        <v>3.9710516114039749E-3</v>
      </c>
      <c r="W1030" s="13">
        <f t="shared" si="1300"/>
        <v>1.0352613815047693E-2</v>
      </c>
      <c r="X1030" s="13">
        <f t="shared" si="1301"/>
        <v>1.3668439553102048E-2</v>
      </c>
      <c r="Y1030" s="13">
        <f t="shared" si="1302"/>
        <v>9.023143486007832E-3</v>
      </c>
      <c r="Z1030" s="13">
        <f t="shared" si="1303"/>
        <v>4.5844647282771656E-2</v>
      </c>
      <c r="AA1030" s="13">
        <f t="shared" si="1304"/>
        <v>3.6859096415348402E-2</v>
      </c>
      <c r="AB1030" s="13">
        <f t="shared" si="1305"/>
        <v>1.4817356758970055E-2</v>
      </c>
      <c r="AC1030" s="13">
        <f t="shared" si="1306"/>
        <v>2.6345747210235345E-4</v>
      </c>
      <c r="AD1030" s="13">
        <f t="shared" si="1307"/>
        <v>2.0808753768245857E-3</v>
      </c>
      <c r="AE1030" s="13">
        <f t="shared" si="1308"/>
        <v>2.7473563501735116E-3</v>
      </c>
      <c r="AF1030" s="13">
        <f t="shared" si="1309"/>
        <v>1.8136518406875741E-3</v>
      </c>
      <c r="AG1030" s="13">
        <f t="shared" si="1310"/>
        <v>7.9818137389219891E-4</v>
      </c>
      <c r="AH1030" s="13">
        <f t="shared" si="1311"/>
        <v>1.5132043013790369E-2</v>
      </c>
      <c r="AI1030" s="13">
        <f t="shared" si="1312"/>
        <v>1.2166162583087455E-2</v>
      </c>
      <c r="AJ1030" s="13">
        <f t="shared" si="1313"/>
        <v>4.8907973584011557E-3</v>
      </c>
      <c r="AK1030" s="13">
        <f t="shared" si="1314"/>
        <v>1.3107336920515098E-3</v>
      </c>
      <c r="AL1030" s="13">
        <f t="shared" si="1315"/>
        <v>1.1186532358488866E-5</v>
      </c>
      <c r="AM1030" s="13">
        <f t="shared" si="1316"/>
        <v>3.346047605933934E-4</v>
      </c>
      <c r="AN1030" s="13">
        <f t="shared" si="1317"/>
        <v>4.4177490110790062E-4</v>
      </c>
      <c r="AO1030" s="13">
        <f t="shared" si="1318"/>
        <v>2.9163521598256191E-4</v>
      </c>
      <c r="AP1030" s="13">
        <f t="shared" si="1319"/>
        <v>1.2834756492186559E-4</v>
      </c>
      <c r="AQ1030" s="13">
        <f t="shared" si="1320"/>
        <v>4.2363961514058437E-5</v>
      </c>
      <c r="AR1030" s="13">
        <f t="shared" si="1321"/>
        <v>3.9957332311247049E-3</v>
      </c>
      <c r="AS1030" s="13">
        <f t="shared" si="1322"/>
        <v>3.212569517824262E-3</v>
      </c>
      <c r="AT1030" s="13">
        <f t="shared" si="1323"/>
        <v>1.2914529461653531E-3</v>
      </c>
      <c r="AU1030" s="13">
        <f t="shared" si="1324"/>
        <v>3.4610938957231461E-4</v>
      </c>
      <c r="AV1030" s="13">
        <f t="shared" si="1325"/>
        <v>6.9567987304035232E-5</v>
      </c>
      <c r="AW1030" s="13">
        <f t="shared" si="1326"/>
        <v>3.2985111307879838E-7</v>
      </c>
      <c r="AX1030" s="13">
        <f t="shared" si="1327"/>
        <v>4.4837037919514708E-5</v>
      </c>
      <c r="AY1030" s="13">
        <f t="shared" si="1328"/>
        <v>5.9197836748458664E-5</v>
      </c>
      <c r="AZ1030" s="13">
        <f t="shared" si="1329"/>
        <v>3.9079118941663284E-5</v>
      </c>
      <c r="BA1030" s="13">
        <f t="shared" si="1330"/>
        <v>1.7198573699529984E-5</v>
      </c>
      <c r="BB1030" s="13">
        <f t="shared" si="1331"/>
        <v>5.6767708428838284E-6</v>
      </c>
      <c r="BC1030" s="13">
        <f t="shared" si="1332"/>
        <v>1.4989953360375077E-6</v>
      </c>
      <c r="BD1030" s="13">
        <f t="shared" si="1333"/>
        <v>8.792536055091827E-4</v>
      </c>
      <c r="BE1030" s="13">
        <f t="shared" si="1334"/>
        <v>7.0691989882938264E-4</v>
      </c>
      <c r="BF1030" s="13">
        <f t="shared" si="1335"/>
        <v>2.8418179932941179E-4</v>
      </c>
      <c r="BG1030" s="13">
        <f t="shared" si="1336"/>
        <v>7.6160722220282361E-5</v>
      </c>
      <c r="BH1030" s="13">
        <f t="shared" si="1337"/>
        <v>1.5308305166276753E-5</v>
      </c>
      <c r="BI1030" s="13">
        <f t="shared" si="1338"/>
        <v>2.461575470737302E-6</v>
      </c>
      <c r="BJ1030" s="14">
        <f t="shared" si="1339"/>
        <v>0.22761370060926853</v>
      </c>
      <c r="BK1030" s="14">
        <f t="shared" si="1340"/>
        <v>0.28436103602869117</v>
      </c>
      <c r="BL1030" s="14">
        <f t="shared" si="1341"/>
        <v>0.44177605318041363</v>
      </c>
      <c r="BM1030" s="14">
        <f t="shared" si="1342"/>
        <v>0.35645949689414758</v>
      </c>
      <c r="BN1030" s="14">
        <f t="shared" si="1343"/>
        <v>0.64307707222136223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1.675</v>
      </c>
      <c r="F1031" s="10">
        <f>VLOOKUP(B1031,home!$B$2:$E$405,3,FALSE)</f>
        <v>1.71</v>
      </c>
      <c r="G1031" s="10">
        <f>VLOOKUP(C1031,away!$B$2:$E$405,4,FALSE)</f>
        <v>1.28</v>
      </c>
      <c r="H1031" s="10">
        <f>VLOOKUP(A1031,away!$A$2:$E$405,3,FALSE)</f>
        <v>1.41875</v>
      </c>
      <c r="I1031" s="10">
        <f>VLOOKUP(C1031,away!$B$2:$E$405,3,FALSE)</f>
        <v>0.6</v>
      </c>
      <c r="J1031" s="10">
        <f>VLOOKUP(B1031,home!$B$2:$E$405,4,FALSE)</f>
        <v>0.6</v>
      </c>
      <c r="K1031" s="12">
        <f t="shared" si="1288"/>
        <v>3.6662400000000002</v>
      </c>
      <c r="L1031" s="12">
        <f t="shared" si="1289"/>
        <v>0.51074999999999993</v>
      </c>
      <c r="M1031" s="13">
        <f t="shared" si="1290"/>
        <v>1.534462544709193E-2</v>
      </c>
      <c r="N1031" s="13">
        <f t="shared" si="1291"/>
        <v>5.6257079599146331E-2</v>
      </c>
      <c r="O1031" s="13">
        <f t="shared" si="1292"/>
        <v>7.8372674471022009E-3</v>
      </c>
      <c r="P1031" s="13">
        <f t="shared" si="1293"/>
        <v>2.8733303405263977E-2</v>
      </c>
      <c r="Q1031" s="13">
        <f t="shared" si="1294"/>
        <v>0.10312597775478709</v>
      </c>
      <c r="R1031" s="13">
        <f t="shared" si="1295"/>
        <v>2.0014421743037242E-3</v>
      </c>
      <c r="S1031" s="13">
        <f t="shared" si="1296"/>
        <v>1.3451008097682503E-2</v>
      </c>
      <c r="T1031" s="13">
        <f t="shared" si="1297"/>
        <v>5.2671593138257485E-2</v>
      </c>
      <c r="U1031" s="13">
        <f t="shared" si="1298"/>
        <v>7.3377673571192866E-3</v>
      </c>
      <c r="V1031" s="13">
        <f t="shared" si="1299"/>
        <v>2.7986049079166968E-3</v>
      </c>
      <c r="W1031" s="13">
        <f t="shared" si="1300"/>
        <v>0.12602819489457029</v>
      </c>
      <c r="X1031" s="13">
        <f t="shared" si="1301"/>
        <v>6.4368900542401741E-2</v>
      </c>
      <c r="Y1031" s="13">
        <f t="shared" si="1302"/>
        <v>1.6438207976015841E-2</v>
      </c>
      <c r="Z1031" s="13">
        <f t="shared" si="1303"/>
        <v>3.4074553017520896E-4</v>
      </c>
      <c r="AA1031" s="13">
        <f t="shared" si="1304"/>
        <v>1.2492548925495583E-3</v>
      </c>
      <c r="AB1031" s="13">
        <f t="shared" si="1305"/>
        <v>2.2900341286304455E-3</v>
      </c>
      <c r="AC1031" s="13">
        <f t="shared" si="1306"/>
        <v>3.2752984183246622E-4</v>
      </c>
      <c r="AD1031" s="13">
        <f t="shared" si="1307"/>
        <v>0.11551240231256732</v>
      </c>
      <c r="AE1031" s="13">
        <f t="shared" si="1308"/>
        <v>5.8997959481143739E-2</v>
      </c>
      <c r="AF1031" s="13">
        <f t="shared" si="1309"/>
        <v>1.5066603902497078E-2</v>
      </c>
      <c r="AG1031" s="13">
        <f t="shared" si="1310"/>
        <v>2.565089314400127E-3</v>
      </c>
      <c r="AH1031" s="13">
        <f t="shared" si="1311"/>
        <v>4.3508944884246987E-5</v>
      </c>
      <c r="AI1031" s="13">
        <f t="shared" si="1312"/>
        <v>1.5951423409242169E-4</v>
      </c>
      <c r="AJ1031" s="13">
        <f t="shared" si="1313"/>
        <v>2.9240873279949998E-4</v>
      </c>
      <c r="AK1031" s="13">
        <f t="shared" si="1314"/>
        <v>3.5734686417961315E-4</v>
      </c>
      <c r="AL1031" s="13">
        <f t="shared" si="1315"/>
        <v>2.4532405439544769E-5</v>
      </c>
      <c r="AM1031" s="13">
        <f t="shared" si="1316"/>
        <v>8.4699237970885369E-2</v>
      </c>
      <c r="AN1031" s="13">
        <f t="shared" si="1317"/>
        <v>4.3260135793629688E-2</v>
      </c>
      <c r="AO1031" s="13">
        <f t="shared" si="1318"/>
        <v>1.1047557178298178E-2</v>
      </c>
      <c r="AP1031" s="13">
        <f t="shared" si="1319"/>
        <v>1.8808466096052645E-3</v>
      </c>
      <c r="AQ1031" s="13">
        <f t="shared" si="1320"/>
        <v>2.4016060146397219E-4</v>
      </c>
      <c r="AR1031" s="13">
        <f t="shared" si="1321"/>
        <v>4.4444387199258313E-6</v>
      </c>
      <c r="AS1031" s="13">
        <f t="shared" si="1322"/>
        <v>1.6294379012540882E-5</v>
      </c>
      <c r="AT1031" s="13">
        <f t="shared" si="1323"/>
        <v>2.9869552055468937E-5</v>
      </c>
      <c r="AU1031" s="13">
        <f t="shared" si="1324"/>
        <v>3.6502982175947497E-5</v>
      </c>
      <c r="AV1031" s="13">
        <f t="shared" si="1325"/>
        <v>3.3457173343186439E-5</v>
      </c>
      <c r="AW1031" s="13">
        <f t="shared" si="1326"/>
        <v>1.2760476718087231E-6</v>
      </c>
      <c r="AX1031" s="13">
        <f t="shared" si="1327"/>
        <v>5.1754622369729802E-2</v>
      </c>
      <c r="AY1031" s="13">
        <f t="shared" si="1328"/>
        <v>2.643367337533949E-2</v>
      </c>
      <c r="AZ1031" s="13">
        <f t="shared" si="1329"/>
        <v>6.7504993382273204E-3</v>
      </c>
      <c r="BA1031" s="13">
        <f t="shared" si="1330"/>
        <v>1.149272512333201E-3</v>
      </c>
      <c r="BB1031" s="13">
        <f t="shared" si="1331"/>
        <v>1.4674773391854559E-4</v>
      </c>
      <c r="BC1031" s="13">
        <f t="shared" si="1332"/>
        <v>1.4990281019779438E-5</v>
      </c>
      <c r="BD1031" s="13">
        <f t="shared" si="1333"/>
        <v>3.7833284603368595E-7</v>
      </c>
      <c r="BE1031" s="13">
        <f t="shared" si="1334"/>
        <v>1.3870590134425409E-6</v>
      </c>
      <c r="BF1031" s="13">
        <f t="shared" si="1335"/>
        <v>2.5426456187217899E-6</v>
      </c>
      <c r="BG1031" s="13">
        <f t="shared" si="1336"/>
        <v>3.107316357727527E-6</v>
      </c>
      <c r="BH1031" s="13">
        <f t="shared" si="1337"/>
        <v>2.8480418808387417E-6</v>
      </c>
      <c r="BI1031" s="13">
        <f t="shared" si="1338"/>
        <v>2.0883210130412457E-6</v>
      </c>
      <c r="BJ1031" s="14">
        <f t="shared" si="1339"/>
        <v>0.83840975268023776</v>
      </c>
      <c r="BK1031" s="14">
        <f t="shared" si="1340"/>
        <v>8.7113277480566603E-2</v>
      </c>
      <c r="BL1031" s="14">
        <f t="shared" si="1341"/>
        <v>2.1701465017697874E-2</v>
      </c>
      <c r="BM1031" s="14">
        <f t="shared" si="1342"/>
        <v>0.70783314755331461</v>
      </c>
      <c r="BN1031" s="14">
        <f t="shared" si="1343"/>
        <v>0.21329969582769526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1.675</v>
      </c>
      <c r="F1032" s="10">
        <f>VLOOKUP(B1032,home!$B$2:$E$405,3,FALSE)</f>
        <v>0.37</v>
      </c>
      <c r="G1032" s="10">
        <f>VLOOKUP(C1032,away!$B$2:$E$405,4,FALSE)</f>
        <v>0.6</v>
      </c>
      <c r="H1032" s="10">
        <f>VLOOKUP(A1032,away!$A$2:$E$405,3,FALSE)</f>
        <v>1.41875</v>
      </c>
      <c r="I1032" s="10">
        <f>VLOOKUP(C1032,away!$B$2:$E$405,3,FALSE)</f>
        <v>1.34</v>
      </c>
      <c r="J1032" s="10">
        <f>VLOOKUP(B1032,home!$B$2:$E$405,4,FALSE)</f>
        <v>1.41</v>
      </c>
      <c r="K1032" s="12">
        <f t="shared" si="1288"/>
        <v>0.37185000000000001</v>
      </c>
      <c r="L1032" s="12">
        <f t="shared" si="1289"/>
        <v>2.6805862499999997</v>
      </c>
      <c r="M1032" s="13">
        <f t="shared" si="1290"/>
        <v>4.7243686642573168E-2</v>
      </c>
      <c r="N1032" s="13">
        <f t="shared" si="1291"/>
        <v>1.7567564878040835E-2</v>
      </c>
      <c r="O1032" s="13">
        <f t="shared" si="1292"/>
        <v>0.12664077681339028</v>
      </c>
      <c r="P1032" s="13">
        <f t="shared" si="1293"/>
        <v>4.7091372858059186E-2</v>
      </c>
      <c r="Q1032" s="13">
        <f t="shared" si="1294"/>
        <v>3.2662494999497419E-3</v>
      </c>
      <c r="R1032" s="13">
        <f t="shared" si="1295"/>
        <v>0.16973576250764641</v>
      </c>
      <c r="S1032" s="13">
        <f t="shared" si="1296"/>
        <v>1.1734887533408473E-2</v>
      </c>
      <c r="T1032" s="13">
        <f t="shared" si="1297"/>
        <v>8.7554634986346525E-3</v>
      </c>
      <c r="U1032" s="13">
        <f t="shared" si="1298"/>
        <v>6.3116243288468335E-2</v>
      </c>
      <c r="V1032" s="13">
        <f t="shared" si="1299"/>
        <v>1.2996726912810591E-3</v>
      </c>
      <c r="W1032" s="13">
        <f t="shared" si="1300"/>
        <v>4.0485162551877059E-4</v>
      </c>
      <c r="X1032" s="13">
        <f t="shared" si="1301"/>
        <v>1.0852397006557654E-3</v>
      </c>
      <c r="Y1032" s="13">
        <f t="shared" si="1302"/>
        <v>1.4545393097659804E-3</v>
      </c>
      <c r="Z1032" s="13">
        <f t="shared" si="1303"/>
        <v>0.15166378370375413</v>
      </c>
      <c r="AA1032" s="13">
        <f t="shared" si="1304"/>
        <v>5.639617797024099E-2</v>
      </c>
      <c r="AB1032" s="13">
        <f t="shared" si="1305"/>
        <v>1.0485459389117054E-2</v>
      </c>
      <c r="AC1032" s="13">
        <f t="shared" si="1306"/>
        <v>8.0967658919161271E-5</v>
      </c>
      <c r="AD1032" s="13">
        <f t="shared" si="1307"/>
        <v>3.7636019237288706E-5</v>
      </c>
      <c r="AE1032" s="13">
        <f t="shared" si="1308"/>
        <v>1.0088659567221158E-4</v>
      </c>
      <c r="AF1032" s="13">
        <f t="shared" si="1309"/>
        <v>1.3521761058411994E-4</v>
      </c>
      <c r="AG1032" s="13">
        <f t="shared" si="1310"/>
        <v>1.2082082256321544E-4</v>
      </c>
      <c r="AH1032" s="13">
        <f t="shared" si="1311"/>
        <v>0.10163696330481437</v>
      </c>
      <c r="AI1032" s="13">
        <f t="shared" si="1312"/>
        <v>3.7793704804895224E-2</v>
      </c>
      <c r="AJ1032" s="13">
        <f t="shared" si="1313"/>
        <v>7.0267945658501431E-3</v>
      </c>
      <c r="AK1032" s="13">
        <f t="shared" si="1314"/>
        <v>8.709711864371254E-4</v>
      </c>
      <c r="AL1032" s="13">
        <f t="shared" si="1315"/>
        <v>3.2282647579585368E-6</v>
      </c>
      <c r="AM1032" s="13">
        <f t="shared" si="1316"/>
        <v>2.7989907506771625E-6</v>
      </c>
      <c r="AN1032" s="13">
        <f t="shared" si="1317"/>
        <v>7.502936120142379E-6</v>
      </c>
      <c r="AO1032" s="13">
        <f t="shared" si="1318"/>
        <v>1.0056133699141005E-5</v>
      </c>
      <c r="AP1032" s="13">
        <f t="shared" si="1319"/>
        <v>8.9854445740263365E-6</v>
      </c>
      <c r="AQ1032" s="13">
        <f t="shared" si="1320"/>
        <v>6.021564793818026E-6</v>
      </c>
      <c r="AR1032" s="13">
        <f t="shared" si="1321"/>
        <v>5.4489329265327978E-2</v>
      </c>
      <c r="AS1032" s="13">
        <f t="shared" si="1322"/>
        <v>2.0261857087312214E-2</v>
      </c>
      <c r="AT1032" s="13">
        <f t="shared" si="1323"/>
        <v>3.7671857789585224E-3</v>
      </c>
      <c r="AU1032" s="13">
        <f t="shared" si="1324"/>
        <v>4.6694267730190892E-4</v>
      </c>
      <c r="AV1032" s="13">
        <f t="shared" si="1325"/>
        <v>4.3408158638678706E-5</v>
      </c>
      <c r="AW1032" s="13">
        <f t="shared" si="1326"/>
        <v>8.9384911747106893E-8</v>
      </c>
      <c r="AX1032" s="13">
        <f t="shared" si="1327"/>
        <v>1.7346745177321699E-7</v>
      </c>
      <c r="AY1032" s="13">
        <f t="shared" si="1328"/>
        <v>4.6499446604582351E-7</v>
      </c>
      <c r="AZ1032" s="13">
        <f t="shared" si="1329"/>
        <v>6.2322888600426321E-7</v>
      </c>
      <c r="BA1032" s="13">
        <f t="shared" si="1330"/>
        <v>5.5687292747528169E-7</v>
      </c>
      <c r="BB1032" s="13">
        <f t="shared" si="1331"/>
        <v>3.7318647809687183E-7</v>
      </c>
      <c r="BC1032" s="13">
        <f t="shared" si="1332"/>
        <v>2.0007170837448014E-7</v>
      </c>
      <c r="BD1032" s="13">
        <f t="shared" si="1333"/>
        <v>2.4343891133393469E-2</v>
      </c>
      <c r="BE1032" s="13">
        <f t="shared" si="1334"/>
        <v>9.0522759179523637E-3</v>
      </c>
      <c r="BF1032" s="13">
        <f t="shared" si="1335"/>
        <v>1.6830444000452928E-3</v>
      </c>
      <c r="BG1032" s="13">
        <f t="shared" si="1336"/>
        <v>2.0861335338561406E-4</v>
      </c>
      <c r="BH1032" s="13">
        <f t="shared" si="1337"/>
        <v>1.9393218864110146E-5</v>
      </c>
      <c r="BI1032" s="13">
        <f t="shared" si="1338"/>
        <v>1.4422736869238722E-6</v>
      </c>
      <c r="BJ1032" s="14">
        <f t="shared" si="1339"/>
        <v>3.2966226452478133E-2</v>
      </c>
      <c r="BK1032" s="14">
        <f t="shared" si="1340"/>
        <v>0.10745428064346504</v>
      </c>
      <c r="BL1032" s="14">
        <f t="shared" si="1341"/>
        <v>0.68804023709572704</v>
      </c>
      <c r="BM1032" s="14">
        <f t="shared" si="1342"/>
        <v>0.56857873908621048</v>
      </c>
      <c r="BN1032" s="14">
        <f t="shared" si="1343"/>
        <v>0.41154541319965965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1.3374999999999999</v>
      </c>
      <c r="F1033" s="10">
        <f>VLOOKUP(B1033,home!$B$2:$E$405,3,FALSE)</f>
        <v>0.65</v>
      </c>
      <c r="G1033" s="10">
        <f>VLOOKUP(C1033,away!$B$2:$E$405,4,FALSE)</f>
        <v>0.64</v>
      </c>
      <c r="H1033" s="10">
        <f>VLOOKUP(A1033,away!$A$2:$E$405,3,FALSE)</f>
        <v>1.1625000000000001</v>
      </c>
      <c r="I1033" s="10">
        <f>VLOOKUP(C1033,away!$B$2:$E$405,3,FALSE)</f>
        <v>0.96</v>
      </c>
      <c r="J1033" s="10">
        <f>VLOOKUP(B1033,home!$B$2:$E$405,4,FALSE)</f>
        <v>0.97</v>
      </c>
      <c r="K1033" s="12">
        <f t="shared" si="1288"/>
        <v>0.55640000000000001</v>
      </c>
      <c r="L1033" s="12">
        <f t="shared" si="1289"/>
        <v>1.0825200000000001</v>
      </c>
      <c r="M1033" s="13">
        <f t="shared" si="1290"/>
        <v>0.19418965390646417</v>
      </c>
      <c r="N1033" s="13">
        <f t="shared" si="1291"/>
        <v>0.10804712343355667</v>
      </c>
      <c r="O1033" s="13">
        <f t="shared" si="1292"/>
        <v>0.21021418414682563</v>
      </c>
      <c r="P1033" s="13">
        <f t="shared" si="1293"/>
        <v>0.11696317205929378</v>
      </c>
      <c r="Q1033" s="13">
        <f t="shared" si="1294"/>
        <v>3.0058709739215466E-2</v>
      </c>
      <c r="R1033" s="13">
        <f t="shared" si="1295"/>
        <v>0.11378052931131084</v>
      </c>
      <c r="S1033" s="13">
        <f t="shared" si="1296"/>
        <v>1.7612142746751876E-2</v>
      </c>
      <c r="T1033" s="13">
        <f t="shared" si="1297"/>
        <v>3.253915446689553E-2</v>
      </c>
      <c r="U1033" s="13">
        <f t="shared" si="1298"/>
        <v>6.3307486508813363E-2</v>
      </c>
      <c r="V1033" s="13">
        <f t="shared" si="1299"/>
        <v>1.1786713778579316E-3</v>
      </c>
      <c r="W1033" s="13">
        <f t="shared" si="1300"/>
        <v>5.5748886996331622E-3</v>
      </c>
      <c r="X1033" s="13">
        <f t="shared" si="1301"/>
        <v>6.0349285151268918E-3</v>
      </c>
      <c r="Y1033" s="13">
        <f t="shared" si="1302"/>
        <v>3.2664654080975814E-3</v>
      </c>
      <c r="Z1033" s="13">
        <f t="shared" si="1303"/>
        <v>4.1056566196693414E-2</v>
      </c>
      <c r="AA1033" s="13">
        <f t="shared" si="1304"/>
        <v>2.2843873431840217E-2</v>
      </c>
      <c r="AB1033" s="13">
        <f t="shared" si="1305"/>
        <v>6.3551655887379484E-3</v>
      </c>
      <c r="AC1033" s="13">
        <f t="shared" si="1306"/>
        <v>4.4370651447066149E-5</v>
      </c>
      <c r="AD1033" s="13">
        <f t="shared" si="1307"/>
        <v>7.7546701811897275E-4</v>
      </c>
      <c r="AE1033" s="13">
        <f t="shared" si="1308"/>
        <v>8.3945855645415051E-4</v>
      </c>
      <c r="AF1033" s="13">
        <f t="shared" si="1309"/>
        <v>4.5436533826637349E-4</v>
      </c>
      <c r="AG1033" s="13">
        <f t="shared" si="1310"/>
        <v>1.6395318866003824E-4</v>
      </c>
      <c r="AH1033" s="13">
        <f t="shared" si="1311"/>
        <v>1.1111138509811137E-2</v>
      </c>
      <c r="AI1033" s="13">
        <f t="shared" si="1312"/>
        <v>6.1822374668589171E-3</v>
      </c>
      <c r="AJ1033" s="13">
        <f t="shared" si="1313"/>
        <v>1.7198984632801509E-3</v>
      </c>
      <c r="AK1033" s="13">
        <f t="shared" si="1314"/>
        <v>3.1898383498969198E-4</v>
      </c>
      <c r="AL1033" s="13">
        <f t="shared" si="1315"/>
        <v>1.0690028094052648E-6</v>
      </c>
      <c r="AM1033" s="13">
        <f t="shared" si="1316"/>
        <v>8.6293969776279349E-5</v>
      </c>
      <c r="AN1033" s="13">
        <f t="shared" si="1317"/>
        <v>9.341494816221794E-5</v>
      </c>
      <c r="AO1033" s="13">
        <f t="shared" si="1318"/>
        <v>5.0561774842282085E-5</v>
      </c>
      <c r="AP1033" s="13">
        <f t="shared" si="1319"/>
        <v>1.824471083408907E-5</v>
      </c>
      <c r="AQ1033" s="13">
        <f t="shared" si="1320"/>
        <v>4.9375660930295247E-6</v>
      </c>
      <c r="AR1033" s="13">
        <f t="shared" si="1321"/>
        <v>2.4056059319281517E-3</v>
      </c>
      <c r="AS1033" s="13">
        <f t="shared" si="1322"/>
        <v>1.3384791405248238E-3</v>
      </c>
      <c r="AT1033" s="13">
        <f t="shared" si="1323"/>
        <v>3.7236489689400598E-4</v>
      </c>
      <c r="AU1033" s="13">
        <f t="shared" si="1324"/>
        <v>6.9061276210608322E-5</v>
      </c>
      <c r="AV1033" s="13">
        <f t="shared" si="1325"/>
        <v>9.6064235208956143E-6</v>
      </c>
      <c r="AW1033" s="13">
        <f t="shared" si="1326"/>
        <v>1.7885430416013382E-8</v>
      </c>
      <c r="AX1033" s="13">
        <f t="shared" si="1327"/>
        <v>8.0023274639202994E-6</v>
      </c>
      <c r="AY1033" s="13">
        <f t="shared" si="1328"/>
        <v>8.6626795262430033E-6</v>
      </c>
      <c r="AZ1033" s="13">
        <f t="shared" si="1329"/>
        <v>4.6887619203742884E-6</v>
      </c>
      <c r="BA1033" s="13">
        <f t="shared" si="1330"/>
        <v>1.6918928513478587E-6</v>
      </c>
      <c r="BB1033" s="13">
        <f t="shared" si="1331"/>
        <v>4.5787696236027097E-7</v>
      </c>
      <c r="BC1033" s="13">
        <f t="shared" si="1332"/>
        <v>9.9132193858848159E-8</v>
      </c>
      <c r="BD1033" s="13">
        <f t="shared" si="1333"/>
        <v>4.340194222384771E-4</v>
      </c>
      <c r="BE1033" s="13">
        <f t="shared" si="1334"/>
        <v>2.4148840653348867E-4</v>
      </c>
      <c r="BF1033" s="13">
        <f t="shared" si="1335"/>
        <v>6.7182074697616549E-5</v>
      </c>
      <c r="BG1033" s="13">
        <f t="shared" si="1336"/>
        <v>1.246003545391795E-5</v>
      </c>
      <c r="BH1033" s="13">
        <f t="shared" si="1337"/>
        <v>1.7331909316399866E-6</v>
      </c>
      <c r="BI1033" s="13">
        <f t="shared" si="1338"/>
        <v>1.9286948687289786E-7</v>
      </c>
      <c r="BJ1033" s="14">
        <f t="shared" si="1339"/>
        <v>0.18803157000465082</v>
      </c>
      <c r="BK1033" s="14">
        <f t="shared" si="1340"/>
        <v>0.32999774242415048</v>
      </c>
      <c r="BL1033" s="14">
        <f t="shared" si="1341"/>
        <v>0.44078569093088843</v>
      </c>
      <c r="BM1033" s="14">
        <f t="shared" si="1342"/>
        <v>0.2266095521656207</v>
      </c>
      <c r="BN1033" s="14">
        <f t="shared" si="1343"/>
        <v>0.77325337259666649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1.3374999999999999</v>
      </c>
      <c r="F1034" s="10">
        <f>VLOOKUP(B1034,home!$B$2:$E$405,3,FALSE)</f>
        <v>1.78</v>
      </c>
      <c r="G1034" s="10">
        <f>VLOOKUP(C1034,away!$B$2:$E$405,4,FALSE)</f>
        <v>1.59</v>
      </c>
      <c r="H1034" s="10">
        <f>VLOOKUP(A1034,away!$A$2:$E$405,3,FALSE)</f>
        <v>1.1625000000000001</v>
      </c>
      <c r="I1034" s="10">
        <f>VLOOKUP(C1034,away!$B$2:$E$405,3,FALSE)</f>
        <v>0.84</v>
      </c>
      <c r="J1034" s="10">
        <f>VLOOKUP(B1034,home!$B$2:$E$405,4,FALSE)</f>
        <v>0.75</v>
      </c>
      <c r="K1034" s="12">
        <f t="shared" si="1288"/>
        <v>3.7853924999999999</v>
      </c>
      <c r="L1034" s="12">
        <f t="shared" si="1289"/>
        <v>0.732375</v>
      </c>
      <c r="M1034" s="13">
        <f t="shared" si="1290"/>
        <v>1.091336056985253E-2</v>
      </c>
      <c r="N1034" s="13">
        <f t="shared" si="1291"/>
        <v>4.1311353250915485E-2</v>
      </c>
      <c r="O1034" s="13">
        <f t="shared" si="1292"/>
        <v>7.9926724473457465E-3</v>
      </c>
      <c r="P1034" s="13">
        <f t="shared" si="1293"/>
        <v>3.0255402337139227E-2</v>
      </c>
      <c r="Q1034" s="13">
        <f t="shared" si="1294"/>
        <v>7.8189843380433055E-2</v>
      </c>
      <c r="R1034" s="13">
        <f t="shared" si="1295"/>
        <v>2.9268167418124201E-3</v>
      </c>
      <c r="S1034" s="13">
        <f t="shared" si="1296"/>
        <v>2.0969465929469872E-2</v>
      </c>
      <c r="T1034" s="13">
        <f t="shared" si="1297"/>
        <v>5.7264286545744655E-2</v>
      </c>
      <c r="U1034" s="13">
        <f t="shared" si="1298"/>
        <v>1.1079150143331171E-2</v>
      </c>
      <c r="V1034" s="13">
        <f t="shared" si="1299"/>
        <v>6.4593570058789915E-3</v>
      </c>
      <c r="W1034" s="13">
        <f t="shared" si="1300"/>
        <v>9.8659748902821989E-2</v>
      </c>
      <c r="X1034" s="13">
        <f t="shared" si="1301"/>
        <v>7.2255933602704256E-2</v>
      </c>
      <c r="Y1034" s="13">
        <f t="shared" si="1302"/>
        <v>2.6459219686140262E-2</v>
      </c>
      <c r="Z1034" s="13">
        <f t="shared" si="1303"/>
        <v>7.1450913709495702E-4</v>
      </c>
      <c r="AA1034" s="13">
        <f t="shared" si="1304"/>
        <v>2.704697528740722E-3</v>
      </c>
      <c r="AB1034" s="13">
        <f t="shared" si="1305"/>
        <v>5.1191708700318323E-3</v>
      </c>
      <c r="AC1034" s="13">
        <f t="shared" si="1306"/>
        <v>1.1192155466297901E-3</v>
      </c>
      <c r="AD1034" s="13">
        <f t="shared" si="1307"/>
        <v>9.3366468387156412E-2</v>
      </c>
      <c r="AE1034" s="13">
        <f t="shared" si="1308"/>
        <v>6.8379267285043663E-2</v>
      </c>
      <c r="AF1034" s="13">
        <f t="shared" si="1309"/>
        <v>2.5039632938941927E-2</v>
      </c>
      <c r="AG1034" s="13">
        <f t="shared" si="1310"/>
        <v>6.1128003912191975E-3</v>
      </c>
      <c r="AH1034" s="13">
        <f t="shared" si="1311"/>
        <v>1.308221573199798E-4</v>
      </c>
      <c r="AI1034" s="13">
        <f t="shared" si="1312"/>
        <v>4.9521321315287154E-4</v>
      </c>
      <c r="AJ1034" s="13">
        <f t="shared" si="1313"/>
        <v>9.3728819148489076E-4</v>
      </c>
      <c r="AK1034" s="13">
        <f t="shared" si="1314"/>
        <v>1.1826678967951567E-3</v>
      </c>
      <c r="AL1034" s="13">
        <f t="shared" si="1315"/>
        <v>1.2411325163692668E-4</v>
      </c>
      <c r="AM1034" s="13">
        <f t="shared" si="1316"/>
        <v>7.0685745836845781E-2</v>
      </c>
      <c r="AN1034" s="13">
        <f t="shared" si="1317"/>
        <v>5.1768473107259919E-2</v>
      </c>
      <c r="AO1034" s="13">
        <f t="shared" si="1318"/>
        <v>1.8956967745964743E-2</v>
      </c>
      <c r="AP1034" s="13">
        <f t="shared" si="1319"/>
        <v>4.6278697509836422E-3</v>
      </c>
      <c r="AQ1034" s="13">
        <f t="shared" si="1320"/>
        <v>8.4733402721916132E-4</v>
      </c>
      <c r="AR1034" s="13">
        <f t="shared" si="1321"/>
        <v>1.9162175493444047E-5</v>
      </c>
      <c r="AS1034" s="13">
        <f t="shared" si="1322"/>
        <v>7.2536355396566883E-5</v>
      </c>
      <c r="AT1034" s="13">
        <f t="shared" si="1323"/>
        <v>1.372892878477494E-4</v>
      </c>
      <c r="AU1034" s="13">
        <f t="shared" si="1324"/>
        <v>1.732312801830706E-4</v>
      </c>
      <c r="AV1034" s="13">
        <f t="shared" si="1325"/>
        <v>1.6393709719259852E-4</v>
      </c>
      <c r="AW1034" s="13">
        <f t="shared" si="1326"/>
        <v>9.5578471595303009E-6</v>
      </c>
      <c r="AX1034" s="13">
        <f t="shared" si="1327"/>
        <v>4.4595548691283703E-2</v>
      </c>
      <c r="AY1034" s="13">
        <f t="shared" si="1328"/>
        <v>3.2660664972778898E-2</v>
      </c>
      <c r="AZ1034" s="13">
        <f t="shared" si="1329"/>
        <v>1.1959927254719473E-2</v>
      </c>
      <c r="BA1034" s="13">
        <f t="shared" si="1330"/>
        <v>2.9197172410583912E-3</v>
      </c>
      <c r="BB1034" s="13">
        <f t="shared" si="1331"/>
        <v>5.345819786050348E-4</v>
      </c>
      <c r="BC1034" s="13">
        <f t="shared" si="1332"/>
        <v>7.8302895316172488E-5</v>
      </c>
      <c r="BD1034" s="13">
        <f t="shared" si="1333"/>
        <v>2.3389830461685126E-6</v>
      </c>
      <c r="BE1034" s="13">
        <f t="shared" si="1334"/>
        <v>8.8539688805934406E-6</v>
      </c>
      <c r="BF1034" s="13">
        <f t="shared" si="1335"/>
        <v>1.6757873697915904E-5</v>
      </c>
      <c r="BG1034" s="13">
        <f t="shared" si="1336"/>
        <v>2.1145043137346046E-5</v>
      </c>
      <c r="BH1034" s="13">
        <f t="shared" si="1337"/>
        <v>2.0010571926071548E-5</v>
      </c>
      <c r="BI1034" s="13">
        <f t="shared" si="1338"/>
        <v>1.5149573777932356E-5</v>
      </c>
      <c r="BJ1034" s="14">
        <f t="shared" si="1339"/>
        <v>0.80667368787315585</v>
      </c>
      <c r="BK1034" s="14">
        <f t="shared" si="1340"/>
        <v>0.10250157961338624</v>
      </c>
      <c r="BL1034" s="14">
        <f t="shared" si="1341"/>
        <v>3.3218911400594249E-2</v>
      </c>
      <c r="BM1034" s="14">
        <f t="shared" si="1342"/>
        <v>0.73886813217111347</v>
      </c>
      <c r="BN1034" s="14">
        <f t="shared" si="1343"/>
        <v>0.17158944872749846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1.3374999999999999</v>
      </c>
      <c r="F1035" s="10">
        <f>VLOOKUP(B1035,home!$B$2:$E$405,3,FALSE)</f>
        <v>1.5</v>
      </c>
      <c r="G1035" s="10">
        <f>VLOOKUP(C1035,away!$B$2:$E$405,4,FALSE)</f>
        <v>1.31</v>
      </c>
      <c r="H1035" s="10">
        <f>VLOOKUP(A1035,away!$A$2:$E$405,3,FALSE)</f>
        <v>1.1625000000000001</v>
      </c>
      <c r="I1035" s="10">
        <f>VLOOKUP(C1035,away!$B$2:$E$405,3,FALSE)</f>
        <v>1.21</v>
      </c>
      <c r="J1035" s="10">
        <f>VLOOKUP(B1035,home!$B$2:$E$405,4,FALSE)</f>
        <v>0.61</v>
      </c>
      <c r="K1035" s="12">
        <f t="shared" si="1288"/>
        <v>2.6281874999999997</v>
      </c>
      <c r="L1035" s="12">
        <f t="shared" si="1289"/>
        <v>0.85804124999999998</v>
      </c>
      <c r="M1035" s="13">
        <f t="shared" si="1290"/>
        <v>3.0616115754989893E-2</v>
      </c>
      <c r="N1035" s="13">
        <f t="shared" si="1291"/>
        <v>8.0464892725817486E-2</v>
      </c>
      <c r="O1035" s="13">
        <f t="shared" si="1292"/>
        <v>2.6269890232556221E-2</v>
      </c>
      <c r="P1035" s="13">
        <f t="shared" si="1293"/>
        <v>6.9042197135576341E-2</v>
      </c>
      <c r="Q1035" s="13">
        <f t="shared" si="1294"/>
        <v>0.10573841262541722</v>
      </c>
      <c r="R1035" s="13">
        <f t="shared" si="1295"/>
        <v>1.1270324726252664E-2</v>
      </c>
      <c r="S1035" s="13">
        <f t="shared" si="1296"/>
        <v>3.8924148832717921E-2</v>
      </c>
      <c r="T1035" s="13">
        <f t="shared" si="1297"/>
        <v>9.0727919742128779E-2</v>
      </c>
      <c r="U1035" s="13">
        <f t="shared" si="1298"/>
        <v>2.9620526566478168E-2</v>
      </c>
      <c r="V1035" s="13">
        <f t="shared" si="1299"/>
        <v>9.7530651959373323E-3</v>
      </c>
      <c r="W1035" s="13">
        <f t="shared" si="1300"/>
        <v>9.2633458110654571E-2</v>
      </c>
      <c r="X1035" s="13">
        <f t="shared" si="1301"/>
        <v>7.9483328189088681E-2</v>
      </c>
      <c r="Y1035" s="13">
        <f t="shared" si="1302"/>
        <v>3.409998713676294E-2</v>
      </c>
      <c r="Z1035" s="13">
        <f t="shared" si="1303"/>
        <v>3.2234678386732483E-3</v>
      </c>
      <c r="AA1035" s="13">
        <f t="shared" si="1304"/>
        <v>8.4718778802530467E-3</v>
      </c>
      <c r="AB1035" s="13">
        <f t="shared" si="1305"/>
        <v>1.1132841773203776E-2</v>
      </c>
      <c r="AC1035" s="13">
        <f t="shared" si="1306"/>
        <v>1.3746294911371265E-3</v>
      </c>
      <c r="AD1035" s="13">
        <f t="shared" si="1307"/>
        <v>6.0864524172048989E-2</v>
      </c>
      <c r="AE1035" s="13">
        <f t="shared" si="1308"/>
        <v>5.2224272401240127E-2</v>
      </c>
      <c r="AF1035" s="13">
        <f t="shared" si="1309"/>
        <v>2.2405289985750289E-2</v>
      </c>
      <c r="AG1035" s="13">
        <f t="shared" si="1310"/>
        <v>6.4082210086618867E-3</v>
      </c>
      <c r="AH1035" s="13">
        <f t="shared" si="1311"/>
        <v>6.9146709340749807E-4</v>
      </c>
      <c r="AI1035" s="13">
        <f t="shared" si="1312"/>
        <v>1.8173051715549185E-3</v>
      </c>
      <c r="AJ1035" s="13">
        <f t="shared" si="1313"/>
        <v>2.3881093677829961E-3</v>
      </c>
      <c r="AK1035" s="13">
        <f t="shared" si="1314"/>
        <v>2.0921330630133909E-3</v>
      </c>
      <c r="AL1035" s="13">
        <f t="shared" si="1315"/>
        <v>1.2399670954340211E-4</v>
      </c>
      <c r="AM1035" s="13">
        <f t="shared" si="1316"/>
        <v>3.1992676324485388E-2</v>
      </c>
      <c r="AN1035" s="13">
        <f t="shared" si="1317"/>
        <v>2.7451035984306846E-2</v>
      </c>
      <c r="AO1035" s="13">
        <f t="shared" si="1318"/>
        <v>1.1777060614884812E-2</v>
      </c>
      <c r="AP1035" s="13">
        <f t="shared" si="1319"/>
        <v>3.3684012704405112E-3</v>
      </c>
      <c r="AQ1035" s="13">
        <f t="shared" si="1320"/>
        <v>7.2255680914759101E-4</v>
      </c>
      <c r="AR1035" s="13">
        <f t="shared" si="1321"/>
        <v>1.186614578322473E-4</v>
      </c>
      <c r="AS1035" s="13">
        <f t="shared" si="1322"/>
        <v>3.118645602064894E-4</v>
      </c>
      <c r="AT1035" s="13">
        <f t="shared" si="1323"/>
        <v>4.0981926941384644E-4</v>
      </c>
      <c r="AU1035" s="13">
        <f t="shared" si="1324"/>
        <v>3.5902729371086785E-4</v>
      </c>
      <c r="AV1035" s="13">
        <f t="shared" si="1325"/>
        <v>2.3589776137243284E-4</v>
      </c>
      <c r="AW1035" s="13">
        <f t="shared" si="1326"/>
        <v>7.7673374275687492E-6</v>
      </c>
      <c r="AX1035" s="13">
        <f t="shared" si="1327"/>
        <v>1.4013792001259745E-2</v>
      </c>
      <c r="AY1035" s="13">
        <f t="shared" si="1328"/>
        <v>1.2024411606000913E-2</v>
      </c>
      <c r="AZ1035" s="13">
        <f t="shared" si="1329"/>
        <v>5.158720582463765E-3</v>
      </c>
      <c r="BA1035" s="13">
        <f t="shared" si="1330"/>
        <v>1.4754650189926456E-3</v>
      </c>
      <c r="BB1035" s="13">
        <f t="shared" si="1331"/>
        <v>3.1650246230693088E-4</v>
      </c>
      <c r="BC1035" s="13">
        <f t="shared" si="1332"/>
        <v>5.431443367718338E-5</v>
      </c>
      <c r="BD1035" s="13">
        <f t="shared" si="1333"/>
        <v>1.6969404267533952E-5</v>
      </c>
      <c r="BE1035" s="13">
        <f t="shared" si="1334"/>
        <v>4.4598776178379377E-5</v>
      </c>
      <c r="BF1035" s="13">
        <f t="shared" si="1335"/>
        <v>5.8606973033657223E-5</v>
      </c>
      <c r="BG1035" s="13">
        <f t="shared" si="1336"/>
        <v>5.1343371313298332E-5</v>
      </c>
      <c r="BH1035" s="13">
        <f t="shared" si="1337"/>
        <v>3.3735001673367311E-5</v>
      </c>
      <c r="BI1035" s="13">
        <f t="shared" si="1338"/>
        <v>1.7732381942084604E-5</v>
      </c>
      <c r="BJ1035" s="14">
        <f t="shared" si="1339"/>
        <v>0.73340524320553735</v>
      </c>
      <c r="BK1035" s="14">
        <f t="shared" si="1340"/>
        <v>0.1618585647259029</v>
      </c>
      <c r="BL1035" s="14">
        <f t="shared" si="1341"/>
        <v>9.5412732125446861E-2</v>
      </c>
      <c r="BM1035" s="14">
        <f t="shared" si="1342"/>
        <v>0.65848153042637725</v>
      </c>
      <c r="BN1035" s="14">
        <f t="shared" si="1343"/>
        <v>0.32340183320060983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1.3374999999999999</v>
      </c>
      <c r="F1036" s="10">
        <f>VLOOKUP(B1036,home!$B$2:$E$405,3,FALSE)</f>
        <v>0.84</v>
      </c>
      <c r="G1036" s="10">
        <f>VLOOKUP(C1036,away!$B$2:$E$405,4,FALSE)</f>
        <v>1.78</v>
      </c>
      <c r="H1036" s="10">
        <f>VLOOKUP(A1036,away!$A$2:$E$405,3,FALSE)</f>
        <v>1.1625000000000001</v>
      </c>
      <c r="I1036" s="10">
        <f>VLOOKUP(C1036,away!$B$2:$E$405,3,FALSE)</f>
        <v>0.47</v>
      </c>
      <c r="J1036" s="10">
        <f>VLOOKUP(B1036,home!$B$2:$E$405,4,FALSE)</f>
        <v>0.86</v>
      </c>
      <c r="K1036" s="12">
        <f t="shared" si="1288"/>
        <v>1.99983</v>
      </c>
      <c r="L1036" s="12">
        <f t="shared" si="1289"/>
        <v>0.46988250000000004</v>
      </c>
      <c r="M1036" s="13">
        <f t="shared" si="1290"/>
        <v>8.4609180644596313E-2</v>
      </c>
      <c r="N1036" s="13">
        <f t="shared" si="1291"/>
        <v>0.16920397772848303</v>
      </c>
      <c r="O1036" s="13">
        <f t="shared" si="1292"/>
        <v>3.9756373324234526E-2</v>
      </c>
      <c r="P1036" s="13">
        <f t="shared" si="1293"/>
        <v>7.9505988065003919E-2</v>
      </c>
      <c r="Q1036" s="13">
        <f t="shared" si="1294"/>
        <v>0.16918959539037615</v>
      </c>
      <c r="R1036" s="13">
        <f t="shared" si="1295"/>
        <v>9.3404120442623171E-3</v>
      </c>
      <c r="S1036" s="13">
        <f t="shared" si="1296"/>
        <v>1.8677648483398542E-2</v>
      </c>
      <c r="T1036" s="13">
        <f t="shared" si="1297"/>
        <v>7.9499230056018416E-2</v>
      </c>
      <c r="U1036" s="13">
        <f t="shared" si="1298"/>
        <v>1.8679236218477106E-2</v>
      </c>
      <c r="V1036" s="13">
        <f t="shared" si="1299"/>
        <v>1.9501231506636925E-3</v>
      </c>
      <c r="W1036" s="13">
        <f t="shared" si="1300"/>
        <v>0.11278347618317863</v>
      </c>
      <c r="X1036" s="13">
        <f t="shared" si="1301"/>
        <v>5.2994981747642431E-2</v>
      </c>
      <c r="Y1036" s="13">
        <f t="shared" si="1302"/>
        <v>1.2450707255518299E-2</v>
      </c>
      <c r="Z1036" s="13">
        <f t="shared" si="1303"/>
        <v>1.4629653874626959E-3</v>
      </c>
      <c r="AA1036" s="13">
        <f t="shared" si="1304"/>
        <v>2.9256820708095229E-3</v>
      </c>
      <c r="AB1036" s="13">
        <f t="shared" si="1305"/>
        <v>2.9254333878335047E-3</v>
      </c>
      <c r="AC1036" s="13">
        <f t="shared" si="1306"/>
        <v>1.1453135667483979E-4</v>
      </c>
      <c r="AD1036" s="13">
        <f t="shared" si="1307"/>
        <v>5.6386944793851521E-2</v>
      </c>
      <c r="AE1036" s="13">
        <f t="shared" si="1308"/>
        <v>2.6495238587096934E-2</v>
      </c>
      <c r="AF1036" s="13">
        <f t="shared" si="1309"/>
        <v>6.2248244727007886E-3</v>
      </c>
      <c r="AG1036" s="13">
        <f t="shared" si="1310"/>
        <v>9.7497869509794279E-4</v>
      </c>
      <c r="AH1036" s="13">
        <f t="shared" si="1311"/>
        <v>1.7185545841861007E-4</v>
      </c>
      <c r="AI1036" s="13">
        <f t="shared" si="1312"/>
        <v>3.4368170140928897E-4</v>
      </c>
      <c r="AJ1036" s="13">
        <f t="shared" si="1313"/>
        <v>3.4365248846466922E-4</v>
      </c>
      <c r="AK1036" s="13">
        <f t="shared" si="1314"/>
        <v>2.2908218533543314E-4</v>
      </c>
      <c r="AL1036" s="13">
        <f t="shared" si="1315"/>
        <v>4.3049364655158588E-6</v>
      </c>
      <c r="AM1036" s="13">
        <f t="shared" si="1316"/>
        <v>2.2552860761417628E-2</v>
      </c>
      <c r="AN1036" s="13">
        <f t="shared" si="1317"/>
        <v>1.0597194596726818E-2</v>
      </c>
      <c r="AO1036" s="13">
        <f t="shared" si="1318"/>
        <v>2.4897181450482453E-3</v>
      </c>
      <c r="AP1036" s="13">
        <f t="shared" si="1319"/>
        <v>3.8995832876354399E-4</v>
      </c>
      <c r="AQ1036" s="13">
        <f t="shared" si="1320"/>
        <v>4.5808648603808993E-5</v>
      </c>
      <c r="AR1036" s="13">
        <f t="shared" si="1321"/>
        <v>1.6150374488076518E-5</v>
      </c>
      <c r="AS1036" s="13">
        <f t="shared" si="1322"/>
        <v>3.2298003412490066E-5</v>
      </c>
      <c r="AT1036" s="13">
        <f t="shared" si="1323"/>
        <v>3.2295258082200008E-5</v>
      </c>
      <c r="AU1036" s="13">
        <f t="shared" si="1324"/>
        <v>2.1528341990175346E-5</v>
      </c>
      <c r="AV1036" s="13">
        <f t="shared" si="1325"/>
        <v>1.0763256040553089E-5</v>
      </c>
      <c r="AW1036" s="13">
        <f t="shared" si="1326"/>
        <v>1.1236902053008374E-7</v>
      </c>
      <c r="AX1036" s="13">
        <f t="shared" si="1327"/>
        <v>7.5169812560842934E-3</v>
      </c>
      <c r="AY1036" s="13">
        <f t="shared" si="1328"/>
        <v>3.5320979450620274E-3</v>
      </c>
      <c r="AZ1036" s="13">
        <f t="shared" si="1329"/>
        <v>8.2983550633530432E-4</v>
      </c>
      <c r="BA1036" s="13">
        <f t="shared" si="1330"/>
        <v>1.2997506076853287E-4</v>
      </c>
      <c r="BB1036" s="13">
        <f t="shared" si="1331"/>
        <v>1.5268251622892539E-5</v>
      </c>
      <c r="BC1036" s="13">
        <f t="shared" si="1332"/>
        <v>1.4348568486387615E-6</v>
      </c>
      <c r="BD1036" s="13">
        <f t="shared" si="1333"/>
        <v>1.2647963900656016E-6</v>
      </c>
      <c r="BE1036" s="13">
        <f t="shared" si="1334"/>
        <v>2.5293777647448923E-6</v>
      </c>
      <c r="BF1036" s="13">
        <f t="shared" si="1335"/>
        <v>2.5291627676348893E-6</v>
      </c>
      <c r="BG1036" s="13">
        <f t="shared" si="1336"/>
        <v>1.6859651925330935E-6</v>
      </c>
      <c r="BH1036" s="13">
        <f t="shared" si="1337"/>
        <v>8.4291094274586386E-7</v>
      </c>
      <c r="BI1036" s="13">
        <f t="shared" si="1338"/>
        <v>3.3713571812629234E-7</v>
      </c>
      <c r="BJ1036" s="14">
        <f t="shared" si="1339"/>
        <v>0.73430508826724594</v>
      </c>
      <c r="BK1036" s="14">
        <f t="shared" si="1340"/>
        <v>0.18839387458186488</v>
      </c>
      <c r="BL1036" s="14">
        <f t="shared" si="1341"/>
        <v>7.4837633462034328E-2</v>
      </c>
      <c r="BM1036" s="14">
        <f t="shared" si="1342"/>
        <v>0.44386204892561004</v>
      </c>
      <c r="BN1036" s="14">
        <f t="shared" si="1343"/>
        <v>0.55160552719695621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1.3374999999999999</v>
      </c>
      <c r="F1037" s="10">
        <f>VLOOKUP(B1037,home!$B$2:$E$405,3,FALSE)</f>
        <v>0.84</v>
      </c>
      <c r="G1037" s="10">
        <f>VLOOKUP(C1037,away!$B$2:$E$405,4,FALSE)</f>
        <v>0.56000000000000005</v>
      </c>
      <c r="H1037" s="10">
        <f>VLOOKUP(A1037,away!$A$2:$E$405,3,FALSE)</f>
        <v>1.1625000000000001</v>
      </c>
      <c r="I1037" s="10">
        <f>VLOOKUP(C1037,away!$B$2:$E$405,3,FALSE)</f>
        <v>0.56000000000000005</v>
      </c>
      <c r="J1037" s="10">
        <f>VLOOKUP(B1037,home!$B$2:$E$405,4,FALSE)</f>
        <v>0.97</v>
      </c>
      <c r="K1037" s="12">
        <f t="shared" si="1288"/>
        <v>0.62916000000000005</v>
      </c>
      <c r="L1037" s="12">
        <f t="shared" si="1289"/>
        <v>0.63147000000000009</v>
      </c>
      <c r="M1037" s="13">
        <f t="shared" si="1290"/>
        <v>0.28347538074239775</v>
      </c>
      <c r="N1037" s="13">
        <f t="shared" si="1291"/>
        <v>0.17835137054788699</v>
      </c>
      <c r="O1037" s="13">
        <f t="shared" si="1292"/>
        <v>0.17900619867740195</v>
      </c>
      <c r="P1037" s="13">
        <f t="shared" si="1293"/>
        <v>0.11262353995987422</v>
      </c>
      <c r="Q1037" s="13">
        <f t="shared" si="1294"/>
        <v>5.6105774146954279E-2</v>
      </c>
      <c r="R1037" s="13">
        <f t="shared" si="1295"/>
        <v>5.6518522139409499E-2</v>
      </c>
      <c r="S1037" s="13">
        <f t="shared" si="1296"/>
        <v>1.1186211056384251E-2</v>
      </c>
      <c r="T1037" s="13">
        <f t="shared" si="1297"/>
        <v>3.5429113200577227E-2</v>
      </c>
      <c r="U1037" s="13">
        <f t="shared" si="1298"/>
        <v>3.5559193389230886E-2</v>
      </c>
      <c r="V1037" s="13">
        <f t="shared" si="1299"/>
        <v>4.9380368474597521E-4</v>
      </c>
      <c r="W1037" s="13">
        <f t="shared" si="1300"/>
        <v>1.1766502954099253E-2</v>
      </c>
      <c r="X1037" s="13">
        <f t="shared" si="1301"/>
        <v>7.4301936204250567E-3</v>
      </c>
      <c r="Y1037" s="13">
        <f t="shared" si="1302"/>
        <v>2.3459721827449051E-3</v>
      </c>
      <c r="Z1037" s="13">
        <f t="shared" si="1303"/>
        <v>1.189658372512431E-2</v>
      </c>
      <c r="AA1037" s="13">
        <f t="shared" si="1304"/>
        <v>7.484854616499211E-3</v>
      </c>
      <c r="AB1037" s="13">
        <f t="shared" si="1305"/>
        <v>2.3545855652583217E-3</v>
      </c>
      <c r="AC1037" s="13">
        <f t="shared" si="1306"/>
        <v>1.2261628963085207E-5</v>
      </c>
      <c r="AD1037" s="13">
        <f t="shared" si="1307"/>
        <v>1.8507532496502715E-3</v>
      </c>
      <c r="AE1037" s="13">
        <f t="shared" si="1308"/>
        <v>1.1686951545566572E-3</v>
      </c>
      <c r="AF1037" s="13">
        <f t="shared" si="1309"/>
        <v>3.6899796462394613E-4</v>
      </c>
      <c r="AG1037" s="13">
        <f t="shared" si="1310"/>
        <v>7.7670381573694442E-5</v>
      </c>
      <c r="AH1037" s="13">
        <f t="shared" si="1311"/>
        <v>1.8780839312260618E-3</v>
      </c>
      <c r="AI1037" s="13">
        <f t="shared" si="1312"/>
        <v>1.1816152861701891E-3</v>
      </c>
      <c r="AJ1037" s="13">
        <f t="shared" si="1313"/>
        <v>3.7171253672341805E-4</v>
      </c>
      <c r="AK1037" s="13">
        <f t="shared" si="1314"/>
        <v>7.7955553201635239E-5</v>
      </c>
      <c r="AL1037" s="13">
        <f t="shared" si="1315"/>
        <v>1.948596814129811E-7</v>
      </c>
      <c r="AM1037" s="13">
        <f t="shared" si="1316"/>
        <v>2.3288398290999306E-4</v>
      </c>
      <c r="AN1037" s="13">
        <f t="shared" si="1317"/>
        <v>1.4705924868817336E-4</v>
      </c>
      <c r="AO1037" s="13">
        <f t="shared" si="1318"/>
        <v>4.6431751884560414E-5</v>
      </c>
      <c r="AP1037" s="13">
        <f t="shared" si="1319"/>
        <v>9.7734194541811235E-6</v>
      </c>
      <c r="AQ1037" s="13">
        <f t="shared" si="1320"/>
        <v>1.5429052956829384E-6</v>
      </c>
      <c r="AR1037" s="13">
        <f t="shared" si="1321"/>
        <v>2.3719073201026433E-4</v>
      </c>
      <c r="AS1037" s="13">
        <f t="shared" si="1322"/>
        <v>1.4923092095157792E-4</v>
      </c>
      <c r="AT1037" s="13">
        <f t="shared" si="1323"/>
        <v>4.6945063112947376E-5</v>
      </c>
      <c r="AU1037" s="13">
        <f t="shared" si="1324"/>
        <v>9.8453186360473244E-6</v>
      </c>
      <c r="AV1037" s="13">
        <f t="shared" si="1325"/>
        <v>1.5485701682638837E-6</v>
      </c>
      <c r="AW1037" s="13">
        <f t="shared" si="1326"/>
        <v>2.1504696318786204E-9</v>
      </c>
      <c r="AX1037" s="13">
        <f t="shared" si="1327"/>
        <v>2.4420214447941857E-5</v>
      </c>
      <c r="AY1037" s="13">
        <f t="shared" si="1328"/>
        <v>1.5420632817441848E-5</v>
      </c>
      <c r="AZ1037" s="13">
        <f t="shared" si="1329"/>
        <v>4.8688335026150015E-6</v>
      </c>
      <c r="BA1037" s="13">
        <f t="shared" si="1330"/>
        <v>1.0248407639654319E-6</v>
      </c>
      <c r="BB1037" s="13">
        <f t="shared" si="1331"/>
        <v>1.6178904930531283E-7</v>
      </c>
      <c r="BC1037" s="13">
        <f t="shared" si="1332"/>
        <v>2.0432986192965184E-8</v>
      </c>
      <c r="BD1037" s="13">
        <f t="shared" si="1333"/>
        <v>2.4963138590420266E-5</v>
      </c>
      <c r="BE1037" s="13">
        <f t="shared" si="1334"/>
        <v>1.5705808275548816E-5</v>
      </c>
      <c r="BF1037" s="13">
        <f t="shared" si="1335"/>
        <v>4.9407331673221458E-6</v>
      </c>
      <c r="BG1037" s="13">
        <f t="shared" si="1336"/>
        <v>1.0361705598508005E-6</v>
      </c>
      <c r="BH1037" s="13">
        <f t="shared" si="1337"/>
        <v>1.6297926735893242E-7</v>
      </c>
      <c r="BI1037" s="13">
        <f t="shared" si="1338"/>
        <v>2.0508007170309192E-8</v>
      </c>
      <c r="BJ1037" s="14">
        <f t="shared" si="1339"/>
        <v>0.29537865145489239</v>
      </c>
      <c r="BK1037" s="14">
        <f t="shared" si="1340"/>
        <v>0.40780681256486412</v>
      </c>
      <c r="BL1037" s="14">
        <f t="shared" si="1341"/>
        <v>0.28492431163786791</v>
      </c>
      <c r="BM1037" s="14">
        <f t="shared" si="1342"/>
        <v>0.13391015468647632</v>
      </c>
      <c r="BN1037" s="14">
        <f t="shared" si="1343"/>
        <v>0.86608078621392459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1.3374999999999999</v>
      </c>
      <c r="F1038" s="10">
        <f>VLOOKUP(B1038,home!$B$2:$E$405,3,FALSE)</f>
        <v>0.64</v>
      </c>
      <c r="G1038" s="10">
        <f>VLOOKUP(C1038,away!$B$2:$E$405,4,FALSE)</f>
        <v>0.75</v>
      </c>
      <c r="H1038" s="10">
        <f>VLOOKUP(A1038,away!$A$2:$E$405,3,FALSE)</f>
        <v>1.1625000000000001</v>
      </c>
      <c r="I1038" s="10">
        <f>VLOOKUP(C1038,away!$B$2:$E$405,3,FALSE)</f>
        <v>1.1200000000000001</v>
      </c>
      <c r="J1038" s="10">
        <f>VLOOKUP(B1038,home!$B$2:$E$405,4,FALSE)</f>
        <v>1.72</v>
      </c>
      <c r="K1038" s="12">
        <f t="shared" si="1288"/>
        <v>0.64200000000000002</v>
      </c>
      <c r="L1038" s="12">
        <f t="shared" si="1289"/>
        <v>2.2394400000000005</v>
      </c>
      <c r="M1038" s="13">
        <f t="shared" si="1290"/>
        <v>5.6053986948248452E-2</v>
      </c>
      <c r="N1038" s="13">
        <f t="shared" si="1291"/>
        <v>3.5986659620775505E-2</v>
      </c>
      <c r="O1038" s="13">
        <f t="shared" si="1292"/>
        <v>0.12552954053138554</v>
      </c>
      <c r="P1038" s="13">
        <f t="shared" si="1293"/>
        <v>8.0589965021149512E-2</v>
      </c>
      <c r="Q1038" s="13">
        <f t="shared" si="1294"/>
        <v>1.1551717738268935E-2</v>
      </c>
      <c r="R1038" s="13">
        <f t="shared" si="1295"/>
        <v>0.14055793712380307</v>
      </c>
      <c r="S1038" s="13">
        <f t="shared" si="1296"/>
        <v>2.8966460798347582E-2</v>
      </c>
      <c r="T1038" s="13">
        <f t="shared" si="1297"/>
        <v>2.5869378771788992E-2</v>
      </c>
      <c r="U1038" s="13">
        <f t="shared" si="1298"/>
        <v>9.0238195633481566E-2</v>
      </c>
      <c r="V1038" s="13">
        <f t="shared" si="1299"/>
        <v>4.6272971025446089E-3</v>
      </c>
      <c r="W1038" s="13">
        <f t="shared" si="1300"/>
        <v>2.4720675959895525E-3</v>
      </c>
      <c r="X1038" s="13">
        <f t="shared" si="1301"/>
        <v>5.5360470571628444E-3</v>
      </c>
      <c r="Y1038" s="13">
        <f t="shared" si="1302"/>
        <v>6.1988226108463836E-3</v>
      </c>
      <c r="Z1038" s="13">
        <f t="shared" si="1303"/>
        <v>0.10492368890417654</v>
      </c>
      <c r="AA1038" s="13">
        <f t="shared" si="1304"/>
        <v>6.7361008276481338E-2</v>
      </c>
      <c r="AB1038" s="13">
        <f t="shared" si="1305"/>
        <v>2.1622883656750507E-2</v>
      </c>
      <c r="AC1038" s="13">
        <f t="shared" si="1306"/>
        <v>4.1579748821081539E-4</v>
      </c>
      <c r="AD1038" s="13">
        <f t="shared" si="1307"/>
        <v>3.9676684915632311E-4</v>
      </c>
      <c r="AE1038" s="13">
        <f t="shared" si="1308"/>
        <v>8.885355526746365E-4</v>
      </c>
      <c r="AF1038" s="13">
        <f t="shared" si="1309"/>
        <v>9.949110290408444E-4</v>
      </c>
      <c r="AG1038" s="13">
        <f t="shared" si="1310"/>
        <v>7.4268118495840962E-4</v>
      </c>
      <c r="AH1038" s="13">
        <f t="shared" si="1311"/>
        <v>5.8742576469892296E-2</v>
      </c>
      <c r="AI1038" s="13">
        <f t="shared" si="1312"/>
        <v>3.7712734093670854E-2</v>
      </c>
      <c r="AJ1038" s="13">
        <f t="shared" si="1313"/>
        <v>1.2105787644068344E-2</v>
      </c>
      <c r="AK1038" s="13">
        <f t="shared" si="1314"/>
        <v>2.5906385558306256E-3</v>
      </c>
      <c r="AL1038" s="13">
        <f t="shared" si="1315"/>
        <v>2.3912022573329959E-5</v>
      </c>
      <c r="AM1038" s="13">
        <f t="shared" si="1316"/>
        <v>5.0944863431671923E-5</v>
      </c>
      <c r="AN1038" s="13">
        <f t="shared" si="1317"/>
        <v>1.140879649634234E-4</v>
      </c>
      <c r="AO1038" s="13">
        <f t="shared" si="1318"/>
        <v>1.2774657612884451E-4</v>
      </c>
      <c r="AP1038" s="13">
        <f t="shared" si="1319"/>
        <v>9.536026414865985E-5</v>
      </c>
      <c r="AQ1038" s="13">
        <f t="shared" si="1320"/>
        <v>5.3388397486268724E-5</v>
      </c>
      <c r="AR1038" s="13">
        <f t="shared" si="1321"/>
        <v>2.6310095089947156E-2</v>
      </c>
      <c r="AS1038" s="13">
        <f t="shared" si="1322"/>
        <v>1.6891081047746073E-2</v>
      </c>
      <c r="AT1038" s="13">
        <f t="shared" si="1323"/>
        <v>5.422037016326489E-3</v>
      </c>
      <c r="AU1038" s="13">
        <f t="shared" si="1324"/>
        <v>1.1603159214938689E-3</v>
      </c>
      <c r="AV1038" s="13">
        <f t="shared" si="1325"/>
        <v>1.8623070539976593E-4</v>
      </c>
      <c r="AW1038" s="13">
        <f t="shared" si="1326"/>
        <v>9.5496679366385391E-7</v>
      </c>
      <c r="AX1038" s="13">
        <f t="shared" si="1327"/>
        <v>5.4511003871888926E-6</v>
      </c>
      <c r="AY1038" s="13">
        <f t="shared" si="1328"/>
        <v>1.2207412251086296E-5</v>
      </c>
      <c r="AZ1038" s="13">
        <f t="shared" si="1329"/>
        <v>1.3668883645786353E-5</v>
      </c>
      <c r="BA1038" s="13">
        <f t="shared" si="1330"/>
        <v>1.0203548263906599E-5</v>
      </c>
      <c r="BB1038" s="13">
        <f t="shared" si="1331"/>
        <v>5.7125585310307504E-6</v>
      </c>
      <c r="BC1038" s="13">
        <f t="shared" si="1332"/>
        <v>2.5585864153463042E-6</v>
      </c>
      <c r="BD1038" s="13">
        <f t="shared" si="1333"/>
        <v>9.8199798913718699E-3</v>
      </c>
      <c r="BE1038" s="13">
        <f t="shared" si="1334"/>
        <v>6.3044270902607395E-3</v>
      </c>
      <c r="BF1038" s="13">
        <f t="shared" si="1335"/>
        <v>2.0237210959736973E-3</v>
      </c>
      <c r="BG1038" s="13">
        <f t="shared" si="1336"/>
        <v>4.3307631453837127E-4</v>
      </c>
      <c r="BH1038" s="13">
        <f t="shared" si="1337"/>
        <v>6.950874848340858E-5</v>
      </c>
      <c r="BI1038" s="13">
        <f t="shared" si="1338"/>
        <v>8.9249233052696674E-6</v>
      </c>
      <c r="BJ1038" s="14">
        <f t="shared" si="1339"/>
        <v>9.1128918166315645E-2</v>
      </c>
      <c r="BK1038" s="14">
        <f t="shared" si="1340"/>
        <v>0.17068962679332539</v>
      </c>
      <c r="BL1038" s="14">
        <f t="shared" si="1341"/>
        <v>0.62509069983021093</v>
      </c>
      <c r="BM1038" s="14">
        <f t="shared" si="1342"/>
        <v>0.54155187426493989</v>
      </c>
      <c r="BN1038" s="14">
        <f t="shared" si="1343"/>
        <v>0.45026980698363095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1.3374999999999999</v>
      </c>
      <c r="F1039" s="10">
        <f>VLOOKUP(B1039,home!$B$2:$E$405,3,FALSE)</f>
        <v>1.1200000000000001</v>
      </c>
      <c r="G1039" s="10">
        <f>VLOOKUP(C1039,away!$B$2:$E$405,4,FALSE)</f>
        <v>1.5</v>
      </c>
      <c r="H1039" s="10">
        <f>VLOOKUP(A1039,away!$A$2:$E$405,3,FALSE)</f>
        <v>1.1625000000000001</v>
      </c>
      <c r="I1039" s="10">
        <f>VLOOKUP(C1039,away!$B$2:$E$405,3,FALSE)</f>
        <v>0.47</v>
      </c>
      <c r="J1039" s="10">
        <f>VLOOKUP(B1039,home!$B$2:$E$405,4,FALSE)</f>
        <v>0.86</v>
      </c>
      <c r="K1039" s="12">
        <f t="shared" si="1288"/>
        <v>2.2469999999999999</v>
      </c>
      <c r="L1039" s="12">
        <f t="shared" si="1289"/>
        <v>0.46988250000000004</v>
      </c>
      <c r="M1039" s="13">
        <f t="shared" si="1290"/>
        <v>6.6080439418223919E-2</v>
      </c>
      <c r="N1039" s="13">
        <f t="shared" si="1291"/>
        <v>0.14848274737274914</v>
      </c>
      <c r="O1039" s="13">
        <f t="shared" si="1292"/>
        <v>3.1050042074933601E-2</v>
      </c>
      <c r="P1039" s="13">
        <f t="shared" si="1293"/>
        <v>6.9769444542375797E-2</v>
      </c>
      <c r="Q1039" s="13">
        <f t="shared" si="1294"/>
        <v>0.1668203666732837</v>
      </c>
      <c r="R1039" s="13">
        <f t="shared" si="1295"/>
        <v>7.2949356976374953E-3</v>
      </c>
      <c r="S1039" s="13">
        <f t="shared" si="1296"/>
        <v>1.84160979958965E-2</v>
      </c>
      <c r="T1039" s="13">
        <f t="shared" si="1297"/>
        <v>7.8385970943359223E-2</v>
      </c>
      <c r="U1039" s="13">
        <f t="shared" si="1298"/>
        <v>1.639172051259145E-2</v>
      </c>
      <c r="V1039" s="13">
        <f t="shared" si="1299"/>
        <v>2.1604660742503561E-3</v>
      </c>
      <c r="W1039" s="13">
        <f t="shared" si="1300"/>
        <v>0.12494845463828946</v>
      </c>
      <c r="X1039" s="13">
        <f t="shared" si="1301"/>
        <v>5.8711092236576043E-2</v>
      </c>
      <c r="Y1039" s="13">
        <f t="shared" si="1302"/>
        <v>1.3793657398926474E-2</v>
      </c>
      <c r="Z1039" s="13">
        <f t="shared" si="1303"/>
        <v>1.1425875409817167E-3</v>
      </c>
      <c r="AA1039" s="13">
        <f t="shared" si="1304"/>
        <v>2.5673942045859174E-3</v>
      </c>
      <c r="AB1039" s="13">
        <f t="shared" si="1305"/>
        <v>2.8844673888522784E-3</v>
      </c>
      <c r="AC1039" s="13">
        <f t="shared" si="1306"/>
        <v>1.4256726279381063E-4</v>
      </c>
      <c r="AD1039" s="13">
        <f t="shared" si="1307"/>
        <v>7.0189794393059099E-2</v>
      </c>
      <c r="AE1039" s="13">
        <f t="shared" si="1308"/>
        <v>3.2980956063896588E-2</v>
      </c>
      <c r="AF1039" s="13">
        <f t="shared" si="1309"/>
        <v>7.7485870438469464E-3</v>
      </c>
      <c r="AG1039" s="13">
        <f t="shared" si="1310"/>
        <v>1.2136418172101376E-3</v>
      </c>
      <c r="AH1039" s="13">
        <f t="shared" si="1311"/>
        <v>1.342204725563354E-4</v>
      </c>
      <c r="AI1039" s="13">
        <f t="shared" si="1312"/>
        <v>3.015934018340856E-4</v>
      </c>
      <c r="AJ1039" s="13">
        <f t="shared" si="1313"/>
        <v>3.3884018696059525E-4</v>
      </c>
      <c r="AK1039" s="13">
        <f t="shared" si="1314"/>
        <v>2.537913000334858E-4</v>
      </c>
      <c r="AL1039" s="13">
        <f t="shared" si="1315"/>
        <v>6.0210487839509851E-6</v>
      </c>
      <c r="AM1039" s="13">
        <f t="shared" si="1316"/>
        <v>3.1543293600240767E-2</v>
      </c>
      <c r="AN1039" s="13">
        <f t="shared" si="1317"/>
        <v>1.4821641655115132E-2</v>
      </c>
      <c r="AO1039" s="13">
        <f t="shared" si="1318"/>
        <v>3.4822150175048191E-3</v>
      </c>
      <c r="AP1039" s="13">
        <f t="shared" si="1319"/>
        <v>5.4541063265423604E-4</v>
      </c>
      <c r="AQ1039" s="13">
        <f t="shared" si="1320"/>
        <v>6.4069727899538522E-5</v>
      </c>
      <c r="AR1039" s="13">
        <f t="shared" si="1321"/>
        <v>1.2613570239190461E-5</v>
      </c>
      <c r="AS1039" s="13">
        <f t="shared" si="1322"/>
        <v>2.8342692327460966E-5</v>
      </c>
      <c r="AT1039" s="13">
        <f t="shared" si="1323"/>
        <v>3.1843014829902395E-5</v>
      </c>
      <c r="AU1039" s="13">
        <f t="shared" si="1324"/>
        <v>2.3850418107596892E-5</v>
      </c>
      <c r="AV1039" s="13">
        <f t="shared" si="1325"/>
        <v>1.3397972371942553E-5</v>
      </c>
      <c r="AW1039" s="13">
        <f t="shared" si="1326"/>
        <v>1.7658832549695093E-7</v>
      </c>
      <c r="AX1039" s="13">
        <f t="shared" si="1327"/>
        <v>1.1812963453290172E-2</v>
      </c>
      <c r="AY1039" s="13">
        <f t="shared" si="1328"/>
        <v>5.5507047998406191E-3</v>
      </c>
      <c r="AZ1039" s="13">
        <f t="shared" si="1329"/>
        <v>1.3040895240555551E-3</v>
      </c>
      <c r="BA1039" s="13">
        <f t="shared" si="1330"/>
        <v>2.0425628192901146E-4</v>
      </c>
      <c r="BB1039" s="13">
        <f t="shared" si="1331"/>
        <v>2.3994113098377185E-5</v>
      </c>
      <c r="BC1039" s="13">
        <f t="shared" si="1332"/>
        <v>2.2548827695896449E-6</v>
      </c>
      <c r="BD1039" s="13">
        <f t="shared" si="1333"/>
        <v>9.8781598631940137E-7</v>
      </c>
      <c r="BE1039" s="13">
        <f t="shared" si="1334"/>
        <v>2.219622521259695E-6</v>
      </c>
      <c r="BF1039" s="13">
        <f t="shared" si="1335"/>
        <v>2.4937459026352673E-6</v>
      </c>
      <c r="BG1039" s="13">
        <f t="shared" si="1336"/>
        <v>1.8678156810738149E-6</v>
      </c>
      <c r="BH1039" s="13">
        <f t="shared" si="1337"/>
        <v>1.0492454588432156E-6</v>
      </c>
      <c r="BI1039" s="13">
        <f t="shared" si="1338"/>
        <v>4.7153090920414119E-7</v>
      </c>
      <c r="BJ1039" s="14">
        <f t="shared" si="1339"/>
        <v>0.77263016226959458</v>
      </c>
      <c r="BK1039" s="14">
        <f t="shared" si="1340"/>
        <v>0.16212574114216494</v>
      </c>
      <c r="BL1039" s="14">
        <f t="shared" si="1341"/>
        <v>6.1336142684320687E-2</v>
      </c>
      <c r="BM1039" s="14">
        <f t="shared" si="1342"/>
        <v>0.50218612964634346</v>
      </c>
      <c r="BN1039" s="14">
        <f t="shared" si="1343"/>
        <v>0.48949797577920362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1.7111111111111099</v>
      </c>
      <c r="F1040" s="10">
        <f>VLOOKUP(B1040,home!$B$2:$E$405,3,FALSE)</f>
        <v>0.8</v>
      </c>
      <c r="G1040" s="10">
        <f>VLOOKUP(C1040,away!$B$2:$E$405,4,FALSE)</f>
        <v>1.46</v>
      </c>
      <c r="H1040" s="10">
        <f>VLOOKUP(A1040,away!$A$2:$E$405,3,FALSE)</f>
        <v>1.31111111111111</v>
      </c>
      <c r="I1040" s="10">
        <f>VLOOKUP(C1040,away!$B$2:$E$405,3,FALSE)</f>
        <v>0.57999999999999996</v>
      </c>
      <c r="J1040" s="10">
        <f>VLOOKUP(B1040,home!$B$2:$E$405,4,FALSE)</f>
        <v>1.33</v>
      </c>
      <c r="K1040" s="12">
        <f t="shared" si="1288"/>
        <v>1.9985777777777762</v>
      </c>
      <c r="L1040" s="12">
        <f t="shared" si="1289"/>
        <v>1.0113911111111102</v>
      </c>
      <c r="M1040" s="13">
        <f t="shared" si="1290"/>
        <v>4.9293212303212035E-2</v>
      </c>
      <c r="N1040" s="13">
        <f t="shared" si="1291"/>
        <v>9.8516318704481631E-2</v>
      </c>
      <c r="O1040" s="13">
        <f t="shared" si="1292"/>
        <v>4.9854716761581472E-2</v>
      </c>
      <c r="P1040" s="13">
        <f t="shared" si="1293"/>
        <v>9.9638529037101936E-2</v>
      </c>
      <c r="Q1040" s="13">
        <f t="shared" si="1294"/>
        <v>9.8446262655625075E-2</v>
      </c>
      <c r="R1040" s="13">
        <f t="shared" si="1295"/>
        <v>2.5211308689812785E-2</v>
      </c>
      <c r="S1040" s="13">
        <f t="shared" si="1296"/>
        <v>5.0350930710344945E-2</v>
      </c>
      <c r="T1040" s="13">
        <f t="shared" si="1297"/>
        <v>9.9567674972008843E-2</v>
      </c>
      <c r="U1040" s="13">
        <f t="shared" si="1298"/>
        <v>5.0386761296155567E-2</v>
      </c>
      <c r="V1040" s="13">
        <f t="shared" si="1299"/>
        <v>1.1308504620086072E-2</v>
      </c>
      <c r="W1040" s="13">
        <f t="shared" si="1300"/>
        <v>6.5584170949602116E-2</v>
      </c>
      <c r="X1040" s="13">
        <f t="shared" si="1301"/>
        <v>6.6331247528019083E-2</v>
      </c>
      <c r="Y1040" s="13">
        <f t="shared" si="1302"/>
        <v>3.3543417069374651E-2</v>
      </c>
      <c r="Z1040" s="13">
        <f t="shared" si="1303"/>
        <v>8.4994978361183152E-3</v>
      </c>
      <c r="AA1040" s="13">
        <f t="shared" si="1304"/>
        <v>1.6986907497536358E-2</v>
      </c>
      <c r="AB1040" s="13">
        <f t="shared" si="1305"/>
        <v>1.6974827918871435E-2</v>
      </c>
      <c r="AC1040" s="13">
        <f t="shared" si="1306"/>
        <v>1.428648480829004E-3</v>
      </c>
      <c r="AD1040" s="13">
        <f t="shared" si="1307"/>
        <v>3.27687666584634E-2</v>
      </c>
      <c r="AE1040" s="13">
        <f t="shared" si="1308"/>
        <v>3.3142039320444003E-2</v>
      </c>
      <c r="AF1040" s="13">
        <f t="shared" si="1309"/>
        <v>1.6759781986395977E-2</v>
      </c>
      <c r="AG1040" s="13">
        <f t="shared" si="1310"/>
        <v>5.6502315084003343E-3</v>
      </c>
      <c r="AH1040" s="13">
        <f t="shared" si="1311"/>
        <v>2.1490791400895445E-3</v>
      </c>
      <c r="AI1040" s="13">
        <f t="shared" si="1312"/>
        <v>4.2951018120687351E-3</v>
      </c>
      <c r="AJ1040" s="13">
        <f t="shared" si="1313"/>
        <v>4.2920475174468174E-3</v>
      </c>
      <c r="AK1040" s="13">
        <f t="shared" si="1314"/>
        <v>2.8593302631784927E-3</v>
      </c>
      <c r="AL1040" s="13">
        <f t="shared" si="1315"/>
        <v>1.1551158992461664E-4</v>
      </c>
      <c r="AM1040" s="13">
        <f t="shared" si="1316"/>
        <v>1.3098185769758056E-2</v>
      </c>
      <c r="AN1040" s="13">
        <f t="shared" si="1317"/>
        <v>1.3247388659215334E-2</v>
      </c>
      <c r="AO1040" s="13">
        <f t="shared" si="1318"/>
        <v>6.6991455676822572E-3</v>
      </c>
      <c r="AP1040" s="13">
        <f t="shared" si="1319"/>
        <v>2.2584854263977428E-3</v>
      </c>
      <c r="AQ1040" s="13">
        <f t="shared" si="1320"/>
        <v>5.7105302120816551E-4</v>
      </c>
      <c r="AR1040" s="13">
        <f t="shared" si="1321"/>
        <v>4.347119078721749E-4</v>
      </c>
      <c r="AS1040" s="13">
        <f t="shared" si="1322"/>
        <v>8.6880555880870867E-4</v>
      </c>
      <c r="AT1040" s="13">
        <f t="shared" si="1323"/>
        <v>8.6818774152244433E-4</v>
      </c>
      <c r="AU1040" s="13">
        <f t="shared" si="1324"/>
        <v>5.7838024238194413E-4</v>
      </c>
      <c r="AV1040" s="13">
        <f t="shared" si="1325"/>
        <v>2.8898447488256935E-4</v>
      </c>
      <c r="AW1040" s="13">
        <f t="shared" si="1326"/>
        <v>6.4857954456223821E-6</v>
      </c>
      <c r="AX1040" s="13">
        <f t="shared" si="1327"/>
        <v>4.3629571681072536E-3</v>
      </c>
      <c r="AY1040" s="13">
        <f t="shared" si="1328"/>
        <v>4.412656097982178E-3</v>
      </c>
      <c r="AZ1040" s="13">
        <f t="shared" si="1329"/>
        <v>2.2314605769447053E-3</v>
      </c>
      <c r="BA1040" s="13">
        <f t="shared" si="1330"/>
        <v>7.522931307722483E-4</v>
      </c>
      <c r="BB1040" s="13">
        <f t="shared" si="1331"/>
        <v>1.9021564635324993E-4</v>
      </c>
      <c r="BC1040" s="13">
        <f t="shared" si="1332"/>
        <v>3.8476482783186308E-5</v>
      </c>
      <c r="BD1040" s="13">
        <f t="shared" si="1333"/>
        <v>7.3277293252678241E-5</v>
      </c>
      <c r="BE1040" s="13">
        <f t="shared" si="1334"/>
        <v>1.464503699105081E-4</v>
      </c>
      <c r="BF1040" s="13">
        <f t="shared" si="1335"/>
        <v>1.4634622742523833E-4</v>
      </c>
      <c r="BG1040" s="13">
        <f t="shared" si="1336"/>
        <v>9.7494772664564599E-5</v>
      </c>
      <c r="BH1040" s="13">
        <f t="shared" si="1337"/>
        <v>4.8712721524223747E-5</v>
      </c>
      <c r="BI1040" s="13">
        <f t="shared" si="1338"/>
        <v>1.9471232546678153E-5</v>
      </c>
      <c r="BJ1040" s="14">
        <f t="shared" si="1339"/>
        <v>0.59817222890001953</v>
      </c>
      <c r="BK1040" s="14">
        <f t="shared" si="1340"/>
        <v>0.21654799283948076</v>
      </c>
      <c r="BL1040" s="14">
        <f t="shared" si="1341"/>
        <v>0.176580903439533</v>
      </c>
      <c r="BM1040" s="14">
        <f t="shared" si="1342"/>
        <v>0.57443410456080013</v>
      </c>
      <c r="BN1040" s="14">
        <f t="shared" si="1343"/>
        <v>0.42096034815181493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1.7111111111111099</v>
      </c>
      <c r="F1041" s="10">
        <f>VLOOKUP(B1041,home!$B$2:$E$405,3,FALSE)</f>
        <v>0.5</v>
      </c>
      <c r="G1041" s="10">
        <f>VLOOKUP(C1041,away!$B$2:$E$405,4,FALSE)</f>
        <v>1.17</v>
      </c>
      <c r="H1041" s="10">
        <f>VLOOKUP(A1041,away!$A$2:$E$405,3,FALSE)</f>
        <v>1.31111111111111</v>
      </c>
      <c r="I1041" s="10">
        <f>VLOOKUP(C1041,away!$B$2:$E$405,3,FALSE)</f>
        <v>0.8</v>
      </c>
      <c r="J1041" s="10">
        <f>VLOOKUP(B1041,home!$B$2:$E$405,4,FALSE)</f>
        <v>1.2</v>
      </c>
      <c r="K1041" s="12">
        <f t="shared" si="1288"/>
        <v>1.0009999999999992</v>
      </c>
      <c r="L1041" s="12">
        <f t="shared" si="1289"/>
        <v>1.2586666666666657</v>
      </c>
      <c r="M1041" s="13">
        <f t="shared" si="1290"/>
        <v>0.10438527404757679</v>
      </c>
      <c r="N1041" s="13">
        <f t="shared" si="1291"/>
        <v>0.10448965932162428</v>
      </c>
      <c r="O1041" s="13">
        <f t="shared" si="1292"/>
        <v>0.13138626493454988</v>
      </c>
      <c r="P1041" s="13">
        <f t="shared" si="1293"/>
        <v>0.13151765119948433</v>
      </c>
      <c r="Q1041" s="13">
        <f t="shared" si="1294"/>
        <v>5.2297074490472904E-2</v>
      </c>
      <c r="R1041" s="13">
        <f t="shared" si="1295"/>
        <v>8.2685756065476679E-2</v>
      </c>
      <c r="S1041" s="13">
        <f t="shared" si="1296"/>
        <v>4.1425605131681781E-2</v>
      </c>
      <c r="T1041" s="13">
        <f t="shared" si="1297"/>
        <v>6.5824584425341851E-2</v>
      </c>
      <c r="U1041" s="13">
        <f t="shared" si="1298"/>
        <v>8.2768441821542096E-2</v>
      </c>
      <c r="V1041" s="13">
        <f t="shared" si="1299"/>
        <v>5.7992410393410158E-3</v>
      </c>
      <c r="W1041" s="13">
        <f t="shared" si="1300"/>
        <v>1.7449790521654449E-2</v>
      </c>
      <c r="X1041" s="13">
        <f t="shared" si="1301"/>
        <v>2.1963469669922384E-2</v>
      </c>
      <c r="Y1041" s="13">
        <f t="shared" si="1302"/>
        <v>1.3822343578937812E-2</v>
      </c>
      <c r="Z1041" s="13">
        <f t="shared" si="1303"/>
        <v>3.4691268322582187E-2</v>
      </c>
      <c r="AA1041" s="13">
        <f t="shared" si="1304"/>
        <v>3.4725959590904742E-2</v>
      </c>
      <c r="AB1041" s="13">
        <f t="shared" si="1305"/>
        <v>1.738034277524781E-2</v>
      </c>
      <c r="AC1041" s="13">
        <f t="shared" si="1306"/>
        <v>4.5666316872325434E-4</v>
      </c>
      <c r="AD1041" s="13">
        <f t="shared" si="1307"/>
        <v>4.3668100780440222E-3</v>
      </c>
      <c r="AE1041" s="13">
        <f t="shared" si="1308"/>
        <v>5.4963582848980711E-3</v>
      </c>
      <c r="AF1041" s="13">
        <f t="shared" si="1309"/>
        <v>3.4590414806291844E-3</v>
      </c>
      <c r="AG1041" s="13">
        <f t="shared" si="1310"/>
        <v>1.4512600700950877E-3</v>
      </c>
      <c r="AH1041" s="13">
        <f t="shared" si="1311"/>
        <v>1.0916185765505862E-2</v>
      </c>
      <c r="AI1041" s="13">
        <f t="shared" si="1312"/>
        <v>1.092710195127136E-2</v>
      </c>
      <c r="AJ1041" s="13">
        <f t="shared" si="1313"/>
        <v>5.4690145266113113E-3</v>
      </c>
      <c r="AK1041" s="13">
        <f t="shared" si="1314"/>
        <v>1.8248278470459729E-3</v>
      </c>
      <c r="AL1041" s="13">
        <f t="shared" si="1315"/>
        <v>2.3014459802988056E-5</v>
      </c>
      <c r="AM1041" s="13">
        <f t="shared" si="1316"/>
        <v>8.7423537762441276E-4</v>
      </c>
      <c r="AN1041" s="13">
        <f t="shared" si="1317"/>
        <v>1.1003709286365934E-3</v>
      </c>
      <c r="AO1041" s="13">
        <f t="shared" si="1318"/>
        <v>6.9250010442196248E-4</v>
      </c>
      <c r="AP1041" s="13">
        <f t="shared" si="1319"/>
        <v>2.9054226603303645E-4</v>
      </c>
      <c r="AQ1041" s="13">
        <f t="shared" si="1320"/>
        <v>9.1423966378395474E-5</v>
      </c>
      <c r="AR1041" s="13">
        <f t="shared" si="1321"/>
        <v>2.7479678300366718E-3</v>
      </c>
      <c r="AS1041" s="13">
        <f t="shared" si="1322"/>
        <v>2.7507157978667062E-3</v>
      </c>
      <c r="AT1041" s="13">
        <f t="shared" si="1323"/>
        <v>1.3767332568322855E-3</v>
      </c>
      <c r="AU1041" s="13">
        <f t="shared" si="1324"/>
        <v>4.5936999669637224E-4</v>
      </c>
      <c r="AV1041" s="13">
        <f t="shared" si="1325"/>
        <v>1.1495734167326706E-4</v>
      </c>
      <c r="AW1041" s="13">
        <f t="shared" si="1326"/>
        <v>8.0545835941017305E-7</v>
      </c>
      <c r="AX1041" s="13">
        <f t="shared" si="1327"/>
        <v>1.4585160216700602E-4</v>
      </c>
      <c r="AY1041" s="13">
        <f t="shared" si="1328"/>
        <v>1.835785499275381E-4</v>
      </c>
      <c r="AZ1041" s="13">
        <f t="shared" si="1329"/>
        <v>1.1553210075439725E-4</v>
      </c>
      <c r="BA1041" s="13">
        <f t="shared" si="1330"/>
        <v>4.8472134716511519E-5</v>
      </c>
      <c r="BB1041" s="13">
        <f t="shared" si="1331"/>
        <v>1.5252565057462291E-5</v>
      </c>
      <c r="BC1041" s="13">
        <f t="shared" si="1332"/>
        <v>3.8395790437985021E-6</v>
      </c>
      <c r="BD1041" s="13">
        <f t="shared" si="1333"/>
        <v>5.76462584789914E-4</v>
      </c>
      <c r="BE1041" s="13">
        <f t="shared" si="1334"/>
        <v>5.7703904737470345E-4</v>
      </c>
      <c r="BF1041" s="13">
        <f t="shared" si="1335"/>
        <v>2.8880804321103885E-4</v>
      </c>
      <c r="BG1041" s="13">
        <f t="shared" si="1336"/>
        <v>9.6365617084749893E-5</v>
      </c>
      <c r="BH1041" s="13">
        <f t="shared" si="1337"/>
        <v>2.4115495675458641E-5</v>
      </c>
      <c r="BI1041" s="13">
        <f t="shared" si="1338"/>
        <v>4.8279222342268176E-6</v>
      </c>
      <c r="BJ1041" s="14">
        <f t="shared" si="1339"/>
        <v>0.29418199109638127</v>
      </c>
      <c r="BK1041" s="14">
        <f t="shared" si="1340"/>
        <v>0.28379102759653779</v>
      </c>
      <c r="BL1041" s="14">
        <f t="shared" si="1341"/>
        <v>0.38710125821163111</v>
      </c>
      <c r="BM1041" s="14">
        <f t="shared" si="1342"/>
        <v>0.39282109207637922</v>
      </c>
      <c r="BN1041" s="14">
        <f t="shared" si="1343"/>
        <v>0.60676168005918485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1.7111111111111099</v>
      </c>
      <c r="F1042" s="10">
        <f>VLOOKUP(B1042,home!$B$2:$E$405,3,FALSE)</f>
        <v>2.34</v>
      </c>
      <c r="G1042" s="10">
        <f>VLOOKUP(C1042,away!$B$2:$E$405,4,FALSE)</f>
        <v>1.42</v>
      </c>
      <c r="H1042" s="10">
        <f>VLOOKUP(A1042,away!$A$2:$E$405,3,FALSE)</f>
        <v>1.31111111111111</v>
      </c>
      <c r="I1042" s="10">
        <f>VLOOKUP(C1042,away!$B$2:$E$405,3,FALSE)</f>
        <v>0.92</v>
      </c>
      <c r="J1042" s="10">
        <f>VLOOKUP(B1042,home!$B$2:$E$405,4,FALSE)</f>
        <v>0.1</v>
      </c>
      <c r="K1042" s="12">
        <f t="shared" si="1288"/>
        <v>5.6856799999999952</v>
      </c>
      <c r="L1042" s="12">
        <f t="shared" si="1289"/>
        <v>0.12062222222222213</v>
      </c>
      <c r="M1042" s="13">
        <f t="shared" si="1290"/>
        <v>3.0085344206910499E-3</v>
      </c>
      <c r="N1042" s="13">
        <f t="shared" si="1291"/>
        <v>1.7105563985034673E-2</v>
      </c>
      <c r="O1042" s="13">
        <f t="shared" si="1292"/>
        <v>3.6289610745580015E-4</v>
      </c>
      <c r="P1042" s="13">
        <f t="shared" si="1293"/>
        <v>2.0633111402392919E-3</v>
      </c>
      <c r="Q1042" s="13">
        <f t="shared" si="1294"/>
        <v>4.8628381519215946E-2</v>
      </c>
      <c r="R1042" s="13">
        <f t="shared" si="1295"/>
        <v>2.188666745855647E-5</v>
      </c>
      <c r="S1042" s="13">
        <f t="shared" si="1296"/>
        <v>3.5376467958589061E-4</v>
      </c>
      <c r="T1042" s="13">
        <f t="shared" si="1297"/>
        <v>5.8656634419178653E-3</v>
      </c>
      <c r="U1042" s="13">
        <f t="shared" si="1298"/>
        <v>1.2444058743576523E-4</v>
      </c>
      <c r="V1042" s="13">
        <f t="shared" si="1299"/>
        <v>2.6957629431818911E-5</v>
      </c>
      <c r="W1042" s="13">
        <f t="shared" si="1300"/>
        <v>9.2161805412058484E-2</v>
      </c>
      <c r="X1042" s="13">
        <f t="shared" si="1301"/>
        <v>1.1116761772814513E-2</v>
      </c>
      <c r="Y1042" s="13">
        <f t="shared" si="1302"/>
        <v>6.7046425447596825E-4</v>
      </c>
      <c r="Z1042" s="13">
        <f t="shared" si="1303"/>
        <v>8.8000615529662536E-7</v>
      </c>
      <c r="AA1042" s="13">
        <f t="shared" si="1304"/>
        <v>5.0034333970469122E-6</v>
      </c>
      <c r="AB1042" s="13">
        <f t="shared" si="1305"/>
        <v>1.4223960598460836E-5</v>
      </c>
      <c r="AC1042" s="13">
        <f t="shared" si="1306"/>
        <v>1.1555040042623648E-6</v>
      </c>
      <c r="AD1042" s="13">
        <f t="shared" si="1307"/>
        <v>0.13100063344880805</v>
      </c>
      <c r="AE1042" s="13">
        <f t="shared" si="1308"/>
        <v>1.580158751911399E-2</v>
      </c>
      <c r="AF1042" s="13">
        <f t="shared" si="1309"/>
        <v>9.5301130059722997E-4</v>
      </c>
      <c r="AG1042" s="13">
        <f t="shared" si="1310"/>
        <v>3.8318113626976001E-5</v>
      </c>
      <c r="AH1042" s="13">
        <f t="shared" si="1311"/>
        <v>2.6537074505278227E-8</v>
      </c>
      <c r="AI1042" s="13">
        <f t="shared" si="1312"/>
        <v>1.5088131377317018E-7</v>
      </c>
      <c r="AJ1042" s="13">
        <f t="shared" si="1313"/>
        <v>4.2893143404691883E-7</v>
      </c>
      <c r="AK1042" s="13">
        <f t="shared" si="1314"/>
        <v>8.1292229197729439E-7</v>
      </c>
      <c r="AL1042" s="13">
        <f t="shared" si="1315"/>
        <v>3.1698680502887718E-8</v>
      </c>
      <c r="AM1042" s="13">
        <f t="shared" si="1316"/>
        <v>0.14896553631744364</v>
      </c>
      <c r="AN1042" s="13">
        <f t="shared" si="1317"/>
        <v>1.796855402513519E-2</v>
      </c>
      <c r="AO1042" s="13">
        <f t="shared" si="1318"/>
        <v>1.0837034583159307E-3</v>
      </c>
      <c r="AP1042" s="13">
        <f t="shared" si="1319"/>
        <v>4.3572906457324941E-5</v>
      </c>
      <c r="AQ1042" s="13">
        <f t="shared" si="1320"/>
        <v>1.3139652013908872E-6</v>
      </c>
      <c r="AR1042" s="13">
        <f t="shared" si="1321"/>
        <v>6.4019217962066762E-10</v>
      </c>
      <c r="AS1042" s="13">
        <f t="shared" si="1322"/>
        <v>3.6399278718256344E-9</v>
      </c>
      <c r="AT1042" s="13">
        <f t="shared" si="1323"/>
        <v>1.0347732551140781E-8</v>
      </c>
      <c r="AU1042" s="13">
        <f t="shared" si="1324"/>
        <v>1.9611298670456686E-8</v>
      </c>
      <c r="AV1042" s="13">
        <f t="shared" si="1325"/>
        <v>2.7875892156160519E-8</v>
      </c>
      <c r="AW1042" s="13">
        <f t="shared" si="1326"/>
        <v>6.0387690729523466E-10</v>
      </c>
      <c r="AX1042" s="13">
        <f t="shared" si="1327"/>
        <v>0.14116172842156038</v>
      </c>
      <c r="AY1042" s="13">
        <f t="shared" si="1328"/>
        <v>1.7027241374938426E-2</v>
      </c>
      <c r="AZ1042" s="13">
        <f t="shared" si="1329"/>
        <v>1.0269318464796193E-3</v>
      </c>
      <c r="BA1042" s="13">
        <f t="shared" si="1330"/>
        <v>4.1290267131047174E-5</v>
      </c>
      <c r="BB1042" s="13">
        <f t="shared" si="1331"/>
        <v>1.2451309443740222E-6</v>
      </c>
      <c r="BC1042" s="13">
        <f t="shared" si="1332"/>
        <v>3.0038092293609747E-8</v>
      </c>
      <c r="BD1042" s="13">
        <f t="shared" si="1333"/>
        <v>1.2870233892522135E-11</v>
      </c>
      <c r="BE1042" s="13">
        <f t="shared" si="1334"/>
        <v>7.3176031438035189E-11</v>
      </c>
      <c r="BF1042" s="13">
        <f t="shared" si="1335"/>
        <v>2.0802774921330384E-10</v>
      </c>
      <c r="BG1042" s="13">
        <f t="shared" si="1336"/>
        <v>3.9425973771569873E-10</v>
      </c>
      <c r="BH1042" s="13">
        <f t="shared" si="1337"/>
        <v>5.6040867638384796E-10</v>
      </c>
      <c r="BI1042" s="13">
        <f t="shared" si="1338"/>
        <v>6.3726088062842278E-10</v>
      </c>
      <c r="BJ1042" s="14">
        <f t="shared" si="1339"/>
        <v>0.65066333851936331</v>
      </c>
      <c r="BK1042" s="14">
        <f t="shared" si="1340"/>
        <v>2.248099644757124E-2</v>
      </c>
      <c r="BL1042" s="14">
        <f t="shared" si="1341"/>
        <v>5.2993402950667068E-4</v>
      </c>
      <c r="BM1042" s="14">
        <f t="shared" si="1342"/>
        <v>0.58545733439143965</v>
      </c>
      <c r="BN1042" s="14">
        <f t="shared" si="1343"/>
        <v>7.119057384009532E-2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1.7111111111111099</v>
      </c>
      <c r="F1043" s="10">
        <f>VLOOKUP(B1043,home!$B$2:$E$405,3,FALSE)</f>
        <v>1.84</v>
      </c>
      <c r="G1043" s="10">
        <f>VLOOKUP(C1043,away!$B$2:$E$405,4,FALSE)</f>
        <v>0.92</v>
      </c>
      <c r="H1043" s="10">
        <f>VLOOKUP(A1043,away!$A$2:$E$405,3,FALSE)</f>
        <v>1.31111111111111</v>
      </c>
      <c r="I1043" s="10">
        <f>VLOOKUP(C1043,away!$B$2:$E$405,3,FALSE)</f>
        <v>0.75</v>
      </c>
      <c r="J1043" s="10">
        <f>VLOOKUP(B1043,home!$B$2:$E$405,4,FALSE)</f>
        <v>0.65</v>
      </c>
      <c r="K1043" s="12">
        <f t="shared" si="1288"/>
        <v>2.8965688888888872</v>
      </c>
      <c r="L1043" s="12">
        <f t="shared" si="1289"/>
        <v>0.63916666666666611</v>
      </c>
      <c r="M1043" s="13">
        <f t="shared" si="1290"/>
        <v>2.9137316989822675E-2</v>
      </c>
      <c r="N1043" s="13">
        <f t="shared" si="1291"/>
        <v>8.4398245898413979E-2</v>
      </c>
      <c r="O1043" s="13">
        <f t="shared" si="1292"/>
        <v>1.8623601775994977E-2</v>
      </c>
      <c r="P1043" s="13">
        <f t="shared" si="1293"/>
        <v>5.3944545503402885E-2</v>
      </c>
      <c r="Q1043" s="13">
        <f t="shared" si="1294"/>
        <v>0.12223266667307003</v>
      </c>
      <c r="R1043" s="13">
        <f t="shared" si="1295"/>
        <v>5.9517927342450545E-3</v>
      </c>
      <c r="S1043" s="13">
        <f t="shared" si="1296"/>
        <v>2.4968101820983871E-2</v>
      </c>
      <c r="T1043" s="13">
        <f t="shared" si="1297"/>
        <v>7.8127046115203852E-2</v>
      </c>
      <c r="U1043" s="13">
        <f t="shared" si="1298"/>
        <v>1.7239777667129152E-2</v>
      </c>
      <c r="V1043" s="13">
        <f t="shared" si="1299"/>
        <v>5.1361890064899511E-3</v>
      </c>
      <c r="W1043" s="13">
        <f t="shared" si="1300"/>
        <v>0.11801844649704671</v>
      </c>
      <c r="X1043" s="13">
        <f t="shared" si="1301"/>
        <v>7.5433457052695621E-2</v>
      </c>
      <c r="Y1043" s="13">
        <f t="shared" si="1302"/>
        <v>2.410727564975728E-2</v>
      </c>
      <c r="Z1043" s="13">
        <f t="shared" si="1303"/>
        <v>1.2680625075460984E-3</v>
      </c>
      <c r="AA1043" s="13">
        <f t="shared" si="1304"/>
        <v>3.6730304085244589E-3</v>
      </c>
      <c r="AB1043" s="13">
        <f t="shared" si="1305"/>
        <v>5.3195928046373938E-3</v>
      </c>
      <c r="AC1043" s="13">
        <f t="shared" si="1306"/>
        <v>5.9431815065421906E-4</v>
      </c>
      <c r="AD1043" s="13">
        <f t="shared" si="1307"/>
        <v>8.5462140109585805E-2</v>
      </c>
      <c r="AE1043" s="13">
        <f t="shared" si="1308"/>
        <v>5.4624551220043539E-2</v>
      </c>
      <c r="AF1043" s="13">
        <f t="shared" si="1309"/>
        <v>1.7457096160738896E-2</v>
      </c>
      <c r="AG1043" s="13">
        <f t="shared" si="1310"/>
        <v>3.7193313209129791E-3</v>
      </c>
      <c r="AH1043" s="13">
        <f t="shared" si="1311"/>
        <v>2.026258215183034E-4</v>
      </c>
      <c r="AI1043" s="13">
        <f t="shared" si="1312"/>
        <v>5.8691965069547014E-4</v>
      </c>
      <c r="AJ1043" s="13">
        <f t="shared" si="1313"/>
        <v>8.5002660024101589E-4</v>
      </c>
      <c r="AK1043" s="13">
        <f t="shared" si="1314"/>
        <v>8.2072020166203911E-4</v>
      </c>
      <c r="AL1043" s="13">
        <f t="shared" si="1315"/>
        <v>4.4012593929170647E-5</v>
      </c>
      <c r="AM1043" s="13">
        <f t="shared" si="1316"/>
        <v>4.9509395243857848E-2</v>
      </c>
      <c r="AN1043" s="13">
        <f t="shared" si="1317"/>
        <v>3.1644755126699113E-2</v>
      </c>
      <c r="AO1043" s="13">
        <f t="shared" si="1318"/>
        <v>1.011313632590758E-2</v>
      </c>
      <c r="AP1043" s="13">
        <f t="shared" si="1319"/>
        <v>2.1546598783253081E-3</v>
      </c>
      <c r="AQ1043" s="13">
        <f t="shared" si="1320"/>
        <v>3.4429669305739783E-4</v>
      </c>
      <c r="AR1043" s="13">
        <f t="shared" si="1321"/>
        <v>2.5902334184089764E-5</v>
      </c>
      <c r="AS1043" s="13">
        <f t="shared" si="1322"/>
        <v>7.5027895347237538E-5</v>
      </c>
      <c r="AT1043" s="13">
        <f t="shared" si="1323"/>
        <v>1.0866173373080977E-4</v>
      </c>
      <c r="AU1043" s="13">
        <f t="shared" si="1324"/>
        <v>1.0491539911246392E-4</v>
      </c>
      <c r="AV1043" s="13">
        <f t="shared" si="1325"/>
        <v>7.5973670258630945E-5</v>
      </c>
      <c r="AW1043" s="13">
        <f t="shared" si="1326"/>
        <v>2.2634580184238112E-6</v>
      </c>
      <c r="AX1043" s="13">
        <f t="shared" si="1327"/>
        <v>2.3901228995176996E-2</v>
      </c>
      <c r="AY1043" s="13">
        <f t="shared" si="1328"/>
        <v>1.527686886608395E-2</v>
      </c>
      <c r="AZ1043" s="13">
        <f t="shared" si="1329"/>
        <v>4.8822326751193235E-3</v>
      </c>
      <c r="BA1043" s="13">
        <f t="shared" si="1330"/>
        <v>1.0401867949490331E-3</v>
      </c>
      <c r="BB1043" s="13">
        <f t="shared" si="1331"/>
        <v>1.6621318160956405E-4</v>
      </c>
      <c r="BC1043" s="13">
        <f t="shared" si="1332"/>
        <v>2.1247585049089254E-5</v>
      </c>
      <c r="BD1043" s="13">
        <f t="shared" si="1333"/>
        <v>2.7593180998884483E-6</v>
      </c>
      <c r="BE1043" s="13">
        <f t="shared" si="1334"/>
        <v>7.9925549626848789E-6</v>
      </c>
      <c r="BF1043" s="13">
        <f t="shared" si="1335"/>
        <v>1.1575493023823752E-5</v>
      </c>
      <c r="BG1043" s="13">
        <f t="shared" si="1336"/>
        <v>1.1176404322119408E-5</v>
      </c>
      <c r="BH1043" s="13">
        <f t="shared" si="1337"/>
        <v>8.0933062622735935E-6</v>
      </c>
      <c r="BI1043" s="13">
        <f t="shared" si="1338"/>
        <v>4.6885638255102576E-6</v>
      </c>
      <c r="BJ1043" s="14">
        <f t="shared" si="1339"/>
        <v>0.80263447806330379</v>
      </c>
      <c r="BK1043" s="14">
        <f t="shared" si="1340"/>
        <v>0.12910135293136671</v>
      </c>
      <c r="BL1043" s="14">
        <f t="shared" si="1341"/>
        <v>5.37048543377774E-2</v>
      </c>
      <c r="BM1043" s="14">
        <f t="shared" si="1342"/>
        <v>0.65714597285697873</v>
      </c>
      <c r="BN1043" s="14">
        <f t="shared" si="1343"/>
        <v>0.31428816957494965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1.4173913043478299</v>
      </c>
      <c r="F1044" s="10">
        <f>VLOOKUP(B1044,home!$B$2:$E$405,3,FALSE)</f>
        <v>0.47</v>
      </c>
      <c r="G1044" s="10">
        <f>VLOOKUP(C1044,away!$B$2:$E$405,4,FALSE)</f>
        <v>1.1100000000000001</v>
      </c>
      <c r="H1044" s="10">
        <f>VLOOKUP(A1044,away!$A$2:$E$405,3,FALSE)</f>
        <v>1.2521739130434799</v>
      </c>
      <c r="I1044" s="10">
        <f>VLOOKUP(C1044,away!$B$2:$E$405,3,FALSE)</f>
        <v>0.71</v>
      </c>
      <c r="J1044" s="10">
        <f>VLOOKUP(B1044,home!$B$2:$E$405,4,FALSE)</f>
        <v>1.2</v>
      </c>
      <c r="K1044" s="12">
        <f t="shared" si="1288"/>
        <v>0.73945304347826291</v>
      </c>
      <c r="L1044" s="12">
        <f t="shared" si="1289"/>
        <v>1.0668521739130448</v>
      </c>
      <c r="M1044" s="13">
        <f t="shared" si="1290"/>
        <v>0.16425992169379156</v>
      </c>
      <c r="N1044" s="13">
        <f t="shared" si="1291"/>
        <v>0.1214624990179753</v>
      </c>
      <c r="O1044" s="13">
        <f t="shared" si="1292"/>
        <v>0.17524105454580804</v>
      </c>
      <c r="P1044" s="13">
        <f t="shared" si="1293"/>
        <v>0.12958253112623802</v>
      </c>
      <c r="Q1044" s="13">
        <f t="shared" si="1294"/>
        <v>4.4907907283658677E-2</v>
      </c>
      <c r="R1044" s="13">
        <f t="shared" si="1295"/>
        <v>9.347815000050487E-2</v>
      </c>
      <c r="S1044" s="13">
        <f t="shared" si="1296"/>
        <v>2.5556496374667861E-2</v>
      </c>
      <c r="T1044" s="13">
        <f t="shared" si="1297"/>
        <v>4.7910098511456722E-2</v>
      </c>
      <c r="U1044" s="13">
        <f t="shared" si="1298"/>
        <v>6.9122702516590903E-2</v>
      </c>
      <c r="V1044" s="13">
        <f t="shared" si="1299"/>
        <v>2.2401322197155814E-3</v>
      </c>
      <c r="W1044" s="13">
        <f t="shared" si="1300"/>
        <v>1.1069096239047021E-2</v>
      </c>
      <c r="X1044" s="13">
        <f t="shared" si="1301"/>
        <v>1.1809089385880022E-2</v>
      </c>
      <c r="Y1044" s="13">
        <f t="shared" si="1302"/>
        <v>6.2992763416297812E-3</v>
      </c>
      <c r="Z1044" s="13">
        <f t="shared" si="1303"/>
        <v>3.3242455847136108E-2</v>
      </c>
      <c r="AA1044" s="13">
        <f t="shared" si="1304"/>
        <v>2.4581235148856566E-2</v>
      </c>
      <c r="AB1044" s="13">
        <f t="shared" si="1305"/>
        <v>9.0883345716384189E-3</v>
      </c>
      <c r="AC1044" s="13">
        <f t="shared" si="1306"/>
        <v>1.1045071132343759E-4</v>
      </c>
      <c r="AD1044" s="13">
        <f t="shared" si="1307"/>
        <v>2.0462692256292781E-3</v>
      </c>
      <c r="AE1044" s="13">
        <f t="shared" si="1308"/>
        <v>2.1830667717739581E-3</v>
      </c>
      <c r="AF1044" s="13">
        <f t="shared" si="1309"/>
        <v>1.1645047656321898E-3</v>
      </c>
      <c r="AG1044" s="13">
        <f t="shared" si="1310"/>
        <v>4.1411814691560083E-4</v>
      </c>
      <c r="AH1044" s="13">
        <f t="shared" si="1311"/>
        <v>8.8661965716813878E-3</v>
      </c>
      <c r="AI1044" s="13">
        <f t="shared" si="1312"/>
        <v>6.5561360390063422E-3</v>
      </c>
      <c r="AJ1044" s="13">
        <f t="shared" si="1313"/>
        <v>2.4239773737503817E-3</v>
      </c>
      <c r="AK1044" s="13">
        <f t="shared" si="1314"/>
        <v>5.9747248211405553E-4</v>
      </c>
      <c r="AL1044" s="13">
        <f t="shared" si="1315"/>
        <v>3.4853255962620978E-6</v>
      </c>
      <c r="AM1044" s="13">
        <f t="shared" si="1316"/>
        <v>3.0262400133349563E-4</v>
      </c>
      <c r="AN1044" s="13">
        <f t="shared" si="1317"/>
        <v>3.2285507370090403E-4</v>
      </c>
      <c r="AO1044" s="13">
        <f t="shared" si="1318"/>
        <v>1.7221931861833285E-4</v>
      </c>
      <c r="AP1044" s="13">
        <f t="shared" si="1319"/>
        <v>6.1244184819263909E-5</v>
      </c>
      <c r="AQ1044" s="13">
        <f t="shared" si="1320"/>
        <v>1.6334622928490996E-5</v>
      </c>
      <c r="AR1044" s="13">
        <f t="shared" si="1321"/>
        <v>1.8917842173677354E-3</v>
      </c>
      <c r="AS1044" s="13">
        <f t="shared" si="1322"/>
        <v>1.3988855971367154E-3</v>
      </c>
      <c r="AT1044" s="13">
        <f t="shared" si="1323"/>
        <v>5.1720510614032566E-4</v>
      </c>
      <c r="AU1044" s="13">
        <f t="shared" si="1324"/>
        <v>1.2748296327932062E-4</v>
      </c>
      <c r="AV1044" s="13">
        <f t="shared" si="1325"/>
        <v>2.3566916297130315E-5</v>
      </c>
      <c r="AW1044" s="13">
        <f t="shared" si="1326"/>
        <v>7.6375787685486377E-8</v>
      </c>
      <c r="AX1044" s="13">
        <f t="shared" si="1327"/>
        <v>3.7296039802603864E-5</v>
      </c>
      <c r="AY1044" s="13">
        <f t="shared" si="1328"/>
        <v>3.9789361141755377E-5</v>
      </c>
      <c r="AZ1044" s="13">
        <f t="shared" si="1329"/>
        <v>2.1224683216346472E-5</v>
      </c>
      <c r="BA1044" s="13">
        <f t="shared" si="1330"/>
        <v>7.5478664766583175E-6</v>
      </c>
      <c r="BB1044" s="13">
        <f t="shared" si="1331"/>
        <v>2.0131144397570795E-6</v>
      </c>
      <c r="BC1044" s="13">
        <f t="shared" si="1332"/>
        <v>4.2953910327811643E-7</v>
      </c>
      <c r="BD1044" s="13">
        <f t="shared" si="1333"/>
        <v>3.3637568414552602E-4</v>
      </c>
      <c r="BE1044" s="13">
        <f t="shared" si="1334"/>
        <v>2.4873402339349203E-4</v>
      </c>
      <c r="BF1044" s="13">
        <f t="shared" si="1335"/>
        <v>9.1963565307455564E-5</v>
      </c>
      <c r="BG1044" s="13">
        <f t="shared" si="1336"/>
        <v>2.2667579418570003E-5</v>
      </c>
      <c r="BH1044" s="13">
        <f t="shared" si="1337"/>
        <v>4.1904026473367055E-6</v>
      </c>
      <c r="BI1044" s="13">
        <f t="shared" si="1338"/>
        <v>6.1972119819449951E-7</v>
      </c>
      <c r="BJ1044" s="14">
        <f t="shared" si="1339"/>
        <v>0.25024950349517949</v>
      </c>
      <c r="BK1044" s="14">
        <f t="shared" si="1340"/>
        <v>0.32179280681247441</v>
      </c>
      <c r="BL1044" s="14">
        <f t="shared" si="1341"/>
        <v>0.3946187350262827</v>
      </c>
      <c r="BM1044" s="14">
        <f t="shared" si="1342"/>
        <v>0.27093172452774217</v>
      </c>
      <c r="BN1044" s="14">
        <f t="shared" si="1343"/>
        <v>0.72893206366797636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1.4173913043478299</v>
      </c>
      <c r="F1045" s="10">
        <f>VLOOKUP(B1045,home!$B$2:$E$405,3,FALSE)</f>
        <v>0.59</v>
      </c>
      <c r="G1045" s="10">
        <f>VLOOKUP(C1045,away!$B$2:$E$405,4,FALSE)</f>
        <v>0.82</v>
      </c>
      <c r="H1045" s="10">
        <f>VLOOKUP(A1045,away!$A$2:$E$405,3,FALSE)</f>
        <v>1.2521739130434799</v>
      </c>
      <c r="I1045" s="10">
        <f>VLOOKUP(C1045,away!$B$2:$E$405,3,FALSE)</f>
        <v>0.94</v>
      </c>
      <c r="J1045" s="10">
        <f>VLOOKUP(B1045,home!$B$2:$E$405,4,FALSE)</f>
        <v>1.86</v>
      </c>
      <c r="K1045" s="12">
        <f t="shared" si="1288"/>
        <v>0.68573391304348008</v>
      </c>
      <c r="L1045" s="12">
        <f t="shared" si="1289"/>
        <v>2.1893008695652201</v>
      </c>
      <c r="M1045" s="13">
        <f t="shared" si="1290"/>
        <v>5.6414177237399186E-2</v>
      </c>
      <c r="N1045" s="13">
        <f t="shared" si="1291"/>
        <v>3.8685114508130169E-2</v>
      </c>
      <c r="O1045" s="13">
        <f t="shared" si="1292"/>
        <v>0.12350760728164448</v>
      </c>
      <c r="P1045" s="13">
        <f t="shared" si="1293"/>
        <v>8.469335483187948E-2</v>
      </c>
      <c r="Q1045" s="13">
        <f t="shared" si="1294"/>
        <v>1.32638474740976E-2</v>
      </c>
      <c r="R1045" s="13">
        <f t="shared" si="1295"/>
        <v>0.13519765600981201</v>
      </c>
      <c r="S1045" s="13">
        <f t="shared" si="1296"/>
        <v>3.1787064457635142E-2</v>
      </c>
      <c r="T1045" s="13">
        <f t="shared" si="1297"/>
        <v>2.903855280882232E-2</v>
      </c>
      <c r="U1045" s="13">
        <f t="shared" si="1298"/>
        <v>9.2709617689914758E-2</v>
      </c>
      <c r="V1045" s="13">
        <f t="shared" si="1299"/>
        <v>5.3023573171161898E-3</v>
      </c>
      <c r="W1045" s="13">
        <f t="shared" si="1300"/>
        <v>3.0318233434749433E-3</v>
      </c>
      <c r="X1045" s="13">
        <f t="shared" si="1301"/>
        <v>6.6375734822378251E-3</v>
      </c>
      <c r="Y1045" s="13">
        <f t="shared" si="1302"/>
        <v>7.2658226982331596E-3</v>
      </c>
      <c r="Z1045" s="13">
        <f t="shared" si="1303"/>
        <v>9.8662781955153628E-2</v>
      </c>
      <c r="AA1045" s="13">
        <f t="shared" si="1304"/>
        <v>6.7656415541863149E-2</v>
      </c>
      <c r="AB1045" s="13">
        <f t="shared" si="1305"/>
        <v>2.3197149286008769E-2</v>
      </c>
      <c r="AC1045" s="13">
        <f t="shared" si="1306"/>
        <v>4.975194752621342E-4</v>
      </c>
      <c r="AD1045" s="13">
        <f t="shared" si="1307"/>
        <v>5.1975602124440978E-4</v>
      </c>
      <c r="AE1045" s="13">
        <f t="shared" si="1308"/>
        <v>1.1379023092721453E-3</v>
      </c>
      <c r="AF1045" s="13">
        <f t="shared" si="1309"/>
        <v>1.2456052575848902E-3</v>
      </c>
      <c r="AG1045" s="13">
        <f t="shared" si="1310"/>
        <v>9.0900155785520311E-4</v>
      </c>
      <c r="AH1045" s="13">
        <f t="shared" si="1311"/>
        <v>5.4000628582035408E-2</v>
      </c>
      <c r="AI1045" s="13">
        <f t="shared" si="1312"/>
        <v>3.7030062344366732E-2</v>
      </c>
      <c r="AJ1045" s="13">
        <f t="shared" si="1313"/>
        <v>1.2696384775823312E-2</v>
      </c>
      <c r="AK1045" s="13">
        <f t="shared" si="1314"/>
        <v>2.9021138712769963E-3</v>
      </c>
      <c r="AL1045" s="13">
        <f t="shared" si="1315"/>
        <v>2.9876598768305652E-5</v>
      </c>
      <c r="AM1045" s="13">
        <f t="shared" si="1316"/>
        <v>7.1282866055167874E-5</v>
      </c>
      <c r="AN1045" s="13">
        <f t="shared" si="1317"/>
        <v>1.5605964063968012E-4</v>
      </c>
      <c r="AO1045" s="13">
        <f t="shared" si="1318"/>
        <v>1.7083075347824376E-4</v>
      </c>
      <c r="AP1045" s="13">
        <f t="shared" si="1319"/>
        <v>1.2466663904613359E-4</v>
      </c>
      <c r="AQ1045" s="13">
        <f t="shared" si="1320"/>
        <v>6.8233195317368448E-5</v>
      </c>
      <c r="AR1045" s="13">
        <f t="shared" si="1321"/>
        <v>2.3644724622343721E-2</v>
      </c>
      <c r="AS1045" s="13">
        <f t="shared" si="1322"/>
        <v>1.621398953811528E-2</v>
      </c>
      <c r="AT1045" s="13">
        <f t="shared" si="1323"/>
        <v>5.5592412460089193E-3</v>
      </c>
      <c r="AU1045" s="13">
        <f t="shared" si="1324"/>
        <v>1.2707200843928032E-3</v>
      </c>
      <c r="AV1045" s="13">
        <f t="shared" si="1325"/>
        <v>2.178439639634045E-4</v>
      </c>
      <c r="AW1045" s="13">
        <f t="shared" si="1326"/>
        <v>1.245918778539637E-6</v>
      </c>
      <c r="AX1045" s="13">
        <f t="shared" si="1327"/>
        <v>8.1468464454940856E-6</v>
      </c>
      <c r="AY1045" s="13">
        <f t="shared" si="1328"/>
        <v>1.7835898007334524E-5</v>
      </c>
      <c r="AZ1045" s="13">
        <f t="shared" si="1329"/>
        <v>1.9524073508467029E-5</v>
      </c>
      <c r="BA1045" s="13">
        <f t="shared" si="1330"/>
        <v>1.4248023703180713E-5</v>
      </c>
      <c r="BB1045" s="13">
        <f t="shared" si="1331"/>
        <v>7.7983026707398529E-6</v>
      </c>
      <c r="BC1045" s="13">
        <f t="shared" si="1332"/>
        <v>3.414566163636708E-6</v>
      </c>
      <c r="BD1045" s="13">
        <f t="shared" si="1333"/>
        <v>8.6275693627212123E-3</v>
      </c>
      <c r="BE1045" s="13">
        <f t="shared" si="1334"/>
        <v>5.9162168991528609E-3</v>
      </c>
      <c r="BF1045" s="13">
        <f t="shared" si="1335"/>
        <v>2.0284752823350274E-3</v>
      </c>
      <c r="BG1045" s="13">
        <f t="shared" si="1336"/>
        <v>4.6366476428919229E-4</v>
      </c>
      <c r="BH1045" s="13">
        <f t="shared" si="1337"/>
        <v>7.9487663289102645E-5</v>
      </c>
      <c r="BI1045" s="13">
        <f t="shared" si="1338"/>
        <v>1.0901477277183791E-5</v>
      </c>
      <c r="BJ1045" s="14">
        <f t="shared" si="1339"/>
        <v>0.10239704026598813</v>
      </c>
      <c r="BK1045" s="14">
        <f t="shared" si="1340"/>
        <v>0.17874218581606777</v>
      </c>
      <c r="BL1045" s="14">
        <f t="shared" si="1341"/>
        <v>0.61293047028663439</v>
      </c>
      <c r="BM1045" s="14">
        <f t="shared" si="1342"/>
        <v>0.54095413100165213</v>
      </c>
      <c r="BN1045" s="14">
        <f t="shared" si="1343"/>
        <v>0.45176175734296298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1.4173913043478299</v>
      </c>
      <c r="F1046" s="10">
        <f>VLOOKUP(B1046,home!$B$2:$E$405,3,FALSE)</f>
        <v>1.06</v>
      </c>
      <c r="G1046" s="10">
        <f>VLOOKUP(C1046,away!$B$2:$E$405,4,FALSE)</f>
        <v>0.71</v>
      </c>
      <c r="H1046" s="10">
        <f>VLOOKUP(A1046,away!$A$2:$E$405,3,FALSE)</f>
        <v>1.2521739130434799</v>
      </c>
      <c r="I1046" s="10">
        <f>VLOOKUP(C1046,away!$B$2:$E$405,3,FALSE)</f>
        <v>0.71</v>
      </c>
      <c r="J1046" s="10">
        <f>VLOOKUP(B1046,home!$B$2:$E$405,4,FALSE)</f>
        <v>1.06</v>
      </c>
      <c r="K1046" s="12">
        <f t="shared" si="1288"/>
        <v>1.0667286956521767</v>
      </c>
      <c r="L1046" s="12">
        <f t="shared" si="1289"/>
        <v>0.94238608695652304</v>
      </c>
      <c r="M1046" s="13">
        <f t="shared" si="1290"/>
        <v>0.13410733628677432</v>
      </c>
      <c r="N1046" s="13">
        <f t="shared" si="1291"/>
        <v>0.1430561439145786</v>
      </c>
      <c r="O1046" s="13">
        <f t="shared" si="1292"/>
        <v>0.12638088787545576</v>
      </c>
      <c r="P1046" s="13">
        <f t="shared" si="1293"/>
        <v>0.13481411967874896</v>
      </c>
      <c r="Q1046" s="13">
        <f t="shared" si="1294"/>
        <v>7.630104690151425E-2</v>
      </c>
      <c r="R1046" s="13">
        <f t="shared" si="1295"/>
        <v>5.9549795195520915E-2</v>
      </c>
      <c r="S1046" s="13">
        <f t="shared" si="1296"/>
        <v>3.38811570045114E-2</v>
      </c>
      <c r="T1046" s="13">
        <f t="shared" si="1297"/>
        <v>7.1905045020204145E-2</v>
      </c>
      <c r="U1046" s="13">
        <f t="shared" si="1298"/>
        <v>6.3523475355272294E-2</v>
      </c>
      <c r="V1046" s="13">
        <f t="shared" si="1299"/>
        <v>3.7844133593384647E-3</v>
      </c>
      <c r="W1046" s="13">
        <f t="shared" si="1300"/>
        <v>2.7130838746049282E-2</v>
      </c>
      <c r="X1046" s="13">
        <f t="shared" si="1301"/>
        <v>2.5567724961737804E-2</v>
      </c>
      <c r="Y1046" s="13">
        <f t="shared" si="1302"/>
        <v>1.2047334139536351E-2</v>
      </c>
      <c r="Z1046" s="13">
        <f t="shared" si="1303"/>
        <v>1.8706299491123107E-2</v>
      </c>
      <c r="AA1046" s="13">
        <f t="shared" si="1304"/>
        <v>1.9954546456644733E-2</v>
      </c>
      <c r="AB1046" s="13">
        <f t="shared" si="1305"/>
        <v>1.0643043657013698E-2</v>
      </c>
      <c r="AC1046" s="13">
        <f t="shared" si="1306"/>
        <v>2.3777239265303861E-4</v>
      </c>
      <c r="AD1046" s="13">
        <f t="shared" si="1307"/>
        <v>7.2353110568806707E-3</v>
      </c>
      <c r="AE1046" s="13">
        <f t="shared" si="1308"/>
        <v>6.8184564748070397E-3</v>
      </c>
      <c r="AF1046" s="13">
        <f t="shared" si="1309"/>
        <v>3.2128092581883865E-3</v>
      </c>
      <c r="AG1046" s="13">
        <f t="shared" si="1310"/>
        <v>1.0092355816539479E-3</v>
      </c>
      <c r="AH1046" s="13">
        <f t="shared" si="1311"/>
        <v>4.4071390947190755E-3</v>
      </c>
      <c r="AI1046" s="13">
        <f t="shared" si="1312"/>
        <v>4.7012217380673947E-3</v>
      </c>
      <c r="AJ1046" s="13">
        <f t="shared" si="1313"/>
        <v>2.5074640663101454E-3</v>
      </c>
      <c r="AK1046" s="13">
        <f t="shared" si="1314"/>
        <v>8.9159462428324142E-4</v>
      </c>
      <c r="AL1046" s="13">
        <f t="shared" si="1315"/>
        <v>9.5610208022871665E-6</v>
      </c>
      <c r="AM1046" s="13">
        <f t="shared" si="1316"/>
        <v>1.5436227852688184E-3</v>
      </c>
      <c r="AN1046" s="13">
        <f t="shared" si="1317"/>
        <v>1.4546886363464109E-3</v>
      </c>
      <c r="AO1046" s="13">
        <f t="shared" si="1318"/>
        <v>6.854391658733072E-4</v>
      </c>
      <c r="AP1046" s="13">
        <f t="shared" si="1319"/>
        <v>2.1531611112469642E-4</v>
      </c>
      <c r="AQ1046" s="13">
        <f t="shared" si="1320"/>
        <v>5.0727726855374626E-5</v>
      </c>
      <c r="AR1046" s="13">
        <f t="shared" si="1321"/>
        <v>8.3064531322908468E-4</v>
      </c>
      <c r="AS1046" s="13">
        <f t="shared" si="1322"/>
        <v>8.8607319153045537E-4</v>
      </c>
      <c r="AT1046" s="13">
        <f t="shared" si="1323"/>
        <v>4.7259984992682193E-4</v>
      </c>
      <c r="AU1046" s="13">
        <f t="shared" si="1324"/>
        <v>1.6804527382595106E-4</v>
      </c>
      <c r="AV1046" s="13">
        <f t="shared" si="1325"/>
        <v>4.4814678939717403E-5</v>
      </c>
      <c r="AW1046" s="13">
        <f t="shared" si="1326"/>
        <v>2.6698361310588224E-7</v>
      </c>
      <c r="AX1046" s="13">
        <f t="shared" si="1327"/>
        <v>2.74437786718131E-4</v>
      </c>
      <c r="AY1046" s="13">
        <f t="shared" si="1328"/>
        <v>2.5862635193830833E-4</v>
      </c>
      <c r="AZ1046" s="13">
        <f t="shared" si="1329"/>
        <v>1.2186293789349146E-4</v>
      </c>
      <c r="BA1046" s="13">
        <f t="shared" si="1330"/>
        <v>3.8280645728824408E-5</v>
      </c>
      <c r="BB1046" s="13">
        <f t="shared" si="1331"/>
        <v>9.0187869836389422E-6</v>
      </c>
      <c r="BC1046" s="13">
        <f t="shared" si="1332"/>
        <v>1.6998358749211855E-6</v>
      </c>
      <c r="BD1046" s="13">
        <f t="shared" si="1333"/>
        <v>1.3046476439712205E-4</v>
      </c>
      <c r="BE1046" s="13">
        <f t="shared" si="1334"/>
        <v>1.3917050795391055E-4</v>
      </c>
      <c r="BF1046" s="13">
        <f t="shared" si="1335"/>
        <v>7.4228587211462935E-5</v>
      </c>
      <c r="BG1046" s="13">
        <f t="shared" si="1336"/>
        <v>2.6393921338729233E-5</v>
      </c>
      <c r="BH1046" s="13">
        <f t="shared" si="1337"/>
        <v>7.0387883207021956E-6</v>
      </c>
      <c r="BI1046" s="13">
        <f t="shared" si="1338"/>
        <v>1.5016954968628861E-6</v>
      </c>
      <c r="BJ1046" s="14">
        <f t="shared" si="1339"/>
        <v>0.37893766682575641</v>
      </c>
      <c r="BK1046" s="14">
        <f t="shared" si="1340"/>
        <v>0.30709298609476682</v>
      </c>
      <c r="BL1046" s="14">
        <f t="shared" si="1341"/>
        <v>0.29534014463545805</v>
      </c>
      <c r="BM1046" s="14">
        <f t="shared" si="1342"/>
        <v>0.32560940782618641</v>
      </c>
      <c r="BN1046" s="14">
        <f t="shared" si="1343"/>
        <v>0.67420932985259285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1.4020618556701001</v>
      </c>
      <c r="F1047" s="10">
        <f>VLOOKUP(B1047,home!$B$2:$E$405,3,FALSE)</f>
        <v>1.03</v>
      </c>
      <c r="G1047" s="10">
        <f>VLOOKUP(C1047,away!$B$2:$E$405,4,FALSE)</f>
        <v>0.41</v>
      </c>
      <c r="H1047" s="10">
        <f>VLOOKUP(A1047,away!$A$2:$E$405,3,FALSE)</f>
        <v>1.1340206185567001</v>
      </c>
      <c r="I1047" s="10">
        <f>VLOOKUP(C1047,away!$B$2:$E$405,3,FALSE)</f>
        <v>0.2</v>
      </c>
      <c r="J1047" s="10">
        <f>VLOOKUP(B1047,home!$B$2:$E$405,4,FALSE)</f>
        <v>0.78</v>
      </c>
      <c r="K1047" s="12">
        <f t="shared" si="1288"/>
        <v>0.59209072164948329</v>
      </c>
      <c r="L1047" s="12">
        <f t="shared" si="1289"/>
        <v>0.17690721649484523</v>
      </c>
      <c r="M1047" s="13">
        <f t="shared" si="1290"/>
        <v>0.46347726858551125</v>
      </c>
      <c r="N1047" s="13">
        <f t="shared" si="1291"/>
        <v>0.27442059042492678</v>
      </c>
      <c r="O1047" s="13">
        <f t="shared" si="1292"/>
        <v>8.1992473494096579E-2</v>
      </c>
      <c r="P1047" s="13">
        <f t="shared" si="1293"/>
        <v>4.854698280094577E-2</v>
      </c>
      <c r="Q1047" s="13">
        <f t="shared" si="1294"/>
        <v>8.124094271008607E-2</v>
      </c>
      <c r="R1047" s="13">
        <f t="shared" si="1295"/>
        <v>7.2525301296840006E-3</v>
      </c>
      <c r="S1047" s="13">
        <f t="shared" si="1296"/>
        <v>1.2712649027362677E-3</v>
      </c>
      <c r="T1047" s="13">
        <f t="shared" si="1297"/>
        <v>1.4372109040258516E-2</v>
      </c>
      <c r="U1047" s="13">
        <f t="shared" si="1298"/>
        <v>4.2941557982692207E-3</v>
      </c>
      <c r="V1047" s="13">
        <f t="shared" si="1299"/>
        <v>1.4795421852183522E-5</v>
      </c>
      <c r="W1047" s="13">
        <f t="shared" si="1300"/>
        <v>1.6034002798899737E-2</v>
      </c>
      <c r="X1047" s="13">
        <f t="shared" si="1301"/>
        <v>2.8365308044239102E-3</v>
      </c>
      <c r="Y1047" s="13">
        <f t="shared" si="1302"/>
        <v>2.5090138455625906E-4</v>
      </c>
      <c r="Z1047" s="13">
        <f t="shared" si="1303"/>
        <v>4.2767497259579872E-4</v>
      </c>
      <c r="AA1047" s="13">
        <f t="shared" si="1304"/>
        <v>2.5322238315566946E-4</v>
      </c>
      <c r="AB1047" s="13">
        <f t="shared" si="1305"/>
        <v>7.4965311790221135E-5</v>
      </c>
      <c r="AC1047" s="13">
        <f t="shared" si="1306"/>
        <v>9.6859266202902407E-8</v>
      </c>
      <c r="AD1047" s="13">
        <f t="shared" si="1307"/>
        <v>2.3733960720325946E-3</v>
      </c>
      <c r="AE1047" s="13">
        <f t="shared" si="1308"/>
        <v>4.1987089274308554E-4</v>
      </c>
      <c r="AF1047" s="13">
        <f t="shared" si="1309"/>
        <v>3.7139095461192483E-5</v>
      </c>
      <c r="AG1047" s="13">
        <f t="shared" si="1310"/>
        <v>2.1900580003919688E-6</v>
      </c>
      <c r="AH1047" s="13">
        <f t="shared" si="1311"/>
        <v>1.8914697241607978E-5</v>
      </c>
      <c r="AI1047" s="13">
        <f t="shared" si="1312"/>
        <v>1.1199216739565161E-5</v>
      </c>
      <c r="AJ1047" s="13">
        <f t="shared" si="1313"/>
        <v>3.3154761606190538E-6</v>
      </c>
      <c r="AK1047" s="13">
        <f t="shared" si="1314"/>
        <v>6.5435422418419822E-7</v>
      </c>
      <c r="AL1047" s="13">
        <f t="shared" si="1315"/>
        <v>4.0582142419327514E-10</v>
      </c>
      <c r="AM1047" s="13">
        <f t="shared" si="1316"/>
        <v>2.8105315860996568E-4</v>
      </c>
      <c r="AN1047" s="13">
        <f t="shared" si="1317"/>
        <v>4.9720331976773272E-5</v>
      </c>
      <c r="AO1047" s="13">
        <f t="shared" si="1318"/>
        <v>4.3979427666053026E-6</v>
      </c>
      <c r="AP1047" s="13">
        <f t="shared" si="1319"/>
        <v>2.5934260438126114E-7</v>
      </c>
      <c r="AQ1047" s="13">
        <f t="shared" si="1320"/>
        <v>1.1469894564903182E-8</v>
      </c>
      <c r="AR1047" s="13">
        <f t="shared" si="1321"/>
        <v>6.6922928797111896E-7</v>
      </c>
      <c r="AS1047" s="13">
        <f t="shared" si="1322"/>
        <v>3.9624445206378969E-7</v>
      </c>
      <c r="AT1047" s="13">
        <f t="shared" si="1323"/>
        <v>1.1730633178602664E-7</v>
      </c>
      <c r="AU1047" s="13">
        <f t="shared" si="1324"/>
        <v>2.3151996880414085E-8</v>
      </c>
      <c r="AV1047" s="13">
        <f t="shared" si="1325"/>
        <v>3.4270206351377405E-9</v>
      </c>
      <c r="AW1047" s="13">
        <f t="shared" si="1326"/>
        <v>1.1807726215578239E-12</v>
      </c>
      <c r="AX1047" s="13">
        <f t="shared" si="1327"/>
        <v>2.773482791720687E-5</v>
      </c>
      <c r="AY1047" s="13">
        <f t="shared" si="1328"/>
        <v>4.906491206796593E-6</v>
      </c>
      <c r="AZ1047" s="13">
        <f t="shared" si="1329"/>
        <v>4.3399685107540966E-7</v>
      </c>
      <c r="BA1047" s="13">
        <f t="shared" si="1330"/>
        <v>2.5592391630426215E-8</v>
      </c>
      <c r="BB1047" s="13">
        <f t="shared" si="1331"/>
        <v>1.1318696916961682E-9</v>
      </c>
      <c r="BC1047" s="13">
        <f t="shared" si="1332"/>
        <v>4.0047183318569551E-11</v>
      </c>
      <c r="BD1047" s="13">
        <f t="shared" si="1333"/>
        <v>1.9731915088632992E-8</v>
      </c>
      <c r="BE1047" s="13">
        <f t="shared" si="1334"/>
        <v>1.1683083844355037E-8</v>
      </c>
      <c r="BF1047" s="13">
        <f t="shared" si="1335"/>
        <v>3.4587227722477963E-9</v>
      </c>
      <c r="BG1047" s="13">
        <f t="shared" si="1336"/>
        <v>6.8262588740189998E-10</v>
      </c>
      <c r="BH1047" s="13">
        <f t="shared" si="1337"/>
        <v>1.0104411357210246E-10</v>
      </c>
      <c r="BI1047" s="13">
        <f t="shared" si="1338"/>
        <v>1.1965456424667701E-11</v>
      </c>
      <c r="BJ1047" s="14">
        <f t="shared" si="1339"/>
        <v>0.39235621760752454</v>
      </c>
      <c r="BK1047" s="14">
        <f t="shared" si="1340"/>
        <v>0.51331531546733977</v>
      </c>
      <c r="BL1047" s="14">
        <f t="shared" si="1341"/>
        <v>9.3902675889808163E-2</v>
      </c>
      <c r="BM1047" s="14">
        <f t="shared" si="1342"/>
        <v>4.3066189301991804E-2</v>
      </c>
      <c r="BN1047" s="14">
        <f t="shared" si="1343"/>
        <v>0.95693078814525034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1.4020618556701001</v>
      </c>
      <c r="F1048" s="10">
        <f>VLOOKUP(B1048,home!$B$2:$E$405,3,FALSE)</f>
        <v>0.89</v>
      </c>
      <c r="G1048" s="10">
        <f>VLOOKUP(C1048,away!$B$2:$E$405,4,FALSE)</f>
        <v>1.58</v>
      </c>
      <c r="H1048" s="10">
        <f>VLOOKUP(A1048,away!$A$2:$E$405,3,FALSE)</f>
        <v>1.1340206185567001</v>
      </c>
      <c r="I1048" s="10">
        <f>VLOOKUP(C1048,away!$B$2:$E$405,3,FALSE)</f>
        <v>0.87</v>
      </c>
      <c r="J1048" s="10">
        <f>VLOOKUP(B1048,home!$B$2:$E$405,4,FALSE)</f>
        <v>1.1000000000000001</v>
      </c>
      <c r="K1048" s="12">
        <f t="shared" si="1288"/>
        <v>1.9715793814432949</v>
      </c>
      <c r="L1048" s="12">
        <f t="shared" si="1289"/>
        <v>1.085257731958762</v>
      </c>
      <c r="M1048" s="13">
        <f t="shared" si="1290"/>
        <v>4.7036230459039666E-2</v>
      </c>
      <c r="N1048" s="13">
        <f t="shared" si="1291"/>
        <v>9.2735662153857701E-2</v>
      </c>
      <c r="O1048" s="13">
        <f t="shared" si="1292"/>
        <v>5.1046432787867024E-2</v>
      </c>
      <c r="P1048" s="13">
        <f t="shared" si="1293"/>
        <v>0.1006420943807896</v>
      </c>
      <c r="Q1048" s="13">
        <f t="shared" si="1294"/>
        <v>9.1417859713518596E-2</v>
      </c>
      <c r="R1048" s="13">
        <f t="shared" si="1295"/>
        <v>2.7699267935972972E-2</v>
      </c>
      <c r="S1048" s="13">
        <f t="shared" si="1296"/>
        <v>5.3835262001768004E-2</v>
      </c>
      <c r="T1048" s="13">
        <f t="shared" si="1297"/>
        <v>9.9211939093217474E-2</v>
      </c>
      <c r="U1048" s="13">
        <f t="shared" si="1298"/>
        <v>5.4611305543637682E-2</v>
      </c>
      <c r="V1048" s="13">
        <f t="shared" si="1299"/>
        <v>1.2798865580189257E-2</v>
      </c>
      <c r="W1048" s="13">
        <f t="shared" si="1300"/>
        <v>6.0079189102282958E-2</v>
      </c>
      <c r="X1048" s="13">
        <f t="shared" si="1301"/>
        <v>6.5201404503065163E-2</v>
      </c>
      <c r="Y1048" s="13">
        <f t="shared" si="1302"/>
        <v>3.5380164185761155E-2</v>
      </c>
      <c r="Z1048" s="13">
        <f t="shared" si="1303"/>
        <v>1.0020281565704031E-2</v>
      </c>
      <c r="AA1048" s="13">
        <f t="shared" si="1304"/>
        <v>1.9755780531198402E-2</v>
      </c>
      <c r="AB1048" s="13">
        <f t="shared" si="1305"/>
        <v>1.9475044779814824E-2</v>
      </c>
      <c r="AC1048" s="13">
        <f t="shared" si="1306"/>
        <v>1.7115857089278243E-3</v>
      </c>
      <c r="AD1048" s="13">
        <f t="shared" si="1307"/>
        <v>2.9612722621973453E-2</v>
      </c>
      <c r="AE1048" s="13">
        <f t="shared" si="1308"/>
        <v>3.2137436189846831E-2</v>
      </c>
      <c r="AF1048" s="13">
        <f t="shared" si="1309"/>
        <v>1.7438700555181305E-2</v>
      </c>
      <c r="AG1048" s="13">
        <f t="shared" si="1310"/>
        <v>6.3084948709413559E-3</v>
      </c>
      <c r="AH1048" s="13">
        <f t="shared" si="1311"/>
        <v>2.7186470113960363E-3</v>
      </c>
      <c r="AI1048" s="13">
        <f t="shared" si="1312"/>
        <v>5.3600283930908595E-3</v>
      </c>
      <c r="AJ1048" s="13">
        <f t="shared" si="1313"/>
        <v>5.2838607318842898E-3</v>
      </c>
      <c r="AK1048" s="13">
        <f t="shared" si="1314"/>
        <v>3.4725169578003136E-3</v>
      </c>
      <c r="AL1048" s="13">
        <f t="shared" si="1315"/>
        <v>1.464892647881135E-4</v>
      </c>
      <c r="AM1048" s="13">
        <f t="shared" si="1316"/>
        <v>1.1676766669976456E-2</v>
      </c>
      <c r="AN1048" s="13">
        <f t="shared" si="1317"/>
        <v>1.2672301312870315E-2</v>
      </c>
      <c r="AO1048" s="13">
        <f t="shared" si="1318"/>
        <v>6.8763564907518386E-3</v>
      </c>
      <c r="AP1048" s="13">
        <f t="shared" si="1319"/>
        <v>2.4875396830977511E-3</v>
      </c>
      <c r="AQ1048" s="13">
        <f t="shared" si="1320"/>
        <v>6.749054186590206E-4</v>
      </c>
      <c r="AR1048" s="13">
        <f t="shared" si="1321"/>
        <v>5.9008653791682586E-4</v>
      </c>
      <c r="AS1048" s="13">
        <f t="shared" si="1322"/>
        <v>1.1634024514240711E-3</v>
      </c>
      <c r="AT1048" s="13">
        <f t="shared" si="1323"/>
        <v>1.1468701427741418E-3</v>
      </c>
      <c r="AU1048" s="13">
        <f t="shared" si="1324"/>
        <v>7.5371517556214183E-4</v>
      </c>
      <c r="AV1048" s="13">
        <f t="shared" si="1325"/>
        <v>3.7150232490480814E-4</v>
      </c>
      <c r="AW1048" s="13">
        <f t="shared" si="1326"/>
        <v>8.7066373379135776E-6</v>
      </c>
      <c r="AX1048" s="13">
        <f t="shared" si="1327"/>
        <v>3.8369454014083064E-3</v>
      </c>
      <c r="AY1048" s="13">
        <f t="shared" si="1328"/>
        <v>4.1640746639819799E-3</v>
      </c>
      <c r="AZ1048" s="13">
        <f t="shared" si="1329"/>
        <v>2.2595471127700136E-3</v>
      </c>
      <c r="BA1048" s="13">
        <f t="shared" si="1330"/>
        <v>8.173969916195848E-4</v>
      </c>
      <c r="BB1048" s="13">
        <f t="shared" si="1331"/>
        <v>2.2177160130874637E-4</v>
      </c>
      <c r="BC1048" s="13">
        <f t="shared" si="1332"/>
        <v>4.8135869009838589E-5</v>
      </c>
      <c r="BD1048" s="13">
        <f t="shared" si="1333"/>
        <v>1.0673266296650204E-4</v>
      </c>
      <c r="BE1048" s="13">
        <f t="shared" si="1334"/>
        <v>2.1043191763129177E-4</v>
      </c>
      <c r="BF1048" s="13">
        <f t="shared" si="1335"/>
        <v>2.074416149997144E-4</v>
      </c>
      <c r="BG1048" s="13">
        <f t="shared" si="1336"/>
        <v>1.3632920366224498E-4</v>
      </c>
      <c r="BH1048" s="13">
        <f t="shared" si="1337"/>
        <v>6.7195961757266501E-5</v>
      </c>
      <c r="BI1048" s="13">
        <f t="shared" si="1338"/>
        <v>2.6496434543375758E-5</v>
      </c>
      <c r="BJ1048" s="14">
        <f t="shared" si="1339"/>
        <v>0.57525931420509968</v>
      </c>
      <c r="BK1048" s="14">
        <f t="shared" si="1340"/>
        <v>0.22033460205948441</v>
      </c>
      <c r="BL1048" s="14">
        <f t="shared" si="1341"/>
        <v>0.19420308910080483</v>
      </c>
      <c r="BM1048" s="14">
        <f t="shared" si="1342"/>
        <v>0.5850843714734032</v>
      </c>
      <c r="BN1048" s="14">
        <f t="shared" si="1343"/>
        <v>0.41057754743104558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1.4020618556701001</v>
      </c>
      <c r="F1049" s="10">
        <f>VLOOKUP(B1049,home!$B$2:$E$405,3,FALSE)</f>
        <v>1.02</v>
      </c>
      <c r="G1049" s="10">
        <f>VLOOKUP(C1049,away!$B$2:$E$405,4,FALSE)</f>
        <v>0.79</v>
      </c>
      <c r="H1049" s="10">
        <f>VLOOKUP(A1049,away!$A$2:$E$405,3,FALSE)</f>
        <v>1.1340206185567001</v>
      </c>
      <c r="I1049" s="10">
        <f>VLOOKUP(C1049,away!$B$2:$E$405,3,FALSE)</f>
        <v>0.79</v>
      </c>
      <c r="J1049" s="10">
        <f>VLOOKUP(B1049,home!$B$2:$E$405,4,FALSE)</f>
        <v>1.64</v>
      </c>
      <c r="K1049" s="12">
        <f t="shared" si="1288"/>
        <v>1.1297814432989668</v>
      </c>
      <c r="L1049" s="12">
        <f t="shared" si="1289"/>
        <v>1.4692371134020605</v>
      </c>
      <c r="M1049" s="13">
        <f t="shared" si="1290"/>
        <v>7.4346509302973054E-2</v>
      </c>
      <c r="N1049" s="13">
        <f t="shared" si="1291"/>
        <v>8.3995306584552953E-2</v>
      </c>
      <c r="O1049" s="13">
        <f t="shared" si="1292"/>
        <v>0.10923265071981957</v>
      </c>
      <c r="P1049" s="13">
        <f t="shared" si="1293"/>
        <v>0.12340902178560967</v>
      </c>
      <c r="Q1049" s="13">
        <f t="shared" si="1294"/>
        <v>4.7448169351717737E-2</v>
      </c>
      <c r="R1049" s="13">
        <f t="shared" si="1295"/>
        <v>8.0244332216421618E-2</v>
      </c>
      <c r="S1049" s="13">
        <f t="shared" si="1296"/>
        <v>5.1212177951816977E-2</v>
      </c>
      <c r="T1049" s="13">
        <f t="shared" si="1297"/>
        <v>6.9712611374529887E-2</v>
      </c>
      <c r="U1049" s="13">
        <f t="shared" si="1298"/>
        <v>9.0658557468030587E-2</v>
      </c>
      <c r="V1049" s="13">
        <f t="shared" si="1299"/>
        <v>9.445328433928488E-3</v>
      </c>
      <c r="W1049" s="13">
        <f t="shared" si="1300"/>
        <v>1.7868687084025819E-2</v>
      </c>
      <c r="X1049" s="13">
        <f t="shared" si="1301"/>
        <v>2.6253338231618777E-2</v>
      </c>
      <c r="Y1049" s="13">
        <f t="shared" si="1302"/>
        <v>1.9286189440295767E-2</v>
      </c>
      <c r="Z1049" s="13">
        <f t="shared" si="1303"/>
        <v>3.9299317010843764E-2</v>
      </c>
      <c r="AA1049" s="13">
        <f t="shared" si="1304"/>
        <v>4.4399639093174709E-2</v>
      </c>
      <c r="AB1049" s="13">
        <f t="shared" si="1305"/>
        <v>2.5080944168320081E-2</v>
      </c>
      <c r="AC1049" s="13">
        <f t="shared" si="1306"/>
        <v>9.7990372497245366E-4</v>
      </c>
      <c r="AD1049" s="13">
        <f t="shared" si="1307"/>
        <v>5.046927770912076E-3</v>
      </c>
      <c r="AE1049" s="13">
        <f t="shared" si="1308"/>
        <v>7.4151335896835546E-3</v>
      </c>
      <c r="AF1049" s="13">
        <f t="shared" si="1309"/>
        <v>5.4472947353986631E-3</v>
      </c>
      <c r="AG1049" s="13">
        <f t="shared" si="1310"/>
        <v>2.6677891976291251E-3</v>
      </c>
      <c r="AH1049" s="13">
        <f t="shared" si="1311"/>
        <v>1.4435003770921146E-2</v>
      </c>
      <c r="AI1049" s="13">
        <f t="shared" si="1312"/>
        <v>1.6308399394337321E-2</v>
      </c>
      <c r="AJ1049" s="13">
        <f t="shared" si="1313"/>
        <v>9.2124635028152102E-3</v>
      </c>
      <c r="AK1049" s="13">
        <f t="shared" si="1314"/>
        <v>3.4693567708498738E-3</v>
      </c>
      <c r="AL1049" s="13">
        <f t="shared" si="1315"/>
        <v>6.5062347258361235E-5</v>
      </c>
      <c r="AM1049" s="13">
        <f t="shared" si="1316"/>
        <v>1.1403850682493364E-3</v>
      </c>
      <c r="AN1049" s="13">
        <f t="shared" si="1317"/>
        <v>1.6754960658414667E-3</v>
      </c>
      <c r="AO1049" s="13">
        <f t="shared" si="1318"/>
        <v>1.2308505016467128E-3</v>
      </c>
      <c r="AP1049" s="13">
        <f t="shared" si="1319"/>
        <v>6.0280374602296493E-4</v>
      </c>
      <c r="AQ1049" s="13">
        <f t="shared" si="1320"/>
        <v>2.2141540893868246E-4</v>
      </c>
      <c r="AR1049" s="13">
        <f t="shared" si="1321"/>
        <v>4.2416886544672031E-3</v>
      </c>
      <c r="AS1049" s="13">
        <f t="shared" si="1322"/>
        <v>4.7921811300688094E-3</v>
      </c>
      <c r="AT1049" s="13">
        <f t="shared" si="1323"/>
        <v>2.707058656839607E-3</v>
      </c>
      <c r="AU1049" s="13">
        <f t="shared" si="1324"/>
        <v>1.0194615454730712E-3</v>
      </c>
      <c r="AV1049" s="13">
        <f t="shared" si="1325"/>
        <v>2.8794218405809051E-4</v>
      </c>
      <c r="AW1049" s="13">
        <f t="shared" si="1326"/>
        <v>2.9999468052096662E-6</v>
      </c>
      <c r="AX1049" s="13">
        <f t="shared" si="1327"/>
        <v>2.14730981387221E-4</v>
      </c>
      <c r="AY1049" s="13">
        <f t="shared" si="1328"/>
        <v>3.1549072725135216E-4</v>
      </c>
      <c r="AZ1049" s="13">
        <f t="shared" si="1329"/>
        <v>2.3176534270594675E-4</v>
      </c>
      <c r="BA1049" s="13">
        <f t="shared" si="1330"/>
        <v>1.1350608103464154E-4</v>
      </c>
      <c r="BB1049" s="13">
        <f t="shared" si="1331"/>
        <v>4.1691836713229278E-5</v>
      </c>
      <c r="BC1049" s="13">
        <f t="shared" si="1332"/>
        <v>1.225103876499499E-5</v>
      </c>
      <c r="BD1049" s="13">
        <f t="shared" si="1333"/>
        <v>1.0386743991066115E-3</v>
      </c>
      <c r="BE1049" s="13">
        <f t="shared" si="1334"/>
        <v>1.1734750617403546E-3</v>
      </c>
      <c r="BF1049" s="13">
        <f t="shared" si="1335"/>
        <v>6.6288517446418116E-4</v>
      </c>
      <c r="BG1049" s="13">
        <f t="shared" si="1336"/>
        <v>2.496384563825433E-4</v>
      </c>
      <c r="BH1049" s="13">
        <f t="shared" si="1337"/>
        <v>7.0509223888699015E-5</v>
      </c>
      <c r="BI1049" s="13">
        <f t="shared" si="1338"/>
        <v>1.5932002546172867E-5</v>
      </c>
      <c r="BJ1049" s="14">
        <f t="shared" si="1339"/>
        <v>0.29094183415892089</v>
      </c>
      <c r="BK1049" s="14">
        <f t="shared" si="1340"/>
        <v>0.25977349427381036</v>
      </c>
      <c r="BL1049" s="14">
        <f t="shared" si="1341"/>
        <v>0.40930079359372545</v>
      </c>
      <c r="BM1049" s="14">
        <f t="shared" si="1342"/>
        <v>0.48032695829575972</v>
      </c>
      <c r="BN1049" s="14">
        <f t="shared" si="1343"/>
        <v>0.51867598996109465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1.1875</v>
      </c>
      <c r="F1050" s="10">
        <f>VLOOKUP(B1050,home!$B$2:$E$405,3,FALSE)</f>
        <v>0.74</v>
      </c>
      <c r="G1050" s="10">
        <f>VLOOKUP(C1050,away!$B$2:$E$405,4,FALSE)</f>
        <v>0.63</v>
      </c>
      <c r="H1050" s="10">
        <f>VLOOKUP(A1050,away!$A$2:$E$405,3,FALSE)</f>
        <v>1.2</v>
      </c>
      <c r="I1050" s="10">
        <f>VLOOKUP(C1050,away!$B$2:$E$405,3,FALSE)</f>
        <v>0.84</v>
      </c>
      <c r="J1050" s="10">
        <f>VLOOKUP(B1050,home!$B$2:$E$405,4,FALSE)</f>
        <v>1.25</v>
      </c>
      <c r="K1050" s="12">
        <f t="shared" si="1288"/>
        <v>0.55361250000000006</v>
      </c>
      <c r="L1050" s="12">
        <f t="shared" si="1289"/>
        <v>1.26</v>
      </c>
      <c r="M1050" s="13">
        <f t="shared" si="1290"/>
        <v>0.16306400280481625</v>
      </c>
      <c r="N1050" s="13">
        <f t="shared" si="1291"/>
        <v>9.0274270252781341E-2</v>
      </c>
      <c r="O1050" s="13">
        <f t="shared" si="1292"/>
        <v>0.20546064353406845</v>
      </c>
      <c r="P1050" s="13">
        <f t="shared" si="1293"/>
        <v>0.11374558051850447</v>
      </c>
      <c r="Q1050" s="13">
        <f t="shared" si="1294"/>
        <v>2.4988482220158956E-2</v>
      </c>
      <c r="R1050" s="13">
        <f t="shared" si="1295"/>
        <v>0.12944020542646317</v>
      </c>
      <c r="S1050" s="13">
        <f t="shared" si="1296"/>
        <v>1.9835857186362185E-2</v>
      </c>
      <c r="T1050" s="13">
        <f t="shared" si="1297"/>
        <v>3.1485487597400282E-2</v>
      </c>
      <c r="U1050" s="13">
        <f t="shared" si="1298"/>
        <v>7.1659715726657844E-2</v>
      </c>
      <c r="V1050" s="13">
        <f t="shared" si="1299"/>
        <v>1.537392988121891E-3</v>
      </c>
      <c r="W1050" s="13">
        <f t="shared" si="1300"/>
        <v>4.6113120377025852E-3</v>
      </c>
      <c r="X1050" s="13">
        <f t="shared" si="1301"/>
        <v>5.8102531675052558E-3</v>
      </c>
      <c r="Y1050" s="13">
        <f t="shared" si="1302"/>
        <v>3.6604594955283128E-3</v>
      </c>
      <c r="Z1050" s="13">
        <f t="shared" si="1303"/>
        <v>5.4364886279114524E-2</v>
      </c>
      <c r="AA1050" s="13">
        <f t="shared" si="1304"/>
        <v>3.0097080605196291E-2</v>
      </c>
      <c r="AB1050" s="13">
        <f t="shared" si="1305"/>
        <v>8.331060018272116E-3</v>
      </c>
      <c r="AC1050" s="13">
        <f t="shared" si="1306"/>
        <v>6.7025698081384679E-5</v>
      </c>
      <c r="AD1050" s="13">
        <f t="shared" si="1307"/>
        <v>6.382199963681555E-4</v>
      </c>
      <c r="AE1050" s="13">
        <f t="shared" si="1308"/>
        <v>8.0415719542387587E-4</v>
      </c>
      <c r="AF1050" s="13">
        <f t="shared" si="1309"/>
        <v>5.0661903311704191E-4</v>
      </c>
      <c r="AG1050" s="13">
        <f t="shared" si="1310"/>
        <v>2.127799939091576E-4</v>
      </c>
      <c r="AH1050" s="13">
        <f t="shared" si="1311"/>
        <v>1.7124939177921083E-2</v>
      </c>
      <c r="AI1050" s="13">
        <f t="shared" si="1312"/>
        <v>9.480580390636836E-3</v>
      </c>
      <c r="AJ1050" s="13">
        <f t="shared" si="1313"/>
        <v>2.6242839057557176E-3</v>
      </c>
      <c r="AK1050" s="13">
        <f t="shared" si="1314"/>
        <v>4.8427879125839592E-4</v>
      </c>
      <c r="AL1050" s="13">
        <f t="shared" si="1315"/>
        <v>1.8701557196656623E-6</v>
      </c>
      <c r="AM1050" s="13">
        <f t="shared" si="1316"/>
        <v>7.0665313547873146E-5</v>
      </c>
      <c r="AN1050" s="13">
        <f t="shared" si="1317"/>
        <v>8.9038295070320144E-5</v>
      </c>
      <c r="AO1050" s="13">
        <f t="shared" si="1318"/>
        <v>5.6094125894301713E-5</v>
      </c>
      <c r="AP1050" s="13">
        <f t="shared" si="1319"/>
        <v>2.3559532875606717E-5</v>
      </c>
      <c r="AQ1050" s="13">
        <f t="shared" si="1320"/>
        <v>7.421252855816119E-6</v>
      </c>
      <c r="AR1050" s="13">
        <f t="shared" si="1321"/>
        <v>4.3154846728361137E-3</v>
      </c>
      <c r="AS1050" s="13">
        <f t="shared" si="1322"/>
        <v>2.3891062584404828E-3</v>
      </c>
      <c r="AT1050" s="13">
        <f t="shared" si="1323"/>
        <v>6.6131954425044099E-4</v>
      </c>
      <c r="AU1050" s="13">
        <f t="shared" si="1324"/>
        <v>1.2203825539711578E-4</v>
      </c>
      <c r="AV1050" s="13">
        <f t="shared" si="1325"/>
        <v>1.689047591650894E-5</v>
      </c>
      <c r="AW1050" s="13">
        <f t="shared" si="1326"/>
        <v>3.6236955417369176E-8</v>
      </c>
      <c r="AX1050" s="13">
        <f t="shared" si="1327"/>
        <v>6.520200149420315E-6</v>
      </c>
      <c r="AY1050" s="13">
        <f t="shared" si="1328"/>
        <v>8.2154521882695963E-6</v>
      </c>
      <c r="AZ1050" s="13">
        <f t="shared" si="1329"/>
        <v>5.1757348786098467E-6</v>
      </c>
      <c r="BA1050" s="13">
        <f t="shared" si="1330"/>
        <v>2.1738086490161353E-6</v>
      </c>
      <c r="BB1050" s="13">
        <f t="shared" si="1331"/>
        <v>6.84749724440083E-7</v>
      </c>
      <c r="BC1050" s="13">
        <f t="shared" si="1332"/>
        <v>1.7255693055890094E-7</v>
      </c>
      <c r="BD1050" s="13">
        <f t="shared" si="1333"/>
        <v>9.062517812955833E-4</v>
      </c>
      <c r="BE1050" s="13">
        <f t="shared" si="1334"/>
        <v>5.0171231427250111E-4</v>
      </c>
      <c r="BF1050" s="13">
        <f t="shared" si="1335"/>
        <v>1.3887710429259253E-4</v>
      </c>
      <c r="BG1050" s="13">
        <f t="shared" si="1336"/>
        <v>2.56280336333943E-5</v>
      </c>
      <c r="BH1050" s="13">
        <f t="shared" si="1337"/>
        <v>3.5469999424668753E-6</v>
      </c>
      <c r="BI1050" s="13">
        <f t="shared" si="1338"/>
        <v>3.9273270112978885E-7</v>
      </c>
      <c r="BJ1050" s="14">
        <f t="shared" si="1339"/>
        <v>0.16326176201265916</v>
      </c>
      <c r="BK1050" s="14">
        <f t="shared" si="1340"/>
        <v>0.29825994480379409</v>
      </c>
      <c r="BL1050" s="14">
        <f t="shared" si="1341"/>
        <v>0.4837840357492082</v>
      </c>
      <c r="BM1050" s="14">
        <f t="shared" si="1342"/>
        <v>0.27268926487275053</v>
      </c>
      <c r="BN1050" s="14">
        <f t="shared" si="1343"/>
        <v>0.72697318475679262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1.1875</v>
      </c>
      <c r="F1051" s="10">
        <f>VLOOKUP(B1051,home!$B$2:$E$405,3,FALSE)</f>
        <v>0.56000000000000005</v>
      </c>
      <c r="G1051" s="10">
        <f>VLOOKUP(C1051,away!$B$2:$E$405,4,FALSE)</f>
        <v>1.58</v>
      </c>
      <c r="H1051" s="10">
        <f>VLOOKUP(A1051,away!$A$2:$E$405,3,FALSE)</f>
        <v>1.2</v>
      </c>
      <c r="I1051" s="10">
        <f>VLOOKUP(C1051,away!$B$2:$E$405,3,FALSE)</f>
        <v>0.63</v>
      </c>
      <c r="J1051" s="10">
        <f>VLOOKUP(B1051,home!$B$2:$E$405,4,FALSE)</f>
        <v>1.48</v>
      </c>
      <c r="K1051" s="12">
        <f t="shared" si="1288"/>
        <v>1.0507000000000002</v>
      </c>
      <c r="L1051" s="12">
        <f t="shared" si="1289"/>
        <v>1.1188800000000001</v>
      </c>
      <c r="M1051" s="13">
        <f t="shared" si="1290"/>
        <v>0.11422558158181483</v>
      </c>
      <c r="N1051" s="13">
        <f t="shared" si="1291"/>
        <v>0.12001681856801286</v>
      </c>
      <c r="O1051" s="13">
        <f t="shared" si="1292"/>
        <v>0.127804718720261</v>
      </c>
      <c r="P1051" s="13">
        <f t="shared" si="1293"/>
        <v>0.13428441795937826</v>
      </c>
      <c r="Q1051" s="13">
        <f t="shared" si="1294"/>
        <v>6.3050835634705565E-2</v>
      </c>
      <c r="R1051" s="13">
        <f t="shared" si="1295"/>
        <v>7.1499071840862821E-2</v>
      </c>
      <c r="S1051" s="13">
        <f t="shared" si="1296"/>
        <v>3.9466432687351276E-2</v>
      </c>
      <c r="T1051" s="13">
        <f t="shared" si="1297"/>
        <v>7.0546318974959374E-2</v>
      </c>
      <c r="U1051" s="13">
        <f t="shared" si="1298"/>
        <v>7.5124074783194592E-2</v>
      </c>
      <c r="V1051" s="13">
        <f t="shared" si="1299"/>
        <v>5.1552247841142726E-3</v>
      </c>
      <c r="W1051" s="13">
        <f t="shared" si="1300"/>
        <v>2.2082504333795053E-2</v>
      </c>
      <c r="X1051" s="13">
        <f t="shared" si="1301"/>
        <v>2.4707672448996611E-2</v>
      </c>
      <c r="Y1051" s="13">
        <f t="shared" si="1302"/>
        <v>1.3822460274866668E-2</v>
      </c>
      <c r="Z1051" s="13">
        <f t="shared" si="1303"/>
        <v>2.6666293833768197E-2</v>
      </c>
      <c r="AA1051" s="13">
        <f t="shared" si="1304"/>
        <v>2.8018274931140251E-2</v>
      </c>
      <c r="AB1051" s="13">
        <f t="shared" si="1305"/>
        <v>1.4719400735074533E-2</v>
      </c>
      <c r="AC1051" s="13">
        <f t="shared" si="1306"/>
        <v>3.7878246601917397E-4</v>
      </c>
      <c r="AD1051" s="13">
        <f t="shared" si="1307"/>
        <v>5.8005218258796159E-3</v>
      </c>
      <c r="AE1051" s="13">
        <f t="shared" si="1308"/>
        <v>6.4900878605401854E-3</v>
      </c>
      <c r="AF1051" s="13">
        <f t="shared" si="1309"/>
        <v>3.6308147527006024E-3</v>
      </c>
      <c r="AG1051" s="13">
        <f t="shared" si="1310"/>
        <v>1.3541486701672165E-3</v>
      </c>
      <c r="AH1051" s="13">
        <f t="shared" si="1311"/>
        <v>7.4590957111816437E-3</v>
      </c>
      <c r="AI1051" s="13">
        <f t="shared" si="1312"/>
        <v>7.8372718637385545E-3</v>
      </c>
      <c r="AJ1051" s="13">
        <f t="shared" si="1313"/>
        <v>4.1173107736150495E-3</v>
      </c>
      <c r="AK1051" s="13">
        <f t="shared" si="1314"/>
        <v>1.4420194766124449E-3</v>
      </c>
      <c r="AL1051" s="13">
        <f t="shared" si="1315"/>
        <v>1.7811976013856611E-5</v>
      </c>
      <c r="AM1051" s="13">
        <f t="shared" si="1316"/>
        <v>1.218921656490343E-3</v>
      </c>
      <c r="AN1051" s="13">
        <f t="shared" si="1317"/>
        <v>1.3638270630139152E-3</v>
      </c>
      <c r="AO1051" s="13">
        <f t="shared" si="1318"/>
        <v>7.6297941213250488E-4</v>
      </c>
      <c r="AP1051" s="13">
        <f t="shared" si="1319"/>
        <v>2.8456080154893904E-4</v>
      </c>
      <c r="AQ1051" s="13">
        <f t="shared" si="1320"/>
        <v>7.9597347409269257E-5</v>
      </c>
      <c r="AR1051" s="13">
        <f t="shared" si="1321"/>
        <v>1.669166601865381E-3</v>
      </c>
      <c r="AS1051" s="13">
        <f t="shared" si="1322"/>
        <v>1.7537933485799564E-3</v>
      </c>
      <c r="AT1051" s="13">
        <f t="shared" si="1323"/>
        <v>9.2135533567648011E-4</v>
      </c>
      <c r="AU1051" s="13">
        <f t="shared" si="1324"/>
        <v>3.2268935039842601E-4</v>
      </c>
      <c r="AV1051" s="13">
        <f t="shared" si="1325"/>
        <v>8.4762425115906561E-5</v>
      </c>
      <c r="AW1051" s="13">
        <f t="shared" si="1326"/>
        <v>5.8166354258635429E-7</v>
      </c>
      <c r="AX1051" s="13">
        <f t="shared" si="1327"/>
        <v>2.134534974124005E-4</v>
      </c>
      <c r="AY1051" s="13">
        <f t="shared" si="1328"/>
        <v>2.3882884918478668E-4</v>
      </c>
      <c r="AZ1051" s="13">
        <f t="shared" si="1329"/>
        <v>1.3361041138793711E-4</v>
      </c>
      <c r="BA1051" s="13">
        <f t="shared" si="1330"/>
        <v>4.9831339031245018E-5</v>
      </c>
      <c r="BB1051" s="13">
        <f t="shared" si="1331"/>
        <v>1.3938822153819863E-5</v>
      </c>
      <c r="BC1051" s="13">
        <f t="shared" si="1332"/>
        <v>3.119173866293189E-6</v>
      </c>
      <c r="BD1051" s="13">
        <f t="shared" si="1333"/>
        <v>3.1126618791585647E-4</v>
      </c>
      <c r="BE1051" s="13">
        <f t="shared" si="1334"/>
        <v>3.2704738364319047E-4</v>
      </c>
      <c r="BF1051" s="13">
        <f t="shared" si="1335"/>
        <v>1.718143429969501E-4</v>
      </c>
      <c r="BG1051" s="13">
        <f t="shared" si="1336"/>
        <v>6.0175110062298521E-5</v>
      </c>
      <c r="BH1051" s="13">
        <f t="shared" si="1337"/>
        <v>1.5806497035614263E-5</v>
      </c>
      <c r="BI1051" s="13">
        <f t="shared" si="1338"/>
        <v>3.3215772870639831E-6</v>
      </c>
      <c r="BJ1051" s="14">
        <f t="shared" si="1339"/>
        <v>0.3358648517182552</v>
      </c>
      <c r="BK1051" s="14">
        <f t="shared" si="1340"/>
        <v>0.29376708030387649</v>
      </c>
      <c r="BL1051" s="14">
        <f t="shared" si="1341"/>
        <v>0.34366243699625804</v>
      </c>
      <c r="BM1051" s="14">
        <f t="shared" si="1342"/>
        <v>0.36884097136148031</v>
      </c>
      <c r="BN1051" s="14">
        <f t="shared" si="1343"/>
        <v>0.63088144430503534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1.1875</v>
      </c>
      <c r="F1052" s="10">
        <f>VLOOKUP(B1052,home!$B$2:$E$405,3,FALSE)</f>
        <v>0.95</v>
      </c>
      <c r="G1052" s="10">
        <f>VLOOKUP(C1052,away!$B$2:$E$405,4,FALSE)</f>
        <v>0.42</v>
      </c>
      <c r="H1052" s="10">
        <f>VLOOKUP(A1052,away!$A$2:$E$405,3,FALSE)</f>
        <v>1.2</v>
      </c>
      <c r="I1052" s="10">
        <f>VLOOKUP(C1052,away!$B$2:$E$405,3,FALSE)</f>
        <v>1.1599999999999999</v>
      </c>
      <c r="J1052" s="10">
        <f>VLOOKUP(B1052,home!$B$2:$E$405,4,FALSE)</f>
        <v>1.35</v>
      </c>
      <c r="K1052" s="12">
        <f t="shared" si="1288"/>
        <v>0.47381250000000003</v>
      </c>
      <c r="L1052" s="12">
        <f t="shared" si="1289"/>
        <v>1.8792</v>
      </c>
      <c r="M1052" s="13">
        <f t="shared" si="1290"/>
        <v>9.5082294925178501E-2</v>
      </c>
      <c r="N1052" s="13">
        <f t="shared" si="1291"/>
        <v>4.5051179864236131E-2</v>
      </c>
      <c r="O1052" s="13">
        <f t="shared" si="1292"/>
        <v>0.17867864862339541</v>
      </c>
      <c r="P1052" s="13">
        <f t="shared" si="1293"/>
        <v>8.466017720087253E-2</v>
      </c>
      <c r="Q1052" s="13">
        <f t="shared" si="1294"/>
        <v>1.0672906079711693E-2</v>
      </c>
      <c r="R1052" s="13">
        <f t="shared" si="1295"/>
        <v>0.16788645824654236</v>
      </c>
      <c r="S1052" s="13">
        <f t="shared" si="1296"/>
        <v>1.8845110988652564E-2</v>
      </c>
      <c r="T1052" s="13">
        <f t="shared" si="1297"/>
        <v>2.0056525104994213E-2</v>
      </c>
      <c r="U1052" s="13">
        <f t="shared" si="1298"/>
        <v>7.9546702497939853E-2</v>
      </c>
      <c r="V1052" s="13">
        <f t="shared" si="1299"/>
        <v>1.8643854625849255E-3</v>
      </c>
      <c r="W1052" s="13">
        <f t="shared" si="1300"/>
        <v>1.6856521039644661E-3</v>
      </c>
      <c r="X1052" s="13">
        <f t="shared" si="1301"/>
        <v>3.1676774337700241E-3</v>
      </c>
      <c r="Y1052" s="13">
        <f t="shared" si="1302"/>
        <v>2.9763497167703155E-3</v>
      </c>
      <c r="Z1052" s="13">
        <f t="shared" si="1303"/>
        <v>0.10516407744563414</v>
      </c>
      <c r="AA1052" s="13">
        <f t="shared" si="1304"/>
        <v>4.9828054444709523E-2</v>
      </c>
      <c r="AB1052" s="13">
        <f t="shared" si="1305"/>
        <v>1.1804577523291967E-2</v>
      </c>
      <c r="AC1052" s="13">
        <f t="shared" si="1306"/>
        <v>1.037517051395953E-4</v>
      </c>
      <c r="AD1052" s="13">
        <f t="shared" si="1307"/>
        <v>1.9967075937741584E-4</v>
      </c>
      <c r="AE1052" s="13">
        <f t="shared" si="1308"/>
        <v>3.7522129102203976E-4</v>
      </c>
      <c r="AF1052" s="13">
        <f t="shared" si="1309"/>
        <v>3.5255792504430866E-4</v>
      </c>
      <c r="AG1052" s="13">
        <f t="shared" si="1310"/>
        <v>2.2084228424775493E-4</v>
      </c>
      <c r="AH1052" s="13">
        <f t="shared" si="1311"/>
        <v>4.9406083583958933E-2</v>
      </c>
      <c r="AI1052" s="13">
        <f t="shared" si="1312"/>
        <v>2.3409219978124542E-2</v>
      </c>
      <c r="AJ1052" s="13">
        <f t="shared" si="1313"/>
        <v>5.5457905204425676E-3</v>
      </c>
      <c r="AK1052" s="13">
        <f t="shared" si="1314"/>
        <v>8.758882903223983E-4</v>
      </c>
      <c r="AL1052" s="13">
        <f t="shared" si="1315"/>
        <v>3.6951727969640529E-6</v>
      </c>
      <c r="AM1052" s="13">
        <f t="shared" si="1316"/>
        <v>1.8921300335502376E-5</v>
      </c>
      <c r="AN1052" s="13">
        <f t="shared" si="1317"/>
        <v>3.5556907590476057E-5</v>
      </c>
      <c r="AO1052" s="13">
        <f t="shared" si="1318"/>
        <v>3.3409270372011311E-5</v>
      </c>
      <c r="AP1052" s="13">
        <f t="shared" si="1319"/>
        <v>2.0927566961027884E-5</v>
      </c>
      <c r="AQ1052" s="13">
        <f t="shared" si="1320"/>
        <v>9.8317709582909037E-6</v>
      </c>
      <c r="AR1052" s="13">
        <f t="shared" si="1321"/>
        <v>1.8568782454195121E-2</v>
      </c>
      <c r="AS1052" s="13">
        <f t="shared" si="1322"/>
        <v>8.7981212365783254E-3</v>
      </c>
      <c r="AT1052" s="13">
        <f t="shared" si="1323"/>
        <v>2.0843299092031344E-3</v>
      </c>
      <c r="AU1052" s="13">
        <f t="shared" si="1324"/>
        <v>3.2919385503477012E-4</v>
      </c>
      <c r="AV1052" s="13">
        <f t="shared" si="1325"/>
        <v>3.8994040859665491E-5</v>
      </c>
      <c r="AW1052" s="13">
        <f t="shared" si="1326"/>
        <v>9.1392754976971796E-8</v>
      </c>
      <c r="AX1052" s="13">
        <f t="shared" si="1327"/>
        <v>1.494191435869203E-6</v>
      </c>
      <c r="AY1052" s="13">
        <f t="shared" si="1328"/>
        <v>2.8078845462854059E-6</v>
      </c>
      <c r="AZ1052" s="13">
        <f t="shared" si="1329"/>
        <v>2.638288319689768E-6</v>
      </c>
      <c r="BA1052" s="13">
        <f t="shared" si="1330"/>
        <v>1.6526238034536705E-6</v>
      </c>
      <c r="BB1052" s="13">
        <f t="shared" si="1331"/>
        <v>7.7640266286253472E-7</v>
      </c>
      <c r="BC1052" s="13">
        <f t="shared" si="1332"/>
        <v>2.9180317681025497E-7</v>
      </c>
      <c r="BD1052" s="13">
        <f t="shared" si="1333"/>
        <v>5.8157426646539079E-3</v>
      </c>
      <c r="BE1052" s="13">
        <f t="shared" si="1334"/>
        <v>2.7555715712963297E-3</v>
      </c>
      <c r="BF1052" s="13">
        <f t="shared" si="1335"/>
        <v>6.5281212756242125E-4</v>
      </c>
      <c r="BG1052" s="13">
        <f t="shared" si="1336"/>
        <v>1.0310351539688993E-4</v>
      </c>
      <c r="BH1052" s="13">
        <f t="shared" si="1337"/>
        <v>1.2212933597247224E-5</v>
      </c>
      <c r="BI1052" s="13">
        <f t="shared" si="1338"/>
        <v>1.1573281200091404E-6</v>
      </c>
      <c r="BJ1052" s="14">
        <f t="shared" si="1339"/>
        <v>8.4886890573300663E-2</v>
      </c>
      <c r="BK1052" s="14">
        <f t="shared" si="1340"/>
        <v>0.20056222333977142</v>
      </c>
      <c r="BL1052" s="14">
        <f t="shared" si="1341"/>
        <v>0.60614144534522529</v>
      </c>
      <c r="BM1052" s="14">
        <f t="shared" si="1342"/>
        <v>0.41472025527220363</v>
      </c>
      <c r="BN1052" s="14">
        <f t="shared" si="1343"/>
        <v>0.58203166493993663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1.1875</v>
      </c>
      <c r="F1053" s="10">
        <f>VLOOKUP(B1053,home!$B$2:$E$405,3,FALSE)</f>
        <v>1.32</v>
      </c>
      <c r="G1053" s="10">
        <f>VLOOKUP(C1053,away!$B$2:$E$405,4,FALSE)</f>
        <v>0.32</v>
      </c>
      <c r="H1053" s="10">
        <f>VLOOKUP(A1053,away!$A$2:$E$405,3,FALSE)</f>
        <v>1.2</v>
      </c>
      <c r="I1053" s="10">
        <f>VLOOKUP(C1053,away!$B$2:$E$405,3,FALSE)</f>
        <v>1.05</v>
      </c>
      <c r="J1053" s="10">
        <f>VLOOKUP(B1053,home!$B$2:$E$405,4,FALSE)</f>
        <v>0.48</v>
      </c>
      <c r="K1053" s="12">
        <f t="shared" si="1288"/>
        <v>0.50160000000000005</v>
      </c>
      <c r="L1053" s="12">
        <f t="shared" si="1289"/>
        <v>0.6048</v>
      </c>
      <c r="M1053" s="13">
        <f t="shared" si="1290"/>
        <v>0.33074751144208603</v>
      </c>
      <c r="N1053" s="13">
        <f t="shared" si="1291"/>
        <v>0.16590295173935035</v>
      </c>
      <c r="O1053" s="13">
        <f t="shared" si="1292"/>
        <v>0.20003609492017366</v>
      </c>
      <c r="P1053" s="13">
        <f t="shared" si="1293"/>
        <v>0.10033810521195911</v>
      </c>
      <c r="Q1053" s="13">
        <f t="shared" si="1294"/>
        <v>4.1608460296229069E-2</v>
      </c>
      <c r="R1053" s="13">
        <f t="shared" si="1295"/>
        <v>6.0490915103860503E-2</v>
      </c>
      <c r="S1053" s="13">
        <f t="shared" si="1296"/>
        <v>7.6098345484369853E-3</v>
      </c>
      <c r="T1053" s="13">
        <f t="shared" si="1297"/>
        <v>2.5164796787159348E-2</v>
      </c>
      <c r="U1053" s="13">
        <f t="shared" si="1298"/>
        <v>3.0342243016096431E-2</v>
      </c>
      <c r="V1053" s="13">
        <f t="shared" si="1299"/>
        <v>2.5650865023813077E-4</v>
      </c>
      <c r="W1053" s="13">
        <f t="shared" si="1300"/>
        <v>6.9569345615295023E-3</v>
      </c>
      <c r="X1053" s="13">
        <f t="shared" si="1301"/>
        <v>4.2075540228130436E-3</v>
      </c>
      <c r="Y1053" s="13">
        <f t="shared" si="1302"/>
        <v>1.2723643364986642E-3</v>
      </c>
      <c r="Z1053" s="13">
        <f t="shared" si="1303"/>
        <v>1.2194968484938281E-2</v>
      </c>
      <c r="AA1053" s="13">
        <f t="shared" si="1304"/>
        <v>6.1169961920450417E-3</v>
      </c>
      <c r="AB1053" s="13">
        <f t="shared" si="1305"/>
        <v>1.5341426449648967E-3</v>
      </c>
      <c r="AC1053" s="13">
        <f t="shared" si="1306"/>
        <v>4.8635271326670705E-6</v>
      </c>
      <c r="AD1053" s="13">
        <f t="shared" si="1307"/>
        <v>8.7239959401579938E-4</v>
      </c>
      <c r="AE1053" s="13">
        <f t="shared" si="1308"/>
        <v>5.2762727446075547E-4</v>
      </c>
      <c r="AF1053" s="13">
        <f t="shared" si="1309"/>
        <v>1.5955448779693244E-4</v>
      </c>
      <c r="AG1053" s="13">
        <f t="shared" si="1310"/>
        <v>3.2166184739861589E-5</v>
      </c>
      <c r="AH1053" s="13">
        <f t="shared" si="1311"/>
        <v>1.8438792349226673E-3</v>
      </c>
      <c r="AI1053" s="13">
        <f t="shared" si="1312"/>
        <v>9.2488982423720998E-4</v>
      </c>
      <c r="AJ1053" s="13">
        <f t="shared" si="1313"/>
        <v>2.3196236791869228E-4</v>
      </c>
      <c r="AK1053" s="13">
        <f t="shared" si="1314"/>
        <v>3.8784107916005362E-5</v>
      </c>
      <c r="AL1053" s="13">
        <f t="shared" si="1315"/>
        <v>5.9017477714170484E-8</v>
      </c>
      <c r="AM1053" s="13">
        <f t="shared" si="1316"/>
        <v>8.7519127271665022E-5</v>
      </c>
      <c r="AN1053" s="13">
        <f t="shared" si="1317"/>
        <v>5.2931568173903019E-5</v>
      </c>
      <c r="AO1053" s="13">
        <f t="shared" si="1318"/>
        <v>1.600650621578827E-5</v>
      </c>
      <c r="AP1053" s="13">
        <f t="shared" si="1319"/>
        <v>3.226911653102916E-6</v>
      </c>
      <c r="AQ1053" s="13">
        <f t="shared" si="1320"/>
        <v>4.8790904194916076E-7</v>
      </c>
      <c r="AR1053" s="13">
        <f t="shared" si="1321"/>
        <v>2.2303563225624585E-4</v>
      </c>
      <c r="AS1053" s="13">
        <f t="shared" si="1322"/>
        <v>1.1187467313973294E-4</v>
      </c>
      <c r="AT1053" s="13">
        <f t="shared" si="1323"/>
        <v>2.8058168023445023E-5</v>
      </c>
      <c r="AU1053" s="13">
        <f t="shared" si="1324"/>
        <v>4.691325693520009E-6</v>
      </c>
      <c r="AV1053" s="13">
        <f t="shared" si="1325"/>
        <v>5.8829224196740889E-7</v>
      </c>
      <c r="AW1053" s="13">
        <f t="shared" si="1326"/>
        <v>4.9733320259998879E-10</v>
      </c>
      <c r="AX1053" s="13">
        <f t="shared" si="1327"/>
        <v>7.316599039911194E-6</v>
      </c>
      <c r="AY1053" s="13">
        <f t="shared" si="1328"/>
        <v>4.4250790993382904E-6</v>
      </c>
      <c r="AZ1053" s="13">
        <f t="shared" si="1329"/>
        <v>1.338143919639899E-6</v>
      </c>
      <c r="BA1053" s="13">
        <f t="shared" si="1330"/>
        <v>2.6976981419940371E-7</v>
      </c>
      <c r="BB1053" s="13">
        <f t="shared" si="1331"/>
        <v>4.0789195906949823E-8</v>
      </c>
      <c r="BC1053" s="13">
        <f t="shared" si="1332"/>
        <v>4.9338611369046507E-9</v>
      </c>
      <c r="BD1053" s="13">
        <f t="shared" si="1333"/>
        <v>2.248199173142958E-5</v>
      </c>
      <c r="BE1053" s="13">
        <f t="shared" si="1334"/>
        <v>1.1276967052485077E-5</v>
      </c>
      <c r="BF1053" s="13">
        <f t="shared" si="1335"/>
        <v>2.8282633367632577E-6</v>
      </c>
      <c r="BG1053" s="13">
        <f t="shared" si="1336"/>
        <v>4.7288562990681677E-7</v>
      </c>
      <c r="BH1053" s="13">
        <f t="shared" si="1337"/>
        <v>5.929985799031481E-8</v>
      </c>
      <c r="BI1053" s="13">
        <f t="shared" si="1338"/>
        <v>5.9489617535883842E-9</v>
      </c>
      <c r="BJ1053" s="14">
        <f t="shared" si="1339"/>
        <v>0.24687837662187989</v>
      </c>
      <c r="BK1053" s="14">
        <f t="shared" si="1340"/>
        <v>0.43896130747643003</v>
      </c>
      <c r="BL1053" s="14">
        <f t="shared" si="1341"/>
        <v>0.30196528086006036</v>
      </c>
      <c r="BM1053" s="14">
        <f t="shared" si="1342"/>
        <v>0.10087147014788363</v>
      </c>
      <c r="BN1053" s="14">
        <f t="shared" si="1343"/>
        <v>0.89912403871365865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1.1875</v>
      </c>
      <c r="F1054" s="10">
        <f>VLOOKUP(B1054,home!$B$2:$E$405,3,FALSE)</f>
        <v>0.42</v>
      </c>
      <c r="G1054" s="10">
        <f>VLOOKUP(C1054,away!$B$2:$E$405,4,FALSE)</f>
        <v>0.74</v>
      </c>
      <c r="H1054" s="10">
        <f>VLOOKUP(A1054,away!$A$2:$E$405,3,FALSE)</f>
        <v>1.2</v>
      </c>
      <c r="I1054" s="10">
        <f>VLOOKUP(C1054,away!$B$2:$E$405,3,FALSE)</f>
        <v>1.37</v>
      </c>
      <c r="J1054" s="10">
        <f>VLOOKUP(B1054,home!$B$2:$E$405,4,FALSE)</f>
        <v>0.83</v>
      </c>
      <c r="K1054" s="12">
        <f t="shared" si="1288"/>
        <v>0.36907499999999999</v>
      </c>
      <c r="L1054" s="12">
        <f t="shared" si="1289"/>
        <v>1.36452</v>
      </c>
      <c r="M1054" s="13">
        <f t="shared" si="1290"/>
        <v>0.17664821675851478</v>
      </c>
      <c r="N1054" s="13">
        <f t="shared" si="1291"/>
        <v>6.5196440600148842E-2</v>
      </c>
      <c r="O1054" s="13">
        <f t="shared" si="1292"/>
        <v>0.24104002473132857</v>
      </c>
      <c r="P1054" s="13">
        <f t="shared" si="1293"/>
        <v>8.8961847127715085E-2</v>
      </c>
      <c r="Q1054" s="13">
        <f t="shared" si="1294"/>
        <v>1.2031188157249966E-2</v>
      </c>
      <c r="R1054" s="13">
        <f t="shared" si="1295"/>
        <v>0.16445196727319628</v>
      </c>
      <c r="S1054" s="13">
        <f t="shared" si="1296"/>
        <v>1.1200523828658281E-2</v>
      </c>
      <c r="T1054" s="13">
        <f t="shared" si="1297"/>
        <v>1.6416796864330722E-2</v>
      </c>
      <c r="U1054" s="13">
        <f t="shared" si="1298"/>
        <v>6.0695109821354912E-2</v>
      </c>
      <c r="V1054" s="13">
        <f t="shared" si="1299"/>
        <v>6.2674425091836859E-4</v>
      </c>
      <c r="W1054" s="13">
        <f t="shared" si="1300"/>
        <v>1.4801369230456774E-3</v>
      </c>
      <c r="X1054" s="13">
        <f t="shared" si="1301"/>
        <v>2.0196764342342876E-3</v>
      </c>
      <c r="Y1054" s="13">
        <f t="shared" si="1302"/>
        <v>1.3779444440206853E-3</v>
      </c>
      <c r="Z1054" s="13">
        <f t="shared" si="1303"/>
        <v>7.4799332794540596E-2</v>
      </c>
      <c r="AA1054" s="13">
        <f t="shared" si="1304"/>
        <v>2.760656375114507E-2</v>
      </c>
      <c r="AB1054" s="13">
        <f t="shared" si="1305"/>
        <v>5.0944462582269336E-3</v>
      </c>
      <c r="AC1054" s="13">
        <f t="shared" si="1306"/>
        <v>1.9727175591374407E-5</v>
      </c>
      <c r="AD1054" s="13">
        <f t="shared" si="1307"/>
        <v>1.3657038371827081E-4</v>
      </c>
      <c r="AE1054" s="13">
        <f t="shared" si="1308"/>
        <v>1.8635301999125488E-4</v>
      </c>
      <c r="AF1054" s="13">
        <f t="shared" si="1309"/>
        <v>1.271412114192336E-4</v>
      </c>
      <c r="AG1054" s="13">
        <f t="shared" si="1310"/>
        <v>5.7828908601924211E-5</v>
      </c>
      <c r="AH1054" s="13">
        <f t="shared" si="1311"/>
        <v>2.5516296396201635E-2</v>
      </c>
      <c r="AI1054" s="13">
        <f t="shared" si="1312"/>
        <v>9.417427092428118E-3</v>
      </c>
      <c r="AJ1054" s="13">
        <f t="shared" si="1313"/>
        <v>1.7378684520689539E-3</v>
      </c>
      <c r="AK1054" s="13">
        <f t="shared" si="1314"/>
        <v>2.138012663157831E-4</v>
      </c>
      <c r="AL1054" s="13">
        <f t="shared" si="1315"/>
        <v>3.973922887929405E-7</v>
      </c>
      <c r="AM1054" s="13">
        <f t="shared" si="1316"/>
        <v>1.008094287416416E-5</v>
      </c>
      <c r="AN1054" s="13">
        <f t="shared" si="1317"/>
        <v>1.3755648170654478E-5</v>
      </c>
      <c r="AO1054" s="13">
        <f t="shared" si="1318"/>
        <v>9.3849285209107263E-6</v>
      </c>
      <c r="AP1054" s="13">
        <f t="shared" si="1319"/>
        <v>4.2686408884510351E-6</v>
      </c>
      <c r="AQ1054" s="13">
        <f t="shared" si="1320"/>
        <v>1.4561614662773015E-6</v>
      </c>
      <c r="AR1054" s="13">
        <f t="shared" si="1321"/>
        <v>6.9634993517090071E-3</v>
      </c>
      <c r="AS1054" s="13">
        <f t="shared" si="1322"/>
        <v>2.5700535232320017E-3</v>
      </c>
      <c r="AT1054" s="13">
        <f t="shared" si="1323"/>
        <v>4.7427125204342553E-4</v>
      </c>
      <c r="AU1054" s="13">
        <f t="shared" si="1324"/>
        <v>5.8347220782642435E-5</v>
      </c>
      <c r="AV1054" s="13">
        <f t="shared" si="1325"/>
        <v>5.3836251275884378E-6</v>
      </c>
      <c r="AW1054" s="13">
        <f t="shared" si="1326"/>
        <v>5.5591893774423367E-9</v>
      </c>
      <c r="AX1054" s="13">
        <f t="shared" si="1327"/>
        <v>6.2010399854702277E-7</v>
      </c>
      <c r="AY1054" s="13">
        <f t="shared" si="1328"/>
        <v>8.4614430809738353E-7</v>
      </c>
      <c r="AZ1054" s="13">
        <f t="shared" si="1329"/>
        <v>5.77290415642521E-7</v>
      </c>
      <c r="BA1054" s="13">
        <f t="shared" si="1330"/>
        <v>2.6257477265084429E-7</v>
      </c>
      <c r="BB1054" s="13">
        <f t="shared" si="1331"/>
        <v>8.9572132194382513E-8</v>
      </c>
      <c r="BC1054" s="13">
        <f t="shared" si="1332"/>
        <v>2.4444593164375751E-8</v>
      </c>
      <c r="BD1054" s="13">
        <f t="shared" si="1333"/>
        <v>1.5836390225656635E-3</v>
      </c>
      <c r="BE1054" s="13">
        <f t="shared" si="1334"/>
        <v>5.8448157225342225E-4</v>
      </c>
      <c r="BF1054" s="13">
        <f t="shared" si="1335"/>
        <v>1.0785876813971589E-4</v>
      </c>
      <c r="BG1054" s="13">
        <f t="shared" si="1336"/>
        <v>1.326932495038855E-5</v>
      </c>
      <c r="BH1054" s="13">
        <f t="shared" si="1337"/>
        <v>1.2243440265161634E-6</v>
      </c>
      <c r="BI1054" s="13">
        <f t="shared" si="1338"/>
        <v>9.0374954317290593E-8</v>
      </c>
      <c r="BJ1054" s="14">
        <f t="shared" si="1339"/>
        <v>9.9071443398901643E-2</v>
      </c>
      <c r="BK1054" s="14">
        <f t="shared" si="1340"/>
        <v>0.27745830267799482</v>
      </c>
      <c r="BL1054" s="14">
        <f t="shared" si="1341"/>
        <v>0.54813562342205091</v>
      </c>
      <c r="BM1054" s="14">
        <f t="shared" si="1342"/>
        <v>0.25113417706021562</v>
      </c>
      <c r="BN1054" s="14">
        <f t="shared" si="1343"/>
        <v>0.74832968464815353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1.67088607594937</v>
      </c>
      <c r="F1055" s="10">
        <f>VLOOKUP(B1055,home!$B$2:$E$405,3,FALSE)</f>
        <v>1.05</v>
      </c>
      <c r="G1055" s="10">
        <f>VLOOKUP(C1055,away!$B$2:$E$405,4,FALSE)</f>
        <v>1.95</v>
      </c>
      <c r="H1055" s="10">
        <f>VLOOKUP(A1055,away!$A$2:$E$405,3,FALSE)</f>
        <v>1.36708860759494</v>
      </c>
      <c r="I1055" s="10">
        <f>VLOOKUP(C1055,away!$B$2:$E$405,3,FALSE)</f>
        <v>0.52</v>
      </c>
      <c r="J1055" s="10">
        <f>VLOOKUP(B1055,home!$B$2:$E$405,4,FALSE)</f>
        <v>1.1000000000000001</v>
      </c>
      <c r="K1055" s="12">
        <f t="shared" si="1288"/>
        <v>3.421139240506335</v>
      </c>
      <c r="L1055" s="12">
        <f t="shared" si="1289"/>
        <v>0.78197468354430577</v>
      </c>
      <c r="M1055" s="13">
        <f t="shared" si="1290"/>
        <v>1.4948954360236286E-2</v>
      </c>
      <c r="N1055" s="13">
        <f t="shared" si="1291"/>
        <v>5.1142454366342634E-2</v>
      </c>
      <c r="O1055" s="13">
        <f t="shared" si="1292"/>
        <v>1.1689703855164039E-2</v>
      </c>
      <c r="P1055" s="13">
        <f t="shared" si="1293"/>
        <v>3.9992104568799876E-2</v>
      </c>
      <c r="Q1055" s="13">
        <f t="shared" si="1294"/>
        <v>8.7482728744249685E-2</v>
      </c>
      <c r="R1055" s="13">
        <f t="shared" si="1295"/>
        <v>4.570526236434275E-3</v>
      </c>
      <c r="S1055" s="13">
        <f t="shared" si="1296"/>
        <v>2.6747162197780377E-2</v>
      </c>
      <c r="T1055" s="13">
        <f t="shared" si="1297"/>
        <v>6.840927912537699E-2</v>
      </c>
      <c r="U1055" s="13">
        <f t="shared" si="1298"/>
        <v>1.5636406657229034E-2</v>
      </c>
      <c r="V1055" s="13">
        <f t="shared" si="1299"/>
        <v>7.9505769489922329E-3</v>
      </c>
      <c r="W1055" s="13">
        <f t="shared" si="1300"/>
        <v>9.9763532057841359E-2</v>
      </c>
      <c r="X1055" s="13">
        <f t="shared" si="1301"/>
        <v>7.8012556410192696E-2</v>
      </c>
      <c r="Y1055" s="13">
        <f t="shared" si="1302"/>
        <v>3.0501922055671371E-2</v>
      </c>
      <c r="Z1055" s="13">
        <f t="shared" si="1303"/>
        <v>1.1913452691222129E-3</v>
      </c>
      <c r="AA1055" s="13">
        <f t="shared" si="1304"/>
        <v>4.0757580491855832E-3</v>
      </c>
      <c r="AB1055" s="13">
        <f t="shared" si="1305"/>
        <v>6.9718678984391751E-3</v>
      </c>
      <c r="AC1055" s="13">
        <f t="shared" si="1306"/>
        <v>1.3293584665867624E-3</v>
      </c>
      <c r="AD1055" s="13">
        <f t="shared" si="1307"/>
        <v>8.5326233573648214E-2</v>
      </c>
      <c r="AE1055" s="13">
        <f t="shared" si="1308"/>
        <v>6.6722954496781076E-2</v>
      </c>
      <c r="AF1055" s="13">
        <f t="shared" si="1309"/>
        <v>2.6087830613880748E-2</v>
      </c>
      <c r="AG1055" s="13">
        <f t="shared" si="1310"/>
        <v>6.8000076962156158E-3</v>
      </c>
      <c r="AH1055" s="13">
        <f t="shared" si="1311"/>
        <v>2.3290045995346203E-4</v>
      </c>
      <c r="AI1055" s="13">
        <f t="shared" si="1312"/>
        <v>7.9678490267876326E-4</v>
      </c>
      <c r="AJ1055" s="13">
        <f t="shared" si="1313"/>
        <v>1.3629560483986692E-3</v>
      </c>
      <c r="AK1055" s="13">
        <f t="shared" si="1314"/>
        <v>1.5542874734207131E-3</v>
      </c>
      <c r="AL1055" s="13">
        <f t="shared" si="1315"/>
        <v>1.4225434508401816E-4</v>
      </c>
      <c r="AM1055" s="13">
        <f t="shared" si="1316"/>
        <v>5.8382585184683387E-2</v>
      </c>
      <c r="AN1055" s="13">
        <f t="shared" si="1317"/>
        <v>4.5653703574291264E-2</v>
      </c>
      <c r="AO1055" s="13">
        <f t="shared" si="1318"/>
        <v>1.7850020202565976E-2</v>
      </c>
      <c r="AP1055" s="13">
        <f t="shared" si="1319"/>
        <v>4.6527546330536644E-3</v>
      </c>
      <c r="AQ1055" s="13">
        <f t="shared" si="1320"/>
        <v>9.0958408294786034E-4</v>
      </c>
      <c r="AR1055" s="13">
        <f t="shared" si="1321"/>
        <v>3.6424452693886353E-5</v>
      </c>
      <c r="AS1055" s="13">
        <f t="shared" si="1322"/>
        <v>1.2461312442502129E-4</v>
      </c>
      <c r="AT1055" s="13">
        <f t="shared" si="1323"/>
        <v>2.1315942492626945E-4</v>
      </c>
      <c r="AU1055" s="13">
        <f t="shared" si="1324"/>
        <v>2.430826910330082E-4</v>
      </c>
      <c r="AV1055" s="13">
        <f t="shared" si="1325"/>
        <v>2.0790493324522545E-4</v>
      </c>
      <c r="AW1055" s="13">
        <f t="shared" si="1326"/>
        <v>1.0571253396489642E-5</v>
      </c>
      <c r="AX1055" s="13">
        <f t="shared" si="1327"/>
        <v>3.3289158856254011E-2</v>
      </c>
      <c r="AY1055" s="13">
        <f t="shared" si="1328"/>
        <v>2.6031279462075355E-2</v>
      </c>
      <c r="AZ1055" s="13">
        <f t="shared" si="1329"/>
        <v>1.0177900759804881E-2</v>
      </c>
      <c r="BA1055" s="13">
        <f t="shared" si="1330"/>
        <v>2.6529535752645899E-3</v>
      </c>
      <c r="BB1055" s="13">
        <f t="shared" si="1331"/>
        <v>5.1863563311881555E-4</v>
      </c>
      <c r="BC1055" s="13">
        <f t="shared" si="1332"/>
        <v>8.1111987016577305E-5</v>
      </c>
      <c r="BD1055" s="13">
        <f t="shared" si="1333"/>
        <v>4.7471666447627182E-6</v>
      </c>
      <c r="BE1055" s="13">
        <f t="shared" si="1334"/>
        <v>1.6240718089620532E-5</v>
      </c>
      <c r="BF1055" s="13">
        <f t="shared" si="1335"/>
        <v>2.7780878975200948E-5</v>
      </c>
      <c r="BG1055" s="13">
        <f t="shared" si="1336"/>
        <v>3.1680751732605792E-5</v>
      </c>
      <c r="BH1055" s="13">
        <f t="shared" si="1337"/>
        <v>2.7096065730289189E-5</v>
      </c>
      <c r="BI1055" s="13">
        <f t="shared" si="1338"/>
        <v>1.8539882746646254E-5</v>
      </c>
      <c r="BJ1055" s="14">
        <f t="shared" si="1339"/>
        <v>0.80044918709127688</v>
      </c>
      <c r="BK1055" s="14">
        <f t="shared" si="1340"/>
        <v>0.11714169034955489</v>
      </c>
      <c r="BL1055" s="14">
        <f t="shared" si="1341"/>
        <v>4.7842461671146259E-2</v>
      </c>
      <c r="BM1055" s="14">
        <f t="shared" si="1342"/>
        <v>0.73077750404119446</v>
      </c>
      <c r="BN1055" s="14">
        <f t="shared" si="1343"/>
        <v>0.20982647213122679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1.67088607594937</v>
      </c>
      <c r="F1056" s="10">
        <f>VLOOKUP(B1056,home!$B$2:$E$405,3,FALSE)</f>
        <v>0.9</v>
      </c>
      <c r="G1056" s="10">
        <f>VLOOKUP(C1056,away!$B$2:$E$405,4,FALSE)</f>
        <v>0.77</v>
      </c>
      <c r="H1056" s="10">
        <f>VLOOKUP(A1056,away!$A$2:$E$405,3,FALSE)</f>
        <v>1.36708860759494</v>
      </c>
      <c r="I1056" s="10">
        <f>VLOOKUP(C1056,away!$B$2:$E$405,3,FALSE)</f>
        <v>1.03</v>
      </c>
      <c r="J1056" s="10">
        <f>VLOOKUP(B1056,home!$B$2:$E$405,4,FALSE)</f>
        <v>1.65</v>
      </c>
      <c r="K1056" s="12">
        <f t="shared" si="1288"/>
        <v>1.1579240506329136</v>
      </c>
      <c r="L1056" s="12">
        <f t="shared" si="1289"/>
        <v>2.3233670886076006</v>
      </c>
      <c r="M1056" s="13">
        <f t="shared" si="1290"/>
        <v>3.0767660043021595E-2</v>
      </c>
      <c r="N1056" s="13">
        <f t="shared" si="1291"/>
        <v>3.5626613545512012E-2</v>
      </c>
      <c r="O1056" s="13">
        <f t="shared" si="1292"/>
        <v>7.1484568737423496E-2</v>
      </c>
      <c r="P1056" s="13">
        <f t="shared" si="1293"/>
        <v>8.2773701390184362E-2</v>
      </c>
      <c r="Q1056" s="13">
        <f t="shared" si="1294"/>
        <v>2.0626456333476356E-2</v>
      </c>
      <c r="R1056" s="13">
        <f t="shared" si="1295"/>
        <v>8.3042447173918774E-2</v>
      </c>
      <c r="S1056" s="13">
        <f t="shared" si="1296"/>
        <v>5.5671162774900342E-2</v>
      </c>
      <c r="T1056" s="13">
        <f t="shared" si="1297"/>
        <v>4.7922829799800774E-2</v>
      </c>
      <c r="U1056" s="13">
        <f t="shared" si="1298"/>
        <v>9.6156846806093765E-2</v>
      </c>
      <c r="V1056" s="13">
        <f t="shared" si="1299"/>
        <v>1.6641240247174938E-2</v>
      </c>
      <c r="W1056" s="13">
        <f t="shared" si="1300"/>
        <v>7.9612899559539478E-3</v>
      </c>
      <c r="X1056" s="13">
        <f t="shared" si="1301"/>
        <v>1.849699906652566E-2</v>
      </c>
      <c r="Y1056" s="13">
        <f t="shared" si="1302"/>
        <v>2.1487659434585617E-2</v>
      </c>
      <c r="Z1056" s="13">
        <f t="shared" si="1303"/>
        <v>6.4312696240439365E-2</v>
      </c>
      <c r="AA1056" s="13">
        <f t="shared" si="1304"/>
        <v>7.4469217737853713E-2</v>
      </c>
      <c r="AB1056" s="13">
        <f t="shared" si="1305"/>
        <v>4.311484912524001E-2</v>
      </c>
      <c r="AC1056" s="13">
        <f t="shared" si="1306"/>
        <v>2.798102474026128E-3</v>
      </c>
      <c r="AD1056" s="13">
        <f t="shared" si="1307"/>
        <v>2.3046422785153336E-3</v>
      </c>
      <c r="AE1056" s="13">
        <f t="shared" si="1308"/>
        <v>5.3545300209161583E-3</v>
      </c>
      <c r="AF1056" s="13">
        <f t="shared" si="1309"/>
        <v>6.2202694127789851E-3</v>
      </c>
      <c r="AG1056" s="13">
        <f t="shared" si="1310"/>
        <v>4.8173230786410729E-3</v>
      </c>
      <c r="AH1056" s="13">
        <f t="shared" si="1311"/>
        <v>3.7355500456163648E-2</v>
      </c>
      <c r="AI1056" s="13">
        <f t="shared" si="1312"/>
        <v>4.325483240162066E-2</v>
      </c>
      <c r="AJ1056" s="13">
        <f t="shared" si="1313"/>
        <v>2.5042905371966209E-2</v>
      </c>
      <c r="AK1056" s="13">
        <f t="shared" si="1314"/>
        <v>9.6659274759746169E-3</v>
      </c>
      <c r="AL1056" s="13">
        <f t="shared" si="1315"/>
        <v>3.0110745935221778E-4</v>
      </c>
      <c r="AM1056" s="13">
        <f t="shared" si="1316"/>
        <v>5.3372014447966782E-4</v>
      </c>
      <c r="AN1056" s="13">
        <f t="shared" si="1317"/>
        <v>1.240027818210954E-3</v>
      </c>
      <c r="AO1056" s="13">
        <f t="shared" si="1318"/>
        <v>1.4405199108946094E-3</v>
      </c>
      <c r="AP1056" s="13">
        <f t="shared" si="1319"/>
        <v>1.1156188504854963E-3</v>
      </c>
      <c r="AQ1056" s="13">
        <f t="shared" si="1320"/>
        <v>6.4799803016206132E-4</v>
      </c>
      <c r="AR1056" s="13">
        <f t="shared" si="1321"/>
        <v>1.7358108067663369E-2</v>
      </c>
      <c r="AS1056" s="13">
        <f t="shared" si="1322"/>
        <v>2.0099370805032622E-2</v>
      </c>
      <c r="AT1056" s="13">
        <f t="shared" si="1323"/>
        <v>1.1636772428868156E-2</v>
      </c>
      <c r="AU1056" s="13">
        <f t="shared" si="1324"/>
        <v>4.4914995557094719E-3</v>
      </c>
      <c r="AV1056" s="13">
        <f t="shared" si="1325"/>
        <v>1.3002038397407622E-3</v>
      </c>
      <c r="AW1056" s="13">
        <f t="shared" si="1326"/>
        <v>2.2501782437872228E-5</v>
      </c>
      <c r="AX1056" s="13">
        <f t="shared" si="1327"/>
        <v>1.0300123193338001E-4</v>
      </c>
      <c r="AY1056" s="13">
        <f t="shared" si="1328"/>
        <v>2.3930967236005334E-4</v>
      </c>
      <c r="AZ1056" s="13">
        <f t="shared" si="1329"/>
        <v>2.7800210837340797E-4</v>
      </c>
      <c r="BA1056" s="13">
        <f t="shared" si="1330"/>
        <v>2.1530031638609983E-4</v>
      </c>
      <c r="BB1056" s="13">
        <f t="shared" si="1331"/>
        <v>1.2505541731456702E-4</v>
      </c>
      <c r="BC1056" s="13">
        <f t="shared" si="1332"/>
        <v>5.8109928168150827E-5</v>
      </c>
      <c r="BD1056" s="13">
        <f t="shared" si="1333"/>
        <v>6.7215428341505234E-3</v>
      </c>
      <c r="BE1056" s="13">
        <f t="shared" si="1334"/>
        <v>7.7830361050222081E-3</v>
      </c>
      <c r="BF1056" s="13">
        <f t="shared" si="1335"/>
        <v>4.5060823464747671E-3</v>
      </c>
      <c r="BG1056" s="13">
        <f t="shared" si="1336"/>
        <v>1.7392337077051744E-3</v>
      </c>
      <c r="BH1056" s="13">
        <f t="shared" si="1337"/>
        <v>5.034751349558196E-4</v>
      </c>
      <c r="BI1056" s="13">
        <f t="shared" si="1338"/>
        <v>1.1659719353219893E-4</v>
      </c>
      <c r="BJ1056" s="14">
        <f t="shared" si="1339"/>
        <v>0.17681527635547437</v>
      </c>
      <c r="BK1056" s="14">
        <f t="shared" si="1340"/>
        <v>0.18919228406101962</v>
      </c>
      <c r="BL1056" s="14">
        <f t="shared" si="1341"/>
        <v>0.55984301730510988</v>
      </c>
      <c r="BM1056" s="14">
        <f t="shared" si="1342"/>
        <v>0.66562501884858438</v>
      </c>
      <c r="BN1056" s="14">
        <f t="shared" si="1343"/>
        <v>0.32432144722353656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1.67088607594937</v>
      </c>
      <c r="F1057" s="10">
        <f>VLOOKUP(B1057,home!$B$2:$E$405,3,FALSE)</f>
        <v>0.67</v>
      </c>
      <c r="G1057" s="10">
        <f>VLOOKUP(C1057,away!$B$2:$E$405,4,FALSE)</f>
        <v>1.2</v>
      </c>
      <c r="H1057" s="10">
        <f>VLOOKUP(A1057,away!$A$2:$E$405,3,FALSE)</f>
        <v>1.36708860759494</v>
      </c>
      <c r="I1057" s="10">
        <f>VLOOKUP(C1057,away!$B$2:$E$405,3,FALSE)</f>
        <v>0.8</v>
      </c>
      <c r="J1057" s="10">
        <f>VLOOKUP(B1057,home!$B$2:$E$405,4,FALSE)</f>
        <v>0.91</v>
      </c>
      <c r="K1057" s="12">
        <f t="shared" si="1288"/>
        <v>1.3433924050632935</v>
      </c>
      <c r="L1057" s="12">
        <f t="shared" si="1289"/>
        <v>0.99524050632911643</v>
      </c>
      <c r="M1057" s="13">
        <f t="shared" si="1290"/>
        <v>9.6459416703214645E-2</v>
      </c>
      <c r="N1057" s="13">
        <f t="shared" si="1291"/>
        <v>0.1295828477959339</v>
      </c>
      <c r="O1057" s="13">
        <f t="shared" si="1292"/>
        <v>9.6000318719918584E-2</v>
      </c>
      <c r="P1057" s="13">
        <f t="shared" si="1293"/>
        <v>0.1289660990519941</v>
      </c>
      <c r="Q1057" s="13">
        <f t="shared" si="1294"/>
        <v>8.7040306777765197E-2</v>
      </c>
      <c r="R1057" s="13">
        <f t="shared" si="1295"/>
        <v>4.7771702905284152E-2</v>
      </c>
      <c r="S1057" s="13">
        <f t="shared" si="1296"/>
        <v>4.3106871452122483E-2</v>
      </c>
      <c r="T1057" s="13">
        <f t="shared" si="1297"/>
        <v>8.6626038988544679E-2</v>
      </c>
      <c r="U1057" s="13">
        <f t="shared" si="1298"/>
        <v>6.4176142859898783E-2</v>
      </c>
      <c r="V1057" s="13">
        <f t="shared" si="1299"/>
        <v>6.4037582315528887E-3</v>
      </c>
      <c r="W1057" s="13">
        <f t="shared" si="1300"/>
        <v>3.8976429019876309E-2</v>
      </c>
      <c r="X1057" s="13">
        <f t="shared" si="1301"/>
        <v>3.8790920952642569E-2</v>
      </c>
      <c r="Y1057" s="13">
        <f t="shared" si="1302"/>
        <v>1.9303147904940358E-2</v>
      </c>
      <c r="Z1057" s="13">
        <f t="shared" si="1303"/>
        <v>1.5848111262553043E-2</v>
      </c>
      <c r="AA1057" s="13">
        <f t="shared" si="1304"/>
        <v>2.1290232304711797E-2</v>
      </c>
      <c r="AB1057" s="13">
        <f t="shared" si="1305"/>
        <v>1.4300568190091506E-2</v>
      </c>
      <c r="AC1057" s="13">
        <f t="shared" si="1306"/>
        <v>5.3511346184614448E-4</v>
      </c>
      <c r="AD1057" s="13">
        <f t="shared" si="1307"/>
        <v>1.3090159680447588E-2</v>
      </c>
      <c r="AE1057" s="13">
        <f t="shared" si="1308"/>
        <v>1.3027857148297644E-2</v>
      </c>
      <c r="AF1057" s="13">
        <f t="shared" si="1309"/>
        <v>6.4829255723275712E-3</v>
      </c>
      <c r="AG1057" s="13">
        <f t="shared" si="1310"/>
        <v>2.1506900430324234E-3</v>
      </c>
      <c r="AH1057" s="13">
        <f t="shared" si="1311"/>
        <v>3.9431705693258653E-3</v>
      </c>
      <c r="AI1057" s="13">
        <f t="shared" si="1312"/>
        <v>5.2972253947014686E-3</v>
      </c>
      <c r="AJ1057" s="13">
        <f t="shared" si="1313"/>
        <v>3.5581261815751811E-3</v>
      </c>
      <c r="AK1057" s="13">
        <f t="shared" si="1314"/>
        <v>1.5933198961949858E-3</v>
      </c>
      <c r="AL1057" s="13">
        <f t="shared" si="1315"/>
        <v>2.8617836633550965E-5</v>
      </c>
      <c r="AM1057" s="13">
        <f t="shared" si="1316"/>
        <v>3.5170442191558068E-3</v>
      </c>
      <c r="AN1057" s="13">
        <f t="shared" si="1317"/>
        <v>3.5003048694545176E-3</v>
      </c>
      <c r="AO1057" s="13">
        <f t="shared" si="1318"/>
        <v>1.7418225952910925E-3</v>
      </c>
      <c r="AP1057" s="13">
        <f t="shared" si="1319"/>
        <v>5.7784413389100093E-4</v>
      </c>
      <c r="AQ1057" s="13">
        <f t="shared" si="1320"/>
        <v>1.4377347209824736E-4</v>
      </c>
      <c r="AR1057" s="13">
        <f t="shared" si="1321"/>
        <v>7.8488061479158901E-4</v>
      </c>
      <c r="AS1057" s="13">
        <f t="shared" si="1322"/>
        <v>1.0544026567924289E-3</v>
      </c>
      <c r="AT1057" s="13">
        <f t="shared" si="1323"/>
        <v>7.08238260506754E-4</v>
      </c>
      <c r="AU1057" s="13">
        <f t="shared" si="1324"/>
        <v>3.1714730004667066E-4</v>
      </c>
      <c r="AV1057" s="13">
        <f t="shared" si="1325"/>
        <v>1.0651331854225666E-4</v>
      </c>
      <c r="AW1057" s="13">
        <f t="shared" si="1326"/>
        <v>1.0628334923057509E-6</v>
      </c>
      <c r="AX1057" s="13">
        <f t="shared" si="1327"/>
        <v>7.8746174871427866E-4</v>
      </c>
      <c r="AY1057" s="13">
        <f t="shared" si="1328"/>
        <v>7.837138295052103E-4</v>
      </c>
      <c r="AZ1057" s="13">
        <f t="shared" si="1329"/>
        <v>3.8999187424694807E-4</v>
      </c>
      <c r="BA1057" s="13">
        <f t="shared" si="1330"/>
        <v>1.2937857012992459E-4</v>
      </c>
      <c r="BB1057" s="13">
        <f t="shared" si="1331"/>
        <v>3.2190698411060804E-5</v>
      </c>
      <c r="BC1057" s="13">
        <f t="shared" si="1332"/>
        <v>6.4074973971424098E-6</v>
      </c>
      <c r="BD1057" s="13">
        <f t="shared" si="1333"/>
        <v>1.3019083007884816E-4</v>
      </c>
      <c r="BE1057" s="13">
        <f t="shared" si="1334"/>
        <v>1.7489737233681037E-4</v>
      </c>
      <c r="BF1057" s="13">
        <f t="shared" si="1335"/>
        <v>1.1747790083139905E-4</v>
      </c>
      <c r="BG1057" s="13">
        <f t="shared" si="1336"/>
        <v>5.2606306579893434E-5</v>
      </c>
      <c r="BH1057" s="13">
        <f t="shared" si="1337"/>
        <v>1.7667728179464991E-5</v>
      </c>
      <c r="BI1057" s="13">
        <f t="shared" si="1338"/>
        <v>4.7469383702031984E-6</v>
      </c>
      <c r="BJ1057" s="14">
        <f t="shared" si="1339"/>
        <v>0.44668125739210346</v>
      </c>
      <c r="BK1057" s="14">
        <f t="shared" si="1340"/>
        <v>0.27628359056686902</v>
      </c>
      <c r="BL1057" s="14">
        <f t="shared" si="1341"/>
        <v>0.2613995762487587</v>
      </c>
      <c r="BM1057" s="14">
        <f t="shared" si="1342"/>
        <v>0.41360919252016071</v>
      </c>
      <c r="BN1057" s="14">
        <f t="shared" si="1343"/>
        <v>0.58582069195411068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1.67088607594937</v>
      </c>
      <c r="F1058" s="10">
        <f>VLOOKUP(B1058,home!$B$2:$E$405,3,FALSE)</f>
        <v>0.85</v>
      </c>
      <c r="G1058" s="10">
        <f>VLOOKUP(C1058,away!$B$2:$E$405,4,FALSE)</f>
        <v>0.9</v>
      </c>
      <c r="H1058" s="10">
        <f>VLOOKUP(A1058,away!$A$2:$E$405,3,FALSE)</f>
        <v>1.36708860759494</v>
      </c>
      <c r="I1058" s="10">
        <f>VLOOKUP(C1058,away!$B$2:$E$405,3,FALSE)</f>
        <v>0.82</v>
      </c>
      <c r="J1058" s="10">
        <f>VLOOKUP(B1058,home!$B$2:$E$405,4,FALSE)</f>
        <v>0.94</v>
      </c>
      <c r="K1058" s="12">
        <f t="shared" si="1288"/>
        <v>1.2782278481012681</v>
      </c>
      <c r="L1058" s="12">
        <f t="shared" si="1289"/>
        <v>1.0537518987341796</v>
      </c>
      <c r="M1058" s="13">
        <f t="shared" si="1290"/>
        <v>9.7103316686721189E-2</v>
      </c>
      <c r="N1058" s="13">
        <f t="shared" si="1291"/>
        <v>0.12412016353196356</v>
      </c>
      <c r="O1058" s="13">
        <f t="shared" si="1292"/>
        <v>0.10232280433201879</v>
      </c>
      <c r="P1058" s="13">
        <f t="shared" si="1293"/>
        <v>0.13079185799300347</v>
      </c>
      <c r="Q1058" s="13">
        <f t="shared" si="1294"/>
        <v>7.9326924768719664E-2</v>
      </c>
      <c r="R1058" s="13">
        <f t="shared" si="1295"/>
        <v>5.3911424674335365E-2</v>
      </c>
      <c r="S1058" s="13">
        <f t="shared" si="1296"/>
        <v>4.40420335292247E-2</v>
      </c>
      <c r="T1058" s="13">
        <f t="shared" si="1297"/>
        <v>8.3590897595781768E-2</v>
      </c>
      <c r="U1058" s="13">
        <f t="shared" si="1298"/>
        <v>6.891108434954929E-2</v>
      </c>
      <c r="V1058" s="13">
        <f t="shared" si="1299"/>
        <v>6.5913063776088972E-3</v>
      </c>
      <c r="W1058" s="13">
        <f t="shared" si="1300"/>
        <v>3.3799294781203908E-2</v>
      </c>
      <c r="X1058" s="13">
        <f t="shared" si="1301"/>
        <v>3.5616071051569866E-2</v>
      </c>
      <c r="Y1058" s="13">
        <f t="shared" si="1302"/>
        <v>1.8765251248021596E-2</v>
      </c>
      <c r="Z1058" s="13">
        <f t="shared" si="1303"/>
        <v>1.8936422038015197E-2</v>
      </c>
      <c r="AA1058" s="13">
        <f t="shared" si="1304"/>
        <v>2.4205061992389594E-2</v>
      </c>
      <c r="AB1058" s="13">
        <f t="shared" si="1305"/>
        <v>1.5469792151844977E-2</v>
      </c>
      <c r="AC1058" s="13">
        <f t="shared" si="1306"/>
        <v>5.5487883752590385E-4</v>
      </c>
      <c r="AD1058" s="13">
        <f t="shared" si="1307"/>
        <v>1.0800799958879672E-2</v>
      </c>
      <c r="AE1058" s="13">
        <f t="shared" si="1308"/>
        <v>1.1381363464517501E-2</v>
      </c>
      <c r="AF1058" s="13">
        <f t="shared" si="1309"/>
        <v>5.9965666804595689E-3</v>
      </c>
      <c r="AG1058" s="13">
        <f t="shared" si="1310"/>
        <v>2.1062978418067957E-3</v>
      </c>
      <c r="AH1058" s="13">
        <f t="shared" si="1311"/>
        <v>4.9885726694475696E-3</v>
      </c>
      <c r="AI1058" s="13">
        <f t="shared" si="1312"/>
        <v>6.3765325083647642E-3</v>
      </c>
      <c r="AJ1058" s="13">
        <f t="shared" si="1313"/>
        <v>4.0753307132574386E-3</v>
      </c>
      <c r="AK1058" s="13">
        <f t="shared" si="1314"/>
        <v>1.7364004026360206E-3</v>
      </c>
      <c r="AL1058" s="13">
        <f t="shared" si="1315"/>
        <v>2.9895429568137616E-5</v>
      </c>
      <c r="AM1058" s="13">
        <f t="shared" si="1316"/>
        <v>2.7611766578422045E-3</v>
      </c>
      <c r="AN1058" s="13">
        <f t="shared" si="1317"/>
        <v>2.9095951459417188E-3</v>
      </c>
      <c r="AO1058" s="13">
        <f t="shared" si="1318"/>
        <v>1.5329957047919192E-3</v>
      </c>
      <c r="AP1058" s="13">
        <f t="shared" si="1319"/>
        <v>5.3846571155860893E-4</v>
      </c>
      <c r="AQ1058" s="13">
        <f t="shared" si="1320"/>
        <v>1.4185231648953381E-4</v>
      </c>
      <c r="AR1058" s="13">
        <f t="shared" si="1321"/>
        <v>1.0513435844807626E-3</v>
      </c>
      <c r="AS1058" s="13">
        <f t="shared" si="1322"/>
        <v>1.3438566476059188E-3</v>
      </c>
      <c r="AT1058" s="13">
        <f t="shared" si="1323"/>
        <v>8.5887749541294913E-4</v>
      </c>
      <c r="AU1058" s="13">
        <f t="shared" si="1324"/>
        <v>3.6594704424810023E-4</v>
      </c>
      <c r="AV1058" s="13">
        <f t="shared" si="1325"/>
        <v>1.1694092572206716E-4</v>
      </c>
      <c r="AW1058" s="13">
        <f t="shared" si="1326"/>
        <v>1.1185333633781206E-6</v>
      </c>
      <c r="AX1058" s="13">
        <f t="shared" si="1327"/>
        <v>5.8823548293018108E-4</v>
      </c>
      <c r="AY1058" s="13">
        <f t="shared" si="1328"/>
        <v>6.1985425704049531E-4</v>
      </c>
      <c r="AZ1058" s="13">
        <f t="shared" si="1329"/>
        <v>3.2658630014744305E-4</v>
      </c>
      <c r="BA1058" s="13">
        <f t="shared" si="1330"/>
        <v>1.1471364462697961E-4</v>
      </c>
      <c r="BB1058" s="13">
        <f t="shared" si="1331"/>
        <v>3.0219930209099421E-5</v>
      </c>
      <c r="BC1058" s="13">
        <f t="shared" si="1332"/>
        <v>6.3688617674905837E-6</v>
      </c>
      <c r="BD1058" s="13">
        <f t="shared" si="1333"/>
        <v>1.8464254972810028E-4</v>
      </c>
      <c r="BE1058" s="13">
        <f t="shared" si="1334"/>
        <v>2.3601524900688096E-4</v>
      </c>
      <c r="BF1058" s="13">
        <f t="shared" si="1335"/>
        <v>1.5084063192857526E-4</v>
      </c>
      <c r="BG1058" s="13">
        <f t="shared" si="1336"/>
        <v>6.42695654520994E-5</v>
      </c>
      <c r="BH1058" s="13">
        <f t="shared" si="1337"/>
        <v>2.053778708656015E-5</v>
      </c>
      <c r="BI1058" s="13">
        <f t="shared" si="1338"/>
        <v>5.2503942784831564E-6</v>
      </c>
      <c r="BJ1058" s="14">
        <f t="shared" si="1339"/>
        <v>0.41507369493626961</v>
      </c>
      <c r="BK1058" s="14">
        <f t="shared" si="1340"/>
        <v>0.27973314311069281</v>
      </c>
      <c r="BL1058" s="14">
        <f t="shared" si="1341"/>
        <v>0.28639552566879428</v>
      </c>
      <c r="BM1058" s="14">
        <f t="shared" si="1342"/>
        <v>0.41194355804333277</v>
      </c>
      <c r="BN1058" s="14">
        <f t="shared" si="1343"/>
        <v>0.5875764919867621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1.67088607594937</v>
      </c>
      <c r="F1059" s="10">
        <f>VLOOKUP(B1059,home!$B$2:$E$405,3,FALSE)</f>
        <v>1.05</v>
      </c>
      <c r="G1059" s="10">
        <f>VLOOKUP(C1059,away!$B$2:$E$405,4,FALSE)</f>
        <v>0.75</v>
      </c>
      <c r="H1059" s="10">
        <f>VLOOKUP(A1059,away!$A$2:$E$405,3,FALSE)</f>
        <v>1.36708860759494</v>
      </c>
      <c r="I1059" s="10">
        <f>VLOOKUP(C1059,away!$B$2:$E$405,3,FALSE)</f>
        <v>0.9</v>
      </c>
      <c r="J1059" s="10">
        <f>VLOOKUP(B1059,home!$B$2:$E$405,4,FALSE)</f>
        <v>0.64</v>
      </c>
      <c r="K1059" s="12">
        <f t="shared" si="1288"/>
        <v>1.3158227848101289</v>
      </c>
      <c r="L1059" s="12">
        <f t="shared" si="1289"/>
        <v>0.78744303797468551</v>
      </c>
      <c r="M1059" s="13">
        <f t="shared" si="1290"/>
        <v>0.12205715958467331</v>
      </c>
      <c r="N1059" s="13">
        <f t="shared" si="1291"/>
        <v>0.16060559163071916</v>
      </c>
      <c r="O1059" s="13">
        <f t="shared" si="1292"/>
        <v>9.6113060549916154E-2</v>
      </c>
      <c r="P1059" s="13">
        <f t="shared" si="1293"/>
        <v>0.1264677549894152</v>
      </c>
      <c r="Q1059" s="13">
        <f t="shared" si="1294"/>
        <v>0.10566424841780561</v>
      </c>
      <c r="R1059" s="13">
        <f t="shared" si="1295"/>
        <v>3.7841780194235432E-2</v>
      </c>
      <c r="S1059" s="13">
        <f t="shared" si="1296"/>
        <v>3.2759432356295658E-2</v>
      </c>
      <c r="T1059" s="13">
        <f t="shared" si="1297"/>
        <v>8.3204576779428704E-2</v>
      </c>
      <c r="U1059" s="13">
        <f t="shared" si="1298"/>
        <v>4.9793076597351653E-2</v>
      </c>
      <c r="V1059" s="13">
        <f t="shared" si="1299"/>
        <v>3.7714678369870519E-3</v>
      </c>
      <c r="W1059" s="13">
        <f t="shared" si="1300"/>
        <v>4.6345141869328754E-2</v>
      </c>
      <c r="X1059" s="13">
        <f t="shared" si="1301"/>
        <v>3.6494159308952029E-2</v>
      </c>
      <c r="Y1059" s="13">
        <f t="shared" si="1302"/>
        <v>1.4368535837286667E-2</v>
      </c>
      <c r="Z1059" s="13">
        <f t="shared" si="1303"/>
        <v>9.932748786173012E-3</v>
      </c>
      <c r="AA1059" s="13">
        <f t="shared" si="1304"/>
        <v>1.30697371686416E-2</v>
      </c>
      <c r="AB1059" s="13">
        <f t="shared" si="1305"/>
        <v>8.5987289789892212E-3</v>
      </c>
      <c r="AC1059" s="13">
        <f t="shared" si="1306"/>
        <v>2.4423447996697406E-4</v>
      </c>
      <c r="AD1059" s="13">
        <f t="shared" si="1307"/>
        <v>1.5245498409230174E-2</v>
      </c>
      <c r="AE1059" s="13">
        <f t="shared" si="1308"/>
        <v>1.2004961582802443E-2</v>
      </c>
      <c r="AF1059" s="13">
        <f t="shared" si="1309"/>
        <v>4.7266117097656719E-3</v>
      </c>
      <c r="AG1059" s="13">
        <f t="shared" si="1310"/>
        <v>1.2406458280215347E-3</v>
      </c>
      <c r="AH1059" s="13">
        <f t="shared" si="1311"/>
        <v>1.9553684699058615E-3</v>
      </c>
      <c r="AI1059" s="13">
        <f t="shared" si="1312"/>
        <v>2.5729183854014516E-3</v>
      </c>
      <c r="AJ1059" s="13">
        <f t="shared" si="1313"/>
        <v>1.6927523174840593E-3</v>
      </c>
      <c r="AK1059" s="13">
        <f t="shared" si="1314"/>
        <v>7.4245402279522494E-4</v>
      </c>
      <c r="AL1059" s="13">
        <f t="shared" si="1315"/>
        <v>1.0122400513835681E-5</v>
      </c>
      <c r="AM1059" s="13">
        <f t="shared" si="1316"/>
        <v>4.0120748345303268E-3</v>
      </c>
      <c r="AN1059" s="13">
        <f t="shared" si="1317"/>
        <v>3.1592803962843439E-3</v>
      </c>
      <c r="AO1059" s="13">
        <f t="shared" si="1318"/>
        <v>1.2438766765320061E-3</v>
      </c>
      <c r="AP1059" s="13">
        <f t="shared" si="1319"/>
        <v>3.2649400967807267E-4</v>
      </c>
      <c r="AQ1059" s="13">
        <f t="shared" si="1320"/>
        <v>6.427385871535948E-5</v>
      </c>
      <c r="AR1059" s="13">
        <f t="shared" si="1321"/>
        <v>3.0794825766051695E-4</v>
      </c>
      <c r="AS1059" s="13">
        <f t="shared" si="1322"/>
        <v>4.0520533397228853E-4</v>
      </c>
      <c r="AT1059" s="13">
        <f t="shared" si="1323"/>
        <v>2.6658920548366753E-4</v>
      </c>
      <c r="AU1059" s="13">
        <f t="shared" si="1324"/>
        <v>1.1692805025327972E-4</v>
      </c>
      <c r="AV1059" s="13">
        <f t="shared" si="1325"/>
        <v>3.8464148176672324E-5</v>
      </c>
      <c r="AW1059" s="13">
        <f t="shared" si="1326"/>
        <v>2.9133828965519105E-7</v>
      </c>
      <c r="AX1059" s="13">
        <f t="shared" si="1327"/>
        <v>8.7986324693972088E-4</v>
      </c>
      <c r="AY1059" s="13">
        <f t="shared" si="1328"/>
        <v>6.9284218817248469E-4</v>
      </c>
      <c r="AZ1059" s="13">
        <f t="shared" si="1329"/>
        <v>2.7278687874578503E-4</v>
      </c>
      <c r="BA1059" s="13">
        <f t="shared" si="1330"/>
        <v>7.1601376173071053E-5</v>
      </c>
      <c r="BB1059" s="13">
        <f t="shared" si="1331"/>
        <v>1.4095501294222832E-5</v>
      </c>
      <c r="BC1059" s="13">
        <f t="shared" si="1332"/>
        <v>2.2198808721797884E-6</v>
      </c>
      <c r="BD1059" s="13">
        <f t="shared" si="1333"/>
        <v>4.0415285258534762E-5</v>
      </c>
      <c r="BE1059" s="13">
        <f t="shared" si="1334"/>
        <v>5.3179353197780959E-5</v>
      </c>
      <c r="BF1059" s="13">
        <f t="shared" si="1335"/>
        <v>3.4987302309552793E-5</v>
      </c>
      <c r="BG1059" s="13">
        <f t="shared" si="1336"/>
        <v>1.5345696519316541E-5</v>
      </c>
      <c r="BH1059" s="13">
        <f t="shared" si="1337"/>
        <v>5.0480542822245501E-6</v>
      </c>
      <c r="BI1059" s="13">
        <f t="shared" si="1338"/>
        <v>1.3284689687018805E-6</v>
      </c>
      <c r="BJ1059" s="14">
        <f t="shared" si="1339"/>
        <v>0.49063938022127834</v>
      </c>
      <c r="BK1059" s="14">
        <f t="shared" si="1340"/>
        <v>0.28600301383602456</v>
      </c>
      <c r="BL1059" s="14">
        <f t="shared" si="1341"/>
        <v>0.21366531584080317</v>
      </c>
      <c r="BM1059" s="14">
        <f t="shared" si="1342"/>
        <v>0.35079831246763138</v>
      </c>
      <c r="BN1059" s="14">
        <f t="shared" si="1343"/>
        <v>0.64874959536676491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1.3243243243243199</v>
      </c>
      <c r="F1060" s="10">
        <f>VLOOKUP(B1060,home!$B$2:$E$405,3,FALSE)</f>
        <v>1.04</v>
      </c>
      <c r="G1060" s="10">
        <f>VLOOKUP(C1060,away!$B$2:$E$405,4,FALSE)</f>
        <v>0.76</v>
      </c>
      <c r="H1060" s="10">
        <f>VLOOKUP(A1060,away!$A$2:$E$405,3,FALSE)</f>
        <v>1.2432432432432401</v>
      </c>
      <c r="I1060" s="10">
        <f>VLOOKUP(C1060,away!$B$2:$E$405,3,FALSE)</f>
        <v>2.0099999999999998</v>
      </c>
      <c r="J1060" s="10">
        <f>VLOOKUP(B1060,home!$B$2:$E$405,4,FALSE)</f>
        <v>1.01</v>
      </c>
      <c r="K1060" s="12">
        <f t="shared" si="1288"/>
        <v>1.0467459459459425</v>
      </c>
      <c r="L1060" s="12">
        <f t="shared" si="1289"/>
        <v>2.5239081081081016</v>
      </c>
      <c r="M1060" s="13">
        <f t="shared" si="1290"/>
        <v>2.8137444251092606E-2</v>
      </c>
      <c r="N1060" s="13">
        <f t="shared" si="1291"/>
        <v>2.9452755699111155E-2</v>
      </c>
      <c r="O1060" s="13">
        <f t="shared" si="1292"/>
        <v>7.1016323686772312E-2</v>
      </c>
      <c r="P1060" s="13">
        <f t="shared" si="1293"/>
        <v>7.4336048915113737E-2</v>
      </c>
      <c r="Q1060" s="13">
        <f t="shared" si="1294"/>
        <v>1.5414776312490424E-2</v>
      </c>
      <c r="R1060" s="13">
        <f t="shared" si="1295"/>
        <v>8.961933758053707E-2</v>
      </c>
      <c r="S1060" s="13">
        <f t="shared" si="1296"/>
        <v>4.9096926847714745E-2</v>
      </c>
      <c r="T1060" s="13">
        <f t="shared" si="1297"/>
        <v>3.8905478919767283E-2</v>
      </c>
      <c r="U1060" s="13">
        <f t="shared" si="1298"/>
        <v>9.3808678290788025E-2</v>
      </c>
      <c r="V1060" s="13">
        <f t="shared" si="1299"/>
        <v>1.4412078727882978E-2</v>
      </c>
      <c r="W1060" s="13">
        <f t="shared" si="1300"/>
        <v>5.3784515375876318E-3</v>
      </c>
      <c r="X1060" s="13">
        <f t="shared" si="1301"/>
        <v>1.3574717444783909E-2</v>
      </c>
      <c r="Y1060" s="13">
        <f t="shared" si="1302"/>
        <v>1.7130669712083307E-2</v>
      </c>
      <c r="Z1060" s="13">
        <f t="shared" si="1303"/>
        <v>7.5396990920931536E-2</v>
      </c>
      <c r="AA1060" s="13">
        <f t="shared" si="1304"/>
        <v>7.8921494583008123E-2</v>
      </c>
      <c r="AB1060" s="13">
        <f t="shared" si="1305"/>
        <v>4.1305377251379199E-2</v>
      </c>
      <c r="AC1060" s="13">
        <f t="shared" si="1306"/>
        <v>2.3796959394303775E-3</v>
      </c>
      <c r="AD1060" s="13">
        <f t="shared" si="1307"/>
        <v>1.4074680856091439E-3</v>
      </c>
      <c r="AE1060" s="13">
        <f t="shared" si="1308"/>
        <v>3.5523201131723056E-3</v>
      </c>
      <c r="AF1060" s="13">
        <f t="shared" si="1309"/>
        <v>4.4828647681155369E-3</v>
      </c>
      <c r="AG1060" s="13">
        <f t="shared" si="1310"/>
        <v>3.7714462452663163E-3</v>
      </c>
      <c r="AH1060" s="13">
        <f t="shared" si="1311"/>
        <v>4.7573769178072996E-2</v>
      </c>
      <c r="AI1060" s="13">
        <f t="shared" si="1312"/>
        <v>4.9797650020515949E-2</v>
      </c>
      <c r="AJ1060" s="13">
        <f t="shared" si="1313"/>
        <v>2.606274413830497E-2</v>
      </c>
      <c r="AK1060" s="13">
        <f t="shared" si="1314"/>
        <v>9.0936905889990351E-3</v>
      </c>
      <c r="AL1060" s="13">
        <f t="shared" si="1315"/>
        <v>2.5147585143554737E-4</v>
      </c>
      <c r="AM1060" s="13">
        <f t="shared" si="1316"/>
        <v>2.9465230253193371E-4</v>
      </c>
      <c r="AN1060" s="13">
        <f t="shared" si="1317"/>
        <v>7.4367533543306865E-4</v>
      </c>
      <c r="AO1060" s="13">
        <f t="shared" si="1318"/>
        <v>9.3848410444976737E-4</v>
      </c>
      <c r="AP1060" s="13">
        <f t="shared" si="1319"/>
        <v>7.895492135171128E-4</v>
      </c>
      <c r="AQ1060" s="13">
        <f t="shared" si="1320"/>
        <v>4.9818741543655384E-4</v>
      </c>
      <c r="AR1060" s="13">
        <f t="shared" si="1321"/>
        <v>2.4014364352360332E-2</v>
      </c>
      <c r="AS1060" s="13">
        <f t="shared" si="1322"/>
        <v>2.5136938530301939E-2</v>
      </c>
      <c r="AT1060" s="13">
        <f t="shared" si="1323"/>
        <v>1.3155994250042954E-2</v>
      </c>
      <c r="AU1060" s="13">
        <f t="shared" si="1324"/>
        <v>4.5903278820401969E-3</v>
      </c>
      <c r="AV1060" s="13">
        <f t="shared" si="1325"/>
        <v>1.2012267752720504E-3</v>
      </c>
      <c r="AW1060" s="13">
        <f t="shared" si="1326"/>
        <v>1.84547689730768E-5</v>
      </c>
      <c r="AX1060" s="13">
        <f t="shared" si="1327"/>
        <v>5.1404350523156464E-5</v>
      </c>
      <c r="AY1060" s="13">
        <f t="shared" si="1328"/>
        <v>1.2973985707742552E-4</v>
      </c>
      <c r="AZ1060" s="13">
        <f t="shared" si="1329"/>
        <v>1.6372573861125032E-4</v>
      </c>
      <c r="BA1060" s="13">
        <f t="shared" si="1330"/>
        <v>1.377429063956408E-4</v>
      </c>
      <c r="BB1060" s="13">
        <f t="shared" si="1331"/>
        <v>8.6912609571583271E-5</v>
      </c>
      <c r="BC1060" s="13">
        <f t="shared" si="1332"/>
        <v>4.3871887998910529E-5</v>
      </c>
      <c r="BD1060" s="13">
        <f t="shared" si="1333"/>
        <v>1.0101674816664066E-2</v>
      </c>
      <c r="BE1060" s="13">
        <f t="shared" si="1334"/>
        <v>1.0573887161607334E-2</v>
      </c>
      <c r="BF1060" s="13">
        <f t="shared" si="1335"/>
        <v>5.534086759651162E-3</v>
      </c>
      <c r="BG1060" s="13">
        <f t="shared" si="1336"/>
        <v>1.9309276267259906E-3</v>
      </c>
      <c r="BH1060" s="13">
        <f t="shared" si="1337"/>
        <v>5.0529766629761272E-4</v>
      </c>
      <c r="BI1060" s="13">
        <f t="shared" si="1338"/>
        <v>1.0578365673859439E-4</v>
      </c>
      <c r="BJ1060" s="14">
        <f t="shared" si="1339"/>
        <v>0.13694889455953341</v>
      </c>
      <c r="BK1060" s="14">
        <f t="shared" si="1340"/>
        <v>0.16874341038974738</v>
      </c>
      <c r="BL1060" s="14">
        <f t="shared" si="1341"/>
        <v>0.6040495747960799</v>
      </c>
      <c r="BM1060" s="14">
        <f t="shared" si="1342"/>
        <v>0.67705089913307082</v>
      </c>
      <c r="BN1060" s="14">
        <f t="shared" si="1343"/>
        <v>0.30797668644511728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1.3243243243243199</v>
      </c>
      <c r="F1061" s="10">
        <f>VLOOKUP(B1061,home!$B$2:$E$405,3,FALSE)</f>
        <v>0.76</v>
      </c>
      <c r="G1061" s="10">
        <f>VLOOKUP(C1061,away!$B$2:$E$405,4,FALSE)</f>
        <v>0.85</v>
      </c>
      <c r="H1061" s="10">
        <f>VLOOKUP(A1061,away!$A$2:$E$405,3,FALSE)</f>
        <v>1.2432432432432401</v>
      </c>
      <c r="I1061" s="10">
        <f>VLOOKUP(C1061,away!$B$2:$E$405,3,FALSE)</f>
        <v>1.04</v>
      </c>
      <c r="J1061" s="10">
        <f>VLOOKUP(B1061,home!$B$2:$E$405,4,FALSE)</f>
        <v>1.1499999999999999</v>
      </c>
      <c r="K1061" s="12">
        <f t="shared" si="1288"/>
        <v>0.85551351351351057</v>
      </c>
      <c r="L1061" s="12">
        <f t="shared" si="1289"/>
        <v>1.4869189189189151</v>
      </c>
      <c r="M1061" s="13">
        <f t="shared" si="1290"/>
        <v>9.6093612500399009E-2</v>
      </c>
      <c r="N1061" s="13">
        <f t="shared" si="1291"/>
        <v>8.2209384056422169E-2</v>
      </c>
      <c r="O1061" s="13">
        <f t="shared" si="1292"/>
        <v>0.14288341041410643</v>
      </c>
      <c r="P1061" s="13">
        <f t="shared" si="1293"/>
        <v>0.12223868846616515</v>
      </c>
      <c r="Q1061" s="13">
        <f t="shared" si="1294"/>
        <v>3.5165619498945644E-2</v>
      </c>
      <c r="R1061" s="13">
        <f t="shared" si="1295"/>
        <v>0.10622802307219543</v>
      </c>
      <c r="S1061" s="13">
        <f t="shared" si="1296"/>
        <v>3.8874324133318774E-2</v>
      </c>
      <c r="T1061" s="13">
        <f t="shared" si="1297"/>
        <v>5.2288424928486184E-2</v>
      </c>
      <c r="U1061" s="13">
        <f t="shared" si="1298"/>
        <v>9.0879509252088195E-2</v>
      </c>
      <c r="V1061" s="13">
        <f t="shared" si="1299"/>
        <v>5.4945800285757188E-3</v>
      </c>
      <c r="W1061" s="13">
        <f t="shared" si="1300"/>
        <v>1.002822089747407E-2</v>
      </c>
      <c r="X1061" s="13">
        <f t="shared" si="1301"/>
        <v>1.4911151375552215E-2</v>
      </c>
      <c r="Y1061" s="13">
        <f t="shared" si="1302"/>
        <v>1.1085836541586201E-2</v>
      </c>
      <c r="Z1061" s="13">
        <f t="shared" si="1303"/>
        <v>5.265081907513413E-2</v>
      </c>
      <c r="AA1061" s="13">
        <f t="shared" si="1304"/>
        <v>4.5043487216332168E-2</v>
      </c>
      <c r="AB1061" s="13">
        <f t="shared" si="1305"/>
        <v>1.9267656004672611E-2</v>
      </c>
      <c r="AC1061" s="13">
        <f t="shared" si="1306"/>
        <v>4.3684632027615966E-4</v>
      </c>
      <c r="AD1061" s="13">
        <f t="shared" si="1307"/>
        <v>2.1448196235719125E-3</v>
      </c>
      <c r="AE1061" s="13">
        <f t="shared" si="1308"/>
        <v>3.1891728759576229E-3</v>
      </c>
      <c r="AF1061" s="13">
        <f t="shared" si="1309"/>
        <v>2.3710207424822187E-3</v>
      </c>
      <c r="AG1061" s="13">
        <f t="shared" si="1310"/>
        <v>1.1751718663819946E-3</v>
      </c>
      <c r="AH1061" s="13">
        <f t="shared" si="1311"/>
        <v>1.9571874744848453E-2</v>
      </c>
      <c r="AI1061" s="13">
        <f t="shared" si="1312"/>
        <v>1.6744003329011645E-2</v>
      </c>
      <c r="AJ1061" s="13">
        <f t="shared" si="1313"/>
        <v>7.1623605591423336E-3</v>
      </c>
      <c r="AK1061" s="13">
        <f t="shared" si="1314"/>
        <v>2.0424987490008169E-3</v>
      </c>
      <c r="AL1061" s="13">
        <f t="shared" si="1315"/>
        <v>2.2228125205140494E-5</v>
      </c>
      <c r="AM1061" s="13">
        <f t="shared" si="1316"/>
        <v>3.6698443440294655E-4</v>
      </c>
      <c r="AN1061" s="13">
        <f t="shared" si="1317"/>
        <v>5.4567609846249883E-4</v>
      </c>
      <c r="AO1061" s="13">
        <f t="shared" si="1318"/>
        <v>4.0568805720287527E-4</v>
      </c>
      <c r="AP1061" s="13">
        <f t="shared" si="1319"/>
        <v>2.0107508247813806E-4</v>
      </c>
      <c r="AQ1061" s="13">
        <f t="shared" si="1320"/>
        <v>7.4745586064981162E-5</v>
      </c>
      <c r="AR1061" s="13">
        <f t="shared" si="1321"/>
        <v>5.8203581673652929E-3</v>
      </c>
      <c r="AS1061" s="13">
        <f t="shared" si="1322"/>
        <v>4.9793950656697398E-3</v>
      </c>
      <c r="AT1061" s="13">
        <f t="shared" si="1323"/>
        <v>2.1299698839014783E-3</v>
      </c>
      <c r="AU1061" s="13">
        <f t="shared" si="1324"/>
        <v>6.0740600635150591E-4</v>
      </c>
      <c r="AV1061" s="13">
        <f t="shared" si="1325"/>
        <v>1.2991101165574665E-4</v>
      </c>
      <c r="AW1061" s="13">
        <f t="shared" si="1326"/>
        <v>7.8544267680377227E-7</v>
      </c>
      <c r="AX1061" s="13">
        <f t="shared" si="1327"/>
        <v>5.2326690480138845E-5</v>
      </c>
      <c r="AY1061" s="13">
        <f t="shared" si="1328"/>
        <v>7.7805546039332746E-5</v>
      </c>
      <c r="AZ1061" s="13">
        <f t="shared" si="1329"/>
        <v>5.7845269201350277E-5</v>
      </c>
      <c r="BA1061" s="13">
        <f t="shared" si="1330"/>
        <v>2.8670408381815118E-5</v>
      </c>
      <c r="BB1061" s="13">
        <f t="shared" si="1331"/>
        <v>1.0657643159013081E-5</v>
      </c>
      <c r="BC1061" s="13">
        <f t="shared" si="1332"/>
        <v>3.1694102488446591E-6</v>
      </c>
      <c r="BD1061" s="13">
        <f t="shared" si="1333"/>
        <v>1.442400112323281E-3</v>
      </c>
      <c r="BE1061" s="13">
        <f t="shared" si="1334"/>
        <v>1.2339927879859726E-3</v>
      </c>
      <c r="BF1061" s="13">
        <f t="shared" si="1335"/>
        <v>5.2784875285010586E-4</v>
      </c>
      <c r="BG1061" s="13">
        <f t="shared" si="1336"/>
        <v>1.5052724705150625E-4</v>
      </c>
      <c r="BH1061" s="13">
        <f t="shared" si="1337"/>
        <v>3.2194523501137585E-5</v>
      </c>
      <c r="BI1061" s="13">
        <f t="shared" si="1338"/>
        <v>5.5085699832703028E-6</v>
      </c>
      <c r="BJ1061" s="14">
        <f t="shared" si="1339"/>
        <v>0.21639346663298217</v>
      </c>
      <c r="BK1061" s="14">
        <f t="shared" si="1340"/>
        <v>0.26323808511997926</v>
      </c>
      <c r="BL1061" s="14">
        <f t="shared" si="1341"/>
        <v>0.46688233547003716</v>
      </c>
      <c r="BM1061" s="14">
        <f t="shared" si="1342"/>
        <v>0.41426894818653637</v>
      </c>
      <c r="BN1061" s="14">
        <f t="shared" si="1343"/>
        <v>0.58481873800823381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1.3243243243243199</v>
      </c>
      <c r="F1062" s="10">
        <f>VLOOKUP(B1062,home!$B$2:$E$405,3,FALSE)</f>
        <v>0.76</v>
      </c>
      <c r="G1062" s="10">
        <f>VLOOKUP(C1062,away!$B$2:$E$405,4,FALSE)</f>
        <v>0.66</v>
      </c>
      <c r="H1062" s="10">
        <f>VLOOKUP(A1062,away!$A$2:$E$405,3,FALSE)</f>
        <v>1.2432432432432401</v>
      </c>
      <c r="I1062" s="10">
        <f>VLOOKUP(C1062,away!$B$2:$E$405,3,FALSE)</f>
        <v>1.04</v>
      </c>
      <c r="J1062" s="10">
        <f>VLOOKUP(B1062,home!$B$2:$E$405,4,FALSE)</f>
        <v>0.8</v>
      </c>
      <c r="K1062" s="12">
        <f t="shared" si="1288"/>
        <v>0.66428108108107886</v>
      </c>
      <c r="L1062" s="12">
        <f t="shared" si="1289"/>
        <v>1.0343783783783758</v>
      </c>
      <c r="M1062" s="13">
        <f t="shared" si="1290"/>
        <v>0.18292858294180628</v>
      </c>
      <c r="N1062" s="13">
        <f t="shared" si="1291"/>
        <v>0.12151599683721287</v>
      </c>
      <c r="O1062" s="13">
        <f t="shared" si="1292"/>
        <v>0.18921737098239974</v>
      </c>
      <c r="P1062" s="13">
        <f t="shared" si="1293"/>
        <v>0.12569351975550808</v>
      </c>
      <c r="Q1062" s="13">
        <f t="shared" si="1294"/>
        <v>4.0360388873834356E-2</v>
      </c>
      <c r="R1062" s="13">
        <f t="shared" si="1295"/>
        <v>9.7861178678897112E-2</v>
      </c>
      <c r="S1062" s="13">
        <f t="shared" si="1296"/>
        <v>2.1591569582040487E-2</v>
      </c>
      <c r="T1062" s="13">
        <f t="shared" si="1297"/>
        <v>4.1747913594037414E-2</v>
      </c>
      <c r="U1062" s="13">
        <f t="shared" si="1298"/>
        <v>6.5007329568686392E-2</v>
      </c>
      <c r="V1062" s="13">
        <f t="shared" si="1299"/>
        <v>1.6484395374219735E-3</v>
      </c>
      <c r="W1062" s="13">
        <f t="shared" si="1300"/>
        <v>8.936880917987812E-3</v>
      </c>
      <c r="X1062" s="13">
        <f t="shared" si="1301"/>
        <v>9.2441163917088825E-3</v>
      </c>
      <c r="Y1062" s="13">
        <f t="shared" si="1302"/>
        <v>4.7809570613983991E-3</v>
      </c>
      <c r="Z1062" s="13">
        <f t="shared" si="1303"/>
        <v>3.3741829102691356E-2</v>
      </c>
      <c r="AA1062" s="13">
        <f t="shared" si="1304"/>
        <v>2.2414058713988824E-2</v>
      </c>
      <c r="AB1062" s="13">
        <f t="shared" si="1305"/>
        <v>7.4446175769716351E-3</v>
      </c>
      <c r="AC1062" s="13">
        <f t="shared" si="1306"/>
        <v>7.0792028585215625E-5</v>
      </c>
      <c r="AD1062" s="13">
        <f t="shared" si="1307"/>
        <v>1.4841502294234521E-3</v>
      </c>
      <c r="AE1062" s="13">
        <f t="shared" si="1308"/>
        <v>1.5351729075809245E-3</v>
      </c>
      <c r="AF1062" s="13">
        <f t="shared" si="1309"/>
        <v>7.9397483133698647E-4</v>
      </c>
      <c r="AG1062" s="13">
        <f t="shared" si="1310"/>
        <v>2.7375679950386551E-4</v>
      </c>
      <c r="AH1062" s="13">
        <f t="shared" si="1311"/>
        <v>8.7254546176905416E-3</v>
      </c>
      <c r="AI1062" s="13">
        <f t="shared" si="1312"/>
        <v>5.7961544263633643E-3</v>
      </c>
      <c r="AJ1062" s="13">
        <f t="shared" si="1313"/>
        <v>1.9251378642287677E-3</v>
      </c>
      <c r="AK1062" s="13">
        <f t="shared" si="1314"/>
        <v>4.2627755389333509E-4</v>
      </c>
      <c r="AL1062" s="13">
        <f t="shared" si="1315"/>
        <v>1.9456990483196353E-6</v>
      </c>
      <c r="AM1062" s="13">
        <f t="shared" si="1316"/>
        <v>1.9717858377762845E-4</v>
      </c>
      <c r="AN1062" s="13">
        <f t="shared" si="1317"/>
        <v>2.0395726373884798E-4</v>
      </c>
      <c r="AO1062" s="13">
        <f t="shared" si="1318"/>
        <v>1.0548449186234016E-4</v>
      </c>
      <c r="AP1062" s="13">
        <f t="shared" si="1319"/>
        <v>3.6370292545544795E-5</v>
      </c>
      <c r="AQ1062" s="13">
        <f t="shared" si="1320"/>
        <v>9.4051610561019357E-6</v>
      </c>
      <c r="AR1062" s="13">
        <f t="shared" si="1321"/>
        <v>1.8050843196121711E-3</v>
      </c>
      <c r="AS1062" s="13">
        <f t="shared" si="1322"/>
        <v>1.1990833632744768E-3</v>
      </c>
      <c r="AT1062" s="13">
        <f t="shared" si="1323"/>
        <v>3.9826419643115266E-4</v>
      </c>
      <c r="AU1062" s="13">
        <f t="shared" si="1324"/>
        <v>8.8186456987057759E-5</v>
      </c>
      <c r="AV1062" s="13">
        <f t="shared" si="1325"/>
        <v>1.4645148746018196E-5</v>
      </c>
      <c r="AW1062" s="13">
        <f t="shared" si="1326"/>
        <v>3.7136800395491223E-8</v>
      </c>
      <c r="AX1062" s="13">
        <f t="shared" si="1327"/>
        <v>2.1830333799639838E-5</v>
      </c>
      <c r="AY1062" s="13">
        <f t="shared" si="1328"/>
        <v>2.2580825275130099E-5</v>
      </c>
      <c r="AZ1062" s="13">
        <f t="shared" si="1329"/>
        <v>1.1678558715267259E-5</v>
      </c>
      <c r="BA1062" s="13">
        <f t="shared" si="1330"/>
        <v>4.026682875231598E-6</v>
      </c>
      <c r="BB1062" s="13">
        <f t="shared" si="1331"/>
        <v>1.0412784256815088E-6</v>
      </c>
      <c r="BC1062" s="13">
        <f t="shared" si="1332"/>
        <v>2.154151778793655E-7</v>
      </c>
      <c r="BD1062" s="13">
        <f t="shared" si="1333"/>
        <v>3.1119003189277838E-4</v>
      </c>
      <c r="BE1062" s="13">
        <f t="shared" si="1334"/>
        <v>2.0671765080739024E-4</v>
      </c>
      <c r="BF1062" s="13">
        <f t="shared" si="1335"/>
        <v>6.8659312278437058E-5</v>
      </c>
      <c r="BG1062" s="13">
        <f t="shared" si="1336"/>
        <v>1.5203027395534524E-5</v>
      </c>
      <c r="BH1062" s="13">
        <f t="shared" si="1337"/>
        <v>2.5247708685027328E-6</v>
      </c>
      <c r="BI1062" s="13">
        <f t="shared" si="1338"/>
        <v>3.3543150440220209E-7</v>
      </c>
      <c r="BJ1062" s="14">
        <f t="shared" si="1339"/>
        <v>0.23128707733127418</v>
      </c>
      <c r="BK1062" s="14">
        <f t="shared" si="1340"/>
        <v>0.33195743036968556</v>
      </c>
      <c r="BL1062" s="14">
        <f t="shared" si="1341"/>
        <v>0.40292747369291759</v>
      </c>
      <c r="BM1062" s="14">
        <f t="shared" si="1342"/>
        <v>0.24231422873843544</v>
      </c>
      <c r="BN1062" s="14">
        <f t="shared" si="1343"/>
        <v>0.75757703806965848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1.3243243243243199</v>
      </c>
      <c r="F1063" s="10">
        <f>VLOOKUP(B1063,home!$B$2:$E$405,3,FALSE)</f>
        <v>0.65</v>
      </c>
      <c r="G1063" s="10">
        <f>VLOOKUP(C1063,away!$B$2:$E$405,4,FALSE)</f>
        <v>0.97</v>
      </c>
      <c r="H1063" s="10">
        <f>VLOOKUP(A1063,away!$A$2:$E$405,3,FALSE)</f>
        <v>1.2432432432432401</v>
      </c>
      <c r="I1063" s="10">
        <f>VLOOKUP(C1063,away!$B$2:$E$405,3,FALSE)</f>
        <v>0.97</v>
      </c>
      <c r="J1063" s="10">
        <f>VLOOKUP(B1063,home!$B$2:$E$405,4,FALSE)</f>
        <v>1.1499999999999999</v>
      </c>
      <c r="K1063" s="12">
        <f t="shared" si="1288"/>
        <v>0.83498648648648377</v>
      </c>
      <c r="L1063" s="12">
        <f t="shared" si="1289"/>
        <v>1.3868378378378343</v>
      </c>
      <c r="M1063" s="13">
        <f t="shared" si="1290"/>
        <v>0.10841115121023483</v>
      </c>
      <c r="N1063" s="13">
        <f t="shared" si="1291"/>
        <v>9.0521846244988893E-2</v>
      </c>
      <c r="O1063" s="13">
        <f t="shared" si="1292"/>
        <v>0.15034868654191258</v>
      </c>
      <c r="P1063" s="13">
        <f t="shared" si="1293"/>
        <v>0.12553912152348928</v>
      </c>
      <c r="Q1063" s="13">
        <f t="shared" si="1294"/>
        <v>3.7792259173186488E-2</v>
      </c>
      <c r="R1063" s="13">
        <f t="shared" si="1295"/>
        <v>0.10425462368277219</v>
      </c>
      <c r="S1063" s="13">
        <f t="shared" si="1296"/>
        <v>3.634328862149732E-2</v>
      </c>
      <c r="T1063" s="13">
        <f t="shared" si="1297"/>
        <v>5.2411734998749016E-2</v>
      </c>
      <c r="U1063" s="13">
        <f t="shared" si="1298"/>
        <v>8.7051201928848521E-2</v>
      </c>
      <c r="V1063" s="13">
        <f t="shared" si="1299"/>
        <v>4.6761328679285879E-3</v>
      </c>
      <c r="W1063" s="13">
        <f t="shared" si="1300"/>
        <v>1.0518675234468524E-2</v>
      </c>
      <c r="X1063" s="13">
        <f t="shared" si="1301"/>
        <v>1.4587696819088702E-2</v>
      </c>
      <c r="Y1063" s="13">
        <f t="shared" si="1302"/>
        <v>1.0115384957809417E-2</v>
      </c>
      <c r="Z1063" s="13">
        <f t="shared" si="1303"/>
        <v>4.8194752297604282E-2</v>
      </c>
      <c r="AA1063" s="13">
        <f t="shared" si="1304"/>
        <v>4.0241966888062995E-2</v>
      </c>
      <c r="AB1063" s="13">
        <f t="shared" si="1305"/>
        <v>1.6800749270584569E-2</v>
      </c>
      <c r="AC1063" s="13">
        <f t="shared" si="1306"/>
        <v>3.3843244318823844E-4</v>
      </c>
      <c r="AD1063" s="13">
        <f t="shared" si="1307"/>
        <v>2.1957379191303154E-3</v>
      </c>
      <c r="AE1063" s="13">
        <f t="shared" si="1308"/>
        <v>3.0451324282252321E-3</v>
      </c>
      <c r="AF1063" s="13">
        <f t="shared" si="1309"/>
        <v>2.1115524363448782E-3</v>
      </c>
      <c r="AG1063" s="13">
        <f t="shared" si="1310"/>
        <v>9.7612693843391392E-4</v>
      </c>
      <c r="AH1063" s="13">
        <f t="shared" si="1311"/>
        <v>1.6709576517884878E-2</v>
      </c>
      <c r="AI1063" s="13">
        <f t="shared" si="1312"/>
        <v>1.3952270587345749E-2</v>
      </c>
      <c r="AJ1063" s="13">
        <f t="shared" si="1313"/>
        <v>5.8249786981182678E-3</v>
      </c>
      <c r="AK1063" s="13">
        <f t="shared" si="1314"/>
        <v>1.6212594990001282E-3</v>
      </c>
      <c r="AL1063" s="13">
        <f t="shared" si="1315"/>
        <v>1.5676066950163933E-5</v>
      </c>
      <c r="AM1063" s="13">
        <f t="shared" si="1316"/>
        <v>3.6668229806795314E-4</v>
      </c>
      <c r="AN1063" s="13">
        <f t="shared" si="1317"/>
        <v>5.0852888542596839E-4</v>
      </c>
      <c r="AO1063" s="13">
        <f t="shared" si="1318"/>
        <v>3.5262354997111698E-4</v>
      </c>
      <c r="AP1063" s="13">
        <f t="shared" si="1319"/>
        <v>1.6301056053754845E-4</v>
      </c>
      <c r="AQ1063" s="13">
        <f t="shared" si="1320"/>
        <v>5.6517303330156763E-5</v>
      </c>
      <c r="AR1063" s="13">
        <f t="shared" si="1321"/>
        <v>4.6346945938498642E-3</v>
      </c>
      <c r="AS1063" s="13">
        <f t="shared" si="1322"/>
        <v>3.8699073548565991E-3</v>
      </c>
      <c r="AT1063" s="13">
        <f t="shared" si="1323"/>
        <v>1.6156601726299569E-3</v>
      </c>
      <c r="AU1063" s="13">
        <f t="shared" si="1324"/>
        <v>4.496848036334778E-4</v>
      </c>
      <c r="AV1063" s="13">
        <f t="shared" si="1325"/>
        <v>9.3870183553070496E-5</v>
      </c>
      <c r="AW1063" s="13">
        <f t="shared" si="1326"/>
        <v>5.0424283743925576E-7</v>
      </c>
      <c r="AX1063" s="13">
        <f t="shared" si="1327"/>
        <v>5.1029127286758277E-5</v>
      </c>
      <c r="AY1063" s="13">
        <f t="shared" si="1328"/>
        <v>7.0769124553119486E-5</v>
      </c>
      <c r="AZ1063" s="13">
        <f t="shared" si="1329"/>
        <v>4.9072649840462319E-5</v>
      </c>
      <c r="BA1063" s="13">
        <f t="shared" si="1330"/>
        <v>2.2685269200573299E-5</v>
      </c>
      <c r="BB1063" s="13">
        <f t="shared" si="1331"/>
        <v>7.8651974222230719E-6</v>
      </c>
      <c r="BC1063" s="13">
        <f t="shared" si="1332"/>
        <v>2.1815506774407114E-6</v>
      </c>
      <c r="BD1063" s="13">
        <f t="shared" si="1333"/>
        <v>1.0712616382622395E-3</v>
      </c>
      <c r="BE1063" s="13">
        <f t="shared" si="1334"/>
        <v>8.9448899144034197E-4</v>
      </c>
      <c r="BF1063" s="13">
        <f t="shared" si="1335"/>
        <v>3.7344311008180478E-4</v>
      </c>
      <c r="BG1063" s="13">
        <f t="shared" si="1336"/>
        <v>1.0393998346326377E-4</v>
      </c>
      <c r="BH1063" s="13">
        <f t="shared" si="1337"/>
        <v>2.1697120399363459E-5</v>
      </c>
      <c r="BI1063" s="13">
        <f t="shared" si="1338"/>
        <v>3.6233604658277421E-6</v>
      </c>
      <c r="BJ1063" s="14">
        <f t="shared" si="1339"/>
        <v>0.22592711266673868</v>
      </c>
      <c r="BK1063" s="14">
        <f t="shared" si="1340"/>
        <v>0.27539457185784155</v>
      </c>
      <c r="BL1063" s="14">
        <f t="shared" si="1341"/>
        <v>0.44993758492716562</v>
      </c>
      <c r="BM1063" s="14">
        <f t="shared" si="1342"/>
        <v>0.38251606849105019</v>
      </c>
      <c r="BN1063" s="14">
        <f t="shared" si="1343"/>
        <v>0.61686768837658423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1.3248407643312099</v>
      </c>
      <c r="F1064" s="10">
        <f>VLOOKUP(B1064,home!$B$2:$E$405,3,FALSE)</f>
        <v>1.6</v>
      </c>
      <c r="G1064" s="10">
        <f>VLOOKUP(C1064,away!$B$2:$E$405,4,FALSE)</f>
        <v>0.94</v>
      </c>
      <c r="H1064" s="10">
        <f>VLOOKUP(A1064,away!$A$2:$E$405,3,FALSE)</f>
        <v>1.07643312101911</v>
      </c>
      <c r="I1064" s="10">
        <f>VLOOKUP(C1064,away!$B$2:$E$405,3,FALSE)</f>
        <v>0.19</v>
      </c>
      <c r="J1064" s="10">
        <f>VLOOKUP(B1064,home!$B$2:$E$405,4,FALSE)</f>
        <v>0.35</v>
      </c>
      <c r="K1064" s="12">
        <f t="shared" si="1288"/>
        <v>1.9925605095541397</v>
      </c>
      <c r="L1064" s="12">
        <f t="shared" si="1289"/>
        <v>7.1582802547770816E-2</v>
      </c>
      <c r="M1064" s="13">
        <f t="shared" si="1290"/>
        <v>0.12692698081294237</v>
      </c>
      <c r="N1064" s="13">
        <f t="shared" si="1291"/>
        <v>0.25290968956480497</v>
      </c>
      <c r="O1064" s="13">
        <f t="shared" si="1292"/>
        <v>9.0857890055175503E-3</v>
      </c>
      <c r="P1064" s="13">
        <f t="shared" si="1293"/>
        <v>1.810398437053545E-2</v>
      </c>
      <c r="Q1064" s="13">
        <f t="shared" si="1294"/>
        <v>0.25196892995521364</v>
      </c>
      <c r="R1064" s="13">
        <f t="shared" si="1295"/>
        <v>3.2519312018633489E-4</v>
      </c>
      <c r="S1064" s="13">
        <f t="shared" si="1296"/>
        <v>6.4555669722345544E-4</v>
      </c>
      <c r="T1064" s="13">
        <f t="shared" si="1297"/>
        <v>1.8036642161157152E-2</v>
      </c>
      <c r="U1064" s="13">
        <f t="shared" si="1298"/>
        <v>6.4796696926198408E-4</v>
      </c>
      <c r="V1064" s="13">
        <f t="shared" si="1299"/>
        <v>1.0230858965764795E-5</v>
      </c>
      <c r="W1064" s="13">
        <f t="shared" si="1300"/>
        <v>0.16735444648779055</v>
      </c>
      <c r="X1064" s="13">
        <f t="shared" si="1301"/>
        <v>1.1979700298426989E-2</v>
      </c>
      <c r="Y1064" s="13">
        <f t="shared" si="1302"/>
        <v>4.2877026052188518E-4</v>
      </c>
      <c r="Z1064" s="13">
        <f t="shared" si="1303"/>
        <v>7.7594116373973113E-6</v>
      </c>
      <c r="AA1064" s="13">
        <f t="shared" si="1304"/>
        <v>1.5461097206052709E-5</v>
      </c>
      <c r="AB1064" s="13">
        <f t="shared" si="1305"/>
        <v>1.540358586357924E-5</v>
      </c>
      <c r="AC1064" s="13">
        <f t="shared" si="1306"/>
        <v>9.1203673574298866E-8</v>
      </c>
      <c r="AD1064" s="13">
        <f t="shared" si="1307"/>
        <v>8.3365965292465746E-2</v>
      </c>
      <c r="AE1064" s="13">
        <f t="shared" si="1308"/>
        <v>5.9675694327348911E-3</v>
      </c>
      <c r="AF1064" s="13">
        <f t="shared" si="1309"/>
        <v>2.1358767219678725E-4</v>
      </c>
      <c r="AG1064" s="13">
        <f t="shared" si="1310"/>
        <v>5.0964013885002106E-6</v>
      </c>
      <c r="AH1064" s="13">
        <f t="shared" si="1311"/>
        <v>1.3886010778167165E-7</v>
      </c>
      <c r="AI1064" s="13">
        <f t="shared" si="1312"/>
        <v>2.7668716711819039E-7</v>
      </c>
      <c r="AJ1064" s="13">
        <f t="shared" si="1313"/>
        <v>2.7565796135005652E-7</v>
      </c>
      <c r="AK1064" s="13">
        <f t="shared" si="1314"/>
        <v>1.8308838931010796E-7</v>
      </c>
      <c r="AL1064" s="13">
        <f t="shared" si="1315"/>
        <v>5.203463819431408E-10</v>
      </c>
      <c r="AM1064" s="13">
        <f t="shared" si="1316"/>
        <v>3.3222346056525694E-2</v>
      </c>
      <c r="AN1064" s="13">
        <f t="shared" si="1317"/>
        <v>2.3781486379379911E-3</v>
      </c>
      <c r="AO1064" s="13">
        <f t="shared" si="1318"/>
        <v>8.5117272189382678E-5</v>
      </c>
      <c r="AP1064" s="13">
        <f t="shared" si="1319"/>
        <v>2.0309776295124831E-6</v>
      </c>
      <c r="AQ1064" s="13">
        <f t="shared" si="1320"/>
        <v>3.6345767658082914E-8</v>
      </c>
      <c r="AR1064" s="13">
        <f t="shared" si="1321"/>
        <v>1.9879991354195151E-9</v>
      </c>
      <c r="AS1064" s="13">
        <f t="shared" si="1322"/>
        <v>3.9612085702646985E-9</v>
      </c>
      <c r="AT1064" s="13">
        <f t="shared" si="1323"/>
        <v>3.9464738836084276E-9</v>
      </c>
      <c r="AU1064" s="13">
        <f t="shared" si="1324"/>
        <v>2.6211960041549704E-9</v>
      </c>
      <c r="AV1064" s="13">
        <f t="shared" si="1325"/>
        <v>1.3057229114200758E-9</v>
      </c>
      <c r="AW1064" s="13">
        <f t="shared" si="1326"/>
        <v>2.0616277663538533E-12</v>
      </c>
      <c r="AX1064" s="13">
        <f t="shared" si="1327"/>
        <v>1.103292246449579E-2</v>
      </c>
      <c r="AY1064" s="13">
        <f t="shared" si="1328"/>
        <v>7.8976751030086713E-4</v>
      </c>
      <c r="AZ1064" s="13">
        <f t="shared" si="1329"/>
        <v>2.8266885874255767E-5</v>
      </c>
      <c r="BA1064" s="13">
        <f t="shared" si="1330"/>
        <v>6.7447430339240815E-7</v>
      </c>
      <c r="BB1064" s="13">
        <f t="shared" si="1331"/>
        <v>1.2070190220821001E-8</v>
      </c>
      <c r="BC1064" s="13">
        <f t="shared" si="1332"/>
        <v>1.7280360865821279E-10</v>
      </c>
      <c r="BD1064" s="13">
        <f t="shared" si="1333"/>
        <v>2.3717758262645737E-11</v>
      </c>
      <c r="BE1064" s="13">
        <f t="shared" si="1334"/>
        <v>4.7259068489299296E-11</v>
      </c>
      <c r="BF1064" s="13">
        <f t="shared" si="1335"/>
        <v>4.7083276795046111E-11</v>
      </c>
      <c r="BG1064" s="13">
        <f t="shared" si="1336"/>
        <v>3.1272092667405221E-11</v>
      </c>
      <c r="BH1064" s="13">
        <f t="shared" si="1337"/>
        <v>1.5577884225047306E-11</v>
      </c>
      <c r="BI1064" s="13">
        <f t="shared" si="1338"/>
        <v>6.2079753858471382E-12</v>
      </c>
      <c r="BJ1064" s="14">
        <f t="shared" si="1339"/>
        <v>0.83976972039471953</v>
      </c>
      <c r="BK1064" s="14">
        <f t="shared" si="1340"/>
        <v>0.14647661197398787</v>
      </c>
      <c r="BL1064" s="14">
        <f t="shared" si="1341"/>
        <v>1.0090702065379622E-2</v>
      </c>
      <c r="BM1064" s="14">
        <f t="shared" si="1342"/>
        <v>0.3362344595082849</v>
      </c>
      <c r="BN1064" s="14">
        <f t="shared" si="1343"/>
        <v>0.65932056682920026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1.3248407643312099</v>
      </c>
      <c r="F1065" s="10">
        <f>VLOOKUP(B1065,home!$B$2:$E$405,3,FALSE)</f>
        <v>1.1299999999999999</v>
      </c>
      <c r="G1065" s="10">
        <f>VLOOKUP(C1065,away!$B$2:$E$405,4,FALSE)</f>
        <v>0.34</v>
      </c>
      <c r="H1065" s="10">
        <f>VLOOKUP(A1065,away!$A$2:$E$405,3,FALSE)</f>
        <v>1.07643312101911</v>
      </c>
      <c r="I1065" s="10">
        <f>VLOOKUP(C1065,away!$B$2:$E$405,3,FALSE)</f>
        <v>0.34</v>
      </c>
      <c r="J1065" s="10">
        <f>VLOOKUP(B1065,home!$B$2:$E$405,4,FALSE)</f>
        <v>0.7</v>
      </c>
      <c r="K1065" s="12">
        <f t="shared" si="1288"/>
        <v>0.50900382165605085</v>
      </c>
      <c r="L1065" s="12">
        <f t="shared" si="1289"/>
        <v>0.25619108280254821</v>
      </c>
      <c r="M1065" s="13">
        <f t="shared" si="1290"/>
        <v>0.46524324415434892</v>
      </c>
      <c r="N1065" s="13">
        <f t="shared" si="1291"/>
        <v>0.23681058927422274</v>
      </c>
      <c r="O1065" s="13">
        <f t="shared" si="1292"/>
        <v>0.11919117048647297</v>
      </c>
      <c r="P1065" s="13">
        <f t="shared" si="1293"/>
        <v>6.066876128527264E-2</v>
      </c>
      <c r="Q1065" s="13">
        <f t="shared" si="1294"/>
        <v>6.0268747474600398E-2</v>
      </c>
      <c r="R1065" s="13">
        <f t="shared" si="1295"/>
        <v>1.5267857513716319E-2</v>
      </c>
      <c r="S1065" s="13">
        <f t="shared" si="1296"/>
        <v>1.9778355957535887E-3</v>
      </c>
      <c r="T1065" s="13">
        <f t="shared" si="1297"/>
        <v>1.544031567467122E-2</v>
      </c>
      <c r="U1065" s="13">
        <f t="shared" si="1298"/>
        <v>7.771397822981657E-3</v>
      </c>
      <c r="V1065" s="13">
        <f t="shared" si="1299"/>
        <v>2.8657132497167613E-5</v>
      </c>
      <c r="W1065" s="13">
        <f t="shared" si="1300"/>
        <v>1.0225674263665023E-2</v>
      </c>
      <c r="X1065" s="13">
        <f t="shared" si="1301"/>
        <v>2.6197265619944923E-3</v>
      </c>
      <c r="Y1065" s="13">
        <f t="shared" si="1302"/>
        <v>3.3557529228198297E-4</v>
      </c>
      <c r="Z1065" s="13">
        <f t="shared" si="1303"/>
        <v>1.3038296495046686E-3</v>
      </c>
      <c r="AA1065" s="13">
        <f t="shared" si="1304"/>
        <v>6.6365427438634574E-4</v>
      </c>
      <c r="AB1065" s="13">
        <f t="shared" si="1305"/>
        <v>1.6890128096051167E-4</v>
      </c>
      <c r="AC1065" s="13">
        <f t="shared" si="1306"/>
        <v>2.3355964224575277E-7</v>
      </c>
      <c r="AD1065" s="13">
        <f t="shared" si="1307"/>
        <v>1.3012268198038547E-3</v>
      </c>
      <c r="AE1065" s="13">
        <f t="shared" si="1308"/>
        <v>3.3336270793726585E-4</v>
      </c>
      <c r="AF1065" s="13">
        <f t="shared" si="1309"/>
        <v>4.270227655621889E-5</v>
      </c>
      <c r="AG1065" s="13">
        <f t="shared" si="1310"/>
        <v>3.6466474896905298E-6</v>
      </c>
      <c r="AH1065" s="13">
        <f t="shared" si="1311"/>
        <v>8.3507382424166999E-5</v>
      </c>
      <c r="AI1065" s="13">
        <f t="shared" si="1312"/>
        <v>4.2505576790394337E-5</v>
      </c>
      <c r="AJ1065" s="13">
        <f t="shared" si="1313"/>
        <v>1.0817750514002726E-5</v>
      </c>
      <c r="AK1065" s="13">
        <f t="shared" si="1314"/>
        <v>1.8354254511163657E-6</v>
      </c>
      <c r="AL1065" s="13">
        <f t="shared" si="1315"/>
        <v>1.2182680229596457E-9</v>
      </c>
      <c r="AM1065" s="13">
        <f t="shared" si="1316"/>
        <v>1.3246588482430236E-4</v>
      </c>
      <c r="AN1065" s="13">
        <f t="shared" si="1317"/>
        <v>3.3936578467535661E-5</v>
      </c>
      <c r="AO1065" s="13">
        <f t="shared" si="1318"/>
        <v>4.347124392105801E-6</v>
      </c>
      <c r="AP1065" s="13">
        <f t="shared" si="1319"/>
        <v>3.7123150169698489E-7</v>
      </c>
      <c r="AQ1065" s="13">
        <f t="shared" si="1320"/>
        <v>2.3776550097541645E-8</v>
      </c>
      <c r="AR1065" s="13">
        <f t="shared" si="1321"/>
        <v>4.2787693450507666E-6</v>
      </c>
      <c r="AS1065" s="13">
        <f t="shared" si="1322"/>
        <v>2.1779099486155977E-6</v>
      </c>
      <c r="AT1065" s="13">
        <f t="shared" si="1323"/>
        <v>5.5428224353403637E-7</v>
      </c>
      <c r="AU1065" s="13">
        <f t="shared" si="1324"/>
        <v>9.4043926744971474E-8</v>
      </c>
      <c r="AV1065" s="13">
        <f t="shared" si="1325"/>
        <v>1.1967179529183039E-8</v>
      </c>
      <c r="AW1065" s="13">
        <f t="shared" si="1326"/>
        <v>4.4129133161994291E-12</v>
      </c>
      <c r="AX1065" s="13">
        <f t="shared" si="1327"/>
        <v>1.1237606935770025E-5</v>
      </c>
      <c r="AY1065" s="13">
        <f t="shared" si="1328"/>
        <v>2.8789746889843488E-6</v>
      </c>
      <c r="AZ1065" s="13">
        <f t="shared" si="1329"/>
        <v>3.6878382146601491E-7</v>
      </c>
      <c r="BA1065" s="13">
        <f t="shared" si="1330"/>
        <v>3.149304218048E-8</v>
      </c>
      <c r="BB1065" s="13">
        <f t="shared" si="1331"/>
        <v>2.0170591442408739E-9</v>
      </c>
      <c r="BC1065" s="13">
        <f t="shared" si="1332"/>
        <v>1.0335051324797018E-10</v>
      </c>
      <c r="BD1065" s="13">
        <f t="shared" si="1333"/>
        <v>1.8269709192848427E-7</v>
      </c>
      <c r="BE1065" s="13">
        <f t="shared" si="1334"/>
        <v>9.2993517997045328E-8</v>
      </c>
      <c r="BF1065" s="13">
        <f t="shared" si="1335"/>
        <v>2.3667028024868409E-8</v>
      </c>
      <c r="BG1065" s="13">
        <f t="shared" si="1336"/>
        <v>4.0155359039662933E-9</v>
      </c>
      <c r="BH1065" s="13">
        <f t="shared" si="1337"/>
        <v>5.1098078027898185E-10</v>
      </c>
      <c r="BI1065" s="13">
        <f t="shared" si="1338"/>
        <v>5.2018233990958535E-11</v>
      </c>
      <c r="BJ1065" s="14">
        <f t="shared" si="1339"/>
        <v>0.32756723056785675</v>
      </c>
      <c r="BK1065" s="14">
        <f t="shared" si="1340"/>
        <v>0.52792161192047171</v>
      </c>
      <c r="BL1065" s="14">
        <f t="shared" si="1341"/>
        <v>0.14320906842251385</v>
      </c>
      <c r="BM1065" s="14">
        <f t="shared" si="1342"/>
        <v>4.254849140143669E-2</v>
      </c>
      <c r="BN1065" s="14">
        <f t="shared" si="1343"/>
        <v>0.95745037018863399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1.3248407643312099</v>
      </c>
      <c r="F1066" s="10">
        <f>VLOOKUP(B1066,home!$B$2:$E$405,3,FALSE)</f>
        <v>0.85</v>
      </c>
      <c r="G1066" s="10">
        <f>VLOOKUP(C1066,away!$B$2:$E$405,4,FALSE)</f>
        <v>1.6</v>
      </c>
      <c r="H1066" s="10">
        <f>VLOOKUP(A1066,away!$A$2:$E$405,3,FALSE)</f>
        <v>1.07643312101911</v>
      </c>
      <c r="I1066" s="10">
        <f>VLOOKUP(C1066,away!$B$2:$E$405,3,FALSE)</f>
        <v>0.66</v>
      </c>
      <c r="J1066" s="10">
        <f>VLOOKUP(B1066,home!$B$2:$E$405,4,FALSE)</f>
        <v>1.1599999999999999</v>
      </c>
      <c r="K1066" s="12">
        <f t="shared" si="1288"/>
        <v>1.8017834394904455</v>
      </c>
      <c r="L1066" s="12">
        <f t="shared" si="1289"/>
        <v>0.82411719745223067</v>
      </c>
      <c r="M1066" s="13">
        <f t="shared" si="1290"/>
        <v>7.2374544483772063E-2</v>
      </c>
      <c r="N1066" s="13">
        <f t="shared" si="1291"/>
        <v>0.13040325569152506</v>
      </c>
      <c r="O1066" s="13">
        <f t="shared" si="1292"/>
        <v>5.9645106766848019E-2</v>
      </c>
      <c r="P1066" s="13">
        <f t="shared" si="1293"/>
        <v>0.10746756561914626</v>
      </c>
      <c r="Q1066" s="13">
        <f t="shared" si="1294"/>
        <v>0.11747921328031403</v>
      </c>
      <c r="R1066" s="13">
        <f t="shared" si="1295"/>
        <v>2.457727911521693E-2</v>
      </c>
      <c r="S1066" s="13">
        <f t="shared" si="1296"/>
        <v>3.9894129014846888E-2</v>
      </c>
      <c r="T1066" s="13">
        <f t="shared" si="1297"/>
        <v>9.681664000746526E-2</v>
      </c>
      <c r="U1066" s="13">
        <f t="shared" si="1298"/>
        <v>4.4282934497532254E-2</v>
      </c>
      <c r="V1066" s="13">
        <f t="shared" si="1299"/>
        <v>6.582002550915394E-3</v>
      </c>
      <c r="W1066" s="13">
        <f t="shared" si="1300"/>
        <v>7.0557366990945267E-2</v>
      </c>
      <c r="X1066" s="13">
        <f t="shared" si="1301"/>
        <v>5.8147539544186333E-2</v>
      </c>
      <c r="Y1066" s="13">
        <f t="shared" si="1302"/>
        <v>2.39601936639488E-2</v>
      </c>
      <c r="Z1066" s="13">
        <f t="shared" si="1303"/>
        <v>6.7515194618112733E-3</v>
      </c>
      <c r="AA1066" s="13">
        <f t="shared" si="1304"/>
        <v>1.2164775957688998E-2</v>
      </c>
      <c r="AB1066" s="13">
        <f t="shared" si="1305"/>
        <v>1.0959145932837781E-2</v>
      </c>
      <c r="AC1066" s="13">
        <f t="shared" si="1306"/>
        <v>6.1084304233901957E-4</v>
      </c>
      <c r="AD1066" s="13">
        <f t="shared" si="1307"/>
        <v>3.1782273844583757E-2</v>
      </c>
      <c r="AE1066" s="13">
        <f t="shared" si="1308"/>
        <v>2.6192318449457696E-2</v>
      </c>
      <c r="AF1066" s="13">
        <f t="shared" si="1309"/>
        <v>1.0792770037671715E-2</v>
      </c>
      <c r="AG1066" s="13">
        <f t="shared" si="1310"/>
        <v>2.9648357987308071E-3</v>
      </c>
      <c r="AH1066" s="13">
        <f t="shared" si="1311"/>
        <v>1.3910108243530247E-3</v>
      </c>
      <c r="AI1066" s="13">
        <f t="shared" si="1312"/>
        <v>2.5063002674712326E-3</v>
      </c>
      <c r="AJ1066" s="13">
        <f t="shared" si="1313"/>
        <v>2.2579051581600707E-3</v>
      </c>
      <c r="AK1066" s="13">
        <f t="shared" si="1314"/>
        <v>1.3560853739709568E-3</v>
      </c>
      <c r="AL1066" s="13">
        <f t="shared" si="1315"/>
        <v>3.6281162225642357E-5</v>
      </c>
      <c r="AM1066" s="13">
        <f t="shared" si="1316"/>
        <v>1.1452954936504273E-2</v>
      </c>
      <c r="AN1066" s="13">
        <f t="shared" si="1317"/>
        <v>9.4385771248185913E-3</v>
      </c>
      <c r="AO1066" s="13">
        <f t="shared" si="1318"/>
        <v>3.8892468640211149E-3</v>
      </c>
      <c r="AP1066" s="13">
        <f t="shared" si="1319"/>
        <v>1.0683984085923196E-3</v>
      </c>
      <c r="AQ1066" s="13">
        <f t="shared" si="1320"/>
        <v>2.2012137556288137E-4</v>
      </c>
      <c r="AR1066" s="13">
        <f t="shared" si="1321"/>
        <v>2.292711884383064E-4</v>
      </c>
      <c r="AS1066" s="13">
        <f t="shared" si="1322"/>
        <v>4.1309703048043379E-4</v>
      </c>
      <c r="AT1066" s="13">
        <f t="shared" si="1323"/>
        <v>3.7215569421116272E-4</v>
      </c>
      <c r="AU1066" s="13">
        <f t="shared" si="1324"/>
        <v>2.2351465558058105E-4</v>
      </c>
      <c r="AV1066" s="13">
        <f t="shared" si="1325"/>
        <v>1.0068125122712544E-4</v>
      </c>
      <c r="AW1066" s="13">
        <f t="shared" si="1326"/>
        <v>1.4964777287811E-6</v>
      </c>
      <c r="AX1066" s="13">
        <f t="shared" si="1327"/>
        <v>3.4392907563039568E-3</v>
      </c>
      <c r="AY1066" s="13">
        <f t="shared" si="1328"/>
        <v>2.8343786593085793E-3</v>
      </c>
      <c r="AZ1066" s="13">
        <f t="shared" si="1329"/>
        <v>1.1679300986138985E-3</v>
      </c>
      <c r="BA1066" s="13">
        <f t="shared" si="1330"/>
        <v>3.2083709322993119E-4</v>
      </c>
      <c r="BB1066" s="13">
        <f t="shared" si="1331"/>
        <v>6.6101841527842727E-5</v>
      </c>
      <c r="BC1066" s="13">
        <f t="shared" si="1332"/>
        <v>1.0895132877271447E-5</v>
      </c>
      <c r="BD1066" s="13">
        <f t="shared" si="1333"/>
        <v>3.1491054878719875E-5</v>
      </c>
      <c r="BE1066" s="13">
        <f t="shared" si="1334"/>
        <v>5.6740061172562271E-5</v>
      </c>
      <c r="BF1066" s="13">
        <f t="shared" si="1335"/>
        <v>5.111665128819877E-5</v>
      </c>
      <c r="BG1066" s="13">
        <f t="shared" si="1336"/>
        <v>3.0700378591094829E-5</v>
      </c>
      <c r="BH1066" s="13">
        <f t="shared" si="1337"/>
        <v>1.3828858432880424E-5</v>
      </c>
      <c r="BI1066" s="13">
        <f t="shared" si="1338"/>
        <v>4.9833216222843499E-6</v>
      </c>
      <c r="BJ1066" s="14">
        <f t="shared" si="1339"/>
        <v>0.60300513960018953</v>
      </c>
      <c r="BK1066" s="14">
        <f t="shared" si="1340"/>
        <v>0.22979974453255389</v>
      </c>
      <c r="BL1066" s="14">
        <f t="shared" si="1341"/>
        <v>0.16066812404000255</v>
      </c>
      <c r="BM1066" s="14">
        <f t="shared" si="1342"/>
        <v>0.48544468049615486</v>
      </c>
      <c r="BN1066" s="14">
        <f t="shared" si="1343"/>
        <v>0.51194696495682235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1.3248407643312099</v>
      </c>
      <c r="F1067" s="10">
        <f>VLOOKUP(B1067,home!$B$2:$E$405,3,FALSE)</f>
        <v>0.56999999999999995</v>
      </c>
      <c r="G1067" s="10">
        <f>VLOOKUP(C1067,away!$B$2:$E$405,4,FALSE)</f>
        <v>0.75</v>
      </c>
      <c r="H1067" s="10">
        <f>VLOOKUP(A1067,away!$A$2:$E$405,3,FALSE)</f>
        <v>1.07643312101911</v>
      </c>
      <c r="I1067" s="10">
        <f>VLOOKUP(C1067,away!$B$2:$E$405,3,FALSE)</f>
        <v>0.94</v>
      </c>
      <c r="J1067" s="10">
        <f>VLOOKUP(B1067,home!$B$2:$E$405,4,FALSE)</f>
        <v>1.28</v>
      </c>
      <c r="K1067" s="12">
        <f t="shared" si="1288"/>
        <v>0.56636942675159219</v>
      </c>
      <c r="L1067" s="12">
        <f t="shared" si="1289"/>
        <v>1.295164331210193</v>
      </c>
      <c r="M1067" s="13">
        <f t="shared" si="1290"/>
        <v>0.15543404924135973</v>
      </c>
      <c r="N1067" s="13">
        <f t="shared" si="1291"/>
        <v>8.803309336650765E-2</v>
      </c>
      <c r="O1067" s="13">
        <f t="shared" si="1292"/>
        <v>0.20131263643297784</v>
      </c>
      <c r="P1067" s="13">
        <f t="shared" si="1293"/>
        <v>0.11401732249439736</v>
      </c>
      <c r="Q1067" s="13">
        <f t="shared" si="1294"/>
        <v>2.4929626312579164E-2</v>
      </c>
      <c r="R1067" s="13">
        <f t="shared" si="1295"/>
        <v>0.13036647306493929</v>
      </c>
      <c r="S1067" s="13">
        <f t="shared" si="1296"/>
        <v>2.0909108866817443E-2</v>
      </c>
      <c r="T1067" s="13">
        <f t="shared" si="1297"/>
        <v>3.2287962790451617E-2</v>
      </c>
      <c r="U1067" s="13">
        <f t="shared" si="1298"/>
        <v>7.3835584617416544E-2</v>
      </c>
      <c r="V1067" s="13">
        <f t="shared" si="1299"/>
        <v>1.7041887399791352E-3</v>
      </c>
      <c r="W1067" s="13">
        <f t="shared" si="1300"/>
        <v>4.7064593879289586E-3</v>
      </c>
      <c r="X1067" s="13">
        <f t="shared" si="1301"/>
        <v>6.0956383255349441E-3</v>
      </c>
      <c r="Y1067" s="13">
        <f t="shared" si="1302"/>
        <v>3.9474266675953449E-3</v>
      </c>
      <c r="Z1067" s="13">
        <f t="shared" si="1303"/>
        <v>5.6282001966461249E-2</v>
      </c>
      <c r="AA1067" s="13">
        <f t="shared" si="1304"/>
        <v>3.1876405190176642E-2</v>
      </c>
      <c r="AB1067" s="13">
        <f t="shared" si="1305"/>
        <v>9.0269106672309102E-3</v>
      </c>
      <c r="AC1067" s="13">
        <f t="shared" si="1306"/>
        <v>7.8130820638195431E-5</v>
      </c>
      <c r="AD1067" s="13">
        <f t="shared" si="1307"/>
        <v>6.6639867639274326E-4</v>
      </c>
      <c r="AE1067" s="13">
        <f t="shared" si="1308"/>
        <v>8.6309579602956521E-4</v>
      </c>
      <c r="AF1067" s="13">
        <f t="shared" si="1309"/>
        <v>5.5892544471748066E-4</v>
      </c>
      <c r="AG1067" s="13">
        <f t="shared" si="1310"/>
        <v>2.4130009993462517E-4</v>
      </c>
      <c r="AH1067" s="13">
        <f t="shared" si="1311"/>
        <v>1.8223610359015645E-2</v>
      </c>
      <c r="AI1067" s="13">
        <f t="shared" si="1312"/>
        <v>1.0321295752380069E-2</v>
      </c>
      <c r="AJ1067" s="13">
        <f t="shared" si="1313"/>
        <v>2.9228331793045709E-3</v>
      </c>
      <c r="AK1067" s="13">
        <f t="shared" si="1314"/>
        <v>5.5180111741775476E-4</v>
      </c>
      <c r="AL1067" s="13">
        <f t="shared" si="1315"/>
        <v>2.2924879116091691E-6</v>
      </c>
      <c r="AM1067" s="13">
        <f t="shared" si="1316"/>
        <v>7.5485567267315573E-5</v>
      </c>
      <c r="AN1067" s="13">
        <f t="shared" si="1317"/>
        <v>9.7766214245794796E-5</v>
      </c>
      <c r="AO1067" s="13">
        <f t="shared" si="1318"/>
        <v>6.3311656744303652E-5</v>
      </c>
      <c r="AP1067" s="13">
        <f t="shared" si="1319"/>
        <v>2.7332999855015116E-5</v>
      </c>
      <c r="AQ1067" s="13">
        <f t="shared" si="1320"/>
        <v>8.8501816192972432E-6</v>
      </c>
      <c r="AR1067" s="13">
        <f t="shared" si="1321"/>
        <v>4.7205140245739239E-3</v>
      </c>
      <c r="AS1067" s="13">
        <f t="shared" si="1322"/>
        <v>2.673554822070785E-3</v>
      </c>
      <c r="AT1067" s="13">
        <f t="shared" si="1323"/>
        <v>7.571098559825927E-4</v>
      </c>
      <c r="AU1067" s="13">
        <f t="shared" si="1324"/>
        <v>1.4293462504028057E-4</v>
      </c>
      <c r="AV1067" s="13">
        <f t="shared" si="1325"/>
        <v>2.0238450411754367E-5</v>
      </c>
      <c r="AW1067" s="13">
        <f t="shared" si="1326"/>
        <v>4.6712082642875456E-8</v>
      </c>
      <c r="AX1067" s="13">
        <f t="shared" si="1327"/>
        <v>7.1254529102013798E-6</v>
      </c>
      <c r="AY1067" s="13">
        <f t="shared" si="1328"/>
        <v>9.228632453010692E-6</v>
      </c>
      <c r="AZ1067" s="13">
        <f t="shared" si="1329"/>
        <v>5.9762977894941406E-6</v>
      </c>
      <c r="BA1067" s="13">
        <f t="shared" si="1330"/>
        <v>2.5800959098810447E-6</v>
      </c>
      <c r="BB1067" s="13">
        <f t="shared" si="1331"/>
        <v>8.3541204839480974E-7</v>
      </c>
      <c r="BC1067" s="13">
        <f t="shared" si="1332"/>
        <v>2.1639917738884001E-7</v>
      </c>
      <c r="BD1067" s="13">
        <f t="shared" si="1333"/>
        <v>1.0189735649342698E-3</v>
      </c>
      <c r="BE1067" s="13">
        <f t="shared" si="1334"/>
        <v>5.771154738468487E-4</v>
      </c>
      <c r="BF1067" s="13">
        <f t="shared" si="1335"/>
        <v>1.6343028004605657E-4</v>
      </c>
      <c r="BG1067" s="13">
        <f t="shared" si="1336"/>
        <v>3.0853971341179098E-5</v>
      </c>
      <c r="BH1067" s="13">
        <f t="shared" si="1337"/>
        <v>4.3686865153784133E-6</v>
      </c>
      <c r="BI1067" s="13">
        <f t="shared" si="1338"/>
        <v>4.9485809547445656E-7</v>
      </c>
      <c r="BJ1067" s="14">
        <f t="shared" si="1339"/>
        <v>0.16262863577769218</v>
      </c>
      <c r="BK1067" s="14">
        <f t="shared" si="1340"/>
        <v>0.29215432128355645</v>
      </c>
      <c r="BL1067" s="14">
        <f t="shared" si="1341"/>
        <v>0.48854713899371788</v>
      </c>
      <c r="BM1067" s="14">
        <f t="shared" si="1342"/>
        <v>0.28550971518829626</v>
      </c>
      <c r="BN1067" s="14">
        <f t="shared" si="1343"/>
        <v>0.71409320091276096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1.3492822966507201</v>
      </c>
      <c r="F1068" s="10">
        <f>VLOOKUP(B1068,home!$B$2:$E$405,3,FALSE)</f>
        <v>0.74</v>
      </c>
      <c r="G1068" s="10">
        <f>VLOOKUP(C1068,away!$B$2:$E$405,4,FALSE)</f>
        <v>0.66</v>
      </c>
      <c r="H1068" s="10">
        <f>VLOOKUP(A1068,away!$A$2:$E$405,3,FALSE)</f>
        <v>0.98086124401913899</v>
      </c>
      <c r="I1068" s="10">
        <f>VLOOKUP(C1068,away!$B$2:$E$405,3,FALSE)</f>
        <v>0.66</v>
      </c>
      <c r="J1068" s="10">
        <f>VLOOKUP(B1068,home!$B$2:$E$405,4,FALSE)</f>
        <v>1.02</v>
      </c>
      <c r="K1068" s="12">
        <f t="shared" si="1288"/>
        <v>0.65898947368421168</v>
      </c>
      <c r="L1068" s="12">
        <f t="shared" si="1289"/>
        <v>0.66031578947368441</v>
      </c>
      <c r="M1068" s="13">
        <f t="shared" si="1290"/>
        <v>0.26732095518455073</v>
      </c>
      <c r="N1068" s="13">
        <f t="shared" si="1291"/>
        <v>0.17616169556182784</v>
      </c>
      <c r="O1068" s="13">
        <f t="shared" si="1292"/>
        <v>0.17651624756554604</v>
      </c>
      <c r="P1068" s="13">
        <f t="shared" si="1293"/>
        <v>0.11632234907993121</v>
      </c>
      <c r="Q1068" s="13">
        <f t="shared" si="1294"/>
        <v>5.8044351520803623E-2</v>
      </c>
      <c r="R1068" s="13">
        <f t="shared" si="1295"/>
        <v>5.8278232683087919E-2</v>
      </c>
      <c r="S1068" s="13">
        <f t="shared" si="1296"/>
        <v>1.265416032025251E-2</v>
      </c>
      <c r="T1068" s="13">
        <f t="shared" si="1297"/>
        <v>3.8327601798947501E-2</v>
      </c>
      <c r="U1068" s="13">
        <f t="shared" si="1298"/>
        <v>3.8404741883074134E-2</v>
      </c>
      <c r="V1068" s="13">
        <f t="shared" si="1299"/>
        <v>6.1181621465295941E-4</v>
      </c>
      <c r="W1068" s="13">
        <f t="shared" si="1300"/>
        <v>1.2750205553011918E-2</v>
      </c>
      <c r="X1068" s="13">
        <f t="shared" si="1301"/>
        <v>8.4191620456888199E-3</v>
      </c>
      <c r="Y1068" s="13">
        <f t="shared" si="1302"/>
        <v>2.7796528164529461E-3</v>
      </c>
      <c r="Z1068" s="13">
        <f t="shared" si="1303"/>
        <v>1.2827345741088098E-2</v>
      </c>
      <c r="AA1068" s="13">
        <f t="shared" si="1304"/>
        <v>8.4530858186850598E-3</v>
      </c>
      <c r="AB1068" s="13">
        <f t="shared" si="1305"/>
        <v>2.7852472873313703E-3</v>
      </c>
      <c r="AC1068" s="13">
        <f t="shared" si="1306"/>
        <v>1.663915087682037E-5</v>
      </c>
      <c r="AD1068" s="13">
        <f t="shared" si="1307"/>
        <v>2.100562811686209E-3</v>
      </c>
      <c r="AE1068" s="13">
        <f t="shared" si="1308"/>
        <v>1.3870347913376416E-3</v>
      </c>
      <c r="AF1068" s="13">
        <f t="shared" si="1309"/>
        <v>4.5794048663479084E-4</v>
      </c>
      <c r="AG1068" s="13">
        <f t="shared" si="1310"/>
        <v>1.0079511132140508E-4</v>
      </c>
      <c r="AH1068" s="13">
        <f t="shared" si="1311"/>
        <v>2.1175247324696223E-3</v>
      </c>
      <c r="AI1068" s="13">
        <f t="shared" si="1312"/>
        <v>1.3954265089634575E-3</v>
      </c>
      <c r="AJ1068" s="13">
        <f t="shared" si="1313"/>
        <v>4.5978569035341277E-4</v>
      </c>
      <c r="AK1068" s="13">
        <f t="shared" si="1314"/>
        <v>1.0099797669784249E-4</v>
      </c>
      <c r="AL1068" s="13">
        <f t="shared" si="1315"/>
        <v>2.8961517294458656E-7</v>
      </c>
      <c r="AM1068" s="13">
        <f t="shared" si="1316"/>
        <v>2.7684975634274464E-4</v>
      </c>
      <c r="AN1068" s="13">
        <f t="shared" si="1317"/>
        <v>1.828082654250566E-4</v>
      </c>
      <c r="AO1068" s="13">
        <f t="shared" si="1318"/>
        <v>6.0355592053230532E-5</v>
      </c>
      <c r="AP1068" s="13">
        <f t="shared" si="1319"/>
        <v>1.3284583471926856E-5</v>
      </c>
      <c r="AQ1068" s="13">
        <f t="shared" si="1320"/>
        <v>2.1930050557736098E-6</v>
      </c>
      <c r="AR1068" s="13">
        <f t="shared" si="1321"/>
        <v>2.7964700309014625E-4</v>
      </c>
      <c r="AS1068" s="13">
        <f t="shared" si="1322"/>
        <v>1.8428443138374261E-4</v>
      </c>
      <c r="AT1068" s="13">
        <f t="shared" si="1323"/>
        <v>6.072075022288337E-5</v>
      </c>
      <c r="AU1068" s="13">
        <f t="shared" si="1324"/>
        <v>1.3338111743696133E-5</v>
      </c>
      <c r="AV1068" s="13">
        <f t="shared" si="1325"/>
        <v>2.1974188094798792E-6</v>
      </c>
      <c r="AW1068" s="13">
        <f t="shared" si="1326"/>
        <v>3.5006522426745094E-9</v>
      </c>
      <c r="AX1068" s="13">
        <f t="shared" si="1327"/>
        <v>3.0406845870317908E-5</v>
      </c>
      <c r="AY1068" s="13">
        <f t="shared" si="1328"/>
        <v>2.0078120436263609E-5</v>
      </c>
      <c r="AZ1068" s="13">
        <f t="shared" si="1329"/>
        <v>6.6289499735095599E-6</v>
      </c>
      <c r="BA1068" s="13">
        <f t="shared" si="1330"/>
        <v>1.4590667783798421E-6</v>
      </c>
      <c r="BB1068" s="13">
        <f t="shared" si="1331"/>
        <v>2.4086120791517763E-7</v>
      </c>
      <c r="BC1068" s="13">
        <f t="shared" si="1332"/>
        <v>3.1808891731619162E-8</v>
      </c>
      <c r="BD1068" s="13">
        <f t="shared" si="1333"/>
        <v>3.0775888603236629E-5</v>
      </c>
      <c r="BE1068" s="13">
        <f t="shared" si="1334"/>
        <v>2.0280986632810833E-5</v>
      </c>
      <c r="BF1068" s="13">
        <f t="shared" si="1335"/>
        <v>6.6824783534762711E-6</v>
      </c>
      <c r="BG1068" s="13">
        <f t="shared" si="1336"/>
        <v>1.467894297687822E-6</v>
      </c>
      <c r="BH1068" s="13">
        <f t="shared" si="1337"/>
        <v>2.4183172266433831E-7</v>
      </c>
      <c r="BI1068" s="13">
        <f t="shared" si="1338"/>
        <v>3.1872911927743717E-8</v>
      </c>
      <c r="BJ1068" s="14">
        <f t="shared" si="1339"/>
        <v>0.30112333935321944</v>
      </c>
      <c r="BK1068" s="14">
        <f t="shared" si="1340"/>
        <v>0.39694628768587342</v>
      </c>
      <c r="BL1068" s="14">
        <f t="shared" si="1341"/>
        <v>0.28911095881398058</v>
      </c>
      <c r="BM1068" s="14">
        <f t="shared" si="1342"/>
        <v>0.14734402537863028</v>
      </c>
      <c r="BN1068" s="14">
        <f t="shared" si="1343"/>
        <v>0.85264383159574753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1.3492822966507201</v>
      </c>
      <c r="F1069" s="10">
        <f>VLOOKUP(B1069,home!$B$2:$E$405,3,FALSE)</f>
        <v>0.74</v>
      </c>
      <c r="G1069" s="10">
        <f>VLOOKUP(C1069,away!$B$2:$E$405,4,FALSE)</f>
        <v>1.04</v>
      </c>
      <c r="H1069" s="10">
        <f>VLOOKUP(A1069,away!$A$2:$E$405,3,FALSE)</f>
        <v>0.98086124401913899</v>
      </c>
      <c r="I1069" s="10">
        <f>VLOOKUP(C1069,away!$B$2:$E$405,3,FALSE)</f>
        <v>0.52</v>
      </c>
      <c r="J1069" s="10">
        <f>VLOOKUP(B1069,home!$B$2:$E$405,4,FALSE)</f>
        <v>1.02</v>
      </c>
      <c r="K1069" s="12">
        <f t="shared" si="1288"/>
        <v>1.0384076555023942</v>
      </c>
      <c r="L1069" s="12">
        <f t="shared" si="1289"/>
        <v>0.5202488038277514</v>
      </c>
      <c r="M1069" s="13">
        <f t="shared" si="1290"/>
        <v>0.21041858730206486</v>
      </c>
      <c r="N1069" s="13">
        <f t="shared" si="1291"/>
        <v>0.21850027191446297</v>
      </c>
      <c r="O1069" s="13">
        <f t="shared" si="1292"/>
        <v>0.10947001834702451</v>
      </c>
      <c r="P1069" s="13">
        <f t="shared" si="1293"/>
        <v>0.11367450509953778</v>
      </c>
      <c r="Q1069" s="13">
        <f t="shared" si="1294"/>
        <v>0.11344617754266659</v>
      </c>
      <c r="R1069" s="13">
        <f t="shared" si="1295"/>
        <v>2.8475823050020749E-2</v>
      </c>
      <c r="S1069" s="13">
        <f t="shared" si="1296"/>
        <v>1.5352604153589954E-2</v>
      </c>
      <c r="T1069" s="13">
        <f t="shared" si="1297"/>
        <v>5.9020238165402999E-2</v>
      </c>
      <c r="U1069" s="13">
        <f t="shared" si="1298"/>
        <v>2.9569512651873076E-2</v>
      </c>
      <c r="V1069" s="13">
        <f t="shared" si="1299"/>
        <v>9.2154917465808728E-4</v>
      </c>
      <c r="W1069" s="13">
        <f t="shared" si="1300"/>
        <v>3.9267793082596258E-2</v>
      </c>
      <c r="X1069" s="13">
        <f t="shared" si="1301"/>
        <v>2.0429022380176354E-2</v>
      </c>
      <c r="Y1069" s="13">
        <f t="shared" si="1302"/>
        <v>5.3140872283285552E-3</v>
      </c>
      <c r="Z1069" s="13">
        <f t="shared" si="1303"/>
        <v>4.9381709599280029E-3</v>
      </c>
      <c r="AA1069" s="13">
        <f t="shared" si="1304"/>
        <v>5.1278345289688439E-3</v>
      </c>
      <c r="AB1069" s="13">
        <f t="shared" si="1305"/>
        <v>2.6623913155153808E-3</v>
      </c>
      <c r="AC1069" s="13">
        <f t="shared" si="1306"/>
        <v>3.111555153507035E-5</v>
      </c>
      <c r="AD1069" s="13">
        <f t="shared" si="1307"/>
        <v>1.0193994237912979E-2</v>
      </c>
      <c r="AE1069" s="13">
        <f t="shared" si="1308"/>
        <v>5.3034133085012166E-3</v>
      </c>
      <c r="AF1069" s="13">
        <f t="shared" si="1309"/>
        <v>1.3795472149759676E-3</v>
      </c>
      <c r="AG1069" s="13">
        <f t="shared" si="1310"/>
        <v>2.3923592947171771E-4</v>
      </c>
      <c r="AH1069" s="13">
        <f t="shared" si="1311"/>
        <v>6.4226938374987042E-4</v>
      </c>
      <c r="AI1069" s="13">
        <f t="shared" si="1312"/>
        <v>6.669374449806703E-4</v>
      </c>
      <c r="AJ1069" s="13">
        <f t="shared" si="1313"/>
        <v>3.4627647430456753E-4</v>
      </c>
      <c r="AK1069" s="13">
        <f t="shared" si="1314"/>
        <v>1.1985871394608033E-4</v>
      </c>
      <c r="AL1069" s="13">
        <f t="shared" si="1315"/>
        <v>6.7238260022546577E-7</v>
      </c>
      <c r="AM1069" s="13">
        <f t="shared" si="1316"/>
        <v>2.1171043313592268E-3</v>
      </c>
      <c r="AN1069" s="13">
        <f t="shared" si="1317"/>
        <v>1.1014209959681891E-3</v>
      </c>
      <c r="AO1069" s="13">
        <f t="shared" si="1318"/>
        <v>2.8650647783161044E-4</v>
      </c>
      <c r="AP1069" s="13">
        <f t="shared" si="1319"/>
        <v>4.9684884126932514E-5</v>
      </c>
      <c r="AQ1069" s="13">
        <f t="shared" si="1320"/>
        <v>6.4621253838392663E-6</v>
      </c>
      <c r="AR1069" s="13">
        <f t="shared" si="1321"/>
        <v>6.6827975726211459E-5</v>
      </c>
      <c r="AS1069" s="13">
        <f t="shared" si="1322"/>
        <v>6.9394681595826133E-5</v>
      </c>
      <c r="AT1069" s="13">
        <f t="shared" si="1323"/>
        <v>3.6029984310128485E-5</v>
      </c>
      <c r="AU1069" s="13">
        <f t="shared" si="1324"/>
        <v>1.247127051175619E-5</v>
      </c>
      <c r="AV1069" s="13">
        <f t="shared" si="1325"/>
        <v>3.2375656933122224E-6</v>
      </c>
      <c r="AW1069" s="13">
        <f t="shared" si="1326"/>
        <v>1.0090041143725849E-8</v>
      </c>
      <c r="AX1069" s="13">
        <f t="shared" si="1327"/>
        <v>3.6640289086344963E-4</v>
      </c>
      <c r="AY1069" s="13">
        <f t="shared" si="1328"/>
        <v>1.9062066569073982E-4</v>
      </c>
      <c r="AZ1069" s="13">
        <f t="shared" si="1329"/>
        <v>4.9585086655228532E-5</v>
      </c>
      <c r="BA1069" s="13">
        <f t="shared" si="1330"/>
        <v>8.5988606733593486E-6</v>
      </c>
      <c r="BB1069" s="13">
        <f t="shared" si="1331"/>
        <v>1.1183867448991733E-6</v>
      </c>
      <c r="BC1069" s="13">
        <f t="shared" si="1332"/>
        <v>1.1636787325012154E-7</v>
      </c>
      <c r="BD1069" s="13">
        <f t="shared" si="1333"/>
        <v>5.7945290722985831E-6</v>
      </c>
      <c r="BE1069" s="13">
        <f t="shared" si="1334"/>
        <v>6.0170833487060338E-6</v>
      </c>
      <c r="BF1069" s="13">
        <f t="shared" si="1335"/>
        <v>3.1240927065461642E-6</v>
      </c>
      <c r="BG1069" s="13">
        <f t="shared" si="1336"/>
        <v>1.0813605943255772E-6</v>
      </c>
      <c r="BH1069" s="13">
        <f t="shared" si="1337"/>
        <v>2.8072327987657457E-7</v>
      </c>
      <c r="BI1069" s="13">
        <f t="shared" si="1338"/>
        <v>5.8301040580315262E-8</v>
      </c>
      <c r="BJ1069" s="14">
        <f t="shared" si="1339"/>
        <v>0.47727140207766633</v>
      </c>
      <c r="BK1069" s="14">
        <f t="shared" si="1340"/>
        <v>0.34058965432967675</v>
      </c>
      <c r="BL1069" s="14">
        <f t="shared" si="1341"/>
        <v>0.1772852394782633</v>
      </c>
      <c r="BM1069" s="14">
        <f t="shared" si="1342"/>
        <v>0.20590847301410725</v>
      </c>
      <c r="BN1069" s="14">
        <f t="shared" si="1343"/>
        <v>0.7939853832557775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1.3492822966507201</v>
      </c>
      <c r="F1070" s="10">
        <f>VLOOKUP(B1070,home!$B$2:$E$405,3,FALSE)</f>
        <v>0.44</v>
      </c>
      <c r="G1070" s="10">
        <f>VLOOKUP(C1070,away!$B$2:$E$405,4,FALSE)</f>
        <v>0.91</v>
      </c>
      <c r="H1070" s="10">
        <f>VLOOKUP(A1070,away!$A$2:$E$405,3,FALSE)</f>
        <v>0.98086124401913899</v>
      </c>
      <c r="I1070" s="10">
        <f>VLOOKUP(C1070,away!$B$2:$E$405,3,FALSE)</f>
        <v>0.82</v>
      </c>
      <c r="J1070" s="10">
        <f>VLOOKUP(B1070,home!$B$2:$E$405,4,FALSE)</f>
        <v>0.61</v>
      </c>
      <c r="K1070" s="12">
        <f t="shared" ref="K1070:K1133" si="1344">E1070*F1070*G1070</f>
        <v>0.54025263157894832</v>
      </c>
      <c r="L1070" s="12">
        <f t="shared" ref="L1070:L1133" si="1345">H1070*I1070*J1070</f>
        <v>0.4906267942583733</v>
      </c>
      <c r="M1070" s="13">
        <f t="shared" ref="M1070:M1133" si="1346">_xlfn.POISSON.DIST(0,K1070,FALSE) * _xlfn.POISSON.DIST(0,L1070,FALSE)</f>
        <v>0.3566931374362306</v>
      </c>
      <c r="N1070" s="13">
        <f t="shared" ref="N1070:N1133" si="1347">_xlfn.POISSON.DIST(1,K1070,FALSE) * _xlfn.POISSON.DIST(0,L1070,FALSE)</f>
        <v>0.19270440616607507</v>
      </c>
      <c r="O1070" s="13">
        <f t="shared" ref="O1070:O1133" si="1348">_xlfn.POISSON.DIST(0,K1070,FALSE) * _xlfn.POISSON.DIST(1,L1070,FALSE)</f>
        <v>0.17500321055429915</v>
      </c>
      <c r="P1070" s="13">
        <f t="shared" ref="P1070:P1133" si="1349">_xlfn.POISSON.DIST(1,K1070,FALSE) * _xlfn.POISSON.DIST(1,L1070,FALSE)</f>
        <v>9.4545945036724893E-2</v>
      </c>
      <c r="Q1070" s="13">
        <f t="shared" ref="Q1070:Q1133" si="1350">_xlfn.POISSON.DIST(2,K1070,FALSE) * _xlfn.POISSON.DIST(0,L1070,FALSE)</f>
        <v>5.2054531274040285E-2</v>
      </c>
      <c r="R1070" s="13">
        <f t="shared" ref="R1070:R1133" si="1351">_xlfn.POISSON.DIST(0,K1070,FALSE) * _xlfn.POISSON.DIST(2,L1070,FALSE)</f>
        <v>4.2930632089589457E-2</v>
      </c>
      <c r="S1070" s="13">
        <f t="shared" ref="S1070:S1133" si="1352">_xlfn.POISSON.DIST(2,K1070,FALSE) * _xlfn.POISSON.DIST(2,L1070,FALSE)</f>
        <v>6.265144170656706E-3</v>
      </c>
      <c r="T1070" s="13">
        <f t="shared" ref="T1070:T1133" si="1353">_xlfn.POISSON.DIST(2,K1070,FALSE) * _xlfn.POISSON.DIST(1,L1070,FALSE)</f>
        <v>2.5539347805604615E-2</v>
      </c>
      <c r="U1070" s="13">
        <f t="shared" ref="U1070:U1133" si="1354">_xlfn.POISSON.DIST(1,K1070,FALSE) * _xlfn.POISSON.DIST(2,L1070,FALSE)</f>
        <v>2.3193386961748347E-2</v>
      </c>
      <c r="V1070" s="13">
        <f t="shared" ref="V1070:V1133" si="1355">_xlfn.POISSON.DIST(3,K1070,FALSE) * _xlfn.POISSON.DIST(3,L1070,FALSE)</f>
        <v>1.8451713944235437E-4</v>
      </c>
      <c r="W1070" s="13">
        <f t="shared" ref="W1070:W1133" si="1356">_xlfn.POISSON.DIST(3,K1070,FALSE) * _xlfn.POISSON.DIST(0,L1070,FALSE)</f>
        <v>9.3741991688029765E-3</v>
      </c>
      <c r="X1070" s="13">
        <f t="shared" ref="X1070:X1133" si="1357">_xlfn.POISSON.DIST(3,K1070,FALSE) * _xlfn.POISSON.DIST(1,L1070,FALSE)</f>
        <v>4.5992332869293105E-3</v>
      </c>
      <c r="Y1070" s="13">
        <f t="shared" ref="Y1070:Y1133" si="1358">_xlfn.POISSON.DIST(3,K1070,FALSE) * _xlfn.POISSON.DIST(2,L1070,FALSE)</f>
        <v>1.1282535418062646E-3</v>
      </c>
      <c r="Z1070" s="13">
        <f t="shared" ref="Z1070:Z1133" si="1359">_xlfn.POISSON.DIST(0,K1070,FALSE) * _xlfn.POISSON.DIST(3,L1070,FALSE)</f>
        <v>7.0209727992003078E-3</v>
      </c>
      <c r="AA1070" s="13">
        <f t="shared" ref="AA1070:AA1133" si="1360">_xlfn.POISSON.DIST(1,K1070,FALSE) * _xlfn.POISSON.DIST(3,L1070,FALSE)</f>
        <v>3.7930990310121814E-3</v>
      </c>
      <c r="AB1070" s="13">
        <f t="shared" ref="AB1070:AB1133" si="1361">_xlfn.POISSON.DIST(2,K1070,FALSE) * _xlfn.POISSON.DIST(3,L1070,FALSE)</f>
        <v>1.0246158666719449E-3</v>
      </c>
      <c r="AC1070" s="13">
        <f t="shared" ref="AC1070:AC1133" si="1362">_xlfn.POISSON.DIST(4,K1070,FALSE) * _xlfn.POISSON.DIST(4,L1070,FALSE)</f>
        <v>3.0567849316924073E-6</v>
      </c>
      <c r="AD1070" s="13">
        <f t="shared" ref="AD1070:AD1133" si="1363">_xlfn.POISSON.DIST(4,K1070,FALSE) * _xlfn.POISSON.DIST(0,L1070,FALSE)</f>
        <v>1.2661089424727493E-3</v>
      </c>
      <c r="AE1070" s="13">
        <f t="shared" ref="AE1070:AE1133" si="1364">_xlfn.POISSON.DIST(4,K1070,FALSE) * _xlfn.POISSON.DIST(1,L1070,FALSE)</f>
        <v>6.2118697162726402E-4</v>
      </c>
      <c r="AF1070" s="13">
        <f t="shared" ref="AF1070:AF1133" si="1365">_xlfn.POISSON.DIST(4,K1070,FALSE) * _xlfn.POISSON.DIST(2,L1070,FALSE)</f>
        <v>1.5238548626227583E-4</v>
      </c>
      <c r="AG1070" s="13">
        <f t="shared" ref="AG1070:AG1133" si="1366">_xlfn.POISSON.DIST(4,K1070,FALSE) * _xlfn.POISSON.DIST(3,L1070,FALSE)</f>
        <v>2.4921467538787925E-5</v>
      </c>
      <c r="AH1070" s="13">
        <f t="shared" ref="AH1070:AH1133" si="1367">_xlfn.POISSON.DIST(0,K1070,FALSE) * _xlfn.POISSON.DIST(4,L1070,FALSE)</f>
        <v>8.6116934426172108E-4</v>
      </c>
      <c r="AI1070" s="13">
        <f t="shared" ref="AI1070:AI1133" si="1368">_xlfn.POISSON.DIST(1,K1070,FALSE) * _xlfn.POISSON.DIST(4,L1070,FALSE)</f>
        <v>4.6524900447251209E-4</v>
      </c>
      <c r="AJ1070" s="13">
        <f t="shared" ref="AJ1070:AJ1133" si="1369">_xlfn.POISSON.DIST(2,K1070,FALSE) * _xlfn.POISSON.DIST(4,L1070,FALSE)</f>
        <v>1.2567599950288026E-4</v>
      </c>
      <c r="AK1070" s="13">
        <f t="shared" ref="AK1070:AK1133" si="1370">_xlfn.POISSON.DIST(3,K1070,FALSE) * _xlfn.POISSON.DIST(4,L1070,FALSE)</f>
        <v>2.2632263152581888E-5</v>
      </c>
      <c r="AL1070" s="13">
        <f t="shared" ref="AL1070:AL1133" si="1371">_xlfn.POISSON.DIST(5,K1070,FALSE) * _xlfn.POISSON.DIST(5,L1070,FALSE)</f>
        <v>3.2409552055657132E-8</v>
      </c>
      <c r="AM1070" s="13">
        <f t="shared" ref="AM1070:AM1133" si="1372">_xlfn.POISSON.DIST(5,K1070,FALSE) * _xlfn.POISSON.DIST(0,L1070,FALSE)</f>
        <v>1.3680373760730844E-4</v>
      </c>
      <c r="AN1070" s="13">
        <f t="shared" ref="AN1070:AN1133" si="1373">_xlfn.POISSON.DIST(5,K1070,FALSE) * _xlfn.POISSON.DIST(1,L1070,FALSE)</f>
        <v>6.7119579224837397E-5</v>
      </c>
      <c r="AO1070" s="13">
        <f t="shared" ref="AO1070:AO1133" si="1374">_xlfn.POISSON.DIST(5,K1070,FALSE) * _xlfn.POISSON.DIST(2,L1070,FALSE)</f>
        <v>1.6465331993526443E-5</v>
      </c>
      <c r="AP1070" s="13">
        <f t="shared" ref="AP1070:AP1133" si="1375">_xlfn.POISSON.DIST(5,K1070,FALSE) * _xlfn.POISSON.DIST(3,L1070,FALSE)</f>
        <v>2.6927776841279031E-6</v>
      </c>
      <c r="AQ1070" s="13">
        <f t="shared" ref="AQ1070:AQ1133" si="1376">_xlfn.POISSON.DIST(5,K1070,FALSE) * _xlfn.POISSON.DIST(4,L1070,FALSE)</f>
        <v>3.3028722070353985E-7</v>
      </c>
      <c r="AR1070" s="13">
        <f t="shared" ref="AR1070:AR1133" si="1377">_xlfn.POISSON.DIST(0,K1070,FALSE) * _xlfn.POISSON.DIST(5,L1070,FALSE)</f>
        <v>8.4502550937742772E-5</v>
      </c>
      <c r="AS1070" s="13">
        <f t="shared" ref="AS1070:AS1133" si="1378">_xlfn.POISSON.DIST(1,K1070,FALSE) * _xlfn.POISSON.DIST(5,L1070,FALSE)</f>
        <v>4.5652725519249661E-5</v>
      </c>
      <c r="AT1070" s="13">
        <f t="shared" ref="AT1070:AT1133" si="1379">_xlfn.POISSON.DIST(2,K1070,FALSE) * _xlfn.POISSON.DIST(5,L1070,FALSE)</f>
        <v>1.2332002550263018E-5</v>
      </c>
      <c r="AU1070" s="13">
        <f t="shared" ref="AU1070:AU1133" si="1380">_xlfn.POISSON.DIST(3,K1070,FALSE) * _xlfn.POISSON.DIST(5,L1070,FALSE)</f>
        <v>2.2207989434726326E-6</v>
      </c>
      <c r="AV1070" s="13">
        <f t="shared" ref="AV1070:AV1133" si="1381">_xlfn.POISSON.DIST(4,K1070,FALSE) * _xlfn.POISSON.DIST(5,L1070,FALSE)</f>
        <v>2.9994811835470943E-7</v>
      </c>
      <c r="AW1070" s="13">
        <f t="shared" ref="AW1070:AW1133" si="1382">_xlfn.POISSON.DIST(6,K1070,FALSE) * _xlfn.POISSON.DIST(6,L1070,FALSE)</f>
        <v>2.3862650535347115E-10</v>
      </c>
      <c r="AX1070" s="13">
        <f t="shared" ref="AX1070:AX1133" si="1383">_xlfn.POISSON.DIST(6,K1070,FALSE) * _xlfn.POISSON.DIST(0,L1070,FALSE)</f>
        <v>1.2318096542030722E-5</v>
      </c>
      <c r="AY1070" s="13">
        <f t="shared" ref="AY1070:AY1133" si="1384">_xlfn.POISSON.DIST(6,K1070,FALSE) * _xlfn.POISSON.DIST(1,L1070,FALSE)</f>
        <v>6.0435882177816852E-6</v>
      </c>
      <c r="AZ1070" s="13">
        <f t="shared" ref="AZ1070:AZ1133" si="1385">_xlfn.POISSON.DIST(6,K1070,FALSE) * _xlfn.POISSON.DIST(2,L1070,FALSE)</f>
        <v>1.482573156553952E-6</v>
      </c>
      <c r="BA1070" s="13">
        <f t="shared" ref="BA1070:BA1133" si="1386">_xlfn.POISSON.DIST(6,K1070,FALSE) * _xlfn.POISSON.DIST(3,L1070,FALSE)</f>
        <v>2.4246337168452763E-7</v>
      </c>
      <c r="BB1070" s="13">
        <f t="shared" ref="BB1070:BB1133" si="1387">_xlfn.POISSON.DIST(6,K1070,FALSE) * _xlfn.POISSON.DIST(4,L1070,FALSE)</f>
        <v>2.9739756693664052E-8</v>
      </c>
      <c r="BC1070" s="13">
        <f t="shared" ref="BC1070:BC1133" si="1388">_xlfn.POISSON.DIST(6,K1070,FALSE) * _xlfn.POISSON.DIST(5,L1070,FALSE)</f>
        <v>2.9182242977272799E-9</v>
      </c>
      <c r="BD1070" s="13">
        <f t="shared" ref="BD1070:BD1133" si="1389">_xlfn.POISSON.DIST(0,K1070,FALSE) * _xlfn.POISSON.DIST(6,L1070,FALSE)</f>
        <v>6.9098692788732667E-6</v>
      </c>
      <c r="BE1070" s="13">
        <f t="shared" ref="BE1070:BE1133" si="1390">_xlfn.POISSON.DIST(1,K1070,FALSE) * _xlfn.POISSON.DIST(6,L1070,FALSE)</f>
        <v>3.7330750617778121E-6</v>
      </c>
      <c r="BF1070" s="13">
        <f t="shared" ref="BF1070:BF1133" si="1391">_xlfn.POISSON.DIST(2,K1070,FALSE) * _xlfn.POISSON.DIST(6,L1070,FALSE)</f>
        <v>1.008401813003604E-6</v>
      </c>
      <c r="BG1070" s="13">
        <f t="shared" ref="BG1070:BG1133" si="1392">_xlfn.POISSON.DIST(3,K1070,FALSE) * _xlfn.POISSON.DIST(6,L1070,FALSE)</f>
        <v>1.8159724438805988E-7</v>
      </c>
      <c r="BH1070" s="13">
        <f t="shared" ref="BH1070:BH1133" si="1393">_xlfn.POISSON.DIST(4,K1070,FALSE) * _xlfn.POISSON.DIST(6,L1070,FALSE)</f>
        <v>2.4527097292033686E-8</v>
      </c>
      <c r="BI1070" s="13">
        <f t="shared" ref="BI1070:BI1133" si="1394">_xlfn.POISSON.DIST(5,K1070,FALSE) * _xlfn.POISSON.DIST(6,L1070,FALSE)</f>
        <v>2.6501657714028195E-9</v>
      </c>
      <c r="BJ1070" s="14">
        <f t="shared" ref="BJ1070:BJ1133" si="1395">SUM(N1070,Q1070,T1070,W1070,X1070,Y1070,AD1070,AE1070,AF1070,AG1070,AM1070,AN1070,AO1070,AP1070,AQ1070,AX1070,AY1070,AZ1070,BA1070,BB1070,BC1070)</f>
        <v>0.28770810520415913</v>
      </c>
      <c r="BK1070" s="14">
        <f t="shared" ref="BK1070:BK1133" si="1396">SUM(M1070,P1070,S1070,V1070,AC1070,AL1070,AY1070)</f>
        <v>0.45769787656575606</v>
      </c>
      <c r="BL1070" s="14">
        <f t="shared" ref="BL1070:BL1133" si="1397">SUM(O1070,R1070,U1070,AA1070,AB1070,AH1070,AI1070,AJ1070,AK1070,AR1070,AS1070,AT1070,AU1070,AV1070,BD1070,BE1070,BF1070,BG1070,BH1070,BI1070)</f>
        <v>0.24757653926144096</v>
      </c>
      <c r="BM1070" s="14">
        <f t="shared" ref="BM1070:BM1133" si="1398">SUM(S1070:BI1070)</f>
        <v>8.6065587924005774E-2</v>
      </c>
      <c r="BN1070" s="14">
        <f t="shared" ref="BN1070:BN1133" si="1399">SUM(M1070:R1070)</f>
        <v>0.91393186255695935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1.3492822966507201</v>
      </c>
      <c r="F1071" s="10">
        <f>VLOOKUP(B1071,home!$B$2:$E$405,3,FALSE)</f>
        <v>1.1100000000000001</v>
      </c>
      <c r="G1071" s="10">
        <f>VLOOKUP(C1071,away!$B$2:$E$405,4,FALSE)</f>
        <v>1.33</v>
      </c>
      <c r="H1071" s="10">
        <f>VLOOKUP(A1071,away!$A$2:$E$405,3,FALSE)</f>
        <v>0.98086124401913899</v>
      </c>
      <c r="I1071" s="10">
        <f>VLOOKUP(C1071,away!$B$2:$E$405,3,FALSE)</f>
        <v>0.96</v>
      </c>
      <c r="J1071" s="10">
        <f>VLOOKUP(B1071,home!$B$2:$E$405,4,FALSE)</f>
        <v>0.92</v>
      </c>
      <c r="K1071" s="12">
        <f t="shared" si="1344"/>
        <v>1.9919454545454582</v>
      </c>
      <c r="L1071" s="12">
        <f t="shared" si="1345"/>
        <v>0.86629665071770356</v>
      </c>
      <c r="M1071" s="13">
        <f t="shared" si="1346"/>
        <v>5.7369521255382604E-2</v>
      </c>
      <c r="N1071" s="13">
        <f t="shared" si="1347"/>
        <v>0.11427695709410844</v>
      </c>
      <c r="O1071" s="13">
        <f t="shared" si="1348"/>
        <v>4.9699024116816058E-2</v>
      </c>
      <c r="P1071" s="13">
        <f t="shared" si="1349"/>
        <v>9.8997745184836852E-2</v>
      </c>
      <c r="Q1071" s="13">
        <f t="shared" si="1350"/>
        <v>0.11381673262144784</v>
      </c>
      <c r="R1071" s="13">
        <f t="shared" si="1351"/>
        <v>2.1527049068168061E-2</v>
      </c>
      <c r="S1071" s="13">
        <f t="shared" si="1352"/>
        <v>4.2708015237108009E-2</v>
      </c>
      <c r="T1071" s="13">
        <f t="shared" si="1353"/>
        <v>9.8599054265592664E-2</v>
      </c>
      <c r="U1071" s="13">
        <f t="shared" si="1354"/>
        <v>4.2880707541114414E-2</v>
      </c>
      <c r="V1071" s="13">
        <f t="shared" si="1355"/>
        <v>8.1886245078390003E-3</v>
      </c>
      <c r="W1071" s="13">
        <f t="shared" si="1356"/>
        <v>7.5572241065502935E-2</v>
      </c>
      <c r="X1071" s="13">
        <f t="shared" si="1357"/>
        <v>6.546797932227609E-2</v>
      </c>
      <c r="Y1071" s="13">
        <f t="shared" si="1358"/>
        <v>2.8357345608071821E-2</v>
      </c>
      <c r="Z1071" s="13">
        <f t="shared" si="1359"/>
        <v>6.2162701691965512E-3</v>
      </c>
      <c r="AA1071" s="13">
        <f t="shared" si="1360"/>
        <v>1.2382471107757597E-2</v>
      </c>
      <c r="AB1071" s="13">
        <f t="shared" si="1361"/>
        <v>1.2332603519569107E-2</v>
      </c>
      <c r="AC1071" s="13">
        <f t="shared" si="1362"/>
        <v>8.831511758141267E-4</v>
      </c>
      <c r="AD1071" s="13">
        <f t="shared" si="1363"/>
        <v>3.7633945520060531E-2</v>
      </c>
      <c r="AE1071" s="13">
        <f t="shared" si="1364"/>
        <v>3.2602160957320964E-2</v>
      </c>
      <c r="AF1071" s="13">
        <f t="shared" si="1365"/>
        <v>1.4121571421743313E-2</v>
      </c>
      <c r="AG1071" s="13">
        <f t="shared" si="1366"/>
        <v>4.0778233418423578E-3</v>
      </c>
      <c r="AH1071" s="13">
        <f t="shared" si="1367"/>
        <v>1.346283506882836E-3</v>
      </c>
      <c r="AI1071" s="13">
        <f t="shared" si="1368"/>
        <v>2.6817233120647846E-3</v>
      </c>
      <c r="AJ1071" s="13">
        <f t="shared" si="1369"/>
        <v>2.6709232809080199E-3</v>
      </c>
      <c r="AK1071" s="13">
        <f t="shared" si="1370"/>
        <v>1.7734444962814572E-3</v>
      </c>
      <c r="AL1071" s="13">
        <f t="shared" si="1371"/>
        <v>6.0959180519382866E-5</v>
      </c>
      <c r="AM1071" s="13">
        <f t="shared" si="1372"/>
        <v>1.4992953343059201E-2</v>
      </c>
      <c r="AN1071" s="13">
        <f t="shared" si="1373"/>
        <v>1.2988345265458983E-2</v>
      </c>
      <c r="AO1071" s="13">
        <f t="shared" si="1374"/>
        <v>5.6258800009161289E-3</v>
      </c>
      <c r="AP1071" s="13">
        <f t="shared" si="1375"/>
        <v>1.6245603340444515E-3</v>
      </c>
      <c r="AQ1071" s="13">
        <f t="shared" si="1376"/>
        <v>3.5183779406788542E-4</v>
      </c>
      <c r="AR1071" s="13">
        <f t="shared" si="1377"/>
        <v>2.3325617858581708E-4</v>
      </c>
      <c r="AS1071" s="13">
        <f t="shared" si="1378"/>
        <v>4.6463358467866203E-4</v>
      </c>
      <c r="AT1071" s="13">
        <f t="shared" si="1379"/>
        <v>4.6276237851491161E-4</v>
      </c>
      <c r="AU1071" s="13">
        <f t="shared" si="1380"/>
        <v>3.0726580547247429E-4</v>
      </c>
      <c r="AV1071" s="13">
        <f t="shared" si="1381"/>
        <v>1.5301418113703599E-4</v>
      </c>
      <c r="AW1071" s="13">
        <f t="shared" si="1382"/>
        <v>2.9220032633656627E-6</v>
      </c>
      <c r="AX1071" s="13">
        <f t="shared" si="1383"/>
        <v>4.9775242103198185E-3</v>
      </c>
      <c r="AY1071" s="13">
        <f t="shared" si="1384"/>
        <v>4.3120125522663408E-3</v>
      </c>
      <c r="AZ1071" s="13">
        <f t="shared" si="1385"/>
        <v>1.8677410159405139E-3</v>
      </c>
      <c r="BA1071" s="13">
        <f t="shared" si="1386"/>
        <v>5.3933926217244945E-4</v>
      </c>
      <c r="BB1071" s="13">
        <f t="shared" si="1387"/>
        <v>1.1680694910513757E-4</v>
      </c>
      <c r="BC1071" s="13">
        <f t="shared" si="1388"/>
        <v>2.0237893758066792E-5</v>
      </c>
      <c r="BD1071" s="13">
        <f t="shared" si="1389"/>
        <v>3.36781743780173E-5</v>
      </c>
      <c r="BE1071" s="13">
        <f t="shared" si="1390"/>
        <v>6.7085086369680883E-5</v>
      </c>
      <c r="BF1071" s="13">
        <f t="shared" si="1391"/>
        <v>6.6814916430937661E-5</v>
      </c>
      <c r="BG1071" s="13">
        <f t="shared" si="1392"/>
        <v>4.4363889693480301E-5</v>
      </c>
      <c r="BH1071" s="13">
        <f t="shared" si="1393"/>
        <v>2.209261210522104E-5</v>
      </c>
      <c r="BI1071" s="13">
        <f t="shared" si="1394"/>
        <v>8.8014556524062065E-6</v>
      </c>
      <c r="BJ1071" s="14">
        <f t="shared" si="1395"/>
        <v>0.63194304983907579</v>
      </c>
      <c r="BK1071" s="14">
        <f t="shared" si="1396"/>
        <v>0.21252002909376633</v>
      </c>
      <c r="BL1071" s="14">
        <f t="shared" si="1397"/>
        <v>0.14915799821258097</v>
      </c>
      <c r="BM1071" s="14">
        <f t="shared" si="1398"/>
        <v>0.53984122742485685</v>
      </c>
      <c r="BN1071" s="14">
        <f t="shared" si="1399"/>
        <v>0.45568702934075989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1.3492822966507201</v>
      </c>
      <c r="F1072" s="10">
        <f>VLOOKUP(B1072,home!$B$2:$E$405,3,FALSE)</f>
        <v>1.24</v>
      </c>
      <c r="G1072" s="10">
        <f>VLOOKUP(C1072,away!$B$2:$E$405,4,FALSE)</f>
        <v>1.07</v>
      </c>
      <c r="H1072" s="10">
        <f>VLOOKUP(A1072,away!$A$2:$E$405,3,FALSE)</f>
        <v>0.98086124401913899</v>
      </c>
      <c r="I1072" s="10">
        <f>VLOOKUP(C1072,away!$B$2:$E$405,3,FALSE)</f>
        <v>0.99</v>
      </c>
      <c r="J1072" s="10">
        <f>VLOOKUP(B1072,home!$B$2:$E$405,4,FALSE)</f>
        <v>0.91</v>
      </c>
      <c r="K1072" s="12">
        <f t="shared" si="1344"/>
        <v>1.7902277511961755</v>
      </c>
      <c r="L1072" s="12">
        <f t="shared" si="1345"/>
        <v>0.88365789473684231</v>
      </c>
      <c r="M1072" s="13">
        <f t="shared" si="1346"/>
        <v>6.898365779875601E-2</v>
      </c>
      <c r="N1072" s="13">
        <f t="shared" si="1347"/>
        <v>0.12349645857035345</v>
      </c>
      <c r="O1072" s="13">
        <f t="shared" si="1348"/>
        <v>6.0957953821695471E-2</v>
      </c>
      <c r="P1072" s="13">
        <f t="shared" si="1349"/>
        <v>0.10912862058773418</v>
      </c>
      <c r="Q1072" s="13">
        <f t="shared" si="1350"/>
        <v>0.1105433936535478</v>
      </c>
      <c r="R1072" s="13">
        <f t="shared" si="1351"/>
        <v>2.6932988570772535E-2</v>
      </c>
      <c r="S1072" s="13">
        <f t="shared" si="1352"/>
        <v>4.3158974934772186E-2</v>
      </c>
      <c r="T1072" s="13">
        <f t="shared" si="1353"/>
        <v>9.7682542512960047E-2</v>
      </c>
      <c r="U1072" s="13">
        <f t="shared" si="1354"/>
        <v>4.8216183562046405E-2</v>
      </c>
      <c r="V1072" s="13">
        <f t="shared" si="1355"/>
        <v>7.5861435896604802E-3</v>
      </c>
      <c r="W1072" s="13">
        <f t="shared" si="1356"/>
        <v>6.5965950343328153E-2</v>
      </c>
      <c r="X1072" s="13">
        <f t="shared" si="1357"/>
        <v>5.8291332804700419E-2</v>
      </c>
      <c r="Y1072" s="13">
        <f t="shared" si="1358"/>
        <v>2.5754798213803103E-2</v>
      </c>
      <c r="Z1072" s="13">
        <f t="shared" si="1359"/>
        <v>7.9331826598067669E-3</v>
      </c>
      <c r="AA1072" s="13">
        <f t="shared" si="1360"/>
        <v>1.4202203752894358E-2</v>
      </c>
      <c r="AB1072" s="13">
        <f t="shared" si="1361"/>
        <v>1.2712589643286981E-2</v>
      </c>
      <c r="AC1072" s="13">
        <f t="shared" si="1362"/>
        <v>7.5005571241166114E-4</v>
      </c>
      <c r="AD1072" s="13">
        <f t="shared" si="1363"/>
        <v>2.9523518734663745E-2</v>
      </c>
      <c r="AE1072" s="13">
        <f t="shared" si="1364"/>
        <v>2.6088690410296683E-2</v>
      </c>
      <c r="AF1072" s="13">
        <f t="shared" si="1365"/>
        <v>1.1526738622202007E-2</v>
      </c>
      <c r="AG1072" s="13">
        <f t="shared" si="1366"/>
        <v>3.3952311946922925E-3</v>
      </c>
      <c r="AH1072" s="13">
        <f t="shared" si="1367"/>
        <v>1.7525548719319172E-3</v>
      </c>
      <c r="AI1072" s="13">
        <f t="shared" si="1368"/>
        <v>3.1374723672265769E-3</v>
      </c>
      <c r="AJ1072" s="13">
        <f t="shared" si="1369"/>
        <v>2.8083950502100891E-3</v>
      </c>
      <c r="AK1072" s="13">
        <f t="shared" si="1370"/>
        <v>1.6758889184026926E-3</v>
      </c>
      <c r="AL1072" s="13">
        <f t="shared" si="1371"/>
        <v>4.7461991939146441E-5</v>
      </c>
      <c r="AM1072" s="13">
        <f t="shared" si="1372"/>
        <v>1.0570764510351043E-2</v>
      </c>
      <c r="AN1072" s="13">
        <f t="shared" si="1373"/>
        <v>9.3409395129757291E-3</v>
      </c>
      <c r="AO1072" s="13">
        <f t="shared" si="1374"/>
        <v>4.1270974724501586E-3</v>
      </c>
      <c r="AP1072" s="13">
        <f t="shared" si="1375"/>
        <v>1.215647421293017E-3</v>
      </c>
      <c r="AQ1072" s="13">
        <f t="shared" si="1376"/>
        <v>2.6855411026051459E-4</v>
      </c>
      <c r="AR1072" s="13">
        <f t="shared" si="1377"/>
        <v>3.0973178970843091E-4</v>
      </c>
      <c r="AS1072" s="13">
        <f t="shared" si="1378"/>
        <v>5.5449044536369095E-4</v>
      </c>
      <c r="AT1072" s="13">
        <f t="shared" si="1379"/>
        <v>4.9633209153160331E-4</v>
      </c>
      <c r="AU1072" s="13">
        <f t="shared" si="1380"/>
        <v>2.9618249468970546E-4</v>
      </c>
      <c r="AV1072" s="13">
        <f t="shared" si="1381"/>
        <v>1.3255853035300624E-4</v>
      </c>
      <c r="AW1072" s="13">
        <f t="shared" si="1382"/>
        <v>2.0856234795070781E-6</v>
      </c>
      <c r="AX1072" s="13">
        <f t="shared" si="1383"/>
        <v>3.1540126629650178E-3</v>
      </c>
      <c r="AY1072" s="13">
        <f t="shared" si="1384"/>
        <v>2.7870681897290092E-3</v>
      </c>
      <c r="AZ1072" s="13">
        <f t="shared" si="1385"/>
        <v>1.2314074045119792E-3</v>
      </c>
      <c r="BA1072" s="13">
        <f t="shared" si="1386"/>
        <v>3.6271429154480494E-4</v>
      </c>
      <c r="BB1072" s="13">
        <f t="shared" si="1387"/>
        <v>8.012883681436188E-5</v>
      </c>
      <c r="BC1072" s="13">
        <f t="shared" si="1388"/>
        <v>1.4161295849418205E-5</v>
      </c>
      <c r="BD1072" s="13">
        <f t="shared" si="1389"/>
        <v>4.5616156871137721E-5</v>
      </c>
      <c r="BE1072" s="13">
        <f t="shared" si="1390"/>
        <v>8.1663309933628831E-5</v>
      </c>
      <c r="BF1072" s="13">
        <f t="shared" si="1391"/>
        <v>7.3097961848858355E-5</v>
      </c>
      <c r="BG1072" s="13">
        <f t="shared" si="1392"/>
        <v>4.3620666619235174E-5</v>
      </c>
      <c r="BH1072" s="13">
        <f t="shared" si="1393"/>
        <v>1.9522731976857874E-5</v>
      </c>
      <c r="BI1072" s="13">
        <f t="shared" si="1394"/>
        <v>6.9900273128271852E-6</v>
      </c>
      <c r="BJ1072" s="14">
        <f t="shared" si="1395"/>
        <v>0.58542115076929269</v>
      </c>
      <c r="BK1072" s="14">
        <f t="shared" si="1396"/>
        <v>0.23244198280500267</v>
      </c>
      <c r="BL1072" s="14">
        <f t="shared" si="1397"/>
        <v>0.17445603676467594</v>
      </c>
      <c r="BM1072" s="14">
        <f t="shared" si="1398"/>
        <v>0.49742429742966932</v>
      </c>
      <c r="BN1072" s="14">
        <f t="shared" si="1399"/>
        <v>0.50004307300285944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1.5533333333333299</v>
      </c>
      <c r="F1073" s="10">
        <f>VLOOKUP(B1073,home!$B$2:$E$405,3,FALSE)</f>
        <v>1.1299999999999999</v>
      </c>
      <c r="G1073" s="10">
        <f>VLOOKUP(C1073,away!$B$2:$E$405,4,FALSE)</f>
        <v>1.53</v>
      </c>
      <c r="H1073" s="10">
        <f>VLOOKUP(A1073,away!$A$2:$E$405,3,FALSE)</f>
        <v>1.0733333333333299</v>
      </c>
      <c r="I1073" s="10">
        <f>VLOOKUP(C1073,away!$B$2:$E$405,3,FALSE)</f>
        <v>0.4</v>
      </c>
      <c r="J1073" s="10">
        <f>VLOOKUP(B1073,home!$B$2:$E$405,4,FALSE)</f>
        <v>0.82</v>
      </c>
      <c r="K1073" s="12">
        <f t="shared" si="1344"/>
        <v>2.6855579999999937</v>
      </c>
      <c r="L1073" s="12">
        <f t="shared" si="1345"/>
        <v>0.35205333333333222</v>
      </c>
      <c r="M1073" s="13">
        <f t="shared" si="1346"/>
        <v>4.7949287675404545E-2</v>
      </c>
      <c r="N1073" s="13">
        <f t="shared" si="1347"/>
        <v>0.12877059311098379</v>
      </c>
      <c r="O1073" s="13">
        <f t="shared" si="1348"/>
        <v>1.6880706557085033E-2</v>
      </c>
      <c r="P1073" s="13">
        <f t="shared" si="1349"/>
        <v>4.5334116540032068E-2</v>
      </c>
      <c r="Q1073" s="13">
        <f t="shared" si="1350"/>
        <v>0.1729104482469733</v>
      </c>
      <c r="R1073" s="13">
        <f t="shared" si="1351"/>
        <v>2.9714545062218115E-3</v>
      </c>
      <c r="S1073" s="13">
        <f t="shared" si="1352"/>
        <v>1.0715394441195259E-2</v>
      </c>
      <c r="T1073" s="13">
        <f t="shared" si="1353"/>
        <v>6.0873699673507572E-2</v>
      </c>
      <c r="U1073" s="13">
        <f t="shared" si="1354"/>
        <v>7.9800134208200188E-3</v>
      </c>
      <c r="V1073" s="13">
        <f t="shared" si="1355"/>
        <v>1.1256636702834544E-3</v>
      </c>
      <c r="W1073" s="13">
        <f t="shared" si="1356"/>
        <v>0.15478701252441468</v>
      </c>
      <c r="X1073" s="13">
        <f t="shared" si="1357"/>
        <v>5.4493283715928424E-2</v>
      </c>
      <c r="Y1073" s="13">
        <f t="shared" si="1358"/>
        <v>9.5922710882357966E-3</v>
      </c>
      <c r="Z1073" s="13">
        <f t="shared" si="1359"/>
        <v>3.4870348792124666E-4</v>
      </c>
      <c r="AA1073" s="13">
        <f t="shared" si="1360"/>
        <v>9.3646344161480528E-4</v>
      </c>
      <c r="AB1073" s="13">
        <f t="shared" si="1361"/>
        <v>1.2574634436680837E-3</v>
      </c>
      <c r="AC1073" s="13">
        <f t="shared" si="1362"/>
        <v>6.6516848434443115E-5</v>
      </c>
      <c r="AD1073" s="13">
        <f t="shared" si="1363"/>
        <v>0.10392237494526026</v>
      </c>
      <c r="AE1073" s="13">
        <f t="shared" si="1364"/>
        <v>3.6586218507395241E-2</v>
      </c>
      <c r="AF1073" s="13">
        <f t="shared" si="1365"/>
        <v>6.4401500897950719E-3</v>
      </c>
      <c r="AG1073" s="13">
        <f t="shared" si="1366"/>
        <v>7.5575876875977159E-4</v>
      </c>
      <c r="AH1073" s="13">
        <f t="shared" si="1367"/>
        <v>3.0690556316908548E-5</v>
      </c>
      <c r="AI1073" s="13">
        <f t="shared" si="1368"/>
        <v>8.2421269041324093E-5</v>
      </c>
      <c r="AJ1073" s="13">
        <f t="shared" si="1369"/>
        <v>1.1067354922203987E-4</v>
      </c>
      <c r="AK1073" s="13">
        <f t="shared" si="1370"/>
        <v>9.9073411833880751E-5</v>
      </c>
      <c r="AL1073" s="13">
        <f t="shared" si="1371"/>
        <v>2.5155598383159944E-6</v>
      </c>
      <c r="AM1073" s="13">
        <f t="shared" si="1372"/>
        <v>5.5817913082648517E-2</v>
      </c>
      <c r="AN1073" s="13">
        <f t="shared" si="1373"/>
        <v>1.9650882360456624E-2</v>
      </c>
      <c r="AO1073" s="13">
        <f t="shared" si="1374"/>
        <v>3.4590793189699666E-3</v>
      </c>
      <c r="AP1073" s="13">
        <f t="shared" si="1375"/>
        <v>4.0592680150258997E-4</v>
      </c>
      <c r="AQ1073" s="13">
        <f t="shared" si="1376"/>
        <v>3.5726970889581157E-5</v>
      </c>
      <c r="AR1073" s="13">
        <f t="shared" si="1377"/>
        <v>2.1609425306444017E-6</v>
      </c>
      <c r="AS1073" s="13">
        <f t="shared" si="1378"/>
        <v>5.8033365007123054E-6</v>
      </c>
      <c r="AT1073" s="13">
        <f t="shared" si="1379"/>
        <v>7.792598383089951E-6</v>
      </c>
      <c r="AU1073" s="13">
        <f t="shared" si="1380"/>
        <v>6.9758249761647447E-6</v>
      </c>
      <c r="AV1073" s="13">
        <f t="shared" si="1381"/>
        <v>4.6834956428347486E-6</v>
      </c>
      <c r="AW1073" s="13">
        <f t="shared" si="1382"/>
        <v>6.6065564267286432E-8</v>
      </c>
      <c r="AX1073" s="13">
        <f t="shared" si="1383"/>
        <v>2.4983707170401853E-2</v>
      </c>
      <c r="AY1073" s="13">
        <f t="shared" si="1384"/>
        <v>8.795597388363845E-3</v>
      </c>
      <c r="AZ1073" s="13">
        <f t="shared" si="1385"/>
        <v>1.5482596896157215E-3</v>
      </c>
      <c r="BA1073" s="13">
        <f t="shared" si="1386"/>
        <v>1.8168999486494844E-4</v>
      </c>
      <c r="BB1073" s="13">
        <f t="shared" si="1387"/>
        <v>1.5991142081380271E-5</v>
      </c>
      <c r="BC1073" s="13">
        <f t="shared" si="1388"/>
        <v>1.1259469747113688E-6</v>
      </c>
      <c r="BD1073" s="13">
        <f t="shared" si="1389"/>
        <v>1.2679450350918805E-7</v>
      </c>
      <c r="BE1073" s="13">
        <f t="shared" si="1390"/>
        <v>3.4051399325512728E-7</v>
      </c>
      <c r="BF1073" s="13">
        <f t="shared" si="1391"/>
        <v>4.5723503934912542E-7</v>
      </c>
      <c r="BG1073" s="13">
        <f t="shared" si="1392"/>
        <v>4.0931040593478529E-7</v>
      </c>
      <c r="BH1073" s="13">
        <f t="shared" si="1393"/>
        <v>2.7480670878535183E-7</v>
      </c>
      <c r="BI1073" s="13">
        <f t="shared" si="1394"/>
        <v>1.4760187104643404E-7</v>
      </c>
      <c r="BJ1073" s="14">
        <f t="shared" si="1395"/>
        <v>0.8440277105380235</v>
      </c>
      <c r="BK1073" s="14">
        <f t="shared" si="1396"/>
        <v>0.11398909212355192</v>
      </c>
      <c r="BL1073" s="14">
        <f t="shared" si="1397"/>
        <v>3.0378132616379228E-2</v>
      </c>
      <c r="BM1073" s="14">
        <f t="shared" si="1398"/>
        <v>0.5651315008063762</v>
      </c>
      <c r="BN1073" s="14">
        <f t="shared" si="1399"/>
        <v>0.41481660663670061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1.5533333333333299</v>
      </c>
      <c r="F1074" s="10">
        <f>VLOOKUP(B1074,home!$B$2:$E$405,3,FALSE)</f>
        <v>0.89</v>
      </c>
      <c r="G1074" s="10">
        <f>VLOOKUP(C1074,away!$B$2:$E$405,4,FALSE)</f>
        <v>0.4</v>
      </c>
      <c r="H1074" s="10">
        <f>VLOOKUP(A1074,away!$A$2:$E$405,3,FALSE)</f>
        <v>1.0733333333333299</v>
      </c>
      <c r="I1074" s="10">
        <f>VLOOKUP(C1074,away!$B$2:$E$405,3,FALSE)</f>
        <v>1.29</v>
      </c>
      <c r="J1074" s="10">
        <f>VLOOKUP(B1074,home!$B$2:$E$405,4,FALSE)</f>
        <v>1.28</v>
      </c>
      <c r="K1074" s="12">
        <f t="shared" si="1344"/>
        <v>0.55298666666666552</v>
      </c>
      <c r="L1074" s="12">
        <f t="shared" si="1345"/>
        <v>1.7722879999999943</v>
      </c>
      <c r="M1074" s="13">
        <f t="shared" si="1346"/>
        <v>9.7756589886858716E-2</v>
      </c>
      <c r="N1074" s="13">
        <f t="shared" si="1347"/>
        <v>5.4058090786234261E-2</v>
      </c>
      <c r="O1074" s="13">
        <f t="shared" si="1348"/>
        <v>0.17325283117740051</v>
      </c>
      <c r="P1074" s="13">
        <f t="shared" si="1349"/>
        <v>9.5806505603353243E-2</v>
      </c>
      <c r="Q1074" s="13">
        <f t="shared" si="1350"/>
        <v>1.4946701715121833E-2</v>
      </c>
      <c r="R1074" s="13">
        <f t="shared" si="1351"/>
        <v>0.15352695683086592</v>
      </c>
      <c r="S1074" s="13">
        <f t="shared" si="1352"/>
        <v>2.3473830578963514E-2</v>
      </c>
      <c r="T1074" s="13">
        <f t="shared" si="1353"/>
        <v>2.648986008928976E-2</v>
      </c>
      <c r="U1074" s="13">
        <f t="shared" si="1354"/>
        <v>8.4898360101377607E-2</v>
      </c>
      <c r="V1074" s="13">
        <f t="shared" si="1355"/>
        <v>2.5561740003620919E-3</v>
      </c>
      <c r="W1074" s="13">
        <f t="shared" si="1356"/>
        <v>2.7551089197020524E-3</v>
      </c>
      <c r="X1074" s="13">
        <f t="shared" si="1357"/>
        <v>4.8828464770808953E-3</v>
      </c>
      <c r="Y1074" s="13">
        <f t="shared" si="1358"/>
        <v>4.3269051085863593E-3</v>
      </c>
      <c r="Z1074" s="13">
        <f t="shared" si="1359"/>
        <v>9.0697994422620262E-2</v>
      </c>
      <c r="AA1074" s="13">
        <f t="shared" si="1360"/>
        <v>5.01547816091166E-2</v>
      </c>
      <c r="AB1074" s="13">
        <f t="shared" si="1361"/>
        <v>1.3867462749709982E-2</v>
      </c>
      <c r="AC1074" s="13">
        <f t="shared" si="1362"/>
        <v>1.5657390653425269E-4</v>
      </c>
      <c r="AD1074" s="13">
        <f t="shared" si="1363"/>
        <v>3.8088462445240884E-4</v>
      </c>
      <c r="AE1074" s="13">
        <f t="shared" si="1364"/>
        <v>6.7503724930150855E-4</v>
      </c>
      <c r="AF1074" s="13">
        <f t="shared" si="1365"/>
        <v>5.9818020824503419E-4</v>
      </c>
      <c r="AG1074" s="13">
        <f t="shared" si="1366"/>
        <v>3.533825349700572E-4</v>
      </c>
      <c r="AH1074" s="13">
        <f t="shared" si="1367"/>
        <v>4.0185741784819082E-2</v>
      </c>
      <c r="AI1074" s="13">
        <f t="shared" si="1368"/>
        <v>2.222217939711444E-2</v>
      </c>
      <c r="AJ1074" s="13">
        <f t="shared" si="1369"/>
        <v>6.144284455439482E-3</v>
      </c>
      <c r="AK1074" s="13">
        <f t="shared" si="1370"/>
        <v>1.1325691266884294E-3</v>
      </c>
      <c r="AL1074" s="13">
        <f t="shared" si="1371"/>
        <v>6.1380205144530474E-6</v>
      </c>
      <c r="AM1074" s="13">
        <f t="shared" si="1372"/>
        <v>4.2124823772104457E-5</v>
      </c>
      <c r="AN1074" s="13">
        <f t="shared" si="1373"/>
        <v>7.4657319673415235E-5</v>
      </c>
      <c r="AO1074" s="13">
        <f t="shared" si="1374"/>
        <v>6.6157135884678669E-5</v>
      </c>
      <c r="AP1074" s="13">
        <f t="shared" si="1375"/>
        <v>3.9083166014261662E-5</v>
      </c>
      <c r="AQ1074" s="13">
        <f t="shared" si="1376"/>
        <v>1.7316656532270889E-5</v>
      </c>
      <c r="AR1074" s="13">
        <f t="shared" si="1377"/>
        <v>1.4244141587266656E-2</v>
      </c>
      <c r="AS1074" s="13">
        <f t="shared" si="1378"/>
        <v>7.8768203758706138E-3</v>
      </c>
      <c r="AT1074" s="13">
        <f t="shared" si="1379"/>
        <v>2.1778883217923807E-3</v>
      </c>
      <c r="AU1074" s="13">
        <f t="shared" si="1380"/>
        <v>4.014477344800757E-4</v>
      </c>
      <c r="AV1074" s="13">
        <f t="shared" si="1381"/>
        <v>5.5498811132755401E-5</v>
      </c>
      <c r="AW1074" s="13">
        <f t="shared" si="1382"/>
        <v>1.6709936198903484E-7</v>
      </c>
      <c r="AX1074" s="13">
        <f t="shared" si="1383"/>
        <v>3.8824109802761259E-6</v>
      </c>
      <c r="AY1074" s="13">
        <f t="shared" si="1384"/>
        <v>6.8807503914115932E-6</v>
      </c>
      <c r="AZ1074" s="13">
        <f t="shared" si="1385"/>
        <v>6.0973356748470165E-6</v>
      </c>
      <c r="BA1074" s="13">
        <f t="shared" si="1386"/>
        <v>3.6020782828344109E-6</v>
      </c>
      <c r="BB1074" s="13">
        <f t="shared" si="1387"/>
        <v>1.5959800289320031E-6</v>
      </c>
      <c r="BC1074" s="13">
        <f t="shared" si="1388"/>
        <v>5.6570725070316703E-7</v>
      </c>
      <c r="BD1074" s="13">
        <f t="shared" si="1389"/>
        <v>4.2074535342355845E-3</v>
      </c>
      <c r="BE1074" s="13">
        <f t="shared" si="1390"/>
        <v>2.3266657050518167E-3</v>
      </c>
      <c r="BF1074" s="13">
        <f t="shared" si="1391"/>
        <v>6.4330755634212566E-4</v>
      </c>
      <c r="BG1074" s="13">
        <f t="shared" si="1392"/>
        <v>1.1858016707437008E-4</v>
      </c>
      <c r="BH1074" s="13">
        <f t="shared" si="1393"/>
        <v>1.6393312830808045E-5</v>
      </c>
      <c r="BI1074" s="13">
        <f t="shared" si="1394"/>
        <v>1.8130566835864839E-6</v>
      </c>
      <c r="BJ1074" s="14">
        <f t="shared" si="1395"/>
        <v>0.10972896107746991</v>
      </c>
      <c r="BK1074" s="14">
        <f t="shared" si="1396"/>
        <v>0.21976269274697766</v>
      </c>
      <c r="BL1074" s="14">
        <f t="shared" si="1397"/>
        <v>0.57745517739529251</v>
      </c>
      <c r="BM1074" s="14">
        <f t="shared" si="1398"/>
        <v>0.40829043599149673</v>
      </c>
      <c r="BN1074" s="14">
        <f t="shared" si="1399"/>
        <v>0.58934767599983451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1.5533333333333299</v>
      </c>
      <c r="F1075" s="10">
        <f>VLOOKUP(B1075,home!$B$2:$E$405,3,FALSE)</f>
        <v>0.83</v>
      </c>
      <c r="G1075" s="10">
        <f>VLOOKUP(C1075,away!$B$2:$E$405,4,FALSE)</f>
        <v>1.85</v>
      </c>
      <c r="H1075" s="10">
        <f>VLOOKUP(A1075,away!$A$2:$E$405,3,FALSE)</f>
        <v>1.0733333333333299</v>
      </c>
      <c r="I1075" s="10">
        <f>VLOOKUP(C1075,away!$B$2:$E$405,3,FALSE)</f>
        <v>0.32</v>
      </c>
      <c r="J1075" s="10">
        <f>VLOOKUP(B1075,home!$B$2:$E$405,4,FALSE)</f>
        <v>0.67</v>
      </c>
      <c r="K1075" s="12">
        <f t="shared" si="1344"/>
        <v>2.3851433333333278</v>
      </c>
      <c r="L1075" s="12">
        <f t="shared" si="1345"/>
        <v>0.23012266666666595</v>
      </c>
      <c r="M1075" s="13">
        <f t="shared" si="1346"/>
        <v>7.3148328652490074E-2</v>
      </c>
      <c r="N1075" s="13">
        <f t="shared" si="1347"/>
        <v>0.17446924842996192</v>
      </c>
      <c r="O1075" s="13">
        <f t="shared" si="1348"/>
        <v>1.6833088451720702E-2</v>
      </c>
      <c r="P1075" s="13">
        <f t="shared" si="1349"/>
        <v>4.0149328700031864E-2</v>
      </c>
      <c r="Q1075" s="13">
        <f t="shared" si="1350"/>
        <v>0.20806708238219998</v>
      </c>
      <c r="R1075" s="13">
        <f t="shared" si="1351"/>
        <v>1.9368376013729136E-3</v>
      </c>
      <c r="S1075" s="13">
        <f t="shared" si="1352"/>
        <v>5.5092461603643509E-3</v>
      </c>
      <c r="T1075" s="13">
        <f t="shared" si="1353"/>
        <v>4.7880951843344732E-2</v>
      </c>
      <c r="U1075" s="13">
        <f t="shared" si="1354"/>
        <v>4.6196352926639178E-3</v>
      </c>
      <c r="V1075" s="13">
        <f t="shared" si="1355"/>
        <v>3.3598783163011888E-4</v>
      </c>
      <c r="W1075" s="13">
        <f t="shared" si="1356"/>
        <v>0.16542327147667354</v>
      </c>
      <c r="X1075" s="13">
        <f t="shared" si="1357"/>
        <v>3.8067644360935939E-2</v>
      </c>
      <c r="Y1075" s="13">
        <f t="shared" si="1358"/>
        <v>4.3801139170284225E-3</v>
      </c>
      <c r="Z1075" s="13">
        <f t="shared" si="1359"/>
        <v>1.4857007790940131E-4</v>
      </c>
      <c r="AA1075" s="13">
        <f t="shared" si="1360"/>
        <v>3.5436093085842166E-4</v>
      </c>
      <c r="AB1075" s="13">
        <f t="shared" si="1361"/>
        <v>4.2260080591537846E-4</v>
      </c>
      <c r="AC1075" s="13">
        <f t="shared" si="1362"/>
        <v>1.1525968996686534E-5</v>
      </c>
      <c r="AD1075" s="13">
        <f t="shared" si="1363"/>
        <v>9.863955328519429E-2</v>
      </c>
      <c r="AE1075" s="13">
        <f t="shared" si="1364"/>
        <v>2.2699197040797602E-2</v>
      </c>
      <c r="AF1075" s="13">
        <f t="shared" si="1365"/>
        <v>2.6117998771102179E-3</v>
      </c>
      <c r="AG1075" s="13">
        <f t="shared" si="1366"/>
        <v>2.0034478417342469E-4</v>
      </c>
      <c r="AH1075" s="13">
        <f t="shared" si="1367"/>
        <v>8.5473356288464362E-6</v>
      </c>
      <c r="AI1075" s="13">
        <f t="shared" si="1368"/>
        <v>2.0386620592905503E-5</v>
      </c>
      <c r="AJ1075" s="13">
        <f t="shared" si="1369"/>
        <v>2.4312506098182253E-5</v>
      </c>
      <c r="AK1075" s="13">
        <f t="shared" si="1370"/>
        <v>1.9329603945568429E-5</v>
      </c>
      <c r="AL1075" s="13">
        <f t="shared" si="1371"/>
        <v>2.5305290024208444E-7</v>
      </c>
      <c r="AM1075" s="13">
        <f t="shared" si="1372"/>
        <v>4.7053894584231759E-2</v>
      </c>
      <c r="AN1075" s="13">
        <f t="shared" si="1373"/>
        <v>1.0828167698775605E-2</v>
      </c>
      <c r="AO1075" s="13">
        <f t="shared" si="1374"/>
        <v>1.2459034129780487E-3</v>
      </c>
      <c r="AP1075" s="13">
        <f t="shared" si="1375"/>
        <v>9.5570205267869686E-5</v>
      </c>
      <c r="AQ1075" s="13">
        <f t="shared" si="1376"/>
        <v>5.4982176225307033E-6</v>
      </c>
      <c r="AR1075" s="13">
        <f t="shared" si="1377"/>
        <v>3.9338713356102934E-7</v>
      </c>
      <c r="AS1075" s="13">
        <f t="shared" si="1378"/>
        <v>9.3828469903219652E-7</v>
      </c>
      <c r="AT1075" s="13">
        <f t="shared" si="1379"/>
        <v>1.118971747332656E-6</v>
      </c>
      <c r="AU1075" s="13">
        <f t="shared" si="1380"/>
        <v>8.8963600111294323E-7</v>
      </c>
      <c r="AV1075" s="13">
        <f t="shared" si="1381"/>
        <v>5.3047734428696441E-7</v>
      </c>
      <c r="AW1075" s="13">
        <f t="shared" si="1382"/>
        <v>3.8581818984481395E-9</v>
      </c>
      <c r="AX1075" s="13">
        <f t="shared" si="1383"/>
        <v>1.8705047162491589E-2</v>
      </c>
      <c r="AY1075" s="13">
        <f t="shared" si="1384"/>
        <v>4.3044553331583182E-3</v>
      </c>
      <c r="AZ1075" s="13">
        <f t="shared" si="1385"/>
        <v>4.9527636990697203E-4</v>
      </c>
      <c r="BA1075" s="13">
        <f t="shared" si="1386"/>
        <v>3.7991439659992836E-5</v>
      </c>
      <c r="BB1075" s="13">
        <f t="shared" si="1387"/>
        <v>2.1856728512658209E-6</v>
      </c>
      <c r="BC1075" s="13">
        <f t="shared" si="1388"/>
        <v>1.005945729988452E-7</v>
      </c>
      <c r="BD1075" s="13">
        <f t="shared" si="1389"/>
        <v>1.5087882701236655E-8</v>
      </c>
      <c r="BE1075" s="13">
        <f t="shared" si="1390"/>
        <v>3.5986762838969842E-8</v>
      </c>
      <c r="BF1075" s="13">
        <f t="shared" si="1391"/>
        <v>4.2916793736808242E-8</v>
      </c>
      <c r="BG1075" s="13">
        <f t="shared" si="1392"/>
        <v>3.4120901489796567E-8</v>
      </c>
      <c r="BH1075" s="13">
        <f t="shared" si="1393"/>
        <v>2.0345810178927876E-8</v>
      </c>
      <c r="BI1075" s="13">
        <f t="shared" si="1394"/>
        <v>9.70553470190704E-9</v>
      </c>
      <c r="BJ1075" s="14">
        <f t="shared" si="1395"/>
        <v>0.84521329808893686</v>
      </c>
      <c r="BK1075" s="14">
        <f t="shared" si="1396"/>
        <v>0.12345912569957167</v>
      </c>
      <c r="BL1075" s="14">
        <f t="shared" si="1397"/>
        <v>2.4243128069407812E-2</v>
      </c>
      <c r="BM1075" s="14">
        <f t="shared" si="1398"/>
        <v>0.47415575624307199</v>
      </c>
      <c r="BN1075" s="14">
        <f t="shared" si="1399"/>
        <v>0.5146039142177774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1.5533333333333299</v>
      </c>
      <c r="F1076" s="10">
        <f>VLOOKUP(B1076,home!$B$2:$E$405,3,FALSE)</f>
        <v>1.05</v>
      </c>
      <c r="G1076" s="10">
        <f>VLOOKUP(C1076,away!$B$2:$E$405,4,FALSE)</f>
        <v>1.01</v>
      </c>
      <c r="H1076" s="10">
        <f>VLOOKUP(A1076,away!$A$2:$E$405,3,FALSE)</f>
        <v>1.0733333333333299</v>
      </c>
      <c r="I1076" s="10">
        <f>VLOOKUP(C1076,away!$B$2:$E$405,3,FALSE)</f>
        <v>0.64</v>
      </c>
      <c r="J1076" s="10">
        <f>VLOOKUP(B1076,home!$B$2:$E$405,4,FALSE)</f>
        <v>1.1599999999999999</v>
      </c>
      <c r="K1076" s="12">
        <f t="shared" si="1344"/>
        <v>1.6473099999999965</v>
      </c>
      <c r="L1076" s="12">
        <f t="shared" si="1345"/>
        <v>0.79684266666666415</v>
      </c>
      <c r="M1076" s="13">
        <f t="shared" si="1346"/>
        <v>8.6799651989045767E-2</v>
      </c>
      <c r="N1076" s="13">
        <f t="shared" si="1347"/>
        <v>0.14298593471807466</v>
      </c>
      <c r="O1076" s="13">
        <f t="shared" si="1348"/>
        <v>6.9165666156689648E-2</v>
      </c>
      <c r="P1076" s="13">
        <f t="shared" si="1349"/>
        <v>0.11393729351657618</v>
      </c>
      <c r="Q1076" s="13">
        <f t="shared" si="1350"/>
        <v>0.1177710800602156</v>
      </c>
      <c r="R1076" s="13">
        <f t="shared" si="1351"/>
        <v>2.7557076931036411E-2</v>
      </c>
      <c r="S1076" s="13">
        <f t="shared" si="1352"/>
        <v>3.738985858929695E-2</v>
      </c>
      <c r="T1076" s="13">
        <f t="shared" si="1353"/>
        <v>9.3845021491395383E-2</v>
      </c>
      <c r="U1076" s="13">
        <f t="shared" si="1354"/>
        <v>4.5395048399265489E-2</v>
      </c>
      <c r="V1076" s="13">
        <f t="shared" si="1355"/>
        <v>5.4532979683805322E-3</v>
      </c>
      <c r="W1076" s="13">
        <f t="shared" si="1356"/>
        <v>6.466849263133112E-2</v>
      </c>
      <c r="X1076" s="13">
        <f t="shared" si="1357"/>
        <v>5.1530614117663402E-2</v>
      </c>
      <c r="Y1076" s="13">
        <f t="shared" si="1358"/>
        <v>2.0530895984244877E-2</v>
      </c>
      <c r="Z1076" s="13">
        <f t="shared" si="1359"/>
        <v>7.3195515557551568E-3</v>
      </c>
      <c r="AA1076" s="13">
        <f t="shared" si="1360"/>
        <v>1.2057570473311002E-2</v>
      </c>
      <c r="AB1076" s="13">
        <f t="shared" si="1361"/>
        <v>9.931278208194956E-3</v>
      </c>
      <c r="AC1076" s="13">
        <f t="shared" si="1362"/>
        <v>4.473909147521225E-4</v>
      </c>
      <c r="AD1076" s="13">
        <f t="shared" si="1363"/>
        <v>2.6632263649129462E-2</v>
      </c>
      <c r="AE1076" s="13">
        <f t="shared" si="1364"/>
        <v>2.1221723985541983E-2</v>
      </c>
      <c r="AF1076" s="13">
        <f t="shared" si="1365"/>
        <v>8.4551875659515906E-3</v>
      </c>
      <c r="AG1076" s="13">
        <f t="shared" si="1366"/>
        <v>2.2458180690732295E-3</v>
      </c>
      <c r="AH1076" s="13">
        <f t="shared" si="1367"/>
        <v>1.4581327451230169E-3</v>
      </c>
      <c r="AI1076" s="13">
        <f t="shared" si="1368"/>
        <v>2.4019966523685914E-3</v>
      </c>
      <c r="AJ1076" s="13">
        <f t="shared" si="1369"/>
        <v>1.9784165527066489E-3</v>
      </c>
      <c r="AK1076" s="13">
        <f t="shared" si="1370"/>
        <v>1.0863551238130609E-3</v>
      </c>
      <c r="AL1076" s="13">
        <f t="shared" si="1371"/>
        <v>2.3490651772288278E-5</v>
      </c>
      <c r="AM1076" s="13">
        <f t="shared" si="1372"/>
        <v>8.7743188463694673E-3</v>
      </c>
      <c r="AN1076" s="13">
        <f t="shared" si="1373"/>
        <v>6.9917516277246145E-3</v>
      </c>
      <c r="AO1076" s="13">
        <f t="shared" si="1374"/>
        <v>2.7856630058535354E-3</v>
      </c>
      <c r="AP1076" s="13">
        <f t="shared" si="1375"/>
        <v>7.3991171267300232E-4</v>
      </c>
      <c r="AQ1076" s="13">
        <f t="shared" si="1376"/>
        <v>1.4739830555606339E-4</v>
      </c>
      <c r="AR1076" s="13">
        <f t="shared" si="1377"/>
        <v>2.3238047699556175E-4</v>
      </c>
      <c r="AS1076" s="13">
        <f t="shared" si="1378"/>
        <v>3.8280268355955798E-4</v>
      </c>
      <c r="AT1076" s="13">
        <f t="shared" si="1379"/>
        <v>3.1529734432724719E-4</v>
      </c>
      <c r="AU1076" s="13">
        <f t="shared" si="1380"/>
        <v>1.7313082276123882E-4</v>
      </c>
      <c r="AV1076" s="13">
        <f t="shared" si="1381"/>
        <v>7.1300033910703942E-5</v>
      </c>
      <c r="AW1076" s="13">
        <f t="shared" si="1382"/>
        <v>8.5652586302120905E-7</v>
      </c>
      <c r="AX1076" s="13">
        <f t="shared" si="1383"/>
        <v>2.409003863135477E-3</v>
      </c>
      <c r="AY1076" s="13">
        <f t="shared" si="1384"/>
        <v>1.9195970623111689E-3</v>
      </c>
      <c r="AZ1076" s="13">
        <f t="shared" si="1385"/>
        <v>7.6480842102876324E-4</v>
      </c>
      <c r="BA1076" s="13">
        <f t="shared" si="1386"/>
        <v>2.0314399390056019E-4</v>
      </c>
      <c r="BB1076" s="13">
        <f t="shared" si="1387"/>
        <v>4.0468450454259721E-5</v>
      </c>
      <c r="BC1076" s="13">
        <f t="shared" si="1388"/>
        <v>6.4493975951680228E-6</v>
      </c>
      <c r="BD1076" s="13">
        <f t="shared" si="1389"/>
        <v>3.086177982840245E-5</v>
      </c>
      <c r="BE1076" s="13">
        <f t="shared" si="1390"/>
        <v>5.0838918529125525E-5</v>
      </c>
      <c r="BF1076" s="13">
        <f t="shared" si="1391"/>
        <v>4.1873729441106812E-5</v>
      </c>
      <c r="BG1076" s="13">
        <f t="shared" si="1392"/>
        <v>2.2993004415209841E-5</v>
      </c>
      <c r="BH1076" s="13">
        <f t="shared" si="1393"/>
        <v>9.469151525804811E-6</v>
      </c>
      <c r="BI1076" s="13">
        <f t="shared" si="1394"/>
        <v>3.1197255999946964E-6</v>
      </c>
      <c r="BJ1076" s="14">
        <f t="shared" si="1395"/>
        <v>0.57466954695922345</v>
      </c>
      <c r="BK1076" s="14">
        <f t="shared" si="1396"/>
        <v>0.24597058069213501</v>
      </c>
      <c r="BL1076" s="14">
        <f t="shared" si="1397"/>
        <v>0.17236560891340277</v>
      </c>
      <c r="BM1076" s="14">
        <f t="shared" si="1398"/>
        <v>0.44018984421242985</v>
      </c>
      <c r="BN1076" s="14">
        <f t="shared" si="1399"/>
        <v>0.5582167033716382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1.58169934640523</v>
      </c>
      <c r="F1077" s="10">
        <f>VLOOKUP(B1077,home!$B$2:$E$405,3,FALSE)</f>
        <v>0.77</v>
      </c>
      <c r="G1077" s="10">
        <f>VLOOKUP(C1077,away!$B$2:$E$405,4,FALSE)</f>
        <v>1.19</v>
      </c>
      <c r="H1077" s="10">
        <f>VLOOKUP(A1077,away!$A$2:$E$405,3,FALSE)</f>
        <v>1.47712418300654</v>
      </c>
      <c r="I1077" s="10">
        <f>VLOOKUP(C1077,away!$B$2:$E$405,3,FALSE)</f>
        <v>1.1200000000000001</v>
      </c>
      <c r="J1077" s="10">
        <f>VLOOKUP(B1077,home!$B$2:$E$405,4,FALSE)</f>
        <v>1.2</v>
      </c>
      <c r="K1077" s="12">
        <f t="shared" si="1344"/>
        <v>1.4493111111111121</v>
      </c>
      <c r="L1077" s="12">
        <f t="shared" si="1345"/>
        <v>1.9852549019607899</v>
      </c>
      <c r="M1077" s="13">
        <f t="shared" si="1346"/>
        <v>3.2239398673890973E-2</v>
      </c>
      <c r="N1077" s="13">
        <f t="shared" si="1347"/>
        <v>4.6724918713611036E-2</v>
      </c>
      <c r="O1077" s="13">
        <f t="shared" si="1348"/>
        <v>6.4003424253610247E-2</v>
      </c>
      <c r="P1077" s="13">
        <f t="shared" si="1349"/>
        <v>9.2760873919915762E-2</v>
      </c>
      <c r="Q1077" s="13">
        <f t="shared" si="1350"/>
        <v>3.3859471928700015E-2</v>
      </c>
      <c r="R1077" s="13">
        <f t="shared" si="1351"/>
        <v>6.3531555870877943E-2</v>
      </c>
      <c r="S1077" s="13">
        <f t="shared" si="1352"/>
        <v>6.672410221902586E-2</v>
      </c>
      <c r="T1077" s="13">
        <f t="shared" si="1353"/>
        <v>6.721968262425547E-2</v>
      </c>
      <c r="U1077" s="13">
        <f t="shared" si="1354"/>
        <v>9.2076989829839792E-2</v>
      </c>
      <c r="V1077" s="13">
        <f t="shared" si="1355"/>
        <v>2.1331339527092683E-2</v>
      </c>
      <c r="W1077" s="13">
        <f t="shared" si="1356"/>
        <v>1.6357636294206578E-2</v>
      </c>
      <c r="X1077" s="13">
        <f t="shared" si="1357"/>
        <v>3.2474077637565338E-2</v>
      </c>
      <c r="Y1077" s="13">
        <f t="shared" si="1358"/>
        <v>3.2234660908315935E-2</v>
      </c>
      <c r="Z1077" s="13">
        <f t="shared" si="1359"/>
        <v>4.20421109072854E-2</v>
      </c>
      <c r="AA1077" s="13">
        <f t="shared" si="1360"/>
        <v>6.0932098472494402E-2</v>
      </c>
      <c r="AB1077" s="13">
        <f t="shared" si="1361"/>
        <v>4.4154783669751299E-2</v>
      </c>
      <c r="AC1077" s="13">
        <f t="shared" si="1362"/>
        <v>3.8359774410471922E-3</v>
      </c>
      <c r="AD1077" s="13">
        <f t="shared" si="1363"/>
        <v>5.926826008176996E-3</v>
      </c>
      <c r="AE1077" s="13">
        <f t="shared" si="1364"/>
        <v>1.1766260385802084E-2</v>
      </c>
      <c r="AF1077" s="13">
        <f t="shared" si="1365"/>
        <v>1.1679513054330322E-2</v>
      </c>
      <c r="AG1077" s="13">
        <f t="shared" si="1366"/>
        <v>7.7289368478747683E-3</v>
      </c>
      <c r="AH1077" s="13">
        <f t="shared" si="1367"/>
        <v>2.0866076691866894E-2</v>
      </c>
      <c r="AI1077" s="13">
        <f t="shared" si="1368"/>
        <v>3.0241436794819287E-2</v>
      </c>
      <c r="AJ1077" s="13">
        <f t="shared" si="1369"/>
        <v>2.1914625181348013E-2</v>
      </c>
      <c r="AK1077" s="13">
        <f t="shared" si="1370"/>
        <v>1.0587036590387683E-2</v>
      </c>
      <c r="AL1077" s="13">
        <f t="shared" si="1371"/>
        <v>4.4148294869629425E-4</v>
      </c>
      <c r="AM1077" s="13">
        <f t="shared" si="1372"/>
        <v>1.7179629574546481E-3</v>
      </c>
      <c r="AN1077" s="13">
        <f t="shared" si="1373"/>
        <v>3.4105943826738963E-3</v>
      </c>
      <c r="AO1077" s="13">
        <f t="shared" si="1374"/>
        <v>3.3854496084016437E-3</v>
      </c>
      <c r="AP1077" s="13">
        <f t="shared" si="1375"/>
        <v>2.2403268101401997E-3</v>
      </c>
      <c r="AQ1077" s="13">
        <f t="shared" si="1376"/>
        <v>1.1119049454562534E-3</v>
      </c>
      <c r="AR1077" s="13">
        <f t="shared" si="1377"/>
        <v>8.2848962074437045E-3</v>
      </c>
      <c r="AS1077" s="13">
        <f t="shared" si="1378"/>
        <v>1.2007392127850474E-2</v>
      </c>
      <c r="AT1077" s="13">
        <f t="shared" si="1379"/>
        <v>8.7012234131808985E-3</v>
      </c>
      <c r="AU1077" s="13">
        <f t="shared" si="1380"/>
        <v>4.2035932576610776E-3</v>
      </c>
      <c r="AV1077" s="13">
        <f t="shared" si="1381"/>
        <v>1.5230786037299887E-3</v>
      </c>
      <c r="AW1077" s="13">
        <f t="shared" si="1382"/>
        <v>3.5284935881000785E-5</v>
      </c>
      <c r="AX1077" s="13">
        <f t="shared" si="1383"/>
        <v>4.1497713378605452E-4</v>
      </c>
      <c r="AY1077" s="13">
        <f t="shared" si="1384"/>
        <v>8.2383538905040331E-4</v>
      </c>
      <c r="AZ1077" s="13">
        <f t="shared" si="1385"/>
        <v>8.1776162226054395E-4</v>
      </c>
      <c r="BA1077" s="13">
        <f t="shared" si="1386"/>
        <v>5.4115508974271747E-4</v>
      </c>
      <c r="BB1077" s="13">
        <f t="shared" si="1387"/>
        <v>2.6858269865819039E-4</v>
      </c>
      <c r="BC1077" s="13">
        <f t="shared" si="1388"/>
        <v>1.0664102381860601E-4</v>
      </c>
      <c r="BD1077" s="13">
        <f t="shared" si="1389"/>
        <v>2.7412718013439929E-3</v>
      </c>
      <c r="BE1077" s="13">
        <f t="shared" si="1390"/>
        <v>3.9729556802634222E-3</v>
      </c>
      <c r="BF1077" s="13">
        <f t="shared" si="1391"/>
        <v>2.8790244056788932E-3</v>
      </c>
      <c r="BG1077" s="13">
        <f t="shared" si="1392"/>
        <v>1.3908673534368287E-3</v>
      </c>
      <c r="BH1077" s="13">
        <f t="shared" si="1393"/>
        <v>5.0394987735442539E-4</v>
      </c>
      <c r="BI1077" s="13">
        <f t="shared" si="1394"/>
        <v>1.4607603133857022E-4</v>
      </c>
      <c r="BJ1077" s="14">
        <f t="shared" si="1395"/>
        <v>0.2808111760642818</v>
      </c>
      <c r="BK1077" s="14">
        <f t="shared" si="1396"/>
        <v>0.21815701011871916</v>
      </c>
      <c r="BL1077" s="14">
        <f t="shared" si="1397"/>
        <v>0.4546623561142778</v>
      </c>
      <c r="BM1077" s="14">
        <f t="shared" si="1398"/>
        <v>0.66176445939078876</v>
      </c>
      <c r="BN1077" s="14">
        <f t="shared" si="1399"/>
        <v>0.33311964336060601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1.58169934640523</v>
      </c>
      <c r="F1078" s="10">
        <f>VLOOKUP(B1078,home!$B$2:$E$405,3,FALSE)</f>
        <v>1.19</v>
      </c>
      <c r="G1078" s="10">
        <f>VLOOKUP(C1078,away!$B$2:$E$405,4,FALSE)</f>
        <v>1.55</v>
      </c>
      <c r="H1078" s="10">
        <f>VLOOKUP(A1078,away!$A$2:$E$405,3,FALSE)</f>
        <v>1.47712418300654</v>
      </c>
      <c r="I1078" s="10">
        <f>VLOOKUP(C1078,away!$B$2:$E$405,3,FALSE)</f>
        <v>0.7</v>
      </c>
      <c r="J1078" s="10">
        <f>VLOOKUP(B1078,home!$B$2:$E$405,4,FALSE)</f>
        <v>0.59</v>
      </c>
      <c r="K1078" s="12">
        <f t="shared" si="1344"/>
        <v>2.9174444444444467</v>
      </c>
      <c r="L1078" s="12">
        <f t="shared" si="1345"/>
        <v>0.61005228758170094</v>
      </c>
      <c r="M1078" s="13">
        <f t="shared" si="1346"/>
        <v>2.9378365818507491E-2</v>
      </c>
      <c r="N1078" s="13">
        <f t="shared" si="1347"/>
        <v>8.5709750144061306E-2</v>
      </c>
      <c r="O1078" s="13">
        <f t="shared" si="1348"/>
        <v>1.7922339272992544E-2</v>
      </c>
      <c r="P1078" s="13">
        <f t="shared" si="1349"/>
        <v>5.228742914344061E-2</v>
      </c>
      <c r="Q1078" s="13">
        <f t="shared" si="1350"/>
        <v>0.12502671719625666</v>
      </c>
      <c r="R1078" s="13">
        <f t="shared" si="1351"/>
        <v>5.4667820361522295E-3</v>
      </c>
      <c r="S1078" s="13">
        <f t="shared" si="1352"/>
        <v>2.3265208685535544E-2</v>
      </c>
      <c r="T1078" s="13">
        <f t="shared" si="1353"/>
        <v>7.6272834834406764E-2</v>
      </c>
      <c r="U1078" s="13">
        <f t="shared" si="1354"/>
        <v>1.5949032880361019E-2</v>
      </c>
      <c r="V1078" s="13">
        <f t="shared" si="1355"/>
        <v>4.6008078725057926E-3</v>
      </c>
      <c r="W1078" s="13">
        <f t="shared" si="1356"/>
        <v>0.121586167163782</v>
      </c>
      <c r="X1078" s="13">
        <f t="shared" si="1357"/>
        <v>7.4173919416556294E-2</v>
      </c>
      <c r="Y1078" s="13">
        <f t="shared" si="1358"/>
        <v>2.2624984609485452E-2</v>
      </c>
      <c r="Z1078" s="13">
        <f t="shared" si="1359"/>
        <v>1.1116742956217389E-3</v>
      </c>
      <c r="AA1078" s="13">
        <f t="shared" si="1360"/>
        <v>3.2432479977933353E-3</v>
      </c>
      <c r="AB1078" s="13">
        <f t="shared" si="1361"/>
        <v>4.730997926558872E-3</v>
      </c>
      <c r="AC1078" s="13">
        <f t="shared" si="1362"/>
        <v>5.1178054185003802E-4</v>
      </c>
      <c r="AD1078" s="13">
        <f t="shared" si="1363"/>
        <v>8.8680221978317403E-2</v>
      </c>
      <c r="AE1078" s="13">
        <f t="shared" si="1364"/>
        <v>5.4099572281125559E-2</v>
      </c>
      <c r="AF1078" s="13">
        <f t="shared" si="1365"/>
        <v>1.6501783913646113E-2</v>
      </c>
      <c r="AG1078" s="13">
        <f t="shared" si="1366"/>
        <v>3.355650341899575E-3</v>
      </c>
      <c r="AH1078" s="13">
        <f t="shared" si="1367"/>
        <v>1.6954486177245444E-4</v>
      </c>
      <c r="AI1078" s="13">
        <f t="shared" si="1368"/>
        <v>4.9463771506214874E-4</v>
      </c>
      <c r="AJ1078" s="13">
        <f t="shared" si="1369"/>
        <v>7.2153902691038082E-4</v>
      </c>
      <c r="AK1078" s="13">
        <f t="shared" si="1370"/>
        <v>7.0168334183651421E-4</v>
      </c>
      <c r="AL1078" s="13">
        <f t="shared" si="1371"/>
        <v>3.6434550491052452E-5</v>
      </c>
      <c r="AM1078" s="13">
        <f t="shared" si="1372"/>
        <v>5.1743924188548479E-2</v>
      </c>
      <c r="AN1078" s="13">
        <f t="shared" si="1373"/>
        <v>3.1566499319678108E-2</v>
      </c>
      <c r="AO1078" s="13">
        <f t="shared" si="1374"/>
        <v>9.628607560457917E-3</v>
      </c>
      <c r="AP1078" s="13">
        <f t="shared" si="1375"/>
        <v>1.9579846894946045E-3</v>
      </c>
      <c r="AQ1078" s="13">
        <f t="shared" si="1376"/>
        <v>2.9861825971903237E-4</v>
      </c>
      <c r="AR1078" s="13">
        <f t="shared" si="1377"/>
        <v>2.0686246154401829E-5</v>
      </c>
      <c r="AS1078" s="13">
        <f t="shared" si="1378"/>
        <v>6.0350973919569906E-5</v>
      </c>
      <c r="AT1078" s="13">
        <f t="shared" si="1379"/>
        <v>8.8035306789230488E-5</v>
      </c>
      <c r="AU1078" s="13">
        <f t="shared" si="1380"/>
        <v>8.5612705569067656E-5</v>
      </c>
      <c r="AV1078" s="13">
        <f t="shared" si="1381"/>
        <v>6.2442578059083642E-5</v>
      </c>
      <c r="AW1078" s="13">
        <f t="shared" si="1382"/>
        <v>1.8012772741069578E-6</v>
      </c>
      <c r="AX1078" s="13">
        <f t="shared" si="1383"/>
        <v>2.5160004026272571E-2</v>
      </c>
      <c r="AY1078" s="13">
        <f t="shared" si="1384"/>
        <v>1.5348918011792386E-2</v>
      </c>
      <c r="AZ1078" s="13">
        <f t="shared" si="1385"/>
        <v>4.6818212724989592E-3</v>
      </c>
      <c r="BA1078" s="13">
        <f t="shared" si="1386"/>
        <v>9.5205192577888669E-4</v>
      </c>
      <c r="BB1078" s="13">
        <f t="shared" si="1387"/>
        <v>1.4520036380449337E-4</v>
      </c>
      <c r="BC1078" s="13">
        <f t="shared" si="1388"/>
        <v>1.7715962819325284E-5</v>
      </c>
      <c r="BD1078" s="13">
        <f t="shared" si="1389"/>
        <v>2.1032819646618326E-6</v>
      </c>
      <c r="BE1078" s="13">
        <f t="shared" si="1390"/>
        <v>6.1362082829028643E-6</v>
      </c>
      <c r="BF1078" s="13">
        <f t="shared" si="1391"/>
        <v>8.9510233824544821E-6</v>
      </c>
      <c r="BG1078" s="13">
        <f t="shared" si="1392"/>
        <v>8.7047044797447238E-6</v>
      </c>
      <c r="BH1078" s="13">
        <f t="shared" si="1393"/>
        <v>6.3488729312404833E-6</v>
      </c>
      <c r="BI1078" s="13">
        <f t="shared" si="1394"/>
        <v>3.7044968123462549E-6</v>
      </c>
      <c r="BJ1078" s="14">
        <f t="shared" si="1395"/>
        <v>0.80953294746040183</v>
      </c>
      <c r="BK1078" s="14">
        <f t="shared" si="1396"/>
        <v>0.12542894462412291</v>
      </c>
      <c r="BL1078" s="14">
        <f t="shared" si="1397"/>
        <v>4.9752881457784198E-2</v>
      </c>
      <c r="BM1078" s="14">
        <f t="shared" si="1398"/>
        <v>0.65468794749200188</v>
      </c>
      <c r="BN1078" s="14">
        <f t="shared" si="1399"/>
        <v>0.3157913836114109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1.58169934640523</v>
      </c>
      <c r="F1079" s="10">
        <f>VLOOKUP(B1079,home!$B$2:$E$405,3,FALSE)</f>
        <v>0.63</v>
      </c>
      <c r="G1079" s="10">
        <f>VLOOKUP(C1079,away!$B$2:$E$405,4,FALSE)</f>
        <v>0.79</v>
      </c>
      <c r="H1079" s="10">
        <f>VLOOKUP(A1079,away!$A$2:$E$405,3,FALSE)</f>
        <v>1.47712418300654</v>
      </c>
      <c r="I1079" s="10">
        <f>VLOOKUP(C1079,away!$B$2:$E$405,3,FALSE)</f>
        <v>0.87</v>
      </c>
      <c r="J1079" s="10">
        <f>VLOOKUP(B1079,home!$B$2:$E$405,4,FALSE)</f>
        <v>1.1299999999999999</v>
      </c>
      <c r="K1079" s="12">
        <f t="shared" si="1344"/>
        <v>0.78721176470588294</v>
      </c>
      <c r="L1079" s="12">
        <f t="shared" si="1345"/>
        <v>1.4521607843137294</v>
      </c>
      <c r="M1079" s="13">
        <f t="shared" si="1346"/>
        <v>0.10652532283265605</v>
      </c>
      <c r="N1079" s="13">
        <f t="shared" si="1347"/>
        <v>8.3857987372959047E-2</v>
      </c>
      <c r="O1079" s="13">
        <f t="shared" si="1348"/>
        <v>0.15469189635394306</v>
      </c>
      <c r="P1079" s="13">
        <f t="shared" si="1349"/>
        <v>0.12177528071448705</v>
      </c>
      <c r="Q1079" s="13">
        <f t="shared" si="1350"/>
        <v>3.3006997112275373E-2</v>
      </c>
      <c r="R1079" s="13">
        <f t="shared" si="1351"/>
        <v>0.11231875276816006</v>
      </c>
      <c r="S1079" s="13">
        <f t="shared" si="1352"/>
        <v>3.4802098221255344E-2</v>
      </c>
      <c r="T1079" s="13">
        <f t="shared" si="1353"/>
        <v>4.7931466814402815E-2</v>
      </c>
      <c r="U1079" s="13">
        <f t="shared" si="1354"/>
        <v>8.8418643576187048E-2</v>
      </c>
      <c r="V1079" s="13">
        <f t="shared" si="1355"/>
        <v>4.4204776517516985E-3</v>
      </c>
      <c r="W1079" s="13">
        <f t="shared" si="1356"/>
        <v>8.6611654814654267E-3</v>
      </c>
      <c r="X1079" s="13">
        <f t="shared" si="1357"/>
        <v>1.2577404858635836E-2</v>
      </c>
      <c r="Y1079" s="13">
        <f t="shared" si="1358"/>
        <v>9.1322070520739648E-3</v>
      </c>
      <c r="Z1079" s="13">
        <f t="shared" si="1359"/>
        <v>5.4368296037650386E-2</v>
      </c>
      <c r="AA1079" s="13">
        <f t="shared" si="1360"/>
        <v>4.2799362267850617E-2</v>
      </c>
      <c r="AB1079" s="13">
        <f t="shared" si="1361"/>
        <v>1.6846080749580532E-2</v>
      </c>
      <c r="AC1079" s="13">
        <f t="shared" si="1362"/>
        <v>3.1583153928797477E-4</v>
      </c>
      <c r="AD1079" s="13">
        <f t="shared" si="1363"/>
        <v>1.7045428407685191E-3</v>
      </c>
      <c r="AE1079" s="13">
        <f t="shared" si="1364"/>
        <v>2.4752702685467655E-3</v>
      </c>
      <c r="AF1079" s="13">
        <f t="shared" si="1365"/>
        <v>1.7972452072806634E-3</v>
      </c>
      <c r="AG1079" s="13">
        <f t="shared" si="1366"/>
        <v>8.6996300326959289E-4</v>
      </c>
      <c r="AH1079" s="13">
        <f t="shared" si="1367"/>
        <v>1.9737876853958843E-2</v>
      </c>
      <c r="AI1079" s="13">
        <f t="shared" si="1368"/>
        <v>1.5537888869752341E-2</v>
      </c>
      <c r="AJ1079" s="13">
        <f t="shared" si="1369"/>
        <v>6.1158044584808191E-3</v>
      </c>
      <c r="AK1079" s="13">
        <f t="shared" si="1370"/>
        <v>1.6048110734522643E-3</v>
      </c>
      <c r="AL1079" s="13">
        <f t="shared" si="1371"/>
        <v>1.4441814709428467E-5</v>
      </c>
      <c r="AM1079" s="13">
        <f t="shared" si="1372"/>
        <v>2.6836723553963309E-4</v>
      </c>
      <c r="AN1079" s="13">
        <f t="shared" si="1373"/>
        <v>3.89712375245341E-4</v>
      </c>
      <c r="AO1079" s="13">
        <f t="shared" si="1374"/>
        <v>2.8296251424652047E-4</v>
      </c>
      <c r="AP1079" s="13">
        <f t="shared" si="1375"/>
        <v>1.369690222065373E-4</v>
      </c>
      <c r="AQ1079" s="13">
        <f t="shared" si="1376"/>
        <v>4.9725260678532433E-5</v>
      </c>
      <c r="AR1079" s="13">
        <f t="shared" si="1377"/>
        <v>5.7325141465865382E-3</v>
      </c>
      <c r="AS1079" s="13">
        <f t="shared" si="1378"/>
        <v>4.5127025775358268E-3</v>
      </c>
      <c r="AT1079" s="13">
        <f t="shared" si="1379"/>
        <v>1.7762262798273825E-3</v>
      </c>
      <c r="AU1079" s="13">
        <f t="shared" si="1380"/>
        <v>4.660887414199598E-4</v>
      </c>
      <c r="AV1079" s="13">
        <f t="shared" si="1381"/>
        <v>9.172763516068762E-5</v>
      </c>
      <c r="AW1079" s="13">
        <f t="shared" si="1382"/>
        <v>4.5859102206930602E-7</v>
      </c>
      <c r="AX1079" s="13">
        <f t="shared" si="1383"/>
        <v>3.5210307513065633E-5</v>
      </c>
      <c r="AY1079" s="13">
        <f t="shared" si="1384"/>
        <v>5.1131027774100994E-5</v>
      </c>
      <c r="AZ1079" s="13">
        <f t="shared" si="1385"/>
        <v>3.7125236697602796E-5</v>
      </c>
      <c r="BA1079" s="13">
        <f t="shared" si="1386"/>
        <v>1.7970604280207906E-5</v>
      </c>
      <c r="BB1079" s="13">
        <f t="shared" si="1387"/>
        <v>6.5240517015345912E-6</v>
      </c>
      <c r="BC1079" s="13">
        <f t="shared" si="1388"/>
        <v>1.8947944071607592E-6</v>
      </c>
      <c r="BD1079" s="13">
        <f t="shared" si="1389"/>
        <v>1.3874220398661095E-3</v>
      </c>
      <c r="BE1079" s="13">
        <f t="shared" si="1390"/>
        <v>1.0921949523948358E-3</v>
      </c>
      <c r="BF1079" s="13">
        <f t="shared" si="1391"/>
        <v>4.2989435793879829E-4</v>
      </c>
      <c r="BG1079" s="13">
        <f t="shared" si="1392"/>
        <v>1.1280596538336797E-4</v>
      </c>
      <c r="BH1079" s="13">
        <f t="shared" si="1393"/>
        <v>2.220054576969796E-5</v>
      </c>
      <c r="BI1079" s="13">
        <f t="shared" si="1394"/>
        <v>3.4953061625595329E-6</v>
      </c>
      <c r="BJ1079" s="14">
        <f t="shared" si="1395"/>
        <v>0.20329184244196824</v>
      </c>
      <c r="BK1079" s="14">
        <f t="shared" si="1396"/>
        <v>0.26790458380192167</v>
      </c>
      <c r="BL1079" s="14">
        <f t="shared" si="1397"/>
        <v>0.47369838951941134</v>
      </c>
      <c r="BM1079" s="14">
        <f t="shared" si="1398"/>
        <v>0.3870362022097189</v>
      </c>
      <c r="BN1079" s="14">
        <f t="shared" si="1399"/>
        <v>0.61217623715448066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1.58169934640523</v>
      </c>
      <c r="F1080" s="10">
        <f>VLOOKUP(B1080,home!$B$2:$E$405,3,FALSE)</f>
        <v>0.79</v>
      </c>
      <c r="G1080" s="10">
        <f>VLOOKUP(C1080,away!$B$2:$E$405,4,FALSE)</f>
        <v>0.49</v>
      </c>
      <c r="H1080" s="10">
        <f>VLOOKUP(A1080,away!$A$2:$E$405,3,FALSE)</f>
        <v>1.47712418300654</v>
      </c>
      <c r="I1080" s="10">
        <f>VLOOKUP(C1080,away!$B$2:$E$405,3,FALSE)</f>
        <v>0.56000000000000005</v>
      </c>
      <c r="J1080" s="10">
        <f>VLOOKUP(B1080,home!$B$2:$E$405,4,FALSE)</f>
        <v>0.76</v>
      </c>
      <c r="K1080" s="12">
        <f t="shared" si="1344"/>
        <v>0.61227581699346456</v>
      </c>
      <c r="L1080" s="12">
        <f t="shared" si="1345"/>
        <v>0.62866405228758349</v>
      </c>
      <c r="M1080" s="13">
        <f t="shared" si="1346"/>
        <v>0.28911236237654769</v>
      </c>
      <c r="N1080" s="13">
        <f t="shared" si="1347"/>
        <v>0.17701650787701134</v>
      </c>
      <c r="O1080" s="13">
        <f t="shared" si="1348"/>
        <v>0.1817545492980768</v>
      </c>
      <c r="P1080" s="13">
        <f t="shared" si="1349"/>
        <v>0.11128391516375891</v>
      </c>
      <c r="Q1080" s="13">
        <f t="shared" si="1350"/>
        <v>5.4191463490863574E-2</v>
      </c>
      <c r="R1080" s="13">
        <f t="shared" si="1351"/>
        <v>5.7131275741716149E-2</v>
      </c>
      <c r="S1080" s="13">
        <f t="shared" si="1352"/>
        <v>1.0708734203179183E-2</v>
      </c>
      <c r="T1080" s="13">
        <f t="shared" si="1353"/>
        <v>3.4068225037560934E-2</v>
      </c>
      <c r="U1080" s="13">
        <f t="shared" si="1354"/>
        <v>3.498009853063816E-2</v>
      </c>
      <c r="V1080" s="13">
        <f t="shared" si="1355"/>
        <v>4.5799566137992511E-4</v>
      </c>
      <c r="W1080" s="13">
        <f t="shared" si="1356"/>
        <v>1.1060040860980004E-2</v>
      </c>
      <c r="X1080" s="13">
        <f t="shared" si="1357"/>
        <v>6.9530501061299439E-3</v>
      </c>
      <c r="Y1080" s="13">
        <f t="shared" si="1358"/>
        <v>2.1855663277391309E-3</v>
      </c>
      <c r="Z1080" s="13">
        <f t="shared" si="1359"/>
        <v>1.1972126440048867E-2</v>
      </c>
      <c r="AA1080" s="13">
        <f t="shared" si="1360"/>
        <v>7.3302434972299787E-3</v>
      </c>
      <c r="AB1080" s="13">
        <f t="shared" si="1361"/>
        <v>2.2440654130137577E-3</v>
      </c>
      <c r="AC1080" s="13">
        <f t="shared" si="1362"/>
        <v>1.1018110291836919E-5</v>
      </c>
      <c r="AD1080" s="13">
        <f t="shared" si="1363"/>
        <v>1.6929488885344078E-3</v>
      </c>
      <c r="AE1080" s="13">
        <f t="shared" si="1364"/>
        <v>1.0642961085818015E-3</v>
      </c>
      <c r="AF1080" s="13">
        <f t="shared" si="1365"/>
        <v>3.3454235222747056E-4</v>
      </c>
      <c r="AG1080" s="13">
        <f t="shared" si="1366"/>
        <v>7.0104916937713927E-5</v>
      </c>
      <c r="AH1080" s="13">
        <f t="shared" si="1367"/>
        <v>1.8816113805751101E-3</v>
      </c>
      <c r="AI1080" s="13">
        <f t="shared" si="1368"/>
        <v>1.1520651453058263E-3</v>
      </c>
      <c r="AJ1080" s="13">
        <f t="shared" si="1369"/>
        <v>3.5269081403590955E-4</v>
      </c>
      <c r="AK1080" s="13">
        <f t="shared" si="1370"/>
        <v>7.1981352103308885E-5</v>
      </c>
      <c r="AL1080" s="13">
        <f t="shared" si="1371"/>
        <v>1.6964178783676688E-7</v>
      </c>
      <c r="AM1080" s="13">
        <f t="shared" si="1372"/>
        <v>2.0731033277111654E-4</v>
      </c>
      <c r="AN1080" s="13">
        <f t="shared" si="1373"/>
        <v>1.3032855388097754E-4</v>
      </c>
      <c r="AO1080" s="13">
        <f t="shared" si="1374"/>
        <v>4.0966438405798E-5</v>
      </c>
      <c r="AP1080" s="13">
        <f t="shared" si="1375"/>
        <v>8.5847090586595564E-6</v>
      </c>
      <c r="AQ1080" s="13">
        <f t="shared" si="1376"/>
        <v>1.3492244961317103E-6</v>
      </c>
      <c r="AR1080" s="13">
        <f t="shared" si="1377"/>
        <v>2.3658028706855674E-4</v>
      </c>
      <c r="AS1080" s="13">
        <f t="shared" si="1378"/>
        <v>1.4485238854944896E-4</v>
      </c>
      <c r="AT1080" s="13">
        <f t="shared" si="1379"/>
        <v>4.4344807271284306E-5</v>
      </c>
      <c r="AU1080" s="13">
        <f t="shared" si="1380"/>
        <v>9.0504177004811114E-6</v>
      </c>
      <c r="AV1080" s="13">
        <f t="shared" si="1381"/>
        <v>1.3853379729235458E-6</v>
      </c>
      <c r="AW1080" s="13">
        <f t="shared" si="1382"/>
        <v>1.8138278844129614E-9</v>
      </c>
      <c r="AX1080" s="13">
        <f t="shared" si="1383"/>
        <v>2.1155183894770393E-5</v>
      </c>
      <c r="AY1080" s="13">
        <f t="shared" si="1384"/>
        <v>1.329950363417538E-5</v>
      </c>
      <c r="AZ1080" s="13">
        <f t="shared" si="1385"/>
        <v>4.1804599240370678E-6</v>
      </c>
      <c r="BA1080" s="13">
        <f t="shared" si="1386"/>
        <v>8.760349587569957E-7</v>
      </c>
      <c r="BB1080" s="13">
        <f t="shared" si="1387"/>
        <v>1.3768292177943973E-7</v>
      </c>
      <c r="BC1080" s="13">
        <f t="shared" si="1388"/>
        <v>1.7311260707331398E-8</v>
      </c>
      <c r="BD1080" s="13">
        <f t="shared" si="1389"/>
        <v>2.4788253659979761E-5</v>
      </c>
      <c r="BE1080" s="13">
        <f t="shared" si="1390"/>
        <v>1.5177248261505346E-5</v>
      </c>
      <c r="BF1080" s="13">
        <f t="shared" si="1391"/>
        <v>4.6463310395129118E-6</v>
      </c>
      <c r="BG1080" s="13">
        <f t="shared" si="1392"/>
        <v>9.4827871107995404E-7</v>
      </c>
      <c r="BH1080" s="13">
        <f t="shared" si="1393"/>
        <v>1.4515203064099706E-7</v>
      </c>
      <c r="BI1080" s="13">
        <f t="shared" si="1394"/>
        <v>1.7774615629795382E-8</v>
      </c>
      <c r="BJ1080" s="14">
        <f t="shared" si="1395"/>
        <v>0.28906495140177318</v>
      </c>
      <c r="BK1080" s="14">
        <f t="shared" si="1396"/>
        <v>0.41158749466057959</v>
      </c>
      <c r="BL1080" s="14">
        <f t="shared" si="1397"/>
        <v>0.28738051744957599</v>
      </c>
      <c r="BM1080" s="14">
        <f t="shared" si="1398"/>
        <v>0.12950171831419693</v>
      </c>
      <c r="BN1080" s="14">
        <f t="shared" si="1399"/>
        <v>0.87049007394797451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1.84920634920635</v>
      </c>
      <c r="F1081" s="10">
        <f>VLOOKUP(B1081,home!$B$2:$E$405,3,FALSE)</f>
        <v>1.08</v>
      </c>
      <c r="G1081" s="10">
        <f>VLOOKUP(C1081,away!$B$2:$E$405,4,FALSE)</f>
        <v>0.54</v>
      </c>
      <c r="H1081" s="10">
        <f>VLOOKUP(A1081,away!$A$2:$E$405,3,FALSE)</f>
        <v>1.3015873015873001</v>
      </c>
      <c r="I1081" s="10">
        <f>VLOOKUP(C1081,away!$B$2:$E$405,3,FALSE)</f>
        <v>1.39</v>
      </c>
      <c r="J1081" s="10">
        <f>VLOOKUP(B1081,home!$B$2:$E$405,4,FALSE)</f>
        <v>1.25</v>
      </c>
      <c r="K1081" s="12">
        <f t="shared" si="1344"/>
        <v>1.0784571428571434</v>
      </c>
      <c r="L1081" s="12">
        <f t="shared" si="1345"/>
        <v>2.2615079365079338</v>
      </c>
      <c r="M1081" s="13">
        <f t="shared" si="1346"/>
        <v>3.5438195224269067E-2</v>
      </c>
      <c r="N1081" s="13">
        <f t="shared" si="1347"/>
        <v>3.8218574769578878E-2</v>
      </c>
      <c r="O1081" s="13">
        <f t="shared" si="1348"/>
        <v>8.0143759755202035E-2</v>
      </c>
      <c r="P1081" s="13">
        <f t="shared" si="1349"/>
        <v>8.6431610163424502E-2</v>
      </c>
      <c r="Q1081" s="13">
        <f t="shared" si="1350"/>
        <v>2.0608547475036074E-2</v>
      </c>
      <c r="R1081" s="13">
        <f t="shared" si="1351"/>
        <v>9.0622874373987292E-2</v>
      </c>
      <c r="S1081" s="13">
        <f t="shared" si="1352"/>
        <v>5.2700364593667531E-2</v>
      </c>
      <c r="T1081" s="13">
        <f t="shared" si="1353"/>
        <v>4.6606393674694623E-2</v>
      </c>
      <c r="U1081" s="13">
        <f t="shared" si="1354"/>
        <v>9.7732886174872177E-2</v>
      </c>
      <c r="V1081" s="13">
        <f t="shared" si="1355"/>
        <v>1.4281443884061121E-2</v>
      </c>
      <c r="W1081" s="13">
        <f t="shared" si="1356"/>
        <v>7.4084784094544005E-3</v>
      </c>
      <c r="X1081" s="13">
        <f t="shared" si="1357"/>
        <v>1.67543327204288E-2</v>
      </c>
      <c r="Y1081" s="13">
        <f t="shared" si="1358"/>
        <v>1.8945028209072151E-2</v>
      </c>
      <c r="Z1081" s="13">
        <f t="shared" si="1359"/>
        <v>6.8314783208644578E-2</v>
      </c>
      <c r="AA1081" s="13">
        <f t="shared" si="1360"/>
        <v>7.3674565914099988E-2</v>
      </c>
      <c r="AB1081" s="13">
        <f t="shared" si="1361"/>
        <v>3.9727430928480287E-2</v>
      </c>
      <c r="AC1081" s="13">
        <f t="shared" si="1362"/>
        <v>2.1769735001781793E-3</v>
      </c>
      <c r="AD1081" s="13">
        <f t="shared" si="1363"/>
        <v>1.9974316145947571E-3</v>
      </c>
      <c r="AE1081" s="13">
        <f t="shared" si="1364"/>
        <v>4.5172074490378994E-3</v>
      </c>
      <c r="AF1081" s="13">
        <f t="shared" si="1365"/>
        <v>5.1078502484259844E-3</v>
      </c>
      <c r="AG1081" s="13">
        <f t="shared" si="1366"/>
        <v>3.8504812917697956E-3</v>
      </c>
      <c r="AH1081" s="13">
        <f t="shared" si="1367"/>
        <v>3.8623606101792177E-2</v>
      </c>
      <c r="AI1081" s="13">
        <f t="shared" si="1368"/>
        <v>4.1653903883378522E-2</v>
      </c>
      <c r="AJ1081" s="13">
        <f t="shared" si="1369"/>
        <v>2.246097508545724E-2</v>
      </c>
      <c r="AK1081" s="13">
        <f t="shared" si="1370"/>
        <v>8.0743996721492316E-3</v>
      </c>
      <c r="AL1081" s="13">
        <f t="shared" si="1371"/>
        <v>2.1238025662734564E-4</v>
      </c>
      <c r="AM1081" s="13">
        <f t="shared" si="1372"/>
        <v>4.3082887842567857E-4</v>
      </c>
      <c r="AN1081" s="13">
        <f t="shared" si="1373"/>
        <v>9.7432292783648376E-4</v>
      </c>
      <c r="AO1081" s="13">
        <f t="shared" si="1374"/>
        <v>1.1017195170119275E-3</v>
      </c>
      <c r="AP1081" s="13">
        <f t="shared" si="1375"/>
        <v>8.3051581050938746E-4</v>
      </c>
      <c r="AQ1081" s="13">
        <f t="shared" si="1376"/>
        <v>4.6955452421557488E-4</v>
      </c>
      <c r="AR1081" s="13">
        <f t="shared" si="1377"/>
        <v>1.7469518347151835E-2</v>
      </c>
      <c r="AS1081" s="13">
        <f t="shared" si="1378"/>
        <v>1.8840126843759814E-2</v>
      </c>
      <c r="AT1081" s="13">
        <f t="shared" si="1379"/>
        <v>1.0159134683493691E-2</v>
      </c>
      <c r="AU1081" s="13">
        <f t="shared" si="1380"/>
        <v>3.652063788220505E-3</v>
      </c>
      <c r="AV1081" s="13">
        <f t="shared" si="1381"/>
        <v>9.8464856964408046E-4</v>
      </c>
      <c r="AW1081" s="13">
        <f t="shared" si="1382"/>
        <v>1.4388404807499153E-5</v>
      </c>
      <c r="AX1081" s="13">
        <f t="shared" si="1383"/>
        <v>7.7438413547884128E-5</v>
      </c>
      <c r="AY1081" s="13">
        <f t="shared" si="1384"/>
        <v>1.7512758682912345E-4</v>
      </c>
      <c r="AZ1081" s="13">
        <f t="shared" si="1385"/>
        <v>1.9802621375777254E-4</v>
      </c>
      <c r="BA1081" s="13">
        <f t="shared" si="1386"/>
        <v>1.4927928468327309E-4</v>
      </c>
      <c r="BB1081" s="13">
        <f t="shared" si="1387"/>
        <v>8.4399071766862353E-5</v>
      </c>
      <c r="BC1081" s="13">
        <f t="shared" si="1388"/>
        <v>3.8173834126932336E-5</v>
      </c>
      <c r="BD1081" s="13">
        <f t="shared" si="1389"/>
        <v>6.5845757315091411E-3</v>
      </c>
      <c r="BE1081" s="13">
        <f t="shared" si="1390"/>
        <v>7.1011827303298332E-3</v>
      </c>
      <c r="BF1081" s="13">
        <f t="shared" si="1391"/>
        <v>3.829160619129001E-3</v>
      </c>
      <c r="BG1081" s="13">
        <f t="shared" si="1392"/>
        <v>1.3765285402823175E-3</v>
      </c>
      <c r="BH1081" s="13">
        <f t="shared" si="1393"/>
        <v>3.711317591535456E-4</v>
      </c>
      <c r="BI1081" s="13">
        <f t="shared" si="1394"/>
        <v>8.0049939320055676E-5</v>
      </c>
      <c r="BJ1081" s="14">
        <f t="shared" si="1395"/>
        <v>0.16854371192480425</v>
      </c>
      <c r="BK1081" s="14">
        <f t="shared" si="1396"/>
        <v>0.19141609520905684</v>
      </c>
      <c r="BL1081" s="14">
        <f t="shared" si="1397"/>
        <v>0.56316252344141282</v>
      </c>
      <c r="BM1081" s="14">
        <f t="shared" si="1398"/>
        <v>0.63981281284039904</v>
      </c>
      <c r="BN1081" s="14">
        <f t="shared" si="1399"/>
        <v>0.3514635617614979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1.84920634920635</v>
      </c>
      <c r="F1082" s="10">
        <f>VLOOKUP(B1082,home!$B$2:$E$405,3,FALSE)</f>
        <v>1.55</v>
      </c>
      <c r="G1082" s="10">
        <f>VLOOKUP(C1082,away!$B$2:$E$405,4,FALSE)</f>
        <v>1.08</v>
      </c>
      <c r="H1082" s="10">
        <f>VLOOKUP(A1082,away!$A$2:$E$405,3,FALSE)</f>
        <v>1.3015873015873001</v>
      </c>
      <c r="I1082" s="10">
        <f>VLOOKUP(C1082,away!$B$2:$E$405,3,FALSE)</f>
        <v>0.9</v>
      </c>
      <c r="J1082" s="10">
        <f>VLOOKUP(B1082,home!$B$2:$E$405,4,FALSE)</f>
        <v>1.1499999999999999</v>
      </c>
      <c r="K1082" s="12">
        <f t="shared" si="1344"/>
        <v>3.0955714285714304</v>
      </c>
      <c r="L1082" s="12">
        <f t="shared" si="1345"/>
        <v>1.3471428571428556</v>
      </c>
      <c r="M1082" s="13">
        <f t="shared" si="1346"/>
        <v>1.1763964385439179E-2</v>
      </c>
      <c r="N1082" s="13">
        <f t="shared" si="1347"/>
        <v>3.6416192038297393E-2</v>
      </c>
      <c r="O1082" s="13">
        <f t="shared" si="1348"/>
        <v>1.584774059352733E-2</v>
      </c>
      <c r="P1082" s="13">
        <f t="shared" si="1349"/>
        <v>4.9057812988734857E-2</v>
      </c>
      <c r="Q1082" s="13">
        <f t="shared" si="1350"/>
        <v>5.636446180556192E-2</v>
      </c>
      <c r="R1082" s="13">
        <f t="shared" si="1351"/>
        <v>1.0674585271211614E-2</v>
      </c>
      <c r="S1082" s="13">
        <f t="shared" si="1352"/>
        <v>5.1144940098095948E-2</v>
      </c>
      <c r="T1082" s="13">
        <f t="shared" si="1353"/>
        <v>7.5930982118064039E-2</v>
      </c>
      <c r="U1082" s="13">
        <f t="shared" si="1354"/>
        <v>3.3043941177412092E-2</v>
      </c>
      <c r="V1082" s="13">
        <f t="shared" si="1355"/>
        <v>2.3698161081348274E-2</v>
      </c>
      <c r="W1082" s="13">
        <f t="shared" si="1356"/>
        <v>5.8160072517367704E-2</v>
      </c>
      <c r="X1082" s="13">
        <f t="shared" si="1357"/>
        <v>7.8349926262682404E-2</v>
      </c>
      <c r="Y1082" s="13">
        <f t="shared" si="1358"/>
        <v>5.2774271761221021E-2</v>
      </c>
      <c r="Z1082" s="13">
        <f t="shared" si="1359"/>
        <v>4.793397100358354E-3</v>
      </c>
      <c r="AA1082" s="13">
        <f t="shared" si="1360"/>
        <v>1.4838303109666462E-2</v>
      </c>
      <c r="AB1082" s="13">
        <f t="shared" si="1361"/>
        <v>2.2966513577383062E-2</v>
      </c>
      <c r="AC1082" s="13">
        <f t="shared" si="1362"/>
        <v>6.1765953020516146E-3</v>
      </c>
      <c r="AD1082" s="13">
        <f t="shared" si="1363"/>
        <v>4.5009664692101485E-2</v>
      </c>
      <c r="AE1082" s="13">
        <f t="shared" si="1364"/>
        <v>6.0634448292359498E-2</v>
      </c>
      <c r="AF1082" s="13">
        <f t="shared" si="1365"/>
        <v>4.0841631956924966E-2</v>
      </c>
      <c r="AG1082" s="13">
        <f t="shared" si="1366"/>
        <v>1.833983758827629E-2</v>
      </c>
      <c r="AH1082" s="13">
        <f t="shared" si="1367"/>
        <v>1.6143476662992581E-3</v>
      </c>
      <c r="AI1082" s="13">
        <f t="shared" si="1368"/>
        <v>4.9973285115769489E-3</v>
      </c>
      <c r="AJ1082" s="13">
        <f t="shared" si="1369"/>
        <v>7.7347936798115016E-3</v>
      </c>
      <c r="AK1082" s="13">
        <f t="shared" si="1370"/>
        <v>7.9812021070397848E-3</v>
      </c>
      <c r="AL1082" s="13">
        <f t="shared" si="1371"/>
        <v>1.0302998115505918E-3</v>
      </c>
      <c r="AM1082" s="13">
        <f t="shared" si="1372"/>
        <v>2.7866126406089927E-2</v>
      </c>
      <c r="AN1082" s="13">
        <f t="shared" si="1373"/>
        <v>3.753965314420396E-2</v>
      </c>
      <c r="AO1082" s="13">
        <f t="shared" si="1374"/>
        <v>2.5285637796417355E-2</v>
      </c>
      <c r="AP1082" s="13">
        <f t="shared" si="1375"/>
        <v>1.1354455448581689E-2</v>
      </c>
      <c r="AQ1082" s="13">
        <f t="shared" si="1376"/>
        <v>3.8240183885759E-3</v>
      </c>
      <c r="AR1082" s="13">
        <f t="shared" si="1377"/>
        <v>4.34951385520057E-4</v>
      </c>
      <c r="AS1082" s="13">
        <f t="shared" si="1378"/>
        <v>1.3464230818334459E-3</v>
      </c>
      <c r="AT1082" s="13">
        <f t="shared" si="1379"/>
        <v>2.0839744114463546E-3</v>
      </c>
      <c r="AU1082" s="13">
        <f t="shared" si="1380"/>
        <v>2.1503638819824322E-3</v>
      </c>
      <c r="AV1082" s="13">
        <f t="shared" si="1381"/>
        <v>1.6641512485241912E-3</v>
      </c>
      <c r="AW1082" s="13">
        <f t="shared" si="1382"/>
        <v>1.1934812539313957E-4</v>
      </c>
      <c r="AX1082" s="13">
        <f t="shared" si="1383"/>
        <v>1.4376930787941984E-2</v>
      </c>
      <c r="AY1082" s="13">
        <f t="shared" si="1384"/>
        <v>1.9367779618613249E-2</v>
      </c>
      <c r="AZ1082" s="13">
        <f t="shared" si="1385"/>
        <v>1.3045582985965911E-2</v>
      </c>
      <c r="BA1082" s="13">
        <f t="shared" si="1386"/>
        <v>5.8580879789361159E-3</v>
      </c>
      <c r="BB1082" s="13">
        <f t="shared" si="1387"/>
        <v>1.9729203443345539E-3</v>
      </c>
      <c r="BC1082" s="13">
        <f t="shared" si="1388"/>
        <v>5.3156110991642378E-4</v>
      </c>
      <c r="BD1082" s="13">
        <f t="shared" si="1389"/>
        <v>9.7656942034622036E-5</v>
      </c>
      <c r="BE1082" s="13">
        <f t="shared" si="1390"/>
        <v>3.0230403956403232E-4</v>
      </c>
      <c r="BF1082" s="13">
        <f t="shared" si="1391"/>
        <v>4.6790187380807305E-4</v>
      </c>
      <c r="BG1082" s="13">
        <f t="shared" si="1392"/>
        <v>4.8280789064510186E-4</v>
      </c>
      <c r="BH1082" s="13">
        <f t="shared" si="1393"/>
        <v>3.7364157794245423E-4</v>
      </c>
      <c r="BI1082" s="13">
        <f t="shared" si="1394"/>
        <v>2.3132683864100128E-4</v>
      </c>
      <c r="BJ1082" s="14">
        <f t="shared" si="1395"/>
        <v>0.68384424304243385</v>
      </c>
      <c r="BK1082" s="14">
        <f t="shared" si="1396"/>
        <v>0.1622395532858337</v>
      </c>
      <c r="BL1082" s="14">
        <f t="shared" si="1397"/>
        <v>0.12933425886586983</v>
      </c>
      <c r="BM1082" s="14">
        <f t="shared" si="1398"/>
        <v>0.78083826371850351</v>
      </c>
      <c r="BN1082" s="14">
        <f t="shared" si="1399"/>
        <v>0.18012475708277231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1.84920634920635</v>
      </c>
      <c r="F1083" s="10">
        <f>VLOOKUP(B1083,home!$B$2:$E$405,3,FALSE)</f>
        <v>0.46</v>
      </c>
      <c r="G1083" s="10">
        <f>VLOOKUP(C1083,away!$B$2:$E$405,4,FALSE)</f>
        <v>0.95</v>
      </c>
      <c r="H1083" s="10">
        <f>VLOOKUP(A1083,away!$A$2:$E$405,3,FALSE)</f>
        <v>1.3015873015873001</v>
      </c>
      <c r="I1083" s="10">
        <f>VLOOKUP(C1083,away!$B$2:$E$405,3,FALSE)</f>
        <v>0.81</v>
      </c>
      <c r="J1083" s="10">
        <f>VLOOKUP(B1083,home!$B$2:$E$405,4,FALSE)</f>
        <v>0.99</v>
      </c>
      <c r="K1083" s="12">
        <f t="shared" si="1344"/>
        <v>0.80810317460317493</v>
      </c>
      <c r="L1083" s="12">
        <f t="shared" si="1345"/>
        <v>1.043742857142856</v>
      </c>
      <c r="M1083" s="13">
        <f t="shared" si="1346"/>
        <v>0.15694716926718882</v>
      </c>
      <c r="N1083" s="13">
        <f t="shared" si="1347"/>
        <v>0.12682950572979715</v>
      </c>
      <c r="O1083" s="13">
        <f t="shared" si="1348"/>
        <v>0.16381248687141908</v>
      </c>
      <c r="P1083" s="13">
        <f t="shared" si="1349"/>
        <v>0.13237739068043469</v>
      </c>
      <c r="Q1083" s="13">
        <f t="shared" si="1350"/>
        <v>5.1245663106800315E-2</v>
      </c>
      <c r="R1083" s="13">
        <f t="shared" si="1351"/>
        <v>8.5489056541425773E-2</v>
      </c>
      <c r="S1083" s="13">
        <f t="shared" si="1352"/>
        <v>2.7913490961929591E-2</v>
      </c>
      <c r="T1083" s="13">
        <f t="shared" si="1353"/>
        <v>5.3487294827271999E-2</v>
      </c>
      <c r="U1083" s="13">
        <f t="shared" si="1354"/>
        <v>6.9083977984956482E-2</v>
      </c>
      <c r="V1083" s="13">
        <f t="shared" si="1355"/>
        <v>2.6159652714669774E-3</v>
      </c>
      <c r="W1083" s="13">
        <f t="shared" si="1356"/>
        <v>1.3803927680416715E-2</v>
      </c>
      <c r="X1083" s="13">
        <f t="shared" si="1357"/>
        <v>1.4407750916951498E-2</v>
      </c>
      <c r="Y1083" s="13">
        <f t="shared" si="1358"/>
        <v>7.5189935535307792E-3</v>
      </c>
      <c r="Z1083" s="13">
        <f t="shared" si="1359"/>
        <v>2.97428640429983E-2</v>
      </c>
      <c r="AA1083" s="13">
        <f t="shared" si="1360"/>
        <v>2.4035302854937549E-2</v>
      </c>
      <c r="AB1083" s="13">
        <f t="shared" si="1361"/>
        <v>9.7115022698118936E-3</v>
      </c>
      <c r="AC1083" s="13">
        <f t="shared" si="1362"/>
        <v>1.3790255757890451E-4</v>
      </c>
      <c r="AD1083" s="13">
        <f t="shared" si="1363"/>
        <v>2.7887494451343461E-3</v>
      </c>
      <c r="AE1083" s="13">
        <f t="shared" si="1364"/>
        <v>2.9107373137200764E-3</v>
      </c>
      <c r="AF1083" s="13">
        <f t="shared" si="1365"/>
        <v>1.5190306401072571E-3</v>
      </c>
      <c r="AG1083" s="13">
        <f t="shared" si="1366"/>
        <v>5.2849246013103005E-4</v>
      </c>
      <c r="AH1083" s="13">
        <f t="shared" si="1367"/>
        <v>7.7609754739626398E-3</v>
      </c>
      <c r="AI1083" s="13">
        <f t="shared" si="1368"/>
        <v>6.2716689185265892E-3</v>
      </c>
      <c r="AJ1083" s="13">
        <f t="shared" si="1369"/>
        <v>2.5340777815606986E-3</v>
      </c>
      <c r="AK1083" s="13">
        <f t="shared" si="1370"/>
        <v>6.8259876665685733E-4</v>
      </c>
      <c r="AL1083" s="13">
        <f t="shared" si="1371"/>
        <v>4.6525670582502693E-6</v>
      </c>
      <c r="AM1083" s="13">
        <f t="shared" si="1372"/>
        <v>4.5071945595718171E-4</v>
      </c>
      <c r="AN1083" s="13">
        <f t="shared" si="1373"/>
        <v>4.7043521273062246E-4</v>
      </c>
      <c r="AO1083" s="13">
        <f t="shared" si="1374"/>
        <v>2.4550669651803356E-4</v>
      </c>
      <c r="AP1083" s="13">
        <f t="shared" si="1375"/>
        <v>8.5415286957145472E-5</v>
      </c>
      <c r="AQ1083" s="13">
        <f t="shared" si="1376"/>
        <v>2.228789891308198E-5</v>
      </c>
      <c r="AR1083" s="13">
        <f t="shared" si="1377"/>
        <v>1.6200925430818797E-3</v>
      </c>
      <c r="AS1083" s="13">
        <f t="shared" si="1378"/>
        <v>1.3092019272153981E-3</v>
      </c>
      <c r="AT1083" s="13">
        <f t="shared" si="1379"/>
        <v>5.2898511678967888E-4</v>
      </c>
      <c r="AU1083" s="13">
        <f t="shared" si="1380"/>
        <v>1.4249151739852362E-4</v>
      </c>
      <c r="AV1083" s="13">
        <f t="shared" si="1381"/>
        <v>2.8786961890942611E-5</v>
      </c>
      <c r="AW1083" s="13">
        <f t="shared" si="1382"/>
        <v>1.090060166977465E-7</v>
      </c>
      <c r="AX1083" s="13">
        <f t="shared" si="1383"/>
        <v>6.0704637202402381E-5</v>
      </c>
      <c r="AY1083" s="13">
        <f t="shared" si="1384"/>
        <v>6.3360031475455966E-5</v>
      </c>
      <c r="AZ1083" s="13">
        <f t="shared" si="1385"/>
        <v>3.3065790140426845E-5</v>
      </c>
      <c r="BA1083" s="13">
        <f t="shared" si="1386"/>
        <v>1.1504060758285065E-5</v>
      </c>
      <c r="BB1083" s="13">
        <f t="shared" si="1387"/>
        <v>3.0018203111493652E-6</v>
      </c>
      <c r="BC1083" s="13">
        <f t="shared" si="1388"/>
        <v>6.2662570163769936E-7</v>
      </c>
      <c r="BD1083" s="13">
        <f t="shared" si="1389"/>
        <v>2.8182666995868607E-4</v>
      </c>
      <c r="BE1083" s="13">
        <f t="shared" si="1390"/>
        <v>2.2774502668145545E-4</v>
      </c>
      <c r="BF1083" s="13">
        <f t="shared" si="1391"/>
        <v>9.2020739530684456E-5</v>
      </c>
      <c r="BG1083" s="13">
        <f t="shared" si="1392"/>
        <v>2.4787417248026001E-5</v>
      </c>
      <c r="BH1083" s="13">
        <f t="shared" si="1393"/>
        <v>5.0076976420858248E-6</v>
      </c>
      <c r="BI1083" s="13">
        <f t="shared" si="1394"/>
        <v>8.0934727240447801E-7</v>
      </c>
      <c r="BJ1083" s="14">
        <f t="shared" si="1395"/>
        <v>0.27648677319052672</v>
      </c>
      <c r="BK1083" s="14">
        <f t="shared" si="1396"/>
        <v>0.32005993133713262</v>
      </c>
      <c r="BL1083" s="14">
        <f t="shared" si="1397"/>
        <v>0.3736434024279674</v>
      </c>
      <c r="BM1083" s="14">
        <f t="shared" si="1398"/>
        <v>0.28316844777610051</v>
      </c>
      <c r="BN1083" s="14">
        <f t="shared" si="1399"/>
        <v>0.71670127219706592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1.6041666666666701</v>
      </c>
      <c r="F1084" s="10">
        <f>VLOOKUP(B1084,home!$B$2:$E$405,3,FALSE)</f>
        <v>1.64</v>
      </c>
      <c r="G1084" s="10">
        <f>VLOOKUP(C1084,away!$B$2:$E$405,4,FALSE)</f>
        <v>1.25</v>
      </c>
      <c r="H1084" s="10">
        <f>VLOOKUP(A1084,away!$A$2:$E$405,3,FALSE)</f>
        <v>1.2847222222222201</v>
      </c>
      <c r="I1084" s="10">
        <f>VLOOKUP(C1084,away!$B$2:$E$405,3,FALSE)</f>
        <v>0.55000000000000004</v>
      </c>
      <c r="J1084" s="10">
        <f>VLOOKUP(B1084,home!$B$2:$E$405,4,FALSE)</f>
        <v>0.57999999999999996</v>
      </c>
      <c r="K1084" s="12">
        <f t="shared" si="1344"/>
        <v>3.2885416666666734</v>
      </c>
      <c r="L1084" s="12">
        <f t="shared" si="1345"/>
        <v>0.40982638888888823</v>
      </c>
      <c r="M1084" s="13">
        <f t="shared" si="1346"/>
        <v>2.4763906832301383E-2</v>
      </c>
      <c r="N1084" s="13">
        <f t="shared" si="1347"/>
        <v>8.1437139447474619E-2</v>
      </c>
      <c r="O1084" s="13">
        <f t="shared" si="1348"/>
        <v>1.0148902511862942E-2</v>
      </c>
      <c r="P1084" s="13">
        <f t="shared" si="1349"/>
        <v>3.3375088781199345E-2</v>
      </c>
      <c r="Q1084" s="13">
        <f t="shared" si="1350"/>
        <v>0.13390471314358224</v>
      </c>
      <c r="R1084" s="13">
        <f t="shared" si="1351"/>
        <v>2.0796440338110784E-3</v>
      </c>
      <c r="S1084" s="13">
        <f t="shared" si="1352"/>
        <v>1.1245161745843769E-2</v>
      </c>
      <c r="T1084" s="13">
        <f t="shared" si="1353"/>
        <v>5.487768504283675E-2</v>
      </c>
      <c r="U1084" s="13">
        <f t="shared" si="1354"/>
        <v>6.8389960570224874E-3</v>
      </c>
      <c r="V1084" s="13">
        <f t="shared" si="1355"/>
        <v>1.6839394265211658E-3</v>
      </c>
      <c r="W1084" s="13">
        <f t="shared" si="1356"/>
        <v>0.1467837428452396</v>
      </c>
      <c r="X1084" s="13">
        <f t="shared" si="1357"/>
        <v>6.0155851277859718E-2</v>
      </c>
      <c r="Y1084" s="13">
        <f t="shared" si="1358"/>
        <v>1.232672764987113E-2</v>
      </c>
      <c r="Z1084" s="13">
        <f t="shared" si="1359"/>
        <v>2.8409766818370506E-4</v>
      </c>
      <c r="AA1084" s="13">
        <f t="shared" si="1360"/>
        <v>9.3426701922495693E-4</v>
      </c>
      <c r="AB1084" s="13">
        <f t="shared" si="1361"/>
        <v>1.5361880102568726E-3</v>
      </c>
      <c r="AC1084" s="13">
        <f t="shared" si="1362"/>
        <v>1.4184360186706764E-4</v>
      </c>
      <c r="AD1084" s="13">
        <f t="shared" si="1363"/>
        <v>0.12067611358396413</v>
      </c>
      <c r="AE1084" s="13">
        <f t="shared" si="1364"/>
        <v>4.9456255855261325E-2</v>
      </c>
      <c r="AF1084" s="13">
        <f t="shared" si="1365"/>
        <v>1.0134239372563343E-2</v>
      </c>
      <c r="AG1084" s="13">
        <f t="shared" si="1366"/>
        <v>1.3844262420644089E-3</v>
      </c>
      <c r="AH1084" s="13">
        <f t="shared" si="1367"/>
        <v>2.9107680360870358E-5</v>
      </c>
      <c r="AI1084" s="13">
        <f t="shared" si="1368"/>
        <v>9.5721819686737404E-5</v>
      </c>
      <c r="AJ1084" s="13">
        <f t="shared" si="1369"/>
        <v>1.5739259622449511E-4</v>
      </c>
      <c r="AK1084" s="13">
        <f t="shared" si="1370"/>
        <v>1.7253070356969865E-4</v>
      </c>
      <c r="AL1084" s="13">
        <f t="shared" si="1371"/>
        <v>7.6466816603970102E-6</v>
      </c>
      <c r="AM1084" s="13">
        <f t="shared" si="1372"/>
        <v>7.9369685538453263E-2</v>
      </c>
      <c r="AN1084" s="13">
        <f t="shared" si="1373"/>
        <v>3.2527791611470909E-2</v>
      </c>
      <c r="AO1084" s="13">
        <f t="shared" si="1374"/>
        <v>6.6653736873296962E-3</v>
      </c>
      <c r="AP1084" s="13">
        <f t="shared" si="1375"/>
        <v>9.1054867629111432E-4</v>
      </c>
      <c r="AQ1084" s="13">
        <f t="shared" si="1376"/>
        <v>9.3291718977986154E-5</v>
      </c>
      <c r="AR1084" s="13">
        <f t="shared" si="1377"/>
        <v>2.3858191062455033E-6</v>
      </c>
      <c r="AS1084" s="13">
        <f t="shared" si="1378"/>
        <v>7.8458655400177814E-6</v>
      </c>
      <c r="AT1084" s="13">
        <f t="shared" si="1379"/>
        <v>1.2900727869706346E-5</v>
      </c>
      <c r="AU1084" s="13">
        <f t="shared" si="1380"/>
        <v>1.4141527043285773E-5</v>
      </c>
      <c r="AV1084" s="13">
        <f t="shared" si="1381"/>
        <v>1.1626250228034706E-5</v>
      </c>
      <c r="AW1084" s="13">
        <f t="shared" si="1382"/>
        <v>2.8626864203972058E-7</v>
      </c>
      <c r="AX1084" s="13">
        <f t="shared" si="1383"/>
        <v>4.3501752993905796E-2</v>
      </c>
      <c r="AY1084" s="13">
        <f t="shared" si="1384"/>
        <v>1.782816633982879E-2</v>
      </c>
      <c r="AZ1084" s="13">
        <f t="shared" si="1385"/>
        <v>3.6532265157812305E-3</v>
      </c>
      <c r="BA1084" s="13">
        <f t="shared" si="1386"/>
        <v>4.9906287691858558E-4</v>
      </c>
      <c r="BB1084" s="13">
        <f t="shared" si="1387"/>
        <v>5.1132284169010904E-5</v>
      </c>
      <c r="BC1084" s="13">
        <f t="shared" si="1388"/>
        <v>4.1910718753252438E-6</v>
      </c>
      <c r="BD1084" s="13">
        <f t="shared" si="1389"/>
        <v>1.6296193814245142E-7</v>
      </c>
      <c r="BE1084" s="13">
        <f t="shared" si="1390"/>
        <v>5.3590712366220848E-7</v>
      </c>
      <c r="BF1084" s="13">
        <f t="shared" si="1391"/>
        <v>8.8117645281333104E-7</v>
      </c>
      <c r="BG1084" s="13">
        <f t="shared" si="1392"/>
        <v>9.6592849358739306E-7</v>
      </c>
      <c r="BH1084" s="13">
        <f t="shared" si="1393"/>
        <v>7.9412402454567859E-7</v>
      </c>
      <c r="BI1084" s="13">
        <f t="shared" si="1394"/>
        <v>5.2230198864389853E-7</v>
      </c>
      <c r="BJ1084" s="14">
        <f t="shared" si="1395"/>
        <v>0.85624111777571887</v>
      </c>
      <c r="BK1084" s="14">
        <f t="shared" si="1396"/>
        <v>8.9045753409221912E-2</v>
      </c>
      <c r="BL1084" s="14">
        <f t="shared" si="1397"/>
        <v>2.2045513021828823E-2</v>
      </c>
      <c r="BM1084" s="14">
        <f t="shared" si="1398"/>
        <v>0.66407920705353518</v>
      </c>
      <c r="BN1084" s="14">
        <f t="shared" si="1399"/>
        <v>0.28570939475023155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1.6041666666666701</v>
      </c>
      <c r="F1085" s="10">
        <f>VLOOKUP(B1085,home!$B$2:$E$405,3,FALSE)</f>
        <v>0.55000000000000004</v>
      </c>
      <c r="G1085" s="10">
        <f>VLOOKUP(C1085,away!$B$2:$E$405,4,FALSE)</f>
        <v>0.55000000000000004</v>
      </c>
      <c r="H1085" s="10">
        <f>VLOOKUP(A1085,away!$A$2:$E$405,3,FALSE)</f>
        <v>1.2847222222222201</v>
      </c>
      <c r="I1085" s="10">
        <f>VLOOKUP(C1085,away!$B$2:$E$405,3,FALSE)</f>
        <v>1.48</v>
      </c>
      <c r="J1085" s="10">
        <f>VLOOKUP(B1085,home!$B$2:$E$405,4,FALSE)</f>
        <v>1.07</v>
      </c>
      <c r="K1085" s="12">
        <f t="shared" si="1344"/>
        <v>0.48526041666666775</v>
      </c>
      <c r="L1085" s="12">
        <f t="shared" si="1345"/>
        <v>2.0344861111111077</v>
      </c>
      <c r="M1085" s="13">
        <f t="shared" si="1346"/>
        <v>8.0480003609764095E-2</v>
      </c>
      <c r="N1085" s="13">
        <f t="shared" si="1347"/>
        <v>3.9053760085009048E-2</v>
      </c>
      <c r="O1085" s="13">
        <f t="shared" si="1348"/>
        <v>0.16373544956623687</v>
      </c>
      <c r="P1085" s="13">
        <f t="shared" si="1349"/>
        <v>7.9454332479616252E-2</v>
      </c>
      <c r="Q1085" s="13">
        <f t="shared" si="1350"/>
        <v>9.4756219456257826E-3</v>
      </c>
      <c r="R1085" s="13">
        <f t="shared" si="1351"/>
        <v>0.16655874901952111</v>
      </c>
      <c r="S1085" s="13">
        <f t="shared" si="1352"/>
        <v>1.9610433233801107E-2</v>
      </c>
      <c r="T1085" s="13">
        <f t="shared" si="1353"/>
        <v>1.9278021242515268E-2</v>
      </c>
      <c r="U1085" s="13">
        <f t="shared" si="1354"/>
        <v>8.0824367948691744E-2</v>
      </c>
      <c r="V1085" s="13">
        <f t="shared" si="1355"/>
        <v>2.1511677329645422E-3</v>
      </c>
      <c r="W1085" s="13">
        <f t="shared" si="1356"/>
        <v>1.5327147511700629E-3</v>
      </c>
      <c r="X1085" s="13">
        <f t="shared" si="1357"/>
        <v>3.1182868735506104E-3</v>
      </c>
      <c r="Y1085" s="13">
        <f t="shared" si="1358"/>
        <v>3.1720556673493984E-3</v>
      </c>
      <c r="Z1085" s="13">
        <f t="shared" si="1359"/>
        <v>0.11295382052141884</v>
      </c>
      <c r="AA1085" s="13">
        <f t="shared" si="1360"/>
        <v>5.4812018010315704E-2</v>
      </c>
      <c r="AB1085" s="13">
        <f t="shared" si="1361"/>
        <v>1.3299051349013347E-2</v>
      </c>
      <c r="AC1085" s="13">
        <f t="shared" si="1362"/>
        <v>1.3273452147128333E-4</v>
      </c>
      <c r="AD1085" s="13">
        <f t="shared" si="1363"/>
        <v>1.8594144969598316E-4</v>
      </c>
      <c r="AE1085" s="13">
        <f t="shared" si="1364"/>
        <v>3.782952968863424E-4</v>
      </c>
      <c r="AF1085" s="13">
        <f t="shared" si="1365"/>
        <v>3.8481826370695844E-4</v>
      </c>
      <c r="AG1085" s="13">
        <f t="shared" si="1366"/>
        <v>2.609691376045662E-4</v>
      </c>
      <c r="AH1085" s="13">
        <f t="shared" si="1367"/>
        <v>5.7450744761940856E-2</v>
      </c>
      <c r="AI1085" s="13">
        <f t="shared" si="1368"/>
        <v>2.7878572340989796E-2</v>
      </c>
      <c r="AJ1085" s="13">
        <f t="shared" si="1369"/>
        <v>6.7641838151302723E-3</v>
      </c>
      <c r="AK1085" s="13">
        <f t="shared" si="1370"/>
        <v>1.0941302188466823E-3</v>
      </c>
      <c r="AL1085" s="13">
        <f t="shared" si="1371"/>
        <v>5.2417158685229485E-6</v>
      </c>
      <c r="AM1085" s="13">
        <f t="shared" si="1372"/>
        <v>1.8046005071015415E-5</v>
      </c>
      <c r="AN1085" s="13">
        <f t="shared" si="1373"/>
        <v>3.6714346678021483E-5</v>
      </c>
      <c r="AO1085" s="13">
        <f t="shared" si="1374"/>
        <v>3.7347414197476474E-5</v>
      </c>
      <c r="AP1085" s="13">
        <f t="shared" si="1375"/>
        <v>2.5327598490226562E-5</v>
      </c>
      <c r="AQ1085" s="13">
        <f t="shared" si="1376"/>
        <v>1.2882161839041149E-5</v>
      </c>
      <c r="AR1085" s="13">
        <f t="shared" si="1377"/>
        <v>2.3376548458231578E-2</v>
      </c>
      <c r="AS1085" s="13">
        <f t="shared" si="1378"/>
        <v>1.1343713645070003E-2</v>
      </c>
      <c r="AT1085" s="13">
        <f t="shared" si="1379"/>
        <v>2.752327604977017E-3</v>
      </c>
      <c r="AU1085" s="13">
        <f t="shared" si="1380"/>
        <v>4.4519854679810636E-4</v>
      </c>
      <c r="AV1085" s="13">
        <f t="shared" si="1381"/>
        <v>5.4009308079661009E-5</v>
      </c>
      <c r="AW1085" s="13">
        <f t="shared" si="1382"/>
        <v>1.4374758970520166E-7</v>
      </c>
      <c r="AX1085" s="13">
        <f t="shared" si="1383"/>
        <v>1.4595019899882887E-6</v>
      </c>
      <c r="AY1085" s="13">
        <f t="shared" si="1384"/>
        <v>2.9693365277701962E-6</v>
      </c>
      <c r="AZ1085" s="13">
        <f t="shared" si="1385"/>
        <v>3.0205369624816739E-6</v>
      </c>
      <c r="BA1085" s="13">
        <f t="shared" si="1386"/>
        <v>2.0484134994222329E-6</v>
      </c>
      <c r="BB1085" s="13">
        <f t="shared" si="1387"/>
        <v>1.0418672035967583E-6</v>
      </c>
      <c r="BC1085" s="13">
        <f t="shared" si="1388"/>
        <v>4.2393287106795464E-7</v>
      </c>
      <c r="BD1085" s="13">
        <f t="shared" si="1389"/>
        <v>7.926543860664657E-3</v>
      </c>
      <c r="BE1085" s="13">
        <f t="shared" si="1390"/>
        <v>3.8464379765527478E-3</v>
      </c>
      <c r="BF1085" s="13">
        <f t="shared" si="1391"/>
        <v>9.3326204759224029E-4</v>
      </c>
      <c r="BG1085" s="13">
        <f t="shared" si="1392"/>
        <v>1.5095837669126602E-4</v>
      </c>
      <c r="BH1085" s="13">
        <f t="shared" si="1393"/>
        <v>1.8313531193131882E-5</v>
      </c>
      <c r="BI1085" s="13">
        <f t="shared" si="1394"/>
        <v>1.7773663554834398E-6</v>
      </c>
      <c r="BJ1085" s="14">
        <f t="shared" si="1395"/>
        <v>7.6981765828444126E-2</v>
      </c>
      <c r="BK1085" s="14">
        <f t="shared" si="1396"/>
        <v>0.18183688263001355</v>
      </c>
      <c r="BL1085" s="14">
        <f t="shared" si="1397"/>
        <v>0.62326635775289208</v>
      </c>
      <c r="BM1085" s="14">
        <f t="shared" si="1398"/>
        <v>0.45627808443805751</v>
      </c>
      <c r="BN1085" s="14">
        <f t="shared" si="1399"/>
        <v>0.53875791670577322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1.6041666666666701</v>
      </c>
      <c r="F1086" s="10">
        <f>VLOOKUP(B1086,home!$B$2:$E$405,3,FALSE)</f>
        <v>1.87</v>
      </c>
      <c r="G1086" s="10">
        <f>VLOOKUP(C1086,away!$B$2:$E$405,4,FALSE)</f>
        <v>1.59</v>
      </c>
      <c r="H1086" s="10">
        <f>VLOOKUP(A1086,away!$A$2:$E$405,3,FALSE)</f>
        <v>1.2847222222222201</v>
      </c>
      <c r="I1086" s="10">
        <f>VLOOKUP(C1086,away!$B$2:$E$405,3,FALSE)</f>
        <v>0.42</v>
      </c>
      <c r="J1086" s="10">
        <f>VLOOKUP(B1086,home!$B$2:$E$405,4,FALSE)</f>
        <v>0.49</v>
      </c>
      <c r="K1086" s="12">
        <f t="shared" si="1344"/>
        <v>4.7696687500000108</v>
      </c>
      <c r="L1086" s="12">
        <f t="shared" si="1345"/>
        <v>0.26439583333333289</v>
      </c>
      <c r="M1086" s="13">
        <f t="shared" si="1346"/>
        <v>6.5122869702918919E-3</v>
      </c>
      <c r="N1086" s="13">
        <f t="shared" si="1347"/>
        <v>3.1061451653233488E-2</v>
      </c>
      <c r="O1086" s="13">
        <f t="shared" si="1348"/>
        <v>1.7218215404161304E-3</v>
      </c>
      <c r="P1086" s="13">
        <f t="shared" si="1349"/>
        <v>8.2125183943996972E-3</v>
      </c>
      <c r="Q1086" s="13">
        <f t="shared" si="1350"/>
        <v>7.407641764003195E-2</v>
      </c>
      <c r="R1086" s="13">
        <f t="shared" si="1351"/>
        <v>2.2762122051480285E-4</v>
      </c>
      <c r="S1086" s="13">
        <f t="shared" si="1352"/>
        <v>2.5891617908589478E-3</v>
      </c>
      <c r="T1086" s="13">
        <f t="shared" si="1353"/>
        <v>1.9585496172284247E-2</v>
      </c>
      <c r="U1086" s="13">
        <f t="shared" si="1354"/>
        <v>1.0856778223263166E-3</v>
      </c>
      <c r="V1086" s="13">
        <f t="shared" si="1355"/>
        <v>3.6279350660113992E-4</v>
      </c>
      <c r="W1086" s="13">
        <f t="shared" si="1356"/>
        <v>0.11777332477653671</v>
      </c>
      <c r="X1086" s="13">
        <f t="shared" si="1357"/>
        <v>3.1138776348729684E-2</v>
      </c>
      <c r="Y1086" s="13">
        <f t="shared" si="1358"/>
        <v>4.1164813608513305E-3</v>
      </c>
      <c r="Z1086" s="13">
        <f t="shared" si="1359"/>
        <v>2.0060700760787212E-5</v>
      </c>
      <c r="AA1086" s="13">
        <f t="shared" si="1360"/>
        <v>9.5682897521828203E-5</v>
      </c>
      <c r="AB1086" s="13">
        <f t="shared" si="1361"/>
        <v>2.281878631096587E-4</v>
      </c>
      <c r="AC1086" s="13">
        <f t="shared" si="1362"/>
        <v>2.8594489538798351E-5</v>
      </c>
      <c r="AD1086" s="13">
        <f t="shared" si="1363"/>
        <v>0.14043493669256227</v>
      </c>
      <c r="AE1086" s="13">
        <f t="shared" si="1364"/>
        <v>3.7130412115943846E-2</v>
      </c>
      <c r="AF1086" s="13">
        <f t="shared" si="1365"/>
        <v>4.9085631267025264E-3</v>
      </c>
      <c r="AG1086" s="13">
        <f t="shared" si="1366"/>
        <v>4.3260121278459486E-4</v>
      </c>
      <c r="AH1086" s="13">
        <f t="shared" si="1367"/>
        <v>1.3259914237247396E-6</v>
      </c>
      <c r="AI1086" s="13">
        <f t="shared" si="1368"/>
        <v>6.3245398565079139E-6</v>
      </c>
      <c r="AJ1086" s="13">
        <f t="shared" si="1369"/>
        <v>1.5082980055857672E-5</v>
      </c>
      <c r="AK1086" s="13">
        <f t="shared" si="1370"/>
        <v>2.3980272876432595E-5</v>
      </c>
      <c r="AL1086" s="13">
        <f t="shared" si="1371"/>
        <v>1.4423981767825916E-6</v>
      </c>
      <c r="AM1086" s="13">
        <f t="shared" si="1372"/>
        <v>0.13396562579014878</v>
      </c>
      <c r="AN1086" s="13">
        <f t="shared" si="1373"/>
        <v>3.541995326880782E-2</v>
      </c>
      <c r="AO1086" s="13">
        <f t="shared" si="1374"/>
        <v>4.6824440305670758E-3</v>
      </c>
      <c r="AP1086" s="13">
        <f t="shared" si="1375"/>
        <v>4.1267289716615739E-4</v>
      </c>
      <c r="AQ1086" s="13">
        <f t="shared" si="1376"/>
        <v>2.7277248635081738E-5</v>
      </c>
      <c r="AR1086" s="13">
        <f t="shared" si="1377"/>
        <v>7.0117321493711052E-8</v>
      </c>
      <c r="AS1086" s="13">
        <f t="shared" si="1378"/>
        <v>3.3443639716225771E-7</v>
      </c>
      <c r="AT1086" s="13">
        <f t="shared" si="1379"/>
        <v>7.9757541620370631E-7</v>
      </c>
      <c r="AU1086" s="13">
        <f t="shared" si="1380"/>
        <v>1.268056846145024E-6</v>
      </c>
      <c r="AV1086" s="13">
        <f t="shared" si="1381"/>
        <v>1.5120527780703729E-6</v>
      </c>
      <c r="AW1086" s="13">
        <f t="shared" si="1382"/>
        <v>5.0527229924133622E-8</v>
      </c>
      <c r="AX1086" s="13">
        <f t="shared" si="1383"/>
        <v>0.10649527648424467</v>
      </c>
      <c r="AY1086" s="13">
        <f t="shared" si="1384"/>
        <v>2.8156907372115559E-2</v>
      </c>
      <c r="AZ1086" s="13">
        <f t="shared" si="1385"/>
        <v>3.7222844943699787E-3</v>
      </c>
      <c r="BA1086" s="13">
        <f t="shared" si="1386"/>
        <v>3.2805217026423143E-4</v>
      </c>
      <c r="BB1086" s="13">
        <f t="shared" si="1387"/>
        <v>2.1683906733454964E-5</v>
      </c>
      <c r="BC1086" s="13">
        <f t="shared" si="1388"/>
        <v>1.1466269181428195E-6</v>
      </c>
      <c r="BD1086" s="13">
        <f t="shared" si="1389"/>
        <v>3.0897879412384882E-9</v>
      </c>
      <c r="BE1086" s="13">
        <f t="shared" si="1390"/>
        <v>1.4737264987452089E-8</v>
      </c>
      <c r="BF1086" s="13">
        <f t="shared" si="1391"/>
        <v>3.5145936135559757E-8</v>
      </c>
      <c r="BG1086" s="13">
        <f t="shared" si="1392"/>
        <v>5.5878157758425194E-8</v>
      </c>
      <c r="BH1086" s="13">
        <f t="shared" si="1393"/>
        <v>6.663007571698282E-8</v>
      </c>
      <c r="BI1086" s="13">
        <f t="shared" si="1394"/>
        <v>6.3560677991485485E-8</v>
      </c>
      <c r="BJ1086" s="14">
        <f t="shared" si="1395"/>
        <v>0.77389178538963155</v>
      </c>
      <c r="BK1086" s="14">
        <f t="shared" si="1396"/>
        <v>4.5863704921982815E-2</v>
      </c>
      <c r="BL1086" s="14">
        <f t="shared" si="1397"/>
        <v>3.4099264087608656E-3</v>
      </c>
      <c r="BM1086" s="14">
        <f t="shared" si="1398"/>
        <v>0.67321650315736237</v>
      </c>
      <c r="BN1086" s="14">
        <f t="shared" si="1399"/>
        <v>0.12181211741888795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1.5100671140939601</v>
      </c>
      <c r="F1087" s="10">
        <f>VLOOKUP(B1087,home!$B$2:$E$405,3,FALSE)</f>
        <v>0.56999999999999995</v>
      </c>
      <c r="G1087" s="10">
        <f>VLOOKUP(C1087,away!$B$2:$E$405,4,FALSE)</f>
        <v>1.24</v>
      </c>
      <c r="H1087" s="10">
        <f>VLOOKUP(A1087,away!$A$2:$E$405,3,FALSE)</f>
        <v>1.2617449664429501</v>
      </c>
      <c r="I1087" s="10">
        <f>VLOOKUP(C1087,away!$B$2:$E$405,3,FALSE)</f>
        <v>0.99</v>
      </c>
      <c r="J1087" s="10">
        <f>VLOOKUP(B1087,home!$B$2:$E$405,4,FALSE)</f>
        <v>0.91</v>
      </c>
      <c r="K1087" s="12">
        <f t="shared" si="1344"/>
        <v>1.0673154362416108</v>
      </c>
      <c r="L1087" s="12">
        <f t="shared" si="1345"/>
        <v>1.1367060402684537</v>
      </c>
      <c r="M1087" s="13">
        <f t="shared" si="1346"/>
        <v>0.11035846083338617</v>
      </c>
      <c r="N1087" s="13">
        <f t="shared" si="1347"/>
        <v>0.11778728876733829</v>
      </c>
      <c r="O1087" s="13">
        <f t="shared" si="1348"/>
        <v>0.12544512902403962</v>
      </c>
      <c r="P1087" s="13">
        <f t="shared" si="1349"/>
        <v>0.13388952260867801</v>
      </c>
      <c r="Q1087" s="13">
        <f t="shared" si="1350"/>
        <v>6.2858095747214127E-2</v>
      </c>
      <c r="R1087" s="13">
        <f t="shared" si="1351"/>
        <v>7.1297117941940685E-2</v>
      </c>
      <c r="S1087" s="13">
        <f t="shared" si="1352"/>
        <v>4.0609492305814489E-2</v>
      </c>
      <c r="T1087" s="13">
        <f t="shared" si="1353"/>
        <v>7.1451177115631093E-2</v>
      </c>
      <c r="U1087" s="13">
        <f t="shared" si="1354"/>
        <v>7.6096514538971996E-2</v>
      </c>
      <c r="V1087" s="13">
        <f t="shared" si="1355"/>
        <v>5.4742674182403995E-3</v>
      </c>
      <c r="W1087" s="13">
        <f t="shared" si="1356"/>
        <v>2.236313862791826E-2</v>
      </c>
      <c r="X1087" s="13">
        <f t="shared" si="1357"/>
        <v>2.5420314757715463E-2</v>
      </c>
      <c r="Y1087" s="13">
        <f t="shared" si="1358"/>
        <v>1.4447712665310242E-2</v>
      </c>
      <c r="Z1087" s="13">
        <f t="shared" si="1359"/>
        <v>2.7014621539445449E-2</v>
      </c>
      <c r="AA1087" s="13">
        <f t="shared" si="1360"/>
        <v>2.8833122573275236E-2</v>
      </c>
      <c r="AB1087" s="13">
        <f t="shared" si="1361"/>
        <v>1.5387018398751548E-2</v>
      </c>
      <c r="AC1087" s="13">
        <f t="shared" si="1362"/>
        <v>4.1509450528617317E-4</v>
      </c>
      <c r="AD1087" s="13">
        <f t="shared" si="1363"/>
        <v>5.9671307650970501E-3</v>
      </c>
      <c r="AE1087" s="13">
        <f t="shared" si="1364"/>
        <v>6.7828735837575354E-3</v>
      </c>
      <c r="AF1087" s="13">
        <f t="shared" si="1365"/>
        <v>3.8550666865172626E-3</v>
      </c>
      <c r="AG1087" s="13">
        <f t="shared" si="1366"/>
        <v>1.4606925294006225E-3</v>
      </c>
      <c r="AH1087" s="13">
        <f t="shared" si="1367"/>
        <v>7.6769208698634758E-3</v>
      </c>
      <c r="AI1087" s="13">
        <f t="shared" si="1368"/>
        <v>8.1936961472106624E-3</v>
      </c>
      <c r="AJ1087" s="13">
        <f t="shared" si="1369"/>
        <v>4.3726291888956772E-3</v>
      </c>
      <c r="AK1087" s="13">
        <f t="shared" si="1370"/>
        <v>1.5556582100896632E-3</v>
      </c>
      <c r="AL1087" s="13">
        <f t="shared" si="1371"/>
        <v>2.0144103036796884E-5</v>
      </c>
      <c r="AM1087" s="13">
        <f t="shared" si="1372"/>
        <v>1.2737621551320594E-3</v>
      </c>
      <c r="AN1087" s="13">
        <f t="shared" si="1373"/>
        <v>1.4478931356039749E-3</v>
      </c>
      <c r="AO1087" s="13">
        <f t="shared" si="1374"/>
        <v>8.2291443645213485E-4</v>
      </c>
      <c r="AP1087" s="13">
        <f t="shared" si="1375"/>
        <v>3.1180393684641754E-4</v>
      </c>
      <c r="AQ1087" s="13">
        <f t="shared" si="1376"/>
        <v>8.8607354598201538E-5</v>
      </c>
      <c r="AR1087" s="13">
        <f t="shared" si="1377"/>
        <v>1.7452804646873527E-3</v>
      </c>
      <c r="AS1087" s="13">
        <f t="shared" si="1378"/>
        <v>1.8627647805317432E-3</v>
      </c>
      <c r="AT1087" s="13">
        <f t="shared" si="1379"/>
        <v>9.9407880217437295E-4</v>
      </c>
      <c r="AU1087" s="13">
        <f t="shared" si="1380"/>
        <v>3.5366521680042627E-4</v>
      </c>
      <c r="AV1087" s="13">
        <f t="shared" si="1381"/>
        <v>9.4368086288207714E-5</v>
      </c>
      <c r="AW1087" s="13">
        <f t="shared" si="1382"/>
        <v>6.7886964760345855E-7</v>
      </c>
      <c r="AX1087" s="13">
        <f t="shared" si="1383"/>
        <v>2.2658433504547129E-4</v>
      </c>
      <c r="AY1087" s="13">
        <f t="shared" si="1384"/>
        <v>2.5755978227639826E-4</v>
      </c>
      <c r="AZ1087" s="13">
        <f t="shared" si="1385"/>
        <v>1.4638488012190488E-4</v>
      </c>
      <c r="BA1087" s="13">
        <f t="shared" si="1386"/>
        <v>5.5465525812847613E-5</v>
      </c>
      <c r="BB1087" s="13">
        <f t="shared" si="1387"/>
        <v>1.5761999554532423E-5</v>
      </c>
      <c r="BC1087" s="13">
        <f t="shared" si="1388"/>
        <v>3.583352020069136E-6</v>
      </c>
      <c r="BD1087" s="13">
        <f t="shared" si="1389"/>
        <v>3.3064514102877456E-4</v>
      </c>
      <c r="BE1087" s="13">
        <f t="shared" si="1390"/>
        <v>3.5290266293829545E-4</v>
      </c>
      <c r="BF1087" s="13">
        <f t="shared" si="1391"/>
        <v>1.8832922982240649E-4</v>
      </c>
      <c r="BG1087" s="13">
        <f t="shared" si="1392"/>
        <v>6.700223136164945E-5</v>
      </c>
      <c r="BH1087" s="13">
        <f t="shared" si="1393"/>
        <v>1.7878128948730058E-5</v>
      </c>
      <c r="BI1087" s="13">
        <f t="shared" si="1394"/>
        <v>3.81632059961952E-6</v>
      </c>
      <c r="BJ1087" s="14">
        <f t="shared" si="1395"/>
        <v>0.33704381213936396</v>
      </c>
      <c r="BK1087" s="14">
        <f t="shared" si="1396"/>
        <v>0.29102454155671842</v>
      </c>
      <c r="BL1087" s="14">
        <f t="shared" si="1397"/>
        <v>0.3448685379582202</v>
      </c>
      <c r="BM1087" s="14">
        <f t="shared" si="1398"/>
        <v>0.37805901735852232</v>
      </c>
      <c r="BN1087" s="14">
        <f t="shared" si="1399"/>
        <v>0.621635614922597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1.5100671140939601</v>
      </c>
      <c r="F1088" s="10">
        <f>VLOOKUP(B1088,home!$B$2:$E$405,3,FALSE)</f>
        <v>1.32</v>
      </c>
      <c r="G1088" s="10">
        <f>VLOOKUP(C1088,away!$B$2:$E$405,4,FALSE)</f>
        <v>1.04</v>
      </c>
      <c r="H1088" s="10">
        <f>VLOOKUP(A1088,away!$A$2:$E$405,3,FALSE)</f>
        <v>1.2617449664429501</v>
      </c>
      <c r="I1088" s="10">
        <f>VLOOKUP(C1088,away!$B$2:$E$405,3,FALSE)</f>
        <v>1.04</v>
      </c>
      <c r="J1088" s="10">
        <f>VLOOKUP(B1088,home!$B$2:$E$405,4,FALSE)</f>
        <v>1.19</v>
      </c>
      <c r="K1088" s="12">
        <f t="shared" si="1344"/>
        <v>2.0730201342281886</v>
      </c>
      <c r="L1088" s="12">
        <f t="shared" si="1345"/>
        <v>1.5615355704697951</v>
      </c>
      <c r="M1088" s="13">
        <f t="shared" si="1346"/>
        <v>2.6395659249978987E-2</v>
      </c>
      <c r="N1088" s="13">
        <f t="shared" si="1347"/>
        <v>5.4718733081432977E-2</v>
      </c>
      <c r="O1088" s="13">
        <f t="shared" si="1348"/>
        <v>4.1217760824842256E-2</v>
      </c>
      <c r="P1088" s="13">
        <f t="shared" si="1349"/>
        <v>8.5445248077699876E-2</v>
      </c>
      <c r="Q1088" s="13">
        <f t="shared" si="1350"/>
        <v>5.6716517698634311E-2</v>
      </c>
      <c r="R1088" s="13">
        <f t="shared" si="1351"/>
        <v>3.2181499831553821E-2</v>
      </c>
      <c r="S1088" s="13">
        <f t="shared" si="1352"/>
        <v>6.914858945098605E-2</v>
      </c>
      <c r="T1088" s="13">
        <f t="shared" si="1353"/>
        <v>8.856485981959715E-2</v>
      </c>
      <c r="U1088" s="13">
        <f t="shared" si="1354"/>
        <v>6.6712897100472138E-2</v>
      </c>
      <c r="V1088" s="13">
        <f t="shared" si="1355"/>
        <v>2.4871170099544253E-2</v>
      </c>
      <c r="W1088" s="13">
        <f t="shared" si="1356"/>
        <v>3.9191494377526115E-2</v>
      </c>
      <c r="X1088" s="13">
        <f t="shared" si="1357"/>
        <v>6.1198912530373996E-2</v>
      </c>
      <c r="Y1088" s="13">
        <f t="shared" si="1358"/>
        <v>4.7782139395124344E-2</v>
      </c>
      <c r="Z1088" s="13">
        <f t="shared" si="1359"/>
        <v>1.6750852232679671E-2</v>
      </c>
      <c r="AA1088" s="13">
        <f t="shared" si="1360"/>
        <v>3.4724853943826163E-2</v>
      </c>
      <c r="AB1088" s="13">
        <f t="shared" si="1361"/>
        <v>3.5992660691842385E-2</v>
      </c>
      <c r="AC1088" s="13">
        <f t="shared" si="1362"/>
        <v>5.0318957726447093E-3</v>
      </c>
      <c r="AD1088" s="13">
        <f t="shared" si="1363"/>
        <v>2.0311189233775631E-2</v>
      </c>
      <c r="AE1088" s="13">
        <f t="shared" si="1364"/>
        <v>3.1716644467083784E-2</v>
      </c>
      <c r="AF1088" s="13">
        <f t="shared" si="1365"/>
        <v>2.4763334255647682E-2</v>
      </c>
      <c r="AG1088" s="13">
        <f t="shared" si="1366"/>
        <v>1.2889609094542339E-2</v>
      </c>
      <c r="AH1088" s="13">
        <f t="shared" si="1367"/>
        <v>6.5392628992531742E-3</v>
      </c>
      <c r="AI1088" s="13">
        <f t="shared" si="1368"/>
        <v>1.3556023653163229E-2</v>
      </c>
      <c r="AJ1088" s="13">
        <f t="shared" si="1369"/>
        <v>1.4050954986540472E-2</v>
      </c>
      <c r="AK1088" s="13">
        <f t="shared" si="1370"/>
        <v>9.7093041974107893E-3</v>
      </c>
      <c r="AL1088" s="13">
        <f t="shared" si="1371"/>
        <v>6.5154892101450105E-4</v>
      </c>
      <c r="AM1088" s="13">
        <f t="shared" si="1372"/>
        <v>8.421100846347139E-3</v>
      </c>
      <c r="AN1088" s="13">
        <f t="shared" si="1373"/>
        <v>1.3149848514084352E-2</v>
      </c>
      <c r="AO1088" s="13">
        <f t="shared" si="1374"/>
        <v>1.0266978100516052E-2</v>
      </c>
      <c r="AP1088" s="13">
        <f t="shared" si="1375"/>
        <v>5.3440838350634077E-3</v>
      </c>
      <c r="AQ1088" s="13">
        <f t="shared" si="1376"/>
        <v>2.0862442500060377E-3</v>
      </c>
      <c r="AR1088" s="13">
        <f t="shared" si="1377"/>
        <v>2.0422583243674525E-3</v>
      </c>
      <c r="AS1088" s="13">
        <f t="shared" si="1378"/>
        <v>4.2336426257088521E-3</v>
      </c>
      <c r="AT1088" s="13">
        <f t="shared" si="1379"/>
        <v>4.3882132021105733E-3</v>
      </c>
      <c r="AU1088" s="13">
        <f t="shared" si="1380"/>
        <v>3.0322847737537235E-3</v>
      </c>
      <c r="AV1088" s="13">
        <f t="shared" si="1381"/>
        <v>1.5714968471762596E-3</v>
      </c>
      <c r="AW1088" s="13">
        <f t="shared" si="1382"/>
        <v>5.8586820683495145E-5</v>
      </c>
      <c r="AX1088" s="13">
        <f t="shared" si="1383"/>
        <v>2.9095186011406102E-3</v>
      </c>
      <c r="AY1088" s="13">
        <f t="shared" si="1384"/>
        <v>4.5433167886245818E-3</v>
      </c>
      <c r="AZ1088" s="13">
        <f t="shared" si="1385"/>
        <v>3.5472753866749433E-3</v>
      </c>
      <c r="BA1088" s="13">
        <f t="shared" si="1386"/>
        <v>1.8463988981816399E-3</v>
      </c>
      <c r="BB1088" s="13">
        <f t="shared" si="1387"/>
        <v>7.208043891967173E-4</v>
      </c>
      <c r="BC1088" s="13">
        <f t="shared" si="1388"/>
        <v>2.2511233861628542E-4</v>
      </c>
      <c r="BD1088" s="13">
        <f t="shared" si="1389"/>
        <v>5.315098362646362E-4</v>
      </c>
      <c r="BE1088" s="13">
        <f t="shared" si="1390"/>
        <v>1.1018305921169187E-3</v>
      </c>
      <c r="BF1088" s="13">
        <f t="shared" si="1391"/>
        <v>1.1420585009834698E-3</v>
      </c>
      <c r="BG1088" s="13">
        <f t="shared" si="1392"/>
        <v>7.8917008900173215E-4</v>
      </c>
      <c r="BH1088" s="13">
        <f t="shared" si="1393"/>
        <v>4.0899137095781079E-4</v>
      </c>
      <c r="BI1088" s="13">
        <f t="shared" si="1394"/>
        <v>1.6956946934422635E-4</v>
      </c>
      <c r="BJ1088" s="14">
        <f t="shared" si="1395"/>
        <v>0.49091411590219008</v>
      </c>
      <c r="BK1088" s="14">
        <f t="shared" si="1396"/>
        <v>0.21608742836049294</v>
      </c>
      <c r="BL1088" s="14">
        <f t="shared" si="1397"/>
        <v>0.27409624376069008</v>
      </c>
      <c r="BM1088" s="14">
        <f t="shared" si="1398"/>
        <v>0.69668849152396972</v>
      </c>
      <c r="BN1088" s="14">
        <f t="shared" si="1399"/>
        <v>0.29667541876414227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1.5100671140939601</v>
      </c>
      <c r="F1089" s="10">
        <f>VLOOKUP(B1089,home!$B$2:$E$405,3,FALSE)</f>
        <v>0.91</v>
      </c>
      <c r="G1089" s="10">
        <f>VLOOKUP(C1089,away!$B$2:$E$405,4,FALSE)</f>
        <v>0.41</v>
      </c>
      <c r="H1089" s="10">
        <f>VLOOKUP(A1089,away!$A$2:$E$405,3,FALSE)</f>
        <v>1.2617449664429501</v>
      </c>
      <c r="I1089" s="10">
        <f>VLOOKUP(C1089,away!$B$2:$E$405,3,FALSE)</f>
        <v>1.41</v>
      </c>
      <c r="J1089" s="10">
        <f>VLOOKUP(B1089,home!$B$2:$E$405,4,FALSE)</f>
        <v>0.79</v>
      </c>
      <c r="K1089" s="12">
        <f t="shared" si="1344"/>
        <v>0.56340604026845642</v>
      </c>
      <c r="L1089" s="12">
        <f t="shared" si="1345"/>
        <v>1.4054577181208021</v>
      </c>
      <c r="M1089" s="13">
        <f t="shared" si="1346"/>
        <v>0.13961540295462946</v>
      </c>
      <c r="N1089" s="13">
        <f t="shared" si="1347"/>
        <v>7.8660161339152726E-2</v>
      </c>
      <c r="O1089" s="13">
        <f t="shared" si="1348"/>
        <v>0.19622354565112982</v>
      </c>
      <c r="P1089" s="13">
        <f t="shared" si="1349"/>
        <v>0.11055353086273974</v>
      </c>
      <c r="Q1089" s="13">
        <f t="shared" si="1350"/>
        <v>2.2158805013484977E-2</v>
      </c>
      <c r="R1089" s="13">
        <f t="shared" si="1351"/>
        <v>0.13789194835620502</v>
      </c>
      <c r="S1089" s="13">
        <f t="shared" si="1352"/>
        <v>2.188527004823124E-2</v>
      </c>
      <c r="T1089" s="13">
        <f t="shared" si="1353"/>
        <v>3.1143263530536387E-2</v>
      </c>
      <c r="U1089" s="13">
        <f t="shared" si="1354"/>
        <v>7.7689156608271942E-2</v>
      </c>
      <c r="V1089" s="13">
        <f t="shared" si="1355"/>
        <v>1.9255228820775308E-3</v>
      </c>
      <c r="W1089" s="13">
        <f t="shared" si="1356"/>
        <v>4.161468196576131E-3</v>
      </c>
      <c r="X1089" s="13">
        <f t="shared" si="1357"/>
        <v>5.8487675955921784E-3</v>
      </c>
      <c r="Y1089" s="13">
        <f t="shared" si="1358"/>
        <v>4.1100977793599378E-3</v>
      </c>
      <c r="Z1089" s="13">
        <f t="shared" si="1359"/>
        <v>6.4600434361314449E-2</v>
      </c>
      <c r="AA1089" s="13">
        <f t="shared" si="1360"/>
        <v>3.6396274923130502E-2</v>
      </c>
      <c r="AB1089" s="13">
        <f t="shared" si="1361"/>
        <v>1.0252940567481536E-2</v>
      </c>
      <c r="AC1089" s="13">
        <f t="shared" si="1362"/>
        <v>9.5294532724232714E-5</v>
      </c>
      <c r="AD1089" s="13">
        <f t="shared" si="1363"/>
        <v>5.8614907958401798E-4</v>
      </c>
      <c r="AE1089" s="13">
        <f t="shared" si="1364"/>
        <v>8.2380774787076236E-4</v>
      </c>
      <c r="AF1089" s="13">
        <f t="shared" si="1365"/>
        <v>5.7891347874633957E-4</v>
      </c>
      <c r="AG1089" s="13">
        <f t="shared" si="1366"/>
        <v>2.7121280560940189E-4</v>
      </c>
      <c r="AH1089" s="13">
        <f t="shared" si="1367"/>
        <v>2.2698294766766429E-2</v>
      </c>
      <c r="AI1089" s="13">
        <f t="shared" si="1368"/>
        <v>1.2788356375390098E-2</v>
      </c>
      <c r="AJ1089" s="13">
        <f t="shared" si="1369"/>
        <v>3.6025186135002019E-3</v>
      </c>
      <c r="AK1089" s="13">
        <f t="shared" si="1370"/>
        <v>6.7656024900851963E-4</v>
      </c>
      <c r="AL1089" s="13">
        <f t="shared" si="1371"/>
        <v>3.018333748749024E-6</v>
      </c>
      <c r="AM1089" s="13">
        <f t="shared" si="1372"/>
        <v>6.6047986387086376E-5</v>
      </c>
      <c r="AN1089" s="13">
        <f t="shared" si="1373"/>
        <v>9.2827652234068225E-5</v>
      </c>
      <c r="AO1089" s="13">
        <f t="shared" si="1374"/>
        <v>6.5232670143702468E-5</v>
      </c>
      <c r="AP1089" s="13">
        <f t="shared" si="1375"/>
        <v>3.0560586575698338E-5</v>
      </c>
      <c r="AQ1089" s="13">
        <f t="shared" si="1376"/>
        <v>1.0737903068278558E-5</v>
      </c>
      <c r="AR1089" s="13">
        <f t="shared" si="1377"/>
        <v>6.3802987136265688E-3</v>
      </c>
      <c r="AS1089" s="13">
        <f t="shared" si="1378"/>
        <v>3.5946988339742706E-3</v>
      </c>
      <c r="AT1089" s="13">
        <f t="shared" si="1379"/>
        <v>1.0126375180035405E-3</v>
      </c>
      <c r="AU1089" s="13">
        <f t="shared" si="1380"/>
        <v>1.9017536474855086E-4</v>
      </c>
      <c r="AV1089" s="13">
        <f t="shared" si="1381"/>
        <v>2.6786487302397606E-5</v>
      </c>
      <c r="AW1089" s="13">
        <f t="shared" si="1382"/>
        <v>6.639021001516972E-8</v>
      </c>
      <c r="AX1089" s="13">
        <f t="shared" si="1383"/>
        <v>6.2019724130088734E-6</v>
      </c>
      <c r="AY1089" s="13">
        <f t="shared" si="1384"/>
        <v>8.7166099954356168E-6</v>
      </c>
      <c r="AZ1089" s="13">
        <f t="shared" si="1385"/>
        <v>6.1254133969669598E-6</v>
      </c>
      <c r="BA1089" s="13">
        <f t="shared" si="1386"/>
        <v>2.8696698451492574E-6</v>
      </c>
      <c r="BB1089" s="13">
        <f t="shared" si="1387"/>
        <v>1.0082999080808883E-6</v>
      </c>
      <c r="BC1089" s="13">
        <f t="shared" si="1388"/>
        <v>2.8342457759855558E-7</v>
      </c>
      <c r="BD1089" s="13">
        <f t="shared" si="1389"/>
        <v>1.4945400118304484E-3</v>
      </c>
      <c r="BE1089" s="13">
        <f t="shared" si="1390"/>
        <v>8.4203287008816487E-4</v>
      </c>
      <c r="BF1089" s="13">
        <f t="shared" si="1391"/>
        <v>2.3720320255612824E-4</v>
      </c>
      <c r="BG1089" s="13">
        <f t="shared" si="1392"/>
        <v>4.4547239030381607E-5</v>
      </c>
      <c r="BH1089" s="13">
        <f t="shared" si="1393"/>
        <v>6.2745458867499321E-6</v>
      </c>
      <c r="BI1089" s="13">
        <f t="shared" si="1394"/>
        <v>7.0702341050730198E-7</v>
      </c>
      <c r="BJ1089" s="14">
        <f t="shared" si="1395"/>
        <v>0.14863325875505792</v>
      </c>
      <c r="BK1089" s="14">
        <f t="shared" si="1396"/>
        <v>0.27408675622414647</v>
      </c>
      <c r="BL1089" s="14">
        <f t="shared" si="1397"/>
        <v>0.5120494979213418</v>
      </c>
      <c r="BM1089" s="14">
        <f t="shared" si="1398"/>
        <v>0.31425790286473332</v>
      </c>
      <c r="BN1089" s="14">
        <f t="shared" si="1399"/>
        <v>0.68510339417734178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1.5857988165680501</v>
      </c>
      <c r="F1090" s="10">
        <f>VLOOKUP(B1090,home!$B$2:$E$405,3,FALSE)</f>
        <v>0.84</v>
      </c>
      <c r="G1090" s="10">
        <f>VLOOKUP(C1090,away!$B$2:$E$405,4,FALSE)</f>
        <v>0.79</v>
      </c>
      <c r="H1090" s="10">
        <f>VLOOKUP(A1090,away!$A$2:$E$405,3,FALSE)</f>
        <v>1.24852071005917</v>
      </c>
      <c r="I1090" s="10">
        <f>VLOOKUP(C1090,away!$B$2:$E$405,3,FALSE)</f>
        <v>0.79</v>
      </c>
      <c r="J1090" s="10">
        <f>VLOOKUP(B1090,home!$B$2:$E$405,4,FALSE)</f>
        <v>0.98</v>
      </c>
      <c r="K1090" s="12">
        <f t="shared" si="1344"/>
        <v>1.0523360946745581</v>
      </c>
      <c r="L1090" s="12">
        <f t="shared" si="1345"/>
        <v>0.96660473372780942</v>
      </c>
      <c r="M1090" s="13">
        <f t="shared" si="1346"/>
        <v>0.13279604441668322</v>
      </c>
      <c r="N1090" s="13">
        <f t="shared" si="1347"/>
        <v>0.13974607076968157</v>
      </c>
      <c r="O1090" s="13">
        <f t="shared" si="1348"/>
        <v>0.12836128515349443</v>
      </c>
      <c r="P1090" s="13">
        <f t="shared" si="1349"/>
        <v>0.13507921352583568</v>
      </c>
      <c r="Q1090" s="13">
        <f t="shared" si="1350"/>
        <v>7.3529917179940563E-2</v>
      </c>
      <c r="R1090" s="13">
        <f t="shared" si="1351"/>
        <v>6.2037312928376449E-2</v>
      </c>
      <c r="S1090" s="13">
        <f t="shared" si="1352"/>
        <v>3.4350409319244005E-2</v>
      </c>
      <c r="T1090" s="13">
        <f t="shared" si="1353"/>
        <v>7.1074366016744328E-2</v>
      </c>
      <c r="U1090" s="13">
        <f t="shared" si="1354"/>
        <v>6.528410361115114E-2</v>
      </c>
      <c r="V1090" s="13">
        <f t="shared" si="1355"/>
        <v>3.8823330715874924E-3</v>
      </c>
      <c r="W1090" s="13">
        <f t="shared" si="1356"/>
        <v>2.5792728628960787E-2</v>
      </c>
      <c r="X1090" s="13">
        <f t="shared" si="1357"/>
        <v>2.4931373588510289E-2</v>
      </c>
      <c r="Y1090" s="13">
        <f t="shared" si="1358"/>
        <v>1.2049391864495263E-2</v>
      </c>
      <c r="Z1090" s="13">
        <f t="shared" si="1359"/>
        <v>1.9988520114774037E-2</v>
      </c>
      <c r="AA1090" s="13">
        <f t="shared" si="1360"/>
        <v>2.103464119590516E-2</v>
      </c>
      <c r="AB1090" s="13">
        <f t="shared" si="1361"/>
        <v>1.1067756084489707E-2</v>
      </c>
      <c r="AC1090" s="13">
        <f t="shared" si="1362"/>
        <v>2.4681763877971015E-4</v>
      </c>
      <c r="AD1090" s="13">
        <f t="shared" si="1363"/>
        <v>6.7856548291003157E-3</v>
      </c>
      <c r="AE1090" s="13">
        <f t="shared" si="1364"/>
        <v>6.5590460792513345E-3</v>
      </c>
      <c r="AF1090" s="13">
        <f t="shared" si="1365"/>
        <v>3.1700024944715842E-3</v>
      </c>
      <c r="AG1090" s="13">
        <f t="shared" si="1366"/>
        <v>1.0213798056950658E-3</v>
      </c>
      <c r="AH1090" s="13">
        <f t="shared" si="1367"/>
        <v>4.8302495407885294E-3</v>
      </c>
      <c r="AI1090" s="13">
        <f t="shared" si="1368"/>
        <v>5.083045938056978E-3</v>
      </c>
      <c r="AJ1090" s="13">
        <f t="shared" si="1369"/>
        <v>2.6745363557531283E-3</v>
      </c>
      <c r="AK1090" s="13">
        <f t="shared" si="1370"/>
        <v>9.3817038122612402E-4</v>
      </c>
      <c r="AL1090" s="13">
        <f t="shared" si="1371"/>
        <v>1.0042447477141437E-5</v>
      </c>
      <c r="AM1090" s="13">
        <f t="shared" si="1372"/>
        <v>1.4281579005329967E-3</v>
      </c>
      <c r="AN1090" s="13">
        <f t="shared" si="1373"/>
        <v>1.3804641871659647E-3</v>
      </c>
      <c r="AO1090" s="13">
        <f t="shared" si="1374"/>
        <v>6.6718160902816696E-4</v>
      </c>
      <c r="AP1090" s="13">
        <f t="shared" si="1375"/>
        <v>2.1496696718092097E-4</v>
      </c>
      <c r="AQ1090" s="13">
        <f t="shared" si="1376"/>
        <v>5.1947022018047205E-5</v>
      </c>
      <c r="AR1090" s="13">
        <f t="shared" si="1377"/>
        <v>9.3378841424255439E-4</v>
      </c>
      <c r="AS1090" s="13">
        <f t="shared" si="1378"/>
        <v>9.826592530963582E-4</v>
      </c>
      <c r="AT1090" s="13">
        <f t="shared" si="1379"/>
        <v>5.170439003996199E-4</v>
      </c>
      <c r="AU1090" s="13">
        <f t="shared" si="1380"/>
        <v>1.8136798630727908E-4</v>
      </c>
      <c r="AV1090" s="13">
        <f t="shared" si="1381"/>
        <v>4.7715019602397694E-5</v>
      </c>
      <c r="AW1090" s="13">
        <f t="shared" si="1382"/>
        <v>2.8375299401704918E-7</v>
      </c>
      <c r="AX1090" s="13">
        <f t="shared" si="1383"/>
        <v>2.5048368460425151E-4</v>
      </c>
      <c r="AY1090" s="13">
        <f t="shared" si="1384"/>
        <v>2.4211871526005316E-4</v>
      </c>
      <c r="AZ1090" s="13">
        <f t="shared" si="1385"/>
        <v>1.1701654814723148E-4</v>
      </c>
      <c r="BA1090" s="13">
        <f t="shared" si="1386"/>
        <v>3.7702916454534026E-5</v>
      </c>
      <c r="BB1090" s="13">
        <f t="shared" si="1387"/>
        <v>9.1109543800741753E-6</v>
      </c>
      <c r="BC1090" s="13">
        <f t="shared" si="1388"/>
        <v>1.7613383265115642E-6</v>
      </c>
      <c r="BD1090" s="13">
        <f t="shared" si="1389"/>
        <v>1.5043405025117284E-4</v>
      </c>
      <c r="BE1090" s="13">
        <f t="shared" si="1390"/>
        <v>1.5830718094739547E-4</v>
      </c>
      <c r="BF1090" s="13">
        <f t="shared" si="1391"/>
        <v>8.3296180278560387E-5</v>
      </c>
      <c r="BG1090" s="13">
        <f t="shared" si="1392"/>
        <v>2.9218525685216064E-5</v>
      </c>
      <c r="BH1090" s="13">
        <f t="shared" si="1393"/>
        <v>7.6869273029321345E-6</v>
      </c>
      <c r="BI1090" s="13">
        <f t="shared" si="1394"/>
        <v>1.6178462116029676E-6</v>
      </c>
      <c r="BJ1090" s="14">
        <f t="shared" si="1395"/>
        <v>0.3690608430999498</v>
      </c>
      <c r="BK1090" s="14">
        <f t="shared" si="1396"/>
        <v>0.30660697913486723</v>
      </c>
      <c r="BL1090" s="14">
        <f t="shared" si="1397"/>
        <v>0.30440423647356679</v>
      </c>
      <c r="BM1090" s="14">
        <f t="shared" si="1398"/>
        <v>0.32826889988688007</v>
      </c>
      <c r="BN1090" s="14">
        <f t="shared" si="1399"/>
        <v>0.67154984397401196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1.5857988165680501</v>
      </c>
      <c r="F1091" s="10">
        <f>VLOOKUP(B1091,home!$B$2:$E$405,3,FALSE)</f>
        <v>0.95</v>
      </c>
      <c r="G1091" s="10">
        <f>VLOOKUP(C1091,away!$B$2:$E$405,4,FALSE)</f>
        <v>0.91</v>
      </c>
      <c r="H1091" s="10">
        <f>VLOOKUP(A1091,away!$A$2:$E$405,3,FALSE)</f>
        <v>1.24852071005917</v>
      </c>
      <c r="I1091" s="10">
        <f>VLOOKUP(C1091,away!$B$2:$E$405,3,FALSE)</f>
        <v>0.7</v>
      </c>
      <c r="J1091" s="10">
        <f>VLOOKUP(B1091,home!$B$2:$E$405,4,FALSE)</f>
        <v>1.1000000000000001</v>
      </c>
      <c r="K1091" s="12">
        <f t="shared" si="1344"/>
        <v>1.3709230769230791</v>
      </c>
      <c r="L1091" s="12">
        <f t="shared" si="1345"/>
        <v>0.96136094674556094</v>
      </c>
      <c r="M1091" s="13">
        <f t="shared" si="1346"/>
        <v>9.707377489169712E-2</v>
      </c>
      <c r="N1091" s="13">
        <f t="shared" si="1347"/>
        <v>0.13308067816306374</v>
      </c>
      <c r="O1091" s="13">
        <f t="shared" si="1348"/>
        <v>9.3322936134047407E-2</v>
      </c>
      <c r="P1091" s="13">
        <f t="shared" si="1349"/>
        <v>0.12793856675238427</v>
      </c>
      <c r="Q1091" s="13">
        <f t="shared" si="1350"/>
        <v>9.1221686393158696E-2</v>
      </c>
      <c r="R1091" s="13">
        <f t="shared" si="1351"/>
        <v>4.4858513117451662E-2</v>
      </c>
      <c r="S1091" s="13">
        <f t="shared" si="1352"/>
        <v>4.2154219512211148E-2</v>
      </c>
      <c r="T1091" s="13">
        <f t="shared" si="1353"/>
        <v>8.7696966794653705E-2</v>
      </c>
      <c r="U1091" s="13">
        <f t="shared" si="1354"/>
        <v>6.1497570829171129E-2</v>
      </c>
      <c r="V1091" s="13">
        <f t="shared" si="1355"/>
        <v>6.1730260000416003E-3</v>
      </c>
      <c r="W1091" s="13">
        <f t="shared" si="1356"/>
        <v>4.1685971664073763E-2</v>
      </c>
      <c r="X1091" s="13">
        <f t="shared" si="1357"/>
        <v>4.0075265184982577E-2</v>
      </c>
      <c r="Y1091" s="13">
        <f t="shared" si="1358"/>
        <v>1.9263397439657132E-2</v>
      </c>
      <c r="Z1091" s="13">
        <f t="shared" si="1359"/>
        <v>1.4375074213397168E-2</v>
      </c>
      <c r="AA1091" s="13">
        <f t="shared" si="1360"/>
        <v>1.9707120971628054E-2</v>
      </c>
      <c r="AB1091" s="13">
        <f t="shared" si="1361"/>
        <v>1.3508473459859839E-2</v>
      </c>
      <c r="AC1091" s="13">
        <f t="shared" si="1362"/>
        <v>5.0848446185108387E-4</v>
      </c>
      <c r="AD1091" s="13">
        <f t="shared" si="1363"/>
        <v>1.4287065134560076E-2</v>
      </c>
      <c r="AE1091" s="13">
        <f t="shared" si="1364"/>
        <v>1.3735026463976169E-2</v>
      </c>
      <c r="AF1091" s="13">
        <f t="shared" si="1365"/>
        <v>6.6021590224917314E-3</v>
      </c>
      <c r="AG1091" s="13">
        <f t="shared" si="1366"/>
        <v>2.1156859494758E-3</v>
      </c>
      <c r="AH1091" s="13">
        <f t="shared" si="1367"/>
        <v>3.4549087388322992E-3</v>
      </c>
      <c r="AI1091" s="13">
        <f t="shared" si="1368"/>
        <v>4.7364141187284103E-3</v>
      </c>
      <c r="AJ1091" s="13">
        <f t="shared" si="1369"/>
        <v>3.2466297086145334E-3</v>
      </c>
      <c r="AK1091" s="13">
        <f t="shared" si="1370"/>
        <v>1.4836265299212384E-3</v>
      </c>
      <c r="AL1091" s="13">
        <f t="shared" si="1371"/>
        <v>2.6806322650031967E-5</v>
      </c>
      <c r="AM1091" s="13">
        <f t="shared" si="1372"/>
        <v>3.9172934588943102E-3</v>
      </c>
      <c r="AN1091" s="13">
        <f t="shared" si="1373"/>
        <v>3.765932948322827E-3</v>
      </c>
      <c r="AO1091" s="13">
        <f t="shared" si="1374"/>
        <v>1.8102104322899669E-3</v>
      </c>
      <c r="AP1091" s="13">
        <f t="shared" si="1375"/>
        <v>5.8008853833165809E-4</v>
      </c>
      <c r="AQ1091" s="13">
        <f t="shared" si="1376"/>
        <v>1.3941861660169281E-4</v>
      </c>
      <c r="AR1091" s="13">
        <f t="shared" si="1377"/>
        <v>6.6428286721666651E-4</v>
      </c>
      <c r="AS1091" s="13">
        <f t="shared" si="1378"/>
        <v>9.1068071227195754E-4</v>
      </c>
      <c r="AT1091" s="13">
        <f t="shared" si="1379"/>
        <v>6.2423660208118679E-4</v>
      </c>
      <c r="AU1091" s="13">
        <f t="shared" si="1380"/>
        <v>2.8526012108438272E-4</v>
      </c>
      <c r="AV1091" s="13">
        <f t="shared" si="1381"/>
        <v>9.7767420730113049E-5</v>
      </c>
      <c r="AW1091" s="13">
        <f t="shared" si="1382"/>
        <v>9.8137344611620833E-7</v>
      </c>
      <c r="AX1091" s="13">
        <f t="shared" si="1383"/>
        <v>8.9505133364633854E-4</v>
      </c>
      <c r="AY1091" s="13">
        <f t="shared" si="1384"/>
        <v>8.6046739750012099E-4</v>
      </c>
      <c r="AZ1091" s="13">
        <f t="shared" si="1385"/>
        <v>4.1360987595220254E-4</v>
      </c>
      <c r="BA1091" s="13">
        <f t="shared" si="1386"/>
        <v>1.325427939762412E-4</v>
      </c>
      <c r="BB1091" s="13">
        <f t="shared" si="1387"/>
        <v>3.1855366475325258E-5</v>
      </c>
      <c r="BC1091" s="13">
        <f t="shared" si="1388"/>
        <v>6.1249010547291008E-6</v>
      </c>
      <c r="BD1091" s="13">
        <f t="shared" si="1389"/>
        <v>1.0643593435571165E-4</v>
      </c>
      <c r="BE1091" s="13">
        <f t="shared" si="1390"/>
        <v>1.4591547862211507E-4</v>
      </c>
      <c r="BF1091" s="13">
        <f t="shared" si="1391"/>
        <v>1.000194484616669E-4</v>
      </c>
      <c r="BG1091" s="13">
        <f t="shared" si="1392"/>
        <v>4.5706323345739235E-5</v>
      </c>
      <c r="BH1091" s="13">
        <f t="shared" si="1393"/>
        <v>1.5664963358995503E-5</v>
      </c>
      <c r="BI1091" s="13">
        <f t="shared" si="1394"/>
        <v>4.2950919536002826E-6</v>
      </c>
      <c r="BJ1091" s="14">
        <f t="shared" si="1395"/>
        <v>0.46231649787313878</v>
      </c>
      <c r="BK1091" s="14">
        <f t="shared" si="1396"/>
        <v>0.27473534533833538</v>
      </c>
      <c r="BL1091" s="14">
        <f t="shared" si="1397"/>
        <v>0.2488164585717367</v>
      </c>
      <c r="BM1091" s="14">
        <f t="shared" si="1398"/>
        <v>0.41188773452075106</v>
      </c>
      <c r="BN1091" s="14">
        <f t="shared" si="1399"/>
        <v>0.587496155451803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1.5857988165680501</v>
      </c>
      <c r="F1092" s="10">
        <f>VLOOKUP(B1092,home!$B$2:$E$405,3,FALSE)</f>
        <v>0.79</v>
      </c>
      <c r="G1092" s="10">
        <f>VLOOKUP(C1092,away!$B$2:$E$405,4,FALSE)</f>
        <v>0.98</v>
      </c>
      <c r="H1092" s="10">
        <f>VLOOKUP(A1092,away!$A$2:$E$405,3,FALSE)</f>
        <v>1.24852071005917</v>
      </c>
      <c r="I1092" s="10">
        <f>VLOOKUP(C1092,away!$B$2:$E$405,3,FALSE)</f>
        <v>0.84</v>
      </c>
      <c r="J1092" s="10">
        <f>VLOOKUP(B1092,home!$B$2:$E$405,4,FALSE)</f>
        <v>1.1000000000000001</v>
      </c>
      <c r="K1092" s="12">
        <f t="shared" si="1344"/>
        <v>1.2277254437869844</v>
      </c>
      <c r="L1092" s="12">
        <f t="shared" si="1345"/>
        <v>1.1536331360946732</v>
      </c>
      <c r="M1092" s="13">
        <f t="shared" si="1346"/>
        <v>9.2424925531154167E-2</v>
      </c>
      <c r="N1092" s="13">
        <f t="shared" si="1347"/>
        <v>0.11347243271471524</v>
      </c>
      <c r="O1092" s="13">
        <f t="shared" si="1348"/>
        <v>0.10662445669382201</v>
      </c>
      <c r="P1092" s="13">
        <f t="shared" si="1349"/>
        <v>0.13090555841296875</v>
      </c>
      <c r="Q1092" s="13">
        <f t="shared" si="1350"/>
        <v>6.9656496406131266E-2</v>
      </c>
      <c r="R1092" s="13">
        <f t="shared" si="1351"/>
        <v>6.1502753180042301E-2</v>
      </c>
      <c r="S1092" s="13">
        <f t="shared" si="1352"/>
        <v>4.6351850231231638E-2</v>
      </c>
      <c r="T1092" s="13">
        <f t="shared" si="1353"/>
        <v>8.0358042398372548E-2</v>
      </c>
      <c r="U1092" s="13">
        <f t="shared" si="1354"/>
        <v>7.5508494942088805E-2</v>
      </c>
      <c r="V1092" s="13">
        <f t="shared" si="1355"/>
        <v>7.2944666569149594E-3</v>
      </c>
      <c r="W1092" s="13">
        <f t="shared" si="1356"/>
        <v>2.8506350987621335E-2</v>
      </c>
      <c r="X1092" s="13">
        <f t="shared" si="1357"/>
        <v>3.2885871088465086E-2</v>
      </c>
      <c r="Y1092" s="13">
        <f t="shared" si="1358"/>
        <v>1.8969115298495567E-2</v>
      </c>
      <c r="Z1092" s="13">
        <f t="shared" si="1359"/>
        <v>2.3650538009849602E-2</v>
      </c>
      <c r="AA1092" s="13">
        <f t="shared" si="1360"/>
        <v>2.9036367273943549E-2</v>
      </c>
      <c r="AB1092" s="13">
        <f t="shared" si="1361"/>
        <v>1.7824343448682112E-2</v>
      </c>
      <c r="AC1092" s="13">
        <f t="shared" si="1362"/>
        <v>6.4571747391235735E-4</v>
      </c>
      <c r="AD1092" s="13">
        <f t="shared" si="1363"/>
        <v>8.7494931042562379E-3</v>
      </c>
      <c r="AE1092" s="13">
        <f t="shared" si="1364"/>
        <v>1.0093705169101842E-2</v>
      </c>
      <c r="AF1092" s="13">
        <f t="shared" si="1365"/>
        <v>5.8222163745229871E-3</v>
      </c>
      <c r="AG1092" s="13">
        <f t="shared" si="1366"/>
        <v>2.2389005783875699E-3</v>
      </c>
      <c r="AH1092" s="13">
        <f t="shared" si="1367"/>
        <v>6.8210110836572652E-3</v>
      </c>
      <c r="AI1092" s="13">
        <f t="shared" si="1368"/>
        <v>8.3743288597590559E-3</v>
      </c>
      <c r="AJ1092" s="13">
        <f t="shared" si="1369"/>
        <v>5.1406883078829206E-3</v>
      </c>
      <c r="AK1092" s="13">
        <f t="shared" si="1370"/>
        <v>2.1037846113887071E-3</v>
      </c>
      <c r="AL1092" s="13">
        <f t="shared" si="1371"/>
        <v>3.6582342269138822E-5</v>
      </c>
      <c r="AM1092" s="13">
        <f t="shared" si="1372"/>
        <v>2.1483950608668298E-3</v>
      </c>
      <c r="AN1092" s="13">
        <f t="shared" si="1373"/>
        <v>2.478459731638107E-3</v>
      </c>
      <c r="AO1092" s="13">
        <f t="shared" si="1374"/>
        <v>1.4296166364470163E-3</v>
      </c>
      <c r="AP1092" s="13">
        <f t="shared" si="1375"/>
        <v>5.4975104123916303E-4</v>
      </c>
      <c r="AQ1092" s="13">
        <f t="shared" si="1376"/>
        <v>1.5855275444401188E-4</v>
      </c>
      <c r="AR1092" s="13">
        <f t="shared" si="1377"/>
        <v>1.5737888815552117E-3</v>
      </c>
      <c r="AS1092" s="13">
        <f t="shared" si="1378"/>
        <v>1.9321806530343943E-3</v>
      </c>
      <c r="AT1092" s="13">
        <f t="shared" si="1379"/>
        <v>1.1860936748616388E-3</v>
      </c>
      <c r="AU1092" s="13">
        <f t="shared" si="1380"/>
        <v>4.8539912778081362E-4</v>
      </c>
      <c r="AV1092" s="13">
        <f t="shared" si="1381"/>
        <v>1.4898421489212868E-4</v>
      </c>
      <c r="AW1092" s="13">
        <f t="shared" si="1382"/>
        <v>1.4392557933657323E-6</v>
      </c>
      <c r="AX1092" s="13">
        <f t="shared" si="1383"/>
        <v>4.3960654658874903E-4</v>
      </c>
      <c r="AY1092" s="13">
        <f t="shared" si="1384"/>
        <v>5.0714467898892754E-4</v>
      </c>
      <c r="AZ1092" s="13">
        <f t="shared" si="1385"/>
        <v>2.925294532378615E-4</v>
      </c>
      <c r="BA1092" s="13">
        <f t="shared" si="1386"/>
        <v>1.1249055684628472E-4</v>
      </c>
      <c r="BB1092" s="13">
        <f t="shared" si="1387"/>
        <v>3.2443208468903877E-5</v>
      </c>
      <c r="BC1092" s="13">
        <f t="shared" si="1388"/>
        <v>7.4855120661909696E-6</v>
      </c>
      <c r="BD1092" s="13">
        <f t="shared" si="1389"/>
        <v>3.0259583382991078E-4</v>
      </c>
      <c r="BE1092" s="13">
        <f t="shared" si="1390"/>
        <v>3.7150460437691981E-4</v>
      </c>
      <c r="BF1092" s="13">
        <f t="shared" si="1391"/>
        <v>2.2805282763878104E-4</v>
      </c>
      <c r="BG1092" s="13">
        <f t="shared" si="1392"/>
        <v>9.3328753006566387E-5</v>
      </c>
      <c r="BH1092" s="13">
        <f t="shared" si="1393"/>
        <v>2.8645521175768145E-5</v>
      </c>
      <c r="BI1092" s="13">
        <f t="shared" si="1394"/>
        <v>7.0337670396058808E-6</v>
      </c>
      <c r="BJ1092" s="14">
        <f t="shared" si="1395"/>
        <v>0.37890909930090177</v>
      </c>
      <c r="BK1092" s="14">
        <f t="shared" si="1396"/>
        <v>0.27816624532743994</v>
      </c>
      <c r="BL1092" s="14">
        <f t="shared" si="1397"/>
        <v>0.31929383626045854</v>
      </c>
      <c r="BM1092" s="14">
        <f t="shared" si="1398"/>
        <v>0.42492739053662054</v>
      </c>
      <c r="BN1092" s="14">
        <f t="shared" si="1399"/>
        <v>0.57458662293883378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1.5857988165680501</v>
      </c>
      <c r="F1093" s="10">
        <f>VLOOKUP(B1093,home!$B$2:$E$405,3,FALSE)</f>
        <v>0.71</v>
      </c>
      <c r="G1093" s="10">
        <f>VLOOKUP(C1093,away!$B$2:$E$405,4,FALSE)</f>
        <v>1.26</v>
      </c>
      <c r="H1093" s="10">
        <f>VLOOKUP(A1093,away!$A$2:$E$405,3,FALSE)</f>
        <v>1.24852071005917</v>
      </c>
      <c r="I1093" s="10">
        <f>VLOOKUP(C1093,away!$B$2:$E$405,3,FALSE)</f>
        <v>0.42</v>
      </c>
      <c r="J1093" s="10">
        <f>VLOOKUP(B1093,home!$B$2:$E$405,4,FALSE)</f>
        <v>1</v>
      </c>
      <c r="K1093" s="12">
        <f t="shared" si="1344"/>
        <v>1.4186556213017776</v>
      </c>
      <c r="L1093" s="12">
        <f t="shared" si="1345"/>
        <v>0.52437869822485139</v>
      </c>
      <c r="M1093" s="13">
        <f t="shared" si="1346"/>
        <v>0.14326856695618803</v>
      </c>
      <c r="N1093" s="13">
        <f t="shared" si="1347"/>
        <v>0.20324875786824623</v>
      </c>
      <c r="O1093" s="13">
        <f t="shared" si="1348"/>
        <v>7.5126984637025829E-2</v>
      </c>
      <c r="P1093" s="13">
        <f t="shared" si="1349"/>
        <v>0.10657931906676896</v>
      </c>
      <c r="Q1093" s="13">
        <f t="shared" si="1350"/>
        <v>0.14416999643619574</v>
      </c>
      <c r="R1093" s="13">
        <f t="shared" si="1351"/>
        <v>1.9697495202761008E-2</v>
      </c>
      <c r="S1093" s="13">
        <f t="shared" si="1352"/>
        <v>1.9821429595596171E-2</v>
      </c>
      <c r="T1093" s="13">
        <f t="shared" si="1353"/>
        <v>7.5599675054293769E-2</v>
      </c>
      <c r="U1093" s="13">
        <f t="shared" si="1354"/>
        <v>2.7943962294961697E-2</v>
      </c>
      <c r="V1093" s="13">
        <f t="shared" si="1355"/>
        <v>1.6383794390189409E-3</v>
      </c>
      <c r="W1093" s="13">
        <f t="shared" si="1356"/>
        <v>6.8175858622422106E-2</v>
      </c>
      <c r="X1093" s="13">
        <f t="shared" si="1357"/>
        <v>3.5749967994787205E-2</v>
      </c>
      <c r="Y1093" s="13">
        <f t="shared" si="1358"/>
        <v>9.3732608393433097E-3</v>
      </c>
      <c r="Z1093" s="13">
        <f t="shared" si="1359"/>
        <v>3.442982297571358E-3</v>
      </c>
      <c r="AA1093" s="13">
        <f t="shared" si="1360"/>
        <v>4.884406190492116E-3</v>
      </c>
      <c r="AB1093" s="13">
        <f t="shared" si="1361"/>
        <v>3.4646451494314214E-3</v>
      </c>
      <c r="AC1093" s="13">
        <f t="shared" si="1362"/>
        <v>7.6175713510239236E-5</v>
      </c>
      <c r="AD1093" s="13">
        <f t="shared" si="1363"/>
        <v>2.4179516267943603E-2</v>
      </c>
      <c r="AE1093" s="13">
        <f t="shared" si="1364"/>
        <v>1.2679223264290881E-2</v>
      </c>
      <c r="AF1093" s="13">
        <f t="shared" si="1365"/>
        <v>3.3243572949155521E-3</v>
      </c>
      <c r="AG1093" s="13">
        <f t="shared" si="1366"/>
        <v>5.8107405024736855E-4</v>
      </c>
      <c r="AH1093" s="13">
        <f t="shared" si="1367"/>
        <v>4.5135664380291905E-4</v>
      </c>
      <c r="AI1093" s="13">
        <f t="shared" si="1368"/>
        <v>6.4031963994291515E-4</v>
      </c>
      <c r="AJ1093" s="13">
        <f t="shared" si="1369"/>
        <v>4.5419652831747356E-4</v>
      </c>
      <c r="AK1093" s="13">
        <f t="shared" si="1370"/>
        <v>2.147828193577786E-4</v>
      </c>
      <c r="AL1093" s="13">
        <f t="shared" si="1371"/>
        <v>2.2667234963910297E-6</v>
      </c>
      <c r="AM1093" s="13">
        <f t="shared" si="1372"/>
        <v>6.8604813347751918E-3</v>
      </c>
      <c r="AN1093" s="13">
        <f t="shared" si="1373"/>
        <v>3.5974902715253053E-3</v>
      </c>
      <c r="AO1093" s="13">
        <f t="shared" si="1374"/>
        <v>9.4322363272950354E-4</v>
      </c>
      <c r="AP1093" s="13">
        <f t="shared" si="1375"/>
        <v>1.6486879355520414E-4</v>
      </c>
      <c r="AQ1093" s="13">
        <f t="shared" si="1376"/>
        <v>2.1613420835594926E-5</v>
      </c>
      <c r="AR1093" s="13">
        <f t="shared" si="1377"/>
        <v>4.733636186250253E-5</v>
      </c>
      <c r="AS1093" s="13">
        <f t="shared" si="1378"/>
        <v>6.7153995848214288E-5</v>
      </c>
      <c r="AT1093" s="13">
        <f t="shared" si="1379"/>
        <v>4.7634196851472729E-5</v>
      </c>
      <c r="AU1093" s="13">
        <f t="shared" si="1380"/>
        <v>2.2525507043179072E-5</v>
      </c>
      <c r="AV1093" s="13">
        <f t="shared" si="1381"/>
        <v>7.9889842973696953E-6</v>
      </c>
      <c r="AW1093" s="13">
        <f t="shared" si="1382"/>
        <v>4.6840127657256518E-8</v>
      </c>
      <c r="AX1093" s="13">
        <f t="shared" si="1383"/>
        <v>1.622110068402459E-3</v>
      </c>
      <c r="AY1093" s="13">
        <f t="shared" si="1384"/>
        <v>8.5059996604630594E-4</v>
      </c>
      <c r="AZ1093" s="13">
        <f t="shared" si="1385"/>
        <v>2.2301825145273237E-4</v>
      </c>
      <c r="BA1093" s="13">
        <f t="shared" si="1386"/>
        <v>3.8982006792388795E-5</v>
      </c>
      <c r="BB1093" s="13">
        <f t="shared" si="1387"/>
        <v>5.1103334939962864E-6</v>
      </c>
      <c r="BC1093" s="13">
        <f t="shared" si="1388"/>
        <v>5.3595000501532595E-7</v>
      </c>
      <c r="BD1093" s="13">
        <f t="shared" si="1389"/>
        <v>4.1370299686932624E-6</v>
      </c>
      <c r="BE1093" s="13">
        <f t="shared" si="1390"/>
        <v>5.8690208205806121E-6</v>
      </c>
      <c r="BF1093" s="13">
        <f t="shared" si="1391"/>
        <v>4.1630596893269299E-6</v>
      </c>
      <c r="BG1093" s="13">
        <f t="shared" si="1392"/>
        <v>1.9686493433594935E-6</v>
      </c>
      <c r="BH1093" s="13">
        <f t="shared" si="1393"/>
        <v>6.9820886433224985E-7</v>
      </c>
      <c r="BI1093" s="13">
        <f t="shared" si="1394"/>
        <v>1.9810358604553521E-7</v>
      </c>
      <c r="BJ1093" s="14">
        <f t="shared" si="1395"/>
        <v>0.59140972172229944</v>
      </c>
      <c r="BK1093" s="14">
        <f t="shared" si="1396"/>
        <v>0.2722367374606251</v>
      </c>
      <c r="BL1093" s="14">
        <f t="shared" si="1397"/>
        <v>0.13308782222426821</v>
      </c>
      <c r="BM1093" s="14">
        <f t="shared" si="1398"/>
        <v>0.30723559041165965</v>
      </c>
      <c r="BN1093" s="14">
        <f t="shared" si="1399"/>
        <v>0.69209112016718577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1.5857988165680501</v>
      </c>
      <c r="F1094" s="10">
        <f>VLOOKUP(B1094,home!$B$2:$E$405,3,FALSE)</f>
        <v>0.71</v>
      </c>
      <c r="G1094" s="10">
        <f>VLOOKUP(C1094,away!$B$2:$E$405,4,FALSE)</f>
        <v>1.1000000000000001</v>
      </c>
      <c r="H1094" s="10">
        <f>VLOOKUP(A1094,away!$A$2:$E$405,3,FALSE)</f>
        <v>1.24852071005917</v>
      </c>
      <c r="I1094" s="10">
        <f>VLOOKUP(C1094,away!$B$2:$E$405,3,FALSE)</f>
        <v>0.79</v>
      </c>
      <c r="J1094" s="10">
        <f>VLOOKUP(B1094,home!$B$2:$E$405,4,FALSE)</f>
        <v>0.9</v>
      </c>
      <c r="K1094" s="12">
        <f t="shared" si="1344"/>
        <v>1.2385088757396472</v>
      </c>
      <c r="L1094" s="12">
        <f t="shared" si="1345"/>
        <v>0.88769822485206995</v>
      </c>
      <c r="M1094" s="13">
        <f t="shared" si="1346"/>
        <v>0.11928888763745564</v>
      </c>
      <c r="N1094" s="13">
        <f t="shared" si="1347"/>
        <v>0.14774034611609829</v>
      </c>
      <c r="O1094" s="13">
        <f t="shared" si="1348"/>
        <v>0.10589253380034741</v>
      </c>
      <c r="P1094" s="13">
        <f t="shared" si="1349"/>
        <v>0.13114884298629087</v>
      </c>
      <c r="Q1094" s="13">
        <f t="shared" si="1350"/>
        <v>9.1488864984817633E-2</v>
      </c>
      <c r="R1094" s="13">
        <f t="shared" si="1351"/>
        <v>4.7000307139828099E-2</v>
      </c>
      <c r="S1094" s="13">
        <f t="shared" si="1352"/>
        <v>3.6046985090759875E-2</v>
      </c>
      <c r="T1094" s="13">
        <f t="shared" si="1353"/>
        <v>8.1214503040753325E-2</v>
      </c>
      <c r="U1094" s="13">
        <f t="shared" si="1354"/>
        <v>5.8210297555166608E-2</v>
      </c>
      <c r="V1094" s="13">
        <f t="shared" si="1355"/>
        <v>4.4034281272285801E-3</v>
      </c>
      <c r="W1094" s="13">
        <f t="shared" si="1356"/>
        <v>3.7769923771680973E-2</v>
      </c>
      <c r="X1094" s="13">
        <f t="shared" si="1357"/>
        <v>3.3528294284919199E-2</v>
      </c>
      <c r="Y1094" s="13">
        <f t="shared" si="1358"/>
        <v>1.4881503659520286E-2</v>
      </c>
      <c r="Z1094" s="13">
        <f t="shared" si="1359"/>
        <v>1.3907363071842491E-2</v>
      </c>
      <c r="AA1094" s="13">
        <f t="shared" si="1360"/>
        <v>1.722439260261073E-2</v>
      </c>
      <c r="AB1094" s="13">
        <f t="shared" si="1361"/>
        <v>1.0666281558778858E-2</v>
      </c>
      <c r="AC1094" s="13">
        <f t="shared" si="1362"/>
        <v>3.0257664580966495E-4</v>
      </c>
      <c r="AD1094" s="13">
        <f t="shared" si="1363"/>
        <v>1.1694596456809188E-2</v>
      </c>
      <c r="AE1094" s="13">
        <f t="shared" si="1364"/>
        <v>1.0381272515070823E-2</v>
      </c>
      <c r="AF1094" s="13">
        <f t="shared" si="1365"/>
        <v>4.6077185916669761E-3</v>
      </c>
      <c r="AG1094" s="13">
        <f t="shared" si="1366"/>
        <v>1.3634212048135514E-3</v>
      </c>
      <c r="AH1094" s="13">
        <f t="shared" si="1367"/>
        <v>3.0863853778119515E-3</v>
      </c>
      <c r="AI1094" s="13">
        <f t="shared" si="1368"/>
        <v>3.8225156843731665E-3</v>
      </c>
      <c r="AJ1094" s="13">
        <f t="shared" si="1369"/>
        <v>2.36710980137509E-3</v>
      </c>
      <c r="AK1094" s="13">
        <f t="shared" si="1370"/>
        <v>9.7722883295112118E-4</v>
      </c>
      <c r="AL1094" s="13">
        <f t="shared" si="1371"/>
        <v>1.3306378422511269E-5</v>
      </c>
      <c r="AM1094" s="13">
        <f t="shared" si="1372"/>
        <v>2.8967723019903192E-3</v>
      </c>
      <c r="AN1094" s="13">
        <f t="shared" si="1373"/>
        <v>2.5714596302774504E-3</v>
      </c>
      <c r="AO1094" s="13">
        <f t="shared" si="1374"/>
        <v>1.1413400745380264E-3</v>
      </c>
      <c r="AP1094" s="13">
        <f t="shared" si="1375"/>
        <v>3.3772185270664507E-4</v>
      </c>
      <c r="AQ1094" s="13">
        <f t="shared" si="1376"/>
        <v>7.4948772285360243E-5</v>
      </c>
      <c r="AR1094" s="13">
        <f t="shared" si="1377"/>
        <v>5.4795576421861128E-4</v>
      </c>
      <c r="AS1094" s="13">
        <f t="shared" si="1378"/>
        <v>6.7864807749745139E-4</v>
      </c>
      <c r="AT1094" s="13">
        <f t="shared" si="1379"/>
        <v>4.2025583374212088E-4</v>
      </c>
      <c r="AU1094" s="13">
        <f t="shared" si="1380"/>
        <v>1.7349686005699416E-4</v>
      </c>
      <c r="AV1094" s="13">
        <f t="shared" si="1381"/>
        <v>5.3719350273386649E-5</v>
      </c>
      <c r="AW1094" s="13">
        <f t="shared" si="1382"/>
        <v>4.0637019205423945E-7</v>
      </c>
      <c r="AX1094" s="13">
        <f t="shared" si="1383"/>
        <v>5.9794636783529719E-4</v>
      </c>
      <c r="AY1094" s="13">
        <f t="shared" si="1384"/>
        <v>5.3079592928413622E-4</v>
      </c>
      <c r="AZ1094" s="13">
        <f t="shared" si="1385"/>
        <v>2.3559330209211625E-4</v>
      </c>
      <c r="BA1094" s="13">
        <f t="shared" si="1386"/>
        <v>6.9711918684736354E-5</v>
      </c>
      <c r="BB1094" s="13">
        <f t="shared" si="1387"/>
        <v>1.5470786616868074E-5</v>
      </c>
      <c r="BC1094" s="13">
        <f t="shared" si="1388"/>
        <v>2.7466779633717912E-6</v>
      </c>
      <c r="BD1094" s="13">
        <f t="shared" si="1389"/>
        <v>8.1069893199053382E-5</v>
      </c>
      <c r="BE1094" s="13">
        <f t="shared" si="1390"/>
        <v>1.0040578228229288E-4</v>
      </c>
      <c r="BF1094" s="13">
        <f t="shared" si="1391"/>
        <v>6.2176726266101182E-5</v>
      </c>
      <c r="BG1094" s="13">
        <f t="shared" si="1392"/>
        <v>2.5668809115000269E-5</v>
      </c>
      <c r="BH1094" s="13">
        <f t="shared" si="1393"/>
        <v>7.9477619796486424E-6</v>
      </c>
      <c r="BI1094" s="13">
        <f t="shared" si="1394"/>
        <v>1.968674750812189E-6</v>
      </c>
      <c r="BJ1094" s="14">
        <f t="shared" si="1395"/>
        <v>0.44314495224042449</v>
      </c>
      <c r="BK1094" s="14">
        <f t="shared" si="1396"/>
        <v>0.29173482279525131</v>
      </c>
      <c r="BL1094" s="14">
        <f t="shared" si="1397"/>
        <v>0.25140036588662457</v>
      </c>
      <c r="BM1094" s="14">
        <f t="shared" si="1398"/>
        <v>0.35709733177021274</v>
      </c>
      <c r="BN1094" s="14">
        <f t="shared" si="1399"/>
        <v>0.64255978266483793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1.5857988165680501</v>
      </c>
      <c r="F1095" s="10">
        <f>VLOOKUP(B1095,home!$B$2:$E$405,3,FALSE)</f>
        <v>1.05</v>
      </c>
      <c r="G1095" s="10">
        <f>VLOOKUP(C1095,away!$B$2:$E$405,4,FALSE)</f>
        <v>0.63</v>
      </c>
      <c r="H1095" s="10">
        <f>VLOOKUP(A1095,away!$A$2:$E$405,3,FALSE)</f>
        <v>1.24852071005917</v>
      </c>
      <c r="I1095" s="10">
        <f>VLOOKUP(C1095,away!$B$2:$E$405,3,FALSE)</f>
        <v>1.1000000000000001</v>
      </c>
      <c r="J1095" s="10">
        <f>VLOOKUP(B1095,home!$B$2:$E$405,4,FALSE)</f>
        <v>0.8</v>
      </c>
      <c r="K1095" s="12">
        <f t="shared" si="1344"/>
        <v>1.0490059171597652</v>
      </c>
      <c r="L1095" s="12">
        <f t="shared" si="1345"/>
        <v>1.0986982248520698</v>
      </c>
      <c r="M1095" s="13">
        <f t="shared" si="1346"/>
        <v>0.11675189608458278</v>
      </c>
      <c r="N1095" s="13">
        <f t="shared" si="1347"/>
        <v>0.12247342983234936</v>
      </c>
      <c r="O1095" s="13">
        <f t="shared" si="1348"/>
        <v>0.12827510097624442</v>
      </c>
      <c r="P1095" s="13">
        <f t="shared" si="1349"/>
        <v>0.13456133994834676</v>
      </c>
      <c r="Q1095" s="13">
        <f t="shared" si="1350"/>
        <v>6.4237676294492896E-2</v>
      </c>
      <c r="R1095" s="13">
        <f t="shared" si="1351"/>
        <v>7.0467812867659865E-2</v>
      </c>
      <c r="S1095" s="13">
        <f t="shared" si="1352"/>
        <v>3.8771863275729616E-2</v>
      </c>
      <c r="T1095" s="13">
        <f t="shared" si="1353"/>
        <v>7.0577820913381231E-2</v>
      </c>
      <c r="U1095" s="13">
        <f t="shared" si="1354"/>
        <v>7.392115266748224E-2</v>
      </c>
      <c r="V1095" s="13">
        <f t="shared" si="1355"/>
        <v>4.9651288564718449E-3</v>
      </c>
      <c r="W1095" s="13">
        <f t="shared" si="1356"/>
        <v>2.2461900845838878E-2</v>
      </c>
      <c r="X1095" s="13">
        <f t="shared" si="1357"/>
        <v>2.4678850586126382E-2</v>
      </c>
      <c r="Y1095" s="13">
        <f t="shared" si="1358"/>
        <v>1.3557304665183258E-2</v>
      </c>
      <c r="Z1095" s="13">
        <f t="shared" si="1359"/>
        <v>2.5807620302301923E-2</v>
      </c>
      <c r="AA1095" s="13">
        <f t="shared" si="1360"/>
        <v>2.7072346404927203E-2</v>
      </c>
      <c r="AB1095" s="13">
        <f t="shared" si="1361"/>
        <v>1.4199525785083766E-2</v>
      </c>
      <c r="AC1095" s="13">
        <f t="shared" si="1362"/>
        <v>3.5765714216914489E-4</v>
      </c>
      <c r="AD1095" s="13">
        <f t="shared" si="1363"/>
        <v>5.8906667244852272E-3</v>
      </c>
      <c r="AE1095" s="13">
        <f t="shared" si="1364"/>
        <v>6.4720650733870759E-3</v>
      </c>
      <c r="AF1095" s="13">
        <f t="shared" si="1365"/>
        <v>3.5554232036287305E-3</v>
      </c>
      <c r="AG1095" s="13">
        <f t="shared" si="1366"/>
        <v>1.3021123874749155E-3</v>
      </c>
      <c r="AH1095" s="13">
        <f t="shared" si="1367"/>
        <v>7.0886966534488369E-3</v>
      </c>
      <c r="AI1095" s="13">
        <f t="shared" si="1368"/>
        <v>7.4360847344184557E-3</v>
      </c>
      <c r="AJ1095" s="13">
        <f t="shared" si="1369"/>
        <v>3.9002484434531802E-3</v>
      </c>
      <c r="AK1095" s="13">
        <f t="shared" si="1370"/>
        <v>1.3637945651918501E-3</v>
      </c>
      <c r="AL1095" s="13">
        <f t="shared" si="1371"/>
        <v>1.6488579939638937E-5</v>
      </c>
      <c r="AM1095" s="13">
        <f t="shared" si="1372"/>
        <v>1.2358688500002277E-3</v>
      </c>
      <c r="AN1095" s="13">
        <f t="shared" si="1373"/>
        <v>1.3578469116452192E-3</v>
      </c>
      <c r="AO1095" s="13">
        <f t="shared" si="1374"/>
        <v>7.4593199572273367E-4</v>
      </c>
      <c r="AP1095" s="13">
        <f t="shared" si="1375"/>
        <v>2.7318471985364316E-4</v>
      </c>
      <c r="AQ1095" s="13">
        <f t="shared" si="1376"/>
        <v>7.5036891689976906E-5</v>
      </c>
      <c r="AR1095" s="13">
        <f t="shared" si="1377"/>
        <v>1.5576676859318096E-3</v>
      </c>
      <c r="AS1095" s="13">
        <f t="shared" si="1378"/>
        <v>1.634002619511027E-3</v>
      </c>
      <c r="AT1095" s="13">
        <f t="shared" si="1379"/>
        <v>8.5703920826081189E-4</v>
      </c>
      <c r="AU1095" s="13">
        <f t="shared" si="1380"/>
        <v>2.9967973356783735E-4</v>
      </c>
      <c r="AV1095" s="13">
        <f t="shared" si="1381"/>
        <v>7.8591453441380804E-5</v>
      </c>
      <c r="AW1095" s="13">
        <f t="shared" si="1382"/>
        <v>5.278823168642478E-7</v>
      </c>
      <c r="AX1095" s="13">
        <f t="shared" si="1383"/>
        <v>2.1607228941394546E-4</v>
      </c>
      <c r="AY1095" s="13">
        <f t="shared" si="1384"/>
        <v>2.3739824081882454E-4</v>
      </c>
      <c r="AZ1095" s="13">
        <f t="shared" si="1385"/>
        <v>1.3041451288532335E-4</v>
      </c>
      <c r="BA1095" s="13">
        <f t="shared" si="1386"/>
        <v>4.7762064600684063E-5</v>
      </c>
      <c r="BB1095" s="13">
        <f t="shared" si="1387"/>
        <v>1.311902389801036E-5</v>
      </c>
      <c r="BC1095" s="13">
        <f t="shared" si="1388"/>
        <v>2.8827696537071739E-6</v>
      </c>
      <c r="BD1095" s="13">
        <f t="shared" si="1389"/>
        <v>2.8523445357378502E-4</v>
      </c>
      <c r="BE1095" s="13">
        <f t="shared" si="1390"/>
        <v>2.992126295767328E-4</v>
      </c>
      <c r="BF1095" s="13">
        <f t="shared" si="1391"/>
        <v>1.5693790945746285E-4</v>
      </c>
      <c r="BG1095" s="13">
        <f t="shared" si="1392"/>
        <v>5.4876265215854006E-5</v>
      </c>
      <c r="BH1095" s="13">
        <f t="shared" si="1393"/>
        <v>1.4391381730764858E-5</v>
      </c>
      <c r="BI1095" s="13">
        <f t="shared" si="1394"/>
        <v>3.0193289183354574E-6</v>
      </c>
      <c r="BJ1095" s="14">
        <f t="shared" si="1395"/>
        <v>0.33954276879653023</v>
      </c>
      <c r="BK1095" s="14">
        <f t="shared" si="1396"/>
        <v>0.29566177212805855</v>
      </c>
      <c r="BL1095" s="14">
        <f t="shared" si="1397"/>
        <v>0.3389654157670956</v>
      </c>
      <c r="BM1095" s="14">
        <f t="shared" si="1398"/>
        <v>0.36297345063180825</v>
      </c>
      <c r="BN1095" s="14">
        <f t="shared" si="1399"/>
        <v>0.63676725600367612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1.5857988165680501</v>
      </c>
      <c r="F1096" s="10">
        <f>VLOOKUP(B1096,home!$B$2:$E$405,3,FALSE)</f>
        <v>1.5</v>
      </c>
      <c r="G1096" s="10">
        <f>VLOOKUP(C1096,away!$B$2:$E$405,4,FALSE)</f>
        <v>1.18</v>
      </c>
      <c r="H1096" s="10">
        <f>VLOOKUP(A1096,away!$A$2:$E$405,3,FALSE)</f>
        <v>1.24852071005917</v>
      </c>
      <c r="I1096" s="10">
        <f>VLOOKUP(C1096,away!$B$2:$E$405,3,FALSE)</f>
        <v>0.71</v>
      </c>
      <c r="J1096" s="10">
        <f>VLOOKUP(B1096,home!$B$2:$E$405,4,FALSE)</f>
        <v>0.6</v>
      </c>
      <c r="K1096" s="12">
        <f t="shared" si="1344"/>
        <v>2.8068639053254487</v>
      </c>
      <c r="L1096" s="12">
        <f t="shared" si="1345"/>
        <v>0.53186982248520631</v>
      </c>
      <c r="M1096" s="13">
        <f t="shared" si="1346"/>
        <v>3.548185897824304E-2</v>
      </c>
      <c r="N1096" s="13">
        <f t="shared" si="1347"/>
        <v>9.9592749259878099E-2</v>
      </c>
      <c r="O1096" s="13">
        <f t="shared" si="1348"/>
        <v>1.8871730036203248E-2</v>
      </c>
      <c r="P1096" s="13">
        <f t="shared" si="1349"/>
        <v>5.2970377869665013E-2</v>
      </c>
      <c r="Q1096" s="13">
        <f t="shared" si="1350"/>
        <v>0.13977164656483984</v>
      </c>
      <c r="R1096" s="13">
        <f t="shared" si="1351"/>
        <v>5.0186518521720784E-3</v>
      </c>
      <c r="S1096" s="13">
        <f t="shared" si="1352"/>
        <v>1.9769686626168681E-2</v>
      </c>
      <c r="T1096" s="13">
        <f t="shared" si="1353"/>
        <v>7.4340320846906352E-2</v>
      </c>
      <c r="U1096" s="13">
        <f t="shared" si="1354"/>
        <v>1.4086672737256516E-2</v>
      </c>
      <c r="V1096" s="13">
        <f t="shared" si="1355"/>
        <v>3.2793213869128971E-3</v>
      </c>
      <c r="W1096" s="13">
        <f t="shared" si="1356"/>
        <v>0.13077332991025156</v>
      </c>
      <c r="X1096" s="13">
        <f t="shared" si="1357"/>
        <v>6.9554387765164816E-2</v>
      </c>
      <c r="Y1096" s="13">
        <f t="shared" si="1358"/>
        <v>1.8496939936862706E-2</v>
      </c>
      <c r="Z1096" s="13">
        <f t="shared" si="1359"/>
        <v>8.8975648990993847E-4</v>
      </c>
      <c r="AA1096" s="13">
        <f t="shared" si="1360"/>
        <v>2.4974253760572727E-3</v>
      </c>
      <c r="AB1096" s="13">
        <f t="shared" si="1361"/>
        <v>3.5049665721494979E-3</v>
      </c>
      <c r="AC1096" s="13">
        <f t="shared" si="1362"/>
        <v>3.0597835419108932E-4</v>
      </c>
      <c r="AD1096" s="13">
        <f t="shared" si="1363"/>
        <v>9.1765734876075505E-2</v>
      </c>
      <c r="AE1096" s="13">
        <f t="shared" si="1364"/>
        <v>4.8807425118762779E-2</v>
      </c>
      <c r="AF1096" s="13">
        <f t="shared" si="1365"/>
        <v>1.2979598266938178E-2</v>
      </c>
      <c r="AG1096" s="13">
        <f t="shared" si="1366"/>
        <v>2.3011522087219003E-3</v>
      </c>
      <c r="AH1096" s="13">
        <f t="shared" si="1367"/>
        <v>1.1830865658586477E-4</v>
      </c>
      <c r="AI1096" s="13">
        <f t="shared" si="1368"/>
        <v>3.3207629785840775E-4</v>
      </c>
      <c r="AJ1096" s="13">
        <f t="shared" si="1369"/>
        <v>4.660464871364338E-4</v>
      </c>
      <c r="AK1096" s="13">
        <f t="shared" si="1370"/>
        <v>4.3604302098232569E-4</v>
      </c>
      <c r="AL1096" s="13">
        <f t="shared" si="1371"/>
        <v>1.8271634585300152E-5</v>
      </c>
      <c r="AM1096" s="13">
        <f t="shared" si="1372"/>
        <v>5.1514785793864183E-2</v>
      </c>
      <c r="AN1096" s="13">
        <f t="shared" si="1373"/>
        <v>2.7399159975545966E-2</v>
      </c>
      <c r="AO1096" s="13">
        <f t="shared" si="1374"/>
        <v>7.2863931762187006E-3</v>
      </c>
      <c r="AP1096" s="13">
        <f t="shared" si="1375"/>
        <v>1.2918042150642864E-3</v>
      </c>
      <c r="AQ1096" s="13">
        <f t="shared" si="1376"/>
        <v>1.7176791963797078E-4</v>
      </c>
      <c r="AR1096" s="13">
        <f t="shared" si="1377"/>
        <v>1.2584960835357434E-5</v>
      </c>
      <c r="AS1096" s="13">
        <f t="shared" si="1378"/>
        <v>3.5324272318699189E-5</v>
      </c>
      <c r="AT1096" s="13">
        <f t="shared" si="1379"/>
        <v>4.9575212476621833E-5</v>
      </c>
      <c r="AU1096" s="13">
        <f t="shared" si="1380"/>
        <v>4.6383624833156555E-5</v>
      </c>
      <c r="AV1096" s="13">
        <f t="shared" si="1381"/>
        <v>3.2548130585586067E-5</v>
      </c>
      <c r="AW1096" s="13">
        <f t="shared" si="1382"/>
        <v>7.5770753480380544E-7</v>
      </c>
      <c r="AX1096" s="13">
        <f t="shared" si="1383"/>
        <v>2.409916547256161E-2</v>
      </c>
      <c r="AY1096" s="13">
        <f t="shared" si="1384"/>
        <v>1.2817618861932953E-2</v>
      </c>
      <c r="AZ1096" s="13">
        <f t="shared" si="1385"/>
        <v>3.408652334389656E-3</v>
      </c>
      <c r="BA1096" s="13">
        <f t="shared" si="1386"/>
        <v>6.0431977066853688E-4</v>
      </c>
      <c r="BB1096" s="13">
        <f t="shared" si="1387"/>
        <v>8.0354862287443797E-5</v>
      </c>
      <c r="BC1096" s="13">
        <f t="shared" si="1388"/>
        <v>8.5476652681291913E-6</v>
      </c>
      <c r="BD1096" s="13">
        <f t="shared" si="1389"/>
        <v>1.1155934809141377E-6</v>
      </c>
      <c r="BE1096" s="13">
        <f t="shared" si="1390"/>
        <v>3.1313190745942681E-6</v>
      </c>
      <c r="BF1096" s="13">
        <f t="shared" si="1391"/>
        <v>4.3945932432678695E-6</v>
      </c>
      <c r="BG1096" s="13">
        <f t="shared" si="1392"/>
        <v>4.1116750510385605E-6</v>
      </c>
      <c r="BH1096" s="13">
        <f t="shared" si="1393"/>
        <v>2.8852280727968269E-6</v>
      </c>
      <c r="BI1096" s="13">
        <f t="shared" si="1394"/>
        <v>1.6196885072330233E-6</v>
      </c>
      <c r="BJ1096" s="14">
        <f t="shared" si="1395"/>
        <v>0.81706585480184124</v>
      </c>
      <c r="BK1096" s="14">
        <f t="shared" si="1396"/>
        <v>0.12464311371169898</v>
      </c>
      <c r="BL1096" s="14">
        <f t="shared" si="1397"/>
        <v>4.5525595334880903E-2</v>
      </c>
      <c r="BM1096" s="14">
        <f t="shared" si="1398"/>
        <v>0.62360044462293163</v>
      </c>
      <c r="BN1096" s="14">
        <f t="shared" si="1399"/>
        <v>0.35170701456100134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1.4285714285714299</v>
      </c>
      <c r="F1097" s="10">
        <f>VLOOKUP(B1097,home!$B$2:$E$405,3,FALSE)</f>
        <v>0.47</v>
      </c>
      <c r="G1097" s="10">
        <f>VLOOKUP(C1097,away!$B$2:$E$405,4,FALSE)</f>
        <v>1.82</v>
      </c>
      <c r="H1097" s="10">
        <f>VLOOKUP(A1097,away!$A$2:$E$405,3,FALSE)</f>
        <v>1.19047619047619</v>
      </c>
      <c r="I1097" s="10">
        <f>VLOOKUP(C1097,away!$B$2:$E$405,3,FALSE)</f>
        <v>1.4</v>
      </c>
      <c r="J1097" s="10">
        <f>VLOOKUP(B1097,home!$B$2:$E$405,4,FALSE)</f>
        <v>0.84</v>
      </c>
      <c r="K1097" s="12">
        <f t="shared" si="1344"/>
        <v>1.2220000000000011</v>
      </c>
      <c r="L1097" s="12">
        <f t="shared" si="1345"/>
        <v>1.3999999999999992</v>
      </c>
      <c r="M1097" s="13">
        <f t="shared" si="1346"/>
        <v>7.2657402610484381E-2</v>
      </c>
      <c r="N1097" s="13">
        <f t="shared" si="1347"/>
        <v>8.8787345990011993E-2</v>
      </c>
      <c r="O1097" s="13">
        <f t="shared" si="1348"/>
        <v>0.10172036365467807</v>
      </c>
      <c r="P1097" s="13">
        <f t="shared" si="1349"/>
        <v>0.1243022843860167</v>
      </c>
      <c r="Q1097" s="13">
        <f t="shared" si="1350"/>
        <v>5.424906839989739E-2</v>
      </c>
      <c r="R1097" s="13">
        <f t="shared" si="1351"/>
        <v>7.1204254558274629E-2</v>
      </c>
      <c r="S1097" s="13">
        <f t="shared" si="1352"/>
        <v>5.3164087031899392E-2</v>
      </c>
      <c r="T1097" s="13">
        <f t="shared" si="1353"/>
        <v>7.59486957598563E-2</v>
      </c>
      <c r="U1097" s="13">
        <f t="shared" si="1354"/>
        <v>8.7011599070211679E-2</v>
      </c>
      <c r="V1097" s="13">
        <f t="shared" si="1355"/>
        <v>1.0105902232685943E-2</v>
      </c>
      <c r="W1097" s="13">
        <f t="shared" si="1356"/>
        <v>2.2097453861558224E-2</v>
      </c>
      <c r="X1097" s="13">
        <f t="shared" si="1357"/>
        <v>3.0936435406181489E-2</v>
      </c>
      <c r="Y1097" s="13">
        <f t="shared" si="1358"/>
        <v>2.165550478432704E-2</v>
      </c>
      <c r="Z1097" s="13">
        <f t="shared" si="1359"/>
        <v>3.3228652127194801E-2</v>
      </c>
      <c r="AA1097" s="13">
        <f t="shared" si="1360"/>
        <v>4.0605412899432085E-2</v>
      </c>
      <c r="AB1097" s="13">
        <f t="shared" si="1361"/>
        <v>2.480990728155303E-2</v>
      </c>
      <c r="AC1097" s="13">
        <f t="shared" si="1362"/>
        <v>1.0805735962299452E-3</v>
      </c>
      <c r="AD1097" s="13">
        <f t="shared" si="1363"/>
        <v>6.7507721547060409E-3</v>
      </c>
      <c r="AE1097" s="13">
        <f t="shared" si="1364"/>
        <v>9.4510810165884512E-3</v>
      </c>
      <c r="AF1097" s="13">
        <f t="shared" si="1365"/>
        <v>6.6157567116119139E-3</v>
      </c>
      <c r="AG1097" s="13">
        <f t="shared" si="1366"/>
        <v>3.0873531320855575E-3</v>
      </c>
      <c r="AH1097" s="13">
        <f t="shared" si="1367"/>
        <v>1.1630028244518182E-2</v>
      </c>
      <c r="AI1097" s="13">
        <f t="shared" si="1368"/>
        <v>1.421189451480123E-2</v>
      </c>
      <c r="AJ1097" s="13">
        <f t="shared" si="1369"/>
        <v>8.6834675485435615E-3</v>
      </c>
      <c r="AK1097" s="13">
        <f t="shared" si="1370"/>
        <v>3.5370657814400809E-3</v>
      </c>
      <c r="AL1097" s="13">
        <f t="shared" si="1371"/>
        <v>7.3945812337207644E-5</v>
      </c>
      <c r="AM1097" s="13">
        <f t="shared" si="1372"/>
        <v>1.6498887146101588E-3</v>
      </c>
      <c r="AN1097" s="13">
        <f t="shared" si="1373"/>
        <v>2.3098442004542206E-3</v>
      </c>
      <c r="AO1097" s="13">
        <f t="shared" si="1374"/>
        <v>1.6168909403179541E-3</v>
      </c>
      <c r="AP1097" s="13">
        <f t="shared" si="1375"/>
        <v>7.5454910548171134E-4</v>
      </c>
      <c r="AQ1097" s="13">
        <f t="shared" si="1376"/>
        <v>2.6409218691859899E-4</v>
      </c>
      <c r="AR1097" s="13">
        <f t="shared" si="1377"/>
        <v>3.2564079084650872E-3</v>
      </c>
      <c r="AS1097" s="13">
        <f t="shared" si="1378"/>
        <v>3.9793304641443407E-3</v>
      </c>
      <c r="AT1097" s="13">
        <f t="shared" si="1379"/>
        <v>2.4313709135921945E-3</v>
      </c>
      <c r="AU1097" s="13">
        <f t="shared" si="1380"/>
        <v>9.9037841880322158E-4</v>
      </c>
      <c r="AV1097" s="13">
        <f t="shared" si="1381"/>
        <v>3.0256060694438435E-4</v>
      </c>
      <c r="AW1097" s="13">
        <f t="shared" si="1382"/>
        <v>3.5140693262915139E-6</v>
      </c>
      <c r="AX1097" s="13">
        <f t="shared" si="1383"/>
        <v>3.3602733487560216E-4</v>
      </c>
      <c r="AY1097" s="13">
        <f t="shared" si="1384"/>
        <v>4.7043826882584266E-4</v>
      </c>
      <c r="AZ1097" s="13">
        <f t="shared" si="1385"/>
        <v>3.2930678817808982E-4</v>
      </c>
      <c r="BA1097" s="13">
        <f t="shared" si="1386"/>
        <v>1.5367650114977513E-4</v>
      </c>
      <c r="BB1097" s="13">
        <f t="shared" si="1387"/>
        <v>5.3786775402421297E-5</v>
      </c>
      <c r="BC1097" s="13">
        <f t="shared" si="1388"/>
        <v>1.5060297112677948E-5</v>
      </c>
      <c r="BD1097" s="13">
        <f t="shared" si="1389"/>
        <v>7.5982851197518549E-4</v>
      </c>
      <c r="BE1097" s="13">
        <f t="shared" si="1390"/>
        <v>9.2851044163367756E-4</v>
      </c>
      <c r="BF1097" s="13">
        <f t="shared" si="1391"/>
        <v>5.6731987983817762E-4</v>
      </c>
      <c r="BG1097" s="13">
        <f t="shared" si="1392"/>
        <v>2.3108829772075122E-4</v>
      </c>
      <c r="BH1097" s="13">
        <f t="shared" si="1393"/>
        <v>7.0597474953689539E-5</v>
      </c>
      <c r="BI1097" s="13">
        <f t="shared" si="1394"/>
        <v>1.7254022878681749E-5</v>
      </c>
      <c r="BJ1097" s="14">
        <f t="shared" si="1395"/>
        <v>0.32753302833015147</v>
      </c>
      <c r="BK1097" s="14">
        <f t="shared" si="1396"/>
        <v>0.26185463393847941</v>
      </c>
      <c r="BL1097" s="14">
        <f t="shared" si="1397"/>
        <v>0.37694864049440185</v>
      </c>
      <c r="BM1097" s="14">
        <f t="shared" si="1398"/>
        <v>0.48617731109136486</v>
      </c>
      <c r="BN1097" s="14">
        <f t="shared" si="1399"/>
        <v>0.51292071959936325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1.4285714285714299</v>
      </c>
      <c r="F1098" s="10">
        <f>VLOOKUP(B1098,home!$B$2:$E$405,3,FALSE)</f>
        <v>1.05</v>
      </c>
      <c r="G1098" s="10">
        <f>VLOOKUP(C1098,away!$B$2:$E$405,4,FALSE)</f>
        <v>1.63</v>
      </c>
      <c r="H1098" s="10">
        <f>VLOOKUP(A1098,away!$A$2:$E$405,3,FALSE)</f>
        <v>1.19047619047619</v>
      </c>
      <c r="I1098" s="10">
        <f>VLOOKUP(C1098,away!$B$2:$E$405,3,FALSE)</f>
        <v>0.82</v>
      </c>
      <c r="J1098" s="10">
        <f>VLOOKUP(B1098,home!$B$2:$E$405,4,FALSE)</f>
        <v>1.26</v>
      </c>
      <c r="K1098" s="12">
        <f t="shared" si="1344"/>
        <v>2.4450000000000025</v>
      </c>
      <c r="L1098" s="12">
        <f t="shared" si="1345"/>
        <v>1.2299999999999993</v>
      </c>
      <c r="M1098" s="13">
        <f t="shared" si="1346"/>
        <v>2.5349405522724893E-2</v>
      </c>
      <c r="N1098" s="13">
        <f t="shared" si="1347"/>
        <v>6.1979296503062421E-2</v>
      </c>
      <c r="O1098" s="13">
        <f t="shared" si="1348"/>
        <v>3.1179768792951604E-2</v>
      </c>
      <c r="P1098" s="13">
        <f t="shared" si="1349"/>
        <v>7.6234534698766745E-2</v>
      </c>
      <c r="Q1098" s="13">
        <f t="shared" si="1350"/>
        <v>7.5769689974993906E-2</v>
      </c>
      <c r="R1098" s="13">
        <f t="shared" si="1351"/>
        <v>1.9175557807665229E-2</v>
      </c>
      <c r="S1098" s="13">
        <f t="shared" si="1352"/>
        <v>5.7315981981584094E-2</v>
      </c>
      <c r="T1098" s="13">
        <f t="shared" si="1353"/>
        <v>9.3196718669242451E-2</v>
      </c>
      <c r="U1098" s="13">
        <f t="shared" si="1354"/>
        <v>4.6884238839741528E-2</v>
      </c>
      <c r="V1098" s="13">
        <f t="shared" si="1355"/>
        <v>1.915213537914633E-2</v>
      </c>
      <c r="W1098" s="13">
        <f t="shared" si="1356"/>
        <v>6.1752297329620093E-2</v>
      </c>
      <c r="X1098" s="13">
        <f t="shared" si="1357"/>
        <v>7.5955325715432676E-2</v>
      </c>
      <c r="Y1098" s="13">
        <f t="shared" si="1358"/>
        <v>4.671252531499108E-2</v>
      </c>
      <c r="Z1098" s="13">
        <f t="shared" si="1359"/>
        <v>7.861978701142738E-3</v>
      </c>
      <c r="AA1098" s="13">
        <f t="shared" si="1360"/>
        <v>1.9222537924294014E-2</v>
      </c>
      <c r="AB1098" s="13">
        <f t="shared" si="1361"/>
        <v>2.3499552612449463E-2</v>
      </c>
      <c r="AC1098" s="13">
        <f t="shared" si="1362"/>
        <v>3.5998233957797335E-3</v>
      </c>
      <c r="AD1098" s="13">
        <f t="shared" si="1363"/>
        <v>3.7746091742730324E-2</v>
      </c>
      <c r="AE1098" s="13">
        <f t="shared" si="1364"/>
        <v>4.6427692843558278E-2</v>
      </c>
      <c r="AF1098" s="13">
        <f t="shared" si="1365"/>
        <v>2.8553031098788331E-2</v>
      </c>
      <c r="AG1098" s="13">
        <f t="shared" si="1366"/>
        <v>1.1706742750503207E-2</v>
      </c>
      <c r="AH1098" s="13">
        <f t="shared" si="1367"/>
        <v>2.4175584506013902E-3</v>
      </c>
      <c r="AI1098" s="13">
        <f t="shared" si="1368"/>
        <v>5.9109304117204052E-3</v>
      </c>
      <c r="AJ1098" s="13">
        <f t="shared" si="1369"/>
        <v>7.2261124283282043E-3</v>
      </c>
      <c r="AK1098" s="13">
        <f t="shared" si="1370"/>
        <v>5.8892816290874919E-3</v>
      </c>
      <c r="AL1098" s="13">
        <f t="shared" si="1371"/>
        <v>4.3303715557192724E-4</v>
      </c>
      <c r="AM1098" s="13">
        <f t="shared" si="1372"/>
        <v>1.8457838862195149E-2</v>
      </c>
      <c r="AN1098" s="13">
        <f t="shared" si="1373"/>
        <v>2.2703141800500024E-2</v>
      </c>
      <c r="AO1098" s="13">
        <f t="shared" si="1374"/>
        <v>1.396243220730751E-2</v>
      </c>
      <c r="AP1098" s="13">
        <f t="shared" si="1375"/>
        <v>5.7245972049960745E-3</v>
      </c>
      <c r="AQ1098" s="13">
        <f t="shared" si="1376"/>
        <v>1.7603136405362917E-3</v>
      </c>
      <c r="AR1098" s="13">
        <f t="shared" si="1377"/>
        <v>5.9471937884794136E-4</v>
      </c>
      <c r="AS1098" s="13">
        <f t="shared" si="1378"/>
        <v>1.4540888812832179E-3</v>
      </c>
      <c r="AT1098" s="13">
        <f t="shared" si="1379"/>
        <v>1.7776236573687361E-3</v>
      </c>
      <c r="AU1098" s="13">
        <f t="shared" si="1380"/>
        <v>1.4487632807555213E-3</v>
      </c>
      <c r="AV1098" s="13">
        <f t="shared" si="1381"/>
        <v>8.8555655536181341E-4</v>
      </c>
      <c r="AW1098" s="13">
        <f t="shared" si="1382"/>
        <v>3.6174841383589858E-5</v>
      </c>
      <c r="AX1098" s="13">
        <f t="shared" si="1383"/>
        <v>7.5215693363445283E-3</v>
      </c>
      <c r="AY1098" s="13">
        <f t="shared" si="1384"/>
        <v>9.2515302837037645E-3</v>
      </c>
      <c r="AZ1098" s="13">
        <f t="shared" si="1385"/>
        <v>5.6896911244778137E-3</v>
      </c>
      <c r="BA1098" s="13">
        <f t="shared" si="1386"/>
        <v>2.3327733610359019E-3</v>
      </c>
      <c r="BB1098" s="13">
        <f t="shared" si="1387"/>
        <v>7.1732780851853936E-4</v>
      </c>
      <c r="BC1098" s="13">
        <f t="shared" si="1388"/>
        <v>1.7646264089556048E-4</v>
      </c>
      <c r="BD1098" s="13">
        <f t="shared" si="1389"/>
        <v>1.2191747266382784E-4</v>
      </c>
      <c r="BE1098" s="13">
        <f t="shared" si="1390"/>
        <v>2.9808822066305934E-4</v>
      </c>
      <c r="BF1098" s="13">
        <f t="shared" si="1391"/>
        <v>3.6441284976059055E-4</v>
      </c>
      <c r="BG1098" s="13">
        <f t="shared" si="1392"/>
        <v>2.9699647255488156E-4</v>
      </c>
      <c r="BH1098" s="13">
        <f t="shared" si="1393"/>
        <v>1.8153909384917156E-4</v>
      </c>
      <c r="BI1098" s="13">
        <f t="shared" si="1394"/>
        <v>8.8772616892244993E-5</v>
      </c>
      <c r="BJ1098" s="14">
        <f t="shared" si="1395"/>
        <v>0.62809709021343385</v>
      </c>
      <c r="BK1098" s="14">
        <f t="shared" si="1396"/>
        <v>0.19133644841727751</v>
      </c>
      <c r="BL1098" s="14">
        <f t="shared" si="1397"/>
        <v>0.1689180173768404</v>
      </c>
      <c r="BM1098" s="14">
        <f t="shared" si="1398"/>
        <v>0.69730992596620955</v>
      </c>
      <c r="BN1098" s="14">
        <f t="shared" si="1399"/>
        <v>0.28968825330016479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1.4285714285714299</v>
      </c>
      <c r="F1099" s="10">
        <f>VLOOKUP(B1099,home!$B$2:$E$405,3,FALSE)</f>
        <v>0.9</v>
      </c>
      <c r="G1099" s="10">
        <f>VLOOKUP(C1099,away!$B$2:$E$405,4,FALSE)</f>
        <v>1.17</v>
      </c>
      <c r="H1099" s="10">
        <f>VLOOKUP(A1099,away!$A$2:$E$405,3,FALSE)</f>
        <v>1.19047619047619</v>
      </c>
      <c r="I1099" s="10">
        <f>VLOOKUP(C1099,away!$B$2:$E$405,3,FALSE)</f>
        <v>1.52</v>
      </c>
      <c r="J1099" s="10">
        <f>VLOOKUP(B1099,home!$B$2:$E$405,4,FALSE)</f>
        <v>1.2</v>
      </c>
      <c r="K1099" s="12">
        <f t="shared" si="1344"/>
        <v>1.5042857142857156</v>
      </c>
      <c r="L1099" s="12">
        <f t="shared" si="1345"/>
        <v>2.1714285714285704</v>
      </c>
      <c r="M1099" s="13">
        <f t="shared" si="1346"/>
        <v>2.5331305269640086E-2</v>
      </c>
      <c r="N1099" s="13">
        <f t="shared" si="1347"/>
        <v>3.8105520641330048E-2</v>
      </c>
      <c r="O1099" s="13">
        <f t="shared" si="1348"/>
        <v>5.5005120014075586E-2</v>
      </c>
      <c r="P1099" s="13">
        <f t="shared" si="1349"/>
        <v>8.2743416249745211E-2</v>
      </c>
      <c r="Q1099" s="13">
        <f t="shared" si="1350"/>
        <v>2.8660795168086131E-2</v>
      </c>
      <c r="R1099" s="13">
        <f t="shared" si="1351"/>
        <v>5.9719844586710626E-2</v>
      </c>
      <c r="S1099" s="13">
        <f t="shared" si="1352"/>
        <v>6.7569286894230765E-2</v>
      </c>
      <c r="T1099" s="13">
        <f t="shared" si="1353"/>
        <v>6.223486950784414E-2</v>
      </c>
      <c r="U1099" s="13">
        <f t="shared" si="1354"/>
        <v>8.9835709071151931E-2</v>
      </c>
      <c r="V1099" s="13">
        <f t="shared" si="1355"/>
        <v>2.4523514247489799E-2</v>
      </c>
      <c r="W1099" s="13">
        <f t="shared" si="1356"/>
        <v>1.4371341577140343E-2</v>
      </c>
      <c r="X1099" s="13">
        <f t="shared" si="1357"/>
        <v>3.1206341710361872E-2</v>
      </c>
      <c r="Y1099" s="13">
        <f t="shared" si="1358"/>
        <v>3.3881170999821457E-2</v>
      </c>
      <c r="Z1099" s="13">
        <f t="shared" si="1359"/>
        <v>4.3225792272285755E-2</v>
      </c>
      <c r="AA1099" s="13">
        <f t="shared" si="1360"/>
        <v>6.5023941803881352E-2</v>
      </c>
      <c r="AB1099" s="13">
        <f t="shared" si="1361"/>
        <v>4.8907293371062234E-2</v>
      </c>
      <c r="AC1099" s="13">
        <f t="shared" si="1362"/>
        <v>5.0065505056074372E-3</v>
      </c>
      <c r="AD1099" s="13">
        <f t="shared" si="1363"/>
        <v>5.4046509574031416E-3</v>
      </c>
      <c r="AE1099" s="13">
        <f t="shared" si="1364"/>
        <v>1.1735813507503958E-2</v>
      </c>
      <c r="AF1099" s="13">
        <f t="shared" si="1365"/>
        <v>1.2741740379575725E-2</v>
      </c>
      <c r="AG1099" s="13">
        <f t="shared" si="1366"/>
        <v>9.22259303664528E-3</v>
      </c>
      <c r="AH1099" s="13">
        <f t="shared" si="1367"/>
        <v>2.3465430090669408E-2</v>
      </c>
      <c r="AI1099" s="13">
        <f t="shared" si="1368"/>
        <v>3.5298711264964158E-2</v>
      </c>
      <c r="AJ1099" s="13">
        <f t="shared" si="1369"/>
        <v>2.6549673544290924E-2</v>
      </c>
      <c r="AK1099" s="13">
        <f t="shared" si="1370"/>
        <v>1.3312764877208746E-2</v>
      </c>
      <c r="AL1099" s="13">
        <f t="shared" si="1371"/>
        <v>6.541456716126563E-4</v>
      </c>
      <c r="AM1099" s="13">
        <f t="shared" si="1372"/>
        <v>1.6260278451844317E-3</v>
      </c>
      <c r="AN1099" s="13">
        <f t="shared" si="1373"/>
        <v>3.5308033209719074E-3</v>
      </c>
      <c r="AO1099" s="13">
        <f t="shared" si="1374"/>
        <v>3.833443605626641E-3</v>
      </c>
      <c r="AP1099" s="13">
        <f t="shared" si="1375"/>
        <v>2.7746829907392811E-3</v>
      </c>
      <c r="AQ1099" s="13">
        <f t="shared" si="1376"/>
        <v>1.5062564806870382E-3</v>
      </c>
      <c r="AR1099" s="13">
        <f t="shared" si="1377"/>
        <v>1.0190701067947852E-2</v>
      </c>
      <c r="AS1099" s="13">
        <f t="shared" si="1378"/>
        <v>1.5329726035070141E-2</v>
      </c>
      <c r="AT1099" s="13">
        <f t="shared" si="1379"/>
        <v>1.1530143939234912E-2</v>
      </c>
      <c r="AU1099" s="13">
        <f t="shared" si="1380"/>
        <v>5.7815436038163668E-3</v>
      </c>
      <c r="AV1099" s="13">
        <f t="shared" si="1381"/>
        <v>2.174273362435229E-3</v>
      </c>
      <c r="AW1099" s="13">
        <f t="shared" si="1382"/>
        <v>5.9353707265099486E-5</v>
      </c>
      <c r="AX1099" s="13">
        <f t="shared" si="1383"/>
        <v>4.0766840975695479E-4</v>
      </c>
      <c r="AY1099" s="13">
        <f t="shared" si="1384"/>
        <v>8.852228326151015E-4</v>
      </c>
      <c r="AZ1099" s="13">
        <f t="shared" si="1385"/>
        <v>9.6109907541068137E-4</v>
      </c>
      <c r="BA1099" s="13">
        <f t="shared" si="1386"/>
        <v>6.9565266410677841E-4</v>
      </c>
      <c r="BB1099" s="13">
        <f t="shared" si="1387"/>
        <v>3.7764001765796536E-4</v>
      </c>
      <c r="BC1099" s="13">
        <f t="shared" si="1388"/>
        <v>1.6400366481145919E-4</v>
      </c>
      <c r="BD1099" s="13">
        <f t="shared" si="1389"/>
        <v>3.6880632436382685E-3</v>
      </c>
      <c r="BE1099" s="13">
        <f t="shared" si="1390"/>
        <v>5.5479008507872867E-3</v>
      </c>
      <c r="BF1099" s="13">
        <f t="shared" si="1391"/>
        <v>4.1728139970564418E-3</v>
      </c>
      <c r="BG1099" s="13">
        <f t="shared" si="1392"/>
        <v>2.0923681613811604E-3</v>
      </c>
      <c r="BH1099" s="13">
        <f t="shared" si="1393"/>
        <v>7.8687988354798725E-4</v>
      </c>
      <c r="BI1099" s="13">
        <f t="shared" si="1394"/>
        <v>2.3673843353600883E-4</v>
      </c>
      <c r="BJ1099" s="14">
        <f t="shared" si="1395"/>
        <v>0.26432733839328038</v>
      </c>
      <c r="BK1099" s="14">
        <f t="shared" si="1396"/>
        <v>0.20671344167094105</v>
      </c>
      <c r="BL1099" s="14">
        <f t="shared" si="1397"/>
        <v>0.47864964120246661</v>
      </c>
      <c r="BM1099" s="14">
        <f t="shared" si="1398"/>
        <v>0.70252434248403584</v>
      </c>
      <c r="BN1099" s="14">
        <f t="shared" si="1399"/>
        <v>0.2895660019295877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1.4285714285714299</v>
      </c>
      <c r="F1100" s="10">
        <f>VLOOKUP(B1100,home!$B$2:$E$405,3,FALSE)</f>
        <v>1.1200000000000001</v>
      </c>
      <c r="G1100" s="10">
        <f>VLOOKUP(C1100,away!$B$2:$E$405,4,FALSE)</f>
        <v>1</v>
      </c>
      <c r="H1100" s="10">
        <f>VLOOKUP(A1100,away!$A$2:$E$405,3,FALSE)</f>
        <v>1.19047619047619</v>
      </c>
      <c r="I1100" s="10">
        <f>VLOOKUP(C1100,away!$B$2:$E$405,3,FALSE)</f>
        <v>1.2</v>
      </c>
      <c r="J1100" s="10">
        <f>VLOOKUP(B1100,home!$B$2:$E$405,4,FALSE)</f>
        <v>1.18</v>
      </c>
      <c r="K1100" s="12">
        <f t="shared" si="1344"/>
        <v>1.6000000000000016</v>
      </c>
      <c r="L1100" s="12">
        <f t="shared" si="1345"/>
        <v>1.6857142857142848</v>
      </c>
      <c r="M1100" s="13">
        <f t="shared" si="1346"/>
        <v>3.7413851367236566E-2</v>
      </c>
      <c r="N1100" s="13">
        <f t="shared" si="1347"/>
        <v>5.986216218757856E-2</v>
      </c>
      <c r="O1100" s="13">
        <f t="shared" si="1348"/>
        <v>6.3069063733341604E-2</v>
      </c>
      <c r="P1100" s="13">
        <f t="shared" si="1349"/>
        <v>0.10091050197334667</v>
      </c>
      <c r="Q1100" s="13">
        <f t="shared" si="1350"/>
        <v>4.7889729750062907E-2</v>
      </c>
      <c r="R1100" s="13">
        <f t="shared" si="1351"/>
        <v>5.3158210860959336E-2</v>
      </c>
      <c r="S1100" s="13">
        <f t="shared" si="1352"/>
        <v>6.8042509902028092E-2</v>
      </c>
      <c r="T1100" s="13">
        <f t="shared" si="1353"/>
        <v>8.0728401578677431E-2</v>
      </c>
      <c r="U1100" s="13">
        <f t="shared" si="1354"/>
        <v>8.5053137377535018E-2</v>
      </c>
      <c r="V1100" s="13">
        <f t="shared" si="1355"/>
        <v>2.0391152173814139E-2</v>
      </c>
      <c r="W1100" s="13">
        <f t="shared" si="1356"/>
        <v>2.5541189200033572E-2</v>
      </c>
      <c r="X1100" s="13">
        <f t="shared" si="1357"/>
        <v>4.3055147508628003E-2</v>
      </c>
      <c r="Y1100" s="13">
        <f t="shared" si="1358"/>
        <v>3.6289338614415016E-2</v>
      </c>
      <c r="Z1100" s="13">
        <f t="shared" si="1359"/>
        <v>2.9869851817110465E-2</v>
      </c>
      <c r="AA1100" s="13">
        <f t="shared" si="1360"/>
        <v>4.7791762907376793E-2</v>
      </c>
      <c r="AB1100" s="13">
        <f t="shared" si="1361"/>
        <v>3.8233410325901482E-2</v>
      </c>
      <c r="AC1100" s="13">
        <f t="shared" si="1362"/>
        <v>3.437365652157244E-3</v>
      </c>
      <c r="AD1100" s="13">
        <f t="shared" si="1363"/>
        <v>1.0216475680013446E-2</v>
      </c>
      <c r="AE1100" s="13">
        <f t="shared" si="1364"/>
        <v>1.722205900345123E-2</v>
      </c>
      <c r="AF1100" s="13">
        <f t="shared" si="1365"/>
        <v>1.451573544576603E-2</v>
      </c>
      <c r="AG1100" s="13">
        <f t="shared" si="1366"/>
        <v>8.1564608695256693E-3</v>
      </c>
      <c r="AH1100" s="13">
        <f t="shared" si="1367"/>
        <v>1.2588008980067974E-2</v>
      </c>
      <c r="AI1100" s="13">
        <f t="shared" si="1368"/>
        <v>2.014081436810878E-2</v>
      </c>
      <c r="AJ1100" s="13">
        <f t="shared" si="1369"/>
        <v>1.611265149448704E-2</v>
      </c>
      <c r="AK1100" s="13">
        <f t="shared" si="1370"/>
        <v>8.5934141303930962E-3</v>
      </c>
      <c r="AL1100" s="13">
        <f t="shared" si="1371"/>
        <v>3.7084264864416439E-4</v>
      </c>
      <c r="AM1100" s="13">
        <f t="shared" si="1372"/>
        <v>3.2692722176043023E-3</v>
      </c>
      <c r="AN1100" s="13">
        <f t="shared" si="1373"/>
        <v>5.5110588811043927E-3</v>
      </c>
      <c r="AO1100" s="13">
        <f t="shared" si="1374"/>
        <v>4.6450353426451289E-3</v>
      </c>
      <c r="AP1100" s="13">
        <f t="shared" si="1375"/>
        <v>2.6100674782482138E-3</v>
      </c>
      <c r="AQ1100" s="13">
        <f t="shared" si="1376"/>
        <v>1.0999570086903179E-3</v>
      </c>
      <c r="AR1100" s="13">
        <f t="shared" si="1377"/>
        <v>4.2439573132800603E-3</v>
      </c>
      <c r="AS1100" s="13">
        <f t="shared" si="1378"/>
        <v>6.7903317012481031E-3</v>
      </c>
      <c r="AT1100" s="13">
        <f t="shared" si="1379"/>
        <v>5.4322653609984893E-3</v>
      </c>
      <c r="AU1100" s="13">
        <f t="shared" si="1380"/>
        <v>2.8972081925325299E-3</v>
      </c>
      <c r="AV1100" s="13">
        <f t="shared" si="1381"/>
        <v>1.1588832770130137E-3</v>
      </c>
      <c r="AW1100" s="13">
        <f t="shared" si="1382"/>
        <v>2.7783766692070716E-5</v>
      </c>
      <c r="AX1100" s="13">
        <f t="shared" si="1383"/>
        <v>8.7180592469448246E-4</v>
      </c>
      <c r="AY1100" s="13">
        <f t="shared" si="1384"/>
        <v>1.4696157016278412E-3</v>
      </c>
      <c r="AZ1100" s="13">
        <f t="shared" si="1385"/>
        <v>1.2386760913720371E-3</v>
      </c>
      <c r="BA1100" s="13">
        <f t="shared" si="1386"/>
        <v>6.9601799419952517E-4</v>
      </c>
      <c r="BB1100" s="13">
        <f t="shared" si="1387"/>
        <v>2.9332186898408541E-4</v>
      </c>
      <c r="BC1100" s="13">
        <f t="shared" si="1388"/>
        <v>9.8891372971777377E-5</v>
      </c>
      <c r="BD1100" s="13">
        <f t="shared" si="1389"/>
        <v>1.1923499118262997E-3</v>
      </c>
      <c r="BE1100" s="13">
        <f t="shared" si="1390"/>
        <v>1.9077598589220812E-3</v>
      </c>
      <c r="BF1100" s="13">
        <f t="shared" si="1391"/>
        <v>1.5262078871376668E-3</v>
      </c>
      <c r="BG1100" s="13">
        <f t="shared" si="1392"/>
        <v>8.1397753980675639E-4</v>
      </c>
      <c r="BH1100" s="13">
        <f t="shared" si="1393"/>
        <v>3.2559101592270306E-4</v>
      </c>
      <c r="BI1100" s="13">
        <f t="shared" si="1394"/>
        <v>1.0418912509526497E-4</v>
      </c>
      <c r="BJ1100" s="14">
        <f t="shared" si="1395"/>
        <v>0.3652804197202939</v>
      </c>
      <c r="BK1100" s="14">
        <f t="shared" si="1396"/>
        <v>0.23203583941885475</v>
      </c>
      <c r="BL1100" s="14">
        <f t="shared" si="1397"/>
        <v>0.3711331953619541</v>
      </c>
      <c r="BM1100" s="14">
        <f t="shared" si="1398"/>
        <v>0.63457395451075183</v>
      </c>
      <c r="BN1100" s="14">
        <f t="shared" si="1399"/>
        <v>0.36230351987252563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1.4285714285714299</v>
      </c>
      <c r="F1101" s="10">
        <f>VLOOKUP(B1101,home!$B$2:$E$405,3,FALSE)</f>
        <v>0.7</v>
      </c>
      <c r="G1101" s="10">
        <f>VLOOKUP(C1101,away!$B$2:$E$405,4,FALSE)</f>
        <v>0.7</v>
      </c>
      <c r="H1101" s="10">
        <f>VLOOKUP(A1101,away!$A$2:$E$405,3,FALSE)</f>
        <v>1.19047619047619</v>
      </c>
      <c r="I1101" s="10">
        <f>VLOOKUP(C1101,away!$B$2:$E$405,3,FALSE)</f>
        <v>1.63</v>
      </c>
      <c r="J1101" s="10">
        <f>VLOOKUP(B1101,home!$B$2:$E$405,4,FALSE)</f>
        <v>1.54</v>
      </c>
      <c r="K1101" s="12">
        <f t="shared" si="1344"/>
        <v>0.70000000000000062</v>
      </c>
      <c r="L1101" s="12">
        <f t="shared" si="1345"/>
        <v>2.988333333333332</v>
      </c>
      <c r="M1101" s="13">
        <f t="shared" si="1346"/>
        <v>2.5013656748292687E-2</v>
      </c>
      <c r="N1101" s="13">
        <f t="shared" si="1347"/>
        <v>1.7509559723804895E-2</v>
      </c>
      <c r="O1101" s="13">
        <f t="shared" si="1348"/>
        <v>7.4749144249481272E-2</v>
      </c>
      <c r="P1101" s="13">
        <f t="shared" si="1349"/>
        <v>5.2324400974636934E-2</v>
      </c>
      <c r="Q1101" s="13">
        <f t="shared" si="1350"/>
        <v>6.128345903331717E-3</v>
      </c>
      <c r="R1101" s="13">
        <f t="shared" si="1351"/>
        <v>0.11168767969943325</v>
      </c>
      <c r="S1101" s="13">
        <f t="shared" si="1352"/>
        <v>2.7363481526361189E-2</v>
      </c>
      <c r="T1101" s="13">
        <f t="shared" si="1353"/>
        <v>1.8313540341122939E-2</v>
      </c>
      <c r="U1101" s="13">
        <f t="shared" si="1354"/>
        <v>7.8181375789603338E-2</v>
      </c>
      <c r="V1101" s="13">
        <f t="shared" si="1355"/>
        <v>6.3599825303214718E-3</v>
      </c>
      <c r="W1101" s="13">
        <f t="shared" si="1356"/>
        <v>1.429947377444069E-3</v>
      </c>
      <c r="X1101" s="13">
        <f t="shared" si="1357"/>
        <v>4.2731594129286907E-3</v>
      </c>
      <c r="Y1101" s="13">
        <f t="shared" si="1358"/>
        <v>6.3848123561509517E-3</v>
      </c>
      <c r="Z1101" s="13">
        <f t="shared" si="1359"/>
        <v>0.11125333872282428</v>
      </c>
      <c r="AA1101" s="13">
        <f t="shared" si="1360"/>
        <v>7.7877337105977051E-2</v>
      </c>
      <c r="AB1101" s="13">
        <f t="shared" si="1361"/>
        <v>2.7257067987091991E-2</v>
      </c>
      <c r="AC1101" s="13">
        <f t="shared" si="1362"/>
        <v>8.3150146602150861E-4</v>
      </c>
      <c r="AD1101" s="13">
        <f t="shared" si="1363"/>
        <v>2.5024079105271231E-4</v>
      </c>
      <c r="AE1101" s="13">
        <f t="shared" si="1364"/>
        <v>7.4780289726252155E-4</v>
      </c>
      <c r="AF1101" s="13">
        <f t="shared" si="1365"/>
        <v>1.1173421623264174E-3</v>
      </c>
      <c r="AG1101" s="13">
        <f t="shared" si="1366"/>
        <v>1.1129969428062584E-3</v>
      </c>
      <c r="AH1101" s="13">
        <f t="shared" si="1367"/>
        <v>8.3115515137509935E-2</v>
      </c>
      <c r="AI1101" s="13">
        <f t="shared" si="1368"/>
        <v>5.8180860596257003E-2</v>
      </c>
      <c r="AJ1101" s="13">
        <f t="shared" si="1369"/>
        <v>2.0363301208689965E-2</v>
      </c>
      <c r="AK1101" s="13">
        <f t="shared" si="1370"/>
        <v>4.7514369486943309E-3</v>
      </c>
      <c r="AL1101" s="13">
        <f t="shared" si="1371"/>
        <v>6.957449933357306E-5</v>
      </c>
      <c r="AM1101" s="13">
        <f t="shared" si="1372"/>
        <v>3.5033710747379755E-5</v>
      </c>
      <c r="AN1101" s="13">
        <f t="shared" si="1373"/>
        <v>1.0469240561675312E-4</v>
      </c>
      <c r="AO1101" s="13">
        <f t="shared" si="1374"/>
        <v>1.5642790272569861E-4</v>
      </c>
      <c r="AP1101" s="13">
        <f t="shared" si="1375"/>
        <v>1.5581957199287634E-4</v>
      </c>
      <c r="AQ1101" s="13">
        <f t="shared" si="1376"/>
        <v>1.1641020524301133E-4</v>
      </c>
      <c r="AR1101" s="13">
        <f t="shared" si="1377"/>
        <v>4.9675372880518411E-2</v>
      </c>
      <c r="AS1101" s="13">
        <f t="shared" si="1378"/>
        <v>3.477276101636291E-2</v>
      </c>
      <c r="AT1101" s="13">
        <f t="shared" si="1379"/>
        <v>1.2170466355727029E-2</v>
      </c>
      <c r="AU1101" s="13">
        <f t="shared" si="1380"/>
        <v>2.8397754830029767E-3</v>
      </c>
      <c r="AV1101" s="13">
        <f t="shared" si="1381"/>
        <v>4.969607095255213E-4</v>
      </c>
      <c r="AW1101" s="13">
        <f t="shared" si="1382"/>
        <v>4.0427293571096077E-6</v>
      </c>
      <c r="AX1101" s="13">
        <f t="shared" si="1383"/>
        <v>4.0872662538609735E-6</v>
      </c>
      <c r="AY1101" s="13">
        <f t="shared" si="1384"/>
        <v>1.2214113988621204E-5</v>
      </c>
      <c r="AZ1101" s="13">
        <f t="shared" si="1385"/>
        <v>1.8249921984664844E-5</v>
      </c>
      <c r="BA1101" s="13">
        <f t="shared" si="1386"/>
        <v>1.8178950065835581E-5</v>
      </c>
      <c r="BB1101" s="13">
        <f t="shared" si="1387"/>
        <v>1.3581190611684661E-5</v>
      </c>
      <c r="BC1101" s="13">
        <f t="shared" si="1388"/>
        <v>8.117024922250194E-6</v>
      </c>
      <c r="BD1101" s="13">
        <f t="shared" si="1389"/>
        <v>2.474109543743596E-2</v>
      </c>
      <c r="BE1101" s="13">
        <f t="shared" si="1390"/>
        <v>1.7318766806205185E-2</v>
      </c>
      <c r="BF1101" s="13">
        <f t="shared" si="1391"/>
        <v>6.0615683821718192E-3</v>
      </c>
      <c r="BG1101" s="13">
        <f t="shared" si="1392"/>
        <v>1.4143659558400927E-3</v>
      </c>
      <c r="BH1101" s="13">
        <f t="shared" si="1393"/>
        <v>2.4751404227201646E-4</v>
      </c>
      <c r="BI1101" s="13">
        <f t="shared" si="1394"/>
        <v>3.4651965918082339E-5</v>
      </c>
      <c r="BJ1101" s="14">
        <f t="shared" si="1395"/>
        <v>5.7910560172383815E-2</v>
      </c>
      <c r="BK1101" s="14">
        <f t="shared" si="1396"/>
        <v>0.11197481185895598</v>
      </c>
      <c r="BL1101" s="14">
        <f t="shared" si="1397"/>
        <v>0.6859370177577182</v>
      </c>
      <c r="BM1101" s="14">
        <f t="shared" si="1398"/>
        <v>0.67965476982826989</v>
      </c>
      <c r="BN1101" s="14">
        <f t="shared" si="1399"/>
        <v>0.28741278729898079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1.675</v>
      </c>
      <c r="F1102" s="10">
        <f>VLOOKUP(B1102,home!$B$2:$E$405,3,FALSE)</f>
        <v>0.93</v>
      </c>
      <c r="G1102" s="10">
        <f>VLOOKUP(C1102,away!$B$2:$E$405,4,FALSE)</f>
        <v>1.02</v>
      </c>
      <c r="H1102" s="10">
        <f>VLOOKUP(A1102,away!$A$2:$E$405,3,FALSE)</f>
        <v>1.41875</v>
      </c>
      <c r="I1102" s="10">
        <f>VLOOKUP(C1102,away!$B$2:$E$405,3,FALSE)</f>
        <v>0.77</v>
      </c>
      <c r="J1102" s="10">
        <f>VLOOKUP(B1102,home!$B$2:$E$405,4,FALSE)</f>
        <v>1.57</v>
      </c>
      <c r="K1102" s="12">
        <f t="shared" si="1344"/>
        <v>1.5889050000000002</v>
      </c>
      <c r="L1102" s="12">
        <f t="shared" si="1345"/>
        <v>1.7151268749999999</v>
      </c>
      <c r="M1102" s="13">
        <f t="shared" si="1346"/>
        <v>3.6734758464859095E-2</v>
      </c>
      <c r="N1102" s="13">
        <f t="shared" si="1347"/>
        <v>5.8368041398606949E-2</v>
      </c>
      <c r="O1102" s="13">
        <f t="shared" si="1348"/>
        <v>6.3004771489713576E-2</v>
      </c>
      <c r="P1102" s="13">
        <f t="shared" si="1349"/>
        <v>0.10010859644386336</v>
      </c>
      <c r="Q1102" s="13">
        <f t="shared" si="1350"/>
        <v>4.6370636409226798E-2</v>
      </c>
      <c r="R1102" s="13">
        <f t="shared" si="1351"/>
        <v>5.4030588417620776E-2</v>
      </c>
      <c r="S1102" s="13">
        <f t="shared" si="1352"/>
        <v>6.8203327725342211E-2</v>
      </c>
      <c r="T1102" s="13">
        <f t="shared" si="1353"/>
        <v>7.9531524716318372E-2</v>
      </c>
      <c r="U1102" s="13">
        <f t="shared" si="1354"/>
        <v>8.5849472089699758E-2</v>
      </c>
      <c r="V1102" s="13">
        <f t="shared" si="1355"/>
        <v>2.0651768082314059E-2</v>
      </c>
      <c r="W1102" s="13">
        <f t="shared" si="1356"/>
        <v>2.4559512014600833E-2</v>
      </c>
      <c r="X1102" s="13">
        <f t="shared" si="1357"/>
        <v>4.212267909312728E-2</v>
      </c>
      <c r="Y1102" s="13">
        <f t="shared" si="1358"/>
        <v>3.6122869479811616E-2</v>
      </c>
      <c r="Z1102" s="13">
        <f t="shared" si="1359"/>
        <v>3.0889771422375038E-2</v>
      </c>
      <c r="AA1102" s="13">
        <f t="shared" si="1360"/>
        <v>4.9080912261868816E-2</v>
      </c>
      <c r="AB1102" s="13">
        <f t="shared" si="1361"/>
        <v>3.8992453448722347E-2</v>
      </c>
      <c r="AC1102" s="13">
        <f t="shared" si="1362"/>
        <v>3.5174784100975389E-3</v>
      </c>
      <c r="AD1102" s="13">
        <f t="shared" si="1363"/>
        <v>9.755682859389837E-3</v>
      </c>
      <c r="AE1102" s="13">
        <f t="shared" si="1364"/>
        <v>1.6732233856116354E-2</v>
      </c>
      <c r="AF1102" s="13">
        <f t="shared" si="1365"/>
        <v>1.4348951982705024E-2</v>
      </c>
      <c r="AG1102" s="13">
        <f t="shared" si="1366"/>
        <v>8.203424391207307E-3</v>
      </c>
      <c r="AH1102" s="13">
        <f t="shared" si="1367"/>
        <v>1.3244969282280594E-2</v>
      </c>
      <c r="AI1102" s="13">
        <f t="shared" si="1368"/>
        <v>2.104499791746205E-2</v>
      </c>
      <c r="AJ1102" s="13">
        <f t="shared" si="1369"/>
        <v>1.671925120802252E-2</v>
      </c>
      <c r="AK1102" s="13">
        <f t="shared" si="1370"/>
        <v>8.8551006135610087E-3</v>
      </c>
      <c r="AL1102" s="13">
        <f t="shared" si="1371"/>
        <v>3.8342958154284086E-4</v>
      </c>
      <c r="AM1102" s="13">
        <f t="shared" si="1372"/>
        <v>3.1001706547397613E-3</v>
      </c>
      <c r="AN1102" s="13">
        <f t="shared" si="1373"/>
        <v>5.3171860070305096E-3</v>
      </c>
      <c r="AO1102" s="13">
        <f t="shared" si="1374"/>
        <v>4.5598243100159848E-3</v>
      </c>
      <c r="AP1102" s="13">
        <f t="shared" si="1375"/>
        <v>2.6068924064622488E-3</v>
      </c>
      <c r="AQ1102" s="13">
        <f t="shared" si="1376"/>
        <v>1.1177878066392058E-3</v>
      </c>
      <c r="AR1102" s="13">
        <f t="shared" si="1377"/>
        <v>4.543360554917779E-3</v>
      </c>
      <c r="AS1102" s="13">
        <f t="shared" si="1378"/>
        <v>7.2189683025116348E-3</v>
      </c>
      <c r="AT1102" s="13">
        <f t="shared" si="1379"/>
        <v>5.7351274153511255E-3</v>
      </c>
      <c r="AU1102" s="13">
        <f t="shared" si="1380"/>
        <v>3.0375242086294932E-3</v>
      </c>
      <c r="AV1102" s="13">
        <f t="shared" si="1381"/>
        <v>1.2065843506781115E-3</v>
      </c>
      <c r="AW1102" s="13">
        <f t="shared" si="1382"/>
        <v>2.9025338858133218E-5</v>
      </c>
      <c r="AX1102" s="13">
        <f t="shared" si="1383"/>
        <v>8.2097944236154703E-4</v>
      </c>
      <c r="AY1102" s="13">
        <f t="shared" si="1384"/>
        <v>1.4080839054168026E-3</v>
      </c>
      <c r="AZ1102" s="13">
        <f t="shared" si="1385"/>
        <v>1.2075212742176584E-3</v>
      </c>
      <c r="BA1102" s="13">
        <f t="shared" si="1386"/>
        <v>6.9035072984831682E-4</v>
      </c>
      <c r="BB1102" s="13">
        <f t="shared" si="1387"/>
        <v>2.9600977248467802E-4</v>
      </c>
      <c r="BC1102" s="13">
        <f t="shared" si="1388"/>
        <v>1.0153886321022131E-4</v>
      </c>
      <c r="BD1102" s="13">
        <f t="shared" si="1389"/>
        <v>1.2987399650923992E-3</v>
      </c>
      <c r="BE1102" s="13">
        <f t="shared" si="1390"/>
        <v>2.0635744242351386E-3</v>
      </c>
      <c r="BF1102" s="13">
        <f t="shared" si="1391"/>
        <v>1.639411860269667E-3</v>
      </c>
      <c r="BG1102" s="13">
        <f t="shared" si="1392"/>
        <v>8.6828990061392508E-4</v>
      </c>
      <c r="BH1102" s="13">
        <f t="shared" si="1393"/>
        <v>3.4490754113374224E-4</v>
      </c>
      <c r="BI1102" s="13">
        <f t="shared" si="1394"/>
        <v>1.0960506332902172E-4</v>
      </c>
      <c r="BJ1102" s="14">
        <f t="shared" si="1395"/>
        <v>0.35734190137353722</v>
      </c>
      <c r="BK1102" s="14">
        <f t="shared" si="1396"/>
        <v>0.23100744261343589</v>
      </c>
      <c r="BL1102" s="14">
        <f t="shared" si="1397"/>
        <v>0.37888861031571358</v>
      </c>
      <c r="BM1102" s="14">
        <f t="shared" si="1398"/>
        <v>0.63813127453461249</v>
      </c>
      <c r="BN1102" s="14">
        <f t="shared" si="1399"/>
        <v>0.35861739262389047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1.675</v>
      </c>
      <c r="F1103" s="10">
        <f>VLOOKUP(B1103,home!$B$2:$E$405,3,FALSE)</f>
        <v>0.85</v>
      </c>
      <c r="G1103" s="10">
        <f>VLOOKUP(C1103,away!$B$2:$E$405,4,FALSE)</f>
        <v>1.87</v>
      </c>
      <c r="H1103" s="10">
        <f>VLOOKUP(A1103,away!$A$2:$E$405,3,FALSE)</f>
        <v>1.41875</v>
      </c>
      <c r="I1103" s="10">
        <f>VLOOKUP(C1103,away!$B$2:$E$405,3,FALSE)</f>
        <v>0.6</v>
      </c>
      <c r="J1103" s="10">
        <f>VLOOKUP(B1103,home!$B$2:$E$405,4,FALSE)</f>
        <v>1.31</v>
      </c>
      <c r="K1103" s="12">
        <f t="shared" si="1344"/>
        <v>2.6624125000000003</v>
      </c>
      <c r="L1103" s="12">
        <f t="shared" si="1345"/>
        <v>1.1151374999999999</v>
      </c>
      <c r="M1103" s="13">
        <f t="shared" si="1346"/>
        <v>2.2878675571660258E-2</v>
      </c>
      <c r="N1103" s="13">
        <f t="shared" si="1347"/>
        <v>6.0912471825432933E-2</v>
      </c>
      <c r="O1103" s="13">
        <f t="shared" si="1348"/>
        <v>2.5512869080292291E-2</v>
      </c>
      <c r="P1103" s="13">
        <f t="shared" si="1349"/>
        <v>6.792578155023371E-2</v>
      </c>
      <c r="Q1103" s="13">
        <f t="shared" si="1350"/>
        <v>8.1087063196965251E-2</v>
      </c>
      <c r="R1103" s="13">
        <f t="shared" si="1351"/>
        <v>1.4225178522012221E-2</v>
      </c>
      <c r="S1103" s="13">
        <f t="shared" si="1352"/>
        <v>5.0417164498426092E-2</v>
      </c>
      <c r="T1103" s="13">
        <f t="shared" si="1353"/>
        <v>9.0423224935805846E-2</v>
      </c>
      <c r="U1103" s="13">
        <f t="shared" si="1354"/>
        <v>3.7873293111736872E-2</v>
      </c>
      <c r="V1103" s="13">
        <f t="shared" si="1355"/>
        <v>1.6631816001060444E-2</v>
      </c>
      <c r="W1103" s="13">
        <f t="shared" si="1356"/>
        <v>7.1962403547963419E-2</v>
      </c>
      <c r="X1103" s="13">
        <f t="shared" si="1357"/>
        <v>8.0247974786467058E-2</v>
      </c>
      <c r="Y1103" s="13">
        <f t="shared" si="1358"/>
        <v>4.4743762991721954E-2</v>
      </c>
      <c r="Z1103" s="13">
        <f t="shared" si="1359"/>
        <v>5.2876766713634673E-3</v>
      </c>
      <c r="AA1103" s="13">
        <f t="shared" si="1360"/>
        <v>1.4077976465796489E-2</v>
      </c>
      <c r="AB1103" s="13">
        <f t="shared" si="1361"/>
        <v>1.8740690258621205E-2</v>
      </c>
      <c r="AC1103" s="13">
        <f t="shared" si="1362"/>
        <v>3.0861956391804481E-3</v>
      </c>
      <c r="AD1103" s="13">
        <f t="shared" si="1363"/>
        <v>4.7898400684035558E-2</v>
      </c>
      <c r="AE1103" s="13">
        <f t="shared" si="1364"/>
        <v>5.3413302792793702E-2</v>
      </c>
      <c r="AF1103" s="13">
        <f t="shared" si="1365"/>
        <v>2.9781588471549492E-2</v>
      </c>
      <c r="AG1103" s="13">
        <f t="shared" si="1366"/>
        <v>1.1070188704730838E-2</v>
      </c>
      <c r="AH1103" s="13">
        <f t="shared" si="1367"/>
        <v>1.4741216360281454E-3</v>
      </c>
      <c r="AI1103" s="13">
        <f t="shared" si="1368"/>
        <v>3.9247198702817851E-3</v>
      </c>
      <c r="AJ1103" s="13">
        <f t="shared" si="1369"/>
        <v>5.2246116208183035E-3</v>
      </c>
      <c r="AK1103" s="13">
        <f t="shared" si="1370"/>
        <v>4.6366904289706374E-3</v>
      </c>
      <c r="AL1103" s="13">
        <f t="shared" si="1371"/>
        <v>3.6651116477725773E-4</v>
      </c>
      <c r="AM1103" s="13">
        <f t="shared" si="1372"/>
        <v>2.5505060142236958E-2</v>
      </c>
      <c r="AN1103" s="13">
        <f t="shared" si="1373"/>
        <v>2.8441649004363766E-2</v>
      </c>
      <c r="AO1103" s="13">
        <f t="shared" si="1374"/>
        <v>1.5858174683301848E-2</v>
      </c>
      <c r="AP1103" s="13">
        <f t="shared" si="1375"/>
        <v>5.894681756966837E-3</v>
      </c>
      <c r="AQ1103" s="13">
        <f t="shared" si="1376"/>
        <v>1.6433451694399025E-3</v>
      </c>
      <c r="AR1103" s="13">
        <f t="shared" si="1377"/>
        <v>3.2876966317926706E-4</v>
      </c>
      <c r="AS1103" s="13">
        <f t="shared" si="1378"/>
        <v>8.7532046086927055E-4</v>
      </c>
      <c r="AT1103" s="13">
        <f t="shared" si="1379"/>
        <v>1.1652320682620538E-3</v>
      </c>
      <c r="AU1103" s="13">
        <f t="shared" si="1380"/>
        <v>1.0341094746472484E-3</v>
      </c>
      <c r="AV1103" s="13">
        <f t="shared" si="1381"/>
        <v>6.8830649791731715E-4</v>
      </c>
      <c r="AW1103" s="13">
        <f t="shared" si="1382"/>
        <v>3.0226542466008787E-5</v>
      </c>
      <c r="AX1103" s="13">
        <f t="shared" si="1383"/>
        <v>1.1317498489323917E-2</v>
      </c>
      <c r="AY1103" s="13">
        <f t="shared" si="1384"/>
        <v>1.2620566971638448E-2</v>
      </c>
      <c r="AZ1103" s="13">
        <f t="shared" si="1385"/>
        <v>7.0368337506677347E-3</v>
      </c>
      <c r="BA1103" s="13">
        <f t="shared" si="1386"/>
        <v>2.6156790655450799E-3</v>
      </c>
      <c r="BB1103" s="13">
        <f t="shared" si="1387"/>
        <v>7.292104534885695E-4</v>
      </c>
      <c r="BC1103" s="13">
        <f t="shared" si="1388"/>
        <v>1.626339844154219E-4</v>
      </c>
      <c r="BD1103" s="13">
        <f t="shared" si="1389"/>
        <v>6.1103896712261723E-5</v>
      </c>
      <c r="BE1103" s="13">
        <f t="shared" si="1390"/>
        <v>1.6268377840543454E-4</v>
      </c>
      <c r="BF1103" s="13">
        <f t="shared" si="1391"/>
        <v>2.1656566258692957E-4</v>
      </c>
      <c r="BG1103" s="13">
        <f t="shared" si="1392"/>
        <v>1.9219570904740788E-4</v>
      </c>
      <c r="BH1103" s="13">
        <f t="shared" si="1393"/>
        <v>1.279260645535455E-4</v>
      </c>
      <c r="BI1103" s="13">
        <f t="shared" si="1394"/>
        <v>6.8118390668633281E-5</v>
      </c>
      <c r="BJ1103" s="14">
        <f t="shared" si="1395"/>
        <v>0.6833657154088546</v>
      </c>
      <c r="BK1103" s="14">
        <f t="shared" si="1396"/>
        <v>0.17392671139697666</v>
      </c>
      <c r="BL1103" s="14">
        <f t="shared" si="1397"/>
        <v>0.13061048266140735</v>
      </c>
      <c r="BM1103" s="14">
        <f t="shared" si="1398"/>
        <v>0.70805820596283287</v>
      </c>
      <c r="BN1103" s="14">
        <f t="shared" si="1399"/>
        <v>0.27254203974659663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1.675</v>
      </c>
      <c r="F1104" s="10">
        <f>VLOOKUP(B1104,home!$B$2:$E$405,3,FALSE)</f>
        <v>1.64</v>
      </c>
      <c r="G1104" s="10">
        <f>VLOOKUP(C1104,away!$B$2:$E$405,4,FALSE)</f>
        <v>1.28</v>
      </c>
      <c r="H1104" s="10">
        <f>VLOOKUP(A1104,away!$A$2:$E$405,3,FALSE)</f>
        <v>1.41875</v>
      </c>
      <c r="I1104" s="10">
        <f>VLOOKUP(C1104,away!$B$2:$E$405,3,FALSE)</f>
        <v>0.43</v>
      </c>
      <c r="J1104" s="10">
        <f>VLOOKUP(B1104,home!$B$2:$E$405,4,FALSE)</f>
        <v>1.06</v>
      </c>
      <c r="K1104" s="12">
        <f t="shared" si="1344"/>
        <v>3.5161599999999997</v>
      </c>
      <c r="L1104" s="12">
        <f t="shared" si="1345"/>
        <v>0.64666625</v>
      </c>
      <c r="M1104" s="13">
        <f t="shared" si="1346"/>
        <v>1.5563509334888826E-2</v>
      </c>
      <c r="N1104" s="13">
        <f t="shared" si="1347"/>
        <v>5.47237889829627E-2</v>
      </c>
      <c r="O1104" s="13">
        <f t="shared" si="1348"/>
        <v>1.006439621843255E-2</v>
      </c>
      <c r="P1104" s="13">
        <f t="shared" si="1349"/>
        <v>3.5388027407403794E-2</v>
      </c>
      <c r="Q1104" s="13">
        <f t="shared" si="1350"/>
        <v>9.6208798935167053E-2</v>
      </c>
      <c r="R1104" s="13">
        <f t="shared" si="1351"/>
        <v>3.254152680543979E-3</v>
      </c>
      <c r="S1104" s="13">
        <f t="shared" si="1352"/>
        <v>2.0116164947770566E-2</v>
      </c>
      <c r="T1104" s="13">
        <f t="shared" si="1353"/>
        <v>6.2214983224408466E-2</v>
      </c>
      <c r="U1104" s="13">
        <f t="shared" si="1354"/>
        <v>1.1442121489221517E-2</v>
      </c>
      <c r="V1104" s="13">
        <f t="shared" si="1355"/>
        <v>5.0821970888286147E-3</v>
      </c>
      <c r="W1104" s="13">
        <f t="shared" si="1356"/>
        <v>0.11276184348795901</v>
      </c>
      <c r="X1104" s="13">
        <f t="shared" si="1357"/>
        <v>7.2919278471445359E-2</v>
      </c>
      <c r="Y1104" s="13">
        <f t="shared" si="1358"/>
        <v>2.3577218180917649E-2</v>
      </c>
      <c r="Z1104" s="13">
        <f t="shared" si="1359"/>
        <v>7.014502369516078E-4</v>
      </c>
      <c r="AA1104" s="13">
        <f t="shared" si="1360"/>
        <v>2.4664112651597656E-3</v>
      </c>
      <c r="AB1104" s="13">
        <f t="shared" si="1361"/>
        <v>4.3361483170520805E-3</v>
      </c>
      <c r="AC1104" s="13">
        <f t="shared" si="1362"/>
        <v>7.2223801682265096E-4</v>
      </c>
      <c r="AD1104" s="13">
        <f t="shared" si="1363"/>
        <v>9.9122170899655485E-2</v>
      </c>
      <c r="AE1104" s="13">
        <f t="shared" si="1364"/>
        <v>6.4098962547539329E-2</v>
      </c>
      <c r="AF1104" s="13">
        <f t="shared" si="1365"/>
        <v>2.0725317869753852E-2</v>
      </c>
      <c r="AG1104" s="13">
        <f t="shared" si="1366"/>
        <v>4.4674545289639048E-3</v>
      </c>
      <c r="AH1104" s="13">
        <f t="shared" si="1367"/>
        <v>1.1340104857277687E-4</v>
      </c>
      <c r="AI1104" s="13">
        <f t="shared" si="1368"/>
        <v>3.9873623094965514E-4</v>
      </c>
      <c r="AJ1104" s="13">
        <f t="shared" si="1369"/>
        <v>7.0101019290796961E-4</v>
      </c>
      <c r="AK1104" s="13">
        <f t="shared" si="1370"/>
        <v>8.2162133329842892E-4</v>
      </c>
      <c r="AL1104" s="13">
        <f t="shared" si="1371"/>
        <v>6.5688472140904862E-5</v>
      </c>
      <c r="AM1104" s="13">
        <f t="shared" si="1372"/>
        <v>6.9705882486106499E-2</v>
      </c>
      <c r="AN1104" s="13">
        <f t="shared" si="1373"/>
        <v>4.5076441630231161E-2</v>
      </c>
      <c r="AO1104" s="13">
        <f t="shared" si="1374"/>
        <v>1.4574706736182734E-2</v>
      </c>
      <c r="AP1104" s="13">
        <f t="shared" si="1375"/>
        <v>3.1416569833123439E-3</v>
      </c>
      <c r="AQ1104" s="13">
        <f t="shared" si="1376"/>
        <v>5.0790088504622623E-4</v>
      </c>
      <c r="AR1104" s="13">
        <f t="shared" si="1377"/>
        <v>1.4666526165325097E-5</v>
      </c>
      <c r="AS1104" s="13">
        <f t="shared" si="1378"/>
        <v>5.1569852641469494E-5</v>
      </c>
      <c r="AT1104" s="13">
        <f t="shared" si="1379"/>
        <v>9.0663926531914691E-5</v>
      </c>
      <c r="AU1104" s="13">
        <f t="shared" si="1380"/>
        <v>1.0626295730481905E-4</v>
      </c>
      <c r="AV1104" s="13">
        <f t="shared" si="1381"/>
        <v>9.340938998922814E-5</v>
      </c>
      <c r="AW1104" s="13">
        <f t="shared" si="1382"/>
        <v>4.1489240462942368E-6</v>
      </c>
      <c r="AX1104" s="13">
        <f t="shared" si="1383"/>
        <v>4.0849505960391379E-2</v>
      </c>
      <c r="AY1104" s="13">
        <f t="shared" si="1384"/>
        <v>2.6415996833758938E-2</v>
      </c>
      <c r="AZ1104" s="13">
        <f t="shared" si="1385"/>
        <v>8.5411668062493826E-3</v>
      </c>
      <c r="BA1104" s="13">
        <f t="shared" si="1386"/>
        <v>1.8410947697405889E-3</v>
      </c>
      <c r="BB1104" s="13">
        <f t="shared" si="1387"/>
        <v>2.9764346266068992E-4</v>
      </c>
      <c r="BC1104" s="13">
        <f t="shared" si="1388"/>
        <v>3.8495196367160681E-5</v>
      </c>
      <c r="BD1104" s="13">
        <f t="shared" si="1389"/>
        <v>1.5807245793096101E-6</v>
      </c>
      <c r="BE1104" s="13">
        <f t="shared" si="1390"/>
        <v>5.5580805367852782E-6</v>
      </c>
      <c r="BF1104" s="13">
        <f t="shared" si="1391"/>
        <v>9.7715502301114618E-6</v>
      </c>
      <c r="BG1104" s="13">
        <f t="shared" si="1392"/>
        <v>1.145277801903624E-5</v>
      </c>
      <c r="BH1104" s="13">
        <f t="shared" si="1393"/>
        <v>1.0067449989853617E-5</v>
      </c>
      <c r="BI1104" s="13">
        <f t="shared" si="1394"/>
        <v>7.0797529912647357E-6</v>
      </c>
      <c r="BJ1104" s="14">
        <f t="shared" si="1395"/>
        <v>0.82181030887882001</v>
      </c>
      <c r="BK1104" s="14">
        <f t="shared" si="1396"/>
        <v>0.1033538221016143</v>
      </c>
      <c r="BL1104" s="14">
        <f t="shared" si="1397"/>
        <v>3.4000081765117839E-2</v>
      </c>
      <c r="BM1104" s="14">
        <f t="shared" si="1398"/>
        <v>0.71825114151339253</v>
      </c>
      <c r="BN1104" s="14">
        <f t="shared" si="1399"/>
        <v>0.2152026735593989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1.675</v>
      </c>
      <c r="F1105" s="10">
        <f>VLOOKUP(B1105,home!$B$2:$E$405,3,FALSE)</f>
        <v>1.34</v>
      </c>
      <c r="G1105" s="10">
        <f>VLOOKUP(C1105,away!$B$2:$E$405,4,FALSE)</f>
        <v>0.9</v>
      </c>
      <c r="H1105" s="10">
        <f>VLOOKUP(A1105,away!$A$2:$E$405,3,FALSE)</f>
        <v>1.41875</v>
      </c>
      <c r="I1105" s="10">
        <f>VLOOKUP(C1105,away!$B$2:$E$405,3,FALSE)</f>
        <v>1.04</v>
      </c>
      <c r="J1105" s="10">
        <f>VLOOKUP(B1105,home!$B$2:$E$405,4,FALSE)</f>
        <v>0.97</v>
      </c>
      <c r="K1105" s="12">
        <f t="shared" si="1344"/>
        <v>2.0200500000000003</v>
      </c>
      <c r="L1105" s="12">
        <f t="shared" si="1345"/>
        <v>1.431235</v>
      </c>
      <c r="M1105" s="13">
        <f t="shared" si="1346"/>
        <v>3.1704869433693494E-2</v>
      </c>
      <c r="N1105" s="13">
        <f t="shared" si="1347"/>
        <v>6.4045421499532532E-2</v>
      </c>
      <c r="O1105" s="13">
        <f t="shared" si="1348"/>
        <v>4.5377118803932311E-2</v>
      </c>
      <c r="P1105" s="13">
        <f t="shared" si="1349"/>
        <v>9.1664048839883452E-2</v>
      </c>
      <c r="Q1105" s="13">
        <f t="shared" si="1350"/>
        <v>6.4687476850065373E-2</v>
      </c>
      <c r="R1105" s="13">
        <f t="shared" si="1351"/>
        <v>3.2472660315673037E-2</v>
      </c>
      <c r="S1105" s="13">
        <f t="shared" si="1352"/>
        <v>6.6254001355318864E-2</v>
      </c>
      <c r="T1105" s="13">
        <f t="shared" si="1353"/>
        <v>9.2582980929503317E-2</v>
      </c>
      <c r="U1105" s="13">
        <f t="shared" si="1354"/>
        <v>6.5596397470675319E-2</v>
      </c>
      <c r="V1105" s="13">
        <f t="shared" si="1355"/>
        <v>2.1283481491604073E-2</v>
      </c>
      <c r="W1105" s="13">
        <f t="shared" si="1356"/>
        <v>4.3557312536991528E-2</v>
      </c>
      <c r="X1105" s="13">
        <f t="shared" si="1357"/>
        <v>6.2340750208881072E-2</v>
      </c>
      <c r="Y1105" s="13">
        <f t="shared" si="1358"/>
        <v>4.4612131812603963E-2</v>
      </c>
      <c r="Z1105" s="13">
        <f t="shared" si="1359"/>
        <v>1.5492002662300762E-2</v>
      </c>
      <c r="AA1105" s="13">
        <f t="shared" si="1360"/>
        <v>3.1294619977980657E-2</v>
      </c>
      <c r="AB1105" s="13">
        <f t="shared" si="1361"/>
        <v>3.1608348543259925E-2</v>
      </c>
      <c r="AC1105" s="13">
        <f t="shared" si="1362"/>
        <v>3.845880226319143E-3</v>
      </c>
      <c r="AD1105" s="13">
        <f t="shared" si="1363"/>
        <v>2.199698729758744E-2</v>
      </c>
      <c r="AE1105" s="13">
        <f t="shared" si="1364"/>
        <v>3.1482858114862559E-2</v>
      </c>
      <c r="AF1105" s="13">
        <f t="shared" si="1365"/>
        <v>2.2529684217012666E-2</v>
      </c>
      <c r="AG1105" s="13">
        <f t="shared" si="1366"/>
        <v>1.0748424196778706E-2</v>
      </c>
      <c r="AH1105" s="13">
        <f t="shared" si="1367"/>
        <v>5.5431741075945094E-3</v>
      </c>
      <c r="AI1105" s="13">
        <f t="shared" si="1368"/>
        <v>1.1197488856046288E-2</v>
      </c>
      <c r="AJ1105" s="13">
        <f t="shared" si="1369"/>
        <v>1.1309743681828155E-2</v>
      </c>
      <c r="AK1105" s="13">
        <f t="shared" si="1370"/>
        <v>7.6154159081589902E-3</v>
      </c>
      <c r="AL1105" s="13">
        <f t="shared" si="1371"/>
        <v>4.4476316628261445E-4</v>
      </c>
      <c r="AM1105" s="13">
        <f t="shared" si="1372"/>
        <v>8.8870028380982988E-3</v>
      </c>
      <c r="AN1105" s="13">
        <f t="shared" si="1373"/>
        <v>1.2719389506985621E-2</v>
      </c>
      <c r="AO1105" s="13">
        <f t="shared" si="1374"/>
        <v>9.1022177205152838E-3</v>
      </c>
      <c r="AP1105" s="13">
        <f t="shared" si="1375"/>
        <v>4.3424708597405636E-3</v>
      </c>
      <c r="AQ1105" s="13">
        <f t="shared" si="1376"/>
        <v>1.5537740702351967E-3</v>
      </c>
      <c r="AR1105" s="13">
        <f t="shared" si="1377"/>
        <v>1.5867169587766058E-3</v>
      </c>
      <c r="AS1105" s="13">
        <f t="shared" si="1378"/>
        <v>3.2052475925766826E-3</v>
      </c>
      <c r="AT1105" s="13">
        <f t="shared" si="1379"/>
        <v>3.2373801996922647E-3</v>
      </c>
      <c r="AU1105" s="13">
        <f t="shared" si="1380"/>
        <v>2.179889957462787E-3</v>
      </c>
      <c r="AV1105" s="13">
        <f t="shared" si="1381"/>
        <v>1.100871677143176E-3</v>
      </c>
      <c r="AW1105" s="13">
        <f t="shared" si="1382"/>
        <v>3.571900724514997E-5</v>
      </c>
      <c r="AX1105" s="13">
        <f t="shared" si="1383"/>
        <v>2.9920316805167445E-3</v>
      </c>
      <c r="AY1105" s="13">
        <f t="shared" si="1384"/>
        <v>4.2823004622643832E-3</v>
      </c>
      <c r="AZ1105" s="13">
        <f t="shared" si="1385"/>
        <v>3.0644891510544828E-3</v>
      </c>
      <c r="BA1105" s="13">
        <f t="shared" si="1386"/>
        <v>1.462001376703154E-3</v>
      </c>
      <c r="BB1105" s="13">
        <f t="shared" si="1387"/>
        <v>5.2311688509643474E-4</v>
      </c>
      <c r="BC1105" s="13">
        <f t="shared" si="1388"/>
        <v>1.4974063900819918E-4</v>
      </c>
      <c r="BD1105" s="13">
        <f t="shared" si="1389"/>
        <v>3.7849414108243897E-4</v>
      </c>
      <c r="BE1105" s="13">
        <f t="shared" si="1390"/>
        <v>7.6457708969358091E-4</v>
      </c>
      <c r="BF1105" s="13">
        <f t="shared" si="1391"/>
        <v>7.7224197501775925E-4</v>
      </c>
      <c r="BG1105" s="13">
        <f t="shared" si="1392"/>
        <v>5.1998913387820832E-4</v>
      </c>
      <c r="BH1105" s="13">
        <f t="shared" si="1393"/>
        <v>2.6260101247266873E-4</v>
      </c>
      <c r="BI1105" s="13">
        <f t="shared" si="1394"/>
        <v>1.0609343504908287E-4</v>
      </c>
      <c r="BJ1105" s="14">
        <f t="shared" si="1395"/>
        <v>0.50766256285403755</v>
      </c>
      <c r="BK1105" s="14">
        <f t="shared" si="1396"/>
        <v>0.21947934497536606</v>
      </c>
      <c r="BL1105" s="14">
        <f t="shared" si="1397"/>
        <v>0.25612907083799435</v>
      </c>
      <c r="BM1105" s="14">
        <f t="shared" si="1398"/>
        <v>0.66456480413189933</v>
      </c>
      <c r="BN1105" s="14">
        <f t="shared" si="1399"/>
        <v>0.32995159574278021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1.675</v>
      </c>
      <c r="F1106" s="10">
        <f>VLOOKUP(B1106,home!$B$2:$E$405,3,FALSE)</f>
        <v>0.67</v>
      </c>
      <c r="G1106" s="10">
        <f>VLOOKUP(C1106,away!$B$2:$E$405,4,FALSE)</f>
        <v>0.82</v>
      </c>
      <c r="H1106" s="10">
        <f>VLOOKUP(A1106,away!$A$2:$E$405,3,FALSE)</f>
        <v>1.41875</v>
      </c>
      <c r="I1106" s="10">
        <f>VLOOKUP(C1106,away!$B$2:$E$405,3,FALSE)</f>
        <v>1.42</v>
      </c>
      <c r="J1106" s="10">
        <f>VLOOKUP(B1106,home!$B$2:$E$405,4,FALSE)</f>
        <v>0.62</v>
      </c>
      <c r="K1106" s="12">
        <f t="shared" si="1344"/>
        <v>0.92024500000000009</v>
      </c>
      <c r="L1106" s="12">
        <f t="shared" si="1345"/>
        <v>1.2490674999999998</v>
      </c>
      <c r="M1106" s="13">
        <f t="shared" si="1346"/>
        <v>0.11425614101202956</v>
      </c>
      <c r="N1106" s="13">
        <f t="shared" si="1347"/>
        <v>0.10514364248561515</v>
      </c>
      <c r="O1106" s="13">
        <f t="shared" si="1348"/>
        <v>0.14271363241354321</v>
      </c>
      <c r="P1106" s="13">
        <f t="shared" si="1349"/>
        <v>0.13133150666040108</v>
      </c>
      <c r="Q1106" s="13">
        <f t="shared" si="1350"/>
        <v>4.8378955639587461E-2</v>
      </c>
      <c r="R1106" s="13">
        <f t="shared" si="1351"/>
        <v>8.9129480027351701E-2</v>
      </c>
      <c r="S1106" s="13">
        <f t="shared" si="1352"/>
        <v>3.7739688407371928E-2</v>
      </c>
      <c r="T1106" s="13">
        <f t="shared" si="1353"/>
        <v>6.0428581173350406E-2</v>
      </c>
      <c r="U1106" s="13">
        <f t="shared" si="1354"/>
        <v>8.2020958347770276E-2</v>
      </c>
      <c r="V1106" s="13">
        <f t="shared" si="1355"/>
        <v>4.8199793274738053E-3</v>
      </c>
      <c r="W1106" s="13">
        <f t="shared" si="1356"/>
        <v>1.4840164010850724E-2</v>
      </c>
      <c r="X1106" s="13">
        <f t="shared" si="1357"/>
        <v>1.8536366560623286E-2</v>
      </c>
      <c r="Y1106" s="13">
        <f t="shared" si="1358"/>
        <v>1.1576586519480663E-2</v>
      </c>
      <c r="Z1106" s="13">
        <f t="shared" si="1359"/>
        <v>3.7109578931354713E-2</v>
      </c>
      <c r="AA1106" s="13">
        <f t="shared" si="1360"/>
        <v>3.4149904463684516E-2</v>
      </c>
      <c r="AB1106" s="13">
        <f t="shared" si="1361"/>
        <v>1.5713139416591679E-2</v>
      </c>
      <c r="AC1106" s="13">
        <f t="shared" si="1362"/>
        <v>3.4626976148839655E-4</v>
      </c>
      <c r="AD1106" s="13">
        <f t="shared" si="1363"/>
        <v>3.4141466825413315E-3</v>
      </c>
      <c r="AE1106" s="13">
        <f t="shared" si="1364"/>
        <v>4.2644996613951935E-3</v>
      </c>
      <c r="AF1106" s="13">
        <f t="shared" si="1365"/>
        <v>2.6633239654048711E-3</v>
      </c>
      <c r="AG1106" s="13">
        <f t="shared" si="1366"/>
        <v>1.1088904690527829E-3</v>
      </c>
      <c r="AH1106" s="13">
        <f t="shared" si="1367"/>
        <v>1.1588092245459968E-2</v>
      </c>
      <c r="AI1106" s="13">
        <f t="shared" si="1368"/>
        <v>1.0663883948423309E-2</v>
      </c>
      <c r="AJ1106" s="13">
        <f t="shared" si="1369"/>
        <v>4.9066929420584042E-3</v>
      </c>
      <c r="AK1106" s="13">
        <f t="shared" si="1370"/>
        <v>1.505119882154846E-3</v>
      </c>
      <c r="AL1106" s="13">
        <f t="shared" si="1371"/>
        <v>1.5920765075523022E-5</v>
      </c>
      <c r="AM1106" s="13">
        <f t="shared" si="1372"/>
        <v>6.2837028277504964E-4</v>
      </c>
      <c r="AN1106" s="13">
        <f t="shared" si="1373"/>
        <v>7.8487689818012424E-4</v>
      </c>
      <c r="AO1106" s="13">
        <f t="shared" si="1374"/>
        <v>4.9018211250880124E-4</v>
      </c>
      <c r="AP1106" s="13">
        <f t="shared" si="1375"/>
        <v>2.040901819386957E-4</v>
      </c>
      <c r="AQ1106" s="13">
        <f t="shared" si="1376"/>
        <v>6.3730603332177907E-5</v>
      </c>
      <c r="AR1106" s="13">
        <f t="shared" si="1377"/>
        <v>2.8948618821612129E-3</v>
      </c>
      <c r="AS1106" s="13">
        <f t="shared" si="1378"/>
        <v>2.6639821727494455E-3</v>
      </c>
      <c r="AT1106" s="13">
        <f t="shared" si="1379"/>
        <v>1.2257581372809069E-3</v>
      </c>
      <c r="AU1106" s="13">
        <f t="shared" si="1380"/>
        <v>3.7599926568068949E-4</v>
      </c>
      <c r="AV1106" s="13">
        <f t="shared" si="1381"/>
        <v>8.6502861061581526E-5</v>
      </c>
      <c r="AW1106" s="13">
        <f t="shared" si="1382"/>
        <v>5.0833593081943774E-7</v>
      </c>
      <c r="AX1106" s="13">
        <f t="shared" si="1383"/>
        <v>9.6375768478720896E-5</v>
      </c>
      <c r="AY1106" s="13">
        <f t="shared" si="1384"/>
        <v>1.2037984019429469E-4</v>
      </c>
      <c r="AZ1106" s="13">
        <f t="shared" si="1385"/>
        <v>7.5181273020943605E-5</v>
      </c>
      <c r="BA1106" s="13">
        <f t="shared" si="1386"/>
        <v>3.1302161579695824E-5</v>
      </c>
      <c r="BB1106" s="13">
        <f t="shared" si="1387"/>
        <v>9.7746281772366733E-6</v>
      </c>
      <c r="BC1106" s="13">
        <f t="shared" si="1388"/>
        <v>2.441834076154113E-6</v>
      </c>
      <c r="BD1106" s="13">
        <f t="shared" si="1389"/>
        <v>6.0264631566606661E-4</v>
      </c>
      <c r="BE1106" s="13">
        <f t="shared" si="1390"/>
        <v>5.5458225876011953E-4</v>
      </c>
      <c r="BF1106" s="13">
        <f t="shared" si="1391"/>
        <v>2.5517577535635308E-4</v>
      </c>
      <c r="BG1106" s="13">
        <f t="shared" si="1392"/>
        <v>7.8274743797602411E-5</v>
      </c>
      <c r="BH1106" s="13">
        <f t="shared" si="1393"/>
        <v>1.8007985401506156E-5</v>
      </c>
      <c r="BI1106" s="13">
        <f t="shared" si="1394"/>
        <v>3.3143517051618075E-6</v>
      </c>
      <c r="BJ1106" s="14">
        <f t="shared" si="1395"/>
        <v>0.27286186275216373</v>
      </c>
      <c r="BK1106" s="14">
        <f t="shared" si="1396"/>
        <v>0.28862988577403453</v>
      </c>
      <c r="BL1106" s="14">
        <f t="shared" si="1397"/>
        <v>0.40115000943665863</v>
      </c>
      <c r="BM1106" s="14">
        <f t="shared" si="1398"/>
        <v>0.36867810715141996</v>
      </c>
      <c r="BN1106" s="14">
        <f t="shared" si="1399"/>
        <v>0.63095335823852816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1.3374999999999999</v>
      </c>
      <c r="F1107" s="10">
        <f>VLOOKUP(B1107,home!$B$2:$E$405,3,FALSE)</f>
        <v>0.53</v>
      </c>
      <c r="G1107" s="10">
        <f>VLOOKUP(C1107,away!$B$2:$E$405,4,FALSE)</f>
        <v>0.65</v>
      </c>
      <c r="H1107" s="10">
        <f>VLOOKUP(A1107,away!$A$2:$E$405,3,FALSE)</f>
        <v>1.1625000000000001</v>
      </c>
      <c r="I1107" s="10">
        <f>VLOOKUP(C1107,away!$B$2:$E$405,3,FALSE)</f>
        <v>0.84</v>
      </c>
      <c r="J1107" s="10">
        <f>VLOOKUP(B1107,home!$B$2:$E$405,4,FALSE)</f>
        <v>0.61</v>
      </c>
      <c r="K1107" s="12">
        <f t="shared" si="1344"/>
        <v>0.46076875000000006</v>
      </c>
      <c r="L1107" s="12">
        <f t="shared" si="1345"/>
        <v>0.595665</v>
      </c>
      <c r="M1107" s="13">
        <f t="shared" si="1346"/>
        <v>0.34769356412154967</v>
      </c>
      <c r="N1107" s="13">
        <f t="shared" si="1347"/>
        <v>0.16020632892333131</v>
      </c>
      <c r="O1107" s="13">
        <f t="shared" si="1348"/>
        <v>0.20710888687246284</v>
      </c>
      <c r="P1107" s="13">
        <f t="shared" si="1349"/>
        <v>9.5429302918116132E-2</v>
      </c>
      <c r="Q1107" s="13">
        <f t="shared" si="1350"/>
        <v>3.6909034960046105E-2</v>
      </c>
      <c r="R1107" s="13">
        <f t="shared" si="1351"/>
        <v>6.1683757549442782E-2</v>
      </c>
      <c r="S1107" s="13">
        <f t="shared" si="1352"/>
        <v>6.547972694321968E-3</v>
      </c>
      <c r="T1107" s="13">
        <f t="shared" si="1353"/>
        <v>2.198542030947586E-2</v>
      </c>
      <c r="U1107" s="13">
        <f t="shared" si="1354"/>
        <v>2.842194786135982E-2</v>
      </c>
      <c r="V1107" s="13">
        <f t="shared" si="1355"/>
        <v>1.9968684248497157E-4</v>
      </c>
      <c r="W1107" s="13">
        <f t="shared" si="1356"/>
        <v>5.6688433007489152E-3</v>
      </c>
      <c r="X1107" s="13">
        <f t="shared" si="1357"/>
        <v>3.376731544740602E-3</v>
      </c>
      <c r="Y1107" s="13">
        <f t="shared" si="1358"/>
        <v>1.0057003977989552E-3</v>
      </c>
      <c r="Z1107" s="13">
        <f t="shared" si="1359"/>
        <v>1.2247618480229611E-2</v>
      </c>
      <c r="AA1107" s="13">
        <f t="shared" si="1360"/>
        <v>5.6433198576122988E-3</v>
      </c>
      <c r="AB1107" s="13">
        <f t="shared" si="1361"/>
        <v>1.3001327183210984E-3</v>
      </c>
      <c r="AC1107" s="13">
        <f t="shared" si="1362"/>
        <v>3.4254258179191419E-6</v>
      </c>
      <c r="AD1107" s="13">
        <f t="shared" si="1363"/>
        <v>6.5300646040798802E-4</v>
      </c>
      <c r="AE1107" s="13">
        <f t="shared" si="1364"/>
        <v>3.889730932389241E-4</v>
      </c>
      <c r="AF1107" s="13">
        <f t="shared" si="1365"/>
        <v>1.1584882879208185E-4</v>
      </c>
      <c r="AG1107" s="13">
        <f t="shared" si="1366"/>
        <v>2.3002364200811813E-5</v>
      </c>
      <c r="AH1107" s="13">
        <f t="shared" si="1367"/>
        <v>1.8238694155064928E-3</v>
      </c>
      <c r="AI1107" s="13">
        <f t="shared" si="1368"/>
        <v>8.4038203074615744E-4</v>
      </c>
      <c r="AJ1107" s="13">
        <f t="shared" si="1369"/>
        <v>1.9361088891468428E-4</v>
      </c>
      <c r="AK1107" s="13">
        <f t="shared" si="1370"/>
        <v>2.9736615757202644E-5</v>
      </c>
      <c r="AL1107" s="13">
        <f t="shared" si="1371"/>
        <v>3.7606217857684147E-8</v>
      </c>
      <c r="AM1107" s="13">
        <f t="shared" si="1372"/>
        <v>6.0176994100822664E-5</v>
      </c>
      <c r="AN1107" s="13">
        <f t="shared" si="1373"/>
        <v>3.5845329191066523E-5</v>
      </c>
      <c r="AO1107" s="13">
        <f t="shared" si="1374"/>
        <v>1.067590400629832E-5</v>
      </c>
      <c r="AP1107" s="13">
        <f t="shared" si="1375"/>
        <v>2.1197541199705631E-6</v>
      </c>
      <c r="AQ1107" s="13">
        <f t="shared" si="1376"/>
        <v>3.1566583446806633E-7</v>
      </c>
      <c r="AR1107" s="13">
        <f t="shared" si="1377"/>
        <v>2.1728303507753501E-4</v>
      </c>
      <c r="AS1107" s="13">
        <f t="shared" si="1378"/>
        <v>1.0011723246888197E-4</v>
      </c>
      <c r="AT1107" s="13">
        <f t="shared" si="1379"/>
        <v>2.3065446029073081E-5</v>
      </c>
      <c r="AU1107" s="13">
        <f t="shared" si="1380"/>
        <v>3.5426122450028228E-6</v>
      </c>
      <c r="AV1107" s="13">
        <f t="shared" si="1381"/>
        <v>4.0808125396616112E-7</v>
      </c>
      <c r="AW1107" s="13">
        <f t="shared" si="1382"/>
        <v>2.8670961427170725E-10</v>
      </c>
      <c r="AX1107" s="13">
        <f t="shared" si="1383"/>
        <v>4.621279725098904E-6</v>
      </c>
      <c r="AY1107" s="13">
        <f t="shared" si="1384"/>
        <v>2.752734587451038E-6</v>
      </c>
      <c r="AZ1107" s="13">
        <f t="shared" si="1385"/>
        <v>8.1985382401701125E-7</v>
      </c>
      <c r="BA1107" s="13">
        <f t="shared" si="1386"/>
        <v>1.6278607602769768E-7</v>
      </c>
      <c r="BB1107" s="13">
        <f t="shared" si="1387"/>
        <v>2.4241491994259631E-8</v>
      </c>
      <c r="BC1107" s="13">
        <f t="shared" si="1388"/>
        <v>2.8879616657521325E-9</v>
      </c>
      <c r="BD1107" s="13">
        <f t="shared" si="1389"/>
        <v>2.1571316514909975E-5</v>
      </c>
      <c r="BE1107" s="13">
        <f t="shared" si="1390"/>
        <v>9.9393885464294269E-6</v>
      </c>
      <c r="BF1107" s="13">
        <f t="shared" si="1391"/>
        <v>2.2898798181513023E-6</v>
      </c>
      <c r="BG1107" s="13">
        <f t="shared" si="1392"/>
        <v>3.5170168715326763E-7</v>
      </c>
      <c r="BH1107" s="13">
        <f t="shared" si="1393"/>
        <v>4.0513286690625546E-8</v>
      </c>
      <c r="BI1107" s="13">
        <f t="shared" si="1394"/>
        <v>3.7334512933662367E-9</v>
      </c>
      <c r="BJ1107" s="14">
        <f t="shared" si="1395"/>
        <v>0.23045040761370048</v>
      </c>
      <c r="BK1107" s="14">
        <f t="shared" si="1396"/>
        <v>0.44987674234309594</v>
      </c>
      <c r="BL1107" s="14">
        <f t="shared" si="1397"/>
        <v>0.30742425675050244</v>
      </c>
      <c r="BM1107" s="14">
        <f t="shared" si="1398"/>
        <v>9.0965397394701802E-2</v>
      </c>
      <c r="BN1107" s="14">
        <f t="shared" si="1399"/>
        <v>0.90903087534494886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1.7111111111111099</v>
      </c>
      <c r="F1108" s="10">
        <f>VLOOKUP(B1108,home!$B$2:$E$405,3,FALSE)</f>
        <v>0.95</v>
      </c>
      <c r="G1108" s="10">
        <f>VLOOKUP(C1108,away!$B$2:$E$405,4,FALSE)</f>
        <v>1.46</v>
      </c>
      <c r="H1108" s="10">
        <f>VLOOKUP(A1108,away!$A$2:$E$405,3,FALSE)</f>
        <v>1.31111111111111</v>
      </c>
      <c r="I1108" s="10">
        <f>VLOOKUP(C1108,away!$B$2:$E$405,3,FALSE)</f>
        <v>0.37</v>
      </c>
      <c r="J1108" s="10">
        <f>VLOOKUP(B1108,home!$B$2:$E$405,4,FALSE)</f>
        <v>1.05</v>
      </c>
      <c r="K1108" s="12">
        <f t="shared" si="1344"/>
        <v>2.3733111111111094</v>
      </c>
      <c r="L1108" s="12">
        <f t="shared" si="1345"/>
        <v>0.5093666666666663</v>
      </c>
      <c r="M1108" s="13">
        <f t="shared" si="1346"/>
        <v>5.5984647491120657E-2</v>
      </c>
      <c r="N1108" s="13">
        <f t="shared" si="1347"/>
        <v>0.13286898594231536</v>
      </c>
      <c r="O1108" s="13">
        <f t="shared" si="1348"/>
        <v>2.8516713277060467E-2</v>
      </c>
      <c r="P1108" s="13">
        <f t="shared" si="1349"/>
        <v>6.7679032472817313E-2</v>
      </c>
      <c r="Q1108" s="13">
        <f t="shared" si="1350"/>
        <v>0.15766972032948146</v>
      </c>
      <c r="R1108" s="13">
        <f t="shared" si="1351"/>
        <v>7.2627315931126793E-3</v>
      </c>
      <c r="S1108" s="13">
        <f t="shared" si="1352"/>
        <v>2.0454051430720967E-2</v>
      </c>
      <c r="T1108" s="13">
        <f t="shared" si="1353"/>
        <v>8.0311699878493459E-2</v>
      </c>
      <c r="U1108" s="13">
        <f t="shared" si="1354"/>
        <v>1.7236721586952011E-2</v>
      </c>
      <c r="V1108" s="13">
        <f t="shared" si="1355"/>
        <v>2.747400846117869E-3</v>
      </c>
      <c r="W1108" s="13">
        <f t="shared" si="1356"/>
        <v>0.12473309971457981</v>
      </c>
      <c r="X1108" s="13">
        <f t="shared" si="1357"/>
        <v>6.3534883224616423E-2</v>
      </c>
      <c r="Y1108" s="13">
        <f t="shared" si="1358"/>
        <v>1.6181275842589382E-2</v>
      </c>
      <c r="Z1108" s="13">
        <f t="shared" si="1359"/>
        <v>1.2331311274928311E-3</v>
      </c>
      <c r="AA1108" s="13">
        <f t="shared" si="1360"/>
        <v>2.9266038063357059E-3</v>
      </c>
      <c r="AB1108" s="13">
        <f t="shared" si="1361"/>
        <v>3.4728706656982989E-3</v>
      </c>
      <c r="AC1108" s="13">
        <f t="shared" si="1362"/>
        <v>2.0758082730375755E-4</v>
      </c>
      <c r="AD1108" s="13">
        <f t="shared" si="1363"/>
        <v>7.4007612868985578E-2</v>
      </c>
      <c r="AE1108" s="13">
        <f t="shared" si="1364"/>
        <v>3.7697011075032254E-2</v>
      </c>
      <c r="AF1108" s="13">
        <f t="shared" si="1365"/>
        <v>9.6008004372927919E-3</v>
      </c>
      <c r="AG1108" s="13">
        <f t="shared" si="1366"/>
        <v>1.6301092386919007E-3</v>
      </c>
      <c r="AH1108" s="13">
        <f t="shared" si="1367"/>
        <v>1.5702897299348274E-4</v>
      </c>
      <c r="AI1108" s="13">
        <f t="shared" si="1368"/>
        <v>3.7267860637179895E-4</v>
      </c>
      <c r="AJ1108" s="13">
        <f t="shared" si="1369"/>
        <v>4.4224113868779704E-4</v>
      </c>
      <c r="AK1108" s="13">
        <f t="shared" si="1370"/>
        <v>3.4985860274605921E-4</v>
      </c>
      <c r="AL1108" s="13">
        <f t="shared" si="1371"/>
        <v>1.0037658666371694E-5</v>
      </c>
      <c r="AM1108" s="13">
        <f t="shared" si="1372"/>
        <v>3.5128617985754583E-2</v>
      </c>
      <c r="AN1108" s="13">
        <f t="shared" si="1373"/>
        <v>1.7893347048010513E-2</v>
      </c>
      <c r="AO1108" s="13">
        <f t="shared" si="1374"/>
        <v>4.5571372706774745E-3</v>
      </c>
      <c r="AP1108" s="13">
        <f t="shared" si="1375"/>
        <v>7.7375127370247164E-4</v>
      </c>
      <c r="AQ1108" s="13">
        <f t="shared" si="1376"/>
        <v>9.8530776778728789E-5</v>
      </c>
      <c r="AR1108" s="13">
        <f t="shared" si="1377"/>
        <v>1.599706490875606E-5</v>
      </c>
      <c r="AS1108" s="13">
        <f t="shared" si="1378"/>
        <v>3.7966011893116377E-5</v>
      </c>
      <c r="AT1108" s="13">
        <f t="shared" si="1379"/>
        <v>4.505257893525482E-5</v>
      </c>
      <c r="AU1108" s="13">
        <f t="shared" si="1380"/>
        <v>3.5641262057083525E-5</v>
      </c>
      <c r="AV1108" s="13">
        <f t="shared" si="1381"/>
        <v>2.1146950813524787E-5</v>
      </c>
      <c r="AW1108" s="13">
        <f t="shared" si="1382"/>
        <v>3.3706613096234767E-7</v>
      </c>
      <c r="AX1108" s="13">
        <f t="shared" si="1383"/>
        <v>1.389518989726149E-2</v>
      </c>
      <c r="AY1108" s="13">
        <f t="shared" si="1384"/>
        <v>7.0777465606684216E-3</v>
      </c>
      <c r="AZ1108" s="13">
        <f t="shared" si="1385"/>
        <v>1.8025840865595682E-3</v>
      </c>
      <c r="BA1108" s="13">
        <f t="shared" si="1386"/>
        <v>3.060587491857416E-4</v>
      </c>
      <c r="BB1108" s="13">
        <f t="shared" si="1387"/>
        <v>3.8974031219227598E-5</v>
      </c>
      <c r="BC1108" s="13">
        <f t="shared" si="1388"/>
        <v>3.9704144737401116E-6</v>
      </c>
      <c r="BD1108" s="13">
        <f t="shared" si="1389"/>
        <v>1.3580619381705617E-6</v>
      </c>
      <c r="BE1108" s="13">
        <f t="shared" si="1390"/>
        <v>3.2231034874372826E-6</v>
      </c>
      <c r="BF1108" s="13">
        <f t="shared" si="1391"/>
        <v>3.8247136594979348E-6</v>
      </c>
      <c r="BG1108" s="13">
        <f t="shared" si="1392"/>
        <v>3.0257451416349603E-6</v>
      </c>
      <c r="BH1108" s="13">
        <f t="shared" si="1393"/>
        <v>1.7952586410081775E-6</v>
      </c>
      <c r="BI1108" s="13">
        <f t="shared" si="1394"/>
        <v>8.5214145600458731E-7</v>
      </c>
      <c r="BJ1108" s="14">
        <f t="shared" si="1395"/>
        <v>0.77981110664637032</v>
      </c>
      <c r="BK1108" s="14">
        <f t="shared" si="1396"/>
        <v>0.15416049728741538</v>
      </c>
      <c r="BL1108" s="14">
        <f t="shared" si="1397"/>
        <v>6.0907331142889792E-2</v>
      </c>
      <c r="BM1108" s="14">
        <f t="shared" si="1398"/>
        <v>0.53905282560372281</v>
      </c>
      <c r="BN1108" s="14">
        <f t="shared" si="1399"/>
        <v>0.44998183110590795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1.7111111111111099</v>
      </c>
      <c r="F1109" s="10">
        <f>VLOOKUP(B1109,home!$B$2:$E$405,3,FALSE)</f>
        <v>1.83</v>
      </c>
      <c r="G1109" s="10">
        <f>VLOOKUP(C1109,away!$B$2:$E$405,4,FALSE)</f>
        <v>0.57999999999999996</v>
      </c>
      <c r="H1109" s="10">
        <f>VLOOKUP(A1109,away!$A$2:$E$405,3,FALSE)</f>
        <v>1.31111111111111</v>
      </c>
      <c r="I1109" s="10">
        <f>VLOOKUP(C1109,away!$B$2:$E$405,3,FALSE)</f>
        <v>1.17</v>
      </c>
      <c r="J1109" s="10">
        <f>VLOOKUP(B1109,home!$B$2:$E$405,4,FALSE)</f>
        <v>1.1399999999999999</v>
      </c>
      <c r="K1109" s="12">
        <f t="shared" si="1344"/>
        <v>1.8161733333333321</v>
      </c>
      <c r="L1109" s="12">
        <f t="shared" si="1345"/>
        <v>1.7487599999999983</v>
      </c>
      <c r="M1109" s="13">
        <f t="shared" si="1346"/>
        <v>2.8298872012769469E-2</v>
      </c>
      <c r="N1109" s="13">
        <f t="shared" si="1347"/>
        <v>5.1395656713004854E-2</v>
      </c>
      <c r="O1109" s="13">
        <f t="shared" si="1348"/>
        <v>4.9487935421050684E-2</v>
      </c>
      <c r="P1109" s="13">
        <f t="shared" si="1349"/>
        <v>8.9878668633434286E-2</v>
      </c>
      <c r="Q1109" s="13">
        <f t="shared" si="1350"/>
        <v>4.6671710585656841E-2</v>
      </c>
      <c r="R1109" s="13">
        <f t="shared" si="1351"/>
        <v>4.3271260973458271E-2</v>
      </c>
      <c r="S1109" s="13">
        <f t="shared" si="1352"/>
        <v>7.1364815103527143E-2</v>
      </c>
      <c r="T1109" s="13">
        <f t="shared" si="1353"/>
        <v>8.1617620603773186E-2</v>
      </c>
      <c r="U1109" s="13">
        <f t="shared" si="1354"/>
        <v>7.8588110279702209E-2</v>
      </c>
      <c r="V1109" s="13">
        <f t="shared" si="1355"/>
        <v>2.5184256915815179E-2</v>
      </c>
      <c r="W1109" s="13">
        <f t="shared" si="1356"/>
        <v>2.8254638728906982E-2</v>
      </c>
      <c r="X1109" s="13">
        <f t="shared" si="1357"/>
        <v>4.9410582023563326E-2</v>
      </c>
      <c r="Y1109" s="13">
        <f t="shared" si="1358"/>
        <v>4.3203624709763272E-2</v>
      </c>
      <c r="Z1109" s="13">
        <f t="shared" si="1359"/>
        <v>2.5223683446648267E-2</v>
      </c>
      <c r="AA1109" s="13">
        <f t="shared" si="1360"/>
        <v>4.5810581244243968E-2</v>
      </c>
      <c r="AB1109" s="13">
        <f t="shared" si="1361"/>
        <v>4.1599978020147997E-2</v>
      </c>
      <c r="AC1109" s="13">
        <f t="shared" si="1362"/>
        <v>4.9991557108143006E-3</v>
      </c>
      <c r="AD1109" s="13">
        <f t="shared" si="1363"/>
        <v>1.2828830350602024E-2</v>
      </c>
      <c r="AE1109" s="13">
        <f t="shared" si="1364"/>
        <v>2.2434545363918774E-2</v>
      </c>
      <c r="AF1109" s="13">
        <f t="shared" si="1365"/>
        <v>1.9616317775303285E-2</v>
      </c>
      <c r="AG1109" s="13">
        <f t="shared" si="1366"/>
        <v>1.1434743957579778E-2</v>
      </c>
      <c r="AH1109" s="13">
        <f t="shared" si="1367"/>
        <v>1.102754216604015E-2</v>
      </c>
      <c r="AI1109" s="13">
        <f t="shared" si="1368"/>
        <v>2.0027928014171009E-2</v>
      </c>
      <c r="AJ1109" s="13">
        <f t="shared" si="1369"/>
        <v>1.8187094390628492E-2</v>
      </c>
      <c r="AK1109" s="13">
        <f t="shared" si="1370"/>
        <v>1.1010305281025232E-2</v>
      </c>
      <c r="AL1109" s="13">
        <f t="shared" si="1371"/>
        <v>6.3510299545009542E-4</v>
      </c>
      <c r="AM1109" s="13">
        <f t="shared" si="1372"/>
        <v>4.6598759161241392E-3</v>
      </c>
      <c r="AN1109" s="13">
        <f t="shared" si="1373"/>
        <v>8.1490046070812408E-3</v>
      </c>
      <c r="AO1109" s="13">
        <f t="shared" si="1374"/>
        <v>7.1253266483396905E-3</v>
      </c>
      <c r="AP1109" s="13">
        <f t="shared" si="1375"/>
        <v>4.1534954098501687E-3</v>
      </c>
      <c r="AQ1109" s="13">
        <f t="shared" si="1376"/>
        <v>1.8158666582323941E-3</v>
      </c>
      <c r="AR1109" s="13">
        <f t="shared" si="1377"/>
        <v>3.8569049276568693E-3</v>
      </c>
      <c r="AS1109" s="13">
        <f t="shared" si="1378"/>
        <v>7.0048078788123294E-3</v>
      </c>
      <c r="AT1109" s="13">
        <f t="shared" si="1379"/>
        <v>6.3609726373110888E-3</v>
      </c>
      <c r="AU1109" s="13">
        <f t="shared" si="1380"/>
        <v>3.850876292649132E-3</v>
      </c>
      <c r="AV1109" s="13">
        <f t="shared" si="1381"/>
        <v>1.7484647081687209E-3</v>
      </c>
      <c r="AW1109" s="13">
        <f t="shared" si="1382"/>
        <v>5.6031102239303943E-5</v>
      </c>
      <c r="AX1109" s="13">
        <f t="shared" si="1383"/>
        <v>1.4105237292511485E-3</v>
      </c>
      <c r="AY1109" s="13">
        <f t="shared" si="1384"/>
        <v>2.4666674767652359E-3</v>
      </c>
      <c r="AZ1109" s="13">
        <f t="shared" si="1385"/>
        <v>2.1568047083339852E-3</v>
      </c>
      <c r="BA1109" s="13">
        <f t="shared" si="1386"/>
        <v>1.2572446005820455E-3</v>
      </c>
      <c r="BB1109" s="13">
        <f t="shared" si="1387"/>
        <v>5.496547669284641E-4</v>
      </c>
      <c r="BC1109" s="13">
        <f t="shared" si="1388"/>
        <v>1.9224285404276394E-4</v>
      </c>
      <c r="BD1109" s="13">
        <f t="shared" si="1389"/>
        <v>1.1241335102148704E-3</v>
      </c>
      <c r="BE1109" s="13">
        <f t="shared" si="1390"/>
        <v>2.0416213043586403E-3</v>
      </c>
      <c r="BF1109" s="13">
        <f t="shared" si="1391"/>
        <v>1.8539690848706886E-3</v>
      </c>
      <c r="BG1109" s="13">
        <f t="shared" si="1392"/>
        <v>1.1223764042555154E-3</v>
      </c>
      <c r="BH1109" s="13">
        <f t="shared" si="1393"/>
        <v>5.0960752384285508E-4</v>
      </c>
      <c r="BI1109" s="13">
        <f t="shared" si="1394"/>
        <v>1.851071190538847E-4</v>
      </c>
      <c r="BJ1109" s="14">
        <f t="shared" si="1395"/>
        <v>0.40080497818760352</v>
      </c>
      <c r="BK1109" s="14">
        <f t="shared" si="1396"/>
        <v>0.2228275388485757</v>
      </c>
      <c r="BL1109" s="14">
        <f t="shared" si="1397"/>
        <v>0.34866957718166264</v>
      </c>
      <c r="BM1109" s="14">
        <f t="shared" si="1398"/>
        <v>0.68611103695058961</v>
      </c>
      <c r="BN1109" s="14">
        <f t="shared" si="1399"/>
        <v>0.30900410433937442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1.7111111111111099</v>
      </c>
      <c r="F1110" s="10">
        <f>VLOOKUP(B1110,home!$B$2:$E$405,3,FALSE)</f>
        <v>0.73</v>
      </c>
      <c r="G1110" s="10">
        <f>VLOOKUP(C1110,away!$B$2:$E$405,4,FALSE)</f>
        <v>0.88</v>
      </c>
      <c r="H1110" s="10">
        <f>VLOOKUP(A1110,away!$A$2:$E$405,3,FALSE)</f>
        <v>1.31111111111111</v>
      </c>
      <c r="I1110" s="10">
        <f>VLOOKUP(C1110,away!$B$2:$E$405,3,FALSE)</f>
        <v>0.66</v>
      </c>
      <c r="J1110" s="10">
        <f>VLOOKUP(B1110,home!$B$2:$E$405,4,FALSE)</f>
        <v>0.86</v>
      </c>
      <c r="K1110" s="12">
        <f t="shared" si="1344"/>
        <v>1.099217777777777</v>
      </c>
      <c r="L1110" s="12">
        <f t="shared" si="1345"/>
        <v>0.744186666666666</v>
      </c>
      <c r="M1110" s="13">
        <f t="shared" si="1346"/>
        <v>0.15827766032557264</v>
      </c>
      <c r="N1110" s="13">
        <f t="shared" si="1347"/>
        <v>0.17398161805494178</v>
      </c>
      <c r="O1110" s="13">
        <f t="shared" si="1348"/>
        <v>0.11778812444548671</v>
      </c>
      <c r="P1110" s="13">
        <f t="shared" si="1349"/>
        <v>0.12947480040158016</v>
      </c>
      <c r="Q1110" s="13">
        <f t="shared" si="1350"/>
        <v>9.5621843786267507E-2</v>
      </c>
      <c r="R1110" s="13">
        <f t="shared" si="1351"/>
        <v>4.3828175852002577E-2</v>
      </c>
      <c r="S1110" s="13">
        <f t="shared" si="1352"/>
        <v>2.6478348088647678E-2</v>
      </c>
      <c r="T1110" s="13">
        <f t="shared" si="1353"/>
        <v>7.1160501187823064E-2</v>
      </c>
      <c r="U1110" s="13">
        <f t="shared" si="1354"/>
        <v>4.817671006409191E-2</v>
      </c>
      <c r="V1110" s="13">
        <f t="shared" si="1355"/>
        <v>2.4066559338326702E-3</v>
      </c>
      <c r="W1110" s="13">
        <f t="shared" si="1356"/>
        <v>3.5036410211251576E-2</v>
      </c>
      <c r="X1110" s="13">
        <f t="shared" si="1357"/>
        <v>2.6073629327077248E-2</v>
      </c>
      <c r="Y1110" s="13">
        <f t="shared" si="1358"/>
        <v>9.7018236484099178E-3</v>
      </c>
      <c r="Z1110" s="13">
        <f t="shared" si="1359"/>
        <v>1.087211469779409E-2</v>
      </c>
      <c r="AA1110" s="13">
        <f t="shared" si="1360"/>
        <v>1.1950821757854328E-2</v>
      </c>
      <c r="AB1110" s="13">
        <f t="shared" si="1361"/>
        <v>6.5682778676434692E-3</v>
      </c>
      <c r="AC1110" s="13">
        <f t="shared" si="1362"/>
        <v>1.2304377637189465E-4</v>
      </c>
      <c r="AD1110" s="13">
        <f t="shared" si="1363"/>
        <v>9.6281612434306416E-3</v>
      </c>
      <c r="AE1110" s="13">
        <f t="shared" si="1364"/>
        <v>7.1651492218778312E-3</v>
      </c>
      <c r="AF1110" s="13">
        <f t="shared" si="1365"/>
        <v>2.6661042577992584E-3</v>
      </c>
      <c r="AG1110" s="13">
        <f t="shared" si="1366"/>
        <v>6.6135974686581207E-4</v>
      </c>
      <c r="AH1110" s="13">
        <f t="shared" si="1367"/>
        <v>2.0227206991422623E-3</v>
      </c>
      <c r="AI1110" s="13">
        <f t="shared" si="1368"/>
        <v>2.2234105519762693E-3</v>
      </c>
      <c r="AJ1110" s="13">
        <f t="shared" si="1369"/>
        <v>1.2220062030155073E-3</v>
      </c>
      <c r="AK1110" s="13">
        <f t="shared" si="1370"/>
        <v>4.4775031430312174E-4</v>
      </c>
      <c r="AL1110" s="13">
        <f t="shared" si="1371"/>
        <v>4.0261066163444626E-6</v>
      </c>
      <c r="AM1110" s="13">
        <f t="shared" si="1372"/>
        <v>2.1166892012179899E-3</v>
      </c>
      <c r="AN1110" s="13">
        <f t="shared" si="1373"/>
        <v>1.5752118810237437E-3</v>
      </c>
      <c r="AO1110" s="13">
        <f t="shared" si="1374"/>
        <v>5.8612583951639418E-4</v>
      </c>
      <c r="AP1110" s="13">
        <f t="shared" si="1375"/>
        <v>1.4539567825230224E-4</v>
      </c>
      <c r="AQ1110" s="13">
        <f t="shared" si="1376"/>
        <v>2.7050381286579963E-5</v>
      </c>
      <c r="AR1110" s="13">
        <f t="shared" si="1377"/>
        <v>3.0105635493846985E-4</v>
      </c>
      <c r="AS1110" s="13">
        <f t="shared" si="1378"/>
        <v>3.3092649746134251E-4</v>
      </c>
      <c r="AT1110" s="13">
        <f t="shared" si="1379"/>
        <v>1.8188014457361999E-4</v>
      </c>
      <c r="AU1110" s="13">
        <f t="shared" si="1380"/>
        <v>6.6641962780038475E-5</v>
      </c>
      <c r="AV1110" s="13">
        <f t="shared" si="1381"/>
        <v>1.8313507558455801E-5</v>
      </c>
      <c r="AW1110" s="13">
        <f t="shared" si="1382"/>
        <v>9.1484685393030762E-8</v>
      </c>
      <c r="AX1110" s="13">
        <f t="shared" si="1383"/>
        <v>3.8778373333484266E-4</v>
      </c>
      <c r="AY1110" s="13">
        <f t="shared" si="1384"/>
        <v>2.8858348389801185E-4</v>
      </c>
      <c r="AZ1110" s="13">
        <f t="shared" si="1385"/>
        <v>1.0737999046855742E-4</v>
      </c>
      <c r="BA1110" s="13">
        <f t="shared" si="1386"/>
        <v>2.6636919057831379E-5</v>
      </c>
      <c r="BB1110" s="13">
        <f t="shared" si="1387"/>
        <v>4.9557100009793299E-6</v>
      </c>
      <c r="BC1110" s="13">
        <f t="shared" si="1388"/>
        <v>7.3759466131909388E-7</v>
      </c>
      <c r="BD1110" s="13">
        <f t="shared" si="1389"/>
        <v>3.7340354210079397E-5</v>
      </c>
      <c r="BE1110" s="13">
        <f t="shared" si="1390"/>
        <v>4.104518117623854E-5</v>
      </c>
      <c r="BF1110" s="13">
        <f t="shared" si="1391"/>
        <v>2.2558796420515579E-5</v>
      </c>
      <c r="BG1110" s="13">
        <f t="shared" si="1392"/>
        <v>8.2656766902334696E-6</v>
      </c>
      <c r="BH1110" s="13">
        <f t="shared" si="1393"/>
        <v>2.2714446908170011E-6</v>
      </c>
      <c r="BI1110" s="13">
        <f t="shared" si="1394"/>
        <v>4.9936247707699887E-7</v>
      </c>
      <c r="BJ1110" s="14">
        <f t="shared" si="1395"/>
        <v>0.43696315109846323</v>
      </c>
      <c r="BK1110" s="14">
        <f t="shared" si="1396"/>
        <v>0.31705311811651932</v>
      </c>
      <c r="BL1110" s="14">
        <f t="shared" si="1397"/>
        <v>0.23523879703849301</v>
      </c>
      <c r="BM1110" s="14">
        <f t="shared" si="1398"/>
        <v>0.28086646608620569</v>
      </c>
      <c r="BN1110" s="14">
        <f t="shared" si="1399"/>
        <v>0.71897222286585138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1.7111111111111099</v>
      </c>
      <c r="F1111" s="10">
        <f>VLOOKUP(B1111,home!$B$2:$E$405,3,FALSE)</f>
        <v>0.57999999999999996</v>
      </c>
      <c r="G1111" s="10">
        <f>VLOOKUP(C1111,away!$B$2:$E$405,4,FALSE)</f>
        <v>1.02</v>
      </c>
      <c r="H1111" s="10">
        <f>VLOOKUP(A1111,away!$A$2:$E$405,3,FALSE)</f>
        <v>1.31111111111111</v>
      </c>
      <c r="I1111" s="10">
        <f>VLOOKUP(C1111,away!$B$2:$E$405,3,FALSE)</f>
        <v>1.02</v>
      </c>
      <c r="J1111" s="10">
        <f>VLOOKUP(B1111,home!$B$2:$E$405,4,FALSE)</f>
        <v>1.31</v>
      </c>
      <c r="K1111" s="12">
        <f t="shared" si="1344"/>
        <v>1.0122933333333326</v>
      </c>
      <c r="L1111" s="12">
        <f t="shared" si="1345"/>
        <v>1.7519066666666652</v>
      </c>
      <c r="M1111" s="13">
        <f t="shared" si="1346"/>
        <v>6.3026500385220452E-2</v>
      </c>
      <c r="N1111" s="13">
        <f t="shared" si="1347"/>
        <v>6.3801306163289384E-2</v>
      </c>
      <c r="O1111" s="13">
        <f t="shared" si="1348"/>
        <v>0.11041654620153687</v>
      </c>
      <c r="P1111" s="13">
        <f t="shared" si="1349"/>
        <v>0.11177393360950767</v>
      </c>
      <c r="Q1111" s="13">
        <f t="shared" si="1350"/>
        <v>3.2292818443528354E-2</v>
      </c>
      <c r="R1111" s="13">
        <f t="shared" si="1351"/>
        <v>9.671974170039016E-2</v>
      </c>
      <c r="S1111" s="13">
        <f t="shared" si="1352"/>
        <v>4.9556187310823237E-2</v>
      </c>
      <c r="T1111" s="13">
        <f t="shared" si="1353"/>
        <v>5.6574003916673575E-2</v>
      </c>
      <c r="U1111" s="13">
        <f t="shared" si="1354"/>
        <v>9.7908749725026875E-2</v>
      </c>
      <c r="V1111" s="13">
        <f t="shared" si="1355"/>
        <v>9.7650105847278453E-3</v>
      </c>
      <c r="W1111" s="13">
        <f t="shared" si="1356"/>
        <v>1.0896601608309148E-2</v>
      </c>
      <c r="X1111" s="13">
        <f t="shared" si="1357"/>
        <v>1.9089829001607505E-2</v>
      </c>
      <c r="Y1111" s="13">
        <f t="shared" si="1358"/>
        <v>1.6721799346721421E-2</v>
      </c>
      <c r="Z1111" s="13">
        <f t="shared" si="1359"/>
        <v>5.648132009439711E-2</v>
      </c>
      <c r="AA1111" s="13">
        <f t="shared" si="1360"/>
        <v>5.717566378942418E-2</v>
      </c>
      <c r="AB1111" s="13">
        <f t="shared" si="1361"/>
        <v>2.8939271641471066E-2</v>
      </c>
      <c r="AC1111" s="13">
        <f t="shared" si="1362"/>
        <v>1.0823558722545085E-3</v>
      </c>
      <c r="AD1111" s="13">
        <f t="shared" si="1363"/>
        <v>2.7576392910201551E-3</v>
      </c>
      <c r="AE1111" s="13">
        <f t="shared" si="1364"/>
        <v>4.8311266582001461E-3</v>
      </c>
      <c r="AF1111" s="13">
        <f t="shared" si="1365"/>
        <v>4.2318415000059421E-3</v>
      </c>
      <c r="AG1111" s="13">
        <f t="shared" si="1366"/>
        <v>2.4712637787123563E-3</v>
      </c>
      <c r="AH1111" s="13">
        <f t="shared" si="1367"/>
        <v>2.4737500303877058E-2</v>
      </c>
      <c r="AI1111" s="13">
        <f t="shared" si="1368"/>
        <v>2.5041606640946033E-2</v>
      </c>
      <c r="AJ1111" s="13">
        <f t="shared" si="1369"/>
        <v>1.267472572929269E-2</v>
      </c>
      <c r="AK1111" s="13">
        <f t="shared" si="1370"/>
        <v>4.2768467858638175E-3</v>
      </c>
      <c r="AL1111" s="13">
        <f t="shared" si="1371"/>
        <v>7.6779876825022302E-5</v>
      </c>
      <c r="AM1111" s="13">
        <f t="shared" si="1372"/>
        <v>5.5830797400755231E-4</v>
      </c>
      <c r="AN1111" s="13">
        <f t="shared" si="1373"/>
        <v>9.7810346171699008E-4</v>
      </c>
      <c r="AO1111" s="13">
        <f t="shared" si="1374"/>
        <v>8.5677298763586936E-4</v>
      </c>
      <c r="AP1111" s="13">
        <f t="shared" si="1375"/>
        <v>5.0032876961973174E-4</v>
      </c>
      <c r="AQ1111" s="13">
        <f t="shared" si="1376"/>
        <v>2.1913232675548465E-4</v>
      </c>
      <c r="AR1111" s="13">
        <f t="shared" si="1377"/>
        <v>8.6675583398061716E-3</v>
      </c>
      <c r="AS1111" s="13">
        <f t="shared" si="1378"/>
        <v>8.7741115236635147E-3</v>
      </c>
      <c r="AT1111" s="13">
        <f t="shared" si="1379"/>
        <v>4.4409873006638735E-3</v>
      </c>
      <c r="AU1111" s="13">
        <f t="shared" si="1380"/>
        <v>1.4985272792933438E-3</v>
      </c>
      <c r="AV1111" s="13">
        <f t="shared" si="1381"/>
        <v>3.7923729366169721E-4</v>
      </c>
      <c r="AW1111" s="13">
        <f t="shared" si="1382"/>
        <v>3.7823546895762389E-6</v>
      </c>
      <c r="AX1111" s="13">
        <f t="shared" si="1383"/>
        <v>9.4195240005780741E-5</v>
      </c>
      <c r="AY1111" s="13">
        <f t="shared" si="1384"/>
        <v>1.6502126893439386E-4</v>
      </c>
      <c r="AZ1111" s="13">
        <f t="shared" si="1385"/>
        <v>1.4455093059397866E-4</v>
      </c>
      <c r="BA1111" s="13">
        <f t="shared" si="1386"/>
        <v>8.4413246326820506E-5</v>
      </c>
      <c r="BB1111" s="13">
        <f t="shared" si="1387"/>
        <v>3.6971032248733078E-5</v>
      </c>
      <c r="BC1111" s="13">
        <f t="shared" si="1388"/>
        <v>1.2953959574020746E-5</v>
      </c>
      <c r="BD1111" s="13">
        <f t="shared" si="1389"/>
        <v>2.5307922065381156E-3</v>
      </c>
      <c r="BE1111" s="13">
        <f t="shared" si="1390"/>
        <v>2.561904078730489E-3</v>
      </c>
      <c r="BF1111" s="13">
        <f t="shared" si="1391"/>
        <v>1.2966992097691737E-3</v>
      </c>
      <c r="BG1111" s="13">
        <f t="shared" si="1392"/>
        <v>4.3754665512931178E-4</v>
      </c>
      <c r="BH1111" s="13">
        <f t="shared" si="1393"/>
        <v>1.1073139050242527E-4</v>
      </c>
      <c r="BI1111" s="13">
        <f t="shared" si="1394"/>
        <v>2.2418529679267005E-5</v>
      </c>
      <c r="BJ1111" s="14">
        <f t="shared" si="1395"/>
        <v>0.21731898090548732</v>
      </c>
      <c r="BK1111" s="14">
        <f t="shared" si="1396"/>
        <v>0.2354457889082931</v>
      </c>
      <c r="BL1111" s="14">
        <f t="shared" si="1397"/>
        <v>0.48861116632526608</v>
      </c>
      <c r="BM1111" s="14">
        <f t="shared" si="1398"/>
        <v>0.51966517081572583</v>
      </c>
      <c r="BN1111" s="14">
        <f t="shared" si="1399"/>
        <v>0.47803084650347288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1.4173913043478299</v>
      </c>
      <c r="F1112" s="10">
        <f>VLOOKUP(B1112,home!$B$2:$E$405,3,FALSE)</f>
        <v>0.71</v>
      </c>
      <c r="G1112" s="10">
        <f>VLOOKUP(C1112,away!$B$2:$E$405,4,FALSE)</f>
        <v>1.06</v>
      </c>
      <c r="H1112" s="10">
        <f>VLOOKUP(A1112,away!$A$2:$E$405,3,FALSE)</f>
        <v>1.2521739130434799</v>
      </c>
      <c r="I1112" s="10">
        <f>VLOOKUP(C1112,away!$B$2:$E$405,3,FALSE)</f>
        <v>0.47</v>
      </c>
      <c r="J1112" s="10">
        <f>VLOOKUP(B1112,home!$B$2:$E$405,4,FALSE)</f>
        <v>0.8</v>
      </c>
      <c r="K1112" s="12">
        <f t="shared" si="1344"/>
        <v>1.0667286956521769</v>
      </c>
      <c r="L1112" s="12">
        <f t="shared" si="1345"/>
        <v>0.47081739130434841</v>
      </c>
      <c r="M1112" s="13">
        <f t="shared" si="1346"/>
        <v>0.21490782000452666</v>
      </c>
      <c r="N1112" s="13">
        <f t="shared" si="1347"/>
        <v>0.22924833851888154</v>
      </c>
      <c r="O1112" s="13">
        <f t="shared" si="1348"/>
        <v>0.10118233918543569</v>
      </c>
      <c r="P1112" s="13">
        <f t="shared" si="1349"/>
        <v>0.10793410470231597</v>
      </c>
      <c r="Q1112" s="13">
        <f t="shared" si="1350"/>
        <v>0.12227289056433756</v>
      </c>
      <c r="R1112" s="13">
        <f t="shared" si="1351"/>
        <v>2.381920249067929E-2</v>
      </c>
      <c r="S1112" s="13">
        <f t="shared" si="1352"/>
        <v>1.3552055664662551E-2</v>
      </c>
      <c r="T1112" s="13">
        <f t="shared" si="1353"/>
        <v>5.7568203362743486E-2</v>
      </c>
      <c r="U1112" s="13">
        <f t="shared" si="1354"/>
        <v>2.5408626804357404E-2</v>
      </c>
      <c r="V1112" s="13">
        <f t="shared" si="1355"/>
        <v>7.5625653775676822E-4</v>
      </c>
      <c r="W1112" s="13">
        <f t="shared" si="1356"/>
        <v>4.347733368843907E-2</v>
      </c>
      <c r="X1112" s="13">
        <f t="shared" si="1357"/>
        <v>2.0469884828059545E-2</v>
      </c>
      <c r="Y1112" s="13">
        <f t="shared" si="1358"/>
        <v>4.8187888875237273E-3</v>
      </c>
      <c r="Z1112" s="13">
        <f t="shared" si="1359"/>
        <v>3.7381649265372206E-3</v>
      </c>
      <c r="AA1112" s="13">
        <f t="shared" si="1360"/>
        <v>3.9876077962177651E-3</v>
      </c>
      <c r="AB1112" s="13">
        <f t="shared" si="1361"/>
        <v>2.1268478316159136E-3</v>
      </c>
      <c r="AC1112" s="13">
        <f t="shared" si="1362"/>
        <v>2.3738629056847098E-5</v>
      </c>
      <c r="AD1112" s="13">
        <f t="shared" si="1363"/>
        <v>1.1594629863975761E-2</v>
      </c>
      <c r="AE1112" s="13">
        <f t="shared" si="1364"/>
        <v>5.4589533856965597E-3</v>
      </c>
      <c r="AF1112" s="13">
        <f t="shared" si="1365"/>
        <v>1.2850850961528472E-3</v>
      </c>
      <c r="AG1112" s="13">
        <f t="shared" si="1366"/>
        <v>2.0168013752492711E-4</v>
      </c>
      <c r="AH1112" s="13">
        <f t="shared" si="1367"/>
        <v>4.3999826474441632E-4</v>
      </c>
      <c r="AI1112" s="13">
        <f t="shared" si="1368"/>
        <v>4.6935877504003249E-4</v>
      </c>
      <c r="AJ1112" s="13">
        <f t="shared" si="1369"/>
        <v>2.503392369456786E-4</v>
      </c>
      <c r="AK1112" s="13">
        <f t="shared" si="1370"/>
        <v>8.9014682565875008E-5</v>
      </c>
      <c r="AL1112" s="13">
        <f t="shared" si="1371"/>
        <v>4.7689426546827538E-7</v>
      </c>
      <c r="AM1112" s="13">
        <f t="shared" si="1372"/>
        <v>2.4736648782737289E-3</v>
      </c>
      <c r="AN1112" s="13">
        <f t="shared" si="1373"/>
        <v>1.1646444449500257E-3</v>
      </c>
      <c r="AO1112" s="13">
        <f t="shared" si="1374"/>
        <v>2.7416742968423591E-4</v>
      </c>
      <c r="AP1112" s="13">
        <f t="shared" si="1375"/>
        <v>4.3027598008183445E-5</v>
      </c>
      <c r="AQ1112" s="13">
        <f t="shared" si="1376"/>
        <v>5.0645353620762767E-6</v>
      </c>
      <c r="AR1112" s="13">
        <f t="shared" si="1377"/>
        <v>4.1431767037081241E-5</v>
      </c>
      <c r="AS1112" s="13">
        <f t="shared" si="1378"/>
        <v>4.4196454810030533E-5</v>
      </c>
      <c r="AT1112" s="13">
        <f t="shared" si="1379"/>
        <v>2.3572813295977118E-5</v>
      </c>
      <c r="AU1112" s="13">
        <f t="shared" si="1380"/>
        <v>8.3819321266899888E-6</v>
      </c>
      <c r="AV1112" s="13">
        <f t="shared" si="1381"/>
        <v>2.2353118811372717E-6</v>
      </c>
      <c r="AW1112" s="13">
        <f t="shared" si="1382"/>
        <v>6.6531309899263725E-9</v>
      </c>
      <c r="AX1112" s="13">
        <f t="shared" si="1383"/>
        <v>4.3978821818025586E-4</v>
      </c>
      <c r="AY1112" s="13">
        <f t="shared" si="1384"/>
        <v>2.0705994161001565E-4</v>
      </c>
      <c r="AZ1112" s="13">
        <f t="shared" si="1385"/>
        <v>4.8743710776229137E-5</v>
      </c>
      <c r="BA1112" s="13">
        <f t="shared" si="1386"/>
        <v>7.6497955833859537E-6</v>
      </c>
      <c r="BB1112" s="13">
        <f t="shared" si="1387"/>
        <v>9.0041420014532506E-7</v>
      </c>
      <c r="BC1112" s="13">
        <f t="shared" si="1388"/>
        <v>8.4786132961162701E-8</v>
      </c>
      <c r="BD1112" s="13">
        <f t="shared" si="1389"/>
        <v>3.2511327455880122E-6</v>
      </c>
      <c r="BE1112" s="13">
        <f t="shared" si="1390"/>
        <v>3.4680765930931812E-6</v>
      </c>
      <c r="BF1112" s="13">
        <f t="shared" si="1391"/>
        <v>1.8497484102860666E-6</v>
      </c>
      <c r="BG1112" s="13">
        <f t="shared" si="1392"/>
        <v>6.5772656966304807E-7</v>
      </c>
      <c r="BH1112" s="13">
        <f t="shared" si="1393"/>
        <v>1.7540395143811094E-7</v>
      </c>
      <c r="BI1112" s="13">
        <f t="shared" si="1394"/>
        <v>3.7421685665962785E-8</v>
      </c>
      <c r="BJ1112" s="14">
        <f t="shared" si="1395"/>
        <v>0.50106058408609644</v>
      </c>
      <c r="BK1112" s="14">
        <f t="shared" si="1396"/>
        <v>0.33738151237419434</v>
      </c>
      <c r="BL1112" s="14">
        <f t="shared" si="1397"/>
        <v>0.15790259285670868</v>
      </c>
      <c r="BM1112" s="14">
        <f t="shared" si="1398"/>
        <v>0.20051110548888068</v>
      </c>
      <c r="BN1112" s="14">
        <f t="shared" si="1399"/>
        <v>0.79936469546617672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1.4173913043478299</v>
      </c>
      <c r="F1113" s="10">
        <f>VLOOKUP(B1113,home!$B$2:$E$405,3,FALSE)</f>
        <v>2.12</v>
      </c>
      <c r="G1113" s="10">
        <f>VLOOKUP(C1113,away!$B$2:$E$405,4,FALSE)</f>
        <v>1.29</v>
      </c>
      <c r="H1113" s="10">
        <f>VLOOKUP(A1113,away!$A$2:$E$405,3,FALSE)</f>
        <v>1.2521739130434799</v>
      </c>
      <c r="I1113" s="10">
        <f>VLOOKUP(C1113,away!$B$2:$E$405,3,FALSE)</f>
        <v>0.47</v>
      </c>
      <c r="J1113" s="10">
        <f>VLOOKUP(B1113,home!$B$2:$E$405,4,FALSE)</f>
        <v>0.4</v>
      </c>
      <c r="K1113" s="12">
        <f t="shared" si="1344"/>
        <v>3.8762817391304454</v>
      </c>
      <c r="L1113" s="12">
        <f t="shared" si="1345"/>
        <v>0.2354086956521742</v>
      </c>
      <c r="M1113" s="13">
        <f t="shared" si="1346"/>
        <v>1.6380061683503994E-2</v>
      </c>
      <c r="N1113" s="13">
        <f t="shared" si="1347"/>
        <v>6.3493733989596832E-2</v>
      </c>
      <c r="O1113" s="13">
        <f t="shared" si="1348"/>
        <v>3.8560089556158327E-3</v>
      </c>
      <c r="P1113" s="13">
        <f t="shared" si="1349"/>
        <v>1.4946977100577113E-2</v>
      </c>
      <c r="Q1113" s="13">
        <f t="shared" si="1350"/>
        <v>0.12305980080654015</v>
      </c>
      <c r="R1113" s="13">
        <f t="shared" si="1351"/>
        <v>4.5386901933231285E-4</v>
      </c>
      <c r="S1113" s="13">
        <f t="shared" si="1352"/>
        <v>3.4098181185448478E-3</v>
      </c>
      <c r="T1113" s="13">
        <f t="shared" si="1353"/>
        <v>2.8969347195083997E-2</v>
      </c>
      <c r="U1113" s="13">
        <f t="shared" si="1354"/>
        <v>1.7593241915948874E-3</v>
      </c>
      <c r="V1113" s="13">
        <f t="shared" si="1355"/>
        <v>3.4572162126667841E-4</v>
      </c>
      <c r="W1113" s="13">
        <f t="shared" si="1356"/>
        <v>0.15900481956247389</v>
      </c>
      <c r="X1113" s="13">
        <f t="shared" si="1357"/>
        <v>3.7431117175611303E-2</v>
      </c>
      <c r="Y1113" s="13">
        <f t="shared" si="1358"/>
        <v>4.4058052355571758E-3</v>
      </c>
      <c r="Z1113" s="13">
        <f t="shared" si="1359"/>
        <v>3.5614904612650414E-5</v>
      </c>
      <c r="AA1113" s="13">
        <f t="shared" si="1360"/>
        <v>1.3805340439088947E-4</v>
      </c>
      <c r="AB1113" s="13">
        <f t="shared" si="1361"/>
        <v>2.6756694523259787E-4</v>
      </c>
      <c r="AC1113" s="13">
        <f t="shared" si="1362"/>
        <v>1.9717161541016601E-5</v>
      </c>
      <c r="AD1113" s="13">
        <f t="shared" si="1363"/>
        <v>0.15408686962593726</v>
      </c>
      <c r="AE1113" s="13">
        <f t="shared" si="1364"/>
        <v>3.627338899576852E-2</v>
      </c>
      <c r="AF1113" s="13">
        <f t="shared" si="1365"/>
        <v>4.2695355951888978E-3</v>
      </c>
      <c r="AG1113" s="13">
        <f t="shared" si="1366"/>
        <v>3.3502860183464935E-4</v>
      </c>
      <c r="AH1113" s="13">
        <f t="shared" si="1367"/>
        <v>2.0960145601601589E-6</v>
      </c>
      <c r="AI1113" s="13">
        <f t="shared" si="1368"/>
        <v>8.1247429645003558E-6</v>
      </c>
      <c r="AJ1113" s="13">
        <f t="shared" si="1369"/>
        <v>1.5746896394210647E-5</v>
      </c>
      <c r="AK1113" s="13">
        <f t="shared" si="1370"/>
        <v>2.0346468980285929E-5</v>
      </c>
      <c r="AL1113" s="13">
        <f t="shared" si="1371"/>
        <v>7.1968462081862068E-7</v>
      </c>
      <c r="AM1113" s="13">
        <f t="shared" si="1372"/>
        <v>0.11945682379415881</v>
      </c>
      <c r="AN1113" s="13">
        <f t="shared" si="1373"/>
        <v>2.8121175076134541E-2</v>
      </c>
      <c r="AO1113" s="13">
        <f t="shared" si="1374"/>
        <v>3.3099845724396315E-3</v>
      </c>
      <c r="AP1113" s="13">
        <f t="shared" si="1375"/>
        <v>2.5973305027561115E-4</v>
      </c>
      <c r="AQ1113" s="13">
        <f t="shared" si="1376"/>
        <v>1.5285854645785549E-5</v>
      </c>
      <c r="AR1113" s="13">
        <f t="shared" si="1377"/>
        <v>9.8684010735053718E-8</v>
      </c>
      <c r="AS1113" s="13">
        <f t="shared" si="1378"/>
        <v>3.825270287564416E-7</v>
      </c>
      <c r="AT1113" s="13">
        <f t="shared" si="1379"/>
        <v>7.4139126814621069E-7</v>
      </c>
      <c r="AU1113" s="13">
        <f t="shared" si="1380"/>
        <v>9.5794714475530678E-7</v>
      </c>
      <c r="AV1113" s="13">
        <f t="shared" si="1381"/>
        <v>9.2831825606678624E-7</v>
      </c>
      <c r="AW1113" s="13">
        <f t="shared" si="1382"/>
        <v>1.8242214486229619E-8</v>
      </c>
      <c r="AX1113" s="13">
        <f t="shared" si="1383"/>
        <v>7.7174717447970165E-2</v>
      </c>
      <c r="AY1113" s="13">
        <f t="shared" si="1384"/>
        <v>1.8167599571751753E-2</v>
      </c>
      <c r="AZ1113" s="13">
        <f t="shared" si="1385"/>
        <v>2.1384054591585392E-3</v>
      </c>
      <c r="BA1113" s="13">
        <f t="shared" si="1386"/>
        <v>1.6779974663866685E-4</v>
      </c>
      <c r="BB1113" s="13">
        <f t="shared" si="1387"/>
        <v>9.8753798717434644E-6</v>
      </c>
      <c r="BC1113" s="13">
        <f t="shared" si="1388"/>
        <v>4.6495005893537291E-7</v>
      </c>
      <c r="BD1113" s="13">
        <f t="shared" si="1389"/>
        <v>3.8718457081440277E-9</v>
      </c>
      <c r="BE1113" s="13">
        <f t="shared" si="1390"/>
        <v>1.5008364815209282E-8</v>
      </c>
      <c r="BF1113" s="13">
        <f t="shared" si="1391"/>
        <v>2.9088325233701813E-8</v>
      </c>
      <c r="BG1113" s="13">
        <f t="shared" si="1392"/>
        <v>3.7584847975095233E-8</v>
      </c>
      <c r="BH1113" s="13">
        <f t="shared" si="1393"/>
        <v>3.6422364968463892E-8</v>
      </c>
      <c r="BI1113" s="13">
        <f t="shared" si="1394"/>
        <v>2.8236669644640195E-8</v>
      </c>
      <c r="BJ1113" s="14">
        <f t="shared" si="1395"/>
        <v>0.8601513116866969</v>
      </c>
      <c r="BK1113" s="14">
        <f t="shared" si="1396"/>
        <v>5.3270614941806224E-2</v>
      </c>
      <c r="BL1113" s="14">
        <f t="shared" si="1397"/>
        <v>6.5243957191924839E-3</v>
      </c>
      <c r="BM1113" s="14">
        <f t="shared" si="1398"/>
        <v>0.67962390436760467</v>
      </c>
      <c r="BN1113" s="14">
        <f t="shared" si="1399"/>
        <v>0.22219045155516623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1.4173913043478299</v>
      </c>
      <c r="F1114" s="10">
        <f>VLOOKUP(B1114,home!$B$2:$E$405,3,FALSE)</f>
        <v>0.82</v>
      </c>
      <c r="G1114" s="10">
        <f>VLOOKUP(C1114,away!$B$2:$E$405,4,FALSE)</f>
        <v>0.47</v>
      </c>
      <c r="H1114" s="10">
        <f>VLOOKUP(A1114,away!$A$2:$E$405,3,FALSE)</f>
        <v>1.2521739130434799</v>
      </c>
      <c r="I1114" s="10">
        <f>VLOOKUP(C1114,away!$B$2:$E$405,3,FALSE)</f>
        <v>1.29</v>
      </c>
      <c r="J1114" s="10">
        <f>VLOOKUP(B1114,home!$B$2:$E$405,4,FALSE)</f>
        <v>0.93</v>
      </c>
      <c r="K1114" s="12">
        <f t="shared" si="1344"/>
        <v>0.54626260869565357</v>
      </c>
      <c r="L1114" s="12">
        <f t="shared" si="1345"/>
        <v>1.5022330434782629</v>
      </c>
      <c r="M1114" s="13">
        <f t="shared" si="1346"/>
        <v>0.12892871140078874</v>
      </c>
      <c r="N1114" s="13">
        <f t="shared" si="1347"/>
        <v>7.0428934225563899E-2</v>
      </c>
      <c r="O1114" s="13">
        <f t="shared" si="1348"/>
        <v>0.19368097051933747</v>
      </c>
      <c r="P1114" s="13">
        <f t="shared" si="1349"/>
        <v>0.10580067221059926</v>
      </c>
      <c r="Q1114" s="13">
        <f t="shared" si="1350"/>
        <v>1.9236346668855563E-2</v>
      </c>
      <c r="R1114" s="13">
        <f t="shared" si="1351"/>
        <v>0.14547697690354408</v>
      </c>
      <c r="S1114" s="13">
        <f t="shared" si="1352"/>
        <v>2.170537136103377E-2</v>
      </c>
      <c r="T1114" s="13">
        <f t="shared" si="1353"/>
        <v>2.8897475601757837E-2</v>
      </c>
      <c r="U1114" s="13">
        <f t="shared" si="1354"/>
        <v>7.9468632908487324E-2</v>
      </c>
      <c r="V1114" s="13">
        <f t="shared" si="1355"/>
        <v>1.9790806662996568E-3</v>
      </c>
      <c r="W1114" s="13">
        <f t="shared" si="1356"/>
        <v>3.5026989710343287E-3</v>
      </c>
      <c r="X1114" s="13">
        <f t="shared" si="1357"/>
        <v>5.2618701356450795E-3</v>
      </c>
      <c r="Y1114" s="13">
        <f t="shared" si="1358"/>
        <v>3.952277594128745E-3</v>
      </c>
      <c r="Z1114" s="13">
        <f t="shared" si="1359"/>
        <v>7.2846773923275987E-2</v>
      </c>
      <c r="AA1114" s="13">
        <f t="shared" si="1360"/>
        <v>3.9793468758391251E-2</v>
      </c>
      <c r="AB1114" s="13">
        <f t="shared" si="1361"/>
        <v>1.0868842026503893E-2</v>
      </c>
      <c r="AC1114" s="13">
        <f t="shared" si="1362"/>
        <v>1.0150379935670377E-4</v>
      </c>
      <c r="AD1114" s="13">
        <f t="shared" si="1363"/>
        <v>4.7834836934819848E-4</v>
      </c>
      <c r="AE1114" s="13">
        <f t="shared" si="1364"/>
        <v>7.1859072672880839E-4</v>
      </c>
      <c r="AF1114" s="13">
        <f t="shared" si="1365"/>
        <v>5.3974536721453754E-4</v>
      </c>
      <c r="AG1114" s="13">
        <f t="shared" si="1366"/>
        <v>2.7027444189799572E-4</v>
      </c>
      <c r="AH1114" s="13">
        <f t="shared" si="1367"/>
        <v>2.7358207724583965E-2</v>
      </c>
      <c r="AI1114" s="13">
        <f t="shared" si="1368"/>
        <v>1.4944765920868816E-2</v>
      </c>
      <c r="AJ1114" s="13">
        <f t="shared" si="1369"/>
        <v>4.0818834091398493E-3</v>
      </c>
      <c r="AK1114" s="13">
        <f t="shared" si="1370"/>
        <v>7.4326009315608065E-4</v>
      </c>
      <c r="AL1114" s="13">
        <f t="shared" si="1371"/>
        <v>3.3318165014416943E-6</v>
      </c>
      <c r="AM1114" s="13">
        <f t="shared" si="1372"/>
        <v>5.2260765621091805E-5</v>
      </c>
      <c r="AN1114" s="13">
        <f t="shared" si="1373"/>
        <v>7.8507848993476906E-5</v>
      </c>
      <c r="AO1114" s="13">
        <f t="shared" si="1374"/>
        <v>5.8968542465201368E-5</v>
      </c>
      <c r="AP1114" s="13">
        <f t="shared" si="1375"/>
        <v>2.9528164338992209E-5</v>
      </c>
      <c r="AQ1114" s="13">
        <f t="shared" si="1376"/>
        <v>1.1089546045822645E-5</v>
      </c>
      <c r="AR1114" s="13">
        <f t="shared" si="1377"/>
        <v>8.2196807308424491E-3</v>
      </c>
      <c r="AS1114" s="13">
        <f t="shared" si="1378"/>
        <v>4.4901042386753928E-3</v>
      </c>
      <c r="AT1114" s="13">
        <f t="shared" si="1379"/>
        <v>1.2263880273671154E-3</v>
      </c>
      <c r="AU1114" s="13">
        <f t="shared" si="1380"/>
        <v>2.2330997436755901E-4</v>
      </c>
      <c r="AV1114" s="13">
        <f t="shared" si="1381"/>
        <v>3.0496472286445582E-5</v>
      </c>
      <c r="AW1114" s="13">
        <f t="shared" si="1382"/>
        <v>7.5948177895484813E-8</v>
      </c>
      <c r="AX1114" s="13">
        <f t="shared" si="1383"/>
        <v>4.7580170267682857E-6</v>
      </c>
      <c r="AY1114" s="13">
        <f t="shared" si="1384"/>
        <v>7.1476503990435175E-6</v>
      </c>
      <c r="AZ1114" s="13">
        <f t="shared" si="1385"/>
        <v>5.3687183063368837E-6</v>
      </c>
      <c r="BA1114" s="13">
        <f t="shared" si="1386"/>
        <v>2.6883553469686402E-6</v>
      </c>
      <c r="BB1114" s="13">
        <f t="shared" si="1387"/>
        <v>1.0096340587069406E-6</v>
      </c>
      <c r="BC1114" s="13">
        <f t="shared" si="1388"/>
        <v>3.0334112896212739E-7</v>
      </c>
      <c r="BD1114" s="13">
        <f t="shared" si="1389"/>
        <v>2.0579793334521805E-3</v>
      </c>
      <c r="BE1114" s="13">
        <f t="shared" si="1390"/>
        <v>1.1241971593333306E-3</v>
      </c>
      <c r="BF1114" s="13">
        <f t="shared" si="1391"/>
        <v>3.0705343647283412E-4</v>
      </c>
      <c r="BG1114" s="13">
        <f t="shared" si="1392"/>
        <v>5.5910603738871835E-5</v>
      </c>
      <c r="BH1114" s="13">
        <f t="shared" si="1393"/>
        <v>7.6354680630362741E-6</v>
      </c>
      <c r="BI1114" s="13">
        <f t="shared" si="1394"/>
        <v>8.3419414054530903E-7</v>
      </c>
      <c r="BJ1114" s="14">
        <f t="shared" si="1395"/>
        <v>0.13353819268590642</v>
      </c>
      <c r="BK1114" s="14">
        <f t="shared" si="1396"/>
        <v>0.25852581890497861</v>
      </c>
      <c r="BL1114" s="14">
        <f t="shared" si="1397"/>
        <v>0.5341605979027525</v>
      </c>
      <c r="BM1114" s="14">
        <f t="shared" si="1398"/>
        <v>0.3355116997860032</v>
      </c>
      <c r="BN1114" s="14">
        <f t="shared" si="1399"/>
        <v>0.66355261192868908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1.4020618556701001</v>
      </c>
      <c r="F1115" s="10">
        <f>VLOOKUP(B1115,home!$B$2:$E$405,3,FALSE)</f>
        <v>0.53</v>
      </c>
      <c r="G1115" s="10">
        <f>VLOOKUP(C1115,away!$B$2:$E$405,4,FALSE)</f>
        <v>1.53</v>
      </c>
      <c r="H1115" s="10">
        <f>VLOOKUP(A1115,away!$A$2:$E$405,3,FALSE)</f>
        <v>1.1340206185567001</v>
      </c>
      <c r="I1115" s="10">
        <f>VLOOKUP(C1115,away!$B$2:$E$405,3,FALSE)</f>
        <v>0.31</v>
      </c>
      <c r="J1115" s="10">
        <f>VLOOKUP(B1115,home!$B$2:$E$405,4,FALSE)</f>
        <v>0.77</v>
      </c>
      <c r="K1115" s="12">
        <f t="shared" si="1344"/>
        <v>1.1369319587628841</v>
      </c>
      <c r="L1115" s="12">
        <f t="shared" si="1345"/>
        <v>0.27069072164948432</v>
      </c>
      <c r="M1115" s="13">
        <f t="shared" si="1346"/>
        <v>0.24472438021570098</v>
      </c>
      <c r="N1115" s="13">
        <f t="shared" si="1347"/>
        <v>0.27823496895566968</v>
      </c>
      <c r="O1115" s="13">
        <f t="shared" si="1348"/>
        <v>6.6244619085810877E-2</v>
      </c>
      <c r="P1115" s="13">
        <f t="shared" si="1349"/>
        <v>7.531562453473209E-2</v>
      </c>
      <c r="Q1115" s="13">
        <f t="shared" si="1350"/>
        <v>0.15816711412554993</v>
      </c>
      <c r="R1115" s="13">
        <f t="shared" si="1351"/>
        <v>8.9659018728666731E-3</v>
      </c>
      <c r="S1115" s="13">
        <f t="shared" si="1352"/>
        <v>5.794726391846439E-3</v>
      </c>
      <c r="T1115" s="13">
        <f t="shared" si="1353"/>
        <v>4.2814370263861458E-2</v>
      </c>
      <c r="U1115" s="13">
        <f t="shared" si="1354"/>
        <v>1.0193620378394117E-2</v>
      </c>
      <c r="V1115" s="13">
        <f t="shared" si="1355"/>
        <v>1.9815191315095658E-4</v>
      </c>
      <c r="W1115" s="13">
        <f t="shared" si="1356"/>
        <v>5.9941748958211361E-2</v>
      </c>
      <c r="X1115" s="13">
        <f t="shared" si="1357"/>
        <v>1.6225675282430459E-2</v>
      </c>
      <c r="Y1115" s="13">
        <f t="shared" si="1358"/>
        <v>2.1960698757256501E-3</v>
      </c>
      <c r="Z1115" s="13">
        <f t="shared" si="1359"/>
        <v>8.089954827349144E-4</v>
      </c>
      <c r="AA1115" s="13">
        <f t="shared" si="1360"/>
        <v>9.1977281881613113E-4</v>
      </c>
      <c r="AB1115" s="13">
        <f t="shared" si="1361"/>
        <v>5.2285955625674182E-4</v>
      </c>
      <c r="AC1115" s="13">
        <f t="shared" si="1362"/>
        <v>3.811414058583546E-6</v>
      </c>
      <c r="AD1115" s="13">
        <f t="shared" si="1363"/>
        <v>1.7037422513683082E-2</v>
      </c>
      <c r="AE1115" s="13">
        <f t="shared" si="1364"/>
        <v>4.611872195276044E-3</v>
      </c>
      <c r="AF1115" s="13">
        <f t="shared" si="1365"/>
        <v>6.2419550634723185E-4</v>
      </c>
      <c r="AG1115" s="13">
        <f t="shared" si="1366"/>
        <v>5.6321310687832501E-5</v>
      </c>
      <c r="AH1115" s="13">
        <f t="shared" si="1367"/>
        <v>5.4746892758171697E-5</v>
      </c>
      <c r="AI1115" s="13">
        <f t="shared" si="1368"/>
        <v>6.2243492019729694E-5</v>
      </c>
      <c r="AJ1115" s="13">
        <f t="shared" si="1369"/>
        <v>3.5383307651116628E-5</v>
      </c>
      <c r="AK1115" s="13">
        <f t="shared" si="1370"/>
        <v>1.3409471091764588E-5</v>
      </c>
      <c r="AL1115" s="13">
        <f t="shared" si="1371"/>
        <v>4.6919563948579686E-8</v>
      </c>
      <c r="AM1115" s="13">
        <f t="shared" si="1372"/>
        <v>3.8740780301505131E-3</v>
      </c>
      <c r="AN1115" s="13">
        <f t="shared" si="1373"/>
        <v>1.0486769777078549E-3</v>
      </c>
      <c r="AO1115" s="13">
        <f t="shared" si="1374"/>
        <v>1.4193356393646969E-4</v>
      </c>
      <c r="AP1115" s="13">
        <f t="shared" si="1375"/>
        <v>1.2806699616082072E-5</v>
      </c>
      <c r="AQ1115" s="13">
        <f t="shared" si="1376"/>
        <v>8.6666369025635695E-7</v>
      </c>
      <c r="AR1115" s="13">
        <f t="shared" si="1377"/>
        <v>2.9638951817552852E-6</v>
      </c>
      <c r="AS1115" s="13">
        <f t="shared" si="1378"/>
        <v>3.3697471545609106E-6</v>
      </c>
      <c r="AT1115" s="13">
        <f t="shared" si="1379"/>
        <v>1.9155866164852962E-6</v>
      </c>
      <c r="AU1115" s="13">
        <f t="shared" si="1380"/>
        <v>7.2596388135353098E-7</v>
      </c>
      <c r="AV1115" s="13">
        <f t="shared" si="1381"/>
        <v>2.0634288440459401E-7</v>
      </c>
      <c r="AW1115" s="13">
        <f t="shared" si="1382"/>
        <v>4.0110614082234749E-10</v>
      </c>
      <c r="AX1115" s="13">
        <f t="shared" si="1383"/>
        <v>7.3409385386988041E-4</v>
      </c>
      <c r="AY1115" s="13">
        <f t="shared" si="1384"/>
        <v>1.9871239506248902E-4</v>
      </c>
      <c r="AZ1115" s="13">
        <f t="shared" si="1385"/>
        <v>2.6894800810081283E-5</v>
      </c>
      <c r="BA1115" s="13">
        <f t="shared" si="1386"/>
        <v>2.4267243466333464E-6</v>
      </c>
      <c r="BB1115" s="13">
        <f t="shared" si="1387"/>
        <v>1.6422294115863839E-7</v>
      </c>
      <c r="BC1115" s="13">
        <f t="shared" si="1388"/>
        <v>8.8907252907265263E-9</v>
      </c>
      <c r="BD1115" s="13">
        <f t="shared" si="1389"/>
        <v>1.3371648760712796E-7</v>
      </c>
      <c r="BE1115" s="13">
        <f t="shared" si="1390"/>
        <v>1.5202654817406489E-7</v>
      </c>
      <c r="BF1115" s="13">
        <f t="shared" si="1391"/>
        <v>8.6421920599749797E-8</v>
      </c>
      <c r="BG1115" s="13">
        <f t="shared" si="1392"/>
        <v>3.2751947822507989E-8</v>
      </c>
      <c r="BH1115" s="13">
        <f t="shared" si="1393"/>
        <v>9.3091840477859476E-9</v>
      </c>
      <c r="BI1115" s="13">
        <f t="shared" si="1394"/>
        <v>2.1167817707866943E-9</v>
      </c>
      <c r="BJ1115" s="14">
        <f t="shared" si="1395"/>
        <v>0.58595042181029933</v>
      </c>
      <c r="BK1115" s="14">
        <f t="shared" si="1396"/>
        <v>0.32623545378411545</v>
      </c>
      <c r="BL1115" s="14">
        <f t="shared" si="1397"/>
        <v>8.7022154754253914E-2</v>
      </c>
      <c r="BM1115" s="14">
        <f t="shared" si="1398"/>
        <v>0.16816570504711725</v>
      </c>
      <c r="BN1115" s="14">
        <f t="shared" si="1399"/>
        <v>0.83165260879033032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1.4020618556701001</v>
      </c>
      <c r="F1116" s="10">
        <f>VLOOKUP(B1116,home!$B$2:$E$405,3,FALSE)</f>
        <v>0.51</v>
      </c>
      <c r="G1116" s="10">
        <f>VLOOKUP(C1116,away!$B$2:$E$405,4,FALSE)</f>
        <v>0.71</v>
      </c>
      <c r="H1116" s="10">
        <f>VLOOKUP(A1116,away!$A$2:$E$405,3,FALSE)</f>
        <v>1.1340206185567001</v>
      </c>
      <c r="I1116" s="10">
        <f>VLOOKUP(C1116,away!$B$2:$E$405,3,FALSE)</f>
        <v>1.34</v>
      </c>
      <c r="J1116" s="10">
        <f>VLOOKUP(B1116,home!$B$2:$E$405,4,FALSE)</f>
        <v>1.26</v>
      </c>
      <c r="K1116" s="12">
        <f t="shared" si="1344"/>
        <v>0.50768659793814319</v>
      </c>
      <c r="L1116" s="12">
        <f t="shared" si="1345"/>
        <v>1.9146804123711325</v>
      </c>
      <c r="M1116" s="13">
        <f t="shared" si="1346"/>
        <v>8.871138797997008E-2</v>
      </c>
      <c r="N1116" s="13">
        <f t="shared" si="1347"/>
        <v>4.5037582761921699E-2</v>
      </c>
      <c r="O1116" s="13">
        <f t="shared" si="1348"/>
        <v>0.16985395691950464</v>
      </c>
      <c r="P1116" s="13">
        <f t="shared" si="1349"/>
        <v>8.6232577534795254E-2</v>
      </c>
      <c r="Q1116" s="13">
        <f t="shared" si="1350"/>
        <v>1.1432488585878793E-2</v>
      </c>
      <c r="R1116" s="13">
        <f t="shared" si="1351"/>
        <v>0.16260802213875289</v>
      </c>
      <c r="S1116" s="13">
        <f t="shared" si="1352"/>
        <v>2.0955757760135155E-2</v>
      </c>
      <c r="T1116" s="13">
        <f t="shared" si="1353"/>
        <v>2.1889561960038675E-2</v>
      </c>
      <c r="U1116" s="13">
        <f t="shared" si="1354"/>
        <v>8.2553913557073727E-2</v>
      </c>
      <c r="V1116" s="13">
        <f t="shared" si="1355"/>
        <v>2.2633559193089999E-3</v>
      </c>
      <c r="W1116" s="13">
        <f t="shared" si="1356"/>
        <v>1.9347070787104868E-3</v>
      </c>
      <c r="X1116" s="13">
        <f t="shared" si="1357"/>
        <v>3.7043457472827443E-3</v>
      </c>
      <c r="Y1116" s="13">
        <f t="shared" si="1358"/>
        <v>3.5463191214862885E-3</v>
      </c>
      <c r="Z1116" s="13">
        <f t="shared" si="1359"/>
        <v>0.10378079829449388</v>
      </c>
      <c r="AA1116" s="13">
        <f t="shared" si="1360"/>
        <v>5.268812041743625E-2</v>
      </c>
      <c r="AB1116" s="13">
        <f t="shared" si="1361"/>
        <v>1.3374526303241714E-2</v>
      </c>
      <c r="AC1116" s="13">
        <f t="shared" si="1362"/>
        <v>1.3750701801436077E-4</v>
      </c>
      <c r="AD1116" s="13">
        <f t="shared" si="1363"/>
        <v>2.4555621369934258E-4</v>
      </c>
      <c r="AE1116" s="13">
        <f t="shared" si="1364"/>
        <v>4.7016167250615116E-4</v>
      </c>
      <c r="AF1116" s="13">
        <f t="shared" si="1365"/>
        <v>4.5010467249758952E-4</v>
      </c>
      <c r="AG1116" s="13">
        <f t="shared" si="1366"/>
        <v>2.8726886664928611E-4</v>
      </c>
      <c r="AH1116" s="13">
        <f t="shared" si="1367"/>
        <v>4.967676541867673E-2</v>
      </c>
      <c r="AI1116" s="13">
        <f t="shared" si="1368"/>
        <v>2.5220228031979187E-2</v>
      </c>
      <c r="AJ1116" s="13">
        <f t="shared" si="1369"/>
        <v>6.4019858843898519E-3</v>
      </c>
      <c r="AK1116" s="13">
        <f t="shared" si="1370"/>
        <v>1.0834008112313E-3</v>
      </c>
      <c r="AL1116" s="13">
        <f t="shared" si="1371"/>
        <v>5.3465895923888137E-6</v>
      </c>
      <c r="AM1116" s="13">
        <f t="shared" si="1372"/>
        <v>2.4933119747118186E-5</v>
      </c>
      <c r="AN1116" s="13">
        <f t="shared" si="1373"/>
        <v>4.7738955999111074E-5</v>
      </c>
      <c r="AO1116" s="13">
        <f t="shared" si="1374"/>
        <v>4.5702421979272682E-5</v>
      </c>
      <c r="AP1116" s="13">
        <f t="shared" si="1375"/>
        <v>2.9168510720544441E-5</v>
      </c>
      <c r="AQ1116" s="13">
        <f t="shared" si="1376"/>
        <v>1.3962094033665961E-5</v>
      </c>
      <c r="AR1116" s="13">
        <f t="shared" si="1377"/>
        <v>1.9023025939419191E-2</v>
      </c>
      <c r="AS1116" s="13">
        <f t="shared" si="1378"/>
        <v>9.6577353216727793E-3</v>
      </c>
      <c r="AT1116" s="13">
        <f t="shared" si="1379"/>
        <v>2.4515513946235458E-3</v>
      </c>
      <c r="AU1116" s="13">
        <f t="shared" si="1380"/>
        <v>4.1487326240231294E-4</v>
      </c>
      <c r="AV1116" s="13">
        <f t="shared" si="1381"/>
        <v>5.2656398791132195E-5</v>
      </c>
      <c r="AW1116" s="13">
        <f t="shared" si="1382"/>
        <v>1.443664712648771E-7</v>
      </c>
      <c r="AX1116" s="13">
        <f t="shared" si="1383"/>
        <v>2.1097017900664614E-6</v>
      </c>
      <c r="AY1116" s="13">
        <f t="shared" si="1384"/>
        <v>4.0394046933845688E-6</v>
      </c>
      <c r="AZ1116" s="13">
        <f t="shared" si="1385"/>
        <v>3.8670845220317283E-6</v>
      </c>
      <c r="BA1116" s="13">
        <f t="shared" si="1386"/>
        <v>2.4680769957725777E-6</v>
      </c>
      <c r="BB1116" s="13">
        <f t="shared" si="1387"/>
        <v>1.1813946700073865E-6</v>
      </c>
      <c r="BC1116" s="13">
        <f t="shared" si="1388"/>
        <v>4.5239864678856011E-7</v>
      </c>
      <c r="BD1116" s="13">
        <f t="shared" si="1389"/>
        <v>6.0705025250389821E-3</v>
      </c>
      <c r="BE1116" s="13">
        <f t="shared" si="1390"/>
        <v>3.0819127747119487E-3</v>
      </c>
      <c r="BF1116" s="13">
        <f t="shared" si="1391"/>
        <v>7.8232290586780601E-4</v>
      </c>
      <c r="BG1116" s="13">
        <f t="shared" si="1392"/>
        <v>1.3239161818970295E-4</v>
      </c>
      <c r="BH1116" s="13">
        <f t="shared" si="1393"/>
        <v>1.6803362558563966E-5</v>
      </c>
      <c r="BI1116" s="13">
        <f t="shared" si="1394"/>
        <v>1.7061683942557031E-6</v>
      </c>
      <c r="BJ1116" s="14">
        <f t="shared" si="1395"/>
        <v>8.9173719844468841E-2</v>
      </c>
      <c r="BK1116" s="14">
        <f t="shared" si="1396"/>
        <v>0.19830997220650959</v>
      </c>
      <c r="BL1116" s="14">
        <f t="shared" si="1397"/>
        <v>0.60514640115395635</v>
      </c>
      <c r="BM1116" s="14">
        <f t="shared" si="1398"/>
        <v>0.43253098054038319</v>
      </c>
      <c r="BN1116" s="14">
        <f t="shared" si="1399"/>
        <v>0.56387601592082337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1.4020618556701001</v>
      </c>
      <c r="F1117" s="10">
        <f>VLOOKUP(B1117,home!$B$2:$E$405,3,FALSE)</f>
        <v>1.52</v>
      </c>
      <c r="G1117" s="10">
        <f>VLOOKUP(C1117,away!$B$2:$E$405,4,FALSE)</f>
        <v>0.98</v>
      </c>
      <c r="H1117" s="10">
        <f>VLOOKUP(A1117,away!$A$2:$E$405,3,FALSE)</f>
        <v>1.1340206185567001</v>
      </c>
      <c r="I1117" s="10">
        <f>VLOOKUP(C1117,away!$B$2:$E$405,3,FALSE)</f>
        <v>0.71</v>
      </c>
      <c r="J1117" s="10">
        <f>VLOOKUP(B1117,home!$B$2:$E$405,4,FALSE)</f>
        <v>0.77</v>
      </c>
      <c r="K1117" s="12">
        <f t="shared" si="1344"/>
        <v>2.088511340206181</v>
      </c>
      <c r="L1117" s="12">
        <f t="shared" si="1345"/>
        <v>0.61996907216494801</v>
      </c>
      <c r="M1117" s="13">
        <f t="shared" si="1346"/>
        <v>6.6637992083911982E-2</v>
      </c>
      <c r="N1117" s="13">
        <f t="shared" si="1347"/>
        <v>0.13917420215581988</v>
      </c>
      <c r="O1117" s="13">
        <f t="shared" si="1348"/>
        <v>4.1313494123198062E-2</v>
      </c>
      <c r="P1117" s="13">
        <f t="shared" si="1349"/>
        <v>8.6283700979840561E-2</v>
      </c>
      <c r="Q1117" s="13">
        <f t="shared" si="1350"/>
        <v>0.14533344973328871</v>
      </c>
      <c r="R1117" s="13">
        <f t="shared" si="1351"/>
        <v>1.2806544309725566E-2</v>
      </c>
      <c r="S1117" s="13">
        <f t="shared" si="1352"/>
        <v>2.7930302301890312E-2</v>
      </c>
      <c r="T1117" s="13">
        <f t="shared" si="1353"/>
        <v>9.0102243985678121E-2</v>
      </c>
      <c r="U1117" s="13">
        <f t="shared" si="1354"/>
        <v>2.6746613019714781E-2</v>
      </c>
      <c r="V1117" s="13">
        <f t="shared" si="1355"/>
        <v>4.0182780902025261E-3</v>
      </c>
      <c r="W1117" s="13">
        <f t="shared" si="1356"/>
        <v>0.10117685262641946</v>
      </c>
      <c r="X1117" s="13">
        <f t="shared" si="1357"/>
        <v>6.2726519447370968E-2</v>
      </c>
      <c r="Y1117" s="13">
        <f t="shared" si="1358"/>
        <v>1.9444251030961569E-2</v>
      </c>
      <c r="Z1117" s="13">
        <f t="shared" si="1359"/>
        <v>2.6465537977799513E-3</v>
      </c>
      <c r="AA1117" s="13">
        <f t="shared" si="1360"/>
        <v>5.5273576191291638E-3</v>
      </c>
      <c r="AB1117" s="13">
        <f t="shared" si="1361"/>
        <v>5.7719745344631491E-3</v>
      </c>
      <c r="AC1117" s="13">
        <f t="shared" si="1362"/>
        <v>3.2518227810673342E-4</v>
      </c>
      <c r="AD1117" s="13">
        <f t="shared" si="1363"/>
        <v>5.2827251019161636E-2</v>
      </c>
      <c r="AE1117" s="13">
        <f t="shared" si="1364"/>
        <v>3.2751261799374445E-2</v>
      </c>
      <c r="AF1117" s="13">
        <f t="shared" si="1365"/>
        <v>1.0152384694994739E-2</v>
      </c>
      <c r="AG1117" s="13">
        <f t="shared" si="1366"/>
        <v>2.0980548398725025E-3</v>
      </c>
      <c r="AH1117" s="13">
        <f t="shared" si="1367"/>
        <v>4.1019537561106387E-4</v>
      </c>
      <c r="AI1117" s="13">
        <f t="shared" si="1368"/>
        <v>8.5669769366384068E-4</v>
      </c>
      <c r="AJ1117" s="13">
        <f t="shared" si="1369"/>
        <v>8.9461142417270642E-4</v>
      </c>
      <c r="AK1117" s="13">
        <f t="shared" si="1370"/>
        <v>6.2280203482089974E-4</v>
      </c>
      <c r="AL1117" s="13">
        <f t="shared" si="1371"/>
        <v>1.6842002329706221E-5</v>
      </c>
      <c r="AM1117" s="13">
        <f t="shared" si="1372"/>
        <v>2.206606256508753E-2</v>
      </c>
      <c r="AN1117" s="13">
        <f t="shared" si="1373"/>
        <v>1.368027633481101E-2</v>
      </c>
      <c r="AO1117" s="13">
        <f t="shared" si="1374"/>
        <v>4.2406741131264386E-3</v>
      </c>
      <c r="AP1117" s="13">
        <f t="shared" si="1375"/>
        <v>8.7636226508963719E-4</v>
      </c>
      <c r="AQ1117" s="13">
        <f t="shared" si="1376"/>
        <v>1.3582937509199863E-4</v>
      </c>
      <c r="AR1117" s="13">
        <f t="shared" si="1377"/>
        <v>5.0861689284788738E-5</v>
      </c>
      <c r="AS1117" s="13">
        <f t="shared" si="1378"/>
        <v>1.0622521485332447E-4</v>
      </c>
      <c r="AT1117" s="13">
        <f t="shared" si="1379"/>
        <v>1.1092628291850313E-4</v>
      </c>
      <c r="AU1117" s="13">
        <f t="shared" si="1380"/>
        <v>7.7223599934070984E-5</v>
      </c>
      <c r="AV1117" s="13">
        <f t="shared" si="1381"/>
        <v>4.0320591048463136E-5</v>
      </c>
      <c r="AW1117" s="13">
        <f t="shared" si="1382"/>
        <v>6.0575650260700992E-7</v>
      </c>
      <c r="AX1117" s="13">
        <f t="shared" si="1383"/>
        <v>7.6808703168140622E-3</v>
      </c>
      <c r="AY1117" s="13">
        <f t="shared" si="1384"/>
        <v>4.7619020437345049E-3</v>
      </c>
      <c r="AZ1117" s="13">
        <f t="shared" si="1385"/>
        <v>1.4761159958972252E-3</v>
      </c>
      <c r="BA1117" s="13">
        <f t="shared" si="1386"/>
        <v>3.0504875479474698E-4</v>
      </c>
      <c r="BB1117" s="13">
        <f t="shared" si="1387"/>
        <v>4.7280198368792991E-5</v>
      </c>
      <c r="BC1117" s="13">
        <f t="shared" si="1388"/>
        <v>5.8624521428950585E-6</v>
      </c>
      <c r="BD1117" s="13">
        <f t="shared" si="1389"/>
        <v>5.2554457191053904E-6</v>
      </c>
      <c r="BE1117" s="13">
        <f t="shared" si="1390"/>
        <v>1.0976057982189635E-5</v>
      </c>
      <c r="BF1117" s="13">
        <f t="shared" si="1391"/>
        <v>1.1461810783281815E-5</v>
      </c>
      <c r="BG1117" s="13">
        <f t="shared" si="1392"/>
        <v>7.9793739333938529E-6</v>
      </c>
      <c r="BH1117" s="13">
        <f t="shared" si="1393"/>
        <v>4.1662532369096647E-6</v>
      </c>
      <c r="BI1117" s="13">
        <f t="shared" si="1394"/>
        <v>1.7402534262913094E-6</v>
      </c>
      <c r="BJ1117" s="14">
        <f t="shared" si="1395"/>
        <v>0.7110627557479009</v>
      </c>
      <c r="BK1117" s="14">
        <f t="shared" si="1396"/>
        <v>0.18997419978001631</v>
      </c>
      <c r="BL1117" s="14">
        <f t="shared" si="1397"/>
        <v>9.5377426707619548E-2</v>
      </c>
      <c r="BM1117" s="14">
        <f t="shared" si="1398"/>
        <v>0.50275025636029991</v>
      </c>
      <c r="BN1117" s="14">
        <f t="shared" si="1399"/>
        <v>0.49154938338578474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1.3248407643312099</v>
      </c>
      <c r="F1118" s="10">
        <f>VLOOKUP(B1118,home!$B$2:$E$405,3,FALSE)</f>
        <v>0.75</v>
      </c>
      <c r="G1118" s="10">
        <f>VLOOKUP(C1118,away!$B$2:$E$405,4,FALSE)</f>
        <v>0.75</v>
      </c>
      <c r="H1118" s="10">
        <f>VLOOKUP(A1118,away!$A$2:$E$405,3,FALSE)</f>
        <v>1.07643312101911</v>
      </c>
      <c r="I1118" s="10">
        <f>VLOOKUP(C1118,away!$B$2:$E$405,3,FALSE)</f>
        <v>0.38</v>
      </c>
      <c r="J1118" s="10">
        <f>VLOOKUP(B1118,home!$B$2:$E$405,4,FALSE)</f>
        <v>0.81</v>
      </c>
      <c r="K1118" s="12">
        <f t="shared" si="1344"/>
        <v>0.74522292993630557</v>
      </c>
      <c r="L1118" s="12">
        <f t="shared" si="1345"/>
        <v>0.33132611464968209</v>
      </c>
      <c r="M1118" s="13">
        <f t="shared" si="1346"/>
        <v>0.34076947912824257</v>
      </c>
      <c r="N1118" s="13">
        <f t="shared" si="1347"/>
        <v>0.25394922966881761</v>
      </c>
      <c r="O1118" s="13">
        <f t="shared" si="1348"/>
        <v>0.11290582751075652</v>
      </c>
      <c r="P1118" s="13">
        <f t="shared" si="1349"/>
        <v>8.4140011584449101E-2</v>
      </c>
      <c r="Q1118" s="13">
        <f t="shared" si="1350"/>
        <v>9.4624394494432024E-2</v>
      </c>
      <c r="R1118" s="13">
        <f t="shared" si="1351"/>
        <v>1.8704324575223072E-2</v>
      </c>
      <c r="S1118" s="13">
        <f t="shared" si="1352"/>
        <v>5.193790805108291E-3</v>
      </c>
      <c r="T1118" s="13">
        <f t="shared" si="1353"/>
        <v>3.1351532978918926E-2</v>
      </c>
      <c r="U1118" s="13">
        <f t="shared" si="1354"/>
        <v>1.3938891562427381E-2</v>
      </c>
      <c r="V1118" s="13">
        <f t="shared" si="1355"/>
        <v>1.4248981440049088E-4</v>
      </c>
      <c r="W1118" s="13">
        <f t="shared" si="1356"/>
        <v>2.3505422836196482E-2</v>
      </c>
      <c r="X1118" s="13">
        <f t="shared" si="1357"/>
        <v>7.7879604215148907E-3</v>
      </c>
      <c r="Y1118" s="13">
        <f t="shared" si="1358"/>
        <v>1.2901773337530146E-3</v>
      </c>
      <c r="Z1118" s="13">
        <f t="shared" si="1359"/>
        <v>2.0657437295517429E-3</v>
      </c>
      <c r="AA1118" s="13">
        <f t="shared" si="1360"/>
        <v>1.5394395946341009E-3</v>
      </c>
      <c r="AB1118" s="13">
        <f t="shared" si="1361"/>
        <v>5.7361284258659168E-4</v>
      </c>
      <c r="AC1118" s="13">
        <f t="shared" si="1362"/>
        <v>2.1989011943267782E-6</v>
      </c>
      <c r="AD1118" s="13">
        <f t="shared" si="1363"/>
        <v>4.3791950188455222E-3</v>
      </c>
      <c r="AE1118" s="13">
        <f t="shared" si="1364"/>
        <v>1.4509416708873282E-3</v>
      </c>
      <c r="AF1118" s="13">
        <f t="shared" si="1365"/>
        <v>2.4036743319920807E-4</v>
      </c>
      <c r="AG1118" s="13">
        <f t="shared" si="1366"/>
        <v>2.654666924340355E-5</v>
      </c>
      <c r="AH1118" s="13">
        <f t="shared" si="1367"/>
        <v>1.7110871094358065E-4</v>
      </c>
      <c r="AI1118" s="13">
        <f t="shared" si="1368"/>
        <v>1.2751413490699954E-4</v>
      </c>
      <c r="AJ1118" s="13">
        <f t="shared" si="1369"/>
        <v>4.7513228611843774E-5</v>
      </c>
      <c r="AK1118" s="13">
        <f t="shared" si="1370"/>
        <v>1.1802649145617239E-5</v>
      </c>
      <c r="AL1118" s="13">
        <f t="shared" si="1371"/>
        <v>2.1717387653028262E-8</v>
      </c>
      <c r="AM1118" s="13">
        <f t="shared" si="1372"/>
        <v>6.526953085413071E-4</v>
      </c>
      <c r="AN1118" s="13">
        <f t="shared" si="1373"/>
        <v>2.162550006290667E-4</v>
      </c>
      <c r="AO1118" s="13">
        <f t="shared" si="1374"/>
        <v>3.582546456599661E-5</v>
      </c>
      <c r="AP1118" s="13">
        <f t="shared" si="1375"/>
        <v>3.9566373267238409E-6</v>
      </c>
      <c r="AQ1118" s="13">
        <f t="shared" si="1376"/>
        <v>3.2773431813532868E-7</v>
      </c>
      <c r="AR1118" s="13">
        <f t="shared" si="1377"/>
        <v>1.1338556875930423E-5</v>
      </c>
      <c r="AS1118" s="13">
        <f t="shared" si="1378"/>
        <v>8.4497525763303131E-6</v>
      </c>
      <c r="AT1118" s="13">
        <f t="shared" si="1379"/>
        <v>3.1484746860848611E-6</v>
      </c>
      <c r="AU1118" s="13">
        <f t="shared" si="1380"/>
        <v>7.8210517679814997E-7</v>
      </c>
      <c r="AV1118" s="13">
        <f t="shared" si="1381"/>
        <v>1.4571067784296742E-7</v>
      </c>
      <c r="AW1118" s="13">
        <f t="shared" si="1382"/>
        <v>1.4895221294338346E-10</v>
      </c>
      <c r="AX1118" s="13">
        <f t="shared" si="1383"/>
        <v>8.1067251697805611E-5</v>
      </c>
      <c r="AY1118" s="13">
        <f t="shared" si="1384"/>
        <v>2.6859697530361777E-5</v>
      </c>
      <c r="AZ1118" s="13">
        <f t="shared" si="1385"/>
        <v>4.4496596117002143E-6</v>
      </c>
      <c r="BA1118" s="13">
        <f t="shared" si="1386"/>
        <v>4.9142947688608186E-7</v>
      </c>
      <c r="BB1118" s="13">
        <f t="shared" si="1387"/>
        <v>4.0705854800247811E-8</v>
      </c>
      <c r="BC1118" s="13">
        <f t="shared" si="1388"/>
        <v>2.6973825428920441E-9</v>
      </c>
      <c r="BD1118" s="13">
        <f t="shared" si="1389"/>
        <v>6.2612666590607769E-7</v>
      </c>
      <c r="BE1118" s="13">
        <f t="shared" si="1390"/>
        <v>4.6660394847777749E-7</v>
      </c>
      <c r="BF1118" s="13">
        <f t="shared" si="1391"/>
        <v>1.7386198080222917E-7</v>
      </c>
      <c r="BG1118" s="13">
        <f t="shared" si="1392"/>
        <v>4.3188644912655643E-8</v>
      </c>
      <c r="BH1118" s="13">
        <f t="shared" si="1393"/>
        <v>8.0462921254469892E-9</v>
      </c>
      <c r="BI1118" s="13">
        <f t="shared" si="1394"/>
        <v>1.1992562785698058E-9</v>
      </c>
      <c r="BJ1118" s="14">
        <f t="shared" si="1395"/>
        <v>0.41962774011274379</v>
      </c>
      <c r="BK1118" s="14">
        <f t="shared" si="1396"/>
        <v>0.43027485164831286</v>
      </c>
      <c r="BL1118" s="14">
        <f t="shared" si="1397"/>
        <v>0.1480452184360172</v>
      </c>
      <c r="BM1118" s="14">
        <f t="shared" si="1398"/>
        <v>9.48934274161264E-2</v>
      </c>
      <c r="BN1118" s="14">
        <f t="shared" si="1399"/>
        <v>0.90509326696192094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1.3248407643312099</v>
      </c>
      <c r="F1119" s="10">
        <f>VLOOKUP(B1119,home!$B$2:$E$405,3,FALSE)</f>
        <v>0.47</v>
      </c>
      <c r="G1119" s="10">
        <f>VLOOKUP(C1119,away!$B$2:$E$405,4,FALSE)</f>
        <v>0.47</v>
      </c>
      <c r="H1119" s="10">
        <f>VLOOKUP(A1119,away!$A$2:$E$405,3,FALSE)</f>
        <v>1.07643312101911</v>
      </c>
      <c r="I1119" s="10">
        <f>VLOOKUP(C1119,away!$B$2:$E$405,3,FALSE)</f>
        <v>0.66</v>
      </c>
      <c r="J1119" s="10">
        <f>VLOOKUP(B1119,home!$B$2:$E$405,4,FALSE)</f>
        <v>0.35</v>
      </c>
      <c r="K1119" s="12">
        <f t="shared" si="1344"/>
        <v>0.29265732484076423</v>
      </c>
      <c r="L1119" s="12">
        <f t="shared" si="1345"/>
        <v>0.2486560509554144</v>
      </c>
      <c r="M1119" s="13">
        <f t="shared" si="1346"/>
        <v>0.5819833873116329</v>
      </c>
      <c r="N1119" s="13">
        <f t="shared" si="1347"/>
        <v>0.17032170123238888</v>
      </c>
      <c r="O1119" s="13">
        <f t="shared" si="1348"/>
        <v>0.14471369081056606</v>
      </c>
      <c r="P1119" s="13">
        <f t="shared" si="1349"/>
        <v>4.2351521620453761E-2</v>
      </c>
      <c r="Q1119" s="13">
        <f t="shared" si="1350"/>
        <v>2.4922946722499412E-2</v>
      </c>
      <c r="R1119" s="13">
        <f t="shared" si="1351"/>
        <v>1.7991967438069103E-2</v>
      </c>
      <c r="S1119" s="13">
        <f t="shared" si="1352"/>
        <v>7.7049080037026939E-4</v>
      </c>
      <c r="T1119" s="13">
        <f t="shared" si="1353"/>
        <v>6.197241510188892E-3</v>
      </c>
      <c r="U1119" s="13">
        <f t="shared" si="1354"/>
        <v>5.265481059047443E-3</v>
      </c>
      <c r="V1119" s="13">
        <f t="shared" si="1355"/>
        <v>6.229933038118976E-6</v>
      </c>
      <c r="W1119" s="13">
        <f t="shared" si="1356"/>
        <v>2.4312943049851904E-3</v>
      </c>
      <c r="X1119" s="13">
        <f t="shared" si="1357"/>
        <v>6.0455604058800639E-4</v>
      </c>
      <c r="Y1119" s="13">
        <f t="shared" si="1358"/>
        <v>7.5163258816927456E-5</v>
      </c>
      <c r="Z1119" s="13">
        <f t="shared" si="1359"/>
        <v>1.4912705240228902E-3</v>
      </c>
      <c r="AA1119" s="13">
        <f t="shared" si="1360"/>
        <v>4.3643124217442373E-4</v>
      </c>
      <c r="AB1119" s="13">
        <f t="shared" si="1361"/>
        <v>6.3862399905849286E-5</v>
      </c>
      <c r="AC1119" s="13">
        <f t="shared" si="1362"/>
        <v>2.8334909285025832E-8</v>
      </c>
      <c r="AD1119" s="13">
        <f t="shared" si="1363"/>
        <v>1.7788402179938777E-4</v>
      </c>
      <c r="AE1119" s="13">
        <f t="shared" si="1364"/>
        <v>4.4231938388702609E-5</v>
      </c>
      <c r="AF1119" s="13">
        <f t="shared" si="1365"/>
        <v>5.4992695629189947E-6</v>
      </c>
      <c r="AG1119" s="13">
        <f t="shared" si="1366"/>
        <v>4.5580888421824861E-7</v>
      </c>
      <c r="AH1119" s="13">
        <f t="shared" si="1367"/>
        <v>9.2703359852435769E-5</v>
      </c>
      <c r="AI1119" s="13">
        <f t="shared" si="1368"/>
        <v>2.7130317298164559E-5</v>
      </c>
      <c r="AJ1119" s="13">
        <f t="shared" si="1369"/>
        <v>3.9699430412809749E-6</v>
      </c>
      <c r="AK1119" s="13">
        <f t="shared" si="1370"/>
        <v>3.8727763674383264E-7</v>
      </c>
      <c r="AL1119" s="13">
        <f t="shared" si="1371"/>
        <v>8.247840397930763E-11</v>
      </c>
      <c r="AM1119" s="13">
        <f t="shared" si="1372"/>
        <v>1.0411812390345009E-5</v>
      </c>
      <c r="AN1119" s="13">
        <f t="shared" si="1373"/>
        <v>2.5889601522718434E-6</v>
      </c>
      <c r="AO1119" s="13">
        <f t="shared" si="1374"/>
        <v>3.2188030377242253E-7</v>
      </c>
      <c r="AP1119" s="13">
        <f t="shared" si="1375"/>
        <v>2.6679161738793272E-8</v>
      </c>
      <c r="AQ1119" s="13">
        <f t="shared" si="1376"/>
        <v>1.6584837501922794E-9</v>
      </c>
      <c r="AR1119" s="13">
        <f t="shared" si="1377"/>
        <v>4.610250274241077E-6</v>
      </c>
      <c r="AS1119" s="13">
        <f t="shared" si="1378"/>
        <v>1.3492235121057935E-6</v>
      </c>
      <c r="AT1119" s="13">
        <f t="shared" si="1379"/>
        <v>1.9743007183257098E-7</v>
      </c>
      <c r="AU1119" s="13">
        <f t="shared" si="1380"/>
        <v>1.9259785555213384E-8</v>
      </c>
      <c r="AV1119" s="13">
        <f t="shared" si="1381"/>
        <v>1.4091293293988856E-9</v>
      </c>
      <c r="AW1119" s="13">
        <f t="shared" si="1382"/>
        <v>1.6672325407230101E-13</v>
      </c>
      <c r="AX1119" s="13">
        <f t="shared" si="1383"/>
        <v>5.0784886015038173E-7</v>
      </c>
      <c r="AY1119" s="13">
        <f t="shared" si="1384"/>
        <v>1.2627969204720246E-7</v>
      </c>
      <c r="AZ1119" s="13">
        <f t="shared" si="1385"/>
        <v>1.5700104770161609E-8</v>
      </c>
      <c r="BA1119" s="13">
        <f t="shared" si="1386"/>
        <v>1.3013086839115506E-9</v>
      </c>
      <c r="BB1119" s="13">
        <f t="shared" si="1387"/>
        <v>8.089456960385839E-11</v>
      </c>
      <c r="BC1119" s="13">
        <f t="shared" si="1388"/>
        <v>4.0229848442866654E-12</v>
      </c>
      <c r="BD1119" s="13">
        <f t="shared" si="1389"/>
        <v>1.9106110451815062E-7</v>
      </c>
      <c r="BE1119" s="13">
        <f t="shared" si="1390"/>
        <v>5.5915431729403619E-8</v>
      </c>
      <c r="BF1119" s="13">
        <f t="shared" si="1391"/>
        <v>8.1820303336218245E-9</v>
      </c>
      <c r="BG1119" s="13">
        <f t="shared" si="1392"/>
        <v>7.981770364012498E-10</v>
      </c>
      <c r="BH1119" s="13">
        <f t="shared" si="1393"/>
        <v>5.8398089055629772E-11</v>
      </c>
      <c r="BI1119" s="13">
        <f t="shared" si="1394"/>
        <v>3.4181257037666659E-12</v>
      </c>
      <c r="BJ1119" s="14">
        <f t="shared" si="1395"/>
        <v>0.20479497631347757</v>
      </c>
      <c r="BK1119" s="14">
        <f t="shared" si="1396"/>
        <v>0.62511178436257475</v>
      </c>
      <c r="BL1119" s="14">
        <f t="shared" si="1397"/>
        <v>0.1686020574389244</v>
      </c>
      <c r="BM1119" s="14">
        <f t="shared" si="1398"/>
        <v>1.7714747223864249E-2</v>
      </c>
      <c r="BN1119" s="14">
        <f t="shared" si="1399"/>
        <v>0.98228521513561007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1.3248407643312099</v>
      </c>
      <c r="F1120" s="10">
        <f>VLOOKUP(B1120,home!$B$2:$E$405,3,FALSE)</f>
        <v>1.42</v>
      </c>
      <c r="G1120" s="10">
        <f>VLOOKUP(C1120,away!$B$2:$E$405,4,FALSE)</f>
        <v>1.04</v>
      </c>
      <c r="H1120" s="10">
        <f>VLOOKUP(A1120,away!$A$2:$E$405,3,FALSE)</f>
        <v>1.07643312101911</v>
      </c>
      <c r="I1120" s="10">
        <f>VLOOKUP(C1120,away!$B$2:$E$405,3,FALSE)</f>
        <v>0.47</v>
      </c>
      <c r="J1120" s="10">
        <f>VLOOKUP(B1120,home!$B$2:$E$405,4,FALSE)</f>
        <v>1.1599999999999999</v>
      </c>
      <c r="K1120" s="12">
        <f t="shared" si="1344"/>
        <v>1.9565248407643308</v>
      </c>
      <c r="L1120" s="12">
        <f t="shared" si="1345"/>
        <v>0.58687133757961873</v>
      </c>
      <c r="M1120" s="13">
        <f t="shared" si="1346"/>
        <v>7.8599009740795964E-2</v>
      </c>
      <c r="N1120" s="13">
        <f t="shared" si="1347"/>
        <v>0.15378091501734489</v>
      </c>
      <c r="O1120" s="13">
        <f t="shared" si="1348"/>
        <v>4.6127505979014397E-2</v>
      </c>
      <c r="P1120" s="13">
        <f t="shared" si="1349"/>
        <v>9.0249611290446854E-2</v>
      </c>
      <c r="Q1120" s="13">
        <f t="shared" si="1350"/>
        <v>0.15043809013345194</v>
      </c>
      <c r="R1120" s="13">
        <f t="shared" si="1351"/>
        <v>1.3535455566558019E-2</v>
      </c>
      <c r="S1120" s="13">
        <f t="shared" si="1352"/>
        <v>2.590679057197201E-2</v>
      </c>
      <c r="T1120" s="13">
        <f t="shared" si="1353"/>
        <v>8.8287803179542171E-2</v>
      </c>
      <c r="U1120" s="13">
        <f t="shared" si="1354"/>
        <v>2.6482455047032602E-2</v>
      </c>
      <c r="V1120" s="13">
        <f t="shared" si="1355"/>
        <v>3.3052123778008115E-3</v>
      </c>
      <c r="W1120" s="13">
        <f t="shared" si="1356"/>
        <v>9.8111953447747355E-2</v>
      </c>
      <c r="X1120" s="13">
        <f t="shared" si="1357"/>
        <v>5.7579093352428765E-2</v>
      </c>
      <c r="Y1120" s="13">
        <f t="shared" si="1358"/>
        <v>1.6895759766180799E-2</v>
      </c>
      <c r="Z1120" s="13">
        <f t="shared" si="1359"/>
        <v>2.6478569710318011E-3</v>
      </c>
      <c r="AA1120" s="13">
        <f t="shared" si="1360"/>
        <v>5.1805979386147175E-3</v>
      </c>
      <c r="AB1120" s="13">
        <f t="shared" si="1361"/>
        <v>5.0679842784560917E-3</v>
      </c>
      <c r="AC1120" s="13">
        <f t="shared" si="1362"/>
        <v>2.3719615974855465E-4</v>
      </c>
      <c r="AD1120" s="13">
        <f t="shared" si="1363"/>
        <v>4.798961852410781E-2</v>
      </c>
      <c r="AE1120" s="13">
        <f t="shared" si="1364"/>
        <v>2.8163731613178793E-2</v>
      </c>
      <c r="AF1120" s="13">
        <f t="shared" si="1365"/>
        <v>8.2642434215298155E-3</v>
      </c>
      <c r="AG1120" s="13">
        <f t="shared" si="1366"/>
        <v>1.6166825302922562E-3</v>
      </c>
      <c r="AH1120" s="13">
        <f t="shared" si="1367"/>
        <v>3.8848784057723756E-4</v>
      </c>
      <c r="AI1120" s="13">
        <f t="shared" si="1368"/>
        <v>7.6008611042425837E-4</v>
      </c>
      <c r="AJ1120" s="13">
        <f t="shared" si="1369"/>
        <v>7.4356367808250099E-4</v>
      </c>
      <c r="AK1120" s="13">
        <f t="shared" si="1370"/>
        <v>4.8493360228616842E-4</v>
      </c>
      <c r="AL1120" s="13">
        <f t="shared" si="1371"/>
        <v>1.0894214208290618E-5</v>
      </c>
      <c r="AM1120" s="13">
        <f t="shared" si="1372"/>
        <v>1.87785761482442E-2</v>
      </c>
      <c r="AN1120" s="13">
        <f t="shared" si="1373"/>
        <v>1.1020608101960797E-2</v>
      </c>
      <c r="AO1120" s="13">
        <f t="shared" si="1374"/>
        <v>3.233839508869258E-3</v>
      </c>
      <c r="AP1120" s="13">
        <f t="shared" si="1375"/>
        <v>6.3261590602930638E-4</v>
      </c>
      <c r="AQ1120" s="13">
        <f t="shared" si="1376"/>
        <v>9.2816035736390328E-5</v>
      </c>
      <c r="AR1120" s="13">
        <f t="shared" si="1377"/>
        <v>4.5598475726596225E-5</v>
      </c>
      <c r="AS1120" s="13">
        <f t="shared" si="1378"/>
        <v>8.9214550460074878E-5</v>
      </c>
      <c r="AT1120" s="13">
        <f t="shared" si="1379"/>
        <v>8.7275242066379698E-5</v>
      </c>
      <c r="AU1120" s="13">
        <f t="shared" si="1380"/>
        <v>5.6918726362197311E-5</v>
      </c>
      <c r="AV1120" s="13">
        <f t="shared" si="1381"/>
        <v>2.7840725508076641E-5</v>
      </c>
      <c r="AW1120" s="13">
        <f t="shared" si="1382"/>
        <v>3.4747348911882938E-7</v>
      </c>
      <c r="AX1120" s="13">
        <f t="shared" si="1383"/>
        <v>6.1234584513707273E-3</v>
      </c>
      <c r="AY1120" s="13">
        <f t="shared" si="1384"/>
        <v>3.593682251969159E-3</v>
      </c>
      <c r="AZ1120" s="13">
        <f t="shared" si="1385"/>
        <v>1.0545145550246383E-3</v>
      </c>
      <c r="BA1120" s="13">
        <f t="shared" si="1386"/>
        <v>2.0628812246816202E-4</v>
      </c>
      <c r="BB1120" s="13">
        <f t="shared" si="1387"/>
        <v>3.02661465899196E-5</v>
      </c>
      <c r="BC1120" s="13">
        <f t="shared" si="1388"/>
        <v>3.5524667865213872E-6</v>
      </c>
      <c r="BD1120" s="13">
        <f t="shared" si="1389"/>
        <v>4.4600730735432174E-6</v>
      </c>
      <c r="BE1120" s="13">
        <f t="shared" si="1390"/>
        <v>8.7262437600114221E-6</v>
      </c>
      <c r="BF1120" s="13">
        <f t="shared" si="1391"/>
        <v>8.5365563415135439E-6</v>
      </c>
      <c r="BG1120" s="13">
        <f t="shared" si="1392"/>
        <v>5.5673281789185077E-6</v>
      </c>
      <c r="BH1120" s="13">
        <f t="shared" si="1393"/>
        <v>2.7231539696853249E-6</v>
      </c>
      <c r="BI1120" s="13">
        <f t="shared" si="1394"/>
        <v>1.065583677383067E-6</v>
      </c>
      <c r="BJ1120" s="14">
        <f t="shared" si="1395"/>
        <v>0.69589810868085367</v>
      </c>
      <c r="BK1120" s="14">
        <f t="shared" si="1396"/>
        <v>0.20190239660694165</v>
      </c>
      <c r="BL1120" s="14">
        <f t="shared" si="1397"/>
        <v>9.9108996700170357E-2</v>
      </c>
      <c r="BM1120" s="14">
        <f t="shared" si="1398"/>
        <v>0.46323343645290549</v>
      </c>
      <c r="BN1120" s="14">
        <f t="shared" si="1399"/>
        <v>0.53273058772761195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1.3248407643312099</v>
      </c>
      <c r="F1121" s="10">
        <f>VLOOKUP(B1121,home!$B$2:$E$405,3,FALSE)</f>
        <v>1.32</v>
      </c>
      <c r="G1121" s="10">
        <f>VLOOKUP(C1121,away!$B$2:$E$405,4,FALSE)</f>
        <v>0.84</v>
      </c>
      <c r="H1121" s="10">
        <f>VLOOKUP(A1121,away!$A$2:$E$405,3,FALSE)</f>
        <v>1.07643312101911</v>
      </c>
      <c r="I1121" s="10">
        <f>VLOOKUP(C1121,away!$B$2:$E$405,3,FALSE)</f>
        <v>1.76</v>
      </c>
      <c r="J1121" s="10">
        <f>VLOOKUP(B1121,home!$B$2:$E$405,4,FALSE)</f>
        <v>1.05</v>
      </c>
      <c r="K1121" s="12">
        <f t="shared" si="1344"/>
        <v>1.4689834394904455</v>
      </c>
      <c r="L1121" s="12">
        <f t="shared" si="1345"/>
        <v>1.9892484076433155</v>
      </c>
      <c r="M1121" s="13">
        <f t="shared" si="1346"/>
        <v>3.1485383801582237E-2</v>
      </c>
      <c r="N1121" s="13">
        <f t="shared" si="1347"/>
        <v>4.625150739052504E-2</v>
      </c>
      <c r="O1121" s="13">
        <f t="shared" si="1348"/>
        <v>6.2632249591336106E-2</v>
      </c>
      <c r="P1121" s="13">
        <f t="shared" si="1349"/>
        <v>9.2005737427704973E-2</v>
      </c>
      <c r="Q1121" s="13">
        <f t="shared" si="1350"/>
        <v>3.3971349204075615E-2</v>
      </c>
      <c r="R1121" s="13">
        <f t="shared" si="1351"/>
        <v>6.2295551383342043E-2</v>
      </c>
      <c r="S1121" s="13">
        <f t="shared" si="1352"/>
        <v>6.7214169699833862E-2</v>
      </c>
      <c r="T1121" s="13">
        <f t="shared" si="1353"/>
        <v>6.757745230970244E-2</v>
      </c>
      <c r="U1121" s="13">
        <f t="shared" si="1354"/>
        <v>9.1511133336055581E-2</v>
      </c>
      <c r="V1121" s="13">
        <f t="shared" si="1355"/>
        <v>2.1823492194895655E-2</v>
      </c>
      <c r="W1121" s="13">
        <f t="shared" si="1356"/>
        <v>1.6634449799311338E-2</v>
      </c>
      <c r="X1121" s="13">
        <f t="shared" si="1357"/>
        <v>3.3090052775302747E-2</v>
      </c>
      <c r="Y1121" s="13">
        <f t="shared" si="1358"/>
        <v>3.2912167396052142E-2</v>
      </c>
      <c r="Z1121" s="13">
        <f t="shared" si="1359"/>
        <v>4.1307108797525166E-2</v>
      </c>
      <c r="AA1121" s="13">
        <f t="shared" si="1360"/>
        <v>6.0679458756794563E-2</v>
      </c>
      <c r="AB1121" s="13">
        <f t="shared" si="1361"/>
        <v>4.4568560015487362E-2</v>
      </c>
      <c r="AC1121" s="13">
        <f t="shared" si="1362"/>
        <v>3.9857511847652839E-3</v>
      </c>
      <c r="AD1121" s="13">
        <f t="shared" si="1363"/>
        <v>6.1089328200558757E-3</v>
      </c>
      <c r="AE1121" s="13">
        <f t="shared" si="1364"/>
        <v>1.2152184884696139E-2</v>
      </c>
      <c r="AF1121" s="13">
        <f t="shared" si="1365"/>
        <v>1.2086857215634485E-2</v>
      </c>
      <c r="AG1121" s="13">
        <f t="shared" si="1366"/>
        <v>8.0145871565376718E-3</v>
      </c>
      <c r="AH1121" s="13">
        <f t="shared" si="1367"/>
        <v>2.0542525099956532E-2</v>
      </c>
      <c r="AI1121" s="13">
        <f t="shared" si="1368"/>
        <v>3.0176629177152959E-2</v>
      </c>
      <c r="AJ1121" s="13">
        <f t="shared" si="1369"/>
        <v>2.2164484260440945E-2</v>
      </c>
      <c r="AK1121" s="13">
        <f t="shared" si="1370"/>
        <v>1.0853086774478127E-2</v>
      </c>
      <c r="AL1121" s="13">
        <f t="shared" si="1371"/>
        <v>4.6588217474960637E-4</v>
      </c>
      <c r="AM1121" s="13">
        <f t="shared" si="1372"/>
        <v>1.7947842291243506E-3</v>
      </c>
      <c r="AN1121" s="13">
        <f t="shared" si="1373"/>
        <v>3.5702716698489496E-3</v>
      </c>
      <c r="AO1121" s="13">
        <f t="shared" si="1374"/>
        <v>3.5510786170505335E-3</v>
      </c>
      <c r="AP1121" s="13">
        <f t="shared" si="1375"/>
        <v>2.3546591614613333E-3</v>
      </c>
      <c r="AQ1121" s="13">
        <f t="shared" si="1376"/>
        <v>1.1710004968699256E-3</v>
      </c>
      <c r="AR1121" s="13">
        <f t="shared" si="1377"/>
        <v>8.1728370688122793E-3</v>
      </c>
      <c r="AS1121" s="13">
        <f t="shared" si="1378"/>
        <v>1.2005762307738874E-2</v>
      </c>
      <c r="AT1121" s="13">
        <f t="shared" si="1379"/>
        <v>8.8181330042634998E-3</v>
      </c>
      <c r="AU1121" s="13">
        <f t="shared" si="1380"/>
        <v>4.317897116829071E-3</v>
      </c>
      <c r="AV1121" s="13">
        <f t="shared" si="1381"/>
        <v>1.5857298395113605E-3</v>
      </c>
      <c r="AW1121" s="13">
        <f t="shared" si="1382"/>
        <v>3.7816341590596858E-5</v>
      </c>
      <c r="AX1121" s="13">
        <f t="shared" si="1383"/>
        <v>4.3941805167371653E-4</v>
      </c>
      <c r="AY1121" s="13">
        <f t="shared" si="1384"/>
        <v>8.741116595816687E-4</v>
      </c>
      <c r="AZ1121" s="13">
        <f t="shared" si="1385"/>
        <v>8.6941261346264545E-4</v>
      </c>
      <c r="BA1121" s="13">
        <f t="shared" si="1386"/>
        <v>5.7649255230519361E-4</v>
      </c>
      <c r="BB1121" s="13">
        <f t="shared" si="1387"/>
        <v>2.866967229228343E-4</v>
      </c>
      <c r="BC1121" s="13">
        <f t="shared" si="1388"/>
        <v>1.1406219991016106E-4</v>
      </c>
      <c r="BD1121" s="13">
        <f t="shared" si="1389"/>
        <v>2.7096338541771786E-3</v>
      </c>
      <c r="BE1121" s="13">
        <f t="shared" si="1390"/>
        <v>3.9804072588689446E-3</v>
      </c>
      <c r="BF1121" s="13">
        <f t="shared" si="1391"/>
        <v>2.923576172853019E-3</v>
      </c>
      <c r="BG1121" s="13">
        <f t="shared" si="1392"/>
        <v>1.4315616606699803E-3</v>
      </c>
      <c r="BH1121" s="13">
        <f t="shared" si="1393"/>
        <v>5.2573509303341013E-4</v>
      </c>
      <c r="BI1121" s="13">
        <f t="shared" si="1394"/>
        <v>1.5445922904500973E-4</v>
      </c>
      <c r="BJ1121" s="14">
        <f t="shared" si="1395"/>
        <v>0.28440152892610471</v>
      </c>
      <c r="BK1121" s="14">
        <f t="shared" si="1396"/>
        <v>0.21785452814311332</v>
      </c>
      <c r="BL1121" s="14">
        <f t="shared" si="1397"/>
        <v>0.45204941100084672</v>
      </c>
      <c r="BM1121" s="14">
        <f t="shared" si="1398"/>
        <v>0.66613450275103303</v>
      </c>
      <c r="BN1121" s="14">
        <f t="shared" si="1399"/>
        <v>0.32864177879856599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1.3492822966507201</v>
      </c>
      <c r="F1122" s="10">
        <f>VLOOKUP(B1122,home!$B$2:$E$405,3,FALSE)</f>
        <v>0.74</v>
      </c>
      <c r="G1122" s="10">
        <f>VLOOKUP(C1122,away!$B$2:$E$405,4,FALSE)</f>
        <v>0.82</v>
      </c>
      <c r="H1122" s="10">
        <f>VLOOKUP(A1122,away!$A$2:$E$405,3,FALSE)</f>
        <v>0.98086124401913899</v>
      </c>
      <c r="I1122" s="10">
        <f>VLOOKUP(C1122,away!$B$2:$E$405,3,FALSE)</f>
        <v>0.41</v>
      </c>
      <c r="J1122" s="10">
        <f>VLOOKUP(B1122,home!$B$2:$E$405,4,FALSE)</f>
        <v>0.92</v>
      </c>
      <c r="K1122" s="12">
        <f t="shared" si="1344"/>
        <v>0.81874449760765688</v>
      </c>
      <c r="L1122" s="12">
        <f t="shared" si="1345"/>
        <v>0.36998086124401924</v>
      </c>
      <c r="M1122" s="13">
        <f t="shared" si="1346"/>
        <v>0.3046092842487888</v>
      </c>
      <c r="N1122" s="13">
        <f t="shared" si="1347"/>
        <v>0.24939717539890249</v>
      </c>
      <c r="O1122" s="13">
        <f t="shared" si="1348"/>
        <v>0.11269960532929114</v>
      </c>
      <c r="P1122" s="13">
        <f t="shared" si="1349"/>
        <v>9.2272181745911674E-2</v>
      </c>
      <c r="Q1122" s="13">
        <f t="shared" si="1350"/>
        <v>0.10209628253837157</v>
      </c>
      <c r="R1122" s="13">
        <f t="shared" si="1351"/>
        <v>2.0848348520796093E-2</v>
      </c>
      <c r="S1122" s="13">
        <f t="shared" si="1352"/>
        <v>6.9877675799899812E-3</v>
      </c>
      <c r="T1122" s="13">
        <f t="shared" si="1353"/>
        <v>3.7773670543359436E-2</v>
      </c>
      <c r="U1122" s="13">
        <f t="shared" si="1354"/>
        <v>1.7069470635608534E-2</v>
      </c>
      <c r="V1122" s="13">
        <f t="shared" si="1355"/>
        <v>2.3519256871019719E-4</v>
      </c>
      <c r="W1122" s="13">
        <f t="shared" si="1356"/>
        <v>2.7863589851496146E-2</v>
      </c>
      <c r="X1122" s="13">
        <f t="shared" si="1357"/>
        <v>1.0308994970606658E-2</v>
      </c>
      <c r="Y1122" s="13">
        <f t="shared" si="1358"/>
        <v>1.9070654188926568E-3</v>
      </c>
      <c r="Z1122" s="13">
        <f t="shared" si="1359"/>
        <v>2.5711633137465383E-3</v>
      </c>
      <c r="AA1122" s="13">
        <f t="shared" si="1360"/>
        <v>2.1051258155806475E-3</v>
      </c>
      <c r="AB1122" s="13">
        <f t="shared" si="1361"/>
        <v>8.6178008913924322E-4</v>
      </c>
      <c r="AC1122" s="13">
        <f t="shared" si="1362"/>
        <v>4.4527802843474521E-6</v>
      </c>
      <c r="AD1122" s="13">
        <f t="shared" si="1363"/>
        <v>5.7032902186272532E-3</v>
      </c>
      <c r="AE1122" s="13">
        <f t="shared" si="1364"/>
        <v>2.110108227012302E-3</v>
      </c>
      <c r="AF1122" s="13">
        <f t="shared" si="1365"/>
        <v>3.9034982957405091E-4</v>
      </c>
      <c r="AG1122" s="13">
        <f t="shared" si="1366"/>
        <v>4.8140655377421166E-5</v>
      </c>
      <c r="AH1122" s="13">
        <f t="shared" si="1367"/>
        <v>2.3782030430474261E-4</v>
      </c>
      <c r="AI1122" s="13">
        <f t="shared" si="1368"/>
        <v>1.9471406556888655E-4</v>
      </c>
      <c r="AJ1122" s="13">
        <f t="shared" si="1369"/>
        <v>7.9710534895671207E-5</v>
      </c>
      <c r="AK1122" s="13">
        <f t="shared" si="1370"/>
        <v>2.1754187282397976E-5</v>
      </c>
      <c r="AL1122" s="13">
        <f t="shared" si="1371"/>
        <v>5.3953411523247683E-8</v>
      </c>
      <c r="AM1122" s="13">
        <f t="shared" si="1372"/>
        <v>9.3390749695212701E-4</v>
      </c>
      <c r="AN1122" s="13">
        <f t="shared" si="1373"/>
        <v>3.4552790004459423E-4</v>
      </c>
      <c r="AO1122" s="13">
        <f t="shared" si="1374"/>
        <v>6.3919355021168167E-5</v>
      </c>
      <c r="AP1122" s="13">
        <f t="shared" si="1375"/>
        <v>7.8829793402980088E-6</v>
      </c>
      <c r="AQ1122" s="13">
        <f t="shared" si="1376"/>
        <v>7.2913787137306696E-7</v>
      </c>
      <c r="AR1122" s="13">
        <f t="shared" si="1377"/>
        <v>1.7597792201596695E-5</v>
      </c>
      <c r="AS1122" s="13">
        <f t="shared" si="1378"/>
        <v>1.4408095535100227E-5</v>
      </c>
      <c r="AT1122" s="13">
        <f t="shared" si="1379"/>
        <v>5.8982744701843803E-6</v>
      </c>
      <c r="AU1122" s="13">
        <f t="shared" si="1380"/>
        <v>1.6097265892810599E-6</v>
      </c>
      <c r="AV1122" s="13">
        <f t="shared" si="1381"/>
        <v>3.2948869690665205E-7</v>
      </c>
      <c r="AW1122" s="13">
        <f t="shared" si="1382"/>
        <v>4.5398767566225893E-10</v>
      </c>
      <c r="AX1122" s="13">
        <f t="shared" si="1383"/>
        <v>1.2743860406734891E-4</v>
      </c>
      <c r="AY1122" s="13">
        <f t="shared" si="1384"/>
        <v>4.7149844488573321E-5</v>
      </c>
      <c r="AZ1122" s="13">
        <f t="shared" si="1385"/>
        <v>8.7222700357019635E-6</v>
      </c>
      <c r="BA1122" s="13">
        <f t="shared" si="1386"/>
        <v>1.0756909932706384E-6</v>
      </c>
      <c r="BB1122" s="13">
        <f t="shared" si="1387"/>
        <v>9.949627003067631E-8</v>
      </c>
      <c r="BC1122" s="13">
        <f t="shared" si="1388"/>
        <v>7.3623431353034302E-9</v>
      </c>
      <c r="BD1122" s="13">
        <f t="shared" si="1389"/>
        <v>1.0851410524566709E-6</v>
      </c>
      <c r="BE1122" s="13">
        <f t="shared" si="1390"/>
        <v>8.884532658270809E-7</v>
      </c>
      <c r="BF1122" s="13">
        <f t="shared" si="1391"/>
        <v>3.6370811138873777E-7</v>
      </c>
      <c r="BG1122" s="13">
        <f t="shared" si="1392"/>
        <v>9.9261338311600617E-8</v>
      </c>
      <c r="BH1122" s="13">
        <f t="shared" si="1393"/>
        <v>2.0317418641948774E-8</v>
      </c>
      <c r="BI1122" s="13">
        <f t="shared" si="1394"/>
        <v>3.3269549437373588E-9</v>
      </c>
      <c r="BJ1122" s="14">
        <f t="shared" si="1395"/>
        <v>0.43913512778964758</v>
      </c>
      <c r="BK1122" s="14">
        <f t="shared" si="1396"/>
        <v>0.40415608272158504</v>
      </c>
      <c r="BL1122" s="14">
        <f t="shared" si="1397"/>
        <v>0.15416063306810196</v>
      </c>
      <c r="BM1122" s="14">
        <f t="shared" si="1398"/>
        <v>0.11805297972051859</v>
      </c>
      <c r="BN1122" s="14">
        <f t="shared" si="1399"/>
        <v>0.88192287778206169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1.3492822966507201</v>
      </c>
      <c r="F1123" s="10">
        <f>VLOOKUP(B1123,home!$B$2:$E$405,3,FALSE)</f>
        <v>1.33</v>
      </c>
      <c r="G1123" s="10">
        <f>VLOOKUP(C1123,away!$B$2:$E$405,4,FALSE)</f>
        <v>1.56</v>
      </c>
      <c r="H1123" s="10">
        <f>VLOOKUP(A1123,away!$A$2:$E$405,3,FALSE)</f>
        <v>0.98086124401913899</v>
      </c>
      <c r="I1123" s="10">
        <f>VLOOKUP(C1123,away!$B$2:$E$405,3,FALSE)</f>
        <v>0.49</v>
      </c>
      <c r="J1123" s="10">
        <f>VLOOKUP(B1123,home!$B$2:$E$405,4,FALSE)</f>
        <v>0.82</v>
      </c>
      <c r="K1123" s="12">
        <f t="shared" si="1344"/>
        <v>2.7994909090909141</v>
      </c>
      <c r="L1123" s="12">
        <f t="shared" si="1345"/>
        <v>0.39411004784689002</v>
      </c>
      <c r="M1123" s="13">
        <f t="shared" si="1346"/>
        <v>4.102387942022636E-2</v>
      </c>
      <c r="N1123" s="13">
        <f t="shared" si="1347"/>
        <v>0.11484597749256557</v>
      </c>
      <c r="O1123" s="13">
        <f t="shared" si="1348"/>
        <v>1.6167923081170456E-2</v>
      </c>
      <c r="P1123" s="13">
        <f t="shared" si="1349"/>
        <v>4.5261953684617863E-2</v>
      </c>
      <c r="Q1123" s="13">
        <f t="shared" si="1350"/>
        <v>0.16075513496804852</v>
      </c>
      <c r="R1123" s="13">
        <f t="shared" si="1351"/>
        <v>3.1859704695524631E-3</v>
      </c>
      <c r="S1123" s="13">
        <f t="shared" si="1352"/>
        <v>1.2484463197417842E-2</v>
      </c>
      <c r="T1123" s="13">
        <f t="shared" si="1353"/>
        <v>6.3355213933890861E-2</v>
      </c>
      <c r="U1123" s="13">
        <f t="shared" si="1354"/>
        <v>8.9190953661442331E-3</v>
      </c>
      <c r="V1123" s="13">
        <f t="shared" si="1355"/>
        <v>1.5304668700949614E-3</v>
      </c>
      <c r="W1123" s="13">
        <f t="shared" si="1356"/>
        <v>0.15001084631091158</v>
      </c>
      <c r="X1123" s="13">
        <f t="shared" si="1357"/>
        <v>5.9120781817145814E-2</v>
      </c>
      <c r="Y1123" s="13">
        <f t="shared" si="1358"/>
        <v>1.1650047075350443E-2</v>
      </c>
      <c r="Z1123" s="13">
        <f t="shared" si="1359"/>
        <v>4.1854099139803334E-4</v>
      </c>
      <c r="AA1123" s="13">
        <f t="shared" si="1360"/>
        <v>1.1717017005006931E-3</v>
      </c>
      <c r="AB1123" s="13">
        <f t="shared" si="1361"/>
        <v>1.6400841293590278E-3</v>
      </c>
      <c r="AC1123" s="13">
        <f t="shared" si="1362"/>
        <v>1.0553597314703015E-4</v>
      </c>
      <c r="AD1123" s="13">
        <f t="shared" si="1363"/>
        <v>0.10498850012810781</v>
      </c>
      <c r="AE1123" s="13">
        <f t="shared" si="1364"/>
        <v>4.1377022808861783E-2</v>
      </c>
      <c r="AF1123" s="13">
        <f t="shared" si="1365"/>
        <v>8.1535502194811892E-3</v>
      </c>
      <c r="AG1123" s="13">
        <f t="shared" si="1366"/>
        <v>1.0711320223739174E-3</v>
      </c>
      <c r="AH1123" s="13">
        <f t="shared" si="1367"/>
        <v>4.123780253644092E-5</v>
      </c>
      <c r="AI1123" s="13">
        <f t="shared" si="1368"/>
        <v>1.1544485331165261E-4</v>
      </c>
      <c r="AJ1123" s="13">
        <f t="shared" si="1369"/>
        <v>1.615934086736528E-4</v>
      </c>
      <c r="AK1123" s="13">
        <f t="shared" si="1370"/>
        <v>1.5079309285030129E-4</v>
      </c>
      <c r="AL1123" s="13">
        <f t="shared" si="1371"/>
        <v>4.6575452113744518E-6</v>
      </c>
      <c r="AM1123" s="13">
        <f t="shared" si="1372"/>
        <v>5.8782870333545616E-2</v>
      </c>
      <c r="AN1123" s="13">
        <f t="shared" si="1373"/>
        <v>2.3166919839731188E-2</v>
      </c>
      <c r="AO1123" s="13">
        <f t="shared" si="1374"/>
        <v>4.5651579432507625E-3</v>
      </c>
      <c r="AP1123" s="13">
        <f t="shared" si="1375"/>
        <v>5.9972487181438939E-4</v>
      </c>
      <c r="AQ1123" s="13">
        <f t="shared" si="1376"/>
        <v>5.9089399481434738E-5</v>
      </c>
      <c r="AR1123" s="13">
        <f t="shared" si="1377"/>
        <v>3.2504464661474685E-6</v>
      </c>
      <c r="AS1123" s="13">
        <f t="shared" si="1378"/>
        <v>9.0995953324665285E-6</v>
      </c>
      <c r="AT1123" s="13">
        <f t="shared" si="1379"/>
        <v>1.273711720482308E-5</v>
      </c>
      <c r="AU1123" s="13">
        <f t="shared" si="1380"/>
        <v>1.1885814607642562E-5</v>
      </c>
      <c r="AV1123" s="13">
        <f t="shared" si="1381"/>
        <v>8.3185574853088359E-6</v>
      </c>
      <c r="AW1123" s="13">
        <f t="shared" si="1382"/>
        <v>1.4274179292411147E-7</v>
      </c>
      <c r="AX1123" s="13">
        <f t="shared" si="1383"/>
        <v>2.7427018518171836E-2</v>
      </c>
      <c r="AY1123" s="13">
        <f t="shared" si="1384"/>
        <v>1.0809263580494239E-2</v>
      </c>
      <c r="AZ1123" s="13">
        <f t="shared" si="1385"/>
        <v>2.1300196934491153E-3</v>
      </c>
      <c r="BA1123" s="13">
        <f t="shared" si="1386"/>
        <v>2.798207211000163E-4</v>
      </c>
      <c r="BB1123" s="13">
        <f t="shared" si="1387"/>
        <v>2.7570039445319666E-5</v>
      </c>
      <c r="BC1123" s="13">
        <f t="shared" si="1388"/>
        <v>2.1731259129871173E-6</v>
      </c>
      <c r="BD1123" s="13">
        <f t="shared" si="1389"/>
        <v>2.1350560204952212E-7</v>
      </c>
      <c r="BE1123" s="13">
        <f t="shared" si="1390"/>
        <v>5.9770699197761966E-7</v>
      </c>
      <c r="BF1123" s="13">
        <f t="shared" si="1391"/>
        <v>8.3663764517071127E-7</v>
      </c>
      <c r="BG1123" s="13">
        <f t="shared" si="1392"/>
        <v>7.8071982728621193E-7</v>
      </c>
      <c r="BH1123" s="13">
        <f t="shared" si="1393"/>
        <v>5.4640451475869475E-7</v>
      </c>
      <c r="BI1123" s="13">
        <f t="shared" si="1394"/>
        <v>3.0593089435063956E-7</v>
      </c>
      <c r="BJ1123" s="14">
        <f t="shared" si="1395"/>
        <v>0.84317783484313447</v>
      </c>
      <c r="BK1123" s="14">
        <f t="shared" si="1396"/>
        <v>0.11122022027120967</v>
      </c>
      <c r="BL1123" s="14">
        <f t="shared" si="1397"/>
        <v>3.1602416340670902E-2</v>
      </c>
      <c r="BM1123" s="14">
        <f t="shared" si="1398"/>
        <v>0.5943690524915306</v>
      </c>
      <c r="BN1123" s="14">
        <f t="shared" si="1399"/>
        <v>0.38124083911618123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1.3492822966507201</v>
      </c>
      <c r="F1124" s="10">
        <f>VLOOKUP(B1124,home!$B$2:$E$405,3,FALSE)</f>
        <v>1.4</v>
      </c>
      <c r="G1124" s="10">
        <f>VLOOKUP(C1124,away!$B$2:$E$405,4,FALSE)</f>
        <v>1.1100000000000001</v>
      </c>
      <c r="H1124" s="10">
        <f>VLOOKUP(A1124,away!$A$2:$E$405,3,FALSE)</f>
        <v>0.98086124401913899</v>
      </c>
      <c r="I1124" s="10">
        <f>VLOOKUP(C1124,away!$B$2:$E$405,3,FALSE)</f>
        <v>0.59</v>
      </c>
      <c r="J1124" s="10">
        <f>VLOOKUP(B1124,home!$B$2:$E$405,4,FALSE)</f>
        <v>1.02</v>
      </c>
      <c r="K1124" s="12">
        <f t="shared" si="1344"/>
        <v>2.0967846889952191</v>
      </c>
      <c r="L1124" s="12">
        <f t="shared" si="1345"/>
        <v>0.59028229665071785</v>
      </c>
      <c r="M1124" s="13">
        <f t="shared" si="1346"/>
        <v>6.8080327402346472E-2</v>
      </c>
      <c r="N1124" s="13">
        <f t="shared" si="1347"/>
        <v>0.14274978811902173</v>
      </c>
      <c r="O1124" s="13">
        <f t="shared" si="1348"/>
        <v>4.0186612015789873E-2</v>
      </c>
      <c r="P1124" s="13">
        <f t="shared" si="1349"/>
        <v>8.4262672777299485E-2</v>
      </c>
      <c r="Q1124" s="13">
        <f t="shared" si="1350"/>
        <v>0.14965778504263824</v>
      </c>
      <c r="R1124" s="13">
        <f t="shared" si="1351"/>
        <v>1.1860722817645887E-2</v>
      </c>
      <c r="S1124" s="13">
        <f t="shared" si="1352"/>
        <v>2.6072869705858429E-2</v>
      </c>
      <c r="T1124" s="13">
        <f t="shared" si="1353"/>
        <v>8.8340341066627942E-2</v>
      </c>
      <c r="U1124" s="13">
        <f t="shared" si="1354"/>
        <v>2.4869382004456129E-2</v>
      </c>
      <c r="V1124" s="13">
        <f t="shared" si="1355"/>
        <v>3.5855841543150613E-3</v>
      </c>
      <c r="W1124" s="13">
        <f t="shared" si="1356"/>
        <v>0.10460005075544719</v>
      </c>
      <c r="X1124" s="13">
        <f t="shared" si="1357"/>
        <v>6.1743558189707018E-2</v>
      </c>
      <c r="Y1124" s="13">
        <f t="shared" si="1358"/>
        <v>1.8223064665803746E-2</v>
      </c>
      <c r="Z1124" s="13">
        <f t="shared" si="1359"/>
        <v>2.3337249015791964E-3</v>
      </c>
      <c r="AA1124" s="13">
        <f t="shared" si="1360"/>
        <v>4.8933186419581332E-3</v>
      </c>
      <c r="AB1124" s="13">
        <f t="shared" si="1361"/>
        <v>5.1301178034163482E-3</v>
      </c>
      <c r="AC1124" s="13">
        <f t="shared" si="1362"/>
        <v>2.7736619725416708E-4</v>
      </c>
      <c r="AD1124" s="13">
        <f t="shared" si="1363"/>
        <v>5.4830946223036123E-2</v>
      </c>
      <c r="AE1124" s="13">
        <f t="shared" si="1364"/>
        <v>3.2365736864065769E-2</v>
      </c>
      <c r="AF1124" s="13">
        <f t="shared" si="1365"/>
        <v>9.5524607444567693E-3</v>
      </c>
      <c r="AG1124" s="13">
        <f t="shared" si="1366"/>
        <v>1.8795494889679231E-3</v>
      </c>
      <c r="AH1124" s="13">
        <f t="shared" si="1367"/>
        <v>3.4438912366378452E-4</v>
      </c>
      <c r="AI1124" s="13">
        <f t="shared" si="1368"/>
        <v>7.2210984155470436E-4</v>
      </c>
      <c r="AJ1124" s="13">
        <f t="shared" si="1369"/>
        <v>7.5705442977233421E-4</v>
      </c>
      <c r="AK1124" s="13">
        <f t="shared" si="1370"/>
        <v>5.2912671236087893E-4</v>
      </c>
      <c r="AL1124" s="13">
        <f t="shared" si="1371"/>
        <v>1.3731788909056432E-5</v>
      </c>
      <c r="AM1124" s="13">
        <f t="shared" si="1372"/>
        <v>2.2993737704716476E-2</v>
      </c>
      <c r="AN1124" s="13">
        <f t="shared" si="1373"/>
        <v>1.3572796300924247E-2</v>
      </c>
      <c r="AO1124" s="13">
        <f t="shared" si="1374"/>
        <v>4.0058906862409658E-3</v>
      </c>
      <c r="AP1124" s="13">
        <f t="shared" si="1375"/>
        <v>7.8820211813534591E-4</v>
      </c>
      <c r="AQ1124" s="13">
        <f t="shared" si="1376"/>
        <v>1.1631543912947307E-4</v>
      </c>
      <c r="AR1124" s="13">
        <f t="shared" si="1377"/>
        <v>4.0657360571557381E-5</v>
      </c>
      <c r="AS1124" s="13">
        <f t="shared" si="1378"/>
        <v>8.52497311413994E-5</v>
      </c>
      <c r="AT1124" s="13">
        <f t="shared" si="1379"/>
        <v>8.937516549912263E-5</v>
      </c>
      <c r="AU1124" s="13">
        <f t="shared" si="1380"/>
        <v>6.2466826198324702E-5</v>
      </c>
      <c r="AV1124" s="13">
        <f t="shared" si="1381"/>
        <v>3.2744871185693169E-5</v>
      </c>
      <c r="AW1124" s="13">
        <f t="shared" si="1382"/>
        <v>4.7210457918685561E-7</v>
      </c>
      <c r="AX1124" s="13">
        <f t="shared" si="1383"/>
        <v>8.0354861936702687E-3</v>
      </c>
      <c r="AY1124" s="13">
        <f t="shared" si="1384"/>
        <v>4.7432052451048205E-3</v>
      </c>
      <c r="AZ1124" s="13">
        <f t="shared" si="1385"/>
        <v>1.399915042783102E-3</v>
      </c>
      <c r="BA1124" s="13">
        <f t="shared" si="1386"/>
        <v>2.7544835552329919E-4</v>
      </c>
      <c r="BB1124" s="13">
        <f t="shared" si="1387"/>
        <v>4.0648071976739111E-5</v>
      </c>
      <c r="BC1124" s="13">
        <f t="shared" si="1388"/>
        <v>4.7987674561706511E-6</v>
      </c>
      <c r="BD1124" s="13">
        <f t="shared" si="1389"/>
        <v>3.9998866956558705E-6</v>
      </c>
      <c r="BE1124" s="13">
        <f t="shared" si="1390"/>
        <v>8.3869011811669071E-6</v>
      </c>
      <c r="BF1124" s="13">
        <f t="shared" si="1391"/>
        <v>8.792762992393348E-6</v>
      </c>
      <c r="BG1124" s="13">
        <f t="shared" si="1392"/>
        <v>6.1455102721380527E-6</v>
      </c>
      <c r="BH1124" s="13">
        <f t="shared" si="1393"/>
        <v>3.2214529611704784E-6</v>
      </c>
      <c r="BI1124" s="13">
        <f t="shared" si="1394"/>
        <v>1.3509386490601139E-6</v>
      </c>
      <c r="BJ1124" s="14">
        <f t="shared" si="1395"/>
        <v>0.71991972508543345</v>
      </c>
      <c r="BK1124" s="14">
        <f t="shared" si="1396"/>
        <v>0.18703575727108751</v>
      </c>
      <c r="BL1124" s="14">
        <f t="shared" si="1397"/>
        <v>8.9635224797965762E-2</v>
      </c>
      <c r="BM1124" s="14">
        <f t="shared" si="1398"/>
        <v>0.49738379074079825</v>
      </c>
      <c r="BN1124" s="14">
        <f t="shared" si="1399"/>
        <v>0.49679790817474173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1.3492822966507201</v>
      </c>
      <c r="F1125" s="10">
        <f>VLOOKUP(B1125,home!$B$2:$E$405,3,FALSE)</f>
        <v>1.1499999999999999</v>
      </c>
      <c r="G1125" s="10">
        <f>VLOOKUP(C1125,away!$B$2:$E$405,4,FALSE)</f>
        <v>0.91</v>
      </c>
      <c r="H1125" s="10">
        <f>VLOOKUP(A1125,away!$A$2:$E$405,3,FALSE)</f>
        <v>0.98086124401913899</v>
      </c>
      <c r="I1125" s="10">
        <f>VLOOKUP(C1125,away!$B$2:$E$405,3,FALSE)</f>
        <v>0.74</v>
      </c>
      <c r="J1125" s="10">
        <f>VLOOKUP(B1125,home!$B$2:$E$405,4,FALSE)</f>
        <v>0.56999999999999995</v>
      </c>
      <c r="K1125" s="12">
        <f t="shared" si="1344"/>
        <v>1.4120239234449785</v>
      </c>
      <c r="L1125" s="12">
        <f t="shared" si="1345"/>
        <v>0.41372727272727278</v>
      </c>
      <c r="M1125" s="13">
        <f t="shared" si="1346"/>
        <v>0.16109658352843009</v>
      </c>
      <c r="N1125" s="13">
        <f t="shared" si="1347"/>
        <v>0.2274722299273956</v>
      </c>
      <c r="O1125" s="13">
        <f t="shared" si="1348"/>
        <v>6.6650050148898687E-2</v>
      </c>
      <c r="P1125" s="13">
        <f t="shared" si="1349"/>
        <v>9.4111465309052497E-2</v>
      </c>
      <c r="Q1125" s="13">
        <f t="shared" si="1350"/>
        <v>0.16059811528842971</v>
      </c>
      <c r="R1125" s="13">
        <f t="shared" si="1351"/>
        <v>1.3787471737619905E-2</v>
      </c>
      <c r="S1125" s="13">
        <f t="shared" si="1352"/>
        <v>1.3744810269446102E-2</v>
      </c>
      <c r="T1125" s="13">
        <f t="shared" si="1353"/>
        <v>6.6443820243422158E-2</v>
      </c>
      <c r="U1125" s="13">
        <f t="shared" si="1354"/>
        <v>1.9468239937340814E-2</v>
      </c>
      <c r="V1125" s="13">
        <f t="shared" si="1355"/>
        <v>8.9217992124871468E-4</v>
      </c>
      <c r="W1125" s="13">
        <f t="shared" si="1356"/>
        <v>7.5589460282479176E-2</v>
      </c>
      <c r="X1125" s="13">
        <f t="shared" si="1357"/>
        <v>3.1273421249596617E-2</v>
      </c>
      <c r="Y1125" s="13">
        <f t="shared" si="1358"/>
        <v>6.4693336412233729E-3</v>
      </c>
      <c r="Z1125" s="13">
        <f t="shared" si="1359"/>
        <v>1.9014176932699461E-3</v>
      </c>
      <c r="AA1125" s="13">
        <f t="shared" si="1360"/>
        <v>2.6848472713587299E-3</v>
      </c>
      <c r="AB1125" s="13">
        <f t="shared" si="1361"/>
        <v>1.8955342889772498E-3</v>
      </c>
      <c r="AC1125" s="13">
        <f t="shared" si="1362"/>
        <v>3.2575318276851312E-5</v>
      </c>
      <c r="AD1125" s="13">
        <f t="shared" si="1363"/>
        <v>2.6683531569788654E-2</v>
      </c>
      <c r="AE1125" s="13">
        <f t="shared" si="1364"/>
        <v>1.1039704743100743E-2</v>
      </c>
      <c r="AF1125" s="13">
        <f t="shared" si="1365"/>
        <v>2.2837134675387041E-3</v>
      </c>
      <c r="AG1125" s="13">
        <f t="shared" si="1366"/>
        <v>3.1494484820511048E-4</v>
      </c>
      <c r="AH1125" s="13">
        <f t="shared" si="1367"/>
        <v>1.9666708913798915E-4</v>
      </c>
      <c r="AI1125" s="13">
        <f t="shared" si="1368"/>
        <v>2.7769863481712676E-4</v>
      </c>
      <c r="AJ1125" s="13">
        <f t="shared" si="1369"/>
        <v>1.9605855793489686E-4</v>
      </c>
      <c r="AK1125" s="13">
        <f t="shared" si="1370"/>
        <v>9.2279791400065898E-5</v>
      </c>
      <c r="AL1125" s="13">
        <f t="shared" si="1371"/>
        <v>7.6121066475682378E-7</v>
      </c>
      <c r="AM1125" s="13">
        <f t="shared" si="1372"/>
        <v>7.5355569877081823E-3</v>
      </c>
      <c r="AN1125" s="13">
        <f t="shared" si="1373"/>
        <v>3.1176654410054495E-3</v>
      </c>
      <c r="AO1125" s="13">
        <f t="shared" si="1374"/>
        <v>6.4493161009162735E-4</v>
      </c>
      <c r="AP1125" s="13">
        <f t="shared" si="1375"/>
        <v>8.8941932046272641E-5</v>
      </c>
      <c r="AQ1125" s="13">
        <f t="shared" si="1376"/>
        <v>9.1994257441496984E-6</v>
      </c>
      <c r="AR1125" s="13">
        <f t="shared" si="1377"/>
        <v>1.6273307684854349E-5</v>
      </c>
      <c r="AS1125" s="13">
        <f t="shared" si="1378"/>
        <v>2.2978299764595361E-5</v>
      </c>
      <c r="AT1125" s="13">
        <f t="shared" si="1379"/>
        <v>1.6222954493849388E-5</v>
      </c>
      <c r="AU1125" s="13">
        <f t="shared" si="1380"/>
        <v>7.6357332847581864E-6</v>
      </c>
      <c r="AV1125" s="13">
        <f t="shared" si="1381"/>
        <v>2.6954595177809168E-6</v>
      </c>
      <c r="AW1125" s="13">
        <f t="shared" si="1382"/>
        <v>1.2352605412933659E-8</v>
      </c>
      <c r="AX1125" s="13">
        <f t="shared" si="1383"/>
        <v>1.7733977905211554E-3</v>
      </c>
      <c r="AY1125" s="13">
        <f t="shared" si="1384"/>
        <v>7.3370303133288902E-4</v>
      </c>
      <c r="AZ1125" s="13">
        <f t="shared" si="1385"/>
        <v>1.5177647707254445E-4</v>
      </c>
      <c r="BA1125" s="13">
        <f t="shared" si="1386"/>
        <v>2.0931355974459094E-5</v>
      </c>
      <c r="BB1125" s="13">
        <f t="shared" si="1387"/>
        <v>2.1649682054491665E-6</v>
      </c>
      <c r="BC1125" s="13">
        <f t="shared" si="1388"/>
        <v>1.7914127823634843E-7</v>
      </c>
      <c r="BD1125" s="13">
        <f t="shared" si="1389"/>
        <v>1.1221185344510928E-6</v>
      </c>
      <c r="BE1125" s="13">
        <f t="shared" si="1390"/>
        <v>1.5844582155859615E-6</v>
      </c>
      <c r="BF1125" s="13">
        <f t="shared" si="1391"/>
        <v>1.1186464530531596E-6</v>
      </c>
      <c r="BG1125" s="13">
        <f t="shared" si="1392"/>
        <v>5.2651851786264387E-7</v>
      </c>
      <c r="BH1125" s="13">
        <f t="shared" si="1393"/>
        <v>1.8586418583971134E-7</v>
      </c>
      <c r="BI1125" s="13">
        <f t="shared" si="1394"/>
        <v>5.2488935383459151E-8</v>
      </c>
      <c r="BJ1125" s="14">
        <f t="shared" si="1395"/>
        <v>0.62224672342216036</v>
      </c>
      <c r="BK1125" s="14">
        <f t="shared" si="1396"/>
        <v>0.27061207858845199</v>
      </c>
      <c r="BL1125" s="14">
        <f t="shared" si="1397"/>
        <v>0.10531924330707348</v>
      </c>
      <c r="BM1125" s="14">
        <f t="shared" si="1398"/>
        <v>0.27562985639240167</v>
      </c>
      <c r="BN1125" s="14">
        <f t="shared" si="1399"/>
        <v>0.72371591593982654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1.5533333333333299</v>
      </c>
      <c r="F1126" s="10">
        <f>VLOOKUP(B1126,home!$B$2:$E$405,3,FALSE)</f>
        <v>0.64</v>
      </c>
      <c r="G1126" s="10">
        <f>VLOOKUP(C1126,away!$B$2:$E$405,4,FALSE)</f>
        <v>0.64</v>
      </c>
      <c r="H1126" s="10">
        <f>VLOOKUP(A1126,away!$A$2:$E$405,3,FALSE)</f>
        <v>1.0733333333333299</v>
      </c>
      <c r="I1126" s="10">
        <f>VLOOKUP(C1126,away!$B$2:$E$405,3,FALSE)</f>
        <v>0.74</v>
      </c>
      <c r="J1126" s="10">
        <f>VLOOKUP(B1126,home!$B$2:$E$405,4,FALSE)</f>
        <v>0.82</v>
      </c>
      <c r="K1126" s="12">
        <f t="shared" si="1344"/>
        <v>0.636245333333332</v>
      </c>
      <c r="L1126" s="12">
        <f t="shared" si="1345"/>
        <v>0.65129866666666458</v>
      </c>
      <c r="M1126" s="13">
        <f t="shared" si="1346"/>
        <v>0.27594767902097589</v>
      </c>
      <c r="N1126" s="13">
        <f t="shared" si="1347"/>
        <v>0.17557042302126011</v>
      </c>
      <c r="O1126" s="13">
        <f t="shared" si="1348"/>
        <v>0.17972435541612231</v>
      </c>
      <c r="P1126" s="13">
        <f t="shared" si="1349"/>
        <v>0.11434878241984896</v>
      </c>
      <c r="Q1126" s="13">
        <f t="shared" si="1350"/>
        <v>5.5852931159317866E-2</v>
      </c>
      <c r="R1126" s="13">
        <f t="shared" si="1351"/>
        <v>5.8527116525023098E-2</v>
      </c>
      <c r="S1126" s="13">
        <f t="shared" si="1352"/>
        <v>1.1846126127326502E-2</v>
      </c>
      <c r="T1126" s="13">
        <f t="shared" si="1353"/>
        <v>3.637693959348872E-2</v>
      </c>
      <c r="U1126" s="13">
        <f t="shared" si="1354"/>
        <v>3.7237604762502083E-2</v>
      </c>
      <c r="V1126" s="13">
        <f t="shared" si="1355"/>
        <v>5.4542952323331111E-4</v>
      </c>
      <c r="W1126" s="13">
        <f t="shared" si="1356"/>
        <v>1.1845388934367951E-2</v>
      </c>
      <c r="X1126" s="13">
        <f t="shared" si="1357"/>
        <v>7.7148860191019082E-3</v>
      </c>
      <c r="Y1126" s="13">
        <f t="shared" si="1358"/>
        <v>2.5123474888631824E-3</v>
      </c>
      <c r="Z1126" s="13">
        <f t="shared" si="1359"/>
        <v>1.2706210985530686E-2</v>
      </c>
      <c r="AA1126" s="13">
        <f t="shared" si="1360"/>
        <v>8.0842674438926145E-3</v>
      </c>
      <c r="AB1126" s="13">
        <f t="shared" si="1361"/>
        <v>2.5717887172976299E-3</v>
      </c>
      <c r="AC1126" s="13">
        <f t="shared" si="1362"/>
        <v>1.4126138444714663E-5</v>
      </c>
      <c r="AD1126" s="13">
        <f t="shared" si="1363"/>
        <v>1.8841433577524739E-3</v>
      </c>
      <c r="AE1126" s="13">
        <f t="shared" si="1364"/>
        <v>1.2271400567130386E-3</v>
      </c>
      <c r="AF1126" s="13">
        <f t="shared" si="1365"/>
        <v>3.996173413752286E-4</v>
      </c>
      <c r="AG1126" s="13">
        <f t="shared" si="1366"/>
        <v>8.675674720485457E-5</v>
      </c>
      <c r="AH1126" s="13">
        <f t="shared" si="1367"/>
        <v>2.0688845683153648E-3</v>
      </c>
      <c r="AI1126" s="13">
        <f t="shared" si="1368"/>
        <v>1.316318151795996E-3</v>
      </c>
      <c r="AJ1126" s="13">
        <f t="shared" si="1369"/>
        <v>4.1875064063107945E-4</v>
      </c>
      <c r="AK1126" s="13">
        <f t="shared" si="1370"/>
        <v>8.8809380310622509E-5</v>
      </c>
      <c r="AL1126" s="13">
        <f t="shared" si="1371"/>
        <v>2.3414681176927833E-7</v>
      </c>
      <c r="AM1126" s="13">
        <f t="shared" si="1372"/>
        <v>2.3975548374020132E-4</v>
      </c>
      <c r="AN1126" s="13">
        <f t="shared" si="1373"/>
        <v>1.5615242688601428E-4</v>
      </c>
      <c r="AO1126" s="13">
        <f t="shared" si="1374"/>
        <v>5.0850933713812461E-5</v>
      </c>
      <c r="AP1126" s="13">
        <f t="shared" si="1375"/>
        <v>1.1039715108853666E-5</v>
      </c>
      <c r="AQ1126" s="13">
        <f t="shared" si="1376"/>
        <v>1.7975379326940557E-6</v>
      </c>
      <c r="AR1126" s="13">
        <f t="shared" si="1377"/>
        <v>2.6949235216620714E-4</v>
      </c>
      <c r="AS1126" s="13">
        <f t="shared" si="1378"/>
        <v>1.7146325143477213E-4</v>
      </c>
      <c r="AT1126" s="13">
        <f t="shared" si="1379"/>
        <v>5.454634678176675E-5</v>
      </c>
      <c r="AU1126" s="13">
        <f t="shared" si="1380"/>
        <v>1.156828619676024E-5</v>
      </c>
      <c r="AV1126" s="13">
        <f t="shared" si="1381"/>
        <v>1.8400670268382748E-6</v>
      </c>
      <c r="AW1126" s="13">
        <f t="shared" si="1382"/>
        <v>2.6951972006974484E-9</v>
      </c>
      <c r="AX1126" s="13">
        <f t="shared" si="1383"/>
        <v>2.5423884611796436E-5</v>
      </c>
      <c r="AY1126" s="13">
        <f t="shared" si="1384"/>
        <v>1.6558542149150148E-5</v>
      </c>
      <c r="AZ1126" s="13">
        <f t="shared" si="1385"/>
        <v>5.3922782118426291E-6</v>
      </c>
      <c r="BA1126" s="13">
        <f t="shared" si="1386"/>
        <v>1.1706612032229368E-6</v>
      </c>
      <c r="BB1126" s="13">
        <f t="shared" si="1387"/>
        <v>1.9061252019437298E-7</v>
      </c>
      <c r="BC1126" s="13">
        <f t="shared" si="1388"/>
        <v>2.4829136050513568E-8</v>
      </c>
      <c r="BD1126" s="13">
        <f t="shared" si="1389"/>
        <v>2.9253334940452302E-5</v>
      </c>
      <c r="BE1126" s="13">
        <f t="shared" si="1390"/>
        <v>1.8612297840299679E-5</v>
      </c>
      <c r="BF1126" s="13">
        <f t="shared" si="1391"/>
        <v>5.920993821750362E-6</v>
      </c>
      <c r="BG1126" s="13">
        <f t="shared" si="1392"/>
        <v>1.2557348959280533E-6</v>
      </c>
      <c r="BH1126" s="13">
        <f t="shared" si="1393"/>
        <v>1.9973886685951022E-7</v>
      </c>
      <c r="BI1126" s="13">
        <f t="shared" si="1394"/>
        <v>2.5416584384930227E-8</v>
      </c>
      <c r="BJ1126" s="14">
        <f t="shared" si="1395"/>
        <v>0.29397893062465913</v>
      </c>
      <c r="BK1126" s="14">
        <f t="shared" si="1396"/>
        <v>0.40271893591879032</v>
      </c>
      <c r="BL1126" s="14">
        <f t="shared" si="1397"/>
        <v>0.29060207342644684</v>
      </c>
      <c r="BM1126" s="14">
        <f t="shared" si="1398"/>
        <v>0.14001830754592673</v>
      </c>
      <c r="BN1126" s="14">
        <f t="shared" si="1399"/>
        <v>0.85997128756254815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1.5533333333333299</v>
      </c>
      <c r="F1127" s="10">
        <f>VLOOKUP(B1127,home!$B$2:$E$405,3,FALSE)</f>
        <v>0.92</v>
      </c>
      <c r="G1127" s="10">
        <f>VLOOKUP(C1127,away!$B$2:$E$405,4,FALSE)</f>
        <v>1.05</v>
      </c>
      <c r="H1127" s="10">
        <f>VLOOKUP(A1127,away!$A$2:$E$405,3,FALSE)</f>
        <v>1.0733333333333299</v>
      </c>
      <c r="I1127" s="10">
        <f>VLOOKUP(C1127,away!$B$2:$E$405,3,FALSE)</f>
        <v>0.48</v>
      </c>
      <c r="J1127" s="10">
        <f>VLOOKUP(B1127,home!$B$2:$E$405,4,FALSE)</f>
        <v>0.93</v>
      </c>
      <c r="K1127" s="12">
        <f t="shared" si="1344"/>
        <v>1.5005199999999967</v>
      </c>
      <c r="L1127" s="12">
        <f t="shared" si="1345"/>
        <v>0.47913599999999845</v>
      </c>
      <c r="M1127" s="13">
        <f t="shared" si="1346"/>
        <v>0.13811674129874588</v>
      </c>
      <c r="N1127" s="13">
        <f t="shared" si="1347"/>
        <v>0.2072469326535937</v>
      </c>
      <c r="O1127" s="13">
        <f t="shared" si="1348"/>
        <v>6.6176702958915701E-2</v>
      </c>
      <c r="P1127" s="13">
        <f t="shared" si="1349"/>
        <v>9.9299466323911956E-2</v>
      </c>
      <c r="Q1127" s="13">
        <f t="shared" si="1350"/>
        <v>0.15548908369268488</v>
      </c>
      <c r="R1127" s="13">
        <f t="shared" si="1351"/>
        <v>1.5853820374461463E-2</v>
      </c>
      <c r="S1127" s="13">
        <f t="shared" si="1352"/>
        <v>1.7847916044597664E-2</v>
      </c>
      <c r="T1127" s="13">
        <f t="shared" si="1353"/>
        <v>7.4500417604178026E-2</v>
      </c>
      <c r="U1127" s="13">
        <f t="shared" si="1354"/>
        <v>2.3788974548286858E-2</v>
      </c>
      <c r="V1127" s="13">
        <f t="shared" si="1355"/>
        <v>1.4257572748943845E-3</v>
      </c>
      <c r="W1127" s="13">
        <f t="shared" si="1356"/>
        <v>7.7771493287515703E-2</v>
      </c>
      <c r="X1127" s="13">
        <f t="shared" si="1357"/>
        <v>3.7263122207807003E-2</v>
      </c>
      <c r="Y1127" s="13">
        <f t="shared" si="1358"/>
        <v>8.9270516610798784E-3</v>
      </c>
      <c r="Z1127" s="13">
        <f t="shared" si="1359"/>
        <v>2.5320453596459802E-3</v>
      </c>
      <c r="AA1127" s="13">
        <f t="shared" si="1360"/>
        <v>3.799384703055977E-3</v>
      </c>
      <c r="AB1127" s="13">
        <f t="shared" si="1361"/>
        <v>2.8505263673147718E-3</v>
      </c>
      <c r="AC1127" s="13">
        <f t="shared" si="1362"/>
        <v>6.4065792809204589E-5</v>
      </c>
      <c r="AD1127" s="13">
        <f t="shared" si="1363"/>
        <v>2.9174420276945702E-2</v>
      </c>
      <c r="AE1127" s="13">
        <f t="shared" si="1364"/>
        <v>1.3978515033814611E-2</v>
      </c>
      <c r="AF1127" s="13">
        <f t="shared" si="1365"/>
        <v>3.3488048896208877E-3</v>
      </c>
      <c r="AG1127" s="13">
        <f t="shared" si="1366"/>
        <v>5.3484432653112932E-4</v>
      </c>
      <c r="AH1127" s="13">
        <f t="shared" si="1367"/>
        <v>3.0329852135983309E-4</v>
      </c>
      <c r="AI1127" s="13">
        <f t="shared" si="1368"/>
        <v>4.5510549727085571E-4</v>
      </c>
      <c r="AJ1127" s="13">
        <f t="shared" si="1369"/>
        <v>3.4144745038243153E-4</v>
      </c>
      <c r="AK1127" s="13">
        <f t="shared" si="1370"/>
        <v>1.7078290941594841E-4</v>
      </c>
      <c r="AL1127" s="13">
        <f t="shared" si="1371"/>
        <v>1.8424121437420841E-6</v>
      </c>
      <c r="AM1127" s="13">
        <f t="shared" si="1372"/>
        <v>8.7553602227924878E-3</v>
      </c>
      <c r="AN1127" s="13">
        <f t="shared" si="1373"/>
        <v>4.195008275707888E-3</v>
      </c>
      <c r="AO1127" s="13">
        <f t="shared" si="1374"/>
        <v>1.004989742594784E-3</v>
      </c>
      <c r="AP1127" s="13">
        <f t="shared" si="1375"/>
        <v>1.6050892176929757E-4</v>
      </c>
      <c r="AQ1127" s="13">
        <f t="shared" si="1376"/>
        <v>1.9226400685213479E-5</v>
      </c>
      <c r="AR1127" s="13">
        <f t="shared" si="1377"/>
        <v>2.9064248066052923E-5</v>
      </c>
      <c r="AS1127" s="13">
        <f t="shared" si="1378"/>
        <v>4.3611485508073631E-5</v>
      </c>
      <c r="AT1127" s="13">
        <f t="shared" si="1379"/>
        <v>3.271995311728726E-5</v>
      </c>
      <c r="AU1127" s="13">
        <f t="shared" si="1380"/>
        <v>1.6365648017183929E-5</v>
      </c>
      <c r="AV1127" s="13">
        <f t="shared" si="1381"/>
        <v>6.1392455406861933E-6</v>
      </c>
      <c r="AW1127" s="13">
        <f t="shared" si="1382"/>
        <v>3.6794667101893143E-8</v>
      </c>
      <c r="AX1127" s="13">
        <f t="shared" si="1383"/>
        <v>2.1895988535840941E-3</v>
      </c>
      <c r="AY1127" s="13">
        <f t="shared" si="1384"/>
        <v>1.0491156363108653E-3</v>
      </c>
      <c r="AZ1127" s="13">
        <f t="shared" si="1385"/>
        <v>2.5133453475972053E-4</v>
      </c>
      <c r="BA1127" s="13">
        <f t="shared" si="1386"/>
        <v>4.0141141215544338E-5</v>
      </c>
      <c r="BB1127" s="13">
        <f t="shared" si="1387"/>
        <v>4.8082664593627475E-6</v>
      </c>
      <c r="BC1127" s="13">
        <f t="shared" si="1388"/>
        <v>4.607627116546447E-7</v>
      </c>
      <c r="BD1127" s="13">
        <f t="shared" si="1389"/>
        <v>2.3209545935627118E-6</v>
      </c>
      <c r="BE1127" s="13">
        <f t="shared" si="1390"/>
        <v>3.4826387867327125E-6</v>
      </c>
      <c r="BF1127" s="13">
        <f t="shared" si="1391"/>
        <v>2.6128845761340798E-6</v>
      </c>
      <c r="BG1127" s="13">
        <f t="shared" si="1392"/>
        <v>1.306895188060234E-6</v>
      </c>
      <c r="BH1127" s="13">
        <f t="shared" si="1393"/>
        <v>4.9025559189703451E-7</v>
      </c>
      <c r="BI1127" s="13">
        <f t="shared" si="1394"/>
        <v>1.4712766415066722E-7</v>
      </c>
      <c r="BJ1127" s="14">
        <f t="shared" si="1395"/>
        <v>0.62590523839236234</v>
      </c>
      <c r="BK1127" s="14">
        <f t="shared" si="1396"/>
        <v>0.25780490478341367</v>
      </c>
      <c r="BL1127" s="14">
        <f t="shared" si="1397"/>
        <v>0.11387830466711368</v>
      </c>
      <c r="BM1127" s="14">
        <f t="shared" si="1398"/>
        <v>0.31688866705857838</v>
      </c>
      <c r="BN1127" s="14">
        <f t="shared" si="1399"/>
        <v>0.68218274730231365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1.5533333333333299</v>
      </c>
      <c r="F1128" s="10">
        <f>VLOOKUP(B1128,home!$B$2:$E$405,3,FALSE)</f>
        <v>0.97</v>
      </c>
      <c r="G1128" s="10">
        <f>VLOOKUP(C1128,away!$B$2:$E$405,4,FALSE)</f>
        <v>0.8</v>
      </c>
      <c r="H1128" s="10">
        <f>VLOOKUP(A1128,away!$A$2:$E$405,3,FALSE)</f>
        <v>1.0733333333333299</v>
      </c>
      <c r="I1128" s="10">
        <f>VLOOKUP(C1128,away!$B$2:$E$405,3,FALSE)</f>
        <v>0.8</v>
      </c>
      <c r="J1128" s="10">
        <f>VLOOKUP(B1128,home!$B$2:$E$405,4,FALSE)</f>
        <v>0.7</v>
      </c>
      <c r="K1128" s="12">
        <f t="shared" si="1344"/>
        <v>1.2053866666666639</v>
      </c>
      <c r="L1128" s="12">
        <f t="shared" si="1345"/>
        <v>0.60106666666666475</v>
      </c>
      <c r="M1128" s="13">
        <f t="shared" si="1346"/>
        <v>0.16423559398245904</v>
      </c>
      <c r="N1128" s="13">
        <f t="shared" si="1347"/>
        <v>0.19796739517853587</v>
      </c>
      <c r="O1128" s="13">
        <f t="shared" si="1348"/>
        <v>9.8716541023056381E-2</v>
      </c>
      <c r="P1128" s="13">
        <f t="shared" si="1349"/>
        <v>0.11899160232864489</v>
      </c>
      <c r="Q1128" s="13">
        <f t="shared" si="1350"/>
        <v>0.11931362929146881</v>
      </c>
      <c r="R1128" s="13">
        <f t="shared" si="1351"/>
        <v>2.966761112879578E-2</v>
      </c>
      <c r="S1128" s="13">
        <f t="shared" si="1352"/>
        <v>2.1552881871408778E-2</v>
      </c>
      <c r="T1128" s="13">
        <f t="shared" si="1353"/>
        <v>7.1715445446125278E-2</v>
      </c>
      <c r="U1128" s="13">
        <f t="shared" si="1354"/>
        <v>3.5760942886501959E-2</v>
      </c>
      <c r="V1128" s="13">
        <f t="shared" si="1355"/>
        <v>1.7350494876097482E-3</v>
      </c>
      <c r="W1128" s="13">
        <f t="shared" si="1356"/>
        <v>4.793968596651519E-2</v>
      </c>
      <c r="X1128" s="13">
        <f t="shared" si="1357"/>
        <v>2.8814947244939968E-2</v>
      </c>
      <c r="Y1128" s="13">
        <f t="shared" si="1358"/>
        <v>8.6598521453459289E-3</v>
      </c>
      <c r="Z1128" s="13">
        <f t="shared" si="1359"/>
        <v>5.944070709716043E-3</v>
      </c>
      <c r="AA1128" s="13">
        <f t="shared" si="1360"/>
        <v>7.1649035792155716E-3</v>
      </c>
      <c r="AB1128" s="13">
        <f t="shared" si="1361"/>
        <v>4.3182396211693544E-3</v>
      </c>
      <c r="AC1128" s="13">
        <f t="shared" si="1362"/>
        <v>7.8567133973493508E-5</v>
      </c>
      <c r="AD1128" s="13">
        <f t="shared" si="1363"/>
        <v>1.4446464567056101E-2</v>
      </c>
      <c r="AE1128" s="13">
        <f t="shared" si="1364"/>
        <v>8.6832883024384917E-3</v>
      </c>
      <c r="AF1128" s="13">
        <f t="shared" si="1365"/>
        <v>2.6096175778261726E-3</v>
      </c>
      <c r="AG1128" s="13">
        <f t="shared" si="1366"/>
        <v>5.2285137959290448E-4</v>
      </c>
      <c r="AH1128" s="13">
        <f t="shared" si="1367"/>
        <v>8.931956919799943E-4</v>
      </c>
      <c r="AI1128" s="13">
        <f t="shared" si="1368"/>
        <v>1.0766461778367895E-3</v>
      </c>
      <c r="AJ1128" s="13">
        <f t="shared" si="1369"/>
        <v>6.4888747374104608E-4</v>
      </c>
      <c r="AK1128" s="13">
        <f t="shared" si="1370"/>
        <v>2.6072010300482389E-4</v>
      </c>
      <c r="AL1128" s="13">
        <f t="shared" si="1371"/>
        <v>2.2769313119478349E-6</v>
      </c>
      <c r="AM1128" s="13">
        <f t="shared" si="1372"/>
        <v>3.4827151539203642E-3</v>
      </c>
      <c r="AN1128" s="13">
        <f t="shared" si="1373"/>
        <v>2.093343988516393E-3</v>
      </c>
      <c r="AO1128" s="13">
        <f t="shared" si="1374"/>
        <v>6.2911964668212455E-4</v>
      </c>
      <c r="AP1128" s="13">
        <f t="shared" si="1375"/>
        <v>1.2604761632191151E-4</v>
      </c>
      <c r="AQ1128" s="13">
        <f t="shared" si="1376"/>
        <v>1.8940755145972505E-5</v>
      </c>
      <c r="AR1128" s="13">
        <f t="shared" si="1377"/>
        <v>1.0737403145188808E-4</v>
      </c>
      <c r="AS1128" s="13">
        <f t="shared" si="1378"/>
        <v>1.294272258583529E-4</v>
      </c>
      <c r="AT1128" s="13">
        <f t="shared" si="1379"/>
        <v>7.8004926176656738E-5</v>
      </c>
      <c r="AU1128" s="13">
        <f t="shared" si="1380"/>
        <v>3.1342032649219814E-5</v>
      </c>
      <c r="AV1128" s="13">
        <f t="shared" si="1381"/>
        <v>9.4448170654002063E-6</v>
      </c>
      <c r="AW1128" s="13">
        <f t="shared" si="1382"/>
        <v>4.582436503953533E-8</v>
      </c>
      <c r="AX1128" s="13">
        <f t="shared" si="1383"/>
        <v>6.9966973505559006E-4</v>
      </c>
      <c r="AY1128" s="13">
        <f t="shared" si="1384"/>
        <v>4.2054815541741188E-4</v>
      </c>
      <c r="AZ1128" s="13">
        <f t="shared" si="1385"/>
        <v>1.2638873897477908E-4</v>
      </c>
      <c r="BA1128" s="13">
        <f t="shared" si="1386"/>
        <v>2.5322686013257887E-5</v>
      </c>
      <c r="BB1128" s="13">
        <f t="shared" si="1387"/>
        <v>3.8051556182588721E-6</v>
      </c>
      <c r="BC1128" s="13">
        <f t="shared" si="1388"/>
        <v>4.574304407229586E-7</v>
      </c>
      <c r="BD1128" s="13">
        <f t="shared" si="1389"/>
        <v>1.0756491861891326E-5</v>
      </c>
      <c r="BE1128" s="13">
        <f t="shared" si="1390"/>
        <v>1.2965731870432282E-5</v>
      </c>
      <c r="BF1128" s="13">
        <f t="shared" si="1391"/>
        <v>7.8143601600970501E-6</v>
      </c>
      <c r="BG1128" s="13">
        <f t="shared" si="1392"/>
        <v>3.1397751818373866E-6</v>
      </c>
      <c r="BH1128" s="13">
        <f t="shared" si="1393"/>
        <v>9.4616078512942164E-7</v>
      </c>
      <c r="BI1128" s="13">
        <f t="shared" si="1394"/>
        <v>2.2809791898357339E-7</v>
      </c>
      <c r="BJ1128" s="14">
        <f t="shared" si="1395"/>
        <v>0.50829953616195167</v>
      </c>
      <c r="BK1128" s="14">
        <f t="shared" si="1396"/>
        <v>0.30701651989082535</v>
      </c>
      <c r="BL1128" s="14">
        <f t="shared" si="1397"/>
        <v>0.17889913133628157</v>
      </c>
      <c r="BM1128" s="14">
        <f t="shared" si="1398"/>
        <v>0.27084638283476126</v>
      </c>
      <c r="BN1128" s="14">
        <f t="shared" si="1399"/>
        <v>0.72889237293296083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1.5533333333333299</v>
      </c>
      <c r="F1129" s="10">
        <f>VLOOKUP(B1129,home!$B$2:$E$405,3,FALSE)</f>
        <v>1.21</v>
      </c>
      <c r="G1129" s="10">
        <f>VLOOKUP(C1129,away!$B$2:$E$405,4,FALSE)</f>
        <v>1.37</v>
      </c>
      <c r="H1129" s="10">
        <f>VLOOKUP(A1129,away!$A$2:$E$405,3,FALSE)</f>
        <v>1.0733333333333299</v>
      </c>
      <c r="I1129" s="10">
        <f>VLOOKUP(C1129,away!$B$2:$E$405,3,FALSE)</f>
        <v>0.64</v>
      </c>
      <c r="J1129" s="10">
        <f>VLOOKUP(B1129,home!$B$2:$E$405,4,FALSE)</f>
        <v>1.05</v>
      </c>
      <c r="K1129" s="12">
        <f t="shared" si="1344"/>
        <v>2.5749606666666609</v>
      </c>
      <c r="L1129" s="12">
        <f t="shared" si="1345"/>
        <v>0.72127999999999781</v>
      </c>
      <c r="M1129" s="13">
        <f t="shared" si="1346"/>
        <v>3.7022084476080942E-2</v>
      </c>
      <c r="N1129" s="13">
        <f t="shared" si="1347"/>
        <v>9.5330411323918826E-2</v>
      </c>
      <c r="O1129" s="13">
        <f t="shared" si="1348"/>
        <v>2.6703289090907578E-2</v>
      </c>
      <c r="P1129" s="13">
        <f t="shared" si="1349"/>
        <v>6.8759919079715959E-2</v>
      </c>
      <c r="Q1129" s="13">
        <f t="shared" si="1350"/>
        <v>0.1227360297481225</v>
      </c>
      <c r="R1129" s="13">
        <f t="shared" si="1351"/>
        <v>9.6302741777448773E-3</v>
      </c>
      <c r="S1129" s="13">
        <f t="shared" si="1352"/>
        <v>3.1926392981084593E-2</v>
      </c>
      <c r="T1129" s="13">
        <f t="shared" si="1353"/>
        <v>8.8527043536725525E-2</v>
      </c>
      <c r="U1129" s="13">
        <f t="shared" si="1354"/>
        <v>2.479757721690868E-2</v>
      </c>
      <c r="V1129" s="13">
        <f t="shared" si="1355"/>
        <v>6.5884284683732771E-3</v>
      </c>
      <c r="W1129" s="13">
        <f t="shared" si="1356"/>
        <v>0.10534681632808156</v>
      </c>
      <c r="X1129" s="13">
        <f t="shared" si="1357"/>
        <v>7.5984551681118423E-2</v>
      </c>
      <c r="Y1129" s="13">
        <f t="shared" si="1358"/>
        <v>2.740306871827846E-2</v>
      </c>
      <c r="Z1129" s="13">
        <f t="shared" si="1359"/>
        <v>2.3153747196412683E-3</v>
      </c>
      <c r="AA1129" s="13">
        <f t="shared" si="1360"/>
        <v>5.9619988316706139E-3</v>
      </c>
      <c r="AB1129" s="13">
        <f t="shared" si="1361"/>
        <v>7.6759562431322091E-3</v>
      </c>
      <c r="AC1129" s="13">
        <f t="shared" si="1362"/>
        <v>7.6477968278725701E-4</v>
      </c>
      <c r="AD1129" s="13">
        <f t="shared" si="1363"/>
        <v>6.7815977100841807E-2</v>
      </c>
      <c r="AE1129" s="13">
        <f t="shared" si="1364"/>
        <v>4.8914307963295024E-2</v>
      </c>
      <c r="AF1129" s="13">
        <f t="shared" si="1365"/>
        <v>1.7640456023882659E-2</v>
      </c>
      <c r="AG1129" s="13">
        <f t="shared" si="1366"/>
        <v>4.2412360403020159E-3</v>
      </c>
      <c r="AH1129" s="13">
        <f t="shared" si="1367"/>
        <v>4.1750836944571212E-4</v>
      </c>
      <c r="AI1129" s="13">
        <f t="shared" si="1368"/>
        <v>1.0750676293268416E-3</v>
      </c>
      <c r="AJ1129" s="13">
        <f t="shared" si="1369"/>
        <v>1.3841284297615953E-3</v>
      </c>
      <c r="AK1129" s="13">
        <f t="shared" si="1370"/>
        <v>1.1880254214170654E-3</v>
      </c>
      <c r="AL1129" s="13">
        <f t="shared" si="1371"/>
        <v>5.6816021946292398E-5</v>
      </c>
      <c r="AM1129" s="13">
        <f t="shared" si="1372"/>
        <v>3.4924694721246916E-2</v>
      </c>
      <c r="AN1129" s="13">
        <f t="shared" si="1373"/>
        <v>2.5190483808540901E-2</v>
      </c>
      <c r="AO1129" s="13">
        <f t="shared" si="1374"/>
        <v>9.0846960807121607E-3</v>
      </c>
      <c r="AP1129" s="13">
        <f t="shared" si="1375"/>
        <v>2.1842031963653493E-3</v>
      </c>
      <c r="AQ1129" s="13">
        <f t="shared" si="1376"/>
        <v>3.938555203685985E-4</v>
      </c>
      <c r="AR1129" s="13">
        <f t="shared" si="1377"/>
        <v>6.0228087342760493E-5</v>
      </c>
      <c r="AS1129" s="13">
        <f t="shared" si="1378"/>
        <v>1.5508495593617245E-4</v>
      </c>
      <c r="AT1129" s="13">
        <f t="shared" si="1379"/>
        <v>1.9966883076368819E-4</v>
      </c>
      <c r="AU1129" s="13">
        <f t="shared" si="1380"/>
        <v>1.7137979519193973E-4</v>
      </c>
      <c r="AV1129" s="13">
        <f t="shared" si="1381"/>
        <v>1.1032405792015826E-4</v>
      </c>
      <c r="AW1129" s="13">
        <f t="shared" si="1382"/>
        <v>2.9311821779589345E-6</v>
      </c>
      <c r="AX1129" s="13">
        <f t="shared" si="1383"/>
        <v>1.498828586709193E-2</v>
      </c>
      <c r="AY1129" s="13">
        <f t="shared" si="1384"/>
        <v>1.0810750830216034E-2</v>
      </c>
      <c r="AZ1129" s="13">
        <f t="shared" si="1385"/>
        <v>3.8987891794090975E-3</v>
      </c>
      <c r="BA1129" s="13">
        <f t="shared" si="1386"/>
        <v>9.3737288644139534E-4</v>
      </c>
      <c r="BB1129" s="13">
        <f t="shared" si="1387"/>
        <v>1.6902707888311183E-4</v>
      </c>
      <c r="BC1129" s="13">
        <f t="shared" si="1388"/>
        <v>2.4383170291362117E-5</v>
      </c>
      <c r="BD1129" s="13">
        <f t="shared" si="1389"/>
        <v>7.2402191397643556E-6</v>
      </c>
      <c r="BE1129" s="13">
        <f t="shared" si="1390"/>
        <v>1.8643279502940345E-5</v>
      </c>
      <c r="BF1129" s="13">
        <f t="shared" si="1391"/>
        <v>2.4002855708872082E-5</v>
      </c>
      <c r="BG1129" s="13">
        <f t="shared" si="1392"/>
        <v>2.0602136446006976E-5</v>
      </c>
      <c r="BH1129" s="13">
        <f t="shared" si="1393"/>
        <v>1.3262422749441911E-5</v>
      </c>
      <c r="BI1129" s="13">
        <f t="shared" si="1394"/>
        <v>6.8300433849036059E-6</v>
      </c>
      <c r="BJ1129" s="14">
        <f t="shared" si="1395"/>
        <v>0.75654644080413369</v>
      </c>
      <c r="BK1129" s="14">
        <f t="shared" si="1396"/>
        <v>0.15592917154020436</v>
      </c>
      <c r="BL1129" s="14">
        <f t="shared" si="1397"/>
        <v>7.9621092094401838E-2</v>
      </c>
      <c r="BM1129" s="14">
        <f t="shared" si="1398"/>
        <v>0.62342225161385256</v>
      </c>
      <c r="BN1129" s="14">
        <f t="shared" si="1399"/>
        <v>0.36018200789649069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1.675</v>
      </c>
      <c r="F1130" s="10">
        <f>VLOOKUP(B1130,home!$B$2:$E$405,3,FALSE)</f>
        <v>0.75</v>
      </c>
      <c r="G1130" s="10">
        <f>VLOOKUP(C1130,away!$B$2:$E$405,4,FALSE)</f>
        <v>0.52</v>
      </c>
      <c r="H1130" s="10">
        <f>VLOOKUP(A1130,away!$A$2:$E$405,3,FALSE)</f>
        <v>1.41875</v>
      </c>
      <c r="I1130" s="10">
        <f>VLOOKUP(C1130,away!$B$2:$E$405,3,FALSE)</f>
        <v>1.27</v>
      </c>
      <c r="J1130" s="10">
        <f>VLOOKUP(B1130,home!$B$2:$E$405,4,FALSE)</f>
        <v>0.97</v>
      </c>
      <c r="K1130" s="12">
        <f t="shared" si="1344"/>
        <v>0.65325000000000011</v>
      </c>
      <c r="L1130" s="12">
        <f t="shared" si="1345"/>
        <v>1.7477581250000001</v>
      </c>
      <c r="M1130" s="13">
        <f t="shared" si="1346"/>
        <v>9.0626544336319712E-2</v>
      </c>
      <c r="N1130" s="13">
        <f t="shared" si="1347"/>
        <v>5.9201790087700865E-2</v>
      </c>
      <c r="O1130" s="13">
        <f t="shared" si="1348"/>
        <v>0.15839327920447552</v>
      </c>
      <c r="P1130" s="13">
        <f t="shared" si="1349"/>
        <v>0.10347040964032365</v>
      </c>
      <c r="Q1130" s="13">
        <f t="shared" si="1350"/>
        <v>1.9336784687395296E-2</v>
      </c>
      <c r="R1130" s="13">
        <f t="shared" si="1351"/>
        <v>0.13841657033750784</v>
      </c>
      <c r="S1130" s="13">
        <f t="shared" si="1352"/>
        <v>2.9533636501148621E-2</v>
      </c>
      <c r="T1130" s="13">
        <f t="shared" si="1353"/>
        <v>3.3796022548770718E-2</v>
      </c>
      <c r="U1130" s="13">
        <f t="shared" si="1354"/>
        <v>9.0420624572977018E-2</v>
      </c>
      <c r="V1130" s="13">
        <f t="shared" si="1355"/>
        <v>3.7465813248830407E-3</v>
      </c>
      <c r="W1130" s="13">
        <f t="shared" si="1356"/>
        <v>4.2105848656803276E-3</v>
      </c>
      <c r="X1130" s="13">
        <f t="shared" si="1357"/>
        <v>7.3590839099948267E-3</v>
      </c>
      <c r="Y1130" s="13">
        <f t="shared" si="1358"/>
        <v>6.4309493481251156E-3</v>
      </c>
      <c r="Z1130" s="13">
        <f t="shared" si="1359"/>
        <v>8.0639561814004432E-2</v>
      </c>
      <c r="AA1130" s="13">
        <f t="shared" si="1360"/>
        <v>5.2677793754998405E-2</v>
      </c>
      <c r="AB1130" s="13">
        <f t="shared" si="1361"/>
        <v>1.7205884385226355E-2</v>
      </c>
      <c r="AC1130" s="13">
        <f t="shared" si="1362"/>
        <v>2.6734737824012105E-4</v>
      </c>
      <c r="AD1130" s="13">
        <f t="shared" si="1363"/>
        <v>6.876411408764184E-4</v>
      </c>
      <c r="AE1130" s="13">
        <f t="shared" si="1364"/>
        <v>1.20183039105103E-3</v>
      </c>
      <c r="AF1130" s="13">
        <f t="shared" si="1365"/>
        <v>1.0502544154156828E-3</v>
      </c>
      <c r="AG1130" s="13">
        <f t="shared" si="1366"/>
        <v>6.118635626199615E-4</v>
      </c>
      <c r="AH1130" s="13">
        <f t="shared" si="1367"/>
        <v>3.5234612339216508E-2</v>
      </c>
      <c r="AI1130" s="13">
        <f t="shared" si="1368"/>
        <v>2.3017010510593187E-2</v>
      </c>
      <c r="AJ1130" s="13">
        <f t="shared" si="1369"/>
        <v>7.5179310580225003E-3</v>
      </c>
      <c r="AK1130" s="13">
        <f t="shared" si="1370"/>
        <v>1.6370294878844001E-3</v>
      </c>
      <c r="AL1130" s="13">
        <f t="shared" si="1371"/>
        <v>1.2209465977259287E-5</v>
      </c>
      <c r="AM1130" s="13">
        <f t="shared" si="1372"/>
        <v>8.9840315055504099E-5</v>
      </c>
      <c r="AN1130" s="13">
        <f t="shared" si="1373"/>
        <v>1.5701914059081711E-4</v>
      </c>
      <c r="AO1130" s="13">
        <f t="shared" si="1374"/>
        <v>1.3721573937405899E-4</v>
      </c>
      <c r="AP1130" s="13">
        <f t="shared" si="1375"/>
        <v>7.9939974456297996E-5</v>
      </c>
      <c r="AQ1130" s="13">
        <f t="shared" si="1376"/>
        <v>3.4928934967071831E-5</v>
      </c>
      <c r="AR1130" s="13">
        <f t="shared" si="1377"/>
        <v>1.2316315999418188E-2</v>
      </c>
      <c r="AS1130" s="13">
        <f t="shared" si="1378"/>
        <v>8.045633426619932E-3</v>
      </c>
      <c r="AT1130" s="13">
        <f t="shared" si="1379"/>
        <v>2.6279050179697358E-3</v>
      </c>
      <c r="AU1130" s="13">
        <f t="shared" si="1380"/>
        <v>5.7222631766291031E-4</v>
      </c>
      <c r="AV1130" s="13">
        <f t="shared" si="1381"/>
        <v>9.3451710503324019E-5</v>
      </c>
      <c r="AW1130" s="13">
        <f t="shared" si="1382"/>
        <v>3.8721744624485499E-7</v>
      </c>
      <c r="AX1130" s="13">
        <f t="shared" si="1383"/>
        <v>9.78136430166801E-6</v>
      </c>
      <c r="AY1130" s="13">
        <f t="shared" si="1384"/>
        <v>1.7095458931825215E-5</v>
      </c>
      <c r="AZ1130" s="13">
        <f t="shared" si="1385"/>
        <v>1.4939363624350674E-5</v>
      </c>
      <c r="BA1130" s="13">
        <f t="shared" si="1386"/>
        <v>8.7034647189294449E-6</v>
      </c>
      <c r="BB1130" s="13">
        <f t="shared" si="1387"/>
        <v>3.8028877945399454E-6</v>
      </c>
      <c r="BC1130" s="13">
        <f t="shared" si="1388"/>
        <v>1.3293056082741049E-6</v>
      </c>
      <c r="BD1130" s="13">
        <f t="shared" si="1389"/>
        <v>3.5876568930084322E-3</v>
      </c>
      <c r="BE1130" s="13">
        <f t="shared" si="1390"/>
        <v>2.343636865357759E-3</v>
      </c>
      <c r="BF1130" s="13">
        <f t="shared" si="1391"/>
        <v>7.6549039114747809E-4</v>
      </c>
      <c r="BG1130" s="13">
        <f t="shared" si="1392"/>
        <v>1.6668553267236343E-4</v>
      </c>
      <c r="BH1130" s="13">
        <f t="shared" si="1393"/>
        <v>2.7221831054555348E-5</v>
      </c>
      <c r="BI1130" s="13">
        <f t="shared" si="1394"/>
        <v>3.5565322272776577E-6</v>
      </c>
      <c r="BJ1130" s="14">
        <f t="shared" si="1395"/>
        <v>0.13444140090705356</v>
      </c>
      <c r="BK1130" s="14">
        <f t="shared" si="1396"/>
        <v>0.22767382410582426</v>
      </c>
      <c r="BL1130" s="14">
        <f t="shared" si="1397"/>
        <v>0.55507051616854364</v>
      </c>
      <c r="BM1130" s="14">
        <f t="shared" si="1398"/>
        <v>0.42836321646021752</v>
      </c>
      <c r="BN1130" s="14">
        <f t="shared" si="1399"/>
        <v>0.56944537829372288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1.4173913043478299</v>
      </c>
      <c r="F1131" s="10">
        <f>VLOOKUP(B1131,home!$B$2:$E$405,3,FALSE)</f>
        <v>1.65</v>
      </c>
      <c r="G1131" s="10">
        <f>VLOOKUP(C1131,away!$B$2:$E$405,4,FALSE)</f>
        <v>1.76</v>
      </c>
      <c r="H1131" s="10">
        <f>VLOOKUP(A1131,away!$A$2:$E$405,3,FALSE)</f>
        <v>1.2521739130434799</v>
      </c>
      <c r="I1131" s="10">
        <f>VLOOKUP(C1131,away!$B$2:$E$405,3,FALSE)</f>
        <v>0.71</v>
      </c>
      <c r="J1131" s="10">
        <f>VLOOKUP(B1131,home!$B$2:$E$405,4,FALSE)</f>
        <v>0.93</v>
      </c>
      <c r="K1131" s="12">
        <f t="shared" si="1344"/>
        <v>4.1161043478260977</v>
      </c>
      <c r="L1131" s="12">
        <f t="shared" si="1345"/>
        <v>0.82681043478260985</v>
      </c>
      <c r="M1131" s="13">
        <f t="shared" si="1346"/>
        <v>7.1337746364813284E-3</v>
      </c>
      <c r="N1131" s="13">
        <f t="shared" si="1347"/>
        <v>2.936336079763233E-2</v>
      </c>
      <c r="O1131" s="13">
        <f t="shared" si="1348"/>
        <v>5.8982793088302819E-3</v>
      </c>
      <c r="P1131" s="13">
        <f t="shared" si="1349"/>
        <v>2.4277933107769028E-2</v>
      </c>
      <c r="Q1131" s="13">
        <f t="shared" si="1350"/>
        <v>6.0431328522960431E-2</v>
      </c>
      <c r="R1131" s="13">
        <f t="shared" si="1351"/>
        <v>2.4383794399016187E-3</v>
      </c>
      <c r="S1131" s="13">
        <f t="shared" si="1352"/>
        <v>2.0655896282841965E-2</v>
      </c>
      <c r="T1131" s="13">
        <f t="shared" si="1353"/>
        <v>4.9965253010559645E-2</v>
      </c>
      <c r="U1131" s="13">
        <f t="shared" si="1354"/>
        <v>1.0036624214228814E-2</v>
      </c>
      <c r="V1131" s="13">
        <f t="shared" si="1355"/>
        <v>7.8107701865826754E-3</v>
      </c>
      <c r="W1131" s="13">
        <f t="shared" si="1356"/>
        <v>8.2913884692754916E-2</v>
      </c>
      <c r="X1131" s="13">
        <f t="shared" si="1357"/>
        <v>6.8554065052331872E-2</v>
      </c>
      <c r="Y1131" s="13">
        <f t="shared" si="1358"/>
        <v>2.8340608166016915E-2</v>
      </c>
      <c r="Z1131" s="13">
        <f t="shared" si="1359"/>
        <v>6.7202585495667786E-4</v>
      </c>
      <c r="AA1131" s="13">
        <f t="shared" si="1360"/>
        <v>2.766128543438732E-3</v>
      </c>
      <c r="AB1131" s="13">
        <f t="shared" si="1361"/>
        <v>5.6928368621470193E-3</v>
      </c>
      <c r="AC1131" s="13">
        <f t="shared" si="1362"/>
        <v>1.6613693816828351E-3</v>
      </c>
      <c r="AD1131" s="13">
        <f t="shared" si="1363"/>
        <v>8.5320550319750041E-2</v>
      </c>
      <c r="AE1131" s="13">
        <f t="shared" si="1364"/>
        <v>7.0543921305764076E-2</v>
      </c>
      <c r="AF1131" s="13">
        <f t="shared" si="1365"/>
        <v>2.9163225123044506E-2</v>
      </c>
      <c r="AG1131" s="13">
        <f t="shared" si="1366"/>
        <v>8.0374862812158526E-3</v>
      </c>
      <c r="AH1131" s="13">
        <f t="shared" si="1367"/>
        <v>1.389094973304715E-4</v>
      </c>
      <c r="AI1131" s="13">
        <f t="shared" si="1368"/>
        <v>5.7176598591629133E-4</v>
      </c>
      <c r="AJ1131" s="13">
        <f t="shared" si="1369"/>
        <v>1.1767242302845613E-3</v>
      </c>
      <c r="AK1131" s="13">
        <f t="shared" si="1370"/>
        <v>1.6145065734888672E-3</v>
      </c>
      <c r="AL1131" s="13">
        <f t="shared" si="1371"/>
        <v>2.2616141816157045E-4</v>
      </c>
      <c r="AM1131" s="13">
        <f t="shared" si="1372"/>
        <v>7.0237657626007699E-2</v>
      </c>
      <c r="AN1131" s="13">
        <f t="shared" si="1373"/>
        <v>5.8073228239871516E-2</v>
      </c>
      <c r="AO1131" s="13">
        <f t="shared" si="1374"/>
        <v>2.4007775545118952E-2</v>
      </c>
      <c r="AP1131" s="13">
        <f t="shared" si="1375"/>
        <v>6.6166264455410359E-3</v>
      </c>
      <c r="AQ1131" s="13">
        <f t="shared" si="1376"/>
        <v>1.3676739470579746E-3</v>
      </c>
      <c r="AR1131" s="13">
        <f t="shared" si="1377"/>
        <v>2.297036437664819E-5</v>
      </c>
      <c r="AS1131" s="13">
        <f t="shared" si="1378"/>
        <v>9.4548416681871302E-5</v>
      </c>
      <c r="AT1131" s="13">
        <f t="shared" si="1379"/>
        <v>1.9458557449216206E-4</v>
      </c>
      <c r="AU1131" s="13">
        <f t="shared" si="1380"/>
        <v>2.6697817639714246E-4</v>
      </c>
      <c r="AV1131" s="13">
        <f t="shared" si="1381"/>
        <v>2.7472750816074016E-4</v>
      </c>
      <c r="AW1131" s="13">
        <f t="shared" si="1382"/>
        <v>2.1380031615948427E-5</v>
      </c>
      <c r="AX1131" s="13">
        <f t="shared" si="1383"/>
        <v>4.818425465592184E-2</v>
      </c>
      <c r="AY1131" s="13">
        <f t="shared" si="1384"/>
        <v>3.9839244541738733E-2</v>
      </c>
      <c r="AZ1131" s="13">
        <f t="shared" si="1385"/>
        <v>1.6469751550482858E-2</v>
      </c>
      <c r="BA1131" s="13">
        <f t="shared" si="1386"/>
        <v>4.5391208134054313E-3</v>
      </c>
      <c r="BB1131" s="13">
        <f t="shared" si="1387"/>
        <v>9.3824811331563458E-4</v>
      </c>
      <c r="BC1131" s="13">
        <f t="shared" si="1388"/>
        <v>1.5515066610089268E-4</v>
      </c>
      <c r="BD1131" s="13">
        <f t="shared" si="1389"/>
        <v>3.1653561595619091E-6</v>
      </c>
      <c r="BE1131" s="13">
        <f t="shared" si="1390"/>
        <v>1.3028936250790891E-5</v>
      </c>
      <c r="BF1131" s="13">
        <f t="shared" si="1391"/>
        <v>2.6814230574714728E-5</v>
      </c>
      <c r="BG1131" s="13">
        <f t="shared" si="1392"/>
        <v>3.6790057017398261E-5</v>
      </c>
      <c r="BH1131" s="13">
        <f t="shared" si="1393"/>
        <v>3.7857928411520751E-5</v>
      </c>
      <c r="BI1131" s="13">
        <f t="shared" si="1394"/>
        <v>3.1165436746869943E-5</v>
      </c>
      <c r="BJ1131" s="14">
        <f t="shared" si="1395"/>
        <v>0.78306241541659294</v>
      </c>
      <c r="BK1131" s="14">
        <f t="shared" si="1396"/>
        <v>0.10160514955525812</v>
      </c>
      <c r="BL1131" s="14">
        <f t="shared" si="1397"/>
        <v>3.1336786640836084E-2</v>
      </c>
      <c r="BM1131" s="14">
        <f t="shared" si="1398"/>
        <v>0.74731545714394598</v>
      </c>
      <c r="BN1131" s="14">
        <f t="shared" si="1399"/>
        <v>0.129543055813575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1.4173913043478299</v>
      </c>
      <c r="F1132" s="10">
        <f>VLOOKUP(B1132,home!$B$2:$E$405,3,FALSE)</f>
        <v>1.51</v>
      </c>
      <c r="G1132" s="10">
        <f>VLOOKUP(C1132,away!$B$2:$E$405,4,FALSE)</f>
        <v>1.29</v>
      </c>
      <c r="H1132" s="10">
        <f>VLOOKUP(A1132,away!$A$2:$E$405,3,FALSE)</f>
        <v>1.2521739130434799</v>
      </c>
      <c r="I1132" s="10">
        <f>VLOOKUP(C1132,away!$B$2:$E$405,3,FALSE)</f>
        <v>0.59</v>
      </c>
      <c r="J1132" s="10">
        <f>VLOOKUP(B1132,home!$B$2:$E$405,4,FALSE)</f>
        <v>0.68</v>
      </c>
      <c r="K1132" s="12">
        <f t="shared" si="1344"/>
        <v>2.7609365217391377</v>
      </c>
      <c r="L1132" s="12">
        <f t="shared" si="1345"/>
        <v>0.50237217391304423</v>
      </c>
      <c r="M1132" s="13">
        <f t="shared" si="1346"/>
        <v>3.8261592388237703E-2</v>
      </c>
      <c r="N1132" s="13">
        <f t="shared" si="1347"/>
        <v>0.10563782780458165</v>
      </c>
      <c r="O1132" s="13">
        <f t="shared" si="1348"/>
        <v>1.9221559345453759E-2</v>
      </c>
      <c r="P1132" s="13">
        <f t="shared" si="1349"/>
        <v>5.3069505201639507E-2</v>
      </c>
      <c r="Q1132" s="13">
        <f t="shared" si="1350"/>
        <v>0.14582966843142989</v>
      </c>
      <c r="R1132" s="13">
        <f t="shared" si="1351"/>
        <v>4.8281882771870985E-3</v>
      </c>
      <c r="S1132" s="13">
        <f t="shared" si="1352"/>
        <v>1.8402085528545904E-2</v>
      </c>
      <c r="T1132" s="13">
        <f t="shared" si="1353"/>
        <v>7.3260767550915859E-2</v>
      </c>
      <c r="U1132" s="13">
        <f t="shared" si="1354"/>
        <v>1.3330321348318625E-2</v>
      </c>
      <c r="V1132" s="13">
        <f t="shared" si="1355"/>
        <v>2.8360020024746032E-3</v>
      </c>
      <c r="W1132" s="13">
        <f t="shared" si="1356"/>
        <v>0.1342088191751479</v>
      </c>
      <c r="X1132" s="13">
        <f t="shared" si="1357"/>
        <v>6.7422776247321695E-2</v>
      </c>
      <c r="Y1132" s="13">
        <f t="shared" si="1358"/>
        <v>1.6935663337309882E-2</v>
      </c>
      <c r="Z1132" s="13">
        <f t="shared" si="1359"/>
        <v>8.0851581362398632E-4</v>
      </c>
      <c r="AA1132" s="13">
        <f t="shared" si="1360"/>
        <v>2.2322608382380977E-3</v>
      </c>
      <c r="AB1132" s="13">
        <f t="shared" si="1361"/>
        <v>3.0815652371697934E-3</v>
      </c>
      <c r="AC1132" s="13">
        <f t="shared" si="1362"/>
        <v>2.4584905780812132E-4</v>
      </c>
      <c r="AD1132" s="13">
        <f t="shared" si="1363"/>
        <v>9.2635507600037428E-2</v>
      </c>
      <c r="AE1132" s="13">
        <f t="shared" si="1364"/>
        <v>4.6537501334569131E-2</v>
      </c>
      <c r="AF1132" s="13">
        <f t="shared" si="1365"/>
        <v>1.1689572856964345E-2</v>
      </c>
      <c r="AG1132" s="13">
        <f t="shared" si="1366"/>
        <v>1.957505376089365E-3</v>
      </c>
      <c r="AH1132" s="13">
        <f t="shared" si="1367"/>
        <v>1.0154396173333891E-4</v>
      </c>
      <c r="AI1132" s="13">
        <f t="shared" si="1368"/>
        <v>2.803564325116568E-4</v>
      </c>
      <c r="AJ1132" s="13">
        <f t="shared" si="1369"/>
        <v>3.8702315681296361E-4</v>
      </c>
      <c r="AK1132" s="13">
        <f t="shared" si="1370"/>
        <v>3.5618212280122814E-4</v>
      </c>
      <c r="AL1132" s="13">
        <f t="shared" si="1371"/>
        <v>1.3639879615859559E-5</v>
      </c>
      <c r="AM1132" s="13">
        <f t="shared" si="1372"/>
        <v>5.1152151228557333E-2</v>
      </c>
      <c r="AN1132" s="13">
        <f t="shared" si="1373"/>
        <v>2.569741741301914E-2</v>
      </c>
      <c r="AO1132" s="13">
        <f t="shared" si="1374"/>
        <v>6.4548337248646719E-3</v>
      </c>
      <c r="AP1132" s="13">
        <f t="shared" si="1375"/>
        <v>1.0809096168691663E-3</v>
      </c>
      <c r="AQ1132" s="13">
        <f t="shared" si="1376"/>
        <v>1.3575472850751966E-4</v>
      </c>
      <c r="AR1132" s="13">
        <f t="shared" si="1377"/>
        <v>1.0202572160744092E-5</v>
      </c>
      <c r="AS1132" s="13">
        <f t="shared" si="1378"/>
        <v>2.8168654094277346E-5</v>
      </c>
      <c r="AT1132" s="13">
        <f t="shared" si="1379"/>
        <v>3.8885932928563522E-5</v>
      </c>
      <c r="AU1132" s="13">
        <f t="shared" si="1380"/>
        <v>3.578719746812318E-5</v>
      </c>
      <c r="AV1132" s="13">
        <f t="shared" si="1381"/>
        <v>2.4701545125107925E-5</v>
      </c>
      <c r="AW1132" s="13">
        <f t="shared" si="1382"/>
        <v>5.2552095038473175E-7</v>
      </c>
      <c r="AX1132" s="13">
        <f t="shared" si="1383"/>
        <v>2.353797374874126E-2</v>
      </c>
      <c r="AY1132" s="13">
        <f t="shared" si="1384"/>
        <v>1.1824823041663313E-2</v>
      </c>
      <c r="AZ1132" s="13">
        <f t="shared" si="1385"/>
        <v>2.9702310287887273E-3</v>
      </c>
      <c r="BA1132" s="13">
        <f t="shared" si="1386"/>
        <v>4.9738713965219038E-4</v>
      </c>
      <c r="BB1132" s="13">
        <f t="shared" si="1387"/>
        <v>6.2468364655865439E-5</v>
      </c>
      <c r="BC1132" s="13">
        <f t="shared" si="1388"/>
        <v>6.2764736305919814E-6</v>
      </c>
      <c r="BD1132" s="13">
        <f t="shared" si="1389"/>
        <v>8.5424805931628556E-7</v>
      </c>
      <c r="BE1132" s="13">
        <f t="shared" si="1390"/>
        <v>2.3585246655911138E-6</v>
      </c>
      <c r="BF1132" s="13">
        <f t="shared" si="1391"/>
        <v>3.2558684433265473E-6</v>
      </c>
      <c r="BG1132" s="13">
        <f t="shared" si="1392"/>
        <v>2.9964153650527392E-6</v>
      </c>
      <c r="BH1132" s="13">
        <f t="shared" si="1393"/>
        <v>2.0682281539186046E-6</v>
      </c>
      <c r="BI1132" s="13">
        <f t="shared" si="1394"/>
        <v>1.1420493290885975E-6</v>
      </c>
      <c r="BJ1132" s="14">
        <f t="shared" si="1395"/>
        <v>0.81953583622331694</v>
      </c>
      <c r="BK1132" s="14">
        <f t="shared" si="1396"/>
        <v>0.12465349709998501</v>
      </c>
      <c r="BL1132" s="14">
        <f t="shared" si="1397"/>
        <v>4.3969421956019675E-2</v>
      </c>
      <c r="BM1132" s="14">
        <f t="shared" si="1398"/>
        <v>0.61029463212370294</v>
      </c>
      <c r="BN1132" s="14">
        <f t="shared" si="1399"/>
        <v>0.36684834144852962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1.3248407643312099</v>
      </c>
      <c r="F1133" s="10">
        <f>VLOOKUP(B1133,home!$B$2:$E$405,3,FALSE)</f>
        <v>1.34</v>
      </c>
      <c r="G1133" s="10">
        <f>VLOOKUP(C1133,away!$B$2:$E$405,4,FALSE)</f>
        <v>1.04</v>
      </c>
      <c r="H1133" s="10">
        <f>VLOOKUP(A1133,away!$A$2:$E$405,3,FALSE)</f>
        <v>1.07643312101911</v>
      </c>
      <c r="I1133" s="10">
        <f>VLOOKUP(C1133,away!$B$2:$E$405,3,FALSE)</f>
        <v>0.66</v>
      </c>
      <c r="J1133" s="10">
        <f>VLOOKUP(B1133,home!$B$2:$E$405,4,FALSE)</f>
        <v>0.93</v>
      </c>
      <c r="K1133" s="12">
        <f t="shared" si="1344"/>
        <v>1.8462980891719745</v>
      </c>
      <c r="L1133" s="12">
        <f t="shared" si="1345"/>
        <v>0.66071464968152982</v>
      </c>
      <c r="M1133" s="13">
        <f t="shared" si="1346"/>
        <v>8.1511371663636117E-2</v>
      </c>
      <c r="N1133" s="13">
        <f t="shared" si="1347"/>
        <v>0.15049428974835796</v>
      </c>
      <c r="O1133" s="13">
        <f t="shared" si="1348"/>
        <v>5.3855757373800314E-2</v>
      </c>
      <c r="P1133" s="13">
        <f t="shared" si="1349"/>
        <v>9.9433781930156978E-2</v>
      </c>
      <c r="Q1133" s="13">
        <f t="shared" si="1350"/>
        <v>0.13892865979684343</v>
      </c>
      <c r="R1133" s="13">
        <f t="shared" si="1351"/>
        <v>1.7791643933281968E-2</v>
      </c>
      <c r="S1133" s="13">
        <f t="shared" si="1352"/>
        <v>3.0324225893700801E-2</v>
      </c>
      <c r="T1133" s="13">
        <f t="shared" si="1353"/>
        <v>9.1792200788395839E-2</v>
      </c>
      <c r="U1133" s="13">
        <f t="shared" si="1354"/>
        <v>3.2848678197246649E-2</v>
      </c>
      <c r="V1133" s="13">
        <f t="shared" si="1355"/>
        <v>4.1102001450488423E-3</v>
      </c>
      <c r="W1133" s="13">
        <f t="shared" si="1356"/>
        <v>8.5501239704711768E-2</v>
      </c>
      <c r="X1133" s="13">
        <f t="shared" si="1357"/>
        <v>5.6491921638835145E-2</v>
      </c>
      <c r="Y1133" s="13">
        <f t="shared" si="1358"/>
        <v>1.8662520107719696E-2</v>
      </c>
      <c r="Z1133" s="13">
        <f t="shared" si="1359"/>
        <v>3.9183999295456379E-3</v>
      </c>
      <c r="AA1133" s="13">
        <f t="shared" si="1360"/>
        <v>7.2345343025317097E-3</v>
      </c>
      <c r="AB1133" s="13">
        <f t="shared" si="1361"/>
        <v>6.6785534294067014E-3</v>
      </c>
      <c r="AC1133" s="13">
        <f t="shared" si="1362"/>
        <v>3.1337095715199172E-4</v>
      </c>
      <c r="AD1133" s="13">
        <f t="shared" si="1363"/>
        <v>3.9465193872161082E-2</v>
      </c>
      <c r="AE1133" s="13">
        <f t="shared" si="1364"/>
        <v>2.6075231743858569E-2</v>
      </c>
      <c r="AF1133" s="13">
        <f t="shared" si="1365"/>
        <v>8.6141438035041099E-3</v>
      </c>
      <c r="AG1133" s="13">
        <f t="shared" si="1366"/>
        <v>1.8971636684795132E-3</v>
      </c>
      <c r="AH1133" s="13">
        <f t="shared" si="1367"/>
        <v>6.4723605919046908E-4</v>
      </c>
      <c r="AI1133" s="13">
        <f t="shared" si="1368"/>
        <v>1.1949906993265619E-3</v>
      </c>
      <c r="AJ1133" s="13">
        <f t="shared" si="1369"/>
        <v>1.1031545223724566E-3</v>
      </c>
      <c r="AK1133" s="13">
        <f t="shared" si="1370"/>
        <v>6.7891736223922952E-4</v>
      </c>
      <c r="AL1133" s="13">
        <f t="shared" si="1371"/>
        <v>1.5290950835806714E-5</v>
      </c>
      <c r="AM1133" s="13">
        <f t="shared" si="1372"/>
        <v>1.4572902406994494E-2</v>
      </c>
      <c r="AN1133" s="13">
        <f t="shared" si="1373"/>
        <v>9.6285301086804897E-3</v>
      </c>
      <c r="AO1133" s="13">
        <f t="shared" si="1374"/>
        <v>3.1808554488524459E-3</v>
      </c>
      <c r="AP1133" s="13">
        <f t="shared" si="1375"/>
        <v>7.0054593119204319E-4</v>
      </c>
      <c r="AQ1133" s="13">
        <f t="shared" si="1376"/>
        <v>1.1571523987834292E-4</v>
      </c>
      <c r="AR1133" s="13">
        <f t="shared" si="1377"/>
        <v>8.5527669221856977E-5</v>
      </c>
      <c r="AS1133" s="13">
        <f t="shared" si="1378"/>
        <v>1.5790957225564722E-4</v>
      </c>
      <c r="AT1133" s="13">
        <f t="shared" si="1379"/>
        <v>1.4577407075878267E-4</v>
      </c>
      <c r="AU1133" s="13">
        <f t="shared" si="1380"/>
        <v>8.9714129430920207E-5</v>
      </c>
      <c r="AV1133" s="13">
        <f t="shared" si="1381"/>
        <v>4.1409756435008804E-5</v>
      </c>
      <c r="AW1133" s="13">
        <f t="shared" si="1382"/>
        <v>5.1814074795824325E-7</v>
      </c>
      <c r="AX1133" s="13">
        <f t="shared" si="1383"/>
        <v>4.4843203112872668E-3</v>
      </c>
      <c r="AY1133" s="13">
        <f t="shared" si="1384"/>
        <v>2.9628561235319349E-3</v>
      </c>
      <c r="AZ1133" s="13">
        <f t="shared" si="1385"/>
        <v>9.7880122285808882E-4</v>
      </c>
      <c r="BA1133" s="13">
        <f t="shared" si="1386"/>
        <v>2.1556943568951177E-4</v>
      </c>
      <c r="BB1133" s="13">
        <f t="shared" si="1387"/>
        <v>3.5607471045910197E-5</v>
      </c>
      <c r="BC1133" s="13">
        <f t="shared" si="1388"/>
        <v>4.7052755516287564E-6</v>
      </c>
      <c r="BD1133" s="13">
        <f t="shared" si="1389"/>
        <v>9.4182306679994958E-6</v>
      </c>
      <c r="BE1133" s="13">
        <f t="shared" si="1390"/>
        <v>1.7388861285708356E-5</v>
      </c>
      <c r="BF1133" s="13">
        <f t="shared" si="1391"/>
        <v>1.6052510682339933E-5</v>
      </c>
      <c r="BG1133" s="13">
        <f t="shared" si="1392"/>
        <v>9.8792399330723079E-6</v>
      </c>
      <c r="BH1133" s="13">
        <f t="shared" si="1393"/>
        <v>4.5600054527257178E-6</v>
      </c>
      <c r="BI1133" s="13">
        <f t="shared" si="1394"/>
        <v>1.6838258707962541E-6</v>
      </c>
      <c r="BJ1133" s="14">
        <f t="shared" si="1395"/>
        <v>0.65480297384842945</v>
      </c>
      <c r="BK1133" s="14">
        <f t="shared" si="1396"/>
        <v>0.21867109766406248</v>
      </c>
      <c r="BL1133" s="14">
        <f t="shared" si="1397"/>
        <v>0.12261278375139091</v>
      </c>
      <c r="BM1133" s="14">
        <f t="shared" si="1398"/>
        <v>0.45502741276456765</v>
      </c>
      <c r="BN1133" s="14">
        <f t="shared" si="1399"/>
        <v>0.54201550444607671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1.3492822966507201</v>
      </c>
      <c r="F1134" s="25">
        <f>VLOOKUP(B1134,home!$B$2:$E$405,3,FALSE)</f>
        <v>0.99</v>
      </c>
      <c r="G1134" s="25">
        <f>VLOOKUP(C1134,away!$B$2:$E$405,4,FALSE)</f>
        <v>1.1499999999999999</v>
      </c>
      <c r="H1134" s="25">
        <f>VLOOKUP(A1134,away!$A$2:$E$405,3,FALSE)</f>
        <v>0.98086124401913899</v>
      </c>
      <c r="I1134" s="25">
        <f>VLOOKUP(C1134,away!$B$2:$E$405,3,FALSE)</f>
        <v>0.57999999999999996</v>
      </c>
      <c r="J1134" s="25">
        <f>VLOOKUP(B1134,home!$B$2:$E$405,4,FALSE)</f>
        <v>0.45</v>
      </c>
      <c r="K1134" s="27">
        <f t="shared" ref="K1134" si="1400">E1134*F1134*G1134</f>
        <v>1.5361578947368446</v>
      </c>
      <c r="L1134" s="27">
        <f t="shared" ref="L1134" si="1401">H1134*I1134*J1134</f>
        <v>0.25600478468899529</v>
      </c>
      <c r="M1134" s="28">
        <f t="shared" ref="M1134" si="1402">_xlfn.POISSON.DIST(0,K1134,FALSE) * _xlfn.POISSON.DIST(0,L1134,FALSE)</f>
        <v>0.16659947851342041</v>
      </c>
      <c r="N1134" s="28">
        <f t="shared" ref="N1134" si="1403">_xlfn.POISSON.DIST(1,K1134,FALSE) * _xlfn.POISSON.DIST(0,L1134,FALSE)</f>
        <v>0.25592310417743208</v>
      </c>
      <c r="O1134" s="28">
        <f t="shared" ref="O1134" si="1404">_xlfn.POISSON.DIST(0,K1134,FALSE) * _xlfn.POISSON.DIST(1,L1134,FALSE)</f>
        <v>4.2650263626127088E-2</v>
      </c>
      <c r="P1134" s="28">
        <f t="shared" ref="P1134" si="1405">_xlfn.POISSON.DIST(1,K1134,FALSE) * _xlfn.POISSON.DIST(1,L1134,FALSE)</f>
        <v>6.5517539181882814E-2</v>
      </c>
      <c r="Q1134" s="28">
        <f t="shared" ref="Q1134" si="1406">_xlfn.POISSON.DIST(2,K1134,FALSE) * _xlfn.POISSON.DIST(0,L1134,FALSE)</f>
        <v>0.19656914846386114</v>
      </c>
      <c r="R1134" s="28">
        <f t="shared" ref="R1134" si="1407">_xlfn.POISSON.DIST(0,K1134,FALSE) * _xlfn.POISSON.DIST(2,L1134,FALSE)</f>
        <v>5.4593357782677758E-3</v>
      </c>
      <c r="S1134" s="28">
        <f t="shared" ref="S1134" si="1408">_xlfn.POISSON.DIST(2,K1134,FALSE) * _xlfn.POISSON.DIST(2,L1134,FALSE)</f>
        <v>6.44141863280767E-3</v>
      </c>
      <c r="T1134" s="28">
        <f t="shared" ref="T1134" si="1409">_xlfn.POISSON.DIST(2,K1134,FALSE) * _xlfn.POISSON.DIST(1,L1134,FALSE)</f>
        <v>5.0322642528989915E-2</v>
      </c>
      <c r="U1134" s="28">
        <f t="shared" ref="U1134" si="1410">_xlfn.POISSON.DIST(1,K1134,FALSE) * _xlfn.POISSON.DIST(2,L1134,FALSE)</f>
        <v>8.3864017558053609E-3</v>
      </c>
      <c r="V1134" s="28">
        <f t="shared" ref="V1134" si="1411">_xlfn.POISSON.DIST(3,K1134,FALSE) * _xlfn.POISSON.DIST(3,L1134,FALSE)</f>
        <v>2.8146406474555038E-4</v>
      </c>
      <c r="W1134" s="28">
        <f t="shared" ref="W1134" si="1412">_xlfn.POISSON.DIST(3,K1134,FALSE) * _xlfn.POISSON.DIST(0,L1134,FALSE)</f>
        <v>0.10065374975815307</v>
      </c>
      <c r="X1134" s="28">
        <f t="shared" ref="X1134" si="1413">_xlfn.POISSON.DIST(3,K1134,FALSE) * _xlfn.POISSON.DIST(1,L1134,FALSE)</f>
        <v>2.576784153497599E-2</v>
      </c>
      <c r="Y1134" s="28">
        <f t="shared" ref="Y1134" si="1414">_xlfn.POISSON.DIST(3,K1134,FALSE) * _xlfn.POISSON.DIST(2,L1134,FALSE)</f>
        <v>3.2983453620308387E-3</v>
      </c>
      <c r="Z1134" s="28">
        <f t="shared" ref="Z1134" si="1415">_xlfn.POISSON.DIST(0,K1134,FALSE) * _xlfn.POISSON.DIST(3,L1134,FALSE)</f>
        <v>4.6587202682012353E-4</v>
      </c>
      <c r="AA1134" s="28">
        <f t="shared" ref="AA1134" si="1416">_xlfn.POISSON.DIST(1,K1134,FALSE) * _xlfn.POISSON.DIST(3,L1134,FALSE)</f>
        <v>7.1565299193678781E-4</v>
      </c>
      <c r="AB1134" s="28">
        <f t="shared" ref="AB1134" si="1417">_xlfn.POISSON.DIST(2,K1134,FALSE) * _xlfn.POISSON.DIST(3,L1134,FALSE)</f>
        <v>5.496779967278701E-4</v>
      </c>
      <c r="AC1134" s="28">
        <f t="shared" ref="AC1134" si="1418">_xlfn.POISSON.DIST(4,K1134,FALSE) * _xlfn.POISSON.DIST(4,L1134,FALSE)</f>
        <v>6.9181012205168304E-6</v>
      </c>
      <c r="AD1134" s="28">
        <f t="shared" ref="AD1134" si="1419">_xlfn.POISSON.DIST(4,K1134,FALSE) * _xlfn.POISSON.DIST(0,L1134,FALSE)</f>
        <v>3.865501308146338E-2</v>
      </c>
      <c r="AE1134" s="28">
        <f t="shared" ref="AE1134" si="1420">_xlfn.POISSON.DIST(4,K1134,FALSE) * _xlfn.POISSON.DIST(1,L1134,FALSE)</f>
        <v>9.8958683010703288E-3</v>
      </c>
      <c r="AF1134" s="28">
        <f t="shared" ref="AF1134" si="1421">_xlfn.POISSON.DIST(4,K1134,FALSE) * _xlfn.POISSON.DIST(2,L1134,FALSE)</f>
        <v>1.2666948168630814E-3</v>
      </c>
      <c r="AG1134" s="28">
        <f t="shared" ref="AG1134" si="1422">_xlfn.POISSON.DIST(4,K1134,FALSE) * _xlfn.POISSON.DIST(3,L1134,FALSE)</f>
        <v>1.0809331128589984E-4</v>
      </c>
      <c r="AH1134" s="28">
        <f t="shared" ref="AH1134" si="1423">_xlfn.POISSON.DIST(0,K1134,FALSE) * _xlfn.POISSON.DIST(4,L1134,FALSE)</f>
        <v>2.9816366979677878E-5</v>
      </c>
      <c r="AI1134" s="28">
        <f t="shared" ref="AI1134" si="1424">_xlfn.POISSON.DIST(1,K1134,FALSE) * _xlfn.POISSON.DIST(4,L1134,FALSE)</f>
        <v>4.5802647528203149E-5</v>
      </c>
      <c r="AJ1134" s="28">
        <f t="shared" ref="AJ1134" si="1425">_xlfn.POISSON.DIST(2,K1134,FALSE) * _xlfn.POISSON.DIST(4,L1134,FALSE)</f>
        <v>3.5180049300149146E-5</v>
      </c>
      <c r="AK1134" s="28">
        <f t="shared" ref="AK1134" si="1426">_xlfn.POISSON.DIST(3,K1134,FALSE) * _xlfn.POISSON.DIST(4,L1134,FALSE)</f>
        <v>1.8014036823218507E-5</v>
      </c>
      <c r="AL1134" s="28">
        <f t="shared" ref="AL1134" si="1427">_xlfn.POISSON.DIST(5,K1134,FALSE) * _xlfn.POISSON.DIST(5,L1134,FALSE)</f>
        <v>1.0882554299062362E-7</v>
      </c>
      <c r="AM1134" s="28">
        <f t="shared" ref="AM1134" si="1428">_xlfn.POISSON.DIST(5,K1134,FALSE) * _xlfn.POISSON.DIST(0,L1134,FALSE)</f>
        <v>1.1876040703249192E-2</v>
      </c>
      <c r="AN1134" s="28">
        <f t="shared" ref="AN1134" si="1429">_xlfn.POISSON.DIST(5,K1134,FALSE) * _xlfn.POISSON.DIST(1,L1134,FALSE)</f>
        <v>3.040323243193054E-3</v>
      </c>
      <c r="AO1134" s="28">
        <f t="shared" ref="AO1134" si="1430">_xlfn.POISSON.DIST(5,K1134,FALSE) * _xlfn.POISSON.DIST(2,L1134,FALSE)</f>
        <v>3.8916864862929276E-4</v>
      </c>
      <c r="AP1134" s="28">
        <f t="shared" ref="AP1134" si="1431">_xlfn.POISSON.DIST(5,K1134,FALSE) * _xlfn.POISSON.DIST(3,L1134,FALSE)</f>
        <v>3.3209678700016455E-5</v>
      </c>
      <c r="AQ1134" s="28">
        <f t="shared" ref="AQ1134" si="1432">_xlfn.POISSON.DIST(5,K1134,FALSE) * _xlfn.POISSON.DIST(4,L1134,FALSE)</f>
        <v>2.1254591612971055E-6</v>
      </c>
      <c r="AR1134" s="28">
        <f t="shared" ref="AR1134" si="1433">_xlfn.POISSON.DIST(0,K1134,FALSE) * _xlfn.POISSON.DIST(5,L1134,FALSE)</f>
        <v>1.526626521768101E-6</v>
      </c>
      <c r="AS1134" s="28">
        <f t="shared" ref="AS1134" si="1434">_xlfn.POISSON.DIST(1,K1134,FALSE) * _xlfn.POISSON.DIST(5,L1134,FALSE)</f>
        <v>2.3451393837287181E-6</v>
      </c>
      <c r="AT1134" s="28">
        <f t="shared" ref="AT1134" si="1435">_xlfn.POISSON.DIST(2,K1134,FALSE) * _xlfn.POISSON.DIST(5,L1134,FALSE)</f>
        <v>1.8012521892865844E-6</v>
      </c>
      <c r="AU1134" s="28">
        <f t="shared" ref="AU1134" si="1436">_xlfn.POISSON.DIST(3,K1134,FALSE) * _xlfn.POISSON.DIST(5,L1134,FALSE)</f>
        <v>9.2233592366153741E-7</v>
      </c>
      <c r="AV1134" s="28">
        <f t="shared" ref="AV1134" si="1437">_xlfn.POISSON.DIST(4,K1134,FALSE) * _xlfn.POISSON.DIST(5,L1134,FALSE)</f>
        <v>3.542134026830174E-7</v>
      </c>
      <c r="AW1134" s="28">
        <f t="shared" ref="AW1134" si="1438">_xlfn.POISSON.DIST(6,K1134,FALSE) * _xlfn.POISSON.DIST(6,L1134,FALSE)</f>
        <v>1.1888095396514943E-9</v>
      </c>
      <c r="AX1134" s="28">
        <f t="shared" ref="AX1134" si="1439">_xlfn.POISSON.DIST(6,K1134,FALSE) * _xlfn.POISSON.DIST(0,L1134,FALSE)</f>
        <v>3.040578947418728E-3</v>
      </c>
      <c r="AY1134" s="28">
        <f t="shared" ref="AY1134" si="1440">_xlfn.POISSON.DIST(6,K1134,FALSE) * _xlfn.POISSON.DIST(1,L1134,FALSE)</f>
        <v>7.7840275876382334E-4</v>
      </c>
      <c r="AZ1134" s="28">
        <f t="shared" ref="AZ1134" si="1441">_xlfn.POISSON.DIST(6,K1134,FALSE) * _xlfn.POISSON.DIST(2,L1134,FALSE)</f>
        <v>9.9637415329326264E-5</v>
      </c>
      <c r="BA1134" s="28">
        <f t="shared" ref="BA1134" si="1442">_xlfn.POISSON.DIST(6,K1134,FALSE) * _xlfn.POISSON.DIST(3,L1134,FALSE)</f>
        <v>8.5025516861173903E-6</v>
      </c>
      <c r="BB1134" s="28">
        <f t="shared" ref="BB1134" si="1443">_xlfn.POISSON.DIST(6,K1134,FALSE) * _xlfn.POISSON.DIST(4,L1134,FALSE)</f>
        <v>5.4417347842788393E-7</v>
      </c>
      <c r="BC1134" s="28">
        <f t="shared" ref="BC1134" si="1444">_xlfn.POISSON.DIST(6,K1134,FALSE) * _xlfn.POISSON.DIST(5,L1134,FALSE)</f>
        <v>2.7862202835678411E-8</v>
      </c>
      <c r="BD1134" s="28">
        <f t="shared" ref="BD1134" si="1445">_xlfn.POISSON.DIST(0,K1134,FALSE) * _xlfn.POISSON.DIST(6,L1134,FALSE)</f>
        <v>6.5137282334292088E-8</v>
      </c>
      <c r="BE1134" s="28">
        <f t="shared" ref="BE1134" si="1446">_xlfn.POISSON.DIST(1,K1134,FALSE) * _xlfn.POISSON.DIST(6,L1134,FALSE)</f>
        <v>1.000611504995256E-7</v>
      </c>
      <c r="BF1134" s="28">
        <f t="shared" ref="BF1134" si="1447">_xlfn.POISSON.DIST(2,K1134,FALSE) * _xlfn.POISSON.DIST(6,L1134,FALSE)</f>
        <v>7.685486314814891E-8</v>
      </c>
      <c r="BG1134" s="28">
        <f t="shared" ref="BG1134" si="1448">_xlfn.POISSON.DIST(3,K1134,FALSE) * _xlfn.POISSON.DIST(6,L1134,FALSE)</f>
        <v>3.9353734924649585E-8</v>
      </c>
      <c r="BH1134" s="28">
        <f t="shared" ref="BH1134" si="1449">_xlfn.POISSON.DIST(4,K1134,FALSE) * _xlfn.POISSON.DIST(6,L1134,FALSE)</f>
        <v>1.5113387647970376E-8</v>
      </c>
      <c r="BI1134" s="28">
        <f t="shared" ref="BI1134" si="1450">_xlfn.POISSON.DIST(5,K1134,FALSE) * _xlfn.POISSON.DIST(6,L1134,FALSE)</f>
        <v>4.6433099503296002E-9</v>
      </c>
      <c r="BJ1134" s="29">
        <f t="shared" ref="BJ1134" si="1451">SUM(N1134,Q1134,T1134,W1134,X1134,Y1134,AD1134,AE1134,AF1134,AG1134,AM1134,AN1134,AO1134,AP1134,AQ1134,AX1134,AY1134,AZ1134,BA1134,BB1134,BC1134)</f>
        <v>0.70172906277793801</v>
      </c>
      <c r="BK1134" s="29">
        <f t="shared" ref="BK1134" si="1452">SUM(M1134,P1134,S1134,V1134,AC1134,AL1134,AY1134)</f>
        <v>0.2396253300783838</v>
      </c>
      <c r="BL1134" s="29">
        <f t="shared" ref="BL1134" si="1453">SUM(O1134,R1134,U1134,AA1134,AB1134,AH1134,AI1134,AJ1134,AK1134,AR1134,AS1134,AT1134,AU1134,AV1134,BD1134,BE1134,BF1134,BG1134,BH1134,BI1134)</f>
        <v>5.789739598064577E-2</v>
      </c>
      <c r="BM1134" s="29">
        <f t="shared" ref="BM1134" si="1454">SUM(S1134:BI1134)</f>
        <v>0.26622038955284189</v>
      </c>
      <c r="BN1134" s="29">
        <f t="shared" ref="BN1134" si="1455">SUM(M1134:R1134)</f>
        <v>0.73271886974099143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1.675</v>
      </c>
      <c r="F1135" s="10">
        <f>VLOOKUP(B1135,home!$B$2:$E$405,3,FALSE)</f>
        <v>1.06</v>
      </c>
      <c r="G1135" s="10">
        <f>VLOOKUP(C1135,away!$B$2:$E$405,4,FALSE)</f>
        <v>1.1299999999999999</v>
      </c>
      <c r="H1135" s="10">
        <f>VLOOKUP(A1135,away!$A$2:$E$405,3,FALSE)</f>
        <v>1.41875</v>
      </c>
      <c r="I1135" s="10">
        <f>VLOOKUP(C1135,away!$B$2:$E$405,3,FALSE)</f>
        <v>0.66</v>
      </c>
      <c r="J1135" s="10">
        <f>VLOOKUP(B1135,home!$B$2:$E$405,4,FALSE)</f>
        <v>0.94</v>
      </c>
      <c r="K1135" s="12">
        <f t="shared" ref="K1135:K1198" si="1456">E1135*F1135*G1135</f>
        <v>2.0063149999999998</v>
      </c>
      <c r="L1135" s="12">
        <f t="shared" ref="L1135:L1198" si="1457">H1135*I1135*J1135</f>
        <v>0.88019250000000004</v>
      </c>
      <c r="M1135" s="13">
        <f t="shared" ref="M1135:M1198" si="1458">_xlfn.POISSON.DIST(0,K1135,FALSE) * _xlfn.POISSON.DIST(0,L1135,FALSE)</f>
        <v>5.577065187595398E-2</v>
      </c>
      <c r="N1135" s="13">
        <f t="shared" ref="N1135:N1198" si="1459">_xlfn.POISSON.DIST(1,K1135,FALSE) * _xlfn.POISSON.DIST(0,L1135,FALSE)</f>
        <v>0.11189349541850457</v>
      </c>
      <c r="O1135" s="13">
        <f t="shared" ref="O1135:O1198" si="1460">_xlfn.POISSON.DIST(0,K1135,FALSE) * _xlfn.POISSON.DIST(1,L1135,FALSE)</f>
        <v>4.9088909501325627E-2</v>
      </c>
      <c r="P1135" s="13">
        <f t="shared" ref="P1135:P1198" si="1461">_xlfn.POISSON.DIST(1,K1135,FALSE) * _xlfn.POISSON.DIST(1,L1135,FALSE)</f>
        <v>9.8487815466152095E-2</v>
      </c>
      <c r="Q1135" s="13">
        <f t="shared" ref="Q1135:Q1198" si="1462">_xlfn.POISSON.DIST(2,K1135,FALSE) * _xlfn.POISSON.DIST(0,L1135,FALSE)</f>
        <v>0.11224679913028854</v>
      </c>
      <c r="R1135" s="13">
        <f t="shared" ref="R1135:R1198" si="1463">_xlfn.POISSON.DIST(0,K1135,FALSE) * _xlfn.POISSON.DIST(2,L1135,FALSE)</f>
        <v>2.1603844988122775E-2</v>
      </c>
      <c r="S1135" s="13">
        <f t="shared" ref="S1135:S1198" si="1464">_xlfn.POISSON.DIST(2,K1135,FALSE) * _xlfn.POISSON.DIST(2,L1135,FALSE)</f>
        <v>4.3480977310743116E-2</v>
      </c>
      <c r="T1135" s="13">
        <f t="shared" ref="T1135:T1198" si="1465">_xlfn.POISSON.DIST(2,K1135,FALSE) * _xlfn.POISSON.DIST(1,L1135,FALSE)</f>
        <v>9.8798790743486506E-2</v>
      </c>
      <c r="U1135" s="13">
        <f t="shared" ref="U1135:U1198" si="1466">_xlfn.POISSON.DIST(1,K1135,FALSE) * _xlfn.POISSON.DIST(2,L1135,FALSE)</f>
        <v>4.3344118257345535E-2</v>
      </c>
      <c r="V1135" s="13">
        <f t="shared" ref="V1135:V1198" si="1467">_xlfn.POISSON.DIST(3,K1135,FALSE) * _xlfn.POISSON.DIST(3,L1135,FALSE)</f>
        <v>8.5316606208211496E-3</v>
      </c>
      <c r="W1135" s="13">
        <f t="shared" ref="W1135:W1198" si="1468">_xlfn.POISSON.DIST(3,K1135,FALSE) * _xlfn.POISSON.DIST(0,L1135,FALSE)</f>
        <v>7.5067478932361612E-2</v>
      </c>
      <c r="X1135" s="13">
        <f t="shared" ref="X1135:X1198" si="1469">_xlfn.POISSON.DIST(3,K1135,FALSE) * _xlfn.POISSON.DIST(1,L1135,FALSE)</f>
        <v>6.6073831950172704E-2</v>
      </c>
      <c r="Y1135" s="13">
        <f t="shared" ref="Y1135:Y1198" si="1470">_xlfn.POISSON.DIST(3,K1135,FALSE) * _xlfn.POISSON.DIST(2,L1135,FALSE)</f>
        <v>2.9078845664401193E-2</v>
      </c>
      <c r="Z1135" s="13">
        <f t="shared" ref="Z1135:Z1198" si="1471">_xlfn.POISSON.DIST(0,K1135,FALSE) * _xlfn.POISSON.DIST(3,L1135,FALSE)</f>
        <v>6.3385141099027535E-3</v>
      </c>
      <c r="AA1135" s="13">
        <f t="shared" ref="AA1135:AA1198" si="1472">_xlfn.POISSON.DIST(1,K1135,FALSE) * _xlfn.POISSON.DIST(3,L1135,FALSE)</f>
        <v>1.2717055936409538E-2</v>
      </c>
      <c r="AB1135" s="13">
        <f t="shared" ref="AB1135:AB1198" si="1473">_xlfn.POISSON.DIST(2,K1135,FALSE) * _xlfn.POISSON.DIST(3,L1135,FALSE)</f>
        <v>1.2757210040528755E-2</v>
      </c>
      <c r="AC1135" s="13">
        <f t="shared" ref="AC1135:AC1198" si="1474">_xlfn.POISSON.DIST(4,K1135,FALSE) * _xlfn.POISSON.DIST(4,L1135,FALSE)</f>
        <v>9.4165186861205322E-4</v>
      </c>
      <c r="AD1135" s="13">
        <f t="shared" ref="AD1135:AD1198" si="1475">_xlfn.POISSON.DIST(4,K1135,FALSE) * _xlfn.POISSON.DIST(0,L1135,FALSE)</f>
        <v>3.7652252248545272E-2</v>
      </c>
      <c r="AE1135" s="13">
        <f t="shared" ref="AE1135:AE1198" si="1476">_xlfn.POISSON.DIST(4,K1135,FALSE) * _xlfn.POISSON.DIST(1,L1135,FALSE)</f>
        <v>3.3141230037277689E-2</v>
      </c>
      <c r="AF1135" s="13">
        <f t="shared" ref="AF1135:AF1198" si="1477">_xlfn.POISSON.DIST(4,K1135,FALSE) * _xlfn.POISSON.DIST(2,L1135,FALSE)</f>
        <v>1.4585331059793268E-2</v>
      </c>
      <c r="AG1135" s="13">
        <f t="shared" ref="AG1135:AG1198" si="1478">_xlfn.POISSON.DIST(4,K1135,FALSE) * _xlfn.POISSON.DIST(3,L1135,FALSE)</f>
        <v>4.2792996696156965E-3</v>
      </c>
      <c r="AH1135" s="13">
        <f t="shared" ref="AH1135:AH1198" si="1479">_xlfn.POISSON.DIST(0,K1135,FALSE) * _xlfn.POISSON.DIST(4,L1135,FALSE)</f>
        <v>1.3947781451701445E-3</v>
      </c>
      <c r="AI1135" s="13">
        <f t="shared" ref="AI1135:AI1198" si="1480">_xlfn.POISSON.DIST(1,K1135,FALSE) * _xlfn.POISSON.DIST(4,L1135,FALSE)</f>
        <v>2.7983643143270377E-3</v>
      </c>
      <c r="AJ1135" s="13">
        <f t="shared" ref="AJ1135:AJ1198" si="1481">_xlfn.POISSON.DIST(2,K1135,FALSE) * _xlfn.POISSON.DIST(4,L1135,FALSE)</f>
        <v>2.807200149649526E-3</v>
      </c>
      <c r="AK1135" s="13">
        <f t="shared" ref="AK1135:AK1198" si="1482">_xlfn.POISSON.DIST(3,K1135,FALSE) * _xlfn.POISSON.DIST(4,L1135,FALSE)</f>
        <v>1.8773759227480296E-3</v>
      </c>
      <c r="AL1135" s="13">
        <f t="shared" ref="AL1135:AL1198" si="1483">_xlfn.POISSON.DIST(5,K1135,FALSE) * _xlfn.POISSON.DIST(5,L1135,FALSE)</f>
        <v>6.651615668792816E-5</v>
      </c>
      <c r="AM1135" s="13">
        <f t="shared" ref="AM1135:AM1198" si="1484">_xlfn.POISSON.DIST(5,K1135,FALSE) * _xlfn.POISSON.DIST(0,L1135,FALSE)</f>
        <v>1.5108455694008018E-2</v>
      </c>
      <c r="AN1135" s="13">
        <f t="shared" ref="AN1135:AN1198" si="1485">_xlfn.POISSON.DIST(5,K1135,FALSE) * _xlfn.POISSON.DIST(1,L1135,FALSE)</f>
        <v>1.3298349388448153E-2</v>
      </c>
      <c r="AO1135" s="13">
        <f t="shared" ref="AO1135:AO1198" si="1486">_xlfn.POISSON.DIST(5,K1135,FALSE) * _xlfn.POISSON.DIST(2,L1135,FALSE)</f>
        <v>5.8525536970458255E-3</v>
      </c>
      <c r="AP1135" s="13">
        <f t="shared" ref="AP1135:AP1198" si="1487">_xlfn.POISSON.DIST(5,K1135,FALSE) * _xlfn.POISSON.DIST(3,L1135,FALSE)</f>
        <v>1.7171246233290028E-3</v>
      </c>
      <c r="AQ1135" s="13">
        <f t="shared" ref="AQ1135:AQ1198" si="1488">_xlfn.POISSON.DIST(5,K1135,FALSE) * _xlfn.POISSON.DIST(4,L1135,FALSE)</f>
        <v>3.7785005375487826E-4</v>
      </c>
      <c r="AR1135" s="13">
        <f t="shared" ref="AR1135:AR1198" si="1489">_xlfn.POISSON.DIST(0,K1135,FALSE) * _xlfn.POISSON.DIST(5,L1135,FALSE)</f>
        <v>2.4553465250853461E-4</v>
      </c>
      <c r="AS1135" s="13">
        <f t="shared" ref="AS1135:AS1198" si="1490">_xlfn.POISSON.DIST(1,K1135,FALSE) * _xlfn.POISSON.DIST(5,L1135,FALSE)</f>
        <v>4.9261985634766045E-4</v>
      </c>
      <c r="AT1135" s="13">
        <f t="shared" ref="AT1135:AT1198" si="1491">_xlfn.POISSON.DIST(2,K1135,FALSE) * _xlfn.POISSON.DIST(5,L1135,FALSE)</f>
        <v>4.9417530354407835E-4</v>
      </c>
      <c r="AU1135" s="13">
        <f t="shared" ref="AU1135:AU1198" si="1492">_xlfn.POISSON.DIST(3,K1135,FALSE) * _xlfn.POISSON.DIST(5,L1135,FALSE)</f>
        <v>3.3049044137667914E-4</v>
      </c>
      <c r="AV1135" s="13">
        <f t="shared" ref="AV1135:AV1198" si="1493">_xlfn.POISSON.DIST(4,K1135,FALSE) * _xlfn.POISSON.DIST(5,L1135,FALSE)</f>
        <v>1.6576698247266301E-4</v>
      </c>
      <c r="AW1135" s="13">
        <f t="shared" ref="AW1135:AW1198" si="1494">_xlfn.POISSON.DIST(6,K1135,FALSE) * _xlfn.POISSON.DIST(6,L1135,FALSE)</f>
        <v>3.2628824704599739E-6</v>
      </c>
      <c r="AX1135" s="13">
        <f t="shared" ref="AX1135:AX1198" si="1495">_xlfn.POISSON.DIST(6,K1135,FALSE) * _xlfn.POISSON.DIST(0,L1135,FALSE)</f>
        <v>5.0520535476206207E-3</v>
      </c>
      <c r="AY1135" s="13">
        <f t="shared" ref="AY1135:AY1198" si="1496">_xlfn.POISSON.DIST(6,K1135,FALSE) * _xlfn.POISSON.DIST(1,L1135,FALSE)</f>
        <v>4.4467796422140628E-3</v>
      </c>
      <c r="AZ1135" s="13">
        <f t="shared" ref="AZ1135:AZ1198" si="1497">_xlfn.POISSON.DIST(6,K1135,FALSE) * _xlfn.POISSON.DIST(2,L1135,FALSE)</f>
        <v>1.9570110451147507E-3</v>
      </c>
      <c r="BA1135" s="13">
        <f t="shared" ref="BA1135:BA1198" si="1498">_xlfn.POISSON.DIST(6,K1135,FALSE) * _xlfn.POISSON.DIST(3,L1135,FALSE)</f>
        <v>5.741821481090552E-4</v>
      </c>
      <c r="BB1135" s="13">
        <f t="shared" ref="BB1135:BB1198" si="1499">_xlfn.POISSON.DIST(6,K1135,FALSE) * _xlfn.POISSON.DIST(4,L1135,FALSE)</f>
        <v>1.2634770509986986E-4</v>
      </c>
      <c r="BC1135" s="13">
        <f t="shared" ref="BC1135:BC1198" si="1500">_xlfn.POISSON.DIST(6,K1135,FALSE) * _xlfn.POISSON.DIST(5,L1135,FALSE)</f>
        <v>2.2242060484223449E-5</v>
      </c>
      <c r="BD1135" s="13">
        <f t="shared" ref="BD1135:BD1198" si="1501">_xlfn.POISSON.DIST(0,K1135,FALSE) * _xlfn.POISSON.DIST(6,L1135,FALSE)</f>
        <v>3.601962660468638E-5</v>
      </c>
      <c r="BE1135" s="13">
        <f t="shared" ref="BE1135:BE1198" si="1502">_xlfn.POISSON.DIST(1,K1135,FALSE) * _xlfn.POISSON.DIST(6,L1135,FALSE)</f>
        <v>7.2266717151381332E-5</v>
      </c>
      <c r="BF1135" s="13">
        <f t="shared" ref="BF1135:BF1198" si="1503">_xlfn.POISSON.DIST(2,K1135,FALSE) * _xlfn.POISSON.DIST(6,L1135,FALSE)</f>
        <v>7.2494899310786837E-5</v>
      </c>
      <c r="BG1135" s="13">
        <f t="shared" ref="BG1135:BG1198" si="1504">_xlfn.POISSON.DIST(3,K1135,FALSE) * _xlfn.POISSON.DIST(6,L1135,FALSE)</f>
        <v>4.8482534636907094E-5</v>
      </c>
      <c r="BH1135" s="13">
        <f t="shared" ref="BH1135:BH1198" si="1505">_xlfn.POISSON.DIST(4,K1135,FALSE) * _xlfn.POISSON.DIST(6,L1135,FALSE)</f>
        <v>2.4317809120011562E-5</v>
      </c>
      <c r="BI1135" s="13">
        <f t="shared" ref="BI1135:BI1198" si="1506">_xlfn.POISSON.DIST(5,K1135,FALSE) * _xlfn.POISSON.DIST(6,L1135,FALSE)</f>
        <v>9.7578370409231987E-6</v>
      </c>
      <c r="BJ1135" s="14">
        <f t="shared" ref="BJ1135:BJ1198" si="1507">SUM(N1135,Q1135,T1135,W1135,X1135,Y1135,AD1135,AE1135,AF1135,AG1135,AM1135,AN1135,AO1135,AP1135,AQ1135,AX1135,AY1135,AZ1135,BA1135,BB1135,BC1135)</f>
        <v>0.63135030445967544</v>
      </c>
      <c r="BK1135" s="14">
        <f t="shared" ref="BK1135:BK1198" si="1508">SUM(M1135,P1135,S1135,V1135,AC1135,AL1135,AY1135)</f>
        <v>0.21172605294118441</v>
      </c>
      <c r="BL1135" s="14">
        <f t="shared" ref="BL1135:BL1198" si="1509">SUM(O1135,R1135,U1135,AA1135,AB1135,AH1135,AI1135,AJ1135,AK1135,AR1135,AS1135,AT1135,AU1135,AV1135,BD1135,BE1135,BF1135,BG1135,BH1135,BI1135)</f>
        <v>0.15038078391574131</v>
      </c>
      <c r="BM1135" s="14">
        <f t="shared" ref="BM1135:BM1198" si="1510">SUM(S1135:BI1135)</f>
        <v>0.5462606222864127</v>
      </c>
      <c r="BN1135" s="14">
        <f t="shared" ref="BN1135:BN1198" si="1511">SUM(M1135:R1135)</f>
        <v>0.44909151638034767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1.675</v>
      </c>
      <c r="F1136" s="10">
        <f>VLOOKUP(B1136,home!$B$2:$E$405,3,FALSE)</f>
        <v>1.27</v>
      </c>
      <c r="G1136" s="10">
        <f>VLOOKUP(C1136,away!$B$2:$E$405,4,FALSE)</f>
        <v>1.1200000000000001</v>
      </c>
      <c r="H1136" s="10">
        <f>VLOOKUP(A1136,away!$A$2:$E$405,3,FALSE)</f>
        <v>1.41875</v>
      </c>
      <c r="I1136" s="10">
        <f>VLOOKUP(C1136,away!$B$2:$E$405,3,FALSE)</f>
        <v>1.19</v>
      </c>
      <c r="J1136" s="10">
        <f>VLOOKUP(B1136,home!$B$2:$E$405,4,FALSE)</f>
        <v>0.97</v>
      </c>
      <c r="K1136" s="12">
        <f t="shared" si="1456"/>
        <v>2.3825200000000004</v>
      </c>
      <c r="L1136" s="12">
        <f t="shared" si="1457"/>
        <v>1.6376631249999998</v>
      </c>
      <c r="M1136" s="13">
        <f t="shared" si="1458"/>
        <v>1.7949677603804167E-2</v>
      </c>
      <c r="N1136" s="13">
        <f t="shared" si="1459"/>
        <v>4.2765465884615515E-2</v>
      </c>
      <c r="O1136" s="13">
        <f t="shared" si="1460"/>
        <v>2.9395525117388445E-2</v>
      </c>
      <c r="P1136" s="13">
        <f t="shared" si="1461"/>
        <v>7.0035426502680326E-2</v>
      </c>
      <c r="Q1136" s="13">
        <f t="shared" si="1462"/>
        <v>5.0944788889707091E-2</v>
      </c>
      <c r="R1136" s="13">
        <f t="shared" si="1463"/>
        <v>2.4069983762379173E-2</v>
      </c>
      <c r="S1136" s="13">
        <f t="shared" si="1464"/>
        <v>6.8315446573436023E-2</v>
      </c>
      <c r="T1136" s="13">
        <f t="shared" si="1465"/>
        <v>8.3430402175582993E-2</v>
      </c>
      <c r="U1136" s="13">
        <f t="shared" si="1466"/>
        <v>5.734721771354364E-2</v>
      </c>
      <c r="V1136" s="13">
        <f t="shared" si="1467"/>
        <v>2.9616758727730005E-2</v>
      </c>
      <c r="W1136" s="13">
        <f t="shared" si="1468"/>
        <v>4.0458992808501654E-2</v>
      </c>
      <c r="X1136" s="13">
        <f t="shared" si="1469"/>
        <v>6.625820059712334E-2</v>
      </c>
      <c r="Y1136" s="13">
        <f t="shared" si="1470"/>
        <v>5.4254305923380937E-2</v>
      </c>
      <c r="Z1136" s="13">
        <f t="shared" si="1471"/>
        <v>1.313950827566571E-2</v>
      </c>
      <c r="AA1136" s="13">
        <f t="shared" si="1472"/>
        <v>3.1305141256939069E-2</v>
      </c>
      <c r="AB1136" s="13">
        <f t="shared" si="1473"/>
        <v>3.729256257374125E-2</v>
      </c>
      <c r="AC1136" s="13">
        <f t="shared" si="1474"/>
        <v>7.2223523136007153E-3</v>
      </c>
      <c r="AD1136" s="13">
        <f t="shared" si="1475"/>
        <v>2.4098589886527851E-2</v>
      </c>
      <c r="AE1136" s="13">
        <f t="shared" si="1476"/>
        <v>3.9465372021664599E-2</v>
      </c>
      <c r="AF1136" s="13">
        <f t="shared" si="1477"/>
        <v>3.2315492237143403E-2</v>
      </c>
      <c r="AG1136" s="13">
        <f t="shared" si="1478"/>
        <v>1.7640630000997831E-2</v>
      </c>
      <c r="AH1136" s="13">
        <f t="shared" si="1479"/>
        <v>5.3795220459225161E-3</v>
      </c>
      <c r="AI1136" s="13">
        <f t="shared" si="1480"/>
        <v>1.2816818864851314E-2</v>
      </c>
      <c r="AJ1136" s="13">
        <f t="shared" si="1481"/>
        <v>1.5268163640942783E-2</v>
      </c>
      <c r="AK1136" s="13">
        <f t="shared" si="1482"/>
        <v>1.2125568412606334E-2</v>
      </c>
      <c r="AL1136" s="13">
        <f t="shared" si="1483"/>
        <v>1.1271969019174904E-3</v>
      </c>
      <c r="AM1136" s="13">
        <f t="shared" si="1484"/>
        <v>1.1483074475290062E-2</v>
      </c>
      <c r="AN1136" s="13">
        <f t="shared" si="1485"/>
        <v>1.8805407629811258E-2</v>
      </c>
      <c r="AO1136" s="13">
        <f t="shared" si="1486"/>
        <v>1.5398461312967772E-2</v>
      </c>
      <c r="AP1136" s="13">
        <f t="shared" si="1487"/>
        <v>8.4058307579954663E-3</v>
      </c>
      <c r="AQ1136" s="13">
        <f t="shared" si="1488"/>
        <v>3.4414797668399933E-3</v>
      </c>
      <c r="AR1136" s="13">
        <f t="shared" si="1489"/>
        <v>1.7619689769463715E-3</v>
      </c>
      <c r="AS1136" s="13">
        <f t="shared" si="1490"/>
        <v>4.1979263269542695E-3</v>
      </c>
      <c r="AT1136" s="13">
        <f t="shared" si="1491"/>
        <v>5.0008217162475447E-3</v>
      </c>
      <c r="AU1136" s="13">
        <f t="shared" si="1492"/>
        <v>3.9715192517980336E-3</v>
      </c>
      <c r="AV1136" s="13">
        <f t="shared" si="1493"/>
        <v>2.3655560119484643E-3</v>
      </c>
      <c r="AW1136" s="13">
        <f t="shared" si="1494"/>
        <v>1.2216826631898268E-4</v>
      </c>
      <c r="AX1136" s="13">
        <f t="shared" si="1495"/>
        <v>4.5597757664780124E-3</v>
      </c>
      <c r="AY1136" s="13">
        <f t="shared" si="1496"/>
        <v>7.4673766310296525E-3</v>
      </c>
      <c r="AZ1136" s="13">
        <f t="shared" si="1497"/>
        <v>6.1145236745619959E-3</v>
      </c>
      <c r="BA1136" s="13">
        <f t="shared" si="1498"/>
        <v>3.3378433162565596E-3</v>
      </c>
      <c r="BB1136" s="13">
        <f t="shared" si="1499"/>
        <v>1.36656572901527E-3</v>
      </c>
      <c r="BC1136" s="13">
        <f t="shared" si="1500"/>
        <v>4.4759486045940983E-4</v>
      </c>
      <c r="BD1136" s="13">
        <f t="shared" si="1501"/>
        <v>4.8091860348984126E-4</v>
      </c>
      <c r="BE1136" s="13">
        <f t="shared" si="1502"/>
        <v>1.1457981911866168E-3</v>
      </c>
      <c r="BF1136" s="13">
        <f t="shared" si="1503"/>
        <v>1.3649435532329696E-3</v>
      </c>
      <c r="BG1136" s="13">
        <f t="shared" si="1504"/>
        <v>1.0840017714828717E-3</v>
      </c>
      <c r="BH1136" s="13">
        <f t="shared" si="1505"/>
        <v>6.4566397514834325E-4</v>
      </c>
      <c r="BI1136" s="13">
        <f t="shared" si="1506"/>
        <v>3.0766146681408601E-4</v>
      </c>
      <c r="BJ1136" s="14">
        <f t="shared" si="1507"/>
        <v>0.53246017434595072</v>
      </c>
      <c r="BK1136" s="14">
        <f t="shared" si="1508"/>
        <v>0.20173423525419837</v>
      </c>
      <c r="BL1136" s="14">
        <f t="shared" si="1509"/>
        <v>0.2473272832335639</v>
      </c>
      <c r="BM1136" s="14">
        <f t="shared" si="1510"/>
        <v>0.7521551249840932</v>
      </c>
      <c r="BN1136" s="14">
        <f t="shared" si="1511"/>
        <v>0.23516086776057471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1.675</v>
      </c>
      <c r="F1137" s="10">
        <f>VLOOKUP(B1137,home!$B$2:$E$405,3,FALSE)</f>
        <v>1.45</v>
      </c>
      <c r="G1137" s="10">
        <f>VLOOKUP(C1137,away!$B$2:$E$405,4,FALSE)</f>
        <v>0.6</v>
      </c>
      <c r="H1137" s="10">
        <f>VLOOKUP(A1137,away!$A$2:$E$405,3,FALSE)</f>
        <v>1.41875</v>
      </c>
      <c r="I1137" s="10">
        <f>VLOOKUP(C1137,away!$B$2:$E$405,3,FALSE)</f>
        <v>1.26</v>
      </c>
      <c r="J1137" s="10">
        <f>VLOOKUP(B1137,home!$B$2:$E$405,4,FALSE)</f>
        <v>1.01</v>
      </c>
      <c r="K1137" s="12">
        <f t="shared" si="1456"/>
        <v>1.4572499999999999</v>
      </c>
      <c r="L1137" s="12">
        <f t="shared" si="1457"/>
        <v>1.8055012500000001</v>
      </c>
      <c r="M1137" s="13">
        <f t="shared" si="1458"/>
        <v>3.8282927092476667E-2</v>
      </c>
      <c r="N1137" s="13">
        <f t="shared" si="1459"/>
        <v>5.5787795505511627E-2</v>
      </c>
      <c r="O1137" s="13">
        <f t="shared" si="1460"/>
        <v>6.9119872719125494E-2</v>
      </c>
      <c r="P1137" s="13">
        <f t="shared" si="1461"/>
        <v>0.10072493451994562</v>
      </c>
      <c r="Q1137" s="13">
        <f t="shared" si="1462"/>
        <v>4.0648382500203417E-2</v>
      </c>
      <c r="R1137" s="13">
        <f t="shared" si="1463"/>
        <v>6.2398008297111E-2</v>
      </c>
      <c r="S1137" s="13">
        <f t="shared" si="1464"/>
        <v>6.6253505182216885E-2</v>
      </c>
      <c r="T1137" s="13">
        <f t="shared" si="1465"/>
        <v>7.3390705414595386E-2</v>
      </c>
      <c r="U1137" s="13">
        <f t="shared" si="1466"/>
        <v>9.0929497590964997E-2</v>
      </c>
      <c r="V1137" s="13">
        <f t="shared" si="1467"/>
        <v>1.9368599001717987E-2</v>
      </c>
      <c r="W1137" s="13">
        <f t="shared" si="1468"/>
        <v>1.974495179947381E-2</v>
      </c>
      <c r="X1137" s="13">
        <f t="shared" si="1469"/>
        <v>3.564953515513971E-2</v>
      </c>
      <c r="Y1137" s="13">
        <f t="shared" si="1470"/>
        <v>3.2182640142261854E-2</v>
      </c>
      <c r="Z1137" s="13">
        <f t="shared" si="1471"/>
        <v>3.7553227325981431E-2</v>
      </c>
      <c r="AA1137" s="13">
        <f t="shared" si="1472"/>
        <v>5.4724440520786434E-2</v>
      </c>
      <c r="AB1137" s="13">
        <f t="shared" si="1473"/>
        <v>3.9873595474458026E-2</v>
      </c>
      <c r="AC1137" s="13">
        <f t="shared" si="1474"/>
        <v>3.1850047370308682E-3</v>
      </c>
      <c r="AD1137" s="13">
        <f t="shared" si="1475"/>
        <v>7.1933327524458003E-3</v>
      </c>
      <c r="AE1137" s="13">
        <f t="shared" si="1476"/>
        <v>1.2987571276206833E-2</v>
      </c>
      <c r="AF1137" s="13">
        <f t="shared" si="1477"/>
        <v>1.1724538086827769E-2</v>
      </c>
      <c r="AG1137" s="13">
        <f t="shared" si="1478"/>
        <v>7.0562227238133825E-3</v>
      </c>
      <c r="AH1137" s="13">
        <f t="shared" si="1479"/>
        <v>1.6950599719648414E-2</v>
      </c>
      <c r="AI1137" s="13">
        <f t="shared" si="1480"/>
        <v>2.4701261441457654E-2</v>
      </c>
      <c r="AJ1137" s="13">
        <f t="shared" si="1481"/>
        <v>1.7997956617782085E-2</v>
      </c>
      <c r="AK1137" s="13">
        <f t="shared" si="1482"/>
        <v>8.7425074270876483E-3</v>
      </c>
      <c r="AL1137" s="13">
        <f t="shared" si="1483"/>
        <v>3.3519839567982835E-4</v>
      </c>
      <c r="AM1137" s="13">
        <f t="shared" si="1484"/>
        <v>2.0964968307003273E-3</v>
      </c>
      <c r="AN1137" s="13">
        <f t="shared" si="1485"/>
        <v>3.7852276484504795E-3</v>
      </c>
      <c r="AO1137" s="13">
        <f t="shared" si="1486"/>
        <v>3.4171166254059514E-3</v>
      </c>
      <c r="AP1137" s="13">
        <f t="shared" si="1487"/>
        <v>2.0565361128554089E-3</v>
      </c>
      <c r="AQ1137" s="13">
        <f t="shared" si="1488"/>
        <v>9.2826963060764598E-4</v>
      </c>
      <c r="AR1137" s="13">
        <f t="shared" si="1489"/>
        <v>6.1208657964149683E-3</v>
      </c>
      <c r="AS1137" s="13">
        <f t="shared" si="1490"/>
        <v>8.9196316818257113E-3</v>
      </c>
      <c r="AT1137" s="13">
        <f t="shared" si="1491"/>
        <v>6.499066634170261E-3</v>
      </c>
      <c r="AU1137" s="13">
        <f t="shared" si="1492"/>
        <v>3.156921617548204E-3</v>
      </c>
      <c r="AV1137" s="13">
        <f t="shared" si="1493"/>
        <v>1.1501060067930298E-3</v>
      </c>
      <c r="AW1137" s="13">
        <f t="shared" si="1494"/>
        <v>2.449803710039935E-5</v>
      </c>
      <c r="AX1137" s="13">
        <f t="shared" si="1495"/>
        <v>5.0918666775634199E-4</v>
      </c>
      <c r="AY1137" s="13">
        <f t="shared" si="1496"/>
        <v>9.1933716511741019E-4</v>
      </c>
      <c r="AZ1137" s="13">
        <f t="shared" si="1497"/>
        <v>8.2993220039547042E-4</v>
      </c>
      <c r="BA1137" s="13">
        <f t="shared" si="1498"/>
        <v>4.9948120840975752E-4</v>
      </c>
      <c r="BB1137" s="13">
        <f t="shared" si="1499"/>
        <v>2.2545348653383202E-4</v>
      </c>
      <c r="BC1137" s="13">
        <f t="shared" si="1500"/>
        <v>8.141131035073831E-5</v>
      </c>
      <c r="BD1137" s="13">
        <f t="shared" si="1501"/>
        <v>1.8418718077515799E-3</v>
      </c>
      <c r="BE1137" s="13">
        <f t="shared" si="1502"/>
        <v>2.6840676918459898E-3</v>
      </c>
      <c r="BF1137" s="13">
        <f t="shared" si="1503"/>
        <v>1.9556788219712846E-3</v>
      </c>
      <c r="BG1137" s="13">
        <f t="shared" si="1504"/>
        <v>9.4997098777255165E-4</v>
      </c>
      <c r="BH1137" s="13">
        <f t="shared" si="1505"/>
        <v>3.4608630548288764E-4</v>
      </c>
      <c r="BI1137" s="13">
        <f t="shared" si="1506"/>
        <v>1.0086685373298754E-4</v>
      </c>
      <c r="BJ1137" s="14">
        <f t="shared" si="1507"/>
        <v>0.31171412424306294</v>
      </c>
      <c r="BK1137" s="14">
        <f t="shared" si="1508"/>
        <v>0.2290695060941853</v>
      </c>
      <c r="BL1137" s="14">
        <f t="shared" si="1509"/>
        <v>0.41916287401373126</v>
      </c>
      <c r="BM1137" s="14">
        <f t="shared" si="1510"/>
        <v>0.62964297191456986</v>
      </c>
      <c r="BN1137" s="14">
        <f t="shared" si="1511"/>
        <v>0.36696192063437383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1.3248407643312099</v>
      </c>
      <c r="F1138" s="10">
        <f>VLOOKUP(B1138,home!$B$2:$E$405,3,FALSE)</f>
        <v>0.75</v>
      </c>
      <c r="G1138" s="10">
        <f>VLOOKUP(C1138,away!$B$2:$E$405,4,FALSE)</f>
        <v>1.08</v>
      </c>
      <c r="H1138" s="10">
        <f>VLOOKUP(A1138,away!$A$2:$E$405,3,FALSE)</f>
        <v>1.07643312101911</v>
      </c>
      <c r="I1138" s="10">
        <f>VLOOKUP(C1138,away!$B$2:$E$405,3,FALSE)</f>
        <v>1.62</v>
      </c>
      <c r="J1138" s="10">
        <f>VLOOKUP(B1138,home!$B$2:$E$405,4,FALSE)</f>
        <v>1.05</v>
      </c>
      <c r="K1138" s="12">
        <f t="shared" si="1456"/>
        <v>1.0731210191082801</v>
      </c>
      <c r="L1138" s="12">
        <f t="shared" si="1457"/>
        <v>1.8310127388535062</v>
      </c>
      <c r="M1138" s="13">
        <f t="shared" si="1458"/>
        <v>5.4796236852452343E-2</v>
      </c>
      <c r="N1138" s="13">
        <f t="shared" si="1459"/>
        <v>5.8802993534402347E-2</v>
      </c>
      <c r="O1138" s="13">
        <f t="shared" si="1460"/>
        <v>0.10033260771807419</v>
      </c>
      <c r="P1138" s="13">
        <f t="shared" si="1461"/>
        <v>0.10766903024421105</v>
      </c>
      <c r="Q1138" s="13">
        <f t="shared" si="1462"/>
        <v>3.1551364174127725E-2</v>
      </c>
      <c r="R1138" s="13">
        <f t="shared" si="1463"/>
        <v>9.1855141427092751E-2</v>
      </c>
      <c r="S1138" s="13">
        <f t="shared" si="1464"/>
        <v>5.2889672446594413E-2</v>
      </c>
      <c r="T1138" s="13">
        <f t="shared" si="1465"/>
        <v>5.7770949731033999E-2</v>
      </c>
      <c r="U1138" s="13">
        <f t="shared" si="1466"/>
        <v>9.8571682978576963E-2</v>
      </c>
      <c r="V1138" s="13">
        <f t="shared" si="1467"/>
        <v>1.1546980574175719E-2</v>
      </c>
      <c r="W1138" s="13">
        <f t="shared" si="1468"/>
        <v>1.1286144025598809E-2</v>
      </c>
      <c r="X1138" s="13">
        <f t="shared" si="1469"/>
        <v>2.066507348340681E-2</v>
      </c>
      <c r="Y1138" s="13">
        <f t="shared" si="1470"/>
        <v>1.8919006398730842E-2</v>
      </c>
      <c r="Z1138" s="13">
        <f t="shared" si="1471"/>
        <v>5.6062644694065744E-2</v>
      </c>
      <c r="AA1138" s="13">
        <f t="shared" si="1472"/>
        <v>6.0162002408001243E-2</v>
      </c>
      <c r="AB1138" s="13">
        <f t="shared" si="1473"/>
        <v>3.2280554667834548E-2</v>
      </c>
      <c r="AC1138" s="13">
        <f t="shared" si="1474"/>
        <v>1.4180401247464987E-3</v>
      </c>
      <c r="AD1138" s="13">
        <f t="shared" si="1475"/>
        <v>3.0278495946383546E-3</v>
      </c>
      <c r="AE1138" s="13">
        <f t="shared" si="1476"/>
        <v>5.5440311791152518E-3</v>
      </c>
      <c r="AF1138" s="13">
        <f t="shared" si="1477"/>
        <v>5.0755958567805272E-3</v>
      </c>
      <c r="AG1138" s="13">
        <f t="shared" si="1478"/>
        <v>3.0978268903457395E-3</v>
      </c>
      <c r="AH1138" s="13">
        <f t="shared" si="1479"/>
        <v>2.5662854152163087E-2</v>
      </c>
      <c r="AI1138" s="13">
        <f t="shared" si="1480"/>
        <v>2.7539348200996405E-2</v>
      </c>
      <c r="AJ1138" s="13">
        <f t="shared" si="1481"/>
        <v>1.4776526703515522E-2</v>
      </c>
      <c r="AK1138" s="13">
        <f t="shared" si="1482"/>
        <v>5.2856671316524311E-3</v>
      </c>
      <c r="AL1138" s="13">
        <f t="shared" si="1483"/>
        <v>1.1145218274017488E-4</v>
      </c>
      <c r="AM1138" s="13">
        <f t="shared" si="1484"/>
        <v>6.4984980854098089E-4</v>
      </c>
      <c r="AN1138" s="13">
        <f t="shared" si="1485"/>
        <v>1.1898832777800482E-3</v>
      </c>
      <c r="AO1138" s="13">
        <f t="shared" si="1486"/>
        <v>1.0893457196820169E-3</v>
      </c>
      <c r="AP1138" s="13">
        <f t="shared" si="1487"/>
        <v>6.6486862991777104E-4</v>
      </c>
      <c r="AQ1138" s="13">
        <f t="shared" si="1488"/>
        <v>3.0434573276087918E-4</v>
      </c>
      <c r="AR1138" s="13">
        <f t="shared" si="1489"/>
        <v>9.3978025735900368E-3</v>
      </c>
      <c r="AS1138" s="13">
        <f t="shared" si="1490"/>
        <v>1.0084979475149356E-2</v>
      </c>
      <c r="AT1138" s="13">
        <f t="shared" si="1491"/>
        <v>5.411201726029183E-3</v>
      </c>
      <c r="AU1138" s="13">
        <f t="shared" si="1492"/>
        <v>1.9356247702789738E-3</v>
      </c>
      <c r="AV1138" s="13">
        <f t="shared" si="1493"/>
        <v>5.192899065232506E-4</v>
      </c>
      <c r="AW1138" s="13">
        <f t="shared" si="1494"/>
        <v>6.0831166535856864E-6</v>
      </c>
      <c r="AX1138" s="13">
        <f t="shared" si="1495"/>
        <v>1.1622791480146965E-4</v>
      </c>
      <c r="AY1138" s="13">
        <f t="shared" si="1496"/>
        <v>2.1281479261187091E-4</v>
      </c>
      <c r="AZ1138" s="13">
        <f t="shared" si="1497"/>
        <v>1.9483329814440139E-4</v>
      </c>
      <c r="BA1138" s="13">
        <f t="shared" si="1498"/>
        <v>1.1891408361841403E-4</v>
      </c>
      <c r="BB1138" s="13">
        <f t="shared" si="1499"/>
        <v>5.4433300483601799E-5</v>
      </c>
      <c r="BC1138" s="13">
        <f t="shared" si="1500"/>
        <v>1.9933613320663113E-5</v>
      </c>
      <c r="BD1138" s="13">
        <f t="shared" si="1501"/>
        <v>2.8679160382456049E-3</v>
      </c>
      <c r="BE1138" s="13">
        <f t="shared" si="1502"/>
        <v>3.0776209816791044E-3</v>
      </c>
      <c r="BF1138" s="13">
        <f t="shared" si="1503"/>
        <v>1.651329882144253E-3</v>
      </c>
      <c r="BG1138" s="13">
        <f t="shared" si="1504"/>
        <v>5.9069226867019902E-4</v>
      </c>
      <c r="BH1138" s="13">
        <f t="shared" si="1505"/>
        <v>1.5847107233368647E-4</v>
      </c>
      <c r="BI1138" s="13">
        <f t="shared" si="1506"/>
        <v>3.4011727728381526E-5</v>
      </c>
      <c r="BJ1138" s="14">
        <f t="shared" si="1507"/>
        <v>0.22035628503984259</v>
      </c>
      <c r="BK1138" s="14">
        <f t="shared" si="1508"/>
        <v>0.22864422721753205</v>
      </c>
      <c r="BL1138" s="14">
        <f t="shared" si="1509"/>
        <v>0.49219532581027903</v>
      </c>
      <c r="BM1138" s="14">
        <f t="shared" si="1510"/>
        <v>0.55204437713540078</v>
      </c>
      <c r="BN1138" s="14">
        <f t="shared" si="1511"/>
        <v>0.44500737395036039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1.3248407643312099</v>
      </c>
      <c r="F1139" s="10">
        <f>VLOOKUP(B1139,home!$B$2:$E$405,3,FALSE)</f>
        <v>0.97</v>
      </c>
      <c r="G1139" s="10">
        <f>VLOOKUP(C1139,away!$B$2:$E$405,4,FALSE)</f>
        <v>1.23</v>
      </c>
      <c r="H1139" s="10">
        <f>VLOOKUP(A1139,away!$A$2:$E$405,3,FALSE)</f>
        <v>1.07643312101911</v>
      </c>
      <c r="I1139" s="10">
        <f>VLOOKUP(C1139,away!$B$2:$E$405,3,FALSE)</f>
        <v>0.66</v>
      </c>
      <c r="J1139" s="10">
        <f>VLOOKUP(B1139,home!$B$2:$E$405,4,FALSE)</f>
        <v>0.93</v>
      </c>
      <c r="K1139" s="12">
        <f t="shared" si="1456"/>
        <v>1.5806675159235664</v>
      </c>
      <c r="L1139" s="12">
        <f t="shared" si="1457"/>
        <v>0.66071464968152982</v>
      </c>
      <c r="M1139" s="13">
        <f t="shared" si="1458"/>
        <v>0.10631146273748852</v>
      </c>
      <c r="N1139" s="13">
        <f t="shared" si="1459"/>
        <v>0.16804307571946675</v>
      </c>
      <c r="O1139" s="13">
        <f t="shared" si="1460"/>
        <v>7.0241540859730736E-2</v>
      </c>
      <c r="P1139" s="13">
        <f t="shared" si="1461"/>
        <v>0.11102852190539426</v>
      </c>
      <c r="Q1139" s="13">
        <f t="shared" si="1462"/>
        <v>0.13281011553282268</v>
      </c>
      <c r="R1139" s="13">
        <f t="shared" si="1463"/>
        <v>2.3204807531113928E-2</v>
      </c>
      <c r="S1139" s="13">
        <f t="shared" si="1464"/>
        <v>2.8988719464184461E-2</v>
      </c>
      <c r="T1139" s="13">
        <f t="shared" si="1465"/>
        <v>8.7749588958432448E-2</v>
      </c>
      <c r="U1139" s="13">
        <f t="shared" si="1466"/>
        <v>3.6679085477690311E-2</v>
      </c>
      <c r="V1139" s="13">
        <f t="shared" si="1467"/>
        <v>3.3638838091200195E-3</v>
      </c>
      <c r="W1139" s="13">
        <f t="shared" si="1468"/>
        <v>6.9976211802929567E-2</v>
      </c>
      <c r="X1139" s="13">
        <f t="shared" si="1469"/>
        <v>4.6234308267413142E-2</v>
      </c>
      <c r="Y1139" s="13">
        <f t="shared" si="1470"/>
        <v>1.5273842395085866E-2</v>
      </c>
      <c r="Z1139" s="13">
        <f t="shared" si="1471"/>
        <v>5.1105854262824225E-3</v>
      </c>
      <c r="AA1139" s="13">
        <f t="shared" si="1472"/>
        <v>8.0781363706770165E-3</v>
      </c>
      <c r="AB1139" s="13">
        <f t="shared" si="1473"/>
        <v>6.3844238751649286E-3</v>
      </c>
      <c r="AC1139" s="13">
        <f t="shared" si="1474"/>
        <v>2.1957124705258881E-4</v>
      </c>
      <c r="AD1139" s="13">
        <f t="shared" si="1475"/>
        <v>2.7652281221069497E-2</v>
      </c>
      <c r="AE1139" s="13">
        <f t="shared" si="1476"/>
        <v>1.827026729987408E-2</v>
      </c>
      <c r="AF1139" s="13">
        <f t="shared" si="1477"/>
        <v>6.0357166293121059E-3</v>
      </c>
      <c r="AG1139" s="13">
        <f t="shared" si="1478"/>
        <v>1.3292954661043108E-3</v>
      </c>
      <c r="AH1139" s="13">
        <f t="shared" si="1479"/>
        <v>8.4415966489843018E-4</v>
      </c>
      <c r="AI1139" s="13">
        <f t="shared" si="1480"/>
        <v>1.3343357605578718E-3</v>
      </c>
      <c r="AJ1139" s="13">
        <f t="shared" si="1481"/>
        <v>1.0545705960244972E-3</v>
      </c>
      <c r="AK1139" s="13">
        <f t="shared" si="1482"/>
        <v>5.5564182812802574E-4</v>
      </c>
      <c r="AL1139" s="13">
        <f t="shared" si="1483"/>
        <v>9.1725465478245131E-6</v>
      </c>
      <c r="AM1139" s="13">
        <f t="shared" si="1484"/>
        <v>8.7418125334655632E-3</v>
      </c>
      <c r="AN1139" s="13">
        <f t="shared" si="1485"/>
        <v>5.7758436056303073E-3</v>
      </c>
      <c r="AO1139" s="13">
        <f t="shared" si="1486"/>
        <v>1.9080922422546661E-3</v>
      </c>
      <c r="AP1139" s="13">
        <f t="shared" si="1487"/>
        <v>4.2023483246711219E-4</v>
      </c>
      <c r="AQ1139" s="13">
        <f t="shared" si="1488"/>
        <v>6.9413827529371072E-5</v>
      </c>
      <c r="AR1139" s="13">
        <f t="shared" si="1489"/>
        <v>1.1154973145372884E-4</v>
      </c>
      <c r="AS1139" s="13">
        <f t="shared" si="1490"/>
        <v>1.7632303691890648E-4</v>
      </c>
      <c r="AT1139" s="13">
        <f t="shared" si="1491"/>
        <v>1.3935404838335362E-4</v>
      </c>
      <c r="AU1139" s="13">
        <f t="shared" si="1492"/>
        <v>7.3424139164002703E-5</v>
      </c>
      <c r="AV1139" s="13">
        <f t="shared" si="1493"/>
        <v>2.9014787915297585E-5</v>
      </c>
      <c r="AW1139" s="13">
        <f t="shared" si="1494"/>
        <v>2.660981701757161E-7</v>
      </c>
      <c r="AX1139" s="13">
        <f t="shared" si="1495"/>
        <v>2.3029831836570867E-3</v>
      </c>
      <c r="AY1139" s="13">
        <f t="shared" si="1496"/>
        <v>1.5216147274124462E-3</v>
      </c>
      <c r="AZ1139" s="13">
        <f t="shared" si="1497"/>
        <v>5.0267657078628539E-4</v>
      </c>
      <c r="BA1139" s="13">
        <f t="shared" si="1498"/>
        <v>1.1070859145672446E-4</v>
      </c>
      <c r="BB1139" s="13">
        <f t="shared" si="1499"/>
        <v>1.8286697055266319E-5</v>
      </c>
      <c r="BC1139" s="13">
        <f t="shared" si="1500"/>
        <v>2.4164577277405107E-6</v>
      </c>
      <c r="BD1139" s="13">
        <f t="shared" si="1501"/>
        <v>1.2283756956586526E-5</v>
      </c>
      <c r="BE1139" s="13">
        <f t="shared" si="1502"/>
        <v>1.9416535594776448E-5</v>
      </c>
      <c r="BF1139" s="13">
        <f t="shared" si="1503"/>
        <v>1.5345543543218402E-5</v>
      </c>
      <c r="BG1139" s="13">
        <f t="shared" si="1504"/>
        <v>8.0854007309853191E-6</v>
      </c>
      <c r="BH1139" s="13">
        <f t="shared" si="1505"/>
        <v>3.1950825721732869E-6</v>
      </c>
      <c r="BI1139" s="13">
        <f t="shared" si="1506"/>
        <v>1.010072646505566E-6</v>
      </c>
      <c r="BJ1139" s="14">
        <f t="shared" si="1507"/>
        <v>0.59474878656195285</v>
      </c>
      <c r="BK1139" s="14">
        <f t="shared" si="1508"/>
        <v>0.25144294643720017</v>
      </c>
      <c r="BL1139" s="14">
        <f t="shared" si="1509"/>
        <v>0.14896570409986529</v>
      </c>
      <c r="BM1139" s="14">
        <f t="shared" si="1510"/>
        <v>0.38710714961004172</v>
      </c>
      <c r="BN1139" s="14">
        <f t="shared" si="1511"/>
        <v>0.61163952428601687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1.3248407643312099</v>
      </c>
      <c r="F1140" s="10">
        <f>VLOOKUP(B1140,home!$B$2:$E$405,3,FALSE)</f>
        <v>0.56999999999999995</v>
      </c>
      <c r="G1140" s="10">
        <f>VLOOKUP(C1140,away!$B$2:$E$405,4,FALSE)</f>
        <v>0.75</v>
      </c>
      <c r="H1140" s="10">
        <f>VLOOKUP(A1140,away!$A$2:$E$405,3,FALSE)</f>
        <v>1.07643312101911</v>
      </c>
      <c r="I1140" s="10">
        <f>VLOOKUP(C1140,away!$B$2:$E$405,3,FALSE)</f>
        <v>0.97</v>
      </c>
      <c r="J1140" s="10">
        <f>VLOOKUP(B1140,home!$B$2:$E$405,4,FALSE)</f>
        <v>1.28</v>
      </c>
      <c r="K1140" s="12">
        <f t="shared" si="1456"/>
        <v>0.56636942675159219</v>
      </c>
      <c r="L1140" s="12">
        <f t="shared" si="1457"/>
        <v>1.336499363057327</v>
      </c>
      <c r="M1140" s="13">
        <f t="shared" si="1458"/>
        <v>0.14914015317544452</v>
      </c>
      <c r="N1140" s="13">
        <f t="shared" si="1459"/>
        <v>8.4468423059621156E-2</v>
      </c>
      <c r="O1140" s="13">
        <f t="shared" si="1460"/>
        <v>0.19932571972525379</v>
      </c>
      <c r="P1140" s="13">
        <f t="shared" si="1461"/>
        <v>0.11289199361764052</v>
      </c>
      <c r="Q1140" s="13">
        <f t="shared" si="1462"/>
        <v>2.39201661734443E-2</v>
      </c>
      <c r="R1140" s="13">
        <f t="shared" si="1463"/>
        <v>0.1331993487268725</v>
      </c>
      <c r="S1140" s="13">
        <f t="shared" si="1464"/>
        <v>2.136346575957478E-2</v>
      </c>
      <c r="T1140" s="13">
        <f t="shared" si="1465"/>
        <v>3.1969286855033731E-2</v>
      </c>
      <c r="U1140" s="13">
        <f t="shared" si="1466"/>
        <v>7.54400387821242E-2</v>
      </c>
      <c r="V1140" s="13">
        <f t="shared" si="1467"/>
        <v>1.7967918012614201E-3</v>
      </c>
      <c r="W1140" s="13">
        <f t="shared" si="1468"/>
        <v>4.5158836011521602E-3</v>
      </c>
      <c r="X1140" s="13">
        <f t="shared" si="1469"/>
        <v>6.035475556580891E-3</v>
      </c>
      <c r="Y1140" s="13">
        <f t="shared" si="1470"/>
        <v>4.0332046185592137E-3</v>
      </c>
      <c r="Z1140" s="13">
        <f t="shared" si="1471"/>
        <v>5.9340281577705309E-2</v>
      </c>
      <c r="AA1140" s="13">
        <f t="shared" si="1472"/>
        <v>3.3608521260443024E-2</v>
      </c>
      <c r="AB1140" s="13">
        <f t="shared" si="1473"/>
        <v>9.5174194601229042E-3</v>
      </c>
      <c r="AC1140" s="13">
        <f t="shared" si="1474"/>
        <v>8.5005364183184291E-5</v>
      </c>
      <c r="AD1140" s="13">
        <f t="shared" si="1475"/>
        <v>6.3941460161536607E-4</v>
      </c>
      <c r="AE1140" s="13">
        <f t="shared" si="1476"/>
        <v>8.545772077884913E-4</v>
      </c>
      <c r="AF1140" s="13">
        <f t="shared" si="1477"/>
        <v>5.7107094694631392E-4</v>
      </c>
      <c r="AG1140" s="13">
        <f t="shared" si="1478"/>
        <v>2.5441198561809773E-4</v>
      </c>
      <c r="AH1140" s="13">
        <f t="shared" si="1479"/>
        <v>1.9827062133061374E-2</v>
      </c>
      <c r="AI1140" s="13">
        <f t="shared" si="1480"/>
        <v>1.1229441814470172E-2</v>
      </c>
      <c r="AJ1140" s="13">
        <f t="shared" si="1481"/>
        <v>3.180006261600915E-3</v>
      </c>
      <c r="AK1140" s="13">
        <f t="shared" si="1482"/>
        <v>6.003527744831282E-4</v>
      </c>
      <c r="AL1140" s="13">
        <f t="shared" si="1483"/>
        <v>2.5738005028181162E-6</v>
      </c>
      <c r="AM1140" s="13">
        <f t="shared" si="1484"/>
        <v>7.2428976274698512E-5</v>
      </c>
      <c r="AN1140" s="13">
        <f t="shared" si="1485"/>
        <v>9.6801280658028824E-5</v>
      </c>
      <c r="AO1140" s="13">
        <f t="shared" si="1486"/>
        <v>6.4687424971294536E-5</v>
      </c>
      <c r="AP1140" s="13">
        <f t="shared" si="1487"/>
        <v>2.881823409065127E-5</v>
      </c>
      <c r="AQ1140" s="13">
        <f t="shared" si="1488"/>
        <v>9.6288878766480834E-6</v>
      </c>
      <c r="AR1140" s="13">
        <f t="shared" si="1489"/>
        <v>5.2997711824269156E-3</v>
      </c>
      <c r="AS1140" s="13">
        <f t="shared" si="1490"/>
        <v>3.0016283665057399E-3</v>
      </c>
      <c r="AT1140" s="13">
        <f t="shared" si="1491"/>
        <v>8.5001526862958697E-4</v>
      </c>
      <c r="AU1140" s="13">
        <f t="shared" si="1492"/>
        <v>1.6047422014128001E-4</v>
      </c>
      <c r="AV1140" s="13">
        <f t="shared" si="1493"/>
        <v>2.2721923017456386E-5</v>
      </c>
      <c r="AW1140" s="13">
        <f t="shared" si="1494"/>
        <v>5.4117900316261247E-8</v>
      </c>
      <c r="AX1140" s="13">
        <f t="shared" si="1495"/>
        <v>6.83692629548428E-6</v>
      </c>
      <c r="AY1140" s="13">
        <f t="shared" si="1496"/>
        <v>9.1375476391846319E-6</v>
      </c>
      <c r="AZ1140" s="13">
        <f t="shared" si="1497"/>
        <v>6.1061632998381214E-6</v>
      </c>
      <c r="BA1140" s="13">
        <f t="shared" si="1498"/>
        <v>2.720294453652559E-6</v>
      </c>
      <c r="BB1140" s="13">
        <f t="shared" si="1499"/>
        <v>9.0891795115875525E-7</v>
      </c>
      <c r="BC1140" s="13">
        <f t="shared" si="1500"/>
        <v>2.4295365255900945E-7</v>
      </c>
      <c r="BD1140" s="13">
        <f t="shared" si="1501"/>
        <v>1.1805234682771926E-3</v>
      </c>
      <c r="BE1140" s="13">
        <f t="shared" si="1502"/>
        <v>6.6861239999495498E-4</v>
      </c>
      <c r="BF1140" s="13">
        <f t="shared" si="1503"/>
        <v>1.8934081085207442E-4</v>
      </c>
      <c r="BG1140" s="13">
        <f t="shared" si="1504"/>
        <v>3.5745615500990362E-5</v>
      </c>
      <c r="BH1140" s="13">
        <f t="shared" si="1505"/>
        <v>5.0613059400446836E-6</v>
      </c>
      <c r="BI1140" s="13">
        <f t="shared" si="1506"/>
        <v>5.7331378877550718E-7</v>
      </c>
      <c r="BJ1140" s="14">
        <f t="shared" si="1507"/>
        <v>0.15756023221352289</v>
      </c>
      <c r="BK1140" s="14">
        <f t="shared" si="1508"/>
        <v>0.28528912106624649</v>
      </c>
      <c r="BL1140" s="14">
        <f t="shared" si="1509"/>
        <v>0.49734237881350696</v>
      </c>
      <c r="BM1140" s="14">
        <f t="shared" si="1510"/>
        <v>0.29657712576296608</v>
      </c>
      <c r="BN1140" s="14">
        <f t="shared" si="1511"/>
        <v>0.70294580447827681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1.5857988165680501</v>
      </c>
      <c r="F1141" s="10">
        <f>VLOOKUP(B1141,home!$B$2:$E$405,3,FALSE)</f>
        <v>0.87</v>
      </c>
      <c r="G1141" s="10">
        <f>VLOOKUP(C1141,away!$B$2:$E$405,4,FALSE)</f>
        <v>0.77</v>
      </c>
      <c r="H1141" s="10">
        <f>VLOOKUP(A1141,away!$A$2:$E$405,3,FALSE)</f>
        <v>1.24852071005917</v>
      </c>
      <c r="I1141" s="10">
        <f>VLOOKUP(C1141,away!$B$2:$E$405,3,FALSE)</f>
        <v>0.7</v>
      </c>
      <c r="J1141" s="10">
        <f>VLOOKUP(B1141,home!$B$2:$E$405,4,FALSE)</f>
        <v>1</v>
      </c>
      <c r="K1141" s="12">
        <f t="shared" si="1456"/>
        <v>1.0623266272189367</v>
      </c>
      <c r="L1141" s="12">
        <f t="shared" si="1457"/>
        <v>0.87396449704141899</v>
      </c>
      <c r="M1141" s="13">
        <f t="shared" si="1458"/>
        <v>0.14423791947225101</v>
      </c>
      <c r="N1141" s="13">
        <f t="shared" si="1459"/>
        <v>0.15322778251003302</v>
      </c>
      <c r="O1141" s="13">
        <f t="shared" si="1460"/>
        <v>0.12605882074586652</v>
      </c>
      <c r="P1141" s="13">
        <f t="shared" si="1461"/>
        <v>0.13391564187415292</v>
      </c>
      <c r="Q1141" s="13">
        <f t="shared" si="1462"/>
        <v>8.1388976695060067E-2</v>
      </c>
      <c r="R1141" s="13">
        <f t="shared" si="1463"/>
        <v>5.5085466935397821E-2</v>
      </c>
      <c r="S1141" s="13">
        <f t="shared" si="1464"/>
        <v>3.108301756601611E-2</v>
      </c>
      <c r="T1141" s="13">
        <f t="shared" si="1465"/>
        <v>7.1131076082013939E-2</v>
      </c>
      <c r="U1141" s="13">
        <f t="shared" si="1466"/>
        <v>5.8518758298261427E-2</v>
      </c>
      <c r="V1141" s="13">
        <f t="shared" si="1467"/>
        <v>3.2065094362985734E-3</v>
      </c>
      <c r="W1141" s="13">
        <f t="shared" si="1468"/>
        <v>2.8820559035087939E-2</v>
      </c>
      <c r="X1141" s="13">
        <f t="shared" si="1469"/>
        <v>2.5188145381553152E-2</v>
      </c>
      <c r="Y1141" s="13">
        <f t="shared" si="1470"/>
        <v>1.100677240489762E-2</v>
      </c>
      <c r="Z1141" s="13">
        <f t="shared" si="1471"/>
        <v>1.604758080149556E-2</v>
      </c>
      <c r="AA1141" s="13">
        <f t="shared" si="1472"/>
        <v>1.704777238787614E-2</v>
      </c>
      <c r="AB1141" s="13">
        <f t="shared" si="1473"/>
        <v>9.0551512712042891E-3</v>
      </c>
      <c r="AC1141" s="13">
        <f t="shared" si="1474"/>
        <v>1.860648758785919E-4</v>
      </c>
      <c r="AD1141" s="13">
        <f t="shared" si="1475"/>
        <v>7.6542118185773033E-3</v>
      </c>
      <c r="AE1141" s="13">
        <f t="shared" si="1476"/>
        <v>6.6895093822713974E-3</v>
      </c>
      <c r="AF1141" s="13">
        <f t="shared" si="1477"/>
        <v>2.9231968513653375E-3</v>
      </c>
      <c r="AG1141" s="13">
        <f t="shared" si="1478"/>
        <v>8.5159008865218916E-4</v>
      </c>
      <c r="AH1141" s="13">
        <f t="shared" si="1479"/>
        <v>3.5062539709776481E-3</v>
      </c>
      <c r="AI1141" s="13">
        <f t="shared" si="1480"/>
        <v>3.7247869551616888E-3</v>
      </c>
      <c r="AJ1141" s="13">
        <f t="shared" si="1481"/>
        <v>1.9784701815930045E-3</v>
      </c>
      <c r="AK1141" s="13">
        <f t="shared" si="1482"/>
        <v>7.0059385168831135E-4</v>
      </c>
      <c r="AL1141" s="13">
        <f t="shared" si="1483"/>
        <v>6.9099713514128632E-6</v>
      </c>
      <c r="AM1141" s="13">
        <f t="shared" si="1484"/>
        <v>1.6262546050497108E-3</v>
      </c>
      <c r="AN1141" s="13">
        <f t="shared" si="1485"/>
        <v>1.4212887879635617E-3</v>
      </c>
      <c r="AO1141" s="13">
        <f t="shared" si="1486"/>
        <v>6.2107797036159115E-4</v>
      </c>
      <c r="AP1141" s="13">
        <f t="shared" si="1487"/>
        <v>1.8093336533019113E-4</v>
      </c>
      <c r="AQ1141" s="13">
        <f t="shared" si="1488"/>
        <v>3.9532334407202938E-5</v>
      </c>
      <c r="AR1141" s="13">
        <f t="shared" si="1489"/>
        <v>6.1286829764899196E-4</v>
      </c>
      <c r="AS1141" s="13">
        <f t="shared" si="1490"/>
        <v>6.5106631157086509E-4</v>
      </c>
      <c r="AT1141" s="13">
        <f t="shared" si="1491"/>
        <v>3.4582253943347518E-4</v>
      </c>
      <c r="AU1141" s="13">
        <f t="shared" si="1492"/>
        <v>1.2245883064421716E-4</v>
      </c>
      <c r="AV1141" s="13">
        <f t="shared" si="1493"/>
        <v>3.2522819132861541E-5</v>
      </c>
      <c r="AW1141" s="13">
        <f t="shared" si="1494"/>
        <v>1.7820734663067941E-7</v>
      </c>
      <c r="AX1141" s="13">
        <f t="shared" si="1495"/>
        <v>2.8793559493028701E-4</v>
      </c>
      <c r="AY1141" s="13">
        <f t="shared" si="1496"/>
        <v>2.5164548740357003E-4</v>
      </c>
      <c r="AZ1141" s="13">
        <f t="shared" si="1497"/>
        <v>1.0996461091570192E-4</v>
      </c>
      <c r="BA1141" s="13">
        <f t="shared" si="1498"/>
        <v>3.2035055290432254E-5</v>
      </c>
      <c r="BB1141" s="13">
        <f t="shared" si="1499"/>
        <v>6.9993752461491664E-6</v>
      </c>
      <c r="BC1141" s="13">
        <f t="shared" si="1500"/>
        <v>1.2234410933209834E-6</v>
      </c>
      <c r="BD1141" s="13">
        <f t="shared" si="1501"/>
        <v>8.9270855584571931E-5</v>
      </c>
      <c r="BE1141" s="13">
        <f t="shared" si="1502"/>
        <v>9.4834806922107089E-5</v>
      </c>
      <c r="BF1141" s="13">
        <f t="shared" si="1503"/>
        <v>5.0372770290260543E-5</v>
      </c>
      <c r="BG1141" s="13">
        <f t="shared" si="1504"/>
        <v>1.7837445055375585E-5</v>
      </c>
      <c r="BH1141" s="13">
        <f t="shared" si="1505"/>
        <v>4.7372982109700598E-6</v>
      </c>
      <c r="BI1141" s="13">
        <f t="shared" si="1506"/>
        <v>1.0065116061180256E-6</v>
      </c>
      <c r="BJ1141" s="14">
        <f t="shared" si="1507"/>
        <v>0.39346071087750378</v>
      </c>
      <c r="BK1141" s="14">
        <f t="shared" si="1508"/>
        <v>0.31288770868335214</v>
      </c>
      <c r="BL1141" s="14">
        <f t="shared" si="1509"/>
        <v>0.27769887308412672</v>
      </c>
      <c r="BM1141" s="14">
        <f t="shared" si="1510"/>
        <v>0.3059287979336599</v>
      </c>
      <c r="BN1141" s="14">
        <f t="shared" si="1511"/>
        <v>0.69391460823276141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1.5857988165680501</v>
      </c>
      <c r="F1142" s="10">
        <f>VLOOKUP(B1142,home!$B$2:$E$405,3,FALSE)</f>
        <v>1.19</v>
      </c>
      <c r="G1142" s="10">
        <f>VLOOKUP(C1142,away!$B$2:$E$405,4,FALSE)</f>
        <v>1.34</v>
      </c>
      <c r="H1142" s="10">
        <f>VLOOKUP(A1142,away!$A$2:$E$405,3,FALSE)</f>
        <v>1.24852071005917</v>
      </c>
      <c r="I1142" s="10">
        <f>VLOOKUP(C1142,away!$B$2:$E$405,3,FALSE)</f>
        <v>0.55000000000000004</v>
      </c>
      <c r="J1142" s="10">
        <f>VLOOKUP(B1142,home!$B$2:$E$405,4,FALSE)</f>
        <v>0.89</v>
      </c>
      <c r="K1142" s="12">
        <f t="shared" si="1456"/>
        <v>2.5287147928994127</v>
      </c>
      <c r="L1142" s="12">
        <f t="shared" si="1457"/>
        <v>0.61115088757396374</v>
      </c>
      <c r="M1142" s="13">
        <f t="shared" si="1458"/>
        <v>4.3288612017356905E-2</v>
      </c>
      <c r="N1142" s="13">
        <f t="shared" si="1459"/>
        <v>0.10946455357237368</v>
      </c>
      <c r="O1142" s="13">
        <f t="shared" si="1460"/>
        <v>2.6455873656252623E-2</v>
      </c>
      <c r="P1142" s="13">
        <f t="shared" si="1461"/>
        <v>6.6899359073643874E-2</v>
      </c>
      <c r="Q1142" s="13">
        <f t="shared" si="1462"/>
        <v>0.13840231795829586</v>
      </c>
      <c r="R1142" s="13">
        <f t="shared" si="1463"/>
        <v>8.0842653332817184E-3</v>
      </c>
      <c r="S1142" s="13">
        <f t="shared" si="1464"/>
        <v>2.5847007075843895E-2</v>
      </c>
      <c r="T1142" s="13">
        <f t="shared" si="1465"/>
        <v>8.4584699462506449E-2</v>
      </c>
      <c r="U1142" s="13">
        <f t="shared" si="1466"/>
        <v>2.044280133799338E-2</v>
      </c>
      <c r="V1142" s="13">
        <f t="shared" si="1467"/>
        <v>4.4382938061620749E-3</v>
      </c>
      <c r="W1142" s="13">
        <f t="shared" si="1468"/>
        <v>0.11665999626423691</v>
      </c>
      <c r="X1142" s="13">
        <f t="shared" si="1469"/>
        <v>7.1296860261263681E-2</v>
      </c>
      <c r="Y1142" s="13">
        <f t="shared" si="1470"/>
        <v>2.1786569714954081E-2</v>
      </c>
      <c r="Z1142" s="13">
        <f t="shared" si="1471"/>
        <v>1.6469019779395159E-3</v>
      </c>
      <c r="AA1142" s="13">
        <f t="shared" si="1472"/>
        <v>4.164545394070956E-3</v>
      </c>
      <c r="AB1142" s="13">
        <f t="shared" si="1473"/>
        <v>5.2654737718441725E-3</v>
      </c>
      <c r="AC1142" s="13">
        <f t="shared" si="1474"/>
        <v>4.2869099570245269E-4</v>
      </c>
      <c r="AD1142" s="13">
        <f t="shared" si="1475"/>
        <v>7.3749964573241539E-2</v>
      </c>
      <c r="AE1142" s="13">
        <f t="shared" si="1476"/>
        <v>4.5072356307484941E-2</v>
      </c>
      <c r="AF1142" s="13">
        <f t="shared" si="1477"/>
        <v>1.3773005281184683E-2</v>
      </c>
      <c r="AG1142" s="13">
        <f t="shared" si="1478"/>
        <v>2.8057948007189698E-3</v>
      </c>
      <c r="AH1142" s="13">
        <f t="shared" si="1479"/>
        <v>2.5162640139126286E-4</v>
      </c>
      <c r="AI1142" s="13">
        <f t="shared" si="1480"/>
        <v>6.362914034821317E-4</v>
      </c>
      <c r="AJ1142" s="13">
        <f t="shared" si="1481"/>
        <v>8.044997422899981E-4</v>
      </c>
      <c r="AK1142" s="13">
        <f t="shared" si="1482"/>
        <v>6.7811679973749442E-4</v>
      </c>
      <c r="AL1142" s="13">
        <f t="shared" si="1483"/>
        <v>2.6500413403541028E-5</v>
      </c>
      <c r="AM1142" s="13">
        <f t="shared" si="1484"/>
        <v>3.7298525278432665E-2</v>
      </c>
      <c r="AN1142" s="13">
        <f t="shared" si="1485"/>
        <v>2.2795026829114044E-2</v>
      </c>
      <c r="AO1142" s="13">
        <f t="shared" si="1486"/>
        <v>6.9656004394426825E-3</v>
      </c>
      <c r="AP1142" s="13">
        <f t="shared" si="1487"/>
        <v>1.4190109636836624E-3</v>
      </c>
      <c r="AQ1142" s="13">
        <f t="shared" si="1488"/>
        <v>2.1680745248311395E-4</v>
      </c>
      <c r="AR1142" s="13">
        <f t="shared" si="1489"/>
        <v>3.0756339709462575E-5</v>
      </c>
      <c r="AS1142" s="13">
        <f t="shared" si="1490"/>
        <v>7.7774011198757624E-5</v>
      </c>
      <c r="AT1142" s="13">
        <f t="shared" si="1491"/>
        <v>9.8334146310711536E-5</v>
      </c>
      <c r="AU1142" s="13">
        <f t="shared" si="1492"/>
        <v>8.2886336807677145E-5</v>
      </c>
      <c r="AV1142" s="13">
        <f t="shared" si="1493"/>
        <v>5.2398976503704078E-5</v>
      </c>
      <c r="AW1142" s="13">
        <f t="shared" si="1494"/>
        <v>1.1376232103444646E-6</v>
      </c>
      <c r="AX1142" s="13">
        <f t="shared" si="1495"/>
        <v>1.5719555437484229E-2</v>
      </c>
      <c r="AY1142" s="13">
        <f t="shared" si="1496"/>
        <v>9.6070202578866139E-3</v>
      </c>
      <c r="AZ1142" s="13">
        <f t="shared" si="1497"/>
        <v>2.9356694787742274E-3</v>
      </c>
      <c r="BA1142" s="13">
        <f t="shared" si="1498"/>
        <v>5.9804566919222156E-4</v>
      </c>
      <c r="BB1142" s="13">
        <f t="shared" si="1499"/>
        <v>9.1374035384147811E-5</v>
      </c>
      <c r="BC1142" s="13">
        <f t="shared" si="1500"/>
        <v>1.1168664565247348E-5</v>
      </c>
      <c r="BD1142" s="13">
        <f t="shared" si="1501"/>
        <v>3.1327940519940635E-6</v>
      </c>
      <c r="BE1142" s="13">
        <f t="shared" si="1502"/>
        <v>7.9219426623846803E-6</v>
      </c>
      <c r="BF1142" s="13">
        <f t="shared" si="1503"/>
        <v>1.0016166799436553E-5</v>
      </c>
      <c r="BG1142" s="13">
        <f t="shared" si="1504"/>
        <v>8.4426763846277246E-6</v>
      </c>
      <c r="BH1142" s="13">
        <f t="shared" si="1505"/>
        <v>5.3372801663676656E-6</v>
      </c>
      <c r="BI1142" s="13">
        <f t="shared" si="1506"/>
        <v>2.6992918621085084E-6</v>
      </c>
      <c r="BJ1142" s="14">
        <f t="shared" si="1507"/>
        <v>0.77525392270270377</v>
      </c>
      <c r="BK1142" s="14">
        <f t="shared" si="1508"/>
        <v>0.15053548363999936</v>
      </c>
      <c r="BL1142" s="14">
        <f t="shared" si="1509"/>
        <v>6.7163193802800961E-2</v>
      </c>
      <c r="BM1142" s="14">
        <f t="shared" si="1510"/>
        <v>0.59239863787756275</v>
      </c>
      <c r="BN1142" s="14">
        <f t="shared" si="1511"/>
        <v>0.39259498161120471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1.5857988165680501</v>
      </c>
      <c r="F1143" s="10">
        <f>VLOOKUP(B1143,home!$B$2:$E$405,3,FALSE)</f>
        <v>1.05</v>
      </c>
      <c r="G1143" s="10">
        <f>VLOOKUP(C1143,away!$B$2:$E$405,4,FALSE)</f>
        <v>1.73</v>
      </c>
      <c r="H1143" s="10">
        <f>VLOOKUP(A1143,away!$A$2:$E$405,3,FALSE)</f>
        <v>1.24852071005917</v>
      </c>
      <c r="I1143" s="10">
        <f>VLOOKUP(C1143,away!$B$2:$E$405,3,FALSE)</f>
        <v>1.02</v>
      </c>
      <c r="J1143" s="10">
        <f>VLOOKUP(B1143,home!$B$2:$E$405,4,FALSE)</f>
        <v>0.8</v>
      </c>
      <c r="K1143" s="12">
        <f t="shared" si="1456"/>
        <v>2.8806035502958633</v>
      </c>
      <c r="L1143" s="12">
        <f t="shared" si="1457"/>
        <v>1.0187928994082829</v>
      </c>
      <c r="M1143" s="13">
        <f t="shared" si="1458"/>
        <v>2.0254132144978475E-2</v>
      </c>
      <c r="N1143" s="13">
        <f t="shared" si="1459"/>
        <v>5.8344124964986581E-2</v>
      </c>
      <c r="O1143" s="13">
        <f t="shared" si="1460"/>
        <v>2.0634766012981125E-2</v>
      </c>
      <c r="P1143" s="13">
        <f t="shared" si="1461"/>
        <v>5.9440580236517854E-2</v>
      </c>
      <c r="Q1143" s="13">
        <f t="shared" si="1462"/>
        <v>8.4033146756522931E-2</v>
      </c>
      <c r="R1143" s="13">
        <f t="shared" si="1463"/>
        <v>1.0511276547488265E-2</v>
      </c>
      <c r="S1143" s="13">
        <f t="shared" si="1464"/>
        <v>4.3610638974352252E-2</v>
      </c>
      <c r="T1143" s="13">
        <f t="shared" si="1465"/>
        <v>8.5612373230479738E-2</v>
      </c>
      <c r="U1143" s="13">
        <f t="shared" si="1466"/>
        <v>3.0278820540836346E-2</v>
      </c>
      <c r="V1143" s="13">
        <f t="shared" si="1467"/>
        <v>1.4220646524897891E-2</v>
      </c>
      <c r="W1143" s="13">
        <f t="shared" si="1468"/>
        <v>8.0688726963124416E-2</v>
      </c>
      <c r="X1143" s="13">
        <f t="shared" si="1469"/>
        <v>8.2205102092324817E-2</v>
      </c>
      <c r="Y1143" s="13">
        <f t="shared" si="1470"/>
        <v>4.1874987153396742E-2</v>
      </c>
      <c r="Z1143" s="13">
        <f t="shared" si="1471"/>
        <v>3.5696046367659521E-3</v>
      </c>
      <c r="AA1143" s="13">
        <f t="shared" si="1472"/>
        <v>1.0282615789820579E-2</v>
      </c>
      <c r="AB1143" s="13">
        <f t="shared" si="1473"/>
        <v>1.4810069775242731E-2</v>
      </c>
      <c r="AC1143" s="13">
        <f t="shared" si="1474"/>
        <v>2.6083673776042273E-3</v>
      </c>
      <c r="AD1143" s="13">
        <f t="shared" si="1475"/>
        <v>5.8108058339707447E-2</v>
      </c>
      <c r="AE1143" s="13">
        <f t="shared" si="1476"/>
        <v>5.9200077234896203E-2</v>
      </c>
      <c r="AF1143" s="13">
        <f t="shared" si="1477"/>
        <v>3.0156309165667087E-2</v>
      </c>
      <c r="AG1143" s="13">
        <f t="shared" si="1478"/>
        <v>1.024101121678085E-2</v>
      </c>
      <c r="AH1143" s="13">
        <f t="shared" si="1479"/>
        <v>9.091719644080086E-4</v>
      </c>
      <c r="AI1143" s="13">
        <f t="shared" si="1480"/>
        <v>2.6189639885031745E-3</v>
      </c>
      <c r="AJ1143" s="13">
        <f t="shared" si="1481"/>
        <v>3.7720984816896298E-3</v>
      </c>
      <c r="AK1143" s="13">
        <f t="shared" si="1482"/>
        <v>3.6219734261402608E-3</v>
      </c>
      <c r="AL1143" s="13">
        <f t="shared" si="1483"/>
        <v>3.0619504066628473E-4</v>
      </c>
      <c r="AM1143" s="13">
        <f t="shared" si="1484"/>
        <v>3.3477255830832081E-2</v>
      </c>
      <c r="AN1143" s="13">
        <f t="shared" si="1485"/>
        <v>3.410639053212626E-2</v>
      </c>
      <c r="AO1143" s="13">
        <f t="shared" si="1486"/>
        <v>1.7373674249288058E-2</v>
      </c>
      <c r="AP1143" s="13">
        <f t="shared" si="1487"/>
        <v>5.9000586539357342E-3</v>
      </c>
      <c r="AQ1143" s="13">
        <f t="shared" si="1488"/>
        <v>1.5027344656805292E-3</v>
      </c>
      <c r="AR1143" s="13">
        <f t="shared" si="1489"/>
        <v>1.8525158833599192E-4</v>
      </c>
      <c r="AS1143" s="13">
        <f t="shared" si="1490"/>
        <v>5.336363830586062E-4</v>
      </c>
      <c r="AT1143" s="13">
        <f t="shared" si="1491"/>
        <v>7.6859742980283209E-4</v>
      </c>
      <c r="AU1143" s="13">
        <f t="shared" si="1492"/>
        <v>7.3800816167943792E-4</v>
      </c>
      <c r="AV1143" s="13">
        <f t="shared" si="1493"/>
        <v>5.3147723267027815E-4</v>
      </c>
      <c r="AW1143" s="13">
        <f t="shared" si="1494"/>
        <v>2.4961176580975811E-5</v>
      </c>
      <c r="AX1143" s="13">
        <f t="shared" si="1495"/>
        <v>1.6072450333409632E-2</v>
      </c>
      <c r="AY1143" s="13">
        <f t="shared" si="1496"/>
        <v>1.6374498275770023E-2</v>
      </c>
      <c r="AZ1143" s="13">
        <f t="shared" si="1497"/>
        <v>8.3411112873638324E-3</v>
      </c>
      <c r="BA1143" s="13">
        <f t="shared" si="1498"/>
        <v>2.8326216509135184E-3</v>
      </c>
      <c r="BB1143" s="13">
        <f t="shared" si="1499"/>
        <v>7.2146370616521505E-4</v>
      </c>
      <c r="BC1143" s="13">
        <f t="shared" si="1500"/>
        <v>1.4700442020438103E-4</v>
      </c>
      <c r="BD1143" s="13">
        <f t="shared" si="1501"/>
        <v>3.1455500466802463E-5</v>
      </c>
      <c r="BE1143" s="13">
        <f t="shared" si="1502"/>
        <v>9.061082632100438E-5</v>
      </c>
      <c r="BF1143" s="13">
        <f t="shared" si="1503"/>
        <v>1.3050693399776353E-4</v>
      </c>
      <c r="BG1143" s="13">
        <f t="shared" si="1504"/>
        <v>1.2531291247072852E-4</v>
      </c>
      <c r="BH1143" s="13">
        <f t="shared" si="1505"/>
        <v>9.0244205140273839E-5</v>
      </c>
      <c r="BI1143" s="13">
        <f t="shared" si="1506"/>
        <v>5.1991555544140202E-5</v>
      </c>
      <c r="BJ1143" s="14">
        <f t="shared" si="1507"/>
        <v>0.72731318052357607</v>
      </c>
      <c r="BK1143" s="14">
        <f t="shared" si="1508"/>
        <v>0.156815058574787</v>
      </c>
      <c r="BL1143" s="14">
        <f t="shared" si="1509"/>
        <v>0.10071684925659795</v>
      </c>
      <c r="BM1143" s="14">
        <f t="shared" si="1510"/>
        <v>0.7188471292290628</v>
      </c>
      <c r="BN1143" s="14">
        <f t="shared" si="1511"/>
        <v>0.25321802666347526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1.5857988165680501</v>
      </c>
      <c r="F1144" s="10">
        <f>VLOOKUP(B1144,home!$B$2:$E$405,3,FALSE)</f>
        <v>0.87</v>
      </c>
      <c r="G1144" s="10">
        <f>VLOOKUP(C1144,away!$B$2:$E$405,4,FALSE)</f>
        <v>0.98</v>
      </c>
      <c r="H1144" s="10">
        <f>VLOOKUP(A1144,away!$A$2:$E$405,3,FALSE)</f>
        <v>1.24852071005917</v>
      </c>
      <c r="I1144" s="10">
        <f>VLOOKUP(C1144,away!$B$2:$E$405,3,FALSE)</f>
        <v>0.84</v>
      </c>
      <c r="J1144" s="10">
        <f>VLOOKUP(B1144,home!$B$2:$E$405,4,FALSE)</f>
        <v>0.8</v>
      </c>
      <c r="K1144" s="12">
        <f t="shared" si="1456"/>
        <v>1.3520520710059194</v>
      </c>
      <c r="L1144" s="12">
        <f t="shared" si="1457"/>
        <v>0.83900591715976225</v>
      </c>
      <c r="M1144" s="13">
        <f t="shared" si="1458"/>
        <v>0.11179840463605493</v>
      </c>
      <c r="N1144" s="13">
        <f t="shared" si="1459"/>
        <v>0.1511572645233358</v>
      </c>
      <c r="O1144" s="13">
        <f t="shared" si="1460"/>
        <v>9.3799523018671477E-2</v>
      </c>
      <c r="P1144" s="13">
        <f t="shared" si="1461"/>
        <v>0.12682183935676217</v>
      </c>
      <c r="Q1144" s="13">
        <f t="shared" si="1462"/>
        <v>0.10218624627318292</v>
      </c>
      <c r="R1144" s="13">
        <f t="shared" si="1463"/>
        <v>3.9349177419714339E-2</v>
      </c>
      <c r="S1144" s="13">
        <f t="shared" si="1464"/>
        <v>3.5966029636538707E-2</v>
      </c>
      <c r="T1144" s="13">
        <f t="shared" si="1465"/>
        <v>8.5734865275545163E-2</v>
      </c>
      <c r="U1144" s="13">
        <f t="shared" si="1466"/>
        <v>5.3202136822704124E-2</v>
      </c>
      <c r="V1144" s="13">
        <f t="shared" si="1467"/>
        <v>4.5332370526060357E-3</v>
      </c>
      <c r="W1144" s="13">
        <f t="shared" si="1468"/>
        <v>4.6053708633992607E-2</v>
      </c>
      <c r="X1144" s="13">
        <f t="shared" si="1469"/>
        <v>3.8639334051071429E-2</v>
      </c>
      <c r="Y1144" s="13">
        <f t="shared" si="1470"/>
        <v>1.6209314951980806E-2</v>
      </c>
      <c r="Z1144" s="13">
        <f t="shared" si="1471"/>
        <v>1.1004730896836548E-2</v>
      </c>
      <c r="AA1144" s="13">
        <f t="shared" si="1472"/>
        <v>1.487896919993068E-2</v>
      </c>
      <c r="AB1144" s="13">
        <f t="shared" si="1473"/>
        <v>1.0058570560599785E-2</v>
      </c>
      <c r="AC1144" s="13">
        <f t="shared" si="1474"/>
        <v>3.214007520519189E-4</v>
      </c>
      <c r="AD1144" s="13">
        <f t="shared" si="1475"/>
        <v>1.5566753034023228E-2</v>
      </c>
      <c r="AE1144" s="13">
        <f t="shared" si="1476"/>
        <v>1.3060597906510169E-2</v>
      </c>
      <c r="AF1144" s="13">
        <f t="shared" si="1477"/>
        <v>5.4789594626032164E-3</v>
      </c>
      <c r="AG1144" s="13">
        <f t="shared" si="1478"/>
        <v>1.5322931363341904E-3</v>
      </c>
      <c r="AH1144" s="13">
        <f t="shared" si="1479"/>
        <v>2.3082585847991797E-3</v>
      </c>
      <c r="AI1144" s="13">
        <f t="shared" si="1480"/>
        <v>3.1208857999949231E-3</v>
      </c>
      <c r="AJ1144" s="13">
        <f t="shared" si="1481"/>
        <v>2.109800054628051E-3</v>
      </c>
      <c r="AK1144" s="13">
        <f t="shared" si="1482"/>
        <v>9.5085317775608577E-4</v>
      </c>
      <c r="AL1144" s="13">
        <f t="shared" si="1483"/>
        <v>1.4583619391908837E-5</v>
      </c>
      <c r="AM1144" s="13">
        <f t="shared" si="1484"/>
        <v>4.2094121356977569E-3</v>
      </c>
      <c r="AN1144" s="13">
        <f t="shared" si="1485"/>
        <v>3.5317216896145302E-3</v>
      </c>
      <c r="AO1144" s="13">
        <f t="shared" si="1486"/>
        <v>1.4815676976740317E-3</v>
      </c>
      <c r="AP1144" s="13">
        <f t="shared" si="1487"/>
        <v>4.1434802167375951E-4</v>
      </c>
      <c r="AQ1144" s="13">
        <f t="shared" si="1488"/>
        <v>8.6910110486931392E-5</v>
      </c>
      <c r="AR1144" s="13">
        <f t="shared" si="1489"/>
        <v>3.8732852219626631E-4</v>
      </c>
      <c r="AS1144" s="13">
        <f t="shared" si="1490"/>
        <v>5.2368833059512399E-4</v>
      </c>
      <c r="AT1144" s="13">
        <f t="shared" si="1491"/>
        <v>3.5402694597138506E-4</v>
      </c>
      <c r="AU1144" s="13">
        <f t="shared" si="1492"/>
        <v>1.5955428849750392E-4</v>
      </c>
      <c r="AV1144" s="13">
        <f t="shared" si="1493"/>
        <v>5.393142655023154E-5</v>
      </c>
      <c r="AW1144" s="13">
        <f t="shared" si="1494"/>
        <v>4.5953782261068131E-7</v>
      </c>
      <c r="AX1144" s="13">
        <f t="shared" si="1495"/>
        <v>9.4855739929793255E-4</v>
      </c>
      <c r="AY1144" s="13">
        <f t="shared" si="1496"/>
        <v>7.958452707766408E-4</v>
      </c>
      <c r="AZ1144" s="13">
        <f t="shared" si="1497"/>
        <v>3.3385944566260734E-4</v>
      </c>
      <c r="BA1144" s="13">
        <f t="shared" si="1498"/>
        <v>9.3370016803535243E-5</v>
      </c>
      <c r="BB1144" s="13">
        <f t="shared" si="1499"/>
        <v>1.9584499145868119E-5</v>
      </c>
      <c r="BC1144" s="13">
        <f t="shared" si="1500"/>
        <v>3.2863021335987343E-6</v>
      </c>
      <c r="BD1144" s="13">
        <f t="shared" si="1501"/>
        <v>5.4161820334568922E-5</v>
      </c>
      <c r="BE1144" s="13">
        <f t="shared" si="1502"/>
        <v>7.3229601352804412E-5</v>
      </c>
      <c r="BF1144" s="13">
        <f t="shared" si="1503"/>
        <v>4.9505117083998558E-5</v>
      </c>
      <c r="BG1144" s="13">
        <f t="shared" si="1504"/>
        <v>2.2311165359603584E-5</v>
      </c>
      <c r="BH1144" s="13">
        <f t="shared" si="1505"/>
        <v>7.5414643327518895E-6</v>
      </c>
      <c r="BI1144" s="13">
        <f t="shared" si="1506"/>
        <v>2.0392904939028933E-6</v>
      </c>
      <c r="BJ1144" s="14">
        <f t="shared" si="1507"/>
        <v>0.4875377998375468</v>
      </c>
      <c r="BK1144" s="14">
        <f t="shared" si="1508"/>
        <v>0.28025134032418231</v>
      </c>
      <c r="BL1144" s="14">
        <f t="shared" si="1509"/>
        <v>0.22146549261156678</v>
      </c>
      <c r="BM1144" s="14">
        <f t="shared" si="1510"/>
        <v>0.37435152270945671</v>
      </c>
      <c r="BN1144" s="14">
        <f t="shared" si="1511"/>
        <v>0.62511245522772163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1.5857988165680501</v>
      </c>
      <c r="F1145" s="10">
        <f>VLOOKUP(B1145,home!$B$2:$E$405,3,FALSE)</f>
        <v>1.26</v>
      </c>
      <c r="G1145" s="10">
        <f>VLOOKUP(C1145,away!$B$2:$E$405,4,FALSE)</f>
        <v>1.47</v>
      </c>
      <c r="H1145" s="10">
        <f>VLOOKUP(A1145,away!$A$2:$E$405,3,FALSE)</f>
        <v>1.24852071005917</v>
      </c>
      <c r="I1145" s="10">
        <f>VLOOKUP(C1145,away!$B$2:$E$405,3,FALSE)</f>
        <v>0.63</v>
      </c>
      <c r="J1145" s="10">
        <f>VLOOKUP(B1145,home!$B$2:$E$405,4,FALSE)</f>
        <v>0.53</v>
      </c>
      <c r="K1145" s="12">
        <f t="shared" si="1456"/>
        <v>2.9372165680473423</v>
      </c>
      <c r="L1145" s="12">
        <f t="shared" si="1457"/>
        <v>0.41688106508875689</v>
      </c>
      <c r="M1145" s="13">
        <f t="shared" si="1458"/>
        <v>3.4940885430654912E-2</v>
      </c>
      <c r="N1145" s="13">
        <f t="shared" si="1459"/>
        <v>0.10262894758916362</v>
      </c>
      <c r="O1145" s="13">
        <f t="shared" si="1460"/>
        <v>1.4566193533475644E-2</v>
      </c>
      <c r="P1145" s="13">
        <f t="shared" si="1461"/>
        <v>4.2784064979908727E-2</v>
      </c>
      <c r="Q1145" s="13">
        <f t="shared" si="1462"/>
        <v>0.15072172261007688</v>
      </c>
      <c r="R1145" s="13">
        <f t="shared" si="1463"/>
        <v>3.0361851372621451E-3</v>
      </c>
      <c r="S1145" s="13">
        <f t="shared" si="1464"/>
        <v>1.3096950704339545E-2</v>
      </c>
      <c r="T1145" s="13">
        <f t="shared" si="1465"/>
        <v>6.2833032253701002E-2</v>
      </c>
      <c r="U1145" s="13">
        <f t="shared" si="1466"/>
        <v>8.9179332888254664E-3</v>
      </c>
      <c r="V1145" s="13">
        <f t="shared" si="1467"/>
        <v>1.7818692058721719E-3</v>
      </c>
      <c r="W1145" s="13">
        <f t="shared" si="1468"/>
        <v>0.14756744693831783</v>
      </c>
      <c r="X1145" s="13">
        <f t="shared" si="1469"/>
        <v>6.1518074452074543E-2</v>
      </c>
      <c r="Y1145" s="13">
        <f t="shared" si="1470"/>
        <v>1.2822860199895141E-2</v>
      </c>
      <c r="Z1145" s="13">
        <f t="shared" si="1471"/>
        <v>4.2190936460949883E-4</v>
      </c>
      <c r="AA1145" s="13">
        <f t="shared" si="1472"/>
        <v>1.2392391759453471E-3</v>
      </c>
      <c r="AB1145" s="13">
        <f t="shared" si="1473"/>
        <v>1.8199569196800046E-3</v>
      </c>
      <c r="AC1145" s="13">
        <f t="shared" si="1474"/>
        <v>1.363653334591249E-4</v>
      </c>
      <c r="AD1145" s="13">
        <f t="shared" si="1475"/>
        <v>0.10835938751291856</v>
      </c>
      <c r="AE1145" s="13">
        <f t="shared" si="1476"/>
        <v>4.5172976878750826E-2</v>
      </c>
      <c r="AF1145" s="13">
        <f t="shared" si="1477"/>
        <v>9.415879357221716E-3</v>
      </c>
      <c r="AG1145" s="13">
        <f t="shared" si="1478"/>
        <v>1.3084339383952761E-3</v>
      </c>
      <c r="AH1145" s="13">
        <f t="shared" si="1479"/>
        <v>4.3971506322332134E-5</v>
      </c>
      <c r="AI1145" s="13">
        <f t="shared" si="1480"/>
        <v>1.2915383689195243E-4</v>
      </c>
      <c r="AJ1145" s="13">
        <f t="shared" si="1481"/>
        <v>1.8967639477296337E-4</v>
      </c>
      <c r="AK1145" s="13">
        <f t="shared" si="1482"/>
        <v>1.8570688309821212E-4</v>
      </c>
      <c r="AL1145" s="13">
        <f t="shared" si="1483"/>
        <v>6.6790102377926667E-6</v>
      </c>
      <c r="AM1145" s="13">
        <f t="shared" si="1484"/>
        <v>6.3654997661281326E-2</v>
      </c>
      <c r="AN1145" s="13">
        <f t="shared" si="1485"/>
        <v>2.653656322325728E-2</v>
      </c>
      <c r="AO1145" s="13">
        <f t="shared" si="1486"/>
        <v>5.5312953701533154E-3</v>
      </c>
      <c r="AP1145" s="13">
        <f t="shared" si="1487"/>
        <v>7.686307684100079E-4</v>
      </c>
      <c r="AQ1145" s="13">
        <f t="shared" si="1488"/>
        <v>8.0106903348688436E-5</v>
      </c>
      <c r="AR1145" s="13">
        <f t="shared" si="1489"/>
        <v>3.666177677842165E-6</v>
      </c>
      <c r="AS1145" s="13">
        <f t="shared" si="1490"/>
        <v>1.076835781676334E-5</v>
      </c>
      <c r="AT1145" s="13">
        <f t="shared" si="1491"/>
        <v>1.5814499495029696E-5</v>
      </c>
      <c r="AU1145" s="13">
        <f t="shared" si="1492"/>
        <v>1.5483536644059184E-5</v>
      </c>
      <c r="AV1145" s="13">
        <f t="shared" si="1493"/>
        <v>1.1369625090724695E-5</v>
      </c>
      <c r="AW1145" s="13">
        <f t="shared" si="1494"/>
        <v>2.2717354094652739E-7</v>
      </c>
      <c r="AX1145" s="13">
        <f t="shared" si="1495"/>
        <v>3.1161418961621716E-2</v>
      </c>
      <c r="AY1145" s="13">
        <f t="shared" si="1496"/>
        <v>1.2990605526397843E-2</v>
      </c>
      <c r="AZ1145" s="13">
        <f t="shared" si="1497"/>
        <v>2.7077687339963118E-3</v>
      </c>
      <c r="BA1145" s="13">
        <f t="shared" si="1498"/>
        <v>3.7627250461413908E-4</v>
      </c>
      <c r="BB1145" s="13">
        <f t="shared" si="1499"/>
        <v>3.9215220621789124E-5</v>
      </c>
      <c r="BC1145" s="13">
        <f t="shared" si="1500"/>
        <v>3.2696165881004061E-6</v>
      </c>
      <c r="BD1145" s="13">
        <f t="shared" si="1501"/>
        <v>2.5472667585724447E-7</v>
      </c>
      <c r="BE1145" s="13">
        <f t="shared" si="1502"/>
        <v>7.4818741265152341E-7</v>
      </c>
      <c r="BF1145" s="13">
        <f t="shared" si="1503"/>
        <v>1.0987942322222642E-6</v>
      </c>
      <c r="BG1145" s="13">
        <f t="shared" si="1504"/>
        <v>1.0757988745860313E-6</v>
      </c>
      <c r="BH1145" s="13">
        <f t="shared" si="1505"/>
        <v>7.89963569580194E-7</v>
      </c>
      <c r="BI1145" s="13">
        <f t="shared" si="1506"/>
        <v>4.640588169449529E-7</v>
      </c>
      <c r="BJ1145" s="14">
        <f t="shared" si="1507"/>
        <v>0.84619890622080607</v>
      </c>
      <c r="BK1145" s="14">
        <f t="shared" si="1508"/>
        <v>0.10573742019087011</v>
      </c>
      <c r="BL1145" s="14">
        <f t="shared" si="1509"/>
        <v>3.0189550402580333E-2</v>
      </c>
      <c r="BM1145" s="14">
        <f t="shared" si="1510"/>
        <v>0.6208794085454673</v>
      </c>
      <c r="BN1145" s="14">
        <f t="shared" si="1511"/>
        <v>0.34867799928054194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1.5857988165680501</v>
      </c>
      <c r="F1146" s="10">
        <f>VLOOKUP(B1146,home!$B$2:$E$405,3,FALSE)</f>
        <v>0.95</v>
      </c>
      <c r="G1146" s="10">
        <f>VLOOKUP(C1146,away!$B$2:$E$405,4,FALSE)</f>
        <v>0.45</v>
      </c>
      <c r="H1146" s="10">
        <f>VLOOKUP(A1146,away!$A$2:$E$405,3,FALSE)</f>
        <v>1.24852071005917</v>
      </c>
      <c r="I1146" s="10">
        <f>VLOOKUP(C1146,away!$B$2:$E$405,3,FALSE)</f>
        <v>0.72</v>
      </c>
      <c r="J1146" s="10">
        <f>VLOOKUP(B1146,home!$B$2:$E$405,4,FALSE)</f>
        <v>1.1000000000000001</v>
      </c>
      <c r="K1146" s="12">
        <f t="shared" si="1456"/>
        <v>0.67792899408284135</v>
      </c>
      <c r="L1146" s="12">
        <f t="shared" si="1457"/>
        <v>0.98882840236686276</v>
      </c>
      <c r="M1146" s="13">
        <f t="shared" si="1458"/>
        <v>0.18885846697247374</v>
      </c>
      <c r="N1146" s="13">
        <f t="shared" si="1459"/>
        <v>0.12803263053867661</v>
      </c>
      <c r="O1146" s="13">
        <f t="shared" si="1460"/>
        <v>0.18674861616984612</v>
      </c>
      <c r="P1146" s="13">
        <f t="shared" si="1461"/>
        <v>0.12660230150638638</v>
      </c>
      <c r="Q1146" s="13">
        <f t="shared" si="1462"/>
        <v>4.3398516215432559E-2</v>
      </c>
      <c r="R1146" s="13">
        <f t="shared" si="1463"/>
        <v>9.2331167885725707E-2</v>
      </c>
      <c r="S1146" s="13">
        <f t="shared" si="1464"/>
        <v>2.1217135513773501E-2</v>
      </c>
      <c r="T1146" s="13">
        <f t="shared" si="1465"/>
        <v>4.2913685454398554E-2</v>
      </c>
      <c r="U1146" s="13">
        <f t="shared" si="1466"/>
        <v>6.2593975767263957E-2</v>
      </c>
      <c r="V1146" s="13">
        <f t="shared" si="1467"/>
        <v>1.5803358111836552E-3</v>
      </c>
      <c r="W1146" s="13">
        <f t="shared" si="1468"/>
        <v>9.8070374808720256E-3</v>
      </c>
      <c r="X1146" s="13">
        <f t="shared" si="1469"/>
        <v>9.6974772041626255E-3</v>
      </c>
      <c r="Y1146" s="13">
        <f t="shared" si="1470"/>
        <v>4.7945704453906E-3</v>
      </c>
      <c r="Z1146" s="13">
        <f t="shared" si="1471"/>
        <v>3.0433227076369581E-2</v>
      </c>
      <c r="AA1146" s="13">
        <f t="shared" si="1472"/>
        <v>2.0631567018577917E-2</v>
      </c>
      <c r="AB1146" s="13">
        <f t="shared" si="1473"/>
        <v>6.9933687376286264E-3</v>
      </c>
      <c r="AC1146" s="13">
        <f t="shared" si="1474"/>
        <v>6.6211669661987463E-5</v>
      </c>
      <c r="AD1146" s="13">
        <f t="shared" si="1475"/>
        <v>1.6621187635850736E-3</v>
      </c>
      <c r="AE1146" s="13">
        <f t="shared" si="1476"/>
        <v>1.6435502415398132E-3</v>
      </c>
      <c r="AF1146" s="13">
        <f t="shared" si="1477"/>
        <v>8.1259457977574253E-4</v>
      </c>
      <c r="AG1146" s="13">
        <f t="shared" si="1478"/>
        <v>2.6783886669720658E-4</v>
      </c>
      <c r="AH1146" s="13">
        <f t="shared" si="1479"/>
        <v>7.5233098271986192E-3</v>
      </c>
      <c r="AI1146" s="13">
        <f t="shared" si="1480"/>
        <v>5.1002698633263142E-3</v>
      </c>
      <c r="AJ1146" s="13">
        <f t="shared" si="1481"/>
        <v>1.7288104089979194E-3</v>
      </c>
      <c r="AK1146" s="13">
        <f t="shared" si="1482"/>
        <v>3.9067023384396841E-4</v>
      </c>
      <c r="AL1146" s="13">
        <f t="shared" si="1483"/>
        <v>1.7754141289328509E-6</v>
      </c>
      <c r="AM1146" s="13">
        <f t="shared" si="1484"/>
        <v>2.2535970028868908E-4</v>
      </c>
      <c r="AN1146" s="13">
        <f t="shared" si="1485"/>
        <v>2.2284207239433939E-4</v>
      </c>
      <c r="AO1146" s="13">
        <f t="shared" si="1486"/>
        <v>1.101762852129077E-4</v>
      </c>
      <c r="AP1146" s="13">
        <f t="shared" si="1487"/>
        <v>3.6315146695265114E-5</v>
      </c>
      <c r="AQ1146" s="13">
        <f t="shared" si="1488"/>
        <v>8.977362122099314E-6</v>
      </c>
      <c r="AR1146" s="13">
        <f t="shared" si="1489"/>
        <v>1.4878524873879462E-3</v>
      </c>
      <c r="AS1146" s="13">
        <f t="shared" si="1490"/>
        <v>1.0086583401185637E-3</v>
      </c>
      <c r="AT1146" s="13">
        <f t="shared" si="1491"/>
        <v>3.4189936694492312E-4</v>
      </c>
      <c r="AU1146" s="13">
        <f t="shared" si="1492"/>
        <v>7.7261164636844011E-5</v>
      </c>
      <c r="AV1146" s="13">
        <f t="shared" si="1493"/>
        <v>1.3094395905981112E-5</v>
      </c>
      <c r="AW1146" s="13">
        <f t="shared" si="1494"/>
        <v>3.3059959081335587E-8</v>
      </c>
      <c r="AX1146" s="13">
        <f t="shared" si="1495"/>
        <v>2.5462979153920251E-5</v>
      </c>
      <c r="AY1146" s="13">
        <f t="shared" si="1496"/>
        <v>2.5178516996271689E-5</v>
      </c>
      <c r="AZ1146" s="13">
        <f t="shared" si="1497"/>
        <v>1.2448616367695117E-5</v>
      </c>
      <c r="BA1146" s="13">
        <f t="shared" si="1498"/>
        <v>4.1031818115153138E-6</v>
      </c>
      <c r="BB1146" s="13">
        <f t="shared" si="1499"/>
        <v>1.0143356788253644E-6</v>
      </c>
      <c r="BC1146" s="13">
        <f t="shared" si="1500"/>
        <v>2.0060078575131851E-7</v>
      </c>
      <c r="BD1146" s="13">
        <f t="shared" si="1501"/>
        <v>2.4520513301023089E-4</v>
      </c>
      <c r="BE1146" s="13">
        <f t="shared" si="1502"/>
        <v>1.6623166916557511E-4</v>
      </c>
      <c r="BF1146" s="13">
        <f t="shared" si="1503"/>
        <v>5.6346634131064999E-5</v>
      </c>
      <c r="BG1146" s="13">
        <f t="shared" si="1504"/>
        <v>1.2733005665475599E-5</v>
      </c>
      <c r="BH1146" s="13">
        <f t="shared" si="1505"/>
        <v>2.158018430611748E-6</v>
      </c>
      <c r="BI1146" s="13">
        <f t="shared" si="1506"/>
        <v>2.9259665277537099E-7</v>
      </c>
      <c r="BJ1146" s="14">
        <f t="shared" si="1507"/>
        <v>0.24370209858803812</v>
      </c>
      <c r="BK1146" s="14">
        <f t="shared" si="1508"/>
        <v>0.33835140540460451</v>
      </c>
      <c r="BL1146" s="14">
        <f t="shared" si="1509"/>
        <v>0.38745348872445906</v>
      </c>
      <c r="BM1146" s="14">
        <f t="shared" si="1510"/>
        <v>0.23394337504789306</v>
      </c>
      <c r="BN1146" s="14">
        <f t="shared" si="1511"/>
        <v>0.76597169928854114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1.5857988165680501</v>
      </c>
      <c r="F1147" s="10">
        <f>VLOOKUP(B1147,home!$B$2:$E$405,3,FALSE)</f>
        <v>1.26</v>
      </c>
      <c r="G1147" s="10">
        <f>VLOOKUP(C1147,away!$B$2:$E$405,4,FALSE)</f>
        <v>0.95</v>
      </c>
      <c r="H1147" s="10">
        <f>VLOOKUP(A1147,away!$A$2:$E$405,3,FALSE)</f>
        <v>1.24852071005917</v>
      </c>
      <c r="I1147" s="10">
        <f>VLOOKUP(C1147,away!$B$2:$E$405,3,FALSE)</f>
        <v>0.87</v>
      </c>
      <c r="J1147" s="10">
        <f>VLOOKUP(B1147,home!$B$2:$E$405,4,FALSE)</f>
        <v>0.8</v>
      </c>
      <c r="K1147" s="12">
        <f t="shared" si="1456"/>
        <v>1.8982011834319561</v>
      </c>
      <c r="L1147" s="12">
        <f t="shared" si="1457"/>
        <v>0.86897041420118237</v>
      </c>
      <c r="M1147" s="13">
        <f t="shared" si="1458"/>
        <v>6.2839488984783365E-2</v>
      </c>
      <c r="N1147" s="13">
        <f t="shared" si="1459"/>
        <v>0.11928199235717515</v>
      </c>
      <c r="O1147" s="13">
        <f t="shared" si="1460"/>
        <v>5.4605656771297841E-2</v>
      </c>
      <c r="P1147" s="13">
        <f t="shared" si="1461"/>
        <v>0.10365252230535676</v>
      </c>
      <c r="Q1147" s="13">
        <f t="shared" si="1462"/>
        <v>0.11321060952725572</v>
      </c>
      <c r="R1147" s="13">
        <f t="shared" si="1463"/>
        <v>2.3725350091141139E-2</v>
      </c>
      <c r="S1147" s="13">
        <f t="shared" si="1464"/>
        <v>4.2743207948683797E-2</v>
      </c>
      <c r="T1147" s="13">
        <f t="shared" si="1465"/>
        <v>9.8376670252867726E-2</v>
      </c>
      <c r="U1147" s="13">
        <f t="shared" si="1466"/>
        <v>4.5035487620341576E-2</v>
      </c>
      <c r="V1147" s="13">
        <f t="shared" si="1467"/>
        <v>7.8337883583862837E-3</v>
      </c>
      <c r="W1147" s="13">
        <f t="shared" si="1468"/>
        <v>7.1632170993896641E-2</v>
      </c>
      <c r="X1147" s="13">
        <f t="shared" si="1469"/>
        <v>6.2246237298696293E-2</v>
      </c>
      <c r="Y1147" s="13">
        <f t="shared" si="1470"/>
        <v>2.7045069303956601E-2</v>
      </c>
      <c r="Z1147" s="13">
        <f t="shared" si="1471"/>
        <v>6.8722090985889927E-3</v>
      </c>
      <c r="AA1147" s="13">
        <f t="shared" si="1472"/>
        <v>1.3044835443733482E-2</v>
      </c>
      <c r="AB1147" s="13">
        <f t="shared" si="1473"/>
        <v>1.2380861038485012E-2</v>
      </c>
      <c r="AC1147" s="13">
        <f t="shared" si="1474"/>
        <v>8.0760515369334763E-4</v>
      </c>
      <c r="AD1147" s="13">
        <f t="shared" si="1475"/>
        <v>3.3993067938103715E-2</v>
      </c>
      <c r="AE1147" s="13">
        <f t="shared" si="1476"/>
        <v>2.9538970326142916E-2</v>
      </c>
      <c r="AF1147" s="13">
        <f t="shared" si="1477"/>
        <v>1.2834245639692422E-2</v>
      </c>
      <c r="AG1147" s="13">
        <f t="shared" si="1478"/>
        <v>3.7175265831610816E-3</v>
      </c>
      <c r="AH1147" s="13">
        <f t="shared" si="1479"/>
        <v>1.4929365967195026E-3</v>
      </c>
      <c r="AI1147" s="13">
        <f t="shared" si="1480"/>
        <v>2.8338940146818365E-3</v>
      </c>
      <c r="AJ1147" s="13">
        <f t="shared" si="1481"/>
        <v>2.6896504861948999E-3</v>
      </c>
      <c r="AK1147" s="13">
        <f t="shared" si="1482"/>
        <v>1.7018325786378322E-3</v>
      </c>
      <c r="AL1147" s="13">
        <f t="shared" si="1483"/>
        <v>5.3285163555286897E-5</v>
      </c>
      <c r="AM1147" s="13">
        <f t="shared" si="1484"/>
        <v>1.2905136357718264E-2</v>
      </c>
      <c r="AN1147" s="13">
        <f t="shared" si="1485"/>
        <v>1.1214181686089179E-2</v>
      </c>
      <c r="AO1147" s="13">
        <f t="shared" si="1486"/>
        <v>4.8723960523441136E-3</v>
      </c>
      <c r="AP1147" s="13">
        <f t="shared" si="1487"/>
        <v>1.4113226719192234E-3</v>
      </c>
      <c r="AQ1147" s="13">
        <f t="shared" si="1488"/>
        <v>3.0659941169729172E-4</v>
      </c>
      <c r="AR1147" s="13">
        <f t="shared" si="1489"/>
        <v>2.5946354656549E-4</v>
      </c>
      <c r="AS1147" s="13">
        <f t="shared" si="1490"/>
        <v>4.9251401114806554E-4</v>
      </c>
      <c r="AT1147" s="13">
        <f t="shared" si="1491"/>
        <v>4.6744533940903889E-4</v>
      </c>
      <c r="AU1147" s="13">
        <f t="shared" si="1492"/>
        <v>2.9576843215199677E-4</v>
      </c>
      <c r="AV1147" s="13">
        <f t="shared" si="1493"/>
        <v>1.4035699698318363E-4</v>
      </c>
      <c r="AW1147" s="13">
        <f t="shared" si="1494"/>
        <v>2.441467977995841E-6</v>
      </c>
      <c r="AX1147" s="13">
        <f t="shared" si="1495"/>
        <v>4.0827575177619282E-3</v>
      </c>
      <c r="AY1147" s="13">
        <f t="shared" si="1496"/>
        <v>3.5477954912925738E-3</v>
      </c>
      <c r="AZ1147" s="13">
        <f t="shared" si="1497"/>
        <v>1.5414646587847975E-3</v>
      </c>
      <c r="BA1147" s="13">
        <f t="shared" si="1498"/>
        <v>4.4649572767356999E-4</v>
      </c>
      <c r="BB1147" s="13">
        <f t="shared" si="1499"/>
        <v>9.6997894353890093E-5</v>
      </c>
      <c r="BC1147" s="13">
        <f t="shared" si="1500"/>
        <v>1.6857660086668486E-5</v>
      </c>
      <c r="BD1147" s="13">
        <f t="shared" si="1501"/>
        <v>3.7577690921520249E-5</v>
      </c>
      <c r="BE1147" s="13">
        <f t="shared" si="1502"/>
        <v>7.1330017377870013E-5</v>
      </c>
      <c r="BF1147" s="13">
        <f t="shared" si="1503"/>
        <v>6.7699361700447429E-5</v>
      </c>
      <c r="BG1147" s="13">
        <f t="shared" si="1504"/>
        <v>4.2835669499125795E-5</v>
      </c>
      <c r="BH1147" s="13">
        <f t="shared" si="1505"/>
        <v>2.0327679634085186E-5</v>
      </c>
      <c r="BI1147" s="13">
        <f t="shared" si="1506"/>
        <v>7.7172051075692303E-6</v>
      </c>
      <c r="BJ1147" s="14">
        <f t="shared" si="1507"/>
        <v>0.61231856535066975</v>
      </c>
      <c r="BK1147" s="14">
        <f t="shared" si="1508"/>
        <v>0.22147769340575144</v>
      </c>
      <c r="BL1147" s="14">
        <f t="shared" si="1509"/>
        <v>0.15941354059173149</v>
      </c>
      <c r="BM1147" s="14">
        <f t="shared" si="1510"/>
        <v>0.51922103438641709</v>
      </c>
      <c r="BN1147" s="14">
        <f t="shared" si="1511"/>
        <v>0.47731562003700995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1.5857988165680501</v>
      </c>
      <c r="F1148" s="10">
        <f>VLOOKUP(B1148,home!$B$2:$E$405,3,FALSE)</f>
        <v>0.55000000000000004</v>
      </c>
      <c r="G1148" s="10">
        <f>VLOOKUP(C1148,away!$B$2:$E$405,4,FALSE)</f>
        <v>0.32</v>
      </c>
      <c r="H1148" s="10">
        <f>VLOOKUP(A1148,away!$A$2:$E$405,3,FALSE)</f>
        <v>1.24852071005917</v>
      </c>
      <c r="I1148" s="10">
        <f>VLOOKUP(C1148,away!$B$2:$E$405,3,FALSE)</f>
        <v>1.02</v>
      </c>
      <c r="J1148" s="10">
        <f>VLOOKUP(B1148,home!$B$2:$E$405,4,FALSE)</f>
        <v>0.8</v>
      </c>
      <c r="K1148" s="12">
        <f t="shared" si="1456"/>
        <v>0.27910059171597684</v>
      </c>
      <c r="L1148" s="12">
        <f t="shared" si="1457"/>
        <v>1.0187928994082829</v>
      </c>
      <c r="M1148" s="13">
        <f t="shared" si="1458"/>
        <v>0.27310648876327553</v>
      </c>
      <c r="N1148" s="13">
        <f t="shared" si="1459"/>
        <v>7.6224182615302991E-2</v>
      </c>
      <c r="O1148" s="13">
        <f t="shared" si="1460"/>
        <v>0.27823895153435307</v>
      </c>
      <c r="P1148" s="13">
        <f t="shared" si="1461"/>
        <v>7.765665601167096E-2</v>
      </c>
      <c r="Q1148" s="13">
        <f t="shared" si="1462"/>
        <v>1.0637107235498868E-2</v>
      </c>
      <c r="R1148" s="13">
        <f t="shared" si="1463"/>
        <v>0.14173393408100213</v>
      </c>
      <c r="S1148" s="13">
        <f t="shared" si="1464"/>
        <v>5.5203340739206882E-3</v>
      </c>
      <c r="T1148" s="13">
        <f t="shared" si="1465"/>
        <v>1.0837009321770718E-2</v>
      </c>
      <c r="U1148" s="13">
        <f t="shared" si="1466"/>
        <v>3.9558024868240949E-2</v>
      </c>
      <c r="V1148" s="13">
        <f t="shared" si="1467"/>
        <v>1.7440925137103146E-4</v>
      </c>
      <c r="W1148" s="13">
        <f t="shared" si="1468"/>
        <v>9.8960764119134458E-4</v>
      </c>
      <c r="X1148" s="13">
        <f t="shared" si="1469"/>
        <v>1.0082052380459216E-3</v>
      </c>
      <c r="Y1148" s="13">
        <f t="shared" si="1470"/>
        <v>5.1357616883371108E-4</v>
      </c>
      <c r="Z1148" s="13">
        <f t="shared" si="1471"/>
        <v>4.8132508548975529E-2</v>
      </c>
      <c r="AA1148" s="13">
        <f t="shared" si="1472"/>
        <v>1.3433811616793386E-2</v>
      </c>
      <c r="AB1148" s="13">
        <f t="shared" si="1473"/>
        <v>1.8746923856239987E-3</v>
      </c>
      <c r="AC1148" s="13">
        <f t="shared" si="1474"/>
        <v>3.0995325532875295E-6</v>
      </c>
      <c r="AD1148" s="13">
        <f t="shared" si="1475"/>
        <v>6.9050019555789074E-5</v>
      </c>
      <c r="AE1148" s="13">
        <f t="shared" si="1476"/>
        <v>7.0347669627440976E-5</v>
      </c>
      <c r="AF1148" s="13">
        <f t="shared" si="1477"/>
        <v>3.5834853153178295E-5</v>
      </c>
      <c r="AG1148" s="13">
        <f t="shared" si="1478"/>
        <v>1.2169431314598854E-5</v>
      </c>
      <c r="AH1148" s="13">
        <f t="shared" si="1479"/>
        <v>1.2259264485101186E-2</v>
      </c>
      <c r="AI1148" s="13">
        <f t="shared" si="1480"/>
        <v>3.4215679717944014E-3</v>
      </c>
      <c r="AJ1148" s="13">
        <f t="shared" si="1481"/>
        <v>4.7748082276212608E-4</v>
      </c>
      <c r="AK1148" s="13">
        <f t="shared" si="1482"/>
        <v>4.4421726721980296E-5</v>
      </c>
      <c r="AL1148" s="13">
        <f t="shared" si="1483"/>
        <v>3.5253550273023443E-8</v>
      </c>
      <c r="AM1148" s="13">
        <f t="shared" si="1484"/>
        <v>3.8543802632041044E-6</v>
      </c>
      <c r="AN1148" s="13">
        <f t="shared" si="1485"/>
        <v>3.9268152437717704E-6</v>
      </c>
      <c r="AO1148" s="13">
        <f t="shared" si="1486"/>
        <v>2.0003057438214419E-6</v>
      </c>
      <c r="AP1148" s="13">
        <f t="shared" si="1487"/>
        <v>6.7929909615029637E-7</v>
      </c>
      <c r="AQ1148" s="13">
        <f t="shared" si="1488"/>
        <v>1.7301627393309658E-7</v>
      </c>
      <c r="AR1148" s="13">
        <f t="shared" si="1489"/>
        <v>2.4979303218778462E-3</v>
      </c>
      <c r="AS1148" s="13">
        <f t="shared" si="1490"/>
        <v>6.9717383090138745E-4</v>
      </c>
      <c r="AT1148" s="13">
        <f t="shared" si="1491"/>
        <v>9.7290814366735802E-5</v>
      </c>
      <c r="AU1148" s="13">
        <f t="shared" si="1492"/>
        <v>9.0513079527617428E-6</v>
      </c>
      <c r="AV1148" s="13">
        <f t="shared" si="1493"/>
        <v>6.3155635135483224E-7</v>
      </c>
      <c r="AW1148" s="13">
        <f t="shared" si="1494"/>
        <v>2.7844987409077994E-10</v>
      </c>
      <c r="AX1148" s="13">
        <f t="shared" si="1495"/>
        <v>1.7929330202644117E-7</v>
      </c>
      <c r="AY1148" s="13">
        <f t="shared" si="1496"/>
        <v>1.8266274301600296E-7</v>
      </c>
      <c r="AZ1148" s="13">
        <f t="shared" si="1497"/>
        <v>9.3047752785571854E-8</v>
      </c>
      <c r="BA1148" s="13">
        <f t="shared" si="1498"/>
        <v>3.1598796614612624E-8</v>
      </c>
      <c r="BB1148" s="13">
        <f t="shared" si="1499"/>
        <v>8.0481574052034583E-9</v>
      </c>
      <c r="BC1148" s="13">
        <f t="shared" si="1500"/>
        <v>1.6398811235482952E-9</v>
      </c>
      <c r="BD1148" s="13">
        <f t="shared" si="1501"/>
        <v>4.2414561252429925E-4</v>
      </c>
      <c r="BE1148" s="13">
        <f t="shared" si="1502"/>
        <v>1.1837929142926737E-4</v>
      </c>
      <c r="BF1148" s="13">
        <f t="shared" si="1503"/>
        <v>1.6519865142413294E-5</v>
      </c>
      <c r="BG1148" s="13">
        <f t="shared" si="1504"/>
        <v>1.5369013787718971E-6</v>
      </c>
      <c r="BH1148" s="13">
        <f t="shared" si="1505"/>
        <v>1.0723752105608426E-7</v>
      </c>
      <c r="BI1148" s="13">
        <f t="shared" si="1506"/>
        <v>5.9860111161815346E-9</v>
      </c>
      <c r="BJ1148" s="14">
        <f t="shared" si="1507"/>
        <v>0.1004082203015484</v>
      </c>
      <c r="BK1148" s="14">
        <f t="shared" si="1508"/>
        <v>0.35646120554908478</v>
      </c>
      <c r="BL1148" s="14">
        <f t="shared" si="1509"/>
        <v>0.49490492221785015</v>
      </c>
      <c r="BM1148" s="14">
        <f t="shared" si="1510"/>
        <v>0.14230935399206229</v>
      </c>
      <c r="BN1148" s="14">
        <f t="shared" si="1511"/>
        <v>0.85759732024110347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1.5857988165680501</v>
      </c>
      <c r="F1149" s="10">
        <f>VLOOKUP(B1149,home!$B$2:$E$405,3,FALSE)</f>
        <v>1.26</v>
      </c>
      <c r="G1149" s="10">
        <f>VLOOKUP(C1149,away!$B$2:$E$405,4,FALSE)</f>
        <v>1.1200000000000001</v>
      </c>
      <c r="H1149" s="10">
        <f>VLOOKUP(A1149,away!$A$2:$E$405,3,FALSE)</f>
        <v>1.24852071005917</v>
      </c>
      <c r="I1149" s="10">
        <f>VLOOKUP(C1149,away!$B$2:$E$405,3,FALSE)</f>
        <v>0.49</v>
      </c>
      <c r="J1149" s="10">
        <f>VLOOKUP(B1149,home!$B$2:$E$405,4,FALSE)</f>
        <v>1</v>
      </c>
      <c r="K1149" s="12">
        <f t="shared" si="1456"/>
        <v>2.2378792899408326</v>
      </c>
      <c r="L1149" s="12">
        <f t="shared" si="1457"/>
        <v>0.61177514792899323</v>
      </c>
      <c r="M1149" s="13">
        <f t="shared" si="1458"/>
        <v>5.786431313566362E-2</v>
      </c>
      <c r="N1149" s="13">
        <f t="shared" si="1459"/>
        <v>0.1294933479929529</v>
      </c>
      <c r="O1149" s="13">
        <f t="shared" si="1460"/>
        <v>3.5399948728380204E-2</v>
      </c>
      <c r="P1149" s="13">
        <f t="shared" si="1461"/>
        <v>7.9220812124209367E-2</v>
      </c>
      <c r="Q1149" s="13">
        <f t="shared" si="1462"/>
        <v>0.14489524082926533</v>
      </c>
      <c r="R1149" s="13">
        <f t="shared" si="1463"/>
        <v>1.0828404434991785E-2</v>
      </c>
      <c r="S1149" s="13">
        <f t="shared" si="1464"/>
        <v>2.7114886246490402E-2</v>
      </c>
      <c r="T1149" s="13">
        <f t="shared" si="1465"/>
        <v>8.8643307392530901E-2</v>
      </c>
      <c r="U1149" s="13">
        <f t="shared" si="1466"/>
        <v>2.4232662028171578E-2</v>
      </c>
      <c r="V1149" s="13">
        <f t="shared" si="1467"/>
        <v>4.1247132831563746E-3</v>
      </c>
      <c r="W1149" s="13">
        <f t="shared" si="1468"/>
        <v>0.1080860195542674</v>
      </c>
      <c r="X1149" s="13">
        <f t="shared" si="1469"/>
        <v>6.6124340601868004E-2</v>
      </c>
      <c r="Y1149" s="13">
        <f t="shared" si="1470"/>
        <v>2.0226614126707464E-2</v>
      </c>
      <c r="Z1149" s="13">
        <f t="shared" si="1471"/>
        <v>2.2081829083506889E-3</v>
      </c>
      <c r="AA1149" s="13">
        <f t="shared" si="1472"/>
        <v>4.9416467989993216E-3</v>
      </c>
      <c r="AB1149" s="13">
        <f t="shared" si="1473"/>
        <v>5.5294045148414975E-3</v>
      </c>
      <c r="AC1149" s="13">
        <f t="shared" si="1474"/>
        <v>3.5294112895743426E-4</v>
      </c>
      <c r="AD1149" s="13">
        <f t="shared" si="1475"/>
        <v>6.0470866173158701E-2</v>
      </c>
      <c r="AE1149" s="13">
        <f t="shared" si="1476"/>
        <v>3.699457309847852E-2</v>
      </c>
      <c r="AF1149" s="13">
        <f t="shared" si="1477"/>
        <v>1.1316180214945824E-2</v>
      </c>
      <c r="AG1149" s="13">
        <f t="shared" si="1478"/>
        <v>2.3076526083298764E-3</v>
      </c>
      <c r="AH1149" s="13">
        <f t="shared" si="1479"/>
        <v>3.3772785635262928E-4</v>
      </c>
      <c r="AI1149" s="13">
        <f t="shared" si="1480"/>
        <v>7.5579417536766143E-4</v>
      </c>
      <c r="AJ1149" s="13">
        <f t="shared" si="1481"/>
        <v>8.4568806625659996E-4</v>
      </c>
      <c r="AK1149" s="13">
        <f t="shared" si="1482"/>
        <v>6.3084926974191853E-4</v>
      </c>
      <c r="AL1149" s="13">
        <f t="shared" si="1483"/>
        <v>1.9328170578981904E-5</v>
      </c>
      <c r="AM1149" s="13">
        <f t="shared" si="1484"/>
        <v>2.7065299810739095E-2</v>
      </c>
      <c r="AN1149" s="13">
        <f t="shared" si="1485"/>
        <v>1.6557877795457466E-2</v>
      </c>
      <c r="AO1149" s="13">
        <f t="shared" si="1486"/>
        <v>5.0648490688530905E-3</v>
      </c>
      <c r="AP1149" s="13">
        <f t="shared" si="1487"/>
        <v>1.0328495961118745E-3</v>
      </c>
      <c r="AQ1149" s="13">
        <f t="shared" si="1488"/>
        <v>1.5796792861243571E-4</v>
      </c>
      <c r="AR1149" s="13">
        <f t="shared" si="1489"/>
        <v>4.1322701855974321E-5</v>
      </c>
      <c r="AS1149" s="13">
        <f t="shared" si="1490"/>
        <v>9.2475218687884531E-5</v>
      </c>
      <c r="AT1149" s="13">
        <f t="shared" si="1491"/>
        <v>1.0347418836718314E-4</v>
      </c>
      <c r="AU1149" s="13">
        <f t="shared" si="1492"/>
        <v>7.718758106345193E-5</v>
      </c>
      <c r="AV1149" s="13">
        <f t="shared" si="1493"/>
        <v>4.3184122275632048E-5</v>
      </c>
      <c r="AW1149" s="13">
        <f t="shared" si="1494"/>
        <v>7.3504975460258359E-7</v>
      </c>
      <c r="AX1149" s="13">
        <f t="shared" si="1495"/>
        <v>1.0094812320415437E-2</v>
      </c>
      <c r="AY1149" s="13">
        <f t="shared" si="1496"/>
        <v>6.1757553006375789E-3</v>
      </c>
      <c r="AZ1149" s="13">
        <f t="shared" si="1497"/>
        <v>1.8890868063104092E-3</v>
      </c>
      <c r="BA1149" s="13">
        <f t="shared" si="1498"/>
        <v>3.8523212012708672E-4</v>
      </c>
      <c r="BB1149" s="13">
        <f t="shared" si="1499"/>
        <v>5.8918859319437033E-5</v>
      </c>
      <c r="BC1149" s="13">
        <f t="shared" si="1500"/>
        <v>7.2090187751912278E-6</v>
      </c>
      <c r="BD1149" s="13">
        <f t="shared" si="1501"/>
        <v>4.2133670067940605E-6</v>
      </c>
      <c r="BE1149" s="13">
        <f t="shared" si="1502"/>
        <v>9.4290067654244234E-6</v>
      </c>
      <c r="BF1149" s="13">
        <f t="shared" si="1503"/>
        <v>1.0550489482527662E-5</v>
      </c>
      <c r="BG1149" s="13">
        <f t="shared" si="1504"/>
        <v>7.8702406372290737E-6</v>
      </c>
      <c r="BH1149" s="13">
        <f t="shared" si="1505"/>
        <v>4.4031621322264203E-6</v>
      </c>
      <c r="BI1149" s="13">
        <f t="shared" si="1506"/>
        <v>1.9707490691922443E-6</v>
      </c>
      <c r="BJ1149" s="14">
        <f t="shared" si="1507"/>
        <v>0.73704800121786396</v>
      </c>
      <c r="BK1149" s="14">
        <f t="shared" si="1508"/>
        <v>0.17487274938969372</v>
      </c>
      <c r="BL1149" s="14">
        <f t="shared" si="1509"/>
        <v>8.389820670044669E-2</v>
      </c>
      <c r="BM1149" s="14">
        <f t="shared" si="1510"/>
        <v>0.53415005272000904</v>
      </c>
      <c r="BN1149" s="14">
        <f t="shared" si="1511"/>
        <v>0.45770206724546314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1.5857988165680501</v>
      </c>
      <c r="F1150" s="10">
        <f>VLOOKUP(B1150,home!$B$2:$E$405,3,FALSE)</f>
        <v>0.79</v>
      </c>
      <c r="G1150" s="10">
        <f>VLOOKUP(C1150,away!$B$2:$E$405,4,FALSE)</f>
        <v>0.7</v>
      </c>
      <c r="H1150" s="10">
        <f>VLOOKUP(A1150,away!$A$2:$E$405,3,FALSE)</f>
        <v>1.24852071005917</v>
      </c>
      <c r="I1150" s="10">
        <f>VLOOKUP(C1150,away!$B$2:$E$405,3,FALSE)</f>
        <v>1.19</v>
      </c>
      <c r="J1150" s="10">
        <f>VLOOKUP(B1150,home!$B$2:$E$405,4,FALSE)</f>
        <v>1.8</v>
      </c>
      <c r="K1150" s="12">
        <f t="shared" si="1456"/>
        <v>0.8769467455621317</v>
      </c>
      <c r="L1150" s="12">
        <f t="shared" si="1457"/>
        <v>2.6743313609467418</v>
      </c>
      <c r="M1150" s="13">
        <f t="shared" si="1458"/>
        <v>2.8687949956997281E-2</v>
      </c>
      <c r="N1150" s="13">
        <f t="shared" si="1459"/>
        <v>2.5157804351638061E-2</v>
      </c>
      <c r="O1150" s="13">
        <f t="shared" si="1460"/>
        <v>7.6721084251268556E-2</v>
      </c>
      <c r="P1150" s="13">
        <f t="shared" si="1461"/>
        <v>6.7280305150148073E-2</v>
      </c>
      <c r="Q1150" s="13">
        <f t="shared" si="1462"/>
        <v>1.1031027325828916E-2</v>
      </c>
      <c r="R1150" s="13">
        <f t="shared" si="1463"/>
        <v>0.10258880082950238</v>
      </c>
      <c r="S1150" s="13">
        <f t="shared" si="1464"/>
        <v>3.944721972014726E-2</v>
      </c>
      <c r="T1150" s="13">
        <f t="shared" si="1465"/>
        <v>2.9500622320924742E-2</v>
      </c>
      <c r="U1150" s="13">
        <f t="shared" si="1466"/>
        <v>8.9964915018553818E-2</v>
      </c>
      <c r="V1150" s="13">
        <f t="shared" si="1467"/>
        <v>1.0279271277757835E-2</v>
      </c>
      <c r="W1150" s="13">
        <f t="shared" si="1468"/>
        <v>3.2245411711975375E-3</v>
      </c>
      <c r="X1150" s="13">
        <f t="shared" si="1469"/>
        <v>8.6234915787975121E-3</v>
      </c>
      <c r="Y1150" s="13">
        <f t="shared" si="1470"/>
        <v>1.1531036985019161E-2</v>
      </c>
      <c r="Z1150" s="13">
        <f t="shared" si="1471"/>
        <v>9.1452149113419104E-2</v>
      </c>
      <c r="AA1150" s="13">
        <f t="shared" si="1472"/>
        <v>8.0198664539675668E-2</v>
      </c>
      <c r="AB1150" s="13">
        <f t="shared" si="1473"/>
        <v>3.5164978933248853E-2</v>
      </c>
      <c r="AC1150" s="13">
        <f t="shared" si="1474"/>
        <v>1.5067138583564359E-3</v>
      </c>
      <c r="AD1150" s="13">
        <f t="shared" si="1475"/>
        <v>7.069377215031962E-4</v>
      </c>
      <c r="AE1150" s="13">
        <f t="shared" si="1476"/>
        <v>1.8905857188522312E-3</v>
      </c>
      <c r="AF1150" s="13">
        <f t="shared" si="1477"/>
        <v>2.5280263392422819E-3</v>
      </c>
      <c r="AG1150" s="13">
        <f t="shared" si="1478"/>
        <v>2.253593373445007E-3</v>
      </c>
      <c r="AH1150" s="13">
        <f t="shared" si="1479"/>
        <v>6.1143337599998612E-2</v>
      </c>
      <c r="AI1150" s="13">
        <f t="shared" si="1480"/>
        <v>5.3619450921125501E-2</v>
      </c>
      <c r="AJ1150" s="13">
        <f t="shared" si="1481"/>
        <v>2.3510701492054725E-2</v>
      </c>
      <c r="AK1150" s="13">
        <f t="shared" si="1482"/>
        <v>6.8725443864467162E-3</v>
      </c>
      <c r="AL1150" s="13">
        <f t="shared" si="1483"/>
        <v>1.4134459703970907E-4</v>
      </c>
      <c r="AM1150" s="13">
        <f t="shared" si="1484"/>
        <v>1.2398934683746735E-4</v>
      </c>
      <c r="AN1150" s="13">
        <f t="shared" si="1485"/>
        <v>3.3158859867074163E-4</v>
      </c>
      <c r="AO1150" s="13">
        <f t="shared" si="1486"/>
        <v>4.4338889417877385E-4</v>
      </c>
      <c r="AP1150" s="13">
        <f t="shared" si="1487"/>
        <v>3.9525627493259706E-4</v>
      </c>
      <c r="AQ1150" s="13">
        <f t="shared" si="1488"/>
        <v>2.6426156291580794E-4</v>
      </c>
      <c r="AR1150" s="13">
        <f t="shared" si="1489"/>
        <v>3.270350905132606E-2</v>
      </c>
      <c r="AS1150" s="13">
        <f t="shared" si="1490"/>
        <v>2.867923583102211E-2</v>
      </c>
      <c r="AT1150" s="13">
        <f t="shared" si="1491"/>
        <v>1.2575081263611858E-2</v>
      </c>
      <c r="AU1150" s="13">
        <f t="shared" si="1492"/>
        <v>3.6758921964345861E-3</v>
      </c>
      <c r="AV1150" s="13">
        <f t="shared" si="1493"/>
        <v>8.0589042467513639E-4</v>
      </c>
      <c r="AW1150" s="13">
        <f t="shared" si="1494"/>
        <v>9.2079965769708777E-6</v>
      </c>
      <c r="AX1150" s="13">
        <f t="shared" si="1495"/>
        <v>1.8122009032248552E-5</v>
      </c>
      <c r="AY1150" s="13">
        <f t="shared" si="1496"/>
        <v>4.8464257078302414E-5</v>
      </c>
      <c r="AZ1150" s="13">
        <f t="shared" si="1497"/>
        <v>6.4804741294744649E-5</v>
      </c>
      <c r="BA1150" s="13">
        <f t="shared" si="1498"/>
        <v>5.776978399419199E-5</v>
      </c>
      <c r="BB1150" s="13">
        <f t="shared" si="1499"/>
        <v>3.8623886262696687E-5</v>
      </c>
      <c r="BC1150" s="13">
        <f t="shared" si="1500"/>
        <v>2.0658614062793955E-5</v>
      </c>
      <c r="BD1150" s="13">
        <f t="shared" si="1501"/>
        <v>1.4576669978161157E-2</v>
      </c>
      <c r="BE1150" s="13">
        <f t="shared" si="1502"/>
        <v>1.2782963298481656E-2</v>
      </c>
      <c r="BF1150" s="13">
        <f t="shared" si="1503"/>
        <v>5.6049890316218296E-3</v>
      </c>
      <c r="BG1150" s="13">
        <f t="shared" si="1504"/>
        <v>1.6384256300640693E-3</v>
      </c>
      <c r="BH1150" s="13">
        <f t="shared" si="1505"/>
        <v>3.5920300603256762E-4</v>
      </c>
      <c r="BI1150" s="13">
        <f t="shared" si="1506"/>
        <v>6.3000381427279016E-5</v>
      </c>
      <c r="BJ1150" s="14">
        <f t="shared" si="1507"/>
        <v>9.825459485570899E-2</v>
      </c>
      <c r="BK1150" s="14">
        <f t="shared" si="1508"/>
        <v>0.14739126881752487</v>
      </c>
      <c r="BL1150" s="14">
        <f t="shared" si="1509"/>
        <v>0.64324933806473328</v>
      </c>
      <c r="BM1150" s="14">
        <f t="shared" si="1510"/>
        <v>0.66884112272550167</v>
      </c>
      <c r="BN1150" s="14">
        <f t="shared" si="1511"/>
        <v>0.31146697186538325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1.675</v>
      </c>
      <c r="F1151" s="10">
        <f>VLOOKUP(B1151,home!$B$2:$E$405,3,FALSE)</f>
        <v>0.37</v>
      </c>
      <c r="G1151" s="10">
        <f>VLOOKUP(C1151,away!$B$2:$E$405,4,FALSE)</f>
        <v>1.27</v>
      </c>
      <c r="H1151" s="10">
        <f>VLOOKUP(A1151,away!$A$2:$E$405,3,FALSE)</f>
        <v>1.41875</v>
      </c>
      <c r="I1151" s="10">
        <f>VLOOKUP(C1151,away!$B$2:$E$405,3,FALSE)</f>
        <v>1.04</v>
      </c>
      <c r="J1151" s="10">
        <f>VLOOKUP(B1151,home!$B$2:$E$405,4,FALSE)</f>
        <v>1.41</v>
      </c>
      <c r="K1151" s="12">
        <f t="shared" si="1456"/>
        <v>0.78708250000000002</v>
      </c>
      <c r="L1151" s="12">
        <f t="shared" si="1457"/>
        <v>2.0804549999999997</v>
      </c>
      <c r="M1151" s="13">
        <f t="shared" si="1458"/>
        <v>5.6838719736232557E-2</v>
      </c>
      <c r="N1151" s="13">
        <f t="shared" si="1459"/>
        <v>4.4736761626793263E-2</v>
      </c>
      <c r="O1151" s="13">
        <f t="shared" si="1460"/>
        <v>0.11825039866884368</v>
      </c>
      <c r="P1151" s="13">
        <f t="shared" si="1461"/>
        <v>9.3072819410270166E-2</v>
      </c>
      <c r="Q1151" s="13">
        <f t="shared" si="1462"/>
        <v>1.7605761091560253E-2</v>
      </c>
      <c r="R1151" s="13">
        <f t="shared" si="1463"/>
        <v>0.1230073165812946</v>
      </c>
      <c r="S1151" s="13">
        <f t="shared" si="1464"/>
        <v>3.8101446307976537E-2</v>
      </c>
      <c r="T1151" s="13">
        <f t="shared" si="1465"/>
        <v>3.6627993691741981E-2</v>
      </c>
      <c r="U1151" s="13">
        <f t="shared" si="1466"/>
        <v>9.6816906253096816E-2</v>
      </c>
      <c r="V1151" s="13">
        <f t="shared" si="1467"/>
        <v>6.9323029714584384E-3</v>
      </c>
      <c r="W1151" s="13">
        <f t="shared" si="1468"/>
        <v>4.6190621514493255E-3</v>
      </c>
      <c r="X1151" s="13">
        <f t="shared" si="1469"/>
        <v>9.6097509482935047E-3</v>
      </c>
      <c r="Y1151" s="13">
        <f t="shared" si="1470"/>
        <v>9.9963272045659815E-3</v>
      </c>
      <c r="Z1151" s="13">
        <f t="shared" si="1471"/>
        <v>8.530372893937907E-2</v>
      </c>
      <c r="AA1151" s="13">
        <f t="shared" si="1472"/>
        <v>6.7141072232928839E-2</v>
      </c>
      <c r="AB1151" s="13">
        <f t="shared" si="1473"/>
        <v>2.6422781492887102E-2</v>
      </c>
      <c r="AC1151" s="13">
        <f t="shared" si="1474"/>
        <v>7.0947342932996022E-4</v>
      </c>
      <c r="AD1151" s="13">
        <f t="shared" si="1475"/>
        <v>9.0889574645452835E-4</v>
      </c>
      <c r="AE1151" s="13">
        <f t="shared" si="1476"/>
        <v>1.8909167001900553E-3</v>
      </c>
      <c r="AF1151" s="13">
        <f t="shared" si="1477"/>
        <v>1.9669835517469509E-3</v>
      </c>
      <c r="AG1151" s="13">
        <f t="shared" si="1478"/>
        <v>1.364073588383234E-3</v>
      </c>
      <c r="AH1151" s="13">
        <f t="shared" si="1479"/>
        <v>4.4367642347643968E-2</v>
      </c>
      <c r="AI1151" s="13">
        <f t="shared" si="1480"/>
        <v>3.4920994858089485E-2</v>
      </c>
      <c r="AJ1151" s="13">
        <f t="shared" si="1481"/>
        <v>1.3742851967696108E-2</v>
      </c>
      <c r="AK1151" s="13">
        <f t="shared" si="1482"/>
        <v>3.6055860946213911E-3</v>
      </c>
      <c r="AL1151" s="13">
        <f t="shared" si="1483"/>
        <v>4.6470217957649786E-5</v>
      </c>
      <c r="AM1151" s="13">
        <f t="shared" si="1484"/>
        <v>1.4307518727175932E-4</v>
      </c>
      <c r="AN1151" s="13">
        <f t="shared" si="1485"/>
        <v>2.9766148873546796E-4</v>
      </c>
      <c r="AO1151" s="13">
        <f t="shared" si="1486"/>
        <v>3.0963566627357402E-4</v>
      </c>
      <c r="AP1151" s="13">
        <f t="shared" si="1487"/>
        <v>2.1472769002572943E-4</v>
      </c>
      <c r="AQ1151" s="13">
        <f t="shared" si="1488"/>
        <v>1.1168282408811972E-4</v>
      </c>
      <c r="AR1151" s="13">
        <f t="shared" si="1489"/>
        <v>1.8460976672073508E-2</v>
      </c>
      <c r="AS1151" s="13">
        <f t="shared" si="1490"/>
        <v>1.4530311671497299E-2</v>
      </c>
      <c r="AT1151" s="13">
        <f t="shared" si="1491"/>
        <v>5.7182770180906365E-3</v>
      </c>
      <c r="AU1151" s="13">
        <f t="shared" si="1492"/>
        <v>1.5002519236971079E-3</v>
      </c>
      <c r="AV1151" s="13">
        <f t="shared" si="1493"/>
        <v>2.9520550868333221E-4</v>
      </c>
      <c r="AW1151" s="13">
        <f t="shared" si="1494"/>
        <v>2.1137362308258085E-6</v>
      </c>
      <c r="AX1151" s="13">
        <f t="shared" si="1495"/>
        <v>1.876866268097074E-5</v>
      </c>
      <c r="AY1151" s="13">
        <f t="shared" si="1496"/>
        <v>3.9047358117938977E-5</v>
      </c>
      <c r="AZ1151" s="13">
        <f t="shared" si="1497"/>
        <v>4.0618135716628368E-5</v>
      </c>
      <c r="BA1151" s="13">
        <f t="shared" si="1498"/>
        <v>2.816806784744602E-5</v>
      </c>
      <c r="BB1151" s="13">
        <f t="shared" si="1499"/>
        <v>1.4650599398389574E-5</v>
      </c>
      <c r="BC1151" s="13">
        <f t="shared" si="1500"/>
        <v>6.0959825542753117E-6</v>
      </c>
      <c r="BD1151" s="13">
        <f t="shared" si="1501"/>
        <v>6.4012052037164527E-3</v>
      </c>
      <c r="BE1151" s="13">
        <f t="shared" si="1502"/>
        <v>5.0382765947541552E-3</v>
      </c>
      <c r="BF1151" s="13">
        <f t="shared" si="1503"/>
        <v>1.9827696689452938E-3</v>
      </c>
      <c r="BG1151" s="13">
        <f t="shared" si="1504"/>
        <v>5.2020110265254475E-4</v>
      </c>
      <c r="BH1151" s="13">
        <f t="shared" si="1505"/>
        <v>1.0236029609463038E-4</v>
      </c>
      <c r="BI1151" s="13">
        <f t="shared" si="1506"/>
        <v>1.6113199550180389E-5</v>
      </c>
      <c r="BJ1151" s="14">
        <f t="shared" si="1507"/>
        <v>0.13055065796388937</v>
      </c>
      <c r="BK1151" s="14">
        <f t="shared" si="1508"/>
        <v>0.19574027943134326</v>
      </c>
      <c r="BL1151" s="14">
        <f t="shared" si="1509"/>
        <v>0.58284149935685714</v>
      </c>
      <c r="BM1151" s="14">
        <f t="shared" si="1510"/>
        <v>0.54088745495458757</v>
      </c>
      <c r="BN1151" s="14">
        <f t="shared" si="1511"/>
        <v>0.45351177711499452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1.675</v>
      </c>
      <c r="F1152" s="10">
        <f>VLOOKUP(B1152,home!$B$2:$E$405,3,FALSE)</f>
        <v>0.67</v>
      </c>
      <c r="G1152" s="10">
        <f>VLOOKUP(C1152,away!$B$2:$E$405,4,FALSE)</f>
        <v>0.67</v>
      </c>
      <c r="H1152" s="10">
        <f>VLOOKUP(A1152,away!$A$2:$E$405,3,FALSE)</f>
        <v>1.41875</v>
      </c>
      <c r="I1152" s="10">
        <f>VLOOKUP(C1152,away!$B$2:$E$405,3,FALSE)</f>
        <v>0.97</v>
      </c>
      <c r="J1152" s="10">
        <f>VLOOKUP(B1152,home!$B$2:$E$405,4,FALSE)</f>
        <v>0.97</v>
      </c>
      <c r="K1152" s="12">
        <f t="shared" si="1456"/>
        <v>0.75190750000000017</v>
      </c>
      <c r="L1152" s="12">
        <f t="shared" si="1457"/>
        <v>1.3349018749999999</v>
      </c>
      <c r="M1152" s="13">
        <f t="shared" si="1458"/>
        <v>0.12408240532824065</v>
      </c>
      <c r="N1152" s="13">
        <f t="shared" si="1459"/>
        <v>9.3298491184344134E-2</v>
      </c>
      <c r="O1152" s="13">
        <f t="shared" si="1460"/>
        <v>0.16563783552717842</v>
      </c>
      <c r="P1152" s="13">
        <f t="shared" si="1461"/>
        <v>0.12454433081665194</v>
      </c>
      <c r="Q1152" s="13">
        <f t="shared" si="1462"/>
        <v>3.5075917630096119E-2</v>
      </c>
      <c r="R1152" s="13">
        <f t="shared" si="1463"/>
        <v>0.11055512860808606</v>
      </c>
      <c r="S1152" s="13">
        <f t="shared" si="1464"/>
        <v>3.1251993982416237E-2</v>
      </c>
      <c r="T1152" s="13">
        <f t="shared" si="1465"/>
        <v>4.6822908211760862E-2</v>
      </c>
      <c r="U1152" s="13">
        <f t="shared" si="1466"/>
        <v>8.3127230363884488E-2</v>
      </c>
      <c r="V1152" s="13">
        <f t="shared" si="1467"/>
        <v>3.4853707519161264E-3</v>
      </c>
      <c r="W1152" s="13">
        <f t="shared" si="1468"/>
        <v>8.7912818451505031E-3</v>
      </c>
      <c r="X1152" s="13">
        <f t="shared" si="1469"/>
        <v>1.1735498618744865E-2</v>
      </c>
      <c r="Y1152" s="13">
        <f t="shared" si="1470"/>
        <v>7.8328695551112167E-3</v>
      </c>
      <c r="Z1152" s="13">
        <f t="shared" si="1471"/>
        <v>4.9193416156600077E-2</v>
      </c>
      <c r="AA1152" s="13">
        <f t="shared" si="1472"/>
        <v>3.698889855876878E-2</v>
      </c>
      <c r="AB1152" s="13">
        <f t="shared" si="1473"/>
        <v>1.390611512153872E-2</v>
      </c>
      <c r="AC1152" s="13">
        <f t="shared" si="1474"/>
        <v>2.1864661572939449E-4</v>
      </c>
      <c r="AD1152" s="13">
        <f t="shared" si="1475"/>
        <v>1.6525576884956256E-3</v>
      </c>
      <c r="AE1152" s="13">
        <f t="shared" si="1476"/>
        <v>2.2060023569184764E-3</v>
      </c>
      <c r="AF1152" s="13">
        <f t="shared" si="1477"/>
        <v>1.4723983412524469E-3</v>
      </c>
      <c r="AG1152" s="13">
        <f t="shared" si="1478"/>
        <v>6.5516910216159379E-4</v>
      </c>
      <c r="AH1152" s="13">
        <f t="shared" si="1479"/>
        <v>1.6417095866275183E-2</v>
      </c>
      <c r="AI1152" s="13">
        <f t="shared" si="1480"/>
        <v>1.234413751007131E-2</v>
      </c>
      <c r="AJ1152" s="13">
        <f t="shared" si="1481"/>
        <v>4.6408247874269717E-3</v>
      </c>
      <c r="AK1152" s="13">
        <f t="shared" si="1482"/>
        <v>1.1631569879507492E-3</v>
      </c>
      <c r="AL1152" s="13">
        <f t="shared" si="1483"/>
        <v>8.7784231355951468E-6</v>
      </c>
      <c r="AM1152" s="13">
        <f t="shared" si="1484"/>
        <v>2.4851410403250502E-4</v>
      </c>
      <c r="AN1152" s="13">
        <f t="shared" si="1485"/>
        <v>3.3174194343693603E-4</v>
      </c>
      <c r="AO1152" s="13">
        <f t="shared" si="1486"/>
        <v>2.2142147115505496E-4</v>
      </c>
      <c r="AP1152" s="13">
        <f t="shared" si="1487"/>
        <v>9.8525312336713767E-5</v>
      </c>
      <c r="AQ1152" s="13">
        <f t="shared" si="1488"/>
        <v>3.2880406043309954E-5</v>
      </c>
      <c r="AR1152" s="13">
        <f t="shared" si="1489"/>
        <v>4.383042410789093E-3</v>
      </c>
      <c r="AS1152" s="13">
        <f t="shared" si="1490"/>
        <v>3.2956424614904007E-3</v>
      </c>
      <c r="AT1152" s="13">
        <f t="shared" si="1491"/>
        <v>1.2390091420565468E-3</v>
      </c>
      <c r="AU1152" s="13">
        <f t="shared" si="1492"/>
        <v>3.1054008882696108E-4</v>
      </c>
      <c r="AV1152" s="13">
        <f t="shared" si="1493"/>
        <v>5.8374355459914569E-5</v>
      </c>
      <c r="AW1152" s="13">
        <f t="shared" si="1494"/>
        <v>2.4475285690540157E-7</v>
      </c>
      <c r="AX1152" s="13">
        <f t="shared" si="1495"/>
        <v>3.1143269779636798E-5</v>
      </c>
      <c r="AY1152" s="13">
        <f t="shared" si="1496"/>
        <v>4.1573209222467994E-5</v>
      </c>
      <c r="AZ1152" s="13">
        <f t="shared" si="1497"/>
        <v>2.7748077470419913E-5</v>
      </c>
      <c r="BA1152" s="13">
        <f t="shared" si="1498"/>
        <v>1.2346986880969601E-5</v>
      </c>
      <c r="BB1152" s="13">
        <f t="shared" si="1499"/>
        <v>4.1205039845016796E-6</v>
      </c>
      <c r="BC1152" s="13">
        <f t="shared" si="1500"/>
        <v>1.1000936989712512E-6</v>
      </c>
      <c r="BD1152" s="13">
        <f t="shared" si="1501"/>
        <v>9.7515525539448021E-4</v>
      </c>
      <c r="BE1152" s="13">
        <f t="shared" si="1502"/>
        <v>7.3322655019552533E-4</v>
      </c>
      <c r="BF1152" s="13">
        <f t="shared" si="1503"/>
        <v>2.7565927114557099E-4</v>
      </c>
      <c r="BG1152" s="13">
        <f t="shared" si="1504"/>
        <v>6.9090091139629498E-5</v>
      </c>
      <c r="BH1152" s="13">
        <f t="shared" si="1505"/>
        <v>1.2987339425892743E-5</v>
      </c>
      <c r="BI1152" s="13">
        <f t="shared" si="1506"/>
        <v>1.9530555838748909E-6</v>
      </c>
      <c r="BJ1152" s="14">
        <f t="shared" si="1507"/>
        <v>0.21059420991207731</v>
      </c>
      <c r="BK1152" s="14">
        <f t="shared" si="1508"/>
        <v>0.28363309912731238</v>
      </c>
      <c r="BL1152" s="14">
        <f t="shared" si="1509"/>
        <v>0.45613510335268864</v>
      </c>
      <c r="BM1152" s="14">
        <f t="shared" si="1510"/>
        <v>0.34632039099771561</v>
      </c>
      <c r="BN1152" s="14">
        <f t="shared" si="1511"/>
        <v>0.6531941090945973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1.675</v>
      </c>
      <c r="F1153" s="10">
        <f>VLOOKUP(B1153,home!$B$2:$E$405,3,FALSE)</f>
        <v>0.8</v>
      </c>
      <c r="G1153" s="10">
        <f>VLOOKUP(C1153,away!$B$2:$E$405,4,FALSE)</f>
        <v>0.77</v>
      </c>
      <c r="H1153" s="10">
        <f>VLOOKUP(A1153,away!$A$2:$E$405,3,FALSE)</f>
        <v>1.41875</v>
      </c>
      <c r="I1153" s="10">
        <f>VLOOKUP(C1153,away!$B$2:$E$405,3,FALSE)</f>
        <v>1.02</v>
      </c>
      <c r="J1153" s="10">
        <f>VLOOKUP(B1153,home!$B$2:$E$405,4,FALSE)</f>
        <v>1.17</v>
      </c>
      <c r="K1153" s="12">
        <f t="shared" si="1456"/>
        <v>1.0318000000000001</v>
      </c>
      <c r="L1153" s="12">
        <f t="shared" si="1457"/>
        <v>1.6931362499999998</v>
      </c>
      <c r="M1153" s="13">
        <f t="shared" si="1458"/>
        <v>6.5550381421642379E-2</v>
      </c>
      <c r="N1153" s="13">
        <f t="shared" si="1459"/>
        <v>6.7634883550850622E-2</v>
      </c>
      <c r="O1153" s="13">
        <f t="shared" si="1460"/>
        <v>0.11098572698630922</v>
      </c>
      <c r="P1153" s="13">
        <f t="shared" si="1461"/>
        <v>0.11451507310447387</v>
      </c>
      <c r="Q1153" s="13">
        <f t="shared" si="1462"/>
        <v>3.4892836423883827E-2</v>
      </c>
      <c r="R1153" s="13">
        <f t="shared" si="1463"/>
        <v>9.3956978796561716E-2</v>
      </c>
      <c r="S1153" s="13">
        <f t="shared" si="1464"/>
        <v>5.0013827851630631E-2</v>
      </c>
      <c r="T1153" s="13">
        <f t="shared" si="1465"/>
        <v>5.9078326214598062E-2</v>
      </c>
      <c r="U1153" s="13">
        <f t="shared" si="1466"/>
        <v>9.6944810722292385E-2</v>
      </c>
      <c r="V1153" s="13">
        <f t="shared" si="1467"/>
        <v>9.7081173433163827E-3</v>
      </c>
      <c r="W1153" s="13">
        <f t="shared" si="1468"/>
        <v>1.2000809540721113E-2</v>
      </c>
      <c r="X1153" s="13">
        <f t="shared" si="1469"/>
        <v>2.0319005662740763E-2</v>
      </c>
      <c r="Y1153" s="13">
        <f t="shared" si="1470"/>
        <v>1.7201422525770834E-2</v>
      </c>
      <c r="Z1153" s="13">
        <f t="shared" si="1471"/>
        <v>5.3027322246979994E-2</v>
      </c>
      <c r="AA1153" s="13">
        <f t="shared" si="1472"/>
        <v>5.4713591094433967E-2</v>
      </c>
      <c r="AB1153" s="13">
        <f t="shared" si="1473"/>
        <v>2.8226741645618478E-2</v>
      </c>
      <c r="AC1153" s="13">
        <f t="shared" si="1474"/>
        <v>1.0599917032954463E-3</v>
      </c>
      <c r="AD1153" s="13">
        <f t="shared" si="1475"/>
        <v>3.095608821029011E-3</v>
      </c>
      <c r="AE1153" s="13">
        <f t="shared" si="1476"/>
        <v>5.2412875107039798E-3</v>
      </c>
      <c r="AF1153" s="13">
        <f t="shared" si="1477"/>
        <v>4.4371069405225866E-3</v>
      </c>
      <c r="AG1153" s="13">
        <f t="shared" si="1478"/>
        <v>2.504208868708461E-3</v>
      </c>
      <c r="AH1153" s="13">
        <f t="shared" si="1479"/>
        <v>2.2445620384198318E-2</v>
      </c>
      <c r="AI1153" s="13">
        <f t="shared" si="1480"/>
        <v>2.3159391112415828E-2</v>
      </c>
      <c r="AJ1153" s="13">
        <f t="shared" si="1481"/>
        <v>1.1947929874895322E-2</v>
      </c>
      <c r="AK1153" s="13">
        <f t="shared" si="1482"/>
        <v>4.1092913483056657E-3</v>
      </c>
      <c r="AL1153" s="13">
        <f t="shared" si="1483"/>
        <v>7.4071286702192683E-5</v>
      </c>
      <c r="AM1153" s="13">
        <f t="shared" si="1484"/>
        <v>6.3880983630754682E-4</v>
      </c>
      <c r="AN1153" s="13">
        <f t="shared" si="1485"/>
        <v>1.0815920907088735E-3</v>
      </c>
      <c r="AO1153" s="13">
        <f t="shared" si="1486"/>
        <v>9.1564138824624106E-4</v>
      </c>
      <c r="AP1153" s="13">
        <f t="shared" si="1487"/>
        <v>5.1676854214667816E-4</v>
      </c>
      <c r="AQ1153" s="13">
        <f t="shared" si="1488"/>
        <v>2.1873988789204837E-4</v>
      </c>
      <c r="AR1153" s="13">
        <f t="shared" si="1489"/>
        <v>7.6006987052450242E-3</v>
      </c>
      <c r="AS1153" s="13">
        <f t="shared" si="1490"/>
        <v>7.8424009240718167E-3</v>
      </c>
      <c r="AT1153" s="13">
        <f t="shared" si="1491"/>
        <v>4.0458946367286494E-3</v>
      </c>
      <c r="AU1153" s="13">
        <f t="shared" si="1492"/>
        <v>1.3915180287255406E-3</v>
      </c>
      <c r="AV1153" s="13">
        <f t="shared" si="1493"/>
        <v>3.5894207550975319E-4</v>
      </c>
      <c r="AW1153" s="13">
        <f t="shared" si="1494"/>
        <v>3.5944696395192593E-6</v>
      </c>
      <c r="AX1153" s="13">
        <f t="shared" si="1495"/>
        <v>1.0985399818368777E-4</v>
      </c>
      <c r="AY1153" s="13">
        <f t="shared" si="1496"/>
        <v>1.8599778653223588E-4</v>
      </c>
      <c r="AZ1153" s="13">
        <f t="shared" si="1497"/>
        <v>1.5745979739874519E-4</v>
      </c>
      <c r="BA1153" s="13">
        <f t="shared" si="1498"/>
        <v>8.8866963631157046E-5</v>
      </c>
      <c r="BB1153" s="13">
        <f t="shared" si="1499"/>
        <v>3.7615969387835904E-5</v>
      </c>
      <c r="BC1153" s="13">
        <f t="shared" si="1500"/>
        <v>1.2737792269887064E-5</v>
      </c>
      <c r="BD1153" s="13">
        <f t="shared" si="1501"/>
        <v>2.1448364171964013E-3</v>
      </c>
      <c r="BE1153" s="13">
        <f t="shared" si="1502"/>
        <v>2.213042215263247E-3</v>
      </c>
      <c r="BF1153" s="13">
        <f t="shared" si="1503"/>
        <v>1.1417084788543088E-3</v>
      </c>
      <c r="BG1153" s="13">
        <f t="shared" si="1504"/>
        <v>3.9267160282729208E-4</v>
      </c>
      <c r="BH1153" s="13">
        <f t="shared" si="1505"/>
        <v>1.0128963994929999E-4</v>
      </c>
      <c r="BI1153" s="13">
        <f t="shared" si="1506"/>
        <v>2.0902130099937548E-5</v>
      </c>
      <c r="BJ1153" s="14">
        <f t="shared" si="1507"/>
        <v>0.23036958011223427</v>
      </c>
      <c r="BK1153" s="14">
        <f t="shared" si="1508"/>
        <v>0.24110746049759318</v>
      </c>
      <c r="BL1153" s="14">
        <f t="shared" si="1509"/>
        <v>0.47374398681950231</v>
      </c>
      <c r="BM1153" s="14">
        <f t="shared" si="1510"/>
        <v>0.51053006607569495</v>
      </c>
      <c r="BN1153" s="14">
        <f t="shared" si="1511"/>
        <v>0.48753588028372163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1.675</v>
      </c>
      <c r="F1154" s="10">
        <f>VLOOKUP(B1154,home!$B$2:$E$405,3,FALSE)</f>
        <v>1.19</v>
      </c>
      <c r="G1154" s="10">
        <f>VLOOKUP(C1154,away!$B$2:$E$405,4,FALSE)</f>
        <v>1.06</v>
      </c>
      <c r="H1154" s="10">
        <f>VLOOKUP(A1154,away!$A$2:$E$405,3,FALSE)</f>
        <v>1.41875</v>
      </c>
      <c r="I1154" s="10">
        <f>VLOOKUP(C1154,away!$B$2:$E$405,3,FALSE)</f>
        <v>0.33</v>
      </c>
      <c r="J1154" s="10">
        <f>VLOOKUP(B1154,home!$B$2:$E$405,4,FALSE)</f>
        <v>0.62</v>
      </c>
      <c r="K1154" s="12">
        <f t="shared" si="1456"/>
        <v>2.1128450000000001</v>
      </c>
      <c r="L1154" s="12">
        <f t="shared" si="1457"/>
        <v>0.29027625000000001</v>
      </c>
      <c r="M1154" s="13">
        <f t="shared" si="1458"/>
        <v>9.0435241314603315E-2</v>
      </c>
      <c r="N1154" s="13">
        <f t="shared" si="1459"/>
        <v>0.19107564743535302</v>
      </c>
      <c r="O1154" s="13">
        <f t="shared" si="1460"/>
        <v>2.6251202716648121E-2</v>
      </c>
      <c r="P1154" s="13">
        <f t="shared" si="1461"/>
        <v>5.5464722403856394E-2</v>
      </c>
      <c r="Q1154" s="13">
        <f t="shared" si="1462"/>
        <v>0.20185661315277428</v>
      </c>
      <c r="R1154" s="13">
        <f t="shared" si="1463"/>
        <v>3.8100503412892141E-3</v>
      </c>
      <c r="S1154" s="13">
        <f t="shared" si="1464"/>
        <v>8.5042495232444566E-3</v>
      </c>
      <c r="T1154" s="13">
        <f t="shared" si="1465"/>
        <v>5.8594180703687999E-2</v>
      </c>
      <c r="U1154" s="13">
        <f t="shared" si="1466"/>
        <v>8.0500458133412091E-3</v>
      </c>
      <c r="V1154" s="13">
        <f t="shared" si="1467"/>
        <v>5.7952560209354148E-4</v>
      </c>
      <c r="W1154" s="13">
        <f t="shared" si="1468"/>
        <v>0.14216391193892447</v>
      </c>
      <c r="X1154" s="13">
        <f t="shared" si="1469"/>
        <v>4.1266807242961223E-2</v>
      </c>
      <c r="Y1154" s="13">
        <f t="shared" si="1470"/>
        <v>5.9893870279798108E-3</v>
      </c>
      <c r="Z1154" s="13">
        <f t="shared" si="1471"/>
        <v>3.6865570846021775E-4</v>
      </c>
      <c r="AA1154" s="13">
        <f t="shared" si="1472"/>
        <v>7.7891237034162866E-4</v>
      </c>
      <c r="AB1154" s="13">
        <f t="shared" si="1473"/>
        <v>8.2286055355722948E-4</v>
      </c>
      <c r="AC1154" s="13">
        <f t="shared" si="1474"/>
        <v>2.22142567009823E-5</v>
      </c>
      <c r="AD1154" s="13">
        <f t="shared" si="1475"/>
        <v>7.509257763014926E-2</v>
      </c>
      <c r="AE1154" s="13">
        <f t="shared" si="1476"/>
        <v>2.1797591837313616E-2</v>
      </c>
      <c r="AF1154" s="13">
        <f t="shared" si="1477"/>
        <v>3.1636616087830026E-3</v>
      </c>
      <c r="AG1154" s="13">
        <f t="shared" si="1478"/>
        <v>3.0611194268883235E-4</v>
      </c>
      <c r="AH1154" s="13">
        <f t="shared" si="1479"/>
        <v>2.6752999148231325E-5</v>
      </c>
      <c r="AI1154" s="13">
        <f t="shared" si="1480"/>
        <v>5.6524940485344811E-5</v>
      </c>
      <c r="AJ1154" s="13">
        <f t="shared" si="1481"/>
        <v>5.9714218939879197E-5</v>
      </c>
      <c r="AK1154" s="13">
        <f t="shared" si="1482"/>
        <v>4.2055629638676351E-5</v>
      </c>
      <c r="AL1154" s="13">
        <f t="shared" si="1483"/>
        <v>5.4496789677014182E-7</v>
      </c>
      <c r="AM1154" s="13">
        <f t="shared" si="1484"/>
        <v>3.1731795436594532E-2</v>
      </c>
      <c r="AN1154" s="13">
        <f t="shared" si="1485"/>
        <v>9.2109865851017735E-3</v>
      </c>
      <c r="AO1154" s="13">
        <f t="shared" si="1486"/>
        <v>1.3368653223618241E-3</v>
      </c>
      <c r="AP1154" s="13">
        <f t="shared" si="1487"/>
        <v>1.2935341751007715E-4</v>
      </c>
      <c r="AQ1154" s="13">
        <f t="shared" si="1488"/>
        <v>9.387056239877386E-6</v>
      </c>
      <c r="AR1154" s="13">
        <f t="shared" si="1489"/>
        <v>1.5531520538003575E-6</v>
      </c>
      <c r="AS1154" s="13">
        <f t="shared" si="1490"/>
        <v>3.2815695511118162E-6</v>
      </c>
      <c r="AT1154" s="13">
        <f t="shared" si="1491"/>
        <v>3.4667239091094235E-6</v>
      </c>
      <c r="AU1154" s="13">
        <f t="shared" si="1492"/>
        <v>2.4415500925807667E-6</v>
      </c>
      <c r="AV1154" s="13">
        <f t="shared" si="1493"/>
        <v>1.2896542263397033E-6</v>
      </c>
      <c r="AW1154" s="13">
        <f t="shared" si="1494"/>
        <v>9.2842656966419057E-9</v>
      </c>
      <c r="AX1154" s="13">
        <f t="shared" si="1495"/>
        <v>1.1174060888205262E-2</v>
      </c>
      <c r="AY1154" s="13">
        <f t="shared" si="1496"/>
        <v>3.2435644918998932E-3</v>
      </c>
      <c r="AZ1154" s="13">
        <f t="shared" si="1497"/>
        <v>4.7076486867092814E-4</v>
      </c>
      <c r="BA1154" s="13">
        <f t="shared" si="1498"/>
        <v>4.5550620236513166E-5</v>
      </c>
      <c r="BB1154" s="13">
        <f t="shared" si="1499"/>
        <v>3.3055658068572893E-6</v>
      </c>
      <c r="BC1154" s="13">
        <f t="shared" si="1500"/>
        <v>1.9190544930855175E-7</v>
      </c>
      <c r="BD1154" s="13">
        <f t="shared" si="1501"/>
        <v>7.5140525642827592E-8</v>
      </c>
      <c r="BE1154" s="13">
        <f t="shared" si="1502"/>
        <v>1.5876028390182004E-7</v>
      </c>
      <c r="BF1154" s="13">
        <f t="shared" si="1503"/>
        <v>1.6771793602027053E-7</v>
      </c>
      <c r="BG1154" s="13">
        <f t="shared" si="1504"/>
        <v>1.181206675102495E-7</v>
      </c>
      <c r="BH1154" s="13">
        <f t="shared" si="1505"/>
        <v>6.2392665436423321E-8</v>
      </c>
      <c r="BI1154" s="13">
        <f t="shared" si="1506"/>
        <v>2.6365206240803954E-8</v>
      </c>
      <c r="BJ1154" s="14">
        <f t="shared" si="1507"/>
        <v>0.79866231667869236</v>
      </c>
      <c r="BK1154" s="14">
        <f t="shared" si="1508"/>
        <v>0.15825006256029536</v>
      </c>
      <c r="BL1154" s="14">
        <f t="shared" si="1509"/>
        <v>3.9910760730507228E-2</v>
      </c>
      <c r="BM1154" s="14">
        <f t="shared" si="1510"/>
        <v>0.4250547631057966</v>
      </c>
      <c r="BN1154" s="14">
        <f t="shared" si="1511"/>
        <v>0.56889347736452434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1.3248407643312099</v>
      </c>
      <c r="F1155" s="10" t="e">
        <f>VLOOKUP(B1155,home!$B$2:$E$405,3,FALSE)</f>
        <v>#N/A</v>
      </c>
      <c r="G1155" s="10">
        <f>VLOOKUP(C1155,away!$B$2:$E$405,4,FALSE)</f>
        <v>1.08</v>
      </c>
      <c r="H1155" s="10">
        <f>VLOOKUP(A1155,away!$A$2:$E$405,3,FALSE)</f>
        <v>1.07643312101911</v>
      </c>
      <c r="I1155" s="10">
        <f>VLOOKUP(C1155,away!$B$2:$E$405,3,FALSE)</f>
        <v>0.65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1.3248407643312099</v>
      </c>
      <c r="F1156" s="10">
        <f>VLOOKUP(B1156,home!$B$2:$E$405,3,FALSE)</f>
        <v>1.94</v>
      </c>
      <c r="G1156" s="10">
        <f>VLOOKUP(C1156,away!$B$2:$E$405,4,FALSE)</f>
        <v>1.23</v>
      </c>
      <c r="H1156" s="10">
        <f>VLOOKUP(A1156,away!$A$2:$E$405,3,FALSE)</f>
        <v>1.07643312101911</v>
      </c>
      <c r="I1156" s="10">
        <f>VLOOKUP(C1156,away!$B$2:$E$405,3,FALSE)</f>
        <v>0.94</v>
      </c>
      <c r="J1156" s="10">
        <f>VLOOKUP(B1156,home!$B$2:$E$405,4,FALSE)</f>
        <v>0.8</v>
      </c>
      <c r="K1156" s="12">
        <f t="shared" si="1456"/>
        <v>3.1613350318471327</v>
      </c>
      <c r="L1156" s="12">
        <f t="shared" si="1457"/>
        <v>0.80947770700637067</v>
      </c>
      <c r="M1156" s="13">
        <f t="shared" si="1458"/>
        <v>1.8858100194425895E-2</v>
      </c>
      <c r="N1156" s="13">
        <f t="shared" si="1459"/>
        <v>5.9616772778721808E-2</v>
      </c>
      <c r="O1156" s="13">
        <f t="shared" si="1460"/>
        <v>1.5265211703880266E-2</v>
      </c>
      <c r="P1156" s="13">
        <f t="shared" si="1461"/>
        <v>4.8258448528039545E-2</v>
      </c>
      <c r="Q1156" s="13">
        <f t="shared" si="1462"/>
        <v>9.4234296135521894E-2</v>
      </c>
      <c r="R1156" s="13">
        <f t="shared" si="1463"/>
        <v>6.1784242835119033E-3</v>
      </c>
      <c r="S1156" s="13">
        <f t="shared" si="1464"/>
        <v>3.0873707191112161E-2</v>
      </c>
      <c r="T1156" s="13">
        <f t="shared" si="1465"/>
        <v>7.6280561957141557E-2</v>
      </c>
      <c r="U1156" s="13">
        <f t="shared" si="1466"/>
        <v>1.9532069129081203E-2</v>
      </c>
      <c r="V1156" s="13">
        <f t="shared" si="1467"/>
        <v>8.7785277884781174E-3</v>
      </c>
      <c r="W1156" s="13">
        <f t="shared" si="1468"/>
        <v>9.9302060524894084E-2</v>
      </c>
      <c r="X1156" s="13">
        <f t="shared" si="1469"/>
        <v>8.0382804254699111E-2</v>
      </c>
      <c r="Y1156" s="13">
        <f t="shared" si="1470"/>
        <v>3.2534044035417875E-2</v>
      </c>
      <c r="Z1156" s="13">
        <f t="shared" si="1471"/>
        <v>1.6670989073098983E-3</v>
      </c>
      <c r="AA1156" s="13">
        <f t="shared" si="1472"/>
        <v>5.2702581772328576E-3</v>
      </c>
      <c r="AB1156" s="13">
        <f t="shared" si="1473"/>
        <v>8.3305259012825244E-3</v>
      </c>
      <c r="AC1156" s="13">
        <f t="shared" si="1474"/>
        <v>1.4040323755592826E-3</v>
      </c>
      <c r="AD1156" s="13">
        <f t="shared" si="1475"/>
        <v>7.8481770667987991E-2</v>
      </c>
      <c r="AE1156" s="13">
        <f t="shared" si="1476"/>
        <v>6.3529243762122767E-2</v>
      </c>
      <c r="AF1156" s="13">
        <f t="shared" si="1477"/>
        <v>2.5712753284205948E-2</v>
      </c>
      <c r="AG1156" s="13">
        <f t="shared" si="1478"/>
        <v>6.9379668564398533E-3</v>
      </c>
      <c r="AH1156" s="13">
        <f t="shared" si="1479"/>
        <v>3.3736985021051063E-4</v>
      </c>
      <c r="AI1156" s="13">
        <f t="shared" si="1480"/>
        <v>1.0665391261595071E-3</v>
      </c>
      <c r="AJ1156" s="13">
        <f t="shared" si="1481"/>
        <v>1.6858437511818392E-3</v>
      </c>
      <c r="AK1156" s="13">
        <f t="shared" si="1482"/>
        <v>1.7765056362772432E-3</v>
      </c>
      <c r="AL1156" s="13">
        <f t="shared" si="1483"/>
        <v>1.4371845186750314E-4</v>
      </c>
      <c r="AM1156" s="13">
        <f t="shared" si="1484"/>
        <v>4.9621434194820638E-2</v>
      </c>
      <c r="AN1156" s="13">
        <f t="shared" si="1485"/>
        <v>4.0167444770390921E-2</v>
      </c>
      <c r="AO1156" s="13">
        <f t="shared" si="1486"/>
        <v>1.6257325544520536E-2</v>
      </c>
      <c r="AP1156" s="13">
        <f t="shared" si="1487"/>
        <v>4.3866475346115274E-3</v>
      </c>
      <c r="AQ1156" s="13">
        <f t="shared" si="1488"/>
        <v>8.8772334694062194E-4</v>
      </c>
      <c r="AR1156" s="13">
        <f t="shared" si="1489"/>
        <v>5.4618674552297386E-5</v>
      </c>
      <c r="AS1156" s="13">
        <f t="shared" si="1490"/>
        <v>1.7266792925523525E-4</v>
      </c>
      <c r="AT1156" s="13">
        <f t="shared" si="1491"/>
        <v>2.7293058681553882E-4</v>
      </c>
      <c r="AU1156" s="13">
        <f t="shared" si="1492"/>
        <v>2.8760834178751936E-4</v>
      </c>
      <c r="AV1156" s="13">
        <f t="shared" si="1493"/>
        <v>2.2730658158608716E-4</v>
      </c>
      <c r="AW1156" s="13">
        <f t="shared" si="1494"/>
        <v>1.0216107314439443E-5</v>
      </c>
      <c r="AX1156" s="13">
        <f t="shared" si="1495"/>
        <v>2.614499637509728E-2</v>
      </c>
      <c r="AY1156" s="13">
        <f t="shared" si="1496"/>
        <v>2.116379171540362E-2</v>
      </c>
      <c r="AZ1156" s="13">
        <f t="shared" si="1497"/>
        <v>8.5658087946726708E-3</v>
      </c>
      <c r="BA1156" s="13">
        <f t="shared" si="1498"/>
        <v>2.3112770872555461E-3</v>
      </c>
      <c r="BB1156" s="13">
        <f t="shared" si="1499"/>
        <v>4.677318192119957E-4</v>
      </c>
      <c r="BC1156" s="13">
        <f t="shared" si="1500"/>
        <v>7.572369610192894E-5</v>
      </c>
      <c r="BD1156" s="13">
        <f t="shared" si="1501"/>
        <v>7.3687665727201465E-6</v>
      </c>
      <c r="BE1156" s="13">
        <f t="shared" si="1502"/>
        <v>2.3295139907844333E-5</v>
      </c>
      <c r="BF1156" s="13">
        <f t="shared" si="1503"/>
        <v>3.682187093122424E-5</v>
      </c>
      <c r="BG1156" s="13">
        <f t="shared" si="1504"/>
        <v>3.8802090171010936E-5</v>
      </c>
      <c r="BH1156" s="13">
        <f t="shared" si="1505"/>
        <v>3.0666601741627041E-5</v>
      </c>
      <c r="BI1156" s="13">
        <f t="shared" si="1506"/>
        <v>1.9389480478701974E-5</v>
      </c>
      <c r="BJ1156" s="14">
        <f t="shared" si="1507"/>
        <v>0.78706217913618037</v>
      </c>
      <c r="BK1156" s="14">
        <f t="shared" si="1508"/>
        <v>0.12948032624488612</v>
      </c>
      <c r="BL1156" s="14">
        <f t="shared" si="1509"/>
        <v>6.0614223622617661E-2</v>
      </c>
      <c r="BM1156" s="14">
        <f t="shared" si="1510"/>
        <v>0.71525899867880371</v>
      </c>
      <c r="BN1156" s="14">
        <f t="shared" si="1511"/>
        <v>0.24241125362410129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1.3248407643312099</v>
      </c>
      <c r="F1157" s="10">
        <f>VLOOKUP(B1157,home!$B$2:$E$405,3,FALSE)</f>
        <v>1.73</v>
      </c>
      <c r="G1157" s="10">
        <f>VLOOKUP(C1157,away!$B$2:$E$405,4,FALSE)</f>
        <v>1.51</v>
      </c>
      <c r="H1157" s="10">
        <f>VLOOKUP(A1157,away!$A$2:$E$405,3,FALSE)</f>
        <v>1.07643312101911</v>
      </c>
      <c r="I1157" s="10">
        <f>VLOOKUP(C1157,away!$B$2:$E$405,3,FALSE)</f>
        <v>0.75</v>
      </c>
      <c r="J1157" s="10">
        <f>VLOOKUP(B1157,home!$B$2:$E$405,4,FALSE)</f>
        <v>0.66</v>
      </c>
      <c r="K1157" s="12">
        <f t="shared" si="1456"/>
        <v>3.4608815286624197</v>
      </c>
      <c r="L1157" s="12">
        <f t="shared" si="1457"/>
        <v>0.5328343949044595</v>
      </c>
      <c r="M1157" s="13">
        <f t="shared" si="1458"/>
        <v>1.8431098160924822E-2</v>
      </c>
      <c r="N1157" s="13">
        <f t="shared" si="1459"/>
        <v>6.3787847178108606E-2</v>
      </c>
      <c r="O1157" s="13">
        <f t="shared" si="1460"/>
        <v>9.8207230360010719E-3</v>
      </c>
      <c r="P1157" s="13">
        <f t="shared" si="1461"/>
        <v>3.3988358953405635E-2</v>
      </c>
      <c r="Q1157" s="13">
        <f t="shared" si="1462"/>
        <v>0.11038109102592869</v>
      </c>
      <c r="R1157" s="13">
        <f t="shared" si="1463"/>
        <v>2.6164095082059587E-3</v>
      </c>
      <c r="S1157" s="13">
        <f t="shared" si="1464"/>
        <v>1.5669285333126125E-2</v>
      </c>
      <c r="T1157" s="13">
        <f t="shared" si="1465"/>
        <v>5.8814841845694771E-2</v>
      </c>
      <c r="U1157" s="13">
        <f t="shared" si="1466"/>
        <v>9.055083338366729E-3</v>
      </c>
      <c r="V1157" s="13">
        <f t="shared" si="1467"/>
        <v>3.2105960251143885E-3</v>
      </c>
      <c r="W1157" s="13">
        <f t="shared" si="1468"/>
        <v>0.12733862634841392</v>
      </c>
      <c r="X1157" s="13">
        <f t="shared" si="1469"/>
        <v>6.7850399918322188E-2</v>
      </c>
      <c r="Y1157" s="13">
        <f t="shared" si="1470"/>
        <v>1.8076513392252396E-2</v>
      </c>
      <c r="Z1157" s="13">
        <f t="shared" si="1471"/>
        <v>4.647043257090656E-4</v>
      </c>
      <c r="AA1157" s="13">
        <f t="shared" si="1472"/>
        <v>1.60828661713603E-3</v>
      </c>
      <c r="AB1157" s="13">
        <f t="shared" si="1473"/>
        <v>2.7830447230205281E-3</v>
      </c>
      <c r="AC1157" s="13">
        <f t="shared" si="1474"/>
        <v>3.7003658573134122E-4</v>
      </c>
      <c r="AD1157" s="13">
        <f t="shared" si="1475"/>
        <v>0.11017597495361788</v>
      </c>
      <c r="AE1157" s="13">
        <f t="shared" si="1476"/>
        <v>5.8705548947419868E-2</v>
      </c>
      <c r="AF1157" s="13">
        <f t="shared" si="1477"/>
        <v>1.5640167825466296E-2</v>
      </c>
      <c r="AG1157" s="13">
        <f t="shared" si="1478"/>
        <v>2.7778731198288436E-3</v>
      </c>
      <c r="AH1157" s="13">
        <f t="shared" si="1479"/>
        <v>6.1902612049668696E-5</v>
      </c>
      <c r="AI1157" s="13">
        <f t="shared" si="1480"/>
        <v>2.1423760661865411E-4</v>
      </c>
      <c r="AJ1157" s="13">
        <f t="shared" si="1481"/>
        <v>3.7072548774567298E-4</v>
      </c>
      <c r="AK1157" s="13">
        <f t="shared" si="1482"/>
        <v>4.2767899758112195E-4</v>
      </c>
      <c r="AL1157" s="13">
        <f t="shared" si="1483"/>
        <v>2.7295034060191684E-5</v>
      </c>
      <c r="AM1157" s="13">
        <f t="shared" si="1484"/>
        <v>7.6261199323869905E-2</v>
      </c>
      <c r="AN1157" s="13">
        <f t="shared" si="1485"/>
        <v>4.0634589996422596E-2</v>
      </c>
      <c r="AO1157" s="13">
        <f t="shared" si="1486"/>
        <v>1.0825753586467316E-2</v>
      </c>
      <c r="AP1157" s="13">
        <f t="shared" si="1487"/>
        <v>1.9227779538766988E-3</v>
      </c>
      <c r="AQ1157" s="13">
        <f t="shared" si="1488"/>
        <v>2.5613055689738132E-4</v>
      </c>
      <c r="AR1157" s="13">
        <f t="shared" si="1489"/>
        <v>6.5967681668981446E-6</v>
      </c>
      <c r="AS1157" s="13">
        <f t="shared" si="1490"/>
        <v>2.2830633097686038E-5</v>
      </c>
      <c r="AT1157" s="13">
        <f t="shared" si="1491"/>
        <v>3.9507058187725254E-5</v>
      </c>
      <c r="AU1157" s="13">
        <f t="shared" si="1492"/>
        <v>4.5576415977896584E-5</v>
      </c>
      <c r="AV1157" s="13">
        <f t="shared" si="1493"/>
        <v>3.9433644050134269E-5</v>
      </c>
      <c r="AW1157" s="13">
        <f t="shared" si="1494"/>
        <v>1.3981704652756132E-6</v>
      </c>
      <c r="AX1157" s="13">
        <f t="shared" si="1495"/>
        <v>4.3988496015604041E-2</v>
      </c>
      <c r="AY1157" s="13">
        <f t="shared" si="1496"/>
        <v>2.3438583657231605E-2</v>
      </c>
      <c r="AZ1157" s="13">
        <f t="shared" si="1497"/>
        <v>6.2444417702092773E-3</v>
      </c>
      <c r="BA1157" s="13">
        <f t="shared" si="1498"/>
        <v>1.1090844507151976E-3</v>
      </c>
      <c r="BB1157" s="13">
        <f t="shared" si="1499"/>
        <v>1.4773958554869425E-4</v>
      </c>
      <c r="BC1157" s="13">
        <f t="shared" si="1500"/>
        <v>1.5744146533854827E-5</v>
      </c>
      <c r="BD1157" s="13">
        <f t="shared" si="1501"/>
        <v>5.8583082908902876E-7</v>
      </c>
      <c r="BE1157" s="13">
        <f t="shared" si="1502"/>
        <v>2.0274910953152107E-6</v>
      </c>
      <c r="BF1157" s="13">
        <f t="shared" si="1503"/>
        <v>3.5084532406519758E-6</v>
      </c>
      <c r="BG1157" s="13">
        <f t="shared" si="1504"/>
        <v>4.0474470049160765E-6</v>
      </c>
      <c r="BH1157" s="13">
        <f t="shared" si="1505"/>
        <v>3.5019336443885213E-6</v>
      </c>
      <c r="BI1157" s="13">
        <f t="shared" si="1506"/>
        <v>2.4239554928931411E-6</v>
      </c>
      <c r="BJ1157" s="14">
        <f t="shared" si="1507"/>
        <v>0.83839342559843</v>
      </c>
      <c r="BK1157" s="14">
        <f t="shared" si="1508"/>
        <v>9.5135253749594112E-2</v>
      </c>
      <c r="BL1157" s="14">
        <f t="shared" si="1509"/>
        <v>2.7128131557513032E-2</v>
      </c>
      <c r="BM1157" s="14">
        <f t="shared" si="1510"/>
        <v>0.6986588018819051</v>
      </c>
      <c r="BN1157" s="14">
        <f t="shared" si="1511"/>
        <v>0.23902552786257478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1.3248407643312099</v>
      </c>
      <c r="F1158" s="10">
        <f>VLOOKUP(B1158,home!$B$2:$E$405,3,FALSE)</f>
        <v>1.29</v>
      </c>
      <c r="G1158" s="10">
        <f>VLOOKUP(C1158,away!$B$2:$E$405,4,FALSE)</f>
        <v>1.1299999999999999</v>
      </c>
      <c r="H1158" s="10">
        <f>VLOOKUP(A1158,away!$A$2:$E$405,3,FALSE)</f>
        <v>1.07643312101911</v>
      </c>
      <c r="I1158" s="10">
        <f>VLOOKUP(C1158,away!$B$2:$E$405,3,FALSE)</f>
        <v>0.56999999999999995</v>
      </c>
      <c r="J1158" s="10">
        <f>VLOOKUP(B1158,home!$B$2:$E$405,4,FALSE)</f>
        <v>1.19</v>
      </c>
      <c r="K1158" s="12">
        <f t="shared" si="1456"/>
        <v>1.9312203821656044</v>
      </c>
      <c r="L1158" s="12">
        <f t="shared" si="1457"/>
        <v>0.73014458598726228</v>
      </c>
      <c r="M1158" s="13">
        <f t="shared" si="1458"/>
        <v>6.985280978158355E-2</v>
      </c>
      <c r="N1158" s="13">
        <f t="shared" si="1459"/>
        <v>0.13490117000173105</v>
      </c>
      <c r="O1158" s="13">
        <f t="shared" si="1460"/>
        <v>5.1002650878021305E-2</v>
      </c>
      <c r="P1158" s="13">
        <f t="shared" si="1461"/>
        <v>9.8497358920111203E-2</v>
      </c>
      <c r="Q1158" s="13">
        <f t="shared" si="1462"/>
        <v>0.13026194454266513</v>
      </c>
      <c r="R1158" s="13">
        <f t="shared" si="1463"/>
        <v>1.8619654704792873E-2</v>
      </c>
      <c r="S1158" s="13">
        <f t="shared" si="1464"/>
        <v>3.472204534281683E-2</v>
      </c>
      <c r="T1158" s="13">
        <f t="shared" si="1465"/>
        <v>9.5110053567999953E-2</v>
      </c>
      <c r="U1158" s="13">
        <f t="shared" si="1466"/>
        <v>3.5958656674781687E-2</v>
      </c>
      <c r="V1158" s="13">
        <f t="shared" si="1467"/>
        <v>5.4400575745001669E-3</v>
      </c>
      <c r="W1158" s="13">
        <f t="shared" si="1468"/>
        <v>8.3854840773773545E-2</v>
      </c>
      <c r="X1158" s="13">
        <f t="shared" si="1469"/>
        <v>6.1226157999794688E-2</v>
      </c>
      <c r="Y1158" s="13">
        <f t="shared" si="1470"/>
        <v>2.23519738921754E-2</v>
      </c>
      <c r="Z1158" s="13">
        <f t="shared" si="1471"/>
        <v>4.531680025218923E-3</v>
      </c>
      <c r="AA1158" s="13">
        <f t="shared" si="1472"/>
        <v>8.7516728301555245E-3</v>
      </c>
      <c r="AB1158" s="13">
        <f t="shared" si="1473"/>
        <v>8.4507044738206458E-3</v>
      </c>
      <c r="AC1158" s="13">
        <f t="shared" si="1474"/>
        <v>4.7942891017649738E-4</v>
      </c>
      <c r="AD1158" s="13">
        <f t="shared" si="1475"/>
        <v>4.0485544411390711E-2</v>
      </c>
      <c r="AE1158" s="13">
        <f t="shared" si="1476"/>
        <v>2.9560301062723789E-2</v>
      </c>
      <c r="AF1158" s="13">
        <f t="shared" si="1477"/>
        <v>1.0791646890550646E-2</v>
      </c>
      <c r="AG1158" s="13">
        <f t="shared" si="1478"/>
        <v>2.6264875170072754E-3</v>
      </c>
      <c r="AH1158" s="13">
        <f t="shared" si="1479"/>
        <v>8.2719540896005427E-4</v>
      </c>
      <c r="AI1158" s="13">
        <f t="shared" si="1480"/>
        <v>1.5974966338174695E-3</v>
      </c>
      <c r="AJ1158" s="13">
        <f t="shared" si="1481"/>
        <v>1.5425590298346202E-3</v>
      </c>
      <c r="AK1158" s="13">
        <f t="shared" si="1482"/>
        <v>9.9300714637007357E-4</v>
      </c>
      <c r="AL1158" s="13">
        <f t="shared" si="1483"/>
        <v>2.7041134975092881E-5</v>
      </c>
      <c r="AM1158" s="13">
        <f t="shared" si="1484"/>
        <v>1.56373017100697E-2</v>
      </c>
      <c r="AN1158" s="13">
        <f t="shared" si="1485"/>
        <v>1.1417491183056749E-2</v>
      </c>
      <c r="AO1158" s="13">
        <f t="shared" si="1486"/>
        <v>4.1682096864330935E-3</v>
      </c>
      <c r="AP1158" s="13">
        <f t="shared" si="1487"/>
        <v>1.0144652452695956E-3</v>
      </c>
      <c r="AQ1158" s="13">
        <f t="shared" si="1488"/>
        <v>1.8517657662645885E-4</v>
      </c>
      <c r="AR1158" s="13">
        <f t="shared" si="1489"/>
        <v>1.2079444988114064E-4</v>
      </c>
      <c r="AS1158" s="13">
        <f t="shared" si="1490"/>
        <v>2.3328070366294038E-4</v>
      </c>
      <c r="AT1158" s="13">
        <f t="shared" si="1491"/>
        <v>2.2525822483990246E-4</v>
      </c>
      <c r="AU1158" s="13">
        <f t="shared" si="1492"/>
        <v>1.4500775835375409E-4</v>
      </c>
      <c r="AV1158" s="13">
        <f t="shared" si="1493"/>
        <v>7.0010484626228635E-5</v>
      </c>
      <c r="AW1158" s="13">
        <f t="shared" si="1494"/>
        <v>1.0591637797538894E-6</v>
      </c>
      <c r="AX1158" s="13">
        <f t="shared" si="1495"/>
        <v>5.0331792974266099E-3</v>
      </c>
      <c r="AY1158" s="13">
        <f t="shared" si="1496"/>
        <v>3.6749486143192117E-3</v>
      </c>
      <c r="AZ1158" s="13">
        <f t="shared" si="1497"/>
        <v>1.3416219172632819E-3</v>
      </c>
      <c r="BA1158" s="13">
        <f t="shared" si="1498"/>
        <v>3.2652599311054528E-4</v>
      </c>
      <c r="BB1158" s="13">
        <f t="shared" si="1499"/>
        <v>5.9602796513444688E-5</v>
      </c>
      <c r="BC1158" s="13">
        <f t="shared" si="1500"/>
        <v>8.7037318367984252E-6</v>
      </c>
      <c r="BD1158" s="13">
        <f t="shared" si="1501"/>
        <v>1.4699568933004079E-5</v>
      </c>
      <c r="BE1158" s="13">
        <f t="shared" si="1502"/>
        <v>2.8388107132465784E-5</v>
      </c>
      <c r="BF1158" s="13">
        <f t="shared" si="1503"/>
        <v>2.7411845552659352E-5</v>
      </c>
      <c r="BG1158" s="13">
        <f t="shared" si="1504"/>
        <v>1.7646104948023779E-5</v>
      </c>
      <c r="BH1158" s="13">
        <f t="shared" si="1505"/>
        <v>8.5196293853642105E-6</v>
      </c>
      <c r="BI1158" s="13">
        <f t="shared" si="1506"/>
        <v>3.2906563835024764E-6</v>
      </c>
      <c r="BJ1158" s="14">
        <f t="shared" si="1507"/>
        <v>0.65403734741173758</v>
      </c>
      <c r="BK1158" s="14">
        <f t="shared" si="1508"/>
        <v>0.21269369027848256</v>
      </c>
      <c r="BL1158" s="14">
        <f t="shared" si="1509"/>
        <v>0.1286379053142532</v>
      </c>
      <c r="BM1158" s="14">
        <f t="shared" si="1510"/>
        <v>0.49309114475024785</v>
      </c>
      <c r="BN1158" s="14">
        <f t="shared" si="1511"/>
        <v>0.50313558882890508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1.5533333333333299</v>
      </c>
      <c r="F1159" s="10">
        <f>VLOOKUP(B1159,home!$B$2:$E$405,3,FALSE)</f>
        <v>1.2</v>
      </c>
      <c r="G1159" s="10">
        <f>VLOOKUP(C1159,away!$B$2:$E$405,4,FALSE)</f>
        <v>0.92</v>
      </c>
      <c r="H1159" s="10">
        <f>VLOOKUP(A1159,away!$A$2:$E$405,3,FALSE)</f>
        <v>1.0733333333333299</v>
      </c>
      <c r="I1159" s="10">
        <f>VLOOKUP(C1159,away!$B$2:$E$405,3,FALSE)</f>
        <v>1.01</v>
      </c>
      <c r="J1159" s="10">
        <f>VLOOKUP(B1159,home!$B$2:$E$405,4,FALSE)</f>
        <v>0.53</v>
      </c>
      <c r="K1159" s="12">
        <f t="shared" si="1456"/>
        <v>1.7148799999999962</v>
      </c>
      <c r="L1159" s="12">
        <f t="shared" si="1457"/>
        <v>0.57455533333333153</v>
      </c>
      <c r="M1159" s="13">
        <f t="shared" si="1458"/>
        <v>0.10132365979671019</v>
      </c>
      <c r="N1159" s="13">
        <f t="shared" si="1459"/>
        <v>0.17375791771218202</v>
      </c>
      <c r="O1159" s="13">
        <f t="shared" si="1460"/>
        <v>5.8216049129051907E-2</v>
      </c>
      <c r="P1159" s="13">
        <f t="shared" si="1461"/>
        <v>9.9833538330428337E-2</v>
      </c>
      <c r="Q1159" s="13">
        <f t="shared" si="1462"/>
        <v>0.14898698896313306</v>
      </c>
      <c r="R1159" s="13">
        <f t="shared" si="1463"/>
        <v>1.672417075634601E-2</v>
      </c>
      <c r="S1159" s="13">
        <f t="shared" si="1464"/>
        <v>2.459133285248917E-2</v>
      </c>
      <c r="T1159" s="13">
        <f t="shared" si="1465"/>
        <v>8.5601269106042294E-2</v>
      </c>
      <c r="U1159" s="13">
        <f t="shared" si="1466"/>
        <v>2.8679945946642586E-2</v>
      </c>
      <c r="V1159" s="13">
        <f t="shared" si="1467"/>
        <v>2.6921865763314479E-3</v>
      </c>
      <c r="W1159" s="13">
        <f t="shared" si="1468"/>
        <v>8.516493587769898E-2</v>
      </c>
      <c r="X1159" s="13">
        <f t="shared" si="1469"/>
        <v>4.8931968121523145E-2</v>
      </c>
      <c r="Y1159" s="13">
        <f t="shared" si="1470"/>
        <v>1.4057061627358839E-2</v>
      </c>
      <c r="Z1159" s="13">
        <f t="shared" si="1471"/>
        <v>3.2029871678786463E-3</v>
      </c>
      <c r="AA1159" s="13">
        <f t="shared" si="1472"/>
        <v>5.4927386344517217E-3</v>
      </c>
      <c r="AB1159" s="13">
        <f t="shared" si="1473"/>
        <v>4.7096938147242742E-3</v>
      </c>
      <c r="AC1159" s="13">
        <f t="shared" si="1474"/>
        <v>1.6578711249431741E-4</v>
      </c>
      <c r="AD1159" s="13">
        <f t="shared" si="1475"/>
        <v>3.6511911309487048E-2</v>
      </c>
      <c r="AE1159" s="13">
        <f t="shared" si="1476"/>
        <v>2.0978113373059368E-2</v>
      </c>
      <c r="AF1159" s="13">
        <f t="shared" si="1477"/>
        <v>6.026543460881272E-3</v>
      </c>
      <c r="AG1159" s="13">
        <f t="shared" si="1478"/>
        <v>1.1541942290048165E-3</v>
      </c>
      <c r="AH1159" s="13">
        <f t="shared" si="1479"/>
        <v>4.6007333997572468E-4</v>
      </c>
      <c r="AI1159" s="13">
        <f t="shared" si="1480"/>
        <v>7.8897056925756909E-4</v>
      </c>
      <c r="AJ1159" s="13">
        <f t="shared" si="1481"/>
        <v>6.7649492490420859E-4</v>
      </c>
      <c r="AK1159" s="13">
        <f t="shared" si="1482"/>
        <v>3.8670253893990876E-4</v>
      </c>
      <c r="AL1159" s="13">
        <f t="shared" si="1483"/>
        <v>6.5339582415793698E-6</v>
      </c>
      <c r="AM1159" s="13">
        <f t="shared" si="1484"/>
        <v>1.2522709293282601E-2</v>
      </c>
      <c r="AN1159" s="13">
        <f t="shared" si="1485"/>
        <v>7.1949894122383925E-3</v>
      </c>
      <c r="AO1159" s="13">
        <f t="shared" si="1486"/>
        <v>2.0669597700392101E-3</v>
      </c>
      <c r="AP1159" s="13">
        <f t="shared" si="1487"/>
        <v>3.95860919887155E-4</v>
      </c>
      <c r="AQ1159" s="13">
        <f t="shared" si="1488"/>
        <v>5.6861000694850878E-5</v>
      </c>
      <c r="AR1159" s="13">
        <f t="shared" si="1489"/>
        <v>5.2867518241506343E-5</v>
      </c>
      <c r="AS1159" s="13">
        <f t="shared" si="1490"/>
        <v>9.0661449681994202E-5</v>
      </c>
      <c r="AT1159" s="13">
        <f t="shared" si="1491"/>
        <v>7.7736753415328947E-5</v>
      </c>
      <c r="AU1159" s="13">
        <f t="shared" si="1492"/>
        <v>4.4436401232292988E-5</v>
      </c>
      <c r="AV1159" s="13">
        <f t="shared" si="1493"/>
        <v>1.9050773936308621E-5</v>
      </c>
      <c r="AW1159" s="13">
        <f t="shared" si="1494"/>
        <v>1.7882961828266327E-7</v>
      </c>
      <c r="AX1159" s="13">
        <f t="shared" si="1495"/>
        <v>3.5791572854774042E-3</v>
      </c>
      <c r="AY1159" s="13">
        <f t="shared" si="1496"/>
        <v>2.0564239072098922E-3</v>
      </c>
      <c r="AZ1159" s="13">
        <f t="shared" si="1497"/>
        <v>5.9076466174080573E-4</v>
      </c>
      <c r="BA1159" s="13">
        <f t="shared" si="1498"/>
        <v>1.1314232904934719E-4</v>
      </c>
      <c r="BB1159" s="13">
        <f t="shared" si="1499"/>
        <v>1.6251632145264283E-5</v>
      </c>
      <c r="BC1159" s="13">
        <f t="shared" si="1500"/>
        <v>1.8674923848866015E-6</v>
      </c>
      <c r="BD1159" s="13">
        <f t="shared" si="1501"/>
        <v>5.0625524276257769E-6</v>
      </c>
      <c r="BE1159" s="13">
        <f t="shared" si="1502"/>
        <v>8.6816699070868738E-6</v>
      </c>
      <c r="BF1159" s="13">
        <f t="shared" si="1503"/>
        <v>7.4440110451325542E-6</v>
      </c>
      <c r="BG1159" s="13">
        <f t="shared" si="1504"/>
        <v>4.2551952203589602E-6</v>
      </c>
      <c r="BH1159" s="13">
        <f t="shared" si="1505"/>
        <v>1.8242872948722905E-6</v>
      </c>
      <c r="BI1159" s="13">
        <f t="shared" si="1506"/>
        <v>6.2568675924611732E-7</v>
      </c>
      <c r="BJ1159" s="14">
        <f t="shared" si="1507"/>
        <v>0.64976589148452057</v>
      </c>
      <c r="BK1159" s="14">
        <f t="shared" si="1508"/>
        <v>0.23066946253390494</v>
      </c>
      <c r="BL1159" s="14">
        <f t="shared" si="1509"/>
        <v>0.11644748595345566</v>
      </c>
      <c r="BM1159" s="14">
        <f t="shared" si="1510"/>
        <v>0.39918725737431682</v>
      </c>
      <c r="BN1159" s="14">
        <f t="shared" si="1511"/>
        <v>0.59884232468785159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1.5533333333333299</v>
      </c>
      <c r="F1160" s="10">
        <f>VLOOKUP(B1160,home!$B$2:$E$405,3,FALSE)</f>
        <v>1.1000000000000001</v>
      </c>
      <c r="G1160" s="10">
        <f>VLOOKUP(C1160,away!$B$2:$E$405,4,FALSE)</f>
        <v>1.1000000000000001</v>
      </c>
      <c r="H1160" s="10">
        <f>VLOOKUP(A1160,away!$A$2:$E$405,3,FALSE)</f>
        <v>1.0733333333333299</v>
      </c>
      <c r="I1160" s="10">
        <f>VLOOKUP(C1160,away!$B$2:$E$405,3,FALSE)</f>
        <v>0.46</v>
      </c>
      <c r="J1160" s="10">
        <f>VLOOKUP(B1160,home!$B$2:$E$405,4,FALSE)</f>
        <v>0.93</v>
      </c>
      <c r="K1160" s="12">
        <f t="shared" si="1456"/>
        <v>1.8795333333333295</v>
      </c>
      <c r="L1160" s="12">
        <f t="shared" si="1457"/>
        <v>0.45917199999999858</v>
      </c>
      <c r="M1160" s="13">
        <f t="shared" si="1458"/>
        <v>9.6452431177992834E-2</v>
      </c>
      <c r="N1160" s="13">
        <f t="shared" si="1459"/>
        <v>0.18128555948007644</v>
      </c>
      <c r="O1160" s="13">
        <f t="shared" si="1460"/>
        <v>4.4288255728861192E-2</v>
      </c>
      <c r="P1160" s="13">
        <f t="shared" si="1461"/>
        <v>8.3241252917585398E-2</v>
      </c>
      <c r="Q1160" s="13">
        <f t="shared" si="1462"/>
        <v>0.17036612594739287</v>
      </c>
      <c r="R1160" s="13">
        <f t="shared" si="1463"/>
        <v>1.0167963479766293E-2</v>
      </c>
      <c r="S1160" s="13">
        <f t="shared" si="1464"/>
        <v>1.7959905475328254E-2</v>
      </c>
      <c r="T1160" s="13">
        <f t="shared" si="1465"/>
        <v>7.8227354783516029E-2</v>
      </c>
      <c r="U1160" s="13">
        <f t="shared" si="1466"/>
        <v>1.91110262923367E-2</v>
      </c>
      <c r="V1160" s="13">
        <f t="shared" si="1467"/>
        <v>1.7222134104966805E-3</v>
      </c>
      <c r="W1160" s="13">
        <f t="shared" si="1468"/>
        <v>0.1067362708629964</v>
      </c>
      <c r="X1160" s="13">
        <f t="shared" si="1469"/>
        <v>4.9010306964703633E-2</v>
      </c>
      <c r="Y1160" s="13">
        <f t="shared" si="1470"/>
        <v>1.1252080334798412E-2</v>
      </c>
      <c r="Z1160" s="13">
        <f t="shared" si="1471"/>
        <v>1.5562813756437449E-3</v>
      </c>
      <c r="AA1160" s="13">
        <f t="shared" si="1472"/>
        <v>2.9250827215682672E-3</v>
      </c>
      <c r="AB1160" s="13">
        <f t="shared" si="1473"/>
        <v>2.7488952389724671E-3</v>
      </c>
      <c r="AC1160" s="13">
        <f t="shared" si="1474"/>
        <v>9.289501592283427E-5</v>
      </c>
      <c r="AD1160" s="13">
        <f t="shared" si="1475"/>
        <v>5.0153594740674205E-2</v>
      </c>
      <c r="AE1160" s="13">
        <f t="shared" si="1476"/>
        <v>2.3029126404264785E-2</v>
      </c>
      <c r="AF1160" s="13">
        <f t="shared" si="1477"/>
        <v>5.2871650146495185E-3</v>
      </c>
      <c r="AG1160" s="13">
        <f t="shared" si="1478"/>
        <v>8.0923937803554721E-4</v>
      </c>
      <c r="AH1160" s="13">
        <f t="shared" si="1479"/>
        <v>1.7865020795427184E-4</v>
      </c>
      <c r="AI1160" s="13">
        <f t="shared" si="1480"/>
        <v>3.3577902085698506E-4</v>
      </c>
      <c r="AJ1160" s="13">
        <f t="shared" si="1481"/>
        <v>3.1555393116736537E-4</v>
      </c>
      <c r="AK1160" s="13">
        <f t="shared" si="1482"/>
        <v>1.9769804403114481E-4</v>
      </c>
      <c r="AL1160" s="13">
        <f t="shared" si="1483"/>
        <v>3.2068440041478626E-6</v>
      </c>
      <c r="AM1160" s="13">
        <f t="shared" si="1484"/>
        <v>1.8853070620317654E-2</v>
      </c>
      <c r="AN1160" s="13">
        <f t="shared" si="1485"/>
        <v>8.6568021428724707E-3</v>
      </c>
      <c r="AO1160" s="13">
        <f t="shared" si="1486"/>
        <v>1.9874805767735129E-3</v>
      </c>
      <c r="AP1160" s="13">
        <f t="shared" si="1487"/>
        <v>3.0419847713274829E-4</v>
      </c>
      <c r="AQ1160" s="13">
        <f t="shared" si="1488"/>
        <v>3.4919855785499461E-5</v>
      </c>
      <c r="AR1160" s="13">
        <f t="shared" si="1489"/>
        <v>1.6406234657355736E-5</v>
      </c>
      <c r="AS1160" s="13">
        <f t="shared" si="1490"/>
        <v>3.083606491298862E-5</v>
      </c>
      <c r="AT1160" s="13">
        <f t="shared" si="1491"/>
        <v>2.8978705936396219E-5</v>
      </c>
      <c r="AU1160" s="13">
        <f t="shared" si="1492"/>
        <v>1.8155481254773715E-5</v>
      </c>
      <c r="AV1160" s="13">
        <f t="shared" si="1493"/>
        <v>8.5309580502639077E-6</v>
      </c>
      <c r="AW1160" s="13">
        <f t="shared" si="1494"/>
        <v>7.6877767493002024E-8</v>
      </c>
      <c r="AX1160" s="13">
        <f t="shared" si="1495"/>
        <v>5.9058291110957164E-3</v>
      </c>
      <c r="AY1160" s="13">
        <f t="shared" si="1496"/>
        <v>2.711791364600034E-3</v>
      </c>
      <c r="AZ1160" s="13">
        <f t="shared" si="1497"/>
        <v>6.2258933223306137E-4</v>
      </c>
      <c r="BA1160" s="13">
        <f t="shared" si="1498"/>
        <v>9.5291862953372815E-5</v>
      </c>
      <c r="BB1160" s="13">
        <f t="shared" si="1499"/>
        <v>1.093883882400649E-5</v>
      </c>
      <c r="BC1160" s="13">
        <f t="shared" si="1500"/>
        <v>1.0045617000993388E-6</v>
      </c>
      <c r="BD1160" s="13">
        <f t="shared" si="1501"/>
        <v>1.2555472633478874E-6</v>
      </c>
      <c r="BE1160" s="13">
        <f t="shared" si="1502"/>
        <v>2.3598429330377942E-6</v>
      </c>
      <c r="BF1160" s="13">
        <f t="shared" si="1503"/>
        <v>2.2177017270378136E-6</v>
      </c>
      <c r="BG1160" s="13">
        <f t="shared" si="1504"/>
        <v>1.3894147731194881E-6</v>
      </c>
      <c r="BH1160" s="13">
        <f t="shared" si="1505"/>
        <v>6.5286284497596103E-7</v>
      </c>
      <c r="BI1160" s="13">
        <f t="shared" si="1506"/>
        <v>2.4541549584542962E-7</v>
      </c>
      <c r="BJ1160" s="14">
        <f t="shared" si="1507"/>
        <v>0.71534074065539588</v>
      </c>
      <c r="BK1160" s="14">
        <f t="shared" si="1508"/>
        <v>0.20218369620593019</v>
      </c>
      <c r="BL1160" s="14">
        <f t="shared" si="1509"/>
        <v>8.0379932895363854E-2</v>
      </c>
      <c r="BM1160" s="14">
        <f t="shared" si="1510"/>
        <v>0.41094734791382631</v>
      </c>
      <c r="BN1160" s="14">
        <f t="shared" si="1511"/>
        <v>0.58580158873167509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1.5533333333333299</v>
      </c>
      <c r="F1161" s="10">
        <f>VLOOKUP(B1161,home!$B$2:$E$405,3,FALSE)</f>
        <v>1.21</v>
      </c>
      <c r="G1161" s="10">
        <f>VLOOKUP(C1161,away!$B$2:$E$405,4,FALSE)</f>
        <v>1.21</v>
      </c>
      <c r="H1161" s="10">
        <f>VLOOKUP(A1161,away!$A$2:$E$405,3,FALSE)</f>
        <v>1.0733333333333299</v>
      </c>
      <c r="I1161" s="10">
        <f>VLOOKUP(C1161,away!$B$2:$E$405,3,FALSE)</f>
        <v>0.89</v>
      </c>
      <c r="J1161" s="10">
        <f>VLOOKUP(B1161,home!$B$2:$E$405,4,FALSE)</f>
        <v>1.28</v>
      </c>
      <c r="K1161" s="12">
        <f t="shared" si="1456"/>
        <v>2.2742353333333281</v>
      </c>
      <c r="L1161" s="12">
        <f t="shared" si="1457"/>
        <v>1.2227413333333295</v>
      </c>
      <c r="M1161" s="13">
        <f t="shared" si="1458"/>
        <v>3.0288818327650419E-2</v>
      </c>
      <c r="N1161" s="13">
        <f t="shared" si="1459"/>
        <v>6.8883900845656668E-2</v>
      </c>
      <c r="O1161" s="13">
        <f t="shared" si="1460"/>
        <v>3.7035390107042265E-2</v>
      </c>
      <c r="P1161" s="13">
        <f t="shared" si="1461"/>
        <v>8.4227192765219103E-2</v>
      </c>
      <c r="Q1161" s="13">
        <f t="shared" si="1462"/>
        <v>7.8329100600510973E-2</v>
      </c>
      <c r="R1161" s="13">
        <f t="shared" si="1463"/>
        <v>2.2642351140002435E-2</v>
      </c>
      <c r="S1161" s="13">
        <f t="shared" si="1464"/>
        <v>5.8554776917734051E-2</v>
      </c>
      <c r="T1161" s="13">
        <f t="shared" si="1465"/>
        <v>9.5776228907069286E-2</v>
      </c>
      <c r="U1161" s="13">
        <f t="shared" si="1466"/>
        <v>5.1494034992333695E-2</v>
      </c>
      <c r="V1161" s="13">
        <f t="shared" si="1467"/>
        <v>1.8092134894370462E-2</v>
      </c>
      <c r="W1161" s="13">
        <f t="shared" si="1468"/>
        <v>5.9379602737967614E-2</v>
      </c>
      <c r="X1161" s="13">
        <f t="shared" si="1469"/>
        <v>7.2605894624625938E-2</v>
      </c>
      <c r="Y1161" s="13">
        <f t="shared" si="1470"/>
        <v>4.4389114200587186E-2</v>
      </c>
      <c r="Z1161" s="13">
        <f t="shared" si="1471"/>
        <v>9.2285795409093336E-3</v>
      </c>
      <c r="AA1161" s="13">
        <f t="shared" si="1472"/>
        <v>2.0987961668413071E-2</v>
      </c>
      <c r="AB1161" s="13">
        <f t="shared" si="1473"/>
        <v>2.3865782000475261E-2</v>
      </c>
      <c r="AC1161" s="13">
        <f t="shared" si="1474"/>
        <v>3.1444147902994E-3</v>
      </c>
      <c r="AD1161" s="13">
        <f t="shared" si="1475"/>
        <v>3.3760797656495589E-2</v>
      </c>
      <c r="AE1161" s="13">
        <f t="shared" si="1476"/>
        <v>4.1280722740900166E-2</v>
      </c>
      <c r="AF1161" s="13">
        <f t="shared" si="1477"/>
        <v>2.5237822982585888E-2</v>
      </c>
      <c r="AG1161" s="13">
        <f t="shared" si="1478"/>
        <v>1.0286443108052535E-2</v>
      </c>
      <c r="AH1161" s="13">
        <f t="shared" si="1479"/>
        <v>2.8210414131560422E-3</v>
      </c>
      <c r="AI1161" s="13">
        <f t="shared" si="1480"/>
        <v>6.4157120585960547E-3</v>
      </c>
      <c r="AJ1161" s="13">
        <f t="shared" si="1481"/>
        <v>7.2954195260759268E-3</v>
      </c>
      <c r="AK1161" s="13">
        <f t="shared" si="1482"/>
        <v>5.530500285897251E-3</v>
      </c>
      <c r="AL1161" s="13">
        <f t="shared" si="1483"/>
        <v>3.4975974012770006E-4</v>
      </c>
      <c r="AM1161" s="13">
        <f t="shared" si="1484"/>
        <v>1.5355999782383854E-2</v>
      </c>
      <c r="AN1161" s="13">
        <f t="shared" si="1485"/>
        <v>1.8776415648578352E-2</v>
      </c>
      <c r="AO1161" s="13">
        <f t="shared" si="1486"/>
        <v>1.1479349752681747E-2</v>
      </c>
      <c r="AP1161" s="13">
        <f t="shared" si="1487"/>
        <v>4.6787584741312333E-3</v>
      </c>
      <c r="AQ1161" s="13">
        <f t="shared" si="1488"/>
        <v>1.4302278437509602E-3</v>
      </c>
      <c r="AR1161" s="13">
        <f t="shared" si="1489"/>
        <v>6.8988078778219118E-4</v>
      </c>
      <c r="AS1161" s="13">
        <f t="shared" si="1490"/>
        <v>1.5689512633620907E-3</v>
      </c>
      <c r="AT1161" s="13">
        <f t="shared" si="1491"/>
        <v>1.7840821997080155E-3</v>
      </c>
      <c r="AU1161" s="13">
        <f t="shared" si="1492"/>
        <v>1.3524742587156717E-3</v>
      </c>
      <c r="AV1161" s="13">
        <f t="shared" si="1493"/>
        <v>7.6896118664874537E-4</v>
      </c>
      <c r="AW1161" s="13">
        <f t="shared" si="1494"/>
        <v>2.7017011814000386E-5</v>
      </c>
      <c r="AX1161" s="13">
        <f t="shared" si="1495"/>
        <v>5.8205262139593801E-3</v>
      </c>
      <c r="AY1161" s="13">
        <f t="shared" si="1496"/>
        <v>7.1169979835582885E-3</v>
      </c>
      <c r="AZ1161" s="13">
        <f t="shared" si="1497"/>
        <v>4.3511238018733404E-3</v>
      </c>
      <c r="BA1161" s="13">
        <f t="shared" si="1498"/>
        <v>1.7734329730003308E-3</v>
      </c>
      <c r="BB1161" s="13">
        <f t="shared" si="1499"/>
        <v>5.4211244949592895E-4</v>
      </c>
      <c r="BC1161" s="13">
        <f t="shared" si="1500"/>
        <v>1.3257265986264978E-4</v>
      </c>
      <c r="BD1161" s="13">
        <f t="shared" si="1501"/>
        <v>1.4059095904897398E-4</v>
      </c>
      <c r="BE1161" s="13">
        <f t="shared" si="1502"/>
        <v>3.1973692661639564E-4</v>
      </c>
      <c r="BF1161" s="13">
        <f t="shared" si="1503"/>
        <v>3.6357850794120627E-4</v>
      </c>
      <c r="BG1161" s="13">
        <f t="shared" si="1504"/>
        <v>2.7562102973350107E-4</v>
      </c>
      <c r="BH1161" s="13">
        <f t="shared" si="1505"/>
        <v>1.5670677110741097E-4</v>
      </c>
      <c r="BI1161" s="13">
        <f t="shared" si="1506"/>
        <v>7.1277615165010446E-5</v>
      </c>
      <c r="BJ1161" s="14">
        <f t="shared" si="1507"/>
        <v>0.6013871459877278</v>
      </c>
      <c r="BK1161" s="14">
        <f t="shared" si="1508"/>
        <v>0.20177409541895941</v>
      </c>
      <c r="BL1161" s="14">
        <f t="shared" si="1509"/>
        <v>0.18558005469782118</v>
      </c>
      <c r="BM1161" s="14">
        <f t="shared" si="1510"/>
        <v>0.6694731408875918</v>
      </c>
      <c r="BN1161" s="14">
        <f t="shared" si="1511"/>
        <v>0.32140675378608186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1.5533333333333299</v>
      </c>
      <c r="F1162" s="10">
        <f>VLOOKUP(B1162,home!$B$2:$E$405,3,FALSE)</f>
        <v>0.72</v>
      </c>
      <c r="G1162" s="10">
        <f>VLOOKUP(C1162,away!$B$2:$E$405,4,FALSE)</f>
        <v>0.74</v>
      </c>
      <c r="H1162" s="10">
        <f>VLOOKUP(A1162,away!$A$2:$E$405,3,FALSE)</f>
        <v>1.0733333333333299</v>
      </c>
      <c r="I1162" s="10">
        <f>VLOOKUP(C1162,away!$B$2:$E$405,3,FALSE)</f>
        <v>0.64</v>
      </c>
      <c r="J1162" s="10">
        <f>VLOOKUP(B1162,home!$B$2:$E$405,4,FALSE)</f>
        <v>1.86</v>
      </c>
      <c r="K1162" s="12">
        <f t="shared" si="1456"/>
        <v>0.82761599999999802</v>
      </c>
      <c r="L1162" s="12">
        <f t="shared" si="1457"/>
        <v>1.2776959999999959</v>
      </c>
      <c r="M1162" s="13">
        <f t="shared" si="1458"/>
        <v>0.12180766434856508</v>
      </c>
      <c r="N1162" s="13">
        <f t="shared" si="1459"/>
        <v>0.10080997193750177</v>
      </c>
      <c r="O1162" s="13">
        <f t="shared" si="1460"/>
        <v>0.15563316550750372</v>
      </c>
      <c r="P1162" s="13">
        <f t="shared" si="1461"/>
        <v>0.12880449790465787</v>
      </c>
      <c r="Q1162" s="13">
        <f t="shared" si="1462"/>
        <v>4.1715972867513634E-2</v>
      </c>
      <c r="R1162" s="13">
        <f t="shared" si="1463"/>
        <v>9.9425936518137428E-2</v>
      </c>
      <c r="S1162" s="13">
        <f t="shared" si="1464"/>
        <v>3.405081028603283E-2</v>
      </c>
      <c r="T1162" s="13">
        <f t="shared" si="1465"/>
        <v>5.3300331668930535E-2</v>
      </c>
      <c r="U1162" s="13">
        <f t="shared" si="1466"/>
        <v>8.2286495877394603E-2</v>
      </c>
      <c r="V1162" s="13">
        <f t="shared" si="1467"/>
        <v>4.0007494562069286E-3</v>
      </c>
      <c r="W1162" s="13">
        <f t="shared" si="1468"/>
        <v>1.1508268866906694E-2</v>
      </c>
      <c r="X1162" s="13">
        <f t="shared" si="1469"/>
        <v>1.4704069098171171E-2</v>
      </c>
      <c r="Y1162" s="13">
        <f t="shared" si="1470"/>
        <v>9.3936651352284264E-3</v>
      </c>
      <c r="Z1162" s="13">
        <f t="shared" si="1471"/>
        <v>4.234537379515925E-2</v>
      </c>
      <c r="AA1162" s="13">
        <f t="shared" si="1472"/>
        <v>3.5045708878854429E-2</v>
      </c>
      <c r="AB1162" s="13">
        <f t="shared" si="1473"/>
        <v>1.4502194699740959E-2</v>
      </c>
      <c r="AC1162" s="13">
        <f t="shared" si="1474"/>
        <v>2.6440994482212999E-4</v>
      </c>
      <c r="AD1162" s="13">
        <f t="shared" si="1475"/>
        <v>2.3811068616384568E-3</v>
      </c>
      <c r="AE1162" s="13">
        <f t="shared" si="1476"/>
        <v>3.042330712688E-3</v>
      </c>
      <c r="AF1162" s="13">
        <f t="shared" si="1477"/>
        <v>1.9435868911392973E-3</v>
      </c>
      <c r="AG1162" s="13">
        <f t="shared" si="1478"/>
        <v>8.2777106548703619E-4</v>
      </c>
      <c r="AH1162" s="13">
        <f t="shared" si="1479"/>
        <v>1.3526128679144897E-2</v>
      </c>
      <c r="AI1162" s="13">
        <f t="shared" si="1480"/>
        <v>1.1194440512919153E-2</v>
      </c>
      <c r="AJ1162" s="13">
        <f t="shared" si="1481"/>
        <v>4.632349039770038E-3</v>
      </c>
      <c r="AK1162" s="13">
        <f t="shared" si="1482"/>
        <v>1.2779353942994369E-3</v>
      </c>
      <c r="AL1162" s="13">
        <f t="shared" si="1483"/>
        <v>1.1183923562101849E-5</v>
      </c>
      <c r="AM1162" s="13">
        <f t="shared" si="1484"/>
        <v>3.9412842728035383E-4</v>
      </c>
      <c r="AN1162" s="13">
        <f t="shared" si="1485"/>
        <v>5.0357631502239743E-4</v>
      </c>
      <c r="AO1162" s="13">
        <f t="shared" si="1486"/>
        <v>3.2170872169942752E-4</v>
      </c>
      <c r="AP1162" s="13">
        <f t="shared" si="1487"/>
        <v>1.3701531562682352E-4</v>
      </c>
      <c r="AQ1162" s="13">
        <f t="shared" si="1488"/>
        <v>4.3765980178782308E-5</v>
      </c>
      <c r="AR1162" s="13">
        <f t="shared" si="1489"/>
        <v>3.4564561017657318E-3</v>
      </c>
      <c r="AS1162" s="13">
        <f t="shared" si="1490"/>
        <v>2.8606183731189404E-3</v>
      </c>
      <c r="AT1162" s="13">
        <f t="shared" si="1491"/>
        <v>1.1837467677435997E-3</v>
      </c>
      <c r="AU1162" s="13">
        <f t="shared" si="1492"/>
        <v>3.265625883109616E-4</v>
      </c>
      <c r="AV1162" s="13">
        <f t="shared" si="1493"/>
        <v>6.7567105771891014E-5</v>
      </c>
      <c r="AW1162" s="13">
        <f t="shared" si="1494"/>
        <v>3.2850962821061103E-7</v>
      </c>
      <c r="AX1162" s="13">
        <f t="shared" si="1495"/>
        <v>5.4364498745342731E-5</v>
      </c>
      <c r="AY1162" s="13">
        <f t="shared" si="1496"/>
        <v>6.9461302588929205E-5</v>
      </c>
      <c r="AZ1162" s="13">
        <f t="shared" si="1497"/>
        <v>4.4375214236332106E-5</v>
      </c>
      <c r="BA1162" s="13">
        <f t="shared" si="1498"/>
        <v>1.8899344576301476E-5</v>
      </c>
      <c r="BB1162" s="13">
        <f t="shared" si="1499"/>
        <v>6.036904241940499E-6</v>
      </c>
      <c r="BC1162" s="13">
        <f t="shared" si="1500"/>
        <v>1.5426656804620765E-6</v>
      </c>
      <c r="BD1162" s="13">
        <f t="shared" si="1501"/>
        <v>7.3605002256694216E-4</v>
      </c>
      <c r="BE1162" s="13">
        <f t="shared" si="1502"/>
        <v>6.0916677547676078E-4</v>
      </c>
      <c r="BF1162" s="13">
        <f t="shared" si="1503"/>
        <v>2.5207808502648686E-4</v>
      </c>
      <c r="BG1162" s="13">
        <f t="shared" si="1504"/>
        <v>6.9541285472426816E-5</v>
      </c>
      <c r="BH1162" s="13">
        <f t="shared" si="1505"/>
        <v>1.438837012938696E-5</v>
      </c>
      <c r="BI1162" s="13">
        <f t="shared" si="1506"/>
        <v>2.381609066600539E-6</v>
      </c>
      <c r="BJ1162" s="14">
        <f t="shared" si="1507"/>
        <v>0.2412219497950821</v>
      </c>
      <c r="BK1162" s="14">
        <f t="shared" si="1508"/>
        <v>0.28900877716643586</v>
      </c>
      <c r="BL1162" s="14">
        <f t="shared" si="1509"/>
        <v>0.42710291219221452</v>
      </c>
      <c r="BM1162" s="14">
        <f t="shared" si="1510"/>
        <v>0.35141267107205165</v>
      </c>
      <c r="BN1162" s="14">
        <f t="shared" si="1511"/>
        <v>0.64819720908387957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1.5533333333333299</v>
      </c>
      <c r="F1163" s="10">
        <f>VLOOKUP(B1163,home!$B$2:$E$405,3,FALSE)</f>
        <v>1.29</v>
      </c>
      <c r="G1163" s="10">
        <f>VLOOKUP(C1163,away!$B$2:$E$405,4,FALSE)</f>
        <v>1.01</v>
      </c>
      <c r="H1163" s="10">
        <f>VLOOKUP(A1163,away!$A$2:$E$405,3,FALSE)</f>
        <v>1.0733333333333299</v>
      </c>
      <c r="I1163" s="10">
        <f>VLOOKUP(C1163,away!$B$2:$E$405,3,FALSE)</f>
        <v>0.28000000000000003</v>
      </c>
      <c r="J1163" s="10">
        <f>VLOOKUP(B1163,home!$B$2:$E$405,4,FALSE)</f>
        <v>1.33</v>
      </c>
      <c r="K1163" s="12">
        <f t="shared" si="1456"/>
        <v>2.0238379999999956</v>
      </c>
      <c r="L1163" s="12">
        <f t="shared" si="1457"/>
        <v>0.39970933333333214</v>
      </c>
      <c r="M1163" s="13">
        <f t="shared" si="1458"/>
        <v>8.8606741656623245E-2</v>
      </c>
      <c r="N1163" s="13">
        <f t="shared" si="1459"/>
        <v>0.17932569082085667</v>
      </c>
      <c r="O1163" s="13">
        <f t="shared" si="1460"/>
        <v>3.541694163640767E-2</v>
      </c>
      <c r="P1163" s="13">
        <f t="shared" si="1461"/>
        <v>7.1678152327543862E-2</v>
      </c>
      <c r="Q1163" s="13">
        <f t="shared" si="1462"/>
        <v>0.18146307372975012</v>
      </c>
      <c r="R1163" s="13">
        <f t="shared" si="1463"/>
        <v>7.0782410650970197E-3</v>
      </c>
      <c r="S1163" s="13">
        <f t="shared" si="1464"/>
        <v>1.4495955457319711E-2</v>
      </c>
      <c r="T1163" s="13">
        <f t="shared" si="1465"/>
        <v>7.2532484225135724E-2</v>
      </c>
      <c r="U1163" s="13">
        <f t="shared" si="1466"/>
        <v>1.432521324070379E-2</v>
      </c>
      <c r="V1163" s="13">
        <f t="shared" si="1467"/>
        <v>1.3029398641140855E-3</v>
      </c>
      <c r="W1163" s="13">
        <f t="shared" si="1468"/>
        <v>0.12241728807035641</v>
      </c>
      <c r="X1163" s="13">
        <f t="shared" si="1469"/>
        <v>4.8931332603076638E-2</v>
      </c>
      <c r="Y1163" s="13">
        <f t="shared" si="1470"/>
        <v>9.7791551669436493E-3</v>
      </c>
      <c r="Z1163" s="13">
        <f t="shared" si="1471"/>
        <v>9.4307967243418157E-4</v>
      </c>
      <c r="AA1163" s="13">
        <f t="shared" si="1472"/>
        <v>1.9086404780998447E-3</v>
      </c>
      <c r="AB1163" s="13">
        <f t="shared" si="1473"/>
        <v>1.9313895639583131E-3</v>
      </c>
      <c r="AC1163" s="13">
        <f t="shared" si="1474"/>
        <v>6.5875575822097851E-5</v>
      </c>
      <c r="AD1163" s="13">
        <f t="shared" si="1475"/>
        <v>6.1938189863433364E-2</v>
      </c>
      <c r="AE1163" s="13">
        <f t="shared" si="1476"/>
        <v>2.4757272578186301E-2</v>
      </c>
      <c r="AF1163" s="13">
        <f t="shared" si="1477"/>
        <v>4.9478564586892147E-3</v>
      </c>
      <c r="AG1163" s="13">
        <f t="shared" si="1478"/>
        <v>6.5923480217722923E-4</v>
      </c>
      <c r="AH1163" s="13">
        <f t="shared" si="1479"/>
        <v>9.4239436787220992E-5</v>
      </c>
      <c r="AI1163" s="13">
        <f t="shared" si="1480"/>
        <v>1.9072535326857532E-4</v>
      </c>
      <c r="AJ1163" s="13">
        <f t="shared" si="1481"/>
        <v>1.929986087541831E-4</v>
      </c>
      <c r="AK1163" s="13">
        <f t="shared" si="1482"/>
        <v>1.3019930611461587E-4</v>
      </c>
      <c r="AL1163" s="13">
        <f t="shared" si="1483"/>
        <v>2.1315938133644448E-6</v>
      </c>
      <c r="AM1163" s="13">
        <f t="shared" si="1484"/>
        <v>2.5070572459366187E-2</v>
      </c>
      <c r="AN1163" s="13">
        <f t="shared" si="1485"/>
        <v>1.0020941804018257E-2</v>
      </c>
      <c r="AO1163" s="13">
        <f t="shared" si="1486"/>
        <v>2.0027319839281276E-3</v>
      </c>
      <c r="AP1163" s="13">
        <f t="shared" si="1487"/>
        <v>2.668368887137512E-4</v>
      </c>
      <c r="AQ1163" s="13">
        <f t="shared" si="1488"/>
        <v>2.6664298724128507E-5</v>
      </c>
      <c r="AR1163" s="13">
        <f t="shared" si="1489"/>
        <v>7.5336764903857596E-6</v>
      </c>
      <c r="AS1163" s="13">
        <f t="shared" si="1490"/>
        <v>1.52469407609493E-5</v>
      </c>
      <c r="AT1163" s="13">
        <f t="shared" si="1491"/>
        <v>1.5428669047879027E-5</v>
      </c>
      <c r="AU1163" s="13">
        <f t="shared" si="1492"/>
        <v>1.0408375569507108E-5</v>
      </c>
      <c r="AV1163" s="13">
        <f t="shared" si="1493"/>
        <v>5.2662164989600212E-6</v>
      </c>
      <c r="AW1163" s="13">
        <f t="shared" si="1494"/>
        <v>4.7898507996054156E-8</v>
      </c>
      <c r="AX1163" s="13">
        <f t="shared" si="1495"/>
        <v>8.4564628708364339E-3</v>
      </c>
      <c r="AY1163" s="13">
        <f t="shared" si="1496"/>
        <v>3.3801271364601072E-3</v>
      </c>
      <c r="AZ1163" s="13">
        <f t="shared" si="1497"/>
        <v>6.7553418214818715E-4</v>
      </c>
      <c r="BA1163" s="13">
        <f t="shared" si="1498"/>
        <v>9.0005772530109886E-5</v>
      </c>
      <c r="BB1163" s="13">
        <f t="shared" si="1499"/>
        <v>8.9940368335404399E-6</v>
      </c>
      <c r="BC1163" s="13">
        <f t="shared" si="1500"/>
        <v>7.1900009334197657E-7</v>
      </c>
      <c r="BD1163" s="13">
        <f t="shared" si="1501"/>
        <v>5.0188013458684809E-7</v>
      </c>
      <c r="BE1163" s="13">
        <f t="shared" si="1502"/>
        <v>1.0157240878219751E-6</v>
      </c>
      <c r="BF1163" s="13">
        <f t="shared" si="1503"/>
        <v>1.0278305032247233E-6</v>
      </c>
      <c r="BG1163" s="13">
        <f t="shared" si="1504"/>
        <v>6.9338747666177106E-7</v>
      </c>
      <c r="BH1163" s="13">
        <f t="shared" si="1505"/>
        <v>3.5082598099805061E-7</v>
      </c>
      <c r="BI1163" s="13">
        <f t="shared" si="1506"/>
        <v>1.4200299034622619E-7</v>
      </c>
      <c r="BJ1163" s="14">
        <f t="shared" si="1507"/>
        <v>0.75675116875225745</v>
      </c>
      <c r="BK1163" s="14">
        <f t="shared" si="1508"/>
        <v>0.17953192361169651</v>
      </c>
      <c r="BL1163" s="14">
        <f t="shared" si="1509"/>
        <v>6.1326204218732569E-2</v>
      </c>
      <c r="BM1163" s="14">
        <f t="shared" si="1510"/>
        <v>0.43160345578088988</v>
      </c>
      <c r="BN1163" s="14">
        <f t="shared" si="1511"/>
        <v>0.56356884123627859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1.5533333333333299</v>
      </c>
      <c r="F1164" s="10">
        <f>VLOOKUP(B1164,home!$B$2:$E$405,3,FALSE)</f>
        <v>1.1000000000000001</v>
      </c>
      <c r="G1164" s="10">
        <f>VLOOKUP(C1164,away!$B$2:$E$405,4,FALSE)</f>
        <v>0.97</v>
      </c>
      <c r="H1164" s="10">
        <f>VLOOKUP(A1164,away!$A$2:$E$405,3,FALSE)</f>
        <v>1.0733333333333299</v>
      </c>
      <c r="I1164" s="10">
        <f>VLOOKUP(C1164,away!$B$2:$E$405,3,FALSE)</f>
        <v>0.89</v>
      </c>
      <c r="J1164" s="10">
        <f>VLOOKUP(B1164,home!$B$2:$E$405,4,FALSE)</f>
        <v>0.67</v>
      </c>
      <c r="K1164" s="12">
        <f t="shared" si="1456"/>
        <v>1.6574066666666631</v>
      </c>
      <c r="L1164" s="12">
        <f t="shared" si="1457"/>
        <v>0.64002866666666469</v>
      </c>
      <c r="M1164" s="13">
        <f t="shared" si="1458"/>
        <v>0.10051630424642931</v>
      </c>
      <c r="N1164" s="13">
        <f t="shared" si="1459"/>
        <v>0.16659639276672655</v>
      </c>
      <c r="O1164" s="13">
        <f t="shared" si="1460"/>
        <v>6.4333316185102948E-2</v>
      </c>
      <c r="P1164" s="13">
        <f t="shared" si="1461"/>
        <v>0.10662646713396395</v>
      </c>
      <c r="Q1164" s="13">
        <f t="shared" si="1462"/>
        <v>0.13805898600709524</v>
      </c>
      <c r="R1164" s="13">
        <f t="shared" si="1463"/>
        <v>2.0587583290098199E-2</v>
      </c>
      <c r="S1164" s="13">
        <f t="shared" si="1464"/>
        <v>2.827701331317644E-2</v>
      </c>
      <c r="T1164" s="13">
        <f t="shared" si="1465"/>
        <v>8.8361708735472874E-2</v>
      </c>
      <c r="U1164" s="13">
        <f t="shared" si="1466"/>
        <v>3.4121997795563949E-2</v>
      </c>
      <c r="V1164" s="13">
        <f t="shared" si="1467"/>
        <v>3.332878905442929E-3</v>
      </c>
      <c r="W1164" s="13">
        <f t="shared" si="1468"/>
        <v>7.6273294600466404E-2</v>
      </c>
      <c r="X1164" s="13">
        <f t="shared" si="1469"/>
        <v>4.8817095045410222E-2</v>
      </c>
      <c r="Y1164" s="13">
        <f t="shared" si="1470"/>
        <v>1.5622170126226874E-2</v>
      </c>
      <c r="Z1164" s="13">
        <f t="shared" si="1471"/>
        <v>4.3922144943501521E-3</v>
      </c>
      <c r="AA1164" s="13">
        <f t="shared" si="1472"/>
        <v>7.2796855843658883E-3</v>
      </c>
      <c r="AB1164" s="13">
        <f t="shared" si="1473"/>
        <v>6.032699709382615E-3</v>
      </c>
      <c r="AC1164" s="13">
        <f t="shared" si="1474"/>
        <v>2.2096732573444441E-4</v>
      </c>
      <c r="AD1164" s="13">
        <f t="shared" si="1475"/>
        <v>3.160396673986085E-2</v>
      </c>
      <c r="AE1164" s="13">
        <f t="shared" si="1476"/>
        <v>2.0227444693890758E-2</v>
      </c>
      <c r="AF1164" s="13">
        <f t="shared" si="1477"/>
        <v>6.4730722287523008E-3</v>
      </c>
      <c r="AG1164" s="13">
        <f t="shared" si="1478"/>
        <v>1.3809839292684503E-3</v>
      </c>
      <c r="AH1164" s="13">
        <f t="shared" si="1479"/>
        <v>7.0278579663323154E-4</v>
      </c>
      <c r="AI1164" s="13">
        <f t="shared" si="1480"/>
        <v>1.1648018645785596E-3</v>
      </c>
      <c r="AJ1164" s="13">
        <f t="shared" si="1481"/>
        <v>9.6527518784913244E-4</v>
      </c>
      <c r="AK1164" s="13">
        <f t="shared" si="1482"/>
        <v>5.3328451050302253E-4</v>
      </c>
      <c r="AL1164" s="13">
        <f t="shared" si="1483"/>
        <v>9.3759775478178235E-6</v>
      </c>
      <c r="AM1164" s="13">
        <f t="shared" si="1484"/>
        <v>1.0476125033551373E-2</v>
      </c>
      <c r="AN1164" s="13">
        <f t="shared" si="1485"/>
        <v>6.7050203370571529E-3</v>
      </c>
      <c r="AO1164" s="13">
        <f t="shared" si="1486"/>
        <v>2.1457026131497798E-3</v>
      </c>
      <c r="AP1164" s="13">
        <f t="shared" si="1487"/>
        <v>4.5777039418581065E-4</v>
      </c>
      <c r="AQ1164" s="13">
        <f t="shared" si="1488"/>
        <v>7.3246543757554455E-5</v>
      </c>
      <c r="AR1164" s="13">
        <f t="shared" si="1489"/>
        <v>8.996061127428744E-5</v>
      </c>
      <c r="AS1164" s="13">
        <f t="shared" si="1490"/>
        <v>1.4910131686341214E-4</v>
      </c>
      <c r="AT1164" s="13">
        <f t="shared" si="1491"/>
        <v>1.2356075828909895E-4</v>
      </c>
      <c r="AU1164" s="13">
        <f t="shared" si="1492"/>
        <v>6.8263474842246923E-5</v>
      </c>
      <c r="AV1164" s="13">
        <f t="shared" si="1493"/>
        <v>2.8285084573343023E-5</v>
      </c>
      <c r="AW1164" s="13">
        <f t="shared" si="1494"/>
        <v>2.7627562218944796E-7</v>
      </c>
      <c r="AX1164" s="13">
        <f t="shared" si="1495"/>
        <v>2.893866578573592E-3</v>
      </c>
      <c r="AY1164" s="13">
        <f t="shared" si="1496"/>
        <v>1.8521575677956786E-3</v>
      </c>
      <c r="AZ1164" s="13">
        <f t="shared" si="1497"/>
        <v>5.9271696928642041E-4</v>
      </c>
      <c r="BA1164" s="13">
        <f t="shared" si="1498"/>
        <v>1.2645195052103135E-4</v>
      </c>
      <c r="BB1164" s="13">
        <f t="shared" si="1499"/>
        <v>2.0233218322343688E-5</v>
      </c>
      <c r="BC1164" s="13">
        <f t="shared" si="1500"/>
        <v>2.5899679490450332E-6</v>
      </c>
      <c r="BD1164" s="13">
        <f t="shared" si="1501"/>
        <v>9.5962283477333791E-6</v>
      </c>
      <c r="BE1164" s="13">
        <f t="shared" si="1502"/>
        <v>1.5904852838388918E-5</v>
      </c>
      <c r="BF1164" s="13">
        <f t="shared" si="1503"/>
        <v>1.3180404563349E-5</v>
      </c>
      <c r="BG1164" s="13">
        <f t="shared" si="1504"/>
        <v>7.2817634642194475E-6</v>
      </c>
      <c r="BH1164" s="13">
        <f t="shared" si="1505"/>
        <v>3.0172108276717616E-6</v>
      </c>
      <c r="BI1164" s="13">
        <f t="shared" si="1506"/>
        <v>1.0001490681044037E-6</v>
      </c>
      <c r="BJ1164" s="14">
        <f t="shared" si="1507"/>
        <v>0.61876099604732004</v>
      </c>
      <c r="BK1164" s="14">
        <f t="shared" si="1508"/>
        <v>0.24083516447009062</v>
      </c>
      <c r="BL1164" s="14">
        <f t="shared" si="1509"/>
        <v>0.13623058177902939</v>
      </c>
      <c r="BM1164" s="14">
        <f t="shared" si="1510"/>
        <v>0.40164802586920073</v>
      </c>
      <c r="BN1164" s="14">
        <f t="shared" si="1511"/>
        <v>0.59671904962941624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1.5533333333333299</v>
      </c>
      <c r="F1165" s="10">
        <f>VLOOKUP(B1165,home!$B$2:$E$405,3,FALSE)</f>
        <v>1.21</v>
      </c>
      <c r="G1165" s="10">
        <f>VLOOKUP(C1165,away!$B$2:$E$405,4,FALSE)</f>
        <v>0.4</v>
      </c>
      <c r="H1165" s="10">
        <f>VLOOKUP(A1165,away!$A$2:$E$405,3,FALSE)</f>
        <v>1.0733333333333299</v>
      </c>
      <c r="I1165" s="10">
        <f>VLOOKUP(C1165,away!$B$2:$E$405,3,FALSE)</f>
        <v>1.29</v>
      </c>
      <c r="J1165" s="10">
        <f>VLOOKUP(B1165,home!$B$2:$E$405,4,FALSE)</f>
        <v>0.7</v>
      </c>
      <c r="K1165" s="12">
        <f t="shared" si="1456"/>
        <v>0.75181333333333167</v>
      </c>
      <c r="L1165" s="12">
        <f t="shared" si="1457"/>
        <v>0.96921999999999686</v>
      </c>
      <c r="M1165" s="13">
        <f t="shared" si="1458"/>
        <v>0.17888120846049144</v>
      </c>
      <c r="N1165" s="13">
        <f t="shared" si="1459"/>
        <v>0.13448527760337664</v>
      </c>
      <c r="O1165" s="13">
        <f t="shared" si="1460"/>
        <v>0.17337524486407693</v>
      </c>
      <c r="P1165" s="13">
        <f t="shared" si="1461"/>
        <v>0.13034582075874429</v>
      </c>
      <c r="Q1165" s="13">
        <f t="shared" si="1462"/>
        <v>5.0553912419626507E-2</v>
      </c>
      <c r="R1165" s="13">
        <f t="shared" si="1463"/>
        <v>8.4019377413580038E-2</v>
      </c>
      <c r="S1165" s="13">
        <f t="shared" si="1464"/>
        <v>2.37448543861766E-2</v>
      </c>
      <c r="T1165" s="13">
        <f t="shared" si="1465"/>
        <v>4.8997862995350243E-2</v>
      </c>
      <c r="U1165" s="13">
        <f t="shared" si="1466"/>
        <v>6.3166888197894858E-2</v>
      </c>
      <c r="V1165" s="13">
        <f t="shared" si="1467"/>
        <v>1.922469206364491E-3</v>
      </c>
      <c r="W1165" s="13">
        <f t="shared" si="1468"/>
        <v>1.2669035136413574E-2</v>
      </c>
      <c r="X1165" s="13">
        <f t="shared" si="1469"/>
        <v>1.2279082234914723E-2</v>
      </c>
      <c r="Y1165" s="13">
        <f t="shared" si="1470"/>
        <v>5.9505660418620043E-3</v>
      </c>
      <c r="Z1165" s="13">
        <f t="shared" si="1471"/>
        <v>2.7144420325596594E-2</v>
      </c>
      <c r="AA1165" s="13">
        <f t="shared" si="1472"/>
        <v>2.0407537126387817E-2</v>
      </c>
      <c r="AB1165" s="13">
        <f t="shared" si="1473"/>
        <v>7.6713292560566708E-3</v>
      </c>
      <c r="AC1165" s="13">
        <f t="shared" si="1474"/>
        <v>8.7553154948335745E-5</v>
      </c>
      <c r="AD1165" s="13">
        <f t="shared" si="1475"/>
        <v>2.3811873840060469E-3</v>
      </c>
      <c r="AE1165" s="13">
        <f t="shared" si="1476"/>
        <v>2.3078944363263331E-3</v>
      </c>
      <c r="AF1165" s="13">
        <f t="shared" si="1477"/>
        <v>1.1184287227881005E-3</v>
      </c>
      <c r="AG1165" s="13">
        <f t="shared" si="1478"/>
        <v>3.6133449556689312E-4</v>
      </c>
      <c r="AH1165" s="13">
        <f t="shared" si="1479"/>
        <v>6.5772287669936605E-3</v>
      </c>
      <c r="AI1165" s="13">
        <f t="shared" si="1480"/>
        <v>4.9448482834093836E-3</v>
      </c>
      <c r="AJ1165" s="13">
        <f t="shared" si="1481"/>
        <v>1.8588014353888051E-3</v>
      </c>
      <c r="AK1165" s="13">
        <f t="shared" si="1482"/>
        <v>4.6582390104814644E-4</v>
      </c>
      <c r="AL1165" s="13">
        <f t="shared" si="1483"/>
        <v>2.5519031182705577E-6</v>
      </c>
      <c r="AM1165" s="13">
        <f t="shared" si="1484"/>
        <v>3.5804168489217262E-4</v>
      </c>
      <c r="AN1165" s="13">
        <f t="shared" si="1485"/>
        <v>3.4702116183119041E-4</v>
      </c>
      <c r="AO1165" s="13">
        <f t="shared" si="1486"/>
        <v>1.681699252350126E-4</v>
      </c>
      <c r="AP1165" s="13">
        <f t="shared" si="1487"/>
        <v>5.4331218312092801E-5</v>
      </c>
      <c r="AQ1165" s="13">
        <f t="shared" si="1488"/>
        <v>1.3164725853111601E-5</v>
      </c>
      <c r="AR1165" s="13">
        <f t="shared" si="1489"/>
        <v>1.2749563331091154E-3</v>
      </c>
      <c r="AS1165" s="13">
        <f t="shared" si="1490"/>
        <v>9.5852917064920566E-4</v>
      </c>
      <c r="AT1165" s="13">
        <f t="shared" si="1491"/>
        <v>3.6031750544150649E-4</v>
      </c>
      <c r="AU1165" s="13">
        <f t="shared" si="1492"/>
        <v>9.0297168274776633E-5</v>
      </c>
      <c r="AV1165" s="13">
        <f t="shared" si="1493"/>
        <v>1.6971653767805145E-5</v>
      </c>
      <c r="AW1165" s="13">
        <f t="shared" si="1494"/>
        <v>5.1652824257333986E-8</v>
      </c>
      <c r="AX1165" s="13">
        <f t="shared" si="1495"/>
        <v>4.4863418765177747E-5</v>
      </c>
      <c r="AY1165" s="13">
        <f t="shared" si="1496"/>
        <v>4.3482522735585437E-5</v>
      </c>
      <c r="AZ1165" s="13">
        <f t="shared" si="1497"/>
        <v>2.1072065342891987E-5</v>
      </c>
      <c r="BA1165" s="13">
        <f t="shared" si="1498"/>
        <v>6.8078223905459021E-6</v>
      </c>
      <c r="BB1165" s="13">
        <f t="shared" si="1499"/>
        <v>1.6495694043412192E-6</v>
      </c>
      <c r="BC1165" s="13">
        <f t="shared" si="1500"/>
        <v>3.1975913161511837E-7</v>
      </c>
      <c r="BD1165" s="13">
        <f t="shared" si="1501"/>
        <v>2.0595219619600209E-4</v>
      </c>
      <c r="BE1165" s="13">
        <f t="shared" si="1502"/>
        <v>1.5483760712943666E-4</v>
      </c>
      <c r="BF1165" s="13">
        <f t="shared" si="1503"/>
        <v>5.8204488770669283E-5</v>
      </c>
      <c r="BG1165" s="13">
        <f t="shared" si="1504"/>
        <v>1.458630357254645E-5</v>
      </c>
      <c r="BH1165" s="13">
        <f t="shared" si="1505"/>
        <v>2.7415443774720073E-6</v>
      </c>
      <c r="BI1165" s="13">
        <f t="shared" si="1506"/>
        <v>4.1222592338169688E-7</v>
      </c>
      <c r="BJ1165" s="14">
        <f t="shared" si="1507"/>
        <v>0.27216350534412492</v>
      </c>
      <c r="BK1165" s="14">
        <f t="shared" si="1508"/>
        <v>0.33502794039257899</v>
      </c>
      <c r="BL1165" s="14">
        <f t="shared" si="1509"/>
        <v>0.3656248854420483</v>
      </c>
      <c r="BM1165" s="14">
        <f t="shared" si="1510"/>
        <v>0.24825647911454143</v>
      </c>
      <c r="BN1165" s="14">
        <f t="shared" si="1511"/>
        <v>0.75166084151989587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1.5533333333333299</v>
      </c>
      <c r="F1166" s="10">
        <f>VLOOKUP(B1166,home!$B$2:$E$405,3,FALSE)</f>
        <v>1.29</v>
      </c>
      <c r="G1166" s="10">
        <f>VLOOKUP(C1166,away!$B$2:$E$405,4,FALSE)</f>
        <v>0.55000000000000004</v>
      </c>
      <c r="H1166" s="10">
        <f>VLOOKUP(A1166,away!$A$2:$E$405,3,FALSE)</f>
        <v>1.0733333333333299</v>
      </c>
      <c r="I1166" s="10">
        <f>VLOOKUP(C1166,away!$B$2:$E$405,3,FALSE)</f>
        <v>0.64</v>
      </c>
      <c r="J1166" s="10">
        <f>VLOOKUP(B1166,home!$B$2:$E$405,4,FALSE)</f>
        <v>0.93</v>
      </c>
      <c r="K1166" s="12">
        <f t="shared" si="1456"/>
        <v>1.1020899999999976</v>
      </c>
      <c r="L1166" s="12">
        <f t="shared" si="1457"/>
        <v>0.63884799999999797</v>
      </c>
      <c r="M1166" s="13">
        <f t="shared" si="1458"/>
        <v>0.17535583967236762</v>
      </c>
      <c r="N1166" s="13">
        <f t="shared" si="1459"/>
        <v>0.19325791734451919</v>
      </c>
      <c r="O1166" s="13">
        <f t="shared" si="1460"/>
        <v>0.11202572746301234</v>
      </c>
      <c r="P1166" s="13">
        <f t="shared" si="1461"/>
        <v>0.12346243397971099</v>
      </c>
      <c r="Q1166" s="13">
        <f t="shared" si="1462"/>
        <v>0.10649380906311036</v>
      </c>
      <c r="R1166" s="13">
        <f t="shared" si="1463"/>
        <v>3.5783705969145131E-2</v>
      </c>
      <c r="S1166" s="13">
        <f t="shared" si="1464"/>
        <v>2.1731487004758798E-2</v>
      </c>
      <c r="T1166" s="13">
        <f t="shared" si="1465"/>
        <v>6.8033356932349701E-2</v>
      </c>
      <c r="U1166" s="13">
        <f t="shared" si="1466"/>
        <v>3.9436864511535066E-2</v>
      </c>
      <c r="V1166" s="13">
        <f t="shared" si="1467"/>
        <v>1.7000493806187352E-3</v>
      </c>
      <c r="W1166" s="13">
        <f t="shared" si="1468"/>
        <v>3.9121920676787679E-2</v>
      </c>
      <c r="X1166" s="13">
        <f t="shared" si="1469"/>
        <v>2.4992960780524372E-2</v>
      </c>
      <c r="Y1166" s="13">
        <f t="shared" si="1470"/>
        <v>7.9833515043581903E-3</v>
      </c>
      <c r="Z1166" s="13">
        <f t="shared" si="1471"/>
        <v>7.6201163303254533E-3</v>
      </c>
      <c r="AA1166" s="13">
        <f t="shared" si="1472"/>
        <v>8.3980540064883605E-3</v>
      </c>
      <c r="AB1166" s="13">
        <f t="shared" si="1473"/>
        <v>4.6277056700053691E-3</v>
      </c>
      <c r="AC1166" s="13">
        <f t="shared" si="1474"/>
        <v>7.4809397141067829E-5</v>
      </c>
      <c r="AD1166" s="13">
        <f t="shared" si="1475"/>
        <v>1.0778969389670205E-2</v>
      </c>
      <c r="AE1166" s="13">
        <f t="shared" si="1476"/>
        <v>6.8861230366520088E-3</v>
      </c>
      <c r="AF1166" s="13">
        <f t="shared" si="1477"/>
        <v>2.1995929648595237E-3</v>
      </c>
      <c r="AG1166" s="13">
        <f t="shared" si="1478"/>
        <v>4.6840185547152426E-4</v>
      </c>
      <c r="AH1166" s="13">
        <f t="shared" si="1479"/>
        <v>1.2170240193489347E-3</v>
      </c>
      <c r="AI1166" s="13">
        <f t="shared" si="1480"/>
        <v>1.3412700014842644E-3</v>
      </c>
      <c r="AJ1166" s="13">
        <f t="shared" si="1481"/>
        <v>7.3910012796789509E-4</v>
      </c>
      <c r="AK1166" s="13">
        <f t="shared" si="1482"/>
        <v>2.715182866773785E-4</v>
      </c>
      <c r="AL1166" s="13">
        <f t="shared" si="1483"/>
        <v>2.1068360820712364E-6</v>
      </c>
      <c r="AM1166" s="13">
        <f t="shared" si="1484"/>
        <v>2.375878874932322E-3</v>
      </c>
      <c r="AN1166" s="13">
        <f t="shared" si="1485"/>
        <v>1.5178254674927591E-3</v>
      </c>
      <c r="AO1166" s="13">
        <f t="shared" si="1486"/>
        <v>4.8482988212840547E-4</v>
      </c>
      <c r="AP1166" s="13">
        <f t="shared" si="1487"/>
        <v>1.0324420017932222E-4</v>
      </c>
      <c r="AQ1166" s="13">
        <f t="shared" si="1488"/>
        <v>1.6489337699039855E-5</v>
      </c>
      <c r="AR1166" s="13">
        <f t="shared" si="1489"/>
        <v>1.554986721426052E-4</v>
      </c>
      <c r="AS1166" s="13">
        <f t="shared" si="1490"/>
        <v>1.713735315816434E-4</v>
      </c>
      <c r="AT1166" s="13">
        <f t="shared" si="1491"/>
        <v>9.4434527710406498E-5</v>
      </c>
      <c r="AU1166" s="13">
        <f t="shared" si="1492"/>
        <v>3.4691782881453882E-5</v>
      </c>
      <c r="AV1166" s="13">
        <f t="shared" si="1493"/>
        <v>9.5583667489553531E-6</v>
      </c>
      <c r="AW1166" s="13">
        <f t="shared" si="1494"/>
        <v>4.1204329179200579E-8</v>
      </c>
      <c r="AX1166" s="13">
        <f t="shared" si="1495"/>
        <v>4.3640539154569263E-4</v>
      </c>
      <c r="AY1166" s="13">
        <f t="shared" si="1496"/>
        <v>2.7879671157818173E-4</v>
      </c>
      <c r="AZ1166" s="13">
        <f t="shared" si="1497"/>
        <v>8.9054360799148822E-5</v>
      </c>
      <c r="BA1166" s="13">
        <f t="shared" si="1498"/>
        <v>1.8964066762604817E-5</v>
      </c>
      <c r="BB1166" s="13">
        <f t="shared" si="1499"/>
        <v>3.0287890307891305E-6</v>
      </c>
      <c r="BC1166" s="13">
        <f t="shared" si="1500"/>
        <v>3.8698716294831376E-7</v>
      </c>
      <c r="BD1166" s="13">
        <f t="shared" si="1501"/>
        <v>1.6556669283493117E-5</v>
      </c>
      <c r="BE1166" s="13">
        <f t="shared" si="1502"/>
        <v>1.8246939650644885E-5</v>
      </c>
      <c r="BF1166" s="13">
        <f t="shared" si="1503"/>
        <v>1.0054884859789591E-5</v>
      </c>
      <c r="BG1166" s="13">
        <f t="shared" si="1504"/>
        <v>3.6937960183751618E-6</v>
      </c>
      <c r="BH1166" s="13">
        <f t="shared" si="1505"/>
        <v>1.0177239134727679E-6</v>
      </c>
      <c r="BI1166" s="13">
        <f t="shared" si="1506"/>
        <v>2.2432466955984008E-7</v>
      </c>
      <c r="BJ1166" s="14">
        <f t="shared" si="1507"/>
        <v>0.46554130761761386</v>
      </c>
      <c r="BK1166" s="14">
        <f t="shared" si="1508"/>
        <v>0.32260552298225742</v>
      </c>
      <c r="BL1166" s="14">
        <f t="shared" si="1509"/>
        <v>0.20435632127512507</v>
      </c>
      <c r="BM1166" s="14">
        <f t="shared" si="1510"/>
        <v>0.25346507920620737</v>
      </c>
      <c r="BN1166" s="14">
        <f t="shared" si="1511"/>
        <v>0.74637943349186564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1.5533333333333299</v>
      </c>
      <c r="F1167" s="10">
        <f>VLOOKUP(B1167,home!$B$2:$E$405,3,FALSE)</f>
        <v>0.4</v>
      </c>
      <c r="G1167" s="10" t="e">
        <f>VLOOKUP(C1167,away!$B$2:$E$405,4,FALSE)</f>
        <v>#N/A</v>
      </c>
      <c r="H1167" s="10">
        <f>VLOOKUP(A1167,away!$A$2:$E$405,3,FALSE)</f>
        <v>1.0733333333333299</v>
      </c>
      <c r="I1167" s="10" t="e">
        <f>VLOOKUP(C1167,away!$B$2:$E$405,3,FALSE)</f>
        <v>#N/A</v>
      </c>
      <c r="J1167" s="10">
        <f>VLOOKUP(B1167,home!$B$2:$E$405,4,FALSE)</f>
        <v>1.1599999999999999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1.5533333333333299</v>
      </c>
      <c r="F1168" s="10">
        <f>VLOOKUP(B1168,home!$B$2:$E$405,3,FALSE)</f>
        <v>0.74</v>
      </c>
      <c r="G1168" s="10">
        <f>VLOOKUP(C1168,away!$B$2:$E$405,4,FALSE)</f>
        <v>1.1299999999999999</v>
      </c>
      <c r="H1168" s="10">
        <f>VLOOKUP(A1168,away!$A$2:$E$405,3,FALSE)</f>
        <v>1.0733333333333299</v>
      </c>
      <c r="I1168" s="10">
        <f>VLOOKUP(C1168,away!$B$2:$E$405,3,FALSE)</f>
        <v>0.89</v>
      </c>
      <c r="J1168" s="10">
        <f>VLOOKUP(B1168,home!$B$2:$E$405,4,FALSE)</f>
        <v>1.06</v>
      </c>
      <c r="K1168" s="12">
        <f t="shared" si="1456"/>
        <v>1.2988973333333305</v>
      </c>
      <c r="L1168" s="12">
        <f t="shared" si="1457"/>
        <v>1.0125826666666635</v>
      </c>
      <c r="M1168" s="13">
        <f t="shared" si="1458"/>
        <v>9.9114453564649804E-2</v>
      </c>
      <c r="N1168" s="13">
        <f t="shared" si="1459"/>
        <v>0.12873949942991383</v>
      </c>
      <c r="O1168" s="13">
        <f t="shared" si="1460"/>
        <v>0.10036157769570228</v>
      </c>
      <c r="P1168" s="13">
        <f t="shared" si="1461"/>
        <v>0.13035938563807356</v>
      </c>
      <c r="Q1168" s="13">
        <f t="shared" si="1462"/>
        <v>8.3609696252091456E-2</v>
      </c>
      <c r="R1168" s="13">
        <f t="shared" si="1463"/>
        <v>5.0812196986993879E-2</v>
      </c>
      <c r="S1168" s="13">
        <f t="shared" si="1464"/>
        <v>4.2863499753977637E-2</v>
      </c>
      <c r="T1168" s="13">
        <f t="shared" si="1465"/>
        <v>8.4661729190132498E-2</v>
      </c>
      <c r="U1168" s="13">
        <f t="shared" si="1466"/>
        <v>6.5999827167214239E-2</v>
      </c>
      <c r="V1168" s="13">
        <f t="shared" si="1467"/>
        <v>6.2639810096825274E-3</v>
      </c>
      <c r="W1168" s="13">
        <f t="shared" si="1468"/>
        <v>3.620013716755046E-2</v>
      </c>
      <c r="X1168" s="13">
        <f t="shared" si="1469"/>
        <v>3.6655631426817242E-2</v>
      </c>
      <c r="Y1168" s="13">
        <f t="shared" si="1470"/>
        <v>1.8558428509258477E-2</v>
      </c>
      <c r="Z1168" s="13">
        <f t="shared" si="1471"/>
        <v>1.7150516641427357E-2</v>
      </c>
      <c r="AA1168" s="13">
        <f t="shared" si="1472"/>
        <v>2.2276760330838898E-2</v>
      </c>
      <c r="AB1168" s="13">
        <f t="shared" si="1473"/>
        <v>1.4467612294516182E-2</v>
      </c>
      <c r="AC1168" s="13">
        <f t="shared" si="1474"/>
        <v>5.1491526128562249E-4</v>
      </c>
      <c r="AD1168" s="13">
        <f t="shared" si="1475"/>
        <v>1.1755065408308011E-2</v>
      </c>
      <c r="AE1168" s="13">
        <f t="shared" si="1476"/>
        <v>1.1902975477985578E-2</v>
      </c>
      <c r="AF1168" s="13">
        <f t="shared" si="1477"/>
        <v>6.0263733253832696E-3</v>
      </c>
      <c r="AG1168" s="13">
        <f t="shared" si="1478"/>
        <v>2.0340670573818134E-3</v>
      </c>
      <c r="AH1168" s="13">
        <f t="shared" si="1479"/>
        <v>4.3415789688718755E-3</v>
      </c>
      <c r="AI1168" s="13">
        <f t="shared" si="1480"/>
        <v>5.6392653451237491E-3</v>
      </c>
      <c r="AJ1168" s="13">
        <f t="shared" si="1481"/>
        <v>3.6624133593701506E-3</v>
      </c>
      <c r="AK1168" s="13">
        <f t="shared" si="1482"/>
        <v>1.5856996486834183E-3</v>
      </c>
      <c r="AL1168" s="13">
        <f t="shared" si="1483"/>
        <v>2.7089504992560383E-5</v>
      </c>
      <c r="AM1168" s="13">
        <f t="shared" si="1484"/>
        <v>3.0537246224020304E-3</v>
      </c>
      <c r="AN1168" s="13">
        <f t="shared" si="1485"/>
        <v>3.0921486214174976E-3</v>
      </c>
      <c r="AO1168" s="13">
        <f t="shared" si="1486"/>
        <v>1.5655280484022885E-3</v>
      </c>
      <c r="AP1168" s="13">
        <f t="shared" si="1487"/>
        <v>5.2840885533088225E-4</v>
      </c>
      <c r="AQ1168" s="13">
        <f t="shared" si="1488"/>
        <v>1.33764411955306E-4</v>
      </c>
      <c r="AR1168" s="13">
        <f t="shared" si="1489"/>
        <v>8.7924152196883763E-4</v>
      </c>
      <c r="AS1168" s="13">
        <f t="shared" si="1490"/>
        <v>1.142044468241262E-3</v>
      </c>
      <c r="AT1168" s="13">
        <f t="shared" si="1491"/>
        <v>7.4169925717332838E-4</v>
      </c>
      <c r="AU1168" s="13">
        <f t="shared" si="1492"/>
        <v>3.2113039575924952E-4</v>
      </c>
      <c r="AV1168" s="13">
        <f t="shared" si="1493"/>
        <v>1.0427885367599152E-4</v>
      </c>
      <c r="AW1168" s="13">
        <f t="shared" si="1494"/>
        <v>9.8970071161391419E-7</v>
      </c>
      <c r="AX1168" s="13">
        <f t="shared" si="1495"/>
        <v>6.6107912812872103E-4</v>
      </c>
      <c r="AY1168" s="13">
        <f t="shared" si="1496"/>
        <v>6.6939726643825326E-4</v>
      </c>
      <c r="AZ1168" s="13">
        <f t="shared" si="1497"/>
        <v>3.3891003455471076E-4</v>
      </c>
      <c r="BA1168" s="13">
        <f t="shared" si="1498"/>
        <v>1.1439147551650002E-4</v>
      </c>
      <c r="BB1168" s="13">
        <f t="shared" si="1499"/>
        <v>2.8957706330607986E-5</v>
      </c>
      <c r="BC1168" s="13">
        <f t="shared" si="1500"/>
        <v>5.8644142993594338E-6</v>
      </c>
      <c r="BD1168" s="13">
        <f t="shared" si="1501"/>
        <v>1.4838412082654351E-4</v>
      </c>
      <c r="BE1168" s="13">
        <f t="shared" si="1502"/>
        <v>1.9273573885060806E-4</v>
      </c>
      <c r="BF1168" s="13">
        <f t="shared" si="1503"/>
        <v>1.2517196861554198E-4</v>
      </c>
      <c r="BG1168" s="13">
        <f t="shared" si="1504"/>
        <v>5.4195178747603625E-5</v>
      </c>
      <c r="BH1168" s="13">
        <f t="shared" si="1505"/>
        <v>1.7598493288696372E-5</v>
      </c>
      <c r="BI1168" s="13">
        <f t="shared" si="1506"/>
        <v>4.5717272006744459E-6</v>
      </c>
      <c r="BJ1168" s="14">
        <f t="shared" si="1507"/>
        <v>0.43033577782959875</v>
      </c>
      <c r="BK1168" s="14">
        <f t="shared" si="1508"/>
        <v>0.27981272199909996</v>
      </c>
      <c r="BL1168" s="14">
        <f t="shared" si="1509"/>
        <v>0.27287798352166309</v>
      </c>
      <c r="BM1168" s="14">
        <f t="shared" si="1510"/>
        <v>0.40651178285863782</v>
      </c>
      <c r="BN1168" s="14">
        <f t="shared" si="1511"/>
        <v>0.59299680956742484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1.675</v>
      </c>
      <c r="F1169" s="10">
        <f>VLOOKUP(B1169,home!$B$2:$E$405,3,FALSE)</f>
        <v>0.86</v>
      </c>
      <c r="G1169" s="10">
        <f>VLOOKUP(C1169,away!$B$2:$E$405,4,FALSE)</f>
        <v>0.52</v>
      </c>
      <c r="H1169" s="10">
        <f>VLOOKUP(A1169,away!$A$2:$E$405,3,FALSE)</f>
        <v>1.41875</v>
      </c>
      <c r="I1169" s="10">
        <f>VLOOKUP(C1169,away!$B$2:$E$405,3,FALSE)</f>
        <v>1.27</v>
      </c>
      <c r="J1169" s="10">
        <f>VLOOKUP(B1169,home!$B$2:$E$405,4,FALSE)</f>
        <v>1.57</v>
      </c>
      <c r="K1169" s="12">
        <f t="shared" si="1456"/>
        <v>0.74906000000000006</v>
      </c>
      <c r="L1169" s="12">
        <f t="shared" si="1457"/>
        <v>2.828845625</v>
      </c>
      <c r="M1169" s="13">
        <f t="shared" si="1458"/>
        <v>2.7934141600557995E-2</v>
      </c>
      <c r="N1169" s="13">
        <f t="shared" si="1459"/>
        <v>2.0924348107313969E-2</v>
      </c>
      <c r="O1169" s="13">
        <f t="shared" si="1460"/>
        <v>7.9021374254868965E-2</v>
      </c>
      <c r="P1169" s="13">
        <f t="shared" si="1461"/>
        <v>5.9191750599352146E-2</v>
      </c>
      <c r="Q1169" s="13">
        <f t="shared" si="1462"/>
        <v>7.8367960966323029E-3</v>
      </c>
      <c r="R1169" s="13">
        <f t="shared" si="1463"/>
        <v>0.11176963442118688</v>
      </c>
      <c r="S1169" s="13">
        <f t="shared" si="1464"/>
        <v>3.1356461468516367E-2</v>
      </c>
      <c r="T1169" s="13">
        <f t="shared" si="1465"/>
        <v>2.2169086351975363E-2</v>
      </c>
      <c r="U1169" s="13">
        <f t="shared" si="1466"/>
        <v>8.3722162359534238E-2</v>
      </c>
      <c r="V1169" s="13">
        <f t="shared" si="1467"/>
        <v>7.3826179107788839E-3</v>
      </c>
      <c r="W1169" s="13">
        <f t="shared" si="1468"/>
        <v>1.9567434947144642E-3</v>
      </c>
      <c r="X1169" s="13">
        <f t="shared" si="1469"/>
        <v>5.5353252742702218E-3</v>
      </c>
      <c r="Y1169" s="13">
        <f t="shared" si="1470"/>
        <v>7.829290342535624E-3</v>
      </c>
      <c r="Z1169" s="13">
        <f t="shared" si="1471"/>
        <v>0.10539301378007465</v>
      </c>
      <c r="AA1169" s="13">
        <f t="shared" si="1472"/>
        <v>7.8945690902102711E-2</v>
      </c>
      <c r="AB1169" s="13">
        <f t="shared" si="1473"/>
        <v>2.9567529613564535E-2</v>
      </c>
      <c r="AC1169" s="13">
        <f t="shared" si="1474"/>
        <v>9.7772397214186484E-4</v>
      </c>
      <c r="AD1169" s="13">
        <f t="shared" si="1475"/>
        <v>3.664295705377042E-4</v>
      </c>
      <c r="AE1169" s="13">
        <f t="shared" si="1476"/>
        <v>1.0365726874862133E-3</v>
      </c>
      <c r="AF1169" s="13">
        <f t="shared" si="1477"/>
        <v>1.4661520559949336E-3</v>
      </c>
      <c r="AG1169" s="13">
        <f t="shared" si="1478"/>
        <v>1.3825059430620076E-3</v>
      </c>
      <c r="AH1169" s="13">
        <f t="shared" si="1479"/>
        <v>7.4535141484332226E-2</v>
      </c>
      <c r="AI1169" s="13">
        <f t="shared" si="1480"/>
        <v>5.5831293080253891E-2</v>
      </c>
      <c r="AJ1169" s="13">
        <f t="shared" si="1481"/>
        <v>2.0910494197347494E-2</v>
      </c>
      <c r="AK1169" s="13">
        <f t="shared" si="1482"/>
        <v>5.2210715944883716E-3</v>
      </c>
      <c r="AL1169" s="13">
        <f t="shared" si="1483"/>
        <v>8.2870910216726587E-5</v>
      </c>
      <c r="AM1169" s="13">
        <f t="shared" si="1484"/>
        <v>5.489554682139455E-5</v>
      </c>
      <c r="AN1169" s="13">
        <f t="shared" si="1485"/>
        <v>1.5529102745768459E-4</v>
      </c>
      <c r="AO1169" s="13">
        <f t="shared" si="1486"/>
        <v>2.1964717181271302E-4</v>
      </c>
      <c r="AP1169" s="13">
        <f t="shared" si="1487"/>
        <v>2.0711598034200553E-4</v>
      </c>
      <c r="AQ1169" s="13">
        <f t="shared" si="1488"/>
        <v>1.4647478371451709E-4</v>
      </c>
      <c r="AR1169" s="13">
        <f t="shared" si="1489"/>
        <v>4.2169681779341842E-2</v>
      </c>
      <c r="AS1169" s="13">
        <f t="shared" si="1490"/>
        <v>3.1587621833633797E-2</v>
      </c>
      <c r="AT1169" s="13">
        <f t="shared" si="1491"/>
        <v>1.1830512005350869E-2</v>
      </c>
      <c r="AU1169" s="13">
        <f t="shared" si="1492"/>
        <v>2.9539211075760409E-3</v>
      </c>
      <c r="AV1169" s="13">
        <f t="shared" si="1493"/>
        <v>5.5316603621022732E-4</v>
      </c>
      <c r="AW1169" s="13">
        <f t="shared" si="1494"/>
        <v>4.8778165439907817E-6</v>
      </c>
      <c r="AX1169" s="13">
        <f t="shared" si="1495"/>
        <v>6.8533430503389658E-6</v>
      </c>
      <c r="AY1169" s="13">
        <f t="shared" si="1496"/>
        <v>1.9387049504575534E-5</v>
      </c>
      <c r="AZ1169" s="13">
        <f t="shared" si="1497"/>
        <v>2.7421485086338465E-5</v>
      </c>
      <c r="BA1169" s="13">
        <f t="shared" si="1498"/>
        <v>2.5857049372497108E-5</v>
      </c>
      <c r="BB1169" s="13">
        <f t="shared" si="1499"/>
        <v>1.8286400248199361E-5</v>
      </c>
      <c r="BC1169" s="13">
        <f t="shared" si="1500"/>
        <v>1.0345880667823534E-5</v>
      </c>
      <c r="BD1169" s="13">
        <f t="shared" si="1501"/>
        <v>1.9881919968188902E-2</v>
      </c>
      <c r="BE1169" s="13">
        <f t="shared" si="1502"/>
        <v>1.4892750971371577E-2</v>
      </c>
      <c r="BF1169" s="13">
        <f t="shared" si="1503"/>
        <v>5.5777820213077983E-3</v>
      </c>
      <c r="BG1169" s="13">
        <f t="shared" si="1504"/>
        <v>1.3926978002936064E-3</v>
      </c>
      <c r="BH1169" s="13">
        <f t="shared" si="1505"/>
        <v>2.6080355357198224E-4</v>
      </c>
      <c r="BI1169" s="13">
        <f t="shared" si="1506"/>
        <v>3.9071501967725808E-5</v>
      </c>
      <c r="BJ1169" s="14">
        <f t="shared" si="1507"/>
        <v>7.1394825642600884E-2</v>
      </c>
      <c r="BK1169" s="14">
        <f t="shared" si="1508"/>
        <v>0.12694495351106855</v>
      </c>
      <c r="BL1169" s="14">
        <f t="shared" si="1509"/>
        <v>0.67066432048649371</v>
      </c>
      <c r="BM1169" s="14">
        <f t="shared" si="1510"/>
        <v>0.66770455910736481</v>
      </c>
      <c r="BN1169" s="14">
        <f t="shared" si="1511"/>
        <v>0.30667804507991225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1.675</v>
      </c>
      <c r="F1170" s="10">
        <f>VLOOKUP(B1170,home!$B$2:$E$405,3,FALSE)</f>
        <v>1.19</v>
      </c>
      <c r="G1170" s="10">
        <f>VLOOKUP(C1170,away!$B$2:$E$405,4,FALSE)</f>
        <v>1.34</v>
      </c>
      <c r="H1170" s="10">
        <f>VLOOKUP(A1170,away!$A$2:$E$405,3,FALSE)</f>
        <v>1.41875</v>
      </c>
      <c r="I1170" s="10">
        <f>VLOOKUP(C1170,away!$B$2:$E$405,3,FALSE)</f>
        <v>0.75</v>
      </c>
      <c r="J1170" s="10">
        <f>VLOOKUP(B1170,home!$B$2:$E$405,4,FALSE)</f>
        <v>0.79</v>
      </c>
      <c r="K1170" s="12">
        <f t="shared" si="1456"/>
        <v>2.6709550000000002</v>
      </c>
      <c r="L1170" s="12">
        <f t="shared" si="1457"/>
        <v>0.84060937499999999</v>
      </c>
      <c r="M1170" s="13">
        <f t="shared" si="1458"/>
        <v>2.9850181015233093E-2</v>
      </c>
      <c r="N1170" s="13">
        <f t="shared" si="1459"/>
        <v>7.9728490233541907E-2</v>
      </c>
      <c r="O1170" s="13">
        <f t="shared" si="1460"/>
        <v>2.5092342006851957E-2</v>
      </c>
      <c r="P1170" s="13">
        <f t="shared" si="1461"/>
        <v>6.7020516344911268E-2</v>
      </c>
      <c r="Q1170" s="13">
        <f t="shared" si="1462"/>
        <v>0.10647560481586499</v>
      </c>
      <c r="R1170" s="13">
        <f t="shared" si="1463"/>
        <v>1.0546428965833033E-2</v>
      </c>
      <c r="S1170" s="13">
        <f t="shared" si="1464"/>
        <v>3.7619115348465536E-2</v>
      </c>
      <c r="T1170" s="13">
        <f t="shared" si="1465"/>
        <v>8.9504391617011264E-2</v>
      </c>
      <c r="U1170" s="13">
        <f t="shared" si="1466"/>
        <v>2.8169037178436569E-2</v>
      </c>
      <c r="V1170" s="13">
        <f t="shared" si="1467"/>
        <v>9.3848399251891205E-3</v>
      </c>
      <c r="W1170" s="13">
        <f t="shared" si="1468"/>
        <v>9.4797183020319573E-2</v>
      </c>
      <c r="X1170" s="13">
        <f t="shared" si="1469"/>
        <v>7.9687400770471442E-2</v>
      </c>
      <c r="Y1170" s="13">
        <f t="shared" si="1470"/>
        <v>3.3492988078520254E-2</v>
      </c>
      <c r="Z1170" s="13">
        <f t="shared" si="1471"/>
        <v>2.9551423538169341E-3</v>
      </c>
      <c r="AA1170" s="13">
        <f t="shared" si="1472"/>
        <v>7.8930522456391091E-3</v>
      </c>
      <c r="AB1170" s="13">
        <f t="shared" si="1473"/>
        <v>1.0540993680375506E-2</v>
      </c>
      <c r="AC1170" s="13">
        <f t="shared" si="1474"/>
        <v>1.31694514951085E-3</v>
      </c>
      <c r="AD1170" s="13">
        <f t="shared" si="1475"/>
        <v>6.3299752493509415E-2</v>
      </c>
      <c r="AE1170" s="13">
        <f t="shared" si="1476"/>
        <v>5.3210365381223639E-2</v>
      </c>
      <c r="AF1170" s="13">
        <f t="shared" si="1477"/>
        <v>2.2364565993316016E-2</v>
      </c>
      <c r="AG1170" s="13">
        <f t="shared" si="1478"/>
        <v>6.2666212805958773E-3</v>
      </c>
      <c r="AH1170" s="13">
        <f t="shared" si="1479"/>
        <v>6.2103009176952043E-4</v>
      </c>
      <c r="AI1170" s="13">
        <f t="shared" si="1480"/>
        <v>1.6587434287622595E-3</v>
      </c>
      <c r="AJ1170" s="13">
        <f t="shared" si="1481"/>
        <v>2.2152145273848511E-3</v>
      </c>
      <c r="AK1170" s="13">
        <f t="shared" si="1482"/>
        <v>1.9722461059970683E-3</v>
      </c>
      <c r="AL1170" s="13">
        <f t="shared" si="1483"/>
        <v>1.182737804814003E-4</v>
      </c>
      <c r="AM1170" s="13">
        <f t="shared" si="1484"/>
        <v>3.3814158084260283E-2</v>
      </c>
      <c r="AN1170" s="13">
        <f t="shared" si="1485"/>
        <v>2.8424498293361234E-2</v>
      </c>
      <c r="AO1170" s="13">
        <f t="shared" si="1486"/>
        <v>1.1946949872535475E-2</v>
      </c>
      <c r="AP1170" s="13">
        <f t="shared" si="1487"/>
        <v>3.3475726885027917E-3</v>
      </c>
      <c r="AQ1170" s="13">
        <f t="shared" si="1488"/>
        <v>7.0350024636235036E-4</v>
      </c>
      <c r="AR1170" s="13">
        <f t="shared" si="1489"/>
        <v>1.0440874345971387E-4</v>
      </c>
      <c r="AS1170" s="13">
        <f t="shared" si="1490"/>
        <v>2.7887105538744006E-4</v>
      </c>
      <c r="AT1170" s="13">
        <f t="shared" si="1491"/>
        <v>3.7242601987118009E-4</v>
      </c>
      <c r="AU1170" s="13">
        <f t="shared" si="1492"/>
        <v>3.3157771330167597E-4</v>
      </c>
      <c r="AV1170" s="13">
        <f t="shared" si="1493"/>
        <v>2.2140728780791949E-4</v>
      </c>
      <c r="AW1170" s="13">
        <f t="shared" si="1494"/>
        <v>7.3764393904744945E-6</v>
      </c>
      <c r="AX1170" s="13">
        <f t="shared" si="1495"/>
        <v>1.5052682434324241E-2</v>
      </c>
      <c r="AY1170" s="13">
        <f t="shared" si="1496"/>
        <v>1.2653425973190779E-2</v>
      </c>
      <c r="AZ1170" s="13">
        <f t="shared" si="1497"/>
        <v>5.3182942494663333E-3</v>
      </c>
      <c r="BA1170" s="13">
        <f t="shared" si="1498"/>
        <v>1.4902026683699962E-3</v>
      </c>
      <c r="BB1170" s="13">
        <f t="shared" si="1499"/>
        <v>3.1316958342045867E-4</v>
      </c>
      <c r="BC1170" s="13">
        <f t="shared" si="1500"/>
        <v>5.2650657557616442E-5</v>
      </c>
      <c r="BD1170" s="13">
        <f t="shared" si="1501"/>
        <v>1.4627828097367565E-5</v>
      </c>
      <c r="BE1170" s="13">
        <f t="shared" si="1502"/>
        <v>3.907027059580438E-5</v>
      </c>
      <c r="BF1170" s="13">
        <f t="shared" si="1503"/>
        <v>5.2177467299608357E-5</v>
      </c>
      <c r="BG1170" s="13">
        <f t="shared" si="1504"/>
        <v>4.6454555723741817E-5</v>
      </c>
      <c r="BH1170" s="13">
        <f t="shared" si="1505"/>
        <v>3.1019506970776709E-5</v>
      </c>
      <c r="BI1170" s="13">
        <f t="shared" si="1506"/>
        <v>1.6570341448226178E-5</v>
      </c>
      <c r="BJ1170" s="14">
        <f t="shared" si="1507"/>
        <v>0.74194446843572581</v>
      </c>
      <c r="BK1170" s="14">
        <f t="shared" si="1508"/>
        <v>0.15796329753698207</v>
      </c>
      <c r="BL1170" s="14">
        <f t="shared" si="1509"/>
        <v>9.0217699021013328E-2</v>
      </c>
      <c r="BM1170" s="14">
        <f t="shared" si="1510"/>
        <v>0.66172099443150179</v>
      </c>
      <c r="BN1170" s="14">
        <f t="shared" si="1511"/>
        <v>0.31871356338223622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1.675</v>
      </c>
      <c r="F1171" s="10">
        <f>VLOOKUP(B1171,home!$B$2:$E$405,3,FALSE)</f>
        <v>0.75</v>
      </c>
      <c r="G1171" s="10">
        <f>VLOOKUP(C1171,away!$B$2:$E$405,4,FALSE)</f>
        <v>1.19</v>
      </c>
      <c r="H1171" s="10">
        <f>VLOOKUP(A1171,away!$A$2:$E$405,3,FALSE)</f>
        <v>1.41875</v>
      </c>
      <c r="I1171" s="10">
        <f>VLOOKUP(C1171,away!$B$2:$E$405,3,FALSE)</f>
        <v>0.82</v>
      </c>
      <c r="J1171" s="10">
        <f>VLOOKUP(B1171,home!$B$2:$E$405,4,FALSE)</f>
        <v>0.62</v>
      </c>
      <c r="K1171" s="12">
        <f t="shared" si="1456"/>
        <v>1.4949375</v>
      </c>
      <c r="L1171" s="12">
        <f t="shared" si="1457"/>
        <v>0.72129249999999989</v>
      </c>
      <c r="M1171" s="13">
        <f t="shared" si="1458"/>
        <v>0.10901933796127133</v>
      </c>
      <c r="N1171" s="13">
        <f t="shared" si="1459"/>
        <v>0.16297709654347808</v>
      </c>
      <c r="O1171" s="13">
        <f t="shared" si="1460"/>
        <v>7.8634830826430288E-2</v>
      </c>
      <c r="P1171" s="13">
        <f t="shared" si="1461"/>
        <v>0.11755415740858664</v>
      </c>
      <c r="Q1171" s="13">
        <f t="shared" si="1462"/>
        <v>0.1218202866319829</v>
      </c>
      <c r="R1171" s="13">
        <f t="shared" si="1463"/>
        <v>2.8359356856936482E-2</v>
      </c>
      <c r="S1171" s="13">
        <f t="shared" si="1464"/>
        <v>3.1689286007570282E-2</v>
      </c>
      <c r="T1171" s="13">
        <f t="shared" si="1465"/>
        <v>8.7868059095499496E-2</v>
      </c>
      <c r="U1171" s="13">
        <f t="shared" si="1466"/>
        <v>4.2395466041316485E-2</v>
      </c>
      <c r="V1171" s="13">
        <f t="shared" si="1467"/>
        <v>3.7966835213349482E-3</v>
      </c>
      <c r="W1171" s="13">
        <f t="shared" si="1468"/>
        <v>6.0704571582299992E-2</v>
      </c>
      <c r="X1171" s="13">
        <f t="shared" si="1469"/>
        <v>4.3785752198026107E-2</v>
      </c>
      <c r="Y1171" s="13">
        <f t="shared" si="1470"/>
        <v>1.5791167333647372E-2</v>
      </c>
      <c r="Z1171" s="13">
        <f t="shared" si="1471"/>
        <v>6.8184638019106181E-3</v>
      </c>
      <c r="AA1171" s="13">
        <f t="shared" si="1472"/>
        <v>1.0193177229868755E-2</v>
      </c>
      <c r="AB1171" s="13">
        <f t="shared" si="1473"/>
        <v>7.6190814425384622E-3</v>
      </c>
      <c r="AC1171" s="13">
        <f t="shared" si="1474"/>
        <v>2.5586970431346046E-4</v>
      </c>
      <c r="AD1171" s="13">
        <f t="shared" si="1475"/>
        <v>2.2687385119953642E-2</v>
      </c>
      <c r="AE1171" s="13">
        <f t="shared" si="1476"/>
        <v>1.6364240731634158E-2</v>
      </c>
      <c r="AF1171" s="13">
        <f t="shared" si="1477"/>
        <v>5.9017020539611159E-3</v>
      </c>
      <c r="AG1171" s="13">
        <f t="shared" si="1478"/>
        <v>1.4189511429189157E-3</v>
      </c>
      <c r="AH1171" s="13">
        <f t="shared" si="1479"/>
        <v>1.2295267004599033E-3</v>
      </c>
      <c r="AI1171" s="13">
        <f t="shared" si="1480"/>
        <v>1.8380655717687769E-3</v>
      </c>
      <c r="AJ1171" s="13">
        <f t="shared" si="1481"/>
        <v>1.3738965753480432E-3</v>
      </c>
      <c r="AK1171" s="13">
        <f t="shared" si="1482"/>
        <v>6.846298372031219E-4</v>
      </c>
      <c r="AL1171" s="13">
        <f t="shared" si="1483"/>
        <v>1.103604114992455E-5</v>
      </c>
      <c r="AM1171" s="13">
        <f t="shared" si="1484"/>
        <v>6.7832445585521385E-3</v>
      </c>
      <c r="AN1171" s="13">
        <f t="shared" si="1485"/>
        <v>4.8927034257494669E-3</v>
      </c>
      <c r="AO1171" s="13">
        <f t="shared" si="1486"/>
        <v>1.7645351428586986E-3</v>
      </c>
      <c r="AP1171" s="13">
        <f t="shared" si="1487"/>
        <v>4.2424865484346928E-4</v>
      </c>
      <c r="AQ1171" s="13">
        <f t="shared" si="1488"/>
        <v>7.6501843218420738E-5</v>
      </c>
      <c r="AR1171" s="13">
        <f t="shared" si="1489"/>
        <v>1.7736967751829497E-4</v>
      </c>
      <c r="AS1171" s="13">
        <f t="shared" si="1490"/>
        <v>2.6515658228500614E-4</v>
      </c>
      <c r="AT1171" s="13">
        <f t="shared" si="1491"/>
        <v>1.9819625911484569E-4</v>
      </c>
      <c r="AU1171" s="13">
        <f t="shared" si="1492"/>
        <v>9.8763673370166568E-5</v>
      </c>
      <c r="AV1171" s="13">
        <f t="shared" si="1493"/>
        <v>3.6911379739703339E-5</v>
      </c>
      <c r="AW1171" s="13">
        <f t="shared" si="1494"/>
        <v>3.3055616624403726E-7</v>
      </c>
      <c r="AX1171" s="13">
        <f t="shared" si="1495"/>
        <v>1.6900877770417598E-3</v>
      </c>
      <c r="AY1171" s="13">
        <f t="shared" si="1496"/>
        <v>1.2190476379218931E-3</v>
      </c>
      <c r="AZ1171" s="13">
        <f t="shared" si="1497"/>
        <v>4.3964495918788851E-4</v>
      </c>
      <c r="BA1171" s="13">
        <f t="shared" si="1498"/>
        <v>1.0570420390834335E-4</v>
      </c>
      <c r="BB1171" s="13">
        <f t="shared" si="1499"/>
        <v>1.9060912374389683E-5</v>
      </c>
      <c r="BC1171" s="13">
        <f t="shared" si="1500"/>
        <v>2.7496986277608943E-6</v>
      </c>
      <c r="BD1171" s="13">
        <f t="shared" si="1501"/>
        <v>2.1322569686894118E-5</v>
      </c>
      <c r="BE1171" s="13">
        <f t="shared" si="1502"/>
        <v>3.1875909021301282E-5</v>
      </c>
      <c r="BF1171" s="13">
        <f t="shared" si="1503"/>
        <v>2.3826245871265793E-5</v>
      </c>
      <c r="BG1171" s="13">
        <f t="shared" si="1504"/>
        <v>1.1872916145725137E-5</v>
      </c>
      <c r="BH1171" s="13">
        <f t="shared" si="1505"/>
        <v>4.4373168951499924E-6</v>
      </c>
      <c r="BI1171" s="13">
        <f t="shared" si="1506"/>
        <v>1.326702285188658E-6</v>
      </c>
      <c r="BJ1171" s="14">
        <f t="shared" si="1507"/>
        <v>0.55673674124768591</v>
      </c>
      <c r="BK1171" s="14">
        <f t="shared" si="1508"/>
        <v>0.2635454182821485</v>
      </c>
      <c r="BL1171" s="14">
        <f t="shared" si="1509"/>
        <v>0.1731990903138039</v>
      </c>
      <c r="BM1171" s="14">
        <f t="shared" si="1510"/>
        <v>0.38071593033510764</v>
      </c>
      <c r="BN1171" s="14">
        <f t="shared" si="1511"/>
        <v>0.6183650662286857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1.3248407643312099</v>
      </c>
      <c r="F1172" s="10">
        <f>VLOOKUP(B1172,home!$B$2:$E$405,3,FALSE)</f>
        <v>0.97</v>
      </c>
      <c r="G1172" s="10">
        <f>VLOOKUP(C1172,away!$B$2:$E$405,4,FALSE)</f>
        <v>0.94</v>
      </c>
      <c r="H1172" s="10">
        <f>VLOOKUP(A1172,away!$A$2:$E$405,3,FALSE)</f>
        <v>1.07643312101911</v>
      </c>
      <c r="I1172" s="10">
        <f>VLOOKUP(C1172,away!$B$2:$E$405,3,FALSE)</f>
        <v>1.32</v>
      </c>
      <c r="J1172" s="10">
        <f>VLOOKUP(B1172,home!$B$2:$E$405,4,FALSE)</f>
        <v>1.59</v>
      </c>
      <c r="K1172" s="12">
        <f t="shared" si="1456"/>
        <v>1.207989808917197</v>
      </c>
      <c r="L1172" s="12">
        <f t="shared" si="1457"/>
        <v>2.2592178343949083</v>
      </c>
      <c r="M1172" s="13">
        <f t="shared" si="1458"/>
        <v>3.1204041936455661E-2</v>
      </c>
      <c r="N1172" s="13">
        <f t="shared" si="1459"/>
        <v>3.7694164656263275E-2</v>
      </c>
      <c r="O1172" s="13">
        <f t="shared" si="1460"/>
        <v>7.0496728048047269E-2</v>
      </c>
      <c r="P1172" s="13">
        <f t="shared" si="1461"/>
        <v>8.5159329044048215E-2</v>
      </c>
      <c r="Q1172" s="13">
        <f t="shared" si="1462"/>
        <v>2.2767083380206422E-2</v>
      </c>
      <c r="R1172" s="13">
        <f t="shared" si="1463"/>
        <v>7.9633732636318094E-2</v>
      </c>
      <c r="S1172" s="13">
        <f t="shared" si="1464"/>
        <v>5.8102339257849807E-2</v>
      </c>
      <c r="T1172" s="13">
        <f t="shared" si="1465"/>
        <v>5.1435800809718268E-2</v>
      </c>
      <c r="U1172" s="13">
        <f t="shared" si="1466"/>
        <v>9.6196737470709046E-2</v>
      </c>
      <c r="V1172" s="13">
        <f t="shared" si="1467"/>
        <v>1.7618644252576983E-2</v>
      </c>
      <c r="W1172" s="13">
        <f t="shared" si="1468"/>
        <v>9.1674682340191493E-3</v>
      </c>
      <c r="X1172" s="13">
        <f t="shared" si="1469"/>
        <v>2.0711307730544859E-2</v>
      </c>
      <c r="Y1172" s="13">
        <f t="shared" si="1470"/>
        <v>2.3395677899244047E-2</v>
      </c>
      <c r="Z1172" s="13">
        <f t="shared" si="1471"/>
        <v>5.9969982997135227E-2</v>
      </c>
      <c r="AA1172" s="13">
        <f t="shared" si="1472"/>
        <v>7.2443128301476936E-2</v>
      </c>
      <c r="AB1172" s="13">
        <f t="shared" si="1473"/>
        <v>4.3755280357132567E-2</v>
      </c>
      <c r="AC1172" s="13">
        <f t="shared" si="1474"/>
        <v>3.0052034730601793E-3</v>
      </c>
      <c r="AD1172" s="13">
        <f t="shared" si="1475"/>
        <v>2.7685520500668171E-3</v>
      </c>
      <c r="AE1172" s="13">
        <f t="shared" si="1476"/>
        <v>6.2547621669615389E-3</v>
      </c>
      <c r="AF1172" s="13">
        <f t="shared" si="1477"/>
        <v>7.0654351187490281E-3</v>
      </c>
      <c r="AG1172" s="13">
        <f t="shared" si="1478"/>
        <v>5.3207856760126371E-3</v>
      </c>
      <c r="AH1172" s="13">
        <f t="shared" si="1479"/>
        <v>3.3871313778871828E-2</v>
      </c>
      <c r="AI1172" s="13">
        <f t="shared" si="1480"/>
        <v>4.09162018595138E-2</v>
      </c>
      <c r="AJ1172" s="13">
        <f t="shared" si="1481"/>
        <v>2.4713177432945776E-2</v>
      </c>
      <c r="AK1172" s="13">
        <f t="shared" si="1482"/>
        <v>9.9510888283203171E-3</v>
      </c>
      <c r="AL1172" s="13">
        <f t="shared" si="1483"/>
        <v>3.2806148886456367E-4</v>
      </c>
      <c r="AM1172" s="13">
        <f t="shared" si="1484"/>
        <v>6.6887653238750528E-4</v>
      </c>
      <c r="AN1172" s="13">
        <f t="shared" si="1485"/>
        <v>1.5111377909780756E-3</v>
      </c>
      <c r="AO1172" s="13">
        <f t="shared" si="1486"/>
        <v>1.7069947238028973E-3</v>
      </c>
      <c r="AP1172" s="13">
        <f t="shared" si="1487"/>
        <v>1.285490974411172E-3</v>
      </c>
      <c r="AQ1172" s="13">
        <f t="shared" si="1488"/>
        <v>7.2605103383585211E-4</v>
      </c>
      <c r="AR1172" s="13">
        <f t="shared" si="1489"/>
        <v>1.5304535232722649E-2</v>
      </c>
      <c r="AS1172" s="13">
        <f t="shared" si="1490"/>
        <v>1.8487722591343143E-2</v>
      </c>
      <c r="AT1172" s="13">
        <f t="shared" si="1491"/>
        <v>1.1166490240215377E-2</v>
      </c>
      <c r="AU1172" s="13">
        <f t="shared" si="1492"/>
        <v>4.4963354705178397E-3</v>
      </c>
      <c r="AV1172" s="13">
        <f t="shared" si="1493"/>
        <v>1.3578818564646154E-3</v>
      </c>
      <c r="AW1172" s="13">
        <f t="shared" si="1494"/>
        <v>2.4869905149707867E-5</v>
      </c>
      <c r="AX1172" s="13">
        <f t="shared" si="1495"/>
        <v>1.3466600575799654E-4</v>
      </c>
      <c r="AY1172" s="13">
        <f t="shared" si="1496"/>
        <v>3.0423984189519325E-4</v>
      </c>
      <c r="AZ1172" s="13">
        <f t="shared" si="1497"/>
        <v>3.4367203837155398E-4</v>
      </c>
      <c r="BA1172" s="13">
        <f t="shared" si="1498"/>
        <v>2.5880999942395531E-4</v>
      </c>
      <c r="BB1172" s="13">
        <f t="shared" si="1499"/>
        <v>1.4617704160458395E-4</v>
      </c>
      <c r="BC1172" s="13">
        <f t="shared" si="1500"/>
        <v>6.604915587443252E-5</v>
      </c>
      <c r="BD1172" s="13">
        <f t="shared" si="1501"/>
        <v>5.7627131574820405E-3</v>
      </c>
      <c r="BE1172" s="13">
        <f t="shared" si="1502"/>
        <v>6.9612987659513469E-3</v>
      </c>
      <c r="BF1172" s="13">
        <f t="shared" si="1503"/>
        <v>4.2045889830485449E-3</v>
      </c>
      <c r="BG1172" s="13">
        <f t="shared" si="1504"/>
        <v>1.6930335474027211E-3</v>
      </c>
      <c r="BH1172" s="13">
        <f t="shared" si="1505"/>
        <v>5.1129181785435442E-4</v>
      </c>
      <c r="BI1172" s="13">
        <f t="shared" si="1506"/>
        <v>1.235270610701615E-4</v>
      </c>
      <c r="BJ1172" s="14">
        <f t="shared" si="1507"/>
        <v>0.19373320286012924</v>
      </c>
      <c r="BK1172" s="14">
        <f t="shared" si="1508"/>
        <v>0.19572185929475061</v>
      </c>
      <c r="BL1172" s="14">
        <f t="shared" si="1509"/>
        <v>0.54204680743740818</v>
      </c>
      <c r="BM1172" s="14">
        <f t="shared" si="1510"/>
        <v>0.66423740295133893</v>
      </c>
      <c r="BN1172" s="14">
        <f t="shared" si="1511"/>
        <v>0.32695507970133891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1.3248407643312099</v>
      </c>
      <c r="F1173" s="10">
        <f>VLOOKUP(B1173,home!$B$2:$E$405,3,FALSE)</f>
        <v>0.47</v>
      </c>
      <c r="G1173" s="10">
        <f>VLOOKUP(C1173,away!$B$2:$E$405,4,FALSE)</f>
        <v>0.75</v>
      </c>
      <c r="H1173" s="10">
        <f>VLOOKUP(A1173,away!$A$2:$E$405,3,FALSE)</f>
        <v>1.07643312101911</v>
      </c>
      <c r="I1173" s="10">
        <f>VLOOKUP(C1173,away!$B$2:$E$405,3,FALSE)</f>
        <v>1.04</v>
      </c>
      <c r="J1173" s="10">
        <f>VLOOKUP(B1173,home!$B$2:$E$405,4,FALSE)</f>
        <v>1.28</v>
      </c>
      <c r="K1173" s="12">
        <f t="shared" si="1456"/>
        <v>0.46700636942675144</v>
      </c>
      <c r="L1173" s="12">
        <f t="shared" si="1457"/>
        <v>1.4329477707006393</v>
      </c>
      <c r="M1173" s="13">
        <f t="shared" si="1458"/>
        <v>0.14957547857774231</v>
      </c>
      <c r="N1173" s="13">
        <f t="shared" si="1459"/>
        <v>6.9852701205860276E-2</v>
      </c>
      <c r="O1173" s="13">
        <f t="shared" si="1460"/>
        <v>0.21433384857945711</v>
      </c>
      <c r="P1173" s="13">
        <f t="shared" si="1461"/>
        <v>0.10009527247035535</v>
      </c>
      <c r="Q1173" s="13">
        <f t="shared" si="1462"/>
        <v>1.6310828192400234E-2</v>
      </c>
      <c r="R1173" s="13">
        <f t="shared" si="1463"/>
        <v>0.15356460525381074</v>
      </c>
      <c r="S1173" s="13">
        <f t="shared" si="1464"/>
        <v>1.6745832382055924E-2</v>
      </c>
      <c r="T1173" s="13">
        <f t="shared" si="1465"/>
        <v>2.3372564896581058E-2</v>
      </c>
      <c r="U1173" s="13">
        <f t="shared" si="1466"/>
        <v>7.1715648772034388E-2</v>
      </c>
      <c r="V1173" s="13">
        <f t="shared" si="1467"/>
        <v>1.2451377361546066E-3</v>
      </c>
      <c r="W1173" s="13">
        <f t="shared" si="1468"/>
        <v>2.5390868854921118E-3</v>
      </c>
      <c r="X1173" s="13">
        <f t="shared" si="1469"/>
        <v>3.6383788921811517E-3</v>
      </c>
      <c r="Y1173" s="13">
        <f t="shared" si="1470"/>
        <v>2.6068034612576215E-3</v>
      </c>
      <c r="Z1173" s="13">
        <f t="shared" si="1471"/>
        <v>7.3350019585657275E-2</v>
      </c>
      <c r="AA1173" s="13">
        <f t="shared" si="1472"/>
        <v>3.4254926344078909E-2</v>
      </c>
      <c r="AB1173" s="13">
        <f t="shared" si="1473"/>
        <v>7.998634393464538E-3</v>
      </c>
      <c r="AC1173" s="13">
        <f t="shared" si="1474"/>
        <v>5.2077553983363418E-5</v>
      </c>
      <c r="AD1173" s="13">
        <f t="shared" si="1475"/>
        <v>2.9644243701318725E-4</v>
      </c>
      <c r="AE1173" s="13">
        <f t="shared" si="1476"/>
        <v>4.2478652925911139E-4</v>
      </c>
      <c r="AF1173" s="13">
        <f t="shared" si="1477"/>
        <v>3.043484550627528E-4</v>
      </c>
      <c r="AG1173" s="13">
        <f t="shared" si="1478"/>
        <v>1.4537181339945181E-4</v>
      </c>
      <c r="AH1173" s="13">
        <f t="shared" si="1479"/>
        <v>2.6276686761528941E-2</v>
      </c>
      <c r="AI1173" s="13">
        <f t="shared" si="1480"/>
        <v>1.2271380085065613E-2</v>
      </c>
      <c r="AJ1173" s="13">
        <f t="shared" si="1481"/>
        <v>2.865406330691116E-3</v>
      </c>
      <c r="AK1173" s="13">
        <f t="shared" si="1482"/>
        <v>4.4605433580949586E-4</v>
      </c>
      <c r="AL1173" s="13">
        <f t="shared" si="1483"/>
        <v>1.3940030826229515E-6</v>
      </c>
      <c r="AM1173" s="13">
        <f t="shared" si="1484"/>
        <v>2.7688101250709416E-5</v>
      </c>
      <c r="AN1173" s="13">
        <f t="shared" si="1485"/>
        <v>3.9675602962137646E-5</v>
      </c>
      <c r="AO1173" s="13">
        <f t="shared" si="1486"/>
        <v>2.8426533407899412E-5</v>
      </c>
      <c r="AP1173" s="13">
        <f t="shared" si="1487"/>
        <v>1.357791255853224E-5</v>
      </c>
      <c r="AQ1173" s="13">
        <f t="shared" si="1488"/>
        <v>4.8641098828792437E-6</v>
      </c>
      <c r="AR1173" s="13">
        <f t="shared" si="1489"/>
        <v>7.5306239432663766E-3</v>
      </c>
      <c r="AS1173" s="13">
        <f t="shared" si="1490"/>
        <v>3.5168493472629968E-3</v>
      </c>
      <c r="AT1173" s="13">
        <f t="shared" si="1491"/>
        <v>8.2119552274306643E-4</v>
      </c>
      <c r="AU1173" s="13">
        <f t="shared" si="1492"/>
        <v>1.2783451322191425E-4</v>
      </c>
      <c r="AV1173" s="13">
        <f t="shared" si="1493"/>
        <v>1.4924882976800557E-5</v>
      </c>
      <c r="AW1173" s="13">
        <f t="shared" si="1494"/>
        <v>2.5912803300682911E-8</v>
      </c>
      <c r="AX1173" s="13">
        <f t="shared" si="1495"/>
        <v>2.1550866069023487E-6</v>
      </c>
      <c r="AY1173" s="13">
        <f t="shared" si="1496"/>
        <v>3.0881265490275262E-6</v>
      </c>
      <c r="AZ1173" s="13">
        <f t="shared" si="1497"/>
        <v>2.2125620270352262E-6</v>
      </c>
      <c r="BA1173" s="13">
        <f t="shared" si="1498"/>
        <v>1.0568286080590052E-6</v>
      </c>
      <c r="BB1173" s="13">
        <f t="shared" si="1499"/>
        <v>3.7859504948270259E-7</v>
      </c>
      <c r="BC1173" s="13">
        <f t="shared" si="1500"/>
        <v>1.0850138643090734E-7</v>
      </c>
      <c r="BD1173" s="13">
        <f t="shared" si="1501"/>
        <v>1.7984984652480709E-3</v>
      </c>
      <c r="BE1173" s="13">
        <f t="shared" si="1502"/>
        <v>8.3991023867508602E-4</v>
      </c>
      <c r="BF1173" s="13">
        <f t="shared" si="1503"/>
        <v>1.9612171560400411E-4</v>
      </c>
      <c r="BG1173" s="13">
        <f t="shared" si="1504"/>
        <v>3.0530030123323941E-5</v>
      </c>
      <c r="BH1173" s="13">
        <f t="shared" si="1505"/>
        <v>3.5644296315957176E-6</v>
      </c>
      <c r="BI1173" s="13">
        <f t="shared" si="1506"/>
        <v>3.3292226826572997E-7</v>
      </c>
      <c r="BJ1173" s="14">
        <f t="shared" si="1507"/>
        <v>0.11961454472879603</v>
      </c>
      <c r="BK1173" s="14">
        <f t="shared" si="1508"/>
        <v>0.26771828084992316</v>
      </c>
      <c r="BL1173" s="14">
        <f t="shared" si="1509"/>
        <v>0.53860757686696248</v>
      </c>
      <c r="BM1173" s="14">
        <f t="shared" si="1510"/>
        <v>0.29555462553796708</v>
      </c>
      <c r="BN1173" s="14">
        <f t="shared" si="1511"/>
        <v>0.70373273427962602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1.3248407643312099</v>
      </c>
      <c r="F1174" s="10">
        <f>VLOOKUP(B1174,home!$B$2:$E$405,3,FALSE)</f>
        <v>0.47</v>
      </c>
      <c r="G1174" s="10">
        <f>VLOOKUP(C1174,away!$B$2:$E$405,4,FALSE)</f>
        <v>1.01</v>
      </c>
      <c r="H1174" s="10">
        <f>VLOOKUP(A1174,away!$A$2:$E$405,3,FALSE)</f>
        <v>1.07643312101911</v>
      </c>
      <c r="I1174" s="10">
        <f>VLOOKUP(C1174,away!$B$2:$E$405,3,FALSE)</f>
        <v>0.88</v>
      </c>
      <c r="J1174" s="10">
        <f>VLOOKUP(B1174,home!$B$2:$E$405,4,FALSE)</f>
        <v>1.51</v>
      </c>
      <c r="K1174" s="12">
        <f t="shared" si="1456"/>
        <v>0.62890191082802527</v>
      </c>
      <c r="L1174" s="12">
        <f t="shared" si="1457"/>
        <v>1.4303643312101935</v>
      </c>
      <c r="M1174" s="13">
        <f t="shared" si="1458"/>
        <v>0.12754752457904142</v>
      </c>
      <c r="N1174" s="13">
        <f t="shared" si="1459"/>
        <v>8.0214881929143653E-2</v>
      </c>
      <c r="O1174" s="13">
        <f t="shared" si="1460"/>
        <v>0.18243942969201626</v>
      </c>
      <c r="P1174" s="13">
        <f t="shared" si="1461"/>
        <v>0.11473650594368419</v>
      </c>
      <c r="Q1174" s="13">
        <f t="shared" si="1462"/>
        <v>2.5223646261041441E-2</v>
      </c>
      <c r="R1174" s="13">
        <f t="shared" si="1463"/>
        <v>0.13047742641889501</v>
      </c>
      <c r="S1174" s="13">
        <f t="shared" si="1464"/>
        <v>2.5803060152702222E-2</v>
      </c>
      <c r="T1174" s="13">
        <f t="shared" si="1465"/>
        <v>3.6079003914857036E-2</v>
      </c>
      <c r="U1174" s="13">
        <f t="shared" si="1466"/>
        <v>8.2057502794766118E-2</v>
      </c>
      <c r="V1174" s="13">
        <f t="shared" si="1467"/>
        <v>2.5790412670334156E-3</v>
      </c>
      <c r="W1174" s="13">
        <f t="shared" si="1468"/>
        <v>5.2877331105397113E-3</v>
      </c>
      <c r="X1174" s="13">
        <f t="shared" si="1469"/>
        <v>7.5633848342751301E-3</v>
      </c>
      <c r="Y1174" s="13">
        <f t="shared" si="1470"/>
        <v>5.4091979450816337E-3</v>
      </c>
      <c r="Z1174" s="13">
        <f t="shared" si="1471"/>
        <v>6.2210085592563351E-2</v>
      </c>
      <c r="AA1174" s="13">
        <f t="shared" si="1472"/>
        <v>3.9124041701938089E-2</v>
      </c>
      <c r="AB1174" s="13">
        <f t="shared" si="1473"/>
        <v>1.2302592292832107E-2</v>
      </c>
      <c r="AC1174" s="13">
        <f t="shared" si="1474"/>
        <v>1.4499996405291379E-4</v>
      </c>
      <c r="AD1174" s="13">
        <f t="shared" si="1475"/>
        <v>8.3136636429176054E-4</v>
      </c>
      <c r="AE1174" s="13">
        <f t="shared" si="1476"/>
        <v>1.1891567936508341E-3</v>
      </c>
      <c r="AF1174" s="13">
        <f t="shared" si="1477"/>
        <v>8.5046373092721684E-4</v>
      </c>
      <c r="AG1174" s="13">
        <f t="shared" si="1478"/>
        <v>4.0549099523541166E-4</v>
      </c>
      <c r="AH1174" s="13">
        <f t="shared" si="1479"/>
        <v>2.2245771868283935E-2</v>
      </c>
      <c r="AI1174" s="13">
        <f t="shared" si="1480"/>
        <v>1.3990408435808096E-2</v>
      </c>
      <c r="AJ1174" s="13">
        <f t="shared" si="1481"/>
        <v>4.3992972992721183E-3</v>
      </c>
      <c r="AK1174" s="13">
        <f t="shared" si="1482"/>
        <v>9.2224215927093518E-4</v>
      </c>
      <c r="AL1174" s="13">
        <f t="shared" si="1483"/>
        <v>5.2174401007935814E-6</v>
      </c>
      <c r="AM1174" s="13">
        <f t="shared" si="1484"/>
        <v>1.045695790202473E-4</v>
      </c>
      <c r="AN1174" s="13">
        <f t="shared" si="1485"/>
        <v>1.4957259596022751E-4</v>
      </c>
      <c r="AO1174" s="13">
        <f t="shared" si="1486"/>
        <v>1.0697165309401167E-4</v>
      </c>
      <c r="AP1174" s="13">
        <f t="shared" si="1487"/>
        <v>5.1002812345421627E-5</v>
      </c>
      <c r="AQ1174" s="13">
        <f t="shared" si="1488"/>
        <v>1.8238150892574494E-5</v>
      </c>
      <c r="AR1174" s="13">
        <f t="shared" si="1489"/>
        <v>6.3639117201264965E-3</v>
      </c>
      <c r="AS1174" s="13">
        <f t="shared" si="1490"/>
        <v>4.0022762411284184E-3</v>
      </c>
      <c r="AT1174" s="13">
        <f t="shared" si="1491"/>
        <v>1.2585195878536343E-3</v>
      </c>
      <c r="AU1174" s="13">
        <f t="shared" si="1492"/>
        <v>2.6382845787188312E-4</v>
      </c>
      <c r="AV1174" s="13">
        <f t="shared" si="1493"/>
        <v>4.1480555321609615E-5</v>
      </c>
      <c r="AW1174" s="13">
        <f t="shared" si="1494"/>
        <v>1.3037206874484248E-7</v>
      </c>
      <c r="AX1174" s="13">
        <f t="shared" si="1495"/>
        <v>1.0960668010052611E-5</v>
      </c>
      <c r="AY1174" s="13">
        <f t="shared" si="1496"/>
        <v>1.5677748567815863E-5</v>
      </c>
      <c r="AZ1174" s="13">
        <f t="shared" si="1497"/>
        <v>1.1212446172542755E-5</v>
      </c>
      <c r="BA1174" s="13">
        <f t="shared" si="1498"/>
        <v>5.3459610236064729E-6</v>
      </c>
      <c r="BB1174" s="13">
        <f t="shared" si="1499"/>
        <v>1.9116679910516579E-6</v>
      </c>
      <c r="BC1174" s="13">
        <f t="shared" si="1500"/>
        <v>5.4687634150330766E-7</v>
      </c>
      <c r="BD1174" s="13">
        <f t="shared" si="1501"/>
        <v>1.5171187219065725E-3</v>
      </c>
      <c r="BE1174" s="13">
        <f t="shared" si="1502"/>
        <v>9.5411886316001482E-4</v>
      </c>
      <c r="BF1174" s="13">
        <f t="shared" si="1503"/>
        <v>3.0002358809919826E-4</v>
      </c>
      <c r="BG1174" s="13">
        <f t="shared" si="1504"/>
        <v>6.2895135949688722E-5</v>
      </c>
      <c r="BH1174" s="13">
        <f t="shared" si="1505"/>
        <v>9.8887177951369146E-6</v>
      </c>
      <c r="BI1174" s="13">
        <f t="shared" si="1506"/>
        <v>1.2438067034001408E-6</v>
      </c>
      <c r="BJ1174" s="14">
        <f t="shared" si="1507"/>
        <v>0.16353033603846287</v>
      </c>
      <c r="BK1174" s="14">
        <f t="shared" si="1508"/>
        <v>0.27083202709518278</v>
      </c>
      <c r="BL1174" s="14">
        <f t="shared" si="1509"/>
        <v>0.50273401805899864</v>
      </c>
      <c r="BM1174" s="14">
        <f t="shared" si="1510"/>
        <v>0.33865150458488674</v>
      </c>
      <c r="BN1174" s="14">
        <f t="shared" si="1511"/>
        <v>0.66063941482382205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1.84920634920635</v>
      </c>
      <c r="F1175" s="10">
        <f>VLOOKUP(B1175,home!$B$2:$E$405,3,FALSE)</f>
        <v>0.54</v>
      </c>
      <c r="G1175" s="10">
        <f>VLOOKUP(C1175,away!$B$2:$E$405,4,FALSE)</f>
        <v>0.77</v>
      </c>
      <c r="H1175" s="10">
        <f>VLOOKUP(A1175,away!$A$2:$E$405,3,FALSE)</f>
        <v>1.3015873015873001</v>
      </c>
      <c r="I1175" s="10">
        <f>VLOOKUP(C1175,away!$B$2:$E$405,3,FALSE)</f>
        <v>1.7</v>
      </c>
      <c r="J1175" s="10">
        <f>VLOOKUP(B1175,home!$B$2:$E$405,4,FALSE)</f>
        <v>1.92</v>
      </c>
      <c r="K1175" s="12">
        <f t="shared" si="1456"/>
        <v>0.76890000000000036</v>
      </c>
      <c r="L1175" s="12">
        <f t="shared" si="1457"/>
        <v>4.2483809523809475</v>
      </c>
      <c r="M1175" s="13">
        <f t="shared" si="1458"/>
        <v>6.6225091684410506E-3</v>
      </c>
      <c r="N1175" s="13">
        <f t="shared" si="1459"/>
        <v>5.092047299614327E-3</v>
      </c>
      <c r="O1175" s="13">
        <f t="shared" si="1460"/>
        <v>2.813494180817315E-2</v>
      </c>
      <c r="P1175" s="13">
        <f t="shared" si="1461"/>
        <v>2.1632956756304347E-2</v>
      </c>
      <c r="Q1175" s="13">
        <f t="shared" si="1462"/>
        <v>1.9576375843367287E-3</v>
      </c>
      <c r="R1175" s="13">
        <f t="shared" si="1463"/>
        <v>5.9763975437094601E-2</v>
      </c>
      <c r="S1175" s="13">
        <f t="shared" si="1464"/>
        <v>1.7666446588336632E-2</v>
      </c>
      <c r="T1175" s="13">
        <f t="shared" si="1465"/>
        <v>8.3167902249612086E-3</v>
      </c>
      <c r="U1175" s="13">
        <f t="shared" si="1466"/>
        <v>4.5952520713582065E-2</v>
      </c>
      <c r="V1175" s="13">
        <f t="shared" si="1467"/>
        <v>6.4120959017279011E-3</v>
      </c>
      <c r="W1175" s="13">
        <f t="shared" si="1468"/>
        <v>5.0174251286550387E-4</v>
      </c>
      <c r="X1175" s="13">
        <f t="shared" si="1469"/>
        <v>2.1315933346575592E-3</v>
      </c>
      <c r="Y1175" s="13">
        <f t="shared" si="1470"/>
        <v>4.5279102605906814E-3</v>
      </c>
      <c r="Z1175" s="13">
        <f t="shared" si="1471"/>
        <v>8.4633378295171841E-2</v>
      </c>
      <c r="AA1175" s="13">
        <f t="shared" si="1472"/>
        <v>6.5074604571157657E-2</v>
      </c>
      <c r="AB1175" s="13">
        <f t="shared" si="1473"/>
        <v>2.5017931727381572E-2</v>
      </c>
      <c r="AC1175" s="13">
        <f t="shared" si="1474"/>
        <v>1.3091015602173294E-3</v>
      </c>
      <c r="AD1175" s="13">
        <f t="shared" si="1475"/>
        <v>9.6447454535571528E-5</v>
      </c>
      <c r="AE1175" s="13">
        <f t="shared" si="1476"/>
        <v>4.0974552875454946E-4</v>
      </c>
      <c r="AF1175" s="13">
        <f t="shared" si="1477"/>
        <v>8.7037754984204405E-4</v>
      </c>
      <c r="AG1175" s="13">
        <f t="shared" si="1478"/>
        <v>1.2325651347096461E-3</v>
      </c>
      <c r="AH1175" s="13">
        <f t="shared" si="1479"/>
        <v>8.9888708071214782E-2</v>
      </c>
      <c r="AI1175" s="13">
        <f t="shared" si="1480"/>
        <v>6.9115427635957086E-2</v>
      </c>
      <c r="AJ1175" s="13">
        <f t="shared" si="1481"/>
        <v>2.657142615464371E-2</v>
      </c>
      <c r="AK1175" s="13">
        <f t="shared" si="1482"/>
        <v>6.8102565234351873E-3</v>
      </c>
      <c r="AL1175" s="13">
        <f t="shared" si="1483"/>
        <v>1.7105140496745313E-4</v>
      </c>
      <c r="AM1175" s="13">
        <f t="shared" si="1484"/>
        <v>1.4831689558480198E-5</v>
      </c>
      <c r="AN1175" s="13">
        <f t="shared" si="1485"/>
        <v>6.3010667411874662E-5</v>
      </c>
      <c r="AO1175" s="13">
        <f t="shared" si="1486"/>
        <v>1.3384665961470963E-4</v>
      </c>
      <c r="AP1175" s="13">
        <f t="shared" si="1487"/>
        <v>1.8954386641564951E-4</v>
      </c>
      <c r="AQ1175" s="13">
        <f t="shared" si="1488"/>
        <v>2.0131363793022105E-4</v>
      </c>
      <c r="AR1175" s="13">
        <f t="shared" si="1489"/>
        <v>7.6376295040776074E-2</v>
      </c>
      <c r="AS1175" s="13">
        <f t="shared" si="1490"/>
        <v>5.8725733256852757E-2</v>
      </c>
      <c r="AT1175" s="13">
        <f t="shared" si="1491"/>
        <v>2.2577108150597051E-2</v>
      </c>
      <c r="AU1175" s="13">
        <f t="shared" si="1492"/>
        <v>5.786512818998028E-3</v>
      </c>
      <c r="AV1175" s="13">
        <f t="shared" si="1493"/>
        <v>1.1123124266318963E-3</v>
      </c>
      <c r="AW1175" s="13">
        <f t="shared" si="1494"/>
        <v>1.5520919944092065E-5</v>
      </c>
      <c r="AX1175" s="13">
        <f t="shared" si="1495"/>
        <v>1.9006810169192375E-6</v>
      </c>
      <c r="AY1175" s="13">
        <f t="shared" si="1496"/>
        <v>8.0748170288317386E-6</v>
      </c>
      <c r="AZ1175" s="13">
        <f t="shared" si="1497"/>
        <v>1.7152449429625041E-5</v>
      </c>
      <c r="BA1175" s="13">
        <f t="shared" si="1498"/>
        <v>2.4290046481165487E-5</v>
      </c>
      <c r="BB1175" s="13">
        <f t="shared" si="1499"/>
        <v>2.5798342700757826E-5</v>
      </c>
      <c r="BC1175" s="13">
        <f t="shared" si="1500"/>
        <v>2.1920237546579121E-5</v>
      </c>
      <c r="BD1175" s="13">
        <f t="shared" si="1501"/>
        <v>5.4079266177443408E-2</v>
      </c>
      <c r="BE1175" s="13">
        <f t="shared" si="1502"/>
        <v>4.1581547763836255E-2</v>
      </c>
      <c r="BF1175" s="13">
        <f t="shared" si="1503"/>
        <v>1.5986026037806855E-2</v>
      </c>
      <c r="BG1175" s="13">
        <f t="shared" si="1504"/>
        <v>4.0972184734898998E-3</v>
      </c>
      <c r="BH1175" s="13">
        <f t="shared" si="1505"/>
        <v>7.875878210665963E-4</v>
      </c>
      <c r="BI1175" s="13">
        <f t="shared" si="1506"/>
        <v>1.2111525512362125E-4</v>
      </c>
      <c r="BJ1175" s="14">
        <f t="shared" si="1507"/>
        <v>2.5838539980002632E-2</v>
      </c>
      <c r="BK1175" s="14">
        <f t="shared" si="1508"/>
        <v>5.3822236197023546E-2</v>
      </c>
      <c r="BL1175" s="14">
        <f t="shared" si="1509"/>
        <v>0.69756051586526213</v>
      </c>
      <c r="BM1175" s="14">
        <f t="shared" si="1510"/>
        <v>0.73865804838641125</v>
      </c>
      <c r="BN1175" s="14">
        <f t="shared" si="1511"/>
        <v>0.12320406805396419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1.3571428571428601</v>
      </c>
      <c r="F1176" s="10">
        <f>VLOOKUP(B1176,home!$B$2:$E$405,3,FALSE)</f>
        <v>1.34</v>
      </c>
      <c r="G1176" s="10">
        <f>VLOOKUP(C1176,away!$B$2:$E$405,4,FALSE)</f>
        <v>2.0099999999999998</v>
      </c>
      <c r="H1176" s="10">
        <f>VLOOKUP(A1176,away!$A$2:$E$405,3,FALSE)</f>
        <v>1.0912698412698401</v>
      </c>
      <c r="I1176" s="10">
        <f>VLOOKUP(C1176,away!$B$2:$E$405,3,FALSE)</f>
        <v>0.33</v>
      </c>
      <c r="J1176" s="10">
        <f>VLOOKUP(B1176,home!$B$2:$E$405,4,FALSE)</f>
        <v>0.83</v>
      </c>
      <c r="K1176" s="12">
        <f t="shared" si="1456"/>
        <v>3.6553285714285795</v>
      </c>
      <c r="L1176" s="12">
        <f t="shared" si="1457"/>
        <v>0.29889880952380921</v>
      </c>
      <c r="M1176" s="13">
        <f t="shared" si="1458"/>
        <v>1.9173476621654431E-2</v>
      </c>
      <c r="N1176" s="13">
        <f t="shared" si="1459"/>
        <v>7.0085356908751353E-2</v>
      </c>
      <c r="O1176" s="13">
        <f t="shared" si="1460"/>
        <v>5.7309293366450964E-3</v>
      </c>
      <c r="P1176" s="13">
        <f t="shared" si="1461"/>
        <v>2.0948429745077057E-2</v>
      </c>
      <c r="Q1176" s="13">
        <f t="shared" si="1462"/>
        <v>0.12809250377366413</v>
      </c>
      <c r="R1176" s="13">
        <f t="shared" si="1463"/>
        <v>8.5648397809414637E-4</v>
      </c>
      <c r="S1176" s="13">
        <f t="shared" si="1464"/>
        <v>5.7219240600425228E-3</v>
      </c>
      <c r="T1176" s="13">
        <f t="shared" si="1465"/>
        <v>3.8286696886872251E-2</v>
      </c>
      <c r="U1176" s="13">
        <f t="shared" si="1466"/>
        <v>3.1307303560983426E-3</v>
      </c>
      <c r="V1176" s="13">
        <f t="shared" si="1467"/>
        <v>6.9462464298839183E-4</v>
      </c>
      <c r="W1176" s="13">
        <f t="shared" si="1468"/>
        <v>0.15607339627656588</v>
      </c>
      <c r="X1176" s="13">
        <f t="shared" si="1469"/>
        <v>4.6650152345403255E-2</v>
      </c>
      <c r="Y1176" s="13">
        <f t="shared" si="1470"/>
        <v>6.9718375000726836E-3</v>
      </c>
      <c r="Z1176" s="13">
        <f t="shared" si="1471"/>
        <v>8.5334013809518897E-5</v>
      </c>
      <c r="AA1176" s="13">
        <f t="shared" si="1472"/>
        <v>3.1192385879261534E-4</v>
      </c>
      <c r="AB1176" s="13">
        <f t="shared" si="1473"/>
        <v>5.7009209657745048E-4</v>
      </c>
      <c r="AC1176" s="13">
        <f t="shared" si="1474"/>
        <v>4.7433023689374211E-5</v>
      </c>
      <c r="AD1176" s="13">
        <f t="shared" si="1475"/>
        <v>0.14262488616240651</v>
      </c>
      <c r="AE1176" s="13">
        <f t="shared" si="1476"/>
        <v>4.2630408682412115E-2</v>
      </c>
      <c r="AF1176" s="13">
        <f t="shared" si="1477"/>
        <v>6.3710892023432194E-3</v>
      </c>
      <c r="AG1176" s="13">
        <f t="shared" si="1478"/>
        <v>6.3477032598346125E-4</v>
      </c>
      <c r="AH1176" s="13">
        <f t="shared" si="1479"/>
        <v>6.376558784888372E-6</v>
      </c>
      <c r="AI1176" s="13">
        <f t="shared" si="1480"/>
        <v>2.3308417513796367E-5</v>
      </c>
      <c r="AJ1176" s="13">
        <f t="shared" si="1481"/>
        <v>4.2599962246483093E-5</v>
      </c>
      <c r="AK1176" s="13">
        <f t="shared" si="1482"/>
        <v>5.1905619713782818E-5</v>
      </c>
      <c r="AL1176" s="13">
        <f t="shared" si="1483"/>
        <v>2.0729623196895044E-6</v>
      </c>
      <c r="AM1176" s="13">
        <f t="shared" si="1484"/>
        <v>0.10426816427723865</v>
      </c>
      <c r="AN1176" s="13">
        <f t="shared" si="1485"/>
        <v>3.11656301736996E-2</v>
      </c>
      <c r="AO1176" s="13">
        <f t="shared" si="1486"/>
        <v>4.657684878489058E-3</v>
      </c>
      <c r="AP1176" s="13">
        <f t="shared" si="1487"/>
        <v>4.6405882177247591E-4</v>
      </c>
      <c r="AQ1176" s="13">
        <f t="shared" si="1488"/>
        <v>3.4676657344203644E-5</v>
      </c>
      <c r="AR1176" s="13">
        <f t="shared" si="1489"/>
        <v>3.8118916593234423E-7</v>
      </c>
      <c r="AS1176" s="13">
        <f t="shared" si="1490"/>
        <v>1.3933716493515274E-6</v>
      </c>
      <c r="AT1176" s="13">
        <f t="shared" si="1491"/>
        <v>2.5466156002466019E-6</v>
      </c>
      <c r="AU1176" s="13">
        <f t="shared" si="1492"/>
        <v>3.1029055880090483E-6</v>
      </c>
      <c r="AV1176" s="13">
        <f t="shared" si="1493"/>
        <v>2.8355348625737177E-6</v>
      </c>
      <c r="AW1176" s="13">
        <f t="shared" si="1494"/>
        <v>6.291287231938591E-8</v>
      </c>
      <c r="AX1176" s="13">
        <f t="shared" si="1495"/>
        <v>6.3522399995499843E-2</v>
      </c>
      <c r="AY1176" s="13">
        <f t="shared" si="1496"/>
        <v>1.8986769736750127E-2</v>
      </c>
      <c r="AZ1176" s="13">
        <f t="shared" si="1497"/>
        <v>2.8375614355086501E-3</v>
      </c>
      <c r="BA1176" s="13">
        <f t="shared" si="1498"/>
        <v>2.8271457834140227E-4</v>
      </c>
      <c r="BB1176" s="13">
        <f t="shared" si="1499"/>
        <v>2.1125762725317704E-5</v>
      </c>
      <c r="BC1176" s="13">
        <f t="shared" si="1500"/>
        <v>1.2628930657759846E-6</v>
      </c>
      <c r="BD1176" s="13">
        <f t="shared" si="1501"/>
        <v>1.8989497983425245E-8</v>
      </c>
      <c r="BE1176" s="13">
        <f t="shared" si="1502"/>
        <v>6.9412854535899681E-8</v>
      </c>
      <c r="BF1176" s="13">
        <f t="shared" si="1503"/>
        <v>1.2686339520474503E-7</v>
      </c>
      <c r="BG1176" s="13">
        <f t="shared" si="1504"/>
        <v>1.5457579772011329E-7</v>
      </c>
      <c r="BH1176" s="13">
        <f t="shared" si="1505"/>
        <v>1.4125633246442368E-7</v>
      </c>
      <c r="BI1176" s="13">
        <f t="shared" si="1506"/>
        <v>1.0326766159048448E-7</v>
      </c>
      <c r="BJ1176" s="14">
        <f t="shared" si="1507"/>
        <v>0.86466314727490989</v>
      </c>
      <c r="BK1176" s="14">
        <f t="shared" si="1508"/>
        <v>6.5574730792521602E-2</v>
      </c>
      <c r="BL1176" s="14">
        <f t="shared" si="1509"/>
        <v>1.0735224166872212E-2</v>
      </c>
      <c r="BM1176" s="14">
        <f t="shared" si="1510"/>
        <v>0.67718454906034953</v>
      </c>
      <c r="BN1176" s="14">
        <f t="shared" si="1511"/>
        <v>0.24488718036388621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1.3571428571428601</v>
      </c>
      <c r="F1177" s="10">
        <f>VLOOKUP(B1177,home!$B$2:$E$405,3,FALSE)</f>
        <v>1.18</v>
      </c>
      <c r="G1177" s="10">
        <f>VLOOKUP(C1177,away!$B$2:$E$405,4,FALSE)</f>
        <v>1.25</v>
      </c>
      <c r="H1177" s="10">
        <f>VLOOKUP(A1177,away!$A$2:$E$405,3,FALSE)</f>
        <v>1.0912698412698401</v>
      </c>
      <c r="I1177" s="10">
        <f>VLOOKUP(C1177,away!$B$2:$E$405,3,FALSE)</f>
        <v>1.25</v>
      </c>
      <c r="J1177" s="10">
        <f>VLOOKUP(B1177,home!$B$2:$E$405,4,FALSE)</f>
        <v>0.46</v>
      </c>
      <c r="K1177" s="12">
        <f t="shared" si="1456"/>
        <v>2.0017857142857185</v>
      </c>
      <c r="L1177" s="12">
        <f t="shared" si="1457"/>
        <v>0.62748015873015806</v>
      </c>
      <c r="M1177" s="13">
        <f t="shared" si="1458"/>
        <v>7.2131396410694312E-2</v>
      </c>
      <c r="N1177" s="13">
        <f t="shared" si="1459"/>
        <v>0.14439159888640804</v>
      </c>
      <c r="O1177" s="13">
        <f t="shared" si="1460"/>
        <v>4.5261020069210421E-2</v>
      </c>
      <c r="P1177" s="13">
        <f t="shared" si="1461"/>
        <v>9.0602863388544633E-2</v>
      </c>
      <c r="Q1177" s="13">
        <f t="shared" si="1462"/>
        <v>0.14452051995684267</v>
      </c>
      <c r="R1177" s="13">
        <f t="shared" si="1463"/>
        <v>1.420019602865851E-2</v>
      </c>
      <c r="S1177" s="13">
        <f t="shared" si="1464"/>
        <v>2.8451129683752453E-2</v>
      </c>
      <c r="T1177" s="13">
        <f t="shared" si="1465"/>
        <v>9.0683758802284617E-2</v>
      </c>
      <c r="U1177" s="13">
        <f t="shared" si="1466"/>
        <v>2.84257495502254E-2</v>
      </c>
      <c r="V1177" s="13">
        <f t="shared" si="1467"/>
        <v>3.9707686932112995E-3</v>
      </c>
      <c r="W1177" s="13">
        <f t="shared" si="1468"/>
        <v>9.6433037423583903E-2</v>
      </c>
      <c r="X1177" s="13">
        <f t="shared" si="1469"/>
        <v>6.05098176293817E-2</v>
      </c>
      <c r="Y1177" s="13">
        <f t="shared" si="1470"/>
        <v>1.898435498540867E-2</v>
      </c>
      <c r="Z1177" s="13">
        <f t="shared" si="1471"/>
        <v>2.9701137526873338E-3</v>
      </c>
      <c r="AA1177" s="13">
        <f t="shared" si="1472"/>
        <v>5.9455312799330511E-3</v>
      </c>
      <c r="AB1177" s="13">
        <f t="shared" si="1473"/>
        <v>5.9508397900044337E-3</v>
      </c>
      <c r="AC1177" s="13">
        <f t="shared" si="1474"/>
        <v>3.1172539920251209E-4</v>
      </c>
      <c r="AD1177" s="13">
        <f t="shared" si="1475"/>
        <v>4.8259569174927595E-2</v>
      </c>
      <c r="AE1177" s="13">
        <f t="shared" si="1476"/>
        <v>3.0281922126132611E-2</v>
      </c>
      <c r="AF1177" s="13">
        <f t="shared" si="1477"/>
        <v>9.5006526511799867E-3</v>
      </c>
      <c r="AG1177" s="13">
        <f t="shared" si="1478"/>
        <v>1.9871570112008382E-3</v>
      </c>
      <c r="AH1177" s="13">
        <f t="shared" si="1479"/>
        <v>4.659218622457184E-4</v>
      </c>
      <c r="AI1177" s="13">
        <f t="shared" si="1480"/>
        <v>9.3267572781687751E-4</v>
      </c>
      <c r="AJ1177" s="13">
        <f t="shared" si="1481"/>
        <v>9.3350847400243051E-4</v>
      </c>
      <c r="AK1177" s="13">
        <f t="shared" si="1482"/>
        <v>6.2289464247424202E-4</v>
      </c>
      <c r="AL1177" s="13">
        <f t="shared" si="1483"/>
        <v>1.5662091773671728E-5</v>
      </c>
      <c r="AM1177" s="13">
        <f t="shared" si="1484"/>
        <v>1.9321063230390692E-2</v>
      </c>
      <c r="AN1177" s="13">
        <f t="shared" si="1485"/>
        <v>1.2123583822640973E-2</v>
      </c>
      <c r="AO1177" s="13">
        <f t="shared" si="1486"/>
        <v>3.8036541507045661E-3</v>
      </c>
      <c r="AP1177" s="13">
        <f t="shared" si="1487"/>
        <v>7.9557250341290851E-4</v>
      </c>
      <c r="AQ1177" s="13">
        <f t="shared" si="1488"/>
        <v>1.2480149018072025E-4</v>
      </c>
      <c r="AR1177" s="13">
        <f t="shared" si="1489"/>
        <v>5.847134481555886E-5</v>
      </c>
      <c r="AS1177" s="13">
        <f t="shared" si="1490"/>
        <v>1.1704710274686004E-4</v>
      </c>
      <c r="AT1177" s="13">
        <f t="shared" si="1491"/>
        <v>1.1715160908859859E-4</v>
      </c>
      <c r="AU1177" s="13">
        <f t="shared" si="1492"/>
        <v>7.8170805826380509E-5</v>
      </c>
      <c r="AV1177" s="13">
        <f t="shared" si="1493"/>
        <v>3.9120300594362848E-5</v>
      </c>
      <c r="AW1177" s="13">
        <f t="shared" si="1494"/>
        <v>5.4646814007365208E-7</v>
      </c>
      <c r="AX1177" s="13">
        <f t="shared" si="1495"/>
        <v>6.4461047265678617E-3</v>
      </c>
      <c r="AY1177" s="13">
        <f t="shared" si="1496"/>
        <v>4.0448028170180237E-3</v>
      </c>
      <c r="AZ1177" s="13">
        <f t="shared" si="1497"/>
        <v>1.2690167568273297E-3</v>
      </c>
      <c r="BA1177" s="13">
        <f t="shared" si="1498"/>
        <v>2.6542761200174777E-4</v>
      </c>
      <c r="BB1177" s="13">
        <f t="shared" si="1499"/>
        <v>4.1637640027555871E-5</v>
      </c>
      <c r="BC1177" s="13">
        <f t="shared" si="1500"/>
        <v>5.2253585947279896E-6</v>
      </c>
      <c r="BD1177" s="13">
        <f t="shared" si="1501"/>
        <v>6.1149347876721086E-6</v>
      </c>
      <c r="BE1177" s="13">
        <f t="shared" si="1502"/>
        <v>1.2240789101750801E-5</v>
      </c>
      <c r="BF1177" s="13">
        <f t="shared" si="1503"/>
        <v>1.2251718377734537E-5</v>
      </c>
      <c r="BG1177" s="13">
        <f t="shared" si="1504"/>
        <v>8.1751049413335962E-6</v>
      </c>
      <c r="BH1177" s="13">
        <f t="shared" si="1505"/>
        <v>4.0912020710870465E-6</v>
      </c>
      <c r="BI1177" s="13">
        <f t="shared" si="1506"/>
        <v>1.6379419720316386E-6</v>
      </c>
      <c r="BJ1177" s="14">
        <f t="shared" si="1507"/>
        <v>0.69379327875571761</v>
      </c>
      <c r="BK1177" s="14">
        <f t="shared" si="1508"/>
        <v>0.19952834848419693</v>
      </c>
      <c r="BL1177" s="14">
        <f t="shared" si="1509"/>
        <v>0.10319281027889446</v>
      </c>
      <c r="BM1177" s="14">
        <f t="shared" si="1510"/>
        <v>0.48433270018225977</v>
      </c>
      <c r="BN1177" s="14">
        <f t="shared" si="1511"/>
        <v>0.5111075947403585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1.84920634920635</v>
      </c>
      <c r="F1178" s="10">
        <f>VLOOKUP(B1178,home!$B$2:$E$405,3,FALSE)</f>
        <v>1.31</v>
      </c>
      <c r="G1178" s="10">
        <f>VLOOKUP(C1178,away!$B$2:$E$405,4,FALSE)</f>
        <v>0.85</v>
      </c>
      <c r="H1178" s="10">
        <f>VLOOKUP(A1178,away!$A$2:$E$405,3,FALSE)</f>
        <v>1.3015873015873001</v>
      </c>
      <c r="I1178" s="10">
        <f>VLOOKUP(C1178,away!$B$2:$E$405,3,FALSE)</f>
        <v>0.7</v>
      </c>
      <c r="J1178" s="10">
        <f>VLOOKUP(B1178,home!$B$2:$E$405,4,FALSE)</f>
        <v>0.77</v>
      </c>
      <c r="K1178" s="12">
        <f t="shared" si="1456"/>
        <v>2.0590912698412707</v>
      </c>
      <c r="L1178" s="12">
        <f t="shared" si="1457"/>
        <v>0.70155555555555471</v>
      </c>
      <c r="M1178" s="13">
        <f t="shared" si="1458"/>
        <v>6.325084287370443E-2</v>
      </c>
      <c r="N1178" s="13">
        <f t="shared" si="1459"/>
        <v>0.13023925837134676</v>
      </c>
      <c r="O1178" s="13">
        <f t="shared" si="1460"/>
        <v>4.4373980211618806E-2</v>
      </c>
      <c r="P1178" s="13">
        <f t="shared" si="1461"/>
        <v>9.1370075261853576E-2</v>
      </c>
      <c r="Q1178" s="13">
        <f t="shared" si="1462"/>
        <v>0.13408725995152088</v>
      </c>
      <c r="R1178" s="13">
        <f t="shared" si="1463"/>
        <v>1.5565406169786709E-2</v>
      </c>
      <c r="S1178" s="13">
        <f t="shared" si="1464"/>
        <v>3.2997547044655857E-2</v>
      </c>
      <c r="T1178" s="13">
        <f t="shared" si="1465"/>
        <v>9.4069662148211303E-2</v>
      </c>
      <c r="U1178" s="13">
        <f t="shared" si="1466"/>
        <v>3.2050591955741267E-2</v>
      </c>
      <c r="V1178" s="13">
        <f t="shared" si="1467"/>
        <v>5.296351654856226E-3</v>
      </c>
      <c r="W1178" s="13">
        <f t="shared" si="1468"/>
        <v>9.2032635454371223E-2</v>
      </c>
      <c r="X1178" s="13">
        <f t="shared" si="1469"/>
        <v>6.4566006695433234E-2</v>
      </c>
      <c r="Y1178" s="13">
        <f t="shared" si="1470"/>
        <v>2.2648320348609162E-2</v>
      </c>
      <c r="Z1178" s="13">
        <f t="shared" si="1471"/>
        <v>3.6399990576308585E-3</v>
      </c>
      <c r="AA1178" s="13">
        <f t="shared" si="1472"/>
        <v>7.4950902817981528E-3</v>
      </c>
      <c r="AB1178" s="13">
        <f t="shared" si="1473"/>
        <v>7.7165374829613644E-3</v>
      </c>
      <c r="AC1178" s="13">
        <f t="shared" si="1474"/>
        <v>4.7818339974905073E-4</v>
      </c>
      <c r="AD1178" s="13">
        <f t="shared" si="1475"/>
        <v>4.7375899051144983E-2</v>
      </c>
      <c r="AE1178" s="13">
        <f t="shared" si="1476"/>
        <v>3.3236825178769892E-2</v>
      </c>
      <c r="AF1178" s="13">
        <f t="shared" si="1477"/>
        <v>1.165873967659738E-2</v>
      </c>
      <c r="AG1178" s="13">
        <f t="shared" si="1478"/>
        <v>2.7264178636309546E-3</v>
      </c>
      <c r="AH1178" s="13">
        <f t="shared" si="1479"/>
        <v>6.3841539027447813E-4</v>
      </c>
      <c r="AI1178" s="13">
        <f t="shared" si="1480"/>
        <v>1.3145555566464854E-3</v>
      </c>
      <c r="AJ1178" s="13">
        <f t="shared" si="1481"/>
        <v>1.3533949352060553E-3</v>
      </c>
      <c r="AK1178" s="13">
        <f t="shared" si="1482"/>
        <v>9.2892123191006014E-4</v>
      </c>
      <c r="AL1178" s="13">
        <f t="shared" si="1483"/>
        <v>2.7630716834101793E-5</v>
      </c>
      <c r="AM1178" s="13">
        <f t="shared" si="1484"/>
        <v>1.9510260027418801E-2</v>
      </c>
      <c r="AN1178" s="13">
        <f t="shared" si="1485"/>
        <v>1.3687531312569128E-2</v>
      </c>
      <c r="AO1178" s="13">
        <f t="shared" si="1486"/>
        <v>4.8012818170867421E-3</v>
      </c>
      <c r="AP1178" s="13">
        <f t="shared" si="1487"/>
        <v>1.1227886441883578E-3</v>
      </c>
      <c r="AQ1178" s="13">
        <f t="shared" si="1488"/>
        <v>1.9692465276125782E-4</v>
      </c>
      <c r="AR1178" s="13">
        <f t="shared" si="1489"/>
        <v>8.9576772759845572E-5</v>
      </c>
      <c r="AS1178" s="13">
        <f t="shared" si="1490"/>
        <v>1.8444675077035336E-4</v>
      </c>
      <c r="AT1178" s="13">
        <f t="shared" si="1491"/>
        <v>1.8989634713091169E-4</v>
      </c>
      <c r="AU1178" s="13">
        <f t="shared" si="1492"/>
        <v>1.3033797018400254E-4</v>
      </c>
      <c r="AV1178" s="13">
        <f t="shared" si="1493"/>
        <v>6.7094444133677852E-5</v>
      </c>
      <c r="AW1178" s="13">
        <f t="shared" si="1494"/>
        <v>1.1087338752113369E-6</v>
      </c>
      <c r="AX1178" s="13">
        <f t="shared" si="1495"/>
        <v>6.6955676824651932E-3</v>
      </c>
      <c r="AY1178" s="13">
        <f t="shared" si="1496"/>
        <v>4.6973127052316859E-3</v>
      </c>
      <c r="AZ1178" s="13">
        <f t="shared" si="1497"/>
        <v>1.6477129122684905E-3</v>
      </c>
      <c r="BA1178" s="13">
        <f t="shared" si="1498"/>
        <v>3.8532071585419399E-4</v>
      </c>
      <c r="BB1178" s="13">
        <f t="shared" si="1499"/>
        <v>6.7580972219538274E-5</v>
      </c>
      <c r="BC1178" s="13">
        <f t="shared" si="1500"/>
        <v>9.482361302092538E-6</v>
      </c>
      <c r="BD1178" s="13">
        <f t="shared" si="1501"/>
        <v>1.0473847096401185E-5</v>
      </c>
      <c r="BE1178" s="13">
        <f t="shared" si="1502"/>
        <v>2.1566607117852024E-5</v>
      </c>
      <c r="BF1178" s="13">
        <f t="shared" si="1503"/>
        <v>2.2203806218232861E-5</v>
      </c>
      <c r="BG1178" s="13">
        <f t="shared" si="1504"/>
        <v>1.5239887847070199E-5</v>
      </c>
      <c r="BH1178" s="13">
        <f t="shared" si="1505"/>
        <v>7.8450800048155796E-6</v>
      </c>
      <c r="BI1178" s="13">
        <f t="shared" si="1506"/>
        <v>3.2307471498244156E-6</v>
      </c>
      <c r="BJ1178" s="14">
        <f t="shared" si="1507"/>
        <v>0.68546278854300113</v>
      </c>
      <c r="BK1178" s="14">
        <f t="shared" si="1508"/>
        <v>0.19811794365688493</v>
      </c>
      <c r="BL1178" s="14">
        <f t="shared" si="1509"/>
        <v>0.11217880547635638</v>
      </c>
      <c r="BM1178" s="14">
        <f t="shared" si="1510"/>
        <v>0.51581650992268557</v>
      </c>
      <c r="BN1178" s="14">
        <f t="shared" si="1511"/>
        <v>0.47888682283983114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1.84920634920635</v>
      </c>
      <c r="F1179" s="10">
        <f>VLOOKUP(B1179,home!$B$2:$E$405,3,FALSE)</f>
        <v>0.81</v>
      </c>
      <c r="G1179" s="10">
        <f>VLOOKUP(C1179,away!$B$2:$E$405,4,FALSE)</f>
        <v>0.63</v>
      </c>
      <c r="H1179" s="10">
        <f>VLOOKUP(A1179,away!$A$2:$E$405,3,FALSE)</f>
        <v>1.3015873015873001</v>
      </c>
      <c r="I1179" s="10">
        <f>VLOOKUP(C1179,away!$B$2:$E$405,3,FALSE)</f>
        <v>0.36</v>
      </c>
      <c r="J1179" s="10">
        <f>VLOOKUP(B1179,home!$B$2:$E$405,4,FALSE)</f>
        <v>0.77</v>
      </c>
      <c r="K1179" s="12">
        <f t="shared" si="1456"/>
        <v>0.94365000000000054</v>
      </c>
      <c r="L1179" s="12">
        <f t="shared" si="1457"/>
        <v>0.36079999999999957</v>
      </c>
      <c r="M1179" s="13">
        <f t="shared" si="1458"/>
        <v>0.27132172096224128</v>
      </c>
      <c r="N1179" s="13">
        <f t="shared" si="1459"/>
        <v>0.25603274198601911</v>
      </c>
      <c r="O1179" s="13">
        <f t="shared" si="1460"/>
        <v>9.7892876923176525E-2</v>
      </c>
      <c r="P1179" s="13">
        <f t="shared" si="1461"/>
        <v>9.237661330855558E-2</v>
      </c>
      <c r="Q1179" s="13">
        <f t="shared" si="1462"/>
        <v>0.12080264848755352</v>
      </c>
      <c r="R1179" s="13">
        <f t="shared" si="1463"/>
        <v>1.7659874996941025E-2</v>
      </c>
      <c r="S1179" s="13">
        <f t="shared" si="1464"/>
        <v>7.8628414416053814E-3</v>
      </c>
      <c r="T1179" s="13">
        <f t="shared" si="1465"/>
        <v>4.3585595574309258E-2</v>
      </c>
      <c r="U1179" s="13">
        <f t="shared" si="1466"/>
        <v>1.6664741040863407E-2</v>
      </c>
      <c r="V1179" s="13">
        <f t="shared" si="1467"/>
        <v>2.9745034819495843E-4</v>
      </c>
      <c r="W1179" s="13">
        <f t="shared" si="1468"/>
        <v>3.7998473081759986E-2</v>
      </c>
      <c r="X1179" s="13">
        <f t="shared" si="1469"/>
        <v>1.3709849087898986E-2</v>
      </c>
      <c r="Y1179" s="13">
        <f t="shared" si="1470"/>
        <v>2.4732567754569743E-3</v>
      </c>
      <c r="Z1179" s="13">
        <f t="shared" si="1471"/>
        <v>2.123894299632105E-3</v>
      </c>
      <c r="AA1179" s="13">
        <f t="shared" si="1472"/>
        <v>2.0042128558478371E-3</v>
      </c>
      <c r="AB1179" s="13">
        <f t="shared" si="1473"/>
        <v>9.4563773071040607E-4</v>
      </c>
      <c r="AC1179" s="13">
        <f t="shared" si="1474"/>
        <v>6.329537425222584E-6</v>
      </c>
      <c r="AD1179" s="13">
        <f t="shared" si="1475"/>
        <v>8.9643147809007062E-3</v>
      </c>
      <c r="AE1179" s="13">
        <f t="shared" si="1476"/>
        <v>3.2343247729489707E-3</v>
      </c>
      <c r="AF1179" s="13">
        <f t="shared" si="1477"/>
        <v>5.8347218903999365E-4</v>
      </c>
      <c r="AG1179" s="13">
        <f t="shared" si="1478"/>
        <v>7.0172255268543152E-5</v>
      </c>
      <c r="AH1179" s="13">
        <f t="shared" si="1479"/>
        <v>1.9157526582681559E-4</v>
      </c>
      <c r="AI1179" s="13">
        <f t="shared" si="1480"/>
        <v>1.8077999959747464E-4</v>
      </c>
      <c r="AJ1179" s="13">
        <f t="shared" si="1481"/>
        <v>8.5296523310078516E-5</v>
      </c>
      <c r="AK1179" s="13">
        <f t="shared" si="1482"/>
        <v>2.6830021407185214E-5</v>
      </c>
      <c r="AL1179" s="13">
        <f t="shared" si="1483"/>
        <v>8.6200430850604543E-8</v>
      </c>
      <c r="AM1179" s="13">
        <f t="shared" si="1484"/>
        <v>1.6918351285993918E-3</v>
      </c>
      <c r="AN1179" s="13">
        <f t="shared" si="1485"/>
        <v>6.104141143986598E-4</v>
      </c>
      <c r="AO1179" s="13">
        <f t="shared" si="1486"/>
        <v>1.101187062375181E-4</v>
      </c>
      <c r="AP1179" s="13">
        <f t="shared" si="1487"/>
        <v>1.3243609736832161E-5</v>
      </c>
      <c r="AQ1179" s="13">
        <f t="shared" si="1488"/>
        <v>1.1945735982622593E-6</v>
      </c>
      <c r="AR1179" s="13">
        <f t="shared" si="1489"/>
        <v>1.3824071182062999E-5</v>
      </c>
      <c r="AS1179" s="13">
        <f t="shared" si="1490"/>
        <v>1.3045084770953755E-5</v>
      </c>
      <c r="AT1179" s="13">
        <f t="shared" si="1491"/>
        <v>6.1549971220552586E-6</v>
      </c>
      <c r="AU1179" s="13">
        <f t="shared" si="1492"/>
        <v>1.9360543447424828E-6</v>
      </c>
      <c r="AV1179" s="13">
        <f t="shared" si="1493"/>
        <v>4.5673942060406114E-7</v>
      </c>
      <c r="AW1179" s="13">
        <f t="shared" si="1494"/>
        <v>8.1523798875666587E-10</v>
      </c>
      <c r="AX1179" s="13">
        <f t="shared" si="1495"/>
        <v>2.6608336985046939E-4</v>
      </c>
      <c r="AY1179" s="13">
        <f t="shared" si="1496"/>
        <v>9.600287984204924E-5</v>
      </c>
      <c r="AZ1179" s="13">
        <f t="shared" si="1497"/>
        <v>1.7318919523505664E-5</v>
      </c>
      <c r="BA1179" s="13">
        <f t="shared" si="1498"/>
        <v>2.0828887213602787E-6</v>
      </c>
      <c r="BB1179" s="13">
        <f t="shared" si="1499"/>
        <v>1.8787656266669689E-7</v>
      </c>
      <c r="BC1179" s="13">
        <f t="shared" si="1500"/>
        <v>1.3557172762028832E-8</v>
      </c>
      <c r="BD1179" s="13">
        <f t="shared" si="1501"/>
        <v>8.3128748041472035E-7</v>
      </c>
      <c r="BE1179" s="13">
        <f t="shared" si="1502"/>
        <v>7.8444443089335133E-7</v>
      </c>
      <c r="BF1179" s="13">
        <f t="shared" si="1503"/>
        <v>3.7012049360625565E-7</v>
      </c>
      <c r="BG1179" s="13">
        <f t="shared" si="1504"/>
        <v>1.1642140126384779E-7</v>
      </c>
      <c r="BH1179" s="13">
        <f t="shared" si="1505"/>
        <v>2.7465263825657504E-8</v>
      </c>
      <c r="BI1179" s="13">
        <f t="shared" si="1506"/>
        <v>5.1835192418163449E-9</v>
      </c>
      <c r="BJ1179" s="14">
        <f t="shared" si="1507"/>
        <v>0.49026334461539939</v>
      </c>
      <c r="BK1179" s="14">
        <f t="shared" si="1508"/>
        <v>0.37196104467829533</v>
      </c>
      <c r="BL1179" s="14">
        <f t="shared" si="1509"/>
        <v>0.13568937722711041</v>
      </c>
      <c r="BM1179" s="14">
        <f t="shared" si="1510"/>
        <v>0.14385518209134623</v>
      </c>
      <c r="BN1179" s="14">
        <f t="shared" si="1511"/>
        <v>0.85608647666448701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1.84920634920635</v>
      </c>
      <c r="F1180" s="10">
        <f>VLOOKUP(B1180,home!$B$2:$E$405,3,FALSE)</f>
        <v>1.31</v>
      </c>
      <c r="G1180" s="10">
        <f>VLOOKUP(C1180,away!$B$2:$E$405,4,FALSE)</f>
        <v>0.81</v>
      </c>
      <c r="H1180" s="10">
        <f>VLOOKUP(A1180,away!$A$2:$E$405,3,FALSE)</f>
        <v>1.3015873015873001</v>
      </c>
      <c r="I1180" s="10">
        <f>VLOOKUP(C1180,away!$B$2:$E$405,3,FALSE)</f>
        <v>0.54</v>
      </c>
      <c r="J1180" s="10">
        <f>VLOOKUP(B1180,home!$B$2:$E$405,4,FALSE)</f>
        <v>1.32</v>
      </c>
      <c r="K1180" s="12">
        <f t="shared" si="1456"/>
        <v>1.9621928571428582</v>
      </c>
      <c r="L1180" s="12">
        <f t="shared" si="1457"/>
        <v>0.92777142857142758</v>
      </c>
      <c r="M1180" s="13">
        <f t="shared" si="1458"/>
        <v>5.5578197511663631E-2</v>
      </c>
      <c r="N1180" s="13">
        <f t="shared" si="1459"/>
        <v>0.10905514217026134</v>
      </c>
      <c r="O1180" s="13">
        <f t="shared" si="1460"/>
        <v>5.1563863702821129E-2</v>
      </c>
      <c r="P1180" s="13">
        <f t="shared" si="1461"/>
        <v>0.1011782450443635</v>
      </c>
      <c r="Q1180" s="13">
        <f t="shared" si="1462"/>
        <v>0.10699361050059288</v>
      </c>
      <c r="R1180" s="13">
        <f t="shared" si="1463"/>
        <v>2.3919739745114365E-2</v>
      </c>
      <c r="S1180" s="13">
        <f t="shared" si="1464"/>
        <v>4.6047900654338982E-2</v>
      </c>
      <c r="T1180" s="13">
        <f t="shared" si="1465"/>
        <v>9.9265614862149951E-2</v>
      </c>
      <c r="U1180" s="13">
        <f t="shared" si="1466"/>
        <v>4.693514247257953E-2</v>
      </c>
      <c r="V1180" s="13">
        <f t="shared" si="1467"/>
        <v>9.3142954627236322E-3</v>
      </c>
      <c r="W1180" s="13">
        <f t="shared" si="1468"/>
        <v>6.9980699428062829E-2</v>
      </c>
      <c r="X1180" s="13">
        <f t="shared" si="1469"/>
        <v>6.4926093480801528E-2</v>
      </c>
      <c r="Y1180" s="13">
        <f t="shared" si="1470"/>
        <v>3.0118287250122635E-2</v>
      </c>
      <c r="Z1180" s="13">
        <f t="shared" si="1471"/>
        <v>7.3973503714605043E-3</v>
      </c>
      <c r="AA1180" s="13">
        <f t="shared" si="1472"/>
        <v>1.4515028060662868E-2</v>
      </c>
      <c r="AB1180" s="13">
        <f t="shared" si="1473"/>
        <v>1.424064219093042E-2</v>
      </c>
      <c r="AC1180" s="13">
        <f t="shared" si="1474"/>
        <v>1.0597726614663984E-3</v>
      </c>
      <c r="AD1180" s="13">
        <f t="shared" si="1475"/>
        <v>3.4328907138901556E-2</v>
      </c>
      <c r="AE1180" s="13">
        <f t="shared" si="1476"/>
        <v>3.1849379217554576E-2</v>
      </c>
      <c r="AF1180" s="13">
        <f t="shared" si="1477"/>
        <v>1.4774472027891868E-2</v>
      </c>
      <c r="AG1180" s="13">
        <f t="shared" si="1478"/>
        <v>4.5691110065686127E-3</v>
      </c>
      <c r="AH1180" s="13">
        <f t="shared" si="1479"/>
        <v>1.7157625804433228E-3</v>
      </c>
      <c r="AI1180" s="13">
        <f t="shared" si="1480"/>
        <v>3.366657079898886E-3</v>
      </c>
      <c r="AJ1180" s="13">
        <f t="shared" si="1481"/>
        <v>3.3030152373135142E-3</v>
      </c>
      <c r="AK1180" s="13">
        <f t="shared" si="1482"/>
        <v>2.1603843018968673E-3</v>
      </c>
      <c r="AL1180" s="13">
        <f t="shared" si="1483"/>
        <v>7.7171223849540775E-5</v>
      </c>
      <c r="AM1180" s="13">
        <f t="shared" si="1484"/>
        <v>1.347198727629462E-2</v>
      </c>
      <c r="AN1180" s="13">
        <f t="shared" si="1485"/>
        <v>1.2498924881023955E-2</v>
      </c>
      <c r="AO1180" s="13">
        <f t="shared" si="1486"/>
        <v>5.7980726962372766E-3</v>
      </c>
      <c r="AP1180" s="13">
        <f t="shared" si="1487"/>
        <v>1.7930953961163491E-3</v>
      </c>
      <c r="AQ1180" s="13">
        <f t="shared" si="1488"/>
        <v>4.158956693049287E-4</v>
      </c>
      <c r="AR1180" s="13">
        <f t="shared" si="1489"/>
        <v>3.1836710006946022E-4</v>
      </c>
      <c r="AS1180" s="13">
        <f t="shared" si="1490"/>
        <v>6.2469764970558036E-4</v>
      </c>
      <c r="AT1180" s="13">
        <f t="shared" si="1491"/>
        <v>6.1288863306311063E-4</v>
      </c>
      <c r="AU1180" s="13">
        <f t="shared" si="1492"/>
        <v>4.0086856600682867E-4</v>
      </c>
      <c r="AV1180" s="13">
        <f t="shared" si="1493"/>
        <v>1.9664535921792495E-4</v>
      </c>
      <c r="AW1180" s="13">
        <f t="shared" si="1494"/>
        <v>3.9024340411861781E-6</v>
      </c>
      <c r="AX1180" s="13">
        <f t="shared" si="1495"/>
        <v>4.4057728675107946E-3</v>
      </c>
      <c r="AY1180" s="13">
        <f t="shared" si="1496"/>
        <v>4.0875501872517251E-3</v>
      </c>
      <c r="AZ1180" s="13">
        <f t="shared" si="1497"/>
        <v>1.8961561382919692E-3</v>
      </c>
      <c r="BA1180" s="13">
        <f t="shared" si="1498"/>
        <v>5.8639982973920739E-4</v>
      </c>
      <c r="BB1180" s="13">
        <f t="shared" si="1499"/>
        <v>1.3601125193779653E-4</v>
      </c>
      <c r="BC1180" s="13">
        <f t="shared" si="1500"/>
        <v>2.5237470702423577E-5</v>
      </c>
      <c r="BD1180" s="13">
        <f t="shared" si="1501"/>
        <v>4.9228649873597614E-5</v>
      </c>
      <c r="BE1180" s="13">
        <f t="shared" si="1502"/>
        <v>9.6596105148759892E-5</v>
      </c>
      <c r="BF1180" s="13">
        <f t="shared" si="1503"/>
        <v>9.4770093775358574E-5</v>
      </c>
      <c r="BG1180" s="13">
        <f t="shared" si="1504"/>
        <v>6.1985733692255832E-5</v>
      </c>
      <c r="BH1180" s="13">
        <f t="shared" si="1505"/>
        <v>3.0406990973925955E-5</v>
      </c>
      <c r="BI1180" s="13">
        <f t="shared" si="1506"/>
        <v>1.1932876099248975E-5</v>
      </c>
      <c r="BJ1180" s="14">
        <f t="shared" si="1507"/>
        <v>0.61097642074731873</v>
      </c>
      <c r="BK1180" s="14">
        <f t="shared" si="1508"/>
        <v>0.21734313274565742</v>
      </c>
      <c r="BL1180" s="14">
        <f t="shared" si="1509"/>
        <v>0.16421862312928692</v>
      </c>
      <c r="BM1180" s="14">
        <f t="shared" si="1510"/>
        <v>0.54756308056569614</v>
      </c>
      <c r="BN1180" s="14">
        <f t="shared" si="1511"/>
        <v>0.4482887986748168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1.84920634920635</v>
      </c>
      <c r="F1181" s="10">
        <f>VLOOKUP(B1181,home!$B$2:$E$405,3,FALSE)</f>
        <v>0.54</v>
      </c>
      <c r="G1181" s="10">
        <f>VLOOKUP(C1181,away!$B$2:$E$405,4,FALSE)</f>
        <v>1.08</v>
      </c>
      <c r="H1181" s="10">
        <f>VLOOKUP(A1181,away!$A$2:$E$405,3,FALSE)</f>
        <v>1.3015873015873001</v>
      </c>
      <c r="I1181" s="10">
        <f>VLOOKUP(C1181,away!$B$2:$E$405,3,FALSE)</f>
        <v>0.46</v>
      </c>
      <c r="J1181" s="10">
        <f>VLOOKUP(B1181,home!$B$2:$E$405,4,FALSE)</f>
        <v>0.77</v>
      </c>
      <c r="K1181" s="12">
        <f t="shared" si="1456"/>
        <v>1.0784571428571434</v>
      </c>
      <c r="L1181" s="12">
        <f t="shared" si="1457"/>
        <v>0.46102222222222178</v>
      </c>
      <c r="M1181" s="13">
        <f t="shared" si="1458"/>
        <v>0.21449274477489594</v>
      </c>
      <c r="N1181" s="13">
        <f t="shared" si="1459"/>
        <v>0.23132123269352073</v>
      </c>
      <c r="O1181" s="13">
        <f t="shared" si="1460"/>
        <v>9.888592184666635E-2</v>
      </c>
      <c r="P1181" s="13">
        <f t="shared" si="1461"/>
        <v>0.10664422874355058</v>
      </c>
      <c r="Q1181" s="13">
        <f t="shared" si="1462"/>
        <v>0.12473501784642342</v>
      </c>
      <c r="R1181" s="13">
        <f t="shared" si="1463"/>
        <v>2.2794303718121536E-2</v>
      </c>
      <c r="S1181" s="13">
        <f t="shared" si="1464"/>
        <v>1.3255683235629223E-2</v>
      </c>
      <c r="T1181" s="13">
        <f t="shared" si="1465"/>
        <v>5.7505615116486608E-2</v>
      </c>
      <c r="U1181" s="13">
        <f t="shared" si="1466"/>
        <v>2.4582679661263311E-2</v>
      </c>
      <c r="V1181" s="13">
        <f t="shared" si="1467"/>
        <v>7.3229211687637441E-4</v>
      </c>
      <c r="W1181" s="13">
        <f t="shared" si="1468"/>
        <v>4.4840456986962866E-2</v>
      </c>
      <c r="X1181" s="13">
        <f t="shared" si="1469"/>
        <v>2.0672447125589567E-2</v>
      </c>
      <c r="Y1181" s="13">
        <f t="shared" si="1470"/>
        <v>4.765228756305342E-3</v>
      </c>
      <c r="Z1181" s="13">
        <f t="shared" si="1471"/>
        <v>3.5028935180455483E-3</v>
      </c>
      <c r="AA1181" s="13">
        <f t="shared" si="1472"/>
        <v>3.7777205352042095E-3</v>
      </c>
      <c r="AB1181" s="13">
        <f t="shared" si="1473"/>
        <v>2.0370548474545457E-3</v>
      </c>
      <c r="AC1181" s="13">
        <f t="shared" si="1474"/>
        <v>2.2755643815954347E-5</v>
      </c>
      <c r="AD1181" s="13">
        <f t="shared" si="1475"/>
        <v>1.2089627781642152E-2</v>
      </c>
      <c r="AE1181" s="13">
        <f t="shared" si="1476"/>
        <v>5.5735870657321728E-3</v>
      </c>
      <c r="AF1181" s="13">
        <f t="shared" si="1477"/>
        <v>1.2847737473964396E-3</v>
      </c>
      <c r="AG1181" s="13">
        <f t="shared" si="1478"/>
        <v>1.9743641602582604E-4</v>
      </c>
      <c r="AH1181" s="13">
        <f t="shared" si="1479"/>
        <v>4.0372793847429371E-4</v>
      </c>
      <c r="AI1181" s="13">
        <f t="shared" si="1480"/>
        <v>4.3540327901859133E-4</v>
      </c>
      <c r="AJ1181" s="13">
        <f t="shared" si="1481"/>
        <v>2.3478188814051086E-4</v>
      </c>
      <c r="AK1181" s="13">
        <f t="shared" si="1482"/>
        <v>8.4400734759540257E-5</v>
      </c>
      <c r="AL1181" s="13">
        <f t="shared" si="1483"/>
        <v>4.5255760736564075E-7</v>
      </c>
      <c r="AM1181" s="13">
        <f t="shared" si="1484"/>
        <v>2.6076290871192283E-3</v>
      </c>
      <c r="AN1181" s="13">
        <f t="shared" si="1485"/>
        <v>1.20217495647501E-3</v>
      </c>
      <c r="AO1181" s="13">
        <f t="shared" si="1486"/>
        <v>2.7711468496700593E-4</v>
      </c>
      <c r="AP1181" s="13">
        <f t="shared" si="1487"/>
        <v>4.2585342624633343E-5</v>
      </c>
      <c r="AQ1181" s="13">
        <f t="shared" si="1488"/>
        <v>4.9081973227257904E-6</v>
      </c>
      <c r="AR1181" s="13">
        <f t="shared" si="1489"/>
        <v>3.7225510273723073E-5</v>
      </c>
      <c r="AS1181" s="13">
        <f t="shared" si="1490"/>
        <v>4.014611745119862E-5</v>
      </c>
      <c r="AT1181" s="13">
        <f t="shared" si="1491"/>
        <v>2.1647933561613486E-5</v>
      </c>
      <c r="AU1181" s="13">
        <f t="shared" si="1492"/>
        <v>7.7821228592063148E-6</v>
      </c>
      <c r="AV1181" s="13">
        <f t="shared" si="1493"/>
        <v>2.0981714960257265E-6</v>
      </c>
      <c r="AW1181" s="13">
        <f t="shared" si="1494"/>
        <v>6.2502317386313297E-9</v>
      </c>
      <c r="AX1181" s="13">
        <f t="shared" si="1495"/>
        <v>4.6870270248763061E-4</v>
      </c>
      <c r="AY1181" s="13">
        <f t="shared" si="1496"/>
        <v>2.160823614624083E-4</v>
      </c>
      <c r="AZ1181" s="13">
        <f t="shared" si="1497"/>
        <v>4.9809385232212426E-5</v>
      </c>
      <c r="BA1181" s="13">
        <f t="shared" si="1498"/>
        <v>7.6544111557590989E-6</v>
      </c>
      <c r="BB1181" s="13">
        <f t="shared" si="1499"/>
        <v>8.8221341020765589E-7</v>
      </c>
      <c r="BC1181" s="13">
        <f t="shared" si="1500"/>
        <v>8.1343997369635629E-8</v>
      </c>
      <c r="BD1181" s="13">
        <f t="shared" si="1501"/>
        <v>2.8602979116246594E-6</v>
      </c>
      <c r="BE1181" s="13">
        <f t="shared" si="1502"/>
        <v>3.084708713490984E-6</v>
      </c>
      <c r="BF1181" s="13">
        <f t="shared" si="1503"/>
        <v>1.6633630728490109E-6</v>
      </c>
      <c r="BG1181" s="13">
        <f t="shared" si="1504"/>
        <v>5.9795526235960758E-7</v>
      </c>
      <c r="BH1181" s="13">
        <f t="shared" si="1505"/>
        <v>1.61217280950184E-7</v>
      </c>
      <c r="BI1181" s="13">
        <f t="shared" si="1506"/>
        <v>3.4773185638546566E-8</v>
      </c>
      <c r="BJ1181" s="14">
        <f t="shared" si="1507"/>
        <v>0.50786304822233941</v>
      </c>
      <c r="BK1181" s="14">
        <f t="shared" si="1508"/>
        <v>0.33536423943383781</v>
      </c>
      <c r="BL1181" s="14">
        <f t="shared" si="1509"/>
        <v>0.15335329662017155</v>
      </c>
      <c r="BM1181" s="14">
        <f t="shared" si="1510"/>
        <v>0.2009939520599851</v>
      </c>
      <c r="BN1181" s="14">
        <f t="shared" si="1511"/>
        <v>0.79887344962317852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1.84920634920635</v>
      </c>
      <c r="F1182" s="10">
        <f>VLOOKUP(B1182,home!$B$2:$E$405,3,FALSE)</f>
        <v>1.62</v>
      </c>
      <c r="G1182" s="10">
        <f>VLOOKUP(C1182,away!$B$2:$E$405,4,FALSE)</f>
        <v>1.49</v>
      </c>
      <c r="H1182" s="10">
        <f>VLOOKUP(A1182,away!$A$2:$E$405,3,FALSE)</f>
        <v>1.3015873015873001</v>
      </c>
      <c r="I1182" s="10">
        <f>VLOOKUP(C1182,away!$B$2:$E$405,3,FALSE)</f>
        <v>0.54</v>
      </c>
      <c r="J1182" s="10">
        <f>VLOOKUP(B1182,home!$B$2:$E$405,4,FALSE)</f>
        <v>0.99</v>
      </c>
      <c r="K1182" s="12">
        <f t="shared" si="1456"/>
        <v>4.4636142857142884</v>
      </c>
      <c r="L1182" s="12">
        <f t="shared" si="1457"/>
        <v>0.69582857142857069</v>
      </c>
      <c r="M1182" s="13">
        <f t="shared" si="1458"/>
        <v>5.74489952392266E-3</v>
      </c>
      <c r="N1182" s="13">
        <f t="shared" si="1459"/>
        <v>2.56430155849744E-2</v>
      </c>
      <c r="O1182" s="13">
        <f t="shared" si="1460"/>
        <v>3.9974652287317796E-3</v>
      </c>
      <c r="P1182" s="13">
        <f t="shared" si="1461"/>
        <v>1.7843142901613311E-2</v>
      </c>
      <c r="Q1182" s="13">
        <f t="shared" si="1462"/>
        <v>5.7230265346942942E-2</v>
      </c>
      <c r="R1182" s="13">
        <f t="shared" si="1463"/>
        <v>1.3907752597219095E-3</v>
      </c>
      <c r="S1182" s="13">
        <f t="shared" si="1464"/>
        <v>1.3854800561855727E-2</v>
      </c>
      <c r="T1182" s="13">
        <f t="shared" si="1465"/>
        <v>3.9822453778841339E-2</v>
      </c>
      <c r="U1182" s="13">
        <f t="shared" si="1466"/>
        <v>6.2078843175127152E-3</v>
      </c>
      <c r="V1182" s="13">
        <f t="shared" si="1467"/>
        <v>4.781307609744565E-3</v>
      </c>
      <c r="W1182" s="13">
        <f t="shared" si="1468"/>
        <v>8.5151276659277964E-2</v>
      </c>
      <c r="X1182" s="13">
        <f t="shared" si="1469"/>
        <v>5.9250691193144384E-2</v>
      </c>
      <c r="Y1182" s="13">
        <f t="shared" si="1470"/>
        <v>2.0614161904540525E-2</v>
      </c>
      <c r="Z1182" s="13">
        <f t="shared" si="1471"/>
        <v>3.2258038738349848E-4</v>
      </c>
      <c r="AA1182" s="13">
        <f t="shared" si="1472"/>
        <v>1.4398744254162331E-3</v>
      </c>
      <c r="AB1182" s="13">
        <f t="shared" si="1473"/>
        <v>3.2135220274612758E-3</v>
      </c>
      <c r="AC1182" s="13">
        <f t="shared" si="1474"/>
        <v>9.2814455002633697E-4</v>
      </c>
      <c r="AD1182" s="13">
        <f t="shared" si="1475"/>
        <v>9.502061373579071E-2</v>
      </c>
      <c r="AE1182" s="13">
        <f t="shared" si="1476"/>
        <v>6.611805791204127E-2</v>
      </c>
      <c r="AF1182" s="13">
        <f t="shared" si="1477"/>
        <v>2.3003416891283587E-2</v>
      </c>
      <c r="AG1182" s="13">
        <f t="shared" si="1478"/>
        <v>5.3354782378125703E-3</v>
      </c>
      <c r="AH1182" s="13">
        <f t="shared" si="1479"/>
        <v>5.6115162530983667E-5</v>
      </c>
      <c r="AI1182" s="13">
        <f t="shared" si="1480"/>
        <v>2.5047644111847786E-4</v>
      </c>
      <c r="AJ1182" s="13">
        <f t="shared" si="1481"/>
        <v>5.5901511040565592E-4</v>
      </c>
      <c r="AK1182" s="13">
        <f t="shared" si="1482"/>
        <v>8.3174261091227856E-4</v>
      </c>
      <c r="AL1182" s="13">
        <f t="shared" si="1483"/>
        <v>1.153093506371059E-4</v>
      </c>
      <c r="AM1182" s="13">
        <f t="shared" si="1484"/>
        <v>8.482707378168293E-2</v>
      </c>
      <c r="AN1182" s="13">
        <f t="shared" si="1485"/>
        <v>5.9025101567974393E-2</v>
      </c>
      <c r="AO1182" s="13">
        <f t="shared" si="1486"/>
        <v>2.0535676051234956E-2</v>
      </c>
      <c r="AP1182" s="13">
        <f t="shared" si="1487"/>
        <v>4.7631033766835761E-3</v>
      </c>
      <c r="AQ1182" s="13">
        <f t="shared" si="1488"/>
        <v>8.2857585454108342E-4</v>
      </c>
      <c r="AR1182" s="13">
        <f t="shared" si="1489"/>
        <v>7.8093066758832873E-6</v>
      </c>
      <c r="AS1182" s="13">
        <f t="shared" si="1490"/>
        <v>3.4857732839996608E-5</v>
      </c>
      <c r="AT1182" s="13">
        <f t="shared" si="1491"/>
        <v>7.7795737136110476E-5</v>
      </c>
      <c r="AU1182" s="13">
        <f t="shared" si="1492"/>
        <v>1.1575005454947211E-4</v>
      </c>
      <c r="AV1182" s="13">
        <f t="shared" si="1493"/>
        <v>1.2916589926480798E-4</v>
      </c>
      <c r="AW1182" s="13">
        <f t="shared" si="1494"/>
        <v>9.9483473835377394E-6</v>
      </c>
      <c r="AX1182" s="13">
        <f t="shared" si="1495"/>
        <v>6.3105889724543326E-2</v>
      </c>
      <c r="AY1182" s="13">
        <f t="shared" si="1496"/>
        <v>4.3910881095757893E-2</v>
      </c>
      <c r="AZ1182" s="13">
        <f t="shared" si="1497"/>
        <v>1.5277222831515523E-2</v>
      </c>
      <c r="BA1182" s="13">
        <f t="shared" si="1498"/>
        <v>3.5434427127497958E-3</v>
      </c>
      <c r="BB1182" s="13">
        <f t="shared" si="1499"/>
        <v>6.1640717018791738E-4</v>
      </c>
      <c r="BC1182" s="13">
        <f t="shared" si="1500"/>
        <v>8.5782744130037306E-5</v>
      </c>
      <c r="BD1182" s="13">
        <f t="shared" si="1501"/>
        <v>9.0565645135457738E-7</v>
      </c>
      <c r="BE1182" s="13">
        <f t="shared" si="1502"/>
        <v>4.0425010742155997E-6</v>
      </c>
      <c r="BF1182" s="13">
        <f t="shared" si="1503"/>
        <v>9.022082772442054E-6</v>
      </c>
      <c r="BG1182" s="13">
        <f t="shared" si="1504"/>
        <v>1.3423699183323041E-5</v>
      </c>
      <c r="BH1182" s="13">
        <f t="shared" si="1505"/>
        <v>1.4979553860452991E-5</v>
      </c>
      <c r="BI1182" s="13">
        <f t="shared" si="1506"/>
        <v>1.3372590121028915E-5</v>
      </c>
      <c r="BJ1182" s="14">
        <f t="shared" si="1507"/>
        <v>0.77370858815565124</v>
      </c>
      <c r="BK1182" s="14">
        <f t="shared" si="1508"/>
        <v>8.7178485593557592E-2</v>
      </c>
      <c r="BL1182" s="14">
        <f t="shared" si="1509"/>
        <v>1.8367995397740398E-2</v>
      </c>
      <c r="BM1182" s="14">
        <f t="shared" si="1510"/>
        <v>0.72382715294005129</v>
      </c>
      <c r="BN1182" s="14">
        <f t="shared" si="1511"/>
        <v>0.11184956384590701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1.84920634920635</v>
      </c>
      <c r="F1183" s="10">
        <f>VLOOKUP(B1183,home!$B$2:$E$405,3,FALSE)</f>
        <v>0.93</v>
      </c>
      <c r="G1183" s="10">
        <f>VLOOKUP(C1183,away!$B$2:$E$405,4,FALSE)</f>
        <v>0.9</v>
      </c>
      <c r="H1183" s="10">
        <f>VLOOKUP(A1183,away!$A$2:$E$405,3,FALSE)</f>
        <v>1.3015873015873001</v>
      </c>
      <c r="I1183" s="10">
        <f>VLOOKUP(C1183,away!$B$2:$E$405,3,FALSE)</f>
        <v>1.08</v>
      </c>
      <c r="J1183" s="10">
        <f>VLOOKUP(B1183,home!$B$2:$E$405,4,FALSE)</f>
        <v>1.1000000000000001</v>
      </c>
      <c r="K1183" s="12">
        <f t="shared" si="1456"/>
        <v>1.547785714285715</v>
      </c>
      <c r="L1183" s="12">
        <f t="shared" si="1457"/>
        <v>1.5462857142857127</v>
      </c>
      <c r="M1183" s="13">
        <f t="shared" si="1458"/>
        <v>4.531707306837101E-2</v>
      </c>
      <c r="N1183" s="13">
        <f t="shared" si="1459"/>
        <v>7.014111830846656E-2</v>
      </c>
      <c r="O1183" s="13">
        <f t="shared" si="1460"/>
        <v>7.0073142698863916E-2</v>
      </c>
      <c r="P1183" s="13">
        <f t="shared" si="1461"/>
        <v>0.10845820922440591</v>
      </c>
      <c r="Q1183" s="13">
        <f t="shared" si="1462"/>
        <v>5.4281710450934384E-2</v>
      </c>
      <c r="R1183" s="13">
        <f t="shared" si="1463"/>
        <v>5.4176549755178743E-2</v>
      </c>
      <c r="S1183" s="13">
        <f t="shared" si="1464"/>
        <v>6.4893771550611837E-2</v>
      </c>
      <c r="T1183" s="13">
        <f t="shared" si="1465"/>
        <v>8.3935033417273319E-2</v>
      </c>
      <c r="U1183" s="13">
        <f t="shared" si="1466"/>
        <v>8.3853689760354913E-2</v>
      </c>
      <c r="V1183" s="13">
        <f t="shared" si="1467"/>
        <v>1.7256832495627854E-2</v>
      </c>
      <c r="W1183" s="13">
        <f t="shared" si="1468"/>
        <v>2.8005485327649956E-2</v>
      </c>
      <c r="X1183" s="13">
        <f t="shared" si="1469"/>
        <v>4.3304481883783261E-2</v>
      </c>
      <c r="Y1183" s="13">
        <f t="shared" si="1470"/>
        <v>3.3480550850719264E-2</v>
      </c>
      <c r="Z1183" s="13">
        <f t="shared" si="1471"/>
        <v>2.7924141645240673E-2</v>
      </c>
      <c r="AA1183" s="13">
        <f t="shared" si="1472"/>
        <v>4.3220587522194313E-2</v>
      </c>
      <c r="AB1183" s="13">
        <f t="shared" si="1473"/>
        <v>3.3448103964943895E-2</v>
      </c>
      <c r="AC1183" s="13">
        <f t="shared" si="1474"/>
        <v>2.5813190021914223E-3</v>
      </c>
      <c r="AD1183" s="13">
        <f t="shared" si="1475"/>
        <v>1.0836622527943693E-2</v>
      </c>
      <c r="AE1183" s="13">
        <f t="shared" si="1476"/>
        <v>1.6756514606066062E-2</v>
      </c>
      <c r="AF1183" s="13">
        <f t="shared" si="1477"/>
        <v>1.2955179578289924E-2</v>
      </c>
      <c r="AG1183" s="13">
        <f t="shared" si="1478"/>
        <v>6.6774697026385698E-3</v>
      </c>
      <c r="AH1183" s="13">
        <f t="shared" si="1479"/>
        <v>1.0794675327431599E-2</v>
      </c>
      <c r="AI1183" s="13">
        <f t="shared" si="1480"/>
        <v>1.6707844262151099E-2</v>
      </c>
      <c r="AJ1183" s="13">
        <f t="shared" si="1481"/>
        <v>1.2930081332734015E-2</v>
      </c>
      <c r="AK1183" s="13">
        <f t="shared" si="1482"/>
        <v>6.6709983904527041E-3</v>
      </c>
      <c r="AL1183" s="13">
        <f t="shared" si="1483"/>
        <v>2.4711678619863313E-4</v>
      </c>
      <c r="AM1183" s="13">
        <f t="shared" si="1484"/>
        <v>3.3545539079716E-3</v>
      </c>
      <c r="AN1183" s="13">
        <f t="shared" si="1485"/>
        <v>5.1870987856977944E-3</v>
      </c>
      <c r="AO1183" s="13">
        <f t="shared" si="1486"/>
        <v>4.0103683754566348E-3</v>
      </c>
      <c r="AP1183" s="13">
        <f t="shared" si="1487"/>
        <v>2.0670584426639321E-3</v>
      </c>
      <c r="AQ1183" s="13">
        <f t="shared" si="1488"/>
        <v>7.9906573512122784E-4</v>
      </c>
      <c r="AR1183" s="13">
        <f t="shared" si="1489"/>
        <v>3.3383304498319855E-3</v>
      </c>
      <c r="AS1183" s="13">
        <f t="shared" si="1490"/>
        <v>5.1670201798149516E-3</v>
      </c>
      <c r="AT1183" s="13">
        <f t="shared" si="1491"/>
        <v>3.9987200098717951E-3</v>
      </c>
      <c r="AU1183" s="13">
        <f t="shared" si="1492"/>
        <v>2.0630539022359995E-3</v>
      </c>
      <c r="AV1183" s="13">
        <f t="shared" si="1493"/>
        <v>7.9829133942056914E-4</v>
      </c>
      <c r="AW1183" s="13">
        <f t="shared" si="1494"/>
        <v>1.6428591236070196E-5</v>
      </c>
      <c r="AX1183" s="13">
        <f t="shared" si="1495"/>
        <v>8.6535510275995966E-4</v>
      </c>
      <c r="AY1183" s="13">
        <f t="shared" si="1496"/>
        <v>1.3380862331819707E-3</v>
      </c>
      <c r="AZ1183" s="13">
        <f t="shared" si="1497"/>
        <v>1.0345318134258315E-3</v>
      </c>
      <c r="BA1183" s="13">
        <f t="shared" si="1498"/>
        <v>5.3322725469148507E-4</v>
      </c>
      <c r="BB1183" s="13">
        <f t="shared" si="1499"/>
        <v>2.0613042159930821E-4</v>
      </c>
      <c r="BC1183" s="13">
        <f t="shared" si="1500"/>
        <v>6.3747305239740274E-5</v>
      </c>
      <c r="BD1183" s="13">
        <f t="shared" si="1501"/>
        <v>8.6033544735669969E-4</v>
      </c>
      <c r="BE1183" s="13">
        <f t="shared" si="1502"/>
        <v>1.3316149149123096E-3</v>
      </c>
      <c r="BF1183" s="13">
        <f t="shared" si="1503"/>
        <v>1.0305272711155305E-3</v>
      </c>
      <c r="BG1183" s="13">
        <f t="shared" si="1504"/>
        <v>5.3167846280482013E-4</v>
      </c>
      <c r="BH1183" s="13">
        <f t="shared" si="1505"/>
        <v>2.0573108233067227E-4</v>
      </c>
      <c r="BI1183" s="13">
        <f t="shared" si="1506"/>
        <v>6.3685526043190559E-5</v>
      </c>
      <c r="BJ1183" s="14">
        <f t="shared" si="1507"/>
        <v>0.37983339003157446</v>
      </c>
      <c r="BK1183" s="14">
        <f t="shared" si="1508"/>
        <v>0.24009240836058859</v>
      </c>
      <c r="BL1183" s="14">
        <f t="shared" si="1509"/>
        <v>0.35126466160004371</v>
      </c>
      <c r="BM1183" s="14">
        <f t="shared" si="1510"/>
        <v>0.59534514048928122</v>
      </c>
      <c r="BN1183" s="14">
        <f t="shared" si="1511"/>
        <v>0.40244780350622056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1.5100671140939601</v>
      </c>
      <c r="F1184" s="10">
        <f>VLOOKUP(B1184,home!$B$2:$E$405,3,FALSE)</f>
        <v>1.7</v>
      </c>
      <c r="G1184" s="10">
        <f>VLOOKUP(C1184,away!$B$2:$E$405,4,FALSE)</f>
        <v>0.5</v>
      </c>
      <c r="H1184" s="10">
        <f>VLOOKUP(A1184,away!$A$2:$E$405,3,FALSE)</f>
        <v>1.2617449664429501</v>
      </c>
      <c r="I1184" s="10">
        <f>VLOOKUP(C1184,away!$B$2:$E$405,3,FALSE)</f>
        <v>1.24</v>
      </c>
      <c r="J1184" s="10">
        <f>VLOOKUP(B1184,home!$B$2:$E$405,4,FALSE)</f>
        <v>0.45</v>
      </c>
      <c r="K1184" s="12">
        <f t="shared" si="1456"/>
        <v>1.2835570469798661</v>
      </c>
      <c r="L1184" s="12">
        <f t="shared" si="1457"/>
        <v>0.70405369127516626</v>
      </c>
      <c r="M1184" s="13">
        <f t="shared" si="1458"/>
        <v>0.13702241707499396</v>
      </c>
      <c r="N1184" s="13">
        <f t="shared" si="1459"/>
        <v>0.17587608903082283</v>
      </c>
      <c r="O1184" s="13">
        <f t="shared" si="1460"/>
        <v>9.6471138529094863E-2</v>
      </c>
      <c r="P1184" s="13">
        <f t="shared" si="1461"/>
        <v>0.12382620968919057</v>
      </c>
      <c r="Q1184" s="13">
        <f t="shared" si="1462"/>
        <v>0.11287349673538551</v>
      </c>
      <c r="R1184" s="13">
        <f t="shared" si="1463"/>
        <v>3.3960430591463572E-2</v>
      </c>
      <c r="S1184" s="13">
        <f t="shared" si="1464"/>
        <v>2.7975222108364044E-2</v>
      </c>
      <c r="T1184" s="13">
        <f t="shared" si="1465"/>
        <v>7.9469002023683594E-2</v>
      </c>
      <c r="U1184" s="13">
        <f t="shared" si="1466"/>
        <v>4.3590150004143693E-2</v>
      </c>
      <c r="V1184" s="13">
        <f t="shared" si="1467"/>
        <v>2.8090016159716263E-3</v>
      </c>
      <c r="W1184" s="13">
        <f t="shared" si="1468"/>
        <v>4.8293190717320973E-2</v>
      </c>
      <c r="X1184" s="13">
        <f t="shared" si="1469"/>
        <v>3.4000999187985423E-2</v>
      </c>
      <c r="Y1184" s="13">
        <f t="shared" si="1470"/>
        <v>1.1969264492672533E-2</v>
      </c>
      <c r="Z1184" s="13">
        <f t="shared" si="1471"/>
        <v>7.9699888384046711E-3</v>
      </c>
      <c r="AA1184" s="13">
        <f t="shared" si="1472"/>
        <v>1.0229935337885191E-2</v>
      </c>
      <c r="AB1184" s="13">
        <f t="shared" si="1473"/>
        <v>6.5653527965454494E-3</v>
      </c>
      <c r="AC1184" s="13">
        <f t="shared" si="1474"/>
        <v>1.5865470708262264E-4</v>
      </c>
      <c r="AD1184" s="13">
        <f t="shared" si="1475"/>
        <v>1.5496766316589999E-2</v>
      </c>
      <c r="AE1184" s="13">
        <f t="shared" si="1476"/>
        <v>1.0910555528023851E-2</v>
      </c>
      <c r="AF1184" s="13">
        <f t="shared" si="1477"/>
        <v>3.8408084466839314E-3</v>
      </c>
      <c r="AG1184" s="13">
        <f t="shared" si="1478"/>
        <v>9.0137845478955323E-4</v>
      </c>
      <c r="AH1184" s="13">
        <f t="shared" si="1479"/>
        <v>1.4028250152751706E-3</v>
      </c>
      <c r="AI1184" s="13">
        <f t="shared" si="1480"/>
        <v>1.8006059340360835E-3</v>
      </c>
      <c r="AJ1184" s="13">
        <f t="shared" si="1481"/>
        <v>1.1555902177328898E-3</v>
      </c>
      <c r="AK1184" s="13">
        <f t="shared" si="1482"/>
        <v>4.9442198913068262E-4</v>
      </c>
      <c r="AL1184" s="13">
        <f t="shared" si="1483"/>
        <v>5.7350064162530923E-6</v>
      </c>
      <c r="AM1184" s="13">
        <f t="shared" si="1484"/>
        <v>3.978196722211863E-3</v>
      </c>
      <c r="AN1184" s="13">
        <f t="shared" si="1485"/>
        <v>2.8008640868920289E-3</v>
      </c>
      <c r="AO1184" s="13">
        <f t="shared" si="1486"/>
        <v>9.8597934956819048E-4</v>
      </c>
      <c r="AP1184" s="13">
        <f t="shared" si="1487"/>
        <v>2.313941335281907E-4</v>
      </c>
      <c r="AQ1184" s="13">
        <f t="shared" si="1488"/>
        <v>4.0728473462485343E-5</v>
      </c>
      <c r="AR1184" s="13">
        <f t="shared" si="1489"/>
        <v>1.975328260435251E-4</v>
      </c>
      <c r="AS1184" s="13">
        <f t="shared" si="1490"/>
        <v>2.5354465087801465E-4</v>
      </c>
      <c r="AT1184" s="13">
        <f t="shared" si="1491"/>
        <v>1.6271951167926284E-4</v>
      </c>
      <c r="AU1184" s="13">
        <f t="shared" si="1492"/>
        <v>6.9619925299013448E-5</v>
      </c>
      <c r="AV1184" s="13">
        <f t="shared" si="1493"/>
        <v>2.2340286431940147E-5</v>
      </c>
      <c r="AW1184" s="13">
        <f t="shared" si="1494"/>
        <v>1.4396348872996169E-7</v>
      </c>
      <c r="AX1184" s="13">
        <f t="shared" si="1495"/>
        <v>8.5104040617787287E-4</v>
      </c>
      <c r="AY1184" s="13">
        <f t="shared" si="1496"/>
        <v>5.9917813939384815E-4</v>
      </c>
      <c r="AZ1184" s="13">
        <f t="shared" si="1497"/>
        <v>2.1092679038581247E-4</v>
      </c>
      <c r="BA1184" s="13">
        <f t="shared" si="1498"/>
        <v>4.9501261786651512E-5</v>
      </c>
      <c r="BB1184" s="13">
        <f t="shared" si="1499"/>
        <v>8.7128865209175809E-6</v>
      </c>
      <c r="BC1184" s="13">
        <f t="shared" si="1500"/>
        <v>1.2268679833427331E-6</v>
      </c>
      <c r="BD1184" s="13">
        <f t="shared" si="1501"/>
        <v>2.3178952553993183E-5</v>
      </c>
      <c r="BE1184" s="13">
        <f t="shared" si="1502"/>
        <v>2.9751507892289915E-5</v>
      </c>
      <c r="BF1184" s="13">
        <f t="shared" si="1503"/>
        <v>1.9093878806712919E-5</v>
      </c>
      <c r="BG1184" s="13">
        <f t="shared" si="1504"/>
        <v>8.1693608988452909E-6</v>
      </c>
      <c r="BH1184" s="13">
        <f t="shared" si="1505"/>
        <v>2.6214601877586619E-6</v>
      </c>
      <c r="BI1184" s="13">
        <f t="shared" si="1506"/>
        <v>6.7295873947495858E-7</v>
      </c>
      <c r="BJ1184" s="14">
        <f t="shared" si="1507"/>
        <v>0.50338930005186944</v>
      </c>
      <c r="BK1184" s="14">
        <f t="shared" si="1508"/>
        <v>0.29239641834141294</v>
      </c>
      <c r="BL1184" s="14">
        <f t="shared" si="1509"/>
        <v>0.19645969573471839</v>
      </c>
      <c r="BM1184" s="14">
        <f t="shared" si="1510"/>
        <v>0.31958658713954907</v>
      </c>
      <c r="BN1184" s="14">
        <f t="shared" si="1511"/>
        <v>0.68002978165095129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1.5100671140939601</v>
      </c>
      <c r="F1185" s="10">
        <f>VLOOKUP(B1185,home!$B$2:$E$405,3,FALSE)</f>
        <v>1.1599999999999999</v>
      </c>
      <c r="G1185" s="10">
        <f>VLOOKUP(C1185,away!$B$2:$E$405,4,FALSE)</f>
        <v>1.23</v>
      </c>
      <c r="H1185" s="10">
        <f>VLOOKUP(A1185,away!$A$2:$E$405,3,FALSE)</f>
        <v>1.2617449664429501</v>
      </c>
      <c r="I1185" s="10">
        <f>VLOOKUP(C1185,away!$B$2:$E$405,3,FALSE)</f>
        <v>0.66</v>
      </c>
      <c r="J1185" s="10">
        <f>VLOOKUP(B1185,home!$B$2:$E$405,4,FALSE)</f>
        <v>1.29</v>
      </c>
      <c r="K1185" s="12">
        <f t="shared" si="1456"/>
        <v>2.1545637583892621</v>
      </c>
      <c r="L1185" s="12">
        <f t="shared" si="1457"/>
        <v>1.0742496644295276</v>
      </c>
      <c r="M1185" s="13">
        <f t="shared" si="1458"/>
        <v>3.9604464672619522E-2</v>
      </c>
      <c r="N1185" s="13">
        <f t="shared" si="1459"/>
        <v>8.533034425403388E-2</v>
      </c>
      <c r="O1185" s="13">
        <f t="shared" si="1460"/>
        <v>4.2545082884472597E-2</v>
      </c>
      <c r="P1185" s="13">
        <f t="shared" si="1461"/>
        <v>9.1666093680551952E-2</v>
      </c>
      <c r="Q1185" s="13">
        <f t="shared" si="1462"/>
        <v>9.1924833610310411E-2</v>
      </c>
      <c r="R1185" s="13">
        <f t="shared" si="1463"/>
        <v>2.2852020505885563E-2</v>
      </c>
      <c r="S1185" s="13">
        <f t="shared" si="1464"/>
        <v>5.3041196239554909E-2</v>
      </c>
      <c r="T1185" s="13">
        <f t="shared" si="1465"/>
        <v>9.8750221658616105E-2</v>
      </c>
      <c r="U1185" s="13">
        <f t="shared" si="1466"/>
        <v>4.9236135187949288E-2</v>
      </c>
      <c r="V1185" s="13">
        <f t="shared" si="1467"/>
        <v>1.3640659802751346E-2</v>
      </c>
      <c r="W1185" s="13">
        <f t="shared" si="1468"/>
        <v>6.6019304997579326E-2</v>
      </c>
      <c r="X1185" s="13">
        <f t="shared" si="1469"/>
        <v>7.0921216239520204E-2</v>
      </c>
      <c r="Y1185" s="13">
        <f t="shared" si="1470"/>
        <v>3.8093546373119277E-2</v>
      </c>
      <c r="Z1185" s="13">
        <f t="shared" si="1471"/>
        <v>8.1829251199947509E-3</v>
      </c>
      <c r="AA1185" s="13">
        <f t="shared" si="1472"/>
        <v>1.7630633901153794E-2</v>
      </c>
      <c r="AB1185" s="13">
        <f t="shared" si="1473"/>
        <v>1.8993162420427531E-2</v>
      </c>
      <c r="AC1185" s="13">
        <f t="shared" si="1474"/>
        <v>1.9732402799778215E-3</v>
      </c>
      <c r="AD1185" s="13">
        <f t="shared" si="1475"/>
        <v>3.5560700475457861E-2</v>
      </c>
      <c r="AE1185" s="13">
        <f t="shared" si="1476"/>
        <v>3.8201070552639549E-2</v>
      </c>
      <c r="AF1185" s="13">
        <f t="shared" si="1477"/>
        <v>2.0518743611010873E-2</v>
      </c>
      <c r="AG1185" s="13">
        <f t="shared" si="1478"/>
        <v>7.3474178128813154E-3</v>
      </c>
      <c r="AH1185" s="13">
        <f t="shared" si="1479"/>
        <v>2.1976261410515782E-3</v>
      </c>
      <c r="AI1185" s="13">
        <f t="shared" si="1480"/>
        <v>4.7349256379985794E-3</v>
      </c>
      <c r="AJ1185" s="13">
        <f t="shared" si="1481"/>
        <v>5.1008495891499469E-3</v>
      </c>
      <c r="AK1185" s="13">
        <f t="shared" si="1482"/>
        <v>3.6633685539257449E-3</v>
      </c>
      <c r="AL1185" s="13">
        <f t="shared" si="1483"/>
        <v>1.8268569450831254E-4</v>
      </c>
      <c r="AM1185" s="13">
        <f t="shared" si="1484"/>
        <v>1.5323559293471465E-2</v>
      </c>
      <c r="AN1185" s="13">
        <f t="shared" si="1485"/>
        <v>1.6461328428877688E-2</v>
      </c>
      <c r="AO1185" s="13">
        <f t="shared" si="1486"/>
        <v>8.8417882703930497E-3</v>
      </c>
      <c r="AP1185" s="13">
        <f t="shared" si="1487"/>
        <v>3.1660960274755563E-3</v>
      </c>
      <c r="AQ1185" s="13">
        <f t="shared" si="1488"/>
        <v>8.5029439876681918E-4</v>
      </c>
      <c r="AR1185" s="13">
        <f t="shared" si="1489"/>
        <v>4.7215982891324332E-4</v>
      </c>
      <c r="AS1185" s="13">
        <f t="shared" si="1490"/>
        <v>1.0172984555437486E-3</v>
      </c>
      <c r="AT1185" s="13">
        <f t="shared" si="1491"/>
        <v>1.0959171918899654E-3</v>
      </c>
      <c r="AU1185" s="13">
        <f t="shared" si="1492"/>
        <v>7.8707448794728329E-4</v>
      </c>
      <c r="AV1185" s="13">
        <f t="shared" si="1493"/>
        <v>4.2395054172100056E-4</v>
      </c>
      <c r="AW1185" s="13">
        <f t="shared" si="1494"/>
        <v>1.1745367687234125E-5</v>
      </c>
      <c r="AX1185" s="13">
        <f t="shared" si="1495"/>
        <v>5.502597583873765E-3</v>
      </c>
      <c r="AY1185" s="13">
        <f t="shared" si="1496"/>
        <v>5.9111636079671208E-3</v>
      </c>
      <c r="AZ1185" s="13">
        <f t="shared" si="1497"/>
        <v>3.1750327611233574E-3</v>
      </c>
      <c r="BA1185" s="13">
        <f t="shared" si="1498"/>
        <v>1.136925959396508E-3</v>
      </c>
      <c r="BB1185" s="13">
        <f t="shared" si="1499"/>
        <v>3.0533558259072935E-4</v>
      </c>
      <c r="BC1185" s="13">
        <f t="shared" si="1500"/>
        <v>6.5601329427297084E-5</v>
      </c>
      <c r="BD1185" s="13">
        <f t="shared" si="1501"/>
        <v>8.4536256294525755E-5</v>
      </c>
      <c r="BE1185" s="13">
        <f t="shared" si="1502"/>
        <v>1.8213875408209132E-4</v>
      </c>
      <c r="BF1185" s="13">
        <f t="shared" si="1503"/>
        <v>1.9621477927172411E-4</v>
      </c>
      <c r="BG1185" s="13">
        <f t="shared" si="1504"/>
        <v>1.4091908409306846E-4</v>
      </c>
      <c r="BH1185" s="13">
        <f t="shared" si="1505"/>
        <v>7.59047878630835E-5</v>
      </c>
      <c r="BI1185" s="13">
        <f t="shared" si="1506"/>
        <v>3.2708341003604971E-5</v>
      </c>
      <c r="BJ1185" s="14">
        <f t="shared" si="1507"/>
        <v>0.61340712282853238</v>
      </c>
      <c r="BK1185" s="14">
        <f t="shared" si="1508"/>
        <v>0.20601950397793098</v>
      </c>
      <c r="BL1185" s="14">
        <f t="shared" si="1509"/>
        <v>0.171462627330638</v>
      </c>
      <c r="BM1185" s="14">
        <f t="shared" si="1510"/>
        <v>0.61924992140894208</v>
      </c>
      <c r="BN1185" s="14">
        <f t="shared" si="1511"/>
        <v>0.37392283960787392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1.5100671140939601</v>
      </c>
      <c r="F1186" s="10">
        <f>VLOOKUP(B1186,home!$B$2:$E$405,3,FALSE)</f>
        <v>1.08</v>
      </c>
      <c r="G1186" s="10">
        <f>VLOOKUP(C1186,away!$B$2:$E$405,4,FALSE)</f>
        <v>1.66</v>
      </c>
      <c r="H1186" s="10">
        <f>VLOOKUP(A1186,away!$A$2:$E$405,3,FALSE)</f>
        <v>1.2617449664429501</v>
      </c>
      <c r="I1186" s="10">
        <f>VLOOKUP(C1186,away!$B$2:$E$405,3,FALSE)</f>
        <v>0.25</v>
      </c>
      <c r="J1186" s="10">
        <f>VLOOKUP(B1186,home!$B$2:$E$405,4,FALSE)</f>
        <v>1.29</v>
      </c>
      <c r="K1186" s="12">
        <f t="shared" si="1456"/>
        <v>2.7072483221476515</v>
      </c>
      <c r="L1186" s="12">
        <f t="shared" si="1457"/>
        <v>0.4069127516778514</v>
      </c>
      <c r="M1186" s="13">
        <f t="shared" si="1458"/>
        <v>4.4415753059820706E-2</v>
      </c>
      <c r="N1186" s="13">
        <f t="shared" si="1459"/>
        <v>0.12024447294812401</v>
      </c>
      <c r="O1186" s="13">
        <f t="shared" si="1460"/>
        <v>1.8073336295415594E-2</v>
      </c>
      <c r="P1186" s="13">
        <f t="shared" si="1461"/>
        <v>4.8929009361374107E-2</v>
      </c>
      <c r="Q1186" s="13">
        <f t="shared" si="1462"/>
        <v>0.16276582381816873</v>
      </c>
      <c r="R1186" s="13">
        <f t="shared" si="1463"/>
        <v>3.6771355019833709E-3</v>
      </c>
      <c r="S1186" s="13">
        <f t="shared" si="1464"/>
        <v>1.3475218769008862E-2</v>
      </c>
      <c r="T1186" s="13">
        <f t="shared" si="1465"/>
        <v>6.623148924896341E-2</v>
      </c>
      <c r="U1186" s="13">
        <f t="shared" si="1466"/>
        <v>9.9549189180540426E-3</v>
      </c>
      <c r="V1186" s="13">
        <f t="shared" si="1467"/>
        <v>1.6493875355124347E-3</v>
      </c>
      <c r="W1186" s="13">
        <f t="shared" si="1468"/>
        <v>0.14688250114490586</v>
      </c>
      <c r="X1186" s="13">
        <f t="shared" si="1469"/>
        <v>5.9768362714198803E-2</v>
      </c>
      <c r="Y1186" s="13">
        <f t="shared" si="1470"/>
        <v>1.2160254467657262E-2</v>
      </c>
      <c r="Z1186" s="13">
        <f t="shared" si="1471"/>
        <v>4.9875777513479051E-4</v>
      </c>
      <c r="AA1186" s="13">
        <f t="shared" si="1472"/>
        <v>1.3502611498917569E-3</v>
      </c>
      <c r="AB1186" s="13">
        <f t="shared" si="1473"/>
        <v>1.8277461162528091E-3</v>
      </c>
      <c r="AC1186" s="13">
        <f t="shared" si="1474"/>
        <v>1.1356176103910723E-4</v>
      </c>
      <c r="AD1186" s="13">
        <f t="shared" si="1475"/>
        <v>9.9411851194349227E-2</v>
      </c>
      <c r="AE1186" s="13">
        <f t="shared" si="1476"/>
        <v>4.0451949918881749E-2</v>
      </c>
      <c r="AF1186" s="13">
        <f t="shared" si="1477"/>
        <v>8.2302071261134025E-3</v>
      </c>
      <c r="AG1186" s="13">
        <f t="shared" si="1478"/>
        <v>1.1163254095218223E-3</v>
      </c>
      <c r="AH1186" s="13">
        <f t="shared" si="1479"/>
        <v>5.0737724675205137E-5</v>
      </c>
      <c r="AI1186" s="13">
        <f t="shared" si="1480"/>
        <v>1.373596199965386E-4</v>
      </c>
      <c r="AJ1186" s="13">
        <f t="shared" si="1481"/>
        <v>1.859333003832341E-4</v>
      </c>
      <c r="AK1186" s="13">
        <f t="shared" si="1482"/>
        <v>1.6778920516462859E-4</v>
      </c>
      <c r="AL1186" s="13">
        <f t="shared" si="1483"/>
        <v>5.0040484163291893E-6</v>
      </c>
      <c r="AM1186" s="13">
        <f t="shared" si="1484"/>
        <v>5.3826513469498759E-2</v>
      </c>
      <c r="AN1186" s="13">
        <f t="shared" si="1485"/>
        <v>2.1902694709098672E-2</v>
      </c>
      <c r="AO1186" s="13">
        <f t="shared" si="1486"/>
        <v>4.4562428866196284E-3</v>
      </c>
      <c r="AP1186" s="13">
        <f t="shared" si="1487"/>
        <v>6.044340183797484E-4</v>
      </c>
      <c r="AQ1186" s="13">
        <f t="shared" si="1488"/>
        <v>6.1487977406651074E-5</v>
      </c>
      <c r="AR1186" s="13">
        <f t="shared" si="1489"/>
        <v>4.1291654322921884E-6</v>
      </c>
      <c r="AS1186" s="13">
        <f t="shared" si="1490"/>
        <v>1.1178676188443109E-5</v>
      </c>
      <c r="AT1186" s="13">
        <f t="shared" si="1491"/>
        <v>1.5131726177497257E-5</v>
      </c>
      <c r="AU1186" s="13">
        <f t="shared" si="1492"/>
        <v>1.3655113435075715E-5</v>
      </c>
      <c r="AV1186" s="13">
        <f t="shared" si="1493"/>
        <v>9.2419457339611471E-6</v>
      </c>
      <c r="AW1186" s="13">
        <f t="shared" si="1494"/>
        <v>1.5312580868772745E-7</v>
      </c>
      <c r="AX1186" s="13">
        <f t="shared" si="1495"/>
        <v>2.4286956379559743E-2</v>
      </c>
      <c r="AY1186" s="13">
        <f t="shared" si="1496"/>
        <v>9.8826722502866025E-3</v>
      </c>
      <c r="AZ1186" s="13">
        <f t="shared" si="1497"/>
        <v>2.0106926796472323E-3</v>
      </c>
      <c r="BA1186" s="13">
        <f t="shared" si="1498"/>
        <v>2.7272549701792267E-4</v>
      </c>
      <c r="BB1186" s="13">
        <f t="shared" si="1499"/>
        <v>2.7743870611068133E-5</v>
      </c>
      <c r="BC1186" s="13">
        <f t="shared" si="1500"/>
        <v>2.2578669465088014E-6</v>
      </c>
      <c r="BD1186" s="13">
        <f t="shared" si="1501"/>
        <v>2.8003501136451329E-7</v>
      </c>
      <c r="BE1186" s="13">
        <f t="shared" si="1502"/>
        <v>7.5812431465917702E-7</v>
      </c>
      <c r="BF1186" s="13">
        <f t="shared" si="1503"/>
        <v>1.0262153894201978E-6</v>
      </c>
      <c r="BG1186" s="13">
        <f t="shared" si="1504"/>
        <v>9.2607329705664313E-7</v>
      </c>
      <c r="BH1186" s="13">
        <f t="shared" si="1505"/>
        <v>6.2677759491058531E-7</v>
      </c>
      <c r="BI1186" s="13">
        <f t="shared" si="1506"/>
        <v>3.3936851843628425E-7</v>
      </c>
      <c r="BJ1186" s="14">
        <f t="shared" si="1507"/>
        <v>0.834597659595957</v>
      </c>
      <c r="BK1186" s="14">
        <f t="shared" si="1508"/>
        <v>0.11847060678545815</v>
      </c>
      <c r="BL1186" s="14">
        <f t="shared" si="1509"/>
        <v>3.5482511052910289E-2</v>
      </c>
      <c r="BM1186" s="14">
        <f t="shared" si="1510"/>
        <v>0.5810614851000957</v>
      </c>
      <c r="BN1186" s="14">
        <f t="shared" si="1511"/>
        <v>0.39810553098488655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1.5100671140939601</v>
      </c>
      <c r="F1187" s="10">
        <f>VLOOKUP(B1187,home!$B$2:$E$405,3,FALSE)</f>
        <v>0.75</v>
      </c>
      <c r="G1187" s="10">
        <f>VLOOKUP(C1187,away!$B$2:$E$405,4,FALSE)</f>
        <v>0.66</v>
      </c>
      <c r="H1187" s="10">
        <f>VLOOKUP(A1187,away!$A$2:$E$405,3,FALSE)</f>
        <v>1.2617449664429501</v>
      </c>
      <c r="I1187" s="10">
        <f>VLOOKUP(C1187,away!$B$2:$E$405,3,FALSE)</f>
        <v>1.1399999999999999</v>
      </c>
      <c r="J1187" s="10">
        <f>VLOOKUP(B1187,home!$B$2:$E$405,4,FALSE)</f>
        <v>1.0900000000000001</v>
      </c>
      <c r="K1187" s="12">
        <f t="shared" si="1456"/>
        <v>0.74748322147651025</v>
      </c>
      <c r="L1187" s="12">
        <f t="shared" si="1457"/>
        <v>1.5678442953020097</v>
      </c>
      <c r="M1187" s="13">
        <f t="shared" si="1458"/>
        <v>9.8733841716330165E-2</v>
      </c>
      <c r="N1187" s="13">
        <f t="shared" si="1459"/>
        <v>7.3801890074874338E-2</v>
      </c>
      <c r="O1187" s="13">
        <f t="shared" si="1460"/>
        <v>0.15479929048819985</v>
      </c>
      <c r="P1187" s="13">
        <f t="shared" si="1461"/>
        <v>0.11570987233639776</v>
      </c>
      <c r="Q1187" s="13">
        <f t="shared" si="1462"/>
        <v>2.7582837272111173E-2</v>
      </c>
      <c r="R1187" s="13">
        <f t="shared" si="1463"/>
        <v>0.1213505922543614</v>
      </c>
      <c r="S1187" s="13">
        <f t="shared" si="1464"/>
        <v>3.390117897613168E-2</v>
      </c>
      <c r="T1187" s="13">
        <f t="shared" si="1465"/>
        <v>4.3245594065323155E-2</v>
      </c>
      <c r="U1187" s="13">
        <f t="shared" si="1466"/>
        <v>9.0707531626372531E-2</v>
      </c>
      <c r="V1187" s="13">
        <f t="shared" si="1467"/>
        <v>4.4144507014365012E-3</v>
      </c>
      <c r="W1187" s="13">
        <f t="shared" si="1468"/>
        <v>6.8725693538733397E-3</v>
      </c>
      <c r="X1187" s="13">
        <f t="shared" si="1469"/>
        <v>1.0775118655537735E-2</v>
      </c>
      <c r="Y1187" s="13">
        <f t="shared" si="1470"/>
        <v>8.4468541576435512E-3</v>
      </c>
      <c r="Z1187" s="13">
        <f t="shared" si="1471"/>
        <v>6.3419611265840267E-2</v>
      </c>
      <c r="AA1187" s="13">
        <f t="shared" si="1472"/>
        <v>4.740509533377827E-2</v>
      </c>
      <c r="AB1187" s="13">
        <f t="shared" si="1473"/>
        <v>1.7717256687246826E-2</v>
      </c>
      <c r="AC1187" s="13">
        <f t="shared" si="1474"/>
        <v>3.2334121602784231E-4</v>
      </c>
      <c r="AD1187" s="13">
        <f t="shared" si="1475"/>
        <v>1.2842825701134953E-3</v>
      </c>
      <c r="AE1187" s="13">
        <f t="shared" si="1476"/>
        <v>2.0135551011082474E-3</v>
      </c>
      <c r="AF1187" s="13">
        <f t="shared" si="1477"/>
        <v>1.5784704392744135E-3</v>
      </c>
      <c r="AG1187" s="13">
        <f t="shared" si="1478"/>
        <v>8.2493195783974892E-4</v>
      </c>
      <c r="AH1187" s="13">
        <f t="shared" si="1479"/>
        <v>2.4858018933354698E-2</v>
      </c>
      <c r="AI1187" s="13">
        <f t="shared" si="1480"/>
        <v>1.8580952071828059E-2</v>
      </c>
      <c r="AJ1187" s="13">
        <f t="shared" si="1481"/>
        <v>6.9444749563753348E-3</v>
      </c>
      <c r="AK1187" s="13">
        <f t="shared" si="1482"/>
        <v>1.7302928372847947E-3</v>
      </c>
      <c r="AL1187" s="13">
        <f t="shared" si="1483"/>
        <v>1.5157425327445397E-5</v>
      </c>
      <c r="AM1187" s="13">
        <f t="shared" si="1484"/>
        <v>1.9199593455891361E-4</v>
      </c>
      <c r="AN1187" s="13">
        <f t="shared" si="1485"/>
        <v>3.0101973071937073E-4</v>
      </c>
      <c r="AO1187" s="13">
        <f t="shared" si="1486"/>
        <v>2.3597603379085625E-4</v>
      </c>
      <c r="AP1187" s="13">
        <f t="shared" si="1487"/>
        <v>1.233245594689961E-4</v>
      </c>
      <c r="AQ1187" s="13">
        <f t="shared" si="1488"/>
        <v>4.8338426758524776E-5</v>
      </c>
      <c r="AR1187" s="13">
        <f t="shared" si="1489"/>
        <v>7.7947006354338912E-3</v>
      </c>
      <c r="AS1187" s="13">
        <f t="shared" si="1490"/>
        <v>5.8264079414191271E-3</v>
      </c>
      <c r="AT1187" s="13">
        <f t="shared" si="1491"/>
        <v>2.1775710888441453E-3</v>
      </c>
      <c r="AU1187" s="13">
        <f t="shared" si="1492"/>
        <v>5.4256595082777801E-4</v>
      </c>
      <c r="AV1187" s="13">
        <f t="shared" si="1493"/>
        <v>1.0138973619705331E-4</v>
      </c>
      <c r="AW1187" s="13">
        <f t="shared" si="1494"/>
        <v>4.9343200509208218E-7</v>
      </c>
      <c r="AX1187" s="13">
        <f t="shared" si="1495"/>
        <v>2.3918956612414987E-5</v>
      </c>
      <c r="AY1187" s="13">
        <f t="shared" si="1496"/>
        <v>3.7501199674351129E-5</v>
      </c>
      <c r="AZ1187" s="13">
        <f t="shared" si="1497"/>
        <v>2.9398020988206499E-5</v>
      </c>
      <c r="BA1187" s="13">
        <f t="shared" si="1498"/>
        <v>1.5363839833176105E-5</v>
      </c>
      <c r="BB1187" s="13">
        <f t="shared" si="1499"/>
        <v>6.0220271590947382E-6</v>
      </c>
      <c r="BC1187" s="13">
        <f t="shared" si="1500"/>
        <v>1.8883201855080881E-6</v>
      </c>
      <c r="BD1187" s="13">
        <f t="shared" si="1501"/>
        <v>2.0368128208086661E-3</v>
      </c>
      <c r="BE1187" s="13">
        <f t="shared" si="1502"/>
        <v>1.5224834088427199E-3</v>
      </c>
      <c r="BF1187" s="13">
        <f t="shared" si="1503"/>
        <v>5.6901540154314734E-4</v>
      </c>
      <c r="BG1187" s="13">
        <f t="shared" si="1504"/>
        <v>1.4177648847174063E-4</v>
      </c>
      <c r="BH1187" s="13">
        <f t="shared" si="1505"/>
        <v>2.6493886583120993E-5</v>
      </c>
      <c r="BI1187" s="13">
        <f t="shared" si="1506"/>
        <v>3.960747138516916E-6</v>
      </c>
      <c r="BJ1187" s="14">
        <f t="shared" si="1507"/>
        <v>0.17744085069744858</v>
      </c>
      <c r="BK1187" s="14">
        <f t="shared" si="1508"/>
        <v>0.25313534357132572</v>
      </c>
      <c r="BL1187" s="14">
        <f t="shared" si="1509"/>
        <v>0.50483668329491183</v>
      </c>
      <c r="BM1187" s="14">
        <f t="shared" si="1510"/>
        <v>0.40681715691958237</v>
      </c>
      <c r="BN1187" s="14">
        <f t="shared" si="1511"/>
        <v>0.59197832414227469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1.5100671140939601</v>
      </c>
      <c r="F1188" s="10">
        <f>VLOOKUP(B1188,home!$B$2:$E$405,3,FALSE)</f>
        <v>1.04</v>
      </c>
      <c r="G1188" s="10">
        <f>VLOOKUP(C1188,away!$B$2:$E$405,4,FALSE)</f>
        <v>1.08</v>
      </c>
      <c r="H1188" s="10">
        <f>VLOOKUP(A1188,away!$A$2:$E$405,3,FALSE)</f>
        <v>1.2617449664429501</v>
      </c>
      <c r="I1188" s="10">
        <f>VLOOKUP(C1188,away!$B$2:$E$405,3,FALSE)</f>
        <v>0.5</v>
      </c>
      <c r="J1188" s="10">
        <f>VLOOKUP(B1188,home!$B$2:$E$405,4,FALSE)</f>
        <v>1.36</v>
      </c>
      <c r="K1188" s="12">
        <f t="shared" si="1456"/>
        <v>1.6961073825503361</v>
      </c>
      <c r="L1188" s="12">
        <f t="shared" si="1457"/>
        <v>0.85798657718120608</v>
      </c>
      <c r="M1188" s="13">
        <f t="shared" si="1458"/>
        <v>7.776265625685988E-2</v>
      </c>
      <c r="N1188" s="13">
        <f t="shared" si="1459"/>
        <v>0.13189381536398412</v>
      </c>
      <c r="O1188" s="13">
        <f t="shared" si="1460"/>
        <v>6.6719315274341898E-2</v>
      </c>
      <c r="P1188" s="13">
        <f t="shared" si="1461"/>
        <v>0.11316312319551468</v>
      </c>
      <c r="Q1188" s="13">
        <f t="shared" si="1462"/>
        <v>0.11185303697579221</v>
      </c>
      <c r="R1188" s="13">
        <f t="shared" si="1463"/>
        <v>2.862213847205318E-2</v>
      </c>
      <c r="S1188" s="13">
        <f t="shared" si="1464"/>
        <v>4.116980137954572E-2</v>
      </c>
      <c r="T1188" s="13">
        <f t="shared" si="1465"/>
        <v>9.5968404342182831E-2</v>
      </c>
      <c r="U1188" s="13">
        <f t="shared" si="1466"/>
        <v>4.8546220366827396E-2</v>
      </c>
      <c r="V1188" s="13">
        <f t="shared" si="1467"/>
        <v>6.6568703764145806E-3</v>
      </c>
      <c r="W1188" s="13">
        <f t="shared" si="1468"/>
        <v>6.3238253925105639E-2</v>
      </c>
      <c r="X1188" s="13">
        <f t="shared" si="1469"/>
        <v>5.4257573032117347E-2</v>
      </c>
      <c r="Y1188" s="13">
        <f t="shared" si="1470"/>
        <v>2.3276134685992836E-2</v>
      </c>
      <c r="Z1188" s="13">
        <f t="shared" si="1471"/>
        <v>8.1858035397478091E-3</v>
      </c>
      <c r="AA1188" s="13">
        <f t="shared" si="1472"/>
        <v>1.388400181587293E-2</v>
      </c>
      <c r="AB1188" s="13">
        <f t="shared" si="1473"/>
        <v>1.1774378989622176E-2</v>
      </c>
      <c r="AC1188" s="13">
        <f t="shared" si="1474"/>
        <v>6.0545790772508661E-4</v>
      </c>
      <c r="AD1188" s="13">
        <f t="shared" si="1475"/>
        <v>2.6814717335491123E-2</v>
      </c>
      <c r="AE1188" s="13">
        <f t="shared" si="1476"/>
        <v>2.3006667544759576E-2</v>
      </c>
      <c r="AF1188" s="13">
        <f t="shared" si="1477"/>
        <v>9.8697059695371046E-3</v>
      </c>
      <c r="AG1188" s="13">
        <f t="shared" si="1478"/>
        <v>2.8226917475293527E-3</v>
      </c>
      <c r="AH1188" s="13">
        <f t="shared" si="1479"/>
        <v>1.7558273901365055E-3</v>
      </c>
      <c r="AI1188" s="13">
        <f t="shared" si="1480"/>
        <v>2.9780717988946159E-3</v>
      </c>
      <c r="AJ1188" s="13">
        <f t="shared" si="1481"/>
        <v>2.5255647819350593E-3</v>
      </c>
      <c r="AK1188" s="13">
        <f t="shared" si="1482"/>
        <v>1.4278763572497281E-3</v>
      </c>
      <c r="AL1188" s="13">
        <f t="shared" si="1483"/>
        <v>3.5243398875304417E-5</v>
      </c>
      <c r="AM1188" s="13">
        <f t="shared" si="1484"/>
        <v>9.096128006745384E-3</v>
      </c>
      <c r="AN1188" s="13">
        <f t="shared" si="1485"/>
        <v>7.8043557341095785E-3</v>
      </c>
      <c r="AO1188" s="13">
        <f t="shared" si="1486"/>
        <v>3.3480162317065976E-3</v>
      </c>
      <c r="AP1188" s="13">
        <f t="shared" si="1487"/>
        <v>9.5751766232968791E-4</v>
      </c>
      <c r="AQ1188" s="13">
        <f t="shared" si="1488"/>
        <v>2.0538432542319967E-4</v>
      </c>
      <c r="AR1188" s="13">
        <f t="shared" si="1489"/>
        <v>3.0129526651684617E-4</v>
      </c>
      <c r="AS1188" s="13">
        <f t="shared" si="1490"/>
        <v>5.1102912586669389E-4</v>
      </c>
      <c r="AT1188" s="13">
        <f t="shared" si="1491"/>
        <v>4.3338013654037224E-4</v>
      </c>
      <c r="AU1188" s="13">
        <f t="shared" si="1492"/>
        <v>2.4501974967893267E-4</v>
      </c>
      <c r="AV1188" s="13">
        <f t="shared" si="1493"/>
        <v>1.0389495157526832E-4</v>
      </c>
      <c r="AW1188" s="13">
        <f t="shared" si="1494"/>
        <v>1.4246530835447377E-6</v>
      </c>
      <c r="AX1188" s="13">
        <f t="shared" si="1495"/>
        <v>2.5713349774772868E-3</v>
      </c>
      <c r="AY1188" s="13">
        <f t="shared" si="1496"/>
        <v>2.2061708961120504E-3</v>
      </c>
      <c r="AZ1188" s="13">
        <f t="shared" si="1497"/>
        <v>9.4643250791598616E-4</v>
      </c>
      <c r="BA1188" s="13">
        <f t="shared" si="1498"/>
        <v>2.7067546266662057E-4</v>
      </c>
      <c r="BB1188" s="13">
        <f t="shared" si="1499"/>
        <v>5.8058978435068276E-5</v>
      </c>
      <c r="BC1188" s="13">
        <f t="shared" si="1500"/>
        <v>9.9627648364283391E-6</v>
      </c>
      <c r="BD1188" s="13">
        <f t="shared" si="1501"/>
        <v>4.3084549073281338E-5</v>
      </c>
      <c r="BE1188" s="13">
        <f t="shared" si="1502"/>
        <v>7.3076021757044709E-5</v>
      </c>
      <c r="BF1188" s="13">
        <f t="shared" si="1503"/>
        <v>6.1972389994766267E-5</v>
      </c>
      <c r="BG1188" s="13">
        <f t="shared" si="1504"/>
        <v>3.5037276061470555E-5</v>
      </c>
      <c r="BH1188" s="13">
        <f t="shared" si="1505"/>
        <v>1.48567456480786E-5</v>
      </c>
      <c r="BI1188" s="13">
        <f t="shared" si="1506"/>
        <v>5.0397271948757325E-6</v>
      </c>
      <c r="BJ1188" s="14">
        <f t="shared" si="1507"/>
        <v>0.57047503847024983</v>
      </c>
      <c r="BK1188" s="14">
        <f t="shared" si="1508"/>
        <v>0.24159932341104731</v>
      </c>
      <c r="BL1188" s="14">
        <f t="shared" si="1509"/>
        <v>0.18006108118684111</v>
      </c>
      <c r="BM1188" s="14">
        <f t="shared" si="1510"/>
        <v>0.46810241482631187</v>
      </c>
      <c r="BN1188" s="14">
        <f t="shared" si="1511"/>
        <v>0.53001408553854601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1.5100671140939601</v>
      </c>
      <c r="F1189" s="10">
        <f>VLOOKUP(B1189,home!$B$2:$E$405,3,FALSE)</f>
        <v>0.83</v>
      </c>
      <c r="G1189" s="10">
        <f>VLOOKUP(C1189,away!$B$2:$E$405,4,FALSE)</f>
        <v>1.23</v>
      </c>
      <c r="H1189" s="10">
        <f>VLOOKUP(A1189,away!$A$2:$E$405,3,FALSE)</f>
        <v>1.2617449664429501</v>
      </c>
      <c r="I1189" s="10">
        <f>VLOOKUP(C1189,away!$B$2:$E$405,3,FALSE)</f>
        <v>0.47</v>
      </c>
      <c r="J1189" s="10">
        <f>VLOOKUP(B1189,home!$B$2:$E$405,4,FALSE)</f>
        <v>1.68</v>
      </c>
      <c r="K1189" s="12">
        <f t="shared" si="1456"/>
        <v>1.5416275167785238</v>
      </c>
      <c r="L1189" s="12">
        <f t="shared" si="1457"/>
        <v>0.99627382550335342</v>
      </c>
      <c r="M1189" s="13">
        <f t="shared" si="1458"/>
        <v>7.9032087169031595E-2</v>
      </c>
      <c r="N1189" s="13">
        <f t="shared" si="1459"/>
        <v>0.121838040288218</v>
      </c>
      <c r="O1189" s="13">
        <f t="shared" si="1460"/>
        <v>7.8737599821405602E-2</v>
      </c>
      <c r="P1189" s="13">
        <f t="shared" si="1461"/>
        <v>0.12138405048977463</v>
      </c>
      <c r="Q1189" s="13">
        <f t="shared" si="1462"/>
        <v>9.3914437749343674E-2</v>
      </c>
      <c r="R1189" s="13">
        <f t="shared" si="1463"/>
        <v>3.9222104892511954E-2</v>
      </c>
      <c r="S1189" s="13">
        <f t="shared" si="1464"/>
        <v>4.6607929263563913E-2</v>
      </c>
      <c r="T1189" s="13">
        <f t="shared" si="1465"/>
        <v>9.3564496166535172E-2</v>
      </c>
      <c r="U1189" s="13">
        <f t="shared" si="1466"/>
        <v>6.0465876168269983E-2</v>
      </c>
      <c r="V1189" s="13">
        <f t="shared" si="1467"/>
        <v>7.9538147684416298E-3</v>
      </c>
      <c r="W1189" s="13">
        <f t="shared" si="1468"/>
        <v>4.8260360485723984E-2</v>
      </c>
      <c r="X1189" s="13">
        <f t="shared" si="1469"/>
        <v>4.8080533961283103E-2</v>
      </c>
      <c r="Y1189" s="13">
        <f t="shared" si="1470"/>
        <v>2.3950688750925708E-2</v>
      </c>
      <c r="Z1189" s="13">
        <f t="shared" si="1471"/>
        <v>1.3025318828518893E-2</v>
      </c>
      <c r="AA1189" s="13">
        <f t="shared" si="1472"/>
        <v>2.0080189920858128E-2</v>
      </c>
      <c r="AB1189" s="13">
        <f t="shared" si="1473"/>
        <v>1.5478086662066839E-2</v>
      </c>
      <c r="AC1189" s="13">
        <f t="shared" si="1474"/>
        <v>7.6350812690635541E-4</v>
      </c>
      <c r="AD1189" s="13">
        <f t="shared" si="1475"/>
        <v>1.859987492361076E-2</v>
      </c>
      <c r="AE1189" s="13">
        <f t="shared" si="1476"/>
        <v>1.8530568544029586E-2</v>
      </c>
      <c r="AF1189" s="13">
        <f t="shared" si="1477"/>
        <v>9.2307602060562287E-3</v>
      </c>
      <c r="AG1189" s="13">
        <f t="shared" si="1478"/>
        <v>3.0654549275972542E-3</v>
      </c>
      <c r="AH1189" s="13">
        <f t="shared" si="1479"/>
        <v>3.2441960544223438E-3</v>
      </c>
      <c r="AI1189" s="13">
        <f t="shared" si="1480"/>
        <v>5.0013419073218013E-3</v>
      </c>
      <c r="AJ1189" s="13">
        <f t="shared" si="1481"/>
        <v>3.8551031525724398E-3</v>
      </c>
      <c r="AK1189" s="13">
        <f t="shared" si="1482"/>
        <v>1.981044366675103E-3</v>
      </c>
      <c r="AL1189" s="13">
        <f t="shared" si="1483"/>
        <v>4.6906370485971289E-5</v>
      </c>
      <c r="AM1189" s="13">
        <f t="shared" si="1484"/>
        <v>5.7348157981754379E-3</v>
      </c>
      <c r="AN1189" s="13">
        <f t="shared" si="1485"/>
        <v>5.7134468738053107E-3</v>
      </c>
      <c r="AO1189" s="13">
        <f t="shared" si="1486"/>
        <v>2.8460787868880956E-3</v>
      </c>
      <c r="AP1189" s="13">
        <f t="shared" si="1487"/>
        <v>9.451579335656489E-4</v>
      </c>
      <c r="AQ1189" s="13">
        <f t="shared" si="1488"/>
        <v>2.3540902754457332E-4</v>
      </c>
      <c r="AR1189" s="13">
        <f t="shared" si="1489"/>
        <v>6.4642152276444696E-4</v>
      </c>
      <c r="AS1189" s="13">
        <f t="shared" si="1490"/>
        <v>9.9654120693154621E-4</v>
      </c>
      <c r="AT1189" s="13">
        <f t="shared" si="1491"/>
        <v>7.6814767310467676E-4</v>
      </c>
      <c r="AU1189" s="13">
        <f t="shared" si="1492"/>
        <v>3.9473252993585471E-4</v>
      </c>
      <c r="AV1189" s="13">
        <f t="shared" si="1493"/>
        <v>1.5213263247917897E-4</v>
      </c>
      <c r="AW1189" s="13">
        <f t="shared" si="1494"/>
        <v>2.0011862155232784E-6</v>
      </c>
      <c r="AX1189" s="13">
        <f t="shared" si="1495"/>
        <v>1.4734916396872398E-3</v>
      </c>
      <c r="AY1189" s="13">
        <f t="shared" si="1496"/>
        <v>1.468001152718415E-3</v>
      </c>
      <c r="AZ1189" s="13">
        <f t="shared" si="1497"/>
        <v>7.3126556213105388E-4</v>
      </c>
      <c r="BA1189" s="13">
        <f t="shared" si="1498"/>
        <v>2.4284691301438842E-4</v>
      </c>
      <c r="BB1189" s="13">
        <f t="shared" si="1499"/>
        <v>6.0485505760131212E-5</v>
      </c>
      <c r="BC1189" s="13">
        <f t="shared" si="1500"/>
        <v>1.2052025242230212E-5</v>
      </c>
      <c r="BD1189" s="13">
        <f t="shared" si="1501"/>
        <v>1.0733547389537307E-4</v>
      </c>
      <c r="BE1189" s="13">
        <f t="shared" si="1502"/>
        <v>1.6547132008357002E-4</v>
      </c>
      <c r="BF1189" s="13">
        <f t="shared" si="1503"/>
        <v>1.2754757013924922E-4</v>
      </c>
      <c r="BG1189" s="13">
        <f t="shared" si="1504"/>
        <v>6.5543614608301799E-5</v>
      </c>
      <c r="BH1189" s="13">
        <f t="shared" si="1505"/>
        <v>2.5260959957321216E-5</v>
      </c>
      <c r="BI1189" s="13">
        <f t="shared" si="1506"/>
        <v>7.7885981940893648E-6</v>
      </c>
      <c r="BJ1189" s="14">
        <f t="shared" si="1507"/>
        <v>0.49849826722185597</v>
      </c>
      <c r="BK1189" s="14">
        <f t="shared" si="1508"/>
        <v>0.25725629734092248</v>
      </c>
      <c r="BL1189" s="14">
        <f t="shared" si="1509"/>
        <v>0.23152246604819784</v>
      </c>
      <c r="BM1189" s="14">
        <f t="shared" si="1510"/>
        <v>0.46470802906270681</v>
      </c>
      <c r="BN1189" s="14">
        <f t="shared" si="1511"/>
        <v>0.53412832041028546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1.5100671140939601</v>
      </c>
      <c r="F1190" s="10">
        <f>VLOOKUP(B1190,home!$B$2:$E$405,3,FALSE)</f>
        <v>0.76</v>
      </c>
      <c r="G1190" s="10">
        <f>VLOOKUP(C1190,away!$B$2:$E$405,4,FALSE)</f>
        <v>0.57999999999999996</v>
      </c>
      <c r="H1190" s="10">
        <f>VLOOKUP(A1190,away!$A$2:$E$405,3,FALSE)</f>
        <v>1.2617449664429501</v>
      </c>
      <c r="I1190" s="10">
        <f>VLOOKUP(C1190,away!$B$2:$E$405,3,FALSE)</f>
        <v>2.15</v>
      </c>
      <c r="J1190" s="10">
        <f>VLOOKUP(B1190,home!$B$2:$E$405,4,FALSE)</f>
        <v>1.02</v>
      </c>
      <c r="K1190" s="12">
        <f t="shared" si="1456"/>
        <v>0.66563758389261751</v>
      </c>
      <c r="L1190" s="12">
        <f t="shared" si="1457"/>
        <v>2.7670067114093895</v>
      </c>
      <c r="M1190" s="13">
        <f t="shared" si="1458"/>
        <v>3.2301413267401505E-2</v>
      </c>
      <c r="N1190" s="13">
        <f t="shared" si="1459"/>
        <v>2.1501034683630082E-2</v>
      </c>
      <c r="O1190" s="13">
        <f t="shared" si="1460"/>
        <v>8.9378227298908264E-2</v>
      </c>
      <c r="P1190" s="13">
        <f t="shared" si="1461"/>
        <v>5.9493507271850488E-2</v>
      </c>
      <c r="Q1190" s="13">
        <f t="shared" si="1462"/>
        <v>7.155948389001447E-3</v>
      </c>
      <c r="R1190" s="13">
        <f t="shared" si="1463"/>
        <v>0.12365507739497655</v>
      </c>
      <c r="S1190" s="13">
        <f t="shared" si="1464"/>
        <v>2.7394137357124225E-2</v>
      </c>
      <c r="T1190" s="13">
        <f t="shared" si="1465"/>
        <v>1.9800557218866213E-2</v>
      </c>
      <c r="U1190" s="13">
        <f t="shared" si="1466"/>
        <v>8.2309466953246826E-2</v>
      </c>
      <c r="V1190" s="13">
        <f t="shared" si="1467"/>
        <v>5.6061300427058805E-3</v>
      </c>
      <c r="W1190" s="13">
        <f t="shared" si="1468"/>
        <v>1.5877560653717307E-3</v>
      </c>
      <c r="X1190" s="13">
        <f t="shared" si="1469"/>
        <v>4.3933316889645437E-3</v>
      </c>
      <c r="Y1190" s="13">
        <f t="shared" si="1470"/>
        <v>6.0781891344062217E-3</v>
      </c>
      <c r="Z1190" s="13">
        <f t="shared" si="1471"/>
        <v>0.11405147635058253</v>
      </c>
      <c r="AA1190" s="13">
        <f t="shared" si="1472"/>
        <v>7.5916949157387767E-2</v>
      </c>
      <c r="AB1190" s="13">
        <f t="shared" si="1473"/>
        <v>2.5266587306811136E-2</v>
      </c>
      <c r="AC1190" s="13">
        <f t="shared" si="1474"/>
        <v>6.4534393530556752E-4</v>
      </c>
      <c r="AD1190" s="13">
        <f t="shared" si="1475"/>
        <v>2.6421752779122194E-4</v>
      </c>
      <c r="AE1190" s="13">
        <f t="shared" si="1476"/>
        <v>7.3109167267030781E-4</v>
      </c>
      <c r="AF1190" s="13">
        <f t="shared" si="1477"/>
        <v>1.0114677824671293E-3</v>
      </c>
      <c r="AG1190" s="13">
        <f t="shared" si="1478"/>
        <v>9.329127141536397E-4</v>
      </c>
      <c r="AH1190" s="13">
        <f t="shared" si="1479"/>
        <v>7.8895300127052773E-2</v>
      </c>
      <c r="AI1190" s="13">
        <f t="shared" si="1480"/>
        <v>5.2515676957054329E-2</v>
      </c>
      <c r="AJ1190" s="13">
        <f t="shared" si="1481"/>
        <v>1.7478204163089425E-2</v>
      </c>
      <c r="AK1190" s="13">
        <f t="shared" si="1482"/>
        <v>3.8780498633002444E-3</v>
      </c>
      <c r="AL1190" s="13">
        <f t="shared" si="1483"/>
        <v>4.7544389206887474E-5</v>
      </c>
      <c r="AM1190" s="13">
        <f t="shared" si="1484"/>
        <v>3.5174623364205902E-5</v>
      </c>
      <c r="AN1190" s="13">
        <f t="shared" si="1485"/>
        <v>9.7328418920055235E-5</v>
      </c>
      <c r="AO1190" s="13">
        <f t="shared" si="1486"/>
        <v>1.3465419418132873E-4</v>
      </c>
      <c r="AP1190" s="13">
        <f t="shared" si="1487"/>
        <v>1.241963530063866E-4</v>
      </c>
      <c r="AQ1190" s="13">
        <f t="shared" si="1488"/>
        <v>8.5913035575310346E-5</v>
      </c>
      <c r="AR1190" s="13">
        <f t="shared" si="1489"/>
        <v>4.3660764990042615E-2</v>
      </c>
      <c r="AS1190" s="13">
        <f t="shared" si="1490"/>
        <v>2.9062246118875354E-2</v>
      </c>
      <c r="AT1190" s="13">
        <f t="shared" si="1491"/>
        <v>9.6724616445303946E-3</v>
      </c>
      <c r="AU1190" s="13">
        <f t="shared" si="1492"/>
        <v>2.1461179997864085E-3</v>
      </c>
      <c r="AV1190" s="13">
        <f t="shared" si="1493"/>
        <v>3.5713420003157046E-4</v>
      </c>
      <c r="AW1190" s="13">
        <f t="shared" si="1494"/>
        <v>2.4324550287902707E-6</v>
      </c>
      <c r="AX1190" s="13">
        <f t="shared" si="1495"/>
        <v>3.9022585517471364E-6</v>
      </c>
      <c r="AY1190" s="13">
        <f t="shared" si="1496"/>
        <v>1.079757560233901E-5</v>
      </c>
      <c r="AZ1190" s="13">
        <f t="shared" si="1497"/>
        <v>1.4938482079311163E-5</v>
      </c>
      <c r="BA1190" s="13">
        <f t="shared" si="1498"/>
        <v>1.3778293390574292E-5</v>
      </c>
      <c r="BB1190" s="13">
        <f t="shared" si="1499"/>
        <v>9.5311575708716735E-6</v>
      </c>
      <c r="BC1190" s="13">
        <f t="shared" si="1500"/>
        <v>5.274555393220468E-6</v>
      </c>
      <c r="BD1190" s="13">
        <f t="shared" si="1501"/>
        <v>2.0134938292119337E-2</v>
      </c>
      <c r="BE1190" s="13">
        <f t="shared" si="1502"/>
        <v>1.3402571676593264E-2</v>
      </c>
      <c r="BF1190" s="13">
        <f t="shared" si="1503"/>
        <v>4.4606277143775831E-3</v>
      </c>
      <c r="BG1190" s="13">
        <f t="shared" si="1504"/>
        <v>9.8972048481424791E-4</v>
      </c>
      <c r="BH1190" s="13">
        <f t="shared" si="1505"/>
        <v>1.6469878806019649E-4</v>
      </c>
      <c r="BI1190" s="13">
        <f t="shared" si="1506"/>
        <v>2.1925940670886299E-5</v>
      </c>
      <c r="BJ1190" s="14">
        <f t="shared" si="1507"/>
        <v>6.3991995824957876E-2</v>
      </c>
      <c r="BK1190" s="14">
        <f t="shared" si="1508"/>
        <v>0.12549887383919692</v>
      </c>
      <c r="BL1190" s="14">
        <f t="shared" si="1509"/>
        <v>0.67336674707172905</v>
      </c>
      <c r="BM1190" s="14">
        <f t="shared" si="1510"/>
        <v>0.64341551966012456</v>
      </c>
      <c r="BN1190" s="14">
        <f t="shared" si="1511"/>
        <v>0.33348520830576833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1.3571428571428601</v>
      </c>
      <c r="F1191" s="10">
        <f>VLOOKUP(B1191,home!$B$2:$E$405,3,FALSE)</f>
        <v>1.07</v>
      </c>
      <c r="G1191" s="10">
        <f>VLOOKUP(C1191,away!$B$2:$E$405,4,FALSE)</f>
        <v>0.81</v>
      </c>
      <c r="H1191" s="10">
        <f>VLOOKUP(A1191,away!$A$2:$E$405,3,FALSE)</f>
        <v>1.0912698412698401</v>
      </c>
      <c r="I1191" s="10">
        <f>VLOOKUP(C1191,away!$B$2:$E$405,3,FALSE)</f>
        <v>0.66</v>
      </c>
      <c r="J1191" s="10">
        <f>VLOOKUP(B1191,home!$B$2:$E$405,4,FALSE)</f>
        <v>1.33</v>
      </c>
      <c r="K1191" s="12">
        <f t="shared" si="1456"/>
        <v>1.1762357142857169</v>
      </c>
      <c r="L1191" s="12">
        <f t="shared" si="1457"/>
        <v>0.95791666666666564</v>
      </c>
      <c r="M1191" s="13">
        <f t="shared" si="1458"/>
        <v>0.11834485923260923</v>
      </c>
      <c r="N1191" s="13">
        <f t="shared" si="1459"/>
        <v>0.13920145003151072</v>
      </c>
      <c r="O1191" s="13">
        <f t="shared" si="1460"/>
        <v>0.11336451307323681</v>
      </c>
      <c r="P1191" s="13">
        <f t="shared" si="1461"/>
        <v>0.13334338900935117</v>
      </c>
      <c r="Q1191" s="13">
        <f t="shared" si="1462"/>
        <v>8.1866858503710796E-2</v>
      </c>
      <c r="R1191" s="13">
        <f t="shared" si="1463"/>
        <v>5.4296878240702312E-2</v>
      </c>
      <c r="S1191" s="13">
        <f t="shared" si="1464"/>
        <v>3.756069234395578E-2</v>
      </c>
      <c r="T1191" s="13">
        <f t="shared" si="1465"/>
        <v>7.8421628208346222E-2</v>
      </c>
      <c r="U1191" s="13">
        <f t="shared" si="1466"/>
        <v>6.3865927360937075E-2</v>
      </c>
      <c r="V1191" s="13">
        <f t="shared" si="1467"/>
        <v>4.7023307261669931E-3</v>
      </c>
      <c r="W1191" s="13">
        <f t="shared" si="1468"/>
        <v>3.2098240929479993E-2</v>
      </c>
      <c r="X1191" s="13">
        <f t="shared" si="1469"/>
        <v>3.0747439957031008E-2</v>
      </c>
      <c r="Y1191" s="13">
        <f t="shared" si="1470"/>
        <v>1.4726742596086292E-2</v>
      </c>
      <c r="Z1191" s="13">
        <f t="shared" si="1471"/>
        <v>1.7337294871579791E-2</v>
      </c>
      <c r="AA1191" s="13">
        <f t="shared" si="1472"/>
        <v>2.0392745417054749E-2</v>
      </c>
      <c r="AB1191" s="13">
        <f t="shared" si="1473"/>
        <v>1.1993337735938091E-2</v>
      </c>
      <c r="AC1191" s="13">
        <f t="shared" si="1474"/>
        <v>3.3114277171383117E-4</v>
      </c>
      <c r="AD1191" s="13">
        <f t="shared" si="1475"/>
        <v>9.4387743367504856E-3</v>
      </c>
      <c r="AE1191" s="13">
        <f t="shared" si="1476"/>
        <v>9.0415592500788927E-3</v>
      </c>
      <c r="AF1191" s="13">
        <f t="shared" si="1477"/>
        <v>4.3305301491523649E-3</v>
      </c>
      <c r="AG1191" s="13">
        <f t="shared" si="1478"/>
        <v>1.3827623351251772E-3</v>
      </c>
      <c r="AH1191" s="13">
        <f t="shared" si="1479"/>
        <v>4.1519209281001973E-3</v>
      </c>
      <c r="AI1191" s="13">
        <f t="shared" si="1480"/>
        <v>4.8836376785217524E-3</v>
      </c>
      <c r="AJ1191" s="13">
        <f t="shared" si="1481"/>
        <v>2.8721545265543375E-3</v>
      </c>
      <c r="AK1191" s="13">
        <f t="shared" si="1482"/>
        <v>1.126110243693532E-3</v>
      </c>
      <c r="AL1191" s="13">
        <f t="shared" si="1483"/>
        <v>1.4924416561088872E-5</v>
      </c>
      <c r="AM1191" s="13">
        <f t="shared" si="1484"/>
        <v>2.2204446947938776E-3</v>
      </c>
      <c r="AN1191" s="13">
        <f t="shared" si="1485"/>
        <v>2.1270009805546331E-3</v>
      </c>
      <c r="AO1191" s="13">
        <f t="shared" si="1486"/>
        <v>1.0187448446448116E-3</v>
      </c>
      <c r="AP1191" s="13">
        <f t="shared" si="1487"/>
        <v>3.2529088858866939E-4</v>
      </c>
      <c r="AQ1191" s="13">
        <f t="shared" si="1488"/>
        <v>7.7900390923473967E-5</v>
      </c>
      <c r="AR1191" s="13">
        <f t="shared" si="1489"/>
        <v>7.9543885114186205E-4</v>
      </c>
      <c r="AS1191" s="13">
        <f t="shared" si="1490"/>
        <v>9.3562358524345809E-4</v>
      </c>
      <c r="AT1191" s="13">
        <f t="shared" si="1491"/>
        <v>5.5025693804570128E-4</v>
      </c>
      <c r="AU1191" s="13">
        <f t="shared" si="1492"/>
        <v>2.1574395418761893E-4</v>
      </c>
      <c r="AV1191" s="13">
        <f t="shared" si="1493"/>
        <v>6.3441436014174762E-5</v>
      </c>
      <c r="AW1191" s="13">
        <f t="shared" si="1494"/>
        <v>4.6710762093165281E-7</v>
      </c>
      <c r="AX1191" s="13">
        <f t="shared" si="1495"/>
        <v>4.3529439193546777E-4</v>
      </c>
      <c r="AY1191" s="13">
        <f t="shared" si="1496"/>
        <v>4.1697575294151636E-4</v>
      </c>
      <c r="AZ1191" s="13">
        <f t="shared" si="1497"/>
        <v>1.9971401166928021E-4</v>
      </c>
      <c r="BA1191" s="13">
        <f t="shared" si="1498"/>
        <v>6.3769793448288157E-5</v>
      </c>
      <c r="BB1191" s="13">
        <f t="shared" si="1499"/>
        <v>1.5271536993501491E-5</v>
      </c>
      <c r="BC1191" s="13">
        <f t="shared" si="1500"/>
        <v>2.9257719623383246E-6</v>
      </c>
      <c r="BD1191" s="13">
        <f t="shared" si="1501"/>
        <v>1.2699402213716242E-4</v>
      </c>
      <c r="BE1191" s="13">
        <f t="shared" si="1502"/>
        <v>1.4937490433852136E-4</v>
      </c>
      <c r="BF1191" s="13">
        <f t="shared" si="1503"/>
        <v>8.785004865049068E-5</v>
      </c>
      <c r="BG1191" s="13">
        <f t="shared" si="1504"/>
        <v>3.4444121574814957E-5</v>
      </c>
      <c r="BH1191" s="13">
        <f t="shared" si="1505"/>
        <v>1.0128601485874139E-5</v>
      </c>
      <c r="BI1191" s="13">
        <f t="shared" si="1506"/>
        <v>2.3827245606905057E-6</v>
      </c>
      <c r="BJ1191" s="14">
        <f t="shared" si="1507"/>
        <v>0.4081593193557278</v>
      </c>
      <c r="BK1191" s="14">
        <f t="shared" si="1508"/>
        <v>0.29471431425329958</v>
      </c>
      <c r="BL1191" s="14">
        <f t="shared" si="1509"/>
        <v>0.27991890439211919</v>
      </c>
      <c r="BM1191" s="14">
        <f t="shared" si="1510"/>
        <v>0.35929537613628476</v>
      </c>
      <c r="BN1191" s="14">
        <f t="shared" si="1511"/>
        <v>0.64041794809112096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1.3571428571428601</v>
      </c>
      <c r="F1192" s="10">
        <f>VLOOKUP(B1192,home!$B$2:$E$405,3,FALSE)</f>
        <v>0.74</v>
      </c>
      <c r="G1192" s="10">
        <f>VLOOKUP(C1192,away!$B$2:$E$405,4,FALSE)</f>
        <v>1.07</v>
      </c>
      <c r="H1192" s="10">
        <f>VLOOKUP(A1192,away!$A$2:$E$405,3,FALSE)</f>
        <v>1.0912698412698401</v>
      </c>
      <c r="I1192" s="10">
        <f>VLOOKUP(C1192,away!$B$2:$E$405,3,FALSE)</f>
        <v>0.6</v>
      </c>
      <c r="J1192" s="10">
        <f>VLOOKUP(B1192,home!$B$2:$E$405,4,FALSE)</f>
        <v>1.1000000000000001</v>
      </c>
      <c r="K1192" s="12">
        <f t="shared" si="1456"/>
        <v>1.0745857142857167</v>
      </c>
      <c r="L1192" s="12">
        <f t="shared" si="1457"/>
        <v>0.72023809523809446</v>
      </c>
      <c r="M1192" s="13">
        <f t="shared" si="1458"/>
        <v>0.16615672500047576</v>
      </c>
      <c r="N1192" s="13">
        <f t="shared" si="1459"/>
        <v>0.17854964301801163</v>
      </c>
      <c r="O1192" s="13">
        <f t="shared" si="1460"/>
        <v>0.11967240312534252</v>
      </c>
      <c r="P1192" s="13">
        <f t="shared" si="1461"/>
        <v>0.12859825479273443</v>
      </c>
      <c r="Q1192" s="13">
        <f t="shared" si="1462"/>
        <v>9.5933447838984859E-2</v>
      </c>
      <c r="R1192" s="13">
        <f t="shared" si="1463"/>
        <v>4.3096311839781035E-2</v>
      </c>
      <c r="S1192" s="13">
        <f t="shared" si="1464"/>
        <v>2.4882398132982108E-2</v>
      </c>
      <c r="T1192" s="13">
        <f t="shared" si="1465"/>
        <v>6.9094923741173542E-2</v>
      </c>
      <c r="U1192" s="13">
        <f t="shared" si="1466"/>
        <v>4.6310681041431087E-2</v>
      </c>
      <c r="V1192" s="13">
        <f t="shared" si="1467"/>
        <v>2.1397689272986309E-3</v>
      </c>
      <c r="W1192" s="13">
        <f t="shared" si="1468"/>
        <v>3.436290418998237E-2</v>
      </c>
      <c r="X1192" s="13">
        <f t="shared" si="1469"/>
        <v>2.4749472660642039E-2</v>
      </c>
      <c r="Y1192" s="13">
        <f t="shared" si="1470"/>
        <v>8.9127565236240564E-3</v>
      </c>
      <c r="Z1192" s="13">
        <f t="shared" si="1471"/>
        <v>1.0346535183756946E-2</v>
      </c>
      <c r="AA1192" s="13">
        <f t="shared" si="1472"/>
        <v>1.1118238900819756E-2</v>
      </c>
      <c r="AB1192" s="13">
        <f t="shared" si="1473"/>
        <v>5.9737503454183188E-3</v>
      </c>
      <c r="AC1192" s="13">
        <f t="shared" si="1474"/>
        <v>1.0350564719451519E-4</v>
      </c>
      <c r="AD1192" s="13">
        <f t="shared" si="1475"/>
        <v>9.2314714859809601E-3</v>
      </c>
      <c r="AE1192" s="13">
        <f t="shared" si="1476"/>
        <v>6.6488574393077085E-3</v>
      </c>
      <c r="AF1192" s="13">
        <f t="shared" si="1477"/>
        <v>2.3943802087983087E-3</v>
      </c>
      <c r="AG1192" s="13">
        <f t="shared" si="1478"/>
        <v>5.7484128028689502E-4</v>
      </c>
      <c r="AH1192" s="13">
        <f t="shared" si="1479"/>
        <v>1.8629921982657571E-3</v>
      </c>
      <c r="AI1192" s="13">
        <f t="shared" si="1480"/>
        <v>2.0019448020821263E-3</v>
      </c>
      <c r="AJ1192" s="13">
        <f t="shared" si="1481"/>
        <v>1.0756306425529995E-3</v>
      </c>
      <c r="AK1192" s="13">
        <f t="shared" si="1482"/>
        <v>3.8528577411180653E-4</v>
      </c>
      <c r="AL1192" s="13">
        <f t="shared" si="1483"/>
        <v>3.2043591591899856E-6</v>
      </c>
      <c r="AM1192" s="13">
        <f t="shared" si="1484"/>
        <v>1.9840014761342162E-3</v>
      </c>
      <c r="AN1192" s="13">
        <f t="shared" si="1485"/>
        <v>1.4289534441204756E-3</v>
      </c>
      <c r="AO1192" s="13">
        <f t="shared" si="1486"/>
        <v>5.1459335338862309E-4</v>
      </c>
      <c r="AP1192" s="13">
        <f t="shared" si="1487"/>
        <v>1.2354324555560186E-4</v>
      </c>
      <c r="AQ1192" s="13">
        <f t="shared" si="1488"/>
        <v>2.2245137964624711E-5</v>
      </c>
      <c r="AR1192" s="13">
        <f t="shared" si="1489"/>
        <v>2.6835959046447194E-4</v>
      </c>
      <c r="AS1192" s="13">
        <f t="shared" si="1490"/>
        <v>2.8837538220468696E-4</v>
      </c>
      <c r="AT1192" s="13">
        <f t="shared" si="1491"/>
        <v>1.5494203303442002E-4</v>
      </c>
      <c r="AU1192" s="13">
        <f t="shared" si="1492"/>
        <v>5.5499498413724469E-5</v>
      </c>
      <c r="AV1192" s="13">
        <f t="shared" si="1493"/>
        <v>1.4909742036352771E-5</v>
      </c>
      <c r="AW1192" s="13">
        <f t="shared" si="1494"/>
        <v>6.8889945053677804E-8</v>
      </c>
      <c r="AX1192" s="13">
        <f t="shared" si="1495"/>
        <v>3.5532994056260045E-4</v>
      </c>
      <c r="AY1192" s="13">
        <f t="shared" si="1496"/>
        <v>2.5592215957187265E-4</v>
      </c>
      <c r="AZ1192" s="13">
        <f t="shared" si="1497"/>
        <v>9.2162444369632592E-5</v>
      </c>
      <c r="BA1192" s="13">
        <f t="shared" si="1498"/>
        <v>2.2126301128423681E-5</v>
      </c>
      <c r="BB1192" s="13">
        <f t="shared" si="1499"/>
        <v>3.9840512448500919E-6</v>
      </c>
      <c r="BC1192" s="13">
        <f t="shared" si="1500"/>
        <v>5.7389309598435802E-7</v>
      </c>
      <c r="BD1192" s="13">
        <f t="shared" si="1501"/>
        <v>3.2213800045834389E-5</v>
      </c>
      <c r="BE1192" s="13">
        <f t="shared" si="1502"/>
        <v>3.4616489332110193E-5</v>
      </c>
      <c r="BF1192" s="13">
        <f t="shared" si="1503"/>
        <v>1.8599192457504759E-5</v>
      </c>
      <c r="BG1192" s="13">
        <f t="shared" si="1504"/>
        <v>6.6621421706950909E-6</v>
      </c>
      <c r="BH1192" s="13">
        <f t="shared" si="1505"/>
        <v>1.7897607007923442E-6</v>
      </c>
      <c r="BI1192" s="13">
        <f t="shared" si="1506"/>
        <v>3.846502562122894E-7</v>
      </c>
      <c r="BJ1192" s="14">
        <f t="shared" si="1507"/>
        <v>0.43525613383392925</v>
      </c>
      <c r="BK1192" s="14">
        <f t="shared" si="1508"/>
        <v>0.32213977901941648</v>
      </c>
      <c r="BL1192" s="14">
        <f t="shared" si="1509"/>
        <v>0.23237359095092222</v>
      </c>
      <c r="BM1192" s="14">
        <f t="shared" si="1510"/>
        <v>0.26785340010306763</v>
      </c>
      <c r="BN1192" s="14">
        <f t="shared" si="1511"/>
        <v>0.73200678561533028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1.3571428571428601</v>
      </c>
      <c r="F1193" s="10">
        <f>VLOOKUP(B1193,home!$B$2:$E$405,3,FALSE)</f>
        <v>1.61</v>
      </c>
      <c r="G1193" s="10">
        <f>VLOOKUP(C1193,away!$B$2:$E$405,4,FALSE)</f>
        <v>1.4</v>
      </c>
      <c r="H1193" s="10">
        <f>VLOOKUP(A1193,away!$A$2:$E$405,3,FALSE)</f>
        <v>1.0912698412698401</v>
      </c>
      <c r="I1193" s="10">
        <f>VLOOKUP(C1193,away!$B$2:$E$405,3,FALSE)</f>
        <v>1.03</v>
      </c>
      <c r="J1193" s="10">
        <f>VLOOKUP(B1193,home!$B$2:$E$405,4,FALSE)</f>
        <v>1.33</v>
      </c>
      <c r="K1193" s="12">
        <f t="shared" si="1456"/>
        <v>3.0590000000000068</v>
      </c>
      <c r="L1193" s="12">
        <f t="shared" si="1457"/>
        <v>1.4949305555555539</v>
      </c>
      <c r="M1193" s="13">
        <f t="shared" si="1458"/>
        <v>1.052575092089331E-2</v>
      </c>
      <c r="N1193" s="13">
        <f t="shared" si="1459"/>
        <v>3.2198272067012701E-2</v>
      </c>
      <c r="O1193" s="13">
        <f t="shared" si="1460"/>
        <v>1.5735266671810418E-2</v>
      </c>
      <c r="P1193" s="13">
        <f t="shared" si="1461"/>
        <v>4.8134180749068167E-2</v>
      </c>
      <c r="Q1193" s="13">
        <f t="shared" si="1462"/>
        <v>4.9247257126496038E-2</v>
      </c>
      <c r="R1193" s="13">
        <f t="shared" si="1463"/>
        <v>1.1761565473752171E-2</v>
      </c>
      <c r="S1193" s="13">
        <f t="shared" si="1464"/>
        <v>5.5029312725446214E-2</v>
      </c>
      <c r="T1193" s="13">
        <f t="shared" si="1465"/>
        <v>7.3621229455699932E-2</v>
      </c>
      <c r="U1193" s="13">
        <f t="shared" si="1466"/>
        <v>3.5978628784207968E-2</v>
      </c>
      <c r="V1193" s="13">
        <f t="shared" si="1467"/>
        <v>2.796095979945561E-2</v>
      </c>
      <c r="W1193" s="13">
        <f t="shared" si="1468"/>
        <v>5.0215786516650589E-2</v>
      </c>
      <c r="X1193" s="13">
        <f t="shared" si="1469"/>
        <v>7.5069113634995549E-2</v>
      </c>
      <c r="Y1193" s="13">
        <f t="shared" si="1470"/>
        <v>5.6111555875713461E-2</v>
      </c>
      <c r="Z1193" s="13">
        <f t="shared" si="1471"/>
        <v>5.8609078692931178E-3</v>
      </c>
      <c r="AA1193" s="13">
        <f t="shared" si="1472"/>
        <v>1.7928517172167688E-2</v>
      </c>
      <c r="AB1193" s="13">
        <f t="shared" si="1473"/>
        <v>2.742166701483054E-2</v>
      </c>
      <c r="AC1193" s="13">
        <f t="shared" si="1474"/>
        <v>7.9915788373403438E-3</v>
      </c>
      <c r="AD1193" s="13">
        <f t="shared" si="1475"/>
        <v>3.840252273860862E-2</v>
      </c>
      <c r="AE1193" s="13">
        <f t="shared" si="1476"/>
        <v>5.7409104652362972E-2</v>
      </c>
      <c r="AF1193" s="13">
        <f t="shared" si="1477"/>
        <v>4.2911312355951962E-2</v>
      </c>
      <c r="AG1193" s="13">
        <f t="shared" si="1478"/>
        <v>2.1383144006633725E-2</v>
      </c>
      <c r="AH1193" s="13">
        <f t="shared" si="1479"/>
        <v>2.1904125642755704E-3</v>
      </c>
      <c r="AI1193" s="13">
        <f t="shared" si="1480"/>
        <v>6.7004720341189844E-3</v>
      </c>
      <c r="AJ1193" s="13">
        <f t="shared" si="1481"/>
        <v>1.024837197618501E-2</v>
      </c>
      <c r="AK1193" s="13">
        <f t="shared" si="1482"/>
        <v>1.0449923291716675E-2</v>
      </c>
      <c r="AL1193" s="13">
        <f t="shared" si="1483"/>
        <v>1.4618172256514767E-3</v>
      </c>
      <c r="AM1193" s="13">
        <f t="shared" si="1484"/>
        <v>2.3494663411480807E-2</v>
      </c>
      <c r="AN1193" s="13">
        <f t="shared" si="1485"/>
        <v>3.5122890226315748E-2</v>
      </c>
      <c r="AO1193" s="13">
        <f t="shared" si="1486"/>
        <v>2.6253140899371471E-2</v>
      </c>
      <c r="AP1193" s="13">
        <f t="shared" si="1487"/>
        <v>1.3082207503258541E-2</v>
      </c>
      <c r="AQ1193" s="13">
        <f t="shared" si="1488"/>
        <v>4.8892479326848332E-3</v>
      </c>
      <c r="AR1193" s="13">
        <f t="shared" si="1489"/>
        <v>6.5490293432166893E-4</v>
      </c>
      <c r="AS1193" s="13">
        <f t="shared" si="1490"/>
        <v>2.0033480760899896E-3</v>
      </c>
      <c r="AT1193" s="13">
        <f t="shared" si="1491"/>
        <v>3.064120882379646E-3</v>
      </c>
      <c r="AU1193" s="13">
        <f t="shared" si="1492"/>
        <v>3.1243819263997866E-3</v>
      </c>
      <c r="AV1193" s="13">
        <f t="shared" si="1493"/>
        <v>2.3893710782142419E-3</v>
      </c>
      <c r="AW1193" s="13">
        <f t="shared" si="1494"/>
        <v>1.8569109196639149E-4</v>
      </c>
      <c r="AX1193" s="13">
        <f t="shared" si="1495"/>
        <v>1.1978362562619986E-2</v>
      </c>
      <c r="AY1193" s="13">
        <f t="shared" si="1496"/>
        <v>1.7906820200383342E-2</v>
      </c>
      <c r="AZ1193" s="13">
        <f t="shared" si="1497"/>
        <v>1.3384726335196245E-2</v>
      </c>
      <c r="BA1193" s="13">
        <f t="shared" si="1498"/>
        <v>6.6697454587446581E-3</v>
      </c>
      <c r="BB1193" s="13">
        <f t="shared" si="1499"/>
        <v>2.4927015710138221E-3</v>
      </c>
      <c r="BC1193" s="13">
        <f t="shared" si="1500"/>
        <v>7.4528314887797908E-4</v>
      </c>
      <c r="BD1193" s="13">
        <f t="shared" si="1501"/>
        <v>1.6317240124007567E-4</v>
      </c>
      <c r="BE1193" s="13">
        <f t="shared" si="1502"/>
        <v>4.9914437539339256E-4</v>
      </c>
      <c r="BF1193" s="13">
        <f t="shared" si="1503"/>
        <v>7.6344132216419572E-4</v>
      </c>
      <c r="BG1193" s="13">
        <f t="shared" si="1504"/>
        <v>7.7845566816676015E-4</v>
      </c>
      <c r="BH1193" s="13">
        <f t="shared" si="1505"/>
        <v>5.9532397223053114E-4</v>
      </c>
      <c r="BI1193" s="13">
        <f t="shared" si="1506"/>
        <v>3.6421920621063975E-4</v>
      </c>
      <c r="BJ1193" s="14">
        <f t="shared" si="1507"/>
        <v>0.65258908768007295</v>
      </c>
      <c r="BK1193" s="14">
        <f t="shared" si="1508"/>
        <v>0.16901042045823844</v>
      </c>
      <c r="BL1193" s="14">
        <f t="shared" si="1509"/>
        <v>0.15281470682587592</v>
      </c>
      <c r="BM1193" s="14">
        <f t="shared" si="1510"/>
        <v>0.79495170071603094</v>
      </c>
      <c r="BN1193" s="14">
        <f t="shared" si="1511"/>
        <v>0.16760229300903279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1.3571428571428601</v>
      </c>
      <c r="F1194" s="10">
        <f>VLOOKUP(B1194,home!$B$2:$E$405,3,FALSE)</f>
        <v>0.47</v>
      </c>
      <c r="G1194" s="10">
        <f>VLOOKUP(C1194,away!$B$2:$E$405,4,FALSE)</f>
        <v>1.25</v>
      </c>
      <c r="H1194" s="10">
        <f>VLOOKUP(A1194,away!$A$2:$E$405,3,FALSE)</f>
        <v>1.0912698412698401</v>
      </c>
      <c r="I1194" s="10">
        <f>VLOOKUP(C1194,away!$B$2:$E$405,3,FALSE)</f>
        <v>0.44</v>
      </c>
      <c r="J1194" s="10">
        <f>VLOOKUP(B1194,home!$B$2:$E$405,4,FALSE)</f>
        <v>1</v>
      </c>
      <c r="K1194" s="12">
        <f t="shared" si="1456"/>
        <v>0.79732142857143029</v>
      </c>
      <c r="L1194" s="12">
        <f t="shared" si="1457"/>
        <v>0.48015873015872962</v>
      </c>
      <c r="M1194" s="13">
        <f t="shared" si="1458"/>
        <v>0.27873879377215538</v>
      </c>
      <c r="N1194" s="13">
        <f t="shared" si="1459"/>
        <v>0.22224441324869221</v>
      </c>
      <c r="O1194" s="13">
        <f t="shared" si="1460"/>
        <v>0.13383886526361416</v>
      </c>
      <c r="P1194" s="13">
        <f t="shared" si="1461"/>
        <v>0.10671259525036401</v>
      </c>
      <c r="Q1194" s="13">
        <f t="shared" si="1462"/>
        <v>8.8600116531733275E-2</v>
      </c>
      <c r="R1194" s="13">
        <f t="shared" si="1463"/>
        <v>3.2131949795431138E-2</v>
      </c>
      <c r="S1194" s="13">
        <f t="shared" si="1464"/>
        <v>1.0213485025676369E-2</v>
      </c>
      <c r="T1194" s="13">
        <f t="shared" si="1465"/>
        <v>4.2542119445792524E-2</v>
      </c>
      <c r="U1194" s="13">
        <f t="shared" si="1466"/>
        <v>2.5619492113678633E-2</v>
      </c>
      <c r="V1194" s="13">
        <f t="shared" si="1467"/>
        <v>4.3445991491851291E-4</v>
      </c>
      <c r="W1194" s="13">
        <f t="shared" si="1468"/>
        <v>2.3547590494892263E-2</v>
      </c>
      <c r="X1194" s="13">
        <f t="shared" si="1469"/>
        <v>1.1306581150325241E-2</v>
      </c>
      <c r="Y1194" s="13">
        <f t="shared" si="1470"/>
        <v>2.7144768237883981E-3</v>
      </c>
      <c r="Z1194" s="13">
        <f t="shared" si="1471"/>
        <v>5.1428120704327552E-3</v>
      </c>
      <c r="AA1194" s="13">
        <f t="shared" si="1472"/>
        <v>4.1004742668718395E-3</v>
      </c>
      <c r="AB1194" s="13">
        <f t="shared" si="1473"/>
        <v>1.6346980001413214E-3</v>
      </c>
      <c r="AC1194" s="13">
        <f t="shared" si="1474"/>
        <v>1.0395562550198879E-5</v>
      </c>
      <c r="AD1194" s="13">
        <f t="shared" si="1475"/>
        <v>4.6937496232006323E-3</v>
      </c>
      <c r="AE1194" s="13">
        <f t="shared" si="1476"/>
        <v>2.2537448587590316E-3</v>
      </c>
      <c r="AF1194" s="13">
        <f t="shared" si="1477"/>
        <v>5.4107763474175096E-4</v>
      </c>
      <c r="AG1194" s="13">
        <f t="shared" si="1478"/>
        <v>8.6601050004962688E-5</v>
      </c>
      <c r="AH1194" s="13">
        <f t="shared" si="1479"/>
        <v>6.1734152829599461E-4</v>
      </c>
      <c r="AI1194" s="13">
        <f t="shared" si="1480"/>
        <v>4.9221962925743241E-4</v>
      </c>
      <c r="AJ1194" s="13">
        <f t="shared" si="1481"/>
        <v>1.9622862898521789E-4</v>
      </c>
      <c r="AK1194" s="13">
        <f t="shared" si="1482"/>
        <v>5.2152430263035708E-5</v>
      </c>
      <c r="AL1194" s="13">
        <f t="shared" si="1483"/>
        <v>1.5919383790201834E-7</v>
      </c>
      <c r="AM1194" s="13">
        <f t="shared" si="1484"/>
        <v>7.4848543098538834E-4</v>
      </c>
      <c r="AN1194" s="13">
        <f t="shared" si="1485"/>
        <v>3.593918140842536E-4</v>
      </c>
      <c r="AO1194" s="13">
        <f t="shared" si="1486"/>
        <v>8.6282558540068713E-5</v>
      </c>
      <c r="AP1194" s="13">
        <f t="shared" si="1487"/>
        <v>1.3809774581148546E-5</v>
      </c>
      <c r="AQ1194" s="13">
        <f t="shared" si="1488"/>
        <v>1.6577209566656468E-6</v>
      </c>
      <c r="AR1194" s="13">
        <f t="shared" si="1489"/>
        <v>5.9284384860170863E-5</v>
      </c>
      <c r="AS1194" s="13">
        <f t="shared" si="1490"/>
        <v>4.7268710428689905E-5</v>
      </c>
      <c r="AT1194" s="13">
        <f t="shared" si="1491"/>
        <v>1.884417786286615E-5</v>
      </c>
      <c r="AU1194" s="13">
        <f t="shared" si="1492"/>
        <v>5.0082889379581874E-6</v>
      </c>
      <c r="AV1194" s="13">
        <f t="shared" si="1493"/>
        <v>9.9830402267782818E-7</v>
      </c>
      <c r="AW1194" s="13">
        <f t="shared" si="1494"/>
        <v>1.6929417602460864E-9</v>
      </c>
      <c r="AX1194" s="13">
        <f t="shared" si="1495"/>
        <v>9.946391218302873E-5</v>
      </c>
      <c r="AY1194" s="13">
        <f t="shared" si="1496"/>
        <v>4.7758465770422481E-5</v>
      </c>
      <c r="AZ1194" s="13">
        <f t="shared" si="1497"/>
        <v>1.1465822139327606E-5</v>
      </c>
      <c r="BA1194" s="13">
        <f t="shared" si="1498"/>
        <v>1.8351381995484638E-6</v>
      </c>
      <c r="BB1194" s="13">
        <f t="shared" si="1499"/>
        <v>2.2028940689024188E-7</v>
      </c>
      <c r="BC1194" s="13">
        <f t="shared" si="1500"/>
        <v>2.1154776375967658E-8</v>
      </c>
      <c r="BD1194" s="13">
        <f t="shared" si="1501"/>
        <v>4.7443191587835079E-6</v>
      </c>
      <c r="BE1194" s="13">
        <f t="shared" si="1502"/>
        <v>3.782747329280073E-6</v>
      </c>
      <c r="BF1194" s="13">
        <f t="shared" si="1503"/>
        <v>1.508032752253175E-6</v>
      </c>
      <c r="BG1194" s="13">
        <f t="shared" si="1504"/>
        <v>4.0079560945300248E-7</v>
      </c>
      <c r="BH1194" s="13">
        <f t="shared" si="1505"/>
        <v>7.9890731973556245E-8</v>
      </c>
      <c r="BI1194" s="13">
        <f t="shared" si="1506"/>
        <v>1.2739718509354623E-8</v>
      </c>
      <c r="BJ1194" s="14">
        <f t="shared" si="1507"/>
        <v>0.39990086294355337</v>
      </c>
      <c r="BK1194" s="14">
        <f t="shared" si="1508"/>
        <v>0.39615764718527285</v>
      </c>
      <c r="BL1194" s="14">
        <f t="shared" si="1509"/>
        <v>0.19882535404795137</v>
      </c>
      <c r="BM1194" s="14">
        <f t="shared" si="1510"/>
        <v>0.13771218561239143</v>
      </c>
      <c r="BN1194" s="14">
        <f t="shared" si="1511"/>
        <v>0.86226673386199015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1.3571428571428601</v>
      </c>
      <c r="F1195" s="10">
        <f>VLOOKUP(B1195,home!$B$2:$E$405,3,FALSE)</f>
        <v>1.69</v>
      </c>
      <c r="G1195" s="10">
        <f>VLOOKUP(C1195,away!$B$2:$E$405,4,FALSE)</f>
        <v>0.94</v>
      </c>
      <c r="H1195" s="10">
        <f>VLOOKUP(A1195,away!$A$2:$E$405,3,FALSE)</f>
        <v>1.0912698412698401</v>
      </c>
      <c r="I1195" s="10">
        <f>VLOOKUP(C1195,away!$B$2:$E$405,3,FALSE)</f>
        <v>0.94</v>
      </c>
      <c r="J1195" s="10">
        <f>VLOOKUP(B1195,home!$B$2:$E$405,4,FALSE)</f>
        <v>1.01</v>
      </c>
      <c r="K1195" s="12">
        <f t="shared" si="1456"/>
        <v>2.1559571428571473</v>
      </c>
      <c r="L1195" s="12">
        <f t="shared" si="1457"/>
        <v>1.0360515873015861</v>
      </c>
      <c r="M1195" s="13">
        <f t="shared" si="1458"/>
        <v>4.108925076881581E-2</v>
      </c>
      <c r="N1195" s="13">
        <f t="shared" si="1459"/>
        <v>8.8586663689676978E-2</v>
      </c>
      <c r="O1195" s="13">
        <f t="shared" si="1460"/>
        <v>4.2570583480064532E-2</v>
      </c>
      <c r="P1195" s="13">
        <f t="shared" si="1461"/>
        <v>9.1780353529441611E-2</v>
      </c>
      <c r="Q1195" s="13">
        <f t="shared" si="1462"/>
        <v>9.5494525171821512E-2</v>
      </c>
      <c r="R1195" s="13">
        <f t="shared" si="1463"/>
        <v>2.2052660293437772E-2</v>
      </c>
      <c r="S1195" s="13">
        <f t="shared" si="1464"/>
        <v>5.1252049723320231E-2</v>
      </c>
      <c r="T1195" s="13">
        <f t="shared" si="1465"/>
        <v>9.8937254382876941E-2</v>
      </c>
      <c r="U1195" s="13">
        <f t="shared" si="1466"/>
        <v>4.7544590478639355E-2</v>
      </c>
      <c r="V1195" s="13">
        <f t="shared" si="1467"/>
        <v>1.2720091439705259E-2</v>
      </c>
      <c r="W1195" s="13">
        <f t="shared" si="1468"/>
        <v>6.8627367882646742E-2</v>
      </c>
      <c r="X1195" s="13">
        <f t="shared" si="1469"/>
        <v>7.1101493427146042E-2</v>
      </c>
      <c r="Y1195" s="13">
        <f t="shared" si="1470"/>
        <v>3.6832407562353973E-2</v>
      </c>
      <c r="Z1195" s="13">
        <f t="shared" si="1471"/>
        <v>7.6158979004129542E-3</v>
      </c>
      <c r="AA1195" s="13">
        <f t="shared" si="1472"/>
        <v>1.6419549477666062E-2</v>
      </c>
      <c r="AB1195" s="13">
        <f t="shared" si="1473"/>
        <v>1.7699922489435246E-2</v>
      </c>
      <c r="AC1195" s="13">
        <f t="shared" si="1474"/>
        <v>1.7757906073651839E-3</v>
      </c>
      <c r="AD1195" s="13">
        <f t="shared" si="1475"/>
        <v>3.6989415995519352E-2</v>
      </c>
      <c r="AE1195" s="13">
        <f t="shared" si="1476"/>
        <v>3.8322943155516501E-2</v>
      </c>
      <c r="AF1195" s="13">
        <f t="shared" si="1477"/>
        <v>1.9852273043170665E-2</v>
      </c>
      <c r="AG1195" s="13">
        <f t="shared" si="1478"/>
        <v>6.8559929993071509E-3</v>
      </c>
      <c r="AH1195" s="13">
        <f t="shared" si="1479"/>
        <v>1.9726157771124144E-3</v>
      </c>
      <c r="AI1195" s="13">
        <f t="shared" si="1480"/>
        <v>4.252875074778212E-3</v>
      </c>
      <c r="AJ1195" s="13">
        <f t="shared" si="1481"/>
        <v>4.5845081975736069E-3</v>
      </c>
      <c r="AK1195" s="13">
        <f t="shared" si="1482"/>
        <v>3.2946677316819874E-3</v>
      </c>
      <c r="AL1195" s="13">
        <f t="shared" si="1483"/>
        <v>1.5866211886436462E-4</v>
      </c>
      <c r="AM1195" s="13">
        <f t="shared" si="1484"/>
        <v>1.5949519125130873E-2</v>
      </c>
      <c r="AN1195" s="13">
        <f t="shared" si="1485"/>
        <v>1.6524524606288844E-2</v>
      </c>
      <c r="AO1195" s="13">
        <f t="shared" si="1486"/>
        <v>8.5601299738748381E-3</v>
      </c>
      <c r="AP1195" s="13">
        <f t="shared" si="1487"/>
        <v>2.9562454156469701E-3</v>
      </c>
      <c r="AQ1195" s="13">
        <f t="shared" si="1488"/>
        <v>7.6570568883352005E-4</v>
      </c>
      <c r="AR1195" s="13">
        <f t="shared" si="1489"/>
        <v>4.0874634140269385E-4</v>
      </c>
      <c r="AS1195" s="13">
        <f t="shared" si="1490"/>
        <v>8.8123959436386392E-4</v>
      </c>
      <c r="AT1195" s="13">
        <f t="shared" si="1491"/>
        <v>9.4995739901865403E-4</v>
      </c>
      <c r="AU1195" s="13">
        <f t="shared" si="1492"/>
        <v>6.8268914660808808E-4</v>
      </c>
      <c r="AV1195" s="13">
        <f t="shared" si="1493"/>
        <v>3.6796213549518939E-4</v>
      </c>
      <c r="AW1195" s="13">
        <f t="shared" si="1494"/>
        <v>9.8444680303868948E-6</v>
      </c>
      <c r="AX1195" s="13">
        <f t="shared" si="1495"/>
        <v>5.7310799471604317E-3</v>
      </c>
      <c r="AY1195" s="13">
        <f t="shared" si="1496"/>
        <v>5.9376944762078547E-3</v>
      </c>
      <c r="AZ1195" s="13">
        <f t="shared" si="1497"/>
        <v>3.0758788934935042E-3</v>
      </c>
      <c r="BA1195" s="13">
        <f t="shared" si="1498"/>
        <v>1.0622564033171303E-3</v>
      </c>
      <c r="BB1195" s="13">
        <f t="shared" si="1499"/>
        <v>2.7513810819449668E-4</v>
      </c>
      <c r="BC1195" s="13">
        <f t="shared" si="1500"/>
        <v>5.7011454744412773E-5</v>
      </c>
      <c r="BD1195" s="13">
        <f t="shared" si="1501"/>
        <v>7.0580382635662797E-5</v>
      </c>
      <c r="BE1195" s="13">
        <f t="shared" si="1502"/>
        <v>1.5216828008894777E-4</v>
      </c>
      <c r="BF1195" s="13">
        <f t="shared" si="1503"/>
        <v>1.6403414518702703E-4</v>
      </c>
      <c r="BG1195" s="13">
        <f t="shared" si="1504"/>
        <v>1.1788352899614575E-4</v>
      </c>
      <c r="BH1195" s="13">
        <f t="shared" si="1505"/>
        <v>6.3537959091112015E-5</v>
      </c>
      <c r="BI1195" s="13">
        <f t="shared" si="1506"/>
        <v>2.7397023349009634E-5</v>
      </c>
      <c r="BJ1195" s="14">
        <f t="shared" si="1507"/>
        <v>0.62249552140292863</v>
      </c>
      <c r="BK1195" s="14">
        <f t="shared" si="1508"/>
        <v>0.20471389266372031</v>
      </c>
      <c r="BL1195" s="14">
        <f t="shared" si="1509"/>
        <v>0.16427816893662561</v>
      </c>
      <c r="BM1195" s="14">
        <f t="shared" si="1510"/>
        <v>0.61160159396225167</v>
      </c>
      <c r="BN1195" s="14">
        <f t="shared" si="1511"/>
        <v>0.38157403693325825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1.3571428571428601</v>
      </c>
      <c r="F1196" s="10">
        <f>VLOOKUP(B1196,home!$B$2:$E$405,3,FALSE)</f>
        <v>0.6</v>
      </c>
      <c r="G1196" s="10">
        <f>VLOOKUP(C1196,away!$B$2:$E$405,4,FALSE)</f>
        <v>0.74</v>
      </c>
      <c r="H1196" s="10">
        <f>VLOOKUP(A1196,away!$A$2:$E$405,3,FALSE)</f>
        <v>1.0912698412698401</v>
      </c>
      <c r="I1196" s="10">
        <f>VLOOKUP(C1196,away!$B$2:$E$405,3,FALSE)</f>
        <v>1.92</v>
      </c>
      <c r="J1196" s="10">
        <f>VLOOKUP(B1196,home!$B$2:$E$405,4,FALSE)</f>
        <v>0.83</v>
      </c>
      <c r="K1196" s="12">
        <f t="shared" si="1456"/>
        <v>0.60257142857142987</v>
      </c>
      <c r="L1196" s="12">
        <f t="shared" si="1457"/>
        <v>1.7390476190476167</v>
      </c>
      <c r="M1196" s="13">
        <f t="shared" si="1458"/>
        <v>9.6171805381609604E-2</v>
      </c>
      <c r="N1196" s="13">
        <f t="shared" si="1459"/>
        <v>5.7950382157090037E-2</v>
      </c>
      <c r="O1196" s="13">
        <f t="shared" si="1460"/>
        <v>0.16724734916839895</v>
      </c>
      <c r="P1196" s="13">
        <f t="shared" si="1461"/>
        <v>0.10077847411318692</v>
      </c>
      <c r="Q1196" s="13">
        <f t="shared" si="1462"/>
        <v>1.7459622281329017E-2</v>
      </c>
      <c r="R1196" s="13">
        <f t="shared" si="1463"/>
        <v>0.14542555218166484</v>
      </c>
      <c r="S1196" s="13">
        <f t="shared" si="1464"/>
        <v>2.6401451039319932E-2</v>
      </c>
      <c r="T1196" s="13">
        <f t="shared" si="1465"/>
        <v>3.0363114557815946E-2</v>
      </c>
      <c r="U1196" s="13">
        <f t="shared" si="1466"/>
        <v>8.7629282728894822E-2</v>
      </c>
      <c r="V1196" s="13">
        <f t="shared" si="1467"/>
        <v>3.0740101466895397E-3</v>
      </c>
      <c r="W1196" s="13">
        <f t="shared" si="1468"/>
        <v>3.5068898467926659E-3</v>
      </c>
      <c r="X1196" s="13">
        <f t="shared" si="1469"/>
        <v>6.0986484383270473E-3</v>
      </c>
      <c r="Y1196" s="13">
        <f t="shared" si="1470"/>
        <v>5.3029200230405599E-3</v>
      </c>
      <c r="Z1196" s="13">
        <f t="shared" si="1471"/>
        <v>8.4300653423403066E-2</v>
      </c>
      <c r="AA1196" s="13">
        <f t="shared" si="1472"/>
        <v>5.0797165162844993E-2</v>
      </c>
      <c r="AB1196" s="13">
        <f t="shared" si="1473"/>
        <v>1.5304460189777186E-2</v>
      </c>
      <c r="AC1196" s="13">
        <f t="shared" si="1474"/>
        <v>2.0132853046337434E-4</v>
      </c>
      <c r="AD1196" s="13">
        <f t="shared" si="1475"/>
        <v>5.2828790620612479E-4</v>
      </c>
      <c r="AE1196" s="13">
        <f t="shared" si="1476"/>
        <v>9.1871782545941197E-4</v>
      </c>
      <c r="AF1196" s="13">
        <f t="shared" si="1477"/>
        <v>7.9884702347089742E-4</v>
      </c>
      <c r="AG1196" s="13">
        <f t="shared" si="1478"/>
        <v>4.6307767138344656E-4</v>
      </c>
      <c r="AH1196" s="13">
        <f t="shared" si="1479"/>
        <v>3.665071265503185E-2</v>
      </c>
      <c r="AI1196" s="13">
        <f t="shared" si="1480"/>
        <v>2.2084672282703527E-2</v>
      </c>
      <c r="AJ1196" s="13">
        <f t="shared" si="1481"/>
        <v>6.6537962634602623E-3</v>
      </c>
      <c r="AK1196" s="13">
        <f t="shared" si="1482"/>
        <v>1.3364625066321645E-3</v>
      </c>
      <c r="AL1196" s="13">
        <f t="shared" si="1483"/>
        <v>8.438889969899223E-6</v>
      </c>
      <c r="AM1196" s="13">
        <f t="shared" si="1484"/>
        <v>6.3666239667926859E-5</v>
      </c>
      <c r="AN1196" s="13">
        <f t="shared" si="1485"/>
        <v>1.1071862250822313E-4</v>
      </c>
      <c r="AO1196" s="13">
        <f t="shared" si="1486"/>
        <v>9.6272478428578671E-5</v>
      </c>
      <c r="AP1196" s="13">
        <f t="shared" si="1487"/>
        <v>5.5807474797010928E-5</v>
      </c>
      <c r="AQ1196" s="13">
        <f t="shared" si="1488"/>
        <v>2.4262964042700431E-5</v>
      </c>
      <c r="AR1196" s="13">
        <f t="shared" si="1489"/>
        <v>1.2747466915826296E-2</v>
      </c>
      <c r="AS1196" s="13">
        <f t="shared" si="1490"/>
        <v>7.681259350136492E-3</v>
      </c>
      <c r="AT1196" s="13">
        <f t="shared" si="1491"/>
        <v>2.314253709919699E-3</v>
      </c>
      <c r="AU1196" s="13">
        <f t="shared" si="1492"/>
        <v>4.6483438802101502E-4</v>
      </c>
      <c r="AV1196" s="13">
        <f t="shared" si="1493"/>
        <v>7.0023980309737321E-5</v>
      </c>
      <c r="AW1196" s="13">
        <f t="shared" si="1494"/>
        <v>2.4564211788617468E-7</v>
      </c>
      <c r="AX1196" s="13">
        <f t="shared" si="1495"/>
        <v>6.3939094980789513E-6</v>
      </c>
      <c r="AY1196" s="13">
        <f t="shared" si="1496"/>
        <v>1.1119313089040143E-5</v>
      </c>
      <c r="AZ1196" s="13">
        <f t="shared" si="1497"/>
        <v>9.6685074764701324E-6</v>
      </c>
      <c r="BA1196" s="13">
        <f t="shared" si="1498"/>
        <v>5.6046649688998216E-6</v>
      </c>
      <c r="BB1196" s="13">
        <f t="shared" si="1499"/>
        <v>2.4366948174312046E-6</v>
      </c>
      <c r="BC1196" s="13">
        <f t="shared" si="1500"/>
        <v>8.4750566411988062E-7</v>
      </c>
      <c r="BD1196" s="13">
        <f t="shared" si="1501"/>
        <v>3.6947419981426663E-3</v>
      </c>
      <c r="BE1196" s="13">
        <f t="shared" si="1502"/>
        <v>2.2263459640236858E-3</v>
      </c>
      <c r="BF1196" s="13">
        <f t="shared" si="1503"/>
        <v>6.707662340179947E-4</v>
      </c>
      <c r="BG1196" s="13">
        <f t="shared" si="1504"/>
        <v>1.3472818928990041E-4</v>
      </c>
      <c r="BH1196" s="13">
        <f t="shared" si="1505"/>
        <v>2.0295839372314324E-5</v>
      </c>
      <c r="BI1196" s="13">
        <f t="shared" si="1506"/>
        <v>2.445938584926344E-6</v>
      </c>
      <c r="BJ1196" s="14">
        <f t="shared" si="1507"/>
        <v>0.12377730610587365</v>
      </c>
      <c r="BK1196" s="14">
        <f t="shared" si="1508"/>
        <v>0.22664662741432831</v>
      </c>
      <c r="BL1196" s="14">
        <f t="shared" si="1509"/>
        <v>0.56315661564705344</v>
      </c>
      <c r="BM1196" s="14">
        <f t="shared" si="1510"/>
        <v>0.41283714363640778</v>
      </c>
      <c r="BN1196" s="14">
        <f t="shared" si="1511"/>
        <v>0.5850331852832793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1.3571428571428601</v>
      </c>
      <c r="F1197" s="10">
        <f>VLOOKUP(B1197,home!$B$2:$E$405,3,FALSE)</f>
        <v>0.8</v>
      </c>
      <c r="G1197" s="10">
        <f>VLOOKUP(C1197,away!$B$2:$E$405,4,FALSE)</f>
        <v>0.81</v>
      </c>
      <c r="H1197" s="10">
        <f>VLOOKUP(A1197,away!$A$2:$E$405,3,FALSE)</f>
        <v>1.0912698412698401</v>
      </c>
      <c r="I1197" s="10">
        <f>VLOOKUP(C1197,away!$B$2:$E$405,3,FALSE)</f>
        <v>0.66</v>
      </c>
      <c r="J1197" s="10">
        <f>VLOOKUP(B1197,home!$B$2:$E$405,4,FALSE)</f>
        <v>1.25</v>
      </c>
      <c r="K1197" s="12">
        <f t="shared" si="1456"/>
        <v>0.87942857142857345</v>
      </c>
      <c r="L1197" s="12">
        <f t="shared" si="1457"/>
        <v>0.90029761904761807</v>
      </c>
      <c r="M1197" s="13">
        <f t="shared" si="1458"/>
        <v>0.16868432832151259</v>
      </c>
      <c r="N1197" s="13">
        <f t="shared" si="1459"/>
        <v>0.14834581787817627</v>
      </c>
      <c r="O1197" s="13">
        <f t="shared" si="1460"/>
        <v>0.15186609915850449</v>
      </c>
      <c r="P1197" s="13">
        <f t="shared" si="1461"/>
        <v>0.13355538663139369</v>
      </c>
      <c r="Q1197" s="13">
        <f t="shared" si="1462"/>
        <v>6.5229775347003943E-2</v>
      </c>
      <c r="R1197" s="13">
        <f t="shared" si="1463"/>
        <v>6.8362343743225515E-2</v>
      </c>
      <c r="S1197" s="13">
        <f t="shared" si="1464"/>
        <v>2.6435534165722287E-2</v>
      </c>
      <c r="T1197" s="13">
        <f t="shared" si="1465"/>
        <v>5.872621143591867E-2</v>
      </c>
      <c r="U1197" s="13">
        <f t="shared" si="1466"/>
        <v>6.0119798297613894E-2</v>
      </c>
      <c r="V1197" s="13">
        <f t="shared" si="1467"/>
        <v>2.3255851931248328E-3</v>
      </c>
      <c r="W1197" s="13">
        <f t="shared" si="1468"/>
        <v>1.9121642716007487E-2</v>
      </c>
      <c r="X1197" s="13">
        <f t="shared" si="1469"/>
        <v>1.7215169409500769E-2</v>
      </c>
      <c r="Y1197" s="13">
        <f t="shared" si="1470"/>
        <v>7.749388015437465E-3</v>
      </c>
      <c r="Z1197" s="13">
        <f t="shared" si="1471"/>
        <v>2.0515485101513596E-2</v>
      </c>
      <c r="AA1197" s="13">
        <f t="shared" si="1472"/>
        <v>1.8041903754988282E-2</v>
      </c>
      <c r="AB1197" s="13">
        <f t="shared" si="1473"/>
        <v>7.9332828225505813E-3</v>
      </c>
      <c r="AC1197" s="13">
        <f t="shared" si="1474"/>
        <v>1.1507975900258116E-4</v>
      </c>
      <c r="AD1197" s="13">
        <f t="shared" si="1475"/>
        <v>4.2040297342765117E-3</v>
      </c>
      <c r="AE1197" s="13">
        <f t="shared" si="1476"/>
        <v>3.7848779601745339E-3</v>
      </c>
      <c r="AF1197" s="13">
        <f t="shared" si="1477"/>
        <v>1.703758307965469E-3</v>
      </c>
      <c r="AG1197" s="13">
        <f t="shared" si="1478"/>
        <v>5.1129651603130358E-4</v>
      </c>
      <c r="AH1197" s="13">
        <f t="shared" si="1479"/>
        <v>4.6175105976248906E-3</v>
      </c>
      <c r="AI1197" s="13">
        <f t="shared" si="1480"/>
        <v>4.0607707484255559E-3</v>
      </c>
      <c r="AJ1197" s="13">
        <f t="shared" si="1481"/>
        <v>1.7855789090934129E-3</v>
      </c>
      <c r="AK1197" s="13">
        <f t="shared" si="1482"/>
        <v>5.234297030656703E-4</v>
      </c>
      <c r="AL1197" s="13">
        <f t="shared" si="1483"/>
        <v>3.6445642247792013E-6</v>
      </c>
      <c r="AM1197" s="13">
        <f t="shared" si="1484"/>
        <v>7.3942877269160795E-4</v>
      </c>
      <c r="AN1197" s="13">
        <f t="shared" si="1485"/>
        <v>6.6570596350955702E-4</v>
      </c>
      <c r="AO1197" s="13">
        <f t="shared" si="1486"/>
        <v>2.9966674696672732E-4</v>
      </c>
      <c r="AP1197" s="13">
        <f t="shared" si="1487"/>
        <v>8.9929752933963237E-5</v>
      </c>
      <c r="AQ1197" s="13">
        <f t="shared" si="1488"/>
        <v>2.0240885611996904E-5</v>
      </c>
      <c r="AR1197" s="13">
        <f t="shared" si="1489"/>
        <v>8.3142675939376685E-4</v>
      </c>
      <c r="AS1197" s="13">
        <f t="shared" si="1490"/>
        <v>7.3118044726114858E-4</v>
      </c>
      <c r="AT1197" s="13">
        <f t="shared" si="1491"/>
        <v>3.2151048809568865E-4</v>
      </c>
      <c r="AU1197" s="13">
        <f t="shared" si="1492"/>
        <v>9.424850308176495E-5</v>
      </c>
      <c r="AV1197" s="13">
        <f t="shared" si="1493"/>
        <v>2.0721206606119508E-5</v>
      </c>
      <c r="AW1197" s="13">
        <f t="shared" si="1494"/>
        <v>8.0154845211422705E-8</v>
      </c>
      <c r="AX1197" s="13">
        <f t="shared" si="1495"/>
        <v>1.0837913154022729E-4</v>
      </c>
      <c r="AY1197" s="13">
        <f t="shared" si="1496"/>
        <v>9.7573474080115235E-5</v>
      </c>
      <c r="AZ1197" s="13">
        <f t="shared" si="1497"/>
        <v>4.3922583198266105E-5</v>
      </c>
      <c r="BA1197" s="13">
        <f t="shared" si="1498"/>
        <v>1.3181132358606634E-5</v>
      </c>
      <c r="BB1197" s="13">
        <f t="shared" si="1499"/>
        <v>2.9667355197012655E-6</v>
      </c>
      <c r="BC1197" s="13">
        <f t="shared" si="1500"/>
        <v>5.3418898494620956E-7</v>
      </c>
      <c r="BD1197" s="13">
        <f t="shared" si="1501"/>
        <v>1.2475525531578083E-4</v>
      </c>
      <c r="BE1197" s="13">
        <f t="shared" si="1502"/>
        <v>1.0971333596056407E-4</v>
      </c>
      <c r="BF1197" s="13">
        <f t="shared" si="1503"/>
        <v>4.8242521155231E-5</v>
      </c>
      <c r="BG1197" s="13">
        <f t="shared" si="1504"/>
        <v>1.4141950487219176E-5</v>
      </c>
      <c r="BH1197" s="13">
        <f t="shared" si="1505"/>
        <v>3.1092088285471939E-6</v>
      </c>
      <c r="BI1197" s="13">
        <f t="shared" si="1506"/>
        <v>5.4686541567247366E-7</v>
      </c>
      <c r="BJ1197" s="14">
        <f t="shared" si="1507"/>
        <v>0.32867349668788809</v>
      </c>
      <c r="BK1197" s="14">
        <f t="shared" si="1508"/>
        <v>0.3312171321090609</v>
      </c>
      <c r="BL1197" s="14">
        <f t="shared" si="1509"/>
        <v>0.31961031427669379</v>
      </c>
      <c r="BM1197" s="14">
        <f t="shared" si="1510"/>
        <v>0.26387518377610503</v>
      </c>
      <c r="BN1197" s="14">
        <f t="shared" si="1511"/>
        <v>0.73604375107981634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1.3571428571428601</v>
      </c>
      <c r="F1198" s="10">
        <f>VLOOKUP(B1198,home!$B$2:$E$405,3,FALSE)</f>
        <v>1.1100000000000001</v>
      </c>
      <c r="G1198" s="10">
        <f>VLOOKUP(C1198,away!$B$2:$E$405,4,FALSE)</f>
        <v>0.67</v>
      </c>
      <c r="H1198" s="10">
        <f>VLOOKUP(A1198,away!$A$2:$E$405,3,FALSE)</f>
        <v>1.0912698412698401</v>
      </c>
      <c r="I1198" s="10">
        <f>VLOOKUP(C1198,away!$B$2:$E$405,3,FALSE)</f>
        <v>0.33</v>
      </c>
      <c r="J1198" s="10">
        <f>VLOOKUP(B1198,home!$B$2:$E$405,4,FALSE)</f>
        <v>1.01</v>
      </c>
      <c r="K1198" s="12">
        <f t="shared" si="1456"/>
        <v>1.0093071428571452</v>
      </c>
      <c r="L1198" s="12">
        <f t="shared" si="1457"/>
        <v>0.36372023809523768</v>
      </c>
      <c r="M1198" s="13">
        <f t="shared" si="1458"/>
        <v>0.25333884425903724</v>
      </c>
      <c r="N1198" s="13">
        <f t="shared" si="1459"/>
        <v>0.2556967050738202</v>
      </c>
      <c r="O1198" s="13">
        <f t="shared" si="1460"/>
        <v>9.2144464752669353E-2</v>
      </c>
      <c r="P1198" s="13">
        <f t="shared" si="1461"/>
        <v>9.3002066449617643E-2</v>
      </c>
      <c r="Q1198" s="13">
        <f t="shared" si="1462"/>
        <v>0.12903825541802175</v>
      </c>
      <c r="R1198" s="13">
        <f t="shared" si="1463"/>
        <v>1.6757403329499564E-2</v>
      </c>
      <c r="S1198" s="13">
        <f t="shared" si="1464"/>
        <v>8.5353909989570667E-3</v>
      </c>
      <c r="T1198" s="13">
        <f t="shared" si="1465"/>
        <v>4.6933824984036955E-2</v>
      </c>
      <c r="U1198" s="13">
        <f t="shared" si="1466"/>
        <v>1.691336687620202E-2</v>
      </c>
      <c r="V1198" s="13">
        <f t="shared" si="1467"/>
        <v>3.4815426885425059E-4</v>
      </c>
      <c r="W1198" s="13">
        <f t="shared" si="1468"/>
        <v>4.34130776317447E-2</v>
      </c>
      <c r="X1198" s="13">
        <f t="shared" si="1469"/>
        <v>1.5790214932665216E-2</v>
      </c>
      <c r="Y1198" s="13">
        <f t="shared" si="1470"/>
        <v>2.8716103674419845E-3</v>
      </c>
      <c r="Z1198" s="13">
        <f t="shared" si="1471"/>
        <v>2.03166890962117E-3</v>
      </c>
      <c r="AA1198" s="13">
        <f t="shared" si="1472"/>
        <v>2.0505779424014351E-3</v>
      </c>
      <c r="AB1198" s="13">
        <f t="shared" si="1473"/>
        <v>1.0348314821255378E-3</v>
      </c>
      <c r="AC1198" s="13">
        <f t="shared" si="1474"/>
        <v>7.9880827546904078E-6</v>
      </c>
      <c r="AD1198" s="13">
        <f t="shared" si="1475"/>
        <v>1.0954282336782917E-2</v>
      </c>
      <c r="AE1198" s="13">
        <f t="shared" si="1476"/>
        <v>3.9842941796971384E-3</v>
      </c>
      <c r="AF1198" s="13">
        <f t="shared" si="1477"/>
        <v>7.2458421384045632E-4</v>
      </c>
      <c r="AG1198" s="13">
        <f t="shared" si="1478"/>
        <v>8.7848647592700469E-5</v>
      </c>
      <c r="AH1198" s="13">
        <f t="shared" si="1479"/>
        <v>1.8473977488452591E-4</v>
      </c>
      <c r="AI1198" s="13">
        <f t="shared" si="1480"/>
        <v>1.8645917436077306E-4</v>
      </c>
      <c r="AJ1198" s="13">
        <f t="shared" si="1481"/>
        <v>9.4097288266787032E-5</v>
      </c>
      <c r="AK1198" s="13">
        <f t="shared" si="1482"/>
        <v>3.1657688390385343E-5</v>
      </c>
      <c r="AL1198" s="13">
        <f t="shared" si="1483"/>
        <v>1.1729874355898528E-7</v>
      </c>
      <c r="AM1198" s="13">
        <f t="shared" si="1484"/>
        <v>2.2112470814777724E-3</v>
      </c>
      <c r="AN1198" s="13">
        <f t="shared" si="1485"/>
        <v>8.042753149624948E-4</v>
      </c>
      <c r="AO1198" s="13">
        <f t="shared" si="1486"/>
        <v>1.4626560452614041E-4</v>
      </c>
      <c r="AP1198" s="13">
        <f t="shared" si="1487"/>
        <v>1.7733253501130556E-5</v>
      </c>
      <c r="AQ1198" s="13">
        <f t="shared" si="1488"/>
        <v>1.6124857964086027E-6</v>
      </c>
      <c r="AR1198" s="13">
        <f t="shared" si="1489"/>
        <v>1.3438718981332086E-5</v>
      </c>
      <c r="AS1198" s="13">
        <f t="shared" si="1490"/>
        <v>1.3563795058708374E-5</v>
      </c>
      <c r="AT1198" s="13">
        <f t="shared" si="1491"/>
        <v>6.8450176185024047E-6</v>
      </c>
      <c r="AU1198" s="13">
        <f t="shared" si="1492"/>
        <v>2.3029083917791615E-6</v>
      </c>
      <c r="AV1198" s="13">
        <f t="shared" si="1493"/>
        <v>5.8108547229209196E-7</v>
      </c>
      <c r="AW1198" s="13">
        <f t="shared" si="1494"/>
        <v>1.1961390610661731E-9</v>
      </c>
      <c r="AX1198" s="13">
        <f t="shared" si="1495"/>
        <v>3.7197124565958845E-4</v>
      </c>
      <c r="AY1198" s="13">
        <f t="shared" si="1496"/>
        <v>1.3529347003588763E-4</v>
      </c>
      <c r="AZ1198" s="13">
        <f t="shared" si="1497"/>
        <v>2.4604486567091973E-5</v>
      </c>
      <c r="BA1198" s="13">
        <f t="shared" si="1498"/>
        <v>2.9830499041312569E-6</v>
      </c>
      <c r="BB1198" s="13">
        <f t="shared" si="1499"/>
        <v>2.7124890534514909E-7</v>
      </c>
      <c r="BC1198" s="13">
        <f t="shared" si="1500"/>
        <v>1.9731743287042057E-8</v>
      </c>
      <c r="BD1198" s="13">
        <f t="shared" si="1501"/>
        <v>8.1465567793084861E-7</v>
      </c>
      <c r="BE1198" s="13">
        <f t="shared" si="1502"/>
        <v>8.2223779470473557E-7</v>
      </c>
      <c r="BF1198" s="13">
        <f t="shared" si="1503"/>
        <v>4.1494523966129819E-7</v>
      </c>
      <c r="BG1198" s="13">
        <f t="shared" si="1504"/>
        <v>1.3960239809490612E-7</v>
      </c>
      <c r="BH1198" s="13">
        <f t="shared" si="1505"/>
        <v>3.522542438929385E-8</v>
      </c>
      <c r="BI1198" s="13">
        <f t="shared" si="1506"/>
        <v>7.1106544892577187E-9</v>
      </c>
      <c r="BJ1198" s="14">
        <f t="shared" si="1507"/>
        <v>0.51321097475872335</v>
      </c>
      <c r="BK1198" s="14">
        <f t="shared" si="1508"/>
        <v>0.35536785482800037</v>
      </c>
      <c r="BL1198" s="14">
        <f t="shared" si="1509"/>
        <v>0.12943656361151229</v>
      </c>
      <c r="BM1198" s="14">
        <f t="shared" si="1510"/>
        <v>0.15993403055129446</v>
      </c>
      <c r="BN1198" s="14">
        <f t="shared" si="1511"/>
        <v>0.83997773928266573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1.3571428571428601</v>
      </c>
      <c r="F1199" s="10">
        <f>VLOOKUP(B1199,home!$B$2:$E$405,3,FALSE)</f>
        <v>1.1100000000000001</v>
      </c>
      <c r="G1199" s="10">
        <f>VLOOKUP(C1199,away!$B$2:$E$405,4,FALSE)</f>
        <v>0.8</v>
      </c>
      <c r="H1199" s="10">
        <f>VLOOKUP(A1199,away!$A$2:$E$405,3,FALSE)</f>
        <v>1.0912698412698401</v>
      </c>
      <c r="I1199" s="10">
        <f>VLOOKUP(C1199,away!$B$2:$E$405,3,FALSE)</f>
        <v>0.54</v>
      </c>
      <c r="J1199" s="10">
        <f>VLOOKUP(B1199,home!$B$2:$E$405,4,FALSE)</f>
        <v>0.82</v>
      </c>
      <c r="K1199" s="12">
        <f t="shared" ref="K1199:K1251" si="1512">E1199*F1199*G1199</f>
        <v>1.20514285714286</v>
      </c>
      <c r="L1199" s="12">
        <f t="shared" ref="L1199:L1251" si="1513">H1199*I1199*J1199</f>
        <v>0.48321428571428515</v>
      </c>
      <c r="M1199" s="13">
        <f t="shared" ref="M1199:M1251" si="1514">_xlfn.POISSON.DIST(0,K1199,FALSE) * _xlfn.POISSON.DIST(0,L1199,FALSE)</f>
        <v>0.18482291235460924</v>
      </c>
      <c r="N1199" s="13">
        <f t="shared" ref="N1199:N1251" si="1515">_xlfn.POISSON.DIST(1,K1199,FALSE) * _xlfn.POISSON.DIST(0,L1199,FALSE)</f>
        <v>0.22273801266049814</v>
      </c>
      <c r="O1199" s="13">
        <f t="shared" ref="O1199:O1251" si="1516">_xlfn.POISSON.DIST(0,K1199,FALSE) * _xlfn.POISSON.DIST(1,L1199,FALSE)</f>
        <v>8.9309071577066412E-2</v>
      </c>
      <c r="P1199" s="13">
        <f t="shared" ref="P1199:P1251" si="1517">_xlfn.POISSON.DIST(1,K1199,FALSE) * _xlfn.POISSON.DIST(1,L1199,FALSE)</f>
        <v>0.10763018968916201</v>
      </c>
      <c r="Q1199" s="13">
        <f t="shared" ref="Q1199:Q1251" si="1518">_xlfn.POISSON.DIST(2,K1199,FALSE) * _xlfn.POISSON.DIST(0,L1199,FALSE)</f>
        <v>0.13421556248599764</v>
      </c>
      <c r="R1199" s="13">
        <f t="shared" ref="R1199:R1251" si="1519">_xlfn.POISSON.DIST(0,K1199,FALSE) * _xlfn.POISSON.DIST(2,L1199,FALSE)</f>
        <v>2.157770961495906E-2</v>
      </c>
      <c r="S1199" s="13">
        <f t="shared" ref="S1199:S1251" si="1520">_xlfn.POISSON.DIST(2,K1199,FALSE) * _xlfn.POISSON.DIST(2,L1199,FALSE)</f>
        <v>1.5669401570594967E-2</v>
      </c>
      <c r="T1199" s="13">
        <f t="shared" ref="T1199:T1251" si="1521">_xlfn.POISSON.DIST(2,K1199,FALSE) * _xlfn.POISSON.DIST(1,L1199,FALSE)</f>
        <v>6.4854877158412344E-2</v>
      </c>
      <c r="U1199" s="13">
        <f t="shared" ref="U1199:U1251" si="1522">_xlfn.POISSON.DIST(1,K1199,FALSE) * _xlfn.POISSON.DIST(2,L1199,FALSE)</f>
        <v>2.6004222615970719E-2</v>
      </c>
      <c r="V1199" s="13">
        <f t="shared" ref="V1199:V1251" si="1523">_xlfn.POISSON.DIST(3,K1199,FALSE) * _xlfn.POISSON.DIST(3,L1199,FALSE)</f>
        <v>1.0138838318697664E-3</v>
      </c>
      <c r="W1199" s="13">
        <f t="shared" ref="W1199:W1251" si="1524">_xlfn.POISSON.DIST(3,K1199,FALSE) * _xlfn.POISSON.DIST(0,L1199,FALSE)</f>
        <v>5.3916308815803782E-2</v>
      </c>
      <c r="X1199" s="13">
        <f t="shared" ref="X1199:X1251" si="1525">_xlfn.POISSON.DIST(3,K1199,FALSE) * _xlfn.POISSON.DIST(1,L1199,FALSE)</f>
        <v>2.6053130652779435E-2</v>
      </c>
      <c r="Y1199" s="13">
        <f t="shared" ref="Y1199:Y1251" si="1526">_xlfn.POISSON.DIST(3,K1199,FALSE) * _xlfn.POISSON.DIST(2,L1199,FALSE)</f>
        <v>6.2946224595018816E-3</v>
      </c>
      <c r="Z1199" s="13">
        <f t="shared" ref="Z1199:Z1251" si="1527">_xlfn.POISSON.DIST(0,K1199,FALSE) * _xlfn.POISSON.DIST(3,L1199,FALSE)</f>
        <v>3.4755525129809019E-3</v>
      </c>
      <c r="AA1199" s="13">
        <f t="shared" ref="AA1199:AA1251" si="1528">_xlfn.POISSON.DIST(1,K1199,FALSE) * _xlfn.POISSON.DIST(3,L1199,FALSE)</f>
        <v>4.1885372856438506E-3</v>
      </c>
      <c r="AB1199" s="13">
        <f t="shared" ref="AB1199:AB1251" si="1529">_xlfn.POISSON.DIST(2,K1199,FALSE) * _xlfn.POISSON.DIST(3,L1199,FALSE)</f>
        <v>2.5238928958351151E-3</v>
      </c>
      <c r="AC1199" s="13">
        <f t="shared" ref="AC1199:AC1251" si="1530">_xlfn.POISSON.DIST(4,K1199,FALSE) * _xlfn.POISSON.DIST(4,L1199,FALSE)</f>
        <v>3.6901711669799058E-5</v>
      </c>
      <c r="AD1199" s="13">
        <f t="shared" ref="AD1199:AD1251" si="1531">_xlfn.POISSON.DIST(4,K1199,FALSE) * _xlfn.POISSON.DIST(0,L1199,FALSE)</f>
        <v>1.6244213613218622E-2</v>
      </c>
      <c r="AE1199" s="13">
        <f t="shared" ref="AE1199:AE1251" si="1532">_xlfn.POISSON.DIST(4,K1199,FALSE) * _xlfn.POISSON.DIST(1,L1199,FALSE)</f>
        <v>7.8494360781017018E-3</v>
      </c>
      <c r="AF1199" s="13">
        <f t="shared" ref="AF1199:AF1251" si="1533">_xlfn.POISSON.DIST(4,K1199,FALSE) * _xlfn.POISSON.DIST(2,L1199,FALSE)</f>
        <v>1.8964798238699271E-3</v>
      </c>
      <c r="AG1199" s="13">
        <f t="shared" ref="AG1199:AG1251" si="1534">_xlfn.POISSON.DIST(4,K1199,FALSE) * _xlfn.POISSON.DIST(3,L1199,FALSE)</f>
        <v>3.0546871448762009E-4</v>
      </c>
      <c r="AH1199" s="13">
        <f t="shared" ref="AH1199:AH1251" si="1535">_xlfn.POISSON.DIST(0,K1199,FALSE) * _xlfn.POISSON.DIST(4,L1199,FALSE)</f>
        <v>4.1985915625563876E-4</v>
      </c>
      <c r="AI1199" s="13">
        <f t="shared" ref="AI1199:AI1251" si="1536">_xlfn.POISSON.DIST(1,K1199,FALSE) * _xlfn.POISSON.DIST(4,L1199,FALSE)</f>
        <v>5.05990263167511E-4</v>
      </c>
      <c r="AJ1199" s="13">
        <f t="shared" ref="AJ1199:AJ1251" si="1537">_xlfn.POISSON.DIST(2,K1199,FALSE) * _xlfn.POISSON.DIST(4,L1199,FALSE)</f>
        <v>3.048952757200809E-4</v>
      </c>
      <c r="AK1199" s="13">
        <f t="shared" ref="AK1199:AK1251" si="1538">_xlfn.POISSON.DIST(3,K1199,FALSE) * _xlfn.POISSON.DIST(4,L1199,FALSE)</f>
        <v>1.2248078790355285E-4</v>
      </c>
      <c r="AL1199" s="13">
        <f t="shared" ref="AL1199:AL1251" si="1539">_xlfn.POISSON.DIST(5,K1199,FALSE) * _xlfn.POISSON.DIST(5,L1199,FALSE)</f>
        <v>8.5957702457472147E-7</v>
      </c>
      <c r="AM1199" s="13">
        <f t="shared" ref="AM1199:AM1251" si="1540">_xlfn.POISSON.DIST(5,K1199,FALSE) * _xlfn.POISSON.DIST(0,L1199,FALSE)</f>
        <v>3.9153196011746461E-3</v>
      </c>
      <c r="AN1199" s="13">
        <f t="shared" ref="AN1199:AN1251" si="1541">_xlfn.POISSON.DIST(5,K1199,FALSE) * _xlfn.POISSON.DIST(1,L1199,FALSE)</f>
        <v>1.8919383644247461E-3</v>
      </c>
      <c r="AO1199" s="13">
        <f t="shared" ref="AO1199:AO1251" si="1542">_xlfn.POISSON.DIST(5,K1199,FALSE) * _xlfn.POISSON.DIST(2,L1199,FALSE)</f>
        <v>4.5710582269047837E-4</v>
      </c>
      <c r="AP1199" s="13">
        <f t="shared" ref="AP1199:AP1251" si="1543">_xlfn.POISSON.DIST(5,K1199,FALSE) * _xlfn.POISSON.DIST(3,L1199,FALSE)</f>
        <v>7.3626687869073404E-5</v>
      </c>
      <c r="AQ1199" s="13">
        <f t="shared" ref="AQ1199:AQ1251" si="1544">_xlfn.POISSON.DIST(5,K1199,FALSE) * _xlfn.POISSON.DIST(4,L1199,FALSE)</f>
        <v>8.8943668470407309E-6</v>
      </c>
      <c r="AR1199" s="13">
        <f t="shared" ref="AR1199:AR1251" si="1545">_xlfn.POISSON.DIST(0,K1199,FALSE) * _xlfn.POISSON.DIST(5,L1199,FALSE)</f>
        <v>4.0576388458134209E-5</v>
      </c>
      <c r="AS1199" s="13">
        <f t="shared" ref="AS1199:AS1251" si="1546">_xlfn.POISSON.DIST(1,K1199,FALSE) * _xlfn.POISSON.DIST(5,L1199,FALSE)</f>
        <v>4.8900344718974424E-5</v>
      </c>
      <c r="AT1199" s="13">
        <f t="shared" ref="AT1199:AT1251" si="1547">_xlfn.POISSON.DIST(2,K1199,FALSE) * _xlfn.POISSON.DIST(5,L1199,FALSE)</f>
        <v>2.9465950574947803E-5</v>
      </c>
      <c r="AU1199" s="13">
        <f t="shared" ref="AU1199:AU1251" si="1548">_xlfn.POISSON.DIST(3,K1199,FALSE) * _xlfn.POISSON.DIST(5,L1199,FALSE)</f>
        <v>1.1836893288107636E-5</v>
      </c>
      <c r="AV1199" s="13">
        <f t="shared" ref="AV1199:AV1251" si="1549">_xlfn.POISSON.DIST(4,K1199,FALSE) * _xlfn.POISSON.DIST(5,L1199,FALSE)</f>
        <v>3.5662868492312922E-6</v>
      </c>
      <c r="AW1199" s="13">
        <f t="shared" ref="AW1199:AW1251" si="1550">_xlfn.POISSON.DIST(6,K1199,FALSE) * _xlfn.POISSON.DIST(6,L1199,FALSE)</f>
        <v>1.3904667059820877E-8</v>
      </c>
      <c r="AX1199" s="13">
        <f t="shared" ref="AX1199:AX1251" si="1551">_xlfn.POISSON.DIST(6,K1199,FALSE) * _xlfn.POISSON.DIST(0,L1199,FALSE)</f>
        <v>7.8641990846450925E-4</v>
      </c>
      <c r="AY1199" s="13">
        <f t="shared" ref="AY1199:AY1251" si="1552">_xlfn.POISSON.DIST(6,K1199,FALSE) * _xlfn.POISSON.DIST(1,L1199,FALSE)</f>
        <v>3.8000933434017127E-4</v>
      </c>
      <c r="AZ1199" s="13">
        <f t="shared" ref="AZ1199:AZ1251" si="1553">_xlfn.POISSON.DIST(6,K1199,FALSE) * _xlfn.POISSON.DIST(2,L1199,FALSE)</f>
        <v>9.1812969528973429E-5</v>
      </c>
      <c r="BA1199" s="13">
        <f t="shared" ref="BA1199:BA1251" si="1554">_xlfn.POISSON.DIST(6,K1199,FALSE) * _xlfn.POISSON.DIST(3,L1199,FALSE)</f>
        <v>1.4788446163416775E-5</v>
      </c>
      <c r="BB1199" s="13">
        <f t="shared" ref="BB1199:BB1251" si="1555">_xlfn.POISSON.DIST(6,K1199,FALSE) * _xlfn.POISSON.DIST(4,L1199,FALSE)</f>
        <v>1.7864971124198993E-6</v>
      </c>
      <c r="BC1199" s="13">
        <f t="shared" ref="BC1199:BC1251" si="1556">_xlfn.POISSON.DIST(6,K1199,FALSE) * _xlfn.POISSON.DIST(5,L1199,FALSE)</f>
        <v>1.7265218522172301E-7</v>
      </c>
      <c r="BD1199" s="13">
        <f t="shared" ref="BD1199:BD1251" si="1557">_xlfn.POISSON.DIST(0,K1199,FALSE) * _xlfn.POISSON.DIST(6,L1199,FALSE)</f>
        <v>3.2678484276104442E-6</v>
      </c>
      <c r="BE1199" s="13">
        <f t="shared" ref="BE1199:BE1251" si="1558">_xlfn.POISSON.DIST(1,K1199,FALSE) * _xlfn.POISSON.DIST(6,L1199,FALSE)</f>
        <v>3.9382241907602533E-6</v>
      </c>
      <c r="BF1199" s="13">
        <f t="shared" ref="BF1199:BF1251" si="1559">_xlfn.POISSON.DIST(2,K1199,FALSE) * _xlfn.POISSON.DIST(6,L1199,FALSE)</f>
        <v>2.3730613766609697E-6</v>
      </c>
      <c r="BG1199" s="13">
        <f t="shared" ref="BG1199:BG1251" si="1560">_xlfn.POISSON.DIST(3,K1199,FALSE) * _xlfn.POISSON.DIST(6,L1199,FALSE)</f>
        <v>9.5329265588152368E-7</v>
      </c>
      <c r="BH1199" s="13">
        <f t="shared" ref="BH1199:BH1251" si="1561">_xlfn.POISSON.DIST(4,K1199,FALSE) * _xlfn.POISSON.DIST(6,L1199,FALSE)</f>
        <v>2.8721345875059098E-7</v>
      </c>
      <c r="BI1199" s="13">
        <f t="shared" ref="BI1199:BI1251" si="1562">_xlfn.POISSON.DIST(5,K1199,FALSE) * _xlfn.POISSON.DIST(6,L1199,FALSE)</f>
        <v>6.9226649657714028E-8</v>
      </c>
      <c r="BJ1199" s="14">
        <f t="shared" ref="BJ1199:BJ1251" si="1563">SUM(N1199,Q1199,T1199,W1199,X1199,Y1199,AD1199,AE1199,AF1199,AG1199,AM1199,AN1199,AO1199,AP1199,AQ1199,AX1199,AY1199,AZ1199,BA1199,BB1199,BC1199)</f>
        <v>0.54198998711347179</v>
      </c>
      <c r="BK1199" s="14">
        <f t="shared" ref="BK1199:BK1251" si="1564">SUM(M1199,P1199,S1199,V1199,AC1199,AL1199,AY1199)</f>
        <v>0.30955415806927056</v>
      </c>
      <c r="BL1199" s="14">
        <f t="shared" ref="BL1199:BL1251" si="1565">SUM(O1199,R1199,U1199,AA1199,AB1199,AH1199,AI1199,AJ1199,AK1199,AR1199,AS1199,AT1199,AU1199,AV1199,BD1199,BE1199,BF1199,BG1199,BH1199,BI1199)</f>
        <v>0.14510189420317063</v>
      </c>
      <c r="BM1199" s="14">
        <f t="shared" ref="BM1199:BM1251" si="1566">SUM(S1199:BI1199)</f>
        <v>0.23944813808692822</v>
      </c>
      <c r="BN1199" s="14">
        <f t="shared" ref="BN1199:BN1251" si="1567">SUM(M1199:R1199)</f>
        <v>0.76029345838229256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1.3571428571428601</v>
      </c>
      <c r="F1200" s="10">
        <f>VLOOKUP(B1200,home!$B$2:$E$405,3,FALSE)</f>
        <v>0.96</v>
      </c>
      <c r="G1200" s="10">
        <f>VLOOKUP(C1200,away!$B$2:$E$405,4,FALSE)</f>
        <v>0.87</v>
      </c>
      <c r="H1200" s="10">
        <f>VLOOKUP(A1200,away!$A$2:$E$405,3,FALSE)</f>
        <v>1.0912698412698401</v>
      </c>
      <c r="I1200" s="10">
        <f>VLOOKUP(C1200,away!$B$2:$E$405,3,FALSE)</f>
        <v>0.67</v>
      </c>
      <c r="J1200" s="10">
        <f>VLOOKUP(B1200,home!$B$2:$E$405,4,FALSE)</f>
        <v>0.73</v>
      </c>
      <c r="K1200" s="12">
        <f t="shared" si="1512"/>
        <v>1.1334857142857167</v>
      </c>
      <c r="L1200" s="12">
        <f t="shared" si="1513"/>
        <v>0.53374007936507872</v>
      </c>
      <c r="M1200" s="13">
        <f t="shared" si="1514"/>
        <v>0.18877002690929742</v>
      </c>
      <c r="N1200" s="13">
        <f t="shared" si="1515"/>
        <v>0.21396812878701896</v>
      </c>
      <c r="O1200" s="13">
        <f t="shared" si="1516"/>
        <v>0.10075412914431646</v>
      </c>
      <c r="P1200" s="13">
        <f t="shared" si="1517"/>
        <v>0.11420336604038088</v>
      </c>
      <c r="Q1200" s="13">
        <f t="shared" si="1518"/>
        <v>0.12126490864626623</v>
      </c>
      <c r="R1200" s="13">
        <f t="shared" si="1519"/>
        <v>2.6888258442923422E-2</v>
      </c>
      <c r="S1200" s="13">
        <f t="shared" si="1520"/>
        <v>1.7272880960625174E-2</v>
      </c>
      <c r="T1200" s="13">
        <f t="shared" si="1521"/>
        <v>6.4723941965057152E-2</v>
      </c>
      <c r="U1200" s="13">
        <f t="shared" si="1522"/>
        <v>3.0477456827076005E-2</v>
      </c>
      <c r="V1200" s="13">
        <f t="shared" si="1523"/>
        <v>1.1610960226258282E-3</v>
      </c>
      <c r="W1200" s="13">
        <f t="shared" si="1524"/>
        <v>4.5817347198235069E-2</v>
      </c>
      <c r="X1200" s="13">
        <f t="shared" si="1525"/>
        <v>2.4454554529883356E-2</v>
      </c>
      <c r="Y1200" s="13">
        <f t="shared" si="1526"/>
        <v>6.5261879378087917E-3</v>
      </c>
      <c r="Z1200" s="13">
        <f t="shared" si="1527"/>
        <v>4.7837803984382326E-3</v>
      </c>
      <c r="AA1200" s="13">
        <f t="shared" si="1528"/>
        <v>5.4223467419097695E-3</v>
      </c>
      <c r="AB1200" s="13">
        <f t="shared" si="1529"/>
        <v>3.0730762849292127E-3</v>
      </c>
      <c r="AC1200" s="13">
        <f t="shared" si="1530"/>
        <v>4.3902982193142906E-5</v>
      </c>
      <c r="AD1200" s="13">
        <f t="shared" si="1531"/>
        <v>1.2983327128917045E-2</v>
      </c>
      <c r="AE1200" s="13">
        <f t="shared" si="1532"/>
        <v>6.929722052210964E-3</v>
      </c>
      <c r="AF1200" s="13">
        <f t="shared" si="1533"/>
        <v>1.8493351990625075E-3</v>
      </c>
      <c r="AG1200" s="13">
        <f t="shared" si="1534"/>
        <v>3.290214386400855E-4</v>
      </c>
      <c r="AH1200" s="13">
        <f t="shared" si="1535"/>
        <v>6.3832383238188249E-4</v>
      </c>
      <c r="AI1200" s="13">
        <f t="shared" si="1536"/>
        <v>7.2353094509297416E-4</v>
      </c>
      <c r="AJ1200" s="13">
        <f t="shared" si="1537"/>
        <v>4.1005599505326482E-4</v>
      </c>
      <c r="AK1200" s="13">
        <f t="shared" si="1538"/>
        <v>1.5493087081669667E-4</v>
      </c>
      <c r="AL1200" s="13">
        <f t="shared" si="1539"/>
        <v>1.0624289094532883E-6</v>
      </c>
      <c r="AM1200" s="13">
        <f t="shared" si="1540"/>
        <v>2.9432831649051283E-3</v>
      </c>
      <c r="AN1200" s="13">
        <f t="shared" si="1541"/>
        <v>1.5709481900303634E-3</v>
      </c>
      <c r="AO1200" s="13">
        <f t="shared" si="1542"/>
        <v>4.1923900581261635E-4</v>
      </c>
      <c r="AP1200" s="13">
        <f t="shared" si="1543"/>
        <v>7.4588220078454184E-5</v>
      </c>
      <c r="AQ1200" s="13">
        <f t="shared" si="1544"/>
        <v>9.9526806260935245E-6</v>
      </c>
      <c r="AR1200" s="13">
        <f t="shared" si="1545"/>
        <v>6.813980259122546E-5</v>
      </c>
      <c r="AS1200" s="13">
        <f t="shared" si="1546"/>
        <v>7.7235492811402921E-5</v>
      </c>
      <c r="AT1200" s="13">
        <f t="shared" si="1547"/>
        <v>4.3772663868771195E-5</v>
      </c>
      <c r="AU1200" s="13">
        <f t="shared" si="1548"/>
        <v>1.6538563057160897E-5</v>
      </c>
      <c r="AV1200" s="13">
        <f t="shared" si="1549"/>
        <v>4.6865562400263485E-6</v>
      </c>
      <c r="AW1200" s="13">
        <f t="shared" si="1550"/>
        <v>1.7854317179354016E-8</v>
      </c>
      <c r="AX1200" s="13">
        <f t="shared" si="1551"/>
        <v>5.5602823675293537E-4</v>
      </c>
      <c r="AY1200" s="13">
        <f t="shared" si="1552"/>
        <v>2.9677455521373651E-4</v>
      </c>
      <c r="AZ1200" s="13">
        <f t="shared" si="1553"/>
        <v>7.9200237326657811E-5</v>
      </c>
      <c r="BA1200" s="13">
        <f t="shared" si="1554"/>
        <v>1.4090780318821139E-5</v>
      </c>
      <c r="BB1200" s="13">
        <f t="shared" si="1555"/>
        <v>1.8802035514208709E-6</v>
      </c>
      <c r="BC1200" s="13">
        <f t="shared" si="1556"/>
        <v>2.007079985515758E-7</v>
      </c>
      <c r="BD1200" s="13">
        <f t="shared" si="1557"/>
        <v>6.0614906071602424E-6</v>
      </c>
      <c r="BE1200" s="13">
        <f t="shared" si="1558"/>
        <v>6.8706130104931895E-6</v>
      </c>
      <c r="BF1200" s="13">
        <f t="shared" si="1559"/>
        <v>3.8938708478898063E-6</v>
      </c>
      <c r="BG1200" s="13">
        <f t="shared" si="1560"/>
        <v>1.4712156597855684E-6</v>
      </c>
      <c r="BH1200" s="13">
        <f t="shared" si="1561"/>
        <v>4.169004832500944E-7</v>
      </c>
      <c r="BI1200" s="13">
        <f t="shared" si="1562"/>
        <v>9.4510148408558624E-8</v>
      </c>
      <c r="BJ1200" s="14">
        <f t="shared" si="1563"/>
        <v>0.50481266086571486</v>
      </c>
      <c r="BK1200" s="14">
        <f t="shared" si="1564"/>
        <v>0.32174910989924566</v>
      </c>
      <c r="BL1200" s="14">
        <f t="shared" si="1565"/>
        <v>0.1687712907638253</v>
      </c>
      <c r="BM1200" s="14">
        <f t="shared" si="1566"/>
        <v>0.23397126725612416</v>
      </c>
      <c r="BN1200" s="14">
        <f t="shared" si="1567"/>
        <v>0.76584881797020332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1.5857988165680501</v>
      </c>
      <c r="F1201" s="10">
        <f>VLOOKUP(B1201,home!$B$2:$E$405,3,FALSE)</f>
        <v>0.7</v>
      </c>
      <c r="G1201" s="10">
        <f>VLOOKUP(C1201,away!$B$2:$E$405,4,FALSE)</f>
        <v>0.32</v>
      </c>
      <c r="H1201" s="10">
        <f>VLOOKUP(A1201,away!$A$2:$E$405,3,FALSE)</f>
        <v>1.24852071005917</v>
      </c>
      <c r="I1201" s="10">
        <f>VLOOKUP(C1201,away!$B$2:$E$405,3,FALSE)</f>
        <v>1.02</v>
      </c>
      <c r="J1201" s="10">
        <f>VLOOKUP(B1201,home!$B$2:$E$405,4,FALSE)</f>
        <v>1.78</v>
      </c>
      <c r="K1201" s="12">
        <f t="shared" si="1512"/>
        <v>0.35521893491124318</v>
      </c>
      <c r="L1201" s="12">
        <f t="shared" si="1513"/>
        <v>2.2668142011834291</v>
      </c>
      <c r="M1201" s="13">
        <f t="shared" si="1514"/>
        <v>7.2654995067801362E-2</v>
      </c>
      <c r="N1201" s="13">
        <f t="shared" si="1515"/>
        <v>2.5808429963966026E-2</v>
      </c>
      <c r="O1201" s="13">
        <f t="shared" si="1516"/>
        <v>0.16469537460660413</v>
      </c>
      <c r="P1201" s="13">
        <f t="shared" si="1517"/>
        <v>5.8502915552566127E-2</v>
      </c>
      <c r="Q1201" s="13">
        <f t="shared" si="1518"/>
        <v>4.5838215017657115E-3</v>
      </c>
      <c r="R1201" s="13">
        <f t="shared" si="1519"/>
        <v>0.18666690701373753</v>
      </c>
      <c r="S1201" s="13">
        <f t="shared" si="1520"/>
        <v>1.1776861057373737E-2</v>
      </c>
      <c r="T1201" s="13">
        <f t="shared" si="1521"/>
        <v>1.0390671675892469E-2</v>
      </c>
      <c r="U1201" s="13">
        <f t="shared" si="1522"/>
        <v>6.6307619892595912E-2</v>
      </c>
      <c r="V1201" s="13">
        <f t="shared" si="1523"/>
        <v>1.0536565575290089E-3</v>
      </c>
      <c r="W1201" s="13">
        <f t="shared" si="1524"/>
        <v>5.4275339722682379E-4</v>
      </c>
      <c r="X1201" s="13">
        <f t="shared" si="1525"/>
        <v>1.2303211085743151E-3</v>
      </c>
      <c r="Y1201" s="13">
        <f t="shared" si="1526"/>
        <v>1.3944546804659987E-3</v>
      </c>
      <c r="Z1201" s="13">
        <f t="shared" si="1527"/>
        <v>0.14104639856990894</v>
      </c>
      <c r="AA1201" s="13">
        <f t="shared" si="1528"/>
        <v>5.0102351473069746E-2</v>
      </c>
      <c r="AB1201" s="13">
        <f t="shared" si="1529"/>
        <v>8.8986519634062927E-3</v>
      </c>
      <c r="AC1201" s="13">
        <f t="shared" si="1530"/>
        <v>5.3026275541175017E-5</v>
      </c>
      <c r="AD1201" s="13">
        <f t="shared" si="1531"/>
        <v>4.8199070920592807E-5</v>
      </c>
      <c r="AE1201" s="13">
        <f t="shared" si="1532"/>
        <v>1.0925833844664704E-4</v>
      </c>
      <c r="AF1201" s="13">
        <f t="shared" si="1533"/>
        <v>1.2383417659428249E-4</v>
      </c>
      <c r="AG1201" s="13">
        <f t="shared" si="1534"/>
        <v>9.3569690031925382E-5</v>
      </c>
      <c r="AH1201" s="13">
        <f t="shared" si="1535"/>
        <v>7.9931494826011959E-2</v>
      </c>
      <c r="AI1201" s="13">
        <f t="shared" si="1536"/>
        <v>2.8393180457959511E-2</v>
      </c>
      <c r="AJ1201" s="13">
        <f t="shared" si="1537"/>
        <v>5.0428976605095491E-3</v>
      </c>
      <c r="AK1201" s="13">
        <f t="shared" si="1538"/>
        <v>5.9711091194420069E-4</v>
      </c>
      <c r="AL1201" s="13">
        <f t="shared" si="1539"/>
        <v>1.7079027902527624E-6</v>
      </c>
      <c r="AM1201" s="13">
        <f t="shared" si="1540"/>
        <v>3.4242445272248911E-6</v>
      </c>
      <c r="AN1201" s="13">
        <f t="shared" si="1541"/>
        <v>7.7621261226380202E-6</v>
      </c>
      <c r="AO1201" s="13">
        <f t="shared" si="1542"/>
        <v>8.7976488630863679E-6</v>
      </c>
      <c r="AP1201" s="13">
        <f t="shared" si="1543"/>
        <v>6.6475451266231425E-6</v>
      </c>
      <c r="AQ1201" s="13">
        <f t="shared" si="1544"/>
        <v>3.7671874240092604E-6</v>
      </c>
      <c r="AR1201" s="13">
        <f t="shared" si="1545"/>
        <v>3.6237969518684736E-2</v>
      </c>
      <c r="AS1201" s="13">
        <f t="shared" si="1546"/>
        <v>1.2872412935773288E-2</v>
      </c>
      <c r="AT1201" s="13">
        <f t="shared" si="1547"/>
        <v>2.2862624063915474E-3</v>
      </c>
      <c r="AU1201" s="13">
        <f t="shared" si="1548"/>
        <v>2.7070789897534043E-4</v>
      </c>
      <c r="AV1201" s="13">
        <f t="shared" si="1549"/>
        <v>2.4040142886520212E-5</v>
      </c>
      <c r="AW1201" s="13">
        <f t="shared" si="1550"/>
        <v>3.8200819509651523E-8</v>
      </c>
      <c r="AX1201" s="13">
        <f t="shared" si="1551"/>
        <v>2.0272608230607977E-7</v>
      </c>
      <c r="AY1201" s="13">
        <f t="shared" si="1552"/>
        <v>4.5954236232170231E-7</v>
      </c>
      <c r="AZ1201" s="13">
        <f t="shared" si="1553"/>
        <v>5.2084857647810783E-7</v>
      </c>
      <c r="BA1201" s="13">
        <f t="shared" si="1554"/>
        <v>3.9355564994224938E-7</v>
      </c>
      <c r="BB1201" s="13">
        <f t="shared" si="1555"/>
        <v>2.2302938406126642E-7</v>
      </c>
      <c r="BC1201" s="13">
        <f t="shared" si="1556"/>
        <v>1.0111323501425437E-7</v>
      </c>
      <c r="BD1201" s="13">
        <f t="shared" si="1557"/>
        <v>1.3690790654501121E-2</v>
      </c>
      <c r="BE1201" s="13">
        <f t="shared" si="1558"/>
        <v>4.8632280743846901E-3</v>
      </c>
      <c r="BF1201" s="13">
        <f t="shared" si="1559"/>
        <v>8.6375534840669262E-4</v>
      </c>
      <c r="BG1201" s="13">
        <f t="shared" si="1560"/>
        <v>1.0227408496163837E-4</v>
      </c>
      <c r="BH1201" s="13">
        <f t="shared" si="1561"/>
        <v>9.0824228822737935E-6</v>
      </c>
      <c r="BI1201" s="13">
        <f t="shared" si="1562"/>
        <v>6.4524971653096029E-7</v>
      </c>
      <c r="BJ1201" s="14">
        <f t="shared" si="1563"/>
        <v>4.4357613171238486E-2</v>
      </c>
      <c r="BK1201" s="14">
        <f t="shared" si="1564"/>
        <v>0.14404362195596401</v>
      </c>
      <c r="BL1201" s="14">
        <f t="shared" si="1565"/>
        <v>0.66185675754340301</v>
      </c>
      <c r="BM1201" s="14">
        <f t="shared" si="1566"/>
        <v>0.478391526192531</v>
      </c>
      <c r="BN1201" s="14">
        <f t="shared" si="1567"/>
        <v>0.51291244370644096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1.5857988165680501</v>
      </c>
      <c r="F1202" s="10">
        <f>VLOOKUP(B1202,home!$B$2:$E$405,3,FALSE)</f>
        <v>1.61</v>
      </c>
      <c r="G1202" s="10">
        <f>VLOOKUP(C1202,away!$B$2:$E$405,4,FALSE)</f>
        <v>0.98</v>
      </c>
      <c r="H1202" s="10">
        <f>VLOOKUP(A1202,away!$A$2:$E$405,3,FALSE)</f>
        <v>1.24852071005917</v>
      </c>
      <c r="I1202" s="10">
        <f>VLOOKUP(C1202,away!$B$2:$E$405,3,FALSE)</f>
        <v>0.84</v>
      </c>
      <c r="J1202" s="10">
        <f>VLOOKUP(B1202,home!$B$2:$E$405,4,FALSE)</f>
        <v>0.89</v>
      </c>
      <c r="K1202" s="12">
        <f t="shared" si="1512"/>
        <v>2.5020733727810698</v>
      </c>
      <c r="L1202" s="12">
        <f t="shared" si="1513"/>
        <v>0.93339408284023551</v>
      </c>
      <c r="M1202" s="13">
        <f t="shared" si="1514"/>
        <v>3.2210349803070332E-2</v>
      </c>
      <c r="N1202" s="13">
        <f t="shared" si="1515"/>
        <v>8.0592658570226239E-2</v>
      </c>
      <c r="O1202" s="13">
        <f t="shared" si="1516"/>
        <v>3.0064949912399989E-2</v>
      </c>
      <c r="P1202" s="13">
        <f t="shared" si="1517"/>
        <v>7.5224710629812577E-2</v>
      </c>
      <c r="Q1202" s="13">
        <f t="shared" si="1518"/>
        <v>0.10082437252509961</v>
      </c>
      <c r="R1202" s="13">
        <f t="shared" si="1519"/>
        <v>1.4031223174561102E-2</v>
      </c>
      <c r="S1202" s="13">
        <f t="shared" si="1520"/>
        <v>4.3920332470276664E-2</v>
      </c>
      <c r="T1202" s="13">
        <f t="shared" si="1521"/>
        <v>9.4108872721007597E-2</v>
      </c>
      <c r="U1202" s="13">
        <f t="shared" si="1522"/>
        <v>3.5107149892618005E-2</v>
      </c>
      <c r="V1202" s="13">
        <f t="shared" si="1523"/>
        <v>1.1396938220310765E-2</v>
      </c>
      <c r="W1202" s="13">
        <f t="shared" si="1524"/>
        <v>8.4089992607470326E-2</v>
      </c>
      <c r="X1202" s="13">
        <f t="shared" si="1525"/>
        <v>7.8489101525891961E-2</v>
      </c>
      <c r="Y1202" s="13">
        <f t="shared" si="1526"/>
        <v>3.6630631465857023E-2</v>
      </c>
      <c r="Z1202" s="13">
        <f t="shared" si="1527"/>
        <v>4.3655535620487065E-3</v>
      </c>
      <c r="AA1202" s="13">
        <f t="shared" si="1528"/>
        <v>1.0922935325051621E-2</v>
      </c>
      <c r="AB1202" s="13">
        <f t="shared" si="1529"/>
        <v>1.3664992814710702E-2</v>
      </c>
      <c r="AC1202" s="13">
        <f t="shared" si="1530"/>
        <v>1.6635401837653404E-3</v>
      </c>
      <c r="AD1202" s="13">
        <f t="shared" si="1531"/>
        <v>5.2599832855127121E-2</v>
      </c>
      <c r="AE1202" s="13">
        <f t="shared" si="1532"/>
        <v>4.9096372745361071E-2</v>
      </c>
      <c r="AF1202" s="13">
        <f t="shared" si="1533"/>
        <v>2.2913131904719313E-2</v>
      </c>
      <c r="AG1202" s="13">
        <f t="shared" si="1534"/>
        <v>7.1289939130676086E-3</v>
      </c>
      <c r="AH1202" s="13">
        <f t="shared" si="1535"/>
        <v>1.0186954657845939E-3</v>
      </c>
      <c r="AI1202" s="13">
        <f t="shared" si="1536"/>
        <v>2.5488507999124415E-3</v>
      </c>
      <c r="AJ1202" s="13">
        <f t="shared" si="1537"/>
        <v>3.188705858826326E-3</v>
      </c>
      <c r="AK1202" s="13">
        <f t="shared" si="1538"/>
        <v>2.6594586743334475E-3</v>
      </c>
      <c r="AL1202" s="13">
        <f t="shared" si="1539"/>
        <v>1.5540263264434909E-4</v>
      </c>
      <c r="AM1202" s="13">
        <f t="shared" si="1540"/>
        <v>2.6321728239909695E-2</v>
      </c>
      <c r="AN1202" s="13">
        <f t="shared" si="1541"/>
        <v>2.4568545389260437E-2</v>
      </c>
      <c r="AO1202" s="13">
        <f t="shared" si="1542"/>
        <v>1.146606744516372E-2</v>
      </c>
      <c r="AP1202" s="13">
        <f t="shared" si="1543"/>
        <v>3.5674531689209583E-3</v>
      </c>
      <c r="AQ1202" s="13">
        <f t="shared" si="1544"/>
        <v>8.3245991967011732E-4</v>
      </c>
      <c r="AR1202" s="13">
        <f t="shared" si="1545"/>
        <v>1.9016886399590352E-4</v>
      </c>
      <c r="AS1202" s="13">
        <f t="shared" si="1546"/>
        <v>4.758164509361749E-4</v>
      </c>
      <c r="AT1202" s="13">
        <f t="shared" si="1547"/>
        <v>5.9526383610929688E-4</v>
      </c>
      <c r="AU1202" s="13">
        <f t="shared" si="1548"/>
        <v>4.964645980361955E-4</v>
      </c>
      <c r="AV1202" s="13">
        <f t="shared" si="1549"/>
        <v>3.1054771281870537E-4</v>
      </c>
      <c r="AW1202" s="13">
        <f t="shared" si="1550"/>
        <v>1.0081402529909728E-5</v>
      </c>
      <c r="AX1202" s="13">
        <f t="shared" si="1551"/>
        <v>1.0976482559109595E-2</v>
      </c>
      <c r="AY1202" s="13">
        <f t="shared" si="1552"/>
        <v>1.0245383871071941E-2</v>
      </c>
      <c r="AZ1202" s="13">
        <f t="shared" si="1553"/>
        <v>4.7814903408426677E-3</v>
      </c>
      <c r="BA1202" s="13">
        <f t="shared" si="1554"/>
        <v>1.4876715971000958E-3</v>
      </c>
      <c r="BB1202" s="13">
        <f t="shared" si="1555"/>
        <v>3.4714596648567804E-4</v>
      </c>
      <c r="BC1202" s="13">
        <f t="shared" si="1556"/>
        <v>6.4804798199917334E-5</v>
      </c>
      <c r="BD1202" s="13">
        <f t="shared" si="1557"/>
        <v>2.9583748732370969E-5</v>
      </c>
      <c r="BE1202" s="13">
        <f t="shared" si="1558"/>
        <v>7.4020709970311124E-5</v>
      </c>
      <c r="BF1202" s="13">
        <f t="shared" si="1559"/>
        <v>9.2602623725532884E-5</v>
      </c>
      <c r="BG1202" s="13">
        <f t="shared" si="1560"/>
        <v>7.7232853024440128E-5</v>
      </c>
      <c r="BH1202" s="13">
        <f t="shared" si="1561"/>
        <v>4.831056626409138E-5</v>
      </c>
      <c r="BI1202" s="13">
        <f t="shared" si="1562"/>
        <v>2.4175316294671703E-5</v>
      </c>
      <c r="BJ1202" s="14">
        <f t="shared" si="1563"/>
        <v>0.70113319412956265</v>
      </c>
      <c r="BK1202" s="14">
        <f t="shared" si="1564"/>
        <v>0.17481665781095196</v>
      </c>
      <c r="BL1202" s="14">
        <f t="shared" si="1565"/>
        <v>0.11562114919810593</v>
      </c>
      <c r="BM1202" s="14">
        <f t="shared" si="1566"/>
        <v>0.65275298761695755</v>
      </c>
      <c r="BN1202" s="14">
        <f t="shared" si="1567"/>
        <v>0.33294826461516991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1.5857988165680501</v>
      </c>
      <c r="F1203" s="10">
        <f>VLOOKUP(B1203,home!$B$2:$E$405,3,FALSE)</f>
        <v>1.26</v>
      </c>
      <c r="G1203" s="10">
        <f>VLOOKUP(C1203,away!$B$2:$E$405,4,FALSE)</f>
        <v>1.26</v>
      </c>
      <c r="H1203" s="10">
        <f>VLOOKUP(A1203,away!$A$2:$E$405,3,FALSE)</f>
        <v>1.24852071005917</v>
      </c>
      <c r="I1203" s="10">
        <f>VLOOKUP(C1203,away!$B$2:$E$405,3,FALSE)</f>
        <v>0.42</v>
      </c>
      <c r="J1203" s="10">
        <f>VLOOKUP(B1203,home!$B$2:$E$405,4,FALSE)</f>
        <v>1</v>
      </c>
      <c r="K1203" s="12">
        <f t="shared" si="1512"/>
        <v>2.5176142011834366</v>
      </c>
      <c r="L1203" s="12">
        <f t="shared" si="1513"/>
        <v>0.52437869822485139</v>
      </c>
      <c r="M1203" s="13">
        <f t="shared" si="1514"/>
        <v>4.7739654299831166E-2</v>
      </c>
      <c r="N1203" s="13">
        <f t="shared" si="1515"/>
        <v>0.12019003162484285</v>
      </c>
      <c r="O1203" s="13">
        <f t="shared" si="1516"/>
        <v>2.5033657775449893E-2</v>
      </c>
      <c r="P1203" s="13">
        <f t="shared" si="1517"/>
        <v>6.3025092323038809E-2</v>
      </c>
      <c r="Q1203" s="13">
        <f t="shared" si="1518"/>
        <v>0.15129606522969541</v>
      </c>
      <c r="R1203" s="13">
        <f t="shared" si="1519"/>
        <v>6.5635584380484228E-3</v>
      </c>
      <c r="S1203" s="13">
        <f t="shared" si="1520"/>
        <v>2.0801167921012862E-2</v>
      </c>
      <c r="T1203" s="13">
        <f t="shared" si="1521"/>
        <v>7.9336433731689859E-2</v>
      </c>
      <c r="U1203" s="13">
        <f t="shared" si="1522"/>
        <v>1.6524507933928085E-2</v>
      </c>
      <c r="V1203" s="13">
        <f t="shared" si="1523"/>
        <v>3.0512615138561972E-3</v>
      </c>
      <c r="W1203" s="13">
        <f t="shared" si="1524"/>
        <v>0.12696837413515222</v>
      </c>
      <c r="X1203" s="13">
        <f t="shared" si="1525"/>
        <v>6.6579510744717005E-2</v>
      </c>
      <c r="Y1203" s="13">
        <f t="shared" si="1526"/>
        <v>1.7456438586381108E-2</v>
      </c>
      <c r="Z1203" s="13">
        <f t="shared" si="1527"/>
        <v>1.1472634098221904E-3</v>
      </c>
      <c r="AA1203" s="13">
        <f t="shared" si="1528"/>
        <v>2.8883666530664792E-3</v>
      </c>
      <c r="AB1203" s="13">
        <f t="shared" si="1529"/>
        <v>3.6358964519924214E-3</v>
      </c>
      <c r="AC1203" s="13">
        <f t="shared" si="1530"/>
        <v>2.5176402279320918E-4</v>
      </c>
      <c r="AD1203" s="13">
        <f t="shared" si="1531"/>
        <v>7.9914345455957742E-2</v>
      </c>
      <c r="AE1203" s="13">
        <f t="shared" si="1532"/>
        <v>4.1905380439686175E-2</v>
      </c>
      <c r="AF1203" s="13">
        <f t="shared" si="1533"/>
        <v>1.0987144421789895E-2</v>
      </c>
      <c r="AG1203" s="13">
        <f t="shared" si="1534"/>
        <v>1.9204748297022079E-3</v>
      </c>
      <c r="AH1203" s="13">
        <f t="shared" si="1535"/>
        <v>1.5040012334089107E-4</v>
      </c>
      <c r="AI1203" s="13">
        <f t="shared" si="1536"/>
        <v>3.7864948638276777E-4</v>
      </c>
      <c r="AJ1203" s="13">
        <f t="shared" si="1537"/>
        <v>4.7664666209403536E-4</v>
      </c>
      <c r="AK1203" s="13">
        <f t="shared" si="1538"/>
        <v>4.0000413514487541E-4</v>
      </c>
      <c r="AL1203" s="13">
        <f t="shared" si="1539"/>
        <v>1.3294985908783824E-5</v>
      </c>
      <c r="AM1203" s="13">
        <f t="shared" si="1540"/>
        <v>4.0238698199639655E-2</v>
      </c>
      <c r="AN1203" s="13">
        <f t="shared" si="1541"/>
        <v>2.1100316180189708E-2</v>
      </c>
      <c r="AO1203" s="13">
        <f t="shared" si="1542"/>
        <v>5.5322781653503244E-3</v>
      </c>
      <c r="AP1203" s="13">
        <f t="shared" si="1543"/>
        <v>9.6700294085472422E-4</v>
      </c>
      <c r="AQ1203" s="13">
        <f t="shared" si="1544"/>
        <v>1.2676893582625081E-4</v>
      </c>
      <c r="AR1203" s="13">
        <f t="shared" si="1545"/>
        <v>1.5773324178070709E-5</v>
      </c>
      <c r="AS1203" s="13">
        <f t="shared" si="1546"/>
        <v>3.9711144950580875E-5</v>
      </c>
      <c r="AT1203" s="13">
        <f t="shared" si="1547"/>
        <v>4.9988671236418177E-5</v>
      </c>
      <c r="AU1203" s="13">
        <f t="shared" si="1548"/>
        <v>4.1950729534365464E-5</v>
      </c>
      <c r="AV1203" s="13">
        <f t="shared" si="1549"/>
        <v>2.6403938106430971E-5</v>
      </c>
      <c r="AW1203" s="13">
        <f t="shared" si="1550"/>
        <v>4.8755049457767677E-7</v>
      </c>
      <c r="AX1203" s="13">
        <f t="shared" si="1551"/>
        <v>1.6884253004091184E-2</v>
      </c>
      <c r="AY1203" s="13">
        <f t="shared" si="1552"/>
        <v>8.8537426107843705E-3</v>
      </c>
      <c r="AZ1203" s="13">
        <f t="shared" si="1553"/>
        <v>2.321357012330503E-3</v>
      </c>
      <c r="BA1203" s="13">
        <f t="shared" si="1554"/>
        <v>4.0575672274699984E-4</v>
      </c>
      <c r="BB1203" s="13">
        <f t="shared" si="1555"/>
        <v>5.319254551751342E-5</v>
      </c>
      <c r="BC1203" s="13">
        <f t="shared" si="1556"/>
        <v>5.5786075547479694E-6</v>
      </c>
      <c r="BD1203" s="13">
        <f t="shared" si="1557"/>
        <v>1.3785325331958816E-6</v>
      </c>
      <c r="BE1203" s="13">
        <f t="shared" si="1558"/>
        <v>3.4706130823673291E-6</v>
      </c>
      <c r="BF1203" s="13">
        <f t="shared" si="1559"/>
        <v>4.3688323914905048E-6</v>
      </c>
      <c r="BG1203" s="13">
        <f t="shared" si="1560"/>
        <v>3.66634482380223E-6</v>
      </c>
      <c r="BH1203" s="13">
        <f t="shared" si="1561"/>
        <v>2.3076104487099694E-6</v>
      </c>
      <c r="BI1203" s="13">
        <f t="shared" si="1562"/>
        <v>1.1619345672943005E-6</v>
      </c>
      <c r="BJ1203" s="14">
        <f t="shared" si="1563"/>
        <v>0.79304314412450061</v>
      </c>
      <c r="BK1203" s="14">
        <f t="shared" si="1564"/>
        <v>0.1437359776772254</v>
      </c>
      <c r="BL1203" s="14">
        <f t="shared" si="1565"/>
        <v>5.62418693353006E-2</v>
      </c>
      <c r="BM1203" s="14">
        <f t="shared" si="1566"/>
        <v>0.57146693979565233</v>
      </c>
      <c r="BN1203" s="14">
        <f t="shared" si="1567"/>
        <v>0.41384805969090649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1.5857988165680501</v>
      </c>
      <c r="F1204" s="10">
        <f>VLOOKUP(B1204,home!$B$2:$E$405,3,FALSE)</f>
        <v>1.5</v>
      </c>
      <c r="G1204" s="10">
        <f>VLOOKUP(C1204,away!$B$2:$E$405,4,FALSE)</f>
        <v>1.1000000000000001</v>
      </c>
      <c r="H1204" s="10">
        <f>VLOOKUP(A1204,away!$A$2:$E$405,3,FALSE)</f>
        <v>1.24852071005917</v>
      </c>
      <c r="I1204" s="10">
        <f>VLOOKUP(C1204,away!$B$2:$E$405,3,FALSE)</f>
        <v>0.79</v>
      </c>
      <c r="J1204" s="10">
        <f>VLOOKUP(B1204,home!$B$2:$E$405,4,FALSE)</f>
        <v>0.6</v>
      </c>
      <c r="K1204" s="12">
        <f t="shared" si="1512"/>
        <v>2.616568047337283</v>
      </c>
      <c r="L1204" s="12">
        <f t="shared" si="1513"/>
        <v>0.59179881656804656</v>
      </c>
      <c r="M1204" s="13">
        <f t="shared" si="1514"/>
        <v>4.0422574961371506E-2</v>
      </c>
      <c r="N1204" s="13">
        <f t="shared" si="1515"/>
        <v>0.10576841803502077</v>
      </c>
      <c r="O1204" s="13">
        <f t="shared" si="1516"/>
        <v>2.3922032024772805E-2</v>
      </c>
      <c r="P1204" s="13">
        <f t="shared" si="1517"/>
        <v>6.2593624623399721E-2</v>
      </c>
      <c r="Q1204" s="13">
        <f t="shared" si="1518"/>
        <v>0.13837513152392392</v>
      </c>
      <c r="R1204" s="13">
        <f t="shared" si="1519"/>
        <v>7.0785151210817285E-3</v>
      </c>
      <c r="S1204" s="13">
        <f t="shared" si="1520"/>
        <v>2.4231273287507935E-2</v>
      </c>
      <c r="T1204" s="13">
        <f t="shared" si="1521"/>
        <v>8.1890239078305962E-2</v>
      </c>
      <c r="U1204" s="13">
        <f t="shared" si="1522"/>
        <v>1.8521416488416247E-2</v>
      </c>
      <c r="V1204" s="13">
        <f t="shared" si="1523"/>
        <v>4.1690763852038721E-3</v>
      </c>
      <c r="W1204" s="13">
        <f t="shared" si="1524"/>
        <v>0.12068931589719778</v>
      </c>
      <c r="X1204" s="13">
        <f t="shared" si="1525"/>
        <v>7.1423794320368772E-2</v>
      </c>
      <c r="Y1204" s="13">
        <f t="shared" si="1526"/>
        <v>2.11342584767969E-2</v>
      </c>
      <c r="Z1204" s="13">
        <f t="shared" si="1527"/>
        <v>1.3963522905717301E-3</v>
      </c>
      <c r="AA1204" s="13">
        <f t="shared" si="1528"/>
        <v>3.6536507863362141E-3</v>
      </c>
      <c r="AB1204" s="13">
        <f t="shared" si="1529"/>
        <v>4.7800129518280393E-3</v>
      </c>
      <c r="AC1204" s="13">
        <f t="shared" si="1530"/>
        <v>4.034837008328683E-4</v>
      </c>
      <c r="AD1204" s="13">
        <f t="shared" si="1531"/>
        <v>7.894795190790084E-2</v>
      </c>
      <c r="AE1204" s="13">
        <f t="shared" si="1532"/>
        <v>4.6721304509566769E-2</v>
      </c>
      <c r="AF1204" s="13">
        <f t="shared" si="1533"/>
        <v>1.3824806358638475E-2</v>
      </c>
      <c r="AG1204" s="13">
        <f t="shared" si="1534"/>
        <v>2.7271680141082188E-3</v>
      </c>
      <c r="AH1204" s="13">
        <f t="shared" si="1535"/>
        <v>2.0658990826810769E-4</v>
      </c>
      <c r="AI1204" s="13">
        <f t="shared" si="1536"/>
        <v>5.4055655287667086E-4</v>
      </c>
      <c r="AJ1204" s="13">
        <f t="shared" si="1537"/>
        <v>7.0720150201794194E-4</v>
      </c>
      <c r="AK1204" s="13">
        <f t="shared" si="1538"/>
        <v>6.1681361773636002E-4</v>
      </c>
      <c r="AL1204" s="13">
        <f t="shared" si="1539"/>
        <v>2.4991487885892719E-5</v>
      </c>
      <c r="AM1204" s="13">
        <f t="shared" si="1540"/>
        <v>4.1314537672986734E-2</v>
      </c>
      <c r="AN1204" s="13">
        <f t="shared" si="1541"/>
        <v>2.4449894501929522E-2</v>
      </c>
      <c r="AO1204" s="13">
        <f t="shared" si="1542"/>
        <v>7.2347093157277397E-3</v>
      </c>
      <c r="AP1204" s="13">
        <f t="shared" si="1543"/>
        <v>1.4271641370871666E-3</v>
      </c>
      <c r="AQ1204" s="13">
        <f t="shared" si="1544"/>
        <v>2.1114851184413555E-4</v>
      </c>
      <c r="AR1204" s="13">
        <f t="shared" si="1545"/>
        <v>2.4451932645593486E-5</v>
      </c>
      <c r="AS1204" s="13">
        <f t="shared" si="1546"/>
        <v>6.3980145656103302E-5</v>
      </c>
      <c r="AT1204" s="13">
        <f t="shared" si="1547"/>
        <v>8.3704202393872614E-5</v>
      </c>
      <c r="AU1204" s="13">
        <f t="shared" si="1548"/>
        <v>7.3005913803886668E-5</v>
      </c>
      <c r="AV1204" s="13">
        <f t="shared" si="1549"/>
        <v>4.7756235331477444E-5</v>
      </c>
      <c r="AW1204" s="13">
        <f t="shared" si="1550"/>
        <v>1.0749684997971027E-6</v>
      </c>
      <c r="AX1204" s="13">
        <f t="shared" si="1551"/>
        <v>1.8017049860941603E-2</v>
      </c>
      <c r="AY1204" s="13">
        <f t="shared" si="1552"/>
        <v>1.0662468785752728E-2</v>
      </c>
      <c r="AZ1204" s="13">
        <f t="shared" si="1553"/>
        <v>3.1550182045511003E-3</v>
      </c>
      <c r="BA1204" s="13">
        <f t="shared" si="1554"/>
        <v>6.223786799013282E-4</v>
      </c>
      <c r="BB1204" s="13">
        <f t="shared" si="1555"/>
        <v>9.2080741555697245E-5</v>
      </c>
      <c r="BC1204" s="13">
        <f t="shared" si="1556"/>
        <v>1.0898654776273957E-5</v>
      </c>
      <c r="BD1204" s="13">
        <f t="shared" si="1557"/>
        <v>2.4117708004106351E-6</v>
      </c>
      <c r="BE1204" s="13">
        <f t="shared" si="1558"/>
        <v>6.3105624138555305E-6</v>
      </c>
      <c r="BF1204" s="13">
        <f t="shared" si="1559"/>
        <v>8.2560079864110119E-6</v>
      </c>
      <c r="BG1204" s="13">
        <f t="shared" si="1560"/>
        <v>7.2008022319348244E-6</v>
      </c>
      <c r="BH1204" s="13">
        <f t="shared" si="1561"/>
        <v>4.7103472588189137E-6</v>
      </c>
      <c r="BI1204" s="13">
        <f t="shared" si="1562"/>
        <v>2.4649888258576638E-6</v>
      </c>
      <c r="BJ1204" s="14">
        <f t="shared" si="1563"/>
        <v>0.78869973718888253</v>
      </c>
      <c r="BK1204" s="14">
        <f t="shared" si="1564"/>
        <v>0.14250749323195452</v>
      </c>
      <c r="BL1204" s="14">
        <f t="shared" si="1565"/>
        <v>6.0351041862682323E-2</v>
      </c>
      <c r="BM1204" s="14">
        <f t="shared" si="1566"/>
        <v>0.60413293446726735</v>
      </c>
      <c r="BN1204" s="14">
        <f t="shared" si="1567"/>
        <v>0.37816029628957037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1.3248407643312099</v>
      </c>
      <c r="F1205" s="10">
        <f>VLOOKUP(B1205,home!$B$2:$E$405,3,FALSE)</f>
        <v>0.56999999999999995</v>
      </c>
      <c r="G1205" s="10">
        <f>VLOOKUP(C1205,away!$B$2:$E$405,4,FALSE)</f>
        <v>1.08</v>
      </c>
      <c r="H1205" s="10">
        <f>VLOOKUP(A1205,away!$A$2:$E$405,3,FALSE)</f>
        <v>1.07643312101911</v>
      </c>
      <c r="I1205" s="10">
        <f>VLOOKUP(C1205,away!$B$2:$E$405,3,FALSE)</f>
        <v>1.62</v>
      </c>
      <c r="J1205" s="10">
        <f>VLOOKUP(B1205,home!$B$2:$E$405,4,FALSE)</f>
        <v>1.28</v>
      </c>
      <c r="K1205" s="12">
        <f t="shared" si="1512"/>
        <v>0.8155719745222928</v>
      </c>
      <c r="L1205" s="12">
        <f t="shared" si="1513"/>
        <v>2.2320917197452266</v>
      </c>
      <c r="M1205" s="13">
        <f t="shared" si="1514"/>
        <v>4.7469698668582937E-2</v>
      </c>
      <c r="N1205" s="13">
        <f t="shared" si="1515"/>
        <v>3.8714955873114437E-2</v>
      </c>
      <c r="O1205" s="13">
        <f t="shared" si="1516"/>
        <v>0.10595672133694499</v>
      </c>
      <c r="P1205" s="13">
        <f t="shared" si="1517"/>
        <v>8.6415332434680567E-2</v>
      </c>
      <c r="Q1205" s="13">
        <f t="shared" si="1518"/>
        <v>1.5787416502489691E-2</v>
      </c>
      <c r="R1205" s="13">
        <f t="shared" si="1519"/>
        <v>0.11825256017377367</v>
      </c>
      <c r="S1205" s="13">
        <f t="shared" si="1520"/>
        <v>3.932829725722841E-2</v>
      </c>
      <c r="T1205" s="13">
        <f t="shared" si="1521"/>
        <v>3.5238961651376383E-2</v>
      </c>
      <c r="U1205" s="13">
        <f t="shared" si="1522"/>
        <v>9.6443473993240825E-2</v>
      </c>
      <c r="V1205" s="13">
        <f t="shared" si="1523"/>
        <v>7.9549410276342977E-3</v>
      </c>
      <c r="W1205" s="13">
        <f t="shared" si="1524"/>
        <v>4.2919248165137818E-3</v>
      </c>
      <c r="X1205" s="13">
        <f t="shared" si="1525"/>
        <v>9.5799698447094645E-3</v>
      </c>
      <c r="Y1205" s="13">
        <f t="shared" si="1526"/>
        <v>1.0691685682892482E-2</v>
      </c>
      <c r="Z1205" s="13">
        <f t="shared" si="1527"/>
        <v>8.798352013418477E-2</v>
      </c>
      <c r="AA1205" s="13">
        <f t="shared" si="1528"/>
        <v>7.1756893241258973E-2</v>
      </c>
      <c r="AB1205" s="13">
        <f t="shared" si="1529"/>
        <v>2.9261455553179477E-2</v>
      </c>
      <c r="AC1205" s="13">
        <f t="shared" si="1530"/>
        <v>9.050890524404427E-4</v>
      </c>
      <c r="AD1205" s="13">
        <f t="shared" si="1531"/>
        <v>8.7509339927634351E-4</v>
      </c>
      <c r="AE1205" s="13">
        <f t="shared" si="1532"/>
        <v>1.9532887305284299E-3</v>
      </c>
      <c r="AF1205" s="13">
        <f t="shared" si="1533"/>
        <v>2.1799598008420875E-3</v>
      </c>
      <c r="AG1205" s="13">
        <f t="shared" si="1534"/>
        <v>1.6219567402790253E-3</v>
      </c>
      <c r="AH1205" s="13">
        <f t="shared" si="1535"/>
        <v>4.9096821691387807E-2</v>
      </c>
      <c r="AI1205" s="13">
        <f t="shared" si="1536"/>
        <v>4.004199180961409E-2</v>
      </c>
      <c r="AJ1205" s="13">
        <f t="shared" si="1537"/>
        <v>1.632856316198622E-2</v>
      </c>
      <c r="AK1205" s="13">
        <f t="shared" si="1538"/>
        <v>4.4390394997110248E-3</v>
      </c>
      <c r="AL1205" s="13">
        <f t="shared" si="1539"/>
        <v>6.5906103087522041E-5</v>
      </c>
      <c r="AM1205" s="13">
        <f t="shared" si="1540"/>
        <v>1.4274033030784659E-4</v>
      </c>
      <c r="AN1205" s="13">
        <f t="shared" si="1541"/>
        <v>3.1860950935384298E-4</v>
      </c>
      <c r="AO1205" s="13">
        <f t="shared" si="1542"/>
        <v>3.5558282383040121E-4</v>
      </c>
      <c r="AP1205" s="13">
        <f t="shared" si="1543"/>
        <v>2.6456449225182135E-4</v>
      </c>
      <c r="AQ1205" s="13">
        <f t="shared" si="1544"/>
        <v>1.4763305312347262E-4</v>
      </c>
      <c r="AR1205" s="13">
        <f t="shared" si="1545"/>
        <v>2.1917721832630899E-2</v>
      </c>
      <c r="AS1205" s="13">
        <f t="shared" si="1546"/>
        <v>1.7875479672069147E-2</v>
      </c>
      <c r="AT1205" s="13">
        <f t="shared" si="1547"/>
        <v>7.2893701258412704E-3</v>
      </c>
      <c r="AU1205" s="13">
        <f t="shared" si="1548"/>
        <v>1.9816686621853931E-3</v>
      </c>
      <c r="AV1205" s="13">
        <f t="shared" si="1549"/>
        <v>4.040483559168728E-4</v>
      </c>
      <c r="AW1205" s="13">
        <f t="shared" si="1550"/>
        <v>3.3327095246035856E-6</v>
      </c>
      <c r="AX1205" s="13">
        <f t="shared" si="1551"/>
        <v>1.9402502172189108E-5</v>
      </c>
      <c r="AY1205" s="13">
        <f t="shared" si="1552"/>
        <v>4.330816444088208E-5</v>
      </c>
      <c r="AZ1205" s="13">
        <f t="shared" si="1553"/>
        <v>4.8333897622928792E-5</v>
      </c>
      <c r="BA1205" s="13">
        <f t="shared" si="1554"/>
        <v>3.5961897555717612E-5</v>
      </c>
      <c r="BB1205" s="13">
        <f t="shared" si="1555"/>
        <v>2.0067563440110841E-5</v>
      </c>
      <c r="BC1205" s="13">
        <f t="shared" si="1556"/>
        <v>8.958528438026684E-6</v>
      </c>
      <c r="BD1205" s="13">
        <f t="shared" si="1557"/>
        <v>8.1537275697157741E-3</v>
      </c>
      <c r="BE1205" s="13">
        <f t="shared" si="1558"/>
        <v>6.6499516937499484E-3</v>
      </c>
      <c r="BF1205" s="13">
        <f t="shared" si="1559"/>
        <v>2.7117571166747558E-3</v>
      </c>
      <c r="BG1205" s="13">
        <f t="shared" si="1560"/>
        <v>7.372110353571033E-4</v>
      </c>
      <c r="BH1205" s="13">
        <f t="shared" si="1561"/>
        <v>1.5031216493645414E-4</v>
      </c>
      <c r="BI1205" s="13">
        <f t="shared" si="1562"/>
        <v>2.4518077830388898E-5</v>
      </c>
      <c r="BJ1205" s="14">
        <f t="shared" si="1563"/>
        <v>0.12234037580455936</v>
      </c>
      <c r="BK1205" s="14">
        <f t="shared" si="1564"/>
        <v>0.18218257270809504</v>
      </c>
      <c r="BL1205" s="14">
        <f t="shared" si="1565"/>
        <v>0.59947328676800493</v>
      </c>
      <c r="BM1205" s="14">
        <f t="shared" si="1566"/>
        <v>0.57934309497034164</v>
      </c>
      <c r="BN1205" s="14">
        <f t="shared" si="1567"/>
        <v>0.41259668498958635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1.3248407643312099</v>
      </c>
      <c r="F1206" s="10">
        <f>VLOOKUP(B1206,home!$B$2:$E$405,3,FALSE)</f>
        <v>1.32</v>
      </c>
      <c r="G1206" s="10">
        <f>VLOOKUP(C1206,away!$B$2:$E$405,4,FALSE)</f>
        <v>0.34</v>
      </c>
      <c r="H1206" s="10">
        <f>VLOOKUP(A1206,away!$A$2:$E$405,3,FALSE)</f>
        <v>1.07643312101911</v>
      </c>
      <c r="I1206" s="10">
        <f>VLOOKUP(C1206,away!$B$2:$E$405,3,FALSE)</f>
        <v>0.34</v>
      </c>
      <c r="J1206" s="10">
        <f>VLOOKUP(B1206,home!$B$2:$E$405,4,FALSE)</f>
        <v>1.05</v>
      </c>
      <c r="K1206" s="12">
        <f t="shared" si="1512"/>
        <v>0.59458853503184705</v>
      </c>
      <c r="L1206" s="12">
        <f t="shared" si="1513"/>
        <v>0.38428662420382231</v>
      </c>
      <c r="M1206" s="13">
        <f t="shared" si="1514"/>
        <v>0.37573350159806984</v>
      </c>
      <c r="N1206" s="13">
        <f t="shared" si="1515"/>
        <v>0.22340683227758251</v>
      </c>
      <c r="O1206" s="13">
        <f t="shared" si="1516"/>
        <v>0.14438935892940372</v>
      </c>
      <c r="P1206" s="13">
        <f t="shared" si="1517"/>
        <v>8.5852257400021698E-2</v>
      </c>
      <c r="Q1206" s="13">
        <f t="shared" si="1518"/>
        <v>6.6417570560016667E-2</v>
      </c>
      <c r="R1206" s="13">
        <f t="shared" si="1519"/>
        <v>2.7743449656967296E-2</v>
      </c>
      <c r="S1206" s="13">
        <f t="shared" si="1520"/>
        <v>4.9041475336447917E-3</v>
      </c>
      <c r="T1206" s="13">
        <f t="shared" si="1521"/>
        <v>2.5523383978327974E-2</v>
      </c>
      <c r="U1206" s="13">
        <f t="shared" si="1522"/>
        <v>1.6495937088265984E-2</v>
      </c>
      <c r="V1206" s="13">
        <f t="shared" si="1523"/>
        <v>1.2450672694444345E-4</v>
      </c>
      <c r="W1206" s="13">
        <f t="shared" si="1524"/>
        <v>1.3163708659884881E-2</v>
      </c>
      <c r="X1206" s="13">
        <f t="shared" si="1525"/>
        <v>5.0586371629097824E-3</v>
      </c>
      <c r="Y1206" s="13">
        <f t="shared" si="1526"/>
        <v>9.7198329920330086E-4</v>
      </c>
      <c r="Z1206" s="13">
        <f t="shared" si="1527"/>
        <v>3.5538122041482182E-3</v>
      </c>
      <c r="AA1206" s="13">
        <f t="shared" si="1528"/>
        <v>2.1130559922427888E-3</v>
      </c>
      <c r="AB1206" s="13">
        <f t="shared" si="1529"/>
        <v>6.2819943343395276E-4</v>
      </c>
      <c r="AC1206" s="13">
        <f t="shared" si="1530"/>
        <v>1.7780527162545613E-6</v>
      </c>
      <c r="AD1206" s="13">
        <f t="shared" si="1531"/>
        <v>1.9567475619167471E-3</v>
      </c>
      <c r="AE1206" s="13">
        <f t="shared" si="1532"/>
        <v>7.5195191498804643E-4</v>
      </c>
      <c r="AF1206" s="13">
        <f t="shared" si="1533"/>
        <v>1.44482531487178E-4</v>
      </c>
      <c r="AG1206" s="13">
        <f t="shared" si="1534"/>
        <v>1.85075680938767E-5</v>
      </c>
      <c r="AH1206" s="13">
        <f t="shared" si="1535"/>
        <v>3.4142062374661587E-4</v>
      </c>
      <c r="AI1206" s="13">
        <f t="shared" si="1536"/>
        <v>2.0300478850315978E-4</v>
      </c>
      <c r="AJ1206" s="13">
        <f t="shared" si="1537"/>
        <v>6.035215990027185E-5</v>
      </c>
      <c r="AK1206" s="13">
        <f t="shared" si="1538"/>
        <v>1.196156744703681E-5</v>
      </c>
      <c r="AL1206" s="13">
        <f t="shared" si="1539"/>
        <v>1.6250862786250796E-8</v>
      </c>
      <c r="AM1206" s="13">
        <f t="shared" si="1540"/>
        <v>2.3269193325344345E-4</v>
      </c>
      <c r="AN1206" s="13">
        <f t="shared" si="1541"/>
        <v>8.9420397509426926E-5</v>
      </c>
      <c r="AO1206" s="13">
        <f t="shared" si="1542"/>
        <v>1.718153134693078E-5</v>
      </c>
      <c r="AP1206" s="13">
        <f t="shared" si="1543"/>
        <v>2.2008775599880605E-6</v>
      </c>
      <c r="AQ1206" s="13">
        <f t="shared" si="1544"/>
        <v>2.1144195195343924E-7</v>
      </c>
      <c r="AR1206" s="13">
        <f t="shared" si="1545"/>
        <v>2.6240675786630085E-5</v>
      </c>
      <c r="AS1206" s="13">
        <f t="shared" si="1546"/>
        <v>1.5602404974218044E-5</v>
      </c>
      <c r="AT1206" s="13">
        <f t="shared" si="1547"/>
        <v>4.6385055582969543E-6</v>
      </c>
      <c r="AU1206" s="13">
        <f t="shared" si="1548"/>
        <v>9.1933407488162204E-7</v>
      </c>
      <c r="AV1206" s="13">
        <f t="shared" si="1549"/>
        <v>1.3665637519718047E-7</v>
      </c>
      <c r="AW1206" s="13">
        <f t="shared" si="1550"/>
        <v>1.0314441611198761E-10</v>
      </c>
      <c r="AX1206" s="13">
        <f t="shared" si="1551"/>
        <v>2.3059325951148878E-5</v>
      </c>
      <c r="AY1206" s="13">
        <f t="shared" si="1552"/>
        <v>8.8613905261825967E-6</v>
      </c>
      <c r="AZ1206" s="13">
        <f t="shared" si="1553"/>
        <v>1.7026569255292217E-6</v>
      </c>
      <c r="BA1206" s="13">
        <f t="shared" si="1554"/>
        <v>2.1810276069629452E-7</v>
      </c>
      <c r="BB1206" s="13">
        <f t="shared" si="1555"/>
        <v>2.0953493409378274E-8</v>
      </c>
      <c r="BC1206" s="13">
        <f t="shared" si="1556"/>
        <v>1.6104294495134036E-9</v>
      </c>
      <c r="BD1206" s="13">
        <f t="shared" si="1557"/>
        <v>1.6806567858118422E-6</v>
      </c>
      <c r="BE1206" s="13">
        <f t="shared" si="1558"/>
        <v>9.99299256167196E-7</v>
      </c>
      <c r="BF1206" s="13">
        <f t="shared" si="1559"/>
        <v>2.9708594039143374E-7</v>
      </c>
      <c r="BG1206" s="13">
        <f t="shared" si="1560"/>
        <v>5.888129802530041E-8</v>
      </c>
      <c r="BH1206" s="13">
        <f t="shared" si="1561"/>
        <v>8.7525361834092369E-9</v>
      </c>
      <c r="BI1206" s="13">
        <f t="shared" si="1562"/>
        <v>1.0408315334213065E-9</v>
      </c>
      <c r="BJ1206" s="14">
        <f t="shared" si="1563"/>
        <v>0.33778937573611906</v>
      </c>
      <c r="BK1206" s="14">
        <f t="shared" si="1564"/>
        <v>0.46662506895278588</v>
      </c>
      <c r="BL1206" s="14">
        <f t="shared" si="1565"/>
        <v>0.19203732353332822</v>
      </c>
      <c r="BM1206" s="14">
        <f t="shared" si="1566"/>
        <v>7.6453748716937969E-2</v>
      </c>
      <c r="BN1206" s="14">
        <f t="shared" si="1567"/>
        <v>0.92354297042206168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1.3248407643312099</v>
      </c>
      <c r="F1207" s="10">
        <f>VLOOKUP(B1207,home!$B$2:$E$405,3,FALSE)</f>
        <v>1.94</v>
      </c>
      <c r="G1207" s="10" t="e">
        <f>VLOOKUP(C1207,away!$B$2:$E$405,4,FALSE)</f>
        <v>#N/A</v>
      </c>
      <c r="H1207" s="10">
        <f>VLOOKUP(A1207,away!$A$2:$E$405,3,FALSE)</f>
        <v>1.07643312101911</v>
      </c>
      <c r="I1207" s="10" t="e">
        <f>VLOOKUP(C1207,away!$B$2:$E$405,3,FALSE)</f>
        <v>#N/A</v>
      </c>
      <c r="J1207" s="10">
        <f>VLOOKUP(B1207,home!$B$2:$E$405,4,FALSE)</f>
        <v>0.8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1.3248407643312099</v>
      </c>
      <c r="F1208" s="10">
        <f>VLOOKUP(B1208,home!$B$2:$E$405,3,FALSE)</f>
        <v>1.73</v>
      </c>
      <c r="G1208" s="10">
        <f>VLOOKUP(C1208,away!$B$2:$E$405,4,FALSE)</f>
        <v>0.75</v>
      </c>
      <c r="H1208" s="10">
        <f>VLOOKUP(A1208,away!$A$2:$E$405,3,FALSE)</f>
        <v>1.07643312101911</v>
      </c>
      <c r="I1208" s="10">
        <f>VLOOKUP(C1208,away!$B$2:$E$405,3,FALSE)</f>
        <v>0.38</v>
      </c>
      <c r="J1208" s="10">
        <f>VLOOKUP(B1208,home!$B$2:$E$405,4,FALSE)</f>
        <v>0.66</v>
      </c>
      <c r="K1208" s="12">
        <f t="shared" si="1512"/>
        <v>1.7189808917197449</v>
      </c>
      <c r="L1208" s="12">
        <f t="shared" si="1513"/>
        <v>0.26996942675159286</v>
      </c>
      <c r="M1208" s="13">
        <f t="shared" si="1514"/>
        <v>0.13683898744267323</v>
      </c>
      <c r="N1208" s="13">
        <f t="shared" si="1515"/>
        <v>0.23522360465623338</v>
      </c>
      <c r="O1208" s="13">
        <f t="shared" si="1516"/>
        <v>3.6942342997166901E-2</v>
      </c>
      <c r="P1208" s="13">
        <f t="shared" si="1517"/>
        <v>6.3503181707486631E-2</v>
      </c>
      <c r="Q1208" s="13">
        <f t="shared" si="1518"/>
        <v>0.20217244084275243</v>
      </c>
      <c r="R1208" s="13">
        <f t="shared" si="1519"/>
        <v>4.9866515809029342E-3</v>
      </c>
      <c r="S1208" s="13">
        <f t="shared" si="1520"/>
        <v>7.3675166747771527E-3</v>
      </c>
      <c r="T1208" s="13">
        <f t="shared" si="1521"/>
        <v>5.4580377959288197E-2</v>
      </c>
      <c r="U1208" s="13">
        <f t="shared" si="1522"/>
        <v>8.5719587812362018E-3</v>
      </c>
      <c r="V1208" s="13">
        <f t="shared" si="1523"/>
        <v>3.7989558943605991E-4</v>
      </c>
      <c r="W1208" s="13">
        <f t="shared" si="1524"/>
        <v>0.11584352088034398</v>
      </c>
      <c r="X1208" s="13">
        <f t="shared" si="1525"/>
        <v>3.1274208924952647E-2</v>
      </c>
      <c r="Y1208" s="13">
        <f t="shared" si="1526"/>
        <v>4.2215401277895066E-3</v>
      </c>
      <c r="Z1208" s="13">
        <f t="shared" si="1527"/>
        <v>4.4874782290209666E-4</v>
      </c>
      <c r="AA1208" s="13">
        <f t="shared" si="1528"/>
        <v>7.7138893276954023E-4</v>
      </c>
      <c r="AB1208" s="13">
        <f t="shared" si="1529"/>
        <v>6.6300141775746347E-4</v>
      </c>
      <c r="AC1208" s="13">
        <f t="shared" si="1530"/>
        <v>1.1018688412877168E-5</v>
      </c>
      <c r="AD1208" s="13">
        <f t="shared" si="1531"/>
        <v>4.9783199705712149E-2</v>
      </c>
      <c r="AE1208" s="13">
        <f t="shared" si="1532"/>
        <v>1.3439941886411176E-2</v>
      </c>
      <c r="AF1208" s="13">
        <f t="shared" si="1533"/>
        <v>1.814186703324573E-3</v>
      </c>
      <c r="AG1208" s="13">
        <f t="shared" si="1534"/>
        <v>1.6325831477229907E-4</v>
      </c>
      <c r="AH1208" s="13">
        <f t="shared" si="1535"/>
        <v>3.0287048126226078E-5</v>
      </c>
      <c r="AI1208" s="13">
        <f t="shared" si="1536"/>
        <v>5.2062856995578923E-5</v>
      </c>
      <c r="AJ1208" s="13">
        <f t="shared" si="1537"/>
        <v>4.4747528171868922E-5</v>
      </c>
      <c r="AK1208" s="13">
        <f t="shared" si="1538"/>
        <v>2.5640048626377883E-5</v>
      </c>
      <c r="AL1208" s="13">
        <f t="shared" si="1539"/>
        <v>2.0453871679056502E-7</v>
      </c>
      <c r="AM1208" s="13">
        <f t="shared" si="1540"/>
        <v>1.7115273804557421E-2</v>
      </c>
      <c r="AN1208" s="13">
        <f t="shared" si="1541"/>
        <v>4.6206006577129213E-3</v>
      </c>
      <c r="AO1208" s="13">
        <f t="shared" si="1542"/>
        <v>6.2371045540539501E-4</v>
      </c>
      <c r="AP1208" s="13">
        <f t="shared" si="1543"/>
        <v>5.6127584701589832E-5</v>
      </c>
      <c r="AQ1208" s="13">
        <f t="shared" si="1544"/>
        <v>3.7881829667099185E-6</v>
      </c>
      <c r="AR1208" s="13">
        <f t="shared" si="1545"/>
        <v>1.6353154041270319E-6</v>
      </c>
      <c r="AS1208" s="13">
        <f t="shared" si="1546"/>
        <v>2.8110759316293202E-6</v>
      </c>
      <c r="AT1208" s="13">
        <f t="shared" si="1547"/>
        <v>2.4160929058220413E-6</v>
      </c>
      <c r="AU1208" s="13">
        <f t="shared" si="1548"/>
        <v>1.3844058459092407E-6</v>
      </c>
      <c r="AV1208" s="13">
        <f t="shared" si="1549"/>
        <v>5.9494179887577353E-7</v>
      </c>
      <c r="AW1208" s="13">
        <f t="shared" si="1550"/>
        <v>2.6366874961975375E-9</v>
      </c>
      <c r="AX1208" s="13">
        <f t="shared" si="1551"/>
        <v>4.9034714377642905E-3</v>
      </c>
      <c r="AY1208" s="13">
        <f t="shared" si="1552"/>
        <v>1.3237873731460344E-3</v>
      </c>
      <c r="AZ1208" s="13">
        <f t="shared" si="1553"/>
        <v>1.7869105913461591E-4</v>
      </c>
      <c r="BA1208" s="13">
        <f t="shared" si="1554"/>
        <v>1.6080374266735752E-5</v>
      </c>
      <c r="BB1208" s="13">
        <f t="shared" si="1555"/>
        <v>1.0853023556854286E-6</v>
      </c>
      <c r="BC1208" s="13">
        <f t="shared" si="1556"/>
        <v>5.8599690963309709E-8</v>
      </c>
      <c r="BD1208" s="13">
        <f t="shared" si="1557"/>
        <v>7.3580860368370735E-8</v>
      </c>
      <c r="BE1208" s="13">
        <f t="shared" si="1558"/>
        <v>1.2648409296952797E-7</v>
      </c>
      <c r="BF1208" s="13">
        <f t="shared" si="1559"/>
        <v>1.0871186946056117E-7</v>
      </c>
      <c r="BG1208" s="13">
        <f t="shared" si="1560"/>
        <v>6.2291208768611975E-8</v>
      </c>
      <c r="BH1208" s="13">
        <f t="shared" si="1561"/>
        <v>2.6769349398842353E-8</v>
      </c>
      <c r="BI1208" s="13">
        <f t="shared" si="1562"/>
        <v>9.2032000200758776E-9</v>
      </c>
      <c r="BJ1208" s="14">
        <f t="shared" si="1563"/>
        <v>0.73735895483328273</v>
      </c>
      <c r="BK1208" s="14">
        <f t="shared" si="1564"/>
        <v>0.20942459201464875</v>
      </c>
      <c r="BL1208" s="14">
        <f t="shared" si="1565"/>
        <v>5.2097330064220439E-2</v>
      </c>
      <c r="BM1208" s="14">
        <f t="shared" si="1566"/>
        <v>0.31833863077138003</v>
      </c>
      <c r="BN1208" s="14">
        <f t="shared" si="1567"/>
        <v>0.67966720922721557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1.84920634920635</v>
      </c>
      <c r="F1209" s="10">
        <f>VLOOKUP(B1209,home!$B$2:$E$405,3,FALSE)</f>
        <v>0.81</v>
      </c>
      <c r="G1209" s="10">
        <f>VLOOKUP(C1209,away!$B$2:$E$405,4,FALSE)</f>
        <v>1.08</v>
      </c>
      <c r="H1209" s="10">
        <f>VLOOKUP(A1209,away!$A$2:$E$405,3,FALSE)</f>
        <v>1.3015873015873001</v>
      </c>
      <c r="I1209" s="10">
        <f>VLOOKUP(C1209,away!$B$2:$E$405,3,FALSE)</f>
        <v>0.36</v>
      </c>
      <c r="J1209" s="10">
        <f>VLOOKUP(B1209,home!$B$2:$E$405,4,FALSE)</f>
        <v>0.51</v>
      </c>
      <c r="K1209" s="12">
        <f t="shared" si="1512"/>
        <v>1.6176857142857153</v>
      </c>
      <c r="L1209" s="12">
        <f t="shared" si="1513"/>
        <v>0.23897142857142831</v>
      </c>
      <c r="M1209" s="13">
        <f t="shared" si="1514"/>
        <v>0.15619389249937785</v>
      </c>
      <c r="N1209" s="13">
        <f t="shared" si="1515"/>
        <v>0.25267262855492229</v>
      </c>
      <c r="O1209" s="13">
        <f t="shared" si="1516"/>
        <v>3.7325877624708417E-2</v>
      </c>
      <c r="P1209" s="13">
        <f t="shared" si="1517"/>
        <v>6.0381539006667644E-2</v>
      </c>
      <c r="Q1209" s="13">
        <f t="shared" si="1518"/>
        <v>0.20437245080215935</v>
      </c>
      <c r="R1209" s="13">
        <f t="shared" si="1519"/>
        <v>4.4599091493294409E-3</v>
      </c>
      <c r="S1209" s="13">
        <f t="shared" si="1520"/>
        <v>5.8355838926740511E-3</v>
      </c>
      <c r="T1209" s="13">
        <f t="shared" si="1521"/>
        <v>4.8839176528835966E-2</v>
      </c>
      <c r="U1209" s="13">
        <f t="shared" si="1522"/>
        <v>7.2147313178823943E-3</v>
      </c>
      <c r="V1209" s="13">
        <f t="shared" si="1523"/>
        <v>2.5065821204926309E-4</v>
      </c>
      <c r="W1209" s="13">
        <f t="shared" si="1524"/>
        <v>0.11020346468540448</v>
      </c>
      <c r="X1209" s="13">
        <f t="shared" si="1525"/>
        <v>2.6335479389392055E-2</v>
      </c>
      <c r="Y1209" s="13">
        <f t="shared" si="1526"/>
        <v>3.146713565898213E-3</v>
      </c>
      <c r="Z1209" s="13">
        <f t="shared" si="1527"/>
        <v>3.5526362023801338E-4</v>
      </c>
      <c r="AA1209" s="13">
        <f t="shared" si="1528"/>
        <v>5.7470488326445983E-4</v>
      </c>
      <c r="AB1209" s="13">
        <f t="shared" si="1529"/>
        <v>4.6484593979357822E-4</v>
      </c>
      <c r="AC1209" s="13">
        <f t="shared" si="1530"/>
        <v>6.056226161441632E-6</v>
      </c>
      <c r="AD1209" s="13">
        <f t="shared" si="1531"/>
        <v>4.4568642621592276E-2</v>
      </c>
      <c r="AE1209" s="13">
        <f t="shared" si="1532"/>
        <v>1.0650632196771353E-2</v>
      </c>
      <c r="AF1209" s="13">
        <f t="shared" si="1533"/>
        <v>1.2725983956256499E-3</v>
      </c>
      <c r="AG1209" s="13">
        <f t="shared" si="1534"/>
        <v>1.013715522001231E-4</v>
      </c>
      <c r="AH1209" s="13">
        <f t="shared" si="1535"/>
        <v>2.1224463711933857E-5</v>
      </c>
      <c r="AI1209" s="13">
        <f t="shared" si="1536"/>
        <v>3.4334511740170971E-5</v>
      </c>
      <c r="AJ1209" s="13">
        <f t="shared" si="1537"/>
        <v>2.7771224574524879E-5</v>
      </c>
      <c r="AK1209" s="13">
        <f t="shared" si="1538"/>
        <v>1.4975037754143099E-5</v>
      </c>
      <c r="AL1209" s="13">
        <f t="shared" si="1539"/>
        <v>9.3648797747132292E-8</v>
      </c>
      <c r="AM1209" s="13">
        <f t="shared" si="1540"/>
        <v>1.4419611294811051E-2</v>
      </c>
      <c r="AN1209" s="13">
        <f t="shared" si="1541"/>
        <v>3.4458751105657E-3</v>
      </c>
      <c r="AO1209" s="13">
        <f t="shared" si="1542"/>
        <v>4.1173284892530684E-4</v>
      </c>
      <c r="AP1209" s="13">
        <f t="shared" si="1543"/>
        <v>3.2797462365821551E-5</v>
      </c>
      <c r="AQ1209" s="13">
        <f t="shared" si="1544"/>
        <v>1.959414108769508E-6</v>
      </c>
      <c r="AR1209" s="13">
        <f t="shared" si="1545"/>
        <v>1.0144080827806551E-6</v>
      </c>
      <c r="AS1209" s="13">
        <f t="shared" si="1546"/>
        <v>1.6409934639702271E-6</v>
      </c>
      <c r="AT1209" s="13">
        <f t="shared" si="1547"/>
        <v>1.3273058419504335E-6</v>
      </c>
      <c r="AU1209" s="13">
        <f t="shared" si="1548"/>
        <v>7.1572123300373015E-7</v>
      </c>
      <c r="AV1209" s="13">
        <f t="shared" si="1549"/>
        <v>2.8945300351027295E-7</v>
      </c>
      <c r="AW1209" s="13">
        <f t="shared" si="1550"/>
        <v>1.0056337392959143E-9</v>
      </c>
      <c r="AX1209" s="13">
        <f t="shared" si="1551"/>
        <v>3.8877331995281353E-3</v>
      </c>
      <c r="AY1209" s="13">
        <f t="shared" si="1552"/>
        <v>9.290571565958081E-4</v>
      </c>
      <c r="AZ1209" s="13">
        <f t="shared" si="1553"/>
        <v>1.1100905796810472E-4</v>
      </c>
      <c r="BA1209" s="13">
        <f t="shared" si="1554"/>
        <v>8.842664389002162E-6</v>
      </c>
      <c r="BB1209" s="13">
        <f t="shared" si="1555"/>
        <v>5.2828603535438561E-7</v>
      </c>
      <c r="BC1209" s="13">
        <f t="shared" si="1556"/>
        <v>2.5249053712594727E-8</v>
      </c>
      <c r="BD1209" s="13">
        <f t="shared" si="1557"/>
        <v>4.0402424782749456E-8</v>
      </c>
      <c r="BE1209" s="13">
        <f t="shared" si="1558"/>
        <v>6.5358425393556947E-8</v>
      </c>
      <c r="BF1209" s="13">
        <f t="shared" si="1559"/>
        <v>5.2864695533682911E-8</v>
      </c>
      <c r="BG1209" s="13">
        <f t="shared" si="1560"/>
        <v>2.8506154251634239E-8</v>
      </c>
      <c r="BH1209" s="13">
        <f t="shared" si="1561"/>
        <v>1.1528499625523425E-8</v>
      </c>
      <c r="BI1209" s="13">
        <f t="shared" si="1562"/>
        <v>3.7298978302714916E-9</v>
      </c>
      <c r="BJ1209" s="14">
        <f t="shared" si="1563"/>
        <v>0.72541233003714867</v>
      </c>
      <c r="BK1209" s="14">
        <f t="shared" si="1564"/>
        <v>0.2235968806423238</v>
      </c>
      <c r="BL1209" s="14">
        <f t="shared" si="1565"/>
        <v>5.0143564424481687E-2</v>
      </c>
      <c r="BM1209" s="14">
        <f t="shared" si="1566"/>
        <v>0.28317268493606512</v>
      </c>
      <c r="BN1209" s="14">
        <f t="shared" si="1567"/>
        <v>0.71540629763716501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1.84920634920635</v>
      </c>
      <c r="F1210" s="10">
        <f>VLOOKUP(B1210,home!$B$2:$E$405,3,FALSE)</f>
        <v>0.9</v>
      </c>
      <c r="G1210" s="10">
        <f>VLOOKUP(C1210,away!$B$2:$E$405,4,FALSE)</f>
        <v>0.85</v>
      </c>
      <c r="H1210" s="10">
        <f>VLOOKUP(A1210,away!$A$2:$E$405,3,FALSE)</f>
        <v>1.3015873015873001</v>
      </c>
      <c r="I1210" s="10">
        <f>VLOOKUP(C1210,away!$B$2:$E$405,3,FALSE)</f>
        <v>0.23</v>
      </c>
      <c r="J1210" s="10">
        <f>VLOOKUP(B1210,home!$B$2:$E$405,4,FALSE)</f>
        <v>0.77</v>
      </c>
      <c r="K1210" s="12">
        <f t="shared" si="1512"/>
        <v>1.4146428571428578</v>
      </c>
      <c r="L1210" s="12">
        <f t="shared" si="1513"/>
        <v>0.23051111111111089</v>
      </c>
      <c r="M1210" s="13">
        <f t="shared" si="1514"/>
        <v>0.19298284727415638</v>
      </c>
      <c r="N1210" s="13">
        <f t="shared" si="1515"/>
        <v>0.27300180644747635</v>
      </c>
      <c r="O1210" s="13">
        <f t="shared" si="1516"/>
        <v>4.4484690550551605E-2</v>
      </c>
      <c r="P1210" s="13">
        <f t="shared" si="1517"/>
        <v>6.2929949739548213E-2</v>
      </c>
      <c r="Q1210" s="13">
        <f t="shared" si="1518"/>
        <v>0.19310002773900969</v>
      </c>
      <c r="R1210" s="13">
        <f t="shared" si="1519"/>
        <v>5.127107723120793E-3</v>
      </c>
      <c r="S1210" s="13">
        <f t="shared" si="1520"/>
        <v>5.1302209369366034E-3</v>
      </c>
      <c r="T1210" s="13">
        <f t="shared" si="1521"/>
        <v>4.4511701949705468E-2</v>
      </c>
      <c r="U1210" s="13">
        <f t="shared" si="1522"/>
        <v>7.2530263183148104E-3</v>
      </c>
      <c r="V1210" s="13">
        <f t="shared" si="1523"/>
        <v>1.8587981624867611E-4</v>
      </c>
      <c r="W1210" s="13">
        <f t="shared" si="1524"/>
        <v>9.1055858318359287E-2</v>
      </c>
      <c r="X1210" s="13">
        <f t="shared" si="1525"/>
        <v>2.0989387074140893E-2</v>
      </c>
      <c r="Y1210" s="13">
        <f t="shared" si="1526"/>
        <v>2.4191434680007028E-3</v>
      </c>
      <c r="Z1210" s="13">
        <f t="shared" si="1527"/>
        <v>3.9395176601431076E-4</v>
      </c>
      <c r="AA1210" s="13">
        <f t="shared" si="1528"/>
        <v>5.5730105185095914E-4</v>
      </c>
      <c r="AB1210" s="13">
        <f t="shared" si="1529"/>
        <v>3.9419097613958045E-4</v>
      </c>
      <c r="AC1210" s="13">
        <f t="shared" si="1530"/>
        <v>3.7883572488919197E-6</v>
      </c>
      <c r="AD1210" s="13">
        <f t="shared" si="1531"/>
        <v>3.2202879892769765E-2</v>
      </c>
      <c r="AE1210" s="13">
        <f t="shared" si="1532"/>
        <v>7.4231216250600111E-3</v>
      </c>
      <c r="AF1210" s="13">
        <f t="shared" si="1533"/>
        <v>8.555560068527491E-4</v>
      </c>
      <c r="AG1210" s="13">
        <f t="shared" si="1534"/>
        <v>6.5738388585804159E-5</v>
      </c>
      <c r="AH1210" s="13">
        <f t="shared" si="1535"/>
        <v>2.2702564827035777E-5</v>
      </c>
      <c r="AI1210" s="13">
        <f t="shared" si="1536"/>
        <v>3.2116021171388843E-5</v>
      </c>
      <c r="AJ1210" s="13">
        <f t="shared" si="1537"/>
        <v>2.2716349974977012E-5</v>
      </c>
      <c r="AK1210" s="13">
        <f t="shared" si="1538"/>
        <v>1.071184074415286E-5</v>
      </c>
      <c r="AL1210" s="13">
        <f t="shared" si="1539"/>
        <v>4.9413952511446288E-8</v>
      </c>
      <c r="AM1210" s="13">
        <f t="shared" si="1540"/>
        <v>9.1111148039472126E-3</v>
      </c>
      <c r="AN1210" s="13">
        <f t="shared" si="1541"/>
        <v>2.1002131969187635E-3</v>
      </c>
      <c r="AO1210" s="13">
        <f t="shared" si="1542"/>
        <v>2.4206123879598121E-4</v>
      </c>
      <c r="AP1210" s="13">
        <f t="shared" si="1543"/>
        <v>1.8599268370597866E-5</v>
      </c>
      <c r="AQ1210" s="13">
        <f t="shared" si="1544"/>
        <v>1.0718345044900633E-6</v>
      </c>
      <c r="AR1210" s="13">
        <f t="shared" si="1545"/>
        <v>1.0466386886704084E-6</v>
      </c>
      <c r="AS1210" s="13">
        <f t="shared" si="1546"/>
        <v>1.4806199449369605E-6</v>
      </c>
      <c r="AT1210" s="13">
        <f t="shared" si="1547"/>
        <v>1.0472742146241614E-6</v>
      </c>
      <c r="AU1210" s="13">
        <f t="shared" si="1548"/>
        <v>4.9383966239598888E-7</v>
      </c>
      <c r="AV1210" s="13">
        <f t="shared" si="1549"/>
        <v>1.7465168774558153E-7</v>
      </c>
      <c r="AW1210" s="13">
        <f t="shared" si="1550"/>
        <v>4.4759555805958618E-10</v>
      </c>
      <c r="AX1210" s="13">
        <f t="shared" si="1551"/>
        <v>2.1481622463354138E-3</v>
      </c>
      <c r="AY1210" s="13">
        <f t="shared" si="1552"/>
        <v>4.9517526624971622E-4</v>
      </c>
      <c r="AZ1210" s="13">
        <f t="shared" si="1553"/>
        <v>5.7071700408981122E-5</v>
      </c>
      <c r="BA1210" s="13">
        <f t="shared" si="1554"/>
        <v>4.385220358091562E-6</v>
      </c>
      <c r="BB1210" s="13">
        <f t="shared" si="1555"/>
        <v>2.5271050430268724E-7</v>
      </c>
      <c r="BC1210" s="13">
        <f t="shared" si="1556"/>
        <v>1.1650515827252321E-8</v>
      </c>
      <c r="BD1210" s="13">
        <f t="shared" si="1557"/>
        <v>4.0210307842882005E-8</v>
      </c>
      <c r="BE1210" s="13">
        <f t="shared" si="1558"/>
        <v>5.6883224773448461E-8</v>
      </c>
      <c r="BF1210" s="13">
        <f t="shared" si="1559"/>
        <v>4.0234723808505267E-8</v>
      </c>
      <c r="BG1210" s="13">
        <f t="shared" si="1560"/>
        <v>1.8972588214939224E-8</v>
      </c>
      <c r="BH1210" s="13">
        <f t="shared" si="1561"/>
        <v>6.7098590999441347E-9</v>
      </c>
      <c r="BI1210" s="13">
        <f t="shared" si="1562"/>
        <v>1.8984108496341932E-9</v>
      </c>
      <c r="BJ1210" s="14">
        <f t="shared" si="1563"/>
        <v>0.67980334004686993</v>
      </c>
      <c r="BK1210" s="14">
        <f t="shared" si="1564"/>
        <v>0.26172791080434099</v>
      </c>
      <c r="BL1210" s="14">
        <f t="shared" si="1565"/>
        <v>5.7908971330008267E-2</v>
      </c>
      <c r="BM1210" s="14">
        <f t="shared" si="1566"/>
        <v>0.22771256965471645</v>
      </c>
      <c r="BN1210" s="14">
        <f t="shared" si="1567"/>
        <v>0.77162642947386306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1.5100671140939601</v>
      </c>
      <c r="F1211" s="10">
        <f>VLOOKUP(B1211,home!$B$2:$E$405,3,FALSE)</f>
        <v>0.66</v>
      </c>
      <c r="G1211" s="10">
        <f>VLOOKUP(C1211,away!$B$2:$E$405,4,FALSE)</f>
        <v>0.56999999999999995</v>
      </c>
      <c r="H1211" s="10">
        <f>VLOOKUP(A1211,away!$A$2:$E$405,3,FALSE)</f>
        <v>1.2617449664429501</v>
      </c>
      <c r="I1211" s="10">
        <f>VLOOKUP(C1211,away!$B$2:$E$405,3,FALSE)</f>
        <v>0.66</v>
      </c>
      <c r="J1211" s="10">
        <f>VLOOKUP(B1211,home!$B$2:$E$405,4,FALSE)</f>
        <v>0.69</v>
      </c>
      <c r="K1211" s="12">
        <f t="shared" si="1512"/>
        <v>0.56808724832214774</v>
      </c>
      <c r="L1211" s="12">
        <f t="shared" si="1513"/>
        <v>0.57459865771811947</v>
      </c>
      <c r="M1211" s="13">
        <f t="shared" si="1514"/>
        <v>0.31896117054349082</v>
      </c>
      <c r="N1211" s="13">
        <f t="shared" si="1515"/>
        <v>0.18119777369566298</v>
      </c>
      <c r="O1211" s="13">
        <f t="shared" si="1516"/>
        <v>0.18327466045849</v>
      </c>
      <c r="P1211" s="13">
        <f t="shared" si="1517"/>
        <v>0.10411599754703953</v>
      </c>
      <c r="Q1211" s="13">
        <f t="shared" si="1518"/>
        <v>5.1468072330434211E-2</v>
      </c>
      <c r="R1211" s="13">
        <f t="shared" si="1519"/>
        <v>5.2654686946596231E-2</v>
      </c>
      <c r="S1211" s="13">
        <f t="shared" si="1520"/>
        <v>8.4964424719348956E-3</v>
      </c>
      <c r="T1211" s="13">
        <f t="shared" si="1521"/>
        <v>2.9573485276406582E-2</v>
      </c>
      <c r="U1211" s="13">
        <f t="shared" si="1522"/>
        <v>2.9912456218755965E-2</v>
      </c>
      <c r="V1211" s="13">
        <f t="shared" si="1523"/>
        <v>3.0815857688508115E-4</v>
      </c>
      <c r="W1211" s="13">
        <f t="shared" si="1524"/>
        <v>9.7461185288805468E-3</v>
      </c>
      <c r="X1211" s="13">
        <f t="shared" si="1525"/>
        <v>5.6001066246564556E-3</v>
      </c>
      <c r="Y1211" s="13">
        <f t="shared" si="1526"/>
        <v>1.608906874802974E-3</v>
      </c>
      <c r="Z1211" s="13">
        <f t="shared" si="1527"/>
        <v>1.0085104147360661E-2</v>
      </c>
      <c r="AA1211" s="13">
        <f t="shared" si="1528"/>
        <v>5.7292190641163978E-3</v>
      </c>
      <c r="AB1211" s="13">
        <f t="shared" si="1529"/>
        <v>1.6273481465843374E-3</v>
      </c>
      <c r="AC1211" s="13">
        <f t="shared" si="1530"/>
        <v>6.286861967476454E-6</v>
      </c>
      <c r="AD1211" s="13">
        <f t="shared" si="1531"/>
        <v>1.384161414223312E-3</v>
      </c>
      <c r="AE1211" s="13">
        <f t="shared" si="1532"/>
        <v>7.9533729067792901E-4</v>
      </c>
      <c r="AF1211" s="13">
        <f t="shared" si="1533"/>
        <v>2.2849986982835191E-4</v>
      </c>
      <c r="AG1211" s="13">
        <f t="shared" si="1534"/>
        <v>4.3765239497378681E-5</v>
      </c>
      <c r="AH1211" s="13">
        <f t="shared" si="1535"/>
        <v>1.4487218265052189E-3</v>
      </c>
      <c r="AI1211" s="13">
        <f t="shared" si="1536"/>
        <v>8.2300039600358577E-4</v>
      </c>
      <c r="AJ1211" s="13">
        <f t="shared" si="1537"/>
        <v>2.3376801516685744E-4</v>
      </c>
      <c r="AK1211" s="13">
        <f t="shared" si="1538"/>
        <v>4.4266876160623382E-5</v>
      </c>
      <c r="AL1211" s="13">
        <f t="shared" si="1539"/>
        <v>8.2086845125256949E-8</v>
      </c>
      <c r="AM1211" s="13">
        <f t="shared" si="1540"/>
        <v>1.5726488980796283E-4</v>
      </c>
      <c r="AN1211" s="13">
        <f t="shared" si="1541"/>
        <v>9.0364194589843415E-5</v>
      </c>
      <c r="AO1211" s="13">
        <f t="shared" si="1542"/>
        <v>2.5961572458551487E-5</v>
      </c>
      <c r="AP1211" s="13">
        <f t="shared" si="1543"/>
        <v>4.9724948956451283E-6</v>
      </c>
      <c r="AQ1211" s="13">
        <f t="shared" si="1544"/>
        <v>7.1429722313697271E-7</v>
      </c>
      <c r="AR1211" s="13">
        <f t="shared" si="1545"/>
        <v>1.6648672338336829E-4</v>
      </c>
      <c r="AS1211" s="13">
        <f t="shared" si="1546"/>
        <v>9.4578984569028263E-5</v>
      </c>
      <c r="AT1211" s="13">
        <f t="shared" si="1547"/>
        <v>2.6864557546461066E-5</v>
      </c>
      <c r="AU1211" s="13">
        <f t="shared" si="1548"/>
        <v>5.087137524653686E-6</v>
      </c>
      <c r="AV1211" s="13">
        <f t="shared" si="1549"/>
        <v>7.2248448955421347E-7</v>
      </c>
      <c r="AW1211" s="13">
        <f t="shared" si="1550"/>
        <v>7.4430461508864335E-10</v>
      </c>
      <c r="AX1211" s="13">
        <f t="shared" si="1551"/>
        <v>1.4890029751448556E-5</v>
      </c>
      <c r="AY1211" s="13">
        <f t="shared" si="1552"/>
        <v>8.5557911085652046E-6</v>
      </c>
      <c r="AZ1211" s="13">
        <f t="shared" si="1553"/>
        <v>2.458073043349094E-6</v>
      </c>
      <c r="BA1211" s="13">
        <f t="shared" si="1554"/>
        <v>4.7080182376049408E-7</v>
      </c>
      <c r="BB1211" s="13">
        <f t="shared" si="1555"/>
        <v>6.7630523996005643E-8</v>
      </c>
      <c r="BC1211" s="13">
        <f t="shared" si="1556"/>
        <v>7.7720816617755848E-9</v>
      </c>
      <c r="BD1211" s="13">
        <f t="shared" si="1557"/>
        <v>1.5943841297328538E-5</v>
      </c>
      <c r="BE1211" s="13">
        <f t="shared" si="1558"/>
        <v>9.057492930284391E-6</v>
      </c>
      <c r="BF1211" s="13">
        <f t="shared" si="1559"/>
        <v>2.5727231177312828E-6</v>
      </c>
      <c r="BG1211" s="13">
        <f t="shared" si="1560"/>
        <v>4.8717706554891387E-7</v>
      </c>
      <c r="BH1211" s="13">
        <f t="shared" si="1561"/>
        <v>6.9189769653335261E-8</v>
      </c>
      <c r="BI1211" s="13">
        <f t="shared" si="1562"/>
        <v>7.8611651708812967E-9</v>
      </c>
      <c r="BJ1211" s="14">
        <f t="shared" si="1563"/>
        <v>0.28195195469237866</v>
      </c>
      <c r="BK1211" s="14">
        <f t="shared" si="1564"/>
        <v>0.43189669387927149</v>
      </c>
      <c r="BL1211" s="14">
        <f t="shared" si="1565"/>
        <v>0.27607000612123794</v>
      </c>
      <c r="BM1211" s="14">
        <f t="shared" si="1566"/>
        <v>0.10832284227173111</v>
      </c>
      <c r="BN1211" s="14">
        <f t="shared" si="1567"/>
        <v>0.89167236152171392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1.5100671140939601</v>
      </c>
      <c r="F1212" s="10">
        <f>VLOOKUP(B1212,home!$B$2:$E$405,3,FALSE)</f>
        <v>1.1399999999999999</v>
      </c>
      <c r="G1212" s="10">
        <f>VLOOKUP(C1212,away!$B$2:$E$405,4,FALSE)</f>
        <v>0.99</v>
      </c>
      <c r="H1212" s="10">
        <f>VLOOKUP(A1212,away!$A$2:$E$405,3,FALSE)</f>
        <v>1.2617449664429501</v>
      </c>
      <c r="I1212" s="10">
        <f>VLOOKUP(C1212,away!$B$2:$E$405,3,FALSE)</f>
        <v>0.55000000000000004</v>
      </c>
      <c r="J1212" s="10">
        <f>VLOOKUP(B1212,home!$B$2:$E$405,4,FALSE)</f>
        <v>0.68</v>
      </c>
      <c r="K1212" s="12">
        <f t="shared" si="1512"/>
        <v>1.7042617449664432</v>
      </c>
      <c r="L1212" s="12">
        <f t="shared" si="1513"/>
        <v>0.47189261744966338</v>
      </c>
      <c r="M1212" s="13">
        <f t="shared" si="1514"/>
        <v>0.11347708435330467</v>
      </c>
      <c r="N1212" s="13">
        <f t="shared" si="1515"/>
        <v>0.19339465379366727</v>
      </c>
      <c r="O1212" s="13">
        <f t="shared" si="1516"/>
        <v>5.3548998356037179E-2</v>
      </c>
      <c r="P1212" s="13">
        <f t="shared" si="1517"/>
        <v>9.1261509379465117E-2</v>
      </c>
      <c r="Q1212" s="13">
        <f t="shared" si="1518"/>
        <v>0.1647975550707883</v>
      </c>
      <c r="R1212" s="13">
        <f t="shared" si="1519"/>
        <v>1.2634688498019051E-2</v>
      </c>
      <c r="S1212" s="13">
        <f t="shared" si="1520"/>
        <v>1.8348777512399259E-2</v>
      </c>
      <c r="T1212" s="13">
        <f t="shared" si="1521"/>
        <v>7.776674961165933E-2</v>
      </c>
      <c r="U1212" s="13">
        <f t="shared" si="1522"/>
        <v>2.1532816266741396E-2</v>
      </c>
      <c r="V1212" s="13">
        <f t="shared" si="1523"/>
        <v>1.6396233855325403E-3</v>
      </c>
      <c r="W1212" s="13">
        <f t="shared" si="1524"/>
        <v>9.3619389590381755E-2</v>
      </c>
      <c r="X1212" s="13">
        <f t="shared" si="1525"/>
        <v>4.417829879784501E-2</v>
      </c>
      <c r="Y1212" s="13">
        <f t="shared" si="1526"/>
        <v>1.0423706527094198E-2</v>
      </c>
      <c r="Z1212" s="13">
        <f t="shared" si="1527"/>
        <v>1.9874054086637888E-3</v>
      </c>
      <c r="AA1212" s="13">
        <f t="shared" si="1528"/>
        <v>3.3870590097250953E-3</v>
      </c>
      <c r="AB1212" s="13">
        <f t="shared" si="1529"/>
        <v>2.8862175491092029E-3</v>
      </c>
      <c r="AC1212" s="13">
        <f t="shared" si="1530"/>
        <v>8.2414494647929049E-5</v>
      </c>
      <c r="AD1212" s="13">
        <f t="shared" si="1531"/>
        <v>3.9887986066499327E-2</v>
      </c>
      <c r="AE1212" s="13">
        <f t="shared" si="1532"/>
        <v>1.882284614971607E-2</v>
      </c>
      <c r="AF1212" s="13">
        <f t="shared" si="1533"/>
        <v>4.4411810687209168E-3</v>
      </c>
      <c r="AG1212" s="13">
        <f t="shared" si="1534"/>
        <v>6.9858685302886885E-4</v>
      </c>
      <c r="AH1212" s="13">
        <f t="shared" si="1535"/>
        <v>2.3446048505699327E-4</v>
      </c>
      <c r="AI1212" s="13">
        <f t="shared" si="1536"/>
        <v>3.9958203538891001E-4</v>
      </c>
      <c r="AJ1212" s="13">
        <f t="shared" si="1537"/>
        <v>3.404961884445735E-4</v>
      </c>
      <c r="AK1212" s="13">
        <f t="shared" si="1538"/>
        <v>1.9343154275765724E-4</v>
      </c>
      <c r="AL1212" s="13">
        <f t="shared" si="1539"/>
        <v>2.6512035338866433E-6</v>
      </c>
      <c r="AM1212" s="13">
        <f t="shared" si="1540"/>
        <v>1.3595913747377852E-2</v>
      </c>
      <c r="AN1212" s="13">
        <f t="shared" si="1541"/>
        <v>6.4158113248699951E-3</v>
      </c>
      <c r="AO1212" s="13">
        <f t="shared" si="1542"/>
        <v>1.5137869995780471E-3</v>
      </c>
      <c r="AP1212" s="13">
        <f t="shared" si="1543"/>
        <v>2.3811496983071903E-4</v>
      </c>
      <c r="AQ1212" s="13">
        <f t="shared" si="1544"/>
        <v>2.8091174091841406E-5</v>
      </c>
      <c r="AR1212" s="13">
        <f t="shared" si="1545"/>
        <v>2.2128034396412455E-5</v>
      </c>
      <c r="AS1212" s="13">
        <f t="shared" si="1546"/>
        <v>3.7711962513107362E-5</v>
      </c>
      <c r="AT1212" s="13">
        <f t="shared" si="1547"/>
        <v>3.2135527519348729E-5</v>
      </c>
      <c r="AU1212" s="13">
        <f t="shared" si="1548"/>
        <v>1.8255783401847476E-5</v>
      </c>
      <c r="AV1212" s="13">
        <f t="shared" si="1549"/>
        <v>7.7781583190405056E-6</v>
      </c>
      <c r="AW1212" s="13">
        <f t="shared" si="1550"/>
        <v>5.9227042660329354E-8</v>
      </c>
      <c r="AX1212" s="13">
        <f t="shared" si="1551"/>
        <v>3.8618326145865725E-3</v>
      </c>
      <c r="AY1212" s="13">
        <f t="shared" si="1552"/>
        <v>1.8223703006497347E-3</v>
      </c>
      <c r="AZ1212" s="13">
        <f t="shared" si="1553"/>
        <v>4.299815455680666E-4</v>
      </c>
      <c r="BA1212" s="13">
        <f t="shared" si="1554"/>
        <v>6.7635038997722219E-5</v>
      </c>
      <c r="BB1212" s="13">
        <f t="shared" si="1555"/>
        <v>7.979118895986297E-6</v>
      </c>
      <c r="BC1212" s="13">
        <f t="shared" si="1556"/>
        <v>7.5305746015380868E-7</v>
      </c>
      <c r="BD1212" s="13">
        <f t="shared" si="1557"/>
        <v>1.7403426783898748E-6</v>
      </c>
      <c r="BE1212" s="13">
        <f t="shared" si="1558"/>
        <v>2.9659994499123011E-6</v>
      </c>
      <c r="BF1212" s="13">
        <f t="shared" si="1559"/>
        <v>2.5274196990385253E-6</v>
      </c>
      <c r="BG1212" s="13">
        <f t="shared" si="1560"/>
        <v>1.4357949021819867E-6</v>
      </c>
      <c r="BH1212" s="13">
        <f t="shared" si="1561"/>
        <v>6.1174258135164921E-7</v>
      </c>
      <c r="BI1212" s="13">
        <f t="shared" si="1562"/>
        <v>2.0851389583292741E-7</v>
      </c>
      <c r="BJ1212" s="14">
        <f t="shared" si="1563"/>
        <v>0.67601322342130776</v>
      </c>
      <c r="BK1212" s="14">
        <f t="shared" si="1564"/>
        <v>0.22663443062953312</v>
      </c>
      <c r="BL1212" s="14">
        <f t="shared" si="1565"/>
        <v>9.5285249210636497E-2</v>
      </c>
      <c r="BM1212" s="14">
        <f t="shared" si="1566"/>
        <v>0.36898350814525255</v>
      </c>
      <c r="BN1212" s="14">
        <f t="shared" si="1567"/>
        <v>0.62911448945128157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1.5857988165680501</v>
      </c>
      <c r="F1213" s="10">
        <f>VLOOKUP(B1213,home!$B$2:$E$405,3,FALSE)</f>
        <v>0.91</v>
      </c>
      <c r="G1213" s="10">
        <f>VLOOKUP(C1213,away!$B$2:$E$405,4,FALSE)</f>
        <v>0.63</v>
      </c>
      <c r="H1213" s="10">
        <f>VLOOKUP(A1213,away!$A$2:$E$405,3,FALSE)</f>
        <v>1.24852071005917</v>
      </c>
      <c r="I1213" s="10">
        <f>VLOOKUP(C1213,away!$B$2:$E$405,3,FALSE)</f>
        <v>1.1000000000000001</v>
      </c>
      <c r="J1213" s="10">
        <f>VLOOKUP(B1213,home!$B$2:$E$405,4,FALSE)</f>
        <v>1.51</v>
      </c>
      <c r="K1213" s="12">
        <f t="shared" si="1512"/>
        <v>0.90913846153846312</v>
      </c>
      <c r="L1213" s="12">
        <f t="shared" si="1513"/>
        <v>2.0737928994082817</v>
      </c>
      <c r="M1213" s="13">
        <f t="shared" si="1514"/>
        <v>5.0644159750540263E-2</v>
      </c>
      <c r="N1213" s="13">
        <f t="shared" si="1515"/>
        <v>4.6042553481514335E-2</v>
      </c>
      <c r="O1213" s="13">
        <f t="shared" si="1516"/>
        <v>0.10502549888716911</v>
      </c>
      <c r="P1213" s="13">
        <f t="shared" si="1517"/>
        <v>9.5482720480590491E-2</v>
      </c>
      <c r="Q1213" s="13">
        <f t="shared" si="1518"/>
        <v>2.0929528118743174E-2</v>
      </c>
      <c r="R1213" s="13">
        <f t="shared" si="1519"/>
        <v>0.10890056692451186</v>
      </c>
      <c r="S1213" s="13">
        <f t="shared" si="1520"/>
        <v>4.500494210626782E-2</v>
      </c>
      <c r="T1213" s="13">
        <f t="shared" si="1521"/>
        <v>4.3403506800615568E-2</v>
      </c>
      <c r="U1213" s="13">
        <f t="shared" si="1522"/>
        <v>9.9005693874417156E-2</v>
      </c>
      <c r="V1213" s="13">
        <f t="shared" si="1523"/>
        <v>9.4278597276561526E-3</v>
      </c>
      <c r="W1213" s="13">
        <f t="shared" si="1524"/>
        <v>6.3426129982000583E-3</v>
      </c>
      <c r="X1213" s="13">
        <f t="shared" si="1525"/>
        <v>1.3153265799361954E-2</v>
      </c>
      <c r="Y1213" s="13">
        <f t="shared" si="1526"/>
        <v>1.3638574609373311E-2</v>
      </c>
      <c r="Z1213" s="13">
        <f t="shared" si="1527"/>
        <v>7.5279074143196373E-2</v>
      </c>
      <c r="AA1213" s="13">
        <f t="shared" si="1528"/>
        <v>6.8439101652585446E-2</v>
      </c>
      <c r="AB1213" s="13">
        <f t="shared" si="1529"/>
        <v>3.1110309792753008E-2</v>
      </c>
      <c r="AC1213" s="13">
        <f t="shared" si="1530"/>
        <v>1.1109347301102241E-3</v>
      </c>
      <c r="AD1213" s="13">
        <f t="shared" si="1531"/>
        <v>1.4415783558293649E-3</v>
      </c>
      <c r="AE1213" s="13">
        <f t="shared" si="1532"/>
        <v>2.9895349582596026E-3</v>
      </c>
      <c r="AF1213" s="13">
        <f t="shared" si="1533"/>
        <v>3.0998381844857992E-3</v>
      </c>
      <c r="AG1213" s="13">
        <f t="shared" si="1534"/>
        <v>2.1428074721004369E-3</v>
      </c>
      <c r="AH1213" s="13">
        <f t="shared" si="1535"/>
        <v>3.9028302358047558E-2</v>
      </c>
      <c r="AI1213" s="13">
        <f t="shared" si="1536"/>
        <v>3.5482130762253331E-2</v>
      </c>
      <c r="AJ1213" s="13">
        <f t="shared" si="1537"/>
        <v>1.6129084886650782E-2</v>
      </c>
      <c r="AK1213" s="13">
        <f t="shared" si="1538"/>
        <v>4.8878571399576564E-3</v>
      </c>
      <c r="AL1213" s="13">
        <f t="shared" si="1539"/>
        <v>8.3780693236726515E-5</v>
      </c>
      <c r="AM1213" s="13">
        <f t="shared" si="1540"/>
        <v>2.6211886572117128E-4</v>
      </c>
      <c r="AN1213" s="13">
        <f t="shared" si="1541"/>
        <v>5.4358024253351779E-4</v>
      </c>
      <c r="AO1213" s="13">
        <f t="shared" si="1542"/>
        <v>5.6363642361232052E-4</v>
      </c>
      <c r="AP1213" s="13">
        <f t="shared" si="1543"/>
        <v>3.8962173771170297E-4</v>
      </c>
      <c r="AQ1213" s="13">
        <f t="shared" si="1544"/>
        <v>2.0199869828041141E-4</v>
      </c>
      <c r="AR1213" s="13">
        <f t="shared" si="1545"/>
        <v>1.6187323261215684E-2</v>
      </c>
      <c r="AS1213" s="13">
        <f t="shared" si="1546"/>
        <v>1.4716518166127407E-2</v>
      </c>
      <c r="AT1213" s="13">
        <f t="shared" si="1547"/>
        <v>6.6896763423779562E-3</v>
      </c>
      <c r="AU1213" s="13">
        <f t="shared" si="1548"/>
        <v>2.0272806860332495E-3</v>
      </c>
      <c r="AV1213" s="13">
        <f t="shared" si="1549"/>
        <v>4.6076971100172715E-4</v>
      </c>
      <c r="AW1213" s="13">
        <f t="shared" si="1550"/>
        <v>4.387699365641683E-6</v>
      </c>
      <c r="AX1213" s="13">
        <f t="shared" si="1551"/>
        <v>3.9717057053658746E-5</v>
      </c>
      <c r="AY1213" s="13">
        <f t="shared" si="1552"/>
        <v>8.2364950903271136E-5</v>
      </c>
      <c r="AZ1213" s="13">
        <f t="shared" si="1553"/>
        <v>8.5403925171657717E-5</v>
      </c>
      <c r="BA1213" s="13">
        <f t="shared" si="1554"/>
        <v>5.9036684534193342E-5</v>
      </c>
      <c r="BB1213" s="13">
        <f t="shared" si="1555"/>
        <v>3.0607464297904221E-5</v>
      </c>
      <c r="BC1213" s="13">
        <f t="shared" si="1556"/>
        <v>1.2694708425977237E-5</v>
      </c>
      <c r="BD1213" s="13">
        <f t="shared" si="1557"/>
        <v>5.5948593399226037E-3</v>
      </c>
      <c r="BE1213" s="13">
        <f t="shared" si="1558"/>
        <v>5.0865018128213374E-3</v>
      </c>
      <c r="BF1213" s="13">
        <f t="shared" si="1559"/>
        <v>2.3121672163604972E-3</v>
      </c>
      <c r="BG1213" s="13">
        <f t="shared" si="1560"/>
        <v>7.0069338196721779E-4</v>
      </c>
      <c r="BH1213" s="13">
        <f t="shared" si="1561"/>
        <v>1.5925682582296476E-4</v>
      </c>
      <c r="BI1213" s="13">
        <f t="shared" si="1562"/>
        <v>2.8957301123637839E-5</v>
      </c>
      <c r="BJ1213" s="14">
        <f t="shared" si="1563"/>
        <v>0.15545458153672936</v>
      </c>
      <c r="BK1213" s="14">
        <f t="shared" si="1564"/>
        <v>0.20183676243930493</v>
      </c>
      <c r="BL1213" s="14">
        <f t="shared" si="1565"/>
        <v>0.5619725503231201</v>
      </c>
      <c r="BM1213" s="14">
        <f t="shared" si="1566"/>
        <v>0.56743996354774406</v>
      </c>
      <c r="BN1213" s="14">
        <f t="shared" si="1567"/>
        <v>0.42702502764306927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1.5857988165680501</v>
      </c>
      <c r="F1214" s="10">
        <f>VLOOKUP(B1214,home!$B$2:$E$405,3,FALSE)</f>
        <v>1.02</v>
      </c>
      <c r="G1214" s="10">
        <f>VLOOKUP(C1214,away!$B$2:$E$405,4,FALSE)</f>
        <v>1.33</v>
      </c>
      <c r="H1214" s="10">
        <f>VLOOKUP(A1214,away!$A$2:$E$405,3,FALSE)</f>
        <v>1.24852071005917</v>
      </c>
      <c r="I1214" s="10">
        <f>VLOOKUP(C1214,away!$B$2:$E$405,3,FALSE)</f>
        <v>0.56000000000000005</v>
      </c>
      <c r="J1214" s="10">
        <f>VLOOKUP(B1214,home!$B$2:$E$405,4,FALSE)</f>
        <v>0.9</v>
      </c>
      <c r="K1214" s="12">
        <f t="shared" si="1512"/>
        <v>2.1512946745562171</v>
      </c>
      <c r="L1214" s="12">
        <f t="shared" si="1513"/>
        <v>0.62925443786982183</v>
      </c>
      <c r="M1214" s="13">
        <f t="shared" si="1514"/>
        <v>6.2004450613416369E-2</v>
      </c>
      <c r="N1214" s="13">
        <f t="shared" si="1515"/>
        <v>0.13338984440342661</v>
      </c>
      <c r="O1214" s="13">
        <f t="shared" si="1516"/>
        <v>3.9016575716172446E-2</v>
      </c>
      <c r="P1214" s="13">
        <f t="shared" si="1517"/>
        <v>8.39361515576212E-2</v>
      </c>
      <c r="Q1214" s="13">
        <f t="shared" si="1518"/>
        <v>0.14348043095248708</v>
      </c>
      <c r="R1214" s="13">
        <f t="shared" si="1519"/>
        <v>1.2275676709942717E-2</v>
      </c>
      <c r="S1214" s="13">
        <f t="shared" si="1520"/>
        <v>2.8406338047528474E-2</v>
      </c>
      <c r="T1214" s="13">
        <f t="shared" si="1521"/>
        <v>9.028569792432703E-2</v>
      </c>
      <c r="U1214" s="13">
        <f t="shared" si="1522"/>
        <v>2.6408597932673545E-2</v>
      </c>
      <c r="V1214" s="13">
        <f t="shared" si="1523"/>
        <v>4.2726658632584926E-3</v>
      </c>
      <c r="W1214" s="13">
        <f t="shared" si="1524"/>
        <v>0.1028895623370388</v>
      </c>
      <c r="X1214" s="13">
        <f t="shared" si="1525"/>
        <v>6.474371371106534E-2</v>
      </c>
      <c r="Y1214" s="13">
        <f t="shared" si="1526"/>
        <v>2.0370134588430549E-2</v>
      </c>
      <c r="Z1214" s="13">
        <f t="shared" si="1527"/>
        <v>2.5748413491955557E-3</v>
      </c>
      <c r="AA1214" s="13">
        <f t="shared" si="1528"/>
        <v>5.539242482351543E-3</v>
      </c>
      <c r="AB1214" s="13">
        <f t="shared" si="1529"/>
        <v>5.95827142667922E-3</v>
      </c>
      <c r="AC1214" s="13">
        <f t="shared" si="1530"/>
        <v>3.6149736622287289E-4</v>
      </c>
      <c r="AD1214" s="13">
        <f t="shared" si="1531"/>
        <v>5.5336441880772913E-2</v>
      </c>
      <c r="AE1214" s="13">
        <f t="shared" si="1532"/>
        <v>3.4820701629401825E-2</v>
      </c>
      <c r="AF1214" s="13">
        <f t="shared" si="1533"/>
        <v>1.0955540515021017E-2</v>
      </c>
      <c r="AG1214" s="13">
        <f t="shared" si="1534"/>
        <v>2.2979408294465358E-3</v>
      </c>
      <c r="AH1214" s="13">
        <f t="shared" si="1535"/>
        <v>4.0505758644800567E-4</v>
      </c>
      <c r="AI1214" s="13">
        <f t="shared" si="1536"/>
        <v>8.71398228614189E-4</v>
      </c>
      <c r="AJ1214" s="13">
        <f t="shared" si="1537"/>
        <v>9.3731718431771323E-4</v>
      </c>
      <c r="AK1214" s="13">
        <f t="shared" si="1538"/>
        <v>6.7214848899757476E-4</v>
      </c>
      <c r="AL1214" s="13">
        <f t="shared" si="1539"/>
        <v>1.9574528872544164E-5</v>
      </c>
      <c r="AM1214" s="13">
        <f t="shared" si="1540"/>
        <v>2.3808998545399248E-2</v>
      </c>
      <c r="AN1214" s="13">
        <f t="shared" si="1541"/>
        <v>1.4981917995928608E-2</v>
      </c>
      <c r="AO1214" s="13">
        <f t="shared" si="1542"/>
        <v>4.713719193369912E-3</v>
      </c>
      <c r="AP1214" s="13">
        <f t="shared" si="1543"/>
        <v>9.887095737667244E-4</v>
      </c>
      <c r="AQ1214" s="13">
        <f t="shared" si="1544"/>
        <v>1.555374717642728E-4</v>
      </c>
      <c r="AR1214" s="13">
        <f t="shared" si="1545"/>
        <v>5.0976856773049338E-5</v>
      </c>
      <c r="AS1214" s="13">
        <f t="shared" si="1546"/>
        <v>1.0966624050147605E-4</v>
      </c>
      <c r="AT1214" s="13">
        <f t="shared" si="1547"/>
        <v>1.1796219958471343E-4</v>
      </c>
      <c r="AU1214" s="13">
        <f t="shared" si="1548"/>
        <v>8.4590483921843842E-5</v>
      </c>
      <c r="AV1214" s="13">
        <f t="shared" si="1549"/>
        <v>4.5494764394799019E-5</v>
      </c>
      <c r="AW1214" s="13">
        <f t="shared" si="1550"/>
        <v>7.3606303251013425E-7</v>
      </c>
      <c r="AX1214" s="13">
        <f t="shared" si="1551"/>
        <v>8.5366952962056958E-3</v>
      </c>
      <c r="AY1214" s="13">
        <f t="shared" si="1552"/>
        <v>5.3717533998798661E-3</v>
      </c>
      <c r="AZ1214" s="13">
        <f t="shared" si="1553"/>
        <v>1.6900998330083548E-3</v>
      </c>
      <c r="BA1214" s="13">
        <f t="shared" si="1554"/>
        <v>3.5450094012118397E-4</v>
      </c>
      <c r="BB1214" s="13">
        <f t="shared" si="1555"/>
        <v>5.5767822450069735E-5</v>
      </c>
      <c r="BC1214" s="13">
        <f t="shared" si="1556"/>
        <v>7.0184299534085351E-6</v>
      </c>
      <c r="BD1214" s="13">
        <f t="shared" si="1557"/>
        <v>5.34623555884926E-6</v>
      </c>
      <c r="BE1214" s="13">
        <f t="shared" si="1558"/>
        <v>1.1501328086675493E-5</v>
      </c>
      <c r="BF1214" s="13">
        <f t="shared" si="1559"/>
        <v>1.2371372931594421E-5</v>
      </c>
      <c r="BG1214" s="13">
        <f t="shared" si="1560"/>
        <v>8.8714895682293367E-6</v>
      </c>
      <c r="BH1214" s="13">
        <f t="shared" si="1561"/>
        <v>4.7712970658782048E-6</v>
      </c>
      <c r="BI1214" s="13">
        <f t="shared" si="1562"/>
        <v>2.0528931937098946E-6</v>
      </c>
      <c r="BJ1214" s="14">
        <f t="shared" si="1563"/>
        <v>0.71923472727326521</v>
      </c>
      <c r="BK1214" s="14">
        <f t="shared" si="1564"/>
        <v>0.18437243137679984</v>
      </c>
      <c r="BL1214" s="14">
        <f t="shared" si="1565"/>
        <v>9.2537890917777782E-2</v>
      </c>
      <c r="BM1214" s="14">
        <f t="shared" si="1566"/>
        <v>0.51924574362712428</v>
      </c>
      <c r="BN1214" s="14">
        <f t="shared" si="1567"/>
        <v>0.47410312995306642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1.5857988165680501</v>
      </c>
      <c r="F1215" s="10">
        <f>VLOOKUP(B1215,home!$B$2:$E$405,3,FALSE)</f>
        <v>0.71</v>
      </c>
      <c r="G1215" s="10">
        <f>VLOOKUP(C1215,away!$B$2:$E$405,4,FALSE)</f>
        <v>0.91</v>
      </c>
      <c r="H1215" s="10">
        <f>VLOOKUP(A1215,away!$A$2:$E$405,3,FALSE)</f>
        <v>1.24852071005917</v>
      </c>
      <c r="I1215" s="10">
        <f>VLOOKUP(C1215,away!$B$2:$E$405,3,FALSE)</f>
        <v>0.7</v>
      </c>
      <c r="J1215" s="10">
        <f>VLOOKUP(B1215,home!$B$2:$E$405,4,FALSE)</f>
        <v>1</v>
      </c>
      <c r="K1215" s="12">
        <f t="shared" si="1512"/>
        <v>1.0245846153846172</v>
      </c>
      <c r="L1215" s="12">
        <f t="shared" si="1513"/>
        <v>0.87396449704141899</v>
      </c>
      <c r="M1215" s="13">
        <f t="shared" si="1514"/>
        <v>0.14978578397644585</v>
      </c>
      <c r="N1215" s="13">
        <f t="shared" si="1515"/>
        <v>0.15346820986559012</v>
      </c>
      <c r="O1215" s="13">
        <f t="shared" si="1516"/>
        <v>0.13090745735692913</v>
      </c>
      <c r="P1215" s="13">
        <f t="shared" si="1517"/>
        <v>0.1341257668470274</v>
      </c>
      <c r="Q1215" s="13">
        <f t="shared" si="1518"/>
        <v>7.862058338945066E-2</v>
      </c>
      <c r="R1215" s="13">
        <f t="shared" si="1519"/>
        <v>5.7204235063959781E-2</v>
      </c>
      <c r="S1215" s="13">
        <f t="shared" si="1520"/>
        <v>3.0025748864011145E-2</v>
      </c>
      <c r="T1215" s="13">
        <f t="shared" si="1521"/>
        <v>6.8711598619064188E-2</v>
      </c>
      <c r="U1215" s="13">
        <f t="shared" si="1522"/>
        <v>5.8610579181378457E-2</v>
      </c>
      <c r="V1215" s="13">
        <f t="shared" si="1523"/>
        <v>2.9873971307769979E-3</v>
      </c>
      <c r="W1215" s="13">
        <f t="shared" si="1524"/>
        <v>2.6851146731131512E-2</v>
      </c>
      <c r="X1215" s="13">
        <f t="shared" si="1525"/>
        <v>2.3466948947858692E-2</v>
      </c>
      <c r="Y1215" s="13">
        <f t="shared" si="1526"/>
        <v>1.025464011715599E-2</v>
      </c>
      <c r="Z1215" s="13">
        <f t="shared" si="1527"/>
        <v>1.6664823508770906E-2</v>
      </c>
      <c r="AA1215" s="13">
        <f t="shared" si="1528"/>
        <v>1.7074521785186567E-2</v>
      </c>
      <c r="AB1215" s="13">
        <f t="shared" si="1529"/>
        <v>8.7471461680758197E-3</v>
      </c>
      <c r="AC1215" s="13">
        <f t="shared" si="1530"/>
        <v>1.6719165547825077E-4</v>
      </c>
      <c r="AD1215" s="13">
        <f t="shared" si="1531"/>
        <v>6.8778179615380753E-3</v>
      </c>
      <c r="AE1215" s="13">
        <f t="shared" si="1532"/>
        <v>6.0109687154980612E-3</v>
      </c>
      <c r="AF1215" s="13">
        <f t="shared" si="1533"/>
        <v>2.6266866250859834E-3</v>
      </c>
      <c r="AG1215" s="13">
        <f t="shared" si="1534"/>
        <v>7.6521028505956482E-4</v>
      </c>
      <c r="AH1215" s="13">
        <f t="shared" si="1535"/>
        <v>3.6411160240317438E-3</v>
      </c>
      <c r="AI1215" s="13">
        <f t="shared" si="1536"/>
        <v>3.7306314610533304E-3</v>
      </c>
      <c r="AJ1215" s="13">
        <f t="shared" si="1537"/>
        <v>1.9111738003325391E-3</v>
      </c>
      <c r="AK1215" s="13">
        <f t="shared" si="1538"/>
        <v>6.5271975771562403E-4</v>
      </c>
      <c r="AL1215" s="13">
        <f t="shared" si="1539"/>
        <v>5.988474581798965E-6</v>
      </c>
      <c r="AM1215" s="13">
        <f t="shared" si="1540"/>
        <v>1.4093812941615806E-3</v>
      </c>
      <c r="AN1215" s="13">
        <f t="shared" si="1541"/>
        <v>1.2317492138915098E-3</v>
      </c>
      <c r="AO1215" s="13">
        <f t="shared" si="1542"/>
        <v>5.3825254109992834E-4</v>
      </c>
      <c r="AP1215" s="13">
        <f t="shared" si="1543"/>
        <v>1.5680453712122155E-4</v>
      </c>
      <c r="AQ1215" s="13">
        <f t="shared" si="1544"/>
        <v>3.4260399604740215E-5</v>
      </c>
      <c r="AR1215" s="13">
        <f t="shared" si="1545"/>
        <v>6.3644122692247112E-4</v>
      </c>
      <c r="AS1215" s="13">
        <f t="shared" si="1546"/>
        <v>6.520878897012739E-4</v>
      </c>
      <c r="AT1215" s="13">
        <f t="shared" si="1547"/>
        <v>3.3405960983327318E-4</v>
      </c>
      <c r="AU1215" s="13">
        <f t="shared" si="1548"/>
        <v>1.140907789521865E-4</v>
      </c>
      <c r="AV1215" s="13">
        <f t="shared" si="1549"/>
        <v>2.9223914217914345E-5</v>
      </c>
      <c r="AW1215" s="13">
        <f t="shared" si="1550"/>
        <v>1.4895508405487332E-7</v>
      </c>
      <c r="AX1215" s="13">
        <f t="shared" si="1551"/>
        <v>2.4067173186813611E-4</v>
      </c>
      <c r="AY1215" s="13">
        <f t="shared" si="1552"/>
        <v>2.103385490942228E-4</v>
      </c>
      <c r="AZ1215" s="13">
        <f t="shared" si="1553"/>
        <v>9.1914212133777125E-5</v>
      </c>
      <c r="BA1215" s="13">
        <f t="shared" si="1554"/>
        <v>2.6776586059484944E-5</v>
      </c>
      <c r="BB1215" s="13">
        <f t="shared" si="1555"/>
        <v>5.850446391991005E-6</v>
      </c>
      <c r="BC1215" s="13">
        <f t="shared" si="1556"/>
        <v>1.022616487688841E-6</v>
      </c>
      <c r="BD1215" s="13">
        <f t="shared" si="1557"/>
        <v>9.2704506130620134E-5</v>
      </c>
      <c r="BE1215" s="13">
        <f t="shared" si="1558"/>
        <v>9.4983610758262306E-5</v>
      </c>
      <c r="BF1215" s="13">
        <f t="shared" si="1559"/>
        <v>4.8659373148298179E-5</v>
      </c>
      <c r="BG1215" s="13">
        <f t="shared" si="1560"/>
        <v>1.6618548374001887E-5</v>
      </c>
      <c r="BH1215" s="13">
        <f t="shared" si="1561"/>
        <v>4.2567772485068443E-6</v>
      </c>
      <c r="BI1215" s="13">
        <f t="shared" si="1562"/>
        <v>8.7228569598787524E-7</v>
      </c>
      <c r="BJ1215" s="14">
        <f t="shared" si="1563"/>
        <v>0.38160083338534717</v>
      </c>
      <c r="BK1215" s="14">
        <f t="shared" si="1564"/>
        <v>0.31730821549741567</v>
      </c>
      <c r="BL1215" s="14">
        <f t="shared" si="1565"/>
        <v>0.28450357911964586</v>
      </c>
      <c r="BM1215" s="14">
        <f t="shared" si="1566"/>
        <v>0.2957552254177665</v>
      </c>
      <c r="BN1215" s="14">
        <f t="shared" si="1567"/>
        <v>0.7041120364994029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1.5857988165680501</v>
      </c>
      <c r="F1216" s="10">
        <f>VLOOKUP(B1216,home!$B$2:$E$405,3,FALSE)</f>
        <v>0.71</v>
      </c>
      <c r="G1216" s="10">
        <f>VLOOKUP(C1216,away!$B$2:$E$405,4,FALSE)</f>
        <v>0.77</v>
      </c>
      <c r="H1216" s="10">
        <f>VLOOKUP(A1216,away!$A$2:$E$405,3,FALSE)</f>
        <v>1.24852071005917</v>
      </c>
      <c r="I1216" s="10">
        <f>VLOOKUP(C1216,away!$B$2:$E$405,3,FALSE)</f>
        <v>0.91</v>
      </c>
      <c r="J1216" s="10">
        <f>VLOOKUP(B1216,home!$B$2:$E$405,4,FALSE)</f>
        <v>0.9</v>
      </c>
      <c r="K1216" s="12">
        <f t="shared" si="1512"/>
        <v>0.86695621301775294</v>
      </c>
      <c r="L1216" s="12">
        <f t="shared" si="1513"/>
        <v>1.0225384615384603</v>
      </c>
      <c r="M1216" s="13">
        <f t="shared" si="1514"/>
        <v>0.15114816855684468</v>
      </c>
      <c r="N1216" s="13">
        <f t="shared" si="1515"/>
        <v>0.13103884381661104</v>
      </c>
      <c r="O1216" s="13">
        <f t="shared" si="1516"/>
        <v>0.15455481574047183</v>
      </c>
      <c r="P1216" s="13">
        <f t="shared" si="1517"/>
        <v>0.13399225775801604</v>
      </c>
      <c r="Q1216" s="13">
        <f t="shared" si="1518"/>
        <v>5.680246989673695E-2</v>
      </c>
      <c r="R1216" s="13">
        <f t="shared" si="1519"/>
        <v>7.9019121755311131E-2</v>
      </c>
      <c r="S1216" s="13">
        <f t="shared" si="1520"/>
        <v>2.9695902554615457E-2</v>
      </c>
      <c r="T1216" s="13">
        <f t="shared" si="1521"/>
        <v>5.8082710179794106E-2</v>
      </c>
      <c r="U1216" s="13">
        <f t="shared" si="1522"/>
        <v>6.8506118552973255E-2</v>
      </c>
      <c r="V1216" s="13">
        <f t="shared" si="1523"/>
        <v>2.9250334419430664E-3</v>
      </c>
      <c r="W1216" s="13">
        <f t="shared" si="1524"/>
        <v>1.6415084730576662E-2</v>
      </c>
      <c r="X1216" s="13">
        <f t="shared" si="1525"/>
        <v>1.6785055486427333E-2</v>
      </c>
      <c r="Y1216" s="13">
        <f t="shared" si="1526"/>
        <v>8.5816824069645456E-3</v>
      </c>
      <c r="Z1216" s="13">
        <f t="shared" si="1527"/>
        <v>2.6933363730598712E-2</v>
      </c>
      <c r="AA1216" s="13">
        <f t="shared" si="1528"/>
        <v>2.3350047023709554E-2</v>
      </c>
      <c r="AB1216" s="13">
        <f t="shared" si="1529"/>
        <v>1.0121734170730843E-2</v>
      </c>
      <c r="AC1216" s="13">
        <f t="shared" si="1530"/>
        <v>1.6206441609820603E-4</v>
      </c>
      <c r="AD1216" s="13">
        <f t="shared" si="1531"/>
        <v>3.5577899235965703E-3</v>
      </c>
      <c r="AE1216" s="13">
        <f t="shared" si="1532"/>
        <v>3.6379770349514733E-3</v>
      </c>
      <c r="AF1216" s="13">
        <f t="shared" si="1533"/>
        <v>1.859985720215764E-3</v>
      </c>
      <c r="AG1216" s="13">
        <f t="shared" si="1534"/>
        <v>6.3396897894431098E-4</v>
      </c>
      <c r="AH1216" s="13">
        <f t="shared" si="1535"/>
        <v>6.885100078285542E-3</v>
      </c>
      <c r="AI1216" s="13">
        <f t="shared" si="1536"/>
        <v>5.9690802901186668E-3</v>
      </c>
      <c r="AJ1216" s="13">
        <f t="shared" si="1537"/>
        <v>2.587465621760095E-3</v>
      </c>
      <c r="AK1216" s="13">
        <f t="shared" si="1538"/>
        <v>7.477397989182526E-4</v>
      </c>
      <c r="AL1216" s="13">
        <f t="shared" si="1539"/>
        <v>5.7467787330989347E-6</v>
      </c>
      <c r="AM1216" s="13">
        <f t="shared" si="1540"/>
        <v>6.1688961577480086E-4</v>
      </c>
      <c r="AN1216" s="13">
        <f t="shared" si="1541"/>
        <v>6.307933586534168E-4</v>
      </c>
      <c r="AO1216" s="13">
        <f t="shared" si="1542"/>
        <v>3.2250523525307142E-4</v>
      </c>
      <c r="AP1216" s="13">
        <f t="shared" si="1543"/>
        <v>1.0992466903125832E-4</v>
      </c>
      <c r="AQ1216" s="13">
        <f t="shared" si="1544"/>
        <v>2.8100550489086825E-5</v>
      </c>
      <c r="AR1216" s="13">
        <f t="shared" si="1545"/>
        <v>1.4080559283176865E-3</v>
      </c>
      <c r="AS1216" s="13">
        <f t="shared" si="1546"/>
        <v>1.2207228353314978E-3</v>
      </c>
      <c r="AT1216" s="13">
        <f t="shared" si="1547"/>
        <v>5.291566232316447E-4</v>
      </c>
      <c r="AU1216" s="13">
        <f t="shared" si="1548"/>
        <v>1.5291854072338955E-4</v>
      </c>
      <c r="AV1216" s="13">
        <f t="shared" si="1549"/>
        <v>3.3143419741437704E-5</v>
      </c>
      <c r="AW1216" s="13">
        <f t="shared" si="1550"/>
        <v>1.4151379930990653E-7</v>
      </c>
      <c r="AX1216" s="13">
        <f t="shared" si="1551"/>
        <v>8.9136047523682955E-5</v>
      </c>
      <c r="AY1216" s="13">
        <f t="shared" si="1552"/>
        <v>9.1145036902485837E-5</v>
      </c>
      <c r="AZ1216" s="13">
        <f t="shared" si="1553"/>
        <v>4.6599652905567026E-5</v>
      </c>
      <c r="BA1216" s="13">
        <f t="shared" si="1554"/>
        <v>1.5883312463428253E-5</v>
      </c>
      <c r="BB1216" s="13">
        <f t="shared" si="1555"/>
        <v>4.0603244726221437E-6</v>
      </c>
      <c r="BC1216" s="13">
        <f t="shared" si="1556"/>
        <v>8.3036758791640153E-7</v>
      </c>
      <c r="BD1216" s="13">
        <f t="shared" si="1557"/>
        <v>2.3996522378367919E-4</v>
      </c>
      <c r="BE1216" s="13">
        <f t="shared" si="1558"/>
        <v>2.0803934166745611E-4</v>
      </c>
      <c r="BF1216" s="13">
        <f t="shared" si="1559"/>
        <v>9.0180499905362081E-5</v>
      </c>
      <c r="BG1216" s="13">
        <f t="shared" si="1560"/>
        <v>2.6060848228666852E-5</v>
      </c>
      <c r="BH1216" s="13">
        <f t="shared" si="1561"/>
        <v>5.6484035720888553E-6</v>
      </c>
      <c r="BI1216" s="13">
        <f t="shared" si="1562"/>
        <v>9.7938371409082088E-7</v>
      </c>
      <c r="BJ1216" s="14">
        <f t="shared" si="1563"/>
        <v>0.29935143634587613</v>
      </c>
      <c r="BK1216" s="14">
        <f t="shared" si="1564"/>
        <v>0.31802031854315305</v>
      </c>
      <c r="BL1216" s="14">
        <f t="shared" si="1565"/>
        <v>0.35565609408049609</v>
      </c>
      <c r="BM1216" s="14">
        <f t="shared" si="1566"/>
        <v>0.29331453165302906</v>
      </c>
      <c r="BN1216" s="14">
        <f t="shared" si="1567"/>
        <v>0.70655567752399173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1.5857988165680501</v>
      </c>
      <c r="F1217" s="10">
        <f>VLOOKUP(B1217,home!$B$2:$E$405,3,FALSE)</f>
        <v>0.79</v>
      </c>
      <c r="G1217" s="10">
        <f>VLOOKUP(C1217,away!$B$2:$E$405,4,FALSE)</f>
        <v>0.79</v>
      </c>
      <c r="H1217" s="10">
        <f>VLOOKUP(A1217,away!$A$2:$E$405,3,FALSE)</f>
        <v>1.24852071005917</v>
      </c>
      <c r="I1217" s="10">
        <f>VLOOKUP(C1217,away!$B$2:$E$405,3,FALSE)</f>
        <v>0.79</v>
      </c>
      <c r="J1217" s="10">
        <f>VLOOKUP(B1217,home!$B$2:$E$405,4,FALSE)</f>
        <v>1.1000000000000001</v>
      </c>
      <c r="K1217" s="12">
        <f t="shared" si="1512"/>
        <v>0.98969704142012016</v>
      </c>
      <c r="L1217" s="12">
        <f t="shared" si="1513"/>
        <v>1.084964497041419</v>
      </c>
      <c r="M1217" s="13">
        <f t="shared" si="1514"/>
        <v>0.12559893070725608</v>
      </c>
      <c r="N1217" s="13">
        <f t="shared" si="1515"/>
        <v>0.124304890126502</v>
      </c>
      <c r="O1217" s="13">
        <f t="shared" si="1516"/>
        <v>0.13627038068373812</v>
      </c>
      <c r="P1217" s="13">
        <f t="shared" si="1517"/>
        <v>0.13486639259588909</v>
      </c>
      <c r="Q1217" s="13">
        <f t="shared" si="1518"/>
        <v>6.1512090996126069E-2</v>
      </c>
      <c r="R1217" s="13">
        <f t="shared" si="1519"/>
        <v>7.3924262520087311E-2</v>
      </c>
      <c r="S1217" s="13">
        <f t="shared" si="1520"/>
        <v>3.6204416210801546E-2</v>
      </c>
      <c r="T1217" s="13">
        <f t="shared" si="1521"/>
        <v>6.6738434869577923E-2</v>
      </c>
      <c r="U1217" s="13">
        <f t="shared" si="1522"/>
        <v>7.3162623905294669E-2</v>
      </c>
      <c r="V1217" s="13">
        <f t="shared" si="1523"/>
        <v>4.3195334217999287E-3</v>
      </c>
      <c r="W1217" s="13">
        <f t="shared" si="1524"/>
        <v>2.0292778156810395E-2</v>
      </c>
      <c r="X1217" s="13">
        <f t="shared" si="1525"/>
        <v>2.2016943846476886E-2</v>
      </c>
      <c r="Y1217" s="13">
        <f t="shared" si="1526"/>
        <v>1.1943801203390978E-2</v>
      </c>
      <c r="Z1217" s="13">
        <f t="shared" si="1527"/>
        <v>2.6735066768088112E-2</v>
      </c>
      <c r="AA1217" s="13">
        <f t="shared" si="1528"/>
        <v>2.6459616482546175E-2</v>
      </c>
      <c r="AB1217" s="13">
        <f t="shared" si="1529"/>
        <v>1.3093502074943498E-2</v>
      </c>
      <c r="AC1217" s="13">
        <f t="shared" si="1530"/>
        <v>2.8989094842164418E-4</v>
      </c>
      <c r="AD1217" s="13">
        <f t="shared" si="1531"/>
        <v>5.0209256259975219E-3</v>
      </c>
      <c r="AE1217" s="13">
        <f t="shared" si="1532"/>
        <v>5.4475260464927726E-3</v>
      </c>
      <c r="AF1217" s="13">
        <f t="shared" si="1533"/>
        <v>2.9551861785765301E-3</v>
      </c>
      <c r="AG1217" s="13">
        <f t="shared" si="1534"/>
        <v>1.0687573619676792E-3</v>
      </c>
      <c r="AH1217" s="13">
        <f t="shared" si="1535"/>
        <v>7.2516495673518684E-3</v>
      </c>
      <c r="AI1217" s="13">
        <f t="shared" si="1536"/>
        <v>7.1769361222236375E-3</v>
      </c>
      <c r="AJ1217" s="13">
        <f t="shared" si="1537"/>
        <v>3.5514962233129618E-3</v>
      </c>
      <c r="AK1217" s="13">
        <f t="shared" si="1538"/>
        <v>1.1716351016091897E-3</v>
      </c>
      <c r="AL1217" s="13">
        <f t="shared" si="1539"/>
        <v>1.2451235449115E-5</v>
      </c>
      <c r="AM1217" s="13">
        <f t="shared" si="1540"/>
        <v>9.9383904744804272E-4</v>
      </c>
      <c r="AN1217" s="13">
        <f t="shared" si="1541"/>
        <v>1.0782800822545886E-3</v>
      </c>
      <c r="AO1217" s="13">
        <f t="shared" si="1542"/>
        <v>5.8494780355656476E-4</v>
      </c>
      <c r="AP1217" s="13">
        <f t="shared" si="1543"/>
        <v>2.1154919982707698E-4</v>
      </c>
      <c r="AQ1217" s="13">
        <f t="shared" si="1544"/>
        <v>5.7380842797474804E-5</v>
      </c>
      <c r="AR1217" s="13">
        <f t="shared" si="1545"/>
        <v>1.5735564651125091E-3</v>
      </c>
      <c r="AS1217" s="13">
        <f t="shared" si="1546"/>
        <v>1.5573441780293525E-3</v>
      </c>
      <c r="AT1217" s="13">
        <f t="shared" si="1547"/>
        <v>7.7064946273424956E-4</v>
      </c>
      <c r="AU1217" s="13">
        <f t="shared" si="1548"/>
        <v>2.5423649774669734E-4</v>
      </c>
      <c r="AV1217" s="13">
        <f t="shared" si="1549"/>
        <v>6.2904277410229844E-5</v>
      </c>
      <c r="AW1217" s="13">
        <f t="shared" si="1550"/>
        <v>3.7138789472529862E-7</v>
      </c>
      <c r="AX1217" s="13">
        <f t="shared" si="1551"/>
        <v>1.63933260817853E-4</v>
      </c>
      <c r="AY1217" s="13">
        <f t="shared" si="1552"/>
        <v>1.7786176787160161E-4</v>
      </c>
      <c r="AZ1217" s="13">
        <f t="shared" si="1553"/>
        <v>9.6486851760854919E-5</v>
      </c>
      <c r="BA1217" s="13">
        <f t="shared" si="1554"/>
        <v>3.4894936197275304E-5</v>
      </c>
      <c r="BB1217" s="13">
        <f t="shared" si="1555"/>
        <v>9.464941725142301E-6</v>
      </c>
      <c r="BC1217" s="13">
        <f t="shared" si="1556"/>
        <v>2.0538251476690717E-6</v>
      </c>
      <c r="BD1217" s="13">
        <f t="shared" si="1557"/>
        <v>2.8454214978951097E-4</v>
      </c>
      <c r="BE1217" s="13">
        <f t="shared" si="1558"/>
        <v>2.8161052380599967E-4</v>
      </c>
      <c r="BF1217" s="13">
        <f t="shared" si="1559"/>
        <v>1.3935455112178409E-4</v>
      </c>
      <c r="BG1217" s="13">
        <f t="shared" si="1560"/>
        <v>4.5972928984552871E-5</v>
      </c>
      <c r="BH1217" s="13">
        <f t="shared" si="1561"/>
        <v>1.1374817950357316E-5</v>
      </c>
      <c r="BI1217" s="13">
        <f t="shared" si="1562"/>
        <v>2.2515247344322228E-6</v>
      </c>
      <c r="BJ1217" s="14">
        <f t="shared" si="1563"/>
        <v>0.32471202697132301</v>
      </c>
      <c r="BK1217" s="14">
        <f t="shared" si="1564"/>
        <v>0.30146947688748904</v>
      </c>
      <c r="BL1217" s="14">
        <f t="shared" si="1565"/>
        <v>0.34704590005852709</v>
      </c>
      <c r="BM1217" s="14">
        <f t="shared" si="1566"/>
        <v>0.34330803267585164</v>
      </c>
      <c r="BN1217" s="14">
        <f t="shared" si="1567"/>
        <v>0.65647694762959874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1.5857988165680501</v>
      </c>
      <c r="F1218" s="10">
        <f>VLOOKUP(B1218,home!$B$2:$E$405,3,FALSE)</f>
        <v>1.05</v>
      </c>
      <c r="G1218" s="10">
        <f>VLOOKUP(C1218,away!$B$2:$E$405,4,FALSE)</f>
        <v>1.1000000000000001</v>
      </c>
      <c r="H1218" s="10">
        <f>VLOOKUP(A1218,away!$A$2:$E$405,3,FALSE)</f>
        <v>1.24852071005917</v>
      </c>
      <c r="I1218" s="10">
        <f>VLOOKUP(C1218,away!$B$2:$E$405,3,FALSE)</f>
        <v>0.95</v>
      </c>
      <c r="J1218" s="10">
        <f>VLOOKUP(B1218,home!$B$2:$E$405,4,FALSE)</f>
        <v>0.8</v>
      </c>
      <c r="K1218" s="12">
        <f t="shared" si="1512"/>
        <v>1.8315976331360981</v>
      </c>
      <c r="L1218" s="12">
        <f t="shared" si="1513"/>
        <v>0.9488757396449693</v>
      </c>
      <c r="M1218" s="13">
        <f t="shared" si="1514"/>
        <v>6.2009146986341052E-2</v>
      </c>
      <c r="N1218" s="13">
        <f t="shared" si="1515"/>
        <v>0.11357580685297068</v>
      </c>
      <c r="O1218" s="13">
        <f t="shared" si="1516"/>
        <v>5.8838975211417989E-2</v>
      </c>
      <c r="P1218" s="13">
        <f t="shared" si="1517"/>
        <v>0.10776932773338672</v>
      </c>
      <c r="Q1218" s="13">
        <f t="shared" si="1518"/>
        <v>0.10401258950671188</v>
      </c>
      <c r="R1218" s="13">
        <f t="shared" si="1519"/>
        <v>2.7915438061843125E-2</v>
      </c>
      <c r="S1218" s="13">
        <f t="shared" si="1520"/>
        <v>4.6824656379583891E-2</v>
      </c>
      <c r="T1218" s="13">
        <f t="shared" si="1521"/>
        <v>9.8695022800569812E-2</v>
      </c>
      <c r="U1218" s="13">
        <f t="shared" si="1522"/>
        <v>5.1129850282029217E-2</v>
      </c>
      <c r="V1218" s="13">
        <f t="shared" si="1523"/>
        <v>9.0421458134701607E-3</v>
      </c>
      <c r="W1218" s="13">
        <f t="shared" si="1524"/>
        <v>6.3503070918950036E-2</v>
      </c>
      <c r="X1218" s="13">
        <f t="shared" si="1525"/>
        <v>6.0256523387945647E-2</v>
      </c>
      <c r="Y1218" s="13">
        <f t="shared" si="1526"/>
        <v>2.8587976599085657E-2</v>
      </c>
      <c r="Z1218" s="13">
        <f t="shared" si="1527"/>
        <v>8.8294273128149085E-3</v>
      </c>
      <c r="AA1218" s="13">
        <f t="shared" si="1528"/>
        <v>1.6171958168099007E-2</v>
      </c>
      <c r="AB1218" s="13">
        <f t="shared" si="1529"/>
        <v>1.4810260151933067E-2</v>
      </c>
      <c r="AC1218" s="13">
        <f t="shared" si="1530"/>
        <v>9.8217966919419259E-4</v>
      </c>
      <c r="AD1218" s="13">
        <f t="shared" si="1531"/>
        <v>2.907801859800567E-2</v>
      </c>
      <c r="AE1218" s="13">
        <f t="shared" si="1532"/>
        <v>2.7591426404592802E-2</v>
      </c>
      <c r="AF1218" s="13">
        <f t="shared" si="1533"/>
        <v>1.3090417568758865E-2</v>
      </c>
      <c r="AG1218" s="13">
        <f t="shared" si="1534"/>
        <v>4.1403932176058561E-3</v>
      </c>
      <c r="AH1218" s="13">
        <f t="shared" si="1535"/>
        <v>2.0945073430221847E-3</v>
      </c>
      <c r="AI1218" s="13">
        <f t="shared" si="1536"/>
        <v>3.8362946920656111E-3</v>
      </c>
      <c r="AJ1218" s="13">
        <f t="shared" si="1537"/>
        <v>3.5132741389999754E-3</v>
      </c>
      <c r="AK1218" s="13">
        <f t="shared" si="1538"/>
        <v>2.1449681991835396E-3</v>
      </c>
      <c r="AL1218" s="13">
        <f t="shared" si="1539"/>
        <v>6.8279502497122811E-5</v>
      </c>
      <c r="AM1218" s="13">
        <f t="shared" si="1540"/>
        <v>1.0651846008078912E-2</v>
      </c>
      <c r="AN1218" s="13">
        <f t="shared" si="1541"/>
        <v>1.0107278259500191E-2</v>
      </c>
      <c r="AO1218" s="13">
        <f t="shared" si="1542"/>
        <v>4.7952755671403806E-3</v>
      </c>
      <c r="AP1218" s="13">
        <f t="shared" si="1543"/>
        <v>1.5167068835239264E-3</v>
      </c>
      <c r="AQ1218" s="13">
        <f t="shared" si="1544"/>
        <v>3.5979159148209538E-4</v>
      </c>
      <c r="AR1218" s="13">
        <f t="shared" si="1545"/>
        <v>3.9748544086039912E-4</v>
      </c>
      <c r="AS1218" s="13">
        <f t="shared" si="1546"/>
        <v>7.2803339268596556E-4</v>
      </c>
      <c r="AT1218" s="13">
        <f t="shared" si="1547"/>
        <v>6.6673211944382913E-4</v>
      </c>
      <c r="AU1218" s="13">
        <f t="shared" si="1548"/>
        <v>4.0706165730304398E-4</v>
      </c>
      <c r="AV1218" s="13">
        <f t="shared" si="1549"/>
        <v>1.8639329201417825E-4</v>
      </c>
      <c r="AW1218" s="13">
        <f t="shared" si="1550"/>
        <v>3.2963040489036821E-6</v>
      </c>
      <c r="AX1218" s="13">
        <f t="shared" si="1551"/>
        <v>3.2516493228212555E-3</v>
      </c>
      <c r="AY1218" s="13">
        <f t="shared" si="1552"/>
        <v>3.0854111562580826E-3</v>
      </c>
      <c r="AZ1218" s="13">
        <f t="shared" si="1553"/>
        <v>1.4638358965016137E-3</v>
      </c>
      <c r="BA1218" s="13">
        <f t="shared" si="1554"/>
        <v>4.6299945633727522E-4</v>
      </c>
      <c r="BB1218" s="13">
        <f t="shared" si="1555"/>
        <v>1.0983223789681266E-4</v>
      </c>
      <c r="BC1218" s="13">
        <f t="shared" si="1556"/>
        <v>2.0843429194240075E-5</v>
      </c>
      <c r="BD1218" s="13">
        <f t="shared" si="1557"/>
        <v>6.286071528241963E-5</v>
      </c>
      <c r="BE1218" s="13">
        <f t="shared" si="1558"/>
        <v>1.1513553732852196E-4</v>
      </c>
      <c r="BF1218" s="13">
        <f t="shared" si="1559"/>
        <v>1.0544098883038686E-4</v>
      </c>
      <c r="BG1218" s="13">
        <f t="shared" si="1560"/>
        <v>6.4375155192422125E-5</v>
      </c>
      <c r="BH1218" s="13">
        <f t="shared" si="1561"/>
        <v>2.9477345470802345E-5</v>
      </c>
      <c r="BI1218" s="13">
        <f t="shared" si="1562"/>
        <v>1.0798127239091319E-5</v>
      </c>
      <c r="BJ1218" s="14">
        <f t="shared" si="1563"/>
        <v>0.57835671566393176</v>
      </c>
      <c r="BK1218" s="14">
        <f t="shared" si="1564"/>
        <v>0.22978114724073123</v>
      </c>
      <c r="BL1218" s="14">
        <f t="shared" si="1565"/>
        <v>0.18322932002024475</v>
      </c>
      <c r="BM1218" s="14">
        <f t="shared" si="1566"/>
        <v>0.52299321103284202</v>
      </c>
      <c r="BN1218" s="14">
        <f t="shared" si="1567"/>
        <v>0.47412128435267142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1.675</v>
      </c>
      <c r="F1219" s="10">
        <f>VLOOKUP(B1219,home!$B$2:$E$405,3,FALSE)</f>
        <v>0.93</v>
      </c>
      <c r="G1219" s="10">
        <f>VLOOKUP(C1219,away!$B$2:$E$405,4,FALSE)</f>
        <v>1.28</v>
      </c>
      <c r="H1219" s="10">
        <f>VLOOKUP(A1219,away!$A$2:$E$405,3,FALSE)</f>
        <v>1.41875</v>
      </c>
      <c r="I1219" s="10">
        <f>VLOOKUP(C1219,away!$B$2:$E$405,3,FALSE)</f>
        <v>0.6</v>
      </c>
      <c r="J1219" s="10">
        <f>VLOOKUP(B1219,home!$B$2:$E$405,4,FALSE)</f>
        <v>1.57</v>
      </c>
      <c r="K1219" s="12">
        <f t="shared" si="1512"/>
        <v>1.9939200000000004</v>
      </c>
      <c r="L1219" s="12">
        <f t="shared" si="1513"/>
        <v>1.3364624999999999</v>
      </c>
      <c r="M1219" s="13">
        <f t="shared" si="1514"/>
        <v>3.5779416823010585E-2</v>
      </c>
      <c r="N1219" s="13">
        <f t="shared" si="1515"/>
        <v>7.1341294791737286E-2</v>
      </c>
      <c r="O1219" s="13">
        <f t="shared" si="1516"/>
        <v>4.7817848855822791E-2</v>
      </c>
      <c r="P1219" s="13">
        <f t="shared" si="1517"/>
        <v>9.5344965190602191E-2</v>
      </c>
      <c r="Q1219" s="13">
        <f t="shared" si="1518"/>
        <v>7.1124417255570435E-2</v>
      </c>
      <c r="R1219" s="13">
        <f t="shared" si="1519"/>
        <v>3.1953380913237531E-2</v>
      </c>
      <c r="S1219" s="13">
        <f t="shared" si="1520"/>
        <v>6.3518799315300231E-2</v>
      </c>
      <c r="T1219" s="13">
        <f t="shared" si="1521"/>
        <v>9.5055116496422801E-2</v>
      </c>
      <c r="U1219" s="13">
        <f t="shared" si="1522"/>
        <v>6.371248527052259E-2</v>
      </c>
      <c r="V1219" s="13">
        <f t="shared" si="1523"/>
        <v>1.8807205828933662E-2</v>
      </c>
      <c r="W1219" s="13">
        <f t="shared" si="1524"/>
        <v>4.7272132684742334E-2</v>
      </c>
      <c r="X1219" s="13">
        <f t="shared" si="1525"/>
        <v>6.3177432628182456E-2</v>
      </c>
      <c r="Y1219" s="13">
        <f t="shared" si="1526"/>
        <v>4.2217134776921149E-2</v>
      </c>
      <c r="Z1219" s="13">
        <f t="shared" si="1527"/>
        <v>1.4234831779585906E-2</v>
      </c>
      <c r="AA1219" s="13">
        <f t="shared" si="1528"/>
        <v>2.8383115781951934E-2</v>
      </c>
      <c r="AB1219" s="13">
        <f t="shared" si="1529"/>
        <v>2.8296831109974812E-2</v>
      </c>
      <c r="AC1219" s="13">
        <f t="shared" si="1530"/>
        <v>3.1323393173972526E-3</v>
      </c>
      <c r="AD1219" s="13">
        <f t="shared" si="1531"/>
        <v>2.3564212700690375E-2</v>
      </c>
      <c r="AE1219" s="13">
        <f t="shared" si="1532"/>
        <v>3.1492686616496415E-2</v>
      </c>
      <c r="AF1219" s="13">
        <f t="shared" si="1533"/>
        <v>2.1044397343599665E-2</v>
      </c>
      <c r="AG1219" s="13">
        <f t="shared" si="1534"/>
        <v>9.3750159616068571E-3</v>
      </c>
      <c r="AH1219" s="13">
        <f t="shared" si="1535"/>
        <v>4.7560797168062097E-3</v>
      </c>
      <c r="AI1219" s="13">
        <f t="shared" si="1536"/>
        <v>9.483242468934238E-3</v>
      </c>
      <c r="AJ1219" s="13">
        <f t="shared" si="1537"/>
        <v>9.4544134118286823E-3</v>
      </c>
      <c r="AK1219" s="13">
        <f t="shared" si="1538"/>
        <v>6.2837813300378161E-3</v>
      </c>
      <c r="AL1219" s="13">
        <f t="shared" si="1539"/>
        <v>3.3388222581685548E-4</v>
      </c>
      <c r="AM1219" s="13">
        <f t="shared" si="1540"/>
        <v>9.3970309976321165E-3</v>
      </c>
      <c r="AN1219" s="13">
        <f t="shared" si="1541"/>
        <v>1.2558779539672913E-2</v>
      </c>
      <c r="AO1219" s="13">
        <f t="shared" si="1542"/>
        <v>8.3921689502700538E-3</v>
      </c>
      <c r="AP1219" s="13">
        <f t="shared" si="1543"/>
        <v>3.738606365233431E-3</v>
      </c>
      <c r="AQ1219" s="13">
        <f t="shared" si="1544"/>
        <v>1.2491268023489468E-3</v>
      </c>
      <c r="AR1219" s="13">
        <f t="shared" si="1545"/>
        <v>1.2712644377044222E-3</v>
      </c>
      <c r="AS1219" s="13">
        <f t="shared" si="1546"/>
        <v>2.5347995876276019E-3</v>
      </c>
      <c r="AT1219" s="13">
        <f t="shared" si="1547"/>
        <v>2.5270937968812153E-3</v>
      </c>
      <c r="AU1219" s="13">
        <f t="shared" si="1548"/>
        <v>1.6796076211591311E-3</v>
      </c>
      <c r="AV1219" s="13">
        <f t="shared" si="1549"/>
        <v>8.372508069954042E-4</v>
      </c>
      <c r="AW1219" s="13">
        <f t="shared" si="1550"/>
        <v>2.4714697897507133E-5</v>
      </c>
      <c r="AX1219" s="13">
        <f t="shared" si="1551"/>
        <v>3.1228213411331023E-3</v>
      </c>
      <c r="AY1219" s="13">
        <f t="shared" si="1552"/>
        <v>4.1735336166240991E-3</v>
      </c>
      <c r="AZ1219" s="13">
        <f t="shared" si="1553"/>
        <v>2.7888855855537423E-3</v>
      </c>
      <c r="BA1219" s="13">
        <f t="shared" si="1554"/>
        <v>1.2424136672943729E-3</v>
      </c>
      <c r="BB1219" s="13">
        <f t="shared" si="1555"/>
        <v>4.1510981895660168E-4</v>
      </c>
      <c r="BC1219" s="13">
        <f t="shared" si="1556"/>
        <v>1.1095574128345733E-4</v>
      </c>
      <c r="BD1219" s="13">
        <f t="shared" si="1557"/>
        <v>2.8316620809592483E-4</v>
      </c>
      <c r="BE1219" s="13">
        <f t="shared" si="1558"/>
        <v>5.6461076564662651E-4</v>
      </c>
      <c r="BF1219" s="13">
        <f t="shared" si="1559"/>
        <v>5.6289434891906094E-4</v>
      </c>
      <c r="BG1219" s="13">
        <f t="shared" si="1560"/>
        <v>3.7412210006556473E-4</v>
      </c>
      <c r="BH1219" s="13">
        <f t="shared" si="1561"/>
        <v>1.8649238444068281E-4</v>
      </c>
      <c r="BI1219" s="13">
        <f t="shared" si="1562"/>
        <v>7.4370179036793306E-5</v>
      </c>
      <c r="BJ1219" s="14">
        <f t="shared" si="1563"/>
        <v>0.52285327368197254</v>
      </c>
      <c r="BK1219" s="14">
        <f t="shared" si="1564"/>
        <v>0.22109014231768487</v>
      </c>
      <c r="BL1219" s="14">
        <f t="shared" si="1565"/>
        <v>0.24103685109568901</v>
      </c>
      <c r="BM1219" s="14">
        <f t="shared" si="1566"/>
        <v>0.64170495612622502</v>
      </c>
      <c r="BN1219" s="14">
        <f t="shared" si="1567"/>
        <v>0.35336132382998081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1.675</v>
      </c>
      <c r="F1220" s="10">
        <f>VLOOKUP(B1220,home!$B$2:$E$405,3,FALSE)</f>
        <v>0.6</v>
      </c>
      <c r="G1220" s="10">
        <f>VLOOKUP(C1220,away!$B$2:$E$405,4,FALSE)</f>
        <v>1.27</v>
      </c>
      <c r="H1220" s="10">
        <f>VLOOKUP(A1220,away!$A$2:$E$405,3,FALSE)</f>
        <v>1.41875</v>
      </c>
      <c r="I1220" s="10">
        <f>VLOOKUP(C1220,away!$B$2:$E$405,3,FALSE)</f>
        <v>1.04</v>
      </c>
      <c r="J1220" s="10">
        <f>VLOOKUP(B1220,home!$B$2:$E$405,4,FALSE)</f>
        <v>1.41</v>
      </c>
      <c r="K1220" s="12">
        <f t="shared" si="1512"/>
        <v>1.2763499999999999</v>
      </c>
      <c r="L1220" s="12">
        <f t="shared" si="1513"/>
        <v>2.0804549999999997</v>
      </c>
      <c r="M1220" s="13">
        <f t="shared" si="1514"/>
        <v>3.4846415575226761E-2</v>
      </c>
      <c r="N1220" s="13">
        <f t="shared" si="1515"/>
        <v>4.4476222519440674E-2</v>
      </c>
      <c r="O1220" s="13">
        <f t="shared" si="1516"/>
        <v>7.2496399515558377E-2</v>
      </c>
      <c r="P1220" s="13">
        <f t="shared" si="1517"/>
        <v>9.2530779521682927E-2</v>
      </c>
      <c r="Q1220" s="13">
        <f t="shared" si="1518"/>
        <v>2.8383613306344056E-2</v>
      </c>
      <c r="R1220" s="13">
        <f t="shared" si="1519"/>
        <v>7.5412748427070506E-2</v>
      </c>
      <c r="S1220" s="13">
        <f t="shared" si="1520"/>
        <v>6.1426297493975351E-2</v>
      </c>
      <c r="T1220" s="13">
        <f t="shared" si="1521"/>
        <v>5.905083022125001E-2</v>
      </c>
      <c r="U1220" s="13">
        <f t="shared" si="1522"/>
        <v>9.6253061454891431E-2</v>
      </c>
      <c r="V1220" s="13">
        <f t="shared" si="1523"/>
        <v>1.8123410962146952E-2</v>
      </c>
      <c r="W1220" s="13">
        <f t="shared" si="1524"/>
        <v>1.2075808281184075E-2</v>
      </c>
      <c r="X1220" s="13">
        <f t="shared" si="1525"/>
        <v>2.512317571763081E-2</v>
      </c>
      <c r="Y1220" s="13">
        <f t="shared" si="1526"/>
        <v>2.6133818268811806E-2</v>
      </c>
      <c r="Z1220" s="13">
        <f t="shared" si="1527"/>
        <v>5.2297609842946985E-2</v>
      </c>
      <c r="AA1220" s="13">
        <f t="shared" si="1528"/>
        <v>6.6750054323045371E-2</v>
      </c>
      <c r="AB1220" s="13">
        <f t="shared" si="1529"/>
        <v>4.259821591760949E-2</v>
      </c>
      <c r="AC1220" s="13">
        <f t="shared" si="1530"/>
        <v>3.007793836605314E-3</v>
      </c>
      <c r="AD1220" s="13">
        <f t="shared" si="1531"/>
        <v>3.8532394749223242E-3</v>
      </c>
      <c r="AE1220" s="13">
        <f t="shared" si="1532"/>
        <v>8.0164913317995225E-3</v>
      </c>
      <c r="AF1220" s="13">
        <f t="shared" si="1533"/>
        <v>8.3389747368494884E-3</v>
      </c>
      <c r="AG1220" s="13">
        <f t="shared" si="1534"/>
        <v>5.7829538953840659E-3</v>
      </c>
      <c r="AH1220" s="13">
        <f t="shared" si="1535"/>
        <v>2.7200705971452063E-2</v>
      </c>
      <c r="AI1220" s="13">
        <f t="shared" si="1536"/>
        <v>3.4717621066662832E-2</v>
      </c>
      <c r="AJ1220" s="13">
        <f t="shared" si="1537"/>
        <v>2.2155917824217559E-2</v>
      </c>
      <c r="AK1220" s="13">
        <f t="shared" si="1538"/>
        <v>9.4262352383133567E-3</v>
      </c>
      <c r="AL1220" s="13">
        <f t="shared" si="1539"/>
        <v>3.194744753482918E-4</v>
      </c>
      <c r="AM1220" s="13">
        <f t="shared" si="1540"/>
        <v>9.8361644076342108E-4</v>
      </c>
      <c r="AN1220" s="13">
        <f t="shared" si="1541"/>
        <v>2.046369742268463E-3</v>
      </c>
      <c r="AO1220" s="13">
        <f t="shared" si="1542"/>
        <v>2.1286900810755676E-3</v>
      </c>
      <c r="AP1220" s="13">
        <f t="shared" si="1543"/>
        <v>1.4762146408746899E-3</v>
      </c>
      <c r="AQ1220" s="13">
        <f t="shared" si="1544"/>
        <v>7.677995326702381E-4</v>
      </c>
      <c r="AR1220" s="13">
        <f t="shared" si="1545"/>
        <v>1.131796894836745E-2</v>
      </c>
      <c r="AS1220" s="13">
        <f t="shared" si="1546"/>
        <v>1.4445689667248794E-2</v>
      </c>
      <c r="AT1220" s="13">
        <f t="shared" si="1547"/>
        <v>9.2188780033964999E-3</v>
      </c>
      <c r="AU1220" s="13">
        <f t="shared" si="1548"/>
        <v>3.9221716465450401E-3</v>
      </c>
      <c r="AV1220" s="13">
        <f t="shared" si="1549"/>
        <v>1.2515159452669406E-3</v>
      </c>
      <c r="AW1220" s="13">
        <f t="shared" si="1550"/>
        <v>2.3564692342157126E-5</v>
      </c>
      <c r="AX1220" s="13">
        <f t="shared" si="1551"/>
        <v>2.0923980736139883E-4</v>
      </c>
      <c r="AY1220" s="13">
        <f t="shared" si="1552"/>
        <v>4.3531400342405896E-4</v>
      </c>
      <c r="AZ1220" s="13">
        <f t="shared" si="1553"/>
        <v>4.5282559749680032E-4</v>
      </c>
      <c r="BA1220" s="13">
        <f t="shared" si="1554"/>
        <v>3.140277594800685E-4</v>
      </c>
      <c r="BB1220" s="13">
        <f t="shared" si="1555"/>
        <v>1.6333015558727646E-4</v>
      </c>
      <c r="BC1220" s="13">
        <f t="shared" si="1556"/>
        <v>6.7960207768465389E-5</v>
      </c>
      <c r="BD1220" s="13">
        <f t="shared" si="1557"/>
        <v>3.9244208480793035E-3</v>
      </c>
      <c r="BE1220" s="13">
        <f t="shared" si="1558"/>
        <v>5.0089345494460178E-3</v>
      </c>
      <c r="BF1220" s="13">
        <f t="shared" si="1559"/>
        <v>3.196576806092713E-3</v>
      </c>
      <c r="BG1220" s="13">
        <f t="shared" si="1560"/>
        <v>1.3599836021521443E-3</v>
      </c>
      <c r="BH1220" s="13">
        <f t="shared" si="1561"/>
        <v>4.3395376765172241E-4</v>
      </c>
      <c r="BI1220" s="13">
        <f t="shared" si="1562"/>
        <v>1.1077537826845513E-4</v>
      </c>
      <c r="BJ1220" s="14">
        <f t="shared" si="1563"/>
        <v>0.23028051572238731</v>
      </c>
      <c r="BK1220" s="14">
        <f t="shared" si="1564"/>
        <v>0.21068948586840969</v>
      </c>
      <c r="BL1220" s="14">
        <f t="shared" si="1565"/>
        <v>0.50120182890133602</v>
      </c>
      <c r="BM1220" s="14">
        <f t="shared" si="1566"/>
        <v>0.64591151215867493</v>
      </c>
      <c r="BN1220" s="14">
        <f t="shared" si="1567"/>
        <v>0.34814617886532329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1.675</v>
      </c>
      <c r="F1221" s="10">
        <f>VLOOKUP(B1221,home!$B$2:$E$405,3,FALSE)</f>
        <v>1.71</v>
      </c>
      <c r="G1221" s="10">
        <f>VLOOKUP(C1221,away!$B$2:$E$405,4,FALSE)</f>
        <v>0.6</v>
      </c>
      <c r="H1221" s="10">
        <f>VLOOKUP(A1221,away!$A$2:$E$405,3,FALSE)</f>
        <v>1.41875</v>
      </c>
      <c r="I1221" s="10">
        <f>VLOOKUP(C1221,away!$B$2:$E$405,3,FALSE)</f>
        <v>1.34</v>
      </c>
      <c r="J1221" s="10">
        <f>VLOOKUP(B1221,home!$B$2:$E$405,4,FALSE)</f>
        <v>0.6</v>
      </c>
      <c r="K1221" s="12">
        <f t="shared" si="1512"/>
        <v>1.71855</v>
      </c>
      <c r="L1221" s="12">
        <f t="shared" si="1513"/>
        <v>1.1406749999999999</v>
      </c>
      <c r="M1221" s="13">
        <f t="shared" si="1514"/>
        <v>5.7313160757641472E-2</v>
      </c>
      <c r="N1221" s="13">
        <f t="shared" si="1515"/>
        <v>9.8495532420044746E-2</v>
      </c>
      <c r="O1221" s="13">
        <f t="shared" si="1516"/>
        <v>6.5375689647222679E-2</v>
      </c>
      <c r="P1221" s="13">
        <f t="shared" si="1517"/>
        <v>0.11235139144323453</v>
      </c>
      <c r="Q1221" s="13">
        <f t="shared" si="1518"/>
        <v>8.4634748620233971E-2</v>
      </c>
      <c r="R1221" s="13">
        <f t="shared" si="1519"/>
        <v>3.7286207394172877E-2</v>
      </c>
      <c r="S1221" s="13">
        <f t="shared" si="1520"/>
        <v>5.5060805373344984E-2</v>
      </c>
      <c r="T1221" s="13">
        <f t="shared" si="1521"/>
        <v>9.6540741882385372E-2</v>
      </c>
      <c r="U1221" s="13">
        <f t="shared" si="1522"/>
        <v>6.4078211717255792E-2</v>
      </c>
      <c r="V1221" s="13">
        <f t="shared" si="1523"/>
        <v>1.1992898152116431E-2</v>
      </c>
      <c r="W1221" s="13">
        <f t="shared" si="1524"/>
        <v>4.8483015747101038E-2</v>
      </c>
      <c r="X1221" s="13">
        <f t="shared" si="1525"/>
        <v>5.5303363987324466E-2</v>
      </c>
      <c r="Y1221" s="13">
        <f t="shared" si="1526"/>
        <v>3.1541582358120678E-2</v>
      </c>
      <c r="Z1221" s="13">
        <f t="shared" si="1527"/>
        <v>1.4177148206449377E-2</v>
      </c>
      <c r="AA1221" s="13">
        <f t="shared" si="1528"/>
        <v>2.4364138050193575E-2</v>
      </c>
      <c r="AB1221" s="13">
        <f t="shared" si="1529"/>
        <v>2.0935494723080091E-2</v>
      </c>
      <c r="AC1221" s="13">
        <f t="shared" si="1530"/>
        <v>1.4693601532956239E-3</v>
      </c>
      <c r="AD1221" s="13">
        <f t="shared" si="1531"/>
        <v>2.0830121678045113E-2</v>
      </c>
      <c r="AE1221" s="13">
        <f t="shared" si="1532"/>
        <v>2.3760399045104109E-2</v>
      </c>
      <c r="AF1221" s="13">
        <f t="shared" si="1533"/>
        <v>1.3551446590387067E-2</v>
      </c>
      <c r="AG1221" s="13">
        <f t="shared" si="1534"/>
        <v>5.1525987798299207E-3</v>
      </c>
      <c r="AH1221" s="13">
        <f t="shared" si="1535"/>
        <v>4.0428796325979108E-3</v>
      </c>
      <c r="AI1221" s="13">
        <f t="shared" si="1536"/>
        <v>6.9478907926011392E-3</v>
      </c>
      <c r="AJ1221" s="13">
        <f t="shared" si="1537"/>
        <v>5.9701488608123448E-3</v>
      </c>
      <c r="AK1221" s="13">
        <f t="shared" si="1538"/>
        <v>3.4199997749163524E-3</v>
      </c>
      <c r="AL1221" s="13">
        <f t="shared" si="1539"/>
        <v>1.1521588101001542E-4</v>
      </c>
      <c r="AM1221" s="13">
        <f t="shared" si="1540"/>
        <v>7.1595211219608879E-3</v>
      </c>
      <c r="AN1221" s="13">
        <f t="shared" si="1541"/>
        <v>8.1666867557927351E-3</v>
      </c>
      <c r="AO1221" s="13">
        <f t="shared" si="1542"/>
        <v>4.6577677075819402E-3</v>
      </c>
      <c r="AP1221" s="13">
        <f t="shared" si="1543"/>
        <v>1.7709997266153424E-3</v>
      </c>
      <c r="AQ1221" s="13">
        <f t="shared" si="1544"/>
        <v>5.0503377828923894E-4</v>
      </c>
      <c r="AR1221" s="13">
        <f t="shared" si="1545"/>
        <v>9.2232234498272343E-4</v>
      </c>
      <c r="AS1221" s="13">
        <f t="shared" si="1546"/>
        <v>1.5850570659700592E-3</v>
      </c>
      <c r="AT1221" s="13">
        <f t="shared" si="1547"/>
        <v>1.361999910361423E-3</v>
      </c>
      <c r="AU1221" s="13">
        <f t="shared" si="1548"/>
        <v>7.8022164865054126E-4</v>
      </c>
      <c r="AV1221" s="13">
        <f t="shared" si="1549"/>
        <v>3.3521247857209682E-4</v>
      </c>
      <c r="AW1221" s="13">
        <f t="shared" si="1550"/>
        <v>6.273847236206603E-6</v>
      </c>
      <c r="AX1221" s="13">
        <f t="shared" si="1551"/>
        <v>2.0506658373576456E-3</v>
      </c>
      <c r="AY1221" s="13">
        <f t="shared" si="1552"/>
        <v>2.3391432540279321E-3</v>
      </c>
      <c r="AZ1221" s="13">
        <f t="shared" si="1553"/>
        <v>1.334101115644156E-3</v>
      </c>
      <c r="BA1221" s="13">
        <f t="shared" si="1554"/>
        <v>5.0725859669579901E-4</v>
      </c>
      <c r="BB1221" s="13">
        <f t="shared" si="1555"/>
        <v>1.4465429994649513E-4</v>
      </c>
      <c r="BC1221" s="13">
        <f t="shared" si="1556"/>
        <v>3.3000708718293635E-5</v>
      </c>
      <c r="BD1221" s="13">
        <f t="shared" si="1557"/>
        <v>1.7534500681052812E-4</v>
      </c>
      <c r="BE1221" s="13">
        <f t="shared" si="1558"/>
        <v>3.0133916145423309E-4</v>
      </c>
      <c r="BF1221" s="13">
        <f t="shared" si="1559"/>
        <v>2.5893320795858621E-4</v>
      </c>
      <c r="BG1221" s="13">
        <f t="shared" si="1560"/>
        <v>1.4832988817907613E-4</v>
      </c>
      <c r="BH1221" s="13">
        <f t="shared" si="1561"/>
        <v>6.3728082332537798E-5</v>
      </c>
      <c r="BI1221" s="13">
        <f t="shared" si="1562"/>
        <v>2.1903979178516569E-5</v>
      </c>
      <c r="BJ1221" s="14">
        <f t="shared" si="1563"/>
        <v>0.50696238401120686</v>
      </c>
      <c r="BK1221" s="14">
        <f t="shared" si="1564"/>
        <v>0.24064197501467099</v>
      </c>
      <c r="BL1221" s="14">
        <f t="shared" si="1565"/>
        <v>0.23837505336730311</v>
      </c>
      <c r="BM1221" s="14">
        <f t="shared" si="1566"/>
        <v>0.54236696091028824</v>
      </c>
      <c r="BN1221" s="14">
        <f t="shared" si="1567"/>
        <v>0.45545673028255024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1.675</v>
      </c>
      <c r="F1222" s="10">
        <f>VLOOKUP(B1222,home!$B$2:$E$405,3,FALSE)</f>
        <v>0.67</v>
      </c>
      <c r="G1222" s="10">
        <f>VLOOKUP(C1222,away!$B$2:$E$405,4,FALSE)</f>
        <v>1.02</v>
      </c>
      <c r="H1222" s="10">
        <f>VLOOKUP(A1222,away!$A$2:$E$405,3,FALSE)</f>
        <v>1.41875</v>
      </c>
      <c r="I1222" s="10">
        <f>VLOOKUP(C1222,away!$B$2:$E$405,3,FALSE)</f>
        <v>0.77</v>
      </c>
      <c r="J1222" s="10">
        <f>VLOOKUP(B1222,home!$B$2:$E$405,4,FALSE)</f>
        <v>0.62</v>
      </c>
      <c r="K1222" s="12">
        <f t="shared" si="1512"/>
        <v>1.1446950000000002</v>
      </c>
      <c r="L1222" s="12">
        <f t="shared" si="1513"/>
        <v>0.67731124999999992</v>
      </c>
      <c r="M1222" s="13">
        <f t="shared" si="1514"/>
        <v>0.1617010126331013</v>
      </c>
      <c r="N1222" s="13">
        <f t="shared" si="1515"/>
        <v>0.18509834065604788</v>
      </c>
      <c r="O1222" s="13">
        <f t="shared" si="1516"/>
        <v>0.10952191499279161</v>
      </c>
      <c r="P1222" s="13">
        <f t="shared" si="1517"/>
        <v>0.12536918848267359</v>
      </c>
      <c r="Q1222" s="13">
        <f t="shared" si="1518"/>
        <v>0.10594057252863744</v>
      </c>
      <c r="R1222" s="13">
        <f t="shared" si="1519"/>
        <v>3.7090212573080712E-2</v>
      </c>
      <c r="S1222" s="13">
        <f t="shared" si="1520"/>
        <v>2.4300146864984263E-2</v>
      </c>
      <c r="T1222" s="13">
        <f t="shared" si="1521"/>
        <v>7.1754741605087061E-2</v>
      </c>
      <c r="U1222" s="13">
        <f t="shared" si="1522"/>
        <v>4.2456980881342622E-2</v>
      </c>
      <c r="V1222" s="13">
        <f t="shared" si="1523"/>
        <v>2.0933626154046362E-3</v>
      </c>
      <c r="W1222" s="13">
        <f t="shared" si="1524"/>
        <v>4.0423214556889554E-2</v>
      </c>
      <c r="X1222" s="13">
        <f t="shared" si="1525"/>
        <v>2.7379097980545056E-2</v>
      </c>
      <c r="Y1222" s="13">
        <f t="shared" si="1526"/>
        <v>9.2720855385377242E-3</v>
      </c>
      <c r="Z1222" s="13">
        <f t="shared" si="1527"/>
        <v>8.3738727468796702E-3</v>
      </c>
      <c r="AA1222" s="13">
        <f t="shared" si="1528"/>
        <v>9.5855302639894242E-3</v>
      </c>
      <c r="AB1222" s="13">
        <f t="shared" si="1529"/>
        <v>5.4862542827686907E-3</v>
      </c>
      <c r="AC1222" s="13">
        <f t="shared" si="1530"/>
        <v>1.0143843876565905E-4</v>
      </c>
      <c r="AD1222" s="13">
        <f t="shared" si="1531"/>
        <v>1.1568062896799678E-2</v>
      </c>
      <c r="AE1222" s="13">
        <f t="shared" si="1532"/>
        <v>7.835179140710009E-3</v>
      </c>
      <c r="AF1222" s="13">
        <f t="shared" si="1533"/>
        <v>2.6534274888841114E-3</v>
      </c>
      <c r="AG1222" s="13">
        <f t="shared" si="1534"/>
        <v>5.9906542976015278E-4</v>
      </c>
      <c r="AH1222" s="13">
        <f t="shared" si="1535"/>
        <v>1.4179295543825005E-3</v>
      </c>
      <c r="AI1222" s="13">
        <f t="shared" si="1536"/>
        <v>1.6230968712538762E-3</v>
      </c>
      <c r="AJ1222" s="13">
        <f t="shared" si="1537"/>
        <v>9.2897543651997855E-4</v>
      </c>
      <c r="AK1222" s="13">
        <f t="shared" si="1538"/>
        <v>3.5446451243574572E-4</v>
      </c>
      <c r="AL1222" s="13">
        <f t="shared" si="1539"/>
        <v>3.145868919907242E-6</v>
      </c>
      <c r="AM1222" s="13">
        <f t="shared" si="1540"/>
        <v>2.6483807515304192E-3</v>
      </c>
      <c r="AN1222" s="13">
        <f t="shared" si="1541"/>
        <v>1.7937780772950072E-3</v>
      </c>
      <c r="AO1222" s="13">
        <f t="shared" si="1542"/>
        <v>6.0747303587763894E-4</v>
      </c>
      <c r="AP1222" s="13">
        <f t="shared" si="1543"/>
        <v>1.3714944042385948E-4</v>
      </c>
      <c r="AQ1222" s="13">
        <f t="shared" si="1544"/>
        <v>2.3223214732571193E-5</v>
      </c>
      <c r="AR1222" s="13">
        <f t="shared" si="1545"/>
        <v>1.9207592777815088E-4</v>
      </c>
      <c r="AS1222" s="13">
        <f t="shared" si="1546"/>
        <v>2.1986835414801041E-4</v>
      </c>
      <c r="AT1222" s="13">
        <f t="shared" si="1547"/>
        <v>1.2584110282572847E-4</v>
      </c>
      <c r="AU1222" s="13">
        <f t="shared" si="1548"/>
        <v>4.8016560399699101E-5</v>
      </c>
      <c r="AV1222" s="13">
        <f t="shared" si="1549"/>
        <v>1.3741079151683398E-5</v>
      </c>
      <c r="AW1222" s="13">
        <f t="shared" si="1550"/>
        <v>6.7751076017019943E-8</v>
      </c>
      <c r="AX1222" s="13">
        <f t="shared" si="1551"/>
        <v>5.0526470072885315E-4</v>
      </c>
      <c r="AY1222" s="13">
        <f t="shared" si="1552"/>
        <v>3.4222146603153539E-4</v>
      </c>
      <c r="AZ1222" s="13">
        <f t="shared" si="1553"/>
        <v>1.1589522446732589E-4</v>
      </c>
      <c r="BA1222" s="13">
        <f t="shared" si="1554"/>
        <v>2.6165713117665021E-5</v>
      </c>
      <c r="BB1222" s="13">
        <f t="shared" si="1555"/>
        <v>4.430582964716772E-6</v>
      </c>
      <c r="BC1222" s="13">
        <f t="shared" si="1556"/>
        <v>6.0017673721220461E-7</v>
      </c>
      <c r="BD1222" s="13">
        <f t="shared" si="1557"/>
        <v>2.1682531123054838E-5</v>
      </c>
      <c r="BE1222" s="13">
        <f t="shared" si="1558"/>
        <v>2.4819884963905258E-5</v>
      </c>
      <c r="BF1222" s="13">
        <f t="shared" si="1559"/>
        <v>1.4205599109378775E-5</v>
      </c>
      <c r="BG1222" s="13">
        <f t="shared" si="1560"/>
        <v>5.4203594241701139E-6</v>
      </c>
      <c r="BH1222" s="13">
        <f t="shared" si="1561"/>
        <v>1.551164582762603E-6</v>
      </c>
      <c r="BI1222" s="13">
        <f t="shared" si="1562"/>
        <v>3.5512206841308717E-7</v>
      </c>
      <c r="BJ1222" s="14">
        <f t="shared" si="1563"/>
        <v>0.46872837020580543</v>
      </c>
      <c r="BK1222" s="14">
        <f t="shared" si="1564"/>
        <v>0.31391051636988088</v>
      </c>
      <c r="BL1222" s="14">
        <f t="shared" si="1565"/>
        <v>0.20913293705414016</v>
      </c>
      <c r="BM1222" s="14">
        <f t="shared" si="1566"/>
        <v>0.27508230079541812</v>
      </c>
      <c r="BN1222" s="14">
        <f t="shared" si="1567"/>
        <v>0.72472124186633258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1.675</v>
      </c>
      <c r="F1223" s="10">
        <f>VLOOKUP(B1223,home!$B$2:$E$405,3,FALSE)</f>
        <v>1.64</v>
      </c>
      <c r="G1223" s="10">
        <f>VLOOKUP(C1223,away!$B$2:$E$405,4,FALSE)</f>
        <v>0.9</v>
      </c>
      <c r="H1223" s="10">
        <f>VLOOKUP(A1223,away!$A$2:$E$405,3,FALSE)</f>
        <v>1.41875</v>
      </c>
      <c r="I1223" s="10">
        <f>VLOOKUP(C1223,away!$B$2:$E$405,3,FALSE)</f>
        <v>1.04</v>
      </c>
      <c r="J1223" s="10">
        <f>VLOOKUP(B1223,home!$B$2:$E$405,4,FALSE)</f>
        <v>1.06</v>
      </c>
      <c r="K1223" s="12">
        <f t="shared" si="1512"/>
        <v>2.4723000000000002</v>
      </c>
      <c r="L1223" s="12">
        <f t="shared" si="1513"/>
        <v>1.56403</v>
      </c>
      <c r="M1223" s="13">
        <f t="shared" si="1514"/>
        <v>1.7662173793796327E-2</v>
      </c>
      <c r="N1223" s="13">
        <f t="shared" si="1515"/>
        <v>4.3666192270402651E-2</v>
      </c>
      <c r="O1223" s="13">
        <f t="shared" si="1516"/>
        <v>2.7624169678711268E-2</v>
      </c>
      <c r="P1223" s="13">
        <f t="shared" si="1517"/>
        <v>6.8295234696677865E-2</v>
      </c>
      <c r="Q1223" s="13">
        <f t="shared" si="1518"/>
        <v>5.3977963575058262E-2</v>
      </c>
      <c r="R1223" s="13">
        <f t="shared" si="1519"/>
        <v>2.16025150512974E-2</v>
      </c>
      <c r="S1223" s="13">
        <f t="shared" si="1520"/>
        <v>6.6020173064888901E-2</v>
      </c>
      <c r="T1223" s="13">
        <f t="shared" si="1521"/>
        <v>8.4423154370298376E-2</v>
      </c>
      <c r="U1223" s="13">
        <f t="shared" si="1522"/>
        <v>5.3407897961322552E-2</v>
      </c>
      <c r="V1223" s="13">
        <f t="shared" si="1523"/>
        <v>2.8364843842252897E-2</v>
      </c>
      <c r="W1223" s="13">
        <f t="shared" si="1524"/>
        <v>4.448323978220551E-2</v>
      </c>
      <c r="X1223" s="13">
        <f t="shared" si="1525"/>
        <v>6.9573121516562891E-2</v>
      </c>
      <c r="Y1223" s="13">
        <f t="shared" si="1526"/>
        <v>5.440722462277494E-2</v>
      </c>
      <c r="Z1223" s="13">
        <f t="shared" si="1527"/>
        <v>1.126232720522689E-2</v>
      </c>
      <c r="AA1223" s="13">
        <f t="shared" si="1528"/>
        <v>2.7843851549482438E-2</v>
      </c>
      <c r="AB1223" s="13">
        <f t="shared" si="1529"/>
        <v>3.441917709289273E-2</v>
      </c>
      <c r="AC1223" s="13">
        <f t="shared" si="1530"/>
        <v>6.8549874224064179E-3</v>
      </c>
      <c r="AD1223" s="13">
        <f t="shared" si="1531"/>
        <v>2.7493978428386683E-2</v>
      </c>
      <c r="AE1223" s="13">
        <f t="shared" si="1532"/>
        <v>4.3001407081349627E-2</v>
      </c>
      <c r="AF1223" s="13">
        <f t="shared" si="1533"/>
        <v>3.3627745358721636E-2</v>
      </c>
      <c r="AG1223" s="13">
        <f t="shared" si="1534"/>
        <v>1.7531600857800467E-2</v>
      </c>
      <c r="AH1223" s="13">
        <f t="shared" si="1535"/>
        <v>4.4036544046977544E-3</v>
      </c>
      <c r="AI1223" s="13">
        <f t="shared" si="1536"/>
        <v>1.0887154784734256E-2</v>
      </c>
      <c r="AJ1223" s="13">
        <f t="shared" si="1537"/>
        <v>1.3458156387149258E-2</v>
      </c>
      <c r="AK1223" s="13">
        <f t="shared" si="1538"/>
        <v>1.1090866678649702E-2</v>
      </c>
      <c r="AL1223" s="13">
        <f t="shared" si="1539"/>
        <v>1.060261280002712E-3</v>
      </c>
      <c r="AM1223" s="13">
        <f t="shared" si="1540"/>
        <v>1.3594672573700083E-2</v>
      </c>
      <c r="AN1223" s="13">
        <f t="shared" si="1541"/>
        <v>2.1262475745444143E-2</v>
      </c>
      <c r="AO1223" s="13">
        <f t="shared" si="1542"/>
        <v>1.6627574970073503E-2</v>
      </c>
      <c r="AP1223" s="13">
        <f t="shared" si="1543"/>
        <v>8.6686753601480215E-3</v>
      </c>
      <c r="AQ1223" s="13">
        <f t="shared" si="1544"/>
        <v>3.3895170808830783E-3</v>
      </c>
      <c r="AR1223" s="13">
        <f t="shared" si="1545"/>
        <v>1.3774895197158855E-3</v>
      </c>
      <c r="AS1223" s="13">
        <f t="shared" si="1546"/>
        <v>3.4055673395935837E-3</v>
      </c>
      <c r="AT1223" s="13">
        <f t="shared" si="1547"/>
        <v>4.2097920668386097E-3</v>
      </c>
      <c r="AU1223" s="13">
        <f t="shared" si="1548"/>
        <v>3.4692896422816983E-3</v>
      </c>
      <c r="AV1223" s="13">
        <f t="shared" si="1549"/>
        <v>2.1442811956532619E-3</v>
      </c>
      <c r="AW1223" s="13">
        <f t="shared" si="1550"/>
        <v>1.1388240988744948E-4</v>
      </c>
      <c r="AX1223" s="13">
        <f t="shared" si="1551"/>
        <v>5.6016848339931202E-3</v>
      </c>
      <c r="AY1223" s="13">
        <f t="shared" si="1552"/>
        <v>8.7612031309102605E-3</v>
      </c>
      <c r="AZ1223" s="13">
        <f t="shared" si="1553"/>
        <v>6.8513922664187894E-3</v>
      </c>
      <c r="BA1223" s="13">
        <f t="shared" si="1554"/>
        <v>3.571927682148993E-3</v>
      </c>
      <c r="BB1223" s="13">
        <f t="shared" si="1555"/>
        <v>1.3966505131778727E-3</v>
      </c>
      <c r="BC1223" s="13">
        <f t="shared" si="1556"/>
        <v>4.3688066042511759E-4</v>
      </c>
      <c r="BD1223" s="13">
        <f t="shared" si="1557"/>
        <v>3.5907248892020623E-4</v>
      </c>
      <c r="BE1223" s="13">
        <f t="shared" si="1558"/>
        <v>8.8773491435742576E-4</v>
      </c>
      <c r="BF1223" s="13">
        <f t="shared" si="1559"/>
        <v>1.0973735143829323E-3</v>
      </c>
      <c r="BG1223" s="13">
        <f t="shared" si="1560"/>
        <v>9.0434551320297445E-4</v>
      </c>
      <c r="BH1223" s="13">
        <f t="shared" si="1561"/>
        <v>5.589533530729287E-4</v>
      </c>
      <c r="BI1223" s="13">
        <f t="shared" si="1562"/>
        <v>2.7638007496044037E-4</v>
      </c>
      <c r="BJ1223" s="14">
        <f t="shared" si="1563"/>
        <v>0.56234828268088399</v>
      </c>
      <c r="BK1223" s="14">
        <f t="shared" si="1564"/>
        <v>0.19701887723093539</v>
      </c>
      <c r="BL1223" s="14">
        <f t="shared" si="1565"/>
        <v>0.22342772321191731</v>
      </c>
      <c r="BM1223" s="14">
        <f t="shared" si="1566"/>
        <v>0.75258164054199672</v>
      </c>
      <c r="BN1223" s="14">
        <f t="shared" si="1567"/>
        <v>0.23282824906594377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1.675</v>
      </c>
      <c r="F1224" s="10">
        <f>VLOOKUP(B1224,home!$B$2:$E$405,3,FALSE)</f>
        <v>1.27</v>
      </c>
      <c r="G1224" s="10">
        <f>VLOOKUP(C1224,away!$B$2:$E$405,4,FALSE)</f>
        <v>1.28</v>
      </c>
      <c r="H1224" s="10">
        <f>VLOOKUP(A1224,away!$A$2:$E$405,3,FALSE)</f>
        <v>1.41875</v>
      </c>
      <c r="I1224" s="10">
        <f>VLOOKUP(C1224,away!$B$2:$E$405,3,FALSE)</f>
        <v>0.43</v>
      </c>
      <c r="J1224" s="10">
        <f>VLOOKUP(B1224,home!$B$2:$E$405,4,FALSE)</f>
        <v>0.44</v>
      </c>
      <c r="K1224" s="12">
        <f t="shared" si="1512"/>
        <v>2.72288</v>
      </c>
      <c r="L1224" s="12">
        <f t="shared" si="1513"/>
        <v>0.26842749999999999</v>
      </c>
      <c r="M1224" s="13">
        <f t="shared" si="1514"/>
        <v>5.0221728865948653E-2</v>
      </c>
      <c r="N1224" s="13">
        <f t="shared" si="1515"/>
        <v>0.13674774109451426</v>
      </c>
      <c r="O1224" s="13">
        <f t="shared" si="1516"/>
        <v>1.3480893125164432E-2</v>
      </c>
      <c r="P1224" s="13">
        <f t="shared" si="1517"/>
        <v>3.6706854272647728E-2</v>
      </c>
      <c r="Q1224" s="13">
        <f t="shared" si="1518"/>
        <v>0.18617384463571554</v>
      </c>
      <c r="R1224" s="13">
        <f t="shared" si="1519"/>
        <v>1.8093212196775375E-3</v>
      </c>
      <c r="S1224" s="13">
        <f t="shared" si="1520"/>
        <v>6.7072220581545754E-3</v>
      </c>
      <c r="T1224" s="13">
        <f t="shared" si="1521"/>
        <v>4.997417968095353E-2</v>
      </c>
      <c r="U1224" s="13">
        <f t="shared" si="1522"/>
        <v>4.9265645626355731E-3</v>
      </c>
      <c r="V1224" s="13">
        <f t="shared" si="1523"/>
        <v>5.4469787883630518E-4</v>
      </c>
      <c r="W1224" s="13">
        <f t="shared" si="1524"/>
        <v>0.16897634602723238</v>
      </c>
      <c r="X1224" s="13">
        <f t="shared" si="1525"/>
        <v>4.5357898123224917E-2</v>
      </c>
      <c r="Y1224" s="13">
        <f t="shared" si="1526"/>
        <v>6.087653599235977E-3</v>
      </c>
      <c r="Z1224" s="13">
        <f t="shared" si="1527"/>
        <v>1.6189052389833073E-4</v>
      </c>
      <c r="AA1224" s="13">
        <f t="shared" si="1528"/>
        <v>4.4080846971228681E-4</v>
      </c>
      <c r="AB1224" s="13">
        <f t="shared" si="1529"/>
        <v>6.0013428300509581E-4</v>
      </c>
      <c r="AC1224" s="13">
        <f t="shared" si="1530"/>
        <v>2.4882339418303319E-5</v>
      </c>
      <c r="AD1224" s="13">
        <f t="shared" si="1531"/>
        <v>0.11502557826765759</v>
      </c>
      <c r="AE1224" s="13">
        <f t="shared" si="1532"/>
        <v>3.087602841044166E-2</v>
      </c>
      <c r="AF1224" s="13">
        <f t="shared" si="1533"/>
        <v>4.1439875580719134E-3</v>
      </c>
      <c r="AG1224" s="13">
        <f t="shared" si="1534"/>
        <v>3.7078674008144953E-4</v>
      </c>
      <c r="AH1224" s="13">
        <f t="shared" si="1535"/>
        <v>1.0863967150929792E-5</v>
      </c>
      <c r="AI1224" s="13">
        <f t="shared" si="1536"/>
        <v>2.958127887592371E-5</v>
      </c>
      <c r="AJ1224" s="13">
        <f t="shared" si="1537"/>
        <v>4.0273136312837583E-5</v>
      </c>
      <c r="AK1224" s="13">
        <f t="shared" si="1538"/>
        <v>3.6552972467833065E-5</v>
      </c>
      <c r="AL1224" s="13">
        <f t="shared" si="1539"/>
        <v>7.274559658653971E-7</v>
      </c>
      <c r="AM1224" s="13">
        <f t="shared" si="1540"/>
        <v>6.2640169310687929E-2</v>
      </c>
      <c r="AN1224" s="13">
        <f t="shared" si="1541"/>
        <v>1.6814344047644682E-2</v>
      </c>
      <c r="AO1224" s="13">
        <f t="shared" si="1542"/>
        <v>2.2567161684245709E-3</v>
      </c>
      <c r="AP1224" s="13">
        <f t="shared" si="1543"/>
        <v>2.0192155976659552E-4</v>
      </c>
      <c r="AQ1224" s="13">
        <f t="shared" si="1544"/>
        <v>1.3550324871061953E-5</v>
      </c>
      <c r="AR1224" s="13">
        <f t="shared" si="1545"/>
        <v>5.8323750848124186E-7</v>
      </c>
      <c r="AS1224" s="13">
        <f t="shared" si="1546"/>
        <v>1.5880857470934038E-6</v>
      </c>
      <c r="AT1224" s="13">
        <f t="shared" si="1547"/>
        <v>2.1620834595228441E-6</v>
      </c>
      <c r="AU1224" s="13">
        <f t="shared" si="1548"/>
        <v>1.9623646034218538E-6</v>
      </c>
      <c r="AV1224" s="13">
        <f t="shared" si="1549"/>
        <v>1.3358208328413241E-6</v>
      </c>
      <c r="AW1224" s="13">
        <f t="shared" si="1550"/>
        <v>1.4769293386967385E-8</v>
      </c>
      <c r="AX1224" s="13">
        <f t="shared" si="1551"/>
        <v>2.842694403544763E-2</v>
      </c>
      <c r="AY1224" s="13">
        <f t="shared" si="1552"/>
        <v>7.6305735200751183E-3</v>
      </c>
      <c r="AZ1224" s="13">
        <f t="shared" si="1553"/>
        <v>1.0241278867799818E-3</v>
      </c>
      <c r="BA1224" s="13">
        <f t="shared" si="1554"/>
        <v>9.1634696109544516E-5</v>
      </c>
      <c r="BB1224" s="13">
        <f t="shared" si="1555"/>
        <v>6.1493180974861889E-6</v>
      </c>
      <c r="BC1224" s="13">
        <f t="shared" si="1556"/>
        <v>3.3012921672259509E-7</v>
      </c>
      <c r="BD1224" s="13">
        <f t="shared" si="1557"/>
        <v>2.6092831051308064E-8</v>
      </c>
      <c r="BE1224" s="13">
        <f t="shared" si="1558"/>
        <v>7.1047647812985709E-8</v>
      </c>
      <c r="BF1224" s="13">
        <f t="shared" si="1559"/>
        <v>9.6727109638511265E-8</v>
      </c>
      <c r="BG1224" s="13">
        <f t="shared" si="1560"/>
        <v>8.7792104097503183E-8</v>
      </c>
      <c r="BH1224" s="13">
        <f t="shared" si="1561"/>
        <v>5.9761841101252355E-8</v>
      </c>
      <c r="BI1224" s="13">
        <f t="shared" si="1562"/>
        <v>3.2544864379555617E-8</v>
      </c>
      <c r="BJ1224" s="14">
        <f t="shared" si="1563"/>
        <v>0.86284050513425059</v>
      </c>
      <c r="BK1224" s="14">
        <f t="shared" si="1564"/>
        <v>0.10183668639104657</v>
      </c>
      <c r="BL1224" s="14">
        <f t="shared" si="1565"/>
        <v>2.138299857355189E-2</v>
      </c>
      <c r="BM1224" s="14">
        <f t="shared" si="1566"/>
        <v>0.55345113865829743</v>
      </c>
      <c r="BN1224" s="14">
        <f t="shared" si="1567"/>
        <v>0.42514038321366815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1.675</v>
      </c>
      <c r="F1225" s="10">
        <f>VLOOKUP(B1225,home!$B$2:$E$405,3,FALSE)</f>
        <v>0.75</v>
      </c>
      <c r="G1225" s="10">
        <f>VLOOKUP(C1225,away!$B$2:$E$405,4,FALSE)</f>
        <v>1.27</v>
      </c>
      <c r="H1225" s="10">
        <f>VLOOKUP(A1225,away!$A$2:$E$405,3,FALSE)</f>
        <v>1.41875</v>
      </c>
      <c r="I1225" s="10">
        <f>VLOOKUP(C1225,away!$B$2:$E$405,3,FALSE)</f>
        <v>0.45</v>
      </c>
      <c r="J1225" s="10">
        <f>VLOOKUP(B1225,home!$B$2:$E$405,4,FALSE)</f>
        <v>0.88</v>
      </c>
      <c r="K1225" s="12">
        <f t="shared" si="1512"/>
        <v>1.5954375000000001</v>
      </c>
      <c r="L1225" s="12">
        <f t="shared" si="1513"/>
        <v>0.56182500000000002</v>
      </c>
      <c r="M1225" s="13">
        <f t="shared" si="1514"/>
        <v>0.11564125606930439</v>
      </c>
      <c r="N1225" s="13">
        <f t="shared" si="1515"/>
        <v>0.18449839648007085</v>
      </c>
      <c r="O1225" s="13">
        <f t="shared" si="1516"/>
        <v>6.4970148691136945E-2</v>
      </c>
      <c r="P1225" s="13">
        <f t="shared" si="1517"/>
        <v>0.1036558116024158</v>
      </c>
      <c r="Q1225" s="13">
        <f t="shared" si="1518"/>
        <v>0.14717783021708652</v>
      </c>
      <c r="R1225" s="13">
        <f t="shared" si="1519"/>
        <v>1.8250926894199007E-2</v>
      </c>
      <c r="S1225" s="13">
        <f t="shared" si="1520"/>
        <v>2.3228144617601414E-2</v>
      </c>
      <c r="T1225" s="13">
        <f t="shared" si="1521"/>
        <v>8.2688184461714637E-2</v>
      </c>
      <c r="U1225" s="13">
        <f t="shared" si="1522"/>
        <v>2.9118213176763628E-2</v>
      </c>
      <c r="V1225" s="13">
        <f t="shared" si="1523"/>
        <v>2.3134113821731538E-3</v>
      </c>
      <c r="W1225" s="13">
        <f t="shared" si="1524"/>
        <v>7.8271009832324337E-2</v>
      </c>
      <c r="X1225" s="13">
        <f t="shared" si="1525"/>
        <v>4.3974610099045623E-2</v>
      </c>
      <c r="Y1225" s="13">
        <f t="shared" si="1526"/>
        <v>1.2353017659448153E-2</v>
      </c>
      <c r="Z1225" s="13">
        <f t="shared" si="1527"/>
        <v>3.41794233411112E-3</v>
      </c>
      <c r="AA1225" s="13">
        <f t="shared" si="1528"/>
        <v>5.4531133726784106E-3</v>
      </c>
      <c r="AB1225" s="13">
        <f t="shared" si="1529"/>
        <v>4.3500507832613059E-3</v>
      </c>
      <c r="AC1225" s="13">
        <f t="shared" si="1530"/>
        <v>1.2960260817607348E-4</v>
      </c>
      <c r="AD1225" s="13">
        <f t="shared" si="1531"/>
        <v>3.121912606233973E-2</v>
      </c>
      <c r="AE1225" s="13">
        <f t="shared" si="1532"/>
        <v>1.753968549997402E-2</v>
      </c>
      <c r="AF1225" s="13">
        <f t="shared" si="1533"/>
        <v>4.9271169030114517E-3</v>
      </c>
      <c r="AG1225" s="13">
        <f t="shared" si="1534"/>
        <v>9.2272581801146987E-4</v>
      </c>
      <c r="AH1225" s="13">
        <f t="shared" si="1535"/>
        <v>4.8007136296549484E-4</v>
      </c>
      <c r="AI1225" s="13">
        <f t="shared" si="1536"/>
        <v>7.6592385515126182E-4</v>
      </c>
      <c r="AJ1225" s="13">
        <f t="shared" si="1537"/>
        <v>6.1099182032644573E-4</v>
      </c>
      <c r="AK1225" s="13">
        <f t="shared" si="1538"/>
        <v>3.2493308744735791E-4</v>
      </c>
      <c r="AL1225" s="13">
        <f t="shared" si="1539"/>
        <v>4.6468065093411645E-6</v>
      </c>
      <c r="AM1225" s="13">
        <f t="shared" si="1540"/>
        <v>9.9616328874168394E-3</v>
      </c>
      <c r="AN1225" s="13">
        <f t="shared" si="1541"/>
        <v>5.5966943969729651E-3</v>
      </c>
      <c r="AO1225" s="13">
        <f t="shared" si="1542"/>
        <v>1.5721814147896681E-3</v>
      </c>
      <c r="AP1225" s="13">
        <f t="shared" si="1543"/>
        <v>2.9443027445473518E-4</v>
      </c>
      <c r="AQ1225" s="13">
        <f t="shared" si="1544"/>
        <v>4.1354572236382889E-5</v>
      </c>
      <c r="AR1225" s="13">
        <f t="shared" si="1545"/>
        <v>5.3943218699617845E-5</v>
      </c>
      <c r="AS1225" s="13">
        <f t="shared" si="1546"/>
        <v>8.6063033984071544E-5</v>
      </c>
      <c r="AT1225" s="13">
        <f t="shared" si="1547"/>
        <v>6.8654095890981079E-5</v>
      </c>
      <c r="AU1225" s="13">
        <f t="shared" si="1548"/>
        <v>3.6511106371022379E-5</v>
      </c>
      <c r="AV1225" s="13">
        <f t="shared" si="1549"/>
        <v>1.4562797067704501E-5</v>
      </c>
      <c r="AW1225" s="13">
        <f t="shared" si="1550"/>
        <v>1.1569988957835454E-7</v>
      </c>
      <c r="AX1225" s="13">
        <f t="shared" si="1551"/>
        <v>2.6488604449696812E-3</v>
      </c>
      <c r="AY1225" s="13">
        <f t="shared" si="1552"/>
        <v>1.4881960194950911E-3</v>
      </c>
      <c r="AZ1225" s="13">
        <f t="shared" si="1553"/>
        <v>4.1805286432641478E-4</v>
      </c>
      <c r="BA1225" s="13">
        <f t="shared" si="1554"/>
        <v>7.8290850166729358E-5</v>
      </c>
      <c r="BB1225" s="13">
        <f t="shared" si="1555"/>
        <v>1.0996439223730677E-5</v>
      </c>
      <c r="BC1225" s="13">
        <f t="shared" si="1556"/>
        <v>1.2356148933744978E-6</v>
      </c>
      <c r="BD1225" s="13">
        <f t="shared" si="1557"/>
        <v>5.0511081409854662E-6</v>
      </c>
      <c r="BE1225" s="13">
        <f t="shared" si="1558"/>
        <v>8.0587273446835002E-6</v>
      </c>
      <c r="BF1225" s="13">
        <f t="shared" si="1559"/>
        <v>6.4285979039917412E-6</v>
      </c>
      <c r="BG1225" s="13">
        <f t="shared" si="1560"/>
        <v>3.4188087228166082E-6</v>
      </c>
      <c r="BH1225" s="13">
        <f t="shared" si="1561"/>
        <v>1.3636239104271802E-6</v>
      </c>
      <c r="BI1225" s="13">
        <f t="shared" si="1562"/>
        <v>4.3511534451843328E-7</v>
      </c>
      <c r="BJ1225" s="14">
        <f t="shared" si="1563"/>
        <v>0.62568362881197248</v>
      </c>
      <c r="BK1225" s="14">
        <f t="shared" si="1564"/>
        <v>0.24646106910567525</v>
      </c>
      <c r="BL1225" s="14">
        <f t="shared" si="1565"/>
        <v>0.12460886327731069</v>
      </c>
      <c r="BM1225" s="14">
        <f t="shared" si="1566"/>
        <v>0.36448905325525038</v>
      </c>
      <c r="BN1225" s="14">
        <f t="shared" si="1567"/>
        <v>0.63419436995421352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1.675</v>
      </c>
      <c r="F1226" s="10">
        <f>VLOOKUP(B1226,home!$B$2:$E$405,3,FALSE)</f>
        <v>0.67</v>
      </c>
      <c r="G1226" s="10">
        <f>VLOOKUP(C1226,away!$B$2:$E$405,4,FALSE)</f>
        <v>0.82</v>
      </c>
      <c r="H1226" s="10">
        <f>VLOOKUP(A1226,away!$A$2:$E$405,3,FALSE)</f>
        <v>1.41875</v>
      </c>
      <c r="I1226" s="10">
        <f>VLOOKUP(C1226,away!$B$2:$E$405,3,FALSE)</f>
        <v>1.42</v>
      </c>
      <c r="J1226" s="10">
        <f>VLOOKUP(B1226,home!$B$2:$E$405,4,FALSE)</f>
        <v>0.97</v>
      </c>
      <c r="K1226" s="12">
        <f t="shared" si="1512"/>
        <v>0.92024500000000009</v>
      </c>
      <c r="L1226" s="12">
        <f t="shared" si="1513"/>
        <v>1.9541862499999996</v>
      </c>
      <c r="M1226" s="13">
        <f t="shared" si="1514"/>
        <v>5.6448235309499696E-2</v>
      </c>
      <c r="N1226" s="13">
        <f t="shared" si="1515"/>
        <v>5.1946206302390552E-2</v>
      </c>
      <c r="O1226" s="13">
        <f t="shared" si="1516"/>
        <v>0.1103103652785888</v>
      </c>
      <c r="P1226" s="13">
        <f t="shared" si="1517"/>
        <v>0.10151256209579496</v>
      </c>
      <c r="Q1226" s="13">
        <f t="shared" si="1518"/>
        <v>2.3901618309371698E-2</v>
      </c>
      <c r="R1226" s="13">
        <f t="shared" si="1519"/>
        <v>0.10778349952994781</v>
      </c>
      <c r="S1226" s="13">
        <f t="shared" si="1520"/>
        <v>4.5638274636720252E-2</v>
      </c>
      <c r="T1226" s="13">
        <f t="shared" si="1521"/>
        <v>4.6708213852922419E-2</v>
      </c>
      <c r="U1226" s="13">
        <f t="shared" si="1522"/>
        <v>9.9187226524936833E-2</v>
      </c>
      <c r="V1226" s="13">
        <f t="shared" si="1523"/>
        <v>9.1191871290051806E-3</v>
      </c>
      <c r="W1226" s="13">
        <f t="shared" si="1524"/>
        <v>7.3317815803692551E-3</v>
      </c>
      <c r="X1226" s="13">
        <f t="shared" si="1525"/>
        <v>1.4327666752360867E-2</v>
      </c>
      <c r="Y1226" s="13">
        <f t="shared" si="1526"/>
        <v>1.3999464681022878E-2</v>
      </c>
      <c r="Z1226" s="13">
        <f t="shared" si="1527"/>
        <v>7.0209677586101818E-2</v>
      </c>
      <c r="AA1226" s="13">
        <f t="shared" si="1528"/>
        <v>6.4610104750222261E-2</v>
      </c>
      <c r="AB1226" s="13">
        <f t="shared" si="1529"/>
        <v>2.9728562922934146E-2</v>
      </c>
      <c r="AC1226" s="13">
        <f t="shared" si="1530"/>
        <v>1.0249568084599227E-3</v>
      </c>
      <c r="AD1226" s="13">
        <f t="shared" si="1531"/>
        <v>1.6867588351067262E-3</v>
      </c>
      <c r="AE1226" s="13">
        <f t="shared" si="1532"/>
        <v>3.2962409226315816E-3</v>
      </c>
      <c r="AF1226" s="13">
        <f t="shared" si="1533"/>
        <v>3.220734343846975E-3</v>
      </c>
      <c r="AG1226" s="13">
        <f t="shared" si="1534"/>
        <v>2.0979715898828432E-3</v>
      </c>
      <c r="AH1226" s="13">
        <f t="shared" si="1535"/>
        <v>3.4300696638923336E-2</v>
      </c>
      <c r="AI1226" s="13">
        <f t="shared" si="1536"/>
        <v>3.156504457848601E-2</v>
      </c>
      <c r="AJ1226" s="13">
        <f t="shared" si="1537"/>
        <v>1.452378722406443E-2</v>
      </c>
      <c r="AK1226" s="13">
        <f t="shared" si="1538"/>
        <v>4.4551475246697248E-3</v>
      </c>
      <c r="AL1226" s="13">
        <f t="shared" si="1539"/>
        <v>7.372842824497355E-5</v>
      </c>
      <c r="AM1226" s="13">
        <f t="shared" si="1540"/>
        <v>3.1044627684255797E-4</v>
      </c>
      <c r="AN1226" s="13">
        <f t="shared" si="1541"/>
        <v>6.0666984556942015E-4</v>
      </c>
      <c r="AO1226" s="13">
        <f t="shared" si="1542"/>
        <v>5.9277293525069209E-4</v>
      </c>
      <c r="AP1226" s="13">
        <f t="shared" si="1543"/>
        <v>3.8612957314634747E-4</v>
      </c>
      <c r="AQ1226" s="13">
        <f t="shared" si="1544"/>
        <v>1.8864227564024038E-4</v>
      </c>
      <c r="AR1226" s="13">
        <f t="shared" si="1545"/>
        <v>1.3405989947441042E-2</v>
      </c>
      <c r="AS1226" s="13">
        <f t="shared" si="1546"/>
        <v>1.2336795219182883E-2</v>
      </c>
      <c r="AT1226" s="13">
        <f t="shared" si="1547"/>
        <v>5.676437058238476E-3</v>
      </c>
      <c r="AU1226" s="13">
        <f t="shared" si="1548"/>
        <v>1.7412376068862228E-3</v>
      </c>
      <c r="AV1226" s="13">
        <f t="shared" si="1549"/>
        <v>4.00591300387253E-4</v>
      </c>
      <c r="AW1226" s="13">
        <f t="shared" si="1550"/>
        <v>3.6830014896771613E-6</v>
      </c>
      <c r="AX1226" s="13">
        <f t="shared" si="1551"/>
        <v>4.761443900549661E-5</v>
      </c>
      <c r="AY1226" s="13">
        <f t="shared" si="1552"/>
        <v>9.3047482006005142E-5</v>
      </c>
      <c r="AZ1226" s="13">
        <f t="shared" si="1553"/>
        <v>9.0916054966628818E-5</v>
      </c>
      <c r="BA1226" s="13">
        <f t="shared" si="1554"/>
        <v>5.9222301506676738E-5</v>
      </c>
      <c r="BB1226" s="13">
        <f t="shared" si="1555"/>
        <v>2.893285182442549E-5</v>
      </c>
      <c r="BC1226" s="13">
        <f t="shared" si="1556"/>
        <v>1.1308036241715943E-5</v>
      </c>
      <c r="BD1226" s="13">
        <f t="shared" si="1557"/>
        <v>4.3663002038212499E-3</v>
      </c>
      <c r="BE1226" s="13">
        <f t="shared" si="1558"/>
        <v>4.0180659310654863E-3</v>
      </c>
      <c r="BF1226" s="13">
        <f t="shared" si="1559"/>
        <v>1.8488025413666794E-3</v>
      </c>
      <c r="BG1226" s="13">
        <f t="shared" si="1560"/>
        <v>5.6711709822666011E-4</v>
      </c>
      <c r="BH1226" s="13">
        <f t="shared" si="1561"/>
        <v>1.3047166851439822E-4</v>
      </c>
      <c r="BI1226" s="13">
        <f t="shared" si="1562"/>
        <v>2.4013180118406483E-5</v>
      </c>
      <c r="BJ1226" s="14">
        <f t="shared" si="1563"/>
        <v>0.17093235924190603</v>
      </c>
      <c r="BK1226" s="14">
        <f t="shared" si="1564"/>
        <v>0.21390999188973095</v>
      </c>
      <c r="BL1226" s="14">
        <f t="shared" si="1565"/>
        <v>0.54098025672802208</v>
      </c>
      <c r="BM1226" s="14">
        <f t="shared" si="1566"/>
        <v>0.54404043413965086</v>
      </c>
      <c r="BN1226" s="14">
        <f t="shared" si="1567"/>
        <v>0.45190248682559353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1.675</v>
      </c>
      <c r="F1227" s="10">
        <f>VLOOKUP(B1227,home!$B$2:$E$405,3,FALSE)</f>
        <v>0.75</v>
      </c>
      <c r="G1227" s="10">
        <f>VLOOKUP(C1227,away!$B$2:$E$405,4,FALSE)</f>
        <v>0.8</v>
      </c>
      <c r="H1227" s="10">
        <f>VLOOKUP(A1227,away!$A$2:$E$405,3,FALSE)</f>
        <v>1.41875</v>
      </c>
      <c r="I1227" s="10">
        <f>VLOOKUP(C1227,away!$B$2:$E$405,3,FALSE)</f>
        <v>0.66</v>
      </c>
      <c r="J1227" s="10">
        <f>VLOOKUP(B1227,home!$B$2:$E$405,4,FALSE)</f>
        <v>0.97</v>
      </c>
      <c r="K1227" s="12">
        <f t="shared" si="1512"/>
        <v>1.0050000000000001</v>
      </c>
      <c r="L1227" s="12">
        <f t="shared" si="1513"/>
        <v>0.90828375000000006</v>
      </c>
      <c r="M1227" s="13">
        <f t="shared" si="1514"/>
        <v>0.14759492512925249</v>
      </c>
      <c r="N1227" s="13">
        <f t="shared" si="1515"/>
        <v>0.14833289975489877</v>
      </c>
      <c r="O1227" s="13">
        <f t="shared" si="1516"/>
        <v>0.1340580720773667</v>
      </c>
      <c r="P1227" s="13">
        <f t="shared" si="1517"/>
        <v>0.13472836243775355</v>
      </c>
      <c r="Q1227" s="13">
        <f t="shared" si="1518"/>
        <v>7.4537282126836621E-2</v>
      </c>
      <c r="R1227" s="13">
        <f t="shared" si="1519"/>
        <v>6.0881384212100452E-2</v>
      </c>
      <c r="S1227" s="13">
        <f t="shared" si="1520"/>
        <v>3.0745860044413383E-2</v>
      </c>
      <c r="T1227" s="13">
        <f t="shared" si="1521"/>
        <v>6.7701002124971155E-2</v>
      </c>
      <c r="U1227" s="13">
        <f t="shared" si="1522"/>
        <v>6.1185791133160958E-2</v>
      </c>
      <c r="V1227" s="13">
        <f t="shared" si="1523"/>
        <v>3.1183994314895047E-3</v>
      </c>
      <c r="W1227" s="13">
        <f t="shared" si="1524"/>
        <v>2.4969989512490277E-2</v>
      </c>
      <c r="X1227" s="13">
        <f t="shared" si="1525"/>
        <v>2.2679835711865343E-2</v>
      </c>
      <c r="Y1227" s="13">
        <f t="shared" si="1526"/>
        <v>1.0299863114878486E-2</v>
      </c>
      <c r="Z1227" s="13">
        <f t="shared" si="1527"/>
        <v>1.8432523985785803E-2</v>
      </c>
      <c r="AA1227" s="13">
        <f t="shared" si="1528"/>
        <v>1.8524686605714734E-2</v>
      </c>
      <c r="AB1227" s="13">
        <f t="shared" si="1529"/>
        <v>9.3086550193716526E-3</v>
      </c>
      <c r="AC1227" s="13">
        <f t="shared" si="1530"/>
        <v>1.7790959295495691E-4</v>
      </c>
      <c r="AD1227" s="13">
        <f t="shared" si="1531"/>
        <v>6.2737098650131815E-3</v>
      </c>
      <c r="AE1227" s="13">
        <f t="shared" si="1532"/>
        <v>5.6983087226061668E-3</v>
      </c>
      <c r="AF1227" s="13">
        <f t="shared" si="1533"/>
        <v>2.5878406076132194E-3</v>
      </c>
      <c r="AG1227" s="13">
        <f t="shared" si="1534"/>
        <v>7.8349785716173804E-4</v>
      </c>
      <c r="AH1227" s="13">
        <f t="shared" si="1535"/>
        <v>4.1854905019436187E-3</v>
      </c>
      <c r="AI1227" s="13">
        <f t="shared" si="1536"/>
        <v>4.2064179544533372E-3</v>
      </c>
      <c r="AJ1227" s="13">
        <f t="shared" si="1537"/>
        <v>2.1137250221128019E-3</v>
      </c>
      <c r="AK1227" s="13">
        <f t="shared" si="1538"/>
        <v>7.0809788240778875E-4</v>
      </c>
      <c r="AL1227" s="13">
        <f t="shared" si="1539"/>
        <v>6.4960141684540993E-6</v>
      </c>
      <c r="AM1227" s="13">
        <f t="shared" si="1540"/>
        <v>1.2610156828676501E-3</v>
      </c>
      <c r="AN1227" s="13">
        <f t="shared" si="1541"/>
        <v>1.1453600532438401E-3</v>
      </c>
      <c r="AO1227" s="13">
        <f t="shared" si="1542"/>
        <v>5.2015596213025731E-4</v>
      </c>
      <c r="AP1227" s="13">
        <f t="shared" si="1543"/>
        <v>1.5748306928950942E-4</v>
      </c>
      <c r="AQ1227" s="13">
        <f t="shared" si="1544"/>
        <v>3.5759828183946357E-5</v>
      </c>
      <c r="AR1227" s="13">
        <f t="shared" si="1545"/>
        <v>7.6032260173894656E-4</v>
      </c>
      <c r="AS1227" s="13">
        <f t="shared" si="1546"/>
        <v>7.6412421474764136E-4</v>
      </c>
      <c r="AT1227" s="13">
        <f t="shared" si="1547"/>
        <v>3.8397241791068978E-4</v>
      </c>
      <c r="AU1227" s="13">
        <f t="shared" si="1548"/>
        <v>1.2863076000008112E-4</v>
      </c>
      <c r="AV1227" s="13">
        <f t="shared" si="1549"/>
        <v>3.2318478450020377E-5</v>
      </c>
      <c r="AW1227" s="13">
        <f t="shared" si="1550"/>
        <v>1.6471458970893055E-7</v>
      </c>
      <c r="AX1227" s="13">
        <f t="shared" si="1551"/>
        <v>2.1122012688033133E-4</v>
      </c>
      <c r="AY1227" s="13">
        <f t="shared" si="1552"/>
        <v>1.9184780891834315E-4</v>
      </c>
      <c r="AZ1227" s="13">
        <f t="shared" si="1553"/>
        <v>8.7126123656818081E-5</v>
      </c>
      <c r="BA1227" s="13">
        <f t="shared" si="1554"/>
        <v>2.6378414105992817E-5</v>
      </c>
      <c r="BB1227" s="13">
        <f t="shared" si="1555"/>
        <v>5.9897712208110129E-6</v>
      </c>
      <c r="BC1227" s="13">
        <f t="shared" si="1556"/>
        <v>1.0880823732160613E-6</v>
      </c>
      <c r="BD1227" s="13">
        <f t="shared" si="1557"/>
        <v>1.1509811065286778E-4</v>
      </c>
      <c r="BE1227" s="13">
        <f t="shared" si="1558"/>
        <v>1.1567360120613213E-4</v>
      </c>
      <c r="BF1227" s="13">
        <f t="shared" si="1559"/>
        <v>5.8125984606081396E-5</v>
      </c>
      <c r="BG1227" s="13">
        <f t="shared" si="1560"/>
        <v>1.9472204843037273E-5</v>
      </c>
      <c r="BH1227" s="13">
        <f t="shared" si="1561"/>
        <v>4.8923914668131145E-6</v>
      </c>
      <c r="BI1227" s="13">
        <f t="shared" si="1562"/>
        <v>9.8337068482943641E-7</v>
      </c>
      <c r="BJ1227" s="14">
        <f t="shared" si="1563"/>
        <v>0.36750765432120563</v>
      </c>
      <c r="BK1227" s="14">
        <f t="shared" si="1564"/>
        <v>0.31656380045895066</v>
      </c>
      <c r="BL1227" s="14">
        <f t="shared" si="1565"/>
        <v>0.29755593454493923</v>
      </c>
      <c r="BM1227" s="14">
        <f t="shared" si="1566"/>
        <v>0.29973530447834412</v>
      </c>
      <c r="BN1227" s="14">
        <f t="shared" si="1567"/>
        <v>0.70013292573820862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1.675</v>
      </c>
      <c r="F1228" s="10">
        <f>VLOOKUP(B1228,home!$B$2:$E$405,3,FALSE)</f>
        <v>0.85</v>
      </c>
      <c r="G1228" s="10">
        <f>VLOOKUP(C1228,away!$B$2:$E$405,4,FALSE)</f>
        <v>0.6</v>
      </c>
      <c r="H1228" s="10">
        <f>VLOOKUP(A1228,away!$A$2:$E$405,3,FALSE)</f>
        <v>1.41875</v>
      </c>
      <c r="I1228" s="10">
        <f>VLOOKUP(C1228,away!$B$2:$E$405,3,FALSE)</f>
        <v>0.3</v>
      </c>
      <c r="J1228" s="10">
        <f>VLOOKUP(B1228,home!$B$2:$E$405,4,FALSE)</f>
        <v>1.31</v>
      </c>
      <c r="K1228" s="12">
        <f t="shared" si="1512"/>
        <v>0.85425000000000006</v>
      </c>
      <c r="L1228" s="12">
        <f t="shared" si="1513"/>
        <v>0.55756874999999995</v>
      </c>
      <c r="M1228" s="13">
        <f t="shared" si="1514"/>
        <v>0.24369965110738273</v>
      </c>
      <c r="N1228" s="13">
        <f t="shared" si="1515"/>
        <v>0.20818042695848168</v>
      </c>
      <c r="O1228" s="13">
        <f t="shared" si="1516"/>
        <v>0.13587930984337948</v>
      </c>
      <c r="P1228" s="13">
        <f t="shared" si="1517"/>
        <v>0.11607490043370691</v>
      </c>
      <c r="Q1228" s="13">
        <f t="shared" si="1518"/>
        <v>8.8919064864641489E-2</v>
      </c>
      <c r="R1228" s="13">
        <f t="shared" si="1519"/>
        <v>3.7881028470117893E-2</v>
      </c>
      <c r="S1228" s="13">
        <f t="shared" si="1520"/>
        <v>1.3821708863216759E-2</v>
      </c>
      <c r="T1228" s="13">
        <f t="shared" si="1521"/>
        <v>4.9578491847747069E-2</v>
      </c>
      <c r="U1228" s="13">
        <f t="shared" si="1522"/>
        <v>3.2359868570598208E-2</v>
      </c>
      <c r="V1228" s="13">
        <f t="shared" si="1523"/>
        <v>7.3148031595965336E-4</v>
      </c>
      <c r="W1228" s="13">
        <f t="shared" si="1524"/>
        <v>2.5319703720206675E-2</v>
      </c>
      <c r="X1228" s="13">
        <f t="shared" si="1525"/>
        <v>1.4117475553645982E-2</v>
      </c>
      <c r="Y1228" s="13">
        <f t="shared" si="1526"/>
        <v>3.9357315988009737E-3</v>
      </c>
      <c r="Z1228" s="13">
        <f t="shared" si="1527"/>
        <v>7.0404258975993476E-3</v>
      </c>
      <c r="AA1228" s="13">
        <f t="shared" si="1528"/>
        <v>6.0142838230242421E-3</v>
      </c>
      <c r="AB1228" s="13">
        <f t="shared" si="1529"/>
        <v>2.5688509779092294E-3</v>
      </c>
      <c r="AC1228" s="13">
        <f t="shared" si="1530"/>
        <v>2.1775396594336013E-5</v>
      </c>
      <c r="AD1228" s="13">
        <f t="shared" si="1531"/>
        <v>5.4073392257466364E-3</v>
      </c>
      <c r="AE1228" s="13">
        <f t="shared" si="1532"/>
        <v>3.0149633729255193E-3</v>
      </c>
      <c r="AF1228" s="13">
        <f t="shared" si="1533"/>
        <v>8.4052467956893275E-4</v>
      </c>
      <c r="AG1228" s="13">
        <f t="shared" si="1534"/>
        <v>1.5621676497713343E-4</v>
      </c>
      <c r="AH1228" s="13">
        <f t="shared" si="1535"/>
        <v>9.8138036679802404E-4</v>
      </c>
      <c r="AI1228" s="13">
        <f t="shared" si="1536"/>
        <v>8.3834417833721184E-4</v>
      </c>
      <c r="AJ1228" s="13">
        <f t="shared" si="1537"/>
        <v>3.5807775717228163E-4</v>
      </c>
      <c r="AK1228" s="13">
        <f t="shared" si="1538"/>
        <v>1.0196264135480723E-4</v>
      </c>
      <c r="AL1228" s="13">
        <f t="shared" si="1539"/>
        <v>4.1486756014735451E-7</v>
      </c>
      <c r="AM1228" s="13">
        <f t="shared" si="1540"/>
        <v>9.2384390671881324E-4</v>
      </c>
      <c r="AN1228" s="13">
        <f t="shared" si="1541"/>
        <v>5.1510649226432521E-4</v>
      </c>
      <c r="AO1228" s="13">
        <f t="shared" si="1542"/>
        <v>1.436036415043522E-4</v>
      </c>
      <c r="AP1228" s="13">
        <f t="shared" si="1543"/>
        <v>2.6689634296343258E-5</v>
      </c>
      <c r="AQ1228" s="13">
        <f t="shared" si="1544"/>
        <v>3.7203265081423094E-6</v>
      </c>
      <c r="AR1228" s="13">
        <f t="shared" si="1545"/>
        <v>1.0943740487802315E-4</v>
      </c>
      <c r="AS1228" s="13">
        <f t="shared" si="1546"/>
        <v>9.3486903117051269E-5</v>
      </c>
      <c r="AT1228" s="13">
        <f t="shared" si="1547"/>
        <v>3.9930593493870523E-5</v>
      </c>
      <c r="AU1228" s="13">
        <f t="shared" si="1548"/>
        <v>1.1370236497379636E-5</v>
      </c>
      <c r="AV1228" s="13">
        <f t="shared" si="1549"/>
        <v>2.4282561319716377E-6</v>
      </c>
      <c r="AW1228" s="13">
        <f t="shared" si="1550"/>
        <v>5.4889640814531363E-9</v>
      </c>
      <c r="AX1228" s="13">
        <f t="shared" si="1551"/>
        <v>1.3153227621909099E-4</v>
      </c>
      <c r="AY1228" s="13">
        <f t="shared" si="1552"/>
        <v>7.3338286836133277E-5</v>
      </c>
      <c r="AZ1228" s="13">
        <f t="shared" si="1553"/>
        <v>2.044556845918214E-5</v>
      </c>
      <c r="BA1228" s="13">
        <f t="shared" si="1554"/>
        <v>3.7999366829418703E-6</v>
      </c>
      <c r="BB1228" s="13">
        <f t="shared" si="1555"/>
        <v>5.2968148659676113E-7</v>
      </c>
      <c r="BC1228" s="13">
        <f t="shared" si="1556"/>
        <v>5.9066768875979578E-8</v>
      </c>
      <c r="BD1228" s="13">
        <f t="shared" si="1557"/>
        <v>1.0169812840180539E-5</v>
      </c>
      <c r="BE1228" s="13">
        <f t="shared" si="1558"/>
        <v>8.6875626187242244E-6</v>
      </c>
      <c r="BF1228" s="13">
        <f t="shared" si="1559"/>
        <v>3.7106751835225848E-6</v>
      </c>
      <c r="BG1228" s="13">
        <f t="shared" si="1560"/>
        <v>1.0566147585080562E-6</v>
      </c>
      <c r="BH1228" s="13">
        <f t="shared" si="1561"/>
        <v>2.2565328936387673E-7</v>
      </c>
      <c r="BI1228" s="13">
        <f t="shared" si="1562"/>
        <v>3.8552864487818355E-8</v>
      </c>
      <c r="BJ1228" s="14">
        <f t="shared" si="1563"/>
        <v>0.40131260740448688</v>
      </c>
      <c r="BK1228" s="14">
        <f t="shared" si="1564"/>
        <v>0.37442326927125663</v>
      </c>
      <c r="BL1228" s="14">
        <f t="shared" si="1565"/>
        <v>0.2172636488943645</v>
      </c>
      <c r="BM1228" s="14">
        <f t="shared" si="1566"/>
        <v>0.16933223699212516</v>
      </c>
      <c r="BN1228" s="14">
        <f t="shared" si="1567"/>
        <v>0.8306343816777102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1.3248407643312099</v>
      </c>
      <c r="F1229" s="10">
        <f>VLOOKUP(B1229,home!$B$2:$E$405,3,FALSE)</f>
        <v>0.75</v>
      </c>
      <c r="G1229" s="10">
        <f>VLOOKUP(C1229,away!$B$2:$E$405,4,FALSE)</f>
        <v>0.75</v>
      </c>
      <c r="H1229" s="10">
        <f>VLOOKUP(A1229,away!$A$2:$E$405,3,FALSE)</f>
        <v>1.07643312101911</v>
      </c>
      <c r="I1229" s="10">
        <f>VLOOKUP(C1229,away!$B$2:$E$405,3,FALSE)</f>
        <v>0.94</v>
      </c>
      <c r="J1229" s="10">
        <f>VLOOKUP(B1229,home!$B$2:$E$405,4,FALSE)</f>
        <v>0.81</v>
      </c>
      <c r="K1229" s="12">
        <f t="shared" si="1512"/>
        <v>0.74522292993630557</v>
      </c>
      <c r="L1229" s="12">
        <f t="shared" si="1513"/>
        <v>0.81959617834395038</v>
      </c>
      <c r="M1229" s="13">
        <f t="shared" si="1514"/>
        <v>0.20912583888463956</v>
      </c>
      <c r="N1229" s="13">
        <f t="shared" si="1515"/>
        <v>0.15584537037899884</v>
      </c>
      <c r="O1229" s="13">
        <f t="shared" si="1516"/>
        <v>0.17139873834282329</v>
      </c>
      <c r="P1229" s="13">
        <f t="shared" si="1517"/>
        <v>0.12773026997522496</v>
      </c>
      <c r="Q1229" s="13">
        <f t="shared" si="1518"/>
        <v>5.8069771765423134E-2</v>
      </c>
      <c r="R1229" s="13">
        <f t="shared" si="1519"/>
        <v>7.0238875459376335E-2</v>
      </c>
      <c r="S1229" s="13">
        <f t="shared" si="1520"/>
        <v>1.9503833140561526E-2</v>
      </c>
      <c r="T1229" s="13">
        <f t="shared" si="1521"/>
        <v>4.7593763016246231E-2</v>
      </c>
      <c r="U1229" s="13">
        <f t="shared" si="1522"/>
        <v>5.2343620565267694E-2</v>
      </c>
      <c r="V1229" s="13">
        <f t="shared" si="1523"/>
        <v>1.3236208430943315E-3</v>
      </c>
      <c r="W1229" s="13">
        <f t="shared" si="1524"/>
        <v>1.4424975151920391E-2</v>
      </c>
      <c r="X1229" s="13">
        <f t="shared" si="1525"/>
        <v>1.18226545072204E-2</v>
      </c>
      <c r="Y1229" s="13">
        <f t="shared" si="1526"/>
        <v>4.8449012259993585E-3</v>
      </c>
      <c r="Z1229" s="13">
        <f t="shared" si="1527"/>
        <v>1.9189171299227176E-2</v>
      </c>
      <c r="AA1229" s="13">
        <f t="shared" si="1528"/>
        <v>1.4300210458659738E-2</v>
      </c>
      <c r="AB1229" s="13">
        <f t="shared" si="1529"/>
        <v>5.3284223683541052E-3</v>
      </c>
      <c r="AC1229" s="13">
        <f t="shared" si="1530"/>
        <v>5.0527725475896418E-5</v>
      </c>
      <c r="AD1229" s="13">
        <f t="shared" si="1531"/>
        <v>2.6874555617431299E-3</v>
      </c>
      <c r="AE1229" s="13">
        <f t="shared" si="1532"/>
        <v>2.2026283078738639E-3</v>
      </c>
      <c r="AF1229" s="13">
        <f t="shared" si="1533"/>
        <v>9.0263287172281026E-4</v>
      </c>
      <c r="AG1229" s="13">
        <f t="shared" si="1534"/>
        <v>2.465981507038802E-4</v>
      </c>
      <c r="AH1229" s="13">
        <f t="shared" si="1535"/>
        <v>3.9318428656085012E-3</v>
      </c>
      <c r="AI1229" s="13">
        <f t="shared" si="1536"/>
        <v>2.9300994603579269E-3</v>
      </c>
      <c r="AJ1229" s="13">
        <f t="shared" si="1537"/>
        <v>1.091788652426361E-3</v>
      </c>
      <c r="AK1229" s="13">
        <f t="shared" si="1538"/>
        <v>2.7120864614412784E-4</v>
      </c>
      <c r="AL1229" s="13">
        <f t="shared" si="1539"/>
        <v>1.2344567368034308E-6</v>
      </c>
      <c r="AM1229" s="13">
        <f t="shared" si="1540"/>
        <v>4.0055070155916705E-4</v>
      </c>
      <c r="AN1229" s="13">
        <f t="shared" si="1541"/>
        <v>3.2828982423088157E-4</v>
      </c>
      <c r="AO1229" s="13">
        <f t="shared" si="1542"/>
        <v>1.3453254266441883E-4</v>
      </c>
      <c r="AP1229" s="13">
        <f t="shared" si="1543"/>
        <v>3.6754119276884045E-5</v>
      </c>
      <c r="AQ1229" s="13">
        <f t="shared" si="1544"/>
        <v>7.5308839244329684E-6</v>
      </c>
      <c r="AR1229" s="13">
        <f t="shared" si="1545"/>
        <v>6.4450467730033112E-4</v>
      </c>
      <c r="AS1229" s="13">
        <f t="shared" si="1546"/>
        <v>4.802996639754058E-4</v>
      </c>
      <c r="AT1229" s="13">
        <f t="shared" si="1547"/>
        <v>1.7896516141758747E-4</v>
      </c>
      <c r="AU1229" s="13">
        <f t="shared" si="1548"/>
        <v>4.4456313982712798E-5</v>
      </c>
      <c r="AV1229" s="13">
        <f t="shared" si="1549"/>
        <v>8.2824661400913969E-6</v>
      </c>
      <c r="AW1229" s="13">
        <f t="shared" si="1550"/>
        <v>2.0943994123559641E-8</v>
      </c>
      <c r="AX1229" s="13">
        <f t="shared" si="1551"/>
        <v>4.9749927900660856E-5</v>
      </c>
      <c r="AY1229" s="13">
        <f t="shared" si="1552"/>
        <v>4.0774850780268711E-5</v>
      </c>
      <c r="AZ1229" s="13">
        <f t="shared" si="1553"/>
        <v>1.6709455936026535E-5</v>
      </c>
      <c r="BA1229" s="13">
        <f t="shared" si="1554"/>
        <v>4.5650020757913282E-6</v>
      </c>
      <c r="BB1229" s="13">
        <f t="shared" si="1555"/>
        <v>9.3536456386269307E-7</v>
      </c>
      <c r="BC1229" s="13">
        <f t="shared" si="1556"/>
        <v>1.5332424438004387E-7</v>
      </c>
      <c r="BD1229" s="13">
        <f t="shared" si="1557"/>
        <v>8.8038928406692019E-5</v>
      </c>
      <c r="BE1229" s="13">
        <f t="shared" si="1558"/>
        <v>6.5608628175687668E-5</v>
      </c>
      <c r="BF1229" s="13">
        <f t="shared" si="1559"/>
        <v>2.4446527059093807E-5</v>
      </c>
      <c r="BG1229" s="13">
        <f t="shared" si="1560"/>
        <v>6.0727041739150202E-6</v>
      </c>
      <c r="BH1229" s="13">
        <f t="shared" si="1561"/>
        <v>1.131379599280346E-6</v>
      </c>
      <c r="BI1229" s="13">
        <f t="shared" si="1562"/>
        <v>1.6862600396917256E-7</v>
      </c>
      <c r="BJ1229" s="14">
        <f t="shared" si="1563"/>
        <v>0.29966129693500881</v>
      </c>
      <c r="BK1229" s="14">
        <f t="shared" si="1564"/>
        <v>0.35777609987651332</v>
      </c>
      <c r="BL1229" s="14">
        <f t="shared" si="1565"/>
        <v>0.32337678189525282</v>
      </c>
      <c r="BM1229" s="14">
        <f t="shared" si="1566"/>
        <v>0.20755373129272994</v>
      </c>
      <c r="BN1229" s="14">
        <f t="shared" si="1567"/>
        <v>0.7924088648064862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1.3248407643312099</v>
      </c>
      <c r="F1230" s="10">
        <f>VLOOKUP(B1230,home!$B$2:$E$405,3,FALSE)</f>
        <v>1.34</v>
      </c>
      <c r="G1230" s="10">
        <f>VLOOKUP(C1230,away!$B$2:$E$405,4,FALSE)</f>
        <v>1.6</v>
      </c>
      <c r="H1230" s="10">
        <f>VLOOKUP(A1230,away!$A$2:$E$405,3,FALSE)</f>
        <v>1.07643312101911</v>
      </c>
      <c r="I1230" s="10">
        <f>VLOOKUP(C1230,away!$B$2:$E$405,3,FALSE)</f>
        <v>0.66</v>
      </c>
      <c r="J1230" s="10">
        <f>VLOOKUP(B1230,home!$B$2:$E$405,4,FALSE)</f>
        <v>0.93</v>
      </c>
      <c r="K1230" s="12">
        <f t="shared" si="1512"/>
        <v>2.8404585987261144</v>
      </c>
      <c r="L1230" s="12">
        <f t="shared" si="1513"/>
        <v>0.66071464968152982</v>
      </c>
      <c r="M1230" s="13">
        <f t="shared" si="1514"/>
        <v>3.0161975165705242E-2</v>
      </c>
      <c r="N1230" s="13">
        <f t="shared" si="1515"/>
        <v>8.5673841713990978E-2</v>
      </c>
      <c r="O1230" s="13">
        <f t="shared" si="1516"/>
        <v>1.9928458855311942E-2</v>
      </c>
      <c r="P1230" s="13">
        <f t="shared" si="1517"/>
        <v>5.660596231493039E-2</v>
      </c>
      <c r="Q1230" s="13">
        <f t="shared" si="1518"/>
        <v>0.12167650019120289</v>
      </c>
      <c r="R1230" s="13">
        <f t="shared" si="1519"/>
        <v>6.5835123556401047E-3</v>
      </c>
      <c r="S1230" s="13">
        <f t="shared" si="1520"/>
        <v>2.6558563820802072E-2</v>
      </c>
      <c r="T1230" s="13">
        <f t="shared" si="1521"/>
        <v>8.0393446198305213E-2</v>
      </c>
      <c r="U1230" s="13">
        <f t="shared" si="1522"/>
        <v>1.8700194280397552E-2</v>
      </c>
      <c r="V1230" s="13">
        <f t="shared" si="1523"/>
        <v>5.538146971549059E-3</v>
      </c>
      <c r="W1230" s="13">
        <f t="shared" si="1524"/>
        <v>0.11520568707700064</v>
      </c>
      <c r="X1230" s="13">
        <f t="shared" si="1525"/>
        <v>7.6118085178400435E-2</v>
      </c>
      <c r="Y1230" s="13">
        <f t="shared" si="1526"/>
        <v>2.5146166991537842E-2</v>
      </c>
      <c r="Z1230" s="13">
        <f t="shared" si="1527"/>
        <v>1.4499410199102587E-3</v>
      </c>
      <c r="AA1230" s="13">
        <f t="shared" si="1528"/>
        <v>4.1184974376498066E-3</v>
      </c>
      <c r="AB1230" s="13">
        <f t="shared" si="1529"/>
        <v>5.8492107303019323E-3</v>
      </c>
      <c r="AC1230" s="13">
        <f t="shared" si="1530"/>
        <v>6.4960131308496516E-4</v>
      </c>
      <c r="AD1230" s="13">
        <f t="shared" si="1531"/>
        <v>8.1809246120004134E-2</v>
      </c>
      <c r="AE1230" s="13">
        <f t="shared" si="1532"/>
        <v>5.4052567390888581E-2</v>
      </c>
      <c r="AF1230" s="13">
        <f t="shared" si="1533"/>
        <v>1.7856661564029114E-2</v>
      </c>
      <c r="AG1230" s="13">
        <f t="shared" si="1534"/>
        <v>3.932719296586379E-3</v>
      </c>
      <c r="AH1230" s="13">
        <f t="shared" si="1535"/>
        <v>2.3949931825722155E-4</v>
      </c>
      <c r="AI1230" s="13">
        <f t="shared" si="1536"/>
        <v>6.8028789793276722E-4</v>
      </c>
      <c r="AJ1230" s="13">
        <f t="shared" si="1537"/>
        <v>9.6616480464622111E-4</v>
      </c>
      <c r="AK1230" s="13">
        <f t="shared" si="1538"/>
        <v>9.1478370904796505E-4</v>
      </c>
      <c r="AL1230" s="13">
        <f t="shared" si="1539"/>
        <v>4.8765118658444552E-5</v>
      </c>
      <c r="AM1230" s="13">
        <f t="shared" si="1540"/>
        <v>4.6475155319373351E-2</v>
      </c>
      <c r="AN1230" s="13">
        <f t="shared" si="1541"/>
        <v>3.0706815965734449E-2</v>
      </c>
      <c r="AO1230" s="13">
        <f t="shared" si="1542"/>
        <v>1.014422157681772E-2</v>
      </c>
      <c r="AP1230" s="13">
        <f t="shared" si="1543"/>
        <v>2.2341452684729794E-3</v>
      </c>
      <c r="AQ1230" s="13">
        <f t="shared" si="1544"/>
        <v>3.6903312709919283E-4</v>
      </c>
      <c r="AR1230" s="13">
        <f t="shared" si="1545"/>
        <v>3.1648141632257089E-5</v>
      </c>
      <c r="AS1230" s="13">
        <f t="shared" si="1546"/>
        <v>8.9895236033046575E-5</v>
      </c>
      <c r="AT1230" s="13">
        <f t="shared" si="1547"/>
        <v>1.2767184808729041E-4</v>
      </c>
      <c r="AU1230" s="13">
        <f t="shared" si="1548"/>
        <v>1.2088219957159941E-4</v>
      </c>
      <c r="AV1230" s="13">
        <f t="shared" si="1549"/>
        <v>8.5840220801518946E-5</v>
      </c>
      <c r="AW1230" s="13">
        <f t="shared" si="1550"/>
        <v>2.5421968977475634E-6</v>
      </c>
      <c r="AX1230" s="13">
        <f t="shared" si="1551"/>
        <v>2.2001792425674266E-2</v>
      </c>
      <c r="AY1230" s="13">
        <f t="shared" si="1552"/>
        <v>1.4536906574895109E-2</v>
      </c>
      <c r="AZ1230" s="13">
        <f t="shared" si="1553"/>
        <v>4.8023735675424744E-3</v>
      </c>
      <c r="BA1230" s="13">
        <f t="shared" si="1554"/>
        <v>1.0576661897728885E-3</v>
      </c>
      <c r="BB1230" s="13">
        <f t="shared" si="1555"/>
        <v>1.7470388651394804E-4</v>
      </c>
      <c r="BC1230" s="13">
        <f t="shared" si="1556"/>
        <v>2.3085883435212995E-5</v>
      </c>
      <c r="BD1230" s="13">
        <f t="shared" si="1557"/>
        <v>3.485065135271362E-6</v>
      </c>
      <c r="BE1230" s="13">
        <f t="shared" si="1558"/>
        <v>9.8991832306021299E-6</v>
      </c>
      <c r="BF1230" s="13">
        <f t="shared" si="1559"/>
        <v>1.405911006386459E-5</v>
      </c>
      <c r="BG1230" s="13">
        <f t="shared" si="1560"/>
        <v>1.331144002378034E-5</v>
      </c>
      <c r="BH1230" s="13">
        <f t="shared" si="1561"/>
        <v>9.452648569243457E-6</v>
      </c>
      <c r="BI1230" s="13">
        <f t="shared" si="1562"/>
        <v>5.369971381848736E-6</v>
      </c>
      <c r="BJ1230" s="14">
        <f t="shared" si="1563"/>
        <v>0.7943908215072778</v>
      </c>
      <c r="BK1230" s="14">
        <f t="shared" si="1564"/>
        <v>0.13409992127962528</v>
      </c>
      <c r="BL1230" s="14">
        <f t="shared" si="1565"/>
        <v>5.8492124453715828E-2</v>
      </c>
      <c r="BM1230" s="14">
        <f t="shared" si="1566"/>
        <v>0.65326819328575014</v>
      </c>
      <c r="BN1230" s="14">
        <f t="shared" si="1567"/>
        <v>0.32063025059678152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1.3248407643312099</v>
      </c>
      <c r="F1231" s="10">
        <f>VLOOKUP(B1231,home!$B$2:$E$405,3,FALSE)</f>
        <v>0.47</v>
      </c>
      <c r="G1231" s="10">
        <f>VLOOKUP(C1231,away!$B$2:$E$405,4,FALSE)</f>
        <v>1.1299999999999999</v>
      </c>
      <c r="H1231" s="10">
        <f>VLOOKUP(A1231,away!$A$2:$E$405,3,FALSE)</f>
        <v>1.07643312101911</v>
      </c>
      <c r="I1231" s="10">
        <f>VLOOKUP(C1231,away!$B$2:$E$405,3,FALSE)</f>
        <v>0.56999999999999995</v>
      </c>
      <c r="J1231" s="10">
        <f>VLOOKUP(B1231,home!$B$2:$E$405,4,FALSE)</f>
        <v>0.35</v>
      </c>
      <c r="K1231" s="12">
        <f t="shared" si="1512"/>
        <v>0.70362292993630549</v>
      </c>
      <c r="L1231" s="12">
        <f t="shared" si="1513"/>
        <v>0.21474840764331243</v>
      </c>
      <c r="M1231" s="13">
        <f t="shared" si="1514"/>
        <v>0.39916862290169564</v>
      </c>
      <c r="N1231" s="13">
        <f t="shared" si="1515"/>
        <v>0.28086419598473134</v>
      </c>
      <c r="O1231" s="13">
        <f t="shared" si="1516"/>
        <v>8.5720826149312992E-2</v>
      </c>
      <c r="P1231" s="13">
        <f t="shared" si="1517"/>
        <v>6.031513885174028E-2</v>
      </c>
      <c r="Q1231" s="13">
        <f t="shared" si="1518"/>
        <v>9.8811244246490695E-2</v>
      </c>
      <c r="R1231" s="13">
        <f t="shared" si="1519"/>
        <v>9.2042054587170904E-3</v>
      </c>
      <c r="S1231" s="13">
        <f t="shared" si="1520"/>
        <v>2.2784330768908082E-3</v>
      </c>
      <c r="T1231" s="13">
        <f t="shared" si="1521"/>
        <v>2.1219557359188294E-2</v>
      </c>
      <c r="U1231" s="13">
        <f t="shared" si="1522"/>
        <v>6.4762900125982549E-3</v>
      </c>
      <c r="V1231" s="13">
        <f t="shared" si="1523"/>
        <v>3.8252841729471509E-5</v>
      </c>
      <c r="W1231" s="13">
        <f t="shared" si="1524"/>
        <v>2.3175285729122565E-2</v>
      </c>
      <c r="X1231" s="13">
        <f t="shared" si="1525"/>
        <v>4.9768557070078538E-3</v>
      </c>
      <c r="Y1231" s="13">
        <f t="shared" si="1526"/>
        <v>5.3438591907523406E-4</v>
      </c>
      <c r="Z1231" s="13">
        <f t="shared" si="1527"/>
        <v>6.5886282196045962E-4</v>
      </c>
      <c r="AA1231" s="13">
        <f t="shared" si="1528"/>
        <v>4.6359098921392101E-4</v>
      </c>
      <c r="AB1231" s="13">
        <f t="shared" si="1529"/>
        <v>1.6309662506138465E-4</v>
      </c>
      <c r="AC1231" s="13">
        <f t="shared" si="1530"/>
        <v>3.6125482565718302E-7</v>
      </c>
      <c r="AD1231" s="13">
        <f t="shared" si="1531"/>
        <v>4.0766656117090655E-3</v>
      </c>
      <c r="AE1231" s="13">
        <f t="shared" si="1532"/>
        <v>8.7545744860877204E-4</v>
      </c>
      <c r="AF1231" s="13">
        <f t="shared" si="1533"/>
        <v>9.4001546524105387E-5</v>
      </c>
      <c r="AG1231" s="13">
        <f t="shared" si="1534"/>
        <v>6.7288941440201272E-6</v>
      </c>
      <c r="AH1231" s="13">
        <f t="shared" si="1535"/>
        <v>3.5372435467846989E-5</v>
      </c>
      <c r="AI1231" s="13">
        <f t="shared" si="1536"/>
        <v>2.4888856682869391E-5</v>
      </c>
      <c r="AJ1231" s="13">
        <f t="shared" si="1537"/>
        <v>8.7561851309826778E-6</v>
      </c>
      <c r="AK1231" s="13">
        <f t="shared" si="1538"/>
        <v>2.0536842123089153E-6</v>
      </c>
      <c r="AL1231" s="13">
        <f t="shared" si="1539"/>
        <v>2.1834516763348214E-9</v>
      </c>
      <c r="AM1231" s="13">
        <f t="shared" si="1540"/>
        <v>5.7368708041626308E-4</v>
      </c>
      <c r="AN1231" s="13">
        <f t="shared" si="1541"/>
        <v>1.2319838700493343E-4</v>
      </c>
      <c r="AO1231" s="13">
        <f t="shared" si="1542"/>
        <v>1.3228328716767E-5</v>
      </c>
      <c r="AP1231" s="13">
        <f t="shared" si="1543"/>
        <v>9.4692084256933859E-7</v>
      </c>
      <c r="AQ1231" s="13">
        <f t="shared" si="1544"/>
        <v>5.0837435776507294E-8</v>
      </c>
      <c r="AR1231" s="13">
        <f t="shared" si="1545"/>
        <v>1.519234838237194E-6</v>
      </c>
      <c r="AS1231" s="13">
        <f t="shared" si="1546"/>
        <v>1.0689684681417635E-6</v>
      </c>
      <c r="AT1231" s="13">
        <f t="shared" si="1547"/>
        <v>3.7607536278171593E-7</v>
      </c>
      <c r="AU1231" s="13">
        <f t="shared" si="1548"/>
        <v>8.820508287911E-8</v>
      </c>
      <c r="AV1231" s="13">
        <f t="shared" si="1549"/>
        <v>1.5515779712668505E-8</v>
      </c>
      <c r="AW1231" s="13">
        <f t="shared" si="1550"/>
        <v>9.1645473643626167E-12</v>
      </c>
      <c r="AX1231" s="13">
        <f t="shared" si="1551"/>
        <v>6.7276564064849297E-5</v>
      </c>
      <c r="AY1231" s="13">
        <f t="shared" si="1552"/>
        <v>1.444753500463968E-5</v>
      </c>
      <c r="AZ1231" s="13">
        <f t="shared" si="1553"/>
        <v>1.5512925683086935E-6</v>
      </c>
      <c r="BA1231" s="13">
        <f t="shared" si="1554"/>
        <v>1.1104586961106547E-7</v>
      </c>
      <c r="BB1231" s="13">
        <f t="shared" si="1555"/>
        <v>5.9617309185858014E-9</v>
      </c>
      <c r="BC1231" s="13">
        <f t="shared" si="1556"/>
        <v>2.5605444431284071E-10</v>
      </c>
      <c r="BD1231" s="13">
        <f t="shared" si="1557"/>
        <v>5.4375543724613737E-8</v>
      </c>
      <c r="BE1231" s="13">
        <f t="shared" si="1558"/>
        <v>3.8259879392392411E-8</v>
      </c>
      <c r="BF1231" s="13">
        <f t="shared" si="1559"/>
        <v>1.3460264218542409E-8</v>
      </c>
      <c r="BG1231" s="13">
        <f t="shared" si="1560"/>
        <v>3.1569835157225423E-9</v>
      </c>
      <c r="BH1231" s="13">
        <f t="shared" si="1561"/>
        <v>5.5533149777332827E-10</v>
      </c>
      <c r="BI1231" s="13">
        <f t="shared" si="1562"/>
        <v>7.8148795109837273E-11</v>
      </c>
      <c r="BJ1231" s="14">
        <f t="shared" si="1563"/>
        <v>0.43542888265631097</v>
      </c>
      <c r="BK1231" s="14">
        <f t="shared" si="1564"/>
        <v>0.46181525864533818</v>
      </c>
      <c r="BL1231" s="14">
        <f t="shared" si="1565"/>
        <v>0.10210225828208054</v>
      </c>
      <c r="BM1231" s="14">
        <f t="shared" si="1566"/>
        <v>6.590658128716205E-2</v>
      </c>
      <c r="BN1231" s="14">
        <f t="shared" si="1567"/>
        <v>0.93408423359268811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1.3248407643312099</v>
      </c>
      <c r="F1232" s="10">
        <f>VLOOKUP(B1232,home!$B$2:$E$405,3,FALSE)</f>
        <v>1.6</v>
      </c>
      <c r="G1232" s="10">
        <f>VLOOKUP(C1232,away!$B$2:$E$405,4,FALSE)</f>
        <v>1.6</v>
      </c>
      <c r="H1232" s="10">
        <f>VLOOKUP(A1232,away!$A$2:$E$405,3,FALSE)</f>
        <v>1.07643312101911</v>
      </c>
      <c r="I1232" s="10">
        <f>VLOOKUP(C1232,away!$B$2:$E$405,3,FALSE)</f>
        <v>0.85</v>
      </c>
      <c r="J1232" s="10">
        <f>VLOOKUP(B1232,home!$B$2:$E$405,4,FALSE)</f>
        <v>0.35</v>
      </c>
      <c r="K1232" s="12">
        <f t="shared" si="1512"/>
        <v>3.3915923566878976</v>
      </c>
      <c r="L1232" s="12">
        <f t="shared" si="1513"/>
        <v>0.32023885350318521</v>
      </c>
      <c r="M1232" s="13">
        <f t="shared" si="1514"/>
        <v>2.4432740797161193E-2</v>
      </c>
      <c r="N1232" s="13">
        <f t="shared" si="1515"/>
        <v>8.2865896940588463E-2</v>
      </c>
      <c r="O1232" s="13">
        <f t="shared" si="1516"/>
        <v>7.8243129008233984E-3</v>
      </c>
      <c r="P1232" s="13">
        <f t="shared" si="1517"/>
        <v>2.6536879830767152E-2</v>
      </c>
      <c r="Q1232" s="13">
        <f t="shared" si="1518"/>
        <v>0.14052367134689348</v>
      </c>
      <c r="R1232" s="13">
        <f t="shared" si="1519"/>
        <v>1.252824496404933E-3</v>
      </c>
      <c r="S1232" s="13">
        <f t="shared" si="1520"/>
        <v>7.2055566442467784E-3</v>
      </c>
      <c r="T1232" s="13">
        <f t="shared" si="1521"/>
        <v>4.5001139402187564E-2</v>
      </c>
      <c r="U1232" s="13">
        <f t="shared" si="1522"/>
        <v>4.2490699862783353E-3</v>
      </c>
      <c r="V1232" s="13">
        <f t="shared" si="1523"/>
        <v>8.6956629389500415E-4</v>
      </c>
      <c r="W1232" s="13">
        <f t="shared" si="1524"/>
        <v>0.15886633655794866</v>
      </c>
      <c r="X1232" s="13">
        <f t="shared" si="1525"/>
        <v>5.0875173479568638E-2</v>
      </c>
      <c r="Y1232" s="13">
        <f t="shared" si="1526"/>
        <v>8.1461036134363556E-3</v>
      </c>
      <c r="Z1232" s="13">
        <f t="shared" si="1527"/>
        <v>1.3373436012314036E-4</v>
      </c>
      <c r="AA1232" s="13">
        <f t="shared" si="1528"/>
        <v>4.5357243362018963E-4</v>
      </c>
      <c r="AB1232" s="13">
        <f t="shared" si="1529"/>
        <v>7.6916639953528219E-4</v>
      </c>
      <c r="AC1232" s="13">
        <f t="shared" si="1530"/>
        <v>5.9028314807037539E-5</v>
      </c>
      <c r="AD1232" s="13">
        <f t="shared" si="1531"/>
        <v>0.13470246320123647</v>
      </c>
      <c r="AE1232" s="13">
        <f t="shared" si="1532"/>
        <v>4.3136962379618955E-2</v>
      </c>
      <c r="AF1232" s="13">
        <f t="shared" si="1533"/>
        <v>6.9070656880296025E-3</v>
      </c>
      <c r="AG1232" s="13">
        <f t="shared" si="1534"/>
        <v>7.3730359900192957E-4</v>
      </c>
      <c r="AH1232" s="13">
        <f t="shared" si="1535"/>
        <v>1.0706734539954141E-5</v>
      </c>
      <c r="AI1232" s="13">
        <f t="shared" si="1536"/>
        <v>3.6312879030794782E-5</v>
      </c>
      <c r="AJ1232" s="13">
        <f t="shared" si="1537"/>
        <v>6.1579241485087922E-5</v>
      </c>
      <c r="AK1232" s="13">
        <f t="shared" si="1538"/>
        <v>6.9617228250487488E-5</v>
      </c>
      <c r="AL1232" s="13">
        <f t="shared" si="1539"/>
        <v>2.5644724996698701E-6</v>
      </c>
      <c r="AM1232" s="13">
        <f t="shared" si="1540"/>
        <v>9.1371168924069268E-2</v>
      </c>
      <c r="AN1232" s="13">
        <f t="shared" si="1541"/>
        <v>2.9260598379489806E-2</v>
      </c>
      <c r="AO1232" s="13">
        <f t="shared" si="1542"/>
        <v>4.6851902389324872E-3</v>
      </c>
      <c r="AP1232" s="13">
        <f t="shared" si="1543"/>
        <v>5.0012665018668459E-4</v>
      </c>
      <c r="AQ1232" s="13">
        <f t="shared" si="1544"/>
        <v>4.0039996265543113E-5</v>
      </c>
      <c r="AR1232" s="13">
        <f t="shared" si="1545"/>
        <v>6.8574247876757383E-7</v>
      </c>
      <c r="AS1232" s="13">
        <f t="shared" si="1546"/>
        <v>2.3257589496443162E-6</v>
      </c>
      <c r="AT1232" s="13">
        <f t="shared" si="1547"/>
        <v>3.9440131385560685E-6</v>
      </c>
      <c r="AU1232" s="13">
        <f t="shared" si="1548"/>
        <v>4.4588282718011358E-6</v>
      </c>
      <c r="AV1232" s="13">
        <f t="shared" si="1549"/>
        <v>3.7806319716061604E-6</v>
      </c>
      <c r="AW1232" s="13">
        <f t="shared" si="1550"/>
        <v>7.7370110229932532E-8</v>
      </c>
      <c r="AX1232" s="13">
        <f t="shared" si="1551"/>
        <v>5.1648959690752005E-2</v>
      </c>
      <c r="AY1232" s="13">
        <f t="shared" si="1552"/>
        <v>1.6540003635998647E-2</v>
      </c>
      <c r="AZ1232" s="13">
        <f t="shared" si="1553"/>
        <v>2.6483759006653606E-3</v>
      </c>
      <c r="BA1232" s="13">
        <f t="shared" si="1554"/>
        <v>2.8270428735818016E-4</v>
      </c>
      <c r="BB1232" s="13">
        <f t="shared" si="1555"/>
        <v>2.2633224216004658E-5</v>
      </c>
      <c r="BC1232" s="13">
        <f t="shared" si="1556"/>
        <v>1.4496075548027727E-6</v>
      </c>
      <c r="BD1232" s="13">
        <f t="shared" si="1557"/>
        <v>3.6600230866493321E-8</v>
      </c>
      <c r="BE1232" s="13">
        <f t="shared" si="1558"/>
        <v>1.2413306325981122E-7</v>
      </c>
      <c r="BF1232" s="13">
        <f t="shared" si="1559"/>
        <v>2.1050437428211557E-7</v>
      </c>
      <c r="BG1232" s="13">
        <f t="shared" si="1560"/>
        <v>2.3798167562153049E-7</v>
      </c>
      <c r="BH1232" s="13">
        <f t="shared" si="1561"/>
        <v>2.0178420801744037E-7</v>
      </c>
      <c r="BI1232" s="13">
        <f t="shared" si="1562"/>
        <v>1.368739555224543E-7</v>
      </c>
      <c r="BJ1232" s="14">
        <f t="shared" si="1563"/>
        <v>0.86876336674399879</v>
      </c>
      <c r="BK1232" s="14">
        <f t="shared" si="1564"/>
        <v>7.5646339989375477E-2</v>
      </c>
      <c r="BL1232" s="14">
        <f t="shared" si="1565"/>
        <v>1.4743305152286406E-2</v>
      </c>
      <c r="BM1232" s="14">
        <f t="shared" si="1566"/>
        <v>0.65931049366725691</v>
      </c>
      <c r="BN1232" s="14">
        <f t="shared" si="1567"/>
        <v>0.28343632631263865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1.3248407643312099</v>
      </c>
      <c r="F1233" s="10">
        <f>VLOOKUP(B1233,home!$B$2:$E$405,3,FALSE)</f>
        <v>1.42</v>
      </c>
      <c r="G1233" s="10">
        <f>VLOOKUP(C1233,away!$B$2:$E$405,4,FALSE)</f>
        <v>0.94</v>
      </c>
      <c r="H1233" s="10">
        <f>VLOOKUP(A1233,away!$A$2:$E$405,3,FALSE)</f>
        <v>1.07643312101911</v>
      </c>
      <c r="I1233" s="10">
        <f>VLOOKUP(C1233,away!$B$2:$E$405,3,FALSE)</f>
        <v>0.19</v>
      </c>
      <c r="J1233" s="10">
        <f>VLOOKUP(B1233,home!$B$2:$E$405,4,FALSE)</f>
        <v>1.1599999999999999</v>
      </c>
      <c r="K1233" s="12">
        <f t="shared" si="1512"/>
        <v>1.7683974522292987</v>
      </c>
      <c r="L1233" s="12">
        <f t="shared" si="1513"/>
        <v>0.23724585987261185</v>
      </c>
      <c r="M1233" s="13">
        <f t="shared" si="1514"/>
        <v>0.13457369495627652</v>
      </c>
      <c r="N1233" s="13">
        <f t="shared" si="1515"/>
        <v>0.23797977929776215</v>
      </c>
      <c r="O1233" s="13">
        <f t="shared" si="1516"/>
        <v>3.1927051976136385E-2</v>
      </c>
      <c r="P1233" s="13">
        <f t="shared" si="1517"/>
        <v>5.6459717371791972E-2</v>
      </c>
      <c r="Q1233" s="13">
        <f t="shared" si="1518"/>
        <v>0.21042141769612677</v>
      </c>
      <c r="R1233" s="13">
        <f t="shared" si="1519"/>
        <v>3.7872804496380235E-3</v>
      </c>
      <c r="S1233" s="13">
        <f t="shared" si="1520"/>
        <v>5.9218476663257351E-3</v>
      </c>
      <c r="T1233" s="13">
        <f t="shared" si="1521"/>
        <v>4.992161017693162E-2</v>
      </c>
      <c r="U1233" s="13">
        <f t="shared" si="1522"/>
        <v>6.6974170980177126E-3</v>
      </c>
      <c r="V1233" s="13">
        <f t="shared" si="1523"/>
        <v>2.7605349178809691E-4</v>
      </c>
      <c r="W1233" s="13">
        <f t="shared" si="1524"/>
        <v>0.12403623298276927</v>
      </c>
      <c r="X1233" s="13">
        <f t="shared" si="1525"/>
        <v>2.9427082749356712E-2</v>
      </c>
      <c r="Y1233" s="13">
        <f t="shared" si="1526"/>
        <v>3.4907267752068176E-3</v>
      </c>
      <c r="Z1233" s="13">
        <f t="shared" si="1527"/>
        <v>2.995055356177016E-4</v>
      </c>
      <c r="AA1233" s="13">
        <f t="shared" si="1528"/>
        <v>5.2964482611491488E-4</v>
      </c>
      <c r="AB1233" s="13">
        <f t="shared" si="1529"/>
        <v>4.6831128054402286E-4</v>
      </c>
      <c r="AC1233" s="13">
        <f t="shared" si="1530"/>
        <v>7.2385534422775574E-6</v>
      </c>
      <c r="AD1233" s="13">
        <f t="shared" si="1531"/>
        <v>5.4836339597712197E-2</v>
      </c>
      <c r="AE1233" s="13">
        <f t="shared" si="1532"/>
        <v>1.3009694540125783E-2</v>
      </c>
      <c r="AF1233" s="13">
        <f t="shared" si="1533"/>
        <v>1.5432480839260823E-3</v>
      </c>
      <c r="AG1233" s="13">
        <f t="shared" si="1534"/>
        <v>1.22043072889268E-4</v>
      </c>
      <c r="AH1233" s="13">
        <f t="shared" si="1535"/>
        <v>1.7764112083557199E-5</v>
      </c>
      <c r="AI1233" s="13">
        <f t="shared" si="1536"/>
        <v>3.1414010549678245E-5</v>
      </c>
      <c r="AJ1233" s="13">
        <f t="shared" si="1537"/>
        <v>2.7776228110177668E-5</v>
      </c>
      <c r="AK1233" s="13">
        <f t="shared" si="1538"/>
        <v>1.6373137007526012E-5</v>
      </c>
      <c r="AL1233" s="13">
        <f t="shared" si="1539"/>
        <v>1.2147594867314523E-7</v>
      </c>
      <c r="AM1233" s="13">
        <f t="shared" si="1540"/>
        <v>1.9394488646834997E-2</v>
      </c>
      <c r="AN1233" s="13">
        <f t="shared" si="1541"/>
        <v>4.6012621358079769E-3</v>
      </c>
      <c r="AO1233" s="13">
        <f t="shared" si="1542"/>
        <v>5.4581519595452686E-4</v>
      </c>
      <c r="AP1233" s="13">
        <f t="shared" si="1543"/>
        <v>4.3164131831923283E-5</v>
      </c>
      <c r="AQ1233" s="13">
        <f t="shared" si="1544"/>
        <v>2.5601278930298538E-6</v>
      </c>
      <c r="AR1233" s="13">
        <f t="shared" si="1545"/>
        <v>8.428924092273969E-7</v>
      </c>
      <c r="AS1233" s="13">
        <f t="shared" si="1546"/>
        <v>1.4905687889811439E-6</v>
      </c>
      <c r="AT1233" s="13">
        <f t="shared" si="1547"/>
        <v>1.3179590244033835E-6</v>
      </c>
      <c r="AU1233" s="13">
        <f t="shared" si="1548"/>
        <v>7.7689179363251879E-7</v>
      </c>
      <c r="AV1233" s="13">
        <f t="shared" si="1549"/>
        <v>3.4346336712939891E-7</v>
      </c>
      <c r="AW1233" s="13">
        <f t="shared" si="1550"/>
        <v>1.4156839929445399E-9</v>
      </c>
      <c r="AX1233" s="13">
        <f t="shared" si="1551"/>
        <v>5.7161940517255041E-3</v>
      </c>
      <c r="AY1233" s="13">
        <f t="shared" si="1552"/>
        <v>1.3561433730003263E-3</v>
      </c>
      <c r="AZ1233" s="13">
        <f t="shared" si="1553"/>
        <v>1.6086970031900326E-4</v>
      </c>
      <c r="BA1233" s="13">
        <f t="shared" si="1554"/>
        <v>1.2721890126543768E-5</v>
      </c>
      <c r="BB1233" s="13">
        <f t="shared" si="1555"/>
        <v>7.5455394056919178E-7</v>
      </c>
      <c r="BC1233" s="13">
        <f t="shared" si="1556"/>
        <v>3.5802959690121136E-8</v>
      </c>
      <c r="BD1233" s="13">
        <f t="shared" si="1557"/>
        <v>3.3328789067875161E-8</v>
      </c>
      <c r="BE1233" s="13">
        <f t="shared" si="1558"/>
        <v>5.8938545673518129E-8</v>
      </c>
      <c r="BF1233" s="13">
        <f t="shared" si="1559"/>
        <v>5.2113387003574829E-8</v>
      </c>
      <c r="BG1233" s="13">
        <f t="shared" si="1560"/>
        <v>3.0719060268053732E-8</v>
      </c>
      <c r="BH1233" s="13">
        <f t="shared" si="1561"/>
        <v>1.358087697822612E-8</v>
      </c>
      <c r="BI1233" s="13">
        <f t="shared" si="1562"/>
        <v>4.8032776494669276E-9</v>
      </c>
      <c r="BJ1233" s="14">
        <f t="shared" si="1563"/>
        <v>0.75662218458320074</v>
      </c>
      <c r="BK1233" s="14">
        <f t="shared" si="1564"/>
        <v>0.19859481688857361</v>
      </c>
      <c r="BL1233" s="14">
        <f t="shared" si="1565"/>
        <v>4.3507998377522013E-2</v>
      </c>
      <c r="BM1233" s="14">
        <f t="shared" si="1566"/>
        <v>0.32251942167986597</v>
      </c>
      <c r="BN1233" s="14">
        <f t="shared" si="1567"/>
        <v>0.67514894174773177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1.5533333333333299</v>
      </c>
      <c r="F1234" s="10" t="e">
        <f>VLOOKUP(B1234,home!$B$2:$E$405,3,FALSE)</f>
        <v>#N/A</v>
      </c>
      <c r="G1234" s="10">
        <f>VLOOKUP(C1234,away!$B$2:$E$405,4,FALSE)</f>
        <v>0.8</v>
      </c>
      <c r="H1234" s="10">
        <f>VLOOKUP(A1234,away!$A$2:$E$405,3,FALSE)</f>
        <v>1.0733333333333299</v>
      </c>
      <c r="I1234" s="10">
        <f>VLOOKUP(C1234,away!$B$2:$E$405,3,FALSE)</f>
        <v>0.8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1.5533333333333299</v>
      </c>
      <c r="F1235" s="10">
        <f>VLOOKUP(B1235,home!$B$2:$E$405,3,FALSE)</f>
        <v>0.64</v>
      </c>
      <c r="G1235" s="10">
        <f>VLOOKUP(C1235,away!$B$2:$E$405,4,FALSE)</f>
        <v>1.37</v>
      </c>
      <c r="H1235" s="10">
        <f>VLOOKUP(A1235,away!$A$2:$E$405,3,FALSE)</f>
        <v>1.0733333333333299</v>
      </c>
      <c r="I1235" s="10">
        <f>VLOOKUP(C1235,away!$B$2:$E$405,3,FALSE)</f>
        <v>0.64</v>
      </c>
      <c r="J1235" s="10">
        <f>VLOOKUP(B1235,home!$B$2:$E$405,4,FALSE)</f>
        <v>0.82</v>
      </c>
      <c r="K1235" s="12">
        <f t="shared" si="1512"/>
        <v>1.3619626666666638</v>
      </c>
      <c r="L1235" s="12">
        <f t="shared" si="1513"/>
        <v>0.56328533333333153</v>
      </c>
      <c r="M1235" s="13">
        <f t="shared" si="1514"/>
        <v>0.14583958415412818</v>
      </c>
      <c r="N1235" s="13">
        <f t="shared" si="1515"/>
        <v>0.19862806894011373</v>
      </c>
      <c r="O1235" s="13">
        <f t="shared" si="1516"/>
        <v>8.2149298773452548E-2</v>
      </c>
      <c r="P1235" s="13">
        <f t="shared" si="1517"/>
        <v>0.11188427802228793</v>
      </c>
      <c r="Q1235" s="13">
        <f t="shared" si="1518"/>
        <v>0.13526200722426363</v>
      </c>
      <c r="R1235" s="13">
        <f t="shared" si="1519"/>
        <v>2.3136747571351826E-2</v>
      </c>
      <c r="S1235" s="13">
        <f t="shared" si="1520"/>
        <v>2.1458665939658533E-2</v>
      </c>
      <c r="T1235" s="13">
        <f t="shared" si="1521"/>
        <v>7.6191104826654837E-2</v>
      </c>
      <c r="U1235" s="13">
        <f t="shared" si="1522"/>
        <v>3.1511386420271792E-2</v>
      </c>
      <c r="V1235" s="13">
        <f t="shared" si="1523"/>
        <v>1.8291690984426788E-3</v>
      </c>
      <c r="W1235" s="13">
        <f t="shared" si="1524"/>
        <v>6.140726801928121E-2</v>
      </c>
      <c r="X1235" s="13">
        <f t="shared" si="1525"/>
        <v>3.4589813435330047E-2</v>
      </c>
      <c r="Y1235" s="13">
        <f t="shared" si="1526"/>
        <v>9.7419672954288158E-3</v>
      </c>
      <c r="Z1235" s="13">
        <f t="shared" si="1527"/>
        <v>4.3441968559926889E-3</v>
      </c>
      <c r="AA1235" s="13">
        <f t="shared" si="1528"/>
        <v>5.9166339345127382E-3</v>
      </c>
      <c r="AB1235" s="13">
        <f t="shared" si="1529"/>
        <v>4.0291172655697229E-3</v>
      </c>
      <c r="AC1235" s="13">
        <f t="shared" si="1530"/>
        <v>8.7705639533216452E-5</v>
      </c>
      <c r="AD1235" s="13">
        <f t="shared" si="1531"/>
        <v>2.09086016260637E-2</v>
      </c>
      <c r="AE1235" s="13">
        <f t="shared" si="1532"/>
        <v>1.177750863647113E-2</v>
      </c>
      <c r="AF1235" s="13">
        <f t="shared" si="1533"/>
        <v>3.3170489390654152E-3</v>
      </c>
      <c r="AG1235" s="13">
        <f t="shared" si="1534"/>
        <v>6.2281500577481225E-4</v>
      </c>
      <c r="AH1235" s="13">
        <f t="shared" si="1535"/>
        <v>6.1175559352336301E-4</v>
      </c>
      <c r="AI1235" s="13">
        <f t="shared" si="1536"/>
        <v>8.3318827950332706E-4</v>
      </c>
      <c r="AJ1235" s="13">
        <f t="shared" si="1537"/>
        <v>5.6738566549388049E-4</v>
      </c>
      <c r="AK1235" s="13">
        <f t="shared" si="1538"/>
        <v>2.5758603133482842E-4</v>
      </c>
      <c r="AL1235" s="13">
        <f t="shared" si="1539"/>
        <v>2.6914180301793424E-6</v>
      </c>
      <c r="AM1235" s="13">
        <f t="shared" si="1540"/>
        <v>5.6953469653809301E-3</v>
      </c>
      <c r="AN1235" s="13">
        <f t="shared" si="1541"/>
        <v>3.2081054138435755E-3</v>
      </c>
      <c r="AO1235" s="13">
        <f t="shared" si="1542"/>
        <v>9.0353936370267179E-4</v>
      </c>
      <c r="AP1235" s="13">
        <f t="shared" si="1543"/>
        <v>1.6965015722101529E-4</v>
      </c>
      <c r="AQ1235" s="13">
        <f t="shared" si="1544"/>
        <v>2.3890361340072921E-5</v>
      </c>
      <c r="AR1235" s="13">
        <f t="shared" si="1545"/>
        <v>6.8918590683267523E-5</v>
      </c>
      <c r="AS1235" s="13">
        <f t="shared" si="1546"/>
        <v>9.3864547549891313E-5</v>
      </c>
      <c r="AT1235" s="13">
        <f t="shared" si="1547"/>
        <v>6.3920004743254927E-5</v>
      </c>
      <c r="AU1235" s="13">
        <f t="shared" si="1548"/>
        <v>2.901888670448976E-5</v>
      </c>
      <c r="AV1235" s="13">
        <f t="shared" si="1549"/>
        <v>9.8806600799361703E-6</v>
      </c>
      <c r="AW1235" s="13">
        <f t="shared" si="1550"/>
        <v>5.7355134583378646E-8</v>
      </c>
      <c r="AX1235" s="13">
        <f t="shared" si="1551"/>
        <v>1.2928083234270164E-3</v>
      </c>
      <c r="AY1235" s="13">
        <f t="shared" si="1552"/>
        <v>7.2821996739769245E-4</v>
      </c>
      <c r="AZ1235" s="13">
        <f t="shared" si="1553"/>
        <v>2.0509781353779847E-4</v>
      </c>
      <c r="BA1235" s="13">
        <f t="shared" si="1554"/>
        <v>3.8509530088192105E-5</v>
      </c>
      <c r="BB1235" s="13">
        <f t="shared" si="1555"/>
        <v>5.4229633730593114E-6</v>
      </c>
      <c r="BC1235" s="13">
        <f t="shared" si="1556"/>
        <v>6.1093514624963243E-7</v>
      </c>
      <c r="BD1235" s="13">
        <f t="shared" si="1557"/>
        <v>6.4701385543146312E-6</v>
      </c>
      <c r="BE1235" s="13">
        <f t="shared" si="1558"/>
        <v>8.8120871591371478E-6</v>
      </c>
      <c r="BF1235" s="13">
        <f t="shared" si="1559"/>
        <v>6.000866863078748E-6</v>
      </c>
      <c r="BG1235" s="13">
        <f t="shared" si="1560"/>
        <v>2.7243188783834497E-6</v>
      </c>
      <c r="BH1235" s="13">
        <f t="shared" si="1561"/>
        <v>9.2760515111336474E-7</v>
      </c>
      <c r="BI1235" s="13">
        <f t="shared" si="1562"/>
        <v>2.5267271704481827E-7</v>
      </c>
      <c r="BJ1235" s="14">
        <f t="shared" si="1563"/>
        <v>0.56471740574290552</v>
      </c>
      <c r="BK1235" s="14">
        <f t="shared" si="1564"/>
        <v>0.2818303142394783</v>
      </c>
      <c r="BL1235" s="14">
        <f t="shared" si="1565"/>
        <v>0.14930388991409796</v>
      </c>
      <c r="BM1235" s="14">
        <f t="shared" si="1566"/>
        <v>0.30256765945461384</v>
      </c>
      <c r="BN1235" s="14">
        <f t="shared" si="1567"/>
        <v>0.69689998468559788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1.5533333333333299</v>
      </c>
      <c r="F1236" s="10">
        <f>VLOOKUP(B1236,home!$B$2:$E$405,3,FALSE)</f>
        <v>0.89</v>
      </c>
      <c r="G1236" s="10">
        <f>VLOOKUP(C1236,away!$B$2:$E$405,4,FALSE)</f>
        <v>0.64</v>
      </c>
      <c r="H1236" s="10">
        <f>VLOOKUP(A1236,away!$A$2:$E$405,3,FALSE)</f>
        <v>1.0733333333333299</v>
      </c>
      <c r="I1236" s="10">
        <f>VLOOKUP(C1236,away!$B$2:$E$405,3,FALSE)</f>
        <v>0.74</v>
      </c>
      <c r="J1236" s="10">
        <f>VLOOKUP(B1236,home!$B$2:$E$405,4,FALSE)</f>
        <v>1.28</v>
      </c>
      <c r="K1236" s="12">
        <f t="shared" si="1512"/>
        <v>0.88477866666666471</v>
      </c>
      <c r="L1236" s="12">
        <f t="shared" si="1513"/>
        <v>1.0166613333333301</v>
      </c>
      <c r="M1236" s="13">
        <f t="shared" si="1514"/>
        <v>0.14935339540929155</v>
      </c>
      <c r="N1236" s="13">
        <f t="shared" si="1515"/>
        <v>0.13214469805237214</v>
      </c>
      <c r="O1236" s="13">
        <f t="shared" si="1516"/>
        <v>0.15184182211467037</v>
      </c>
      <c r="P1236" s="13">
        <f t="shared" si="1517"/>
        <v>0.13434640491485494</v>
      </c>
      <c r="Q1236" s="13">
        <f t="shared" si="1518"/>
        <v>5.8459404874923404E-2</v>
      </c>
      <c r="R1236" s="13">
        <f t="shared" si="1519"/>
        <v>7.7185854663431544E-2</v>
      </c>
      <c r="S1236" s="13">
        <f t="shared" si="1520"/>
        <v>3.0211828234778956E-2</v>
      </c>
      <c r="T1236" s="13">
        <f t="shared" si="1521"/>
        <v>5.9433416506012603E-2</v>
      </c>
      <c r="U1236" s="13">
        <f t="shared" si="1522"/>
        <v>6.8292397574637939E-2</v>
      </c>
      <c r="V1236" s="13">
        <f t="shared" si="1523"/>
        <v>3.0195723952610612E-3</v>
      </c>
      <c r="W1236" s="13">
        <f t="shared" si="1524"/>
        <v>1.7241211433120483E-2</v>
      </c>
      <c r="X1236" s="13">
        <f t="shared" si="1525"/>
        <v>1.7528473003878123E-2</v>
      </c>
      <c r="Y1236" s="13">
        <f t="shared" si="1526"/>
        <v>8.9102603677100062E-3</v>
      </c>
      <c r="Z1236" s="13">
        <f t="shared" si="1527"/>
        <v>2.6157291305532321E-2</v>
      </c>
      <c r="AA1236" s="13">
        <f t="shared" si="1528"/>
        <v>2.3143413324920429E-2</v>
      </c>
      <c r="AB1236" s="13">
        <f t="shared" si="1529"/>
        <v>1.0238399191869307E-2</v>
      </c>
      <c r="AC1236" s="13">
        <f t="shared" si="1530"/>
        <v>1.6976040893301966E-4</v>
      </c>
      <c r="AD1236" s="13">
        <f t="shared" si="1531"/>
        <v>3.8136640158785992E-3</v>
      </c>
      <c r="AE1236" s="13">
        <f t="shared" si="1532"/>
        <v>3.8772047432684784E-3</v>
      </c>
      <c r="AF1236" s="13">
        <f t="shared" si="1533"/>
        <v>1.9709020719488215E-3</v>
      </c>
      <c r="AG1236" s="13">
        <f t="shared" si="1534"/>
        <v>6.6791330944563721E-4</v>
      </c>
      <c r="AH1236" s="13">
        <f t="shared" si="1535"/>
        <v>6.6482766637677021E-3</v>
      </c>
      <c r="AI1236" s="13">
        <f t="shared" si="1536"/>
        <v>5.8822533621994896E-3</v>
      </c>
      <c r="AJ1236" s="13">
        <f t="shared" si="1537"/>
        <v>2.6022461434011849E-3</v>
      </c>
      <c r="AK1236" s="13">
        <f t="shared" si="1538"/>
        <v>7.6747062436565686E-4</v>
      </c>
      <c r="AL1236" s="13">
        <f t="shared" si="1539"/>
        <v>6.1081170801713117E-6</v>
      </c>
      <c r="AM1236" s="13">
        <f t="shared" si="1540"/>
        <v>6.7484971261674116E-4</v>
      </c>
      <c r="AN1236" s="13">
        <f t="shared" si="1541"/>
        <v>6.8609360862855069E-4</v>
      </c>
      <c r="AO1236" s="13">
        <f t="shared" si="1542"/>
        <v>3.4876242146988907E-4</v>
      </c>
      <c r="AP1236" s="13">
        <f t="shared" si="1543"/>
        <v>1.181910894760461E-4</v>
      </c>
      <c r="AQ1236" s="13">
        <f t="shared" si="1544"/>
        <v>3.0040077653708984E-5</v>
      </c>
      <c r="AR1236" s="13">
        <f t="shared" si="1545"/>
        <v>1.3518091634709874E-3</v>
      </c>
      <c r="AS1236" s="13">
        <f t="shared" si="1546"/>
        <v>1.1960519092436399E-3</v>
      </c>
      <c r="AT1236" s="13">
        <f t="shared" si="1547"/>
        <v>5.2912060676235304E-4</v>
      </c>
      <c r="AU1236" s="13">
        <f t="shared" si="1548"/>
        <v>1.5605154165235045E-4</v>
      </c>
      <c r="AV1236" s="13">
        <f t="shared" si="1549"/>
        <v>3.4517768738611032E-5</v>
      </c>
      <c r="AW1236" s="13">
        <f t="shared" si="1550"/>
        <v>1.5262152938063343E-7</v>
      </c>
      <c r="AX1236" s="13">
        <f t="shared" si="1551"/>
        <v>9.9515438154903634E-5</v>
      </c>
      <c r="AY1236" s="13">
        <f t="shared" si="1552"/>
        <v>1.0117349804181486E-4</v>
      </c>
      <c r="AZ1236" s="13">
        <f t="shared" si="1553"/>
        <v>5.1429591708594277E-5</v>
      </c>
      <c r="BA1236" s="13">
        <f t="shared" si="1554"/>
        <v>1.7428825759749414E-5</v>
      </c>
      <c r="BB1236" s="13">
        <f t="shared" si="1555"/>
        <v>4.4298033088352821E-6</v>
      </c>
      <c r="BC1236" s="13">
        <f t="shared" si="1556"/>
        <v>9.007219476729752E-7</v>
      </c>
      <c r="BD1236" s="13">
        <f t="shared" si="1557"/>
        <v>2.2905535109110455E-4</v>
      </c>
      <c r="BE1236" s="13">
        <f t="shared" si="1558"/>
        <v>2.0266328813125224E-4</v>
      </c>
      <c r="BF1236" s="13">
        <f t="shared" si="1559"/>
        <v>8.9656076927525721E-5</v>
      </c>
      <c r="BG1236" s="13">
        <f t="shared" si="1560"/>
        <v>2.6441928067500044E-5</v>
      </c>
      <c r="BH1236" s="13">
        <f t="shared" si="1561"/>
        <v>5.8488134649146367E-6</v>
      </c>
      <c r="BI1236" s="13">
        <f t="shared" si="1562"/>
        <v>1.0349810758138416E-6</v>
      </c>
      <c r="BJ1236" s="14">
        <f t="shared" si="1563"/>
        <v>0.30617996316732482</v>
      </c>
      <c r="BK1236" s="14">
        <f t="shared" si="1564"/>
        <v>0.31720824297824157</v>
      </c>
      <c r="BL1236" s="14">
        <f t="shared" si="1565"/>
        <v>0.35042438509188967</v>
      </c>
      <c r="BM1236" s="14">
        <f t="shared" si="1566"/>
        <v>0.29653728163693194</v>
      </c>
      <c r="BN1236" s="14">
        <f t="shared" si="1567"/>
        <v>0.70333158002954388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1.5533333333333299</v>
      </c>
      <c r="F1237" s="10">
        <f>VLOOKUP(B1237,home!$B$2:$E$405,3,FALSE)</f>
        <v>0.92</v>
      </c>
      <c r="G1237" s="10">
        <f>VLOOKUP(C1237,away!$B$2:$E$405,4,FALSE)</f>
        <v>1.01</v>
      </c>
      <c r="H1237" s="10">
        <f>VLOOKUP(A1237,away!$A$2:$E$405,3,FALSE)</f>
        <v>1.0733333333333299</v>
      </c>
      <c r="I1237" s="10">
        <f>VLOOKUP(C1237,away!$B$2:$E$405,3,FALSE)</f>
        <v>0.92</v>
      </c>
      <c r="J1237" s="10">
        <f>VLOOKUP(B1237,home!$B$2:$E$405,4,FALSE)</f>
        <v>0.93</v>
      </c>
      <c r="K1237" s="12">
        <f t="shared" si="1512"/>
        <v>1.4433573333333303</v>
      </c>
      <c r="L1237" s="12">
        <f t="shared" si="1513"/>
        <v>0.91834399999999716</v>
      </c>
      <c r="M1237" s="13">
        <f t="shared" si="1514"/>
        <v>9.4259719497100339E-2</v>
      </c>
      <c r="N1237" s="13">
        <f t="shared" si="1515"/>
        <v>0.13605045737408245</v>
      </c>
      <c r="O1237" s="13">
        <f t="shared" si="1516"/>
        <v>8.6562847841844842E-2</v>
      </c>
      <c r="P1237" s="13">
        <f t="shared" si="1517"/>
        <v>0.124941121226744</v>
      </c>
      <c r="Q1237" s="13">
        <f t="shared" si="1518"/>
        <v>9.8184712677117814E-2</v>
      </c>
      <c r="R1237" s="13">
        <f t="shared" si="1519"/>
        <v>3.9747235969235455E-2</v>
      </c>
      <c r="S1237" s="13">
        <f t="shared" si="1520"/>
        <v>4.1402318659234272E-2</v>
      </c>
      <c r="T1237" s="13">
        <f t="shared" si="1521"/>
        <v>9.0167341778754809E-2</v>
      </c>
      <c r="U1237" s="13">
        <f t="shared" si="1522"/>
        <v>5.7369464515926311E-2</v>
      </c>
      <c r="V1237" s="13">
        <f t="shared" si="1523"/>
        <v>6.0976348024493268E-3</v>
      </c>
      <c r="W1237" s="13">
        <f t="shared" si="1524"/>
        <v>4.7238541687914658E-2</v>
      </c>
      <c r="X1237" s="13">
        <f t="shared" si="1525"/>
        <v>4.3381231327846166E-2</v>
      </c>
      <c r="Y1237" s="13">
        <f t="shared" si="1526"/>
        <v>1.9919446751269713E-2</v>
      </c>
      <c r="Z1237" s="13">
        <f t="shared" si="1527"/>
        <v>1.2167211889643818E-2</v>
      </c>
      <c r="AA1237" s="13">
        <f t="shared" si="1528"/>
        <v>1.7561634507137894E-2</v>
      </c>
      <c r="AB1237" s="13">
        <f t="shared" si="1529"/>
        <v>1.2673856975598575E-2</v>
      </c>
      <c r="AC1237" s="13">
        <f t="shared" si="1530"/>
        <v>5.0515037939447623E-4</v>
      </c>
      <c r="AD1237" s="13">
        <f t="shared" si="1531"/>
        <v>1.7045523890305961E-2</v>
      </c>
      <c r="AE1237" s="13">
        <f t="shared" si="1532"/>
        <v>1.565365459151909E-2</v>
      </c>
      <c r="AF1237" s="13">
        <f t="shared" si="1533"/>
        <v>7.18771988609698E-3</v>
      </c>
      <c r="AG1237" s="13">
        <f t="shared" si="1534"/>
        <v>2.200266477025942E-3</v>
      </c>
      <c r="AH1237" s="13">
        <f t="shared" si="1535"/>
        <v>2.7934215088957566E-3</v>
      </c>
      <c r="AI1237" s="13">
        <f t="shared" si="1536"/>
        <v>4.031905419955747E-3</v>
      </c>
      <c r="AJ1237" s="13">
        <f t="shared" si="1537"/>
        <v>2.9097401275997646E-3</v>
      </c>
      <c r="AK1237" s="13">
        <f t="shared" si="1538"/>
        <v>1.3999315837551266E-3</v>
      </c>
      <c r="AL1237" s="13">
        <f t="shared" si="1539"/>
        <v>2.6783043754592351E-5</v>
      </c>
      <c r="AM1237" s="13">
        <f t="shared" si="1540"/>
        <v>4.9205563815163172E-3</v>
      </c>
      <c r="AN1237" s="13">
        <f t="shared" si="1541"/>
        <v>4.5187634296272074E-3</v>
      </c>
      <c r="AO1237" s="13">
        <f t="shared" si="1542"/>
        <v>2.0748896415087774E-3</v>
      </c>
      <c r="AP1237" s="13">
        <f t="shared" si="1543"/>
        <v>6.3515415098057697E-4</v>
      </c>
      <c r="AQ1237" s="13">
        <f t="shared" si="1544"/>
        <v>1.4582250090702627E-4</v>
      </c>
      <c r="AR1237" s="13">
        <f t="shared" si="1545"/>
        <v>5.1306437643307149E-4</v>
      </c>
      <c r="AS1237" s="13">
        <f t="shared" si="1546"/>
        <v>7.4053523019676601E-4</v>
      </c>
      <c r="AT1237" s="13">
        <f t="shared" si="1547"/>
        <v>5.3442847754809415E-4</v>
      </c>
      <c r="AU1237" s="13">
        <f t="shared" si="1548"/>
        <v>2.5712375407040285E-4</v>
      </c>
      <c r="AV1237" s="13">
        <f t="shared" si="1549"/>
        <v>9.2780364002927913E-5</v>
      </c>
      <c r="AW1237" s="13">
        <f t="shared" si="1550"/>
        <v>9.861357105243925E-7</v>
      </c>
      <c r="AX1237" s="13">
        <f t="shared" si="1551"/>
        <v>1.1836868562236139E-3</v>
      </c>
      <c r="AY1237" s="13">
        <f t="shared" si="1552"/>
        <v>1.0870317222918154E-3</v>
      </c>
      <c r="AZ1237" s="13">
        <f t="shared" si="1553"/>
        <v>4.9913452998817578E-4</v>
      </c>
      <c r="BA1237" s="13">
        <f t="shared" si="1554"/>
        <v>1.5279240026915331E-4</v>
      </c>
      <c r="BB1237" s="13">
        <f t="shared" si="1555"/>
        <v>3.5078996008193719E-5</v>
      </c>
      <c r="BC1237" s="13">
        <f t="shared" si="1556"/>
        <v>6.4429171020297124E-6</v>
      </c>
      <c r="BD1237" s="13">
        <f t="shared" si="1557"/>
        <v>7.8528265285175179E-5</v>
      </c>
      <c r="BE1237" s="13">
        <f t="shared" si="1558"/>
        <v>1.1334434757330279E-4</v>
      </c>
      <c r="BF1237" s="13">
        <f t="shared" si="1559"/>
        <v>8.1798197630904241E-5</v>
      </c>
      <c r="BG1237" s="13">
        <f t="shared" si="1560"/>
        <v>3.9354676134671549E-5</v>
      </c>
      <c r="BH1237" s="13">
        <f t="shared" si="1561"/>
        <v>1.4200715099984093E-5</v>
      </c>
      <c r="BI1237" s="13">
        <f t="shared" si="1562"/>
        <v>4.0993412556278802E-6</v>
      </c>
      <c r="BJ1237" s="14">
        <f t="shared" si="1563"/>
        <v>0.49228824996835635</v>
      </c>
      <c r="BK1237" s="14">
        <f t="shared" si="1564"/>
        <v>0.2683197593309688</v>
      </c>
      <c r="BL1237" s="14">
        <f t="shared" si="1565"/>
        <v>0.22751929619518033</v>
      </c>
      <c r="BM1237" s="14">
        <f t="shared" si="1566"/>
        <v>0.41946237721144325</v>
      </c>
      <c r="BN1237" s="14">
        <f t="shared" si="1567"/>
        <v>0.5797460945861248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1.5533333333333299</v>
      </c>
      <c r="F1238" s="10">
        <f>VLOOKUP(B1238,home!$B$2:$E$405,3,FALSE)</f>
        <v>1.38</v>
      </c>
      <c r="G1238" s="10">
        <f>VLOOKUP(C1238,away!$B$2:$E$405,4,FALSE)</f>
        <v>1.05</v>
      </c>
      <c r="H1238" s="10">
        <f>VLOOKUP(A1238,away!$A$2:$E$405,3,FALSE)</f>
        <v>1.0733333333333299</v>
      </c>
      <c r="I1238" s="10">
        <f>VLOOKUP(C1238,away!$B$2:$E$405,3,FALSE)</f>
        <v>0.48</v>
      </c>
      <c r="J1238" s="10">
        <f>VLOOKUP(B1238,home!$B$2:$E$405,4,FALSE)</f>
        <v>0.8</v>
      </c>
      <c r="K1238" s="12">
        <f t="shared" si="1512"/>
        <v>2.2507799999999953</v>
      </c>
      <c r="L1238" s="12">
        <f t="shared" si="1513"/>
        <v>0.41215999999999869</v>
      </c>
      <c r="M1238" s="13">
        <f t="shared" si="1514"/>
        <v>6.9742875978912669E-2</v>
      </c>
      <c r="N1238" s="13">
        <f t="shared" si="1515"/>
        <v>0.15697587039581676</v>
      </c>
      <c r="O1238" s="13">
        <f t="shared" si="1516"/>
        <v>2.8745223763468553E-2</v>
      </c>
      <c r="P1238" s="13">
        <f t="shared" si="1517"/>
        <v>6.4699174742339619E-2</v>
      </c>
      <c r="Q1238" s="13">
        <f t="shared" si="1518"/>
        <v>0.17665907478474785</v>
      </c>
      <c r="R1238" s="13">
        <f t="shared" si="1519"/>
        <v>5.92381571317558E-3</v>
      </c>
      <c r="S1238" s="13">
        <f t="shared" si="1520"/>
        <v>1.5005056622576991E-2</v>
      </c>
      <c r="T1238" s="13">
        <f t="shared" si="1521"/>
        <v>7.2811804263281446E-2</v>
      </c>
      <c r="U1238" s="13">
        <f t="shared" si="1522"/>
        <v>1.3333205930901306E-2</v>
      </c>
      <c r="V1238" s="13">
        <f t="shared" si="1523"/>
        <v>1.5466570230155802E-3</v>
      </c>
      <c r="W1238" s="13">
        <f t="shared" si="1524"/>
        <v>0.13254023744800467</v>
      </c>
      <c r="X1238" s="13">
        <f t="shared" si="1525"/>
        <v>5.4627784266569418E-2</v>
      </c>
      <c r="Y1238" s="13">
        <f t="shared" si="1526"/>
        <v>1.1257693781654589E-2</v>
      </c>
      <c r="Z1238" s="13">
        <f t="shared" si="1527"/>
        <v>8.1385329478081306E-4</v>
      </c>
      <c r="AA1238" s="13">
        <f t="shared" si="1528"/>
        <v>1.8318047188267549E-3</v>
      </c>
      <c r="AB1238" s="13">
        <f t="shared" si="1529"/>
        <v>2.0614947125204377E-3</v>
      </c>
      <c r="AC1238" s="13">
        <f t="shared" si="1530"/>
        <v>8.9675317724214625E-5</v>
      </c>
      <c r="AD1238" s="13">
        <f t="shared" si="1531"/>
        <v>7.4579728910804818E-2</v>
      </c>
      <c r="AE1238" s="13">
        <f t="shared" si="1532"/>
        <v>3.0738781067877217E-2</v>
      </c>
      <c r="AF1238" s="13">
        <f t="shared" si="1533"/>
        <v>6.3346480024681169E-3</v>
      </c>
      <c r="AG1238" s="13">
        <f t="shared" si="1534"/>
        <v>8.702961735657501E-4</v>
      </c>
      <c r="AH1238" s="13">
        <f t="shared" si="1535"/>
        <v>8.3859443494214725E-5</v>
      </c>
      <c r="AI1238" s="13">
        <f t="shared" si="1536"/>
        <v>1.8874915822790822E-4</v>
      </c>
      <c r="AJ1238" s="13">
        <f t="shared" si="1537"/>
        <v>2.1241641517810524E-4</v>
      </c>
      <c r="AK1238" s="13">
        <f t="shared" si="1538"/>
        <v>1.593675396515249E-4</v>
      </c>
      <c r="AL1238" s="13">
        <f t="shared" si="1539"/>
        <v>3.3276052758524327E-6</v>
      </c>
      <c r="AM1238" s="13">
        <f t="shared" si="1540"/>
        <v>3.35725124475722E-2</v>
      </c>
      <c r="AN1238" s="13">
        <f t="shared" si="1541"/>
        <v>1.3837246730391313E-2</v>
      </c>
      <c r="AO1238" s="13">
        <f t="shared" si="1542"/>
        <v>2.8515798061990328E-3</v>
      </c>
      <c r="AP1238" s="13">
        <f t="shared" si="1543"/>
        <v>3.9176904430766315E-4</v>
      </c>
      <c r="AQ1238" s="13">
        <f t="shared" si="1544"/>
        <v>4.0367882325461488E-5</v>
      </c>
      <c r="AR1238" s="13">
        <f t="shared" si="1545"/>
        <v>6.9127016461150899E-6</v>
      </c>
      <c r="AS1238" s="13">
        <f t="shared" si="1546"/>
        <v>1.5558970611042889E-5</v>
      </c>
      <c r="AT1238" s="13">
        <f t="shared" si="1547"/>
        <v>1.7509909935961525E-5</v>
      </c>
      <c r="AU1238" s="13">
        <f t="shared" si="1548"/>
        <v>1.3136985028554465E-5</v>
      </c>
      <c r="AV1238" s="13">
        <f t="shared" si="1549"/>
        <v>7.3921157906424396E-6</v>
      </c>
      <c r="AW1238" s="13">
        <f t="shared" si="1550"/>
        <v>8.5748827864752152E-8</v>
      </c>
      <c r="AX1238" s="13">
        <f t="shared" si="1551"/>
        <v>1.2594056594457725E-2</v>
      </c>
      <c r="AY1238" s="13">
        <f t="shared" si="1552"/>
        <v>5.1907663659716786E-3</v>
      </c>
      <c r="AZ1238" s="13">
        <f t="shared" si="1553"/>
        <v>1.0697131326994401E-3</v>
      </c>
      <c r="BA1238" s="13">
        <f t="shared" si="1554"/>
        <v>1.4696432159113328E-4</v>
      </c>
      <c r="BB1238" s="13">
        <f t="shared" si="1555"/>
        <v>1.5143203696750326E-5</v>
      </c>
      <c r="BC1238" s="13">
        <f t="shared" si="1556"/>
        <v>1.2482845671305195E-6</v>
      </c>
      <c r="BD1238" s="13">
        <f t="shared" si="1557"/>
        <v>4.7485651841046399E-7</v>
      </c>
      <c r="BE1238" s="13">
        <f t="shared" si="1558"/>
        <v>1.068797554507902E-6</v>
      </c>
      <c r="BF1238" s="13">
        <f t="shared" si="1559"/>
        <v>1.2028140798676454E-6</v>
      </c>
      <c r="BG1238" s="13">
        <f t="shared" si="1560"/>
        <v>9.0242329156149775E-7</v>
      </c>
      <c r="BH1238" s="13">
        <f t="shared" si="1561"/>
        <v>5.0778907404519598E-7</v>
      </c>
      <c r="BI1238" s="13">
        <f t="shared" si="1562"/>
        <v>2.2858429841588884E-7</v>
      </c>
      <c r="BJ1238" s="14">
        <f t="shared" si="1563"/>
        <v>0.78710728690857001</v>
      </c>
      <c r="BK1238" s="14">
        <f t="shared" si="1564"/>
        <v>0.15627753365581659</v>
      </c>
      <c r="BL1238" s="14">
        <f t="shared" si="1565"/>
        <v>5.2604833343273497E-2</v>
      </c>
      <c r="BM1238" s="14">
        <f t="shared" si="1566"/>
        <v>0.48886679120683624</v>
      </c>
      <c r="BN1238" s="14">
        <f t="shared" si="1567"/>
        <v>0.50274603537846108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1.5533333333333299</v>
      </c>
      <c r="F1239" s="10">
        <f>VLOOKUP(B1239,home!$B$2:$E$405,3,FALSE)</f>
        <v>1.05</v>
      </c>
      <c r="G1239" s="10">
        <f>VLOOKUP(C1239,away!$B$2:$E$405,4,FALSE)</f>
        <v>0.64</v>
      </c>
      <c r="H1239" s="10">
        <f>VLOOKUP(A1239,away!$A$2:$E$405,3,FALSE)</f>
        <v>1.0733333333333299</v>
      </c>
      <c r="I1239" s="10">
        <f>VLOOKUP(C1239,away!$B$2:$E$405,3,FALSE)</f>
        <v>0.28000000000000003</v>
      </c>
      <c r="J1239" s="10">
        <f>VLOOKUP(B1239,home!$B$2:$E$405,4,FALSE)</f>
        <v>1.1599999999999999</v>
      </c>
      <c r="K1239" s="12">
        <f t="shared" si="1512"/>
        <v>1.0438399999999977</v>
      </c>
      <c r="L1239" s="12">
        <f t="shared" si="1513"/>
        <v>0.34861866666666558</v>
      </c>
      <c r="M1239" s="13">
        <f t="shared" si="1514"/>
        <v>0.24846366370138115</v>
      </c>
      <c r="N1239" s="13">
        <f t="shared" si="1515"/>
        <v>0.25935631071804915</v>
      </c>
      <c r="O1239" s="13">
        <f t="shared" si="1516"/>
        <v>8.661907115469028E-2</v>
      </c>
      <c r="P1239" s="13">
        <f t="shared" si="1517"/>
        <v>9.0416451234111697E-2</v>
      </c>
      <c r="Q1239" s="13">
        <f t="shared" si="1518"/>
        <v>0.13536324568996388</v>
      </c>
      <c r="R1239" s="13">
        <f t="shared" si="1519"/>
        <v>1.5098512546926578E-2</v>
      </c>
      <c r="S1239" s="13">
        <f t="shared" si="1520"/>
        <v>8.2256843233985688E-3</v>
      </c>
      <c r="T1239" s="13">
        <f t="shared" si="1521"/>
        <v>4.7190154228107468E-2</v>
      </c>
      <c r="U1239" s="13">
        <f t="shared" si="1522"/>
        <v>1.5760431336983804E-2</v>
      </c>
      <c r="V1239" s="13">
        <f t="shared" si="1523"/>
        <v>3.3259376370695966E-4</v>
      </c>
      <c r="W1239" s="13">
        <f t="shared" si="1524"/>
        <v>4.7099190127003872E-2</v>
      </c>
      <c r="X1239" s="13">
        <f t="shared" si="1525"/>
        <v>1.6419656863155867E-2</v>
      </c>
      <c r="Y1239" s="13">
        <f t="shared" si="1526"/>
        <v>2.8620994413787815E-3</v>
      </c>
      <c r="Z1239" s="13">
        <f t="shared" si="1527"/>
        <v>1.7545411042531544E-3</v>
      </c>
      <c r="AA1239" s="13">
        <f t="shared" si="1528"/>
        <v>1.8314601862636087E-3</v>
      </c>
      <c r="AB1239" s="13">
        <f t="shared" si="1529"/>
        <v>9.5587570041470043E-4</v>
      </c>
      <c r="AC1239" s="13">
        <f t="shared" si="1530"/>
        <v>7.5644732536027601E-6</v>
      </c>
      <c r="AD1239" s="13">
        <f t="shared" si="1531"/>
        <v>1.2291004655542899E-2</v>
      </c>
      <c r="AE1239" s="13">
        <f t="shared" si="1532"/>
        <v>4.284873655009144E-3</v>
      </c>
      <c r="AF1239" s="13">
        <f t="shared" si="1533"/>
        <v>7.4689347022220481E-4</v>
      </c>
      <c r="AG1239" s="13">
        <f t="shared" si="1534"/>
        <v>8.6793668576967966E-5</v>
      </c>
      <c r="AH1239" s="13">
        <f t="shared" si="1535"/>
        <v>1.5291644509414845E-4</v>
      </c>
      <c r="AI1239" s="13">
        <f t="shared" si="1536"/>
        <v>1.5962030204707558E-4</v>
      </c>
      <c r="AJ1239" s="13">
        <f t="shared" si="1537"/>
        <v>8.3309028044409485E-5</v>
      </c>
      <c r="AK1239" s="13">
        <f t="shared" si="1538"/>
        <v>2.8987098611292074E-5</v>
      </c>
      <c r="AL1239" s="13">
        <f t="shared" si="1539"/>
        <v>1.1010911082243933E-7</v>
      </c>
      <c r="AM1239" s="13">
        <f t="shared" si="1540"/>
        <v>2.5659684599283754E-3</v>
      </c>
      <c r="AN1239" s="13">
        <f t="shared" si="1541"/>
        <v>8.9454450320894743E-4</v>
      </c>
      <c r="AO1239" s="13">
        <f t="shared" si="1542"/>
        <v>1.5592745599134897E-4</v>
      </c>
      <c r="AP1239" s="13">
        <f t="shared" si="1543"/>
        <v>1.8119740601476413E-5</v>
      </c>
      <c r="AQ1239" s="13">
        <f t="shared" si="1544"/>
        <v>1.5792199522081382E-6</v>
      </c>
      <c r="AR1239" s="13">
        <f t="shared" si="1545"/>
        <v>1.0661905440025685E-5</v>
      </c>
      <c r="AS1239" s="13">
        <f t="shared" si="1546"/>
        <v>1.1129323374516387E-5</v>
      </c>
      <c r="AT1239" s="13">
        <f t="shared" si="1547"/>
        <v>5.8086164556275792E-6</v>
      </c>
      <c r="AU1239" s="13">
        <f t="shared" si="1548"/>
        <v>2.0210887336807601E-6</v>
      </c>
      <c r="AV1239" s="13">
        <f t="shared" si="1549"/>
        <v>5.2742331594132974E-7</v>
      </c>
      <c r="AW1239" s="13">
        <f t="shared" si="1550"/>
        <v>1.1130260458296736E-9</v>
      </c>
      <c r="AX1239" s="13">
        <f t="shared" si="1551"/>
        <v>4.4641008620193811E-4</v>
      </c>
      <c r="AY1239" s="13">
        <f t="shared" si="1552"/>
        <v>1.5562688903827089E-4</v>
      </c>
      <c r="AZ1239" s="13">
        <f t="shared" si="1553"/>
        <v>2.7127219277001551E-5</v>
      </c>
      <c r="BA1239" s="13">
        <f t="shared" si="1554"/>
        <v>3.1523516715741823E-6</v>
      </c>
      <c r="BB1239" s="13">
        <f t="shared" si="1555"/>
        <v>2.7474215915215648E-7</v>
      </c>
      <c r="BC1239" s="13">
        <f t="shared" si="1556"/>
        <v>1.9156049040149132E-8</v>
      </c>
      <c r="BD1239" s="13">
        <f t="shared" si="1557"/>
        <v>6.1948987643796969E-7</v>
      </c>
      <c r="BE1239" s="13">
        <f t="shared" si="1558"/>
        <v>6.4664831262100888E-7</v>
      </c>
      <c r="BF1239" s="13">
        <f t="shared" si="1559"/>
        <v>3.374986873231562E-7</v>
      </c>
      <c r="BG1239" s="13">
        <f t="shared" si="1560"/>
        <v>1.1743154325846755E-7</v>
      </c>
      <c r="BH1239" s="13">
        <f t="shared" si="1561"/>
        <v>3.0644935528729609E-8</v>
      </c>
      <c r="BI1239" s="13">
        <f t="shared" si="1562"/>
        <v>6.3976819004618116E-9</v>
      </c>
      <c r="BJ1239" s="14">
        <f t="shared" si="1563"/>
        <v>0.52996897234108975</v>
      </c>
      <c r="BK1239" s="14">
        <f t="shared" si="1564"/>
        <v>0.34760169449400108</v>
      </c>
      <c r="BL1239" s="14">
        <f t="shared" si="1565"/>
        <v>0.12072209026743276</v>
      </c>
      <c r="BM1239" s="14">
        <f t="shared" si="1566"/>
        <v>0.16457441738564163</v>
      </c>
      <c r="BN1239" s="14">
        <f t="shared" si="1567"/>
        <v>0.83531725504512278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1.5533333333333299</v>
      </c>
      <c r="F1240" s="10">
        <f>VLOOKUP(B1240,home!$B$2:$E$405,3,FALSE)</f>
        <v>1.1299999999999999</v>
      </c>
      <c r="G1240" s="10">
        <f>VLOOKUP(C1240,away!$B$2:$E$405,4,FALSE)</f>
        <v>1.1299999999999999</v>
      </c>
      <c r="H1240" s="10">
        <f>VLOOKUP(A1240,away!$A$2:$E$405,3,FALSE)</f>
        <v>1.0733333333333299</v>
      </c>
      <c r="I1240" s="10">
        <f>VLOOKUP(C1240,away!$B$2:$E$405,3,FALSE)</f>
        <v>0.8</v>
      </c>
      <c r="J1240" s="10">
        <f>VLOOKUP(B1240,home!$B$2:$E$405,4,FALSE)</f>
        <v>0.82</v>
      </c>
      <c r="K1240" s="12">
        <f t="shared" si="1512"/>
        <v>1.9834513333333286</v>
      </c>
      <c r="L1240" s="12">
        <f t="shared" si="1513"/>
        <v>0.70410666666666444</v>
      </c>
      <c r="M1240" s="13">
        <f t="shared" si="1514"/>
        <v>6.8046907189936542E-2</v>
      </c>
      <c r="N1240" s="13">
        <f t="shared" si="1515"/>
        <v>0.13496772879508889</v>
      </c>
      <c r="O1240" s="13">
        <f t="shared" si="1516"/>
        <v>4.7912280998482097E-2</v>
      </c>
      <c r="P1240" s="13">
        <f t="shared" si="1517"/>
        <v>9.5031677629480421E-2</v>
      </c>
      <c r="Q1240" s="13">
        <f t="shared" si="1518"/>
        <v>0.1338509608177951</v>
      </c>
      <c r="R1240" s="13">
        <f t="shared" si="1519"/>
        <v>1.6867678233118896E-2</v>
      </c>
      <c r="S1240" s="13">
        <f t="shared" si="1520"/>
        <v>3.3179390974616876E-2</v>
      </c>
      <c r="T1240" s="13">
        <f t="shared" si="1521"/>
        <v>9.4245353851548017E-2</v>
      </c>
      <c r="U1240" s="13">
        <f t="shared" si="1522"/>
        <v>3.3456218881717237E-2</v>
      </c>
      <c r="V1240" s="13">
        <f t="shared" si="1523"/>
        <v>5.1485615131815271E-3</v>
      </c>
      <c r="W1240" s="13">
        <f t="shared" si="1524"/>
        <v>8.8495622234000954E-2</v>
      </c>
      <c r="X1240" s="13">
        <f t="shared" si="1525"/>
        <v>6.2310357585774759E-2</v>
      </c>
      <c r="Y1240" s="13">
        <f t="shared" si="1526"/>
        <v>2.1936569089263887E-2</v>
      </c>
      <c r="Z1240" s="13">
        <f t="shared" si="1527"/>
        <v>3.9588815650423992E-3</v>
      </c>
      <c r="AA1240" s="13">
        <f t="shared" si="1528"/>
        <v>7.8522489186920817E-3</v>
      </c>
      <c r="AB1240" s="13">
        <f t="shared" si="1529"/>
        <v>7.7872767937224993E-3</v>
      </c>
      <c r="AC1240" s="13">
        <f t="shared" si="1530"/>
        <v>4.4939261218966903E-4</v>
      </c>
      <c r="AD1240" s="13">
        <f t="shared" si="1531"/>
        <v>4.3881689978547939E-2</v>
      </c>
      <c r="AE1240" s="13">
        <f t="shared" si="1532"/>
        <v>3.0897390458495363E-2</v>
      </c>
      <c r="AF1240" s="13">
        <f t="shared" si="1533"/>
        <v>1.0877529302214787E-2</v>
      </c>
      <c r="AG1240" s="13">
        <f t="shared" si="1534"/>
        <v>2.5529802995171405E-3</v>
      </c>
      <c r="AH1240" s="13">
        <f t="shared" si="1535"/>
        <v>6.9686872562252779E-4</v>
      </c>
      <c r="AI1240" s="13">
        <f t="shared" si="1536"/>
        <v>1.3822052029943005E-3</v>
      </c>
      <c r="AJ1240" s="13">
        <f t="shared" si="1537"/>
        <v>1.3707683764096548E-3</v>
      </c>
      <c r="AK1240" s="13">
        <f t="shared" si="1538"/>
        <v>9.0628412129363078E-4</v>
      </c>
      <c r="AL1240" s="13">
        <f t="shared" si="1539"/>
        <v>2.5104173349994429E-5</v>
      </c>
      <c r="AM1240" s="13">
        <f t="shared" si="1540"/>
        <v>1.7407439299374126E-2</v>
      </c>
      <c r="AN1240" s="13">
        <f t="shared" si="1541"/>
        <v>1.2256694060284611E-2</v>
      </c>
      <c r="AO1240" s="13">
        <f t="shared" si="1542"/>
        <v>4.3150099995700507E-3</v>
      </c>
      <c r="AP1240" s="13">
        <f t="shared" si="1543"/>
        <v>1.0127424358101979E-3</v>
      </c>
      <c r="AQ1240" s="13">
        <f t="shared" si="1544"/>
        <v>1.782696751675492E-4</v>
      </c>
      <c r="AR1240" s="13">
        <f t="shared" si="1545"/>
        <v>9.8133983100464917E-5</v>
      </c>
      <c r="AS1240" s="13">
        <f t="shared" si="1546"/>
        <v>1.9464397962592748E-4</v>
      </c>
      <c r="AT1240" s="13">
        <f t="shared" si="1547"/>
        <v>1.9303343045717555E-4</v>
      </c>
      <c r="AU1240" s="13">
        <f t="shared" si="1548"/>
        <v>1.276241383393971E-4</v>
      </c>
      <c r="AV1240" s="13">
        <f t="shared" si="1549"/>
        <v>6.3284066838698597E-5</v>
      </c>
      <c r="AW1240" s="13">
        <f t="shared" si="1550"/>
        <v>9.7387547611180357E-7</v>
      </c>
      <c r="AX1240" s="13">
        <f t="shared" si="1551"/>
        <v>5.7544681147104378E-3</v>
      </c>
      <c r="AY1240" s="13">
        <f t="shared" si="1552"/>
        <v>4.0517593626883709E-3</v>
      </c>
      <c r="AZ1240" s="13">
        <f t="shared" si="1553"/>
        <v>1.4264353894989786E-3</v>
      </c>
      <c r="BA1240" s="13">
        <f t="shared" si="1554"/>
        <v>3.3478755577183032E-4</v>
      </c>
      <c r="BB1240" s="13">
        <f t="shared" si="1555"/>
        <v>5.8931537483995871E-5</v>
      </c>
      <c r="BC1240" s="13">
        <f t="shared" si="1556"/>
        <v>8.2988176838795861E-6</v>
      </c>
      <c r="BD1240" s="13">
        <f t="shared" si="1557"/>
        <v>1.1516131954598516E-5</v>
      </c>
      <c r="BE1240" s="13">
        <f t="shared" si="1558"/>
        <v>2.284168728019098E-5</v>
      </c>
      <c r="BF1240" s="13">
        <f t="shared" si="1559"/>
        <v>2.2652687545738868E-5</v>
      </c>
      <c r="BG1240" s="13">
        <f t="shared" si="1560"/>
        <v>1.4976834438726351E-5</v>
      </c>
      <c r="BH1240" s="13">
        <f t="shared" si="1561"/>
        <v>7.4264555591510745E-6</v>
      </c>
      <c r="BI1240" s="13">
        <f t="shared" si="1562"/>
        <v>2.9460026361477802E-6</v>
      </c>
      <c r="BJ1240" s="14">
        <f t="shared" si="1563"/>
        <v>0.67082101866029087</v>
      </c>
      <c r="BK1240" s="14">
        <f t="shared" si="1564"/>
        <v>0.20593279345544338</v>
      </c>
      <c r="BL1240" s="14">
        <f t="shared" si="1565"/>
        <v>0.11899090964982915</v>
      </c>
      <c r="BM1240" s="14">
        <f t="shared" si="1566"/>
        <v>0.49897558417949162</v>
      </c>
      <c r="BN1240" s="14">
        <f t="shared" si="1567"/>
        <v>0.49667723366390198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1.5533333333333299</v>
      </c>
      <c r="F1241" s="10">
        <f>VLOOKUP(B1241,home!$B$2:$E$405,3,FALSE)</f>
        <v>0.83</v>
      </c>
      <c r="G1241" s="10">
        <f>VLOOKUP(C1241,away!$B$2:$E$405,4,FALSE)</f>
        <v>1.53</v>
      </c>
      <c r="H1241" s="10">
        <f>VLOOKUP(A1241,away!$A$2:$E$405,3,FALSE)</f>
        <v>1.0733333333333299</v>
      </c>
      <c r="I1241" s="10">
        <f>VLOOKUP(C1241,away!$B$2:$E$405,3,FALSE)</f>
        <v>0.4</v>
      </c>
      <c r="J1241" s="10">
        <f>VLOOKUP(B1241,home!$B$2:$E$405,4,FALSE)</f>
        <v>0.67</v>
      </c>
      <c r="K1241" s="12">
        <f t="shared" si="1512"/>
        <v>1.9725779999999955</v>
      </c>
      <c r="L1241" s="12">
        <f t="shared" si="1513"/>
        <v>0.28765333333333248</v>
      </c>
      <c r="M1241" s="13">
        <f t="shared" si="1514"/>
        <v>0.10432634780124091</v>
      </c>
      <c r="N1241" s="13">
        <f t="shared" si="1515"/>
        <v>0.20579185849307569</v>
      </c>
      <c r="O1241" s="13">
        <f t="shared" si="1516"/>
        <v>3.0009821699519532E-2</v>
      </c>
      <c r="P1241" s="13">
        <f t="shared" si="1517"/>
        <v>5.919671406839469E-2</v>
      </c>
      <c r="Q1241" s="13">
        <f t="shared" si="1518"/>
        <v>0.20297024632127675</v>
      </c>
      <c r="R1241" s="13">
        <f t="shared" si="1519"/>
        <v>4.3162126223028835E-3</v>
      </c>
      <c r="S1241" s="13">
        <f t="shared" si="1520"/>
        <v>8.3973297022998019E-3</v>
      </c>
      <c r="T1241" s="13">
        <f t="shared" si="1521"/>
        <v>5.838506792180282E-2</v>
      </c>
      <c r="U1241" s="13">
        <f t="shared" si="1522"/>
        <v>8.5140660620769554E-3</v>
      </c>
      <c r="V1241" s="13">
        <f t="shared" si="1523"/>
        <v>5.2942237486473928E-4</v>
      </c>
      <c r="W1241" s="13">
        <f t="shared" si="1524"/>
        <v>0.1334582141826435</v>
      </c>
      <c r="X1241" s="13">
        <f t="shared" si="1525"/>
        <v>3.8389700170351232E-2</v>
      </c>
      <c r="Y1241" s="13">
        <f t="shared" si="1526"/>
        <v>5.5214626098343675E-3</v>
      </c>
      <c r="Z1241" s="13">
        <f t="shared" si="1527"/>
        <v>4.1385764939360958E-4</v>
      </c>
      <c r="AA1241" s="13">
        <f t="shared" si="1528"/>
        <v>8.1636649432554568E-4</v>
      </c>
      <c r="AB1241" s="13">
        <f t="shared" si="1529"/>
        <v>8.0517329332184659E-4</v>
      </c>
      <c r="AC1241" s="13">
        <f t="shared" si="1530"/>
        <v>1.8775257645117168E-5</v>
      </c>
      <c r="AD1241" s="13">
        <f t="shared" si="1531"/>
        <v>6.5814184303992454E-2</v>
      </c>
      <c r="AE1241" s="13">
        <f t="shared" si="1532"/>
        <v>1.8931669495657721E-2</v>
      </c>
      <c r="AF1241" s="13">
        <f t="shared" si="1533"/>
        <v>2.7228789179954568E-3</v>
      </c>
      <c r="AG1241" s="13">
        <f t="shared" si="1534"/>
        <v>2.6108173234148366E-4</v>
      </c>
      <c r="AH1241" s="13">
        <f t="shared" si="1535"/>
        <v>2.9761883093392349E-5</v>
      </c>
      <c r="AI1241" s="13">
        <f t="shared" si="1536"/>
        <v>5.8707635828597542E-5</v>
      </c>
      <c r="AJ1241" s="13">
        <f t="shared" si="1537"/>
        <v>5.7902695433751535E-5</v>
      </c>
      <c r="AK1241" s="13">
        <f t="shared" si="1538"/>
        <v>3.8072527717772825E-5</v>
      </c>
      <c r="AL1241" s="13">
        <f t="shared" si="1539"/>
        <v>4.2613724406260615E-7</v>
      </c>
      <c r="AM1241" s="13">
        <f t="shared" si="1540"/>
        <v>2.5964722409200121E-2</v>
      </c>
      <c r="AN1241" s="13">
        <f t="shared" si="1541"/>
        <v>7.4688389500810904E-3</v>
      </c>
      <c r="AO1241" s="13">
        <f t="shared" si="1542"/>
        <v>1.0742182100603264E-3</v>
      </c>
      <c r="AP1241" s="13">
        <f t="shared" si="1543"/>
        <v>1.0300081628373965E-4</v>
      </c>
      <c r="AQ1241" s="13">
        <f t="shared" si="1544"/>
        <v>7.4071320350179732E-6</v>
      </c>
      <c r="AR1241" s="13">
        <f t="shared" si="1545"/>
        <v>1.7122209756182524E-6</v>
      </c>
      <c r="AS1241" s="13">
        <f t="shared" si="1546"/>
        <v>3.377489427643093E-6</v>
      </c>
      <c r="AT1241" s="13">
        <f t="shared" si="1547"/>
        <v>3.3311806701006719E-6</v>
      </c>
      <c r="AU1241" s="13">
        <f t="shared" si="1548"/>
        <v>2.1903379012886093E-6</v>
      </c>
      <c r="AV1241" s="13">
        <f t="shared" si="1549"/>
        <v>1.0801530891620177E-6</v>
      </c>
      <c r="AW1241" s="13">
        <f t="shared" si="1550"/>
        <v>6.7166170606637074E-9</v>
      </c>
      <c r="AX1241" s="13">
        <f t="shared" si="1551"/>
        <v>8.5362400334158331E-3</v>
      </c>
      <c r="AY1241" s="13">
        <f t="shared" si="1552"/>
        <v>2.4554778997455018E-3</v>
      </c>
      <c r="AZ1241" s="13">
        <f t="shared" si="1553"/>
        <v>3.53163201394062E-4</v>
      </c>
      <c r="BA1241" s="13">
        <f t="shared" si="1554"/>
        <v>3.3862857363890998E-5</v>
      </c>
      <c r="BB1241" s="13">
        <f t="shared" si="1555"/>
        <v>2.4351909492286067E-6</v>
      </c>
      <c r="BC1241" s="13">
        <f t="shared" si="1556"/>
        <v>1.4009815876975414E-7</v>
      </c>
      <c r="BD1241" s="13">
        <f t="shared" si="1557"/>
        <v>8.2087678506640181E-8</v>
      </c>
      <c r="BE1241" s="13">
        <f t="shared" si="1558"/>
        <v>1.6192434869327088E-7</v>
      </c>
      <c r="BF1241" s="13">
        <f t="shared" si="1559"/>
        <v>1.5970420394833714E-7</v>
      </c>
      <c r="BG1241" s="13">
        <f t="shared" si="1560"/>
        <v>1.050096664053341E-7</v>
      </c>
      <c r="BH1241" s="13">
        <f t="shared" si="1561"/>
        <v>5.1784939434625133E-8</v>
      </c>
      <c r="BI1241" s="13">
        <f t="shared" si="1562"/>
        <v>2.0429966452014759E-8</v>
      </c>
      <c r="BJ1241" s="14">
        <f t="shared" si="1563"/>
        <v>0.77824587094765918</v>
      </c>
      <c r="BK1241" s="14">
        <f t="shared" si="1564"/>
        <v>0.17492449324143489</v>
      </c>
      <c r="BL1241" s="14">
        <f t="shared" si="1565"/>
        <v>4.4658357236487534E-2</v>
      </c>
      <c r="BM1241" s="14">
        <f t="shared" si="1566"/>
        <v>0.38917590688603598</v>
      </c>
      <c r="BN1241" s="14">
        <f t="shared" si="1567"/>
        <v>0.60661120100581045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1.5533333333333299</v>
      </c>
      <c r="F1242" s="10">
        <f>VLOOKUP(B1242,home!$B$2:$E$405,3,FALSE)</f>
        <v>0.97</v>
      </c>
      <c r="G1242" s="10">
        <f>VLOOKUP(C1242,away!$B$2:$E$405,4,FALSE)</f>
        <v>1.85</v>
      </c>
      <c r="H1242" s="10">
        <f>VLOOKUP(A1242,away!$A$2:$E$405,3,FALSE)</f>
        <v>1.0733333333333299</v>
      </c>
      <c r="I1242" s="10">
        <f>VLOOKUP(C1242,away!$B$2:$E$405,3,FALSE)</f>
        <v>0.32</v>
      </c>
      <c r="J1242" s="10">
        <f>VLOOKUP(B1242,home!$B$2:$E$405,4,FALSE)</f>
        <v>0.7</v>
      </c>
      <c r="K1242" s="12">
        <f t="shared" si="1512"/>
        <v>2.7874566666666607</v>
      </c>
      <c r="L1242" s="12">
        <f t="shared" si="1513"/>
        <v>0.2404266666666659</v>
      </c>
      <c r="M1242" s="13">
        <f t="shared" si="1514"/>
        <v>4.841801453691353E-2</v>
      </c>
      <c r="N1242" s="13">
        <f t="shared" si="1515"/>
        <v>0.13496311740768291</v>
      </c>
      <c r="O1242" s="13">
        <f t="shared" si="1516"/>
        <v>1.1640981841728293E-2</v>
      </c>
      <c r="P1242" s="13">
        <f t="shared" si="1517"/>
        <v>3.2448732441271076E-2</v>
      </c>
      <c r="Q1242" s="13">
        <f t="shared" si="1518"/>
        <v>0.18810192068608048</v>
      </c>
      <c r="R1242" s="13">
        <f t="shared" si="1519"/>
        <v>1.3994012304669591E-3</v>
      </c>
      <c r="S1242" s="13">
        <f t="shared" si="1520"/>
        <v>5.4366140738921617E-3</v>
      </c>
      <c r="T1242" s="13">
        <f t="shared" si="1521"/>
        <v>4.5224717784151901E-2</v>
      </c>
      <c r="U1242" s="13">
        <f t="shared" si="1522"/>
        <v>3.9007702892066534E-3</v>
      </c>
      <c r="V1242" s="13">
        <f t="shared" si="1523"/>
        <v>4.0483379116322939E-4</v>
      </c>
      <c r="W1242" s="13">
        <f t="shared" si="1524"/>
        <v>0.17477531760973952</v>
      </c>
      <c r="X1242" s="13">
        <f t="shared" si="1525"/>
        <v>4.2020647028517509E-2</v>
      </c>
      <c r="Y1242" s="13">
        <f t="shared" si="1526"/>
        <v>5.0514420481215004E-3</v>
      </c>
      <c r="Z1242" s="13">
        <f t="shared" si="1527"/>
        <v>1.121511243901339E-4</v>
      </c>
      <c r="AA1242" s="13">
        <f t="shared" si="1528"/>
        <v>3.1261639935544069E-4</v>
      </c>
      <c r="AB1242" s="13">
        <f t="shared" si="1529"/>
        <v>4.3570233324632517E-4</v>
      </c>
      <c r="AC1242" s="13">
        <f t="shared" si="1530"/>
        <v>1.695694192838338E-5</v>
      </c>
      <c r="AD1242" s="13">
        <f t="shared" si="1531"/>
        <v>0.12179465606001288</v>
      </c>
      <c r="AE1242" s="13">
        <f t="shared" si="1532"/>
        <v>2.9282683174321939E-2</v>
      </c>
      <c r="AF1242" s="13">
        <f t="shared" si="1533"/>
        <v>3.5201689533291428E-3</v>
      </c>
      <c r="AG1242" s="13">
        <f t="shared" si="1534"/>
        <v>2.821141625174707E-4</v>
      </c>
      <c r="AH1242" s="13">
        <f t="shared" si="1535"/>
        <v>6.7410302500096254E-6</v>
      </c>
      <c r="AI1242" s="13">
        <f t="shared" si="1536"/>
        <v>1.8790329710590957E-5</v>
      </c>
      <c r="AJ1242" s="13">
        <f t="shared" si="1537"/>
        <v>2.6188614910325696E-5</v>
      </c>
      <c r="AK1242" s="13">
        <f t="shared" si="1538"/>
        <v>2.4333209740851093E-5</v>
      </c>
      <c r="AL1242" s="13">
        <f t="shared" si="1539"/>
        <v>4.5456739762576693E-7</v>
      </c>
      <c r="AM1242" s="13">
        <f t="shared" si="1540"/>
        <v>6.7899465199771178E-2</v>
      </c>
      <c r="AN1242" s="13">
        <f t="shared" si="1541"/>
        <v>1.6324842086430265E-2</v>
      </c>
      <c r="AO1242" s="13">
        <f t="shared" si="1542"/>
        <v>1.9624636833500634E-3</v>
      </c>
      <c r="AP1242" s="13">
        <f t="shared" si="1543"/>
        <v>1.5727620061408107E-4</v>
      </c>
      <c r="AQ1242" s="13">
        <f t="shared" si="1544"/>
        <v>9.453348164910333E-6</v>
      </c>
      <c r="AR1242" s="13">
        <f t="shared" si="1545"/>
        <v>3.2414468658179516E-7</v>
      </c>
      <c r="AS1242" s="13">
        <f t="shared" si="1546"/>
        <v>9.0353926757700026E-7</v>
      </c>
      <c r="AT1242" s="13">
        <f t="shared" si="1547"/>
        <v>1.2592882775013106E-6</v>
      </c>
      <c r="AU1242" s="13">
        <f t="shared" si="1548"/>
        <v>1.1700705014587349E-6</v>
      </c>
      <c r="AV1242" s="13">
        <f t="shared" si="1549"/>
        <v>8.1538020494028845E-7</v>
      </c>
      <c r="AW1242" s="13">
        <f t="shared" si="1550"/>
        <v>8.4622634795693829E-9</v>
      </c>
      <c r="AX1242" s="13">
        <f t="shared" si="1551"/>
        <v>3.154446948903384E-2</v>
      </c>
      <c r="AY1242" s="13">
        <f t="shared" si="1552"/>
        <v>7.5841316510167518E-3</v>
      </c>
      <c r="AZ1242" s="13">
        <f t="shared" si="1553"/>
        <v>9.1171374620755731E-4</v>
      </c>
      <c r="BA1242" s="13">
        <f t="shared" si="1554"/>
        <v>7.306676565162055E-5</v>
      </c>
      <c r="BB1242" s="13">
        <f t="shared" si="1555"/>
        <v>4.3917997274333908E-6</v>
      </c>
      <c r="BC1242" s="13">
        <f t="shared" si="1556"/>
        <v>2.1118115382687641E-7</v>
      </c>
      <c r="BD1242" s="13">
        <f t="shared" si="1557"/>
        <v>1.2988837752095356E-8</v>
      </c>
      <c r="BE1242" s="13">
        <f t="shared" si="1558"/>
        <v>3.6205822384329807E-8</v>
      </c>
      <c r="BF1242" s="13">
        <f t="shared" si="1559"/>
        <v>5.0461080488674566E-8</v>
      </c>
      <c r="BG1242" s="13">
        <f t="shared" si="1560"/>
        <v>4.6886025071786292E-8</v>
      </c>
      <c r="BH1242" s="13">
        <f t="shared" si="1561"/>
        <v>3.2673190789962731E-8</v>
      </c>
      <c r="BI1242" s="13">
        <f t="shared" si="1562"/>
        <v>1.8215020697750667E-8</v>
      </c>
      <c r="BJ1242" s="14">
        <f t="shared" si="1563"/>
        <v>0.87148827006559693</v>
      </c>
      <c r="BK1242" s="14">
        <f t="shared" si="1564"/>
        <v>9.4309738003582749E-2</v>
      </c>
      <c r="BL1242" s="14">
        <f t="shared" si="1565"/>
        <v>1.7770195131530692E-2</v>
      </c>
      <c r="BM1242" s="14">
        <f t="shared" si="1566"/>
        <v>0.55912406299220396</v>
      </c>
      <c r="BN1242" s="14">
        <f t="shared" si="1567"/>
        <v>0.41697216814414323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1.5533333333333299</v>
      </c>
      <c r="F1243" s="10">
        <f>VLOOKUP(B1243,home!$B$2:$E$405,3,FALSE)</f>
        <v>0.83</v>
      </c>
      <c r="G1243" s="10">
        <f>VLOOKUP(C1243,away!$B$2:$E$405,4,FALSE)</f>
        <v>1.01</v>
      </c>
      <c r="H1243" s="10">
        <f>VLOOKUP(A1243,away!$A$2:$E$405,3,FALSE)</f>
        <v>1.0733333333333299</v>
      </c>
      <c r="I1243" s="10">
        <f>VLOOKUP(C1243,away!$B$2:$E$405,3,FALSE)</f>
        <v>0.64</v>
      </c>
      <c r="J1243" s="10">
        <f>VLOOKUP(B1243,home!$B$2:$E$405,4,FALSE)</f>
        <v>1.2</v>
      </c>
      <c r="K1243" s="12">
        <f t="shared" si="1512"/>
        <v>1.3021593333333303</v>
      </c>
      <c r="L1243" s="12">
        <f t="shared" si="1513"/>
        <v>0.82431999999999739</v>
      </c>
      <c r="M1243" s="13">
        <f t="shared" si="1514"/>
        <v>0.11925641771641876</v>
      </c>
      <c r="N1243" s="13">
        <f t="shared" si="1515"/>
        <v>0.15529085738933304</v>
      </c>
      <c r="O1243" s="13">
        <f t="shared" si="1516"/>
        <v>9.8305450251997994E-2</v>
      </c>
      <c r="P1243" s="13">
        <f t="shared" si="1517"/>
        <v>0.12800935956317458</v>
      </c>
      <c r="Q1243" s="13">
        <f t="shared" si="1518"/>
        <v>0.10110671966542759</v>
      </c>
      <c r="R1243" s="13">
        <f t="shared" si="1519"/>
        <v>4.0517574375863362E-2</v>
      </c>
      <c r="S1243" s="13">
        <f t="shared" si="1520"/>
        <v>3.435118304228188E-2</v>
      </c>
      <c r="T1243" s="13">
        <f t="shared" si="1521"/>
        <v>8.3344291154604996E-2</v>
      </c>
      <c r="U1243" s="13">
        <f t="shared" si="1522"/>
        <v>5.2760337637557865E-2</v>
      </c>
      <c r="V1243" s="13">
        <f t="shared" si="1523"/>
        <v>4.0969357602914785E-3</v>
      </c>
      <c r="W1243" s="13">
        <f t="shared" si="1524"/>
        <v>4.3885686225017706E-2</v>
      </c>
      <c r="X1243" s="13">
        <f t="shared" si="1525"/>
        <v>3.6175848869006481E-2</v>
      </c>
      <c r="Y1243" s="13">
        <f t="shared" si="1526"/>
        <v>1.4910237869849663E-2</v>
      </c>
      <c r="Z1243" s="13">
        <f t="shared" si="1527"/>
        <v>1.1133148969837196E-2</v>
      </c>
      <c r="AA1243" s="13">
        <f t="shared" si="1528"/>
        <v>1.4497133840463857E-2</v>
      </c>
      <c r="AB1243" s="13">
        <f t="shared" si="1529"/>
        <v>9.4387890684712386E-3</v>
      </c>
      <c r="AC1243" s="13">
        <f t="shared" si="1530"/>
        <v>2.7485214888679316E-4</v>
      </c>
      <c r="AD1243" s="13">
        <f t="shared" si="1531"/>
        <v>1.4286538979411189E-2</v>
      </c>
      <c r="AE1243" s="13">
        <f t="shared" si="1532"/>
        <v>1.1776679811508192E-2</v>
      </c>
      <c r="AF1243" s="13">
        <f t="shared" si="1533"/>
        <v>4.8538763511112009E-3</v>
      </c>
      <c r="AG1243" s="13">
        <f t="shared" si="1534"/>
        <v>1.3337157845826576E-3</v>
      </c>
      <c r="AH1243" s="13">
        <f t="shared" si="1535"/>
        <v>2.2943193397040413E-3</v>
      </c>
      <c r="AI1243" s="13">
        <f t="shared" si="1536"/>
        <v>2.9875693418427813E-3</v>
      </c>
      <c r="AJ1243" s="13">
        <f t="shared" si="1537"/>
        <v>1.9451456512305462E-3</v>
      </c>
      <c r="AK1243" s="13">
        <f t="shared" si="1538"/>
        <v>8.4429652148086502E-4</v>
      </c>
      <c r="AL1243" s="13">
        <f t="shared" si="1539"/>
        <v>1.1801007686554636E-5</v>
      </c>
      <c r="AM1243" s="13">
        <f t="shared" si="1540"/>
        <v>3.7206700146141412E-3</v>
      </c>
      <c r="AN1243" s="13">
        <f t="shared" si="1541"/>
        <v>3.0670227064467192E-3</v>
      </c>
      <c r="AO1243" s="13">
        <f t="shared" si="1542"/>
        <v>1.2641040786890755E-3</v>
      </c>
      <c r="AP1243" s="13">
        <f t="shared" si="1543"/>
        <v>3.4734209138165853E-4</v>
      </c>
      <c r="AQ1243" s="13">
        <f t="shared" si="1544"/>
        <v>7.1580258191931948E-5</v>
      </c>
      <c r="AR1243" s="13">
        <f t="shared" si="1545"/>
        <v>3.7825066362096602E-4</v>
      </c>
      <c r="AS1243" s="13">
        <f t="shared" si="1546"/>
        <v>4.925426319735669E-4</v>
      </c>
      <c r="AT1243" s="13">
        <f t="shared" si="1547"/>
        <v>3.2068449264447188E-4</v>
      </c>
      <c r="AU1243" s="13">
        <f t="shared" si="1548"/>
        <v>1.3919410171742095E-4</v>
      </c>
      <c r="AV1243" s="13">
        <f t="shared" si="1549"/>
        <v>4.5313224674072137E-5</v>
      </c>
      <c r="AW1243" s="13">
        <f t="shared" si="1550"/>
        <v>3.5186539528354916E-7</v>
      </c>
      <c r="AX1243" s="13">
        <f t="shared" si="1551"/>
        <v>8.0748419763054357E-4</v>
      </c>
      <c r="AY1243" s="13">
        <f t="shared" si="1552"/>
        <v>6.6562537379080754E-4</v>
      </c>
      <c r="AZ1243" s="13">
        <f t="shared" si="1553"/>
        <v>2.7434415406161832E-4</v>
      </c>
      <c r="BA1243" s="13">
        <f t="shared" si="1554"/>
        <v>7.5382457692024177E-5</v>
      </c>
      <c r="BB1243" s="13">
        <f t="shared" si="1555"/>
        <v>1.5534816881172288E-5</v>
      </c>
      <c r="BC1243" s="13">
        <f t="shared" si="1556"/>
        <v>2.5611320502975812E-6</v>
      </c>
      <c r="BD1243" s="13">
        <f t="shared" si="1557"/>
        <v>5.1966597839338944E-5</v>
      </c>
      <c r="BE1243" s="13">
        <f t="shared" si="1558"/>
        <v>6.7668790398074888E-5</v>
      </c>
      <c r="BF1243" s="13">
        <f t="shared" si="1559"/>
        <v>4.4057773496115027E-5</v>
      </c>
      <c r="BG1243" s="13">
        <f t="shared" si="1560"/>
        <v>1.9123413654617341E-5</v>
      </c>
      <c r="BH1243" s="13">
        <f t="shared" si="1561"/>
        <v>6.2254328938885032E-6</v>
      </c>
      <c r="BI1243" s="13">
        <f t="shared" si="1562"/>
        <v>1.6213011093634474E-6</v>
      </c>
      <c r="BJ1243" s="14">
        <f t="shared" si="1563"/>
        <v>0.47727610338128268</v>
      </c>
      <c r="BK1243" s="14">
        <f t="shared" si="1564"/>
        <v>0.28666617461253086</v>
      </c>
      <c r="BL1243" s="14">
        <f t="shared" si="1565"/>
        <v>0.22515726445263443</v>
      </c>
      <c r="BM1243" s="14">
        <f t="shared" si="1566"/>
        <v>0.35708103894567439</v>
      </c>
      <c r="BN1243" s="14">
        <f t="shared" si="1567"/>
        <v>0.64248637896221539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1.5100671140939601</v>
      </c>
      <c r="F1244" s="10">
        <f>VLOOKUP(B1244,home!$B$2:$E$405,3,FALSE)</f>
        <v>0.95</v>
      </c>
      <c r="G1244" s="10">
        <f>VLOOKUP(C1244,away!$B$2:$E$405,4,FALSE)</f>
        <v>0.66</v>
      </c>
      <c r="H1244" s="10">
        <f>VLOOKUP(A1244,away!$A$2:$E$405,3,FALSE)</f>
        <v>1.2617449664429501</v>
      </c>
      <c r="I1244" s="10">
        <f>VLOOKUP(C1244,away!$B$2:$E$405,3,FALSE)</f>
        <v>0.66</v>
      </c>
      <c r="J1244" s="10">
        <f>VLOOKUP(B1244,home!$B$2:$E$405,4,FALSE)</f>
        <v>0.68</v>
      </c>
      <c r="K1244" s="12">
        <f t="shared" si="1512"/>
        <v>0.94681208053691301</v>
      </c>
      <c r="L1244" s="12">
        <f t="shared" si="1513"/>
        <v>0.56627114093959607</v>
      </c>
      <c r="M1244" s="13">
        <f t="shared" si="1514"/>
        <v>0.22022991250590401</v>
      </c>
      <c r="N1244" s="13">
        <f t="shared" si="1515"/>
        <v>0.20851634165617733</v>
      </c>
      <c r="O1244" s="13">
        <f t="shared" si="1516"/>
        <v>0.12470984382374568</v>
      </c>
      <c r="P1244" s="13">
        <f t="shared" si="1517"/>
        <v>0.11807678669419415</v>
      </c>
      <c r="Q1244" s="13">
        <f t="shared" si="1518"/>
        <v>9.8712895634715497E-2</v>
      </c>
      <c r="R1244" s="13">
        <f t="shared" si="1519"/>
        <v>3.530979277423564E-2</v>
      </c>
      <c r="S1244" s="13">
        <f t="shared" si="1520"/>
        <v>1.5826786876251938E-2</v>
      </c>
      <c r="T1244" s="13">
        <f t="shared" si="1521"/>
        <v>5.5898264036521608E-2</v>
      </c>
      <c r="U1244" s="13">
        <f t="shared" si="1522"/>
        <v>3.3431738359901306E-2</v>
      </c>
      <c r="V1244" s="13">
        <f t="shared" si="1523"/>
        <v>9.4284100989312596E-4</v>
      </c>
      <c r="W1244" s="13">
        <f t="shared" si="1524"/>
        <v>3.1154187363909378E-2</v>
      </c>
      <c r="X1244" s="13">
        <f t="shared" si="1525"/>
        <v>1.7641717223606912E-2</v>
      </c>
      <c r="Y1244" s="13">
        <f t="shared" si="1526"/>
        <v>4.9949976701728028E-3</v>
      </c>
      <c r="Z1244" s="13">
        <f t="shared" si="1527"/>
        <v>6.6649722135357099E-3</v>
      </c>
      <c r="AA1244" s="13">
        <f t="shared" si="1528"/>
        <v>6.3104762082184596E-3</v>
      </c>
      <c r="AB1244" s="13">
        <f t="shared" si="1529"/>
        <v>2.9874175539410042E-3</v>
      </c>
      <c r="AC1244" s="13">
        <f t="shared" si="1530"/>
        <v>3.159415186410721E-5</v>
      </c>
      <c r="AD1244" s="13">
        <f t="shared" si="1531"/>
        <v>7.374290238864962E-3</v>
      </c>
      <c r="AE1244" s="13">
        <f t="shared" si="1532"/>
        <v>4.1758477471817886E-3</v>
      </c>
      <c r="AF1244" s="13">
        <f t="shared" si="1533"/>
        <v>1.1823310340933362E-3</v>
      </c>
      <c r="AG1244" s="13">
        <f t="shared" si="1534"/>
        <v>2.2317331454810871E-4</v>
      </c>
      <c r="AH1244" s="13">
        <f t="shared" si="1535"/>
        <v>9.4354535492239253E-4</v>
      </c>
      <c r="AI1244" s="13">
        <f t="shared" si="1536"/>
        <v>8.9336014057501045E-4</v>
      </c>
      <c r="AJ1244" s="13">
        <f t="shared" si="1537"/>
        <v>4.2292208668328728E-4</v>
      </c>
      <c r="AK1244" s="13">
        <f t="shared" si="1538"/>
        <v>1.3347591359920533E-4</v>
      </c>
      <c r="AL1244" s="13">
        <f t="shared" si="1539"/>
        <v>6.775711597019601E-7</v>
      </c>
      <c r="AM1244" s="13">
        <f t="shared" si="1540"/>
        <v>1.396413416708557E-3</v>
      </c>
      <c r="AN1244" s="13">
        <f t="shared" si="1541"/>
        <v>7.9074861870291418E-4</v>
      </c>
      <c r="AO1244" s="13">
        <f t="shared" si="1542"/>
        <v>2.2388906125465433E-4</v>
      </c>
      <c r="AP1244" s="13">
        <f t="shared" si="1543"/>
        <v>4.2260638053522755E-5</v>
      </c>
      <c r="AQ1244" s="13">
        <f t="shared" si="1544"/>
        <v>5.9827449318509081E-6</v>
      </c>
      <c r="AR1244" s="13">
        <f t="shared" si="1545"/>
        <v>1.0686050093203189E-4</v>
      </c>
      <c r="AS1244" s="13">
        <f t="shared" si="1546"/>
        <v>1.0117681321467385E-4</v>
      </c>
      <c r="AT1244" s="13">
        <f t="shared" si="1547"/>
        <v>4.7897714510939983E-5</v>
      </c>
      <c r="AU1244" s="13">
        <f t="shared" si="1548"/>
        <v>1.5116711576355391E-5</v>
      </c>
      <c r="AV1244" s="13">
        <f t="shared" si="1549"/>
        <v>3.5781712846213718E-6</v>
      </c>
      <c r="AW1244" s="13">
        <f t="shared" si="1550"/>
        <v>1.0091149288274568E-8</v>
      </c>
      <c r="AX1244" s="13">
        <f t="shared" si="1551"/>
        <v>2.2035684872724794E-4</v>
      </c>
      <c r="AY1244" s="13">
        <f t="shared" si="1552"/>
        <v>1.2478172414263265E-4</v>
      </c>
      <c r="AZ1244" s="13">
        <f t="shared" si="1553"/>
        <v>3.5330144649329253E-5</v>
      </c>
      <c r="BA1244" s="13">
        <f t="shared" si="1554"/>
        <v>6.6688137733788832E-6</v>
      </c>
      <c r="BB1244" s="13">
        <f t="shared" si="1555"/>
        <v>9.4408919604123788E-7</v>
      </c>
      <c r="BC1244" s="13">
        <f t="shared" si="1556"/>
        <v>1.0692209323820359E-7</v>
      </c>
      <c r="BD1244" s="13">
        <f t="shared" si="1557"/>
        <v>1.0085336297359744E-5</v>
      </c>
      <c r="BE1244" s="13">
        <f t="shared" si="1558"/>
        <v>9.548918242617626E-6</v>
      </c>
      <c r="BF1244" s="13">
        <f t="shared" si="1559"/>
        <v>4.5205155740848381E-6</v>
      </c>
      <c r="BG1244" s="13">
        <f t="shared" si="1560"/>
        <v>1.4266929185995945E-6</v>
      </c>
      <c r="BH1244" s="13">
        <f t="shared" si="1561"/>
        <v>3.3770252263664071E-7</v>
      </c>
      <c r="BI1244" s="13">
        <f t="shared" si="1562"/>
        <v>6.3948165612032352E-8</v>
      </c>
      <c r="BJ1244" s="14">
        <f t="shared" si="1563"/>
        <v>0.43272152894202509</v>
      </c>
      <c r="BK1244" s="14">
        <f t="shared" si="1564"/>
        <v>0.35523338053340964</v>
      </c>
      <c r="BL1244" s="14">
        <f t="shared" si="1565"/>
        <v>0.20544318524106156</v>
      </c>
      <c r="BM1244" s="14">
        <f t="shared" si="1566"/>
        <v>0.19438272220806638</v>
      </c>
      <c r="BN1244" s="14">
        <f t="shared" si="1567"/>
        <v>0.80555557308897241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1.3248407643312099</v>
      </c>
      <c r="F1245" s="10">
        <f>VLOOKUP(B1245,home!$B$2:$E$405,3,FALSE)</f>
        <v>0.67</v>
      </c>
      <c r="G1245" s="10">
        <f>VLOOKUP(C1245,away!$B$2:$E$405,4,FALSE)</f>
        <v>1.04</v>
      </c>
      <c r="H1245" s="10">
        <f>VLOOKUP(A1245,away!$A$2:$E$405,3,FALSE)</f>
        <v>1.07643312101911</v>
      </c>
      <c r="I1245" s="10">
        <f>VLOOKUP(C1245,away!$B$2:$E$405,3,FALSE)</f>
        <v>0.66</v>
      </c>
      <c r="J1245" s="10">
        <f>VLOOKUP(B1245,home!$B$2:$E$405,4,FALSE)</f>
        <v>1.45</v>
      </c>
      <c r="K1245" s="12">
        <f t="shared" si="1512"/>
        <v>0.92314904458598723</v>
      </c>
      <c r="L1245" s="12">
        <f t="shared" si="1513"/>
        <v>1.0301464968152882</v>
      </c>
      <c r="M1245" s="13">
        <f t="shared" si="1514"/>
        <v>0.14180597323567179</v>
      </c>
      <c r="N1245" s="13">
        <f t="shared" si="1515"/>
        <v>0.13090804870909648</v>
      </c>
      <c r="O1245" s="13">
        <f t="shared" si="1516"/>
        <v>0.14608092655620983</v>
      </c>
      <c r="P1245" s="13">
        <f t="shared" si="1517"/>
        <v>0.13485446778260085</v>
      </c>
      <c r="Q1245" s="13">
        <f t="shared" si="1518"/>
        <v>6.0423820047209142E-2</v>
      </c>
      <c r="R1245" s="13">
        <f t="shared" si="1519"/>
        <v>7.5242377371705485E-2</v>
      </c>
      <c r="S1245" s="13">
        <f t="shared" si="1520"/>
        <v>3.2060933446550068E-2</v>
      </c>
      <c r="T1245" s="13">
        <f t="shared" si="1521"/>
        <v>6.2245386545829881E-2</v>
      </c>
      <c r="U1245" s="13">
        <f t="shared" si="1522"/>
        <v>6.9459928783068212E-2</v>
      </c>
      <c r="V1245" s="13">
        <f t="shared" si="1523"/>
        <v>3.3876962834769831E-3</v>
      </c>
      <c r="W1245" s="13">
        <f t="shared" si="1524"/>
        <v>1.8593397248938916E-2</v>
      </c>
      <c r="X1245" s="13">
        <f t="shared" si="1525"/>
        <v>1.9153923039889442E-2</v>
      </c>
      <c r="Y1245" s="13">
        <f t="shared" si="1526"/>
        <v>9.8656733599058726E-3</v>
      </c>
      <c r="Z1245" s="13">
        <f t="shared" si="1527"/>
        <v>2.5836890487172106E-2</v>
      </c>
      <c r="AA1245" s="13">
        <f t="shared" si="1528"/>
        <v>2.385130076830571E-2</v>
      </c>
      <c r="AB1245" s="13">
        <f t="shared" si="1529"/>
        <v>1.100915275819722E-2</v>
      </c>
      <c r="AC1245" s="13">
        <f t="shared" si="1530"/>
        <v>2.0135169947942564E-4</v>
      </c>
      <c r="AD1245" s="13">
        <f t="shared" si="1531"/>
        <v>4.2911192264914206E-3</v>
      </c>
      <c r="AE1245" s="13">
        <f t="shared" si="1532"/>
        <v>4.420481438586866E-3</v>
      </c>
      <c r="AF1245" s="13">
        <f t="shared" si="1533"/>
        <v>2.2768717340986332E-3</v>
      </c>
      <c r="AG1245" s="13">
        <f t="shared" si="1534"/>
        <v>7.8183714685981908E-4</v>
      </c>
      <c r="AH1245" s="13">
        <f t="shared" si="1535"/>
        <v>6.6539455559901459E-3</v>
      </c>
      <c r="AI1245" s="13">
        <f t="shared" si="1536"/>
        <v>6.1425834827394778E-3</v>
      </c>
      <c r="AJ1245" s="13">
        <f t="shared" si="1537"/>
        <v>2.8352600366903075E-3</v>
      </c>
      <c r="AK1245" s="13">
        <f t="shared" si="1538"/>
        <v>8.7245586467449624E-4</v>
      </c>
      <c r="AL1245" s="13">
        <f t="shared" si="1539"/>
        <v>7.6592475340353807E-6</v>
      </c>
      <c r="AM1245" s="13">
        <f t="shared" si="1540"/>
        <v>7.9226852282802333E-4</v>
      </c>
      <c r="AN1245" s="13">
        <f t="shared" si="1541"/>
        <v>8.1615264332831141E-4</v>
      </c>
      <c r="AO1245" s="13">
        <f t="shared" si="1542"/>
        <v>4.2037839319559875E-4</v>
      </c>
      <c r="AP1245" s="13">
        <f t="shared" si="1543"/>
        <v>1.443504430290953E-4</v>
      </c>
      <c r="AQ1245" s="13">
        <f t="shared" si="1544"/>
        <v>3.7175525800039327E-5</v>
      </c>
      <c r="AR1245" s="13">
        <f t="shared" si="1545"/>
        <v>1.3709077409005818E-3</v>
      </c>
      <c r="AS1245" s="13">
        <f t="shared" si="1546"/>
        <v>1.2655521712279059E-3</v>
      </c>
      <c r="AT1245" s="13">
        <f t="shared" si="1547"/>
        <v>5.8414663887138148E-4</v>
      </c>
      <c r="AU1245" s="13">
        <f t="shared" si="1548"/>
        <v>1.7975147052407721E-4</v>
      </c>
      <c r="AV1245" s="13">
        <f t="shared" si="1549"/>
        <v>4.1484349569307025E-5</v>
      </c>
      <c r="AW1245" s="13">
        <f t="shared" si="1550"/>
        <v>2.0232726885930659E-7</v>
      </c>
      <c r="AX1245" s="13">
        <f t="shared" si="1551"/>
        <v>1.2189698831737348E-4</v>
      </c>
      <c r="AY1245" s="13">
        <f t="shared" si="1552"/>
        <v>1.2557175548747642E-4</v>
      </c>
      <c r="AZ1245" s="13">
        <f t="shared" si="1553"/>
        <v>6.4678652007184889E-5</v>
      </c>
      <c r="BA1245" s="13">
        <f t="shared" si="1554"/>
        <v>2.2209495594645543E-5</v>
      </c>
      <c r="BB1245" s="13">
        <f t="shared" si="1555"/>
        <v>5.719758520714669E-6</v>
      </c>
      <c r="BC1245" s="13">
        <f t="shared" si="1556"/>
        <v>1.178437840548723E-6</v>
      </c>
      <c r="BD1245" s="13">
        <f t="shared" si="1557"/>
        <v>2.353726344576157E-4</v>
      </c>
      <c r="BE1245" s="13">
        <f t="shared" si="1558"/>
        <v>2.1728402262123473E-4</v>
      </c>
      <c r="BF1245" s="13">
        <f t="shared" si="1559"/>
        <v>1.0029276894329643E-4</v>
      </c>
      <c r="BG1245" s="13">
        <f t="shared" si="1560"/>
        <v>3.0861724609629096E-5</v>
      </c>
      <c r="BH1245" s="13">
        <f t="shared" si="1561"/>
        <v>7.1224928969137364E-6</v>
      </c>
      <c r="BI1245" s="13">
        <f t="shared" si="1562"/>
        <v>1.3150245025712797E-6</v>
      </c>
      <c r="BJ1245" s="14">
        <f t="shared" si="1563"/>
        <v>0.31551213911285547</v>
      </c>
      <c r="BK1245" s="14">
        <f t="shared" si="1564"/>
        <v>0.31244365345080066</v>
      </c>
      <c r="BL1245" s="14">
        <f t="shared" si="1565"/>
        <v>0.34618202221670547</v>
      </c>
      <c r="BM1245" s="14">
        <f t="shared" si="1566"/>
        <v>0.31053372213682151</v>
      </c>
      <c r="BN1245" s="14">
        <f t="shared" si="1567"/>
        <v>0.68931561370249361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1.3571428571428601</v>
      </c>
      <c r="F1246" s="10">
        <f>VLOOKUP(B1246,home!$B$2:$E$405,3,FALSE)</f>
        <v>0.6</v>
      </c>
      <c r="G1246" s="10">
        <f>VLOOKUP(C1246,away!$B$2:$E$405,4,FALSE)</f>
        <v>0.8</v>
      </c>
      <c r="H1246" s="10">
        <f>VLOOKUP(A1246,away!$A$2:$E$405,3,FALSE)</f>
        <v>1.0912698412698401</v>
      </c>
      <c r="I1246" s="10">
        <f>VLOOKUP(C1246,away!$B$2:$E$405,3,FALSE)</f>
        <v>0.87</v>
      </c>
      <c r="J1246" s="10">
        <f>VLOOKUP(B1246,home!$B$2:$E$405,4,FALSE)</f>
        <v>1.5</v>
      </c>
      <c r="K1246" s="12">
        <f t="shared" si="1512"/>
        <v>0.65142857142857291</v>
      </c>
      <c r="L1246" s="12">
        <f t="shared" si="1513"/>
        <v>1.4241071428571412</v>
      </c>
      <c r="M1246" s="13">
        <f t="shared" si="1514"/>
        <v>0.1254891831348158</v>
      </c>
      <c r="N1246" s="13">
        <f t="shared" si="1515"/>
        <v>8.1747239299251623E-2</v>
      </c>
      <c r="O1246" s="13">
        <f t="shared" si="1516"/>
        <v>0.17871004205359911</v>
      </c>
      <c r="P1246" s="13">
        <f t="shared" si="1517"/>
        <v>0.11641682739491625</v>
      </c>
      <c r="Q1246" s="13">
        <f t="shared" si="1518"/>
        <v>2.6626243657470586E-2</v>
      </c>
      <c r="R1246" s="13">
        <f t="shared" si="1519"/>
        <v>0.1272511236944153</v>
      </c>
      <c r="S1246" s="13">
        <f t="shared" si="1520"/>
        <v>2.7000091486246998E-2</v>
      </c>
      <c r="T1246" s="13">
        <f t="shared" si="1521"/>
        <v>3.7918623780058516E-2</v>
      </c>
      <c r="U1246" s="13">
        <f t="shared" si="1522"/>
        <v>8.2895017720933592E-2</v>
      </c>
      <c r="V1246" s="13">
        <f t="shared" si="1523"/>
        <v>2.7831216751384898E-3</v>
      </c>
      <c r="W1246" s="13">
        <f t="shared" si="1524"/>
        <v>5.7816986227650548E-3</v>
      </c>
      <c r="X1246" s="13">
        <f t="shared" si="1525"/>
        <v>8.2337583065270111E-3</v>
      </c>
      <c r="Y1246" s="13">
        <f t="shared" si="1526"/>
        <v>5.862877008442219E-3</v>
      </c>
      <c r="Z1246" s="13">
        <f t="shared" si="1527"/>
        <v>6.0406411396604798E-2</v>
      </c>
      <c r="AA1246" s="13">
        <f t="shared" si="1528"/>
        <v>3.9350462281216934E-2</v>
      </c>
      <c r="AB1246" s="13">
        <f t="shared" si="1529"/>
        <v>1.2817007714453542E-2</v>
      </c>
      <c r="AC1246" s="13">
        <f t="shared" si="1530"/>
        <v>1.6136958360664288E-4</v>
      </c>
      <c r="AD1246" s="13">
        <f t="shared" si="1531"/>
        <v>9.4159091856459674E-4</v>
      </c>
      <c r="AE1246" s="13">
        <f t="shared" si="1532"/>
        <v>1.3409263527772591E-3</v>
      </c>
      <c r="AF1246" s="13">
        <f t="shared" si="1533"/>
        <v>9.5481139851773483E-4</v>
      </c>
      <c r="AG1246" s="13">
        <f t="shared" si="1534"/>
        <v>4.5325124423684077E-4</v>
      </c>
      <c r="AH1246" s="13">
        <f t="shared" si="1535"/>
        <v>2.1506300486067977E-2</v>
      </c>
      <c r="AI1246" s="13">
        <f t="shared" si="1536"/>
        <v>1.4009818602352885E-2</v>
      </c>
      <c r="AJ1246" s="13">
        <f t="shared" si="1537"/>
        <v>4.5631980590520923E-3</v>
      </c>
      <c r="AK1246" s="13">
        <f t="shared" si="1538"/>
        <v>9.9086586425131381E-4</v>
      </c>
      <c r="AL1246" s="13">
        <f t="shared" si="1539"/>
        <v>5.9881288545297786E-6</v>
      </c>
      <c r="AM1246" s="13">
        <f t="shared" si="1540"/>
        <v>1.2267584539013061E-4</v>
      </c>
      <c r="AN1246" s="13">
        <f t="shared" si="1541"/>
        <v>1.7470354767612329E-4</v>
      </c>
      <c r="AO1246" s="13">
        <f t="shared" si="1542"/>
        <v>1.2439828506402518E-4</v>
      </c>
      <c r="AP1246" s="13">
        <f t="shared" si="1543"/>
        <v>5.905216210628568E-5</v>
      </c>
      <c r="AQ1246" s="13">
        <f t="shared" si="1544"/>
        <v>2.1024151464179809E-5</v>
      </c>
      <c r="AR1246" s="13">
        <f t="shared" si="1545"/>
        <v>6.1254552277282834E-3</v>
      </c>
      <c r="AS1246" s="13">
        <f t="shared" si="1546"/>
        <v>3.9902965483487197E-3</v>
      </c>
      <c r="AT1246" s="13">
        <f t="shared" si="1547"/>
        <v>1.2996965900335857E-3</v>
      </c>
      <c r="AU1246" s="13">
        <f t="shared" si="1548"/>
        <v>2.8221983097872209E-4</v>
      </c>
      <c r="AV1246" s="13">
        <f t="shared" si="1549"/>
        <v>4.596151533082056E-5</v>
      </c>
      <c r="AW1246" s="13">
        <f t="shared" si="1550"/>
        <v>1.543114327691539E-7</v>
      </c>
      <c r="AX1246" s="13">
        <f t="shared" si="1551"/>
        <v>1.3319091785214209E-5</v>
      </c>
      <c r="AY1246" s="13">
        <f t="shared" si="1552"/>
        <v>1.8967813747693428E-5</v>
      </c>
      <c r="AZ1246" s="13">
        <f t="shared" si="1553"/>
        <v>1.3506099521237049E-5</v>
      </c>
      <c r="BA1246" s="13">
        <f t="shared" si="1554"/>
        <v>6.411377600111031E-6</v>
      </c>
      <c r="BB1246" s="13">
        <f t="shared" si="1555"/>
        <v>2.2826221589680986E-6</v>
      </c>
      <c r="BC1246" s="13">
        <f t="shared" si="1556"/>
        <v>6.5013970420609165E-7</v>
      </c>
      <c r="BD1246" s="13">
        <f t="shared" si="1557"/>
        <v>1.4538840905099096E-3</v>
      </c>
      <c r="BE1246" s="13">
        <f t="shared" si="1558"/>
        <v>9.4710163610360045E-4</v>
      </c>
      <c r="BF1246" s="13">
        <f t="shared" si="1559"/>
        <v>3.0848453290231622E-4</v>
      </c>
      <c r="BG1246" s="13">
        <f t="shared" si="1560"/>
        <v>6.6985212858788819E-5</v>
      </c>
      <c r="BH1246" s="13">
        <f t="shared" si="1561"/>
        <v>1.0909020379859918E-5</v>
      </c>
      <c r="BI1246" s="13">
        <f t="shared" si="1562"/>
        <v>1.4212895123474668E-6</v>
      </c>
      <c r="BJ1246" s="14">
        <f t="shared" si="1563"/>
        <v>0.17041801172482962</v>
      </c>
      <c r="BK1246" s="14">
        <f t="shared" si="1564"/>
        <v>0.27187554921732643</v>
      </c>
      <c r="BL1246" s="14">
        <f t="shared" si="1565"/>
        <v>0.49662625197102972</v>
      </c>
      <c r="BM1246" s="14">
        <f t="shared" si="1566"/>
        <v>0.34306675157300681</v>
      </c>
      <c r="BN1246" s="14">
        <f t="shared" si="1567"/>
        <v>0.65624065923446862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1.3571428571428601</v>
      </c>
      <c r="F1247" s="10">
        <f>VLOOKUP(B1247,home!$B$2:$E$405,3,FALSE)</f>
        <v>1.03</v>
      </c>
      <c r="G1247" s="10">
        <f>VLOOKUP(C1247,away!$B$2:$E$405,4,FALSE)</f>
        <v>0.81</v>
      </c>
      <c r="H1247" s="10">
        <f>VLOOKUP(A1247,away!$A$2:$E$405,3,FALSE)</f>
        <v>1.0912698412698401</v>
      </c>
      <c r="I1247" s="10">
        <f>VLOOKUP(C1247,away!$B$2:$E$405,3,FALSE)</f>
        <v>0.81</v>
      </c>
      <c r="J1247" s="10">
        <f>VLOOKUP(B1247,home!$B$2:$E$405,4,FALSE)</f>
        <v>1.01</v>
      </c>
      <c r="K1247" s="12">
        <f t="shared" si="1512"/>
        <v>1.1322642857142884</v>
      </c>
      <c r="L1247" s="12">
        <f t="shared" si="1513"/>
        <v>0.89276785714285622</v>
      </c>
      <c r="M1247" s="13">
        <f t="shared" si="1514"/>
        <v>0.13198960059676951</v>
      </c>
      <c r="N1247" s="13">
        <f t="shared" si="1515"/>
        <v>0.14944711084141543</v>
      </c>
      <c r="O1247" s="13">
        <f t="shared" si="1516"/>
        <v>0.11783607288991937</v>
      </c>
      <c r="P1247" s="13">
        <f t="shared" si="1517"/>
        <v>0.13342157690208137</v>
      </c>
      <c r="Q1247" s="13">
        <f t="shared" si="1518"/>
        <v>8.4606813104459694E-2</v>
      </c>
      <c r="R1247" s="13">
        <f t="shared" si="1519"/>
        <v>5.2600129144031366E-2</v>
      </c>
      <c r="S1247" s="13">
        <f t="shared" si="1520"/>
        <v>3.3717272236888855E-2</v>
      </c>
      <c r="T1247" s="13">
        <f t="shared" si="1521"/>
        <v>7.5534243234954612E-2</v>
      </c>
      <c r="U1247" s="13">
        <f t="shared" si="1522"/>
        <v>5.9557247653745995E-2</v>
      </c>
      <c r="V1247" s="13">
        <f t="shared" si="1523"/>
        <v>3.7870084800812058E-3</v>
      </c>
      <c r="W1247" s="13">
        <f t="shared" si="1524"/>
        <v>3.1932424268761098E-2</v>
      </c>
      <c r="X1247" s="13">
        <f t="shared" si="1525"/>
        <v>2.8508241987798381E-2</v>
      </c>
      <c r="Y1247" s="13">
        <f t="shared" si="1526"/>
        <v>1.272562105517838E-2</v>
      </c>
      <c r="Z1247" s="13">
        <f t="shared" si="1527"/>
        <v>1.5653234860451462E-2</v>
      </c>
      <c r="AA1247" s="13">
        <f t="shared" si="1528"/>
        <v>1.7723598788387075E-2</v>
      </c>
      <c r="AB1247" s="13">
        <f t="shared" si="1529"/>
        <v>1.0033898961209861E-2</v>
      </c>
      <c r="AC1247" s="13">
        <f t="shared" si="1530"/>
        <v>2.3925589633079969E-4</v>
      </c>
      <c r="AD1247" s="13">
        <f t="shared" si="1531"/>
        <v>9.0389858889486103E-3</v>
      </c>
      <c r="AE1247" s="13">
        <f t="shared" si="1532"/>
        <v>8.0697160628211643E-3</v>
      </c>
      <c r="AF1247" s="13">
        <f t="shared" si="1533"/>
        <v>3.602191558578069E-3</v>
      </c>
      <c r="AG1247" s="13">
        <f t="shared" si="1534"/>
        <v>1.0719736129232761E-3</v>
      </c>
      <c r="AH1247" s="13">
        <f t="shared" si="1535"/>
        <v>3.4936762359297768E-3</v>
      </c>
      <c r="AI1247" s="13">
        <f t="shared" si="1536"/>
        <v>3.9557648277920117E-3</v>
      </c>
      <c r="AJ1247" s="13">
        <f t="shared" si="1537"/>
        <v>2.2394856185968147E-3</v>
      </c>
      <c r="AK1247" s="13">
        <f t="shared" si="1538"/>
        <v>8.4522986143598068E-4</v>
      </c>
      <c r="AL1247" s="13">
        <f t="shared" si="1539"/>
        <v>9.6740648739738594E-6</v>
      </c>
      <c r="AM1247" s="13">
        <f t="shared" si="1540"/>
        <v>2.0469041802263837E-3</v>
      </c>
      <c r="AN1247" s="13">
        <f t="shared" si="1541"/>
        <v>1.8274102587574634E-3</v>
      </c>
      <c r="AO1247" s="13">
        <f t="shared" si="1542"/>
        <v>8.1572657041588652E-4</v>
      </c>
      <c r="AP1247" s="13">
        <f t="shared" si="1543"/>
        <v>2.4275148742822745E-4</v>
      </c>
      <c r="AQ1247" s="13">
        <f t="shared" si="1544"/>
        <v>5.4180181312384899E-5</v>
      </c>
      <c r="AR1247" s="13">
        <f t="shared" si="1545"/>
        <v>6.2380836934038944E-4</v>
      </c>
      <c r="AS1247" s="13">
        <f t="shared" si="1546"/>
        <v>7.0631593773379101E-4</v>
      </c>
      <c r="AT1247" s="13">
        <f t="shared" si="1547"/>
        <v>3.9986815536338448E-4</v>
      </c>
      <c r="AU1247" s="13">
        <f t="shared" si="1548"/>
        <v>1.5091881043747076E-4</v>
      </c>
      <c r="AV1247" s="13">
        <f t="shared" si="1549"/>
        <v>4.2719994775208288E-5</v>
      </c>
      <c r="AW1247" s="13">
        <f t="shared" si="1550"/>
        <v>2.7163945423284284E-7</v>
      </c>
      <c r="AX1247" s="13">
        <f t="shared" si="1551"/>
        <v>3.8627274992493585E-4</v>
      </c>
      <c r="AY1247" s="13">
        <f t="shared" si="1552"/>
        <v>3.4485189522316331E-4</v>
      </c>
      <c r="AZ1247" s="13">
        <f t="shared" si="1553"/>
        <v>1.5393634376501813E-4</v>
      </c>
      <c r="BA1247" s="13">
        <f t="shared" si="1554"/>
        <v>4.5809806586500445E-5</v>
      </c>
      <c r="BB1247" s="13">
        <f t="shared" si="1555"/>
        <v>1.0224380715589675E-5</v>
      </c>
      <c r="BC1247" s="13">
        <f t="shared" si="1556"/>
        <v>1.8255996924139478E-6</v>
      </c>
      <c r="BD1247" s="13">
        <f t="shared" si="1557"/>
        <v>9.281934352729978E-5</v>
      </c>
      <c r="BE1247" s="13">
        <f t="shared" si="1558"/>
        <v>1.0509602769940723E-4</v>
      </c>
      <c r="BF1247" s="13">
        <f t="shared" si="1559"/>
        <v>5.9498239367239224E-5</v>
      </c>
      <c r="BG1247" s="13">
        <f t="shared" si="1560"/>
        <v>2.2455910499468275E-5</v>
      </c>
      <c r="BH1247" s="13">
        <f t="shared" si="1561"/>
        <v>6.3565063654361171E-6</v>
      </c>
      <c r="BI1247" s="13">
        <f t="shared" si="1562"/>
        <v>1.4394490278997692E-6</v>
      </c>
      <c r="BJ1247" s="14">
        <f t="shared" si="1563"/>
        <v>0.4104672150698867</v>
      </c>
      <c r="BK1247" s="14">
        <f t="shared" si="1564"/>
        <v>0.30350924007224889</v>
      </c>
      <c r="BL1247" s="14">
        <f t="shared" si="1565"/>
        <v>0.27049640072518538</v>
      </c>
      <c r="BM1247" s="14">
        <f t="shared" si="1566"/>
        <v>0.32988020699332671</v>
      </c>
      <c r="BN1247" s="14">
        <f t="shared" si="1567"/>
        <v>0.66990130347867671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1.3571428571428601</v>
      </c>
      <c r="F1248" s="10">
        <f>VLOOKUP(B1248,home!$B$2:$E$405,3,FALSE)</f>
        <v>0.66</v>
      </c>
      <c r="G1248" s="10">
        <f>VLOOKUP(C1248,away!$B$2:$E$405,4,FALSE)</f>
        <v>0.96</v>
      </c>
      <c r="H1248" s="10">
        <f>VLOOKUP(A1248,away!$A$2:$E$405,3,FALSE)</f>
        <v>1.0912698412698401</v>
      </c>
      <c r="I1248" s="10">
        <f>VLOOKUP(C1248,away!$B$2:$E$405,3,FALSE)</f>
        <v>0.96</v>
      </c>
      <c r="J1248" s="10">
        <f>VLOOKUP(B1248,home!$B$2:$E$405,4,FALSE)</f>
        <v>1.1000000000000001</v>
      </c>
      <c r="K1248" s="12">
        <f t="shared" si="1512"/>
        <v>0.85988571428571614</v>
      </c>
      <c r="L1248" s="12">
        <f t="shared" si="1513"/>
        <v>1.1523809523809512</v>
      </c>
      <c r="M1248" s="13">
        <f t="shared" si="1514"/>
        <v>0.13368531094832339</v>
      </c>
      <c r="N1248" s="13">
        <f t="shared" si="1515"/>
        <v>0.11495408909430714</v>
      </c>
      <c r="O1248" s="13">
        <f t="shared" si="1516"/>
        <v>0.1540564059499725</v>
      </c>
      <c r="P1248" s="13">
        <f t="shared" si="1517"/>
        <v>0.13247090267058237</v>
      </c>
      <c r="Q1248" s="13">
        <f t="shared" si="1518"/>
        <v>4.9423689505461069E-2</v>
      </c>
      <c r="R1248" s="13">
        <f t="shared" si="1519"/>
        <v>8.8765833904507915E-2</v>
      </c>
      <c r="S1248" s="13">
        <f t="shared" si="1520"/>
        <v>3.281688154419294E-2</v>
      </c>
      <c r="T1248" s="13">
        <f t="shared" si="1521"/>
        <v>5.6954918382483649E-2</v>
      </c>
      <c r="U1248" s="13">
        <f t="shared" si="1522"/>
        <v>7.6328472491145036E-2</v>
      </c>
      <c r="V1248" s="13">
        <f t="shared" si="1523"/>
        <v>3.6131967014796018E-3</v>
      </c>
      <c r="W1248" s="13">
        <f t="shared" si="1524"/>
        <v>1.4166241517679614E-2</v>
      </c>
      <c r="X1248" s="13">
        <f t="shared" si="1525"/>
        <v>1.6324906891802205E-2</v>
      </c>
      <c r="Y1248" s="13">
        <f t="shared" si="1526"/>
        <v>9.4062558757526931E-3</v>
      </c>
      <c r="Z1248" s="13">
        <f t="shared" si="1527"/>
        <v>3.4097352071255381E-2</v>
      </c>
      <c r="AA1248" s="13">
        <f t="shared" si="1528"/>
        <v>2.931982594104298E-2</v>
      </c>
      <c r="AB1248" s="13">
        <f t="shared" si="1529"/>
        <v>1.2605849736023305E-2</v>
      </c>
      <c r="AC1248" s="13">
        <f t="shared" si="1530"/>
        <v>2.2377338298053335E-4</v>
      </c>
      <c r="AD1248" s="13">
        <f t="shared" si="1531"/>
        <v>3.0453371765434751E-3</v>
      </c>
      <c r="AE1248" s="13">
        <f t="shared" si="1532"/>
        <v>3.5093885558262869E-3</v>
      </c>
      <c r="AF1248" s="13">
        <f t="shared" si="1533"/>
        <v>2.0220762631189548E-3</v>
      </c>
      <c r="AG1248" s="13">
        <f t="shared" si="1534"/>
        <v>7.7673405662664517E-4</v>
      </c>
      <c r="AH1248" s="13">
        <f t="shared" si="1535"/>
        <v>9.8232847633854745E-3</v>
      </c>
      <c r="AI1248" s="13">
        <f t="shared" si="1536"/>
        <v>8.4469022353957108E-3</v>
      </c>
      <c r="AJ1248" s="13">
        <f t="shared" si="1537"/>
        <v>3.6316852810924262E-3</v>
      </c>
      <c r="AK1248" s="13">
        <f t="shared" si="1538"/>
        <v>1.0409447639976943E-3</v>
      </c>
      <c r="AL1248" s="13">
        <f t="shared" si="1539"/>
        <v>8.8696242920929299E-6</v>
      </c>
      <c r="AM1248" s="13">
        <f t="shared" si="1540"/>
        <v>5.2372838665858666E-4</v>
      </c>
      <c r="AN1248" s="13">
        <f t="shared" si="1541"/>
        <v>6.0353461700656105E-4</v>
      </c>
      <c r="AO1248" s="13">
        <f t="shared" si="1542"/>
        <v>3.477508983704469E-4</v>
      </c>
      <c r="AP1248" s="13">
        <f t="shared" si="1543"/>
        <v>1.3358050381848897E-4</v>
      </c>
      <c r="AQ1248" s="13">
        <f t="shared" si="1544"/>
        <v>3.848390705246942E-5</v>
      </c>
      <c r="AR1248" s="13">
        <f t="shared" si="1545"/>
        <v>2.2640332502278844E-3</v>
      </c>
      <c r="AS1248" s="13">
        <f t="shared" si="1546"/>
        <v>1.9468098485388161E-3</v>
      </c>
      <c r="AT1248" s="13">
        <f t="shared" si="1547"/>
        <v>8.3701698859463334E-4</v>
      </c>
      <c r="AU1248" s="13">
        <f t="shared" si="1548"/>
        <v>2.3991298370232514E-4</v>
      </c>
      <c r="AV1248" s="13">
        <f t="shared" si="1549"/>
        <v>5.1574436839322797E-5</v>
      </c>
      <c r="AW1248" s="13">
        <f t="shared" si="1550"/>
        <v>2.4414033058257242E-7</v>
      </c>
      <c r="AX1248" s="13">
        <f t="shared" si="1551"/>
        <v>7.5057759642270728E-5</v>
      </c>
      <c r="AY1248" s="13">
        <f t="shared" si="1552"/>
        <v>8.6495132540140461E-5</v>
      </c>
      <c r="AZ1248" s="13">
        <f t="shared" si="1553"/>
        <v>4.9837671606461854E-5</v>
      </c>
      <c r="BA1248" s="13">
        <f t="shared" si="1554"/>
        <v>1.9143994490101197E-5</v>
      </c>
      <c r="BB1248" s="13">
        <f t="shared" si="1555"/>
        <v>5.5152936507196273E-6</v>
      </c>
      <c r="BC1248" s="13">
        <f t="shared" si="1556"/>
        <v>1.2711438699753777E-6</v>
      </c>
      <c r="BD1248" s="13">
        <f t="shared" si="1557"/>
        <v>4.3483813218662525E-4</v>
      </c>
      <c r="BE1248" s="13">
        <f t="shared" si="1558"/>
        <v>3.7391109789396295E-4</v>
      </c>
      <c r="BF1248" s="13">
        <f t="shared" si="1559"/>
        <v>1.607604057459533E-4</v>
      </c>
      <c r="BG1248" s="13">
        <f t="shared" si="1560"/>
        <v>4.6078525441240202E-5</v>
      </c>
      <c r="BH1248" s="13">
        <f t="shared" si="1561"/>
        <v>9.9055664405683421E-6</v>
      </c>
      <c r="BI1248" s="13">
        <f t="shared" si="1562"/>
        <v>1.7035310148305462E-6</v>
      </c>
      <c r="BJ1248" s="14">
        <f t="shared" si="1563"/>
        <v>0.27246803662830804</v>
      </c>
      <c r="BK1248" s="14">
        <f t="shared" si="1564"/>
        <v>0.30290543000439102</v>
      </c>
      <c r="BL1248" s="14">
        <f t="shared" si="1565"/>
        <v>0.3903857498331893</v>
      </c>
      <c r="BM1248" s="14">
        <f t="shared" si="1566"/>
        <v>0.3264140854717798</v>
      </c>
      <c r="BN1248" s="14">
        <f t="shared" si="1567"/>
        <v>0.67335623207315431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1.3571428571428601</v>
      </c>
      <c r="F1249" s="10">
        <f>VLOOKUP(B1249,home!$B$2:$E$405,3,FALSE)</f>
        <v>1</v>
      </c>
      <c r="G1249" s="10">
        <f>VLOOKUP(C1249,away!$B$2:$E$405,4,FALSE)</f>
        <v>1.1399999999999999</v>
      </c>
      <c r="H1249" s="10">
        <f>VLOOKUP(A1249,away!$A$2:$E$405,3,FALSE)</f>
        <v>1.0912698412698401</v>
      </c>
      <c r="I1249" s="10">
        <f>VLOOKUP(C1249,away!$B$2:$E$405,3,FALSE)</f>
        <v>0.87</v>
      </c>
      <c r="J1249" s="10">
        <f>VLOOKUP(B1249,home!$B$2:$E$405,4,FALSE)</f>
        <v>1</v>
      </c>
      <c r="K1249" s="12">
        <f t="shared" si="1512"/>
        <v>1.5471428571428605</v>
      </c>
      <c r="L1249" s="12">
        <f t="shared" si="1513"/>
        <v>0.94940476190476086</v>
      </c>
      <c r="M1249" s="13">
        <f t="shared" si="1514"/>
        <v>8.2368877055909062E-2</v>
      </c>
      <c r="N1249" s="13">
        <f t="shared" si="1515"/>
        <v>0.12743641978792816</v>
      </c>
      <c r="O1249" s="13">
        <f t="shared" si="1516"/>
        <v>7.8201404109627864E-2</v>
      </c>
      <c r="P1249" s="13">
        <f t="shared" si="1517"/>
        <v>0.12098874378675309</v>
      </c>
      <c r="Q1249" s="13">
        <f t="shared" si="1518"/>
        <v>9.8581173307376077E-2</v>
      </c>
      <c r="R1249" s="13">
        <f t="shared" si="1519"/>
        <v>3.7122392724659614E-2</v>
      </c>
      <c r="S1249" s="13">
        <f t="shared" si="1520"/>
        <v>4.4429026612687238E-2</v>
      </c>
      <c r="T1249" s="13">
        <f t="shared" si="1521"/>
        <v>9.3593435372181358E-2</v>
      </c>
      <c r="U1249" s="13">
        <f t="shared" si="1522"/>
        <v>5.7433644744009221E-2</v>
      </c>
      <c r="V1249" s="13">
        <f t="shared" si="1523"/>
        <v>7.2511370120329575E-3</v>
      </c>
      <c r="W1249" s="13">
        <f t="shared" si="1524"/>
        <v>5.0839719377089775E-2</v>
      </c>
      <c r="X1249" s="13">
        <f t="shared" si="1525"/>
        <v>4.8267471670510778E-2</v>
      </c>
      <c r="Y1249" s="13">
        <f t="shared" si="1526"/>
        <v>2.2912683724543036E-2</v>
      </c>
      <c r="Z1249" s="13">
        <f t="shared" si="1527"/>
        <v>1.174805880869683E-2</v>
      </c>
      <c r="AA1249" s="13">
        <f t="shared" si="1528"/>
        <v>1.8175925271169565E-2</v>
      </c>
      <c r="AB1249" s="13">
        <f t="shared" si="1529"/>
        <v>1.4060376477626204E-2</v>
      </c>
      <c r="AC1249" s="13">
        <f t="shared" si="1530"/>
        <v>6.6568374295974475E-4</v>
      </c>
      <c r="AD1249" s="13">
        <f t="shared" si="1531"/>
        <v>1.9664077173352973E-2</v>
      </c>
      <c r="AE1249" s="13">
        <f t="shared" si="1532"/>
        <v>1.8669168506844025E-2</v>
      </c>
      <c r="AF1249" s="13">
        <f t="shared" si="1533"/>
        <v>8.8622987406000563E-3</v>
      </c>
      <c r="AG1249" s="13">
        <f t="shared" si="1534"/>
        <v>2.8046362085827527E-3</v>
      </c>
      <c r="AH1249" s="13">
        <f t="shared" si="1535"/>
        <v>2.7884157440284853E-3</v>
      </c>
      <c r="AI1249" s="13">
        <f t="shared" si="1536"/>
        <v>4.3140775011183659E-3</v>
      </c>
      <c r="AJ1249" s="13">
        <f t="shared" si="1537"/>
        <v>3.337247095508001E-3</v>
      </c>
      <c r="AK1249" s="13">
        <f t="shared" si="1538"/>
        <v>1.7210660021119871E-3</v>
      </c>
      <c r="AL1249" s="13">
        <f t="shared" si="1539"/>
        <v>3.911197660994964E-5</v>
      </c>
      <c r="AM1249" s="13">
        <f t="shared" si="1540"/>
        <v>6.0846273082118003E-3</v>
      </c>
      <c r="AN1249" s="13">
        <f t="shared" si="1541"/>
        <v>5.7767741408320302E-3</v>
      </c>
      <c r="AO1249" s="13">
        <f t="shared" si="1542"/>
        <v>2.7422484388771066E-3</v>
      </c>
      <c r="AP1249" s="13">
        <f t="shared" si="1543"/>
        <v>8.6783457539860729E-4</v>
      </c>
      <c r="AQ1249" s="13">
        <f t="shared" si="1544"/>
        <v>2.0598156960725846E-4</v>
      </c>
      <c r="AR1249" s="13">
        <f t="shared" si="1545"/>
        <v>5.2946703711017023E-4</v>
      </c>
      <c r="AS1249" s="13">
        <f t="shared" si="1546"/>
        <v>8.1916114455759387E-4</v>
      </c>
      <c r="AT1249" s="13">
        <f t="shared" si="1547"/>
        <v>6.3367965682562585E-4</v>
      </c>
      <c r="AU1249" s="13">
        <f t="shared" si="1548"/>
        <v>3.2679765159150204E-4</v>
      </c>
      <c r="AV1249" s="13">
        <f t="shared" si="1549"/>
        <v>1.2640066309771333E-4</v>
      </c>
      <c r="AW1249" s="13">
        <f t="shared" si="1550"/>
        <v>1.5958390428093785E-6</v>
      </c>
      <c r="AX1249" s="13">
        <f t="shared" si="1551"/>
        <v>1.5689646130460449E-3</v>
      </c>
      <c r="AY1249" s="13">
        <f t="shared" si="1552"/>
        <v>1.4895824748859755E-3</v>
      </c>
      <c r="AZ1249" s="13">
        <f t="shared" si="1553"/>
        <v>7.0710834745331202E-4</v>
      </c>
      <c r="BA1249" s="13">
        <f t="shared" si="1554"/>
        <v>2.2377734408492687E-4</v>
      </c>
      <c r="BB1249" s="13">
        <f t="shared" si="1555"/>
        <v>5.3113819020157431E-5</v>
      </c>
      <c r="BC1249" s="13">
        <f t="shared" si="1556"/>
        <v>1.0085302540137027E-5</v>
      </c>
      <c r="BD1249" s="13">
        <f t="shared" si="1557"/>
        <v>8.3779754384000037E-5</v>
      </c>
      <c r="BE1249" s="13">
        <f t="shared" si="1558"/>
        <v>1.2961924856838891E-4</v>
      </c>
      <c r="BF1249" s="13">
        <f t="shared" si="1559"/>
        <v>1.0026974728540394E-4</v>
      </c>
      <c r="BG1249" s="13">
        <f t="shared" si="1560"/>
        <v>5.1710541100044143E-5</v>
      </c>
      <c r="BH1249" s="13">
        <f t="shared" si="1561"/>
        <v>2.0000898575481396E-5</v>
      </c>
      <c r="BI1249" s="13">
        <f t="shared" si="1562"/>
        <v>6.1888494734989661E-6</v>
      </c>
      <c r="BJ1249" s="14">
        <f t="shared" si="1563"/>
        <v>0.51136118180296641</v>
      </c>
      <c r="BK1249" s="14">
        <f t="shared" si="1564"/>
        <v>0.25723216266183796</v>
      </c>
      <c r="BL1249" s="14">
        <f t="shared" si="1565"/>
        <v>0.21998162486242878</v>
      </c>
      <c r="BM1249" s="14">
        <f t="shared" si="1566"/>
        <v>0.45413603072783276</v>
      </c>
      <c r="BN1249" s="14">
        <f t="shared" si="1567"/>
        <v>0.5446990107722538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1.3571428571428601</v>
      </c>
      <c r="F1250" s="10">
        <f>VLOOKUP(B1250,home!$B$2:$E$405,3,FALSE)</f>
        <v>0.96</v>
      </c>
      <c r="G1250" s="10">
        <f>VLOOKUP(C1250,away!$B$2:$E$405,4,FALSE)</f>
        <v>0.8</v>
      </c>
      <c r="H1250" s="10">
        <f>VLOOKUP(A1250,away!$A$2:$E$405,3,FALSE)</f>
        <v>1.0912698412698401</v>
      </c>
      <c r="I1250" s="10">
        <f>VLOOKUP(C1250,away!$B$2:$E$405,3,FALSE)</f>
        <v>0.74</v>
      </c>
      <c r="J1250" s="10">
        <f>VLOOKUP(B1250,home!$B$2:$E$405,4,FALSE)</f>
        <v>1.01</v>
      </c>
      <c r="K1250" s="12">
        <f t="shared" si="1512"/>
        <v>1.0422857142857165</v>
      </c>
      <c r="L1250" s="12">
        <f t="shared" si="1513"/>
        <v>0.81561507936507849</v>
      </c>
      <c r="M1250" s="13">
        <f t="shared" si="1514"/>
        <v>0.15599976258094225</v>
      </c>
      <c r="N1250" s="13">
        <f t="shared" si="1515"/>
        <v>0.16259632397007959</v>
      </c>
      <c r="O1250" s="13">
        <f t="shared" si="1516"/>
        <v>0.1272357587383886</v>
      </c>
      <c r="P1250" s="13">
        <f t="shared" si="1517"/>
        <v>0.13261601367932646</v>
      </c>
      <c r="Q1250" s="13">
        <f t="shared" si="1518"/>
        <v>8.4735912834693061E-2</v>
      </c>
      <c r="R1250" s="13">
        <f t="shared" si="1519"/>
        <v>5.1887701730743398E-2</v>
      </c>
      <c r="S1250" s="13">
        <f t="shared" si="1520"/>
        <v>2.818434911891305E-2</v>
      </c>
      <c r="T1250" s="13">
        <f t="shared" si="1521"/>
        <v>6.9111888271740557E-2</v>
      </c>
      <c r="U1250" s="13">
        <f t="shared" si="1522"/>
        <v>5.4081810261072089E-2</v>
      </c>
      <c r="V1250" s="13">
        <f t="shared" si="1523"/>
        <v>2.6621807099491517E-3</v>
      </c>
      <c r="W1250" s="13">
        <f t="shared" si="1524"/>
        <v>2.9439677144853429E-2</v>
      </c>
      <c r="X1250" s="13">
        <f t="shared" si="1525"/>
        <v>2.4011444610981914E-2</v>
      </c>
      <c r="Y1250" s="13">
        <f t="shared" si="1526"/>
        <v>9.7920481510280991E-3</v>
      </c>
      <c r="Z1250" s="13">
        <f t="shared" si="1527"/>
        <v>1.4106797321730601E-2</v>
      </c>
      <c r="AA1250" s="13">
        <f t="shared" si="1528"/>
        <v>1.4703313322763813E-2</v>
      </c>
      <c r="AB1250" s="13">
        <f t="shared" si="1529"/>
        <v>7.6625267144917845E-3</v>
      </c>
      <c r="AC1250" s="13">
        <f t="shared" si="1530"/>
        <v>1.41445645335627E-4</v>
      </c>
      <c r="AD1250" s="13">
        <f t="shared" si="1531"/>
        <v>7.6711387303161072E-3</v>
      </c>
      <c r="AE1250" s="13">
        <f t="shared" si="1532"/>
        <v>6.2566964243472986E-3</v>
      </c>
      <c r="AF1250" s="13">
        <f t="shared" si="1533"/>
        <v>2.5515279753536122E-3</v>
      </c>
      <c r="AG1250" s="13">
        <f t="shared" si="1534"/>
        <v>6.9368823070675169E-4</v>
      </c>
      <c r="AH1250" s="13">
        <f t="shared" si="1535"/>
        <v>2.8764291542875946E-3</v>
      </c>
      <c r="AI1250" s="13">
        <f t="shared" si="1536"/>
        <v>2.9980610156689048E-3</v>
      </c>
      <c r="AJ1250" s="13">
        <f t="shared" si="1537"/>
        <v>1.5624180835943123E-3</v>
      </c>
      <c r="AK1250" s="13">
        <f t="shared" si="1538"/>
        <v>5.4282868275733946E-4</v>
      </c>
      <c r="AL1250" s="13">
        <f t="shared" si="1539"/>
        <v>4.8097400473870356E-6</v>
      </c>
      <c r="AM1250" s="13">
        <f t="shared" si="1540"/>
        <v>1.5991036621824705E-3</v>
      </c>
      <c r="AN1250" s="13">
        <f t="shared" si="1541"/>
        <v>1.3042530603439432E-3</v>
      </c>
      <c r="AO1250" s="13">
        <f t="shared" si="1542"/>
        <v>5.3188423166228586E-4</v>
      </c>
      <c r="AP1250" s="13">
        <f t="shared" si="1543"/>
        <v>1.4460426660675639E-4</v>
      </c>
      <c r="AQ1250" s="13">
        <f t="shared" si="1544"/>
        <v>2.9485355096249635E-5</v>
      </c>
      <c r="AR1250" s="13">
        <f t="shared" si="1545"/>
        <v>4.6921179859246058E-4</v>
      </c>
      <c r="AS1250" s="13">
        <f t="shared" si="1546"/>
        <v>4.8905275464722852E-4</v>
      </c>
      <c r="AT1250" s="13">
        <f t="shared" si="1547"/>
        <v>2.5486634985044188E-4</v>
      </c>
      <c r="AU1250" s="13">
        <f t="shared" si="1548"/>
        <v>8.8547851833753713E-5</v>
      </c>
      <c r="AV1250" s="13">
        <f t="shared" si="1549"/>
        <v>2.3073040249252438E-5</v>
      </c>
      <c r="AW1250" s="13">
        <f t="shared" si="1550"/>
        <v>1.135771942080375E-7</v>
      </c>
      <c r="AX1250" s="13">
        <f t="shared" si="1551"/>
        <v>2.7778715045912681E-4</v>
      </c>
      <c r="AY1250" s="13">
        <f t="shared" si="1552"/>
        <v>2.2656738876831968E-4</v>
      </c>
      <c r="AZ1250" s="13">
        <f t="shared" si="1553"/>
        <v>9.2395889385905823E-5</v>
      </c>
      <c r="BA1250" s="13">
        <f t="shared" si="1554"/>
        <v>2.5119826884830868E-5</v>
      </c>
      <c r="BB1250" s="13">
        <f t="shared" si="1555"/>
        <v>5.1220273995770889E-6</v>
      </c>
      <c r="BC1250" s="13">
        <f t="shared" si="1556"/>
        <v>8.3552055680323511E-7</v>
      </c>
      <c r="BD1250" s="13">
        <f t="shared" si="1557"/>
        <v>6.3782703058003478E-5</v>
      </c>
      <c r="BE1250" s="13">
        <f t="shared" si="1558"/>
        <v>6.6479800215884914E-5</v>
      </c>
      <c r="BF1250" s="13">
        <f t="shared" si="1559"/>
        <v>3.464547302679266E-5</v>
      </c>
      <c r="BG1250" s="13">
        <f t="shared" si="1560"/>
        <v>1.2036827200165705E-5</v>
      </c>
      <c r="BH1250" s="13">
        <f t="shared" si="1561"/>
        <v>3.1364532590146125E-6</v>
      </c>
      <c r="BI1250" s="13">
        <f t="shared" si="1562"/>
        <v>6.5381608507916201E-7</v>
      </c>
      <c r="BJ1250" s="14">
        <f t="shared" si="1563"/>
        <v>0.40109750472344657</v>
      </c>
      <c r="BK1250" s="14">
        <f t="shared" si="1564"/>
        <v>0.31983512886328225</v>
      </c>
      <c r="BL1250" s="14">
        <f t="shared" si="1565"/>
        <v>0.26505633457178596</v>
      </c>
      <c r="BM1250" s="14">
        <f t="shared" si="1566"/>
        <v>0.28479783813449794</v>
      </c>
      <c r="BN1250" s="14">
        <f t="shared" si="1567"/>
        <v>0.71507147353417344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1.3571428571428601</v>
      </c>
      <c r="F1251" s="15">
        <f>VLOOKUP(B1251,home!$B$2:$E$405,3,FALSE)</f>
        <v>1.07</v>
      </c>
      <c r="G1251" s="15">
        <f>VLOOKUP(C1251,away!$B$2:$E$405,4,FALSE)</f>
        <v>0.8</v>
      </c>
      <c r="H1251" s="15">
        <f>VLOOKUP(A1251,away!$A$2:$E$405,3,FALSE)</f>
        <v>1.0912698412698401</v>
      </c>
      <c r="I1251" s="15">
        <f>VLOOKUP(C1251,away!$B$2:$E$405,3,FALSE)</f>
        <v>0.67</v>
      </c>
      <c r="J1251" s="15">
        <f>VLOOKUP(B1251,home!$B$2:$E$405,4,FALSE)</f>
        <v>0.83</v>
      </c>
      <c r="K1251" s="20">
        <f t="shared" si="1512"/>
        <v>1.1617142857142884</v>
      </c>
      <c r="L1251" s="20">
        <f t="shared" si="1513"/>
        <v>0.60685515873015805</v>
      </c>
      <c r="M1251" s="21">
        <f t="shared" si="1514"/>
        <v>0.17057683400431983</v>
      </c>
      <c r="N1251" s="21">
        <f t="shared" si="1515"/>
        <v>0.19816154487473314</v>
      </c>
      <c r="O1251" s="21">
        <f t="shared" si="1516"/>
        <v>0.10351543167537931</v>
      </c>
      <c r="P1251" s="21">
        <f t="shared" si="1517"/>
        <v>0.12025535576916951</v>
      </c>
      <c r="Q1251" s="21">
        <f t="shared" si="1518"/>
        <v>0.11510354878009528</v>
      </c>
      <c r="R1251" s="21">
        <f t="shared" si="1519"/>
        <v>3.1409436860191577E-2</v>
      </c>
      <c r="S1251" s="21">
        <f t="shared" si="1520"/>
        <v>2.1194775180906608E-2</v>
      </c>
      <c r="T1251" s="21">
        <f t="shared" si="1521"/>
        <v>6.9851182365349207E-2</v>
      </c>
      <c r="U1251" s="21">
        <f t="shared" si="1522"/>
        <v>3.6488791506725501E-2</v>
      </c>
      <c r="V1251" s="21">
        <f t="shared" si="1523"/>
        <v>1.6602392729516185E-3</v>
      </c>
      <c r="W1251" s="21">
        <f t="shared" si="1524"/>
        <v>4.4572478984749378E-2</v>
      </c>
      <c r="X1251" s="21">
        <f t="shared" si="1525"/>
        <v>2.7049038809286715E-2</v>
      </c>
      <c r="Y1251" s="21">
        <f t="shared" si="1526"/>
        <v>8.2074243700539472E-3</v>
      </c>
      <c r="Z1251" s="21">
        <f t="shared" si="1527"/>
        <v>6.3536595971388108E-3</v>
      </c>
      <c r="AA1251" s="21">
        <f t="shared" si="1528"/>
        <v>7.3811371205618481E-3</v>
      </c>
      <c r="AB1251" s="21">
        <f t="shared" si="1529"/>
        <v>4.2873862188863637E-3</v>
      </c>
      <c r="AC1251" s="21">
        <f t="shared" si="1530"/>
        <v>7.3153494727223607E-5</v>
      </c>
      <c r="AD1251" s="21">
        <f t="shared" si="1531"/>
        <v>1.2945121396570806E-2</v>
      </c>
      <c r="AE1251" s="21">
        <f t="shared" si="1532"/>
        <v>7.8558136998971417E-3</v>
      </c>
      <c r="AF1251" s="21">
        <f t="shared" si="1533"/>
        <v>2.3836705349028148E-3</v>
      </c>
      <c r="AG1251" s="21">
        <f t="shared" si="1534"/>
        <v>4.8218092027294945E-4</v>
      </c>
      <c r="AH1251" s="21">
        <f t="shared" si="1535"/>
        <v>9.6393777583476633E-4</v>
      </c>
      <c r="AI1251" s="21">
        <f t="shared" si="1536"/>
        <v>1.1198202847269056E-3</v>
      </c>
      <c r="AJ1251" s="21">
        <f t="shared" si="1537"/>
        <v>6.5045561109994417E-4</v>
      </c>
      <c r="AK1251" s="21">
        <f t="shared" si="1538"/>
        <v>2.5188119187927416E-4</v>
      </c>
      <c r="AL1251" s="21">
        <f t="shared" si="1539"/>
        <v>2.0629060412640934E-6</v>
      </c>
      <c r="AM1251" s="21">
        <f t="shared" si="1540"/>
        <v>3.0077064913404004E-3</v>
      </c>
      <c r="AN1251" s="21">
        <f t="shared" si="1541"/>
        <v>1.8252422002161051E-3</v>
      </c>
      <c r="AO1251" s="21">
        <f t="shared" si="1542"/>
        <v>5.5382882256656372E-4</v>
      </c>
      <c r="AP1251" s="21">
        <f t="shared" si="1543"/>
        <v>1.1203129267598951E-4</v>
      </c>
      <c r="AQ1251" s="21">
        <f t="shared" si="1544"/>
        <v>1.6996691974908103E-5</v>
      </c>
      <c r="AR1251" s="21">
        <f t="shared" si="1545"/>
        <v>1.1699412239204061E-4</v>
      </c>
      <c r="AS1251" s="21">
        <f t="shared" si="1546"/>
        <v>1.3591374332743949E-4</v>
      </c>
      <c r="AT1251" s="21">
        <f t="shared" si="1547"/>
        <v>7.8946468624195763E-5</v>
      </c>
      <c r="AU1251" s="21">
        <f t="shared" si="1548"/>
        <v>3.0571080135807681E-5</v>
      </c>
      <c r="AV1251" s="21">
        <f t="shared" si="1549"/>
        <v>8.8787151308710182E-6</v>
      </c>
      <c r="AW1251" s="21">
        <f t="shared" si="1550"/>
        <v>4.0398135824544463E-8</v>
      </c>
      <c r="AX1251" s="21">
        <f t="shared" si="1551"/>
        <v>5.8234926637095667E-4</v>
      </c>
      <c r="AY1251" s="21">
        <f t="shared" si="1552"/>
        <v>3.53401656479938E-4</v>
      </c>
      <c r="AZ1251" s="21">
        <f t="shared" si="1553"/>
        <v>1.0723180916931679E-4</v>
      </c>
      <c r="BA1251" s="21">
        <f t="shared" si="1554"/>
        <v>2.1691392191455916E-5</v>
      </c>
      <c r="BB1251" s="21">
        <f t="shared" si="1555"/>
        <v>3.2908833128560231E-6</v>
      </c>
      <c r="BC1251" s="21">
        <f t="shared" si="1556"/>
        <v>3.9941790303713427E-7</v>
      </c>
      <c r="BD1251" s="21">
        <f t="shared" si="1557"/>
        <v>1.1833081119119546E-5</v>
      </c>
      <c r="BE1251" s="21">
        <f t="shared" si="1558"/>
        <v>1.3746659380097197E-5</v>
      </c>
      <c r="BF1251" s="21">
        <f t="shared" si="1559"/>
        <v>7.9848452913536196E-6</v>
      </c>
      <c r="BG1251" s="21">
        <f t="shared" si="1560"/>
        <v>3.0920362813946564E-6</v>
      </c>
      <c r="BH1251" s="21">
        <f t="shared" si="1561"/>
        <v>8.9801568001076382E-7</v>
      </c>
      <c r="BI1251" s="21">
        <f t="shared" si="1562"/>
        <v>2.0864752885278704E-7</v>
      </c>
      <c r="BJ1251" s="22">
        <f t="shared" si="1563"/>
        <v>0.4931961746601129</v>
      </c>
      <c r="BK1251" s="22">
        <f t="shared" si="1564"/>
        <v>0.314115822284596</v>
      </c>
      <c r="BL1251" s="22">
        <f t="shared" si="1565"/>
        <v>0.18647734566017668</v>
      </c>
      <c r="BM1251" s="22">
        <f t="shared" si="1566"/>
        <v>0.26076748897979174</v>
      </c>
      <c r="BN1251" s="22">
        <f t="shared" si="1567"/>
        <v>0.73902215196388865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1.51502145922747</v>
      </c>
      <c r="F1252" s="10">
        <f>VLOOKUP(B1252,home!$B$2:$E$405,3,FALSE)</f>
        <v>0.73</v>
      </c>
      <c r="G1252" s="10">
        <f>VLOOKUP(C1252,away!$B$2:$E$405,4,FALSE)</f>
        <v>1.47</v>
      </c>
      <c r="H1252" s="10">
        <f>VLOOKUP(A1252,away!$A$2:$E$405,3,FALSE)</f>
        <v>1.2618025751073001</v>
      </c>
      <c r="I1252" s="10">
        <f>VLOOKUP(C1252,away!$B$2:$E$405,3,FALSE)</f>
        <v>1.1000000000000001</v>
      </c>
      <c r="J1252" s="10">
        <f>VLOOKUP(B1252,home!$B$2:$E$405,4,FALSE)</f>
        <v>1.41</v>
      </c>
      <c r="K1252" s="12">
        <f t="shared" ref="K1252:K1315" si="1568">E1252*F1252*G1252</f>
        <v>1.6257695278969979</v>
      </c>
      <c r="L1252" s="12">
        <f t="shared" ref="L1252:L1315" si="1569">H1252*I1252*J1252</f>
        <v>1.9570557939914224</v>
      </c>
      <c r="M1252" s="13">
        <f t="shared" ref="M1252:M1315" si="1570">_xlfn.POISSON.DIST(0,K1252,FALSE) * _xlfn.POISSON.DIST(0,L1252,FALSE)</f>
        <v>2.7797051588202441E-2</v>
      </c>
      <c r="N1252" s="13">
        <f t="shared" ref="N1252:N1315" si="1571">_xlfn.POISSON.DIST(1,K1252,FALSE) * _xlfn.POISSON.DIST(0,L1252,FALSE)</f>
        <v>4.5191599437480377E-2</v>
      </c>
      <c r="O1252" s="13">
        <f t="shared" ref="O1252:O1315" si="1572">_xlfn.POISSON.DIST(0,K1252,FALSE) * _xlfn.POISSON.DIST(1,L1252,FALSE)</f>
        <v>5.440038086657005E-2</v>
      </c>
      <c r="P1252" s="13">
        <f t="shared" ref="P1252:P1315" si="1573">_xlfn.POISSON.DIST(1,K1252,FALSE) * _xlfn.POISSON.DIST(1,L1252,FALSE)</f>
        <v>8.8442481518860458E-2</v>
      </c>
      <c r="Q1252" s="13">
        <f t="shared" ref="Q1252:Q1315" si="1574">_xlfn.POISSON.DIST(2,K1252,FALSE) * _xlfn.POISSON.DIST(0,L1252,FALSE)</f>
        <v>3.6735562641191363E-2</v>
      </c>
      <c r="R1252" s="13">
        <f t="shared" ref="R1252:R1315" si="1575">_xlfn.POISSON.DIST(0,K1252,FALSE) * _xlfn.POISSON.DIST(2,L1252,FALSE)</f>
        <v>5.3232290285130525E-2</v>
      </c>
      <c r="S1252" s="13">
        <f t="shared" ref="S1252:S1315" si="1576">_xlfn.POISSON.DIST(2,K1252,FALSE) * _xlfn.POISSON.DIST(2,L1252,FALSE)</f>
        <v>7.0349840093596516E-2</v>
      </c>
      <c r="T1252" s="13">
        <f t="shared" ref="T1252:T1315" si="1577">_xlfn.POISSON.DIST(2,K1252,FALSE) * _xlfn.POISSON.DIST(1,L1252,FALSE)</f>
        <v>7.1893545712478385E-2</v>
      </c>
      <c r="U1252" s="13">
        <f t="shared" ref="U1252:U1315" si="1578">_xlfn.POISSON.DIST(1,K1252,FALSE) * _xlfn.POISSON.DIST(2,L1252,FALSE)</f>
        <v>8.6543435445732592E-2</v>
      </c>
      <c r="V1252" s="13">
        <f t="shared" ref="V1252:V1315" si="1579">_xlfn.POISSON.DIST(3,K1252,FALSE) * _xlfn.POISSON.DIST(3,L1252,FALSE)</f>
        <v>2.4870401222989932E-2</v>
      </c>
      <c r="W1252" s="13">
        <f t="shared" ref="W1252:W1315" si="1580">_xlfn.POISSON.DIST(3,K1252,FALSE) * _xlfn.POISSON.DIST(0,L1252,FALSE)</f>
        <v>1.9907852777400089E-2</v>
      </c>
      <c r="X1252" s="13">
        <f t="shared" ref="X1252:X1315" si="1581">_xlfn.POISSON.DIST(3,K1252,FALSE) * _xlfn.POISSON.DIST(1,L1252,FALSE)</f>
        <v>3.8960778623939069E-2</v>
      </c>
      <c r="Y1252" s="13">
        <f t="shared" ref="Y1252:Y1315" si="1582">_xlfn.POISSON.DIST(3,K1252,FALSE) * _xlfn.POISSON.DIST(2,L1252,FALSE)</f>
        <v>3.8124208772198569E-2</v>
      </c>
      <c r="Z1252" s="13">
        <f t="shared" ref="Z1252:Z1315" si="1583">_xlfn.POISSON.DIST(0,K1252,FALSE) * _xlfn.POISSON.DIST(3,L1252,FALSE)</f>
        <v>3.4726187376649328E-2</v>
      </c>
      <c r="AA1252" s="13">
        <f t="shared" ref="AA1252:AA1315" si="1584">_xlfn.POISSON.DIST(1,K1252,FALSE) * _xlfn.POISSON.DIST(3,L1252,FALSE)</f>
        <v>5.645677725699786E-2</v>
      </c>
      <c r="AB1252" s="13">
        <f t="shared" ref="AB1252:AB1315" si="1585">_xlfn.POISSON.DIST(2,K1252,FALSE) * _xlfn.POISSON.DIST(3,L1252,FALSE)</f>
        <v>4.5892854053847701E-2</v>
      </c>
      <c r="AC1252" s="13">
        <f t="shared" ref="AC1252:AC1315" si="1586">_xlfn.POISSON.DIST(4,K1252,FALSE) * _xlfn.POISSON.DIST(4,L1252,FALSE)</f>
        <v>4.9456684136791745E-3</v>
      </c>
      <c r="AD1252" s="13">
        <f t="shared" ref="AD1252:AD1315" si="1587">_xlfn.POISSON.DIST(4,K1252,FALSE) * _xlfn.POISSON.DIST(0,L1252,FALSE)</f>
        <v>8.0913951028391724E-3</v>
      </c>
      <c r="AE1252" s="13">
        <f t="shared" ref="AE1252:AE1315" si="1588">_xlfn.POISSON.DIST(4,K1252,FALSE) * _xlfn.POISSON.DIST(1,L1252,FALSE)</f>
        <v>1.5835311667485221E-2</v>
      </c>
      <c r="AF1252" s="13">
        <f t="shared" ref="AF1252:AF1315" si="1589">_xlfn.POISSON.DIST(4,K1252,FALSE) * _xlfn.POISSON.DIST(2,L1252,FALSE)</f>
        <v>1.5495294224255966E-2</v>
      </c>
      <c r="AG1252" s="13">
        <f t="shared" ref="AG1252:AG1315" si="1590">_xlfn.POISSON.DIST(4,K1252,FALSE) * _xlfn.POISSON.DIST(3,L1252,FALSE)</f>
        <v>1.0108385113727318E-2</v>
      </c>
      <c r="AH1252" s="13">
        <f t="shared" ref="AH1252:AH1315" si="1591">_xlfn.POISSON.DIST(0,K1252,FALSE) * _xlfn.POISSON.DIST(4,L1252,FALSE)</f>
        <v>1.6990271552175844E-2</v>
      </c>
      <c r="AI1252" s="13">
        <f t="shared" ref="AI1252:AI1315" si="1592">_xlfn.POISSON.DIST(1,K1252,FALSE) * _xlfn.POISSON.DIST(4,L1252,FALSE)</f>
        <v>2.7622265760222715E-2</v>
      </c>
      <c r="AJ1252" s="13">
        <f t="shared" ref="AJ1252:AJ1315" si="1593">_xlfn.POISSON.DIST(2,K1252,FALSE) * _xlfn.POISSON.DIST(4,L1252,FALSE)</f>
        <v>2.245371898222135E-2</v>
      </c>
      <c r="AK1252" s="13">
        <f t="shared" ref="AK1252:AK1315" si="1594">_xlfn.POISSON.DIST(3,K1252,FALSE) * _xlfn.POISSON.DIST(4,L1252,FALSE)</f>
        <v>1.2168190703085955E-2</v>
      </c>
      <c r="AL1252" s="13">
        <f t="shared" ref="AL1252:AL1315" si="1595">_xlfn.POISSON.DIST(5,K1252,FALSE) * _xlfn.POISSON.DIST(5,L1252,FALSE)</f>
        <v>6.2942961542133545E-4</v>
      </c>
      <c r="AM1252" s="13">
        <f t="shared" ref="AM1252:AM1315" si="1596">_xlfn.POISSON.DIST(5,K1252,FALSE) * _xlfn.POISSON.DIST(0,L1252,FALSE)</f>
        <v>2.6309487192741833E-3</v>
      </c>
      <c r="AN1252" s="13">
        <f t="shared" ref="AN1252:AN1315" si="1597">_xlfn.POISSON.DIST(5,K1252,FALSE) * _xlfn.POISSON.DIST(1,L1252,FALSE)</f>
        <v>5.1489134347498513E-3</v>
      </c>
      <c r="AO1252" s="13">
        <f t="shared" ref="AO1252:AO1315" si="1598">_xlfn.POISSON.DIST(5,K1252,FALSE) * _xlfn.POISSON.DIST(2,L1252,FALSE)</f>
        <v>5.0383554351187375E-3</v>
      </c>
      <c r="AP1252" s="13">
        <f t="shared" ref="AP1252:AP1315" si="1599">_xlfn.POISSON.DIST(5,K1252,FALSE) * _xlfn.POISSON.DIST(3,L1252,FALSE)</f>
        <v>3.2867808988290988E-3</v>
      </c>
      <c r="AQ1252" s="13">
        <f t="shared" ref="AQ1252:AQ1315" si="1600">_xlfn.POISSON.DIST(5,K1252,FALSE) * _xlfn.POISSON.DIST(4,L1252,FALSE)</f>
        <v>1.6081034004084562E-3</v>
      </c>
      <c r="AR1252" s="13">
        <f t="shared" ref="AR1252:AR1315" si="1601">_xlfn.POISSON.DIST(0,K1252,FALSE) * _xlfn.POISSON.DIST(5,L1252,FALSE)</f>
        <v>6.6501818765346736E-3</v>
      </c>
      <c r="AS1252" s="13">
        <f t="shared" ref="AS1252:AS1315" si="1602">_xlfn.POISSON.DIST(1,K1252,FALSE) * _xlfn.POISSON.DIST(5,L1252,FALSE)</f>
        <v>1.0811663049842948E-2</v>
      </c>
      <c r="AT1252" s="13">
        <f t="shared" ref="AT1252:AT1315" si="1603">_xlfn.POISSON.DIST(2,K1252,FALSE) * _xlfn.POISSON.DIST(5,L1252,FALSE)</f>
        <v>8.7886361661622947E-3</v>
      </c>
      <c r="AU1252" s="13">
        <f t="shared" ref="AU1252:AU1315" si="1604">_xlfn.POISSON.DIST(3,K1252,FALSE) * _xlfn.POISSON.DIST(5,L1252,FALSE)</f>
        <v>4.7627656235733852E-3</v>
      </c>
      <c r="AV1252" s="13">
        <f t="shared" ref="AV1252:AV1315" si="1605">_xlfn.POISSON.DIST(4,K1252,FALSE) * _xlfn.POISSON.DIST(5,L1252,FALSE)</f>
        <v>1.9357898048302387E-3</v>
      </c>
      <c r="AW1252" s="13">
        <f t="shared" ref="AW1252:AW1315" si="1606">_xlfn.POISSON.DIST(6,K1252,FALSE) * _xlfn.POISSON.DIST(6,L1252,FALSE)</f>
        <v>5.5629718050296474E-5</v>
      </c>
      <c r="AX1252" s="13">
        <f t="shared" ref="AX1252:AX1315" si="1607">_xlfn.POISSON.DIST(6,K1252,FALSE) * _xlfn.POISSON.DIST(0,L1252,FALSE)</f>
        <v>7.1288604287593363E-4</v>
      </c>
      <c r="AY1252" s="13">
        <f t="shared" ref="AY1252:AY1315" si="1608">_xlfn.POISSON.DIST(6,K1252,FALSE) * _xlfn.POISSON.DIST(1,L1252,FALSE)</f>
        <v>1.3951577606659633E-3</v>
      </c>
      <c r="AZ1252" s="13">
        <f t="shared" ref="AZ1252:AZ1315" si="1609">_xlfn.POISSON.DIST(6,K1252,FALSE) * _xlfn.POISSON.DIST(2,L1252,FALSE)</f>
        <v>1.365200789521711E-3</v>
      </c>
      <c r="BA1252" s="13">
        <f t="shared" ref="BA1252:BA1315" si="1610">_xlfn.POISSON.DIST(6,K1252,FALSE) * _xlfn.POISSON.DIST(3,L1252,FALSE)</f>
        <v>8.9059137169837611E-4</v>
      </c>
      <c r="BB1252" s="13">
        <f t="shared" ref="BB1252:BB1315" si="1611">_xlfn.POISSON.DIST(6,K1252,FALSE) * _xlfn.POISSON.DIST(4,L1252,FALSE)</f>
        <v>4.3573425101526902E-4</v>
      </c>
      <c r="BC1252" s="13">
        <f t="shared" ref="BC1252:BC1315" si="1612">_xlfn.POISSON.DIST(6,K1252,FALSE) * _xlfn.POISSON.DIST(5,L1252,FALSE)</f>
        <v>1.7055124811798898E-4</v>
      </c>
      <c r="BD1252" s="13">
        <f t="shared" ref="BD1252:BD1315" si="1613">_xlfn.POISSON.DIST(0,K1252,FALSE) * _xlfn.POISSON.DIST(6,L1252,FALSE)</f>
        <v>2.1691294954281543E-3</v>
      </c>
      <c r="BE1252" s="13">
        <f t="shared" ref="BE1252:BE1315" si="1614">_xlfn.POISSON.DIST(1,K1252,FALSE) * _xlfn.POISSON.DIST(6,L1252,FALSE)</f>
        <v>3.5265046357296835E-3</v>
      </c>
      <c r="BF1252" s="13">
        <f t="shared" ref="BF1252:BF1315" si="1615">_xlfn.POISSON.DIST(2,K1252,FALSE) * _xlfn.POISSON.DIST(6,L1252,FALSE)</f>
        <v>2.8666418883784117E-3</v>
      </c>
      <c r="BG1252" s="13">
        <f t="shared" ref="BG1252:BG1315" si="1616">_xlfn.POISSON.DIST(3,K1252,FALSE) * _xlfn.POISSON.DIST(6,L1252,FALSE)</f>
        <v>1.553499676506243E-3</v>
      </c>
      <c r="BH1252" s="13">
        <f t="shared" ref="BH1252:BH1315" si="1617">_xlfn.POISSON.DIST(4,K1252,FALSE) * _xlfn.POISSON.DIST(6,L1252,FALSE)</f>
        <v>6.3140810891542363E-4</v>
      </c>
      <c r="BI1252" s="13">
        <f t="shared" ref="BI1252:BI1315" si="1618">_xlfn.POISSON.DIST(5,K1252,FALSE) * _xlfn.POISSON.DIST(6,L1252,FALSE)</f>
        <v>2.0530481262835278E-4</v>
      </c>
      <c r="BJ1252" s="14">
        <f t="shared" ref="BJ1252:BJ1315" si="1619">SUM(N1252,Q1252,T1252,W1252,X1252,Y1252,AD1252,AE1252,AF1252,AG1252,AM1252,AN1252,AO1252,AP1252,AQ1252,AX1252,AY1252,AZ1252,BA1252,BB1252,BC1252)</f>
        <v>0.32302715742527105</v>
      </c>
      <c r="BK1252" s="14">
        <f t="shared" ref="BK1252:BK1315" si="1620">SUM(M1252,P1252,S1252,V1252,AC1252,AL1252,AY1252)</f>
        <v>0.21843003021341578</v>
      </c>
      <c r="BL1252" s="14">
        <f t="shared" ref="BL1252:BL1315" si="1621">SUM(O1252,R1252,U1252,AA1252,AB1252,AH1252,AI1252,AJ1252,AK1252,AR1252,AS1252,AT1252,AU1252,AV1252,BD1252,BE1252,BF1252,BG1252,BH1252,BI1252)</f>
        <v>0.41966171004451441</v>
      </c>
      <c r="BM1252" s="14">
        <f t="shared" ref="BM1252:BM1315" si="1622">SUM(S1252:BI1252)</f>
        <v>0.68870619067979966</v>
      </c>
      <c r="BN1252" s="14">
        <f t="shared" ref="BN1252:BN1315" si="1623">SUM(M1252:R1252)</f>
        <v>0.30579936633743526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1.51502145922747</v>
      </c>
      <c r="F1253" s="10">
        <f>VLOOKUP(B1253,home!$B$2:$E$405,3,FALSE)</f>
        <v>0.46</v>
      </c>
      <c r="G1253" s="10">
        <f>VLOOKUP(C1253,away!$B$2:$E$405,4,FALSE)</f>
        <v>0.86</v>
      </c>
      <c r="H1253" s="10">
        <f>VLOOKUP(A1253,away!$A$2:$E$405,3,FALSE)</f>
        <v>1.2618025751073001</v>
      </c>
      <c r="I1253" s="10">
        <f>VLOOKUP(C1253,away!$B$2:$E$405,3,FALSE)</f>
        <v>0.73</v>
      </c>
      <c r="J1253" s="10">
        <f>VLOOKUP(B1253,home!$B$2:$E$405,4,FALSE)</f>
        <v>1.1100000000000001</v>
      </c>
      <c r="K1253" s="12">
        <f t="shared" si="1568"/>
        <v>0.59934248927038714</v>
      </c>
      <c r="L1253" s="12">
        <f t="shared" si="1569"/>
        <v>1.0224386266094454</v>
      </c>
      <c r="M1253" s="13">
        <f t="shared" si="1570"/>
        <v>0.19754653228611674</v>
      </c>
      <c r="N1253" s="13">
        <f t="shared" si="1571"/>
        <v>0.11839803040709411</v>
      </c>
      <c r="O1253" s="13">
        <f t="shared" si="1572"/>
        <v>0.20197920516207563</v>
      </c>
      <c r="P1253" s="13">
        <f t="shared" si="1573"/>
        <v>0.12105471960269264</v>
      </c>
      <c r="Q1253" s="13">
        <f t="shared" si="1574"/>
        <v>3.5480485134449381E-2</v>
      </c>
      <c r="R1253" s="13">
        <f t="shared" si="1575"/>
        <v>0.10325567056479001</v>
      </c>
      <c r="S1253" s="13">
        <f t="shared" si="1576"/>
        <v>1.854530799465268E-2</v>
      </c>
      <c r="T1253" s="13">
        <f t="shared" si="1577"/>
        <v>3.6276618492303264E-2</v>
      </c>
      <c r="U1253" s="13">
        <f t="shared" si="1578"/>
        <v>6.1885510627584288E-2</v>
      </c>
      <c r="V1253" s="13">
        <f t="shared" si="1579"/>
        <v>1.262710687990497E-3</v>
      </c>
      <c r="W1253" s="13">
        <f t="shared" si="1580"/>
        <v>7.0883207603339533E-3</v>
      </c>
      <c r="X1253" s="13">
        <f t="shared" si="1581"/>
        <v>7.2473729431630652E-3</v>
      </c>
      <c r="Y1253" s="13">
        <f t="shared" si="1582"/>
        <v>3.70499701926705E-3</v>
      </c>
      <c r="Z1253" s="13">
        <f t="shared" si="1583"/>
        <v>3.5190862000633739E-2</v>
      </c>
      <c r="AA1253" s="13">
        <f t="shared" si="1584"/>
        <v>2.1091378831030502E-2</v>
      </c>
      <c r="AB1253" s="13">
        <f t="shared" si="1585"/>
        <v>6.3204797453672848E-3</v>
      </c>
      <c r="AC1253" s="13">
        <f t="shared" si="1586"/>
        <v>4.8361102098663386E-5</v>
      </c>
      <c r="AD1253" s="13">
        <f t="shared" si="1587"/>
        <v>1.0620829523113784E-3</v>
      </c>
      <c r="AE1253" s="13">
        <f t="shared" si="1588"/>
        <v>1.0859146351065506E-3</v>
      </c>
      <c r="AF1253" s="13">
        <f t="shared" si="1589"/>
        <v>5.5514053406671932E-4</v>
      </c>
      <c r="AG1253" s="13">
        <f t="shared" si="1590"/>
        <v>1.8919904174213685E-4</v>
      </c>
      <c r="AH1253" s="13">
        <f t="shared" si="1591"/>
        <v>8.9951241532826211E-3</v>
      </c>
      <c r="AI1253" s="13">
        <f t="shared" si="1592"/>
        <v>5.3911601013245901E-3</v>
      </c>
      <c r="AJ1253" s="13">
        <f t="shared" si="1593"/>
        <v>1.6155756575915359E-3</v>
      </c>
      <c r="AK1253" s="13">
        <f t="shared" si="1594"/>
        <v>3.2276104540851795E-4</v>
      </c>
      <c r="AL1253" s="13">
        <f t="shared" si="1595"/>
        <v>1.1854097536375386E-6</v>
      </c>
      <c r="AM1253" s="13">
        <f t="shared" si="1596"/>
        <v>1.2731028808998877E-4</v>
      </c>
      <c r="AN1253" s="13">
        <f t="shared" si="1597"/>
        <v>1.3016695610798093E-4</v>
      </c>
      <c r="AO1253" s="13">
        <f t="shared" si="1598"/>
        <v>6.6543861916487987E-5</v>
      </c>
      <c r="AP1253" s="13">
        <f t="shared" si="1599"/>
        <v>2.267900492906085E-5</v>
      </c>
      <c r="AQ1253" s="13">
        <f t="shared" si="1600"/>
        <v>5.7969726631344548E-6</v>
      </c>
      <c r="AR1253" s="13">
        <f t="shared" si="1601"/>
        <v>1.8393924770927475E-3</v>
      </c>
      <c r="AS1253" s="13">
        <f t="shared" si="1602"/>
        <v>1.1024260659659908E-3</v>
      </c>
      <c r="AT1253" s="13">
        <f t="shared" si="1603"/>
        <v>3.3036539130630848E-4</v>
      </c>
      <c r="AU1253" s="13">
        <f t="shared" si="1604"/>
        <v>6.6000671998102812E-5</v>
      </c>
      <c r="AV1253" s="13">
        <f t="shared" si="1605"/>
        <v>9.8892517622153146E-6</v>
      </c>
      <c r="AW1253" s="13">
        <f t="shared" si="1606"/>
        <v>2.0178008987473994E-8</v>
      </c>
      <c r="AX1253" s="13">
        <f t="shared" si="1607"/>
        <v>1.2717077495597322E-5</v>
      </c>
      <c r="AY1253" s="13">
        <f t="shared" si="1608"/>
        <v>1.3002431249084408E-5</v>
      </c>
      <c r="AZ1253" s="13">
        <f t="shared" si="1609"/>
        <v>6.6470939744488002E-6</v>
      </c>
      <c r="BA1253" s="13">
        <f t="shared" si="1610"/>
        <v>2.2654152113931166E-6</v>
      </c>
      <c r="BB1253" s="13">
        <f t="shared" si="1611"/>
        <v>5.7906200435923124E-7</v>
      </c>
      <c r="BC1253" s="13">
        <f t="shared" si="1612"/>
        <v>1.1841107209175305E-7</v>
      </c>
      <c r="BD1253" s="13">
        <f t="shared" si="1613"/>
        <v>3.134443196790756E-4</v>
      </c>
      <c r="BE1253" s="13">
        <f t="shared" si="1614"/>
        <v>1.8786049880412017E-4</v>
      </c>
      <c r="BF1253" s="13">
        <f t="shared" si="1615"/>
        <v>5.6296389494418981E-5</v>
      </c>
      <c r="BG1253" s="13">
        <f t="shared" si="1616"/>
        <v>1.124693940550678E-5</v>
      </c>
      <c r="BH1253" s="13">
        <f t="shared" si="1617"/>
        <v>1.68519216499241E-6</v>
      </c>
      <c r="BI1253" s="13">
        <f t="shared" si="1618"/>
        <v>2.0200145341310092E-7</v>
      </c>
      <c r="BJ1253" s="14">
        <f t="shared" si="1619"/>
        <v>0.21147598849455121</v>
      </c>
      <c r="BK1253" s="14">
        <f t="shared" si="1620"/>
        <v>0.33847181951455396</v>
      </c>
      <c r="BL1253" s="14">
        <f t="shared" si="1621"/>
        <v>0.41477567508758173</v>
      </c>
      <c r="BM1253" s="14">
        <f t="shared" si="1622"/>
        <v>0.22218671968686221</v>
      </c>
      <c r="BN1253" s="14">
        <f t="shared" si="1623"/>
        <v>0.7777146431572185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1.51502145922747</v>
      </c>
      <c r="F1254" s="10">
        <f>VLOOKUP(B1254,home!$B$2:$E$405,3,FALSE)</f>
        <v>1.03</v>
      </c>
      <c r="G1254" s="10">
        <f>VLOOKUP(C1254,away!$B$2:$E$405,4,FALSE)</f>
        <v>0.81</v>
      </c>
      <c r="H1254" s="10">
        <f>VLOOKUP(A1254,away!$A$2:$E$405,3,FALSE)</f>
        <v>1.2618025751073001</v>
      </c>
      <c r="I1254" s="10">
        <f>VLOOKUP(C1254,away!$B$2:$E$405,3,FALSE)</f>
        <v>1.17</v>
      </c>
      <c r="J1254" s="10">
        <f>VLOOKUP(B1254,home!$B$2:$E$405,4,FALSE)</f>
        <v>0.88</v>
      </c>
      <c r="K1254" s="12">
        <f t="shared" si="1568"/>
        <v>1.2639824034334783</v>
      </c>
      <c r="L1254" s="12">
        <f t="shared" si="1569"/>
        <v>1.299151931330476</v>
      </c>
      <c r="M1254" s="13">
        <f t="shared" si="1570"/>
        <v>7.7062820834482418E-2</v>
      </c>
      <c r="N1254" s="13">
        <f t="shared" si="1571"/>
        <v>9.7406049493732619E-2</v>
      </c>
      <c r="O1254" s="13">
        <f t="shared" si="1572"/>
        <v>0.10011631252089229</v>
      </c>
      <c r="P1254" s="13">
        <f t="shared" si="1573"/>
        <v>0.12654525732305469</v>
      </c>
      <c r="Q1254" s="13">
        <f t="shared" si="1574"/>
        <v>6.155976627402427E-2</v>
      </c>
      <c r="R1254" s="13">
        <f t="shared" si="1575"/>
        <v>6.5033150384601363E-2</v>
      </c>
      <c r="S1254" s="13">
        <f t="shared" si="1576"/>
        <v>5.1950155657268189E-2</v>
      </c>
      <c r="T1254" s="13">
        <f t="shared" si="1577"/>
        <v>7.9975489247151338E-2</v>
      </c>
      <c r="U1254" s="13">
        <f t="shared" si="1578"/>
        <v>8.2200757725979276E-2</v>
      </c>
      <c r="V1254" s="13">
        <f t="shared" si="1579"/>
        <v>9.4786244152411919E-3</v>
      </c>
      <c r="W1254" s="13">
        <f t="shared" si="1580"/>
        <v>2.5936820443281456E-2</v>
      </c>
      <c r="X1254" s="13">
        <f t="shared" si="1581"/>
        <v>3.3695870371460879E-2</v>
      </c>
      <c r="Y1254" s="13">
        <f t="shared" si="1582"/>
        <v>2.1888027535472383E-2</v>
      </c>
      <c r="Z1254" s="13">
        <f t="shared" si="1583"/>
        <v>2.8162647640886707E-2</v>
      </c>
      <c r="AA1254" s="13">
        <f t="shared" si="1584"/>
        <v>3.5597091052178162E-2</v>
      </c>
      <c r="AB1254" s="13">
        <f t="shared" si="1585"/>
        <v>2.2497048351686266E-2</v>
      </c>
      <c r="AC1254" s="13">
        <f t="shared" si="1586"/>
        <v>9.7280614106991941E-4</v>
      </c>
      <c r="AD1254" s="13">
        <f t="shared" si="1587"/>
        <v>8.1959211603303724E-3</v>
      </c>
      <c r="AE1254" s="13">
        <f t="shared" si="1588"/>
        <v>1.0647746804475519E-2</v>
      </c>
      <c r="AF1254" s="13">
        <f t="shared" si="1589"/>
        <v>6.9165204126761378E-3</v>
      </c>
      <c r="AG1254" s="13">
        <f t="shared" si="1590"/>
        <v>2.9952036174049541E-3</v>
      </c>
      <c r="AH1254" s="13">
        <f t="shared" si="1591"/>
        <v>9.1468895185094195E-3</v>
      </c>
      <c r="AI1254" s="13">
        <f t="shared" si="1592"/>
        <v>1.1561507397546026E-2</v>
      </c>
      <c r="AJ1254" s="13">
        <f t="shared" si="1593"/>
        <v>7.3067709538320851E-3</v>
      </c>
      <c r="AK1254" s="13">
        <f t="shared" si="1594"/>
        <v>3.0785433038542022E-3</v>
      </c>
      <c r="AL1254" s="13">
        <f t="shared" si="1595"/>
        <v>6.3898000158362585E-5</v>
      </c>
      <c r="AM1254" s="13">
        <f t="shared" si="1596"/>
        <v>2.0719000253171366E-3</v>
      </c>
      <c r="AN1254" s="13">
        <f t="shared" si="1597"/>
        <v>2.6917129194144202E-3</v>
      </c>
      <c r="AO1254" s="13">
        <f t="shared" si="1598"/>
        <v>1.7484720189222189E-3</v>
      </c>
      <c r="AP1254" s="13">
        <f t="shared" si="1599"/>
        <v>7.5717693342003216E-4</v>
      </c>
      <c r="AQ1254" s="13">
        <f t="shared" si="1600"/>
        <v>2.4592196885288075E-4</v>
      </c>
      <c r="AR1254" s="13">
        <f t="shared" si="1601"/>
        <v>2.3766398367275976E-3</v>
      </c>
      <c r="AS1254" s="13">
        <f t="shared" si="1602"/>
        <v>3.0040309329226987E-3</v>
      </c>
      <c r="AT1254" s="13">
        <f t="shared" si="1603"/>
        <v>1.8985211192920739E-3</v>
      </c>
      <c r="AU1254" s="13">
        <f t="shared" si="1604"/>
        <v>7.9989909577733752E-4</v>
      </c>
      <c r="AV1254" s="13">
        <f t="shared" si="1605"/>
        <v>2.5276459539622646E-4</v>
      </c>
      <c r="AW1254" s="13">
        <f t="shared" si="1606"/>
        <v>2.9146454747022695E-6</v>
      </c>
      <c r="AX1254" s="13">
        <f t="shared" si="1607"/>
        <v>4.3647419561237266E-4</v>
      </c>
      <c r="AY1254" s="13">
        <f t="shared" si="1608"/>
        <v>5.6704629420572996E-4</v>
      </c>
      <c r="AZ1254" s="13">
        <f t="shared" si="1609"/>
        <v>3.6833964413558165E-4</v>
      </c>
      <c r="BA1254" s="13">
        <f t="shared" si="1610"/>
        <v>1.5950972002144035E-4</v>
      </c>
      <c r="BB1254" s="13">
        <f t="shared" si="1611"/>
        <v>5.180684020795948E-5</v>
      </c>
      <c r="BC1254" s="13">
        <f t="shared" si="1612"/>
        <v>1.3460991302459971E-5</v>
      </c>
      <c r="BD1254" s="13">
        <f t="shared" si="1613"/>
        <v>5.1460270566026781E-4</v>
      </c>
      <c r="BE1254" s="13">
        <f t="shared" si="1614"/>
        <v>6.5044876471383618E-4</v>
      </c>
      <c r="BF1254" s="13">
        <f t="shared" si="1615"/>
        <v>4.1107789646666596E-4</v>
      </c>
      <c r="BG1254" s="13">
        <f t="shared" si="1616"/>
        <v>1.7319840919143831E-4</v>
      </c>
      <c r="BH1254" s="13">
        <f t="shared" si="1617"/>
        <v>5.4729935380162341E-5</v>
      </c>
      <c r="BI1254" s="13">
        <f t="shared" si="1618"/>
        <v>1.3835535052315307E-5</v>
      </c>
      <c r="BJ1254" s="14">
        <f t="shared" si="1619"/>
        <v>0.3583292369114221</v>
      </c>
      <c r="BK1254" s="14">
        <f t="shared" si="1620"/>
        <v>0.26664060866548051</v>
      </c>
      <c r="BL1254" s="14">
        <f t="shared" si="1621"/>
        <v>0.34668782003565962</v>
      </c>
      <c r="BM1254" s="14">
        <f t="shared" si="1622"/>
        <v>0.47153282477393027</v>
      </c>
      <c r="BN1254" s="14">
        <f t="shared" si="1623"/>
        <v>0.52772335683078764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1.3644444444444399</v>
      </c>
      <c r="F1255" s="10">
        <f>VLOOKUP(B1255,home!$B$2:$E$405,3,FALSE)</f>
        <v>0.88</v>
      </c>
      <c r="G1255" s="10">
        <f>VLOOKUP(C1255,away!$B$2:$E$405,4,FALSE)</f>
        <v>0.88</v>
      </c>
      <c r="H1255" s="10">
        <f>VLOOKUP(A1255,away!$A$2:$E$405,3,FALSE)</f>
        <v>1.1155555555555601</v>
      </c>
      <c r="I1255" s="10">
        <f>VLOOKUP(C1255,away!$B$2:$E$405,3,FALSE)</f>
        <v>1.25</v>
      </c>
      <c r="J1255" s="10">
        <f>VLOOKUP(B1255,home!$B$2:$E$405,4,FALSE)</f>
        <v>1.43</v>
      </c>
      <c r="K1255" s="12">
        <f t="shared" si="1568"/>
        <v>1.0566257777777743</v>
      </c>
      <c r="L1255" s="12">
        <f t="shared" si="1569"/>
        <v>1.9940555555555637</v>
      </c>
      <c r="M1255" s="13">
        <f t="shared" si="1570"/>
        <v>4.7326668167190312E-2</v>
      </c>
      <c r="N1255" s="13">
        <f t="shared" si="1571"/>
        <v>5.0006577561788092E-2</v>
      </c>
      <c r="O1255" s="13">
        <f t="shared" si="1572"/>
        <v>9.4372005584720503E-2</v>
      </c>
      <c r="P1255" s="13">
        <f t="shared" si="1573"/>
        <v>9.9715893801403763E-2</v>
      </c>
      <c r="Q1255" s="13">
        <f t="shared" si="1574"/>
        <v>2.6419119455114468E-2</v>
      </c>
      <c r="R1255" s="13">
        <f t="shared" si="1575"/>
        <v>9.4091511012566312E-2</v>
      </c>
      <c r="S1255" s="13">
        <f t="shared" si="1576"/>
        <v>5.2524611713032528E-2</v>
      </c>
      <c r="T1255" s="13">
        <f t="shared" si="1577"/>
        <v>5.2681191922357096E-2</v>
      </c>
      <c r="U1255" s="13">
        <f t="shared" si="1578"/>
        <v>9.9419516005938888E-2</v>
      </c>
      <c r="V1255" s="13">
        <f t="shared" si="1579"/>
        <v>1.2296423058358116E-2</v>
      </c>
      <c r="W1255" s="13">
        <f t="shared" si="1580"/>
        <v>9.3050408808214181E-3</v>
      </c>
      <c r="X1255" s="13">
        <f t="shared" si="1581"/>
        <v>1.8554768463073589E-2</v>
      </c>
      <c r="Y1255" s="13">
        <f t="shared" si="1582"/>
        <v>1.8499619567919529E-2</v>
      </c>
      <c r="Z1255" s="13">
        <f t="shared" si="1583"/>
        <v>6.2541233421741768E-2</v>
      </c>
      <c r="AA1255" s="13">
        <f t="shared" si="1584"/>
        <v>6.6082679407429235E-2</v>
      </c>
      <c r="AB1255" s="13">
        <f t="shared" si="1585"/>
        <v>3.4912331263257108E-2</v>
      </c>
      <c r="AC1255" s="13">
        <f t="shared" si="1586"/>
        <v>1.6192625417512626E-3</v>
      </c>
      <c r="AD1255" s="13">
        <f t="shared" si="1587"/>
        <v>2.4579865144879792E-3</v>
      </c>
      <c r="AE1255" s="13">
        <f t="shared" si="1588"/>
        <v>4.9013616646954123E-3</v>
      </c>
      <c r="AF1255" s="13">
        <f t="shared" si="1589"/>
        <v>4.8867937286364762E-3</v>
      </c>
      <c r="AG1255" s="13">
        <f t="shared" si="1590"/>
        <v>3.2481793944805506E-3</v>
      </c>
      <c r="AH1255" s="13">
        <f t="shared" si="1591"/>
        <v>3.1177673488980377E-2</v>
      </c>
      <c r="AI1255" s="13">
        <f t="shared" si="1592"/>
        <v>3.2943133499595378E-2</v>
      </c>
      <c r="AJ1255" s="13">
        <f t="shared" si="1593"/>
        <v>1.740428202822351E-2</v>
      </c>
      <c r="AK1255" s="13">
        <f t="shared" si="1594"/>
        <v>6.1299376782451348E-3</v>
      </c>
      <c r="AL1255" s="13">
        <f t="shared" si="1595"/>
        <v>1.3646953643932879E-4</v>
      </c>
      <c r="AM1255" s="13">
        <f t="shared" si="1596"/>
        <v>5.1943438252762854E-4</v>
      </c>
      <c r="AN1255" s="13">
        <f t="shared" si="1597"/>
        <v>1.0357810162257917E-3</v>
      </c>
      <c r="AO1255" s="13">
        <f t="shared" si="1598"/>
        <v>1.0327024448720137E-3</v>
      </c>
      <c r="AP1255" s="13">
        <f t="shared" si="1599"/>
        <v>6.8642201581095065E-4</v>
      </c>
      <c r="AQ1255" s="13">
        <f t="shared" si="1600"/>
        <v>3.4219090852086886E-4</v>
      </c>
      <c r="AR1255" s="13">
        <f t="shared" si="1601"/>
        <v>1.2434002605999741E-2</v>
      </c>
      <c r="AS1255" s="13">
        <f t="shared" si="1602"/>
        <v>1.3138087674455347E-2</v>
      </c>
      <c r="AT1255" s="13">
        <f t="shared" si="1603"/>
        <v>6.9410210537669851E-3</v>
      </c>
      <c r="AU1255" s="13">
        <f t="shared" si="1604"/>
        <v>2.444687256502816E-3</v>
      </c>
      <c r="AV1255" s="13">
        <f t="shared" si="1605"/>
        <v>6.4577989345642524E-4</v>
      </c>
      <c r="AW1255" s="13">
        <f t="shared" si="1606"/>
        <v>7.9871468817523612E-6</v>
      </c>
      <c r="AX1255" s="13">
        <f t="shared" si="1607"/>
        <v>9.1474626407128871E-5</v>
      </c>
      <c r="AY1255" s="13">
        <f t="shared" si="1608"/>
        <v>1.8240548697950505E-4</v>
      </c>
      <c r="AZ1255" s="13">
        <f t="shared" si="1609"/>
        <v>1.8186333733765002E-4</v>
      </c>
      <c r="BA1255" s="13">
        <f t="shared" si="1610"/>
        <v>1.2088186605667219E-4</v>
      </c>
      <c r="BB1255" s="13">
        <f t="shared" si="1611"/>
        <v>6.0261289144057687E-5</v>
      </c>
      <c r="BC1255" s="13">
        <f t="shared" si="1612"/>
        <v>2.4032871680529671E-5</v>
      </c>
      <c r="BD1255" s="13">
        <f t="shared" si="1613"/>
        <v>4.1323486623810234E-3</v>
      </c>
      <c r="BE1255" s="13">
        <f t="shared" si="1614"/>
        <v>4.3663461194372944E-3</v>
      </c>
      <c r="BF1255" s="13">
        <f t="shared" si="1615"/>
        <v>2.3067969322486987E-3</v>
      </c>
      <c r="BG1255" s="13">
        <f t="shared" si="1616"/>
        <v>8.1247370090422168E-4</v>
      </c>
      <c r="BH1255" s="13">
        <f t="shared" si="1617"/>
        <v>2.146201640354775E-4</v>
      </c>
      <c r="BI1255" s="13">
        <f t="shared" si="1618"/>
        <v>4.5354639550156005E-5</v>
      </c>
      <c r="BJ1255" s="14">
        <f t="shared" si="1619"/>
        <v>0.19523808939893741</v>
      </c>
      <c r="BK1255" s="14">
        <f t="shared" si="1620"/>
        <v>0.21380173430515484</v>
      </c>
      <c r="BL1255" s="14">
        <f t="shared" si="1621"/>
        <v>0.5240145886716947</v>
      </c>
      <c r="BM1255" s="14">
        <f t="shared" si="1622"/>
        <v>0.58348945187464707</v>
      </c>
      <c r="BN1255" s="14">
        <f t="shared" si="1623"/>
        <v>0.41193177558278349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1.51980198019802</v>
      </c>
      <c r="F1256" s="10">
        <f>VLOOKUP(B1256,home!$B$2:$E$405,3,FALSE)</f>
        <v>0.46</v>
      </c>
      <c r="G1256" s="10">
        <f>VLOOKUP(C1256,away!$B$2:$E$405,4,FALSE)</f>
        <v>0.85</v>
      </c>
      <c r="H1256" s="10">
        <f>VLOOKUP(A1256,away!$A$2:$E$405,3,FALSE)</f>
        <v>1.34653465346535</v>
      </c>
      <c r="I1256" s="10">
        <f>VLOOKUP(C1256,away!$B$2:$E$405,3,FALSE)</f>
        <v>0.56000000000000005</v>
      </c>
      <c r="J1256" s="10">
        <f>VLOOKUP(B1256,home!$B$2:$E$405,4,FALSE)</f>
        <v>1.34</v>
      </c>
      <c r="K1256" s="12">
        <f t="shared" si="1568"/>
        <v>0.59424257425742588</v>
      </c>
      <c r="L1256" s="12">
        <f t="shared" si="1569"/>
        <v>1.0104396039603989</v>
      </c>
      <c r="M1256" s="13">
        <f t="shared" si="1570"/>
        <v>0.20095341213366477</v>
      </c>
      <c r="N1256" s="13">
        <f t="shared" si="1571"/>
        <v>0.1194150729321224</v>
      </c>
      <c r="O1256" s="13">
        <f t="shared" si="1572"/>
        <v>0.20305128617083104</v>
      </c>
      <c r="P1256" s="13">
        <f t="shared" si="1573"/>
        <v>0.12066171900043589</v>
      </c>
      <c r="Q1256" s="13">
        <f t="shared" si="1574"/>
        <v>3.5480760172161334E-2</v>
      </c>
      <c r="R1256" s="13">
        <f t="shared" si="1575"/>
        <v>0.10258553059105205</v>
      </c>
      <c r="S1256" s="13">
        <f t="shared" si="1576"/>
        <v>1.8112718611685005E-2</v>
      </c>
      <c r="T1256" s="13">
        <f t="shared" si="1577"/>
        <v>3.5851165256572587E-2</v>
      </c>
      <c r="U1256" s="13">
        <f t="shared" si="1578"/>
        <v>6.0960689779990682E-2</v>
      </c>
      <c r="V1256" s="13">
        <f t="shared" si="1579"/>
        <v>1.2084126256219044E-3</v>
      </c>
      <c r="W1256" s="13">
        <f t="shared" si="1580"/>
        <v>7.0280594204385014E-3</v>
      </c>
      <c r="X1256" s="13">
        <f t="shared" si="1581"/>
        <v>7.1014295773980289E-3</v>
      </c>
      <c r="Y1256" s="13">
        <f t="shared" si="1582"/>
        <v>3.5877828448693631E-3</v>
      </c>
      <c r="Z1256" s="13">
        <f t="shared" si="1583"/>
        <v>3.4552160967496685E-2</v>
      </c>
      <c r="AA1256" s="13">
        <f t="shared" si="1584"/>
        <v>2.0532365079482178E-2</v>
      </c>
      <c r="AB1256" s="13">
        <f t="shared" si="1585"/>
        <v>6.1006027402123828E-3</v>
      </c>
      <c r="AC1256" s="13">
        <f t="shared" si="1586"/>
        <v>4.5349175438603561E-5</v>
      </c>
      <c r="AD1256" s="13">
        <f t="shared" si="1587"/>
        <v>1.0440930305088815E-3</v>
      </c>
      <c r="AE1256" s="13">
        <f t="shared" si="1588"/>
        <v>1.0549929482452068E-3</v>
      </c>
      <c r="AF1256" s="13">
        <f t="shared" si="1589"/>
        <v>5.3300332840295012E-4</v>
      </c>
      <c r="AG1256" s="13">
        <f t="shared" si="1590"/>
        <v>1.7952255735368384E-4</v>
      </c>
      <c r="AH1256" s="13">
        <f t="shared" si="1591"/>
        <v>8.728217960993323E-3</v>
      </c>
      <c r="AI1256" s="13">
        <f t="shared" si="1592"/>
        <v>5.1866787098205731E-3</v>
      </c>
      <c r="AJ1256" s="13">
        <f t="shared" si="1593"/>
        <v>1.5410726541849808E-3</v>
      </c>
      <c r="AK1256" s="13">
        <f t="shared" si="1594"/>
        <v>3.0525699371353567E-4</v>
      </c>
      <c r="AL1256" s="13">
        <f t="shared" si="1595"/>
        <v>1.0891896595484724E-6</v>
      </c>
      <c r="AM1256" s="13">
        <f t="shared" si="1596"/>
        <v>1.24088906042767E-4</v>
      </c>
      <c r="AN1256" s="13">
        <f t="shared" si="1597"/>
        <v>1.2538434507773261E-4</v>
      </c>
      <c r="AO1256" s="13">
        <f t="shared" si="1598"/>
        <v>6.334665399158906E-5</v>
      </c>
      <c r="AP1256" s="13">
        <f t="shared" si="1599"/>
        <v>2.1335989323825897E-5</v>
      </c>
      <c r="AQ1256" s="13">
        <f t="shared" si="1600"/>
        <v>5.3896821506174837E-6</v>
      </c>
      <c r="AR1256" s="13">
        <f t="shared" si="1601"/>
        <v>1.7638674199572271E-3</v>
      </c>
      <c r="AS1256" s="13">
        <f t="shared" si="1602"/>
        <v>1.0481651162841867E-3</v>
      </c>
      <c r="AT1256" s="13">
        <f t="shared" si="1603"/>
        <v>3.1143216847377459E-4</v>
      </c>
      <c r="AU1256" s="13">
        <f t="shared" si="1604"/>
        <v>6.1688751166809401E-5</v>
      </c>
      <c r="AV1256" s="13">
        <f t="shared" si="1605"/>
        <v>9.1645205740226475E-6</v>
      </c>
      <c r="AW1256" s="13">
        <f t="shared" si="1606"/>
        <v>1.816666184288435E-8</v>
      </c>
      <c r="AX1256" s="13">
        <f t="shared" si="1607"/>
        <v>1.2289818493940285E-5</v>
      </c>
      <c r="AY1256" s="13">
        <f t="shared" si="1608"/>
        <v>1.2418119331762206E-5</v>
      </c>
      <c r="AZ1256" s="13">
        <f t="shared" si="1609"/>
        <v>6.2738797897593875E-6</v>
      </c>
      <c r="BA1256" s="13">
        <f t="shared" si="1610"/>
        <v>2.1131255366865427E-6</v>
      </c>
      <c r="BB1256" s="13">
        <f t="shared" si="1611"/>
        <v>5.3379643260203878E-7</v>
      </c>
      <c r="BC1256" s="13">
        <f t="shared" si="1612"/>
        <v>1.0787381119077558E-7</v>
      </c>
      <c r="BD1256" s="13">
        <f t="shared" si="1613"/>
        <v>2.9704691621003848E-4</v>
      </c>
      <c r="BE1256" s="13">
        <f t="shared" si="1614"/>
        <v>1.7651792416388315E-4</v>
      </c>
      <c r="BF1256" s="13">
        <f t="shared" si="1615"/>
        <v>5.2447232828861498E-5</v>
      </c>
      <c r="BG1256" s="13">
        <f t="shared" si="1616"/>
        <v>1.0388792882967079E-5</v>
      </c>
      <c r="BH1256" s="13">
        <f t="shared" si="1617"/>
        <v>1.5433657565503952E-6</v>
      </c>
      <c r="BI1256" s="13">
        <f t="shared" si="1618"/>
        <v>1.8342672803865333E-7</v>
      </c>
      <c r="BJ1256" s="14">
        <f t="shared" si="1619"/>
        <v>0.21164916425805538</v>
      </c>
      <c r="BK1256" s="14">
        <f t="shared" si="1620"/>
        <v>0.3409951188558375</v>
      </c>
      <c r="BL1256" s="14">
        <f t="shared" si="1621"/>
        <v>0.41272414631530713</v>
      </c>
      <c r="BM1256" s="14">
        <f t="shared" si="1622"/>
        <v>0.21776040944375924</v>
      </c>
      <c r="BN1256" s="14">
        <f t="shared" si="1623"/>
        <v>0.78214778100026738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1.20588235294118</v>
      </c>
      <c r="F1257" s="10">
        <f>VLOOKUP(B1257,home!$B$2:$E$405,3,FALSE)</f>
        <v>0.92</v>
      </c>
      <c r="G1257" s="10">
        <f>VLOOKUP(C1257,away!$B$2:$E$405,4,FALSE)</f>
        <v>1.01</v>
      </c>
      <c r="H1257" s="10">
        <f>VLOOKUP(A1257,away!$A$2:$E$405,3,FALSE)</f>
        <v>0.98823529411764699</v>
      </c>
      <c r="I1257" s="10">
        <f>VLOOKUP(C1257,away!$B$2:$E$405,3,FALSE)</f>
        <v>0.74</v>
      </c>
      <c r="J1257" s="10">
        <f>VLOOKUP(B1257,home!$B$2:$E$405,4,FALSE)</f>
        <v>0.22</v>
      </c>
      <c r="K1257" s="12">
        <f t="shared" si="1568"/>
        <v>1.1205058823529446</v>
      </c>
      <c r="L1257" s="12">
        <f t="shared" si="1569"/>
        <v>0.16088470588235293</v>
      </c>
      <c r="M1257" s="13">
        <f t="shared" si="1570"/>
        <v>0.27765093375496347</v>
      </c>
      <c r="N1257" s="13">
        <f t="shared" si="1571"/>
        <v>0.31110950451322433</v>
      </c>
      <c r="O1257" s="13">
        <f t="shared" si="1572"/>
        <v>4.466978881512796E-2</v>
      </c>
      <c r="P1257" s="13">
        <f t="shared" si="1573"/>
        <v>5.0052761130814652E-2</v>
      </c>
      <c r="Q1257" s="13">
        <f t="shared" si="1574"/>
        <v>0.17430001493148892</v>
      </c>
      <c r="R1257" s="13">
        <f t="shared" si="1575"/>
        <v>3.5933429176743395E-3</v>
      </c>
      <c r="S1257" s="13">
        <f t="shared" si="1576"/>
        <v>2.2557810835865805E-3</v>
      </c>
      <c r="T1257" s="13">
        <f t="shared" si="1577"/>
        <v>2.8042206637542321E-2</v>
      </c>
      <c r="U1257" s="13">
        <f t="shared" si="1578"/>
        <v>4.0263618765653906E-3</v>
      </c>
      <c r="V1257" s="13">
        <f t="shared" si="1579"/>
        <v>4.5183861385947845E-5</v>
      </c>
      <c r="W1257" s="13">
        <f t="shared" si="1580"/>
        <v>6.5101397341646466E-2</v>
      </c>
      <c r="X1257" s="13">
        <f t="shared" si="1581"/>
        <v>1.0473819163840985E-2</v>
      </c>
      <c r="Y1257" s="13">
        <f t="shared" si="1582"/>
        <v>8.4253865781975417E-4</v>
      </c>
      <c r="Z1257" s="13">
        <f t="shared" si="1583"/>
        <v>1.9270463948149069E-4</v>
      </c>
      <c r="AA1257" s="13">
        <f t="shared" si="1584"/>
        <v>2.1592668209571381E-4</v>
      </c>
      <c r="AB1257" s="13">
        <f t="shared" si="1585"/>
        <v>1.2097355872260079E-4</v>
      </c>
      <c r="AC1257" s="13">
        <f t="shared" si="1586"/>
        <v>5.0908729855799101E-7</v>
      </c>
      <c r="AD1257" s="13">
        <f t="shared" si="1587"/>
        <v>1.8236624667677812E-2</v>
      </c>
      <c r="AE1257" s="13">
        <f t="shared" si="1588"/>
        <v>2.9339939959462076E-3</v>
      </c>
      <c r="AF1257" s="13">
        <f t="shared" si="1589"/>
        <v>2.3601738054919745E-4</v>
      </c>
      <c r="AG1257" s="13">
        <f t="shared" si="1590"/>
        <v>1.2657195617593666E-5</v>
      </c>
      <c r="AH1257" s="13">
        <f t="shared" si="1591"/>
        <v>7.7508073112861221E-6</v>
      </c>
      <c r="AI1257" s="13">
        <f t="shared" si="1592"/>
        <v>8.6848251852803125E-6</v>
      </c>
      <c r="AJ1257" s="13">
        <f t="shared" si="1593"/>
        <v>4.8656988536567959E-6</v>
      </c>
      <c r="AK1257" s="13">
        <f t="shared" si="1594"/>
        <v>1.8173480624268062E-6</v>
      </c>
      <c r="AL1257" s="13">
        <f t="shared" si="1595"/>
        <v>3.6709727001232249E-9</v>
      </c>
      <c r="AM1257" s="13">
        <f t="shared" si="1596"/>
        <v>4.0868490428791595E-3</v>
      </c>
      <c r="AN1257" s="13">
        <f t="shared" si="1597"/>
        <v>6.5751150624918922E-4</v>
      </c>
      <c r="AO1257" s="13">
        <f t="shared" si="1598"/>
        <v>5.2891772648581826E-5</v>
      </c>
      <c r="AP1257" s="13">
        <f t="shared" si="1599"/>
        <v>2.8364924287211218E-6</v>
      </c>
      <c r="AQ1257" s="13">
        <f t="shared" si="1600"/>
        <v>1.1408706253307969E-7</v>
      </c>
      <c r="AR1257" s="13">
        <f t="shared" si="1601"/>
        <v>2.493972709254116E-7</v>
      </c>
      <c r="AS1257" s="13">
        <f t="shared" si="1602"/>
        <v>2.7945110911469475E-7</v>
      </c>
      <c r="AT1257" s="13">
        <f t="shared" si="1603"/>
        <v>1.5656330579653503E-7</v>
      </c>
      <c r="AU1257" s="13">
        <f t="shared" si="1604"/>
        <v>5.8476701701880109E-8</v>
      </c>
      <c r="AV1257" s="13">
        <f t="shared" si="1605"/>
        <v>1.6380872059388787E-8</v>
      </c>
      <c r="AW1257" s="13">
        <f t="shared" si="1606"/>
        <v>1.8382626182218398E-11</v>
      </c>
      <c r="AX1257" s="13">
        <f t="shared" si="1607"/>
        <v>7.6322306547243405E-4</v>
      </c>
      <c r="AY1257" s="13">
        <f t="shared" si="1608"/>
        <v>1.2279091841116036E-4</v>
      </c>
      <c r="AZ1257" s="13">
        <f t="shared" si="1609"/>
        <v>9.877590396801762E-6</v>
      </c>
      <c r="BA1257" s="13">
        <f t="shared" si="1610"/>
        <v>5.2971774193860173E-7</v>
      </c>
      <c r="BB1257" s="13">
        <f t="shared" si="1611"/>
        <v>2.1305870778114023E-8</v>
      </c>
      <c r="BC1257" s="13">
        <f t="shared" si="1612"/>
        <v>6.8555775074085828E-10</v>
      </c>
      <c r="BD1257" s="13">
        <f t="shared" si="1613"/>
        <v>6.6873677634493888E-9</v>
      </c>
      <c r="BE1257" s="13">
        <f t="shared" si="1614"/>
        <v>7.4932349164024953E-9</v>
      </c>
      <c r="BF1257" s="13">
        <f t="shared" si="1615"/>
        <v>4.1981069008407364E-9</v>
      </c>
      <c r="BG1257" s="13">
        <f t="shared" si="1616"/>
        <v>1.568001159046178E-9</v>
      </c>
      <c r="BH1257" s="13">
        <f t="shared" si="1617"/>
        <v>4.3923863056186964E-10</v>
      </c>
      <c r="BI1257" s="13">
        <f t="shared" si="1618"/>
        <v>9.843389386024533E-11</v>
      </c>
      <c r="BJ1257" s="14">
        <f t="shared" si="1619"/>
        <v>0.61698542067007245</v>
      </c>
      <c r="BK1257" s="14">
        <f t="shared" si="1620"/>
        <v>0.33012796350743306</v>
      </c>
      <c r="BL1257" s="14">
        <f t="shared" si="1621"/>
        <v>5.2650293283241521E-2</v>
      </c>
      <c r="BM1257" s="14">
        <f t="shared" si="1622"/>
        <v>0.13845724513690649</v>
      </c>
      <c r="BN1257" s="14">
        <f t="shared" si="1623"/>
        <v>0.86137634606329372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1.20588235294118</v>
      </c>
      <c r="F1258" s="10">
        <f>VLOOKUP(B1258,home!$B$2:$E$405,3,FALSE)</f>
        <v>0.92</v>
      </c>
      <c r="G1258" s="10">
        <f>VLOOKUP(C1258,away!$B$2:$E$405,4,FALSE)</f>
        <v>1.35</v>
      </c>
      <c r="H1258" s="10">
        <f>VLOOKUP(A1258,away!$A$2:$E$405,3,FALSE)</f>
        <v>0.98823529411764699</v>
      </c>
      <c r="I1258" s="10">
        <f>VLOOKUP(C1258,away!$B$2:$E$405,3,FALSE)</f>
        <v>0.62</v>
      </c>
      <c r="J1258" s="10">
        <f>VLOOKUP(B1258,home!$B$2:$E$405,4,FALSE)</f>
        <v>0.9</v>
      </c>
      <c r="K1258" s="12">
        <f t="shared" si="1568"/>
        <v>1.4977058823529457</v>
      </c>
      <c r="L1258" s="12">
        <f t="shared" si="1569"/>
        <v>0.55143529411764702</v>
      </c>
      <c r="M1258" s="13">
        <f t="shared" si="1570"/>
        <v>0.1288455116416625</v>
      </c>
      <c r="N1258" s="13">
        <f t="shared" si="1571"/>
        <v>0.19297268070049287</v>
      </c>
      <c r="O1258" s="13">
        <f t="shared" si="1572"/>
        <v>7.1049962607858869E-2</v>
      </c>
      <c r="P1258" s="13">
        <f t="shared" si="1573"/>
        <v>0.10641194693874707</v>
      </c>
      <c r="Q1258" s="13">
        <f t="shared" si="1574"/>
        <v>0.14450815950927248</v>
      </c>
      <c r="R1258" s="13">
        <f t="shared" si="1575"/>
        <v>1.958972851385624E-2</v>
      </c>
      <c r="S1258" s="13">
        <f t="shared" si="1576"/>
        <v>2.1971084415394651E-2</v>
      </c>
      <c r="T1258" s="13">
        <f t="shared" si="1577"/>
        <v>7.9686899441395523E-2</v>
      </c>
      <c r="U1258" s="13">
        <f t="shared" si="1578"/>
        <v>2.9339651628899722E-2</v>
      </c>
      <c r="V1258" s="13">
        <f t="shared" si="1579"/>
        <v>2.0161836012486506E-3</v>
      </c>
      <c r="W1258" s="13">
        <f t="shared" si="1580"/>
        <v>7.2143573515011716E-2</v>
      </c>
      <c r="X1258" s="13">
        <f t="shared" si="1581"/>
        <v>3.9782512679948576E-2</v>
      </c>
      <c r="Y1258" s="13">
        <f t="shared" si="1582"/>
        <v>1.0968740790203232E-2</v>
      </c>
      <c r="Z1258" s="13">
        <f t="shared" si="1583"/>
        <v>3.6008225682410576E-3</v>
      </c>
      <c r="AA1258" s="13">
        <f t="shared" si="1584"/>
        <v>5.3929731417638729E-3</v>
      </c>
      <c r="AB1258" s="13">
        <f t="shared" si="1585"/>
        <v>4.0385437988956002E-3</v>
      </c>
      <c r="AC1258" s="13">
        <f t="shared" si="1586"/>
        <v>1.0407135047878411E-4</v>
      </c>
      <c r="AD1258" s="13">
        <f t="shared" si="1587"/>
        <v>2.7012463606848815E-2</v>
      </c>
      <c r="AE1258" s="13">
        <f t="shared" si="1588"/>
        <v>1.4895625813884912E-2</v>
      </c>
      <c r="AF1258" s="13">
        <f t="shared" si="1589"/>
        <v>4.1069869008730211E-3</v>
      </c>
      <c r="AG1258" s="13">
        <f t="shared" si="1590"/>
        <v>7.5491250987341264E-4</v>
      </c>
      <c r="AH1258" s="13">
        <f t="shared" si="1591"/>
        <v>4.9640516299586713E-4</v>
      </c>
      <c r="AI1258" s="13">
        <f t="shared" si="1592"/>
        <v>7.4346893264928306E-4</v>
      </c>
      <c r="AJ1258" s="13">
        <f t="shared" si="1593"/>
        <v>5.5674889688774878E-4</v>
      </c>
      <c r="AK1258" s="13">
        <f t="shared" si="1594"/>
        <v>2.7794869928743159E-4</v>
      </c>
      <c r="AL1258" s="13">
        <f t="shared" si="1595"/>
        <v>3.438050696183093E-6</v>
      </c>
      <c r="AM1258" s="13">
        <f t="shared" si="1596"/>
        <v>8.0913451281644563E-3</v>
      </c>
      <c r="AN1258" s="13">
        <f t="shared" si="1597"/>
        <v>4.4618532805567575E-3</v>
      </c>
      <c r="AO1258" s="13">
        <f t="shared" si="1598"/>
        <v>1.2302116880368019E-3</v>
      </c>
      <c r="AP1258" s="13">
        <f t="shared" si="1599"/>
        <v>2.2612738133984697E-4</v>
      </c>
      <c r="AQ1258" s="13">
        <f t="shared" si="1600"/>
        <v>3.1173654759297963E-5</v>
      </c>
      <c r="AR1258" s="13">
        <f t="shared" si="1601"/>
        <v>5.4747065411628922E-5</v>
      </c>
      <c r="AS1258" s="13">
        <f t="shared" si="1602"/>
        <v>8.1995001908558127E-5</v>
      </c>
      <c r="AT1258" s="13">
        <f t="shared" si="1603"/>
        <v>6.1402198340994269E-5</v>
      </c>
      <c r="AU1258" s="13">
        <f t="shared" si="1604"/>
        <v>3.0654144548236467E-5</v>
      </c>
      <c r="AV1258" s="13">
        <f t="shared" si="1605"/>
        <v>1.1477723152097811E-5</v>
      </c>
      <c r="AW1258" s="13">
        <f t="shared" si="1606"/>
        <v>7.8873455934757453E-8</v>
      </c>
      <c r="AX1258" s="13">
        <f t="shared" si="1607"/>
        <v>2.019742532433296E-3</v>
      </c>
      <c r="AY1258" s="13">
        <f t="shared" si="1608"/>
        <v>1.1137573174142758E-3</v>
      </c>
      <c r="AZ1258" s="13">
        <f t="shared" si="1609"/>
        <v>3.0708254695201138E-4</v>
      </c>
      <c r="BA1258" s="13">
        <f t="shared" si="1610"/>
        <v>5.6445384865626184E-5</v>
      </c>
      <c r="BB1258" s="13">
        <f t="shared" si="1611"/>
        <v>7.7814943512400893E-6</v>
      </c>
      <c r="BC1258" s="13">
        <f t="shared" si="1612"/>
        <v>8.5819812525017772E-7</v>
      </c>
      <c r="BD1258" s="13">
        <f t="shared" si="1613"/>
        <v>5.0315773528899388E-6</v>
      </c>
      <c r="BE1258" s="13">
        <f t="shared" si="1614"/>
        <v>7.5358229989371248E-6</v>
      </c>
      <c r="BF1258" s="13">
        <f t="shared" si="1615"/>
        <v>5.6432232169393747E-6</v>
      </c>
      <c r="BG1258" s="13">
        <f t="shared" si="1616"/>
        <v>2.8172962024802716E-6</v>
      </c>
      <c r="BH1258" s="13">
        <f t="shared" si="1617"/>
        <v>1.0548702736963298E-6</v>
      </c>
      <c r="BI1258" s="13">
        <f t="shared" si="1618"/>
        <v>3.1597708280685061E-7</v>
      </c>
      <c r="BJ1258" s="14">
        <f t="shared" si="1619"/>
        <v>0.60437893407480325</v>
      </c>
      <c r="BK1258" s="14">
        <f t="shared" si="1620"/>
        <v>0.26046599331564213</v>
      </c>
      <c r="BL1258" s="14">
        <f t="shared" si="1621"/>
        <v>0.13174810628358388</v>
      </c>
      <c r="BM1258" s="14">
        <f t="shared" si="1622"/>
        <v>0.33570218788642214</v>
      </c>
      <c r="BN1258" s="14">
        <f t="shared" si="1623"/>
        <v>0.66337798991189001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1.20588235294118</v>
      </c>
      <c r="F1259" s="10">
        <f>VLOOKUP(B1259,home!$B$2:$E$405,3,FALSE)</f>
        <v>1.66</v>
      </c>
      <c r="G1259" s="10">
        <f>VLOOKUP(C1259,away!$B$2:$E$405,4,FALSE)</f>
        <v>0.92</v>
      </c>
      <c r="H1259" s="10">
        <f>VLOOKUP(A1259,away!$A$2:$E$405,3,FALSE)</f>
        <v>0.98823529411764699</v>
      </c>
      <c r="I1259" s="10">
        <f>VLOOKUP(C1259,away!$B$2:$E$405,3,FALSE)</f>
        <v>1.01</v>
      </c>
      <c r="J1259" s="10">
        <f>VLOOKUP(B1259,home!$B$2:$E$405,4,FALSE)</f>
        <v>0.79</v>
      </c>
      <c r="K1259" s="12">
        <f t="shared" si="1568"/>
        <v>1.8416235294117698</v>
      </c>
      <c r="L1259" s="12">
        <f t="shared" si="1569"/>
        <v>0.78851294117647053</v>
      </c>
      <c r="M1259" s="13">
        <f t="shared" si="1570"/>
        <v>7.2068626319797005E-2</v>
      </c>
      <c r="N1259" s="13">
        <f t="shared" si="1571"/>
        <v>0.13272327796292255</v>
      </c>
      <c r="O1259" s="13">
        <f t="shared" si="1572"/>
        <v>5.6827044505971133E-2</v>
      </c>
      <c r="P1259" s="13">
        <f t="shared" si="1573"/>
        <v>0.10465402226912629</v>
      </c>
      <c r="Q1259" s="13">
        <f t="shared" si="1574"/>
        <v>0.12221315579858839</v>
      </c>
      <c r="R1259" s="13">
        <f t="shared" si="1575"/>
        <v>2.2404430000884743E-2</v>
      </c>
      <c r="S1259" s="13">
        <f t="shared" si="1576"/>
        <v>3.7993177254781997E-2</v>
      </c>
      <c r="T1259" s="13">
        <f t="shared" si="1577"/>
        <v>9.6366654929203155E-2</v>
      </c>
      <c r="U1259" s="13">
        <f t="shared" si="1578"/>
        <v>4.1260525452688303E-2</v>
      </c>
      <c r="V1259" s="13">
        <f t="shared" si="1579"/>
        <v>6.1301737609759724E-3</v>
      </c>
      <c r="W1259" s="13">
        <f t="shared" si="1580"/>
        <v>7.5023541107448952E-2</v>
      </c>
      <c r="X1259" s="13">
        <f t="shared" si="1581"/>
        <v>5.9157033056108414E-2</v>
      </c>
      <c r="Y1259" s="13">
        <f t="shared" si="1582"/>
        <v>2.3323043063172868E-2</v>
      </c>
      <c r="Z1259" s="13">
        <f t="shared" si="1583"/>
        <v>5.8887276651266611E-3</v>
      </c>
      <c r="AA1259" s="13">
        <f t="shared" si="1584"/>
        <v>1.0844819426395293E-2</v>
      </c>
      <c r="AB1259" s="13">
        <f t="shared" si="1585"/>
        <v>9.9860373139357122E-3</v>
      </c>
      <c r="AC1259" s="13">
        <f t="shared" si="1586"/>
        <v>5.5636843489980812E-4</v>
      </c>
      <c r="AD1259" s="13">
        <f t="shared" si="1587"/>
        <v>3.4541279640817296E-2</v>
      </c>
      <c r="AE1259" s="13">
        <f t="shared" si="1588"/>
        <v>2.7236246001579791E-2</v>
      </c>
      <c r="AF1259" s="13">
        <f t="shared" si="1589"/>
        <v>1.0738066220655783E-2</v>
      </c>
      <c r="AG1259" s="13">
        <f t="shared" si="1590"/>
        <v>2.8223680593989996E-3</v>
      </c>
      <c r="AH1259" s="13">
        <f t="shared" si="1591"/>
        <v>1.1608344927540684E-3</v>
      </c>
      <c r="AI1259" s="13">
        <f t="shared" si="1592"/>
        <v>2.1378201156086693E-3</v>
      </c>
      <c r="AJ1259" s="13">
        <f t="shared" si="1593"/>
        <v>1.9685299132773575E-3</v>
      </c>
      <c r="AK1259" s="13">
        <f t="shared" si="1594"/>
        <v>1.2084303355474975E-3</v>
      </c>
      <c r="AL1259" s="13">
        <f t="shared" si="1595"/>
        <v>3.2317083063285134E-5</v>
      </c>
      <c r="AM1259" s="13">
        <f t="shared" si="1596"/>
        <v>1.2722406664504166E-2</v>
      </c>
      <c r="AN1259" s="13">
        <f t="shared" si="1597"/>
        <v>1.003178229787131E-2</v>
      </c>
      <c r="AO1259" s="13">
        <f t="shared" si="1598"/>
        <v>3.9550950824682792E-3</v>
      </c>
      <c r="AP1259" s="13">
        <f t="shared" si="1599"/>
        <v>1.039547885369886E-3</v>
      </c>
      <c r="AQ1259" s="13">
        <f t="shared" si="1600"/>
        <v>2.0492424014669731E-4</v>
      </c>
      <c r="AR1259" s="13">
        <f t="shared" si="1601"/>
        <v>1.8306660402012134E-4</v>
      </c>
      <c r="AS1259" s="13">
        <f t="shared" si="1602"/>
        <v>3.371397654129628E-4</v>
      </c>
      <c r="AT1259" s="13">
        <f t="shared" si="1603"/>
        <v>3.1044226234243832E-4</v>
      </c>
      <c r="AU1259" s="13">
        <f t="shared" si="1604"/>
        <v>1.9057259161788529E-4</v>
      </c>
      <c r="AV1259" s="13">
        <f t="shared" si="1605"/>
        <v>8.7740742196119474E-5</v>
      </c>
      <c r="AW1259" s="13">
        <f t="shared" si="1606"/>
        <v>1.3035849390622933E-6</v>
      </c>
      <c r="AX1259" s="13">
        <f t="shared" si="1607"/>
        <v>3.904980577349333E-3</v>
      </c>
      <c r="AY1259" s="13">
        <f t="shared" si="1608"/>
        <v>3.0791277202827146E-3</v>
      </c>
      <c r="AZ1259" s="13">
        <f t="shared" si="1609"/>
        <v>1.2139660274890619E-3</v>
      </c>
      <c r="BA1259" s="13">
        <f t="shared" si="1610"/>
        <v>3.1907597427457209E-4</v>
      </c>
      <c r="BB1259" s="13">
        <f t="shared" si="1611"/>
        <v>6.2898883733497669E-5</v>
      </c>
      <c r="BC1259" s="13">
        <f t="shared" si="1612"/>
        <v>9.9193167618834208E-6</v>
      </c>
      <c r="BD1259" s="13">
        <f t="shared" si="1613"/>
        <v>2.4058397727849023E-5</v>
      </c>
      <c r="BE1259" s="13">
        <f t="shared" si="1614"/>
        <v>4.4306511335553427E-5</v>
      </c>
      <c r="BF1259" s="13">
        <f t="shared" si="1615"/>
        <v>4.079795689085225E-5</v>
      </c>
      <c r="BG1259" s="13">
        <f t="shared" si="1616"/>
        <v>2.5044825787373516E-5</v>
      </c>
      <c r="BH1259" s="13">
        <f t="shared" si="1617"/>
        <v>1.1530785115011435E-5</v>
      </c>
      <c r="BI1259" s="13">
        <f t="shared" si="1618"/>
        <v>4.2470730360792098E-6</v>
      </c>
      <c r="BJ1259" s="14">
        <f t="shared" si="1619"/>
        <v>0.62068839051014757</v>
      </c>
      <c r="BK1259" s="14">
        <f t="shared" si="1620"/>
        <v>0.22451381284292704</v>
      </c>
      <c r="BL1259" s="14">
        <f t="shared" si="1621"/>
        <v>0.14905741907254505</v>
      </c>
      <c r="BM1259" s="14">
        <f t="shared" si="1622"/>
        <v>0.48617996909811251</v>
      </c>
      <c r="BN1259" s="14">
        <f t="shared" si="1623"/>
        <v>0.51089055685729012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1.20588235294118</v>
      </c>
      <c r="F1260" s="10">
        <f>VLOOKUP(B1260,home!$B$2:$E$405,3,FALSE)</f>
        <v>0.92</v>
      </c>
      <c r="G1260" s="10">
        <f>VLOOKUP(C1260,away!$B$2:$E$405,4,FALSE)</f>
        <v>1.35</v>
      </c>
      <c r="H1260" s="10">
        <f>VLOOKUP(A1260,away!$A$2:$E$405,3,FALSE)</f>
        <v>0.98823529411764699</v>
      </c>
      <c r="I1260" s="10">
        <f>VLOOKUP(C1260,away!$B$2:$E$405,3,FALSE)</f>
        <v>0.73</v>
      </c>
      <c r="J1260" s="10">
        <f>VLOOKUP(B1260,home!$B$2:$E$405,4,FALSE)</f>
        <v>1.24</v>
      </c>
      <c r="K1260" s="12">
        <f t="shared" si="1568"/>
        <v>1.4977058823529457</v>
      </c>
      <c r="L1260" s="12">
        <f t="shared" si="1569"/>
        <v>0.8945505882352941</v>
      </c>
      <c r="M1260" s="13">
        <f t="shared" si="1570"/>
        <v>9.1423157289042087E-2</v>
      </c>
      <c r="N1260" s="13">
        <f t="shared" si="1571"/>
        <v>0.13692500045507691</v>
      </c>
      <c r="O1260" s="13">
        <f t="shared" si="1572"/>
        <v>8.1782639131240398E-2</v>
      </c>
      <c r="P1260" s="13">
        <f t="shared" si="1573"/>
        <v>0.12248633970120695</v>
      </c>
      <c r="Q1260" s="13">
        <f t="shared" si="1574"/>
        <v>0.10253668931137425</v>
      </c>
      <c r="R1260" s="13">
        <f t="shared" si="1575"/>
        <v>3.6579353971142946E-2</v>
      </c>
      <c r="S1260" s="13">
        <f t="shared" si="1576"/>
        <v>4.1025993463468226E-2</v>
      </c>
      <c r="T1260" s="13">
        <f t="shared" si="1577"/>
        <v>9.1724255739189423E-2</v>
      </c>
      <c r="U1260" s="13">
        <f t="shared" si="1578"/>
        <v>5.4785113615251374E-2</v>
      </c>
      <c r="V1260" s="13">
        <f t="shared" si="1579"/>
        <v>6.107282906523355E-3</v>
      </c>
      <c r="W1260" s="13">
        <f t="shared" si="1580"/>
        <v>5.1189934246213868E-2</v>
      </c>
      <c r="X1260" s="13">
        <f t="shared" si="1581"/>
        <v>4.5791985791676641E-2</v>
      </c>
      <c r="Y1260" s="13">
        <f t="shared" si="1582"/>
        <v>2.0481623913203285E-2</v>
      </c>
      <c r="Z1260" s="13">
        <f t="shared" si="1583"/>
        <v>1.0907360870717654E-2</v>
      </c>
      <c r="AA1260" s="13">
        <f t="shared" si="1584"/>
        <v>1.6336018537020179E-2</v>
      </c>
      <c r="AB1260" s="13">
        <f t="shared" si="1585"/>
        <v>1.2233275528560943E-2</v>
      </c>
      <c r="AC1260" s="13">
        <f t="shared" si="1586"/>
        <v>5.1139855516498347E-4</v>
      </c>
      <c r="AD1260" s="13">
        <f t="shared" si="1587"/>
        <v>1.916686640945376E-2</v>
      </c>
      <c r="AE1260" s="13">
        <f t="shared" si="1588"/>
        <v>1.7145731621204158E-2</v>
      </c>
      <c r="AF1260" s="13">
        <f t="shared" si="1589"/>
        <v>7.6688621537363312E-3</v>
      </c>
      <c r="AG1260" s="13">
        <f t="shared" si="1590"/>
        <v>2.2867283835734066E-3</v>
      </c>
      <c r="AH1260" s="13">
        <f t="shared" si="1591"/>
        <v>2.4392965207487767E-3</v>
      </c>
      <c r="AI1260" s="13">
        <f t="shared" si="1592"/>
        <v>3.6533487479285171E-3</v>
      </c>
      <c r="AJ1260" s="13">
        <f t="shared" si="1593"/>
        <v>2.7358209550296551E-3</v>
      </c>
      <c r="AK1260" s="13">
        <f t="shared" si="1594"/>
        <v>1.3658183791374558E-3</v>
      </c>
      <c r="AL1260" s="13">
        <f t="shared" si="1595"/>
        <v>2.7406332928365159E-5</v>
      </c>
      <c r="AM1260" s="13">
        <f t="shared" si="1596"/>
        <v>5.7412657135423881E-3</v>
      </c>
      <c r="AN1260" s="13">
        <f t="shared" si="1597"/>
        <v>5.1358526212644685E-3</v>
      </c>
      <c r="AO1260" s="13">
        <f t="shared" si="1598"/>
        <v>2.2971399917209537E-3</v>
      </c>
      <c r="AP1260" s="13">
        <f t="shared" si="1599"/>
        <v>6.8496931028426595E-4</v>
      </c>
      <c r="AQ1260" s="13">
        <f t="shared" si="1600"/>
        <v>1.5318492485947845E-4</v>
      </c>
      <c r="AR1260" s="13">
        <f t="shared" si="1601"/>
        <v>4.3641482750322495E-4</v>
      </c>
      <c r="AS1260" s="13">
        <f t="shared" si="1602"/>
        <v>6.5362105429762614E-4</v>
      </c>
      <c r="AT1260" s="13">
        <f t="shared" si="1603"/>
        <v>4.8946604892564449E-4</v>
      </c>
      <c r="AU1260" s="13">
        <f t="shared" si="1604"/>
        <v>2.4435872689599746E-4</v>
      </c>
      <c r="AV1260" s="13">
        <f t="shared" si="1605"/>
        <v>9.1494375669103113E-5</v>
      </c>
      <c r="AW1260" s="13">
        <f t="shared" si="1606"/>
        <v>1.0199523186009839E-6</v>
      </c>
      <c r="AX1260" s="13">
        <f t="shared" si="1607"/>
        <v>1.4331212385539551E-3</v>
      </c>
      <c r="AY1260" s="13">
        <f t="shared" si="1608"/>
        <v>1.2819994469609336E-3</v>
      </c>
      <c r="AZ1260" s="13">
        <f t="shared" si="1609"/>
        <v>5.7340667969811251E-4</v>
      </c>
      <c r="BA1260" s="13">
        <f t="shared" si="1610"/>
        <v>1.7098042754066446E-4</v>
      </c>
      <c r="BB1260" s="13">
        <f t="shared" si="1611"/>
        <v>3.8237660508305866E-5</v>
      </c>
      <c r="BC1260" s="13">
        <f t="shared" si="1612"/>
        <v>6.841104340089299E-6</v>
      </c>
      <c r="BD1260" s="13">
        <f t="shared" si="1613"/>
        <v>6.5065856776269019E-5</v>
      </c>
      <c r="BE1260" s="13">
        <f t="shared" si="1614"/>
        <v>9.7449516434152395E-5</v>
      </c>
      <c r="BF1260" s="13">
        <f t="shared" si="1615"/>
        <v>7.2975356997940051E-5</v>
      </c>
      <c r="BG1260" s="13">
        <f t="shared" si="1616"/>
        <v>3.6431873814207004E-5</v>
      </c>
      <c r="BH1260" s="13">
        <f t="shared" si="1617"/>
        <v>1.3641057929169523E-5</v>
      </c>
      <c r="BI1260" s="13">
        <f t="shared" si="1618"/>
        <v>4.0860585404068923E-6</v>
      </c>
      <c r="BJ1260" s="14">
        <f t="shared" si="1619"/>
        <v>0.51243467714397584</v>
      </c>
      <c r="BK1260" s="14">
        <f t="shared" si="1620"/>
        <v>0.26286357769529489</v>
      </c>
      <c r="BL1260" s="14">
        <f t="shared" si="1621"/>
        <v>0.21411569013984399</v>
      </c>
      <c r="BM1260" s="14">
        <f t="shared" si="1622"/>
        <v>0.42730714649610624</v>
      </c>
      <c r="BN1260" s="14">
        <f t="shared" si="1623"/>
        <v>0.57173317985908356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1.20588235294118</v>
      </c>
      <c r="F1261" s="10">
        <f>VLOOKUP(B1261,home!$B$2:$E$405,3,FALSE)</f>
        <v>0.55000000000000004</v>
      </c>
      <c r="G1261" s="10">
        <f>VLOOKUP(C1261,away!$B$2:$E$405,4,FALSE)</f>
        <v>0.64</v>
      </c>
      <c r="H1261" s="10">
        <f>VLOOKUP(A1261,away!$A$2:$E$405,3,FALSE)</f>
        <v>0.98823529411764699</v>
      </c>
      <c r="I1261" s="10">
        <f>VLOOKUP(C1261,away!$B$2:$E$405,3,FALSE)</f>
        <v>1.38</v>
      </c>
      <c r="J1261" s="10">
        <f>VLOOKUP(B1261,home!$B$2:$E$405,4,FALSE)</f>
        <v>1.01</v>
      </c>
      <c r="K1261" s="12">
        <f t="shared" si="1568"/>
        <v>0.42447058823529538</v>
      </c>
      <c r="L1261" s="12">
        <f t="shared" si="1569"/>
        <v>1.3774023529411763</v>
      </c>
      <c r="M1261" s="13">
        <f t="shared" si="1570"/>
        <v>0.16498958287319082</v>
      </c>
      <c r="N1261" s="13">
        <f t="shared" si="1571"/>
        <v>7.0033225294879306E-2</v>
      </c>
      <c r="O1261" s="13">
        <f t="shared" si="1572"/>
        <v>0.22725703966031624</v>
      </c>
      <c r="P1261" s="13">
        <f t="shared" si="1573"/>
        <v>9.6463929305226265E-2</v>
      </c>
      <c r="Q1261" s="13">
        <f t="shared" si="1574"/>
        <v>1.4863522168466195E-2</v>
      </c>
      <c r="R1261" s="13">
        <f t="shared" si="1575"/>
        <v>0.15651219057528293</v>
      </c>
      <c r="S1261" s="13">
        <f t="shared" si="1576"/>
        <v>1.4099813901820151E-2</v>
      </c>
      <c r="T1261" s="13">
        <f t="shared" si="1577"/>
        <v>2.0473050407838672E-2</v>
      </c>
      <c r="U1261" s="13">
        <f t="shared" si="1578"/>
        <v>6.6434821599484981E-2</v>
      </c>
      <c r="V1261" s="13">
        <f t="shared" si="1579"/>
        <v>9.1596587679208645E-4</v>
      </c>
      <c r="W1261" s="13">
        <f t="shared" si="1580"/>
        <v>2.1030426660323997E-3</v>
      </c>
      <c r="X1261" s="13">
        <f t="shared" si="1581"/>
        <v>2.8967359165287115E-3</v>
      </c>
      <c r="Y1261" s="13">
        <f t="shared" si="1582"/>
        <v>1.9949854336379315E-3</v>
      </c>
      <c r="Z1261" s="13">
        <f t="shared" si="1583"/>
        <v>7.1860086520790817E-2</v>
      </c>
      <c r="AA1261" s="13">
        <f t="shared" si="1584"/>
        <v>3.0502493196119293E-2</v>
      </c>
      <c r="AB1261" s="13">
        <f t="shared" si="1585"/>
        <v>6.473705614799926E-3</v>
      </c>
      <c r="AC1261" s="13">
        <f t="shared" si="1586"/>
        <v>3.3470926636010006E-5</v>
      </c>
      <c r="AD1261" s="13">
        <f t="shared" si="1587"/>
        <v>2.2316993938367412E-4</v>
      </c>
      <c r="AE1261" s="13">
        <f t="shared" si="1588"/>
        <v>3.0739479961281238E-4</v>
      </c>
      <c r="AF1261" s="13">
        <f t="shared" si="1589"/>
        <v>2.1170316013428465E-4</v>
      </c>
      <c r="AG1261" s="13">
        <f t="shared" si="1590"/>
        <v>9.7200143631348749E-5</v>
      </c>
      <c r="AH1261" s="13">
        <f t="shared" si="1591"/>
        <v>2.4745063064073439E-2</v>
      </c>
      <c r="AI1261" s="13">
        <f t="shared" si="1592"/>
        <v>1.0503551474726732E-2</v>
      </c>
      <c r="AJ1261" s="13">
        <f t="shared" si="1593"/>
        <v>2.2292243365184799E-3</v>
      </c>
      <c r="AK1261" s="13">
        <f t="shared" si="1594"/>
        <v>3.1541338847681176E-4</v>
      </c>
      <c r="AL1261" s="13">
        <f t="shared" si="1595"/>
        <v>7.8277356535365169E-7</v>
      </c>
      <c r="AM1261" s="13">
        <f t="shared" si="1596"/>
        <v>1.8945815089324671E-5</v>
      </c>
      <c r="AN1261" s="13">
        <f t="shared" si="1597"/>
        <v>2.6096010282424244E-5</v>
      </c>
      <c r="AO1261" s="13">
        <f t="shared" si="1598"/>
        <v>1.7972352982694147E-5</v>
      </c>
      <c r="AP1261" s="13">
        <f t="shared" si="1599"/>
        <v>8.2517204287507601E-6</v>
      </c>
      <c r="AQ1261" s="13">
        <f t="shared" si="1600"/>
        <v>2.8414847835935162E-6</v>
      </c>
      <c r="AR1261" s="13">
        <f t="shared" si="1601"/>
        <v>6.8167816176265099E-3</v>
      </c>
      <c r="AS1261" s="13">
        <f t="shared" si="1602"/>
        <v>2.8935233031054724E-3</v>
      </c>
      <c r="AT1261" s="13">
        <f t="shared" si="1603"/>
        <v>6.1410776927085743E-4</v>
      </c>
      <c r="AU1261" s="13">
        <f t="shared" si="1604"/>
        <v>8.6890228687421976E-5</v>
      </c>
      <c r="AV1261" s="13">
        <f t="shared" si="1605"/>
        <v>9.2205866207123348E-6</v>
      </c>
      <c r="AW1261" s="13">
        <f t="shared" si="1606"/>
        <v>1.271282514988139E-8</v>
      </c>
      <c r="AX1261" s="13">
        <f t="shared" si="1607"/>
        <v>1.3403235459271297E-6</v>
      </c>
      <c r="AY1261" s="13">
        <f t="shared" si="1608"/>
        <v>1.8461648058624893E-6</v>
      </c>
      <c r="AZ1261" s="13">
        <f t="shared" si="1609"/>
        <v>1.2714558737560916E-6</v>
      </c>
      <c r="BA1261" s="13">
        <f t="shared" si="1610"/>
        <v>5.8376877072417318E-7</v>
      </c>
      <c r="BB1261" s="13">
        <f t="shared" si="1611"/>
        <v>2.0102111959226351E-7</v>
      </c>
      <c r="BC1261" s="13">
        <f t="shared" si="1612"/>
        <v>5.5377392623450666E-8</v>
      </c>
      <c r="BD1261" s="13">
        <f t="shared" si="1613"/>
        <v>1.5649085066008197E-3</v>
      </c>
      <c r="BE1261" s="13">
        <f t="shared" si="1614"/>
        <v>6.6425763433126744E-4</v>
      </c>
      <c r="BF1261" s="13">
        <f t="shared" si="1615"/>
        <v>1.4097891439218943E-4</v>
      </c>
      <c r="BG1261" s="13">
        <f t="shared" si="1616"/>
        <v>1.9947134240275333E-5</v>
      </c>
      <c r="BH1261" s="13">
        <f t="shared" si="1617"/>
        <v>2.1167429511445178E-6</v>
      </c>
      <c r="BI1261" s="13">
        <f t="shared" si="1618"/>
        <v>1.7969902512304568E-7</v>
      </c>
      <c r="BJ1261" s="14">
        <f t="shared" si="1619"/>
        <v>0.11328343542522061</v>
      </c>
      <c r="BK1261" s="14">
        <f t="shared" si="1620"/>
        <v>0.27650539182203654</v>
      </c>
      <c r="BL1261" s="14">
        <f t="shared" si="1621"/>
        <v>0.53778641504665081</v>
      </c>
      <c r="BM1261" s="14">
        <f t="shared" si="1622"/>
        <v>0.26931400548535589</v>
      </c>
      <c r="BN1261" s="14">
        <f t="shared" si="1623"/>
        <v>0.73011948987736175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1.20588235294118</v>
      </c>
      <c r="F1262" s="10">
        <f>VLOOKUP(B1262,home!$B$2:$E$405,3,FALSE)</f>
        <v>1.2</v>
      </c>
      <c r="G1262" s="10">
        <f>VLOOKUP(C1262,away!$B$2:$E$405,4,FALSE)</f>
        <v>1.29</v>
      </c>
      <c r="H1262" s="10">
        <f>VLOOKUP(A1262,away!$A$2:$E$405,3,FALSE)</f>
        <v>0.98823529411764699</v>
      </c>
      <c r="I1262" s="10">
        <f>VLOOKUP(C1262,away!$B$2:$E$405,3,FALSE)</f>
        <v>0.74</v>
      </c>
      <c r="J1262" s="10">
        <f>VLOOKUP(B1262,home!$B$2:$E$405,4,FALSE)</f>
        <v>1.1200000000000001</v>
      </c>
      <c r="K1262" s="12">
        <f t="shared" si="1568"/>
        <v>1.8667058823529465</v>
      </c>
      <c r="L1262" s="12">
        <f t="shared" si="1569"/>
        <v>0.81904941176470591</v>
      </c>
      <c r="M1262" s="13">
        <f t="shared" si="1570"/>
        <v>6.8169686383940428E-2</v>
      </c>
      <c r="N1262" s="13">
        <f t="shared" si="1571"/>
        <v>0.12725275457105714</v>
      </c>
      <c r="O1262" s="13">
        <f t="shared" si="1572"/>
        <v>5.583434153295088E-2</v>
      </c>
      <c r="P1262" s="13">
        <f t="shared" si="1573"/>
        <v>0.10422629377686285</v>
      </c>
      <c r="Q1262" s="13">
        <f t="shared" si="1574"/>
        <v>0.11877173275170413</v>
      </c>
      <c r="R1262" s="13">
        <f t="shared" si="1575"/>
        <v>2.2865542294416553E-2</v>
      </c>
      <c r="S1262" s="13">
        <f t="shared" si="1576"/>
        <v>3.983852974355212E-2</v>
      </c>
      <c r="T1262" s="13">
        <f t="shared" si="1577"/>
        <v>9.7279917844558111E-2</v>
      </c>
      <c r="U1262" s="13">
        <f t="shared" si="1578"/>
        <v>4.2683242304177471E-2</v>
      </c>
      <c r="V1262" s="13">
        <f t="shared" si="1579"/>
        <v>6.767788709720465E-3</v>
      </c>
      <c r="W1262" s="13">
        <f t="shared" si="1580"/>
        <v>7.3903964061619393E-2</v>
      </c>
      <c r="X1262" s="13">
        <f t="shared" si="1581"/>
        <v>6.0530998291749329E-2</v>
      </c>
      <c r="Y1262" s="13">
        <f t="shared" si="1582"/>
        <v>2.4788939272193854E-2</v>
      </c>
      <c r="Z1262" s="13">
        <f t="shared" si="1583"/>
        <v>6.2426696553076278E-3</v>
      </c>
      <c r="AA1262" s="13">
        <f t="shared" si="1584"/>
        <v>1.1653228167148991E-2</v>
      </c>
      <c r="AB1262" s="13">
        <f t="shared" si="1585"/>
        <v>1.0876574784009036E-2</v>
      </c>
      <c r="AC1262" s="13">
        <f t="shared" si="1586"/>
        <v>6.4671481168537739E-4</v>
      </c>
      <c r="AD1262" s="13">
        <f t="shared" si="1587"/>
        <v>3.4489241110756401E-2</v>
      </c>
      <c r="AE1262" s="13">
        <f t="shared" si="1588"/>
        <v>2.8248392643976144E-2</v>
      </c>
      <c r="AF1262" s="13">
        <f t="shared" si="1589"/>
        <v>1.1568414689173552E-2</v>
      </c>
      <c r="AG1262" s="13">
        <f t="shared" si="1590"/>
        <v>3.1583677487392607E-3</v>
      </c>
      <c r="AH1262" s="13">
        <f t="shared" si="1591"/>
        <v>1.2782637272552729E-3</v>
      </c>
      <c r="AI1262" s="13">
        <f t="shared" si="1592"/>
        <v>2.3861424188658205E-3</v>
      </c>
      <c r="AJ1262" s="13">
        <f t="shared" si="1593"/>
        <v>2.2271130447143583E-3</v>
      </c>
      <c r="AK1262" s="13">
        <f t="shared" si="1594"/>
        <v>1.385788340411091E-3</v>
      </c>
      <c r="AL1262" s="13">
        <f t="shared" si="1595"/>
        <v>3.9551121049867749E-5</v>
      </c>
      <c r="AM1262" s="13">
        <f t="shared" si="1596"/>
        <v>1.2876253851867615E-2</v>
      </c>
      <c r="AN1262" s="13">
        <f t="shared" si="1597"/>
        <v>1.0546288143105197E-2</v>
      </c>
      <c r="AO1262" s="13">
        <f t="shared" si="1598"/>
        <v>4.3189655499557018E-3</v>
      </c>
      <c r="AP1262" s="13">
        <f t="shared" si="1599"/>
        <v>1.1791487310410826E-3</v>
      </c>
      <c r="AQ1262" s="13">
        <f t="shared" si="1600"/>
        <v>2.4144526863557452E-4</v>
      </c>
      <c r="AR1262" s="13">
        <f t="shared" si="1601"/>
        <v>2.0939223077771839E-4</v>
      </c>
      <c r="AS1262" s="13">
        <f t="shared" si="1602"/>
        <v>3.9087370891177268E-4</v>
      </c>
      <c r="AT1262" s="13">
        <f t="shared" si="1603"/>
        <v>3.6482312584135981E-4</v>
      </c>
      <c r="AU1262" s="13">
        <f t="shared" si="1604"/>
        <v>2.2700582500881849E-4</v>
      </c>
      <c r="AV1262" s="13">
        <f t="shared" si="1605"/>
        <v>1.0593827721808622E-4</v>
      </c>
      <c r="AW1262" s="13">
        <f t="shared" si="1606"/>
        <v>1.679740895441841E-6</v>
      </c>
      <c r="AX1262" s="13">
        <f t="shared" si="1607"/>
        <v>4.0060298013251819E-3</v>
      </c>
      <c r="AY1262" s="13">
        <f t="shared" si="1608"/>
        <v>3.2811363522872719E-3</v>
      </c>
      <c r="AZ1262" s="13">
        <f t="shared" si="1609"/>
        <v>1.3437063996303413E-3</v>
      </c>
      <c r="BA1262" s="13">
        <f t="shared" si="1610"/>
        <v>3.6685397873390072E-4</v>
      </c>
      <c r="BB1262" s="13">
        <f t="shared" si="1611"/>
        <v>7.511788387138581E-5</v>
      </c>
      <c r="BC1262" s="13">
        <f t="shared" si="1612"/>
        <v>1.2305051719573612E-5</v>
      </c>
      <c r="BD1262" s="13">
        <f t="shared" si="1613"/>
        <v>2.8583763907764957E-5</v>
      </c>
      <c r="BE1262" s="13">
        <f t="shared" si="1614"/>
        <v>5.335748022641269E-5</v>
      </c>
      <c r="BF1262" s="13">
        <f t="shared" si="1615"/>
        <v>4.9801361103087813E-5</v>
      </c>
      <c r="BG1262" s="13">
        <f t="shared" si="1616"/>
        <v>3.098816457343908E-5</v>
      </c>
      <c r="BH1262" s="13">
        <f t="shared" si="1617"/>
        <v>1.4461447273139971E-5</v>
      </c>
      <c r="BI1262" s="13">
        <f t="shared" si="1618"/>
        <v>5.3990537384214745E-6</v>
      </c>
      <c r="BJ1262" s="14">
        <f t="shared" si="1619"/>
        <v>0.61823997399770003</v>
      </c>
      <c r="BK1262" s="14">
        <f t="shared" si="1620"/>
        <v>0.22296970089909837</v>
      </c>
      <c r="BL1262" s="14">
        <f t="shared" si="1621"/>
        <v>0.15267086105252944</v>
      </c>
      <c r="BM1262" s="14">
        <f t="shared" si="1622"/>
        <v>0.49972339768231189</v>
      </c>
      <c r="BN1262" s="14">
        <f t="shared" si="1623"/>
        <v>0.49712035131093196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1.20588235294118</v>
      </c>
      <c r="F1263" s="10">
        <f>VLOOKUP(B1263,home!$B$2:$E$405,3,FALSE)</f>
        <v>1.35</v>
      </c>
      <c r="G1263" s="10">
        <f>VLOOKUP(C1263,away!$B$2:$E$405,4,FALSE)</f>
        <v>0.83</v>
      </c>
      <c r="H1263" s="10">
        <f>VLOOKUP(A1263,away!$A$2:$E$405,3,FALSE)</f>
        <v>0.98823529411764699</v>
      </c>
      <c r="I1263" s="10">
        <f>VLOOKUP(C1263,away!$B$2:$E$405,3,FALSE)</f>
        <v>0.93</v>
      </c>
      <c r="J1263" s="10">
        <f>VLOOKUP(B1263,home!$B$2:$E$405,4,FALSE)</f>
        <v>1.64</v>
      </c>
      <c r="K1263" s="12">
        <f t="shared" si="1568"/>
        <v>1.3511911764705922</v>
      </c>
      <c r="L1263" s="12">
        <f t="shared" si="1569"/>
        <v>1.5072564705882352</v>
      </c>
      <c r="M1263" s="13">
        <f t="shared" si="1570"/>
        <v>5.7357730632741681E-2</v>
      </c>
      <c r="N1263" s="13">
        <f t="shared" si="1571"/>
        <v>7.7501259533337571E-2</v>
      </c>
      <c r="O1263" s="13">
        <f t="shared" si="1572"/>
        <v>8.645281063445695E-2</v>
      </c>
      <c r="P1263" s="13">
        <f t="shared" si="1573"/>
        <v>0.11681427491036121</v>
      </c>
      <c r="Q1263" s="13">
        <f t="shared" si="1574"/>
        <v>5.235950902340155E-2</v>
      </c>
      <c r="R1263" s="13">
        <f t="shared" si="1575"/>
        <v>6.5153279114662302E-2</v>
      </c>
      <c r="S1263" s="13">
        <f t="shared" si="1576"/>
        <v>5.9475744037910463E-2</v>
      </c>
      <c r="T1263" s="13">
        <f t="shared" si="1577"/>
        <v>7.8919208772345081E-2</v>
      </c>
      <c r="U1263" s="13">
        <f t="shared" si="1578"/>
        <v>8.8034535857857435E-2</v>
      </c>
      <c r="V1263" s="13">
        <f t="shared" si="1579"/>
        <v>1.345864481251677E-2</v>
      </c>
      <c r="W1263" s="13">
        <f t="shared" si="1580"/>
        <v>2.3582568865584172E-2</v>
      </c>
      <c r="X1263" s="13">
        <f t="shared" si="1581"/>
        <v>3.5544979515744403E-2</v>
      </c>
      <c r="Y1263" s="13">
        <f t="shared" si="1582"/>
        <v>2.6787700186016013E-2</v>
      </c>
      <c r="Z1263" s="13">
        <f t="shared" si="1583"/>
        <v>3.2734233841872032E-2</v>
      </c>
      <c r="AA1263" s="13">
        <f t="shared" si="1584"/>
        <v>4.4230207935662541E-2</v>
      </c>
      <c r="AB1263" s="13">
        <f t="shared" si="1585"/>
        <v>2.9881733348063402E-2</v>
      </c>
      <c r="AC1263" s="13">
        <f t="shared" si="1586"/>
        <v>1.7131102225747743E-3</v>
      </c>
      <c r="AD1263" s="13">
        <f t="shared" si="1587"/>
        <v>7.9661397424218572E-3</v>
      </c>
      <c r="AE1263" s="13">
        <f t="shared" si="1588"/>
        <v>1.2007015672375445E-2</v>
      </c>
      <c r="AF1263" s="13">
        <f t="shared" si="1589"/>
        <v>9.0488260323211174E-3</v>
      </c>
      <c r="AG1263" s="13">
        <f t="shared" si="1590"/>
        <v>4.5463005294810906E-3</v>
      </c>
      <c r="AH1263" s="13">
        <f t="shared" si="1591"/>
        <v>1.2334721441977505E-2</v>
      </c>
      <c r="AI1263" s="13">
        <f t="shared" si="1592"/>
        <v>1.6666566776622628E-2</v>
      </c>
      <c r="AJ1263" s="13">
        <f t="shared" si="1593"/>
        <v>1.1259858985315207E-2</v>
      </c>
      <c r="AK1263" s="13">
        <f t="shared" si="1594"/>
        <v>5.0714073697536739E-3</v>
      </c>
      <c r="AL1263" s="13">
        <f t="shared" si="1595"/>
        <v>1.3955623856385079E-4</v>
      </c>
      <c r="AM1263" s="13">
        <f t="shared" si="1596"/>
        <v>2.1527555460984261E-3</v>
      </c>
      <c r="AN1263" s="13">
        <f t="shared" si="1597"/>
        <v>3.2447547264515628E-3</v>
      </c>
      <c r="AO1263" s="13">
        <f t="shared" si="1598"/>
        <v>2.4453387784579383E-3</v>
      </c>
      <c r="AP1263" s="13">
        <f t="shared" si="1599"/>
        <v>1.2285842322036862E-3</v>
      </c>
      <c r="AQ1263" s="13">
        <f t="shared" si="1600"/>
        <v>4.6294788341292144E-4</v>
      </c>
      <c r="AR1263" s="13">
        <f t="shared" si="1601"/>
        <v>3.7183177412648096E-3</v>
      </c>
      <c r="AS1263" s="13">
        <f t="shared" si="1602"/>
        <v>5.0241581233110739E-3</v>
      </c>
      <c r="AT1263" s="13">
        <f t="shared" si="1603"/>
        <v>3.3942990627054866E-3</v>
      </c>
      <c r="AU1263" s="13">
        <f t="shared" si="1604"/>
        <v>1.528782314610018E-3</v>
      </c>
      <c r="AV1263" s="13">
        <f t="shared" si="1605"/>
        <v>5.1641929356133621E-4</v>
      </c>
      <c r="AW1263" s="13">
        <f t="shared" si="1606"/>
        <v>7.8949741469586073E-6</v>
      </c>
      <c r="AX1263" s="13">
        <f t="shared" si="1607"/>
        <v>4.8479738316438697E-4</v>
      </c>
      <c r="AY1263" s="13">
        <f t="shared" si="1608"/>
        <v>7.3071399269876631E-4</v>
      </c>
      <c r="AZ1263" s="13">
        <f t="shared" si="1609"/>
        <v>5.5068669682228997E-4</v>
      </c>
      <c r="BA1263" s="13">
        <f t="shared" si="1610"/>
        <v>2.7667536235075275E-4</v>
      </c>
      <c r="BB1263" s="13">
        <f t="shared" si="1611"/>
        <v>1.0425518253887922E-4</v>
      </c>
      <c r="BC1263" s="13">
        <f t="shared" si="1612"/>
        <v>3.1427859694816674E-5</v>
      </c>
      <c r="BD1263" s="13">
        <f t="shared" si="1613"/>
        <v>9.3407641253740316E-4</v>
      </c>
      <c r="BE1263" s="13">
        <f t="shared" si="1614"/>
        <v>1.2621158067698441E-3</v>
      </c>
      <c r="BF1263" s="13">
        <f t="shared" si="1615"/>
        <v>8.5267987089573819E-4</v>
      </c>
      <c r="BG1263" s="13">
        <f t="shared" si="1616"/>
        <v>3.8404450596946831E-4</v>
      </c>
      <c r="BH1263" s="13">
        <f t="shared" si="1617"/>
        <v>1.297293869594883E-4</v>
      </c>
      <c r="BI1263" s="13">
        <f t="shared" si="1618"/>
        <v>3.5057840597719937E-5</v>
      </c>
      <c r="BJ1263" s="14">
        <f t="shared" si="1619"/>
        <v>0.3399764455169228</v>
      </c>
      <c r="BK1263" s="14">
        <f t="shared" si="1620"/>
        <v>0.24968977484736754</v>
      </c>
      <c r="BL1263" s="14">
        <f t="shared" si="1621"/>
        <v>0.37686480182355397</v>
      </c>
      <c r="BM1263" s="14">
        <f t="shared" si="1622"/>
        <v>0.54290357316220361</v>
      </c>
      <c r="BN1263" s="14">
        <f t="shared" si="1623"/>
        <v>0.45563886384896124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1.20588235294118</v>
      </c>
      <c r="F1264" s="10">
        <f>VLOOKUP(B1264,home!$B$2:$E$405,3,FALSE)</f>
        <v>0.83</v>
      </c>
      <c r="G1264" s="10">
        <f>VLOOKUP(C1264,away!$B$2:$E$405,4,FALSE)</f>
        <v>1.1100000000000001</v>
      </c>
      <c r="H1264" s="10">
        <f>VLOOKUP(A1264,away!$A$2:$E$405,3,FALSE)</f>
        <v>0.98823529411764699</v>
      </c>
      <c r="I1264" s="10">
        <f>VLOOKUP(C1264,away!$B$2:$E$405,3,FALSE)</f>
        <v>0.83</v>
      </c>
      <c r="J1264" s="10">
        <f>VLOOKUP(B1264,home!$B$2:$E$405,4,FALSE)</f>
        <v>0.56000000000000005</v>
      </c>
      <c r="K1264" s="12">
        <f t="shared" si="1568"/>
        <v>1.1109794117647089</v>
      </c>
      <c r="L1264" s="12">
        <f t="shared" si="1569"/>
        <v>0.45933176470588233</v>
      </c>
      <c r="M1264" s="13">
        <f t="shared" si="1570"/>
        <v>0.20798045366299667</v>
      </c>
      <c r="N1264" s="13">
        <f t="shared" si="1571"/>
        <v>0.23106200206907332</v>
      </c>
      <c r="O1264" s="13">
        <f t="shared" si="1572"/>
        <v>9.5532028805354247E-2</v>
      </c>
      <c r="P1264" s="13">
        <f t="shared" si="1573"/>
        <v>0.10613411716686168</v>
      </c>
      <c r="Q1264" s="13">
        <f t="shared" si="1574"/>
        <v>0.12835256356993757</v>
      </c>
      <c r="R1264" s="13">
        <f t="shared" si="1575"/>
        <v>2.1940447688548279E-2</v>
      </c>
      <c r="S1264" s="13">
        <f t="shared" si="1576"/>
        <v>1.3540275814862876E-2</v>
      </c>
      <c r="T1264" s="13">
        <f t="shared" si="1577"/>
        <v>5.8956409529103374E-2</v>
      </c>
      <c r="U1264" s="13">
        <f t="shared" si="1578"/>
        <v>2.4375385666877733E-2</v>
      </c>
      <c r="V1264" s="13">
        <f t="shared" si="1579"/>
        <v>7.6774587573870791E-4</v>
      </c>
      <c r="W1264" s="13">
        <f t="shared" si="1580"/>
        <v>4.7532351857807208E-2</v>
      </c>
      <c r="X1264" s="13">
        <f t="shared" si="1581"/>
        <v>2.1833119059467509E-2</v>
      </c>
      <c r="Y1264" s="13">
        <f t="shared" si="1582"/>
        <v>5.0143225533094225E-3</v>
      </c>
      <c r="Z1264" s="13">
        <f t="shared" si="1583"/>
        <v>3.359314851739327E-3</v>
      </c>
      <c r="AA1264" s="13">
        <f t="shared" si="1584"/>
        <v>3.7321296379178074E-3</v>
      </c>
      <c r="AB1264" s="13">
        <f t="shared" si="1585"/>
        <v>2.0731595948817821E-3</v>
      </c>
      <c r="AC1264" s="13">
        <f t="shared" si="1586"/>
        <v>2.4486685315528605E-5</v>
      </c>
      <c r="AD1264" s="13">
        <f t="shared" si="1587"/>
        <v>1.3201866076694959E-2</v>
      </c>
      <c r="AE1264" s="13">
        <f t="shared" si="1588"/>
        <v>6.064036442419019E-3</v>
      </c>
      <c r="AF1264" s="13">
        <f t="shared" si="1589"/>
        <v>1.3927022801685544E-3</v>
      </c>
      <c r="AG1264" s="13">
        <f t="shared" si="1590"/>
        <v>2.1323746535324283E-4</v>
      </c>
      <c r="AH1264" s="13">
        <f t="shared" si="1591"/>
        <v>3.8576000476302593E-4</v>
      </c>
      <c r="AI1264" s="13">
        <f t="shared" si="1592"/>
        <v>4.2857142317397783E-4</v>
      </c>
      <c r="AJ1264" s="13">
        <f t="shared" si="1593"/>
        <v>2.3806701380849513E-4</v>
      </c>
      <c r="AK1264" s="13">
        <f t="shared" si="1594"/>
        <v>8.8162516987180903E-5</v>
      </c>
      <c r="AL1264" s="13">
        <f t="shared" si="1595"/>
        <v>4.9983018741126445E-7</v>
      </c>
      <c r="AM1264" s="13">
        <f t="shared" si="1596"/>
        <v>2.9334002816166064E-3</v>
      </c>
      <c r="AN1264" s="13">
        <f t="shared" si="1597"/>
        <v>1.3474039279436879E-3</v>
      </c>
      <c r="AO1264" s="13">
        <f t="shared" si="1598"/>
        <v>3.0945271199700589E-4</v>
      </c>
      <c r="AP1264" s="13">
        <f t="shared" si="1599"/>
        <v>4.7380486764868637E-5</v>
      </c>
      <c r="AQ1264" s="13">
        <f t="shared" si="1600"/>
        <v>5.4408406495827011E-6</v>
      </c>
      <c r="AR1264" s="13">
        <f t="shared" si="1601"/>
        <v>3.5438364748150068E-5</v>
      </c>
      <c r="AS1264" s="13">
        <f t="shared" si="1602"/>
        <v>3.9371293621802958E-5</v>
      </c>
      <c r="AT1264" s="13">
        <f t="shared" si="1603"/>
        <v>2.1870348314183152E-5</v>
      </c>
      <c r="AU1264" s="13">
        <f t="shared" si="1604"/>
        <v>8.099168901726828E-6</v>
      </c>
      <c r="AV1264" s="13">
        <f t="shared" si="1605"/>
        <v>2.2495024755558747E-6</v>
      </c>
      <c r="AW1264" s="13">
        <f t="shared" si="1606"/>
        <v>7.0852058370457458E-9</v>
      </c>
      <c r="AX1264" s="13">
        <f t="shared" si="1607"/>
        <v>5.4315788655680741E-4</v>
      </c>
      <c r="AY1264" s="13">
        <f t="shared" si="1608"/>
        <v>2.4948967054605578E-4</v>
      </c>
      <c r="AZ1264" s="13">
        <f t="shared" si="1609"/>
        <v>5.7299265323904504E-5</v>
      </c>
      <c r="BA1264" s="13">
        <f t="shared" si="1610"/>
        <v>8.7731242191932122E-6</v>
      </c>
      <c r="BB1264" s="13">
        <f t="shared" si="1611"/>
        <v>1.0074436573964829E-6</v>
      </c>
      <c r="BC1264" s="13">
        <f t="shared" si="1612"/>
        <v>9.2550174598735007E-8</v>
      </c>
      <c r="BD1264" s="13">
        <f t="shared" si="1613"/>
        <v>2.7129944363430838E-6</v>
      </c>
      <c r="BE1264" s="13">
        <f t="shared" si="1614"/>
        <v>3.0140809630093671E-6</v>
      </c>
      <c r="BF1264" s="13">
        <f t="shared" si="1615"/>
        <v>1.6742909476476777E-6</v>
      </c>
      <c r="BG1264" s="13">
        <f t="shared" si="1616"/>
        <v>6.200342573801979E-7</v>
      </c>
      <c r="BH1264" s="13">
        <f t="shared" si="1617"/>
        <v>1.7221132363455514E-7</v>
      </c>
      <c r="BI1264" s="13">
        <f t="shared" si="1618"/>
        <v>3.8264647006147992E-8</v>
      </c>
      <c r="BJ1264" s="14">
        <f t="shared" si="1619"/>
        <v>0.51912550909278388</v>
      </c>
      <c r="BK1264" s="14">
        <f t="shared" si="1620"/>
        <v>0.32869706870650889</v>
      </c>
      <c r="BL1264" s="14">
        <f t="shared" si="1621"/>
        <v>0.14890897290694899</v>
      </c>
      <c r="BM1264" s="14">
        <f t="shared" si="1622"/>
        <v>0.20883977000986906</v>
      </c>
      <c r="BN1264" s="14">
        <f t="shared" si="1623"/>
        <v>0.79100161296277194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1.20588235294118</v>
      </c>
      <c r="F1265" s="10">
        <f>VLOOKUP(B1265,home!$B$2:$E$405,3,FALSE)</f>
        <v>1.04</v>
      </c>
      <c r="G1265" s="10">
        <f>VLOOKUP(C1265,away!$B$2:$E$405,4,FALSE)</f>
        <v>1.01</v>
      </c>
      <c r="H1265" s="10">
        <f>VLOOKUP(A1265,away!$A$2:$E$405,3,FALSE)</f>
        <v>0.98823529411764699</v>
      </c>
      <c r="I1265" s="10">
        <f>VLOOKUP(C1265,away!$B$2:$E$405,3,FALSE)</f>
        <v>1.01</v>
      </c>
      <c r="J1265" s="10">
        <f>VLOOKUP(B1265,home!$B$2:$E$405,4,FALSE)</f>
        <v>0.76</v>
      </c>
      <c r="K1265" s="12">
        <f t="shared" si="1568"/>
        <v>1.2666588235294154</v>
      </c>
      <c r="L1265" s="12">
        <f t="shared" si="1569"/>
        <v>0.75856941176470583</v>
      </c>
      <c r="M1265" s="13">
        <f t="shared" si="1570"/>
        <v>0.13196372097181522</v>
      </c>
      <c r="N1265" s="13">
        <f t="shared" si="1571"/>
        <v>0.16715301155472351</v>
      </c>
      <c r="O1265" s="13">
        <f t="shared" si="1572"/>
        <v>0.10010364219187164</v>
      </c>
      <c r="P1265" s="13">
        <f t="shared" si="1573"/>
        <v>0.12679716164976568</v>
      </c>
      <c r="Q1265" s="13">
        <f t="shared" si="1574"/>
        <v>0.10586291848265245</v>
      </c>
      <c r="R1265" s="13">
        <f t="shared" si="1575"/>
        <v>3.7967780486496322E-2</v>
      </c>
      <c r="S1265" s="13">
        <f t="shared" si="1576"/>
        <v>3.045822003963999E-2</v>
      </c>
      <c r="T1265" s="13">
        <f t="shared" si="1577"/>
        <v>8.030437180108066E-2</v>
      </c>
      <c r="U1265" s="13">
        <f t="shared" si="1578"/>
        <v>4.8092224163048529E-2</v>
      </c>
      <c r="V1265" s="13">
        <f t="shared" si="1579"/>
        <v>3.2517488068264976E-3</v>
      </c>
      <c r="W1265" s="13">
        <f t="shared" si="1580"/>
        <v>4.4697399926875644E-2</v>
      </c>
      <c r="X1265" s="13">
        <f t="shared" si="1581"/>
        <v>3.390608036994186E-2</v>
      </c>
      <c r="Y1265" s="13">
        <f t="shared" si="1582"/>
        <v>1.2860057720736817E-2</v>
      </c>
      <c r="Z1265" s="13">
        <f t="shared" si="1583"/>
        <v>9.6003989698843321E-3</v>
      </c>
      <c r="AA1265" s="13">
        <f t="shared" si="1584"/>
        <v>1.21604300646067E-2</v>
      </c>
      <c r="AB1265" s="13">
        <f t="shared" si="1585"/>
        <v>7.7015580196232291E-3</v>
      </c>
      <c r="AC1265" s="13">
        <f t="shared" si="1586"/>
        <v>1.9527740089626298E-4</v>
      </c>
      <c r="AD1265" s="13">
        <f t="shared" si="1587"/>
        <v>1.4154089001550017E-2</v>
      </c>
      <c r="AE1265" s="13">
        <f t="shared" si="1588"/>
        <v>1.0736858967971089E-2</v>
      </c>
      <c r="AF1265" s="13">
        <f t="shared" si="1589"/>
        <v>4.072326395767217E-3</v>
      </c>
      <c r="AG1265" s="13">
        <f t="shared" si="1590"/>
        <v>1.0297140795170075E-3</v>
      </c>
      <c r="AH1265" s="13">
        <f t="shared" si="1591"/>
        <v>1.8206422498229112E-3</v>
      </c>
      <c r="AI1265" s="13">
        <f t="shared" si="1592"/>
        <v>2.3061325702286367E-3</v>
      </c>
      <c r="AJ1265" s="13">
        <f t="shared" si="1593"/>
        <v>1.4605415841543363E-3</v>
      </c>
      <c r="AK1265" s="13">
        <f t="shared" si="1594"/>
        <v>6.1666929490024E-4</v>
      </c>
      <c r="AL1265" s="13">
        <f t="shared" si="1595"/>
        <v>7.5052809925776253E-6</v>
      </c>
      <c r="AM1265" s="13">
        <f t="shared" si="1596"/>
        <v>3.5856803445667947E-3</v>
      </c>
      <c r="AN1265" s="13">
        <f t="shared" si="1597"/>
        <v>2.7199874297543008E-3</v>
      </c>
      <c r="AO1265" s="13">
        <f t="shared" si="1598"/>
        <v>1.0316496322980569E-3</v>
      </c>
      <c r="AP1265" s="13">
        <f t="shared" si="1599"/>
        <v>2.6085928490653744E-4</v>
      </c>
      <c r="AQ1265" s="13">
        <f t="shared" si="1600"/>
        <v>4.9469968576228469E-5</v>
      </c>
      <c r="AR1265" s="13">
        <f t="shared" si="1601"/>
        <v>2.7621670409642735E-4</v>
      </c>
      <c r="AS1265" s="13">
        <f t="shared" si="1602"/>
        <v>3.4987232544995332E-4</v>
      </c>
      <c r="AT1265" s="13">
        <f t="shared" si="1603"/>
        <v>2.2158443406996935E-4</v>
      </c>
      <c r="AU1265" s="13">
        <f t="shared" si="1604"/>
        <v>9.3557292857166224E-5</v>
      </c>
      <c r="AV1265" s="13">
        <f t="shared" si="1605"/>
        <v>2.962629262576378E-5</v>
      </c>
      <c r="AW1265" s="13">
        <f t="shared" si="1606"/>
        <v>2.0031775068232414E-7</v>
      </c>
      <c r="AX1265" s="13">
        <f t="shared" si="1607"/>
        <v>7.5697227446692148E-4</v>
      </c>
      <c r="AY1265" s="13">
        <f t="shared" si="1608"/>
        <v>5.7421601296456411E-4</v>
      </c>
      <c r="AZ1265" s="13">
        <f t="shared" si="1609"/>
        <v>2.1779135159020202E-4</v>
      </c>
      <c r="BA1265" s="13">
        <f t="shared" si="1610"/>
        <v>5.506995248773993E-5</v>
      </c>
      <c r="BB1265" s="13">
        <f t="shared" si="1611"/>
        <v>1.0443595366133794E-5</v>
      </c>
      <c r="BC1265" s="13">
        <f t="shared" si="1612"/>
        <v>1.5844383987193444E-6</v>
      </c>
      <c r="BD1265" s="13">
        <f t="shared" si="1613"/>
        <v>3.4921590457668768E-5</v>
      </c>
      <c r="BE1265" s="13">
        <f t="shared" si="1614"/>
        <v>4.4233740684886778E-5</v>
      </c>
      <c r="BF1265" s="13">
        <f t="shared" si="1615"/>
        <v>2.8014528968111968E-5</v>
      </c>
      <c r="BG1265" s="13">
        <f t="shared" si="1616"/>
        <v>1.1828283434826476E-5</v>
      </c>
      <c r="BH1265" s="13">
        <f t="shared" si="1617"/>
        <v>3.7455998949824435E-6</v>
      </c>
      <c r="BI1265" s="13">
        <f t="shared" si="1618"/>
        <v>9.4887943127807219E-7</v>
      </c>
      <c r="BJ1265" s="14">
        <f t="shared" si="1619"/>
        <v>0.48404055258619261</v>
      </c>
      <c r="BK1265" s="14">
        <f t="shared" si="1620"/>
        <v>0.29324785016290084</v>
      </c>
      <c r="BL1265" s="14">
        <f t="shared" si="1621"/>
        <v>0.2133241702967236</v>
      </c>
      <c r="BM1265" s="14">
        <f t="shared" si="1622"/>
        <v>0.32979072098316253</v>
      </c>
      <c r="BN1265" s="14">
        <f t="shared" si="1623"/>
        <v>0.66984823533732485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1.20588235294118</v>
      </c>
      <c r="F1266" s="10">
        <f>VLOOKUP(B1266,home!$B$2:$E$405,3,FALSE)</f>
        <v>0.73</v>
      </c>
      <c r="G1266" s="10">
        <f>VLOOKUP(C1266,away!$B$2:$E$405,4,FALSE)</f>
        <v>1.29</v>
      </c>
      <c r="H1266" s="10">
        <f>VLOOKUP(A1266,away!$A$2:$E$405,3,FALSE)</f>
        <v>0.98823529411764699</v>
      </c>
      <c r="I1266" s="10">
        <f>VLOOKUP(C1266,away!$B$2:$E$405,3,FALSE)</f>
        <v>0.64</v>
      </c>
      <c r="J1266" s="10">
        <f>VLOOKUP(B1266,home!$B$2:$E$405,4,FALSE)</f>
        <v>1.9</v>
      </c>
      <c r="K1266" s="12">
        <f t="shared" si="1568"/>
        <v>1.1355794117647091</v>
      </c>
      <c r="L1266" s="12">
        <f t="shared" si="1569"/>
        <v>1.2016941176470588</v>
      </c>
      <c r="M1266" s="13">
        <f t="shared" si="1570"/>
        <v>9.6590631061154994E-2</v>
      </c>
      <c r="N1266" s="13">
        <f t="shared" si="1571"/>
        <v>0.1096863320024084</v>
      </c>
      <c r="O1266" s="13">
        <f t="shared" si="1572"/>
        <v>0.11607239316600725</v>
      </c>
      <c r="P1266" s="13">
        <f t="shared" si="1573"/>
        <v>0.13180941995357653</v>
      </c>
      <c r="Q1266" s="13">
        <f t="shared" si="1574"/>
        <v>6.227877018696179E-2</v>
      </c>
      <c r="R1266" s="13">
        <f t="shared" si="1575"/>
        <v>6.9741756044403788E-2</v>
      </c>
      <c r="S1266" s="13">
        <f t="shared" si="1576"/>
        <v>4.4967412982058218E-2</v>
      </c>
      <c r="T1266" s="13">
        <f t="shared" si="1577"/>
        <v>7.4840031787965E-2</v>
      </c>
      <c r="U1266" s="13">
        <f t="shared" si="1578"/>
        <v>7.9197302304341896E-2</v>
      </c>
      <c r="V1266" s="13">
        <f t="shared" si="1579"/>
        <v>6.8181545109637243E-3</v>
      </c>
      <c r="W1266" s="13">
        <f t="shared" si="1580"/>
        <v>2.3574163071446521E-2</v>
      </c>
      <c r="X1266" s="13">
        <f t="shared" si="1581"/>
        <v>2.8328933091409804E-2</v>
      </c>
      <c r="Y1266" s="13">
        <f t="shared" si="1582"/>
        <v>1.7021356127582137E-2</v>
      </c>
      <c r="Z1266" s="13">
        <f t="shared" si="1583"/>
        <v>2.7936085997645414E-2</v>
      </c>
      <c r="AA1266" s="13">
        <f t="shared" si="1584"/>
        <v>3.17236441042145E-2</v>
      </c>
      <c r="AB1266" s="13">
        <f t="shared" si="1585"/>
        <v>1.801235855544845E-2</v>
      </c>
      <c r="AC1266" s="13">
        <f t="shared" si="1586"/>
        <v>5.8151149170137422E-4</v>
      </c>
      <c r="AD1266" s="13">
        <f t="shared" si="1587"/>
        <v>6.6925835583796396E-3</v>
      </c>
      <c r="AE1266" s="13">
        <f t="shared" si="1588"/>
        <v>8.042438293966234E-3</v>
      </c>
      <c r="AF1266" s="13">
        <f t="shared" si="1589"/>
        <v>4.8322753946993362E-3</v>
      </c>
      <c r="AG1266" s="13">
        <f t="shared" si="1590"/>
        <v>1.9356389722202704E-3</v>
      </c>
      <c r="AH1266" s="13">
        <f t="shared" si="1591"/>
        <v>8.3926575533632142E-3</v>
      </c>
      <c r="AI1266" s="13">
        <f t="shared" si="1592"/>
        <v>9.5305291275908383E-3</v>
      </c>
      <c r="AJ1266" s="13">
        <f t="shared" si="1593"/>
        <v>5.4113363302580181E-3</v>
      </c>
      <c r="AK1266" s="13">
        <f t="shared" si="1594"/>
        <v>2.048334042258466E-3</v>
      </c>
      <c r="AL1266" s="13">
        <f t="shared" si="1595"/>
        <v>3.174166752010063E-5</v>
      </c>
      <c r="AM1266" s="13">
        <f t="shared" si="1596"/>
        <v>1.5199920200821831E-3</v>
      </c>
      <c r="AN1266" s="13">
        <f t="shared" si="1597"/>
        <v>1.8265654694032294E-3</v>
      </c>
      <c r="AO1266" s="13">
        <f t="shared" si="1598"/>
        <v>1.0974864900395499E-3</v>
      </c>
      <c r="AP1266" s="13">
        <f t="shared" si="1599"/>
        <v>4.3961435309254821E-4</v>
      </c>
      <c r="AQ1266" s="13">
        <f t="shared" si="1600"/>
        <v>1.3207049553613304E-4</v>
      </c>
      <c r="AR1266" s="13">
        <f t="shared" si="1601"/>
        <v>2.0170814426605454E-3</v>
      </c>
      <c r="AS1266" s="13">
        <f t="shared" si="1602"/>
        <v>2.2905561581379724E-3</v>
      </c>
      <c r="AT1266" s="13">
        <f t="shared" si="1603"/>
        <v>1.300554207336176E-3</v>
      </c>
      <c r="AU1266" s="13">
        <f t="shared" si="1604"/>
        <v>4.9229419391164401E-4</v>
      </c>
      <c r="AV1266" s="13">
        <f t="shared" si="1605"/>
        <v>1.3975978778434155E-4</v>
      </c>
      <c r="AW1266" s="13">
        <f t="shared" si="1606"/>
        <v>1.2032023816559953E-6</v>
      </c>
      <c r="AX1266" s="13">
        <f t="shared" si="1607"/>
        <v>2.8767860734199601E-4</v>
      </c>
      <c r="AY1266" s="13">
        <f t="shared" si="1608"/>
        <v>3.4570169021577458E-4</v>
      </c>
      <c r="AZ1266" s="13">
        <f t="shared" si="1609"/>
        <v>2.0771384379647109E-4</v>
      </c>
      <c r="BA1266" s="13">
        <f t="shared" si="1610"/>
        <v>8.3202834748026433E-5</v>
      </c>
      <c r="BB1266" s="13">
        <f t="shared" si="1611"/>
        <v>2.4996089272065911E-5</v>
      </c>
      <c r="BC1266" s="13">
        <f t="shared" si="1612"/>
        <v>6.0075306884844698E-6</v>
      </c>
      <c r="BD1266" s="13">
        <f t="shared" si="1613"/>
        <v>4.0398581741003673E-4</v>
      </c>
      <c r="BE1266" s="13">
        <f t="shared" si="1614"/>
        <v>4.5875797689577457E-4</v>
      </c>
      <c r="BF1266" s="13">
        <f t="shared" si="1615"/>
        <v>2.6047805677283597E-4</v>
      </c>
      <c r="BG1266" s="13">
        <f t="shared" si="1616"/>
        <v>9.8597839495903841E-5</v>
      </c>
      <c r="BH1266" s="13">
        <f t="shared" si="1617"/>
        <v>2.7991419144007412E-5</v>
      </c>
      <c r="BI1266" s="13">
        <f t="shared" si="1618"/>
        <v>6.3572958572022713E-6</v>
      </c>
      <c r="BJ1266" s="14">
        <f t="shared" si="1619"/>
        <v>0.34320355191125568</v>
      </c>
      <c r="BK1266" s="14">
        <f t="shared" si="1620"/>
        <v>0.28114457335719073</v>
      </c>
      <c r="BL1266" s="14">
        <f t="shared" si="1621"/>
        <v>0.34762672542329281</v>
      </c>
      <c r="BM1266" s="14">
        <f t="shared" si="1622"/>
        <v>0.41338713578703778</v>
      </c>
      <c r="BN1266" s="14">
        <f t="shared" si="1623"/>
        <v>0.58617930241451277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1.675</v>
      </c>
      <c r="F1267" s="10">
        <f>VLOOKUP(B1267,home!$B$2:$E$405,3,FALSE)</f>
        <v>1.06</v>
      </c>
      <c r="G1267" s="10">
        <f>VLOOKUP(C1267,away!$B$2:$E$405,4,FALSE)</f>
        <v>1.1299999999999999</v>
      </c>
      <c r="H1267" s="10">
        <f>VLOOKUP(A1267,away!$A$2:$E$405,3,FALSE)</f>
        <v>1.41875</v>
      </c>
      <c r="I1267" s="10">
        <f>VLOOKUP(C1267,away!$B$2:$E$405,3,FALSE)</f>
        <v>0.66</v>
      </c>
      <c r="J1267" s="10">
        <f>VLOOKUP(B1267,home!$B$2:$E$405,4,FALSE)</f>
        <v>0.94</v>
      </c>
      <c r="K1267" s="12">
        <f t="shared" si="1568"/>
        <v>2.0063149999999998</v>
      </c>
      <c r="L1267" s="12">
        <f t="shared" si="1569"/>
        <v>0.88019250000000004</v>
      </c>
      <c r="M1267" s="13">
        <f t="shared" si="1570"/>
        <v>5.577065187595398E-2</v>
      </c>
      <c r="N1267" s="13">
        <f t="shared" si="1571"/>
        <v>0.11189349541850457</v>
      </c>
      <c r="O1267" s="13">
        <f t="shared" si="1572"/>
        <v>4.9088909501325627E-2</v>
      </c>
      <c r="P1267" s="13">
        <f t="shared" si="1573"/>
        <v>9.8487815466152095E-2</v>
      </c>
      <c r="Q1267" s="13">
        <f t="shared" si="1574"/>
        <v>0.11224679913028854</v>
      </c>
      <c r="R1267" s="13">
        <f t="shared" si="1575"/>
        <v>2.1603844988122775E-2</v>
      </c>
      <c r="S1267" s="13">
        <f t="shared" si="1576"/>
        <v>4.3480977310743116E-2</v>
      </c>
      <c r="T1267" s="13">
        <f t="shared" si="1577"/>
        <v>9.8798790743486506E-2</v>
      </c>
      <c r="U1267" s="13">
        <f t="shared" si="1578"/>
        <v>4.3344118257345535E-2</v>
      </c>
      <c r="V1267" s="13">
        <f t="shared" si="1579"/>
        <v>8.5316606208211496E-3</v>
      </c>
      <c r="W1267" s="13">
        <f t="shared" si="1580"/>
        <v>7.5067478932361612E-2</v>
      </c>
      <c r="X1267" s="13">
        <f t="shared" si="1581"/>
        <v>6.6073831950172704E-2</v>
      </c>
      <c r="Y1267" s="13">
        <f t="shared" si="1582"/>
        <v>2.9078845664401193E-2</v>
      </c>
      <c r="Z1267" s="13">
        <f t="shared" si="1583"/>
        <v>6.3385141099027535E-3</v>
      </c>
      <c r="AA1267" s="13">
        <f t="shared" si="1584"/>
        <v>1.2717055936409538E-2</v>
      </c>
      <c r="AB1267" s="13">
        <f t="shared" si="1585"/>
        <v>1.2757210040528755E-2</v>
      </c>
      <c r="AC1267" s="13">
        <f t="shared" si="1586"/>
        <v>9.4165186861205322E-4</v>
      </c>
      <c r="AD1267" s="13">
        <f t="shared" si="1587"/>
        <v>3.7652252248545272E-2</v>
      </c>
      <c r="AE1267" s="13">
        <f t="shared" si="1588"/>
        <v>3.3141230037277689E-2</v>
      </c>
      <c r="AF1267" s="13">
        <f t="shared" si="1589"/>
        <v>1.4585331059793268E-2</v>
      </c>
      <c r="AG1267" s="13">
        <f t="shared" si="1590"/>
        <v>4.2792996696156965E-3</v>
      </c>
      <c r="AH1267" s="13">
        <f t="shared" si="1591"/>
        <v>1.3947781451701445E-3</v>
      </c>
      <c r="AI1267" s="13">
        <f t="shared" si="1592"/>
        <v>2.7983643143270377E-3</v>
      </c>
      <c r="AJ1267" s="13">
        <f t="shared" si="1593"/>
        <v>2.807200149649526E-3</v>
      </c>
      <c r="AK1267" s="13">
        <f t="shared" si="1594"/>
        <v>1.8773759227480296E-3</v>
      </c>
      <c r="AL1267" s="13">
        <f t="shared" si="1595"/>
        <v>6.651615668792816E-5</v>
      </c>
      <c r="AM1267" s="13">
        <f t="shared" si="1596"/>
        <v>1.5108455694008018E-2</v>
      </c>
      <c r="AN1267" s="13">
        <f t="shared" si="1597"/>
        <v>1.3298349388448153E-2</v>
      </c>
      <c r="AO1267" s="13">
        <f t="shared" si="1598"/>
        <v>5.8525536970458255E-3</v>
      </c>
      <c r="AP1267" s="13">
        <f t="shared" si="1599"/>
        <v>1.7171246233290028E-3</v>
      </c>
      <c r="AQ1267" s="13">
        <f t="shared" si="1600"/>
        <v>3.7785005375487826E-4</v>
      </c>
      <c r="AR1267" s="13">
        <f t="shared" si="1601"/>
        <v>2.4553465250853461E-4</v>
      </c>
      <c r="AS1267" s="13">
        <f t="shared" si="1602"/>
        <v>4.9261985634766045E-4</v>
      </c>
      <c r="AT1267" s="13">
        <f t="shared" si="1603"/>
        <v>4.9417530354407835E-4</v>
      </c>
      <c r="AU1267" s="13">
        <f t="shared" si="1604"/>
        <v>3.3049044137667914E-4</v>
      </c>
      <c r="AV1267" s="13">
        <f t="shared" si="1605"/>
        <v>1.6576698247266301E-4</v>
      </c>
      <c r="AW1267" s="13">
        <f t="shared" si="1606"/>
        <v>3.2628824704599739E-6</v>
      </c>
      <c r="AX1267" s="13">
        <f t="shared" si="1607"/>
        <v>5.0520535476206207E-3</v>
      </c>
      <c r="AY1267" s="13">
        <f t="shared" si="1608"/>
        <v>4.4467796422140628E-3</v>
      </c>
      <c r="AZ1267" s="13">
        <f t="shared" si="1609"/>
        <v>1.9570110451147507E-3</v>
      </c>
      <c r="BA1267" s="13">
        <f t="shared" si="1610"/>
        <v>5.741821481090552E-4</v>
      </c>
      <c r="BB1267" s="13">
        <f t="shared" si="1611"/>
        <v>1.2634770509986986E-4</v>
      </c>
      <c r="BC1267" s="13">
        <f t="shared" si="1612"/>
        <v>2.2242060484223449E-5</v>
      </c>
      <c r="BD1267" s="13">
        <f t="shared" si="1613"/>
        <v>3.601962660468638E-5</v>
      </c>
      <c r="BE1267" s="13">
        <f t="shared" si="1614"/>
        <v>7.2266717151381332E-5</v>
      </c>
      <c r="BF1267" s="13">
        <f t="shared" si="1615"/>
        <v>7.2494899310786837E-5</v>
      </c>
      <c r="BG1267" s="13">
        <f t="shared" si="1616"/>
        <v>4.8482534636907094E-5</v>
      </c>
      <c r="BH1267" s="13">
        <f t="shared" si="1617"/>
        <v>2.4317809120011562E-5</v>
      </c>
      <c r="BI1267" s="13">
        <f t="shared" si="1618"/>
        <v>9.7578370409231987E-6</v>
      </c>
      <c r="BJ1267" s="14">
        <f t="shared" si="1619"/>
        <v>0.63135030445967544</v>
      </c>
      <c r="BK1267" s="14">
        <f t="shared" si="1620"/>
        <v>0.21172605294118441</v>
      </c>
      <c r="BL1267" s="14">
        <f t="shared" si="1621"/>
        <v>0.15038078391574131</v>
      </c>
      <c r="BM1267" s="14">
        <f t="shared" si="1622"/>
        <v>0.5462606222864127</v>
      </c>
      <c r="BN1267" s="14">
        <f t="shared" si="1623"/>
        <v>0.44909151638034767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1.675</v>
      </c>
      <c r="F1268" s="10">
        <f>VLOOKUP(B1268,home!$B$2:$E$405,3,FALSE)</f>
        <v>1.27</v>
      </c>
      <c r="G1268" s="10">
        <f>VLOOKUP(C1268,away!$B$2:$E$405,4,FALSE)</f>
        <v>1.1200000000000001</v>
      </c>
      <c r="H1268" s="10">
        <f>VLOOKUP(A1268,away!$A$2:$E$405,3,FALSE)</f>
        <v>1.41875</v>
      </c>
      <c r="I1268" s="10">
        <f>VLOOKUP(C1268,away!$B$2:$E$405,3,FALSE)</f>
        <v>1.19</v>
      </c>
      <c r="J1268" s="10">
        <f>VLOOKUP(B1268,home!$B$2:$E$405,4,FALSE)</f>
        <v>0.97</v>
      </c>
      <c r="K1268" s="12">
        <f t="shared" si="1568"/>
        <v>2.3825200000000004</v>
      </c>
      <c r="L1268" s="12">
        <f t="shared" si="1569"/>
        <v>1.6376631249999998</v>
      </c>
      <c r="M1268" s="13">
        <f t="shared" si="1570"/>
        <v>1.7949677603804167E-2</v>
      </c>
      <c r="N1268" s="13">
        <f t="shared" si="1571"/>
        <v>4.2765465884615515E-2</v>
      </c>
      <c r="O1268" s="13">
        <f t="shared" si="1572"/>
        <v>2.9395525117388445E-2</v>
      </c>
      <c r="P1268" s="13">
        <f t="shared" si="1573"/>
        <v>7.0035426502680326E-2</v>
      </c>
      <c r="Q1268" s="13">
        <f t="shared" si="1574"/>
        <v>5.0944788889707091E-2</v>
      </c>
      <c r="R1268" s="13">
        <f t="shared" si="1575"/>
        <v>2.4069983762379173E-2</v>
      </c>
      <c r="S1268" s="13">
        <f t="shared" si="1576"/>
        <v>6.8315446573436023E-2</v>
      </c>
      <c r="T1268" s="13">
        <f t="shared" si="1577"/>
        <v>8.3430402175582993E-2</v>
      </c>
      <c r="U1268" s="13">
        <f t="shared" si="1578"/>
        <v>5.734721771354364E-2</v>
      </c>
      <c r="V1268" s="13">
        <f t="shared" si="1579"/>
        <v>2.9616758727730005E-2</v>
      </c>
      <c r="W1268" s="13">
        <f t="shared" si="1580"/>
        <v>4.0458992808501654E-2</v>
      </c>
      <c r="X1268" s="13">
        <f t="shared" si="1581"/>
        <v>6.625820059712334E-2</v>
      </c>
      <c r="Y1268" s="13">
        <f t="shared" si="1582"/>
        <v>5.4254305923380937E-2</v>
      </c>
      <c r="Z1268" s="13">
        <f t="shared" si="1583"/>
        <v>1.313950827566571E-2</v>
      </c>
      <c r="AA1268" s="13">
        <f t="shared" si="1584"/>
        <v>3.1305141256939069E-2</v>
      </c>
      <c r="AB1268" s="13">
        <f t="shared" si="1585"/>
        <v>3.729256257374125E-2</v>
      </c>
      <c r="AC1268" s="13">
        <f t="shared" si="1586"/>
        <v>7.2223523136007153E-3</v>
      </c>
      <c r="AD1268" s="13">
        <f t="shared" si="1587"/>
        <v>2.4098589886527851E-2</v>
      </c>
      <c r="AE1268" s="13">
        <f t="shared" si="1588"/>
        <v>3.9465372021664599E-2</v>
      </c>
      <c r="AF1268" s="13">
        <f t="shared" si="1589"/>
        <v>3.2315492237143403E-2</v>
      </c>
      <c r="AG1268" s="13">
        <f t="shared" si="1590"/>
        <v>1.7640630000997831E-2</v>
      </c>
      <c r="AH1268" s="13">
        <f t="shared" si="1591"/>
        <v>5.3795220459225161E-3</v>
      </c>
      <c r="AI1268" s="13">
        <f t="shared" si="1592"/>
        <v>1.2816818864851314E-2</v>
      </c>
      <c r="AJ1268" s="13">
        <f t="shared" si="1593"/>
        <v>1.5268163640942783E-2</v>
      </c>
      <c r="AK1268" s="13">
        <f t="shared" si="1594"/>
        <v>1.2125568412606334E-2</v>
      </c>
      <c r="AL1268" s="13">
        <f t="shared" si="1595"/>
        <v>1.1271969019174904E-3</v>
      </c>
      <c r="AM1268" s="13">
        <f t="shared" si="1596"/>
        <v>1.1483074475290062E-2</v>
      </c>
      <c r="AN1268" s="13">
        <f t="shared" si="1597"/>
        <v>1.8805407629811258E-2</v>
      </c>
      <c r="AO1268" s="13">
        <f t="shared" si="1598"/>
        <v>1.5398461312967772E-2</v>
      </c>
      <c r="AP1268" s="13">
        <f t="shared" si="1599"/>
        <v>8.4058307579954663E-3</v>
      </c>
      <c r="AQ1268" s="13">
        <f t="shared" si="1600"/>
        <v>3.4414797668399933E-3</v>
      </c>
      <c r="AR1268" s="13">
        <f t="shared" si="1601"/>
        <v>1.7619689769463715E-3</v>
      </c>
      <c r="AS1268" s="13">
        <f t="shared" si="1602"/>
        <v>4.1979263269542695E-3</v>
      </c>
      <c r="AT1268" s="13">
        <f t="shared" si="1603"/>
        <v>5.0008217162475447E-3</v>
      </c>
      <c r="AU1268" s="13">
        <f t="shared" si="1604"/>
        <v>3.9715192517980336E-3</v>
      </c>
      <c r="AV1268" s="13">
        <f t="shared" si="1605"/>
        <v>2.3655560119484643E-3</v>
      </c>
      <c r="AW1268" s="13">
        <f t="shared" si="1606"/>
        <v>1.2216826631898268E-4</v>
      </c>
      <c r="AX1268" s="13">
        <f t="shared" si="1607"/>
        <v>4.5597757664780124E-3</v>
      </c>
      <c r="AY1268" s="13">
        <f t="shared" si="1608"/>
        <v>7.4673766310296525E-3</v>
      </c>
      <c r="AZ1268" s="13">
        <f t="shared" si="1609"/>
        <v>6.1145236745619959E-3</v>
      </c>
      <c r="BA1268" s="13">
        <f t="shared" si="1610"/>
        <v>3.3378433162565596E-3</v>
      </c>
      <c r="BB1268" s="13">
        <f t="shared" si="1611"/>
        <v>1.36656572901527E-3</v>
      </c>
      <c r="BC1268" s="13">
        <f t="shared" si="1612"/>
        <v>4.4759486045940983E-4</v>
      </c>
      <c r="BD1268" s="13">
        <f t="shared" si="1613"/>
        <v>4.8091860348984126E-4</v>
      </c>
      <c r="BE1268" s="13">
        <f t="shared" si="1614"/>
        <v>1.1457981911866168E-3</v>
      </c>
      <c r="BF1268" s="13">
        <f t="shared" si="1615"/>
        <v>1.3649435532329696E-3</v>
      </c>
      <c r="BG1268" s="13">
        <f t="shared" si="1616"/>
        <v>1.0840017714828717E-3</v>
      </c>
      <c r="BH1268" s="13">
        <f t="shared" si="1617"/>
        <v>6.4566397514834325E-4</v>
      </c>
      <c r="BI1268" s="13">
        <f t="shared" si="1618"/>
        <v>3.0766146681408601E-4</v>
      </c>
      <c r="BJ1268" s="14">
        <f t="shared" si="1619"/>
        <v>0.53246017434595072</v>
      </c>
      <c r="BK1268" s="14">
        <f t="shared" si="1620"/>
        <v>0.20173423525419837</v>
      </c>
      <c r="BL1268" s="14">
        <f t="shared" si="1621"/>
        <v>0.2473272832335639</v>
      </c>
      <c r="BM1268" s="14">
        <f t="shared" si="1622"/>
        <v>0.7521551249840932</v>
      </c>
      <c r="BN1268" s="14">
        <f t="shared" si="1623"/>
        <v>0.23516086776057471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1.675</v>
      </c>
      <c r="F1269" s="10">
        <f>VLOOKUP(B1269,home!$B$2:$E$405,3,FALSE)</f>
        <v>1.45</v>
      </c>
      <c r="G1269" s="10">
        <f>VLOOKUP(C1269,away!$B$2:$E$405,4,FALSE)</f>
        <v>0.6</v>
      </c>
      <c r="H1269" s="10">
        <f>VLOOKUP(A1269,away!$A$2:$E$405,3,FALSE)</f>
        <v>1.41875</v>
      </c>
      <c r="I1269" s="10">
        <f>VLOOKUP(C1269,away!$B$2:$E$405,3,FALSE)</f>
        <v>1.26</v>
      </c>
      <c r="J1269" s="10">
        <f>VLOOKUP(B1269,home!$B$2:$E$405,4,FALSE)</f>
        <v>1.01</v>
      </c>
      <c r="K1269" s="12">
        <f t="shared" si="1568"/>
        <v>1.4572499999999999</v>
      </c>
      <c r="L1269" s="12">
        <f t="shared" si="1569"/>
        <v>1.8055012500000001</v>
      </c>
      <c r="M1269" s="13">
        <f t="shared" si="1570"/>
        <v>3.8282927092476667E-2</v>
      </c>
      <c r="N1269" s="13">
        <f t="shared" si="1571"/>
        <v>5.5787795505511627E-2</v>
      </c>
      <c r="O1269" s="13">
        <f t="shared" si="1572"/>
        <v>6.9119872719125494E-2</v>
      </c>
      <c r="P1269" s="13">
        <f t="shared" si="1573"/>
        <v>0.10072493451994562</v>
      </c>
      <c r="Q1269" s="13">
        <f t="shared" si="1574"/>
        <v>4.0648382500203417E-2</v>
      </c>
      <c r="R1269" s="13">
        <f t="shared" si="1575"/>
        <v>6.2398008297111E-2</v>
      </c>
      <c r="S1269" s="13">
        <f t="shared" si="1576"/>
        <v>6.6253505182216885E-2</v>
      </c>
      <c r="T1269" s="13">
        <f t="shared" si="1577"/>
        <v>7.3390705414595386E-2</v>
      </c>
      <c r="U1269" s="13">
        <f t="shared" si="1578"/>
        <v>9.0929497590964997E-2</v>
      </c>
      <c r="V1269" s="13">
        <f t="shared" si="1579"/>
        <v>1.9368599001717987E-2</v>
      </c>
      <c r="W1269" s="13">
        <f t="shared" si="1580"/>
        <v>1.974495179947381E-2</v>
      </c>
      <c r="X1269" s="13">
        <f t="shared" si="1581"/>
        <v>3.564953515513971E-2</v>
      </c>
      <c r="Y1269" s="13">
        <f t="shared" si="1582"/>
        <v>3.2182640142261854E-2</v>
      </c>
      <c r="Z1269" s="13">
        <f t="shared" si="1583"/>
        <v>3.7553227325981431E-2</v>
      </c>
      <c r="AA1269" s="13">
        <f t="shared" si="1584"/>
        <v>5.4724440520786434E-2</v>
      </c>
      <c r="AB1269" s="13">
        <f t="shared" si="1585"/>
        <v>3.9873595474458026E-2</v>
      </c>
      <c r="AC1269" s="13">
        <f t="shared" si="1586"/>
        <v>3.1850047370308682E-3</v>
      </c>
      <c r="AD1269" s="13">
        <f t="shared" si="1587"/>
        <v>7.1933327524458003E-3</v>
      </c>
      <c r="AE1269" s="13">
        <f t="shared" si="1588"/>
        <v>1.2987571276206833E-2</v>
      </c>
      <c r="AF1269" s="13">
        <f t="shared" si="1589"/>
        <v>1.1724538086827769E-2</v>
      </c>
      <c r="AG1269" s="13">
        <f t="shared" si="1590"/>
        <v>7.0562227238133825E-3</v>
      </c>
      <c r="AH1269" s="13">
        <f t="shared" si="1591"/>
        <v>1.6950599719648414E-2</v>
      </c>
      <c r="AI1269" s="13">
        <f t="shared" si="1592"/>
        <v>2.4701261441457654E-2</v>
      </c>
      <c r="AJ1269" s="13">
        <f t="shared" si="1593"/>
        <v>1.7997956617782085E-2</v>
      </c>
      <c r="AK1269" s="13">
        <f t="shared" si="1594"/>
        <v>8.7425074270876483E-3</v>
      </c>
      <c r="AL1269" s="13">
        <f t="shared" si="1595"/>
        <v>3.3519839567982835E-4</v>
      </c>
      <c r="AM1269" s="13">
        <f t="shared" si="1596"/>
        <v>2.0964968307003273E-3</v>
      </c>
      <c r="AN1269" s="13">
        <f t="shared" si="1597"/>
        <v>3.7852276484504795E-3</v>
      </c>
      <c r="AO1269" s="13">
        <f t="shared" si="1598"/>
        <v>3.4171166254059514E-3</v>
      </c>
      <c r="AP1269" s="13">
        <f t="shared" si="1599"/>
        <v>2.0565361128554089E-3</v>
      </c>
      <c r="AQ1269" s="13">
        <f t="shared" si="1600"/>
        <v>9.2826963060764598E-4</v>
      </c>
      <c r="AR1269" s="13">
        <f t="shared" si="1601"/>
        <v>6.1208657964149683E-3</v>
      </c>
      <c r="AS1269" s="13">
        <f t="shared" si="1602"/>
        <v>8.9196316818257113E-3</v>
      </c>
      <c r="AT1269" s="13">
        <f t="shared" si="1603"/>
        <v>6.499066634170261E-3</v>
      </c>
      <c r="AU1269" s="13">
        <f t="shared" si="1604"/>
        <v>3.156921617548204E-3</v>
      </c>
      <c r="AV1269" s="13">
        <f t="shared" si="1605"/>
        <v>1.1501060067930298E-3</v>
      </c>
      <c r="AW1269" s="13">
        <f t="shared" si="1606"/>
        <v>2.449803710039935E-5</v>
      </c>
      <c r="AX1269" s="13">
        <f t="shared" si="1607"/>
        <v>5.0918666775634199E-4</v>
      </c>
      <c r="AY1269" s="13">
        <f t="shared" si="1608"/>
        <v>9.1933716511741019E-4</v>
      </c>
      <c r="AZ1269" s="13">
        <f t="shared" si="1609"/>
        <v>8.2993220039547042E-4</v>
      </c>
      <c r="BA1269" s="13">
        <f t="shared" si="1610"/>
        <v>4.9948120840975752E-4</v>
      </c>
      <c r="BB1269" s="13">
        <f t="shared" si="1611"/>
        <v>2.2545348653383202E-4</v>
      </c>
      <c r="BC1269" s="13">
        <f t="shared" si="1612"/>
        <v>8.141131035073831E-5</v>
      </c>
      <c r="BD1269" s="13">
        <f t="shared" si="1613"/>
        <v>1.8418718077515799E-3</v>
      </c>
      <c r="BE1269" s="13">
        <f t="shared" si="1614"/>
        <v>2.6840676918459898E-3</v>
      </c>
      <c r="BF1269" s="13">
        <f t="shared" si="1615"/>
        <v>1.9556788219712846E-3</v>
      </c>
      <c r="BG1269" s="13">
        <f t="shared" si="1616"/>
        <v>9.4997098777255165E-4</v>
      </c>
      <c r="BH1269" s="13">
        <f t="shared" si="1617"/>
        <v>3.4608630548288764E-4</v>
      </c>
      <c r="BI1269" s="13">
        <f t="shared" si="1618"/>
        <v>1.0086685373298754E-4</v>
      </c>
      <c r="BJ1269" s="14">
        <f t="shared" si="1619"/>
        <v>0.31171412424306294</v>
      </c>
      <c r="BK1269" s="14">
        <f t="shared" si="1620"/>
        <v>0.2290695060941853</v>
      </c>
      <c r="BL1269" s="14">
        <f t="shared" si="1621"/>
        <v>0.41916287401373126</v>
      </c>
      <c r="BM1269" s="14">
        <f t="shared" si="1622"/>
        <v>0.62964297191456986</v>
      </c>
      <c r="BN1269" s="14">
        <f t="shared" si="1623"/>
        <v>0.36696192063437383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1.3374999999999999</v>
      </c>
      <c r="F1270" s="10">
        <f>VLOOKUP(B1270,home!$B$2:$E$405,3,FALSE)</f>
        <v>0.56000000000000005</v>
      </c>
      <c r="G1270" s="10">
        <f>VLOOKUP(C1270,away!$B$2:$E$405,4,FALSE)</f>
        <v>0.84</v>
      </c>
      <c r="H1270" s="10">
        <f>VLOOKUP(A1270,away!$A$2:$E$405,3,FALSE)</f>
        <v>1.1625000000000001</v>
      </c>
      <c r="I1270" s="10">
        <f>VLOOKUP(C1270,away!$B$2:$E$405,3,FALSE)</f>
        <v>1.31</v>
      </c>
      <c r="J1270" s="10">
        <f>VLOOKUP(B1270,home!$B$2:$E$405,4,FALSE)</f>
        <v>1.08</v>
      </c>
      <c r="K1270" s="12">
        <f t="shared" si="1568"/>
        <v>0.62915999999999994</v>
      </c>
      <c r="L1270" s="12">
        <f t="shared" si="1569"/>
        <v>1.6447050000000003</v>
      </c>
      <c r="M1270" s="13">
        <f t="shared" si="1570"/>
        <v>0.1029136491641917</v>
      </c>
      <c r="N1270" s="13">
        <f t="shared" si="1571"/>
        <v>6.4749151508142852E-2</v>
      </c>
      <c r="O1270" s="13">
        <f t="shared" si="1572"/>
        <v>0.16926259334859195</v>
      </c>
      <c r="P1270" s="13">
        <f t="shared" si="1573"/>
        <v>0.10649325323120011</v>
      </c>
      <c r="Q1270" s="13">
        <f t="shared" si="1574"/>
        <v>2.0368788081431572E-2</v>
      </c>
      <c r="R1270" s="13">
        <f t="shared" si="1575"/>
        <v>0.139193516796698</v>
      </c>
      <c r="S1270" s="13">
        <f t="shared" si="1576"/>
        <v>2.7549341306688624E-2</v>
      </c>
      <c r="T1270" s="13">
        <f t="shared" si="1577"/>
        <v>3.3500647601470923E-2</v>
      </c>
      <c r="U1270" s="13">
        <f t="shared" si="1578"/>
        <v>8.7574993027810522E-2</v>
      </c>
      <c r="V1270" s="13">
        <f t="shared" si="1579"/>
        <v>3.1675087738904564E-3</v>
      </c>
      <c r="W1270" s="13">
        <f t="shared" si="1580"/>
        <v>4.2717422364378305E-3</v>
      </c>
      <c r="X1270" s="13">
        <f t="shared" si="1581"/>
        <v>7.0257558149804823E-3</v>
      </c>
      <c r="Y1270" s="13">
        <f t="shared" si="1582"/>
        <v>5.7776478588387392E-3</v>
      </c>
      <c r="Z1270" s="13">
        <f t="shared" si="1583"/>
        <v>7.6310757681037733E-2</v>
      </c>
      <c r="AA1270" s="13">
        <f t="shared" si="1584"/>
        <v>4.8011676302601711E-2</v>
      </c>
      <c r="AB1270" s="13">
        <f t="shared" si="1585"/>
        <v>1.510351313127244E-2</v>
      </c>
      <c r="AC1270" s="13">
        <f t="shared" si="1586"/>
        <v>2.048551848500413E-4</v>
      </c>
      <c r="AD1270" s="13">
        <f t="shared" si="1587"/>
        <v>6.7190233636930604E-4</v>
      </c>
      <c r="AE1270" s="13">
        <f t="shared" si="1588"/>
        <v>1.1050811321382796E-3</v>
      </c>
      <c r="AF1270" s="13">
        <f t="shared" si="1589"/>
        <v>9.0876623171674495E-4</v>
      </c>
      <c r="AG1270" s="13">
        <f t="shared" si="1590"/>
        <v>4.982174550452297E-4</v>
      </c>
      <c r="AH1270" s="13">
        <f t="shared" si="1591"/>
        <v>3.1377171177947819E-2</v>
      </c>
      <c r="AI1270" s="13">
        <f t="shared" si="1592"/>
        <v>1.9741261018317649E-2</v>
      </c>
      <c r="AJ1270" s="13">
        <f t="shared" si="1593"/>
        <v>6.2102058911423638E-3</v>
      </c>
      <c r="AK1270" s="13">
        <f t="shared" si="1594"/>
        <v>1.3024043794903767E-3</v>
      </c>
      <c r="AL1270" s="13">
        <f t="shared" si="1595"/>
        <v>8.4792232140770044E-6</v>
      </c>
      <c r="AM1270" s="13">
        <f t="shared" si="1596"/>
        <v>8.4546814790022548E-5</v>
      </c>
      <c r="AN1270" s="13">
        <f t="shared" si="1597"/>
        <v>1.3905456901922407E-4</v>
      </c>
      <c r="AO1270" s="13">
        <f t="shared" si="1598"/>
        <v>1.1435187246938149E-4</v>
      </c>
      <c r="AP1270" s="13">
        <f t="shared" si="1599"/>
        <v>6.2691698803251375E-5</v>
      </c>
      <c r="AQ1270" s="13">
        <f t="shared" si="1600"/>
        <v>2.5777337620050404E-5</v>
      </c>
      <c r="AR1270" s="13">
        <f t="shared" si="1601"/>
        <v>1.0321238064445336E-2</v>
      </c>
      <c r="AS1270" s="13">
        <f t="shared" si="1602"/>
        <v>6.4937101406264287E-3</v>
      </c>
      <c r="AT1270" s="13">
        <f t="shared" si="1603"/>
        <v>2.042791336038261E-3</v>
      </c>
      <c r="AU1270" s="13">
        <f t="shared" si="1604"/>
        <v>4.2841419899394422E-4</v>
      </c>
      <c r="AV1270" s="13">
        <f t="shared" si="1605"/>
        <v>6.738526935975746E-5</v>
      </c>
      <c r="AW1270" s="13">
        <f t="shared" si="1606"/>
        <v>2.4372646179968497E-7</v>
      </c>
      <c r="AX1270" s="13">
        <f t="shared" si="1607"/>
        <v>8.8655789988817585E-6</v>
      </c>
      <c r="AY1270" s="13">
        <f t="shared" si="1608"/>
        <v>1.4581262107355824E-5</v>
      </c>
      <c r="AZ1270" s="13">
        <f t="shared" si="1609"/>
        <v>1.1990937347139333E-5</v>
      </c>
      <c r="BA1270" s="13">
        <f t="shared" si="1610"/>
        <v>6.5738515365089332E-6</v>
      </c>
      <c r="BB1270" s="13">
        <f t="shared" si="1611"/>
        <v>2.7030116228384832E-6</v>
      </c>
      <c r="BC1270" s="13">
        <f t="shared" si="1612"/>
        <v>8.8913134622811389E-7</v>
      </c>
      <c r="BD1270" s="13">
        <f t="shared" si="1613"/>
        <v>2.8292319751305941E-3</v>
      </c>
      <c r="BE1270" s="13">
        <f t="shared" si="1614"/>
        <v>1.7800395894731647E-3</v>
      </c>
      <c r="BF1270" s="13">
        <f t="shared" si="1615"/>
        <v>5.5996485405646794E-4</v>
      </c>
      <c r="BG1270" s="13">
        <f t="shared" si="1616"/>
        <v>1.1743582919272248E-4</v>
      </c>
      <c r="BH1270" s="13">
        <f t="shared" si="1617"/>
        <v>1.8471481573723312E-5</v>
      </c>
      <c r="BI1270" s="13">
        <f t="shared" si="1618"/>
        <v>2.3243034693847526E-6</v>
      </c>
      <c r="BJ1270" s="14">
        <f t="shared" si="1619"/>
        <v>0.1393497263222328</v>
      </c>
      <c r="BK1270" s="14">
        <f t="shared" si="1620"/>
        <v>0.24035166814614234</v>
      </c>
      <c r="BL1270" s="14">
        <f t="shared" si="1621"/>
        <v>0.54243834211623276</v>
      </c>
      <c r="BM1270" s="14">
        <f t="shared" si="1622"/>
        <v>0.39545520459974376</v>
      </c>
      <c r="BN1270" s="14">
        <f t="shared" si="1623"/>
        <v>0.60298095213025615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1.3374999999999999</v>
      </c>
      <c r="F1271" s="10">
        <f>VLOOKUP(B1271,home!$B$2:$E$405,3,FALSE)</f>
        <v>1.5</v>
      </c>
      <c r="G1271" s="10">
        <f>VLOOKUP(C1271,away!$B$2:$E$405,4,FALSE)</f>
        <v>0.84</v>
      </c>
      <c r="H1271" s="10">
        <f>VLOOKUP(A1271,away!$A$2:$E$405,3,FALSE)</f>
        <v>1.1625000000000001</v>
      </c>
      <c r="I1271" s="10">
        <f>VLOOKUP(C1271,away!$B$2:$E$405,3,FALSE)</f>
        <v>0.56000000000000005</v>
      </c>
      <c r="J1271" s="10">
        <f>VLOOKUP(B1271,home!$B$2:$E$405,4,FALSE)</f>
        <v>0.96</v>
      </c>
      <c r="K1271" s="12">
        <f t="shared" si="1568"/>
        <v>1.6852499999999997</v>
      </c>
      <c r="L1271" s="12">
        <f t="shared" si="1569"/>
        <v>0.62496000000000007</v>
      </c>
      <c r="M1271" s="13">
        <f t="shared" si="1570"/>
        <v>9.9240408885375553E-2</v>
      </c>
      <c r="N1271" s="13">
        <f t="shared" si="1571"/>
        <v>0.16724489907407911</v>
      </c>
      <c r="O1271" s="13">
        <f t="shared" si="1572"/>
        <v>6.202128593700431E-2</v>
      </c>
      <c r="P1271" s="13">
        <f t="shared" si="1573"/>
        <v>0.10452137212533648</v>
      </c>
      <c r="Q1271" s="13">
        <f t="shared" si="1574"/>
        <v>0.14092473308229592</v>
      </c>
      <c r="R1271" s="13">
        <f t="shared" si="1575"/>
        <v>1.938041142959511E-2</v>
      </c>
      <c r="S1271" s="13">
        <f t="shared" si="1576"/>
        <v>2.7520838924548655E-2</v>
      </c>
      <c r="T1271" s="13">
        <f t="shared" si="1577"/>
        <v>8.8072321187111655E-2</v>
      </c>
      <c r="U1271" s="13">
        <f t="shared" si="1578"/>
        <v>3.2660838361725147E-2</v>
      </c>
      <c r="V1271" s="13">
        <f t="shared" si="1579"/>
        <v>3.2205920493050401E-3</v>
      </c>
      <c r="W1271" s="13">
        <f t="shared" si="1580"/>
        <v>7.9164468808979732E-2</v>
      </c>
      <c r="X1271" s="13">
        <f t="shared" si="1581"/>
        <v>4.9474626426859979E-2</v>
      </c>
      <c r="Y1271" s="13">
        <f t="shared" si="1582"/>
        <v>1.5459831265865207E-2</v>
      </c>
      <c r="Z1271" s="13">
        <f t="shared" si="1583"/>
        <v>4.0373273090132536E-3</v>
      </c>
      <c r="AA1271" s="13">
        <f t="shared" si="1584"/>
        <v>6.8039058475145835E-3</v>
      </c>
      <c r="AB1271" s="13">
        <f t="shared" si="1585"/>
        <v>5.7331411647619764E-3</v>
      </c>
      <c r="AC1271" s="13">
        <f t="shared" si="1586"/>
        <v>2.1199825745762683E-4</v>
      </c>
      <c r="AD1271" s="13">
        <f t="shared" si="1587"/>
        <v>3.3352980265083258E-2</v>
      </c>
      <c r="AE1271" s="13">
        <f t="shared" si="1588"/>
        <v>2.0844278546466435E-2</v>
      </c>
      <c r="AF1271" s="13">
        <f t="shared" si="1589"/>
        <v>6.5134201601998324E-3</v>
      </c>
      <c r="AG1271" s="13">
        <f t="shared" si="1590"/>
        <v>1.3568756877728291E-3</v>
      </c>
      <c r="AH1271" s="13">
        <f t="shared" si="1591"/>
        <v>6.307920187602307E-4</v>
      </c>
      <c r="AI1271" s="13">
        <f t="shared" si="1592"/>
        <v>1.0630422496156785E-3</v>
      </c>
      <c r="AJ1271" s="13">
        <f t="shared" si="1593"/>
        <v>8.9574597558241117E-4</v>
      </c>
      <c r="AK1271" s="13">
        <f t="shared" si="1594"/>
        <v>5.031853017834195E-4</v>
      </c>
      <c r="AL1271" s="13">
        <f t="shared" si="1595"/>
        <v>8.9311799524102336E-6</v>
      </c>
      <c r="AM1271" s="13">
        <f t="shared" si="1596"/>
        <v>1.1241621998346314E-2</v>
      </c>
      <c r="AN1271" s="13">
        <f t="shared" si="1597"/>
        <v>7.0255640840865127E-3</v>
      </c>
      <c r="AO1271" s="13">
        <f t="shared" si="1598"/>
        <v>2.1953482649953535E-3</v>
      </c>
      <c r="AP1271" s="13">
        <f t="shared" si="1599"/>
        <v>4.5733495056383212E-4</v>
      </c>
      <c r="AQ1271" s="13">
        <f t="shared" si="1600"/>
        <v>7.1454012676093137E-5</v>
      </c>
      <c r="AR1271" s="13">
        <f t="shared" si="1601"/>
        <v>7.8843956008878768E-5</v>
      </c>
      <c r="AS1271" s="13">
        <f t="shared" si="1602"/>
        <v>1.328717768639629E-4</v>
      </c>
      <c r="AT1271" s="13">
        <f t="shared" si="1603"/>
        <v>1.1196108097999675E-4</v>
      </c>
      <c r="AU1271" s="13">
        <f t="shared" si="1604"/>
        <v>6.2894137240513168E-5</v>
      </c>
      <c r="AV1271" s="13">
        <f t="shared" si="1605"/>
        <v>2.6498086196143694E-5</v>
      </c>
      <c r="AW1271" s="13">
        <f t="shared" si="1606"/>
        <v>2.6129006481691627E-7</v>
      </c>
      <c r="AX1271" s="13">
        <f t="shared" si="1607"/>
        <v>3.1574905787855171E-3</v>
      </c>
      <c r="AY1271" s="13">
        <f t="shared" si="1608"/>
        <v>1.9733053121177967E-3</v>
      </c>
      <c r="AZ1271" s="13">
        <f t="shared" si="1609"/>
        <v>6.1661844393056916E-4</v>
      </c>
      <c r="BA1271" s="13">
        <f t="shared" si="1610"/>
        <v>1.284539542396162E-4</v>
      </c>
      <c r="BB1271" s="13">
        <f t="shared" si="1611"/>
        <v>2.0069645810397632E-5</v>
      </c>
      <c r="BC1271" s="13">
        <f t="shared" si="1612"/>
        <v>2.508545169133221E-6</v>
      </c>
      <c r="BD1271" s="13">
        <f t="shared" si="1613"/>
        <v>8.2123864578848096E-6</v>
      </c>
      <c r="BE1271" s="13">
        <f t="shared" si="1614"/>
        <v>1.3839924278150372E-5</v>
      </c>
      <c r="BF1271" s="13">
        <f t="shared" si="1615"/>
        <v>1.1661866194876458E-5</v>
      </c>
      <c r="BG1271" s="13">
        <f t="shared" si="1616"/>
        <v>6.5510533349718502E-6</v>
      </c>
      <c r="BH1271" s="13">
        <f t="shared" si="1617"/>
        <v>2.7600406581903268E-6</v>
      </c>
      <c r="BI1271" s="13">
        <f t="shared" si="1618"/>
        <v>9.3027170384304963E-7</v>
      </c>
      <c r="BJ1271" s="14">
        <f t="shared" si="1619"/>
        <v>0.62929820429543526</v>
      </c>
      <c r="BK1271" s="14">
        <f t="shared" si="1620"/>
        <v>0.23669744673409351</v>
      </c>
      <c r="BL1271" s="14">
        <f t="shared" si="1621"/>
        <v>0.13014937286626027</v>
      </c>
      <c r="BM1271" s="14">
        <f t="shared" si="1622"/>
        <v>0.4048761966490626</v>
      </c>
      <c r="BN1271" s="14">
        <f t="shared" si="1623"/>
        <v>0.59333311053368643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1.3374999999999999</v>
      </c>
      <c r="F1272" s="10">
        <f>VLOOKUP(B1272,home!$B$2:$E$405,3,FALSE)</f>
        <v>0.84</v>
      </c>
      <c r="G1272" s="10">
        <f>VLOOKUP(C1272,away!$B$2:$E$405,4,FALSE)</f>
        <v>1.31</v>
      </c>
      <c r="H1272" s="10">
        <f>VLOOKUP(A1272,away!$A$2:$E$405,3,FALSE)</f>
        <v>1.1625000000000001</v>
      </c>
      <c r="I1272" s="10">
        <f>VLOOKUP(C1272,away!$B$2:$E$405,3,FALSE)</f>
        <v>1.31</v>
      </c>
      <c r="J1272" s="10">
        <f>VLOOKUP(B1272,home!$B$2:$E$405,4,FALSE)</f>
        <v>0.75</v>
      </c>
      <c r="K1272" s="12">
        <f t="shared" si="1568"/>
        <v>1.4717849999999999</v>
      </c>
      <c r="L1272" s="12">
        <f t="shared" si="1569"/>
        <v>1.1421562500000002</v>
      </c>
      <c r="M1272" s="13">
        <f t="shared" si="1570"/>
        <v>7.3245296115514127E-2</v>
      </c>
      <c r="N1272" s="13">
        <f t="shared" si="1571"/>
        <v>0.10780132814337196</v>
      </c>
      <c r="O1272" s="13">
        <f t="shared" si="1572"/>
        <v>8.3657572741435204E-2</v>
      </c>
      <c r="P1272" s="13">
        <f t="shared" si="1573"/>
        <v>0.12312596069725319</v>
      </c>
      <c r="Q1272" s="13">
        <f t="shared" si="1574"/>
        <v>7.9330188870746346E-2</v>
      </c>
      <c r="R1272" s="13">
        <f t="shared" si="1575"/>
        <v>4.7775009783229953E-2</v>
      </c>
      <c r="S1272" s="13">
        <f t="shared" si="1576"/>
        <v>5.1743944668176778E-2</v>
      </c>
      <c r="T1272" s="13">
        <f t="shared" si="1577"/>
        <v>9.0607471032403394E-2</v>
      </c>
      <c r="U1272" s="13">
        <f t="shared" si="1578"/>
        <v>7.0314542773811092E-2</v>
      </c>
      <c r="V1272" s="13">
        <f t="shared" si="1579"/>
        <v>9.6646675022381487E-3</v>
      </c>
      <c r="W1272" s="13">
        <f t="shared" si="1580"/>
        <v>3.8918994009043792E-2</v>
      </c>
      <c r="X1272" s="13">
        <f t="shared" si="1581"/>
        <v>4.4451572251141928E-2</v>
      </c>
      <c r="Y1272" s="13">
        <f t="shared" si="1582"/>
        <v>2.5385320534484179E-2</v>
      </c>
      <c r="Z1272" s="13">
        <f t="shared" si="1583"/>
        <v>1.8188842005909079E-2</v>
      </c>
      <c r="AA1272" s="13">
        <f t="shared" si="1584"/>
        <v>2.6770064831666891E-2</v>
      </c>
      <c r="AB1272" s="13">
        <f t="shared" si="1585"/>
        <v>1.9699889934137429E-2</v>
      </c>
      <c r="AC1272" s="13">
        <f t="shared" si="1586"/>
        <v>1.0153992253952287E-3</v>
      </c>
      <c r="AD1272" s="13">
        <f t="shared" si="1587"/>
        <v>1.4320097899400136E-2</v>
      </c>
      <c r="AE1272" s="13">
        <f t="shared" si="1588"/>
        <v>1.635578931641174E-2</v>
      </c>
      <c r="AF1272" s="13">
        <f t="shared" si="1589"/>
        <v>9.3404334957114532E-3</v>
      </c>
      <c r="AG1272" s="13">
        <f t="shared" si="1590"/>
        <v>3.5560781649453953E-3</v>
      </c>
      <c r="AH1272" s="13">
        <f t="shared" si="1591"/>
        <v>5.1936248943278982E-3</v>
      </c>
      <c r="AI1272" s="13">
        <f t="shared" si="1592"/>
        <v>7.6438992150983853E-3</v>
      </c>
      <c r="AJ1272" s="13">
        <f t="shared" si="1593"/>
        <v>5.6250881031467883E-3</v>
      </c>
      <c r="AK1272" s="13">
        <f t="shared" si="1594"/>
        <v>2.7596400979632979E-3</v>
      </c>
      <c r="AL1272" s="13">
        <f t="shared" si="1595"/>
        <v>6.8275786568390003E-5</v>
      </c>
      <c r="AM1272" s="13">
        <f t="shared" si="1596"/>
        <v>4.2152210573737255E-3</v>
      </c>
      <c r="AN1272" s="13">
        <f t="shared" si="1597"/>
        <v>4.8144410758110103E-3</v>
      </c>
      <c r="AO1272" s="13">
        <f t="shared" si="1598"/>
        <v>2.7494219824971363E-3</v>
      </c>
      <c r="AP1272" s="13">
        <f t="shared" si="1599"/>
        <v>1.0467565003988316E-3</v>
      </c>
      <c r="AQ1272" s="13">
        <f t="shared" si="1600"/>
        <v>2.988898697896633E-4</v>
      </c>
      <c r="AR1272" s="13">
        <f t="shared" si="1601"/>
        <v>1.1863862266424394E-3</v>
      </c>
      <c r="AS1272" s="13">
        <f t="shared" si="1602"/>
        <v>1.7461054525789426E-3</v>
      </c>
      <c r="AT1272" s="13">
        <f t="shared" si="1603"/>
        <v>1.2849459067619494E-3</v>
      </c>
      <c r="AU1272" s="13">
        <f t="shared" si="1604"/>
        <v>6.3038803712787842E-4</v>
      </c>
      <c r="AV1272" s="13">
        <f t="shared" si="1605"/>
        <v>2.3194891430606374E-4</v>
      </c>
      <c r="AW1272" s="13">
        <f t="shared" si="1606"/>
        <v>3.1881159228815605E-6</v>
      </c>
      <c r="AX1272" s="13">
        <f t="shared" si="1607"/>
        <v>1.0339831873211311E-3</v>
      </c>
      <c r="AY1272" s="13">
        <f t="shared" si="1608"/>
        <v>1.1809703597937507E-3</v>
      </c>
      <c r="AZ1272" s="13">
        <f t="shared" si="1609"/>
        <v>6.7442633875159101E-4</v>
      </c>
      <c r="BA1272" s="13">
        <f t="shared" si="1610"/>
        <v>2.5676675265658231E-4</v>
      </c>
      <c r="BB1272" s="13">
        <f t="shared" si="1611"/>
        <v>7.3316937834729893E-5</v>
      </c>
      <c r="BC1272" s="13">
        <f t="shared" si="1612"/>
        <v>1.674787975575964E-5</v>
      </c>
      <c r="BD1272" s="13">
        <f t="shared" si="1613"/>
        <v>2.2583974061226331E-4</v>
      </c>
      <c r="BE1272" s="13">
        <f t="shared" si="1614"/>
        <v>3.3238754263701991E-4</v>
      </c>
      <c r="BF1272" s="13">
        <f t="shared" si="1615"/>
        <v>2.446014997200132E-4</v>
      </c>
      <c r="BG1272" s="13">
        <f t="shared" si="1616"/>
        <v>1.2000027275513983E-4</v>
      </c>
      <c r="BH1272" s="13">
        <f t="shared" si="1617"/>
        <v>4.4153650359230895E-5</v>
      </c>
      <c r="BI1272" s="13">
        <f t="shared" si="1618"/>
        <v>1.2996936058792128E-5</v>
      </c>
      <c r="BJ1272" s="14">
        <f t="shared" si="1619"/>
        <v>0.44642821565964419</v>
      </c>
      <c r="BK1272" s="14">
        <f t="shared" si="1620"/>
        <v>0.26004451435493958</v>
      </c>
      <c r="BL1272" s="14">
        <f t="shared" si="1621"/>
        <v>0.27549908655437672</v>
      </c>
      <c r="BM1272" s="14">
        <f t="shared" si="1622"/>
        <v>0.48404751997944789</v>
      </c>
      <c r="BN1272" s="14">
        <f t="shared" si="1623"/>
        <v>0.51493535635155074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1.3374999999999999</v>
      </c>
      <c r="F1273" s="10">
        <f>VLOOKUP(B1273,home!$B$2:$E$405,3,FALSE)</f>
        <v>0.75</v>
      </c>
      <c r="G1273" s="10">
        <f>VLOOKUP(C1273,away!$B$2:$E$405,4,FALSE)</f>
        <v>0.65</v>
      </c>
      <c r="H1273" s="10">
        <f>VLOOKUP(A1273,away!$A$2:$E$405,3,FALSE)</f>
        <v>1.1625000000000001</v>
      </c>
      <c r="I1273" s="10">
        <f>VLOOKUP(C1273,away!$B$2:$E$405,3,FALSE)</f>
        <v>0.93</v>
      </c>
      <c r="J1273" s="10">
        <f>VLOOKUP(B1273,home!$B$2:$E$405,4,FALSE)</f>
        <v>1.43</v>
      </c>
      <c r="K1273" s="12">
        <f t="shared" si="1568"/>
        <v>0.65203124999999995</v>
      </c>
      <c r="L1273" s="12">
        <f t="shared" si="1569"/>
        <v>1.5460087500000002</v>
      </c>
      <c r="M1273" s="13">
        <f t="shared" si="1570"/>
        <v>0.1110205455225482</v>
      </c>
      <c r="N1273" s="13">
        <f t="shared" si="1571"/>
        <v>7.2388865072748984E-2</v>
      </c>
      <c r="O1273" s="13">
        <f t="shared" si="1572"/>
        <v>0.17163873480763286</v>
      </c>
      <c r="P1273" s="13">
        <f t="shared" si="1573"/>
        <v>0.11191381880503934</v>
      </c>
      <c r="Q1273" s="13">
        <f t="shared" si="1574"/>
        <v>2.3599901089732925E-2</v>
      </c>
      <c r="R1273" s="13">
        <f t="shared" si="1575"/>
        <v>0.13267749292576503</v>
      </c>
      <c r="S1273" s="13">
        <f t="shared" si="1576"/>
        <v>2.8203569845059492E-2</v>
      </c>
      <c r="T1273" s="13">
        <f t="shared" si="1577"/>
        <v>3.6485653583861646E-2</v>
      </c>
      <c r="U1273" s="13">
        <f t="shared" si="1578"/>
        <v>8.6509871559252716E-2</v>
      </c>
      <c r="V1273" s="13">
        <f t="shared" si="1579"/>
        <v>3.1589440299230258E-3</v>
      </c>
      <c r="W1273" s="13">
        <f t="shared" si="1580"/>
        <v>5.1292910024716412E-3</v>
      </c>
      <c r="X1273" s="13">
        <f t="shared" si="1581"/>
        <v>7.9299287711174296E-3</v>
      </c>
      <c r="Y1273" s="13">
        <f t="shared" si="1582"/>
        <v>6.1298696335121495E-3</v>
      </c>
      <c r="Z1273" s="13">
        <f t="shared" si="1583"/>
        <v>6.8373521663765285E-2</v>
      </c>
      <c r="AA1273" s="13">
        <f t="shared" si="1584"/>
        <v>4.458167279732695E-2</v>
      </c>
      <c r="AB1273" s="13">
        <f t="shared" si="1585"/>
        <v>1.4534321920566041E-2</v>
      </c>
      <c r="AC1273" s="13">
        <f t="shared" si="1586"/>
        <v>1.9902255935831743E-4</v>
      </c>
      <c r="AD1273" s="13">
        <f t="shared" si="1587"/>
        <v>8.3611450598883395E-4</v>
      </c>
      <c r="AE1273" s="13">
        <f t="shared" si="1588"/>
        <v>1.292640342260665E-3</v>
      </c>
      <c r="AF1273" s="13">
        <f t="shared" si="1589"/>
        <v>9.9921663986899181E-4</v>
      </c>
      <c r="AG1273" s="13">
        <f t="shared" si="1590"/>
        <v>5.1493255612768672E-4</v>
      </c>
      <c r="AH1273" s="13">
        <f t="shared" si="1591"/>
        <v>2.6426515690123921E-2</v>
      </c>
      <c r="AI1273" s="13">
        <f t="shared" si="1592"/>
        <v>1.7230914058576109E-2</v>
      </c>
      <c r="AJ1273" s="13">
        <f t="shared" si="1593"/>
        <v>5.6175472161279754E-3</v>
      </c>
      <c r="AK1273" s="13">
        <f t="shared" si="1594"/>
        <v>1.2209387777553148E-3</v>
      </c>
      <c r="AL1273" s="13">
        <f t="shared" si="1595"/>
        <v>8.0249559363291871E-6</v>
      </c>
      <c r="AM1273" s="13">
        <f t="shared" si="1596"/>
        <v>1.0903455729660642E-4</v>
      </c>
      <c r="AN1273" s="13">
        <f t="shared" si="1597"/>
        <v>1.685683796329299E-4</v>
      </c>
      <c r="AO1273" s="13">
        <f t="shared" si="1598"/>
        <v>1.3030409494291576E-4</v>
      </c>
      <c r="AP1273" s="13">
        <f t="shared" si="1599"/>
        <v>6.7150423647526178E-5</v>
      </c>
      <c r="AQ1273" s="13">
        <f t="shared" si="1600"/>
        <v>2.5953785631320592E-5</v>
      </c>
      <c r="AR1273" s="13">
        <f t="shared" si="1601"/>
        <v>8.1711248977887792E-3</v>
      </c>
      <c r="AS1273" s="13">
        <f t="shared" si="1602"/>
        <v>5.3278287810113387E-3</v>
      </c>
      <c r="AT1273" s="13">
        <f t="shared" si="1603"/>
        <v>1.7369554299343994E-3</v>
      </c>
      <c r="AU1273" s="13">
        <f t="shared" si="1604"/>
        <v>3.7751640672480466E-4</v>
      </c>
      <c r="AV1273" s="13">
        <f t="shared" si="1605"/>
        <v>6.1538123643070669E-5</v>
      </c>
      <c r="AW1273" s="13">
        <f t="shared" si="1606"/>
        <v>2.2470902428955378E-7</v>
      </c>
      <c r="AX1273" s="13">
        <f t="shared" si="1607"/>
        <v>1.1848989781217147E-5</v>
      </c>
      <c r="AY1273" s="13">
        <f t="shared" si="1608"/>
        <v>1.8318641880422298E-5</v>
      </c>
      <c r="AZ1273" s="13">
        <f t="shared" si="1609"/>
        <v>1.4160390317624667E-5</v>
      </c>
      <c r="BA1273" s="13">
        <f t="shared" si="1610"/>
        <v>7.2973624448210057E-6</v>
      </c>
      <c r="BB1273" s="13">
        <f t="shared" si="1611"/>
        <v>2.8204465479036665E-6</v>
      </c>
      <c r="BC1273" s="13">
        <f t="shared" si="1612"/>
        <v>8.7208700839327313E-7</v>
      </c>
      <c r="BD1273" s="13">
        <f t="shared" si="1613"/>
        <v>2.1054384315540497E-3</v>
      </c>
      <c r="BE1273" s="13">
        <f t="shared" si="1614"/>
        <v>1.3728116523242264E-3</v>
      </c>
      <c r="BF1273" s="13">
        <f t="shared" si="1615"/>
        <v>4.4755804883976527E-4</v>
      </c>
      <c r="BG1273" s="13">
        <f t="shared" si="1616"/>
        <v>9.7273944677517732E-5</v>
      </c>
      <c r="BH1273" s="13">
        <f t="shared" si="1617"/>
        <v>1.5856412935128178E-5</v>
      </c>
      <c r="BI1273" s="13">
        <f t="shared" si="1618"/>
        <v>2.0677753493215597E-6</v>
      </c>
      <c r="BJ1273" s="14">
        <f t="shared" si="1619"/>
        <v>0.1558627423568226</v>
      </c>
      <c r="BK1273" s="14">
        <f t="shared" si="1620"/>
        <v>0.25452224435974508</v>
      </c>
      <c r="BL1273" s="14">
        <f t="shared" si="1621"/>
        <v>0.52015397965790933</v>
      </c>
      <c r="BM1273" s="14">
        <f t="shared" si="1622"/>
        <v>0.3756550358819189</v>
      </c>
      <c r="BN1273" s="14">
        <f t="shared" si="1623"/>
        <v>0.62323935822346743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1.3374999999999999</v>
      </c>
      <c r="F1274" s="10">
        <f>VLOOKUP(B1274,home!$B$2:$E$405,3,FALSE)</f>
        <v>1.03</v>
      </c>
      <c r="G1274" s="10">
        <f>VLOOKUP(C1274,away!$B$2:$E$405,4,FALSE)</f>
        <v>0.75</v>
      </c>
      <c r="H1274" s="10">
        <f>VLOOKUP(A1274,away!$A$2:$E$405,3,FALSE)</f>
        <v>1.1625000000000001</v>
      </c>
      <c r="I1274" s="10">
        <f>VLOOKUP(C1274,away!$B$2:$E$405,3,FALSE)</f>
        <v>0.57999999999999996</v>
      </c>
      <c r="J1274" s="10">
        <f>VLOOKUP(B1274,home!$B$2:$E$405,4,FALSE)</f>
        <v>0.43</v>
      </c>
      <c r="K1274" s="12">
        <f t="shared" si="1568"/>
        <v>1.0332187499999999</v>
      </c>
      <c r="L1274" s="12">
        <f t="shared" si="1569"/>
        <v>0.2899275</v>
      </c>
      <c r="M1274" s="13">
        <f t="shared" si="1570"/>
        <v>0.26629614830786252</v>
      </c>
      <c r="N1274" s="13">
        <f t="shared" si="1571"/>
        <v>0.27514217348446429</v>
      </c>
      <c r="O1274" s="13">
        <f t="shared" si="1572"/>
        <v>7.7206576538527805E-2</v>
      </c>
      <c r="P1274" s="13">
        <f t="shared" si="1573"/>
        <v>7.9771282502917013E-2</v>
      </c>
      <c r="Q1274" s="13">
        <f t="shared" si="1574"/>
        <v>0.14214102627995065</v>
      </c>
      <c r="R1274" s="13">
        <f t="shared" si="1575"/>
        <v>1.1192154859687012E-2</v>
      </c>
      <c r="S1274" s="13">
        <f t="shared" si="1576"/>
        <v>5.9740420135587727E-3</v>
      </c>
      <c r="T1274" s="13">
        <f t="shared" si="1577"/>
        <v>4.1210592396780384E-2</v>
      </c>
      <c r="U1274" s="13">
        <f t="shared" si="1578"/>
        <v>1.1563944253932238E-2</v>
      </c>
      <c r="V1274" s="13">
        <f t="shared" si="1579"/>
        <v>1.9884169317844046E-4</v>
      </c>
      <c r="W1274" s="13">
        <f t="shared" si="1580"/>
        <v>4.8954257832229252E-2</v>
      </c>
      <c r="X1274" s="13">
        <f t="shared" si="1581"/>
        <v>1.4193185587653647E-2</v>
      </c>
      <c r="Y1274" s="13">
        <f t="shared" si="1582"/>
        <v>2.0574974072322264E-3</v>
      </c>
      <c r="Z1274" s="13">
        <f t="shared" si="1583"/>
        <v>1.0816378260273022E-3</v>
      </c>
      <c r="AA1274" s="13">
        <f t="shared" si="1584"/>
        <v>1.1175684825606464E-3</v>
      </c>
      <c r="AB1274" s="13">
        <f t="shared" si="1585"/>
        <v>5.7734635529535375E-4</v>
      </c>
      <c r="AC1274" s="13">
        <f t="shared" si="1586"/>
        <v>3.7227953212728149E-6</v>
      </c>
      <c r="AD1274" s="13">
        <f t="shared" si="1587"/>
        <v>1.26451142711484E-2</v>
      </c>
      <c r="AE1274" s="13">
        <f t="shared" si="1588"/>
        <v>3.6661663678483774E-3</v>
      </c>
      <c r="AF1274" s="13">
        <f t="shared" si="1589"/>
        <v>5.3146122480718025E-4</v>
      </c>
      <c r="AG1274" s="13">
        <f t="shared" si="1590"/>
        <v>5.1361741418427918E-5</v>
      </c>
      <c r="AH1274" s="13">
        <f t="shared" si="1591"/>
        <v>7.8399137701382651E-5</v>
      </c>
      <c r="AI1274" s="13">
        <f t="shared" si="1592"/>
        <v>8.100345905690044E-5</v>
      </c>
      <c r="AJ1274" s="13">
        <f t="shared" si="1593"/>
        <v>4.184714635622342E-5</v>
      </c>
      <c r="AK1274" s="13">
        <f t="shared" si="1594"/>
        <v>1.4412418749748073E-5</v>
      </c>
      <c r="AL1274" s="13">
        <f t="shared" si="1595"/>
        <v>4.460780362928342E-8</v>
      </c>
      <c r="AM1274" s="13">
        <f t="shared" si="1596"/>
        <v>2.6130338321686225E-3</v>
      </c>
      <c r="AN1274" s="13">
        <f t="shared" si="1597"/>
        <v>7.575903663760682E-4</v>
      </c>
      <c r="AO1274" s="13">
        <f t="shared" si="1598"/>
        <v>1.0982314047374876E-4</v>
      </c>
      <c r="AP1274" s="13">
        <f t="shared" si="1599"/>
        <v>1.0613582853234265E-5</v>
      </c>
      <c r="AQ1274" s="13">
        <f t="shared" si="1600"/>
        <v>7.6929238567026935E-7</v>
      </c>
      <c r="AR1274" s="13">
        <f t="shared" si="1601"/>
        <v>4.5460131991835252E-6</v>
      </c>
      <c r="AS1274" s="13">
        <f t="shared" si="1602"/>
        <v>4.6970260751439023E-6</v>
      </c>
      <c r="AT1274" s="13">
        <f t="shared" si="1603"/>
        <v>2.4265277050387937E-6</v>
      </c>
      <c r="AU1274" s="13">
        <f t="shared" si="1604"/>
        <v>8.3571130741351718E-7</v>
      </c>
      <c r="AV1274" s="13">
        <f t="shared" si="1605"/>
        <v>2.1586814810166488E-7</v>
      </c>
      <c r="AW1274" s="13">
        <f t="shared" si="1606"/>
        <v>3.7118466787172123E-10</v>
      </c>
      <c r="AX1274" s="13">
        <f t="shared" si="1607"/>
        <v>4.4997259163016205E-4</v>
      </c>
      <c r="AY1274" s="13">
        <f t="shared" si="1608"/>
        <v>1.3045942855985379E-4</v>
      </c>
      <c r="AZ1274" s="13">
        <f t="shared" si="1609"/>
        <v>1.8911887986893505E-5</v>
      </c>
      <c r="BA1274" s="13">
        <f t="shared" si="1610"/>
        <v>1.8276921347733558E-6</v>
      </c>
      <c r="BB1274" s="13">
        <f t="shared" si="1611"/>
        <v>1.3247455285112554E-7</v>
      </c>
      <c r="BC1274" s="13">
        <f t="shared" si="1612"/>
        <v>7.6816031843489419E-9</v>
      </c>
      <c r="BD1274" s="13">
        <f t="shared" si="1613"/>
        <v>2.1966904030104686E-7</v>
      </c>
      <c r="BE1274" s="13">
        <f t="shared" si="1614"/>
        <v>2.2696617123354724E-7</v>
      </c>
      <c r="BF1274" s="13">
        <f t="shared" si="1615"/>
        <v>1.1725285186710579E-7</v>
      </c>
      <c r="BG1274" s="13">
        <f t="shared" si="1616"/>
        <v>4.0382615013355405E-8</v>
      </c>
      <c r="BH1274" s="13">
        <f t="shared" si="1617"/>
        <v>1.0431018751457571E-8</v>
      </c>
      <c r="BI1274" s="13">
        <f t="shared" si="1618"/>
        <v>2.155504831121511E-9</v>
      </c>
      <c r="BJ1274" s="14">
        <f t="shared" si="1619"/>
        <v>0.54468597856425782</v>
      </c>
      <c r="BK1274" s="14">
        <f t="shared" si="1620"/>
        <v>0.35237454134920154</v>
      </c>
      <c r="BL1274" s="14">
        <f t="shared" si="1621"/>
        <v>0.10188659065550422</v>
      </c>
      <c r="BM1274" s="14">
        <f t="shared" si="1622"/>
        <v>0.1481489273642064</v>
      </c>
      <c r="BN1274" s="14">
        <f t="shared" si="1623"/>
        <v>0.85174936197340934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1.3374999999999999</v>
      </c>
      <c r="F1275" s="10">
        <f>VLOOKUP(B1275,home!$B$2:$E$405,3,FALSE)</f>
        <v>0.75</v>
      </c>
      <c r="G1275" s="10">
        <f>VLOOKUP(C1275,away!$B$2:$E$405,4,FALSE)</f>
        <v>0.93</v>
      </c>
      <c r="H1275" s="10">
        <f>VLOOKUP(A1275,away!$A$2:$E$405,3,FALSE)</f>
        <v>1.1625000000000001</v>
      </c>
      <c r="I1275" s="10">
        <f>VLOOKUP(C1275,away!$B$2:$E$405,3,FALSE)</f>
        <v>0.56000000000000005</v>
      </c>
      <c r="J1275" s="10">
        <f>VLOOKUP(B1275,home!$B$2:$E$405,4,FALSE)</f>
        <v>1.72</v>
      </c>
      <c r="K1275" s="12">
        <f t="shared" si="1568"/>
        <v>0.93290624999999994</v>
      </c>
      <c r="L1275" s="12">
        <f t="shared" si="1569"/>
        <v>1.1197200000000003</v>
      </c>
      <c r="M1275" s="13">
        <f t="shared" si="1570"/>
        <v>0.12839725711335109</v>
      </c>
      <c r="N1275" s="13">
        <f t="shared" si="1571"/>
        <v>0.1197826036439022</v>
      </c>
      <c r="O1275" s="13">
        <f t="shared" si="1572"/>
        <v>0.14376897673496153</v>
      </c>
      <c r="P1275" s="13">
        <f t="shared" si="1573"/>
        <v>0.1341229769521502</v>
      </c>
      <c r="Q1275" s="13">
        <f t="shared" si="1574"/>
        <v>5.5872969790334542E-2</v>
      </c>
      <c r="R1275" s="13">
        <f t="shared" si="1575"/>
        <v>8.0490499314835595E-2</v>
      </c>
      <c r="S1275" s="13">
        <f t="shared" si="1576"/>
        <v>3.5026007079392012E-2</v>
      </c>
      <c r="T1275" s="13">
        <f t="shared" si="1577"/>
        <v>6.256208173363341E-2</v>
      </c>
      <c r="U1275" s="13">
        <f t="shared" si="1578"/>
        <v>7.5090089876430843E-2</v>
      </c>
      <c r="V1275" s="13">
        <f t="shared" si="1579"/>
        <v>4.065327705809048E-3</v>
      </c>
      <c r="W1275" s="13">
        <f t="shared" si="1580"/>
        <v>1.7374747574488102E-2</v>
      </c>
      <c r="X1275" s="13">
        <f t="shared" si="1581"/>
        <v>1.9454852354105819E-2</v>
      </c>
      <c r="Y1275" s="13">
        <f t="shared" si="1582"/>
        <v>1.0891993638969689E-2</v>
      </c>
      <c r="Z1275" s="13">
        <f t="shared" si="1583"/>
        <v>3.0042273964269242E-2</v>
      </c>
      <c r="AA1275" s="13">
        <f t="shared" si="1584"/>
        <v>2.8026625145479052E-2</v>
      </c>
      <c r="AB1275" s="13">
        <f t="shared" si="1585"/>
        <v>1.307310688231228E-2</v>
      </c>
      <c r="AC1275" s="13">
        <f t="shared" si="1586"/>
        <v>2.6541350378488131E-4</v>
      </c>
      <c r="AD1275" s="13">
        <f t="shared" si="1587"/>
        <v>4.0522526511030709E-3</v>
      </c>
      <c r="AE1275" s="13">
        <f t="shared" si="1588"/>
        <v>4.5373883384931318E-3</v>
      </c>
      <c r="AF1275" s="13">
        <f t="shared" si="1589"/>
        <v>2.540302235188766E-3</v>
      </c>
      <c r="AG1275" s="13">
        <f t="shared" si="1590"/>
        <v>9.4814240626185523E-4</v>
      </c>
      <c r="AH1275" s="13">
        <f t="shared" si="1591"/>
        <v>8.4097337508178948E-3</v>
      </c>
      <c r="AI1275" s="13">
        <f t="shared" si="1592"/>
        <v>7.8454931769739566E-3</v>
      </c>
      <c r="AJ1275" s="13">
        <f t="shared" si="1593"/>
        <v>3.6595548095656786E-3</v>
      </c>
      <c r="AK1275" s="13">
        <f t="shared" si="1594"/>
        <v>1.1380071846871275E-3</v>
      </c>
      <c r="AL1275" s="13">
        <f t="shared" si="1595"/>
        <v>1.1089971873621123E-5</v>
      </c>
      <c r="AM1275" s="13">
        <f t="shared" si="1596"/>
        <v>7.5607436495862509E-4</v>
      </c>
      <c r="AN1275" s="13">
        <f t="shared" si="1597"/>
        <v>8.465915879314719E-4</v>
      </c>
      <c r="AO1275" s="13">
        <f t="shared" si="1598"/>
        <v>4.7397276641931405E-4</v>
      </c>
      <c r="AP1275" s="13">
        <f t="shared" si="1599"/>
        <v>1.7690559533834483E-4</v>
      </c>
      <c r="AQ1275" s="13">
        <f t="shared" si="1600"/>
        <v>4.9521183303062896E-5</v>
      </c>
      <c r="AR1275" s="13">
        <f t="shared" si="1601"/>
        <v>1.8833094150931635E-3</v>
      </c>
      <c r="AS1275" s="13">
        <f t="shared" si="1602"/>
        <v>1.7569511240242564E-3</v>
      </c>
      <c r="AT1275" s="13">
        <f t="shared" si="1603"/>
        <v>8.1953534227337678E-4</v>
      </c>
      <c r="AU1275" s="13">
        <f t="shared" si="1604"/>
        <v>2.548498809675742E-4</v>
      </c>
      <c r="AV1275" s="13">
        <f t="shared" si="1605"/>
        <v>5.9437761691601489E-5</v>
      </c>
      <c r="AW1275" s="13">
        <f t="shared" si="1606"/>
        <v>3.2179210302421871E-7</v>
      </c>
      <c r="AX1275" s="13">
        <f t="shared" si="1607"/>
        <v>1.1755775008911365E-4</v>
      </c>
      <c r="AY1275" s="13">
        <f t="shared" si="1608"/>
        <v>1.3163176392978236E-4</v>
      </c>
      <c r="AZ1275" s="13">
        <f t="shared" si="1609"/>
        <v>7.3695359353727986E-5</v>
      </c>
      <c r="BA1275" s="13">
        <f t="shared" si="1610"/>
        <v>2.7506055925185443E-5</v>
      </c>
      <c r="BB1275" s="13">
        <f t="shared" si="1611"/>
        <v>7.6997702351371661E-6</v>
      </c>
      <c r="BC1275" s="13">
        <f t="shared" si="1612"/>
        <v>1.7243173455375583E-6</v>
      </c>
      <c r="BD1275" s="13">
        <f t="shared" si="1613"/>
        <v>3.5146320304468577E-4</v>
      </c>
      <c r="BE1275" s="13">
        <f t="shared" si="1614"/>
        <v>3.2788221876540639E-4</v>
      </c>
      <c r="BF1275" s="13">
        <f t="shared" si="1615"/>
        <v>1.5294168557505739E-4</v>
      </c>
      <c r="BG1275" s="13">
        <f t="shared" si="1616"/>
        <v>4.7560084786168644E-5</v>
      </c>
      <c r="BH1275" s="13">
        <f t="shared" si="1617"/>
        <v>1.1092275086886656E-5</v>
      </c>
      <c r="BI1275" s="13">
        <f t="shared" si="1618"/>
        <v>2.0696105510551714E-6</v>
      </c>
      <c r="BJ1275" s="14">
        <f t="shared" si="1619"/>
        <v>0.3006802148813098</v>
      </c>
      <c r="BK1275" s="14">
        <f t="shared" si="1620"/>
        <v>0.30201970409029061</v>
      </c>
      <c r="BL1275" s="14">
        <f t="shared" si="1621"/>
        <v>0.36716917947792321</v>
      </c>
      <c r="BM1275" s="14">
        <f t="shared" si="1622"/>
        <v>0.33734477889243097</v>
      </c>
      <c r="BN1275" s="14">
        <f t="shared" si="1623"/>
        <v>0.66243528354953507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1.3374999999999999</v>
      </c>
      <c r="F1276" s="10">
        <f>VLOOKUP(B1276,home!$B$2:$E$405,3,FALSE)</f>
        <v>1.5</v>
      </c>
      <c r="G1276" s="10">
        <f>VLOOKUP(C1276,away!$B$2:$E$405,4,FALSE)</f>
        <v>1.41</v>
      </c>
      <c r="H1276" s="10">
        <f>VLOOKUP(A1276,away!$A$2:$E$405,3,FALSE)</f>
        <v>1.1625000000000001</v>
      </c>
      <c r="I1276" s="10">
        <f>VLOOKUP(C1276,away!$B$2:$E$405,3,FALSE)</f>
        <v>0.75</v>
      </c>
      <c r="J1276" s="10">
        <f>VLOOKUP(B1276,home!$B$2:$E$405,4,FALSE)</f>
        <v>1.51</v>
      </c>
      <c r="K1276" s="12">
        <f t="shared" si="1568"/>
        <v>2.8288124999999993</v>
      </c>
      <c r="L1276" s="12">
        <f t="shared" si="1569"/>
        <v>1.3165312500000002</v>
      </c>
      <c r="M1276" s="13">
        <f t="shared" si="1570"/>
        <v>1.5837990706167985E-2</v>
      </c>
      <c r="N1276" s="13">
        <f t="shared" si="1571"/>
        <v>4.4802706084491807E-2</v>
      </c>
      <c r="O1276" s="13">
        <f t="shared" si="1572"/>
        <v>2.085120970187972E-2</v>
      </c>
      <c r="P1276" s="13">
        <f t="shared" si="1573"/>
        <v>5.898416264479861E-2</v>
      </c>
      <c r="Q1276" s="13">
        <f t="shared" si="1574"/>
        <v>6.3369227502818246E-2</v>
      </c>
      <c r="R1276" s="13">
        <f t="shared" si="1575"/>
        <v>1.3725634586413921E-2</v>
      </c>
      <c r="S1276" s="13">
        <f t="shared" si="1576"/>
        <v>5.4917500386477948E-2</v>
      </c>
      <c r="T1276" s="13">
        <f t="shared" si="1577"/>
        <v>8.3427568295819682E-2</v>
      </c>
      <c r="U1276" s="13">
        <f t="shared" si="1578"/>
        <v>3.8827246688480019E-2</v>
      </c>
      <c r="V1276" s="13">
        <f t="shared" si="1579"/>
        <v>2.2724984044432264E-2</v>
      </c>
      <c r="W1276" s="13">
        <f t="shared" si="1580"/>
        <v>5.9753220958438658E-2</v>
      </c>
      <c r="X1276" s="13">
        <f t="shared" si="1581"/>
        <v>7.8666982679939448E-2</v>
      </c>
      <c r="Y1276" s="13">
        <f t="shared" si="1582"/>
        <v>5.1783770520674531E-2</v>
      </c>
      <c r="Z1276" s="13">
        <f t="shared" si="1583"/>
        <v>6.0234089530315851E-3</v>
      </c>
      <c r="AA1276" s="13">
        <f t="shared" si="1584"/>
        <v>1.7039094538947655E-2</v>
      </c>
      <c r="AB1276" s="13">
        <f t="shared" si="1585"/>
        <v>2.4100201810228431E-2</v>
      </c>
      <c r="AC1276" s="13">
        <f t="shared" si="1586"/>
        <v>5.2895525853195536E-3</v>
      </c>
      <c r="AD1276" s="13">
        <f t="shared" si="1587"/>
        <v>4.2257664590623294E-2</v>
      </c>
      <c r="AE1276" s="13">
        <f t="shared" si="1588"/>
        <v>5.563353598557403E-2</v>
      </c>
      <c r="AF1276" s="13">
        <f t="shared" si="1589"/>
        <v>3.6621644336503889E-2</v>
      </c>
      <c r="AG1276" s="13">
        <f t="shared" si="1590"/>
        <v>1.6071179731797631E-2</v>
      </c>
      <c r="AH1276" s="13">
        <f t="shared" si="1591"/>
        <v>1.982501529548967E-3</v>
      </c>
      <c r="AI1276" s="13">
        <f t="shared" si="1592"/>
        <v>5.6081251080572362E-3</v>
      </c>
      <c r="AJ1276" s="13">
        <f t="shared" si="1593"/>
        <v>7.9321672036180811E-3</v>
      </c>
      <c r="AK1276" s="13">
        <f t="shared" si="1594"/>
        <v>7.4795379125616214E-3</v>
      </c>
      <c r="AL1276" s="13">
        <f t="shared" si="1595"/>
        <v>7.8797831315609345E-4</v>
      </c>
      <c r="AM1276" s="13">
        <f t="shared" si="1596"/>
        <v>2.3907801962952516E-2</v>
      </c>
      <c r="AN1276" s="13">
        <f t="shared" si="1597"/>
        <v>3.1475368403038335E-2</v>
      </c>
      <c r="AO1276" s="13">
        <f t="shared" si="1598"/>
        <v>2.0719153053931287E-2</v>
      </c>
      <c r="AP1276" s="13">
        <f t="shared" si="1599"/>
        <v>9.0924708230111576E-3</v>
      </c>
      <c r="AQ1276" s="13">
        <f t="shared" si="1600"/>
        <v>2.9926304945518539E-3</v>
      </c>
      <c r="AR1276" s="13">
        <f t="shared" si="1601"/>
        <v>5.2200504336480228E-4</v>
      </c>
      <c r="AS1276" s="13">
        <f t="shared" si="1602"/>
        <v>1.4766543917333944E-3</v>
      </c>
      <c r="AT1276" s="13">
        <f t="shared" si="1603"/>
        <v>2.0885892007576614E-3</v>
      </c>
      <c r="AU1276" s="13">
        <f t="shared" si="1604"/>
        <v>1.9694090794894268E-3</v>
      </c>
      <c r="AV1276" s="13">
        <f t="shared" si="1605"/>
        <v>1.3927722554182955E-3</v>
      </c>
      <c r="AW1276" s="13">
        <f t="shared" si="1606"/>
        <v>8.1516795501493546E-5</v>
      </c>
      <c r="AX1276" s="13">
        <f t="shared" si="1607"/>
        <v>1.1271781506720769E-2</v>
      </c>
      <c r="AY1276" s="13">
        <f t="shared" si="1608"/>
        <v>1.4839652596769979E-2</v>
      </c>
      <c r="AZ1276" s="13">
        <f t="shared" si="1609"/>
        <v>9.7684331913956667E-3</v>
      </c>
      <c r="BA1276" s="13">
        <f t="shared" si="1610"/>
        <v>4.2868158533365423E-3</v>
      </c>
      <c r="BB1276" s="13">
        <f t="shared" si="1611"/>
        <v>1.4109317584782444E-3</v>
      </c>
      <c r="BC1276" s="13">
        <f t="shared" si="1612"/>
        <v>3.7150715033081196E-4</v>
      </c>
      <c r="BD1276" s="13">
        <f t="shared" si="1613"/>
        <v>1.1453932537456111E-4</v>
      </c>
      <c r="BE1276" s="13">
        <f t="shared" si="1614"/>
        <v>3.2401027536112557E-4</v>
      </c>
      <c r="BF1276" s="13">
        <f t="shared" si="1615"/>
        <v>4.5828215853499699E-4</v>
      </c>
      <c r="BG1276" s="13">
        <f t="shared" si="1616"/>
        <v>4.3213143286359359E-4</v>
      </c>
      <c r="BH1276" s="13">
        <f t="shared" si="1617"/>
        <v>3.0560469973186101E-4</v>
      </c>
      <c r="BI1276" s="13">
        <f t="shared" si="1618"/>
        <v>1.7289967893204702E-4</v>
      </c>
      <c r="BJ1276" s="14">
        <f t="shared" si="1619"/>
        <v>0.66252404748119842</v>
      </c>
      <c r="BK1276" s="14">
        <f t="shared" si="1620"/>
        <v>0.17338182127712243</v>
      </c>
      <c r="BL1276" s="14">
        <f t="shared" si="1621"/>
        <v>0.1468026166212974</v>
      </c>
      <c r="BM1276" s="14">
        <f t="shared" si="1622"/>
        <v>0.75640282730481101</v>
      </c>
      <c r="BN1276" s="14">
        <f t="shared" si="1623"/>
        <v>0.21757093122657031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1.7111111111111099</v>
      </c>
      <c r="F1277" s="10">
        <f>VLOOKUP(B1277,home!$B$2:$E$405,3,FALSE)</f>
        <v>0.67</v>
      </c>
      <c r="G1277" s="10">
        <f>VLOOKUP(C1277,away!$B$2:$E$405,4,FALSE)</f>
        <v>0.08</v>
      </c>
      <c r="H1277" s="10">
        <f>VLOOKUP(A1277,away!$A$2:$E$405,3,FALSE)</f>
        <v>1.31111111111111</v>
      </c>
      <c r="I1277" s="10">
        <f>VLOOKUP(C1277,away!$B$2:$E$405,3,FALSE)</f>
        <v>1.34</v>
      </c>
      <c r="J1277" s="10">
        <f>VLOOKUP(B1277,home!$B$2:$E$405,4,FALSE)</f>
        <v>2.0699999999999998</v>
      </c>
      <c r="K1277" s="12">
        <f t="shared" si="1568"/>
        <v>9.1715555555555495E-2</v>
      </c>
      <c r="L1277" s="12">
        <f t="shared" si="1569"/>
        <v>3.6367599999999971</v>
      </c>
      <c r="M1277" s="13">
        <f t="shared" si="1570"/>
        <v>2.4029439475024828E-2</v>
      </c>
      <c r="N1277" s="13">
        <f t="shared" si="1571"/>
        <v>2.2038733911404979E-3</v>
      </c>
      <c r="O1277" s="13">
        <f t="shared" si="1572"/>
        <v>8.7389304305191234E-2</v>
      </c>
      <c r="P1277" s="13">
        <f t="shared" si="1573"/>
        <v>8.0149585939641114E-3</v>
      </c>
      <c r="Q1277" s="13">
        <f t="shared" si="1574"/>
        <v>1.0106473622127843E-4</v>
      </c>
      <c r="R1277" s="13">
        <f t="shared" si="1575"/>
        <v>0.15890696316247355</v>
      </c>
      <c r="S1277" s="13">
        <f t="shared" si="1576"/>
        <v>6.6834227791421263E-4</v>
      </c>
      <c r="T1277" s="13">
        <f t="shared" si="1577"/>
        <v>3.6754819010009629E-4</v>
      </c>
      <c r="U1277" s="13">
        <f t="shared" si="1578"/>
        <v>1.4574240408092453E-2</v>
      </c>
      <c r="V1277" s="13">
        <f t="shared" si="1579"/>
        <v>2.4769319084828014E-5</v>
      </c>
      <c r="W1277" s="13">
        <f t="shared" si="1580"/>
        <v>3.0897361432034084E-6</v>
      </c>
      <c r="X1277" s="13">
        <f t="shared" si="1581"/>
        <v>1.123662881615642E-5</v>
      </c>
      <c r="Y1277" s="13">
        <f t="shared" si="1582"/>
        <v>2.0432461106722497E-5</v>
      </c>
      <c r="Z1277" s="13">
        <f t="shared" si="1583"/>
        <v>0.19263549578358558</v>
      </c>
      <c r="AA1277" s="13">
        <f t="shared" si="1584"/>
        <v>1.7667671515511418E-2</v>
      </c>
      <c r="AB1277" s="13">
        <f t="shared" si="1585"/>
        <v>8.1020015420909652E-4</v>
      </c>
      <c r="AC1277" s="13">
        <f t="shared" si="1586"/>
        <v>5.1635897258423375E-7</v>
      </c>
      <c r="AD1277" s="13">
        <f t="shared" si="1587"/>
        <v>7.084421672349499E-8</v>
      </c>
      <c r="AE1277" s="13">
        <f t="shared" si="1588"/>
        <v>2.5764341361133747E-7</v>
      </c>
      <c r="AF1277" s="13">
        <f t="shared" si="1589"/>
        <v>4.6849363044258352E-7</v>
      </c>
      <c r="AG1277" s="13">
        <f t="shared" si="1590"/>
        <v>5.6793296514945614E-7</v>
      </c>
      <c r="AH1277" s="13">
        <f t="shared" si="1591"/>
        <v>0.17514226641147804</v>
      </c>
      <c r="AI1277" s="13">
        <f t="shared" si="1592"/>
        <v>1.6063270265187817E-2</v>
      </c>
      <c r="AJ1277" s="13">
        <f t="shared" si="1593"/>
        <v>7.3662587820536799E-4</v>
      </c>
      <c r="AK1277" s="13">
        <f t="shared" si="1594"/>
        <v>2.2520017218734767E-5</v>
      </c>
      <c r="AL1277" s="13">
        <f t="shared" si="1595"/>
        <v>6.8892090290927661E-9</v>
      </c>
      <c r="AM1277" s="13">
        <f t="shared" si="1596"/>
        <v>1.299503338938703E-9</v>
      </c>
      <c r="AN1277" s="13">
        <f t="shared" si="1597"/>
        <v>4.7259817629187145E-9</v>
      </c>
      <c r="AO1277" s="13">
        <f t="shared" si="1598"/>
        <v>8.5936307180561257E-9</v>
      </c>
      <c r="AP1277" s="13">
        <f t="shared" si="1599"/>
        <v>1.0417657483399255E-8</v>
      </c>
      <c r="AQ1277" s="13">
        <f t="shared" si="1600"/>
        <v>9.4716300073317632E-9</v>
      </c>
      <c r="AR1277" s="13">
        <f t="shared" si="1601"/>
        <v>0.12739007775892128</v>
      </c>
      <c r="AS1277" s="13">
        <f t="shared" si="1602"/>
        <v>1.1683651753924877E-2</v>
      </c>
      <c r="AT1277" s="13">
        <f t="shared" si="1603"/>
        <v>5.3578630576443039E-4</v>
      </c>
      <c r="AU1277" s="13">
        <f t="shared" si="1604"/>
        <v>1.6379979564081156E-5</v>
      </c>
      <c r="AV1277" s="13">
        <f t="shared" si="1605"/>
        <v>3.7557473142708722E-7</v>
      </c>
      <c r="AW1277" s="13">
        <f t="shared" si="1606"/>
        <v>6.3829949983195694E-11</v>
      </c>
      <c r="AX1277" s="13">
        <f t="shared" si="1607"/>
        <v>1.9864111779510425E-11</v>
      </c>
      <c r="AY1277" s="13">
        <f t="shared" si="1608"/>
        <v>7.2241007155252282E-11</v>
      </c>
      <c r="AZ1277" s="13">
        <f t="shared" si="1609"/>
        <v>1.3136160259096756E-10</v>
      </c>
      <c r="BA1277" s="13">
        <f t="shared" si="1610"/>
        <v>1.5924354061290892E-10</v>
      </c>
      <c r="BB1277" s="13">
        <f t="shared" si="1611"/>
        <v>1.4478263468985056E-10</v>
      </c>
      <c r="BC1277" s="13">
        <f t="shared" si="1612"/>
        <v>1.0530793890693209E-10</v>
      </c>
      <c r="BD1277" s="13">
        <f t="shared" si="1613"/>
        <v>7.7214523198422383E-2</v>
      </c>
      <c r="BE1277" s="13">
        <f t="shared" si="1614"/>
        <v>7.0817728921006365E-3</v>
      </c>
      <c r="BF1277" s="13">
        <f t="shared" si="1615"/>
        <v>3.2475436755864147E-4</v>
      </c>
      <c r="BG1277" s="13">
        <f t="shared" si="1616"/>
        <v>9.9283424132446247E-6</v>
      </c>
      <c r="BH1277" s="13">
        <f t="shared" si="1617"/>
        <v>2.2764586004412882E-7</v>
      </c>
      <c r="BI1277" s="13">
        <f t="shared" si="1618"/>
        <v>4.175733304773899E-9</v>
      </c>
      <c r="BJ1277" s="14">
        <f t="shared" si="1619"/>
        <v>2.708645198958028E-3</v>
      </c>
      <c r="BK1277" s="14">
        <f t="shared" si="1620"/>
        <v>3.2738032986410606E-2</v>
      </c>
      <c r="BL1277" s="14">
        <f t="shared" si="1621"/>
        <v>0.69557054411256203</v>
      </c>
      <c r="BM1277" s="14">
        <f t="shared" si="1622"/>
        <v>0.64300711440908953</v>
      </c>
      <c r="BN1277" s="14">
        <f t="shared" si="1623"/>
        <v>0.28064560366401547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1.7111111111111099</v>
      </c>
      <c r="F1278" s="10">
        <f>VLOOKUP(B1278,home!$B$2:$E$405,3,FALSE)</f>
        <v>0.51</v>
      </c>
      <c r="G1278" s="10">
        <f>VLOOKUP(C1278,away!$B$2:$E$405,4,FALSE)</f>
        <v>1.24</v>
      </c>
      <c r="H1278" s="10">
        <f>VLOOKUP(A1278,away!$A$2:$E$405,3,FALSE)</f>
        <v>1.31111111111111</v>
      </c>
      <c r="I1278" s="10">
        <f>VLOOKUP(C1278,away!$B$2:$E$405,3,FALSE)</f>
        <v>0.73</v>
      </c>
      <c r="J1278" s="10">
        <f>VLOOKUP(B1278,home!$B$2:$E$405,4,FALSE)</f>
        <v>1.1399999999999999</v>
      </c>
      <c r="K1278" s="12">
        <f t="shared" si="1568"/>
        <v>1.0821066666666659</v>
      </c>
      <c r="L1278" s="12">
        <f t="shared" si="1569"/>
        <v>1.0911066666666656</v>
      </c>
      <c r="M1278" s="13">
        <f t="shared" si="1570"/>
        <v>0.11381131500874039</v>
      </c>
      <c r="N1278" s="13">
        <f t="shared" si="1571"/>
        <v>0.12315598271305794</v>
      </c>
      <c r="O1278" s="13">
        <f t="shared" si="1572"/>
        <v>0.12418028454813655</v>
      </c>
      <c r="P1278" s="13">
        <f t="shared" si="1573"/>
        <v>0.13437631377810211</v>
      </c>
      <c r="Q1278" s="13">
        <f t="shared" si="1574"/>
        <v>6.6633954966842324E-2</v>
      </c>
      <c r="R1278" s="13">
        <f t="shared" si="1575"/>
        <v>6.7746968169517655E-2</v>
      </c>
      <c r="S1278" s="13">
        <f t="shared" si="1576"/>
        <v>3.9664320070469779E-2</v>
      </c>
      <c r="T1278" s="13">
        <f t="shared" si="1577"/>
        <v>7.2704752490688015E-2</v>
      </c>
      <c r="U1278" s="13">
        <f t="shared" si="1578"/>
        <v>7.3309445902689466E-2</v>
      </c>
      <c r="V1278" s="13">
        <f t="shared" si="1579"/>
        <v>5.2034907456503746E-3</v>
      </c>
      <c r="W1278" s="13">
        <f t="shared" si="1580"/>
        <v>2.4035015631995491E-2</v>
      </c>
      <c r="X1278" s="13">
        <f t="shared" si="1581"/>
        <v>2.6224765789507797E-2</v>
      </c>
      <c r="Y1278" s="13">
        <f t="shared" si="1582"/>
        <v>1.430700839235193E-2</v>
      </c>
      <c r="Z1278" s="13">
        <f t="shared" si="1583"/>
        <v>2.4639722872071702E-2</v>
      </c>
      <c r="AA1278" s="13">
        <f t="shared" si="1584"/>
        <v>2.6662808384687917E-2</v>
      </c>
      <c r="AB1278" s="13">
        <f t="shared" si="1585"/>
        <v>1.4426001352563333E-2</v>
      </c>
      <c r="AC1278" s="13">
        <f t="shared" si="1586"/>
        <v>3.8398307822319047E-4</v>
      </c>
      <c r="AD1278" s="13">
        <f t="shared" si="1587"/>
        <v>6.5021126622049619E-3</v>
      </c>
      <c r="AE1278" s="13">
        <f t="shared" si="1588"/>
        <v>7.0944984731495728E-3</v>
      </c>
      <c r="AF1278" s="13">
        <f t="shared" si="1589"/>
        <v>3.8704272903549897E-3</v>
      </c>
      <c r="AG1278" s="13">
        <f t="shared" si="1590"/>
        <v>1.4076830064516425E-3</v>
      </c>
      <c r="AH1278" s="13">
        <f t="shared" si="1591"/>
        <v>6.7211414726341375E-3</v>
      </c>
      <c r="AI1278" s="13">
        <f t="shared" si="1592"/>
        <v>7.2729919951472132E-3</v>
      </c>
      <c r="AJ1278" s="13">
        <f t="shared" si="1593"/>
        <v>3.9350765622810464E-3</v>
      </c>
      <c r="AK1278" s="13">
        <f t="shared" si="1594"/>
        <v>1.4193908606293555E-3</v>
      </c>
      <c r="AL1278" s="13">
        <f t="shared" si="1595"/>
        <v>1.8134657560485408E-5</v>
      </c>
      <c r="AM1278" s="13">
        <f t="shared" si="1596"/>
        <v>1.4071958918379468E-3</v>
      </c>
      <c r="AN1278" s="13">
        <f t="shared" si="1597"/>
        <v>1.5354008188903276E-3</v>
      </c>
      <c r="AO1278" s="13">
        <f t="shared" si="1598"/>
        <v>8.3764303474834711E-4</v>
      </c>
      <c r="AP1278" s="13">
        <f t="shared" si="1599"/>
        <v>3.046526331669396E-4</v>
      </c>
      <c r="AQ1278" s="13">
        <f t="shared" si="1600"/>
        <v>8.3102129766500474E-5</v>
      </c>
      <c r="AR1278" s="13">
        <f t="shared" si="1601"/>
        <v>1.4666964536801839E-3</v>
      </c>
      <c r="AS1278" s="13">
        <f t="shared" si="1602"/>
        <v>1.5871220105036837E-3</v>
      </c>
      <c r="AT1278" s="13">
        <f t="shared" si="1603"/>
        <v>8.5871765418971905E-4</v>
      </c>
      <c r="AU1278" s="13">
        <f t="shared" si="1604"/>
        <v>3.0974136612768523E-4</v>
      </c>
      <c r="AV1278" s="13">
        <f t="shared" si="1605"/>
        <v>8.3793299307302185E-5</v>
      </c>
      <c r="AW1278" s="13">
        <f t="shared" si="1606"/>
        <v>5.9476326975902407E-7</v>
      </c>
      <c r="AX1278" s="13">
        <f t="shared" si="1607"/>
        <v>2.537893426439644E-4</v>
      </c>
      <c r="AY1278" s="13">
        <f t="shared" si="1608"/>
        <v>2.7691124368778015E-4</v>
      </c>
      <c r="AZ1278" s="13">
        <f t="shared" si="1609"/>
        <v>1.5106985203134729E-4</v>
      </c>
      <c r="BA1278" s="13">
        <f t="shared" si="1610"/>
        <v>5.4944440894583247E-5</v>
      </c>
      <c r="BB1278" s="13">
        <f t="shared" si="1611"/>
        <v>1.4987561439088087E-5</v>
      </c>
      <c r="BC1278" s="13">
        <f t="shared" si="1612"/>
        <v>3.2706056406530516E-6</v>
      </c>
      <c r="BD1278" s="13">
        <f t="shared" si="1613"/>
        <v>2.667203797644674E-4</v>
      </c>
      <c r="BE1278" s="13">
        <f t="shared" si="1614"/>
        <v>2.8861990107899511E-4</v>
      </c>
      <c r="BF1278" s="13">
        <f t="shared" si="1615"/>
        <v>1.5615875954512709E-4</v>
      </c>
      <c r="BG1278" s="13">
        <f t="shared" si="1616"/>
        <v>5.6326811587392962E-5</v>
      </c>
      <c r="BH1278" s="13">
        <f t="shared" si="1617"/>
        <v>1.523790458269878E-5</v>
      </c>
      <c r="BI1278" s="13">
        <f t="shared" si="1618"/>
        <v>3.2978076269937788E-6</v>
      </c>
      <c r="BJ1278" s="14">
        <f t="shared" si="1619"/>
        <v>0.35085916897135216</v>
      </c>
      <c r="BK1278" s="14">
        <f t="shared" si="1620"/>
        <v>0.29373446858243413</v>
      </c>
      <c r="BL1278" s="14">
        <f t="shared" si="1621"/>
        <v>0.33076654159628083</v>
      </c>
      <c r="BM1278" s="14">
        <f t="shared" si="1622"/>
        <v>0.3698187663573238</v>
      </c>
      <c r="BN1278" s="14">
        <f t="shared" si="1623"/>
        <v>0.62990481918439689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1.3248407643312099</v>
      </c>
      <c r="F1279" s="10">
        <f>VLOOKUP(B1279,home!$B$2:$E$405,3,FALSE)</f>
        <v>0.75</v>
      </c>
      <c r="G1279" s="10">
        <f>VLOOKUP(C1279,away!$B$2:$E$405,4,FALSE)</f>
        <v>1.08</v>
      </c>
      <c r="H1279" s="10">
        <f>VLOOKUP(A1279,away!$A$2:$E$405,3,FALSE)</f>
        <v>1.07643312101911</v>
      </c>
      <c r="I1279" s="10">
        <f>VLOOKUP(C1279,away!$B$2:$E$405,3,FALSE)</f>
        <v>1.62</v>
      </c>
      <c r="J1279" s="10">
        <f>VLOOKUP(B1279,home!$B$2:$E$405,4,FALSE)</f>
        <v>1.05</v>
      </c>
      <c r="K1279" s="12">
        <f t="shared" si="1568"/>
        <v>1.0731210191082801</v>
      </c>
      <c r="L1279" s="12">
        <f t="shared" si="1569"/>
        <v>1.8310127388535062</v>
      </c>
      <c r="M1279" s="13">
        <f t="shared" si="1570"/>
        <v>5.4796236852452343E-2</v>
      </c>
      <c r="N1279" s="13">
        <f t="shared" si="1571"/>
        <v>5.8802993534402347E-2</v>
      </c>
      <c r="O1279" s="13">
        <f t="shared" si="1572"/>
        <v>0.10033260771807419</v>
      </c>
      <c r="P1279" s="13">
        <f t="shared" si="1573"/>
        <v>0.10766903024421105</v>
      </c>
      <c r="Q1279" s="13">
        <f t="shared" si="1574"/>
        <v>3.1551364174127725E-2</v>
      </c>
      <c r="R1279" s="13">
        <f t="shared" si="1575"/>
        <v>9.1855141427092751E-2</v>
      </c>
      <c r="S1279" s="13">
        <f t="shared" si="1576"/>
        <v>5.2889672446594413E-2</v>
      </c>
      <c r="T1279" s="13">
        <f t="shared" si="1577"/>
        <v>5.7770949731033999E-2</v>
      </c>
      <c r="U1279" s="13">
        <f t="shared" si="1578"/>
        <v>9.8571682978576963E-2</v>
      </c>
      <c r="V1279" s="13">
        <f t="shared" si="1579"/>
        <v>1.1546980574175719E-2</v>
      </c>
      <c r="W1279" s="13">
        <f t="shared" si="1580"/>
        <v>1.1286144025598809E-2</v>
      </c>
      <c r="X1279" s="13">
        <f t="shared" si="1581"/>
        <v>2.066507348340681E-2</v>
      </c>
      <c r="Y1279" s="13">
        <f t="shared" si="1582"/>
        <v>1.8919006398730842E-2</v>
      </c>
      <c r="Z1279" s="13">
        <f t="shared" si="1583"/>
        <v>5.6062644694065744E-2</v>
      </c>
      <c r="AA1279" s="13">
        <f t="shared" si="1584"/>
        <v>6.0162002408001243E-2</v>
      </c>
      <c r="AB1279" s="13">
        <f t="shared" si="1585"/>
        <v>3.2280554667834548E-2</v>
      </c>
      <c r="AC1279" s="13">
        <f t="shared" si="1586"/>
        <v>1.4180401247464987E-3</v>
      </c>
      <c r="AD1279" s="13">
        <f t="shared" si="1587"/>
        <v>3.0278495946383546E-3</v>
      </c>
      <c r="AE1279" s="13">
        <f t="shared" si="1588"/>
        <v>5.5440311791152518E-3</v>
      </c>
      <c r="AF1279" s="13">
        <f t="shared" si="1589"/>
        <v>5.0755958567805272E-3</v>
      </c>
      <c r="AG1279" s="13">
        <f t="shared" si="1590"/>
        <v>3.0978268903457395E-3</v>
      </c>
      <c r="AH1279" s="13">
        <f t="shared" si="1591"/>
        <v>2.5662854152163087E-2</v>
      </c>
      <c r="AI1279" s="13">
        <f t="shared" si="1592"/>
        <v>2.7539348200996405E-2</v>
      </c>
      <c r="AJ1279" s="13">
        <f t="shared" si="1593"/>
        <v>1.4776526703515522E-2</v>
      </c>
      <c r="AK1279" s="13">
        <f t="shared" si="1594"/>
        <v>5.2856671316524311E-3</v>
      </c>
      <c r="AL1279" s="13">
        <f t="shared" si="1595"/>
        <v>1.1145218274017488E-4</v>
      </c>
      <c r="AM1279" s="13">
        <f t="shared" si="1596"/>
        <v>6.4984980854098089E-4</v>
      </c>
      <c r="AN1279" s="13">
        <f t="shared" si="1597"/>
        <v>1.1898832777800482E-3</v>
      </c>
      <c r="AO1279" s="13">
        <f t="shared" si="1598"/>
        <v>1.0893457196820169E-3</v>
      </c>
      <c r="AP1279" s="13">
        <f t="shared" si="1599"/>
        <v>6.6486862991777104E-4</v>
      </c>
      <c r="AQ1279" s="13">
        <f t="shared" si="1600"/>
        <v>3.0434573276087918E-4</v>
      </c>
      <c r="AR1279" s="13">
        <f t="shared" si="1601"/>
        <v>9.3978025735900368E-3</v>
      </c>
      <c r="AS1279" s="13">
        <f t="shared" si="1602"/>
        <v>1.0084979475149356E-2</v>
      </c>
      <c r="AT1279" s="13">
        <f t="shared" si="1603"/>
        <v>5.411201726029183E-3</v>
      </c>
      <c r="AU1279" s="13">
        <f t="shared" si="1604"/>
        <v>1.9356247702789738E-3</v>
      </c>
      <c r="AV1279" s="13">
        <f t="shared" si="1605"/>
        <v>5.192899065232506E-4</v>
      </c>
      <c r="AW1279" s="13">
        <f t="shared" si="1606"/>
        <v>6.0831166535856864E-6</v>
      </c>
      <c r="AX1279" s="13">
        <f t="shared" si="1607"/>
        <v>1.1622791480146965E-4</v>
      </c>
      <c r="AY1279" s="13">
        <f t="shared" si="1608"/>
        <v>2.1281479261187091E-4</v>
      </c>
      <c r="AZ1279" s="13">
        <f t="shared" si="1609"/>
        <v>1.9483329814440139E-4</v>
      </c>
      <c r="BA1279" s="13">
        <f t="shared" si="1610"/>
        <v>1.1891408361841403E-4</v>
      </c>
      <c r="BB1279" s="13">
        <f t="shared" si="1611"/>
        <v>5.4433300483601799E-5</v>
      </c>
      <c r="BC1279" s="13">
        <f t="shared" si="1612"/>
        <v>1.9933613320663113E-5</v>
      </c>
      <c r="BD1279" s="13">
        <f t="shared" si="1613"/>
        <v>2.8679160382456049E-3</v>
      </c>
      <c r="BE1279" s="13">
        <f t="shared" si="1614"/>
        <v>3.0776209816791044E-3</v>
      </c>
      <c r="BF1279" s="13">
        <f t="shared" si="1615"/>
        <v>1.651329882144253E-3</v>
      </c>
      <c r="BG1279" s="13">
        <f t="shared" si="1616"/>
        <v>5.9069226867019902E-4</v>
      </c>
      <c r="BH1279" s="13">
        <f t="shared" si="1617"/>
        <v>1.5847107233368647E-4</v>
      </c>
      <c r="BI1279" s="13">
        <f t="shared" si="1618"/>
        <v>3.4011727728381526E-5</v>
      </c>
      <c r="BJ1279" s="14">
        <f t="shared" si="1619"/>
        <v>0.22035628503984259</v>
      </c>
      <c r="BK1279" s="14">
        <f t="shared" si="1620"/>
        <v>0.22864422721753205</v>
      </c>
      <c r="BL1279" s="14">
        <f t="shared" si="1621"/>
        <v>0.49219532581027903</v>
      </c>
      <c r="BM1279" s="14">
        <f t="shared" si="1622"/>
        <v>0.55204437713540078</v>
      </c>
      <c r="BN1279" s="14">
        <f t="shared" si="1623"/>
        <v>0.44500737395036039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1.3248407643312099</v>
      </c>
      <c r="F1280" s="10">
        <f>VLOOKUP(B1280,home!$B$2:$E$405,3,FALSE)</f>
        <v>0.97</v>
      </c>
      <c r="G1280" s="10">
        <f>VLOOKUP(C1280,away!$B$2:$E$405,4,FALSE)</f>
        <v>1.23</v>
      </c>
      <c r="H1280" s="10">
        <f>VLOOKUP(A1280,away!$A$2:$E$405,3,FALSE)</f>
        <v>1.07643312101911</v>
      </c>
      <c r="I1280" s="10">
        <f>VLOOKUP(C1280,away!$B$2:$E$405,3,FALSE)</f>
        <v>0.66</v>
      </c>
      <c r="J1280" s="10">
        <f>VLOOKUP(B1280,home!$B$2:$E$405,4,FALSE)</f>
        <v>0.93</v>
      </c>
      <c r="K1280" s="12">
        <f t="shared" si="1568"/>
        <v>1.5806675159235664</v>
      </c>
      <c r="L1280" s="12">
        <f t="shared" si="1569"/>
        <v>0.66071464968152982</v>
      </c>
      <c r="M1280" s="13">
        <f t="shared" si="1570"/>
        <v>0.10631146273748852</v>
      </c>
      <c r="N1280" s="13">
        <f t="shared" si="1571"/>
        <v>0.16804307571946675</v>
      </c>
      <c r="O1280" s="13">
        <f t="shared" si="1572"/>
        <v>7.0241540859730736E-2</v>
      </c>
      <c r="P1280" s="13">
        <f t="shared" si="1573"/>
        <v>0.11102852190539426</v>
      </c>
      <c r="Q1280" s="13">
        <f t="shared" si="1574"/>
        <v>0.13281011553282268</v>
      </c>
      <c r="R1280" s="13">
        <f t="shared" si="1575"/>
        <v>2.3204807531113928E-2</v>
      </c>
      <c r="S1280" s="13">
        <f t="shared" si="1576"/>
        <v>2.8988719464184461E-2</v>
      </c>
      <c r="T1280" s="13">
        <f t="shared" si="1577"/>
        <v>8.7749588958432448E-2</v>
      </c>
      <c r="U1280" s="13">
        <f t="shared" si="1578"/>
        <v>3.6679085477690311E-2</v>
      </c>
      <c r="V1280" s="13">
        <f t="shared" si="1579"/>
        <v>3.3638838091200195E-3</v>
      </c>
      <c r="W1280" s="13">
        <f t="shared" si="1580"/>
        <v>6.9976211802929567E-2</v>
      </c>
      <c r="X1280" s="13">
        <f t="shared" si="1581"/>
        <v>4.6234308267413142E-2</v>
      </c>
      <c r="Y1280" s="13">
        <f t="shared" si="1582"/>
        <v>1.5273842395085866E-2</v>
      </c>
      <c r="Z1280" s="13">
        <f t="shared" si="1583"/>
        <v>5.1105854262824225E-3</v>
      </c>
      <c r="AA1280" s="13">
        <f t="shared" si="1584"/>
        <v>8.0781363706770165E-3</v>
      </c>
      <c r="AB1280" s="13">
        <f t="shared" si="1585"/>
        <v>6.3844238751649286E-3</v>
      </c>
      <c r="AC1280" s="13">
        <f t="shared" si="1586"/>
        <v>2.1957124705258881E-4</v>
      </c>
      <c r="AD1280" s="13">
        <f t="shared" si="1587"/>
        <v>2.7652281221069497E-2</v>
      </c>
      <c r="AE1280" s="13">
        <f t="shared" si="1588"/>
        <v>1.827026729987408E-2</v>
      </c>
      <c r="AF1280" s="13">
        <f t="shared" si="1589"/>
        <v>6.0357166293121059E-3</v>
      </c>
      <c r="AG1280" s="13">
        <f t="shared" si="1590"/>
        <v>1.3292954661043108E-3</v>
      </c>
      <c r="AH1280" s="13">
        <f t="shared" si="1591"/>
        <v>8.4415966489843018E-4</v>
      </c>
      <c r="AI1280" s="13">
        <f t="shared" si="1592"/>
        <v>1.3343357605578718E-3</v>
      </c>
      <c r="AJ1280" s="13">
        <f t="shared" si="1593"/>
        <v>1.0545705960244972E-3</v>
      </c>
      <c r="AK1280" s="13">
        <f t="shared" si="1594"/>
        <v>5.5564182812802574E-4</v>
      </c>
      <c r="AL1280" s="13">
        <f t="shared" si="1595"/>
        <v>9.1725465478245131E-6</v>
      </c>
      <c r="AM1280" s="13">
        <f t="shared" si="1596"/>
        <v>8.7418125334655632E-3</v>
      </c>
      <c r="AN1280" s="13">
        <f t="shared" si="1597"/>
        <v>5.7758436056303073E-3</v>
      </c>
      <c r="AO1280" s="13">
        <f t="shared" si="1598"/>
        <v>1.9080922422546661E-3</v>
      </c>
      <c r="AP1280" s="13">
        <f t="shared" si="1599"/>
        <v>4.2023483246711219E-4</v>
      </c>
      <c r="AQ1280" s="13">
        <f t="shared" si="1600"/>
        <v>6.9413827529371072E-5</v>
      </c>
      <c r="AR1280" s="13">
        <f t="shared" si="1601"/>
        <v>1.1154973145372884E-4</v>
      </c>
      <c r="AS1280" s="13">
        <f t="shared" si="1602"/>
        <v>1.7632303691890648E-4</v>
      </c>
      <c r="AT1280" s="13">
        <f t="shared" si="1603"/>
        <v>1.3935404838335362E-4</v>
      </c>
      <c r="AU1280" s="13">
        <f t="shared" si="1604"/>
        <v>7.3424139164002703E-5</v>
      </c>
      <c r="AV1280" s="13">
        <f t="shared" si="1605"/>
        <v>2.9014787915297585E-5</v>
      </c>
      <c r="AW1280" s="13">
        <f t="shared" si="1606"/>
        <v>2.660981701757161E-7</v>
      </c>
      <c r="AX1280" s="13">
        <f t="shared" si="1607"/>
        <v>2.3029831836570867E-3</v>
      </c>
      <c r="AY1280" s="13">
        <f t="shared" si="1608"/>
        <v>1.5216147274124462E-3</v>
      </c>
      <c r="AZ1280" s="13">
        <f t="shared" si="1609"/>
        <v>5.0267657078628539E-4</v>
      </c>
      <c r="BA1280" s="13">
        <f t="shared" si="1610"/>
        <v>1.1070859145672446E-4</v>
      </c>
      <c r="BB1280" s="13">
        <f t="shared" si="1611"/>
        <v>1.8286697055266319E-5</v>
      </c>
      <c r="BC1280" s="13">
        <f t="shared" si="1612"/>
        <v>2.4164577277405107E-6</v>
      </c>
      <c r="BD1280" s="13">
        <f t="shared" si="1613"/>
        <v>1.2283756956586526E-5</v>
      </c>
      <c r="BE1280" s="13">
        <f t="shared" si="1614"/>
        <v>1.9416535594776448E-5</v>
      </c>
      <c r="BF1280" s="13">
        <f t="shared" si="1615"/>
        <v>1.5345543543218402E-5</v>
      </c>
      <c r="BG1280" s="13">
        <f t="shared" si="1616"/>
        <v>8.0854007309853191E-6</v>
      </c>
      <c r="BH1280" s="13">
        <f t="shared" si="1617"/>
        <v>3.1950825721732869E-6</v>
      </c>
      <c r="BI1280" s="13">
        <f t="shared" si="1618"/>
        <v>1.010072646505566E-6</v>
      </c>
      <c r="BJ1280" s="14">
        <f t="shared" si="1619"/>
        <v>0.59474878656195285</v>
      </c>
      <c r="BK1280" s="14">
        <f t="shared" si="1620"/>
        <v>0.25144294643720017</v>
      </c>
      <c r="BL1280" s="14">
        <f t="shared" si="1621"/>
        <v>0.14896570409986529</v>
      </c>
      <c r="BM1280" s="14">
        <f t="shared" si="1622"/>
        <v>0.38710714961004172</v>
      </c>
      <c r="BN1280" s="14">
        <f t="shared" si="1623"/>
        <v>0.61163952428601687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1.3248407643312099</v>
      </c>
      <c r="F1281" s="10">
        <f>VLOOKUP(B1281,home!$B$2:$E$405,3,FALSE)</f>
        <v>0.56999999999999995</v>
      </c>
      <c r="G1281" s="10">
        <f>VLOOKUP(C1281,away!$B$2:$E$405,4,FALSE)</f>
        <v>0.75</v>
      </c>
      <c r="H1281" s="10">
        <f>VLOOKUP(A1281,away!$A$2:$E$405,3,FALSE)</f>
        <v>1.07643312101911</v>
      </c>
      <c r="I1281" s="10">
        <f>VLOOKUP(C1281,away!$B$2:$E$405,3,FALSE)</f>
        <v>0.97</v>
      </c>
      <c r="J1281" s="10">
        <f>VLOOKUP(B1281,home!$B$2:$E$405,4,FALSE)</f>
        <v>1.28</v>
      </c>
      <c r="K1281" s="12">
        <f t="shared" si="1568"/>
        <v>0.56636942675159219</v>
      </c>
      <c r="L1281" s="12">
        <f t="shared" si="1569"/>
        <v>1.336499363057327</v>
      </c>
      <c r="M1281" s="13">
        <f t="shared" si="1570"/>
        <v>0.14914015317544452</v>
      </c>
      <c r="N1281" s="13">
        <f t="shared" si="1571"/>
        <v>8.4468423059621156E-2</v>
      </c>
      <c r="O1281" s="13">
        <f t="shared" si="1572"/>
        <v>0.19932571972525379</v>
      </c>
      <c r="P1281" s="13">
        <f t="shared" si="1573"/>
        <v>0.11289199361764052</v>
      </c>
      <c r="Q1281" s="13">
        <f t="shared" si="1574"/>
        <v>2.39201661734443E-2</v>
      </c>
      <c r="R1281" s="13">
        <f t="shared" si="1575"/>
        <v>0.1331993487268725</v>
      </c>
      <c r="S1281" s="13">
        <f t="shared" si="1576"/>
        <v>2.136346575957478E-2</v>
      </c>
      <c r="T1281" s="13">
        <f t="shared" si="1577"/>
        <v>3.1969286855033731E-2</v>
      </c>
      <c r="U1281" s="13">
        <f t="shared" si="1578"/>
        <v>7.54400387821242E-2</v>
      </c>
      <c r="V1281" s="13">
        <f t="shared" si="1579"/>
        <v>1.7967918012614201E-3</v>
      </c>
      <c r="W1281" s="13">
        <f t="shared" si="1580"/>
        <v>4.5158836011521602E-3</v>
      </c>
      <c r="X1281" s="13">
        <f t="shared" si="1581"/>
        <v>6.035475556580891E-3</v>
      </c>
      <c r="Y1281" s="13">
        <f t="shared" si="1582"/>
        <v>4.0332046185592137E-3</v>
      </c>
      <c r="Z1281" s="13">
        <f t="shared" si="1583"/>
        <v>5.9340281577705309E-2</v>
      </c>
      <c r="AA1281" s="13">
        <f t="shared" si="1584"/>
        <v>3.3608521260443024E-2</v>
      </c>
      <c r="AB1281" s="13">
        <f t="shared" si="1585"/>
        <v>9.5174194601229042E-3</v>
      </c>
      <c r="AC1281" s="13">
        <f t="shared" si="1586"/>
        <v>8.5005364183184291E-5</v>
      </c>
      <c r="AD1281" s="13">
        <f t="shared" si="1587"/>
        <v>6.3941460161536607E-4</v>
      </c>
      <c r="AE1281" s="13">
        <f t="shared" si="1588"/>
        <v>8.545772077884913E-4</v>
      </c>
      <c r="AF1281" s="13">
        <f t="shared" si="1589"/>
        <v>5.7107094694631392E-4</v>
      </c>
      <c r="AG1281" s="13">
        <f t="shared" si="1590"/>
        <v>2.5441198561809773E-4</v>
      </c>
      <c r="AH1281" s="13">
        <f t="shared" si="1591"/>
        <v>1.9827062133061374E-2</v>
      </c>
      <c r="AI1281" s="13">
        <f t="shared" si="1592"/>
        <v>1.1229441814470172E-2</v>
      </c>
      <c r="AJ1281" s="13">
        <f t="shared" si="1593"/>
        <v>3.180006261600915E-3</v>
      </c>
      <c r="AK1281" s="13">
        <f t="shared" si="1594"/>
        <v>6.003527744831282E-4</v>
      </c>
      <c r="AL1281" s="13">
        <f t="shared" si="1595"/>
        <v>2.5738005028181162E-6</v>
      </c>
      <c r="AM1281" s="13">
        <f t="shared" si="1596"/>
        <v>7.2428976274698512E-5</v>
      </c>
      <c r="AN1281" s="13">
        <f t="shared" si="1597"/>
        <v>9.6801280658028824E-5</v>
      </c>
      <c r="AO1281" s="13">
        <f t="shared" si="1598"/>
        <v>6.4687424971294536E-5</v>
      </c>
      <c r="AP1281" s="13">
        <f t="shared" si="1599"/>
        <v>2.881823409065127E-5</v>
      </c>
      <c r="AQ1281" s="13">
        <f t="shared" si="1600"/>
        <v>9.6288878766480834E-6</v>
      </c>
      <c r="AR1281" s="13">
        <f t="shared" si="1601"/>
        <v>5.2997711824269156E-3</v>
      </c>
      <c r="AS1281" s="13">
        <f t="shared" si="1602"/>
        <v>3.0016283665057399E-3</v>
      </c>
      <c r="AT1281" s="13">
        <f t="shared" si="1603"/>
        <v>8.5001526862958697E-4</v>
      </c>
      <c r="AU1281" s="13">
        <f t="shared" si="1604"/>
        <v>1.6047422014128001E-4</v>
      </c>
      <c r="AV1281" s="13">
        <f t="shared" si="1605"/>
        <v>2.2721923017456386E-5</v>
      </c>
      <c r="AW1281" s="13">
        <f t="shared" si="1606"/>
        <v>5.4117900316261247E-8</v>
      </c>
      <c r="AX1281" s="13">
        <f t="shared" si="1607"/>
        <v>6.83692629548428E-6</v>
      </c>
      <c r="AY1281" s="13">
        <f t="shared" si="1608"/>
        <v>9.1375476391846319E-6</v>
      </c>
      <c r="AZ1281" s="13">
        <f t="shared" si="1609"/>
        <v>6.1061632998381214E-6</v>
      </c>
      <c r="BA1281" s="13">
        <f t="shared" si="1610"/>
        <v>2.720294453652559E-6</v>
      </c>
      <c r="BB1281" s="13">
        <f t="shared" si="1611"/>
        <v>9.0891795115875525E-7</v>
      </c>
      <c r="BC1281" s="13">
        <f t="shared" si="1612"/>
        <v>2.4295365255900945E-7</v>
      </c>
      <c r="BD1281" s="13">
        <f t="shared" si="1613"/>
        <v>1.1805234682771926E-3</v>
      </c>
      <c r="BE1281" s="13">
        <f t="shared" si="1614"/>
        <v>6.6861239999495498E-4</v>
      </c>
      <c r="BF1281" s="13">
        <f t="shared" si="1615"/>
        <v>1.8934081085207442E-4</v>
      </c>
      <c r="BG1281" s="13">
        <f t="shared" si="1616"/>
        <v>3.5745615500990362E-5</v>
      </c>
      <c r="BH1281" s="13">
        <f t="shared" si="1617"/>
        <v>5.0613059400446836E-6</v>
      </c>
      <c r="BI1281" s="13">
        <f t="shared" si="1618"/>
        <v>5.7331378877550718E-7</v>
      </c>
      <c r="BJ1281" s="14">
        <f t="shared" si="1619"/>
        <v>0.15756023221352289</v>
      </c>
      <c r="BK1281" s="14">
        <f t="shared" si="1620"/>
        <v>0.28528912106624649</v>
      </c>
      <c r="BL1281" s="14">
        <f t="shared" si="1621"/>
        <v>0.49734237881350696</v>
      </c>
      <c r="BM1281" s="14">
        <f t="shared" si="1622"/>
        <v>0.29657712576296608</v>
      </c>
      <c r="BN1281" s="14">
        <f t="shared" si="1623"/>
        <v>0.70294580447827681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1.5533333333333299</v>
      </c>
      <c r="F1282" s="10">
        <f>VLOOKUP(B1282,home!$B$2:$E$405,3,FALSE)</f>
        <v>1.1000000000000001</v>
      </c>
      <c r="G1282" s="10">
        <f>VLOOKUP(C1282,away!$B$2:$E$405,4,FALSE)</f>
        <v>1.1000000000000001</v>
      </c>
      <c r="H1282" s="10">
        <f>VLOOKUP(A1282,away!$A$2:$E$405,3,FALSE)</f>
        <v>1.0733333333333299</v>
      </c>
      <c r="I1282" s="10">
        <f>VLOOKUP(C1282,away!$B$2:$E$405,3,FALSE)</f>
        <v>0.46</v>
      </c>
      <c r="J1282" s="10">
        <f>VLOOKUP(B1282,home!$B$2:$E$405,4,FALSE)</f>
        <v>0.93</v>
      </c>
      <c r="K1282" s="12">
        <f t="shared" si="1568"/>
        <v>1.8795333333333295</v>
      </c>
      <c r="L1282" s="12">
        <f t="shared" si="1569"/>
        <v>0.45917199999999858</v>
      </c>
      <c r="M1282" s="13">
        <f t="shared" si="1570"/>
        <v>9.6452431177992834E-2</v>
      </c>
      <c r="N1282" s="13">
        <f t="shared" si="1571"/>
        <v>0.18128555948007644</v>
      </c>
      <c r="O1282" s="13">
        <f t="shared" si="1572"/>
        <v>4.4288255728861192E-2</v>
      </c>
      <c r="P1282" s="13">
        <f t="shared" si="1573"/>
        <v>8.3241252917585398E-2</v>
      </c>
      <c r="Q1282" s="13">
        <f t="shared" si="1574"/>
        <v>0.17036612594739287</v>
      </c>
      <c r="R1282" s="13">
        <f t="shared" si="1575"/>
        <v>1.0167963479766293E-2</v>
      </c>
      <c r="S1282" s="13">
        <f t="shared" si="1576"/>
        <v>1.7959905475328254E-2</v>
      </c>
      <c r="T1282" s="13">
        <f t="shared" si="1577"/>
        <v>7.8227354783516029E-2</v>
      </c>
      <c r="U1282" s="13">
        <f t="shared" si="1578"/>
        <v>1.91110262923367E-2</v>
      </c>
      <c r="V1282" s="13">
        <f t="shared" si="1579"/>
        <v>1.7222134104966805E-3</v>
      </c>
      <c r="W1282" s="13">
        <f t="shared" si="1580"/>
        <v>0.1067362708629964</v>
      </c>
      <c r="X1282" s="13">
        <f t="shared" si="1581"/>
        <v>4.9010306964703633E-2</v>
      </c>
      <c r="Y1282" s="13">
        <f t="shared" si="1582"/>
        <v>1.1252080334798412E-2</v>
      </c>
      <c r="Z1282" s="13">
        <f t="shared" si="1583"/>
        <v>1.5562813756437449E-3</v>
      </c>
      <c r="AA1282" s="13">
        <f t="shared" si="1584"/>
        <v>2.9250827215682672E-3</v>
      </c>
      <c r="AB1282" s="13">
        <f t="shared" si="1585"/>
        <v>2.7488952389724671E-3</v>
      </c>
      <c r="AC1282" s="13">
        <f t="shared" si="1586"/>
        <v>9.289501592283427E-5</v>
      </c>
      <c r="AD1282" s="13">
        <f t="shared" si="1587"/>
        <v>5.0153594740674205E-2</v>
      </c>
      <c r="AE1282" s="13">
        <f t="shared" si="1588"/>
        <v>2.3029126404264785E-2</v>
      </c>
      <c r="AF1282" s="13">
        <f t="shared" si="1589"/>
        <v>5.2871650146495185E-3</v>
      </c>
      <c r="AG1282" s="13">
        <f t="shared" si="1590"/>
        <v>8.0923937803554721E-4</v>
      </c>
      <c r="AH1282" s="13">
        <f t="shared" si="1591"/>
        <v>1.7865020795427184E-4</v>
      </c>
      <c r="AI1282" s="13">
        <f t="shared" si="1592"/>
        <v>3.3577902085698506E-4</v>
      </c>
      <c r="AJ1282" s="13">
        <f t="shared" si="1593"/>
        <v>3.1555393116736537E-4</v>
      </c>
      <c r="AK1282" s="13">
        <f t="shared" si="1594"/>
        <v>1.9769804403114481E-4</v>
      </c>
      <c r="AL1282" s="13">
        <f t="shared" si="1595"/>
        <v>3.2068440041478626E-6</v>
      </c>
      <c r="AM1282" s="13">
        <f t="shared" si="1596"/>
        <v>1.8853070620317654E-2</v>
      </c>
      <c r="AN1282" s="13">
        <f t="shared" si="1597"/>
        <v>8.6568021428724707E-3</v>
      </c>
      <c r="AO1282" s="13">
        <f t="shared" si="1598"/>
        <v>1.9874805767735129E-3</v>
      </c>
      <c r="AP1282" s="13">
        <f t="shared" si="1599"/>
        <v>3.0419847713274829E-4</v>
      </c>
      <c r="AQ1282" s="13">
        <f t="shared" si="1600"/>
        <v>3.4919855785499461E-5</v>
      </c>
      <c r="AR1282" s="13">
        <f t="shared" si="1601"/>
        <v>1.6406234657355736E-5</v>
      </c>
      <c r="AS1282" s="13">
        <f t="shared" si="1602"/>
        <v>3.083606491298862E-5</v>
      </c>
      <c r="AT1282" s="13">
        <f t="shared" si="1603"/>
        <v>2.8978705936396219E-5</v>
      </c>
      <c r="AU1282" s="13">
        <f t="shared" si="1604"/>
        <v>1.8155481254773715E-5</v>
      </c>
      <c r="AV1282" s="13">
        <f t="shared" si="1605"/>
        <v>8.5309580502639077E-6</v>
      </c>
      <c r="AW1282" s="13">
        <f t="shared" si="1606"/>
        <v>7.6877767493002024E-8</v>
      </c>
      <c r="AX1282" s="13">
        <f t="shared" si="1607"/>
        <v>5.9058291110957164E-3</v>
      </c>
      <c r="AY1282" s="13">
        <f t="shared" si="1608"/>
        <v>2.711791364600034E-3</v>
      </c>
      <c r="AZ1282" s="13">
        <f t="shared" si="1609"/>
        <v>6.2258933223306137E-4</v>
      </c>
      <c r="BA1282" s="13">
        <f t="shared" si="1610"/>
        <v>9.5291862953372815E-5</v>
      </c>
      <c r="BB1282" s="13">
        <f t="shared" si="1611"/>
        <v>1.093883882400649E-5</v>
      </c>
      <c r="BC1282" s="13">
        <f t="shared" si="1612"/>
        <v>1.0045617000993388E-6</v>
      </c>
      <c r="BD1282" s="13">
        <f t="shared" si="1613"/>
        <v>1.2555472633478874E-6</v>
      </c>
      <c r="BE1282" s="13">
        <f t="shared" si="1614"/>
        <v>2.3598429330377942E-6</v>
      </c>
      <c r="BF1282" s="13">
        <f t="shared" si="1615"/>
        <v>2.2177017270378136E-6</v>
      </c>
      <c r="BG1282" s="13">
        <f t="shared" si="1616"/>
        <v>1.3894147731194881E-6</v>
      </c>
      <c r="BH1282" s="13">
        <f t="shared" si="1617"/>
        <v>6.5286284497596103E-7</v>
      </c>
      <c r="BI1282" s="13">
        <f t="shared" si="1618"/>
        <v>2.4541549584542962E-7</v>
      </c>
      <c r="BJ1282" s="14">
        <f t="shared" si="1619"/>
        <v>0.71534074065539588</v>
      </c>
      <c r="BK1282" s="14">
        <f t="shared" si="1620"/>
        <v>0.20218369620593019</v>
      </c>
      <c r="BL1282" s="14">
        <f t="shared" si="1621"/>
        <v>8.0379932895363854E-2</v>
      </c>
      <c r="BM1282" s="14">
        <f t="shared" si="1622"/>
        <v>0.41094734791382631</v>
      </c>
      <c r="BN1282" s="14">
        <f t="shared" si="1623"/>
        <v>0.58580158873167509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1.5533333333333299</v>
      </c>
      <c r="F1283" s="10">
        <f>VLOOKUP(B1283,home!$B$2:$E$405,3,FALSE)</f>
        <v>0.74</v>
      </c>
      <c r="G1283" s="10">
        <f>VLOOKUP(C1283,away!$B$2:$E$405,4,FALSE)</f>
        <v>1.1299999999999999</v>
      </c>
      <c r="H1283" s="10">
        <f>VLOOKUP(A1283,away!$A$2:$E$405,3,FALSE)</f>
        <v>1.0733333333333299</v>
      </c>
      <c r="I1283" s="10">
        <f>VLOOKUP(C1283,away!$B$2:$E$405,3,FALSE)</f>
        <v>0.89</v>
      </c>
      <c r="J1283" s="10">
        <f>VLOOKUP(B1283,home!$B$2:$E$405,4,FALSE)</f>
        <v>1.06</v>
      </c>
      <c r="K1283" s="12">
        <f t="shared" si="1568"/>
        <v>1.2988973333333305</v>
      </c>
      <c r="L1283" s="12">
        <f t="shared" si="1569"/>
        <v>1.0125826666666635</v>
      </c>
      <c r="M1283" s="13">
        <f t="shared" si="1570"/>
        <v>9.9114453564649804E-2</v>
      </c>
      <c r="N1283" s="13">
        <f t="shared" si="1571"/>
        <v>0.12873949942991383</v>
      </c>
      <c r="O1283" s="13">
        <f t="shared" si="1572"/>
        <v>0.10036157769570228</v>
      </c>
      <c r="P1283" s="13">
        <f t="shared" si="1573"/>
        <v>0.13035938563807356</v>
      </c>
      <c r="Q1283" s="13">
        <f t="shared" si="1574"/>
        <v>8.3609696252091456E-2</v>
      </c>
      <c r="R1283" s="13">
        <f t="shared" si="1575"/>
        <v>5.0812196986993879E-2</v>
      </c>
      <c r="S1283" s="13">
        <f t="shared" si="1576"/>
        <v>4.2863499753977637E-2</v>
      </c>
      <c r="T1283" s="13">
        <f t="shared" si="1577"/>
        <v>8.4661729190132498E-2</v>
      </c>
      <c r="U1283" s="13">
        <f t="shared" si="1578"/>
        <v>6.5999827167214239E-2</v>
      </c>
      <c r="V1283" s="13">
        <f t="shared" si="1579"/>
        <v>6.2639810096825274E-3</v>
      </c>
      <c r="W1283" s="13">
        <f t="shared" si="1580"/>
        <v>3.620013716755046E-2</v>
      </c>
      <c r="X1283" s="13">
        <f t="shared" si="1581"/>
        <v>3.6655631426817242E-2</v>
      </c>
      <c r="Y1283" s="13">
        <f t="shared" si="1582"/>
        <v>1.8558428509258477E-2</v>
      </c>
      <c r="Z1283" s="13">
        <f t="shared" si="1583"/>
        <v>1.7150516641427357E-2</v>
      </c>
      <c r="AA1283" s="13">
        <f t="shared" si="1584"/>
        <v>2.2276760330838898E-2</v>
      </c>
      <c r="AB1283" s="13">
        <f t="shared" si="1585"/>
        <v>1.4467612294516182E-2</v>
      </c>
      <c r="AC1283" s="13">
        <f t="shared" si="1586"/>
        <v>5.1491526128562249E-4</v>
      </c>
      <c r="AD1283" s="13">
        <f t="shared" si="1587"/>
        <v>1.1755065408308011E-2</v>
      </c>
      <c r="AE1283" s="13">
        <f t="shared" si="1588"/>
        <v>1.1902975477985578E-2</v>
      </c>
      <c r="AF1283" s="13">
        <f t="shared" si="1589"/>
        <v>6.0263733253832696E-3</v>
      </c>
      <c r="AG1283" s="13">
        <f t="shared" si="1590"/>
        <v>2.0340670573818134E-3</v>
      </c>
      <c r="AH1283" s="13">
        <f t="shared" si="1591"/>
        <v>4.3415789688718755E-3</v>
      </c>
      <c r="AI1283" s="13">
        <f t="shared" si="1592"/>
        <v>5.6392653451237491E-3</v>
      </c>
      <c r="AJ1283" s="13">
        <f t="shared" si="1593"/>
        <v>3.6624133593701506E-3</v>
      </c>
      <c r="AK1283" s="13">
        <f t="shared" si="1594"/>
        <v>1.5856996486834183E-3</v>
      </c>
      <c r="AL1283" s="13">
        <f t="shared" si="1595"/>
        <v>2.7089504992560383E-5</v>
      </c>
      <c r="AM1283" s="13">
        <f t="shared" si="1596"/>
        <v>3.0537246224020304E-3</v>
      </c>
      <c r="AN1283" s="13">
        <f t="shared" si="1597"/>
        <v>3.0921486214174976E-3</v>
      </c>
      <c r="AO1283" s="13">
        <f t="shared" si="1598"/>
        <v>1.5655280484022885E-3</v>
      </c>
      <c r="AP1283" s="13">
        <f t="shared" si="1599"/>
        <v>5.2840885533088225E-4</v>
      </c>
      <c r="AQ1283" s="13">
        <f t="shared" si="1600"/>
        <v>1.33764411955306E-4</v>
      </c>
      <c r="AR1283" s="13">
        <f t="shared" si="1601"/>
        <v>8.7924152196883763E-4</v>
      </c>
      <c r="AS1283" s="13">
        <f t="shared" si="1602"/>
        <v>1.142044468241262E-3</v>
      </c>
      <c r="AT1283" s="13">
        <f t="shared" si="1603"/>
        <v>7.4169925717332838E-4</v>
      </c>
      <c r="AU1283" s="13">
        <f t="shared" si="1604"/>
        <v>3.2113039575924952E-4</v>
      </c>
      <c r="AV1283" s="13">
        <f t="shared" si="1605"/>
        <v>1.0427885367599152E-4</v>
      </c>
      <c r="AW1283" s="13">
        <f t="shared" si="1606"/>
        <v>9.8970071161391419E-7</v>
      </c>
      <c r="AX1283" s="13">
        <f t="shared" si="1607"/>
        <v>6.6107912812872103E-4</v>
      </c>
      <c r="AY1283" s="13">
        <f t="shared" si="1608"/>
        <v>6.6939726643825326E-4</v>
      </c>
      <c r="AZ1283" s="13">
        <f t="shared" si="1609"/>
        <v>3.3891003455471076E-4</v>
      </c>
      <c r="BA1283" s="13">
        <f t="shared" si="1610"/>
        <v>1.1439147551650002E-4</v>
      </c>
      <c r="BB1283" s="13">
        <f t="shared" si="1611"/>
        <v>2.8957706330607986E-5</v>
      </c>
      <c r="BC1283" s="13">
        <f t="shared" si="1612"/>
        <v>5.8644142993594338E-6</v>
      </c>
      <c r="BD1283" s="13">
        <f t="shared" si="1613"/>
        <v>1.4838412082654351E-4</v>
      </c>
      <c r="BE1283" s="13">
        <f t="shared" si="1614"/>
        <v>1.9273573885060806E-4</v>
      </c>
      <c r="BF1283" s="13">
        <f t="shared" si="1615"/>
        <v>1.2517196861554198E-4</v>
      </c>
      <c r="BG1283" s="13">
        <f t="shared" si="1616"/>
        <v>5.4195178747603625E-5</v>
      </c>
      <c r="BH1283" s="13">
        <f t="shared" si="1617"/>
        <v>1.7598493288696372E-5</v>
      </c>
      <c r="BI1283" s="13">
        <f t="shared" si="1618"/>
        <v>4.5717272006744459E-6</v>
      </c>
      <c r="BJ1283" s="14">
        <f t="shared" si="1619"/>
        <v>0.43033577782959875</v>
      </c>
      <c r="BK1283" s="14">
        <f t="shared" si="1620"/>
        <v>0.27981272199909996</v>
      </c>
      <c r="BL1283" s="14">
        <f t="shared" si="1621"/>
        <v>0.27287798352166309</v>
      </c>
      <c r="BM1283" s="14">
        <f t="shared" si="1622"/>
        <v>0.40651178285863782</v>
      </c>
      <c r="BN1283" s="14">
        <f t="shared" si="1623"/>
        <v>0.59299680956742484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1.5533333333333299</v>
      </c>
      <c r="F1284" s="10">
        <f>VLOOKUP(B1284,home!$B$2:$E$405,3,FALSE)</f>
        <v>1.21</v>
      </c>
      <c r="G1284" s="10">
        <f>VLOOKUP(C1284,away!$B$2:$E$405,4,FALSE)</f>
        <v>1.21</v>
      </c>
      <c r="H1284" s="10">
        <f>VLOOKUP(A1284,away!$A$2:$E$405,3,FALSE)</f>
        <v>1.0733333333333299</v>
      </c>
      <c r="I1284" s="10">
        <f>VLOOKUP(C1284,away!$B$2:$E$405,3,FALSE)</f>
        <v>0.89</v>
      </c>
      <c r="J1284" s="10">
        <f>VLOOKUP(B1284,home!$B$2:$E$405,4,FALSE)</f>
        <v>1.28</v>
      </c>
      <c r="K1284" s="12">
        <f t="shared" si="1568"/>
        <v>2.2742353333333281</v>
      </c>
      <c r="L1284" s="12">
        <f t="shared" si="1569"/>
        <v>1.2227413333333295</v>
      </c>
      <c r="M1284" s="13">
        <f t="shared" si="1570"/>
        <v>3.0288818327650419E-2</v>
      </c>
      <c r="N1284" s="13">
        <f t="shared" si="1571"/>
        <v>6.8883900845656668E-2</v>
      </c>
      <c r="O1284" s="13">
        <f t="shared" si="1572"/>
        <v>3.7035390107042265E-2</v>
      </c>
      <c r="P1284" s="13">
        <f t="shared" si="1573"/>
        <v>8.4227192765219103E-2</v>
      </c>
      <c r="Q1284" s="13">
        <f t="shared" si="1574"/>
        <v>7.8329100600510973E-2</v>
      </c>
      <c r="R1284" s="13">
        <f t="shared" si="1575"/>
        <v>2.2642351140002435E-2</v>
      </c>
      <c r="S1284" s="13">
        <f t="shared" si="1576"/>
        <v>5.8554776917734051E-2</v>
      </c>
      <c r="T1284" s="13">
        <f t="shared" si="1577"/>
        <v>9.5776228907069286E-2</v>
      </c>
      <c r="U1284" s="13">
        <f t="shared" si="1578"/>
        <v>5.1494034992333695E-2</v>
      </c>
      <c r="V1284" s="13">
        <f t="shared" si="1579"/>
        <v>1.8092134894370462E-2</v>
      </c>
      <c r="W1284" s="13">
        <f t="shared" si="1580"/>
        <v>5.9379602737967614E-2</v>
      </c>
      <c r="X1284" s="13">
        <f t="shared" si="1581"/>
        <v>7.2605894624625938E-2</v>
      </c>
      <c r="Y1284" s="13">
        <f t="shared" si="1582"/>
        <v>4.4389114200587186E-2</v>
      </c>
      <c r="Z1284" s="13">
        <f t="shared" si="1583"/>
        <v>9.2285795409093336E-3</v>
      </c>
      <c r="AA1284" s="13">
        <f t="shared" si="1584"/>
        <v>2.0987961668413071E-2</v>
      </c>
      <c r="AB1284" s="13">
        <f t="shared" si="1585"/>
        <v>2.3865782000475261E-2</v>
      </c>
      <c r="AC1284" s="13">
        <f t="shared" si="1586"/>
        <v>3.1444147902994E-3</v>
      </c>
      <c r="AD1284" s="13">
        <f t="shared" si="1587"/>
        <v>3.3760797656495589E-2</v>
      </c>
      <c r="AE1284" s="13">
        <f t="shared" si="1588"/>
        <v>4.1280722740900166E-2</v>
      </c>
      <c r="AF1284" s="13">
        <f t="shared" si="1589"/>
        <v>2.5237822982585888E-2</v>
      </c>
      <c r="AG1284" s="13">
        <f t="shared" si="1590"/>
        <v>1.0286443108052535E-2</v>
      </c>
      <c r="AH1284" s="13">
        <f t="shared" si="1591"/>
        <v>2.8210414131560422E-3</v>
      </c>
      <c r="AI1284" s="13">
        <f t="shared" si="1592"/>
        <v>6.4157120585960547E-3</v>
      </c>
      <c r="AJ1284" s="13">
        <f t="shared" si="1593"/>
        <v>7.2954195260759268E-3</v>
      </c>
      <c r="AK1284" s="13">
        <f t="shared" si="1594"/>
        <v>5.530500285897251E-3</v>
      </c>
      <c r="AL1284" s="13">
        <f t="shared" si="1595"/>
        <v>3.4975974012770006E-4</v>
      </c>
      <c r="AM1284" s="13">
        <f t="shared" si="1596"/>
        <v>1.5355999782383854E-2</v>
      </c>
      <c r="AN1284" s="13">
        <f t="shared" si="1597"/>
        <v>1.8776415648578352E-2</v>
      </c>
      <c r="AO1284" s="13">
        <f t="shared" si="1598"/>
        <v>1.1479349752681747E-2</v>
      </c>
      <c r="AP1284" s="13">
        <f t="shared" si="1599"/>
        <v>4.6787584741312333E-3</v>
      </c>
      <c r="AQ1284" s="13">
        <f t="shared" si="1600"/>
        <v>1.4302278437509602E-3</v>
      </c>
      <c r="AR1284" s="13">
        <f t="shared" si="1601"/>
        <v>6.8988078778219118E-4</v>
      </c>
      <c r="AS1284" s="13">
        <f t="shared" si="1602"/>
        <v>1.5689512633620907E-3</v>
      </c>
      <c r="AT1284" s="13">
        <f t="shared" si="1603"/>
        <v>1.7840821997080155E-3</v>
      </c>
      <c r="AU1284" s="13">
        <f t="shared" si="1604"/>
        <v>1.3524742587156717E-3</v>
      </c>
      <c r="AV1284" s="13">
        <f t="shared" si="1605"/>
        <v>7.6896118664874537E-4</v>
      </c>
      <c r="AW1284" s="13">
        <f t="shared" si="1606"/>
        <v>2.7017011814000386E-5</v>
      </c>
      <c r="AX1284" s="13">
        <f t="shared" si="1607"/>
        <v>5.8205262139593801E-3</v>
      </c>
      <c r="AY1284" s="13">
        <f t="shared" si="1608"/>
        <v>7.1169979835582885E-3</v>
      </c>
      <c r="AZ1284" s="13">
        <f t="shared" si="1609"/>
        <v>4.3511238018733404E-3</v>
      </c>
      <c r="BA1284" s="13">
        <f t="shared" si="1610"/>
        <v>1.7734329730003308E-3</v>
      </c>
      <c r="BB1284" s="13">
        <f t="shared" si="1611"/>
        <v>5.4211244949592895E-4</v>
      </c>
      <c r="BC1284" s="13">
        <f t="shared" si="1612"/>
        <v>1.3257265986264978E-4</v>
      </c>
      <c r="BD1284" s="13">
        <f t="shared" si="1613"/>
        <v>1.4059095904897398E-4</v>
      </c>
      <c r="BE1284" s="13">
        <f t="shared" si="1614"/>
        <v>3.1973692661639564E-4</v>
      </c>
      <c r="BF1284" s="13">
        <f t="shared" si="1615"/>
        <v>3.6357850794120627E-4</v>
      </c>
      <c r="BG1284" s="13">
        <f t="shared" si="1616"/>
        <v>2.7562102973350107E-4</v>
      </c>
      <c r="BH1284" s="13">
        <f t="shared" si="1617"/>
        <v>1.5670677110741097E-4</v>
      </c>
      <c r="BI1284" s="13">
        <f t="shared" si="1618"/>
        <v>7.1277615165010446E-5</v>
      </c>
      <c r="BJ1284" s="14">
        <f t="shared" si="1619"/>
        <v>0.6013871459877278</v>
      </c>
      <c r="BK1284" s="14">
        <f t="shared" si="1620"/>
        <v>0.20177409541895941</v>
      </c>
      <c r="BL1284" s="14">
        <f t="shared" si="1621"/>
        <v>0.18558005469782118</v>
      </c>
      <c r="BM1284" s="14">
        <f t="shared" si="1622"/>
        <v>0.6694731408875918</v>
      </c>
      <c r="BN1284" s="14">
        <f t="shared" si="1623"/>
        <v>0.32140675378608186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1.5533333333333299</v>
      </c>
      <c r="F1285" s="10">
        <f>VLOOKUP(B1285,home!$B$2:$E$405,3,FALSE)</f>
        <v>0.72</v>
      </c>
      <c r="G1285" s="10">
        <f>VLOOKUP(C1285,away!$B$2:$E$405,4,FALSE)</f>
        <v>0.74</v>
      </c>
      <c r="H1285" s="10">
        <f>VLOOKUP(A1285,away!$A$2:$E$405,3,FALSE)</f>
        <v>1.0733333333333299</v>
      </c>
      <c r="I1285" s="10">
        <f>VLOOKUP(C1285,away!$B$2:$E$405,3,FALSE)</f>
        <v>0.64</v>
      </c>
      <c r="J1285" s="10">
        <f>VLOOKUP(B1285,home!$B$2:$E$405,4,FALSE)</f>
        <v>1.86</v>
      </c>
      <c r="K1285" s="12">
        <f t="shared" si="1568"/>
        <v>0.82761599999999802</v>
      </c>
      <c r="L1285" s="12">
        <f t="shared" si="1569"/>
        <v>1.2776959999999959</v>
      </c>
      <c r="M1285" s="13">
        <f t="shared" si="1570"/>
        <v>0.12180766434856508</v>
      </c>
      <c r="N1285" s="13">
        <f t="shared" si="1571"/>
        <v>0.10080997193750177</v>
      </c>
      <c r="O1285" s="13">
        <f t="shared" si="1572"/>
        <v>0.15563316550750372</v>
      </c>
      <c r="P1285" s="13">
        <f t="shared" si="1573"/>
        <v>0.12880449790465787</v>
      </c>
      <c r="Q1285" s="13">
        <f t="shared" si="1574"/>
        <v>4.1715972867513634E-2</v>
      </c>
      <c r="R1285" s="13">
        <f t="shared" si="1575"/>
        <v>9.9425936518137428E-2</v>
      </c>
      <c r="S1285" s="13">
        <f t="shared" si="1576"/>
        <v>3.405081028603283E-2</v>
      </c>
      <c r="T1285" s="13">
        <f t="shared" si="1577"/>
        <v>5.3300331668930535E-2</v>
      </c>
      <c r="U1285" s="13">
        <f t="shared" si="1578"/>
        <v>8.2286495877394603E-2</v>
      </c>
      <c r="V1285" s="13">
        <f t="shared" si="1579"/>
        <v>4.0007494562069286E-3</v>
      </c>
      <c r="W1285" s="13">
        <f t="shared" si="1580"/>
        <v>1.1508268866906694E-2</v>
      </c>
      <c r="X1285" s="13">
        <f t="shared" si="1581"/>
        <v>1.4704069098171171E-2</v>
      </c>
      <c r="Y1285" s="13">
        <f t="shared" si="1582"/>
        <v>9.3936651352284264E-3</v>
      </c>
      <c r="Z1285" s="13">
        <f t="shared" si="1583"/>
        <v>4.234537379515925E-2</v>
      </c>
      <c r="AA1285" s="13">
        <f t="shared" si="1584"/>
        <v>3.5045708878854429E-2</v>
      </c>
      <c r="AB1285" s="13">
        <f t="shared" si="1585"/>
        <v>1.4502194699740959E-2</v>
      </c>
      <c r="AC1285" s="13">
        <f t="shared" si="1586"/>
        <v>2.6440994482212999E-4</v>
      </c>
      <c r="AD1285" s="13">
        <f t="shared" si="1587"/>
        <v>2.3811068616384568E-3</v>
      </c>
      <c r="AE1285" s="13">
        <f t="shared" si="1588"/>
        <v>3.042330712688E-3</v>
      </c>
      <c r="AF1285" s="13">
        <f t="shared" si="1589"/>
        <v>1.9435868911392973E-3</v>
      </c>
      <c r="AG1285" s="13">
        <f t="shared" si="1590"/>
        <v>8.2777106548703619E-4</v>
      </c>
      <c r="AH1285" s="13">
        <f t="shared" si="1591"/>
        <v>1.3526128679144897E-2</v>
      </c>
      <c r="AI1285" s="13">
        <f t="shared" si="1592"/>
        <v>1.1194440512919153E-2</v>
      </c>
      <c r="AJ1285" s="13">
        <f t="shared" si="1593"/>
        <v>4.632349039770038E-3</v>
      </c>
      <c r="AK1285" s="13">
        <f t="shared" si="1594"/>
        <v>1.2779353942994369E-3</v>
      </c>
      <c r="AL1285" s="13">
        <f t="shared" si="1595"/>
        <v>1.1183923562101849E-5</v>
      </c>
      <c r="AM1285" s="13">
        <f t="shared" si="1596"/>
        <v>3.9412842728035383E-4</v>
      </c>
      <c r="AN1285" s="13">
        <f t="shared" si="1597"/>
        <v>5.0357631502239743E-4</v>
      </c>
      <c r="AO1285" s="13">
        <f t="shared" si="1598"/>
        <v>3.2170872169942752E-4</v>
      </c>
      <c r="AP1285" s="13">
        <f t="shared" si="1599"/>
        <v>1.3701531562682352E-4</v>
      </c>
      <c r="AQ1285" s="13">
        <f t="shared" si="1600"/>
        <v>4.3765980178782308E-5</v>
      </c>
      <c r="AR1285" s="13">
        <f t="shared" si="1601"/>
        <v>3.4564561017657318E-3</v>
      </c>
      <c r="AS1285" s="13">
        <f t="shared" si="1602"/>
        <v>2.8606183731189404E-3</v>
      </c>
      <c r="AT1285" s="13">
        <f t="shared" si="1603"/>
        <v>1.1837467677435997E-3</v>
      </c>
      <c r="AU1285" s="13">
        <f t="shared" si="1604"/>
        <v>3.265625883109616E-4</v>
      </c>
      <c r="AV1285" s="13">
        <f t="shared" si="1605"/>
        <v>6.7567105771891014E-5</v>
      </c>
      <c r="AW1285" s="13">
        <f t="shared" si="1606"/>
        <v>3.2850962821061103E-7</v>
      </c>
      <c r="AX1285" s="13">
        <f t="shared" si="1607"/>
        <v>5.4364498745342731E-5</v>
      </c>
      <c r="AY1285" s="13">
        <f t="shared" si="1608"/>
        <v>6.9461302588929205E-5</v>
      </c>
      <c r="AZ1285" s="13">
        <f t="shared" si="1609"/>
        <v>4.4375214236332106E-5</v>
      </c>
      <c r="BA1285" s="13">
        <f t="shared" si="1610"/>
        <v>1.8899344576301476E-5</v>
      </c>
      <c r="BB1285" s="13">
        <f t="shared" si="1611"/>
        <v>6.036904241940499E-6</v>
      </c>
      <c r="BC1285" s="13">
        <f t="shared" si="1612"/>
        <v>1.5426656804620765E-6</v>
      </c>
      <c r="BD1285" s="13">
        <f t="shared" si="1613"/>
        <v>7.3605002256694216E-4</v>
      </c>
      <c r="BE1285" s="13">
        <f t="shared" si="1614"/>
        <v>6.0916677547676078E-4</v>
      </c>
      <c r="BF1285" s="13">
        <f t="shared" si="1615"/>
        <v>2.5207808502648686E-4</v>
      </c>
      <c r="BG1285" s="13">
        <f t="shared" si="1616"/>
        <v>6.9541285472426816E-5</v>
      </c>
      <c r="BH1285" s="13">
        <f t="shared" si="1617"/>
        <v>1.438837012938696E-5</v>
      </c>
      <c r="BI1285" s="13">
        <f t="shared" si="1618"/>
        <v>2.381609066600539E-6</v>
      </c>
      <c r="BJ1285" s="14">
        <f t="shared" si="1619"/>
        <v>0.2412219497950821</v>
      </c>
      <c r="BK1285" s="14">
        <f t="shared" si="1620"/>
        <v>0.28900877716643586</v>
      </c>
      <c r="BL1285" s="14">
        <f t="shared" si="1621"/>
        <v>0.42710291219221452</v>
      </c>
      <c r="BM1285" s="14">
        <f t="shared" si="1622"/>
        <v>0.35141267107205165</v>
      </c>
      <c r="BN1285" s="14">
        <f t="shared" si="1623"/>
        <v>0.64819720908387957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1.58169934640523</v>
      </c>
      <c r="F1286" s="10">
        <f>VLOOKUP(B1286,home!$B$2:$E$405,3,FALSE)</f>
        <v>1.19</v>
      </c>
      <c r="G1286" s="10">
        <f>VLOOKUP(C1286,away!$B$2:$E$405,4,FALSE)</f>
        <v>1.19</v>
      </c>
      <c r="H1286" s="10">
        <f>VLOOKUP(A1286,away!$A$2:$E$405,3,FALSE)</f>
        <v>1.47712418300654</v>
      </c>
      <c r="I1286" s="10">
        <f>VLOOKUP(C1286,away!$B$2:$E$405,3,FALSE)</f>
        <v>1.1200000000000001</v>
      </c>
      <c r="J1286" s="10">
        <f>VLOOKUP(B1286,home!$B$2:$E$405,4,FALSE)</f>
        <v>0.59</v>
      </c>
      <c r="K1286" s="12">
        <f t="shared" si="1568"/>
        <v>2.2398444444444459</v>
      </c>
      <c r="L1286" s="12">
        <f t="shared" si="1569"/>
        <v>0.97608366013072168</v>
      </c>
      <c r="M1286" s="13">
        <f t="shared" si="1570"/>
        <v>4.0118082763698444E-2</v>
      </c>
      <c r="N1286" s="13">
        <f t="shared" si="1571"/>
        <v>8.9858264800032436E-2</v>
      </c>
      <c r="O1286" s="13">
        <f t="shared" si="1572"/>
        <v>3.9158605061418002E-2</v>
      </c>
      <c r="P1286" s="13">
        <f t="shared" si="1573"/>
        <v>8.7709183999011259E-2</v>
      </c>
      <c r="Q1286" s="13">
        <f t="shared" si="1574"/>
        <v>0.10063426759988529</v>
      </c>
      <c r="R1286" s="13">
        <f t="shared" si="1575"/>
        <v>1.9111037276981137E-2</v>
      </c>
      <c r="S1286" s="13">
        <f t="shared" si="1576"/>
        <v>4.7939111416943563E-2</v>
      </c>
      <c r="T1286" s="13">
        <f t="shared" si="1577"/>
        <v>9.8227464253470537E-2</v>
      </c>
      <c r="U1286" s="13">
        <f t="shared" si="1578"/>
        <v>4.280575067241691E-2</v>
      </c>
      <c r="V1286" s="13">
        <f t="shared" si="1579"/>
        <v>1.1645345313855167E-2</v>
      </c>
      <c r="W1286" s="13">
        <f t="shared" si="1580"/>
        <v>7.5135035068112935E-2</v>
      </c>
      <c r="X1286" s="13">
        <f t="shared" si="1581"/>
        <v>7.3338080033333794E-2</v>
      </c>
      <c r="Y1286" s="13">
        <f t="shared" si="1582"/>
        <v>3.5792050792948116E-2</v>
      </c>
      <c r="Z1286" s="13">
        <f t="shared" si="1583"/>
        <v>6.2179904047368036E-3</v>
      </c>
      <c r="AA1286" s="13">
        <f t="shared" si="1584"/>
        <v>1.3927331263658601E-2</v>
      </c>
      <c r="AB1286" s="13">
        <f t="shared" si="1585"/>
        <v>1.5597527778421582E-2</v>
      </c>
      <c r="AC1286" s="13">
        <f t="shared" si="1586"/>
        <v>1.5912458679811052E-3</v>
      </c>
      <c r="AD1286" s="13">
        <f t="shared" si="1587"/>
        <v>4.2072697720112844E-2</v>
      </c>
      <c r="AE1286" s="13">
        <f t="shared" si="1588"/>
        <v>4.1066472782221211E-2</v>
      </c>
      <c r="AF1286" s="13">
        <f t="shared" si="1589"/>
        <v>2.0042156530964566E-2</v>
      </c>
      <c r="AG1286" s="13">
        <f t="shared" si="1590"/>
        <v>6.5209405012189147E-3</v>
      </c>
      <c r="AH1286" s="13">
        <f t="shared" si="1591"/>
        <v>1.5173197082283018E-3</v>
      </c>
      <c r="AI1286" s="13">
        <f t="shared" si="1592"/>
        <v>3.3985601189212289E-3</v>
      </c>
      <c r="AJ1286" s="13">
        <f t="shared" si="1593"/>
        <v>3.8061230007380852E-3</v>
      </c>
      <c r="AK1286" s="13">
        <f t="shared" si="1594"/>
        <v>2.8417078193584749E-3</v>
      </c>
      <c r="AL1286" s="13">
        <f t="shared" si="1595"/>
        <v>1.3915607826474764E-4</v>
      </c>
      <c r="AM1286" s="13">
        <f t="shared" si="1596"/>
        <v>1.8847259650237039E-2</v>
      </c>
      <c r="AN1286" s="13">
        <f t="shared" si="1597"/>
        <v>1.8396502182837435E-2</v>
      </c>
      <c r="AO1286" s="13">
        <f t="shared" si="1598"/>
        <v>8.9782625921133851E-3</v>
      </c>
      <c r="AP1286" s="13">
        <f t="shared" si="1599"/>
        <v>2.9211784708415918E-3</v>
      </c>
      <c r="AQ1286" s="13">
        <f t="shared" si="1600"/>
        <v>7.1282864342853136E-4</v>
      </c>
      <c r="AR1286" s="13">
        <f t="shared" si="1601"/>
        <v>2.9620619487919197E-4</v>
      </c>
      <c r="AS1286" s="13">
        <f t="shared" si="1602"/>
        <v>6.6345580001018697E-4</v>
      </c>
      <c r="AT1286" s="13">
        <f t="shared" si="1603"/>
        <v>7.4301889389363144E-4</v>
      </c>
      <c r="AU1286" s="13">
        <f t="shared" si="1604"/>
        <v>5.5474891386830252E-4</v>
      </c>
      <c r="AV1286" s="13">
        <f t="shared" si="1605"/>
        <v>3.1063781819737698E-4</v>
      </c>
      <c r="AW1286" s="13">
        <f t="shared" si="1606"/>
        <v>8.4509314837972018E-6</v>
      </c>
      <c r="AX1286" s="13">
        <f t="shared" si="1607"/>
        <v>7.0358216367642354E-3</v>
      </c>
      <c r="AY1286" s="13">
        <f t="shared" si="1608"/>
        <v>6.8675505352397605E-3</v>
      </c>
      <c r="AZ1286" s="13">
        <f t="shared" si="1609"/>
        <v>3.3516519312847604E-3</v>
      </c>
      <c r="BA1286" s="13">
        <f t="shared" si="1610"/>
        <v>1.0904975615242103E-3</v>
      </c>
      <c r="BB1286" s="13">
        <f t="shared" si="1611"/>
        <v>2.6610421280404454E-4</v>
      </c>
      <c r="BC1286" s="13">
        <f t="shared" si="1612"/>
        <v>5.1947994801995265E-5</v>
      </c>
      <c r="BD1286" s="13">
        <f t="shared" si="1613"/>
        <v>4.8187004475179231E-5</v>
      </c>
      <c r="BE1286" s="13">
        <f t="shared" si="1614"/>
        <v>1.0793139426814985E-4</v>
      </c>
      <c r="BF1286" s="13">
        <f t="shared" si="1615"/>
        <v>1.2087476691632928E-4</v>
      </c>
      <c r="BG1286" s="13">
        <f t="shared" si="1616"/>
        <v>9.0246891717019157E-5</v>
      </c>
      <c r="BH1286" s="13">
        <f t="shared" si="1617"/>
        <v>5.0534749760186208E-5</v>
      </c>
      <c r="BI1286" s="13">
        <f t="shared" si="1618"/>
        <v>2.2637995700348662E-5</v>
      </c>
      <c r="BJ1286" s="14">
        <f t="shared" si="1619"/>
        <v>0.65120703549417747</v>
      </c>
      <c r="BK1286" s="14">
        <f t="shared" si="1620"/>
        <v>0.19600967597499405</v>
      </c>
      <c r="BL1286" s="14">
        <f t="shared" si="1621"/>
        <v>0.14517244312382824</v>
      </c>
      <c r="BM1286" s="14">
        <f t="shared" si="1622"/>
        <v>0.61515860389295429</v>
      </c>
      <c r="BN1286" s="14">
        <f t="shared" si="1623"/>
        <v>0.37658944150102663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1.5857988165680501</v>
      </c>
      <c r="F1287" s="10">
        <f>VLOOKUP(B1287,home!$B$2:$E$405,3,FALSE)</f>
        <v>0.87</v>
      </c>
      <c r="G1287" s="10">
        <f>VLOOKUP(C1287,away!$B$2:$E$405,4,FALSE)</f>
        <v>0.77</v>
      </c>
      <c r="H1287" s="10">
        <f>VLOOKUP(A1287,away!$A$2:$E$405,3,FALSE)</f>
        <v>1.24852071005917</v>
      </c>
      <c r="I1287" s="10">
        <f>VLOOKUP(C1287,away!$B$2:$E$405,3,FALSE)</f>
        <v>0.7</v>
      </c>
      <c r="J1287" s="10">
        <f>VLOOKUP(B1287,home!$B$2:$E$405,4,FALSE)</f>
        <v>1</v>
      </c>
      <c r="K1287" s="12">
        <f t="shared" si="1568"/>
        <v>1.0623266272189367</v>
      </c>
      <c r="L1287" s="12">
        <f t="shared" si="1569"/>
        <v>0.87396449704141899</v>
      </c>
      <c r="M1287" s="13">
        <f t="shared" si="1570"/>
        <v>0.14423791947225101</v>
      </c>
      <c r="N1287" s="13">
        <f t="shared" si="1571"/>
        <v>0.15322778251003302</v>
      </c>
      <c r="O1287" s="13">
        <f t="shared" si="1572"/>
        <v>0.12605882074586652</v>
      </c>
      <c r="P1287" s="13">
        <f t="shared" si="1573"/>
        <v>0.13391564187415292</v>
      </c>
      <c r="Q1287" s="13">
        <f t="shared" si="1574"/>
        <v>8.1388976695060067E-2</v>
      </c>
      <c r="R1287" s="13">
        <f t="shared" si="1575"/>
        <v>5.5085466935397821E-2</v>
      </c>
      <c r="S1287" s="13">
        <f t="shared" si="1576"/>
        <v>3.108301756601611E-2</v>
      </c>
      <c r="T1287" s="13">
        <f t="shared" si="1577"/>
        <v>7.1131076082013939E-2</v>
      </c>
      <c r="U1287" s="13">
        <f t="shared" si="1578"/>
        <v>5.8518758298261427E-2</v>
      </c>
      <c r="V1287" s="13">
        <f t="shared" si="1579"/>
        <v>3.2065094362985734E-3</v>
      </c>
      <c r="W1287" s="13">
        <f t="shared" si="1580"/>
        <v>2.8820559035087939E-2</v>
      </c>
      <c r="X1287" s="13">
        <f t="shared" si="1581"/>
        <v>2.5188145381553152E-2</v>
      </c>
      <c r="Y1287" s="13">
        <f t="shared" si="1582"/>
        <v>1.100677240489762E-2</v>
      </c>
      <c r="Z1287" s="13">
        <f t="shared" si="1583"/>
        <v>1.604758080149556E-2</v>
      </c>
      <c r="AA1287" s="13">
        <f t="shared" si="1584"/>
        <v>1.704777238787614E-2</v>
      </c>
      <c r="AB1287" s="13">
        <f t="shared" si="1585"/>
        <v>9.0551512712042891E-3</v>
      </c>
      <c r="AC1287" s="13">
        <f t="shared" si="1586"/>
        <v>1.860648758785919E-4</v>
      </c>
      <c r="AD1287" s="13">
        <f t="shared" si="1587"/>
        <v>7.6542118185773033E-3</v>
      </c>
      <c r="AE1287" s="13">
        <f t="shared" si="1588"/>
        <v>6.6895093822713974E-3</v>
      </c>
      <c r="AF1287" s="13">
        <f t="shared" si="1589"/>
        <v>2.9231968513653375E-3</v>
      </c>
      <c r="AG1287" s="13">
        <f t="shared" si="1590"/>
        <v>8.5159008865218916E-4</v>
      </c>
      <c r="AH1287" s="13">
        <f t="shared" si="1591"/>
        <v>3.5062539709776481E-3</v>
      </c>
      <c r="AI1287" s="13">
        <f t="shared" si="1592"/>
        <v>3.7247869551616888E-3</v>
      </c>
      <c r="AJ1287" s="13">
        <f t="shared" si="1593"/>
        <v>1.9784701815930045E-3</v>
      </c>
      <c r="AK1287" s="13">
        <f t="shared" si="1594"/>
        <v>7.0059385168831135E-4</v>
      </c>
      <c r="AL1287" s="13">
        <f t="shared" si="1595"/>
        <v>6.9099713514128632E-6</v>
      </c>
      <c r="AM1287" s="13">
        <f t="shared" si="1596"/>
        <v>1.6262546050497108E-3</v>
      </c>
      <c r="AN1287" s="13">
        <f t="shared" si="1597"/>
        <v>1.4212887879635617E-3</v>
      </c>
      <c r="AO1287" s="13">
        <f t="shared" si="1598"/>
        <v>6.2107797036159115E-4</v>
      </c>
      <c r="AP1287" s="13">
        <f t="shared" si="1599"/>
        <v>1.8093336533019113E-4</v>
      </c>
      <c r="AQ1287" s="13">
        <f t="shared" si="1600"/>
        <v>3.9532334407202938E-5</v>
      </c>
      <c r="AR1287" s="13">
        <f t="shared" si="1601"/>
        <v>6.1286829764899196E-4</v>
      </c>
      <c r="AS1287" s="13">
        <f t="shared" si="1602"/>
        <v>6.5106631157086509E-4</v>
      </c>
      <c r="AT1287" s="13">
        <f t="shared" si="1603"/>
        <v>3.4582253943347518E-4</v>
      </c>
      <c r="AU1287" s="13">
        <f t="shared" si="1604"/>
        <v>1.2245883064421716E-4</v>
      </c>
      <c r="AV1287" s="13">
        <f t="shared" si="1605"/>
        <v>3.2522819132861541E-5</v>
      </c>
      <c r="AW1287" s="13">
        <f t="shared" si="1606"/>
        <v>1.7820734663067941E-7</v>
      </c>
      <c r="AX1287" s="13">
        <f t="shared" si="1607"/>
        <v>2.8793559493028701E-4</v>
      </c>
      <c r="AY1287" s="13">
        <f t="shared" si="1608"/>
        <v>2.5164548740357003E-4</v>
      </c>
      <c r="AZ1287" s="13">
        <f t="shared" si="1609"/>
        <v>1.0996461091570192E-4</v>
      </c>
      <c r="BA1287" s="13">
        <f t="shared" si="1610"/>
        <v>3.2035055290432254E-5</v>
      </c>
      <c r="BB1287" s="13">
        <f t="shared" si="1611"/>
        <v>6.9993752461491664E-6</v>
      </c>
      <c r="BC1287" s="13">
        <f t="shared" si="1612"/>
        <v>1.2234410933209834E-6</v>
      </c>
      <c r="BD1287" s="13">
        <f t="shared" si="1613"/>
        <v>8.9270855584571931E-5</v>
      </c>
      <c r="BE1287" s="13">
        <f t="shared" si="1614"/>
        <v>9.4834806922107089E-5</v>
      </c>
      <c r="BF1287" s="13">
        <f t="shared" si="1615"/>
        <v>5.0372770290260543E-5</v>
      </c>
      <c r="BG1287" s="13">
        <f t="shared" si="1616"/>
        <v>1.7837445055375585E-5</v>
      </c>
      <c r="BH1287" s="13">
        <f t="shared" si="1617"/>
        <v>4.7372982109700598E-6</v>
      </c>
      <c r="BI1287" s="13">
        <f t="shared" si="1618"/>
        <v>1.0065116061180256E-6</v>
      </c>
      <c r="BJ1287" s="14">
        <f t="shared" si="1619"/>
        <v>0.39346071087750378</v>
      </c>
      <c r="BK1287" s="14">
        <f t="shared" si="1620"/>
        <v>0.31288770868335214</v>
      </c>
      <c r="BL1287" s="14">
        <f t="shared" si="1621"/>
        <v>0.27769887308412672</v>
      </c>
      <c r="BM1287" s="14">
        <f t="shared" si="1622"/>
        <v>0.3059287979336599</v>
      </c>
      <c r="BN1287" s="14">
        <f t="shared" si="1623"/>
        <v>0.69391460823276141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1.5857988165680501</v>
      </c>
      <c r="F1288" s="10">
        <f>VLOOKUP(B1288,home!$B$2:$E$405,3,FALSE)</f>
        <v>1.19</v>
      </c>
      <c r="G1288" s="10">
        <f>VLOOKUP(C1288,away!$B$2:$E$405,4,FALSE)</f>
        <v>1.34</v>
      </c>
      <c r="H1288" s="10">
        <f>VLOOKUP(A1288,away!$A$2:$E$405,3,FALSE)</f>
        <v>1.24852071005917</v>
      </c>
      <c r="I1288" s="10">
        <f>VLOOKUP(C1288,away!$B$2:$E$405,3,FALSE)</f>
        <v>0.55000000000000004</v>
      </c>
      <c r="J1288" s="10">
        <f>VLOOKUP(B1288,home!$B$2:$E$405,4,FALSE)</f>
        <v>0.89</v>
      </c>
      <c r="K1288" s="12">
        <f t="shared" si="1568"/>
        <v>2.5287147928994127</v>
      </c>
      <c r="L1288" s="12">
        <f t="shared" si="1569"/>
        <v>0.61115088757396374</v>
      </c>
      <c r="M1288" s="13">
        <f t="shared" si="1570"/>
        <v>4.3288612017356905E-2</v>
      </c>
      <c r="N1288" s="13">
        <f t="shared" si="1571"/>
        <v>0.10946455357237368</v>
      </c>
      <c r="O1288" s="13">
        <f t="shared" si="1572"/>
        <v>2.6455873656252623E-2</v>
      </c>
      <c r="P1288" s="13">
        <f t="shared" si="1573"/>
        <v>6.6899359073643874E-2</v>
      </c>
      <c r="Q1288" s="13">
        <f t="shared" si="1574"/>
        <v>0.13840231795829586</v>
      </c>
      <c r="R1288" s="13">
        <f t="shared" si="1575"/>
        <v>8.0842653332817184E-3</v>
      </c>
      <c r="S1288" s="13">
        <f t="shared" si="1576"/>
        <v>2.5847007075843895E-2</v>
      </c>
      <c r="T1288" s="13">
        <f t="shared" si="1577"/>
        <v>8.4584699462506449E-2</v>
      </c>
      <c r="U1288" s="13">
        <f t="shared" si="1578"/>
        <v>2.044280133799338E-2</v>
      </c>
      <c r="V1288" s="13">
        <f t="shared" si="1579"/>
        <v>4.4382938061620749E-3</v>
      </c>
      <c r="W1288" s="13">
        <f t="shared" si="1580"/>
        <v>0.11665999626423691</v>
      </c>
      <c r="X1288" s="13">
        <f t="shared" si="1581"/>
        <v>7.1296860261263681E-2</v>
      </c>
      <c r="Y1288" s="13">
        <f t="shared" si="1582"/>
        <v>2.1786569714954081E-2</v>
      </c>
      <c r="Z1288" s="13">
        <f t="shared" si="1583"/>
        <v>1.6469019779395159E-3</v>
      </c>
      <c r="AA1288" s="13">
        <f t="shared" si="1584"/>
        <v>4.164545394070956E-3</v>
      </c>
      <c r="AB1288" s="13">
        <f t="shared" si="1585"/>
        <v>5.2654737718441725E-3</v>
      </c>
      <c r="AC1288" s="13">
        <f t="shared" si="1586"/>
        <v>4.2869099570245269E-4</v>
      </c>
      <c r="AD1288" s="13">
        <f t="shared" si="1587"/>
        <v>7.3749964573241539E-2</v>
      </c>
      <c r="AE1288" s="13">
        <f t="shared" si="1588"/>
        <v>4.5072356307484941E-2</v>
      </c>
      <c r="AF1288" s="13">
        <f t="shared" si="1589"/>
        <v>1.3773005281184683E-2</v>
      </c>
      <c r="AG1288" s="13">
        <f t="shared" si="1590"/>
        <v>2.8057948007189698E-3</v>
      </c>
      <c r="AH1288" s="13">
        <f t="shared" si="1591"/>
        <v>2.5162640139126286E-4</v>
      </c>
      <c r="AI1288" s="13">
        <f t="shared" si="1592"/>
        <v>6.362914034821317E-4</v>
      </c>
      <c r="AJ1288" s="13">
        <f t="shared" si="1593"/>
        <v>8.044997422899981E-4</v>
      </c>
      <c r="AK1288" s="13">
        <f t="shared" si="1594"/>
        <v>6.7811679973749442E-4</v>
      </c>
      <c r="AL1288" s="13">
        <f t="shared" si="1595"/>
        <v>2.6500413403541028E-5</v>
      </c>
      <c r="AM1288" s="13">
        <f t="shared" si="1596"/>
        <v>3.7298525278432665E-2</v>
      </c>
      <c r="AN1288" s="13">
        <f t="shared" si="1597"/>
        <v>2.2795026829114044E-2</v>
      </c>
      <c r="AO1288" s="13">
        <f t="shared" si="1598"/>
        <v>6.9656004394426825E-3</v>
      </c>
      <c r="AP1288" s="13">
        <f t="shared" si="1599"/>
        <v>1.4190109636836624E-3</v>
      </c>
      <c r="AQ1288" s="13">
        <f t="shared" si="1600"/>
        <v>2.1680745248311395E-4</v>
      </c>
      <c r="AR1288" s="13">
        <f t="shared" si="1601"/>
        <v>3.0756339709462575E-5</v>
      </c>
      <c r="AS1288" s="13">
        <f t="shared" si="1602"/>
        <v>7.7774011198757624E-5</v>
      </c>
      <c r="AT1288" s="13">
        <f t="shared" si="1603"/>
        <v>9.8334146310711536E-5</v>
      </c>
      <c r="AU1288" s="13">
        <f t="shared" si="1604"/>
        <v>8.2886336807677145E-5</v>
      </c>
      <c r="AV1288" s="13">
        <f t="shared" si="1605"/>
        <v>5.2398976503704078E-5</v>
      </c>
      <c r="AW1288" s="13">
        <f t="shared" si="1606"/>
        <v>1.1376232103444646E-6</v>
      </c>
      <c r="AX1288" s="13">
        <f t="shared" si="1607"/>
        <v>1.5719555437484229E-2</v>
      </c>
      <c r="AY1288" s="13">
        <f t="shared" si="1608"/>
        <v>9.6070202578866139E-3</v>
      </c>
      <c r="AZ1288" s="13">
        <f t="shared" si="1609"/>
        <v>2.9356694787742274E-3</v>
      </c>
      <c r="BA1288" s="13">
        <f t="shared" si="1610"/>
        <v>5.9804566919222156E-4</v>
      </c>
      <c r="BB1288" s="13">
        <f t="shared" si="1611"/>
        <v>9.1374035384147811E-5</v>
      </c>
      <c r="BC1288" s="13">
        <f t="shared" si="1612"/>
        <v>1.1168664565247348E-5</v>
      </c>
      <c r="BD1288" s="13">
        <f t="shared" si="1613"/>
        <v>3.1327940519940635E-6</v>
      </c>
      <c r="BE1288" s="13">
        <f t="shared" si="1614"/>
        <v>7.9219426623846803E-6</v>
      </c>
      <c r="BF1288" s="13">
        <f t="shared" si="1615"/>
        <v>1.0016166799436553E-5</v>
      </c>
      <c r="BG1288" s="13">
        <f t="shared" si="1616"/>
        <v>8.4426763846277246E-6</v>
      </c>
      <c r="BH1288" s="13">
        <f t="shared" si="1617"/>
        <v>5.3372801663676656E-6</v>
      </c>
      <c r="BI1288" s="13">
        <f t="shared" si="1618"/>
        <v>2.6992918621085084E-6</v>
      </c>
      <c r="BJ1288" s="14">
        <f t="shared" si="1619"/>
        <v>0.77525392270270377</v>
      </c>
      <c r="BK1288" s="14">
        <f t="shared" si="1620"/>
        <v>0.15053548363999936</v>
      </c>
      <c r="BL1288" s="14">
        <f t="shared" si="1621"/>
        <v>6.7163193802800961E-2</v>
      </c>
      <c r="BM1288" s="14">
        <f t="shared" si="1622"/>
        <v>0.59239863787756275</v>
      </c>
      <c r="BN1288" s="14">
        <f t="shared" si="1623"/>
        <v>0.39259498161120471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1.5857988165680501</v>
      </c>
      <c r="F1289" s="10">
        <f>VLOOKUP(B1289,home!$B$2:$E$405,3,FALSE)</f>
        <v>1.05</v>
      </c>
      <c r="G1289" s="10">
        <f>VLOOKUP(C1289,away!$B$2:$E$405,4,FALSE)</f>
        <v>1.73</v>
      </c>
      <c r="H1289" s="10">
        <f>VLOOKUP(A1289,away!$A$2:$E$405,3,FALSE)</f>
        <v>1.24852071005917</v>
      </c>
      <c r="I1289" s="10">
        <f>VLOOKUP(C1289,away!$B$2:$E$405,3,FALSE)</f>
        <v>1.02</v>
      </c>
      <c r="J1289" s="10">
        <f>VLOOKUP(B1289,home!$B$2:$E$405,4,FALSE)</f>
        <v>0.8</v>
      </c>
      <c r="K1289" s="12">
        <f t="shared" si="1568"/>
        <v>2.8806035502958633</v>
      </c>
      <c r="L1289" s="12">
        <f t="shared" si="1569"/>
        <v>1.0187928994082829</v>
      </c>
      <c r="M1289" s="13">
        <f t="shared" si="1570"/>
        <v>2.0254132144978475E-2</v>
      </c>
      <c r="N1289" s="13">
        <f t="shared" si="1571"/>
        <v>5.8344124964986581E-2</v>
      </c>
      <c r="O1289" s="13">
        <f t="shared" si="1572"/>
        <v>2.0634766012981125E-2</v>
      </c>
      <c r="P1289" s="13">
        <f t="shared" si="1573"/>
        <v>5.9440580236517854E-2</v>
      </c>
      <c r="Q1289" s="13">
        <f t="shared" si="1574"/>
        <v>8.4033146756522931E-2</v>
      </c>
      <c r="R1289" s="13">
        <f t="shared" si="1575"/>
        <v>1.0511276547488265E-2</v>
      </c>
      <c r="S1289" s="13">
        <f t="shared" si="1576"/>
        <v>4.3610638974352252E-2</v>
      </c>
      <c r="T1289" s="13">
        <f t="shared" si="1577"/>
        <v>8.5612373230479738E-2</v>
      </c>
      <c r="U1289" s="13">
        <f t="shared" si="1578"/>
        <v>3.0278820540836346E-2</v>
      </c>
      <c r="V1289" s="13">
        <f t="shared" si="1579"/>
        <v>1.4220646524897891E-2</v>
      </c>
      <c r="W1289" s="13">
        <f t="shared" si="1580"/>
        <v>8.0688726963124416E-2</v>
      </c>
      <c r="X1289" s="13">
        <f t="shared" si="1581"/>
        <v>8.2205102092324817E-2</v>
      </c>
      <c r="Y1289" s="13">
        <f t="shared" si="1582"/>
        <v>4.1874987153396742E-2</v>
      </c>
      <c r="Z1289" s="13">
        <f t="shared" si="1583"/>
        <v>3.5696046367659521E-3</v>
      </c>
      <c r="AA1289" s="13">
        <f t="shared" si="1584"/>
        <v>1.0282615789820579E-2</v>
      </c>
      <c r="AB1289" s="13">
        <f t="shared" si="1585"/>
        <v>1.4810069775242731E-2</v>
      </c>
      <c r="AC1289" s="13">
        <f t="shared" si="1586"/>
        <v>2.6083673776042273E-3</v>
      </c>
      <c r="AD1289" s="13">
        <f t="shared" si="1587"/>
        <v>5.8108058339707447E-2</v>
      </c>
      <c r="AE1289" s="13">
        <f t="shared" si="1588"/>
        <v>5.9200077234896203E-2</v>
      </c>
      <c r="AF1289" s="13">
        <f t="shared" si="1589"/>
        <v>3.0156309165667087E-2</v>
      </c>
      <c r="AG1289" s="13">
        <f t="shared" si="1590"/>
        <v>1.024101121678085E-2</v>
      </c>
      <c r="AH1289" s="13">
        <f t="shared" si="1591"/>
        <v>9.091719644080086E-4</v>
      </c>
      <c r="AI1289" s="13">
        <f t="shared" si="1592"/>
        <v>2.6189639885031745E-3</v>
      </c>
      <c r="AJ1289" s="13">
        <f t="shared" si="1593"/>
        <v>3.7720984816896298E-3</v>
      </c>
      <c r="AK1289" s="13">
        <f t="shared" si="1594"/>
        <v>3.6219734261402608E-3</v>
      </c>
      <c r="AL1289" s="13">
        <f t="shared" si="1595"/>
        <v>3.0619504066628473E-4</v>
      </c>
      <c r="AM1289" s="13">
        <f t="shared" si="1596"/>
        <v>3.3477255830832081E-2</v>
      </c>
      <c r="AN1289" s="13">
        <f t="shared" si="1597"/>
        <v>3.410639053212626E-2</v>
      </c>
      <c r="AO1289" s="13">
        <f t="shared" si="1598"/>
        <v>1.7373674249288058E-2</v>
      </c>
      <c r="AP1289" s="13">
        <f t="shared" si="1599"/>
        <v>5.9000586539357342E-3</v>
      </c>
      <c r="AQ1289" s="13">
        <f t="shared" si="1600"/>
        <v>1.5027344656805292E-3</v>
      </c>
      <c r="AR1289" s="13">
        <f t="shared" si="1601"/>
        <v>1.8525158833599192E-4</v>
      </c>
      <c r="AS1289" s="13">
        <f t="shared" si="1602"/>
        <v>5.336363830586062E-4</v>
      </c>
      <c r="AT1289" s="13">
        <f t="shared" si="1603"/>
        <v>7.6859742980283209E-4</v>
      </c>
      <c r="AU1289" s="13">
        <f t="shared" si="1604"/>
        <v>7.3800816167943792E-4</v>
      </c>
      <c r="AV1289" s="13">
        <f t="shared" si="1605"/>
        <v>5.3147723267027815E-4</v>
      </c>
      <c r="AW1289" s="13">
        <f t="shared" si="1606"/>
        <v>2.4961176580975811E-5</v>
      </c>
      <c r="AX1289" s="13">
        <f t="shared" si="1607"/>
        <v>1.6072450333409632E-2</v>
      </c>
      <c r="AY1289" s="13">
        <f t="shared" si="1608"/>
        <v>1.6374498275770023E-2</v>
      </c>
      <c r="AZ1289" s="13">
        <f t="shared" si="1609"/>
        <v>8.3411112873638324E-3</v>
      </c>
      <c r="BA1289" s="13">
        <f t="shared" si="1610"/>
        <v>2.8326216509135184E-3</v>
      </c>
      <c r="BB1289" s="13">
        <f t="shared" si="1611"/>
        <v>7.2146370616521505E-4</v>
      </c>
      <c r="BC1289" s="13">
        <f t="shared" si="1612"/>
        <v>1.4700442020438103E-4</v>
      </c>
      <c r="BD1289" s="13">
        <f t="shared" si="1613"/>
        <v>3.1455500466802463E-5</v>
      </c>
      <c r="BE1289" s="13">
        <f t="shared" si="1614"/>
        <v>9.061082632100438E-5</v>
      </c>
      <c r="BF1289" s="13">
        <f t="shared" si="1615"/>
        <v>1.3050693399776353E-4</v>
      </c>
      <c r="BG1289" s="13">
        <f t="shared" si="1616"/>
        <v>1.2531291247072852E-4</v>
      </c>
      <c r="BH1289" s="13">
        <f t="shared" si="1617"/>
        <v>9.0244205140273839E-5</v>
      </c>
      <c r="BI1289" s="13">
        <f t="shared" si="1618"/>
        <v>5.1991555544140202E-5</v>
      </c>
      <c r="BJ1289" s="14">
        <f t="shared" si="1619"/>
        <v>0.72731318052357607</v>
      </c>
      <c r="BK1289" s="14">
        <f t="shared" si="1620"/>
        <v>0.156815058574787</v>
      </c>
      <c r="BL1289" s="14">
        <f t="shared" si="1621"/>
        <v>0.10071684925659795</v>
      </c>
      <c r="BM1289" s="14">
        <f t="shared" si="1622"/>
        <v>0.7188471292290628</v>
      </c>
      <c r="BN1289" s="14">
        <f t="shared" si="1623"/>
        <v>0.25321802666347526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1.5857988165680501</v>
      </c>
      <c r="F1290" s="10">
        <f>VLOOKUP(B1290,home!$B$2:$E$405,3,FALSE)</f>
        <v>0.87</v>
      </c>
      <c r="G1290" s="10">
        <f>VLOOKUP(C1290,away!$B$2:$E$405,4,FALSE)</f>
        <v>0.98</v>
      </c>
      <c r="H1290" s="10">
        <f>VLOOKUP(A1290,away!$A$2:$E$405,3,FALSE)</f>
        <v>1.24852071005917</v>
      </c>
      <c r="I1290" s="10">
        <f>VLOOKUP(C1290,away!$B$2:$E$405,3,FALSE)</f>
        <v>0.84</v>
      </c>
      <c r="J1290" s="10">
        <f>VLOOKUP(B1290,home!$B$2:$E$405,4,FALSE)</f>
        <v>0.8</v>
      </c>
      <c r="K1290" s="12">
        <f t="shared" si="1568"/>
        <v>1.3520520710059194</v>
      </c>
      <c r="L1290" s="12">
        <f t="shared" si="1569"/>
        <v>0.83900591715976225</v>
      </c>
      <c r="M1290" s="13">
        <f t="shared" si="1570"/>
        <v>0.11179840463605493</v>
      </c>
      <c r="N1290" s="13">
        <f t="shared" si="1571"/>
        <v>0.1511572645233358</v>
      </c>
      <c r="O1290" s="13">
        <f t="shared" si="1572"/>
        <v>9.3799523018671477E-2</v>
      </c>
      <c r="P1290" s="13">
        <f t="shared" si="1573"/>
        <v>0.12682183935676217</v>
      </c>
      <c r="Q1290" s="13">
        <f t="shared" si="1574"/>
        <v>0.10218624627318292</v>
      </c>
      <c r="R1290" s="13">
        <f t="shared" si="1575"/>
        <v>3.9349177419714339E-2</v>
      </c>
      <c r="S1290" s="13">
        <f t="shared" si="1576"/>
        <v>3.5966029636538707E-2</v>
      </c>
      <c r="T1290" s="13">
        <f t="shared" si="1577"/>
        <v>8.5734865275545163E-2</v>
      </c>
      <c r="U1290" s="13">
        <f t="shared" si="1578"/>
        <v>5.3202136822704124E-2</v>
      </c>
      <c r="V1290" s="13">
        <f t="shared" si="1579"/>
        <v>4.5332370526060357E-3</v>
      </c>
      <c r="W1290" s="13">
        <f t="shared" si="1580"/>
        <v>4.6053708633992607E-2</v>
      </c>
      <c r="X1290" s="13">
        <f t="shared" si="1581"/>
        <v>3.8639334051071429E-2</v>
      </c>
      <c r="Y1290" s="13">
        <f t="shared" si="1582"/>
        <v>1.6209314951980806E-2</v>
      </c>
      <c r="Z1290" s="13">
        <f t="shared" si="1583"/>
        <v>1.1004730896836548E-2</v>
      </c>
      <c r="AA1290" s="13">
        <f t="shared" si="1584"/>
        <v>1.487896919993068E-2</v>
      </c>
      <c r="AB1290" s="13">
        <f t="shared" si="1585"/>
        <v>1.0058570560599785E-2</v>
      </c>
      <c r="AC1290" s="13">
        <f t="shared" si="1586"/>
        <v>3.214007520519189E-4</v>
      </c>
      <c r="AD1290" s="13">
        <f t="shared" si="1587"/>
        <v>1.5566753034023228E-2</v>
      </c>
      <c r="AE1290" s="13">
        <f t="shared" si="1588"/>
        <v>1.3060597906510169E-2</v>
      </c>
      <c r="AF1290" s="13">
        <f t="shared" si="1589"/>
        <v>5.4789594626032164E-3</v>
      </c>
      <c r="AG1290" s="13">
        <f t="shared" si="1590"/>
        <v>1.5322931363341904E-3</v>
      </c>
      <c r="AH1290" s="13">
        <f t="shared" si="1591"/>
        <v>2.3082585847991797E-3</v>
      </c>
      <c r="AI1290" s="13">
        <f t="shared" si="1592"/>
        <v>3.1208857999949231E-3</v>
      </c>
      <c r="AJ1290" s="13">
        <f t="shared" si="1593"/>
        <v>2.109800054628051E-3</v>
      </c>
      <c r="AK1290" s="13">
        <f t="shared" si="1594"/>
        <v>9.5085317775608577E-4</v>
      </c>
      <c r="AL1290" s="13">
        <f t="shared" si="1595"/>
        <v>1.4583619391908837E-5</v>
      </c>
      <c r="AM1290" s="13">
        <f t="shared" si="1596"/>
        <v>4.2094121356977569E-3</v>
      </c>
      <c r="AN1290" s="13">
        <f t="shared" si="1597"/>
        <v>3.5317216896145302E-3</v>
      </c>
      <c r="AO1290" s="13">
        <f t="shared" si="1598"/>
        <v>1.4815676976740317E-3</v>
      </c>
      <c r="AP1290" s="13">
        <f t="shared" si="1599"/>
        <v>4.1434802167375951E-4</v>
      </c>
      <c r="AQ1290" s="13">
        <f t="shared" si="1600"/>
        <v>8.6910110486931392E-5</v>
      </c>
      <c r="AR1290" s="13">
        <f t="shared" si="1601"/>
        <v>3.8732852219626631E-4</v>
      </c>
      <c r="AS1290" s="13">
        <f t="shared" si="1602"/>
        <v>5.2368833059512399E-4</v>
      </c>
      <c r="AT1290" s="13">
        <f t="shared" si="1603"/>
        <v>3.5402694597138506E-4</v>
      </c>
      <c r="AU1290" s="13">
        <f t="shared" si="1604"/>
        <v>1.5955428849750392E-4</v>
      </c>
      <c r="AV1290" s="13">
        <f t="shared" si="1605"/>
        <v>5.393142655023154E-5</v>
      </c>
      <c r="AW1290" s="13">
        <f t="shared" si="1606"/>
        <v>4.5953782261068131E-7</v>
      </c>
      <c r="AX1290" s="13">
        <f t="shared" si="1607"/>
        <v>9.4855739929793255E-4</v>
      </c>
      <c r="AY1290" s="13">
        <f t="shared" si="1608"/>
        <v>7.958452707766408E-4</v>
      </c>
      <c r="AZ1290" s="13">
        <f t="shared" si="1609"/>
        <v>3.3385944566260734E-4</v>
      </c>
      <c r="BA1290" s="13">
        <f t="shared" si="1610"/>
        <v>9.3370016803535243E-5</v>
      </c>
      <c r="BB1290" s="13">
        <f t="shared" si="1611"/>
        <v>1.9584499145868119E-5</v>
      </c>
      <c r="BC1290" s="13">
        <f t="shared" si="1612"/>
        <v>3.2863021335987343E-6</v>
      </c>
      <c r="BD1290" s="13">
        <f t="shared" si="1613"/>
        <v>5.4161820334568922E-5</v>
      </c>
      <c r="BE1290" s="13">
        <f t="shared" si="1614"/>
        <v>7.3229601352804412E-5</v>
      </c>
      <c r="BF1290" s="13">
        <f t="shared" si="1615"/>
        <v>4.9505117083998558E-5</v>
      </c>
      <c r="BG1290" s="13">
        <f t="shared" si="1616"/>
        <v>2.2311165359603584E-5</v>
      </c>
      <c r="BH1290" s="13">
        <f t="shared" si="1617"/>
        <v>7.5414643327518895E-6</v>
      </c>
      <c r="BI1290" s="13">
        <f t="shared" si="1618"/>
        <v>2.0392904939028933E-6</v>
      </c>
      <c r="BJ1290" s="14">
        <f t="shared" si="1619"/>
        <v>0.4875377998375468</v>
      </c>
      <c r="BK1290" s="14">
        <f t="shared" si="1620"/>
        <v>0.28025134032418231</v>
      </c>
      <c r="BL1290" s="14">
        <f t="shared" si="1621"/>
        <v>0.22146549261156678</v>
      </c>
      <c r="BM1290" s="14">
        <f t="shared" si="1622"/>
        <v>0.37435152270945671</v>
      </c>
      <c r="BN1290" s="14">
        <f t="shared" si="1623"/>
        <v>0.62511245522772163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1.5857988165680501</v>
      </c>
      <c r="F1291" s="10">
        <f>VLOOKUP(B1291,home!$B$2:$E$405,3,FALSE)</f>
        <v>1.26</v>
      </c>
      <c r="G1291" s="10">
        <f>VLOOKUP(C1291,away!$B$2:$E$405,4,FALSE)</f>
        <v>1.47</v>
      </c>
      <c r="H1291" s="10">
        <f>VLOOKUP(A1291,away!$A$2:$E$405,3,FALSE)</f>
        <v>1.24852071005917</v>
      </c>
      <c r="I1291" s="10">
        <f>VLOOKUP(C1291,away!$B$2:$E$405,3,FALSE)</f>
        <v>0.63</v>
      </c>
      <c r="J1291" s="10">
        <f>VLOOKUP(B1291,home!$B$2:$E$405,4,FALSE)</f>
        <v>0.53</v>
      </c>
      <c r="K1291" s="12">
        <f t="shared" si="1568"/>
        <v>2.9372165680473423</v>
      </c>
      <c r="L1291" s="12">
        <f t="shared" si="1569"/>
        <v>0.41688106508875689</v>
      </c>
      <c r="M1291" s="13">
        <f t="shared" si="1570"/>
        <v>3.4940885430654912E-2</v>
      </c>
      <c r="N1291" s="13">
        <f t="shared" si="1571"/>
        <v>0.10262894758916362</v>
      </c>
      <c r="O1291" s="13">
        <f t="shared" si="1572"/>
        <v>1.4566193533475644E-2</v>
      </c>
      <c r="P1291" s="13">
        <f t="shared" si="1573"/>
        <v>4.2784064979908727E-2</v>
      </c>
      <c r="Q1291" s="13">
        <f t="shared" si="1574"/>
        <v>0.15072172261007688</v>
      </c>
      <c r="R1291" s="13">
        <f t="shared" si="1575"/>
        <v>3.0361851372621451E-3</v>
      </c>
      <c r="S1291" s="13">
        <f t="shared" si="1576"/>
        <v>1.3096950704339545E-2</v>
      </c>
      <c r="T1291" s="13">
        <f t="shared" si="1577"/>
        <v>6.2833032253701002E-2</v>
      </c>
      <c r="U1291" s="13">
        <f t="shared" si="1578"/>
        <v>8.9179332888254664E-3</v>
      </c>
      <c r="V1291" s="13">
        <f t="shared" si="1579"/>
        <v>1.7818692058721719E-3</v>
      </c>
      <c r="W1291" s="13">
        <f t="shared" si="1580"/>
        <v>0.14756744693831783</v>
      </c>
      <c r="X1291" s="13">
        <f t="shared" si="1581"/>
        <v>6.1518074452074543E-2</v>
      </c>
      <c r="Y1291" s="13">
        <f t="shared" si="1582"/>
        <v>1.2822860199895141E-2</v>
      </c>
      <c r="Z1291" s="13">
        <f t="shared" si="1583"/>
        <v>4.2190936460949883E-4</v>
      </c>
      <c r="AA1291" s="13">
        <f t="shared" si="1584"/>
        <v>1.2392391759453471E-3</v>
      </c>
      <c r="AB1291" s="13">
        <f t="shared" si="1585"/>
        <v>1.8199569196800046E-3</v>
      </c>
      <c r="AC1291" s="13">
        <f t="shared" si="1586"/>
        <v>1.363653334591249E-4</v>
      </c>
      <c r="AD1291" s="13">
        <f t="shared" si="1587"/>
        <v>0.10835938751291856</v>
      </c>
      <c r="AE1291" s="13">
        <f t="shared" si="1588"/>
        <v>4.5172976878750826E-2</v>
      </c>
      <c r="AF1291" s="13">
        <f t="shared" si="1589"/>
        <v>9.415879357221716E-3</v>
      </c>
      <c r="AG1291" s="13">
        <f t="shared" si="1590"/>
        <v>1.3084339383952761E-3</v>
      </c>
      <c r="AH1291" s="13">
        <f t="shared" si="1591"/>
        <v>4.3971506322332134E-5</v>
      </c>
      <c r="AI1291" s="13">
        <f t="shared" si="1592"/>
        <v>1.2915383689195243E-4</v>
      </c>
      <c r="AJ1291" s="13">
        <f t="shared" si="1593"/>
        <v>1.8967639477296337E-4</v>
      </c>
      <c r="AK1291" s="13">
        <f t="shared" si="1594"/>
        <v>1.8570688309821212E-4</v>
      </c>
      <c r="AL1291" s="13">
        <f t="shared" si="1595"/>
        <v>6.6790102377926667E-6</v>
      </c>
      <c r="AM1291" s="13">
        <f t="shared" si="1596"/>
        <v>6.3654997661281326E-2</v>
      </c>
      <c r="AN1291" s="13">
        <f t="shared" si="1597"/>
        <v>2.653656322325728E-2</v>
      </c>
      <c r="AO1291" s="13">
        <f t="shared" si="1598"/>
        <v>5.5312953701533154E-3</v>
      </c>
      <c r="AP1291" s="13">
        <f t="shared" si="1599"/>
        <v>7.686307684100079E-4</v>
      </c>
      <c r="AQ1291" s="13">
        <f t="shared" si="1600"/>
        <v>8.0106903348688436E-5</v>
      </c>
      <c r="AR1291" s="13">
        <f t="shared" si="1601"/>
        <v>3.666177677842165E-6</v>
      </c>
      <c r="AS1291" s="13">
        <f t="shared" si="1602"/>
        <v>1.076835781676334E-5</v>
      </c>
      <c r="AT1291" s="13">
        <f t="shared" si="1603"/>
        <v>1.5814499495029696E-5</v>
      </c>
      <c r="AU1291" s="13">
        <f t="shared" si="1604"/>
        <v>1.5483536644059184E-5</v>
      </c>
      <c r="AV1291" s="13">
        <f t="shared" si="1605"/>
        <v>1.1369625090724695E-5</v>
      </c>
      <c r="AW1291" s="13">
        <f t="shared" si="1606"/>
        <v>2.2717354094652739E-7</v>
      </c>
      <c r="AX1291" s="13">
        <f t="shared" si="1607"/>
        <v>3.1161418961621716E-2</v>
      </c>
      <c r="AY1291" s="13">
        <f t="shared" si="1608"/>
        <v>1.2990605526397843E-2</v>
      </c>
      <c r="AZ1291" s="13">
        <f t="shared" si="1609"/>
        <v>2.7077687339963118E-3</v>
      </c>
      <c r="BA1291" s="13">
        <f t="shared" si="1610"/>
        <v>3.7627250461413908E-4</v>
      </c>
      <c r="BB1291" s="13">
        <f t="shared" si="1611"/>
        <v>3.9215220621789124E-5</v>
      </c>
      <c r="BC1291" s="13">
        <f t="shared" si="1612"/>
        <v>3.2696165881004061E-6</v>
      </c>
      <c r="BD1291" s="13">
        <f t="shared" si="1613"/>
        <v>2.5472667585724447E-7</v>
      </c>
      <c r="BE1291" s="13">
        <f t="shared" si="1614"/>
        <v>7.4818741265152341E-7</v>
      </c>
      <c r="BF1291" s="13">
        <f t="shared" si="1615"/>
        <v>1.0987942322222642E-6</v>
      </c>
      <c r="BG1291" s="13">
        <f t="shared" si="1616"/>
        <v>1.0757988745860313E-6</v>
      </c>
      <c r="BH1291" s="13">
        <f t="shared" si="1617"/>
        <v>7.89963569580194E-7</v>
      </c>
      <c r="BI1291" s="13">
        <f t="shared" si="1618"/>
        <v>4.640588169449529E-7</v>
      </c>
      <c r="BJ1291" s="14">
        <f t="shared" si="1619"/>
        <v>0.84619890622080607</v>
      </c>
      <c r="BK1291" s="14">
        <f t="shared" si="1620"/>
        <v>0.10573742019087011</v>
      </c>
      <c r="BL1291" s="14">
        <f t="shared" si="1621"/>
        <v>3.0189550402580333E-2</v>
      </c>
      <c r="BM1291" s="14">
        <f t="shared" si="1622"/>
        <v>0.6208794085454673</v>
      </c>
      <c r="BN1291" s="14">
        <f t="shared" si="1623"/>
        <v>0.34867799928054194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1.5857988165680501</v>
      </c>
      <c r="F1292" s="10">
        <f>VLOOKUP(B1292,home!$B$2:$E$405,3,FALSE)</f>
        <v>0.95</v>
      </c>
      <c r="G1292" s="10">
        <f>VLOOKUP(C1292,away!$B$2:$E$405,4,FALSE)</f>
        <v>0.45</v>
      </c>
      <c r="H1292" s="10">
        <f>VLOOKUP(A1292,away!$A$2:$E$405,3,FALSE)</f>
        <v>1.24852071005917</v>
      </c>
      <c r="I1292" s="10">
        <f>VLOOKUP(C1292,away!$B$2:$E$405,3,FALSE)</f>
        <v>0.72</v>
      </c>
      <c r="J1292" s="10">
        <f>VLOOKUP(B1292,home!$B$2:$E$405,4,FALSE)</f>
        <v>1.1000000000000001</v>
      </c>
      <c r="K1292" s="12">
        <f t="shared" si="1568"/>
        <v>0.67792899408284135</v>
      </c>
      <c r="L1292" s="12">
        <f t="shared" si="1569"/>
        <v>0.98882840236686276</v>
      </c>
      <c r="M1292" s="13">
        <f t="shared" si="1570"/>
        <v>0.18885846697247374</v>
      </c>
      <c r="N1292" s="13">
        <f t="shared" si="1571"/>
        <v>0.12803263053867661</v>
      </c>
      <c r="O1292" s="13">
        <f t="shared" si="1572"/>
        <v>0.18674861616984612</v>
      </c>
      <c r="P1292" s="13">
        <f t="shared" si="1573"/>
        <v>0.12660230150638638</v>
      </c>
      <c r="Q1292" s="13">
        <f t="shared" si="1574"/>
        <v>4.3398516215432559E-2</v>
      </c>
      <c r="R1292" s="13">
        <f t="shared" si="1575"/>
        <v>9.2331167885725707E-2</v>
      </c>
      <c r="S1292" s="13">
        <f t="shared" si="1576"/>
        <v>2.1217135513773501E-2</v>
      </c>
      <c r="T1292" s="13">
        <f t="shared" si="1577"/>
        <v>4.2913685454398554E-2</v>
      </c>
      <c r="U1292" s="13">
        <f t="shared" si="1578"/>
        <v>6.2593975767263957E-2</v>
      </c>
      <c r="V1292" s="13">
        <f t="shared" si="1579"/>
        <v>1.5803358111836552E-3</v>
      </c>
      <c r="W1292" s="13">
        <f t="shared" si="1580"/>
        <v>9.8070374808720256E-3</v>
      </c>
      <c r="X1292" s="13">
        <f t="shared" si="1581"/>
        <v>9.6974772041626255E-3</v>
      </c>
      <c r="Y1292" s="13">
        <f t="shared" si="1582"/>
        <v>4.7945704453906E-3</v>
      </c>
      <c r="Z1292" s="13">
        <f t="shared" si="1583"/>
        <v>3.0433227076369581E-2</v>
      </c>
      <c r="AA1292" s="13">
        <f t="shared" si="1584"/>
        <v>2.0631567018577917E-2</v>
      </c>
      <c r="AB1292" s="13">
        <f t="shared" si="1585"/>
        <v>6.9933687376286264E-3</v>
      </c>
      <c r="AC1292" s="13">
        <f t="shared" si="1586"/>
        <v>6.6211669661987463E-5</v>
      </c>
      <c r="AD1292" s="13">
        <f t="shared" si="1587"/>
        <v>1.6621187635850736E-3</v>
      </c>
      <c r="AE1292" s="13">
        <f t="shared" si="1588"/>
        <v>1.6435502415398132E-3</v>
      </c>
      <c r="AF1292" s="13">
        <f t="shared" si="1589"/>
        <v>8.1259457977574253E-4</v>
      </c>
      <c r="AG1292" s="13">
        <f t="shared" si="1590"/>
        <v>2.6783886669720658E-4</v>
      </c>
      <c r="AH1292" s="13">
        <f t="shared" si="1591"/>
        <v>7.5233098271986192E-3</v>
      </c>
      <c r="AI1292" s="13">
        <f t="shared" si="1592"/>
        <v>5.1002698633263142E-3</v>
      </c>
      <c r="AJ1292" s="13">
        <f t="shared" si="1593"/>
        <v>1.7288104089979194E-3</v>
      </c>
      <c r="AK1292" s="13">
        <f t="shared" si="1594"/>
        <v>3.9067023384396841E-4</v>
      </c>
      <c r="AL1292" s="13">
        <f t="shared" si="1595"/>
        <v>1.7754141289328509E-6</v>
      </c>
      <c r="AM1292" s="13">
        <f t="shared" si="1596"/>
        <v>2.2535970028868908E-4</v>
      </c>
      <c r="AN1292" s="13">
        <f t="shared" si="1597"/>
        <v>2.2284207239433939E-4</v>
      </c>
      <c r="AO1292" s="13">
        <f t="shared" si="1598"/>
        <v>1.101762852129077E-4</v>
      </c>
      <c r="AP1292" s="13">
        <f t="shared" si="1599"/>
        <v>3.6315146695265114E-5</v>
      </c>
      <c r="AQ1292" s="13">
        <f t="shared" si="1600"/>
        <v>8.977362122099314E-6</v>
      </c>
      <c r="AR1292" s="13">
        <f t="shared" si="1601"/>
        <v>1.4878524873879462E-3</v>
      </c>
      <c r="AS1292" s="13">
        <f t="shared" si="1602"/>
        <v>1.0086583401185637E-3</v>
      </c>
      <c r="AT1292" s="13">
        <f t="shared" si="1603"/>
        <v>3.4189936694492312E-4</v>
      </c>
      <c r="AU1292" s="13">
        <f t="shared" si="1604"/>
        <v>7.7261164636844011E-5</v>
      </c>
      <c r="AV1292" s="13">
        <f t="shared" si="1605"/>
        <v>1.3094395905981112E-5</v>
      </c>
      <c r="AW1292" s="13">
        <f t="shared" si="1606"/>
        <v>3.3059959081335587E-8</v>
      </c>
      <c r="AX1292" s="13">
        <f t="shared" si="1607"/>
        <v>2.5462979153920251E-5</v>
      </c>
      <c r="AY1292" s="13">
        <f t="shared" si="1608"/>
        <v>2.5178516996271689E-5</v>
      </c>
      <c r="AZ1292" s="13">
        <f t="shared" si="1609"/>
        <v>1.2448616367695117E-5</v>
      </c>
      <c r="BA1292" s="13">
        <f t="shared" si="1610"/>
        <v>4.1031818115153138E-6</v>
      </c>
      <c r="BB1292" s="13">
        <f t="shared" si="1611"/>
        <v>1.0143356788253644E-6</v>
      </c>
      <c r="BC1292" s="13">
        <f t="shared" si="1612"/>
        <v>2.0060078575131851E-7</v>
      </c>
      <c r="BD1292" s="13">
        <f t="shared" si="1613"/>
        <v>2.4520513301023089E-4</v>
      </c>
      <c r="BE1292" s="13">
        <f t="shared" si="1614"/>
        <v>1.6623166916557511E-4</v>
      </c>
      <c r="BF1292" s="13">
        <f t="shared" si="1615"/>
        <v>5.6346634131064999E-5</v>
      </c>
      <c r="BG1292" s="13">
        <f t="shared" si="1616"/>
        <v>1.2733005665475599E-5</v>
      </c>
      <c r="BH1292" s="13">
        <f t="shared" si="1617"/>
        <v>2.158018430611748E-6</v>
      </c>
      <c r="BI1292" s="13">
        <f t="shared" si="1618"/>
        <v>2.9259665277537099E-7</v>
      </c>
      <c r="BJ1292" s="14">
        <f t="shared" si="1619"/>
        <v>0.24370209858803812</v>
      </c>
      <c r="BK1292" s="14">
        <f t="shared" si="1620"/>
        <v>0.33835140540460451</v>
      </c>
      <c r="BL1292" s="14">
        <f t="shared" si="1621"/>
        <v>0.38745348872445906</v>
      </c>
      <c r="BM1292" s="14">
        <f t="shared" si="1622"/>
        <v>0.23394337504789306</v>
      </c>
      <c r="BN1292" s="14">
        <f t="shared" si="1623"/>
        <v>0.76597169928854114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1.5857988165680501</v>
      </c>
      <c r="F1293" s="10">
        <f>VLOOKUP(B1293,home!$B$2:$E$405,3,FALSE)</f>
        <v>1.26</v>
      </c>
      <c r="G1293" s="10">
        <f>VLOOKUP(C1293,away!$B$2:$E$405,4,FALSE)</f>
        <v>0.95</v>
      </c>
      <c r="H1293" s="10">
        <f>VLOOKUP(A1293,away!$A$2:$E$405,3,FALSE)</f>
        <v>1.24852071005917</v>
      </c>
      <c r="I1293" s="10">
        <f>VLOOKUP(C1293,away!$B$2:$E$405,3,FALSE)</f>
        <v>0.87</v>
      </c>
      <c r="J1293" s="10">
        <f>VLOOKUP(B1293,home!$B$2:$E$405,4,FALSE)</f>
        <v>0.8</v>
      </c>
      <c r="K1293" s="12">
        <f t="shared" si="1568"/>
        <v>1.8982011834319561</v>
      </c>
      <c r="L1293" s="12">
        <f t="shared" si="1569"/>
        <v>0.86897041420118237</v>
      </c>
      <c r="M1293" s="13">
        <f t="shared" si="1570"/>
        <v>6.2839488984783365E-2</v>
      </c>
      <c r="N1293" s="13">
        <f t="shared" si="1571"/>
        <v>0.11928199235717515</v>
      </c>
      <c r="O1293" s="13">
        <f t="shared" si="1572"/>
        <v>5.4605656771297841E-2</v>
      </c>
      <c r="P1293" s="13">
        <f t="shared" si="1573"/>
        <v>0.10365252230535676</v>
      </c>
      <c r="Q1293" s="13">
        <f t="shared" si="1574"/>
        <v>0.11321060952725572</v>
      </c>
      <c r="R1293" s="13">
        <f t="shared" si="1575"/>
        <v>2.3725350091141139E-2</v>
      </c>
      <c r="S1293" s="13">
        <f t="shared" si="1576"/>
        <v>4.2743207948683797E-2</v>
      </c>
      <c r="T1293" s="13">
        <f t="shared" si="1577"/>
        <v>9.8376670252867726E-2</v>
      </c>
      <c r="U1293" s="13">
        <f t="shared" si="1578"/>
        <v>4.5035487620341576E-2</v>
      </c>
      <c r="V1293" s="13">
        <f t="shared" si="1579"/>
        <v>7.8337883583862837E-3</v>
      </c>
      <c r="W1293" s="13">
        <f t="shared" si="1580"/>
        <v>7.1632170993896641E-2</v>
      </c>
      <c r="X1293" s="13">
        <f t="shared" si="1581"/>
        <v>6.2246237298696293E-2</v>
      </c>
      <c r="Y1293" s="13">
        <f t="shared" si="1582"/>
        <v>2.7045069303956601E-2</v>
      </c>
      <c r="Z1293" s="13">
        <f t="shared" si="1583"/>
        <v>6.8722090985889927E-3</v>
      </c>
      <c r="AA1293" s="13">
        <f t="shared" si="1584"/>
        <v>1.3044835443733482E-2</v>
      </c>
      <c r="AB1293" s="13">
        <f t="shared" si="1585"/>
        <v>1.2380861038485012E-2</v>
      </c>
      <c r="AC1293" s="13">
        <f t="shared" si="1586"/>
        <v>8.0760515369334763E-4</v>
      </c>
      <c r="AD1293" s="13">
        <f t="shared" si="1587"/>
        <v>3.3993067938103715E-2</v>
      </c>
      <c r="AE1293" s="13">
        <f t="shared" si="1588"/>
        <v>2.9538970326142916E-2</v>
      </c>
      <c r="AF1293" s="13">
        <f t="shared" si="1589"/>
        <v>1.2834245639692422E-2</v>
      </c>
      <c r="AG1293" s="13">
        <f t="shared" si="1590"/>
        <v>3.7175265831610816E-3</v>
      </c>
      <c r="AH1293" s="13">
        <f t="shared" si="1591"/>
        <v>1.4929365967195026E-3</v>
      </c>
      <c r="AI1293" s="13">
        <f t="shared" si="1592"/>
        <v>2.8338940146818365E-3</v>
      </c>
      <c r="AJ1293" s="13">
        <f t="shared" si="1593"/>
        <v>2.6896504861948999E-3</v>
      </c>
      <c r="AK1293" s="13">
        <f t="shared" si="1594"/>
        <v>1.7018325786378322E-3</v>
      </c>
      <c r="AL1293" s="13">
        <f t="shared" si="1595"/>
        <v>5.3285163555286897E-5</v>
      </c>
      <c r="AM1293" s="13">
        <f t="shared" si="1596"/>
        <v>1.2905136357718264E-2</v>
      </c>
      <c r="AN1293" s="13">
        <f t="shared" si="1597"/>
        <v>1.1214181686089179E-2</v>
      </c>
      <c r="AO1293" s="13">
        <f t="shared" si="1598"/>
        <v>4.8723960523441136E-3</v>
      </c>
      <c r="AP1293" s="13">
        <f t="shared" si="1599"/>
        <v>1.4113226719192234E-3</v>
      </c>
      <c r="AQ1293" s="13">
        <f t="shared" si="1600"/>
        <v>3.0659941169729172E-4</v>
      </c>
      <c r="AR1293" s="13">
        <f t="shared" si="1601"/>
        <v>2.5946354656549E-4</v>
      </c>
      <c r="AS1293" s="13">
        <f t="shared" si="1602"/>
        <v>4.9251401114806554E-4</v>
      </c>
      <c r="AT1293" s="13">
        <f t="shared" si="1603"/>
        <v>4.6744533940903889E-4</v>
      </c>
      <c r="AU1293" s="13">
        <f t="shared" si="1604"/>
        <v>2.9576843215199677E-4</v>
      </c>
      <c r="AV1293" s="13">
        <f t="shared" si="1605"/>
        <v>1.4035699698318363E-4</v>
      </c>
      <c r="AW1293" s="13">
        <f t="shared" si="1606"/>
        <v>2.441467977995841E-6</v>
      </c>
      <c r="AX1293" s="13">
        <f t="shared" si="1607"/>
        <v>4.0827575177619282E-3</v>
      </c>
      <c r="AY1293" s="13">
        <f t="shared" si="1608"/>
        <v>3.5477954912925738E-3</v>
      </c>
      <c r="AZ1293" s="13">
        <f t="shared" si="1609"/>
        <v>1.5414646587847975E-3</v>
      </c>
      <c r="BA1293" s="13">
        <f t="shared" si="1610"/>
        <v>4.4649572767356999E-4</v>
      </c>
      <c r="BB1293" s="13">
        <f t="shared" si="1611"/>
        <v>9.6997894353890093E-5</v>
      </c>
      <c r="BC1293" s="13">
        <f t="shared" si="1612"/>
        <v>1.6857660086668486E-5</v>
      </c>
      <c r="BD1293" s="13">
        <f t="shared" si="1613"/>
        <v>3.7577690921520249E-5</v>
      </c>
      <c r="BE1293" s="13">
        <f t="shared" si="1614"/>
        <v>7.1330017377870013E-5</v>
      </c>
      <c r="BF1293" s="13">
        <f t="shared" si="1615"/>
        <v>6.7699361700447429E-5</v>
      </c>
      <c r="BG1293" s="13">
        <f t="shared" si="1616"/>
        <v>4.2835669499125795E-5</v>
      </c>
      <c r="BH1293" s="13">
        <f t="shared" si="1617"/>
        <v>2.0327679634085186E-5</v>
      </c>
      <c r="BI1293" s="13">
        <f t="shared" si="1618"/>
        <v>7.7172051075692303E-6</v>
      </c>
      <c r="BJ1293" s="14">
        <f t="shared" si="1619"/>
        <v>0.61231856535066975</v>
      </c>
      <c r="BK1293" s="14">
        <f t="shared" si="1620"/>
        <v>0.22147769340575144</v>
      </c>
      <c r="BL1293" s="14">
        <f t="shared" si="1621"/>
        <v>0.15941354059173149</v>
      </c>
      <c r="BM1293" s="14">
        <f t="shared" si="1622"/>
        <v>0.51922103438641709</v>
      </c>
      <c r="BN1293" s="14">
        <f t="shared" si="1623"/>
        <v>0.47731562003700995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1.5857988165680501</v>
      </c>
      <c r="F1294" s="10">
        <f>VLOOKUP(B1294,home!$B$2:$E$405,3,FALSE)</f>
        <v>0.55000000000000004</v>
      </c>
      <c r="G1294" s="10">
        <f>VLOOKUP(C1294,away!$B$2:$E$405,4,FALSE)</f>
        <v>0.32</v>
      </c>
      <c r="H1294" s="10">
        <f>VLOOKUP(A1294,away!$A$2:$E$405,3,FALSE)</f>
        <v>1.24852071005917</v>
      </c>
      <c r="I1294" s="10">
        <f>VLOOKUP(C1294,away!$B$2:$E$405,3,FALSE)</f>
        <v>1.02</v>
      </c>
      <c r="J1294" s="10">
        <f>VLOOKUP(B1294,home!$B$2:$E$405,4,FALSE)</f>
        <v>0.8</v>
      </c>
      <c r="K1294" s="12">
        <f t="shared" si="1568"/>
        <v>0.27910059171597684</v>
      </c>
      <c r="L1294" s="12">
        <f t="shared" si="1569"/>
        <v>1.0187928994082829</v>
      </c>
      <c r="M1294" s="13">
        <f t="shared" si="1570"/>
        <v>0.27310648876327553</v>
      </c>
      <c r="N1294" s="13">
        <f t="shared" si="1571"/>
        <v>7.6224182615302991E-2</v>
      </c>
      <c r="O1294" s="13">
        <f t="shared" si="1572"/>
        <v>0.27823895153435307</v>
      </c>
      <c r="P1294" s="13">
        <f t="shared" si="1573"/>
        <v>7.765665601167096E-2</v>
      </c>
      <c r="Q1294" s="13">
        <f t="shared" si="1574"/>
        <v>1.0637107235498868E-2</v>
      </c>
      <c r="R1294" s="13">
        <f t="shared" si="1575"/>
        <v>0.14173393408100213</v>
      </c>
      <c r="S1294" s="13">
        <f t="shared" si="1576"/>
        <v>5.5203340739206882E-3</v>
      </c>
      <c r="T1294" s="13">
        <f t="shared" si="1577"/>
        <v>1.0837009321770718E-2</v>
      </c>
      <c r="U1294" s="13">
        <f t="shared" si="1578"/>
        <v>3.9558024868240949E-2</v>
      </c>
      <c r="V1294" s="13">
        <f t="shared" si="1579"/>
        <v>1.7440925137103146E-4</v>
      </c>
      <c r="W1294" s="13">
        <f t="shared" si="1580"/>
        <v>9.8960764119134458E-4</v>
      </c>
      <c r="X1294" s="13">
        <f t="shared" si="1581"/>
        <v>1.0082052380459216E-3</v>
      </c>
      <c r="Y1294" s="13">
        <f t="shared" si="1582"/>
        <v>5.1357616883371108E-4</v>
      </c>
      <c r="Z1294" s="13">
        <f t="shared" si="1583"/>
        <v>4.8132508548975529E-2</v>
      </c>
      <c r="AA1294" s="13">
        <f t="shared" si="1584"/>
        <v>1.3433811616793386E-2</v>
      </c>
      <c r="AB1294" s="13">
        <f t="shared" si="1585"/>
        <v>1.8746923856239987E-3</v>
      </c>
      <c r="AC1294" s="13">
        <f t="shared" si="1586"/>
        <v>3.0995325532875295E-6</v>
      </c>
      <c r="AD1294" s="13">
        <f t="shared" si="1587"/>
        <v>6.9050019555789074E-5</v>
      </c>
      <c r="AE1294" s="13">
        <f t="shared" si="1588"/>
        <v>7.0347669627440976E-5</v>
      </c>
      <c r="AF1294" s="13">
        <f t="shared" si="1589"/>
        <v>3.5834853153178295E-5</v>
      </c>
      <c r="AG1294" s="13">
        <f t="shared" si="1590"/>
        <v>1.2169431314598854E-5</v>
      </c>
      <c r="AH1294" s="13">
        <f t="shared" si="1591"/>
        <v>1.2259264485101186E-2</v>
      </c>
      <c r="AI1294" s="13">
        <f t="shared" si="1592"/>
        <v>3.4215679717944014E-3</v>
      </c>
      <c r="AJ1294" s="13">
        <f t="shared" si="1593"/>
        <v>4.7748082276212608E-4</v>
      </c>
      <c r="AK1294" s="13">
        <f t="shared" si="1594"/>
        <v>4.4421726721980296E-5</v>
      </c>
      <c r="AL1294" s="13">
        <f t="shared" si="1595"/>
        <v>3.5253550273023443E-8</v>
      </c>
      <c r="AM1294" s="13">
        <f t="shared" si="1596"/>
        <v>3.8543802632041044E-6</v>
      </c>
      <c r="AN1294" s="13">
        <f t="shared" si="1597"/>
        <v>3.9268152437717704E-6</v>
      </c>
      <c r="AO1294" s="13">
        <f t="shared" si="1598"/>
        <v>2.0003057438214419E-6</v>
      </c>
      <c r="AP1294" s="13">
        <f t="shared" si="1599"/>
        <v>6.7929909615029637E-7</v>
      </c>
      <c r="AQ1294" s="13">
        <f t="shared" si="1600"/>
        <v>1.7301627393309658E-7</v>
      </c>
      <c r="AR1294" s="13">
        <f t="shared" si="1601"/>
        <v>2.4979303218778462E-3</v>
      </c>
      <c r="AS1294" s="13">
        <f t="shared" si="1602"/>
        <v>6.9717383090138745E-4</v>
      </c>
      <c r="AT1294" s="13">
        <f t="shared" si="1603"/>
        <v>9.7290814366735802E-5</v>
      </c>
      <c r="AU1294" s="13">
        <f t="shared" si="1604"/>
        <v>9.0513079527617428E-6</v>
      </c>
      <c r="AV1294" s="13">
        <f t="shared" si="1605"/>
        <v>6.3155635135483224E-7</v>
      </c>
      <c r="AW1294" s="13">
        <f t="shared" si="1606"/>
        <v>2.7844987409077994E-10</v>
      </c>
      <c r="AX1294" s="13">
        <f t="shared" si="1607"/>
        <v>1.7929330202644117E-7</v>
      </c>
      <c r="AY1294" s="13">
        <f t="shared" si="1608"/>
        <v>1.8266274301600296E-7</v>
      </c>
      <c r="AZ1294" s="13">
        <f t="shared" si="1609"/>
        <v>9.3047752785571854E-8</v>
      </c>
      <c r="BA1294" s="13">
        <f t="shared" si="1610"/>
        <v>3.1598796614612624E-8</v>
      </c>
      <c r="BB1294" s="13">
        <f t="shared" si="1611"/>
        <v>8.0481574052034583E-9</v>
      </c>
      <c r="BC1294" s="13">
        <f t="shared" si="1612"/>
        <v>1.6398811235482952E-9</v>
      </c>
      <c r="BD1294" s="13">
        <f t="shared" si="1613"/>
        <v>4.2414561252429925E-4</v>
      </c>
      <c r="BE1294" s="13">
        <f t="shared" si="1614"/>
        <v>1.1837929142926737E-4</v>
      </c>
      <c r="BF1294" s="13">
        <f t="shared" si="1615"/>
        <v>1.6519865142413294E-5</v>
      </c>
      <c r="BG1294" s="13">
        <f t="shared" si="1616"/>
        <v>1.5369013787718971E-6</v>
      </c>
      <c r="BH1294" s="13">
        <f t="shared" si="1617"/>
        <v>1.0723752105608426E-7</v>
      </c>
      <c r="BI1294" s="13">
        <f t="shared" si="1618"/>
        <v>5.9860111161815346E-9</v>
      </c>
      <c r="BJ1294" s="14">
        <f t="shared" si="1619"/>
        <v>0.1004082203015484</v>
      </c>
      <c r="BK1294" s="14">
        <f t="shared" si="1620"/>
        <v>0.35646120554908478</v>
      </c>
      <c r="BL1294" s="14">
        <f t="shared" si="1621"/>
        <v>0.49490492221785015</v>
      </c>
      <c r="BM1294" s="14">
        <f t="shared" si="1622"/>
        <v>0.14230935399206229</v>
      </c>
      <c r="BN1294" s="14">
        <f t="shared" si="1623"/>
        <v>0.85759732024110347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1.5857988165680501</v>
      </c>
      <c r="F1295" s="10">
        <f>VLOOKUP(B1295,home!$B$2:$E$405,3,FALSE)</f>
        <v>1.26</v>
      </c>
      <c r="G1295" s="10">
        <f>VLOOKUP(C1295,away!$B$2:$E$405,4,FALSE)</f>
        <v>1.1200000000000001</v>
      </c>
      <c r="H1295" s="10">
        <f>VLOOKUP(A1295,away!$A$2:$E$405,3,FALSE)</f>
        <v>1.24852071005917</v>
      </c>
      <c r="I1295" s="10">
        <f>VLOOKUP(C1295,away!$B$2:$E$405,3,FALSE)</f>
        <v>0.49</v>
      </c>
      <c r="J1295" s="10">
        <f>VLOOKUP(B1295,home!$B$2:$E$405,4,FALSE)</f>
        <v>1</v>
      </c>
      <c r="K1295" s="12">
        <f t="shared" si="1568"/>
        <v>2.2378792899408326</v>
      </c>
      <c r="L1295" s="12">
        <f t="shared" si="1569"/>
        <v>0.61177514792899323</v>
      </c>
      <c r="M1295" s="13">
        <f t="shared" si="1570"/>
        <v>5.786431313566362E-2</v>
      </c>
      <c r="N1295" s="13">
        <f t="shared" si="1571"/>
        <v>0.1294933479929529</v>
      </c>
      <c r="O1295" s="13">
        <f t="shared" si="1572"/>
        <v>3.5399948728380204E-2</v>
      </c>
      <c r="P1295" s="13">
        <f t="shared" si="1573"/>
        <v>7.9220812124209367E-2</v>
      </c>
      <c r="Q1295" s="13">
        <f t="shared" si="1574"/>
        <v>0.14489524082926533</v>
      </c>
      <c r="R1295" s="13">
        <f t="shared" si="1575"/>
        <v>1.0828404434991785E-2</v>
      </c>
      <c r="S1295" s="13">
        <f t="shared" si="1576"/>
        <v>2.7114886246490402E-2</v>
      </c>
      <c r="T1295" s="13">
        <f t="shared" si="1577"/>
        <v>8.8643307392530901E-2</v>
      </c>
      <c r="U1295" s="13">
        <f t="shared" si="1578"/>
        <v>2.4232662028171578E-2</v>
      </c>
      <c r="V1295" s="13">
        <f t="shared" si="1579"/>
        <v>4.1247132831563746E-3</v>
      </c>
      <c r="W1295" s="13">
        <f t="shared" si="1580"/>
        <v>0.1080860195542674</v>
      </c>
      <c r="X1295" s="13">
        <f t="shared" si="1581"/>
        <v>6.6124340601868004E-2</v>
      </c>
      <c r="Y1295" s="13">
        <f t="shared" si="1582"/>
        <v>2.0226614126707464E-2</v>
      </c>
      <c r="Z1295" s="13">
        <f t="shared" si="1583"/>
        <v>2.2081829083506889E-3</v>
      </c>
      <c r="AA1295" s="13">
        <f t="shared" si="1584"/>
        <v>4.9416467989993216E-3</v>
      </c>
      <c r="AB1295" s="13">
        <f t="shared" si="1585"/>
        <v>5.5294045148414975E-3</v>
      </c>
      <c r="AC1295" s="13">
        <f t="shared" si="1586"/>
        <v>3.5294112895743426E-4</v>
      </c>
      <c r="AD1295" s="13">
        <f t="shared" si="1587"/>
        <v>6.0470866173158701E-2</v>
      </c>
      <c r="AE1295" s="13">
        <f t="shared" si="1588"/>
        <v>3.699457309847852E-2</v>
      </c>
      <c r="AF1295" s="13">
        <f t="shared" si="1589"/>
        <v>1.1316180214945824E-2</v>
      </c>
      <c r="AG1295" s="13">
        <f t="shared" si="1590"/>
        <v>2.3076526083298764E-3</v>
      </c>
      <c r="AH1295" s="13">
        <f t="shared" si="1591"/>
        <v>3.3772785635262928E-4</v>
      </c>
      <c r="AI1295" s="13">
        <f t="shared" si="1592"/>
        <v>7.5579417536766143E-4</v>
      </c>
      <c r="AJ1295" s="13">
        <f t="shared" si="1593"/>
        <v>8.4568806625659996E-4</v>
      </c>
      <c r="AK1295" s="13">
        <f t="shared" si="1594"/>
        <v>6.3084926974191853E-4</v>
      </c>
      <c r="AL1295" s="13">
        <f t="shared" si="1595"/>
        <v>1.9328170578981904E-5</v>
      </c>
      <c r="AM1295" s="13">
        <f t="shared" si="1596"/>
        <v>2.7065299810739095E-2</v>
      </c>
      <c r="AN1295" s="13">
        <f t="shared" si="1597"/>
        <v>1.6557877795457466E-2</v>
      </c>
      <c r="AO1295" s="13">
        <f t="shared" si="1598"/>
        <v>5.0648490688530905E-3</v>
      </c>
      <c r="AP1295" s="13">
        <f t="shared" si="1599"/>
        <v>1.0328495961118745E-3</v>
      </c>
      <c r="AQ1295" s="13">
        <f t="shared" si="1600"/>
        <v>1.5796792861243571E-4</v>
      </c>
      <c r="AR1295" s="13">
        <f t="shared" si="1601"/>
        <v>4.1322701855974321E-5</v>
      </c>
      <c r="AS1295" s="13">
        <f t="shared" si="1602"/>
        <v>9.2475218687884531E-5</v>
      </c>
      <c r="AT1295" s="13">
        <f t="shared" si="1603"/>
        <v>1.0347418836718314E-4</v>
      </c>
      <c r="AU1295" s="13">
        <f t="shared" si="1604"/>
        <v>7.718758106345193E-5</v>
      </c>
      <c r="AV1295" s="13">
        <f t="shared" si="1605"/>
        <v>4.3184122275632048E-5</v>
      </c>
      <c r="AW1295" s="13">
        <f t="shared" si="1606"/>
        <v>7.3504975460258359E-7</v>
      </c>
      <c r="AX1295" s="13">
        <f t="shared" si="1607"/>
        <v>1.0094812320415437E-2</v>
      </c>
      <c r="AY1295" s="13">
        <f t="shared" si="1608"/>
        <v>6.1757553006375789E-3</v>
      </c>
      <c r="AZ1295" s="13">
        <f t="shared" si="1609"/>
        <v>1.8890868063104092E-3</v>
      </c>
      <c r="BA1295" s="13">
        <f t="shared" si="1610"/>
        <v>3.8523212012708672E-4</v>
      </c>
      <c r="BB1295" s="13">
        <f t="shared" si="1611"/>
        <v>5.8918859319437033E-5</v>
      </c>
      <c r="BC1295" s="13">
        <f t="shared" si="1612"/>
        <v>7.2090187751912278E-6</v>
      </c>
      <c r="BD1295" s="13">
        <f t="shared" si="1613"/>
        <v>4.2133670067940605E-6</v>
      </c>
      <c r="BE1295" s="13">
        <f t="shared" si="1614"/>
        <v>9.4290067654244234E-6</v>
      </c>
      <c r="BF1295" s="13">
        <f t="shared" si="1615"/>
        <v>1.0550489482527662E-5</v>
      </c>
      <c r="BG1295" s="13">
        <f t="shared" si="1616"/>
        <v>7.8702406372290737E-6</v>
      </c>
      <c r="BH1295" s="13">
        <f t="shared" si="1617"/>
        <v>4.4031621322264203E-6</v>
      </c>
      <c r="BI1295" s="13">
        <f t="shared" si="1618"/>
        <v>1.9707490691922443E-6</v>
      </c>
      <c r="BJ1295" s="14">
        <f t="shared" si="1619"/>
        <v>0.73704800121786396</v>
      </c>
      <c r="BK1295" s="14">
        <f t="shared" si="1620"/>
        <v>0.17487274938969372</v>
      </c>
      <c r="BL1295" s="14">
        <f t="shared" si="1621"/>
        <v>8.389820670044669E-2</v>
      </c>
      <c r="BM1295" s="14">
        <f t="shared" si="1622"/>
        <v>0.53415005272000904</v>
      </c>
      <c r="BN1295" s="14">
        <f t="shared" si="1623"/>
        <v>0.45770206724546314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1.5857988165680501</v>
      </c>
      <c r="F1296" s="10">
        <f>VLOOKUP(B1296,home!$B$2:$E$405,3,FALSE)</f>
        <v>0.79</v>
      </c>
      <c r="G1296" s="10">
        <f>VLOOKUP(C1296,away!$B$2:$E$405,4,FALSE)</f>
        <v>0.7</v>
      </c>
      <c r="H1296" s="10">
        <f>VLOOKUP(A1296,away!$A$2:$E$405,3,FALSE)</f>
        <v>1.24852071005917</v>
      </c>
      <c r="I1296" s="10">
        <f>VLOOKUP(C1296,away!$B$2:$E$405,3,FALSE)</f>
        <v>1.19</v>
      </c>
      <c r="J1296" s="10">
        <f>VLOOKUP(B1296,home!$B$2:$E$405,4,FALSE)</f>
        <v>1.8</v>
      </c>
      <c r="K1296" s="12">
        <f t="shared" si="1568"/>
        <v>0.8769467455621317</v>
      </c>
      <c r="L1296" s="12">
        <f t="shared" si="1569"/>
        <v>2.6743313609467418</v>
      </c>
      <c r="M1296" s="13">
        <f t="shared" si="1570"/>
        <v>2.8687949956997281E-2</v>
      </c>
      <c r="N1296" s="13">
        <f t="shared" si="1571"/>
        <v>2.5157804351638061E-2</v>
      </c>
      <c r="O1296" s="13">
        <f t="shared" si="1572"/>
        <v>7.6721084251268556E-2</v>
      </c>
      <c r="P1296" s="13">
        <f t="shared" si="1573"/>
        <v>6.7280305150148073E-2</v>
      </c>
      <c r="Q1296" s="13">
        <f t="shared" si="1574"/>
        <v>1.1031027325828916E-2</v>
      </c>
      <c r="R1296" s="13">
        <f t="shared" si="1575"/>
        <v>0.10258880082950238</v>
      </c>
      <c r="S1296" s="13">
        <f t="shared" si="1576"/>
        <v>3.944721972014726E-2</v>
      </c>
      <c r="T1296" s="13">
        <f t="shared" si="1577"/>
        <v>2.9500622320924742E-2</v>
      </c>
      <c r="U1296" s="13">
        <f t="shared" si="1578"/>
        <v>8.9964915018553818E-2</v>
      </c>
      <c r="V1296" s="13">
        <f t="shared" si="1579"/>
        <v>1.0279271277757835E-2</v>
      </c>
      <c r="W1296" s="13">
        <f t="shared" si="1580"/>
        <v>3.2245411711975375E-3</v>
      </c>
      <c r="X1296" s="13">
        <f t="shared" si="1581"/>
        <v>8.6234915787975121E-3</v>
      </c>
      <c r="Y1296" s="13">
        <f t="shared" si="1582"/>
        <v>1.1531036985019161E-2</v>
      </c>
      <c r="Z1296" s="13">
        <f t="shared" si="1583"/>
        <v>9.1452149113419104E-2</v>
      </c>
      <c r="AA1296" s="13">
        <f t="shared" si="1584"/>
        <v>8.0198664539675668E-2</v>
      </c>
      <c r="AB1296" s="13">
        <f t="shared" si="1585"/>
        <v>3.5164978933248853E-2</v>
      </c>
      <c r="AC1296" s="13">
        <f t="shared" si="1586"/>
        <v>1.5067138583564359E-3</v>
      </c>
      <c r="AD1296" s="13">
        <f t="shared" si="1587"/>
        <v>7.069377215031962E-4</v>
      </c>
      <c r="AE1296" s="13">
        <f t="shared" si="1588"/>
        <v>1.8905857188522312E-3</v>
      </c>
      <c r="AF1296" s="13">
        <f t="shared" si="1589"/>
        <v>2.5280263392422819E-3</v>
      </c>
      <c r="AG1296" s="13">
        <f t="shared" si="1590"/>
        <v>2.253593373445007E-3</v>
      </c>
      <c r="AH1296" s="13">
        <f t="shared" si="1591"/>
        <v>6.1143337599998612E-2</v>
      </c>
      <c r="AI1296" s="13">
        <f t="shared" si="1592"/>
        <v>5.3619450921125501E-2</v>
      </c>
      <c r="AJ1296" s="13">
        <f t="shared" si="1593"/>
        <v>2.3510701492054725E-2</v>
      </c>
      <c r="AK1296" s="13">
        <f t="shared" si="1594"/>
        <v>6.8725443864467162E-3</v>
      </c>
      <c r="AL1296" s="13">
        <f t="shared" si="1595"/>
        <v>1.4134459703970907E-4</v>
      </c>
      <c r="AM1296" s="13">
        <f t="shared" si="1596"/>
        <v>1.2398934683746735E-4</v>
      </c>
      <c r="AN1296" s="13">
        <f t="shared" si="1597"/>
        <v>3.3158859867074163E-4</v>
      </c>
      <c r="AO1296" s="13">
        <f t="shared" si="1598"/>
        <v>4.4338889417877385E-4</v>
      </c>
      <c r="AP1296" s="13">
        <f t="shared" si="1599"/>
        <v>3.9525627493259706E-4</v>
      </c>
      <c r="AQ1296" s="13">
        <f t="shared" si="1600"/>
        <v>2.6426156291580794E-4</v>
      </c>
      <c r="AR1296" s="13">
        <f t="shared" si="1601"/>
        <v>3.270350905132606E-2</v>
      </c>
      <c r="AS1296" s="13">
        <f t="shared" si="1602"/>
        <v>2.867923583102211E-2</v>
      </c>
      <c r="AT1296" s="13">
        <f t="shared" si="1603"/>
        <v>1.2575081263611858E-2</v>
      </c>
      <c r="AU1296" s="13">
        <f t="shared" si="1604"/>
        <v>3.6758921964345861E-3</v>
      </c>
      <c r="AV1296" s="13">
        <f t="shared" si="1605"/>
        <v>8.0589042467513639E-4</v>
      </c>
      <c r="AW1296" s="13">
        <f t="shared" si="1606"/>
        <v>9.2079965769708777E-6</v>
      </c>
      <c r="AX1296" s="13">
        <f t="shared" si="1607"/>
        <v>1.8122009032248552E-5</v>
      </c>
      <c r="AY1296" s="13">
        <f t="shared" si="1608"/>
        <v>4.8464257078302414E-5</v>
      </c>
      <c r="AZ1296" s="13">
        <f t="shared" si="1609"/>
        <v>6.4804741294744649E-5</v>
      </c>
      <c r="BA1296" s="13">
        <f t="shared" si="1610"/>
        <v>5.776978399419199E-5</v>
      </c>
      <c r="BB1296" s="13">
        <f t="shared" si="1611"/>
        <v>3.8623886262696687E-5</v>
      </c>
      <c r="BC1296" s="13">
        <f t="shared" si="1612"/>
        <v>2.0658614062793955E-5</v>
      </c>
      <c r="BD1296" s="13">
        <f t="shared" si="1613"/>
        <v>1.4576669978161157E-2</v>
      </c>
      <c r="BE1296" s="13">
        <f t="shared" si="1614"/>
        <v>1.2782963298481656E-2</v>
      </c>
      <c r="BF1296" s="13">
        <f t="shared" si="1615"/>
        <v>5.6049890316218296E-3</v>
      </c>
      <c r="BG1296" s="13">
        <f t="shared" si="1616"/>
        <v>1.6384256300640693E-3</v>
      </c>
      <c r="BH1296" s="13">
        <f t="shared" si="1617"/>
        <v>3.5920300603256762E-4</v>
      </c>
      <c r="BI1296" s="13">
        <f t="shared" si="1618"/>
        <v>6.3000381427279016E-5</v>
      </c>
      <c r="BJ1296" s="14">
        <f t="shared" si="1619"/>
        <v>9.825459485570899E-2</v>
      </c>
      <c r="BK1296" s="14">
        <f t="shared" si="1620"/>
        <v>0.14739126881752487</v>
      </c>
      <c r="BL1296" s="14">
        <f t="shared" si="1621"/>
        <v>0.64324933806473328</v>
      </c>
      <c r="BM1296" s="14">
        <f t="shared" si="1622"/>
        <v>0.66884112272550167</v>
      </c>
      <c r="BN1296" s="14">
        <f t="shared" si="1623"/>
        <v>0.31146697186538325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1.4285714285714299</v>
      </c>
      <c r="F1297" s="10">
        <f>VLOOKUP(B1297,home!$B$2:$E$405,3,FALSE)</f>
        <v>0.9</v>
      </c>
      <c r="G1297" s="10">
        <f>VLOOKUP(C1297,away!$B$2:$E$405,4,FALSE)</f>
        <v>0.5</v>
      </c>
      <c r="H1297" s="10">
        <f>VLOOKUP(A1297,away!$A$2:$E$405,3,FALSE)</f>
        <v>1.19047619047619</v>
      </c>
      <c r="I1297" s="10">
        <f>VLOOKUP(C1297,away!$B$2:$E$405,3,FALSE)</f>
        <v>0.4</v>
      </c>
      <c r="J1297" s="10">
        <f>VLOOKUP(B1297,home!$B$2:$E$405,4,FALSE)</f>
        <v>1.2</v>
      </c>
      <c r="K1297" s="12">
        <f t="shared" si="1568"/>
        <v>0.64285714285714346</v>
      </c>
      <c r="L1297" s="12">
        <f t="shared" si="1569"/>
        <v>0.57142857142857129</v>
      </c>
      <c r="M1297" s="13">
        <f t="shared" si="1570"/>
        <v>0.296922025727896</v>
      </c>
      <c r="N1297" s="13">
        <f t="shared" si="1571"/>
        <v>0.19087844511079047</v>
      </c>
      <c r="O1297" s="13">
        <f t="shared" si="1572"/>
        <v>0.16966972898736912</v>
      </c>
      <c r="P1297" s="13">
        <f t="shared" si="1573"/>
        <v>0.10907339720616596</v>
      </c>
      <c r="Q1297" s="13">
        <f t="shared" si="1574"/>
        <v>6.1353785928468428E-2</v>
      </c>
      <c r="R1297" s="13">
        <f t="shared" si="1575"/>
        <v>4.8477065424962593E-2</v>
      </c>
      <c r="S1297" s="13">
        <f t="shared" si="1576"/>
        <v>1.0016944641382594E-2</v>
      </c>
      <c r="T1297" s="13">
        <f t="shared" si="1577"/>
        <v>3.5059306244839092E-2</v>
      </c>
      <c r="U1297" s="13">
        <f t="shared" si="1578"/>
        <v>3.1163827773190263E-2</v>
      </c>
      <c r="V1297" s="13">
        <f t="shared" si="1579"/>
        <v>4.0885488332173894E-4</v>
      </c>
      <c r="W1297" s="13">
        <f t="shared" si="1580"/>
        <v>1.3147239841814677E-2</v>
      </c>
      <c r="X1297" s="13">
        <f t="shared" si="1581"/>
        <v>7.5127084810369567E-3</v>
      </c>
      <c r="Y1297" s="13">
        <f t="shared" si="1582"/>
        <v>2.1464881374391297E-3</v>
      </c>
      <c r="Z1297" s="13">
        <f t="shared" si="1583"/>
        <v>9.2337267476119197E-3</v>
      </c>
      <c r="AA1297" s="13">
        <f t="shared" si="1584"/>
        <v>5.935967194893383E-3</v>
      </c>
      <c r="AB1297" s="13">
        <f t="shared" si="1585"/>
        <v>1.9079894555014461E-3</v>
      </c>
      <c r="AC1297" s="13">
        <f t="shared" si="1586"/>
        <v>9.3869743619787056E-6</v>
      </c>
      <c r="AD1297" s="13">
        <f t="shared" si="1587"/>
        <v>2.1129492602916461E-3</v>
      </c>
      <c r="AE1297" s="13">
        <f t="shared" si="1588"/>
        <v>1.2073995773095117E-3</v>
      </c>
      <c r="AF1297" s="13">
        <f t="shared" si="1589"/>
        <v>3.4497130780271757E-4</v>
      </c>
      <c r="AG1297" s="13">
        <f t="shared" si="1590"/>
        <v>6.570882053385095E-5</v>
      </c>
      <c r="AH1297" s="13">
        <f t="shared" si="1591"/>
        <v>1.3191038210874169E-3</v>
      </c>
      <c r="AI1297" s="13">
        <f t="shared" si="1592"/>
        <v>8.4799531355619743E-4</v>
      </c>
      <c r="AJ1297" s="13">
        <f t="shared" si="1593"/>
        <v>2.7256992221449228E-4</v>
      </c>
      <c r="AK1297" s="13">
        <f t="shared" si="1594"/>
        <v>5.8407840474534125E-5</v>
      </c>
      <c r="AL1297" s="13">
        <f t="shared" si="1595"/>
        <v>1.3793105184948319E-7</v>
      </c>
      <c r="AM1297" s="13">
        <f t="shared" si="1596"/>
        <v>2.7166490489464052E-4</v>
      </c>
      <c r="AN1297" s="13">
        <f t="shared" si="1597"/>
        <v>1.5523708851122311E-4</v>
      </c>
      <c r="AO1297" s="13">
        <f t="shared" si="1598"/>
        <v>4.435345386034945E-5</v>
      </c>
      <c r="AP1297" s="13">
        <f t="shared" si="1599"/>
        <v>8.4482769257808459E-6</v>
      </c>
      <c r="AQ1297" s="13">
        <f t="shared" si="1600"/>
        <v>1.2068967036829777E-6</v>
      </c>
      <c r="AR1297" s="13">
        <f t="shared" si="1601"/>
        <v>1.5075472240999054E-4</v>
      </c>
      <c r="AS1297" s="13">
        <f t="shared" si="1602"/>
        <v>9.691375012070829E-5</v>
      </c>
      <c r="AT1297" s="13">
        <f t="shared" si="1603"/>
        <v>3.1150848253084837E-5</v>
      </c>
      <c r="AU1297" s="13">
        <f t="shared" si="1604"/>
        <v>6.6751817685181876E-6</v>
      </c>
      <c r="AV1297" s="13">
        <f t="shared" si="1605"/>
        <v>1.0727970699404238E-6</v>
      </c>
      <c r="AW1297" s="13">
        <f t="shared" si="1606"/>
        <v>1.4074597127498287E-9</v>
      </c>
      <c r="AX1297" s="13">
        <f t="shared" si="1607"/>
        <v>2.9106954095854363E-5</v>
      </c>
      <c r="AY1297" s="13">
        <f t="shared" si="1608"/>
        <v>1.6632545197631062E-5</v>
      </c>
      <c r="AZ1297" s="13">
        <f t="shared" si="1609"/>
        <v>4.7521557707517302E-6</v>
      </c>
      <c r="BA1297" s="13">
        <f t="shared" si="1610"/>
        <v>9.0517252776223416E-7</v>
      </c>
      <c r="BB1297" s="13">
        <f t="shared" si="1611"/>
        <v>1.2931036110889058E-7</v>
      </c>
      <c r="BC1297" s="13">
        <f t="shared" si="1612"/>
        <v>1.4778326983873212E-8</v>
      </c>
      <c r="BD1297" s="13">
        <f t="shared" si="1613"/>
        <v>1.4357592610475279E-5</v>
      </c>
      <c r="BE1297" s="13">
        <f t="shared" si="1614"/>
        <v>9.2298809638769747E-6</v>
      </c>
      <c r="BF1297" s="13">
        <f t="shared" si="1615"/>
        <v>2.9667474526747444E-6</v>
      </c>
      <c r="BG1297" s="13">
        <f t="shared" si="1616"/>
        <v>6.3573159700173172E-7</v>
      </c>
      <c r="BH1297" s="13">
        <f t="shared" si="1617"/>
        <v>1.0217114951813553E-7</v>
      </c>
      <c r="BI1297" s="13">
        <f t="shared" si="1618"/>
        <v>1.3136290652331725E-8</v>
      </c>
      <c r="BJ1297" s="14">
        <f t="shared" si="1619"/>
        <v>0.31436145424750223</v>
      </c>
      <c r="BK1297" s="14">
        <f t="shared" si="1620"/>
        <v>0.4164473799093778</v>
      </c>
      <c r="BL1297" s="14">
        <f t="shared" si="1621"/>
        <v>0.25996652829293582</v>
      </c>
      <c r="BM1297" s="14">
        <f t="shared" si="1622"/>
        <v>0.12361800967403731</v>
      </c>
      <c r="BN1297" s="14">
        <f t="shared" si="1623"/>
        <v>0.87637444838565248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1.4285714285714299</v>
      </c>
      <c r="F1298" s="10">
        <f>VLOOKUP(B1298,home!$B$2:$E$405,3,FALSE)</f>
        <v>1.05</v>
      </c>
      <c r="G1298" s="10">
        <f>VLOOKUP(C1298,away!$B$2:$E$405,4,FALSE)</f>
        <v>1.98</v>
      </c>
      <c r="H1298" s="10">
        <f>VLOOKUP(A1298,away!$A$2:$E$405,3,FALSE)</f>
        <v>1.19047619047619</v>
      </c>
      <c r="I1298" s="10">
        <f>VLOOKUP(C1298,away!$B$2:$E$405,3,FALSE)</f>
        <v>0.35</v>
      </c>
      <c r="J1298" s="10">
        <f>VLOOKUP(B1298,home!$B$2:$E$405,4,FALSE)</f>
        <v>0.42</v>
      </c>
      <c r="K1298" s="12">
        <f t="shared" si="1568"/>
        <v>2.9700000000000029</v>
      </c>
      <c r="L1298" s="12">
        <f t="shared" si="1569"/>
        <v>0.17499999999999991</v>
      </c>
      <c r="M1298" s="13">
        <f t="shared" si="1570"/>
        <v>4.3066924046830803E-2</v>
      </c>
      <c r="N1298" s="13">
        <f t="shared" si="1571"/>
        <v>0.12790876441908761</v>
      </c>
      <c r="O1298" s="13">
        <f t="shared" si="1572"/>
        <v>7.5367117081953858E-3</v>
      </c>
      <c r="P1298" s="13">
        <f t="shared" si="1573"/>
        <v>2.238403377334032E-2</v>
      </c>
      <c r="Q1298" s="13">
        <f t="shared" si="1574"/>
        <v>0.18994451516234528</v>
      </c>
      <c r="R1298" s="13">
        <f t="shared" si="1575"/>
        <v>6.5946227446709584E-4</v>
      </c>
      <c r="S1298" s="13">
        <f t="shared" si="1576"/>
        <v>2.9085253884234088E-3</v>
      </c>
      <c r="T1298" s="13">
        <f t="shared" si="1577"/>
        <v>3.3240290153410408E-2</v>
      </c>
      <c r="U1298" s="13">
        <f t="shared" si="1578"/>
        <v>1.9586029551672767E-3</v>
      </c>
      <c r="V1298" s="13">
        <f t="shared" si="1579"/>
        <v>1.6796734118145195E-4</v>
      </c>
      <c r="W1298" s="13">
        <f t="shared" si="1580"/>
        <v>0.18804507001072204</v>
      </c>
      <c r="X1298" s="13">
        <f t="shared" si="1581"/>
        <v>3.2907887251876336E-2</v>
      </c>
      <c r="Y1298" s="13">
        <f t="shared" si="1582"/>
        <v>2.8794401345391776E-3</v>
      </c>
      <c r="Z1298" s="13">
        <f t="shared" si="1583"/>
        <v>3.846863267724724E-5</v>
      </c>
      <c r="AA1298" s="13">
        <f t="shared" si="1584"/>
        <v>1.1425183905142442E-4</v>
      </c>
      <c r="AB1298" s="13">
        <f t="shared" si="1585"/>
        <v>1.6966398099136544E-4</v>
      </c>
      <c r="AC1298" s="13">
        <f t="shared" si="1586"/>
        <v>5.4563140986912321E-6</v>
      </c>
      <c r="AD1298" s="13">
        <f t="shared" si="1587"/>
        <v>0.13962346448296126</v>
      </c>
      <c r="AE1298" s="13">
        <f t="shared" si="1588"/>
        <v>2.4434106284518205E-2</v>
      </c>
      <c r="AF1298" s="13">
        <f t="shared" si="1589"/>
        <v>2.137984299895342E-3</v>
      </c>
      <c r="AG1298" s="13">
        <f t="shared" si="1590"/>
        <v>1.247157508272282E-4</v>
      </c>
      <c r="AH1298" s="13">
        <f t="shared" si="1591"/>
        <v>1.683002679629566E-6</v>
      </c>
      <c r="AI1298" s="13">
        <f t="shared" si="1592"/>
        <v>4.9985179584998161E-6</v>
      </c>
      <c r="AJ1298" s="13">
        <f t="shared" si="1593"/>
        <v>7.4227991683722344E-6</v>
      </c>
      <c r="AK1298" s="13">
        <f t="shared" si="1594"/>
        <v>7.3485711766885199E-6</v>
      </c>
      <c r="AL1298" s="13">
        <f t="shared" si="1595"/>
        <v>1.1343677011179081E-7</v>
      </c>
      <c r="AM1298" s="13">
        <f t="shared" si="1596"/>
        <v>8.2936337902879048E-2</v>
      </c>
      <c r="AN1298" s="13">
        <f t="shared" si="1597"/>
        <v>1.4513859133003824E-2</v>
      </c>
      <c r="AO1298" s="13">
        <f t="shared" si="1598"/>
        <v>1.2699626741378338E-3</v>
      </c>
      <c r="AP1298" s="13">
        <f t="shared" si="1599"/>
        <v>7.4081155991373597E-5</v>
      </c>
      <c r="AQ1298" s="13">
        <f t="shared" si="1600"/>
        <v>3.2410505746225936E-6</v>
      </c>
      <c r="AR1298" s="13">
        <f t="shared" si="1601"/>
        <v>5.8905093787034828E-8</v>
      </c>
      <c r="AS1298" s="13">
        <f t="shared" si="1602"/>
        <v>1.7494812854749362E-7</v>
      </c>
      <c r="AT1298" s="13">
        <f t="shared" si="1603"/>
        <v>2.5979797089302824E-7</v>
      </c>
      <c r="AU1298" s="13">
        <f t="shared" si="1604"/>
        <v>2.5719999118409824E-7</v>
      </c>
      <c r="AV1298" s="13">
        <f t="shared" si="1605"/>
        <v>1.9097099345419317E-7</v>
      </c>
      <c r="AW1298" s="13">
        <f t="shared" si="1606"/>
        <v>1.6377433684889793E-9</v>
      </c>
      <c r="AX1298" s="13">
        <f t="shared" si="1607"/>
        <v>4.1053487261925176E-2</v>
      </c>
      <c r="AY1298" s="13">
        <f t="shared" si="1608"/>
        <v>7.1843602708369014E-3</v>
      </c>
      <c r="AZ1298" s="13">
        <f t="shared" si="1609"/>
        <v>6.2863152369822849E-4</v>
      </c>
      <c r="BA1298" s="13">
        <f t="shared" si="1610"/>
        <v>3.6670172215729978E-5</v>
      </c>
      <c r="BB1298" s="13">
        <f t="shared" si="1611"/>
        <v>1.6043200344381859E-6</v>
      </c>
      <c r="BC1298" s="13">
        <f t="shared" si="1612"/>
        <v>5.6151201205336522E-8</v>
      </c>
      <c r="BD1298" s="13">
        <f t="shared" si="1613"/>
        <v>1.7180652354551799E-9</v>
      </c>
      <c r="BE1298" s="13">
        <f t="shared" si="1614"/>
        <v>5.1026537493018892E-9</v>
      </c>
      <c r="BF1298" s="13">
        <f t="shared" si="1615"/>
        <v>7.5774408177133123E-9</v>
      </c>
      <c r="BG1298" s="13">
        <f t="shared" si="1616"/>
        <v>7.5016664095361876E-9</v>
      </c>
      <c r="BH1298" s="13">
        <f t="shared" si="1617"/>
        <v>5.5699873090806255E-9</v>
      </c>
      <c r="BI1298" s="13">
        <f t="shared" si="1618"/>
        <v>3.3085724615938936E-9</v>
      </c>
      <c r="BJ1298" s="14">
        <f t="shared" si="1619"/>
        <v>0.88894852956668124</v>
      </c>
      <c r="BK1298" s="14">
        <f t="shared" si="1620"/>
        <v>7.5717380571481696E-2</v>
      </c>
      <c r="BL1298" s="14">
        <f t="shared" si="1621"/>
        <v>1.0461118249419588E-2</v>
      </c>
      <c r="BM1298" s="14">
        <f t="shared" si="1622"/>
        <v>0.57648072700289987</v>
      </c>
      <c r="BN1298" s="14">
        <f t="shared" si="1623"/>
        <v>0.3915004113842665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1.4285714285714299</v>
      </c>
      <c r="F1299" s="10">
        <f>VLOOKUP(B1299,home!$B$2:$E$405,3,FALSE)</f>
        <v>0.57999999999999996</v>
      </c>
      <c r="G1299" s="10">
        <f>VLOOKUP(C1299,away!$B$2:$E$405,4,FALSE)</f>
        <v>1</v>
      </c>
      <c r="H1299" s="10">
        <f>VLOOKUP(A1299,away!$A$2:$E$405,3,FALSE)</f>
        <v>1.19047619047619</v>
      </c>
      <c r="I1299" s="10">
        <f>VLOOKUP(C1299,away!$B$2:$E$405,3,FALSE)</f>
        <v>1.2</v>
      </c>
      <c r="J1299" s="10">
        <f>VLOOKUP(B1299,home!$B$2:$E$405,4,FALSE)</f>
        <v>1.26</v>
      </c>
      <c r="K1299" s="12">
        <f t="shared" si="1568"/>
        <v>0.82857142857142929</v>
      </c>
      <c r="L1299" s="12">
        <f t="shared" si="1569"/>
        <v>1.7999999999999992</v>
      </c>
      <c r="M1299" s="13">
        <f t="shared" si="1570"/>
        <v>7.218150505502309E-2</v>
      </c>
      <c r="N1299" s="13">
        <f t="shared" si="1571"/>
        <v>5.9807532759876332E-2</v>
      </c>
      <c r="O1299" s="13">
        <f t="shared" si="1572"/>
        <v>0.1299267090990415</v>
      </c>
      <c r="P1299" s="13">
        <f t="shared" si="1573"/>
        <v>0.10765355896777733</v>
      </c>
      <c r="Q1299" s="13">
        <f t="shared" si="1574"/>
        <v>2.4777406429091643E-2</v>
      </c>
      <c r="R1299" s="13">
        <f t="shared" si="1575"/>
        <v>0.11693403818913732</v>
      </c>
      <c r="S1299" s="13">
        <f t="shared" si="1576"/>
        <v>4.0139398415128431E-2</v>
      </c>
      <c r="T1299" s="13">
        <f t="shared" si="1577"/>
        <v>4.4599331572364932E-2</v>
      </c>
      <c r="U1299" s="13">
        <f t="shared" si="1578"/>
        <v>9.6888203070999587E-2</v>
      </c>
      <c r="V1299" s="13">
        <f t="shared" si="1579"/>
        <v>6.6516717373641433E-3</v>
      </c>
      <c r="W1299" s="13">
        <f t="shared" si="1580"/>
        <v>6.8432836804157935E-3</v>
      </c>
      <c r="X1299" s="13">
        <f t="shared" si="1581"/>
        <v>1.2317910624748421E-2</v>
      </c>
      <c r="Y1299" s="13">
        <f t="shared" si="1582"/>
        <v>1.1086119562273577E-2</v>
      </c>
      <c r="Z1299" s="13">
        <f t="shared" si="1583"/>
        <v>7.0160422913482359E-2</v>
      </c>
      <c r="AA1299" s="13">
        <f t="shared" si="1584"/>
        <v>5.8132921842599723E-2</v>
      </c>
      <c r="AB1299" s="13">
        <f t="shared" si="1585"/>
        <v>2.4083639049077045E-2</v>
      </c>
      <c r="AC1299" s="13">
        <f t="shared" si="1586"/>
        <v>6.2003082980430083E-4</v>
      </c>
      <c r="AD1299" s="13">
        <f t="shared" si="1587"/>
        <v>1.4175373338004152E-3</v>
      </c>
      <c r="AE1299" s="13">
        <f t="shared" si="1588"/>
        <v>2.5515672008407462E-3</v>
      </c>
      <c r="AF1299" s="13">
        <f t="shared" si="1589"/>
        <v>2.296410480756671E-3</v>
      </c>
      <c r="AG1299" s="13">
        <f t="shared" si="1590"/>
        <v>1.3778462884540021E-3</v>
      </c>
      <c r="AH1299" s="13">
        <f t="shared" si="1591"/>
        <v>3.1572190311067061E-2</v>
      </c>
      <c r="AI1299" s="13">
        <f t="shared" si="1592"/>
        <v>2.6159814829169872E-2</v>
      </c>
      <c r="AJ1299" s="13">
        <f t="shared" si="1593"/>
        <v>1.083763757208467E-2</v>
      </c>
      <c r="AK1299" s="13">
        <f t="shared" si="1594"/>
        <v>2.993252281813864E-3</v>
      </c>
      <c r="AL1299" s="13">
        <f t="shared" si="1595"/>
        <v>3.698926778946801E-5</v>
      </c>
      <c r="AM1299" s="13">
        <f t="shared" si="1596"/>
        <v>2.3490618674406908E-4</v>
      </c>
      <c r="AN1299" s="13">
        <f t="shared" si="1597"/>
        <v>4.2283113613932408E-4</v>
      </c>
      <c r="AO1299" s="13">
        <f t="shared" si="1598"/>
        <v>3.8054802252539163E-4</v>
      </c>
      <c r="AP1299" s="13">
        <f t="shared" si="1599"/>
        <v>2.2832881351523486E-4</v>
      </c>
      <c r="AQ1299" s="13">
        <f t="shared" si="1600"/>
        <v>1.0274796608185568E-4</v>
      </c>
      <c r="AR1299" s="13">
        <f t="shared" si="1601"/>
        <v>1.1365988511984131E-2</v>
      </c>
      <c r="AS1299" s="13">
        <f t="shared" si="1602"/>
        <v>9.417533338501146E-3</v>
      </c>
      <c r="AT1299" s="13">
        <f t="shared" si="1603"/>
        <v>3.9015495259504779E-3</v>
      </c>
      <c r="AU1299" s="13">
        <f t="shared" si="1604"/>
        <v>1.0775708214529902E-3</v>
      </c>
      <c r="AV1299" s="13">
        <f t="shared" si="1605"/>
        <v>2.2321109872954812E-4</v>
      </c>
      <c r="AW1299" s="13">
        <f t="shared" si="1606"/>
        <v>1.5324125227065335E-6</v>
      </c>
      <c r="AX1299" s="13">
        <f t="shared" si="1607"/>
        <v>3.2439425788466699E-5</v>
      </c>
      <c r="AY1299" s="13">
        <f t="shared" si="1608"/>
        <v>5.8390966419240025E-5</v>
      </c>
      <c r="AZ1299" s="13">
        <f t="shared" si="1609"/>
        <v>5.2551869777316013E-5</v>
      </c>
      <c r="BA1299" s="13">
        <f t="shared" si="1610"/>
        <v>3.1531121866389593E-5</v>
      </c>
      <c r="BB1299" s="13">
        <f t="shared" si="1611"/>
        <v>1.4189004839875316E-5</v>
      </c>
      <c r="BC1299" s="13">
        <f t="shared" si="1612"/>
        <v>5.1080417423551093E-6</v>
      </c>
      <c r="BD1299" s="13">
        <f t="shared" si="1613"/>
        <v>3.4097965535952409E-3</v>
      </c>
      <c r="BE1299" s="13">
        <f t="shared" si="1614"/>
        <v>2.8252600015503454E-3</v>
      </c>
      <c r="BF1299" s="13">
        <f t="shared" si="1615"/>
        <v>1.1704648577851439E-3</v>
      </c>
      <c r="BG1299" s="13">
        <f t="shared" si="1616"/>
        <v>3.2327124643589722E-4</v>
      </c>
      <c r="BH1299" s="13">
        <f t="shared" si="1617"/>
        <v>6.6963329618864459E-5</v>
      </c>
      <c r="BI1299" s="13">
        <f t="shared" si="1618"/>
        <v>1.1096780336840409E-5</v>
      </c>
      <c r="BJ1299" s="14">
        <f t="shared" si="1619"/>
        <v>0.16863851848806202</v>
      </c>
      <c r="BK1299" s="14">
        <f t="shared" si="1620"/>
        <v>0.227341545239306</v>
      </c>
      <c r="BL1299" s="14">
        <f t="shared" si="1621"/>
        <v>0.53132111231093127</v>
      </c>
      <c r="BM1299" s="14">
        <f t="shared" si="1622"/>
        <v>0.48612398989793776</v>
      </c>
      <c r="BN1299" s="14">
        <f t="shared" si="1623"/>
        <v>0.51128075049994726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1.4285714285714299</v>
      </c>
      <c r="F1300" s="10">
        <f>VLOOKUP(B1300,home!$B$2:$E$405,3,FALSE)</f>
        <v>1.4</v>
      </c>
      <c r="G1300" s="10">
        <f>VLOOKUP(C1300,away!$B$2:$E$405,4,FALSE)</f>
        <v>0.47</v>
      </c>
      <c r="H1300" s="10">
        <f>VLOOKUP(A1300,away!$A$2:$E$405,3,FALSE)</f>
        <v>1.19047619047619</v>
      </c>
      <c r="I1300" s="10">
        <f>VLOOKUP(C1300,away!$B$2:$E$405,3,FALSE)</f>
        <v>0.47</v>
      </c>
      <c r="J1300" s="10">
        <f>VLOOKUP(B1300,home!$B$2:$E$405,4,FALSE)</f>
        <v>0.56000000000000005</v>
      </c>
      <c r="K1300" s="12">
        <f t="shared" si="1568"/>
        <v>0.94000000000000083</v>
      </c>
      <c r="L1300" s="12">
        <f t="shared" si="1569"/>
        <v>0.31333333333333324</v>
      </c>
      <c r="M1300" s="13">
        <f t="shared" si="1570"/>
        <v>0.28555137079689652</v>
      </c>
      <c r="N1300" s="13">
        <f t="shared" si="1571"/>
        <v>0.2684182885490829</v>
      </c>
      <c r="O1300" s="13">
        <f t="shared" si="1572"/>
        <v>8.9472762849694215E-2</v>
      </c>
      <c r="P1300" s="13">
        <f t="shared" si="1573"/>
        <v>8.4104397078712617E-2</v>
      </c>
      <c r="Q1300" s="13">
        <f t="shared" si="1574"/>
        <v>0.12615659561806908</v>
      </c>
      <c r="R1300" s="13">
        <f t="shared" si="1575"/>
        <v>1.4017399513118754E-2</v>
      </c>
      <c r="S1300" s="13">
        <f t="shared" si="1576"/>
        <v>6.1928871048958743E-3</v>
      </c>
      <c r="T1300" s="13">
        <f t="shared" si="1577"/>
        <v>3.9529066626994964E-2</v>
      </c>
      <c r="U1300" s="13">
        <f t="shared" si="1578"/>
        <v>1.3176355542331637E-2</v>
      </c>
      <c r="V1300" s="13">
        <f t="shared" si="1579"/>
        <v>2.0266796466244442E-4</v>
      </c>
      <c r="W1300" s="13">
        <f t="shared" si="1580"/>
        <v>3.952906662699502E-2</v>
      </c>
      <c r="X1300" s="13">
        <f t="shared" si="1581"/>
        <v>1.2385774209791768E-2</v>
      </c>
      <c r="Y1300" s="13">
        <f t="shared" si="1582"/>
        <v>1.9404379595340429E-3</v>
      </c>
      <c r="Z1300" s="13">
        <f t="shared" si="1583"/>
        <v>1.4640395047035139E-3</v>
      </c>
      <c r="AA1300" s="13">
        <f t="shared" si="1584"/>
        <v>1.376197134421304E-3</v>
      </c>
      <c r="AB1300" s="13">
        <f t="shared" si="1585"/>
        <v>6.4681265317801339E-4</v>
      </c>
      <c r="AC1300" s="13">
        <f t="shared" si="1586"/>
        <v>3.7307794494944981E-6</v>
      </c>
      <c r="AD1300" s="13">
        <f t="shared" si="1587"/>
        <v>9.2893306573438358E-3</v>
      </c>
      <c r="AE1300" s="13">
        <f t="shared" si="1588"/>
        <v>2.9106569393010677E-3</v>
      </c>
      <c r="AF1300" s="13">
        <f t="shared" si="1589"/>
        <v>4.5600292049050039E-4</v>
      </c>
      <c r="AG1300" s="13">
        <f t="shared" si="1590"/>
        <v>4.7626971695674479E-5</v>
      </c>
      <c r="AH1300" s="13">
        <f t="shared" si="1591"/>
        <v>1.146830945351085E-4</v>
      </c>
      <c r="AI1300" s="13">
        <f t="shared" si="1592"/>
        <v>1.0780210886300208E-4</v>
      </c>
      <c r="AJ1300" s="13">
        <f t="shared" si="1593"/>
        <v>5.0666991165611018E-5</v>
      </c>
      <c r="AK1300" s="13">
        <f t="shared" si="1594"/>
        <v>1.5875657231891468E-5</v>
      </c>
      <c r="AL1300" s="13">
        <f t="shared" si="1595"/>
        <v>4.3953556287644542E-8</v>
      </c>
      <c r="AM1300" s="13">
        <f t="shared" si="1596"/>
        <v>1.7463941635806432E-3</v>
      </c>
      <c r="AN1300" s="13">
        <f t="shared" si="1597"/>
        <v>5.4720350458860138E-4</v>
      </c>
      <c r="AO1300" s="13">
        <f t="shared" si="1598"/>
        <v>8.5728549052214179E-5</v>
      </c>
      <c r="AP1300" s="13">
        <f t="shared" si="1599"/>
        <v>8.953870678786812E-6</v>
      </c>
      <c r="AQ1300" s="13">
        <f t="shared" si="1600"/>
        <v>7.0138653650496636E-7</v>
      </c>
      <c r="AR1300" s="13">
        <f t="shared" si="1601"/>
        <v>7.1868072575334638E-6</v>
      </c>
      <c r="AS1300" s="13">
        <f t="shared" si="1602"/>
        <v>6.7555988220814603E-6</v>
      </c>
      <c r="AT1300" s="13">
        <f t="shared" si="1603"/>
        <v>3.175131446378289E-6</v>
      </c>
      <c r="AU1300" s="13">
        <f t="shared" si="1604"/>
        <v>9.948745198651982E-7</v>
      </c>
      <c r="AV1300" s="13">
        <f t="shared" si="1605"/>
        <v>2.3379551216832177E-7</v>
      </c>
      <c r="AW1300" s="13">
        <f t="shared" si="1606"/>
        <v>3.5960520681261784E-10</v>
      </c>
      <c r="AX1300" s="13">
        <f t="shared" si="1607"/>
        <v>2.7360175229430091E-4</v>
      </c>
      <c r="AY1300" s="13">
        <f t="shared" si="1608"/>
        <v>8.5728549052214247E-5</v>
      </c>
      <c r="AZ1300" s="13">
        <f t="shared" si="1609"/>
        <v>1.3430806018180227E-5</v>
      </c>
      <c r="BA1300" s="13">
        <f t="shared" si="1610"/>
        <v>1.4027730730099344E-6</v>
      </c>
      <c r="BB1300" s="13">
        <f t="shared" si="1611"/>
        <v>1.0988389071911146E-7</v>
      </c>
      <c r="BC1300" s="13">
        <f t="shared" si="1612"/>
        <v>6.8860571517309817E-9</v>
      </c>
      <c r="BD1300" s="13">
        <f t="shared" si="1613"/>
        <v>3.7531104567119184E-7</v>
      </c>
      <c r="BE1300" s="13">
        <f t="shared" si="1614"/>
        <v>3.5279238293092059E-7</v>
      </c>
      <c r="BF1300" s="13">
        <f t="shared" si="1615"/>
        <v>1.6581241997753281E-7</v>
      </c>
      <c r="BG1300" s="13">
        <f t="shared" si="1616"/>
        <v>5.1954558259627003E-8</v>
      </c>
      <c r="BH1300" s="13">
        <f t="shared" si="1617"/>
        <v>1.2209321191012355E-8</v>
      </c>
      <c r="BI1300" s="13">
        <f t="shared" si="1618"/>
        <v>2.2953523839103253E-9</v>
      </c>
      <c r="BJ1300" s="14">
        <f t="shared" si="1619"/>
        <v>0.50342610920412134</v>
      </c>
      <c r="BK1300" s="14">
        <f t="shared" si="1620"/>
        <v>0.37614082622722544</v>
      </c>
      <c r="BL1300" s="14">
        <f t="shared" si="1621"/>
        <v>0.11899786212717797</v>
      </c>
      <c r="BM1300" s="14">
        <f t="shared" si="1622"/>
        <v>0.13222229446820696</v>
      </c>
      <c r="BN1300" s="14">
        <f t="shared" si="1623"/>
        <v>0.86772081440557414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1.4285714285714299</v>
      </c>
      <c r="F1301" s="10">
        <f>VLOOKUP(B1301,home!$B$2:$E$405,3,FALSE)</f>
        <v>0.82</v>
      </c>
      <c r="G1301" s="10">
        <f>VLOOKUP(C1301,away!$B$2:$E$405,4,FALSE)</f>
        <v>0.7</v>
      </c>
      <c r="H1301" s="10">
        <f>VLOOKUP(A1301,away!$A$2:$E$405,3,FALSE)</f>
        <v>1.19047619047619</v>
      </c>
      <c r="I1301" s="10">
        <f>VLOOKUP(C1301,away!$B$2:$E$405,3,FALSE)</f>
        <v>0.47</v>
      </c>
      <c r="J1301" s="10">
        <f>VLOOKUP(B1301,home!$B$2:$E$405,4,FALSE)</f>
        <v>0.84</v>
      </c>
      <c r="K1301" s="12">
        <f t="shared" si="1568"/>
        <v>0.82000000000000062</v>
      </c>
      <c r="L1301" s="12">
        <f t="shared" si="1569"/>
        <v>0.46999999999999981</v>
      </c>
      <c r="M1301" s="13">
        <f t="shared" si="1570"/>
        <v>0.27527078308975222</v>
      </c>
      <c r="N1301" s="13">
        <f t="shared" si="1571"/>
        <v>0.22572204213359698</v>
      </c>
      <c r="O1301" s="13">
        <f t="shared" si="1572"/>
        <v>0.1293772680521835</v>
      </c>
      <c r="P1301" s="13">
        <f t="shared" si="1573"/>
        <v>0.10608935980279055</v>
      </c>
      <c r="Q1301" s="13">
        <f t="shared" si="1574"/>
        <v>9.2546037274774812E-2</v>
      </c>
      <c r="R1301" s="13">
        <f t="shared" si="1575"/>
        <v>3.0403657992263106E-2</v>
      </c>
      <c r="S1301" s="13">
        <f t="shared" si="1576"/>
        <v>1.022170981699887E-2</v>
      </c>
      <c r="T1301" s="13">
        <f t="shared" si="1577"/>
        <v>4.3496637519144149E-2</v>
      </c>
      <c r="U1301" s="13">
        <f t="shared" si="1578"/>
        <v>2.4930999553655769E-2</v>
      </c>
      <c r="V1301" s="13">
        <f t="shared" si="1579"/>
        <v>4.3771632927459652E-4</v>
      </c>
      <c r="W1301" s="13">
        <f t="shared" si="1580"/>
        <v>2.5295916855105141E-2</v>
      </c>
      <c r="X1301" s="13">
        <f t="shared" si="1581"/>
        <v>1.1889080921899412E-2</v>
      </c>
      <c r="Y1301" s="13">
        <f t="shared" si="1582"/>
        <v>2.7939340166463606E-3</v>
      </c>
      <c r="Z1301" s="13">
        <f t="shared" si="1583"/>
        <v>4.7632397521212202E-3</v>
      </c>
      <c r="AA1301" s="13">
        <f t="shared" si="1584"/>
        <v>3.9058565967394036E-3</v>
      </c>
      <c r="AB1301" s="13">
        <f t="shared" si="1585"/>
        <v>1.6014012046631563E-3</v>
      </c>
      <c r="AC1301" s="13">
        <f t="shared" si="1586"/>
        <v>1.054349208140184E-5</v>
      </c>
      <c r="AD1301" s="13">
        <f t="shared" si="1587"/>
        <v>5.1856629552965569E-3</v>
      </c>
      <c r="AE1301" s="13">
        <f t="shared" si="1588"/>
        <v>2.4372615889893807E-3</v>
      </c>
      <c r="AF1301" s="13">
        <f t="shared" si="1589"/>
        <v>5.727564734125043E-4</v>
      </c>
      <c r="AG1301" s="13">
        <f t="shared" si="1590"/>
        <v>8.9731847501292329E-5</v>
      </c>
      <c r="AH1301" s="13">
        <f t="shared" si="1591"/>
        <v>5.5968067087424289E-4</v>
      </c>
      <c r="AI1301" s="13">
        <f t="shared" si="1592"/>
        <v>4.5893815011687953E-4</v>
      </c>
      <c r="AJ1301" s="13">
        <f t="shared" si="1593"/>
        <v>1.8816464154792071E-4</v>
      </c>
      <c r="AK1301" s="13">
        <f t="shared" si="1594"/>
        <v>5.1431668689765048E-5</v>
      </c>
      <c r="AL1301" s="13">
        <f t="shared" si="1595"/>
        <v>1.6253847392689091E-7</v>
      </c>
      <c r="AM1301" s="13">
        <f t="shared" si="1596"/>
        <v>8.5044872466863615E-4</v>
      </c>
      <c r="AN1301" s="13">
        <f t="shared" si="1597"/>
        <v>3.997109005942589E-4</v>
      </c>
      <c r="AO1301" s="13">
        <f t="shared" si="1598"/>
        <v>9.3932061639650789E-5</v>
      </c>
      <c r="AP1301" s="13">
        <f t="shared" si="1599"/>
        <v>1.4716022990211957E-5</v>
      </c>
      <c r="AQ1301" s="13">
        <f t="shared" si="1600"/>
        <v>1.7291327013499036E-6</v>
      </c>
      <c r="AR1301" s="13">
        <f t="shared" si="1601"/>
        <v>5.2609983062178825E-5</v>
      </c>
      <c r="AS1301" s="13">
        <f t="shared" si="1602"/>
        <v>4.3140186110986672E-5</v>
      </c>
      <c r="AT1301" s="13">
        <f t="shared" si="1603"/>
        <v>1.7687476305504544E-5</v>
      </c>
      <c r="AU1301" s="13">
        <f t="shared" si="1604"/>
        <v>4.8345768568379131E-6</v>
      </c>
      <c r="AV1301" s="13">
        <f t="shared" si="1605"/>
        <v>9.9108825565177278E-7</v>
      </c>
      <c r="AW1301" s="13">
        <f t="shared" si="1606"/>
        <v>1.7400646625395491E-9</v>
      </c>
      <c r="AX1301" s="13">
        <f t="shared" si="1607"/>
        <v>1.1622799237138033E-4</v>
      </c>
      <c r="AY1301" s="13">
        <f t="shared" si="1608"/>
        <v>5.4627156414548737E-5</v>
      </c>
      <c r="AZ1301" s="13">
        <f t="shared" si="1609"/>
        <v>1.2837381757418947E-5</v>
      </c>
      <c r="BA1301" s="13">
        <f t="shared" si="1610"/>
        <v>2.0111898086623016E-6</v>
      </c>
      <c r="BB1301" s="13">
        <f t="shared" si="1611"/>
        <v>2.3631480251782026E-7</v>
      </c>
      <c r="BC1301" s="13">
        <f t="shared" si="1612"/>
        <v>2.2213591436675099E-8</v>
      </c>
      <c r="BD1301" s="13">
        <f t="shared" si="1613"/>
        <v>4.1211153398706737E-6</v>
      </c>
      <c r="BE1301" s="13">
        <f t="shared" si="1614"/>
        <v>3.3793145786939552E-6</v>
      </c>
      <c r="BF1301" s="13">
        <f t="shared" si="1615"/>
        <v>1.3855189772645225E-6</v>
      </c>
      <c r="BG1301" s="13">
        <f t="shared" si="1616"/>
        <v>3.7870852045230317E-7</v>
      </c>
      <c r="BH1301" s="13">
        <f t="shared" si="1617"/>
        <v>7.7635246692722191E-8</v>
      </c>
      <c r="BI1301" s="13">
        <f t="shared" si="1618"/>
        <v>1.2732180457606452E-8</v>
      </c>
      <c r="BJ1301" s="14">
        <f t="shared" si="1619"/>
        <v>0.4115755606777064</v>
      </c>
      <c r="BK1301" s="14">
        <f t="shared" si="1620"/>
        <v>0.39208490222578607</v>
      </c>
      <c r="BL1301" s="14">
        <f t="shared" si="1621"/>
        <v>0.19160601686616835</v>
      </c>
      <c r="BM1301" s="14">
        <f t="shared" si="1622"/>
        <v>0.14056594576007134</v>
      </c>
      <c r="BN1301" s="14">
        <f t="shared" si="1623"/>
        <v>0.8594091483453612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1.675</v>
      </c>
      <c r="F1302" s="10">
        <f>VLOOKUP(B1302,home!$B$2:$E$405,3,FALSE)</f>
        <v>0.37</v>
      </c>
      <c r="G1302" s="10">
        <f>VLOOKUP(C1302,away!$B$2:$E$405,4,FALSE)</f>
        <v>1.27</v>
      </c>
      <c r="H1302" s="10">
        <f>VLOOKUP(A1302,away!$A$2:$E$405,3,FALSE)</f>
        <v>1.41875</v>
      </c>
      <c r="I1302" s="10">
        <f>VLOOKUP(C1302,away!$B$2:$E$405,3,FALSE)</f>
        <v>1.04</v>
      </c>
      <c r="J1302" s="10">
        <f>VLOOKUP(B1302,home!$B$2:$E$405,4,FALSE)</f>
        <v>1.41</v>
      </c>
      <c r="K1302" s="12">
        <f t="shared" si="1568"/>
        <v>0.78708250000000002</v>
      </c>
      <c r="L1302" s="12">
        <f t="shared" si="1569"/>
        <v>2.0804549999999997</v>
      </c>
      <c r="M1302" s="13">
        <f t="shared" si="1570"/>
        <v>5.6838719736232557E-2</v>
      </c>
      <c r="N1302" s="13">
        <f t="shared" si="1571"/>
        <v>4.4736761626793263E-2</v>
      </c>
      <c r="O1302" s="13">
        <f t="shared" si="1572"/>
        <v>0.11825039866884368</v>
      </c>
      <c r="P1302" s="13">
        <f t="shared" si="1573"/>
        <v>9.3072819410270166E-2</v>
      </c>
      <c r="Q1302" s="13">
        <f t="shared" si="1574"/>
        <v>1.7605761091560253E-2</v>
      </c>
      <c r="R1302" s="13">
        <f t="shared" si="1575"/>
        <v>0.1230073165812946</v>
      </c>
      <c r="S1302" s="13">
        <f t="shared" si="1576"/>
        <v>3.8101446307976537E-2</v>
      </c>
      <c r="T1302" s="13">
        <f t="shared" si="1577"/>
        <v>3.6627993691741981E-2</v>
      </c>
      <c r="U1302" s="13">
        <f t="shared" si="1578"/>
        <v>9.6816906253096816E-2</v>
      </c>
      <c r="V1302" s="13">
        <f t="shared" si="1579"/>
        <v>6.9323029714584384E-3</v>
      </c>
      <c r="W1302" s="13">
        <f t="shared" si="1580"/>
        <v>4.6190621514493255E-3</v>
      </c>
      <c r="X1302" s="13">
        <f t="shared" si="1581"/>
        <v>9.6097509482935047E-3</v>
      </c>
      <c r="Y1302" s="13">
        <f t="shared" si="1582"/>
        <v>9.9963272045659815E-3</v>
      </c>
      <c r="Z1302" s="13">
        <f t="shared" si="1583"/>
        <v>8.530372893937907E-2</v>
      </c>
      <c r="AA1302" s="13">
        <f t="shared" si="1584"/>
        <v>6.7141072232928839E-2</v>
      </c>
      <c r="AB1302" s="13">
        <f t="shared" si="1585"/>
        <v>2.6422781492887102E-2</v>
      </c>
      <c r="AC1302" s="13">
        <f t="shared" si="1586"/>
        <v>7.0947342932996022E-4</v>
      </c>
      <c r="AD1302" s="13">
        <f t="shared" si="1587"/>
        <v>9.0889574645452835E-4</v>
      </c>
      <c r="AE1302" s="13">
        <f t="shared" si="1588"/>
        <v>1.8909167001900553E-3</v>
      </c>
      <c r="AF1302" s="13">
        <f t="shared" si="1589"/>
        <v>1.9669835517469509E-3</v>
      </c>
      <c r="AG1302" s="13">
        <f t="shared" si="1590"/>
        <v>1.364073588383234E-3</v>
      </c>
      <c r="AH1302" s="13">
        <f t="shared" si="1591"/>
        <v>4.4367642347643968E-2</v>
      </c>
      <c r="AI1302" s="13">
        <f t="shared" si="1592"/>
        <v>3.4920994858089485E-2</v>
      </c>
      <c r="AJ1302" s="13">
        <f t="shared" si="1593"/>
        <v>1.3742851967696108E-2</v>
      </c>
      <c r="AK1302" s="13">
        <f t="shared" si="1594"/>
        <v>3.6055860946213911E-3</v>
      </c>
      <c r="AL1302" s="13">
        <f t="shared" si="1595"/>
        <v>4.6470217957649786E-5</v>
      </c>
      <c r="AM1302" s="13">
        <f t="shared" si="1596"/>
        <v>1.4307518727175932E-4</v>
      </c>
      <c r="AN1302" s="13">
        <f t="shared" si="1597"/>
        <v>2.9766148873546796E-4</v>
      </c>
      <c r="AO1302" s="13">
        <f t="shared" si="1598"/>
        <v>3.0963566627357402E-4</v>
      </c>
      <c r="AP1302" s="13">
        <f t="shared" si="1599"/>
        <v>2.1472769002572943E-4</v>
      </c>
      <c r="AQ1302" s="13">
        <f t="shared" si="1600"/>
        <v>1.1168282408811972E-4</v>
      </c>
      <c r="AR1302" s="13">
        <f t="shared" si="1601"/>
        <v>1.8460976672073508E-2</v>
      </c>
      <c r="AS1302" s="13">
        <f t="shared" si="1602"/>
        <v>1.4530311671497299E-2</v>
      </c>
      <c r="AT1302" s="13">
        <f t="shared" si="1603"/>
        <v>5.7182770180906365E-3</v>
      </c>
      <c r="AU1302" s="13">
        <f t="shared" si="1604"/>
        <v>1.5002519236971079E-3</v>
      </c>
      <c r="AV1302" s="13">
        <f t="shared" si="1605"/>
        <v>2.9520550868333221E-4</v>
      </c>
      <c r="AW1302" s="13">
        <f t="shared" si="1606"/>
        <v>2.1137362308258085E-6</v>
      </c>
      <c r="AX1302" s="13">
        <f t="shared" si="1607"/>
        <v>1.876866268097074E-5</v>
      </c>
      <c r="AY1302" s="13">
        <f t="shared" si="1608"/>
        <v>3.9047358117938977E-5</v>
      </c>
      <c r="AZ1302" s="13">
        <f t="shared" si="1609"/>
        <v>4.0618135716628368E-5</v>
      </c>
      <c r="BA1302" s="13">
        <f t="shared" si="1610"/>
        <v>2.816806784744602E-5</v>
      </c>
      <c r="BB1302" s="13">
        <f t="shared" si="1611"/>
        <v>1.4650599398389574E-5</v>
      </c>
      <c r="BC1302" s="13">
        <f t="shared" si="1612"/>
        <v>6.0959825542753117E-6</v>
      </c>
      <c r="BD1302" s="13">
        <f t="shared" si="1613"/>
        <v>6.4012052037164527E-3</v>
      </c>
      <c r="BE1302" s="13">
        <f t="shared" si="1614"/>
        <v>5.0382765947541552E-3</v>
      </c>
      <c r="BF1302" s="13">
        <f t="shared" si="1615"/>
        <v>1.9827696689452938E-3</v>
      </c>
      <c r="BG1302" s="13">
        <f t="shared" si="1616"/>
        <v>5.2020110265254475E-4</v>
      </c>
      <c r="BH1302" s="13">
        <f t="shared" si="1617"/>
        <v>1.0236029609463038E-4</v>
      </c>
      <c r="BI1302" s="13">
        <f t="shared" si="1618"/>
        <v>1.6113199550180389E-5</v>
      </c>
      <c r="BJ1302" s="14">
        <f t="shared" si="1619"/>
        <v>0.13055065796388937</v>
      </c>
      <c r="BK1302" s="14">
        <f t="shared" si="1620"/>
        <v>0.19574027943134326</v>
      </c>
      <c r="BL1302" s="14">
        <f t="shared" si="1621"/>
        <v>0.58284149935685714</v>
      </c>
      <c r="BM1302" s="14">
        <f t="shared" si="1622"/>
        <v>0.54088745495458757</v>
      </c>
      <c r="BN1302" s="14">
        <f t="shared" si="1623"/>
        <v>0.45351177711499452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1.675</v>
      </c>
      <c r="F1303" s="10">
        <f>VLOOKUP(B1303,home!$B$2:$E$405,3,FALSE)</f>
        <v>0.67</v>
      </c>
      <c r="G1303" s="10">
        <f>VLOOKUP(C1303,away!$B$2:$E$405,4,FALSE)</f>
        <v>0.67</v>
      </c>
      <c r="H1303" s="10">
        <f>VLOOKUP(A1303,away!$A$2:$E$405,3,FALSE)</f>
        <v>1.41875</v>
      </c>
      <c r="I1303" s="10">
        <f>VLOOKUP(C1303,away!$B$2:$E$405,3,FALSE)</f>
        <v>0.97</v>
      </c>
      <c r="J1303" s="10">
        <f>VLOOKUP(B1303,home!$B$2:$E$405,4,FALSE)</f>
        <v>0.97</v>
      </c>
      <c r="K1303" s="12">
        <f t="shared" si="1568"/>
        <v>0.75190750000000017</v>
      </c>
      <c r="L1303" s="12">
        <f t="shared" si="1569"/>
        <v>1.3349018749999999</v>
      </c>
      <c r="M1303" s="13">
        <f t="shared" si="1570"/>
        <v>0.12408240532824065</v>
      </c>
      <c r="N1303" s="13">
        <f t="shared" si="1571"/>
        <v>9.3298491184344134E-2</v>
      </c>
      <c r="O1303" s="13">
        <f t="shared" si="1572"/>
        <v>0.16563783552717842</v>
      </c>
      <c r="P1303" s="13">
        <f t="shared" si="1573"/>
        <v>0.12454433081665194</v>
      </c>
      <c r="Q1303" s="13">
        <f t="shared" si="1574"/>
        <v>3.5075917630096119E-2</v>
      </c>
      <c r="R1303" s="13">
        <f t="shared" si="1575"/>
        <v>0.11055512860808606</v>
      </c>
      <c r="S1303" s="13">
        <f t="shared" si="1576"/>
        <v>3.1251993982416237E-2</v>
      </c>
      <c r="T1303" s="13">
        <f t="shared" si="1577"/>
        <v>4.6822908211760862E-2</v>
      </c>
      <c r="U1303" s="13">
        <f t="shared" si="1578"/>
        <v>8.3127230363884488E-2</v>
      </c>
      <c r="V1303" s="13">
        <f t="shared" si="1579"/>
        <v>3.4853707519161264E-3</v>
      </c>
      <c r="W1303" s="13">
        <f t="shared" si="1580"/>
        <v>8.7912818451505031E-3</v>
      </c>
      <c r="X1303" s="13">
        <f t="shared" si="1581"/>
        <v>1.1735498618744865E-2</v>
      </c>
      <c r="Y1303" s="13">
        <f t="shared" si="1582"/>
        <v>7.8328695551112167E-3</v>
      </c>
      <c r="Z1303" s="13">
        <f t="shared" si="1583"/>
        <v>4.9193416156600077E-2</v>
      </c>
      <c r="AA1303" s="13">
        <f t="shared" si="1584"/>
        <v>3.698889855876878E-2</v>
      </c>
      <c r="AB1303" s="13">
        <f t="shared" si="1585"/>
        <v>1.390611512153872E-2</v>
      </c>
      <c r="AC1303" s="13">
        <f t="shared" si="1586"/>
        <v>2.1864661572939449E-4</v>
      </c>
      <c r="AD1303" s="13">
        <f t="shared" si="1587"/>
        <v>1.6525576884956256E-3</v>
      </c>
      <c r="AE1303" s="13">
        <f t="shared" si="1588"/>
        <v>2.2060023569184764E-3</v>
      </c>
      <c r="AF1303" s="13">
        <f t="shared" si="1589"/>
        <v>1.4723983412524469E-3</v>
      </c>
      <c r="AG1303" s="13">
        <f t="shared" si="1590"/>
        <v>6.5516910216159379E-4</v>
      </c>
      <c r="AH1303" s="13">
        <f t="shared" si="1591"/>
        <v>1.6417095866275183E-2</v>
      </c>
      <c r="AI1303" s="13">
        <f t="shared" si="1592"/>
        <v>1.234413751007131E-2</v>
      </c>
      <c r="AJ1303" s="13">
        <f t="shared" si="1593"/>
        <v>4.6408247874269717E-3</v>
      </c>
      <c r="AK1303" s="13">
        <f t="shared" si="1594"/>
        <v>1.1631569879507492E-3</v>
      </c>
      <c r="AL1303" s="13">
        <f t="shared" si="1595"/>
        <v>8.7784231355951468E-6</v>
      </c>
      <c r="AM1303" s="13">
        <f t="shared" si="1596"/>
        <v>2.4851410403250502E-4</v>
      </c>
      <c r="AN1303" s="13">
        <f t="shared" si="1597"/>
        <v>3.3174194343693603E-4</v>
      </c>
      <c r="AO1303" s="13">
        <f t="shared" si="1598"/>
        <v>2.2142147115505496E-4</v>
      </c>
      <c r="AP1303" s="13">
        <f t="shared" si="1599"/>
        <v>9.8525312336713767E-5</v>
      </c>
      <c r="AQ1303" s="13">
        <f t="shared" si="1600"/>
        <v>3.2880406043309954E-5</v>
      </c>
      <c r="AR1303" s="13">
        <f t="shared" si="1601"/>
        <v>4.383042410789093E-3</v>
      </c>
      <c r="AS1303" s="13">
        <f t="shared" si="1602"/>
        <v>3.2956424614904007E-3</v>
      </c>
      <c r="AT1303" s="13">
        <f t="shared" si="1603"/>
        <v>1.2390091420565468E-3</v>
      </c>
      <c r="AU1303" s="13">
        <f t="shared" si="1604"/>
        <v>3.1054008882696108E-4</v>
      </c>
      <c r="AV1303" s="13">
        <f t="shared" si="1605"/>
        <v>5.8374355459914569E-5</v>
      </c>
      <c r="AW1303" s="13">
        <f t="shared" si="1606"/>
        <v>2.4475285690540157E-7</v>
      </c>
      <c r="AX1303" s="13">
        <f t="shared" si="1607"/>
        <v>3.1143269779636798E-5</v>
      </c>
      <c r="AY1303" s="13">
        <f t="shared" si="1608"/>
        <v>4.1573209222467994E-5</v>
      </c>
      <c r="AZ1303" s="13">
        <f t="shared" si="1609"/>
        <v>2.7748077470419913E-5</v>
      </c>
      <c r="BA1303" s="13">
        <f t="shared" si="1610"/>
        <v>1.2346986880969601E-5</v>
      </c>
      <c r="BB1303" s="13">
        <f t="shared" si="1611"/>
        <v>4.1205039845016796E-6</v>
      </c>
      <c r="BC1303" s="13">
        <f t="shared" si="1612"/>
        <v>1.1000936989712512E-6</v>
      </c>
      <c r="BD1303" s="13">
        <f t="shared" si="1613"/>
        <v>9.7515525539448021E-4</v>
      </c>
      <c r="BE1303" s="13">
        <f t="shared" si="1614"/>
        <v>7.3322655019552533E-4</v>
      </c>
      <c r="BF1303" s="13">
        <f t="shared" si="1615"/>
        <v>2.7565927114557099E-4</v>
      </c>
      <c r="BG1303" s="13">
        <f t="shared" si="1616"/>
        <v>6.9090091139629498E-5</v>
      </c>
      <c r="BH1303" s="13">
        <f t="shared" si="1617"/>
        <v>1.2987339425892743E-5</v>
      </c>
      <c r="BI1303" s="13">
        <f t="shared" si="1618"/>
        <v>1.9530555838748909E-6</v>
      </c>
      <c r="BJ1303" s="14">
        <f t="shared" si="1619"/>
        <v>0.21059420991207731</v>
      </c>
      <c r="BK1303" s="14">
        <f t="shared" si="1620"/>
        <v>0.28363309912731238</v>
      </c>
      <c r="BL1303" s="14">
        <f t="shared" si="1621"/>
        <v>0.45613510335268864</v>
      </c>
      <c r="BM1303" s="14">
        <f t="shared" si="1622"/>
        <v>0.34632039099771561</v>
      </c>
      <c r="BN1303" s="14">
        <f t="shared" si="1623"/>
        <v>0.6531941090945973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1.675</v>
      </c>
      <c r="F1304" s="10">
        <f>VLOOKUP(B1304,home!$B$2:$E$405,3,FALSE)</f>
        <v>0.8</v>
      </c>
      <c r="G1304" s="10">
        <f>VLOOKUP(C1304,away!$B$2:$E$405,4,FALSE)</f>
        <v>0.77</v>
      </c>
      <c r="H1304" s="10">
        <f>VLOOKUP(A1304,away!$A$2:$E$405,3,FALSE)</f>
        <v>1.41875</v>
      </c>
      <c r="I1304" s="10">
        <f>VLOOKUP(C1304,away!$B$2:$E$405,3,FALSE)</f>
        <v>1.02</v>
      </c>
      <c r="J1304" s="10">
        <f>VLOOKUP(B1304,home!$B$2:$E$405,4,FALSE)</f>
        <v>1.17</v>
      </c>
      <c r="K1304" s="12">
        <f t="shared" si="1568"/>
        <v>1.0318000000000001</v>
      </c>
      <c r="L1304" s="12">
        <f t="shared" si="1569"/>
        <v>1.6931362499999998</v>
      </c>
      <c r="M1304" s="13">
        <f t="shared" si="1570"/>
        <v>6.5550381421642379E-2</v>
      </c>
      <c r="N1304" s="13">
        <f t="shared" si="1571"/>
        <v>6.7634883550850622E-2</v>
      </c>
      <c r="O1304" s="13">
        <f t="shared" si="1572"/>
        <v>0.11098572698630922</v>
      </c>
      <c r="P1304" s="13">
        <f t="shared" si="1573"/>
        <v>0.11451507310447387</v>
      </c>
      <c r="Q1304" s="13">
        <f t="shared" si="1574"/>
        <v>3.4892836423883827E-2</v>
      </c>
      <c r="R1304" s="13">
        <f t="shared" si="1575"/>
        <v>9.3956978796561716E-2</v>
      </c>
      <c r="S1304" s="13">
        <f t="shared" si="1576"/>
        <v>5.0013827851630631E-2</v>
      </c>
      <c r="T1304" s="13">
        <f t="shared" si="1577"/>
        <v>5.9078326214598062E-2</v>
      </c>
      <c r="U1304" s="13">
        <f t="shared" si="1578"/>
        <v>9.6944810722292385E-2</v>
      </c>
      <c r="V1304" s="13">
        <f t="shared" si="1579"/>
        <v>9.7081173433163827E-3</v>
      </c>
      <c r="W1304" s="13">
        <f t="shared" si="1580"/>
        <v>1.2000809540721113E-2</v>
      </c>
      <c r="X1304" s="13">
        <f t="shared" si="1581"/>
        <v>2.0319005662740763E-2</v>
      </c>
      <c r="Y1304" s="13">
        <f t="shared" si="1582"/>
        <v>1.7201422525770834E-2</v>
      </c>
      <c r="Z1304" s="13">
        <f t="shared" si="1583"/>
        <v>5.3027322246979994E-2</v>
      </c>
      <c r="AA1304" s="13">
        <f t="shared" si="1584"/>
        <v>5.4713591094433967E-2</v>
      </c>
      <c r="AB1304" s="13">
        <f t="shared" si="1585"/>
        <v>2.8226741645618478E-2</v>
      </c>
      <c r="AC1304" s="13">
        <f t="shared" si="1586"/>
        <v>1.0599917032954463E-3</v>
      </c>
      <c r="AD1304" s="13">
        <f t="shared" si="1587"/>
        <v>3.095608821029011E-3</v>
      </c>
      <c r="AE1304" s="13">
        <f t="shared" si="1588"/>
        <v>5.2412875107039798E-3</v>
      </c>
      <c r="AF1304" s="13">
        <f t="shared" si="1589"/>
        <v>4.4371069405225866E-3</v>
      </c>
      <c r="AG1304" s="13">
        <f t="shared" si="1590"/>
        <v>2.504208868708461E-3</v>
      </c>
      <c r="AH1304" s="13">
        <f t="shared" si="1591"/>
        <v>2.2445620384198318E-2</v>
      </c>
      <c r="AI1304" s="13">
        <f t="shared" si="1592"/>
        <v>2.3159391112415828E-2</v>
      </c>
      <c r="AJ1304" s="13">
        <f t="shared" si="1593"/>
        <v>1.1947929874895322E-2</v>
      </c>
      <c r="AK1304" s="13">
        <f t="shared" si="1594"/>
        <v>4.1092913483056657E-3</v>
      </c>
      <c r="AL1304" s="13">
        <f t="shared" si="1595"/>
        <v>7.4071286702192683E-5</v>
      </c>
      <c r="AM1304" s="13">
        <f t="shared" si="1596"/>
        <v>6.3880983630754682E-4</v>
      </c>
      <c r="AN1304" s="13">
        <f t="shared" si="1597"/>
        <v>1.0815920907088735E-3</v>
      </c>
      <c r="AO1304" s="13">
        <f t="shared" si="1598"/>
        <v>9.1564138824624106E-4</v>
      </c>
      <c r="AP1304" s="13">
        <f t="shared" si="1599"/>
        <v>5.1676854214667816E-4</v>
      </c>
      <c r="AQ1304" s="13">
        <f t="shared" si="1600"/>
        <v>2.1873988789204837E-4</v>
      </c>
      <c r="AR1304" s="13">
        <f t="shared" si="1601"/>
        <v>7.6006987052450242E-3</v>
      </c>
      <c r="AS1304" s="13">
        <f t="shared" si="1602"/>
        <v>7.8424009240718167E-3</v>
      </c>
      <c r="AT1304" s="13">
        <f t="shared" si="1603"/>
        <v>4.0458946367286494E-3</v>
      </c>
      <c r="AU1304" s="13">
        <f t="shared" si="1604"/>
        <v>1.3915180287255406E-3</v>
      </c>
      <c r="AV1304" s="13">
        <f t="shared" si="1605"/>
        <v>3.5894207550975319E-4</v>
      </c>
      <c r="AW1304" s="13">
        <f t="shared" si="1606"/>
        <v>3.5944696395192593E-6</v>
      </c>
      <c r="AX1304" s="13">
        <f t="shared" si="1607"/>
        <v>1.0985399818368777E-4</v>
      </c>
      <c r="AY1304" s="13">
        <f t="shared" si="1608"/>
        <v>1.8599778653223588E-4</v>
      </c>
      <c r="AZ1304" s="13">
        <f t="shared" si="1609"/>
        <v>1.5745979739874519E-4</v>
      </c>
      <c r="BA1304" s="13">
        <f t="shared" si="1610"/>
        <v>8.8866963631157046E-5</v>
      </c>
      <c r="BB1304" s="13">
        <f t="shared" si="1611"/>
        <v>3.7615969387835904E-5</v>
      </c>
      <c r="BC1304" s="13">
        <f t="shared" si="1612"/>
        <v>1.2737792269887064E-5</v>
      </c>
      <c r="BD1304" s="13">
        <f t="shared" si="1613"/>
        <v>2.1448364171964013E-3</v>
      </c>
      <c r="BE1304" s="13">
        <f t="shared" si="1614"/>
        <v>2.213042215263247E-3</v>
      </c>
      <c r="BF1304" s="13">
        <f t="shared" si="1615"/>
        <v>1.1417084788543088E-3</v>
      </c>
      <c r="BG1304" s="13">
        <f t="shared" si="1616"/>
        <v>3.9267160282729208E-4</v>
      </c>
      <c r="BH1304" s="13">
        <f t="shared" si="1617"/>
        <v>1.0128963994929999E-4</v>
      </c>
      <c r="BI1304" s="13">
        <f t="shared" si="1618"/>
        <v>2.0902130099937548E-5</v>
      </c>
      <c r="BJ1304" s="14">
        <f t="shared" si="1619"/>
        <v>0.23036958011223427</v>
      </c>
      <c r="BK1304" s="14">
        <f t="shared" si="1620"/>
        <v>0.24110746049759318</v>
      </c>
      <c r="BL1304" s="14">
        <f t="shared" si="1621"/>
        <v>0.47374398681950231</v>
      </c>
      <c r="BM1304" s="14">
        <f t="shared" si="1622"/>
        <v>0.51053006607569495</v>
      </c>
      <c r="BN1304" s="14">
        <f t="shared" si="1623"/>
        <v>0.48753588028372163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1.675</v>
      </c>
      <c r="F1305" s="10">
        <f>VLOOKUP(B1305,home!$B$2:$E$405,3,FALSE)</f>
        <v>1.19</v>
      </c>
      <c r="G1305" s="10">
        <f>VLOOKUP(C1305,away!$B$2:$E$405,4,FALSE)</f>
        <v>1.06</v>
      </c>
      <c r="H1305" s="10">
        <f>VLOOKUP(A1305,away!$A$2:$E$405,3,FALSE)</f>
        <v>1.41875</v>
      </c>
      <c r="I1305" s="10">
        <f>VLOOKUP(C1305,away!$B$2:$E$405,3,FALSE)</f>
        <v>0.33</v>
      </c>
      <c r="J1305" s="10">
        <f>VLOOKUP(B1305,home!$B$2:$E$405,4,FALSE)</f>
        <v>0.62</v>
      </c>
      <c r="K1305" s="12">
        <f t="shared" si="1568"/>
        <v>2.1128450000000001</v>
      </c>
      <c r="L1305" s="12">
        <f t="shared" si="1569"/>
        <v>0.29027625000000001</v>
      </c>
      <c r="M1305" s="13">
        <f t="shared" si="1570"/>
        <v>9.0435241314603315E-2</v>
      </c>
      <c r="N1305" s="13">
        <f t="shared" si="1571"/>
        <v>0.19107564743535302</v>
      </c>
      <c r="O1305" s="13">
        <f t="shared" si="1572"/>
        <v>2.6251202716648121E-2</v>
      </c>
      <c r="P1305" s="13">
        <f t="shared" si="1573"/>
        <v>5.5464722403856394E-2</v>
      </c>
      <c r="Q1305" s="13">
        <f t="shared" si="1574"/>
        <v>0.20185661315277428</v>
      </c>
      <c r="R1305" s="13">
        <f t="shared" si="1575"/>
        <v>3.8100503412892141E-3</v>
      </c>
      <c r="S1305" s="13">
        <f t="shared" si="1576"/>
        <v>8.5042495232444566E-3</v>
      </c>
      <c r="T1305" s="13">
        <f t="shared" si="1577"/>
        <v>5.8594180703687999E-2</v>
      </c>
      <c r="U1305" s="13">
        <f t="shared" si="1578"/>
        <v>8.0500458133412091E-3</v>
      </c>
      <c r="V1305" s="13">
        <f t="shared" si="1579"/>
        <v>5.7952560209354148E-4</v>
      </c>
      <c r="W1305" s="13">
        <f t="shared" si="1580"/>
        <v>0.14216391193892447</v>
      </c>
      <c r="X1305" s="13">
        <f t="shared" si="1581"/>
        <v>4.1266807242961223E-2</v>
      </c>
      <c r="Y1305" s="13">
        <f t="shared" si="1582"/>
        <v>5.9893870279798108E-3</v>
      </c>
      <c r="Z1305" s="13">
        <f t="shared" si="1583"/>
        <v>3.6865570846021775E-4</v>
      </c>
      <c r="AA1305" s="13">
        <f t="shared" si="1584"/>
        <v>7.7891237034162866E-4</v>
      </c>
      <c r="AB1305" s="13">
        <f t="shared" si="1585"/>
        <v>8.2286055355722948E-4</v>
      </c>
      <c r="AC1305" s="13">
        <f t="shared" si="1586"/>
        <v>2.22142567009823E-5</v>
      </c>
      <c r="AD1305" s="13">
        <f t="shared" si="1587"/>
        <v>7.509257763014926E-2</v>
      </c>
      <c r="AE1305" s="13">
        <f t="shared" si="1588"/>
        <v>2.1797591837313616E-2</v>
      </c>
      <c r="AF1305" s="13">
        <f t="shared" si="1589"/>
        <v>3.1636616087830026E-3</v>
      </c>
      <c r="AG1305" s="13">
        <f t="shared" si="1590"/>
        <v>3.0611194268883235E-4</v>
      </c>
      <c r="AH1305" s="13">
        <f t="shared" si="1591"/>
        <v>2.6752999148231325E-5</v>
      </c>
      <c r="AI1305" s="13">
        <f t="shared" si="1592"/>
        <v>5.6524940485344811E-5</v>
      </c>
      <c r="AJ1305" s="13">
        <f t="shared" si="1593"/>
        <v>5.9714218939879197E-5</v>
      </c>
      <c r="AK1305" s="13">
        <f t="shared" si="1594"/>
        <v>4.2055629638676351E-5</v>
      </c>
      <c r="AL1305" s="13">
        <f t="shared" si="1595"/>
        <v>5.4496789677014182E-7</v>
      </c>
      <c r="AM1305" s="13">
        <f t="shared" si="1596"/>
        <v>3.1731795436594532E-2</v>
      </c>
      <c r="AN1305" s="13">
        <f t="shared" si="1597"/>
        <v>9.2109865851017735E-3</v>
      </c>
      <c r="AO1305" s="13">
        <f t="shared" si="1598"/>
        <v>1.3368653223618241E-3</v>
      </c>
      <c r="AP1305" s="13">
        <f t="shared" si="1599"/>
        <v>1.2935341751007715E-4</v>
      </c>
      <c r="AQ1305" s="13">
        <f t="shared" si="1600"/>
        <v>9.387056239877386E-6</v>
      </c>
      <c r="AR1305" s="13">
        <f t="shared" si="1601"/>
        <v>1.5531520538003575E-6</v>
      </c>
      <c r="AS1305" s="13">
        <f t="shared" si="1602"/>
        <v>3.2815695511118162E-6</v>
      </c>
      <c r="AT1305" s="13">
        <f t="shared" si="1603"/>
        <v>3.4667239091094235E-6</v>
      </c>
      <c r="AU1305" s="13">
        <f t="shared" si="1604"/>
        <v>2.4415500925807667E-6</v>
      </c>
      <c r="AV1305" s="13">
        <f t="shared" si="1605"/>
        <v>1.2896542263397033E-6</v>
      </c>
      <c r="AW1305" s="13">
        <f t="shared" si="1606"/>
        <v>9.2842656966419057E-9</v>
      </c>
      <c r="AX1305" s="13">
        <f t="shared" si="1607"/>
        <v>1.1174060888205262E-2</v>
      </c>
      <c r="AY1305" s="13">
        <f t="shared" si="1608"/>
        <v>3.2435644918998932E-3</v>
      </c>
      <c r="AZ1305" s="13">
        <f t="shared" si="1609"/>
        <v>4.7076486867092814E-4</v>
      </c>
      <c r="BA1305" s="13">
        <f t="shared" si="1610"/>
        <v>4.5550620236513166E-5</v>
      </c>
      <c r="BB1305" s="13">
        <f t="shared" si="1611"/>
        <v>3.3055658068572893E-6</v>
      </c>
      <c r="BC1305" s="13">
        <f t="shared" si="1612"/>
        <v>1.9190544930855175E-7</v>
      </c>
      <c r="BD1305" s="13">
        <f t="shared" si="1613"/>
        <v>7.5140525642827592E-8</v>
      </c>
      <c r="BE1305" s="13">
        <f t="shared" si="1614"/>
        <v>1.5876028390182004E-7</v>
      </c>
      <c r="BF1305" s="13">
        <f t="shared" si="1615"/>
        <v>1.6771793602027053E-7</v>
      </c>
      <c r="BG1305" s="13">
        <f t="shared" si="1616"/>
        <v>1.181206675102495E-7</v>
      </c>
      <c r="BH1305" s="13">
        <f t="shared" si="1617"/>
        <v>6.2392665436423321E-8</v>
      </c>
      <c r="BI1305" s="13">
        <f t="shared" si="1618"/>
        <v>2.6365206240803954E-8</v>
      </c>
      <c r="BJ1305" s="14">
        <f t="shared" si="1619"/>
        <v>0.79866231667869236</v>
      </c>
      <c r="BK1305" s="14">
        <f t="shared" si="1620"/>
        <v>0.15825006256029536</v>
      </c>
      <c r="BL1305" s="14">
        <f t="shared" si="1621"/>
        <v>3.9910760730507228E-2</v>
      </c>
      <c r="BM1305" s="14">
        <f t="shared" si="1622"/>
        <v>0.4250547631057966</v>
      </c>
      <c r="BN1305" s="14">
        <f t="shared" si="1623"/>
        <v>0.56889347736452434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1.3374999999999999</v>
      </c>
      <c r="F1306" s="10">
        <f>VLOOKUP(B1306,home!$B$2:$E$405,3,FALSE)</f>
        <v>1.21</v>
      </c>
      <c r="G1306" s="10">
        <f>VLOOKUP(C1306,away!$B$2:$E$405,4,FALSE)</f>
        <v>1.25</v>
      </c>
      <c r="H1306" s="10">
        <f>VLOOKUP(A1306,away!$A$2:$E$405,3,FALSE)</f>
        <v>1.1625000000000001</v>
      </c>
      <c r="I1306" s="10">
        <f>VLOOKUP(C1306,away!$B$2:$E$405,3,FALSE)</f>
        <v>1.08</v>
      </c>
      <c r="J1306" s="10">
        <f>VLOOKUP(B1306,home!$B$2:$E$405,4,FALSE)</f>
        <v>1.08</v>
      </c>
      <c r="K1306" s="12">
        <f t="shared" si="1568"/>
        <v>2.02296875</v>
      </c>
      <c r="L1306" s="12">
        <f t="shared" si="1569"/>
        <v>1.3559400000000004</v>
      </c>
      <c r="M1306" s="13">
        <f t="shared" si="1570"/>
        <v>3.4084629299261267E-2</v>
      </c>
      <c r="N1306" s="13">
        <f t="shared" si="1571"/>
        <v>6.8952139927739936E-2</v>
      </c>
      <c r="O1306" s="13">
        <f t="shared" si="1572"/>
        <v>4.621671225204034E-2</v>
      </c>
      <c r="P1306" s="13">
        <f t="shared" si="1573"/>
        <v>9.3494964613619724E-2</v>
      </c>
      <c r="Q1306" s="13">
        <f t="shared" si="1574"/>
        <v>6.974401215972259E-2</v>
      </c>
      <c r="R1306" s="13">
        <f t="shared" si="1575"/>
        <v>3.1333544405515799E-2</v>
      </c>
      <c r="S1306" s="13">
        <f t="shared" si="1576"/>
        <v>6.4114738723969791E-2</v>
      </c>
      <c r="T1306" s="13">
        <f t="shared" si="1577"/>
        <v>9.4568695847854281E-2</v>
      </c>
      <c r="U1306" s="13">
        <f t="shared" si="1578"/>
        <v>6.3386781159095781E-2</v>
      </c>
      <c r="V1306" s="13">
        <f t="shared" si="1579"/>
        <v>1.9540920322433861E-2</v>
      </c>
      <c r="W1306" s="13">
        <f t="shared" si="1580"/>
        <v>4.7029985699579613E-2</v>
      </c>
      <c r="X1306" s="13">
        <f t="shared" si="1581"/>
        <v>6.3769838809488E-2</v>
      </c>
      <c r="Y1306" s="13">
        <f t="shared" si="1582"/>
        <v>4.3234037617668593E-2</v>
      </c>
      <c r="Z1306" s="13">
        <f t="shared" si="1583"/>
        <v>1.4162135400405038E-2</v>
      </c>
      <c r="AA1306" s="13">
        <f t="shared" si="1584"/>
        <v>2.8649557348288127E-2</v>
      </c>
      <c r="AB1306" s="13">
        <f t="shared" si="1585"/>
        <v>2.8978579608459877E-2</v>
      </c>
      <c r="AC1306" s="13">
        <f t="shared" si="1586"/>
        <v>3.3500761406680324E-3</v>
      </c>
      <c r="AD1306" s="13">
        <f t="shared" si="1587"/>
        <v>2.3785047845799115E-2</v>
      </c>
      <c r="AE1306" s="13">
        <f t="shared" si="1588"/>
        <v>3.2251097776032862E-2</v>
      </c>
      <c r="AF1306" s="13">
        <f t="shared" si="1589"/>
        <v>2.1865276759217008E-2</v>
      </c>
      <c r="AG1306" s="13">
        <f t="shared" si="1590"/>
        <v>9.882667789630907E-3</v>
      </c>
      <c r="AH1306" s="13">
        <f t="shared" si="1591"/>
        <v>4.800751468706301E-3</v>
      </c>
      <c r="AI1306" s="13">
        <f t="shared" si="1592"/>
        <v>9.7117701977094493E-3</v>
      </c>
      <c r="AJ1306" s="13">
        <f t="shared" si="1593"/>
        <v>9.8233038085737707E-3</v>
      </c>
      <c r="AK1306" s="13">
        <f t="shared" si="1594"/>
        <v>6.6240788755002403E-3</v>
      </c>
      <c r="AL1306" s="13">
        <f t="shared" si="1595"/>
        <v>3.6757360330919362E-4</v>
      </c>
      <c r="AM1306" s="13">
        <f t="shared" si="1596"/>
        <v>9.6232817018612818E-3</v>
      </c>
      <c r="AN1306" s="13">
        <f t="shared" si="1597"/>
        <v>1.3048592590821792E-2</v>
      </c>
      <c r="AO1306" s="13">
        <f t="shared" si="1598"/>
        <v>8.8465543187994534E-3</v>
      </c>
      <c r="AP1306" s="13">
        <f t="shared" si="1599"/>
        <v>3.9984656210109784E-3</v>
      </c>
      <c r="AQ1306" s="13">
        <f t="shared" si="1600"/>
        <v>1.3554198685384064E-3</v>
      </c>
      <c r="AR1306" s="13">
        <f t="shared" si="1601"/>
        <v>1.3019061892955252E-3</v>
      </c>
      <c r="AS1306" s="13">
        <f t="shared" si="1602"/>
        <v>2.633715536376432E-3</v>
      </c>
      <c r="AT1306" s="13">
        <f t="shared" si="1603"/>
        <v>2.6639621132395056E-3</v>
      </c>
      <c r="AU1306" s="13">
        <f t="shared" si="1604"/>
        <v>1.7963707020891607E-3</v>
      </c>
      <c r="AV1306" s="13">
        <f t="shared" si="1605"/>
        <v>9.085004484354831E-4</v>
      </c>
      <c r="AW1306" s="13">
        <f t="shared" si="1606"/>
        <v>2.8007314066342497E-5</v>
      </c>
      <c r="AX1306" s="13">
        <f t="shared" si="1607"/>
        <v>3.2445996925520313E-3</v>
      </c>
      <c r="AY1306" s="13">
        <f t="shared" si="1608"/>
        <v>4.3994825071190027E-3</v>
      </c>
      <c r="AZ1306" s="13">
        <f t="shared" si="1609"/>
        <v>2.982717155351471E-3</v>
      </c>
      <c r="BA1306" s="13">
        <f t="shared" si="1610"/>
        <v>1.3481284998757585E-3</v>
      </c>
      <c r="BB1306" s="13">
        <f t="shared" si="1611"/>
        <v>4.5699533953038392E-4</v>
      </c>
      <c r="BC1306" s="13">
        <f t="shared" si="1612"/>
        <v>1.2393165213656586E-4</v>
      </c>
      <c r="BD1306" s="13">
        <f t="shared" si="1613"/>
        <v>2.9421777971889556E-4</v>
      </c>
      <c r="BE1306" s="13">
        <f t="shared" si="1614"/>
        <v>5.9519337406570944E-4</v>
      </c>
      <c r="BF1306" s="13">
        <f t="shared" si="1615"/>
        <v>6.0202879797099538E-4</v>
      </c>
      <c r="BG1306" s="13">
        <f t="shared" si="1616"/>
        <v>4.0596181496512911E-4</v>
      </c>
      <c r="BH1306" s="13">
        <f t="shared" si="1617"/>
        <v>2.0531201634193467E-4</v>
      </c>
      <c r="BI1306" s="13">
        <f t="shared" si="1618"/>
        <v>8.3067958611844603E-5</v>
      </c>
      <c r="BJ1306" s="14">
        <f t="shared" si="1619"/>
        <v>0.52451096918033002</v>
      </c>
      <c r="BK1306" s="14">
        <f t="shared" si="1620"/>
        <v>0.21935238521038086</v>
      </c>
      <c r="BL1306" s="14">
        <f t="shared" si="1621"/>
        <v>0.24101531585500022</v>
      </c>
      <c r="BM1306" s="14">
        <f t="shared" si="1622"/>
        <v>0.65084332779516374</v>
      </c>
      <c r="BN1306" s="14">
        <f t="shared" si="1623"/>
        <v>0.34382600265789964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1.3374999999999999</v>
      </c>
      <c r="F1307" s="10">
        <f>VLOOKUP(B1307,home!$B$2:$E$405,3,FALSE)</f>
        <v>1.03</v>
      </c>
      <c r="G1307" s="10">
        <f>VLOOKUP(C1307,away!$B$2:$E$405,4,FALSE)</f>
        <v>0.56000000000000005</v>
      </c>
      <c r="H1307" s="10">
        <f>VLOOKUP(A1307,away!$A$2:$E$405,3,FALSE)</f>
        <v>1.1625000000000001</v>
      </c>
      <c r="I1307" s="10">
        <f>VLOOKUP(C1307,away!$B$2:$E$405,3,FALSE)</f>
        <v>0.75</v>
      </c>
      <c r="J1307" s="10">
        <f>VLOOKUP(B1307,home!$B$2:$E$405,4,FALSE)</f>
        <v>0.75</v>
      </c>
      <c r="K1307" s="12">
        <f t="shared" si="1568"/>
        <v>0.77146999999999999</v>
      </c>
      <c r="L1307" s="12">
        <f t="shared" si="1569"/>
        <v>0.65390625000000002</v>
      </c>
      <c r="M1307" s="13">
        <f t="shared" si="1570"/>
        <v>0.2404179889206027</v>
      </c>
      <c r="N1307" s="13">
        <f t="shared" si="1571"/>
        <v>0.18547526591257735</v>
      </c>
      <c r="O1307" s="13">
        <f t="shared" si="1572"/>
        <v>0.15721082556761287</v>
      </c>
      <c r="P1307" s="13">
        <f t="shared" si="1573"/>
        <v>0.12128343560064629</v>
      </c>
      <c r="Q1307" s="13">
        <f t="shared" si="1574"/>
        <v>7.1544301696788007E-2</v>
      </c>
      <c r="R1307" s="13">
        <f t="shared" si="1575"/>
        <v>5.1400570703160918E-2</v>
      </c>
      <c r="S1307" s="13">
        <f t="shared" si="1576"/>
        <v>1.5295935026677573E-2</v>
      </c>
      <c r="T1307" s="13">
        <f t="shared" si="1577"/>
        <v>4.6783266031415284E-2</v>
      </c>
      <c r="U1307" s="13">
        <f t="shared" si="1578"/>
        <v>3.9653998280367551E-2</v>
      </c>
      <c r="V1307" s="13">
        <f t="shared" si="1579"/>
        <v>8.5736954260771762E-4</v>
      </c>
      <c r="W1307" s="13">
        <f t="shared" si="1580"/>
        <v>1.8398094143340354E-2</v>
      </c>
      <c r="X1307" s="13">
        <f t="shared" si="1581"/>
        <v>1.2030628748418653E-2</v>
      </c>
      <c r="Y1307" s="13">
        <f t="shared" si="1582"/>
        <v>3.9334516650103169E-3</v>
      </c>
      <c r="Z1307" s="13">
        <f t="shared" si="1583"/>
        <v>1.1203718145454606E-2</v>
      </c>
      <c r="AA1307" s="13">
        <f t="shared" si="1584"/>
        <v>8.643332437673866E-3</v>
      </c>
      <c r="AB1307" s="13">
        <f t="shared" si="1585"/>
        <v>3.3340358378461275E-3</v>
      </c>
      <c r="AC1307" s="13">
        <f t="shared" si="1586"/>
        <v>2.7032275167323089E-5</v>
      </c>
      <c r="AD1307" s="13">
        <f t="shared" si="1587"/>
        <v>3.5483944221906946E-3</v>
      </c>
      <c r="AE1307" s="13">
        <f t="shared" si="1588"/>
        <v>2.320317290135634E-3</v>
      </c>
      <c r="AF1307" s="13">
        <f t="shared" si="1589"/>
        <v>7.5863498900137711E-4</v>
      </c>
      <c r="AG1307" s="13">
        <f t="shared" si="1590"/>
        <v>1.6535872025889392E-4</v>
      </c>
      <c r="AH1307" s="13">
        <f t="shared" si="1591"/>
        <v>1.8315453296377942E-3</v>
      </c>
      <c r="AI1307" s="13">
        <f t="shared" si="1592"/>
        <v>1.412982275455669E-3</v>
      </c>
      <c r="AJ1307" s="13">
        <f t="shared" si="1593"/>
        <v>5.4503671802289227E-4</v>
      </c>
      <c r="AK1307" s="13">
        <f t="shared" si="1594"/>
        <v>1.4015982561770696E-4</v>
      </c>
      <c r="AL1307" s="13">
        <f t="shared" si="1595"/>
        <v>5.4547785198847477E-7</v>
      </c>
      <c r="AM1307" s="13">
        <f t="shared" si="1596"/>
        <v>5.4749596897749118E-4</v>
      </c>
      <c r="AN1307" s="13">
        <f t="shared" si="1597"/>
        <v>3.5801103596418761E-4</v>
      </c>
      <c r="AO1307" s="13">
        <f t="shared" si="1598"/>
        <v>1.1705282699297851E-4</v>
      </c>
      <c r="AP1307" s="13">
        <f t="shared" si="1599"/>
        <v>2.5513858383625787E-5</v>
      </c>
      <c r="AQ1307" s="13">
        <f t="shared" si="1600"/>
        <v>4.1709178646669501E-6</v>
      </c>
      <c r="AR1307" s="13">
        <f t="shared" si="1601"/>
        <v>2.3953178764169288E-4</v>
      </c>
      <c r="AS1307" s="13">
        <f t="shared" si="1602"/>
        <v>1.847915882119368E-4</v>
      </c>
      <c r="AT1307" s="13">
        <f t="shared" si="1603"/>
        <v>7.1280583278931416E-5</v>
      </c>
      <c r="AU1307" s="13">
        <f t="shared" si="1604"/>
        <v>1.8330277194065745E-5</v>
      </c>
      <c r="AV1307" s="13">
        <f t="shared" si="1605"/>
        <v>3.5353147367264747E-6</v>
      </c>
      <c r="AW1307" s="13">
        <f t="shared" si="1606"/>
        <v>7.6437971207109336E-9</v>
      </c>
      <c r="AX1307" s="13">
        <f t="shared" si="1607"/>
        <v>7.0396119197844163E-5</v>
      </c>
      <c r="AY1307" s="13">
        <f t="shared" si="1608"/>
        <v>4.6032462319215282E-5</v>
      </c>
      <c r="AZ1307" s="13">
        <f t="shared" si="1609"/>
        <v>1.5050457406712182E-5</v>
      </c>
      <c r="BA1307" s="13">
        <f t="shared" si="1610"/>
        <v>3.2805293878692965E-6</v>
      </c>
      <c r="BB1307" s="13">
        <f t="shared" si="1611"/>
        <v>5.362896675091018E-7</v>
      </c>
      <c r="BC1307" s="13">
        <f t="shared" si="1612"/>
        <v>7.013663307892475E-8</v>
      </c>
      <c r="BD1307" s="13">
        <f t="shared" si="1613"/>
        <v>2.6105222168762603E-5</v>
      </c>
      <c r="BE1307" s="13">
        <f t="shared" si="1614"/>
        <v>2.0139395746535285E-5</v>
      </c>
      <c r="BF1307" s="13">
        <f t="shared" si="1615"/>
        <v>7.7684698182897859E-6</v>
      </c>
      <c r="BG1307" s="13">
        <f t="shared" si="1616"/>
        <v>1.9977138035720074E-6</v>
      </c>
      <c r="BH1307" s="13">
        <f t="shared" si="1617"/>
        <v>3.8529406701042408E-7</v>
      </c>
      <c r="BI1307" s="13">
        <f t="shared" si="1618"/>
        <v>5.9448562775306387E-8</v>
      </c>
      <c r="BJ1307" s="14">
        <f t="shared" si="1619"/>
        <v>0.34614532422193167</v>
      </c>
      <c r="BK1307" s="14">
        <f t="shared" si="1620"/>
        <v>0.37792833930587283</v>
      </c>
      <c r="BL1307" s="14">
        <f t="shared" si="1621"/>
        <v>0.26474641207062577</v>
      </c>
      <c r="BM1307" s="14">
        <f t="shared" si="1622"/>
        <v>0.17264538052397466</v>
      </c>
      <c r="BN1307" s="14">
        <f t="shared" si="1623"/>
        <v>0.82733238840138823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1.7111111111111099</v>
      </c>
      <c r="F1308" s="10">
        <f>VLOOKUP(B1308,home!$B$2:$E$405,3,FALSE)</f>
        <v>0.95</v>
      </c>
      <c r="G1308" s="10">
        <f>VLOOKUP(C1308,away!$B$2:$E$405,4,FALSE)</f>
        <v>0.83</v>
      </c>
      <c r="H1308" s="10">
        <f>VLOOKUP(A1308,away!$A$2:$E$405,3,FALSE)</f>
        <v>1.31111111111111</v>
      </c>
      <c r="I1308" s="10">
        <f>VLOOKUP(C1308,away!$B$2:$E$405,3,FALSE)</f>
        <v>1.0900000000000001</v>
      </c>
      <c r="J1308" s="10">
        <f>VLOOKUP(B1308,home!$B$2:$E$405,4,FALSE)</f>
        <v>1.05</v>
      </c>
      <c r="K1308" s="12">
        <f t="shared" si="1568"/>
        <v>1.34921111111111</v>
      </c>
      <c r="L1308" s="12">
        <f t="shared" si="1569"/>
        <v>1.5005666666666657</v>
      </c>
      <c r="M1308" s="13">
        <f t="shared" si="1570"/>
        <v>5.7857176596726963E-2</v>
      </c>
      <c r="N1308" s="13">
        <f t="shared" si="1571"/>
        <v>7.8061545521821693E-2</v>
      </c>
      <c r="O1308" s="13">
        <f t="shared" si="1572"/>
        <v>8.6818550628495209E-2</v>
      </c>
      <c r="P1308" s="13">
        <f t="shared" si="1573"/>
        <v>0.11713655315852817</v>
      </c>
      <c r="Q1308" s="13">
        <f t="shared" si="1574"/>
        <v>5.2660752284273776E-2</v>
      </c>
      <c r="R1308" s="13">
        <f t="shared" si="1575"/>
        <v>6.5138511560716109E-2</v>
      </c>
      <c r="S1308" s="13">
        <f t="shared" si="1576"/>
        <v>5.9288116414225905E-2</v>
      </c>
      <c r="T1308" s="13">
        <f t="shared" si="1577"/>
        <v>7.9020969519371709E-2</v>
      </c>
      <c r="U1308" s="13">
        <f t="shared" si="1578"/>
        <v>8.7885603558957665E-2</v>
      </c>
      <c r="V1308" s="13">
        <f t="shared" si="1579"/>
        <v>1.3337067448828533E-2</v>
      </c>
      <c r="W1308" s="13">
        <f t="shared" si="1580"/>
        <v>2.3683490700470652E-2</v>
      </c>
      <c r="X1308" s="13">
        <f t="shared" si="1581"/>
        <v>3.5538656695436224E-2</v>
      </c>
      <c r="Y1308" s="13">
        <f t="shared" si="1582"/>
        <v>2.666406180764086E-2</v>
      </c>
      <c r="Z1308" s="13">
        <f t="shared" si="1583"/>
        <v>3.2581559721430613E-2</v>
      </c>
      <c r="AA1308" s="13">
        <f t="shared" si="1584"/>
        <v>4.3959402393484386E-2</v>
      </c>
      <c r="AB1308" s="13">
        <f t="shared" si="1585"/>
        <v>2.9655257073546732E-2</v>
      </c>
      <c r="AC1308" s="13">
        <f t="shared" si="1586"/>
        <v>1.6876235176144911E-3</v>
      </c>
      <c r="AD1308" s="13">
        <f t="shared" si="1587"/>
        <v>7.9885072007429125E-3</v>
      </c>
      <c r="AE1308" s="13">
        <f t="shared" si="1588"/>
        <v>1.1987287621861449E-2</v>
      </c>
      <c r="AF1308" s="13">
        <f t="shared" si="1589"/>
        <v>8.9938621145556098E-3</v>
      </c>
      <c r="AG1308" s="13">
        <f t="shared" si="1590"/>
        <v>4.4986298978994402E-3</v>
      </c>
      <c r="AH1308" s="13">
        <f t="shared" si="1591"/>
        <v>1.2222700616497006E-2</v>
      </c>
      <c r="AI1308" s="13">
        <f t="shared" si="1592"/>
        <v>1.6491003479562373E-2</v>
      </c>
      <c r="AJ1308" s="13">
        <f t="shared" si="1593"/>
        <v>1.1124922563998767E-2</v>
      </c>
      <c r="AK1308" s="13">
        <f t="shared" si="1594"/>
        <v>5.0032897111992793E-3</v>
      </c>
      <c r="AL1308" s="13">
        <f t="shared" si="1595"/>
        <v>1.3666923518270362E-4</v>
      </c>
      <c r="AM1308" s="13">
        <f t="shared" si="1596"/>
        <v>2.1556365352866907E-3</v>
      </c>
      <c r="AN1308" s="13">
        <f t="shared" si="1597"/>
        <v>3.2346763303000296E-3</v>
      </c>
      <c r="AO1308" s="13">
        <f t="shared" si="1598"/>
        <v>2.4269237393519391E-3</v>
      </c>
      <c r="AP1308" s="13">
        <f t="shared" si="1599"/>
        <v>1.2139202886045132E-3</v>
      </c>
      <c r="AQ1308" s="13">
        <f t="shared" si="1600"/>
        <v>4.5539208026757768E-4</v>
      </c>
      <c r="AR1308" s="13">
        <f t="shared" si="1601"/>
        <v>3.6681954243523046E-3</v>
      </c>
      <c r="AS1308" s="13">
        <f t="shared" si="1602"/>
        <v>4.9491700242630622E-3</v>
      </c>
      <c r="AT1308" s="13">
        <f t="shared" si="1603"/>
        <v>3.3387375937568831E-3</v>
      </c>
      <c r="AU1308" s="13">
        <f t="shared" si="1604"/>
        <v>1.5015539528603864E-3</v>
      </c>
      <c r="AV1308" s="13">
        <f t="shared" si="1605"/>
        <v>5.0647831928301028E-4</v>
      </c>
      <c r="AW1308" s="13">
        <f t="shared" si="1606"/>
        <v>7.6860546347790538E-6</v>
      </c>
      <c r="AX1308" s="13">
        <f t="shared" si="1607"/>
        <v>4.8473479415430917E-4</v>
      </c>
      <c r="AY1308" s="13">
        <f t="shared" si="1608"/>
        <v>7.2737687428148408E-4</v>
      </c>
      <c r="AZ1308" s="13">
        <f t="shared" si="1609"/>
        <v>5.4573874582549255E-4</v>
      </c>
      <c r="BA1308" s="13">
        <f t="shared" si="1610"/>
        <v>2.7297245689806871E-4</v>
      </c>
      <c r="BB1308" s="13">
        <f t="shared" si="1611"/>
        <v>1.0240334243483623E-4</v>
      </c>
      <c r="BC1308" s="13">
        <f t="shared" si="1612"/>
        <v>3.0732608442593485E-5</v>
      </c>
      <c r="BD1308" s="13">
        <f t="shared" si="1613"/>
        <v>9.1739529676704203E-4</v>
      </c>
      <c r="BE1308" s="13">
        <f t="shared" si="1614"/>
        <v>1.2377599276791672E-3</v>
      </c>
      <c r="BF1308" s="13">
        <f t="shared" si="1615"/>
        <v>8.3499972365640824E-4</v>
      </c>
      <c r="BG1308" s="13">
        <f t="shared" si="1616"/>
        <v>3.7553030164397754E-4</v>
      </c>
      <c r="BH1308" s="13">
        <f t="shared" si="1617"/>
        <v>1.2666741388424031E-4</v>
      </c>
      <c r="BI1308" s="13">
        <f t="shared" si="1618"/>
        <v>3.4180216445665361E-5</v>
      </c>
      <c r="BJ1308" s="14">
        <f t="shared" si="1619"/>
        <v>0.34074827115992179</v>
      </c>
      <c r="BK1308" s="14">
        <f t="shared" si="1620"/>
        <v>0.25017058324538827</v>
      </c>
      <c r="BL1308" s="14">
        <f t="shared" si="1621"/>
        <v>0.3757899097810497</v>
      </c>
      <c r="BM1308" s="14">
        <f t="shared" si="1622"/>
        <v>0.54089754333758167</v>
      </c>
      <c r="BN1308" s="14">
        <f t="shared" si="1623"/>
        <v>0.45767308975056192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1.7111111111111099</v>
      </c>
      <c r="F1309" s="10">
        <f>VLOOKUP(B1309,home!$B$2:$E$405,3,FALSE)</f>
        <v>0.67</v>
      </c>
      <c r="G1309" s="10">
        <f>VLOOKUP(C1309,away!$B$2:$E$405,4,FALSE)</f>
        <v>1.02</v>
      </c>
      <c r="H1309" s="10">
        <f>VLOOKUP(A1309,away!$A$2:$E$405,3,FALSE)</f>
        <v>1.31111111111111</v>
      </c>
      <c r="I1309" s="10">
        <f>VLOOKUP(C1309,away!$B$2:$E$405,3,FALSE)</f>
        <v>0.57999999999999996</v>
      </c>
      <c r="J1309" s="10">
        <f>VLOOKUP(B1309,home!$B$2:$E$405,4,FALSE)</f>
        <v>0.87</v>
      </c>
      <c r="K1309" s="12">
        <f t="shared" si="1568"/>
        <v>1.1693733333333327</v>
      </c>
      <c r="L1309" s="12">
        <f t="shared" si="1569"/>
        <v>0.66158666666666599</v>
      </c>
      <c r="M1309" s="13">
        <f t="shared" si="1570"/>
        <v>0.16025964464503256</v>
      </c>
      <c r="N1309" s="13">
        <f t="shared" si="1571"/>
        <v>0.18740335485737714</v>
      </c>
      <c r="O1309" s="13">
        <f t="shared" si="1572"/>
        <v>0.1060256441018915</v>
      </c>
      <c r="P1309" s="13">
        <f t="shared" si="1573"/>
        <v>0.12398356086224246</v>
      </c>
      <c r="Q1309" s="13">
        <f t="shared" si="1574"/>
        <v>0.10957224287371024</v>
      </c>
      <c r="R1309" s="13">
        <f t="shared" si="1575"/>
        <v>3.5072576231278324E-2</v>
      </c>
      <c r="S1309" s="13">
        <f t="shared" si="1576"/>
        <v>2.3979716475300842E-2</v>
      </c>
      <c r="T1309" s="13">
        <f t="shared" si="1577"/>
        <v>7.2491534922008299E-2</v>
      </c>
      <c r="U1309" s="13">
        <f t="shared" si="1578"/>
        <v>4.1012935376157349E-2</v>
      </c>
      <c r="V1309" s="13">
        <f t="shared" si="1579"/>
        <v>2.0613012393177008E-3</v>
      </c>
      <c r="W1309" s="13">
        <f t="shared" si="1580"/>
        <v>4.2710286296680014E-2</v>
      </c>
      <c r="X1309" s="13">
        <f t="shared" si="1581"/>
        <v>2.825655594339951E-2</v>
      </c>
      <c r="Y1309" s="13">
        <f t="shared" si="1582"/>
        <v>9.3470803290369251E-3</v>
      </c>
      <c r="Z1309" s="13">
        <f t="shared" si="1583"/>
        <v>7.7345162667546543E-3</v>
      </c>
      <c r="AA1309" s="13">
        <f t="shared" si="1584"/>
        <v>9.0445370685757753E-3</v>
      </c>
      <c r="AB1309" s="13">
        <f t="shared" si="1585"/>
        <v>5.288220230168672E-3</v>
      </c>
      <c r="AC1309" s="13">
        <f t="shared" si="1586"/>
        <v>9.966930080340547E-5</v>
      </c>
      <c r="AD1309" s="13">
        <f t="shared" si="1587"/>
        <v>1.2486067463592414E-2</v>
      </c>
      <c r="AE1309" s="13">
        <f t="shared" si="1588"/>
        <v>8.2606157530132184E-3</v>
      </c>
      <c r="AF1309" s="13">
        <f t="shared" si="1589"/>
        <v>2.7325566203250827E-3</v>
      </c>
      <c r="AG1309" s="13">
        <f t="shared" si="1590"/>
        <v>6.026076753062673E-4</v>
      </c>
      <c r="AH1309" s="13">
        <f t="shared" si="1591"/>
        <v>1.2792632088003291E-3</v>
      </c>
      <c r="AI1309" s="13">
        <f t="shared" si="1592"/>
        <v>1.495936282685536E-3</v>
      </c>
      <c r="AJ1309" s="13">
        <f t="shared" si="1593"/>
        <v>8.7465399866913001E-4</v>
      </c>
      <c r="AK1309" s="13">
        <f t="shared" si="1594"/>
        <v>3.409323539790163E-4</v>
      </c>
      <c r="AL1309" s="13">
        <f t="shared" si="1595"/>
        <v>3.0843335138118215E-6</v>
      </c>
      <c r="AM1309" s="13">
        <f t="shared" si="1596"/>
        <v>2.9201748660251862E-3</v>
      </c>
      <c r="AN1309" s="13">
        <f t="shared" si="1597"/>
        <v>1.9319487556973807E-3</v>
      </c>
      <c r="AO1309" s="13">
        <f t="shared" si="1598"/>
        <v>6.3907576872632155E-4</v>
      </c>
      <c r="AP1309" s="13">
        <f t="shared" si="1599"/>
        <v>1.4093466919302806E-4</v>
      </c>
      <c r="AQ1309" s="13">
        <f t="shared" si="1600"/>
        <v>2.331012450229617E-5</v>
      </c>
      <c r="AR1309" s="13">
        <f t="shared" si="1601"/>
        <v>1.6926869641990268E-4</v>
      </c>
      <c r="AS1309" s="13">
        <f t="shared" si="1602"/>
        <v>1.9793829976152955E-4</v>
      </c>
      <c r="AT1309" s="13">
        <f t="shared" si="1603"/>
        <v>1.1573188469323612E-4</v>
      </c>
      <c r="AU1309" s="13">
        <f t="shared" si="1604"/>
        <v>4.5111259925559472E-5</v>
      </c>
      <c r="AV1309" s="13">
        <f t="shared" si="1605"/>
        <v>1.3187976097504464E-5</v>
      </c>
      <c r="AW1309" s="13">
        <f t="shared" si="1606"/>
        <v>6.6282481915892513E-8</v>
      </c>
      <c r="AX1309" s="13">
        <f t="shared" si="1607"/>
        <v>5.6912910283334886E-4</v>
      </c>
      <c r="AY1309" s="13">
        <f t="shared" si="1608"/>
        <v>3.765282260465054E-4</v>
      </c>
      <c r="AZ1309" s="13">
        <f t="shared" si="1609"/>
        <v>1.2455302698801023E-4</v>
      </c>
      <c r="BA1309" s="13">
        <f t="shared" si="1610"/>
        <v>2.7467540649413656E-5</v>
      </c>
      <c r="BB1309" s="13">
        <f t="shared" si="1611"/>
        <v>4.543039664944182E-6</v>
      </c>
      <c r="BC1309" s="13">
        <f t="shared" si="1612"/>
        <v>6.0112289369297394E-7</v>
      </c>
      <c r="BD1309" s="13">
        <f t="shared" si="1613"/>
        <v>1.8664318772575861E-5</v>
      </c>
      <c r="BE1309" s="13">
        <f t="shared" si="1614"/>
        <v>2.1825556657482931E-5</v>
      </c>
      <c r="BF1309" s="13">
        <f t="shared" si="1615"/>
        <v>1.2761111970208162E-5</v>
      </c>
      <c r="BG1309" s="13">
        <f t="shared" si="1616"/>
        <v>4.9741680138807369E-6</v>
      </c>
      <c r="BH1309" s="13">
        <f t="shared" si="1617"/>
        <v>1.4541648577379399E-6</v>
      </c>
      <c r="BI1309" s="13">
        <f t="shared" si="1618"/>
        <v>3.4009232138184121E-7</v>
      </c>
      <c r="BJ1309" s="14">
        <f t="shared" si="1619"/>
        <v>0.48062116897766927</v>
      </c>
      <c r="BK1309" s="14">
        <f t="shared" si="1620"/>
        <v>0.31076350508225725</v>
      </c>
      <c r="BL1309" s="14">
        <f t="shared" si="1621"/>
        <v>0.20103595638169666</v>
      </c>
      <c r="BM1309" s="14">
        <f t="shared" si="1622"/>
        <v>0.27746166119328092</v>
      </c>
      <c r="BN1309" s="14">
        <f t="shared" si="1623"/>
        <v>0.72231702357153227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1.7111111111111099</v>
      </c>
      <c r="F1310" s="10">
        <f>VLOOKUP(B1310,home!$B$2:$E$405,3,FALSE)</f>
        <v>0.5</v>
      </c>
      <c r="G1310" s="10">
        <f>VLOOKUP(C1310,away!$B$2:$E$405,4,FALSE)</f>
        <v>0.73</v>
      </c>
      <c r="H1310" s="10">
        <f>VLOOKUP(A1310,away!$A$2:$E$405,3,FALSE)</f>
        <v>1.31111111111111</v>
      </c>
      <c r="I1310" s="10">
        <f>VLOOKUP(C1310,away!$B$2:$E$405,3,FALSE)</f>
        <v>0.95</v>
      </c>
      <c r="J1310" s="10">
        <f>VLOOKUP(B1310,home!$B$2:$E$405,4,FALSE)</f>
        <v>0.54</v>
      </c>
      <c r="K1310" s="12">
        <f t="shared" si="1568"/>
        <v>0.62455555555555509</v>
      </c>
      <c r="L1310" s="12">
        <f t="shared" si="1569"/>
        <v>0.67259999999999942</v>
      </c>
      <c r="M1310" s="13">
        <f t="shared" si="1570"/>
        <v>0.27330809813359191</v>
      </c>
      <c r="N1310" s="13">
        <f t="shared" si="1571"/>
        <v>0.17069609106765768</v>
      </c>
      <c r="O1310" s="13">
        <f t="shared" si="1572"/>
        <v>0.18382702680465379</v>
      </c>
      <c r="P1310" s="13">
        <f t="shared" si="1573"/>
        <v>0.11481019085210646</v>
      </c>
      <c r="Q1310" s="13">
        <f t="shared" si="1574"/>
        <v>5.3304595993961285E-2</v>
      </c>
      <c r="R1310" s="13">
        <f t="shared" si="1575"/>
        <v>6.1821029114405013E-2</v>
      </c>
      <c r="S1310" s="13">
        <f t="shared" si="1576"/>
        <v>1.205725334660053E-2</v>
      </c>
      <c r="T1310" s="13">
        <f t="shared" si="1577"/>
        <v>3.585267126553833E-2</v>
      </c>
      <c r="U1310" s="13">
        <f t="shared" si="1578"/>
        <v>3.8610667183563367E-2</v>
      </c>
      <c r="V1310" s="13">
        <f t="shared" si="1579"/>
        <v>5.6277372896038297E-4</v>
      </c>
      <c r="W1310" s="13">
        <f t="shared" si="1580"/>
        <v>1.1097227188224304E-2</v>
      </c>
      <c r="X1310" s="13">
        <f t="shared" si="1581"/>
        <v>7.4639950067996608E-3</v>
      </c>
      <c r="Y1310" s="13">
        <f t="shared" si="1582"/>
        <v>2.5101415207867237E-3</v>
      </c>
      <c r="Z1310" s="13">
        <f t="shared" si="1583"/>
        <v>1.3860274727449592E-2</v>
      </c>
      <c r="AA1310" s="13">
        <f t="shared" si="1584"/>
        <v>8.6565115825549006E-3</v>
      </c>
      <c r="AB1310" s="13">
        <f t="shared" si="1585"/>
        <v>2.7032362003078366E-3</v>
      </c>
      <c r="AC1310" s="13">
        <f t="shared" si="1586"/>
        <v>1.4775485905313125E-5</v>
      </c>
      <c r="AD1310" s="13">
        <f t="shared" si="1587"/>
        <v>1.7327087229169098E-3</v>
      </c>
      <c r="AE1310" s="13">
        <f t="shared" si="1588"/>
        <v>1.1654198870339125E-3</v>
      </c>
      <c r="AF1310" s="13">
        <f t="shared" si="1589"/>
        <v>3.919307080095044E-4</v>
      </c>
      <c r="AG1310" s="13">
        <f t="shared" si="1590"/>
        <v>8.7870864735730827E-5</v>
      </c>
      <c r="AH1310" s="13">
        <f t="shared" si="1591"/>
        <v>2.330605195420647E-3</v>
      </c>
      <c r="AI1310" s="13">
        <f t="shared" si="1592"/>
        <v>1.4555924226066052E-3</v>
      </c>
      <c r="AJ1310" s="13">
        <f t="shared" si="1593"/>
        <v>4.5454916708176233E-4</v>
      </c>
      <c r="AK1310" s="13">
        <f t="shared" si="1594"/>
        <v>9.4630402524688325E-5</v>
      </c>
      <c r="AL1310" s="13">
        <f t="shared" si="1595"/>
        <v>2.4827312008770812E-7</v>
      </c>
      <c r="AM1310" s="13">
        <f t="shared" si="1596"/>
        <v>2.1643457181146544E-4</v>
      </c>
      <c r="AN1310" s="13">
        <f t="shared" si="1597"/>
        <v>1.4557389300039154E-4</v>
      </c>
      <c r="AO1310" s="13">
        <f t="shared" si="1598"/>
        <v>4.8956500216031631E-5</v>
      </c>
      <c r="AP1310" s="13">
        <f t="shared" si="1599"/>
        <v>1.0976047348434282E-5</v>
      </c>
      <c r="AQ1310" s="13">
        <f t="shared" si="1600"/>
        <v>1.845622361639223E-6</v>
      </c>
      <c r="AR1310" s="13">
        <f t="shared" si="1601"/>
        <v>3.1351301088798525E-4</v>
      </c>
      <c r="AS1310" s="13">
        <f t="shared" si="1602"/>
        <v>1.9580629268904041E-4</v>
      </c>
      <c r="AT1310" s="13">
        <f t="shared" si="1603"/>
        <v>6.1145953955838624E-5</v>
      </c>
      <c r="AU1310" s="13">
        <f t="shared" si="1604"/>
        <v>1.2729681747621065E-5</v>
      </c>
      <c r="AV1310" s="13">
        <f t="shared" si="1605"/>
        <v>1.9875983639827203E-6</v>
      </c>
      <c r="AW1310" s="13">
        <f t="shared" si="1606"/>
        <v>2.8970443262640324E-9</v>
      </c>
      <c r="AX1310" s="13">
        <f t="shared" si="1607"/>
        <v>2.2529235706523073E-5</v>
      </c>
      <c r="AY1310" s="13">
        <f t="shared" si="1608"/>
        <v>1.5153163936207405E-5</v>
      </c>
      <c r="AZ1310" s="13">
        <f t="shared" si="1609"/>
        <v>5.0960090317465463E-6</v>
      </c>
      <c r="BA1310" s="13">
        <f t="shared" si="1610"/>
        <v>1.1425252249175748E-6</v>
      </c>
      <c r="BB1310" s="13">
        <f t="shared" si="1611"/>
        <v>1.9211561656989002E-7</v>
      </c>
      <c r="BC1310" s="13">
        <f t="shared" si="1612"/>
        <v>2.5843392740981588E-8</v>
      </c>
      <c r="BD1310" s="13">
        <f t="shared" si="1613"/>
        <v>3.5144808520543099E-5</v>
      </c>
      <c r="BE1310" s="13">
        <f t="shared" si="1614"/>
        <v>2.1949885410441402E-5</v>
      </c>
      <c r="BF1310" s="13">
        <f t="shared" si="1615"/>
        <v>6.8544614384495012E-6</v>
      </c>
      <c r="BG1310" s="13">
        <f t="shared" si="1616"/>
        <v>1.4269973239083196E-6</v>
      </c>
      <c r="BH1310" s="13">
        <f t="shared" si="1617"/>
        <v>2.2280977660246267E-7</v>
      </c>
      <c r="BI1310" s="13">
        <f t="shared" si="1618"/>
        <v>2.7831416761832044E-8</v>
      </c>
      <c r="BJ1310" s="14">
        <f t="shared" si="1619"/>
        <v>0.28477057775331077</v>
      </c>
      <c r="BK1310" s="14">
        <f t="shared" si="1620"/>
        <v>0.4007684929842209</v>
      </c>
      <c r="BL1310" s="14">
        <f t="shared" si="1621"/>
        <v>0.30060465740464998</v>
      </c>
      <c r="BM1310" s="14">
        <f t="shared" si="1622"/>
        <v>0.14222182063636291</v>
      </c>
      <c r="BN1310" s="14">
        <f t="shared" si="1623"/>
        <v>0.85776703196637616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1.7111111111111099</v>
      </c>
      <c r="F1311" s="10">
        <f>VLOOKUP(B1311,home!$B$2:$E$405,3,FALSE)</f>
        <v>1.75</v>
      </c>
      <c r="G1311" s="10">
        <f>VLOOKUP(C1311,away!$B$2:$E$405,4,FALSE)</f>
        <v>0.57999999999999996</v>
      </c>
      <c r="H1311" s="10">
        <f>VLOOKUP(A1311,away!$A$2:$E$405,3,FALSE)</f>
        <v>1.31111111111111</v>
      </c>
      <c r="I1311" s="10">
        <f>VLOOKUP(C1311,away!$B$2:$E$405,3,FALSE)</f>
        <v>0.57999999999999996</v>
      </c>
      <c r="J1311" s="10">
        <f>VLOOKUP(B1311,home!$B$2:$E$405,4,FALSE)</f>
        <v>0.67</v>
      </c>
      <c r="K1311" s="12">
        <f t="shared" si="1568"/>
        <v>1.7367777777777764</v>
      </c>
      <c r="L1311" s="12">
        <f t="shared" si="1569"/>
        <v>0.50949777777777727</v>
      </c>
      <c r="M1311" s="13">
        <f t="shared" si="1570"/>
        <v>0.10579251004858468</v>
      </c>
      <c r="N1311" s="13">
        <f t="shared" si="1571"/>
        <v>0.18373808050771401</v>
      </c>
      <c r="O1311" s="13">
        <f t="shared" si="1572"/>
        <v>5.3901048775287064E-2</v>
      </c>
      <c r="P1311" s="13">
        <f t="shared" si="1573"/>
        <v>9.3614143711834616E-2</v>
      </c>
      <c r="Q1311" s="13">
        <f t="shared" si="1574"/>
        <v>0.15955610757867089</v>
      </c>
      <c r="R1311" s="13">
        <f t="shared" si="1575"/>
        <v>1.3731232285450172E-2</v>
      </c>
      <c r="S1311" s="13">
        <f t="shared" si="1576"/>
        <v>2.0709424275110268E-2</v>
      </c>
      <c r="T1311" s="13">
        <f t="shared" si="1577"/>
        <v>8.1293482242204784E-2</v>
      </c>
      <c r="U1311" s="13">
        <f t="shared" si="1578"/>
        <v>2.3848099094874609E-2</v>
      </c>
      <c r="V1311" s="13">
        <f t="shared" si="1579"/>
        <v>2.0361607613800861E-3</v>
      </c>
      <c r="W1311" s="13">
        <f t="shared" si="1580"/>
        <v>9.2371167317118627E-2</v>
      </c>
      <c r="X1311" s="13">
        <f t="shared" si="1581"/>
        <v>4.7062904478811181E-2</v>
      </c>
      <c r="Y1311" s="13">
        <f t="shared" si="1582"/>
        <v>1.198922262386105E-2</v>
      </c>
      <c r="Z1311" s="13">
        <f t="shared" si="1583"/>
        <v>2.3320107785291112E-3</v>
      </c>
      <c r="AA1311" s="13">
        <f t="shared" si="1584"/>
        <v>4.0501844976876126E-3</v>
      </c>
      <c r="AB1311" s="13">
        <f t="shared" si="1585"/>
        <v>3.5171352157419467E-3</v>
      </c>
      <c r="AC1311" s="13">
        <f t="shared" si="1586"/>
        <v>1.1261043317758009E-4</v>
      </c>
      <c r="AD1311" s="13">
        <f t="shared" si="1587"/>
        <v>4.0107047675941108E-2</v>
      </c>
      <c r="AE1311" s="13">
        <f t="shared" si="1588"/>
        <v>2.043445166411936E-2</v>
      </c>
      <c r="AF1311" s="13">
        <f t="shared" si="1589"/>
        <v>5.2056538564881081E-3</v>
      </c>
      <c r="AG1311" s="13">
        <f t="shared" si="1590"/>
        <v>8.8408969058700263E-4</v>
      </c>
      <c r="AH1311" s="13">
        <f t="shared" si="1591"/>
        <v>2.9703857735360152E-4</v>
      </c>
      <c r="AI1311" s="13">
        <f t="shared" si="1592"/>
        <v>5.1589000029046022E-4</v>
      </c>
      <c r="AJ1311" s="13">
        <f t="shared" si="1593"/>
        <v>4.4799314414112107E-4</v>
      </c>
      <c r="AK1311" s="13">
        <f t="shared" si="1594"/>
        <v>2.5935484578036512E-4</v>
      </c>
      <c r="AL1311" s="13">
        <f t="shared" si="1595"/>
        <v>3.9858887061462501E-6</v>
      </c>
      <c r="AM1311" s="13">
        <f t="shared" si="1596"/>
        <v>1.3931405827169662E-2</v>
      </c>
      <c r="AN1311" s="13">
        <f t="shared" si="1597"/>
        <v>7.0980203102633194E-3</v>
      </c>
      <c r="AO1311" s="13">
        <f t="shared" si="1598"/>
        <v>1.8082127873503453E-3</v>
      </c>
      <c r="AP1311" s="13">
        <f t="shared" si="1599"/>
        <v>3.0709346563478722E-4</v>
      </c>
      <c r="AQ1311" s="13">
        <f t="shared" si="1600"/>
        <v>3.9115859577750057E-5</v>
      </c>
      <c r="AR1311" s="13">
        <f t="shared" si="1601"/>
        <v>3.0268099015186487E-5</v>
      </c>
      <c r="AS1311" s="13">
        <f t="shared" si="1602"/>
        <v>5.2568961745153299E-5</v>
      </c>
      <c r="AT1311" s="13">
        <f t="shared" si="1603"/>
        <v>4.565030227991615E-5</v>
      </c>
      <c r="AU1311" s="13">
        <f t="shared" si="1604"/>
        <v>2.6428143516198845E-5</v>
      </c>
      <c r="AV1311" s="13">
        <f t="shared" si="1605"/>
        <v>1.1474953091713992E-5</v>
      </c>
      <c r="AW1311" s="13">
        <f t="shared" si="1606"/>
        <v>9.7973633584266115E-8</v>
      </c>
      <c r="AX1311" s="13">
        <f t="shared" si="1607"/>
        <v>4.0326260089720177E-3</v>
      </c>
      <c r="AY1311" s="13">
        <f t="shared" si="1608"/>
        <v>2.0546139901801096E-3</v>
      </c>
      <c r="AZ1311" s="13">
        <f t="shared" si="1609"/>
        <v>5.23410631093949E-4</v>
      </c>
      <c r="BA1311" s="13">
        <f t="shared" si="1610"/>
        <v>8.8892184469210335E-5</v>
      </c>
      <c r="BB1311" s="13">
        <f t="shared" si="1611"/>
        <v>1.1322592612218723E-5</v>
      </c>
      <c r="BC1311" s="13">
        <f t="shared" si="1612"/>
        <v>1.1537671549217041E-6</v>
      </c>
      <c r="BD1311" s="13">
        <f t="shared" si="1613"/>
        <v>2.5702548642992076E-6</v>
      </c>
      <c r="BE1311" s="13">
        <f t="shared" si="1614"/>
        <v>4.4639615315400981E-6</v>
      </c>
      <c r="BF1311" s="13">
        <f t="shared" si="1615"/>
        <v>3.8764545944168464E-6</v>
      </c>
      <c r="BG1311" s="13">
        <f t="shared" si="1616"/>
        <v>2.2441800653825807E-6</v>
      </c>
      <c r="BH1311" s="13">
        <f t="shared" si="1617"/>
        <v>9.7441051672208581E-7</v>
      </c>
      <c r="BI1311" s="13">
        <f t="shared" si="1618"/>
        <v>3.3846690637517571E-7</v>
      </c>
      <c r="BJ1311" s="14">
        <f t="shared" si="1619"/>
        <v>0.6725380750599943</v>
      </c>
      <c r="BK1311" s="14">
        <f t="shared" si="1620"/>
        <v>0.2243234491089735</v>
      </c>
      <c r="BL1311" s="14">
        <f t="shared" si="1621"/>
        <v>0.10074883462473386</v>
      </c>
      <c r="BM1311" s="14">
        <f t="shared" si="1622"/>
        <v>0.38755473064814294</v>
      </c>
      <c r="BN1311" s="14">
        <f t="shared" si="1623"/>
        <v>0.61033312290754149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1.7111111111111099</v>
      </c>
      <c r="F1312" s="10">
        <f>VLOOKUP(B1312,home!$B$2:$E$405,3,FALSE)</f>
        <v>0.25</v>
      </c>
      <c r="G1312" s="10">
        <f>VLOOKUP(C1312,away!$B$2:$E$405,4,FALSE)</f>
        <v>1.0900000000000001</v>
      </c>
      <c r="H1312" s="10">
        <f>VLOOKUP(A1312,away!$A$2:$E$405,3,FALSE)</f>
        <v>1.31111111111111</v>
      </c>
      <c r="I1312" s="10">
        <f>VLOOKUP(C1312,away!$B$2:$E$405,3,FALSE)</f>
        <v>0.5</v>
      </c>
      <c r="J1312" s="10">
        <f>VLOOKUP(B1312,home!$B$2:$E$405,4,FALSE)</f>
        <v>0.76</v>
      </c>
      <c r="K1312" s="12">
        <f t="shared" si="1568"/>
        <v>0.46627777777777751</v>
      </c>
      <c r="L1312" s="12">
        <f t="shared" si="1569"/>
        <v>0.49822222222222179</v>
      </c>
      <c r="M1312" s="13">
        <f t="shared" si="1570"/>
        <v>0.38117373897004525</v>
      </c>
      <c r="N1312" s="13">
        <f t="shared" si="1571"/>
        <v>0.17773284395419933</v>
      </c>
      <c r="O1312" s="13">
        <f t="shared" si="1572"/>
        <v>0.18990922728240905</v>
      </c>
      <c r="P1312" s="13">
        <f t="shared" si="1573"/>
        <v>8.8550452476736569E-2</v>
      </c>
      <c r="Q1312" s="13">
        <f t="shared" si="1574"/>
        <v>4.1436437758544283E-2</v>
      </c>
      <c r="R1312" s="13">
        <f t="shared" si="1575"/>
        <v>4.7308498618573412E-2</v>
      </c>
      <c r="S1312" s="13">
        <f t="shared" si="1576"/>
        <v>5.1427878105021977E-3</v>
      </c>
      <c r="T1312" s="13">
        <f t="shared" si="1577"/>
        <v>2.0644554101034711E-2</v>
      </c>
      <c r="U1312" s="13">
        <f t="shared" si="1578"/>
        <v>2.2058901605871466E-2</v>
      </c>
      <c r="V1312" s="13">
        <f t="shared" si="1579"/>
        <v>1.327467535881038E-4</v>
      </c>
      <c r="W1312" s="13">
        <f t="shared" si="1580"/>
        <v>6.4402967056937394E-3</v>
      </c>
      <c r="X1312" s="13">
        <f t="shared" si="1581"/>
        <v>3.2086989364811893E-3</v>
      </c>
      <c r="Y1312" s="13">
        <f t="shared" si="1582"/>
        <v>7.9932255728786884E-4</v>
      </c>
      <c r="Z1312" s="13">
        <f t="shared" si="1583"/>
        <v>7.8567151039141882E-3</v>
      </c>
      <c r="AA1312" s="13">
        <f t="shared" si="1584"/>
        <v>3.6634116592862082E-3</v>
      </c>
      <c r="AB1312" s="13">
        <f t="shared" si="1585"/>
        <v>8.5408372378858685E-4</v>
      </c>
      <c r="AC1312" s="13">
        <f t="shared" si="1586"/>
        <v>1.9273994856660683E-6</v>
      </c>
      <c r="AD1312" s="13">
        <f t="shared" si="1587"/>
        <v>7.5074180904010441E-4</v>
      </c>
      <c r="AE1312" s="13">
        <f t="shared" si="1588"/>
        <v>3.7403625241509166E-4</v>
      </c>
      <c r="AF1312" s="13">
        <f t="shared" si="1589"/>
        <v>9.3176586434959421E-5</v>
      </c>
      <c r="AG1312" s="13">
        <f t="shared" si="1590"/>
        <v>1.5474215317568809E-5</v>
      </c>
      <c r="AH1312" s="13">
        <f t="shared" si="1591"/>
        <v>9.7859751460975487E-4</v>
      </c>
      <c r="AI1312" s="13">
        <f t="shared" si="1592"/>
        <v>4.5629827445109271E-4</v>
      </c>
      <c r="AJ1312" s="13">
        <f t="shared" si="1593"/>
        <v>1.0638087270744496E-4</v>
      </c>
      <c r="AK1312" s="13">
        <f t="shared" si="1594"/>
        <v>1.6534345641362687E-5</v>
      </c>
      <c r="AL1312" s="13">
        <f t="shared" si="1595"/>
        <v>1.7910163173394499E-8</v>
      </c>
      <c r="AM1312" s="13">
        <f t="shared" si="1596"/>
        <v>7.0010844480817728E-5</v>
      </c>
      <c r="AN1312" s="13">
        <f t="shared" si="1597"/>
        <v>3.4880958516887381E-5</v>
      </c>
      <c r="AO1312" s="13">
        <f t="shared" si="1598"/>
        <v>8.6892343327623815E-6</v>
      </c>
      <c r="AP1312" s="13">
        <f t="shared" si="1599"/>
        <v>1.4430565462261668E-6</v>
      </c>
      <c r="AQ1312" s="13">
        <f t="shared" si="1600"/>
        <v>1.7974070981328122E-7</v>
      </c>
      <c r="AR1312" s="13">
        <f t="shared" si="1601"/>
        <v>9.7511805678003068E-5</v>
      </c>
      <c r="AS1312" s="13">
        <f t="shared" si="1602"/>
        <v>4.5467588058637731E-5</v>
      </c>
      <c r="AT1312" s="13">
        <f t="shared" si="1603"/>
        <v>1.0600262960448508E-5</v>
      </c>
      <c r="AU1312" s="13">
        <f t="shared" si="1604"/>
        <v>1.647555685686005E-6</v>
      </c>
      <c r="AV1312" s="13">
        <f t="shared" si="1605"/>
        <v>1.9205465097170318E-7</v>
      </c>
      <c r="AW1312" s="13">
        <f t="shared" si="1606"/>
        <v>1.1557525339885464E-10</v>
      </c>
      <c r="AX1312" s="13">
        <f t="shared" si="1607"/>
        <v>5.4407501641435421E-6</v>
      </c>
      <c r="AY1312" s="13">
        <f t="shared" si="1608"/>
        <v>2.7107026373355134E-6</v>
      </c>
      <c r="AZ1312" s="13">
        <f t="shared" si="1609"/>
        <v>6.7526614587846849E-7</v>
      </c>
      <c r="BA1312" s="13">
        <f t="shared" si="1610"/>
        <v>1.1214419993033523E-7</v>
      </c>
      <c r="BB1312" s="13">
        <f t="shared" si="1611"/>
        <v>1.3968183124656181E-8</v>
      </c>
      <c r="BC1312" s="13">
        <f t="shared" si="1612"/>
        <v>1.3918518473546283E-9</v>
      </c>
      <c r="BD1312" s="13">
        <f t="shared" si="1613"/>
        <v>8.0970914196326949E-6</v>
      </c>
      <c r="BE1312" s="13">
        <f t="shared" si="1614"/>
        <v>3.7754937936098429E-6</v>
      </c>
      <c r="BF1312" s="13">
        <f t="shared" si="1615"/>
        <v>8.8021442804909423E-7</v>
      </c>
      <c r="BG1312" s="13">
        <f t="shared" si="1616"/>
        <v>1.3680814249288969E-7</v>
      </c>
      <c r="BH1312" s="13">
        <f t="shared" si="1617"/>
        <v>1.5947649165872532E-8</v>
      </c>
      <c r="BI1312" s="13">
        <f t="shared" si="1618"/>
        <v>1.4872068827685349E-9</v>
      </c>
      <c r="BJ1312" s="14">
        <f t="shared" si="1619"/>
        <v>0.25161974093421763</v>
      </c>
      <c r="BK1312" s="14">
        <f t="shared" si="1620"/>
        <v>0.47500438202315831</v>
      </c>
      <c r="BL1312" s="14">
        <f t="shared" si="1621"/>
        <v>0.26552026020701192</v>
      </c>
      <c r="BM1312" s="14">
        <f t="shared" si="1622"/>
        <v>7.3887188620732111E-2</v>
      </c>
      <c r="BN1312" s="14">
        <f t="shared" si="1623"/>
        <v>0.92611119906050787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1.3248407643312099</v>
      </c>
      <c r="F1313" s="10">
        <f>VLOOKUP(B1313,home!$B$2:$E$405,3,FALSE)</f>
        <v>0.94</v>
      </c>
      <c r="G1313" s="10">
        <f>VLOOKUP(C1313,away!$B$2:$E$405,4,FALSE)</f>
        <v>1.08</v>
      </c>
      <c r="H1313" s="10">
        <f>VLOOKUP(A1313,away!$A$2:$E$405,3,FALSE)</f>
        <v>1.07643312101911</v>
      </c>
      <c r="I1313" s="10">
        <f>VLOOKUP(C1313,away!$B$2:$E$405,3,FALSE)</f>
        <v>0.65</v>
      </c>
      <c r="J1313" s="10">
        <f>VLOOKUP(B1313,home!$B$2:$E$405,4,FALSE)</f>
        <v>0.46</v>
      </c>
      <c r="K1313" s="12">
        <f t="shared" si="1568"/>
        <v>1.3449783439490444</v>
      </c>
      <c r="L1313" s="12">
        <f t="shared" si="1569"/>
        <v>0.3218535031847139</v>
      </c>
      <c r="M1313" s="13">
        <f t="shared" si="1570"/>
        <v>0.18884440685381745</v>
      </c>
      <c r="N1313" s="13">
        <f t="shared" si="1571"/>
        <v>0.25399163759428695</v>
      </c>
      <c r="O1313" s="13">
        <f t="shared" si="1572"/>
        <v>6.0780233902740545E-2</v>
      </c>
      <c r="P1313" s="13">
        <f t="shared" si="1573"/>
        <v>8.1748098339343545E-2</v>
      </c>
      <c r="Q1313" s="13">
        <f t="shared" si="1574"/>
        <v>0.17080662605423499</v>
      </c>
      <c r="R1313" s="13">
        <f t="shared" si="1575"/>
        <v>9.7811656029916805E-3</v>
      </c>
      <c r="S1313" s="13">
        <f t="shared" si="1576"/>
        <v>8.8469016549587755E-3</v>
      </c>
      <c r="T1313" s="13">
        <f t="shared" si="1577"/>
        <v>5.4974710962716965E-2</v>
      </c>
      <c r="U1313" s="13">
        <f t="shared" si="1578"/>
        <v>1.3155455914603107E-2</v>
      </c>
      <c r="V1313" s="13">
        <f t="shared" si="1579"/>
        <v>4.2552219960513506E-4</v>
      </c>
      <c r="W1313" s="13">
        <f t="shared" si="1580"/>
        <v>7.6577071015316217E-2</v>
      </c>
      <c r="X1313" s="13">
        <f t="shared" si="1581"/>
        <v>2.4646598569904143E-2</v>
      </c>
      <c r="Y1313" s="13">
        <f t="shared" si="1582"/>
        <v>3.9662970456555043E-3</v>
      </c>
      <c r="Z1313" s="13">
        <f t="shared" si="1583"/>
        <v>1.0493674715175657E-3</v>
      </c>
      <c r="AA1313" s="13">
        <f t="shared" si="1584"/>
        <v>1.4113765240356914E-3</v>
      </c>
      <c r="AB1313" s="13">
        <f t="shared" si="1585"/>
        <v>9.4913542999304165E-4</v>
      </c>
      <c r="AC1313" s="13">
        <f t="shared" si="1586"/>
        <v>1.1512662460603598E-5</v>
      </c>
      <c r="AD1313" s="13">
        <f t="shared" si="1587"/>
        <v>2.574862553966209E-2</v>
      </c>
      <c r="AE1313" s="13">
        <f t="shared" si="1588"/>
        <v>8.2872853321316383E-3</v>
      </c>
      <c r="AF1313" s="13">
        <f t="shared" si="1589"/>
        <v>1.3336459080189316E-3</v>
      </c>
      <c r="AG1313" s="13">
        <f t="shared" si="1590"/>
        <v>1.4307953583461729E-4</v>
      </c>
      <c r="AH1313" s="13">
        <f t="shared" si="1591"/>
        <v>8.4435649209003519E-5</v>
      </c>
      <c r="AI1313" s="13">
        <f t="shared" si="1592"/>
        <v>1.1356411964338798E-4</v>
      </c>
      <c r="AJ1313" s="13">
        <f t="shared" si="1593"/>
        <v>7.6370640784997575E-5</v>
      </c>
      <c r="AK1313" s="13">
        <f t="shared" si="1594"/>
        <v>3.4238952656444453E-5</v>
      </c>
      <c r="AL1313" s="13">
        <f t="shared" si="1595"/>
        <v>1.9934681225811836E-7</v>
      </c>
      <c r="AM1313" s="13">
        <f t="shared" si="1596"/>
        <v>6.9262687474597531E-3</v>
      </c>
      <c r="AN1313" s="13">
        <f t="shared" si="1597"/>
        <v>2.2292438603687221E-3</v>
      </c>
      <c r="AO1313" s="13">
        <f t="shared" si="1598"/>
        <v>3.5874497295634421E-4</v>
      </c>
      <c r="AP1313" s="13">
        <f t="shared" si="1599"/>
        <v>3.8487775431968283E-5</v>
      </c>
      <c r="AQ1313" s="13">
        <f t="shared" si="1600"/>
        <v>3.0968563381413899E-6</v>
      </c>
      <c r="AR1313" s="13">
        <f t="shared" si="1601"/>
        <v>5.4351818983186829E-6</v>
      </c>
      <c r="AS1313" s="13">
        <f t="shared" si="1602"/>
        <v>7.3102019486624854E-6</v>
      </c>
      <c r="AT1313" s="13">
        <f t="shared" si="1603"/>
        <v>4.9160316554225748E-6</v>
      </c>
      <c r="AU1313" s="13">
        <f t="shared" si="1604"/>
        <v>2.203985371570444E-6</v>
      </c>
      <c r="AV1313" s="13">
        <f t="shared" si="1605"/>
        <v>7.4107814878568375E-7</v>
      </c>
      <c r="AW1313" s="13">
        <f t="shared" si="1606"/>
        <v>2.3970678477249775E-9</v>
      </c>
      <c r="AX1313" s="13">
        <f t="shared" si="1607"/>
        <v>1.5526135782840725E-3</v>
      </c>
      <c r="AY1313" s="13">
        <f t="shared" si="1608"/>
        <v>4.9971411926288283E-4</v>
      </c>
      <c r="AZ1313" s="13">
        <f t="shared" si="1609"/>
        <v>8.0417369937811395E-5</v>
      </c>
      <c r="BA1313" s="13">
        <f t="shared" si="1610"/>
        <v>8.627537410461898E-6</v>
      </c>
      <c r="BB1313" s="13">
        <f t="shared" si="1611"/>
        <v>6.9420078485358437E-7</v>
      </c>
      <c r="BC1313" s="13">
        <f t="shared" si="1612"/>
        <v>4.4686190903740825E-8</v>
      </c>
      <c r="BD1313" s="13">
        <f t="shared" si="1613"/>
        <v>2.9155538907000156E-7</v>
      </c>
      <c r="BE1313" s="13">
        <f t="shared" si="1614"/>
        <v>3.9213568436079001E-7</v>
      </c>
      <c r="BF1313" s="13">
        <f t="shared" si="1615"/>
        <v>2.6370700167745033E-7</v>
      </c>
      <c r="BG1313" s="13">
        <f t="shared" si="1616"/>
        <v>1.1822673546796832E-7</v>
      </c>
      <c r="BH1313" s="13">
        <f t="shared" si="1617"/>
        <v>3.9753099720052439E-8</v>
      </c>
      <c r="BI1313" s="13">
        <f t="shared" si="1618"/>
        <v>1.0693411645663464E-8</v>
      </c>
      <c r="BJ1313" s="14">
        <f t="shared" si="1619"/>
        <v>0.63217353126218767</v>
      </c>
      <c r="BK1313" s="14">
        <f t="shared" si="1620"/>
        <v>0.28037635517626064</v>
      </c>
      <c r="BL1313" s="14">
        <f t="shared" si="1621"/>
        <v>8.6407699287002607E-2</v>
      </c>
      <c r="BM1313" s="14">
        <f t="shared" si="1622"/>
        <v>0.23355507312735865</v>
      </c>
      <c r="BN1313" s="14">
        <f t="shared" si="1623"/>
        <v>0.76595216834741531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1.3248407643312099</v>
      </c>
      <c r="F1314" s="10">
        <f>VLOOKUP(B1314,home!$B$2:$E$405,3,FALSE)</f>
        <v>1.94</v>
      </c>
      <c r="G1314" s="10">
        <f>VLOOKUP(C1314,away!$B$2:$E$405,4,FALSE)</f>
        <v>1.23</v>
      </c>
      <c r="H1314" s="10">
        <f>VLOOKUP(A1314,away!$A$2:$E$405,3,FALSE)</f>
        <v>1.07643312101911</v>
      </c>
      <c r="I1314" s="10">
        <f>VLOOKUP(C1314,away!$B$2:$E$405,3,FALSE)</f>
        <v>0.94</v>
      </c>
      <c r="J1314" s="10">
        <f>VLOOKUP(B1314,home!$B$2:$E$405,4,FALSE)</f>
        <v>0.8</v>
      </c>
      <c r="K1314" s="12">
        <f t="shared" si="1568"/>
        <v>3.1613350318471327</v>
      </c>
      <c r="L1314" s="12">
        <f t="shared" si="1569"/>
        <v>0.80947770700637067</v>
      </c>
      <c r="M1314" s="13">
        <f t="shared" si="1570"/>
        <v>1.8858100194425895E-2</v>
      </c>
      <c r="N1314" s="13">
        <f t="shared" si="1571"/>
        <v>5.9616772778721808E-2</v>
      </c>
      <c r="O1314" s="13">
        <f t="shared" si="1572"/>
        <v>1.5265211703880266E-2</v>
      </c>
      <c r="P1314" s="13">
        <f t="shared" si="1573"/>
        <v>4.8258448528039545E-2</v>
      </c>
      <c r="Q1314" s="13">
        <f t="shared" si="1574"/>
        <v>9.4234296135521894E-2</v>
      </c>
      <c r="R1314" s="13">
        <f t="shared" si="1575"/>
        <v>6.1784242835119033E-3</v>
      </c>
      <c r="S1314" s="13">
        <f t="shared" si="1576"/>
        <v>3.0873707191112161E-2</v>
      </c>
      <c r="T1314" s="13">
        <f t="shared" si="1577"/>
        <v>7.6280561957141557E-2</v>
      </c>
      <c r="U1314" s="13">
        <f t="shared" si="1578"/>
        <v>1.9532069129081203E-2</v>
      </c>
      <c r="V1314" s="13">
        <f t="shared" si="1579"/>
        <v>8.7785277884781174E-3</v>
      </c>
      <c r="W1314" s="13">
        <f t="shared" si="1580"/>
        <v>9.9302060524894084E-2</v>
      </c>
      <c r="X1314" s="13">
        <f t="shared" si="1581"/>
        <v>8.0382804254699111E-2</v>
      </c>
      <c r="Y1314" s="13">
        <f t="shared" si="1582"/>
        <v>3.2534044035417875E-2</v>
      </c>
      <c r="Z1314" s="13">
        <f t="shared" si="1583"/>
        <v>1.6670989073098983E-3</v>
      </c>
      <c r="AA1314" s="13">
        <f t="shared" si="1584"/>
        <v>5.2702581772328576E-3</v>
      </c>
      <c r="AB1314" s="13">
        <f t="shared" si="1585"/>
        <v>8.3305259012825244E-3</v>
      </c>
      <c r="AC1314" s="13">
        <f t="shared" si="1586"/>
        <v>1.4040323755592826E-3</v>
      </c>
      <c r="AD1314" s="13">
        <f t="shared" si="1587"/>
        <v>7.8481770667987991E-2</v>
      </c>
      <c r="AE1314" s="13">
        <f t="shared" si="1588"/>
        <v>6.3529243762122767E-2</v>
      </c>
      <c r="AF1314" s="13">
        <f t="shared" si="1589"/>
        <v>2.5712753284205948E-2</v>
      </c>
      <c r="AG1314" s="13">
        <f t="shared" si="1590"/>
        <v>6.9379668564398533E-3</v>
      </c>
      <c r="AH1314" s="13">
        <f t="shared" si="1591"/>
        <v>3.3736985021051063E-4</v>
      </c>
      <c r="AI1314" s="13">
        <f t="shared" si="1592"/>
        <v>1.0665391261595071E-3</v>
      </c>
      <c r="AJ1314" s="13">
        <f t="shared" si="1593"/>
        <v>1.6858437511818392E-3</v>
      </c>
      <c r="AK1314" s="13">
        <f t="shared" si="1594"/>
        <v>1.7765056362772432E-3</v>
      </c>
      <c r="AL1314" s="13">
        <f t="shared" si="1595"/>
        <v>1.4371845186750314E-4</v>
      </c>
      <c r="AM1314" s="13">
        <f t="shared" si="1596"/>
        <v>4.9621434194820638E-2</v>
      </c>
      <c r="AN1314" s="13">
        <f t="shared" si="1597"/>
        <v>4.0167444770390921E-2</v>
      </c>
      <c r="AO1314" s="13">
        <f t="shared" si="1598"/>
        <v>1.6257325544520536E-2</v>
      </c>
      <c r="AP1314" s="13">
        <f t="shared" si="1599"/>
        <v>4.3866475346115274E-3</v>
      </c>
      <c r="AQ1314" s="13">
        <f t="shared" si="1600"/>
        <v>8.8772334694062194E-4</v>
      </c>
      <c r="AR1314" s="13">
        <f t="shared" si="1601"/>
        <v>5.4618674552297386E-5</v>
      </c>
      <c r="AS1314" s="13">
        <f t="shared" si="1602"/>
        <v>1.7266792925523525E-4</v>
      </c>
      <c r="AT1314" s="13">
        <f t="shared" si="1603"/>
        <v>2.7293058681553882E-4</v>
      </c>
      <c r="AU1314" s="13">
        <f t="shared" si="1604"/>
        <v>2.8760834178751936E-4</v>
      </c>
      <c r="AV1314" s="13">
        <f t="shared" si="1605"/>
        <v>2.2730658158608716E-4</v>
      </c>
      <c r="AW1314" s="13">
        <f t="shared" si="1606"/>
        <v>1.0216107314439443E-5</v>
      </c>
      <c r="AX1314" s="13">
        <f t="shared" si="1607"/>
        <v>2.614499637509728E-2</v>
      </c>
      <c r="AY1314" s="13">
        <f t="shared" si="1608"/>
        <v>2.116379171540362E-2</v>
      </c>
      <c r="AZ1314" s="13">
        <f t="shared" si="1609"/>
        <v>8.5658087946726708E-3</v>
      </c>
      <c r="BA1314" s="13">
        <f t="shared" si="1610"/>
        <v>2.3112770872555461E-3</v>
      </c>
      <c r="BB1314" s="13">
        <f t="shared" si="1611"/>
        <v>4.677318192119957E-4</v>
      </c>
      <c r="BC1314" s="13">
        <f t="shared" si="1612"/>
        <v>7.572369610192894E-5</v>
      </c>
      <c r="BD1314" s="13">
        <f t="shared" si="1613"/>
        <v>7.3687665727201465E-6</v>
      </c>
      <c r="BE1314" s="13">
        <f t="shared" si="1614"/>
        <v>2.3295139907844333E-5</v>
      </c>
      <c r="BF1314" s="13">
        <f t="shared" si="1615"/>
        <v>3.682187093122424E-5</v>
      </c>
      <c r="BG1314" s="13">
        <f t="shared" si="1616"/>
        <v>3.8802090171010936E-5</v>
      </c>
      <c r="BH1314" s="13">
        <f t="shared" si="1617"/>
        <v>3.0666601741627041E-5</v>
      </c>
      <c r="BI1314" s="13">
        <f t="shared" si="1618"/>
        <v>1.9389480478701974E-5</v>
      </c>
      <c r="BJ1314" s="14">
        <f t="shared" si="1619"/>
        <v>0.78706217913618037</v>
      </c>
      <c r="BK1314" s="14">
        <f t="shared" si="1620"/>
        <v>0.12948032624488612</v>
      </c>
      <c r="BL1314" s="14">
        <f t="shared" si="1621"/>
        <v>6.0614223622617661E-2</v>
      </c>
      <c r="BM1314" s="14">
        <f t="shared" si="1622"/>
        <v>0.71525899867880371</v>
      </c>
      <c r="BN1314" s="14">
        <f t="shared" si="1623"/>
        <v>0.24241125362410129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1.3248407643312099</v>
      </c>
      <c r="F1315" s="10">
        <f>VLOOKUP(B1315,home!$B$2:$E$405,3,FALSE)</f>
        <v>1.73</v>
      </c>
      <c r="G1315" s="10">
        <f>VLOOKUP(C1315,away!$B$2:$E$405,4,FALSE)</f>
        <v>1.51</v>
      </c>
      <c r="H1315" s="10">
        <f>VLOOKUP(A1315,away!$A$2:$E$405,3,FALSE)</f>
        <v>1.07643312101911</v>
      </c>
      <c r="I1315" s="10">
        <f>VLOOKUP(C1315,away!$B$2:$E$405,3,FALSE)</f>
        <v>0.75</v>
      </c>
      <c r="J1315" s="10">
        <f>VLOOKUP(B1315,home!$B$2:$E$405,4,FALSE)</f>
        <v>0.66</v>
      </c>
      <c r="K1315" s="12">
        <f t="shared" si="1568"/>
        <v>3.4608815286624197</v>
      </c>
      <c r="L1315" s="12">
        <f t="shared" si="1569"/>
        <v>0.5328343949044595</v>
      </c>
      <c r="M1315" s="13">
        <f t="shared" si="1570"/>
        <v>1.8431098160924822E-2</v>
      </c>
      <c r="N1315" s="13">
        <f t="shared" si="1571"/>
        <v>6.3787847178108606E-2</v>
      </c>
      <c r="O1315" s="13">
        <f t="shared" si="1572"/>
        <v>9.8207230360010719E-3</v>
      </c>
      <c r="P1315" s="13">
        <f t="shared" si="1573"/>
        <v>3.3988358953405635E-2</v>
      </c>
      <c r="Q1315" s="13">
        <f t="shared" si="1574"/>
        <v>0.11038109102592869</v>
      </c>
      <c r="R1315" s="13">
        <f t="shared" si="1575"/>
        <v>2.6164095082059587E-3</v>
      </c>
      <c r="S1315" s="13">
        <f t="shared" si="1576"/>
        <v>1.5669285333126125E-2</v>
      </c>
      <c r="T1315" s="13">
        <f t="shared" si="1577"/>
        <v>5.8814841845694771E-2</v>
      </c>
      <c r="U1315" s="13">
        <f t="shared" si="1578"/>
        <v>9.055083338366729E-3</v>
      </c>
      <c r="V1315" s="13">
        <f t="shared" si="1579"/>
        <v>3.2105960251143885E-3</v>
      </c>
      <c r="W1315" s="13">
        <f t="shared" si="1580"/>
        <v>0.12733862634841392</v>
      </c>
      <c r="X1315" s="13">
        <f t="shared" si="1581"/>
        <v>6.7850399918322188E-2</v>
      </c>
      <c r="Y1315" s="13">
        <f t="shared" si="1582"/>
        <v>1.8076513392252396E-2</v>
      </c>
      <c r="Z1315" s="13">
        <f t="shared" si="1583"/>
        <v>4.647043257090656E-4</v>
      </c>
      <c r="AA1315" s="13">
        <f t="shared" si="1584"/>
        <v>1.60828661713603E-3</v>
      </c>
      <c r="AB1315" s="13">
        <f t="shared" si="1585"/>
        <v>2.7830447230205281E-3</v>
      </c>
      <c r="AC1315" s="13">
        <f t="shared" si="1586"/>
        <v>3.7003658573134122E-4</v>
      </c>
      <c r="AD1315" s="13">
        <f t="shared" si="1587"/>
        <v>0.11017597495361788</v>
      </c>
      <c r="AE1315" s="13">
        <f t="shared" si="1588"/>
        <v>5.8705548947419868E-2</v>
      </c>
      <c r="AF1315" s="13">
        <f t="shared" si="1589"/>
        <v>1.5640167825466296E-2</v>
      </c>
      <c r="AG1315" s="13">
        <f t="shared" si="1590"/>
        <v>2.7778731198288436E-3</v>
      </c>
      <c r="AH1315" s="13">
        <f t="shared" si="1591"/>
        <v>6.1902612049668696E-5</v>
      </c>
      <c r="AI1315" s="13">
        <f t="shared" si="1592"/>
        <v>2.1423760661865411E-4</v>
      </c>
      <c r="AJ1315" s="13">
        <f t="shared" si="1593"/>
        <v>3.7072548774567298E-4</v>
      </c>
      <c r="AK1315" s="13">
        <f t="shared" si="1594"/>
        <v>4.2767899758112195E-4</v>
      </c>
      <c r="AL1315" s="13">
        <f t="shared" si="1595"/>
        <v>2.7295034060191684E-5</v>
      </c>
      <c r="AM1315" s="13">
        <f t="shared" si="1596"/>
        <v>7.6261199323869905E-2</v>
      </c>
      <c r="AN1315" s="13">
        <f t="shared" si="1597"/>
        <v>4.0634589996422596E-2</v>
      </c>
      <c r="AO1315" s="13">
        <f t="shared" si="1598"/>
        <v>1.0825753586467316E-2</v>
      </c>
      <c r="AP1315" s="13">
        <f t="shared" si="1599"/>
        <v>1.9227779538766988E-3</v>
      </c>
      <c r="AQ1315" s="13">
        <f t="shared" si="1600"/>
        <v>2.5613055689738132E-4</v>
      </c>
      <c r="AR1315" s="13">
        <f t="shared" si="1601"/>
        <v>6.5967681668981446E-6</v>
      </c>
      <c r="AS1315" s="13">
        <f t="shared" si="1602"/>
        <v>2.2830633097686038E-5</v>
      </c>
      <c r="AT1315" s="13">
        <f t="shared" si="1603"/>
        <v>3.9507058187725254E-5</v>
      </c>
      <c r="AU1315" s="13">
        <f t="shared" si="1604"/>
        <v>4.5576415977896584E-5</v>
      </c>
      <c r="AV1315" s="13">
        <f t="shared" si="1605"/>
        <v>3.9433644050134269E-5</v>
      </c>
      <c r="AW1315" s="13">
        <f t="shared" si="1606"/>
        <v>1.3981704652756132E-6</v>
      </c>
      <c r="AX1315" s="13">
        <f t="shared" si="1607"/>
        <v>4.3988496015604041E-2</v>
      </c>
      <c r="AY1315" s="13">
        <f t="shared" si="1608"/>
        <v>2.3438583657231605E-2</v>
      </c>
      <c r="AZ1315" s="13">
        <f t="shared" si="1609"/>
        <v>6.2444417702092773E-3</v>
      </c>
      <c r="BA1315" s="13">
        <f t="shared" si="1610"/>
        <v>1.1090844507151976E-3</v>
      </c>
      <c r="BB1315" s="13">
        <f t="shared" si="1611"/>
        <v>1.4773958554869425E-4</v>
      </c>
      <c r="BC1315" s="13">
        <f t="shared" si="1612"/>
        <v>1.5744146533854827E-5</v>
      </c>
      <c r="BD1315" s="13">
        <f t="shared" si="1613"/>
        <v>5.8583082908902876E-7</v>
      </c>
      <c r="BE1315" s="13">
        <f t="shared" si="1614"/>
        <v>2.0274910953152107E-6</v>
      </c>
      <c r="BF1315" s="13">
        <f t="shared" si="1615"/>
        <v>3.5084532406519758E-6</v>
      </c>
      <c r="BG1315" s="13">
        <f t="shared" si="1616"/>
        <v>4.0474470049160765E-6</v>
      </c>
      <c r="BH1315" s="13">
        <f t="shared" si="1617"/>
        <v>3.5019336443885213E-6</v>
      </c>
      <c r="BI1315" s="13">
        <f t="shared" si="1618"/>
        <v>2.4239554928931411E-6</v>
      </c>
      <c r="BJ1315" s="14">
        <f t="shared" si="1619"/>
        <v>0.83839342559843</v>
      </c>
      <c r="BK1315" s="14">
        <f t="shared" si="1620"/>
        <v>9.5135253749594112E-2</v>
      </c>
      <c r="BL1315" s="14">
        <f t="shared" si="1621"/>
        <v>2.7128131557513032E-2</v>
      </c>
      <c r="BM1315" s="14">
        <f t="shared" si="1622"/>
        <v>0.6986588018819051</v>
      </c>
      <c r="BN1315" s="14">
        <f t="shared" si="1623"/>
        <v>0.23902552786257478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1.3248407643312099</v>
      </c>
      <c r="F1316" s="10">
        <f>VLOOKUP(B1316,home!$B$2:$E$405,3,FALSE)</f>
        <v>1.29</v>
      </c>
      <c r="G1316" s="10">
        <f>VLOOKUP(C1316,away!$B$2:$E$405,4,FALSE)</f>
        <v>1.1299999999999999</v>
      </c>
      <c r="H1316" s="10">
        <f>VLOOKUP(A1316,away!$A$2:$E$405,3,FALSE)</f>
        <v>1.07643312101911</v>
      </c>
      <c r="I1316" s="10">
        <f>VLOOKUP(C1316,away!$B$2:$E$405,3,FALSE)</f>
        <v>0.56999999999999995</v>
      </c>
      <c r="J1316" s="10">
        <f>VLOOKUP(B1316,home!$B$2:$E$405,4,FALSE)</f>
        <v>1.19</v>
      </c>
      <c r="K1316" s="12">
        <f t="shared" ref="K1316:K1333" si="1624">E1316*F1316*G1316</f>
        <v>1.9312203821656044</v>
      </c>
      <c r="L1316" s="12">
        <f t="shared" ref="L1316:L1333" si="1625">H1316*I1316*J1316</f>
        <v>0.73014458598726228</v>
      </c>
      <c r="M1316" s="13">
        <f t="shared" ref="M1316:M1333" si="1626">_xlfn.POISSON.DIST(0,K1316,FALSE) * _xlfn.POISSON.DIST(0,L1316,FALSE)</f>
        <v>6.985280978158355E-2</v>
      </c>
      <c r="N1316" s="13">
        <f t="shared" ref="N1316:N1333" si="1627">_xlfn.POISSON.DIST(1,K1316,FALSE) * _xlfn.POISSON.DIST(0,L1316,FALSE)</f>
        <v>0.13490117000173105</v>
      </c>
      <c r="O1316" s="13">
        <f t="shared" ref="O1316:O1333" si="1628">_xlfn.POISSON.DIST(0,K1316,FALSE) * _xlfn.POISSON.DIST(1,L1316,FALSE)</f>
        <v>5.1002650878021305E-2</v>
      </c>
      <c r="P1316" s="13">
        <f t="shared" ref="P1316:P1333" si="1629">_xlfn.POISSON.DIST(1,K1316,FALSE) * _xlfn.POISSON.DIST(1,L1316,FALSE)</f>
        <v>9.8497358920111203E-2</v>
      </c>
      <c r="Q1316" s="13">
        <f t="shared" ref="Q1316:Q1333" si="1630">_xlfn.POISSON.DIST(2,K1316,FALSE) * _xlfn.POISSON.DIST(0,L1316,FALSE)</f>
        <v>0.13026194454266513</v>
      </c>
      <c r="R1316" s="13">
        <f t="shared" ref="R1316:R1333" si="1631">_xlfn.POISSON.DIST(0,K1316,FALSE) * _xlfn.POISSON.DIST(2,L1316,FALSE)</f>
        <v>1.8619654704792873E-2</v>
      </c>
      <c r="S1316" s="13">
        <f t="shared" ref="S1316:S1333" si="1632">_xlfn.POISSON.DIST(2,K1316,FALSE) * _xlfn.POISSON.DIST(2,L1316,FALSE)</f>
        <v>3.472204534281683E-2</v>
      </c>
      <c r="T1316" s="13">
        <f t="shared" ref="T1316:T1333" si="1633">_xlfn.POISSON.DIST(2,K1316,FALSE) * _xlfn.POISSON.DIST(1,L1316,FALSE)</f>
        <v>9.5110053567999953E-2</v>
      </c>
      <c r="U1316" s="13">
        <f t="shared" ref="U1316:U1333" si="1634">_xlfn.POISSON.DIST(1,K1316,FALSE) * _xlfn.POISSON.DIST(2,L1316,FALSE)</f>
        <v>3.5958656674781687E-2</v>
      </c>
      <c r="V1316" s="13">
        <f t="shared" ref="V1316:V1333" si="1635">_xlfn.POISSON.DIST(3,K1316,FALSE) * _xlfn.POISSON.DIST(3,L1316,FALSE)</f>
        <v>5.4400575745001669E-3</v>
      </c>
      <c r="W1316" s="13">
        <f t="shared" ref="W1316:W1333" si="1636">_xlfn.POISSON.DIST(3,K1316,FALSE) * _xlfn.POISSON.DIST(0,L1316,FALSE)</f>
        <v>8.3854840773773545E-2</v>
      </c>
      <c r="X1316" s="13">
        <f t="shared" ref="X1316:X1333" si="1637">_xlfn.POISSON.DIST(3,K1316,FALSE) * _xlfn.POISSON.DIST(1,L1316,FALSE)</f>
        <v>6.1226157999794688E-2</v>
      </c>
      <c r="Y1316" s="13">
        <f t="shared" ref="Y1316:Y1333" si="1638">_xlfn.POISSON.DIST(3,K1316,FALSE) * _xlfn.POISSON.DIST(2,L1316,FALSE)</f>
        <v>2.23519738921754E-2</v>
      </c>
      <c r="Z1316" s="13">
        <f t="shared" ref="Z1316:Z1333" si="1639">_xlfn.POISSON.DIST(0,K1316,FALSE) * _xlfn.POISSON.DIST(3,L1316,FALSE)</f>
        <v>4.531680025218923E-3</v>
      </c>
      <c r="AA1316" s="13">
        <f t="shared" ref="AA1316:AA1333" si="1640">_xlfn.POISSON.DIST(1,K1316,FALSE) * _xlfn.POISSON.DIST(3,L1316,FALSE)</f>
        <v>8.7516728301555245E-3</v>
      </c>
      <c r="AB1316" s="13">
        <f t="shared" ref="AB1316:AB1333" si="1641">_xlfn.POISSON.DIST(2,K1316,FALSE) * _xlfn.POISSON.DIST(3,L1316,FALSE)</f>
        <v>8.4507044738206458E-3</v>
      </c>
      <c r="AC1316" s="13">
        <f t="shared" ref="AC1316:AC1333" si="1642">_xlfn.POISSON.DIST(4,K1316,FALSE) * _xlfn.POISSON.DIST(4,L1316,FALSE)</f>
        <v>4.7942891017649738E-4</v>
      </c>
      <c r="AD1316" s="13">
        <f t="shared" ref="AD1316:AD1333" si="1643">_xlfn.POISSON.DIST(4,K1316,FALSE) * _xlfn.POISSON.DIST(0,L1316,FALSE)</f>
        <v>4.0485544411390711E-2</v>
      </c>
      <c r="AE1316" s="13">
        <f t="shared" ref="AE1316:AE1333" si="1644">_xlfn.POISSON.DIST(4,K1316,FALSE) * _xlfn.POISSON.DIST(1,L1316,FALSE)</f>
        <v>2.9560301062723789E-2</v>
      </c>
      <c r="AF1316" s="13">
        <f t="shared" ref="AF1316:AF1333" si="1645">_xlfn.POISSON.DIST(4,K1316,FALSE) * _xlfn.POISSON.DIST(2,L1316,FALSE)</f>
        <v>1.0791646890550646E-2</v>
      </c>
      <c r="AG1316" s="13">
        <f t="shared" ref="AG1316:AG1333" si="1646">_xlfn.POISSON.DIST(4,K1316,FALSE) * _xlfn.POISSON.DIST(3,L1316,FALSE)</f>
        <v>2.6264875170072754E-3</v>
      </c>
      <c r="AH1316" s="13">
        <f t="shared" ref="AH1316:AH1333" si="1647">_xlfn.POISSON.DIST(0,K1316,FALSE) * _xlfn.POISSON.DIST(4,L1316,FALSE)</f>
        <v>8.2719540896005427E-4</v>
      </c>
      <c r="AI1316" s="13">
        <f t="shared" ref="AI1316:AI1333" si="1648">_xlfn.POISSON.DIST(1,K1316,FALSE) * _xlfn.POISSON.DIST(4,L1316,FALSE)</f>
        <v>1.5974966338174695E-3</v>
      </c>
      <c r="AJ1316" s="13">
        <f t="shared" ref="AJ1316:AJ1333" si="1649">_xlfn.POISSON.DIST(2,K1316,FALSE) * _xlfn.POISSON.DIST(4,L1316,FALSE)</f>
        <v>1.5425590298346202E-3</v>
      </c>
      <c r="AK1316" s="13">
        <f t="shared" ref="AK1316:AK1333" si="1650">_xlfn.POISSON.DIST(3,K1316,FALSE) * _xlfn.POISSON.DIST(4,L1316,FALSE)</f>
        <v>9.9300714637007357E-4</v>
      </c>
      <c r="AL1316" s="13">
        <f t="shared" ref="AL1316:AL1333" si="1651">_xlfn.POISSON.DIST(5,K1316,FALSE) * _xlfn.POISSON.DIST(5,L1316,FALSE)</f>
        <v>2.7041134975092881E-5</v>
      </c>
      <c r="AM1316" s="13">
        <f t="shared" ref="AM1316:AM1333" si="1652">_xlfn.POISSON.DIST(5,K1316,FALSE) * _xlfn.POISSON.DIST(0,L1316,FALSE)</f>
        <v>1.56373017100697E-2</v>
      </c>
      <c r="AN1316" s="13">
        <f t="shared" ref="AN1316:AN1333" si="1653">_xlfn.POISSON.DIST(5,K1316,FALSE) * _xlfn.POISSON.DIST(1,L1316,FALSE)</f>
        <v>1.1417491183056749E-2</v>
      </c>
      <c r="AO1316" s="13">
        <f t="shared" ref="AO1316:AO1333" si="1654">_xlfn.POISSON.DIST(5,K1316,FALSE) * _xlfn.POISSON.DIST(2,L1316,FALSE)</f>
        <v>4.1682096864330935E-3</v>
      </c>
      <c r="AP1316" s="13">
        <f t="shared" ref="AP1316:AP1333" si="1655">_xlfn.POISSON.DIST(5,K1316,FALSE) * _xlfn.POISSON.DIST(3,L1316,FALSE)</f>
        <v>1.0144652452695956E-3</v>
      </c>
      <c r="AQ1316" s="13">
        <f t="shared" ref="AQ1316:AQ1333" si="1656">_xlfn.POISSON.DIST(5,K1316,FALSE) * _xlfn.POISSON.DIST(4,L1316,FALSE)</f>
        <v>1.8517657662645885E-4</v>
      </c>
      <c r="AR1316" s="13">
        <f t="shared" ref="AR1316:AR1333" si="1657">_xlfn.POISSON.DIST(0,K1316,FALSE) * _xlfn.POISSON.DIST(5,L1316,FALSE)</f>
        <v>1.2079444988114064E-4</v>
      </c>
      <c r="AS1316" s="13">
        <f t="shared" ref="AS1316:AS1333" si="1658">_xlfn.POISSON.DIST(1,K1316,FALSE) * _xlfn.POISSON.DIST(5,L1316,FALSE)</f>
        <v>2.3328070366294038E-4</v>
      </c>
      <c r="AT1316" s="13">
        <f t="shared" ref="AT1316:AT1333" si="1659">_xlfn.POISSON.DIST(2,K1316,FALSE) * _xlfn.POISSON.DIST(5,L1316,FALSE)</f>
        <v>2.2525822483990246E-4</v>
      </c>
      <c r="AU1316" s="13">
        <f t="shared" ref="AU1316:AU1333" si="1660">_xlfn.POISSON.DIST(3,K1316,FALSE) * _xlfn.POISSON.DIST(5,L1316,FALSE)</f>
        <v>1.4500775835375409E-4</v>
      </c>
      <c r="AV1316" s="13">
        <f t="shared" ref="AV1316:AV1333" si="1661">_xlfn.POISSON.DIST(4,K1316,FALSE) * _xlfn.POISSON.DIST(5,L1316,FALSE)</f>
        <v>7.0010484626228635E-5</v>
      </c>
      <c r="AW1316" s="13">
        <f t="shared" ref="AW1316:AW1333" si="1662">_xlfn.POISSON.DIST(6,K1316,FALSE) * _xlfn.POISSON.DIST(6,L1316,FALSE)</f>
        <v>1.0591637797538894E-6</v>
      </c>
      <c r="AX1316" s="13">
        <f t="shared" ref="AX1316:AX1333" si="1663">_xlfn.POISSON.DIST(6,K1316,FALSE) * _xlfn.POISSON.DIST(0,L1316,FALSE)</f>
        <v>5.0331792974266099E-3</v>
      </c>
      <c r="AY1316" s="13">
        <f t="shared" ref="AY1316:AY1333" si="1664">_xlfn.POISSON.DIST(6,K1316,FALSE) * _xlfn.POISSON.DIST(1,L1316,FALSE)</f>
        <v>3.6749486143192117E-3</v>
      </c>
      <c r="AZ1316" s="13">
        <f t="shared" ref="AZ1316:AZ1333" si="1665">_xlfn.POISSON.DIST(6,K1316,FALSE) * _xlfn.POISSON.DIST(2,L1316,FALSE)</f>
        <v>1.3416219172632819E-3</v>
      </c>
      <c r="BA1316" s="13">
        <f t="shared" ref="BA1316:BA1333" si="1666">_xlfn.POISSON.DIST(6,K1316,FALSE) * _xlfn.POISSON.DIST(3,L1316,FALSE)</f>
        <v>3.2652599311054528E-4</v>
      </c>
      <c r="BB1316" s="13">
        <f t="shared" ref="BB1316:BB1333" si="1667">_xlfn.POISSON.DIST(6,K1316,FALSE) * _xlfn.POISSON.DIST(4,L1316,FALSE)</f>
        <v>5.9602796513444688E-5</v>
      </c>
      <c r="BC1316" s="13">
        <f t="shared" ref="BC1316:BC1333" si="1668">_xlfn.POISSON.DIST(6,K1316,FALSE) * _xlfn.POISSON.DIST(5,L1316,FALSE)</f>
        <v>8.7037318367984252E-6</v>
      </c>
      <c r="BD1316" s="13">
        <f t="shared" ref="BD1316:BD1333" si="1669">_xlfn.POISSON.DIST(0,K1316,FALSE) * _xlfn.POISSON.DIST(6,L1316,FALSE)</f>
        <v>1.4699568933004079E-5</v>
      </c>
      <c r="BE1316" s="13">
        <f t="shared" ref="BE1316:BE1333" si="1670">_xlfn.POISSON.DIST(1,K1316,FALSE) * _xlfn.POISSON.DIST(6,L1316,FALSE)</f>
        <v>2.8388107132465784E-5</v>
      </c>
      <c r="BF1316" s="13">
        <f t="shared" ref="BF1316:BF1333" si="1671">_xlfn.POISSON.DIST(2,K1316,FALSE) * _xlfn.POISSON.DIST(6,L1316,FALSE)</f>
        <v>2.7411845552659352E-5</v>
      </c>
      <c r="BG1316" s="13">
        <f t="shared" ref="BG1316:BG1333" si="1672">_xlfn.POISSON.DIST(3,K1316,FALSE) * _xlfn.POISSON.DIST(6,L1316,FALSE)</f>
        <v>1.7646104948023779E-5</v>
      </c>
      <c r="BH1316" s="13">
        <f t="shared" ref="BH1316:BH1333" si="1673">_xlfn.POISSON.DIST(4,K1316,FALSE) * _xlfn.POISSON.DIST(6,L1316,FALSE)</f>
        <v>8.5196293853642105E-6</v>
      </c>
      <c r="BI1316" s="13">
        <f t="shared" ref="BI1316:BI1333" si="1674">_xlfn.POISSON.DIST(5,K1316,FALSE) * _xlfn.POISSON.DIST(6,L1316,FALSE)</f>
        <v>3.2906563835024764E-6</v>
      </c>
      <c r="BJ1316" s="14">
        <f t="shared" ref="BJ1316:BJ1333" si="1675">SUM(N1316,Q1316,T1316,W1316,X1316,Y1316,AD1316,AE1316,AF1316,AG1316,AM1316,AN1316,AO1316,AP1316,AQ1316,AX1316,AY1316,AZ1316,BA1316,BB1316,BC1316)</f>
        <v>0.65403734741173758</v>
      </c>
      <c r="BK1316" s="14">
        <f t="shared" ref="BK1316:BK1333" si="1676">SUM(M1316,P1316,S1316,V1316,AC1316,AL1316,AY1316)</f>
        <v>0.21269369027848256</v>
      </c>
      <c r="BL1316" s="14">
        <f t="shared" ref="BL1316:BL1333" si="1677">SUM(O1316,R1316,U1316,AA1316,AB1316,AH1316,AI1316,AJ1316,AK1316,AR1316,AS1316,AT1316,AU1316,AV1316,BD1316,BE1316,BF1316,BG1316,BH1316,BI1316)</f>
        <v>0.1286379053142532</v>
      </c>
      <c r="BM1316" s="14">
        <f t="shared" ref="BM1316:BM1333" si="1678">SUM(S1316:BI1316)</f>
        <v>0.49309114475024785</v>
      </c>
      <c r="BN1316" s="14">
        <f t="shared" ref="BN1316:BN1333" si="1679">SUM(M1316:R1316)</f>
        <v>0.50313558882890508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1.5533333333333299</v>
      </c>
      <c r="F1317" s="10">
        <f>VLOOKUP(B1317,home!$B$2:$E$405,3,FALSE)</f>
        <v>1.2</v>
      </c>
      <c r="G1317" s="10">
        <f>VLOOKUP(C1317,away!$B$2:$E$405,4,FALSE)</f>
        <v>0.92</v>
      </c>
      <c r="H1317" s="10">
        <f>VLOOKUP(A1317,away!$A$2:$E$405,3,FALSE)</f>
        <v>1.0733333333333299</v>
      </c>
      <c r="I1317" s="10">
        <f>VLOOKUP(C1317,away!$B$2:$E$405,3,FALSE)</f>
        <v>1.01</v>
      </c>
      <c r="J1317" s="10">
        <f>VLOOKUP(B1317,home!$B$2:$E$405,4,FALSE)</f>
        <v>0.53</v>
      </c>
      <c r="K1317" s="12">
        <f t="shared" si="1624"/>
        <v>1.7148799999999962</v>
      </c>
      <c r="L1317" s="12">
        <f t="shared" si="1625"/>
        <v>0.57455533333333153</v>
      </c>
      <c r="M1317" s="13">
        <f t="shared" si="1626"/>
        <v>0.10132365979671019</v>
      </c>
      <c r="N1317" s="13">
        <f t="shared" si="1627"/>
        <v>0.17375791771218202</v>
      </c>
      <c r="O1317" s="13">
        <f t="shared" si="1628"/>
        <v>5.8216049129051907E-2</v>
      </c>
      <c r="P1317" s="13">
        <f t="shared" si="1629"/>
        <v>9.9833538330428337E-2</v>
      </c>
      <c r="Q1317" s="13">
        <f t="shared" si="1630"/>
        <v>0.14898698896313306</v>
      </c>
      <c r="R1317" s="13">
        <f t="shared" si="1631"/>
        <v>1.672417075634601E-2</v>
      </c>
      <c r="S1317" s="13">
        <f t="shared" si="1632"/>
        <v>2.459133285248917E-2</v>
      </c>
      <c r="T1317" s="13">
        <f t="shared" si="1633"/>
        <v>8.5601269106042294E-2</v>
      </c>
      <c r="U1317" s="13">
        <f t="shared" si="1634"/>
        <v>2.8679945946642586E-2</v>
      </c>
      <c r="V1317" s="13">
        <f t="shared" si="1635"/>
        <v>2.6921865763314479E-3</v>
      </c>
      <c r="W1317" s="13">
        <f t="shared" si="1636"/>
        <v>8.516493587769898E-2</v>
      </c>
      <c r="X1317" s="13">
        <f t="shared" si="1637"/>
        <v>4.8931968121523145E-2</v>
      </c>
      <c r="Y1317" s="13">
        <f t="shared" si="1638"/>
        <v>1.4057061627358839E-2</v>
      </c>
      <c r="Z1317" s="13">
        <f t="shared" si="1639"/>
        <v>3.2029871678786463E-3</v>
      </c>
      <c r="AA1317" s="13">
        <f t="shared" si="1640"/>
        <v>5.4927386344517217E-3</v>
      </c>
      <c r="AB1317" s="13">
        <f t="shared" si="1641"/>
        <v>4.7096938147242742E-3</v>
      </c>
      <c r="AC1317" s="13">
        <f t="shared" si="1642"/>
        <v>1.6578711249431741E-4</v>
      </c>
      <c r="AD1317" s="13">
        <f t="shared" si="1643"/>
        <v>3.6511911309487048E-2</v>
      </c>
      <c r="AE1317" s="13">
        <f t="shared" si="1644"/>
        <v>2.0978113373059368E-2</v>
      </c>
      <c r="AF1317" s="13">
        <f t="shared" si="1645"/>
        <v>6.026543460881272E-3</v>
      </c>
      <c r="AG1317" s="13">
        <f t="shared" si="1646"/>
        <v>1.1541942290048165E-3</v>
      </c>
      <c r="AH1317" s="13">
        <f t="shared" si="1647"/>
        <v>4.6007333997572468E-4</v>
      </c>
      <c r="AI1317" s="13">
        <f t="shared" si="1648"/>
        <v>7.8897056925756909E-4</v>
      </c>
      <c r="AJ1317" s="13">
        <f t="shared" si="1649"/>
        <v>6.7649492490420859E-4</v>
      </c>
      <c r="AK1317" s="13">
        <f t="shared" si="1650"/>
        <v>3.8670253893990876E-4</v>
      </c>
      <c r="AL1317" s="13">
        <f t="shared" si="1651"/>
        <v>6.5339582415793698E-6</v>
      </c>
      <c r="AM1317" s="13">
        <f t="shared" si="1652"/>
        <v>1.2522709293282601E-2</v>
      </c>
      <c r="AN1317" s="13">
        <f t="shared" si="1653"/>
        <v>7.1949894122383925E-3</v>
      </c>
      <c r="AO1317" s="13">
        <f t="shared" si="1654"/>
        <v>2.0669597700392101E-3</v>
      </c>
      <c r="AP1317" s="13">
        <f t="shared" si="1655"/>
        <v>3.95860919887155E-4</v>
      </c>
      <c r="AQ1317" s="13">
        <f t="shared" si="1656"/>
        <v>5.6861000694850878E-5</v>
      </c>
      <c r="AR1317" s="13">
        <f t="shared" si="1657"/>
        <v>5.2867518241506343E-5</v>
      </c>
      <c r="AS1317" s="13">
        <f t="shared" si="1658"/>
        <v>9.0661449681994202E-5</v>
      </c>
      <c r="AT1317" s="13">
        <f t="shared" si="1659"/>
        <v>7.7736753415328947E-5</v>
      </c>
      <c r="AU1317" s="13">
        <f t="shared" si="1660"/>
        <v>4.4436401232292988E-5</v>
      </c>
      <c r="AV1317" s="13">
        <f t="shared" si="1661"/>
        <v>1.9050773936308621E-5</v>
      </c>
      <c r="AW1317" s="13">
        <f t="shared" si="1662"/>
        <v>1.7882961828266327E-7</v>
      </c>
      <c r="AX1317" s="13">
        <f t="shared" si="1663"/>
        <v>3.5791572854774042E-3</v>
      </c>
      <c r="AY1317" s="13">
        <f t="shared" si="1664"/>
        <v>2.0564239072098922E-3</v>
      </c>
      <c r="AZ1317" s="13">
        <f t="shared" si="1665"/>
        <v>5.9076466174080573E-4</v>
      </c>
      <c r="BA1317" s="13">
        <f t="shared" si="1666"/>
        <v>1.1314232904934719E-4</v>
      </c>
      <c r="BB1317" s="13">
        <f t="shared" si="1667"/>
        <v>1.6251632145264283E-5</v>
      </c>
      <c r="BC1317" s="13">
        <f t="shared" si="1668"/>
        <v>1.8674923848866015E-6</v>
      </c>
      <c r="BD1317" s="13">
        <f t="shared" si="1669"/>
        <v>5.0625524276257769E-6</v>
      </c>
      <c r="BE1317" s="13">
        <f t="shared" si="1670"/>
        <v>8.6816699070868738E-6</v>
      </c>
      <c r="BF1317" s="13">
        <f t="shared" si="1671"/>
        <v>7.4440110451325542E-6</v>
      </c>
      <c r="BG1317" s="13">
        <f t="shared" si="1672"/>
        <v>4.2551952203589602E-6</v>
      </c>
      <c r="BH1317" s="13">
        <f t="shared" si="1673"/>
        <v>1.8242872948722905E-6</v>
      </c>
      <c r="BI1317" s="13">
        <f t="shared" si="1674"/>
        <v>6.2568675924611732E-7</v>
      </c>
      <c r="BJ1317" s="14">
        <f t="shared" si="1675"/>
        <v>0.64976589148452057</v>
      </c>
      <c r="BK1317" s="14">
        <f t="shared" si="1676"/>
        <v>0.23066946253390494</v>
      </c>
      <c r="BL1317" s="14">
        <f t="shared" si="1677"/>
        <v>0.11644748595345566</v>
      </c>
      <c r="BM1317" s="14">
        <f t="shared" si="1678"/>
        <v>0.39918725737431682</v>
      </c>
      <c r="BN1317" s="14">
        <f t="shared" si="1679"/>
        <v>0.59884232468785159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1.5533333333333299</v>
      </c>
      <c r="F1318" s="10">
        <f>VLOOKUP(B1318,home!$B$2:$E$405,3,FALSE)</f>
        <v>0.4</v>
      </c>
      <c r="G1318" s="10">
        <f>VLOOKUP(C1318,away!$B$2:$E$405,4,FALSE)</f>
        <v>0.74</v>
      </c>
      <c r="H1318" s="10">
        <f>VLOOKUP(A1318,away!$A$2:$E$405,3,FALSE)</f>
        <v>1.0733333333333299</v>
      </c>
      <c r="I1318" s="10">
        <f>VLOOKUP(C1318,away!$B$2:$E$405,3,FALSE)</f>
        <v>0.74</v>
      </c>
      <c r="J1318" s="10">
        <f>VLOOKUP(B1318,home!$B$2:$E$405,4,FALSE)</f>
        <v>1.1599999999999999</v>
      </c>
      <c r="K1318" s="12">
        <f t="shared" si="1624"/>
        <v>0.45978666666666562</v>
      </c>
      <c r="L1318" s="12">
        <f t="shared" si="1625"/>
        <v>0.92134933333333036</v>
      </c>
      <c r="M1318" s="13">
        <f t="shared" si="1626"/>
        <v>0.25129292209258813</v>
      </c>
      <c r="N1318" s="13">
        <f t="shared" si="1627"/>
        <v>0.11554113500587718</v>
      </c>
      <c r="O1318" s="13">
        <f t="shared" si="1628"/>
        <v>0.23152856624139059</v>
      </c>
      <c r="P1318" s="13">
        <f t="shared" si="1629"/>
        <v>0.10645374771024127</v>
      </c>
      <c r="Q1318" s="13">
        <f t="shared" si="1630"/>
        <v>2.6562136663617727E-2</v>
      </c>
      <c r="R1318" s="13">
        <f t="shared" si="1631"/>
        <v>0.10665934507706351</v>
      </c>
      <c r="S1318" s="13">
        <f t="shared" si="1632"/>
        <v>1.1274094299182356E-2</v>
      </c>
      <c r="T1318" s="13">
        <f t="shared" si="1633"/>
        <v>2.4473006906933006E-2</v>
      </c>
      <c r="U1318" s="13">
        <f t="shared" si="1634"/>
        <v>4.9040544741832663E-2</v>
      </c>
      <c r="V1318" s="13">
        <f t="shared" si="1635"/>
        <v>5.3066427648236719E-4</v>
      </c>
      <c r="W1318" s="13">
        <f t="shared" si="1636"/>
        <v>4.070972092036408E-3</v>
      </c>
      <c r="X1318" s="13">
        <f t="shared" si="1637"/>
        <v>3.7507874230163379E-3</v>
      </c>
      <c r="Y1318" s="13">
        <f t="shared" si="1638"/>
        <v>1.7278927458355712E-3</v>
      </c>
      <c r="Z1318" s="13">
        <f t="shared" si="1639"/>
        <v>3.2756838826840703E-2</v>
      </c>
      <c r="AA1318" s="13">
        <f t="shared" si="1640"/>
        <v>1.5061157734730298E-2</v>
      </c>
      <c r="AB1318" s="13">
        <f t="shared" si="1641"/>
        <v>3.4624597554962556E-3</v>
      </c>
      <c r="AC1318" s="13">
        <f t="shared" si="1642"/>
        <v>1.4050137320092716E-5</v>
      </c>
      <c r="AD1318" s="13">
        <f t="shared" si="1643"/>
        <v>4.6794467207261032E-4</v>
      </c>
      <c r="AE1318" s="13">
        <f t="shared" si="1644"/>
        <v>4.311405116509834E-4</v>
      </c>
      <c r="AF1318" s="13">
        <f t="shared" si="1645"/>
        <v>1.9861551149131224E-4</v>
      </c>
      <c r="AG1318" s="13">
        <f t="shared" si="1646"/>
        <v>6.0998089700726333E-5</v>
      </c>
      <c r="AH1318" s="13">
        <f t="shared" si="1647"/>
        <v>7.5451229038042559E-3</v>
      </c>
      <c r="AI1318" s="13">
        <f t="shared" si="1648"/>
        <v>3.4691469095304715E-3</v>
      </c>
      <c r="AJ1318" s="13">
        <f t="shared" si="1649"/>
        <v>7.9753374685498997E-4</v>
      </c>
      <c r="AK1318" s="13">
        <f t="shared" si="1650"/>
        <v>1.2223179434021073E-4</v>
      </c>
      <c r="AL1318" s="13">
        <f t="shared" si="1651"/>
        <v>2.3807909289483516E-7</v>
      </c>
      <c r="AM1318" s="13">
        <f t="shared" si="1652"/>
        <v>4.3030944191338294E-5</v>
      </c>
      <c r="AN1318" s="13">
        <f t="shared" si="1653"/>
        <v>3.9646531743393288E-5</v>
      </c>
      <c r="AO1318" s="13">
        <f t="shared" si="1654"/>
        <v>1.8264152795377059E-5</v>
      </c>
      <c r="AP1318" s="13">
        <f t="shared" si="1655"/>
        <v>5.6092216673062468E-6</v>
      </c>
      <c r="AQ1318" s="13">
        <f t="shared" si="1656"/>
        <v>1.2920131609228701E-6</v>
      </c>
      <c r="AR1318" s="13">
        <f t="shared" si="1657"/>
        <v>1.3903387914676194E-3</v>
      </c>
      <c r="AS1318" s="13">
        <f t="shared" si="1658"/>
        <v>6.3925923846625704E-4</v>
      </c>
      <c r="AT1318" s="13">
        <f t="shared" si="1659"/>
        <v>1.469614371951357E-4</v>
      </c>
      <c r="AU1318" s="13">
        <f t="shared" si="1660"/>
        <v>2.2523636445497992E-5</v>
      </c>
      <c r="AV1318" s="13">
        <f t="shared" si="1661"/>
        <v>2.5890169306218356E-6</v>
      </c>
      <c r="AW1318" s="13">
        <f t="shared" si="1662"/>
        <v>2.8015569637770945E-9</v>
      </c>
      <c r="AX1318" s="13">
        <f t="shared" si="1663"/>
        <v>3.2975090655424589E-6</v>
      </c>
      <c r="AY1318" s="13">
        <f t="shared" si="1664"/>
        <v>3.0381577791981581E-6</v>
      </c>
      <c r="AZ1318" s="13">
        <f t="shared" si="1665"/>
        <v>1.399602322212847E-6</v>
      </c>
      <c r="BA1318" s="13">
        <f t="shared" si="1666"/>
        <v>4.2984088883419599E-7</v>
      </c>
      <c r="BB1318" s="13">
        <f t="shared" si="1667"/>
        <v>9.9008404091698111E-8</v>
      </c>
      <c r="BC1318" s="13">
        <f t="shared" si="1668"/>
        <v>1.8244265420856618E-8</v>
      </c>
      <c r="BD1318" s="13">
        <f t="shared" si="1669"/>
        <v>2.1349795310435978E-4</v>
      </c>
      <c r="BE1318" s="13">
        <f t="shared" si="1670"/>
        <v>9.8163512198009675E-5</v>
      </c>
      <c r="BF1318" s="13">
        <f t="shared" si="1671"/>
        <v>2.2567137030907715E-5</v>
      </c>
      <c r="BG1318" s="13">
        <f t="shared" si="1672"/>
        <v>3.458689570550311E-6</v>
      </c>
      <c r="BH1318" s="13">
        <f t="shared" si="1673"/>
        <v>3.9756483716952199E-7</v>
      </c>
      <c r="BI1318" s="13">
        <f t="shared" si="1674"/>
        <v>3.6559002253210048E-8</v>
      </c>
      <c r="BJ1318" s="14">
        <f t="shared" si="1675"/>
        <v>0.17740075484851556</v>
      </c>
      <c r="BK1318" s="14">
        <f t="shared" si="1676"/>
        <v>0.3695687547526863</v>
      </c>
      <c r="BL1318" s="14">
        <f t="shared" si="1677"/>
        <v>0.42022590244129165</v>
      </c>
      <c r="BM1318" s="14">
        <f t="shared" si="1678"/>
        <v>0.16191136272233353</v>
      </c>
      <c r="BN1318" s="14">
        <f t="shared" si="1679"/>
        <v>0.83803785279077847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1.5533333333333299</v>
      </c>
      <c r="F1319" s="10">
        <f>VLOOKUP(B1319,home!$B$2:$E$405,3,FALSE)</f>
        <v>1.1000000000000001</v>
      </c>
      <c r="G1319" s="10">
        <f>VLOOKUP(C1319,away!$B$2:$E$405,4,FALSE)</f>
        <v>0.97</v>
      </c>
      <c r="H1319" s="10">
        <f>VLOOKUP(A1319,away!$A$2:$E$405,3,FALSE)</f>
        <v>1.0733333333333299</v>
      </c>
      <c r="I1319" s="10">
        <f>VLOOKUP(C1319,away!$B$2:$E$405,3,FALSE)</f>
        <v>0.89</v>
      </c>
      <c r="J1319" s="10">
        <f>VLOOKUP(B1319,home!$B$2:$E$405,4,FALSE)</f>
        <v>0.67</v>
      </c>
      <c r="K1319" s="12">
        <f t="shared" si="1624"/>
        <v>1.6574066666666631</v>
      </c>
      <c r="L1319" s="12">
        <f t="shared" si="1625"/>
        <v>0.64002866666666469</v>
      </c>
      <c r="M1319" s="13">
        <f t="shared" si="1626"/>
        <v>0.10051630424642931</v>
      </c>
      <c r="N1319" s="13">
        <f t="shared" si="1627"/>
        <v>0.16659639276672655</v>
      </c>
      <c r="O1319" s="13">
        <f t="shared" si="1628"/>
        <v>6.4333316185102948E-2</v>
      </c>
      <c r="P1319" s="13">
        <f t="shared" si="1629"/>
        <v>0.10662646713396395</v>
      </c>
      <c r="Q1319" s="13">
        <f t="shared" si="1630"/>
        <v>0.13805898600709524</v>
      </c>
      <c r="R1319" s="13">
        <f t="shared" si="1631"/>
        <v>2.0587583290098199E-2</v>
      </c>
      <c r="S1319" s="13">
        <f t="shared" si="1632"/>
        <v>2.827701331317644E-2</v>
      </c>
      <c r="T1319" s="13">
        <f t="shared" si="1633"/>
        <v>8.8361708735472874E-2</v>
      </c>
      <c r="U1319" s="13">
        <f t="shared" si="1634"/>
        <v>3.4121997795563949E-2</v>
      </c>
      <c r="V1319" s="13">
        <f t="shared" si="1635"/>
        <v>3.332878905442929E-3</v>
      </c>
      <c r="W1319" s="13">
        <f t="shared" si="1636"/>
        <v>7.6273294600466404E-2</v>
      </c>
      <c r="X1319" s="13">
        <f t="shared" si="1637"/>
        <v>4.8817095045410222E-2</v>
      </c>
      <c r="Y1319" s="13">
        <f t="shared" si="1638"/>
        <v>1.5622170126226874E-2</v>
      </c>
      <c r="Z1319" s="13">
        <f t="shared" si="1639"/>
        <v>4.3922144943501521E-3</v>
      </c>
      <c r="AA1319" s="13">
        <f t="shared" si="1640"/>
        <v>7.2796855843658883E-3</v>
      </c>
      <c r="AB1319" s="13">
        <f t="shared" si="1641"/>
        <v>6.032699709382615E-3</v>
      </c>
      <c r="AC1319" s="13">
        <f t="shared" si="1642"/>
        <v>2.2096732573444441E-4</v>
      </c>
      <c r="AD1319" s="13">
        <f t="shared" si="1643"/>
        <v>3.160396673986085E-2</v>
      </c>
      <c r="AE1319" s="13">
        <f t="shared" si="1644"/>
        <v>2.0227444693890758E-2</v>
      </c>
      <c r="AF1319" s="13">
        <f t="shared" si="1645"/>
        <v>6.4730722287523008E-3</v>
      </c>
      <c r="AG1319" s="13">
        <f t="shared" si="1646"/>
        <v>1.3809839292684503E-3</v>
      </c>
      <c r="AH1319" s="13">
        <f t="shared" si="1647"/>
        <v>7.0278579663323154E-4</v>
      </c>
      <c r="AI1319" s="13">
        <f t="shared" si="1648"/>
        <v>1.1648018645785596E-3</v>
      </c>
      <c r="AJ1319" s="13">
        <f t="shared" si="1649"/>
        <v>9.6527518784913244E-4</v>
      </c>
      <c r="AK1319" s="13">
        <f t="shared" si="1650"/>
        <v>5.3328451050302253E-4</v>
      </c>
      <c r="AL1319" s="13">
        <f t="shared" si="1651"/>
        <v>9.3759775478178235E-6</v>
      </c>
      <c r="AM1319" s="13">
        <f t="shared" si="1652"/>
        <v>1.0476125033551373E-2</v>
      </c>
      <c r="AN1319" s="13">
        <f t="shared" si="1653"/>
        <v>6.7050203370571529E-3</v>
      </c>
      <c r="AO1319" s="13">
        <f t="shared" si="1654"/>
        <v>2.1457026131497798E-3</v>
      </c>
      <c r="AP1319" s="13">
        <f t="shared" si="1655"/>
        <v>4.5777039418581065E-4</v>
      </c>
      <c r="AQ1319" s="13">
        <f t="shared" si="1656"/>
        <v>7.3246543757554455E-5</v>
      </c>
      <c r="AR1319" s="13">
        <f t="shared" si="1657"/>
        <v>8.996061127428744E-5</v>
      </c>
      <c r="AS1319" s="13">
        <f t="shared" si="1658"/>
        <v>1.4910131686341214E-4</v>
      </c>
      <c r="AT1319" s="13">
        <f t="shared" si="1659"/>
        <v>1.2356075828909895E-4</v>
      </c>
      <c r="AU1319" s="13">
        <f t="shared" si="1660"/>
        <v>6.8263474842246923E-5</v>
      </c>
      <c r="AV1319" s="13">
        <f t="shared" si="1661"/>
        <v>2.8285084573343023E-5</v>
      </c>
      <c r="AW1319" s="13">
        <f t="shared" si="1662"/>
        <v>2.7627562218944796E-7</v>
      </c>
      <c r="AX1319" s="13">
        <f t="shared" si="1663"/>
        <v>2.893866578573592E-3</v>
      </c>
      <c r="AY1319" s="13">
        <f t="shared" si="1664"/>
        <v>1.8521575677956786E-3</v>
      </c>
      <c r="AZ1319" s="13">
        <f t="shared" si="1665"/>
        <v>5.9271696928642041E-4</v>
      </c>
      <c r="BA1319" s="13">
        <f t="shared" si="1666"/>
        <v>1.2645195052103135E-4</v>
      </c>
      <c r="BB1319" s="13">
        <f t="shared" si="1667"/>
        <v>2.0233218322343688E-5</v>
      </c>
      <c r="BC1319" s="13">
        <f t="shared" si="1668"/>
        <v>2.5899679490450332E-6</v>
      </c>
      <c r="BD1319" s="13">
        <f t="shared" si="1669"/>
        <v>9.5962283477333791E-6</v>
      </c>
      <c r="BE1319" s="13">
        <f t="shared" si="1670"/>
        <v>1.5904852838388918E-5</v>
      </c>
      <c r="BF1319" s="13">
        <f t="shared" si="1671"/>
        <v>1.3180404563349E-5</v>
      </c>
      <c r="BG1319" s="13">
        <f t="shared" si="1672"/>
        <v>7.2817634642194475E-6</v>
      </c>
      <c r="BH1319" s="13">
        <f t="shared" si="1673"/>
        <v>3.0172108276717616E-6</v>
      </c>
      <c r="BI1319" s="13">
        <f t="shared" si="1674"/>
        <v>1.0001490681044037E-6</v>
      </c>
      <c r="BJ1319" s="14">
        <f t="shared" si="1675"/>
        <v>0.61876099604732004</v>
      </c>
      <c r="BK1319" s="14">
        <f t="shared" si="1676"/>
        <v>0.24083516447009062</v>
      </c>
      <c r="BL1319" s="14">
        <f t="shared" si="1677"/>
        <v>0.13623058177902939</v>
      </c>
      <c r="BM1319" s="14">
        <f t="shared" si="1678"/>
        <v>0.40164802586920073</v>
      </c>
      <c r="BN1319" s="14">
        <f t="shared" si="1679"/>
        <v>0.59671904962941624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1.58169934640523</v>
      </c>
      <c r="F1320" s="10">
        <f>VLOOKUP(B1320,home!$B$2:$E$405,3,FALSE)</f>
        <v>1.62</v>
      </c>
      <c r="G1320" s="10">
        <f>VLOOKUP(C1320,away!$B$2:$E$405,4,FALSE)</f>
        <v>0.49</v>
      </c>
      <c r="H1320" s="10">
        <f>VLOOKUP(A1320,away!$A$2:$E$405,3,FALSE)</f>
        <v>1.47712418300654</v>
      </c>
      <c r="I1320" s="10">
        <f>VLOOKUP(C1320,away!$B$2:$E$405,3,FALSE)</f>
        <v>0.56000000000000005</v>
      </c>
      <c r="J1320" s="10">
        <f>VLOOKUP(B1320,home!$B$2:$E$405,4,FALSE)</f>
        <v>1.05</v>
      </c>
      <c r="K1320" s="12">
        <f t="shared" si="1624"/>
        <v>1.2555529411764716</v>
      </c>
      <c r="L1320" s="12">
        <f t="shared" si="1625"/>
        <v>0.8685490196078457</v>
      </c>
      <c r="M1320" s="13">
        <f t="shared" si="1626"/>
        <v>0.11954027193010591</v>
      </c>
      <c r="N1320" s="13">
        <f t="shared" si="1627"/>
        <v>0.15008914001087967</v>
      </c>
      <c r="O1320" s="13">
        <f t="shared" si="1628"/>
        <v>0.10382658598854876</v>
      </c>
      <c r="P1320" s="13">
        <f t="shared" si="1629"/>
        <v>0.13035977541023422</v>
      </c>
      <c r="Q1320" s="13">
        <f t="shared" si="1630"/>
        <v>9.4222430589653627E-2</v>
      </c>
      <c r="R1320" s="13">
        <f t="shared" si="1631"/>
        <v>4.5089239734791849E-2</v>
      </c>
      <c r="S1320" s="13">
        <f t="shared" si="1632"/>
        <v>3.5539636079594067E-2</v>
      </c>
      <c r="T1320" s="13">
        <f t="shared" si="1633"/>
        <v>8.1836799713711939E-2</v>
      </c>
      <c r="U1320" s="13">
        <f t="shared" si="1634"/>
        <v>5.6611927564428934E-2</v>
      </c>
      <c r="V1320" s="13">
        <f t="shared" si="1635"/>
        <v>4.3062558683209812E-3</v>
      </c>
      <c r="W1320" s="13">
        <f t="shared" si="1636"/>
        <v>3.9433749950545188E-2</v>
      </c>
      <c r="X1320" s="13">
        <f t="shared" si="1637"/>
        <v>3.4250144859006952E-2</v>
      </c>
      <c r="Y1320" s="13">
        <f t="shared" si="1638"/>
        <v>1.487396486935859E-2</v>
      </c>
      <c r="Z1320" s="13">
        <f t="shared" si="1639"/>
        <v>1.3054071655505529E-2</v>
      </c>
      <c r="AA1320" s="13">
        <f t="shared" si="1640"/>
        <v>1.6390078061398378E-2</v>
      </c>
      <c r="AB1320" s="13">
        <f t="shared" si="1641"/>
        <v>1.028930535805035E-2</v>
      </c>
      <c r="AC1320" s="13">
        <f t="shared" si="1642"/>
        <v>2.9350074811061895E-4</v>
      </c>
      <c r="AD1320" s="13">
        <f t="shared" si="1643"/>
        <v>1.2377790183006143E-2</v>
      </c>
      <c r="AE1320" s="13">
        <f t="shared" si="1644"/>
        <v>1.0750717528361601E-2</v>
      </c>
      <c r="AF1320" s="13">
        <f t="shared" si="1645"/>
        <v>4.6687625846696746E-3</v>
      </c>
      <c r="AG1320" s="13">
        <f t="shared" si="1646"/>
        <v>1.3516830552322129E-3</v>
      </c>
      <c r="AH1320" s="13">
        <f t="shared" si="1647"/>
        <v>2.8345252845699736E-3</v>
      </c>
      <c r="AI1320" s="13">
        <f t="shared" si="1648"/>
        <v>3.5588965578809049E-3</v>
      </c>
      <c r="AJ1320" s="13">
        <f t="shared" si="1649"/>
        <v>2.234191520295096E-3</v>
      </c>
      <c r="AK1320" s="13">
        <f t="shared" si="1650"/>
        <v>9.3504857815268009E-4</v>
      </c>
      <c r="AL1320" s="13">
        <f t="shared" si="1651"/>
        <v>1.2802611534565256E-5</v>
      </c>
      <c r="AM1320" s="13">
        <f t="shared" si="1652"/>
        <v>3.1081941739077245E-3</v>
      </c>
      <c r="AN1320" s="13">
        <f t="shared" si="1653"/>
        <v>2.6996190024983716E-3</v>
      </c>
      <c r="AO1320" s="13">
        <f t="shared" si="1654"/>
        <v>1.1723757189673353E-3</v>
      </c>
      <c r="AP1320" s="13">
        <f t="shared" si="1655"/>
        <v>3.3942192710704084E-4</v>
      </c>
      <c r="AQ1320" s="13">
        <f t="shared" si="1656"/>
        <v>7.3701145505556488E-5</v>
      </c>
      <c r="AR1320" s="13">
        <f t="shared" si="1657"/>
        <v>4.9238483139338015E-4</v>
      </c>
      <c r="AS1320" s="13">
        <f t="shared" si="1658"/>
        <v>6.1821522324663947E-4</v>
      </c>
      <c r="AT1320" s="13">
        <f t="shared" si="1659"/>
        <v>3.8810097091369368E-4</v>
      </c>
      <c r="AU1320" s="13">
        <f t="shared" si="1660"/>
        <v>1.624271051680441E-4</v>
      </c>
      <c r="AV1320" s="13">
        <f t="shared" si="1661"/>
        <v>5.0983957405129483E-5</v>
      </c>
      <c r="AW1320" s="13">
        <f t="shared" si="1662"/>
        <v>3.8781573991841203E-7</v>
      </c>
      <c r="AX1320" s="13">
        <f t="shared" si="1663"/>
        <v>6.5041705613290239E-4</v>
      </c>
      <c r="AY1320" s="13">
        <f t="shared" si="1664"/>
        <v>5.6491909644045349E-4</v>
      </c>
      <c r="AZ1320" s="13">
        <f t="shared" si="1665"/>
        <v>2.4532996368555293E-4</v>
      </c>
      <c r="BA1320" s="13">
        <f t="shared" si="1666"/>
        <v>7.1027033146505136E-5</v>
      </c>
      <c r="BB1320" s="13">
        <f t="shared" si="1667"/>
        <v>1.5422615001262748E-5</v>
      </c>
      <c r="BC1320" s="13">
        <f t="shared" si="1668"/>
        <v>2.6790594278272033E-6</v>
      </c>
      <c r="BD1320" s="13">
        <f t="shared" si="1669"/>
        <v>7.1276727096082425E-5</v>
      </c>
      <c r="BE1320" s="13">
        <f t="shared" si="1670"/>
        <v>8.9491704342918978E-5</v>
      </c>
      <c r="BF1320" s="13">
        <f t="shared" si="1671"/>
        <v>5.6180786299323586E-5</v>
      </c>
      <c r="BG1320" s="13">
        <f t="shared" si="1672"/>
        <v>2.3512650491907516E-5</v>
      </c>
      <c r="BH1320" s="13">
        <f t="shared" si="1673"/>
        <v>7.380344369992226E-6</v>
      </c>
      <c r="BI1320" s="13">
        <f t="shared" si="1674"/>
        <v>1.853282616127791E-6</v>
      </c>
      <c r="BJ1320" s="14">
        <f t="shared" si="1675"/>
        <v>0.45279829013624612</v>
      </c>
      <c r="BK1320" s="14">
        <f t="shared" si="1676"/>
        <v>0.29061716174434088</v>
      </c>
      <c r="BL1320" s="14">
        <f t="shared" si="1677"/>
        <v>0.2437316062314602</v>
      </c>
      <c r="BM1320" s="14">
        <f t="shared" si="1678"/>
        <v>0.3565091548226379</v>
      </c>
      <c r="BN1320" s="14">
        <f t="shared" si="1679"/>
        <v>0.64312744366421404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1.4285714285714299</v>
      </c>
      <c r="F1321" s="10">
        <f>VLOOKUP(B1321,home!$B$2:$E$405,3,FALSE)</f>
        <v>0.82</v>
      </c>
      <c r="G1321" s="10">
        <f>VLOOKUP(C1321,away!$B$2:$E$405,4,FALSE)</f>
        <v>0.23</v>
      </c>
      <c r="H1321" s="10">
        <f>VLOOKUP(A1321,away!$A$2:$E$405,3,FALSE)</f>
        <v>1.19047619047619</v>
      </c>
      <c r="I1321" s="10">
        <f>VLOOKUP(C1321,away!$B$2:$E$405,3,FALSE)</f>
        <v>0.93</v>
      </c>
      <c r="J1321" s="10">
        <f>VLOOKUP(B1321,home!$B$2:$E$405,4,FALSE)</f>
        <v>0.84</v>
      </c>
      <c r="K1321" s="12">
        <f t="shared" si="1624"/>
        <v>0.26942857142857168</v>
      </c>
      <c r="L1321" s="12">
        <f t="shared" si="1625"/>
        <v>0.9299999999999996</v>
      </c>
      <c r="M1321" s="13">
        <f t="shared" si="1626"/>
        <v>0.30136637207437084</v>
      </c>
      <c r="N1321" s="13">
        <f t="shared" si="1627"/>
        <v>8.1196711104609132E-2</v>
      </c>
      <c r="O1321" s="13">
        <f t="shared" si="1628"/>
        <v>0.28027072602916475</v>
      </c>
      <c r="P1321" s="13">
        <f t="shared" si="1629"/>
        <v>7.5512941327286462E-2</v>
      </c>
      <c r="Q1321" s="13">
        <f t="shared" si="1630"/>
        <v>1.093835693880664E-2</v>
      </c>
      <c r="R1321" s="13">
        <f t="shared" si="1631"/>
        <v>0.13032588760356154</v>
      </c>
      <c r="S1321" s="13">
        <f t="shared" si="1632"/>
        <v>4.7302924581869264E-3</v>
      </c>
      <c r="T1321" s="13">
        <f t="shared" si="1633"/>
        <v>1.017267195309017E-2</v>
      </c>
      <c r="U1321" s="13">
        <f t="shared" si="1634"/>
        <v>3.5113517717188181E-2</v>
      </c>
      <c r="V1321" s="13">
        <f t="shared" si="1635"/>
        <v>1.316958470763605E-4</v>
      </c>
      <c r="W1321" s="13">
        <f t="shared" si="1636"/>
        <v>9.8236862793282592E-4</v>
      </c>
      <c r="X1321" s="13">
        <f t="shared" si="1637"/>
        <v>9.1360282397752761E-4</v>
      </c>
      <c r="Y1321" s="13">
        <f t="shared" si="1638"/>
        <v>4.2482531314955011E-4</v>
      </c>
      <c r="Z1321" s="13">
        <f t="shared" si="1639"/>
        <v>4.0401025157104066E-2</v>
      </c>
      <c r="AA1321" s="13">
        <f t="shared" si="1640"/>
        <v>1.0885190492328334E-2</v>
      </c>
      <c r="AB1321" s="13">
        <f t="shared" si="1641"/>
        <v>1.466390662037947E-3</v>
      </c>
      <c r="AC1321" s="13">
        <f t="shared" si="1642"/>
        <v>2.0624275165624542E-6</v>
      </c>
      <c r="AD1321" s="13">
        <f t="shared" si="1643"/>
        <v>6.6169544010046832E-5</v>
      </c>
      <c r="AE1321" s="13">
        <f t="shared" si="1644"/>
        <v>6.1537675929343533E-5</v>
      </c>
      <c r="AF1321" s="13">
        <f t="shared" si="1645"/>
        <v>2.8615019307144726E-5</v>
      </c>
      <c r="AG1321" s="13">
        <f t="shared" si="1646"/>
        <v>8.870655985214863E-6</v>
      </c>
      <c r="AH1321" s="13">
        <f t="shared" si="1647"/>
        <v>9.3932383490266877E-3</v>
      </c>
      <c r="AI1321" s="13">
        <f t="shared" si="1648"/>
        <v>2.5308067894663356E-3</v>
      </c>
      <c r="AJ1321" s="13">
        <f t="shared" si="1649"/>
        <v>3.4093582892382238E-4</v>
      </c>
      <c r="AK1321" s="13">
        <f t="shared" si="1650"/>
        <v>3.0619284445253795E-5</v>
      </c>
      <c r="AL1321" s="13">
        <f t="shared" si="1651"/>
        <v>2.0671180660001245E-8</v>
      </c>
      <c r="AM1321" s="13">
        <f t="shared" si="1652"/>
        <v>3.5655931429413858E-6</v>
      </c>
      <c r="AN1321" s="13">
        <f t="shared" si="1653"/>
        <v>3.3160016229354872E-6</v>
      </c>
      <c r="AO1321" s="13">
        <f t="shared" si="1654"/>
        <v>1.5419407546650005E-6</v>
      </c>
      <c r="AP1321" s="13">
        <f t="shared" si="1655"/>
        <v>4.7800163394615011E-7</v>
      </c>
      <c r="AQ1321" s="13">
        <f t="shared" si="1656"/>
        <v>1.1113537989247981E-7</v>
      </c>
      <c r="AR1321" s="13">
        <f t="shared" si="1657"/>
        <v>1.7471423329189642E-3</v>
      </c>
      <c r="AS1321" s="13">
        <f t="shared" si="1658"/>
        <v>4.7073006284073846E-4</v>
      </c>
      <c r="AT1321" s="13">
        <f t="shared" si="1659"/>
        <v>6.3414064179830964E-5</v>
      </c>
      <c r="AU1321" s="13">
        <f t="shared" si="1660"/>
        <v>5.6951869068172054E-6</v>
      </c>
      <c r="AV1321" s="13">
        <f t="shared" si="1661"/>
        <v>3.8361151808061645E-7</v>
      </c>
      <c r="AW1321" s="13">
        <f t="shared" si="1662"/>
        <v>1.4387633910328951E-10</v>
      </c>
      <c r="AX1321" s="13">
        <f t="shared" si="1663"/>
        <v>1.6011211113303463E-7</v>
      </c>
      <c r="AY1321" s="13">
        <f t="shared" si="1664"/>
        <v>1.4890426335372212E-7</v>
      </c>
      <c r="AZ1321" s="13">
        <f t="shared" si="1665"/>
        <v>6.9240482459480743E-8</v>
      </c>
      <c r="BA1321" s="13">
        <f t="shared" si="1666"/>
        <v>2.1464549562439028E-8</v>
      </c>
      <c r="BB1321" s="13">
        <f t="shared" si="1667"/>
        <v>4.9905077732670703E-9</v>
      </c>
      <c r="BC1321" s="13">
        <f t="shared" si="1668"/>
        <v>9.2823444582767512E-10</v>
      </c>
      <c r="BD1321" s="13">
        <f t="shared" si="1669"/>
        <v>2.7080706160243921E-4</v>
      </c>
      <c r="BE1321" s="13">
        <f t="shared" si="1670"/>
        <v>7.2963159740314386E-5</v>
      </c>
      <c r="BF1321" s="13">
        <f t="shared" si="1671"/>
        <v>9.8291799478737916E-6</v>
      </c>
      <c r="BG1321" s="13">
        <f t="shared" si="1672"/>
        <v>8.8275397055666607E-7</v>
      </c>
      <c r="BH1321" s="13">
        <f t="shared" si="1673"/>
        <v>5.9459785302495495E-8</v>
      </c>
      <c r="BI1321" s="13">
        <f t="shared" si="1674"/>
        <v>3.2040330023001902E-9</v>
      </c>
      <c r="BJ1321" s="14">
        <f t="shared" si="1675"/>
        <v>0.10480314796948072</v>
      </c>
      <c r="BK1321" s="14">
        <f t="shared" si="1676"/>
        <v>0.38174353370988112</v>
      </c>
      <c r="BL1321" s="14">
        <f t="shared" si="1677"/>
        <v>0.47299922283358664</v>
      </c>
      <c r="BM1321" s="14">
        <f t="shared" si="1678"/>
        <v>0.12033578583186635</v>
      </c>
      <c r="BN1321" s="14">
        <f t="shared" si="1679"/>
        <v>0.87961099507779938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1.4285714285714299</v>
      </c>
      <c r="F1322" s="10">
        <f>VLOOKUP(B1322,home!$B$2:$E$405,3,FALSE)</f>
        <v>1</v>
      </c>
      <c r="G1322" s="10">
        <f>VLOOKUP(C1322,away!$B$2:$E$405,4,FALSE)</f>
        <v>1.87</v>
      </c>
      <c r="H1322" s="10">
        <f>VLOOKUP(A1322,away!$A$2:$E$405,3,FALSE)</f>
        <v>1.19047619047619</v>
      </c>
      <c r="I1322" s="10">
        <f>VLOOKUP(C1322,away!$B$2:$E$405,3,FALSE)</f>
        <v>0.47</v>
      </c>
      <c r="J1322" s="10">
        <f>VLOOKUP(B1322,home!$B$2:$E$405,4,FALSE)</f>
        <v>1.32</v>
      </c>
      <c r="K1322" s="12">
        <f t="shared" si="1624"/>
        <v>2.6714285714285739</v>
      </c>
      <c r="L1322" s="12">
        <f t="shared" si="1625"/>
        <v>0.73857142857142832</v>
      </c>
      <c r="M1322" s="13">
        <f t="shared" si="1626"/>
        <v>3.3041200375886863E-2</v>
      </c>
      <c r="N1322" s="13">
        <f t="shared" si="1627"/>
        <v>8.8267206718440711E-2</v>
      </c>
      <c r="O1322" s="13">
        <f t="shared" si="1628"/>
        <v>2.4403286563333577E-2</v>
      </c>
      <c r="P1322" s="13">
        <f t="shared" si="1629"/>
        <v>6.5191636962048327E-2</v>
      </c>
      <c r="Q1322" s="13">
        <f t="shared" si="1630"/>
        <v>0.11789976897391737</v>
      </c>
      <c r="R1322" s="13">
        <f t="shared" si="1631"/>
        <v>9.0117851094596094E-3</v>
      </c>
      <c r="S1322" s="13">
        <f t="shared" si="1632"/>
        <v>3.2156440152315689E-2</v>
      </c>
      <c r="T1322" s="13">
        <f t="shared" si="1633"/>
        <v>8.7077400799307508E-2</v>
      </c>
      <c r="U1322" s="13">
        <f t="shared" si="1634"/>
        <v>2.407434022098498E-2</v>
      </c>
      <c r="V1322" s="13">
        <f t="shared" si="1635"/>
        <v>7.0495521031422453E-3</v>
      </c>
      <c r="W1322" s="13">
        <f t="shared" si="1636"/>
        <v>0.10498693713391698</v>
      </c>
      <c r="X1322" s="13">
        <f t="shared" si="1637"/>
        <v>7.7540352140335805E-2</v>
      </c>
      <c r="Y1322" s="13">
        <f t="shared" si="1638"/>
        <v>2.863454432610971E-2</v>
      </c>
      <c r="Z1322" s="13">
        <f t="shared" si="1639"/>
        <v>2.2186156674241031E-3</v>
      </c>
      <c r="AA1322" s="13">
        <f t="shared" si="1640"/>
        <v>5.9268732829758251E-3</v>
      </c>
      <c r="AB1322" s="13">
        <f t="shared" si="1641"/>
        <v>7.9166093136891456E-3</v>
      </c>
      <c r="AC1322" s="13">
        <f t="shared" si="1642"/>
        <v>8.6931587727001223E-4</v>
      </c>
      <c r="AD1322" s="13">
        <f t="shared" si="1643"/>
        <v>7.0116275871580341E-2</v>
      </c>
      <c r="AE1322" s="13">
        <f t="shared" si="1644"/>
        <v>5.1785878036581467E-2</v>
      </c>
      <c r="AF1322" s="13">
        <f t="shared" si="1645"/>
        <v>1.9123784960651861E-2</v>
      </c>
      <c r="AG1322" s="13">
        <f t="shared" si="1646"/>
        <v>4.7080937260271473E-3</v>
      </c>
      <c r="AH1322" s="13">
        <f t="shared" si="1647"/>
        <v>4.0965153573509319E-4</v>
      </c>
      <c r="AI1322" s="13">
        <f t="shared" si="1648"/>
        <v>1.0943548168923214E-3</v>
      </c>
      <c r="AJ1322" s="13">
        <f t="shared" si="1649"/>
        <v>1.4617453625633166E-3</v>
      </c>
      <c r="AK1322" s="13">
        <f t="shared" si="1650"/>
        <v>1.3016494419016212E-3</v>
      </c>
      <c r="AL1322" s="13">
        <f t="shared" si="1651"/>
        <v>6.8607828325377611E-5</v>
      </c>
      <c r="AM1322" s="13">
        <f t="shared" si="1652"/>
        <v>3.7462124537101529E-2</v>
      </c>
      <c r="AN1322" s="13">
        <f t="shared" si="1653"/>
        <v>2.7668454836687836E-2</v>
      </c>
      <c r="AO1322" s="13">
        <f t="shared" si="1654"/>
        <v>1.0217565107548289E-2</v>
      </c>
      <c r="AP1322" s="13">
        <f t="shared" si="1655"/>
        <v>2.5154672193345067E-3</v>
      </c>
      <c r="AQ1322" s="13">
        <f t="shared" si="1656"/>
        <v>4.644630544271212E-4</v>
      </c>
      <c r="AR1322" s="13">
        <f t="shared" si="1657"/>
        <v>6.0511383992869468E-5</v>
      </c>
      <c r="AS1322" s="13">
        <f t="shared" si="1658"/>
        <v>1.6165184009523718E-4</v>
      </c>
      <c r="AT1322" s="13">
        <f t="shared" si="1659"/>
        <v>2.1592067212720988E-4</v>
      </c>
      <c r="AU1322" s="13">
        <f t="shared" si="1660"/>
        <v>1.9227221756089658E-4</v>
      </c>
      <c r="AV1322" s="13">
        <f t="shared" si="1661"/>
        <v>1.2841037387102751E-4</v>
      </c>
      <c r="AW1322" s="13">
        <f t="shared" si="1662"/>
        <v>3.7601679334859318E-6</v>
      </c>
      <c r="AX1322" s="13">
        <f t="shared" si="1663"/>
        <v>1.667956497247141E-2</v>
      </c>
      <c r="AY1322" s="13">
        <f t="shared" si="1664"/>
        <v>1.2319050129668167E-2</v>
      </c>
      <c r="AZ1322" s="13">
        <f t="shared" si="1665"/>
        <v>4.5492492264560284E-3</v>
      </c>
      <c r="BA1322" s="13">
        <f t="shared" si="1666"/>
        <v>1.1199818333703646E-3</v>
      </c>
      <c r="BB1322" s="13">
        <f t="shared" si="1667"/>
        <v>2.0679664566159938E-4</v>
      </c>
      <c r="BC1322" s="13">
        <f t="shared" si="1668"/>
        <v>3.054681880201339E-5</v>
      </c>
      <c r="BD1322" s="13">
        <f t="shared" si="1669"/>
        <v>7.4486632200746417E-6</v>
      </c>
      <c r="BE1322" s="13">
        <f t="shared" si="1670"/>
        <v>1.9898571745056564E-5</v>
      </c>
      <c r="BF1322" s="13">
        <f t="shared" si="1671"/>
        <v>2.6578806545182724E-5</v>
      </c>
      <c r="BG1322" s="13">
        <f t="shared" si="1672"/>
        <v>2.3667794399757969E-5</v>
      </c>
      <c r="BH1322" s="13">
        <f t="shared" si="1673"/>
        <v>1.580670554555266E-5</v>
      </c>
      <c r="BI1322" s="13">
        <f t="shared" si="1674"/>
        <v>8.4452969629095728E-6</v>
      </c>
      <c r="BJ1322" s="14">
        <f t="shared" si="1675"/>
        <v>0.76337350706839757</v>
      </c>
      <c r="BK1322" s="14">
        <f t="shared" si="1676"/>
        <v>0.15069580342865671</v>
      </c>
      <c r="BL1322" s="14">
        <f t="shared" si="1677"/>
        <v>7.6460907973601236E-2</v>
      </c>
      <c r="BM1322" s="14">
        <f t="shared" si="1678"/>
        <v>0.64261865947325847</v>
      </c>
      <c r="BN1322" s="14">
        <f t="shared" si="1679"/>
        <v>0.33781488470308646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1.675</v>
      </c>
      <c r="F1323" s="10">
        <f>VLOOKUP(B1323,home!$B$2:$E$405,3,FALSE)</f>
        <v>0.86</v>
      </c>
      <c r="G1323" s="10">
        <f>VLOOKUP(C1323,away!$B$2:$E$405,4,FALSE)</f>
        <v>0.52</v>
      </c>
      <c r="H1323" s="10">
        <f>VLOOKUP(A1323,away!$A$2:$E$405,3,FALSE)</f>
        <v>1.41875</v>
      </c>
      <c r="I1323" s="10">
        <f>VLOOKUP(C1323,away!$B$2:$E$405,3,FALSE)</f>
        <v>1.27</v>
      </c>
      <c r="J1323" s="10">
        <f>VLOOKUP(B1323,home!$B$2:$E$405,4,FALSE)</f>
        <v>1.57</v>
      </c>
      <c r="K1323" s="12">
        <f t="shared" si="1624"/>
        <v>0.74906000000000006</v>
      </c>
      <c r="L1323" s="12">
        <f t="shared" si="1625"/>
        <v>2.828845625</v>
      </c>
      <c r="M1323" s="13">
        <f t="shared" si="1626"/>
        <v>2.7934141600557995E-2</v>
      </c>
      <c r="N1323" s="13">
        <f t="shared" si="1627"/>
        <v>2.0924348107313969E-2</v>
      </c>
      <c r="O1323" s="13">
        <f t="shared" si="1628"/>
        <v>7.9021374254868965E-2</v>
      </c>
      <c r="P1323" s="13">
        <f t="shared" si="1629"/>
        <v>5.9191750599352146E-2</v>
      </c>
      <c r="Q1323" s="13">
        <f t="shared" si="1630"/>
        <v>7.8367960966323029E-3</v>
      </c>
      <c r="R1323" s="13">
        <f t="shared" si="1631"/>
        <v>0.11176963442118688</v>
      </c>
      <c r="S1323" s="13">
        <f t="shared" si="1632"/>
        <v>3.1356461468516367E-2</v>
      </c>
      <c r="T1323" s="13">
        <f t="shared" si="1633"/>
        <v>2.2169086351975363E-2</v>
      </c>
      <c r="U1323" s="13">
        <f t="shared" si="1634"/>
        <v>8.3722162359534238E-2</v>
      </c>
      <c r="V1323" s="13">
        <f t="shared" si="1635"/>
        <v>7.3826179107788839E-3</v>
      </c>
      <c r="W1323" s="13">
        <f t="shared" si="1636"/>
        <v>1.9567434947144642E-3</v>
      </c>
      <c r="X1323" s="13">
        <f t="shared" si="1637"/>
        <v>5.5353252742702218E-3</v>
      </c>
      <c r="Y1323" s="13">
        <f t="shared" si="1638"/>
        <v>7.829290342535624E-3</v>
      </c>
      <c r="Z1323" s="13">
        <f t="shared" si="1639"/>
        <v>0.10539301378007465</v>
      </c>
      <c r="AA1323" s="13">
        <f t="shared" si="1640"/>
        <v>7.8945690902102711E-2</v>
      </c>
      <c r="AB1323" s="13">
        <f t="shared" si="1641"/>
        <v>2.9567529613564535E-2</v>
      </c>
      <c r="AC1323" s="13">
        <f t="shared" si="1642"/>
        <v>9.7772397214186484E-4</v>
      </c>
      <c r="AD1323" s="13">
        <f t="shared" si="1643"/>
        <v>3.664295705377042E-4</v>
      </c>
      <c r="AE1323" s="13">
        <f t="shared" si="1644"/>
        <v>1.0365726874862133E-3</v>
      </c>
      <c r="AF1323" s="13">
        <f t="shared" si="1645"/>
        <v>1.4661520559949336E-3</v>
      </c>
      <c r="AG1323" s="13">
        <f t="shared" si="1646"/>
        <v>1.3825059430620076E-3</v>
      </c>
      <c r="AH1323" s="13">
        <f t="shared" si="1647"/>
        <v>7.4535141484332226E-2</v>
      </c>
      <c r="AI1323" s="13">
        <f t="shared" si="1648"/>
        <v>5.5831293080253891E-2</v>
      </c>
      <c r="AJ1323" s="13">
        <f t="shared" si="1649"/>
        <v>2.0910494197347494E-2</v>
      </c>
      <c r="AK1323" s="13">
        <f t="shared" si="1650"/>
        <v>5.2210715944883716E-3</v>
      </c>
      <c r="AL1323" s="13">
        <f t="shared" si="1651"/>
        <v>8.2870910216726587E-5</v>
      </c>
      <c r="AM1323" s="13">
        <f t="shared" si="1652"/>
        <v>5.489554682139455E-5</v>
      </c>
      <c r="AN1323" s="13">
        <f t="shared" si="1653"/>
        <v>1.5529102745768459E-4</v>
      </c>
      <c r="AO1323" s="13">
        <f t="shared" si="1654"/>
        <v>2.1964717181271302E-4</v>
      </c>
      <c r="AP1323" s="13">
        <f t="shared" si="1655"/>
        <v>2.0711598034200553E-4</v>
      </c>
      <c r="AQ1323" s="13">
        <f t="shared" si="1656"/>
        <v>1.4647478371451709E-4</v>
      </c>
      <c r="AR1323" s="13">
        <f t="shared" si="1657"/>
        <v>4.2169681779341842E-2</v>
      </c>
      <c r="AS1323" s="13">
        <f t="shared" si="1658"/>
        <v>3.1587621833633797E-2</v>
      </c>
      <c r="AT1323" s="13">
        <f t="shared" si="1659"/>
        <v>1.1830512005350869E-2</v>
      </c>
      <c r="AU1323" s="13">
        <f t="shared" si="1660"/>
        <v>2.9539211075760409E-3</v>
      </c>
      <c r="AV1323" s="13">
        <f t="shared" si="1661"/>
        <v>5.5316603621022732E-4</v>
      </c>
      <c r="AW1323" s="13">
        <f t="shared" si="1662"/>
        <v>4.8778165439907817E-6</v>
      </c>
      <c r="AX1323" s="13">
        <f t="shared" si="1663"/>
        <v>6.8533430503389658E-6</v>
      </c>
      <c r="AY1323" s="13">
        <f t="shared" si="1664"/>
        <v>1.9387049504575534E-5</v>
      </c>
      <c r="AZ1323" s="13">
        <f t="shared" si="1665"/>
        <v>2.7421485086338465E-5</v>
      </c>
      <c r="BA1323" s="13">
        <f t="shared" si="1666"/>
        <v>2.5857049372497108E-5</v>
      </c>
      <c r="BB1323" s="13">
        <f t="shared" si="1667"/>
        <v>1.8286400248199361E-5</v>
      </c>
      <c r="BC1323" s="13">
        <f t="shared" si="1668"/>
        <v>1.0345880667823534E-5</v>
      </c>
      <c r="BD1323" s="13">
        <f t="shared" si="1669"/>
        <v>1.9881919968188902E-2</v>
      </c>
      <c r="BE1323" s="13">
        <f t="shared" si="1670"/>
        <v>1.4892750971371577E-2</v>
      </c>
      <c r="BF1323" s="13">
        <f t="shared" si="1671"/>
        <v>5.5777820213077983E-3</v>
      </c>
      <c r="BG1323" s="13">
        <f t="shared" si="1672"/>
        <v>1.3926978002936064E-3</v>
      </c>
      <c r="BH1323" s="13">
        <f t="shared" si="1673"/>
        <v>2.6080355357198224E-4</v>
      </c>
      <c r="BI1323" s="13">
        <f t="shared" si="1674"/>
        <v>3.9071501967725808E-5</v>
      </c>
      <c r="BJ1323" s="14">
        <f t="shared" si="1675"/>
        <v>7.1394825642600884E-2</v>
      </c>
      <c r="BK1323" s="14">
        <f t="shared" si="1676"/>
        <v>0.12694495351106855</v>
      </c>
      <c r="BL1323" s="14">
        <f t="shared" si="1677"/>
        <v>0.67066432048649371</v>
      </c>
      <c r="BM1323" s="14">
        <f t="shared" si="1678"/>
        <v>0.66770455910736481</v>
      </c>
      <c r="BN1323" s="14">
        <f t="shared" si="1679"/>
        <v>0.30667804507991225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1.675</v>
      </c>
      <c r="F1324" s="10">
        <f>VLOOKUP(B1324,home!$B$2:$E$405,3,FALSE)</f>
        <v>1.19</v>
      </c>
      <c r="G1324" s="10">
        <f>VLOOKUP(C1324,away!$B$2:$E$405,4,FALSE)</f>
        <v>1.34</v>
      </c>
      <c r="H1324" s="10">
        <f>VLOOKUP(A1324,away!$A$2:$E$405,3,FALSE)</f>
        <v>1.41875</v>
      </c>
      <c r="I1324" s="10">
        <f>VLOOKUP(C1324,away!$B$2:$E$405,3,FALSE)</f>
        <v>0.75</v>
      </c>
      <c r="J1324" s="10">
        <f>VLOOKUP(B1324,home!$B$2:$E$405,4,FALSE)</f>
        <v>0.79</v>
      </c>
      <c r="K1324" s="12">
        <f t="shared" si="1624"/>
        <v>2.6709550000000002</v>
      </c>
      <c r="L1324" s="12">
        <f t="shared" si="1625"/>
        <v>0.84060937499999999</v>
      </c>
      <c r="M1324" s="13">
        <f t="shared" si="1626"/>
        <v>2.9850181015233093E-2</v>
      </c>
      <c r="N1324" s="13">
        <f t="shared" si="1627"/>
        <v>7.9728490233541907E-2</v>
      </c>
      <c r="O1324" s="13">
        <f t="shared" si="1628"/>
        <v>2.5092342006851957E-2</v>
      </c>
      <c r="P1324" s="13">
        <f t="shared" si="1629"/>
        <v>6.7020516344911268E-2</v>
      </c>
      <c r="Q1324" s="13">
        <f t="shared" si="1630"/>
        <v>0.10647560481586499</v>
      </c>
      <c r="R1324" s="13">
        <f t="shared" si="1631"/>
        <v>1.0546428965833033E-2</v>
      </c>
      <c r="S1324" s="13">
        <f t="shared" si="1632"/>
        <v>3.7619115348465536E-2</v>
      </c>
      <c r="T1324" s="13">
        <f t="shared" si="1633"/>
        <v>8.9504391617011264E-2</v>
      </c>
      <c r="U1324" s="13">
        <f t="shared" si="1634"/>
        <v>2.8169037178436569E-2</v>
      </c>
      <c r="V1324" s="13">
        <f t="shared" si="1635"/>
        <v>9.3848399251891205E-3</v>
      </c>
      <c r="W1324" s="13">
        <f t="shared" si="1636"/>
        <v>9.4797183020319573E-2</v>
      </c>
      <c r="X1324" s="13">
        <f t="shared" si="1637"/>
        <v>7.9687400770471442E-2</v>
      </c>
      <c r="Y1324" s="13">
        <f t="shared" si="1638"/>
        <v>3.3492988078520254E-2</v>
      </c>
      <c r="Z1324" s="13">
        <f t="shared" si="1639"/>
        <v>2.9551423538169341E-3</v>
      </c>
      <c r="AA1324" s="13">
        <f t="shared" si="1640"/>
        <v>7.8930522456391091E-3</v>
      </c>
      <c r="AB1324" s="13">
        <f t="shared" si="1641"/>
        <v>1.0540993680375506E-2</v>
      </c>
      <c r="AC1324" s="13">
        <f t="shared" si="1642"/>
        <v>1.31694514951085E-3</v>
      </c>
      <c r="AD1324" s="13">
        <f t="shared" si="1643"/>
        <v>6.3299752493509415E-2</v>
      </c>
      <c r="AE1324" s="13">
        <f t="shared" si="1644"/>
        <v>5.3210365381223639E-2</v>
      </c>
      <c r="AF1324" s="13">
        <f t="shared" si="1645"/>
        <v>2.2364565993316016E-2</v>
      </c>
      <c r="AG1324" s="13">
        <f t="shared" si="1646"/>
        <v>6.2666212805958773E-3</v>
      </c>
      <c r="AH1324" s="13">
        <f t="shared" si="1647"/>
        <v>6.2103009176952043E-4</v>
      </c>
      <c r="AI1324" s="13">
        <f t="shared" si="1648"/>
        <v>1.6587434287622595E-3</v>
      </c>
      <c r="AJ1324" s="13">
        <f t="shared" si="1649"/>
        <v>2.2152145273848511E-3</v>
      </c>
      <c r="AK1324" s="13">
        <f t="shared" si="1650"/>
        <v>1.9722461059970683E-3</v>
      </c>
      <c r="AL1324" s="13">
        <f t="shared" si="1651"/>
        <v>1.182737804814003E-4</v>
      </c>
      <c r="AM1324" s="13">
        <f t="shared" si="1652"/>
        <v>3.3814158084260283E-2</v>
      </c>
      <c r="AN1324" s="13">
        <f t="shared" si="1653"/>
        <v>2.8424498293361234E-2</v>
      </c>
      <c r="AO1324" s="13">
        <f t="shared" si="1654"/>
        <v>1.1946949872535475E-2</v>
      </c>
      <c r="AP1324" s="13">
        <f t="shared" si="1655"/>
        <v>3.3475726885027917E-3</v>
      </c>
      <c r="AQ1324" s="13">
        <f t="shared" si="1656"/>
        <v>7.0350024636235036E-4</v>
      </c>
      <c r="AR1324" s="13">
        <f t="shared" si="1657"/>
        <v>1.0440874345971387E-4</v>
      </c>
      <c r="AS1324" s="13">
        <f t="shared" si="1658"/>
        <v>2.7887105538744006E-4</v>
      </c>
      <c r="AT1324" s="13">
        <f t="shared" si="1659"/>
        <v>3.7242601987118009E-4</v>
      </c>
      <c r="AU1324" s="13">
        <f t="shared" si="1660"/>
        <v>3.3157771330167597E-4</v>
      </c>
      <c r="AV1324" s="13">
        <f t="shared" si="1661"/>
        <v>2.2140728780791949E-4</v>
      </c>
      <c r="AW1324" s="13">
        <f t="shared" si="1662"/>
        <v>7.3764393904744945E-6</v>
      </c>
      <c r="AX1324" s="13">
        <f t="shared" si="1663"/>
        <v>1.5052682434324241E-2</v>
      </c>
      <c r="AY1324" s="13">
        <f t="shared" si="1664"/>
        <v>1.2653425973190779E-2</v>
      </c>
      <c r="AZ1324" s="13">
        <f t="shared" si="1665"/>
        <v>5.3182942494663333E-3</v>
      </c>
      <c r="BA1324" s="13">
        <f t="shared" si="1666"/>
        <v>1.4902026683699962E-3</v>
      </c>
      <c r="BB1324" s="13">
        <f t="shared" si="1667"/>
        <v>3.1316958342045867E-4</v>
      </c>
      <c r="BC1324" s="13">
        <f t="shared" si="1668"/>
        <v>5.2650657557616442E-5</v>
      </c>
      <c r="BD1324" s="13">
        <f t="shared" si="1669"/>
        <v>1.4627828097367565E-5</v>
      </c>
      <c r="BE1324" s="13">
        <f t="shared" si="1670"/>
        <v>3.907027059580438E-5</v>
      </c>
      <c r="BF1324" s="13">
        <f t="shared" si="1671"/>
        <v>5.2177467299608357E-5</v>
      </c>
      <c r="BG1324" s="13">
        <f t="shared" si="1672"/>
        <v>4.6454555723741817E-5</v>
      </c>
      <c r="BH1324" s="13">
        <f t="shared" si="1673"/>
        <v>3.1019506970776709E-5</v>
      </c>
      <c r="BI1324" s="13">
        <f t="shared" si="1674"/>
        <v>1.6570341448226178E-5</v>
      </c>
      <c r="BJ1324" s="14">
        <f t="shared" si="1675"/>
        <v>0.74194446843572581</v>
      </c>
      <c r="BK1324" s="14">
        <f t="shared" si="1676"/>
        <v>0.15796329753698207</v>
      </c>
      <c r="BL1324" s="14">
        <f t="shared" si="1677"/>
        <v>9.0217699021013328E-2</v>
      </c>
      <c r="BM1324" s="14">
        <f t="shared" si="1678"/>
        <v>0.66172099443150179</v>
      </c>
      <c r="BN1324" s="14">
        <f t="shared" si="1679"/>
        <v>0.31871356338223622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1.675</v>
      </c>
      <c r="F1325" s="10">
        <f>VLOOKUP(B1325,home!$B$2:$E$405,3,FALSE)</f>
        <v>0.75</v>
      </c>
      <c r="G1325" s="10">
        <f>VLOOKUP(C1325,away!$B$2:$E$405,4,FALSE)</f>
        <v>1.19</v>
      </c>
      <c r="H1325" s="10">
        <f>VLOOKUP(A1325,away!$A$2:$E$405,3,FALSE)</f>
        <v>1.41875</v>
      </c>
      <c r="I1325" s="10">
        <f>VLOOKUP(C1325,away!$B$2:$E$405,3,FALSE)</f>
        <v>0.82</v>
      </c>
      <c r="J1325" s="10">
        <f>VLOOKUP(B1325,home!$B$2:$E$405,4,FALSE)</f>
        <v>0.62</v>
      </c>
      <c r="K1325" s="12">
        <f t="shared" si="1624"/>
        <v>1.4949375</v>
      </c>
      <c r="L1325" s="12">
        <f t="shared" si="1625"/>
        <v>0.72129249999999989</v>
      </c>
      <c r="M1325" s="13">
        <f t="shared" si="1626"/>
        <v>0.10901933796127133</v>
      </c>
      <c r="N1325" s="13">
        <f t="shared" si="1627"/>
        <v>0.16297709654347808</v>
      </c>
      <c r="O1325" s="13">
        <f t="shared" si="1628"/>
        <v>7.8634830826430288E-2</v>
      </c>
      <c r="P1325" s="13">
        <f t="shared" si="1629"/>
        <v>0.11755415740858664</v>
      </c>
      <c r="Q1325" s="13">
        <f t="shared" si="1630"/>
        <v>0.1218202866319829</v>
      </c>
      <c r="R1325" s="13">
        <f t="shared" si="1631"/>
        <v>2.8359356856936482E-2</v>
      </c>
      <c r="S1325" s="13">
        <f t="shared" si="1632"/>
        <v>3.1689286007570282E-2</v>
      </c>
      <c r="T1325" s="13">
        <f t="shared" si="1633"/>
        <v>8.7868059095499496E-2</v>
      </c>
      <c r="U1325" s="13">
        <f t="shared" si="1634"/>
        <v>4.2395466041316485E-2</v>
      </c>
      <c r="V1325" s="13">
        <f t="shared" si="1635"/>
        <v>3.7966835213349482E-3</v>
      </c>
      <c r="W1325" s="13">
        <f t="shared" si="1636"/>
        <v>6.0704571582299992E-2</v>
      </c>
      <c r="X1325" s="13">
        <f t="shared" si="1637"/>
        <v>4.3785752198026107E-2</v>
      </c>
      <c r="Y1325" s="13">
        <f t="shared" si="1638"/>
        <v>1.5791167333647372E-2</v>
      </c>
      <c r="Z1325" s="13">
        <f t="shared" si="1639"/>
        <v>6.8184638019106181E-3</v>
      </c>
      <c r="AA1325" s="13">
        <f t="shared" si="1640"/>
        <v>1.0193177229868755E-2</v>
      </c>
      <c r="AB1325" s="13">
        <f t="shared" si="1641"/>
        <v>7.6190814425384622E-3</v>
      </c>
      <c r="AC1325" s="13">
        <f t="shared" si="1642"/>
        <v>2.5586970431346046E-4</v>
      </c>
      <c r="AD1325" s="13">
        <f t="shared" si="1643"/>
        <v>2.2687385119953642E-2</v>
      </c>
      <c r="AE1325" s="13">
        <f t="shared" si="1644"/>
        <v>1.6364240731634158E-2</v>
      </c>
      <c r="AF1325" s="13">
        <f t="shared" si="1645"/>
        <v>5.9017020539611159E-3</v>
      </c>
      <c r="AG1325" s="13">
        <f t="shared" si="1646"/>
        <v>1.4189511429189157E-3</v>
      </c>
      <c r="AH1325" s="13">
        <f t="shared" si="1647"/>
        <v>1.2295267004599033E-3</v>
      </c>
      <c r="AI1325" s="13">
        <f t="shared" si="1648"/>
        <v>1.8380655717687769E-3</v>
      </c>
      <c r="AJ1325" s="13">
        <f t="shared" si="1649"/>
        <v>1.3738965753480432E-3</v>
      </c>
      <c r="AK1325" s="13">
        <f t="shared" si="1650"/>
        <v>6.846298372031219E-4</v>
      </c>
      <c r="AL1325" s="13">
        <f t="shared" si="1651"/>
        <v>1.103604114992455E-5</v>
      </c>
      <c r="AM1325" s="13">
        <f t="shared" si="1652"/>
        <v>6.7832445585521385E-3</v>
      </c>
      <c r="AN1325" s="13">
        <f t="shared" si="1653"/>
        <v>4.8927034257494669E-3</v>
      </c>
      <c r="AO1325" s="13">
        <f t="shared" si="1654"/>
        <v>1.7645351428586986E-3</v>
      </c>
      <c r="AP1325" s="13">
        <f t="shared" si="1655"/>
        <v>4.2424865484346928E-4</v>
      </c>
      <c r="AQ1325" s="13">
        <f t="shared" si="1656"/>
        <v>7.6501843218420738E-5</v>
      </c>
      <c r="AR1325" s="13">
        <f t="shared" si="1657"/>
        <v>1.7736967751829497E-4</v>
      </c>
      <c r="AS1325" s="13">
        <f t="shared" si="1658"/>
        <v>2.6515658228500614E-4</v>
      </c>
      <c r="AT1325" s="13">
        <f t="shared" si="1659"/>
        <v>1.9819625911484569E-4</v>
      </c>
      <c r="AU1325" s="13">
        <f t="shared" si="1660"/>
        <v>9.8763673370166568E-5</v>
      </c>
      <c r="AV1325" s="13">
        <f t="shared" si="1661"/>
        <v>3.6911379739703339E-5</v>
      </c>
      <c r="AW1325" s="13">
        <f t="shared" si="1662"/>
        <v>3.3055616624403726E-7</v>
      </c>
      <c r="AX1325" s="13">
        <f t="shared" si="1663"/>
        <v>1.6900877770417598E-3</v>
      </c>
      <c r="AY1325" s="13">
        <f t="shared" si="1664"/>
        <v>1.2190476379218931E-3</v>
      </c>
      <c r="AZ1325" s="13">
        <f t="shared" si="1665"/>
        <v>4.3964495918788851E-4</v>
      </c>
      <c r="BA1325" s="13">
        <f t="shared" si="1666"/>
        <v>1.0570420390834335E-4</v>
      </c>
      <c r="BB1325" s="13">
        <f t="shared" si="1667"/>
        <v>1.9060912374389683E-5</v>
      </c>
      <c r="BC1325" s="13">
        <f t="shared" si="1668"/>
        <v>2.7496986277608943E-6</v>
      </c>
      <c r="BD1325" s="13">
        <f t="shared" si="1669"/>
        <v>2.1322569686894118E-5</v>
      </c>
      <c r="BE1325" s="13">
        <f t="shared" si="1670"/>
        <v>3.1875909021301282E-5</v>
      </c>
      <c r="BF1325" s="13">
        <f t="shared" si="1671"/>
        <v>2.3826245871265793E-5</v>
      </c>
      <c r="BG1325" s="13">
        <f t="shared" si="1672"/>
        <v>1.1872916145725137E-5</v>
      </c>
      <c r="BH1325" s="13">
        <f t="shared" si="1673"/>
        <v>4.4373168951499924E-6</v>
      </c>
      <c r="BI1325" s="13">
        <f t="shared" si="1674"/>
        <v>1.326702285188658E-6</v>
      </c>
      <c r="BJ1325" s="14">
        <f t="shared" si="1675"/>
        <v>0.55673674124768591</v>
      </c>
      <c r="BK1325" s="14">
        <f t="shared" si="1676"/>
        <v>0.2635454182821485</v>
      </c>
      <c r="BL1325" s="14">
        <f t="shared" si="1677"/>
        <v>0.1731990903138039</v>
      </c>
      <c r="BM1325" s="14">
        <f t="shared" si="1678"/>
        <v>0.38071593033510764</v>
      </c>
      <c r="BN1325" s="14">
        <f t="shared" si="1679"/>
        <v>0.6183650662286857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1.7111111111111099</v>
      </c>
      <c r="F1326" s="10">
        <f>VLOOKUP(B1326,home!$B$2:$E$405,3,FALSE)</f>
        <v>1.17</v>
      </c>
      <c r="G1326" s="10">
        <f>VLOOKUP(C1326,away!$B$2:$E$405,4,FALSE)</f>
        <v>1</v>
      </c>
      <c r="H1326" s="10">
        <f>VLOOKUP(A1326,away!$A$2:$E$405,3,FALSE)</f>
        <v>1.31111111111111</v>
      </c>
      <c r="I1326" s="10">
        <f>VLOOKUP(C1326,away!$B$2:$E$405,3,FALSE)</f>
        <v>0.42</v>
      </c>
      <c r="J1326" s="10">
        <f>VLOOKUP(B1326,home!$B$2:$E$405,4,FALSE)</f>
        <v>1.72</v>
      </c>
      <c r="K1326" s="12">
        <f t="shared" si="1624"/>
        <v>2.0019999999999984</v>
      </c>
      <c r="L1326" s="12">
        <f t="shared" si="1625"/>
        <v>0.9471466666666658</v>
      </c>
      <c r="M1326" s="13">
        <f t="shared" si="1626"/>
        <v>5.2384388225902176E-2</v>
      </c>
      <c r="N1326" s="13">
        <f t="shared" si="1627"/>
        <v>0.10487354522825609</v>
      </c>
      <c r="O1326" s="13">
        <f t="shared" si="1628"/>
        <v>4.9615698693535777E-2</v>
      </c>
      <c r="P1326" s="13">
        <f t="shared" si="1629"/>
        <v>9.9330628784458558E-2</v>
      </c>
      <c r="Q1326" s="13">
        <f t="shared" si="1630"/>
        <v>0.10497841877348428</v>
      </c>
      <c r="R1326" s="13">
        <f t="shared" si="1631"/>
        <v>2.3496671815960029E-2</v>
      </c>
      <c r="S1326" s="13">
        <f t="shared" si="1632"/>
        <v>4.7087377312527469E-2</v>
      </c>
      <c r="T1326" s="13">
        <f t="shared" si="1633"/>
        <v>9.9429959413242966E-2</v>
      </c>
      <c r="U1326" s="13">
        <f t="shared" si="1634"/>
        <v>4.7040336975551947E-2</v>
      </c>
      <c r="V1326" s="13">
        <f t="shared" si="1635"/>
        <v>9.9207224702443537E-3</v>
      </c>
      <c r="W1326" s="13">
        <f t="shared" si="1636"/>
        <v>7.0055598128171789E-2</v>
      </c>
      <c r="X1326" s="13">
        <f t="shared" si="1637"/>
        <v>6.6352926248437416E-2</v>
      </c>
      <c r="Y1326" s="13">
        <f t="shared" si="1638"/>
        <v>3.1422976459893309E-2</v>
      </c>
      <c r="Z1326" s="13">
        <f t="shared" si="1639"/>
        <v>7.4182647960823796E-3</v>
      </c>
      <c r="AA1326" s="13">
        <f t="shared" si="1640"/>
        <v>1.4851366121756913E-2</v>
      </c>
      <c r="AB1326" s="13">
        <f t="shared" si="1641"/>
        <v>1.486621748787866E-2</v>
      </c>
      <c r="AC1326" s="13">
        <f t="shared" si="1642"/>
        <v>1.1757219497294546E-3</v>
      </c>
      <c r="AD1326" s="13">
        <f t="shared" si="1643"/>
        <v>3.5062826863149953E-2</v>
      </c>
      <c r="AE1326" s="13">
        <f t="shared" si="1644"/>
        <v>3.3209639587342903E-2</v>
      </c>
      <c r="AF1326" s="13">
        <f t="shared" si="1645"/>
        <v>1.5727199718176588E-2</v>
      </c>
      <c r="AG1326" s="13">
        <f t="shared" si="1646"/>
        <v>4.9653215963572951E-3</v>
      </c>
      <c r="AH1326" s="13">
        <f t="shared" si="1647"/>
        <v>1.7565461935150242E-3</v>
      </c>
      <c r="AI1326" s="13">
        <f t="shared" si="1648"/>
        <v>3.5166054794170763E-3</v>
      </c>
      <c r="AJ1326" s="13">
        <f t="shared" si="1649"/>
        <v>3.520122084896491E-3</v>
      </c>
      <c r="AK1326" s="13">
        <f t="shared" si="1650"/>
        <v>2.3490948046542568E-3</v>
      </c>
      <c r="AL1326" s="13">
        <f t="shared" si="1651"/>
        <v>8.9175576539095828E-5</v>
      </c>
      <c r="AM1326" s="13">
        <f t="shared" si="1652"/>
        <v>1.4039155876005221E-2</v>
      </c>
      <c r="AN1326" s="13">
        <f t="shared" si="1653"/>
        <v>1.329713969077208E-2</v>
      </c>
      <c r="AO1326" s="13">
        <f t="shared" si="1654"/>
        <v>6.2971707671578966E-3</v>
      </c>
      <c r="AP1326" s="13">
        <f t="shared" si="1655"/>
        <v>1.9881147671814577E-3</v>
      </c>
      <c r="AQ1326" s="13">
        <f t="shared" si="1656"/>
        <v>4.707590686716729E-4</v>
      </c>
      <c r="AR1326" s="13">
        <f t="shared" si="1657"/>
        <v>3.3274137440675517E-4</v>
      </c>
      <c r="AS1326" s="13">
        <f t="shared" si="1658"/>
        <v>6.6614823156232344E-4</v>
      </c>
      <c r="AT1326" s="13">
        <f t="shared" si="1659"/>
        <v>6.6681437979388531E-4</v>
      </c>
      <c r="AU1326" s="13">
        <f t="shared" si="1660"/>
        <v>4.4498746278245248E-4</v>
      </c>
      <c r="AV1326" s="13">
        <f t="shared" si="1661"/>
        <v>2.227162251226173E-4</v>
      </c>
      <c r="AW1326" s="13">
        <f t="shared" si="1662"/>
        <v>4.6970451342860969E-6</v>
      </c>
      <c r="AX1326" s="13">
        <f t="shared" si="1663"/>
        <v>4.6843983439604064E-3</v>
      </c>
      <c r="AY1326" s="13">
        <f t="shared" si="1664"/>
        <v>4.4368122768209482E-3</v>
      </c>
      <c r="AZ1326" s="13">
        <f t="shared" si="1665"/>
        <v>2.1011559793083505E-3</v>
      </c>
      <c r="BA1326" s="13">
        <f t="shared" si="1666"/>
        <v>6.6336762731621275E-4</v>
      </c>
      <c r="BB1326" s="13">
        <f t="shared" si="1667"/>
        <v>1.5707660924678144E-4</v>
      </c>
      <c r="BC1326" s="13">
        <f t="shared" si="1668"/>
        <v>2.9754917371878294E-5</v>
      </c>
      <c r="BD1326" s="13">
        <f t="shared" si="1669"/>
        <v>5.2525813938573844E-5</v>
      </c>
      <c r="BE1326" s="13">
        <f t="shared" si="1670"/>
        <v>1.0515667950502477E-4</v>
      </c>
      <c r="BF1326" s="13">
        <f t="shared" si="1671"/>
        <v>1.0526183618452972E-4</v>
      </c>
      <c r="BG1326" s="13">
        <f t="shared" si="1672"/>
        <v>7.0244732013809459E-5</v>
      </c>
      <c r="BH1326" s="13">
        <f t="shared" si="1673"/>
        <v>3.5157488372911605E-5</v>
      </c>
      <c r="BI1326" s="13">
        <f t="shared" si="1674"/>
        <v>1.4077058344513785E-5</v>
      </c>
      <c r="BJ1326" s="14">
        <f t="shared" si="1675"/>
        <v>0.6142433179403255</v>
      </c>
      <c r="BK1326" s="14">
        <f t="shared" si="1676"/>
        <v>0.21442482659622203</v>
      </c>
      <c r="BL1326" s="14">
        <f t="shared" si="1677"/>
        <v>0.16372849093919362</v>
      </c>
      <c r="BM1326" s="14">
        <f t="shared" si="1678"/>
        <v>0.56070343351853991</v>
      </c>
      <c r="BN1326" s="14">
        <f t="shared" si="1679"/>
        <v>0.43467935152159692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1.7111111111111099</v>
      </c>
      <c r="F1327" s="10">
        <f>VLOOKUP(B1327,home!$B$2:$E$405,3,FALSE)</f>
        <v>0.67</v>
      </c>
      <c r="G1327" s="10">
        <f>VLOOKUP(C1327,away!$B$2:$E$405,4,FALSE)</f>
        <v>0.88</v>
      </c>
      <c r="H1327" s="10">
        <f>VLOOKUP(A1327,away!$A$2:$E$405,3,FALSE)</f>
        <v>1.31111111111111</v>
      </c>
      <c r="I1327" s="10">
        <f>VLOOKUP(C1327,away!$B$2:$E$405,3,FALSE)</f>
        <v>0.66</v>
      </c>
      <c r="J1327" s="10">
        <f>VLOOKUP(B1327,home!$B$2:$E$405,4,FALSE)</f>
        <v>0.54</v>
      </c>
      <c r="K1327" s="12">
        <f t="shared" si="1624"/>
        <v>1.0088711111111104</v>
      </c>
      <c r="L1327" s="12">
        <f t="shared" si="1625"/>
        <v>0.46727999999999964</v>
      </c>
      <c r="M1327" s="13">
        <f t="shared" si="1626"/>
        <v>0.22851552882479578</v>
      </c>
      <c r="N1327" s="13">
        <f t="shared" si="1627"/>
        <v>0.23054271547161467</v>
      </c>
      <c r="O1327" s="13">
        <f t="shared" si="1628"/>
        <v>0.10678073630925047</v>
      </c>
      <c r="P1327" s="13">
        <f t="shared" si="1629"/>
        <v>0.10772800008557602</v>
      </c>
      <c r="Q1327" s="13">
        <f t="shared" si="1630"/>
        <v>0.11629394275821023</v>
      </c>
      <c r="R1327" s="13">
        <f t="shared" si="1631"/>
        <v>2.494825123129326E-2</v>
      </c>
      <c r="S1327" s="13">
        <f t="shared" si="1632"/>
        <v>1.2696425995775253E-2</v>
      </c>
      <c r="T1327" s="13">
        <f t="shared" si="1633"/>
        <v>5.4341833572056429E-2</v>
      </c>
      <c r="U1327" s="13">
        <f t="shared" si="1634"/>
        <v>2.5169569939993957E-2</v>
      </c>
      <c r="V1327" s="13">
        <f t="shared" si="1635"/>
        <v>6.6504626028576351E-4</v>
      </c>
      <c r="W1327" s="13">
        <f t="shared" si="1636"/>
        <v>3.9108533081989152E-2</v>
      </c>
      <c r="X1327" s="13">
        <f t="shared" si="1637"/>
        <v>1.8274635338551875E-2</v>
      </c>
      <c r="Y1327" s="13">
        <f t="shared" si="1638"/>
        <v>4.2696858004992559E-3</v>
      </c>
      <c r="Z1327" s="13">
        <f t="shared" si="1639"/>
        <v>3.8859396117862347E-3</v>
      </c>
      <c r="AA1327" s="13">
        <f t="shared" si="1640"/>
        <v>3.9204122138534548E-3</v>
      </c>
      <c r="AB1327" s="13">
        <f t="shared" si="1641"/>
        <v>1.9775953131019514E-3</v>
      </c>
      <c r="AC1327" s="13">
        <f t="shared" si="1642"/>
        <v>1.9594976748797534E-5</v>
      </c>
      <c r="AD1327" s="13">
        <f t="shared" si="1643"/>
        <v>9.8638673060880023E-3</v>
      </c>
      <c r="AE1327" s="13">
        <f t="shared" si="1644"/>
        <v>4.6091879147887975E-3</v>
      </c>
      <c r="AF1327" s="13">
        <f t="shared" si="1645"/>
        <v>1.0768906644112537E-3</v>
      </c>
      <c r="AG1327" s="13">
        <f t="shared" si="1646"/>
        <v>1.6773648988869673E-4</v>
      </c>
      <c r="AH1327" s="13">
        <f t="shared" si="1647"/>
        <v>4.5395546544886752E-4</v>
      </c>
      <c r="AI1327" s="13">
        <f t="shared" si="1648"/>
        <v>4.5798255482236021E-4</v>
      </c>
      <c r="AJ1327" s="13">
        <f t="shared" si="1649"/>
        <v>2.3102268447656977E-4</v>
      </c>
      <c r="AK1327" s="13">
        <f t="shared" si="1650"/>
        <v>7.7690704126582829E-5</v>
      </c>
      <c r="AL1327" s="13">
        <f t="shared" si="1651"/>
        <v>3.6950270604844249E-7</v>
      </c>
      <c r="AM1327" s="13">
        <f t="shared" si="1652"/>
        <v>1.9902741537891119E-3</v>
      </c>
      <c r="AN1327" s="13">
        <f t="shared" si="1653"/>
        <v>9.3001530658257548E-4</v>
      </c>
      <c r="AO1327" s="13">
        <f t="shared" si="1654"/>
        <v>2.1728877622995273E-4</v>
      </c>
      <c r="AP1327" s="13">
        <f t="shared" si="1655"/>
        <v>3.3844899785577409E-5</v>
      </c>
      <c r="AQ1327" s="13">
        <f t="shared" si="1656"/>
        <v>3.9537611929511494E-6</v>
      </c>
      <c r="AR1327" s="13">
        <f t="shared" si="1657"/>
        <v>4.2424861978989345E-5</v>
      </c>
      <c r="AS1327" s="13">
        <f t="shared" si="1658"/>
        <v>4.2801217643478481E-5</v>
      </c>
      <c r="AT1327" s="13">
        <f t="shared" si="1659"/>
        <v>2.1590456000442296E-5</v>
      </c>
      <c r="AU1327" s="13">
        <f t="shared" si="1660"/>
        <v>7.2606624448539222E-6</v>
      </c>
      <c r="AV1327" s="13">
        <f t="shared" si="1661"/>
        <v>1.8312681470356217E-6</v>
      </c>
      <c r="AW1327" s="13">
        <f t="shared" si="1662"/>
        <v>4.8386922608133002E-9</v>
      </c>
      <c r="AX1327" s="13">
        <f t="shared" si="1663"/>
        <v>3.3465501615815755E-4</v>
      </c>
      <c r="AY1327" s="13">
        <f t="shared" si="1664"/>
        <v>1.5637759595038374E-4</v>
      </c>
      <c r="AZ1327" s="13">
        <f t="shared" si="1665"/>
        <v>3.6536061517847623E-5</v>
      </c>
      <c r="BA1327" s="13">
        <f t="shared" si="1666"/>
        <v>5.6908569420199399E-6</v>
      </c>
      <c r="BB1327" s="13">
        <f t="shared" si="1667"/>
        <v>6.6480590796676879E-7</v>
      </c>
      <c r="BC1327" s="13">
        <f t="shared" si="1668"/>
        <v>6.2130100934942321E-8</v>
      </c>
      <c r="BD1327" s="13">
        <f t="shared" si="1669"/>
        <v>3.3040482509236851E-6</v>
      </c>
      <c r="BE1327" s="13">
        <f t="shared" si="1670"/>
        <v>3.3333588300740989E-6</v>
      </c>
      <c r="BF1327" s="13">
        <f t="shared" si="1671"/>
        <v>1.6814647133144433E-6</v>
      </c>
      <c r="BG1327" s="13">
        <f t="shared" si="1672"/>
        <v>5.6546039120522256E-7</v>
      </c>
      <c r="BH1327" s="13">
        <f t="shared" si="1673"/>
        <v>1.4261916329113398E-7</v>
      </c>
      <c r="BI1327" s="13">
        <f t="shared" si="1674"/>
        <v>2.8776870747052654E-8</v>
      </c>
      <c r="BJ1327" s="14">
        <f t="shared" si="1675"/>
        <v>0.48225839176225588</v>
      </c>
      <c r="BK1327" s="14">
        <f t="shared" si="1676"/>
        <v>0.34978134324183802</v>
      </c>
      <c r="BL1327" s="14">
        <f t="shared" si="1677"/>
        <v>0.16414218061080182</v>
      </c>
      <c r="BM1327" s="14">
        <f t="shared" si="1678"/>
        <v>0.18510230778868333</v>
      </c>
      <c r="BN1327" s="14">
        <f t="shared" si="1679"/>
        <v>0.81480917468074054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1.3248407643312099</v>
      </c>
      <c r="F1328" s="10">
        <f>VLOOKUP(B1328,home!$B$2:$E$405,3,FALSE)</f>
        <v>0.97</v>
      </c>
      <c r="G1328" s="10">
        <f>VLOOKUP(C1328,away!$B$2:$E$405,4,FALSE)</f>
        <v>0.94</v>
      </c>
      <c r="H1328" s="10">
        <f>VLOOKUP(A1328,away!$A$2:$E$405,3,FALSE)</f>
        <v>1.07643312101911</v>
      </c>
      <c r="I1328" s="10">
        <f>VLOOKUP(C1328,away!$B$2:$E$405,3,FALSE)</f>
        <v>1.32</v>
      </c>
      <c r="J1328" s="10">
        <f>VLOOKUP(B1328,home!$B$2:$E$405,4,FALSE)</f>
        <v>1.59</v>
      </c>
      <c r="K1328" s="12">
        <f t="shared" si="1624"/>
        <v>1.207989808917197</v>
      </c>
      <c r="L1328" s="12">
        <f t="shared" si="1625"/>
        <v>2.2592178343949083</v>
      </c>
      <c r="M1328" s="13">
        <f t="shared" si="1626"/>
        <v>3.1204041936455661E-2</v>
      </c>
      <c r="N1328" s="13">
        <f t="shared" si="1627"/>
        <v>3.7694164656263275E-2</v>
      </c>
      <c r="O1328" s="13">
        <f t="shared" si="1628"/>
        <v>7.0496728048047269E-2</v>
      </c>
      <c r="P1328" s="13">
        <f t="shared" si="1629"/>
        <v>8.5159329044048215E-2</v>
      </c>
      <c r="Q1328" s="13">
        <f t="shared" si="1630"/>
        <v>2.2767083380206422E-2</v>
      </c>
      <c r="R1328" s="13">
        <f t="shared" si="1631"/>
        <v>7.9633732636318094E-2</v>
      </c>
      <c r="S1328" s="13">
        <f t="shared" si="1632"/>
        <v>5.8102339257849807E-2</v>
      </c>
      <c r="T1328" s="13">
        <f t="shared" si="1633"/>
        <v>5.1435800809718268E-2</v>
      </c>
      <c r="U1328" s="13">
        <f t="shared" si="1634"/>
        <v>9.6196737470709046E-2</v>
      </c>
      <c r="V1328" s="13">
        <f t="shared" si="1635"/>
        <v>1.7618644252576983E-2</v>
      </c>
      <c r="W1328" s="13">
        <f t="shared" si="1636"/>
        <v>9.1674682340191493E-3</v>
      </c>
      <c r="X1328" s="13">
        <f t="shared" si="1637"/>
        <v>2.0711307730544859E-2</v>
      </c>
      <c r="Y1328" s="13">
        <f t="shared" si="1638"/>
        <v>2.3395677899244047E-2</v>
      </c>
      <c r="Z1328" s="13">
        <f t="shared" si="1639"/>
        <v>5.9969982997135227E-2</v>
      </c>
      <c r="AA1328" s="13">
        <f t="shared" si="1640"/>
        <v>7.2443128301476936E-2</v>
      </c>
      <c r="AB1328" s="13">
        <f t="shared" si="1641"/>
        <v>4.3755280357132567E-2</v>
      </c>
      <c r="AC1328" s="13">
        <f t="shared" si="1642"/>
        <v>3.0052034730601793E-3</v>
      </c>
      <c r="AD1328" s="13">
        <f t="shared" si="1643"/>
        <v>2.7685520500668171E-3</v>
      </c>
      <c r="AE1328" s="13">
        <f t="shared" si="1644"/>
        <v>6.2547621669615389E-3</v>
      </c>
      <c r="AF1328" s="13">
        <f t="shared" si="1645"/>
        <v>7.0654351187490281E-3</v>
      </c>
      <c r="AG1328" s="13">
        <f t="shared" si="1646"/>
        <v>5.3207856760126371E-3</v>
      </c>
      <c r="AH1328" s="13">
        <f t="shared" si="1647"/>
        <v>3.3871313778871828E-2</v>
      </c>
      <c r="AI1328" s="13">
        <f t="shared" si="1648"/>
        <v>4.09162018595138E-2</v>
      </c>
      <c r="AJ1328" s="13">
        <f t="shared" si="1649"/>
        <v>2.4713177432945776E-2</v>
      </c>
      <c r="AK1328" s="13">
        <f t="shared" si="1650"/>
        <v>9.9510888283203171E-3</v>
      </c>
      <c r="AL1328" s="13">
        <f t="shared" si="1651"/>
        <v>3.2806148886456367E-4</v>
      </c>
      <c r="AM1328" s="13">
        <f t="shared" si="1652"/>
        <v>6.6887653238750528E-4</v>
      </c>
      <c r="AN1328" s="13">
        <f t="shared" si="1653"/>
        <v>1.5111377909780756E-3</v>
      </c>
      <c r="AO1328" s="13">
        <f t="shared" si="1654"/>
        <v>1.7069947238028973E-3</v>
      </c>
      <c r="AP1328" s="13">
        <f t="shared" si="1655"/>
        <v>1.285490974411172E-3</v>
      </c>
      <c r="AQ1328" s="13">
        <f t="shared" si="1656"/>
        <v>7.2605103383585211E-4</v>
      </c>
      <c r="AR1328" s="13">
        <f t="shared" si="1657"/>
        <v>1.5304535232722649E-2</v>
      </c>
      <c r="AS1328" s="13">
        <f t="shared" si="1658"/>
        <v>1.8487722591343143E-2</v>
      </c>
      <c r="AT1328" s="13">
        <f t="shared" si="1659"/>
        <v>1.1166490240215377E-2</v>
      </c>
      <c r="AU1328" s="13">
        <f t="shared" si="1660"/>
        <v>4.4963354705178397E-3</v>
      </c>
      <c r="AV1328" s="13">
        <f t="shared" si="1661"/>
        <v>1.3578818564646154E-3</v>
      </c>
      <c r="AW1328" s="13">
        <f t="shared" si="1662"/>
        <v>2.4869905149707867E-5</v>
      </c>
      <c r="AX1328" s="13">
        <f t="shared" si="1663"/>
        <v>1.3466600575799654E-4</v>
      </c>
      <c r="AY1328" s="13">
        <f t="shared" si="1664"/>
        <v>3.0423984189519325E-4</v>
      </c>
      <c r="AZ1328" s="13">
        <f t="shared" si="1665"/>
        <v>3.4367203837155398E-4</v>
      </c>
      <c r="BA1328" s="13">
        <f t="shared" si="1666"/>
        <v>2.5880999942395531E-4</v>
      </c>
      <c r="BB1328" s="13">
        <f t="shared" si="1667"/>
        <v>1.4617704160458395E-4</v>
      </c>
      <c r="BC1328" s="13">
        <f t="shared" si="1668"/>
        <v>6.604915587443252E-5</v>
      </c>
      <c r="BD1328" s="13">
        <f t="shared" si="1669"/>
        <v>5.7627131574820405E-3</v>
      </c>
      <c r="BE1328" s="13">
        <f t="shared" si="1670"/>
        <v>6.9612987659513469E-3</v>
      </c>
      <c r="BF1328" s="13">
        <f t="shared" si="1671"/>
        <v>4.2045889830485449E-3</v>
      </c>
      <c r="BG1328" s="13">
        <f t="shared" si="1672"/>
        <v>1.6930335474027211E-3</v>
      </c>
      <c r="BH1328" s="13">
        <f t="shared" si="1673"/>
        <v>5.1129181785435442E-4</v>
      </c>
      <c r="BI1328" s="13">
        <f t="shared" si="1674"/>
        <v>1.235270610701615E-4</v>
      </c>
      <c r="BJ1328" s="14">
        <f t="shared" si="1675"/>
        <v>0.19373320286012924</v>
      </c>
      <c r="BK1328" s="14">
        <f t="shared" si="1676"/>
        <v>0.19572185929475061</v>
      </c>
      <c r="BL1328" s="14">
        <f t="shared" si="1677"/>
        <v>0.54204680743740818</v>
      </c>
      <c r="BM1328" s="14">
        <f t="shared" si="1678"/>
        <v>0.66423740295133893</v>
      </c>
      <c r="BN1328" s="14">
        <f t="shared" si="1679"/>
        <v>0.32695507970133891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1.3248407643312099</v>
      </c>
      <c r="F1329" s="10">
        <f>VLOOKUP(B1329,home!$B$2:$E$405,3,FALSE)</f>
        <v>0.47</v>
      </c>
      <c r="G1329" s="10">
        <f>VLOOKUP(C1329,away!$B$2:$E$405,4,FALSE)</f>
        <v>0.75</v>
      </c>
      <c r="H1329" s="10">
        <f>VLOOKUP(A1329,away!$A$2:$E$405,3,FALSE)</f>
        <v>1.07643312101911</v>
      </c>
      <c r="I1329" s="10">
        <f>VLOOKUP(C1329,away!$B$2:$E$405,3,FALSE)</f>
        <v>1.04</v>
      </c>
      <c r="J1329" s="10">
        <f>VLOOKUP(B1329,home!$B$2:$E$405,4,FALSE)</f>
        <v>1.28</v>
      </c>
      <c r="K1329" s="12">
        <f t="shared" si="1624"/>
        <v>0.46700636942675144</v>
      </c>
      <c r="L1329" s="12">
        <f t="shared" si="1625"/>
        <v>1.4329477707006393</v>
      </c>
      <c r="M1329" s="13">
        <f t="shared" si="1626"/>
        <v>0.14957547857774231</v>
      </c>
      <c r="N1329" s="13">
        <f t="shared" si="1627"/>
        <v>6.9852701205860276E-2</v>
      </c>
      <c r="O1329" s="13">
        <f t="shared" si="1628"/>
        <v>0.21433384857945711</v>
      </c>
      <c r="P1329" s="13">
        <f t="shared" si="1629"/>
        <v>0.10009527247035535</v>
      </c>
      <c r="Q1329" s="13">
        <f t="shared" si="1630"/>
        <v>1.6310828192400234E-2</v>
      </c>
      <c r="R1329" s="13">
        <f t="shared" si="1631"/>
        <v>0.15356460525381074</v>
      </c>
      <c r="S1329" s="13">
        <f t="shared" si="1632"/>
        <v>1.6745832382055924E-2</v>
      </c>
      <c r="T1329" s="13">
        <f t="shared" si="1633"/>
        <v>2.3372564896581058E-2</v>
      </c>
      <c r="U1329" s="13">
        <f t="shared" si="1634"/>
        <v>7.1715648772034388E-2</v>
      </c>
      <c r="V1329" s="13">
        <f t="shared" si="1635"/>
        <v>1.2451377361546066E-3</v>
      </c>
      <c r="W1329" s="13">
        <f t="shared" si="1636"/>
        <v>2.5390868854921118E-3</v>
      </c>
      <c r="X1329" s="13">
        <f t="shared" si="1637"/>
        <v>3.6383788921811517E-3</v>
      </c>
      <c r="Y1329" s="13">
        <f t="shared" si="1638"/>
        <v>2.6068034612576215E-3</v>
      </c>
      <c r="Z1329" s="13">
        <f t="shared" si="1639"/>
        <v>7.3350019585657275E-2</v>
      </c>
      <c r="AA1329" s="13">
        <f t="shared" si="1640"/>
        <v>3.4254926344078909E-2</v>
      </c>
      <c r="AB1329" s="13">
        <f t="shared" si="1641"/>
        <v>7.998634393464538E-3</v>
      </c>
      <c r="AC1329" s="13">
        <f t="shared" si="1642"/>
        <v>5.2077553983363418E-5</v>
      </c>
      <c r="AD1329" s="13">
        <f t="shared" si="1643"/>
        <v>2.9644243701318725E-4</v>
      </c>
      <c r="AE1329" s="13">
        <f t="shared" si="1644"/>
        <v>4.2478652925911139E-4</v>
      </c>
      <c r="AF1329" s="13">
        <f t="shared" si="1645"/>
        <v>3.043484550627528E-4</v>
      </c>
      <c r="AG1329" s="13">
        <f t="shared" si="1646"/>
        <v>1.4537181339945181E-4</v>
      </c>
      <c r="AH1329" s="13">
        <f t="shared" si="1647"/>
        <v>2.6276686761528941E-2</v>
      </c>
      <c r="AI1329" s="13">
        <f t="shared" si="1648"/>
        <v>1.2271380085065613E-2</v>
      </c>
      <c r="AJ1329" s="13">
        <f t="shared" si="1649"/>
        <v>2.865406330691116E-3</v>
      </c>
      <c r="AK1329" s="13">
        <f t="shared" si="1650"/>
        <v>4.4605433580949586E-4</v>
      </c>
      <c r="AL1329" s="13">
        <f t="shared" si="1651"/>
        <v>1.3940030826229515E-6</v>
      </c>
      <c r="AM1329" s="13">
        <f t="shared" si="1652"/>
        <v>2.7688101250709416E-5</v>
      </c>
      <c r="AN1329" s="13">
        <f t="shared" si="1653"/>
        <v>3.9675602962137646E-5</v>
      </c>
      <c r="AO1329" s="13">
        <f t="shared" si="1654"/>
        <v>2.8426533407899412E-5</v>
      </c>
      <c r="AP1329" s="13">
        <f t="shared" si="1655"/>
        <v>1.357791255853224E-5</v>
      </c>
      <c r="AQ1329" s="13">
        <f t="shared" si="1656"/>
        <v>4.8641098828792437E-6</v>
      </c>
      <c r="AR1329" s="13">
        <f t="shared" si="1657"/>
        <v>7.5306239432663766E-3</v>
      </c>
      <c r="AS1329" s="13">
        <f t="shared" si="1658"/>
        <v>3.5168493472629968E-3</v>
      </c>
      <c r="AT1329" s="13">
        <f t="shared" si="1659"/>
        <v>8.2119552274306643E-4</v>
      </c>
      <c r="AU1329" s="13">
        <f t="shared" si="1660"/>
        <v>1.2783451322191425E-4</v>
      </c>
      <c r="AV1329" s="13">
        <f t="shared" si="1661"/>
        <v>1.4924882976800557E-5</v>
      </c>
      <c r="AW1329" s="13">
        <f t="shared" si="1662"/>
        <v>2.5912803300682911E-8</v>
      </c>
      <c r="AX1329" s="13">
        <f t="shared" si="1663"/>
        <v>2.1550866069023487E-6</v>
      </c>
      <c r="AY1329" s="13">
        <f t="shared" si="1664"/>
        <v>3.0881265490275262E-6</v>
      </c>
      <c r="AZ1329" s="13">
        <f t="shared" si="1665"/>
        <v>2.2125620270352262E-6</v>
      </c>
      <c r="BA1329" s="13">
        <f t="shared" si="1666"/>
        <v>1.0568286080590052E-6</v>
      </c>
      <c r="BB1329" s="13">
        <f t="shared" si="1667"/>
        <v>3.7859504948270259E-7</v>
      </c>
      <c r="BC1329" s="13">
        <f t="shared" si="1668"/>
        <v>1.0850138643090734E-7</v>
      </c>
      <c r="BD1329" s="13">
        <f t="shared" si="1669"/>
        <v>1.7984984652480709E-3</v>
      </c>
      <c r="BE1329" s="13">
        <f t="shared" si="1670"/>
        <v>8.3991023867508602E-4</v>
      </c>
      <c r="BF1329" s="13">
        <f t="shared" si="1671"/>
        <v>1.9612171560400411E-4</v>
      </c>
      <c r="BG1329" s="13">
        <f t="shared" si="1672"/>
        <v>3.0530030123323941E-5</v>
      </c>
      <c r="BH1329" s="13">
        <f t="shared" si="1673"/>
        <v>3.5644296315957176E-6</v>
      </c>
      <c r="BI1329" s="13">
        <f t="shared" si="1674"/>
        <v>3.3292226826572997E-7</v>
      </c>
      <c r="BJ1329" s="14">
        <f t="shared" si="1675"/>
        <v>0.11961454472879603</v>
      </c>
      <c r="BK1329" s="14">
        <f t="shared" si="1676"/>
        <v>0.26771828084992316</v>
      </c>
      <c r="BL1329" s="14">
        <f t="shared" si="1677"/>
        <v>0.53860757686696248</v>
      </c>
      <c r="BM1329" s="14">
        <f t="shared" si="1678"/>
        <v>0.29555462553796708</v>
      </c>
      <c r="BN1329" s="14">
        <f t="shared" si="1679"/>
        <v>0.70373273427962602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1.3248407643312099</v>
      </c>
      <c r="F1330" s="10">
        <f>VLOOKUP(B1330,home!$B$2:$E$405,3,FALSE)</f>
        <v>0.47</v>
      </c>
      <c r="G1330" s="10">
        <f>VLOOKUP(C1330,away!$B$2:$E$405,4,FALSE)</f>
        <v>1.01</v>
      </c>
      <c r="H1330" s="10">
        <f>VLOOKUP(A1330,away!$A$2:$E$405,3,FALSE)</f>
        <v>1.07643312101911</v>
      </c>
      <c r="I1330" s="10">
        <f>VLOOKUP(C1330,away!$B$2:$E$405,3,FALSE)</f>
        <v>0.88</v>
      </c>
      <c r="J1330" s="10">
        <f>VLOOKUP(B1330,home!$B$2:$E$405,4,FALSE)</f>
        <v>1.51</v>
      </c>
      <c r="K1330" s="12">
        <f t="shared" si="1624"/>
        <v>0.62890191082802527</v>
      </c>
      <c r="L1330" s="12">
        <f t="shared" si="1625"/>
        <v>1.4303643312101935</v>
      </c>
      <c r="M1330" s="13">
        <f t="shared" si="1626"/>
        <v>0.12754752457904142</v>
      </c>
      <c r="N1330" s="13">
        <f t="shared" si="1627"/>
        <v>8.0214881929143653E-2</v>
      </c>
      <c r="O1330" s="13">
        <f t="shared" si="1628"/>
        <v>0.18243942969201626</v>
      </c>
      <c r="P1330" s="13">
        <f t="shared" si="1629"/>
        <v>0.11473650594368419</v>
      </c>
      <c r="Q1330" s="13">
        <f t="shared" si="1630"/>
        <v>2.5223646261041441E-2</v>
      </c>
      <c r="R1330" s="13">
        <f t="shared" si="1631"/>
        <v>0.13047742641889501</v>
      </c>
      <c r="S1330" s="13">
        <f t="shared" si="1632"/>
        <v>2.5803060152702222E-2</v>
      </c>
      <c r="T1330" s="13">
        <f t="shared" si="1633"/>
        <v>3.6079003914857036E-2</v>
      </c>
      <c r="U1330" s="13">
        <f t="shared" si="1634"/>
        <v>8.2057502794766118E-2</v>
      </c>
      <c r="V1330" s="13">
        <f t="shared" si="1635"/>
        <v>2.5790412670334156E-3</v>
      </c>
      <c r="W1330" s="13">
        <f t="shared" si="1636"/>
        <v>5.2877331105397113E-3</v>
      </c>
      <c r="X1330" s="13">
        <f t="shared" si="1637"/>
        <v>7.5633848342751301E-3</v>
      </c>
      <c r="Y1330" s="13">
        <f t="shared" si="1638"/>
        <v>5.4091979450816337E-3</v>
      </c>
      <c r="Z1330" s="13">
        <f t="shared" si="1639"/>
        <v>6.2210085592563351E-2</v>
      </c>
      <c r="AA1330" s="13">
        <f t="shared" si="1640"/>
        <v>3.9124041701938089E-2</v>
      </c>
      <c r="AB1330" s="13">
        <f t="shared" si="1641"/>
        <v>1.2302592292832107E-2</v>
      </c>
      <c r="AC1330" s="13">
        <f t="shared" si="1642"/>
        <v>1.4499996405291379E-4</v>
      </c>
      <c r="AD1330" s="13">
        <f t="shared" si="1643"/>
        <v>8.3136636429176054E-4</v>
      </c>
      <c r="AE1330" s="13">
        <f t="shared" si="1644"/>
        <v>1.1891567936508341E-3</v>
      </c>
      <c r="AF1330" s="13">
        <f t="shared" si="1645"/>
        <v>8.5046373092721684E-4</v>
      </c>
      <c r="AG1330" s="13">
        <f t="shared" si="1646"/>
        <v>4.0549099523541166E-4</v>
      </c>
      <c r="AH1330" s="13">
        <f t="shared" si="1647"/>
        <v>2.2245771868283935E-2</v>
      </c>
      <c r="AI1330" s="13">
        <f t="shared" si="1648"/>
        <v>1.3990408435808096E-2</v>
      </c>
      <c r="AJ1330" s="13">
        <f t="shared" si="1649"/>
        <v>4.3992972992721183E-3</v>
      </c>
      <c r="AK1330" s="13">
        <f t="shared" si="1650"/>
        <v>9.2224215927093518E-4</v>
      </c>
      <c r="AL1330" s="13">
        <f t="shared" si="1651"/>
        <v>5.2174401007935814E-6</v>
      </c>
      <c r="AM1330" s="13">
        <f t="shared" si="1652"/>
        <v>1.045695790202473E-4</v>
      </c>
      <c r="AN1330" s="13">
        <f t="shared" si="1653"/>
        <v>1.4957259596022751E-4</v>
      </c>
      <c r="AO1330" s="13">
        <f t="shared" si="1654"/>
        <v>1.0697165309401167E-4</v>
      </c>
      <c r="AP1330" s="13">
        <f t="shared" si="1655"/>
        <v>5.1002812345421627E-5</v>
      </c>
      <c r="AQ1330" s="13">
        <f t="shared" si="1656"/>
        <v>1.8238150892574494E-5</v>
      </c>
      <c r="AR1330" s="13">
        <f t="shared" si="1657"/>
        <v>6.3639117201264965E-3</v>
      </c>
      <c r="AS1330" s="13">
        <f t="shared" si="1658"/>
        <v>4.0022762411284184E-3</v>
      </c>
      <c r="AT1330" s="13">
        <f t="shared" si="1659"/>
        <v>1.2585195878536343E-3</v>
      </c>
      <c r="AU1330" s="13">
        <f t="shared" si="1660"/>
        <v>2.6382845787188312E-4</v>
      </c>
      <c r="AV1330" s="13">
        <f t="shared" si="1661"/>
        <v>4.1480555321609615E-5</v>
      </c>
      <c r="AW1330" s="13">
        <f t="shared" si="1662"/>
        <v>1.3037206874484248E-7</v>
      </c>
      <c r="AX1330" s="13">
        <f t="shared" si="1663"/>
        <v>1.0960668010052611E-5</v>
      </c>
      <c r="AY1330" s="13">
        <f t="shared" si="1664"/>
        <v>1.5677748567815863E-5</v>
      </c>
      <c r="AZ1330" s="13">
        <f t="shared" si="1665"/>
        <v>1.1212446172542755E-5</v>
      </c>
      <c r="BA1330" s="13">
        <f t="shared" si="1666"/>
        <v>5.3459610236064729E-6</v>
      </c>
      <c r="BB1330" s="13">
        <f t="shared" si="1667"/>
        <v>1.9116679910516579E-6</v>
      </c>
      <c r="BC1330" s="13">
        <f t="shared" si="1668"/>
        <v>5.4687634150330766E-7</v>
      </c>
      <c r="BD1330" s="13">
        <f t="shared" si="1669"/>
        <v>1.5171187219065725E-3</v>
      </c>
      <c r="BE1330" s="13">
        <f t="shared" si="1670"/>
        <v>9.5411886316001482E-4</v>
      </c>
      <c r="BF1330" s="13">
        <f t="shared" si="1671"/>
        <v>3.0002358809919826E-4</v>
      </c>
      <c r="BG1330" s="13">
        <f t="shared" si="1672"/>
        <v>6.2895135949688722E-5</v>
      </c>
      <c r="BH1330" s="13">
        <f t="shared" si="1673"/>
        <v>9.8887177951369146E-6</v>
      </c>
      <c r="BI1330" s="13">
        <f t="shared" si="1674"/>
        <v>1.2438067034001408E-6</v>
      </c>
      <c r="BJ1330" s="14">
        <f t="shared" si="1675"/>
        <v>0.16353033603846287</v>
      </c>
      <c r="BK1330" s="14">
        <f t="shared" si="1676"/>
        <v>0.27083202709518278</v>
      </c>
      <c r="BL1330" s="14">
        <f t="shared" si="1677"/>
        <v>0.50273401805899864</v>
      </c>
      <c r="BM1330" s="14">
        <f t="shared" si="1678"/>
        <v>0.33865150458488674</v>
      </c>
      <c r="BN1330" s="14">
        <f t="shared" si="1679"/>
        <v>0.66063941482382205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1.5533333333333299</v>
      </c>
      <c r="F1331" s="10">
        <f>VLOOKUP(B1331,home!$B$2:$E$405,3,FALSE)</f>
        <v>1.21</v>
      </c>
      <c r="G1331" s="10">
        <f>VLOOKUP(C1331,away!$B$2:$E$405,4,FALSE)</f>
        <v>0.4</v>
      </c>
      <c r="H1331" s="10">
        <f>VLOOKUP(A1331,away!$A$2:$E$405,3,FALSE)</f>
        <v>1.0733333333333299</v>
      </c>
      <c r="I1331" s="10">
        <f>VLOOKUP(C1331,away!$B$2:$E$405,3,FALSE)</f>
        <v>1.29</v>
      </c>
      <c r="J1331" s="10">
        <f>VLOOKUP(B1331,home!$B$2:$E$405,4,FALSE)</f>
        <v>0.7</v>
      </c>
      <c r="K1331" s="12">
        <f t="shared" si="1624"/>
        <v>0.75181333333333167</v>
      </c>
      <c r="L1331" s="12">
        <f t="shared" si="1625"/>
        <v>0.96921999999999686</v>
      </c>
      <c r="M1331" s="13">
        <f t="shared" si="1626"/>
        <v>0.17888120846049144</v>
      </c>
      <c r="N1331" s="13">
        <f t="shared" si="1627"/>
        <v>0.13448527760337664</v>
      </c>
      <c r="O1331" s="13">
        <f t="shared" si="1628"/>
        <v>0.17337524486407693</v>
      </c>
      <c r="P1331" s="13">
        <f t="shared" si="1629"/>
        <v>0.13034582075874429</v>
      </c>
      <c r="Q1331" s="13">
        <f t="shared" si="1630"/>
        <v>5.0553912419626507E-2</v>
      </c>
      <c r="R1331" s="13">
        <f t="shared" si="1631"/>
        <v>8.4019377413580038E-2</v>
      </c>
      <c r="S1331" s="13">
        <f t="shared" si="1632"/>
        <v>2.37448543861766E-2</v>
      </c>
      <c r="T1331" s="13">
        <f t="shared" si="1633"/>
        <v>4.8997862995350243E-2</v>
      </c>
      <c r="U1331" s="13">
        <f t="shared" si="1634"/>
        <v>6.3166888197894858E-2</v>
      </c>
      <c r="V1331" s="13">
        <f t="shared" si="1635"/>
        <v>1.922469206364491E-3</v>
      </c>
      <c r="W1331" s="13">
        <f t="shared" si="1636"/>
        <v>1.2669035136413574E-2</v>
      </c>
      <c r="X1331" s="13">
        <f t="shared" si="1637"/>
        <v>1.2279082234914723E-2</v>
      </c>
      <c r="Y1331" s="13">
        <f t="shared" si="1638"/>
        <v>5.9505660418620043E-3</v>
      </c>
      <c r="Z1331" s="13">
        <f t="shared" si="1639"/>
        <v>2.7144420325596594E-2</v>
      </c>
      <c r="AA1331" s="13">
        <f t="shared" si="1640"/>
        <v>2.0407537126387817E-2</v>
      </c>
      <c r="AB1331" s="13">
        <f t="shared" si="1641"/>
        <v>7.6713292560566708E-3</v>
      </c>
      <c r="AC1331" s="13">
        <f t="shared" si="1642"/>
        <v>8.7553154948335745E-5</v>
      </c>
      <c r="AD1331" s="13">
        <f t="shared" si="1643"/>
        <v>2.3811873840060469E-3</v>
      </c>
      <c r="AE1331" s="13">
        <f t="shared" si="1644"/>
        <v>2.3078944363263331E-3</v>
      </c>
      <c r="AF1331" s="13">
        <f t="shared" si="1645"/>
        <v>1.1184287227881005E-3</v>
      </c>
      <c r="AG1331" s="13">
        <f t="shared" si="1646"/>
        <v>3.6133449556689312E-4</v>
      </c>
      <c r="AH1331" s="13">
        <f t="shared" si="1647"/>
        <v>6.5772287669936605E-3</v>
      </c>
      <c r="AI1331" s="13">
        <f t="shared" si="1648"/>
        <v>4.9448482834093836E-3</v>
      </c>
      <c r="AJ1331" s="13">
        <f t="shared" si="1649"/>
        <v>1.8588014353888051E-3</v>
      </c>
      <c r="AK1331" s="13">
        <f t="shared" si="1650"/>
        <v>4.6582390104814644E-4</v>
      </c>
      <c r="AL1331" s="13">
        <f t="shared" si="1651"/>
        <v>2.5519031182705577E-6</v>
      </c>
      <c r="AM1331" s="13">
        <f t="shared" si="1652"/>
        <v>3.5804168489217262E-4</v>
      </c>
      <c r="AN1331" s="13">
        <f t="shared" si="1653"/>
        <v>3.4702116183119041E-4</v>
      </c>
      <c r="AO1331" s="13">
        <f t="shared" si="1654"/>
        <v>1.681699252350126E-4</v>
      </c>
      <c r="AP1331" s="13">
        <f t="shared" si="1655"/>
        <v>5.4331218312092801E-5</v>
      </c>
      <c r="AQ1331" s="13">
        <f t="shared" si="1656"/>
        <v>1.3164725853111601E-5</v>
      </c>
      <c r="AR1331" s="13">
        <f t="shared" si="1657"/>
        <v>1.2749563331091154E-3</v>
      </c>
      <c r="AS1331" s="13">
        <f t="shared" si="1658"/>
        <v>9.5852917064920566E-4</v>
      </c>
      <c r="AT1331" s="13">
        <f t="shared" si="1659"/>
        <v>3.6031750544150649E-4</v>
      </c>
      <c r="AU1331" s="13">
        <f t="shared" si="1660"/>
        <v>9.0297168274776633E-5</v>
      </c>
      <c r="AV1331" s="13">
        <f t="shared" si="1661"/>
        <v>1.6971653767805145E-5</v>
      </c>
      <c r="AW1331" s="13">
        <f t="shared" si="1662"/>
        <v>5.1652824257333986E-8</v>
      </c>
      <c r="AX1331" s="13">
        <f t="shared" si="1663"/>
        <v>4.4863418765177747E-5</v>
      </c>
      <c r="AY1331" s="13">
        <f t="shared" si="1664"/>
        <v>4.3482522735585437E-5</v>
      </c>
      <c r="AZ1331" s="13">
        <f t="shared" si="1665"/>
        <v>2.1072065342891987E-5</v>
      </c>
      <c r="BA1331" s="13">
        <f t="shared" si="1666"/>
        <v>6.8078223905459021E-6</v>
      </c>
      <c r="BB1331" s="13">
        <f t="shared" si="1667"/>
        <v>1.6495694043412192E-6</v>
      </c>
      <c r="BC1331" s="13">
        <f t="shared" si="1668"/>
        <v>3.1975913161511837E-7</v>
      </c>
      <c r="BD1331" s="13">
        <f t="shared" si="1669"/>
        <v>2.0595219619600209E-4</v>
      </c>
      <c r="BE1331" s="13">
        <f t="shared" si="1670"/>
        <v>1.5483760712943666E-4</v>
      </c>
      <c r="BF1331" s="13">
        <f t="shared" si="1671"/>
        <v>5.8204488770669283E-5</v>
      </c>
      <c r="BG1331" s="13">
        <f t="shared" si="1672"/>
        <v>1.458630357254645E-5</v>
      </c>
      <c r="BH1331" s="13">
        <f t="shared" si="1673"/>
        <v>2.7415443774720073E-6</v>
      </c>
      <c r="BI1331" s="13">
        <f t="shared" si="1674"/>
        <v>4.1222592338169688E-7</v>
      </c>
      <c r="BJ1331" s="14">
        <f t="shared" si="1675"/>
        <v>0.27216350534412492</v>
      </c>
      <c r="BK1331" s="14">
        <f t="shared" si="1676"/>
        <v>0.33502794039257899</v>
      </c>
      <c r="BL1331" s="14">
        <f t="shared" si="1677"/>
        <v>0.3656248854420483</v>
      </c>
      <c r="BM1331" s="14">
        <f t="shared" si="1678"/>
        <v>0.24825647911454143</v>
      </c>
      <c r="BN1331" s="14">
        <f t="shared" si="1679"/>
        <v>0.75166084151989587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1.5533333333333299</v>
      </c>
      <c r="F1332" s="10">
        <f>VLOOKUP(B1332,home!$B$2:$E$405,3,FALSE)</f>
        <v>1.29</v>
      </c>
      <c r="G1332" s="10">
        <f>VLOOKUP(C1332,away!$B$2:$E$405,4,FALSE)</f>
        <v>1.01</v>
      </c>
      <c r="H1332" s="10">
        <f>VLOOKUP(A1332,away!$A$2:$E$405,3,FALSE)</f>
        <v>1.0733333333333299</v>
      </c>
      <c r="I1332" s="10">
        <f>VLOOKUP(C1332,away!$B$2:$E$405,3,FALSE)</f>
        <v>0.28000000000000003</v>
      </c>
      <c r="J1332" s="10">
        <f>VLOOKUP(B1332,home!$B$2:$E$405,4,FALSE)</f>
        <v>1.33</v>
      </c>
      <c r="K1332" s="12">
        <f t="shared" si="1624"/>
        <v>2.0238379999999956</v>
      </c>
      <c r="L1332" s="12">
        <f t="shared" si="1625"/>
        <v>0.39970933333333214</v>
      </c>
      <c r="M1332" s="13">
        <f t="shared" si="1626"/>
        <v>8.8606741656623245E-2</v>
      </c>
      <c r="N1332" s="13">
        <f t="shared" si="1627"/>
        <v>0.17932569082085667</v>
      </c>
      <c r="O1332" s="13">
        <f t="shared" si="1628"/>
        <v>3.541694163640767E-2</v>
      </c>
      <c r="P1332" s="13">
        <f t="shared" si="1629"/>
        <v>7.1678152327543862E-2</v>
      </c>
      <c r="Q1332" s="13">
        <f t="shared" si="1630"/>
        <v>0.18146307372975012</v>
      </c>
      <c r="R1332" s="13">
        <f t="shared" si="1631"/>
        <v>7.0782410650970197E-3</v>
      </c>
      <c r="S1332" s="13">
        <f t="shared" si="1632"/>
        <v>1.4495955457319711E-2</v>
      </c>
      <c r="T1332" s="13">
        <f t="shared" si="1633"/>
        <v>7.2532484225135724E-2</v>
      </c>
      <c r="U1332" s="13">
        <f t="shared" si="1634"/>
        <v>1.432521324070379E-2</v>
      </c>
      <c r="V1332" s="13">
        <f t="shared" si="1635"/>
        <v>1.3029398641140855E-3</v>
      </c>
      <c r="W1332" s="13">
        <f t="shared" si="1636"/>
        <v>0.12241728807035641</v>
      </c>
      <c r="X1332" s="13">
        <f t="shared" si="1637"/>
        <v>4.8931332603076638E-2</v>
      </c>
      <c r="Y1332" s="13">
        <f t="shared" si="1638"/>
        <v>9.7791551669436493E-3</v>
      </c>
      <c r="Z1332" s="13">
        <f t="shared" si="1639"/>
        <v>9.4307967243418157E-4</v>
      </c>
      <c r="AA1332" s="13">
        <f t="shared" si="1640"/>
        <v>1.9086404780998447E-3</v>
      </c>
      <c r="AB1332" s="13">
        <f t="shared" si="1641"/>
        <v>1.9313895639583131E-3</v>
      </c>
      <c r="AC1332" s="13">
        <f t="shared" si="1642"/>
        <v>6.5875575822097851E-5</v>
      </c>
      <c r="AD1332" s="13">
        <f t="shared" si="1643"/>
        <v>6.1938189863433364E-2</v>
      </c>
      <c r="AE1332" s="13">
        <f t="shared" si="1644"/>
        <v>2.4757272578186301E-2</v>
      </c>
      <c r="AF1332" s="13">
        <f t="shared" si="1645"/>
        <v>4.9478564586892147E-3</v>
      </c>
      <c r="AG1332" s="13">
        <f t="shared" si="1646"/>
        <v>6.5923480217722923E-4</v>
      </c>
      <c r="AH1332" s="13">
        <f t="shared" si="1647"/>
        <v>9.4239436787220992E-5</v>
      </c>
      <c r="AI1332" s="13">
        <f t="shared" si="1648"/>
        <v>1.9072535326857532E-4</v>
      </c>
      <c r="AJ1332" s="13">
        <f t="shared" si="1649"/>
        <v>1.929986087541831E-4</v>
      </c>
      <c r="AK1332" s="13">
        <f t="shared" si="1650"/>
        <v>1.3019930611461587E-4</v>
      </c>
      <c r="AL1332" s="13">
        <f t="shared" si="1651"/>
        <v>2.1315938133644448E-6</v>
      </c>
      <c r="AM1332" s="13">
        <f t="shared" si="1652"/>
        <v>2.5070572459366187E-2</v>
      </c>
      <c r="AN1332" s="13">
        <f t="shared" si="1653"/>
        <v>1.0020941804018257E-2</v>
      </c>
      <c r="AO1332" s="13">
        <f t="shared" si="1654"/>
        <v>2.0027319839281276E-3</v>
      </c>
      <c r="AP1332" s="13">
        <f t="shared" si="1655"/>
        <v>2.668368887137512E-4</v>
      </c>
      <c r="AQ1332" s="13">
        <f t="shared" si="1656"/>
        <v>2.6664298724128507E-5</v>
      </c>
      <c r="AR1332" s="13">
        <f t="shared" si="1657"/>
        <v>7.5336764903857596E-6</v>
      </c>
      <c r="AS1332" s="13">
        <f t="shared" si="1658"/>
        <v>1.52469407609493E-5</v>
      </c>
      <c r="AT1332" s="13">
        <f t="shared" si="1659"/>
        <v>1.5428669047879027E-5</v>
      </c>
      <c r="AU1332" s="13">
        <f t="shared" si="1660"/>
        <v>1.0408375569507108E-5</v>
      </c>
      <c r="AV1332" s="13">
        <f t="shared" si="1661"/>
        <v>5.2662164989600212E-6</v>
      </c>
      <c r="AW1332" s="13">
        <f t="shared" si="1662"/>
        <v>4.7898507996054156E-8</v>
      </c>
      <c r="AX1332" s="13">
        <f t="shared" si="1663"/>
        <v>8.4564628708364339E-3</v>
      </c>
      <c r="AY1332" s="13">
        <f t="shared" si="1664"/>
        <v>3.3801271364601072E-3</v>
      </c>
      <c r="AZ1332" s="13">
        <f t="shared" si="1665"/>
        <v>6.7553418214818715E-4</v>
      </c>
      <c r="BA1332" s="13">
        <f t="shared" si="1666"/>
        <v>9.0005772530109886E-5</v>
      </c>
      <c r="BB1332" s="13">
        <f t="shared" si="1667"/>
        <v>8.9940368335404399E-6</v>
      </c>
      <c r="BC1332" s="13">
        <f t="shared" si="1668"/>
        <v>7.1900009334197657E-7</v>
      </c>
      <c r="BD1332" s="13">
        <f t="shared" si="1669"/>
        <v>5.0188013458684809E-7</v>
      </c>
      <c r="BE1332" s="13">
        <f t="shared" si="1670"/>
        <v>1.0157240878219751E-6</v>
      </c>
      <c r="BF1332" s="13">
        <f t="shared" si="1671"/>
        <v>1.0278305032247233E-6</v>
      </c>
      <c r="BG1332" s="13">
        <f t="shared" si="1672"/>
        <v>6.9338747666177106E-7</v>
      </c>
      <c r="BH1332" s="13">
        <f t="shared" si="1673"/>
        <v>3.5082598099805061E-7</v>
      </c>
      <c r="BI1332" s="13">
        <f t="shared" si="1674"/>
        <v>1.4200299034622619E-7</v>
      </c>
      <c r="BJ1332" s="14">
        <f t="shared" si="1675"/>
        <v>0.75675116875225745</v>
      </c>
      <c r="BK1332" s="14">
        <f t="shared" si="1676"/>
        <v>0.17953192361169651</v>
      </c>
      <c r="BL1332" s="14">
        <f t="shared" si="1677"/>
        <v>6.1326204218732569E-2</v>
      </c>
      <c r="BM1332" s="14">
        <f t="shared" si="1678"/>
        <v>0.43160345578088988</v>
      </c>
      <c r="BN1332" s="14">
        <f t="shared" si="1679"/>
        <v>0.56356884123627859</v>
      </c>
    </row>
    <row r="1333" spans="1:66" s="15" customFormat="1" x14ac:dyDescent="0.25">
      <c r="A1333" s="15" t="s">
        <v>35</v>
      </c>
      <c r="B1333" s="15" t="s">
        <v>295</v>
      </c>
      <c r="C1333" s="15" t="s">
        <v>475</v>
      </c>
      <c r="D1333" s="30" t="s">
        <v>508</v>
      </c>
      <c r="E1333" s="15">
        <f>VLOOKUP(A1333,home!$A$2:$E$405,3,FALSE)</f>
        <v>1.5533333333333299</v>
      </c>
      <c r="F1333" s="15">
        <f>VLOOKUP(B1333,home!$B$2:$E$405,3,FALSE)</f>
        <v>1.29</v>
      </c>
      <c r="G1333" s="15">
        <f>VLOOKUP(C1333,away!$B$2:$E$405,4,FALSE)</f>
        <v>0.55000000000000004</v>
      </c>
      <c r="H1333" s="15">
        <f>VLOOKUP(A1333,away!$A$2:$E$405,3,FALSE)</f>
        <v>1.0733333333333299</v>
      </c>
      <c r="I1333" s="15">
        <f>VLOOKUP(C1333,away!$B$2:$E$405,3,FALSE)</f>
        <v>0.64</v>
      </c>
      <c r="J1333" s="15">
        <f>VLOOKUP(B1333,home!$B$2:$E$405,4,FALSE)</f>
        <v>0.93</v>
      </c>
      <c r="K1333" s="20">
        <f t="shared" si="1624"/>
        <v>1.1020899999999976</v>
      </c>
      <c r="L1333" s="20">
        <f t="shared" si="1625"/>
        <v>0.63884799999999797</v>
      </c>
      <c r="M1333" s="21">
        <f t="shared" si="1626"/>
        <v>0.17535583967236762</v>
      </c>
      <c r="N1333" s="21">
        <f t="shared" si="1627"/>
        <v>0.19325791734451919</v>
      </c>
      <c r="O1333" s="21">
        <f t="shared" si="1628"/>
        <v>0.11202572746301234</v>
      </c>
      <c r="P1333" s="21">
        <f t="shared" si="1629"/>
        <v>0.12346243397971099</v>
      </c>
      <c r="Q1333" s="21">
        <f t="shared" si="1630"/>
        <v>0.10649380906311036</v>
      </c>
      <c r="R1333" s="21">
        <f t="shared" si="1631"/>
        <v>3.5783705969145131E-2</v>
      </c>
      <c r="S1333" s="21">
        <f t="shared" si="1632"/>
        <v>2.1731487004758798E-2</v>
      </c>
      <c r="T1333" s="21">
        <f t="shared" si="1633"/>
        <v>6.8033356932349701E-2</v>
      </c>
      <c r="U1333" s="21">
        <f t="shared" si="1634"/>
        <v>3.9436864511535066E-2</v>
      </c>
      <c r="V1333" s="21">
        <f t="shared" si="1635"/>
        <v>1.7000493806187352E-3</v>
      </c>
      <c r="W1333" s="21">
        <f t="shared" si="1636"/>
        <v>3.9121920676787679E-2</v>
      </c>
      <c r="X1333" s="21">
        <f t="shared" si="1637"/>
        <v>2.4992960780524372E-2</v>
      </c>
      <c r="Y1333" s="21">
        <f t="shared" si="1638"/>
        <v>7.9833515043581903E-3</v>
      </c>
      <c r="Z1333" s="21">
        <f t="shared" si="1639"/>
        <v>7.6201163303254533E-3</v>
      </c>
      <c r="AA1333" s="21">
        <f t="shared" si="1640"/>
        <v>8.3980540064883605E-3</v>
      </c>
      <c r="AB1333" s="21">
        <f t="shared" si="1641"/>
        <v>4.6277056700053691E-3</v>
      </c>
      <c r="AC1333" s="21">
        <f t="shared" si="1642"/>
        <v>7.4809397141067829E-5</v>
      </c>
      <c r="AD1333" s="21">
        <f t="shared" si="1643"/>
        <v>1.0778969389670205E-2</v>
      </c>
      <c r="AE1333" s="21">
        <f t="shared" si="1644"/>
        <v>6.8861230366520088E-3</v>
      </c>
      <c r="AF1333" s="21">
        <f t="shared" si="1645"/>
        <v>2.1995929648595237E-3</v>
      </c>
      <c r="AG1333" s="21">
        <f t="shared" si="1646"/>
        <v>4.6840185547152426E-4</v>
      </c>
      <c r="AH1333" s="21">
        <f t="shared" si="1647"/>
        <v>1.2170240193489347E-3</v>
      </c>
      <c r="AI1333" s="21">
        <f t="shared" si="1648"/>
        <v>1.3412700014842644E-3</v>
      </c>
      <c r="AJ1333" s="21">
        <f t="shared" si="1649"/>
        <v>7.3910012796789509E-4</v>
      </c>
      <c r="AK1333" s="21">
        <f t="shared" si="1650"/>
        <v>2.715182866773785E-4</v>
      </c>
      <c r="AL1333" s="21">
        <f t="shared" si="1651"/>
        <v>2.1068360820712364E-6</v>
      </c>
      <c r="AM1333" s="21">
        <f t="shared" si="1652"/>
        <v>2.375878874932322E-3</v>
      </c>
      <c r="AN1333" s="21">
        <f t="shared" si="1653"/>
        <v>1.5178254674927591E-3</v>
      </c>
      <c r="AO1333" s="21">
        <f t="shared" si="1654"/>
        <v>4.8482988212840547E-4</v>
      </c>
      <c r="AP1333" s="21">
        <f t="shared" si="1655"/>
        <v>1.0324420017932222E-4</v>
      </c>
      <c r="AQ1333" s="21">
        <f t="shared" si="1656"/>
        <v>1.6489337699039855E-5</v>
      </c>
      <c r="AR1333" s="21">
        <f t="shared" si="1657"/>
        <v>1.554986721426052E-4</v>
      </c>
      <c r="AS1333" s="21">
        <f t="shared" si="1658"/>
        <v>1.713735315816434E-4</v>
      </c>
      <c r="AT1333" s="21">
        <f t="shared" si="1659"/>
        <v>9.4434527710406498E-5</v>
      </c>
      <c r="AU1333" s="21">
        <f t="shared" si="1660"/>
        <v>3.4691782881453882E-5</v>
      </c>
      <c r="AV1333" s="21">
        <f t="shared" si="1661"/>
        <v>9.5583667489553531E-6</v>
      </c>
      <c r="AW1333" s="21">
        <f t="shared" si="1662"/>
        <v>4.1204329179200579E-8</v>
      </c>
      <c r="AX1333" s="21">
        <f t="shared" si="1663"/>
        <v>4.3640539154569263E-4</v>
      </c>
      <c r="AY1333" s="21">
        <f t="shared" si="1664"/>
        <v>2.7879671157818173E-4</v>
      </c>
      <c r="AZ1333" s="21">
        <f t="shared" si="1665"/>
        <v>8.9054360799148822E-5</v>
      </c>
      <c r="BA1333" s="21">
        <f t="shared" si="1666"/>
        <v>1.8964066762604817E-5</v>
      </c>
      <c r="BB1333" s="21">
        <f t="shared" si="1667"/>
        <v>3.0287890307891305E-6</v>
      </c>
      <c r="BC1333" s="21">
        <f t="shared" si="1668"/>
        <v>3.8698716294831376E-7</v>
      </c>
      <c r="BD1333" s="21">
        <f t="shared" si="1669"/>
        <v>1.6556669283493117E-5</v>
      </c>
      <c r="BE1333" s="21">
        <f t="shared" si="1670"/>
        <v>1.8246939650644885E-5</v>
      </c>
      <c r="BF1333" s="21">
        <f t="shared" si="1671"/>
        <v>1.0054884859789591E-5</v>
      </c>
      <c r="BG1333" s="21">
        <f t="shared" si="1672"/>
        <v>3.6937960183751618E-6</v>
      </c>
      <c r="BH1333" s="21">
        <f t="shared" si="1673"/>
        <v>1.0177239134727679E-6</v>
      </c>
      <c r="BI1333" s="21">
        <f t="shared" si="1674"/>
        <v>2.2432466955984008E-7</v>
      </c>
      <c r="BJ1333" s="22">
        <f t="shared" si="1675"/>
        <v>0.46554130761761386</v>
      </c>
      <c r="BK1333" s="22">
        <f t="shared" si="1676"/>
        <v>0.32260552298225742</v>
      </c>
      <c r="BL1333" s="22">
        <f t="shared" si="1677"/>
        <v>0.20435632127512507</v>
      </c>
      <c r="BM1333" s="22">
        <f t="shared" si="1678"/>
        <v>0.25346507920620737</v>
      </c>
      <c r="BN1333" s="22">
        <f t="shared" si="1679"/>
        <v>0.74637943349186564</v>
      </c>
    </row>
    <row r="1334" spans="1:66" x14ac:dyDescent="0.25">
      <c r="A1334" t="s">
        <v>10</v>
      </c>
      <c r="B1334" t="s">
        <v>224</v>
      </c>
      <c r="C1334" t="s">
        <v>226</v>
      </c>
      <c r="D1334" s="7" t="s">
        <v>509</v>
      </c>
      <c r="E1334" s="10">
        <f>VLOOKUP(A1334,home!$A$2:$E$405,3,FALSE)</f>
        <v>1.58169934640523</v>
      </c>
      <c r="F1334" s="10">
        <f>VLOOKUP(B1334,home!$B$2:$E$405,3,FALSE)</f>
        <v>1.34</v>
      </c>
      <c r="G1334" s="10">
        <f>VLOOKUP(C1334,away!$B$2:$E$405,4,FALSE)</f>
        <v>1.19</v>
      </c>
      <c r="H1334" s="10">
        <f>VLOOKUP(A1334,away!$A$2:$E$405,3,FALSE)</f>
        <v>1.47712418300654</v>
      </c>
      <c r="I1334" s="10">
        <f>VLOOKUP(C1334,away!$B$2:$E$405,3,FALSE)</f>
        <v>0.87</v>
      </c>
      <c r="J1334" s="10">
        <f>VLOOKUP(B1334,home!$B$2:$E$405,4,FALSE)</f>
        <v>0.85</v>
      </c>
      <c r="K1334" s="12">
        <f t="shared" ref="K1334:K1397" si="1680">E1334*F1334*G1334</f>
        <v>2.5221777777777796</v>
      </c>
      <c r="L1334" s="12">
        <f t="shared" ref="L1334:L1397" si="1681">H1334*I1334*J1334</f>
        <v>1.0923333333333363</v>
      </c>
      <c r="M1334" s="13">
        <f t="shared" ref="M1334:M1397" si="1682">_xlfn.POISSON.DIST(0,K1334,FALSE) * _xlfn.POISSON.DIST(0,L1334,FALSE)</f>
        <v>2.6930087820152736E-2</v>
      </c>
      <c r="N1334" s="13">
        <f t="shared" ref="N1334:N1397" si="1683">_xlfn.POISSON.DIST(1,K1334,FALSE) * _xlfn.POISSON.DIST(0,L1334,FALSE)</f>
        <v>6.7922469053593268E-2</v>
      </c>
      <c r="O1334" s="13">
        <f t="shared" ref="O1334:O1397" si="1684">_xlfn.POISSON.DIST(0,K1334,FALSE) * _xlfn.POISSON.DIST(1,L1334,FALSE)</f>
        <v>2.9416632595546919E-2</v>
      </c>
      <c r="P1334" s="13">
        <f t="shared" ref="P1334:P1397" si="1685">_xlfn.POISSON.DIST(1,K1334,FALSE) * _xlfn.POISSON.DIST(1,L1334,FALSE)</f>
        <v>7.4193977029541919E-2</v>
      </c>
      <c r="Q1334" s="13">
        <f t="shared" ref="Q1334:Q1397" si="1686">_xlfn.POISSON.DIST(2,K1334,FALSE) * _xlfn.POISSON.DIST(0,L1334,FALSE)</f>
        <v>8.5656271029385972E-2</v>
      </c>
      <c r="R1334" s="13">
        <f t="shared" ref="R1334:R1397" si="1687">_xlfn.POISSON.DIST(0,K1334,FALSE) * _xlfn.POISSON.DIST(2,L1334,FALSE)</f>
        <v>1.6066384169267915E-2</v>
      </c>
      <c r="S1334" s="13">
        <f t="shared" ref="S1334:S1397" si="1688">_xlfn.POISSON.DIST(2,K1334,FALSE) * _xlfn.POISSON.DIST(2,L1334,FALSE)</f>
        <v>5.1102193429729541E-2</v>
      </c>
      <c r="T1334" s="13">
        <f t="shared" ref="T1334:T1397" si="1689">_xlfn.POISSON.DIST(2,K1334,FALSE) * _xlfn.POISSON.DIST(1,L1334,FALSE)</f>
        <v>9.3565200054432876E-2</v>
      </c>
      <c r="U1334" s="13">
        <f t="shared" ref="U1334:U1397" si="1690">_xlfn.POISSON.DIST(1,K1334,FALSE) * _xlfn.POISSON.DIST(2,L1334,FALSE)</f>
        <v>4.0522277120968245E-2</v>
      </c>
      <c r="V1334" s="13">
        <f t="shared" ref="V1334:V1397" si="1691">_xlfn.POISSON.DIST(3,K1334,FALSE) * _xlfn.POISSON.DIST(3,L1334,FALSE)</f>
        <v>1.5643283415128575E-2</v>
      </c>
      <c r="W1334" s="13">
        <f t="shared" ref="W1334:W1397" si="1692">_xlfn.POISSON.DIST(3,K1334,FALSE) * _xlfn.POISSON.DIST(0,L1334,FALSE)</f>
        <v>7.2013447772542621E-2</v>
      </c>
      <c r="X1334" s="13">
        <f t="shared" ref="X1334:X1397" si="1693">_xlfn.POISSON.DIST(3,K1334,FALSE) * _xlfn.POISSON.DIST(1,L1334,FALSE)</f>
        <v>7.8662689450207615E-2</v>
      </c>
      <c r="Y1334" s="13">
        <f t="shared" ref="Y1334:Y1397" si="1694">_xlfn.POISSON.DIST(3,K1334,FALSE) * _xlfn.POISSON.DIST(2,L1334,FALSE)</f>
        <v>4.2962938888055163E-2</v>
      </c>
      <c r="Z1334" s="13">
        <f t="shared" ref="Z1334:Z1397" si="1695">_xlfn.POISSON.DIST(0,K1334,FALSE) * _xlfn.POISSON.DIST(3,L1334,FALSE)</f>
        <v>5.849948991410123E-3</v>
      </c>
      <c r="AA1334" s="13">
        <f t="shared" ref="AA1334:AA1397" si="1696">_xlfn.POISSON.DIST(1,K1334,FALSE) * _xlfn.POISSON.DIST(3,L1334,FALSE)</f>
        <v>1.4754611347268146E-2</v>
      </c>
      <c r="AB1334" s="13">
        <f t="shared" ref="AB1334:AB1397" si="1697">_xlfn.POISSON.DIST(2,K1334,FALSE) * _xlfn.POISSON.DIST(3,L1334,FALSE)</f>
        <v>1.8606876429913797E-2</v>
      </c>
      <c r="AC1334" s="13">
        <f t="shared" ref="AC1334:AC1397" si="1698">_xlfn.POISSON.DIST(4,K1334,FALSE) * _xlfn.POISSON.DIST(4,L1334,FALSE)</f>
        <v>2.6936354100470972E-3</v>
      </c>
      <c r="AD1334" s="13">
        <f t="shared" ref="AD1334:AD1397" si="1699">_xlfn.POISSON.DIST(4,K1334,FALSE) * _xlfn.POISSON.DIST(0,L1334,FALSE)</f>
        <v>4.5407679418266934E-2</v>
      </c>
      <c r="AE1334" s="13">
        <f t="shared" ref="AE1334:AE1397" si="1700">_xlfn.POISSON.DIST(4,K1334,FALSE) * _xlfn.POISSON.DIST(1,L1334,FALSE)</f>
        <v>4.9600321817887059E-2</v>
      </c>
      <c r="AF1334" s="13">
        <f t="shared" ref="AF1334:AF1397" si="1701">_xlfn.POISSON.DIST(4,K1334,FALSE) * _xlfn.POISSON.DIST(2,L1334,FALSE)</f>
        <v>2.7090042432869377E-2</v>
      </c>
      <c r="AG1334" s="13">
        <f t="shared" ref="AG1334:AG1397" si="1702">_xlfn.POISSON.DIST(4,K1334,FALSE) * _xlfn.POISSON.DIST(3,L1334,FALSE)</f>
        <v>9.8637854502792444E-3</v>
      </c>
      <c r="AH1334" s="13">
        <f t="shared" ref="AH1334:AH1397" si="1703">_xlfn.POISSON.DIST(0,K1334,FALSE) * _xlfn.POISSON.DIST(4,L1334,FALSE)</f>
        <v>1.5975235704042516E-3</v>
      </c>
      <c r="AI1334" s="13">
        <f t="shared" ref="AI1334:AI1397" si="1704">_xlfn.POISSON.DIST(1,K1334,FALSE) * _xlfn.POISSON.DIST(4,L1334,FALSE)</f>
        <v>4.0292384487498195E-3</v>
      </c>
      <c r="AJ1334" s="13">
        <f t="shared" ref="AJ1334:AJ1397" si="1705">_xlfn.POISSON.DIST(2,K1334,FALSE) * _xlfn.POISSON.DIST(4,L1334,FALSE)</f>
        <v>5.0812278384023057E-3</v>
      </c>
      <c r="AK1334" s="13">
        <f t="shared" ref="AK1334:AK1397" si="1706">_xlfn.POISSON.DIST(3,K1334,FALSE) * _xlfn.POISSON.DIST(4,L1334,FALSE)</f>
        <v>4.271919979281372E-3</v>
      </c>
      <c r="AL1334" s="13">
        <f t="shared" ref="AL1334:AL1397" si="1707">_xlfn.POISSON.DIST(5,K1334,FALSE) * _xlfn.POISSON.DIST(5,L1334,FALSE)</f>
        <v>2.9684496400258923E-4</v>
      </c>
      <c r="AM1334" s="13">
        <f t="shared" ref="AM1334:AM1397" si="1708">_xlfn.POISSON.DIST(5,K1334,FALSE) * _xlfn.POISSON.DIST(0,L1334,FALSE)</f>
        <v>2.2905247993842064E-2</v>
      </c>
      <c r="AN1334" s="13">
        <f t="shared" ref="AN1334:AN1397" si="1709">_xlfn.POISSON.DIST(5,K1334,FALSE) * _xlfn.POISSON.DIST(1,L1334,FALSE)</f>
        <v>2.5020165891940217E-2</v>
      </c>
      <c r="AO1334" s="13">
        <f t="shared" ref="AO1334:AO1397" si="1710">_xlfn.POISSON.DIST(5,K1334,FALSE) * _xlfn.POISSON.DIST(2,L1334,FALSE)</f>
        <v>1.3665180604648048E-2</v>
      </c>
      <c r="AP1334" s="13">
        <f t="shared" ref="AP1334:AP1397" si="1711">_xlfn.POISSON.DIST(5,K1334,FALSE) * _xlfn.POISSON.DIST(3,L1334,FALSE)</f>
        <v>4.97564409349242E-3</v>
      </c>
      <c r="AQ1334" s="13">
        <f t="shared" ref="AQ1334:AQ1397" si="1712">_xlfn.POISSON.DIST(5,K1334,FALSE) * _xlfn.POISSON.DIST(4,L1334,FALSE)</f>
        <v>1.3587654745312251E-3</v>
      </c>
      <c r="AR1334" s="13">
        <f t="shared" ref="AR1334:AR1397" si="1713">_xlfn.POISSON.DIST(0,K1334,FALSE) * _xlfn.POISSON.DIST(5,L1334,FALSE)</f>
        <v>3.4900564934764992E-4</v>
      </c>
      <c r="AS1334" s="13">
        <f t="shared" ref="AS1334:AS1397" si="1714">_xlfn.POISSON.DIST(1,K1334,FALSE) * _xlfn.POISSON.DIST(5,L1334,FALSE)</f>
        <v>8.8025429310354666E-4</v>
      </c>
      <c r="AT1334" s="13">
        <f t="shared" ref="AT1334:AT1397" si="1715">_xlfn.POISSON.DIST(2,K1334,FALSE) * _xlfn.POISSON.DIST(5,L1334,FALSE)</f>
        <v>1.1100789084296271E-3</v>
      </c>
      <c r="AU1334" s="13">
        <f t="shared" ref="AU1334:AU1397" si="1716">_xlfn.POISSON.DIST(3,K1334,FALSE) * _xlfn.POISSON.DIST(5,L1334,FALSE)</f>
        <v>9.3327211814034003E-4</v>
      </c>
      <c r="AV1334" s="13">
        <f t="shared" ref="AV1334:AV1397" si="1717">_xlfn.POISSON.DIST(4,K1334,FALSE) * _xlfn.POISSON.DIST(5,L1334,FALSE)</f>
        <v>5.8846954924829105E-4</v>
      </c>
      <c r="AW1334" s="13">
        <f t="shared" ref="AW1334:AW1397" si="1718">_xlfn.POISSON.DIST(6,K1334,FALSE) * _xlfn.POISSON.DIST(6,L1334,FALSE)</f>
        <v>2.2717370775050883E-5</v>
      </c>
      <c r="AX1334" s="13">
        <f t="shared" ref="AX1334:AX1397" si="1719">_xlfn.POISSON.DIST(6,K1334,FALSE) * _xlfn.POISSON.DIST(0,L1334,FALSE)</f>
        <v>9.628517914092919E-3</v>
      </c>
      <c r="AY1334" s="13">
        <f t="shared" ref="AY1334:AY1397" si="1720">_xlfn.POISSON.DIST(6,K1334,FALSE) * _xlfn.POISSON.DIST(1,L1334,FALSE)</f>
        <v>1.0517551068160861E-2</v>
      </c>
      <c r="AZ1334" s="13">
        <f t="shared" ref="AZ1334:AZ1397" si="1721">_xlfn.POISSON.DIST(6,K1334,FALSE) * _xlfn.POISSON.DIST(2,L1334,FALSE)</f>
        <v>5.7443358083938707E-3</v>
      </c>
      <c r="BA1334" s="13">
        <f t="shared" ref="BA1334:BA1397" si="1722">_xlfn.POISSON.DIST(6,K1334,FALSE) * _xlfn.POISSON.DIST(3,L1334,FALSE)</f>
        <v>2.0915764937896406E-3</v>
      </c>
      <c r="BB1334" s="13">
        <f t="shared" ref="BB1334:BB1397" si="1723">_xlfn.POISSON.DIST(6,K1334,FALSE) * _xlfn.POISSON.DIST(4,L1334,FALSE)</f>
        <v>5.711746808457225E-4</v>
      </c>
      <c r="BC1334" s="13">
        <f t="shared" ref="BC1334:BC1397" si="1724">_xlfn.POISSON.DIST(6,K1334,FALSE) * _xlfn.POISSON.DIST(5,L1334,FALSE)</f>
        <v>1.2478262860876258E-4</v>
      </c>
      <c r="BD1334" s="13">
        <f t="shared" ref="BD1334:BD1397" si="1725">_xlfn.POISSON.DIST(0,K1334,FALSE) * _xlfn.POISSON.DIST(6,L1334,FALSE)</f>
        <v>6.3538417384013975E-5</v>
      </c>
      <c r="BE1334" s="13">
        <f t="shared" ref="BE1334:BE1397" si="1726">_xlfn.POISSON.DIST(1,K1334,FALSE) * _xlfn.POISSON.DIST(6,L1334,FALSE)</f>
        <v>1.6025518436112938E-4</v>
      </c>
      <c r="BF1334" s="13">
        <f t="shared" ref="BF1334:BF1397" si="1727">_xlfn.POISSON.DIST(2,K1334,FALSE) * _xlfn.POISSON.DIST(6,L1334,FALSE)</f>
        <v>2.0209603238466092E-4</v>
      </c>
      <c r="BG1334" s="13">
        <f t="shared" ref="BG1334:BG1397" si="1728">_xlfn.POISSON.DIST(3,K1334,FALSE) * _xlfn.POISSON.DIST(6,L1334,FALSE)</f>
        <v>1.6990737395255006E-4</v>
      </c>
      <c r="BH1334" s="13">
        <f t="shared" ref="BH1334:BH1397" si="1729">_xlfn.POISSON.DIST(4,K1334,FALSE) * _xlfn.POISSON.DIST(6,L1334,FALSE)</f>
        <v>1.0713415071592522E-4</v>
      </c>
      <c r="BI1334" s="13">
        <f t="shared" ref="BI1334:BI1397" si="1730">_xlfn.POISSON.DIST(5,K1334,FALSE) * _xlfn.POISSON.DIST(6,L1334,FALSE)</f>
        <v>5.4042274835360398E-5</v>
      </c>
      <c r="BJ1334" s="14">
        <f t="shared" ref="BJ1334:BJ1397" si="1731">SUM(N1334,Q1334,T1334,W1334,X1334,Y1334,AD1334,AE1334,AF1334,AG1334,AM1334,AN1334,AO1334,AP1334,AQ1334,AX1334,AY1334,AZ1334,BA1334,BB1334,BC1334)</f>
        <v>0.66934778801986583</v>
      </c>
      <c r="BK1334" s="14">
        <f t="shared" ref="BK1334:BK1397" si="1732">SUM(M1334,P1334,S1334,V1334,AC1334,AL1334,AY1334)</f>
        <v>0.18137757313676334</v>
      </c>
      <c r="BL1334" s="14">
        <f t="shared" ref="BL1334:BL1397" si="1733">SUM(O1334,R1334,U1334,AA1334,AB1334,AH1334,AI1334,AJ1334,AK1334,AR1334,AS1334,AT1334,AU1334,AV1334,BD1334,BE1334,BF1334,BG1334,BH1334,BI1334)</f>
        <v>0.13896474545170587</v>
      </c>
      <c r="BM1334" s="14">
        <f t="shared" ref="BM1334:BM1397" si="1734">SUM(S1334:BI1334)</f>
        <v>0.68485940020487057</v>
      </c>
      <c r="BN1334" s="14">
        <f t="shared" ref="BN1334:BN1397" si="1735">SUM(M1334:R1334)</f>
        <v>0.3001858216974887</v>
      </c>
    </row>
    <row r="1335" spans="1:66" x14ac:dyDescent="0.25">
      <c r="A1335" t="s">
        <v>13</v>
      </c>
      <c r="B1335" t="s">
        <v>17</v>
      </c>
      <c r="C1335" t="s">
        <v>227</v>
      </c>
      <c r="D1335" s="7" t="s">
        <v>509</v>
      </c>
      <c r="E1335" s="10">
        <f>VLOOKUP(A1335,home!$A$2:$E$405,3,FALSE)</f>
        <v>1.84920634920635</v>
      </c>
      <c r="F1335" s="10">
        <f>VLOOKUP(B1335,home!$B$2:$E$405,3,FALSE)</f>
        <v>0.54</v>
      </c>
      <c r="G1335" s="10">
        <f>VLOOKUP(C1335,away!$B$2:$E$405,4,FALSE)</f>
        <v>0.77</v>
      </c>
      <c r="H1335" s="10">
        <f>VLOOKUP(A1335,away!$A$2:$E$405,3,FALSE)</f>
        <v>1.3015873015873001</v>
      </c>
      <c r="I1335" s="10">
        <f>VLOOKUP(C1335,away!$B$2:$E$405,3,FALSE)</f>
        <v>1.7</v>
      </c>
      <c r="J1335" s="10">
        <f>VLOOKUP(B1335,home!$B$2:$E$405,4,FALSE)</f>
        <v>1.92</v>
      </c>
      <c r="K1335" s="12">
        <f t="shared" si="1680"/>
        <v>0.76890000000000036</v>
      </c>
      <c r="L1335" s="12">
        <f t="shared" si="1681"/>
        <v>4.2483809523809475</v>
      </c>
      <c r="M1335" s="13">
        <f t="shared" si="1682"/>
        <v>6.6225091684410506E-3</v>
      </c>
      <c r="N1335" s="13">
        <f t="shared" si="1683"/>
        <v>5.092047299614327E-3</v>
      </c>
      <c r="O1335" s="13">
        <f t="shared" si="1684"/>
        <v>2.813494180817315E-2</v>
      </c>
      <c r="P1335" s="13">
        <f t="shared" si="1685"/>
        <v>2.1632956756304347E-2</v>
      </c>
      <c r="Q1335" s="13">
        <f t="shared" si="1686"/>
        <v>1.9576375843367287E-3</v>
      </c>
      <c r="R1335" s="13">
        <f t="shared" si="1687"/>
        <v>5.9763975437094601E-2</v>
      </c>
      <c r="S1335" s="13">
        <f t="shared" si="1688"/>
        <v>1.7666446588336632E-2</v>
      </c>
      <c r="T1335" s="13">
        <f t="shared" si="1689"/>
        <v>8.3167902249612086E-3</v>
      </c>
      <c r="U1335" s="13">
        <f t="shared" si="1690"/>
        <v>4.5952520713582065E-2</v>
      </c>
      <c r="V1335" s="13">
        <f t="shared" si="1691"/>
        <v>6.4120959017279011E-3</v>
      </c>
      <c r="W1335" s="13">
        <f t="shared" si="1692"/>
        <v>5.0174251286550387E-4</v>
      </c>
      <c r="X1335" s="13">
        <f t="shared" si="1693"/>
        <v>2.1315933346575592E-3</v>
      </c>
      <c r="Y1335" s="13">
        <f t="shared" si="1694"/>
        <v>4.5279102605906814E-3</v>
      </c>
      <c r="Z1335" s="13">
        <f t="shared" si="1695"/>
        <v>8.4633378295171841E-2</v>
      </c>
      <c r="AA1335" s="13">
        <f t="shared" si="1696"/>
        <v>6.5074604571157657E-2</v>
      </c>
      <c r="AB1335" s="13">
        <f t="shared" si="1697"/>
        <v>2.5017931727381572E-2</v>
      </c>
      <c r="AC1335" s="13">
        <f t="shared" si="1698"/>
        <v>1.3091015602173294E-3</v>
      </c>
      <c r="AD1335" s="13">
        <f t="shared" si="1699"/>
        <v>9.6447454535571528E-5</v>
      </c>
      <c r="AE1335" s="13">
        <f t="shared" si="1700"/>
        <v>4.0974552875454946E-4</v>
      </c>
      <c r="AF1335" s="13">
        <f t="shared" si="1701"/>
        <v>8.7037754984204405E-4</v>
      </c>
      <c r="AG1335" s="13">
        <f t="shared" si="1702"/>
        <v>1.2325651347096461E-3</v>
      </c>
      <c r="AH1335" s="13">
        <f t="shared" si="1703"/>
        <v>8.9888708071214782E-2</v>
      </c>
      <c r="AI1335" s="13">
        <f t="shared" si="1704"/>
        <v>6.9115427635957086E-2</v>
      </c>
      <c r="AJ1335" s="13">
        <f t="shared" si="1705"/>
        <v>2.657142615464371E-2</v>
      </c>
      <c r="AK1335" s="13">
        <f t="shared" si="1706"/>
        <v>6.8102565234351873E-3</v>
      </c>
      <c r="AL1335" s="13">
        <f t="shared" si="1707"/>
        <v>1.7105140496745313E-4</v>
      </c>
      <c r="AM1335" s="13">
        <f t="shared" si="1708"/>
        <v>1.4831689558480198E-5</v>
      </c>
      <c r="AN1335" s="13">
        <f t="shared" si="1709"/>
        <v>6.3010667411874662E-5</v>
      </c>
      <c r="AO1335" s="13">
        <f t="shared" si="1710"/>
        <v>1.3384665961470963E-4</v>
      </c>
      <c r="AP1335" s="13">
        <f t="shared" si="1711"/>
        <v>1.8954386641564951E-4</v>
      </c>
      <c r="AQ1335" s="13">
        <f t="shared" si="1712"/>
        <v>2.0131363793022105E-4</v>
      </c>
      <c r="AR1335" s="13">
        <f t="shared" si="1713"/>
        <v>7.6376295040776074E-2</v>
      </c>
      <c r="AS1335" s="13">
        <f t="shared" si="1714"/>
        <v>5.8725733256852757E-2</v>
      </c>
      <c r="AT1335" s="13">
        <f t="shared" si="1715"/>
        <v>2.2577108150597051E-2</v>
      </c>
      <c r="AU1335" s="13">
        <f t="shared" si="1716"/>
        <v>5.786512818998028E-3</v>
      </c>
      <c r="AV1335" s="13">
        <f t="shared" si="1717"/>
        <v>1.1123124266318963E-3</v>
      </c>
      <c r="AW1335" s="13">
        <f t="shared" si="1718"/>
        <v>1.5520919944092065E-5</v>
      </c>
      <c r="AX1335" s="13">
        <f t="shared" si="1719"/>
        <v>1.9006810169192375E-6</v>
      </c>
      <c r="AY1335" s="13">
        <f t="shared" si="1720"/>
        <v>8.0748170288317386E-6</v>
      </c>
      <c r="AZ1335" s="13">
        <f t="shared" si="1721"/>
        <v>1.7152449429625041E-5</v>
      </c>
      <c r="BA1335" s="13">
        <f t="shared" si="1722"/>
        <v>2.4290046481165487E-5</v>
      </c>
      <c r="BB1335" s="13">
        <f t="shared" si="1723"/>
        <v>2.5798342700757826E-5</v>
      </c>
      <c r="BC1335" s="13">
        <f t="shared" si="1724"/>
        <v>2.1920237546579121E-5</v>
      </c>
      <c r="BD1335" s="13">
        <f t="shared" si="1725"/>
        <v>5.4079266177443408E-2</v>
      </c>
      <c r="BE1335" s="13">
        <f t="shared" si="1726"/>
        <v>4.1581547763836255E-2</v>
      </c>
      <c r="BF1335" s="13">
        <f t="shared" si="1727"/>
        <v>1.5986026037806855E-2</v>
      </c>
      <c r="BG1335" s="13">
        <f t="shared" si="1728"/>
        <v>4.0972184734898998E-3</v>
      </c>
      <c r="BH1335" s="13">
        <f t="shared" si="1729"/>
        <v>7.875878210665963E-4</v>
      </c>
      <c r="BI1335" s="13">
        <f t="shared" si="1730"/>
        <v>1.2111525512362125E-4</v>
      </c>
      <c r="BJ1335" s="14">
        <f t="shared" si="1731"/>
        <v>2.5838539980002632E-2</v>
      </c>
      <c r="BK1335" s="14">
        <f t="shared" si="1732"/>
        <v>5.3822236197023546E-2</v>
      </c>
      <c r="BL1335" s="14">
        <f t="shared" si="1733"/>
        <v>0.69756051586526213</v>
      </c>
      <c r="BM1335" s="14">
        <f t="shared" si="1734"/>
        <v>0.73865804838641125</v>
      </c>
      <c r="BN1335" s="14">
        <f t="shared" si="1735"/>
        <v>0.12320406805396419</v>
      </c>
    </row>
    <row r="1336" spans="1:66" x14ac:dyDescent="0.25">
      <c r="A1336" t="s">
        <v>16</v>
      </c>
      <c r="B1336" t="s">
        <v>231</v>
      </c>
      <c r="C1336" t="s">
        <v>232</v>
      </c>
      <c r="D1336" s="7" t="s">
        <v>509</v>
      </c>
      <c r="E1336" s="10">
        <f>VLOOKUP(A1336,home!$A$2:$E$405,3,FALSE)</f>
        <v>1.6041666666666701</v>
      </c>
      <c r="F1336" s="10">
        <f>VLOOKUP(B1336,home!$B$2:$E$405,3,FALSE)</f>
        <v>0.9</v>
      </c>
      <c r="G1336" s="10">
        <f>VLOOKUP(C1336,away!$B$2:$E$405,4,FALSE)</f>
        <v>1.0900000000000001</v>
      </c>
      <c r="H1336" s="10">
        <f>VLOOKUP(A1336,away!$A$2:$E$405,3,FALSE)</f>
        <v>1.2847222222222201</v>
      </c>
      <c r="I1336" s="10">
        <f>VLOOKUP(C1336,away!$B$2:$E$405,3,FALSE)</f>
        <v>1.32</v>
      </c>
      <c r="J1336" s="10">
        <f>VLOOKUP(B1336,home!$B$2:$E$405,4,FALSE)</f>
        <v>0.69</v>
      </c>
      <c r="K1336" s="12">
        <f t="shared" si="1680"/>
        <v>1.5736875000000037</v>
      </c>
      <c r="L1336" s="12">
        <f t="shared" si="1681"/>
        <v>1.1701249999999981</v>
      </c>
      <c r="M1336" s="13">
        <f t="shared" si="1682"/>
        <v>6.4324641119882731E-2</v>
      </c>
      <c r="N1336" s="13">
        <f t="shared" si="1683"/>
        <v>0.10122688367234568</v>
      </c>
      <c r="O1336" s="13">
        <f t="shared" si="1684"/>
        <v>7.5267870690402666E-2</v>
      </c>
      <c r="P1336" s="13">
        <f t="shared" si="1685"/>
        <v>0.11844810725710331</v>
      </c>
      <c r="Q1336" s="13">
        <f t="shared" si="1686"/>
        <v>7.9649740749562464E-2</v>
      </c>
      <c r="R1336" s="13">
        <f t="shared" si="1687"/>
        <v>4.4036408595803642E-2</v>
      </c>
      <c r="S1336" s="13">
        <f t="shared" si="1688"/>
        <v>5.452791445288608E-2</v>
      </c>
      <c r="T1336" s="13">
        <f t="shared" si="1689"/>
        <v>9.3200152894581625E-2</v>
      </c>
      <c r="U1336" s="13">
        <f t="shared" si="1690"/>
        <v>6.9299545752108893E-2</v>
      </c>
      <c r="V1336" s="13">
        <f t="shared" si="1691"/>
        <v>1.1156478462955123E-2</v>
      </c>
      <c r="W1336" s="13">
        <f t="shared" si="1692"/>
        <v>4.1781267131942454E-2</v>
      </c>
      <c r="X1336" s="13">
        <f t="shared" si="1693"/>
        <v>4.8889305202764084E-2</v>
      </c>
      <c r="Y1336" s="13">
        <f t="shared" si="1694"/>
        <v>2.8603299125192119E-2</v>
      </c>
      <c r="Z1336" s="13">
        <f t="shared" si="1695"/>
        <v>1.7176034202721548E-2</v>
      </c>
      <c r="AA1336" s="13">
        <f t="shared" si="1696"/>
        <v>2.7029710324395426E-2</v>
      </c>
      <c r="AB1336" s="13">
        <f t="shared" si="1697"/>
        <v>2.1268158633061068E-2</v>
      </c>
      <c r="AC1336" s="13">
        <f t="shared" si="1698"/>
        <v>1.2839789451067835E-3</v>
      </c>
      <c r="AD1336" s="13">
        <f t="shared" si="1699"/>
        <v>1.643766445492471E-2</v>
      </c>
      <c r="AE1336" s="13">
        <f t="shared" si="1700"/>
        <v>1.9234122120318744E-2</v>
      </c>
      <c r="AF1336" s="13">
        <f t="shared" si="1701"/>
        <v>1.1253163573018967E-2</v>
      </c>
      <c r="AG1336" s="13">
        <f t="shared" si="1702"/>
        <v>4.3892026752929319E-3</v>
      </c>
      <c r="AH1336" s="13">
        <f t="shared" si="1703"/>
        <v>5.0245267553648797E-3</v>
      </c>
      <c r="AI1336" s="13">
        <f t="shared" si="1704"/>
        <v>7.9070349483332872E-3</v>
      </c>
      <c r="AJ1336" s="13">
        <f t="shared" si="1705"/>
        <v>6.2216010301276358E-3</v>
      </c>
      <c r="AK1336" s="13">
        <f t="shared" si="1706"/>
        <v>3.2636185903663359E-3</v>
      </c>
      <c r="AL1336" s="13">
        <f t="shared" si="1707"/>
        <v>9.4573322545198725E-5</v>
      </c>
      <c r="AM1336" s="13">
        <f t="shared" si="1708"/>
        <v>5.1735494163818738E-3</v>
      </c>
      <c r="AN1336" s="13">
        <f t="shared" si="1709"/>
        <v>6.05369951084383E-3</v>
      </c>
      <c r="AO1336" s="13">
        <f t="shared" si="1710"/>
        <v>3.5417925700630629E-3</v>
      </c>
      <c r="AP1336" s="13">
        <f t="shared" si="1711"/>
        <v>1.3814466770150113E-3</v>
      </c>
      <c r="AQ1336" s="13">
        <f t="shared" si="1712"/>
        <v>4.0411632323554694E-4</v>
      </c>
      <c r="AR1336" s="13">
        <f t="shared" si="1713"/>
        <v>1.1758648739242643E-3</v>
      </c>
      <c r="AS1336" s="13">
        <f t="shared" si="1714"/>
        <v>1.8504438537836948E-3</v>
      </c>
      <c r="AT1336" s="13">
        <f t="shared" si="1715"/>
        <v>1.4560101810756178E-3</v>
      </c>
      <c r="AU1336" s="13">
        <f t="shared" si="1716"/>
        <v>7.6376834061048053E-4</v>
      </c>
      <c r="AV1336" s="13">
        <f t="shared" si="1717"/>
        <v>3.0048317262861457E-4</v>
      </c>
      <c r="AW1336" s="13">
        <f t="shared" si="1718"/>
        <v>4.8374545713520027E-6</v>
      </c>
      <c r="AX1336" s="13">
        <f t="shared" si="1719"/>
        <v>1.3569250078654138E-3</v>
      </c>
      <c r="AY1336" s="13">
        <f t="shared" si="1720"/>
        <v>1.5877718748285147E-3</v>
      </c>
      <c r="AZ1336" s="13">
        <f t="shared" si="1721"/>
        <v>9.2894578251685657E-4</v>
      </c>
      <c r="BA1336" s="13">
        <f t="shared" si="1722"/>
        <v>3.6232756125584493E-4</v>
      </c>
      <c r="BB1336" s="13">
        <f t="shared" si="1723"/>
        <v>1.0599213440362373E-4</v>
      </c>
      <c r="BC1336" s="13">
        <f t="shared" si="1724"/>
        <v>2.4804809253808003E-5</v>
      </c>
      <c r="BD1336" s="13">
        <f t="shared" si="1725"/>
        <v>2.2931814760010434E-4</v>
      </c>
      <c r="BE1336" s="13">
        <f t="shared" si="1726"/>
        <v>3.6087510240144001E-4</v>
      </c>
      <c r="BF1336" s="13">
        <f t="shared" si="1727"/>
        <v>2.8395231885518381E-4</v>
      </c>
      <c r="BG1336" s="13">
        <f t="shared" si="1728"/>
        <v>1.4895073825947269E-4</v>
      </c>
      <c r="BH1336" s="13">
        <f t="shared" si="1729"/>
        <v>5.8600478728676114E-5</v>
      </c>
      <c r="BI1336" s="13">
        <f t="shared" si="1730"/>
        <v>1.8443768173866726E-5</v>
      </c>
      <c r="BJ1336" s="14">
        <f t="shared" si="1731"/>
        <v>0.46558617326760715</v>
      </c>
      <c r="BK1336" s="14">
        <f t="shared" si="1732"/>
        <v>0.25142346543530775</v>
      </c>
      <c r="BL1336" s="14">
        <f t="shared" si="1733"/>
        <v>0.26596518629600524</v>
      </c>
      <c r="BM1336" s="14">
        <f t="shared" si="1734"/>
        <v>0.51561427269628424</v>
      </c>
      <c r="BN1336" s="14">
        <f t="shared" si="1735"/>
        <v>0.48295365208510049</v>
      </c>
    </row>
    <row r="1337" spans="1:66" x14ac:dyDescent="0.25">
      <c r="A1337" t="s">
        <v>16</v>
      </c>
      <c r="B1337" t="s">
        <v>235</v>
      </c>
      <c r="C1337" t="s">
        <v>57</v>
      </c>
      <c r="D1337" s="7" t="s">
        <v>509</v>
      </c>
      <c r="E1337" s="10">
        <f>VLOOKUP(A1337,home!$A$2:$E$405,3,FALSE)</f>
        <v>1.6041666666666701</v>
      </c>
      <c r="F1337" s="10">
        <f>VLOOKUP(B1337,home!$B$2:$E$405,3,FALSE)</f>
        <v>1.71</v>
      </c>
      <c r="G1337" s="10">
        <f>VLOOKUP(C1337,away!$B$2:$E$405,4,FALSE)</f>
        <v>1.17</v>
      </c>
      <c r="H1337" s="10">
        <f>VLOOKUP(A1337,away!$A$2:$E$405,3,FALSE)</f>
        <v>1.2847222222222201</v>
      </c>
      <c r="I1337" s="10">
        <f>VLOOKUP(C1337,away!$B$2:$E$405,3,FALSE)</f>
        <v>0.55000000000000004</v>
      </c>
      <c r="J1337" s="10">
        <f>VLOOKUP(B1337,home!$B$2:$E$405,4,FALSE)</f>
        <v>1.17</v>
      </c>
      <c r="K1337" s="12">
        <f t="shared" si="1680"/>
        <v>3.2094562500000068</v>
      </c>
      <c r="L1337" s="12">
        <f t="shared" si="1681"/>
        <v>0.82671874999999861</v>
      </c>
      <c r="M1337" s="13">
        <f t="shared" si="1682"/>
        <v>1.7664911642912097E-2</v>
      </c>
      <c r="N1337" s="13">
        <f t="shared" si="1683"/>
        <v>5.6694761078042111E-2</v>
      </c>
      <c r="O1337" s="13">
        <f t="shared" si="1684"/>
        <v>1.460391367228871E-2</v>
      </c>
      <c r="P1337" s="13">
        <f t="shared" si="1685"/>
        <v>4.6870622009987546E-2</v>
      </c>
      <c r="Q1337" s="13">
        <f t="shared" si="1686"/>
        <v>9.097967764208971E-2</v>
      </c>
      <c r="R1337" s="13">
        <f t="shared" si="1687"/>
        <v>6.0366646281312056E-3</v>
      </c>
      <c r="S1337" s="13">
        <f t="shared" si="1688"/>
        <v>3.1090662268959041E-2</v>
      </c>
      <c r="T1337" s="13">
        <f t="shared" si="1689"/>
        <v>7.521460537567122E-2</v>
      </c>
      <c r="U1337" s="13">
        <f t="shared" si="1690"/>
        <v>1.9374411019909662E-2</v>
      </c>
      <c r="V1337" s="13">
        <f t="shared" si="1691"/>
        <v>9.1659336926467432E-3</v>
      </c>
      <c r="W1337" s="13">
        <f t="shared" si="1692"/>
        <v>9.7331765010463561E-2</v>
      </c>
      <c r="X1337" s="13">
        <f t="shared" si="1693"/>
        <v>8.0465995104744031E-2</v>
      </c>
      <c r="Y1337" s="13">
        <f t="shared" si="1694"/>
        <v>3.326137344525E-2</v>
      </c>
      <c r="Z1337" s="13">
        <f t="shared" si="1695"/>
        <v>1.6635412785126126E-3</v>
      </c>
      <c r="AA1337" s="13">
        <f t="shared" si="1696"/>
        <v>5.3390629534553063E-3</v>
      </c>
      <c r="AB1337" s="13">
        <f t="shared" si="1697"/>
        <v>8.5677444825553156E-3</v>
      </c>
      <c r="AC1337" s="13">
        <f t="shared" si="1698"/>
        <v>1.5200083580981056E-3</v>
      </c>
      <c r="AD1337" s="13">
        <f t="shared" si="1699"/>
        <v>7.8095510384091071E-2</v>
      </c>
      <c r="AE1337" s="13">
        <f t="shared" si="1700"/>
        <v>6.4563022725347682E-2</v>
      </c>
      <c r="AF1337" s="13">
        <f t="shared" si="1701"/>
        <v>2.6687730721860467E-2</v>
      </c>
      <c r="AG1337" s="13">
        <f t="shared" si="1702"/>
        <v>7.3544157942376839E-3</v>
      </c>
      <c r="AH1337" s="13">
        <f t="shared" si="1703"/>
        <v>3.4382019158633653E-4</v>
      </c>
      <c r="AI1337" s="13">
        <f t="shared" si="1704"/>
        <v>1.1034758627629674E-3</v>
      </c>
      <c r="AJ1337" s="13">
        <f t="shared" si="1705"/>
        <v>1.7707787522343781E-3</v>
      </c>
      <c r="AK1337" s="13">
        <f t="shared" si="1706"/>
        <v>1.8944123112419461E-3</v>
      </c>
      <c r="AL1337" s="13">
        <f t="shared" si="1707"/>
        <v>1.6132260074569715E-4</v>
      </c>
      <c r="AM1337" s="13">
        <f t="shared" si="1708"/>
        <v>5.0128824779832284E-2</v>
      </c>
      <c r="AN1337" s="13">
        <f t="shared" si="1709"/>
        <v>4.1442439360951898E-2</v>
      </c>
      <c r="AO1337" s="13">
        <f t="shared" si="1710"/>
        <v>1.7130620832718449E-2</v>
      </c>
      <c r="AP1337" s="13">
        <f t="shared" si="1711"/>
        <v>4.7207351471829778E-3</v>
      </c>
      <c r="AQ1337" s="13">
        <f t="shared" si="1712"/>
        <v>9.7568006499004236E-4</v>
      </c>
      <c r="AR1337" s="13">
        <f t="shared" si="1713"/>
        <v>5.6848519802603272E-5</v>
      </c>
      <c r="AS1337" s="13">
        <f t="shared" si="1714"/>
        <v>1.8245283718371419E-4</v>
      </c>
      <c r="AT1337" s="13">
        <f t="shared" si="1715"/>
        <v>2.9278719931475261E-4</v>
      </c>
      <c r="AU1337" s="13">
        <f t="shared" si="1716"/>
        <v>3.1322923558691016E-4</v>
      </c>
      <c r="AV1337" s="13">
        <f t="shared" si="1717"/>
        <v>2.513238819592834E-4</v>
      </c>
      <c r="AW1337" s="13">
        <f t="shared" si="1718"/>
        <v>1.1890002927315343E-5</v>
      </c>
      <c r="AX1337" s="13">
        <f t="shared" si="1719"/>
        <v>2.6814378332464656E-2</v>
      </c>
      <c r="AY1337" s="13">
        <f t="shared" si="1720"/>
        <v>2.2167949337042223E-2</v>
      </c>
      <c r="AZ1337" s="13">
        <f t="shared" si="1721"/>
        <v>9.1633296829914234E-3</v>
      </c>
      <c r="BA1337" s="13">
        <f t="shared" si="1722"/>
        <v>2.5251654871201847E-3</v>
      </c>
      <c r="BB1337" s="13">
        <f t="shared" si="1723"/>
        <v>5.2190041376378403E-4</v>
      </c>
      <c r="BC1337" s="13">
        <f t="shared" si="1724"/>
        <v>8.6292971538255559E-5</v>
      </c>
      <c r="BD1337" s="13">
        <f t="shared" si="1725"/>
        <v>7.8329562050930538E-6</v>
      </c>
      <c r="BE1337" s="13">
        <f t="shared" si="1726"/>
        <v>2.5139530248412233E-5</v>
      </c>
      <c r="BF1337" s="13">
        <f t="shared" si="1727"/>
        <v>4.0342111238915439E-5</v>
      </c>
      <c r="BG1337" s="13">
        <f t="shared" si="1728"/>
        <v>4.3158747017977555E-5</v>
      </c>
      <c r="BH1337" s="13">
        <f t="shared" si="1729"/>
        <v>3.462902758975431E-5</v>
      </c>
      <c r="BI1337" s="13">
        <f t="shared" si="1730"/>
        <v>2.222806980587192E-5</v>
      </c>
      <c r="BJ1337" s="14">
        <f t="shared" si="1731"/>
        <v>0.78632617369239377</v>
      </c>
      <c r="BK1337" s="14">
        <f t="shared" si="1732"/>
        <v>0.12864140991039147</v>
      </c>
      <c r="BL1337" s="14">
        <f t="shared" si="1733"/>
        <v>6.0304255990119113E-2</v>
      </c>
      <c r="BM1337" s="14">
        <f t="shared" si="1734"/>
        <v>0.72192877086385099</v>
      </c>
      <c r="BN1337" s="14">
        <f t="shared" si="1735"/>
        <v>0.23285055067345137</v>
      </c>
    </row>
    <row r="1338" spans="1:66" x14ac:dyDescent="0.25">
      <c r="A1338" t="s">
        <v>72</v>
      </c>
      <c r="B1338" t="s">
        <v>326</v>
      </c>
      <c r="C1338" t="s">
        <v>106</v>
      </c>
      <c r="D1338" s="7" t="s">
        <v>509</v>
      </c>
      <c r="E1338" s="10">
        <f>VLOOKUP(A1338,home!$A$2:$E$405,3,FALSE)</f>
        <v>1.3571428571428601</v>
      </c>
      <c r="F1338" s="10">
        <f>VLOOKUP(B1338,home!$B$2:$E$405,3,FALSE)</f>
        <v>1.34</v>
      </c>
      <c r="G1338" s="10">
        <f>VLOOKUP(C1338,away!$B$2:$E$405,4,FALSE)</f>
        <v>2.0099999999999998</v>
      </c>
      <c r="H1338" s="10">
        <f>VLOOKUP(A1338,away!$A$2:$E$405,3,FALSE)</f>
        <v>1.0912698412698401</v>
      </c>
      <c r="I1338" s="10">
        <f>VLOOKUP(C1338,away!$B$2:$E$405,3,FALSE)</f>
        <v>0.33</v>
      </c>
      <c r="J1338" s="10">
        <f>VLOOKUP(B1338,home!$B$2:$E$405,4,FALSE)</f>
        <v>0.83</v>
      </c>
      <c r="K1338" s="12">
        <f t="shared" si="1680"/>
        <v>3.6553285714285795</v>
      </c>
      <c r="L1338" s="12">
        <f t="shared" si="1681"/>
        <v>0.29889880952380921</v>
      </c>
      <c r="M1338" s="13">
        <f t="shared" si="1682"/>
        <v>1.9173476621654431E-2</v>
      </c>
      <c r="N1338" s="13">
        <f t="shared" si="1683"/>
        <v>7.0085356908751353E-2</v>
      </c>
      <c r="O1338" s="13">
        <f t="shared" si="1684"/>
        <v>5.7309293366450964E-3</v>
      </c>
      <c r="P1338" s="13">
        <f t="shared" si="1685"/>
        <v>2.0948429745077057E-2</v>
      </c>
      <c r="Q1338" s="13">
        <f t="shared" si="1686"/>
        <v>0.12809250377366413</v>
      </c>
      <c r="R1338" s="13">
        <f t="shared" si="1687"/>
        <v>8.5648397809414637E-4</v>
      </c>
      <c r="S1338" s="13">
        <f t="shared" si="1688"/>
        <v>5.7219240600425228E-3</v>
      </c>
      <c r="T1338" s="13">
        <f t="shared" si="1689"/>
        <v>3.8286696886872251E-2</v>
      </c>
      <c r="U1338" s="13">
        <f t="shared" si="1690"/>
        <v>3.1307303560983426E-3</v>
      </c>
      <c r="V1338" s="13">
        <f t="shared" si="1691"/>
        <v>6.9462464298839183E-4</v>
      </c>
      <c r="W1338" s="13">
        <f t="shared" si="1692"/>
        <v>0.15607339627656588</v>
      </c>
      <c r="X1338" s="13">
        <f t="shared" si="1693"/>
        <v>4.6650152345403255E-2</v>
      </c>
      <c r="Y1338" s="13">
        <f t="shared" si="1694"/>
        <v>6.9718375000726836E-3</v>
      </c>
      <c r="Z1338" s="13">
        <f t="shared" si="1695"/>
        <v>8.5334013809518897E-5</v>
      </c>
      <c r="AA1338" s="13">
        <f t="shared" si="1696"/>
        <v>3.1192385879261534E-4</v>
      </c>
      <c r="AB1338" s="13">
        <f t="shared" si="1697"/>
        <v>5.7009209657745048E-4</v>
      </c>
      <c r="AC1338" s="13">
        <f t="shared" si="1698"/>
        <v>4.7433023689374211E-5</v>
      </c>
      <c r="AD1338" s="13">
        <f t="shared" si="1699"/>
        <v>0.14262488616240651</v>
      </c>
      <c r="AE1338" s="13">
        <f t="shared" si="1700"/>
        <v>4.2630408682412115E-2</v>
      </c>
      <c r="AF1338" s="13">
        <f t="shared" si="1701"/>
        <v>6.3710892023432194E-3</v>
      </c>
      <c r="AG1338" s="13">
        <f t="shared" si="1702"/>
        <v>6.3477032598346125E-4</v>
      </c>
      <c r="AH1338" s="13">
        <f t="shared" si="1703"/>
        <v>6.376558784888372E-6</v>
      </c>
      <c r="AI1338" s="13">
        <f t="shared" si="1704"/>
        <v>2.3308417513796367E-5</v>
      </c>
      <c r="AJ1338" s="13">
        <f t="shared" si="1705"/>
        <v>4.2599962246483093E-5</v>
      </c>
      <c r="AK1338" s="13">
        <f t="shared" si="1706"/>
        <v>5.1905619713782818E-5</v>
      </c>
      <c r="AL1338" s="13">
        <f t="shared" si="1707"/>
        <v>2.0729623196895044E-6</v>
      </c>
      <c r="AM1338" s="13">
        <f t="shared" si="1708"/>
        <v>0.10426816427723865</v>
      </c>
      <c r="AN1338" s="13">
        <f t="shared" si="1709"/>
        <v>3.11656301736996E-2</v>
      </c>
      <c r="AO1338" s="13">
        <f t="shared" si="1710"/>
        <v>4.657684878489058E-3</v>
      </c>
      <c r="AP1338" s="13">
        <f t="shared" si="1711"/>
        <v>4.6405882177247591E-4</v>
      </c>
      <c r="AQ1338" s="13">
        <f t="shared" si="1712"/>
        <v>3.4676657344203644E-5</v>
      </c>
      <c r="AR1338" s="13">
        <f t="shared" si="1713"/>
        <v>3.8118916593234423E-7</v>
      </c>
      <c r="AS1338" s="13">
        <f t="shared" si="1714"/>
        <v>1.3933716493515274E-6</v>
      </c>
      <c r="AT1338" s="13">
        <f t="shared" si="1715"/>
        <v>2.5466156002466019E-6</v>
      </c>
      <c r="AU1338" s="13">
        <f t="shared" si="1716"/>
        <v>3.1029055880090483E-6</v>
      </c>
      <c r="AV1338" s="13">
        <f t="shared" si="1717"/>
        <v>2.8355348625737177E-6</v>
      </c>
      <c r="AW1338" s="13">
        <f t="shared" si="1718"/>
        <v>6.291287231938591E-8</v>
      </c>
      <c r="AX1338" s="13">
        <f t="shared" si="1719"/>
        <v>6.3522399995499843E-2</v>
      </c>
      <c r="AY1338" s="13">
        <f t="shared" si="1720"/>
        <v>1.8986769736750127E-2</v>
      </c>
      <c r="AZ1338" s="13">
        <f t="shared" si="1721"/>
        <v>2.8375614355086501E-3</v>
      </c>
      <c r="BA1338" s="13">
        <f t="shared" si="1722"/>
        <v>2.8271457834140227E-4</v>
      </c>
      <c r="BB1338" s="13">
        <f t="shared" si="1723"/>
        <v>2.1125762725317704E-5</v>
      </c>
      <c r="BC1338" s="13">
        <f t="shared" si="1724"/>
        <v>1.2628930657759846E-6</v>
      </c>
      <c r="BD1338" s="13">
        <f t="shared" si="1725"/>
        <v>1.8989497983425245E-8</v>
      </c>
      <c r="BE1338" s="13">
        <f t="shared" si="1726"/>
        <v>6.9412854535899681E-8</v>
      </c>
      <c r="BF1338" s="13">
        <f t="shared" si="1727"/>
        <v>1.2686339520474503E-7</v>
      </c>
      <c r="BG1338" s="13">
        <f t="shared" si="1728"/>
        <v>1.5457579772011329E-7</v>
      </c>
      <c r="BH1338" s="13">
        <f t="shared" si="1729"/>
        <v>1.4125633246442368E-7</v>
      </c>
      <c r="BI1338" s="13">
        <f t="shared" si="1730"/>
        <v>1.0326766159048448E-7</v>
      </c>
      <c r="BJ1338" s="14">
        <f t="shared" si="1731"/>
        <v>0.86466314727490989</v>
      </c>
      <c r="BK1338" s="14">
        <f t="shared" si="1732"/>
        <v>6.5574730792521602E-2</v>
      </c>
      <c r="BL1338" s="14">
        <f t="shared" si="1733"/>
        <v>1.0735224166872212E-2</v>
      </c>
      <c r="BM1338" s="14">
        <f t="shared" si="1734"/>
        <v>0.67718454906034953</v>
      </c>
      <c r="BN1338" s="14">
        <f t="shared" si="1735"/>
        <v>0.24488718036388621</v>
      </c>
    </row>
    <row r="1339" spans="1:66" x14ac:dyDescent="0.25">
      <c r="A1339" t="s">
        <v>72</v>
      </c>
      <c r="B1339" t="s">
        <v>63</v>
      </c>
      <c r="C1339" t="s">
        <v>365</v>
      </c>
      <c r="D1339" s="7" t="s">
        <v>509</v>
      </c>
      <c r="E1339" s="10">
        <f>VLOOKUP(A1339,home!$A$2:$E$405,3,FALSE)</f>
        <v>1.3571428571428601</v>
      </c>
      <c r="F1339" s="10">
        <f>VLOOKUP(B1339,home!$B$2:$E$405,3,FALSE)</f>
        <v>1.18</v>
      </c>
      <c r="G1339" s="10">
        <f>VLOOKUP(C1339,away!$B$2:$E$405,4,FALSE)</f>
        <v>1.25</v>
      </c>
      <c r="H1339" s="10">
        <f>VLOOKUP(A1339,away!$A$2:$E$405,3,FALSE)</f>
        <v>1.0912698412698401</v>
      </c>
      <c r="I1339" s="10">
        <f>VLOOKUP(C1339,away!$B$2:$E$405,3,FALSE)</f>
        <v>1.25</v>
      </c>
      <c r="J1339" s="10">
        <f>VLOOKUP(B1339,home!$B$2:$E$405,4,FALSE)</f>
        <v>0.46</v>
      </c>
      <c r="K1339" s="12">
        <f t="shared" si="1680"/>
        <v>2.0017857142857185</v>
      </c>
      <c r="L1339" s="12">
        <f t="shared" si="1681"/>
        <v>0.62748015873015806</v>
      </c>
      <c r="M1339" s="13">
        <f t="shared" si="1682"/>
        <v>7.2131396410694312E-2</v>
      </c>
      <c r="N1339" s="13">
        <f t="shared" si="1683"/>
        <v>0.14439159888640804</v>
      </c>
      <c r="O1339" s="13">
        <f t="shared" si="1684"/>
        <v>4.5261020069210421E-2</v>
      </c>
      <c r="P1339" s="13">
        <f t="shared" si="1685"/>
        <v>9.0602863388544633E-2</v>
      </c>
      <c r="Q1339" s="13">
        <f t="shared" si="1686"/>
        <v>0.14452051995684267</v>
      </c>
      <c r="R1339" s="13">
        <f t="shared" si="1687"/>
        <v>1.420019602865851E-2</v>
      </c>
      <c r="S1339" s="13">
        <f t="shared" si="1688"/>
        <v>2.8451129683752453E-2</v>
      </c>
      <c r="T1339" s="13">
        <f t="shared" si="1689"/>
        <v>9.0683758802284617E-2</v>
      </c>
      <c r="U1339" s="13">
        <f t="shared" si="1690"/>
        <v>2.84257495502254E-2</v>
      </c>
      <c r="V1339" s="13">
        <f t="shared" si="1691"/>
        <v>3.9707686932112995E-3</v>
      </c>
      <c r="W1339" s="13">
        <f t="shared" si="1692"/>
        <v>9.6433037423583903E-2</v>
      </c>
      <c r="X1339" s="13">
        <f t="shared" si="1693"/>
        <v>6.05098176293817E-2</v>
      </c>
      <c r="Y1339" s="13">
        <f t="shared" si="1694"/>
        <v>1.898435498540867E-2</v>
      </c>
      <c r="Z1339" s="13">
        <f t="shared" si="1695"/>
        <v>2.9701137526873338E-3</v>
      </c>
      <c r="AA1339" s="13">
        <f t="shared" si="1696"/>
        <v>5.9455312799330511E-3</v>
      </c>
      <c r="AB1339" s="13">
        <f t="shared" si="1697"/>
        <v>5.9508397900044337E-3</v>
      </c>
      <c r="AC1339" s="13">
        <f t="shared" si="1698"/>
        <v>3.1172539920251209E-4</v>
      </c>
      <c r="AD1339" s="13">
        <f t="shared" si="1699"/>
        <v>4.8259569174927595E-2</v>
      </c>
      <c r="AE1339" s="13">
        <f t="shared" si="1700"/>
        <v>3.0281922126132611E-2</v>
      </c>
      <c r="AF1339" s="13">
        <f t="shared" si="1701"/>
        <v>9.5006526511799867E-3</v>
      </c>
      <c r="AG1339" s="13">
        <f t="shared" si="1702"/>
        <v>1.9871570112008382E-3</v>
      </c>
      <c r="AH1339" s="13">
        <f t="shared" si="1703"/>
        <v>4.659218622457184E-4</v>
      </c>
      <c r="AI1339" s="13">
        <f t="shared" si="1704"/>
        <v>9.3267572781687751E-4</v>
      </c>
      <c r="AJ1339" s="13">
        <f t="shared" si="1705"/>
        <v>9.3350847400243051E-4</v>
      </c>
      <c r="AK1339" s="13">
        <f t="shared" si="1706"/>
        <v>6.2289464247424202E-4</v>
      </c>
      <c r="AL1339" s="13">
        <f t="shared" si="1707"/>
        <v>1.5662091773671728E-5</v>
      </c>
      <c r="AM1339" s="13">
        <f t="shared" si="1708"/>
        <v>1.9321063230390692E-2</v>
      </c>
      <c r="AN1339" s="13">
        <f t="shared" si="1709"/>
        <v>1.2123583822640973E-2</v>
      </c>
      <c r="AO1339" s="13">
        <f t="shared" si="1710"/>
        <v>3.8036541507045661E-3</v>
      </c>
      <c r="AP1339" s="13">
        <f t="shared" si="1711"/>
        <v>7.9557250341290851E-4</v>
      </c>
      <c r="AQ1339" s="13">
        <f t="shared" si="1712"/>
        <v>1.2480149018072025E-4</v>
      </c>
      <c r="AR1339" s="13">
        <f t="shared" si="1713"/>
        <v>5.847134481555886E-5</v>
      </c>
      <c r="AS1339" s="13">
        <f t="shared" si="1714"/>
        <v>1.1704710274686004E-4</v>
      </c>
      <c r="AT1339" s="13">
        <f t="shared" si="1715"/>
        <v>1.1715160908859859E-4</v>
      </c>
      <c r="AU1339" s="13">
        <f t="shared" si="1716"/>
        <v>7.8170805826380509E-5</v>
      </c>
      <c r="AV1339" s="13">
        <f t="shared" si="1717"/>
        <v>3.9120300594362848E-5</v>
      </c>
      <c r="AW1339" s="13">
        <f t="shared" si="1718"/>
        <v>5.4646814007365208E-7</v>
      </c>
      <c r="AX1339" s="13">
        <f t="shared" si="1719"/>
        <v>6.4461047265678617E-3</v>
      </c>
      <c r="AY1339" s="13">
        <f t="shared" si="1720"/>
        <v>4.0448028170180237E-3</v>
      </c>
      <c r="AZ1339" s="13">
        <f t="shared" si="1721"/>
        <v>1.2690167568273297E-3</v>
      </c>
      <c r="BA1339" s="13">
        <f t="shared" si="1722"/>
        <v>2.6542761200174777E-4</v>
      </c>
      <c r="BB1339" s="13">
        <f t="shared" si="1723"/>
        <v>4.1637640027555871E-5</v>
      </c>
      <c r="BC1339" s="13">
        <f t="shared" si="1724"/>
        <v>5.2253585947279896E-6</v>
      </c>
      <c r="BD1339" s="13">
        <f t="shared" si="1725"/>
        <v>6.1149347876721086E-6</v>
      </c>
      <c r="BE1339" s="13">
        <f t="shared" si="1726"/>
        <v>1.2240789101750801E-5</v>
      </c>
      <c r="BF1339" s="13">
        <f t="shared" si="1727"/>
        <v>1.2251718377734537E-5</v>
      </c>
      <c r="BG1339" s="13">
        <f t="shared" si="1728"/>
        <v>8.1751049413335962E-6</v>
      </c>
      <c r="BH1339" s="13">
        <f t="shared" si="1729"/>
        <v>4.0912020710870465E-6</v>
      </c>
      <c r="BI1339" s="13">
        <f t="shared" si="1730"/>
        <v>1.6379419720316386E-6</v>
      </c>
      <c r="BJ1339" s="14">
        <f t="shared" si="1731"/>
        <v>0.69379327875571761</v>
      </c>
      <c r="BK1339" s="14">
        <f t="shared" si="1732"/>
        <v>0.19952834848419693</v>
      </c>
      <c r="BL1339" s="14">
        <f t="shared" si="1733"/>
        <v>0.10319281027889446</v>
      </c>
      <c r="BM1339" s="14">
        <f t="shared" si="1734"/>
        <v>0.48433270018225977</v>
      </c>
      <c r="BN1339" s="14">
        <f t="shared" si="1735"/>
        <v>0.5111075947403585</v>
      </c>
    </row>
    <row r="1340" spans="1:66" x14ac:dyDescent="0.25">
      <c r="A1340" t="s">
        <v>114</v>
      </c>
      <c r="B1340" t="s">
        <v>115</v>
      </c>
      <c r="C1340" t="s">
        <v>130</v>
      </c>
      <c r="D1340" s="7" t="s">
        <v>509</v>
      </c>
      <c r="E1340" s="10">
        <f>VLOOKUP(A1340,home!$A$2:$E$405,3,FALSE)</f>
        <v>1.3644444444444399</v>
      </c>
      <c r="F1340" s="10">
        <f>VLOOKUP(B1340,home!$B$2:$E$405,3,FALSE)</f>
        <v>0.9</v>
      </c>
      <c r="G1340" s="10">
        <f>VLOOKUP(C1340,away!$B$2:$E$405,4,FALSE)</f>
        <v>1</v>
      </c>
      <c r="H1340" s="10">
        <f>VLOOKUP(A1340,away!$A$2:$E$405,3,FALSE)</f>
        <v>1.1155555555555601</v>
      </c>
      <c r="I1340" s="10">
        <f>VLOOKUP(C1340,away!$B$2:$E$405,3,FALSE)</f>
        <v>1</v>
      </c>
      <c r="J1340" s="10">
        <f>VLOOKUP(B1340,home!$B$2:$E$405,4,FALSE)</f>
        <v>1.2</v>
      </c>
      <c r="K1340" s="12">
        <f t="shared" si="1680"/>
        <v>1.227999999999996</v>
      </c>
      <c r="L1340" s="12">
        <f t="shared" si="1681"/>
        <v>1.338666666666672</v>
      </c>
      <c r="M1340" s="13">
        <f t="shared" si="1682"/>
        <v>7.679108957896795E-2</v>
      </c>
      <c r="N1340" s="13">
        <f t="shared" si="1683"/>
        <v>9.4299458002972333E-2</v>
      </c>
      <c r="O1340" s="13">
        <f t="shared" si="1684"/>
        <v>0.10279767191637884</v>
      </c>
      <c r="P1340" s="13">
        <f t="shared" si="1685"/>
        <v>0.12623554111331278</v>
      </c>
      <c r="Q1340" s="13">
        <f t="shared" si="1686"/>
        <v>5.7899867213824827E-2</v>
      </c>
      <c r="R1340" s="13">
        <f t="shared" si="1687"/>
        <v>6.8805908402696528E-2</v>
      </c>
      <c r="S1340" s="13">
        <f t="shared" si="1688"/>
        <v>5.1879104488365628E-2</v>
      </c>
      <c r="T1340" s="13">
        <f t="shared" si="1689"/>
        <v>7.7508622243573813E-2</v>
      </c>
      <c r="U1340" s="13">
        <f t="shared" si="1690"/>
        <v>8.4493655518511068E-2</v>
      </c>
      <c r="V1340" s="13">
        <f t="shared" si="1691"/>
        <v>9.4759067367348009E-3</v>
      </c>
      <c r="W1340" s="13">
        <f t="shared" si="1692"/>
        <v>2.3700345646192215E-2</v>
      </c>
      <c r="X1340" s="13">
        <f t="shared" si="1693"/>
        <v>3.17268627050361E-2</v>
      </c>
      <c r="Y1340" s="13">
        <f t="shared" si="1694"/>
        <v>2.1235846770570922E-2</v>
      </c>
      <c r="Z1340" s="13">
        <f t="shared" si="1695"/>
        <v>3.0702725349470054E-2</v>
      </c>
      <c r="AA1340" s="13">
        <f t="shared" si="1696"/>
        <v>3.7702946729149103E-2</v>
      </c>
      <c r="AB1340" s="13">
        <f t="shared" si="1697"/>
        <v>2.3149609291697473E-2</v>
      </c>
      <c r="AC1340" s="13">
        <f t="shared" si="1698"/>
        <v>9.7357992721676422E-4</v>
      </c>
      <c r="AD1340" s="13">
        <f t="shared" si="1699"/>
        <v>7.2760061133809832E-3</v>
      </c>
      <c r="AE1340" s="13">
        <f t="shared" si="1700"/>
        <v>9.7401468504460468E-3</v>
      </c>
      <c r="AF1340" s="13">
        <f t="shared" si="1701"/>
        <v>6.5194049585652492E-3</v>
      </c>
      <c r="AG1340" s="13">
        <f t="shared" si="1702"/>
        <v>2.9091033681775728E-3</v>
      </c>
      <c r="AH1340" s="13">
        <f t="shared" si="1703"/>
        <v>1.0275178750289346E-2</v>
      </c>
      <c r="AI1340" s="13">
        <f t="shared" si="1704"/>
        <v>1.2617919505355273E-2</v>
      </c>
      <c r="AJ1340" s="13">
        <f t="shared" si="1705"/>
        <v>7.7474025762881132E-3</v>
      </c>
      <c r="AK1340" s="13">
        <f t="shared" si="1706"/>
        <v>3.1712701212272569E-3</v>
      </c>
      <c r="AL1340" s="13">
        <f t="shared" si="1707"/>
        <v>6.4018046678649359E-5</v>
      </c>
      <c r="AM1340" s="13">
        <f t="shared" si="1708"/>
        <v>1.7869871014463627E-3</v>
      </c>
      <c r="AN1340" s="13">
        <f t="shared" si="1709"/>
        <v>2.3921800664695402E-3</v>
      </c>
      <c r="AO1340" s="13">
        <f t="shared" si="1710"/>
        <v>1.6011658578236191E-3</v>
      </c>
      <c r="AP1340" s="13">
        <f t="shared" si="1711"/>
        <v>7.1447578722440915E-4</v>
      </c>
      <c r="AQ1340" s="13">
        <f t="shared" si="1712"/>
        <v>2.3911123012443637E-4</v>
      </c>
      <c r="AR1340" s="13">
        <f t="shared" si="1713"/>
        <v>2.7510078574108118E-3</v>
      </c>
      <c r="AS1340" s="13">
        <f t="shared" si="1714"/>
        <v>3.3782376489004656E-3</v>
      </c>
      <c r="AT1340" s="13">
        <f t="shared" si="1715"/>
        <v>2.0742379164248792E-3</v>
      </c>
      <c r="AU1340" s="13">
        <f t="shared" si="1716"/>
        <v>8.4905472045658102E-4</v>
      </c>
      <c r="AV1340" s="13">
        <f t="shared" si="1717"/>
        <v>2.6065979918016936E-4</v>
      </c>
      <c r="AW1340" s="13">
        <f t="shared" si="1718"/>
        <v>2.9232821469135918E-6</v>
      </c>
      <c r="AX1340" s="13">
        <f t="shared" si="1719"/>
        <v>3.6573669342935395E-4</v>
      </c>
      <c r="AY1340" s="13">
        <f t="shared" si="1720"/>
        <v>4.8959952027076371E-4</v>
      </c>
      <c r="AZ1340" s="13">
        <f t="shared" si="1721"/>
        <v>3.2770527890123259E-4</v>
      </c>
      <c r="BA1340" s="13">
        <f t="shared" si="1722"/>
        <v>1.4622937778526176E-4</v>
      </c>
      <c r="BB1340" s="13">
        <f t="shared" si="1723"/>
        <v>4.893809843213443E-5</v>
      </c>
      <c r="BC1340" s="13">
        <f t="shared" si="1724"/>
        <v>1.3102360220230176E-5</v>
      </c>
      <c r="BD1340" s="13">
        <f t="shared" si="1725"/>
        <v>6.1378041974232637E-4</v>
      </c>
      <c r="BE1340" s="13">
        <f t="shared" si="1726"/>
        <v>7.5372235544357428E-4</v>
      </c>
      <c r="BF1340" s="13">
        <f t="shared" si="1727"/>
        <v>4.6278552624235314E-4</v>
      </c>
      <c r="BG1340" s="13">
        <f t="shared" si="1728"/>
        <v>1.8943354207520257E-4</v>
      </c>
      <c r="BH1340" s="13">
        <f t="shared" si="1729"/>
        <v>5.8156097417086974E-5</v>
      </c>
      <c r="BI1340" s="13">
        <f t="shared" si="1730"/>
        <v>1.4283137525636506E-5</v>
      </c>
      <c r="BJ1340" s="14">
        <f t="shared" si="1731"/>
        <v>0.34094089524486743</v>
      </c>
      <c r="BK1340" s="14">
        <f t="shared" si="1732"/>
        <v>0.26590883941154736</v>
      </c>
      <c r="BL1340" s="14">
        <f t="shared" si="1733"/>
        <v>0.362166921832412</v>
      </c>
      <c r="BM1340" s="14">
        <f t="shared" si="1734"/>
        <v>0.47240316937201965</v>
      </c>
      <c r="BN1340" s="14">
        <f t="shared" si="1735"/>
        <v>0.52682953622815332</v>
      </c>
    </row>
    <row r="1341" spans="1:66" x14ac:dyDescent="0.25">
      <c r="A1341" t="s">
        <v>143</v>
      </c>
      <c r="B1341" t="s">
        <v>329</v>
      </c>
      <c r="C1341" t="s">
        <v>160</v>
      </c>
      <c r="D1341" s="7" t="s">
        <v>509</v>
      </c>
      <c r="E1341" s="10">
        <f>VLOOKUP(A1341,home!$A$2:$E$405,3,FALSE)</f>
        <v>1.20588235294118</v>
      </c>
      <c r="F1341" s="10">
        <f>VLOOKUP(B1341,home!$B$2:$E$405,3,FALSE)</f>
        <v>1.1100000000000001</v>
      </c>
      <c r="G1341" s="10">
        <f>VLOOKUP(C1341,away!$B$2:$E$405,4,FALSE)</f>
        <v>0.64</v>
      </c>
      <c r="H1341" s="10">
        <f>VLOOKUP(A1341,away!$A$2:$E$405,3,FALSE)</f>
        <v>0.98823529411764699</v>
      </c>
      <c r="I1341" s="10">
        <f>VLOOKUP(C1341,away!$B$2:$E$405,3,FALSE)</f>
        <v>0.55000000000000004</v>
      </c>
      <c r="J1341" s="10">
        <f>VLOOKUP(B1341,home!$B$2:$E$405,4,FALSE)</f>
        <v>1.35</v>
      </c>
      <c r="K1341" s="12">
        <f t="shared" si="1680"/>
        <v>0.85665882352941436</v>
      </c>
      <c r="L1341" s="12">
        <f t="shared" si="1681"/>
        <v>0.7337647058823531</v>
      </c>
      <c r="M1341" s="13">
        <f t="shared" si="1682"/>
        <v>0.20383926152704832</v>
      </c>
      <c r="N1341" s="13">
        <f t="shared" si="1683"/>
        <v>0.17462070196886581</v>
      </c>
      <c r="O1341" s="13">
        <f t="shared" si="1684"/>
        <v>0.14957005578167065</v>
      </c>
      <c r="P1341" s="13">
        <f t="shared" si="1685"/>
        <v>0.12813050802115486</v>
      </c>
      <c r="Q1341" s="13">
        <f t="shared" si="1686"/>
        <v>7.479518255626455E-2</v>
      </c>
      <c r="R1341" s="13">
        <f t="shared" si="1687"/>
        <v>5.4874613994722356E-2</v>
      </c>
      <c r="S1341" s="13">
        <f t="shared" si="1688"/>
        <v>2.0135261189097191E-2</v>
      </c>
      <c r="T1341" s="13">
        <f t="shared" si="1689"/>
        <v>5.4882065129814361E-2</v>
      </c>
      <c r="U1341" s="13">
        <f t="shared" si="1690"/>
        <v>4.7008822266349587E-2</v>
      </c>
      <c r="V1341" s="13">
        <f t="shared" si="1691"/>
        <v>1.4063048316546669E-3</v>
      </c>
      <c r="W1341" s="13">
        <f t="shared" si="1692"/>
        <v>2.1357984364772452E-2</v>
      </c>
      <c r="X1341" s="13">
        <f t="shared" si="1693"/>
        <v>1.5671735115657153E-2</v>
      </c>
      <c r="Y1341" s="13">
        <f t="shared" si="1694"/>
        <v>5.7496830539031573E-3</v>
      </c>
      <c r="Z1341" s="13">
        <f t="shared" si="1695"/>
        <v>1.3421684999415038E-2</v>
      </c>
      <c r="AA1341" s="13">
        <f t="shared" si="1696"/>
        <v>1.1497804881381274E-2</v>
      </c>
      <c r="AB1341" s="13">
        <f t="shared" si="1697"/>
        <v>4.9248480014274206E-3</v>
      </c>
      <c r="AC1341" s="13">
        <f t="shared" si="1698"/>
        <v>5.5248971408473859E-5</v>
      </c>
      <c r="AD1341" s="13">
        <f t="shared" si="1699"/>
        <v>4.5741264397213977E-3</v>
      </c>
      <c r="AE1341" s="13">
        <f t="shared" si="1700"/>
        <v>3.3563325417108663E-3</v>
      </c>
      <c r="AF1341" s="13">
        <f t="shared" si="1701"/>
        <v>1.231379180155922E-3</v>
      </c>
      <c r="AG1341" s="13">
        <f t="shared" si="1702"/>
        <v>3.0118086065225445E-4</v>
      </c>
      <c r="AH1341" s="13">
        <f t="shared" si="1703"/>
        <v>2.462089686510341E-3</v>
      </c>
      <c r="AI1341" s="13">
        <f t="shared" si="1704"/>
        <v>2.1091708542698533E-3</v>
      </c>
      <c r="AJ1341" s="13">
        <f t="shared" si="1705"/>
        <v>9.034199113206713E-4</v>
      </c>
      <c r="AK1341" s="13">
        <f t="shared" si="1706"/>
        <v>2.5797421279500466E-4</v>
      </c>
      <c r="AL1341" s="13">
        <f t="shared" si="1707"/>
        <v>1.3891492190820496E-6</v>
      </c>
      <c r="AM1341" s="13">
        <f t="shared" si="1708"/>
        <v>7.8369315490530464E-4</v>
      </c>
      <c r="AN1341" s="13">
        <f t="shared" si="1709"/>
        <v>5.750463773111043E-4</v>
      </c>
      <c r="AO1341" s="13">
        <f t="shared" si="1710"/>
        <v>2.1097436795819752E-4</v>
      </c>
      <c r="AP1341" s="13">
        <f t="shared" si="1711"/>
        <v>5.1601848351187391E-5</v>
      </c>
      <c r="AQ1341" s="13">
        <f t="shared" si="1712"/>
        <v>9.465903769598698E-6</v>
      </c>
      <c r="AR1341" s="13">
        <f t="shared" si="1713"/>
        <v>3.6131890293564716E-4</v>
      </c>
      <c r="AS1341" s="13">
        <f t="shared" si="1714"/>
        <v>3.0952702630779013E-4</v>
      </c>
      <c r="AT1341" s="13">
        <f t="shared" si="1715"/>
        <v>1.325795291036948E-4</v>
      </c>
      <c r="AU1341" s="13">
        <f t="shared" si="1716"/>
        <v>3.7858474475351643E-5</v>
      </c>
      <c r="AV1341" s="13">
        <f t="shared" si="1717"/>
        <v>8.1079490511682742E-6</v>
      </c>
      <c r="AW1341" s="13">
        <f t="shared" si="1718"/>
        <v>2.4255549013466571E-8</v>
      </c>
      <c r="AX1341" s="13">
        <f t="shared" si="1719"/>
        <v>1.1189294268153885E-4</v>
      </c>
      <c r="AY1341" s="13">
        <f t="shared" si="1720"/>
        <v>8.2103092177030355E-5</v>
      </c>
      <c r="AZ1341" s="13">
        <f t="shared" si="1721"/>
        <v>3.0122175641655199E-5</v>
      </c>
      <c r="BA1341" s="13">
        <f t="shared" si="1722"/>
        <v>7.367529783411904E-6</v>
      </c>
      <c r="BB1341" s="13">
        <f t="shared" si="1723"/>
        <v>1.3515083311511777E-6</v>
      </c>
      <c r="BC1341" s="13">
        <f t="shared" si="1724"/>
        <v>1.9833782262093881E-7</v>
      </c>
      <c r="BD1341" s="13">
        <f t="shared" si="1725"/>
        <v>4.4187176423718247E-5</v>
      </c>
      <c r="BE1341" s="13">
        <f t="shared" si="1726"/>
        <v>3.7853334570229145E-5</v>
      </c>
      <c r="BF1341" s="13">
        <f t="shared" si="1727"/>
        <v>1.6213696529798908E-5</v>
      </c>
      <c r="BG1341" s="13">
        <f t="shared" si="1728"/>
        <v>4.6298687314268264E-6</v>
      </c>
      <c r="BH1341" s="13">
        <f t="shared" si="1729"/>
        <v>9.9155447513993163E-7</v>
      </c>
      <c r="BI1341" s="13">
        <f t="shared" si="1730"/>
        <v>1.6988477802774004E-7</v>
      </c>
      <c r="BJ1341" s="14">
        <f t="shared" si="1731"/>
        <v>0.35840418845025063</v>
      </c>
      <c r="BK1341" s="14">
        <f t="shared" si="1732"/>
        <v>0.35365007678175964</v>
      </c>
      <c r="BL1341" s="14">
        <f t="shared" si="1733"/>
        <v>0.27456223698782917</v>
      </c>
      <c r="BM1341" s="14">
        <f t="shared" si="1734"/>
        <v>0.21412578453289996</v>
      </c>
      <c r="BN1341" s="14">
        <f t="shared" si="1735"/>
        <v>0.78583032384972673</v>
      </c>
    </row>
    <row r="1342" spans="1:66" x14ac:dyDescent="0.25">
      <c r="A1342" t="s">
        <v>143</v>
      </c>
      <c r="B1342" t="s">
        <v>157</v>
      </c>
      <c r="C1342" t="s">
        <v>150</v>
      </c>
      <c r="D1342" s="7" t="s">
        <v>509</v>
      </c>
      <c r="E1342" s="10">
        <f>VLOOKUP(A1342,home!$A$2:$E$405,3,FALSE)</f>
        <v>1.20588235294118</v>
      </c>
      <c r="F1342" s="10">
        <f>VLOOKUP(B1342,home!$B$2:$E$405,3,FALSE)</f>
        <v>0.52</v>
      </c>
      <c r="G1342" s="10">
        <f>VLOOKUP(C1342,away!$B$2:$E$405,4,FALSE)</f>
        <v>0.93</v>
      </c>
      <c r="H1342" s="10">
        <f>VLOOKUP(A1342,away!$A$2:$E$405,3,FALSE)</f>
        <v>0.98823529411764699</v>
      </c>
      <c r="I1342" s="10">
        <f>VLOOKUP(C1342,away!$B$2:$E$405,3,FALSE)</f>
        <v>0.83</v>
      </c>
      <c r="J1342" s="10">
        <f>VLOOKUP(B1342,home!$B$2:$E$405,4,FALSE)</f>
        <v>1.77</v>
      </c>
      <c r="K1342" s="12">
        <f t="shared" si="1680"/>
        <v>0.58316470588235458</v>
      </c>
      <c r="L1342" s="12">
        <f t="shared" si="1681"/>
        <v>1.451816470588235</v>
      </c>
      <c r="M1342" s="13">
        <f t="shared" si="1682"/>
        <v>0.13068294239508269</v>
      </c>
      <c r="N1342" s="13">
        <f t="shared" si="1683"/>
        <v>7.6209679665669078E-2</v>
      </c>
      <c r="O1342" s="13">
        <f t="shared" si="1684"/>
        <v>0.18972764819411456</v>
      </c>
      <c r="P1342" s="13">
        <f t="shared" si="1685"/>
        <v>0.11064246815687165</v>
      </c>
      <c r="Q1342" s="13">
        <f t="shared" si="1686"/>
        <v>2.2221397713809182E-2</v>
      </c>
      <c r="R1342" s="13">
        <f t="shared" si="1687"/>
        <v>0.13772486228709291</v>
      </c>
      <c r="S1342" s="13">
        <f t="shared" si="1688"/>
        <v>2.3418809554415488E-2</v>
      </c>
      <c r="T1342" s="13">
        <f t="shared" si="1689"/>
        <v>3.2261391200399926E-2</v>
      </c>
      <c r="U1342" s="13">
        <f t="shared" si="1690"/>
        <v>8.0316278808340316E-2</v>
      </c>
      <c r="V1342" s="13">
        <f t="shared" si="1691"/>
        <v>2.2030545778352951E-3</v>
      </c>
      <c r="W1342" s="13">
        <f t="shared" si="1692"/>
        <v>4.3195782873561199E-3</v>
      </c>
      <c r="X1342" s="13">
        <f t="shared" si="1693"/>
        <v>6.2712349035789353E-3</v>
      </c>
      <c r="Y1342" s="13">
        <f t="shared" si="1694"/>
        <v>4.5523410619718613E-3</v>
      </c>
      <c r="Z1342" s="13">
        <f t="shared" si="1695"/>
        <v>6.6650407825965985E-2</v>
      </c>
      <c r="AA1342" s="13">
        <f t="shared" si="1696"/>
        <v>3.8868165476768433E-2</v>
      </c>
      <c r="AB1342" s="13">
        <f t="shared" si="1697"/>
        <v>1.1333271144223177E-2</v>
      </c>
      <c r="AC1342" s="13">
        <f t="shared" si="1698"/>
        <v>1.165757517338601E-4</v>
      </c>
      <c r="AD1342" s="13">
        <f t="shared" si="1699"/>
        <v>6.297564003704591E-4</v>
      </c>
      <c r="AE1342" s="13">
        <f t="shared" si="1700"/>
        <v>9.1429071451619144E-4</v>
      </c>
      <c r="AF1342" s="13">
        <f t="shared" si="1701"/>
        <v>6.6369115912024649E-4</v>
      </c>
      <c r="AG1342" s="13">
        <f t="shared" si="1702"/>
        <v>3.2118591873152367E-4</v>
      </c>
      <c r="AH1342" s="13">
        <f t="shared" si="1703"/>
        <v>2.4191039963290105E-2</v>
      </c>
      <c r="AI1342" s="13">
        <f t="shared" si="1704"/>
        <v>1.4107360705180358E-2</v>
      </c>
      <c r="AJ1342" s="13">
        <f t="shared" si="1705"/>
        <v>4.1134574282063949E-3</v>
      </c>
      <c r="AK1342" s="13">
        <f t="shared" si="1706"/>
        <v>7.9960773042652312E-4</v>
      </c>
      <c r="AL1342" s="13">
        <f t="shared" si="1707"/>
        <v>3.9479456653441045E-6</v>
      </c>
      <c r="AM1342" s="13">
        <f t="shared" si="1708"/>
        <v>7.3450341199913832E-5</v>
      </c>
      <c r="AN1342" s="13">
        <f t="shared" si="1709"/>
        <v>1.0663641512436052E-4</v>
      </c>
      <c r="AO1342" s="13">
        <f t="shared" si="1710"/>
        <v>7.7408251921015517E-5</v>
      </c>
      <c r="AP1342" s="13">
        <f t="shared" si="1711"/>
        <v>3.7460858366124568E-5</v>
      </c>
      <c r="AQ1342" s="13">
        <f t="shared" si="1712"/>
        <v>1.3596572794578184E-5</v>
      </c>
      <c r="AR1342" s="13">
        <f t="shared" si="1713"/>
        <v>7.0241900518725597E-3</v>
      </c>
      <c r="AS1342" s="13">
        <f t="shared" si="1714"/>
        <v>4.0962597256620215E-3</v>
      </c>
      <c r="AT1342" s="13">
        <f t="shared" si="1715"/>
        <v>1.1943970490667138E-3</v>
      </c>
      <c r="AU1342" s="13">
        <f t="shared" si="1716"/>
        <v>2.3217673460858081E-4</v>
      </c>
      <c r="AV1342" s="13">
        <f t="shared" si="1717"/>
        <v>3.384931928768463E-5</v>
      </c>
      <c r="AW1342" s="13">
        <f t="shared" si="1718"/>
        <v>9.2847799872917292E-8</v>
      </c>
      <c r="AX1342" s="13">
        <f t="shared" si="1719"/>
        <v>7.1389411038010569E-6</v>
      </c>
      <c r="AY1342" s="13">
        <f t="shared" si="1720"/>
        <v>1.0364432277057729E-5</v>
      </c>
      <c r="AZ1342" s="13">
        <f t="shared" si="1721"/>
        <v>7.5236267440643701E-6</v>
      </c>
      <c r="BA1342" s="13">
        <f t="shared" si="1722"/>
        <v>3.6409750751969295E-6</v>
      </c>
      <c r="BB1342" s="13">
        <f t="shared" si="1723"/>
        <v>1.3215068957930351E-6</v>
      </c>
      <c r="BC1342" s="13">
        <f t="shared" si="1724"/>
        <v>3.837170954616519E-7</v>
      </c>
      <c r="BD1342" s="13">
        <f t="shared" si="1725"/>
        <v>1.6996391349751001E-3</v>
      </c>
      <c r="BE1342" s="13">
        <f t="shared" si="1726"/>
        <v>9.9116955625389372E-4</v>
      </c>
      <c r="BF1342" s="13">
        <f t="shared" si="1727"/>
        <v>2.8900755137617294E-4</v>
      </c>
      <c r="BG1342" s="13">
        <f t="shared" si="1728"/>
        <v>5.6179667898688469E-5</v>
      </c>
      <c r="BH1342" s="13">
        <f t="shared" si="1729"/>
        <v>8.1904998766767536E-6</v>
      </c>
      <c r="BI1342" s="13">
        <f t="shared" si="1730"/>
        <v>9.5528209032233206E-7</v>
      </c>
      <c r="BJ1342" s="14">
        <f t="shared" si="1731"/>
        <v>0.14870347266412087</v>
      </c>
      <c r="BK1342" s="14">
        <f t="shared" si="1732"/>
        <v>0.26707816281388136</v>
      </c>
      <c r="BL1342" s="14">
        <f t="shared" si="1733"/>
        <v>0.51680770631061135</v>
      </c>
      <c r="BM1342" s="14">
        <f t="shared" si="1734"/>
        <v>0.33202047961746228</v>
      </c>
      <c r="BN1342" s="14">
        <f t="shared" si="1735"/>
        <v>0.66720899841264003</v>
      </c>
    </row>
    <row r="1343" spans="1:66" x14ac:dyDescent="0.25">
      <c r="A1343" t="s">
        <v>143</v>
      </c>
      <c r="B1343" t="s">
        <v>140</v>
      </c>
      <c r="C1343" t="s">
        <v>151</v>
      </c>
      <c r="D1343" s="7" t="s">
        <v>509</v>
      </c>
      <c r="E1343" s="10">
        <f>VLOOKUP(A1343,home!$A$2:$E$405,3,FALSE)</f>
        <v>1.20588235294118</v>
      </c>
      <c r="F1343" s="10">
        <f>VLOOKUP(B1343,home!$B$2:$E$405,3,FALSE)</f>
        <v>0.83</v>
      </c>
      <c r="G1343" s="10">
        <f>VLOOKUP(C1343,away!$B$2:$E$405,4,FALSE)</f>
        <v>0.52</v>
      </c>
      <c r="H1343" s="10">
        <f>VLOOKUP(A1343,away!$A$2:$E$405,3,FALSE)</f>
        <v>0.98823529411764699</v>
      </c>
      <c r="I1343" s="10">
        <f>VLOOKUP(C1343,away!$B$2:$E$405,3,FALSE)</f>
        <v>0.83</v>
      </c>
      <c r="J1343" s="10">
        <f>VLOOKUP(B1343,home!$B$2:$E$405,4,FALSE)</f>
        <v>1.26</v>
      </c>
      <c r="K1343" s="12">
        <f t="shared" si="1680"/>
        <v>0.52045882352941319</v>
      </c>
      <c r="L1343" s="12">
        <f t="shared" si="1681"/>
        <v>1.0334964705882352</v>
      </c>
      <c r="M1343" s="13">
        <f t="shared" si="1682"/>
        <v>0.21141012871859224</v>
      </c>
      <c r="N1343" s="13">
        <f t="shared" si="1683"/>
        <v>0.11003026687508032</v>
      </c>
      <c r="O1343" s="13">
        <f t="shared" si="1684"/>
        <v>0.21849162187726956</v>
      </c>
      <c r="P1343" s="13">
        <f t="shared" si="1685"/>
        <v>0.1137158924732771</v>
      </c>
      <c r="Q1343" s="13">
        <f t="shared" si="1686"/>
        <v>2.863311162521583E-2</v>
      </c>
      <c r="R1343" s="13">
        <f t="shared" si="1687"/>
        <v>0.11290516003162866</v>
      </c>
      <c r="S1343" s="13">
        <f t="shared" si="1688"/>
        <v>1.5291727363506273E-2</v>
      </c>
      <c r="T1343" s="13">
        <f t="shared" si="1689"/>
        <v>2.9592219806619524E-2</v>
      </c>
      <c r="U1343" s="13">
        <f t="shared" si="1690"/>
        <v>5.8762486760461571E-2</v>
      </c>
      <c r="V1343" s="13">
        <f t="shared" si="1691"/>
        <v>9.1392258636440566E-4</v>
      </c>
      <c r="W1343" s="13">
        <f t="shared" si="1692"/>
        <v>4.9674518634820657E-3</v>
      </c>
      <c r="X1343" s="13">
        <f t="shared" si="1693"/>
        <v>5.1338439687256664E-3</v>
      </c>
      <c r="Y1343" s="13">
        <f t="shared" si="1694"/>
        <v>2.6529048111143369E-3</v>
      </c>
      <c r="Z1343" s="13">
        <f t="shared" si="1695"/>
        <v>3.8895694801296045E-2</v>
      </c>
      <c r="AA1343" s="13">
        <f t="shared" si="1696"/>
        <v>2.024360755664165E-2</v>
      </c>
      <c r="AB1343" s="13">
        <f t="shared" si="1697"/>
        <v>5.2679820864604257E-3</v>
      </c>
      <c r="AC1343" s="13">
        <f t="shared" si="1698"/>
        <v>3.0724498392604164E-5</v>
      </c>
      <c r="AD1343" s="13">
        <f t="shared" si="1699"/>
        <v>6.4633853820171658E-4</v>
      </c>
      <c r="AE1343" s="13">
        <f t="shared" si="1700"/>
        <v>6.6798859803663324E-4</v>
      </c>
      <c r="AF1343" s="13">
        <f t="shared" si="1701"/>
        <v>3.4518192923202191E-4</v>
      </c>
      <c r="AG1343" s="13">
        <f t="shared" si="1702"/>
        <v>1.1891476852404424E-4</v>
      </c>
      <c r="AH1343" s="13">
        <f t="shared" si="1703"/>
        <v>1.0049640824554154E-2</v>
      </c>
      <c r="AI1343" s="13">
        <f t="shared" si="1704"/>
        <v>5.2304242404406162E-3</v>
      </c>
      <c r="AJ1343" s="13">
        <f t="shared" si="1705"/>
        <v>1.361110223369724E-3</v>
      </c>
      <c r="AK1343" s="13">
        <f t="shared" si="1706"/>
        <v>2.3613394184962113E-4</v>
      </c>
      <c r="AL1343" s="13">
        <f t="shared" si="1707"/>
        <v>6.6105891457252391E-7</v>
      </c>
      <c r="AM1343" s="13">
        <f t="shared" si="1708"/>
        <v>6.7278519038837248E-5</v>
      </c>
      <c r="AN1343" s="13">
        <f t="shared" si="1709"/>
        <v>6.9532111973041676E-5</v>
      </c>
      <c r="AO1343" s="13">
        <f t="shared" si="1710"/>
        <v>3.5930596158342273E-5</v>
      </c>
      <c r="AP1343" s="13">
        <f t="shared" si="1711"/>
        <v>1.2378048105259316E-5</v>
      </c>
      <c r="AQ1343" s="13">
        <f t="shared" si="1712"/>
        <v>3.1981672573892229E-6</v>
      </c>
      <c r="AR1343" s="13">
        <f t="shared" si="1713"/>
        <v>2.0772536645712329E-3</v>
      </c>
      <c r="AS1343" s="13">
        <f t="shared" si="1714"/>
        <v>1.0811249984349061E-3</v>
      </c>
      <c r="AT1343" s="13">
        <f t="shared" si="1715"/>
        <v>2.8134052238683495E-4</v>
      </c>
      <c r="AU1343" s="13">
        <f t="shared" si="1716"/>
        <v>4.8808719097534222E-5</v>
      </c>
      <c r="AV1343" s="13">
        <f t="shared" si="1717"/>
        <v>6.3507321298700646E-6</v>
      </c>
      <c r="AW1343" s="13">
        <f t="shared" si="1718"/>
        <v>9.8771816058398286E-9</v>
      </c>
      <c r="AX1343" s="13">
        <f t="shared" si="1719"/>
        <v>5.8359498112924075E-6</v>
      </c>
      <c r="AY1343" s="13">
        <f t="shared" si="1720"/>
        <v>6.0314335325007799E-6</v>
      </c>
      <c r="AZ1343" s="13">
        <f t="shared" si="1721"/>
        <v>3.116732634213544E-6</v>
      </c>
      <c r="BA1343" s="13">
        <f t="shared" si="1722"/>
        <v>1.0737107257422906E-6</v>
      </c>
      <c r="BB1343" s="13">
        <f t="shared" si="1723"/>
        <v>2.774190613718474E-7</v>
      </c>
      <c r="BC1343" s="13">
        <f t="shared" si="1724"/>
        <v>5.7342324160341083E-8</v>
      </c>
      <c r="BD1343" s="13">
        <f t="shared" si="1725"/>
        <v>3.5780572180847442E-4</v>
      </c>
      <c r="BE1343" s="13">
        <f t="shared" si="1726"/>
        <v>1.8622314502453108E-4</v>
      </c>
      <c r="BF1343" s="13">
        <f t="shared" si="1727"/>
        <v>4.8460739486707369E-5</v>
      </c>
      <c r="BG1343" s="13">
        <f t="shared" si="1728"/>
        <v>8.4072731535390326E-6</v>
      </c>
      <c r="BH1343" s="13">
        <f t="shared" si="1729"/>
        <v>1.0939098736453357E-6</v>
      </c>
      <c r="BI1343" s="13">
        <f t="shared" si="1730"/>
        <v>1.1386700917693215E-7</v>
      </c>
      <c r="BJ1343" s="14">
        <f t="shared" si="1731"/>
        <v>0.18299293281485429</v>
      </c>
      <c r="BK1343" s="14">
        <f t="shared" si="1732"/>
        <v>0.34136908813257966</v>
      </c>
      <c r="BL1343" s="14">
        <f t="shared" si="1733"/>
        <v>0.43664515083565236</v>
      </c>
      <c r="BM1343" s="14">
        <f t="shared" si="1734"/>
        <v>0.20471066342696789</v>
      </c>
      <c r="BN1343" s="14">
        <f t="shared" si="1735"/>
        <v>0.79518618160106369</v>
      </c>
    </row>
    <row r="1344" spans="1:66" x14ac:dyDescent="0.25">
      <c r="A1344" t="s">
        <v>143</v>
      </c>
      <c r="B1344" t="s">
        <v>153</v>
      </c>
      <c r="C1344" t="s">
        <v>161</v>
      </c>
      <c r="D1344" s="7" t="s">
        <v>509</v>
      </c>
      <c r="E1344" s="10">
        <f>VLOOKUP(A1344,home!$A$2:$E$405,3,FALSE)</f>
        <v>1.20588235294118</v>
      </c>
      <c r="F1344" s="10">
        <f>VLOOKUP(B1344,home!$B$2:$E$405,3,FALSE)</f>
        <v>1.04</v>
      </c>
      <c r="G1344" s="10">
        <f>VLOOKUP(C1344,away!$B$2:$E$405,4,FALSE)</f>
        <v>0.83</v>
      </c>
      <c r="H1344" s="10">
        <f>VLOOKUP(A1344,away!$A$2:$E$405,3,FALSE)</f>
        <v>0.98823529411764699</v>
      </c>
      <c r="I1344" s="10">
        <f>VLOOKUP(C1344,away!$B$2:$E$405,3,FALSE)</f>
        <v>0.92</v>
      </c>
      <c r="J1344" s="10">
        <f>VLOOKUP(B1344,home!$B$2:$E$405,4,FALSE)</f>
        <v>1.01</v>
      </c>
      <c r="K1344" s="12">
        <f t="shared" si="1680"/>
        <v>1.0409176470588264</v>
      </c>
      <c r="L1344" s="12">
        <f t="shared" si="1681"/>
        <v>0.91826823529411761</v>
      </c>
      <c r="M1344" s="13">
        <f t="shared" si="1682"/>
        <v>0.14097314293952679</v>
      </c>
      <c r="N1344" s="13">
        <f t="shared" si="1683"/>
        <v>0.14674143224709982</v>
      </c>
      <c r="O1344" s="13">
        <f t="shared" si="1684"/>
        <v>0.12945115919094466</v>
      </c>
      <c r="P1344" s="13">
        <f t="shared" si="1685"/>
        <v>0.13474799603407567</v>
      </c>
      <c r="Q1344" s="13">
        <f t="shared" si="1686"/>
        <v>7.6372873190346663E-2</v>
      </c>
      <c r="R1344" s="13">
        <f t="shared" si="1687"/>
        <v>5.9435443753523311E-2</v>
      </c>
      <c r="S1344" s="13">
        <f t="shared" si="1688"/>
        <v>3.219943539704595E-2</v>
      </c>
      <c r="T1344" s="13">
        <f t="shared" si="1689"/>
        <v>7.0130783488841053E-2</v>
      </c>
      <c r="U1344" s="13">
        <f t="shared" si="1690"/>
        <v>6.1867402263814701E-2</v>
      </c>
      <c r="V1344" s="13">
        <f t="shared" si="1691"/>
        <v>3.4197289109346662E-3</v>
      </c>
      <c r="W1344" s="13">
        <f t="shared" si="1692"/>
        <v>2.6499290486805924E-2</v>
      </c>
      <c r="X1344" s="13">
        <f t="shared" si="1693"/>
        <v>2.4333456711865473E-2</v>
      </c>
      <c r="Y1344" s="13">
        <f t="shared" si="1694"/>
        <v>1.1172320176705254E-2</v>
      </c>
      <c r="Z1344" s="13">
        <f t="shared" si="1695"/>
        <v>1.8192560016490215E-2</v>
      </c>
      <c r="AA1344" s="13">
        <f t="shared" si="1696"/>
        <v>1.8936956766341478E-2</v>
      </c>
      <c r="AB1344" s="13">
        <f t="shared" si="1697"/>
        <v>9.8559062398374444E-3</v>
      </c>
      <c r="AC1344" s="13">
        <f t="shared" si="1698"/>
        <v>2.0429494943139106E-4</v>
      </c>
      <c r="AD1344" s="13">
        <f t="shared" si="1699"/>
        <v>6.8958947755635904E-3</v>
      </c>
      <c r="AE1344" s="13">
        <f t="shared" si="1700"/>
        <v>6.3322811263307032E-3</v>
      </c>
      <c r="AF1344" s="13">
        <f t="shared" si="1701"/>
        <v>2.9073663076309708E-3</v>
      </c>
      <c r="AG1344" s="13">
        <f t="shared" si="1702"/>
        <v>8.8991404288728878E-4</v>
      </c>
      <c r="AH1344" s="13">
        <f t="shared" si="1703"/>
        <v>4.1764124954561969E-3</v>
      </c>
      <c r="AI1344" s="13">
        <f t="shared" si="1704"/>
        <v>4.347301467917346E-3</v>
      </c>
      <c r="AJ1344" s="13">
        <f t="shared" si="1705"/>
        <v>2.2625914075199527E-3</v>
      </c>
      <c r="AK1344" s="13">
        <f t="shared" si="1706"/>
        <v>7.8505710805706246E-4</v>
      </c>
      <c r="AL1344" s="13">
        <f t="shared" si="1707"/>
        <v>7.8109445421307277E-6</v>
      </c>
      <c r="AM1344" s="13">
        <f t="shared" si="1708"/>
        <v>1.4356117128289817E-3</v>
      </c>
      <c r="AN1344" s="13">
        <f t="shared" si="1709"/>
        <v>1.3182766341070346E-3</v>
      </c>
      <c r="AO1344" s="13">
        <f t="shared" si="1710"/>
        <v>6.0526577921546777E-4</v>
      </c>
      <c r="AP1344" s="13">
        <f t="shared" si="1711"/>
        <v>1.8526544632136891E-4</v>
      </c>
      <c r="AQ1344" s="13">
        <f t="shared" si="1712"/>
        <v>4.2530843613625111E-5</v>
      </c>
      <c r="AR1344" s="13">
        <f t="shared" si="1713"/>
        <v>7.6701338641257304E-4</v>
      </c>
      <c r="AS1344" s="13">
        <f t="shared" si="1714"/>
        <v>7.9839776944719786E-4</v>
      </c>
      <c r="AT1344" s="13">
        <f t="shared" si="1715"/>
        <v>4.1553316379499622E-4</v>
      </c>
      <c r="AU1344" s="13">
        <f t="shared" si="1716"/>
        <v>1.4417860104413247E-4</v>
      </c>
      <c r="AV1344" s="13">
        <f t="shared" si="1717"/>
        <v>3.7519512538772902E-5</v>
      </c>
      <c r="AW1344" s="13">
        <f t="shared" si="1718"/>
        <v>2.0738960592832569E-7</v>
      </c>
      <c r="AX1344" s="13">
        <f t="shared" si="1719"/>
        <v>2.4905892770133912E-4</v>
      </c>
      <c r="AY1344" s="13">
        <f t="shared" si="1720"/>
        <v>2.2870290202455388E-4</v>
      </c>
      <c r="AZ1344" s="13">
        <f t="shared" si="1721"/>
        <v>1.0500530512436527E-4</v>
      </c>
      <c r="BA1344" s="13">
        <f t="shared" si="1722"/>
        <v>3.2141012077690427E-5</v>
      </c>
      <c r="BB1344" s="13">
        <f t="shared" si="1723"/>
        <v>7.3785176102869247E-6</v>
      </c>
      <c r="BC1344" s="13">
        <f t="shared" si="1724"/>
        <v>1.3550916690169492E-6</v>
      </c>
      <c r="BD1344" s="13">
        <f t="shared" si="1725"/>
        <v>1.1738733813133973E-4</v>
      </c>
      <c r="BE1344" s="13">
        <f t="shared" si="1726"/>
        <v>1.2219055180217299E-4</v>
      </c>
      <c r="BF1344" s="13">
        <f t="shared" si="1727"/>
        <v>6.3595150837368763E-5</v>
      </c>
      <c r="BG1344" s="13">
        <f t="shared" si="1728"/>
        <v>2.2065771591328353E-5</v>
      </c>
      <c r="BH1344" s="13">
        <f t="shared" si="1729"/>
        <v>5.7421627613457501E-6</v>
      </c>
      <c r="BI1344" s="13">
        <f t="shared" si="1730"/>
        <v>1.1954237101137667E-6</v>
      </c>
      <c r="BJ1344" s="14">
        <f t="shared" si="1731"/>
        <v>0.37648620472637057</v>
      </c>
      <c r="BK1344" s="14">
        <f t="shared" si="1732"/>
        <v>0.31178111207758114</v>
      </c>
      <c r="BL1344" s="14">
        <f t="shared" si="1733"/>
        <v>0.29361304952548345</v>
      </c>
      <c r="BM1344" s="14">
        <f t="shared" si="1734"/>
        <v>0.31212238347798976</v>
      </c>
      <c r="BN1344" s="14">
        <f t="shared" si="1735"/>
        <v>0.68772204735551679</v>
      </c>
    </row>
    <row r="1345" spans="1:66" x14ac:dyDescent="0.25">
      <c r="A1345" t="s">
        <v>143</v>
      </c>
      <c r="B1345" t="s">
        <v>159</v>
      </c>
      <c r="C1345" t="s">
        <v>155</v>
      </c>
      <c r="D1345" s="7" t="s">
        <v>509</v>
      </c>
      <c r="E1345" s="10">
        <f>VLOOKUP(A1345,home!$A$2:$E$405,3,FALSE)</f>
        <v>1.20588235294118</v>
      </c>
      <c r="F1345" s="10">
        <f>VLOOKUP(B1345,home!$B$2:$E$405,3,FALSE)</f>
        <v>1.1100000000000001</v>
      </c>
      <c r="G1345" s="10">
        <f>VLOOKUP(C1345,away!$B$2:$E$405,4,FALSE)</f>
        <v>1.35</v>
      </c>
      <c r="H1345" s="10">
        <f>VLOOKUP(A1345,away!$A$2:$E$405,3,FALSE)</f>
        <v>0.98823529411764699</v>
      </c>
      <c r="I1345" s="10">
        <f>VLOOKUP(C1345,away!$B$2:$E$405,3,FALSE)</f>
        <v>0.83</v>
      </c>
      <c r="J1345" s="10">
        <f>VLOOKUP(B1345,home!$B$2:$E$405,4,FALSE)</f>
        <v>0.56000000000000005</v>
      </c>
      <c r="K1345" s="12">
        <f t="shared" si="1680"/>
        <v>1.8070147058823585</v>
      </c>
      <c r="L1345" s="12">
        <f t="shared" si="1681"/>
        <v>0.45933176470588233</v>
      </c>
      <c r="M1345" s="13">
        <f t="shared" si="1682"/>
        <v>0.10369032453192828</v>
      </c>
      <c r="N1345" s="13">
        <f t="shared" si="1683"/>
        <v>0.1873699412869087</v>
      </c>
      <c r="O1345" s="13">
        <f t="shared" si="1684"/>
        <v>4.7628259750176261E-2</v>
      </c>
      <c r="P1345" s="13">
        <f t="shared" si="1685"/>
        <v>8.6064965784153333E-2</v>
      </c>
      <c r="Q1345" s="13">
        <f t="shared" si="1686"/>
        <v>0.16929011967287905</v>
      </c>
      <c r="R1345" s="13">
        <f t="shared" si="1687"/>
        <v>1.0938586300459305E-2</v>
      </c>
      <c r="S1345" s="13">
        <f t="shared" si="1688"/>
        <v>1.7858894667521916E-2</v>
      </c>
      <c r="T1345" s="13">
        <f t="shared" si="1689"/>
        <v>7.7760329416613538E-2</v>
      </c>
      <c r="U1345" s="13">
        <f t="shared" si="1690"/>
        <v>1.9766186306493266E-2</v>
      </c>
      <c r="V1345" s="13">
        <f t="shared" si="1691"/>
        <v>1.6470251582096399E-3</v>
      </c>
      <c r="W1345" s="13">
        <f t="shared" si="1692"/>
        <v>0.10196991193649227</v>
      </c>
      <c r="X1345" s="13">
        <f t="shared" si="1693"/>
        <v>4.6838019596692405E-2</v>
      </c>
      <c r="Y1345" s="13">
        <f t="shared" si="1694"/>
        <v>1.0757095098338713E-2</v>
      </c>
      <c r="Z1345" s="13">
        <f t="shared" si="1695"/>
        <v>1.6748133829258543E-3</v>
      </c>
      <c r="AA1345" s="13">
        <f t="shared" si="1696"/>
        <v>3.0264124125556008E-3</v>
      </c>
      <c r="AB1345" s="13">
        <f t="shared" si="1697"/>
        <v>2.734385867776439E-3</v>
      </c>
      <c r="AC1345" s="13">
        <f t="shared" si="1698"/>
        <v>8.5441412040392688E-5</v>
      </c>
      <c r="AD1345" s="13">
        <f t="shared" si="1699"/>
        <v>4.606528260669266E-2</v>
      </c>
      <c r="AE1345" s="13">
        <f t="shared" si="1700"/>
        <v>2.1159247551407325E-2</v>
      </c>
      <c r="AF1345" s="13">
        <f t="shared" si="1701"/>
        <v>4.8595572588182737E-3</v>
      </c>
      <c r="AG1345" s="13">
        <f t="shared" si="1702"/>
        <v>7.440496704607596E-4</v>
      </c>
      <c r="AH1345" s="13">
        <f t="shared" si="1703"/>
        <v>1.9232374668309024E-4</v>
      </c>
      <c r="AI1345" s="13">
        <f t="shared" si="1704"/>
        <v>3.4753183854673757E-4</v>
      </c>
      <c r="AJ1345" s="13">
        <f t="shared" si="1705"/>
        <v>3.1399757150814414E-4</v>
      </c>
      <c r="AK1345" s="13">
        <f t="shared" si="1706"/>
        <v>1.8913274310885465E-4</v>
      </c>
      <c r="AL1345" s="13">
        <f t="shared" si="1707"/>
        <v>2.8367206822819236E-6</v>
      </c>
      <c r="AM1345" s="13">
        <f t="shared" si="1708"/>
        <v>1.6648128620184086E-2</v>
      </c>
      <c r="AN1345" s="13">
        <f t="shared" si="1709"/>
        <v>7.6470142981596616E-3</v>
      </c>
      <c r="AO1345" s="13">
        <f t="shared" si="1710"/>
        <v>1.756258286152396E-3</v>
      </c>
      <c r="AP1345" s="13">
        <f t="shared" si="1711"/>
        <v>2.6890173928590294E-4</v>
      </c>
      <c r="AQ1345" s="13">
        <f t="shared" si="1712"/>
        <v>3.0878777609668705E-5</v>
      </c>
      <c r="AR1345" s="13">
        <f t="shared" si="1713"/>
        <v>1.7668081191758192E-5</v>
      </c>
      <c r="AS1345" s="13">
        <f t="shared" si="1714"/>
        <v>3.1926482538230556E-5</v>
      </c>
      <c r="AT1345" s="13">
        <f t="shared" si="1715"/>
        <v>2.8845811726839474E-5</v>
      </c>
      <c r="AU1345" s="13">
        <f t="shared" si="1716"/>
        <v>1.7374935331170906E-5</v>
      </c>
      <c r="AV1345" s="13">
        <f t="shared" si="1717"/>
        <v>7.849190914295202E-6</v>
      </c>
      <c r="AW1345" s="13">
        <f t="shared" si="1718"/>
        <v>6.5403688435274338E-8</v>
      </c>
      <c r="AX1345" s="13">
        <f t="shared" si="1719"/>
        <v>5.0139022070156049E-3</v>
      </c>
      <c r="AY1345" s="13">
        <f t="shared" si="1720"/>
        <v>2.3030445488111959E-3</v>
      </c>
      <c r="AZ1345" s="13">
        <f t="shared" si="1721"/>
        <v>5.2893075840085464E-4</v>
      </c>
      <c r="BA1345" s="13">
        <f t="shared" si="1722"/>
        <v>8.0984899554495111E-5</v>
      </c>
      <c r="BB1345" s="13">
        <f t="shared" si="1723"/>
        <v>9.2997342067237116E-6</v>
      </c>
      <c r="BC1345" s="13">
        <f t="shared" si="1724"/>
        <v>8.5433266489401249E-7</v>
      </c>
      <c r="BD1345" s="13">
        <f t="shared" si="1725"/>
        <v>1.3525851521295163E-6</v>
      </c>
      <c r="BE1345" s="13">
        <f t="shared" si="1726"/>
        <v>2.4441412608561633E-6</v>
      </c>
      <c r="BF1345" s="13">
        <f t="shared" si="1727"/>
        <v>2.2082996008104686E-6</v>
      </c>
      <c r="BG1345" s="13">
        <f t="shared" si="1728"/>
        <v>1.3301432845528862E-6</v>
      </c>
      <c r="BH1345" s="13">
        <f t="shared" si="1729"/>
        <v>6.0089711902943214E-7</v>
      </c>
      <c r="BI1345" s="13">
        <f t="shared" si="1730"/>
        <v>2.1716598616170508E-7</v>
      </c>
      <c r="BJ1345" s="14">
        <f t="shared" si="1731"/>
        <v>0.70110175229734917</v>
      </c>
      <c r="BK1345" s="14">
        <f t="shared" si="1732"/>
        <v>0.21165253282334703</v>
      </c>
      <c r="BL1345" s="14">
        <f t="shared" si="1733"/>
        <v>8.5248634271413548E-2</v>
      </c>
      <c r="BM1345" s="14">
        <f t="shared" si="1734"/>
        <v>0.39239255630340775</v>
      </c>
      <c r="BN1345" s="14">
        <f t="shared" si="1735"/>
        <v>0.60498219732650493</v>
      </c>
    </row>
    <row r="1346" spans="1:66" x14ac:dyDescent="0.25">
      <c r="A1346" t="s">
        <v>143</v>
      </c>
      <c r="B1346" t="s">
        <v>452</v>
      </c>
      <c r="C1346" t="s">
        <v>156</v>
      </c>
      <c r="D1346" s="7" t="s">
        <v>509</v>
      </c>
      <c r="E1346" s="10">
        <f>VLOOKUP(A1346,home!$A$2:$E$405,3,FALSE)</f>
        <v>1.20588235294118</v>
      </c>
      <c r="F1346" s="10">
        <f>VLOOKUP(B1346,home!$B$2:$E$405,3,FALSE)</f>
        <v>0.73</v>
      </c>
      <c r="G1346" s="10">
        <f>VLOOKUP(C1346,away!$B$2:$E$405,4,FALSE)</f>
        <v>1.01</v>
      </c>
      <c r="H1346" s="10">
        <f>VLOOKUP(A1346,away!$A$2:$E$405,3,FALSE)</f>
        <v>0.98823529411764699</v>
      </c>
      <c r="I1346" s="10">
        <f>VLOOKUP(C1346,away!$B$2:$E$405,3,FALSE)</f>
        <v>0.74</v>
      </c>
      <c r="J1346" s="10">
        <f>VLOOKUP(B1346,home!$B$2:$E$405,4,FALSE)</f>
        <v>1.26</v>
      </c>
      <c r="K1346" s="12">
        <f t="shared" si="1680"/>
        <v>0.88909705882353196</v>
      </c>
      <c r="L1346" s="12">
        <f t="shared" si="1681"/>
        <v>0.921430588235294</v>
      </c>
      <c r="M1346" s="13">
        <f t="shared" si="1682"/>
        <v>0.16356780795633927</v>
      </c>
      <c r="N1346" s="13">
        <f t="shared" si="1683"/>
        <v>0.14542765697219354</v>
      </c>
      <c r="O1346" s="13">
        <f t="shared" si="1684"/>
        <v>0.15071638150156727</v>
      </c>
      <c r="P1346" s="13">
        <f t="shared" si="1685"/>
        <v>0.13400149150956883</v>
      </c>
      <c r="Q1346" s="13">
        <f t="shared" si="1686"/>
        <v>6.4649651042787387E-2</v>
      </c>
      <c r="R1346" s="13">
        <f t="shared" si="1687"/>
        <v>6.9437342031842056E-2</v>
      </c>
      <c r="S1346" s="13">
        <f t="shared" si="1688"/>
        <v>2.7444886544518141E-2</v>
      </c>
      <c r="T1346" s="13">
        <f t="shared" si="1689"/>
        <v>5.9570165989562066E-2</v>
      </c>
      <c r="U1346" s="13">
        <f t="shared" si="1690"/>
        <v>6.1736536573034385E-2</v>
      </c>
      <c r="V1346" s="13">
        <f t="shared" si="1691"/>
        <v>2.4982202775214362E-3</v>
      </c>
      <c r="W1346" s="13">
        <f t="shared" si="1692"/>
        <v>1.9159938198703323E-2</v>
      </c>
      <c r="X1346" s="13">
        <f t="shared" si="1693"/>
        <v>1.7654553124983079E-2</v>
      </c>
      <c r="Y1346" s="13">
        <f t="shared" si="1694"/>
        <v>8.1337226354922035E-3</v>
      </c>
      <c r="Z1346" s="13">
        <f t="shared" si="1695"/>
        <v>2.132723030463185E-2</v>
      </c>
      <c r="AA1346" s="13">
        <f t="shared" si="1696"/>
        <v>1.8961977736700279E-2</v>
      </c>
      <c r="AB1346" s="13">
        <f t="shared" si="1697"/>
        <v>8.4295193175887538E-3</v>
      </c>
      <c r="AC1346" s="13">
        <f t="shared" si="1698"/>
        <v>1.2791531517187331E-4</v>
      </c>
      <c r="AD1346" s="13">
        <f t="shared" si="1699"/>
        <v>4.2587611749269399E-3</v>
      </c>
      <c r="AE1346" s="13">
        <f t="shared" si="1700"/>
        <v>3.924152814566562E-3</v>
      </c>
      <c r="AF1346" s="13">
        <f t="shared" si="1701"/>
        <v>1.8079172181256259E-3</v>
      </c>
      <c r="AG1346" s="13">
        <f t="shared" si="1702"/>
        <v>5.5529007525940402E-4</v>
      </c>
      <c r="AH1346" s="13">
        <f t="shared" si="1703"/>
        <v>4.9128905912566266E-3</v>
      </c>
      <c r="AI1346" s="13">
        <f t="shared" si="1704"/>
        <v>4.3680365750080703E-3</v>
      </c>
      <c r="AJ1346" s="13">
        <f t="shared" si="1705"/>
        <v>1.9418042358366444E-3</v>
      </c>
      <c r="AK1346" s="13">
        <f t="shared" si="1706"/>
        <v>5.7548414496447892E-4</v>
      </c>
      <c r="AL1346" s="13">
        <f t="shared" si="1707"/>
        <v>4.1917399845629714E-6</v>
      </c>
      <c r="AM1346" s="13">
        <f t="shared" si="1708"/>
        <v>7.572904069718786E-4</v>
      </c>
      <c r="AN1346" s="13">
        <f t="shared" si="1709"/>
        <v>6.9779054516104326E-4</v>
      </c>
      <c r="AO1346" s="13">
        <f t="shared" si="1710"/>
        <v>3.214827762463833E-4</v>
      </c>
      <c r="AP1346" s="13">
        <f t="shared" si="1711"/>
        <v>9.8741354541406808E-5</v>
      </c>
      <c r="AQ1346" s="13">
        <f t="shared" si="1712"/>
        <v>2.2745826099559541E-5</v>
      </c>
      <c r="AR1346" s="13">
        <f t="shared" si="1713"/>
        <v>9.0537753348744732E-4</v>
      </c>
      <c r="AS1346" s="13">
        <f t="shared" si="1714"/>
        <v>8.049685021485932E-4</v>
      </c>
      <c r="AT1346" s="13">
        <f t="shared" si="1715"/>
        <v>3.5784756385294904E-4</v>
      </c>
      <c r="AU1346" s="13">
        <f t="shared" si="1716"/>
        <v>1.0605373884294103E-4</v>
      </c>
      <c r="AV1346" s="13">
        <f t="shared" si="1717"/>
        <v>2.3573016820624455E-5</v>
      </c>
      <c r="AW1346" s="13">
        <f t="shared" si="1718"/>
        <v>9.5390172323596772E-8</v>
      </c>
      <c r="AX1346" s="13">
        <f t="shared" si="1719"/>
        <v>1.1221744558566208E-4</v>
      </c>
      <c r="AY1346" s="13">
        <f t="shared" si="1720"/>
        <v>1.0340058689625869E-4</v>
      </c>
      <c r="AZ1346" s="13">
        <f t="shared" si="1721"/>
        <v>4.7638231803847141E-5</v>
      </c>
      <c r="BA1346" s="13">
        <f t="shared" si="1722"/>
        <v>1.463177465116939E-5</v>
      </c>
      <c r="BB1346" s="13">
        <f t="shared" si="1723"/>
        <v>3.3705411809383177E-6</v>
      </c>
      <c r="BC1346" s="13">
        <f t="shared" si="1724"/>
        <v>6.2114394860465547E-7</v>
      </c>
      <c r="BD1346" s="13">
        <f t="shared" si="1725"/>
        <v>1.3904042554272627E-4</v>
      </c>
      <c r="BE1346" s="13">
        <f t="shared" si="1726"/>
        <v>1.2362043340761021E-4</v>
      </c>
      <c r="BF1346" s="13">
        <f t="shared" si="1727"/>
        <v>5.4955281876598267E-5</v>
      </c>
      <c r="BG1346" s="13">
        <f t="shared" si="1728"/>
        <v>1.6286859827767226E-5</v>
      </c>
      <c r="BH1346" s="13">
        <f t="shared" si="1729"/>
        <v>3.6201497925847433E-6</v>
      </c>
      <c r="BI1346" s="13">
        <f t="shared" si="1730"/>
        <v>6.4373290661754315E-7</v>
      </c>
      <c r="BJ1346" s="14">
        <f t="shared" si="1731"/>
        <v>0.32732173987968693</v>
      </c>
      <c r="BK1346" s="14">
        <f t="shared" si="1732"/>
        <v>0.32774791393000041</v>
      </c>
      <c r="BL1346" s="14">
        <f t="shared" si="1733"/>
        <v>0.32361595994630499</v>
      </c>
      <c r="BM1346" s="14">
        <f t="shared" si="1734"/>
        <v>0.2721092078496018</v>
      </c>
      <c r="BN1346" s="14">
        <f t="shared" si="1735"/>
        <v>0.72780033101429842</v>
      </c>
    </row>
    <row r="1347" spans="1:66" x14ac:dyDescent="0.25">
      <c r="A1347" t="s">
        <v>143</v>
      </c>
      <c r="B1347" t="s">
        <v>158</v>
      </c>
      <c r="C1347" t="s">
        <v>145</v>
      </c>
      <c r="D1347" s="7" t="s">
        <v>509</v>
      </c>
      <c r="E1347" s="10">
        <f>VLOOKUP(A1347,home!$A$2:$E$405,3,FALSE)</f>
        <v>1.20588235294118</v>
      </c>
      <c r="F1347" s="10">
        <f>VLOOKUP(B1347,home!$B$2:$E$405,3,FALSE)</f>
        <v>0.83</v>
      </c>
      <c r="G1347" s="10">
        <f>VLOOKUP(C1347,away!$B$2:$E$405,4,FALSE)</f>
        <v>1.1399999999999999</v>
      </c>
      <c r="H1347" s="10">
        <f>VLOOKUP(A1347,away!$A$2:$E$405,3,FALSE)</f>
        <v>0.98823529411764699</v>
      </c>
      <c r="I1347" s="10">
        <f>VLOOKUP(C1347,away!$B$2:$E$405,3,FALSE)</f>
        <v>0.31</v>
      </c>
      <c r="J1347" s="10">
        <f>VLOOKUP(B1347,home!$B$2:$E$405,4,FALSE)</f>
        <v>0.76</v>
      </c>
      <c r="K1347" s="12">
        <f t="shared" si="1680"/>
        <v>1.1410058823529443</v>
      </c>
      <c r="L1347" s="12">
        <f t="shared" si="1681"/>
        <v>0.23282823529411761</v>
      </c>
      <c r="M1347" s="13">
        <f t="shared" si="1682"/>
        <v>0.2531345489345333</v>
      </c>
      <c r="N1347" s="13">
        <f t="shared" si="1683"/>
        <v>0.28882800936106179</v>
      </c>
      <c r="O1347" s="13">
        <f t="shared" si="1684"/>
        <v>5.8936870320399855E-2</v>
      </c>
      <c r="P1347" s="13">
        <f t="shared" si="1685"/>
        <v>6.72473157230489E-2</v>
      </c>
      <c r="Q1347" s="13">
        <f t="shared" si="1686"/>
        <v>0.16477722883463139</v>
      </c>
      <c r="R1347" s="13">
        <f t="shared" si="1687"/>
        <v>6.8610837552284766E-3</v>
      </c>
      <c r="S1347" s="13">
        <f t="shared" si="1688"/>
        <v>4.4662033402688237E-3</v>
      </c>
      <c r="T1347" s="13">
        <f t="shared" si="1689"/>
        <v>3.8364791406222218E-2</v>
      </c>
      <c r="U1347" s="13">
        <f t="shared" si="1690"/>
        <v>7.8285369240319209E-3</v>
      </c>
      <c r="V1347" s="13">
        <f t="shared" si="1691"/>
        <v>1.3183159679333147E-4</v>
      </c>
      <c r="W1347" s="13">
        <f t="shared" si="1692"/>
        <v>6.2670595792710532E-2</v>
      </c>
      <c r="X1347" s="13">
        <f t="shared" si="1693"/>
        <v>1.4591484223247743E-2</v>
      </c>
      <c r="Y1347" s="13">
        <f t="shared" si="1694"/>
        <v>1.6986547610103651E-3</v>
      </c>
      <c r="Z1347" s="13">
        <f t="shared" si="1695"/>
        <v>5.3248467431166126E-4</v>
      </c>
      <c r="AA1347" s="13">
        <f t="shared" si="1696"/>
        <v>6.0756814565239732E-4</v>
      </c>
      <c r="AB1347" s="13">
        <f t="shared" si="1697"/>
        <v>3.4661941405982792E-4</v>
      </c>
      <c r="AC1347" s="13">
        <f t="shared" si="1698"/>
        <v>2.1888855771440994E-6</v>
      </c>
      <c r="AD1347" s="13">
        <f t="shared" si="1699"/>
        <v>1.7876879612511592E-2</v>
      </c>
      <c r="AE1347" s="13">
        <f t="shared" si="1700"/>
        <v>4.1622423327464632E-3</v>
      </c>
      <c r="AF1347" s="13">
        <f t="shared" si="1701"/>
        <v>4.845437685999152E-4</v>
      </c>
      <c r="AG1347" s="13">
        <f t="shared" si="1702"/>
        <v>3.7605156855293182E-5</v>
      </c>
      <c r="AH1347" s="13">
        <f t="shared" si="1703"/>
        <v>3.0994366760286754E-5</v>
      </c>
      <c r="AI1347" s="13">
        <f t="shared" si="1704"/>
        <v>3.5364754793291761E-5</v>
      </c>
      <c r="AJ1347" s="13">
        <f t="shared" si="1705"/>
        <v>2.017569662355769E-5</v>
      </c>
      <c r="AK1347" s="13">
        <f t="shared" si="1706"/>
        <v>7.6735295093492525E-6</v>
      </c>
      <c r="AL1347" s="13">
        <f t="shared" si="1707"/>
        <v>2.325983238675272E-8</v>
      </c>
      <c r="AM1347" s="13">
        <f t="shared" si="1708"/>
        <v>4.079524959198234E-3</v>
      </c>
      <c r="AN1347" s="13">
        <f t="shared" si="1709"/>
        <v>9.4982859708843208E-4</v>
      </c>
      <c r="AO1347" s="13">
        <f t="shared" si="1710"/>
        <v>1.1057345804599354E-4</v>
      </c>
      <c r="AP1347" s="13">
        <f t="shared" si="1711"/>
        <v>8.581541035738942E-6</v>
      </c>
      <c r="AQ1347" s="13">
        <f t="shared" si="1712"/>
        <v>4.9950626386378789E-7</v>
      </c>
      <c r="AR1347" s="13">
        <f t="shared" si="1713"/>
        <v>1.4432727433712443E-6</v>
      </c>
      <c r="AS1347" s="13">
        <f t="shared" si="1714"/>
        <v>1.6467826900262614E-6</v>
      </c>
      <c r="AT1347" s="13">
        <f t="shared" si="1715"/>
        <v>9.3949436813848488E-7</v>
      </c>
      <c r="AU1347" s="13">
        <f t="shared" si="1716"/>
        <v>3.5732286682782456E-7</v>
      </c>
      <c r="AV1347" s="13">
        <f t="shared" si="1717"/>
        <v>1.0192687323744136E-7</v>
      </c>
      <c r="AW1347" s="13">
        <f t="shared" si="1718"/>
        <v>1.7164359810061229E-10</v>
      </c>
      <c r="AX1347" s="13">
        <f t="shared" si="1719"/>
        <v>7.7579366260847285E-4</v>
      </c>
      <c r="AY1347" s="13">
        <f t="shared" si="1720"/>
        <v>1.8062666941749082E-4</v>
      </c>
      <c r="AZ1347" s="13">
        <f t="shared" si="1721"/>
        <v>2.1027494343764173E-5</v>
      </c>
      <c r="BA1347" s="13">
        <f t="shared" si="1722"/>
        <v>1.6319314669052173E-6</v>
      </c>
      <c r="BB1347" s="13">
        <f t="shared" si="1723"/>
        <v>9.4989930890120577E-8</v>
      </c>
      <c r="BC1347" s="13">
        <f t="shared" si="1724"/>
        <v>4.4232675959713933E-9</v>
      </c>
      <c r="BD1347" s="13">
        <f t="shared" si="1725"/>
        <v>5.6005774314537796E-8</v>
      </c>
      <c r="BE1347" s="13">
        <f t="shared" si="1726"/>
        <v>6.3902917938619076E-8</v>
      </c>
      <c r="BF1347" s="13">
        <f t="shared" si="1727"/>
        <v>3.6456802633740922E-8</v>
      </c>
      <c r="BG1347" s="13">
        <f t="shared" si="1728"/>
        <v>1.3865808752292901E-8</v>
      </c>
      <c r="BH1347" s="13">
        <f t="shared" si="1729"/>
        <v>3.9552423374867831E-9</v>
      </c>
      <c r="BI1347" s="13">
        <f t="shared" si="1730"/>
        <v>9.0259095464076673E-10</v>
      </c>
      <c r="BJ1347" s="14">
        <f t="shared" si="1731"/>
        <v>0.59962022248226499</v>
      </c>
      <c r="BK1347" s="14">
        <f t="shared" si="1732"/>
        <v>0.32516273840947135</v>
      </c>
      <c r="BL1347" s="14">
        <f t="shared" si="1733"/>
        <v>7.4679550795737501E-2</v>
      </c>
      <c r="BM1347" s="14">
        <f t="shared" si="1734"/>
        <v>0.16002931293510753</v>
      </c>
      <c r="BN1347" s="14">
        <f t="shared" si="1735"/>
        <v>0.83978505692890371</v>
      </c>
    </row>
    <row r="1348" spans="1:66" x14ac:dyDescent="0.25">
      <c r="A1348" t="s">
        <v>143</v>
      </c>
      <c r="B1348" t="s">
        <v>147</v>
      </c>
      <c r="C1348" t="s">
        <v>152</v>
      </c>
      <c r="D1348" s="7" t="s">
        <v>509</v>
      </c>
      <c r="E1348" s="10">
        <f>VLOOKUP(A1348,home!$A$2:$E$405,3,FALSE)</f>
        <v>1.20588235294118</v>
      </c>
      <c r="F1348" s="10">
        <f>VLOOKUP(B1348,home!$B$2:$E$405,3,FALSE)</f>
        <v>0.74</v>
      </c>
      <c r="G1348" s="10">
        <f>VLOOKUP(C1348,away!$B$2:$E$405,4,FALSE)</f>
        <v>1.35</v>
      </c>
      <c r="H1348" s="10">
        <f>VLOOKUP(A1348,away!$A$2:$E$405,3,FALSE)</f>
        <v>0.98823529411764699</v>
      </c>
      <c r="I1348" s="10">
        <f>VLOOKUP(C1348,away!$B$2:$E$405,3,FALSE)</f>
        <v>1.04</v>
      </c>
      <c r="J1348" s="10">
        <f>VLOOKUP(B1348,home!$B$2:$E$405,4,FALSE)</f>
        <v>0.56000000000000005</v>
      </c>
      <c r="K1348" s="12">
        <f t="shared" si="1680"/>
        <v>1.2046764705882389</v>
      </c>
      <c r="L1348" s="12">
        <f t="shared" si="1681"/>
        <v>0.57554823529411769</v>
      </c>
      <c r="M1348" s="13">
        <f t="shared" si="1682"/>
        <v>0.1686002575420962</v>
      </c>
      <c r="N1348" s="13">
        <f t="shared" si="1683"/>
        <v>0.20310876319608057</v>
      </c>
      <c r="O1348" s="13">
        <f t="shared" si="1684"/>
        <v>9.7037580698487211E-2</v>
      </c>
      <c r="P1348" s="13">
        <f t="shared" si="1685"/>
        <v>0.116898890230275</v>
      </c>
      <c r="Q1348" s="13">
        <f t="shared" si="1686"/>
        <v>0.1223401739962984</v>
      </c>
      <c r="R1348" s="13">
        <f t="shared" si="1687"/>
        <v>2.7924904164112429E-2</v>
      </c>
      <c r="S1348" s="13">
        <f t="shared" si="1688"/>
        <v>2.0262944339895086E-2</v>
      </c>
      <c r="T1348" s="13">
        <f t="shared" si="1689"/>
        <v>7.041267124914484E-2</v>
      </c>
      <c r="U1348" s="13">
        <f t="shared" si="1690"/>
        <v>3.3640474989937774E-2</v>
      </c>
      <c r="V1348" s="13">
        <f t="shared" si="1691"/>
        <v>1.5610334044057143E-3</v>
      </c>
      <c r="W1348" s="13">
        <f t="shared" si="1692"/>
        <v>4.9126776340337255E-2</v>
      </c>
      <c r="X1348" s="13">
        <f t="shared" si="1693"/>
        <v>2.8274829428369917E-2</v>
      </c>
      <c r="Y1348" s="13">
        <f t="shared" si="1694"/>
        <v>8.1367640903702455E-3</v>
      </c>
      <c r="Z1348" s="13">
        <f t="shared" si="1695"/>
        <v>5.3573764374707563E-3</v>
      </c>
      <c r="AA1348" s="13">
        <f t="shared" si="1696"/>
        <v>6.4539053383048635E-3</v>
      </c>
      <c r="AB1348" s="13">
        <f t="shared" si="1697"/>
        <v>3.8874339522298497E-3</v>
      </c>
      <c r="AC1348" s="13">
        <f t="shared" si="1698"/>
        <v>6.7646350029245113E-5</v>
      </c>
      <c r="AD1348" s="13">
        <f t="shared" si="1699"/>
        <v>1.479546788326383E-2</v>
      </c>
      <c r="AE1348" s="13">
        <f t="shared" si="1700"/>
        <v>8.5155054305632912E-3</v>
      </c>
      <c r="AF1348" s="13">
        <f t="shared" si="1701"/>
        <v>2.4505420615990891E-3</v>
      </c>
      <c r="AG1348" s="13">
        <f t="shared" si="1702"/>
        <v>4.7013505302245502E-4</v>
      </c>
      <c r="AH1348" s="13">
        <f t="shared" si="1703"/>
        <v>7.7085713859814523E-4</v>
      </c>
      <c r="AI1348" s="13">
        <f t="shared" si="1704"/>
        <v>9.2863345705416253E-4</v>
      </c>
      <c r="AJ1348" s="13">
        <f t="shared" si="1705"/>
        <v>5.5935143775708181E-4</v>
      </c>
      <c r="AK1348" s="13">
        <f t="shared" si="1706"/>
        <v>2.2461250528521938E-4</v>
      </c>
      <c r="AL1348" s="13">
        <f t="shared" si="1707"/>
        <v>1.8761022935147204E-6</v>
      </c>
      <c r="AM1348" s="13">
        <f t="shared" si="1708"/>
        <v>3.5647504060623797E-3</v>
      </c>
      <c r="AN1348" s="13">
        <f t="shared" si="1709"/>
        <v>2.0516858054731918E-3</v>
      </c>
      <c r="AO1348" s="13">
        <f t="shared" si="1710"/>
        <v>5.9042207235904297E-4</v>
      </c>
      <c r="AP1348" s="13">
        <f t="shared" si="1711"/>
        <v>1.1327212727498104E-4</v>
      </c>
      <c r="AQ1348" s="13">
        <f t="shared" si="1712"/>
        <v>1.6298393240281509E-5</v>
      </c>
      <c r="AR1348" s="13">
        <f t="shared" si="1713"/>
        <v>8.8733093156807144E-5</v>
      </c>
      <c r="AS1348" s="13">
        <f t="shared" si="1714"/>
        <v>1.0689466948851985E-4</v>
      </c>
      <c r="AT1348" s="13">
        <f t="shared" si="1715"/>
        <v>6.4386746582063224E-5</v>
      </c>
      <c r="AU1348" s="13">
        <f t="shared" si="1716"/>
        <v>2.5855066208379751E-5</v>
      </c>
      <c r="AV1348" s="13">
        <f t="shared" si="1717"/>
        <v>7.7867474766840454E-6</v>
      </c>
      <c r="AW1348" s="13">
        <f t="shared" si="1718"/>
        <v>3.61331786379695E-8</v>
      </c>
      <c r="AX1348" s="13">
        <f t="shared" si="1719"/>
        <v>7.1572848961720258E-4</v>
      </c>
      <c r="AY1348" s="13">
        <f t="shared" si="1720"/>
        <v>4.119362691489051E-4</v>
      </c>
      <c r="AZ1348" s="13">
        <f t="shared" si="1721"/>
        <v>1.1854459638114752E-4</v>
      </c>
      <c r="BA1348" s="13">
        <f t="shared" si="1722"/>
        <v>2.2742711083607639E-5</v>
      </c>
      <c r="BB1348" s="13">
        <f t="shared" si="1723"/>
        <v>3.2723818074935868E-6</v>
      </c>
      <c r="BC1348" s="13">
        <f t="shared" si="1724"/>
        <v>3.7668271490230196E-7</v>
      </c>
      <c r="BD1348" s="13">
        <f t="shared" si="1725"/>
        <v>8.511695863098145E-6</v>
      </c>
      <c r="BE1348" s="13">
        <f t="shared" si="1726"/>
        <v>1.0253839731077588E-5</v>
      </c>
      <c r="BF1348" s="13">
        <f t="shared" si="1727"/>
        <v>6.1762797286060044E-6</v>
      </c>
      <c r="BG1348" s="13">
        <f t="shared" si="1728"/>
        <v>2.4801396216075884E-6</v>
      </c>
      <c r="BH1348" s="13">
        <f t="shared" si="1729"/>
        <v>7.4694146148107051E-7</v>
      </c>
      <c r="BI1348" s="13">
        <f t="shared" si="1730"/>
        <v>1.7996456071060726E-7</v>
      </c>
      <c r="BJ1348" s="14">
        <f t="shared" si="1731"/>
        <v>0.51524065866421309</v>
      </c>
      <c r="BK1348" s="14">
        <f t="shared" si="1732"/>
        <v>0.30780458423814366</v>
      </c>
      <c r="BL1348" s="14">
        <f t="shared" si="1733"/>
        <v>0.17174975886564578</v>
      </c>
      <c r="BM1348" s="14">
        <f t="shared" si="1734"/>
        <v>0.26382990824215319</v>
      </c>
      <c r="BN1348" s="14">
        <f t="shared" si="1735"/>
        <v>0.73591056982734981</v>
      </c>
    </row>
    <row r="1349" spans="1:66" x14ac:dyDescent="0.25">
      <c r="A1349" t="s">
        <v>28</v>
      </c>
      <c r="B1349" t="s">
        <v>29</v>
      </c>
      <c r="C1349" t="s">
        <v>279</v>
      </c>
      <c r="D1349" s="7" t="s">
        <v>509</v>
      </c>
      <c r="E1349" s="10">
        <f>VLOOKUP(A1349,home!$A$2:$E$405,3,FALSE)</f>
        <v>1.4173913043478299</v>
      </c>
      <c r="F1349" s="10">
        <f>VLOOKUP(B1349,home!$B$2:$E$405,3,FALSE)</f>
        <v>1.1100000000000001</v>
      </c>
      <c r="G1349" s="10">
        <f>VLOOKUP(C1349,away!$B$2:$E$405,4,FALSE)</f>
        <v>1.1100000000000001</v>
      </c>
      <c r="H1349" s="10">
        <f>VLOOKUP(A1349,away!$A$2:$E$405,3,FALSE)</f>
        <v>1.2521739130434799</v>
      </c>
      <c r="I1349" s="10">
        <f>VLOOKUP(C1349,away!$B$2:$E$405,3,FALSE)</f>
        <v>0.71</v>
      </c>
      <c r="J1349" s="10">
        <f>VLOOKUP(B1349,home!$B$2:$E$405,4,FALSE)</f>
        <v>0.11</v>
      </c>
      <c r="K1349" s="12">
        <f t="shared" si="1680"/>
        <v>1.7463678260869615</v>
      </c>
      <c r="L1349" s="12">
        <f t="shared" si="1681"/>
        <v>9.7794782608695785E-2</v>
      </c>
      <c r="M1349" s="13">
        <f t="shared" si="1682"/>
        <v>0.1581577053402847</v>
      </c>
      <c r="N1349" s="13">
        <f t="shared" si="1683"/>
        <v>0.27620152805401521</v>
      </c>
      <c r="O1349" s="13">
        <f t="shared" si="1684"/>
        <v>1.5466998411643309E-2</v>
      </c>
      <c r="P1349" s="13">
        <f t="shared" si="1685"/>
        <v>2.7011068392232013E-2</v>
      </c>
      <c r="Q1349" s="13">
        <f t="shared" si="1686"/>
        <v>0.24117473105479378</v>
      </c>
      <c r="R1349" s="13">
        <f t="shared" si="1687"/>
        <v>7.5629587363785036E-4</v>
      </c>
      <c r="S1349" s="13">
        <f t="shared" si="1688"/>
        <v>1.1532757985456147E-3</v>
      </c>
      <c r="T1349" s="13">
        <f t="shared" si="1689"/>
        <v>2.3585630394214234E-2</v>
      </c>
      <c r="U1349" s="13">
        <f t="shared" si="1690"/>
        <v>1.3207707807234722E-3</v>
      </c>
      <c r="V1349" s="13">
        <f t="shared" si="1691"/>
        <v>2.1884774512881224E-5</v>
      </c>
      <c r="W1349" s="13">
        <f t="shared" si="1692"/>
        <v>0.14039326359308926</v>
      </c>
      <c r="X1349" s="13">
        <f t="shared" si="1693"/>
        <v>1.3729728692811492E-2</v>
      </c>
      <c r="Y1349" s="13">
        <f t="shared" si="1694"/>
        <v>6.7134791639493648E-4</v>
      </c>
      <c r="Z1349" s="13">
        <f t="shared" si="1695"/>
        <v>2.4653930183422403E-5</v>
      </c>
      <c r="AA1349" s="13">
        <f t="shared" si="1696"/>
        <v>4.305483045892311E-5</v>
      </c>
      <c r="AB1349" s="13">
        <f t="shared" si="1697"/>
        <v>3.7594785335546132E-5</v>
      </c>
      <c r="AC1349" s="13">
        <f t="shared" si="1698"/>
        <v>2.3360035630423469E-7</v>
      </c>
      <c r="AD1349" s="13">
        <f t="shared" si="1699"/>
        <v>6.129456963457925E-2</v>
      </c>
      <c r="AE1349" s="13">
        <f t="shared" si="1700"/>
        <v>5.9942891125072447E-3</v>
      </c>
      <c r="AF1349" s="13">
        <f t="shared" si="1701"/>
        <v>2.9310510032565901E-4</v>
      </c>
      <c r="AG1349" s="13">
        <f t="shared" si="1702"/>
        <v>9.5547165226159291E-6</v>
      </c>
      <c r="AH1349" s="13">
        <f t="shared" si="1703"/>
        <v>6.0275643568443948E-7</v>
      </c>
      <c r="AI1349" s="13">
        <f t="shared" si="1704"/>
        <v>1.0526344462461602E-6</v>
      </c>
      <c r="AJ1349" s="13">
        <f t="shared" si="1705"/>
        <v>9.1914346477757987E-7</v>
      </c>
      <c r="AK1349" s="13">
        <f t="shared" si="1706"/>
        <v>5.3505419148188649E-7</v>
      </c>
      <c r="AL1349" s="13">
        <f t="shared" si="1707"/>
        <v>1.5958236589251459E-9</v>
      </c>
      <c r="AM1349" s="13">
        <f t="shared" si="1708"/>
        <v>2.1408572864735211E-2</v>
      </c>
      <c r="AN1349" s="13">
        <f t="shared" si="1709"/>
        <v>2.0936467292692038E-3</v>
      </c>
      <c r="AO1349" s="13">
        <f t="shared" si="1710"/>
        <v>1.0237386337414438E-4</v>
      </c>
      <c r="AP1349" s="13">
        <f t="shared" si="1711"/>
        <v>3.3372099044955904E-6</v>
      </c>
      <c r="AQ1349" s="13">
        <f t="shared" si="1712"/>
        <v>8.1590429282433196E-8</v>
      </c>
      <c r="AR1349" s="13">
        <f t="shared" si="1713"/>
        <v>1.1789286918750429E-8</v>
      </c>
      <c r="AS1349" s="13">
        <f t="shared" si="1714"/>
        <v>2.0588431367413641E-8</v>
      </c>
      <c r="AT1349" s="13">
        <f t="shared" si="1715"/>
        <v>1.7977487064825389E-8</v>
      </c>
      <c r="AU1349" s="13">
        <f t="shared" si="1716"/>
        <v>1.0465101667968527E-8</v>
      </c>
      <c r="AV1349" s="13">
        <f t="shared" si="1717"/>
        <v>4.5689792124173064E-9</v>
      </c>
      <c r="AW1349" s="13">
        <f t="shared" si="1718"/>
        <v>7.5706611076770372E-12</v>
      </c>
      <c r="AX1349" s="13">
        <f t="shared" si="1719"/>
        <v>6.231207142235325E-3</v>
      </c>
      <c r="AY1349" s="13">
        <f t="shared" si="1720"/>
        <v>6.0937954786465616E-4</v>
      </c>
      <c r="AZ1349" s="13">
        <f t="shared" si="1721"/>
        <v>2.9797070204804697E-5</v>
      </c>
      <c r="BA1349" s="13">
        <f t="shared" si="1722"/>
        <v>9.7133266768497367E-7</v>
      </c>
      <c r="BB1349" s="13">
        <f t="shared" si="1723"/>
        <v>2.3747816769244141E-8</v>
      </c>
      <c r="BC1349" s="13">
        <f t="shared" si="1724"/>
        <v>4.6448251567587472E-10</v>
      </c>
      <c r="BD1349" s="13">
        <f t="shared" si="1725"/>
        <v>1.9215512522178957E-10</v>
      </c>
      <c r="BE1349" s="13">
        <f t="shared" si="1726"/>
        <v>3.3557352830504454E-10</v>
      </c>
      <c r="BF1349" s="13">
        <f t="shared" si="1727"/>
        <v>2.930174065592061E-10</v>
      </c>
      <c r="BG1349" s="13">
        <f t="shared" si="1728"/>
        <v>1.7057205709948003E-10</v>
      </c>
      <c r="BH1349" s="13">
        <f t="shared" si="1729"/>
        <v>7.4470388136999986E-11</v>
      </c>
      <c r="BI1349" s="13">
        <f t="shared" si="1730"/>
        <v>2.601053796773298E-11</v>
      </c>
      <c r="BJ1349" s="14">
        <f t="shared" si="1731"/>
        <v>0.79382713983223785</v>
      </c>
      <c r="BK1349" s="14">
        <f t="shared" si="1732"/>
        <v>0.18695354904961986</v>
      </c>
      <c r="BL1349" s="14">
        <f t="shared" si="1733"/>
        <v>1.7627890751422556E-2</v>
      </c>
      <c r="BM1349" s="14">
        <f t="shared" si="1734"/>
        <v>0.27905552689656266</v>
      </c>
      <c r="BN1349" s="14">
        <f t="shared" si="1735"/>
        <v>0.71876832712660688</v>
      </c>
    </row>
    <row r="1350" spans="1:66" x14ac:dyDescent="0.25">
      <c r="A1350" t="s">
        <v>28</v>
      </c>
      <c r="B1350" t="s">
        <v>278</v>
      </c>
      <c r="C1350" t="s">
        <v>30</v>
      </c>
      <c r="D1350" s="7" t="s">
        <v>509</v>
      </c>
      <c r="E1350" s="10">
        <f>VLOOKUP(A1350,home!$A$2:$E$405,3,FALSE)</f>
        <v>1.4173913043478299</v>
      </c>
      <c r="F1350" s="10">
        <f>VLOOKUP(B1350,home!$B$2:$E$405,3,FALSE)</f>
        <v>1.1100000000000001</v>
      </c>
      <c r="G1350" s="10">
        <f>VLOOKUP(C1350,away!$B$2:$E$405,4,FALSE)</f>
        <v>0.5</v>
      </c>
      <c r="H1350" s="10">
        <f>VLOOKUP(A1350,away!$A$2:$E$405,3,FALSE)</f>
        <v>1.2521739130434799</v>
      </c>
      <c r="I1350" s="10">
        <f>VLOOKUP(C1350,away!$B$2:$E$405,3,FALSE)</f>
        <v>1.51</v>
      </c>
      <c r="J1350" s="10">
        <f>VLOOKUP(B1350,home!$B$2:$E$405,4,FALSE)</f>
        <v>0.91</v>
      </c>
      <c r="K1350" s="12">
        <f t="shared" si="1680"/>
        <v>0.78665217391304565</v>
      </c>
      <c r="L1350" s="12">
        <f t="shared" si="1681"/>
        <v>1.7206121739130458</v>
      </c>
      <c r="M1350" s="13">
        <f t="shared" si="1682"/>
        <v>8.1490865251064554E-2</v>
      </c>
      <c r="N1350" s="13">
        <f t="shared" si="1683"/>
        <v>6.4104966303804994E-2</v>
      </c>
      <c r="O1350" s="13">
        <f t="shared" si="1684"/>
        <v>0.14021417481368925</v>
      </c>
      <c r="P1350" s="13">
        <f t="shared" si="1685"/>
        <v>0.11029978543061245</v>
      </c>
      <c r="Q1350" s="13">
        <f t="shared" si="1686"/>
        <v>2.521415555075537E-2</v>
      </c>
      <c r="R1350" s="13">
        <f t="shared" si="1687"/>
        <v>0.12062710806980288</v>
      </c>
      <c r="S1350" s="13">
        <f t="shared" si="1688"/>
        <v>3.7323332586287096E-2</v>
      </c>
      <c r="T1350" s="13">
        <f t="shared" si="1689"/>
        <v>4.3383782995566882E-2</v>
      </c>
      <c r="U1350" s="13">
        <f t="shared" si="1690"/>
        <v>9.4891576795954322E-2</v>
      </c>
      <c r="V1350" s="13">
        <f t="shared" si="1691"/>
        <v>5.6131111725625437E-3</v>
      </c>
      <c r="W1350" s="13">
        <f t="shared" si="1692"/>
        <v>6.611590092461133E-3</v>
      </c>
      <c r="X1350" s="13">
        <f t="shared" si="1693"/>
        <v>1.1375982402011505E-2</v>
      </c>
      <c r="Y1350" s="13">
        <f t="shared" si="1694"/>
        <v>9.7868269055607863E-3</v>
      </c>
      <c r="Z1350" s="13">
        <f t="shared" si="1695"/>
        <v>6.918415688294248E-2</v>
      </c>
      <c r="AA1350" s="13">
        <f t="shared" si="1696"/>
        <v>5.4423867412307897E-2</v>
      </c>
      <c r="AB1350" s="13">
        <f t="shared" si="1697"/>
        <v>2.1406326806323685E-2</v>
      </c>
      <c r="AC1350" s="13">
        <f t="shared" si="1698"/>
        <v>4.748422998273833E-4</v>
      </c>
      <c r="AD1350" s="13">
        <f t="shared" si="1699"/>
        <v>1.3002554298141259E-3</v>
      </c>
      <c r="AE1350" s="13">
        <f t="shared" si="1700"/>
        <v>2.2372353217347245E-3</v>
      </c>
      <c r="AF1350" s="13">
        <f t="shared" si="1701"/>
        <v>1.924707165242519E-3</v>
      </c>
      <c r="AG1350" s="13">
        <f t="shared" si="1702"/>
        <v>1.103891526577982E-3</v>
      </c>
      <c r="AH1350" s="13">
        <f t="shared" si="1703"/>
        <v>2.9759775643675226E-2</v>
      </c>
      <c r="AI1350" s="13">
        <f t="shared" si="1704"/>
        <v>2.3410592205261625E-2</v>
      </c>
      <c r="AJ1350" s="13">
        <f t="shared" si="1705"/>
        <v>9.2079966254304292E-3</v>
      </c>
      <c r="AK1350" s="13">
        <f t="shared" si="1706"/>
        <v>2.4144968542596122E-3</v>
      </c>
      <c r="AL1350" s="13">
        <f t="shared" si="1707"/>
        <v>2.5708404799962392E-5</v>
      </c>
      <c r="AM1350" s="13">
        <f t="shared" si="1708"/>
        <v>2.0456975210110482E-4</v>
      </c>
      <c r="AN1350" s="13">
        <f t="shared" si="1709"/>
        <v>3.519852058795348E-4</v>
      </c>
      <c r="AO1350" s="13">
        <f t="shared" si="1710"/>
        <v>3.0281501513680875E-4</v>
      </c>
      <c r="AP1350" s="13">
        <f t="shared" si="1711"/>
        <v>1.7367573382935214E-4</v>
      </c>
      <c r="AQ1350" s="13">
        <f t="shared" si="1712"/>
        <v>7.4707145485016302E-5</v>
      </c>
      <c r="AR1350" s="13">
        <f t="shared" si="1713"/>
        <v>1.02410064530857E-2</v>
      </c>
      <c r="AS1350" s="13">
        <f t="shared" si="1714"/>
        <v>8.0561099893773948E-3</v>
      </c>
      <c r="AT1350" s="13">
        <f t="shared" si="1715"/>
        <v>3.1686782182131653E-3</v>
      </c>
      <c r="AU1350" s="13">
        <f t="shared" si="1716"/>
        <v>8.3088253626276761E-4</v>
      </c>
      <c r="AV1350" s="13">
        <f t="shared" si="1717"/>
        <v>1.6340388835437271E-4</v>
      </c>
      <c r="AW1350" s="13">
        <f t="shared" si="1718"/>
        <v>9.6658125234272325E-7</v>
      </c>
      <c r="AX1350" s="13">
        <f t="shared" si="1719"/>
        <v>2.6820873367864477E-5</v>
      </c>
      <c r="AY1350" s="13">
        <f t="shared" si="1720"/>
        <v>4.6148321231727808E-5</v>
      </c>
      <c r="AZ1350" s="13">
        <f t="shared" si="1721"/>
        <v>3.9701681658480385E-5</v>
      </c>
      <c r="BA1350" s="13">
        <f t="shared" si="1722"/>
        <v>2.2770398928800544E-5</v>
      </c>
      <c r="BB1350" s="13">
        <f t="shared" si="1723"/>
        <v>9.7947564004377018E-6</v>
      </c>
      <c r="BC1350" s="13">
        <f t="shared" si="1724"/>
        <v>3.3705954206211639E-6</v>
      </c>
      <c r="BD1350" s="13">
        <f t="shared" si="1725"/>
        <v>2.9368000627168871E-3</v>
      </c>
      <c r="BE1350" s="13">
        <f t="shared" si="1726"/>
        <v>2.310240153684208E-3</v>
      </c>
      <c r="BF1350" s="13">
        <f t="shared" si="1727"/>
        <v>9.0867771957844543E-4</v>
      </c>
      <c r="BG1350" s="13">
        <f t="shared" si="1728"/>
        <v>2.3827110116424435E-4</v>
      </c>
      <c r="BH1350" s="13">
        <f t="shared" si="1729"/>
        <v>4.6859119927876996E-5</v>
      </c>
      <c r="BI1350" s="13">
        <f t="shared" si="1730"/>
        <v>7.3723657117833146E-6</v>
      </c>
      <c r="BJ1350" s="14">
        <f t="shared" si="1731"/>
        <v>0.1682997531729698</v>
      </c>
      <c r="BK1350" s="14">
        <f t="shared" si="1732"/>
        <v>0.23527379346638572</v>
      </c>
      <c r="BL1350" s="14">
        <f t="shared" si="1733"/>
        <v>0.52526421683478186</v>
      </c>
      <c r="BM1350" s="14">
        <f t="shared" si="1734"/>
        <v>0.45602568319737075</v>
      </c>
      <c r="BN1350" s="14">
        <f t="shared" si="1735"/>
        <v>0.54195105541972954</v>
      </c>
    </row>
    <row r="1351" spans="1:66" x14ac:dyDescent="0.25">
      <c r="A1351" t="s">
        <v>32</v>
      </c>
      <c r="B1351" t="s">
        <v>208</v>
      </c>
      <c r="C1351" t="s">
        <v>198</v>
      </c>
      <c r="D1351" s="7" t="s">
        <v>509</v>
      </c>
      <c r="E1351" s="10">
        <f>VLOOKUP(A1351,home!$A$2:$E$405,3,FALSE)</f>
        <v>1.1875</v>
      </c>
      <c r="F1351" s="10">
        <f>VLOOKUP(B1351,home!$B$2:$E$405,3,FALSE)</f>
        <v>1.37</v>
      </c>
      <c r="G1351" s="10">
        <f>VLOOKUP(C1351,away!$B$2:$E$405,4,FALSE)</f>
        <v>0.32</v>
      </c>
      <c r="H1351" s="10">
        <f>VLOOKUP(A1351,away!$A$2:$E$405,3,FALSE)</f>
        <v>1.2</v>
      </c>
      <c r="I1351" s="10">
        <f>VLOOKUP(C1351,away!$B$2:$E$405,3,FALSE)</f>
        <v>1.05</v>
      </c>
      <c r="J1351" s="10">
        <f>VLOOKUP(B1351,home!$B$2:$E$405,4,FALSE)</f>
        <v>0.63</v>
      </c>
      <c r="K1351" s="12">
        <f t="shared" si="1680"/>
        <v>0.52060000000000006</v>
      </c>
      <c r="L1351" s="12">
        <f t="shared" si="1681"/>
        <v>0.79380000000000006</v>
      </c>
      <c r="M1351" s="13">
        <f t="shared" si="1682"/>
        <v>0.26863545616822482</v>
      </c>
      <c r="N1351" s="13">
        <f t="shared" si="1683"/>
        <v>0.13985161848117783</v>
      </c>
      <c r="O1351" s="13">
        <f t="shared" si="1684"/>
        <v>0.21324282510633688</v>
      </c>
      <c r="P1351" s="13">
        <f t="shared" si="1685"/>
        <v>0.11101421475035897</v>
      </c>
      <c r="Q1351" s="13">
        <f t="shared" si="1686"/>
        <v>3.6403376290650588E-2</v>
      </c>
      <c r="R1351" s="13">
        <f t="shared" si="1687"/>
        <v>8.4636077284705111E-2</v>
      </c>
      <c r="S1351" s="13">
        <f t="shared" si="1688"/>
        <v>1.1469219339498871E-2</v>
      </c>
      <c r="T1351" s="13">
        <f t="shared" si="1689"/>
        <v>2.8897000099518441E-2</v>
      </c>
      <c r="U1351" s="13">
        <f t="shared" si="1690"/>
        <v>4.4061541834417475E-2</v>
      </c>
      <c r="V1351" s="13">
        <f t="shared" si="1691"/>
        <v>5.2663122687422259E-4</v>
      </c>
      <c r="W1351" s="13">
        <f t="shared" si="1692"/>
        <v>6.3171992323042339E-3</v>
      </c>
      <c r="X1351" s="13">
        <f t="shared" si="1693"/>
        <v>5.0145927506031005E-3</v>
      </c>
      <c r="Y1351" s="13">
        <f t="shared" si="1694"/>
        <v>1.9902918627143708E-3</v>
      </c>
      <c r="Z1351" s="13">
        <f t="shared" si="1695"/>
        <v>2.2394706049532972E-2</v>
      </c>
      <c r="AA1351" s="13">
        <f t="shared" si="1696"/>
        <v>1.1658683969386864E-2</v>
      </c>
      <c r="AB1351" s="13">
        <f t="shared" si="1697"/>
        <v>3.0347554372314009E-3</v>
      </c>
      <c r="AC1351" s="13">
        <f t="shared" si="1698"/>
        <v>1.3601972201560609E-5</v>
      </c>
      <c r="AD1351" s="13">
        <f t="shared" si="1699"/>
        <v>8.2218348008439594E-4</v>
      </c>
      <c r="AE1351" s="13">
        <f t="shared" si="1700"/>
        <v>6.5264924649099357E-4</v>
      </c>
      <c r="AF1351" s="13">
        <f t="shared" si="1701"/>
        <v>2.5903648593227535E-4</v>
      </c>
      <c r="AG1351" s="13">
        <f t="shared" si="1702"/>
        <v>6.8541054177680063E-5</v>
      </c>
      <c r="AH1351" s="13">
        <f t="shared" si="1703"/>
        <v>4.4442294155298181E-3</v>
      </c>
      <c r="AI1351" s="13">
        <f t="shared" si="1704"/>
        <v>2.313665833724823E-3</v>
      </c>
      <c r="AJ1351" s="13">
        <f t="shared" si="1705"/>
        <v>6.022472165185715E-4</v>
      </c>
      <c r="AK1351" s="13">
        <f t="shared" si="1706"/>
        <v>1.0450996697318947E-4</v>
      </c>
      <c r="AL1351" s="13">
        <f t="shared" si="1707"/>
        <v>2.2484184099166184E-7</v>
      </c>
      <c r="AM1351" s="13">
        <f t="shared" si="1708"/>
        <v>8.5605743946387341E-5</v>
      </c>
      <c r="AN1351" s="13">
        <f t="shared" si="1709"/>
        <v>6.795383954464228E-5</v>
      </c>
      <c r="AO1351" s="13">
        <f t="shared" si="1710"/>
        <v>2.6970878915268522E-5</v>
      </c>
      <c r="AP1351" s="13">
        <f t="shared" si="1711"/>
        <v>7.1364945609800509E-6</v>
      </c>
      <c r="AQ1351" s="13">
        <f t="shared" si="1712"/>
        <v>1.4162373456264911E-6</v>
      </c>
      <c r="AR1351" s="13">
        <f t="shared" si="1713"/>
        <v>7.0556586200951424E-4</v>
      </c>
      <c r="AS1351" s="13">
        <f t="shared" si="1714"/>
        <v>3.6731758776215311E-4</v>
      </c>
      <c r="AT1351" s="13">
        <f t="shared" si="1715"/>
        <v>9.5612768094488463E-5</v>
      </c>
      <c r="AU1351" s="13">
        <f t="shared" si="1716"/>
        <v>1.6592002356663567E-5</v>
      </c>
      <c r="AV1351" s="13">
        <f t="shared" si="1717"/>
        <v>2.1594491067197629E-6</v>
      </c>
      <c r="AW1351" s="13">
        <f t="shared" si="1718"/>
        <v>2.5810112063667119E-9</v>
      </c>
      <c r="AX1351" s="13">
        <f t="shared" si="1719"/>
        <v>7.4277250497482043E-6</v>
      </c>
      <c r="AY1351" s="13">
        <f t="shared" si="1720"/>
        <v>5.8961281444901252E-6</v>
      </c>
      <c r="AZ1351" s="13">
        <f t="shared" si="1721"/>
        <v>2.3401732605481307E-6</v>
      </c>
      <c r="BA1351" s="13">
        <f t="shared" si="1722"/>
        <v>6.1920984474103542E-7</v>
      </c>
      <c r="BB1351" s="13">
        <f t="shared" si="1723"/>
        <v>1.2288219368885848E-7</v>
      </c>
      <c r="BC1351" s="13">
        <f t="shared" si="1724"/>
        <v>1.9508777070043181E-8</v>
      </c>
      <c r="BD1351" s="13">
        <f t="shared" si="1725"/>
        <v>9.334636354385871E-5</v>
      </c>
      <c r="BE1351" s="13">
        <f t="shared" si="1726"/>
        <v>4.8596116860932837E-5</v>
      </c>
      <c r="BF1351" s="13">
        <f t="shared" si="1727"/>
        <v>1.2649569218900819E-5</v>
      </c>
      <c r="BG1351" s="13">
        <f t="shared" si="1728"/>
        <v>2.195121911786589E-6</v>
      </c>
      <c r="BH1351" s="13">
        <f t="shared" si="1729"/>
        <v>2.8569511681902457E-7</v>
      </c>
      <c r="BI1351" s="13">
        <f t="shared" si="1730"/>
        <v>2.9746575563196847E-8</v>
      </c>
      <c r="BJ1351" s="14">
        <f t="shared" si="1731"/>
        <v>0.22048199780523708</v>
      </c>
      <c r="BK1351" s="14">
        <f t="shared" si="1732"/>
        <v>0.39166524442714395</v>
      </c>
      <c r="BL1351" s="14">
        <f t="shared" si="1733"/>
        <v>0.36544288634738153</v>
      </c>
      <c r="BM1351" s="14">
        <f t="shared" si="1734"/>
        <v>0.14619537300070806</v>
      </c>
      <c r="BN1351" s="14">
        <f t="shared" si="1735"/>
        <v>0.85378356808145428</v>
      </c>
    </row>
    <row r="1352" spans="1:66" x14ac:dyDescent="0.25">
      <c r="A1352" t="s">
        <v>303</v>
      </c>
      <c r="B1352" t="s">
        <v>469</v>
      </c>
      <c r="C1352" t="s">
        <v>346</v>
      </c>
      <c r="D1352" s="7" t="s">
        <v>509</v>
      </c>
      <c r="E1352" s="10">
        <f>VLOOKUP(A1352,home!$A$2:$E$405,3,FALSE)</f>
        <v>1.3492822966507201</v>
      </c>
      <c r="F1352" s="10">
        <f>VLOOKUP(B1352,home!$B$2:$E$405,3,FALSE)</f>
        <v>0.44</v>
      </c>
      <c r="G1352" s="10">
        <f>VLOOKUP(C1352,away!$B$2:$E$405,4,FALSE)</f>
        <v>0.82</v>
      </c>
      <c r="H1352" s="10">
        <f>VLOOKUP(A1352,away!$A$2:$E$405,3,FALSE)</f>
        <v>0.98086124401913899</v>
      </c>
      <c r="I1352" s="10">
        <f>VLOOKUP(C1352,away!$B$2:$E$405,3,FALSE)</f>
        <v>0.91</v>
      </c>
      <c r="J1352" s="10">
        <f>VLOOKUP(B1352,home!$B$2:$E$405,4,FALSE)</f>
        <v>1.22</v>
      </c>
      <c r="K1352" s="12">
        <f t="shared" si="1680"/>
        <v>0.48682105263157976</v>
      </c>
      <c r="L1352" s="12">
        <f t="shared" si="1681"/>
        <v>1.0889521531100481</v>
      </c>
      <c r="M1352" s="13">
        <f t="shared" si="1682"/>
        <v>0.20684755511634828</v>
      </c>
      <c r="N1352" s="13">
        <f t="shared" si="1683"/>
        <v>0.10069774451600938</v>
      </c>
      <c r="O1352" s="13">
        <f t="shared" si="1684"/>
        <v>0.22524709050949679</v>
      </c>
      <c r="P1352" s="13">
        <f t="shared" si="1685"/>
        <v>0.10965502570403395</v>
      </c>
      <c r="Q1352" s="13">
        <f t="shared" si="1686"/>
        <v>2.4510890991454787E-2</v>
      </c>
      <c r="R1352" s="13">
        <f t="shared" si="1687"/>
        <v>0.1226416520960452</v>
      </c>
      <c r="S1352" s="13">
        <f t="shared" si="1688"/>
        <v>1.4532713059369883E-2</v>
      </c>
      <c r="T1352" s="13">
        <f t="shared" si="1689"/>
        <v>2.6691187519790372E-2</v>
      </c>
      <c r="U1352" s="13">
        <f t="shared" si="1690"/>
        <v>5.9704538169872715E-2</v>
      </c>
      <c r="V1352" s="13">
        <f t="shared" si="1691"/>
        <v>8.5601689889616727E-4</v>
      </c>
      <c r="W1352" s="13">
        <f t="shared" si="1692"/>
        <v>3.9774725844659749E-3</v>
      </c>
      <c r="X1352" s="13">
        <f t="shared" si="1693"/>
        <v>4.3312773347904112E-3</v>
      </c>
      <c r="Y1352" s="13">
        <f t="shared" si="1694"/>
        <v>2.3582768897183843E-3</v>
      </c>
      <c r="Z1352" s="13">
        <f t="shared" si="1695"/>
        <v>4.4516963703653954E-2</v>
      </c>
      <c r="AA1352" s="13">
        <f t="shared" si="1696"/>
        <v>2.1671795130174646E-2</v>
      </c>
      <c r="AB1352" s="13">
        <f t="shared" si="1697"/>
        <v>5.2751430588437826E-3</v>
      </c>
      <c r="AC1352" s="13">
        <f t="shared" si="1698"/>
        <v>2.8362238496953791E-5</v>
      </c>
      <c r="AD1352" s="13">
        <f t="shared" si="1699"/>
        <v>4.8407934759574391E-4</v>
      </c>
      <c r="AE1352" s="13">
        <f t="shared" si="1700"/>
        <v>5.2713924784049274E-4</v>
      </c>
      <c r="AF1352" s="13">
        <f t="shared" si="1701"/>
        <v>2.8701470946235788E-4</v>
      </c>
      <c r="AG1352" s="13">
        <f t="shared" si="1702"/>
        <v>1.0418176194776315E-4</v>
      </c>
      <c r="AH1352" s="13">
        <f t="shared" si="1703"/>
        <v>1.2119210868753958E-2</v>
      </c>
      <c r="AI1352" s="13">
        <f t="shared" si="1704"/>
        <v>5.8998869921908833E-3</v>
      </c>
      <c r="AJ1352" s="13">
        <f t="shared" si="1705"/>
        <v>1.4360945979728654E-3</v>
      </c>
      <c r="AK1352" s="13">
        <f t="shared" si="1706"/>
        <v>2.3304036128789192E-4</v>
      </c>
      <c r="AL1352" s="13">
        <f t="shared" si="1707"/>
        <v>6.0142107837011749E-7</v>
      </c>
      <c r="AM1352" s="13">
        <f t="shared" si="1708"/>
        <v>4.7132003510753715E-5</v>
      </c>
      <c r="AN1352" s="13">
        <f t="shared" si="1709"/>
        <v>5.1324496703425601E-5</v>
      </c>
      <c r="AO1352" s="13">
        <f t="shared" si="1710"/>
        <v>2.7944960596242438E-5</v>
      </c>
      <c r="AP1352" s="13">
        <f t="shared" si="1711"/>
        <v>1.014357500328455E-5</v>
      </c>
      <c r="AQ1352" s="13">
        <f t="shared" si="1712"/>
        <v>2.7614669600149935E-6</v>
      </c>
      <c r="AR1352" s="13">
        <f t="shared" si="1713"/>
        <v>2.6394481539048649E-3</v>
      </c>
      <c r="AS1352" s="13">
        <f t="shared" si="1714"/>
        <v>1.2849389286504463E-3</v>
      </c>
      <c r="AT1352" s="13">
        <f t="shared" si="1715"/>
        <v>3.1276766090645227E-4</v>
      </c>
      <c r="AU1352" s="13">
        <f t="shared" si="1716"/>
        <v>5.0753960637198701E-5</v>
      </c>
      <c r="AV1352" s="13">
        <f t="shared" si="1717"/>
        <v>6.177024135655708E-6</v>
      </c>
      <c r="AW1352" s="13">
        <f t="shared" si="1718"/>
        <v>8.8563402499928351E-9</v>
      </c>
      <c r="AX1352" s="13">
        <f t="shared" si="1719"/>
        <v>3.8241419269567358E-6</v>
      </c>
      <c r="AY1352" s="13">
        <f t="shared" si="1720"/>
        <v>4.1643075851579462E-6</v>
      </c>
      <c r="AZ1352" s="13">
        <f t="shared" si="1721"/>
        <v>2.2673658555351249E-6</v>
      </c>
      <c r="BA1352" s="13">
        <f t="shared" si="1722"/>
        <v>8.2301764342439341E-7</v>
      </c>
      <c r="BB1352" s="13">
        <f t="shared" si="1723"/>
        <v>2.2405670871363776E-7</v>
      </c>
      <c r="BC1352" s="13">
        <f t="shared" si="1724"/>
        <v>4.8797407074493362E-8</v>
      </c>
      <c r="BD1352" s="13">
        <f t="shared" si="1725"/>
        <v>4.7903879170284043E-4</v>
      </c>
      <c r="BE1352" s="13">
        <f t="shared" si="1726"/>
        <v>2.3320616882813684E-4</v>
      </c>
      <c r="BF1352" s="13">
        <f t="shared" si="1727"/>
        <v>5.676483629454574E-5</v>
      </c>
      <c r="BG1352" s="13">
        <f t="shared" si="1728"/>
        <v>9.211439119123354E-6</v>
      </c>
      <c r="BH1352" s="13">
        <f t="shared" si="1729"/>
        <v>1.1210806220558355E-6</v>
      </c>
      <c r="BI1352" s="13">
        <f t="shared" si="1730"/>
        <v>1.0915312970281768E-7</v>
      </c>
      <c r="BJ1352" s="14">
        <f t="shared" si="1731"/>
        <v>0.16411992309297627</v>
      </c>
      <c r="BK1352" s="14">
        <f t="shared" si="1732"/>
        <v>0.33192443874580879</v>
      </c>
      <c r="BL1352" s="14">
        <f t="shared" si="1733"/>
        <v>0.4593019889825698</v>
      </c>
      <c r="BM1352" s="14">
        <f t="shared" si="1734"/>
        <v>0.21025920014037539</v>
      </c>
      <c r="BN1352" s="14">
        <f t="shared" si="1735"/>
        <v>0.7895999589333883</v>
      </c>
    </row>
    <row r="1353" spans="1:66" x14ac:dyDescent="0.25">
      <c r="A1353" t="s">
        <v>303</v>
      </c>
      <c r="B1353" t="s">
        <v>308</v>
      </c>
      <c r="C1353" t="s">
        <v>380</v>
      </c>
      <c r="D1353" s="7" t="s">
        <v>509</v>
      </c>
      <c r="E1353" s="10">
        <f>VLOOKUP(A1353,home!$A$2:$E$405,3,FALSE)</f>
        <v>1.3492822966507201</v>
      </c>
      <c r="F1353" s="10">
        <f>VLOOKUP(B1353,home!$B$2:$E$405,3,FALSE)</f>
        <v>1.4</v>
      </c>
      <c r="G1353" s="10">
        <f>VLOOKUP(C1353,away!$B$2:$E$405,4,FALSE)</f>
        <v>0.74</v>
      </c>
      <c r="H1353" s="10">
        <f>VLOOKUP(A1353,away!$A$2:$E$405,3,FALSE)</f>
        <v>0.98086124401913899</v>
      </c>
      <c r="I1353" s="10">
        <f>VLOOKUP(C1353,away!$B$2:$E$405,3,FALSE)</f>
        <v>0.82</v>
      </c>
      <c r="J1353" s="10">
        <f>VLOOKUP(B1353,home!$B$2:$E$405,4,FALSE)</f>
        <v>0.56999999999999995</v>
      </c>
      <c r="K1353" s="12">
        <f t="shared" si="1680"/>
        <v>1.3978564593301459</v>
      </c>
      <c r="L1353" s="12">
        <f t="shared" si="1681"/>
        <v>0.4584545454545455</v>
      </c>
      <c r="M1353" s="13">
        <f t="shared" si="1682"/>
        <v>0.15624796651025344</v>
      </c>
      <c r="N1353" s="13">
        <f t="shared" si="1683"/>
        <v>0.21841222924355808</v>
      </c>
      <c r="O1353" s="13">
        <f t="shared" si="1684"/>
        <v>7.1632590464655282E-2</v>
      </c>
      <c r="P1353" s="13">
        <f t="shared" si="1685"/>
        <v>0.10013207927956941</v>
      </c>
      <c r="Q1353" s="13">
        <f t="shared" si="1686"/>
        <v>0.15265447272240215</v>
      </c>
      <c r="R1353" s="13">
        <f t="shared" si="1687"/>
        <v>1.6420143350602573E-2</v>
      </c>
      <c r="S1353" s="13">
        <f t="shared" si="1688"/>
        <v>1.6042502063846078E-2</v>
      </c>
      <c r="T1353" s="13">
        <f t="shared" si="1689"/>
        <v>6.9985136903552195E-2</v>
      </c>
      <c r="U1353" s="13">
        <f t="shared" si="1690"/>
        <v>2.2953003445766753E-2</v>
      </c>
      <c r="V1353" s="13">
        <f t="shared" si="1691"/>
        <v>1.1423217739350918E-3</v>
      </c>
      <c r="W1353" s="13">
        <f t="shared" si="1692"/>
        <v>7.112968024688246E-2</v>
      </c>
      <c r="X1353" s="13">
        <f t="shared" si="1693"/>
        <v>3.2609725225911664E-2</v>
      </c>
      <c r="Y1353" s="13">
        <f t="shared" si="1694"/>
        <v>7.4750383779214787E-3</v>
      </c>
      <c r="Z1353" s="13">
        <f t="shared" si="1695"/>
        <v>2.5092964520329942E-3</v>
      </c>
      <c r="AA1353" s="13">
        <f t="shared" si="1696"/>
        <v>3.5076362538485383E-3</v>
      </c>
      <c r="AB1353" s="13">
        <f t="shared" si="1697"/>
        <v>2.4515859972113877E-3</v>
      </c>
      <c r="AC1353" s="13">
        <f t="shared" si="1698"/>
        <v>4.5753817227655265E-5</v>
      </c>
      <c r="AD1353" s="13">
        <f t="shared" si="1699"/>
        <v>2.4857270745798143E-2</v>
      </c>
      <c r="AE1353" s="13">
        <f t="shared" si="1700"/>
        <v>1.1395928761005458E-2</v>
      </c>
      <c r="AF1353" s="13">
        <f t="shared" si="1701"/>
        <v>2.6122576700795697E-3</v>
      </c>
      <c r="AG1353" s="13">
        <f t="shared" si="1702"/>
        <v>3.9920046758215979E-4</v>
      </c>
      <c r="AH1353" s="13">
        <f t="shared" si="1703"/>
        <v>2.8759959108187245E-4</v>
      </c>
      <c r="AI1353" s="13">
        <f t="shared" si="1704"/>
        <v>4.0202294609450399E-4</v>
      </c>
      <c r="AJ1353" s="13">
        <f t="shared" si="1705"/>
        <v>2.809851859985688E-4</v>
      </c>
      <c r="AK1353" s="13">
        <f t="shared" si="1706"/>
        <v>1.309256524080606E-4</v>
      </c>
      <c r="AL1353" s="13">
        <f t="shared" si="1707"/>
        <v>1.172860026612087E-6</v>
      </c>
      <c r="AM1353" s="13">
        <f t="shared" si="1708"/>
        <v>6.9493792946664417E-3</v>
      </c>
      <c r="AN1353" s="13">
        <f t="shared" si="1709"/>
        <v>3.1859745257275334E-3</v>
      </c>
      <c r="AO1353" s="13">
        <f t="shared" si="1710"/>
        <v>7.3031225151108875E-4</v>
      </c>
      <c r="AP1353" s="13">
        <f t="shared" si="1711"/>
        <v>1.1160499043546731E-4</v>
      </c>
      <c r="AQ1353" s="13">
        <f t="shared" si="1712"/>
        <v>1.2791453790137764E-5</v>
      </c>
      <c r="AR1353" s="13">
        <f t="shared" si="1713"/>
        <v>2.6370267960470615E-5</v>
      </c>
      <c r="AS1353" s="13">
        <f t="shared" si="1714"/>
        <v>3.6861849402810639E-5</v>
      </c>
      <c r="AT1353" s="13">
        <f t="shared" si="1715"/>
        <v>2.5763787145286974E-5</v>
      </c>
      <c r="AU1353" s="13">
        <f t="shared" si="1716"/>
        <v>1.2004692092615457E-5</v>
      </c>
      <c r="AV1353" s="13">
        <f t="shared" si="1717"/>
        <v>4.195209095983012E-6</v>
      </c>
      <c r="AW1353" s="13">
        <f t="shared" si="1718"/>
        <v>2.087865628511367E-8</v>
      </c>
      <c r="AX1353" s="13">
        <f t="shared" si="1719"/>
        <v>1.619039122564108E-3</v>
      </c>
      <c r="AY1353" s="13">
        <f t="shared" si="1720"/>
        <v>7.4225584500825427E-4</v>
      </c>
      <c r="AZ1353" s="13">
        <f t="shared" si="1721"/>
        <v>1.7014528301711939E-4</v>
      </c>
      <c r="BA1353" s="13">
        <f t="shared" si="1722"/>
        <v>2.600129279561616E-5</v>
      </c>
      <c r="BB1353" s="13">
        <f t="shared" si="1723"/>
        <v>2.9801027174611883E-6</v>
      </c>
      <c r="BC1353" s="13">
        <f t="shared" si="1724"/>
        <v>2.732483273483052E-7</v>
      </c>
      <c r="BD1353" s="13">
        <f t="shared" si="1725"/>
        <v>2.0149282018886855E-6</v>
      </c>
      <c r="BE1353" s="13">
        <f t="shared" si="1726"/>
        <v>2.8165804020965754E-6</v>
      </c>
      <c r="BF1353" s="13">
        <f t="shared" si="1727"/>
        <v>1.968587554146699E-6</v>
      </c>
      <c r="BG1353" s="13">
        <f t="shared" si="1728"/>
        <v>9.1726760944029886E-7</v>
      </c>
      <c r="BH1353" s="13">
        <f t="shared" si="1729"/>
        <v>3.2055211319761092E-7</v>
      </c>
      <c r="BI1353" s="13">
        <f t="shared" si="1730"/>
        <v>8.9617168397041706E-8</v>
      </c>
      <c r="BJ1353" s="14">
        <f t="shared" si="1731"/>
        <v>0.60508169777525389</v>
      </c>
      <c r="BK1353" s="14">
        <f t="shared" si="1732"/>
        <v>0.27435405214986652</v>
      </c>
      <c r="BL1353" s="14">
        <f t="shared" si="1733"/>
        <v>0.11817981622641389</v>
      </c>
      <c r="BM1353" s="14">
        <f t="shared" si="1734"/>
        <v>0.28388314606617454</v>
      </c>
      <c r="BN1353" s="14">
        <f t="shared" si="1735"/>
        <v>0.71549948157104093</v>
      </c>
    </row>
    <row r="1354" spans="1:66" x14ac:dyDescent="0.25">
      <c r="A1354" t="s">
        <v>35</v>
      </c>
      <c r="B1354" t="s">
        <v>471</v>
      </c>
      <c r="C1354" t="s">
        <v>285</v>
      </c>
      <c r="D1354" s="7" t="s">
        <v>509</v>
      </c>
      <c r="E1354" s="10">
        <f>VLOOKUP(A1354,home!$A$2:$E$405,3,FALSE)</f>
        <v>1.5533333333333299</v>
      </c>
      <c r="F1354" s="10">
        <f>VLOOKUP(B1354,home!$B$2:$E$405,3,FALSE)</f>
        <v>0.83</v>
      </c>
      <c r="G1354" s="10">
        <f>VLOOKUP(C1354,away!$B$2:$E$405,4,FALSE)</f>
        <v>1.01</v>
      </c>
      <c r="H1354" s="10">
        <f>VLOOKUP(A1354,away!$A$2:$E$405,3,FALSE)</f>
        <v>1.0733333333333299</v>
      </c>
      <c r="I1354" s="10">
        <f>VLOOKUP(C1354,away!$B$2:$E$405,3,FALSE)</f>
        <v>0.64</v>
      </c>
      <c r="J1354" s="10">
        <f>VLOOKUP(B1354,home!$B$2:$E$405,4,FALSE)</f>
        <v>1.2</v>
      </c>
      <c r="K1354" s="12">
        <f t="shared" si="1680"/>
        <v>1.3021593333333303</v>
      </c>
      <c r="L1354" s="12">
        <f t="shared" si="1681"/>
        <v>0.82431999999999739</v>
      </c>
      <c r="M1354" s="13">
        <f t="shared" si="1682"/>
        <v>0.11925641771641876</v>
      </c>
      <c r="N1354" s="13">
        <f t="shared" si="1683"/>
        <v>0.15529085738933304</v>
      </c>
      <c r="O1354" s="13">
        <f t="shared" si="1684"/>
        <v>9.8305450251997994E-2</v>
      </c>
      <c r="P1354" s="13">
        <f t="shared" si="1685"/>
        <v>0.12800935956317458</v>
      </c>
      <c r="Q1354" s="13">
        <f t="shared" si="1686"/>
        <v>0.10110671966542759</v>
      </c>
      <c r="R1354" s="13">
        <f t="shared" si="1687"/>
        <v>4.0517574375863362E-2</v>
      </c>
      <c r="S1354" s="13">
        <f t="shared" si="1688"/>
        <v>3.435118304228188E-2</v>
      </c>
      <c r="T1354" s="13">
        <f t="shared" si="1689"/>
        <v>8.3344291154604996E-2</v>
      </c>
      <c r="U1354" s="13">
        <f t="shared" si="1690"/>
        <v>5.2760337637557865E-2</v>
      </c>
      <c r="V1354" s="13">
        <f t="shared" si="1691"/>
        <v>4.0969357602914785E-3</v>
      </c>
      <c r="W1354" s="13">
        <f t="shared" si="1692"/>
        <v>4.3885686225017706E-2</v>
      </c>
      <c r="X1354" s="13">
        <f t="shared" si="1693"/>
        <v>3.6175848869006481E-2</v>
      </c>
      <c r="Y1354" s="13">
        <f t="shared" si="1694"/>
        <v>1.4910237869849663E-2</v>
      </c>
      <c r="Z1354" s="13">
        <f t="shared" si="1695"/>
        <v>1.1133148969837196E-2</v>
      </c>
      <c r="AA1354" s="13">
        <f t="shared" si="1696"/>
        <v>1.4497133840463857E-2</v>
      </c>
      <c r="AB1354" s="13">
        <f t="shared" si="1697"/>
        <v>9.4387890684712386E-3</v>
      </c>
      <c r="AC1354" s="13">
        <f t="shared" si="1698"/>
        <v>2.7485214888679316E-4</v>
      </c>
      <c r="AD1354" s="13">
        <f t="shared" si="1699"/>
        <v>1.4286538979411189E-2</v>
      </c>
      <c r="AE1354" s="13">
        <f t="shared" si="1700"/>
        <v>1.1776679811508192E-2</v>
      </c>
      <c r="AF1354" s="13">
        <f t="shared" si="1701"/>
        <v>4.8538763511112009E-3</v>
      </c>
      <c r="AG1354" s="13">
        <f t="shared" si="1702"/>
        <v>1.3337157845826576E-3</v>
      </c>
      <c r="AH1354" s="13">
        <f t="shared" si="1703"/>
        <v>2.2943193397040413E-3</v>
      </c>
      <c r="AI1354" s="13">
        <f t="shared" si="1704"/>
        <v>2.9875693418427813E-3</v>
      </c>
      <c r="AJ1354" s="13">
        <f t="shared" si="1705"/>
        <v>1.9451456512305462E-3</v>
      </c>
      <c r="AK1354" s="13">
        <f t="shared" si="1706"/>
        <v>8.4429652148086502E-4</v>
      </c>
      <c r="AL1354" s="13">
        <f t="shared" si="1707"/>
        <v>1.1801007686554636E-5</v>
      </c>
      <c r="AM1354" s="13">
        <f t="shared" si="1708"/>
        <v>3.7206700146141412E-3</v>
      </c>
      <c r="AN1354" s="13">
        <f t="shared" si="1709"/>
        <v>3.0670227064467192E-3</v>
      </c>
      <c r="AO1354" s="13">
        <f t="shared" si="1710"/>
        <v>1.2641040786890755E-3</v>
      </c>
      <c r="AP1354" s="13">
        <f t="shared" si="1711"/>
        <v>3.4734209138165853E-4</v>
      </c>
      <c r="AQ1354" s="13">
        <f t="shared" si="1712"/>
        <v>7.1580258191931948E-5</v>
      </c>
      <c r="AR1354" s="13">
        <f t="shared" si="1713"/>
        <v>3.7825066362096602E-4</v>
      </c>
      <c r="AS1354" s="13">
        <f t="shared" si="1714"/>
        <v>4.925426319735669E-4</v>
      </c>
      <c r="AT1354" s="13">
        <f t="shared" si="1715"/>
        <v>3.2068449264447188E-4</v>
      </c>
      <c r="AU1354" s="13">
        <f t="shared" si="1716"/>
        <v>1.3919410171742095E-4</v>
      </c>
      <c r="AV1354" s="13">
        <f t="shared" si="1717"/>
        <v>4.5313224674072137E-5</v>
      </c>
      <c r="AW1354" s="13">
        <f t="shared" si="1718"/>
        <v>3.5186539528354916E-7</v>
      </c>
      <c r="AX1354" s="13">
        <f t="shared" si="1719"/>
        <v>8.0748419763054357E-4</v>
      </c>
      <c r="AY1354" s="13">
        <f t="shared" si="1720"/>
        <v>6.6562537379080754E-4</v>
      </c>
      <c r="AZ1354" s="13">
        <f t="shared" si="1721"/>
        <v>2.7434415406161832E-4</v>
      </c>
      <c r="BA1354" s="13">
        <f t="shared" si="1722"/>
        <v>7.5382457692024177E-5</v>
      </c>
      <c r="BB1354" s="13">
        <f t="shared" si="1723"/>
        <v>1.5534816881172288E-5</v>
      </c>
      <c r="BC1354" s="13">
        <f t="shared" si="1724"/>
        <v>2.5611320502975812E-6</v>
      </c>
      <c r="BD1354" s="13">
        <f t="shared" si="1725"/>
        <v>5.1966597839338944E-5</v>
      </c>
      <c r="BE1354" s="13">
        <f t="shared" si="1726"/>
        <v>6.7668790398074888E-5</v>
      </c>
      <c r="BF1354" s="13">
        <f t="shared" si="1727"/>
        <v>4.4057773496115027E-5</v>
      </c>
      <c r="BG1354" s="13">
        <f t="shared" si="1728"/>
        <v>1.9123413654617341E-5</v>
      </c>
      <c r="BH1354" s="13">
        <f t="shared" si="1729"/>
        <v>6.2254328938885032E-6</v>
      </c>
      <c r="BI1354" s="13">
        <f t="shared" si="1730"/>
        <v>1.6213011093634474E-6</v>
      </c>
      <c r="BJ1354" s="14">
        <f t="shared" si="1731"/>
        <v>0.47727610338128268</v>
      </c>
      <c r="BK1354" s="14">
        <f t="shared" si="1732"/>
        <v>0.28666617461253086</v>
      </c>
      <c r="BL1354" s="14">
        <f t="shared" si="1733"/>
        <v>0.22515726445263443</v>
      </c>
      <c r="BM1354" s="14">
        <f t="shared" si="1734"/>
        <v>0.35708103894567439</v>
      </c>
      <c r="BN1354" s="14">
        <f t="shared" si="1735"/>
        <v>0.64248637896221539</v>
      </c>
    </row>
    <row r="1355" spans="1:66" x14ac:dyDescent="0.25">
      <c r="A1355" t="s">
        <v>10</v>
      </c>
      <c r="B1355" t="s">
        <v>223</v>
      </c>
      <c r="C1355" t="s">
        <v>11</v>
      </c>
      <c r="D1355" s="7" t="s">
        <v>510</v>
      </c>
      <c r="E1355" s="10">
        <f>VLOOKUP(A1355,home!$A$2:$E$405,3,FALSE)</f>
        <v>1.58169934640523</v>
      </c>
      <c r="F1355" s="10">
        <f>VLOOKUP(B1355,home!$B$2:$E$405,3,FALSE)</f>
        <v>0.35</v>
      </c>
      <c r="G1355" s="10">
        <f>VLOOKUP(C1355,away!$B$2:$E$405,4,FALSE)</f>
        <v>0.91</v>
      </c>
      <c r="H1355" s="10">
        <f>VLOOKUP(A1355,away!$A$2:$E$405,3,FALSE)</f>
        <v>1.47712418300654</v>
      </c>
      <c r="I1355" s="10">
        <f>VLOOKUP(C1355,away!$B$2:$E$405,3,FALSE)</f>
        <v>1.05</v>
      </c>
      <c r="J1355" s="10">
        <f>VLOOKUP(B1355,home!$B$2:$E$405,4,FALSE)</f>
        <v>0.83</v>
      </c>
      <c r="K1355" s="12">
        <f t="shared" si="1680"/>
        <v>0.50377124183006572</v>
      </c>
      <c r="L1355" s="12">
        <f t="shared" si="1681"/>
        <v>1.2873137254901996</v>
      </c>
      <c r="M1355" s="13">
        <f t="shared" si="1682"/>
        <v>0.16677912157255909</v>
      </c>
      <c r="N1355" s="13">
        <f t="shared" si="1683"/>
        <v>8.4018525185935583E-2</v>
      </c>
      <c r="O1355" s="13">
        <f t="shared" si="1684"/>
        <v>0.21469705232555397</v>
      </c>
      <c r="P1355" s="13">
        <f t="shared" si="1685"/>
        <v>0.10815820066729892</v>
      </c>
      <c r="Q1355" s="13">
        <f t="shared" si="1686"/>
        <v>2.1163058384824712E-2</v>
      </c>
      <c r="R1355" s="13">
        <f t="shared" si="1687"/>
        <v>0.13819123114048662</v>
      </c>
      <c r="S1355" s="13">
        <f t="shared" si="1688"/>
        <v>1.7535462864424357E-2</v>
      </c>
      <c r="T1355" s="13">
        <f t="shared" si="1689"/>
        <v>2.7243495532135308E-2</v>
      </c>
      <c r="U1355" s="13">
        <f t="shared" si="1690"/>
        <v>6.9616768121668587E-2</v>
      </c>
      <c r="V1355" s="13">
        <f t="shared" si="1691"/>
        <v>1.263550186352473E-3</v>
      </c>
      <c r="W1355" s="13">
        <f t="shared" si="1692"/>
        <v>3.553780067815111E-3</v>
      </c>
      <c r="X1355" s="13">
        <f t="shared" si="1693"/>
        <v>4.5748298586718852E-3</v>
      </c>
      <c r="Y1355" s="13">
        <f t="shared" si="1694"/>
        <v>2.9446206344253545E-3</v>
      </c>
      <c r="Z1355" s="13">
        <f t="shared" si="1695"/>
        <v>5.9298489529845712E-2</v>
      </c>
      <c r="AA1355" s="13">
        <f t="shared" si="1696"/>
        <v>2.9872873709097525E-2</v>
      </c>
      <c r="AB1355" s="13">
        <f t="shared" si="1697"/>
        <v>7.5245473427323897E-3</v>
      </c>
      <c r="AC1355" s="13">
        <f t="shared" si="1698"/>
        <v>5.1214187258616485E-5</v>
      </c>
      <c r="AD1355" s="13">
        <f t="shared" si="1699"/>
        <v>4.4757304948853826E-4</v>
      </c>
      <c r="AE1355" s="13">
        <f t="shared" si="1700"/>
        <v>5.7616692976609975E-4</v>
      </c>
      <c r="AF1355" s="13">
        <f t="shared" si="1701"/>
        <v>3.7085379843072408E-4</v>
      </c>
      <c r="AG1355" s="13">
        <f t="shared" si="1702"/>
        <v>1.59135061623349E-4</v>
      </c>
      <c r="AH1355" s="13">
        <f t="shared" si="1703"/>
        <v>1.9083939868151826E-2</v>
      </c>
      <c r="AI1355" s="13">
        <f t="shared" si="1704"/>
        <v>9.6139400863891455E-3</v>
      </c>
      <c r="AJ1355" s="13">
        <f t="shared" si="1705"/>
        <v>2.4216132681000543E-3</v>
      </c>
      <c r="AK1355" s="13">
        <f t="shared" si="1706"/>
        <v>4.066463744343096E-4</v>
      </c>
      <c r="AL1355" s="13">
        <f t="shared" si="1707"/>
        <v>1.3285198507584569E-6</v>
      </c>
      <c r="AM1355" s="13">
        <f t="shared" si="1708"/>
        <v>4.5094886190102087E-5</v>
      </c>
      <c r="AN1355" s="13">
        <f t="shared" si="1709"/>
        <v>5.8051265941936879E-5</v>
      </c>
      <c r="AO1355" s="13">
        <f t="shared" si="1710"/>
        <v>3.7365095714568553E-5</v>
      </c>
      <c r="AP1355" s="13">
        <f t="shared" si="1711"/>
        <v>1.6033533522539716E-5</v>
      </c>
      <c r="AQ1355" s="13">
        <f t="shared" si="1712"/>
        <v>5.1600469429181523E-6</v>
      </c>
      <c r="AR1355" s="13">
        <f t="shared" si="1713"/>
        <v>4.9134035457402961E-3</v>
      </c>
      <c r="AS1355" s="13">
        <f t="shared" si="1714"/>
        <v>2.4752314058498373E-3</v>
      </c>
      <c r="AT1355" s="13">
        <f t="shared" si="1715"/>
        <v>6.2347519957087585E-4</v>
      </c>
      <c r="AU1355" s="13">
        <f t="shared" si="1716"/>
        <v>1.0469629184602277E-4</v>
      </c>
      <c r="AV1355" s="13">
        <f t="shared" si="1717"/>
        <v>1.3185745239568464E-5</v>
      </c>
      <c r="AW1355" s="13">
        <f t="shared" si="1718"/>
        <v>2.3932238315824912E-8</v>
      </c>
      <c r="AX1355" s="13">
        <f t="shared" si="1719"/>
        <v>3.7862511360288693E-6</v>
      </c>
      <c r="AY1355" s="13">
        <f t="shared" si="1720"/>
        <v>4.874093055562825E-6</v>
      </c>
      <c r="AZ1355" s="13">
        <f t="shared" si="1721"/>
        <v>3.1372434448712456E-6</v>
      </c>
      <c r="BA1355" s="13">
        <f t="shared" si="1722"/>
        <v>1.3462055155956371E-6</v>
      </c>
      <c r="BB1355" s="13">
        <f t="shared" si="1723"/>
        <v>4.3324720938921882E-7</v>
      </c>
      <c r="BC1355" s="13">
        <f t="shared" si="1724"/>
        <v>1.115450158354136E-7</v>
      </c>
      <c r="BD1355" s="13">
        <f t="shared" si="1725"/>
        <v>1.0541819705506153E-3</v>
      </c>
      <c r="BE1355" s="13">
        <f t="shared" si="1726"/>
        <v>5.3106656041914931E-4</v>
      </c>
      <c r="BF1355" s="13">
        <f t="shared" si="1727"/>
        <v>1.3376803031838822E-4</v>
      </c>
      <c r="BG1355" s="13">
        <f t="shared" si="1728"/>
        <v>2.2462828916885448E-5</v>
      </c>
      <c r="BH1355" s="13">
        <f t="shared" si="1729"/>
        <v>2.829031804618922E-6</v>
      </c>
      <c r="BI1355" s="13">
        <f t="shared" si="1730"/>
        <v>2.8503697307792528E-7</v>
      </c>
      <c r="BJ1355" s="14">
        <f t="shared" si="1731"/>
        <v>0.14522743191680595</v>
      </c>
      <c r="BK1355" s="14">
        <f t="shared" si="1732"/>
        <v>0.29379375209079978</v>
      </c>
      <c r="BL1355" s="14">
        <f t="shared" si="1733"/>
        <v>0.5013031978838437</v>
      </c>
      <c r="BM1355" s="14">
        <f t="shared" si="1734"/>
        <v>0.26661083198381891</v>
      </c>
      <c r="BN1355" s="14">
        <f t="shared" si="1735"/>
        <v>0.73300718927665887</v>
      </c>
    </row>
    <row r="1356" spans="1:66" x14ac:dyDescent="0.25">
      <c r="A1356" t="s">
        <v>10</v>
      </c>
      <c r="B1356" t="s">
        <v>40</v>
      </c>
      <c r="C1356" t="s">
        <v>38</v>
      </c>
      <c r="D1356" s="7" t="s">
        <v>510</v>
      </c>
      <c r="E1356" s="10">
        <f>VLOOKUP(A1356,home!$A$2:$E$405,3,FALSE)</f>
        <v>1.58169934640523</v>
      </c>
      <c r="F1356" s="10">
        <f>VLOOKUP(B1356,home!$B$2:$E$405,3,FALSE)</f>
        <v>0.98</v>
      </c>
      <c r="G1356" s="10">
        <f>VLOOKUP(C1356,away!$B$2:$E$405,4,FALSE)</f>
        <v>0.84</v>
      </c>
      <c r="H1356" s="10">
        <f>VLOOKUP(A1356,away!$A$2:$E$405,3,FALSE)</f>
        <v>1.47712418300654</v>
      </c>
      <c r="I1356" s="10">
        <f>VLOOKUP(C1356,away!$B$2:$E$405,3,FALSE)</f>
        <v>0.7</v>
      </c>
      <c r="J1356" s="10">
        <f>VLOOKUP(B1356,home!$B$2:$E$405,4,FALSE)</f>
        <v>1.73</v>
      </c>
      <c r="K1356" s="12">
        <f t="shared" si="1680"/>
        <v>1.3020549019607852</v>
      </c>
      <c r="L1356" s="12">
        <f t="shared" si="1681"/>
        <v>1.7887973856209198</v>
      </c>
      <c r="M1356" s="13">
        <f t="shared" si="1682"/>
        <v>4.5463190175421282E-2</v>
      </c>
      <c r="N1356" s="13">
        <f t="shared" si="1683"/>
        <v>5.9195569626682695E-2</v>
      </c>
      <c r="O1356" s="13">
        <f t="shared" si="1684"/>
        <v>8.1324435727780281E-2</v>
      </c>
      <c r="P1356" s="13">
        <f t="shared" si="1685"/>
        <v>0.10588888018855114</v>
      </c>
      <c r="Q1356" s="13">
        <f t="shared" si="1686"/>
        <v>3.8537940803391596E-2</v>
      </c>
      <c r="R1356" s="13">
        <f t="shared" si="1687"/>
        <v>7.2736469008474955E-2</v>
      </c>
      <c r="S1356" s="13">
        <f t="shared" si="1688"/>
        <v>6.1656776088092904E-2</v>
      </c>
      <c r="T1356" s="13">
        <f t="shared" si="1689"/>
        <v>6.8936567756320663E-2</v>
      </c>
      <c r="U1356" s="13">
        <f t="shared" si="1690"/>
        <v>9.4706876023803552E-2</v>
      </c>
      <c r="V1356" s="13">
        <f t="shared" si="1691"/>
        <v>1.5956173556900089E-2</v>
      </c>
      <c r="W1356" s="13">
        <f t="shared" si="1692"/>
        <v>1.6726171578176862E-2</v>
      </c>
      <c r="X1356" s="13">
        <f t="shared" si="1693"/>
        <v>2.9919731990489702E-2</v>
      </c>
      <c r="Y1356" s="13">
        <f t="shared" si="1694"/>
        <v>2.6760169181533296E-2</v>
      </c>
      <c r="Z1356" s="13">
        <f t="shared" si="1695"/>
        <v>4.3370268533885689E-2</v>
      </c>
      <c r="AA1356" s="13">
        <f t="shared" si="1696"/>
        <v>5.6470470743901463E-2</v>
      </c>
      <c r="AB1356" s="13">
        <f t="shared" si="1697"/>
        <v>3.6763826624065014E-2</v>
      </c>
      <c r="AC1356" s="13">
        <f t="shared" si="1698"/>
        <v>2.3227326100453654E-3</v>
      </c>
      <c r="AD1356" s="13">
        <f t="shared" si="1699"/>
        <v>5.4445984236005879E-3</v>
      </c>
      <c r="AE1356" s="13">
        <f t="shared" si="1700"/>
        <v>9.7392834258925136E-3</v>
      </c>
      <c r="AF1356" s="13">
        <f t="shared" si="1701"/>
        <v>8.7108023650288424E-3</v>
      </c>
      <c r="AG1356" s="13">
        <f t="shared" si="1702"/>
        <v>5.1939534990747063E-3</v>
      </c>
      <c r="AH1356" s="13">
        <f t="shared" si="1703"/>
        <v>1.9395155741772988E-2</v>
      </c>
      <c r="AI1356" s="13">
        <f t="shared" si="1704"/>
        <v>2.5253557607868387E-2</v>
      </c>
      <c r="AJ1356" s="13">
        <f t="shared" si="1705"/>
        <v>1.6440759237637062E-2</v>
      </c>
      <c r="AK1356" s="13">
        <f t="shared" si="1706"/>
        <v>7.1355903857741321E-3</v>
      </c>
      <c r="AL1356" s="13">
        <f t="shared" si="1707"/>
        <v>2.1639621338152631E-4</v>
      </c>
      <c r="AM1356" s="13">
        <f t="shared" si="1708"/>
        <v>1.4178332133314214E-3</v>
      </c>
      <c r="AN1356" s="13">
        <f t="shared" si="1709"/>
        <v>2.5362163452537544E-3</v>
      </c>
      <c r="AO1356" s="13">
        <f t="shared" si="1710"/>
        <v>2.2683885838794804E-3</v>
      </c>
      <c r="AP1356" s="13">
        <f t="shared" si="1711"/>
        <v>1.3525625228053184E-3</v>
      </c>
      <c r="AQ1356" s="13">
        <f t="shared" si="1712"/>
        <v>6.0486507617074723E-4</v>
      </c>
      <c r="AR1356" s="13">
        <f t="shared" si="1713"/>
        <v>6.9388007769188203E-3</v>
      </c>
      <c r="AS1356" s="13">
        <f t="shared" si="1714"/>
        <v>9.0346995653164553E-3</v>
      </c>
      <c r="AT1356" s="13">
        <f t="shared" si="1715"/>
        <v>5.881837428381634E-3</v>
      </c>
      <c r="AU1356" s="13">
        <f t="shared" si="1716"/>
        <v>2.5528250853869084E-3</v>
      </c>
      <c r="AV1356" s="13">
        <f t="shared" si="1717"/>
        <v>8.3097960406912125E-4</v>
      </c>
      <c r="AW1356" s="13">
        <f t="shared" si="1718"/>
        <v>1.4000308469089871E-5</v>
      </c>
      <c r="AX1356" s="13">
        <f t="shared" si="1719"/>
        <v>3.0768278093016498E-4</v>
      </c>
      <c r="AY1356" s="13">
        <f t="shared" si="1720"/>
        <v>5.5038215412845336E-4</v>
      </c>
      <c r="AZ1356" s="13">
        <f t="shared" si="1721"/>
        <v>4.9226107919869385E-4</v>
      </c>
      <c r="BA1356" s="13">
        <f t="shared" si="1722"/>
        <v>2.9351844383785204E-4</v>
      </c>
      <c r="BB1356" s="13">
        <f t="shared" si="1723"/>
        <v>1.312612562421676E-4</v>
      </c>
      <c r="BC1356" s="13">
        <f t="shared" si="1724"/>
        <v>4.6959958399861421E-5</v>
      </c>
      <c r="BD1356" s="13">
        <f t="shared" si="1725"/>
        <v>2.0686847815161312E-3</v>
      </c>
      <c r="BE1356" s="13">
        <f t="shared" si="1726"/>
        <v>2.6935411603847543E-3</v>
      </c>
      <c r="BF1356" s="13">
        <f t="shared" si="1727"/>
        <v>1.7535692357560561E-3</v>
      </c>
      <c r="BG1356" s="13">
        <f t="shared" si="1728"/>
        <v>7.6108113978126679E-4</v>
      </c>
      <c r="BH1356" s="13">
        <f t="shared" si="1729"/>
        <v>2.4774235721052506E-4</v>
      </c>
      <c r="BI1356" s="13">
        <f t="shared" si="1730"/>
        <v>6.4514830125856793E-5</v>
      </c>
      <c r="BJ1356" s="14">
        <f t="shared" si="1731"/>
        <v>0.27916672006436938</v>
      </c>
      <c r="BK1356" s="14">
        <f t="shared" si="1732"/>
        <v>0.23205453098652074</v>
      </c>
      <c r="BL1356" s="14">
        <f t="shared" si="1733"/>
        <v>0.44305541706592533</v>
      </c>
      <c r="BM1356" s="14">
        <f t="shared" si="1734"/>
        <v>0.59396406927473999</v>
      </c>
      <c r="BN1356" s="14">
        <f t="shared" si="1735"/>
        <v>0.40314648553030197</v>
      </c>
    </row>
    <row r="1357" spans="1:66" x14ac:dyDescent="0.25">
      <c r="A1357" t="s">
        <v>10</v>
      </c>
      <c r="B1357" t="s">
        <v>222</v>
      </c>
      <c r="C1357" t="s">
        <v>225</v>
      </c>
      <c r="D1357" s="7" t="s">
        <v>510</v>
      </c>
      <c r="E1357" s="10">
        <f>VLOOKUP(A1357,home!$A$2:$E$405,3,FALSE)</f>
        <v>1.58169934640523</v>
      </c>
      <c r="F1357" s="10">
        <f>VLOOKUP(B1357,home!$B$2:$E$405,3,FALSE)</f>
        <v>0.63</v>
      </c>
      <c r="G1357" s="10">
        <f>VLOOKUP(C1357,away!$B$2:$E$405,4,FALSE)</f>
        <v>0.71</v>
      </c>
      <c r="H1357" s="10">
        <f>VLOOKUP(A1357,away!$A$2:$E$405,3,FALSE)</f>
        <v>1.47712418300654</v>
      </c>
      <c r="I1357" s="10">
        <f>VLOOKUP(C1357,away!$B$2:$E$405,3,FALSE)</f>
        <v>0.55000000000000004</v>
      </c>
      <c r="J1357" s="10">
        <f>VLOOKUP(B1357,home!$B$2:$E$405,4,FALSE)</f>
        <v>1.1299999999999999</v>
      </c>
      <c r="K1357" s="12">
        <f t="shared" si="1680"/>
        <v>0.70749411764705938</v>
      </c>
      <c r="L1357" s="12">
        <f t="shared" si="1681"/>
        <v>0.91803267973856462</v>
      </c>
      <c r="M1357" s="13">
        <f t="shared" si="1682"/>
        <v>0.19680796996671995</v>
      </c>
      <c r="N1357" s="13">
        <f t="shared" si="1683"/>
        <v>0.13924048105751347</v>
      </c>
      <c r="O1357" s="13">
        <f t="shared" si="1684"/>
        <v>0.18067614806245483</v>
      </c>
      <c r="P1357" s="13">
        <f t="shared" si="1685"/>
        <v>0.12782731195331593</v>
      </c>
      <c r="Q1357" s="13">
        <f t="shared" si="1686"/>
        <v>4.9255910643268785E-2</v>
      </c>
      <c r="R1357" s="13">
        <f t="shared" si="1687"/>
        <v>8.2933304185308546E-2</v>
      </c>
      <c r="S1357" s="13">
        <f t="shared" si="1688"/>
        <v>2.0756046724090236E-2</v>
      </c>
      <c r="T1357" s="13">
        <f t="shared" si="1689"/>
        <v>4.5218535640803324E-2</v>
      </c>
      <c r="U1357" s="13">
        <f t="shared" si="1690"/>
        <v>5.8674824868140046E-2</v>
      </c>
      <c r="V1357" s="13">
        <f t="shared" si="1691"/>
        <v>1.4979009798606888E-3</v>
      </c>
      <c r="W1357" s="13">
        <f t="shared" si="1692"/>
        <v>1.1616089013153951E-2</v>
      </c>
      <c r="X1357" s="13">
        <f t="shared" si="1693"/>
        <v>1.0663949324827421E-2</v>
      </c>
      <c r="Y1357" s="13">
        <f t="shared" si="1694"/>
        <v>4.8949269876337872E-3</v>
      </c>
      <c r="Z1357" s="13">
        <f t="shared" si="1695"/>
        <v>2.5378494493604114E-2</v>
      </c>
      <c r="AA1357" s="13">
        <f t="shared" si="1696"/>
        <v>1.7955135568963197E-2</v>
      </c>
      <c r="AB1357" s="13">
        <f t="shared" si="1697"/>
        <v>6.3515763982984726E-3</v>
      </c>
      <c r="AC1357" s="13">
        <f t="shared" si="1698"/>
        <v>6.0805672612054186E-5</v>
      </c>
      <c r="AD1357" s="13">
        <f t="shared" si="1699"/>
        <v>2.054578661717764E-3</v>
      </c>
      <c r="AE1357" s="13">
        <f t="shared" si="1700"/>
        <v>1.8861703545504324E-3</v>
      </c>
      <c r="AF1357" s="13">
        <f t="shared" si="1701"/>
        <v>8.6578301251568615E-4</v>
      </c>
      <c r="AG1357" s="13">
        <f t="shared" si="1702"/>
        <v>2.6493903301730087E-4</v>
      </c>
      <c r="AH1357" s="13">
        <f t="shared" si="1703"/>
        <v>5.8245718269234461E-3</v>
      </c>
      <c r="AI1357" s="13">
        <f t="shared" si="1704"/>
        <v>4.1208503053611241E-3</v>
      </c>
      <c r="AJ1357" s="13">
        <f t="shared" si="1705"/>
        <v>1.4577386753735417E-3</v>
      </c>
      <c r="AK1357" s="13">
        <f t="shared" si="1706"/>
        <v>3.4378051263113239E-4</v>
      </c>
      <c r="AL1357" s="13">
        <f t="shared" si="1707"/>
        <v>1.5797379918763652E-6</v>
      </c>
      <c r="AM1357" s="13">
        <f t="shared" si="1708"/>
        <v>2.9072046348169715E-4</v>
      </c>
      <c r="AN1357" s="13">
        <f t="shared" si="1709"/>
        <v>2.6689088614493997E-4</v>
      </c>
      <c r="AO1357" s="13">
        <f t="shared" si="1710"/>
        <v>1.225072777027197E-4</v>
      </c>
      <c r="AP1357" s="13">
        <f t="shared" si="1711"/>
        <v>3.7488561478968094E-5</v>
      </c>
      <c r="AQ1357" s="13">
        <f t="shared" si="1712"/>
        <v>8.6039311385202502E-6</v>
      </c>
      <c r="AR1357" s="13">
        <f t="shared" si="1713"/>
        <v>1.0694294565200559E-3</v>
      </c>
      <c r="AS1357" s="13">
        <f t="shared" si="1714"/>
        <v>7.5661504972643107E-4</v>
      </c>
      <c r="AT1357" s="13">
        <f t="shared" si="1715"/>
        <v>2.676503485023436E-4</v>
      </c>
      <c r="AU1357" s="13">
        <f t="shared" si="1716"/>
        <v>6.3120349050531187E-5</v>
      </c>
      <c r="AV1357" s="13">
        <f t="shared" si="1717"/>
        <v>1.1164318914269991E-5</v>
      </c>
      <c r="AW1357" s="13">
        <f t="shared" si="1718"/>
        <v>2.8501225659802016E-8</v>
      </c>
      <c r="AX1357" s="13">
        <f t="shared" si="1719"/>
        <v>3.4280502965487893E-5</v>
      </c>
      <c r="AY1357" s="13">
        <f t="shared" si="1720"/>
        <v>3.1470622000192659E-5</v>
      </c>
      <c r="AZ1357" s="13">
        <f t="shared" si="1721"/>
        <v>1.4445529723938147E-5</v>
      </c>
      <c r="BA1357" s="13">
        <f t="shared" si="1722"/>
        <v>4.4204894542366758E-6</v>
      </c>
      <c r="BB1357" s="13">
        <f t="shared" si="1723"/>
        <v>1.0145384448572398E-6</v>
      </c>
      <c r="BC1357" s="13">
        <f t="shared" si="1724"/>
        <v>1.862758894460176E-7</v>
      </c>
      <c r="BD1357" s="13">
        <f t="shared" si="1725"/>
        <v>1.636285316267439E-4</v>
      </c>
      <c r="BE1357" s="13">
        <f t="shared" si="1726"/>
        <v>1.1576622360514711E-4</v>
      </c>
      <c r="BF1357" s="13">
        <f t="shared" si="1727"/>
        <v>4.0951961111427859E-5</v>
      </c>
      <c r="BG1357" s="13">
        <f t="shared" si="1728"/>
        <v>9.6577571974821165E-6</v>
      </c>
      <c r="BH1357" s="13">
        <f t="shared" si="1729"/>
        <v>1.7082016017205366E-6</v>
      </c>
      <c r="BI1357" s="13">
        <f t="shared" si="1730"/>
        <v>2.4170851699451301E-7</v>
      </c>
      <c r="BJ1357" s="14">
        <f t="shared" si="1731"/>
        <v>0.2667733928074269</v>
      </c>
      <c r="BK1357" s="14">
        <f t="shared" si="1732"/>
        <v>0.34698308565659097</v>
      </c>
      <c r="BL1357" s="14">
        <f t="shared" si="1733"/>
        <v>0.36083786430982751</v>
      </c>
      <c r="BM1357" s="14">
        <f t="shared" si="1734"/>
        <v>0.22320026927809339</v>
      </c>
      <c r="BN1357" s="14">
        <f t="shared" si="1735"/>
        <v>0.77674112586858157</v>
      </c>
    </row>
    <row r="1358" spans="1:66" x14ac:dyDescent="0.25">
      <c r="A1358" t="s">
        <v>13</v>
      </c>
      <c r="B1358" t="s">
        <v>229</v>
      </c>
      <c r="C1358" t="s">
        <v>45</v>
      </c>
      <c r="D1358" s="7" t="s">
        <v>510</v>
      </c>
      <c r="E1358" s="10">
        <f>VLOOKUP(A1358,home!$A$2:$E$405,3,FALSE)</f>
        <v>1.84920634920635</v>
      </c>
      <c r="F1358" s="10">
        <f>VLOOKUP(B1358,home!$B$2:$E$405,3,FALSE)</f>
        <v>0.54</v>
      </c>
      <c r="G1358" s="10">
        <f>VLOOKUP(C1358,away!$B$2:$E$405,4,FALSE)</f>
        <v>1.08</v>
      </c>
      <c r="H1358" s="10">
        <f>VLOOKUP(A1358,away!$A$2:$E$405,3,FALSE)</f>
        <v>1.3015873015873001</v>
      </c>
      <c r="I1358" s="10">
        <f>VLOOKUP(C1358,away!$B$2:$E$405,3,FALSE)</f>
        <v>0.46</v>
      </c>
      <c r="J1358" s="10">
        <f>VLOOKUP(B1358,home!$B$2:$E$405,4,FALSE)</f>
        <v>0.77</v>
      </c>
      <c r="K1358" s="12">
        <f t="shared" si="1680"/>
        <v>1.0784571428571434</v>
      </c>
      <c r="L1358" s="12">
        <f t="shared" si="1681"/>
        <v>0.46102222222222178</v>
      </c>
      <c r="M1358" s="13">
        <f t="shared" si="1682"/>
        <v>0.21449274477489594</v>
      </c>
      <c r="N1358" s="13">
        <f t="shared" si="1683"/>
        <v>0.23132123269352073</v>
      </c>
      <c r="O1358" s="13">
        <f t="shared" si="1684"/>
        <v>9.888592184666635E-2</v>
      </c>
      <c r="P1358" s="13">
        <f t="shared" si="1685"/>
        <v>0.10664422874355058</v>
      </c>
      <c r="Q1358" s="13">
        <f t="shared" si="1686"/>
        <v>0.12473501784642342</v>
      </c>
      <c r="R1358" s="13">
        <f t="shared" si="1687"/>
        <v>2.2794303718121536E-2</v>
      </c>
      <c r="S1358" s="13">
        <f t="shared" si="1688"/>
        <v>1.3255683235629223E-2</v>
      </c>
      <c r="T1358" s="13">
        <f t="shared" si="1689"/>
        <v>5.7505615116486608E-2</v>
      </c>
      <c r="U1358" s="13">
        <f t="shared" si="1690"/>
        <v>2.4582679661263311E-2</v>
      </c>
      <c r="V1358" s="13">
        <f t="shared" si="1691"/>
        <v>7.3229211687637441E-4</v>
      </c>
      <c r="W1358" s="13">
        <f t="shared" si="1692"/>
        <v>4.4840456986962866E-2</v>
      </c>
      <c r="X1358" s="13">
        <f t="shared" si="1693"/>
        <v>2.0672447125589567E-2</v>
      </c>
      <c r="Y1358" s="13">
        <f t="shared" si="1694"/>
        <v>4.765228756305342E-3</v>
      </c>
      <c r="Z1358" s="13">
        <f t="shared" si="1695"/>
        <v>3.5028935180455483E-3</v>
      </c>
      <c r="AA1358" s="13">
        <f t="shared" si="1696"/>
        <v>3.7777205352042095E-3</v>
      </c>
      <c r="AB1358" s="13">
        <f t="shared" si="1697"/>
        <v>2.0370548474545457E-3</v>
      </c>
      <c r="AC1358" s="13">
        <f t="shared" si="1698"/>
        <v>2.2755643815954347E-5</v>
      </c>
      <c r="AD1358" s="13">
        <f t="shared" si="1699"/>
        <v>1.2089627781642152E-2</v>
      </c>
      <c r="AE1358" s="13">
        <f t="shared" si="1700"/>
        <v>5.5735870657321728E-3</v>
      </c>
      <c r="AF1358" s="13">
        <f t="shared" si="1701"/>
        <v>1.2847737473964396E-3</v>
      </c>
      <c r="AG1358" s="13">
        <f t="shared" si="1702"/>
        <v>1.9743641602582604E-4</v>
      </c>
      <c r="AH1358" s="13">
        <f t="shared" si="1703"/>
        <v>4.0372793847429371E-4</v>
      </c>
      <c r="AI1358" s="13">
        <f t="shared" si="1704"/>
        <v>4.3540327901859133E-4</v>
      </c>
      <c r="AJ1358" s="13">
        <f t="shared" si="1705"/>
        <v>2.3478188814051086E-4</v>
      </c>
      <c r="AK1358" s="13">
        <f t="shared" si="1706"/>
        <v>8.4400734759540257E-5</v>
      </c>
      <c r="AL1358" s="13">
        <f t="shared" si="1707"/>
        <v>4.5255760736564075E-7</v>
      </c>
      <c r="AM1358" s="13">
        <f t="shared" si="1708"/>
        <v>2.6076290871192283E-3</v>
      </c>
      <c r="AN1358" s="13">
        <f t="shared" si="1709"/>
        <v>1.20217495647501E-3</v>
      </c>
      <c r="AO1358" s="13">
        <f t="shared" si="1710"/>
        <v>2.7711468496700593E-4</v>
      </c>
      <c r="AP1358" s="13">
        <f t="shared" si="1711"/>
        <v>4.2585342624633343E-5</v>
      </c>
      <c r="AQ1358" s="13">
        <f t="shared" si="1712"/>
        <v>4.9081973227257904E-6</v>
      </c>
      <c r="AR1358" s="13">
        <f t="shared" si="1713"/>
        <v>3.7225510273723073E-5</v>
      </c>
      <c r="AS1358" s="13">
        <f t="shared" si="1714"/>
        <v>4.014611745119862E-5</v>
      </c>
      <c r="AT1358" s="13">
        <f t="shared" si="1715"/>
        <v>2.1647933561613486E-5</v>
      </c>
      <c r="AU1358" s="13">
        <f t="shared" si="1716"/>
        <v>7.7821228592063148E-6</v>
      </c>
      <c r="AV1358" s="13">
        <f t="shared" si="1717"/>
        <v>2.0981714960257265E-6</v>
      </c>
      <c r="AW1358" s="13">
        <f t="shared" si="1718"/>
        <v>6.2502317386313297E-9</v>
      </c>
      <c r="AX1358" s="13">
        <f t="shared" si="1719"/>
        <v>4.6870270248763061E-4</v>
      </c>
      <c r="AY1358" s="13">
        <f t="shared" si="1720"/>
        <v>2.160823614624083E-4</v>
      </c>
      <c r="AZ1358" s="13">
        <f t="shared" si="1721"/>
        <v>4.9809385232212426E-5</v>
      </c>
      <c r="BA1358" s="13">
        <f t="shared" si="1722"/>
        <v>7.6544111557590989E-6</v>
      </c>
      <c r="BB1358" s="13">
        <f t="shared" si="1723"/>
        <v>8.8221341020765589E-7</v>
      </c>
      <c r="BC1358" s="13">
        <f t="shared" si="1724"/>
        <v>8.1343997369635629E-8</v>
      </c>
      <c r="BD1358" s="13">
        <f t="shared" si="1725"/>
        <v>2.8602979116246594E-6</v>
      </c>
      <c r="BE1358" s="13">
        <f t="shared" si="1726"/>
        <v>3.084708713490984E-6</v>
      </c>
      <c r="BF1358" s="13">
        <f t="shared" si="1727"/>
        <v>1.6633630728490109E-6</v>
      </c>
      <c r="BG1358" s="13">
        <f t="shared" si="1728"/>
        <v>5.9795526235960758E-7</v>
      </c>
      <c r="BH1358" s="13">
        <f t="shared" si="1729"/>
        <v>1.61217280950184E-7</v>
      </c>
      <c r="BI1358" s="13">
        <f t="shared" si="1730"/>
        <v>3.4773185638546566E-8</v>
      </c>
      <c r="BJ1358" s="14">
        <f t="shared" si="1731"/>
        <v>0.50786304822233941</v>
      </c>
      <c r="BK1358" s="14">
        <f t="shared" si="1732"/>
        <v>0.33536423943383781</v>
      </c>
      <c r="BL1358" s="14">
        <f t="shared" si="1733"/>
        <v>0.15335329662017155</v>
      </c>
      <c r="BM1358" s="14">
        <f t="shared" si="1734"/>
        <v>0.2009939520599851</v>
      </c>
      <c r="BN1358" s="14">
        <f t="shared" si="1735"/>
        <v>0.79887344962317852</v>
      </c>
    </row>
    <row r="1359" spans="1:66" x14ac:dyDescent="0.25">
      <c r="A1359" t="s">
        <v>13</v>
      </c>
      <c r="B1359" t="s">
        <v>47</v>
      </c>
      <c r="C1359" t="s">
        <v>51</v>
      </c>
      <c r="D1359" s="7" t="s">
        <v>510</v>
      </c>
      <c r="E1359" s="10">
        <f>VLOOKUP(A1359,home!$A$2:$E$405,3,FALSE)</f>
        <v>1.84920634920635</v>
      </c>
      <c r="F1359" s="10">
        <f>VLOOKUP(B1359,home!$B$2:$E$405,3,FALSE)</f>
        <v>1.31</v>
      </c>
      <c r="G1359" s="10">
        <f>VLOOKUP(C1359,away!$B$2:$E$405,4,FALSE)</f>
        <v>0.85</v>
      </c>
      <c r="H1359" s="10">
        <f>VLOOKUP(A1359,away!$A$2:$E$405,3,FALSE)</f>
        <v>1.3015873015873001</v>
      </c>
      <c r="I1359" s="10">
        <f>VLOOKUP(C1359,away!$B$2:$E$405,3,FALSE)</f>
        <v>0.7</v>
      </c>
      <c r="J1359" s="10">
        <f>VLOOKUP(B1359,home!$B$2:$E$405,4,FALSE)</f>
        <v>0.77</v>
      </c>
      <c r="K1359" s="12">
        <f t="shared" si="1680"/>
        <v>2.0590912698412707</v>
      </c>
      <c r="L1359" s="12">
        <f t="shared" si="1681"/>
        <v>0.70155555555555471</v>
      </c>
      <c r="M1359" s="13">
        <f t="shared" si="1682"/>
        <v>6.325084287370443E-2</v>
      </c>
      <c r="N1359" s="13">
        <f t="shared" si="1683"/>
        <v>0.13023925837134676</v>
      </c>
      <c r="O1359" s="13">
        <f t="shared" si="1684"/>
        <v>4.4373980211618806E-2</v>
      </c>
      <c r="P1359" s="13">
        <f t="shared" si="1685"/>
        <v>9.1370075261853576E-2</v>
      </c>
      <c r="Q1359" s="13">
        <f t="shared" si="1686"/>
        <v>0.13408725995152088</v>
      </c>
      <c r="R1359" s="13">
        <f t="shared" si="1687"/>
        <v>1.5565406169786709E-2</v>
      </c>
      <c r="S1359" s="13">
        <f t="shared" si="1688"/>
        <v>3.2997547044655857E-2</v>
      </c>
      <c r="T1359" s="13">
        <f t="shared" si="1689"/>
        <v>9.4069662148211303E-2</v>
      </c>
      <c r="U1359" s="13">
        <f t="shared" si="1690"/>
        <v>3.2050591955741267E-2</v>
      </c>
      <c r="V1359" s="13">
        <f t="shared" si="1691"/>
        <v>5.296351654856226E-3</v>
      </c>
      <c r="W1359" s="13">
        <f t="shared" si="1692"/>
        <v>9.2032635454371223E-2</v>
      </c>
      <c r="X1359" s="13">
        <f t="shared" si="1693"/>
        <v>6.4566006695433234E-2</v>
      </c>
      <c r="Y1359" s="13">
        <f t="shared" si="1694"/>
        <v>2.2648320348609162E-2</v>
      </c>
      <c r="Z1359" s="13">
        <f t="shared" si="1695"/>
        <v>3.6399990576308585E-3</v>
      </c>
      <c r="AA1359" s="13">
        <f t="shared" si="1696"/>
        <v>7.4950902817981528E-3</v>
      </c>
      <c r="AB1359" s="13">
        <f t="shared" si="1697"/>
        <v>7.7165374829613644E-3</v>
      </c>
      <c r="AC1359" s="13">
        <f t="shared" si="1698"/>
        <v>4.7818339974905073E-4</v>
      </c>
      <c r="AD1359" s="13">
        <f t="shared" si="1699"/>
        <v>4.7375899051144983E-2</v>
      </c>
      <c r="AE1359" s="13">
        <f t="shared" si="1700"/>
        <v>3.3236825178769892E-2</v>
      </c>
      <c r="AF1359" s="13">
        <f t="shared" si="1701"/>
        <v>1.165873967659738E-2</v>
      </c>
      <c r="AG1359" s="13">
        <f t="shared" si="1702"/>
        <v>2.7264178636309546E-3</v>
      </c>
      <c r="AH1359" s="13">
        <f t="shared" si="1703"/>
        <v>6.3841539027447813E-4</v>
      </c>
      <c r="AI1359" s="13">
        <f t="shared" si="1704"/>
        <v>1.3145555566464854E-3</v>
      </c>
      <c r="AJ1359" s="13">
        <f t="shared" si="1705"/>
        <v>1.3533949352060553E-3</v>
      </c>
      <c r="AK1359" s="13">
        <f t="shared" si="1706"/>
        <v>9.2892123191006014E-4</v>
      </c>
      <c r="AL1359" s="13">
        <f t="shared" si="1707"/>
        <v>2.7630716834101793E-5</v>
      </c>
      <c r="AM1359" s="13">
        <f t="shared" si="1708"/>
        <v>1.9510260027418801E-2</v>
      </c>
      <c r="AN1359" s="13">
        <f t="shared" si="1709"/>
        <v>1.3687531312569128E-2</v>
      </c>
      <c r="AO1359" s="13">
        <f t="shared" si="1710"/>
        <v>4.8012818170867421E-3</v>
      </c>
      <c r="AP1359" s="13">
        <f t="shared" si="1711"/>
        <v>1.1227886441883578E-3</v>
      </c>
      <c r="AQ1359" s="13">
        <f t="shared" si="1712"/>
        <v>1.9692465276125782E-4</v>
      </c>
      <c r="AR1359" s="13">
        <f t="shared" si="1713"/>
        <v>8.9576772759845572E-5</v>
      </c>
      <c r="AS1359" s="13">
        <f t="shared" si="1714"/>
        <v>1.8444675077035336E-4</v>
      </c>
      <c r="AT1359" s="13">
        <f t="shared" si="1715"/>
        <v>1.8989634713091169E-4</v>
      </c>
      <c r="AU1359" s="13">
        <f t="shared" si="1716"/>
        <v>1.3033797018400254E-4</v>
      </c>
      <c r="AV1359" s="13">
        <f t="shared" si="1717"/>
        <v>6.7094444133677852E-5</v>
      </c>
      <c r="AW1359" s="13">
        <f t="shared" si="1718"/>
        <v>1.1087338752113369E-6</v>
      </c>
      <c r="AX1359" s="13">
        <f t="shared" si="1719"/>
        <v>6.6955676824651932E-3</v>
      </c>
      <c r="AY1359" s="13">
        <f t="shared" si="1720"/>
        <v>4.6973127052316859E-3</v>
      </c>
      <c r="AZ1359" s="13">
        <f t="shared" si="1721"/>
        <v>1.6477129122684905E-3</v>
      </c>
      <c r="BA1359" s="13">
        <f t="shared" si="1722"/>
        <v>3.8532071585419399E-4</v>
      </c>
      <c r="BB1359" s="13">
        <f t="shared" si="1723"/>
        <v>6.7580972219538274E-5</v>
      </c>
      <c r="BC1359" s="13">
        <f t="shared" si="1724"/>
        <v>9.482361302092538E-6</v>
      </c>
      <c r="BD1359" s="13">
        <f t="shared" si="1725"/>
        <v>1.0473847096401185E-5</v>
      </c>
      <c r="BE1359" s="13">
        <f t="shared" si="1726"/>
        <v>2.1566607117852024E-5</v>
      </c>
      <c r="BF1359" s="13">
        <f t="shared" si="1727"/>
        <v>2.2203806218232861E-5</v>
      </c>
      <c r="BG1359" s="13">
        <f t="shared" si="1728"/>
        <v>1.5239887847070199E-5</v>
      </c>
      <c r="BH1359" s="13">
        <f t="shared" si="1729"/>
        <v>7.8450800048155796E-6</v>
      </c>
      <c r="BI1359" s="13">
        <f t="shared" si="1730"/>
        <v>3.2307471498244156E-6</v>
      </c>
      <c r="BJ1359" s="14">
        <f t="shared" si="1731"/>
        <v>0.68546278854300113</v>
      </c>
      <c r="BK1359" s="14">
        <f t="shared" si="1732"/>
        <v>0.19811794365688493</v>
      </c>
      <c r="BL1359" s="14">
        <f t="shared" si="1733"/>
        <v>0.11217880547635638</v>
      </c>
      <c r="BM1359" s="14">
        <f t="shared" si="1734"/>
        <v>0.51581650992268557</v>
      </c>
      <c r="BN1359" s="14">
        <f t="shared" si="1735"/>
        <v>0.47888682283983114</v>
      </c>
    </row>
    <row r="1360" spans="1:66" x14ac:dyDescent="0.25">
      <c r="A1360" t="s">
        <v>13</v>
      </c>
      <c r="B1360" t="s">
        <v>15</v>
      </c>
      <c r="C1360" t="s">
        <v>44</v>
      </c>
      <c r="D1360" s="7" t="s">
        <v>510</v>
      </c>
      <c r="E1360" s="10">
        <f>VLOOKUP(A1360,home!$A$2:$E$405,3,FALSE)</f>
        <v>1.84920634920635</v>
      </c>
      <c r="F1360" s="10">
        <f>VLOOKUP(B1360,home!$B$2:$E$405,3,FALSE)</f>
        <v>1.31</v>
      </c>
      <c r="G1360" s="10">
        <f>VLOOKUP(C1360,away!$B$2:$E$405,4,FALSE)</f>
        <v>0.81</v>
      </c>
      <c r="H1360" s="10">
        <f>VLOOKUP(A1360,away!$A$2:$E$405,3,FALSE)</f>
        <v>1.3015873015873001</v>
      </c>
      <c r="I1360" s="10">
        <f>VLOOKUP(C1360,away!$B$2:$E$405,3,FALSE)</f>
        <v>0.54</v>
      </c>
      <c r="J1360" s="10">
        <f>VLOOKUP(B1360,home!$B$2:$E$405,4,FALSE)</f>
        <v>1.32</v>
      </c>
      <c r="K1360" s="12">
        <f t="shared" si="1680"/>
        <v>1.9621928571428582</v>
      </c>
      <c r="L1360" s="12">
        <f t="shared" si="1681"/>
        <v>0.92777142857142758</v>
      </c>
      <c r="M1360" s="13">
        <f t="shared" si="1682"/>
        <v>5.5578197511663631E-2</v>
      </c>
      <c r="N1360" s="13">
        <f t="shared" si="1683"/>
        <v>0.10905514217026134</v>
      </c>
      <c r="O1360" s="13">
        <f t="shared" si="1684"/>
        <v>5.1563863702821129E-2</v>
      </c>
      <c r="P1360" s="13">
        <f t="shared" si="1685"/>
        <v>0.1011782450443635</v>
      </c>
      <c r="Q1360" s="13">
        <f t="shared" si="1686"/>
        <v>0.10699361050059288</v>
      </c>
      <c r="R1360" s="13">
        <f t="shared" si="1687"/>
        <v>2.3919739745114365E-2</v>
      </c>
      <c r="S1360" s="13">
        <f t="shared" si="1688"/>
        <v>4.6047900654338982E-2</v>
      </c>
      <c r="T1360" s="13">
        <f t="shared" si="1689"/>
        <v>9.9265614862149951E-2</v>
      </c>
      <c r="U1360" s="13">
        <f t="shared" si="1690"/>
        <v>4.693514247257953E-2</v>
      </c>
      <c r="V1360" s="13">
        <f t="shared" si="1691"/>
        <v>9.3142954627236322E-3</v>
      </c>
      <c r="W1360" s="13">
        <f t="shared" si="1692"/>
        <v>6.9980699428062829E-2</v>
      </c>
      <c r="X1360" s="13">
        <f t="shared" si="1693"/>
        <v>6.4926093480801528E-2</v>
      </c>
      <c r="Y1360" s="13">
        <f t="shared" si="1694"/>
        <v>3.0118287250122635E-2</v>
      </c>
      <c r="Z1360" s="13">
        <f t="shared" si="1695"/>
        <v>7.3973503714605043E-3</v>
      </c>
      <c r="AA1360" s="13">
        <f t="shared" si="1696"/>
        <v>1.4515028060662868E-2</v>
      </c>
      <c r="AB1360" s="13">
        <f t="shared" si="1697"/>
        <v>1.424064219093042E-2</v>
      </c>
      <c r="AC1360" s="13">
        <f t="shared" si="1698"/>
        <v>1.0597726614663984E-3</v>
      </c>
      <c r="AD1360" s="13">
        <f t="shared" si="1699"/>
        <v>3.4328907138901556E-2</v>
      </c>
      <c r="AE1360" s="13">
        <f t="shared" si="1700"/>
        <v>3.1849379217554576E-2</v>
      </c>
      <c r="AF1360" s="13">
        <f t="shared" si="1701"/>
        <v>1.4774472027891868E-2</v>
      </c>
      <c r="AG1360" s="13">
        <f t="shared" si="1702"/>
        <v>4.5691110065686127E-3</v>
      </c>
      <c r="AH1360" s="13">
        <f t="shared" si="1703"/>
        <v>1.7157625804433228E-3</v>
      </c>
      <c r="AI1360" s="13">
        <f t="shared" si="1704"/>
        <v>3.366657079898886E-3</v>
      </c>
      <c r="AJ1360" s="13">
        <f t="shared" si="1705"/>
        <v>3.3030152373135142E-3</v>
      </c>
      <c r="AK1360" s="13">
        <f t="shared" si="1706"/>
        <v>2.1603843018968673E-3</v>
      </c>
      <c r="AL1360" s="13">
        <f t="shared" si="1707"/>
        <v>7.7171223849540775E-5</v>
      </c>
      <c r="AM1360" s="13">
        <f t="shared" si="1708"/>
        <v>1.347198727629462E-2</v>
      </c>
      <c r="AN1360" s="13">
        <f t="shared" si="1709"/>
        <v>1.2498924881023955E-2</v>
      </c>
      <c r="AO1360" s="13">
        <f t="shared" si="1710"/>
        <v>5.7980726962372766E-3</v>
      </c>
      <c r="AP1360" s="13">
        <f t="shared" si="1711"/>
        <v>1.7930953961163491E-3</v>
      </c>
      <c r="AQ1360" s="13">
        <f t="shared" si="1712"/>
        <v>4.158956693049287E-4</v>
      </c>
      <c r="AR1360" s="13">
        <f t="shared" si="1713"/>
        <v>3.1836710006946022E-4</v>
      </c>
      <c r="AS1360" s="13">
        <f t="shared" si="1714"/>
        <v>6.2469764970558036E-4</v>
      </c>
      <c r="AT1360" s="13">
        <f t="shared" si="1715"/>
        <v>6.1288863306311063E-4</v>
      </c>
      <c r="AU1360" s="13">
        <f t="shared" si="1716"/>
        <v>4.0086856600682867E-4</v>
      </c>
      <c r="AV1360" s="13">
        <f t="shared" si="1717"/>
        <v>1.9664535921792495E-4</v>
      </c>
      <c r="AW1360" s="13">
        <f t="shared" si="1718"/>
        <v>3.9024340411861781E-6</v>
      </c>
      <c r="AX1360" s="13">
        <f t="shared" si="1719"/>
        <v>4.4057728675107946E-3</v>
      </c>
      <c r="AY1360" s="13">
        <f t="shared" si="1720"/>
        <v>4.0875501872517251E-3</v>
      </c>
      <c r="AZ1360" s="13">
        <f t="shared" si="1721"/>
        <v>1.8961561382919692E-3</v>
      </c>
      <c r="BA1360" s="13">
        <f t="shared" si="1722"/>
        <v>5.8639982973920739E-4</v>
      </c>
      <c r="BB1360" s="13">
        <f t="shared" si="1723"/>
        <v>1.3601125193779653E-4</v>
      </c>
      <c r="BC1360" s="13">
        <f t="shared" si="1724"/>
        <v>2.5237470702423577E-5</v>
      </c>
      <c r="BD1360" s="13">
        <f t="shared" si="1725"/>
        <v>4.9228649873597614E-5</v>
      </c>
      <c r="BE1360" s="13">
        <f t="shared" si="1726"/>
        <v>9.6596105148759892E-5</v>
      </c>
      <c r="BF1360" s="13">
        <f t="shared" si="1727"/>
        <v>9.4770093775358574E-5</v>
      </c>
      <c r="BG1360" s="13">
        <f t="shared" si="1728"/>
        <v>6.1985733692255832E-5</v>
      </c>
      <c r="BH1360" s="13">
        <f t="shared" si="1729"/>
        <v>3.0406990973925955E-5</v>
      </c>
      <c r="BI1360" s="13">
        <f t="shared" si="1730"/>
        <v>1.1932876099248975E-5</v>
      </c>
      <c r="BJ1360" s="14">
        <f t="shared" si="1731"/>
        <v>0.61097642074731873</v>
      </c>
      <c r="BK1360" s="14">
        <f t="shared" si="1732"/>
        <v>0.21734313274565742</v>
      </c>
      <c r="BL1360" s="14">
        <f t="shared" si="1733"/>
        <v>0.16421862312928692</v>
      </c>
      <c r="BM1360" s="14">
        <f t="shared" si="1734"/>
        <v>0.54756308056569614</v>
      </c>
      <c r="BN1360" s="14">
        <f t="shared" si="1735"/>
        <v>0.4482887986748168</v>
      </c>
    </row>
    <row r="1361" spans="1:66" x14ac:dyDescent="0.25">
      <c r="A1361" t="s">
        <v>13</v>
      </c>
      <c r="B1361" t="s">
        <v>52</v>
      </c>
      <c r="C1361" t="s">
        <v>46</v>
      </c>
      <c r="D1361" s="7" t="s">
        <v>510</v>
      </c>
      <c r="E1361" s="10">
        <f>VLOOKUP(A1361,home!$A$2:$E$405,3,FALSE)</f>
        <v>1.84920634920635</v>
      </c>
      <c r="F1361" s="10">
        <f>VLOOKUP(B1361,home!$B$2:$E$405,3,FALSE)</f>
        <v>1.62</v>
      </c>
      <c r="G1361" s="10">
        <f>VLOOKUP(C1361,away!$B$2:$E$405,4,FALSE)</f>
        <v>1.49</v>
      </c>
      <c r="H1361" s="10">
        <f>VLOOKUP(A1361,away!$A$2:$E$405,3,FALSE)</f>
        <v>1.3015873015873001</v>
      </c>
      <c r="I1361" s="10">
        <f>VLOOKUP(C1361,away!$B$2:$E$405,3,FALSE)</f>
        <v>0.54</v>
      </c>
      <c r="J1361" s="10">
        <f>VLOOKUP(B1361,home!$B$2:$E$405,4,FALSE)</f>
        <v>0.99</v>
      </c>
      <c r="K1361" s="12">
        <f t="shared" si="1680"/>
        <v>4.4636142857142884</v>
      </c>
      <c r="L1361" s="12">
        <f t="shared" si="1681"/>
        <v>0.69582857142857069</v>
      </c>
      <c r="M1361" s="13">
        <f t="shared" si="1682"/>
        <v>5.74489952392266E-3</v>
      </c>
      <c r="N1361" s="13">
        <f t="shared" si="1683"/>
        <v>2.56430155849744E-2</v>
      </c>
      <c r="O1361" s="13">
        <f t="shared" si="1684"/>
        <v>3.9974652287317796E-3</v>
      </c>
      <c r="P1361" s="13">
        <f t="shared" si="1685"/>
        <v>1.7843142901613311E-2</v>
      </c>
      <c r="Q1361" s="13">
        <f t="shared" si="1686"/>
        <v>5.7230265346942942E-2</v>
      </c>
      <c r="R1361" s="13">
        <f t="shared" si="1687"/>
        <v>1.3907752597219095E-3</v>
      </c>
      <c r="S1361" s="13">
        <f t="shared" si="1688"/>
        <v>1.3854800561855727E-2</v>
      </c>
      <c r="T1361" s="13">
        <f t="shared" si="1689"/>
        <v>3.9822453778841339E-2</v>
      </c>
      <c r="U1361" s="13">
        <f t="shared" si="1690"/>
        <v>6.2078843175127152E-3</v>
      </c>
      <c r="V1361" s="13">
        <f t="shared" si="1691"/>
        <v>4.781307609744565E-3</v>
      </c>
      <c r="W1361" s="13">
        <f t="shared" si="1692"/>
        <v>8.5151276659277964E-2</v>
      </c>
      <c r="X1361" s="13">
        <f t="shared" si="1693"/>
        <v>5.9250691193144384E-2</v>
      </c>
      <c r="Y1361" s="13">
        <f t="shared" si="1694"/>
        <v>2.0614161904540525E-2</v>
      </c>
      <c r="Z1361" s="13">
        <f t="shared" si="1695"/>
        <v>3.2258038738349848E-4</v>
      </c>
      <c r="AA1361" s="13">
        <f t="shared" si="1696"/>
        <v>1.4398744254162331E-3</v>
      </c>
      <c r="AB1361" s="13">
        <f t="shared" si="1697"/>
        <v>3.2135220274612758E-3</v>
      </c>
      <c r="AC1361" s="13">
        <f t="shared" si="1698"/>
        <v>9.2814455002633697E-4</v>
      </c>
      <c r="AD1361" s="13">
        <f t="shared" si="1699"/>
        <v>9.502061373579071E-2</v>
      </c>
      <c r="AE1361" s="13">
        <f t="shared" si="1700"/>
        <v>6.611805791204127E-2</v>
      </c>
      <c r="AF1361" s="13">
        <f t="shared" si="1701"/>
        <v>2.3003416891283587E-2</v>
      </c>
      <c r="AG1361" s="13">
        <f t="shared" si="1702"/>
        <v>5.3354782378125703E-3</v>
      </c>
      <c r="AH1361" s="13">
        <f t="shared" si="1703"/>
        <v>5.6115162530983667E-5</v>
      </c>
      <c r="AI1361" s="13">
        <f t="shared" si="1704"/>
        <v>2.5047644111847786E-4</v>
      </c>
      <c r="AJ1361" s="13">
        <f t="shared" si="1705"/>
        <v>5.5901511040565592E-4</v>
      </c>
      <c r="AK1361" s="13">
        <f t="shared" si="1706"/>
        <v>8.3174261091227856E-4</v>
      </c>
      <c r="AL1361" s="13">
        <f t="shared" si="1707"/>
        <v>1.153093506371059E-4</v>
      </c>
      <c r="AM1361" s="13">
        <f t="shared" si="1708"/>
        <v>8.482707378168293E-2</v>
      </c>
      <c r="AN1361" s="13">
        <f t="shared" si="1709"/>
        <v>5.9025101567974393E-2</v>
      </c>
      <c r="AO1361" s="13">
        <f t="shared" si="1710"/>
        <v>2.0535676051234956E-2</v>
      </c>
      <c r="AP1361" s="13">
        <f t="shared" si="1711"/>
        <v>4.7631033766835761E-3</v>
      </c>
      <c r="AQ1361" s="13">
        <f t="shared" si="1712"/>
        <v>8.2857585454108342E-4</v>
      </c>
      <c r="AR1361" s="13">
        <f t="shared" si="1713"/>
        <v>7.8093066758832873E-6</v>
      </c>
      <c r="AS1361" s="13">
        <f t="shared" si="1714"/>
        <v>3.4857732839996608E-5</v>
      </c>
      <c r="AT1361" s="13">
        <f t="shared" si="1715"/>
        <v>7.7795737136110476E-5</v>
      </c>
      <c r="AU1361" s="13">
        <f t="shared" si="1716"/>
        <v>1.1575005454947211E-4</v>
      </c>
      <c r="AV1361" s="13">
        <f t="shared" si="1717"/>
        <v>1.2916589926480798E-4</v>
      </c>
      <c r="AW1361" s="13">
        <f t="shared" si="1718"/>
        <v>9.9483473835377394E-6</v>
      </c>
      <c r="AX1361" s="13">
        <f t="shared" si="1719"/>
        <v>6.3105889724543326E-2</v>
      </c>
      <c r="AY1361" s="13">
        <f t="shared" si="1720"/>
        <v>4.3910881095757893E-2</v>
      </c>
      <c r="AZ1361" s="13">
        <f t="shared" si="1721"/>
        <v>1.5277222831515523E-2</v>
      </c>
      <c r="BA1361" s="13">
        <f t="shared" si="1722"/>
        <v>3.5434427127497958E-3</v>
      </c>
      <c r="BB1361" s="13">
        <f t="shared" si="1723"/>
        <v>6.1640717018791738E-4</v>
      </c>
      <c r="BC1361" s="13">
        <f t="shared" si="1724"/>
        <v>8.5782744130037306E-5</v>
      </c>
      <c r="BD1361" s="13">
        <f t="shared" si="1725"/>
        <v>9.0565645135457738E-7</v>
      </c>
      <c r="BE1361" s="13">
        <f t="shared" si="1726"/>
        <v>4.0425010742155997E-6</v>
      </c>
      <c r="BF1361" s="13">
        <f t="shared" si="1727"/>
        <v>9.022082772442054E-6</v>
      </c>
      <c r="BG1361" s="13">
        <f t="shared" si="1728"/>
        <v>1.3423699183323041E-5</v>
      </c>
      <c r="BH1361" s="13">
        <f t="shared" si="1729"/>
        <v>1.4979553860452991E-5</v>
      </c>
      <c r="BI1361" s="13">
        <f t="shared" si="1730"/>
        <v>1.3372590121028915E-5</v>
      </c>
      <c r="BJ1361" s="14">
        <f t="shared" si="1731"/>
        <v>0.77370858815565124</v>
      </c>
      <c r="BK1361" s="14">
        <f t="shared" si="1732"/>
        <v>8.7178485593557592E-2</v>
      </c>
      <c r="BL1361" s="14">
        <f t="shared" si="1733"/>
        <v>1.8367995397740398E-2</v>
      </c>
      <c r="BM1361" s="14">
        <f t="shared" si="1734"/>
        <v>0.72382715294005129</v>
      </c>
      <c r="BN1361" s="14">
        <f t="shared" si="1735"/>
        <v>0.11184956384590701</v>
      </c>
    </row>
    <row r="1362" spans="1:66" x14ac:dyDescent="0.25">
      <c r="A1362" t="s">
        <v>13</v>
      </c>
      <c r="B1362" t="s">
        <v>14</v>
      </c>
      <c r="C1362" t="s">
        <v>48</v>
      </c>
      <c r="D1362" s="7" t="s">
        <v>510</v>
      </c>
      <c r="E1362" s="10">
        <f>VLOOKUP(A1362,home!$A$2:$E$405,3,FALSE)</f>
        <v>1.84920634920635</v>
      </c>
      <c r="F1362" s="10">
        <f>VLOOKUP(B1362,home!$B$2:$E$405,3,FALSE)</f>
        <v>0.81</v>
      </c>
      <c r="G1362" s="10">
        <f>VLOOKUP(C1362,away!$B$2:$E$405,4,FALSE)</f>
        <v>0.63</v>
      </c>
      <c r="H1362" s="10">
        <f>VLOOKUP(A1362,away!$A$2:$E$405,3,FALSE)</f>
        <v>1.3015873015873001</v>
      </c>
      <c r="I1362" s="10">
        <f>VLOOKUP(C1362,away!$B$2:$E$405,3,FALSE)</f>
        <v>0.36</v>
      </c>
      <c r="J1362" s="10">
        <f>VLOOKUP(B1362,home!$B$2:$E$405,4,FALSE)</f>
        <v>0.77</v>
      </c>
      <c r="K1362" s="12">
        <f t="shared" si="1680"/>
        <v>0.94365000000000054</v>
      </c>
      <c r="L1362" s="12">
        <f t="shared" si="1681"/>
        <v>0.36079999999999957</v>
      </c>
      <c r="M1362" s="13">
        <f t="shared" si="1682"/>
        <v>0.27132172096224128</v>
      </c>
      <c r="N1362" s="13">
        <f t="shared" si="1683"/>
        <v>0.25603274198601911</v>
      </c>
      <c r="O1362" s="13">
        <f t="shared" si="1684"/>
        <v>9.7892876923176525E-2</v>
      </c>
      <c r="P1362" s="13">
        <f t="shared" si="1685"/>
        <v>9.237661330855558E-2</v>
      </c>
      <c r="Q1362" s="13">
        <f t="shared" si="1686"/>
        <v>0.12080264848755352</v>
      </c>
      <c r="R1362" s="13">
        <f t="shared" si="1687"/>
        <v>1.7659874996941025E-2</v>
      </c>
      <c r="S1362" s="13">
        <f t="shared" si="1688"/>
        <v>7.8628414416053814E-3</v>
      </c>
      <c r="T1362" s="13">
        <f t="shared" si="1689"/>
        <v>4.3585595574309258E-2</v>
      </c>
      <c r="U1362" s="13">
        <f t="shared" si="1690"/>
        <v>1.6664741040863407E-2</v>
      </c>
      <c r="V1362" s="13">
        <f t="shared" si="1691"/>
        <v>2.9745034819495843E-4</v>
      </c>
      <c r="W1362" s="13">
        <f t="shared" si="1692"/>
        <v>3.7998473081759986E-2</v>
      </c>
      <c r="X1362" s="13">
        <f t="shared" si="1693"/>
        <v>1.3709849087898986E-2</v>
      </c>
      <c r="Y1362" s="13">
        <f t="shared" si="1694"/>
        <v>2.4732567754569743E-3</v>
      </c>
      <c r="Z1362" s="13">
        <f t="shared" si="1695"/>
        <v>2.123894299632105E-3</v>
      </c>
      <c r="AA1362" s="13">
        <f t="shared" si="1696"/>
        <v>2.0042128558478371E-3</v>
      </c>
      <c r="AB1362" s="13">
        <f t="shared" si="1697"/>
        <v>9.4563773071040607E-4</v>
      </c>
      <c r="AC1362" s="13">
        <f t="shared" si="1698"/>
        <v>6.329537425222584E-6</v>
      </c>
      <c r="AD1362" s="13">
        <f t="shared" si="1699"/>
        <v>8.9643147809007062E-3</v>
      </c>
      <c r="AE1362" s="13">
        <f t="shared" si="1700"/>
        <v>3.2343247729489707E-3</v>
      </c>
      <c r="AF1362" s="13">
        <f t="shared" si="1701"/>
        <v>5.8347218903999365E-4</v>
      </c>
      <c r="AG1362" s="13">
        <f t="shared" si="1702"/>
        <v>7.0172255268543152E-5</v>
      </c>
      <c r="AH1362" s="13">
        <f t="shared" si="1703"/>
        <v>1.9157526582681559E-4</v>
      </c>
      <c r="AI1362" s="13">
        <f t="shared" si="1704"/>
        <v>1.8077999959747464E-4</v>
      </c>
      <c r="AJ1362" s="13">
        <f t="shared" si="1705"/>
        <v>8.5296523310078516E-5</v>
      </c>
      <c r="AK1362" s="13">
        <f t="shared" si="1706"/>
        <v>2.6830021407185214E-5</v>
      </c>
      <c r="AL1362" s="13">
        <f t="shared" si="1707"/>
        <v>8.6200430850604543E-8</v>
      </c>
      <c r="AM1362" s="13">
        <f t="shared" si="1708"/>
        <v>1.6918351285993918E-3</v>
      </c>
      <c r="AN1362" s="13">
        <f t="shared" si="1709"/>
        <v>6.104141143986598E-4</v>
      </c>
      <c r="AO1362" s="13">
        <f t="shared" si="1710"/>
        <v>1.101187062375181E-4</v>
      </c>
      <c r="AP1362" s="13">
        <f t="shared" si="1711"/>
        <v>1.3243609736832161E-5</v>
      </c>
      <c r="AQ1362" s="13">
        <f t="shared" si="1712"/>
        <v>1.1945735982622593E-6</v>
      </c>
      <c r="AR1362" s="13">
        <f t="shared" si="1713"/>
        <v>1.3824071182062999E-5</v>
      </c>
      <c r="AS1362" s="13">
        <f t="shared" si="1714"/>
        <v>1.3045084770953755E-5</v>
      </c>
      <c r="AT1362" s="13">
        <f t="shared" si="1715"/>
        <v>6.1549971220552586E-6</v>
      </c>
      <c r="AU1362" s="13">
        <f t="shared" si="1716"/>
        <v>1.9360543447424828E-6</v>
      </c>
      <c r="AV1362" s="13">
        <f t="shared" si="1717"/>
        <v>4.5673942060406114E-7</v>
      </c>
      <c r="AW1362" s="13">
        <f t="shared" si="1718"/>
        <v>8.1523798875666587E-10</v>
      </c>
      <c r="AX1362" s="13">
        <f t="shared" si="1719"/>
        <v>2.6608336985046939E-4</v>
      </c>
      <c r="AY1362" s="13">
        <f t="shared" si="1720"/>
        <v>9.600287984204924E-5</v>
      </c>
      <c r="AZ1362" s="13">
        <f t="shared" si="1721"/>
        <v>1.7318919523505664E-5</v>
      </c>
      <c r="BA1362" s="13">
        <f t="shared" si="1722"/>
        <v>2.0828887213602787E-6</v>
      </c>
      <c r="BB1362" s="13">
        <f t="shared" si="1723"/>
        <v>1.8787656266669689E-7</v>
      </c>
      <c r="BC1362" s="13">
        <f t="shared" si="1724"/>
        <v>1.3557172762028832E-8</v>
      </c>
      <c r="BD1362" s="13">
        <f t="shared" si="1725"/>
        <v>8.3128748041472035E-7</v>
      </c>
      <c r="BE1362" s="13">
        <f t="shared" si="1726"/>
        <v>7.8444443089335133E-7</v>
      </c>
      <c r="BF1362" s="13">
        <f t="shared" si="1727"/>
        <v>3.7012049360625565E-7</v>
      </c>
      <c r="BG1362" s="13">
        <f t="shared" si="1728"/>
        <v>1.1642140126384779E-7</v>
      </c>
      <c r="BH1362" s="13">
        <f t="shared" si="1729"/>
        <v>2.7465263825657504E-8</v>
      </c>
      <c r="BI1362" s="13">
        <f t="shared" si="1730"/>
        <v>5.1835192418163449E-9</v>
      </c>
      <c r="BJ1362" s="14">
        <f t="shared" si="1731"/>
        <v>0.49026334461539939</v>
      </c>
      <c r="BK1362" s="14">
        <f t="shared" si="1732"/>
        <v>0.37196104467829533</v>
      </c>
      <c r="BL1362" s="14">
        <f t="shared" si="1733"/>
        <v>0.13568937722711041</v>
      </c>
      <c r="BM1362" s="14">
        <f t="shared" si="1734"/>
        <v>0.14385518209134623</v>
      </c>
      <c r="BN1362" s="14">
        <f t="shared" si="1735"/>
        <v>0.85608647666448701</v>
      </c>
    </row>
    <row r="1363" spans="1:66" x14ac:dyDescent="0.25">
      <c r="A1363" t="s">
        <v>13</v>
      </c>
      <c r="B1363" t="s">
        <v>54</v>
      </c>
      <c r="C1363" t="s">
        <v>43</v>
      </c>
      <c r="D1363" s="7" t="s">
        <v>510</v>
      </c>
      <c r="E1363" s="10">
        <f>VLOOKUP(A1363,home!$A$2:$E$405,3,FALSE)</f>
        <v>1.84920634920635</v>
      </c>
      <c r="F1363" s="10">
        <f>VLOOKUP(B1363,home!$B$2:$E$405,3,FALSE)</f>
        <v>0.93</v>
      </c>
      <c r="G1363" s="10">
        <f>VLOOKUP(C1363,away!$B$2:$E$405,4,FALSE)</f>
        <v>0.9</v>
      </c>
      <c r="H1363" s="10">
        <f>VLOOKUP(A1363,away!$A$2:$E$405,3,FALSE)</f>
        <v>1.3015873015873001</v>
      </c>
      <c r="I1363" s="10">
        <f>VLOOKUP(C1363,away!$B$2:$E$405,3,FALSE)</f>
        <v>1.08</v>
      </c>
      <c r="J1363" s="10">
        <f>VLOOKUP(B1363,home!$B$2:$E$405,4,FALSE)</f>
        <v>1.1000000000000001</v>
      </c>
      <c r="K1363" s="12">
        <f t="shared" si="1680"/>
        <v>1.547785714285715</v>
      </c>
      <c r="L1363" s="12">
        <f t="shared" si="1681"/>
        <v>1.5462857142857127</v>
      </c>
      <c r="M1363" s="13">
        <f t="shared" si="1682"/>
        <v>4.531707306837101E-2</v>
      </c>
      <c r="N1363" s="13">
        <f t="shared" si="1683"/>
        <v>7.014111830846656E-2</v>
      </c>
      <c r="O1363" s="13">
        <f t="shared" si="1684"/>
        <v>7.0073142698863916E-2</v>
      </c>
      <c r="P1363" s="13">
        <f t="shared" si="1685"/>
        <v>0.10845820922440591</v>
      </c>
      <c r="Q1363" s="13">
        <f t="shared" si="1686"/>
        <v>5.4281710450934384E-2</v>
      </c>
      <c r="R1363" s="13">
        <f t="shared" si="1687"/>
        <v>5.4176549755178743E-2</v>
      </c>
      <c r="S1363" s="13">
        <f t="shared" si="1688"/>
        <v>6.4893771550611837E-2</v>
      </c>
      <c r="T1363" s="13">
        <f t="shared" si="1689"/>
        <v>8.3935033417273319E-2</v>
      </c>
      <c r="U1363" s="13">
        <f t="shared" si="1690"/>
        <v>8.3853689760354913E-2</v>
      </c>
      <c r="V1363" s="13">
        <f t="shared" si="1691"/>
        <v>1.7256832495627854E-2</v>
      </c>
      <c r="W1363" s="13">
        <f t="shared" si="1692"/>
        <v>2.8005485327649956E-2</v>
      </c>
      <c r="X1363" s="13">
        <f t="shared" si="1693"/>
        <v>4.3304481883783261E-2</v>
      </c>
      <c r="Y1363" s="13">
        <f t="shared" si="1694"/>
        <v>3.3480550850719264E-2</v>
      </c>
      <c r="Z1363" s="13">
        <f t="shared" si="1695"/>
        <v>2.7924141645240673E-2</v>
      </c>
      <c r="AA1363" s="13">
        <f t="shared" si="1696"/>
        <v>4.3220587522194313E-2</v>
      </c>
      <c r="AB1363" s="13">
        <f t="shared" si="1697"/>
        <v>3.3448103964943895E-2</v>
      </c>
      <c r="AC1363" s="13">
        <f t="shared" si="1698"/>
        <v>2.5813190021914223E-3</v>
      </c>
      <c r="AD1363" s="13">
        <f t="shared" si="1699"/>
        <v>1.0836622527943693E-2</v>
      </c>
      <c r="AE1363" s="13">
        <f t="shared" si="1700"/>
        <v>1.6756514606066062E-2</v>
      </c>
      <c r="AF1363" s="13">
        <f t="shared" si="1701"/>
        <v>1.2955179578289924E-2</v>
      </c>
      <c r="AG1363" s="13">
        <f t="shared" si="1702"/>
        <v>6.6774697026385698E-3</v>
      </c>
      <c r="AH1363" s="13">
        <f t="shared" si="1703"/>
        <v>1.0794675327431599E-2</v>
      </c>
      <c r="AI1363" s="13">
        <f t="shared" si="1704"/>
        <v>1.6707844262151099E-2</v>
      </c>
      <c r="AJ1363" s="13">
        <f t="shared" si="1705"/>
        <v>1.2930081332734015E-2</v>
      </c>
      <c r="AK1363" s="13">
        <f t="shared" si="1706"/>
        <v>6.6709983904527041E-3</v>
      </c>
      <c r="AL1363" s="13">
        <f t="shared" si="1707"/>
        <v>2.4711678619863313E-4</v>
      </c>
      <c r="AM1363" s="13">
        <f t="shared" si="1708"/>
        <v>3.3545539079716E-3</v>
      </c>
      <c r="AN1363" s="13">
        <f t="shared" si="1709"/>
        <v>5.1870987856977944E-3</v>
      </c>
      <c r="AO1363" s="13">
        <f t="shared" si="1710"/>
        <v>4.0103683754566348E-3</v>
      </c>
      <c r="AP1363" s="13">
        <f t="shared" si="1711"/>
        <v>2.0670584426639321E-3</v>
      </c>
      <c r="AQ1363" s="13">
        <f t="shared" si="1712"/>
        <v>7.9906573512122784E-4</v>
      </c>
      <c r="AR1363" s="13">
        <f t="shared" si="1713"/>
        <v>3.3383304498319855E-3</v>
      </c>
      <c r="AS1363" s="13">
        <f t="shared" si="1714"/>
        <v>5.1670201798149516E-3</v>
      </c>
      <c r="AT1363" s="13">
        <f t="shared" si="1715"/>
        <v>3.9987200098717951E-3</v>
      </c>
      <c r="AU1363" s="13">
        <f t="shared" si="1716"/>
        <v>2.0630539022359995E-3</v>
      </c>
      <c r="AV1363" s="13">
        <f t="shared" si="1717"/>
        <v>7.9829133942056914E-4</v>
      </c>
      <c r="AW1363" s="13">
        <f t="shared" si="1718"/>
        <v>1.6428591236070196E-5</v>
      </c>
      <c r="AX1363" s="13">
        <f t="shared" si="1719"/>
        <v>8.6535510275995966E-4</v>
      </c>
      <c r="AY1363" s="13">
        <f t="shared" si="1720"/>
        <v>1.3380862331819707E-3</v>
      </c>
      <c r="AZ1363" s="13">
        <f t="shared" si="1721"/>
        <v>1.0345318134258315E-3</v>
      </c>
      <c r="BA1363" s="13">
        <f t="shared" si="1722"/>
        <v>5.3322725469148507E-4</v>
      </c>
      <c r="BB1363" s="13">
        <f t="shared" si="1723"/>
        <v>2.0613042159930821E-4</v>
      </c>
      <c r="BC1363" s="13">
        <f t="shared" si="1724"/>
        <v>6.3747305239740274E-5</v>
      </c>
      <c r="BD1363" s="13">
        <f t="shared" si="1725"/>
        <v>8.6033544735669969E-4</v>
      </c>
      <c r="BE1363" s="13">
        <f t="shared" si="1726"/>
        <v>1.3316149149123096E-3</v>
      </c>
      <c r="BF1363" s="13">
        <f t="shared" si="1727"/>
        <v>1.0305272711155305E-3</v>
      </c>
      <c r="BG1363" s="13">
        <f t="shared" si="1728"/>
        <v>5.3167846280482013E-4</v>
      </c>
      <c r="BH1363" s="13">
        <f t="shared" si="1729"/>
        <v>2.0573108233067227E-4</v>
      </c>
      <c r="BI1363" s="13">
        <f t="shared" si="1730"/>
        <v>6.3685526043190559E-5</v>
      </c>
      <c r="BJ1363" s="14">
        <f t="shared" si="1731"/>
        <v>0.37983339003157446</v>
      </c>
      <c r="BK1363" s="14">
        <f t="shared" si="1732"/>
        <v>0.24009240836058859</v>
      </c>
      <c r="BL1363" s="14">
        <f t="shared" si="1733"/>
        <v>0.35126466160004371</v>
      </c>
      <c r="BM1363" s="14">
        <f t="shared" si="1734"/>
        <v>0.59534514048928122</v>
      </c>
      <c r="BN1363" s="14">
        <f t="shared" si="1735"/>
        <v>0.40244780350622056</v>
      </c>
    </row>
    <row r="1364" spans="1:66" x14ac:dyDescent="0.25">
      <c r="A1364" t="s">
        <v>16</v>
      </c>
      <c r="B1364" t="s">
        <v>449</v>
      </c>
      <c r="C1364" t="s">
        <v>58</v>
      </c>
      <c r="D1364" s="7" t="s">
        <v>510</v>
      </c>
      <c r="E1364" s="10">
        <f>VLOOKUP(A1364,home!$A$2:$E$405,3,FALSE)</f>
        <v>1.6041666666666701</v>
      </c>
      <c r="F1364" s="10">
        <f>VLOOKUP(B1364,home!$B$2:$E$405,3,FALSE)</f>
        <v>0.36</v>
      </c>
      <c r="G1364" s="10">
        <f>VLOOKUP(C1364,away!$B$2:$E$405,4,FALSE)</f>
        <v>0.76</v>
      </c>
      <c r="H1364" s="10">
        <f>VLOOKUP(A1364,away!$A$2:$E$405,3,FALSE)</f>
        <v>1.2847222222222201</v>
      </c>
      <c r="I1364" s="10">
        <f>VLOOKUP(C1364,away!$B$2:$E$405,3,FALSE)</f>
        <v>0.76</v>
      </c>
      <c r="J1364" s="10">
        <f>VLOOKUP(B1364,home!$B$2:$E$405,4,FALSE)</f>
        <v>1.33</v>
      </c>
      <c r="K1364" s="12">
        <f t="shared" si="1680"/>
        <v>0.43890000000000096</v>
      </c>
      <c r="L1364" s="12">
        <f t="shared" si="1681"/>
        <v>1.2985972222222202</v>
      </c>
      <c r="M1364" s="13">
        <f t="shared" si="1682"/>
        <v>0.17596023935492547</v>
      </c>
      <c r="N1364" s="13">
        <f t="shared" si="1683"/>
        <v>7.7228949052876958E-2</v>
      </c>
      <c r="O1364" s="13">
        <f t="shared" si="1684"/>
        <v>0.22850147804786319</v>
      </c>
      <c r="P1364" s="13">
        <f t="shared" si="1685"/>
        <v>0.10028929871520738</v>
      </c>
      <c r="Q1364" s="13">
        <f t="shared" si="1686"/>
        <v>1.6947892869653883E-2</v>
      </c>
      <c r="R1364" s="13">
        <f t="shared" si="1687"/>
        <v>0.14836569233331343</v>
      </c>
      <c r="S1364" s="13">
        <f t="shared" si="1688"/>
        <v>1.4290079784019338E-2</v>
      </c>
      <c r="T1364" s="13">
        <f t="shared" si="1689"/>
        <v>2.2008486603052307E-2</v>
      </c>
      <c r="U1364" s="13">
        <f t="shared" si="1690"/>
        <v>6.5117702365091401E-2</v>
      </c>
      <c r="V1364" s="13">
        <f t="shared" si="1691"/>
        <v>9.0496585755054368E-4</v>
      </c>
      <c r="W1364" s="13">
        <f t="shared" si="1692"/>
        <v>2.4794767268303689E-3</v>
      </c>
      <c r="X1364" s="13">
        <f t="shared" si="1693"/>
        <v>3.2198415900265595E-3</v>
      </c>
      <c r="Y1364" s="13">
        <f t="shared" si="1694"/>
        <v>2.0906386724020339E-3</v>
      </c>
      <c r="Z1364" s="13">
        <f t="shared" si="1695"/>
        <v>6.4222425312372433E-2</v>
      </c>
      <c r="AA1364" s="13">
        <f t="shared" si="1696"/>
        <v>2.8187222469600325E-2</v>
      </c>
      <c r="AB1364" s="13">
        <f t="shared" si="1697"/>
        <v>6.1856859709538041E-3</v>
      </c>
      <c r="AC1364" s="13">
        <f t="shared" si="1698"/>
        <v>3.2236825044848468E-5</v>
      </c>
      <c r="AD1364" s="13">
        <f t="shared" si="1699"/>
        <v>2.7206058385146275E-4</v>
      </c>
      <c r="AE1364" s="13">
        <f t="shared" si="1700"/>
        <v>3.5329711846566499E-4</v>
      </c>
      <c r="AF1364" s="13">
        <f t="shared" si="1701"/>
        <v>2.2939532832931363E-4</v>
      </c>
      <c r="AG1364" s="13">
        <f t="shared" si="1702"/>
        <v>9.9297378719733601E-5</v>
      </c>
      <c r="AH1364" s="13">
        <f t="shared" si="1703"/>
        <v>2.0849765778755216E-2</v>
      </c>
      <c r="AI1364" s="13">
        <f t="shared" si="1704"/>
        <v>9.1509622002956849E-3</v>
      </c>
      <c r="AJ1364" s="13">
        <f t="shared" si="1705"/>
        <v>2.0081786548548923E-3</v>
      </c>
      <c r="AK1364" s="13">
        <f t="shared" si="1706"/>
        <v>2.937965372052714E-4</v>
      </c>
      <c r="AL1364" s="13">
        <f t="shared" si="1707"/>
        <v>7.3494070897038436E-7</v>
      </c>
      <c r="AM1364" s="13">
        <f t="shared" si="1708"/>
        <v>2.3881478050481461E-5</v>
      </c>
      <c r="AN1364" s="13">
        <f t="shared" si="1709"/>
        <v>3.1012421058916148E-5</v>
      </c>
      <c r="AO1364" s="13">
        <f t="shared" si="1710"/>
        <v>2.0136321920747199E-5</v>
      </c>
      <c r="AP1364" s="13">
        <f t="shared" si="1711"/>
        <v>8.7163239040182368E-6</v>
      </c>
      <c r="AQ1364" s="13">
        <f t="shared" si="1712"/>
        <v>2.8297485024368053E-6</v>
      </c>
      <c r="AR1364" s="13">
        <f t="shared" si="1713"/>
        <v>5.4150895848550842E-3</v>
      </c>
      <c r="AS1364" s="13">
        <f t="shared" si="1714"/>
        <v>2.3766828187929017E-3</v>
      </c>
      <c r="AT1364" s="13">
        <f t="shared" si="1715"/>
        <v>5.215630445841034E-4</v>
      </c>
      <c r="AU1364" s="13">
        <f t="shared" si="1716"/>
        <v>7.6304673422654493E-5</v>
      </c>
      <c r="AV1364" s="13">
        <f t="shared" si="1717"/>
        <v>8.372530291300782E-6</v>
      </c>
      <c r="AW1364" s="13">
        <f t="shared" si="1718"/>
        <v>1.1635628684277335E-8</v>
      </c>
      <c r="AX1364" s="13">
        <f t="shared" si="1719"/>
        <v>1.7469301193927222E-6</v>
      </c>
      <c r="AY1364" s="13">
        <f t="shared" si="1720"/>
        <v>2.2685586004597207E-6</v>
      </c>
      <c r="AZ1364" s="13">
        <f t="shared" si="1721"/>
        <v>1.4729719485026605E-6</v>
      </c>
      <c r="BA1364" s="13">
        <f t="shared" si="1722"/>
        <v>6.375990935789353E-7</v>
      </c>
      <c r="BB1364" s="13">
        <f t="shared" si="1723"/>
        <v>2.0699610295325274E-7</v>
      </c>
      <c r="BC1364" s="13">
        <f t="shared" si="1724"/>
        <v>5.3760912861183724E-8</v>
      </c>
      <c r="BD1364" s="13">
        <f t="shared" si="1725"/>
        <v>1.1720033821628812E-3</v>
      </c>
      <c r="BE1364" s="13">
        <f t="shared" si="1726"/>
        <v>5.1439228443128974E-4</v>
      </c>
      <c r="BF1364" s="13">
        <f t="shared" si="1727"/>
        <v>1.1288338681844676E-4</v>
      </c>
      <c r="BG1364" s="13">
        <f t="shared" si="1728"/>
        <v>1.6514839491538799E-5</v>
      </c>
      <c r="BH1364" s="13">
        <f t="shared" si="1729"/>
        <v>1.8120907632090984E-6</v>
      </c>
      <c r="BI1364" s="13">
        <f t="shared" si="1730"/>
        <v>1.5906532719449504E-7</v>
      </c>
      <c r="BJ1364" s="14">
        <f t="shared" si="1731"/>
        <v>0.12502229903442263</v>
      </c>
      <c r="BK1364" s="14">
        <f t="shared" si="1732"/>
        <v>0.29147982403605704</v>
      </c>
      <c r="BL1364" s="14">
        <f t="shared" si="1733"/>
        <v>0.51887626205887372</v>
      </c>
      <c r="BM1364" s="14">
        <f t="shared" si="1734"/>
        <v>0.25230500314491389</v>
      </c>
      <c r="BN1364" s="14">
        <f t="shared" si="1735"/>
        <v>0.74729355037384038</v>
      </c>
    </row>
    <row r="1365" spans="1:66" x14ac:dyDescent="0.25">
      <c r="A1365" t="s">
        <v>16</v>
      </c>
      <c r="B1365" t="s">
        <v>234</v>
      </c>
      <c r="C1365" t="s">
        <v>60</v>
      </c>
      <c r="D1365" s="7" t="s">
        <v>510</v>
      </c>
      <c r="E1365" s="10">
        <f>VLOOKUP(A1365,home!$A$2:$E$405,3,FALSE)</f>
        <v>1.6041666666666701</v>
      </c>
      <c r="F1365" s="10">
        <f>VLOOKUP(B1365,home!$B$2:$E$405,3,FALSE)</f>
        <v>1.17</v>
      </c>
      <c r="G1365" s="10">
        <f>VLOOKUP(C1365,away!$B$2:$E$405,4,FALSE)</f>
        <v>1.0900000000000001</v>
      </c>
      <c r="H1365" s="10">
        <f>VLOOKUP(A1365,away!$A$2:$E$405,3,FALSE)</f>
        <v>1.2847222222222201</v>
      </c>
      <c r="I1365" s="10">
        <f>VLOOKUP(C1365,away!$B$2:$E$405,3,FALSE)</f>
        <v>0.94</v>
      </c>
      <c r="J1365" s="10">
        <f>VLOOKUP(B1365,home!$B$2:$E$405,4,FALSE)</f>
        <v>1.07</v>
      </c>
      <c r="K1365" s="12">
        <f t="shared" si="1680"/>
        <v>2.0457937500000045</v>
      </c>
      <c r="L1365" s="12">
        <f t="shared" si="1681"/>
        <v>1.2921736111111091</v>
      </c>
      <c r="M1365" s="13">
        <f t="shared" si="1682"/>
        <v>3.5509061515629811E-2</v>
      </c>
      <c r="N1365" s="13">
        <f t="shared" si="1683"/>
        <v>7.2644216117041152E-2</v>
      </c>
      <c r="O1365" s="13">
        <f t="shared" si="1684"/>
        <v>4.5883872245817886E-2</v>
      </c>
      <c r="P1365" s="13">
        <f t="shared" si="1685"/>
        <v>9.3868939066292886E-2</v>
      </c>
      <c r="Q1365" s="13">
        <f t="shared" si="1686"/>
        <v>7.4307541652946216E-2</v>
      </c>
      <c r="R1365" s="13">
        <f t="shared" si="1687"/>
        <v>2.9644964445819648E-2</v>
      </c>
      <c r="S1365" s="13">
        <f t="shared" si="1688"/>
        <v>6.2036120819139083E-2</v>
      </c>
      <c r="T1365" s="13">
        <f t="shared" si="1689"/>
        <v>9.6018244430476643E-2</v>
      </c>
      <c r="U1365" s="13">
        <f t="shared" si="1690"/>
        <v>6.0647482982230182E-2</v>
      </c>
      <c r="V1365" s="13">
        <f t="shared" si="1691"/>
        <v>1.8221529931068937E-2</v>
      </c>
      <c r="W1365" s="13">
        <f t="shared" si="1692"/>
        <v>5.0672634763820779E-2</v>
      </c>
      <c r="X1365" s="13">
        <f t="shared" si="1693"/>
        <v>6.547784144728061E-2</v>
      </c>
      <c r="Y1365" s="13">
        <f t="shared" si="1694"/>
        <v>4.2304369415346627E-2</v>
      </c>
      <c r="Z1365" s="13">
        <f t="shared" si="1695"/>
        <v>1.2768813586405072E-2</v>
      </c>
      <c r="AA1365" s="13">
        <f t="shared" si="1696"/>
        <v>2.6122359029982639E-2</v>
      </c>
      <c r="AB1365" s="13">
        <f t="shared" si="1697"/>
        <v>2.6720479419397338E-2</v>
      </c>
      <c r="AC1365" s="13">
        <f t="shared" si="1698"/>
        <v>3.0105619695856897E-3</v>
      </c>
      <c r="AD1365" s="13">
        <f t="shared" si="1699"/>
        <v>2.5916439873964379E-2</v>
      </c>
      <c r="AE1365" s="13">
        <f t="shared" si="1700"/>
        <v>3.3488539699084489E-2</v>
      </c>
      <c r="AF1365" s="13">
        <f t="shared" si="1701"/>
        <v>2.1636503636901869E-2</v>
      </c>
      <c r="AG1365" s="13">
        <f t="shared" si="1702"/>
        <v>9.3193730121047137E-3</v>
      </c>
      <c r="AH1365" s="13">
        <f t="shared" si="1703"/>
        <v>4.1248809903874075E-3</v>
      </c>
      <c r="AI1365" s="13">
        <f t="shared" si="1704"/>
        <v>8.4386557496283869E-3</v>
      </c>
      <c r="AJ1365" s="13">
        <f t="shared" si="1705"/>
        <v>8.63187459549568E-3</v>
      </c>
      <c r="AK1365" s="13">
        <f t="shared" si="1706"/>
        <v>5.8863450327496262E-3</v>
      </c>
      <c r="AL1365" s="13">
        <f t="shared" si="1707"/>
        <v>3.1833931511138133E-4</v>
      </c>
      <c r="AM1365" s="13">
        <f t="shared" si="1708"/>
        <v>1.0603938143281449E-2</v>
      </c>
      <c r="AN1365" s="13">
        <f t="shared" si="1709"/>
        <v>1.3702129042602819E-2</v>
      </c>
      <c r="AO1365" s="13">
        <f t="shared" si="1710"/>
        <v>8.8527647824452448E-3</v>
      </c>
      <c r="AP1365" s="13">
        <f t="shared" si="1711"/>
        <v>3.8131030124165092E-3</v>
      </c>
      <c r="AQ1365" s="13">
        <f t="shared" si="1712"/>
        <v>1.2317977722732219E-3</v>
      </c>
      <c r="AR1365" s="13">
        <f t="shared" si="1713"/>
        <v>1.0660124729504916E-3</v>
      </c>
      <c r="AS1365" s="13">
        <f t="shared" si="1714"/>
        <v>2.1808416545841644E-3</v>
      </c>
      <c r="AT1365" s="13">
        <f t="shared" si="1715"/>
        <v>2.2307761133439764E-3</v>
      </c>
      <c r="AU1365" s="13">
        <f t="shared" si="1716"/>
        <v>1.5212359434428027E-3</v>
      </c>
      <c r="AV1365" s="13">
        <f t="shared" si="1717"/>
        <v>7.7803374634266163E-4</v>
      </c>
      <c r="AW1365" s="13">
        <f t="shared" si="1718"/>
        <v>2.3376015787033391E-5</v>
      </c>
      <c r="AX1365" s="13">
        <f t="shared" si="1719"/>
        <v>3.6155783964853076E-3</v>
      </c>
      <c r="AY1365" s="13">
        <f t="shared" si="1720"/>
        <v>4.6719549928417332E-3</v>
      </c>
      <c r="AZ1365" s="13">
        <f t="shared" si="1721"/>
        <v>3.0184884770244392E-3</v>
      </c>
      <c r="BA1365" s="13">
        <f t="shared" si="1722"/>
        <v>1.3001370518179807E-3</v>
      </c>
      <c r="BB1365" s="13">
        <f t="shared" si="1723"/>
        <v>4.2000069729674776E-4</v>
      </c>
      <c r="BC1365" s="13">
        <f t="shared" si="1724"/>
        <v>1.0854276353902433E-4</v>
      </c>
      <c r="BD1365" s="13">
        <f t="shared" si="1725"/>
        <v>2.2957886444365346E-4</v>
      </c>
      <c r="BE1365" s="13">
        <f t="shared" si="1726"/>
        <v>4.6967100601092452E-4</v>
      </c>
      <c r="BF1365" s="13">
        <f t="shared" si="1727"/>
        <v>4.8042500432668206E-4</v>
      </c>
      <c r="BG1365" s="13">
        <f t="shared" si="1728"/>
        <v>3.2761682373175037E-4</v>
      </c>
      <c r="BH1365" s="13">
        <f t="shared" si="1729"/>
        <v>1.6755911259631702E-4</v>
      </c>
      <c r="BI1365" s="13">
        <f t="shared" si="1730"/>
        <v>6.8558277061018513E-5</v>
      </c>
      <c r="BJ1365" s="14">
        <f t="shared" si="1731"/>
        <v>0.543124139180992</v>
      </c>
      <c r="BK1365" s="14">
        <f t="shared" si="1732"/>
        <v>0.21763650760966952</v>
      </c>
      <c r="BL1365" s="14">
        <f t="shared" si="1733"/>
        <v>0.22562122351034322</v>
      </c>
      <c r="BM1365" s="14">
        <f t="shared" si="1734"/>
        <v>0.64264350986680763</v>
      </c>
      <c r="BN1365" s="14">
        <f t="shared" si="1735"/>
        <v>0.35185859504354761</v>
      </c>
    </row>
    <row r="1366" spans="1:66" x14ac:dyDescent="0.25">
      <c r="A1366" t="s">
        <v>16</v>
      </c>
      <c r="B1366" t="s">
        <v>18</v>
      </c>
      <c r="C1366" t="s">
        <v>233</v>
      </c>
      <c r="D1366" s="7" t="s">
        <v>510</v>
      </c>
      <c r="E1366" s="10">
        <f>VLOOKUP(A1366,home!$A$2:$E$405,3,FALSE)</f>
        <v>1.6041666666666701</v>
      </c>
      <c r="F1366" s="10">
        <f>VLOOKUP(B1366,home!$B$2:$E$405,3,FALSE)</f>
        <v>0.86</v>
      </c>
      <c r="G1366" s="10">
        <f>VLOOKUP(C1366,away!$B$2:$E$405,4,FALSE)</f>
        <v>1.0900000000000001</v>
      </c>
      <c r="H1366" s="10">
        <f>VLOOKUP(A1366,away!$A$2:$E$405,3,FALSE)</f>
        <v>1.2847222222222201</v>
      </c>
      <c r="I1366" s="10">
        <f>VLOOKUP(C1366,away!$B$2:$E$405,3,FALSE)</f>
        <v>0.78</v>
      </c>
      <c r="J1366" s="10">
        <f>VLOOKUP(B1366,home!$B$2:$E$405,4,FALSE)</f>
        <v>1.07</v>
      </c>
      <c r="K1366" s="12">
        <f t="shared" si="1680"/>
        <v>1.5037458333333367</v>
      </c>
      <c r="L1366" s="12">
        <f t="shared" si="1681"/>
        <v>1.072229166666665</v>
      </c>
      <c r="M1366" s="13">
        <f t="shared" si="1682"/>
        <v>7.6079609006484347E-2</v>
      </c>
      <c r="N1366" s="13">
        <f t="shared" si="1683"/>
        <v>0.11440439504513021</v>
      </c>
      <c r="O1366" s="13">
        <f t="shared" si="1684"/>
        <v>8.1574775765348412E-2</v>
      </c>
      <c r="P1366" s="13">
        <f t="shared" si="1685"/>
        <v>0.12266772916224392</v>
      </c>
      <c r="Q1366" s="13">
        <f t="shared" si="1686"/>
        <v>8.6017566182067823E-2</v>
      </c>
      <c r="R1366" s="13">
        <f t="shared" si="1687"/>
        <v>4.3733426919949789E-2</v>
      </c>
      <c r="S1366" s="13">
        <f t="shared" si="1688"/>
        <v>4.9446139295153076E-2</v>
      </c>
      <c r="T1366" s="13">
        <f t="shared" si="1689"/>
        <v>9.2230543306093288E-2</v>
      </c>
      <c r="U1366" s="13">
        <f t="shared" si="1690"/>
        <v>6.5763958508262471E-2</v>
      </c>
      <c r="V1366" s="13">
        <f t="shared" si="1691"/>
        <v>8.8583315736772208E-3</v>
      </c>
      <c r="W1366" s="13">
        <f t="shared" si="1692"/>
        <v>4.3116185579919662E-2</v>
      </c>
      <c r="X1366" s="13">
        <f t="shared" si="1693"/>
        <v>4.6230431734202548E-2</v>
      </c>
      <c r="Y1366" s="13">
        <f t="shared" si="1694"/>
        <v>2.4784808646502066E-2</v>
      </c>
      <c r="Z1366" s="13">
        <f t="shared" si="1695"/>
        <v>1.5630751967285087E-2</v>
      </c>
      <c r="AA1366" s="13">
        <f t="shared" si="1696"/>
        <v>2.3504678142671799E-2</v>
      </c>
      <c r="AB1366" s="13">
        <f t="shared" si="1697"/>
        <v>1.7672530910441939E-2</v>
      </c>
      <c r="AC1366" s="13">
        <f t="shared" si="1698"/>
        <v>8.926762969895919E-4</v>
      </c>
      <c r="AD1366" s="13">
        <f t="shared" si="1699"/>
        <v>1.6208946103757768E-2</v>
      </c>
      <c r="AE1366" s="13">
        <f t="shared" si="1700"/>
        <v>1.737970477337708E-2</v>
      </c>
      <c r="AF1366" s="13">
        <f t="shared" si="1701"/>
        <v>9.3175131830353815E-3</v>
      </c>
      <c r="AG1366" s="13">
        <f t="shared" si="1702"/>
        <v>3.3301697985505642E-3</v>
      </c>
      <c r="AH1366" s="13">
        <f t="shared" si="1703"/>
        <v>4.1899370390638558E-3</v>
      </c>
      <c r="AI1366" s="13">
        <f t="shared" si="1704"/>
        <v>6.30060036442129E-3</v>
      </c>
      <c r="AJ1366" s="13">
        <f t="shared" si="1705"/>
        <v>4.7372507727485103E-3</v>
      </c>
      <c r="AK1366" s="13">
        <f t="shared" si="1706"/>
        <v>2.3745403703252337E-3</v>
      </c>
      <c r="AL1366" s="13">
        <f t="shared" si="1707"/>
        <v>5.757262723016416E-5</v>
      </c>
      <c r="AM1366" s="13">
        <f t="shared" si="1708"/>
        <v>4.8748270332500719E-3</v>
      </c>
      <c r="AN1366" s="13">
        <f t="shared" si="1709"/>
        <v>5.2269317275058565E-3</v>
      </c>
      <c r="AO1366" s="13">
        <f t="shared" si="1710"/>
        <v>2.8022343252035778E-3</v>
      </c>
      <c r="AP1366" s="13">
        <f t="shared" si="1711"/>
        <v>1.0015457917725854E-3</v>
      </c>
      <c r="AQ1366" s="13">
        <f t="shared" si="1712"/>
        <v>2.6847165242270614E-4</v>
      </c>
      <c r="AR1366" s="13">
        <f t="shared" si="1713"/>
        <v>8.985145399562466E-4</v>
      </c>
      <c r="AS1366" s="13">
        <f t="shared" si="1714"/>
        <v>1.3511374956486255E-3</v>
      </c>
      <c r="AT1366" s="13">
        <f t="shared" si="1715"/>
        <v>1.0158836896710303E-3</v>
      </c>
      <c r="AU1366" s="13">
        <f t="shared" si="1716"/>
        <v>5.0921028849803597E-4</v>
      </c>
      <c r="AV1366" s="13">
        <f t="shared" si="1717"/>
        <v>1.9143071240484692E-4</v>
      </c>
      <c r="AW1366" s="13">
        <f t="shared" si="1718"/>
        <v>2.5785502611652075E-6</v>
      </c>
      <c r="AX1366" s="13">
        <f t="shared" si="1719"/>
        <v>1.2217501399117532E-3</v>
      </c>
      <c r="AY1366" s="13">
        <f t="shared" si="1720"/>
        <v>1.3099961343924606E-3</v>
      </c>
      <c r="AZ1366" s="13">
        <f t="shared" si="1721"/>
        <v>7.0230803175809009E-4</v>
      </c>
      <c r="BA1366" s="13">
        <f t="shared" si="1722"/>
        <v>2.5101171854509423E-4</v>
      </c>
      <c r="BB1366" s="13">
        <f t="shared" si="1723"/>
        <v>6.7285521449793464E-5</v>
      </c>
      <c r="BC1366" s="13">
        <f t="shared" si="1724"/>
        <v>1.4429099718568814E-5</v>
      </c>
      <c r="BD1366" s="13">
        <f t="shared" si="1725"/>
        <v>1.6056891606919463E-4</v>
      </c>
      <c r="BE1366" s="13">
        <f t="shared" si="1726"/>
        <v>2.4145483850190164E-4</v>
      </c>
      <c r="BF1366" s="13">
        <f t="shared" si="1727"/>
        <v>1.8154335366770422E-4</v>
      </c>
      <c r="BG1366" s="13">
        <f t="shared" si="1728"/>
        <v>9.099835388239016E-5</v>
      </c>
      <c r="BH1366" s="13">
        <f t="shared" si="1729"/>
        <v>3.4209598872709158E-5</v>
      </c>
      <c r="BI1366" s="13">
        <f t="shared" si="1730"/>
        <v>1.028850835296824E-5</v>
      </c>
      <c r="BJ1366" s="14">
        <f t="shared" si="1731"/>
        <v>0.47076105552856695</v>
      </c>
      <c r="BK1366" s="14">
        <f t="shared" si="1732"/>
        <v>0.25931205409617075</v>
      </c>
      <c r="BL1366" s="14">
        <f t="shared" si="1733"/>
        <v>0.25453693908875902</v>
      </c>
      <c r="BM1366" s="14">
        <f t="shared" si="1734"/>
        <v>0.47445588101542613</v>
      </c>
      <c r="BN1366" s="14">
        <f t="shared" si="1735"/>
        <v>0.52447750208122446</v>
      </c>
    </row>
    <row r="1367" spans="1:66" x14ac:dyDescent="0.25">
      <c r="A1367" t="s">
        <v>16</v>
      </c>
      <c r="B1367" t="s">
        <v>450</v>
      </c>
      <c r="C1367" t="s">
        <v>230</v>
      </c>
      <c r="D1367" s="7" t="s">
        <v>510</v>
      </c>
      <c r="E1367" s="10">
        <f>VLOOKUP(A1367,home!$A$2:$E$405,3,FALSE)</f>
        <v>1.6041666666666701</v>
      </c>
      <c r="F1367" s="10">
        <f>VLOOKUP(B1367,home!$B$2:$E$405,3,FALSE)</f>
        <v>0.7</v>
      </c>
      <c r="G1367" s="10">
        <f>VLOOKUP(C1367,away!$B$2:$E$405,4,FALSE)</f>
        <v>0.62</v>
      </c>
      <c r="H1367" s="10">
        <f>VLOOKUP(A1367,away!$A$2:$E$405,3,FALSE)</f>
        <v>1.2847222222222201</v>
      </c>
      <c r="I1367" s="10">
        <f>VLOOKUP(C1367,away!$B$2:$E$405,3,FALSE)</f>
        <v>0.78</v>
      </c>
      <c r="J1367" s="10">
        <f>VLOOKUP(B1367,home!$B$2:$E$405,4,FALSE)</f>
        <v>1.36</v>
      </c>
      <c r="K1367" s="12">
        <f t="shared" si="1680"/>
        <v>0.69620833333333476</v>
      </c>
      <c r="L1367" s="12">
        <f t="shared" si="1681"/>
        <v>1.3628333333333311</v>
      </c>
      <c r="M1367" s="13">
        <f t="shared" si="1682"/>
        <v>0.12757617182837733</v>
      </c>
      <c r="N1367" s="13">
        <f t="shared" si="1683"/>
        <v>8.8819593961681709E-2</v>
      </c>
      <c r="O1367" s="13">
        <f t="shared" si="1684"/>
        <v>0.17386505950677328</v>
      </c>
      <c r="P1367" s="13">
        <f t="shared" si="1685"/>
        <v>0.12104630330411167</v>
      </c>
      <c r="Q1367" s="13">
        <f t="shared" si="1686"/>
        <v>3.0918470739702972E-2</v>
      </c>
      <c r="R1367" s="13">
        <f t="shared" si="1687"/>
        <v>0.11847454929890693</v>
      </c>
      <c r="S1367" s="13">
        <f t="shared" si="1688"/>
        <v>2.8712665017300375E-2</v>
      </c>
      <c r="T1367" s="13">
        <f t="shared" si="1689"/>
        <v>4.2136722539758469E-2</v>
      </c>
      <c r="U1367" s="13">
        <f t="shared" si="1690"/>
        <v>8.2482968509809976E-2</v>
      </c>
      <c r="V1367" s="13">
        <f t="shared" si="1691"/>
        <v>3.0270037530807001E-3</v>
      </c>
      <c r="W1367" s="13">
        <f t="shared" si="1692"/>
        <v>7.1752323276346947E-3</v>
      </c>
      <c r="X1367" s="13">
        <f t="shared" si="1693"/>
        <v>9.7786457905114678E-3</v>
      </c>
      <c r="Y1367" s="13">
        <f t="shared" si="1694"/>
        <v>6.6633322190843463E-3</v>
      </c>
      <c r="Z1367" s="13">
        <f t="shared" si="1695"/>
        <v>5.3820354978731125E-2</v>
      </c>
      <c r="AA1367" s="13">
        <f t="shared" si="1696"/>
        <v>3.7470179639150836E-2</v>
      </c>
      <c r="AB1367" s="13">
        <f t="shared" si="1697"/>
        <v>1.3043525658136931E-2</v>
      </c>
      <c r="AC1367" s="13">
        <f t="shared" si="1698"/>
        <v>1.7950433510959798E-4</v>
      </c>
      <c r="AD1367" s="13">
        <f t="shared" si="1699"/>
        <v>1.2488641350255035E-3</v>
      </c>
      <c r="AE1367" s="13">
        <f t="shared" si="1700"/>
        <v>1.7019936720172543E-3</v>
      </c>
      <c r="AF1367" s="13">
        <f t="shared" si="1701"/>
        <v>1.1597668546737556E-3</v>
      </c>
      <c r="AG1367" s="13">
        <f t="shared" si="1702"/>
        <v>5.2685630948151574E-4</v>
      </c>
      <c r="AH1367" s="13">
        <f t="shared" si="1703"/>
        <v>1.8337043444211838E-2</v>
      </c>
      <c r="AI1367" s="13">
        <f t="shared" si="1704"/>
        <v>1.2766402454555676E-2</v>
      </c>
      <c r="AJ1367" s="13">
        <f t="shared" si="1705"/>
        <v>4.4440378877744005E-3</v>
      </c>
      <c r="AK1367" s="13">
        <f t="shared" si="1706"/>
        <v>1.0313254037058696E-3</v>
      </c>
      <c r="AL1367" s="13">
        <f t="shared" si="1707"/>
        <v>6.8126628603684606E-6</v>
      </c>
      <c r="AM1367" s="13">
        <f t="shared" si="1708"/>
        <v>1.738939236011766E-4</v>
      </c>
      <c r="AN1367" s="13">
        <f t="shared" si="1709"/>
        <v>2.3698843554780313E-4</v>
      </c>
      <c r="AO1367" s="13">
        <f t="shared" si="1710"/>
        <v>1.6148786978953194E-4</v>
      </c>
      <c r="AP1367" s="13">
        <f t="shared" si="1711"/>
        <v>7.3360350626055576E-5</v>
      </c>
      <c r="AQ1367" s="13">
        <f t="shared" si="1712"/>
        <v>2.4994482794552338E-5</v>
      </c>
      <c r="AR1367" s="13">
        <f t="shared" si="1713"/>
        <v>4.998066808110658E-3</v>
      </c>
      <c r="AS1367" s="13">
        <f t="shared" si="1714"/>
        <v>3.4796957623633809E-3</v>
      </c>
      <c r="AT1367" s="13">
        <f t="shared" si="1715"/>
        <v>1.2112965936110387E-3</v>
      </c>
      <c r="AU1367" s="13">
        <f t="shared" si="1716"/>
        <v>2.8110492753676231E-4</v>
      </c>
      <c r="AV1367" s="13">
        <f t="shared" si="1717"/>
        <v>4.892689827303927E-5</v>
      </c>
      <c r="AW1367" s="13">
        <f t="shared" si="1718"/>
        <v>1.7955452789198951E-7</v>
      </c>
      <c r="AX1367" s="13">
        <f t="shared" si="1719"/>
        <v>2.0177733121194889E-5</v>
      </c>
      <c r="AY1367" s="13">
        <f t="shared" si="1720"/>
        <v>2.7498887288668388E-5</v>
      </c>
      <c r="AZ1367" s="13">
        <f t="shared" si="1721"/>
        <v>1.8738200113286757E-5</v>
      </c>
      <c r="BA1367" s="13">
        <f t="shared" si="1722"/>
        <v>8.5123479070191972E-6</v>
      </c>
      <c r="BB1367" s="13">
        <f t="shared" si="1723"/>
        <v>2.9002278681539974E-6</v>
      </c>
      <c r="BC1367" s="13">
        <f t="shared" si="1724"/>
        <v>7.9050544259650542E-7</v>
      </c>
      <c r="BD1367" s="13">
        <f t="shared" si="1725"/>
        <v>1.1352553413866899E-3</v>
      </c>
      <c r="BE1367" s="13">
        <f t="shared" si="1726"/>
        <v>7.9037422913459318E-4</v>
      </c>
      <c r="BF1367" s="13">
        <f t="shared" si="1727"/>
        <v>2.7513256238770724E-4</v>
      </c>
      <c r="BG1367" s="13">
        <f t="shared" si="1728"/>
        <v>6.3849860901891799E-5</v>
      </c>
      <c r="BH1367" s="13">
        <f t="shared" si="1729"/>
        <v>1.1113201310517833E-5</v>
      </c>
      <c r="BI1367" s="13">
        <f t="shared" si="1730"/>
        <v>1.5474206724786912E-6</v>
      </c>
      <c r="BJ1367" s="14">
        <f t="shared" si="1731"/>
        <v>0.19087882151367175</v>
      </c>
      <c r="BK1367" s="14">
        <f t="shared" si="1732"/>
        <v>0.28057595978812866</v>
      </c>
      <c r="BL1367" s="14">
        <f t="shared" si="1733"/>
        <v>0.47421145540871451</v>
      </c>
      <c r="BM1367" s="14">
        <f t="shared" si="1734"/>
        <v>0.33875912371693134</v>
      </c>
      <c r="BN1367" s="14">
        <f t="shared" si="1735"/>
        <v>0.66070014863955384</v>
      </c>
    </row>
    <row r="1368" spans="1:66" x14ac:dyDescent="0.25">
      <c r="A1368" t="s">
        <v>61</v>
      </c>
      <c r="B1368" t="s">
        <v>69</v>
      </c>
      <c r="C1368" t="s">
        <v>241</v>
      </c>
      <c r="D1368" s="7" t="s">
        <v>510</v>
      </c>
      <c r="E1368" s="10">
        <f>VLOOKUP(A1368,home!$A$2:$E$405,3,FALSE)</f>
        <v>1.5100671140939601</v>
      </c>
      <c r="F1368" s="10">
        <f>VLOOKUP(B1368,home!$B$2:$E$405,3,FALSE)</f>
        <v>1.7</v>
      </c>
      <c r="G1368" s="10">
        <f>VLOOKUP(C1368,away!$B$2:$E$405,4,FALSE)</f>
        <v>0.5</v>
      </c>
      <c r="H1368" s="10">
        <f>VLOOKUP(A1368,away!$A$2:$E$405,3,FALSE)</f>
        <v>1.2617449664429501</v>
      </c>
      <c r="I1368" s="10">
        <f>VLOOKUP(C1368,away!$B$2:$E$405,3,FALSE)</f>
        <v>1.24</v>
      </c>
      <c r="J1368" s="10">
        <f>VLOOKUP(B1368,home!$B$2:$E$405,4,FALSE)</f>
        <v>0.45</v>
      </c>
      <c r="K1368" s="12">
        <f t="shared" si="1680"/>
        <v>1.2835570469798661</v>
      </c>
      <c r="L1368" s="12">
        <f t="shared" si="1681"/>
        <v>0.70405369127516626</v>
      </c>
      <c r="M1368" s="13">
        <f t="shared" si="1682"/>
        <v>0.13702241707499396</v>
      </c>
      <c r="N1368" s="13">
        <f t="shared" si="1683"/>
        <v>0.17587608903082283</v>
      </c>
      <c r="O1368" s="13">
        <f t="shared" si="1684"/>
        <v>9.6471138529094863E-2</v>
      </c>
      <c r="P1368" s="13">
        <f t="shared" si="1685"/>
        <v>0.12382620968919057</v>
      </c>
      <c r="Q1368" s="13">
        <f t="shared" si="1686"/>
        <v>0.11287349673538551</v>
      </c>
      <c r="R1368" s="13">
        <f t="shared" si="1687"/>
        <v>3.3960430591463572E-2</v>
      </c>
      <c r="S1368" s="13">
        <f t="shared" si="1688"/>
        <v>2.7975222108364044E-2</v>
      </c>
      <c r="T1368" s="13">
        <f t="shared" si="1689"/>
        <v>7.9469002023683594E-2</v>
      </c>
      <c r="U1368" s="13">
        <f t="shared" si="1690"/>
        <v>4.3590150004143693E-2</v>
      </c>
      <c r="V1368" s="13">
        <f t="shared" si="1691"/>
        <v>2.8090016159716263E-3</v>
      </c>
      <c r="W1368" s="13">
        <f t="shared" si="1692"/>
        <v>4.8293190717320973E-2</v>
      </c>
      <c r="X1368" s="13">
        <f t="shared" si="1693"/>
        <v>3.4000999187985423E-2</v>
      </c>
      <c r="Y1368" s="13">
        <f t="shared" si="1694"/>
        <v>1.1969264492672533E-2</v>
      </c>
      <c r="Z1368" s="13">
        <f t="shared" si="1695"/>
        <v>7.9699888384046711E-3</v>
      </c>
      <c r="AA1368" s="13">
        <f t="shared" si="1696"/>
        <v>1.0229935337885191E-2</v>
      </c>
      <c r="AB1368" s="13">
        <f t="shared" si="1697"/>
        <v>6.5653527965454494E-3</v>
      </c>
      <c r="AC1368" s="13">
        <f t="shared" si="1698"/>
        <v>1.5865470708262264E-4</v>
      </c>
      <c r="AD1368" s="13">
        <f t="shared" si="1699"/>
        <v>1.5496766316589999E-2</v>
      </c>
      <c r="AE1368" s="13">
        <f t="shared" si="1700"/>
        <v>1.0910555528023851E-2</v>
      </c>
      <c r="AF1368" s="13">
        <f t="shared" si="1701"/>
        <v>3.8408084466839314E-3</v>
      </c>
      <c r="AG1368" s="13">
        <f t="shared" si="1702"/>
        <v>9.0137845478955323E-4</v>
      </c>
      <c r="AH1368" s="13">
        <f t="shared" si="1703"/>
        <v>1.4028250152751706E-3</v>
      </c>
      <c r="AI1368" s="13">
        <f t="shared" si="1704"/>
        <v>1.8006059340360835E-3</v>
      </c>
      <c r="AJ1368" s="13">
        <f t="shared" si="1705"/>
        <v>1.1555902177328898E-3</v>
      </c>
      <c r="AK1368" s="13">
        <f t="shared" si="1706"/>
        <v>4.9442198913068262E-4</v>
      </c>
      <c r="AL1368" s="13">
        <f t="shared" si="1707"/>
        <v>5.7350064162530923E-6</v>
      </c>
      <c r="AM1368" s="13">
        <f t="shared" si="1708"/>
        <v>3.978196722211863E-3</v>
      </c>
      <c r="AN1368" s="13">
        <f t="shared" si="1709"/>
        <v>2.8008640868920289E-3</v>
      </c>
      <c r="AO1368" s="13">
        <f t="shared" si="1710"/>
        <v>9.8597934956819048E-4</v>
      </c>
      <c r="AP1368" s="13">
        <f t="shared" si="1711"/>
        <v>2.313941335281907E-4</v>
      </c>
      <c r="AQ1368" s="13">
        <f t="shared" si="1712"/>
        <v>4.0728473462485343E-5</v>
      </c>
      <c r="AR1368" s="13">
        <f t="shared" si="1713"/>
        <v>1.975328260435251E-4</v>
      </c>
      <c r="AS1368" s="13">
        <f t="shared" si="1714"/>
        <v>2.5354465087801465E-4</v>
      </c>
      <c r="AT1368" s="13">
        <f t="shared" si="1715"/>
        <v>1.6271951167926284E-4</v>
      </c>
      <c r="AU1368" s="13">
        <f t="shared" si="1716"/>
        <v>6.9619925299013448E-5</v>
      </c>
      <c r="AV1368" s="13">
        <f t="shared" si="1717"/>
        <v>2.2340286431940147E-5</v>
      </c>
      <c r="AW1368" s="13">
        <f t="shared" si="1718"/>
        <v>1.4396348872996169E-7</v>
      </c>
      <c r="AX1368" s="13">
        <f t="shared" si="1719"/>
        <v>8.5104040617787287E-4</v>
      </c>
      <c r="AY1368" s="13">
        <f t="shared" si="1720"/>
        <v>5.9917813939384815E-4</v>
      </c>
      <c r="AZ1368" s="13">
        <f t="shared" si="1721"/>
        <v>2.1092679038581247E-4</v>
      </c>
      <c r="BA1368" s="13">
        <f t="shared" si="1722"/>
        <v>4.9501261786651512E-5</v>
      </c>
      <c r="BB1368" s="13">
        <f t="shared" si="1723"/>
        <v>8.7128865209175809E-6</v>
      </c>
      <c r="BC1368" s="13">
        <f t="shared" si="1724"/>
        <v>1.2268679833427331E-6</v>
      </c>
      <c r="BD1368" s="13">
        <f t="shared" si="1725"/>
        <v>2.3178952553993183E-5</v>
      </c>
      <c r="BE1368" s="13">
        <f t="shared" si="1726"/>
        <v>2.9751507892289915E-5</v>
      </c>
      <c r="BF1368" s="13">
        <f t="shared" si="1727"/>
        <v>1.9093878806712919E-5</v>
      </c>
      <c r="BG1368" s="13">
        <f t="shared" si="1728"/>
        <v>8.1693608988452909E-6</v>
      </c>
      <c r="BH1368" s="13">
        <f t="shared" si="1729"/>
        <v>2.6214601877586619E-6</v>
      </c>
      <c r="BI1368" s="13">
        <f t="shared" si="1730"/>
        <v>6.7295873947495858E-7</v>
      </c>
      <c r="BJ1368" s="14">
        <f t="shared" si="1731"/>
        <v>0.50338930005186944</v>
      </c>
      <c r="BK1368" s="14">
        <f t="shared" si="1732"/>
        <v>0.29239641834141294</v>
      </c>
      <c r="BL1368" s="14">
        <f t="shared" si="1733"/>
        <v>0.19645969573471839</v>
      </c>
      <c r="BM1368" s="14">
        <f t="shared" si="1734"/>
        <v>0.31958658713954907</v>
      </c>
      <c r="BN1368" s="14">
        <f t="shared" si="1735"/>
        <v>0.68002978165095129</v>
      </c>
    </row>
    <row r="1369" spans="1:66" x14ac:dyDescent="0.25">
      <c r="A1369" t="s">
        <v>61</v>
      </c>
      <c r="B1369" t="s">
        <v>240</v>
      </c>
      <c r="C1369" t="s">
        <v>311</v>
      </c>
      <c r="D1369" s="7" t="s">
        <v>510</v>
      </c>
      <c r="E1369" s="10">
        <f>VLOOKUP(A1369,home!$A$2:$E$405,3,FALSE)</f>
        <v>1.5100671140939601</v>
      </c>
      <c r="F1369" s="10">
        <f>VLOOKUP(B1369,home!$B$2:$E$405,3,FALSE)</f>
        <v>1.1599999999999999</v>
      </c>
      <c r="G1369" s="10">
        <f>VLOOKUP(C1369,away!$B$2:$E$405,4,FALSE)</f>
        <v>1.23</v>
      </c>
      <c r="H1369" s="10">
        <f>VLOOKUP(A1369,away!$A$2:$E$405,3,FALSE)</f>
        <v>1.2617449664429501</v>
      </c>
      <c r="I1369" s="10">
        <f>VLOOKUP(C1369,away!$B$2:$E$405,3,FALSE)</f>
        <v>0.66</v>
      </c>
      <c r="J1369" s="10">
        <f>VLOOKUP(B1369,home!$B$2:$E$405,4,FALSE)</f>
        <v>1.29</v>
      </c>
      <c r="K1369" s="12">
        <f t="shared" si="1680"/>
        <v>2.1545637583892621</v>
      </c>
      <c r="L1369" s="12">
        <f t="shared" si="1681"/>
        <v>1.0742496644295276</v>
      </c>
      <c r="M1369" s="13">
        <f t="shared" si="1682"/>
        <v>3.9604464672619522E-2</v>
      </c>
      <c r="N1369" s="13">
        <f t="shared" si="1683"/>
        <v>8.533034425403388E-2</v>
      </c>
      <c r="O1369" s="13">
        <f t="shared" si="1684"/>
        <v>4.2545082884472597E-2</v>
      </c>
      <c r="P1369" s="13">
        <f t="shared" si="1685"/>
        <v>9.1666093680551952E-2</v>
      </c>
      <c r="Q1369" s="13">
        <f t="shared" si="1686"/>
        <v>9.1924833610310411E-2</v>
      </c>
      <c r="R1369" s="13">
        <f t="shared" si="1687"/>
        <v>2.2852020505885563E-2</v>
      </c>
      <c r="S1369" s="13">
        <f t="shared" si="1688"/>
        <v>5.3041196239554909E-2</v>
      </c>
      <c r="T1369" s="13">
        <f t="shared" si="1689"/>
        <v>9.8750221658616105E-2</v>
      </c>
      <c r="U1369" s="13">
        <f t="shared" si="1690"/>
        <v>4.9236135187949288E-2</v>
      </c>
      <c r="V1369" s="13">
        <f t="shared" si="1691"/>
        <v>1.3640659802751346E-2</v>
      </c>
      <c r="W1369" s="13">
        <f t="shared" si="1692"/>
        <v>6.6019304997579326E-2</v>
      </c>
      <c r="X1369" s="13">
        <f t="shared" si="1693"/>
        <v>7.0921216239520204E-2</v>
      </c>
      <c r="Y1369" s="13">
        <f t="shared" si="1694"/>
        <v>3.8093546373119277E-2</v>
      </c>
      <c r="Z1369" s="13">
        <f t="shared" si="1695"/>
        <v>8.1829251199947509E-3</v>
      </c>
      <c r="AA1369" s="13">
        <f t="shared" si="1696"/>
        <v>1.7630633901153794E-2</v>
      </c>
      <c r="AB1369" s="13">
        <f t="shared" si="1697"/>
        <v>1.8993162420427531E-2</v>
      </c>
      <c r="AC1369" s="13">
        <f t="shared" si="1698"/>
        <v>1.9732402799778215E-3</v>
      </c>
      <c r="AD1369" s="13">
        <f t="shared" si="1699"/>
        <v>3.5560700475457861E-2</v>
      </c>
      <c r="AE1369" s="13">
        <f t="shared" si="1700"/>
        <v>3.8201070552639549E-2</v>
      </c>
      <c r="AF1369" s="13">
        <f t="shared" si="1701"/>
        <v>2.0518743611010873E-2</v>
      </c>
      <c r="AG1369" s="13">
        <f t="shared" si="1702"/>
        <v>7.3474178128813154E-3</v>
      </c>
      <c r="AH1369" s="13">
        <f t="shared" si="1703"/>
        <v>2.1976261410515782E-3</v>
      </c>
      <c r="AI1369" s="13">
        <f t="shared" si="1704"/>
        <v>4.7349256379985794E-3</v>
      </c>
      <c r="AJ1369" s="13">
        <f t="shared" si="1705"/>
        <v>5.1008495891499469E-3</v>
      </c>
      <c r="AK1369" s="13">
        <f t="shared" si="1706"/>
        <v>3.6633685539257449E-3</v>
      </c>
      <c r="AL1369" s="13">
        <f t="shared" si="1707"/>
        <v>1.8268569450831254E-4</v>
      </c>
      <c r="AM1369" s="13">
        <f t="shared" si="1708"/>
        <v>1.5323559293471465E-2</v>
      </c>
      <c r="AN1369" s="13">
        <f t="shared" si="1709"/>
        <v>1.6461328428877688E-2</v>
      </c>
      <c r="AO1369" s="13">
        <f t="shared" si="1710"/>
        <v>8.8417882703930497E-3</v>
      </c>
      <c r="AP1369" s="13">
        <f t="shared" si="1711"/>
        <v>3.1660960274755563E-3</v>
      </c>
      <c r="AQ1369" s="13">
        <f t="shared" si="1712"/>
        <v>8.5029439876681918E-4</v>
      </c>
      <c r="AR1369" s="13">
        <f t="shared" si="1713"/>
        <v>4.7215982891324332E-4</v>
      </c>
      <c r="AS1369" s="13">
        <f t="shared" si="1714"/>
        <v>1.0172984555437486E-3</v>
      </c>
      <c r="AT1369" s="13">
        <f t="shared" si="1715"/>
        <v>1.0959171918899654E-3</v>
      </c>
      <c r="AU1369" s="13">
        <f t="shared" si="1716"/>
        <v>7.8707448794728329E-4</v>
      </c>
      <c r="AV1369" s="13">
        <f t="shared" si="1717"/>
        <v>4.2395054172100056E-4</v>
      </c>
      <c r="AW1369" s="13">
        <f t="shared" si="1718"/>
        <v>1.1745367687234125E-5</v>
      </c>
      <c r="AX1369" s="13">
        <f t="shared" si="1719"/>
        <v>5.502597583873765E-3</v>
      </c>
      <c r="AY1369" s="13">
        <f t="shared" si="1720"/>
        <v>5.9111636079671208E-3</v>
      </c>
      <c r="AZ1369" s="13">
        <f t="shared" si="1721"/>
        <v>3.1750327611233574E-3</v>
      </c>
      <c r="BA1369" s="13">
        <f t="shared" si="1722"/>
        <v>1.136925959396508E-3</v>
      </c>
      <c r="BB1369" s="13">
        <f t="shared" si="1723"/>
        <v>3.0533558259072935E-4</v>
      </c>
      <c r="BC1369" s="13">
        <f t="shared" si="1724"/>
        <v>6.5601329427297084E-5</v>
      </c>
      <c r="BD1369" s="13">
        <f t="shared" si="1725"/>
        <v>8.4536256294525755E-5</v>
      </c>
      <c r="BE1369" s="13">
        <f t="shared" si="1726"/>
        <v>1.8213875408209132E-4</v>
      </c>
      <c r="BF1369" s="13">
        <f t="shared" si="1727"/>
        <v>1.9621477927172411E-4</v>
      </c>
      <c r="BG1369" s="13">
        <f t="shared" si="1728"/>
        <v>1.4091908409306846E-4</v>
      </c>
      <c r="BH1369" s="13">
        <f t="shared" si="1729"/>
        <v>7.59047878630835E-5</v>
      </c>
      <c r="BI1369" s="13">
        <f t="shared" si="1730"/>
        <v>3.2708341003604971E-5</v>
      </c>
      <c r="BJ1369" s="14">
        <f t="shared" si="1731"/>
        <v>0.61340712282853238</v>
      </c>
      <c r="BK1369" s="14">
        <f t="shared" si="1732"/>
        <v>0.20601950397793098</v>
      </c>
      <c r="BL1369" s="14">
        <f t="shared" si="1733"/>
        <v>0.171462627330638</v>
      </c>
      <c r="BM1369" s="14">
        <f t="shared" si="1734"/>
        <v>0.61924992140894208</v>
      </c>
      <c r="BN1369" s="14">
        <f t="shared" si="1735"/>
        <v>0.37392283960787392</v>
      </c>
    </row>
    <row r="1370" spans="1:66" x14ac:dyDescent="0.25">
      <c r="A1370" t="s">
        <v>61</v>
      </c>
      <c r="B1370" t="s">
        <v>337</v>
      </c>
      <c r="C1370" t="s">
        <v>82</v>
      </c>
      <c r="D1370" s="7" t="s">
        <v>510</v>
      </c>
      <c r="E1370" s="10">
        <f>VLOOKUP(A1370,home!$A$2:$E$405,3,FALSE)</f>
        <v>1.5100671140939601</v>
      </c>
      <c r="F1370" s="10">
        <f>VLOOKUP(B1370,home!$B$2:$E$405,3,FALSE)</f>
        <v>1.08</v>
      </c>
      <c r="G1370" s="10">
        <f>VLOOKUP(C1370,away!$B$2:$E$405,4,FALSE)</f>
        <v>1.66</v>
      </c>
      <c r="H1370" s="10">
        <f>VLOOKUP(A1370,away!$A$2:$E$405,3,FALSE)</f>
        <v>1.2617449664429501</v>
      </c>
      <c r="I1370" s="10">
        <f>VLOOKUP(C1370,away!$B$2:$E$405,3,FALSE)</f>
        <v>0.25</v>
      </c>
      <c r="J1370" s="10">
        <f>VLOOKUP(B1370,home!$B$2:$E$405,4,FALSE)</f>
        <v>1.29</v>
      </c>
      <c r="K1370" s="12">
        <f t="shared" si="1680"/>
        <v>2.7072483221476515</v>
      </c>
      <c r="L1370" s="12">
        <f t="shared" si="1681"/>
        <v>0.4069127516778514</v>
      </c>
      <c r="M1370" s="13">
        <f t="shared" si="1682"/>
        <v>4.4415753059820706E-2</v>
      </c>
      <c r="N1370" s="13">
        <f t="shared" si="1683"/>
        <v>0.12024447294812401</v>
      </c>
      <c r="O1370" s="13">
        <f t="shared" si="1684"/>
        <v>1.8073336295415594E-2</v>
      </c>
      <c r="P1370" s="13">
        <f t="shared" si="1685"/>
        <v>4.8929009361374107E-2</v>
      </c>
      <c r="Q1370" s="13">
        <f t="shared" si="1686"/>
        <v>0.16276582381816873</v>
      </c>
      <c r="R1370" s="13">
        <f t="shared" si="1687"/>
        <v>3.6771355019833709E-3</v>
      </c>
      <c r="S1370" s="13">
        <f t="shared" si="1688"/>
        <v>1.3475218769008862E-2</v>
      </c>
      <c r="T1370" s="13">
        <f t="shared" si="1689"/>
        <v>6.623148924896341E-2</v>
      </c>
      <c r="U1370" s="13">
        <f t="shared" si="1690"/>
        <v>9.9549189180540426E-3</v>
      </c>
      <c r="V1370" s="13">
        <f t="shared" si="1691"/>
        <v>1.6493875355124347E-3</v>
      </c>
      <c r="W1370" s="13">
        <f t="shared" si="1692"/>
        <v>0.14688250114490586</v>
      </c>
      <c r="X1370" s="13">
        <f t="shared" si="1693"/>
        <v>5.9768362714198803E-2</v>
      </c>
      <c r="Y1370" s="13">
        <f t="shared" si="1694"/>
        <v>1.2160254467657262E-2</v>
      </c>
      <c r="Z1370" s="13">
        <f t="shared" si="1695"/>
        <v>4.9875777513479051E-4</v>
      </c>
      <c r="AA1370" s="13">
        <f t="shared" si="1696"/>
        <v>1.3502611498917569E-3</v>
      </c>
      <c r="AB1370" s="13">
        <f t="shared" si="1697"/>
        <v>1.8277461162528091E-3</v>
      </c>
      <c r="AC1370" s="13">
        <f t="shared" si="1698"/>
        <v>1.1356176103910723E-4</v>
      </c>
      <c r="AD1370" s="13">
        <f t="shared" si="1699"/>
        <v>9.9411851194349227E-2</v>
      </c>
      <c r="AE1370" s="13">
        <f t="shared" si="1700"/>
        <v>4.0451949918881749E-2</v>
      </c>
      <c r="AF1370" s="13">
        <f t="shared" si="1701"/>
        <v>8.2302071261134025E-3</v>
      </c>
      <c r="AG1370" s="13">
        <f t="shared" si="1702"/>
        <v>1.1163254095218223E-3</v>
      </c>
      <c r="AH1370" s="13">
        <f t="shared" si="1703"/>
        <v>5.0737724675205137E-5</v>
      </c>
      <c r="AI1370" s="13">
        <f t="shared" si="1704"/>
        <v>1.373596199965386E-4</v>
      </c>
      <c r="AJ1370" s="13">
        <f t="shared" si="1705"/>
        <v>1.859333003832341E-4</v>
      </c>
      <c r="AK1370" s="13">
        <f t="shared" si="1706"/>
        <v>1.6778920516462859E-4</v>
      </c>
      <c r="AL1370" s="13">
        <f t="shared" si="1707"/>
        <v>5.0040484163291893E-6</v>
      </c>
      <c r="AM1370" s="13">
        <f t="shared" si="1708"/>
        <v>5.3826513469498759E-2</v>
      </c>
      <c r="AN1370" s="13">
        <f t="shared" si="1709"/>
        <v>2.1902694709098672E-2</v>
      </c>
      <c r="AO1370" s="13">
        <f t="shared" si="1710"/>
        <v>4.4562428866196284E-3</v>
      </c>
      <c r="AP1370" s="13">
        <f t="shared" si="1711"/>
        <v>6.044340183797484E-4</v>
      </c>
      <c r="AQ1370" s="13">
        <f t="shared" si="1712"/>
        <v>6.1487977406651074E-5</v>
      </c>
      <c r="AR1370" s="13">
        <f t="shared" si="1713"/>
        <v>4.1291654322921884E-6</v>
      </c>
      <c r="AS1370" s="13">
        <f t="shared" si="1714"/>
        <v>1.1178676188443109E-5</v>
      </c>
      <c r="AT1370" s="13">
        <f t="shared" si="1715"/>
        <v>1.5131726177497257E-5</v>
      </c>
      <c r="AU1370" s="13">
        <f t="shared" si="1716"/>
        <v>1.3655113435075715E-5</v>
      </c>
      <c r="AV1370" s="13">
        <f t="shared" si="1717"/>
        <v>9.2419457339611471E-6</v>
      </c>
      <c r="AW1370" s="13">
        <f t="shared" si="1718"/>
        <v>1.5312580868772745E-7</v>
      </c>
      <c r="AX1370" s="13">
        <f t="shared" si="1719"/>
        <v>2.4286956379559743E-2</v>
      </c>
      <c r="AY1370" s="13">
        <f t="shared" si="1720"/>
        <v>9.8826722502866025E-3</v>
      </c>
      <c r="AZ1370" s="13">
        <f t="shared" si="1721"/>
        <v>2.0106926796472323E-3</v>
      </c>
      <c r="BA1370" s="13">
        <f t="shared" si="1722"/>
        <v>2.7272549701792267E-4</v>
      </c>
      <c r="BB1370" s="13">
        <f t="shared" si="1723"/>
        <v>2.7743870611068133E-5</v>
      </c>
      <c r="BC1370" s="13">
        <f t="shared" si="1724"/>
        <v>2.2578669465088014E-6</v>
      </c>
      <c r="BD1370" s="13">
        <f t="shared" si="1725"/>
        <v>2.8003501136451329E-7</v>
      </c>
      <c r="BE1370" s="13">
        <f t="shared" si="1726"/>
        <v>7.5812431465917702E-7</v>
      </c>
      <c r="BF1370" s="13">
        <f t="shared" si="1727"/>
        <v>1.0262153894201978E-6</v>
      </c>
      <c r="BG1370" s="13">
        <f t="shared" si="1728"/>
        <v>9.2607329705664313E-7</v>
      </c>
      <c r="BH1370" s="13">
        <f t="shared" si="1729"/>
        <v>6.2677759491058531E-7</v>
      </c>
      <c r="BI1370" s="13">
        <f t="shared" si="1730"/>
        <v>3.3936851843628425E-7</v>
      </c>
      <c r="BJ1370" s="14">
        <f t="shared" si="1731"/>
        <v>0.834597659595957</v>
      </c>
      <c r="BK1370" s="14">
        <f t="shared" si="1732"/>
        <v>0.11847060678545815</v>
      </c>
      <c r="BL1370" s="14">
        <f t="shared" si="1733"/>
        <v>3.5482511052910289E-2</v>
      </c>
      <c r="BM1370" s="14">
        <f t="shared" si="1734"/>
        <v>0.5810614851000957</v>
      </c>
      <c r="BN1370" s="14">
        <f t="shared" si="1735"/>
        <v>0.39810553098488655</v>
      </c>
    </row>
    <row r="1371" spans="1:66" x14ac:dyDescent="0.25">
      <c r="A1371" t="s">
        <v>61</v>
      </c>
      <c r="B1371" t="s">
        <v>64</v>
      </c>
      <c r="C1371" t="s">
        <v>66</v>
      </c>
      <c r="D1371" s="7" t="s">
        <v>510</v>
      </c>
      <c r="E1371" s="10">
        <f>VLOOKUP(A1371,home!$A$2:$E$405,3,FALSE)</f>
        <v>1.5100671140939601</v>
      </c>
      <c r="F1371" s="10">
        <f>VLOOKUP(B1371,home!$B$2:$E$405,3,FALSE)</f>
        <v>0.75</v>
      </c>
      <c r="G1371" s="10">
        <f>VLOOKUP(C1371,away!$B$2:$E$405,4,FALSE)</f>
        <v>0.66</v>
      </c>
      <c r="H1371" s="10">
        <f>VLOOKUP(A1371,away!$A$2:$E$405,3,FALSE)</f>
        <v>1.2617449664429501</v>
      </c>
      <c r="I1371" s="10">
        <f>VLOOKUP(C1371,away!$B$2:$E$405,3,FALSE)</f>
        <v>1.1399999999999999</v>
      </c>
      <c r="J1371" s="10">
        <f>VLOOKUP(B1371,home!$B$2:$E$405,4,FALSE)</f>
        <v>1.0900000000000001</v>
      </c>
      <c r="K1371" s="12">
        <f t="shared" si="1680"/>
        <v>0.74748322147651025</v>
      </c>
      <c r="L1371" s="12">
        <f t="shared" si="1681"/>
        <v>1.5678442953020097</v>
      </c>
      <c r="M1371" s="13">
        <f t="shared" si="1682"/>
        <v>9.8733841716330165E-2</v>
      </c>
      <c r="N1371" s="13">
        <f t="shared" si="1683"/>
        <v>7.3801890074874338E-2</v>
      </c>
      <c r="O1371" s="13">
        <f t="shared" si="1684"/>
        <v>0.15479929048819985</v>
      </c>
      <c r="P1371" s="13">
        <f t="shared" si="1685"/>
        <v>0.11570987233639776</v>
      </c>
      <c r="Q1371" s="13">
        <f t="shared" si="1686"/>
        <v>2.7582837272111173E-2</v>
      </c>
      <c r="R1371" s="13">
        <f t="shared" si="1687"/>
        <v>0.1213505922543614</v>
      </c>
      <c r="S1371" s="13">
        <f t="shared" si="1688"/>
        <v>3.390117897613168E-2</v>
      </c>
      <c r="T1371" s="13">
        <f t="shared" si="1689"/>
        <v>4.3245594065323155E-2</v>
      </c>
      <c r="U1371" s="13">
        <f t="shared" si="1690"/>
        <v>9.0707531626372531E-2</v>
      </c>
      <c r="V1371" s="13">
        <f t="shared" si="1691"/>
        <v>4.4144507014365012E-3</v>
      </c>
      <c r="W1371" s="13">
        <f t="shared" si="1692"/>
        <v>6.8725693538733397E-3</v>
      </c>
      <c r="X1371" s="13">
        <f t="shared" si="1693"/>
        <v>1.0775118655537735E-2</v>
      </c>
      <c r="Y1371" s="13">
        <f t="shared" si="1694"/>
        <v>8.4468541576435512E-3</v>
      </c>
      <c r="Z1371" s="13">
        <f t="shared" si="1695"/>
        <v>6.3419611265840267E-2</v>
      </c>
      <c r="AA1371" s="13">
        <f t="shared" si="1696"/>
        <v>4.740509533377827E-2</v>
      </c>
      <c r="AB1371" s="13">
        <f t="shared" si="1697"/>
        <v>1.7717256687246826E-2</v>
      </c>
      <c r="AC1371" s="13">
        <f t="shared" si="1698"/>
        <v>3.2334121602784231E-4</v>
      </c>
      <c r="AD1371" s="13">
        <f t="shared" si="1699"/>
        <v>1.2842825701134953E-3</v>
      </c>
      <c r="AE1371" s="13">
        <f t="shared" si="1700"/>
        <v>2.0135551011082474E-3</v>
      </c>
      <c r="AF1371" s="13">
        <f t="shared" si="1701"/>
        <v>1.5784704392744135E-3</v>
      </c>
      <c r="AG1371" s="13">
        <f t="shared" si="1702"/>
        <v>8.2493195783974892E-4</v>
      </c>
      <c r="AH1371" s="13">
        <f t="shared" si="1703"/>
        <v>2.4858018933354698E-2</v>
      </c>
      <c r="AI1371" s="13">
        <f t="shared" si="1704"/>
        <v>1.8580952071828059E-2</v>
      </c>
      <c r="AJ1371" s="13">
        <f t="shared" si="1705"/>
        <v>6.9444749563753348E-3</v>
      </c>
      <c r="AK1371" s="13">
        <f t="shared" si="1706"/>
        <v>1.7302928372847947E-3</v>
      </c>
      <c r="AL1371" s="13">
        <f t="shared" si="1707"/>
        <v>1.5157425327445397E-5</v>
      </c>
      <c r="AM1371" s="13">
        <f t="shared" si="1708"/>
        <v>1.9199593455891361E-4</v>
      </c>
      <c r="AN1371" s="13">
        <f t="shared" si="1709"/>
        <v>3.0101973071937073E-4</v>
      </c>
      <c r="AO1371" s="13">
        <f t="shared" si="1710"/>
        <v>2.3597603379085625E-4</v>
      </c>
      <c r="AP1371" s="13">
        <f t="shared" si="1711"/>
        <v>1.233245594689961E-4</v>
      </c>
      <c r="AQ1371" s="13">
        <f t="shared" si="1712"/>
        <v>4.8338426758524776E-5</v>
      </c>
      <c r="AR1371" s="13">
        <f t="shared" si="1713"/>
        <v>7.7947006354338912E-3</v>
      </c>
      <c r="AS1371" s="13">
        <f t="shared" si="1714"/>
        <v>5.8264079414191271E-3</v>
      </c>
      <c r="AT1371" s="13">
        <f t="shared" si="1715"/>
        <v>2.1775710888441453E-3</v>
      </c>
      <c r="AU1371" s="13">
        <f t="shared" si="1716"/>
        <v>5.4256595082777801E-4</v>
      </c>
      <c r="AV1371" s="13">
        <f t="shared" si="1717"/>
        <v>1.0138973619705331E-4</v>
      </c>
      <c r="AW1371" s="13">
        <f t="shared" si="1718"/>
        <v>4.9343200509208218E-7</v>
      </c>
      <c r="AX1371" s="13">
        <f t="shared" si="1719"/>
        <v>2.3918956612414987E-5</v>
      </c>
      <c r="AY1371" s="13">
        <f t="shared" si="1720"/>
        <v>3.7501199674351129E-5</v>
      </c>
      <c r="AZ1371" s="13">
        <f t="shared" si="1721"/>
        <v>2.9398020988206499E-5</v>
      </c>
      <c r="BA1371" s="13">
        <f t="shared" si="1722"/>
        <v>1.5363839833176105E-5</v>
      </c>
      <c r="BB1371" s="13">
        <f t="shared" si="1723"/>
        <v>6.0220271590947382E-6</v>
      </c>
      <c r="BC1371" s="13">
        <f t="shared" si="1724"/>
        <v>1.8883201855080881E-6</v>
      </c>
      <c r="BD1371" s="13">
        <f t="shared" si="1725"/>
        <v>2.0368128208086661E-3</v>
      </c>
      <c r="BE1371" s="13">
        <f t="shared" si="1726"/>
        <v>1.5224834088427199E-3</v>
      </c>
      <c r="BF1371" s="13">
        <f t="shared" si="1727"/>
        <v>5.6901540154314734E-4</v>
      </c>
      <c r="BG1371" s="13">
        <f t="shared" si="1728"/>
        <v>1.4177648847174063E-4</v>
      </c>
      <c r="BH1371" s="13">
        <f t="shared" si="1729"/>
        <v>2.6493886583120993E-5</v>
      </c>
      <c r="BI1371" s="13">
        <f t="shared" si="1730"/>
        <v>3.960747138516916E-6</v>
      </c>
      <c r="BJ1371" s="14">
        <f t="shared" si="1731"/>
        <v>0.17744085069744858</v>
      </c>
      <c r="BK1371" s="14">
        <f t="shared" si="1732"/>
        <v>0.25313534357132572</v>
      </c>
      <c r="BL1371" s="14">
        <f t="shared" si="1733"/>
        <v>0.50483668329491183</v>
      </c>
      <c r="BM1371" s="14">
        <f t="shared" si="1734"/>
        <v>0.40681715691958237</v>
      </c>
      <c r="BN1371" s="14">
        <f t="shared" si="1735"/>
        <v>0.59197832414227469</v>
      </c>
    </row>
    <row r="1372" spans="1:66" x14ac:dyDescent="0.25">
      <c r="A1372" t="s">
        <v>61</v>
      </c>
      <c r="B1372" t="s">
        <v>70</v>
      </c>
      <c r="C1372" t="s">
        <v>67</v>
      </c>
      <c r="D1372" s="7" t="s">
        <v>510</v>
      </c>
      <c r="E1372" s="10">
        <f>VLOOKUP(A1372,home!$A$2:$E$405,3,FALSE)</f>
        <v>1.5100671140939601</v>
      </c>
      <c r="F1372" s="10">
        <f>VLOOKUP(B1372,home!$B$2:$E$405,3,FALSE)</f>
        <v>1.04</v>
      </c>
      <c r="G1372" s="10">
        <f>VLOOKUP(C1372,away!$B$2:$E$405,4,FALSE)</f>
        <v>1.08</v>
      </c>
      <c r="H1372" s="10">
        <f>VLOOKUP(A1372,away!$A$2:$E$405,3,FALSE)</f>
        <v>1.2617449664429501</v>
      </c>
      <c r="I1372" s="10">
        <f>VLOOKUP(C1372,away!$B$2:$E$405,3,FALSE)</f>
        <v>0.5</v>
      </c>
      <c r="J1372" s="10">
        <f>VLOOKUP(B1372,home!$B$2:$E$405,4,FALSE)</f>
        <v>1.36</v>
      </c>
      <c r="K1372" s="12">
        <f t="shared" si="1680"/>
        <v>1.6961073825503361</v>
      </c>
      <c r="L1372" s="12">
        <f t="shared" si="1681"/>
        <v>0.85798657718120608</v>
      </c>
      <c r="M1372" s="13">
        <f t="shared" si="1682"/>
        <v>7.776265625685988E-2</v>
      </c>
      <c r="N1372" s="13">
        <f t="shared" si="1683"/>
        <v>0.13189381536398412</v>
      </c>
      <c r="O1372" s="13">
        <f t="shared" si="1684"/>
        <v>6.6719315274341898E-2</v>
      </c>
      <c r="P1372" s="13">
        <f t="shared" si="1685"/>
        <v>0.11316312319551468</v>
      </c>
      <c r="Q1372" s="13">
        <f t="shared" si="1686"/>
        <v>0.11185303697579221</v>
      </c>
      <c r="R1372" s="13">
        <f t="shared" si="1687"/>
        <v>2.862213847205318E-2</v>
      </c>
      <c r="S1372" s="13">
        <f t="shared" si="1688"/>
        <v>4.116980137954572E-2</v>
      </c>
      <c r="T1372" s="13">
        <f t="shared" si="1689"/>
        <v>9.5968404342182831E-2</v>
      </c>
      <c r="U1372" s="13">
        <f t="shared" si="1690"/>
        <v>4.8546220366827396E-2</v>
      </c>
      <c r="V1372" s="13">
        <f t="shared" si="1691"/>
        <v>6.6568703764145806E-3</v>
      </c>
      <c r="W1372" s="13">
        <f t="shared" si="1692"/>
        <v>6.3238253925105639E-2</v>
      </c>
      <c r="X1372" s="13">
        <f t="shared" si="1693"/>
        <v>5.4257573032117347E-2</v>
      </c>
      <c r="Y1372" s="13">
        <f t="shared" si="1694"/>
        <v>2.3276134685992836E-2</v>
      </c>
      <c r="Z1372" s="13">
        <f t="shared" si="1695"/>
        <v>8.1858035397478091E-3</v>
      </c>
      <c r="AA1372" s="13">
        <f t="shared" si="1696"/>
        <v>1.388400181587293E-2</v>
      </c>
      <c r="AB1372" s="13">
        <f t="shared" si="1697"/>
        <v>1.1774378989622176E-2</v>
      </c>
      <c r="AC1372" s="13">
        <f t="shared" si="1698"/>
        <v>6.0545790772508661E-4</v>
      </c>
      <c r="AD1372" s="13">
        <f t="shared" si="1699"/>
        <v>2.6814717335491123E-2</v>
      </c>
      <c r="AE1372" s="13">
        <f t="shared" si="1700"/>
        <v>2.3006667544759576E-2</v>
      </c>
      <c r="AF1372" s="13">
        <f t="shared" si="1701"/>
        <v>9.8697059695371046E-3</v>
      </c>
      <c r="AG1372" s="13">
        <f t="shared" si="1702"/>
        <v>2.8226917475293527E-3</v>
      </c>
      <c r="AH1372" s="13">
        <f t="shared" si="1703"/>
        <v>1.7558273901365055E-3</v>
      </c>
      <c r="AI1372" s="13">
        <f t="shared" si="1704"/>
        <v>2.9780717988946159E-3</v>
      </c>
      <c r="AJ1372" s="13">
        <f t="shared" si="1705"/>
        <v>2.5255647819350593E-3</v>
      </c>
      <c r="AK1372" s="13">
        <f t="shared" si="1706"/>
        <v>1.4278763572497281E-3</v>
      </c>
      <c r="AL1372" s="13">
        <f t="shared" si="1707"/>
        <v>3.5243398875304417E-5</v>
      </c>
      <c r="AM1372" s="13">
        <f t="shared" si="1708"/>
        <v>9.096128006745384E-3</v>
      </c>
      <c r="AN1372" s="13">
        <f t="shared" si="1709"/>
        <v>7.8043557341095785E-3</v>
      </c>
      <c r="AO1372" s="13">
        <f t="shared" si="1710"/>
        <v>3.3480162317065976E-3</v>
      </c>
      <c r="AP1372" s="13">
        <f t="shared" si="1711"/>
        <v>9.5751766232968791E-4</v>
      </c>
      <c r="AQ1372" s="13">
        <f t="shared" si="1712"/>
        <v>2.0538432542319967E-4</v>
      </c>
      <c r="AR1372" s="13">
        <f t="shared" si="1713"/>
        <v>3.0129526651684617E-4</v>
      </c>
      <c r="AS1372" s="13">
        <f t="shared" si="1714"/>
        <v>5.1102912586669389E-4</v>
      </c>
      <c r="AT1372" s="13">
        <f t="shared" si="1715"/>
        <v>4.3338013654037224E-4</v>
      </c>
      <c r="AU1372" s="13">
        <f t="shared" si="1716"/>
        <v>2.4501974967893267E-4</v>
      </c>
      <c r="AV1372" s="13">
        <f t="shared" si="1717"/>
        <v>1.0389495157526832E-4</v>
      </c>
      <c r="AW1372" s="13">
        <f t="shared" si="1718"/>
        <v>1.4246530835447377E-6</v>
      </c>
      <c r="AX1372" s="13">
        <f t="shared" si="1719"/>
        <v>2.5713349774772868E-3</v>
      </c>
      <c r="AY1372" s="13">
        <f t="shared" si="1720"/>
        <v>2.2061708961120504E-3</v>
      </c>
      <c r="AZ1372" s="13">
        <f t="shared" si="1721"/>
        <v>9.4643250791598616E-4</v>
      </c>
      <c r="BA1372" s="13">
        <f t="shared" si="1722"/>
        <v>2.7067546266662057E-4</v>
      </c>
      <c r="BB1372" s="13">
        <f t="shared" si="1723"/>
        <v>5.8058978435068276E-5</v>
      </c>
      <c r="BC1372" s="13">
        <f t="shared" si="1724"/>
        <v>9.9627648364283391E-6</v>
      </c>
      <c r="BD1372" s="13">
        <f t="shared" si="1725"/>
        <v>4.3084549073281338E-5</v>
      </c>
      <c r="BE1372" s="13">
        <f t="shared" si="1726"/>
        <v>7.3076021757044709E-5</v>
      </c>
      <c r="BF1372" s="13">
        <f t="shared" si="1727"/>
        <v>6.1972389994766267E-5</v>
      </c>
      <c r="BG1372" s="13">
        <f t="shared" si="1728"/>
        <v>3.5037276061470555E-5</v>
      </c>
      <c r="BH1372" s="13">
        <f t="shared" si="1729"/>
        <v>1.48567456480786E-5</v>
      </c>
      <c r="BI1372" s="13">
        <f t="shared" si="1730"/>
        <v>5.0397271948757325E-6</v>
      </c>
      <c r="BJ1372" s="14">
        <f t="shared" si="1731"/>
        <v>0.57047503847024983</v>
      </c>
      <c r="BK1372" s="14">
        <f t="shared" si="1732"/>
        <v>0.24159932341104731</v>
      </c>
      <c r="BL1372" s="14">
        <f t="shared" si="1733"/>
        <v>0.18006108118684111</v>
      </c>
      <c r="BM1372" s="14">
        <f t="shared" si="1734"/>
        <v>0.46810241482631187</v>
      </c>
      <c r="BN1372" s="14">
        <f t="shared" si="1735"/>
        <v>0.53001408553854601</v>
      </c>
    </row>
    <row r="1373" spans="1:66" x14ac:dyDescent="0.25">
      <c r="A1373" t="s">
        <v>61</v>
      </c>
      <c r="B1373" t="s">
        <v>87</v>
      </c>
      <c r="C1373" t="s">
        <v>289</v>
      </c>
      <c r="D1373" s="7" t="s">
        <v>510</v>
      </c>
      <c r="E1373" s="10">
        <f>VLOOKUP(A1373,home!$A$2:$E$405,3,FALSE)</f>
        <v>1.5100671140939601</v>
      </c>
      <c r="F1373" s="10">
        <f>VLOOKUP(B1373,home!$B$2:$E$405,3,FALSE)</f>
        <v>0.83</v>
      </c>
      <c r="G1373" s="10">
        <f>VLOOKUP(C1373,away!$B$2:$E$405,4,FALSE)</f>
        <v>1.23</v>
      </c>
      <c r="H1373" s="10">
        <f>VLOOKUP(A1373,away!$A$2:$E$405,3,FALSE)</f>
        <v>1.2617449664429501</v>
      </c>
      <c r="I1373" s="10">
        <f>VLOOKUP(C1373,away!$B$2:$E$405,3,FALSE)</f>
        <v>0.47</v>
      </c>
      <c r="J1373" s="10">
        <f>VLOOKUP(B1373,home!$B$2:$E$405,4,FALSE)</f>
        <v>1.68</v>
      </c>
      <c r="K1373" s="12">
        <f t="shared" si="1680"/>
        <v>1.5416275167785238</v>
      </c>
      <c r="L1373" s="12">
        <f t="shared" si="1681"/>
        <v>0.99627382550335342</v>
      </c>
      <c r="M1373" s="13">
        <f t="shared" si="1682"/>
        <v>7.9032087169031595E-2</v>
      </c>
      <c r="N1373" s="13">
        <f t="shared" si="1683"/>
        <v>0.121838040288218</v>
      </c>
      <c r="O1373" s="13">
        <f t="shared" si="1684"/>
        <v>7.8737599821405602E-2</v>
      </c>
      <c r="P1373" s="13">
        <f t="shared" si="1685"/>
        <v>0.12138405048977463</v>
      </c>
      <c r="Q1373" s="13">
        <f t="shared" si="1686"/>
        <v>9.3914437749343674E-2</v>
      </c>
      <c r="R1373" s="13">
        <f t="shared" si="1687"/>
        <v>3.9222104892511954E-2</v>
      </c>
      <c r="S1373" s="13">
        <f t="shared" si="1688"/>
        <v>4.6607929263563913E-2</v>
      </c>
      <c r="T1373" s="13">
        <f t="shared" si="1689"/>
        <v>9.3564496166535172E-2</v>
      </c>
      <c r="U1373" s="13">
        <f t="shared" si="1690"/>
        <v>6.0465876168269983E-2</v>
      </c>
      <c r="V1373" s="13">
        <f t="shared" si="1691"/>
        <v>7.9538147684416298E-3</v>
      </c>
      <c r="W1373" s="13">
        <f t="shared" si="1692"/>
        <v>4.8260360485723984E-2</v>
      </c>
      <c r="X1373" s="13">
        <f t="shared" si="1693"/>
        <v>4.8080533961283103E-2</v>
      </c>
      <c r="Y1373" s="13">
        <f t="shared" si="1694"/>
        <v>2.3950688750925708E-2</v>
      </c>
      <c r="Z1373" s="13">
        <f t="shared" si="1695"/>
        <v>1.3025318828518893E-2</v>
      </c>
      <c r="AA1373" s="13">
        <f t="shared" si="1696"/>
        <v>2.0080189920858128E-2</v>
      </c>
      <c r="AB1373" s="13">
        <f t="shared" si="1697"/>
        <v>1.5478086662066839E-2</v>
      </c>
      <c r="AC1373" s="13">
        <f t="shared" si="1698"/>
        <v>7.6350812690635541E-4</v>
      </c>
      <c r="AD1373" s="13">
        <f t="shared" si="1699"/>
        <v>1.859987492361076E-2</v>
      </c>
      <c r="AE1373" s="13">
        <f t="shared" si="1700"/>
        <v>1.8530568544029586E-2</v>
      </c>
      <c r="AF1373" s="13">
        <f t="shared" si="1701"/>
        <v>9.2307602060562287E-3</v>
      </c>
      <c r="AG1373" s="13">
        <f t="shared" si="1702"/>
        <v>3.0654549275972542E-3</v>
      </c>
      <c r="AH1373" s="13">
        <f t="shared" si="1703"/>
        <v>3.2441960544223438E-3</v>
      </c>
      <c r="AI1373" s="13">
        <f t="shared" si="1704"/>
        <v>5.0013419073218013E-3</v>
      </c>
      <c r="AJ1373" s="13">
        <f t="shared" si="1705"/>
        <v>3.8551031525724398E-3</v>
      </c>
      <c r="AK1373" s="13">
        <f t="shared" si="1706"/>
        <v>1.981044366675103E-3</v>
      </c>
      <c r="AL1373" s="13">
        <f t="shared" si="1707"/>
        <v>4.6906370485971289E-5</v>
      </c>
      <c r="AM1373" s="13">
        <f t="shared" si="1708"/>
        <v>5.7348157981754379E-3</v>
      </c>
      <c r="AN1373" s="13">
        <f t="shared" si="1709"/>
        <v>5.7134468738053107E-3</v>
      </c>
      <c r="AO1373" s="13">
        <f t="shared" si="1710"/>
        <v>2.8460787868880956E-3</v>
      </c>
      <c r="AP1373" s="13">
        <f t="shared" si="1711"/>
        <v>9.451579335656489E-4</v>
      </c>
      <c r="AQ1373" s="13">
        <f t="shared" si="1712"/>
        <v>2.3540902754457332E-4</v>
      </c>
      <c r="AR1373" s="13">
        <f t="shared" si="1713"/>
        <v>6.4642152276444696E-4</v>
      </c>
      <c r="AS1373" s="13">
        <f t="shared" si="1714"/>
        <v>9.9654120693154621E-4</v>
      </c>
      <c r="AT1373" s="13">
        <f t="shared" si="1715"/>
        <v>7.6814767310467676E-4</v>
      </c>
      <c r="AU1373" s="13">
        <f t="shared" si="1716"/>
        <v>3.9473252993585471E-4</v>
      </c>
      <c r="AV1373" s="13">
        <f t="shared" si="1717"/>
        <v>1.5213263247917897E-4</v>
      </c>
      <c r="AW1373" s="13">
        <f t="shared" si="1718"/>
        <v>2.0011862155232784E-6</v>
      </c>
      <c r="AX1373" s="13">
        <f t="shared" si="1719"/>
        <v>1.4734916396872398E-3</v>
      </c>
      <c r="AY1373" s="13">
        <f t="shared" si="1720"/>
        <v>1.468001152718415E-3</v>
      </c>
      <c r="AZ1373" s="13">
        <f t="shared" si="1721"/>
        <v>7.3126556213105388E-4</v>
      </c>
      <c r="BA1373" s="13">
        <f t="shared" si="1722"/>
        <v>2.4284691301438842E-4</v>
      </c>
      <c r="BB1373" s="13">
        <f t="shared" si="1723"/>
        <v>6.0485505760131212E-5</v>
      </c>
      <c r="BC1373" s="13">
        <f t="shared" si="1724"/>
        <v>1.2052025242230212E-5</v>
      </c>
      <c r="BD1373" s="13">
        <f t="shared" si="1725"/>
        <v>1.0733547389537307E-4</v>
      </c>
      <c r="BE1373" s="13">
        <f t="shared" si="1726"/>
        <v>1.6547132008357002E-4</v>
      </c>
      <c r="BF1373" s="13">
        <f t="shared" si="1727"/>
        <v>1.2754757013924922E-4</v>
      </c>
      <c r="BG1373" s="13">
        <f t="shared" si="1728"/>
        <v>6.5543614608301799E-5</v>
      </c>
      <c r="BH1373" s="13">
        <f t="shared" si="1729"/>
        <v>2.5260959957321216E-5</v>
      </c>
      <c r="BI1373" s="13">
        <f t="shared" si="1730"/>
        <v>7.7885981940893648E-6</v>
      </c>
      <c r="BJ1373" s="14">
        <f t="shared" si="1731"/>
        <v>0.49849826722185597</v>
      </c>
      <c r="BK1373" s="14">
        <f t="shared" si="1732"/>
        <v>0.25725629734092248</v>
      </c>
      <c r="BL1373" s="14">
        <f t="shared" si="1733"/>
        <v>0.23152246604819784</v>
      </c>
      <c r="BM1373" s="14">
        <f t="shared" si="1734"/>
        <v>0.46470802906270681</v>
      </c>
      <c r="BN1373" s="14">
        <f t="shared" si="1735"/>
        <v>0.53412832041028546</v>
      </c>
    </row>
    <row r="1374" spans="1:66" x14ac:dyDescent="0.25">
      <c r="A1374" t="s">
        <v>61</v>
      </c>
      <c r="B1374" t="s">
        <v>318</v>
      </c>
      <c r="C1374" t="s">
        <v>239</v>
      </c>
      <c r="D1374" s="7" t="s">
        <v>510</v>
      </c>
      <c r="E1374" s="10">
        <f>VLOOKUP(A1374,home!$A$2:$E$405,3,FALSE)</f>
        <v>1.5100671140939601</v>
      </c>
      <c r="F1374" s="10">
        <f>VLOOKUP(B1374,home!$B$2:$E$405,3,FALSE)</f>
        <v>0.76</v>
      </c>
      <c r="G1374" s="10">
        <f>VLOOKUP(C1374,away!$B$2:$E$405,4,FALSE)</f>
        <v>0.57999999999999996</v>
      </c>
      <c r="H1374" s="10">
        <f>VLOOKUP(A1374,away!$A$2:$E$405,3,FALSE)</f>
        <v>1.2617449664429501</v>
      </c>
      <c r="I1374" s="10">
        <f>VLOOKUP(C1374,away!$B$2:$E$405,3,FALSE)</f>
        <v>2.15</v>
      </c>
      <c r="J1374" s="10">
        <f>VLOOKUP(B1374,home!$B$2:$E$405,4,FALSE)</f>
        <v>1.02</v>
      </c>
      <c r="K1374" s="12">
        <f t="shared" si="1680"/>
        <v>0.66563758389261751</v>
      </c>
      <c r="L1374" s="12">
        <f t="shared" si="1681"/>
        <v>2.7670067114093895</v>
      </c>
      <c r="M1374" s="13">
        <f t="shared" si="1682"/>
        <v>3.2301413267401505E-2</v>
      </c>
      <c r="N1374" s="13">
        <f t="shared" si="1683"/>
        <v>2.1501034683630082E-2</v>
      </c>
      <c r="O1374" s="13">
        <f t="shared" si="1684"/>
        <v>8.9378227298908264E-2</v>
      </c>
      <c r="P1374" s="13">
        <f t="shared" si="1685"/>
        <v>5.9493507271850488E-2</v>
      </c>
      <c r="Q1374" s="13">
        <f t="shared" si="1686"/>
        <v>7.155948389001447E-3</v>
      </c>
      <c r="R1374" s="13">
        <f t="shared" si="1687"/>
        <v>0.12365507739497655</v>
      </c>
      <c r="S1374" s="13">
        <f t="shared" si="1688"/>
        <v>2.7394137357124225E-2</v>
      </c>
      <c r="T1374" s="13">
        <f t="shared" si="1689"/>
        <v>1.9800557218866213E-2</v>
      </c>
      <c r="U1374" s="13">
        <f t="shared" si="1690"/>
        <v>8.2309466953246826E-2</v>
      </c>
      <c r="V1374" s="13">
        <f t="shared" si="1691"/>
        <v>5.6061300427058805E-3</v>
      </c>
      <c r="W1374" s="13">
        <f t="shared" si="1692"/>
        <v>1.5877560653717307E-3</v>
      </c>
      <c r="X1374" s="13">
        <f t="shared" si="1693"/>
        <v>4.3933316889645437E-3</v>
      </c>
      <c r="Y1374" s="13">
        <f t="shared" si="1694"/>
        <v>6.0781891344062217E-3</v>
      </c>
      <c r="Z1374" s="13">
        <f t="shared" si="1695"/>
        <v>0.11405147635058253</v>
      </c>
      <c r="AA1374" s="13">
        <f t="shared" si="1696"/>
        <v>7.5916949157387767E-2</v>
      </c>
      <c r="AB1374" s="13">
        <f t="shared" si="1697"/>
        <v>2.5266587306811136E-2</v>
      </c>
      <c r="AC1374" s="13">
        <f t="shared" si="1698"/>
        <v>6.4534393530556752E-4</v>
      </c>
      <c r="AD1374" s="13">
        <f t="shared" si="1699"/>
        <v>2.6421752779122194E-4</v>
      </c>
      <c r="AE1374" s="13">
        <f t="shared" si="1700"/>
        <v>7.3109167267030781E-4</v>
      </c>
      <c r="AF1374" s="13">
        <f t="shared" si="1701"/>
        <v>1.0114677824671293E-3</v>
      </c>
      <c r="AG1374" s="13">
        <f t="shared" si="1702"/>
        <v>9.329127141536397E-4</v>
      </c>
      <c r="AH1374" s="13">
        <f t="shared" si="1703"/>
        <v>7.8895300127052773E-2</v>
      </c>
      <c r="AI1374" s="13">
        <f t="shared" si="1704"/>
        <v>5.2515676957054329E-2</v>
      </c>
      <c r="AJ1374" s="13">
        <f t="shared" si="1705"/>
        <v>1.7478204163089425E-2</v>
      </c>
      <c r="AK1374" s="13">
        <f t="shared" si="1706"/>
        <v>3.8780498633002444E-3</v>
      </c>
      <c r="AL1374" s="13">
        <f t="shared" si="1707"/>
        <v>4.7544389206887474E-5</v>
      </c>
      <c r="AM1374" s="13">
        <f t="shared" si="1708"/>
        <v>3.5174623364205902E-5</v>
      </c>
      <c r="AN1374" s="13">
        <f t="shared" si="1709"/>
        <v>9.7328418920055235E-5</v>
      </c>
      <c r="AO1374" s="13">
        <f t="shared" si="1710"/>
        <v>1.3465419418132873E-4</v>
      </c>
      <c r="AP1374" s="13">
        <f t="shared" si="1711"/>
        <v>1.241963530063866E-4</v>
      </c>
      <c r="AQ1374" s="13">
        <f t="shared" si="1712"/>
        <v>8.5913035575310346E-5</v>
      </c>
      <c r="AR1374" s="13">
        <f t="shared" si="1713"/>
        <v>4.3660764990042615E-2</v>
      </c>
      <c r="AS1374" s="13">
        <f t="shared" si="1714"/>
        <v>2.9062246118875354E-2</v>
      </c>
      <c r="AT1374" s="13">
        <f t="shared" si="1715"/>
        <v>9.6724616445303946E-3</v>
      </c>
      <c r="AU1374" s="13">
        <f t="shared" si="1716"/>
        <v>2.1461179997864085E-3</v>
      </c>
      <c r="AV1374" s="13">
        <f t="shared" si="1717"/>
        <v>3.5713420003157046E-4</v>
      </c>
      <c r="AW1374" s="13">
        <f t="shared" si="1718"/>
        <v>2.4324550287902707E-6</v>
      </c>
      <c r="AX1374" s="13">
        <f t="shared" si="1719"/>
        <v>3.9022585517471364E-6</v>
      </c>
      <c r="AY1374" s="13">
        <f t="shared" si="1720"/>
        <v>1.079757560233901E-5</v>
      </c>
      <c r="AZ1374" s="13">
        <f t="shared" si="1721"/>
        <v>1.4938482079311163E-5</v>
      </c>
      <c r="BA1374" s="13">
        <f t="shared" si="1722"/>
        <v>1.3778293390574292E-5</v>
      </c>
      <c r="BB1374" s="13">
        <f t="shared" si="1723"/>
        <v>9.5311575708716735E-6</v>
      </c>
      <c r="BC1374" s="13">
        <f t="shared" si="1724"/>
        <v>5.274555393220468E-6</v>
      </c>
      <c r="BD1374" s="13">
        <f t="shared" si="1725"/>
        <v>2.0134938292119337E-2</v>
      </c>
      <c r="BE1374" s="13">
        <f t="shared" si="1726"/>
        <v>1.3402571676593264E-2</v>
      </c>
      <c r="BF1374" s="13">
        <f t="shared" si="1727"/>
        <v>4.4606277143775831E-3</v>
      </c>
      <c r="BG1374" s="13">
        <f t="shared" si="1728"/>
        <v>9.8972048481424791E-4</v>
      </c>
      <c r="BH1374" s="13">
        <f t="shared" si="1729"/>
        <v>1.6469878806019649E-4</v>
      </c>
      <c r="BI1374" s="13">
        <f t="shared" si="1730"/>
        <v>2.1925940670886299E-5</v>
      </c>
      <c r="BJ1374" s="14">
        <f t="shared" si="1731"/>
        <v>6.3991995824957876E-2</v>
      </c>
      <c r="BK1374" s="14">
        <f t="shared" si="1732"/>
        <v>0.12549887383919692</v>
      </c>
      <c r="BL1374" s="14">
        <f t="shared" si="1733"/>
        <v>0.67336674707172905</v>
      </c>
      <c r="BM1374" s="14">
        <f t="shared" si="1734"/>
        <v>0.64341551966012456</v>
      </c>
      <c r="BN1374" s="14">
        <f t="shared" si="1735"/>
        <v>0.33348520830576833</v>
      </c>
    </row>
    <row r="1375" spans="1:66" x14ac:dyDescent="0.25">
      <c r="A1375" t="s">
        <v>72</v>
      </c>
      <c r="B1375" t="s">
        <v>367</v>
      </c>
      <c r="C1375" t="s">
        <v>73</v>
      </c>
      <c r="D1375" s="7" t="s">
        <v>510</v>
      </c>
      <c r="E1375" s="10">
        <f>VLOOKUP(A1375,home!$A$2:$E$405,3,FALSE)</f>
        <v>1.3571428571428601</v>
      </c>
      <c r="F1375" s="10">
        <f>VLOOKUP(B1375,home!$B$2:$E$405,3,FALSE)</f>
        <v>1.07</v>
      </c>
      <c r="G1375" s="10">
        <f>VLOOKUP(C1375,away!$B$2:$E$405,4,FALSE)</f>
        <v>0.81</v>
      </c>
      <c r="H1375" s="10">
        <f>VLOOKUP(A1375,away!$A$2:$E$405,3,FALSE)</f>
        <v>1.0912698412698401</v>
      </c>
      <c r="I1375" s="10">
        <f>VLOOKUP(C1375,away!$B$2:$E$405,3,FALSE)</f>
        <v>0.66</v>
      </c>
      <c r="J1375" s="10">
        <f>VLOOKUP(B1375,home!$B$2:$E$405,4,FALSE)</f>
        <v>1.33</v>
      </c>
      <c r="K1375" s="12">
        <f t="shared" si="1680"/>
        <v>1.1762357142857169</v>
      </c>
      <c r="L1375" s="12">
        <f t="shared" si="1681"/>
        <v>0.95791666666666564</v>
      </c>
      <c r="M1375" s="13">
        <f t="shared" si="1682"/>
        <v>0.11834485923260923</v>
      </c>
      <c r="N1375" s="13">
        <f t="shared" si="1683"/>
        <v>0.13920145003151072</v>
      </c>
      <c r="O1375" s="13">
        <f t="shared" si="1684"/>
        <v>0.11336451307323681</v>
      </c>
      <c r="P1375" s="13">
        <f t="shared" si="1685"/>
        <v>0.13334338900935117</v>
      </c>
      <c r="Q1375" s="13">
        <f t="shared" si="1686"/>
        <v>8.1866858503710796E-2</v>
      </c>
      <c r="R1375" s="13">
        <f t="shared" si="1687"/>
        <v>5.4296878240702312E-2</v>
      </c>
      <c r="S1375" s="13">
        <f t="shared" si="1688"/>
        <v>3.756069234395578E-2</v>
      </c>
      <c r="T1375" s="13">
        <f t="shared" si="1689"/>
        <v>7.8421628208346222E-2</v>
      </c>
      <c r="U1375" s="13">
        <f t="shared" si="1690"/>
        <v>6.3865927360937075E-2</v>
      </c>
      <c r="V1375" s="13">
        <f t="shared" si="1691"/>
        <v>4.7023307261669931E-3</v>
      </c>
      <c r="W1375" s="13">
        <f t="shared" si="1692"/>
        <v>3.2098240929479993E-2</v>
      </c>
      <c r="X1375" s="13">
        <f t="shared" si="1693"/>
        <v>3.0747439957031008E-2</v>
      </c>
      <c r="Y1375" s="13">
        <f t="shared" si="1694"/>
        <v>1.4726742596086292E-2</v>
      </c>
      <c r="Z1375" s="13">
        <f t="shared" si="1695"/>
        <v>1.7337294871579791E-2</v>
      </c>
      <c r="AA1375" s="13">
        <f t="shared" si="1696"/>
        <v>2.0392745417054749E-2</v>
      </c>
      <c r="AB1375" s="13">
        <f t="shared" si="1697"/>
        <v>1.1993337735938091E-2</v>
      </c>
      <c r="AC1375" s="13">
        <f t="shared" si="1698"/>
        <v>3.3114277171383117E-4</v>
      </c>
      <c r="AD1375" s="13">
        <f t="shared" si="1699"/>
        <v>9.4387743367504856E-3</v>
      </c>
      <c r="AE1375" s="13">
        <f t="shared" si="1700"/>
        <v>9.0415592500788927E-3</v>
      </c>
      <c r="AF1375" s="13">
        <f t="shared" si="1701"/>
        <v>4.3305301491523649E-3</v>
      </c>
      <c r="AG1375" s="13">
        <f t="shared" si="1702"/>
        <v>1.3827623351251772E-3</v>
      </c>
      <c r="AH1375" s="13">
        <f t="shared" si="1703"/>
        <v>4.1519209281001973E-3</v>
      </c>
      <c r="AI1375" s="13">
        <f t="shared" si="1704"/>
        <v>4.8836376785217524E-3</v>
      </c>
      <c r="AJ1375" s="13">
        <f t="shared" si="1705"/>
        <v>2.8721545265543375E-3</v>
      </c>
      <c r="AK1375" s="13">
        <f t="shared" si="1706"/>
        <v>1.126110243693532E-3</v>
      </c>
      <c r="AL1375" s="13">
        <f t="shared" si="1707"/>
        <v>1.4924416561088872E-5</v>
      </c>
      <c r="AM1375" s="13">
        <f t="shared" si="1708"/>
        <v>2.2204446947938776E-3</v>
      </c>
      <c r="AN1375" s="13">
        <f t="shared" si="1709"/>
        <v>2.1270009805546331E-3</v>
      </c>
      <c r="AO1375" s="13">
        <f t="shared" si="1710"/>
        <v>1.0187448446448116E-3</v>
      </c>
      <c r="AP1375" s="13">
        <f t="shared" si="1711"/>
        <v>3.2529088858866939E-4</v>
      </c>
      <c r="AQ1375" s="13">
        <f t="shared" si="1712"/>
        <v>7.7900390923473967E-5</v>
      </c>
      <c r="AR1375" s="13">
        <f t="shared" si="1713"/>
        <v>7.9543885114186205E-4</v>
      </c>
      <c r="AS1375" s="13">
        <f t="shared" si="1714"/>
        <v>9.3562358524345809E-4</v>
      </c>
      <c r="AT1375" s="13">
        <f t="shared" si="1715"/>
        <v>5.5025693804570128E-4</v>
      </c>
      <c r="AU1375" s="13">
        <f t="shared" si="1716"/>
        <v>2.1574395418761893E-4</v>
      </c>
      <c r="AV1375" s="13">
        <f t="shared" si="1717"/>
        <v>6.3441436014174762E-5</v>
      </c>
      <c r="AW1375" s="13">
        <f t="shared" si="1718"/>
        <v>4.6710762093165281E-7</v>
      </c>
      <c r="AX1375" s="13">
        <f t="shared" si="1719"/>
        <v>4.3529439193546777E-4</v>
      </c>
      <c r="AY1375" s="13">
        <f t="shared" si="1720"/>
        <v>4.1697575294151636E-4</v>
      </c>
      <c r="AZ1375" s="13">
        <f t="shared" si="1721"/>
        <v>1.9971401166928021E-4</v>
      </c>
      <c r="BA1375" s="13">
        <f t="shared" si="1722"/>
        <v>6.3769793448288157E-5</v>
      </c>
      <c r="BB1375" s="13">
        <f t="shared" si="1723"/>
        <v>1.5271536993501491E-5</v>
      </c>
      <c r="BC1375" s="13">
        <f t="shared" si="1724"/>
        <v>2.9257719623383246E-6</v>
      </c>
      <c r="BD1375" s="13">
        <f t="shared" si="1725"/>
        <v>1.2699402213716242E-4</v>
      </c>
      <c r="BE1375" s="13">
        <f t="shared" si="1726"/>
        <v>1.4937490433852136E-4</v>
      </c>
      <c r="BF1375" s="13">
        <f t="shared" si="1727"/>
        <v>8.785004865049068E-5</v>
      </c>
      <c r="BG1375" s="13">
        <f t="shared" si="1728"/>
        <v>3.4444121574814957E-5</v>
      </c>
      <c r="BH1375" s="13">
        <f t="shared" si="1729"/>
        <v>1.0128601485874139E-5</v>
      </c>
      <c r="BI1375" s="13">
        <f t="shared" si="1730"/>
        <v>2.3827245606905057E-6</v>
      </c>
      <c r="BJ1375" s="14">
        <f t="shared" si="1731"/>
        <v>0.4081593193557278</v>
      </c>
      <c r="BK1375" s="14">
        <f t="shared" si="1732"/>
        <v>0.29471431425329958</v>
      </c>
      <c r="BL1375" s="14">
        <f t="shared" si="1733"/>
        <v>0.27991890439211919</v>
      </c>
      <c r="BM1375" s="14">
        <f t="shared" si="1734"/>
        <v>0.35929537613628476</v>
      </c>
      <c r="BN1375" s="14">
        <f t="shared" si="1735"/>
        <v>0.64041794809112096</v>
      </c>
    </row>
    <row r="1376" spans="1:66" x14ac:dyDescent="0.25">
      <c r="A1376" t="s">
        <v>72</v>
      </c>
      <c r="B1376" t="s">
        <v>74</v>
      </c>
      <c r="C1376" t="s">
        <v>80</v>
      </c>
      <c r="D1376" s="7" t="s">
        <v>510</v>
      </c>
      <c r="E1376" s="10">
        <f>VLOOKUP(A1376,home!$A$2:$E$405,3,FALSE)</f>
        <v>1.3571428571428601</v>
      </c>
      <c r="F1376" s="10">
        <f>VLOOKUP(B1376,home!$B$2:$E$405,3,FALSE)</f>
        <v>0.74</v>
      </c>
      <c r="G1376" s="10">
        <f>VLOOKUP(C1376,away!$B$2:$E$405,4,FALSE)</f>
        <v>1.07</v>
      </c>
      <c r="H1376" s="10">
        <f>VLOOKUP(A1376,away!$A$2:$E$405,3,FALSE)</f>
        <v>1.0912698412698401</v>
      </c>
      <c r="I1376" s="10">
        <f>VLOOKUP(C1376,away!$B$2:$E$405,3,FALSE)</f>
        <v>0.6</v>
      </c>
      <c r="J1376" s="10">
        <f>VLOOKUP(B1376,home!$B$2:$E$405,4,FALSE)</f>
        <v>1.1000000000000001</v>
      </c>
      <c r="K1376" s="12">
        <f t="shared" si="1680"/>
        <v>1.0745857142857167</v>
      </c>
      <c r="L1376" s="12">
        <f t="shared" si="1681"/>
        <v>0.72023809523809446</v>
      </c>
      <c r="M1376" s="13">
        <f t="shared" si="1682"/>
        <v>0.16615672500047576</v>
      </c>
      <c r="N1376" s="13">
        <f t="shared" si="1683"/>
        <v>0.17854964301801163</v>
      </c>
      <c r="O1376" s="13">
        <f t="shared" si="1684"/>
        <v>0.11967240312534252</v>
      </c>
      <c r="P1376" s="13">
        <f t="shared" si="1685"/>
        <v>0.12859825479273443</v>
      </c>
      <c r="Q1376" s="13">
        <f t="shared" si="1686"/>
        <v>9.5933447838984859E-2</v>
      </c>
      <c r="R1376" s="13">
        <f t="shared" si="1687"/>
        <v>4.3096311839781035E-2</v>
      </c>
      <c r="S1376" s="13">
        <f t="shared" si="1688"/>
        <v>2.4882398132982108E-2</v>
      </c>
      <c r="T1376" s="13">
        <f t="shared" si="1689"/>
        <v>6.9094923741173542E-2</v>
      </c>
      <c r="U1376" s="13">
        <f t="shared" si="1690"/>
        <v>4.6310681041431087E-2</v>
      </c>
      <c r="V1376" s="13">
        <f t="shared" si="1691"/>
        <v>2.1397689272986309E-3</v>
      </c>
      <c r="W1376" s="13">
        <f t="shared" si="1692"/>
        <v>3.436290418998237E-2</v>
      </c>
      <c r="X1376" s="13">
        <f t="shared" si="1693"/>
        <v>2.4749472660642039E-2</v>
      </c>
      <c r="Y1376" s="13">
        <f t="shared" si="1694"/>
        <v>8.9127565236240564E-3</v>
      </c>
      <c r="Z1376" s="13">
        <f t="shared" si="1695"/>
        <v>1.0346535183756946E-2</v>
      </c>
      <c r="AA1376" s="13">
        <f t="shared" si="1696"/>
        <v>1.1118238900819756E-2</v>
      </c>
      <c r="AB1376" s="13">
        <f t="shared" si="1697"/>
        <v>5.9737503454183188E-3</v>
      </c>
      <c r="AC1376" s="13">
        <f t="shared" si="1698"/>
        <v>1.0350564719451519E-4</v>
      </c>
      <c r="AD1376" s="13">
        <f t="shared" si="1699"/>
        <v>9.2314714859809601E-3</v>
      </c>
      <c r="AE1376" s="13">
        <f t="shared" si="1700"/>
        <v>6.6488574393077085E-3</v>
      </c>
      <c r="AF1376" s="13">
        <f t="shared" si="1701"/>
        <v>2.3943802087983087E-3</v>
      </c>
      <c r="AG1376" s="13">
        <f t="shared" si="1702"/>
        <v>5.7484128028689502E-4</v>
      </c>
      <c r="AH1376" s="13">
        <f t="shared" si="1703"/>
        <v>1.8629921982657571E-3</v>
      </c>
      <c r="AI1376" s="13">
        <f t="shared" si="1704"/>
        <v>2.0019448020821263E-3</v>
      </c>
      <c r="AJ1376" s="13">
        <f t="shared" si="1705"/>
        <v>1.0756306425529995E-3</v>
      </c>
      <c r="AK1376" s="13">
        <f t="shared" si="1706"/>
        <v>3.8528577411180653E-4</v>
      </c>
      <c r="AL1376" s="13">
        <f t="shared" si="1707"/>
        <v>3.2043591591899856E-6</v>
      </c>
      <c r="AM1376" s="13">
        <f t="shared" si="1708"/>
        <v>1.9840014761342162E-3</v>
      </c>
      <c r="AN1376" s="13">
        <f t="shared" si="1709"/>
        <v>1.4289534441204756E-3</v>
      </c>
      <c r="AO1376" s="13">
        <f t="shared" si="1710"/>
        <v>5.1459335338862309E-4</v>
      </c>
      <c r="AP1376" s="13">
        <f t="shared" si="1711"/>
        <v>1.2354324555560186E-4</v>
      </c>
      <c r="AQ1376" s="13">
        <f t="shared" si="1712"/>
        <v>2.2245137964624711E-5</v>
      </c>
      <c r="AR1376" s="13">
        <f t="shared" si="1713"/>
        <v>2.6835959046447194E-4</v>
      </c>
      <c r="AS1376" s="13">
        <f t="shared" si="1714"/>
        <v>2.8837538220468696E-4</v>
      </c>
      <c r="AT1376" s="13">
        <f t="shared" si="1715"/>
        <v>1.5494203303442002E-4</v>
      </c>
      <c r="AU1376" s="13">
        <f t="shared" si="1716"/>
        <v>5.5499498413724469E-5</v>
      </c>
      <c r="AV1376" s="13">
        <f t="shared" si="1717"/>
        <v>1.4909742036352771E-5</v>
      </c>
      <c r="AW1376" s="13">
        <f t="shared" si="1718"/>
        <v>6.8889945053677804E-8</v>
      </c>
      <c r="AX1376" s="13">
        <f t="shared" si="1719"/>
        <v>3.5532994056260045E-4</v>
      </c>
      <c r="AY1376" s="13">
        <f t="shared" si="1720"/>
        <v>2.5592215957187265E-4</v>
      </c>
      <c r="AZ1376" s="13">
        <f t="shared" si="1721"/>
        <v>9.2162444369632592E-5</v>
      </c>
      <c r="BA1376" s="13">
        <f t="shared" si="1722"/>
        <v>2.2126301128423681E-5</v>
      </c>
      <c r="BB1376" s="13">
        <f t="shared" si="1723"/>
        <v>3.9840512448500919E-6</v>
      </c>
      <c r="BC1376" s="13">
        <f t="shared" si="1724"/>
        <v>5.7389309598435802E-7</v>
      </c>
      <c r="BD1376" s="13">
        <f t="shared" si="1725"/>
        <v>3.2213800045834389E-5</v>
      </c>
      <c r="BE1376" s="13">
        <f t="shared" si="1726"/>
        <v>3.4616489332110193E-5</v>
      </c>
      <c r="BF1376" s="13">
        <f t="shared" si="1727"/>
        <v>1.8599192457504759E-5</v>
      </c>
      <c r="BG1376" s="13">
        <f t="shared" si="1728"/>
        <v>6.6621421706950909E-6</v>
      </c>
      <c r="BH1376" s="13">
        <f t="shared" si="1729"/>
        <v>1.7897607007923442E-6</v>
      </c>
      <c r="BI1376" s="13">
        <f t="shared" si="1730"/>
        <v>3.846502562122894E-7</v>
      </c>
      <c r="BJ1376" s="14">
        <f t="shared" si="1731"/>
        <v>0.43525613383392925</v>
      </c>
      <c r="BK1376" s="14">
        <f t="shared" si="1732"/>
        <v>0.32213977901941648</v>
      </c>
      <c r="BL1376" s="14">
        <f t="shared" si="1733"/>
        <v>0.23237359095092222</v>
      </c>
      <c r="BM1376" s="14">
        <f t="shared" si="1734"/>
        <v>0.26785340010306763</v>
      </c>
      <c r="BN1376" s="14">
        <f t="shared" si="1735"/>
        <v>0.73200678561533028</v>
      </c>
    </row>
    <row r="1377" spans="1:66" x14ac:dyDescent="0.25">
      <c r="A1377" t="s">
        <v>72</v>
      </c>
      <c r="B1377" t="s">
        <v>75</v>
      </c>
      <c r="C1377" t="s">
        <v>81</v>
      </c>
      <c r="D1377" s="7" t="s">
        <v>510</v>
      </c>
      <c r="E1377" s="10">
        <f>VLOOKUP(A1377,home!$A$2:$E$405,3,FALSE)</f>
        <v>1.3571428571428601</v>
      </c>
      <c r="F1377" s="10">
        <f>VLOOKUP(B1377,home!$B$2:$E$405,3,FALSE)</f>
        <v>1.61</v>
      </c>
      <c r="G1377" s="10">
        <f>VLOOKUP(C1377,away!$B$2:$E$405,4,FALSE)</f>
        <v>1.4</v>
      </c>
      <c r="H1377" s="10">
        <f>VLOOKUP(A1377,away!$A$2:$E$405,3,FALSE)</f>
        <v>1.0912698412698401</v>
      </c>
      <c r="I1377" s="10">
        <f>VLOOKUP(C1377,away!$B$2:$E$405,3,FALSE)</f>
        <v>1.03</v>
      </c>
      <c r="J1377" s="10">
        <f>VLOOKUP(B1377,home!$B$2:$E$405,4,FALSE)</f>
        <v>1.33</v>
      </c>
      <c r="K1377" s="12">
        <f t="shared" si="1680"/>
        <v>3.0590000000000068</v>
      </c>
      <c r="L1377" s="12">
        <f t="shared" si="1681"/>
        <v>1.4949305555555539</v>
      </c>
      <c r="M1377" s="13">
        <f t="shared" si="1682"/>
        <v>1.052575092089331E-2</v>
      </c>
      <c r="N1377" s="13">
        <f t="shared" si="1683"/>
        <v>3.2198272067012701E-2</v>
      </c>
      <c r="O1377" s="13">
        <f t="shared" si="1684"/>
        <v>1.5735266671810418E-2</v>
      </c>
      <c r="P1377" s="13">
        <f t="shared" si="1685"/>
        <v>4.8134180749068167E-2</v>
      </c>
      <c r="Q1377" s="13">
        <f t="shared" si="1686"/>
        <v>4.9247257126496038E-2</v>
      </c>
      <c r="R1377" s="13">
        <f t="shared" si="1687"/>
        <v>1.1761565473752171E-2</v>
      </c>
      <c r="S1377" s="13">
        <f t="shared" si="1688"/>
        <v>5.5029312725446214E-2</v>
      </c>
      <c r="T1377" s="13">
        <f t="shared" si="1689"/>
        <v>7.3621229455699932E-2</v>
      </c>
      <c r="U1377" s="13">
        <f t="shared" si="1690"/>
        <v>3.5978628784207968E-2</v>
      </c>
      <c r="V1377" s="13">
        <f t="shared" si="1691"/>
        <v>2.796095979945561E-2</v>
      </c>
      <c r="W1377" s="13">
        <f t="shared" si="1692"/>
        <v>5.0215786516650589E-2</v>
      </c>
      <c r="X1377" s="13">
        <f t="shared" si="1693"/>
        <v>7.5069113634995549E-2</v>
      </c>
      <c r="Y1377" s="13">
        <f t="shared" si="1694"/>
        <v>5.6111555875713461E-2</v>
      </c>
      <c r="Z1377" s="13">
        <f t="shared" si="1695"/>
        <v>5.8609078692931178E-3</v>
      </c>
      <c r="AA1377" s="13">
        <f t="shared" si="1696"/>
        <v>1.7928517172167688E-2</v>
      </c>
      <c r="AB1377" s="13">
        <f t="shared" si="1697"/>
        <v>2.742166701483054E-2</v>
      </c>
      <c r="AC1377" s="13">
        <f t="shared" si="1698"/>
        <v>7.9915788373403438E-3</v>
      </c>
      <c r="AD1377" s="13">
        <f t="shared" si="1699"/>
        <v>3.840252273860862E-2</v>
      </c>
      <c r="AE1377" s="13">
        <f t="shared" si="1700"/>
        <v>5.7409104652362972E-2</v>
      </c>
      <c r="AF1377" s="13">
        <f t="shared" si="1701"/>
        <v>4.2911312355951962E-2</v>
      </c>
      <c r="AG1377" s="13">
        <f t="shared" si="1702"/>
        <v>2.1383144006633725E-2</v>
      </c>
      <c r="AH1377" s="13">
        <f t="shared" si="1703"/>
        <v>2.1904125642755704E-3</v>
      </c>
      <c r="AI1377" s="13">
        <f t="shared" si="1704"/>
        <v>6.7004720341189844E-3</v>
      </c>
      <c r="AJ1377" s="13">
        <f t="shared" si="1705"/>
        <v>1.024837197618501E-2</v>
      </c>
      <c r="AK1377" s="13">
        <f t="shared" si="1706"/>
        <v>1.0449923291716675E-2</v>
      </c>
      <c r="AL1377" s="13">
        <f t="shared" si="1707"/>
        <v>1.4618172256514767E-3</v>
      </c>
      <c r="AM1377" s="13">
        <f t="shared" si="1708"/>
        <v>2.3494663411480807E-2</v>
      </c>
      <c r="AN1377" s="13">
        <f t="shared" si="1709"/>
        <v>3.5122890226315748E-2</v>
      </c>
      <c r="AO1377" s="13">
        <f t="shared" si="1710"/>
        <v>2.6253140899371471E-2</v>
      </c>
      <c r="AP1377" s="13">
        <f t="shared" si="1711"/>
        <v>1.3082207503258541E-2</v>
      </c>
      <c r="AQ1377" s="13">
        <f t="shared" si="1712"/>
        <v>4.8892479326848332E-3</v>
      </c>
      <c r="AR1377" s="13">
        <f t="shared" si="1713"/>
        <v>6.5490293432166893E-4</v>
      </c>
      <c r="AS1377" s="13">
        <f t="shared" si="1714"/>
        <v>2.0033480760899896E-3</v>
      </c>
      <c r="AT1377" s="13">
        <f t="shared" si="1715"/>
        <v>3.064120882379646E-3</v>
      </c>
      <c r="AU1377" s="13">
        <f t="shared" si="1716"/>
        <v>3.1243819263997866E-3</v>
      </c>
      <c r="AV1377" s="13">
        <f t="shared" si="1717"/>
        <v>2.3893710782142419E-3</v>
      </c>
      <c r="AW1377" s="13">
        <f t="shared" si="1718"/>
        <v>1.8569109196639149E-4</v>
      </c>
      <c r="AX1377" s="13">
        <f t="shared" si="1719"/>
        <v>1.1978362562619986E-2</v>
      </c>
      <c r="AY1377" s="13">
        <f t="shared" si="1720"/>
        <v>1.7906820200383342E-2</v>
      </c>
      <c r="AZ1377" s="13">
        <f t="shared" si="1721"/>
        <v>1.3384726335196245E-2</v>
      </c>
      <c r="BA1377" s="13">
        <f t="shared" si="1722"/>
        <v>6.6697454587446581E-3</v>
      </c>
      <c r="BB1377" s="13">
        <f t="shared" si="1723"/>
        <v>2.4927015710138221E-3</v>
      </c>
      <c r="BC1377" s="13">
        <f t="shared" si="1724"/>
        <v>7.4528314887797908E-4</v>
      </c>
      <c r="BD1377" s="13">
        <f t="shared" si="1725"/>
        <v>1.6317240124007567E-4</v>
      </c>
      <c r="BE1377" s="13">
        <f t="shared" si="1726"/>
        <v>4.9914437539339256E-4</v>
      </c>
      <c r="BF1377" s="13">
        <f t="shared" si="1727"/>
        <v>7.6344132216419572E-4</v>
      </c>
      <c r="BG1377" s="13">
        <f t="shared" si="1728"/>
        <v>7.7845566816676015E-4</v>
      </c>
      <c r="BH1377" s="13">
        <f t="shared" si="1729"/>
        <v>5.9532397223053114E-4</v>
      </c>
      <c r="BI1377" s="13">
        <f t="shared" si="1730"/>
        <v>3.6421920621063975E-4</v>
      </c>
      <c r="BJ1377" s="14">
        <f t="shared" si="1731"/>
        <v>0.65258908768007295</v>
      </c>
      <c r="BK1377" s="14">
        <f t="shared" si="1732"/>
        <v>0.16901042045823844</v>
      </c>
      <c r="BL1377" s="14">
        <f t="shared" si="1733"/>
        <v>0.15281470682587592</v>
      </c>
      <c r="BM1377" s="14">
        <f t="shared" si="1734"/>
        <v>0.79495170071603094</v>
      </c>
      <c r="BN1377" s="14">
        <f t="shared" si="1735"/>
        <v>0.16760229300903279</v>
      </c>
    </row>
    <row r="1378" spans="1:66" x14ac:dyDescent="0.25">
      <c r="A1378" t="s">
        <v>72</v>
      </c>
      <c r="B1378" t="s">
        <v>103</v>
      </c>
      <c r="C1378" t="s">
        <v>89</v>
      </c>
      <c r="D1378" s="7" t="s">
        <v>510</v>
      </c>
      <c r="E1378" s="10">
        <f>VLOOKUP(A1378,home!$A$2:$E$405,3,FALSE)</f>
        <v>1.3571428571428601</v>
      </c>
      <c r="F1378" s="10">
        <f>VLOOKUP(B1378,home!$B$2:$E$405,3,FALSE)</f>
        <v>0.47</v>
      </c>
      <c r="G1378" s="10">
        <f>VLOOKUP(C1378,away!$B$2:$E$405,4,FALSE)</f>
        <v>1.25</v>
      </c>
      <c r="H1378" s="10">
        <f>VLOOKUP(A1378,away!$A$2:$E$405,3,FALSE)</f>
        <v>1.0912698412698401</v>
      </c>
      <c r="I1378" s="10">
        <f>VLOOKUP(C1378,away!$B$2:$E$405,3,FALSE)</f>
        <v>0.44</v>
      </c>
      <c r="J1378" s="10">
        <f>VLOOKUP(B1378,home!$B$2:$E$405,4,FALSE)</f>
        <v>1</v>
      </c>
      <c r="K1378" s="12">
        <f t="shared" si="1680"/>
        <v>0.79732142857143029</v>
      </c>
      <c r="L1378" s="12">
        <f t="shared" si="1681"/>
        <v>0.48015873015872962</v>
      </c>
      <c r="M1378" s="13">
        <f t="shared" si="1682"/>
        <v>0.27873879377215538</v>
      </c>
      <c r="N1378" s="13">
        <f t="shared" si="1683"/>
        <v>0.22224441324869221</v>
      </c>
      <c r="O1378" s="13">
        <f t="shared" si="1684"/>
        <v>0.13383886526361416</v>
      </c>
      <c r="P1378" s="13">
        <f t="shared" si="1685"/>
        <v>0.10671259525036401</v>
      </c>
      <c r="Q1378" s="13">
        <f t="shared" si="1686"/>
        <v>8.8600116531733275E-2</v>
      </c>
      <c r="R1378" s="13">
        <f t="shared" si="1687"/>
        <v>3.2131949795431138E-2</v>
      </c>
      <c r="S1378" s="13">
        <f t="shared" si="1688"/>
        <v>1.0213485025676369E-2</v>
      </c>
      <c r="T1378" s="13">
        <f t="shared" si="1689"/>
        <v>4.2542119445792524E-2</v>
      </c>
      <c r="U1378" s="13">
        <f t="shared" si="1690"/>
        <v>2.5619492113678633E-2</v>
      </c>
      <c r="V1378" s="13">
        <f t="shared" si="1691"/>
        <v>4.3445991491851291E-4</v>
      </c>
      <c r="W1378" s="13">
        <f t="shared" si="1692"/>
        <v>2.3547590494892263E-2</v>
      </c>
      <c r="X1378" s="13">
        <f t="shared" si="1693"/>
        <v>1.1306581150325241E-2</v>
      </c>
      <c r="Y1378" s="13">
        <f t="shared" si="1694"/>
        <v>2.7144768237883981E-3</v>
      </c>
      <c r="Z1378" s="13">
        <f t="shared" si="1695"/>
        <v>5.1428120704327552E-3</v>
      </c>
      <c r="AA1378" s="13">
        <f t="shared" si="1696"/>
        <v>4.1004742668718395E-3</v>
      </c>
      <c r="AB1378" s="13">
        <f t="shared" si="1697"/>
        <v>1.6346980001413214E-3</v>
      </c>
      <c r="AC1378" s="13">
        <f t="shared" si="1698"/>
        <v>1.0395562550198879E-5</v>
      </c>
      <c r="AD1378" s="13">
        <f t="shared" si="1699"/>
        <v>4.6937496232006323E-3</v>
      </c>
      <c r="AE1378" s="13">
        <f t="shared" si="1700"/>
        <v>2.2537448587590316E-3</v>
      </c>
      <c r="AF1378" s="13">
        <f t="shared" si="1701"/>
        <v>5.4107763474175096E-4</v>
      </c>
      <c r="AG1378" s="13">
        <f t="shared" si="1702"/>
        <v>8.6601050004962688E-5</v>
      </c>
      <c r="AH1378" s="13">
        <f t="shared" si="1703"/>
        <v>6.1734152829599461E-4</v>
      </c>
      <c r="AI1378" s="13">
        <f t="shared" si="1704"/>
        <v>4.9221962925743241E-4</v>
      </c>
      <c r="AJ1378" s="13">
        <f t="shared" si="1705"/>
        <v>1.9622862898521789E-4</v>
      </c>
      <c r="AK1378" s="13">
        <f t="shared" si="1706"/>
        <v>5.2152430263035708E-5</v>
      </c>
      <c r="AL1378" s="13">
        <f t="shared" si="1707"/>
        <v>1.5919383790201834E-7</v>
      </c>
      <c r="AM1378" s="13">
        <f t="shared" si="1708"/>
        <v>7.4848543098538834E-4</v>
      </c>
      <c r="AN1378" s="13">
        <f t="shared" si="1709"/>
        <v>3.593918140842536E-4</v>
      </c>
      <c r="AO1378" s="13">
        <f t="shared" si="1710"/>
        <v>8.6282558540068713E-5</v>
      </c>
      <c r="AP1378" s="13">
        <f t="shared" si="1711"/>
        <v>1.3809774581148546E-5</v>
      </c>
      <c r="AQ1378" s="13">
        <f t="shared" si="1712"/>
        <v>1.6577209566656468E-6</v>
      </c>
      <c r="AR1378" s="13">
        <f t="shared" si="1713"/>
        <v>5.9284384860170863E-5</v>
      </c>
      <c r="AS1378" s="13">
        <f t="shared" si="1714"/>
        <v>4.7268710428689905E-5</v>
      </c>
      <c r="AT1378" s="13">
        <f t="shared" si="1715"/>
        <v>1.884417786286615E-5</v>
      </c>
      <c r="AU1378" s="13">
        <f t="shared" si="1716"/>
        <v>5.0082889379581874E-6</v>
      </c>
      <c r="AV1378" s="13">
        <f t="shared" si="1717"/>
        <v>9.9830402267782818E-7</v>
      </c>
      <c r="AW1378" s="13">
        <f t="shared" si="1718"/>
        <v>1.6929417602460864E-9</v>
      </c>
      <c r="AX1378" s="13">
        <f t="shared" si="1719"/>
        <v>9.946391218302873E-5</v>
      </c>
      <c r="AY1378" s="13">
        <f t="shared" si="1720"/>
        <v>4.7758465770422481E-5</v>
      </c>
      <c r="AZ1378" s="13">
        <f t="shared" si="1721"/>
        <v>1.1465822139327606E-5</v>
      </c>
      <c r="BA1378" s="13">
        <f t="shared" si="1722"/>
        <v>1.8351381995484638E-6</v>
      </c>
      <c r="BB1378" s="13">
        <f t="shared" si="1723"/>
        <v>2.2028940689024188E-7</v>
      </c>
      <c r="BC1378" s="13">
        <f t="shared" si="1724"/>
        <v>2.1154776375967658E-8</v>
      </c>
      <c r="BD1378" s="13">
        <f t="shared" si="1725"/>
        <v>4.7443191587835079E-6</v>
      </c>
      <c r="BE1378" s="13">
        <f t="shared" si="1726"/>
        <v>3.782747329280073E-6</v>
      </c>
      <c r="BF1378" s="13">
        <f t="shared" si="1727"/>
        <v>1.508032752253175E-6</v>
      </c>
      <c r="BG1378" s="13">
        <f t="shared" si="1728"/>
        <v>4.0079560945300248E-7</v>
      </c>
      <c r="BH1378" s="13">
        <f t="shared" si="1729"/>
        <v>7.9890731973556245E-8</v>
      </c>
      <c r="BI1378" s="13">
        <f t="shared" si="1730"/>
        <v>1.2739718509354623E-8</v>
      </c>
      <c r="BJ1378" s="14">
        <f t="shared" si="1731"/>
        <v>0.39990086294355337</v>
      </c>
      <c r="BK1378" s="14">
        <f t="shared" si="1732"/>
        <v>0.39615764718527285</v>
      </c>
      <c r="BL1378" s="14">
        <f t="shared" si="1733"/>
        <v>0.19882535404795137</v>
      </c>
      <c r="BM1378" s="14">
        <f t="shared" si="1734"/>
        <v>0.13771218561239143</v>
      </c>
      <c r="BN1378" s="14">
        <f t="shared" si="1735"/>
        <v>0.86226673386199015</v>
      </c>
    </row>
    <row r="1379" spans="1:66" x14ac:dyDescent="0.25">
      <c r="A1379" t="s">
        <v>72</v>
      </c>
      <c r="B1379" t="s">
        <v>77</v>
      </c>
      <c r="C1379" t="s">
        <v>78</v>
      </c>
      <c r="D1379" s="7" t="s">
        <v>510</v>
      </c>
      <c r="E1379" s="10">
        <f>VLOOKUP(A1379,home!$A$2:$E$405,3,FALSE)</f>
        <v>1.3571428571428601</v>
      </c>
      <c r="F1379" s="10">
        <f>VLOOKUP(B1379,home!$B$2:$E$405,3,FALSE)</f>
        <v>1.69</v>
      </c>
      <c r="G1379" s="10">
        <f>VLOOKUP(C1379,away!$B$2:$E$405,4,FALSE)</f>
        <v>0.94</v>
      </c>
      <c r="H1379" s="10">
        <f>VLOOKUP(A1379,away!$A$2:$E$405,3,FALSE)</f>
        <v>1.0912698412698401</v>
      </c>
      <c r="I1379" s="10">
        <f>VLOOKUP(C1379,away!$B$2:$E$405,3,FALSE)</f>
        <v>0.94</v>
      </c>
      <c r="J1379" s="10">
        <f>VLOOKUP(B1379,home!$B$2:$E$405,4,FALSE)</f>
        <v>1.01</v>
      </c>
      <c r="K1379" s="12">
        <f t="shared" si="1680"/>
        <v>2.1559571428571473</v>
      </c>
      <c r="L1379" s="12">
        <f t="shared" si="1681"/>
        <v>1.0360515873015861</v>
      </c>
      <c r="M1379" s="13">
        <f t="shared" si="1682"/>
        <v>4.108925076881581E-2</v>
      </c>
      <c r="N1379" s="13">
        <f t="shared" si="1683"/>
        <v>8.8586663689676978E-2</v>
      </c>
      <c r="O1379" s="13">
        <f t="shared" si="1684"/>
        <v>4.2570583480064532E-2</v>
      </c>
      <c r="P1379" s="13">
        <f t="shared" si="1685"/>
        <v>9.1780353529441611E-2</v>
      </c>
      <c r="Q1379" s="13">
        <f t="shared" si="1686"/>
        <v>9.5494525171821512E-2</v>
      </c>
      <c r="R1379" s="13">
        <f t="shared" si="1687"/>
        <v>2.2052660293437772E-2</v>
      </c>
      <c r="S1379" s="13">
        <f t="shared" si="1688"/>
        <v>5.1252049723320231E-2</v>
      </c>
      <c r="T1379" s="13">
        <f t="shared" si="1689"/>
        <v>9.8937254382876941E-2</v>
      </c>
      <c r="U1379" s="13">
        <f t="shared" si="1690"/>
        <v>4.7544590478639355E-2</v>
      </c>
      <c r="V1379" s="13">
        <f t="shared" si="1691"/>
        <v>1.2720091439705259E-2</v>
      </c>
      <c r="W1379" s="13">
        <f t="shared" si="1692"/>
        <v>6.8627367882646742E-2</v>
      </c>
      <c r="X1379" s="13">
        <f t="shared" si="1693"/>
        <v>7.1101493427146042E-2</v>
      </c>
      <c r="Y1379" s="13">
        <f t="shared" si="1694"/>
        <v>3.6832407562353973E-2</v>
      </c>
      <c r="Z1379" s="13">
        <f t="shared" si="1695"/>
        <v>7.6158979004129542E-3</v>
      </c>
      <c r="AA1379" s="13">
        <f t="shared" si="1696"/>
        <v>1.6419549477666062E-2</v>
      </c>
      <c r="AB1379" s="13">
        <f t="shared" si="1697"/>
        <v>1.7699922489435246E-2</v>
      </c>
      <c r="AC1379" s="13">
        <f t="shared" si="1698"/>
        <v>1.7757906073651839E-3</v>
      </c>
      <c r="AD1379" s="13">
        <f t="shared" si="1699"/>
        <v>3.6989415995519352E-2</v>
      </c>
      <c r="AE1379" s="13">
        <f t="shared" si="1700"/>
        <v>3.8322943155516501E-2</v>
      </c>
      <c r="AF1379" s="13">
        <f t="shared" si="1701"/>
        <v>1.9852273043170665E-2</v>
      </c>
      <c r="AG1379" s="13">
        <f t="shared" si="1702"/>
        <v>6.8559929993071509E-3</v>
      </c>
      <c r="AH1379" s="13">
        <f t="shared" si="1703"/>
        <v>1.9726157771124144E-3</v>
      </c>
      <c r="AI1379" s="13">
        <f t="shared" si="1704"/>
        <v>4.252875074778212E-3</v>
      </c>
      <c r="AJ1379" s="13">
        <f t="shared" si="1705"/>
        <v>4.5845081975736069E-3</v>
      </c>
      <c r="AK1379" s="13">
        <f t="shared" si="1706"/>
        <v>3.2946677316819874E-3</v>
      </c>
      <c r="AL1379" s="13">
        <f t="shared" si="1707"/>
        <v>1.5866211886436462E-4</v>
      </c>
      <c r="AM1379" s="13">
        <f t="shared" si="1708"/>
        <v>1.5949519125130873E-2</v>
      </c>
      <c r="AN1379" s="13">
        <f t="shared" si="1709"/>
        <v>1.6524524606288844E-2</v>
      </c>
      <c r="AO1379" s="13">
        <f t="shared" si="1710"/>
        <v>8.5601299738748381E-3</v>
      </c>
      <c r="AP1379" s="13">
        <f t="shared" si="1711"/>
        <v>2.9562454156469701E-3</v>
      </c>
      <c r="AQ1379" s="13">
        <f t="shared" si="1712"/>
        <v>7.6570568883352005E-4</v>
      </c>
      <c r="AR1379" s="13">
        <f t="shared" si="1713"/>
        <v>4.0874634140269385E-4</v>
      </c>
      <c r="AS1379" s="13">
        <f t="shared" si="1714"/>
        <v>8.8123959436386392E-4</v>
      </c>
      <c r="AT1379" s="13">
        <f t="shared" si="1715"/>
        <v>9.4995739901865403E-4</v>
      </c>
      <c r="AU1379" s="13">
        <f t="shared" si="1716"/>
        <v>6.8268914660808808E-4</v>
      </c>
      <c r="AV1379" s="13">
        <f t="shared" si="1717"/>
        <v>3.6796213549518939E-4</v>
      </c>
      <c r="AW1379" s="13">
        <f t="shared" si="1718"/>
        <v>9.8444680303868948E-6</v>
      </c>
      <c r="AX1379" s="13">
        <f t="shared" si="1719"/>
        <v>5.7310799471604317E-3</v>
      </c>
      <c r="AY1379" s="13">
        <f t="shared" si="1720"/>
        <v>5.9376944762078547E-3</v>
      </c>
      <c r="AZ1379" s="13">
        <f t="shared" si="1721"/>
        <v>3.0758788934935042E-3</v>
      </c>
      <c r="BA1379" s="13">
        <f t="shared" si="1722"/>
        <v>1.0622564033171303E-3</v>
      </c>
      <c r="BB1379" s="13">
        <f t="shared" si="1723"/>
        <v>2.7513810819449668E-4</v>
      </c>
      <c r="BC1379" s="13">
        <f t="shared" si="1724"/>
        <v>5.7011454744412773E-5</v>
      </c>
      <c r="BD1379" s="13">
        <f t="shared" si="1725"/>
        <v>7.0580382635662797E-5</v>
      </c>
      <c r="BE1379" s="13">
        <f t="shared" si="1726"/>
        <v>1.5216828008894777E-4</v>
      </c>
      <c r="BF1379" s="13">
        <f t="shared" si="1727"/>
        <v>1.6403414518702703E-4</v>
      </c>
      <c r="BG1379" s="13">
        <f t="shared" si="1728"/>
        <v>1.1788352899614575E-4</v>
      </c>
      <c r="BH1379" s="13">
        <f t="shared" si="1729"/>
        <v>6.3537959091112015E-5</v>
      </c>
      <c r="BI1379" s="13">
        <f t="shared" si="1730"/>
        <v>2.7397023349009634E-5</v>
      </c>
      <c r="BJ1379" s="14">
        <f t="shared" si="1731"/>
        <v>0.62249552140292863</v>
      </c>
      <c r="BK1379" s="14">
        <f t="shared" si="1732"/>
        <v>0.20471389266372031</v>
      </c>
      <c r="BL1379" s="14">
        <f t="shared" si="1733"/>
        <v>0.16427816893662561</v>
      </c>
      <c r="BM1379" s="14">
        <f t="shared" si="1734"/>
        <v>0.61160159396225167</v>
      </c>
      <c r="BN1379" s="14">
        <f t="shared" si="1735"/>
        <v>0.38157403693325825</v>
      </c>
    </row>
    <row r="1380" spans="1:66" x14ac:dyDescent="0.25">
      <c r="A1380" t="s">
        <v>72</v>
      </c>
      <c r="B1380" t="s">
        <v>79</v>
      </c>
      <c r="C1380" t="s">
        <v>68</v>
      </c>
      <c r="D1380" s="7" t="s">
        <v>510</v>
      </c>
      <c r="E1380" s="10">
        <f>VLOOKUP(A1380,home!$A$2:$E$405,3,FALSE)</f>
        <v>1.3571428571428601</v>
      </c>
      <c r="F1380" s="10">
        <f>VLOOKUP(B1380,home!$B$2:$E$405,3,FALSE)</f>
        <v>0.6</v>
      </c>
      <c r="G1380" s="10">
        <f>VLOOKUP(C1380,away!$B$2:$E$405,4,FALSE)</f>
        <v>0.74</v>
      </c>
      <c r="H1380" s="10">
        <f>VLOOKUP(A1380,away!$A$2:$E$405,3,FALSE)</f>
        <v>1.0912698412698401</v>
      </c>
      <c r="I1380" s="10">
        <f>VLOOKUP(C1380,away!$B$2:$E$405,3,FALSE)</f>
        <v>1.92</v>
      </c>
      <c r="J1380" s="10">
        <f>VLOOKUP(B1380,home!$B$2:$E$405,4,FALSE)</f>
        <v>0.83</v>
      </c>
      <c r="K1380" s="12">
        <f t="shared" si="1680"/>
        <v>0.60257142857142987</v>
      </c>
      <c r="L1380" s="12">
        <f t="shared" si="1681"/>
        <v>1.7390476190476167</v>
      </c>
      <c r="M1380" s="13">
        <f t="shared" si="1682"/>
        <v>9.6171805381609604E-2</v>
      </c>
      <c r="N1380" s="13">
        <f t="shared" si="1683"/>
        <v>5.7950382157090037E-2</v>
      </c>
      <c r="O1380" s="13">
        <f t="shared" si="1684"/>
        <v>0.16724734916839895</v>
      </c>
      <c r="P1380" s="13">
        <f t="shared" si="1685"/>
        <v>0.10077847411318692</v>
      </c>
      <c r="Q1380" s="13">
        <f t="shared" si="1686"/>
        <v>1.7459622281329017E-2</v>
      </c>
      <c r="R1380" s="13">
        <f t="shared" si="1687"/>
        <v>0.14542555218166484</v>
      </c>
      <c r="S1380" s="13">
        <f t="shared" si="1688"/>
        <v>2.6401451039319932E-2</v>
      </c>
      <c r="T1380" s="13">
        <f t="shared" si="1689"/>
        <v>3.0363114557815946E-2</v>
      </c>
      <c r="U1380" s="13">
        <f t="shared" si="1690"/>
        <v>8.7629282728894822E-2</v>
      </c>
      <c r="V1380" s="13">
        <f t="shared" si="1691"/>
        <v>3.0740101466895397E-3</v>
      </c>
      <c r="W1380" s="13">
        <f t="shared" si="1692"/>
        <v>3.5068898467926659E-3</v>
      </c>
      <c r="X1380" s="13">
        <f t="shared" si="1693"/>
        <v>6.0986484383270473E-3</v>
      </c>
      <c r="Y1380" s="13">
        <f t="shared" si="1694"/>
        <v>5.3029200230405599E-3</v>
      </c>
      <c r="Z1380" s="13">
        <f t="shared" si="1695"/>
        <v>8.4300653423403066E-2</v>
      </c>
      <c r="AA1380" s="13">
        <f t="shared" si="1696"/>
        <v>5.0797165162844993E-2</v>
      </c>
      <c r="AB1380" s="13">
        <f t="shared" si="1697"/>
        <v>1.5304460189777186E-2</v>
      </c>
      <c r="AC1380" s="13">
        <f t="shared" si="1698"/>
        <v>2.0132853046337434E-4</v>
      </c>
      <c r="AD1380" s="13">
        <f t="shared" si="1699"/>
        <v>5.2828790620612479E-4</v>
      </c>
      <c r="AE1380" s="13">
        <f t="shared" si="1700"/>
        <v>9.1871782545941197E-4</v>
      </c>
      <c r="AF1380" s="13">
        <f t="shared" si="1701"/>
        <v>7.9884702347089742E-4</v>
      </c>
      <c r="AG1380" s="13">
        <f t="shared" si="1702"/>
        <v>4.6307767138344656E-4</v>
      </c>
      <c r="AH1380" s="13">
        <f t="shared" si="1703"/>
        <v>3.665071265503185E-2</v>
      </c>
      <c r="AI1380" s="13">
        <f t="shared" si="1704"/>
        <v>2.2084672282703527E-2</v>
      </c>
      <c r="AJ1380" s="13">
        <f t="shared" si="1705"/>
        <v>6.6537962634602623E-3</v>
      </c>
      <c r="AK1380" s="13">
        <f t="shared" si="1706"/>
        <v>1.3364625066321645E-3</v>
      </c>
      <c r="AL1380" s="13">
        <f t="shared" si="1707"/>
        <v>8.438889969899223E-6</v>
      </c>
      <c r="AM1380" s="13">
        <f t="shared" si="1708"/>
        <v>6.3666239667926859E-5</v>
      </c>
      <c r="AN1380" s="13">
        <f t="shared" si="1709"/>
        <v>1.1071862250822313E-4</v>
      </c>
      <c r="AO1380" s="13">
        <f t="shared" si="1710"/>
        <v>9.6272478428578671E-5</v>
      </c>
      <c r="AP1380" s="13">
        <f t="shared" si="1711"/>
        <v>5.5807474797010928E-5</v>
      </c>
      <c r="AQ1380" s="13">
        <f t="shared" si="1712"/>
        <v>2.4262964042700431E-5</v>
      </c>
      <c r="AR1380" s="13">
        <f t="shared" si="1713"/>
        <v>1.2747466915826296E-2</v>
      </c>
      <c r="AS1380" s="13">
        <f t="shared" si="1714"/>
        <v>7.681259350136492E-3</v>
      </c>
      <c r="AT1380" s="13">
        <f t="shared" si="1715"/>
        <v>2.314253709919699E-3</v>
      </c>
      <c r="AU1380" s="13">
        <f t="shared" si="1716"/>
        <v>4.6483438802101502E-4</v>
      </c>
      <c r="AV1380" s="13">
        <f t="shared" si="1717"/>
        <v>7.0023980309737321E-5</v>
      </c>
      <c r="AW1380" s="13">
        <f t="shared" si="1718"/>
        <v>2.4564211788617468E-7</v>
      </c>
      <c r="AX1380" s="13">
        <f t="shared" si="1719"/>
        <v>6.3939094980789513E-6</v>
      </c>
      <c r="AY1380" s="13">
        <f t="shared" si="1720"/>
        <v>1.1119313089040143E-5</v>
      </c>
      <c r="AZ1380" s="13">
        <f t="shared" si="1721"/>
        <v>9.6685074764701324E-6</v>
      </c>
      <c r="BA1380" s="13">
        <f t="shared" si="1722"/>
        <v>5.6046649688998216E-6</v>
      </c>
      <c r="BB1380" s="13">
        <f t="shared" si="1723"/>
        <v>2.4366948174312046E-6</v>
      </c>
      <c r="BC1380" s="13">
        <f t="shared" si="1724"/>
        <v>8.4750566411988062E-7</v>
      </c>
      <c r="BD1380" s="13">
        <f t="shared" si="1725"/>
        <v>3.6947419981426663E-3</v>
      </c>
      <c r="BE1380" s="13">
        <f t="shared" si="1726"/>
        <v>2.2263459640236858E-3</v>
      </c>
      <c r="BF1380" s="13">
        <f t="shared" si="1727"/>
        <v>6.707662340179947E-4</v>
      </c>
      <c r="BG1380" s="13">
        <f t="shared" si="1728"/>
        <v>1.3472818928990041E-4</v>
      </c>
      <c r="BH1380" s="13">
        <f t="shared" si="1729"/>
        <v>2.0295839372314324E-5</v>
      </c>
      <c r="BI1380" s="13">
        <f t="shared" si="1730"/>
        <v>2.445938584926344E-6</v>
      </c>
      <c r="BJ1380" s="14">
        <f t="shared" si="1731"/>
        <v>0.12377730610587365</v>
      </c>
      <c r="BK1380" s="14">
        <f t="shared" si="1732"/>
        <v>0.22664662741432831</v>
      </c>
      <c r="BL1380" s="14">
        <f t="shared" si="1733"/>
        <v>0.56315661564705344</v>
      </c>
      <c r="BM1380" s="14">
        <f t="shared" si="1734"/>
        <v>0.41283714363640778</v>
      </c>
      <c r="BN1380" s="14">
        <f t="shared" si="1735"/>
        <v>0.5850331852832793</v>
      </c>
    </row>
    <row r="1381" spans="1:66" x14ac:dyDescent="0.25">
      <c r="A1381" t="s">
        <v>72</v>
      </c>
      <c r="B1381" t="s">
        <v>85</v>
      </c>
      <c r="C1381" t="s">
        <v>86</v>
      </c>
      <c r="D1381" s="7" t="s">
        <v>510</v>
      </c>
      <c r="E1381" s="10">
        <f>VLOOKUP(A1381,home!$A$2:$E$405,3,FALSE)</f>
        <v>1.3571428571428601</v>
      </c>
      <c r="F1381" s="10">
        <f>VLOOKUP(B1381,home!$B$2:$E$405,3,FALSE)</f>
        <v>0.8</v>
      </c>
      <c r="G1381" s="10">
        <f>VLOOKUP(C1381,away!$B$2:$E$405,4,FALSE)</f>
        <v>0.81</v>
      </c>
      <c r="H1381" s="10">
        <f>VLOOKUP(A1381,away!$A$2:$E$405,3,FALSE)</f>
        <v>1.0912698412698401</v>
      </c>
      <c r="I1381" s="10">
        <f>VLOOKUP(C1381,away!$B$2:$E$405,3,FALSE)</f>
        <v>0.66</v>
      </c>
      <c r="J1381" s="10">
        <f>VLOOKUP(B1381,home!$B$2:$E$405,4,FALSE)</f>
        <v>1.25</v>
      </c>
      <c r="K1381" s="12">
        <f t="shared" si="1680"/>
        <v>0.87942857142857345</v>
      </c>
      <c r="L1381" s="12">
        <f t="shared" si="1681"/>
        <v>0.90029761904761807</v>
      </c>
      <c r="M1381" s="13">
        <f t="shared" si="1682"/>
        <v>0.16868432832151259</v>
      </c>
      <c r="N1381" s="13">
        <f t="shared" si="1683"/>
        <v>0.14834581787817627</v>
      </c>
      <c r="O1381" s="13">
        <f t="shared" si="1684"/>
        <v>0.15186609915850449</v>
      </c>
      <c r="P1381" s="13">
        <f t="shared" si="1685"/>
        <v>0.13355538663139369</v>
      </c>
      <c r="Q1381" s="13">
        <f t="shared" si="1686"/>
        <v>6.5229775347003943E-2</v>
      </c>
      <c r="R1381" s="13">
        <f t="shared" si="1687"/>
        <v>6.8362343743225515E-2</v>
      </c>
      <c r="S1381" s="13">
        <f t="shared" si="1688"/>
        <v>2.6435534165722287E-2</v>
      </c>
      <c r="T1381" s="13">
        <f t="shared" si="1689"/>
        <v>5.872621143591867E-2</v>
      </c>
      <c r="U1381" s="13">
        <f t="shared" si="1690"/>
        <v>6.0119798297613894E-2</v>
      </c>
      <c r="V1381" s="13">
        <f t="shared" si="1691"/>
        <v>2.3255851931248328E-3</v>
      </c>
      <c r="W1381" s="13">
        <f t="shared" si="1692"/>
        <v>1.9121642716007487E-2</v>
      </c>
      <c r="X1381" s="13">
        <f t="shared" si="1693"/>
        <v>1.7215169409500769E-2</v>
      </c>
      <c r="Y1381" s="13">
        <f t="shared" si="1694"/>
        <v>7.749388015437465E-3</v>
      </c>
      <c r="Z1381" s="13">
        <f t="shared" si="1695"/>
        <v>2.0515485101513596E-2</v>
      </c>
      <c r="AA1381" s="13">
        <f t="shared" si="1696"/>
        <v>1.8041903754988282E-2</v>
      </c>
      <c r="AB1381" s="13">
        <f t="shared" si="1697"/>
        <v>7.9332828225505813E-3</v>
      </c>
      <c r="AC1381" s="13">
        <f t="shared" si="1698"/>
        <v>1.1507975900258116E-4</v>
      </c>
      <c r="AD1381" s="13">
        <f t="shared" si="1699"/>
        <v>4.2040297342765117E-3</v>
      </c>
      <c r="AE1381" s="13">
        <f t="shared" si="1700"/>
        <v>3.7848779601745339E-3</v>
      </c>
      <c r="AF1381" s="13">
        <f t="shared" si="1701"/>
        <v>1.703758307965469E-3</v>
      </c>
      <c r="AG1381" s="13">
        <f t="shared" si="1702"/>
        <v>5.1129651603130358E-4</v>
      </c>
      <c r="AH1381" s="13">
        <f t="shared" si="1703"/>
        <v>4.6175105976248906E-3</v>
      </c>
      <c r="AI1381" s="13">
        <f t="shared" si="1704"/>
        <v>4.0607707484255559E-3</v>
      </c>
      <c r="AJ1381" s="13">
        <f t="shared" si="1705"/>
        <v>1.7855789090934129E-3</v>
      </c>
      <c r="AK1381" s="13">
        <f t="shared" si="1706"/>
        <v>5.234297030656703E-4</v>
      </c>
      <c r="AL1381" s="13">
        <f t="shared" si="1707"/>
        <v>3.6445642247792013E-6</v>
      </c>
      <c r="AM1381" s="13">
        <f t="shared" si="1708"/>
        <v>7.3942877269160795E-4</v>
      </c>
      <c r="AN1381" s="13">
        <f t="shared" si="1709"/>
        <v>6.6570596350955702E-4</v>
      </c>
      <c r="AO1381" s="13">
        <f t="shared" si="1710"/>
        <v>2.9966674696672732E-4</v>
      </c>
      <c r="AP1381" s="13">
        <f t="shared" si="1711"/>
        <v>8.9929752933963237E-5</v>
      </c>
      <c r="AQ1381" s="13">
        <f t="shared" si="1712"/>
        <v>2.0240885611996904E-5</v>
      </c>
      <c r="AR1381" s="13">
        <f t="shared" si="1713"/>
        <v>8.3142675939376685E-4</v>
      </c>
      <c r="AS1381" s="13">
        <f t="shared" si="1714"/>
        <v>7.3118044726114858E-4</v>
      </c>
      <c r="AT1381" s="13">
        <f t="shared" si="1715"/>
        <v>3.2151048809568865E-4</v>
      </c>
      <c r="AU1381" s="13">
        <f t="shared" si="1716"/>
        <v>9.424850308176495E-5</v>
      </c>
      <c r="AV1381" s="13">
        <f t="shared" si="1717"/>
        <v>2.0721206606119508E-5</v>
      </c>
      <c r="AW1381" s="13">
        <f t="shared" si="1718"/>
        <v>8.0154845211422705E-8</v>
      </c>
      <c r="AX1381" s="13">
        <f t="shared" si="1719"/>
        <v>1.0837913154022729E-4</v>
      </c>
      <c r="AY1381" s="13">
        <f t="shared" si="1720"/>
        <v>9.7573474080115235E-5</v>
      </c>
      <c r="AZ1381" s="13">
        <f t="shared" si="1721"/>
        <v>4.3922583198266105E-5</v>
      </c>
      <c r="BA1381" s="13">
        <f t="shared" si="1722"/>
        <v>1.3181132358606634E-5</v>
      </c>
      <c r="BB1381" s="13">
        <f t="shared" si="1723"/>
        <v>2.9667355197012655E-6</v>
      </c>
      <c r="BC1381" s="13">
        <f t="shared" si="1724"/>
        <v>5.3418898494620956E-7</v>
      </c>
      <c r="BD1381" s="13">
        <f t="shared" si="1725"/>
        <v>1.2475525531578083E-4</v>
      </c>
      <c r="BE1381" s="13">
        <f t="shared" si="1726"/>
        <v>1.0971333596056407E-4</v>
      </c>
      <c r="BF1381" s="13">
        <f t="shared" si="1727"/>
        <v>4.8242521155231E-5</v>
      </c>
      <c r="BG1381" s="13">
        <f t="shared" si="1728"/>
        <v>1.4141950487219176E-5</v>
      </c>
      <c r="BH1381" s="13">
        <f t="shared" si="1729"/>
        <v>3.1092088285471939E-6</v>
      </c>
      <c r="BI1381" s="13">
        <f t="shared" si="1730"/>
        <v>5.4686541567247366E-7</v>
      </c>
      <c r="BJ1381" s="14">
        <f t="shared" si="1731"/>
        <v>0.32867349668788809</v>
      </c>
      <c r="BK1381" s="14">
        <f t="shared" si="1732"/>
        <v>0.3312171321090609</v>
      </c>
      <c r="BL1381" s="14">
        <f t="shared" si="1733"/>
        <v>0.31961031427669379</v>
      </c>
      <c r="BM1381" s="14">
        <f t="shared" si="1734"/>
        <v>0.26387518377610503</v>
      </c>
      <c r="BN1381" s="14">
        <f t="shared" si="1735"/>
        <v>0.73604375107981634</v>
      </c>
    </row>
    <row r="1382" spans="1:66" x14ac:dyDescent="0.25">
      <c r="A1382" t="s">
        <v>72</v>
      </c>
      <c r="B1382" t="s">
        <v>237</v>
      </c>
      <c r="C1382" t="s">
        <v>83</v>
      </c>
      <c r="D1382" s="7" t="s">
        <v>510</v>
      </c>
      <c r="E1382" s="10">
        <f>VLOOKUP(A1382,home!$A$2:$E$405,3,FALSE)</f>
        <v>1.3571428571428601</v>
      </c>
      <c r="F1382" s="10">
        <f>VLOOKUP(B1382,home!$B$2:$E$405,3,FALSE)</f>
        <v>1.1100000000000001</v>
      </c>
      <c r="G1382" s="10">
        <f>VLOOKUP(C1382,away!$B$2:$E$405,4,FALSE)</f>
        <v>0.67</v>
      </c>
      <c r="H1382" s="10">
        <f>VLOOKUP(A1382,away!$A$2:$E$405,3,FALSE)</f>
        <v>1.0912698412698401</v>
      </c>
      <c r="I1382" s="10">
        <f>VLOOKUP(C1382,away!$B$2:$E$405,3,FALSE)</f>
        <v>0.33</v>
      </c>
      <c r="J1382" s="10">
        <f>VLOOKUP(B1382,home!$B$2:$E$405,4,FALSE)</f>
        <v>1.01</v>
      </c>
      <c r="K1382" s="12">
        <f t="shared" si="1680"/>
        <v>1.0093071428571452</v>
      </c>
      <c r="L1382" s="12">
        <f t="shared" si="1681"/>
        <v>0.36372023809523768</v>
      </c>
      <c r="M1382" s="13">
        <f t="shared" si="1682"/>
        <v>0.25333884425903724</v>
      </c>
      <c r="N1382" s="13">
        <f t="shared" si="1683"/>
        <v>0.2556967050738202</v>
      </c>
      <c r="O1382" s="13">
        <f t="shared" si="1684"/>
        <v>9.2144464752669353E-2</v>
      </c>
      <c r="P1382" s="13">
        <f t="shared" si="1685"/>
        <v>9.3002066449617643E-2</v>
      </c>
      <c r="Q1382" s="13">
        <f t="shared" si="1686"/>
        <v>0.12903825541802175</v>
      </c>
      <c r="R1382" s="13">
        <f t="shared" si="1687"/>
        <v>1.6757403329499564E-2</v>
      </c>
      <c r="S1382" s="13">
        <f t="shared" si="1688"/>
        <v>8.5353909989570667E-3</v>
      </c>
      <c r="T1382" s="13">
        <f t="shared" si="1689"/>
        <v>4.6933824984036955E-2</v>
      </c>
      <c r="U1382" s="13">
        <f t="shared" si="1690"/>
        <v>1.691336687620202E-2</v>
      </c>
      <c r="V1382" s="13">
        <f t="shared" si="1691"/>
        <v>3.4815426885425059E-4</v>
      </c>
      <c r="W1382" s="13">
        <f t="shared" si="1692"/>
        <v>4.34130776317447E-2</v>
      </c>
      <c r="X1382" s="13">
        <f t="shared" si="1693"/>
        <v>1.5790214932665216E-2</v>
      </c>
      <c r="Y1382" s="13">
        <f t="shared" si="1694"/>
        <v>2.8716103674419845E-3</v>
      </c>
      <c r="Z1382" s="13">
        <f t="shared" si="1695"/>
        <v>2.03166890962117E-3</v>
      </c>
      <c r="AA1382" s="13">
        <f t="shared" si="1696"/>
        <v>2.0505779424014351E-3</v>
      </c>
      <c r="AB1382" s="13">
        <f t="shared" si="1697"/>
        <v>1.0348314821255378E-3</v>
      </c>
      <c r="AC1382" s="13">
        <f t="shared" si="1698"/>
        <v>7.9880827546904078E-6</v>
      </c>
      <c r="AD1382" s="13">
        <f t="shared" si="1699"/>
        <v>1.0954282336782917E-2</v>
      </c>
      <c r="AE1382" s="13">
        <f t="shared" si="1700"/>
        <v>3.9842941796971384E-3</v>
      </c>
      <c r="AF1382" s="13">
        <f t="shared" si="1701"/>
        <v>7.2458421384045632E-4</v>
      </c>
      <c r="AG1382" s="13">
        <f t="shared" si="1702"/>
        <v>8.7848647592700469E-5</v>
      </c>
      <c r="AH1382" s="13">
        <f t="shared" si="1703"/>
        <v>1.8473977488452591E-4</v>
      </c>
      <c r="AI1382" s="13">
        <f t="shared" si="1704"/>
        <v>1.8645917436077306E-4</v>
      </c>
      <c r="AJ1382" s="13">
        <f t="shared" si="1705"/>
        <v>9.4097288266787032E-5</v>
      </c>
      <c r="AK1382" s="13">
        <f t="shared" si="1706"/>
        <v>3.1657688390385343E-5</v>
      </c>
      <c r="AL1382" s="13">
        <f t="shared" si="1707"/>
        <v>1.1729874355898528E-7</v>
      </c>
      <c r="AM1382" s="13">
        <f t="shared" si="1708"/>
        <v>2.2112470814777724E-3</v>
      </c>
      <c r="AN1382" s="13">
        <f t="shared" si="1709"/>
        <v>8.042753149624948E-4</v>
      </c>
      <c r="AO1382" s="13">
        <f t="shared" si="1710"/>
        <v>1.4626560452614041E-4</v>
      </c>
      <c r="AP1382" s="13">
        <f t="shared" si="1711"/>
        <v>1.7733253501130556E-5</v>
      </c>
      <c r="AQ1382" s="13">
        <f t="shared" si="1712"/>
        <v>1.6124857964086027E-6</v>
      </c>
      <c r="AR1382" s="13">
        <f t="shared" si="1713"/>
        <v>1.3438718981332086E-5</v>
      </c>
      <c r="AS1382" s="13">
        <f t="shared" si="1714"/>
        <v>1.3563795058708374E-5</v>
      </c>
      <c r="AT1382" s="13">
        <f t="shared" si="1715"/>
        <v>6.8450176185024047E-6</v>
      </c>
      <c r="AU1382" s="13">
        <f t="shared" si="1716"/>
        <v>2.3029083917791615E-6</v>
      </c>
      <c r="AV1382" s="13">
        <f t="shared" si="1717"/>
        <v>5.8108547229209196E-7</v>
      </c>
      <c r="AW1382" s="13">
        <f t="shared" si="1718"/>
        <v>1.1961390610661731E-9</v>
      </c>
      <c r="AX1382" s="13">
        <f t="shared" si="1719"/>
        <v>3.7197124565958845E-4</v>
      </c>
      <c r="AY1382" s="13">
        <f t="shared" si="1720"/>
        <v>1.3529347003588763E-4</v>
      </c>
      <c r="AZ1382" s="13">
        <f t="shared" si="1721"/>
        <v>2.4604486567091973E-5</v>
      </c>
      <c r="BA1382" s="13">
        <f t="shared" si="1722"/>
        <v>2.9830499041312569E-6</v>
      </c>
      <c r="BB1382" s="13">
        <f t="shared" si="1723"/>
        <v>2.7124890534514909E-7</v>
      </c>
      <c r="BC1382" s="13">
        <f t="shared" si="1724"/>
        <v>1.9731743287042057E-8</v>
      </c>
      <c r="BD1382" s="13">
        <f t="shared" si="1725"/>
        <v>8.1465567793084861E-7</v>
      </c>
      <c r="BE1382" s="13">
        <f t="shared" si="1726"/>
        <v>8.2223779470473557E-7</v>
      </c>
      <c r="BF1382" s="13">
        <f t="shared" si="1727"/>
        <v>4.1494523966129819E-7</v>
      </c>
      <c r="BG1382" s="13">
        <f t="shared" si="1728"/>
        <v>1.3960239809490612E-7</v>
      </c>
      <c r="BH1382" s="13">
        <f t="shared" si="1729"/>
        <v>3.522542438929385E-8</v>
      </c>
      <c r="BI1382" s="13">
        <f t="shared" si="1730"/>
        <v>7.1106544892577187E-9</v>
      </c>
      <c r="BJ1382" s="14">
        <f t="shared" si="1731"/>
        <v>0.51321097475872335</v>
      </c>
      <c r="BK1382" s="14">
        <f t="shared" si="1732"/>
        <v>0.35536785482800037</v>
      </c>
      <c r="BL1382" s="14">
        <f t="shared" si="1733"/>
        <v>0.12943656361151229</v>
      </c>
      <c r="BM1382" s="14">
        <f t="shared" si="1734"/>
        <v>0.15993403055129446</v>
      </c>
      <c r="BN1382" s="14">
        <f t="shared" si="1735"/>
        <v>0.83997773928266573</v>
      </c>
    </row>
    <row r="1383" spans="1:66" x14ac:dyDescent="0.25">
      <c r="A1383" t="s">
        <v>72</v>
      </c>
      <c r="B1383" t="s">
        <v>76</v>
      </c>
      <c r="C1383" t="s">
        <v>102</v>
      </c>
      <c r="D1383" s="7" t="s">
        <v>510</v>
      </c>
      <c r="E1383" s="10">
        <f>VLOOKUP(A1383,home!$A$2:$E$405,3,FALSE)</f>
        <v>1.3571428571428601</v>
      </c>
      <c r="F1383" s="10">
        <f>VLOOKUP(B1383,home!$B$2:$E$405,3,FALSE)</f>
        <v>1.1100000000000001</v>
      </c>
      <c r="G1383" s="10">
        <f>VLOOKUP(C1383,away!$B$2:$E$405,4,FALSE)</f>
        <v>0.8</v>
      </c>
      <c r="H1383" s="10">
        <f>VLOOKUP(A1383,away!$A$2:$E$405,3,FALSE)</f>
        <v>1.0912698412698401</v>
      </c>
      <c r="I1383" s="10">
        <f>VLOOKUP(C1383,away!$B$2:$E$405,3,FALSE)</f>
        <v>0.54</v>
      </c>
      <c r="J1383" s="10">
        <f>VLOOKUP(B1383,home!$B$2:$E$405,4,FALSE)</f>
        <v>0.82</v>
      </c>
      <c r="K1383" s="12">
        <f t="shared" si="1680"/>
        <v>1.20514285714286</v>
      </c>
      <c r="L1383" s="12">
        <f t="shared" si="1681"/>
        <v>0.48321428571428515</v>
      </c>
      <c r="M1383" s="13">
        <f t="shared" si="1682"/>
        <v>0.18482291235460924</v>
      </c>
      <c r="N1383" s="13">
        <f t="shared" si="1683"/>
        <v>0.22273801266049814</v>
      </c>
      <c r="O1383" s="13">
        <f t="shared" si="1684"/>
        <v>8.9309071577066412E-2</v>
      </c>
      <c r="P1383" s="13">
        <f t="shared" si="1685"/>
        <v>0.10763018968916201</v>
      </c>
      <c r="Q1383" s="13">
        <f t="shared" si="1686"/>
        <v>0.13421556248599764</v>
      </c>
      <c r="R1383" s="13">
        <f t="shared" si="1687"/>
        <v>2.157770961495906E-2</v>
      </c>
      <c r="S1383" s="13">
        <f t="shared" si="1688"/>
        <v>1.5669401570594967E-2</v>
      </c>
      <c r="T1383" s="13">
        <f t="shared" si="1689"/>
        <v>6.4854877158412344E-2</v>
      </c>
      <c r="U1383" s="13">
        <f t="shared" si="1690"/>
        <v>2.6004222615970719E-2</v>
      </c>
      <c r="V1383" s="13">
        <f t="shared" si="1691"/>
        <v>1.0138838318697664E-3</v>
      </c>
      <c r="W1383" s="13">
        <f t="shared" si="1692"/>
        <v>5.3916308815803782E-2</v>
      </c>
      <c r="X1383" s="13">
        <f t="shared" si="1693"/>
        <v>2.6053130652779435E-2</v>
      </c>
      <c r="Y1383" s="13">
        <f t="shared" si="1694"/>
        <v>6.2946224595018816E-3</v>
      </c>
      <c r="Z1383" s="13">
        <f t="shared" si="1695"/>
        <v>3.4755525129809019E-3</v>
      </c>
      <c r="AA1383" s="13">
        <f t="shared" si="1696"/>
        <v>4.1885372856438506E-3</v>
      </c>
      <c r="AB1383" s="13">
        <f t="shared" si="1697"/>
        <v>2.5238928958351151E-3</v>
      </c>
      <c r="AC1383" s="13">
        <f t="shared" si="1698"/>
        <v>3.6901711669799058E-5</v>
      </c>
      <c r="AD1383" s="13">
        <f t="shared" si="1699"/>
        <v>1.6244213613218622E-2</v>
      </c>
      <c r="AE1383" s="13">
        <f t="shared" si="1700"/>
        <v>7.8494360781017018E-3</v>
      </c>
      <c r="AF1383" s="13">
        <f t="shared" si="1701"/>
        <v>1.8964798238699271E-3</v>
      </c>
      <c r="AG1383" s="13">
        <f t="shared" si="1702"/>
        <v>3.0546871448762009E-4</v>
      </c>
      <c r="AH1383" s="13">
        <f t="shared" si="1703"/>
        <v>4.1985915625563876E-4</v>
      </c>
      <c r="AI1383" s="13">
        <f t="shared" si="1704"/>
        <v>5.05990263167511E-4</v>
      </c>
      <c r="AJ1383" s="13">
        <f t="shared" si="1705"/>
        <v>3.048952757200809E-4</v>
      </c>
      <c r="AK1383" s="13">
        <f t="shared" si="1706"/>
        <v>1.2248078790355285E-4</v>
      </c>
      <c r="AL1383" s="13">
        <f t="shared" si="1707"/>
        <v>8.5957702457472147E-7</v>
      </c>
      <c r="AM1383" s="13">
        <f t="shared" si="1708"/>
        <v>3.9153196011746461E-3</v>
      </c>
      <c r="AN1383" s="13">
        <f t="shared" si="1709"/>
        <v>1.8919383644247461E-3</v>
      </c>
      <c r="AO1383" s="13">
        <f t="shared" si="1710"/>
        <v>4.5710582269047837E-4</v>
      </c>
      <c r="AP1383" s="13">
        <f t="shared" si="1711"/>
        <v>7.3626687869073404E-5</v>
      </c>
      <c r="AQ1383" s="13">
        <f t="shared" si="1712"/>
        <v>8.8943668470407309E-6</v>
      </c>
      <c r="AR1383" s="13">
        <f t="shared" si="1713"/>
        <v>4.0576388458134209E-5</v>
      </c>
      <c r="AS1383" s="13">
        <f t="shared" si="1714"/>
        <v>4.8900344718974424E-5</v>
      </c>
      <c r="AT1383" s="13">
        <f t="shared" si="1715"/>
        <v>2.9465950574947803E-5</v>
      </c>
      <c r="AU1383" s="13">
        <f t="shared" si="1716"/>
        <v>1.1836893288107636E-5</v>
      </c>
      <c r="AV1383" s="13">
        <f t="shared" si="1717"/>
        <v>3.5662868492312922E-6</v>
      </c>
      <c r="AW1383" s="13">
        <f t="shared" si="1718"/>
        <v>1.3904667059820877E-8</v>
      </c>
      <c r="AX1383" s="13">
        <f t="shared" si="1719"/>
        <v>7.8641990846450925E-4</v>
      </c>
      <c r="AY1383" s="13">
        <f t="shared" si="1720"/>
        <v>3.8000933434017127E-4</v>
      </c>
      <c r="AZ1383" s="13">
        <f t="shared" si="1721"/>
        <v>9.1812969528973429E-5</v>
      </c>
      <c r="BA1383" s="13">
        <f t="shared" si="1722"/>
        <v>1.4788446163416775E-5</v>
      </c>
      <c r="BB1383" s="13">
        <f t="shared" si="1723"/>
        <v>1.7864971124198993E-6</v>
      </c>
      <c r="BC1383" s="13">
        <f t="shared" si="1724"/>
        <v>1.7265218522172301E-7</v>
      </c>
      <c r="BD1383" s="13">
        <f t="shared" si="1725"/>
        <v>3.2678484276104442E-6</v>
      </c>
      <c r="BE1383" s="13">
        <f t="shared" si="1726"/>
        <v>3.9382241907602533E-6</v>
      </c>
      <c r="BF1383" s="13">
        <f t="shared" si="1727"/>
        <v>2.3730613766609697E-6</v>
      </c>
      <c r="BG1383" s="13">
        <f t="shared" si="1728"/>
        <v>9.5329265588152368E-7</v>
      </c>
      <c r="BH1383" s="13">
        <f t="shared" si="1729"/>
        <v>2.8721345875059098E-7</v>
      </c>
      <c r="BI1383" s="13">
        <f t="shared" si="1730"/>
        <v>6.9226649657714028E-8</v>
      </c>
      <c r="BJ1383" s="14">
        <f t="shared" si="1731"/>
        <v>0.54198998711347179</v>
      </c>
      <c r="BK1383" s="14">
        <f t="shared" si="1732"/>
        <v>0.30955415806927056</v>
      </c>
      <c r="BL1383" s="14">
        <f t="shared" si="1733"/>
        <v>0.14510189420317063</v>
      </c>
      <c r="BM1383" s="14">
        <f t="shared" si="1734"/>
        <v>0.23944813808692822</v>
      </c>
      <c r="BN1383" s="14">
        <f t="shared" si="1735"/>
        <v>0.76029345838229256</v>
      </c>
    </row>
    <row r="1384" spans="1:66" x14ac:dyDescent="0.25">
      <c r="A1384" t="s">
        <v>72</v>
      </c>
      <c r="B1384" t="s">
        <v>90</v>
      </c>
      <c r="C1384" t="s">
        <v>88</v>
      </c>
      <c r="D1384" s="7" t="s">
        <v>510</v>
      </c>
      <c r="E1384" s="10">
        <f>VLOOKUP(A1384,home!$A$2:$E$405,3,FALSE)</f>
        <v>1.3571428571428601</v>
      </c>
      <c r="F1384" s="10">
        <f>VLOOKUP(B1384,home!$B$2:$E$405,3,FALSE)</f>
        <v>0.96</v>
      </c>
      <c r="G1384" s="10">
        <f>VLOOKUP(C1384,away!$B$2:$E$405,4,FALSE)</f>
        <v>0.87</v>
      </c>
      <c r="H1384" s="10">
        <f>VLOOKUP(A1384,away!$A$2:$E$405,3,FALSE)</f>
        <v>1.0912698412698401</v>
      </c>
      <c r="I1384" s="10">
        <f>VLOOKUP(C1384,away!$B$2:$E$405,3,FALSE)</f>
        <v>0.67</v>
      </c>
      <c r="J1384" s="10">
        <f>VLOOKUP(B1384,home!$B$2:$E$405,4,FALSE)</f>
        <v>0.73</v>
      </c>
      <c r="K1384" s="12">
        <f t="shared" si="1680"/>
        <v>1.1334857142857167</v>
      </c>
      <c r="L1384" s="12">
        <f t="shared" si="1681"/>
        <v>0.53374007936507872</v>
      </c>
      <c r="M1384" s="13">
        <f t="shared" si="1682"/>
        <v>0.18877002690929742</v>
      </c>
      <c r="N1384" s="13">
        <f t="shared" si="1683"/>
        <v>0.21396812878701896</v>
      </c>
      <c r="O1384" s="13">
        <f t="shared" si="1684"/>
        <v>0.10075412914431646</v>
      </c>
      <c r="P1384" s="13">
        <f t="shared" si="1685"/>
        <v>0.11420336604038088</v>
      </c>
      <c r="Q1384" s="13">
        <f t="shared" si="1686"/>
        <v>0.12126490864626623</v>
      </c>
      <c r="R1384" s="13">
        <f t="shared" si="1687"/>
        <v>2.6888258442923422E-2</v>
      </c>
      <c r="S1384" s="13">
        <f t="shared" si="1688"/>
        <v>1.7272880960625174E-2</v>
      </c>
      <c r="T1384" s="13">
        <f t="shared" si="1689"/>
        <v>6.4723941965057152E-2</v>
      </c>
      <c r="U1384" s="13">
        <f t="shared" si="1690"/>
        <v>3.0477456827076005E-2</v>
      </c>
      <c r="V1384" s="13">
        <f t="shared" si="1691"/>
        <v>1.1610960226258282E-3</v>
      </c>
      <c r="W1384" s="13">
        <f t="shared" si="1692"/>
        <v>4.5817347198235069E-2</v>
      </c>
      <c r="X1384" s="13">
        <f t="shared" si="1693"/>
        <v>2.4454554529883356E-2</v>
      </c>
      <c r="Y1384" s="13">
        <f t="shared" si="1694"/>
        <v>6.5261879378087917E-3</v>
      </c>
      <c r="Z1384" s="13">
        <f t="shared" si="1695"/>
        <v>4.7837803984382326E-3</v>
      </c>
      <c r="AA1384" s="13">
        <f t="shared" si="1696"/>
        <v>5.4223467419097695E-3</v>
      </c>
      <c r="AB1384" s="13">
        <f t="shared" si="1697"/>
        <v>3.0730762849292127E-3</v>
      </c>
      <c r="AC1384" s="13">
        <f t="shared" si="1698"/>
        <v>4.3902982193142906E-5</v>
      </c>
      <c r="AD1384" s="13">
        <f t="shared" si="1699"/>
        <v>1.2983327128917045E-2</v>
      </c>
      <c r="AE1384" s="13">
        <f t="shared" si="1700"/>
        <v>6.929722052210964E-3</v>
      </c>
      <c r="AF1384" s="13">
        <f t="shared" si="1701"/>
        <v>1.8493351990625075E-3</v>
      </c>
      <c r="AG1384" s="13">
        <f t="shared" si="1702"/>
        <v>3.290214386400855E-4</v>
      </c>
      <c r="AH1384" s="13">
        <f t="shared" si="1703"/>
        <v>6.3832383238188249E-4</v>
      </c>
      <c r="AI1384" s="13">
        <f t="shared" si="1704"/>
        <v>7.2353094509297416E-4</v>
      </c>
      <c r="AJ1384" s="13">
        <f t="shared" si="1705"/>
        <v>4.1005599505326482E-4</v>
      </c>
      <c r="AK1384" s="13">
        <f t="shared" si="1706"/>
        <v>1.5493087081669667E-4</v>
      </c>
      <c r="AL1384" s="13">
        <f t="shared" si="1707"/>
        <v>1.0624289094532883E-6</v>
      </c>
      <c r="AM1384" s="13">
        <f t="shared" si="1708"/>
        <v>2.9432831649051283E-3</v>
      </c>
      <c r="AN1384" s="13">
        <f t="shared" si="1709"/>
        <v>1.5709481900303634E-3</v>
      </c>
      <c r="AO1384" s="13">
        <f t="shared" si="1710"/>
        <v>4.1923900581261635E-4</v>
      </c>
      <c r="AP1384" s="13">
        <f t="shared" si="1711"/>
        <v>7.4588220078454184E-5</v>
      </c>
      <c r="AQ1384" s="13">
        <f t="shared" si="1712"/>
        <v>9.9526806260935245E-6</v>
      </c>
      <c r="AR1384" s="13">
        <f t="shared" si="1713"/>
        <v>6.813980259122546E-5</v>
      </c>
      <c r="AS1384" s="13">
        <f t="shared" si="1714"/>
        <v>7.7235492811402921E-5</v>
      </c>
      <c r="AT1384" s="13">
        <f t="shared" si="1715"/>
        <v>4.3772663868771195E-5</v>
      </c>
      <c r="AU1384" s="13">
        <f t="shared" si="1716"/>
        <v>1.6538563057160897E-5</v>
      </c>
      <c r="AV1384" s="13">
        <f t="shared" si="1717"/>
        <v>4.6865562400263485E-6</v>
      </c>
      <c r="AW1384" s="13">
        <f t="shared" si="1718"/>
        <v>1.7854317179354016E-8</v>
      </c>
      <c r="AX1384" s="13">
        <f t="shared" si="1719"/>
        <v>5.5602823675293537E-4</v>
      </c>
      <c r="AY1384" s="13">
        <f t="shared" si="1720"/>
        <v>2.9677455521373651E-4</v>
      </c>
      <c r="AZ1384" s="13">
        <f t="shared" si="1721"/>
        <v>7.9200237326657811E-5</v>
      </c>
      <c r="BA1384" s="13">
        <f t="shared" si="1722"/>
        <v>1.4090780318821139E-5</v>
      </c>
      <c r="BB1384" s="13">
        <f t="shared" si="1723"/>
        <v>1.8802035514208709E-6</v>
      </c>
      <c r="BC1384" s="13">
        <f t="shared" si="1724"/>
        <v>2.007079985515758E-7</v>
      </c>
      <c r="BD1384" s="13">
        <f t="shared" si="1725"/>
        <v>6.0614906071602424E-6</v>
      </c>
      <c r="BE1384" s="13">
        <f t="shared" si="1726"/>
        <v>6.8706130104931895E-6</v>
      </c>
      <c r="BF1384" s="13">
        <f t="shared" si="1727"/>
        <v>3.8938708478898063E-6</v>
      </c>
      <c r="BG1384" s="13">
        <f t="shared" si="1728"/>
        <v>1.4712156597855684E-6</v>
      </c>
      <c r="BH1384" s="13">
        <f t="shared" si="1729"/>
        <v>4.169004832500944E-7</v>
      </c>
      <c r="BI1384" s="13">
        <f t="shared" si="1730"/>
        <v>9.4510148408558624E-8</v>
      </c>
      <c r="BJ1384" s="14">
        <f t="shared" si="1731"/>
        <v>0.50481266086571486</v>
      </c>
      <c r="BK1384" s="14">
        <f t="shared" si="1732"/>
        <v>0.32174910989924566</v>
      </c>
      <c r="BL1384" s="14">
        <f t="shared" si="1733"/>
        <v>0.1687712907638253</v>
      </c>
      <c r="BM1384" s="14">
        <f t="shared" si="1734"/>
        <v>0.23397126725612416</v>
      </c>
      <c r="BN1384" s="14">
        <f t="shared" si="1735"/>
        <v>0.76584881797020332</v>
      </c>
    </row>
    <row r="1385" spans="1:66" x14ac:dyDescent="0.25">
      <c r="A1385" t="s">
        <v>91</v>
      </c>
      <c r="B1385" t="s">
        <v>98</v>
      </c>
      <c r="C1385" t="s">
        <v>351</v>
      </c>
      <c r="D1385" s="7" t="s">
        <v>510</v>
      </c>
      <c r="E1385" s="10">
        <f>VLOOKUP(A1385,home!$A$2:$E$405,3,FALSE)</f>
        <v>1.51502145922747</v>
      </c>
      <c r="F1385" s="10">
        <f>VLOOKUP(B1385,home!$B$2:$E$405,3,FALSE)</f>
        <v>1.08</v>
      </c>
      <c r="G1385" s="10">
        <f>VLOOKUP(C1385,away!$B$2:$E$405,4,FALSE)</f>
        <v>0.81</v>
      </c>
      <c r="H1385" s="10">
        <f>VLOOKUP(A1385,away!$A$2:$E$405,3,FALSE)</f>
        <v>1.2618025751073001</v>
      </c>
      <c r="I1385" s="10">
        <f>VLOOKUP(C1385,away!$B$2:$E$405,3,FALSE)</f>
        <v>0.88</v>
      </c>
      <c r="J1385" s="10">
        <f>VLOOKUP(B1385,home!$B$2:$E$405,4,FALSE)</f>
        <v>0.86</v>
      </c>
      <c r="K1385" s="12">
        <f t="shared" si="1680"/>
        <v>1.3253407725321911</v>
      </c>
      <c r="L1385" s="12">
        <f t="shared" si="1681"/>
        <v>0.95493218884120479</v>
      </c>
      <c r="M1385" s="13">
        <f t="shared" si="1682"/>
        <v>0.10225629088814031</v>
      </c>
      <c r="N1385" s="13">
        <f t="shared" si="1683"/>
        <v>0.13552443156196431</v>
      </c>
      <c r="O1385" s="13">
        <f t="shared" si="1684"/>
        <v>9.7647823680594756E-2</v>
      </c>
      <c r="P1385" s="13">
        <f t="shared" si="1685"/>
        <v>0.12941664207292664</v>
      </c>
      <c r="Q1385" s="13">
        <f t="shared" si="1686"/>
        <v>8.9808027411659941E-2</v>
      </c>
      <c r="R1385" s="13">
        <f t="shared" si="1687"/>
        <v>4.6623525001445197E-2</v>
      </c>
      <c r="S1385" s="13">
        <f t="shared" si="1688"/>
        <v>4.0947767369524553E-2</v>
      </c>
      <c r="T1385" s="13">
        <f t="shared" si="1689"/>
        <v>8.5760576191727333E-2</v>
      </c>
      <c r="U1385" s="13">
        <f t="shared" si="1690"/>
        <v>6.179205864358929E-2</v>
      </c>
      <c r="V1385" s="13">
        <f t="shared" si="1691"/>
        <v>5.7582141101000083E-3</v>
      </c>
      <c r="W1385" s="13">
        <f t="shared" si="1692"/>
        <v>3.9675413476453855E-2</v>
      </c>
      <c r="X1385" s="13">
        <f t="shared" si="1693"/>
        <v>3.7887329434249911E-2</v>
      </c>
      <c r="Y1385" s="13">
        <f t="shared" si="1694"/>
        <v>1.8089915212998037E-2</v>
      </c>
      <c r="Z1385" s="13">
        <f t="shared" si="1695"/>
        <v>1.4840768260374232E-2</v>
      </c>
      <c r="AA1385" s="13">
        <f t="shared" si="1696"/>
        <v>1.9669075271175604E-2</v>
      </c>
      <c r="AB1385" s="13">
        <f t="shared" si="1697"/>
        <v>1.3034113707446848E-2</v>
      </c>
      <c r="AC1385" s="13">
        <f t="shared" si="1698"/>
        <v>4.5547853828455657E-4</v>
      </c>
      <c r="AD1385" s="13">
        <f t="shared" si="1699"/>
        <v>1.314586078685437E-2</v>
      </c>
      <c r="AE1385" s="13">
        <f t="shared" si="1700"/>
        <v>1.2553405615392605E-2</v>
      </c>
      <c r="AF1385" s="13">
        <f t="shared" si="1701"/>
        <v>5.9938255508591659E-3</v>
      </c>
      <c r="AG1385" s="13">
        <f t="shared" si="1702"/>
        <v>1.9078989842714279E-3</v>
      </c>
      <c r="AH1385" s="13">
        <f t="shared" si="1703"/>
        <v>3.5429818297410616E-3</v>
      </c>
      <c r="AI1385" s="13">
        <f t="shared" si="1704"/>
        <v>4.695658275296534E-3</v>
      </c>
      <c r="AJ1385" s="13">
        <f t="shared" si="1705"/>
        <v>3.1116736830643426E-3</v>
      </c>
      <c r="AK1385" s="13">
        <f t="shared" si="1706"/>
        <v>1.374676000993528E-3</v>
      </c>
      <c r="AL1385" s="13">
        <f t="shared" si="1707"/>
        <v>2.3058338005064054E-5</v>
      </c>
      <c r="AM1385" s="13">
        <f t="shared" si="1708"/>
        <v>3.4845490581700412E-3</v>
      </c>
      <c r="AN1385" s="13">
        <f t="shared" si="1709"/>
        <v>3.3275080592428757E-3</v>
      </c>
      <c r="AO1385" s="13">
        <f t="shared" si="1710"/>
        <v>1.5887722771997744E-3</v>
      </c>
      <c r="AP1385" s="13">
        <f t="shared" si="1711"/>
        <v>5.0572326274553531E-4</v>
      </c>
      <c r="AQ1385" s="13">
        <f t="shared" si="1712"/>
        <v>1.2073285556037745E-4</v>
      </c>
      <c r="AR1385" s="13">
        <f t="shared" si="1713"/>
        <v>6.766614787398498E-4</v>
      </c>
      <c r="AS1385" s="13">
        <f t="shared" si="1714"/>
        <v>8.9680704697584727E-4</v>
      </c>
      <c r="AT1385" s="13">
        <f t="shared" si="1715"/>
        <v>5.9428747222564128E-4</v>
      </c>
      <c r="AU1385" s="13">
        <f t="shared" si="1716"/>
        <v>2.6254447251524479E-4</v>
      </c>
      <c r="AV1385" s="13">
        <f t="shared" si="1717"/>
        <v>8.6990223506852829E-5</v>
      </c>
      <c r="AW1385" s="13">
        <f t="shared" si="1718"/>
        <v>8.1063544965721887E-7</v>
      </c>
      <c r="AX1385" s="13">
        <f t="shared" si="1719"/>
        <v>7.6970249011356598E-4</v>
      </c>
      <c r="AY1385" s="13">
        <f t="shared" si="1720"/>
        <v>7.3501368364067322E-4</v>
      </c>
      <c r="AZ1385" s="13">
        <f t="shared" si="1721"/>
        <v>3.5094411287361248E-4</v>
      </c>
      <c r="BA1385" s="13">
        <f t="shared" si="1722"/>
        <v>1.1170927662244454E-4</v>
      </c>
      <c r="BB1385" s="13">
        <f t="shared" si="1723"/>
        <v>2.6668696009734652E-5</v>
      </c>
      <c r="BC1385" s="13">
        <f t="shared" si="1724"/>
        <v>5.0933592508233232E-6</v>
      </c>
      <c r="BD1385" s="13">
        <f t="shared" si="1725"/>
        <v>1.0769430449959514E-4</v>
      </c>
      <c r="BE1385" s="13">
        <f t="shared" si="1726"/>
        <v>1.4273165272281043E-4</v>
      </c>
      <c r="BF1385" s="13">
        <f t="shared" si="1727"/>
        <v>9.4584039442223008E-5</v>
      </c>
      <c r="BG1385" s="13">
        <f t="shared" si="1728"/>
        <v>4.1785361301190355E-5</v>
      </c>
      <c r="BH1385" s="13">
        <f t="shared" si="1729"/>
        <v>1.3844960756864092E-5</v>
      </c>
      <c r="BI1385" s="13">
        <f t="shared" si="1730"/>
        <v>3.6698581970360244E-6</v>
      </c>
      <c r="BJ1385" s="14">
        <f t="shared" si="1731"/>
        <v>0.4513731013578603</v>
      </c>
      <c r="BK1385" s="14">
        <f t="shared" si="1732"/>
        <v>0.27959246500062179</v>
      </c>
      <c r="BL1385" s="14">
        <f t="shared" si="1733"/>
        <v>0.25441318696423021</v>
      </c>
      <c r="BM1385" s="14">
        <f t="shared" si="1734"/>
        <v>0.39820857791816439</v>
      </c>
      <c r="BN1385" s="14">
        <f t="shared" si="1735"/>
        <v>0.60127674061673109</v>
      </c>
    </row>
    <row r="1386" spans="1:66" x14ac:dyDescent="0.25">
      <c r="A1386" t="s">
        <v>91</v>
      </c>
      <c r="B1386" t="s">
        <v>122</v>
      </c>
      <c r="C1386" t="s">
        <v>100</v>
      </c>
      <c r="D1386" s="7" t="s">
        <v>510</v>
      </c>
      <c r="E1386" s="10">
        <f>VLOOKUP(A1386,home!$A$2:$E$405,3,FALSE)</f>
        <v>1.51502145922747</v>
      </c>
      <c r="F1386" s="10">
        <f>VLOOKUP(B1386,home!$B$2:$E$405,3,FALSE)</f>
        <v>0.9</v>
      </c>
      <c r="G1386" s="10">
        <f>VLOOKUP(C1386,away!$B$2:$E$405,4,FALSE)</f>
        <v>1.52</v>
      </c>
      <c r="H1386" s="10">
        <f>VLOOKUP(A1386,away!$A$2:$E$405,3,FALSE)</f>
        <v>1.2618025751073001</v>
      </c>
      <c r="I1386" s="10">
        <f>VLOOKUP(C1386,away!$B$2:$E$405,3,FALSE)</f>
        <v>1.06</v>
      </c>
      <c r="J1386" s="10">
        <f>VLOOKUP(B1386,home!$B$2:$E$405,4,FALSE)</f>
        <v>1.22</v>
      </c>
      <c r="K1386" s="12">
        <f t="shared" si="1680"/>
        <v>2.0725493562231789</v>
      </c>
      <c r="L1386" s="12">
        <f t="shared" si="1681"/>
        <v>1.6317630901287603</v>
      </c>
      <c r="M1386" s="13">
        <f t="shared" si="1682"/>
        <v>2.4617137152795975E-2</v>
      </c>
      <c r="N1386" s="13">
        <f t="shared" si="1683"/>
        <v>5.102023175808499E-2</v>
      </c>
      <c r="O1386" s="13">
        <f t="shared" si="1684"/>
        <v>4.0169335790569881E-2</v>
      </c>
      <c r="P1386" s="13">
        <f t="shared" si="1685"/>
        <v>8.3252931032658295E-2</v>
      </c>
      <c r="Q1386" s="13">
        <f t="shared" si="1686"/>
        <v>5.2870974242288232E-2</v>
      </c>
      <c r="R1386" s="13">
        <f t="shared" si="1687"/>
        <v>3.2773419749020066E-2</v>
      </c>
      <c r="S1386" s="13">
        <f t="shared" si="1688"/>
        <v>7.038847046376942E-2</v>
      </c>
      <c r="T1386" s="13">
        <f t="shared" si="1689"/>
        <v>8.6272904307714351E-2</v>
      </c>
      <c r="U1386" s="13">
        <f t="shared" si="1690"/>
        <v>6.7924530002063541E-2</v>
      </c>
      <c r="V1386" s="13">
        <f t="shared" si="1691"/>
        <v>2.6449715545005241E-2</v>
      </c>
      <c r="W1386" s="13">
        <f t="shared" si="1692"/>
        <v>3.6525901209582261E-2</v>
      </c>
      <c r="X1386" s="13">
        <f t="shared" si="1693"/>
        <v>5.9601617427485785E-2</v>
      </c>
      <c r="Y1386" s="13">
        <f t="shared" si="1694"/>
        <v>4.8627859715073204E-2</v>
      </c>
      <c r="Z1386" s="13">
        <f t="shared" si="1695"/>
        <v>1.7826152227915976E-2</v>
      </c>
      <c r="AA1386" s="13">
        <f t="shared" si="1696"/>
        <v>3.6945580323903639E-2</v>
      </c>
      <c r="AB1386" s="13">
        <f t="shared" si="1697"/>
        <v>3.8285769357799128E-2</v>
      </c>
      <c r="AC1386" s="13">
        <f t="shared" si="1698"/>
        <v>5.5906590864782234E-3</v>
      </c>
      <c r="AD1386" s="13">
        <f t="shared" si="1699"/>
        <v>1.8925433259347788E-2</v>
      </c>
      <c r="AE1386" s="13">
        <f t="shared" si="1700"/>
        <v>3.0881823457298969E-2</v>
      </c>
      <c r="AF1386" s="13">
        <f t="shared" si="1701"/>
        <v>2.5195909836746504E-2</v>
      </c>
      <c r="AG1386" s="13">
        <f t="shared" si="1702"/>
        <v>1.3704585231271705E-2</v>
      </c>
      <c r="AH1386" s="13">
        <f t="shared" si="1703"/>
        <v>7.2720143111324664E-3</v>
      </c>
      <c r="AI1386" s="13">
        <f t="shared" si="1704"/>
        <v>1.5071608578983335E-2</v>
      </c>
      <c r="AJ1386" s="13">
        <f t="shared" si="1705"/>
        <v>1.561832632880983E-2</v>
      </c>
      <c r="AK1386" s="13">
        <f t="shared" si="1706"/>
        <v>1.0789917392686116E-2</v>
      </c>
      <c r="AL1386" s="13">
        <f t="shared" si="1707"/>
        <v>7.5628413241514804E-4</v>
      </c>
      <c r="AM1386" s="13">
        <f t="shared" si="1708"/>
        <v>7.8447789035811927E-3</v>
      </c>
      <c r="AN1386" s="13">
        <f t="shared" si="1709"/>
        <v>1.2800820665084558E-2</v>
      </c>
      <c r="AO1386" s="13">
        <f t="shared" si="1710"/>
        <v>1.0443953342321238E-2</v>
      </c>
      <c r="AP1386" s="13">
        <f t="shared" si="1711"/>
        <v>5.6806858596755664E-3</v>
      </c>
      <c r="AQ1386" s="13">
        <f t="shared" si="1712"/>
        <v>2.3173833781087393E-3</v>
      </c>
      <c r="AR1386" s="13">
        <f t="shared" si="1713"/>
        <v>2.3732409087588151E-3</v>
      </c>
      <c r="AS1386" s="13">
        <f t="shared" si="1714"/>
        <v>4.9186589176105936E-3</v>
      </c>
      <c r="AT1386" s="13">
        <f t="shared" si="1715"/>
        <v>5.0970816865876182E-3</v>
      </c>
      <c r="AU1386" s="13">
        <f t="shared" si="1716"/>
        <v>3.521317789384709E-3</v>
      </c>
      <c r="AV1386" s="13">
        <f t="shared" si="1717"/>
        <v>1.8245262293616266E-3</v>
      </c>
      <c r="AW1386" s="13">
        <f t="shared" si="1718"/>
        <v>7.1046792329000855E-5</v>
      </c>
      <c r="AX1386" s="13">
        <f t="shared" si="1719"/>
        <v>2.7097819110550661E-3</v>
      </c>
      <c r="AY1386" s="13">
        <f t="shared" si="1720"/>
        <v>4.4217221047582328E-3</v>
      </c>
      <c r="AZ1386" s="13">
        <f t="shared" si="1721"/>
        <v>3.6076014626754711E-3</v>
      </c>
      <c r="BA1386" s="13">
        <f t="shared" si="1722"/>
        <v>1.9622503035627878E-3</v>
      </c>
      <c r="BB1386" s="13">
        <f t="shared" si="1723"/>
        <v>8.004819047369283E-4</v>
      </c>
      <c r="BC1386" s="13">
        <f t="shared" si="1724"/>
        <v>2.6123936529313707E-4</v>
      </c>
      <c r="BD1386" s="13">
        <f t="shared" si="1725"/>
        <v>6.4542781981604487E-4</v>
      </c>
      <c r="BE1386" s="13">
        <f t="shared" si="1726"/>
        <v>1.3376810124482736E-3</v>
      </c>
      <c r="BF1386" s="13">
        <f t="shared" si="1727"/>
        <v>1.3862049605908203E-3</v>
      </c>
      <c r="BG1386" s="13">
        <f t="shared" si="1728"/>
        <v>9.5765939955529415E-4</v>
      </c>
      <c r="BH1386" s="13">
        <f t="shared" si="1729"/>
        <v>4.9619909300735031E-4</v>
      </c>
      <c r="BI1386" s="13">
        <f t="shared" si="1730"/>
        <v>2.0567942215418165E-4</v>
      </c>
      <c r="BJ1386" s="14">
        <f t="shared" si="1731"/>
        <v>0.4764779396457467</v>
      </c>
      <c r="BK1386" s="14">
        <f t="shared" si="1732"/>
        <v>0.21547691951788056</v>
      </c>
      <c r="BL1386" s="14">
        <f t="shared" si="1733"/>
        <v>0.28761417907424336</v>
      </c>
      <c r="BM1386" s="14">
        <f t="shared" si="1734"/>
        <v>0.70834048542793981</v>
      </c>
      <c r="BN1386" s="14">
        <f t="shared" si="1735"/>
        <v>0.28470402972541742</v>
      </c>
    </row>
    <row r="1387" spans="1:66" x14ac:dyDescent="0.25">
      <c r="A1387" t="s">
        <v>91</v>
      </c>
      <c r="B1387" t="s">
        <v>97</v>
      </c>
      <c r="C1387" t="s">
        <v>101</v>
      </c>
      <c r="D1387" s="7" t="s">
        <v>510</v>
      </c>
      <c r="E1387" s="10">
        <f>VLOOKUP(A1387,home!$A$2:$E$405,3,FALSE)</f>
        <v>1.51502145922747</v>
      </c>
      <c r="F1387" s="10">
        <f>VLOOKUP(B1387,home!$B$2:$E$405,3,FALSE)</f>
        <v>0.99</v>
      </c>
      <c r="G1387" s="10">
        <f>VLOOKUP(C1387,away!$B$2:$E$405,4,FALSE)</f>
        <v>0.72</v>
      </c>
      <c r="H1387" s="10">
        <f>VLOOKUP(A1387,away!$A$2:$E$405,3,FALSE)</f>
        <v>1.2618025751073001</v>
      </c>
      <c r="I1387" s="10">
        <f>VLOOKUP(C1387,away!$B$2:$E$405,3,FALSE)</f>
        <v>0.72</v>
      </c>
      <c r="J1387" s="10">
        <f>VLOOKUP(B1387,home!$B$2:$E$405,4,FALSE)</f>
        <v>1.1100000000000001</v>
      </c>
      <c r="K1387" s="12">
        <f t="shared" si="1680"/>
        <v>1.0799072961373406</v>
      </c>
      <c r="L1387" s="12">
        <f t="shared" si="1681"/>
        <v>1.0084326180257543</v>
      </c>
      <c r="M1387" s="13">
        <f t="shared" si="1682"/>
        <v>0.12389263760794371</v>
      </c>
      <c r="N1387" s="13">
        <f t="shared" si="1683"/>
        <v>0.13379256329051789</v>
      </c>
      <c r="O1387" s="13">
        <f t="shared" si="1684"/>
        <v>0.12493737689709471</v>
      </c>
      <c r="P1387" s="13">
        <f t="shared" si="1685"/>
        <v>0.13492078487143339</v>
      </c>
      <c r="Q1387" s="13">
        <f t="shared" si="1686"/>
        <v>7.2241782633173587E-2</v>
      </c>
      <c r="R1387" s="13">
        <f t="shared" si="1687"/>
        <v>6.2995463036803798E-2</v>
      </c>
      <c r="S1387" s="13">
        <f t="shared" si="1688"/>
        <v>3.6732647197181861E-2</v>
      </c>
      <c r="T1387" s="13">
        <f t="shared" si="1689"/>
        <v>7.2850969991618705E-2</v>
      </c>
      <c r="U1387" s="13">
        <f t="shared" si="1690"/>
        <v>6.8029260156994578E-2</v>
      </c>
      <c r="V1387" s="13">
        <f t="shared" si="1691"/>
        <v>4.4447063969947648E-3</v>
      </c>
      <c r="W1387" s="13">
        <f t="shared" si="1692"/>
        <v>2.6004809383843992E-2</v>
      </c>
      <c r="X1387" s="13">
        <f t="shared" si="1693"/>
        <v>2.6224098008210499E-2</v>
      </c>
      <c r="Y1387" s="13">
        <f t="shared" si="1694"/>
        <v>1.3222617904891841E-2</v>
      </c>
      <c r="Z1387" s="13">
        <f t="shared" si="1695"/>
        <v>2.1175559904649564E-2</v>
      </c>
      <c r="AA1387" s="13">
        <f t="shared" si="1696"/>
        <v>2.2867641640824391E-2</v>
      </c>
      <c r="AB1387" s="13">
        <f t="shared" si="1697"/>
        <v>1.2347466526690163E-2</v>
      </c>
      <c r="AC1387" s="13">
        <f t="shared" si="1698"/>
        <v>3.0252164655624185E-4</v>
      </c>
      <c r="AD1387" s="13">
        <f t="shared" si="1699"/>
        <v>7.0206958470684774E-3</v>
      </c>
      <c r="AE1387" s="13">
        <f t="shared" si="1700"/>
        <v>7.0798986934218046E-3</v>
      </c>
      <c r="AF1387" s="13">
        <f t="shared" si="1701"/>
        <v>3.5698003873822336E-3</v>
      </c>
      <c r="AG1387" s="13">
        <f t="shared" si="1702"/>
        <v>1.1999677168257393E-3</v>
      </c>
      <c r="AH1387" s="13">
        <f t="shared" si="1703"/>
        <v>5.338531328201738E-3</v>
      </c>
      <c r="AI1387" s="13">
        <f t="shared" si="1704"/>
        <v>5.7651189319828247E-3</v>
      </c>
      <c r="AJ1387" s="13">
        <f t="shared" si="1705"/>
        <v>3.1128969988738825E-3</v>
      </c>
      <c r="AK1387" s="13">
        <f t="shared" si="1706"/>
        <v>1.1205467270693121E-3</v>
      </c>
      <c r="AL1387" s="13">
        <f t="shared" si="1707"/>
        <v>1.3178009212502062E-5</v>
      </c>
      <c r="AM1387" s="13">
        <f t="shared" si="1708"/>
        <v>1.5163401338420754E-3</v>
      </c>
      <c r="AN1387" s="13">
        <f t="shared" si="1709"/>
        <v>1.5291268509878867E-3</v>
      </c>
      <c r="AO1387" s="13">
        <f t="shared" si="1710"/>
        <v>7.7101069681759595E-4</v>
      </c>
      <c r="AP1387" s="13">
        <f t="shared" si="1711"/>
        <v>2.5917077850587649E-4</v>
      </c>
      <c r="AQ1387" s="13">
        <f t="shared" si="1712"/>
        <v>6.5339066671113487E-5</v>
      </c>
      <c r="AR1387" s="13">
        <f t="shared" si="1713"/>
        <v>1.0767098247421976E-3</v>
      </c>
      <c r="AS1387" s="13">
        <f t="shared" si="1714"/>
        <v>1.1627467955618565E-3</v>
      </c>
      <c r="AT1387" s="13">
        <f t="shared" si="1715"/>
        <v>6.2782937404378075E-4</v>
      </c>
      <c r="AU1387" s="13">
        <f t="shared" si="1716"/>
        <v>2.2599917391973943E-4</v>
      </c>
      <c r="AV1387" s="13">
        <f t="shared" si="1717"/>
        <v>6.1014539209234597E-5</v>
      </c>
      <c r="AW1387" s="13">
        <f t="shared" si="1718"/>
        <v>3.9863980896915521E-7</v>
      </c>
      <c r="AX1387" s="13">
        <f t="shared" si="1719"/>
        <v>2.7291779566032134E-4</v>
      </c>
      <c r="AY1387" s="13">
        <f t="shared" si="1720"/>
        <v>2.7521920718355568E-4</v>
      </c>
      <c r="AZ1387" s="13">
        <f t="shared" si="1721"/>
        <v>1.3877001281554276E-4</v>
      </c>
      <c r="BA1387" s="13">
        <f t="shared" si="1722"/>
        <v>4.6646735775681762E-5</v>
      </c>
      <c r="BB1387" s="13">
        <f t="shared" si="1723"/>
        <v>1.1760022470156594E-5</v>
      </c>
      <c r="BC1387" s="13">
        <f t="shared" si="1724"/>
        <v>2.3718380495243432E-6</v>
      </c>
      <c r="BD1387" s="13">
        <f t="shared" si="1725"/>
        <v>1.8096488456980419E-4</v>
      </c>
      <c r="BE1387" s="13">
        <f t="shared" si="1726"/>
        <v>1.9542529919158318E-4</v>
      </c>
      <c r="BF1387" s="13">
        <f t="shared" si="1727"/>
        <v>1.055206032234067E-4</v>
      </c>
      <c r="BG1387" s="13">
        <f t="shared" si="1728"/>
        <v>3.7984156437923421E-5</v>
      </c>
      <c r="BH1387" s="13">
        <f t="shared" si="1729"/>
        <v>1.0254841918733909E-5</v>
      </c>
      <c r="BI1387" s="13">
        <f t="shared" si="1730"/>
        <v>2.2148557217551595E-6</v>
      </c>
      <c r="BJ1387" s="14">
        <f t="shared" si="1731"/>
        <v>0.36809587699573409</v>
      </c>
      <c r="BK1387" s="14">
        <f t="shared" si="1732"/>
        <v>0.30058169493650605</v>
      </c>
      <c r="BL1387" s="14">
        <f t="shared" si="1733"/>
        <v>0.31020096659307539</v>
      </c>
      <c r="BM1387" s="14">
        <f t="shared" si="1734"/>
        <v>0.34699866952562347</v>
      </c>
      <c r="BN1387" s="14">
        <f t="shared" si="1735"/>
        <v>0.65278060833696705</v>
      </c>
    </row>
    <row r="1388" spans="1:66" x14ac:dyDescent="0.25">
      <c r="A1388" t="s">
        <v>91</v>
      </c>
      <c r="B1388" t="s">
        <v>99</v>
      </c>
      <c r="C1388" t="s">
        <v>370</v>
      </c>
      <c r="D1388" s="7" t="s">
        <v>510</v>
      </c>
      <c r="E1388" s="10">
        <f>VLOOKUP(A1388,home!$A$2:$E$405,3,FALSE)</f>
        <v>1.51502145922747</v>
      </c>
      <c r="F1388" s="10">
        <f>VLOOKUP(B1388,home!$B$2:$E$405,3,FALSE)</f>
        <v>1.26</v>
      </c>
      <c r="G1388" s="10">
        <f>VLOOKUP(C1388,away!$B$2:$E$405,4,FALSE)</f>
        <v>0.86</v>
      </c>
      <c r="H1388" s="10">
        <f>VLOOKUP(A1388,away!$A$2:$E$405,3,FALSE)</f>
        <v>1.2618025751073001</v>
      </c>
      <c r="I1388" s="10">
        <f>VLOOKUP(C1388,away!$B$2:$E$405,3,FALSE)</f>
        <v>0.86</v>
      </c>
      <c r="J1388" s="10">
        <f>VLOOKUP(B1388,home!$B$2:$E$405,4,FALSE)</f>
        <v>1.22</v>
      </c>
      <c r="K1388" s="12">
        <f t="shared" si="1680"/>
        <v>1.6416772532188864</v>
      </c>
      <c r="L1388" s="12">
        <f t="shared" si="1681"/>
        <v>1.3238832618025791</v>
      </c>
      <c r="M1388" s="13">
        <f t="shared" si="1682"/>
        <v>5.1531576925634467E-2</v>
      </c>
      <c r="N1388" s="13">
        <f t="shared" si="1683"/>
        <v>8.4598217661313355E-2</v>
      </c>
      <c r="O1388" s="13">
        <f t="shared" si="1684"/>
        <v>6.8221792146139479E-2</v>
      </c>
      <c r="P1388" s="13">
        <f t="shared" si="1685"/>
        <v>0.11199816434014406</v>
      </c>
      <c r="Q1388" s="13">
        <f t="shared" si="1686"/>
        <v>6.94414847987192E-2</v>
      </c>
      <c r="R1388" s="13">
        <f t="shared" si="1687"/>
        <v>4.5158844356224366E-2</v>
      </c>
      <c r="S1388" s="13">
        <f t="shared" si="1688"/>
        <v>6.0853895630166972E-2</v>
      </c>
      <c r="T1388" s="13">
        <f t="shared" si="1689"/>
        <v>9.1932419399742588E-2</v>
      </c>
      <c r="U1388" s="13">
        <f t="shared" si="1690"/>
        <v>7.4136247561265634E-2</v>
      </c>
      <c r="V1388" s="13">
        <f t="shared" si="1691"/>
        <v>1.4695465512255911E-2</v>
      </c>
      <c r="W1388" s="13">
        <f t="shared" si="1692"/>
        <v>3.80001686746008E-2</v>
      </c>
      <c r="X1388" s="13">
        <f t="shared" si="1693"/>
        <v>5.0307787253978692E-2</v>
      </c>
      <c r="Y1388" s="13">
        <f t="shared" si="1694"/>
        <v>3.3300818741933774E-2</v>
      </c>
      <c r="Z1388" s="13">
        <f t="shared" si="1695"/>
        <v>1.9928346055184433E-2</v>
      </c>
      <c r="AA1388" s="13">
        <f t="shared" si="1696"/>
        <v>3.2715912413070612E-2</v>
      </c>
      <c r="AB1388" s="13">
        <f t="shared" si="1697"/>
        <v>2.6854484613419719E-2</v>
      </c>
      <c r="AC1388" s="13">
        <f t="shared" si="1698"/>
        <v>1.9961852272051012E-3</v>
      </c>
      <c r="AD1388" s="13">
        <f t="shared" si="1699"/>
        <v>1.5596003132893251E-2</v>
      </c>
      <c r="AE1388" s="13">
        <f t="shared" si="1700"/>
        <v>2.0647287498657959E-2</v>
      </c>
      <c r="AF1388" s="13">
        <f t="shared" si="1701"/>
        <v>1.366729916054946E-2</v>
      </c>
      <c r="AG1388" s="13">
        <f t="shared" si="1702"/>
        <v>6.0313028642332896E-3</v>
      </c>
      <c r="AH1388" s="13">
        <f t="shared" si="1703"/>
        <v>6.595700944467031E-3</v>
      </c>
      <c r="AI1388" s="13">
        <f t="shared" si="1704"/>
        <v>1.0828012209565852E-2</v>
      </c>
      <c r="AJ1388" s="13">
        <f t="shared" si="1705"/>
        <v>8.8880506710103165E-3</v>
      </c>
      <c r="AK1388" s="13">
        <f t="shared" si="1706"/>
        <v>4.863770204018166E-3</v>
      </c>
      <c r="AL1388" s="13">
        <f t="shared" si="1707"/>
        <v>1.7353948353066603E-4</v>
      </c>
      <c r="AM1388" s="13">
        <f t="shared" si="1708"/>
        <v>5.1207207168802683E-3</v>
      </c>
      <c r="AN1388" s="13">
        <f t="shared" si="1709"/>
        <v>6.7792364454434904E-3</v>
      </c>
      <c r="AO1388" s="13">
        <f t="shared" si="1710"/>
        <v>4.4874588289623265E-3</v>
      </c>
      <c r="AP1388" s="13">
        <f t="shared" si="1711"/>
        <v>1.9802905438971417E-3</v>
      </c>
      <c r="AQ1388" s="13">
        <f t="shared" si="1712"/>
        <v>6.5541837614283786E-4</v>
      </c>
      <c r="AR1388" s="13">
        <f t="shared" si="1713"/>
        <v>1.7463876160470737E-3</v>
      </c>
      <c r="AS1388" s="13">
        <f t="shared" si="1714"/>
        <v>2.8670048245676392E-3</v>
      </c>
      <c r="AT1388" s="13">
        <f t="shared" si="1715"/>
        <v>2.3533483026807489E-3</v>
      </c>
      <c r="AU1388" s="13">
        <f t="shared" si="1716"/>
        <v>1.2878127924707535E-3</v>
      </c>
      <c r="AV1388" s="13">
        <f t="shared" si="1717"/>
        <v>5.2854324195088253E-4</v>
      </c>
      <c r="AW1388" s="13">
        <f t="shared" si="1718"/>
        <v>1.0476911415574913E-5</v>
      </c>
      <c r="AX1388" s="13">
        <f t="shared" si="1719"/>
        <v>1.4010951201648412E-3</v>
      </c>
      <c r="AY1388" s="13">
        <f t="shared" si="1720"/>
        <v>1.8548863777795065E-3</v>
      </c>
      <c r="AZ1388" s="13">
        <f t="shared" si="1721"/>
        <v>1.2278265140439524E-3</v>
      </c>
      <c r="BA1388" s="13">
        <f t="shared" si="1722"/>
        <v>5.4183299011339916E-4</v>
      </c>
      <c r="BB1388" s="13">
        <f t="shared" si="1723"/>
        <v>1.7933090657589287E-4</v>
      </c>
      <c r="BC1388" s="13">
        <f t="shared" si="1724"/>
        <v>4.7482637107941345E-5</v>
      </c>
      <c r="BD1388" s="13">
        <f t="shared" si="1725"/>
        <v>3.8533555558400442E-4</v>
      </c>
      <c r="BE1388" s="13">
        <f t="shared" si="1726"/>
        <v>6.3259661645872199E-4</v>
      </c>
      <c r="BF1388" s="13">
        <f t="shared" si="1727"/>
        <v>5.192597378517581E-4</v>
      </c>
      <c r="BG1388" s="13">
        <f t="shared" si="1728"/>
        <v>2.8415230004787774E-4</v>
      </c>
      <c r="BH1388" s="13">
        <f t="shared" si="1729"/>
        <v>1.1662159185960719E-4</v>
      </c>
      <c r="BI1388" s="13">
        <f t="shared" si="1730"/>
        <v>3.8291002918018796E-5</v>
      </c>
      <c r="BJ1388" s="14">
        <f t="shared" si="1731"/>
        <v>0.44779836864373418</v>
      </c>
      <c r="BK1388" s="14">
        <f t="shared" si="1732"/>
        <v>0.24310371349671667</v>
      </c>
      <c r="BL1388" s="14">
        <f t="shared" si="1733"/>
        <v>0.28902216870161829</v>
      </c>
      <c r="BM1388" s="14">
        <f t="shared" si="1734"/>
        <v>0.56705810720271432</v>
      </c>
      <c r="BN1388" s="14">
        <f t="shared" si="1735"/>
        <v>0.43095008022817494</v>
      </c>
    </row>
    <row r="1389" spans="1:66" x14ac:dyDescent="0.25">
      <c r="A1389" t="s">
        <v>91</v>
      </c>
      <c r="B1389" t="s">
        <v>107</v>
      </c>
      <c r="C1389" t="s">
        <v>389</v>
      </c>
      <c r="D1389" s="7" t="s">
        <v>510</v>
      </c>
      <c r="E1389" s="10">
        <f>VLOOKUP(A1389,home!$A$2:$E$405,3,FALSE)</f>
        <v>1.51502145922747</v>
      </c>
      <c r="F1389" s="10">
        <f>VLOOKUP(B1389,home!$B$2:$E$405,3,FALSE)</f>
        <v>1.1000000000000001</v>
      </c>
      <c r="G1389" s="10">
        <f>VLOOKUP(C1389,away!$B$2:$E$405,4,FALSE)</f>
        <v>0.72</v>
      </c>
      <c r="H1389" s="10">
        <f>VLOOKUP(A1389,away!$A$2:$E$405,3,FALSE)</f>
        <v>1.2618025751073001</v>
      </c>
      <c r="I1389" s="10">
        <f>VLOOKUP(C1389,away!$B$2:$E$405,3,FALSE)</f>
        <v>1.02</v>
      </c>
      <c r="J1389" s="10">
        <f>VLOOKUP(B1389,home!$B$2:$E$405,4,FALSE)</f>
        <v>0.88</v>
      </c>
      <c r="K1389" s="12">
        <f t="shared" si="1680"/>
        <v>1.1998969957081564</v>
      </c>
      <c r="L1389" s="12">
        <f t="shared" si="1681"/>
        <v>1.1325939914163126</v>
      </c>
      <c r="M1389" s="13">
        <f t="shared" si="1682"/>
        <v>9.7053686246654586E-2</v>
      </c>
      <c r="N1389" s="13">
        <f t="shared" si="1683"/>
        <v>0.11645442654976285</v>
      </c>
      <c r="O1389" s="13">
        <f t="shared" si="1684"/>
        <v>0.10992242188776499</v>
      </c>
      <c r="P1389" s="13">
        <f t="shared" si="1685"/>
        <v>0.13189558378409369</v>
      </c>
      <c r="Q1389" s="13">
        <f t="shared" si="1686"/>
        <v>6.9866658276988319E-2</v>
      </c>
      <c r="R1389" s="13">
        <f t="shared" si="1687"/>
        <v>6.2248737276005821E-2</v>
      </c>
      <c r="S1389" s="13">
        <f t="shared" si="1688"/>
        <v>4.4811396904428612E-2</v>
      </c>
      <c r="T1389" s="13">
        <f t="shared" si="1689"/>
        <v>7.9130557364853749E-2</v>
      </c>
      <c r="U1389" s="13">
        <f t="shared" si="1690"/>
        <v>7.46920728441057E-2</v>
      </c>
      <c r="V1389" s="13">
        <f t="shared" si="1691"/>
        <v>6.766501652004854E-3</v>
      </c>
      <c r="W1389" s="13">
        <f t="shared" si="1692"/>
        <v>2.794426445557557E-2</v>
      </c>
      <c r="X1389" s="13">
        <f t="shared" si="1693"/>
        <v>3.1649506016933331E-2</v>
      </c>
      <c r="Y1389" s="13">
        <f t="shared" si="1694"/>
        <v>1.7923020173036566E-2</v>
      </c>
      <c r="Z1389" s="13">
        <f t="shared" si="1695"/>
        <v>2.350084860401893E-2</v>
      </c>
      <c r="AA1389" s="13">
        <f t="shared" si="1696"/>
        <v>2.8198597636554534E-2</v>
      </c>
      <c r="AB1389" s="13">
        <f t="shared" si="1697"/>
        <v>1.6917706293642455E-2</v>
      </c>
      <c r="AC1389" s="13">
        <f t="shared" si="1698"/>
        <v>5.7472809642893541E-4</v>
      </c>
      <c r="AD1389" s="13">
        <f t="shared" si="1699"/>
        <v>8.3825597418798366E-3</v>
      </c>
      <c r="AE1389" s="13">
        <f t="shared" si="1700"/>
        <v>9.4940367963413791E-3</v>
      </c>
      <c r="AF1389" s="13">
        <f t="shared" si="1701"/>
        <v>5.376444514910813E-3</v>
      </c>
      <c r="AG1389" s="13">
        <f t="shared" si="1702"/>
        <v>2.029776250923725E-3</v>
      </c>
      <c r="AH1389" s="13">
        <f t="shared" si="1703"/>
        <v>6.6542299805240727E-3</v>
      </c>
      <c r="AI1389" s="13">
        <f t="shared" si="1704"/>
        <v>7.9843905623819787E-3</v>
      </c>
      <c r="AJ1389" s="13">
        <f t="shared" si="1705"/>
        <v>4.7902231241813481E-3</v>
      </c>
      <c r="AK1389" s="13">
        <f t="shared" si="1706"/>
        <v>1.9159247784923134E-3</v>
      </c>
      <c r="AL1389" s="13">
        <f t="shared" si="1707"/>
        <v>3.1242130300116484E-5</v>
      </c>
      <c r="AM1389" s="13">
        <f t="shared" si="1708"/>
        <v>2.0116416501251484E-3</v>
      </c>
      <c r="AN1389" s="13">
        <f t="shared" si="1709"/>
        <v>2.2783732458145391E-3</v>
      </c>
      <c r="AO1389" s="13">
        <f t="shared" si="1710"/>
        <v>1.2902359242066145E-3</v>
      </c>
      <c r="AP1389" s="13">
        <f t="shared" si="1711"/>
        <v>4.8710448508862788E-4</v>
      </c>
      <c r="AQ1389" s="13">
        <f t="shared" si="1712"/>
        <v>1.3792290325082926E-4</v>
      </c>
      <c r="AR1389" s="13">
        <f t="shared" si="1713"/>
        <v>1.5073081786887682E-3</v>
      </c>
      <c r="AS1389" s="13">
        <f t="shared" si="1714"/>
        <v>1.8086145552149858E-3</v>
      </c>
      <c r="AT1389" s="13">
        <f t="shared" si="1715"/>
        <v>1.0850755855982528E-3</v>
      </c>
      <c r="AU1389" s="13">
        <f t="shared" si="1716"/>
        <v>4.3399297842520415E-4</v>
      </c>
      <c r="AV1389" s="13">
        <f t="shared" si="1717"/>
        <v>1.3018671774270928E-4</v>
      </c>
      <c r="AW1389" s="13">
        <f t="shared" si="1718"/>
        <v>1.1793870582675203E-6</v>
      </c>
      <c r="AX1389" s="13">
        <f t="shared" si="1719"/>
        <v>4.0229379540442751E-4</v>
      </c>
      <c r="AY1389" s="13">
        <f t="shared" si="1720"/>
        <v>4.5563553545911799E-4</v>
      </c>
      <c r="AZ1389" s="13">
        <f t="shared" si="1721"/>
        <v>2.5802503486837571E-4</v>
      </c>
      <c r="BA1389" s="13">
        <f t="shared" si="1722"/>
        <v>9.7412534708968897E-5</v>
      </c>
      <c r="BB1389" s="13">
        <f t="shared" si="1723"/>
        <v>2.7582212875002806E-5</v>
      </c>
      <c r="BC1389" s="13">
        <f t="shared" si="1724"/>
        <v>6.2478897144387585E-6</v>
      </c>
      <c r="BD1389" s="13">
        <f t="shared" si="1725"/>
        <v>2.8452803106592754E-4</v>
      </c>
      <c r="BE1389" s="13">
        <f t="shared" si="1726"/>
        <v>3.4140432967076341E-4</v>
      </c>
      <c r="BF1389" s="13">
        <f t="shared" si="1727"/>
        <v>2.0482501474685305E-4</v>
      </c>
      <c r="BG1389" s="13">
        <f t="shared" si="1728"/>
        <v>8.1922973280209308E-5</v>
      </c>
      <c r="BH1389" s="13">
        <f t="shared" si="1729"/>
        <v>2.4574782379600676E-5</v>
      </c>
      <c r="BI1389" s="13">
        <f t="shared" si="1730"/>
        <v>5.8974415094929098E-6</v>
      </c>
      <c r="BJ1389" s="14">
        <f t="shared" si="1731"/>
        <v>0.37570372535272217</v>
      </c>
      <c r="BK1389" s="14">
        <f t="shared" si="1732"/>
        <v>0.28158877434936991</v>
      </c>
      <c r="BL1389" s="14">
        <f t="shared" si="1733"/>
        <v>0.31923263497197601</v>
      </c>
      <c r="BM1389" s="14">
        <f t="shared" si="1734"/>
        <v>0.4121300131084159</v>
      </c>
      <c r="BN1389" s="14">
        <f t="shared" si="1735"/>
        <v>0.58744151402127021</v>
      </c>
    </row>
    <row r="1390" spans="1:66" x14ac:dyDescent="0.25">
      <c r="A1390" t="s">
        <v>91</v>
      </c>
      <c r="B1390" t="s">
        <v>129</v>
      </c>
      <c r="C1390" t="s">
        <v>94</v>
      </c>
      <c r="D1390" s="7" t="s">
        <v>510</v>
      </c>
      <c r="E1390" s="10">
        <f>VLOOKUP(A1390,home!$A$2:$E$405,3,FALSE)</f>
        <v>1.51502145922747</v>
      </c>
      <c r="F1390" s="10">
        <f>VLOOKUP(B1390,home!$B$2:$E$405,3,FALSE)</f>
        <v>0.92</v>
      </c>
      <c r="G1390" s="10">
        <f>VLOOKUP(C1390,away!$B$2:$E$405,4,FALSE)</f>
        <v>1.26</v>
      </c>
      <c r="H1390" s="10">
        <f>VLOOKUP(A1390,away!$A$2:$E$405,3,FALSE)</f>
        <v>1.2618025751073001</v>
      </c>
      <c r="I1390" s="10">
        <f>VLOOKUP(C1390,away!$B$2:$E$405,3,FALSE)</f>
        <v>0.66</v>
      </c>
      <c r="J1390" s="10">
        <f>VLOOKUP(B1390,home!$B$2:$E$405,4,FALSE)</f>
        <v>1.35</v>
      </c>
      <c r="K1390" s="12">
        <f t="shared" si="1680"/>
        <v>1.7562128755364832</v>
      </c>
      <c r="L1390" s="12">
        <f t="shared" si="1681"/>
        <v>1.1242660944206044</v>
      </c>
      <c r="M1390" s="13">
        <f t="shared" si="1682"/>
        <v>5.6107882407160296E-2</v>
      </c>
      <c r="N1390" s="13">
        <f t="shared" si="1683"/>
        <v>9.8537385502541847E-2</v>
      </c>
      <c r="O1390" s="13">
        <f t="shared" si="1684"/>
        <v>6.3080189820108643E-2</v>
      </c>
      <c r="P1390" s="13">
        <f t="shared" si="1685"/>
        <v>0.11078224155336021</v>
      </c>
      <c r="Q1390" s="13">
        <f t="shared" si="1686"/>
        <v>8.6526312570633021E-2</v>
      </c>
      <c r="R1390" s="13">
        <f t="shared" si="1687"/>
        <v>3.5459459322181967E-2</v>
      </c>
      <c r="S1390" s="13">
        <f t="shared" si="1688"/>
        <v>5.4683515564387324E-2</v>
      </c>
      <c r="T1390" s="13">
        <f t="shared" si="1689"/>
        <v>9.7278599498402035E-2</v>
      </c>
      <c r="U1390" s="13">
        <f t="shared" si="1690"/>
        <v>6.2274359021178158E-2</v>
      </c>
      <c r="V1390" s="13">
        <f t="shared" si="1691"/>
        <v>1.1996655511054041E-2</v>
      </c>
      <c r="W1390" s="13">
        <f t="shared" si="1692"/>
        <v>5.0652874736413306E-2</v>
      </c>
      <c r="X1390" s="13">
        <f t="shared" si="1693"/>
        <v>5.6947309651083487E-2</v>
      </c>
      <c r="Y1390" s="13">
        <f t="shared" si="1694"/>
        <v>3.2011964704592222E-2</v>
      </c>
      <c r="Z1390" s="13">
        <f t="shared" si="1695"/>
        <v>1.3288622614138601E-2</v>
      </c>
      <c r="AA1390" s="13">
        <f t="shared" si="1696"/>
        <v>2.3337650133095494E-2</v>
      </c>
      <c r="AB1390" s="13">
        <f t="shared" si="1697"/>
        <v>2.0492940824254017E-2</v>
      </c>
      <c r="AC1390" s="13">
        <f t="shared" si="1698"/>
        <v>1.4804252224020348E-3</v>
      </c>
      <c r="AD1390" s="13">
        <f t="shared" si="1699"/>
        <v>2.2239307698756431E-2</v>
      </c>
      <c r="AE1390" s="13">
        <f t="shared" si="1700"/>
        <v>2.5002899609098971E-2</v>
      </c>
      <c r="AF1390" s="13">
        <f t="shared" si="1701"/>
        <v>1.4054956146356082E-2</v>
      </c>
      <c r="AG1390" s="13">
        <f t="shared" si="1702"/>
        <v>5.2671702179722052E-3</v>
      </c>
      <c r="AH1390" s="13">
        <f t="shared" si="1703"/>
        <v>3.7349869616567343E-3</v>
      </c>
      <c r="AI1390" s="13">
        <f t="shared" si="1704"/>
        <v>6.559432192022447E-3</v>
      </c>
      <c r="AJ1390" s="13">
        <f t="shared" si="1705"/>
        <v>5.7598796359191609E-3</v>
      </c>
      <c r="AK1390" s="13">
        <f t="shared" si="1706"/>
        <v>3.3718582593805393E-3</v>
      </c>
      <c r="AL1390" s="13">
        <f t="shared" si="1707"/>
        <v>1.1692105818550692E-4</v>
      </c>
      <c r="AM1390" s="13">
        <f t="shared" si="1708"/>
        <v>7.8113917047147423E-3</v>
      </c>
      <c r="AN1390" s="13">
        <f t="shared" si="1709"/>
        <v>8.7820828438491504E-3</v>
      </c>
      <c r="AO1390" s="13">
        <f t="shared" si="1710"/>
        <v>4.9366989898662408E-3</v>
      </c>
      <c r="AP1390" s="13">
        <f t="shared" si="1711"/>
        <v>1.8500544308890201E-3</v>
      </c>
      <c r="AQ1390" s="13">
        <f t="shared" si="1712"/>
        <v>5.1998836737028348E-4</v>
      </c>
      <c r="AR1390" s="13">
        <f t="shared" si="1713"/>
        <v>8.3982384081873859E-4</v>
      </c>
      <c r="AS1390" s="13">
        <f t="shared" si="1714"/>
        <v>1.4749094424283708E-3</v>
      </c>
      <c r="AT1390" s="13">
        <f t="shared" si="1715"/>
        <v>1.2951274765215205E-3</v>
      </c>
      <c r="AU1390" s="13">
        <f t="shared" si="1716"/>
        <v>7.5817318324272254E-4</v>
      </c>
      <c r="AV1390" s="13">
        <f t="shared" si="1717"/>
        <v>3.3287837657433779E-4</v>
      </c>
      <c r="AW1390" s="13">
        <f t="shared" si="1718"/>
        <v>6.4126347883936897E-6</v>
      </c>
      <c r="AX1390" s="13">
        <f t="shared" si="1719"/>
        <v>2.2864111146131492E-3</v>
      </c>
      <c r="AY1390" s="13">
        <f t="shared" si="1720"/>
        <v>2.5705344940659862E-3</v>
      </c>
      <c r="AZ1390" s="13">
        <f t="shared" si="1721"/>
        <v>1.4449823881085057E-3</v>
      </c>
      <c r="BA1390" s="13">
        <f t="shared" si="1722"/>
        <v>5.4151490199510241E-4</v>
      </c>
      <c r="BB1390" s="13">
        <f t="shared" si="1723"/>
        <v>1.5220171098414764E-4</v>
      </c>
      <c r="BC1390" s="13">
        <f t="shared" si="1724"/>
        <v>3.4223044634456227E-5</v>
      </c>
      <c r="BD1390" s="13">
        <f t="shared" si="1725"/>
        <v>1.5736424491976582E-4</v>
      </c>
      <c r="BE1390" s="13">
        <f t="shared" si="1726"/>
        <v>2.7636511307716936E-4</v>
      </c>
      <c r="BF1390" s="13">
        <f t="shared" si="1727"/>
        <v>2.4267798496761055E-4</v>
      </c>
      <c r="BG1390" s="13">
        <f t="shared" si="1728"/>
        <v>1.4206473393645554E-4</v>
      </c>
      <c r="BH1390" s="13">
        <f t="shared" si="1729"/>
        <v>6.2373978724717015E-5</v>
      </c>
      <c r="BI1390" s="13">
        <f t="shared" si="1730"/>
        <v>2.1908396906957358E-5</v>
      </c>
      <c r="BJ1390" s="14">
        <f t="shared" si="1731"/>
        <v>0.51944886432694037</v>
      </c>
      <c r="BK1390" s="14">
        <f t="shared" si="1732"/>
        <v>0.23773817581061543</v>
      </c>
      <c r="BL1390" s="14">
        <f t="shared" si="1733"/>
        <v>0.22967442294191553</v>
      </c>
      <c r="BM1390" s="14">
        <f t="shared" si="1734"/>
        <v>0.54709249265834636</v>
      </c>
      <c r="BN1390" s="14">
        <f t="shared" si="1735"/>
        <v>0.45049347117598598</v>
      </c>
    </row>
    <row r="1391" spans="1:66" x14ac:dyDescent="0.25">
      <c r="A1391" t="s">
        <v>91</v>
      </c>
      <c r="B1391" t="s">
        <v>105</v>
      </c>
      <c r="C1391" t="s">
        <v>95</v>
      </c>
      <c r="D1391" s="7" t="s">
        <v>510</v>
      </c>
      <c r="E1391" s="10">
        <f>VLOOKUP(A1391,home!$A$2:$E$405,3,FALSE)</f>
        <v>1.51502145922747</v>
      </c>
      <c r="F1391" s="10">
        <f>VLOOKUP(B1391,home!$B$2:$E$405,3,FALSE)</f>
        <v>1.26</v>
      </c>
      <c r="G1391" s="10">
        <f>VLOOKUP(C1391,away!$B$2:$E$405,4,FALSE)</f>
        <v>0.86</v>
      </c>
      <c r="H1391" s="10">
        <f>VLOOKUP(A1391,away!$A$2:$E$405,3,FALSE)</f>
        <v>1.2618025751073001</v>
      </c>
      <c r="I1391" s="10">
        <f>VLOOKUP(C1391,away!$B$2:$E$405,3,FALSE)</f>
        <v>0.59</v>
      </c>
      <c r="J1391" s="10">
        <f>VLOOKUP(B1391,home!$B$2:$E$405,4,FALSE)</f>
        <v>0.65</v>
      </c>
      <c r="K1391" s="12">
        <f t="shared" si="1680"/>
        <v>1.6416772532188864</v>
      </c>
      <c r="L1391" s="12">
        <f t="shared" si="1681"/>
        <v>0.48390128755364958</v>
      </c>
      <c r="M1391" s="13">
        <f t="shared" si="1682"/>
        <v>0.11936389140880843</v>
      </c>
      <c r="N1391" s="13">
        <f t="shared" si="1683"/>
        <v>0.19595698538153006</v>
      </c>
      <c r="O1391" s="13">
        <f t="shared" si="1684"/>
        <v>5.7760340740136411E-2</v>
      </c>
      <c r="P1391" s="13">
        <f t="shared" si="1685"/>
        <v>9.4823837531254077E-2</v>
      </c>
      <c r="Q1391" s="13">
        <f t="shared" si="1686"/>
        <v>0.16084906275510188</v>
      </c>
      <c r="R1391" s="13">
        <f t="shared" si="1687"/>
        <v>1.3975151626844763E-2</v>
      </c>
      <c r="S1391" s="13">
        <f t="shared" si="1688"/>
        <v>1.8832244948680812E-2</v>
      </c>
      <c r="T1391" s="13">
        <f t="shared" si="1689"/>
        <v>7.7835068568991583E-2</v>
      </c>
      <c r="U1391" s="13">
        <f t="shared" si="1690"/>
        <v>2.2942688536075964E-2</v>
      </c>
      <c r="V1391" s="13">
        <f t="shared" si="1691"/>
        <v>1.6622798609882818E-3</v>
      </c>
      <c r="W1391" s="13">
        <f t="shared" si="1692"/>
        <v>8.8020749175542659E-2</v>
      </c>
      <c r="X1391" s="13">
        <f t="shared" si="1693"/>
        <v>4.2593353857481926E-2</v>
      </c>
      <c r="Y1391" s="13">
        <f t="shared" si="1694"/>
        <v>1.0305489386431856E-2</v>
      </c>
      <c r="Z1391" s="13">
        <f t="shared" si="1695"/>
        <v>2.2541979553292206E-3</v>
      </c>
      <c r="AA1391" s="13">
        <f t="shared" si="1696"/>
        <v>3.7006655075165051E-3</v>
      </c>
      <c r="AB1391" s="13">
        <f t="shared" si="1697"/>
        <v>3.0376491927307865E-3</v>
      </c>
      <c r="AC1391" s="13">
        <f t="shared" si="1698"/>
        <v>8.2533206655637648E-5</v>
      </c>
      <c r="AD1391" s="13">
        <f t="shared" si="1699"/>
        <v>3.612541543319335E-2</v>
      </c>
      <c r="AE1391" s="13">
        <f t="shared" si="1700"/>
        <v>1.7481135041532748E-2</v>
      </c>
      <c r="AF1391" s="13">
        <f t="shared" si="1701"/>
        <v>4.2295718772484584E-3</v>
      </c>
      <c r="AG1391" s="13">
        <f t="shared" si="1702"/>
        <v>6.8223175906707866E-4</v>
      </c>
      <c r="AH1391" s="13">
        <f t="shared" si="1703"/>
        <v>2.7270232324615352E-4</v>
      </c>
      <c r="AI1391" s="13">
        <f t="shared" si="1704"/>
        <v>4.4768920097315416E-4</v>
      </c>
      <c r="AJ1391" s="13">
        <f t="shared" si="1705"/>
        <v>3.674805888746829E-4</v>
      </c>
      <c r="AK1391" s="13">
        <f t="shared" si="1706"/>
        <v>2.0109484125168279E-4</v>
      </c>
      <c r="AL1391" s="13">
        <f t="shared" si="1707"/>
        <v>2.6226073183368351E-6</v>
      </c>
      <c r="AM1391" s="13">
        <f t="shared" si="1708"/>
        <v>1.1861254555951207E-2</v>
      </c>
      <c r="AN1391" s="13">
        <f t="shared" si="1709"/>
        <v>5.7396763516263808E-3</v>
      </c>
      <c r="AO1391" s="13">
        <f t="shared" si="1710"/>
        <v>1.3887183883466198E-3</v>
      </c>
      <c r="AP1391" s="13">
        <f t="shared" si="1711"/>
        <v>2.2400087205678615E-4</v>
      </c>
      <c r="AQ1391" s="13">
        <f t="shared" si="1712"/>
        <v>2.7098577600354783E-5</v>
      </c>
      <c r="AR1391" s="13">
        <f t="shared" si="1713"/>
        <v>2.6392201067537061E-5</v>
      </c>
      <c r="AS1391" s="13">
        <f t="shared" si="1714"/>
        <v>4.3327476154954807E-5</v>
      </c>
      <c r="AT1391" s="13">
        <f t="shared" si="1715"/>
        <v>3.5564866021486504E-5</v>
      </c>
      <c r="AU1391" s="13">
        <f t="shared" si="1716"/>
        <v>1.9462010520417224E-5</v>
      </c>
      <c r="AV1391" s="13">
        <f t="shared" si="1717"/>
        <v>7.9875849933189042E-6</v>
      </c>
      <c r="AW1391" s="13">
        <f t="shared" si="1718"/>
        <v>5.7872910803143296E-8</v>
      </c>
      <c r="AX1391" s="13">
        <f t="shared" si="1719"/>
        <v>3.2453919665239974E-3</v>
      </c>
      <c r="AY1391" s="13">
        <f t="shared" si="1720"/>
        <v>1.5704493512172331E-3</v>
      </c>
      <c r="AZ1391" s="13">
        <f t="shared" si="1721"/>
        <v>3.7997123154590636E-4</v>
      </c>
      <c r="BA1391" s="13">
        <f t="shared" si="1722"/>
        <v>6.128952272613667E-5</v>
      </c>
      <c r="BB1391" s="13">
        <f t="shared" si="1723"/>
        <v>7.4145197401815496E-6</v>
      </c>
      <c r="BC1391" s="13">
        <f t="shared" si="1724"/>
        <v>7.175791297731611E-7</v>
      </c>
      <c r="BD1391" s="13">
        <f t="shared" si="1725"/>
        <v>2.1285366796593298E-6</v>
      </c>
      <c r="BE1391" s="13">
        <f t="shared" si="1726"/>
        <v>3.4943702496387775E-6</v>
      </c>
      <c r="BF1391" s="13">
        <f t="shared" si="1727"/>
        <v>2.8683140765783917E-6</v>
      </c>
      <c r="BG1391" s="13">
        <f t="shared" si="1728"/>
        <v>1.5696153248687603E-6</v>
      </c>
      <c r="BH1391" s="13">
        <f t="shared" si="1729"/>
        <v>6.4420044378520402E-7</v>
      </c>
      <c r="BI1391" s="13">
        <f t="shared" si="1730"/>
        <v>2.1151384301513628E-7</v>
      </c>
      <c r="BJ1391" s="14">
        <f t="shared" si="1731"/>
        <v>0.65858504615258617</v>
      </c>
      <c r="BK1391" s="14">
        <f t="shared" si="1732"/>
        <v>0.23633785891492276</v>
      </c>
      <c r="BL1391" s="14">
        <f t="shared" si="1733"/>
        <v>0.10284911324702538</v>
      </c>
      <c r="BM1391" s="14">
        <f t="shared" si="1734"/>
        <v>0.35572655534788161</v>
      </c>
      <c r="BN1391" s="14">
        <f t="shared" si="1735"/>
        <v>0.6427292694436757</v>
      </c>
    </row>
    <row r="1392" spans="1:66" x14ac:dyDescent="0.25">
      <c r="A1392" t="s">
        <v>91</v>
      </c>
      <c r="B1392" t="s">
        <v>108</v>
      </c>
      <c r="C1392" t="s">
        <v>113</v>
      </c>
      <c r="D1392" s="7" t="s">
        <v>510</v>
      </c>
      <c r="E1392" s="10">
        <f>VLOOKUP(A1392,home!$A$2:$E$405,3,FALSE)</f>
        <v>1.51502145922747</v>
      </c>
      <c r="F1392" s="10">
        <f>VLOOKUP(B1392,home!$B$2:$E$405,3,FALSE)</f>
        <v>1.02</v>
      </c>
      <c r="G1392" s="10">
        <f>VLOOKUP(C1392,away!$B$2:$E$405,4,FALSE)</f>
        <v>1.56</v>
      </c>
      <c r="H1392" s="10">
        <f>VLOOKUP(A1392,away!$A$2:$E$405,3,FALSE)</f>
        <v>1.2618025751073001</v>
      </c>
      <c r="I1392" s="10">
        <f>VLOOKUP(C1392,away!$B$2:$E$405,3,FALSE)</f>
        <v>0.18</v>
      </c>
      <c r="J1392" s="10">
        <f>VLOOKUP(B1392,home!$B$2:$E$405,4,FALSE)</f>
        <v>0.79</v>
      </c>
      <c r="K1392" s="12">
        <f t="shared" si="1680"/>
        <v>2.4107021459227505</v>
      </c>
      <c r="L1392" s="12">
        <f t="shared" si="1681"/>
        <v>0.17942832618025809</v>
      </c>
      <c r="M1392" s="13">
        <f t="shared" si="1682"/>
        <v>7.5010252701433397E-2</v>
      </c>
      <c r="N1392" s="13">
        <f t="shared" si="1683"/>
        <v>0.18082737715355332</v>
      </c>
      <c r="O1392" s="13">
        <f t="shared" si="1684"/>
        <v>1.3458964088576379E-2</v>
      </c>
      <c r="P1392" s="13">
        <f t="shared" si="1685"/>
        <v>3.2445553610228314E-2</v>
      </c>
      <c r="Q1392" s="13">
        <f t="shared" si="1686"/>
        <v>0.21796047307282676</v>
      </c>
      <c r="R1392" s="13">
        <f t="shared" si="1687"/>
        <v>1.207459699266731E-3</v>
      </c>
      <c r="S1392" s="13">
        <f t="shared" si="1688"/>
        <v>3.5085668664001268E-3</v>
      </c>
      <c r="T1392" s="13">
        <f t="shared" si="1689"/>
        <v>3.910828285691452E-2</v>
      </c>
      <c r="U1392" s="13">
        <f t="shared" si="1690"/>
        <v>2.9108256881375475E-3</v>
      </c>
      <c r="V1392" s="13">
        <f t="shared" si="1691"/>
        <v>1.6862494016054043E-4</v>
      </c>
      <c r="W1392" s="13">
        <f t="shared" si="1692"/>
        <v>0.17514592672100046</v>
      </c>
      <c r="X1392" s="13">
        <f t="shared" si="1693"/>
        <v>3.142614046883925E-2</v>
      </c>
      <c r="Y1392" s="13">
        <f t="shared" si="1694"/>
        <v>2.8193698913147485E-3</v>
      </c>
      <c r="Z1392" s="13">
        <f t="shared" si="1695"/>
        <v>7.2217490923182412E-5</v>
      </c>
      <c r="AA1392" s="13">
        <f t="shared" si="1696"/>
        <v>1.7409486034167262E-4</v>
      </c>
      <c r="AB1392" s="13">
        <f t="shared" si="1697"/>
        <v>2.0984542670989589E-4</v>
      </c>
      <c r="AC1392" s="13">
        <f t="shared" si="1698"/>
        <v>4.5586514334391497E-6</v>
      </c>
      <c r="AD1392" s="13">
        <f t="shared" si="1699"/>
        <v>0.10555616534898615</v>
      </c>
      <c r="AE1392" s="13">
        <f t="shared" si="1700"/>
        <v>1.8939766066575145E-2</v>
      </c>
      <c r="AF1392" s="13">
        <f t="shared" si="1701"/>
        <v>1.6991652617856141E-3</v>
      </c>
      <c r="AG1392" s="13">
        <f t="shared" si="1702"/>
        <v>1.0162612627527755E-4</v>
      </c>
      <c r="AH1392" s="13">
        <f t="shared" si="1703"/>
        <v>3.2394658793211509E-6</v>
      </c>
      <c r="AI1392" s="13">
        <f t="shared" si="1704"/>
        <v>7.8093873469230294E-6</v>
      </c>
      <c r="AJ1392" s="13">
        <f t="shared" si="1705"/>
        <v>9.4130534177846621E-6</v>
      </c>
      <c r="AK1392" s="13">
        <f t="shared" si="1706"/>
        <v>7.5640226913129882E-6</v>
      </c>
      <c r="AL1392" s="13">
        <f t="shared" si="1707"/>
        <v>7.8873468171194528E-8</v>
      </c>
      <c r="AM1392" s="13">
        <f t="shared" si="1708"/>
        <v>5.0892894864435503E-2</v>
      </c>
      <c r="AN1392" s="13">
        <f t="shared" si="1709"/>
        <v>9.1316269399935156E-3</v>
      </c>
      <c r="AO1392" s="13">
        <f t="shared" si="1710"/>
        <v>8.192362685727942E-4</v>
      </c>
      <c r="AP1392" s="13">
        <f t="shared" si="1711"/>
        <v>4.8998064138725588E-5</v>
      </c>
      <c r="AQ1392" s="13">
        <f t="shared" si="1712"/>
        <v>2.1979101586211157E-6</v>
      </c>
      <c r="AR1392" s="13">
        <f t="shared" si="1713"/>
        <v>1.162503880889305E-7</v>
      </c>
      <c r="AS1392" s="13">
        <f t="shared" si="1714"/>
        <v>2.8024506003033734E-7</v>
      </c>
      <c r="AT1392" s="13">
        <f t="shared" si="1715"/>
        <v>3.3779368379969215E-7</v>
      </c>
      <c r="AU1392" s="13">
        <f t="shared" si="1716"/>
        <v>2.7143998613835627E-7</v>
      </c>
      <c r="AV1392" s="13">
        <f t="shared" si="1717"/>
        <v>1.6359023926824429E-7</v>
      </c>
      <c r="AW1392" s="13">
        <f t="shared" si="1718"/>
        <v>9.4768279735453024E-10</v>
      </c>
      <c r="AX1392" s="13">
        <f t="shared" si="1719"/>
        <v>2.0447935143652621E-2</v>
      </c>
      <c r="AY1392" s="13">
        <f t="shared" si="1720"/>
        <v>3.6689387766680654E-3</v>
      </c>
      <c r="AZ1392" s="13">
        <f t="shared" si="1721"/>
        <v>3.2915577177769728E-4</v>
      </c>
      <c r="BA1392" s="13">
        <f t="shared" si="1722"/>
        <v>1.9686623060881078E-5</v>
      </c>
      <c r="BB1392" s="13">
        <f t="shared" si="1723"/>
        <v>8.8308445598889032E-7</v>
      </c>
      <c r="BC1392" s="13">
        <f t="shared" si="1724"/>
        <v>3.1690073162778101E-8</v>
      </c>
      <c r="BD1392" s="13">
        <f t="shared" si="1725"/>
        <v>3.4764354254336956E-9</v>
      </c>
      <c r="BE1392" s="13">
        <f t="shared" si="1726"/>
        <v>8.3806503402548803E-9</v>
      </c>
      <c r="BF1392" s="13">
        <f t="shared" si="1727"/>
        <v>1.0101625879740335E-8</v>
      </c>
      <c r="BG1392" s="13">
        <f t="shared" si="1728"/>
        <v>8.1173370618662731E-9</v>
      </c>
      <c r="BH1392" s="13">
        <f t="shared" si="1729"/>
        <v>4.8921204685548246E-9</v>
      </c>
      <c r="BI1392" s="13">
        <f t="shared" si="1730"/>
        <v>2.3586890623315448E-9</v>
      </c>
      <c r="BJ1392" s="14">
        <f t="shared" si="1731"/>
        <v>0.85894587810505874</v>
      </c>
      <c r="BK1392" s="14">
        <f t="shared" si="1732"/>
        <v>0.11480657441979204</v>
      </c>
      <c r="BL1392" s="14">
        <f t="shared" si="1733"/>
        <v>1.7990422338583129E-2</v>
      </c>
      <c r="BM1392" s="14">
        <f t="shared" si="1734"/>
        <v>0.46723607419948709</v>
      </c>
      <c r="BN1392" s="14">
        <f t="shared" si="1735"/>
        <v>0.52091008032588493</v>
      </c>
    </row>
    <row r="1393" spans="1:66" x14ac:dyDescent="0.25">
      <c r="A1393" t="s">
        <v>91</v>
      </c>
      <c r="B1393" t="s">
        <v>84</v>
      </c>
      <c r="C1393" t="s">
        <v>109</v>
      </c>
      <c r="D1393" s="7" t="s">
        <v>510</v>
      </c>
      <c r="E1393" s="10">
        <f>VLOOKUP(A1393,home!$A$2:$E$405,3,FALSE)</f>
        <v>1.51502145922747</v>
      </c>
      <c r="F1393" s="10">
        <f>VLOOKUP(B1393,home!$B$2:$E$405,3,FALSE)</f>
        <v>1.45</v>
      </c>
      <c r="G1393" s="10">
        <f>VLOOKUP(C1393,away!$B$2:$E$405,4,FALSE)</f>
        <v>1.2</v>
      </c>
      <c r="H1393" s="10">
        <f>VLOOKUP(A1393,away!$A$2:$E$405,3,FALSE)</f>
        <v>1.2618025751073001</v>
      </c>
      <c r="I1393" s="10">
        <f>VLOOKUP(C1393,away!$B$2:$E$405,3,FALSE)</f>
        <v>0.42</v>
      </c>
      <c r="J1393" s="10">
        <f>VLOOKUP(B1393,home!$B$2:$E$405,4,FALSE)</f>
        <v>0.79</v>
      </c>
      <c r="K1393" s="12">
        <f t="shared" si="1680"/>
        <v>2.6361373390557978</v>
      </c>
      <c r="L1393" s="12">
        <f t="shared" si="1681"/>
        <v>0.41866609442060221</v>
      </c>
      <c r="M1393" s="13">
        <f t="shared" si="1682"/>
        <v>4.713198443016519E-2</v>
      </c>
      <c r="N1393" s="13">
        <f t="shared" si="1683"/>
        <v>0.12424638402015498</v>
      </c>
      <c r="O1393" s="13">
        <f t="shared" si="1684"/>
        <v>1.9732563843669892E-2</v>
      </c>
      <c r="P1393" s="13">
        <f t="shared" si="1685"/>
        <v>5.2017748343600602E-2</v>
      </c>
      <c r="Q1393" s="13">
        <f t="shared" si="1686"/>
        <v>0.16376526607909808</v>
      </c>
      <c r="R1393" s="13">
        <f t="shared" si="1687"/>
        <v>4.13067771866723E-3</v>
      </c>
      <c r="S1393" s="13">
        <f t="shared" si="1688"/>
        <v>1.4352494253384227E-2</v>
      </c>
      <c r="T1393" s="13">
        <f t="shared" si="1689"/>
        <v>6.8562964351086719E-2</v>
      </c>
      <c r="U1393" s="13">
        <f t="shared" si="1690"/>
        <v>1.0889033769784506E-2</v>
      </c>
      <c r="V1393" s="13">
        <f t="shared" si="1691"/>
        <v>1.7600325346456211E-3</v>
      </c>
      <c r="W1393" s="13">
        <f t="shared" si="1692"/>
        <v>0.14390257758383942</v>
      </c>
      <c r="X1393" s="13">
        <f t="shared" si="1693"/>
        <v>6.0247130134083754E-2</v>
      </c>
      <c r="Y1393" s="13">
        <f t="shared" si="1694"/>
        <v>1.2611715336643308E-2</v>
      </c>
      <c r="Z1393" s="13">
        <f t="shared" si="1695"/>
        <v>5.7645823592820402E-4</v>
      </c>
      <c r="AA1393" s="13">
        <f t="shared" si="1696"/>
        <v>1.5196230801365752E-3</v>
      </c>
      <c r="AB1393" s="13">
        <f t="shared" si="1697"/>
        <v>2.0029675714195038E-3</v>
      </c>
      <c r="AC1393" s="13">
        <f t="shared" si="1698"/>
        <v>1.2140498985274821E-4</v>
      </c>
      <c r="AD1393" s="13">
        <f t="shared" si="1699"/>
        <v>9.4836739488783267E-2</v>
      </c>
      <c r="AE1393" s="13">
        <f t="shared" si="1700"/>
        <v>3.970492732935299E-2</v>
      </c>
      <c r="AF1393" s="13">
        <f t="shared" si="1701"/>
        <v>8.3115534271170233E-3</v>
      </c>
      <c r="AG1393" s="13">
        <f t="shared" si="1702"/>
        <v>1.1599218706330851E-3</v>
      </c>
      <c r="AH1393" s="13">
        <f t="shared" si="1703"/>
        <v>6.0335879558162818E-5</v>
      </c>
      <c r="AI1393" s="13">
        <f t="shared" si="1704"/>
        <v>1.5905366498804646E-4</v>
      </c>
      <c r="AJ1393" s="13">
        <f t="shared" si="1705"/>
        <v>2.0964365259433057E-4</v>
      </c>
      <c r="AK1393" s="13">
        <f t="shared" si="1706"/>
        <v>1.842164868333189E-4</v>
      </c>
      <c r="AL1393" s="13">
        <f t="shared" si="1707"/>
        <v>5.3595996741234658E-6</v>
      </c>
      <c r="AM1393" s="13">
        <f t="shared" si="1708"/>
        <v>5.0000534016137792E-2</v>
      </c>
      <c r="AN1393" s="13">
        <f t="shared" si="1709"/>
        <v>2.0933528295480876E-2</v>
      </c>
      <c r="AO1393" s="13">
        <f t="shared" si="1710"/>
        <v>4.3820792669560715E-3</v>
      </c>
      <c r="AP1393" s="13">
        <f t="shared" si="1711"/>
        <v>6.1154267071266463E-4</v>
      </c>
      <c r="AQ1393" s="13">
        <f t="shared" si="1712"/>
        <v>6.4008045379703929E-5</v>
      </c>
      <c r="AR1393" s="13">
        <f t="shared" si="1713"/>
        <v>5.0521174096095785E-6</v>
      </c>
      <c r="AS1393" s="13">
        <f t="shared" si="1714"/>
        <v>1.3318075344765664E-5</v>
      </c>
      <c r="AT1393" s="13">
        <f t="shared" si="1715"/>
        <v>1.7554137850347597E-5</v>
      </c>
      <c r="AU1393" s="13">
        <f t="shared" si="1716"/>
        <v>1.5425039414077991E-5</v>
      </c>
      <c r="AV1393" s="13">
        <f t="shared" si="1717"/>
        <v>1.0165630588964592E-5</v>
      </c>
      <c r="AW1393" s="13">
        <f t="shared" si="1718"/>
        <v>1.6431063536062917E-7</v>
      </c>
      <c r="AX1393" s="13">
        <f t="shared" si="1719"/>
        <v>2.1968045782111739E-2</v>
      </c>
      <c r="AY1393" s="13">
        <f t="shared" si="1720"/>
        <v>9.197275929649704E-3</v>
      </c>
      <c r="AZ1393" s="13">
        <f t="shared" si="1721"/>
        <v>1.9252937963875276E-3</v>
      </c>
      <c r="BA1393" s="13">
        <f t="shared" si="1722"/>
        <v>2.6868507811526004E-4</v>
      </c>
      <c r="BB1393" s="13">
        <f t="shared" si="1723"/>
        <v>2.8122333070902591E-5</v>
      </c>
      <c r="BC1393" s="13">
        <f t="shared" si="1724"/>
        <v>2.3547734705580266E-6</v>
      </c>
      <c r="BD1393" s="13">
        <f t="shared" si="1725"/>
        <v>3.5252504407259492E-7</v>
      </c>
      <c r="BE1393" s="13">
        <f t="shared" si="1726"/>
        <v>9.2930443163205844E-7</v>
      </c>
      <c r="BF1393" s="13">
        <f t="shared" si="1727"/>
        <v>1.2248870557876477E-6</v>
      </c>
      <c r="BG1393" s="13">
        <f t="shared" si="1728"/>
        <v>1.07632350129598E-6</v>
      </c>
      <c r="BH1393" s="13">
        <f t="shared" si="1729"/>
        <v>7.0933414266740119E-7</v>
      </c>
      <c r="BI1393" s="13">
        <f t="shared" si="1730"/>
        <v>3.739804438705336E-7</v>
      </c>
      <c r="BJ1393" s="14">
        <f t="shared" si="1731"/>
        <v>0.82673064960826526</v>
      </c>
      <c r="BK1393" s="14">
        <f t="shared" si="1732"/>
        <v>0.12458630008097223</v>
      </c>
      <c r="BL1393" s="14">
        <f t="shared" si="1733"/>
        <v>3.8954297022878642E-2</v>
      </c>
      <c r="BM1393" s="14">
        <f t="shared" si="1734"/>
        <v>0.57062596889367412</v>
      </c>
      <c r="BN1393" s="14">
        <f t="shared" si="1735"/>
        <v>0.41102462443535598</v>
      </c>
    </row>
    <row r="1394" spans="1:66" x14ac:dyDescent="0.25">
      <c r="A1394" t="s">
        <v>91</v>
      </c>
      <c r="B1394" t="s">
        <v>371</v>
      </c>
      <c r="C1394" t="s">
        <v>92</v>
      </c>
      <c r="D1394" s="7" t="s">
        <v>510</v>
      </c>
      <c r="E1394" s="10">
        <f>VLOOKUP(A1394,home!$A$2:$E$405,3,FALSE)</f>
        <v>1.51502145922747</v>
      </c>
      <c r="F1394" s="10">
        <f>VLOOKUP(B1394,home!$B$2:$E$405,3,FALSE)</f>
        <v>0.86</v>
      </c>
      <c r="G1394" s="10">
        <f>VLOOKUP(C1394,away!$B$2:$E$405,4,FALSE)</f>
        <v>1.1000000000000001</v>
      </c>
      <c r="H1394" s="10">
        <f>VLOOKUP(A1394,away!$A$2:$E$405,3,FALSE)</f>
        <v>1.2618025751073001</v>
      </c>
      <c r="I1394" s="10">
        <f>VLOOKUP(C1394,away!$B$2:$E$405,3,FALSE)</f>
        <v>0.81</v>
      </c>
      <c r="J1394" s="10">
        <f>VLOOKUP(B1394,home!$B$2:$E$405,4,FALSE)</f>
        <v>0.87</v>
      </c>
      <c r="K1394" s="12">
        <f t="shared" si="1680"/>
        <v>1.4332103004291865</v>
      </c>
      <c r="L1394" s="12">
        <f t="shared" si="1681"/>
        <v>0.88919227467811435</v>
      </c>
      <c r="M1394" s="13">
        <f t="shared" si="1682"/>
        <v>9.8037759342476161E-2</v>
      </c>
      <c r="N1394" s="13">
        <f t="shared" si="1683"/>
        <v>0.14050872652063451</v>
      </c>
      <c r="O1394" s="13">
        <f t="shared" si="1684"/>
        <v>8.7174418234081938E-2</v>
      </c>
      <c r="P1394" s="13">
        <f t="shared" si="1685"/>
        <v>0.1249392741470081</v>
      </c>
      <c r="Q1394" s="13">
        <f t="shared" si="1686"/>
        <v>0.10068927707478052</v>
      </c>
      <c r="R1394" s="13">
        <f t="shared" si="1687"/>
        <v>3.8757409621652292E-2</v>
      </c>
      <c r="S1394" s="13">
        <f t="shared" si="1688"/>
        <v>3.9805637973251005E-2</v>
      </c>
      <c r="T1394" s="13">
        <f t="shared" si="1689"/>
        <v>8.953212731781901E-2</v>
      </c>
      <c r="U1394" s="13">
        <f t="shared" si="1690"/>
        <v>5.554751868770532E-2</v>
      </c>
      <c r="V1394" s="13">
        <f t="shared" si="1691"/>
        <v>5.6364762455831325E-3</v>
      </c>
      <c r="W1394" s="13">
        <f t="shared" si="1692"/>
        <v>4.8102969682114596E-2</v>
      </c>
      <c r="X1394" s="13">
        <f t="shared" si="1693"/>
        <v>4.2772789030411852E-2</v>
      </c>
      <c r="Y1394" s="13">
        <f t="shared" si="1694"/>
        <v>1.9016616786139501E-2</v>
      </c>
      <c r="Z1394" s="13">
        <f t="shared" si="1695"/>
        <v>1.1487596407369479E-2</v>
      </c>
      <c r="AA1394" s="13">
        <f t="shared" si="1696"/>
        <v>1.6464141498215255E-2</v>
      </c>
      <c r="AB1394" s="13">
        <f t="shared" si="1697"/>
        <v>1.1798288591482863E-2</v>
      </c>
      <c r="AC1394" s="13">
        <f t="shared" si="1698"/>
        <v>4.4894516637842175E-4</v>
      </c>
      <c r="AD1394" s="13">
        <f t="shared" si="1699"/>
        <v>1.7235417907409879E-2</v>
      </c>
      <c r="AE1394" s="13">
        <f t="shared" si="1700"/>
        <v>1.5325600454117697E-2</v>
      </c>
      <c r="AF1394" s="13">
        <f t="shared" si="1701"/>
        <v>6.8137027643024274E-3</v>
      </c>
      <c r="AG1394" s="13">
        <f t="shared" si="1702"/>
        <v>2.0195639533235441E-3</v>
      </c>
      <c r="AH1394" s="13">
        <f t="shared" si="1703"/>
        <v>2.5536704950132505E-3</v>
      </c>
      <c r="AI1394" s="13">
        <f t="shared" si="1704"/>
        <v>3.6599468573550896E-3</v>
      </c>
      <c r="AJ1394" s="13">
        <f t="shared" si="1705"/>
        <v>2.6227367674923731E-3</v>
      </c>
      <c r="AK1394" s="13">
        <f t="shared" si="1706"/>
        <v>1.2529777834948057E-3</v>
      </c>
      <c r="AL1394" s="13">
        <f t="shared" si="1707"/>
        <v>2.2885420309611553E-5</v>
      </c>
      <c r="AM1394" s="13">
        <f t="shared" si="1708"/>
        <v>4.9403956954202997E-3</v>
      </c>
      <c r="AN1394" s="13">
        <f t="shared" si="1709"/>
        <v>4.3929616862207416E-3</v>
      </c>
      <c r="AO1394" s="13">
        <f t="shared" si="1710"/>
        <v>1.9530937971722125E-3</v>
      </c>
      <c r="AP1394" s="13">
        <f t="shared" si="1711"/>
        <v>5.7889197205575847E-4</v>
      </c>
      <c r="AQ1394" s="13">
        <f t="shared" si="1712"/>
        <v>1.2868656735628983E-4</v>
      </c>
      <c r="AR1394" s="13">
        <f t="shared" si="1713"/>
        <v>4.541408152478438E-4</v>
      </c>
      <c r="AS1394" s="13">
        <f t="shared" si="1714"/>
        <v>6.5087929425851788E-4</v>
      </c>
      <c r="AT1394" s="13">
        <f t="shared" si="1715"/>
        <v>4.6642345443369374E-4</v>
      </c>
      <c r="AU1394" s="13">
        <f t="shared" si="1716"/>
        <v>2.228276330853777E-4</v>
      </c>
      <c r="AV1394" s="13">
        <f t="shared" si="1717"/>
        <v>7.9839714739554697E-5</v>
      </c>
      <c r="AW1394" s="13">
        <f t="shared" si="1718"/>
        <v>8.1014357835435992E-7</v>
      </c>
      <c r="AX1394" s="13">
        <f t="shared" si="1719"/>
        <v>1.1801043331453964E-3</v>
      </c>
      <c r="AY1394" s="13">
        <f t="shared" si="1720"/>
        <v>1.0493396563470544E-3</v>
      </c>
      <c r="AZ1394" s="13">
        <f t="shared" si="1721"/>
        <v>4.6653235796859397E-4</v>
      </c>
      <c r="BA1394" s="13">
        <f t="shared" si="1722"/>
        <v>1.382789895310128E-4</v>
      </c>
      <c r="BB1394" s="13">
        <f t="shared" si="1723"/>
        <v>3.073915231031811E-5</v>
      </c>
      <c r="BC1394" s="13">
        <f t="shared" si="1724"/>
        <v>5.4666033528977564E-6</v>
      </c>
      <c r="BD1394" s="13">
        <f t="shared" si="1725"/>
        <v>6.7303084089067214E-5</v>
      </c>
      <c r="BE1394" s="13">
        <f t="shared" si="1726"/>
        <v>9.6459473367102805E-5</v>
      </c>
      <c r="BF1394" s="13">
        <f t="shared" si="1727"/>
        <v>6.9123355401853287E-5</v>
      </c>
      <c r="BG1394" s="13">
        <f t="shared" si="1728"/>
        <v>3.302276832072119E-5</v>
      </c>
      <c r="BH1394" s="13">
        <f t="shared" si="1729"/>
        <v>1.183214292648606E-5</v>
      </c>
      <c r="BI1394" s="13">
        <f t="shared" si="1730"/>
        <v>3.3915898236780332E-6</v>
      </c>
      <c r="BJ1394" s="14">
        <f t="shared" si="1731"/>
        <v>0.49688128230193424</v>
      </c>
      <c r="BK1394" s="14">
        <f t="shared" si="1732"/>
        <v>0.26994031795135348</v>
      </c>
      <c r="BL1394" s="14">
        <f t="shared" si="1733"/>
        <v>0.22198635186218713</v>
      </c>
      <c r="BM1394" s="14">
        <f t="shared" si="1734"/>
        <v>0.4091401540694421</v>
      </c>
      <c r="BN1394" s="14">
        <f t="shared" si="1735"/>
        <v>0.59010686494063358</v>
      </c>
    </row>
    <row r="1395" spans="1:66" x14ac:dyDescent="0.25">
      <c r="A1395" t="s">
        <v>91</v>
      </c>
      <c r="B1395" t="s">
        <v>93</v>
      </c>
      <c r="C1395" t="s">
        <v>117</v>
      </c>
      <c r="D1395" s="7" t="s">
        <v>510</v>
      </c>
      <c r="E1395" s="10">
        <f>VLOOKUP(A1395,home!$A$2:$E$405,3,FALSE)</f>
        <v>1.51502145922747</v>
      </c>
      <c r="F1395" s="10">
        <f>VLOOKUP(B1395,home!$B$2:$E$405,3,FALSE)</f>
        <v>1.25</v>
      </c>
      <c r="G1395" s="10">
        <f>VLOOKUP(C1395,away!$B$2:$E$405,4,FALSE)</f>
        <v>0.92</v>
      </c>
      <c r="H1395" s="10">
        <f>VLOOKUP(A1395,away!$A$2:$E$405,3,FALSE)</f>
        <v>1.2618025751073001</v>
      </c>
      <c r="I1395" s="10">
        <f>VLOOKUP(C1395,away!$B$2:$E$405,3,FALSE)</f>
        <v>0.86</v>
      </c>
      <c r="J1395" s="10">
        <f>VLOOKUP(B1395,home!$B$2:$E$405,4,FALSE)</f>
        <v>0.44</v>
      </c>
      <c r="K1395" s="12">
        <f t="shared" si="1680"/>
        <v>1.7422746781115905</v>
      </c>
      <c r="L1395" s="12">
        <f t="shared" si="1681"/>
        <v>0.47746609442060234</v>
      </c>
      <c r="M1395" s="13">
        <f t="shared" si="1682"/>
        <v>0.10863726693874005</v>
      </c>
      <c r="N1395" s="13">
        <f t="shared" si="1683"/>
        <v>0.18927595928661625</v>
      </c>
      <c r="O1395" s="13">
        <f t="shared" si="1684"/>
        <v>5.1870611553768639E-2</v>
      </c>
      <c r="P1395" s="13">
        <f t="shared" si="1685"/>
        <v>9.0372853048293608E-2</v>
      </c>
      <c r="Q1395" s="13">
        <f t="shared" si="1686"/>
        <v>0.16488535552017594</v>
      </c>
      <c r="R1395" s="13">
        <f t="shared" si="1687"/>
        <v>1.2383229156893041E-2</v>
      </c>
      <c r="S1395" s="13">
        <f t="shared" si="1688"/>
        <v>1.879477641105869E-2</v>
      </c>
      <c r="T1395" s="13">
        <f t="shared" si="1689"/>
        <v>7.8727166727370915E-2</v>
      </c>
      <c r="U1395" s="13">
        <f t="shared" si="1690"/>
        <v>2.1574986593307883E-2</v>
      </c>
      <c r="V1395" s="13">
        <f t="shared" si="1691"/>
        <v>1.7372159813568071E-3</v>
      </c>
      <c r="W1395" s="13">
        <f t="shared" si="1692"/>
        <v>9.5758526571409902E-2</v>
      </c>
      <c r="X1395" s="13">
        <f t="shared" si="1693"/>
        <v>4.5721449689522561E-2</v>
      </c>
      <c r="Y1395" s="13">
        <f t="shared" si="1694"/>
        <v>1.0915221007252198E-2</v>
      </c>
      <c r="Z1395" s="13">
        <f t="shared" si="1695"/>
        <v>1.97085735395235E-3</v>
      </c>
      <c r="AA1395" s="13">
        <f t="shared" si="1696"/>
        <v>3.4337748619611913E-3</v>
      </c>
      <c r="AB1395" s="13">
        <f t="shared" si="1697"/>
        <v>2.9912894961655529E-3</v>
      </c>
      <c r="AC1395" s="13">
        <f t="shared" si="1698"/>
        <v>9.0321885516525711E-5</v>
      </c>
      <c r="AD1395" s="13">
        <f t="shared" si="1699"/>
        <v>4.170941401466087E-2</v>
      </c>
      <c r="AE1395" s="13">
        <f t="shared" si="1700"/>
        <v>1.9914831010152064E-2</v>
      </c>
      <c r="AF1395" s="13">
        <f t="shared" si="1701"/>
        <v>4.7543282917318014E-3</v>
      </c>
      <c r="AG1395" s="13">
        <f t="shared" si="1702"/>
        <v>7.5667685368218589E-4</v>
      </c>
      <c r="AH1395" s="13">
        <f t="shared" si="1703"/>
        <v>2.3525439086293775E-4</v>
      </c>
      <c r="AI1395" s="13">
        <f t="shared" si="1704"/>
        <v>4.0987776811506315E-4</v>
      </c>
      <c r="AJ1395" s="13">
        <f t="shared" si="1705"/>
        <v>3.5705982825388443E-4</v>
      </c>
      <c r="AK1395" s="13">
        <f t="shared" si="1706"/>
        <v>2.0736543244587213E-4</v>
      </c>
      <c r="AL1395" s="13">
        <f t="shared" si="1707"/>
        <v>3.0054682768971519E-6</v>
      </c>
      <c r="AM1395" s="13">
        <f t="shared" si="1708"/>
        <v>1.4533851175323256E-2</v>
      </c>
      <c r="AN1395" s="13">
        <f t="shared" si="1709"/>
        <v>6.9394211575718769E-3</v>
      </c>
      <c r="AO1395" s="13">
        <f t="shared" si="1710"/>
        <v>1.6566691588227693E-3</v>
      </c>
      <c r="AP1395" s="13">
        <f t="shared" si="1711"/>
        <v>2.6366778433672413E-4</v>
      </c>
      <c r="AQ1395" s="13">
        <f t="shared" si="1712"/>
        <v>3.1473106802947327E-5</v>
      </c>
      <c r="AR1395" s="13">
        <f t="shared" si="1713"/>
        <v>2.2465199040124957E-5</v>
      </c>
      <c r="AS1395" s="13">
        <f t="shared" si="1714"/>
        <v>3.9140547426346523E-5</v>
      </c>
      <c r="AT1395" s="13">
        <f t="shared" si="1715"/>
        <v>3.4096792334174664E-5</v>
      </c>
      <c r="AU1395" s="13">
        <f t="shared" si="1716"/>
        <v>1.9801992629553975E-5</v>
      </c>
      <c r="AV1395" s="13">
        <f t="shared" si="1717"/>
        <v>8.6251275836560639E-6</v>
      </c>
      <c r="AW1395" s="13">
        <f t="shared" si="1718"/>
        <v>6.9449449781889367E-8</v>
      </c>
      <c r="AX1395" s="13">
        <f t="shared" si="1719"/>
        <v>4.2203268130346855E-3</v>
      </c>
      <c r="AY1395" s="13">
        <f t="shared" si="1720"/>
        <v>2.0150629605982188E-3</v>
      </c>
      <c r="AZ1395" s="13">
        <f t="shared" si="1721"/>
        <v>4.8106212090422379E-4</v>
      </c>
      <c r="BA1395" s="13">
        <f t="shared" si="1722"/>
        <v>7.6563617347277118E-5</v>
      </c>
      <c r="BB1395" s="13">
        <f t="shared" si="1723"/>
        <v>9.1391328373794698E-6</v>
      </c>
      <c r="BC1395" s="13">
        <f t="shared" si="1724"/>
        <v>8.7272521245093112E-7</v>
      </c>
      <c r="BD1395" s="13">
        <f t="shared" si="1725"/>
        <v>1.7877284743449866E-6</v>
      </c>
      <c r="BE1395" s="13">
        <f t="shared" si="1726"/>
        <v>3.1147140521903361E-6</v>
      </c>
      <c r="BF1395" s="13">
        <f t="shared" si="1727"/>
        <v>2.7133437113447833E-6</v>
      </c>
      <c r="BG1395" s="13">
        <f t="shared" si="1728"/>
        <v>1.5757966804297803E-6</v>
      </c>
      <c r="BH1395" s="13">
        <f t="shared" si="1729"/>
        <v>6.8636766354127747E-7</v>
      </c>
      <c r="BI1395" s="13">
        <f t="shared" si="1730"/>
        <v>2.3916820001251658E-7</v>
      </c>
      <c r="BJ1395" s="14">
        <f t="shared" si="1731"/>
        <v>0.68264703872536636</v>
      </c>
      <c r="BK1395" s="14">
        <f t="shared" si="1732"/>
        <v>0.22165050269384082</v>
      </c>
      <c r="BL1395" s="14">
        <f t="shared" si="1733"/>
        <v>9.3597695859569757E-2</v>
      </c>
      <c r="BM1395" s="14">
        <f t="shared" si="1734"/>
        <v>0.38042582561709354</v>
      </c>
      <c r="BN1395" s="14">
        <f t="shared" si="1735"/>
        <v>0.61742527550448756</v>
      </c>
    </row>
    <row r="1396" spans="1:66" x14ac:dyDescent="0.25">
      <c r="A1396" t="s">
        <v>91</v>
      </c>
      <c r="B1396" t="s">
        <v>111</v>
      </c>
      <c r="C1396" t="s">
        <v>118</v>
      </c>
      <c r="D1396" s="7" t="s">
        <v>510</v>
      </c>
      <c r="E1396" s="10">
        <f>VLOOKUP(A1396,home!$A$2:$E$405,3,FALSE)</f>
        <v>1.51502145922747</v>
      </c>
      <c r="F1396" s="10">
        <f>VLOOKUP(B1396,home!$B$2:$E$405,3,FALSE)</f>
        <v>0.88</v>
      </c>
      <c r="G1396" s="10">
        <f>VLOOKUP(C1396,away!$B$2:$E$405,4,FALSE)</f>
        <v>1.25</v>
      </c>
      <c r="H1396" s="10">
        <f>VLOOKUP(A1396,away!$A$2:$E$405,3,FALSE)</f>
        <v>1.2618025751073001</v>
      </c>
      <c r="I1396" s="10">
        <f>VLOOKUP(C1396,away!$B$2:$E$405,3,FALSE)</f>
        <v>0.86</v>
      </c>
      <c r="J1396" s="10">
        <f>VLOOKUP(B1396,home!$B$2:$E$405,4,FALSE)</f>
        <v>0.7</v>
      </c>
      <c r="K1396" s="12">
        <f t="shared" si="1680"/>
        <v>1.6665236051502168</v>
      </c>
      <c r="L1396" s="12">
        <f t="shared" si="1681"/>
        <v>0.75960515021459452</v>
      </c>
      <c r="M1396" s="13">
        <f t="shared" si="1682"/>
        <v>8.8378305233833554E-2</v>
      </c>
      <c r="N1396" s="13">
        <f t="shared" si="1683"/>
        <v>0.14728453185535453</v>
      </c>
      <c r="O1396" s="13">
        <f t="shared" si="1684"/>
        <v>6.7132615822857414E-2</v>
      </c>
      <c r="P1396" s="13">
        <f t="shared" si="1685"/>
        <v>0.11187808894427281</v>
      </c>
      <c r="Q1396" s="13">
        <f t="shared" si="1686"/>
        <v>0.12272657450522373</v>
      </c>
      <c r="R1396" s="13">
        <f t="shared" si="1687"/>
        <v>2.5497140363210134E-2</v>
      </c>
      <c r="S1396" s="13">
        <f t="shared" si="1688"/>
        <v>3.5406615777213664E-2</v>
      </c>
      <c r="T1396" s="13">
        <f t="shared" si="1689"/>
        <v>9.3223738062363087E-2</v>
      </c>
      <c r="U1396" s="13">
        <f t="shared" si="1690"/>
        <v>4.2491586279118053E-2</v>
      </c>
      <c r="V1396" s="13">
        <f t="shared" si="1691"/>
        <v>4.9801368718992199E-3</v>
      </c>
      <c r="W1396" s="13">
        <f t="shared" si="1692"/>
        <v>6.8175577797394041E-2</v>
      </c>
      <c r="X1396" s="13">
        <f t="shared" si="1693"/>
        <v>5.1786520013756276E-2</v>
      </c>
      <c r="Y1396" s="13">
        <f t="shared" si="1694"/>
        <v>1.9668653657070219E-2</v>
      </c>
      <c r="Z1396" s="13">
        <f t="shared" si="1695"/>
        <v>6.4559197118796117E-3</v>
      </c>
      <c r="AA1396" s="13">
        <f t="shared" si="1696"/>
        <v>1.0758942592801957E-2</v>
      </c>
      <c r="AB1396" s="13">
        <f t="shared" si="1697"/>
        <v>8.9650158986802723E-3</v>
      </c>
      <c r="AC1396" s="13">
        <f t="shared" si="1698"/>
        <v>3.9402217718677106E-4</v>
      </c>
      <c r="AD1396" s="13">
        <f t="shared" si="1699"/>
        <v>2.8404052423528059E-2</v>
      </c>
      <c r="AE1396" s="13">
        <f t="shared" si="1700"/>
        <v>2.1575864507877247E-2</v>
      </c>
      <c r="AF1396" s="13">
        <f t="shared" si="1701"/>
        <v>8.1945689002579179E-3</v>
      </c>
      <c r="AG1396" s="13">
        <f t="shared" si="1702"/>
        <v>2.0748789134747534E-3</v>
      </c>
      <c r="AH1396" s="13">
        <f t="shared" si="1703"/>
        <v>1.2259874656289182E-3</v>
      </c>
      <c r="AI1396" s="13">
        <f t="shared" si="1704"/>
        <v>2.0431370510888822E-3</v>
      </c>
      <c r="AJ1396" s="13">
        <f t="shared" si="1705"/>
        <v>1.7024680620983136E-3</v>
      </c>
      <c r="AK1396" s="13">
        <f t="shared" si="1706"/>
        <v>9.4573440416706163E-4</v>
      </c>
      <c r="AL1396" s="13">
        <f t="shared" si="1707"/>
        <v>1.9951705599550978E-5</v>
      </c>
      <c r="AM1396" s="13">
        <f t="shared" si="1708"/>
        <v>9.4672047691467358E-3</v>
      </c>
      <c r="AN1396" s="13">
        <f t="shared" si="1709"/>
        <v>7.1913375007800311E-3</v>
      </c>
      <c r="AO1396" s="13">
        <f t="shared" si="1710"/>
        <v>2.731288501261931E-3</v>
      </c>
      <c r="AP1396" s="13">
        <f t="shared" si="1711"/>
        <v>6.9156693742682129E-4</v>
      </c>
      <c r="AQ1396" s="13">
        <f t="shared" si="1712"/>
        <v>1.3132945184688688E-4</v>
      </c>
      <c r="AR1396" s="13">
        <f t="shared" si="1713"/>
        <v>1.8625327859805293E-4</v>
      </c>
      <c r="AS1396" s="13">
        <f t="shared" si="1714"/>
        <v>3.1039548532027484E-4</v>
      </c>
      <c r="AT1396" s="13">
        <f t="shared" si="1715"/>
        <v>2.5864070160914787E-4</v>
      </c>
      <c r="AU1396" s="13">
        <f t="shared" si="1716"/>
        <v>1.4367694482808621E-4</v>
      </c>
      <c r="AV1396" s="13">
        <f t="shared" si="1717"/>
        <v>5.9860255017967775E-5</v>
      </c>
      <c r="AW1396" s="13">
        <f t="shared" si="1718"/>
        <v>7.0157951086607095E-7</v>
      </c>
      <c r="AX1396" s="13">
        <f t="shared" si="1719"/>
        <v>2.6295533704289564E-3</v>
      </c>
      <c r="AY1396" s="13">
        <f t="shared" si="1720"/>
        <v>1.9974222829419806E-3</v>
      </c>
      <c r="AZ1396" s="13">
        <f t="shared" si="1721"/>
        <v>7.586261266380607E-4</v>
      </c>
      <c r="BA1396" s="13">
        <f t="shared" si="1722"/>
        <v>1.920854376272067E-4</v>
      </c>
      <c r="BB1396" s="13">
        <f t="shared" si="1723"/>
        <v>3.6477271925712616E-5</v>
      </c>
      <c r="BC1396" s="13">
        <f t="shared" si="1724"/>
        <v>5.5416647241099095E-6</v>
      </c>
      <c r="BD1396" s="13">
        <f t="shared" si="1725"/>
        <v>2.3579824944572447E-5</v>
      </c>
      <c r="BE1396" s="13">
        <f t="shared" si="1726"/>
        <v>3.9296334875439883E-5</v>
      </c>
      <c r="BF1396" s="13">
        <f t="shared" si="1727"/>
        <v>3.2744134832904136E-5</v>
      </c>
      <c r="BG1396" s="13">
        <f t="shared" si="1728"/>
        <v>1.8189624543085401E-5</v>
      </c>
      <c r="BH1396" s="13">
        <f t="shared" si="1729"/>
        <v>7.5783596674678888E-6</v>
      </c>
      <c r="BI1396" s="13">
        <f t="shared" si="1730"/>
        <v>2.5259030548307137E-6</v>
      </c>
      <c r="BJ1396" s="14">
        <f t="shared" si="1731"/>
        <v>0.58894739395104823</v>
      </c>
      <c r="BK1396" s="14">
        <f t="shared" si="1732"/>
        <v>0.24305454299294751</v>
      </c>
      <c r="BL1396" s="14">
        <f t="shared" si="1733"/>
        <v>0.16184536878694281</v>
      </c>
      <c r="BM1396" s="14">
        <f t="shared" si="1734"/>
        <v>0.43540924801463504</v>
      </c>
      <c r="BN1396" s="14">
        <f t="shared" si="1735"/>
        <v>0.56289725672475222</v>
      </c>
    </row>
    <row r="1397" spans="1:66" x14ac:dyDescent="0.25">
      <c r="A1397" t="s">
        <v>114</v>
      </c>
      <c r="B1397" t="s">
        <v>120</v>
      </c>
      <c r="C1397" t="s">
        <v>119</v>
      </c>
      <c r="D1397" s="7" t="s">
        <v>510</v>
      </c>
      <c r="E1397" s="10">
        <f>VLOOKUP(A1397,home!$A$2:$E$405,3,FALSE)</f>
        <v>1.3644444444444399</v>
      </c>
      <c r="F1397" s="10">
        <f>VLOOKUP(B1397,home!$B$2:$E$405,3,FALSE)</f>
        <v>0.88</v>
      </c>
      <c r="G1397" s="10">
        <f>VLOOKUP(C1397,away!$B$2:$E$405,4,FALSE)</f>
        <v>0.88</v>
      </c>
      <c r="H1397" s="10">
        <f>VLOOKUP(A1397,away!$A$2:$E$405,3,FALSE)</f>
        <v>1.1155555555555601</v>
      </c>
      <c r="I1397" s="10">
        <f>VLOOKUP(C1397,away!$B$2:$E$405,3,FALSE)</f>
        <v>0.73</v>
      </c>
      <c r="J1397" s="10">
        <f>VLOOKUP(B1397,home!$B$2:$E$405,4,FALSE)</f>
        <v>1.43</v>
      </c>
      <c r="K1397" s="12">
        <f t="shared" si="1680"/>
        <v>1.0566257777777743</v>
      </c>
      <c r="L1397" s="12">
        <f t="shared" si="1681"/>
        <v>1.164528444444449</v>
      </c>
      <c r="M1397" s="13">
        <f t="shared" si="1682"/>
        <v>0.10848382209628876</v>
      </c>
      <c r="N1397" s="13">
        <f t="shared" si="1683"/>
        <v>0.1146268028987968</v>
      </c>
      <c r="O1397" s="13">
        <f t="shared" si="1684"/>
        <v>0.12633249659317949</v>
      </c>
      <c r="P1397" s="13">
        <f t="shared" si="1685"/>
        <v>0.13348617247137629</v>
      </c>
      <c r="Q1397" s="13">
        <f t="shared" si="1686"/>
        <v>6.05588173835604E-2</v>
      </c>
      <c r="R1397" s="13">
        <f t="shared" si="1687"/>
        <v>7.3558892870219494E-2</v>
      </c>
      <c r="S1397" s="13">
        <f t="shared" si="1688"/>
        <v>4.10627084682786E-2</v>
      </c>
      <c r="T1397" s="13">
        <f t="shared" si="1689"/>
        <v>7.0522465405073051E-2</v>
      </c>
      <c r="U1397" s="13">
        <f t="shared" si="1690"/>
        <v>7.7724222391467646E-2</v>
      </c>
      <c r="V1397" s="13">
        <f t="shared" si="1691"/>
        <v>5.6140514050036072E-3</v>
      </c>
      <c r="W1397" s="13">
        <f t="shared" si="1692"/>
        <v>2.1329335839735567E-2</v>
      </c>
      <c r="X1397" s="13">
        <f t="shared" si="1693"/>
        <v>2.4838618286480495E-2</v>
      </c>
      <c r="Y1397" s="13">
        <f t="shared" si="1694"/>
        <v>1.4462638757652291E-2</v>
      </c>
      <c r="Z1397" s="13">
        <f t="shared" si="1695"/>
        <v>2.8553807696404195E-2</v>
      </c>
      <c r="AA1397" s="13">
        <f t="shared" si="1696"/>
        <v>3.0170689265730077E-2</v>
      </c>
      <c r="AB1397" s="13">
        <f t="shared" si="1697"/>
        <v>1.5939564005746795E-2</v>
      </c>
      <c r="AC1397" s="13">
        <f t="shared" si="1698"/>
        <v>4.3174538587325537E-4</v>
      </c>
      <c r="AD1397" s="13">
        <f t="shared" si="1699"/>
        <v>5.6342815177859882E-3</v>
      </c>
      <c r="AE1397" s="13">
        <f t="shared" si="1700"/>
        <v>6.5612810914694253E-3</v>
      </c>
      <c r="AF1397" s="13">
        <f t="shared" si="1701"/>
        <v>3.820399231505834E-3</v>
      </c>
      <c r="AG1397" s="13">
        <f t="shared" si="1702"/>
        <v>1.4829878580740858E-3</v>
      </c>
      <c r="AH1397" s="13">
        <f t="shared" si="1703"/>
        <v>8.312930314914882E-3</v>
      </c>
      <c r="AI1397" s="13">
        <f t="shared" si="1704"/>
        <v>8.7836564596093757E-3</v>
      </c>
      <c r="AJ1397" s="13">
        <f t="shared" si="1705"/>
        <v>4.6405189191837636E-3</v>
      </c>
      <c r="AK1397" s="13">
        <f t="shared" si="1706"/>
        <v>1.634430637425007E-3</v>
      </c>
      <c r="AL1397" s="13">
        <f t="shared" si="1707"/>
        <v>2.1250003153924575E-5</v>
      </c>
      <c r="AM1397" s="13">
        <f t="shared" si="1708"/>
        <v>1.1906654181899122E-3</v>
      </c>
      <c r="AN1397" s="13">
        <f t="shared" si="1709"/>
        <v>1.3865637472984978E-3</v>
      </c>
      <c r="AO1397" s="13">
        <f t="shared" si="1710"/>
        <v>8.0734646188229296E-4</v>
      </c>
      <c r="AP1397" s="13">
        <f t="shared" si="1711"/>
        <v>3.1339263979450547E-4</v>
      </c>
      <c r="AQ1397" s="13">
        <f t="shared" si="1712"/>
        <v>9.1238660830058788E-5</v>
      </c>
      <c r="AR1397" s="13">
        <f t="shared" si="1713"/>
        <v>1.9361287616805833E-3</v>
      </c>
      <c r="AS1397" s="13">
        <f t="shared" si="1714"/>
        <v>2.0457635586886651E-3</v>
      </c>
      <c r="AT1397" s="13">
        <f t="shared" si="1715"/>
        <v>1.0808032556744191E-3</v>
      </c>
      <c r="AU1397" s="13">
        <f t="shared" si="1716"/>
        <v>3.8066819355057793E-4</v>
      </c>
      <c r="AV1397" s="13">
        <f t="shared" si="1717"/>
        <v>1.0055595652140993E-4</v>
      </c>
      <c r="AW1397" s="13">
        <f t="shared" si="1718"/>
        <v>7.263196615170973E-7</v>
      </c>
      <c r="AX1397" s="13">
        <f t="shared" si="1719"/>
        <v>2.0968129559466908E-4</v>
      </c>
      <c r="AY1397" s="13">
        <f t="shared" si="1720"/>
        <v>2.4417983298795663E-4</v>
      </c>
      <c r="AZ1397" s="13">
        <f t="shared" si="1721"/>
        <v>1.4217718053708529E-4</v>
      </c>
      <c r="BA1397" s="13">
        <f t="shared" si="1722"/>
        <v>5.5189790295449839E-5</v>
      </c>
      <c r="BB1397" s="13">
        <f t="shared" si="1723"/>
        <v>1.6067520160493895E-5</v>
      </c>
      <c r="BC1397" s="13">
        <f t="shared" si="1724"/>
        <v>3.7422168517159501E-6</v>
      </c>
      <c r="BD1397" s="13">
        <f t="shared" si="1725"/>
        <v>3.7577950251400829E-4</v>
      </c>
      <c r="BE1397" s="13">
        <f t="shared" si="1726"/>
        <v>3.9705830911680907E-4</v>
      </c>
      <c r="BF1397" s="13">
        <f t="shared" si="1727"/>
        <v>2.0977102234683815E-4</v>
      </c>
      <c r="BG1397" s="13">
        <f t="shared" si="1728"/>
        <v>7.3883156547488918E-5</v>
      </c>
      <c r="BH1397" s="13">
        <f t="shared" si="1729"/>
        <v>1.9516711937916885E-5</v>
      </c>
      <c r="BI1397" s="13">
        <f t="shared" si="1730"/>
        <v>4.1243721862132418E-6</v>
      </c>
      <c r="BJ1397" s="14">
        <f t="shared" si="1731"/>
        <v>0.32829787303455665</v>
      </c>
      <c r="BK1397" s="14">
        <f t="shared" si="1732"/>
        <v>0.28934392966296241</v>
      </c>
      <c r="BL1397" s="14">
        <f t="shared" si="1733"/>
        <v>0.35372145425824147</v>
      </c>
      <c r="BM1397" s="14">
        <f t="shared" si="1734"/>
        <v>0.3826266068254171</v>
      </c>
      <c r="BN1397" s="14">
        <f t="shared" si="1735"/>
        <v>0.6170470043134213</v>
      </c>
    </row>
    <row r="1398" spans="1:66" x14ac:dyDescent="0.25">
      <c r="A1398" t="s">
        <v>114</v>
      </c>
      <c r="B1398" t="s">
        <v>123</v>
      </c>
      <c r="C1398" t="s">
        <v>133</v>
      </c>
      <c r="D1398" s="7" t="s">
        <v>510</v>
      </c>
      <c r="E1398" s="10">
        <f>VLOOKUP(A1398,home!$A$2:$E$405,3,FALSE)</f>
        <v>1.3644444444444399</v>
      </c>
      <c r="F1398" s="10">
        <f>VLOOKUP(B1398,home!$B$2:$E$405,3,FALSE)</f>
        <v>1.3</v>
      </c>
      <c r="G1398" s="10">
        <f>VLOOKUP(C1398,away!$B$2:$E$405,4,FALSE)</f>
        <v>0.65</v>
      </c>
      <c r="H1398" s="10">
        <f>VLOOKUP(A1398,away!$A$2:$E$405,3,FALSE)</f>
        <v>1.1155555555555601</v>
      </c>
      <c r="I1398" s="10">
        <f>VLOOKUP(C1398,away!$B$2:$E$405,3,FALSE)</f>
        <v>0.41</v>
      </c>
      <c r="J1398" s="10">
        <f>VLOOKUP(B1398,home!$B$2:$E$405,4,FALSE)</f>
        <v>0.9</v>
      </c>
      <c r="K1398" s="12">
        <f t="shared" ref="K1398:K1461" si="1736">E1398*F1398*G1398</f>
        <v>1.1529555555555517</v>
      </c>
      <c r="L1398" s="12">
        <f t="shared" ref="L1398:L1461" si="1737">H1398*I1398*J1398</f>
        <v>0.41164000000000167</v>
      </c>
      <c r="M1398" s="13">
        <f t="shared" ref="M1398:M1461" si="1738">_xlfn.POISSON.DIST(0,K1398,FALSE) * _xlfn.POISSON.DIST(0,L1398,FALSE)</f>
        <v>0.20917259476173508</v>
      </c>
      <c r="N1398" s="13">
        <f t="shared" ref="N1398:N1461" si="1739">_xlfn.POISSON.DIST(1,K1398,FALSE) * _xlfn.POISSON.DIST(0,L1398,FALSE)</f>
        <v>0.24116670520051253</v>
      </c>
      <c r="O1398" s="13">
        <f t="shared" ref="O1398:O1461" si="1740">_xlfn.POISSON.DIST(0,K1398,FALSE) * _xlfn.POISSON.DIST(1,L1398,FALSE)</f>
        <v>8.6103806907720973E-2</v>
      </c>
      <c r="P1398" s="13">
        <f t="shared" ref="P1398:P1461" si="1741">_xlfn.POISSON.DIST(1,K1398,FALSE) * _xlfn.POISSON.DIST(1,L1398,FALSE)</f>
        <v>9.9273862528739376E-2</v>
      </c>
      <c r="Q1398" s="13">
        <f t="shared" ref="Q1398:Q1461" si="1742">_xlfn.POISSON.DIST(2,K1398,FALSE) * _xlfn.POISSON.DIST(0,L1398,FALSE)</f>
        <v>0.13902724628797949</v>
      </c>
      <c r="R1398" s="13">
        <f t="shared" ref="R1398:R1461" si="1743">_xlfn.POISSON.DIST(0,K1398,FALSE) * _xlfn.POISSON.DIST(2,L1398,FALSE)</f>
        <v>1.7721885537747197E-2</v>
      </c>
      <c r="S1398" s="13">
        <f t="shared" ref="S1398:S1461" si="1744">_xlfn.POISSON.DIST(2,K1398,FALSE) * _xlfn.POISSON.DIST(2,L1398,FALSE)</f>
        <v>1.1778908934749614E-2</v>
      </c>
      <c r="T1398" s="13">
        <f t="shared" ref="T1398:T1461" si="1745">_xlfn.POISSON.DIST(2,K1398,FALSE) * _xlfn.POISSON.DIST(1,L1398,FALSE)</f>
        <v>5.7229175661984107E-2</v>
      </c>
      <c r="U1398" s="13">
        <f t="shared" ref="U1398:U1461" si="1746">_xlfn.POISSON.DIST(1,K1398,FALSE) * _xlfn.POISSON.DIST(2,L1398,FALSE)</f>
        <v>2.0432546385665218E-2</v>
      </c>
      <c r="V1398" s="13">
        <f t="shared" ref="V1398:V1461" si="1747">_xlfn.POISSON.DIST(3,K1398,FALSE) * _xlfn.POISSON.DIST(3,L1398,FALSE)</f>
        <v>6.2114456652881758E-4</v>
      </c>
      <c r="W1398" s="13">
        <f t="shared" ref="W1398:W1461" si="1748">_xlfn.POISSON.DIST(3,K1398,FALSE) * _xlfn.POISSON.DIST(0,L1398,FALSE)</f>
        <v>5.3430745327105303E-2</v>
      </c>
      <c r="X1398" s="13">
        <f t="shared" ref="X1398:X1461" si="1749">_xlfn.POISSON.DIST(3,K1398,FALSE) * _xlfn.POISSON.DIST(1,L1398,FALSE)</f>
        <v>2.1994232006449715E-2</v>
      </c>
      <c r="Y1398" s="13">
        <f t="shared" ref="Y1398:Y1461" si="1750">_xlfn.POISSON.DIST(3,K1398,FALSE) * _xlfn.POISSON.DIST(2,L1398,FALSE)</f>
        <v>4.5268528315674976E-3</v>
      </c>
      <c r="Z1398" s="13">
        <f t="shared" ref="Z1398:Z1461" si="1751">_xlfn.POISSON.DIST(0,K1398,FALSE) * _xlfn.POISSON.DIST(3,L1398,FALSE)</f>
        <v>2.4316789875860959E-3</v>
      </c>
      <c r="AA1398" s="13">
        <f t="shared" ref="AA1398:AA1461" si="1752">_xlfn.POISSON.DIST(1,K1398,FALSE) * _xlfn.POISSON.DIST(3,L1398,FALSE)</f>
        <v>2.8036177980650884E-3</v>
      </c>
      <c r="AB1398" s="13">
        <f t="shared" ref="AB1398:AB1461" si="1753">_xlfn.POISSON.DIST(2,K1398,FALSE) * _xlfn.POISSON.DIST(3,L1398,FALSE)</f>
        <v>1.616223357966784E-3</v>
      </c>
      <c r="AC1398" s="13">
        <f t="shared" ref="AC1398:AC1461" si="1754">_xlfn.POISSON.DIST(4,K1398,FALSE) * _xlfn.POISSON.DIST(4,L1398,FALSE)</f>
        <v>1.8424802606878011E-5</v>
      </c>
      <c r="AD1398" s="13">
        <f t="shared" ref="AD1398:AD1461" si="1755">_xlfn.POISSON.DIST(4,K1398,FALSE) * _xlfn.POISSON.DIST(0,L1398,FALSE)</f>
        <v>1.5400818665589979E-2</v>
      </c>
      <c r="AE1398" s="13">
        <f t="shared" ref="AE1398:AE1461" si="1756">_xlfn.POISSON.DIST(4,K1398,FALSE) * _xlfn.POISSON.DIST(1,L1398,FALSE)</f>
        <v>6.3395929955034841E-3</v>
      </c>
      <c r="AF1398" s="13">
        <f t="shared" ref="AF1398:AF1461" si="1757">_xlfn.POISSON.DIST(4,K1398,FALSE) * _xlfn.POISSON.DIST(2,L1398,FALSE)</f>
        <v>1.3048150303345322E-3</v>
      </c>
      <c r="AG1398" s="13">
        <f t="shared" ref="AG1398:AG1461" si="1758">_xlfn.POISSON.DIST(4,K1398,FALSE) * _xlfn.POISSON.DIST(3,L1398,FALSE)</f>
        <v>1.7903801969563636E-4</v>
      </c>
      <c r="AH1398" s="13">
        <f t="shared" ref="AH1398:AH1461" si="1759">_xlfn.POISSON.DIST(0,K1398,FALSE) * _xlfn.POISSON.DIST(4,L1398,FALSE)</f>
        <v>2.5024408461248612E-4</v>
      </c>
      <c r="AI1398" s="13">
        <f t="shared" ref="AI1398:AI1461" si="1760">_xlfn.POISSON.DIST(1,K1398,FALSE) * _xlfn.POISSON.DIST(4,L1398,FALSE)</f>
        <v>2.8852030759887943E-4</v>
      </c>
      <c r="AJ1398" s="13">
        <f t="shared" ref="AJ1398:AJ1461" si="1761">_xlfn.POISSON.DIST(2,K1398,FALSE) * _xlfn.POISSON.DIST(4,L1398,FALSE)</f>
        <v>1.6632554576836241E-4</v>
      </c>
      <c r="AK1398" s="13">
        <f t="shared" ref="AK1398:AK1461" si="1762">_xlfn.POISSON.DIST(3,K1398,FALSE) * _xlfn.POISSON.DIST(4,L1398,FALSE)</f>
        <v>6.3921987341480872E-5</v>
      </c>
      <c r="AL1398" s="13">
        <f t="shared" ref="AL1398:AL1461" si="1763">_xlfn.POISSON.DIST(5,K1398,FALSE) * _xlfn.POISSON.DIST(5,L1398,FALSE)</f>
        <v>3.4977838721135767E-7</v>
      </c>
      <c r="AM1398" s="13">
        <f t="shared" ref="AM1398:AM1461" si="1764">_xlfn.POISSON.DIST(5,K1398,FALSE) * _xlfn.POISSON.DIST(0,L1398,FALSE)</f>
        <v>3.5512918881191158E-3</v>
      </c>
      <c r="AN1398" s="13">
        <f t="shared" ref="AN1398:AN1461" si="1765">_xlfn.POISSON.DIST(5,K1398,FALSE) * _xlfn.POISSON.DIST(1,L1398,FALSE)</f>
        <v>1.4618537928253587E-3</v>
      </c>
      <c r="AO1398" s="13">
        <f t="shared" ref="AO1398:AO1461" si="1766">_xlfn.POISSON.DIST(5,K1398,FALSE) * _xlfn.POISSON.DIST(2,L1398,FALSE)</f>
        <v>3.0087874763931653E-4</v>
      </c>
      <c r="AP1398" s="13">
        <f t="shared" ref="AP1398:AP1461" si="1767">_xlfn.POISSON.DIST(5,K1398,FALSE) * _xlfn.POISSON.DIST(3,L1398,FALSE)</f>
        <v>4.1284575892749592E-5</v>
      </c>
      <c r="AQ1398" s="13">
        <f t="shared" ref="AQ1398:AQ1461" si="1768">_xlfn.POISSON.DIST(5,K1398,FALSE) * _xlfn.POISSON.DIST(4,L1398,FALSE)</f>
        <v>4.2485957051228776E-6</v>
      </c>
      <c r="AR1398" s="13">
        <f t="shared" ref="AR1398:AR1461" si="1769">_xlfn.POISSON.DIST(0,K1398,FALSE) * _xlfn.POISSON.DIST(5,L1398,FALSE)</f>
        <v>2.0602094997976842E-5</v>
      </c>
      <c r="AS1398" s="13">
        <f t="shared" ref="AS1398:AS1461" si="1770">_xlfn.POISSON.DIST(1,K1398,FALSE) * _xlfn.POISSON.DIST(5,L1398,FALSE)</f>
        <v>2.3753299884000642E-5</v>
      </c>
      <c r="AT1398" s="13">
        <f t="shared" ref="AT1398:AT1461" si="1771">_xlfn.POISSON.DIST(2,K1398,FALSE) * _xlfn.POISSON.DIST(5,L1398,FALSE)</f>
        <v>1.3693249532017796E-5</v>
      </c>
      <c r="AU1398" s="13">
        <f t="shared" ref="AU1398:AU1461" si="1772">_xlfn.POISSON.DIST(3,K1398,FALSE) * _xlfn.POISSON.DIST(5,L1398,FALSE)</f>
        <v>5.2625693738494588E-6</v>
      </c>
      <c r="AV1398" s="13">
        <f t="shared" ref="AV1398:AV1461" si="1773">_xlfn.POISSON.DIST(4,K1398,FALSE) * _xlfn.POISSON.DIST(5,L1398,FALSE)</f>
        <v>1.5168771490190591E-6</v>
      </c>
      <c r="AW1398" s="13">
        <f t="shared" ref="AW1398:AW1461" si="1774">_xlfn.POISSON.DIST(6,K1398,FALSE) * _xlfn.POISSON.DIST(6,L1398,FALSE)</f>
        <v>4.6112705749975728E-9</v>
      </c>
      <c r="AX1398" s="13">
        <f t="shared" ref="AX1398:AX1461" si="1775">_xlfn.POISSON.DIST(6,K1398,FALSE) * _xlfn.POISSON.DIST(0,L1398,FALSE)</f>
        <v>6.8241361863438329E-4</v>
      </c>
      <c r="AY1398" s="13">
        <f t="shared" ref="AY1398:AY1461" si="1776">_xlfn.POISSON.DIST(6,K1398,FALSE) * _xlfn.POISSON.DIST(1,L1398,FALSE)</f>
        <v>2.8090874197465865E-4</v>
      </c>
      <c r="AZ1398" s="13">
        <f t="shared" ref="AZ1398:AZ1461" si="1777">_xlfn.POISSON.DIST(6,K1398,FALSE) * _xlfn.POISSON.DIST(2,L1398,FALSE)</f>
        <v>5.7816637273224469E-5</v>
      </c>
      <c r="BA1398" s="13">
        <f t="shared" ref="BA1398:BA1461" si="1778">_xlfn.POISSON.DIST(6,K1398,FALSE) * _xlfn.POISSON.DIST(3,L1398,FALSE)</f>
        <v>7.9332135223834072E-6</v>
      </c>
      <c r="BB1398" s="13">
        <f t="shared" ref="BB1398:BB1461" si="1779">_xlfn.POISSON.DIST(6,K1398,FALSE) * _xlfn.POISSON.DIST(4,L1398,FALSE)</f>
        <v>8.1640700358847976E-7</v>
      </c>
      <c r="BC1398" s="13">
        <f t="shared" ref="BC1398:BC1461" si="1780">_xlfn.POISSON.DIST(6,K1398,FALSE) * _xlfn.POISSON.DIST(5,L1398,FALSE)</f>
        <v>6.7213155791432633E-8</v>
      </c>
      <c r="BD1398" s="13">
        <f t="shared" ref="BD1398:BD1461" si="1781">_xlfn.POISSON.DIST(0,K1398,FALSE) * _xlfn.POISSON.DIST(6,L1398,FALSE)</f>
        <v>1.4134410641612033E-6</v>
      </c>
      <c r="BE1398" s="13">
        <f t="shared" ref="BE1398:BE1461" si="1782">_xlfn.POISSON.DIST(1,K1398,FALSE) * _xlfn.POISSON.DIST(6,L1398,FALSE)</f>
        <v>1.6296347273750102E-6</v>
      </c>
      <c r="BF1398" s="13">
        <f t="shared" ref="BF1398:BF1461" si="1783">_xlfn.POISSON.DIST(2,K1398,FALSE) * _xlfn.POISSON.DIST(6,L1398,FALSE)</f>
        <v>9.3944820622663787E-7</v>
      </c>
      <c r="BG1398" s="13">
        <f t="shared" ref="BG1398:BG1461" si="1784">_xlfn.POISSON.DIST(3,K1398,FALSE) * _xlfn.POISSON.DIST(6,L1398,FALSE)</f>
        <v>3.6104734284189989E-7</v>
      </c>
      <c r="BH1398" s="13">
        <f t="shared" ref="BH1398:BH1461" si="1785">_xlfn.POISSON.DIST(4,K1398,FALSE) * _xlfn.POISSON.DIST(6,L1398,FALSE)</f>
        <v>1.0406788493703465E-7</v>
      </c>
      <c r="BI1398" s="13">
        <f t="shared" ref="BI1398:BI1461" si="1786">_xlfn.POISSON.DIST(5,K1398,FALSE) * _xlfn.POISSON.DIST(6,L1398,FALSE)</f>
        <v>2.399712921861397E-8</v>
      </c>
      <c r="BJ1398" s="14">
        <f t="shared" ref="BJ1398:BJ1461" si="1787">SUM(N1398,Q1398,T1398,W1398,X1398,Y1398,AD1398,AE1398,AF1398,AG1398,AM1398,AN1398,AO1398,AP1398,AQ1398,AX1398,AY1398,AZ1398,BA1398,BB1398,BC1398)</f>
        <v>0.54698873545846782</v>
      </c>
      <c r="BK1398" s="14">
        <f t="shared" ref="BK1398:BK1461" si="1788">SUM(M1398,P1398,S1398,V1398,AC1398,AL1398,AY1398)</f>
        <v>0.32114619411472167</v>
      </c>
      <c r="BL1398" s="14">
        <f t="shared" ref="BL1398:BL1461" si="1789">SUM(O1398,R1398,U1398,AA1398,AB1398,AH1398,AI1398,AJ1398,AK1398,AR1398,AS1398,AT1398,AU1398,AV1398,BD1398,BE1398,BF1398,BG1398,BH1398,BI1398)</f>
        <v>0.12951639163977816</v>
      </c>
      <c r="BM1398" s="14">
        <f t="shared" ref="BM1398:BM1461" si="1790">SUM(S1398:BI1398)</f>
        <v>0.20733599484541512</v>
      </c>
      <c r="BN1398" s="14">
        <f t="shared" ref="BN1398:BN1461" si="1791">SUM(M1398:R1398)</f>
        <v>0.79246610122443473</v>
      </c>
    </row>
    <row r="1399" spans="1:66" x14ac:dyDescent="0.25">
      <c r="A1399" t="s">
        <v>114</v>
      </c>
      <c r="B1399" t="s">
        <v>126</v>
      </c>
      <c r="C1399" t="s">
        <v>132</v>
      </c>
      <c r="D1399" s="7" t="s">
        <v>510</v>
      </c>
      <c r="E1399" s="10">
        <f>VLOOKUP(A1399,home!$A$2:$E$405,3,FALSE)</f>
        <v>1.3644444444444399</v>
      </c>
      <c r="F1399" s="10">
        <f>VLOOKUP(B1399,home!$B$2:$E$405,3,FALSE)</f>
        <v>1.3</v>
      </c>
      <c r="G1399" s="10">
        <f>VLOOKUP(C1399,away!$B$2:$E$405,4,FALSE)</f>
        <v>1.63</v>
      </c>
      <c r="H1399" s="10">
        <f>VLOOKUP(A1399,away!$A$2:$E$405,3,FALSE)</f>
        <v>1.1155555555555601</v>
      </c>
      <c r="I1399" s="10">
        <f>VLOOKUP(C1399,away!$B$2:$E$405,3,FALSE)</f>
        <v>0.49</v>
      </c>
      <c r="J1399" s="10">
        <f>VLOOKUP(B1399,home!$B$2:$E$405,4,FALSE)</f>
        <v>1.2</v>
      </c>
      <c r="K1399" s="12">
        <f t="shared" si="1736"/>
        <v>2.8912577777777679</v>
      </c>
      <c r="L1399" s="12">
        <f t="shared" si="1737"/>
        <v>0.65594666666666934</v>
      </c>
      <c r="M1399" s="13">
        <f t="shared" si="1738"/>
        <v>2.8805053328282707E-2</v>
      </c>
      <c r="N1399" s="13">
        <f t="shared" si="1739"/>
        <v>8.3282834474700765E-2</v>
      </c>
      <c r="O1399" s="13">
        <f t="shared" si="1740"/>
        <v>1.8894578713842692E-2</v>
      </c>
      <c r="P1399" s="13">
        <f t="shared" si="1741"/>
        <v>5.4629097664231935E-2</v>
      </c>
      <c r="Q1399" s="13">
        <f t="shared" si="1742"/>
        <v>0.12039607146517851</v>
      </c>
      <c r="R1399" s="13">
        <f t="shared" si="1743"/>
        <v>6.1969179627080588E-3</v>
      </c>
      <c r="S1399" s="13">
        <f t="shared" si="1744"/>
        <v>2.5901169819029381E-2</v>
      </c>
      <c r="T1399" s="13">
        <f t="shared" si="1745"/>
        <v>7.8973401757345948E-2</v>
      </c>
      <c r="U1399" s="13">
        <f t="shared" si="1746"/>
        <v>1.7916887257930437E-2</v>
      </c>
      <c r="V1399" s="13">
        <f t="shared" si="1747"/>
        <v>5.4579834368171385E-3</v>
      </c>
      <c r="W1399" s="13">
        <f t="shared" si="1748"/>
        <v>0.11603202601252845</v>
      </c>
      <c r="X1399" s="13">
        <f t="shared" si="1749"/>
        <v>7.6110820689498301E-2</v>
      </c>
      <c r="Y1399" s="13">
        <f t="shared" si="1750"/>
        <v>2.4962319564270492E-2</v>
      </c>
      <c r="Z1399" s="13">
        <f t="shared" si="1751"/>
        <v>1.3549492270817196E-3</v>
      </c>
      <c r="AA1399" s="13">
        <f t="shared" si="1752"/>
        <v>3.9175074912939974E-3</v>
      </c>
      <c r="AB1399" s="13">
        <f t="shared" si="1753"/>
        <v>5.6632620018532203E-3</v>
      </c>
      <c r="AC1399" s="13">
        <f t="shared" si="1754"/>
        <v>6.4694531811299808E-4</v>
      </c>
      <c r="AD1399" s="13">
        <f t="shared" si="1755"/>
        <v>8.3869624420008781E-2</v>
      </c>
      <c r="AE1399" s="13">
        <f t="shared" si="1756"/>
        <v>5.501400057289025E-2</v>
      </c>
      <c r="AF1399" s="13">
        <f t="shared" si="1757"/>
        <v>1.8043125147892799E-2</v>
      </c>
      <c r="AG1399" s="13">
        <f t="shared" si="1758"/>
        <v>3.9451092656699457E-3</v>
      </c>
      <c r="AH1399" s="13">
        <f t="shared" si="1759"/>
        <v>2.2219360725170848E-4</v>
      </c>
      <c r="AI1399" s="13">
        <f t="shared" si="1760"/>
        <v>6.4241899513900079E-4</v>
      </c>
      <c r="AJ1399" s="13">
        <f t="shared" si="1761"/>
        <v>9.286994581439072E-4</v>
      </c>
      <c r="AK1399" s="13">
        <f t="shared" si="1762"/>
        <v>8.9503651052552332E-4</v>
      </c>
      <c r="AL1399" s="13">
        <f t="shared" si="1763"/>
        <v>4.9077553946982527E-5</v>
      </c>
      <c r="AM1399" s="13">
        <f t="shared" si="1764"/>
        <v>4.8497740784730119E-2</v>
      </c>
      <c r="AN1399" s="13">
        <f t="shared" si="1765"/>
        <v>3.1811931408607906E-2</v>
      </c>
      <c r="AO1399" s="13">
        <f t="shared" si="1766"/>
        <v>1.0433465183852539E-2</v>
      </c>
      <c r="AP1399" s="13">
        <f t="shared" si="1767"/>
        <v>2.2812655697102735E-3</v>
      </c>
      <c r="AQ1399" s="13">
        <f t="shared" si="1768"/>
        <v>3.7409713655822354E-4</v>
      </c>
      <c r="AR1399" s="13">
        <f t="shared" si="1769"/>
        <v>2.9149431206280262E-5</v>
      </c>
      <c r="AS1399" s="13">
        <f t="shared" si="1770"/>
        <v>8.4278519692955792E-5</v>
      </c>
      <c r="AT1399" s="13">
        <f t="shared" si="1771"/>
        <v>1.2183546278092762E-4</v>
      </c>
      <c r="AU1399" s="13">
        <f t="shared" si="1772"/>
        <v>1.1741924312483692E-4</v>
      </c>
      <c r="AV1399" s="13">
        <f t="shared" si="1773"/>
        <v>8.4872324986365858E-5</v>
      </c>
      <c r="AW1399" s="13">
        <f t="shared" si="1774"/>
        <v>2.5854476692914889E-6</v>
      </c>
      <c r="AX1399" s="13">
        <f t="shared" si="1775"/>
        <v>2.3369911708083526E-2</v>
      </c>
      <c r="AY1399" s="13">
        <f t="shared" si="1776"/>
        <v>1.5329415685211756E-2</v>
      </c>
      <c r="AZ1399" s="13">
        <f t="shared" si="1777"/>
        <v>5.0276395603312046E-3</v>
      </c>
      <c r="BA1399" s="13">
        <f t="shared" si="1778"/>
        <v>1.0992878036002443E-3</v>
      </c>
      <c r="BB1399" s="13">
        <f t="shared" si="1779"/>
        <v>1.8026854261972609E-4</v>
      </c>
      <c r="BC1399" s="13">
        <f t="shared" si="1780"/>
        <v>2.3649309927253559E-5</v>
      </c>
      <c r="BD1399" s="13">
        <f t="shared" si="1781"/>
        <v>3.1867453724981521E-6</v>
      </c>
      <c r="BE1399" s="13">
        <f t="shared" si="1782"/>
        <v>9.2137023440325943E-6</v>
      </c>
      <c r="BF1399" s="13">
        <f t="shared" si="1783"/>
        <v>1.3319594282156745E-5</v>
      </c>
      <c r="BG1399" s="13">
        <f t="shared" si="1784"/>
        <v>1.2836793521709991E-5</v>
      </c>
      <c r="BH1399" s="13">
        <f t="shared" si="1785"/>
        <v>9.2786197778428186E-6</v>
      </c>
      <c r="BI1399" s="13">
        <f t="shared" si="1786"/>
        <v>5.3653763199461346E-6</v>
      </c>
      <c r="BJ1399" s="14">
        <f t="shared" si="1787"/>
        <v>0.7990580060632172</v>
      </c>
      <c r="BK1399" s="14">
        <f t="shared" si="1788"/>
        <v>0.13081874280563288</v>
      </c>
      <c r="BL1399" s="14">
        <f t="shared" si="1789"/>
        <v>5.5768257812098092E-2</v>
      </c>
      <c r="BM1399" s="14">
        <f t="shared" si="1790"/>
        <v>0.65946857206154263</v>
      </c>
      <c r="BN1399" s="14">
        <f t="shared" si="1791"/>
        <v>0.31220455360894467</v>
      </c>
    </row>
    <row r="1400" spans="1:66" x14ac:dyDescent="0.25">
      <c r="A1400" t="s">
        <v>114</v>
      </c>
      <c r="B1400" t="s">
        <v>345</v>
      </c>
      <c r="C1400" t="s">
        <v>127</v>
      </c>
      <c r="D1400" s="7" t="s">
        <v>510</v>
      </c>
      <c r="E1400" s="10">
        <f>VLOOKUP(A1400,home!$A$2:$E$405,3,FALSE)</f>
        <v>1.3644444444444399</v>
      </c>
      <c r="F1400" s="10">
        <f>VLOOKUP(B1400,home!$B$2:$E$405,3,FALSE)</f>
        <v>1.1399999999999999</v>
      </c>
      <c r="G1400" s="10">
        <f>VLOOKUP(C1400,away!$B$2:$E$405,4,FALSE)</f>
        <v>0.95</v>
      </c>
      <c r="H1400" s="10">
        <f>VLOOKUP(A1400,away!$A$2:$E$405,3,FALSE)</f>
        <v>1.1155555555555601</v>
      </c>
      <c r="I1400" s="10">
        <f>VLOOKUP(C1400,away!$B$2:$E$405,3,FALSE)</f>
        <v>1.1000000000000001</v>
      </c>
      <c r="J1400" s="10">
        <f>VLOOKUP(B1400,home!$B$2:$E$405,4,FALSE)</f>
        <v>1</v>
      </c>
      <c r="K1400" s="12">
        <f t="shared" si="1736"/>
        <v>1.4776933333333282</v>
      </c>
      <c r="L1400" s="12">
        <f t="shared" si="1737"/>
        <v>1.2271111111111161</v>
      </c>
      <c r="M1400" s="13">
        <f t="shared" si="1738"/>
        <v>6.6883401988633809E-2</v>
      </c>
      <c r="N1400" s="13">
        <f t="shared" si="1739"/>
        <v>9.8833157229257243E-2</v>
      </c>
      <c r="O1400" s="13">
        <f t="shared" si="1740"/>
        <v>8.2073365729163864E-2</v>
      </c>
      <c r="P1400" s="13">
        <f t="shared" si="1741"/>
        <v>0.12127926538221349</v>
      </c>
      <c r="Q1400" s="13">
        <f t="shared" si="1742"/>
        <v>7.3022548774979046E-2</v>
      </c>
      <c r="R1400" s="13">
        <f t="shared" si="1743"/>
        <v>5.035656950627164E-2</v>
      </c>
      <c r="S1400" s="13">
        <f t="shared" si="1744"/>
        <v>5.4978738275562634E-2</v>
      </c>
      <c r="T1400" s="13">
        <f t="shared" si="1745"/>
        <v>8.9606780963430221E-2</v>
      </c>
      <c r="U1400" s="13">
        <f t="shared" si="1746"/>
        <v>7.4411567048953978E-2</v>
      </c>
      <c r="V1400" s="13">
        <f t="shared" si="1747"/>
        <v>1.1076956799194361E-2</v>
      </c>
      <c r="W1400" s="13">
        <f t="shared" si="1748"/>
        <v>3.5968311169264779E-2</v>
      </c>
      <c r="X1400" s="13">
        <f t="shared" si="1749"/>
        <v>4.4137114283706869E-2</v>
      </c>
      <c r="Y1400" s="13">
        <f t="shared" si="1750"/>
        <v>2.7080571674958927E-2</v>
      </c>
      <c r="Z1400" s="13">
        <f t="shared" si="1751"/>
        <v>2.0597701986195056E-2</v>
      </c>
      <c r="AA1400" s="13">
        <f t="shared" si="1752"/>
        <v>3.0437086906987092E-2</v>
      </c>
      <c r="AB1400" s="13">
        <f t="shared" si="1753"/>
        <v>2.2488340204270981E-2</v>
      </c>
      <c r="AC1400" s="13">
        <f t="shared" si="1754"/>
        <v>1.25536114279996E-3</v>
      </c>
      <c r="AD1400" s="13">
        <f t="shared" si="1755"/>
        <v>1.3287533406520311E-2</v>
      </c>
      <c r="AE1400" s="13">
        <f t="shared" si="1756"/>
        <v>1.6305279882401214E-2</v>
      </c>
      <c r="AF1400" s="13">
        <f t="shared" si="1757"/>
        <v>1.0004195056735542E-2</v>
      </c>
      <c r="AG1400" s="13">
        <f t="shared" si="1758"/>
        <v>4.0920863039476969E-3</v>
      </c>
      <c r="AH1400" s="13">
        <f t="shared" si="1759"/>
        <v>6.3189172426538652E-3</v>
      </c>
      <c r="AI1400" s="13">
        <f t="shared" si="1760"/>
        <v>9.3374218833546345E-3</v>
      </c>
      <c r="AJ1400" s="13">
        <f t="shared" si="1761"/>
        <v>6.8989230337769382E-3</v>
      </c>
      <c r="AK1400" s="13">
        <f t="shared" si="1762"/>
        <v>3.3981641913973068E-3</v>
      </c>
      <c r="AL1400" s="13">
        <f t="shared" si="1763"/>
        <v>9.1053548510602658E-5</v>
      </c>
      <c r="AM1400" s="13">
        <f t="shared" si="1764"/>
        <v>3.9269799062517921E-3</v>
      </c>
      <c r="AN1400" s="13">
        <f t="shared" si="1765"/>
        <v>4.8188406760716635E-3</v>
      </c>
      <c r="AO1400" s="13">
        <f t="shared" si="1766"/>
        <v>2.9566264681408706E-3</v>
      </c>
      <c r="AP1400" s="13">
        <f t="shared" si="1767"/>
        <v>1.2093697301536269E-3</v>
      </c>
      <c r="AQ1400" s="13">
        <f t="shared" si="1768"/>
        <v>3.7100775832824196E-4</v>
      </c>
      <c r="AR1400" s="13">
        <f t="shared" si="1769"/>
        <v>1.5508027117304344E-3</v>
      </c>
      <c r="AS1400" s="13">
        <f t="shared" si="1770"/>
        <v>2.2916108284393101E-3</v>
      </c>
      <c r="AT1400" s="13">
        <f t="shared" si="1771"/>
        <v>1.6931490218896174E-3</v>
      </c>
      <c r="AU1400" s="13">
        <f t="shared" si="1772"/>
        <v>8.3398500732871097E-4</v>
      </c>
      <c r="AV1400" s="13">
        <f t="shared" si="1773"/>
        <v>3.0809352135739574E-4</v>
      </c>
      <c r="AW1400" s="13">
        <f t="shared" si="1774"/>
        <v>4.5863012452652117E-6</v>
      </c>
      <c r="AX1400" s="13">
        <f t="shared" si="1775"/>
        <v>9.6714533793370086E-4</v>
      </c>
      <c r="AY1400" s="13">
        <f t="shared" si="1776"/>
        <v>1.1867947902377595E-3</v>
      </c>
      <c r="AZ1400" s="13">
        <f t="shared" si="1777"/>
        <v>7.281645368547706E-4</v>
      </c>
      <c r="BA1400" s="13">
        <f t="shared" si="1778"/>
        <v>2.9784626463052311E-4</v>
      </c>
      <c r="BB1400" s="13">
        <f t="shared" si="1779"/>
        <v>9.1372615182764192E-5</v>
      </c>
      <c r="BC1400" s="13">
        <f t="shared" si="1780"/>
        <v>2.2424870268410034E-5</v>
      </c>
      <c r="BD1400" s="13">
        <f t="shared" si="1781"/>
        <v>3.1716787311761091E-4</v>
      </c>
      <c r="BE1400" s="13">
        <f t="shared" si="1782"/>
        <v>4.6867685165340455E-4</v>
      </c>
      <c r="BF1400" s="13">
        <f t="shared" si="1783"/>
        <v>3.4628032958794469E-4</v>
      </c>
      <c r="BG1400" s="13">
        <f t="shared" si="1784"/>
        <v>1.7056537816552447E-4</v>
      </c>
      <c r="BH1400" s="13">
        <f t="shared" si="1785"/>
        <v>6.3010830553168377E-5</v>
      </c>
      <c r="BI1400" s="13">
        <f t="shared" si="1786"/>
        <v>1.8622136847242589E-5</v>
      </c>
      <c r="BJ1400" s="14">
        <f t="shared" si="1787"/>
        <v>0.42891415169925606</v>
      </c>
      <c r="BK1400" s="14">
        <f t="shared" si="1788"/>
        <v>0.25675157192715259</v>
      </c>
      <c r="BL1400" s="14">
        <f t="shared" si="1789"/>
        <v>0.29378232023750062</v>
      </c>
      <c r="BM1400" s="14">
        <f t="shared" si="1790"/>
        <v>0.50641522875059264</v>
      </c>
      <c r="BN1400" s="14">
        <f t="shared" si="1791"/>
        <v>0.49244830861051914</v>
      </c>
    </row>
    <row r="1401" spans="1:66" x14ac:dyDescent="0.25">
      <c r="A1401" t="s">
        <v>114</v>
      </c>
      <c r="B1401" t="s">
        <v>128</v>
      </c>
      <c r="C1401" t="s">
        <v>356</v>
      </c>
      <c r="D1401" s="7" t="s">
        <v>510</v>
      </c>
      <c r="E1401" s="10">
        <f>VLOOKUP(A1401,home!$A$2:$E$405,3,FALSE)</f>
        <v>1.3644444444444399</v>
      </c>
      <c r="F1401" s="10">
        <f>VLOOKUP(B1401,home!$B$2:$E$405,3,FALSE)</f>
        <v>1.55</v>
      </c>
      <c r="G1401" s="10">
        <f>VLOOKUP(C1401,away!$B$2:$E$405,4,FALSE)</f>
        <v>1.06</v>
      </c>
      <c r="H1401" s="10">
        <f>VLOOKUP(A1401,away!$A$2:$E$405,3,FALSE)</f>
        <v>1.1155555555555601</v>
      </c>
      <c r="I1401" s="10">
        <f>VLOOKUP(C1401,away!$B$2:$E$405,3,FALSE)</f>
        <v>0.56999999999999995</v>
      </c>
      <c r="J1401" s="10">
        <f>VLOOKUP(B1401,home!$B$2:$E$405,4,FALSE)</f>
        <v>0.4</v>
      </c>
      <c r="K1401" s="12">
        <f t="shared" si="1736"/>
        <v>2.2417822222222146</v>
      </c>
      <c r="L1401" s="12">
        <f t="shared" si="1737"/>
        <v>0.25434666666666766</v>
      </c>
      <c r="M1401" s="13">
        <f t="shared" si="1738"/>
        <v>8.2403374610953137E-2</v>
      </c>
      <c r="N1401" s="13">
        <f t="shared" si="1739"/>
        <v>0.18473042025395214</v>
      </c>
      <c r="O1401" s="13">
        <f t="shared" si="1740"/>
        <v>2.0959023654380644E-2</v>
      </c>
      <c r="P1401" s="13">
        <f t="shared" si="1741"/>
        <v>4.6985566623525397E-2</v>
      </c>
      <c r="Q1401" s="13">
        <f t="shared" si="1742"/>
        <v>0.20706268601447428</v>
      </c>
      <c r="R1401" s="13">
        <f t="shared" si="1743"/>
        <v>2.6654289015397778E-3</v>
      </c>
      <c r="S1401" s="13">
        <f t="shared" si="1744"/>
        <v>6.6976731273342234E-3</v>
      </c>
      <c r="T1401" s="13">
        <f t="shared" si="1745"/>
        <v>5.266570397882836E-2</v>
      </c>
      <c r="U1401" s="13">
        <f t="shared" si="1746"/>
        <v>5.9753111260691591E-3</v>
      </c>
      <c r="V1401" s="13">
        <f t="shared" si="1747"/>
        <v>4.2432723771960735E-4</v>
      </c>
      <c r="W1401" s="13">
        <f t="shared" si="1748"/>
        <v>0.15472981613094292</v>
      </c>
      <c r="X1401" s="13">
        <f t="shared" si="1749"/>
        <v>3.9355012966851712E-2</v>
      </c>
      <c r="Y1401" s="13">
        <f t="shared" si="1750"/>
        <v>5.0049081823711076E-3</v>
      </c>
      <c r="Z1401" s="13">
        <f t="shared" si="1751"/>
        <v>2.2598098544788009E-4</v>
      </c>
      <c r="AA1401" s="13">
        <f t="shared" si="1752"/>
        <v>5.0660015573731449E-4</v>
      </c>
      <c r="AB1401" s="13">
        <f t="shared" si="1753"/>
        <v>5.6784361145345867E-4</v>
      </c>
      <c r="AC1401" s="13">
        <f t="shared" si="1754"/>
        <v>1.5121692370139464E-5</v>
      </c>
      <c r="AD1401" s="13">
        <f t="shared" si="1755"/>
        <v>8.6717637762514968E-2</v>
      </c>
      <c r="AE1401" s="13">
        <f t="shared" si="1756"/>
        <v>2.2056342106103227E-2</v>
      </c>
      <c r="AF1401" s="13">
        <f t="shared" si="1757"/>
        <v>2.804978546773512E-3</v>
      </c>
      <c r="AG1401" s="13">
        <f t="shared" si="1758"/>
        <v>2.3781231448111883E-4</v>
      </c>
      <c r="AH1401" s="13">
        <f t="shared" si="1759"/>
        <v>1.4369377594679253E-5</v>
      </c>
      <c r="AI1401" s="13">
        <f t="shared" si="1760"/>
        <v>3.2213015236150156E-5</v>
      </c>
      <c r="AJ1401" s="13">
        <f t="shared" si="1761"/>
        <v>3.6107282440287384E-5</v>
      </c>
      <c r="AK1401" s="13">
        <f t="shared" si="1762"/>
        <v>2.6981554622464194E-5</v>
      </c>
      <c r="AL1401" s="13">
        <f t="shared" si="1763"/>
        <v>3.4488941146990507E-7</v>
      </c>
      <c r="AM1401" s="13">
        <f t="shared" si="1764"/>
        <v>3.8880411737822376E-2</v>
      </c>
      <c r="AN1401" s="13">
        <f t="shared" si="1765"/>
        <v>9.8891031241427011E-3</v>
      </c>
      <c r="AO1401" s="13">
        <f t="shared" si="1766"/>
        <v>1.2576302079743125E-3</v>
      </c>
      <c r="AP1401" s="13">
        <f t="shared" si="1767"/>
        <v>1.0662468376585817E-4</v>
      </c>
      <c r="AQ1401" s="13">
        <f t="shared" si="1768"/>
        <v>6.7799082250583925E-6</v>
      </c>
      <c r="AR1401" s="13">
        <f t="shared" si="1769"/>
        <v>7.3096065865627338E-7</v>
      </c>
      <c r="AS1401" s="13">
        <f t="shared" si="1770"/>
        <v>1.6386546097194741E-6</v>
      </c>
      <c r="AT1401" s="13">
        <f t="shared" si="1771"/>
        <v>1.8367533862157997E-6</v>
      </c>
      <c r="AU1401" s="13">
        <f t="shared" si="1772"/>
        <v>1.3725336959416774E-6</v>
      </c>
      <c r="AV1401" s="13">
        <f t="shared" si="1773"/>
        <v>7.6923040974075081E-7</v>
      </c>
      <c r="AW1401" s="13">
        <f t="shared" si="1774"/>
        <v>5.4625676897587639E-9</v>
      </c>
      <c r="AX1401" s="13">
        <f t="shared" si="1775"/>
        <v>1.4526902637755017E-2</v>
      </c>
      <c r="AY1401" s="13">
        <f t="shared" si="1776"/>
        <v>3.6948692629042105E-3</v>
      </c>
      <c r="AZ1401" s="13">
        <f t="shared" si="1777"/>
        <v>4.6988884039440658E-4</v>
      </c>
      <c r="BA1401" s="13">
        <f t="shared" si="1778"/>
        <v>3.9838220086061057E-5</v>
      </c>
      <c r="BB1401" s="13">
        <f t="shared" si="1779"/>
        <v>2.5331796212056785E-6</v>
      </c>
      <c r="BC1401" s="13">
        <f t="shared" si="1780"/>
        <v>1.2886115854431922E-7</v>
      </c>
      <c r="BD1401" s="13">
        <f t="shared" si="1781"/>
        <v>3.0986234498949177E-8</v>
      </c>
      <c r="BE1401" s="13">
        <f t="shared" si="1782"/>
        <v>6.9464389633352926E-8</v>
      </c>
      <c r="BF1401" s="13">
        <f t="shared" si="1783"/>
        <v>7.7862016878783863E-8</v>
      </c>
      <c r="BG1401" s="13">
        <f t="shared" si="1784"/>
        <v>5.818322840840788E-8</v>
      </c>
      <c r="BH1401" s="13">
        <f t="shared" si="1785"/>
        <v>3.2608531769365827E-8</v>
      </c>
      <c r="BI1401" s="13">
        <f t="shared" si="1786"/>
        <v>1.4620245362666527E-8</v>
      </c>
      <c r="BJ1401" s="14">
        <f t="shared" si="1787"/>
        <v>0.82424002892114312</v>
      </c>
      <c r="BK1401" s="14">
        <f t="shared" si="1788"/>
        <v>0.14022127744421817</v>
      </c>
      <c r="BL1401" s="14">
        <f t="shared" si="1789"/>
        <v>3.0790510536480759E-2</v>
      </c>
      <c r="BM1401" s="14">
        <f t="shared" si="1790"/>
        <v>0.44697643402812803</v>
      </c>
      <c r="BN1401" s="14">
        <f t="shared" si="1791"/>
        <v>0.54480650005882536</v>
      </c>
    </row>
    <row r="1402" spans="1:66" x14ac:dyDescent="0.25">
      <c r="A1402" t="s">
        <v>114</v>
      </c>
      <c r="B1402" t="s">
        <v>110</v>
      </c>
      <c r="C1402" t="s">
        <v>135</v>
      </c>
      <c r="D1402" s="7" t="s">
        <v>510</v>
      </c>
      <c r="E1402" s="10">
        <f>VLOOKUP(A1402,home!$A$2:$E$405,3,FALSE)</f>
        <v>1.3644444444444399</v>
      </c>
      <c r="F1402" s="10">
        <f>VLOOKUP(B1402,home!$B$2:$E$405,3,FALSE)</f>
        <v>0.81</v>
      </c>
      <c r="G1402" s="10">
        <f>VLOOKUP(C1402,away!$B$2:$E$405,4,FALSE)</f>
        <v>1.03</v>
      </c>
      <c r="H1402" s="10">
        <f>VLOOKUP(A1402,away!$A$2:$E$405,3,FALSE)</f>
        <v>1.1155555555555601</v>
      </c>
      <c r="I1402" s="10">
        <f>VLOOKUP(C1402,away!$B$2:$E$405,3,FALSE)</f>
        <v>0.44</v>
      </c>
      <c r="J1402" s="10">
        <f>VLOOKUP(B1402,home!$B$2:$E$405,4,FALSE)</f>
        <v>1.08</v>
      </c>
      <c r="K1402" s="12">
        <f t="shared" si="1736"/>
        <v>1.1383559999999964</v>
      </c>
      <c r="L1402" s="12">
        <f t="shared" si="1737"/>
        <v>0.53011200000000214</v>
      </c>
      <c r="M1402" s="13">
        <f t="shared" si="1738"/>
        <v>0.18853568116635078</v>
      </c>
      <c r="N1402" s="13">
        <f t="shared" si="1739"/>
        <v>0.21462072386980174</v>
      </c>
      <c r="O1402" s="13">
        <f t="shared" si="1740"/>
        <v>9.9945027014456941E-2</v>
      </c>
      <c r="P1402" s="13">
        <f t="shared" si="1741"/>
        <v>0.11377302117206879</v>
      </c>
      <c r="Q1402" s="13">
        <f t="shared" si="1742"/>
        <v>0.12215739437076563</v>
      </c>
      <c r="R1402" s="13">
        <f t="shared" si="1743"/>
        <v>2.6491029080344005E-2</v>
      </c>
      <c r="S1402" s="13">
        <f t="shared" si="1744"/>
        <v>1.7164258068475196E-2</v>
      </c>
      <c r="T1402" s="13">
        <f t="shared" si="1745"/>
        <v>6.4757100644675575E-2</v>
      </c>
      <c r="U1402" s="13">
        <f t="shared" si="1746"/>
        <v>3.0156221899783984E-2</v>
      </c>
      <c r="V1402" s="13">
        <f t="shared" si="1747"/>
        <v>1.1508752817424633E-3</v>
      </c>
      <c r="W1402" s="13">
        <f t="shared" si="1748"/>
        <v>4.6352867608775598E-2</v>
      </c>
      <c r="X1402" s="13">
        <f t="shared" si="1749"/>
        <v>2.4572211353823349E-2</v>
      </c>
      <c r="Y1402" s="13">
        <f t="shared" si="1750"/>
        <v>6.513012052599027E-3</v>
      </c>
      <c r="Z1402" s="13">
        <f t="shared" si="1751"/>
        <v>4.681070802613126E-3</v>
      </c>
      <c r="AA1402" s="13">
        <f t="shared" si="1752"/>
        <v>5.3287250345794516E-3</v>
      </c>
      <c r="AB1402" s="13">
        <f t="shared" si="1753"/>
        <v>3.0329930577318535E-3</v>
      </c>
      <c r="AC1402" s="13">
        <f t="shared" si="1754"/>
        <v>4.3406424776619902E-5</v>
      </c>
      <c r="AD1402" s="13">
        <f t="shared" si="1755"/>
        <v>1.3191516239913804E-2</v>
      </c>
      <c r="AE1402" s="13">
        <f t="shared" si="1756"/>
        <v>6.9929810569732149E-3</v>
      </c>
      <c r="AF1402" s="13">
        <f t="shared" si="1757"/>
        <v>1.8535315870370998E-3</v>
      </c>
      <c r="AG1402" s="13">
        <f t="shared" si="1758"/>
        <v>3.2752644555580505E-4</v>
      </c>
      <c r="AH1402" s="13">
        <f t="shared" si="1759"/>
        <v>6.2037295132871492E-4</v>
      </c>
      <c r="AI1402" s="13">
        <f t="shared" si="1760"/>
        <v>7.0620527138274831E-4</v>
      </c>
      <c r="AJ1402" s="13">
        <f t="shared" si="1761"/>
        <v>4.0195650395508868E-4</v>
      </c>
      <c r="AK1402" s="13">
        <f t="shared" si="1762"/>
        <v>1.5252319933876577E-4</v>
      </c>
      <c r="AL1402" s="13">
        <f t="shared" si="1763"/>
        <v>1.0477550041589881E-6</v>
      </c>
      <c r="AM1402" s="13">
        <f t="shared" si="1764"/>
        <v>3.0033283321606527E-3</v>
      </c>
      <c r="AN1402" s="13">
        <f t="shared" si="1765"/>
        <v>1.5921003888183544E-3</v>
      </c>
      <c r="AO1402" s="13">
        <f t="shared" si="1766"/>
        <v>4.2199576065863942E-4</v>
      </c>
      <c r="AP1402" s="13">
        <f t="shared" si="1767"/>
        <v>7.4568338891424534E-5</v>
      </c>
      <c r="AQ1402" s="13">
        <f t="shared" si="1768"/>
        <v>9.8823928166027501E-6</v>
      </c>
      <c r="AR1402" s="13">
        <f t="shared" si="1769"/>
        <v>6.5773429194953837E-5</v>
      </c>
      <c r="AS1402" s="13">
        <f t="shared" si="1770"/>
        <v>7.4873577764650643E-5</v>
      </c>
      <c r="AT1402" s="13">
        <f t="shared" si="1771"/>
        <v>4.2616393244928184E-5</v>
      </c>
      <c r="AU1402" s="13">
        <f t="shared" si="1772"/>
        <v>1.6170875649574435E-5</v>
      </c>
      <c r="AV1402" s="13">
        <f t="shared" si="1773"/>
        <v>4.6020533302367273E-6</v>
      </c>
      <c r="AW1402" s="13">
        <f t="shared" si="1774"/>
        <v>1.7563173001681501E-8</v>
      </c>
      <c r="AX1402" s="13">
        <f t="shared" si="1775"/>
        <v>5.698094711475099E-4</v>
      </c>
      <c r="AY1402" s="13">
        <f t="shared" si="1776"/>
        <v>3.0206283836895002E-4</v>
      </c>
      <c r="AZ1402" s="13">
        <f t="shared" si="1777"/>
        <v>8.0063567686720734E-5</v>
      </c>
      <c r="BA1402" s="13">
        <f t="shared" si="1778"/>
        <v>1.4147552664514359E-5</v>
      </c>
      <c r="BB1402" s="13">
        <f t="shared" si="1779"/>
        <v>1.8749468595227664E-6</v>
      </c>
      <c r="BC1402" s="13">
        <f t="shared" si="1780"/>
        <v>1.9878636591906745E-7</v>
      </c>
      <c r="BD1402" s="13">
        <f t="shared" si="1781"/>
        <v>5.8112140162325795E-6</v>
      </c>
      <c r="BE1402" s="13">
        <f t="shared" si="1782"/>
        <v>6.6152303426624331E-6</v>
      </c>
      <c r="BF1402" s="13">
        <f t="shared" si="1783"/>
        <v>3.7652435759759066E-6</v>
      </c>
      <c r="BG1402" s="13">
        <f t="shared" si="1784"/>
        <v>1.4287292053912049E-6</v>
      </c>
      <c r="BH1402" s="13">
        <f t="shared" si="1785"/>
        <v>4.0660061583307655E-7</v>
      </c>
      <c r="BI1402" s="13">
        <f t="shared" si="1786"/>
        <v>9.2571250127455201E-8</v>
      </c>
      <c r="BJ1402" s="14">
        <f t="shared" si="1787"/>
        <v>0.50740889760635965</v>
      </c>
      <c r="BK1402" s="14">
        <f t="shared" si="1788"/>
        <v>0.32097035270678698</v>
      </c>
      <c r="BL1402" s="14">
        <f t="shared" si="1789"/>
        <v>0.1670572099310921</v>
      </c>
      <c r="BM1402" s="14">
        <f t="shared" si="1790"/>
        <v>0.23429260909786798</v>
      </c>
      <c r="BN1402" s="14">
        <f t="shared" si="1791"/>
        <v>0.76552287667378782</v>
      </c>
    </row>
    <row r="1403" spans="1:66" x14ac:dyDescent="0.25">
      <c r="A1403" t="s">
        <v>114</v>
      </c>
      <c r="B1403" t="s">
        <v>131</v>
      </c>
      <c r="C1403" t="s">
        <v>104</v>
      </c>
      <c r="D1403" s="7" t="s">
        <v>510</v>
      </c>
      <c r="E1403" s="10">
        <f>VLOOKUP(A1403,home!$A$2:$E$405,3,FALSE)</f>
        <v>1.3644444444444399</v>
      </c>
      <c r="F1403" s="10">
        <f>VLOOKUP(B1403,home!$B$2:$E$405,3,FALSE)</f>
        <v>0.87</v>
      </c>
      <c r="G1403" s="10">
        <f>VLOOKUP(C1403,away!$B$2:$E$405,4,FALSE)</f>
        <v>0.65</v>
      </c>
      <c r="H1403" s="10">
        <f>VLOOKUP(A1403,away!$A$2:$E$405,3,FALSE)</f>
        <v>1.1155555555555601</v>
      </c>
      <c r="I1403" s="10">
        <f>VLOOKUP(C1403,away!$B$2:$E$405,3,FALSE)</f>
        <v>0.73</v>
      </c>
      <c r="J1403" s="10">
        <f>VLOOKUP(B1403,home!$B$2:$E$405,4,FALSE)</f>
        <v>0.56999999999999995</v>
      </c>
      <c r="K1403" s="12">
        <f t="shared" si="1736"/>
        <v>0.7715933333333308</v>
      </c>
      <c r="L1403" s="12">
        <f t="shared" si="1737"/>
        <v>0.46418266666666852</v>
      </c>
      <c r="M1403" s="13">
        <f t="shared" si="1738"/>
        <v>0.29060916213646504</v>
      </c>
      <c r="N1403" s="13">
        <f t="shared" si="1739"/>
        <v>0.22423209211008141</v>
      </c>
      <c r="O1403" s="13">
        <f t="shared" si="1740"/>
        <v>0.13489573583827058</v>
      </c>
      <c r="P1403" s="13">
        <f t="shared" si="1741"/>
        <v>0.10408465046790363</v>
      </c>
      <c r="Q1403" s="13">
        <f t="shared" si="1742"/>
        <v>8.6507993695762092E-2</v>
      </c>
      <c r="R1403" s="13">
        <f t="shared" si="1743"/>
        <v>3.1308131191685455E-2</v>
      </c>
      <c r="S1403" s="13">
        <f t="shared" si="1744"/>
        <v>9.319746135480058E-3</v>
      </c>
      <c r="T1403" s="13">
        <f t="shared" si="1745"/>
        <v>4.0155511201682197E-2</v>
      </c>
      <c r="U1403" s="13">
        <f t="shared" si="1746"/>
        <v>2.4157145306629803E-2</v>
      </c>
      <c r="V1403" s="13">
        <f t="shared" si="1747"/>
        <v>3.7088473506616146E-4</v>
      </c>
      <c r="W1403" s="13">
        <f t="shared" si="1748"/>
        <v>2.2249663738563945E-2</v>
      </c>
      <c r="X1403" s="13">
        <f t="shared" si="1749"/>
        <v>1.032790824660329E-2</v>
      </c>
      <c r="Y1403" s="13">
        <f t="shared" si="1750"/>
        <v>2.3970179954984957E-3</v>
      </c>
      <c r="Z1403" s="13">
        <f t="shared" si="1751"/>
        <v>4.8442306083021532E-3</v>
      </c>
      <c r="AA1403" s="13">
        <f t="shared" si="1752"/>
        <v>3.737776042495207E-3</v>
      </c>
      <c r="AB1403" s="13">
        <f t="shared" si="1753"/>
        <v>1.4420215379411709E-3</v>
      </c>
      <c r="AC1403" s="13">
        <f t="shared" si="1754"/>
        <v>8.3022606138435663E-6</v>
      </c>
      <c r="AD1403" s="13">
        <f t="shared" si="1755"/>
        <v>4.2919230523960723E-3</v>
      </c>
      <c r="AE1403" s="13">
        <f t="shared" si="1756"/>
        <v>1.9922362875893565E-3</v>
      </c>
      <c r="AF1403" s="13">
        <f t="shared" si="1757"/>
        <v>4.6238077630166567E-4</v>
      </c>
      <c r="AG1403" s="13">
        <f t="shared" si="1758"/>
        <v>7.1543047253037179E-5</v>
      </c>
      <c r="AH1403" s="13">
        <f t="shared" si="1759"/>
        <v>5.6215197042749757E-4</v>
      </c>
      <c r="AI1403" s="13">
        <f t="shared" si="1760"/>
        <v>4.337527127020529E-4</v>
      </c>
      <c r="AJ1403" s="13">
        <f t="shared" si="1761"/>
        <v>1.6734035071807576E-4</v>
      </c>
      <c r="AK1403" s="13">
        <f t="shared" si="1762"/>
        <v>4.3039566337242909E-5</v>
      </c>
      <c r="AL1403" s="13">
        <f t="shared" si="1763"/>
        <v>1.1894158982910074E-7</v>
      </c>
      <c r="AM1403" s="13">
        <f t="shared" si="1764"/>
        <v>6.6232384288169015E-4</v>
      </c>
      <c r="AN1403" s="13">
        <f t="shared" si="1765"/>
        <v>3.0743924758573854E-4</v>
      </c>
      <c r="AO1403" s="13">
        <f t="shared" si="1766"/>
        <v>7.1353984891171107E-5</v>
      </c>
      <c r="AP1403" s="13">
        <f t="shared" si="1767"/>
        <v>1.1040427661358996E-5</v>
      </c>
      <c r="AQ1403" s="13">
        <f t="shared" si="1768"/>
        <v>1.281193788247517E-6</v>
      </c>
      <c r="AR1403" s="13">
        <f t="shared" si="1769"/>
        <v>5.2188240140991628E-5</v>
      </c>
      <c r="AS1403" s="13">
        <f t="shared" si="1770"/>
        <v>4.0268098171188065E-5</v>
      </c>
      <c r="AT1403" s="13">
        <f t="shared" si="1771"/>
        <v>1.5535298047450401E-5</v>
      </c>
      <c r="AU1403" s="13">
        <f t="shared" si="1772"/>
        <v>3.9956441349196801E-6</v>
      </c>
      <c r="AV1403" s="13">
        <f t="shared" si="1773"/>
        <v>7.7075309421911206E-7</v>
      </c>
      <c r="AW1403" s="13">
        <f t="shared" si="1774"/>
        <v>1.1833374909262412E-9</v>
      </c>
      <c r="AX1403" s="13">
        <f t="shared" si="1775"/>
        <v>8.5174110279204057E-5</v>
      </c>
      <c r="AY1403" s="13">
        <f t="shared" si="1776"/>
        <v>3.9536345640361841E-5</v>
      </c>
      <c r="AZ1403" s="13">
        <f t="shared" si="1777"/>
        <v>9.1760431747991358E-6</v>
      </c>
      <c r="BA1403" s="13">
        <f t="shared" si="1778"/>
        <v>1.4197867301089156E-6</v>
      </c>
      <c r="BB1403" s="13">
        <f t="shared" si="1779"/>
        <v>1.6476009761997646E-7</v>
      </c>
      <c r="BC1403" s="13">
        <f t="shared" si="1780"/>
        <v>1.5295756294700267E-8</v>
      </c>
      <c r="BD1403" s="13">
        <f t="shared" si="1781"/>
        <v>4.0374794128809924E-6</v>
      </c>
      <c r="BE1403" s="13">
        <f t="shared" si="1782"/>
        <v>3.1152921984495444E-6</v>
      </c>
      <c r="BF1403" s="13">
        <f t="shared" si="1783"/>
        <v>1.201869345854502E-6</v>
      </c>
      <c r="BG1403" s="13">
        <f t="shared" si="1784"/>
        <v>3.0911812493300836E-7</v>
      </c>
      <c r="BH1403" s="13">
        <f t="shared" si="1785"/>
        <v>5.9628371102702221E-8</v>
      </c>
      <c r="BI1403" s="13">
        <f t="shared" si="1786"/>
        <v>9.2017707240741752E-9</v>
      </c>
      <c r="BJ1403" s="14">
        <f t="shared" si="1787"/>
        <v>0.39387719519021819</v>
      </c>
      <c r="BK1403" s="14">
        <f t="shared" si="1788"/>
        <v>0.40443240102275885</v>
      </c>
      <c r="BL1403" s="14">
        <f t="shared" si="1789"/>
        <v>0.19686858514001981</v>
      </c>
      <c r="BM1403" s="14">
        <f t="shared" si="1790"/>
        <v>0.12834511135882798</v>
      </c>
      <c r="BN1403" s="14">
        <f t="shared" si="1791"/>
        <v>0.87163776544016824</v>
      </c>
    </row>
    <row r="1404" spans="1:66" x14ac:dyDescent="0.25">
      <c r="A1404" t="s">
        <v>114</v>
      </c>
      <c r="B1404" t="s">
        <v>116</v>
      </c>
      <c r="C1404" t="s">
        <v>124</v>
      </c>
      <c r="D1404" s="7" t="s">
        <v>510</v>
      </c>
      <c r="E1404" s="10">
        <f>VLOOKUP(A1404,home!$A$2:$E$405,3,FALSE)</f>
        <v>1.3644444444444399</v>
      </c>
      <c r="F1404" s="10">
        <f>VLOOKUP(B1404,home!$B$2:$E$405,3,FALSE)</f>
        <v>0.59</v>
      </c>
      <c r="G1404" s="10">
        <f>VLOOKUP(C1404,away!$B$2:$E$405,4,FALSE)</f>
        <v>0.98</v>
      </c>
      <c r="H1404" s="10">
        <f>VLOOKUP(A1404,away!$A$2:$E$405,3,FALSE)</f>
        <v>1.1155555555555601</v>
      </c>
      <c r="I1404" s="10">
        <f>VLOOKUP(C1404,away!$B$2:$E$405,3,FALSE)</f>
        <v>1.3</v>
      </c>
      <c r="J1404" s="10">
        <f>VLOOKUP(B1404,home!$B$2:$E$405,4,FALSE)</f>
        <v>1.34</v>
      </c>
      <c r="K1404" s="12">
        <f t="shared" si="1736"/>
        <v>0.78892177777777517</v>
      </c>
      <c r="L1404" s="12">
        <f t="shared" si="1737"/>
        <v>1.9432977777777858</v>
      </c>
      <c r="M1404" s="13">
        <f t="shared" si="1738"/>
        <v>6.5074692361654682E-2</v>
      </c>
      <c r="N1404" s="13">
        <f t="shared" si="1739"/>
        <v>5.1338841986298414E-2</v>
      </c>
      <c r="O1404" s="13">
        <f t="shared" si="1740"/>
        <v>0.12645950505597658</v>
      </c>
      <c r="P1404" s="13">
        <f t="shared" si="1741"/>
        <v>9.9766657545658596E-2</v>
      </c>
      <c r="Q1404" s="13">
        <f t="shared" si="1742"/>
        <v>2.0251165244441413E-2</v>
      </c>
      <c r="R1404" s="13">
        <f t="shared" si="1743"/>
        <v>0.12287423757707901</v>
      </c>
      <c r="S1404" s="13">
        <f t="shared" si="1744"/>
        <v>3.8238313530997797E-2</v>
      </c>
      <c r="T1404" s="13">
        <f t="shared" si="1745"/>
        <v>3.9354044416933721E-2</v>
      </c>
      <c r="U1404" s="13">
        <f t="shared" si="1746"/>
        <v>9.6938161952397878E-2</v>
      </c>
      <c r="V1404" s="13">
        <f t="shared" si="1747"/>
        <v>6.5137264968095831E-3</v>
      </c>
      <c r="W1404" s="13">
        <f t="shared" si="1748"/>
        <v>5.3255284289054046E-3</v>
      </c>
      <c r="X1404" s="13">
        <f t="shared" si="1749"/>
        <v>1.0349087561384295E-2</v>
      </c>
      <c r="Y1404" s="13">
        <f t="shared" si="1750"/>
        <v>1.0055679430032915E-2</v>
      </c>
      <c r="Z1404" s="13">
        <f t="shared" si="1751"/>
        <v>7.9593744276559089E-2</v>
      </c>
      <c r="AA1404" s="13">
        <f t="shared" si="1752"/>
        <v>6.2793238234652604E-2</v>
      </c>
      <c r="AB1404" s="13">
        <f t="shared" si="1753"/>
        <v>2.4769476570252746E-2</v>
      </c>
      <c r="AC1404" s="13">
        <f t="shared" si="1754"/>
        <v>6.2414117644009272E-4</v>
      </c>
      <c r="AD1404" s="13">
        <f t="shared" si="1755"/>
        <v>1.0503563389345331E-3</v>
      </c>
      <c r="AE1404" s="13">
        <f t="shared" si="1756"/>
        <v>2.041155139326289E-3</v>
      </c>
      <c r="AF1404" s="13">
        <f t="shared" si="1757"/>
        <v>1.9832861231762425E-3</v>
      </c>
      <c r="AG1404" s="13">
        <f t="shared" si="1758"/>
        <v>1.2847051719553036E-3</v>
      </c>
      <c r="AH1404" s="13">
        <f t="shared" si="1759"/>
        <v>3.8668586594412677E-2</v>
      </c>
      <c r="AI1404" s="13">
        <f t="shared" si="1760"/>
        <v>3.0506490080217892E-2</v>
      </c>
      <c r="AJ1404" s="13">
        <f t="shared" si="1761"/>
        <v>1.2033617193922779E-2</v>
      </c>
      <c r="AK1404" s="13">
        <f t="shared" si="1762"/>
        <v>3.1645275565755871E-3</v>
      </c>
      <c r="AL1404" s="13">
        <f t="shared" si="1763"/>
        <v>3.8275081602527871E-5</v>
      </c>
      <c r="AM1404" s="13">
        <f t="shared" si="1764"/>
        <v>1.6572979804247752E-4</v>
      </c>
      <c r="AN1404" s="13">
        <f t="shared" si="1765"/>
        <v>3.2206234824750778E-4</v>
      </c>
      <c r="AO1404" s="13">
        <f t="shared" si="1766"/>
        <v>3.1293152282763868E-4</v>
      </c>
      <c r="AP1404" s="13">
        <f t="shared" si="1767"/>
        <v>2.0270637763585616E-4</v>
      </c>
      <c r="AQ1404" s="13">
        <f t="shared" si="1768"/>
        <v>9.8479713300286028E-5</v>
      </c>
      <c r="AR1404" s="13">
        <f t="shared" si="1769"/>
        <v>1.502891567974601E-2</v>
      </c>
      <c r="AS1404" s="13">
        <f t="shared" si="1770"/>
        <v>1.1856638876137502E-2</v>
      </c>
      <c r="AT1404" s="13">
        <f t="shared" si="1771"/>
        <v>4.6769803103157391E-3</v>
      </c>
      <c r="AU1404" s="13">
        <f t="shared" si="1772"/>
        <v>1.2299238736819813E-3</v>
      </c>
      <c r="AV1404" s="13">
        <f t="shared" si="1773"/>
        <v>2.4257843223912906E-4</v>
      </c>
      <c r="AW1404" s="13">
        <f t="shared" si="1774"/>
        <v>1.6299974435315331E-6</v>
      </c>
      <c r="AX1404" s="13">
        <f t="shared" si="1775"/>
        <v>2.179130781707049E-5</v>
      </c>
      <c r="AY1404" s="13">
        <f t="shared" si="1776"/>
        <v>4.2347000055784776E-5</v>
      </c>
      <c r="AZ1404" s="13">
        <f t="shared" si="1777"/>
        <v>4.1146415551981167E-5</v>
      </c>
      <c r="BA1404" s="13">
        <f t="shared" si="1778"/>
        <v>2.6653245968562101E-5</v>
      </c>
      <c r="BB1404" s="13">
        <f t="shared" si="1779"/>
        <v>1.2948798415317871E-5</v>
      </c>
      <c r="BC1404" s="13">
        <f t="shared" si="1780"/>
        <v>5.0326742370759481E-6</v>
      </c>
      <c r="BD1404" s="13">
        <f t="shared" si="1781"/>
        <v>4.867609740476688E-3</v>
      </c>
      <c r="BE1404" s="13">
        <f t="shared" si="1782"/>
        <v>3.8401633299852836E-3</v>
      </c>
      <c r="BF1404" s="13">
        <f t="shared" si="1783"/>
        <v>1.5147942406245052E-3</v>
      </c>
      <c r="BG1404" s="13">
        <f t="shared" si="1784"/>
        <v>3.9835138842700662E-4</v>
      </c>
      <c r="BH1404" s="13">
        <f t="shared" si="1785"/>
        <v>7.856702138451976E-5</v>
      </c>
      <c r="BI1404" s="13">
        <f t="shared" si="1786"/>
        <v>1.2396646837075965E-5</v>
      </c>
      <c r="BJ1404" s="14">
        <f t="shared" si="1787"/>
        <v>0.14428567904348807</v>
      </c>
      <c r="BK1404" s="14">
        <f t="shared" si="1788"/>
        <v>0.21029815319321907</v>
      </c>
      <c r="BL1404" s="14">
        <f t="shared" si="1789"/>
        <v>0.5619547603553432</v>
      </c>
      <c r="BM1404" s="14">
        <f t="shared" si="1790"/>
        <v>0.51032652009488844</v>
      </c>
      <c r="BN1404" s="14">
        <f t="shared" si="1791"/>
        <v>0.48576509977110871</v>
      </c>
    </row>
    <row r="1405" spans="1:66" x14ac:dyDescent="0.25">
      <c r="A1405" t="s">
        <v>114</v>
      </c>
      <c r="B1405" t="s">
        <v>379</v>
      </c>
      <c r="C1405" t="s">
        <v>320</v>
      </c>
      <c r="D1405" s="7" t="s">
        <v>510</v>
      </c>
      <c r="E1405" s="10">
        <f>VLOOKUP(A1405,home!$A$2:$E$405,3,FALSE)</f>
        <v>1.3644444444444399</v>
      </c>
      <c r="F1405" s="10">
        <f>VLOOKUP(B1405,home!$B$2:$E$405,3,FALSE)</f>
        <v>1.3</v>
      </c>
      <c r="G1405" s="10">
        <f>VLOOKUP(C1405,away!$B$2:$E$405,4,FALSE)</f>
        <v>1.55</v>
      </c>
      <c r="H1405" s="10">
        <f>VLOOKUP(A1405,away!$A$2:$E$405,3,FALSE)</f>
        <v>1.1155555555555601</v>
      </c>
      <c r="I1405" s="10">
        <f>VLOOKUP(C1405,away!$B$2:$E$405,3,FALSE)</f>
        <v>0.56999999999999995</v>
      </c>
      <c r="J1405" s="10">
        <f>VLOOKUP(B1405,home!$B$2:$E$405,4,FALSE)</f>
        <v>0.9</v>
      </c>
      <c r="K1405" s="12">
        <f t="shared" si="1736"/>
        <v>2.7493555555555464</v>
      </c>
      <c r="L1405" s="12">
        <f t="shared" si="1737"/>
        <v>0.57228000000000223</v>
      </c>
      <c r="M1405" s="13">
        <f t="shared" si="1738"/>
        <v>3.6093750118041758E-2</v>
      </c>
      <c r="N1405" s="13">
        <f t="shared" si="1739"/>
        <v>9.9234552407871768E-2</v>
      </c>
      <c r="O1405" s="13">
        <f t="shared" si="1740"/>
        <v>2.0655731317553015E-2</v>
      </c>
      <c r="P1405" s="13">
        <f t="shared" si="1741"/>
        <v>5.6789949651977076E-2</v>
      </c>
      <c r="Q1405" s="13">
        <f t="shared" si="1742"/>
        <v>0.13641553398282516</v>
      </c>
      <c r="R1405" s="13">
        <f t="shared" si="1743"/>
        <v>5.9104309592046432E-3</v>
      </c>
      <c r="S1405" s="13">
        <f t="shared" si="1744"/>
        <v>2.2338343694730128E-2</v>
      </c>
      <c r="T1405" s="13">
        <f t="shared" si="1745"/>
        <v>7.8067881787691473E-2</v>
      </c>
      <c r="U1405" s="13">
        <f t="shared" si="1746"/>
        <v>1.6249876193416782E-2</v>
      </c>
      <c r="V1405" s="13">
        <f t="shared" si="1747"/>
        <v>3.9052418573035474E-3</v>
      </c>
      <c r="W1405" s="13">
        <f t="shared" si="1748"/>
        <v>0.12501826873991892</v>
      </c>
      <c r="X1405" s="13">
        <f t="shared" si="1749"/>
        <v>7.1545454834481076E-2</v>
      </c>
      <c r="Y1405" s="13">
        <f t="shared" si="1750"/>
        <v>2.0472016446338493E-2</v>
      </c>
      <c r="Z1405" s="13">
        <f t="shared" si="1751"/>
        <v>1.1274738097778823E-3</v>
      </c>
      <c r="AA1405" s="13">
        <f t="shared" si="1752"/>
        <v>3.0998263826561979E-3</v>
      </c>
      <c r="AB1405" s="13">
        <f t="shared" si="1753"/>
        <v>4.2612624432067361E-3</v>
      </c>
      <c r="AC1405" s="13">
        <f t="shared" si="1754"/>
        <v>3.8403201338485331E-4</v>
      </c>
      <c r="AD1405" s="13">
        <f t="shared" si="1755"/>
        <v>8.5929917926508087E-2</v>
      </c>
      <c r="AE1405" s="13">
        <f t="shared" si="1756"/>
        <v>4.9175973430982234E-2</v>
      </c>
      <c r="AF1405" s="13">
        <f t="shared" si="1757"/>
        <v>1.4071213037541311E-2</v>
      </c>
      <c r="AG1405" s="13">
        <f t="shared" si="1758"/>
        <v>2.6842245990413918E-3</v>
      </c>
      <c r="AH1405" s="13">
        <f t="shared" si="1759"/>
        <v>1.613076779649222E-4</v>
      </c>
      <c r="AI1405" s="13">
        <f t="shared" si="1760"/>
        <v>4.4349216056662388E-4</v>
      </c>
      <c r="AJ1405" s="13">
        <f t="shared" si="1761"/>
        <v>6.0965881774958995E-4</v>
      </c>
      <c r="AK1405" s="13">
        <f t="shared" si="1762"/>
        <v>5.5872295252442055E-4</v>
      </c>
      <c r="AL1405" s="13">
        <f t="shared" si="1763"/>
        <v>2.4169457186962389E-5</v>
      </c>
      <c r="AM1405" s="13">
        <f t="shared" si="1764"/>
        <v>4.7250379447935448E-2</v>
      </c>
      <c r="AN1405" s="13">
        <f t="shared" si="1765"/>
        <v>2.7040447150464601E-2</v>
      </c>
      <c r="AO1405" s="13">
        <f t="shared" si="1766"/>
        <v>7.7373535476339709E-3</v>
      </c>
      <c r="AP1405" s="13">
        <f t="shared" si="1767"/>
        <v>1.4759775627466623E-3</v>
      </c>
      <c r="AQ1405" s="13">
        <f t="shared" si="1768"/>
        <v>2.1116810990216573E-4</v>
      </c>
      <c r="AR1405" s="13">
        <f t="shared" si="1769"/>
        <v>1.8462631589153217E-5</v>
      </c>
      <c r="AS1405" s="13">
        <f t="shared" si="1770"/>
        <v>5.0760338729813731E-5</v>
      </c>
      <c r="AT1405" s="13">
        <f t="shared" si="1771"/>
        <v>6.9779109644347377E-5</v>
      </c>
      <c r="AU1405" s="13">
        <f t="shared" si="1772"/>
        <v>6.3949194254135367E-5</v>
      </c>
      <c r="AV1405" s="13">
        <f t="shared" si="1773"/>
        <v>4.3954768123976967E-5</v>
      </c>
      <c r="AW1405" s="13">
        <f t="shared" si="1774"/>
        <v>1.056340357690649E-6</v>
      </c>
      <c r="AX1405" s="13">
        <f t="shared" si="1775"/>
        <v>2.1651348872881487E-2</v>
      </c>
      <c r="AY1405" s="13">
        <f t="shared" si="1776"/>
        <v>1.2390633932972666E-2</v>
      </c>
      <c r="AZ1405" s="13">
        <f t="shared" si="1777"/>
        <v>3.5454559935808121E-3</v>
      </c>
      <c r="BA1405" s="13">
        <f t="shared" si="1778"/>
        <v>6.7633118533547848E-4</v>
      </c>
      <c r="BB1405" s="13">
        <f t="shared" si="1779"/>
        <v>9.6762702685947264E-5</v>
      </c>
      <c r="BC1405" s="13">
        <f t="shared" si="1780"/>
        <v>1.107507189862283E-5</v>
      </c>
      <c r="BD1405" s="13">
        <f t="shared" si="1781"/>
        <v>1.7609658009734397E-6</v>
      </c>
      <c r="BE1405" s="13">
        <f t="shared" si="1782"/>
        <v>4.8415211080496489E-6</v>
      </c>
      <c r="BF1405" s="13">
        <f t="shared" si="1783"/>
        <v>6.6555314778778749E-6</v>
      </c>
      <c r="BG1405" s="13">
        <f t="shared" si="1784"/>
        <v>6.0994741479594505E-6</v>
      </c>
      <c r="BH1405" s="13">
        <f t="shared" si="1785"/>
        <v>4.1924057836649363E-6</v>
      </c>
      <c r="BI1405" s="13">
        <f t="shared" si="1786"/>
        <v>2.3052828264924801E-6</v>
      </c>
      <c r="BJ1405" s="14">
        <f t="shared" si="1787"/>
        <v>0.80470197077123762</v>
      </c>
      <c r="BK1405" s="14">
        <f t="shared" si="1788"/>
        <v>0.13192612072559701</v>
      </c>
      <c r="BL1405" s="14">
        <f t="shared" si="1789"/>
        <v>5.2223070128329371E-2</v>
      </c>
      <c r="BM1405" s="14">
        <f t="shared" si="1790"/>
        <v>0.62248910940485369</v>
      </c>
      <c r="BN1405" s="14">
        <f t="shared" si="1791"/>
        <v>0.35509994843747339</v>
      </c>
    </row>
    <row r="1406" spans="1:66" x14ac:dyDescent="0.25">
      <c r="A1406" t="s">
        <v>114</v>
      </c>
      <c r="B1406" t="s">
        <v>112</v>
      </c>
      <c r="C1406" t="s">
        <v>121</v>
      </c>
      <c r="D1406" s="7" t="s">
        <v>510</v>
      </c>
      <c r="E1406" s="10">
        <f>VLOOKUP(A1406,home!$A$2:$E$405,3,FALSE)</f>
        <v>1.3644444444444399</v>
      </c>
      <c r="F1406" s="10">
        <f>VLOOKUP(B1406,home!$B$2:$E$405,3,FALSE)</f>
        <v>0.81</v>
      </c>
      <c r="G1406" s="10">
        <f>VLOOKUP(C1406,away!$B$2:$E$405,4,FALSE)</f>
        <v>0.92</v>
      </c>
      <c r="H1406" s="10">
        <f>VLOOKUP(A1406,away!$A$2:$E$405,3,FALSE)</f>
        <v>1.1155555555555601</v>
      </c>
      <c r="I1406" s="10">
        <f>VLOOKUP(C1406,away!$B$2:$E$405,3,FALSE)</f>
        <v>0.55000000000000004</v>
      </c>
      <c r="J1406" s="10">
        <f>VLOOKUP(B1406,home!$B$2:$E$405,4,FALSE)</f>
        <v>1.1000000000000001</v>
      </c>
      <c r="K1406" s="12">
        <f t="shared" si="1736"/>
        <v>1.0167839999999968</v>
      </c>
      <c r="L1406" s="12">
        <f t="shared" si="1737"/>
        <v>0.6749111111111139</v>
      </c>
      <c r="M1406" s="13">
        <f t="shared" si="1738"/>
        <v>0.18420700784727939</v>
      </c>
      <c r="N1406" s="13">
        <f t="shared" si="1739"/>
        <v>0.18729873826698756</v>
      </c>
      <c r="O1406" s="13">
        <f t="shared" si="1740"/>
        <v>0.12432335634066105</v>
      </c>
      <c r="P1406" s="13">
        <f t="shared" si="1741"/>
        <v>0.12640999955348231</v>
      </c>
      <c r="Q1406" s="13">
        <f t="shared" si="1742"/>
        <v>9.5221180145030018E-2</v>
      </c>
      <c r="R1406" s="13">
        <f t="shared" si="1743"/>
        <v>4.1953607282469239E-2</v>
      </c>
      <c r="S1406" s="13">
        <f t="shared" si="1744"/>
        <v>2.1686862207163569E-2</v>
      </c>
      <c r="T1406" s="13">
        <f t="shared" si="1745"/>
        <v>6.4265832492993766E-2</v>
      </c>
      <c r="U1406" s="13">
        <f t="shared" si="1746"/>
        <v>4.2657756627098073E-2</v>
      </c>
      <c r="V1406" s="13">
        <f t="shared" si="1747"/>
        <v>1.6535963014663389E-3</v>
      </c>
      <c r="W1406" s="13">
        <f t="shared" si="1748"/>
        <v>3.2273124144194636E-2</v>
      </c>
      <c r="X1406" s="13">
        <f t="shared" si="1749"/>
        <v>2.1781490075185324E-2</v>
      </c>
      <c r="Y1406" s="13">
        <f t="shared" si="1750"/>
        <v>7.3502848341495119E-3</v>
      </c>
      <c r="Z1406" s="13">
        <f t="shared" si="1751"/>
        <v>9.438318568710212E-3</v>
      </c>
      <c r="AA1406" s="13">
        <f t="shared" si="1752"/>
        <v>9.596731307567415E-3</v>
      </c>
      <c r="AB1406" s="13">
        <f t="shared" si="1753"/>
        <v>4.8789014229167968E-3</v>
      </c>
      <c r="AC1406" s="13">
        <f t="shared" si="1754"/>
        <v>7.0922623334484285E-5</v>
      </c>
      <c r="AD1406" s="13">
        <f t="shared" si="1755"/>
        <v>8.203699064957673E-3</v>
      </c>
      <c r="AE1406" s="13">
        <f t="shared" si="1756"/>
        <v>5.5367676511517911E-3</v>
      </c>
      <c r="AF1406" s="13">
        <f t="shared" si="1757"/>
        <v>1.8684130037014634E-3</v>
      </c>
      <c r="AG1406" s="13">
        <f t="shared" si="1758"/>
        <v>4.2033756544753619E-4</v>
      </c>
      <c r="AH1406" s="13">
        <f t="shared" si="1759"/>
        <v>1.5925065180572167E-3</v>
      </c>
      <c r="AI1406" s="13">
        <f t="shared" si="1760"/>
        <v>1.6192351474562841E-3</v>
      </c>
      <c r="AJ1406" s="13">
        <f t="shared" si="1761"/>
        <v>8.2320619508559237E-4</v>
      </c>
      <c r="AK1406" s="13">
        <f t="shared" si="1762"/>
        <v>2.790076292879688E-4</v>
      </c>
      <c r="AL1406" s="13">
        <f t="shared" si="1763"/>
        <v>1.9467942916649182E-6</v>
      </c>
      <c r="AM1406" s="13">
        <f t="shared" si="1764"/>
        <v>1.66827799001278E-3</v>
      </c>
      <c r="AN1406" s="13">
        <f t="shared" si="1765"/>
        <v>1.1259393518817415E-3</v>
      </c>
      <c r="AO1406" s="13">
        <f t="shared" si="1766"/>
        <v>3.799544895111167E-4</v>
      </c>
      <c r="AP1406" s="13">
        <f t="shared" si="1767"/>
        <v>8.5478502229201285E-5</v>
      </c>
      <c r="AQ1406" s="13">
        <f t="shared" si="1768"/>
        <v>1.4422597728906015E-5</v>
      </c>
      <c r="AR1406" s="13">
        <f t="shared" si="1769"/>
        <v>2.1496006871073755E-4</v>
      </c>
      <c r="AS1406" s="13">
        <f t="shared" si="1770"/>
        <v>2.185679585039779E-4</v>
      </c>
      <c r="AT1406" s="13">
        <f t="shared" si="1771"/>
        <v>1.1111820155975394E-4</v>
      </c>
      <c r="AU1406" s="13">
        <f t="shared" si="1772"/>
        <v>3.7661069818244174E-5</v>
      </c>
      <c r="AV1406" s="13">
        <f t="shared" si="1773"/>
        <v>9.5732933035183658E-6</v>
      </c>
      <c r="AW1406" s="13">
        <f t="shared" si="1774"/>
        <v>3.7110161553817604E-8</v>
      </c>
      <c r="AX1406" s="13">
        <f t="shared" si="1775"/>
        <v>2.8271306129952473E-4</v>
      </c>
      <c r="AY1406" s="13">
        <f t="shared" si="1776"/>
        <v>1.9080618632728673E-4</v>
      </c>
      <c r="AZ1406" s="13">
        <f t="shared" si="1777"/>
        <v>6.4388607610511649E-5</v>
      </c>
      <c r="BA1406" s="13">
        <f t="shared" si="1778"/>
        <v>1.4485528901769314E-5</v>
      </c>
      <c r="BB1406" s="13">
        <f t="shared" si="1779"/>
        <v>2.44411110153132E-6</v>
      </c>
      <c r="BC1406" s="13">
        <f t="shared" si="1780"/>
        <v>3.2991154784270246E-7</v>
      </c>
      <c r="BD1406" s="13">
        <f t="shared" si="1781"/>
        <v>2.4179823136347532E-5</v>
      </c>
      <c r="BE1406" s="13">
        <f t="shared" si="1782"/>
        <v>2.4585657287867915E-5</v>
      </c>
      <c r="BF1406" s="13">
        <f t="shared" si="1783"/>
        <v>1.2499151479893702E-5</v>
      </c>
      <c r="BG1406" s="13">
        <f t="shared" si="1784"/>
        <v>4.2363124127773993E-6</v>
      </c>
      <c r="BH1406" s="13">
        <f t="shared" si="1785"/>
        <v>1.0768536700783604E-6</v>
      </c>
      <c r="BI1406" s="13">
        <f t="shared" si="1786"/>
        <v>2.1898551641539053E-7</v>
      </c>
      <c r="BJ1406" s="14">
        <f t="shared" si="1787"/>
        <v>0.42804910758195136</v>
      </c>
      <c r="BK1406" s="14">
        <f t="shared" si="1788"/>
        <v>0.33422114151334503</v>
      </c>
      <c r="BL1406" s="14">
        <f t="shared" si="1789"/>
        <v>0.22838298584599925</v>
      </c>
      <c r="BM1406" s="14">
        <f t="shared" si="1790"/>
        <v>0.24048689499793072</v>
      </c>
      <c r="BN1406" s="14">
        <f t="shared" si="1791"/>
        <v>0.75941388943590959</v>
      </c>
    </row>
    <row r="1407" spans="1:66" x14ac:dyDescent="0.25">
      <c r="A1407" t="s">
        <v>114</v>
      </c>
      <c r="B1407" t="s">
        <v>134</v>
      </c>
      <c r="C1407" t="s">
        <v>96</v>
      </c>
      <c r="D1407" s="7" t="s">
        <v>510</v>
      </c>
      <c r="E1407" s="10">
        <f>VLOOKUP(A1407,home!$A$2:$E$405,3,FALSE)</f>
        <v>1.3644444444444399</v>
      </c>
      <c r="F1407" s="10">
        <f>VLOOKUP(B1407,home!$B$2:$E$405,3,FALSE)</f>
        <v>0.98</v>
      </c>
      <c r="G1407" s="10">
        <f>VLOOKUP(C1407,away!$B$2:$E$405,4,FALSE)</f>
        <v>1.1000000000000001</v>
      </c>
      <c r="H1407" s="10">
        <f>VLOOKUP(A1407,away!$A$2:$E$405,3,FALSE)</f>
        <v>1.1155555555555601</v>
      </c>
      <c r="I1407" s="10">
        <f>VLOOKUP(C1407,away!$B$2:$E$405,3,FALSE)</f>
        <v>0.73</v>
      </c>
      <c r="J1407" s="10">
        <f>VLOOKUP(B1407,home!$B$2:$E$405,4,FALSE)</f>
        <v>1.29</v>
      </c>
      <c r="K1407" s="12">
        <f t="shared" si="1736"/>
        <v>1.4708711111111061</v>
      </c>
      <c r="L1407" s="12">
        <f t="shared" si="1737"/>
        <v>1.0505186666666708</v>
      </c>
      <c r="M1407" s="13">
        <f t="shared" si="1738"/>
        <v>8.0347863443231068E-2</v>
      </c>
      <c r="N1407" s="13">
        <f t="shared" si="1739"/>
        <v>0.11818135117814871</v>
      </c>
      <c r="O1407" s="13">
        <f t="shared" si="1740"/>
        <v>8.4406930373898847E-2</v>
      </c>
      <c r="P1407" s="13">
        <f t="shared" si="1741"/>
        <v>0.12415171546453438</v>
      </c>
      <c r="Q1407" s="13">
        <f t="shared" si="1742"/>
        <v>8.6914767660007719E-2</v>
      </c>
      <c r="R1407" s="13">
        <f t="shared" si="1743"/>
        <v>4.4335527976907367E-2</v>
      </c>
      <c r="S1407" s="13">
        <f t="shared" si="1744"/>
        <v>4.795911114574021E-2</v>
      </c>
      <c r="T1407" s="13">
        <f t="shared" si="1745"/>
        <v>9.1305585835834785E-2</v>
      </c>
      <c r="U1407" s="13">
        <f t="shared" si="1746"/>
        <v>6.5211847297091272E-2</v>
      </c>
      <c r="V1407" s="13">
        <f t="shared" si="1747"/>
        <v>8.2339269185764397E-3</v>
      </c>
      <c r="W1407" s="13">
        <f t="shared" si="1748"/>
        <v>4.2613473626679721E-2</v>
      </c>
      <c r="X1407" s="13">
        <f t="shared" si="1749"/>
        <v>4.4766249496334926E-2</v>
      </c>
      <c r="Y1407" s="13">
        <f t="shared" si="1750"/>
        <v>2.3513890366278642E-2</v>
      </c>
      <c r="Z1407" s="13">
        <f t="shared" si="1751"/>
        <v>1.5525099912087871E-2</v>
      </c>
      <c r="AA1407" s="13">
        <f t="shared" si="1752"/>
        <v>2.2835420957803623E-2</v>
      </c>
      <c r="AB1407" s="13">
        <f t="shared" si="1753"/>
        <v>1.6793980498447228E-2</v>
      </c>
      <c r="AC1407" s="13">
        <f t="shared" si="1754"/>
        <v>7.9517994329831915E-4</v>
      </c>
      <c r="AD1407" s="13">
        <f t="shared" si="1755"/>
        <v>1.5669731825394568E-2</v>
      </c>
      <c r="AE1407" s="13">
        <f t="shared" si="1756"/>
        <v>1.6461345784237798E-2</v>
      </c>
      <c r="AF1407" s="13">
        <f t="shared" si="1757"/>
        <v>8.6464755123982565E-3</v>
      </c>
      <c r="AG1407" s="13">
        <f t="shared" si="1758"/>
        <v>3.0277613088835463E-3</v>
      </c>
      <c r="AH1407" s="13">
        <f t="shared" si="1759"/>
        <v>4.0773518148783496E-3</v>
      </c>
      <c r="AI1407" s="13">
        <f t="shared" si="1760"/>
        <v>5.9972589943410037E-3</v>
      </c>
      <c r="AJ1407" s="13">
        <f t="shared" si="1761"/>
        <v>4.4105975003137137E-3</v>
      </c>
      <c r="AK1407" s="13">
        <f t="shared" si="1762"/>
        <v>2.1624734819834326E-3</v>
      </c>
      <c r="AL1407" s="13">
        <f t="shared" si="1763"/>
        <v>4.9147768133612695E-5</v>
      </c>
      <c r="AM1407" s="13">
        <f t="shared" si="1764"/>
        <v>4.6096311721662295E-3</v>
      </c>
      <c r="AN1407" s="13">
        <f t="shared" si="1765"/>
        <v>4.8425035928091904E-3</v>
      </c>
      <c r="AO1407" s="13">
        <f t="shared" si="1766"/>
        <v>2.5435702088232367E-3</v>
      </c>
      <c r="AP1407" s="13">
        <f t="shared" si="1767"/>
        <v>8.9068932811535082E-4</v>
      </c>
      <c r="AQ1407" s="13">
        <f t="shared" si="1768"/>
        <v>2.339214413464928E-4</v>
      </c>
      <c r="AR1407" s="13">
        <f t="shared" si="1769"/>
        <v>8.5666683841938694E-4</v>
      </c>
      <c r="AS1407" s="13">
        <f t="shared" si="1770"/>
        <v>1.2600465044779621E-3</v>
      </c>
      <c r="AT1407" s="13">
        <f t="shared" si="1771"/>
        <v>9.2668300104658272E-4</v>
      </c>
      <c r="AU1407" s="13">
        <f t="shared" si="1772"/>
        <v>4.5434375179905374E-4</v>
      </c>
      <c r="AV1407" s="13">
        <f t="shared" si="1773"/>
        <v>1.6707027475876585E-4</v>
      </c>
      <c r="AW1407" s="13">
        <f t="shared" si="1774"/>
        <v>2.1095007880439565E-6</v>
      </c>
      <c r="AX1407" s="13">
        <f t="shared" si="1775"/>
        <v>1.1300288873360882E-3</v>
      </c>
      <c r="AY1407" s="13">
        <f t="shared" si="1776"/>
        <v>1.187116440019129E-3</v>
      </c>
      <c r="AZ1407" s="13">
        <f t="shared" si="1777"/>
        <v>6.2354398987349009E-4</v>
      </c>
      <c r="BA1407" s="13">
        <f t="shared" si="1778"/>
        <v>2.1834820028330501E-4</v>
      </c>
      <c r="BB1407" s="13">
        <f t="shared" si="1779"/>
        <v>5.7344715057671195E-5</v>
      </c>
      <c r="BC1407" s="13">
        <f t="shared" si="1780"/>
        <v>1.2048338720552981E-5</v>
      </c>
      <c r="BD1407" s="13">
        <f t="shared" si="1781"/>
        <v>1.4999075081231441E-4</v>
      </c>
      <c r="BE1407" s="13">
        <f t="shared" si="1782"/>
        <v>2.2061706230369797E-4</v>
      </c>
      <c r="BF1407" s="13">
        <f t="shared" si="1783"/>
        <v>1.6224963178035419E-4</v>
      </c>
      <c r="BG1407" s="13">
        <f t="shared" si="1784"/>
        <v>7.9549432058045787E-5</v>
      </c>
      <c r="BH1407" s="13">
        <f t="shared" si="1785"/>
        <v>2.9251740379868835E-5</v>
      </c>
      <c r="BI1407" s="13">
        <f t="shared" si="1786"/>
        <v>8.6051079748942486E-6</v>
      </c>
      <c r="BJ1407" s="14">
        <f t="shared" si="1787"/>
        <v>0.46744937890874944</v>
      </c>
      <c r="BK1407" s="14">
        <f t="shared" si="1788"/>
        <v>0.26272406112353314</v>
      </c>
      <c r="BL1407" s="14">
        <f t="shared" si="1789"/>
        <v>0.25454646299147576</v>
      </c>
      <c r="BM1407" s="14">
        <f t="shared" si="1790"/>
        <v>0.46072183989988713</v>
      </c>
      <c r="BN1407" s="14">
        <f t="shared" si="1791"/>
        <v>0.53833815609672808</v>
      </c>
    </row>
    <row r="1408" spans="1:66" x14ac:dyDescent="0.25">
      <c r="A1408" t="s">
        <v>136</v>
      </c>
      <c r="B1408" t="s">
        <v>307</v>
      </c>
      <c r="C1408" t="s">
        <v>344</v>
      </c>
      <c r="D1408" s="7" t="s">
        <v>510</v>
      </c>
      <c r="E1408" s="10">
        <f>VLOOKUP(A1408,home!$A$2:$E$405,3,FALSE)</f>
        <v>1.51980198019802</v>
      </c>
      <c r="F1408" s="10">
        <f>VLOOKUP(B1408,home!$B$2:$E$405,3,FALSE)</f>
        <v>0.59</v>
      </c>
      <c r="G1408" s="10">
        <f>VLOOKUP(C1408,away!$B$2:$E$405,4,FALSE)</f>
        <v>0.66</v>
      </c>
      <c r="H1408" s="10">
        <f>VLOOKUP(A1408,away!$A$2:$E$405,3,FALSE)</f>
        <v>1.34653465346535</v>
      </c>
      <c r="I1408" s="10">
        <f>VLOOKUP(C1408,away!$B$2:$E$405,3,FALSE)</f>
        <v>0.88</v>
      </c>
      <c r="J1408" s="10">
        <f>VLOOKUP(B1408,home!$B$2:$E$405,4,FALSE)</f>
        <v>1.49</v>
      </c>
      <c r="K1408" s="12">
        <f t="shared" si="1736"/>
        <v>0.591810891089109</v>
      </c>
      <c r="L1408" s="12">
        <f t="shared" si="1737"/>
        <v>1.7655762376237669</v>
      </c>
      <c r="M1408" s="13">
        <f t="shared" si="1738"/>
        <v>9.4667253675296881E-2</v>
      </c>
      <c r="N1408" s="13">
        <f t="shared" si="1739"/>
        <v>5.6025111754536172E-2</v>
      </c>
      <c r="O1408" s="13">
        <f t="shared" si="1740"/>
        <v>0.1671422535702054</v>
      </c>
      <c r="P1408" s="13">
        <f t="shared" si="1741"/>
        <v>9.8916606024025064E-2</v>
      </c>
      <c r="Q1408" s="13">
        <f t="shared" si="1742"/>
        <v>1.6578135655409484E-2</v>
      </c>
      <c r="R1408" s="13">
        <f t="shared" si="1743"/>
        <v>0.14755119560322047</v>
      </c>
      <c r="S1408" s="13">
        <f t="shared" si="1744"/>
        <v>2.5839175024746242E-2</v>
      </c>
      <c r="T1408" s="13">
        <f t="shared" si="1745"/>
        <v>2.9269962377294297E-2</v>
      </c>
      <c r="U1408" s="13">
        <f t="shared" si="1746"/>
        <v>8.732240455120531E-2</v>
      </c>
      <c r="V1408" s="13">
        <f t="shared" si="1747"/>
        <v>2.9998916047515234E-3</v>
      </c>
      <c r="W1408" s="13">
        <f t="shared" si="1748"/>
        <v>3.2703737449413395E-3</v>
      </c>
      <c r="X1408" s="13">
        <f t="shared" si="1749"/>
        <v>5.7740941722170787E-3</v>
      </c>
      <c r="Y1408" s="13">
        <f t="shared" si="1750"/>
        <v>5.0973017321341756E-3</v>
      </c>
      <c r="Z1408" s="13">
        <f t="shared" si="1751"/>
        <v>8.6837628263340849E-2</v>
      </c>
      <c r="AA1408" s="13">
        <f t="shared" si="1752"/>
        <v>5.139145416259254E-2</v>
      </c>
      <c r="AB1408" s="13">
        <f t="shared" si="1753"/>
        <v>1.5207011141164494E-2</v>
      </c>
      <c r="AC1408" s="13">
        <f t="shared" si="1754"/>
        <v>1.9590927991305747E-4</v>
      </c>
      <c r="AD1408" s="13">
        <f t="shared" si="1755"/>
        <v>4.8386070004704E-4</v>
      </c>
      <c r="AE1408" s="13">
        <f t="shared" si="1756"/>
        <v>8.5429295432305492E-4</v>
      </c>
      <c r="AF1408" s="13">
        <f t="shared" si="1757"/>
        <v>7.5415967006109603E-4</v>
      </c>
      <c r="AG1408" s="13">
        <f t="shared" si="1758"/>
        <v>4.4384213094468393E-4</v>
      </c>
      <c r="AH1408" s="13">
        <f t="shared" si="1759"/>
        <v>3.8329613248340132E-2</v>
      </c>
      <c r="AI1408" s="13">
        <f t="shared" si="1760"/>
        <v>2.2683882571601092E-2</v>
      </c>
      <c r="AJ1408" s="13">
        <f t="shared" si="1761"/>
        <v>6.7122843790299747E-3</v>
      </c>
      <c r="AK1408" s="13">
        <f t="shared" si="1762"/>
        <v>1.324134333199079E-3</v>
      </c>
      <c r="AL1408" s="13">
        <f t="shared" si="1763"/>
        <v>8.1881243218814047E-6</v>
      </c>
      <c r="AM1408" s="13">
        <f t="shared" si="1764"/>
        <v>5.727080641156779E-5</v>
      </c>
      <c r="AN1408" s="13">
        <f t="shared" si="1765"/>
        <v>1.0111597490981497E-4</v>
      </c>
      <c r="AO1408" s="13">
        <f t="shared" si="1766"/>
        <v>8.9263981272465182E-5</v>
      </c>
      <c r="AP1408" s="13">
        <f t="shared" si="1767"/>
        <v>5.2534121403452499E-5</v>
      </c>
      <c r="AQ1408" s="13">
        <f t="shared" si="1768"/>
        <v>2.3188249103594457E-5</v>
      </c>
      <c r="AR1408" s="13">
        <f t="shared" si="1769"/>
        <v>1.3534770869715705E-2</v>
      </c>
      <c r="AS1408" s="13">
        <f t="shared" si="1770"/>
        <v>8.0100248090933662E-3</v>
      </c>
      <c r="AT1408" s="13">
        <f t="shared" si="1771"/>
        <v>2.3702099599577074E-3</v>
      </c>
      <c r="AU1408" s="13">
        <f t="shared" si="1772"/>
        <v>4.6757202282361748E-4</v>
      </c>
      <c r="AV1408" s="13">
        <f t="shared" si="1773"/>
        <v>6.9178553868895552E-5</v>
      </c>
      <c r="AW1408" s="13">
        <f t="shared" si="1774"/>
        <v>2.37657407679901E-7</v>
      </c>
      <c r="AX1408" s="13">
        <f t="shared" si="1775"/>
        <v>5.6489144959702957E-6</v>
      </c>
      <c r="AY1408" s="13">
        <f t="shared" si="1776"/>
        <v>9.9735892024535922E-6</v>
      </c>
      <c r="AZ1408" s="13">
        <f t="shared" si="1777"/>
        <v>8.8045660498365208E-6</v>
      </c>
      <c r="BA1408" s="13">
        <f t="shared" si="1778"/>
        <v>5.181710866726773E-6</v>
      </c>
      <c r="BB1408" s="13">
        <f t="shared" si="1779"/>
        <v>2.2871763941324099E-6</v>
      </c>
      <c r="BC1408" s="13">
        <f t="shared" si="1780"/>
        <v>8.0763685854683958E-7</v>
      </c>
      <c r="BD1408" s="13">
        <f t="shared" si="1781"/>
        <v>3.9827783048753986E-3</v>
      </c>
      <c r="BE1408" s="13">
        <f t="shared" si="1782"/>
        <v>2.3570515776186801E-3</v>
      </c>
      <c r="BF1408" s="13">
        <f t="shared" si="1783"/>
        <v>6.9746439724675065E-4</v>
      </c>
      <c r="BG1408" s="13">
        <f t="shared" si="1784"/>
        <v>1.3758900881250929E-4</v>
      </c>
      <c r="BH1408" s="13">
        <f t="shared" si="1785"/>
        <v>2.0356668477349592E-5</v>
      </c>
      <c r="BI1408" s="13">
        <f t="shared" si="1786"/>
        <v>2.4094596222371686E-6</v>
      </c>
      <c r="BJ1408" s="14">
        <f t="shared" si="1787"/>
        <v>0.11890721161887699</v>
      </c>
      <c r="BK1408" s="14">
        <f t="shared" si="1788"/>
        <v>0.22263699732225714</v>
      </c>
      <c r="BL1408" s="14">
        <f t="shared" si="1789"/>
        <v>0.56931363919267086</v>
      </c>
      <c r="BM1408" s="14">
        <f t="shared" si="1790"/>
        <v>0.41680518418265727</v>
      </c>
      <c r="BN1408" s="14">
        <f t="shared" si="1791"/>
        <v>0.58088055628269353</v>
      </c>
    </row>
    <row r="1409" spans="1:66" x14ac:dyDescent="0.25">
      <c r="A1409" t="s">
        <v>136</v>
      </c>
      <c r="B1409" t="s">
        <v>309</v>
      </c>
      <c r="C1409" t="s">
        <v>359</v>
      </c>
      <c r="D1409" s="7" t="s">
        <v>510</v>
      </c>
      <c r="E1409" s="10">
        <f>VLOOKUP(A1409,home!$A$2:$E$405,3,FALSE)</f>
        <v>1.51980198019802</v>
      </c>
      <c r="F1409" s="10">
        <f>VLOOKUP(B1409,home!$B$2:$E$405,3,FALSE)</f>
        <v>1.23</v>
      </c>
      <c r="G1409" s="10">
        <f>VLOOKUP(C1409,away!$B$2:$E$405,4,FALSE)</f>
        <v>0.66</v>
      </c>
      <c r="H1409" s="10">
        <f>VLOOKUP(A1409,away!$A$2:$E$405,3,FALSE)</f>
        <v>1.34653465346535</v>
      </c>
      <c r="I1409" s="10">
        <f>VLOOKUP(C1409,away!$B$2:$E$405,3,FALSE)</f>
        <v>0.95</v>
      </c>
      <c r="J1409" s="10">
        <f>VLOOKUP(B1409,home!$B$2:$E$405,4,FALSE)</f>
        <v>1.02</v>
      </c>
      <c r="K1409" s="12">
        <f t="shared" si="1736"/>
        <v>1.2337752475247528</v>
      </c>
      <c r="L1409" s="12">
        <f t="shared" si="1737"/>
        <v>1.3047920792079239</v>
      </c>
      <c r="M1409" s="13">
        <f t="shared" si="1738"/>
        <v>7.89794705507324E-2</v>
      </c>
      <c r="N1409" s="13">
        <f t="shared" si="1739"/>
        <v>9.7442915828103785E-2</v>
      </c>
      <c r="O1409" s="13">
        <f t="shared" si="1740"/>
        <v>0.10305178759463111</v>
      </c>
      <c r="P1409" s="13">
        <f t="shared" si="1741"/>
        <v>0.12714274474743426</v>
      </c>
      <c r="Q1409" s="13">
        <f t="shared" si="1742"/>
        <v>6.0111328797676201E-2</v>
      </c>
      <c r="R1409" s="13">
        <f t="shared" si="1743"/>
        <v>6.7230578100846053E-2</v>
      </c>
      <c r="S1409" s="13">
        <f t="shared" si="1744"/>
        <v>5.1169238756568619E-2</v>
      </c>
      <c r="T1409" s="13">
        <f t="shared" si="1745"/>
        <v>7.8432785685871087E-2</v>
      </c>
      <c r="U1409" s="13">
        <f t="shared" si="1746"/>
        <v>8.294742313760356E-2</v>
      </c>
      <c r="V1409" s="13">
        <f t="shared" si="1747"/>
        <v>9.1525858510112384E-3</v>
      </c>
      <c r="W1409" s="13">
        <f t="shared" si="1748"/>
        <v>2.4721289855464932E-2</v>
      </c>
      <c r="X1409" s="13">
        <f t="shared" si="1749"/>
        <v>3.2256143191213844E-2</v>
      </c>
      <c r="Y1409" s="13">
        <f t="shared" si="1750"/>
        <v>2.1043780070846216E-2</v>
      </c>
      <c r="Z1409" s="13">
        <f t="shared" si="1751"/>
        <v>2.9240641928851216E-2</v>
      </c>
      <c r="AA1409" s="13">
        <f t="shared" si="1752"/>
        <v>3.6076380233551072E-2</v>
      </c>
      <c r="AB1409" s="13">
        <f t="shared" si="1753"/>
        <v>2.2255072476223287E-2</v>
      </c>
      <c r="AC1409" s="13">
        <f t="shared" si="1754"/>
        <v>9.2087608219547357E-4</v>
      </c>
      <c r="AD1409" s="13">
        <f t="shared" si="1755"/>
        <v>7.6251288776393476E-3</v>
      </c>
      <c r="AE1409" s="13">
        <f t="shared" si="1756"/>
        <v>9.9492077624834269E-3</v>
      </c>
      <c r="AF1409" s="13">
        <f t="shared" si="1757"/>
        <v>6.4908237414411842E-3</v>
      </c>
      <c r="AG1409" s="13">
        <f t="shared" si="1758"/>
        <v>2.8230584684557337E-3</v>
      </c>
      <c r="AH1409" s="13">
        <f t="shared" si="1759"/>
        <v>9.5382394949300453E-3</v>
      </c>
      <c r="AI1409" s="13">
        <f t="shared" si="1760"/>
        <v>1.176804379380769E-2</v>
      </c>
      <c r="AJ1409" s="13">
        <f t="shared" si="1761"/>
        <v>7.2595605722936074E-3</v>
      </c>
      <c r="AK1409" s="13">
        <f t="shared" si="1762"/>
        <v>2.9855553806674953E-3</v>
      </c>
      <c r="AL1409" s="13">
        <f t="shared" si="1763"/>
        <v>5.9297795665717128E-5</v>
      </c>
      <c r="AM1409" s="13">
        <f t="shared" si="1764"/>
        <v>1.8815390536835251E-3</v>
      </c>
      <c r="AN1409" s="13">
        <f t="shared" si="1765"/>
        <v>2.4550172539666362E-3</v>
      </c>
      <c r="AO1409" s="13">
        <f t="shared" si="1766"/>
        <v>1.6016435336472278E-3</v>
      </c>
      <c r="AP1409" s="13">
        <f t="shared" si="1767"/>
        <v>6.9660393213916442E-4</v>
      </c>
      <c r="AQ1409" s="13">
        <f t="shared" si="1768"/>
        <v>2.27230823250069E-4</v>
      </c>
      <c r="AR1409" s="13">
        <f t="shared" si="1769"/>
        <v>2.4890838685145814E-3</v>
      </c>
      <c r="AS1409" s="13">
        <f t="shared" si="1770"/>
        <v>3.0709700659864469E-3</v>
      </c>
      <c r="AT1409" s="13">
        <f t="shared" si="1771"/>
        <v>1.8944434266517675E-3</v>
      </c>
      <c r="AU1409" s="13">
        <f t="shared" si="1772"/>
        <v>7.791058025463088E-4</v>
      </c>
      <c r="AV1409" s="13">
        <f t="shared" si="1773"/>
        <v>2.4031036359613568E-4</v>
      </c>
      <c r="AW1409" s="13">
        <f t="shared" si="1774"/>
        <v>2.6516329869013737E-6</v>
      </c>
      <c r="AX1409" s="13">
        <f t="shared" si="1775"/>
        <v>3.868993852809809E-4</v>
      </c>
      <c r="AY1409" s="13">
        <f t="shared" si="1776"/>
        <v>5.0482325336503864E-4</v>
      </c>
      <c r="AZ1409" s="13">
        <f t="shared" si="1777"/>
        <v>3.2934469119533873E-4</v>
      </c>
      <c r="BA1409" s="13">
        <f t="shared" si="1778"/>
        <v>1.4324211480028592E-4</v>
      </c>
      <c r="BB1409" s="13">
        <f t="shared" si="1779"/>
        <v>4.6725294200101303E-5</v>
      </c>
      <c r="BC1409" s="13">
        <f t="shared" si="1780"/>
        <v>1.2193358754190421E-5</v>
      </c>
      <c r="BD1409" s="13">
        <f t="shared" si="1781"/>
        <v>5.4128948602033989E-4</v>
      </c>
      <c r="BE1409" s="13">
        <f t="shared" si="1782"/>
        <v>6.6782956959729109E-4</v>
      </c>
      <c r="BF1409" s="13">
        <f t="shared" si="1783"/>
        <v>4.119757962671235E-4</v>
      </c>
      <c r="BG1409" s="13">
        <f t="shared" si="1784"/>
        <v>1.6942851333789254E-4</v>
      </c>
      <c r="BH1409" s="13">
        <f t="shared" si="1785"/>
        <v>5.2259176495302282E-5</v>
      </c>
      <c r="BI1409" s="13">
        <f t="shared" si="1786"/>
        <v>1.2895215683186263E-5</v>
      </c>
      <c r="BJ1409" s="14">
        <f t="shared" si="1787"/>
        <v>0.34918172497347821</v>
      </c>
      <c r="BK1409" s="14">
        <f t="shared" si="1788"/>
        <v>0.26792903703697279</v>
      </c>
      <c r="BL1409" s="14">
        <f t="shared" si="1789"/>
        <v>0.3534422320692503</v>
      </c>
      <c r="BM1409" s="14">
        <f t="shared" si="1790"/>
        <v>0.46533263876875053</v>
      </c>
      <c r="BN1409" s="14">
        <f t="shared" si="1791"/>
        <v>0.53395882561942387</v>
      </c>
    </row>
    <row r="1410" spans="1:66" x14ac:dyDescent="0.25">
      <c r="A1410" t="s">
        <v>136</v>
      </c>
      <c r="B1410" t="s">
        <v>315</v>
      </c>
      <c r="C1410" t="s">
        <v>387</v>
      </c>
      <c r="D1410" s="7" t="s">
        <v>510</v>
      </c>
      <c r="E1410" s="10">
        <f>VLOOKUP(A1410,home!$A$2:$E$405,3,FALSE)</f>
        <v>1.51980198019802</v>
      </c>
      <c r="F1410" s="10">
        <f>VLOOKUP(B1410,home!$B$2:$E$405,3,FALSE)</f>
        <v>0.8</v>
      </c>
      <c r="G1410" s="10">
        <f>VLOOKUP(C1410,away!$B$2:$E$405,4,FALSE)</f>
        <v>1.64</v>
      </c>
      <c r="H1410" s="10">
        <f>VLOOKUP(A1410,away!$A$2:$E$405,3,FALSE)</f>
        <v>1.34653465346535</v>
      </c>
      <c r="I1410" s="10">
        <f>VLOOKUP(C1410,away!$B$2:$E$405,3,FALSE)</f>
        <v>0.74</v>
      </c>
      <c r="J1410" s="10">
        <f>VLOOKUP(B1410,home!$B$2:$E$405,4,FALSE)</f>
        <v>1.1599999999999999</v>
      </c>
      <c r="K1410" s="12">
        <f t="shared" si="1736"/>
        <v>1.9939801980198022</v>
      </c>
      <c r="L1410" s="12">
        <f t="shared" si="1737"/>
        <v>1.1558653465346564</v>
      </c>
      <c r="M1410" s="13">
        <f t="shared" si="1738"/>
        <v>4.2858746122564698E-2</v>
      </c>
      <c r="N1410" s="13">
        <f t="shared" si="1739"/>
        <v>8.5459491080351974E-2</v>
      </c>
      <c r="O1410" s="13">
        <f t="shared" si="1740"/>
        <v>4.9538939438999105E-2</v>
      </c>
      <c r="P1410" s="13">
        <f t="shared" si="1741"/>
        <v>9.8779664272266407E-2</v>
      </c>
      <c r="Q1410" s="13">
        <f t="shared" si="1742"/>
        <v>8.520226647353589E-2</v>
      </c>
      <c r="R1410" s="13">
        <f t="shared" si="1743"/>
        <v>2.8630171700809035E-2</v>
      </c>
      <c r="S1410" s="13">
        <f t="shared" si="1744"/>
        <v>5.6916166223330587E-2</v>
      </c>
      <c r="T1410" s="13">
        <f t="shared" si="1745"/>
        <v>9.8482347262971712E-2</v>
      </c>
      <c r="U1410" s="13">
        <f t="shared" si="1746"/>
        <v>5.7087995437320127E-2</v>
      </c>
      <c r="V1410" s="13">
        <f t="shared" si="1747"/>
        <v>1.4575424569318457E-2</v>
      </c>
      <c r="W1410" s="13">
        <f t="shared" si="1748"/>
        <v>5.663054405821235E-2</v>
      </c>
      <c r="X1410" s="13">
        <f t="shared" si="1749"/>
        <v>6.5457283432291749E-2</v>
      </c>
      <c r="Y1410" s="13">
        <f t="shared" si="1750"/>
        <v>3.7829902798841568E-2</v>
      </c>
      <c r="Z1410" s="13">
        <f t="shared" si="1751"/>
        <v>1.1030874444767446E-2</v>
      </c>
      <c r="AA1410" s="13">
        <f t="shared" si="1752"/>
        <v>2.1995345209708965E-2</v>
      </c>
      <c r="AB1410" s="13">
        <f t="shared" si="1753"/>
        <v>2.1929141398384699E-2</v>
      </c>
      <c r="AC1410" s="13">
        <f t="shared" si="1754"/>
        <v>2.0995649602442018E-3</v>
      </c>
      <c r="AD1410" s="13">
        <f t="shared" si="1755"/>
        <v>2.8230045863790857E-2</v>
      </c>
      <c r="AE1410" s="13">
        <f t="shared" si="1756"/>
        <v>3.2630131745039863E-2</v>
      </c>
      <c r="AF1410" s="13">
        <f t="shared" si="1757"/>
        <v>1.8858019268476002E-2</v>
      </c>
      <c r="AG1410" s="13">
        <f t="shared" si="1758"/>
        <v>7.2657769922380789E-3</v>
      </c>
      <c r="AH1410" s="13">
        <f t="shared" si="1759"/>
        <v>3.1875513781703555E-3</v>
      </c>
      <c r="AI1410" s="13">
        <f t="shared" si="1760"/>
        <v>6.3559143282424175E-3</v>
      </c>
      <c r="AJ1410" s="13">
        <f t="shared" si="1761"/>
        <v>6.3367836554128589E-3</v>
      </c>
      <c r="AK1410" s="13">
        <f t="shared" si="1762"/>
        <v>4.2118070426762589E-3</v>
      </c>
      <c r="AL1410" s="13">
        <f t="shared" si="1763"/>
        <v>1.9356079274707972E-4</v>
      </c>
      <c r="AM1410" s="13">
        <f t="shared" si="1764"/>
        <v>1.1258030488317954E-2</v>
      </c>
      <c r="AN1410" s="13">
        <f t="shared" si="1765"/>
        <v>1.3012767311677359E-2</v>
      </c>
      <c r="AO1410" s="13">
        <f t="shared" si="1766"/>
        <v>7.5205033990434012E-3</v>
      </c>
      <c r="AP1410" s="13">
        <f t="shared" si="1767"/>
        <v>2.8975630891501201E-3</v>
      </c>
      <c r="AQ1410" s="13">
        <f t="shared" si="1768"/>
        <v>8.3729819103663409E-4</v>
      </c>
      <c r="AR1410" s="13">
        <f t="shared" si="1769"/>
        <v>7.3687603566517884E-4</v>
      </c>
      <c r="AS1410" s="13">
        <f t="shared" si="1770"/>
        <v>1.4693162235116998E-3</v>
      </c>
      <c r="AT1410" s="13">
        <f t="shared" si="1771"/>
        <v>1.464893727155784E-3</v>
      </c>
      <c r="AU1410" s="13">
        <f t="shared" si="1772"/>
        <v>9.7365636138401878E-4</v>
      </c>
      <c r="AV1410" s="13">
        <f t="shared" si="1773"/>
        <v>4.8536287606893661E-4</v>
      </c>
      <c r="AW1410" s="13">
        <f t="shared" si="1774"/>
        <v>1.2392044833064E-5</v>
      </c>
      <c r="AX1410" s="13">
        <f t="shared" si="1775"/>
        <v>3.7413816437348677E-3</v>
      </c>
      <c r="AY1410" s="13">
        <f t="shared" si="1776"/>
        <v>4.3245333901540057E-3</v>
      </c>
      <c r="AZ1410" s="13">
        <f t="shared" si="1777"/>
        <v>2.4992891428055261E-3</v>
      </c>
      <c r="BA1410" s="13">
        <f t="shared" si="1778"/>
        <v>9.6294723704640445E-4</v>
      </c>
      <c r="BB1410" s="13">
        <f t="shared" si="1779"/>
        <v>2.7825933546080827E-4</v>
      </c>
      <c r="BC1410" s="13">
        <f t="shared" si="1780"/>
        <v>6.4326064641781992E-5</v>
      </c>
      <c r="BD1410" s="13">
        <f t="shared" si="1781"/>
        <v>1.4195491238620255E-4</v>
      </c>
      <c r="BE1410" s="13">
        <f t="shared" si="1782"/>
        <v>2.8305528430972376E-4</v>
      </c>
      <c r="BF1410" s="13">
        <f t="shared" si="1783"/>
        <v>2.8220331592922725E-4</v>
      </c>
      <c r="BG1410" s="13">
        <f t="shared" si="1784"/>
        <v>1.8756927459280179E-4</v>
      </c>
      <c r="BH1410" s="13">
        <f t="shared" si="1785"/>
        <v>9.3502354823746421E-5</v>
      </c>
      <c r="BI1410" s="13">
        <f t="shared" si="1786"/>
        <v>3.7288368797354329E-5</v>
      </c>
      <c r="BJ1410" s="14">
        <f t="shared" si="1787"/>
        <v>0.56344270826881881</v>
      </c>
      <c r="BK1410" s="14">
        <f t="shared" si="1788"/>
        <v>0.21974766033062546</v>
      </c>
      <c r="BL1410" s="14">
        <f t="shared" si="1789"/>
        <v>0.20542932832434849</v>
      </c>
      <c r="BM1410" s="14">
        <f t="shared" si="1790"/>
        <v>0.60486915093471216</v>
      </c>
      <c r="BN1410" s="14">
        <f t="shared" si="1791"/>
        <v>0.39046927908852719</v>
      </c>
    </row>
    <row r="1411" spans="1:66" x14ac:dyDescent="0.25">
      <c r="A1411" t="s">
        <v>136</v>
      </c>
      <c r="B1411" t="s">
        <v>317</v>
      </c>
      <c r="C1411" t="s">
        <v>483</v>
      </c>
      <c r="D1411" s="7" t="s">
        <v>510</v>
      </c>
      <c r="E1411" s="10">
        <f>VLOOKUP(A1411,home!$A$2:$E$405,3,FALSE)</f>
        <v>1.51980198019802</v>
      </c>
      <c r="F1411" s="10">
        <f>VLOOKUP(B1411,home!$B$2:$E$405,3,FALSE)</f>
        <v>1.1000000000000001</v>
      </c>
      <c r="G1411" s="10">
        <f>VLOOKUP(C1411,away!$B$2:$E$405,4,FALSE)</f>
        <v>0.49</v>
      </c>
      <c r="H1411" s="10">
        <f>VLOOKUP(A1411,away!$A$2:$E$405,3,FALSE)</f>
        <v>1.34653465346535</v>
      </c>
      <c r="I1411" s="10">
        <f>VLOOKUP(C1411,away!$B$2:$E$405,3,FALSE)</f>
        <v>0.9</v>
      </c>
      <c r="J1411" s="10">
        <f>VLOOKUP(B1411,home!$B$2:$E$405,4,FALSE)</f>
        <v>0.33</v>
      </c>
      <c r="K1411" s="12">
        <f t="shared" si="1736"/>
        <v>0.81917326732673279</v>
      </c>
      <c r="L1411" s="12">
        <f t="shared" si="1737"/>
        <v>0.39992079207920894</v>
      </c>
      <c r="M1411" s="13">
        <f t="shared" si="1738"/>
        <v>0.29549774910530041</v>
      </c>
      <c r="N1411" s="13">
        <f t="shared" si="1739"/>
        <v>0.24206385662228405</v>
      </c>
      <c r="O1411" s="13">
        <f t="shared" si="1740"/>
        <v>0.11817569387981509</v>
      </c>
      <c r="P1411" s="13">
        <f t="shared" si="1741"/>
        <v>9.6806369274131901E-2</v>
      </c>
      <c r="Q1411" s="13">
        <f t="shared" si="1742"/>
        <v>9.9146120165493096E-2</v>
      </c>
      <c r="R1411" s="13">
        <f t="shared" si="1743"/>
        <v>2.3630458550462884E-2</v>
      </c>
      <c r="S1411" s="13">
        <f t="shared" si="1744"/>
        <v>7.9285486610424817E-3</v>
      </c>
      <c r="T1411" s="13">
        <f t="shared" si="1745"/>
        <v>3.9650594908164423E-2</v>
      </c>
      <c r="U1411" s="13">
        <f t="shared" si="1746"/>
        <v>1.9357439939211608E-2</v>
      </c>
      <c r="V1411" s="13">
        <f t="shared" si="1747"/>
        <v>2.8860306675120218E-4</v>
      </c>
      <c r="W1411" s="13">
        <f t="shared" si="1748"/>
        <v>2.7072617066245287E-2</v>
      </c>
      <c r="X1411" s="13">
        <f t="shared" si="1749"/>
        <v>1.0826902460789925E-2</v>
      </c>
      <c r="Y1411" s="13">
        <f t="shared" si="1750"/>
        <v>2.1649517039417213E-3</v>
      </c>
      <c r="Z1411" s="13">
        <f t="shared" si="1751"/>
        <v>3.1501039002320122E-3</v>
      </c>
      <c r="AA1411" s="13">
        <f t="shared" si="1752"/>
        <v>2.5804809043717411E-3</v>
      </c>
      <c r="AB1411" s="13">
        <f t="shared" si="1753"/>
        <v>1.0569304868542208E-3</v>
      </c>
      <c r="AC1411" s="13">
        <f t="shared" si="1754"/>
        <v>5.9092275529499662E-6</v>
      </c>
      <c r="AD1411" s="13">
        <f t="shared" si="1755"/>
        <v>5.5442910443104032E-3</v>
      </c>
      <c r="AE1411" s="13">
        <f t="shared" si="1756"/>
        <v>2.2172772659582807E-3</v>
      </c>
      <c r="AF1411" s="13">
        <f t="shared" si="1757"/>
        <v>4.4336764023062916E-4</v>
      </c>
      <c r="AG1411" s="13">
        <f t="shared" si="1758"/>
        <v>5.9103979287774346E-5</v>
      </c>
      <c r="AH1411" s="13">
        <f t="shared" si="1759"/>
        <v>3.1494801172814776E-4</v>
      </c>
      <c r="AI1411" s="13">
        <f t="shared" si="1760"/>
        <v>2.5799699180540492E-4</v>
      </c>
      <c r="AJ1411" s="13">
        <f t="shared" si="1761"/>
        <v>1.0567211936885092E-4</v>
      </c>
      <c r="AK1411" s="13">
        <f t="shared" si="1762"/>
        <v>2.8854591762907385E-5</v>
      </c>
      <c r="AL1411" s="13">
        <f t="shared" si="1763"/>
        <v>7.7435563058979456E-8</v>
      </c>
      <c r="AM1411" s="13">
        <f t="shared" si="1764"/>
        <v>9.0834700195561947E-4</v>
      </c>
      <c r="AN1411" s="13">
        <f t="shared" si="1765"/>
        <v>3.6326685250486607E-4</v>
      </c>
      <c r="AO1411" s="13">
        <f t="shared" si="1766"/>
        <v>7.2638983694933593E-5</v>
      </c>
      <c r="AP1411" s="13">
        <f t="shared" si="1767"/>
        <v>9.6832799650355332E-6</v>
      </c>
      <c r="AQ1411" s="13">
        <f t="shared" si="1768"/>
        <v>9.6813624838543586E-7</v>
      </c>
      <c r="AR1411" s="13">
        <f t="shared" si="1769"/>
        <v>2.5190851662818571E-5</v>
      </c>
      <c r="AS1411" s="13">
        <f t="shared" si="1770"/>
        <v>2.0635672263374144E-5</v>
      </c>
      <c r="AT1411" s="13">
        <f t="shared" si="1771"/>
        <v>8.4520955357359161E-6</v>
      </c>
      <c r="AU1411" s="13">
        <f t="shared" si="1772"/>
        <v>2.3079102385888281E-6</v>
      </c>
      <c r="AV1411" s="13">
        <f t="shared" si="1773"/>
        <v>4.7264459271040723E-7</v>
      </c>
      <c r="AW1411" s="13">
        <f t="shared" si="1774"/>
        <v>7.0467313533171671E-10</v>
      </c>
      <c r="AX1411" s="13">
        <f t="shared" si="1775"/>
        <v>1.2401559690973778E-4</v>
      </c>
      <c r="AY1411" s="13">
        <f t="shared" si="1776"/>
        <v>4.9596415746318229E-5</v>
      </c>
      <c r="AZ1411" s="13">
        <f t="shared" si="1777"/>
        <v>9.9173189347786657E-6</v>
      </c>
      <c r="BA1411" s="13">
        <f t="shared" si="1778"/>
        <v>1.3220473478996076E-6</v>
      </c>
      <c r="BB1411" s="13">
        <f t="shared" si="1779"/>
        <v>1.3217855563455707E-7</v>
      </c>
      <c r="BC1411" s="13">
        <f t="shared" si="1780"/>
        <v>1.0572190533051571E-8</v>
      </c>
      <c r="BD1411" s="13">
        <f t="shared" si="1781"/>
        <v>1.6790575583573771E-6</v>
      </c>
      <c r="BE1411" s="13">
        <f t="shared" si="1782"/>
        <v>1.3754390661092588E-6</v>
      </c>
      <c r="BF1411" s="13">
        <f t="shared" si="1783"/>
        <v>5.6336145689677572E-7</v>
      </c>
      <c r="BG1411" s="13">
        <f t="shared" si="1784"/>
        <v>1.538302151106934E-7</v>
      </c>
      <c r="BH1411" s="13">
        <f t="shared" si="1785"/>
        <v>3.1503399981450206E-8</v>
      </c>
      <c r="BI1411" s="13">
        <f t="shared" si="1786"/>
        <v>5.1613486189411011E-9</v>
      </c>
      <c r="BJ1411" s="14">
        <f t="shared" si="1787"/>
        <v>0.43072898124075931</v>
      </c>
      <c r="BK1411" s="14">
        <f t="shared" si="1788"/>
        <v>0.40057685318608832</v>
      </c>
      <c r="BL1411" s="14">
        <f t="shared" si="1789"/>
        <v>0.16556934300271917</v>
      </c>
      <c r="BM1411" s="14">
        <f t="shared" si="1790"/>
        <v>0.12465543802123823</v>
      </c>
      <c r="BN1411" s="14">
        <f t="shared" si="1791"/>
        <v>0.87532024759748739</v>
      </c>
    </row>
    <row r="1412" spans="1:66" x14ac:dyDescent="0.25">
      <c r="A1412" t="s">
        <v>136</v>
      </c>
      <c r="B1412" t="s">
        <v>328</v>
      </c>
      <c r="C1412" t="s">
        <v>373</v>
      </c>
      <c r="D1412" s="7" t="s">
        <v>510</v>
      </c>
      <c r="E1412" s="10">
        <f>VLOOKUP(A1412,home!$A$2:$E$405,3,FALSE)</f>
        <v>1.51980198019802</v>
      </c>
      <c r="F1412" s="10">
        <f>VLOOKUP(B1412,home!$B$2:$E$405,3,FALSE)</f>
        <v>1.64</v>
      </c>
      <c r="G1412" s="10">
        <f>VLOOKUP(C1412,away!$B$2:$E$405,4,FALSE)</f>
        <v>0.85</v>
      </c>
      <c r="H1412" s="10">
        <f>VLOOKUP(A1412,away!$A$2:$E$405,3,FALSE)</f>
        <v>1.34653465346535</v>
      </c>
      <c r="I1412" s="10">
        <f>VLOOKUP(C1412,away!$B$2:$E$405,3,FALSE)</f>
        <v>0.56000000000000005</v>
      </c>
      <c r="J1412" s="10">
        <f>VLOOKUP(B1412,home!$B$2:$E$405,4,FALSE)</f>
        <v>1.19</v>
      </c>
      <c r="K1412" s="12">
        <f t="shared" si="1736"/>
        <v>2.1186039603960398</v>
      </c>
      <c r="L1412" s="12">
        <f t="shared" si="1737"/>
        <v>0.89733069306930924</v>
      </c>
      <c r="M1412" s="13">
        <f t="shared" si="1738"/>
        <v>4.9000016042904534E-2</v>
      </c>
      <c r="N1412" s="13">
        <f t="shared" si="1739"/>
        <v>0.10381162804796704</v>
      </c>
      <c r="O1412" s="13">
        <f t="shared" si="1740"/>
        <v>4.3969218356186793E-2</v>
      </c>
      <c r="P1412" s="13">
        <f t="shared" si="1741"/>
        <v>9.3153360144935596E-2</v>
      </c>
      <c r="Q1412" s="13">
        <f t="shared" si="1742"/>
        <v>0.1099678631587918</v>
      </c>
      <c r="R1412" s="13">
        <f t="shared" si="1743"/>
        <v>1.9727464590636443E-2</v>
      </c>
      <c r="S1412" s="13">
        <f t="shared" si="1744"/>
        <v>4.4273192169437217E-2</v>
      </c>
      <c r="T1412" s="13">
        <f t="shared" si="1745"/>
        <v>9.8677538863629594E-2</v>
      </c>
      <c r="U1412" s="13">
        <f t="shared" si="1746"/>
        <v>4.1794684610295008E-2</v>
      </c>
      <c r="V1412" s="13">
        <f t="shared" si="1747"/>
        <v>9.3519166998602427E-3</v>
      </c>
      <c r="W1412" s="13">
        <f t="shared" si="1748"/>
        <v>7.7659450134835356E-2</v>
      </c>
      <c r="X1412" s="13">
        <f t="shared" si="1749"/>
        <v>6.9686208212873274E-2</v>
      </c>
      <c r="Y1412" s="13">
        <f t="shared" si="1750"/>
        <v>3.1265786756514875E-2</v>
      </c>
      <c r="Z1412" s="13">
        <f t="shared" si="1751"/>
        <v>5.9006864912053529E-3</v>
      </c>
      <c r="AA1412" s="13">
        <f t="shared" si="1752"/>
        <v>1.2501217769323072E-2</v>
      </c>
      <c r="AB1412" s="13">
        <f t="shared" si="1753"/>
        <v>1.3242564737930606E-2</v>
      </c>
      <c r="AC1412" s="13">
        <f t="shared" si="1754"/>
        <v>1.111176248933172E-3</v>
      </c>
      <c r="AD1412" s="13">
        <f t="shared" si="1755"/>
        <v>4.1132404654460233E-2</v>
      </c>
      <c r="AE1412" s="13">
        <f t="shared" si="1756"/>
        <v>3.6909369176194085E-2</v>
      </c>
      <c r="AF1412" s="13">
        <f t="shared" si="1757"/>
        <v>1.6559954911812613E-2</v>
      </c>
      <c r="AG1412" s="13">
        <f t="shared" si="1758"/>
        <v>4.9532519394044428E-3</v>
      </c>
      <c r="AH1412" s="13">
        <f t="shared" si="1759"/>
        <v>1.3237167746845023E-3</v>
      </c>
      <c r="AI1412" s="13">
        <f t="shared" si="1760"/>
        <v>2.8044316012892589E-3</v>
      </c>
      <c r="AJ1412" s="13">
        <f t="shared" si="1761"/>
        <v>2.9707399485756165E-3</v>
      </c>
      <c r="AK1412" s="13">
        <f t="shared" si="1762"/>
        <v>2.0979404734530098E-3</v>
      </c>
      <c r="AL1412" s="13">
        <f t="shared" si="1763"/>
        <v>8.4497769315615743E-5</v>
      </c>
      <c r="AM1412" s="13">
        <f t="shared" si="1764"/>
        <v>1.7428655080310395E-2</v>
      </c>
      <c r="AN1412" s="13">
        <f t="shared" si="1765"/>
        <v>1.5639267142480866E-2</v>
      </c>
      <c r="AO1412" s="13">
        <f t="shared" si="1766"/>
        <v>7.0167972120292136E-3</v>
      </c>
      <c r="AP1412" s="13">
        <f t="shared" si="1767"/>
        <v>2.0987958351323241E-3</v>
      </c>
      <c r="AQ1412" s="13">
        <f t="shared" si="1768"/>
        <v>4.7082848033756699E-4</v>
      </c>
      <c r="AR1412" s="13">
        <f t="shared" si="1769"/>
        <v>2.3756233817102309E-4</v>
      </c>
      <c r="AS1412" s="13">
        <f t="shared" si="1770"/>
        <v>5.0330051049007288E-4</v>
      </c>
      <c r="AT1412" s="13">
        <f t="shared" si="1771"/>
        <v>5.3314722739680851E-4</v>
      </c>
      <c r="AU1412" s="13">
        <f t="shared" si="1772"/>
        <v>3.7650927581234889E-4</v>
      </c>
      <c r="AV1412" s="13">
        <f t="shared" si="1773"/>
        <v>1.9941851071547177E-4</v>
      </c>
      <c r="AW1412" s="13">
        <f t="shared" si="1774"/>
        <v>4.4621590472820522E-6</v>
      </c>
      <c r="AX1412" s="13">
        <f t="shared" si="1775"/>
        <v>6.1540696129203602E-3</v>
      </c>
      <c r="AY1412" s="13">
        <f t="shared" si="1776"/>
        <v>5.522235550958602E-3</v>
      </c>
      <c r="AZ1412" s="13">
        <f t="shared" si="1777"/>
        <v>2.47763572711683E-3</v>
      </c>
      <c r="BA1412" s="13">
        <f t="shared" si="1778"/>
        <v>7.4108619472900913E-4</v>
      </c>
      <c r="BB1412" s="13">
        <f t="shared" si="1779"/>
        <v>1.662498471850697E-4</v>
      </c>
      <c r="BC1412" s="13">
        <f t="shared" si="1780"/>
        <v>2.9836218119449077E-5</v>
      </c>
      <c r="BD1412" s="13">
        <f t="shared" si="1781"/>
        <v>3.5528662926361615E-5</v>
      </c>
      <c r="BE1412" s="13">
        <f t="shared" si="1782"/>
        <v>7.5271165983365674E-5</v>
      </c>
      <c r="BF1412" s="13">
        <f t="shared" si="1783"/>
        <v>7.9734895177993112E-5</v>
      </c>
      <c r="BG1412" s="13">
        <f t="shared" si="1784"/>
        <v>5.630888823528644E-5</v>
      </c>
      <c r="BH1412" s="13">
        <f t="shared" si="1785"/>
        <v>2.9824058405193951E-5</v>
      </c>
      <c r="BI1412" s="13">
        <f t="shared" si="1786"/>
        <v>1.2637073650465344E-5</v>
      </c>
      <c r="BJ1412" s="14">
        <f t="shared" si="1787"/>
        <v>0.64836891275780284</v>
      </c>
      <c r="BK1412" s="14">
        <f t="shared" si="1788"/>
        <v>0.20249639462634497</v>
      </c>
      <c r="BL1412" s="14">
        <f t="shared" si="1789"/>
        <v>0.14257122146933868</v>
      </c>
      <c r="BM1412" s="14">
        <f t="shared" si="1790"/>
        <v>0.57418989161135869</v>
      </c>
      <c r="BN1412" s="14">
        <f t="shared" si="1791"/>
        <v>0.41962955034142219</v>
      </c>
    </row>
    <row r="1413" spans="1:66" x14ac:dyDescent="0.25">
      <c r="A1413" t="s">
        <v>136</v>
      </c>
      <c r="B1413" t="s">
        <v>482</v>
      </c>
      <c r="C1413" t="s">
        <v>480</v>
      </c>
      <c r="D1413" s="7" t="s">
        <v>510</v>
      </c>
      <c r="E1413" s="10">
        <f>VLOOKUP(A1413,home!$A$2:$E$405,3,FALSE)</f>
        <v>1.51980198019802</v>
      </c>
      <c r="F1413" s="10">
        <f>VLOOKUP(B1413,home!$B$2:$E$405,3,FALSE)</f>
        <v>0.46</v>
      </c>
      <c r="G1413" s="10">
        <f>VLOOKUP(C1413,away!$B$2:$E$405,4,FALSE)</f>
        <v>0.99</v>
      </c>
      <c r="H1413" s="10">
        <f>VLOOKUP(A1413,away!$A$2:$E$405,3,FALSE)</f>
        <v>1.34653465346535</v>
      </c>
      <c r="I1413" s="10">
        <f>VLOOKUP(C1413,away!$B$2:$E$405,3,FALSE)</f>
        <v>0.99</v>
      </c>
      <c r="J1413" s="10">
        <f>VLOOKUP(B1413,home!$B$2:$E$405,4,FALSE)</f>
        <v>1.34</v>
      </c>
      <c r="K1413" s="12">
        <f t="shared" si="1736"/>
        <v>0.6921178217821784</v>
      </c>
      <c r="L1413" s="12">
        <f t="shared" si="1737"/>
        <v>1.7863128712871335</v>
      </c>
      <c r="M1413" s="13">
        <f t="shared" si="1738"/>
        <v>8.3874747588714438E-2</v>
      </c>
      <c r="N1413" s="13">
        <f t="shared" si="1739"/>
        <v>5.8051207603631055E-2</v>
      </c>
      <c r="O1413" s="13">
        <f t="shared" si="1740"/>
        <v>0.14982654119368005</v>
      </c>
      <c r="P1413" s="13">
        <f t="shared" si="1741"/>
        <v>0.10369761933612766</v>
      </c>
      <c r="Q1413" s="13">
        <f t="shared" si="1742"/>
        <v>2.0089137679225075E-2</v>
      </c>
      <c r="R1413" s="13">
        <f t="shared" si="1743"/>
        <v>0.13381853949735134</v>
      </c>
      <c r="S1413" s="13">
        <f t="shared" si="1744"/>
        <v>3.2051352061020416E-2</v>
      </c>
      <c r="T1413" s="13">
        <f t="shared" si="1745"/>
        <v>3.5885485209459084E-2</v>
      </c>
      <c r="U1413" s="13">
        <f t="shared" si="1746"/>
        <v>9.2618196070979195E-2</v>
      </c>
      <c r="V1413" s="13">
        <f t="shared" si="1747"/>
        <v>4.4029261895893301E-3</v>
      </c>
      <c r="W1413" s="13">
        <f t="shared" si="1748"/>
        <v>4.6346834040091834E-3</v>
      </c>
      <c r="X1413" s="13">
        <f t="shared" si="1749"/>
        <v>8.2789946189224702E-3</v>
      </c>
      <c r="Y1413" s="13">
        <f t="shared" si="1750"/>
        <v>7.3944373245490632E-3</v>
      </c>
      <c r="Z1413" s="13">
        <f t="shared" si="1751"/>
        <v>7.9680593173654793E-2</v>
      </c>
      <c r="AA1413" s="13">
        <f t="shared" si="1752"/>
        <v>5.5148358585661868E-2</v>
      </c>
      <c r="AB1413" s="13">
        <f t="shared" si="1753"/>
        <v>1.908458090958539E-2</v>
      </c>
      <c r="AC1413" s="13">
        <f t="shared" si="1754"/>
        <v>3.402193278511682E-4</v>
      </c>
      <c r="AD1413" s="13">
        <f t="shared" si="1755"/>
        <v>8.019367455582119E-4</v>
      </c>
      <c r="AE1413" s="13">
        <f t="shared" si="1756"/>
        <v>1.4325099305487487E-3</v>
      </c>
      <c r="AF1413" s="13">
        <f t="shared" si="1757"/>
        <v>1.2794554635929341E-3</v>
      </c>
      <c r="AG1413" s="13">
        <f t="shared" si="1758"/>
        <v>7.6183592095156836E-4</v>
      </c>
      <c r="AH1413" s="13">
        <f t="shared" si="1759"/>
        <v>3.5583617294473291E-2</v>
      </c>
      <c r="AI1413" s="13">
        <f t="shared" si="1760"/>
        <v>2.4628055692981505E-2</v>
      </c>
      <c r="AJ1413" s="13">
        <f t="shared" si="1761"/>
        <v>8.5227581304782671E-3</v>
      </c>
      <c r="AK1413" s="13">
        <f t="shared" si="1762"/>
        <v>1.9662509309476572E-3</v>
      </c>
      <c r="AL1413" s="13">
        <f t="shared" si="1763"/>
        <v>1.6825056582370309E-5</v>
      </c>
      <c r="AM1413" s="13">
        <f t="shared" si="1764"/>
        <v>1.1100694270856774E-4</v>
      </c>
      <c r="AN1413" s="13">
        <f t="shared" si="1765"/>
        <v>1.9829313056254796E-4</v>
      </c>
      <c r="AO1413" s="13">
        <f t="shared" si="1766"/>
        <v>1.7710678570584978E-4</v>
      </c>
      <c r="AP1413" s="13">
        <f t="shared" si="1767"/>
        <v>1.0545604363288389E-4</v>
      </c>
      <c r="AQ1413" s="13">
        <f t="shared" si="1768"/>
        <v>4.7094372024109476E-5</v>
      </c>
      <c r="AR1413" s="13">
        <f t="shared" si="1769"/>
        <v>1.271269471601463E-2</v>
      </c>
      <c r="AS1413" s="13">
        <f t="shared" si="1770"/>
        <v>8.7986825758298547E-3</v>
      </c>
      <c r="AT1413" s="13">
        <f t="shared" si="1771"/>
        <v>3.044862509468082E-3</v>
      </c>
      <c r="AU1413" s="13">
        <f t="shared" si="1772"/>
        <v>7.0246786922642242E-4</v>
      </c>
      <c r="AV1413" s="13">
        <f t="shared" si="1773"/>
        <v>1.2154763288023989E-4</v>
      </c>
      <c r="AW1413" s="13">
        <f t="shared" si="1774"/>
        <v>5.7781869955755283E-7</v>
      </c>
      <c r="AX1413" s="13">
        <f t="shared" si="1775"/>
        <v>1.2804980565025493E-5</v>
      </c>
      <c r="AY1413" s="13">
        <f t="shared" si="1776"/>
        <v>2.287370159988663E-5</v>
      </c>
      <c r="AZ1413" s="13">
        <f t="shared" si="1777"/>
        <v>2.0429793790929296E-5</v>
      </c>
      <c r="BA1413" s="13">
        <f t="shared" si="1778"/>
        <v>1.2164667868826324E-5</v>
      </c>
      <c r="BB1413" s="13">
        <f t="shared" si="1779"/>
        <v>5.4324756972543677E-6</v>
      </c>
      <c r="BC1413" s="13">
        <f t="shared" si="1780"/>
        <v>1.9408202521920062E-6</v>
      </c>
      <c r="BD1413" s="13">
        <f t="shared" si="1781"/>
        <v>3.7848083666601395E-3</v>
      </c>
      <c r="BE1413" s="13">
        <f t="shared" si="1782"/>
        <v>2.6195333225957798E-3</v>
      </c>
      <c r="BF1413" s="13">
        <f t="shared" si="1783"/>
        <v>9.0651284866041174E-4</v>
      </c>
      <c r="BG1413" s="13">
        <f t="shared" si="1784"/>
        <v>2.0913789941080064E-4</v>
      </c>
      <c r="BH1413" s="13">
        <f t="shared" si="1785"/>
        <v>3.6187016848075911E-5</v>
      </c>
      <c r="BI1413" s="13">
        <f t="shared" si="1786"/>
        <v>5.0091358555370589E-6</v>
      </c>
      <c r="BJ1413" s="14">
        <f t="shared" si="1787"/>
        <v>0.13932428761485549</v>
      </c>
      <c r="BK1413" s="14">
        <f t="shared" si="1788"/>
        <v>0.22440656326148525</v>
      </c>
      <c r="BL1413" s="14">
        <f t="shared" si="1789"/>
        <v>0.55413834219958868</v>
      </c>
      <c r="BM1413" s="14">
        <f t="shared" si="1790"/>
        <v>0.44816969746795393</v>
      </c>
      <c r="BN1413" s="14">
        <f t="shared" si="1791"/>
        <v>0.54935779289872966</v>
      </c>
    </row>
    <row r="1414" spans="1:66" x14ac:dyDescent="0.25">
      <c r="A1414" t="s">
        <v>136</v>
      </c>
      <c r="B1414" t="s">
        <v>481</v>
      </c>
      <c r="C1414" t="s">
        <v>388</v>
      </c>
      <c r="D1414" s="7" t="s">
        <v>510</v>
      </c>
      <c r="E1414" s="10">
        <f>VLOOKUP(A1414,home!$A$2:$E$405,3,FALSE)</f>
        <v>1.51980198019802</v>
      </c>
      <c r="F1414" s="10">
        <f>VLOOKUP(B1414,home!$B$2:$E$405,3,FALSE)</f>
        <v>1.32</v>
      </c>
      <c r="G1414" s="10">
        <f>VLOOKUP(C1414,away!$B$2:$E$405,4,FALSE)</f>
        <v>0.99</v>
      </c>
      <c r="H1414" s="10">
        <f>VLOOKUP(A1414,away!$A$2:$E$405,3,FALSE)</f>
        <v>1.34653465346535</v>
      </c>
      <c r="I1414" s="10">
        <f>VLOOKUP(C1414,away!$B$2:$E$405,3,FALSE)</f>
        <v>1.25</v>
      </c>
      <c r="J1414" s="10">
        <f>VLOOKUP(B1414,home!$B$2:$E$405,4,FALSE)</f>
        <v>0.93</v>
      </c>
      <c r="K1414" s="12">
        <f t="shared" si="1736"/>
        <v>1.9860772277227727</v>
      </c>
      <c r="L1414" s="12">
        <f t="shared" si="1737"/>
        <v>1.5653465346534694</v>
      </c>
      <c r="M1414" s="13">
        <f t="shared" si="1738"/>
        <v>2.8683771693064984E-2</v>
      </c>
      <c r="N1414" s="13">
        <f t="shared" si="1739"/>
        <v>5.696818576479544E-2</v>
      </c>
      <c r="O1414" s="13">
        <f t="shared" si="1740"/>
        <v>4.4900042620530552E-2</v>
      </c>
      <c r="P1414" s="13">
        <f t="shared" si="1741"/>
        <v>8.9174952172417637E-2</v>
      </c>
      <c r="Q1414" s="13">
        <f t="shared" si="1742"/>
        <v>5.6571608226070449E-2</v>
      </c>
      <c r="R1414" s="13">
        <f t="shared" si="1743"/>
        <v>3.5142063060920298E-2</v>
      </c>
      <c r="S1414" s="13">
        <f t="shared" si="1744"/>
        <v>6.9308982270936986E-2</v>
      </c>
      <c r="T1414" s="13">
        <f t="shared" si="1745"/>
        <v>8.855417089645308E-2</v>
      </c>
      <c r="U1414" s="13">
        <f t="shared" si="1746"/>
        <v>6.9794851180491432E-2</v>
      </c>
      <c r="V1414" s="13">
        <f t="shared" si="1747"/>
        <v>2.3941625890867478E-2</v>
      </c>
      <c r="W1414" s="13">
        <f t="shared" si="1748"/>
        <v>3.7451860944484265E-2</v>
      </c>
      <c r="X1414" s="13">
        <f t="shared" si="1749"/>
        <v>5.8625140745772054E-2</v>
      </c>
      <c r="Y1414" s="13">
        <f t="shared" si="1750"/>
        <v>4.5884330454983101E-2</v>
      </c>
      <c r="Z1414" s="13">
        <f t="shared" si="1751"/>
        <v>1.8336502210995091E-2</v>
      </c>
      <c r="AA1414" s="13">
        <f t="shared" si="1752"/>
        <v>3.6417709477345614E-2</v>
      </c>
      <c r="AB1414" s="13">
        <f t="shared" si="1753"/>
        <v>3.6164191739389978E-2</v>
      </c>
      <c r="AC1414" s="13">
        <f t="shared" si="1754"/>
        <v>4.652006207974152E-3</v>
      </c>
      <c r="AD1414" s="13">
        <f t="shared" si="1755"/>
        <v>1.8595572039420021E-2</v>
      </c>
      <c r="AE1414" s="13">
        <f t="shared" si="1756"/>
        <v>2.9108514251805079E-2</v>
      </c>
      <c r="AF1414" s="13">
        <f t="shared" si="1757"/>
        <v>2.2782455956487105E-2</v>
      </c>
      <c r="AG1414" s="13">
        <f t="shared" si="1758"/>
        <v>1.1887479494127459E-2</v>
      </c>
      <c r="AH1414" s="13">
        <f t="shared" si="1759"/>
        <v>7.1757450484117155E-3</v>
      </c>
      <c r="AI1414" s="13">
        <f t="shared" si="1760"/>
        <v>1.4251583832594951E-2</v>
      </c>
      <c r="AJ1414" s="13">
        <f t="shared" si="1761"/>
        <v>1.4152373054449441E-2</v>
      </c>
      <c r="AK1414" s="13">
        <f t="shared" si="1762"/>
        <v>9.3692352805598029E-3</v>
      </c>
      <c r="AL1414" s="13">
        <f t="shared" si="1763"/>
        <v>5.7850471763751081E-4</v>
      </c>
      <c r="AM1414" s="13">
        <f t="shared" si="1764"/>
        <v>7.3864484327940847E-3</v>
      </c>
      <c r="AN1414" s="13">
        <f t="shared" si="1765"/>
        <v>1.1562351457670771E-2</v>
      </c>
      <c r="AO1414" s="13">
        <f t="shared" si="1766"/>
        <v>9.0495433933552166E-3</v>
      </c>
      <c r="AP1414" s="13">
        <f t="shared" si="1767"/>
        <v>4.7218904636615947E-3</v>
      </c>
      <c r="AQ1414" s="13">
        <f t="shared" si="1768"/>
        <v>1.8478487185764865E-3</v>
      </c>
      <c r="AR1414" s="13">
        <f t="shared" si="1769"/>
        <v>2.2465055290176116E-3</v>
      </c>
      <c r="AS1414" s="13">
        <f t="shared" si="1770"/>
        <v>4.4617334731351785E-3</v>
      </c>
      <c r="AT1414" s="13">
        <f t="shared" si="1771"/>
        <v>4.4306736235811082E-3</v>
      </c>
      <c r="AU1414" s="13">
        <f t="shared" si="1772"/>
        <v>2.9332199957554594E-3</v>
      </c>
      <c r="AV1414" s="13">
        <f t="shared" si="1773"/>
        <v>1.4564003593677515E-3</v>
      </c>
      <c r="AW1414" s="13">
        <f t="shared" si="1774"/>
        <v>4.9958688873963581E-5</v>
      </c>
      <c r="AX1414" s="13">
        <f t="shared" si="1775"/>
        <v>2.4450095043534793E-3</v>
      </c>
      <c r="AY1414" s="13">
        <f t="shared" si="1776"/>
        <v>3.8272871548345158E-3</v>
      </c>
      <c r="AZ1414" s="13">
        <f t="shared" si="1777"/>
        <v>2.9955153424719733E-3</v>
      </c>
      <c r="BA1414" s="13">
        <f t="shared" si="1778"/>
        <v>1.5630065202799344E-3</v>
      </c>
      <c r="BB1414" s="13">
        <f t="shared" si="1779"/>
        <v>6.1166171004024361E-4</v>
      </c>
      <c r="BC1414" s="13">
        <f t="shared" si="1780"/>
        <v>1.914925076383419E-4</v>
      </c>
      <c r="BD1414" s="13">
        <f t="shared" si="1781"/>
        <v>5.8609327415459615E-4</v>
      </c>
      <c r="BE1414" s="13">
        <f t="shared" si="1782"/>
        <v>1.1640265051199232E-3</v>
      </c>
      <c r="BF1414" s="13">
        <f t="shared" si="1783"/>
        <v>1.155923267142203E-3</v>
      </c>
      <c r="BG1414" s="13">
        <f t="shared" si="1784"/>
        <v>7.6525095928867875E-4</v>
      </c>
      <c r="BH1414" s="13">
        <f t="shared" si="1785"/>
        <v>3.7996187593406286E-4</v>
      </c>
      <c r="BI1414" s="13">
        <f t="shared" si="1786"/>
        <v>1.5092672583909354E-4</v>
      </c>
      <c r="BJ1414" s="14">
        <f t="shared" si="1787"/>
        <v>0.4726313739800746</v>
      </c>
      <c r="BK1414" s="14">
        <f t="shared" si="1788"/>
        <v>0.22016713010773328</v>
      </c>
      <c r="BL1414" s="14">
        <f t="shared" si="1789"/>
        <v>0.28709851088302951</v>
      </c>
      <c r="BM1414" s="14">
        <f t="shared" si="1790"/>
        <v>0.68301556517807238</v>
      </c>
      <c r="BN1414" s="14">
        <f t="shared" si="1791"/>
        <v>0.31144062353779933</v>
      </c>
    </row>
    <row r="1415" spans="1:66" x14ac:dyDescent="0.25">
      <c r="A1415" t="s">
        <v>136</v>
      </c>
      <c r="B1415" t="s">
        <v>347</v>
      </c>
      <c r="C1415" t="s">
        <v>386</v>
      </c>
      <c r="D1415" s="7" t="s">
        <v>510</v>
      </c>
      <c r="E1415" s="10">
        <f>VLOOKUP(A1415,home!$A$2:$E$405,3,FALSE)</f>
        <v>1.51980198019802</v>
      </c>
      <c r="F1415" s="10">
        <f>VLOOKUP(B1415,home!$B$2:$E$405,3,FALSE)</f>
        <v>0.28999999999999998</v>
      </c>
      <c r="G1415" s="10">
        <f>VLOOKUP(C1415,away!$B$2:$E$405,4,FALSE)</f>
        <v>1.32</v>
      </c>
      <c r="H1415" s="10">
        <f>VLOOKUP(A1415,away!$A$2:$E$405,3,FALSE)</f>
        <v>1.34653465346535</v>
      </c>
      <c r="I1415" s="10">
        <f>VLOOKUP(C1415,away!$B$2:$E$405,3,FALSE)</f>
        <v>0.8</v>
      </c>
      <c r="J1415" s="10">
        <f>VLOOKUP(B1415,home!$B$2:$E$405,4,FALSE)</f>
        <v>1.32</v>
      </c>
      <c r="K1415" s="12">
        <f t="shared" si="1736"/>
        <v>0.58178019801980208</v>
      </c>
      <c r="L1415" s="12">
        <f t="shared" si="1737"/>
        <v>1.4219405940594096</v>
      </c>
      <c r="M1415" s="13">
        <f t="shared" si="1738"/>
        <v>0.13483266443659975</v>
      </c>
      <c r="N1415" s="13">
        <f t="shared" si="1739"/>
        <v>7.8442974215462508E-2</v>
      </c>
      <c r="O1415" s="13">
        <f t="shared" si="1740"/>
        <v>0.19172403896759166</v>
      </c>
      <c r="P1415" s="13">
        <f t="shared" si="1741"/>
        <v>0.1115412493557217</v>
      </c>
      <c r="Q1415" s="13">
        <f t="shared" si="1742"/>
        <v>2.2818284536167004E-2</v>
      </c>
      <c r="R1415" s="13">
        <f t="shared" si="1743"/>
        <v>0.13631009693252336</v>
      </c>
      <c r="S1415" s="13">
        <f t="shared" si="1744"/>
        <v>2.3068316494044814E-2</v>
      </c>
      <c r="T1415" s="13">
        <f t="shared" si="1745"/>
        <v>3.2446245068773943E-2</v>
      </c>
      <c r="U1415" s="13">
        <f t="shared" si="1746"/>
        <v>7.9302515185501854E-2</v>
      </c>
      <c r="V1415" s="13">
        <f t="shared" si="1747"/>
        <v>2.1203803931756342E-3</v>
      </c>
      <c r="W1415" s="13">
        <f t="shared" si="1748"/>
        <v>4.4250753653078088E-3</v>
      </c>
      <c r="X1415" s="13">
        <f t="shared" si="1749"/>
        <v>6.2921942937034445E-3</v>
      </c>
      <c r="Y1415" s="13">
        <f t="shared" si="1750"/>
        <v>4.4735632459629521E-3</v>
      </c>
      <c r="Z1415" s="13">
        <f t="shared" si="1751"/>
        <v>6.460828673617601E-2</v>
      </c>
      <c r="AA1415" s="13">
        <f t="shared" si="1752"/>
        <v>3.7587821851092627E-2</v>
      </c>
      <c r="AB1415" s="13">
        <f t="shared" si="1753"/>
        <v>1.0933925219830855E-2</v>
      </c>
      <c r="AC1415" s="13">
        <f t="shared" si="1754"/>
        <v>1.0963120433040398E-4</v>
      </c>
      <c r="AD1415" s="13">
        <f t="shared" si="1755"/>
        <v>6.4360530557033108E-4</v>
      </c>
      <c r="AE1415" s="13">
        <f t="shared" si="1756"/>
        <v>9.1516851054246437E-4</v>
      </c>
      <c r="AF1415" s="13">
        <f t="shared" si="1757"/>
        <v>6.5065762777260854E-4</v>
      </c>
      <c r="AG1415" s="13">
        <f t="shared" si="1758"/>
        <v>3.0839883125475653E-4</v>
      </c>
      <c r="AH1415" s="13">
        <f t="shared" si="1759"/>
        <v>2.2967286405699689E-2</v>
      </c>
      <c r="AI1415" s="13">
        <f t="shared" si="1760"/>
        <v>1.3361912433085472E-2</v>
      </c>
      <c r="AJ1415" s="13">
        <f t="shared" si="1761"/>
        <v>3.8868480306218606E-3</v>
      </c>
      <c r="AK1415" s="13">
        <f t="shared" si="1762"/>
        <v>7.5376373897602118E-4</v>
      </c>
      <c r="AL1415" s="13">
        <f t="shared" si="1763"/>
        <v>3.627726723485657E-6</v>
      </c>
      <c r="AM1415" s="13">
        <f t="shared" si="1764"/>
        <v>7.4887364424260506E-5</v>
      </c>
      <c r="AN1415" s="13">
        <f t="shared" si="1765"/>
        <v>1.0648538345697648E-4</v>
      </c>
      <c r="AO1415" s="13">
        <f t="shared" si="1766"/>
        <v>7.5707944705728601E-5</v>
      </c>
      <c r="AP1415" s="13">
        <f t="shared" si="1767"/>
        <v>3.5884066623293563E-5</v>
      </c>
      <c r="AQ1415" s="13">
        <f t="shared" si="1768"/>
        <v>1.2756252752898365E-5</v>
      </c>
      <c r="AR1415" s="13">
        <f t="shared" si="1769"/>
        <v>6.5316233751306447E-3</v>
      </c>
      <c r="AS1415" s="13">
        <f t="shared" si="1770"/>
        <v>3.7999691405742743E-3</v>
      </c>
      <c r="AT1415" s="13">
        <f t="shared" si="1771"/>
        <v>1.1053733995362192E-3</v>
      </c>
      <c r="AU1415" s="13">
        <f t="shared" si="1772"/>
        <v>2.1436145175600111E-4</v>
      </c>
      <c r="AV1415" s="13">
        <f t="shared" si="1773"/>
        <v>3.1177811962604638E-5</v>
      </c>
      <c r="AW1415" s="13">
        <f t="shared" si="1774"/>
        <v>8.3362830337706129E-8</v>
      </c>
      <c r="AX1415" s="13">
        <f t="shared" si="1775"/>
        <v>7.2613309506545575E-6</v>
      </c>
      <c r="AY1415" s="13">
        <f t="shared" si="1776"/>
        <v>1.0325181245635718E-5</v>
      </c>
      <c r="AZ1415" s="13">
        <f t="shared" si="1777"/>
        <v>7.3408971770951655E-6</v>
      </c>
      <c r="BA1415" s="13">
        <f t="shared" si="1778"/>
        <v>3.4794398976425824E-6</v>
      </c>
      <c r="BB1415" s="13">
        <f t="shared" si="1779"/>
        <v>1.2368892087619756E-6</v>
      </c>
      <c r="BC1415" s="13">
        <f t="shared" si="1780"/>
        <v>3.5175659525853542E-7</v>
      </c>
      <c r="BD1415" s="13">
        <f t="shared" si="1781"/>
        <v>1.5479300703675981E-3</v>
      </c>
      <c r="BE1415" s="13">
        <f t="shared" si="1782"/>
        <v>9.005550628592672E-4</v>
      </c>
      <c r="BF1415" s="13">
        <f t="shared" si="1783"/>
        <v>2.6196255139899989E-4</v>
      </c>
      <c r="BG1415" s="13">
        <f t="shared" si="1784"/>
        <v>5.0801541675560909E-5</v>
      </c>
      <c r="BH1415" s="13">
        <f t="shared" si="1785"/>
        <v>7.388832743929762E-6</v>
      </c>
      <c r="BI1415" s="13">
        <f t="shared" si="1786"/>
        <v>8.5973531537973111E-7</v>
      </c>
      <c r="BJ1415" s="14">
        <f t="shared" si="1787"/>
        <v>0.15175188350755611</v>
      </c>
      <c r="BK1415" s="14">
        <f t="shared" si="1788"/>
        <v>0.27168619479184142</v>
      </c>
      <c r="BL1415" s="14">
        <f t="shared" si="1789"/>
        <v>0.51128021173824378</v>
      </c>
      <c r="BM1415" s="14">
        <f t="shared" si="1790"/>
        <v>0.32364702651133592</v>
      </c>
      <c r="BN1415" s="14">
        <f t="shared" si="1791"/>
        <v>0.67566930844406603</v>
      </c>
    </row>
    <row r="1416" spans="1:66" x14ac:dyDescent="0.25">
      <c r="A1416" t="s">
        <v>136</v>
      </c>
      <c r="B1416" t="s">
        <v>137</v>
      </c>
      <c r="C1416" t="s">
        <v>484</v>
      </c>
      <c r="D1416" s="7" t="s">
        <v>510</v>
      </c>
      <c r="E1416" s="10">
        <f>VLOOKUP(A1416,home!$A$2:$E$405,3,FALSE)</f>
        <v>1.51980198019802</v>
      </c>
      <c r="F1416" s="10">
        <f>VLOOKUP(B1416,home!$B$2:$E$405,3,FALSE)</f>
        <v>1.23</v>
      </c>
      <c r="G1416" s="10">
        <f>VLOOKUP(C1416,away!$B$2:$E$405,4,FALSE)</f>
        <v>0.99</v>
      </c>
      <c r="H1416" s="10">
        <f>VLOOKUP(A1416,away!$A$2:$E$405,3,FALSE)</f>
        <v>1.34653465346535</v>
      </c>
      <c r="I1416" s="10">
        <f>VLOOKUP(C1416,away!$B$2:$E$405,3,FALSE)</f>
        <v>0.79</v>
      </c>
      <c r="J1416" s="10">
        <f>VLOOKUP(B1416,home!$B$2:$E$405,4,FALSE)</f>
        <v>1.67</v>
      </c>
      <c r="K1416" s="12">
        <f t="shared" si="1736"/>
        <v>1.8506628712871289</v>
      </c>
      <c r="L1416" s="12">
        <f t="shared" si="1737"/>
        <v>1.7764831683168361</v>
      </c>
      <c r="M1416" s="13">
        <f t="shared" si="1738"/>
        <v>2.6591968640209428E-2</v>
      </c>
      <c r="N1416" s="13">
        <f t="shared" si="1739"/>
        <v>4.9212769036867263E-2</v>
      </c>
      <c r="O1416" s="13">
        <f t="shared" si="1740"/>
        <v>4.724018470174119E-2</v>
      </c>
      <c r="P1416" s="13">
        <f t="shared" si="1741"/>
        <v>8.7425655860258647E-2</v>
      </c>
      <c r="Q1416" s="13">
        <f t="shared" si="1742"/>
        <v>4.5538122224879553E-2</v>
      </c>
      <c r="R1416" s="13">
        <f t="shared" si="1743"/>
        <v>4.1960696495410871E-2</v>
      </c>
      <c r="S1416" s="13">
        <f t="shared" si="1744"/>
        <v>7.185670799715739E-2</v>
      </c>
      <c r="T1416" s="13">
        <f t="shared" si="1745"/>
        <v>8.0897707649253359E-2</v>
      </c>
      <c r="U1416" s="13">
        <f t="shared" si="1746"/>
        <v>7.7655103057404834E-2</v>
      </c>
      <c r="V1416" s="13">
        <f t="shared" si="1747"/>
        <v>2.6249027414621769E-2</v>
      </c>
      <c r="W1416" s="13">
        <f t="shared" si="1748"/>
        <v>2.8091904009906597E-2</v>
      </c>
      <c r="X1416" s="13">
        <f t="shared" si="1749"/>
        <v>4.9904794639571301E-2</v>
      </c>
      <c r="Y1416" s="13">
        <f t="shared" si="1750"/>
        <v>4.4327513847753353E-2</v>
      </c>
      <c r="Z1416" s="13">
        <f t="shared" si="1751"/>
        <v>2.4847490351649557E-2</v>
      </c>
      <c r="AA1416" s="13">
        <f t="shared" si="1752"/>
        <v>4.5984327838462992E-2</v>
      </c>
      <c r="AB1416" s="13">
        <f t="shared" si="1753"/>
        <v>4.25507440958693E-2</v>
      </c>
      <c r="AC1416" s="13">
        <f t="shared" si="1754"/>
        <v>5.3936361116830242E-3</v>
      </c>
      <c r="AD1416" s="13">
        <f t="shared" si="1755"/>
        <v>1.2997160933724038E-2</v>
      </c>
      <c r="AE1416" s="13">
        <f t="shared" si="1756"/>
        <v>2.3089237634665888E-2</v>
      </c>
      <c r="AF1416" s="13">
        <f t="shared" si="1757"/>
        <v>2.0508821013625798E-2</v>
      </c>
      <c r="AG1416" s="13">
        <f t="shared" si="1758"/>
        <v>1.2144525110909622E-2</v>
      </c>
      <c r="AH1416" s="13">
        <f t="shared" si="1759"/>
        <v>1.1035287096155103E-2</v>
      </c>
      <c r="AI1416" s="13">
        <f t="shared" si="1760"/>
        <v>2.0422596102848203E-2</v>
      </c>
      <c r="AJ1416" s="13">
        <f t="shared" si="1761"/>
        <v>1.8897670171417198E-2</v>
      </c>
      <c r="AK1416" s="13">
        <f t="shared" si="1762"/>
        <v>1.1657738846690691E-2</v>
      </c>
      <c r="AL1416" s="13">
        <f t="shared" si="1763"/>
        <v>7.0930013631626996E-4</v>
      </c>
      <c r="AM1416" s="13">
        <f t="shared" si="1764"/>
        <v>4.8106726344373232E-3</v>
      </c>
      <c r="AN1416" s="13">
        <f t="shared" si="1765"/>
        <v>8.5460789633603155E-3</v>
      </c>
      <c r="AO1416" s="13">
        <f t="shared" si="1766"/>
        <v>7.5909827167580995E-3</v>
      </c>
      <c r="AP1416" s="13">
        <f t="shared" si="1767"/>
        <v>4.4950843424349241E-3</v>
      </c>
      <c r="AQ1416" s="13">
        <f t="shared" si="1768"/>
        <v>1.9963604186250487E-3</v>
      </c>
      <c r="AR1416" s="13">
        <f t="shared" si="1769"/>
        <v>3.9208003567727003E-3</v>
      </c>
      <c r="AS1416" s="13">
        <f t="shared" si="1770"/>
        <v>7.2560796460085647E-3</v>
      </c>
      <c r="AT1416" s="13">
        <f t="shared" si="1771"/>
        <v>6.7142785959851542E-3</v>
      </c>
      <c r="AU1416" s="13">
        <f t="shared" si="1772"/>
        <v>4.141955368355865E-3</v>
      </c>
      <c r="AV1416" s="13">
        <f t="shared" si="1773"/>
        <v>1.9163407536861507E-3</v>
      </c>
      <c r="AW1416" s="13">
        <f t="shared" si="1774"/>
        <v>6.477627225873352E-5</v>
      </c>
      <c r="AX1416" s="13">
        <f t="shared" si="1775"/>
        <v>1.4838222050783639E-3</v>
      </c>
      <c r="AY1416" s="13">
        <f t="shared" si="1776"/>
        <v>2.6359851720964859E-3</v>
      </c>
      <c r="AZ1416" s="13">
        <f t="shared" si="1777"/>
        <v>2.3413916450810836E-3</v>
      </c>
      <c r="BA1416" s="13">
        <f t="shared" si="1778"/>
        <v>1.3864809493080708E-3</v>
      </c>
      <c r="BB1416" s="13">
        <f t="shared" si="1779"/>
        <v>6.1576501740943392E-4</v>
      </c>
      <c r="BC1416" s="13">
        <f t="shared" si="1780"/>
        <v>2.1877923781323644E-4</v>
      </c>
      <c r="BD1416" s="13">
        <f t="shared" si="1781"/>
        <v>1.1608726400228922E-3</v>
      </c>
      <c r="BE1416" s="13">
        <f t="shared" si="1782"/>
        <v>2.148383893183435E-3</v>
      </c>
      <c r="BF1416" s="13">
        <f t="shared" si="1783"/>
        <v>1.9879671521929386E-3</v>
      </c>
      <c r="BG1416" s="13">
        <f t="shared" si="1784"/>
        <v>1.2263523326339599E-3</v>
      </c>
      <c r="BH1416" s="13">
        <f t="shared" si="1785"/>
        <v>5.6739118228050817E-4</v>
      </c>
      <c r="BI1416" s="13">
        <f t="shared" si="1786"/>
        <v>2.1000995890844865E-4</v>
      </c>
      <c r="BJ1416" s="14">
        <f t="shared" si="1787"/>
        <v>0.40283395940355915</v>
      </c>
      <c r="BK1416" s="14">
        <f t="shared" si="1788"/>
        <v>0.22086228133234301</v>
      </c>
      <c r="BL1416" s="14">
        <f t="shared" si="1789"/>
        <v>0.34865478028603103</v>
      </c>
      <c r="BM1416" s="14">
        <f t="shared" si="1790"/>
        <v>0.69665790551437812</v>
      </c>
      <c r="BN1416" s="14">
        <f t="shared" si="1791"/>
        <v>0.29796939695936697</v>
      </c>
    </row>
    <row r="1417" spans="1:66" x14ac:dyDescent="0.25">
      <c r="A1417" t="s">
        <v>136</v>
      </c>
      <c r="B1417" t="s">
        <v>377</v>
      </c>
      <c r="C1417" t="s">
        <v>138</v>
      </c>
      <c r="D1417" s="7" t="s">
        <v>510</v>
      </c>
      <c r="E1417" s="10">
        <f>VLOOKUP(A1417,home!$A$2:$E$405,3,FALSE)</f>
        <v>1.51980198019802</v>
      </c>
      <c r="F1417" s="10">
        <f>VLOOKUP(B1417,home!$B$2:$E$405,3,FALSE)</f>
        <v>0.9</v>
      </c>
      <c r="G1417" s="10">
        <f>VLOOKUP(C1417,away!$B$2:$E$405,4,FALSE)</f>
        <v>0.9</v>
      </c>
      <c r="H1417" s="10">
        <f>VLOOKUP(A1417,away!$A$2:$E$405,3,FALSE)</f>
        <v>1.34653465346535</v>
      </c>
      <c r="I1417" s="10">
        <f>VLOOKUP(C1417,away!$B$2:$E$405,3,FALSE)</f>
        <v>1.62</v>
      </c>
      <c r="J1417" s="10">
        <f>VLOOKUP(B1417,home!$B$2:$E$405,4,FALSE)</f>
        <v>0.93</v>
      </c>
      <c r="K1417" s="12">
        <f t="shared" si="1736"/>
        <v>1.2310396039603964</v>
      </c>
      <c r="L1417" s="12">
        <f t="shared" si="1737"/>
        <v>2.0286891089108963</v>
      </c>
      <c r="M1417" s="13">
        <f t="shared" si="1738"/>
        <v>3.8398813708583501E-2</v>
      </c>
      <c r="N1417" s="13">
        <f t="shared" si="1739"/>
        <v>4.7270460420363661E-2</v>
      </c>
      <c r="O1417" s="13">
        <f t="shared" si="1740"/>
        <v>7.7899255165701758E-2</v>
      </c>
      <c r="P1417" s="13">
        <f t="shared" si="1741"/>
        <v>9.5897068227995347E-2</v>
      </c>
      <c r="Q1417" s="13">
        <f t="shared" si="1742"/>
        <v>2.9095904437455043E-2</v>
      </c>
      <c r="R1417" s="13">
        <f t="shared" si="1743"/>
        <v>7.9016685273465032E-2</v>
      </c>
      <c r="S1417" s="13">
        <f t="shared" si="1744"/>
        <v>5.9873253927302396E-2</v>
      </c>
      <c r="T1417" s="13">
        <f t="shared" si="1745"/>
        <v>5.9026544446177262E-2</v>
      </c>
      <c r="U1417" s="13">
        <f t="shared" si="1746"/>
        <v>9.727266894530967E-2</v>
      </c>
      <c r="V1417" s="13">
        <f t="shared" si="1747"/>
        <v>1.6614140335090438E-2</v>
      </c>
      <c r="W1417" s="13">
        <f t="shared" si="1748"/>
        <v>1.1939403558518063E-2</v>
      </c>
      <c r="X1417" s="13">
        <f t="shared" si="1749"/>
        <v>2.4221337966057591E-2</v>
      </c>
      <c r="Y1417" s="13">
        <f t="shared" si="1750"/>
        <v>2.4568782267495523E-2</v>
      </c>
      <c r="Z1417" s="13">
        <f t="shared" si="1751"/>
        <v>5.3433429612172838E-2</v>
      </c>
      <c r="AA1417" s="13">
        <f t="shared" si="1752"/>
        <v>6.577866802801495E-2</v>
      </c>
      <c r="AB1417" s="13">
        <f t="shared" si="1753"/>
        <v>4.0488072719124968E-2</v>
      </c>
      <c r="AC1417" s="13">
        <f t="shared" si="1754"/>
        <v>2.5932561376686338E-3</v>
      </c>
      <c r="AD1417" s="13">
        <f t="shared" si="1755"/>
        <v>3.6744696570503569E-3</v>
      </c>
      <c r="AE1417" s="13">
        <f t="shared" si="1756"/>
        <v>7.454356574281615E-3</v>
      </c>
      <c r="AF1417" s="13">
        <f t="shared" si="1757"/>
        <v>7.5612859980917265E-3</v>
      </c>
      <c r="AG1417" s="13">
        <f t="shared" si="1758"/>
        <v>5.1131661845630469E-3</v>
      </c>
      <c r="AH1417" s="13">
        <f t="shared" si="1759"/>
        <v>2.7099954176493007E-2</v>
      </c>
      <c r="AI1417" s="13">
        <f t="shared" si="1760"/>
        <v>3.3361116856774835E-2</v>
      </c>
      <c r="AJ1417" s="13">
        <f t="shared" si="1761"/>
        <v>2.0534428041520301E-2</v>
      </c>
      <c r="AK1417" s="13">
        <f t="shared" si="1762"/>
        <v>8.4262313879288012E-3</v>
      </c>
      <c r="AL1417" s="13">
        <f t="shared" si="1763"/>
        <v>2.5905556630369188E-4</v>
      </c>
      <c r="AM1417" s="13">
        <f t="shared" si="1764"/>
        <v>9.0468353427595257E-4</v>
      </c>
      <c r="AN1417" s="13">
        <f t="shared" si="1765"/>
        <v>1.8353216329966423E-3</v>
      </c>
      <c r="AO1417" s="13">
        <f t="shared" si="1766"/>
        <v>1.8616485041044251E-3</v>
      </c>
      <c r="AP1417" s="13">
        <f t="shared" si="1767"/>
        <v>1.2589020149656363E-3</v>
      </c>
      <c r="AQ1417" s="13">
        <f t="shared" si="1768"/>
        <v>6.3848020173669221E-4</v>
      </c>
      <c r="AR1417" s="13">
        <f t="shared" si="1769"/>
        <v>1.0995476377967144E-2</v>
      </c>
      <c r="AS1417" s="13">
        <f t="shared" si="1770"/>
        <v>1.3535866885688565E-2</v>
      </c>
      <c r="AT1417" s="13">
        <f t="shared" si="1771"/>
        <v>8.3315941051093495E-3</v>
      </c>
      <c r="AU1417" s="13">
        <f t="shared" si="1772"/>
        <v>3.4188407691708609E-3</v>
      </c>
      <c r="AV1417" s="13">
        <f t="shared" si="1773"/>
        <v>1.0521820966209387E-3</v>
      </c>
      <c r="AW1417" s="13">
        <f t="shared" si="1774"/>
        <v>1.7971236114800659E-5</v>
      </c>
      <c r="AX1417" s="13">
        <f t="shared" si="1775"/>
        <v>1.8561687662409351E-4</v>
      </c>
      <c r="AY1417" s="13">
        <f t="shared" si="1776"/>
        <v>3.7655893603735601E-4</v>
      </c>
      <c r="AZ1417" s="13">
        <f t="shared" si="1777"/>
        <v>3.8196050620102959E-4</v>
      </c>
      <c r="BA1417" s="13">
        <f t="shared" si="1778"/>
        <v>2.5829303965470713E-4</v>
      </c>
      <c r="BB1417" s="13">
        <f t="shared" si="1779"/>
        <v>1.3099906911374868E-4</v>
      </c>
      <c r="BC1417" s="13">
        <f t="shared" si="1780"/>
        <v>5.3151276957705549E-5</v>
      </c>
      <c r="BD1417" s="13">
        <f t="shared" si="1781"/>
        <v>3.7177338625448302E-3</v>
      </c>
      <c r="BE1417" s="13">
        <f t="shared" si="1782"/>
        <v>4.5766776217773418E-3</v>
      </c>
      <c r="BF1417" s="13">
        <f t="shared" si="1783"/>
        <v>2.8170357034835946E-3</v>
      </c>
      <c r="BG1417" s="13">
        <f t="shared" si="1784"/>
        <v>1.1559608389195798E-3</v>
      </c>
      <c r="BH1417" s="13">
        <f t="shared" si="1785"/>
        <v>3.5575839333432189E-4</v>
      </c>
      <c r="BI1417" s="13">
        <f t="shared" si="1786"/>
        <v>8.759053432717408E-5</v>
      </c>
      <c r="BJ1417" s="14">
        <f t="shared" si="1787"/>
        <v>0.22781132710272187</v>
      </c>
      <c r="BK1417" s="14">
        <f t="shared" si="1788"/>
        <v>0.21401214683898134</v>
      </c>
      <c r="BL1417" s="14">
        <f t="shared" si="1789"/>
        <v>0.49992179778327706</v>
      </c>
      <c r="BM1417" s="14">
        <f t="shared" si="1790"/>
        <v>0.62724192640366605</v>
      </c>
      <c r="BN1417" s="14">
        <f t="shared" si="1791"/>
        <v>0.36757818723356439</v>
      </c>
    </row>
    <row r="1418" spans="1:66" x14ac:dyDescent="0.25">
      <c r="A1418" t="s">
        <v>136</v>
      </c>
      <c r="B1418" t="s">
        <v>323</v>
      </c>
      <c r="C1418" t="s">
        <v>381</v>
      </c>
      <c r="D1418" s="7" t="s">
        <v>510</v>
      </c>
      <c r="E1418" s="10">
        <f>VLOOKUP(A1418,home!$A$2:$E$405,3,FALSE)</f>
        <v>1.51980198019802</v>
      </c>
      <c r="F1418" s="10">
        <f>VLOOKUP(B1418,home!$B$2:$E$405,3,FALSE)</f>
        <v>1.56</v>
      </c>
      <c r="G1418" s="10">
        <f>VLOOKUP(C1418,away!$B$2:$E$405,4,FALSE)</f>
        <v>1.1200000000000001</v>
      </c>
      <c r="H1418" s="10">
        <f>VLOOKUP(A1418,away!$A$2:$E$405,3,FALSE)</f>
        <v>1.34653465346535</v>
      </c>
      <c r="I1418" s="10">
        <f>VLOOKUP(C1418,away!$B$2:$E$405,3,FALSE)</f>
        <v>0.79</v>
      </c>
      <c r="J1418" s="10">
        <f>VLOOKUP(B1418,home!$B$2:$E$405,4,FALSE)</f>
        <v>0.84</v>
      </c>
      <c r="K1418" s="12">
        <f t="shared" si="1736"/>
        <v>2.6553980198019809</v>
      </c>
      <c r="L1418" s="12">
        <f t="shared" si="1737"/>
        <v>0.89356039603960624</v>
      </c>
      <c r="M1418" s="13">
        <f t="shared" si="1738"/>
        <v>2.87545743709164E-2</v>
      </c>
      <c r="N1418" s="13">
        <f t="shared" si="1739"/>
        <v>7.6354839844780198E-2</v>
      </c>
      <c r="O1418" s="13">
        <f t="shared" si="1740"/>
        <v>2.5693948862826364E-2</v>
      </c>
      <c r="P1418" s="13">
        <f t="shared" si="1741"/>
        <v>6.8227660931242495E-2</v>
      </c>
      <c r="Q1418" s="13">
        <f t="shared" si="1742"/>
        <v>0.10137624526306339</v>
      </c>
      <c r="R1418" s="13">
        <f t="shared" si="1743"/>
        <v>1.1479547560844258E-2</v>
      </c>
      <c r="S1418" s="13">
        <f t="shared" si="1744"/>
        <v>4.0471940708474485E-2</v>
      </c>
      <c r="T1418" s="13">
        <f t="shared" si="1745"/>
        <v>9.0585797866271162E-2</v>
      </c>
      <c r="U1418" s="13">
        <f t="shared" si="1746"/>
        <v>3.0482767861288503E-2</v>
      </c>
      <c r="V1418" s="13">
        <f t="shared" si="1747"/>
        <v>1.0670015731016079E-2</v>
      </c>
      <c r="W1418" s="13">
        <f t="shared" si="1748"/>
        <v>8.9731426975499476E-2</v>
      </c>
      <c r="X1418" s="13">
        <f t="shared" si="1749"/>
        <v>8.0180449425426306E-2</v>
      </c>
      <c r="Y1418" s="13">
        <f t="shared" si="1750"/>
        <v>3.582303707160877E-2</v>
      </c>
      <c r="Z1418" s="13">
        <f t="shared" si="1751"/>
        <v>3.4192230216078309E-3</v>
      </c>
      <c r="AA1418" s="13">
        <f t="shared" si="1752"/>
        <v>9.0793980408387792E-3</v>
      </c>
      <c r="AB1418" s="13">
        <f t="shared" si="1753"/>
        <v>1.2054707789318643E-2</v>
      </c>
      <c r="AC1418" s="13">
        <f t="shared" si="1754"/>
        <v>1.5823356617023796E-3</v>
      </c>
      <c r="AD1418" s="13">
        <f t="shared" si="1755"/>
        <v>5.9568163376186853E-2</v>
      </c>
      <c r="AE1418" s="13">
        <f t="shared" si="1756"/>
        <v>5.3227751657777482E-2</v>
      </c>
      <c r="AF1418" s="13">
        <f t="shared" si="1757"/>
        <v>2.3781105425810724E-2</v>
      </c>
      <c r="AG1418" s="13">
        <f t="shared" si="1758"/>
        <v>7.0832846608490218E-3</v>
      </c>
      <c r="AH1418" s="13">
        <f t="shared" si="1759"/>
        <v>7.6382056933390794E-4</v>
      </c>
      <c r="AI1418" s="13">
        <f t="shared" si="1760"/>
        <v>2.0282476272932811E-3</v>
      </c>
      <c r="AJ1418" s="13">
        <f t="shared" si="1761"/>
        <v>2.6929023665913229E-3</v>
      </c>
      <c r="AK1418" s="13">
        <f t="shared" si="1762"/>
        <v>2.3835758705888885E-3</v>
      </c>
      <c r="AL1418" s="13">
        <f t="shared" si="1763"/>
        <v>1.5018001603979585E-4</v>
      </c>
      <c r="AM1418" s="13">
        <f t="shared" si="1764"/>
        <v>3.1635436614473475E-2</v>
      </c>
      <c r="AN1418" s="13">
        <f t="shared" si="1765"/>
        <v>2.8268173270114775E-2</v>
      </c>
      <c r="AO1418" s="13">
        <f t="shared" si="1766"/>
        <v>1.2629660051279983E-2</v>
      </c>
      <c r="AP1418" s="13">
        <f t="shared" si="1767"/>
        <v>3.7617880124224457E-3</v>
      </c>
      <c r="AQ1418" s="13">
        <f t="shared" si="1768"/>
        <v>8.4034619654931085E-4</v>
      </c>
      <c r="AR1418" s="13">
        <f t="shared" si="1769"/>
        <v>1.3650396208744091E-4</v>
      </c>
      <c r="AS1418" s="13">
        <f t="shared" si="1770"/>
        <v>3.6247235062211529E-4</v>
      </c>
      <c r="AT1418" s="13">
        <f t="shared" si="1771"/>
        <v>4.8125418103746721E-4</v>
      </c>
      <c r="AU1418" s="13">
        <f t="shared" si="1772"/>
        <v>4.2597379978277149E-4</v>
      </c>
      <c r="AV1418" s="13">
        <f t="shared" si="1773"/>
        <v>2.8278249610767423E-4</v>
      </c>
      <c r="AW1418" s="13">
        <f t="shared" si="1774"/>
        <v>9.898358625617715E-6</v>
      </c>
      <c r="AX1418" s="13">
        <f t="shared" si="1775"/>
        <v>1.4000779290273997E-2</v>
      </c>
      <c r="AY1418" s="13">
        <f t="shared" si="1776"/>
        <v>1.2510541887480348E-2</v>
      </c>
      <c r="AZ1418" s="13">
        <f t="shared" si="1777"/>
        <v>5.5894623818235111E-3</v>
      </c>
      <c r="BA1418" s="13">
        <f t="shared" si="1778"/>
        <v>1.6648407398502326E-3</v>
      </c>
      <c r="BB1418" s="13">
        <f t="shared" si="1779"/>
        <v>3.7190893771086117E-4</v>
      </c>
      <c r="BC1418" s="13">
        <f t="shared" si="1780"/>
        <v>6.64646195343173E-5</v>
      </c>
      <c r="BD1418" s="13">
        <f t="shared" si="1781"/>
        <v>2.0329089070638175E-5</v>
      </c>
      <c r="BE1418" s="13">
        <f t="shared" si="1782"/>
        <v>5.3981822862550712E-5</v>
      </c>
      <c r="BF1418" s="13">
        <f t="shared" si="1783"/>
        <v>7.1671612767259241E-5</v>
      </c>
      <c r="BG1418" s="13">
        <f t="shared" si="1784"/>
        <v>6.3438886206064842E-5</v>
      </c>
      <c r="BH1418" s="13">
        <f t="shared" si="1785"/>
        <v>4.2113873202506953E-5</v>
      </c>
      <c r="BI1418" s="13">
        <f t="shared" si="1786"/>
        <v>2.2365819101625726E-5</v>
      </c>
      <c r="BJ1418" s="14">
        <f t="shared" si="1787"/>
        <v>0.72905150356878645</v>
      </c>
      <c r="BK1418" s="14">
        <f t="shared" si="1788"/>
        <v>0.16236724930687199</v>
      </c>
      <c r="BL1418" s="14">
        <f t="shared" si="1789"/>
        <v>9.8621804441772085E-2</v>
      </c>
      <c r="BM1418" s="14">
        <f t="shared" si="1790"/>
        <v>0.66907231997651084</v>
      </c>
      <c r="BN1418" s="14">
        <f t="shared" si="1791"/>
        <v>0.31188681683367309</v>
      </c>
    </row>
    <row r="1419" spans="1:66" x14ac:dyDescent="0.25">
      <c r="A1419" t="s">
        <v>19</v>
      </c>
      <c r="B1419" t="s">
        <v>250</v>
      </c>
      <c r="C1419" t="s">
        <v>247</v>
      </c>
      <c r="D1419" s="7" t="s">
        <v>510</v>
      </c>
      <c r="E1419" s="10">
        <f>VLOOKUP(A1419,home!$A$2:$E$405,3,FALSE)</f>
        <v>1.5857988165680501</v>
      </c>
      <c r="F1419" s="10">
        <f>VLOOKUP(B1419,home!$B$2:$E$405,3,FALSE)</f>
        <v>0.7</v>
      </c>
      <c r="G1419" s="10">
        <f>VLOOKUP(C1419,away!$B$2:$E$405,4,FALSE)</f>
        <v>0.32</v>
      </c>
      <c r="H1419" s="10">
        <f>VLOOKUP(A1419,away!$A$2:$E$405,3,FALSE)</f>
        <v>1.24852071005917</v>
      </c>
      <c r="I1419" s="10">
        <f>VLOOKUP(C1419,away!$B$2:$E$405,3,FALSE)</f>
        <v>1.02</v>
      </c>
      <c r="J1419" s="10">
        <f>VLOOKUP(B1419,home!$B$2:$E$405,4,FALSE)</f>
        <v>1.78</v>
      </c>
      <c r="K1419" s="12">
        <f t="shared" si="1736"/>
        <v>0.35521893491124318</v>
      </c>
      <c r="L1419" s="12">
        <f t="shared" si="1737"/>
        <v>2.2668142011834291</v>
      </c>
      <c r="M1419" s="13">
        <f t="shared" si="1738"/>
        <v>7.2654995067801362E-2</v>
      </c>
      <c r="N1419" s="13">
        <f t="shared" si="1739"/>
        <v>2.5808429963966026E-2</v>
      </c>
      <c r="O1419" s="13">
        <f t="shared" si="1740"/>
        <v>0.16469537460660413</v>
      </c>
      <c r="P1419" s="13">
        <f t="shared" si="1741"/>
        <v>5.8502915552566127E-2</v>
      </c>
      <c r="Q1419" s="13">
        <f t="shared" si="1742"/>
        <v>4.5838215017657115E-3</v>
      </c>
      <c r="R1419" s="13">
        <f t="shared" si="1743"/>
        <v>0.18666690701373753</v>
      </c>
      <c r="S1419" s="13">
        <f t="shared" si="1744"/>
        <v>1.1776861057373737E-2</v>
      </c>
      <c r="T1419" s="13">
        <f t="shared" si="1745"/>
        <v>1.0390671675892469E-2</v>
      </c>
      <c r="U1419" s="13">
        <f t="shared" si="1746"/>
        <v>6.6307619892595912E-2</v>
      </c>
      <c r="V1419" s="13">
        <f t="shared" si="1747"/>
        <v>1.0536565575290089E-3</v>
      </c>
      <c r="W1419" s="13">
        <f t="shared" si="1748"/>
        <v>5.4275339722682379E-4</v>
      </c>
      <c r="X1419" s="13">
        <f t="shared" si="1749"/>
        <v>1.2303211085743151E-3</v>
      </c>
      <c r="Y1419" s="13">
        <f t="shared" si="1750"/>
        <v>1.3944546804659987E-3</v>
      </c>
      <c r="Z1419" s="13">
        <f t="shared" si="1751"/>
        <v>0.14104639856990894</v>
      </c>
      <c r="AA1419" s="13">
        <f t="shared" si="1752"/>
        <v>5.0102351473069746E-2</v>
      </c>
      <c r="AB1419" s="13">
        <f t="shared" si="1753"/>
        <v>8.8986519634062927E-3</v>
      </c>
      <c r="AC1419" s="13">
        <f t="shared" si="1754"/>
        <v>5.3026275541175017E-5</v>
      </c>
      <c r="AD1419" s="13">
        <f t="shared" si="1755"/>
        <v>4.8199070920592807E-5</v>
      </c>
      <c r="AE1419" s="13">
        <f t="shared" si="1756"/>
        <v>1.0925833844664704E-4</v>
      </c>
      <c r="AF1419" s="13">
        <f t="shared" si="1757"/>
        <v>1.2383417659428249E-4</v>
      </c>
      <c r="AG1419" s="13">
        <f t="shared" si="1758"/>
        <v>9.3569690031925382E-5</v>
      </c>
      <c r="AH1419" s="13">
        <f t="shared" si="1759"/>
        <v>7.9931494826011959E-2</v>
      </c>
      <c r="AI1419" s="13">
        <f t="shared" si="1760"/>
        <v>2.8393180457959511E-2</v>
      </c>
      <c r="AJ1419" s="13">
        <f t="shared" si="1761"/>
        <v>5.0428976605095491E-3</v>
      </c>
      <c r="AK1419" s="13">
        <f t="shared" si="1762"/>
        <v>5.9711091194420069E-4</v>
      </c>
      <c r="AL1419" s="13">
        <f t="shared" si="1763"/>
        <v>1.7079027902527624E-6</v>
      </c>
      <c r="AM1419" s="13">
        <f t="shared" si="1764"/>
        <v>3.4242445272248911E-6</v>
      </c>
      <c r="AN1419" s="13">
        <f t="shared" si="1765"/>
        <v>7.7621261226380202E-6</v>
      </c>
      <c r="AO1419" s="13">
        <f t="shared" si="1766"/>
        <v>8.7976488630863679E-6</v>
      </c>
      <c r="AP1419" s="13">
        <f t="shared" si="1767"/>
        <v>6.6475451266231425E-6</v>
      </c>
      <c r="AQ1419" s="13">
        <f t="shared" si="1768"/>
        <v>3.7671874240092604E-6</v>
      </c>
      <c r="AR1419" s="13">
        <f t="shared" si="1769"/>
        <v>3.6237969518684736E-2</v>
      </c>
      <c r="AS1419" s="13">
        <f t="shared" si="1770"/>
        <v>1.2872412935773288E-2</v>
      </c>
      <c r="AT1419" s="13">
        <f t="shared" si="1771"/>
        <v>2.2862624063915474E-3</v>
      </c>
      <c r="AU1419" s="13">
        <f t="shared" si="1772"/>
        <v>2.7070789897534043E-4</v>
      </c>
      <c r="AV1419" s="13">
        <f t="shared" si="1773"/>
        <v>2.4040142886520212E-5</v>
      </c>
      <c r="AW1419" s="13">
        <f t="shared" si="1774"/>
        <v>3.8200819509651523E-8</v>
      </c>
      <c r="AX1419" s="13">
        <f t="shared" si="1775"/>
        <v>2.0272608230607977E-7</v>
      </c>
      <c r="AY1419" s="13">
        <f t="shared" si="1776"/>
        <v>4.5954236232170231E-7</v>
      </c>
      <c r="AZ1419" s="13">
        <f t="shared" si="1777"/>
        <v>5.2084857647810783E-7</v>
      </c>
      <c r="BA1419" s="13">
        <f t="shared" si="1778"/>
        <v>3.9355564994224938E-7</v>
      </c>
      <c r="BB1419" s="13">
        <f t="shared" si="1779"/>
        <v>2.2302938406126642E-7</v>
      </c>
      <c r="BC1419" s="13">
        <f t="shared" si="1780"/>
        <v>1.0111323501425437E-7</v>
      </c>
      <c r="BD1419" s="13">
        <f t="shared" si="1781"/>
        <v>1.3690790654501121E-2</v>
      </c>
      <c r="BE1419" s="13">
        <f t="shared" si="1782"/>
        <v>4.8632280743846901E-3</v>
      </c>
      <c r="BF1419" s="13">
        <f t="shared" si="1783"/>
        <v>8.6375534840669262E-4</v>
      </c>
      <c r="BG1419" s="13">
        <f t="shared" si="1784"/>
        <v>1.0227408496163837E-4</v>
      </c>
      <c r="BH1419" s="13">
        <f t="shared" si="1785"/>
        <v>9.0824228822737935E-6</v>
      </c>
      <c r="BI1419" s="13">
        <f t="shared" si="1786"/>
        <v>6.4524971653096029E-7</v>
      </c>
      <c r="BJ1419" s="14">
        <f t="shared" si="1787"/>
        <v>4.4357613171238486E-2</v>
      </c>
      <c r="BK1419" s="14">
        <f t="shared" si="1788"/>
        <v>0.14404362195596401</v>
      </c>
      <c r="BL1419" s="14">
        <f t="shared" si="1789"/>
        <v>0.66185675754340301</v>
      </c>
      <c r="BM1419" s="14">
        <f t="shared" si="1790"/>
        <v>0.478391526192531</v>
      </c>
      <c r="BN1419" s="14">
        <f t="shared" si="1791"/>
        <v>0.51291244370644096</v>
      </c>
    </row>
    <row r="1420" spans="1:66" x14ac:dyDescent="0.25">
      <c r="A1420" t="s">
        <v>19</v>
      </c>
      <c r="B1420" t="s">
        <v>249</v>
      </c>
      <c r="C1420" t="s">
        <v>251</v>
      </c>
      <c r="D1420" s="7" t="s">
        <v>510</v>
      </c>
      <c r="E1420" s="10">
        <f>VLOOKUP(A1420,home!$A$2:$E$405,3,FALSE)</f>
        <v>1.5857988165680501</v>
      </c>
      <c r="F1420" s="10">
        <f>VLOOKUP(B1420,home!$B$2:$E$405,3,FALSE)</f>
        <v>1.61</v>
      </c>
      <c r="G1420" s="10">
        <f>VLOOKUP(C1420,away!$B$2:$E$405,4,FALSE)</f>
        <v>0.98</v>
      </c>
      <c r="H1420" s="10">
        <f>VLOOKUP(A1420,away!$A$2:$E$405,3,FALSE)</f>
        <v>1.24852071005917</v>
      </c>
      <c r="I1420" s="10">
        <f>VLOOKUP(C1420,away!$B$2:$E$405,3,FALSE)</f>
        <v>0.84</v>
      </c>
      <c r="J1420" s="10">
        <f>VLOOKUP(B1420,home!$B$2:$E$405,4,FALSE)</f>
        <v>0.89</v>
      </c>
      <c r="K1420" s="12">
        <f t="shared" si="1736"/>
        <v>2.5020733727810698</v>
      </c>
      <c r="L1420" s="12">
        <f t="shared" si="1737"/>
        <v>0.93339408284023551</v>
      </c>
      <c r="M1420" s="13">
        <f t="shared" si="1738"/>
        <v>3.2210349803070332E-2</v>
      </c>
      <c r="N1420" s="13">
        <f t="shared" si="1739"/>
        <v>8.0592658570226239E-2</v>
      </c>
      <c r="O1420" s="13">
        <f t="shared" si="1740"/>
        <v>3.0064949912399989E-2</v>
      </c>
      <c r="P1420" s="13">
        <f t="shared" si="1741"/>
        <v>7.5224710629812577E-2</v>
      </c>
      <c r="Q1420" s="13">
        <f t="shared" si="1742"/>
        <v>0.10082437252509961</v>
      </c>
      <c r="R1420" s="13">
        <f t="shared" si="1743"/>
        <v>1.4031223174561102E-2</v>
      </c>
      <c r="S1420" s="13">
        <f t="shared" si="1744"/>
        <v>4.3920332470276664E-2</v>
      </c>
      <c r="T1420" s="13">
        <f t="shared" si="1745"/>
        <v>9.4108872721007597E-2</v>
      </c>
      <c r="U1420" s="13">
        <f t="shared" si="1746"/>
        <v>3.5107149892618005E-2</v>
      </c>
      <c r="V1420" s="13">
        <f t="shared" si="1747"/>
        <v>1.1396938220310765E-2</v>
      </c>
      <c r="W1420" s="13">
        <f t="shared" si="1748"/>
        <v>8.4089992607470326E-2</v>
      </c>
      <c r="X1420" s="13">
        <f t="shared" si="1749"/>
        <v>7.8489101525891961E-2</v>
      </c>
      <c r="Y1420" s="13">
        <f t="shared" si="1750"/>
        <v>3.6630631465857023E-2</v>
      </c>
      <c r="Z1420" s="13">
        <f t="shared" si="1751"/>
        <v>4.3655535620487065E-3</v>
      </c>
      <c r="AA1420" s="13">
        <f t="shared" si="1752"/>
        <v>1.0922935325051621E-2</v>
      </c>
      <c r="AB1420" s="13">
        <f t="shared" si="1753"/>
        <v>1.3664992814710702E-2</v>
      </c>
      <c r="AC1420" s="13">
        <f t="shared" si="1754"/>
        <v>1.6635401837653404E-3</v>
      </c>
      <c r="AD1420" s="13">
        <f t="shared" si="1755"/>
        <v>5.2599832855127121E-2</v>
      </c>
      <c r="AE1420" s="13">
        <f t="shared" si="1756"/>
        <v>4.9096372745361071E-2</v>
      </c>
      <c r="AF1420" s="13">
        <f t="shared" si="1757"/>
        <v>2.2913131904719313E-2</v>
      </c>
      <c r="AG1420" s="13">
        <f t="shared" si="1758"/>
        <v>7.1289939130676086E-3</v>
      </c>
      <c r="AH1420" s="13">
        <f t="shared" si="1759"/>
        <v>1.0186954657845939E-3</v>
      </c>
      <c r="AI1420" s="13">
        <f t="shared" si="1760"/>
        <v>2.5488507999124415E-3</v>
      </c>
      <c r="AJ1420" s="13">
        <f t="shared" si="1761"/>
        <v>3.188705858826326E-3</v>
      </c>
      <c r="AK1420" s="13">
        <f t="shared" si="1762"/>
        <v>2.6594586743334475E-3</v>
      </c>
      <c r="AL1420" s="13">
        <f t="shared" si="1763"/>
        <v>1.5540263264434909E-4</v>
      </c>
      <c r="AM1420" s="13">
        <f t="shared" si="1764"/>
        <v>2.6321728239909695E-2</v>
      </c>
      <c r="AN1420" s="13">
        <f t="shared" si="1765"/>
        <v>2.4568545389260437E-2</v>
      </c>
      <c r="AO1420" s="13">
        <f t="shared" si="1766"/>
        <v>1.146606744516372E-2</v>
      </c>
      <c r="AP1420" s="13">
        <f t="shared" si="1767"/>
        <v>3.5674531689209583E-3</v>
      </c>
      <c r="AQ1420" s="13">
        <f t="shared" si="1768"/>
        <v>8.3245991967011732E-4</v>
      </c>
      <c r="AR1420" s="13">
        <f t="shared" si="1769"/>
        <v>1.9016886399590352E-4</v>
      </c>
      <c r="AS1420" s="13">
        <f t="shared" si="1770"/>
        <v>4.758164509361749E-4</v>
      </c>
      <c r="AT1420" s="13">
        <f t="shared" si="1771"/>
        <v>5.9526383610929688E-4</v>
      </c>
      <c r="AU1420" s="13">
        <f t="shared" si="1772"/>
        <v>4.964645980361955E-4</v>
      </c>
      <c r="AV1420" s="13">
        <f t="shared" si="1773"/>
        <v>3.1054771281870537E-4</v>
      </c>
      <c r="AW1420" s="13">
        <f t="shared" si="1774"/>
        <v>1.0081402529909728E-5</v>
      </c>
      <c r="AX1420" s="13">
        <f t="shared" si="1775"/>
        <v>1.0976482559109595E-2</v>
      </c>
      <c r="AY1420" s="13">
        <f t="shared" si="1776"/>
        <v>1.0245383871071941E-2</v>
      </c>
      <c r="AZ1420" s="13">
        <f t="shared" si="1777"/>
        <v>4.7814903408426677E-3</v>
      </c>
      <c r="BA1420" s="13">
        <f t="shared" si="1778"/>
        <v>1.4876715971000958E-3</v>
      </c>
      <c r="BB1420" s="13">
        <f t="shared" si="1779"/>
        <v>3.4714596648567804E-4</v>
      </c>
      <c r="BC1420" s="13">
        <f t="shared" si="1780"/>
        <v>6.4804798199917334E-5</v>
      </c>
      <c r="BD1420" s="13">
        <f t="shared" si="1781"/>
        <v>2.9583748732370969E-5</v>
      </c>
      <c r="BE1420" s="13">
        <f t="shared" si="1782"/>
        <v>7.4020709970311124E-5</v>
      </c>
      <c r="BF1420" s="13">
        <f t="shared" si="1783"/>
        <v>9.2602623725532884E-5</v>
      </c>
      <c r="BG1420" s="13">
        <f t="shared" si="1784"/>
        <v>7.7232853024440128E-5</v>
      </c>
      <c r="BH1420" s="13">
        <f t="shared" si="1785"/>
        <v>4.831056626409138E-5</v>
      </c>
      <c r="BI1420" s="13">
        <f t="shared" si="1786"/>
        <v>2.4175316294671703E-5</v>
      </c>
      <c r="BJ1420" s="14">
        <f t="shared" si="1787"/>
        <v>0.70113319412956265</v>
      </c>
      <c r="BK1420" s="14">
        <f t="shared" si="1788"/>
        <v>0.17481665781095196</v>
      </c>
      <c r="BL1420" s="14">
        <f t="shared" si="1789"/>
        <v>0.11562114919810593</v>
      </c>
      <c r="BM1420" s="14">
        <f t="shared" si="1790"/>
        <v>0.65275298761695755</v>
      </c>
      <c r="BN1420" s="14">
        <f t="shared" si="1791"/>
        <v>0.33294826461516991</v>
      </c>
    </row>
    <row r="1421" spans="1:66" x14ac:dyDescent="0.25">
      <c r="A1421" t="s">
        <v>19</v>
      </c>
      <c r="B1421" t="s">
        <v>253</v>
      </c>
      <c r="C1421" t="s">
        <v>352</v>
      </c>
      <c r="D1421" s="7" t="s">
        <v>510</v>
      </c>
      <c r="E1421" s="10">
        <f>VLOOKUP(A1421,home!$A$2:$E$405,3,FALSE)</f>
        <v>1.5857988165680501</v>
      </c>
      <c r="F1421" s="10">
        <f>VLOOKUP(B1421,home!$B$2:$E$405,3,FALSE)</f>
        <v>1.26</v>
      </c>
      <c r="G1421" s="10">
        <f>VLOOKUP(C1421,away!$B$2:$E$405,4,FALSE)</f>
        <v>1.26</v>
      </c>
      <c r="H1421" s="10">
        <f>VLOOKUP(A1421,away!$A$2:$E$405,3,FALSE)</f>
        <v>1.24852071005917</v>
      </c>
      <c r="I1421" s="10">
        <f>VLOOKUP(C1421,away!$B$2:$E$405,3,FALSE)</f>
        <v>0.42</v>
      </c>
      <c r="J1421" s="10">
        <f>VLOOKUP(B1421,home!$B$2:$E$405,4,FALSE)</f>
        <v>1</v>
      </c>
      <c r="K1421" s="12">
        <f t="shared" si="1736"/>
        <v>2.5176142011834366</v>
      </c>
      <c r="L1421" s="12">
        <f t="shared" si="1737"/>
        <v>0.52437869822485139</v>
      </c>
      <c r="M1421" s="13">
        <f t="shared" si="1738"/>
        <v>4.7739654299831166E-2</v>
      </c>
      <c r="N1421" s="13">
        <f t="shared" si="1739"/>
        <v>0.12019003162484285</v>
      </c>
      <c r="O1421" s="13">
        <f t="shared" si="1740"/>
        <v>2.5033657775449893E-2</v>
      </c>
      <c r="P1421" s="13">
        <f t="shared" si="1741"/>
        <v>6.3025092323038809E-2</v>
      </c>
      <c r="Q1421" s="13">
        <f t="shared" si="1742"/>
        <v>0.15129606522969541</v>
      </c>
      <c r="R1421" s="13">
        <f t="shared" si="1743"/>
        <v>6.5635584380484228E-3</v>
      </c>
      <c r="S1421" s="13">
        <f t="shared" si="1744"/>
        <v>2.0801167921012862E-2</v>
      </c>
      <c r="T1421" s="13">
        <f t="shared" si="1745"/>
        <v>7.9336433731689859E-2</v>
      </c>
      <c r="U1421" s="13">
        <f t="shared" si="1746"/>
        <v>1.6524507933928085E-2</v>
      </c>
      <c r="V1421" s="13">
        <f t="shared" si="1747"/>
        <v>3.0512615138561972E-3</v>
      </c>
      <c r="W1421" s="13">
        <f t="shared" si="1748"/>
        <v>0.12696837413515222</v>
      </c>
      <c r="X1421" s="13">
        <f t="shared" si="1749"/>
        <v>6.6579510744717005E-2</v>
      </c>
      <c r="Y1421" s="13">
        <f t="shared" si="1750"/>
        <v>1.7456438586381108E-2</v>
      </c>
      <c r="Z1421" s="13">
        <f t="shared" si="1751"/>
        <v>1.1472634098221904E-3</v>
      </c>
      <c r="AA1421" s="13">
        <f t="shared" si="1752"/>
        <v>2.8883666530664792E-3</v>
      </c>
      <c r="AB1421" s="13">
        <f t="shared" si="1753"/>
        <v>3.6358964519924214E-3</v>
      </c>
      <c r="AC1421" s="13">
        <f t="shared" si="1754"/>
        <v>2.5176402279320918E-4</v>
      </c>
      <c r="AD1421" s="13">
        <f t="shared" si="1755"/>
        <v>7.9914345455957742E-2</v>
      </c>
      <c r="AE1421" s="13">
        <f t="shared" si="1756"/>
        <v>4.1905380439686175E-2</v>
      </c>
      <c r="AF1421" s="13">
        <f t="shared" si="1757"/>
        <v>1.0987144421789895E-2</v>
      </c>
      <c r="AG1421" s="13">
        <f t="shared" si="1758"/>
        <v>1.9204748297022079E-3</v>
      </c>
      <c r="AH1421" s="13">
        <f t="shared" si="1759"/>
        <v>1.5040012334089107E-4</v>
      </c>
      <c r="AI1421" s="13">
        <f t="shared" si="1760"/>
        <v>3.7864948638276777E-4</v>
      </c>
      <c r="AJ1421" s="13">
        <f t="shared" si="1761"/>
        <v>4.7664666209403536E-4</v>
      </c>
      <c r="AK1421" s="13">
        <f t="shared" si="1762"/>
        <v>4.0000413514487541E-4</v>
      </c>
      <c r="AL1421" s="13">
        <f t="shared" si="1763"/>
        <v>1.3294985908783824E-5</v>
      </c>
      <c r="AM1421" s="13">
        <f t="shared" si="1764"/>
        <v>4.0238698199639655E-2</v>
      </c>
      <c r="AN1421" s="13">
        <f t="shared" si="1765"/>
        <v>2.1100316180189708E-2</v>
      </c>
      <c r="AO1421" s="13">
        <f t="shared" si="1766"/>
        <v>5.5322781653503244E-3</v>
      </c>
      <c r="AP1421" s="13">
        <f t="shared" si="1767"/>
        <v>9.6700294085472422E-4</v>
      </c>
      <c r="AQ1421" s="13">
        <f t="shared" si="1768"/>
        <v>1.2676893582625081E-4</v>
      </c>
      <c r="AR1421" s="13">
        <f t="shared" si="1769"/>
        <v>1.5773324178070709E-5</v>
      </c>
      <c r="AS1421" s="13">
        <f t="shared" si="1770"/>
        <v>3.9711144950580875E-5</v>
      </c>
      <c r="AT1421" s="13">
        <f t="shared" si="1771"/>
        <v>4.9988671236418177E-5</v>
      </c>
      <c r="AU1421" s="13">
        <f t="shared" si="1772"/>
        <v>4.1950729534365464E-5</v>
      </c>
      <c r="AV1421" s="13">
        <f t="shared" si="1773"/>
        <v>2.6403938106430971E-5</v>
      </c>
      <c r="AW1421" s="13">
        <f t="shared" si="1774"/>
        <v>4.8755049457767677E-7</v>
      </c>
      <c r="AX1421" s="13">
        <f t="shared" si="1775"/>
        <v>1.6884253004091184E-2</v>
      </c>
      <c r="AY1421" s="13">
        <f t="shared" si="1776"/>
        <v>8.8537426107843705E-3</v>
      </c>
      <c r="AZ1421" s="13">
        <f t="shared" si="1777"/>
        <v>2.321357012330503E-3</v>
      </c>
      <c r="BA1421" s="13">
        <f t="shared" si="1778"/>
        <v>4.0575672274699984E-4</v>
      </c>
      <c r="BB1421" s="13">
        <f t="shared" si="1779"/>
        <v>5.319254551751342E-5</v>
      </c>
      <c r="BC1421" s="13">
        <f t="shared" si="1780"/>
        <v>5.5786075547479694E-6</v>
      </c>
      <c r="BD1421" s="13">
        <f t="shared" si="1781"/>
        <v>1.3785325331958816E-6</v>
      </c>
      <c r="BE1421" s="13">
        <f t="shared" si="1782"/>
        <v>3.4706130823673291E-6</v>
      </c>
      <c r="BF1421" s="13">
        <f t="shared" si="1783"/>
        <v>4.3688323914905048E-6</v>
      </c>
      <c r="BG1421" s="13">
        <f t="shared" si="1784"/>
        <v>3.66634482380223E-6</v>
      </c>
      <c r="BH1421" s="13">
        <f t="shared" si="1785"/>
        <v>2.3076104487099694E-6</v>
      </c>
      <c r="BI1421" s="13">
        <f t="shared" si="1786"/>
        <v>1.1619345672943005E-6</v>
      </c>
      <c r="BJ1421" s="14">
        <f t="shared" si="1787"/>
        <v>0.79304314412450061</v>
      </c>
      <c r="BK1421" s="14">
        <f t="shared" si="1788"/>
        <v>0.1437359776772254</v>
      </c>
      <c r="BL1421" s="14">
        <f t="shared" si="1789"/>
        <v>5.62418693353006E-2</v>
      </c>
      <c r="BM1421" s="14">
        <f t="shared" si="1790"/>
        <v>0.57146693979565233</v>
      </c>
      <c r="BN1421" s="14">
        <f t="shared" si="1791"/>
        <v>0.41384805969090649</v>
      </c>
    </row>
    <row r="1422" spans="1:66" x14ac:dyDescent="0.25">
      <c r="A1422" t="s">
        <v>19</v>
      </c>
      <c r="B1422" t="s">
        <v>142</v>
      </c>
      <c r="C1422" t="s">
        <v>20</v>
      </c>
      <c r="D1422" s="7" t="s">
        <v>510</v>
      </c>
      <c r="E1422" s="10">
        <f>VLOOKUP(A1422,home!$A$2:$E$405,3,FALSE)</f>
        <v>1.5857988165680501</v>
      </c>
      <c r="F1422" s="10">
        <f>VLOOKUP(B1422,home!$B$2:$E$405,3,FALSE)</f>
        <v>1.5</v>
      </c>
      <c r="G1422" s="10">
        <f>VLOOKUP(C1422,away!$B$2:$E$405,4,FALSE)</f>
        <v>1.1000000000000001</v>
      </c>
      <c r="H1422" s="10">
        <f>VLOOKUP(A1422,away!$A$2:$E$405,3,FALSE)</f>
        <v>1.24852071005917</v>
      </c>
      <c r="I1422" s="10">
        <f>VLOOKUP(C1422,away!$B$2:$E$405,3,FALSE)</f>
        <v>0.79</v>
      </c>
      <c r="J1422" s="10">
        <f>VLOOKUP(B1422,home!$B$2:$E$405,4,FALSE)</f>
        <v>0.6</v>
      </c>
      <c r="K1422" s="12">
        <f t="shared" si="1736"/>
        <v>2.616568047337283</v>
      </c>
      <c r="L1422" s="12">
        <f t="shared" si="1737"/>
        <v>0.59179881656804656</v>
      </c>
      <c r="M1422" s="13">
        <f t="shared" si="1738"/>
        <v>4.0422574961371506E-2</v>
      </c>
      <c r="N1422" s="13">
        <f t="shared" si="1739"/>
        <v>0.10576841803502077</v>
      </c>
      <c r="O1422" s="13">
        <f t="shared" si="1740"/>
        <v>2.3922032024772805E-2</v>
      </c>
      <c r="P1422" s="13">
        <f t="shared" si="1741"/>
        <v>6.2593624623399721E-2</v>
      </c>
      <c r="Q1422" s="13">
        <f t="shared" si="1742"/>
        <v>0.13837513152392392</v>
      </c>
      <c r="R1422" s="13">
        <f t="shared" si="1743"/>
        <v>7.0785151210817285E-3</v>
      </c>
      <c r="S1422" s="13">
        <f t="shared" si="1744"/>
        <v>2.4231273287507935E-2</v>
      </c>
      <c r="T1422" s="13">
        <f t="shared" si="1745"/>
        <v>8.1890239078305962E-2</v>
      </c>
      <c r="U1422" s="13">
        <f t="shared" si="1746"/>
        <v>1.8521416488416247E-2</v>
      </c>
      <c r="V1422" s="13">
        <f t="shared" si="1747"/>
        <v>4.1690763852038721E-3</v>
      </c>
      <c r="W1422" s="13">
        <f t="shared" si="1748"/>
        <v>0.12068931589719778</v>
      </c>
      <c r="X1422" s="13">
        <f t="shared" si="1749"/>
        <v>7.1423794320368772E-2</v>
      </c>
      <c r="Y1422" s="13">
        <f t="shared" si="1750"/>
        <v>2.11342584767969E-2</v>
      </c>
      <c r="Z1422" s="13">
        <f t="shared" si="1751"/>
        <v>1.3963522905717301E-3</v>
      </c>
      <c r="AA1422" s="13">
        <f t="shared" si="1752"/>
        <v>3.6536507863362141E-3</v>
      </c>
      <c r="AB1422" s="13">
        <f t="shared" si="1753"/>
        <v>4.7800129518280393E-3</v>
      </c>
      <c r="AC1422" s="13">
        <f t="shared" si="1754"/>
        <v>4.034837008328683E-4</v>
      </c>
      <c r="AD1422" s="13">
        <f t="shared" si="1755"/>
        <v>7.894795190790084E-2</v>
      </c>
      <c r="AE1422" s="13">
        <f t="shared" si="1756"/>
        <v>4.6721304509566769E-2</v>
      </c>
      <c r="AF1422" s="13">
        <f t="shared" si="1757"/>
        <v>1.3824806358638475E-2</v>
      </c>
      <c r="AG1422" s="13">
        <f t="shared" si="1758"/>
        <v>2.7271680141082188E-3</v>
      </c>
      <c r="AH1422" s="13">
        <f t="shared" si="1759"/>
        <v>2.0658990826810769E-4</v>
      </c>
      <c r="AI1422" s="13">
        <f t="shared" si="1760"/>
        <v>5.4055655287667086E-4</v>
      </c>
      <c r="AJ1422" s="13">
        <f t="shared" si="1761"/>
        <v>7.0720150201794194E-4</v>
      </c>
      <c r="AK1422" s="13">
        <f t="shared" si="1762"/>
        <v>6.1681361773636002E-4</v>
      </c>
      <c r="AL1422" s="13">
        <f t="shared" si="1763"/>
        <v>2.4991487885892719E-5</v>
      </c>
      <c r="AM1422" s="13">
        <f t="shared" si="1764"/>
        <v>4.1314537672986734E-2</v>
      </c>
      <c r="AN1422" s="13">
        <f t="shared" si="1765"/>
        <v>2.4449894501929522E-2</v>
      </c>
      <c r="AO1422" s="13">
        <f t="shared" si="1766"/>
        <v>7.2347093157277397E-3</v>
      </c>
      <c r="AP1422" s="13">
        <f t="shared" si="1767"/>
        <v>1.4271641370871666E-3</v>
      </c>
      <c r="AQ1422" s="13">
        <f t="shared" si="1768"/>
        <v>2.1114851184413555E-4</v>
      </c>
      <c r="AR1422" s="13">
        <f t="shared" si="1769"/>
        <v>2.4451932645593486E-5</v>
      </c>
      <c r="AS1422" s="13">
        <f t="shared" si="1770"/>
        <v>6.3980145656103302E-5</v>
      </c>
      <c r="AT1422" s="13">
        <f t="shared" si="1771"/>
        <v>8.3704202393872614E-5</v>
      </c>
      <c r="AU1422" s="13">
        <f t="shared" si="1772"/>
        <v>7.3005913803886668E-5</v>
      </c>
      <c r="AV1422" s="13">
        <f t="shared" si="1773"/>
        <v>4.7756235331477444E-5</v>
      </c>
      <c r="AW1422" s="13">
        <f t="shared" si="1774"/>
        <v>1.0749684997971027E-6</v>
      </c>
      <c r="AX1422" s="13">
        <f t="shared" si="1775"/>
        <v>1.8017049860941603E-2</v>
      </c>
      <c r="AY1422" s="13">
        <f t="shared" si="1776"/>
        <v>1.0662468785752728E-2</v>
      </c>
      <c r="AZ1422" s="13">
        <f t="shared" si="1777"/>
        <v>3.1550182045511003E-3</v>
      </c>
      <c r="BA1422" s="13">
        <f t="shared" si="1778"/>
        <v>6.223786799013282E-4</v>
      </c>
      <c r="BB1422" s="13">
        <f t="shared" si="1779"/>
        <v>9.2080741555697245E-5</v>
      </c>
      <c r="BC1422" s="13">
        <f t="shared" si="1780"/>
        <v>1.0898654776273957E-5</v>
      </c>
      <c r="BD1422" s="13">
        <f t="shared" si="1781"/>
        <v>2.4117708004106351E-6</v>
      </c>
      <c r="BE1422" s="13">
        <f t="shared" si="1782"/>
        <v>6.3105624138555305E-6</v>
      </c>
      <c r="BF1422" s="13">
        <f t="shared" si="1783"/>
        <v>8.2560079864110119E-6</v>
      </c>
      <c r="BG1422" s="13">
        <f t="shared" si="1784"/>
        <v>7.2008022319348244E-6</v>
      </c>
      <c r="BH1422" s="13">
        <f t="shared" si="1785"/>
        <v>4.7103472588189137E-6</v>
      </c>
      <c r="BI1422" s="13">
        <f t="shared" si="1786"/>
        <v>2.4649888258576638E-6</v>
      </c>
      <c r="BJ1422" s="14">
        <f t="shared" si="1787"/>
        <v>0.78869973718888253</v>
      </c>
      <c r="BK1422" s="14">
        <f t="shared" si="1788"/>
        <v>0.14250749323195452</v>
      </c>
      <c r="BL1422" s="14">
        <f t="shared" si="1789"/>
        <v>6.0351041862682323E-2</v>
      </c>
      <c r="BM1422" s="14">
        <f t="shared" si="1790"/>
        <v>0.60413293446726735</v>
      </c>
      <c r="BN1422" s="14">
        <f t="shared" si="1791"/>
        <v>0.37816029628957037</v>
      </c>
    </row>
    <row r="1423" spans="1:66" x14ac:dyDescent="0.25">
      <c r="A1423" t="s">
        <v>143</v>
      </c>
      <c r="B1423" t="s">
        <v>451</v>
      </c>
      <c r="C1423" t="s">
        <v>148</v>
      </c>
      <c r="D1423" s="7" t="s">
        <v>510</v>
      </c>
      <c r="E1423" s="10">
        <f>VLOOKUP(A1423,home!$A$2:$E$405,3,FALSE)</f>
        <v>1.20588235294118</v>
      </c>
      <c r="F1423" s="10">
        <f>VLOOKUP(B1423,home!$B$2:$E$405,3,FALSE)</f>
        <v>0.73</v>
      </c>
      <c r="G1423" s="10">
        <f>VLOOKUP(C1423,away!$B$2:$E$405,4,FALSE)</f>
        <v>0.62</v>
      </c>
      <c r="H1423" s="10">
        <f>VLOOKUP(A1423,away!$A$2:$E$405,3,FALSE)</f>
        <v>0.98823529411764699</v>
      </c>
      <c r="I1423" s="10">
        <f>VLOOKUP(C1423,away!$B$2:$E$405,3,FALSE)</f>
        <v>0.83</v>
      </c>
      <c r="J1423" s="10">
        <f>VLOOKUP(B1423,home!$B$2:$E$405,4,FALSE)</f>
        <v>0.38</v>
      </c>
      <c r="K1423" s="12">
        <f t="shared" si="1736"/>
        <v>0.54578235294117805</v>
      </c>
      <c r="L1423" s="12">
        <f t="shared" si="1737"/>
        <v>0.31168941176470583</v>
      </c>
      <c r="M1423" s="13">
        <f t="shared" si="1738"/>
        <v>0.42423328919031372</v>
      </c>
      <c r="N1423" s="13">
        <f t="shared" si="1739"/>
        <v>0.23153904277026466</v>
      </c>
      <c r="O1423" s="13">
        <f t="shared" si="1740"/>
        <v>0.13222902435873521</v>
      </c>
      <c r="P1423" s="13">
        <f t="shared" si="1741"/>
        <v>7.2168268041626848E-2</v>
      </c>
      <c r="Q1423" s="13">
        <f t="shared" si="1742"/>
        <v>6.3184961780451548E-2</v>
      </c>
      <c r="R1423" s="13">
        <f t="shared" si="1743"/>
        <v>2.0607193410297566E-2</v>
      </c>
      <c r="S1423" s="13">
        <f t="shared" si="1744"/>
        <v>3.0692186615461719E-3</v>
      </c>
      <c r="T1423" s="13">
        <f t="shared" si="1745"/>
        <v>1.9694083569724363E-2</v>
      </c>
      <c r="U1423" s="13">
        <f t="shared" si="1746"/>
        <v>1.1247042506986145E-2</v>
      </c>
      <c r="V1423" s="13">
        <f t="shared" si="1747"/>
        <v>5.8013205021536838E-5</v>
      </c>
      <c r="W1423" s="13">
        <f t="shared" si="1748"/>
        <v>1.1495079037011083E-2</v>
      </c>
      <c r="X1423" s="13">
        <f t="shared" si="1749"/>
        <v>3.5828944232347859E-3</v>
      </c>
      <c r="Y1423" s="13">
        <f t="shared" si="1750"/>
        <v>5.5837512759654765E-4</v>
      </c>
      <c r="Z1423" s="13">
        <f t="shared" si="1751"/>
        <v>2.1410146640590574E-3</v>
      </c>
      <c r="AA1423" s="13">
        <f t="shared" si="1752"/>
        <v>1.1685280210317181E-3</v>
      </c>
      <c r="AB1423" s="13">
        <f t="shared" si="1753"/>
        <v>3.1888098639819474E-4</v>
      </c>
      <c r="AC1423" s="13">
        <f t="shared" si="1754"/>
        <v>6.1680575237548375E-7</v>
      </c>
      <c r="AD1423" s="13">
        <f t="shared" si="1755"/>
        <v>1.5684528210161803E-3</v>
      </c>
      <c r="AE1423" s="13">
        <f t="shared" si="1756"/>
        <v>4.888701371632266E-4</v>
      </c>
      <c r="AF1423" s="13">
        <f t="shared" si="1757"/>
        <v>7.6187822740868578E-5</v>
      </c>
      <c r="AG1423" s="13">
        <f t="shared" si="1758"/>
        <v>7.9156458845783355E-6</v>
      </c>
      <c r="AH1423" s="13">
        <f t="shared" si="1759"/>
        <v>1.6683290030504414E-4</v>
      </c>
      <c r="AI1423" s="13">
        <f t="shared" si="1760"/>
        <v>9.1054452876487965E-5</v>
      </c>
      <c r="AJ1423" s="13">
        <f t="shared" si="1761"/>
        <v>2.484795676835061E-5</v>
      </c>
      <c r="AK1423" s="13">
        <f t="shared" si="1762"/>
        <v>4.5205254369370223E-6</v>
      </c>
      <c r="AL1423" s="13">
        <f t="shared" si="1763"/>
        <v>4.1971060735954736E-9</v>
      </c>
      <c r="AM1423" s="13">
        <f t="shared" si="1764"/>
        <v>1.712067742262879E-4</v>
      </c>
      <c r="AN1423" s="13">
        <f t="shared" si="1765"/>
        <v>5.3363338748724476E-5</v>
      </c>
      <c r="AO1423" s="13">
        <f t="shared" si="1766"/>
        <v>8.3163938321953319E-6</v>
      </c>
      <c r="AP1423" s="13">
        <f t="shared" si="1767"/>
        <v>8.6404396718686366E-7</v>
      </c>
      <c r="AQ1423" s="13">
        <f t="shared" si="1768"/>
        <v>6.7328338967829045E-8</v>
      </c>
      <c r="AR1423" s="13">
        <f t="shared" si="1769"/>
        <v>1.0400009711815809E-5</v>
      </c>
      <c r="AS1423" s="13">
        <f t="shared" si="1770"/>
        <v>5.6761417711259349E-6</v>
      </c>
      <c r="AT1423" s="13">
        <f t="shared" si="1771"/>
        <v>1.5489690057364092E-6</v>
      </c>
      <c r="AU1423" s="13">
        <f t="shared" si="1772"/>
        <v>2.8179998286125816E-7</v>
      </c>
      <c r="AV1423" s="13">
        <f t="shared" si="1773"/>
        <v>3.8450364426200285E-8</v>
      </c>
      <c r="AW1423" s="13">
        <f t="shared" si="1774"/>
        <v>1.9833026088630835E-11</v>
      </c>
      <c r="AX1423" s="13">
        <f t="shared" si="1775"/>
        <v>1.5573606012782065E-5</v>
      </c>
      <c r="AY1423" s="13">
        <f t="shared" si="1776"/>
        <v>4.8541280971793275E-6</v>
      </c>
      <c r="AZ1423" s="13">
        <f t="shared" si="1777"/>
        <v>7.564901656201776E-7</v>
      </c>
      <c r="BA1423" s="13">
        <f t="shared" si="1778"/>
        <v>7.8596658242646024E-8</v>
      </c>
      <c r="BB1423" s="13">
        <f t="shared" si="1779"/>
        <v>6.1244365435804863E-9</v>
      </c>
      <c r="BC1423" s="13">
        <f t="shared" si="1780"/>
        <v>3.817844047317742E-10</v>
      </c>
      <c r="BD1423" s="13">
        <f t="shared" si="1781"/>
        <v>5.4026215157051593E-7</v>
      </c>
      <c r="BE1423" s="13">
        <f t="shared" si="1782"/>
        <v>2.9486554828921955E-7</v>
      </c>
      <c r="BF1423" s="13">
        <f t="shared" si="1783"/>
        <v>8.0466206373290391E-8</v>
      </c>
      <c r="BG1423" s="13">
        <f t="shared" si="1784"/>
        <v>1.4639011815554949E-8</v>
      </c>
      <c r="BH1423" s="13">
        <f t="shared" si="1785"/>
        <v>1.9974285783568219E-9</v>
      </c>
      <c r="BI1423" s="13">
        <f t="shared" si="1786"/>
        <v>2.1803225386550779E-10</v>
      </c>
      <c r="BJ1423" s="14">
        <f t="shared" si="1787"/>
        <v>0.33245095034135602</v>
      </c>
      <c r="BK1423" s="14">
        <f t="shared" si="1788"/>
        <v>0.4995342642294639</v>
      </c>
      <c r="BL1423" s="14">
        <f t="shared" si="1789"/>
        <v>0.16587680293805043</v>
      </c>
      <c r="BM1423" s="14">
        <f t="shared" si="1790"/>
        <v>5.6036398512975712E-2</v>
      </c>
      <c r="BN1423" s="14">
        <f t="shared" si="1791"/>
        <v>0.94396177955168958</v>
      </c>
    </row>
    <row r="1424" spans="1:66" x14ac:dyDescent="0.25">
      <c r="A1424" t="s">
        <v>22</v>
      </c>
      <c r="B1424" t="s">
        <v>165</v>
      </c>
      <c r="C1424" t="s">
        <v>291</v>
      </c>
      <c r="D1424" s="7" t="s">
        <v>510</v>
      </c>
      <c r="E1424" s="10">
        <f>VLOOKUP(A1424,home!$A$2:$E$405,3,FALSE)</f>
        <v>1.675</v>
      </c>
      <c r="F1424" s="10">
        <f>VLOOKUP(B1424,home!$B$2:$E$405,3,FALSE)</f>
        <v>0.67</v>
      </c>
      <c r="G1424" s="10">
        <f>VLOOKUP(C1424,away!$B$2:$E$405,4,FALSE)</f>
        <v>0.82</v>
      </c>
      <c r="H1424" s="10">
        <f>VLOOKUP(A1424,away!$A$2:$E$405,3,FALSE)</f>
        <v>1.41875</v>
      </c>
      <c r="I1424" s="10">
        <f>VLOOKUP(C1424,away!$B$2:$E$405,3,FALSE)</f>
        <v>1.42</v>
      </c>
      <c r="J1424" s="10">
        <f>VLOOKUP(B1424,home!$B$2:$E$405,4,FALSE)</f>
        <v>0.97</v>
      </c>
      <c r="K1424" s="12">
        <f t="shared" si="1736"/>
        <v>0.92024500000000009</v>
      </c>
      <c r="L1424" s="12">
        <f t="shared" si="1737"/>
        <v>1.9541862499999996</v>
      </c>
      <c r="M1424" s="13">
        <f t="shared" si="1738"/>
        <v>5.6448235309499696E-2</v>
      </c>
      <c r="N1424" s="13">
        <f t="shared" si="1739"/>
        <v>5.1946206302390552E-2</v>
      </c>
      <c r="O1424" s="13">
        <f t="shared" si="1740"/>
        <v>0.1103103652785888</v>
      </c>
      <c r="P1424" s="13">
        <f t="shared" si="1741"/>
        <v>0.10151256209579496</v>
      </c>
      <c r="Q1424" s="13">
        <f t="shared" si="1742"/>
        <v>2.3901618309371698E-2</v>
      </c>
      <c r="R1424" s="13">
        <f t="shared" si="1743"/>
        <v>0.10778349952994781</v>
      </c>
      <c r="S1424" s="13">
        <f t="shared" si="1744"/>
        <v>4.5638274636720252E-2</v>
      </c>
      <c r="T1424" s="13">
        <f t="shared" si="1745"/>
        <v>4.6708213852922419E-2</v>
      </c>
      <c r="U1424" s="13">
        <f t="shared" si="1746"/>
        <v>9.9187226524936833E-2</v>
      </c>
      <c r="V1424" s="13">
        <f t="shared" si="1747"/>
        <v>9.1191871290051806E-3</v>
      </c>
      <c r="W1424" s="13">
        <f t="shared" si="1748"/>
        <v>7.3317815803692551E-3</v>
      </c>
      <c r="X1424" s="13">
        <f t="shared" si="1749"/>
        <v>1.4327666752360867E-2</v>
      </c>
      <c r="Y1424" s="13">
        <f t="shared" si="1750"/>
        <v>1.3999464681022878E-2</v>
      </c>
      <c r="Z1424" s="13">
        <f t="shared" si="1751"/>
        <v>7.0209677586101818E-2</v>
      </c>
      <c r="AA1424" s="13">
        <f t="shared" si="1752"/>
        <v>6.4610104750222261E-2</v>
      </c>
      <c r="AB1424" s="13">
        <f t="shared" si="1753"/>
        <v>2.9728562922934146E-2</v>
      </c>
      <c r="AC1424" s="13">
        <f t="shared" si="1754"/>
        <v>1.0249568084599227E-3</v>
      </c>
      <c r="AD1424" s="13">
        <f t="shared" si="1755"/>
        <v>1.6867588351067262E-3</v>
      </c>
      <c r="AE1424" s="13">
        <f t="shared" si="1756"/>
        <v>3.2962409226315816E-3</v>
      </c>
      <c r="AF1424" s="13">
        <f t="shared" si="1757"/>
        <v>3.220734343846975E-3</v>
      </c>
      <c r="AG1424" s="13">
        <f t="shared" si="1758"/>
        <v>2.0979715898828432E-3</v>
      </c>
      <c r="AH1424" s="13">
        <f t="shared" si="1759"/>
        <v>3.4300696638923336E-2</v>
      </c>
      <c r="AI1424" s="13">
        <f t="shared" si="1760"/>
        <v>3.156504457848601E-2</v>
      </c>
      <c r="AJ1424" s="13">
        <f t="shared" si="1761"/>
        <v>1.452378722406443E-2</v>
      </c>
      <c r="AK1424" s="13">
        <f t="shared" si="1762"/>
        <v>4.4551475246697248E-3</v>
      </c>
      <c r="AL1424" s="13">
        <f t="shared" si="1763"/>
        <v>7.372842824497355E-5</v>
      </c>
      <c r="AM1424" s="13">
        <f t="shared" si="1764"/>
        <v>3.1044627684255797E-4</v>
      </c>
      <c r="AN1424" s="13">
        <f t="shared" si="1765"/>
        <v>6.0666984556942015E-4</v>
      </c>
      <c r="AO1424" s="13">
        <f t="shared" si="1766"/>
        <v>5.9277293525069209E-4</v>
      </c>
      <c r="AP1424" s="13">
        <f t="shared" si="1767"/>
        <v>3.8612957314634747E-4</v>
      </c>
      <c r="AQ1424" s="13">
        <f t="shared" si="1768"/>
        <v>1.8864227564024038E-4</v>
      </c>
      <c r="AR1424" s="13">
        <f t="shared" si="1769"/>
        <v>1.3405989947441042E-2</v>
      </c>
      <c r="AS1424" s="13">
        <f t="shared" si="1770"/>
        <v>1.2336795219182883E-2</v>
      </c>
      <c r="AT1424" s="13">
        <f t="shared" si="1771"/>
        <v>5.676437058238476E-3</v>
      </c>
      <c r="AU1424" s="13">
        <f t="shared" si="1772"/>
        <v>1.7412376068862228E-3</v>
      </c>
      <c r="AV1424" s="13">
        <f t="shared" si="1773"/>
        <v>4.00591300387253E-4</v>
      </c>
      <c r="AW1424" s="13">
        <f t="shared" si="1774"/>
        <v>3.6830014896771613E-6</v>
      </c>
      <c r="AX1424" s="13">
        <f t="shared" si="1775"/>
        <v>4.761443900549661E-5</v>
      </c>
      <c r="AY1424" s="13">
        <f t="shared" si="1776"/>
        <v>9.3047482006005142E-5</v>
      </c>
      <c r="AZ1424" s="13">
        <f t="shared" si="1777"/>
        <v>9.0916054966628818E-5</v>
      </c>
      <c r="BA1424" s="13">
        <f t="shared" si="1778"/>
        <v>5.9222301506676738E-5</v>
      </c>
      <c r="BB1424" s="13">
        <f t="shared" si="1779"/>
        <v>2.893285182442549E-5</v>
      </c>
      <c r="BC1424" s="13">
        <f t="shared" si="1780"/>
        <v>1.1308036241715943E-5</v>
      </c>
      <c r="BD1424" s="13">
        <f t="shared" si="1781"/>
        <v>4.3663002038212499E-3</v>
      </c>
      <c r="BE1424" s="13">
        <f t="shared" si="1782"/>
        <v>4.0180659310654863E-3</v>
      </c>
      <c r="BF1424" s="13">
        <f t="shared" si="1783"/>
        <v>1.8488025413666794E-3</v>
      </c>
      <c r="BG1424" s="13">
        <f t="shared" si="1784"/>
        <v>5.6711709822666011E-4</v>
      </c>
      <c r="BH1424" s="13">
        <f t="shared" si="1785"/>
        <v>1.3047166851439822E-4</v>
      </c>
      <c r="BI1424" s="13">
        <f t="shared" si="1786"/>
        <v>2.4013180118406483E-5</v>
      </c>
      <c r="BJ1424" s="14">
        <f t="shared" si="1787"/>
        <v>0.17093235924190603</v>
      </c>
      <c r="BK1424" s="14">
        <f t="shared" si="1788"/>
        <v>0.21390999188973095</v>
      </c>
      <c r="BL1424" s="14">
        <f t="shared" si="1789"/>
        <v>0.54098025672802208</v>
      </c>
      <c r="BM1424" s="14">
        <f t="shared" si="1790"/>
        <v>0.54404043413965086</v>
      </c>
      <c r="BN1424" s="14">
        <f t="shared" si="1791"/>
        <v>0.45190248682559353</v>
      </c>
    </row>
    <row r="1425" spans="1:66" x14ac:dyDescent="0.25">
      <c r="A1425" t="s">
        <v>22</v>
      </c>
      <c r="B1425" t="s">
        <v>263</v>
      </c>
      <c r="C1425" t="s">
        <v>261</v>
      </c>
      <c r="D1425" s="7" t="s">
        <v>510</v>
      </c>
      <c r="E1425" s="10">
        <f>VLOOKUP(A1425,home!$A$2:$E$405,3,FALSE)</f>
        <v>1.675</v>
      </c>
      <c r="F1425" s="10">
        <f>VLOOKUP(B1425,home!$B$2:$E$405,3,FALSE)</f>
        <v>1.71</v>
      </c>
      <c r="G1425" s="10">
        <f>VLOOKUP(C1425,away!$B$2:$E$405,4,FALSE)</f>
        <v>0.6</v>
      </c>
      <c r="H1425" s="10">
        <f>VLOOKUP(A1425,away!$A$2:$E$405,3,FALSE)</f>
        <v>1.41875</v>
      </c>
      <c r="I1425" s="10">
        <f>VLOOKUP(C1425,away!$B$2:$E$405,3,FALSE)</f>
        <v>1.34</v>
      </c>
      <c r="J1425" s="10">
        <f>VLOOKUP(B1425,home!$B$2:$E$405,4,FALSE)</f>
        <v>0.6</v>
      </c>
      <c r="K1425" s="12">
        <f t="shared" si="1736"/>
        <v>1.71855</v>
      </c>
      <c r="L1425" s="12">
        <f t="shared" si="1737"/>
        <v>1.1406749999999999</v>
      </c>
      <c r="M1425" s="13">
        <f t="shared" si="1738"/>
        <v>5.7313160757641472E-2</v>
      </c>
      <c r="N1425" s="13">
        <f t="shared" si="1739"/>
        <v>9.8495532420044746E-2</v>
      </c>
      <c r="O1425" s="13">
        <f t="shared" si="1740"/>
        <v>6.5375689647222679E-2</v>
      </c>
      <c r="P1425" s="13">
        <f t="shared" si="1741"/>
        <v>0.11235139144323453</v>
      </c>
      <c r="Q1425" s="13">
        <f t="shared" si="1742"/>
        <v>8.4634748620233971E-2</v>
      </c>
      <c r="R1425" s="13">
        <f t="shared" si="1743"/>
        <v>3.7286207394172877E-2</v>
      </c>
      <c r="S1425" s="13">
        <f t="shared" si="1744"/>
        <v>5.5060805373344984E-2</v>
      </c>
      <c r="T1425" s="13">
        <f t="shared" si="1745"/>
        <v>9.6540741882385372E-2</v>
      </c>
      <c r="U1425" s="13">
        <f t="shared" si="1746"/>
        <v>6.4078211717255792E-2</v>
      </c>
      <c r="V1425" s="13">
        <f t="shared" si="1747"/>
        <v>1.1992898152116431E-2</v>
      </c>
      <c r="W1425" s="13">
        <f t="shared" si="1748"/>
        <v>4.8483015747101038E-2</v>
      </c>
      <c r="X1425" s="13">
        <f t="shared" si="1749"/>
        <v>5.5303363987324466E-2</v>
      </c>
      <c r="Y1425" s="13">
        <f t="shared" si="1750"/>
        <v>3.1541582358120678E-2</v>
      </c>
      <c r="Z1425" s="13">
        <f t="shared" si="1751"/>
        <v>1.4177148206449377E-2</v>
      </c>
      <c r="AA1425" s="13">
        <f t="shared" si="1752"/>
        <v>2.4364138050193575E-2</v>
      </c>
      <c r="AB1425" s="13">
        <f t="shared" si="1753"/>
        <v>2.0935494723080091E-2</v>
      </c>
      <c r="AC1425" s="13">
        <f t="shared" si="1754"/>
        <v>1.4693601532956239E-3</v>
      </c>
      <c r="AD1425" s="13">
        <f t="shared" si="1755"/>
        <v>2.0830121678045113E-2</v>
      </c>
      <c r="AE1425" s="13">
        <f t="shared" si="1756"/>
        <v>2.3760399045104109E-2</v>
      </c>
      <c r="AF1425" s="13">
        <f t="shared" si="1757"/>
        <v>1.3551446590387067E-2</v>
      </c>
      <c r="AG1425" s="13">
        <f t="shared" si="1758"/>
        <v>5.1525987798299207E-3</v>
      </c>
      <c r="AH1425" s="13">
        <f t="shared" si="1759"/>
        <v>4.0428796325979108E-3</v>
      </c>
      <c r="AI1425" s="13">
        <f t="shared" si="1760"/>
        <v>6.9478907926011392E-3</v>
      </c>
      <c r="AJ1425" s="13">
        <f t="shared" si="1761"/>
        <v>5.9701488608123448E-3</v>
      </c>
      <c r="AK1425" s="13">
        <f t="shared" si="1762"/>
        <v>3.4199997749163524E-3</v>
      </c>
      <c r="AL1425" s="13">
        <f t="shared" si="1763"/>
        <v>1.1521588101001542E-4</v>
      </c>
      <c r="AM1425" s="13">
        <f t="shared" si="1764"/>
        <v>7.1595211219608879E-3</v>
      </c>
      <c r="AN1425" s="13">
        <f t="shared" si="1765"/>
        <v>8.1666867557927351E-3</v>
      </c>
      <c r="AO1425" s="13">
        <f t="shared" si="1766"/>
        <v>4.6577677075819402E-3</v>
      </c>
      <c r="AP1425" s="13">
        <f t="shared" si="1767"/>
        <v>1.7709997266153424E-3</v>
      </c>
      <c r="AQ1425" s="13">
        <f t="shared" si="1768"/>
        <v>5.0503377828923894E-4</v>
      </c>
      <c r="AR1425" s="13">
        <f t="shared" si="1769"/>
        <v>9.2232234498272343E-4</v>
      </c>
      <c r="AS1425" s="13">
        <f t="shared" si="1770"/>
        <v>1.5850570659700592E-3</v>
      </c>
      <c r="AT1425" s="13">
        <f t="shared" si="1771"/>
        <v>1.361999910361423E-3</v>
      </c>
      <c r="AU1425" s="13">
        <f t="shared" si="1772"/>
        <v>7.8022164865054126E-4</v>
      </c>
      <c r="AV1425" s="13">
        <f t="shared" si="1773"/>
        <v>3.3521247857209682E-4</v>
      </c>
      <c r="AW1425" s="13">
        <f t="shared" si="1774"/>
        <v>6.273847236206603E-6</v>
      </c>
      <c r="AX1425" s="13">
        <f t="shared" si="1775"/>
        <v>2.0506658373576456E-3</v>
      </c>
      <c r="AY1425" s="13">
        <f t="shared" si="1776"/>
        <v>2.3391432540279321E-3</v>
      </c>
      <c r="AZ1425" s="13">
        <f t="shared" si="1777"/>
        <v>1.334101115644156E-3</v>
      </c>
      <c r="BA1425" s="13">
        <f t="shared" si="1778"/>
        <v>5.0725859669579901E-4</v>
      </c>
      <c r="BB1425" s="13">
        <f t="shared" si="1779"/>
        <v>1.4465429994649513E-4</v>
      </c>
      <c r="BC1425" s="13">
        <f t="shared" si="1780"/>
        <v>3.3000708718293635E-5</v>
      </c>
      <c r="BD1425" s="13">
        <f t="shared" si="1781"/>
        <v>1.7534500681052812E-4</v>
      </c>
      <c r="BE1425" s="13">
        <f t="shared" si="1782"/>
        <v>3.0133916145423309E-4</v>
      </c>
      <c r="BF1425" s="13">
        <f t="shared" si="1783"/>
        <v>2.5893320795858621E-4</v>
      </c>
      <c r="BG1425" s="13">
        <f t="shared" si="1784"/>
        <v>1.4832988817907613E-4</v>
      </c>
      <c r="BH1425" s="13">
        <f t="shared" si="1785"/>
        <v>6.3728082332537798E-5</v>
      </c>
      <c r="BI1425" s="13">
        <f t="shared" si="1786"/>
        <v>2.1903979178516569E-5</v>
      </c>
      <c r="BJ1425" s="14">
        <f t="shared" si="1787"/>
        <v>0.50696238401120686</v>
      </c>
      <c r="BK1425" s="14">
        <f t="shared" si="1788"/>
        <v>0.24064197501467099</v>
      </c>
      <c r="BL1425" s="14">
        <f t="shared" si="1789"/>
        <v>0.23837505336730311</v>
      </c>
      <c r="BM1425" s="14">
        <f t="shared" si="1790"/>
        <v>0.54236696091028824</v>
      </c>
      <c r="BN1425" s="14">
        <f t="shared" si="1791"/>
        <v>0.45545673028255024</v>
      </c>
    </row>
    <row r="1426" spans="1:66" x14ac:dyDescent="0.25">
      <c r="A1426" t="s">
        <v>22</v>
      </c>
      <c r="B1426" t="s">
        <v>262</v>
      </c>
      <c r="C1426" t="s">
        <v>163</v>
      </c>
      <c r="D1426" s="7" t="s">
        <v>510</v>
      </c>
      <c r="E1426" s="10">
        <f>VLOOKUP(A1426,home!$A$2:$E$405,3,FALSE)</f>
        <v>1.675</v>
      </c>
      <c r="F1426" s="10">
        <f>VLOOKUP(B1426,home!$B$2:$E$405,3,FALSE)</f>
        <v>0.6</v>
      </c>
      <c r="G1426" s="10">
        <f>VLOOKUP(C1426,away!$B$2:$E$405,4,FALSE)</f>
        <v>1.27</v>
      </c>
      <c r="H1426" s="10">
        <f>VLOOKUP(A1426,away!$A$2:$E$405,3,FALSE)</f>
        <v>1.41875</v>
      </c>
      <c r="I1426" s="10">
        <f>VLOOKUP(C1426,away!$B$2:$E$405,3,FALSE)</f>
        <v>1.04</v>
      </c>
      <c r="J1426" s="10">
        <f>VLOOKUP(B1426,home!$B$2:$E$405,4,FALSE)</f>
        <v>1.41</v>
      </c>
      <c r="K1426" s="12">
        <f t="shared" si="1736"/>
        <v>1.2763499999999999</v>
      </c>
      <c r="L1426" s="12">
        <f t="shared" si="1737"/>
        <v>2.0804549999999997</v>
      </c>
      <c r="M1426" s="13">
        <f t="shared" si="1738"/>
        <v>3.4846415575226761E-2</v>
      </c>
      <c r="N1426" s="13">
        <f t="shared" si="1739"/>
        <v>4.4476222519440674E-2</v>
      </c>
      <c r="O1426" s="13">
        <f t="shared" si="1740"/>
        <v>7.2496399515558377E-2</v>
      </c>
      <c r="P1426" s="13">
        <f t="shared" si="1741"/>
        <v>9.2530779521682927E-2</v>
      </c>
      <c r="Q1426" s="13">
        <f t="shared" si="1742"/>
        <v>2.8383613306344056E-2</v>
      </c>
      <c r="R1426" s="13">
        <f t="shared" si="1743"/>
        <v>7.5412748427070506E-2</v>
      </c>
      <c r="S1426" s="13">
        <f t="shared" si="1744"/>
        <v>6.1426297493975351E-2</v>
      </c>
      <c r="T1426" s="13">
        <f t="shared" si="1745"/>
        <v>5.905083022125001E-2</v>
      </c>
      <c r="U1426" s="13">
        <f t="shared" si="1746"/>
        <v>9.6253061454891431E-2</v>
      </c>
      <c r="V1426" s="13">
        <f t="shared" si="1747"/>
        <v>1.8123410962146952E-2</v>
      </c>
      <c r="W1426" s="13">
        <f t="shared" si="1748"/>
        <v>1.2075808281184075E-2</v>
      </c>
      <c r="X1426" s="13">
        <f t="shared" si="1749"/>
        <v>2.512317571763081E-2</v>
      </c>
      <c r="Y1426" s="13">
        <f t="shared" si="1750"/>
        <v>2.6133818268811806E-2</v>
      </c>
      <c r="Z1426" s="13">
        <f t="shared" si="1751"/>
        <v>5.2297609842946985E-2</v>
      </c>
      <c r="AA1426" s="13">
        <f t="shared" si="1752"/>
        <v>6.6750054323045371E-2</v>
      </c>
      <c r="AB1426" s="13">
        <f t="shared" si="1753"/>
        <v>4.259821591760949E-2</v>
      </c>
      <c r="AC1426" s="13">
        <f t="shared" si="1754"/>
        <v>3.007793836605314E-3</v>
      </c>
      <c r="AD1426" s="13">
        <f t="shared" si="1755"/>
        <v>3.8532394749223242E-3</v>
      </c>
      <c r="AE1426" s="13">
        <f t="shared" si="1756"/>
        <v>8.0164913317995225E-3</v>
      </c>
      <c r="AF1426" s="13">
        <f t="shared" si="1757"/>
        <v>8.3389747368494884E-3</v>
      </c>
      <c r="AG1426" s="13">
        <f t="shared" si="1758"/>
        <v>5.7829538953840659E-3</v>
      </c>
      <c r="AH1426" s="13">
        <f t="shared" si="1759"/>
        <v>2.7200705971452063E-2</v>
      </c>
      <c r="AI1426" s="13">
        <f t="shared" si="1760"/>
        <v>3.4717621066662832E-2</v>
      </c>
      <c r="AJ1426" s="13">
        <f t="shared" si="1761"/>
        <v>2.2155917824217559E-2</v>
      </c>
      <c r="AK1426" s="13">
        <f t="shared" si="1762"/>
        <v>9.4262352383133567E-3</v>
      </c>
      <c r="AL1426" s="13">
        <f t="shared" si="1763"/>
        <v>3.194744753482918E-4</v>
      </c>
      <c r="AM1426" s="13">
        <f t="shared" si="1764"/>
        <v>9.8361644076342108E-4</v>
      </c>
      <c r="AN1426" s="13">
        <f t="shared" si="1765"/>
        <v>2.046369742268463E-3</v>
      </c>
      <c r="AO1426" s="13">
        <f t="shared" si="1766"/>
        <v>2.1286900810755676E-3</v>
      </c>
      <c r="AP1426" s="13">
        <f t="shared" si="1767"/>
        <v>1.4762146408746899E-3</v>
      </c>
      <c r="AQ1426" s="13">
        <f t="shared" si="1768"/>
        <v>7.677995326702381E-4</v>
      </c>
      <c r="AR1426" s="13">
        <f t="shared" si="1769"/>
        <v>1.131796894836745E-2</v>
      </c>
      <c r="AS1426" s="13">
        <f t="shared" si="1770"/>
        <v>1.4445689667248794E-2</v>
      </c>
      <c r="AT1426" s="13">
        <f t="shared" si="1771"/>
        <v>9.2188780033964999E-3</v>
      </c>
      <c r="AU1426" s="13">
        <f t="shared" si="1772"/>
        <v>3.9221716465450401E-3</v>
      </c>
      <c r="AV1426" s="13">
        <f t="shared" si="1773"/>
        <v>1.2515159452669406E-3</v>
      </c>
      <c r="AW1426" s="13">
        <f t="shared" si="1774"/>
        <v>2.3564692342157126E-5</v>
      </c>
      <c r="AX1426" s="13">
        <f t="shared" si="1775"/>
        <v>2.0923980736139883E-4</v>
      </c>
      <c r="AY1426" s="13">
        <f t="shared" si="1776"/>
        <v>4.3531400342405896E-4</v>
      </c>
      <c r="AZ1426" s="13">
        <f t="shared" si="1777"/>
        <v>4.5282559749680032E-4</v>
      </c>
      <c r="BA1426" s="13">
        <f t="shared" si="1778"/>
        <v>3.140277594800685E-4</v>
      </c>
      <c r="BB1426" s="13">
        <f t="shared" si="1779"/>
        <v>1.6333015558727646E-4</v>
      </c>
      <c r="BC1426" s="13">
        <f t="shared" si="1780"/>
        <v>6.7960207768465389E-5</v>
      </c>
      <c r="BD1426" s="13">
        <f t="shared" si="1781"/>
        <v>3.9244208480793035E-3</v>
      </c>
      <c r="BE1426" s="13">
        <f t="shared" si="1782"/>
        <v>5.0089345494460178E-3</v>
      </c>
      <c r="BF1426" s="13">
        <f t="shared" si="1783"/>
        <v>3.196576806092713E-3</v>
      </c>
      <c r="BG1426" s="13">
        <f t="shared" si="1784"/>
        <v>1.3599836021521443E-3</v>
      </c>
      <c r="BH1426" s="13">
        <f t="shared" si="1785"/>
        <v>4.3395376765172241E-4</v>
      </c>
      <c r="BI1426" s="13">
        <f t="shared" si="1786"/>
        <v>1.1077537826845513E-4</v>
      </c>
      <c r="BJ1426" s="14">
        <f t="shared" si="1787"/>
        <v>0.23028051572238731</v>
      </c>
      <c r="BK1426" s="14">
        <f t="shared" si="1788"/>
        <v>0.21068948586840969</v>
      </c>
      <c r="BL1426" s="14">
        <f t="shared" si="1789"/>
        <v>0.50120182890133602</v>
      </c>
      <c r="BM1426" s="14">
        <f t="shared" si="1790"/>
        <v>0.64591151215867493</v>
      </c>
      <c r="BN1426" s="14">
        <f t="shared" si="1791"/>
        <v>0.34814617886532329</v>
      </c>
    </row>
    <row r="1427" spans="1:66" x14ac:dyDescent="0.25">
      <c r="A1427" t="s">
        <v>25</v>
      </c>
      <c r="B1427" t="s">
        <v>169</v>
      </c>
      <c r="C1427" t="s">
        <v>173</v>
      </c>
      <c r="D1427" s="7" t="s">
        <v>510</v>
      </c>
      <c r="E1427" s="10">
        <f>VLOOKUP(A1427,home!$A$2:$E$405,3,FALSE)</f>
        <v>1.3374999999999999</v>
      </c>
      <c r="F1427" s="10">
        <f>VLOOKUP(B1427,home!$B$2:$E$405,3,FALSE)</f>
        <v>0.65</v>
      </c>
      <c r="G1427" s="10">
        <f>VLOOKUP(C1427,away!$B$2:$E$405,4,FALSE)</f>
        <v>0.75</v>
      </c>
      <c r="H1427" s="10">
        <f>VLOOKUP(A1427,away!$A$2:$E$405,3,FALSE)</f>
        <v>1.1625000000000001</v>
      </c>
      <c r="I1427" s="10">
        <f>VLOOKUP(C1427,away!$B$2:$E$405,3,FALSE)</f>
        <v>1.4</v>
      </c>
      <c r="J1427" s="10">
        <f>VLOOKUP(B1427,home!$B$2:$E$405,4,FALSE)</f>
        <v>0.97</v>
      </c>
      <c r="K1427" s="12">
        <f t="shared" si="1736"/>
        <v>0.65203125000000006</v>
      </c>
      <c r="L1427" s="12">
        <f t="shared" si="1737"/>
        <v>1.5786749999999998</v>
      </c>
      <c r="M1427" s="13">
        <f t="shared" si="1738"/>
        <v>0.10745251499270192</v>
      </c>
      <c r="N1427" s="13">
        <f t="shared" si="1739"/>
        <v>7.006239766633518E-2</v>
      </c>
      <c r="O1427" s="13">
        <f t="shared" si="1740"/>
        <v>0.1696325991061037</v>
      </c>
      <c r="P1427" s="13">
        <f t="shared" si="1741"/>
        <v>0.11060575563590169</v>
      </c>
      <c r="Q1427" s="13">
        <f t="shared" si="1742"/>
        <v>2.2841436364188804E-2</v>
      </c>
      <c r="R1427" s="13">
        <f t="shared" si="1743"/>
        <v>0.13389737169691412</v>
      </c>
      <c r="S1427" s="13">
        <f t="shared" si="1744"/>
        <v>2.8462882373250394E-2</v>
      </c>
      <c r="T1427" s="13">
        <f t="shared" si="1745"/>
        <v>3.6059204552235762E-2</v>
      </c>
      <c r="U1427" s="13">
        <f t="shared" si="1746"/>
        <v>8.7305270639253543E-2</v>
      </c>
      <c r="V1427" s="13">
        <f t="shared" si="1747"/>
        <v>3.2553486664245921E-3</v>
      </c>
      <c r="W1427" s="13">
        <f t="shared" si="1748"/>
        <v>4.9644434347791621E-3</v>
      </c>
      <c r="X1427" s="13">
        <f t="shared" si="1749"/>
        <v>7.8372427393999938E-3</v>
      </c>
      <c r="Y1427" s="13">
        <f t="shared" si="1750"/>
        <v>6.1862295908111419E-3</v>
      </c>
      <c r="Z1427" s="13">
        <f t="shared" si="1751"/>
        <v>7.0460144421208612E-2</v>
      </c>
      <c r="AA1427" s="13">
        <f t="shared" si="1752"/>
        <v>4.594221604214118E-2</v>
      </c>
      <c r="AB1427" s="13">
        <f t="shared" si="1753"/>
        <v>1.4977880276863684E-2</v>
      </c>
      <c r="AC1427" s="13">
        <f t="shared" si="1754"/>
        <v>2.0942989278372866E-4</v>
      </c>
      <c r="AD1427" s="13">
        <f t="shared" si="1755"/>
        <v>8.0924306458333745E-4</v>
      </c>
      <c r="AE1427" s="13">
        <f t="shared" si="1756"/>
        <v>1.2775317949811002E-3</v>
      </c>
      <c r="AF1427" s="13">
        <f t="shared" si="1757"/>
        <v>1.0084037532208942E-3</v>
      </c>
      <c r="AG1427" s="13">
        <f t="shared" si="1758"/>
        <v>5.3064726503866482E-4</v>
      </c>
      <c r="AH1427" s="13">
        <f t="shared" si="1759"/>
        <v>2.7808417123537894E-2</v>
      </c>
      <c r="AI1427" s="13">
        <f t="shared" si="1760"/>
        <v>1.8131956977581819E-2</v>
      </c>
      <c r="AJ1427" s="13">
        <f t="shared" si="1761"/>
        <v>5.9113012865194469E-3</v>
      </c>
      <c r="AK1427" s="13">
        <f t="shared" si="1762"/>
        <v>1.2847843889919614E-3</v>
      </c>
      <c r="AL1427" s="13">
        <f t="shared" si="1763"/>
        <v>8.6230281517983959E-6</v>
      </c>
      <c r="AM1427" s="13">
        <f t="shared" si="1764"/>
        <v>1.0553035339082091E-4</v>
      </c>
      <c r="AN1427" s="13">
        <f t="shared" si="1765"/>
        <v>1.665981306392542E-4</v>
      </c>
      <c r="AO1427" s="13">
        <f t="shared" si="1766"/>
        <v>1.3150215194346232E-4</v>
      </c>
      <c r="AP1427" s="13">
        <f t="shared" si="1767"/>
        <v>6.9199719906448432E-5</v>
      </c>
      <c r="AQ1427" s="13">
        <f t="shared" si="1768"/>
        <v>2.7310966955828133E-5</v>
      </c>
      <c r="AR1427" s="13">
        <f t="shared" si="1769"/>
        <v>8.7800905805002372E-3</v>
      </c>
      <c r="AS1427" s="13">
        <f t="shared" si="1770"/>
        <v>5.7248934363167961E-3</v>
      </c>
      <c r="AT1427" s="13">
        <f t="shared" si="1771"/>
        <v>1.8664047116992179E-3</v>
      </c>
      <c r="AU1427" s="13">
        <f t="shared" si="1772"/>
        <v>4.0565139905837698E-4</v>
      </c>
      <c r="AV1427" s="13">
        <f t="shared" si="1773"/>
        <v>6.6124347198070579E-5</v>
      </c>
      <c r="AW1427" s="13">
        <f t="shared" si="1774"/>
        <v>2.4655762921677848E-7</v>
      </c>
      <c r="AX1427" s="13">
        <f t="shared" si="1775"/>
        <v>1.146818137239311E-5</v>
      </c>
      <c r="AY1427" s="13">
        <f t="shared" si="1776"/>
        <v>1.8104531228062693E-5</v>
      </c>
      <c r="AZ1427" s="13">
        <f t="shared" si="1777"/>
        <v>1.4290585418230936E-5</v>
      </c>
      <c r="BA1427" s="13">
        <f t="shared" si="1778"/>
        <v>7.5200633117085717E-6</v>
      </c>
      <c r="BB1427" s="13">
        <f t="shared" si="1779"/>
        <v>2.9679339871528837E-6</v>
      </c>
      <c r="BC1427" s="13">
        <f t="shared" si="1780"/>
        <v>9.3708063743371587E-7</v>
      </c>
      <c r="BD1427" s="13">
        <f t="shared" si="1781"/>
        <v>2.310151582861868E-3</v>
      </c>
      <c r="BE1427" s="13">
        <f t="shared" si="1782"/>
        <v>1.5062910242629023E-3</v>
      </c>
      <c r="BF1427" s="13">
        <f t="shared" si="1783"/>
        <v>4.9107440970696029E-4</v>
      </c>
      <c r="BG1427" s="13">
        <f t="shared" si="1784"/>
        <v>1.0673195373474718E-4</v>
      </c>
      <c r="BH1427" s="13">
        <f t="shared" si="1785"/>
        <v>1.739814230215234E-5</v>
      </c>
      <c r="BI1427" s="13">
        <f t="shared" si="1786"/>
        <v>2.2688264945900545E-6</v>
      </c>
      <c r="BJ1427" s="14">
        <f t="shared" si="1787"/>
        <v>0.15213220992436485</v>
      </c>
      <c r="BK1427" s="14">
        <f t="shared" si="1788"/>
        <v>0.25001265912044218</v>
      </c>
      <c r="BL1427" s="14">
        <f t="shared" si="1789"/>
        <v>0.52616887795204315</v>
      </c>
      <c r="BM1427" s="14">
        <f t="shared" si="1790"/>
        <v>0.38426395798231461</v>
      </c>
      <c r="BN1427" s="14">
        <f t="shared" si="1791"/>
        <v>0.61449207546214546</v>
      </c>
    </row>
    <row r="1428" spans="1:66" x14ac:dyDescent="0.25">
      <c r="A1428" t="s">
        <v>25</v>
      </c>
      <c r="B1428" t="s">
        <v>168</v>
      </c>
      <c r="C1428" t="s">
        <v>177</v>
      </c>
      <c r="D1428" s="7" t="s">
        <v>510</v>
      </c>
      <c r="E1428" s="10">
        <f>VLOOKUP(A1428,home!$A$2:$E$405,3,FALSE)</f>
        <v>1.3374999999999999</v>
      </c>
      <c r="F1428" s="10">
        <f>VLOOKUP(B1428,home!$B$2:$E$405,3,FALSE)</f>
        <v>1.1200000000000001</v>
      </c>
      <c r="G1428" s="10">
        <f>VLOOKUP(C1428,away!$B$2:$E$405,4,FALSE)</f>
        <v>0.65</v>
      </c>
      <c r="H1428" s="10">
        <f>VLOOKUP(A1428,away!$A$2:$E$405,3,FALSE)</f>
        <v>1.1625000000000001</v>
      </c>
      <c r="I1428" s="10">
        <f>VLOOKUP(C1428,away!$B$2:$E$405,3,FALSE)</f>
        <v>0.93</v>
      </c>
      <c r="J1428" s="10">
        <f>VLOOKUP(B1428,home!$B$2:$E$405,4,FALSE)</f>
        <v>0.86</v>
      </c>
      <c r="K1428" s="12">
        <f t="shared" si="1736"/>
        <v>0.97370000000000001</v>
      </c>
      <c r="L1428" s="12">
        <f t="shared" si="1737"/>
        <v>0.92976750000000008</v>
      </c>
      <c r="M1428" s="13">
        <f t="shared" si="1738"/>
        <v>0.14905088817043954</v>
      </c>
      <c r="N1428" s="13">
        <f t="shared" si="1739"/>
        <v>0.14513084981155699</v>
      </c>
      <c r="O1428" s="13">
        <f t="shared" si="1740"/>
        <v>0.13858267166700919</v>
      </c>
      <c r="P1428" s="13">
        <f t="shared" si="1741"/>
        <v>0.13493794740216683</v>
      </c>
      <c r="Q1428" s="13">
        <f t="shared" si="1742"/>
        <v>7.0656954230756519E-2</v>
      </c>
      <c r="R1428" s="13">
        <f t="shared" si="1743"/>
        <v>6.4424832089577971E-2</v>
      </c>
      <c r="S1428" s="13">
        <f t="shared" si="1744"/>
        <v>3.0540323966887103E-2</v>
      </c>
      <c r="T1428" s="13">
        <f t="shared" si="1745"/>
        <v>6.5694539692744927E-2</v>
      </c>
      <c r="U1428" s="13">
        <f t="shared" si="1746"/>
        <v>6.2730459005622075E-2</v>
      </c>
      <c r="V1428" s="13">
        <f t="shared" si="1747"/>
        <v>3.0720668473802884E-3</v>
      </c>
      <c r="W1428" s="13">
        <f t="shared" si="1748"/>
        <v>2.2932892111495875E-2</v>
      </c>
      <c r="X1428" s="13">
        <f t="shared" si="1749"/>
        <v>2.1322257766275245E-2</v>
      </c>
      <c r="Y1428" s="13">
        <f t="shared" si="1750"/>
        <v>9.9123711488526573E-3</v>
      </c>
      <c r="Z1428" s="13">
        <f t="shared" si="1751"/>
        <v>1.9966705023282235E-2</v>
      </c>
      <c r="AA1428" s="13">
        <f t="shared" si="1752"/>
        <v>1.9441580681169912E-2</v>
      </c>
      <c r="AB1428" s="13">
        <f t="shared" si="1753"/>
        <v>9.4651335546275701E-3</v>
      </c>
      <c r="AC1428" s="13">
        <f t="shared" si="1754"/>
        <v>1.738241884013958E-4</v>
      </c>
      <c r="AD1428" s="13">
        <f t="shared" si="1755"/>
        <v>5.5824392622408825E-3</v>
      </c>
      <c r="AE1428" s="13">
        <f t="shared" si="1756"/>
        <v>5.1903705967555509E-3</v>
      </c>
      <c r="AF1428" s="13">
        <f t="shared" si="1757"/>
        <v>2.412918946909458E-3</v>
      </c>
      <c r="AG1428" s="13">
        <f t="shared" si="1758"/>
        <v>7.4781787232354663E-4</v>
      </c>
      <c r="AH1428" s="13">
        <f t="shared" si="1759"/>
        <v>4.6410983531836418E-3</v>
      </c>
      <c r="AI1428" s="13">
        <f t="shared" si="1760"/>
        <v>4.5190374664949113E-3</v>
      </c>
      <c r="AJ1428" s="13">
        <f t="shared" si="1761"/>
        <v>2.2000933905630478E-3</v>
      </c>
      <c r="AK1428" s="13">
        <f t="shared" si="1762"/>
        <v>7.1407697813041316E-4</v>
      </c>
      <c r="AL1428" s="13">
        <f t="shared" si="1763"/>
        <v>6.2946231262736476E-6</v>
      </c>
      <c r="AM1428" s="13">
        <f t="shared" si="1764"/>
        <v>1.0871242219287899E-3</v>
      </c>
      <c r="AN1428" s="13">
        <f t="shared" si="1765"/>
        <v>1.0107727700121763E-3</v>
      </c>
      <c r="AO1428" s="13">
        <f t="shared" si="1766"/>
        <v>4.69891835721148E-4</v>
      </c>
      <c r="AP1428" s="13">
        <f t="shared" si="1767"/>
        <v>1.4563005245628752E-4</v>
      </c>
      <c r="AQ1428" s="13">
        <f t="shared" si="1768"/>
        <v>3.3850522449287835E-5</v>
      </c>
      <c r="AR1428" s="13">
        <f t="shared" si="1769"/>
        <v>8.6302848261873464E-4</v>
      </c>
      <c r="AS1428" s="13">
        <f t="shared" si="1770"/>
        <v>8.4033083352586186E-4</v>
      </c>
      <c r="AT1428" s="13">
        <f t="shared" si="1771"/>
        <v>4.0911506630206582E-4</v>
      </c>
      <c r="AU1428" s="13">
        <f t="shared" si="1772"/>
        <v>1.3278511335277385E-4</v>
      </c>
      <c r="AV1428" s="13">
        <f t="shared" si="1773"/>
        <v>3.2323216217898968E-5</v>
      </c>
      <c r="AW1428" s="13">
        <f t="shared" si="1774"/>
        <v>1.5829484195996839E-7</v>
      </c>
      <c r="AX1428" s="13">
        <f t="shared" si="1775"/>
        <v>1.7642214248201035E-4</v>
      </c>
      <c r="AY1428" s="13">
        <f t="shared" si="1776"/>
        <v>1.6403157436014259E-4</v>
      </c>
      <c r="AZ1428" s="13">
        <f t="shared" si="1777"/>
        <v>7.6255613406946935E-5</v>
      </c>
      <c r="BA1428" s="13">
        <f t="shared" si="1778"/>
        <v>2.3633330346114516E-5</v>
      </c>
      <c r="BB1428" s="13">
        <f t="shared" si="1779"/>
        <v>5.4933756181452577E-6</v>
      </c>
      <c r="BC1428" s="13">
        <f t="shared" si="1780"/>
        <v>1.0215124230087746E-6</v>
      </c>
      <c r="BD1428" s="13">
        <f t="shared" si="1781"/>
        <v>1.3373597245220232E-4</v>
      </c>
      <c r="BE1428" s="13">
        <f t="shared" si="1782"/>
        <v>1.302187163767094E-4</v>
      </c>
      <c r="BF1428" s="13">
        <f t="shared" si="1783"/>
        <v>6.3396982068000964E-5</v>
      </c>
      <c r="BG1428" s="13">
        <f t="shared" si="1784"/>
        <v>2.0576547146537514E-5</v>
      </c>
      <c r="BH1428" s="13">
        <f t="shared" si="1785"/>
        <v>5.0088459891458939E-6</v>
      </c>
      <c r="BI1428" s="13">
        <f t="shared" si="1786"/>
        <v>9.7542266792627179E-7</v>
      </c>
      <c r="BJ1428" s="14">
        <f t="shared" si="1787"/>
        <v>0.3527775383911157</v>
      </c>
      <c r="BK1428" s="14">
        <f t="shared" si="1788"/>
        <v>0.31794537677276152</v>
      </c>
      <c r="BL1428" s="14">
        <f t="shared" si="1789"/>
        <v>0.30935047838509655</v>
      </c>
      <c r="BM1428" s="14">
        <f t="shared" si="1790"/>
        <v>0.29709208192123088</v>
      </c>
      <c r="BN1428" s="14">
        <f t="shared" si="1791"/>
        <v>0.70278414337150696</v>
      </c>
    </row>
    <row r="1429" spans="1:66" x14ac:dyDescent="0.25">
      <c r="A1429" t="s">
        <v>25</v>
      </c>
      <c r="B1429" t="s">
        <v>479</v>
      </c>
      <c r="C1429" t="s">
        <v>258</v>
      </c>
      <c r="D1429" s="7" t="s">
        <v>510</v>
      </c>
      <c r="E1429" s="10">
        <f>VLOOKUP(A1429,home!$A$2:$E$405,3,FALSE)</f>
        <v>1.3374999999999999</v>
      </c>
      <c r="F1429" s="10">
        <f>VLOOKUP(B1429,home!$B$2:$E$405,3,FALSE)</f>
        <v>0.84</v>
      </c>
      <c r="G1429" s="10">
        <f>VLOOKUP(C1429,away!$B$2:$E$405,4,FALSE)</f>
        <v>0.64</v>
      </c>
      <c r="H1429" s="10">
        <f>VLOOKUP(A1429,away!$A$2:$E$405,3,FALSE)</f>
        <v>1.1625000000000001</v>
      </c>
      <c r="I1429" s="10">
        <f>VLOOKUP(C1429,away!$B$2:$E$405,3,FALSE)</f>
        <v>0.96</v>
      </c>
      <c r="J1429" s="10">
        <f>VLOOKUP(B1429,home!$B$2:$E$405,4,FALSE)</f>
        <v>0.75</v>
      </c>
      <c r="K1429" s="12">
        <f t="shared" si="1736"/>
        <v>0.71904000000000001</v>
      </c>
      <c r="L1429" s="12">
        <f t="shared" si="1737"/>
        <v>0.83700000000000008</v>
      </c>
      <c r="M1429" s="13">
        <f t="shared" si="1738"/>
        <v>0.21096985985465974</v>
      </c>
      <c r="N1429" s="13">
        <f t="shared" si="1739"/>
        <v>0.15169576802989454</v>
      </c>
      <c r="O1429" s="13">
        <f t="shared" si="1740"/>
        <v>0.17658177269835021</v>
      </c>
      <c r="P1429" s="13">
        <f t="shared" si="1741"/>
        <v>0.12696935784102173</v>
      </c>
      <c r="Q1429" s="13">
        <f t="shared" si="1742"/>
        <v>5.4537662522107684E-2</v>
      </c>
      <c r="R1429" s="13">
        <f t="shared" si="1743"/>
        <v>7.3899471874259548E-2</v>
      </c>
      <c r="S1429" s="13">
        <f t="shared" si="1744"/>
        <v>1.910369784772523E-2</v>
      </c>
      <c r="T1429" s="13">
        <f t="shared" si="1745"/>
        <v>4.5648023531004139E-2</v>
      </c>
      <c r="U1429" s="13">
        <f t="shared" si="1746"/>
        <v>5.3136676256467584E-2</v>
      </c>
      <c r="V1429" s="13">
        <f t="shared" si="1747"/>
        <v>1.2774780297398368E-3</v>
      </c>
      <c r="W1429" s="13">
        <f t="shared" si="1748"/>
        <v>1.3071586953298769E-2</v>
      </c>
      <c r="X1429" s="13">
        <f t="shared" si="1749"/>
        <v>1.0940918279911071E-2</v>
      </c>
      <c r="Y1429" s="13">
        <f t="shared" si="1750"/>
        <v>4.578774300142782E-3</v>
      </c>
      <c r="Z1429" s="13">
        <f t="shared" si="1751"/>
        <v>2.0617952652918423E-2</v>
      </c>
      <c r="AA1429" s="13">
        <f t="shared" si="1752"/>
        <v>1.4825132675554463E-2</v>
      </c>
      <c r="AB1429" s="13">
        <f t="shared" si="1753"/>
        <v>5.329931699515341E-3</v>
      </c>
      <c r="AC1429" s="13">
        <f t="shared" si="1754"/>
        <v>4.8052055043497402E-5</v>
      </c>
      <c r="AD1429" s="13">
        <f t="shared" si="1755"/>
        <v>2.3497484707249868E-3</v>
      </c>
      <c r="AE1429" s="13">
        <f t="shared" si="1756"/>
        <v>1.9667394699968139E-3</v>
      </c>
      <c r="AF1429" s="13">
        <f t="shared" si="1757"/>
        <v>8.2308046819366647E-4</v>
      </c>
      <c r="AG1429" s="13">
        <f t="shared" si="1758"/>
        <v>2.2963945062603303E-4</v>
      </c>
      <c r="AH1429" s="13">
        <f t="shared" si="1759"/>
        <v>4.3143065926231792E-3</v>
      </c>
      <c r="AI1429" s="13">
        <f t="shared" si="1760"/>
        <v>3.1021590123597705E-3</v>
      </c>
      <c r="AJ1429" s="13">
        <f t="shared" si="1761"/>
        <v>1.1152882081235849E-3</v>
      </c>
      <c r="AK1429" s="13">
        <f t="shared" si="1762"/>
        <v>2.6731227772306077E-4</v>
      </c>
      <c r="AL1429" s="13">
        <f t="shared" si="1763"/>
        <v>1.15677918656579E-6</v>
      </c>
      <c r="AM1429" s="13">
        <f t="shared" si="1764"/>
        <v>3.3791262807801901E-4</v>
      </c>
      <c r="AN1429" s="13">
        <f t="shared" si="1765"/>
        <v>2.8283286970130192E-4</v>
      </c>
      <c r="AO1429" s="13">
        <f t="shared" si="1766"/>
        <v>1.1836555596999484E-4</v>
      </c>
      <c r="AP1429" s="13">
        <f t="shared" si="1767"/>
        <v>3.302399011562857E-5</v>
      </c>
      <c r="AQ1429" s="13">
        <f t="shared" si="1768"/>
        <v>6.9102699316952777E-6</v>
      </c>
      <c r="AR1429" s="13">
        <f t="shared" si="1769"/>
        <v>7.2221492360512055E-4</v>
      </c>
      <c r="AS1429" s="13">
        <f t="shared" si="1770"/>
        <v>5.1930141866902578E-4</v>
      </c>
      <c r="AT1429" s="13">
        <f t="shared" si="1771"/>
        <v>1.8669924603988819E-4</v>
      </c>
      <c r="AU1429" s="13">
        <f t="shared" si="1772"/>
        <v>4.4748075290840395E-5</v>
      </c>
      <c r="AV1429" s="13">
        <f t="shared" si="1773"/>
        <v>8.0439140142814695E-6</v>
      </c>
      <c r="AW1429" s="13">
        <f t="shared" si="1774"/>
        <v>1.9338664271667157E-8</v>
      </c>
      <c r="AX1429" s="13">
        <f t="shared" si="1775"/>
        <v>4.0495449348869777E-5</v>
      </c>
      <c r="AY1429" s="13">
        <f t="shared" si="1776"/>
        <v>3.3894691105004006E-5</v>
      </c>
      <c r="AZ1429" s="13">
        <f t="shared" si="1777"/>
        <v>1.4184928227444174E-5</v>
      </c>
      <c r="BA1429" s="13">
        <f t="shared" si="1778"/>
        <v>3.9575949754569261E-6</v>
      </c>
      <c r="BB1429" s="13">
        <f t="shared" si="1779"/>
        <v>8.2812674861436168E-7</v>
      </c>
      <c r="BC1429" s="13">
        <f t="shared" si="1780"/>
        <v>1.386284177180442E-7</v>
      </c>
      <c r="BD1429" s="13">
        <f t="shared" si="1781"/>
        <v>1.0074898184291428E-4</v>
      </c>
      <c r="BE1429" s="13">
        <f t="shared" si="1782"/>
        <v>7.244254790432908E-5</v>
      </c>
      <c r="BF1429" s="13">
        <f t="shared" si="1783"/>
        <v>2.6044544822564393E-5</v>
      </c>
      <c r="BG1429" s="13">
        <f t="shared" si="1784"/>
        <v>6.2423565030722324E-6</v>
      </c>
      <c r="BH1429" s="13">
        <f t="shared" si="1785"/>
        <v>1.1221260049922645E-6</v>
      </c>
      <c r="BI1429" s="13">
        <f t="shared" si="1786"/>
        <v>1.6137069652592766E-7</v>
      </c>
      <c r="BJ1429" s="14">
        <f t="shared" si="1787"/>
        <v>0.28671448620852036</v>
      </c>
      <c r="BK1429" s="14">
        <f t="shared" si="1788"/>
        <v>0.35840349709848157</v>
      </c>
      <c r="BL1429" s="14">
        <f t="shared" si="1789"/>
        <v>0.33425982080037037</v>
      </c>
      <c r="BM1429" s="14">
        <f t="shared" si="1790"/>
        <v>0.20530798858755639</v>
      </c>
      <c r="BN1429" s="14">
        <f t="shared" si="1791"/>
        <v>0.79465389282029331</v>
      </c>
    </row>
    <row r="1430" spans="1:66" x14ac:dyDescent="0.25">
      <c r="A1430" t="s">
        <v>25</v>
      </c>
      <c r="B1430" t="s">
        <v>170</v>
      </c>
      <c r="C1430" t="s">
        <v>174</v>
      </c>
      <c r="D1430" s="7" t="s">
        <v>510</v>
      </c>
      <c r="E1430" s="10">
        <f>VLOOKUP(A1430,home!$A$2:$E$405,3,FALSE)</f>
        <v>1.3374999999999999</v>
      </c>
      <c r="F1430" s="10">
        <f>VLOOKUP(B1430,home!$B$2:$E$405,3,FALSE)</f>
        <v>1.5</v>
      </c>
      <c r="G1430" s="10">
        <f>VLOOKUP(C1430,away!$B$2:$E$405,4,FALSE)</f>
        <v>1.5</v>
      </c>
      <c r="H1430" s="10">
        <f>VLOOKUP(A1430,away!$A$2:$E$405,3,FALSE)</f>
        <v>1.1625000000000001</v>
      </c>
      <c r="I1430" s="10">
        <f>VLOOKUP(C1430,away!$B$2:$E$405,3,FALSE)</f>
        <v>0.47</v>
      </c>
      <c r="J1430" s="10">
        <f>VLOOKUP(B1430,home!$B$2:$E$405,4,FALSE)</f>
        <v>0.61</v>
      </c>
      <c r="K1430" s="12">
        <f t="shared" si="1736"/>
        <v>3.0093749999999995</v>
      </c>
      <c r="L1430" s="12">
        <f t="shared" si="1737"/>
        <v>0.33328875000000002</v>
      </c>
      <c r="M1430" s="13">
        <f t="shared" si="1738"/>
        <v>3.5342688136512701E-2</v>
      </c>
      <c r="N1430" s="13">
        <f t="shared" si="1739"/>
        <v>0.10635940211081787</v>
      </c>
      <c r="O1430" s="13">
        <f t="shared" si="1740"/>
        <v>1.1779320350658146E-2</v>
      </c>
      <c r="P1430" s="13">
        <f t="shared" si="1741"/>
        <v>3.5448392180261849E-2</v>
      </c>
      <c r="Q1430" s="13">
        <f t="shared" si="1742"/>
        <v>0.16003766286362126</v>
      </c>
      <c r="R1430" s="13">
        <f t="shared" si="1743"/>
        <v>1.9629574777602077E-3</v>
      </c>
      <c r="S1430" s="13">
        <f t="shared" si="1744"/>
        <v>8.8886030917627208E-3</v>
      </c>
      <c r="T1430" s="13">
        <f t="shared" si="1745"/>
        <v>5.3338752608737751E-2</v>
      </c>
      <c r="U1430" s="13">
        <f t="shared" si="1746"/>
        <v>5.9072751596346224E-3</v>
      </c>
      <c r="V1430" s="13">
        <f t="shared" si="1747"/>
        <v>9.9057637895584843E-4</v>
      </c>
      <c r="W1430" s="13">
        <f t="shared" si="1748"/>
        <v>0.16053778056007006</v>
      </c>
      <c r="X1430" s="13">
        <f t="shared" si="1749"/>
        <v>5.3505436210640051E-2</v>
      </c>
      <c r="Y1430" s="13">
        <f t="shared" si="1750"/>
        <v>8.916379976424478E-3</v>
      </c>
      <c r="Z1430" s="13">
        <f t="shared" si="1751"/>
        <v>2.1807721468861756E-4</v>
      </c>
      <c r="AA1430" s="13">
        <f t="shared" si="1752"/>
        <v>6.5627611795355818E-4</v>
      </c>
      <c r="AB1430" s="13">
        <f t="shared" si="1753"/>
        <v>9.8749047123324464E-4</v>
      </c>
      <c r="AC1430" s="13">
        <f t="shared" si="1754"/>
        <v>6.2096189157464306E-5</v>
      </c>
      <c r="AD1430" s="13">
        <f t="shared" si="1755"/>
        <v>0.12077959584324019</v>
      </c>
      <c r="AE1430" s="13">
        <f t="shared" si="1756"/>
        <v>4.0254480524098718E-2</v>
      </c>
      <c r="AF1430" s="13">
        <f t="shared" si="1757"/>
        <v>6.708182747888103E-3</v>
      </c>
      <c r="AG1430" s="13">
        <f t="shared" si="1758"/>
        <v>7.4525394760506394E-4</v>
      </c>
      <c r="AH1430" s="13">
        <f t="shared" si="1759"/>
        <v>1.8170670571762743E-5</v>
      </c>
      <c r="AI1430" s="13">
        <f t="shared" si="1760"/>
        <v>5.4682361751898486E-5</v>
      </c>
      <c r="AJ1430" s="13">
        <f t="shared" si="1761"/>
        <v>8.2279866198559754E-5</v>
      </c>
      <c r="AK1430" s="13">
        <f t="shared" si="1762"/>
        <v>8.2536990780430244E-5</v>
      </c>
      <c r="AL1430" s="13">
        <f t="shared" si="1763"/>
        <v>2.4912763371606002E-6</v>
      </c>
      <c r="AM1430" s="13">
        <f t="shared" si="1764"/>
        <v>7.2694219248150185E-2</v>
      </c>
      <c r="AN1430" s="13">
        <f t="shared" si="1765"/>
        <v>2.4228165465441914E-2</v>
      </c>
      <c r="AO1430" s="13">
        <f t="shared" si="1766"/>
        <v>4.0374874913851515E-3</v>
      </c>
      <c r="AP1430" s="13">
        <f t="shared" si="1767"/>
        <v>4.4854971971479781E-4</v>
      </c>
      <c r="AQ1430" s="13">
        <f t="shared" si="1768"/>
        <v>3.7374143849148825E-5</v>
      </c>
      <c r="AR1430" s="13">
        <f t="shared" si="1769"/>
        <v>1.2112160163049181E-6</v>
      </c>
      <c r="AS1430" s="13">
        <f t="shared" si="1770"/>
        <v>3.6450031990676115E-6</v>
      </c>
      <c r="AT1430" s="13">
        <f t="shared" si="1771"/>
        <v>5.4845907510970471E-6</v>
      </c>
      <c r="AU1430" s="13">
        <f t="shared" si="1772"/>
        <v>5.5017300971942242E-6</v>
      </c>
      <c r="AV1430" s="13">
        <f t="shared" si="1773"/>
        <v>4.1391922528109667E-6</v>
      </c>
      <c r="AW1430" s="13">
        <f t="shared" si="1774"/>
        <v>6.9409092395235419E-8</v>
      </c>
      <c r="AX1430" s="13">
        <f t="shared" si="1775"/>
        <v>3.6460694341650307E-2</v>
      </c>
      <c r="AY1430" s="13">
        <f t="shared" si="1776"/>
        <v>1.2151939241260703E-2</v>
      </c>
      <c r="AZ1430" s="13">
        <f t="shared" si="1777"/>
        <v>2.0250523198978641E-3</v>
      </c>
      <c r="BA1430" s="13">
        <f t="shared" si="1778"/>
        <v>2.2497571879445316E-4</v>
      </c>
      <c r="BB1430" s="13">
        <f t="shared" si="1779"/>
        <v>1.8745469024338699E-5</v>
      </c>
      <c r="BC1430" s="13">
        <f t="shared" si="1780"/>
        <v>1.2495307878571129E-6</v>
      </c>
      <c r="BD1430" s="13">
        <f t="shared" si="1781"/>
        <v>6.7280778675707664E-8</v>
      </c>
      <c r="BE1430" s="13">
        <f t="shared" si="1782"/>
        <v>2.0247309332720767E-7</v>
      </c>
      <c r="BF1430" s="13">
        <f t="shared" si="1783"/>
        <v>3.0465873261578277E-7</v>
      </c>
      <c r="BG1430" s="13">
        <f t="shared" si="1784"/>
        <v>3.0561079115520704E-7</v>
      </c>
      <c r="BH1430" s="13">
        <f t="shared" si="1785"/>
        <v>2.299243686581753E-7</v>
      </c>
      <c r="BI1430" s="13">
        <f t="shared" si="1786"/>
        <v>1.3838572938613924E-7</v>
      </c>
      <c r="BJ1430" s="14">
        <f t="shared" si="1787"/>
        <v>0.86351138008310035</v>
      </c>
      <c r="BK1430" s="14">
        <f t="shared" si="1788"/>
        <v>9.2886786494248447E-2</v>
      </c>
      <c r="BL1430" s="14">
        <f t="shared" si="1789"/>
        <v>2.1552219532352722E-2</v>
      </c>
      <c r="BM1430" s="14">
        <f t="shared" si="1790"/>
        <v>0.61508617037258961</v>
      </c>
      <c r="BN1430" s="14">
        <f t="shared" si="1791"/>
        <v>0.35093042311963207</v>
      </c>
    </row>
    <row r="1431" spans="1:66" x14ac:dyDescent="0.25">
      <c r="A1431" t="s">
        <v>25</v>
      </c>
      <c r="B1431" t="s">
        <v>176</v>
      </c>
      <c r="C1431" t="s">
        <v>27</v>
      </c>
      <c r="D1431" s="7" t="s">
        <v>510</v>
      </c>
      <c r="E1431" s="10">
        <f>VLOOKUP(A1431,home!$A$2:$E$405,3,FALSE)</f>
        <v>1.3374999999999999</v>
      </c>
      <c r="F1431" s="10">
        <f>VLOOKUP(B1431,home!$B$2:$E$405,3,FALSE)</f>
        <v>0.84</v>
      </c>
      <c r="G1431" s="10">
        <f>VLOOKUP(C1431,away!$B$2:$E$405,4,FALSE)</f>
        <v>0.43</v>
      </c>
      <c r="H1431" s="10">
        <f>VLOOKUP(A1431,away!$A$2:$E$405,3,FALSE)</f>
        <v>1.1625000000000001</v>
      </c>
      <c r="I1431" s="10">
        <f>VLOOKUP(C1431,away!$B$2:$E$405,3,FALSE)</f>
        <v>1.17</v>
      </c>
      <c r="J1431" s="10">
        <f>VLOOKUP(B1431,home!$B$2:$E$405,4,FALSE)</f>
        <v>0.97</v>
      </c>
      <c r="K1431" s="12">
        <f t="shared" si="1736"/>
        <v>0.48310499999999995</v>
      </c>
      <c r="L1431" s="12">
        <f t="shared" si="1737"/>
        <v>1.31932125</v>
      </c>
      <c r="M1431" s="13">
        <f t="shared" si="1738"/>
        <v>0.16489831793237369</v>
      </c>
      <c r="N1431" s="13">
        <f t="shared" si="1739"/>
        <v>7.9663201884719384E-2</v>
      </c>
      <c r="O1431" s="13">
        <f t="shared" si="1740"/>
        <v>0.21755385493743673</v>
      </c>
      <c r="P1431" s="13">
        <f t="shared" si="1741"/>
        <v>0.10510135508955035</v>
      </c>
      <c r="Q1431" s="13">
        <f t="shared" si="1742"/>
        <v>1.9242845573258675E-2</v>
      </c>
      <c r="R1431" s="13">
        <f t="shared" si="1743"/>
        <v>0.14351171191918888</v>
      </c>
      <c r="S1431" s="13">
        <f t="shared" si="1744"/>
        <v>1.6747130868536117E-2</v>
      </c>
      <c r="T1431" s="13">
        <f t="shared" si="1745"/>
        <v>2.5387495075268607E-2</v>
      </c>
      <c r="U1431" s="13">
        <f t="shared" si="1746"/>
        <v>6.9331225586719725E-2</v>
      </c>
      <c r="V1431" s="13">
        <f t="shared" si="1747"/>
        <v>1.1860144887503314E-3</v>
      </c>
      <c r="W1431" s="13">
        <f t="shared" si="1748"/>
        <v>3.0987716368897113E-3</v>
      </c>
      <c r="X1431" s="13">
        <f t="shared" si="1749"/>
        <v>4.0882752694458811E-3</v>
      </c>
      <c r="Y1431" s="13">
        <f t="shared" si="1750"/>
        <v>2.696874219414714E-3</v>
      </c>
      <c r="Z1431" s="13">
        <f t="shared" si="1751"/>
        <v>6.3112683719621393E-2</v>
      </c>
      <c r="AA1431" s="13">
        <f t="shared" si="1752"/>
        <v>3.0490053068367683E-2</v>
      </c>
      <c r="AB1431" s="13">
        <f t="shared" si="1753"/>
        <v>7.3649485437968839E-3</v>
      </c>
      <c r="AC1431" s="13">
        <f t="shared" si="1754"/>
        <v>4.7245679749224653E-5</v>
      </c>
      <c r="AD1431" s="13">
        <f t="shared" si="1755"/>
        <v>3.7425801790990081E-4</v>
      </c>
      <c r="AE1431" s="13">
        <f t="shared" si="1756"/>
        <v>4.9376655601141278E-4</v>
      </c>
      <c r="AF1431" s="13">
        <f t="shared" si="1757"/>
        <v>3.2571835494258613E-4</v>
      </c>
      <c r="AG1431" s="13">
        <f t="shared" si="1758"/>
        <v>1.4324238239693215E-4</v>
      </c>
      <c r="AH1431" s="13">
        <f t="shared" si="1759"/>
        <v>2.0816476193956397E-2</v>
      </c>
      <c r="AI1431" s="13">
        <f t="shared" si="1760"/>
        <v>1.0056543731681303E-2</v>
      </c>
      <c r="AJ1431" s="13">
        <f t="shared" si="1761"/>
        <v>2.429183279746948E-3</v>
      </c>
      <c r="AK1431" s="13">
        <f t="shared" si="1762"/>
        <v>3.911835294540498E-4</v>
      </c>
      <c r="AL1431" s="13">
        <f t="shared" si="1763"/>
        <v>1.2045204647404264E-6</v>
      </c>
      <c r="AM1431" s="13">
        <f t="shared" si="1764"/>
        <v>3.6161183948472531E-5</v>
      </c>
      <c r="AN1431" s="13">
        <f t="shared" si="1765"/>
        <v>4.7708218408378722E-5</v>
      </c>
      <c r="AO1431" s="13">
        <f t="shared" si="1766"/>
        <v>3.1471233172907622E-5</v>
      </c>
      <c r="AP1431" s="13">
        <f t="shared" si="1767"/>
        <v>1.3840222229573983E-5</v>
      </c>
      <c r="AQ1431" s="13">
        <f t="shared" si="1768"/>
        <v>4.5649248230498361E-6</v>
      </c>
      <c r="AR1431" s="13">
        <f t="shared" si="1769"/>
        <v>5.4927238785611532E-3</v>
      </c>
      <c r="AS1431" s="13">
        <f t="shared" si="1770"/>
        <v>2.6535623693522852E-3</v>
      </c>
      <c r="AT1431" s="13">
        <f t="shared" si="1771"/>
        <v>6.409746242229678E-4</v>
      </c>
      <c r="AU1431" s="13">
        <f t="shared" si="1772"/>
        <v>1.0321934861174565E-4</v>
      </c>
      <c r="AV1431" s="13">
        <f t="shared" si="1773"/>
        <v>1.2466445852769337E-5</v>
      </c>
      <c r="AW1431" s="13">
        <f t="shared" si="1774"/>
        <v>2.1325723408873398E-8</v>
      </c>
      <c r="AX1431" s="13">
        <f t="shared" si="1775"/>
        <v>2.9116081285711366E-6</v>
      </c>
      <c r="AY1431" s="13">
        <f t="shared" si="1776"/>
        <v>3.841346475696633E-6</v>
      </c>
      <c r="AZ1431" s="13">
        <f t="shared" si="1777"/>
        <v>2.5339850169995887E-6</v>
      </c>
      <c r="BA1431" s="13">
        <f t="shared" si="1778"/>
        <v>1.1143800933697229E-6</v>
      </c>
      <c r="BB1431" s="13">
        <f t="shared" si="1779"/>
        <v>3.6755633443991512E-7</v>
      </c>
      <c r="BC1431" s="13">
        <f t="shared" si="1780"/>
        <v>9.6984976519737256E-8</v>
      </c>
      <c r="BD1431" s="13">
        <f t="shared" si="1781"/>
        <v>1.2077778888946913E-3</v>
      </c>
      <c r="BE1431" s="13">
        <f t="shared" si="1782"/>
        <v>5.8348353701446966E-4</v>
      </c>
      <c r="BF1431" s="13">
        <f t="shared" si="1783"/>
        <v>1.4094190707468769E-4</v>
      </c>
      <c r="BG1431" s="13">
        <f t="shared" si="1784"/>
        <v>2.2696580005772334E-5</v>
      </c>
      <c r="BH1431" s="13">
        <f t="shared" si="1785"/>
        <v>2.7412078209221594E-6</v>
      </c>
      <c r="BI1431" s="13">
        <f t="shared" si="1786"/>
        <v>2.6485824086531999E-7</v>
      </c>
      <c r="BJ1431" s="14">
        <f t="shared" si="1787"/>
        <v>0.13565906061386582</v>
      </c>
      <c r="BK1431" s="14">
        <f t="shared" si="1788"/>
        <v>0.28798510992590021</v>
      </c>
      <c r="BL1431" s="14">
        <f t="shared" si="1789"/>
        <v>0.51280603343600084</v>
      </c>
      <c r="BM1431" s="14">
        <f t="shared" si="1790"/>
        <v>0.26958778033810821</v>
      </c>
      <c r="BN1431" s="14">
        <f t="shared" si="1791"/>
        <v>0.72997128733652772</v>
      </c>
    </row>
    <row r="1432" spans="1:66" x14ac:dyDescent="0.25">
      <c r="A1432" t="s">
        <v>25</v>
      </c>
      <c r="B1432" t="s">
        <v>171</v>
      </c>
      <c r="C1432" t="s">
        <v>257</v>
      </c>
      <c r="D1432" s="7" t="s">
        <v>510</v>
      </c>
      <c r="E1432" s="10">
        <f>VLOOKUP(A1432,home!$A$2:$E$405,3,FALSE)</f>
        <v>1.3374999999999999</v>
      </c>
      <c r="F1432" s="10">
        <f>VLOOKUP(B1432,home!$B$2:$E$405,3,FALSE)</f>
        <v>0.84</v>
      </c>
      <c r="G1432" s="10">
        <f>VLOOKUP(C1432,away!$B$2:$E$405,4,FALSE)</f>
        <v>1.39</v>
      </c>
      <c r="H1432" s="10">
        <f>VLOOKUP(A1432,away!$A$2:$E$405,3,FALSE)</f>
        <v>1.1625000000000001</v>
      </c>
      <c r="I1432" s="10">
        <f>VLOOKUP(C1432,away!$B$2:$E$405,3,FALSE)</f>
        <v>0.53</v>
      </c>
      <c r="J1432" s="10">
        <f>VLOOKUP(B1432,home!$B$2:$E$405,4,FALSE)</f>
        <v>0.75</v>
      </c>
      <c r="K1432" s="12">
        <f t="shared" si="1736"/>
        <v>1.5616649999999999</v>
      </c>
      <c r="L1432" s="12">
        <f t="shared" si="1737"/>
        <v>0.46209375000000003</v>
      </c>
      <c r="M1432" s="13">
        <f t="shared" si="1738"/>
        <v>0.13215778226933114</v>
      </c>
      <c r="N1432" s="13">
        <f t="shared" si="1739"/>
        <v>0.20638618304763501</v>
      </c>
      <c r="O1432" s="13">
        <f t="shared" si="1740"/>
        <v>6.1069285200518734E-2</v>
      </c>
      <c r="P1432" s="13">
        <f t="shared" si="1741"/>
        <v>9.5369765272668078E-2</v>
      </c>
      <c r="Q1432" s="13">
        <f t="shared" si="1742"/>
        <v>0.16115303927454247</v>
      </c>
      <c r="R1432" s="13">
        <f t="shared" si="1743"/>
        <v>1.4109867504063603E-2</v>
      </c>
      <c r="S1432" s="13">
        <f t="shared" si="1744"/>
        <v>1.7205555306663369E-2</v>
      </c>
      <c r="T1432" s="13">
        <f t="shared" si="1745"/>
        <v>7.4467812242270601E-2</v>
      </c>
      <c r="U1432" s="13">
        <f t="shared" si="1746"/>
        <v>2.2034886235733485E-2</v>
      </c>
      <c r="V1432" s="13">
        <f t="shared" si="1747"/>
        <v>1.3795713164522457E-3</v>
      </c>
      <c r="W1432" s="13">
        <f t="shared" si="1748"/>
        <v>8.3889020359559432E-2</v>
      </c>
      <c r="X1432" s="13">
        <f t="shared" si="1749"/>
        <v>3.8764592001775164E-2</v>
      </c>
      <c r="Y1432" s="13">
        <f t="shared" si="1750"/>
        <v>8.9564378426601476E-3</v>
      </c>
      <c r="Z1432" s="13">
        <f t="shared" si="1751"/>
        <v>2.1733605289852966E-3</v>
      </c>
      <c r="AA1432" s="13">
        <f t="shared" si="1752"/>
        <v>3.3940610704978232E-3</v>
      </c>
      <c r="AB1432" s="13">
        <f t="shared" si="1753"/>
        <v>2.6501931908294914E-3</v>
      </c>
      <c r="AC1432" s="13">
        <f t="shared" si="1754"/>
        <v>6.2221739030294304E-5</v>
      </c>
      <c r="AD1432" s="13">
        <f t="shared" si="1755"/>
        <v>3.2751636744952857E-2</v>
      </c>
      <c r="AE1432" s="13">
        <f t="shared" si="1756"/>
        <v>1.5134326642113059E-2</v>
      </c>
      <c r="AF1432" s="13">
        <f t="shared" si="1757"/>
        <v>3.4967388758894661E-3</v>
      </c>
      <c r="AG1432" s="13">
        <f t="shared" si="1758"/>
        <v>5.3860705997684931E-4</v>
      </c>
      <c r="AH1432" s="13">
        <f t="shared" si="1759"/>
        <v>2.5107407923519984E-4</v>
      </c>
      <c r="AI1432" s="13">
        <f t="shared" si="1760"/>
        <v>3.9209360194883836E-4</v>
      </c>
      <c r="AJ1432" s="13">
        <f t="shared" si="1761"/>
        <v>3.0615942744371635E-4</v>
      </c>
      <c r="AK1432" s="13">
        <f t="shared" si="1762"/>
        <v>1.5937282075296371E-4</v>
      </c>
      <c r="AL1432" s="13">
        <f t="shared" si="1763"/>
        <v>1.7960569689594313E-6</v>
      </c>
      <c r="AM1432" s="13">
        <f t="shared" si="1764"/>
        <v>1.0229416959461366E-2</v>
      </c>
      <c r="AN1432" s="13">
        <f t="shared" si="1765"/>
        <v>4.7269496431111002E-3</v>
      </c>
      <c r="AO1432" s="13">
        <f t="shared" si="1766"/>
        <v>1.0921469433231852E-3</v>
      </c>
      <c r="AP1432" s="13">
        <f t="shared" si="1767"/>
        <v>1.6822475886374934E-4</v>
      </c>
      <c r="AQ1432" s="13">
        <f t="shared" si="1768"/>
        <v>1.9433902416548919E-5</v>
      </c>
      <c r="AR1432" s="13">
        <f t="shared" si="1769"/>
        <v>2.3203952560318138E-5</v>
      </c>
      <c r="AS1432" s="13">
        <f t="shared" si="1770"/>
        <v>3.6236800575109227E-5</v>
      </c>
      <c r="AT1432" s="13">
        <f t="shared" si="1771"/>
        <v>2.8294871585063976E-5</v>
      </c>
      <c r="AU1432" s="13">
        <f t="shared" si="1772"/>
        <v>1.4729036877962975E-5</v>
      </c>
      <c r="AV1432" s="13">
        <f t="shared" si="1773"/>
        <v>5.750455344006014E-6</v>
      </c>
      <c r="AW1432" s="13">
        <f t="shared" si="1774"/>
        <v>3.6002742034879181E-8</v>
      </c>
      <c r="AX1432" s="13">
        <f t="shared" si="1775"/>
        <v>2.6624870726662049E-3</v>
      </c>
      <c r="AY1432" s="13">
        <f t="shared" si="1776"/>
        <v>1.2303186357348491E-3</v>
      </c>
      <c r="AZ1432" s="13">
        <f t="shared" si="1777"/>
        <v>2.8426127604080025E-4</v>
      </c>
      <c r="BA1432" s="13">
        <f t="shared" si="1778"/>
        <v>4.3785119675159507E-5</v>
      </c>
      <c r="BB1432" s="13">
        <f t="shared" si="1779"/>
        <v>5.0582075362233096E-6</v>
      </c>
      <c r="BC1432" s="13">
        <f t="shared" si="1780"/>
        <v>4.6747321773833825E-7</v>
      </c>
      <c r="BD1432" s="13">
        <f t="shared" si="1781"/>
        <v>1.7870669089032503E-6</v>
      </c>
      <c r="BE1432" s="13">
        <f t="shared" si="1782"/>
        <v>2.7907998442923944E-6</v>
      </c>
      <c r="BF1432" s="13">
        <f t="shared" si="1783"/>
        <v>2.1791472194184409E-6</v>
      </c>
      <c r="BG1432" s="13">
        <f t="shared" si="1784"/>
        <v>1.1343659808043664E-6</v>
      </c>
      <c r="BH1432" s="13">
        <f t="shared" si="1785"/>
        <v>4.4287491235321287E-7</v>
      </c>
      <c r="BI1432" s="13">
        <f t="shared" si="1786"/>
        <v>1.383244500000161E-7</v>
      </c>
      <c r="BJ1432" s="14">
        <f t="shared" si="1787"/>
        <v>0.64600094408342201</v>
      </c>
      <c r="BK1432" s="14">
        <f t="shared" si="1788"/>
        <v>0.24740701059684894</v>
      </c>
      <c r="BL1432" s="14">
        <f t="shared" si="1789"/>
        <v>0.10448368082728211</v>
      </c>
      <c r="BM1432" s="14">
        <f t="shared" si="1790"/>
        <v>0.32858879083478643</v>
      </c>
      <c r="BN1432" s="14">
        <f t="shared" si="1791"/>
        <v>0.67024592256875914</v>
      </c>
    </row>
    <row r="1433" spans="1:66" x14ac:dyDescent="0.25">
      <c r="A1433" t="s">
        <v>178</v>
      </c>
      <c r="B1433" t="s">
        <v>269</v>
      </c>
      <c r="C1433" t="s">
        <v>181</v>
      </c>
      <c r="D1433" s="7" t="s">
        <v>510</v>
      </c>
      <c r="E1433" s="10">
        <f>VLOOKUP(A1433,home!$A$2:$E$405,3,FALSE)</f>
        <v>1.7111111111111099</v>
      </c>
      <c r="F1433" s="10">
        <f>VLOOKUP(B1433,home!$B$2:$E$405,3,FALSE)</f>
        <v>0.5</v>
      </c>
      <c r="G1433" s="10">
        <f>VLOOKUP(C1433,away!$B$2:$E$405,4,FALSE)</f>
        <v>0.83</v>
      </c>
      <c r="H1433" s="10">
        <f>VLOOKUP(A1433,away!$A$2:$E$405,3,FALSE)</f>
        <v>1.31111111111111</v>
      </c>
      <c r="I1433" s="10">
        <f>VLOOKUP(C1433,away!$B$2:$E$405,3,FALSE)</f>
        <v>1.0900000000000001</v>
      </c>
      <c r="J1433" s="10">
        <f>VLOOKUP(B1433,home!$B$2:$E$405,4,FALSE)</f>
        <v>1.2</v>
      </c>
      <c r="K1433" s="12">
        <f t="shared" si="1736"/>
        <v>0.71011111111111058</v>
      </c>
      <c r="L1433" s="12">
        <f t="shared" si="1737"/>
        <v>1.7149333333333321</v>
      </c>
      <c r="M1433" s="13">
        <f t="shared" si="1738"/>
        <v>8.8474186768625646E-2</v>
      </c>
      <c r="N1433" s="13">
        <f t="shared" si="1739"/>
        <v>6.2826503070920678E-2</v>
      </c>
      <c r="O1433" s="13">
        <f t="shared" si="1740"/>
        <v>0.15172733202907498</v>
      </c>
      <c r="P1433" s="13">
        <f t="shared" si="1741"/>
        <v>0.10774326433309082</v>
      </c>
      <c r="Q1433" s="13">
        <f t="shared" si="1742"/>
        <v>2.2306898951458543E-2</v>
      </c>
      <c r="R1433" s="13">
        <f t="shared" si="1743"/>
        <v>0.13010112963719739</v>
      </c>
      <c r="S1433" s="13">
        <f t="shared" si="1744"/>
        <v>3.280225406170921E-2</v>
      </c>
      <c r="T1433" s="13">
        <f t="shared" si="1745"/>
        <v>3.8254844575154608E-2</v>
      </c>
      <c r="U1433" s="13">
        <f t="shared" si="1746"/>
        <v>9.2386257723480872E-2</v>
      </c>
      <c r="V1433" s="13">
        <f t="shared" si="1747"/>
        <v>4.4384847141090127E-3</v>
      </c>
      <c r="W1433" s="13">
        <f t="shared" si="1748"/>
        <v>5.2801255999544968E-3</v>
      </c>
      <c r="X1433" s="13">
        <f t="shared" si="1749"/>
        <v>9.0550633955486255E-3</v>
      </c>
      <c r="Y1433" s="13">
        <f t="shared" si="1750"/>
        <v>7.764415026236423E-3</v>
      </c>
      <c r="Z1433" s="13">
        <f t="shared" si="1751"/>
        <v>7.4371587973050296E-2</v>
      </c>
      <c r="AA1433" s="13">
        <f t="shared" si="1752"/>
        <v>5.2812090970640442E-2</v>
      </c>
      <c r="AB1433" s="13">
        <f t="shared" si="1753"/>
        <v>1.875122629963127E-2</v>
      </c>
      <c r="AC1433" s="13">
        <f t="shared" si="1754"/>
        <v>3.3782228555632652E-4</v>
      </c>
      <c r="AD1433" s="13">
        <f t="shared" si="1755"/>
        <v>9.3736896414747676E-4</v>
      </c>
      <c r="AE1433" s="13">
        <f t="shared" si="1756"/>
        <v>1.6075252822486451E-3</v>
      </c>
      <c r="AF1433" s="13">
        <f t="shared" si="1757"/>
        <v>1.3783993453521371E-3</v>
      </c>
      <c r="AG1433" s="13">
        <f t="shared" si="1758"/>
        <v>7.879543279964077E-4</v>
      </c>
      <c r="AH1433" s="13">
        <f t="shared" si="1759"/>
        <v>3.1885578816979093E-2</v>
      </c>
      <c r="AI1433" s="13">
        <f t="shared" si="1760"/>
        <v>2.2642303802145915E-2</v>
      </c>
      <c r="AJ1433" s="13">
        <f t="shared" si="1761"/>
        <v>8.0392757555285792E-3</v>
      </c>
      <c r="AK1433" s="13">
        <f t="shared" si="1762"/>
        <v>1.9029263464290041E-3</v>
      </c>
      <c r="AL1433" s="13">
        <f t="shared" si="1763"/>
        <v>1.6455907486549052E-5</v>
      </c>
      <c r="AM1433" s="13">
        <f t="shared" si="1764"/>
        <v>1.3312722333036714E-4</v>
      </c>
      <c r="AN1433" s="13">
        <f t="shared" si="1765"/>
        <v>2.2830431286335748E-4</v>
      </c>
      <c r="AO1433" s="13">
        <f t="shared" si="1766"/>
        <v>1.9576333813656679E-4</v>
      </c>
      <c r="AP1433" s="13">
        <f t="shared" si="1767"/>
        <v>1.1190702467166755E-4</v>
      </c>
      <c r="AQ1433" s="13">
        <f t="shared" si="1768"/>
        <v>4.7978271710899603E-5</v>
      </c>
      <c r="AR1433" s="13">
        <f t="shared" si="1769"/>
        <v>1.0936328393172915E-2</v>
      </c>
      <c r="AS1433" s="13">
        <f t="shared" si="1770"/>
        <v>7.7660083067520036E-3</v>
      </c>
      <c r="AT1433" s="13">
        <f t="shared" si="1771"/>
        <v>2.75736439380289E-3</v>
      </c>
      <c r="AU1433" s="13">
        <f t="shared" si="1772"/>
        <v>6.5267836447386132E-4</v>
      </c>
      <c r="AV1433" s="13">
        <f t="shared" si="1773"/>
        <v>1.1586853964867901E-4</v>
      </c>
      <c r="AW1433" s="13">
        <f t="shared" si="1774"/>
        <v>5.5666368002054761E-7</v>
      </c>
      <c r="AX1433" s="13">
        <f t="shared" si="1775"/>
        <v>1.5755853413043989E-5</v>
      </c>
      <c r="AY1433" s="13">
        <f t="shared" si="1776"/>
        <v>2.7020238213142888E-5</v>
      </c>
      <c r="AZ1433" s="13">
        <f t="shared" si="1777"/>
        <v>2.3168953593162905E-5</v>
      </c>
      <c r="BA1433" s="13">
        <f t="shared" si="1778"/>
        <v>1.3244403605122712E-5</v>
      </c>
      <c r="BB1433" s="13">
        <f t="shared" si="1779"/>
        <v>5.6783173056362775E-6</v>
      </c>
      <c r="BC1433" s="13">
        <f t="shared" si="1780"/>
        <v>1.9475871249358309E-6</v>
      </c>
      <c r="BD1433" s="13">
        <f t="shared" si="1781"/>
        <v>3.1258456842886652E-3</v>
      </c>
      <c r="BE1433" s="13">
        <f t="shared" si="1782"/>
        <v>2.2196977520320938E-3</v>
      </c>
      <c r="BF1433" s="13">
        <f t="shared" si="1783"/>
        <v>7.8811601851317228E-4</v>
      </c>
      <c r="BG1433" s="13">
        <f t="shared" si="1784"/>
        <v>1.8654998053028443E-4</v>
      </c>
      <c r="BH1433" s="13">
        <f t="shared" si="1785"/>
        <v>3.3117803488029076E-5</v>
      </c>
      <c r="BI1433" s="13">
        <f t="shared" si="1786"/>
        <v>4.7034640464887509E-6</v>
      </c>
      <c r="BJ1433" s="14">
        <f t="shared" si="1787"/>
        <v>0.15100299406298595</v>
      </c>
      <c r="BK1433" s="14">
        <f t="shared" si="1788"/>
        <v>0.2338394883087907</v>
      </c>
      <c r="BL1433" s="14">
        <f t="shared" si="1789"/>
        <v>0.53883440008185668</v>
      </c>
      <c r="BM1433" s="14">
        <f t="shared" si="1790"/>
        <v>0.4348426920617825</v>
      </c>
      <c r="BN1433" s="14">
        <f t="shared" si="1791"/>
        <v>0.56317931479036809</v>
      </c>
    </row>
    <row r="1434" spans="1:66" x14ac:dyDescent="0.25">
      <c r="A1434" t="s">
        <v>178</v>
      </c>
      <c r="B1434" t="s">
        <v>273</v>
      </c>
      <c r="C1434" t="s">
        <v>270</v>
      </c>
      <c r="D1434" s="7" t="s">
        <v>510</v>
      </c>
      <c r="E1434" s="10">
        <f>VLOOKUP(A1434,home!$A$2:$E$405,3,FALSE)</f>
        <v>1.7111111111111099</v>
      </c>
      <c r="F1434" s="10">
        <f>VLOOKUP(B1434,home!$B$2:$E$405,3,FALSE)</f>
        <v>2.34</v>
      </c>
      <c r="G1434" s="10">
        <f>VLOOKUP(C1434,away!$B$2:$E$405,4,FALSE)</f>
        <v>1.17</v>
      </c>
      <c r="H1434" s="10">
        <f>VLOOKUP(A1434,away!$A$2:$E$405,3,FALSE)</f>
        <v>1.31111111111111</v>
      </c>
      <c r="I1434" s="10">
        <f>VLOOKUP(C1434,away!$B$2:$E$405,3,FALSE)</f>
        <v>0.8</v>
      </c>
      <c r="J1434" s="10">
        <f>VLOOKUP(B1434,home!$B$2:$E$405,4,FALSE)</f>
        <v>0.1</v>
      </c>
      <c r="K1434" s="12">
        <f t="shared" si="1736"/>
        <v>4.6846799999999957</v>
      </c>
      <c r="L1434" s="12">
        <f t="shared" si="1737"/>
        <v>0.10488888888888881</v>
      </c>
      <c r="M1434" s="13">
        <f t="shared" si="1738"/>
        <v>8.3160417472354815E-3</v>
      </c>
      <c r="N1434" s="13">
        <f t="shared" si="1739"/>
        <v>3.8957994452439082E-2</v>
      </c>
      <c r="O1434" s="13">
        <f t="shared" si="1740"/>
        <v>8.7226037882114321E-4</v>
      </c>
      <c r="P1434" s="13">
        <f t="shared" si="1741"/>
        <v>4.0862607514558294E-3</v>
      </c>
      <c r="Q1434" s="13">
        <f t="shared" si="1742"/>
        <v>9.1252868725726077E-2</v>
      </c>
      <c r="R1434" s="13">
        <f t="shared" si="1743"/>
        <v>4.5745210978175478E-5</v>
      </c>
      <c r="S1434" s="13">
        <f t="shared" si="1744"/>
        <v>5.0196738533807728E-4</v>
      </c>
      <c r="T1434" s="13">
        <f t="shared" si="1745"/>
        <v>9.5714120085650389E-3</v>
      </c>
      <c r="U1434" s="13">
        <f t="shared" si="1746"/>
        <v>2.1430167496523891E-4</v>
      </c>
      <c r="V1434" s="13">
        <f t="shared" si="1747"/>
        <v>2.7405795096096641E-5</v>
      </c>
      <c r="W1434" s="13">
        <f t="shared" si="1748"/>
        <v>0.14249682968734467</v>
      </c>
      <c r="X1434" s="13">
        <f t="shared" si="1749"/>
        <v>1.4946334136094808E-2</v>
      </c>
      <c r="Y1434" s="13">
        <f t="shared" si="1750"/>
        <v>7.8385219024852725E-4</v>
      </c>
      <c r="Z1434" s="13">
        <f t="shared" si="1751"/>
        <v>1.5993881171628752E-6</v>
      </c>
      <c r="AA1434" s="13">
        <f t="shared" si="1752"/>
        <v>7.4926215247105715E-6</v>
      </c>
      <c r="AB1434" s="13">
        <f t="shared" si="1753"/>
        <v>1.7550267102190544E-5</v>
      </c>
      <c r="AC1434" s="13">
        <f t="shared" si="1754"/>
        <v>8.4165060334179186E-7</v>
      </c>
      <c r="AD1434" s="13">
        <f t="shared" si="1755"/>
        <v>0.16688801202492734</v>
      </c>
      <c r="AE1434" s="13">
        <f t="shared" si="1756"/>
        <v>1.7504698150170143E-2</v>
      </c>
      <c r="AF1434" s="13">
        <f t="shared" si="1757"/>
        <v>9.1802416965336691E-4</v>
      </c>
      <c r="AG1434" s="13">
        <f t="shared" si="1758"/>
        <v>3.2096845042695479E-5</v>
      </c>
      <c r="AH1434" s="13">
        <f t="shared" si="1759"/>
        <v>4.1939510627826471E-8</v>
      </c>
      <c r="AI1434" s="13">
        <f t="shared" si="1760"/>
        <v>1.9647318664796597E-7</v>
      </c>
      <c r="AJ1434" s="13">
        <f t="shared" si="1761"/>
        <v>4.6020700401299613E-7</v>
      </c>
      <c r="AK1434" s="13">
        <f t="shared" si="1762"/>
        <v>7.1864084918653364E-7</v>
      </c>
      <c r="AL1434" s="13">
        <f t="shared" si="1763"/>
        <v>1.6542503904663463E-8</v>
      </c>
      <c r="AM1434" s="13">
        <f t="shared" si="1764"/>
        <v>0.15636338643458716</v>
      </c>
      <c r="AN1434" s="13">
        <f t="shared" si="1765"/>
        <v>1.6400781866027794E-2</v>
      </c>
      <c r="AO1434" s="13">
        <f t="shared" si="1766"/>
        <v>8.6012989341834598E-4</v>
      </c>
      <c r="AP1434" s="13">
        <f t="shared" si="1767"/>
        <v>3.0072689606922896E-5</v>
      </c>
      <c r="AQ1434" s="13">
        <f t="shared" si="1768"/>
        <v>7.8857274969264424E-7</v>
      </c>
      <c r="AR1434" s="13">
        <f t="shared" si="1769"/>
        <v>8.7979773405929272E-10</v>
      </c>
      <c r="AS1434" s="13">
        <f t="shared" si="1770"/>
        <v>4.1215708487928839E-9</v>
      </c>
      <c r="AT1434" s="13">
        <f t="shared" si="1771"/>
        <v>9.6541202619615141E-9</v>
      </c>
      <c r="AU1434" s="13">
        <f t="shared" si="1772"/>
        <v>1.5075488036268608E-8</v>
      </c>
      <c r="AV1434" s="13">
        <f t="shared" si="1773"/>
        <v>1.7655959323436692E-8</v>
      </c>
      <c r="AW1434" s="13">
        <f t="shared" si="1774"/>
        <v>2.2579179725105293E-10</v>
      </c>
      <c r="AX1434" s="13">
        <f t="shared" si="1775"/>
        <v>0.12208540486039685</v>
      </c>
      <c r="AY1434" s="13">
        <f t="shared" si="1776"/>
        <v>1.280540246535717E-2</v>
      </c>
      <c r="AZ1434" s="13">
        <f t="shared" si="1777"/>
        <v>6.7157221818317557E-4</v>
      </c>
      <c r="BA1434" s="13">
        <f t="shared" si="1778"/>
        <v>2.3480154591293236E-5</v>
      </c>
      <c r="BB1434" s="13">
        <f t="shared" si="1779"/>
        <v>6.1570183150502228E-7</v>
      </c>
      <c r="BC1434" s="13">
        <f t="shared" si="1780"/>
        <v>1.2916056198683128E-8</v>
      </c>
      <c r="BD1434" s="13">
        <f t="shared" si="1781"/>
        <v>1.5380167795406879E-11</v>
      </c>
      <c r="BE1434" s="13">
        <f t="shared" si="1782"/>
        <v>7.2051164467786636E-11</v>
      </c>
      <c r="BF1434" s="13">
        <f t="shared" si="1783"/>
        <v>1.6876832457947517E-10</v>
      </c>
      <c r="BG1434" s="13">
        <f t="shared" si="1784"/>
        <v>2.6354186493032501E-10</v>
      </c>
      <c r="BH1434" s="13">
        <f t="shared" si="1785"/>
        <v>3.086523259504485E-10</v>
      </c>
      <c r="BI1434" s="13">
        <f t="shared" si="1786"/>
        <v>2.8918747566670911E-10</v>
      </c>
      <c r="BJ1434" s="14">
        <f t="shared" si="1787"/>
        <v>0.79259377016301791</v>
      </c>
      <c r="BK1434" s="14">
        <f t="shared" si="1788"/>
        <v>2.57379363375899E-2</v>
      </c>
      <c r="BL1434" s="14">
        <f t="shared" si="1789"/>
        <v>1.1588159184594618E-3</v>
      </c>
      <c r="BM1434" s="14">
        <f t="shared" si="1790"/>
        <v>0.66315554830096335</v>
      </c>
      <c r="BN1434" s="14">
        <f t="shared" si="1791"/>
        <v>0.14353117126665577</v>
      </c>
    </row>
    <row r="1435" spans="1:66" x14ac:dyDescent="0.25">
      <c r="A1435" t="s">
        <v>178</v>
      </c>
      <c r="B1435" t="s">
        <v>179</v>
      </c>
      <c r="C1435" t="s">
        <v>185</v>
      </c>
      <c r="D1435" s="7" t="s">
        <v>510</v>
      </c>
      <c r="E1435" s="10">
        <f>VLOOKUP(A1435,home!$A$2:$E$405,3,FALSE)</f>
        <v>1.7111111111111099</v>
      </c>
      <c r="F1435" s="10">
        <f>VLOOKUP(B1435,home!$B$2:$E$405,3,FALSE)</f>
        <v>0.57999999999999996</v>
      </c>
      <c r="G1435" s="10">
        <f>VLOOKUP(C1435,away!$B$2:$E$405,4,FALSE)</f>
        <v>1.46</v>
      </c>
      <c r="H1435" s="10">
        <f>VLOOKUP(A1435,away!$A$2:$E$405,3,FALSE)</f>
        <v>1.31111111111111</v>
      </c>
      <c r="I1435" s="10">
        <f>VLOOKUP(C1435,away!$B$2:$E$405,3,FALSE)</f>
        <v>0.57999999999999996</v>
      </c>
      <c r="J1435" s="10">
        <f>VLOOKUP(B1435,home!$B$2:$E$405,4,FALSE)</f>
        <v>1.31</v>
      </c>
      <c r="K1435" s="12">
        <f t="shared" si="1736"/>
        <v>1.4489688888888876</v>
      </c>
      <c r="L1435" s="12">
        <f t="shared" si="1737"/>
        <v>0.9961822222222213</v>
      </c>
      <c r="M1435" s="13">
        <f t="shared" si="1738"/>
        <v>8.6713030609250979E-2</v>
      </c>
      <c r="N1435" s="13">
        <f t="shared" si="1739"/>
        <v>0.12564448361407451</v>
      </c>
      <c r="O1435" s="13">
        <f t="shared" si="1740"/>
        <v>8.6381979527947142E-2</v>
      </c>
      <c r="P1435" s="13">
        <f t="shared" si="1741"/>
        <v>0.12516480089663223</v>
      </c>
      <c r="Q1435" s="13">
        <f t="shared" si="1742"/>
        <v>9.1027473908651804E-2</v>
      </c>
      <c r="R1435" s="13">
        <f t="shared" si="1743"/>
        <v>4.3026096163052405E-2</v>
      </c>
      <c r="S1435" s="13">
        <f t="shared" si="1744"/>
        <v>4.5166877669427903E-2</v>
      </c>
      <c r="T1435" s="13">
        <f t="shared" si="1745"/>
        <v>9.067995124159603E-2</v>
      </c>
      <c r="U1435" s="13">
        <f t="shared" si="1746"/>
        <v>6.2343474750604477E-2</v>
      </c>
      <c r="V1435" s="13">
        <f t="shared" si="1747"/>
        <v>7.2439493950409864E-3</v>
      </c>
      <c r="W1435" s="13">
        <f t="shared" si="1748"/>
        <v>4.3965325909260479E-2</v>
      </c>
      <c r="X1435" s="13">
        <f t="shared" si="1749"/>
        <v>4.3797476065011311E-2</v>
      </c>
      <c r="Y1435" s="13">
        <f t="shared" si="1750"/>
        <v>2.1815133517083755E-2</v>
      </c>
      <c r="Z1435" s="13">
        <f t="shared" si="1751"/>
        <v>1.4287277363085512E-2</v>
      </c>
      <c r="AA1435" s="13">
        <f t="shared" si="1752"/>
        <v>2.0701820406037373E-2</v>
      </c>
      <c r="AB1435" s="13">
        <f t="shared" si="1753"/>
        <v>1.4998146855856638E-2</v>
      </c>
      <c r="AC1435" s="13">
        <f t="shared" si="1754"/>
        <v>6.5351155801292467E-4</v>
      </c>
      <c r="AD1435" s="13">
        <f t="shared" si="1755"/>
        <v>1.5926097358094752E-2</v>
      </c>
      <c r="AE1435" s="13">
        <f t="shared" si="1756"/>
        <v>1.586529505751428E-2</v>
      </c>
      <c r="AF1435" s="13">
        <f t="shared" si="1757"/>
        <v>7.9023624433028974E-3</v>
      </c>
      <c r="AG1435" s="13">
        <f t="shared" si="1758"/>
        <v>2.6240643265249678E-3</v>
      </c>
      <c r="AH1435" s="13">
        <f t="shared" si="1759"/>
        <v>3.5581829282659398E-3</v>
      </c>
      <c r="AI1435" s="13">
        <f t="shared" si="1760"/>
        <v>5.1556963640329084E-3</v>
      </c>
      <c r="AJ1435" s="13">
        <f t="shared" si="1761"/>
        <v>3.7352218160206208E-3</v>
      </c>
      <c r="AK1435" s="13">
        <f t="shared" si="1762"/>
        <v>1.8040734015043109E-3</v>
      </c>
      <c r="AL1435" s="13">
        <f t="shared" si="1763"/>
        <v>3.7732111756504134E-5</v>
      </c>
      <c r="AM1435" s="13">
        <f t="shared" si="1764"/>
        <v>4.615283918658954E-3</v>
      </c>
      <c r="AN1435" s="13">
        <f t="shared" si="1765"/>
        <v>4.5976637902761588E-3</v>
      </c>
      <c r="AO1435" s="13">
        <f t="shared" si="1766"/>
        <v>2.2900554658139721E-3</v>
      </c>
      <c r="AP1435" s="13">
        <f t="shared" si="1767"/>
        <v>7.6043751431556907E-4</v>
      </c>
      <c r="AQ1435" s="13">
        <f t="shared" si="1768"/>
        <v>1.8938358321800639E-4</v>
      </c>
      <c r="AR1435" s="13">
        <f t="shared" si="1769"/>
        <v>7.0891971531062727E-4</v>
      </c>
      <c r="AS1435" s="13">
        <f t="shared" si="1770"/>
        <v>1.0272026122050662E-3</v>
      </c>
      <c r="AT1435" s="13">
        <f t="shared" si="1771"/>
        <v>7.4419231383526894E-4</v>
      </c>
      <c r="AU1435" s="13">
        <f t="shared" si="1772"/>
        <v>3.594371700325134E-4</v>
      </c>
      <c r="AV1435" s="13">
        <f t="shared" si="1773"/>
        <v>1.3020331922184431E-4</v>
      </c>
      <c r="AW1435" s="13">
        <f t="shared" si="1774"/>
        <v>1.5128868887762166E-6</v>
      </c>
      <c r="AX1435" s="13">
        <f t="shared" si="1775"/>
        <v>1.1145671352543365E-3</v>
      </c>
      <c r="AY1435" s="13">
        <f t="shared" si="1776"/>
        <v>1.11031196561352E-3</v>
      </c>
      <c r="AZ1435" s="13">
        <f t="shared" si="1777"/>
        <v>5.5303652063239941E-4</v>
      </c>
      <c r="BA1435" s="13">
        <f t="shared" si="1778"/>
        <v>1.8364171669787635E-4</v>
      </c>
      <c r="BB1435" s="13">
        <f t="shared" si="1779"/>
        <v>4.5735153358198511E-5</v>
      </c>
      <c r="BC1435" s="13">
        <f t="shared" si="1780"/>
        <v>9.1121093412088591E-6</v>
      </c>
      <c r="BD1435" s="13">
        <f t="shared" si="1781"/>
        <v>1.1770220289588082E-4</v>
      </c>
      <c r="BE1435" s="13">
        <f t="shared" si="1782"/>
        <v>1.7054683014981886E-4</v>
      </c>
      <c r="BF1435" s="13">
        <f t="shared" si="1783"/>
        <v>1.2355852549285245E-4</v>
      </c>
      <c r="BG1435" s="13">
        <f t="shared" si="1784"/>
        <v>5.9677486465375914E-5</v>
      </c>
      <c r="BH1435" s="13">
        <f t="shared" si="1785"/>
        <v>2.1617705313854349E-5</v>
      </c>
      <c r="BI1435" s="13">
        <f t="shared" si="1786"/>
        <v>6.2646764897885793E-6</v>
      </c>
      <c r="BJ1435" s="14">
        <f t="shared" si="1787"/>
        <v>0.47471689231429504</v>
      </c>
      <c r="BK1435" s="14">
        <f t="shared" si="1788"/>
        <v>0.26609021420573503</v>
      </c>
      <c r="BL1435" s="14">
        <f t="shared" si="1789"/>
        <v>0.24517401477073469</v>
      </c>
      <c r="BM1435" s="14">
        <f t="shared" si="1790"/>
        <v>0.44120173485551623</v>
      </c>
      <c r="BN1435" s="14">
        <f t="shared" si="1791"/>
        <v>0.55795786471960906</v>
      </c>
    </row>
    <row r="1436" spans="1:66" x14ac:dyDescent="0.25">
      <c r="A1436" t="s">
        <v>178</v>
      </c>
      <c r="B1436" t="s">
        <v>274</v>
      </c>
      <c r="C1436" t="s">
        <v>468</v>
      </c>
      <c r="D1436" s="7" t="s">
        <v>510</v>
      </c>
      <c r="E1436" s="10">
        <f>VLOOKUP(A1436,home!$A$2:$E$405,3,FALSE)</f>
        <v>1.7111111111111099</v>
      </c>
      <c r="F1436" s="10">
        <f>VLOOKUP(B1436,home!$B$2:$E$405,3,FALSE)</f>
        <v>1.75</v>
      </c>
      <c r="G1436" s="10">
        <f>VLOOKUP(C1436,away!$B$2:$E$405,4,FALSE)</f>
        <v>1.17</v>
      </c>
      <c r="H1436" s="10">
        <f>VLOOKUP(A1436,away!$A$2:$E$405,3,FALSE)</f>
        <v>1.31111111111111</v>
      </c>
      <c r="I1436" s="10">
        <f>VLOOKUP(C1436,away!$B$2:$E$405,3,FALSE)</f>
        <v>0.88</v>
      </c>
      <c r="J1436" s="10">
        <f>VLOOKUP(B1436,home!$B$2:$E$405,4,FALSE)</f>
        <v>0.67</v>
      </c>
      <c r="K1436" s="12">
        <f t="shared" si="1736"/>
        <v>3.5034999999999972</v>
      </c>
      <c r="L1436" s="12">
        <f t="shared" si="1737"/>
        <v>0.77303111111111056</v>
      </c>
      <c r="M1436" s="13">
        <f t="shared" si="1738"/>
        <v>1.3890764125262845E-2</v>
      </c>
      <c r="N1436" s="13">
        <f t="shared" si="1739"/>
        <v>4.8666292112858341E-2</v>
      </c>
      <c r="O1436" s="13">
        <f t="shared" si="1740"/>
        <v>1.0737992825934291E-2</v>
      </c>
      <c r="P1436" s="13">
        <f t="shared" si="1741"/>
        <v>3.7620557865660764E-2</v>
      </c>
      <c r="Q1436" s="13">
        <f t="shared" si="1742"/>
        <v>8.5251177208699541E-2</v>
      </c>
      <c r="R1436" s="13">
        <f t="shared" si="1743"/>
        <v>4.1504012626675585E-3</v>
      </c>
      <c r="S1436" s="13">
        <f t="shared" si="1744"/>
        <v>2.5472075570514171E-2</v>
      </c>
      <c r="T1436" s="13">
        <f t="shared" si="1745"/>
        <v>6.5901812241171198E-2</v>
      </c>
      <c r="U1436" s="13">
        <f t="shared" si="1746"/>
        <v>1.4540930823755781E-2</v>
      </c>
      <c r="V1436" s="13">
        <f t="shared" si="1747"/>
        <v>7.6651546173460662E-3</v>
      </c>
      <c r="W1436" s="13">
        <f t="shared" si="1748"/>
        <v>9.9559166450226194E-2</v>
      </c>
      <c r="X1436" s="13">
        <f t="shared" si="1749"/>
        <v>7.696233306231437E-2</v>
      </c>
      <c r="Y1436" s="13">
        <f t="shared" si="1750"/>
        <v>2.9747138920432108E-2</v>
      </c>
      <c r="Z1436" s="13">
        <f t="shared" si="1751"/>
        <v>1.0694630998789533E-3</v>
      </c>
      <c r="AA1436" s="13">
        <f t="shared" si="1752"/>
        <v>3.7468639704259098E-3</v>
      </c>
      <c r="AB1436" s="13">
        <f t="shared" si="1753"/>
        <v>6.5635689601935832E-3</v>
      </c>
      <c r="AC1436" s="13">
        <f t="shared" si="1754"/>
        <v>1.2974780861166623E-3</v>
      </c>
      <c r="AD1436" s="13">
        <f t="shared" si="1755"/>
        <v>8.7201384914591812E-2</v>
      </c>
      <c r="AE1436" s="13">
        <f t="shared" si="1756"/>
        <v>6.7409383470954543E-2</v>
      </c>
      <c r="AF1436" s="13">
        <f t="shared" si="1757"/>
        <v>2.6054775301933456E-2</v>
      </c>
      <c r="AG1436" s="13">
        <f t="shared" si="1758"/>
        <v>6.7137173004679813E-3</v>
      </c>
      <c r="AH1436" s="13">
        <f t="shared" si="1759"/>
        <v>2.0668206209793993E-4</v>
      </c>
      <c r="AI1436" s="13">
        <f t="shared" si="1760"/>
        <v>7.2411060456013202E-4</v>
      </c>
      <c r="AJ1436" s="13">
        <f t="shared" si="1761"/>
        <v>1.2684607515382105E-3</v>
      </c>
      <c r="AK1436" s="13">
        <f t="shared" si="1762"/>
        <v>1.4813507476713723E-3</v>
      </c>
      <c r="AL1436" s="13">
        <f t="shared" si="1763"/>
        <v>1.4055914844714862E-4</v>
      </c>
      <c r="AM1436" s="13">
        <f t="shared" si="1764"/>
        <v>6.1102010409654413E-2</v>
      </c>
      <c r="AN1436" s="13">
        <f t="shared" si="1765"/>
        <v>4.7233754998097795E-2</v>
      </c>
      <c r="AO1436" s="13">
        <f t="shared" si="1766"/>
        <v>1.825658105406475E-2</v>
      </c>
      <c r="AP1436" s="13">
        <f t="shared" si="1767"/>
        <v>4.7043017124379092E-3</v>
      </c>
      <c r="AQ1436" s="13">
        <f t="shared" si="1768"/>
        <v>9.0914289494194416E-4</v>
      </c>
      <c r="AR1436" s="13">
        <f t="shared" si="1769"/>
        <v>3.1954332822061231E-5</v>
      </c>
      <c r="AS1436" s="13">
        <f t="shared" si="1770"/>
        <v>1.1195200504209143E-4</v>
      </c>
      <c r="AT1436" s="13">
        <f t="shared" si="1771"/>
        <v>1.9611192483248352E-4</v>
      </c>
      <c r="AU1436" s="13">
        <f t="shared" si="1772"/>
        <v>2.2902604288353517E-4</v>
      </c>
      <c r="AV1436" s="13">
        <f t="shared" si="1773"/>
        <v>2.0059818531061621E-4</v>
      </c>
      <c r="AW1436" s="13">
        <f t="shared" si="1774"/>
        <v>1.0574399431519738E-5</v>
      </c>
      <c r="AX1436" s="13">
        <f t="shared" si="1775"/>
        <v>3.5678482245037335E-2</v>
      </c>
      <c r="AY1436" s="13">
        <f t="shared" si="1776"/>
        <v>2.7580576772639243E-2</v>
      </c>
      <c r="AZ1436" s="13">
        <f t="shared" si="1777"/>
        <v>1.0660321953819298E-2</v>
      </c>
      <c r="BA1436" s="13">
        <f t="shared" si="1778"/>
        <v>2.7469201749210329E-3</v>
      </c>
      <c r="BB1436" s="13">
        <f t="shared" si="1779"/>
        <v>5.3086368873818304E-4</v>
      </c>
      <c r="BC1436" s="13">
        <f t="shared" si="1780"/>
        <v>8.2074829430764116E-5</v>
      </c>
      <c r="BD1436" s="13">
        <f t="shared" si="1781"/>
        <v>4.1169489010420346E-6</v>
      </c>
      <c r="BE1436" s="13">
        <f t="shared" si="1782"/>
        <v>1.4423730474800757E-5</v>
      </c>
      <c r="BF1436" s="13">
        <f t="shared" si="1783"/>
        <v>2.5266769859232206E-5</v>
      </c>
      <c r="BG1436" s="13">
        <f t="shared" si="1784"/>
        <v>2.9507376067273321E-5</v>
      </c>
      <c r="BH1436" s="13">
        <f t="shared" si="1785"/>
        <v>2.5844773012923002E-5</v>
      </c>
      <c r="BI1436" s="13">
        <f t="shared" si="1786"/>
        <v>1.8109432450155125E-5</v>
      </c>
      <c r="BJ1436" s="14">
        <f t="shared" si="1787"/>
        <v>0.80295221171743247</v>
      </c>
      <c r="BK1436" s="14">
        <f t="shared" si="1788"/>
        <v>0.11366716618598689</v>
      </c>
      <c r="BL1436" s="14">
        <f t="shared" si="1789"/>
        <v>4.4307273530500992E-2</v>
      </c>
      <c r="BM1436" s="14">
        <f t="shared" si="1790"/>
        <v>0.73410892675950845</v>
      </c>
      <c r="BN1436" s="14">
        <f t="shared" si="1791"/>
        <v>0.20031718540108334</v>
      </c>
    </row>
    <row r="1437" spans="1:66" x14ac:dyDescent="0.25">
      <c r="A1437" t="s">
        <v>178</v>
      </c>
      <c r="B1437" t="s">
        <v>182</v>
      </c>
      <c r="C1437" t="s">
        <v>184</v>
      </c>
      <c r="D1437" s="7" t="s">
        <v>510</v>
      </c>
      <c r="E1437" s="10">
        <f>VLOOKUP(A1437,home!$A$2:$E$405,3,FALSE)</f>
        <v>1.7111111111111099</v>
      </c>
      <c r="F1437" s="10">
        <f>VLOOKUP(B1437,home!$B$2:$E$405,3,FALSE)</f>
        <v>1.84</v>
      </c>
      <c r="G1437" s="10">
        <f>VLOOKUP(C1437,away!$B$2:$E$405,4,FALSE)</f>
        <v>1.46</v>
      </c>
      <c r="H1437" s="10">
        <f>VLOOKUP(A1437,away!$A$2:$E$405,3,FALSE)</f>
        <v>1.31111111111111</v>
      </c>
      <c r="I1437" s="10">
        <f>VLOOKUP(C1437,away!$B$2:$E$405,3,FALSE)</f>
        <v>0.37</v>
      </c>
      <c r="J1437" s="10">
        <f>VLOOKUP(B1437,home!$B$2:$E$405,4,FALSE)</f>
        <v>0.65</v>
      </c>
      <c r="K1437" s="12">
        <f t="shared" si="1736"/>
        <v>4.5967288888888858</v>
      </c>
      <c r="L1437" s="12">
        <f t="shared" si="1737"/>
        <v>0.31532222222222195</v>
      </c>
      <c r="M1437" s="13">
        <f t="shared" si="1738"/>
        <v>7.3573820362759735E-3</v>
      </c>
      <c r="N1437" s="13">
        <f t="shared" si="1739"/>
        <v>3.3819890552741899E-2</v>
      </c>
      <c r="O1437" s="13">
        <f t="shared" si="1740"/>
        <v>2.3199460534163961E-3</v>
      </c>
      <c r="P1437" s="13">
        <f t="shared" si="1741"/>
        <v>1.0664163044402904E-2</v>
      </c>
      <c r="Q1437" s="13">
        <f t="shared" si="1742"/>
        <v>7.7730433961424511E-2</v>
      </c>
      <c r="R1437" s="13">
        <f t="shared" si="1743"/>
        <v>3.6576527249946575E-4</v>
      </c>
      <c r="S1437" s="13">
        <f t="shared" si="1744"/>
        <v>3.8642948292233713E-3</v>
      </c>
      <c r="T1437" s="13">
        <f t="shared" si="1745"/>
        <v>2.4510133171014043E-2</v>
      </c>
      <c r="U1437" s="13">
        <f t="shared" si="1746"/>
        <v>1.6813237946506096E-3</v>
      </c>
      <c r="V1437" s="13">
        <f t="shared" si="1747"/>
        <v>6.2234501208439518E-4</v>
      </c>
      <c r="W1437" s="13">
        <f t="shared" si="1748"/>
        <v>0.11910191044544999</v>
      </c>
      <c r="X1437" s="13">
        <f t="shared" si="1749"/>
        <v>3.7555479072571347E-2</v>
      </c>
      <c r="Y1437" s="13">
        <f t="shared" si="1750"/>
        <v>5.9210385588916734E-3</v>
      </c>
      <c r="Z1437" s="13">
        <f t="shared" si="1751"/>
        <v>3.8444639512082707E-5</v>
      </c>
      <c r="AA1437" s="13">
        <f t="shared" si="1752"/>
        <v>1.767195850681097E-4</v>
      </c>
      <c r="AB1437" s="13">
        <f t="shared" si="1753"/>
        <v>4.0616601095751844E-4</v>
      </c>
      <c r="AC1437" s="13">
        <f t="shared" si="1754"/>
        <v>5.6378653490601647E-5</v>
      </c>
      <c r="AD1437" s="13">
        <f t="shared" si="1755"/>
        <v>0.13686979811661418</v>
      </c>
      <c r="AE1437" s="13">
        <f t="shared" si="1756"/>
        <v>4.3158088897237663E-2</v>
      </c>
      <c r="AF1437" s="13">
        <f t="shared" si="1757"/>
        <v>6.804352248970592E-3</v>
      </c>
      <c r="AG1437" s="13">
        <f t="shared" si="1758"/>
        <v>7.1518782397606028E-4</v>
      </c>
      <c r="AH1437" s="13">
        <f t="shared" si="1759"/>
        <v>3.0306122908705387E-6</v>
      </c>
      <c r="AI1437" s="13">
        <f t="shared" si="1760"/>
        <v>1.3930903068466331E-5</v>
      </c>
      <c r="AJ1437" s="13">
        <f t="shared" si="1761"/>
        <v>3.2018292291565006E-5</v>
      </c>
      <c r="AK1437" s="13">
        <f t="shared" si="1762"/>
        <v>4.9059803049841752E-5</v>
      </c>
      <c r="AL1437" s="13">
        <f t="shared" si="1763"/>
        <v>3.2687233044757928E-6</v>
      </c>
      <c r="AM1437" s="13">
        <f t="shared" si="1764"/>
        <v>0.12583067100380599</v>
      </c>
      <c r="AN1437" s="13">
        <f t="shared" si="1765"/>
        <v>3.9677206804633408E-2</v>
      </c>
      <c r="AO1437" s="13">
        <f t="shared" si="1766"/>
        <v>6.2555525106038354E-3</v>
      </c>
      <c r="AP1437" s="13">
        <f t="shared" si="1767"/>
        <v>6.575049062904671E-4</v>
      </c>
      <c r="AQ1437" s="13">
        <f t="shared" si="1768"/>
        <v>5.1831477043380959E-5</v>
      </c>
      <c r="AR1437" s="13">
        <f t="shared" si="1769"/>
        <v>1.9112388045025542E-7</v>
      </c>
      <c r="AS1437" s="13">
        <f t="shared" si="1770"/>
        <v>8.7854466262223469E-7</v>
      </c>
      <c r="AT1437" s="13">
        <f t="shared" si="1771"/>
        <v>2.0192158154273831E-6</v>
      </c>
      <c r="AU1437" s="13">
        <f t="shared" si="1772"/>
        <v>3.0939292238921281E-6</v>
      </c>
      <c r="AV1437" s="13">
        <f t="shared" si="1773"/>
        <v>3.5554884609106279E-6</v>
      </c>
      <c r="AW1437" s="13">
        <f t="shared" si="1774"/>
        <v>1.3160704179715564E-7</v>
      </c>
      <c r="AX1437" s="13">
        <f t="shared" si="1775"/>
        <v>9.6401580085244673E-2</v>
      </c>
      <c r="AY1437" s="13">
        <f t="shared" si="1776"/>
        <v>3.0397560458212843E-2</v>
      </c>
      <c r="AZ1437" s="13">
        <f t="shared" si="1777"/>
        <v>4.7925131569090075E-3</v>
      </c>
      <c r="BA1437" s="13">
        <f t="shared" si="1778"/>
        <v>5.0372863288859499E-4</v>
      </c>
      <c r="BB1437" s="13">
        <f t="shared" si="1779"/>
        <v>3.9709207979848386E-5</v>
      </c>
      <c r="BC1437" s="13">
        <f t="shared" si="1780"/>
        <v>2.5042391405780362E-6</v>
      </c>
      <c r="BD1437" s="13">
        <f t="shared" si="1781"/>
        <v>1.0044267783884804E-8</v>
      </c>
      <c r="BE1437" s="13">
        <f t="shared" si="1782"/>
        <v>4.6170775889919219E-8</v>
      </c>
      <c r="BF1437" s="13">
        <f t="shared" si="1783"/>
        <v>1.0611726967780309E-7</v>
      </c>
      <c r="BG1437" s="13">
        <f t="shared" si="1784"/>
        <v>1.6259743971265674E-7</v>
      </c>
      <c r="BH1437" s="13">
        <f t="shared" si="1785"/>
        <v>1.8685408709663451E-7</v>
      </c>
      <c r="BI1437" s="13">
        <f t="shared" si="1786"/>
        <v>1.7178351603281195E-7</v>
      </c>
      <c r="BJ1437" s="14">
        <f t="shared" si="1787"/>
        <v>0.79079667533164455</v>
      </c>
      <c r="BK1437" s="14">
        <f t="shared" si="1788"/>
        <v>5.2965392756994564E-2</v>
      </c>
      <c r="BL1437" s="14">
        <f t="shared" si="1789"/>
        <v>5.0583821966923388E-3</v>
      </c>
      <c r="BM1437" s="14">
        <f t="shared" si="1790"/>
        <v>0.6862038851529112</v>
      </c>
      <c r="BN1437" s="14">
        <f t="shared" si="1791"/>
        <v>0.13225758092076115</v>
      </c>
    </row>
    <row r="1438" spans="1:66" x14ac:dyDescent="0.25">
      <c r="A1438" t="s">
        <v>28</v>
      </c>
      <c r="B1438" t="s">
        <v>275</v>
      </c>
      <c r="C1438" t="s">
        <v>463</v>
      </c>
      <c r="D1438" s="7" t="s">
        <v>510</v>
      </c>
      <c r="E1438" s="10">
        <f>VLOOKUP(A1438,home!$A$2:$E$405,3,FALSE)</f>
        <v>1.4173913043478299</v>
      </c>
      <c r="F1438" s="10">
        <f>VLOOKUP(B1438,home!$B$2:$E$405,3,FALSE)</f>
        <v>1.18</v>
      </c>
      <c r="G1438" s="10">
        <f>VLOOKUP(C1438,away!$B$2:$E$405,4,FALSE)</f>
        <v>1.21</v>
      </c>
      <c r="H1438" s="10">
        <f>VLOOKUP(A1438,away!$A$2:$E$405,3,FALSE)</f>
        <v>1.2521739130434799</v>
      </c>
      <c r="I1438" s="10">
        <f>VLOOKUP(C1438,away!$B$2:$E$405,3,FALSE)</f>
        <v>0.5</v>
      </c>
      <c r="J1438" s="10">
        <f>VLOOKUP(B1438,home!$B$2:$E$405,4,FALSE)</f>
        <v>1.46</v>
      </c>
      <c r="K1438" s="12">
        <f t="shared" si="1736"/>
        <v>2.0237513043478312</v>
      </c>
      <c r="L1438" s="12">
        <f t="shared" si="1737"/>
        <v>0.91408695652174032</v>
      </c>
      <c r="M1438" s="13">
        <f t="shared" si="1738"/>
        <v>5.2980134265722782E-2</v>
      </c>
      <c r="N1438" s="13">
        <f t="shared" si="1739"/>
        <v>0.10721861582477969</v>
      </c>
      <c r="O1438" s="13">
        <f t="shared" si="1740"/>
        <v>4.8428449687067693E-2</v>
      </c>
      <c r="P1438" s="13">
        <f t="shared" si="1741"/>
        <v>9.8007138221746559E-2</v>
      </c>
      <c r="Q1438" s="13">
        <f t="shared" si="1742"/>
        <v>0.10849190681288348</v>
      </c>
      <c r="R1438" s="13">
        <f t="shared" si="1743"/>
        <v>2.213390709175897E-2</v>
      </c>
      <c r="S1438" s="13">
        <f t="shared" si="1744"/>
        <v>4.5325475650177173E-2</v>
      </c>
      <c r="T1438" s="13">
        <f t="shared" si="1745"/>
        <v>9.9171036905828902E-2</v>
      </c>
      <c r="U1438" s="13">
        <f t="shared" si="1746"/>
        <v>4.4793523347260923E-2</v>
      </c>
      <c r="V1438" s="13">
        <f t="shared" si="1747"/>
        <v>9.316322510063221E-3</v>
      </c>
      <c r="W1438" s="13">
        <f t="shared" si="1748"/>
        <v>7.318687930791877E-2</v>
      </c>
      <c r="X1438" s="13">
        <f t="shared" si="1749"/>
        <v>6.6899171763899395E-2</v>
      </c>
      <c r="Y1438" s="13">
        <f t="shared" si="1750"/>
        <v>3.0575830155743972E-2</v>
      </c>
      <c r="Z1438" s="13">
        <f t="shared" si="1751"/>
        <v>6.7441052564803086E-3</v>
      </c>
      <c r="AA1438" s="13">
        <f t="shared" si="1752"/>
        <v>1.3648391809461088E-2</v>
      </c>
      <c r="AB1438" s="13">
        <f t="shared" si="1753"/>
        <v>1.3810475363323568E-2</v>
      </c>
      <c r="AC1438" s="13">
        <f t="shared" si="1754"/>
        <v>1.077132637328074E-3</v>
      </c>
      <c r="AD1438" s="13">
        <f t="shared" si="1755"/>
        <v>3.7028010615136983E-2</v>
      </c>
      <c r="AE1438" s="13">
        <f t="shared" si="1756"/>
        <v>3.3846821529245258E-2</v>
      </c>
      <c r="AF1438" s="13">
        <f t="shared" si="1757"/>
        <v>1.5469469039801157E-2</v>
      </c>
      <c r="AG1438" s="13">
        <f t="shared" si="1758"/>
        <v>4.7134799578663769E-3</v>
      </c>
      <c r="AH1438" s="13">
        <f t="shared" si="1759"/>
        <v>1.5411746620895886E-3</v>
      </c>
      <c r="AI1438" s="13">
        <f t="shared" si="1760"/>
        <v>3.1189542326316324E-3</v>
      </c>
      <c r="AJ1438" s="13">
        <f t="shared" si="1761"/>
        <v>3.1559938482447281E-3</v>
      </c>
      <c r="AK1438" s="13">
        <f t="shared" si="1762"/>
        <v>2.1289822222996667E-3</v>
      </c>
      <c r="AL1438" s="13">
        <f t="shared" si="1763"/>
        <v>7.9702846157614804E-5</v>
      </c>
      <c r="AM1438" s="13">
        <f t="shared" si="1764"/>
        <v>1.4987096955957757E-2</v>
      </c>
      <c r="AN1438" s="13">
        <f t="shared" si="1765"/>
        <v>1.3699509843567664E-2</v>
      </c>
      <c r="AO1438" s="13">
        <f t="shared" si="1766"/>
        <v>6.2612716293731947E-3</v>
      </c>
      <c r="AP1438" s="13">
        <f t="shared" si="1767"/>
        <v>1.9077822425498875E-3</v>
      </c>
      <c r="AQ1438" s="13">
        <f t="shared" si="1768"/>
        <v>4.3596971594966167E-4</v>
      </c>
      <c r="AR1438" s="13">
        <f t="shared" si="1769"/>
        <v>2.817535312675788E-4</v>
      </c>
      <c r="AS1438" s="13">
        <f t="shared" si="1770"/>
        <v>5.7019907640736998E-4</v>
      </c>
      <c r="AT1438" s="13">
        <f t="shared" si="1771"/>
        <v>5.7697056230867196E-4</v>
      </c>
      <c r="AU1438" s="13">
        <f t="shared" si="1772"/>
        <v>3.8921497601415885E-4</v>
      </c>
      <c r="AV1438" s="13">
        <f t="shared" si="1773"/>
        <v>1.96918578845091E-4</v>
      </c>
      <c r="AW1438" s="13">
        <f t="shared" si="1774"/>
        <v>4.0955853696120533E-6</v>
      </c>
      <c r="AX1438" s="13">
        <f t="shared" si="1775"/>
        <v>5.0550261688344861E-3</v>
      </c>
      <c r="AY1438" s="13">
        <f t="shared" si="1776"/>
        <v>4.6207334858076677E-3</v>
      </c>
      <c r="AZ1438" s="13">
        <f t="shared" si="1777"/>
        <v>2.1118761044700116E-3</v>
      </c>
      <c r="BA1438" s="13">
        <f t="shared" si="1778"/>
        <v>6.43479466961994E-4</v>
      </c>
      <c r="BB1438" s="13">
        <f t="shared" si="1779"/>
        <v>1.4704904688488018E-4</v>
      </c>
      <c r="BC1438" s="13">
        <f t="shared" si="1780"/>
        <v>2.6883123145284571E-5</v>
      </c>
      <c r="BD1438" s="13">
        <f t="shared" si="1781"/>
        <v>4.2924537980939003E-5</v>
      </c>
      <c r="BE1438" s="13">
        <f t="shared" si="1782"/>
        <v>8.6868589727453322E-5</v>
      </c>
      <c r="BF1438" s="13">
        <f t="shared" si="1783"/>
        <v>8.7900210883895153E-5</v>
      </c>
      <c r="BG1438" s="13">
        <f t="shared" si="1784"/>
        <v>5.9296055476244085E-5</v>
      </c>
      <c r="BH1438" s="13">
        <f t="shared" si="1785"/>
        <v>3.0000117403182588E-5</v>
      </c>
      <c r="BI1438" s="13">
        <f t="shared" si="1786"/>
        <v>1.2142555345055762E-5</v>
      </c>
      <c r="BJ1438" s="14">
        <f t="shared" si="1787"/>
        <v>0.62649789969660641</v>
      </c>
      <c r="BK1438" s="14">
        <f t="shared" si="1788"/>
        <v>0.21140663961700309</v>
      </c>
      <c r="BL1438" s="14">
        <f t="shared" si="1789"/>
        <v>0.15509404105579752</v>
      </c>
      <c r="BM1438" s="14">
        <f t="shared" si="1790"/>
        <v>0.55786589582149004</v>
      </c>
      <c r="BN1438" s="14">
        <f t="shared" si="1791"/>
        <v>0.43726015190395917</v>
      </c>
    </row>
    <row r="1439" spans="1:66" x14ac:dyDescent="0.25">
      <c r="A1439" t="s">
        <v>28</v>
      </c>
      <c r="B1439" t="s">
        <v>189</v>
      </c>
      <c r="C1439" t="s">
        <v>31</v>
      </c>
      <c r="D1439" s="7" t="s">
        <v>510</v>
      </c>
      <c r="E1439" s="10">
        <f>VLOOKUP(A1439,home!$A$2:$E$405,3,FALSE)</f>
        <v>1.4173913043478299</v>
      </c>
      <c r="F1439" s="10">
        <f>VLOOKUP(B1439,home!$B$2:$E$405,3,FALSE)</f>
        <v>1.06</v>
      </c>
      <c r="G1439" s="10">
        <f>VLOOKUP(C1439,away!$B$2:$E$405,4,FALSE)</f>
        <v>0.3</v>
      </c>
      <c r="H1439" s="10">
        <f>VLOOKUP(A1439,away!$A$2:$E$405,3,FALSE)</f>
        <v>1.2521739130434799</v>
      </c>
      <c r="I1439" s="10">
        <f>VLOOKUP(C1439,away!$B$2:$E$405,3,FALSE)</f>
        <v>2.12</v>
      </c>
      <c r="J1439" s="10">
        <f>VLOOKUP(B1439,home!$B$2:$E$405,4,FALSE)</f>
        <v>0.8</v>
      </c>
      <c r="K1439" s="12">
        <f t="shared" si="1736"/>
        <v>0.45073043478260988</v>
      </c>
      <c r="L1439" s="12">
        <f t="shared" si="1737"/>
        <v>2.1236869565217424</v>
      </c>
      <c r="M1439" s="13">
        <f t="shared" si="1738"/>
        <v>7.619820360504613E-2</v>
      </c>
      <c r="N1439" s="13">
        <f t="shared" si="1739"/>
        <v>3.4344849440556276E-2</v>
      </c>
      <c r="O1439" s="13">
        <f t="shared" si="1740"/>
        <v>0.16182113110642446</v>
      </c>
      <c r="P1439" s="13">
        <f t="shared" si="1741"/>
        <v>7.2937708780612426E-2</v>
      </c>
      <c r="Q1439" s="13">
        <f t="shared" si="1742"/>
        <v>7.7401344604426017E-3</v>
      </c>
      <c r="R1439" s="13">
        <f t="shared" si="1743"/>
        <v>0.17182871271015429</v>
      </c>
      <c r="S1439" s="13">
        <f t="shared" si="1744"/>
        <v>1.745418235100336E-2</v>
      </c>
      <c r="T1439" s="13">
        <f t="shared" si="1745"/>
        <v>1.6437622595366408E-2</v>
      </c>
      <c r="U1439" s="13">
        <f t="shared" si="1746"/>
        <v>7.7448430387984005E-2</v>
      </c>
      <c r="V1439" s="13">
        <f t="shared" si="1747"/>
        <v>1.8563693238167983E-3</v>
      </c>
      <c r="W1439" s="13">
        <f t="shared" si="1748"/>
        <v>1.1629047235437184E-3</v>
      </c>
      <c r="X1439" s="13">
        <f t="shared" si="1749"/>
        <v>2.4696455930673174E-3</v>
      </c>
      <c r="Y1439" s="13">
        <f t="shared" si="1750"/>
        <v>2.6223770666142336E-3</v>
      </c>
      <c r="Z1439" s="13">
        <f t="shared" si="1751"/>
        <v>0.12163679864615877</v>
      </c>
      <c r="AA1439" s="13">
        <f t="shared" si="1752"/>
        <v>5.4825407139347922E-2</v>
      </c>
      <c r="AB1439" s="13">
        <f t="shared" si="1753"/>
        <v>1.2355739798525943E-2</v>
      </c>
      <c r="AC1439" s="13">
        <f t="shared" si="1754"/>
        <v>1.1105849508574031E-4</v>
      </c>
      <c r="AD1439" s="13">
        <f t="shared" si="1755"/>
        <v>1.3103913791340276E-4</v>
      </c>
      <c r="AE1439" s="13">
        <f t="shared" si="1756"/>
        <v>2.7828610798054712E-4</v>
      </c>
      <c r="AF1439" s="13">
        <f t="shared" si="1757"/>
        <v>2.9549628884974465E-4</v>
      </c>
      <c r="AG1439" s="13">
        <f t="shared" si="1758"/>
        <v>2.0918053811026127E-4</v>
      </c>
      <c r="AH1439" s="13">
        <f t="shared" si="1759"/>
        <v>6.4579620679477256E-2</v>
      </c>
      <c r="AI1439" s="13">
        <f t="shared" si="1760"/>
        <v>2.9108000506956808E-2</v>
      </c>
      <c r="AJ1439" s="13">
        <f t="shared" si="1761"/>
        <v>6.5599308620765337E-3</v>
      </c>
      <c r="AK1439" s="13">
        <f t="shared" si="1762"/>
        <v>9.8558682986920557E-4</v>
      </c>
      <c r="AL1439" s="13">
        <f t="shared" si="1763"/>
        <v>4.2522536169817902E-6</v>
      </c>
      <c r="AM1439" s="13">
        <f t="shared" si="1764"/>
        <v>1.1812665521049286E-5</v>
      </c>
      <c r="AN1439" s="13">
        <f t="shared" si="1765"/>
        <v>2.5086403688806477E-5</v>
      </c>
      <c r="AO1439" s="13">
        <f t="shared" si="1766"/>
        <v>2.6637834149978629E-5</v>
      </c>
      <c r="AP1439" s="13">
        <f t="shared" si="1767"/>
        <v>1.885680697809968E-5</v>
      </c>
      <c r="AQ1439" s="13">
        <f t="shared" si="1768"/>
        <v>1.0011488755259619E-5</v>
      </c>
      <c r="AR1439" s="13">
        <f t="shared" si="1769"/>
        <v>2.7429379618825526E-2</v>
      </c>
      <c r="AS1439" s="13">
        <f t="shared" si="1770"/>
        <v>1.2363256201410489E-2</v>
      </c>
      <c r="AT1439" s="13">
        <f t="shared" si="1771"/>
        <v>2.7862479214952728E-3</v>
      </c>
      <c r="AU1439" s="13">
        <f t="shared" si="1772"/>
        <v>4.1861557902256915E-4</v>
      </c>
      <c r="AV1439" s="13">
        <f t="shared" si="1773"/>
        <v>4.7170695484904148E-5</v>
      </c>
      <c r="AW1439" s="13">
        <f t="shared" si="1774"/>
        <v>1.1306392091177259E-7</v>
      </c>
      <c r="AX1439" s="13">
        <f t="shared" si="1775"/>
        <v>8.8738797770734734E-7</v>
      </c>
      <c r="AY1439" s="13">
        <f t="shared" si="1776"/>
        <v>1.8845342736313001E-6</v>
      </c>
      <c r="AZ1439" s="13">
        <f t="shared" si="1777"/>
        <v>2.0010804280144846E-6</v>
      </c>
      <c r="BA1439" s="13">
        <f t="shared" si="1778"/>
        <v>1.4165561346417687E-6</v>
      </c>
      <c r="BB1439" s="13">
        <f t="shared" si="1779"/>
        <v>7.5208044657989556E-7</v>
      </c>
      <c r="BC1439" s="13">
        <f t="shared" si="1780"/>
        <v>3.1943668693135429E-7</v>
      </c>
      <c r="BD1439" s="13">
        <f t="shared" si="1781"/>
        <v>9.7085692869971693E-3</v>
      </c>
      <c r="BE1439" s="13">
        <f t="shared" si="1782"/>
        <v>4.3759476558453275E-3</v>
      </c>
      <c r="BF1439" s="13">
        <f t="shared" si="1783"/>
        <v>9.8618639475255335E-4</v>
      </c>
      <c r="BG1439" s="13">
        <f t="shared" si="1784"/>
        <v>1.4816807416117097E-4</v>
      </c>
      <c r="BH1439" s="13">
        <f t="shared" si="1785"/>
        <v>1.6695965121891644E-5</v>
      </c>
      <c r="BI1439" s="13">
        <f t="shared" si="1786"/>
        <v>1.5050759237011029E-6</v>
      </c>
      <c r="BJ1439" s="14">
        <f t="shared" si="1787"/>
        <v>6.5791202227485232E-2</v>
      </c>
      <c r="BK1439" s="14">
        <f t="shared" si="1788"/>
        <v>0.16856365934345505</v>
      </c>
      <c r="BL1439" s="14">
        <f t="shared" si="1789"/>
        <v>0.63779430248985702</v>
      </c>
      <c r="BM1439" s="14">
        <f t="shared" si="1790"/>
        <v>0.46891345113336708</v>
      </c>
      <c r="BN1439" s="14">
        <f t="shared" si="1791"/>
        <v>0.5248707401032362</v>
      </c>
    </row>
    <row r="1440" spans="1:66" x14ac:dyDescent="0.25">
      <c r="A1440" t="s">
        <v>28</v>
      </c>
      <c r="B1440" t="s">
        <v>190</v>
      </c>
      <c r="C1440" t="s">
        <v>277</v>
      </c>
      <c r="D1440" s="7" t="s">
        <v>510</v>
      </c>
      <c r="E1440" s="10">
        <f>VLOOKUP(A1440,home!$A$2:$E$405,3,FALSE)</f>
        <v>1.4173913043478299</v>
      </c>
      <c r="F1440" s="10">
        <f>VLOOKUP(B1440,home!$B$2:$E$405,3,FALSE)</f>
        <v>1.41</v>
      </c>
      <c r="G1440" s="10">
        <f>VLOOKUP(C1440,away!$B$2:$E$405,4,FALSE)</f>
        <v>1.51</v>
      </c>
      <c r="H1440" s="10">
        <f>VLOOKUP(A1440,away!$A$2:$E$405,3,FALSE)</f>
        <v>1.2521739130434799</v>
      </c>
      <c r="I1440" s="10">
        <f>VLOOKUP(C1440,away!$B$2:$E$405,3,FALSE)</f>
        <v>1.21</v>
      </c>
      <c r="J1440" s="10">
        <f>VLOOKUP(B1440,home!$B$2:$E$405,4,FALSE)</f>
        <v>1.6</v>
      </c>
      <c r="K1440" s="12">
        <f t="shared" si="1736"/>
        <v>3.0177678260869643</v>
      </c>
      <c r="L1440" s="12">
        <f t="shared" si="1737"/>
        <v>2.4242086956521773</v>
      </c>
      <c r="M1440" s="13">
        <f t="shared" si="1738"/>
        <v>4.3309146585313301E-3</v>
      </c>
      <c r="N1440" s="13">
        <f t="shared" si="1739"/>
        <v>1.3069694914044257E-2</v>
      </c>
      <c r="O1440" s="13">
        <f t="shared" si="1740"/>
        <v>1.049904097533913E-2</v>
      </c>
      <c r="P1440" s="13">
        <f t="shared" si="1741"/>
        <v>3.1683668060147122E-2</v>
      </c>
      <c r="Q1440" s="13">
        <f t="shared" si="1742"/>
        <v>1.9720652404187598E-2</v>
      </c>
      <c r="R1440" s="13">
        <f t="shared" si="1743"/>
        <v>1.2725933214212823E-2</v>
      </c>
      <c r="S1440" s="13">
        <f t="shared" si="1744"/>
        <v>5.7947044729230936E-2</v>
      </c>
      <c r="T1440" s="13">
        <f t="shared" si="1745"/>
        <v>4.7806977042165584E-2</v>
      </c>
      <c r="U1440" s="13">
        <f t="shared" si="1746"/>
        <v>3.8403911810782919E-2</v>
      </c>
      <c r="V1440" s="13">
        <f t="shared" si="1747"/>
        <v>4.7102570832771709E-2</v>
      </c>
      <c r="W1440" s="13">
        <f t="shared" si="1748"/>
        <v>1.9837450111600628E-2</v>
      </c>
      <c r="X1440" s="13">
        <f t="shared" si="1749"/>
        <v>4.8090119060108488E-2</v>
      </c>
      <c r="Y1440" s="13">
        <f t="shared" si="1750"/>
        <v>5.8290242400231777E-2</v>
      </c>
      <c r="Z1440" s="13">
        <f t="shared" si="1751"/>
        <v>1.0283439319394528E-2</v>
      </c>
      <c r="AA1440" s="13">
        <f t="shared" si="1752"/>
        <v>3.1033032319586432E-2</v>
      </c>
      <c r="AB1440" s="13">
        <f t="shared" si="1753"/>
        <v>4.6825243239982432E-2</v>
      </c>
      <c r="AC1440" s="13">
        <f t="shared" si="1754"/>
        <v>2.1536764412243007E-2</v>
      </c>
      <c r="AD1440" s="13">
        <f t="shared" si="1755"/>
        <v>1.4966204674598409E-2</v>
      </c>
      <c r="AE1440" s="13">
        <f t="shared" si="1756"/>
        <v>3.6281203513071722E-2</v>
      </c>
      <c r="AF1440" s="13">
        <f t="shared" si="1757"/>
        <v>4.3976604522557416E-2</v>
      </c>
      <c r="AG1440" s="13">
        <f t="shared" si="1758"/>
        <v>3.5536155696280186E-2</v>
      </c>
      <c r="AH1440" s="13">
        <f t="shared" si="1759"/>
        <v>6.2323007548219277E-3</v>
      </c>
      <c r="AI1440" s="13">
        <f t="shared" si="1760"/>
        <v>1.8807636700399113E-2</v>
      </c>
      <c r="AJ1440" s="13">
        <f t="shared" si="1761"/>
        <v>2.8378540459598423E-2</v>
      </c>
      <c r="AK1440" s="13">
        <f t="shared" si="1762"/>
        <v>2.8546615450094431E-2</v>
      </c>
      <c r="AL1440" s="13">
        <f t="shared" si="1763"/>
        <v>6.3022594396583741E-3</v>
      </c>
      <c r="AM1440" s="13">
        <f t="shared" si="1764"/>
        <v>9.0329061891270788E-3</v>
      </c>
      <c r="AN1440" s="13">
        <f t="shared" si="1765"/>
        <v>2.1897649730692231E-2</v>
      </c>
      <c r="AO1440" s="13">
        <f t="shared" si="1766"/>
        <v>2.6542236445744844E-2</v>
      </c>
      <c r="AP1440" s="13">
        <f t="shared" si="1767"/>
        <v>2.1447973464610262E-2</v>
      </c>
      <c r="AQ1440" s="13">
        <f t="shared" si="1768"/>
        <v>1.2998590944256332E-2</v>
      </c>
      <c r="AR1440" s="13">
        <f t="shared" si="1769"/>
        <v>3.0216795367517917E-3</v>
      </c>
      <c r="AS1440" s="13">
        <f t="shared" si="1770"/>
        <v>9.1187272867549185E-3</v>
      </c>
      <c r="AT1440" s="13">
        <f t="shared" si="1771"/>
        <v>1.3759100910415137E-2</v>
      </c>
      <c r="AU1440" s="13">
        <f t="shared" si="1772"/>
        <v>1.3840590681111554E-2</v>
      </c>
      <c r="AV1440" s="13">
        <f t="shared" si="1773"/>
        <v>1.0441922312874378E-2</v>
      </c>
      <c r="AW1440" s="13">
        <f t="shared" si="1774"/>
        <v>1.2807064754126612E-3</v>
      </c>
      <c r="AX1440" s="13">
        <f t="shared" si="1775"/>
        <v>4.5432022789349191E-3</v>
      </c>
      <c r="AY1440" s="13">
        <f t="shared" si="1776"/>
        <v>1.1013670470700818E-2</v>
      </c>
      <c r="AZ1440" s="13">
        <f t="shared" si="1777"/>
        <v>1.3349717863060273E-2</v>
      </c>
      <c r="BA1440" s="13">
        <f t="shared" si="1778"/>
        <v>1.0787500709377972E-2</v>
      </c>
      <c r="BB1440" s="13">
        <f t="shared" si="1779"/>
        <v>6.5377882560070238E-3</v>
      </c>
      <c r="BC1440" s="13">
        <f t="shared" si="1780"/>
        <v>3.1697926281089848E-3</v>
      </c>
      <c r="BD1440" s="13">
        <f t="shared" si="1781"/>
        <v>1.2208636347446559E-3</v>
      </c>
      <c r="BE1440" s="13">
        <f t="shared" si="1782"/>
        <v>3.684282996972009E-3</v>
      </c>
      <c r="BF1440" s="13">
        <f t="shared" si="1783"/>
        <v>5.5591553452306935E-3</v>
      </c>
      <c r="BG1440" s="13">
        <f t="shared" si="1784"/>
        <v>5.5920800470188525E-3</v>
      </c>
      <c r="BH1440" s="13">
        <f t="shared" si="1785"/>
        <v>4.2188998116990933E-3</v>
      </c>
      <c r="BI1440" s="13">
        <f t="shared" si="1786"/>
        <v>2.5463320226459746E-3</v>
      </c>
      <c r="BJ1440" s="14">
        <f t="shared" si="1787"/>
        <v>0.47889633331946674</v>
      </c>
      <c r="BK1440" s="14">
        <f t="shared" si="1788"/>
        <v>0.17991689260328331</v>
      </c>
      <c r="BL1440" s="14">
        <f t="shared" si="1789"/>
        <v>0.29445588951103668</v>
      </c>
      <c r="BM1440" s="14">
        <f t="shared" si="1790"/>
        <v>0.86178968653143062</v>
      </c>
      <c r="BN1440" s="14">
        <f t="shared" si="1791"/>
        <v>9.2029904226462261E-2</v>
      </c>
    </row>
    <row r="1441" spans="1:66" x14ac:dyDescent="0.25">
      <c r="A1441" t="s">
        <v>192</v>
      </c>
      <c r="B1441" t="s">
        <v>205</v>
      </c>
      <c r="C1441" t="s">
        <v>281</v>
      </c>
      <c r="D1441" s="7" t="s">
        <v>510</v>
      </c>
      <c r="E1441" s="10">
        <f>VLOOKUP(A1441,home!$A$2:$E$405,3,FALSE)</f>
        <v>1.4020618556701001</v>
      </c>
      <c r="F1441" s="10">
        <f>VLOOKUP(B1441,home!$B$2:$E$405,3,FALSE)</f>
        <v>0.95</v>
      </c>
      <c r="G1441" s="10">
        <f>VLOOKUP(C1441,away!$B$2:$E$405,4,FALSE)</f>
        <v>0.62</v>
      </c>
      <c r="H1441" s="10">
        <f>VLOOKUP(A1441,away!$A$2:$E$405,3,FALSE)</f>
        <v>1.1340206185567001</v>
      </c>
      <c r="I1441" s="10">
        <f>VLOOKUP(C1441,away!$B$2:$E$405,3,FALSE)</f>
        <v>1.69</v>
      </c>
      <c r="J1441" s="10">
        <f>VLOOKUP(B1441,home!$B$2:$E$405,4,FALSE)</f>
        <v>1.47</v>
      </c>
      <c r="K1441" s="12">
        <f t="shared" si="1736"/>
        <v>0.82581443298968893</v>
      </c>
      <c r="L1441" s="12">
        <f t="shared" si="1737"/>
        <v>2.8172474226804098</v>
      </c>
      <c r="M1441" s="13">
        <f t="shared" si="1738"/>
        <v>2.6172086009303906E-2</v>
      </c>
      <c r="N1441" s="13">
        <f t="shared" si="1739"/>
        <v>2.1613286367930674E-2</v>
      </c>
      <c r="O1441" s="13">
        <f t="shared" si="1740"/>
        <v>7.373324185588144E-2</v>
      </c>
      <c r="P1441" s="13">
        <f t="shared" si="1741"/>
        <v>6.0889975315706335E-2</v>
      </c>
      <c r="Q1441" s="13">
        <f t="shared" si="1742"/>
        <v>8.92428191348822E-3</v>
      </c>
      <c r="R1441" s="13">
        <f t="shared" si="1743"/>
        <v>0.10386239279217667</v>
      </c>
      <c r="S1441" s="13">
        <f t="shared" si="1744"/>
        <v>3.5415490884346361E-2</v>
      </c>
      <c r="T1441" s="13">
        <f t="shared" si="1745"/>
        <v>2.5141910220048084E-2</v>
      </c>
      <c r="U1441" s="13">
        <f t="shared" si="1746"/>
        <v>8.577106301262373E-2</v>
      </c>
      <c r="V1441" s="13">
        <f t="shared" si="1747"/>
        <v>9.1549971938078428E-3</v>
      </c>
      <c r="W1441" s="13">
        <f t="shared" si="1748"/>
        <v>2.4566002694091371E-3</v>
      </c>
      <c r="X1441" s="13">
        <f t="shared" si="1749"/>
        <v>6.9208507775488917E-3</v>
      </c>
      <c r="Y1441" s="13">
        <f t="shared" si="1750"/>
        <v>9.7488745079026638E-3</v>
      </c>
      <c r="Z1441" s="13">
        <f t="shared" si="1751"/>
        <v>9.7535352802393366E-2</v>
      </c>
      <c r="AA1441" s="13">
        <f t="shared" si="1752"/>
        <v>8.0546102070957748E-2</v>
      </c>
      <c r="AB1441" s="13">
        <f t="shared" si="1753"/>
        <v>3.3258066805628782E-2</v>
      </c>
      <c r="AC1441" s="13">
        <f t="shared" si="1754"/>
        <v>1.3312073045786106E-3</v>
      </c>
      <c r="AD1441" s="13">
        <f t="shared" si="1755"/>
        <v>5.0717398964110591E-4</v>
      </c>
      <c r="AE1441" s="13">
        <f t="shared" si="1756"/>
        <v>1.4288346151669464E-3</v>
      </c>
      <c r="AF1441" s="13">
        <f t="shared" si="1757"/>
        <v>2.0126903185078175E-3</v>
      </c>
      <c r="AG1441" s="13">
        <f t="shared" si="1758"/>
        <v>1.8900822041566542E-3</v>
      </c>
      <c r="AH1441" s="13">
        <f t="shared" si="1759"/>
        <v>6.8695305325691805E-2</v>
      </c>
      <c r="AI1441" s="13">
        <f t="shared" si="1760"/>
        <v>5.6729574616589735E-2</v>
      </c>
      <c r="AJ1441" s="13">
        <f t="shared" si="1761"/>
        <v>2.3424050747872648E-2</v>
      </c>
      <c r="AK1441" s="13">
        <f t="shared" si="1762"/>
        <v>6.4479730622253838E-3</v>
      </c>
      <c r="AL1441" s="13">
        <f t="shared" si="1763"/>
        <v>1.2388340751603004E-4</v>
      </c>
      <c r="AM1441" s="13">
        <f t="shared" si="1764"/>
        <v>8.3766320136517675E-5</v>
      </c>
      <c r="AN1441" s="13">
        <f t="shared" si="1765"/>
        <v>2.3599044951202653E-4</v>
      </c>
      <c r="AO1441" s="13">
        <f t="shared" si="1766"/>
        <v>3.3242174283247409E-4</v>
      </c>
      <c r="AP1441" s="13">
        <f t="shared" si="1767"/>
        <v>3.1217143274590593E-4</v>
      </c>
      <c r="AQ1441" s="13">
        <f t="shared" si="1768"/>
        <v>2.1986604108446359E-4</v>
      </c>
      <c r="AR1441" s="13">
        <f t="shared" si="1769"/>
        <v>3.8706334375809816E-2</v>
      </c>
      <c r="AS1441" s="13">
        <f t="shared" si="1770"/>
        <v>3.1964249575668686E-2</v>
      </c>
      <c r="AT1441" s="13">
        <f t="shared" si="1771"/>
        <v>1.3198269319635868E-2</v>
      </c>
      <c r="AU1441" s="13">
        <f t="shared" si="1772"/>
        <v>3.6331070982134344E-3</v>
      </c>
      <c r="AV1441" s="13">
        <f t="shared" si="1773"/>
        <v>7.5006806957548535E-4</v>
      </c>
      <c r="AW1441" s="13">
        <f t="shared" si="1774"/>
        <v>8.0060463645154688E-6</v>
      </c>
      <c r="AX1441" s="13">
        <f t="shared" si="1775"/>
        <v>1.1529239361195179E-5</v>
      </c>
      <c r="AY1441" s="13">
        <f t="shared" si="1776"/>
        <v>3.2480719875792651E-5</v>
      </c>
      <c r="AZ1441" s="13">
        <f t="shared" si="1777"/>
        <v>4.5753112178440609E-5</v>
      </c>
      <c r="BA1441" s="13">
        <f t="shared" si="1778"/>
        <v>4.2965945788106496E-5</v>
      </c>
      <c r="BB1441" s="13">
        <f t="shared" si="1779"/>
        <v>3.0261425008642311E-5</v>
      </c>
      <c r="BC1441" s="13">
        <f t="shared" si="1780"/>
        <v>1.7050784322446811E-5</v>
      </c>
      <c r="BD1441" s="13">
        <f t="shared" si="1781"/>
        <v>1.8174220126942725E-2</v>
      </c>
      <c r="BE1441" s="13">
        <f t="shared" si="1782"/>
        <v>1.5008533289160998E-2</v>
      </c>
      <c r="BF1441" s="13">
        <f t="shared" si="1783"/>
        <v>6.1971317040976784E-3</v>
      </c>
      <c r="BG1441" s="13">
        <f t="shared" si="1784"/>
        <v>1.7058936014606165E-3</v>
      </c>
      <c r="BH1441" s="13">
        <f t="shared" si="1785"/>
        <v>3.5218788930773434E-4</v>
      </c>
      <c r="BI1441" s="13">
        <f t="shared" si="1786"/>
        <v>5.8168368422900419E-5</v>
      </c>
      <c r="BJ1441" s="14">
        <f t="shared" si="1787"/>
        <v>8.2008842396646228E-2</v>
      </c>
      <c r="BK1441" s="14">
        <f t="shared" si="1788"/>
        <v>0.13312012083513489</v>
      </c>
      <c r="BL1441" s="14">
        <f t="shared" si="1789"/>
        <v>0.66221593370794352</v>
      </c>
      <c r="BM1441" s="14">
        <f t="shared" si="1790"/>
        <v>0.67966051081411949</v>
      </c>
      <c r="BN1441" s="14">
        <f t="shared" si="1791"/>
        <v>0.29519526425448722</v>
      </c>
    </row>
    <row r="1442" spans="1:66" x14ac:dyDescent="0.25">
      <c r="A1442" t="s">
        <v>192</v>
      </c>
      <c r="B1442" t="s">
        <v>204</v>
      </c>
      <c r="C1442" t="s">
        <v>194</v>
      </c>
      <c r="D1442" s="7" t="s">
        <v>510</v>
      </c>
      <c r="E1442" s="10">
        <f>VLOOKUP(A1442,home!$A$2:$E$405,3,FALSE)</f>
        <v>1.4020618556701001</v>
      </c>
      <c r="F1442" s="10">
        <f>VLOOKUP(B1442,home!$B$2:$E$405,3,FALSE)</f>
        <v>1.43</v>
      </c>
      <c r="G1442" s="10">
        <f>VLOOKUP(C1442,away!$B$2:$E$405,4,FALSE)</f>
        <v>1.03</v>
      </c>
      <c r="H1442" s="10">
        <f>VLOOKUP(A1442,away!$A$2:$E$405,3,FALSE)</f>
        <v>1.1340206185567001</v>
      </c>
      <c r="I1442" s="10">
        <f>VLOOKUP(C1442,away!$B$2:$E$405,3,FALSE)</f>
        <v>0.55000000000000004</v>
      </c>
      <c r="J1442" s="10">
        <f>VLOOKUP(B1442,home!$B$2:$E$405,4,FALSE)</f>
        <v>0.55000000000000004</v>
      </c>
      <c r="K1442" s="12">
        <f t="shared" si="1736"/>
        <v>2.0650969072164904</v>
      </c>
      <c r="L1442" s="12">
        <f t="shared" si="1737"/>
        <v>0.34304123711340184</v>
      </c>
      <c r="M1442" s="13">
        <f t="shared" si="1738"/>
        <v>8.9982673457020546E-2</v>
      </c>
      <c r="N1442" s="13">
        <f t="shared" si="1739"/>
        <v>0.18582294065916452</v>
      </c>
      <c r="O1442" s="13">
        <f t="shared" si="1740"/>
        <v>3.086776762146759E-2</v>
      </c>
      <c r="P1442" s="13">
        <f t="shared" si="1741"/>
        <v>6.3744931447770048E-2</v>
      </c>
      <c r="Q1442" s="13">
        <f t="shared" si="1742"/>
        <v>0.19187119002255709</v>
      </c>
      <c r="R1442" s="13">
        <f t="shared" si="1743"/>
        <v>5.2944585958986257E-3</v>
      </c>
      <c r="S1442" s="13">
        <f t="shared" si="1744"/>
        <v>1.1289440870029716E-2</v>
      </c>
      <c r="T1442" s="13">
        <f t="shared" si="1745"/>
        <v>6.5819730391758577E-2</v>
      </c>
      <c r="U1442" s="13">
        <f t="shared" si="1746"/>
        <v>1.0933570071776014E-2</v>
      </c>
      <c r="V1442" s="13">
        <f t="shared" si="1747"/>
        <v>8.8862124067996286E-4</v>
      </c>
      <c r="W1442" s="13">
        <f t="shared" si="1748"/>
        <v>0.1320775336998434</v>
      </c>
      <c r="X1442" s="13">
        <f t="shared" si="1749"/>
        <v>4.5308040555281294E-2</v>
      </c>
      <c r="Y1442" s="13">
        <f t="shared" si="1750"/>
        <v>7.7712631416339377E-3</v>
      </c>
      <c r="Z1442" s="13">
        <f t="shared" si="1751"/>
        <v>6.0540587552758321E-4</v>
      </c>
      <c r="AA1442" s="13">
        <f t="shared" si="1752"/>
        <v>1.2502218011627036E-3</v>
      </c>
      <c r="AB1442" s="13">
        <f t="shared" si="1753"/>
        <v>1.2909145874578649E-3</v>
      </c>
      <c r="AC1442" s="13">
        <f t="shared" si="1754"/>
        <v>3.9344449529797976E-5</v>
      </c>
      <c r="AD1442" s="13">
        <f t="shared" si="1755"/>
        <v>6.8188226589082107E-2</v>
      </c>
      <c r="AE1442" s="13">
        <f t="shared" si="1756"/>
        <v>2.3391373605687681E-2</v>
      </c>
      <c r="AF1442" s="13">
        <f t="shared" si="1757"/>
        <v>4.0121028697384384E-3</v>
      </c>
      <c r="AG1442" s="13">
        <f t="shared" si="1758"/>
        <v>4.5877224395376803E-4</v>
      </c>
      <c r="AH1442" s="13">
        <f t="shared" si="1759"/>
        <v>5.1919795124176057E-5</v>
      </c>
      <c r="AI1442" s="13">
        <f t="shared" si="1760"/>
        <v>1.072194083342498E-4</v>
      </c>
      <c r="AJ1442" s="13">
        <f t="shared" si="1761"/>
        <v>1.1070923427232066E-4</v>
      </c>
      <c r="AK1442" s="13">
        <f t="shared" si="1762"/>
        <v>7.6208432432025097E-5</v>
      </c>
      <c r="AL1442" s="13">
        <f t="shared" si="1763"/>
        <v>1.1148854070556816E-6</v>
      </c>
      <c r="AM1442" s="13">
        <f t="shared" si="1764"/>
        <v>2.8163059167538137E-2</v>
      </c>
      <c r="AN1442" s="13">
        <f t="shared" si="1765"/>
        <v>9.6610906577302147E-3</v>
      </c>
      <c r="AO1442" s="13">
        <f t="shared" si="1766"/>
        <v>1.6570762455462508E-3</v>
      </c>
      <c r="AP1442" s="13">
        <f t="shared" si="1767"/>
        <v>1.8948182842113908E-4</v>
      </c>
      <c r="AQ1442" s="13">
        <f t="shared" si="1768"/>
        <v>1.6250020208024217E-5</v>
      </c>
      <c r="AR1442" s="13">
        <f t="shared" si="1769"/>
        <v>3.5621261500143453E-6</v>
      </c>
      <c r="AS1442" s="13">
        <f t="shared" si="1770"/>
        <v>7.3561356955096091E-6</v>
      </c>
      <c r="AT1442" s="13">
        <f t="shared" si="1771"/>
        <v>7.5955665369308616E-6</v>
      </c>
      <c r="AU1442" s="13">
        <f t="shared" si="1772"/>
        <v>5.2285269879909978E-6</v>
      </c>
      <c r="AV1442" s="13">
        <f t="shared" si="1773"/>
        <v>2.6993537280495402E-6</v>
      </c>
      <c r="AW1442" s="13">
        <f t="shared" si="1774"/>
        <v>2.1938882205049277E-8</v>
      </c>
      <c r="AX1442" s="13">
        <f t="shared" si="1775"/>
        <v>9.6932410641063262E-3</v>
      </c>
      <c r="AY1442" s="13">
        <f t="shared" si="1776"/>
        <v>3.3251814062694616E-3</v>
      </c>
      <c r="AZ1442" s="13">
        <f t="shared" si="1777"/>
        <v>5.7033717161657867E-4</v>
      </c>
      <c r="BA1442" s="13">
        <f t="shared" si="1778"/>
        <v>6.5216389641036592E-5</v>
      </c>
      <c r="BB1442" s="13">
        <f t="shared" si="1779"/>
        <v>5.5929777456327071E-6</v>
      </c>
      <c r="BC1442" s="13">
        <f t="shared" si="1780"/>
        <v>3.837244010019139E-7</v>
      </c>
      <c r="BD1442" s="13">
        <f t="shared" si="1781"/>
        <v>2.0365936020915339E-7</v>
      </c>
      <c r="BE1442" s="13">
        <f t="shared" si="1782"/>
        <v>4.2057631489361187E-7</v>
      </c>
      <c r="BF1442" s="13">
        <f t="shared" si="1783"/>
        <v>4.3426542356765343E-7</v>
      </c>
      <c r="BG1442" s="13">
        <f t="shared" si="1784"/>
        <v>2.9893339437354012E-7</v>
      </c>
      <c r="BH1442" s="13">
        <f t="shared" si="1785"/>
        <v>1.5433160704613131E-7</v>
      </c>
      <c r="BI1442" s="13">
        <f t="shared" si="1786"/>
        <v>6.3741944879343282E-8</v>
      </c>
      <c r="BJ1442" s="14">
        <f t="shared" si="1787"/>
        <v>0.77806808443192454</v>
      </c>
      <c r="BK1442" s="14">
        <f t="shared" si="1788"/>
        <v>0.1692713077567066</v>
      </c>
      <c r="BL1442" s="14">
        <f t="shared" si="1789"/>
        <v>5.0011006765069019E-2</v>
      </c>
      <c r="BM1442" s="14">
        <f t="shared" si="1790"/>
        <v>0.4270466835579621</v>
      </c>
      <c r="BN1442" s="14">
        <f t="shared" si="1791"/>
        <v>0.56758396180387838</v>
      </c>
    </row>
    <row r="1443" spans="1:66" x14ac:dyDescent="0.25">
      <c r="A1443" t="s">
        <v>192</v>
      </c>
      <c r="B1443" t="s">
        <v>280</v>
      </c>
      <c r="C1443" t="s">
        <v>199</v>
      </c>
      <c r="D1443" s="7" t="s">
        <v>510</v>
      </c>
      <c r="E1443" s="10">
        <f>VLOOKUP(A1443,home!$A$2:$E$405,3,FALSE)</f>
        <v>1.4020618556701001</v>
      </c>
      <c r="F1443" s="10">
        <f>VLOOKUP(B1443,home!$B$2:$E$405,3,FALSE)</f>
        <v>1.03</v>
      </c>
      <c r="G1443" s="10">
        <f>VLOOKUP(C1443,away!$B$2:$E$405,4,FALSE)</f>
        <v>1.25</v>
      </c>
      <c r="H1443" s="10">
        <f>VLOOKUP(A1443,away!$A$2:$E$405,3,FALSE)</f>
        <v>1.1340206185567001</v>
      </c>
      <c r="I1443" s="10">
        <f>VLOOKUP(C1443,away!$B$2:$E$405,3,FALSE)</f>
        <v>0.8</v>
      </c>
      <c r="J1443" s="10">
        <f>VLOOKUP(B1443,home!$B$2:$E$405,4,FALSE)</f>
        <v>1.37</v>
      </c>
      <c r="K1443" s="12">
        <f t="shared" si="1736"/>
        <v>1.805154639175254</v>
      </c>
      <c r="L1443" s="12">
        <f t="shared" si="1737"/>
        <v>1.2428865979381436</v>
      </c>
      <c r="M1443" s="13">
        <f t="shared" si="1738"/>
        <v>4.7451780206161108E-2</v>
      </c>
      <c r="N1443" s="13">
        <f t="shared" si="1739"/>
        <v>8.5657801176276221E-2</v>
      </c>
      <c r="O1443" s="13">
        <f t="shared" si="1740"/>
        <v>5.8977181666544122E-2</v>
      </c>
      <c r="P1443" s="13">
        <f t="shared" si="1741"/>
        <v>0.10646293309084387</v>
      </c>
      <c r="Q1443" s="13">
        <f t="shared" si="1742"/>
        <v>7.7312788587453274E-2</v>
      </c>
      <c r="R1443" s="13">
        <f t="shared" si="1743"/>
        <v>3.6650974338755436E-2</v>
      </c>
      <c r="S1443" s="13">
        <f t="shared" si="1744"/>
        <v>5.9715125929215677E-2</v>
      </c>
      <c r="T1443" s="13">
        <f t="shared" si="1745"/>
        <v>9.6091028784570737E-2</v>
      </c>
      <c r="U1443" s="13">
        <f t="shared" si="1746"/>
        <v>6.6160676357897574E-2</v>
      </c>
      <c r="V1443" s="13">
        <f t="shared" si="1747"/>
        <v>1.4886334034940444E-2</v>
      </c>
      <c r="W1443" s="13">
        <f t="shared" si="1748"/>
        <v>4.6520512995405647E-2</v>
      </c>
      <c r="X1443" s="13">
        <f t="shared" si="1749"/>
        <v>5.7819722131196925E-2</v>
      </c>
      <c r="Y1443" s="13">
        <f t="shared" si="1750"/>
        <v>3.5931678866686072E-2</v>
      </c>
      <c r="Z1443" s="13">
        <f t="shared" si="1751"/>
        <v>1.5184334935671314E-2</v>
      </c>
      <c r="AA1443" s="13">
        <f t="shared" si="1752"/>
        <v>2.7410072651917958E-2</v>
      </c>
      <c r="AB1443" s="13">
        <f t="shared" si="1753"/>
        <v>2.4739709903870231E-2</v>
      </c>
      <c r="AC1443" s="13">
        <f t="shared" si="1754"/>
        <v>2.0874385237026919E-3</v>
      </c>
      <c r="AD1443" s="13">
        <f t="shared" si="1755"/>
        <v>2.0994179962617304E-2</v>
      </c>
      <c r="AE1443" s="13">
        <f t="shared" si="1756"/>
        <v>2.6093384910238566E-2</v>
      </c>
      <c r="AF1443" s="13">
        <f t="shared" si="1757"/>
        <v>1.621555919988845E-2</v>
      </c>
      <c r="AG1443" s="13">
        <f t="shared" si="1758"/>
        <v>6.7180337358713066E-3</v>
      </c>
      <c r="AH1443" s="13">
        <f t="shared" si="1759"/>
        <v>4.7181015975374567E-3</v>
      </c>
      <c r="AI1443" s="13">
        <f t="shared" si="1760"/>
        <v>8.516902986894918E-3</v>
      </c>
      <c r="AJ1443" s="13">
        <f t="shared" si="1761"/>
        <v>7.6871634690994697E-3</v>
      </c>
      <c r="AK1443" s="13">
        <f t="shared" si="1762"/>
        <v>4.6255062661144835E-3</v>
      </c>
      <c r="AL1443" s="13">
        <f t="shared" si="1763"/>
        <v>1.8733529230277799E-4</v>
      </c>
      <c r="AM1443" s="13">
        <f t="shared" si="1764"/>
        <v>7.5795482710397525E-3</v>
      </c>
      <c r="AN1443" s="13">
        <f t="shared" si="1765"/>
        <v>9.420518964500536E-3</v>
      </c>
      <c r="AO1443" s="13">
        <f t="shared" si="1766"/>
        <v>5.8543183832999177E-3</v>
      </c>
      <c r="AP1443" s="13">
        <f t="shared" si="1767"/>
        <v>2.4254179528887887E-3</v>
      </c>
      <c r="AQ1443" s="13">
        <f t="shared" si="1768"/>
        <v>7.5362986701101107E-4</v>
      </c>
      <c r="AR1443" s="13">
        <f t="shared" si="1769"/>
        <v>1.1728130486579685E-3</v>
      </c>
      <c r="AS1443" s="13">
        <f t="shared" si="1770"/>
        <v>2.1171089156702049E-3</v>
      </c>
      <c r="AT1443" s="13">
        <f t="shared" si="1771"/>
        <v>1.910854490380681E-3</v>
      </c>
      <c r="AU1443" s="13">
        <f t="shared" si="1772"/>
        <v>1.1497959493665176E-3</v>
      </c>
      <c r="AV1443" s="13">
        <f t="shared" si="1773"/>
        <v>5.1888987302597131E-4</v>
      </c>
      <c r="AW1443" s="13">
        <f t="shared" si="1774"/>
        <v>1.167516476921624E-5</v>
      </c>
      <c r="AX1443" s="13">
        <f t="shared" si="1775"/>
        <v>2.2803761207200331E-3</v>
      </c>
      <c r="AY1443" s="13">
        <f t="shared" si="1776"/>
        <v>2.8342489187011036E-3</v>
      </c>
      <c r="AZ1443" s="13">
        <f t="shared" si="1777"/>
        <v>1.7613249981371386E-3</v>
      </c>
      <c r="BA1443" s="13">
        <f t="shared" si="1778"/>
        <v>7.2970907826602489E-4</v>
      </c>
      <c r="BB1443" s="13">
        <f t="shared" si="1779"/>
        <v>2.2673640844265964E-4</v>
      </c>
      <c r="BC1443" s="13">
        <f t="shared" si="1780"/>
        <v>5.6361528663602049E-5</v>
      </c>
      <c r="BD1443" s="13">
        <f t="shared" si="1781"/>
        <v>2.4294560334399388E-4</v>
      </c>
      <c r="BE1443" s="13">
        <f t="shared" si="1782"/>
        <v>4.3855438294364171E-4</v>
      </c>
      <c r="BF1443" s="13">
        <f t="shared" si="1783"/>
        <v>3.9582923945067781E-4</v>
      </c>
      <c r="BG1443" s="13">
        <f t="shared" si="1784"/>
        <v>2.3817766263853457E-4</v>
      </c>
      <c r="BH1443" s="13">
        <f t="shared" si="1785"/>
        <v>1.0748687816496733E-4</v>
      </c>
      <c r="BI1443" s="13">
        <f t="shared" si="1786"/>
        <v>3.8806087353991195E-5</v>
      </c>
      <c r="BJ1443" s="14">
        <f t="shared" si="1787"/>
        <v>0.50327688084187505</v>
      </c>
      <c r="BK1443" s="14">
        <f t="shared" si="1788"/>
        <v>0.23362519599586767</v>
      </c>
      <c r="BL1443" s="14">
        <f t="shared" si="1789"/>
        <v>0.2478175513696288</v>
      </c>
      <c r="BM1443" s="14">
        <f t="shared" si="1790"/>
        <v>0.58456793032307697</v>
      </c>
      <c r="BN1443" s="14">
        <f t="shared" si="1791"/>
        <v>0.41251345906603398</v>
      </c>
    </row>
    <row r="1444" spans="1:66" x14ac:dyDescent="0.25">
      <c r="A1444" t="s">
        <v>32</v>
      </c>
      <c r="B1444" t="s">
        <v>206</v>
      </c>
      <c r="C1444" t="s">
        <v>33</v>
      </c>
      <c r="D1444" s="7" t="s">
        <v>510</v>
      </c>
      <c r="E1444" s="10">
        <f>VLOOKUP(A1444,home!$A$2:$E$405,3,FALSE)</f>
        <v>1.1875</v>
      </c>
      <c r="F1444" s="10">
        <f>VLOOKUP(B1444,home!$B$2:$E$405,3,FALSE)</f>
        <v>0.95</v>
      </c>
      <c r="G1444" s="10">
        <f>VLOOKUP(C1444,away!$B$2:$E$405,4,FALSE)</f>
        <v>0.95</v>
      </c>
      <c r="H1444" s="10">
        <f>VLOOKUP(A1444,away!$A$2:$E$405,3,FALSE)</f>
        <v>1.2</v>
      </c>
      <c r="I1444" s="10">
        <f>VLOOKUP(C1444,away!$B$2:$E$405,3,FALSE)</f>
        <v>0.53</v>
      </c>
      <c r="J1444" s="10">
        <f>VLOOKUP(B1444,home!$B$2:$E$405,4,FALSE)</f>
        <v>1.35</v>
      </c>
      <c r="K1444" s="12">
        <f t="shared" si="1736"/>
        <v>1.0717187500000001</v>
      </c>
      <c r="L1444" s="12">
        <f t="shared" si="1737"/>
        <v>0.85860000000000003</v>
      </c>
      <c r="M1444" s="13">
        <f t="shared" si="1738"/>
        <v>0.14510193986821557</v>
      </c>
      <c r="N1444" s="13">
        <f t="shared" si="1739"/>
        <v>0.15550846961813913</v>
      </c>
      <c r="O1444" s="13">
        <f t="shared" si="1740"/>
        <v>0.12458452557084988</v>
      </c>
      <c r="P1444" s="13">
        <f t="shared" si="1741"/>
        <v>0.13351957201413425</v>
      </c>
      <c r="Q1444" s="13">
        <f t="shared" si="1742"/>
        <v>8.3330671336782527E-2</v>
      </c>
      <c r="R1444" s="13">
        <f t="shared" si="1743"/>
        <v>5.3484136827565858E-2</v>
      </c>
      <c r="S1444" s="13">
        <f t="shared" si="1744"/>
        <v>3.0715433796110605E-2</v>
      </c>
      <c r="T1444" s="13">
        <f t="shared" si="1745"/>
        <v>7.1547714409761473E-2</v>
      </c>
      <c r="U1444" s="13">
        <f t="shared" si="1746"/>
        <v>5.7319952265667842E-2</v>
      </c>
      <c r="V1444" s="13">
        <f t="shared" si="1747"/>
        <v>3.1404064223246354E-3</v>
      </c>
      <c r="W1444" s="13">
        <f t="shared" si="1748"/>
        <v>2.976901430723914E-2</v>
      </c>
      <c r="X1444" s="13">
        <f t="shared" si="1749"/>
        <v>2.5559675684195527E-2</v>
      </c>
      <c r="Y1444" s="13">
        <f t="shared" si="1750"/>
        <v>1.097276877122514E-2</v>
      </c>
      <c r="Z1444" s="13">
        <f t="shared" si="1751"/>
        <v>1.530715996004935E-2</v>
      </c>
      <c r="AA1444" s="13">
        <f t="shared" si="1752"/>
        <v>1.6404970338434136E-2</v>
      </c>
      <c r="AB1444" s="13">
        <f t="shared" si="1753"/>
        <v>8.7907571524468552E-3</v>
      </c>
      <c r="AC1444" s="13">
        <f t="shared" si="1754"/>
        <v>1.8060825110265819E-4</v>
      </c>
      <c r="AD1444" s="13">
        <f t="shared" si="1755"/>
        <v>7.9760027005216089E-3</v>
      </c>
      <c r="AE1444" s="13">
        <f t="shared" si="1756"/>
        <v>6.8481959186678541E-3</v>
      </c>
      <c r="AF1444" s="13">
        <f t="shared" si="1757"/>
        <v>2.9399305078841101E-3</v>
      </c>
      <c r="AG1444" s="13">
        <f t="shared" si="1758"/>
        <v>8.414081113564323E-4</v>
      </c>
      <c r="AH1444" s="13">
        <f t="shared" si="1759"/>
        <v>3.2856818854245925E-3</v>
      </c>
      <c r="AI1444" s="13">
        <f t="shared" si="1760"/>
        <v>3.5213268831448871E-3</v>
      </c>
      <c r="AJ1444" s="13">
        <f t="shared" si="1761"/>
        <v>1.8869360227727174E-3</v>
      </c>
      <c r="AK1444" s="13">
        <f t="shared" si="1762"/>
        <v>6.7408823855198284E-4</v>
      </c>
      <c r="AL1444" s="13">
        <f t="shared" si="1763"/>
        <v>6.647667539482852E-6</v>
      </c>
      <c r="AM1444" s="13">
        <f t="shared" si="1764"/>
        <v>1.7096063288399295E-3</v>
      </c>
      <c r="AN1444" s="13">
        <f t="shared" si="1765"/>
        <v>1.4678679939419633E-3</v>
      </c>
      <c r="AO1444" s="13">
        <f t="shared" si="1766"/>
        <v>6.3015572979928489E-4</v>
      </c>
      <c r="AP1444" s="13">
        <f t="shared" si="1767"/>
        <v>1.8035056986855536E-4</v>
      </c>
      <c r="AQ1444" s="13">
        <f t="shared" si="1768"/>
        <v>3.8712249822285402E-5</v>
      </c>
      <c r="AR1444" s="13">
        <f t="shared" si="1769"/>
        <v>5.6421729336511128E-4</v>
      </c>
      <c r="AS1444" s="13">
        <f t="shared" si="1770"/>
        <v>6.0468225237364026E-4</v>
      </c>
      <c r="AT1444" s="13">
        <f t="shared" si="1771"/>
        <v>3.2402465383053113E-4</v>
      </c>
      <c r="AU1444" s="13">
        <f t="shared" si="1772"/>
        <v>1.1575443232414654E-4</v>
      </c>
      <c r="AV1444" s="13">
        <f t="shared" si="1773"/>
        <v>3.101404887934847E-5</v>
      </c>
      <c r="AW1444" s="13">
        <f t="shared" si="1774"/>
        <v>1.6991765420804872E-7</v>
      </c>
      <c r="AX1444" s="13">
        <f t="shared" si="1775"/>
        <v>3.05369526289403E-4</v>
      </c>
      <c r="AY1444" s="13">
        <f t="shared" si="1776"/>
        <v>2.6219027527208142E-4</v>
      </c>
      <c r="AZ1444" s="13">
        <f t="shared" si="1777"/>
        <v>1.1255828517430456E-4</v>
      </c>
      <c r="BA1444" s="13">
        <f t="shared" si="1778"/>
        <v>3.2214181216885966E-5</v>
      </c>
      <c r="BB1444" s="13">
        <f t="shared" si="1779"/>
        <v>6.9147739982045722E-6</v>
      </c>
      <c r="BC1444" s="13">
        <f t="shared" si="1780"/>
        <v>1.1874049909716895E-6</v>
      </c>
      <c r="BD1444" s="13">
        <f t="shared" si="1781"/>
        <v>8.0739494680547394E-5</v>
      </c>
      <c r="BE1444" s="13">
        <f t="shared" si="1782"/>
        <v>8.653003031466789E-5</v>
      </c>
      <c r="BF1444" s="13">
        <f t="shared" si="1783"/>
        <v>4.6367927963148988E-5</v>
      </c>
      <c r="BG1444" s="13">
        <f t="shared" si="1784"/>
        <v>1.6564459265585363E-5</v>
      </c>
      <c r="BH1444" s="13">
        <f t="shared" si="1785"/>
        <v>4.4381103946347649E-6</v>
      </c>
      <c r="BI1444" s="13">
        <f t="shared" si="1786"/>
        <v>9.5128122489999577E-7</v>
      </c>
      <c r="BJ1444" s="14">
        <f t="shared" si="1787"/>
        <v>0.40004097868498689</v>
      </c>
      <c r="BK1444" s="14">
        <f t="shared" si="1788"/>
        <v>0.31292679829469933</v>
      </c>
      <c r="BL1444" s="14">
        <f t="shared" si="1789"/>
        <v>0.27182765916947499</v>
      </c>
      <c r="BM1444" s="14">
        <f t="shared" si="1790"/>
        <v>0.30431126051590546</v>
      </c>
      <c r="BN1444" s="14">
        <f t="shared" si="1791"/>
        <v>0.69552931523568717</v>
      </c>
    </row>
    <row r="1445" spans="1:66" x14ac:dyDescent="0.25">
      <c r="A1445" t="s">
        <v>32</v>
      </c>
      <c r="B1445" t="s">
        <v>34</v>
      </c>
      <c r="C1445" t="s">
        <v>195</v>
      </c>
      <c r="D1445" s="7" t="s">
        <v>510</v>
      </c>
      <c r="E1445" s="10">
        <f>VLOOKUP(A1445,home!$A$2:$E$405,3,FALSE)</f>
        <v>1.1875</v>
      </c>
      <c r="F1445" s="10">
        <f>VLOOKUP(B1445,home!$B$2:$E$405,3,FALSE)</f>
        <v>0.74</v>
      </c>
      <c r="G1445" s="10">
        <f>VLOOKUP(C1445,away!$B$2:$E$405,4,FALSE)</f>
        <v>1.56</v>
      </c>
      <c r="H1445" s="10">
        <f>VLOOKUP(A1445,away!$A$2:$E$405,3,FALSE)</f>
        <v>1.2</v>
      </c>
      <c r="I1445" s="10">
        <f>VLOOKUP(C1445,away!$B$2:$E$405,3,FALSE)</f>
        <v>0.96</v>
      </c>
      <c r="J1445" s="10">
        <f>VLOOKUP(B1445,home!$B$2:$E$405,4,FALSE)</f>
        <v>1.25</v>
      </c>
      <c r="K1445" s="12">
        <f t="shared" si="1736"/>
        <v>1.3708500000000001</v>
      </c>
      <c r="L1445" s="12">
        <f t="shared" si="1737"/>
        <v>1.44</v>
      </c>
      <c r="M1445" s="13">
        <f t="shared" si="1738"/>
        <v>6.0153839891732598E-2</v>
      </c>
      <c r="N1445" s="13">
        <f t="shared" si="1739"/>
        <v>8.2461891415581634E-2</v>
      </c>
      <c r="O1445" s="13">
        <f t="shared" si="1740"/>
        <v>8.662152944409493E-2</v>
      </c>
      <c r="P1445" s="13">
        <f t="shared" si="1741"/>
        <v>0.11874512363843756</v>
      </c>
      <c r="Q1445" s="13">
        <f t="shared" si="1742"/>
        <v>5.6521441923525061E-2</v>
      </c>
      <c r="R1445" s="13">
        <f t="shared" si="1743"/>
        <v>6.2367501199748362E-2</v>
      </c>
      <c r="S1445" s="13">
        <f t="shared" si="1744"/>
        <v>5.8601430986310793E-2</v>
      </c>
      <c r="T1445" s="13">
        <f t="shared" si="1745"/>
        <v>8.1390876369876089E-2</v>
      </c>
      <c r="U1445" s="13">
        <f t="shared" si="1746"/>
        <v>8.5496489019675048E-2</v>
      </c>
      <c r="V1445" s="13">
        <f t="shared" si="1747"/>
        <v>1.2853403466813464E-2</v>
      </c>
      <c r="W1445" s="13">
        <f t="shared" si="1748"/>
        <v>2.5827472886954781E-2</v>
      </c>
      <c r="X1445" s="13">
        <f t="shared" si="1749"/>
        <v>3.7191560957214882E-2</v>
      </c>
      <c r="Y1445" s="13">
        <f t="shared" si="1750"/>
        <v>2.677792388919472E-2</v>
      </c>
      <c r="Z1445" s="13">
        <f t="shared" si="1751"/>
        <v>2.9936400575879211E-2</v>
      </c>
      <c r="AA1445" s="13">
        <f t="shared" si="1752"/>
        <v>4.1038314729444018E-2</v>
      </c>
      <c r="AB1445" s="13">
        <f t="shared" si="1753"/>
        <v>2.8128686873429176E-2</v>
      </c>
      <c r="AC1445" s="13">
        <f t="shared" si="1754"/>
        <v>1.5858079328233126E-3</v>
      </c>
      <c r="AD1445" s="13">
        <f t="shared" si="1755"/>
        <v>8.851397801770489E-3</v>
      </c>
      <c r="AE1445" s="13">
        <f t="shared" si="1756"/>
        <v>1.2746012834549505E-2</v>
      </c>
      <c r="AF1445" s="13">
        <f t="shared" si="1757"/>
        <v>9.177129240875645E-3</v>
      </c>
      <c r="AG1445" s="13">
        <f t="shared" si="1758"/>
        <v>4.4050220356203094E-3</v>
      </c>
      <c r="AH1445" s="13">
        <f t="shared" si="1759"/>
        <v>1.0777104207316524E-2</v>
      </c>
      <c r="AI1445" s="13">
        <f t="shared" si="1760"/>
        <v>1.477379330259986E-2</v>
      </c>
      <c r="AJ1445" s="13">
        <f t="shared" si="1761"/>
        <v>1.0126327274434513E-2</v>
      </c>
      <c r="AK1445" s="13">
        <f t="shared" si="1762"/>
        <v>4.6272252480528513E-3</v>
      </c>
      <c r="AL1445" s="13">
        <f t="shared" si="1763"/>
        <v>1.2521691675134404E-4</v>
      </c>
      <c r="AM1445" s="13">
        <f t="shared" si="1764"/>
        <v>2.4267877353114143E-3</v>
      </c>
      <c r="AN1445" s="13">
        <f t="shared" si="1765"/>
        <v>3.4945743388484366E-3</v>
      </c>
      <c r="AO1445" s="13">
        <f t="shared" si="1766"/>
        <v>2.5160935239708746E-3</v>
      </c>
      <c r="AP1445" s="13">
        <f t="shared" si="1767"/>
        <v>1.2077248915060197E-3</v>
      </c>
      <c r="AQ1445" s="13">
        <f t="shared" si="1768"/>
        <v>4.3478096094216748E-4</v>
      </c>
      <c r="AR1445" s="13">
        <f t="shared" si="1769"/>
        <v>3.1038060117071541E-3</v>
      </c>
      <c r="AS1445" s="13">
        <f t="shared" si="1770"/>
        <v>4.2548524711487528E-3</v>
      </c>
      <c r="AT1445" s="13">
        <f t="shared" si="1771"/>
        <v>2.916382255037135E-3</v>
      </c>
      <c r="AU1445" s="13">
        <f t="shared" si="1772"/>
        <v>1.3326408714392189E-3</v>
      </c>
      <c r="AV1445" s="13">
        <f t="shared" si="1773"/>
        <v>4.567126846531133E-4</v>
      </c>
      <c r="AW1445" s="13">
        <f t="shared" si="1774"/>
        <v>6.8661444131432022E-6</v>
      </c>
      <c r="AX1445" s="13">
        <f t="shared" si="1775"/>
        <v>5.5446032782527572E-4</v>
      </c>
      <c r="AY1445" s="13">
        <f t="shared" si="1776"/>
        <v>7.9842287206839712E-4</v>
      </c>
      <c r="AZ1445" s="13">
        <f t="shared" si="1777"/>
        <v>5.7486446788924592E-4</v>
      </c>
      <c r="BA1445" s="13">
        <f t="shared" si="1778"/>
        <v>2.7593494458683803E-4</v>
      </c>
      <c r="BB1445" s="13">
        <f t="shared" si="1779"/>
        <v>9.9336580051261782E-5</v>
      </c>
      <c r="BC1445" s="13">
        <f t="shared" si="1780"/>
        <v>2.8608935054763345E-5</v>
      </c>
      <c r="BD1445" s="13">
        <f t="shared" si="1781"/>
        <v>7.4491344280971689E-4</v>
      </c>
      <c r="BE1445" s="13">
        <f t="shared" si="1782"/>
        <v>1.0211645930757005E-3</v>
      </c>
      <c r="BF1445" s="13">
        <f t="shared" si="1783"/>
        <v>6.9993174120891227E-4</v>
      </c>
      <c r="BG1445" s="13">
        <f t="shared" si="1784"/>
        <v>3.1983380914541251E-4</v>
      </c>
      <c r="BH1445" s="13">
        <f t="shared" si="1785"/>
        <v>1.0961104431674718E-4</v>
      </c>
      <c r="BI1445" s="13">
        <f t="shared" si="1786"/>
        <v>3.0052060020322564E-5</v>
      </c>
      <c r="BJ1445" s="14">
        <f t="shared" si="1787"/>
        <v>0.35776231893321775</v>
      </c>
      <c r="BK1445" s="14">
        <f t="shared" si="1788"/>
        <v>0.25286324570493746</v>
      </c>
      <c r="BL1445" s="14">
        <f t="shared" si="1789"/>
        <v>0.35894687228335753</v>
      </c>
      <c r="BM1445" s="14">
        <f t="shared" si="1790"/>
        <v>0.53184595325661654</v>
      </c>
      <c r="BN1445" s="14">
        <f t="shared" si="1791"/>
        <v>0.46687132751312016</v>
      </c>
    </row>
    <row r="1446" spans="1:66" x14ac:dyDescent="0.25">
      <c r="A1446" t="s">
        <v>32</v>
      </c>
      <c r="B1446" t="s">
        <v>210</v>
      </c>
      <c r="C1446" t="s">
        <v>207</v>
      </c>
      <c r="D1446" s="7" t="s">
        <v>510</v>
      </c>
      <c r="E1446" s="10">
        <f>VLOOKUP(A1446,home!$A$2:$E$405,3,FALSE)</f>
        <v>1.1875</v>
      </c>
      <c r="F1446" s="10">
        <f>VLOOKUP(B1446,home!$B$2:$E$405,3,FALSE)</f>
        <v>1.1599999999999999</v>
      </c>
      <c r="G1446" s="10">
        <f>VLOOKUP(C1446,away!$B$2:$E$405,4,FALSE)</f>
        <v>1.58</v>
      </c>
      <c r="H1446" s="10">
        <f>VLOOKUP(A1446,away!$A$2:$E$405,3,FALSE)</f>
        <v>1.2</v>
      </c>
      <c r="I1446" s="10">
        <f>VLOOKUP(C1446,away!$B$2:$E$405,3,FALSE)</f>
        <v>0.95</v>
      </c>
      <c r="J1446" s="10">
        <f>VLOOKUP(B1446,home!$B$2:$E$405,4,FALSE)</f>
        <v>0.52</v>
      </c>
      <c r="K1446" s="12">
        <f t="shared" si="1736"/>
        <v>2.17645</v>
      </c>
      <c r="L1446" s="12">
        <f t="shared" si="1737"/>
        <v>0.59279999999999999</v>
      </c>
      <c r="M1446" s="13">
        <f t="shared" si="1738"/>
        <v>6.2709018873805353E-2</v>
      </c>
      <c r="N1446" s="13">
        <f t="shared" si="1739"/>
        <v>0.13648304412789364</v>
      </c>
      <c r="O1446" s="13">
        <f t="shared" si="1740"/>
        <v>3.7173906388391811E-2</v>
      </c>
      <c r="P1446" s="13">
        <f t="shared" si="1741"/>
        <v>8.0907148559015346E-2</v>
      </c>
      <c r="Q1446" s="13">
        <f t="shared" si="1742"/>
        <v>0.14852426069607708</v>
      </c>
      <c r="R1446" s="13">
        <f t="shared" si="1743"/>
        <v>1.101834585351933E-2</v>
      </c>
      <c r="S1446" s="13">
        <f t="shared" si="1744"/>
        <v>2.6096591867924058E-2</v>
      </c>
      <c r="T1446" s="13">
        <f t="shared" si="1745"/>
        <v>8.8045181740634498E-2</v>
      </c>
      <c r="U1446" s="13">
        <f t="shared" si="1746"/>
        <v>2.3980878832892141E-2</v>
      </c>
      <c r="V1446" s="13">
        <f t="shared" si="1747"/>
        <v>3.7410901494994674E-3</v>
      </c>
      <c r="W1446" s="13">
        <f t="shared" si="1748"/>
        <v>0.107751875730659</v>
      </c>
      <c r="X1446" s="13">
        <f t="shared" si="1749"/>
        <v>6.3875311933134657E-2</v>
      </c>
      <c r="Y1446" s="13">
        <f t="shared" si="1750"/>
        <v>1.8932642456981109E-2</v>
      </c>
      <c r="Z1446" s="13">
        <f t="shared" si="1751"/>
        <v>2.1772251406554201E-3</v>
      </c>
      <c r="AA1446" s="13">
        <f t="shared" si="1752"/>
        <v>4.7386216573794878E-3</v>
      </c>
      <c r="AB1446" s="13">
        <f t="shared" si="1753"/>
        <v>5.156686553101795E-3</v>
      </c>
      <c r="AC1446" s="13">
        <f t="shared" si="1754"/>
        <v>3.0167205405028417E-4</v>
      </c>
      <c r="AD1446" s="13">
        <f t="shared" si="1755"/>
        <v>5.8629142483498202E-2</v>
      </c>
      <c r="AE1446" s="13">
        <f t="shared" si="1756"/>
        <v>3.4755355664217738E-2</v>
      </c>
      <c r="AF1446" s="13">
        <f t="shared" si="1757"/>
        <v>1.0301487418874135E-2</v>
      </c>
      <c r="AG1446" s="13">
        <f t="shared" si="1758"/>
        <v>2.0355739139695291E-3</v>
      </c>
      <c r="AH1446" s="13">
        <f t="shared" si="1759"/>
        <v>3.226647658451332E-4</v>
      </c>
      <c r="AI1446" s="13">
        <f t="shared" si="1760"/>
        <v>7.0226372962364E-4</v>
      </c>
      <c r="AJ1446" s="13">
        <f t="shared" si="1761"/>
        <v>7.6422094716968581E-4</v>
      </c>
      <c r="AK1446" s="13">
        <f t="shared" si="1762"/>
        <v>5.5442956015582098E-4</v>
      </c>
      <c r="AL1446" s="13">
        <f t="shared" si="1763"/>
        <v>1.5568686055998911E-5</v>
      </c>
      <c r="AM1446" s="13">
        <f t="shared" si="1764"/>
        <v>2.5520679431641921E-2</v>
      </c>
      <c r="AN1446" s="13">
        <f t="shared" si="1765"/>
        <v>1.5128658767077332E-2</v>
      </c>
      <c r="AO1446" s="13">
        <f t="shared" si="1766"/>
        <v>4.4841344585617197E-3</v>
      </c>
      <c r="AP1446" s="13">
        <f t="shared" si="1767"/>
        <v>8.8606496901179603E-4</v>
      </c>
      <c r="AQ1446" s="13">
        <f t="shared" si="1768"/>
        <v>1.3131482840754815E-4</v>
      </c>
      <c r="AR1446" s="13">
        <f t="shared" si="1769"/>
        <v>3.8255134638598995E-5</v>
      </c>
      <c r="AS1446" s="13">
        <f t="shared" si="1770"/>
        <v>8.3260387784178777E-5</v>
      </c>
      <c r="AT1446" s="13">
        <f t="shared" si="1771"/>
        <v>9.0606035496437976E-5</v>
      </c>
      <c r="AU1446" s="13">
        <f t="shared" si="1772"/>
        <v>6.5733168652074147E-5</v>
      </c>
      <c r="AV1446" s="13">
        <f t="shared" si="1773"/>
        <v>3.5766238728201699E-5</v>
      </c>
      <c r="AW1446" s="13">
        <f t="shared" si="1774"/>
        <v>5.5796421942299852E-7</v>
      </c>
      <c r="AX1446" s="13">
        <f t="shared" si="1775"/>
        <v>9.257413791499523E-3</v>
      </c>
      <c r="AY1446" s="13">
        <f t="shared" si="1776"/>
        <v>5.487794895600917E-3</v>
      </c>
      <c r="AZ1446" s="13">
        <f t="shared" si="1777"/>
        <v>1.6265824070561114E-3</v>
      </c>
      <c r="BA1446" s="13">
        <f t="shared" si="1778"/>
        <v>3.2141268363428767E-4</v>
      </c>
      <c r="BB1446" s="13">
        <f t="shared" si="1779"/>
        <v>4.7633359714601424E-5</v>
      </c>
      <c r="BC1446" s="13">
        <f t="shared" si="1780"/>
        <v>5.6474111277631459E-6</v>
      </c>
      <c r="BD1446" s="13">
        <f t="shared" si="1781"/>
        <v>3.7796073022935793E-6</v>
      </c>
      <c r="BE1446" s="13">
        <f t="shared" si="1782"/>
        <v>8.2261263130768589E-6</v>
      </c>
      <c r="BF1446" s="13">
        <f t="shared" si="1783"/>
        <v>8.9518763070480669E-6</v>
      </c>
      <c r="BG1446" s="13">
        <f t="shared" si="1784"/>
        <v>6.4944370628249228E-6</v>
      </c>
      <c r="BH1446" s="13">
        <f t="shared" si="1785"/>
        <v>3.5337043863463261E-6</v>
      </c>
      <c r="BI1446" s="13">
        <f t="shared" si="1786"/>
        <v>1.5381861823326917E-6</v>
      </c>
      <c r="BJ1446" s="14">
        <f t="shared" si="1787"/>
        <v>0.7322312131692732</v>
      </c>
      <c r="BK1446" s="14">
        <f t="shared" si="1788"/>
        <v>0.17925888508595145</v>
      </c>
      <c r="BL1446" s="14">
        <f t="shared" si="1789"/>
        <v>8.4758163190932212E-2</v>
      </c>
      <c r="BM1446" s="14">
        <f t="shared" si="1790"/>
        <v>0.51612252515672807</v>
      </c>
      <c r="BN1446" s="14">
        <f t="shared" si="1791"/>
        <v>0.47681572449870258</v>
      </c>
    </row>
    <row r="1447" spans="1:66" x14ac:dyDescent="0.25">
      <c r="A1447" t="s">
        <v>298</v>
      </c>
      <c r="B1447" t="s">
        <v>325</v>
      </c>
      <c r="C1447" t="s">
        <v>299</v>
      </c>
      <c r="D1447" s="7" t="s">
        <v>510</v>
      </c>
      <c r="E1447" s="10">
        <f>VLOOKUP(A1447,home!$A$2:$E$405,3,FALSE)</f>
        <v>1.67088607594937</v>
      </c>
      <c r="F1447" s="10">
        <f>VLOOKUP(B1447,home!$B$2:$E$405,3,FALSE)</f>
        <v>1.42</v>
      </c>
      <c r="G1447" s="10">
        <f>VLOOKUP(C1447,away!$B$2:$E$405,4,FALSE)</f>
        <v>0.6</v>
      </c>
      <c r="H1447" s="10">
        <f>VLOOKUP(A1447,away!$A$2:$E$405,3,FALSE)</f>
        <v>1.36708860759494</v>
      </c>
      <c r="I1447" s="10">
        <f>VLOOKUP(C1447,away!$B$2:$E$405,3,FALSE)</f>
        <v>0.85</v>
      </c>
      <c r="J1447" s="10">
        <f>VLOOKUP(B1447,home!$B$2:$E$405,4,FALSE)</f>
        <v>0.64</v>
      </c>
      <c r="K1447" s="12">
        <f t="shared" si="1736"/>
        <v>1.4235949367088632</v>
      </c>
      <c r="L1447" s="12">
        <f t="shared" si="1737"/>
        <v>0.74369620253164737</v>
      </c>
      <c r="M1447" s="13">
        <f t="shared" si="1738"/>
        <v>0.11448732746890095</v>
      </c>
      <c r="N1447" s="13">
        <f t="shared" si="1739"/>
        <v>0.16298357970205693</v>
      </c>
      <c r="O1447" s="13">
        <f t="shared" si="1740"/>
        <v>8.5143790676618786E-2</v>
      </c>
      <c r="P1447" s="13">
        <f t="shared" si="1741"/>
        <v>0.12121026929943381</v>
      </c>
      <c r="Q1447" s="13">
        <f t="shared" si="1742"/>
        <v>0.11601129941526687</v>
      </c>
      <c r="R1447" s="13">
        <f t="shared" si="1743"/>
        <v>3.166055689767544E-2</v>
      </c>
      <c r="S1447" s="13">
        <f t="shared" si="1744"/>
        <v>3.2081999179411694E-2</v>
      </c>
      <c r="T1447" s="13">
        <f t="shared" si="1745"/>
        <v>8.6277162825895884E-2</v>
      </c>
      <c r="U1447" s="13">
        <f t="shared" si="1746"/>
        <v>4.5071808492913625E-2</v>
      </c>
      <c r="V1447" s="13">
        <f t="shared" si="1747"/>
        <v>3.773991455038758E-3</v>
      </c>
      <c r="W1447" s="13">
        <f t="shared" si="1748"/>
        <v>5.5051032816196603E-2</v>
      </c>
      <c r="X1447" s="13">
        <f t="shared" si="1749"/>
        <v>4.0941244050850506E-2</v>
      </c>
      <c r="Y1447" s="13">
        <f t="shared" si="1750"/>
        <v>1.5223923863769463E-2</v>
      </c>
      <c r="Z1447" s="13">
        <f t="shared" si="1751"/>
        <v>7.848611978279461E-3</v>
      </c>
      <c r="AA1447" s="13">
        <f t="shared" si="1752"/>
        <v>1.1173244272471173E-2</v>
      </c>
      <c r="AB1447" s="13">
        <f t="shared" si="1753"/>
        <v>7.9530869864506363E-3</v>
      </c>
      <c r="AC1447" s="13">
        <f t="shared" si="1754"/>
        <v>2.4972552132640491E-4</v>
      </c>
      <c r="AD1447" s="13">
        <f t="shared" si="1755"/>
        <v>1.9592592894432742E-2</v>
      </c>
      <c r="AE1447" s="13">
        <f t="shared" si="1756"/>
        <v>1.4570936933338167E-2</v>
      </c>
      <c r="AF1447" s="13">
        <f t="shared" si="1757"/>
        <v>5.4181752323258607E-3</v>
      </c>
      <c r="AG1447" s="13">
        <f t="shared" si="1758"/>
        <v>1.3431587816439231E-3</v>
      </c>
      <c r="AH1447" s="13">
        <f t="shared" si="1759"/>
        <v>1.4592457308477086E-3</v>
      </c>
      <c r="AI1447" s="13">
        <f t="shared" si="1760"/>
        <v>2.0773748338488223E-3</v>
      </c>
      <c r="AJ1447" s="13">
        <f t="shared" si="1761"/>
        <v>1.4786701475568E-3</v>
      </c>
      <c r="AK1447" s="13">
        <f t="shared" si="1762"/>
        <v>7.0167577837480257E-4</v>
      </c>
      <c r="AL1447" s="13">
        <f t="shared" si="1763"/>
        <v>1.0575597617696974E-5</v>
      </c>
      <c r="AM1447" s="13">
        <f t="shared" si="1764"/>
        <v>5.5783832083025012E-3</v>
      </c>
      <c r="AN1447" s="13">
        <f t="shared" si="1765"/>
        <v>4.1486224082808772E-3</v>
      </c>
      <c r="AO1447" s="13">
        <f t="shared" si="1766"/>
        <v>1.5426573653880931E-3</v>
      </c>
      <c r="AP1447" s="13">
        <f t="shared" si="1767"/>
        <v>3.8242280814886699E-4</v>
      </c>
      <c r="AQ1447" s="13">
        <f t="shared" si="1768"/>
        <v>7.1101597545450264E-5</v>
      </c>
      <c r="AR1447" s="13">
        <f t="shared" si="1769"/>
        <v>2.170471017183919E-4</v>
      </c>
      <c r="AS1447" s="13">
        <f t="shared" si="1770"/>
        <v>3.0898715503363625E-4</v>
      </c>
      <c r="AT1447" s="13">
        <f t="shared" si="1771"/>
        <v>2.1993627470698061E-4</v>
      </c>
      <c r="AU1447" s="13">
        <f t="shared" si="1772"/>
        <v>1.0436672235715572E-4</v>
      </c>
      <c r="AV1447" s="13">
        <f t="shared" si="1773"/>
        <v>3.7143984377136654E-5</v>
      </c>
      <c r="AW1447" s="13">
        <f t="shared" si="1774"/>
        <v>3.1101720639287576E-7</v>
      </c>
      <c r="AX1447" s="13">
        <f t="shared" si="1775"/>
        <v>1.3235596817268644E-3</v>
      </c>
      <c r="AY1447" s="13">
        <f t="shared" si="1776"/>
        <v>9.8432630912426481E-4</v>
      </c>
      <c r="AZ1447" s="13">
        <f t="shared" si="1777"/>
        <v>3.6601986907385409E-4</v>
      </c>
      <c r="BA1447" s="13">
        <f t="shared" si="1778"/>
        <v>9.0735862227118701E-5</v>
      </c>
      <c r="BB1447" s="13">
        <f t="shared" si="1779"/>
        <v>1.6869979042935726E-5</v>
      </c>
      <c r="BC1447" s="13">
        <f t="shared" si="1780"/>
        <v>2.5092278702039555E-6</v>
      </c>
      <c r="BD1447" s="13">
        <f t="shared" si="1781"/>
        <v>2.6902850886411366E-5</v>
      </c>
      <c r="BE1447" s="13">
        <f t="shared" si="1782"/>
        <v>3.8298762304928767E-5</v>
      </c>
      <c r="BF1447" s="13">
        <f t="shared" si="1783"/>
        <v>2.7260962049756438E-5</v>
      </c>
      <c r="BG1447" s="13">
        <f t="shared" si="1784"/>
        <v>1.2936189181281912E-5</v>
      </c>
      <c r="BH1447" s="13">
        <f t="shared" si="1785"/>
        <v>4.6039733546952269E-6</v>
      </c>
      <c r="BI1447" s="13">
        <f t="shared" si="1786"/>
        <v>1.310838631297329E-6</v>
      </c>
      <c r="BJ1447" s="14">
        <f t="shared" si="1787"/>
        <v>0.53192031483250768</v>
      </c>
      <c r="BK1447" s="14">
        <f t="shared" si="1788"/>
        <v>0.27279821483085354</v>
      </c>
      <c r="BL1447" s="14">
        <f t="shared" si="1789"/>
        <v>0.18771824863135944</v>
      </c>
      <c r="BM1447" s="14">
        <f t="shared" si="1790"/>
        <v>0.36780455152113001</v>
      </c>
      <c r="BN1447" s="14">
        <f t="shared" si="1791"/>
        <v>0.63149682345995284</v>
      </c>
    </row>
    <row r="1448" spans="1:66" x14ac:dyDescent="0.25">
      <c r="A1448" t="s">
        <v>298</v>
      </c>
      <c r="B1448" t="s">
        <v>330</v>
      </c>
      <c r="C1448" t="s">
        <v>203</v>
      </c>
      <c r="D1448" s="7" t="s">
        <v>510</v>
      </c>
      <c r="E1448" s="10">
        <f>VLOOKUP(A1448,home!$A$2:$E$405,3,FALSE)</f>
        <v>1.67088607594937</v>
      </c>
      <c r="F1448" s="10">
        <f>VLOOKUP(B1448,home!$B$2:$E$405,3,FALSE)</f>
        <v>0.85</v>
      </c>
      <c r="G1448" s="10">
        <f>VLOOKUP(C1448,away!$B$2:$E$405,4,FALSE)</f>
        <v>0.9</v>
      </c>
      <c r="H1448" s="10">
        <f>VLOOKUP(A1448,away!$A$2:$E$405,3,FALSE)</f>
        <v>1.36708860759494</v>
      </c>
      <c r="I1448" s="10">
        <f>VLOOKUP(C1448,away!$B$2:$E$405,3,FALSE)</f>
        <v>0.82</v>
      </c>
      <c r="J1448" s="10">
        <f>VLOOKUP(B1448,home!$B$2:$E$405,4,FALSE)</f>
        <v>1.36</v>
      </c>
      <c r="K1448" s="12">
        <f t="shared" si="1736"/>
        <v>1.2782278481012681</v>
      </c>
      <c r="L1448" s="12">
        <f t="shared" si="1737"/>
        <v>1.5245772151898771</v>
      </c>
      <c r="M1448" s="13">
        <f t="shared" si="1738"/>
        <v>6.0639725565621937E-2</v>
      </c>
      <c r="N1448" s="13">
        <f t="shared" si="1739"/>
        <v>7.7511385919196374E-2</v>
      </c>
      <c r="O1448" s="13">
        <f t="shared" si="1740"/>
        <v>9.2449943932714274E-2</v>
      </c>
      <c r="P1448" s="13">
        <f t="shared" si="1741"/>
        <v>0.11817209289019624</v>
      </c>
      <c r="Q1448" s="13">
        <f t="shared" si="1742"/>
        <v>4.9538606013420673E-2</v>
      </c>
      <c r="R1448" s="13">
        <f t="shared" si="1743"/>
        <v>7.0473539032698929E-2</v>
      </c>
      <c r="S1448" s="13">
        <f t="shared" si="1744"/>
        <v>5.7572174872960097E-2</v>
      </c>
      <c r="T1448" s="13">
        <f t="shared" si="1745"/>
        <v>7.552543000032938E-2</v>
      </c>
      <c r="U1448" s="13">
        <f t="shared" si="1746"/>
        <v>9.0081240145847452E-2</v>
      </c>
      <c r="V1448" s="13">
        <f t="shared" si="1747"/>
        <v>1.2466020204702765E-2</v>
      </c>
      <c r="W1448" s="13">
        <f t="shared" si="1748"/>
        <v>2.1107208587490416E-2</v>
      </c>
      <c r="X1448" s="13">
        <f t="shared" si="1749"/>
        <v>3.2179569288747996E-2</v>
      </c>
      <c r="Y1448" s="13">
        <f t="shared" si="1750"/>
        <v>2.4530119066124564E-2</v>
      </c>
      <c r="Z1448" s="13">
        <f t="shared" si="1751"/>
        <v>3.5814117294349072E-2</v>
      </c>
      <c r="AA1448" s="13">
        <f t="shared" si="1752"/>
        <v>4.5778602080802221E-2</v>
      </c>
      <c r="AB1448" s="13">
        <f t="shared" si="1753"/>
        <v>2.925774201341404E-2</v>
      </c>
      <c r="AC1448" s="13">
        <f t="shared" si="1754"/>
        <v>1.5183277998255338E-3</v>
      </c>
      <c r="AD1448" s="13">
        <f t="shared" si="1755"/>
        <v>6.7449554530531189E-3</v>
      </c>
      <c r="AE1448" s="13">
        <f t="shared" si="1756"/>
        <v>1.0283205401195499E-2</v>
      </c>
      <c r="AF1448" s="13">
        <f t="shared" si="1757"/>
        <v>7.8387703268900707E-3</v>
      </c>
      <c r="AG1448" s="13">
        <f t="shared" si="1758"/>
        <v>3.9836035451610349E-3</v>
      </c>
      <c r="AH1448" s="13">
        <f t="shared" si="1759"/>
        <v>1.3650346802275587E-2</v>
      </c>
      <c r="AI1448" s="13">
        <f t="shared" si="1760"/>
        <v>1.7448253418908748E-2</v>
      </c>
      <c r="AJ1448" s="13">
        <f t="shared" si="1761"/>
        <v>1.1151421710388666E-2</v>
      </c>
      <c r="AK1448" s="13">
        <f t="shared" si="1762"/>
        <v>4.7513525920466222E-3</v>
      </c>
      <c r="AL1448" s="13">
        <f t="shared" si="1763"/>
        <v>1.1835408034924863E-4</v>
      </c>
      <c r="AM1448" s="13">
        <f t="shared" si="1764"/>
        <v>1.7243179788589997E-3</v>
      </c>
      <c r="AN1448" s="13">
        <f t="shared" si="1765"/>
        <v>2.6288559023106908E-3</v>
      </c>
      <c r="AO1448" s="13">
        <f t="shared" si="1766"/>
        <v>2.003946905340153E-3</v>
      </c>
      <c r="AP1448" s="13">
        <f t="shared" si="1767"/>
        <v>1.0183905974439542E-3</v>
      </c>
      <c r="AQ1448" s="13">
        <f t="shared" si="1768"/>
        <v>3.8815377525666488E-4</v>
      </c>
      <c r="AR1448" s="13">
        <f t="shared" si="1769"/>
        <v>4.1622015428378692E-3</v>
      </c>
      <c r="AS1448" s="13">
        <f t="shared" si="1770"/>
        <v>5.3202419214654264E-3</v>
      </c>
      <c r="AT1448" s="13">
        <f t="shared" si="1771"/>
        <v>3.4002406913264554E-3</v>
      </c>
      <c r="AU1448" s="13">
        <f t="shared" si="1772"/>
        <v>1.4487607806335278E-3</v>
      </c>
      <c r="AV1448" s="13">
        <f t="shared" si="1773"/>
        <v>4.6296159376067676E-4</v>
      </c>
      <c r="AW1448" s="13">
        <f t="shared" si="1774"/>
        <v>6.406759689895346E-6</v>
      </c>
      <c r="AX1448" s="13">
        <f t="shared" si="1775"/>
        <v>3.6734520992654391E-4</v>
      </c>
      <c r="AY1448" s="13">
        <f t="shared" si="1776"/>
        <v>5.6004613716315098E-4</v>
      </c>
      <c r="AZ1448" s="13">
        <f t="shared" si="1777"/>
        <v>4.269167900870225E-4</v>
      </c>
      <c r="BA1448" s="13">
        <f t="shared" si="1778"/>
        <v>2.1695587031622467E-4</v>
      </c>
      <c r="BB1448" s="13">
        <f t="shared" si="1779"/>
        <v>8.2691494146451512E-5</v>
      </c>
      <c r="BC1448" s="13">
        <f t="shared" si="1780"/>
        <v>2.5213913573137398E-5</v>
      </c>
      <c r="BD1448" s="13">
        <f t="shared" si="1781"/>
        <v>1.057599606206462E-3</v>
      </c>
      <c r="BE1448" s="13">
        <f t="shared" si="1782"/>
        <v>1.3518532687940342E-3</v>
      </c>
      <c r="BF1448" s="13">
        <f t="shared" si="1783"/>
        <v>8.6398824735963201E-4</v>
      </c>
      <c r="BG1448" s="13">
        <f t="shared" si="1784"/>
        <v>3.681246127357629E-4</v>
      </c>
      <c r="BH1448" s="13">
        <f t="shared" si="1785"/>
        <v>1.1763678289258669E-4</v>
      </c>
      <c r="BI1448" s="13">
        <f t="shared" si="1786"/>
        <v>3.0073322370869421E-5</v>
      </c>
      <c r="BJ1448" s="14">
        <f t="shared" si="1787"/>
        <v>0.3186856881760321</v>
      </c>
      <c r="BK1448" s="14">
        <f t="shared" si="1788"/>
        <v>0.25104674155081902</v>
      </c>
      <c r="BL1448" s="14">
        <f t="shared" si="1789"/>
        <v>0.39362612409947983</v>
      </c>
      <c r="BM1448" s="14">
        <f t="shared" si="1790"/>
        <v>0.5298337383893581</v>
      </c>
      <c r="BN1448" s="14">
        <f t="shared" si="1791"/>
        <v>0.46878529335384844</v>
      </c>
    </row>
    <row r="1449" spans="1:66" x14ac:dyDescent="0.25">
      <c r="A1449" t="s">
        <v>298</v>
      </c>
      <c r="B1449" t="s">
        <v>331</v>
      </c>
      <c r="C1449" t="s">
        <v>324</v>
      </c>
      <c r="D1449" s="7" t="s">
        <v>510</v>
      </c>
      <c r="E1449" s="10">
        <f>VLOOKUP(A1449,home!$A$2:$E$405,3,FALSE)</f>
        <v>1.67088607594937</v>
      </c>
      <c r="F1449" s="10">
        <f>VLOOKUP(B1449,home!$B$2:$E$405,3,FALSE)</f>
        <v>0.82</v>
      </c>
      <c r="G1449" s="10">
        <f>VLOOKUP(C1449,away!$B$2:$E$405,4,FALSE)</f>
        <v>1.05</v>
      </c>
      <c r="H1449" s="10">
        <f>VLOOKUP(A1449,away!$A$2:$E$405,3,FALSE)</f>
        <v>1.36708860759494</v>
      </c>
      <c r="I1449" s="10">
        <f>VLOOKUP(C1449,away!$B$2:$E$405,3,FALSE)</f>
        <v>0.6</v>
      </c>
      <c r="J1449" s="10">
        <f>VLOOKUP(B1449,home!$B$2:$E$405,4,FALSE)</f>
        <v>0.91</v>
      </c>
      <c r="K1449" s="12">
        <f t="shared" si="1736"/>
        <v>1.4386329113924077</v>
      </c>
      <c r="L1449" s="12">
        <f t="shared" si="1737"/>
        <v>0.74643037974683724</v>
      </c>
      <c r="M1449" s="13">
        <f t="shared" si="1738"/>
        <v>0.11247061503566204</v>
      </c>
      <c r="N1449" s="13">
        <f t="shared" si="1739"/>
        <v>0.16180392835484919</v>
      </c>
      <c r="O1449" s="13">
        <f t="shared" si="1740"/>
        <v>8.3951483891429549E-2</v>
      </c>
      <c r="P1449" s="13">
        <f t="shared" si="1741"/>
        <v>0.12077536768644012</v>
      </c>
      <c r="Q1449" s="13">
        <f t="shared" si="1742"/>
        <v>0.11638822826193262</v>
      </c>
      <c r="R1449" s="13">
        <f t="shared" si="1743"/>
        <v>3.1331969000695119E-2</v>
      </c>
      <c r="S1449" s="13">
        <f t="shared" si="1744"/>
        <v>3.24233343864299E-2</v>
      </c>
      <c r="T1449" s="13">
        <f t="shared" si="1745"/>
        <v>8.6875709419615935E-2</v>
      </c>
      <c r="U1449" s="13">
        <f t="shared" si="1746"/>
        <v>4.5075201783126691E-2</v>
      </c>
      <c r="V1449" s="13">
        <f t="shared" si="1747"/>
        <v>3.8686056708133717E-3</v>
      </c>
      <c r="W1449" s="13">
        <f t="shared" si="1748"/>
        <v>5.58133118920894E-2</v>
      </c>
      <c r="X1449" s="13">
        <f t="shared" si="1749"/>
        <v>4.1660751590540959E-2</v>
      </c>
      <c r="Y1449" s="13">
        <f t="shared" si="1750"/>
        <v>1.5548425315133068E-2</v>
      </c>
      <c r="Z1449" s="13">
        <f t="shared" si="1751"/>
        <v>7.795711173134998E-3</v>
      </c>
      <c r="AA1449" s="13">
        <f t="shared" si="1752"/>
        <v>1.1215166661381526E-2</v>
      </c>
      <c r="AB1449" s="13">
        <f t="shared" si="1753"/>
        <v>8.0672539329071872E-3</v>
      </c>
      <c r="AC1449" s="13">
        <f t="shared" si="1754"/>
        <v>2.5964130285173996E-4</v>
      </c>
      <c r="AD1449" s="13">
        <f t="shared" si="1755"/>
        <v>2.0073716845442281E-2</v>
      </c>
      <c r="AE1449" s="13">
        <f t="shared" si="1756"/>
        <v>1.4983632087873964E-2</v>
      </c>
      <c r="AF1449" s="13">
        <f t="shared" si="1757"/>
        <v>5.5921190946693284E-3</v>
      </c>
      <c r="AG1449" s="13">
        <f t="shared" si="1758"/>
        <v>1.3913758598078556E-3</v>
      </c>
      <c r="AH1449" s="13">
        <f t="shared" si="1759"/>
        <v>1.4547389128399546E-3</v>
      </c>
      <c r="AI1449" s="13">
        <f t="shared" si="1760"/>
        <v>2.0928352774947701E-3</v>
      </c>
      <c r="AJ1449" s="13">
        <f t="shared" si="1761"/>
        <v>1.5054108541635192E-3</v>
      </c>
      <c r="AK1449" s="13">
        <f t="shared" si="1762"/>
        <v>7.2191119998899823E-4</v>
      </c>
      <c r="AL1449" s="13">
        <f t="shared" si="1763"/>
        <v>1.1152521503883369E-5</v>
      </c>
      <c r="AM1449" s="13">
        <f t="shared" si="1764"/>
        <v>5.7757419415650846E-3</v>
      </c>
      <c r="AN1449" s="13">
        <f t="shared" si="1765"/>
        <v>4.311189250762161E-3</v>
      </c>
      <c r="AO1449" s="13">
        <f t="shared" si="1766"/>
        <v>1.609001314803441E-3</v>
      </c>
      <c r="AP1449" s="13">
        <f t="shared" si="1767"/>
        <v>4.0033582080729771E-4</v>
      </c>
      <c r="AQ1449" s="13">
        <f t="shared" si="1768"/>
        <v>7.4705704687863235E-5</v>
      </c>
      <c r="AR1449" s="13">
        <f t="shared" si="1769"/>
        <v>2.1717226382872573E-4</v>
      </c>
      <c r="AS1449" s="13">
        <f t="shared" si="1770"/>
        <v>3.1243116618559979E-4</v>
      </c>
      <c r="AT1449" s="13">
        <f t="shared" si="1771"/>
        <v>2.2473687910965729E-4</v>
      </c>
      <c r="AU1449" s="13">
        <f t="shared" si="1772"/>
        <v>1.077712902302566E-4</v>
      </c>
      <c r="AV1449" s="13">
        <f t="shared" si="1773"/>
        <v>3.8760831257117571E-5</v>
      </c>
      <c r="AW1449" s="13">
        <f t="shared" si="1774"/>
        <v>3.3266711112729129E-7</v>
      </c>
      <c r="AX1449" s="13">
        <f t="shared" si="1775"/>
        <v>1.3848620741408338E-3</v>
      </c>
      <c r="AY1449" s="13">
        <f t="shared" si="1776"/>
        <v>1.0337031238979351E-3</v>
      </c>
      <c r="AZ1449" s="13">
        <f t="shared" si="1777"/>
        <v>3.8579370765831378E-4</v>
      </c>
      <c r="BA1449" s="13">
        <f t="shared" si="1778"/>
        <v>9.5989381237111845E-5</v>
      </c>
      <c r="BB1449" s="13">
        <f t="shared" si="1779"/>
        <v>1.791234757212033E-5</v>
      </c>
      <c r="BC1449" s="13">
        <f t="shared" si="1780"/>
        <v>2.6740640800830233E-6</v>
      </c>
      <c r="BD1449" s="13">
        <f t="shared" si="1781"/>
        <v>2.7017329226692673E-5</v>
      </c>
      <c r="BE1449" s="13">
        <f t="shared" si="1782"/>
        <v>3.886801900344407E-5</v>
      </c>
      <c r="BF1449" s="13">
        <f t="shared" si="1783"/>
        <v>2.7958405669490088E-5</v>
      </c>
      <c r="BG1449" s="13">
        <f t="shared" si="1784"/>
        <v>1.3407294182062837E-5</v>
      </c>
      <c r="BH1449" s="13">
        <f t="shared" si="1785"/>
        <v>4.8220436657588899E-6</v>
      </c>
      <c r="BI1449" s="13">
        <f t="shared" si="1786"/>
        <v>1.3874301435464051E-6</v>
      </c>
      <c r="BJ1449" s="14">
        <f t="shared" si="1787"/>
        <v>0.5352231074531667</v>
      </c>
      <c r="BK1449" s="14">
        <f t="shared" si="1788"/>
        <v>0.27084241972759904</v>
      </c>
      <c r="BL1449" s="14">
        <f t="shared" si="1789"/>
        <v>0.18643030446652964</v>
      </c>
      <c r="BM1449" s="14">
        <f t="shared" si="1790"/>
        <v>0.3725365801326353</v>
      </c>
      <c r="BN1449" s="14">
        <f t="shared" si="1791"/>
        <v>0.62672159223100865</v>
      </c>
    </row>
    <row r="1450" spans="1:66" x14ac:dyDescent="0.25">
      <c r="A1450" t="s">
        <v>298</v>
      </c>
      <c r="B1450" t="s">
        <v>358</v>
      </c>
      <c r="C1450" t="s">
        <v>338</v>
      </c>
      <c r="D1450" s="7" t="s">
        <v>510</v>
      </c>
      <c r="E1450" s="10">
        <f>VLOOKUP(A1450,home!$A$2:$E$405,3,FALSE)</f>
        <v>1.67088607594937</v>
      </c>
      <c r="F1450" s="10">
        <f>VLOOKUP(B1450,home!$B$2:$E$405,3,FALSE)</f>
        <v>0.85</v>
      </c>
      <c r="G1450" s="10">
        <f>VLOOKUP(C1450,away!$B$2:$E$405,4,FALSE)</f>
        <v>0.97</v>
      </c>
      <c r="H1450" s="10">
        <f>VLOOKUP(A1450,away!$A$2:$E$405,3,FALSE)</f>
        <v>1.36708860759494</v>
      </c>
      <c r="I1450" s="10">
        <f>VLOOKUP(C1450,away!$B$2:$E$405,3,FALSE)</f>
        <v>0.82</v>
      </c>
      <c r="J1450" s="10">
        <f>VLOOKUP(B1450,home!$B$2:$E$405,4,FALSE)</f>
        <v>0.94</v>
      </c>
      <c r="K1450" s="12">
        <f t="shared" si="1736"/>
        <v>1.3776455696202554</v>
      </c>
      <c r="L1450" s="12">
        <f t="shared" si="1737"/>
        <v>1.0537518987341796</v>
      </c>
      <c r="M1450" s="13">
        <f t="shared" si="1738"/>
        <v>8.7913889819132618E-2</v>
      </c>
      <c r="N1450" s="13">
        <f t="shared" si="1739"/>
        <v>0.12111418081741131</v>
      </c>
      <c r="O1450" s="13">
        <f t="shared" si="1740"/>
        <v>9.2639428322018449E-2</v>
      </c>
      <c r="P1450" s="13">
        <f t="shared" si="1741"/>
        <v>0.1276242979999819</v>
      </c>
      <c r="Q1450" s="13">
        <f t="shared" si="1742"/>
        <v>8.3426207310646636E-2</v>
      </c>
      <c r="R1450" s="13">
        <f t="shared" si="1743"/>
        <v>4.8809486745987937E-2</v>
      </c>
      <c r="S1450" s="13">
        <f t="shared" si="1744"/>
        <v>4.6317940980366734E-2</v>
      </c>
      <c r="T1450" s="13">
        <f t="shared" si="1745"/>
        <v>8.791052435778518E-2</v>
      </c>
      <c r="U1450" s="13">
        <f t="shared" si="1746"/>
        <v>6.7242173171048844E-2</v>
      </c>
      <c r="V1450" s="13">
        <f t="shared" si="1747"/>
        <v>7.4710665611863701E-3</v>
      </c>
      <c r="W1450" s="13">
        <f t="shared" si="1748"/>
        <v>3.8310581630577774E-2</v>
      </c>
      <c r="X1450" s="13">
        <f t="shared" si="1749"/>
        <v>4.0369848134832104E-2</v>
      </c>
      <c r="Y1450" s="13">
        <f t="shared" si="1750"/>
        <v>2.1269902061844904E-2</v>
      </c>
      <c r="Z1450" s="13">
        <f t="shared" si="1751"/>
        <v>1.714436311160852E-2</v>
      </c>
      <c r="AA1450" s="13">
        <f t="shared" si="1752"/>
        <v>2.3618855884668413E-2</v>
      </c>
      <c r="AB1450" s="13">
        <f t="shared" si="1753"/>
        <v>1.6269206084506372E-2</v>
      </c>
      <c r="AC1450" s="13">
        <f t="shared" si="1754"/>
        <v>6.7785763656359266E-4</v>
      </c>
      <c r="AD1450" s="13">
        <f t="shared" si="1755"/>
        <v>1.3194600763235148E-2</v>
      </c>
      <c r="AE1450" s="13">
        <f t="shared" si="1756"/>
        <v>1.3903835607298491E-2</v>
      </c>
      <c r="AF1450" s="13">
        <f t="shared" si="1757"/>
        <v>7.3255965854393396E-3</v>
      </c>
      <c r="AG1450" s="13">
        <f t="shared" si="1758"/>
        <v>2.5731204370891092E-3</v>
      </c>
      <c r="AH1450" s="13">
        <f t="shared" si="1759"/>
        <v>4.5164762953614265E-3</v>
      </c>
      <c r="AI1450" s="13">
        <f t="shared" si="1760"/>
        <v>6.2221035585995725E-3</v>
      </c>
      <c r="AJ1450" s="13">
        <f t="shared" si="1761"/>
        <v>4.2859267006115642E-3</v>
      </c>
      <c r="AK1450" s="13">
        <f t="shared" si="1762"/>
        <v>1.9681626436048936E-3</v>
      </c>
      <c r="AL1450" s="13">
        <f t="shared" si="1763"/>
        <v>3.9361745994102562E-5</v>
      </c>
      <c r="AM1450" s="13">
        <f t="shared" si="1764"/>
        <v>3.6354966568757879E-3</v>
      </c>
      <c r="AN1450" s="13">
        <f t="shared" si="1765"/>
        <v>3.8309115050246235E-3</v>
      </c>
      <c r="AO1450" s="13">
        <f t="shared" si="1766"/>
        <v>2.0184151361511554E-3</v>
      </c>
      <c r="AP1450" s="13">
        <f t="shared" si="1767"/>
        <v>7.0896959405102923E-4</v>
      </c>
      <c r="AQ1450" s="13">
        <f t="shared" si="1768"/>
        <v>1.8676951396901813E-4</v>
      </c>
      <c r="AR1450" s="13">
        <f t="shared" si="1769"/>
        <v>9.518490943650036E-4</v>
      </c>
      <c r="AS1450" s="13">
        <f t="shared" si="1770"/>
        <v>1.3113106877989994E-3</v>
      </c>
      <c r="AT1450" s="13">
        <f t="shared" si="1771"/>
        <v>9.0326067972099099E-4</v>
      </c>
      <c r="AU1450" s="13">
        <f t="shared" si="1772"/>
        <v>4.1479102454326799E-4</v>
      </c>
      <c r="AV1450" s="13">
        <f t="shared" si="1773"/>
        <v>1.4285875432006989E-4</v>
      </c>
      <c r="AW1450" s="13">
        <f t="shared" si="1774"/>
        <v>1.5872587277309201E-6</v>
      </c>
      <c r="AX1450" s="13">
        <f t="shared" si="1775"/>
        <v>8.3473764378569641E-4</v>
      </c>
      <c r="AY1450" s="13">
        <f t="shared" si="1776"/>
        <v>8.7960637708407274E-4</v>
      </c>
      <c r="AZ1450" s="13">
        <f t="shared" si="1777"/>
        <v>4.6344344499551717E-4</v>
      </c>
      <c r="BA1450" s="13">
        <f t="shared" si="1778"/>
        <v>1.6278480337331185E-4</v>
      </c>
      <c r="BB1450" s="13">
        <f t="shared" si="1779"/>
        <v>4.2883698909924363E-5</v>
      </c>
      <c r="BC1450" s="13">
        <f t="shared" si="1780"/>
        <v>9.037755830215537E-6</v>
      </c>
      <c r="BD1450" s="13">
        <f t="shared" si="1781"/>
        <v>1.6716879841592193E-4</v>
      </c>
      <c r="BE1450" s="13">
        <f t="shared" si="1782"/>
        <v>2.3029935451643639E-4</v>
      </c>
      <c r="BF1450" s="13">
        <f t="shared" si="1783"/>
        <v>1.5863544271798663E-4</v>
      </c>
      <c r="BG1450" s="13">
        <f t="shared" si="1784"/>
        <v>7.2847804948394034E-5</v>
      </c>
      <c r="BH1450" s="13">
        <f t="shared" si="1785"/>
        <v>2.5089613935928882E-5</v>
      </c>
      <c r="BI1450" s="13">
        <f t="shared" si="1786"/>
        <v>6.9129190964630087E-6</v>
      </c>
      <c r="BJ1450" s="14">
        <f t="shared" si="1787"/>
        <v>0.44217145383621037</v>
      </c>
      <c r="BK1450" s="14">
        <f t="shared" si="1788"/>
        <v>0.27092402112030939</v>
      </c>
      <c r="BL1450" s="14">
        <f t="shared" si="1789"/>
        <v>0.26995684358078703</v>
      </c>
      <c r="BM1450" s="14">
        <f t="shared" si="1790"/>
        <v>0.43779117151538011</v>
      </c>
      <c r="BN1450" s="14">
        <f t="shared" si="1791"/>
        <v>0.56152749101517885</v>
      </c>
    </row>
    <row r="1451" spans="1:66" x14ac:dyDescent="0.25">
      <c r="A1451" t="s">
        <v>298</v>
      </c>
      <c r="B1451" t="s">
        <v>366</v>
      </c>
      <c r="C1451" t="s">
        <v>363</v>
      </c>
      <c r="D1451" s="7" t="s">
        <v>510</v>
      </c>
      <c r="E1451" s="10">
        <f>VLOOKUP(A1451,home!$A$2:$E$405,3,FALSE)</f>
        <v>1.67088607594937</v>
      </c>
      <c r="F1451" s="10">
        <f>VLOOKUP(B1451,home!$B$2:$E$405,3,FALSE)</f>
        <v>1.26</v>
      </c>
      <c r="G1451" s="10">
        <f>VLOOKUP(C1451,away!$B$2:$E$405,4,FALSE)</f>
        <v>1.42</v>
      </c>
      <c r="H1451" s="10">
        <f>VLOOKUP(A1451,away!$A$2:$E$405,3,FALSE)</f>
        <v>1.36708860759494</v>
      </c>
      <c r="I1451" s="10">
        <f>VLOOKUP(C1451,away!$B$2:$E$405,3,FALSE)</f>
        <v>0.75</v>
      </c>
      <c r="J1451" s="10">
        <f>VLOOKUP(B1451,home!$B$2:$E$405,4,FALSE)</f>
        <v>0.65</v>
      </c>
      <c r="K1451" s="12">
        <f t="shared" si="1736"/>
        <v>2.9895493670886126</v>
      </c>
      <c r="L1451" s="12">
        <f t="shared" si="1737"/>
        <v>0.6664556962025332</v>
      </c>
      <c r="M1451" s="13">
        <f t="shared" si="1738"/>
        <v>2.5835518099040816E-2</v>
      </c>
      <c r="N1451" s="13">
        <f t="shared" si="1739"/>
        <v>7.7236556781393864E-2</v>
      </c>
      <c r="O1451" s="13">
        <f t="shared" si="1740"/>
        <v>1.7218228201449397E-2</v>
      </c>
      <c r="P1451" s="13">
        <f t="shared" si="1741"/>
        <v>5.1474743222030342E-2</v>
      </c>
      <c r="Q1451" s="13">
        <f t="shared" si="1742"/>
        <v>0.11545124972095991</v>
      </c>
      <c r="R1451" s="13">
        <f t="shared" si="1743"/>
        <v>5.7375931316855236E-3</v>
      </c>
      <c r="S1451" s="13">
        <f t="shared" si="1744"/>
        <v>2.5639597971448571E-2</v>
      </c>
      <c r="T1451" s="13">
        <f t="shared" si="1745"/>
        <v>7.694314301023486E-2</v>
      </c>
      <c r="U1451" s="13">
        <f t="shared" si="1746"/>
        <v>1.7152817915442427E-2</v>
      </c>
      <c r="V1451" s="13">
        <f t="shared" si="1747"/>
        <v>5.676043503095086E-3</v>
      </c>
      <c r="W1451" s="13">
        <f t="shared" si="1748"/>
        <v>0.11504907017762833</v>
      </c>
      <c r="X1451" s="13">
        <f t="shared" si="1749"/>
        <v>7.6675108162685399E-2</v>
      </c>
      <c r="Y1451" s="13">
        <f t="shared" si="1750"/>
        <v>2.5550281295983513E-2</v>
      </c>
      <c r="Z1451" s="13">
        <f t="shared" si="1751"/>
        <v>1.2746172083681164E-3</v>
      </c>
      <c r="AA1451" s="13">
        <f t="shared" si="1752"/>
        <v>3.8105310685571563E-3</v>
      </c>
      <c r="AB1451" s="13">
        <f t="shared" si="1753"/>
        <v>5.6958853721382728E-3</v>
      </c>
      <c r="AC1451" s="13">
        <f t="shared" si="1754"/>
        <v>7.0681009937280023E-4</v>
      </c>
      <c r="AD1451" s="13">
        <f t="shared" si="1755"/>
        <v>8.598621873341554E-2</v>
      </c>
      <c r="AE1451" s="13">
        <f t="shared" si="1756"/>
        <v>5.7306005269801764E-2</v>
      </c>
      <c r="AF1451" s="13">
        <f t="shared" si="1757"/>
        <v>1.9095956819335885E-2</v>
      </c>
      <c r="AG1451" s="13">
        <f t="shared" si="1758"/>
        <v>4.2422030655613367E-3</v>
      </c>
      <c r="AH1451" s="13">
        <f t="shared" si="1759"/>
        <v>2.1236897474867554E-4</v>
      </c>
      <c r="AI1451" s="13">
        <f t="shared" si="1760"/>
        <v>6.3488753404916047E-4</v>
      </c>
      <c r="AJ1451" s="13">
        <f t="shared" si="1761"/>
        <v>9.4901381279455927E-4</v>
      </c>
      <c r="AK1451" s="13">
        <f t="shared" si="1762"/>
        <v>9.4570788113277509E-4</v>
      </c>
      <c r="AL1451" s="13">
        <f t="shared" si="1763"/>
        <v>5.6330000013900852E-5</v>
      </c>
      <c r="AM1451" s="13">
        <f t="shared" si="1764"/>
        <v>5.1412009158565052E-2</v>
      </c>
      <c r="AN1451" s="13">
        <f t="shared" si="1765"/>
        <v>3.4263826356942487E-2</v>
      </c>
      <c r="AO1451" s="13">
        <f t="shared" si="1766"/>
        <v>1.1417661124639406E-2</v>
      </c>
      <c r="AP1451" s="13">
        <f t="shared" si="1767"/>
        <v>2.5364550979420516E-3</v>
      </c>
      <c r="AQ1451" s="13">
        <f t="shared" si="1768"/>
        <v>4.2260873704635856E-4</v>
      </c>
      <c r="AR1451" s="13">
        <f t="shared" si="1769"/>
        <v>2.830690258358936E-5</v>
      </c>
      <c r="AS1451" s="13">
        <f t="shared" si="1770"/>
        <v>8.4624882703008582E-5</v>
      </c>
      <c r="AT1451" s="13">
        <f t="shared" si="1771"/>
        <v>1.2649513226236373E-4</v>
      </c>
      <c r="AU1451" s="13">
        <f t="shared" si="1772"/>
        <v>1.2605448086491327E-4</v>
      </c>
      <c r="AV1451" s="13">
        <f t="shared" si="1773"/>
        <v>9.4211523372096282E-5</v>
      </c>
      <c r="AW1451" s="13">
        <f t="shared" si="1774"/>
        <v>3.1175560061851477E-6</v>
      </c>
      <c r="AX1451" s="13">
        <f t="shared" si="1775"/>
        <v>2.5616456573457031E-2</v>
      </c>
      <c r="AY1451" s="13">
        <f t="shared" si="1776"/>
        <v>1.7072233399905268E-2</v>
      </c>
      <c r="AZ1451" s="13">
        <f t="shared" si="1777"/>
        <v>5.6889435981330016E-3</v>
      </c>
      <c r="BA1451" s="13">
        <f t="shared" si="1778"/>
        <v>1.2638096221168915E-3</v>
      </c>
      <c r="BB1451" s="13">
        <f t="shared" si="1779"/>
        <v>2.105682803938433E-4</v>
      </c>
      <c r="BC1451" s="13">
        <f t="shared" si="1780"/>
        <v>2.8066885981609823E-5</v>
      </c>
      <c r="BD1451" s="13">
        <f t="shared" si="1781"/>
        <v>3.1442160781138878E-6</v>
      </c>
      <c r="BE1451" s="13">
        <f t="shared" si="1782"/>
        <v>9.3997891863152129E-6</v>
      </c>
      <c r="BF1451" s="13">
        <f t="shared" si="1783"/>
        <v>1.405056690635752E-5</v>
      </c>
      <c r="BG1451" s="13">
        <f t="shared" si="1784"/>
        <v>1.4001621134045773E-5</v>
      </c>
      <c r="BH1451" s="13">
        <f t="shared" si="1785"/>
        <v>1.0464634399875272E-5</v>
      </c>
      <c r="BI1451" s="13">
        <f t="shared" si="1786"/>
        <v>6.2569082293921647E-6</v>
      </c>
      <c r="BJ1451" s="14">
        <f t="shared" si="1787"/>
        <v>0.80346843187212336</v>
      </c>
      <c r="BK1451" s="14">
        <f t="shared" si="1788"/>
        <v>0.12646127629490678</v>
      </c>
      <c r="BL1451" s="14">
        <f t="shared" si="1789"/>
        <v>5.2874044549718023E-2</v>
      </c>
      <c r="BM1451" s="14">
        <f t="shared" si="1790"/>
        <v>0.67405536492465767</v>
      </c>
      <c r="BN1451" s="14">
        <f t="shared" si="1791"/>
        <v>0.29295388915655984</v>
      </c>
    </row>
    <row r="1452" spans="1:66" x14ac:dyDescent="0.25">
      <c r="A1452" t="s">
        <v>304</v>
      </c>
      <c r="B1452" t="s">
        <v>310</v>
      </c>
      <c r="C1452" t="s">
        <v>332</v>
      </c>
      <c r="D1452" s="7" t="s">
        <v>510</v>
      </c>
      <c r="E1452" s="10">
        <f>VLOOKUP(A1452,home!$A$2:$E$405,3,FALSE)</f>
        <v>1.3243243243243199</v>
      </c>
      <c r="F1452" s="10">
        <f>VLOOKUP(B1452,home!$B$2:$E$405,3,FALSE)</f>
        <v>0.97</v>
      </c>
      <c r="G1452" s="10">
        <f>VLOOKUP(C1452,away!$B$2:$E$405,4,FALSE)</f>
        <v>0.86</v>
      </c>
      <c r="H1452" s="10">
        <f>VLOOKUP(A1452,away!$A$2:$E$405,3,FALSE)</f>
        <v>1.2432432432432401</v>
      </c>
      <c r="I1452" s="10">
        <f>VLOOKUP(C1452,away!$B$2:$E$405,3,FALSE)</f>
        <v>0.76</v>
      </c>
      <c r="J1452" s="10">
        <f>VLOOKUP(B1452,home!$B$2:$E$405,4,FALSE)</f>
        <v>1.26</v>
      </c>
      <c r="K1452" s="12">
        <f t="shared" si="1736"/>
        <v>1.1047513513513476</v>
      </c>
      <c r="L1452" s="12">
        <f t="shared" si="1737"/>
        <v>1.1905297297297266</v>
      </c>
      <c r="M1452" s="13">
        <f t="shared" si="1738"/>
        <v>0.10073307512698665</v>
      </c>
      <c r="N1452" s="13">
        <f t="shared" si="1739"/>
        <v>0.11128500087231533</v>
      </c>
      <c r="O1452" s="13">
        <f t="shared" si="1740"/>
        <v>0.11992572070577566</v>
      </c>
      <c r="P1452" s="13">
        <f t="shared" si="1741"/>
        <v>0.13248810201148994</v>
      </c>
      <c r="Q1452" s="13">
        <f t="shared" si="1742"/>
        <v>6.1471127549413147E-2</v>
      </c>
      <c r="R1452" s="13">
        <f t="shared" si="1743"/>
        <v>7.1387567929744905E-2</v>
      </c>
      <c r="S1452" s="13">
        <f t="shared" si="1744"/>
        <v>4.3563390555880231E-2</v>
      </c>
      <c r="T1452" s="13">
        <f t="shared" si="1745"/>
        <v>7.3183204867584381E-2</v>
      </c>
      <c r="U1452" s="13">
        <f t="shared" si="1746"/>
        <v>7.88655121400718E-2</v>
      </c>
      <c r="V1452" s="13">
        <f t="shared" si="1747"/>
        <v>6.3662538343239993E-3</v>
      </c>
      <c r="W1452" s="13">
        <f t="shared" si="1748"/>
        <v>2.2636770409768404E-2</v>
      </c>
      <c r="X1452" s="13">
        <f t="shared" si="1749"/>
        <v>2.6949748157895446E-2</v>
      </c>
      <c r="Y1452" s="13">
        <f t="shared" si="1750"/>
        <v>1.6042238195351739E-2</v>
      </c>
      <c r="Z1452" s="13">
        <f t="shared" si="1751"/>
        <v>2.8329673984487228E-2</v>
      </c>
      <c r="AA1452" s="13">
        <f t="shared" si="1752"/>
        <v>3.1297245617705381E-2</v>
      </c>
      <c r="AB1452" s="13">
        <f t="shared" si="1753"/>
        <v>1.7287837194867536E-2</v>
      </c>
      <c r="AC1452" s="13">
        <f t="shared" si="1754"/>
        <v>5.2332171333104775E-4</v>
      </c>
      <c r="AD1452" s="13">
        <f t="shared" si="1755"/>
        <v>6.2520006751054609E-3</v>
      </c>
      <c r="AE1452" s="13">
        <f t="shared" si="1756"/>
        <v>7.4431926740033709E-3</v>
      </c>
      <c r="AF1452" s="13">
        <f t="shared" si="1757"/>
        <v>4.4306710812537587E-3</v>
      </c>
      <c r="AG1452" s="13">
        <f t="shared" si="1758"/>
        <v>1.7582818816287839E-3</v>
      </c>
      <c r="AH1452" s="13">
        <f t="shared" si="1759"/>
        <v>8.4318297780207104E-3</v>
      </c>
      <c r="AI1452" s="13">
        <f t="shared" si="1760"/>
        <v>9.3150753416329137E-3</v>
      </c>
      <c r="AJ1452" s="13">
        <f t="shared" si="1761"/>
        <v>5.1454210358042899E-3</v>
      </c>
      <c r="AK1452" s="13">
        <f t="shared" si="1762"/>
        <v>1.8948036141921462E-3</v>
      </c>
      <c r="AL1452" s="13">
        <f t="shared" si="1763"/>
        <v>2.7531731937390977E-5</v>
      </c>
      <c r="AM1452" s="13">
        <f t="shared" si="1764"/>
        <v>1.381381238894459E-3</v>
      </c>
      <c r="AN1452" s="13">
        <f t="shared" si="1765"/>
        <v>1.644575432994735E-3</v>
      </c>
      <c r="AO1452" s="13">
        <f t="shared" si="1766"/>
        <v>9.7895797288168529E-4</v>
      </c>
      <c r="AP1452" s="13">
        <f t="shared" si="1767"/>
        <v>3.8849285695719785E-4</v>
      </c>
      <c r="AQ1452" s="13">
        <f t="shared" si="1768"/>
        <v>1.1562807399879551E-4</v>
      </c>
      <c r="AR1452" s="13">
        <f t="shared" si="1769"/>
        <v>2.0076688053508119E-3</v>
      </c>
      <c r="AS1452" s="13">
        <f t="shared" si="1770"/>
        <v>2.2179748257772549E-3</v>
      </c>
      <c r="AT1452" s="13">
        <f t="shared" si="1771"/>
        <v>1.2251553430203464E-3</v>
      </c>
      <c r="AU1452" s="13">
        <f t="shared" si="1772"/>
        <v>4.5116400693901712E-4</v>
      </c>
      <c r="AV1452" s="13">
        <f t="shared" si="1773"/>
        <v>1.2460601158674199E-4</v>
      </c>
      <c r="AW1452" s="13">
        <f t="shared" si="1774"/>
        <v>1.0058560168036385E-6</v>
      </c>
      <c r="AX1452" s="13">
        <f t="shared" si="1775"/>
        <v>2.5434713173334232E-4</v>
      </c>
      <c r="AY1452" s="13">
        <f t="shared" si="1776"/>
        <v>3.0280782200002717E-4</v>
      </c>
      <c r="AZ1452" s="13">
        <f t="shared" si="1777"/>
        <v>1.8025085724286981E-4</v>
      </c>
      <c r="BA1452" s="13">
        <f t="shared" si="1778"/>
        <v>7.1531334785635104E-5</v>
      </c>
      <c r="BB1452" s="13">
        <f t="shared" si="1779"/>
        <v>2.1290045167387182E-5</v>
      </c>
      <c r="BC1452" s="13">
        <f t="shared" si="1780"/>
        <v>5.0692863438126282E-6</v>
      </c>
      <c r="BD1452" s="13">
        <f t="shared" si="1781"/>
        <v>3.9836490003685007E-4</v>
      </c>
      <c r="BE1452" s="13">
        <f t="shared" si="1782"/>
        <v>4.4009416164665459E-4</v>
      </c>
      <c r="BF1452" s="13">
        <f t="shared" si="1783"/>
        <v>2.4309730990049012E-4</v>
      </c>
      <c r="BG1452" s="13">
        <f t="shared" si="1784"/>
        <v>8.9520693874147914E-5</v>
      </c>
      <c r="BH1452" s="13">
        <f t="shared" si="1785"/>
        <v>2.4724526882843804E-5</v>
      </c>
      <c r="BI1452" s="13">
        <f t="shared" si="1786"/>
        <v>5.4628908970688826E-6</v>
      </c>
      <c r="BJ1452" s="14">
        <f t="shared" si="1787"/>
        <v>0.33679656841731981</v>
      </c>
      <c r="BK1452" s="14">
        <f t="shared" si="1788"/>
        <v>0.28400448279594925</v>
      </c>
      <c r="BL1452" s="14">
        <f t="shared" si="1789"/>
        <v>0.35077884683372751</v>
      </c>
      <c r="BM1452" s="14">
        <f t="shared" si="1790"/>
        <v>0.40231717586977495</v>
      </c>
      <c r="BN1452" s="14">
        <f t="shared" si="1791"/>
        <v>0.59729059419572561</v>
      </c>
    </row>
    <row r="1453" spans="1:66" x14ac:dyDescent="0.25">
      <c r="A1453" t="s">
        <v>304</v>
      </c>
      <c r="B1453" t="s">
        <v>339</v>
      </c>
      <c r="C1453" t="s">
        <v>305</v>
      </c>
      <c r="D1453" s="7" t="s">
        <v>510</v>
      </c>
      <c r="E1453" s="10">
        <f>VLOOKUP(A1453,home!$A$2:$E$405,3,FALSE)</f>
        <v>1.3243243243243199</v>
      </c>
      <c r="F1453" s="10">
        <f>VLOOKUP(B1453,home!$B$2:$E$405,3,FALSE)</f>
        <v>1.62</v>
      </c>
      <c r="G1453" s="10">
        <f>VLOOKUP(C1453,away!$B$2:$E$405,4,FALSE)</f>
        <v>1.4</v>
      </c>
      <c r="H1453" s="10">
        <f>VLOOKUP(A1453,away!$A$2:$E$405,3,FALSE)</f>
        <v>1.2432432432432401</v>
      </c>
      <c r="I1453" s="10">
        <f>VLOOKUP(C1453,away!$B$2:$E$405,3,FALSE)</f>
        <v>0.86</v>
      </c>
      <c r="J1453" s="10">
        <f>VLOOKUP(B1453,home!$B$2:$E$405,4,FALSE)</f>
        <v>0.56999999999999995</v>
      </c>
      <c r="K1453" s="12">
        <f t="shared" si="1736"/>
        <v>3.0035675675675577</v>
      </c>
      <c r="L1453" s="12">
        <f t="shared" si="1737"/>
        <v>0.60943783783783623</v>
      </c>
      <c r="M1453" s="13">
        <f t="shared" si="1738"/>
        <v>2.6970667149636484E-2</v>
      </c>
      <c r="N1453" s="13">
        <f t="shared" si="1739"/>
        <v>8.1008221126307886E-2</v>
      </c>
      <c r="O1453" s="13">
        <f t="shared" si="1740"/>
        <v>1.6436945072718413E-2</v>
      </c>
      <c r="P1453" s="13">
        <f t="shared" si="1741"/>
        <v>4.9369475130306401E-2</v>
      </c>
      <c r="Q1453" s="13">
        <f t="shared" si="1742"/>
        <v>0.12165683284065974</v>
      </c>
      <c r="R1453" s="13">
        <f t="shared" si="1743"/>
        <v>5.0086481328883931E-3</v>
      </c>
      <c r="S1453" s="13">
        <f t="shared" si="1744"/>
        <v>2.2592554543786971E-2</v>
      </c>
      <c r="T1453" s="13">
        <f t="shared" si="1745"/>
        <v>7.4142277164610734E-2</v>
      </c>
      <c r="U1453" s="13">
        <f t="shared" si="1746"/>
        <v>1.504381308930138E-2</v>
      </c>
      <c r="V1453" s="13">
        <f t="shared" si="1747"/>
        <v>4.5950437500254394E-3</v>
      </c>
      <c r="W1453" s="13">
        <f t="shared" si="1748"/>
        <v>0.12180150583106443</v>
      </c>
      <c r="X1453" s="13">
        <f t="shared" si="1749"/>
        <v>7.4230446359076496E-2</v>
      </c>
      <c r="Y1453" s="13">
        <f t="shared" si="1750"/>
        <v>2.2619421365406536E-2</v>
      </c>
      <c r="Z1453" s="13">
        <f t="shared" si="1751"/>
        <v>1.0174865628660059E-3</v>
      </c>
      <c r="AA1453" s="13">
        <f t="shared" si="1752"/>
        <v>3.0560896406601249E-3</v>
      </c>
      <c r="AB1453" s="13">
        <f t="shared" si="1753"/>
        <v>4.589585864132972E-3</v>
      </c>
      <c r="AC1453" s="13">
        <f t="shared" si="1754"/>
        <v>5.2569819853021409E-4</v>
      </c>
      <c r="AD1453" s="13">
        <f t="shared" si="1755"/>
        <v>9.1459763148768983E-2</v>
      </c>
      <c r="AE1453" s="13">
        <f t="shared" si="1756"/>
        <v>5.5739040302546373E-2</v>
      </c>
      <c r="AF1453" s="13">
        <f t="shared" si="1757"/>
        <v>1.698474010256994E-2</v>
      </c>
      <c r="AG1453" s="13">
        <f t="shared" si="1758"/>
        <v>3.4503810947826047E-3</v>
      </c>
      <c r="AH1453" s="13">
        <f t="shared" si="1759"/>
        <v>1.5502370272552754E-4</v>
      </c>
      <c r="AI1453" s="13">
        <f t="shared" si="1760"/>
        <v>4.6562416571062896E-4</v>
      </c>
      <c r="AJ1453" s="13">
        <f t="shared" si="1761"/>
        <v>6.9926682140207378E-4</v>
      </c>
      <c r="AK1453" s="13">
        <f t="shared" si="1762"/>
        <v>7.000983819464414E-4</v>
      </c>
      <c r="AL1453" s="13">
        <f t="shared" si="1763"/>
        <v>3.8491363961286498E-5</v>
      </c>
      <c r="AM1453" s="13">
        <f t="shared" si="1764"/>
        <v>5.4941115666210599E-2</v>
      </c>
      <c r="AN1453" s="13">
        <f t="shared" si="1765"/>
        <v>3.348319474001385E-2</v>
      </c>
      <c r="AO1453" s="13">
        <f t="shared" si="1766"/>
        <v>1.0202962903128627E-2</v>
      </c>
      <c r="AP1453" s="13">
        <f t="shared" si="1767"/>
        <v>2.0726905504074547E-3</v>
      </c>
      <c r="AQ1453" s="13">
        <f t="shared" si="1768"/>
        <v>3.1579401188680837E-4</v>
      </c>
      <c r="AR1453" s="13">
        <f t="shared" si="1769"/>
        <v>1.8895462040532202E-5</v>
      </c>
      <c r="AS1453" s="13">
        <f t="shared" si="1770"/>
        <v>5.6753796959146426E-5</v>
      </c>
      <c r="AT1453" s="13">
        <f t="shared" si="1771"/>
        <v>8.5231931941403264E-5</v>
      </c>
      <c r="AU1453" s="13">
        <f t="shared" si="1772"/>
        <v>8.5333288833441394E-5</v>
      </c>
      <c r="AV1453" s="13">
        <f t="shared" si="1773"/>
        <v>6.4076074693499854E-5</v>
      </c>
      <c r="AW1453" s="13">
        <f t="shared" si="1774"/>
        <v>1.9571658116114153E-6</v>
      </c>
      <c r="AX1453" s="13">
        <f t="shared" si="1775"/>
        <v>2.7503225523501346E-2</v>
      </c>
      <c r="AY1453" s="13">
        <f t="shared" si="1776"/>
        <v>1.6761506296609049E-2</v>
      </c>
      <c r="AZ1453" s="13">
        <f t="shared" si="1777"/>
        <v>5.1075480781553485E-3</v>
      </c>
      <c r="BA1453" s="13">
        <f t="shared" si="1778"/>
        <v>1.0375776858012639E-3</v>
      </c>
      <c r="BB1453" s="13">
        <f t="shared" si="1779"/>
        <v>1.5808477535587698E-4</v>
      </c>
      <c r="BC1453" s="13">
        <f t="shared" si="1780"/>
        <v>1.9268568737593149E-5</v>
      </c>
      <c r="BD1453" s="13">
        <f t="shared" si="1781"/>
        <v>1.9192682551548085E-6</v>
      </c>
      <c r="BE1453" s="13">
        <f t="shared" si="1782"/>
        <v>5.7646518846449601E-6</v>
      </c>
      <c r="BF1453" s="13">
        <f t="shared" si="1783"/>
        <v>8.6572607195184015E-6</v>
      </c>
      <c r="BG1453" s="13">
        <f t="shared" si="1784"/>
        <v>8.6675558403740147E-6</v>
      </c>
      <c r="BH1453" s="13">
        <f t="shared" si="1785"/>
        <v>6.5083974030570403E-6</v>
      </c>
      <c r="BI1453" s="13">
        <f t="shared" si="1786"/>
        <v>3.9096822713326084E-6</v>
      </c>
      <c r="BJ1453" s="14">
        <f t="shared" si="1787"/>
        <v>0.81469559813560144</v>
      </c>
      <c r="BK1453" s="14">
        <f t="shared" si="1788"/>
        <v>0.12085343643285586</v>
      </c>
      <c r="BL1453" s="14">
        <f t="shared" si="1789"/>
        <v>4.6500812242328056E-2</v>
      </c>
      <c r="BM1453" s="14">
        <f t="shared" si="1790"/>
        <v>0.66585699479033655</v>
      </c>
      <c r="BN1453" s="14">
        <f t="shared" si="1791"/>
        <v>0.3004507894525173</v>
      </c>
    </row>
    <row r="1454" spans="1:66" x14ac:dyDescent="0.25">
      <c r="A1454" t="s">
        <v>304</v>
      </c>
      <c r="B1454" t="s">
        <v>459</v>
      </c>
      <c r="C1454" t="s">
        <v>378</v>
      </c>
      <c r="D1454" s="7" t="s">
        <v>510</v>
      </c>
      <c r="E1454" s="10">
        <f>VLOOKUP(A1454,home!$A$2:$E$405,3,FALSE)</f>
        <v>1.3243243243243199</v>
      </c>
      <c r="F1454" s="10">
        <f>VLOOKUP(B1454,home!$B$2:$E$405,3,FALSE)</f>
        <v>1.04</v>
      </c>
      <c r="G1454" s="10">
        <f>VLOOKUP(C1454,away!$B$2:$E$405,4,FALSE)</f>
        <v>1.04</v>
      </c>
      <c r="H1454" s="10">
        <f>VLOOKUP(A1454,away!$A$2:$E$405,3,FALSE)</f>
        <v>1.2432432432432401</v>
      </c>
      <c r="I1454" s="10">
        <f>VLOOKUP(C1454,away!$B$2:$E$405,3,FALSE)</f>
        <v>1.1299999999999999</v>
      </c>
      <c r="J1454" s="10">
        <f>VLOOKUP(B1454,home!$B$2:$E$405,4,FALSE)</f>
        <v>0.3</v>
      </c>
      <c r="K1454" s="12">
        <f t="shared" si="1736"/>
        <v>1.4323891891891845</v>
      </c>
      <c r="L1454" s="12">
        <f t="shared" si="1737"/>
        <v>0.42145945945945834</v>
      </c>
      <c r="M1454" s="13">
        <f t="shared" si="1738"/>
        <v>0.15663317871952387</v>
      </c>
      <c r="N1454" s="13">
        <f t="shared" si="1739"/>
        <v>0.22435967186618341</v>
      </c>
      <c r="O1454" s="13">
        <f t="shared" si="1740"/>
        <v>6.6014534836547248E-2</v>
      </c>
      <c r="P1454" s="13">
        <f t="shared" si="1741"/>
        <v>9.4558506029223097E-2</v>
      </c>
      <c r="Q1454" s="13">
        <f t="shared" si="1742"/>
        <v>0.16068518423557698</v>
      </c>
      <c r="R1454" s="13">
        <f t="shared" si="1743"/>
        <v>1.3911225084339394E-2</v>
      </c>
      <c r="S1454" s="13">
        <f t="shared" si="1744"/>
        <v>1.4271100056153228E-2</v>
      </c>
      <c r="T1454" s="13">
        <f t="shared" si="1745"/>
        <v>6.772229089106975E-2</v>
      </c>
      <c r="U1454" s="13">
        <f t="shared" si="1746"/>
        <v>1.9926288419185149E-2</v>
      </c>
      <c r="V1454" s="13">
        <f t="shared" si="1747"/>
        <v>9.5726412198317659E-4</v>
      </c>
      <c r="W1454" s="13">
        <f t="shared" si="1748"/>
        <v>7.6721240253970938E-2</v>
      </c>
      <c r="X1454" s="13">
        <f t="shared" si="1749"/>
        <v>3.2334892446497822E-2</v>
      </c>
      <c r="Y1454" s="13">
        <f t="shared" si="1750"/>
        <v>6.8139231460903477E-3</v>
      </c>
      <c r="Z1454" s="13">
        <f t="shared" si="1751"/>
        <v>1.9543391348215131E-3</v>
      </c>
      <c r="AA1454" s="13">
        <f t="shared" si="1752"/>
        <v>2.7993742487276794E-3</v>
      </c>
      <c r="AB1454" s="13">
        <f t="shared" si="1753"/>
        <v>2.0048967051860618E-3</v>
      </c>
      <c r="AC1454" s="13">
        <f t="shared" si="1754"/>
        <v>3.6118411337753208E-5</v>
      </c>
      <c r="AD1454" s="13">
        <f t="shared" si="1755"/>
        <v>2.7473668780243529E-2</v>
      </c>
      <c r="AE1454" s="13">
        <f t="shared" si="1756"/>
        <v>1.1579037593489631E-2</v>
      </c>
      <c r="AF1454" s="13">
        <f t="shared" si="1757"/>
        <v>2.4400474626064439E-3</v>
      </c>
      <c r="AG1454" s="13">
        <f t="shared" si="1758"/>
        <v>3.4279369488184492E-4</v>
      </c>
      <c r="AH1454" s="13">
        <f t="shared" si="1759"/>
        <v>2.0591867884058507E-4</v>
      </c>
      <c r="AI1454" s="13">
        <f t="shared" si="1760"/>
        <v>2.9495568942337371E-4</v>
      </c>
      <c r="AJ1454" s="13">
        <f t="shared" si="1761"/>
        <v>2.1124567040994161E-4</v>
      </c>
      <c r="AK1454" s="13">
        <f t="shared" si="1762"/>
        <v>1.0086200485274063E-4</v>
      </c>
      <c r="AL1454" s="13">
        <f t="shared" si="1763"/>
        <v>8.7217869015160088E-7</v>
      </c>
      <c r="AM1454" s="13">
        <f t="shared" si="1764"/>
        <v>7.8705972296370472E-3</v>
      </c>
      <c r="AN1454" s="13">
        <f t="shared" si="1765"/>
        <v>3.3171376540259397E-3</v>
      </c>
      <c r="AO1454" s="13">
        <f t="shared" si="1766"/>
        <v>6.9901952130919421E-4</v>
      </c>
      <c r="AP1454" s="13">
        <f t="shared" si="1767"/>
        <v>9.8202796534194105E-5</v>
      </c>
      <c r="AQ1454" s="13">
        <f t="shared" si="1768"/>
        <v>1.0347124386177152E-5</v>
      </c>
      <c r="AR1454" s="13">
        <f t="shared" si="1769"/>
        <v>1.7357275015351763E-5</v>
      </c>
      <c r="AS1454" s="13">
        <f t="shared" si="1770"/>
        <v>2.4862373085773399E-5</v>
      </c>
      <c r="AT1454" s="13">
        <f t="shared" si="1771"/>
        <v>1.7806297212824984E-5</v>
      </c>
      <c r="AU1454" s="13">
        <f t="shared" si="1772"/>
        <v>8.5018492090466704E-6</v>
      </c>
      <c r="AV1454" s="13">
        <f t="shared" si="1773"/>
        <v>3.0444892237887687E-6</v>
      </c>
      <c r="AW1454" s="13">
        <f t="shared" si="1774"/>
        <v>1.4625806082839864E-8</v>
      </c>
      <c r="AX1454" s="13">
        <f t="shared" si="1775"/>
        <v>1.8789597306990758E-3</v>
      </c>
      <c r="AY1454" s="13">
        <f t="shared" si="1776"/>
        <v>7.9190535244652181E-4</v>
      </c>
      <c r="AZ1454" s="13">
        <f t="shared" si="1777"/>
        <v>1.6687800089258147E-4</v>
      </c>
      <c r="BA1454" s="13">
        <f t="shared" si="1778"/>
        <v>2.3444104017287467E-5</v>
      </c>
      <c r="BB1454" s="13">
        <f t="shared" si="1779"/>
        <v>2.4701848516593223E-6</v>
      </c>
      <c r="BC1454" s="13">
        <f t="shared" si="1780"/>
        <v>2.0821655446905613E-7</v>
      </c>
      <c r="BD1454" s="13">
        <f t="shared" si="1781"/>
        <v>1.2192312909432181E-6</v>
      </c>
      <c r="BE1454" s="13">
        <f t="shared" si="1782"/>
        <v>1.7464137202682387E-6</v>
      </c>
      <c r="BF1454" s="13">
        <f t="shared" si="1783"/>
        <v>1.250772066381945E-6</v>
      </c>
      <c r="BG1454" s="13">
        <f t="shared" si="1784"/>
        <v>5.9719746200843823E-7</v>
      </c>
      <c r="BH1454" s="13">
        <f t="shared" si="1785"/>
        <v>2.1385479709802655E-7</v>
      </c>
      <c r="BI1454" s="13">
        <f t="shared" si="1786"/>
        <v>6.1264659883891963E-8</v>
      </c>
      <c r="BJ1454" s="14">
        <f t="shared" si="1787"/>
        <v>0.62533192028596485</v>
      </c>
      <c r="BK1454" s="14">
        <f t="shared" si="1788"/>
        <v>0.2672489448693578</v>
      </c>
      <c r="BL1454" s="14">
        <f t="shared" si="1789"/>
        <v>0.10554596235525553</v>
      </c>
      <c r="BM1454" s="14">
        <f t="shared" si="1790"/>
        <v>0.28312697514736507</v>
      </c>
      <c r="BN1454" s="14">
        <f t="shared" si="1791"/>
        <v>0.71616230077139398</v>
      </c>
    </row>
    <row r="1455" spans="1:66" x14ac:dyDescent="0.25">
      <c r="A1455" t="s">
        <v>304</v>
      </c>
      <c r="B1455" t="s">
        <v>375</v>
      </c>
      <c r="C1455" t="s">
        <v>335</v>
      </c>
      <c r="D1455" s="7" t="s">
        <v>510</v>
      </c>
      <c r="E1455" s="10">
        <f>VLOOKUP(A1455,home!$A$2:$E$405,3,FALSE)</f>
        <v>1.3243243243243199</v>
      </c>
      <c r="F1455" s="10">
        <f>VLOOKUP(B1455,home!$B$2:$E$405,3,FALSE)</f>
        <v>0.94</v>
      </c>
      <c r="G1455" s="10">
        <f>VLOOKUP(C1455,away!$B$2:$E$405,4,FALSE)</f>
        <v>1.29</v>
      </c>
      <c r="H1455" s="10">
        <f>VLOOKUP(A1455,away!$A$2:$E$405,3,FALSE)</f>
        <v>1.2432432432432401</v>
      </c>
      <c r="I1455" s="10">
        <f>VLOOKUP(C1455,away!$B$2:$E$405,3,FALSE)</f>
        <v>0.54</v>
      </c>
      <c r="J1455" s="10">
        <f>VLOOKUP(B1455,home!$B$2:$E$405,4,FALSE)</f>
        <v>1.41</v>
      </c>
      <c r="K1455" s="12">
        <f t="shared" si="1736"/>
        <v>1.6058756756756702</v>
      </c>
      <c r="L1455" s="12">
        <f t="shared" si="1737"/>
        <v>0.94660540540540306</v>
      </c>
      <c r="M1455" s="13">
        <f t="shared" si="1738"/>
        <v>7.7888179184354214E-2</v>
      </c>
      <c r="N1455" s="13">
        <f t="shared" si="1739"/>
        <v>0.1250787323748225</v>
      </c>
      <c r="O1455" s="13">
        <f t="shared" si="1740"/>
        <v>7.3729371433094298E-2</v>
      </c>
      <c r="P1455" s="13">
        <f t="shared" si="1741"/>
        <v>0.11840020416726277</v>
      </c>
      <c r="Q1455" s="13">
        <f t="shared" si="1742"/>
        <v>0.10043044693253722</v>
      </c>
      <c r="R1455" s="13">
        <f t="shared" si="1743"/>
        <v>3.4896310767854884E-2</v>
      </c>
      <c r="S1455" s="13">
        <f t="shared" si="1744"/>
        <v>4.4995943202333515E-2</v>
      </c>
      <c r="T1455" s="13">
        <f t="shared" si="1745"/>
        <v>9.5068003933620221E-2</v>
      </c>
      <c r="U1455" s="13">
        <f t="shared" si="1746"/>
        <v>5.6039136632917139E-2</v>
      </c>
      <c r="V1455" s="13">
        <f t="shared" si="1747"/>
        <v>7.5999677681014869E-3</v>
      </c>
      <c r="W1455" s="13">
        <f t="shared" si="1748"/>
        <v>5.3759603942065914E-2</v>
      </c>
      <c r="X1455" s="13">
        <f t="shared" si="1749"/>
        <v>5.0889131684013211E-2</v>
      </c>
      <c r="Y1455" s="13">
        <f t="shared" si="1750"/>
        <v>2.4085963564237135E-2</v>
      </c>
      <c r="Z1455" s="13">
        <f t="shared" si="1751"/>
        <v>1.1011012133852735E-2</v>
      </c>
      <c r="AA1455" s="13">
        <f t="shared" si="1752"/>
        <v>1.7682316550323766E-2</v>
      </c>
      <c r="AB1455" s="13">
        <f t="shared" si="1753"/>
        <v>1.4197801018881134E-2</v>
      </c>
      <c r="AC1455" s="13">
        <f t="shared" si="1754"/>
        <v>7.220589703332889E-4</v>
      </c>
      <c r="AD1455" s="13">
        <f t="shared" si="1755"/>
        <v>2.1582810076130381E-2</v>
      </c>
      <c r="AE1455" s="13">
        <f t="shared" si="1756"/>
        <v>2.0430404681903217E-2</v>
      </c>
      <c r="AF1455" s="13">
        <f t="shared" si="1757"/>
        <v>9.6697657532547211E-3</v>
      </c>
      <c r="AG1455" s="13">
        <f t="shared" si="1758"/>
        <v>3.0511508436783224E-3</v>
      </c>
      <c r="AH1455" s="13">
        <f t="shared" si="1759"/>
        <v>2.60577090122237E-3</v>
      </c>
      <c r="AI1455" s="13">
        <f t="shared" si="1760"/>
        <v>4.1845441066564737E-3</v>
      </c>
      <c r="AJ1455" s="13">
        <f t="shared" si="1761"/>
        <v>3.3599287973358049E-3</v>
      </c>
      <c r="AK1455" s="13">
        <f t="shared" si="1762"/>
        <v>1.7985426425479259E-3</v>
      </c>
      <c r="AL1455" s="13">
        <f t="shared" si="1763"/>
        <v>4.3904957288018412E-5</v>
      </c>
      <c r="AM1455" s="13">
        <f t="shared" si="1764"/>
        <v>6.9318619427971052E-3</v>
      </c>
      <c r="AN1455" s="13">
        <f t="shared" si="1765"/>
        <v>6.5617379845757393E-3</v>
      </c>
      <c r="AO1455" s="13">
        <f t="shared" si="1766"/>
        <v>3.1056883225266752E-3</v>
      </c>
      <c r="AP1455" s="13">
        <f t="shared" si="1767"/>
        <v>9.7995378453606305E-4</v>
      </c>
      <c r="AQ1455" s="13">
        <f t="shared" si="1768"/>
        <v>2.3190738737232974E-4</v>
      </c>
      <c r="AR1455" s="13">
        <f t="shared" si="1769"/>
        <v>4.9332736406904087E-4</v>
      </c>
      <c r="AS1455" s="13">
        <f t="shared" si="1770"/>
        <v>7.9222241410366843E-4</v>
      </c>
      <c r="AT1455" s="13">
        <f t="shared" si="1771"/>
        <v>6.3610535226706966E-4</v>
      </c>
      <c r="AU1455" s="13">
        <f t="shared" si="1772"/>
        <v>3.4050203745759688E-4</v>
      </c>
      <c r="AV1455" s="13">
        <f t="shared" si="1773"/>
        <v>1.3670098486779017E-4</v>
      </c>
      <c r="AW1455" s="13">
        <f t="shared" si="1774"/>
        <v>1.8539241346068053E-6</v>
      </c>
      <c r="AX1455" s="13">
        <f t="shared" si="1775"/>
        <v>1.8552847468466286E-3</v>
      </c>
      <c r="AY1455" s="13">
        <f t="shared" si="1776"/>
        <v>1.7562225699312135E-3</v>
      </c>
      <c r="AZ1455" s="13">
        <f t="shared" si="1777"/>
        <v>8.3122488889592766E-4</v>
      </c>
      <c r="BA1455" s="13">
        <f t="shared" si="1778"/>
        <v>2.6228065764546357E-4</v>
      </c>
      <c r="BB1455" s="13">
        <f t="shared" si="1779"/>
        <v>6.2069072065119935E-5</v>
      </c>
      <c r="BC1455" s="13">
        <f t="shared" si="1780"/>
        <v>1.1750983825068007E-5</v>
      </c>
      <c r="BD1455" s="13">
        <f t="shared" si="1781"/>
        <v>7.7831058243692198E-5</v>
      </c>
      <c r="BE1455" s="13">
        <f t="shared" si="1782"/>
        <v>1.2498700324564164E-4</v>
      </c>
      <c r="BF1455" s="13">
        <f t="shared" si="1783"/>
        <v>1.00356794143886E-4</v>
      </c>
      <c r="BG1455" s="13">
        <f t="shared" si="1784"/>
        <v>5.3720178201485693E-5</v>
      </c>
      <c r="BH1455" s="13">
        <f t="shared" si="1785"/>
        <v>2.1566981866682058E-5</v>
      </c>
      <c r="BI1455" s="13">
        <f t="shared" si="1786"/>
        <v>6.9267783154885937E-6</v>
      </c>
      <c r="BJ1455" s="14">
        <f t="shared" si="1787"/>
        <v>0.52663599612728029</v>
      </c>
      <c r="BK1455" s="14">
        <f t="shared" si="1788"/>
        <v>0.25140648081960448</v>
      </c>
      <c r="BL1455" s="14">
        <f t="shared" si="1789"/>
        <v>0.21127796979761579</v>
      </c>
      <c r="BM1455" s="14">
        <f t="shared" si="1790"/>
        <v>0.46815384537263072</v>
      </c>
      <c r="BN1455" s="14">
        <f t="shared" si="1791"/>
        <v>0.53042324485992587</v>
      </c>
    </row>
    <row r="1456" spans="1:66" x14ac:dyDescent="0.25">
      <c r="A1456" t="s">
        <v>304</v>
      </c>
      <c r="B1456" t="s">
        <v>376</v>
      </c>
      <c r="C1456" t="s">
        <v>327</v>
      </c>
      <c r="D1456" s="7" t="s">
        <v>510</v>
      </c>
      <c r="E1456" s="10">
        <f>VLOOKUP(A1456,home!$A$2:$E$405,3,FALSE)</f>
        <v>1.3243243243243199</v>
      </c>
      <c r="F1456" s="10">
        <f>VLOOKUP(B1456,home!$B$2:$E$405,3,FALSE)</f>
        <v>1.19</v>
      </c>
      <c r="G1456" s="10">
        <f>VLOOKUP(C1456,away!$B$2:$E$405,4,FALSE)</f>
        <v>1.42</v>
      </c>
      <c r="H1456" s="10">
        <f>VLOOKUP(A1456,away!$A$2:$E$405,3,FALSE)</f>
        <v>1.2432432432432401</v>
      </c>
      <c r="I1456" s="10">
        <f>VLOOKUP(C1456,away!$B$2:$E$405,3,FALSE)</f>
        <v>0.28000000000000003</v>
      </c>
      <c r="J1456" s="10">
        <f>VLOOKUP(B1456,home!$B$2:$E$405,4,FALSE)</f>
        <v>1.1499999999999999</v>
      </c>
      <c r="K1456" s="12">
        <f t="shared" si="1736"/>
        <v>2.2378432432432356</v>
      </c>
      <c r="L1456" s="12">
        <f t="shared" si="1737"/>
        <v>0.40032432432432336</v>
      </c>
      <c r="M1456" s="13">
        <f t="shared" si="1738"/>
        <v>7.1492154143098369E-2</v>
      </c>
      <c r="N1456" s="13">
        <f t="shared" si="1739"/>
        <v>0.15998823409403659</v>
      </c>
      <c r="O1456" s="13">
        <f t="shared" si="1740"/>
        <v>2.8620048301826229E-2</v>
      </c>
      <c r="P1456" s="13">
        <f t="shared" si="1741"/>
        <v>6.4047181713536863E-2</v>
      </c>
      <c r="Q1456" s="13">
        <f t="shared" si="1742"/>
        <v>0.17901429433287847</v>
      </c>
      <c r="R1456" s="13">
        <f t="shared" si="1743"/>
        <v>5.7286507492790425E-3</v>
      </c>
      <c r="S1456" s="13">
        <f t="shared" si="1744"/>
        <v>1.4344376437574484E-2</v>
      </c>
      <c r="T1456" s="13">
        <f t="shared" si="1745"/>
        <v>7.1663776423205122E-2</v>
      </c>
      <c r="U1456" s="13">
        <f t="shared" si="1746"/>
        <v>1.2819822372174404E-2</v>
      </c>
      <c r="V1456" s="13">
        <f t="shared" si="1747"/>
        <v>1.4278441464061606E-3</v>
      </c>
      <c r="W1456" s="13">
        <f t="shared" si="1748"/>
        <v>0.13353530967226263</v>
      </c>
      <c r="X1456" s="13">
        <f t="shared" si="1749"/>
        <v>5.3457432617987813E-2</v>
      </c>
      <c r="Y1456" s="13">
        <f t="shared" si="1750"/>
        <v>1.070015529645451E-2</v>
      </c>
      <c r="Z1456" s="13">
        <f t="shared" si="1751"/>
        <v>7.6443941349838723E-4</v>
      </c>
      <c r="AA1456" s="13">
        <f t="shared" si="1752"/>
        <v>1.7106955763661878E-3</v>
      </c>
      <c r="AB1456" s="13">
        <f t="shared" si="1753"/>
        <v>1.9141342684085836E-3</v>
      </c>
      <c r="AC1456" s="13">
        <f t="shared" si="1754"/>
        <v>7.9947053805757971E-5</v>
      </c>
      <c r="AD1456" s="13">
        <f t="shared" si="1755"/>
        <v>7.4707772621116469E-2</v>
      </c>
      <c r="AE1456" s="13">
        <f t="shared" si="1756"/>
        <v>2.9907338596323635E-2</v>
      </c>
      <c r="AF1456" s="13">
        <f t="shared" si="1757"/>
        <v>5.9863175579560092E-3</v>
      </c>
      <c r="AG1456" s="13">
        <f t="shared" si="1758"/>
        <v>7.9882284385985778E-4</v>
      </c>
      <c r="AH1456" s="13">
        <f t="shared" si="1759"/>
        <v>7.650592292390596E-5</v>
      </c>
      <c r="AI1456" s="13">
        <f t="shared" si="1760"/>
        <v>1.7120826268335072E-4</v>
      </c>
      <c r="AJ1456" s="13">
        <f t="shared" si="1761"/>
        <v>1.9156862691667475E-4</v>
      </c>
      <c r="AK1456" s="13">
        <f t="shared" si="1762"/>
        <v>1.4290018578762159E-4</v>
      </c>
      <c r="AL1456" s="13">
        <f t="shared" si="1763"/>
        <v>2.8648645681093101E-6</v>
      </c>
      <c r="AM1456" s="13">
        <f t="shared" si="1764"/>
        <v>3.3436856835583492E-2</v>
      </c>
      <c r="AN1456" s="13">
        <f t="shared" si="1765"/>
        <v>1.3385587120234094E-2</v>
      </c>
      <c r="AO1456" s="13">
        <f t="shared" si="1766"/>
        <v>2.6792880597960398E-3</v>
      </c>
      <c r="AP1456" s="13">
        <f t="shared" si="1767"/>
        <v>3.5752806073602566E-4</v>
      </c>
      <c r="AQ1456" s="13">
        <f t="shared" si="1768"/>
        <v>3.5781794835283774E-5</v>
      </c>
      <c r="AR1456" s="13">
        <f t="shared" si="1769"/>
        <v>6.1254363802642871E-6</v>
      </c>
      <c r="AS1456" s="13">
        <f t="shared" si="1770"/>
        <v>1.3707766415490738E-5</v>
      </c>
      <c r="AT1456" s="13">
        <f t="shared" si="1771"/>
        <v>1.5337916226431254E-5</v>
      </c>
      <c r="AU1456" s="13">
        <f t="shared" si="1772"/>
        <v>1.1441284064249986E-5</v>
      </c>
      <c r="AV1456" s="13">
        <f t="shared" si="1773"/>
        <v>6.400950059302082E-6</v>
      </c>
      <c r="AW1456" s="13">
        <f t="shared" si="1774"/>
        <v>7.129240022428221E-8</v>
      </c>
      <c r="AX1456" s="13">
        <f t="shared" si="1775"/>
        <v>1.2471074024133666E-2</v>
      </c>
      <c r="AY1456" s="13">
        <f t="shared" si="1776"/>
        <v>4.99247428230993E-3</v>
      </c>
      <c r="AZ1456" s="13">
        <f t="shared" si="1777"/>
        <v>9.9930444688614193E-4</v>
      </c>
      <c r="BA1456" s="13">
        <f t="shared" si="1778"/>
        <v>1.3334862583132886E-4</v>
      </c>
      <c r="BB1456" s="13">
        <f t="shared" si="1779"/>
        <v>1.3345674633875929E-5</v>
      </c>
      <c r="BC1456" s="13">
        <f t="shared" si="1780"/>
        <v>1.0685196360917295E-6</v>
      </c>
      <c r="BD1456" s="13">
        <f t="shared" si="1781"/>
        <v>4.0869353002015476E-7</v>
      </c>
      <c r="BE1456" s="13">
        <f t="shared" si="1782"/>
        <v>9.1459205471282976E-7</v>
      </c>
      <c r="BF1456" s="13">
        <f t="shared" si="1783"/>
        <v>1.0233568249815273E-6</v>
      </c>
      <c r="BG1456" s="13">
        <f t="shared" si="1784"/>
        <v>7.6337071873725361E-7</v>
      </c>
      <c r="BH1456" s="13">
        <f t="shared" si="1785"/>
        <v>4.2707600125397371E-7</v>
      </c>
      <c r="BI1456" s="13">
        <f t="shared" si="1786"/>
        <v>1.9114582875150888E-7</v>
      </c>
      <c r="BJ1456" s="14">
        <f t="shared" si="1787"/>
        <v>0.78826511150069722</v>
      </c>
      <c r="BK1456" s="14">
        <f t="shared" si="1788"/>
        <v>0.15638684264129968</v>
      </c>
      <c r="BL1456" s="14">
        <f t="shared" si="1789"/>
        <v>5.1432275854470189E-2</v>
      </c>
      <c r="BM1456" s="14">
        <f t="shared" si="1790"/>
        <v>0.48296570308540021</v>
      </c>
      <c r="BN1456" s="14">
        <f t="shared" si="1791"/>
        <v>0.50889056333465565</v>
      </c>
    </row>
    <row r="1457" spans="1:66" x14ac:dyDescent="0.25">
      <c r="A1457" t="s">
        <v>301</v>
      </c>
      <c r="B1457" t="s">
        <v>302</v>
      </c>
      <c r="C1457" t="s">
        <v>313</v>
      </c>
      <c r="D1457" s="7" t="s">
        <v>510</v>
      </c>
      <c r="E1457" s="10">
        <f>VLOOKUP(A1457,home!$A$2:$E$405,3,FALSE)</f>
        <v>1.3248407643312099</v>
      </c>
      <c r="F1457" s="10">
        <f>VLOOKUP(B1457,home!$B$2:$E$405,3,FALSE)</f>
        <v>0.56999999999999995</v>
      </c>
      <c r="G1457" s="10">
        <f>VLOOKUP(C1457,away!$B$2:$E$405,4,FALSE)</f>
        <v>1.08</v>
      </c>
      <c r="H1457" s="10">
        <f>VLOOKUP(A1457,away!$A$2:$E$405,3,FALSE)</f>
        <v>1.07643312101911</v>
      </c>
      <c r="I1457" s="10">
        <f>VLOOKUP(C1457,away!$B$2:$E$405,3,FALSE)</f>
        <v>1.62</v>
      </c>
      <c r="J1457" s="10">
        <f>VLOOKUP(B1457,home!$B$2:$E$405,4,FALSE)</f>
        <v>1.28</v>
      </c>
      <c r="K1457" s="12">
        <f t="shared" si="1736"/>
        <v>0.8155719745222928</v>
      </c>
      <c r="L1457" s="12">
        <f t="shared" si="1737"/>
        <v>2.2320917197452266</v>
      </c>
      <c r="M1457" s="13">
        <f t="shared" si="1738"/>
        <v>4.7469698668582937E-2</v>
      </c>
      <c r="N1457" s="13">
        <f t="shared" si="1739"/>
        <v>3.8714955873114437E-2</v>
      </c>
      <c r="O1457" s="13">
        <f t="shared" si="1740"/>
        <v>0.10595672133694499</v>
      </c>
      <c r="P1457" s="13">
        <f t="shared" si="1741"/>
        <v>8.6415332434680567E-2</v>
      </c>
      <c r="Q1457" s="13">
        <f t="shared" si="1742"/>
        <v>1.5787416502489691E-2</v>
      </c>
      <c r="R1457" s="13">
        <f t="shared" si="1743"/>
        <v>0.11825256017377367</v>
      </c>
      <c r="S1457" s="13">
        <f t="shared" si="1744"/>
        <v>3.932829725722841E-2</v>
      </c>
      <c r="T1457" s="13">
        <f t="shared" si="1745"/>
        <v>3.5238961651376383E-2</v>
      </c>
      <c r="U1457" s="13">
        <f t="shared" si="1746"/>
        <v>9.6443473993240825E-2</v>
      </c>
      <c r="V1457" s="13">
        <f t="shared" si="1747"/>
        <v>7.9549410276342977E-3</v>
      </c>
      <c r="W1457" s="13">
        <f t="shared" si="1748"/>
        <v>4.2919248165137818E-3</v>
      </c>
      <c r="X1457" s="13">
        <f t="shared" si="1749"/>
        <v>9.5799698447094645E-3</v>
      </c>
      <c r="Y1457" s="13">
        <f t="shared" si="1750"/>
        <v>1.0691685682892482E-2</v>
      </c>
      <c r="Z1457" s="13">
        <f t="shared" si="1751"/>
        <v>8.798352013418477E-2</v>
      </c>
      <c r="AA1457" s="13">
        <f t="shared" si="1752"/>
        <v>7.1756893241258973E-2</v>
      </c>
      <c r="AB1457" s="13">
        <f t="shared" si="1753"/>
        <v>2.9261455553179477E-2</v>
      </c>
      <c r="AC1457" s="13">
        <f t="shared" si="1754"/>
        <v>9.050890524404427E-4</v>
      </c>
      <c r="AD1457" s="13">
        <f t="shared" si="1755"/>
        <v>8.7509339927634351E-4</v>
      </c>
      <c r="AE1457" s="13">
        <f t="shared" si="1756"/>
        <v>1.9532887305284299E-3</v>
      </c>
      <c r="AF1457" s="13">
        <f t="shared" si="1757"/>
        <v>2.1799598008420875E-3</v>
      </c>
      <c r="AG1457" s="13">
        <f t="shared" si="1758"/>
        <v>1.6219567402790253E-3</v>
      </c>
      <c r="AH1457" s="13">
        <f t="shared" si="1759"/>
        <v>4.9096821691387807E-2</v>
      </c>
      <c r="AI1457" s="13">
        <f t="shared" si="1760"/>
        <v>4.004199180961409E-2</v>
      </c>
      <c r="AJ1457" s="13">
        <f t="shared" si="1761"/>
        <v>1.632856316198622E-2</v>
      </c>
      <c r="AK1457" s="13">
        <f t="shared" si="1762"/>
        <v>4.4390394997110248E-3</v>
      </c>
      <c r="AL1457" s="13">
        <f t="shared" si="1763"/>
        <v>6.5906103087522041E-5</v>
      </c>
      <c r="AM1457" s="13">
        <f t="shared" si="1764"/>
        <v>1.4274033030784659E-4</v>
      </c>
      <c r="AN1457" s="13">
        <f t="shared" si="1765"/>
        <v>3.1860950935384298E-4</v>
      </c>
      <c r="AO1457" s="13">
        <f t="shared" si="1766"/>
        <v>3.5558282383040121E-4</v>
      </c>
      <c r="AP1457" s="13">
        <f t="shared" si="1767"/>
        <v>2.6456449225182135E-4</v>
      </c>
      <c r="AQ1457" s="13">
        <f t="shared" si="1768"/>
        <v>1.4763305312347262E-4</v>
      </c>
      <c r="AR1457" s="13">
        <f t="shared" si="1769"/>
        <v>2.1917721832630899E-2</v>
      </c>
      <c r="AS1457" s="13">
        <f t="shared" si="1770"/>
        <v>1.7875479672069147E-2</v>
      </c>
      <c r="AT1457" s="13">
        <f t="shared" si="1771"/>
        <v>7.2893701258412704E-3</v>
      </c>
      <c r="AU1457" s="13">
        <f t="shared" si="1772"/>
        <v>1.9816686621853931E-3</v>
      </c>
      <c r="AV1457" s="13">
        <f t="shared" si="1773"/>
        <v>4.040483559168728E-4</v>
      </c>
      <c r="AW1457" s="13">
        <f t="shared" si="1774"/>
        <v>3.3327095246035856E-6</v>
      </c>
      <c r="AX1457" s="13">
        <f t="shared" si="1775"/>
        <v>1.9402502172189108E-5</v>
      </c>
      <c r="AY1457" s="13">
        <f t="shared" si="1776"/>
        <v>4.330816444088208E-5</v>
      </c>
      <c r="AZ1457" s="13">
        <f t="shared" si="1777"/>
        <v>4.8333897622928792E-5</v>
      </c>
      <c r="BA1457" s="13">
        <f t="shared" si="1778"/>
        <v>3.5961897555717612E-5</v>
      </c>
      <c r="BB1457" s="13">
        <f t="shared" si="1779"/>
        <v>2.0067563440110841E-5</v>
      </c>
      <c r="BC1457" s="13">
        <f t="shared" si="1780"/>
        <v>8.958528438026684E-6</v>
      </c>
      <c r="BD1457" s="13">
        <f t="shared" si="1781"/>
        <v>8.1537275697157741E-3</v>
      </c>
      <c r="BE1457" s="13">
        <f t="shared" si="1782"/>
        <v>6.6499516937499484E-3</v>
      </c>
      <c r="BF1457" s="13">
        <f t="shared" si="1783"/>
        <v>2.7117571166747558E-3</v>
      </c>
      <c r="BG1457" s="13">
        <f t="shared" si="1784"/>
        <v>7.372110353571033E-4</v>
      </c>
      <c r="BH1457" s="13">
        <f t="shared" si="1785"/>
        <v>1.5031216493645414E-4</v>
      </c>
      <c r="BI1457" s="13">
        <f t="shared" si="1786"/>
        <v>2.4518077830388898E-5</v>
      </c>
      <c r="BJ1457" s="14">
        <f t="shared" si="1787"/>
        <v>0.12234037580455936</v>
      </c>
      <c r="BK1457" s="14">
        <f t="shared" si="1788"/>
        <v>0.18218257270809504</v>
      </c>
      <c r="BL1457" s="14">
        <f t="shared" si="1789"/>
        <v>0.59947328676800493</v>
      </c>
      <c r="BM1457" s="14">
        <f t="shared" si="1790"/>
        <v>0.57934309497034164</v>
      </c>
      <c r="BN1457" s="14">
        <f t="shared" si="1791"/>
        <v>0.41259668498958635</v>
      </c>
    </row>
    <row r="1458" spans="1:66" x14ac:dyDescent="0.25">
      <c r="A1458" t="s">
        <v>301</v>
      </c>
      <c r="B1458" t="s">
        <v>382</v>
      </c>
      <c r="C1458" t="s">
        <v>312</v>
      </c>
      <c r="D1458" s="7" t="s">
        <v>510</v>
      </c>
      <c r="E1458" s="10">
        <f>VLOOKUP(A1458,home!$A$2:$E$405,3,FALSE)</f>
        <v>1.3248407643312099</v>
      </c>
      <c r="F1458" s="10">
        <f>VLOOKUP(B1458,home!$B$2:$E$405,3,FALSE)</f>
        <v>1.32</v>
      </c>
      <c r="G1458" s="10">
        <f>VLOOKUP(C1458,away!$B$2:$E$405,4,FALSE)</f>
        <v>0.34</v>
      </c>
      <c r="H1458" s="10">
        <f>VLOOKUP(A1458,away!$A$2:$E$405,3,FALSE)</f>
        <v>1.07643312101911</v>
      </c>
      <c r="I1458" s="10">
        <f>VLOOKUP(C1458,away!$B$2:$E$405,3,FALSE)</f>
        <v>0.34</v>
      </c>
      <c r="J1458" s="10">
        <f>VLOOKUP(B1458,home!$B$2:$E$405,4,FALSE)</f>
        <v>1.05</v>
      </c>
      <c r="K1458" s="12">
        <f t="shared" si="1736"/>
        <v>0.59458853503184705</v>
      </c>
      <c r="L1458" s="12">
        <f t="shared" si="1737"/>
        <v>0.38428662420382231</v>
      </c>
      <c r="M1458" s="13">
        <f t="shared" si="1738"/>
        <v>0.37573350159806984</v>
      </c>
      <c r="N1458" s="13">
        <f t="shared" si="1739"/>
        <v>0.22340683227758251</v>
      </c>
      <c r="O1458" s="13">
        <f t="shared" si="1740"/>
        <v>0.14438935892940372</v>
      </c>
      <c r="P1458" s="13">
        <f t="shared" si="1741"/>
        <v>8.5852257400021698E-2</v>
      </c>
      <c r="Q1458" s="13">
        <f t="shared" si="1742"/>
        <v>6.6417570560016667E-2</v>
      </c>
      <c r="R1458" s="13">
        <f t="shared" si="1743"/>
        <v>2.7743449656967296E-2</v>
      </c>
      <c r="S1458" s="13">
        <f t="shared" si="1744"/>
        <v>4.9041475336447917E-3</v>
      </c>
      <c r="T1458" s="13">
        <f t="shared" si="1745"/>
        <v>2.5523383978327974E-2</v>
      </c>
      <c r="U1458" s="13">
        <f t="shared" si="1746"/>
        <v>1.6495937088265984E-2</v>
      </c>
      <c r="V1458" s="13">
        <f t="shared" si="1747"/>
        <v>1.2450672694444345E-4</v>
      </c>
      <c r="W1458" s="13">
        <f t="shared" si="1748"/>
        <v>1.3163708659884881E-2</v>
      </c>
      <c r="X1458" s="13">
        <f t="shared" si="1749"/>
        <v>5.0586371629097824E-3</v>
      </c>
      <c r="Y1458" s="13">
        <f t="shared" si="1750"/>
        <v>9.7198329920330086E-4</v>
      </c>
      <c r="Z1458" s="13">
        <f t="shared" si="1751"/>
        <v>3.5538122041482182E-3</v>
      </c>
      <c r="AA1458" s="13">
        <f t="shared" si="1752"/>
        <v>2.1130559922427888E-3</v>
      </c>
      <c r="AB1458" s="13">
        <f t="shared" si="1753"/>
        <v>6.2819943343395276E-4</v>
      </c>
      <c r="AC1458" s="13">
        <f t="shared" si="1754"/>
        <v>1.7780527162545613E-6</v>
      </c>
      <c r="AD1458" s="13">
        <f t="shared" si="1755"/>
        <v>1.9567475619167471E-3</v>
      </c>
      <c r="AE1458" s="13">
        <f t="shared" si="1756"/>
        <v>7.5195191498804643E-4</v>
      </c>
      <c r="AF1458" s="13">
        <f t="shared" si="1757"/>
        <v>1.44482531487178E-4</v>
      </c>
      <c r="AG1458" s="13">
        <f t="shared" si="1758"/>
        <v>1.85075680938767E-5</v>
      </c>
      <c r="AH1458" s="13">
        <f t="shared" si="1759"/>
        <v>3.4142062374661587E-4</v>
      </c>
      <c r="AI1458" s="13">
        <f t="shared" si="1760"/>
        <v>2.0300478850315978E-4</v>
      </c>
      <c r="AJ1458" s="13">
        <f t="shared" si="1761"/>
        <v>6.035215990027185E-5</v>
      </c>
      <c r="AK1458" s="13">
        <f t="shared" si="1762"/>
        <v>1.196156744703681E-5</v>
      </c>
      <c r="AL1458" s="13">
        <f t="shared" si="1763"/>
        <v>1.6250862786250796E-8</v>
      </c>
      <c r="AM1458" s="13">
        <f t="shared" si="1764"/>
        <v>2.3269193325344345E-4</v>
      </c>
      <c r="AN1458" s="13">
        <f t="shared" si="1765"/>
        <v>8.9420397509426926E-5</v>
      </c>
      <c r="AO1458" s="13">
        <f t="shared" si="1766"/>
        <v>1.718153134693078E-5</v>
      </c>
      <c r="AP1458" s="13">
        <f t="shared" si="1767"/>
        <v>2.2008775599880605E-6</v>
      </c>
      <c r="AQ1458" s="13">
        <f t="shared" si="1768"/>
        <v>2.1144195195343924E-7</v>
      </c>
      <c r="AR1458" s="13">
        <f t="shared" si="1769"/>
        <v>2.6240675786630085E-5</v>
      </c>
      <c r="AS1458" s="13">
        <f t="shared" si="1770"/>
        <v>1.5602404974218044E-5</v>
      </c>
      <c r="AT1458" s="13">
        <f t="shared" si="1771"/>
        <v>4.6385055582969543E-6</v>
      </c>
      <c r="AU1458" s="13">
        <f t="shared" si="1772"/>
        <v>9.1933407488162204E-7</v>
      </c>
      <c r="AV1458" s="13">
        <f t="shared" si="1773"/>
        <v>1.3665637519718047E-7</v>
      </c>
      <c r="AW1458" s="13">
        <f t="shared" si="1774"/>
        <v>1.0314441611198761E-10</v>
      </c>
      <c r="AX1458" s="13">
        <f t="shared" si="1775"/>
        <v>2.3059325951148878E-5</v>
      </c>
      <c r="AY1458" s="13">
        <f t="shared" si="1776"/>
        <v>8.8613905261825967E-6</v>
      </c>
      <c r="AZ1458" s="13">
        <f t="shared" si="1777"/>
        <v>1.7026569255292217E-6</v>
      </c>
      <c r="BA1458" s="13">
        <f t="shared" si="1778"/>
        <v>2.1810276069629452E-7</v>
      </c>
      <c r="BB1458" s="13">
        <f t="shared" si="1779"/>
        <v>2.0953493409378274E-8</v>
      </c>
      <c r="BC1458" s="13">
        <f t="shared" si="1780"/>
        <v>1.6104294495134036E-9</v>
      </c>
      <c r="BD1458" s="13">
        <f t="shared" si="1781"/>
        <v>1.6806567858118422E-6</v>
      </c>
      <c r="BE1458" s="13">
        <f t="shared" si="1782"/>
        <v>9.99299256167196E-7</v>
      </c>
      <c r="BF1458" s="13">
        <f t="shared" si="1783"/>
        <v>2.9708594039143374E-7</v>
      </c>
      <c r="BG1458" s="13">
        <f t="shared" si="1784"/>
        <v>5.888129802530041E-8</v>
      </c>
      <c r="BH1458" s="13">
        <f t="shared" si="1785"/>
        <v>8.7525361834092369E-9</v>
      </c>
      <c r="BI1458" s="13">
        <f t="shared" si="1786"/>
        <v>1.0408315334213065E-9</v>
      </c>
      <c r="BJ1458" s="14">
        <f t="shared" si="1787"/>
        <v>0.33778937573611906</v>
      </c>
      <c r="BK1458" s="14">
        <f t="shared" si="1788"/>
        <v>0.46662506895278588</v>
      </c>
      <c r="BL1458" s="14">
        <f t="shared" si="1789"/>
        <v>0.19203732353332822</v>
      </c>
      <c r="BM1458" s="14">
        <f t="shared" si="1790"/>
        <v>7.6453748716937969E-2</v>
      </c>
      <c r="BN1458" s="14">
        <f t="shared" si="1791"/>
        <v>0.92354297042206168</v>
      </c>
    </row>
    <row r="1459" spans="1:66" x14ac:dyDescent="0.25">
      <c r="A1459" t="s">
        <v>301</v>
      </c>
      <c r="B1459" t="s">
        <v>369</v>
      </c>
      <c r="C1459" t="s">
        <v>336</v>
      </c>
      <c r="D1459" s="7" t="s">
        <v>510</v>
      </c>
      <c r="E1459" s="10">
        <f>VLOOKUP(A1459,home!$A$2:$E$405,3,FALSE)</f>
        <v>1.3248407643312099</v>
      </c>
      <c r="F1459" s="10">
        <f>VLOOKUP(B1459,home!$B$2:$E$405,3,FALSE)</f>
        <v>1.94</v>
      </c>
      <c r="G1459" s="10">
        <f>VLOOKUP(C1459,away!$B$2:$E$405,4,FALSE)</f>
        <v>1.04</v>
      </c>
      <c r="H1459" s="10">
        <f>VLOOKUP(A1459,away!$A$2:$E$405,3,FALSE)</f>
        <v>1.07643312101911</v>
      </c>
      <c r="I1459" s="10">
        <f>VLOOKUP(C1459,away!$B$2:$E$405,3,FALSE)</f>
        <v>0.47</v>
      </c>
      <c r="J1459" s="10">
        <f>VLOOKUP(B1459,home!$B$2:$E$405,4,FALSE)</f>
        <v>0.8</v>
      </c>
      <c r="K1459" s="12">
        <f t="shared" si="1736"/>
        <v>2.6729987261146491</v>
      </c>
      <c r="L1459" s="12">
        <f t="shared" si="1737"/>
        <v>0.40473885350318534</v>
      </c>
      <c r="M1459" s="13">
        <f t="shared" si="1738"/>
        <v>4.6063353519074382E-2</v>
      </c>
      <c r="N1459" s="13">
        <f t="shared" si="1739"/>
        <v>0.12312728527705455</v>
      </c>
      <c r="O1459" s="13">
        <f t="shared" si="1740"/>
        <v>1.864362889182208E-2</v>
      </c>
      <c r="P1459" s="13">
        <f t="shared" si="1741"/>
        <v>4.9834396277994686E-2</v>
      </c>
      <c r="Q1459" s="13">
        <f t="shared" si="1742"/>
        <v>0.16455953834776091</v>
      </c>
      <c r="R1459" s="13">
        <f t="shared" si="1743"/>
        <v>3.7729004914074655E-3</v>
      </c>
      <c r="S1459" s="13">
        <f t="shared" si="1744"/>
        <v>1.347854022050214E-2</v>
      </c>
      <c r="T1459" s="13">
        <f t="shared" si="1745"/>
        <v>6.6603638883886207E-2</v>
      </c>
      <c r="U1459" s="13">
        <f t="shared" si="1746"/>
        <v>1.0084958207289487E-2</v>
      </c>
      <c r="V1459" s="13">
        <f t="shared" si="1747"/>
        <v>1.6202200358185947E-3</v>
      </c>
      <c r="W1459" s="13">
        <f t="shared" si="1748"/>
        <v>0.14662247879119322</v>
      </c>
      <c r="X1459" s="13">
        <f t="shared" si="1749"/>
        <v>5.934381396374265E-2</v>
      </c>
      <c r="Y1459" s="13">
        <f t="shared" si="1750"/>
        <v>1.200937361309576E-2</v>
      </c>
      <c r="Z1459" s="13">
        <f t="shared" si="1751"/>
        <v>5.0901313975795402E-4</v>
      </c>
      <c r="AA1459" s="13">
        <f t="shared" si="1752"/>
        <v>1.3605914741486288E-3</v>
      </c>
      <c r="AB1459" s="13">
        <f t="shared" si="1753"/>
        <v>1.8184296385808688E-3</v>
      </c>
      <c r="AC1459" s="13">
        <f t="shared" si="1754"/>
        <v>1.0955385511757174E-4</v>
      </c>
      <c r="AD1459" s="13">
        <f t="shared" si="1755"/>
        <v>9.798042475715793E-2</v>
      </c>
      <c r="AE1459" s="13">
        <f t="shared" si="1756"/>
        <v>3.9656484781967212E-2</v>
      </c>
      <c r="AF1459" s="13">
        <f t="shared" si="1757"/>
        <v>8.0252600923099628E-3</v>
      </c>
      <c r="AG1459" s="13">
        <f t="shared" si="1758"/>
        <v>1.0827115229421339E-3</v>
      </c>
      <c r="AH1459" s="13">
        <f t="shared" si="1759"/>
        <v>5.1504348650922728E-5</v>
      </c>
      <c r="AI1459" s="13">
        <f t="shared" si="1760"/>
        <v>1.376710583332812E-4</v>
      </c>
      <c r="AJ1459" s="13">
        <f t="shared" si="1761"/>
        <v>1.8399728177385811E-4</v>
      </c>
      <c r="AK1459" s="13">
        <f t="shared" si="1762"/>
        <v>1.6394149993002695E-4</v>
      </c>
      <c r="AL1459" s="13">
        <f t="shared" si="1763"/>
        <v>4.7409055681977971E-6</v>
      </c>
      <c r="AM1459" s="13">
        <f t="shared" si="1764"/>
        <v>5.2380310112011039E-2</v>
      </c>
      <c r="AN1459" s="13">
        <f t="shared" si="1765"/>
        <v>2.120034666087665E-2</v>
      </c>
      <c r="AO1459" s="13">
        <f t="shared" si="1766"/>
        <v>4.2903020006966495E-3</v>
      </c>
      <c r="AP1459" s="13">
        <f t="shared" si="1767"/>
        <v>5.7881730431479474E-4</v>
      </c>
      <c r="AQ1459" s="13">
        <f t="shared" si="1768"/>
        <v>5.8567463034043579E-5</v>
      </c>
      <c r="AR1459" s="13">
        <f t="shared" si="1769"/>
        <v>4.1691622046805591E-6</v>
      </c>
      <c r="AS1459" s="13">
        <f t="shared" si="1770"/>
        <v>1.1144165262076476E-5</v>
      </c>
      <c r="AT1459" s="13">
        <f t="shared" si="1771"/>
        <v>1.4894169774570773E-5</v>
      </c>
      <c r="AU1459" s="13">
        <f t="shared" si="1772"/>
        <v>1.3270698944654329E-5</v>
      </c>
      <c r="AV1459" s="13">
        <f t="shared" si="1773"/>
        <v>8.868140343428011E-6</v>
      </c>
      <c r="AW1459" s="13">
        <f t="shared" si="1774"/>
        <v>1.4247296190565956E-7</v>
      </c>
      <c r="AX1459" s="13">
        <f t="shared" si="1775"/>
        <v>2.3335417033815958E-2</v>
      </c>
      <c r="AY1459" s="13">
        <f t="shared" si="1776"/>
        <v>9.444749936285371E-3</v>
      </c>
      <c r="AZ1459" s="13">
        <f t="shared" si="1777"/>
        <v>1.9113286304182119E-3</v>
      </c>
      <c r="BA1459" s="13">
        <f t="shared" si="1778"/>
        <v>2.5786298618109347E-4</v>
      </c>
      <c r="BB1459" s="13">
        <f t="shared" si="1779"/>
        <v>2.6091792346960871E-5</v>
      </c>
      <c r="BC1459" s="13">
        <f t="shared" si="1780"/>
        <v>2.1120724240704257E-6</v>
      </c>
      <c r="BD1459" s="13">
        <f t="shared" si="1781"/>
        <v>2.812369884652036E-7</v>
      </c>
      <c r="BE1459" s="13">
        <f t="shared" si="1782"/>
        <v>7.5174611190380937E-7</v>
      </c>
      <c r="BF1459" s="13">
        <f t="shared" si="1783"/>
        <v>1.0047081997402616E-6</v>
      </c>
      <c r="BG1459" s="13">
        <f t="shared" si="1784"/>
        <v>8.9519457934088719E-7</v>
      </c>
      <c r="BH1459" s="13">
        <f t="shared" si="1785"/>
        <v>5.9821349255073274E-7</v>
      </c>
      <c r="BI1459" s="13">
        <f t="shared" si="1786"/>
        <v>3.1980478070654054E-7</v>
      </c>
      <c r="BJ1459" s="14">
        <f t="shared" si="1787"/>
        <v>0.8324969160235155</v>
      </c>
      <c r="BK1459" s="14">
        <f t="shared" si="1788"/>
        <v>0.12055555475036094</v>
      </c>
      <c r="BL1459" s="14">
        <f t="shared" si="1789"/>
        <v>3.6273820132618741E-2</v>
      </c>
      <c r="BM1459" s="14">
        <f t="shared" si="1790"/>
        <v>0.57438959377781529</v>
      </c>
      <c r="BN1459" s="14">
        <f t="shared" si="1791"/>
        <v>0.40600110280511403</v>
      </c>
    </row>
    <row r="1460" spans="1:66" x14ac:dyDescent="0.25">
      <c r="A1460" t="s">
        <v>301</v>
      </c>
      <c r="B1460" t="s">
        <v>368</v>
      </c>
      <c r="C1460" t="s">
        <v>385</v>
      </c>
      <c r="D1460" s="7" t="s">
        <v>510</v>
      </c>
      <c r="E1460" s="10">
        <f>VLOOKUP(A1460,home!$A$2:$E$405,3,FALSE)</f>
        <v>1.3248407643312099</v>
      </c>
      <c r="F1460" s="10">
        <f>VLOOKUP(B1460,home!$B$2:$E$405,3,FALSE)</f>
        <v>1.73</v>
      </c>
      <c r="G1460" s="10">
        <f>VLOOKUP(C1460,away!$B$2:$E$405,4,FALSE)</f>
        <v>0.75</v>
      </c>
      <c r="H1460" s="10">
        <f>VLOOKUP(A1460,away!$A$2:$E$405,3,FALSE)</f>
        <v>1.07643312101911</v>
      </c>
      <c r="I1460" s="10">
        <f>VLOOKUP(C1460,away!$B$2:$E$405,3,FALSE)</f>
        <v>0.38</v>
      </c>
      <c r="J1460" s="10">
        <f>VLOOKUP(B1460,home!$B$2:$E$405,4,FALSE)</f>
        <v>0.66</v>
      </c>
      <c r="K1460" s="12">
        <f t="shared" si="1736"/>
        <v>1.7189808917197449</v>
      </c>
      <c r="L1460" s="12">
        <f t="shared" si="1737"/>
        <v>0.26996942675159286</v>
      </c>
      <c r="M1460" s="13">
        <f t="shared" si="1738"/>
        <v>0.13683898744267323</v>
      </c>
      <c r="N1460" s="13">
        <f t="shared" si="1739"/>
        <v>0.23522360465623338</v>
      </c>
      <c r="O1460" s="13">
        <f t="shared" si="1740"/>
        <v>3.6942342997166901E-2</v>
      </c>
      <c r="P1460" s="13">
        <f t="shared" si="1741"/>
        <v>6.3503181707486631E-2</v>
      </c>
      <c r="Q1460" s="13">
        <f t="shared" si="1742"/>
        <v>0.20217244084275243</v>
      </c>
      <c r="R1460" s="13">
        <f t="shared" si="1743"/>
        <v>4.9866515809029342E-3</v>
      </c>
      <c r="S1460" s="13">
        <f t="shared" si="1744"/>
        <v>7.3675166747771527E-3</v>
      </c>
      <c r="T1460" s="13">
        <f t="shared" si="1745"/>
        <v>5.4580377959288197E-2</v>
      </c>
      <c r="U1460" s="13">
        <f t="shared" si="1746"/>
        <v>8.5719587812362018E-3</v>
      </c>
      <c r="V1460" s="13">
        <f t="shared" si="1747"/>
        <v>3.7989558943605991E-4</v>
      </c>
      <c r="W1460" s="13">
        <f t="shared" si="1748"/>
        <v>0.11584352088034398</v>
      </c>
      <c r="X1460" s="13">
        <f t="shared" si="1749"/>
        <v>3.1274208924952647E-2</v>
      </c>
      <c r="Y1460" s="13">
        <f t="shared" si="1750"/>
        <v>4.2215401277895066E-3</v>
      </c>
      <c r="Z1460" s="13">
        <f t="shared" si="1751"/>
        <v>4.4874782290209666E-4</v>
      </c>
      <c r="AA1460" s="13">
        <f t="shared" si="1752"/>
        <v>7.7138893276954023E-4</v>
      </c>
      <c r="AB1460" s="13">
        <f t="shared" si="1753"/>
        <v>6.6300141775746347E-4</v>
      </c>
      <c r="AC1460" s="13">
        <f t="shared" si="1754"/>
        <v>1.1018688412877168E-5</v>
      </c>
      <c r="AD1460" s="13">
        <f t="shared" si="1755"/>
        <v>4.9783199705712149E-2</v>
      </c>
      <c r="AE1460" s="13">
        <f t="shared" si="1756"/>
        <v>1.3439941886411176E-2</v>
      </c>
      <c r="AF1460" s="13">
        <f t="shared" si="1757"/>
        <v>1.814186703324573E-3</v>
      </c>
      <c r="AG1460" s="13">
        <f t="shared" si="1758"/>
        <v>1.6325831477229907E-4</v>
      </c>
      <c r="AH1460" s="13">
        <f t="shared" si="1759"/>
        <v>3.0287048126226078E-5</v>
      </c>
      <c r="AI1460" s="13">
        <f t="shared" si="1760"/>
        <v>5.2062856995578923E-5</v>
      </c>
      <c r="AJ1460" s="13">
        <f t="shared" si="1761"/>
        <v>4.4747528171868922E-5</v>
      </c>
      <c r="AK1460" s="13">
        <f t="shared" si="1762"/>
        <v>2.5640048626377883E-5</v>
      </c>
      <c r="AL1460" s="13">
        <f t="shared" si="1763"/>
        <v>2.0453871679056502E-7</v>
      </c>
      <c r="AM1460" s="13">
        <f t="shared" si="1764"/>
        <v>1.7115273804557421E-2</v>
      </c>
      <c r="AN1460" s="13">
        <f t="shared" si="1765"/>
        <v>4.6206006577129213E-3</v>
      </c>
      <c r="AO1460" s="13">
        <f t="shared" si="1766"/>
        <v>6.2371045540539501E-4</v>
      </c>
      <c r="AP1460" s="13">
        <f t="shared" si="1767"/>
        <v>5.6127584701589832E-5</v>
      </c>
      <c r="AQ1460" s="13">
        <f t="shared" si="1768"/>
        <v>3.7881829667099185E-6</v>
      </c>
      <c r="AR1460" s="13">
        <f t="shared" si="1769"/>
        <v>1.6353154041270319E-6</v>
      </c>
      <c r="AS1460" s="13">
        <f t="shared" si="1770"/>
        <v>2.8110759316293202E-6</v>
      </c>
      <c r="AT1460" s="13">
        <f t="shared" si="1771"/>
        <v>2.4160929058220413E-6</v>
      </c>
      <c r="AU1460" s="13">
        <f t="shared" si="1772"/>
        <v>1.3844058459092407E-6</v>
      </c>
      <c r="AV1460" s="13">
        <f t="shared" si="1773"/>
        <v>5.9494179887577353E-7</v>
      </c>
      <c r="AW1460" s="13">
        <f t="shared" si="1774"/>
        <v>2.6366874961975375E-9</v>
      </c>
      <c r="AX1460" s="13">
        <f t="shared" si="1775"/>
        <v>4.9034714377642905E-3</v>
      </c>
      <c r="AY1460" s="13">
        <f t="shared" si="1776"/>
        <v>1.3237873731460344E-3</v>
      </c>
      <c r="AZ1460" s="13">
        <f t="shared" si="1777"/>
        <v>1.7869105913461591E-4</v>
      </c>
      <c r="BA1460" s="13">
        <f t="shared" si="1778"/>
        <v>1.6080374266735752E-5</v>
      </c>
      <c r="BB1460" s="13">
        <f t="shared" si="1779"/>
        <v>1.0853023556854286E-6</v>
      </c>
      <c r="BC1460" s="13">
        <f t="shared" si="1780"/>
        <v>5.8599690963309709E-8</v>
      </c>
      <c r="BD1460" s="13">
        <f t="shared" si="1781"/>
        <v>7.3580860368370735E-8</v>
      </c>
      <c r="BE1460" s="13">
        <f t="shared" si="1782"/>
        <v>1.2648409296952797E-7</v>
      </c>
      <c r="BF1460" s="13">
        <f t="shared" si="1783"/>
        <v>1.0871186946056117E-7</v>
      </c>
      <c r="BG1460" s="13">
        <f t="shared" si="1784"/>
        <v>6.2291208768611975E-8</v>
      </c>
      <c r="BH1460" s="13">
        <f t="shared" si="1785"/>
        <v>2.6769349398842353E-8</v>
      </c>
      <c r="BI1460" s="13">
        <f t="shared" si="1786"/>
        <v>9.2032000200758776E-9</v>
      </c>
      <c r="BJ1460" s="14">
        <f t="shared" si="1787"/>
        <v>0.73735895483328273</v>
      </c>
      <c r="BK1460" s="14">
        <f t="shared" si="1788"/>
        <v>0.20942459201464875</v>
      </c>
      <c r="BL1460" s="14">
        <f t="shared" si="1789"/>
        <v>5.2097330064220439E-2</v>
      </c>
      <c r="BM1460" s="14">
        <f t="shared" si="1790"/>
        <v>0.31833863077138003</v>
      </c>
      <c r="BN1460" s="14">
        <f t="shared" si="1791"/>
        <v>0.67966720922721557</v>
      </c>
    </row>
    <row r="1461" spans="1:66" x14ac:dyDescent="0.25">
      <c r="A1461" t="s">
        <v>303</v>
      </c>
      <c r="B1461" t="s">
        <v>466</v>
      </c>
      <c r="C1461" t="s">
        <v>473</v>
      </c>
      <c r="D1461" s="7" t="s">
        <v>510</v>
      </c>
      <c r="E1461" s="10">
        <f>VLOOKUP(A1461,home!$A$2:$E$405,3,FALSE)</f>
        <v>1.3492822966507201</v>
      </c>
      <c r="F1461" s="10">
        <f>VLOOKUP(B1461,home!$B$2:$E$405,3,FALSE)</f>
        <v>0.74</v>
      </c>
      <c r="G1461" s="10">
        <f>VLOOKUP(C1461,away!$B$2:$E$405,4,FALSE)</f>
        <v>1.04</v>
      </c>
      <c r="H1461" s="10">
        <f>VLOOKUP(A1461,away!$A$2:$E$405,3,FALSE)</f>
        <v>0.98086124401913899</v>
      </c>
      <c r="I1461" s="10">
        <f>VLOOKUP(C1461,away!$B$2:$E$405,3,FALSE)</f>
        <v>0.44</v>
      </c>
      <c r="J1461" s="10">
        <f>VLOOKUP(B1461,home!$B$2:$E$405,4,FALSE)</f>
        <v>1.02</v>
      </c>
      <c r="K1461" s="12">
        <f t="shared" si="1736"/>
        <v>1.0384076555023942</v>
      </c>
      <c r="L1461" s="12">
        <f t="shared" si="1737"/>
        <v>0.44021052631578961</v>
      </c>
      <c r="M1461" s="13">
        <f t="shared" si="1738"/>
        <v>0.22795245970877218</v>
      </c>
      <c r="N1461" s="13">
        <f t="shared" si="1739"/>
        <v>0.23670757925219005</v>
      </c>
      <c r="O1461" s="13">
        <f t="shared" si="1740"/>
        <v>0.1003470722633774</v>
      </c>
      <c r="P1461" s="13">
        <f t="shared" si="1741"/>
        <v>0.10420116804554304</v>
      </c>
      <c r="Q1461" s="13">
        <f t="shared" si="1742"/>
        <v>0.12289948120545693</v>
      </c>
      <c r="R1461" s="13">
        <f t="shared" si="1743"/>
        <v>2.208691874765497E-2</v>
      </c>
      <c r="S1461" s="13">
        <f t="shared" si="1744"/>
        <v>1.1908056877218319E-2</v>
      </c>
      <c r="T1461" s="13">
        <f t="shared" si="1745"/>
        <v>5.4101645305391681E-2</v>
      </c>
      <c r="U1461" s="13">
        <f t="shared" si="1746"/>
        <v>2.2935225514024268E-2</v>
      </c>
      <c r="V1461" s="13">
        <f t="shared" si="1747"/>
        <v>6.0482076801071064E-4</v>
      </c>
      <c r="W1461" s="13">
        <f t="shared" si="1748"/>
        <v>4.2539920713673032E-2</v>
      </c>
      <c r="X1461" s="13">
        <f t="shared" si="1749"/>
        <v>1.8726520886797961E-2</v>
      </c>
      <c r="Y1461" s="13">
        <f t="shared" si="1750"/>
        <v>4.121805807820479E-3</v>
      </c>
      <c r="Z1461" s="13">
        <f t="shared" si="1751"/>
        <v>3.2409647088664255E-3</v>
      </c>
      <c r="AA1461" s="13">
        <f t="shared" si="1752"/>
        <v>3.3654425648999837E-3</v>
      </c>
      <c r="AB1461" s="13">
        <f t="shared" si="1753"/>
        <v>1.7473506617728784E-3</v>
      </c>
      <c r="AC1461" s="13">
        <f t="shared" si="1754"/>
        <v>1.7279653004577005E-5</v>
      </c>
      <c r="AD1461" s="13">
        <f t="shared" si="1755"/>
        <v>1.1043444833385738E-2</v>
      </c>
      <c r="AE1461" s="13">
        <f t="shared" si="1756"/>
        <v>4.861440662444122E-3</v>
      </c>
      <c r="AF1461" s="13">
        <f t="shared" si="1757"/>
        <v>1.070028676333754E-3</v>
      </c>
      <c r="AG1461" s="13">
        <f t="shared" si="1758"/>
        <v>1.5701262892728988E-4</v>
      </c>
      <c r="AH1461" s="13">
        <f t="shared" si="1759"/>
        <v>3.5667669506524711E-4</v>
      </c>
      <c r="AI1461" s="13">
        <f t="shared" si="1760"/>
        <v>3.7037581069504559E-4</v>
      </c>
      <c r="AJ1461" s="13">
        <f t="shared" si="1761"/>
        <v>1.9230053861932046E-4</v>
      </c>
      <c r="AK1461" s="13">
        <f t="shared" si="1762"/>
        <v>6.6562117153178723E-5</v>
      </c>
      <c r="AL1461" s="13">
        <f t="shared" si="1763"/>
        <v>3.1595360344853742E-7</v>
      </c>
      <c r="AM1461" s="13">
        <f t="shared" si="1764"/>
        <v>2.2935195316212231E-3</v>
      </c>
      <c r="AN1461" s="13">
        <f t="shared" si="1765"/>
        <v>1.0096314401305216E-3</v>
      </c>
      <c r="AO1461" s="13">
        <f t="shared" si="1766"/>
        <v>2.2222519382241276E-4</v>
      </c>
      <c r="AP1461" s="13">
        <f t="shared" si="1767"/>
        <v>3.2608623177730898E-5</v>
      </c>
      <c r="AQ1461" s="13">
        <f t="shared" si="1768"/>
        <v>3.5886647928755426E-6</v>
      </c>
      <c r="AR1461" s="13">
        <f t="shared" si="1769"/>
        <v>3.1402567131849778E-5</v>
      </c>
      <c r="AS1461" s="13">
        <f t="shared" si="1770"/>
        <v>3.2608666112140662E-5</v>
      </c>
      <c r="AT1461" s="13">
        <f t="shared" si="1771"/>
        <v>1.6930544263284183E-5</v>
      </c>
      <c r="AU1461" s="13">
        <f t="shared" si="1772"/>
        <v>5.8602689249388123E-6</v>
      </c>
      <c r="AV1461" s="13">
        <f t="shared" si="1773"/>
        <v>1.5213370287398121E-6</v>
      </c>
      <c r="AW1461" s="13">
        <f t="shared" si="1774"/>
        <v>4.0118909210764311E-9</v>
      </c>
      <c r="AX1461" s="13">
        <f t="shared" si="1775"/>
        <v>3.9693470661329044E-4</v>
      </c>
      <c r="AY1461" s="13">
        <f t="shared" si="1776"/>
        <v>1.747348361112401E-4</v>
      </c>
      <c r="AZ1461" s="13">
        <f t="shared" si="1777"/>
        <v>3.8460057085116115E-5</v>
      </c>
      <c r="BA1461" s="13">
        <f t="shared" si="1778"/>
        <v>5.6435073238580942E-6</v>
      </c>
      <c r="BB1461" s="13">
        <f t="shared" si="1779"/>
        <v>6.21082832325646E-7</v>
      </c>
      <c r="BC1461" s="13">
        <f t="shared" si="1780"/>
        <v>5.4681440100754807E-8</v>
      </c>
      <c r="BD1461" s="13">
        <f t="shared" si="1781"/>
        <v>2.3039567674630834E-6</v>
      </c>
      <c r="BE1461" s="13">
        <f t="shared" si="1782"/>
        <v>2.3924463452802146E-6</v>
      </c>
      <c r="BF1461" s="13">
        <f t="shared" si="1783"/>
        <v>1.2421673001588499E-6</v>
      </c>
      <c r="BG1461" s="13">
        <f t="shared" si="1784"/>
        <v>4.2995867796656336E-7</v>
      </c>
      <c r="BH1461" s="13">
        <f t="shared" si="1785"/>
        <v>1.1161809568754199E-7</v>
      </c>
      <c r="BI1461" s="13">
        <f t="shared" si="1786"/>
        <v>2.318101701090848E-8</v>
      </c>
      <c r="BJ1461" s="14">
        <f t="shared" si="1787"/>
        <v>0.50040690229737173</v>
      </c>
      <c r="BK1461" s="14">
        <f t="shared" si="1788"/>
        <v>0.34485883584226351</v>
      </c>
      <c r="BL1461" s="14">
        <f t="shared" si="1789"/>
        <v>0.15156275162492677</v>
      </c>
      <c r="BM1461" s="14">
        <f t="shared" si="1790"/>
        <v>0.18570004442621357</v>
      </c>
      <c r="BN1461" s="14">
        <f t="shared" si="1791"/>
        <v>0.81419467922299449</v>
      </c>
    </row>
    <row r="1462" spans="1:66" x14ac:dyDescent="0.25">
      <c r="A1462" t="s">
        <v>303</v>
      </c>
      <c r="B1462" t="s">
        <v>470</v>
      </c>
      <c r="C1462" t="s">
        <v>333</v>
      </c>
      <c r="D1462" s="7" t="s">
        <v>510</v>
      </c>
      <c r="E1462" s="10">
        <f>VLOOKUP(A1462,home!$A$2:$E$405,3,FALSE)</f>
        <v>1.3492822966507201</v>
      </c>
      <c r="F1462" s="10">
        <f>VLOOKUP(B1462,home!$B$2:$E$405,3,FALSE)</f>
        <v>1.24</v>
      </c>
      <c r="G1462" s="10">
        <f>VLOOKUP(C1462,away!$B$2:$E$405,4,FALSE)</f>
        <v>0.96</v>
      </c>
      <c r="H1462" s="10">
        <f>VLOOKUP(A1462,away!$A$2:$E$405,3,FALSE)</f>
        <v>0.98086124401913899</v>
      </c>
      <c r="I1462" s="10">
        <f>VLOOKUP(C1462,away!$B$2:$E$405,3,FALSE)</f>
        <v>0.82</v>
      </c>
      <c r="J1462" s="10">
        <f>VLOOKUP(B1462,home!$B$2:$E$405,4,FALSE)</f>
        <v>1.7</v>
      </c>
      <c r="K1462" s="12">
        <f t="shared" ref="K1462:K1525" si="1792">E1462*F1462*G1462</f>
        <v>1.6061856459330173</v>
      </c>
      <c r="L1462" s="12">
        <f t="shared" ref="L1462:L1525" si="1793">H1462*I1462*J1462</f>
        <v>1.3673205741626797</v>
      </c>
      <c r="M1462" s="13">
        <f t="shared" ref="M1462:M1525" si="1794">_xlfn.POISSON.DIST(0,K1462,FALSE) * _xlfn.POISSON.DIST(0,L1462,FALSE)</f>
        <v>5.1123744616675952E-2</v>
      </c>
      <c r="N1462" s="13">
        <f t="shared" ref="N1462:N1525" si="1795">_xlfn.POISSON.DIST(1,K1462,FALSE) * _xlfn.POISSON.DIST(0,L1462,FALSE)</f>
        <v>8.211422476965026E-2</v>
      </c>
      <c r="O1462" s="13">
        <f t="shared" ref="O1462:O1525" si="1796">_xlfn.POISSON.DIST(0,K1462,FALSE) * _xlfn.POISSON.DIST(1,L1462,FALSE)</f>
        <v>6.9902547842619567E-2</v>
      </c>
      <c r="P1462" s="13">
        <f t="shared" ref="P1462:P1525" si="1797">_xlfn.POISSON.DIST(1,K1462,FALSE) * _xlfn.POISSON.DIST(1,L1462,FALSE)</f>
        <v>0.11227646895896154</v>
      </c>
      <c r="Q1462" s="13">
        <f t="shared" ref="Q1462:Q1525" si="1798">_xlfn.POISSON.DIST(2,K1462,FALSE) * _xlfn.POISSON.DIST(0,L1462,FALSE)</f>
        <v>6.5945344575964848E-2</v>
      </c>
      <c r="R1462" s="13">
        <f t="shared" ref="R1462:R1525" si="1799">_xlfn.POISSON.DIST(0,K1462,FALSE) * _xlfn.POISSON.DIST(2,L1462,FALSE)</f>
        <v>4.7789595925802397E-2</v>
      </c>
      <c r="S1462" s="13">
        <f t="shared" ref="S1462:S1525" si="1800">_xlfn.POISSON.DIST(2,K1462,FALSE) * _xlfn.POISSON.DIST(2,L1462,FALSE)</f>
        <v>6.1644572284425027E-2</v>
      </c>
      <c r="T1462" s="13">
        <f t="shared" ref="T1462:T1525" si="1801">_xlfn.POISSON.DIST(2,K1462,FALSE) * _xlfn.POISSON.DIST(1,L1462,FALSE)</f>
        <v>9.0168426408964025E-2</v>
      </c>
      <c r="U1462" s="13">
        <f t="shared" ref="U1462:U1525" si="1802">_xlfn.POISSON.DIST(1,K1462,FALSE) * _xlfn.POISSON.DIST(2,L1462,FALSE)</f>
        <v>7.6758963000962813E-2</v>
      </c>
      <c r="V1462" s="13">
        <f t="shared" ref="V1462:V1525" si="1803">_xlfn.POISSON.DIST(3,K1462,FALSE) * _xlfn.POISSON.DIST(3,L1462,FALSE)</f>
        <v>1.5042444689787897E-2</v>
      </c>
      <c r="W1462" s="13">
        <f t="shared" ref="W1462:W1525" si="1804">_xlfn.POISSON.DIST(3,K1462,FALSE) * _xlfn.POISSON.DIST(0,L1462,FALSE)</f>
        <v>3.5306821958007176E-2</v>
      </c>
      <c r="X1462" s="13">
        <f t="shared" ref="X1462:X1525" si="1805">_xlfn.POISSON.DIST(3,K1462,FALSE) * _xlfn.POISSON.DIST(1,L1462,FALSE)</f>
        <v>4.8275744071481878E-2</v>
      </c>
      <c r="Y1462" s="13">
        <f t="shared" ref="Y1462:Y1525" si="1806">_xlfn.POISSON.DIST(3,K1462,FALSE) * _xlfn.POISSON.DIST(2,L1462,FALSE)</f>
        <v>3.3004209050974599E-2</v>
      </c>
      <c r="Z1462" s="13">
        <f t="shared" ref="Z1462:Z1525" si="1807">_xlfn.POISSON.DIST(0,K1462,FALSE) * _xlfn.POISSON.DIST(3,L1462,FALSE)</f>
        <v>2.1781232580090192E-2</v>
      </c>
      <c r="AA1462" s="13">
        <f t="shared" ref="AA1462:AA1525" si="1808">_xlfn.POISSON.DIST(1,K1462,FALSE) * _xlfn.POISSON.DIST(3,L1462,FALSE)</f>
        <v>3.4984703120869445E-2</v>
      </c>
      <c r="AB1462" s="13">
        <f t="shared" ref="AB1462:AB1525" si="1809">_xlfn.POISSON.DIST(2,K1462,FALSE) * _xlfn.POISSON.DIST(3,L1462,FALSE)</f>
        <v>2.8095963989984273E-2</v>
      </c>
      <c r="AC1462" s="13">
        <f t="shared" ref="AC1462:AC1525" si="1810">_xlfn.POISSON.DIST(4,K1462,FALSE) * _xlfn.POISSON.DIST(4,L1462,FALSE)</f>
        <v>2.0647359985845083E-3</v>
      </c>
      <c r="AD1462" s="13">
        <f t="shared" ref="AD1462:AD1525" si="1811">_xlfn.POISSON.DIST(4,K1462,FALSE) * _xlfn.POISSON.DIST(0,L1462,FALSE)</f>
        <v>1.4177327658115952E-2</v>
      </c>
      <c r="AE1462" s="13">
        <f t="shared" ref="AE1462:AE1525" si="1812">_xlfn.POISSON.DIST(4,K1462,FALSE) * _xlfn.POISSON.DIST(1,L1462,FALSE)</f>
        <v>1.9384951793587544E-2</v>
      </c>
      <c r="AF1462" s="13">
        <f t="shared" ref="AF1462:AF1525" si="1813">_xlfn.POISSON.DIST(4,K1462,FALSE) * _xlfn.POISSON.DIST(2,L1462,FALSE)</f>
        <v>1.3252721708261998E-2</v>
      </c>
      <c r="AG1462" s="13">
        <f t="shared" ref="AG1462:AG1525" si="1814">_xlfn.POISSON.DIST(4,K1462,FALSE) * _xlfn.POISSON.DIST(3,L1462,FALSE)</f>
        <v>6.0402396851196661E-3</v>
      </c>
      <c r="AH1462" s="13">
        <f t="shared" ref="AH1462:AH1525" si="1815">_xlfn.POISSON.DIST(0,K1462,FALSE) * _xlfn.POISSON.DIST(4,L1462,FALSE)</f>
        <v>7.4454818593449532E-3</v>
      </c>
      <c r="AI1462" s="13">
        <f t="shared" ref="AI1462:AI1525" si="1816">_xlfn.POISSON.DIST(1,K1462,FALSE) * _xlfn.POISSON.DIST(4,L1462,FALSE)</f>
        <v>1.1958826089534535E-2</v>
      </c>
      <c r="AJ1462" s="13">
        <f t="shared" ref="AJ1462:AJ1525" si="1817">_xlfn.POISSON.DIST(2,K1462,FALSE) * _xlfn.POISSON.DIST(4,L1462,FALSE)</f>
        <v>9.6040474036098254E-3</v>
      </c>
      <c r="AK1462" s="13">
        <f t="shared" ref="AK1462:AK1525" si="1818">_xlfn.POISSON.DIST(3,K1462,FALSE) * _xlfn.POISSON.DIST(4,L1462,FALSE)</f>
        <v>5.1419610275127894E-3</v>
      </c>
      <c r="AL1462" s="13">
        <f t="shared" ref="AL1462:AL1525" si="1819">_xlfn.POISSON.DIST(5,K1462,FALSE) * _xlfn.POISSON.DIST(5,L1462,FALSE)</f>
        <v>1.8138050644897908E-4</v>
      </c>
      <c r="AM1462" s="13">
        <f t="shared" ref="AM1462:AM1525" si="1820">_xlfn.POISSON.DIST(5,K1462,FALSE) * _xlfn.POISSON.DIST(0,L1462,FALSE)</f>
        <v>4.5542840364309984E-3</v>
      </c>
      <c r="AN1462" s="13">
        <f t="shared" ref="AN1462:AN1525" si="1821">_xlfn.POISSON.DIST(5,K1462,FALSE) * _xlfn.POISSON.DIST(1,L1462,FALSE)</f>
        <v>6.2271662635927597E-3</v>
      </c>
      <c r="AO1462" s="13">
        <f t="shared" ref="AO1462:AO1525" si="1822">_xlfn.POISSON.DIST(5,K1462,FALSE) * _xlfn.POISSON.DIST(2,L1462,FALSE)</f>
        <v>4.2572662754710618E-3</v>
      </c>
      <c r="AP1462" s="13">
        <f t="shared" ref="AP1462:AP1525" si="1823">_xlfn.POISSON.DIST(5,K1462,FALSE) * _xlfn.POISSON.DIST(3,L1462,FALSE)</f>
        <v>1.9403492560468344E-3</v>
      </c>
      <c r="AQ1462" s="13">
        <f t="shared" ref="AQ1462:AQ1525" si="1824">_xlfn.POISSON.DIST(5,K1462,FALSE) * _xlfn.POISSON.DIST(4,L1462,FALSE)</f>
        <v>6.6326986471352211E-4</v>
      </c>
      <c r="AR1462" s="13">
        <f t="shared" ref="AR1462:AR1525" si="1825">_xlfn.POISSON.DIST(0,K1462,FALSE) * _xlfn.POISSON.DIST(5,L1462,FALSE)</f>
        <v>2.0360721061674705E-3</v>
      </c>
      <c r="AS1462" s="13">
        <f t="shared" ref="AS1462:AS1525" si="1826">_xlfn.POISSON.DIST(1,K1462,FALSE) * _xlfn.POISSON.DIST(5,L1462,FALSE)</f>
        <v>3.2703097910107971E-3</v>
      </c>
      <c r="AT1462" s="13">
        <f t="shared" ref="AT1462:AT1525" si="1827">_xlfn.POISSON.DIST(2,K1462,FALSE) * _xlfn.POISSON.DIST(5,L1462,FALSE)</f>
        <v>2.6263623220378744E-3</v>
      </c>
      <c r="AU1462" s="13">
        <f t="shared" ref="AU1462:AU1525" si="1828">_xlfn.POISSON.DIST(3,K1462,FALSE) * _xlfn.POISSON.DIST(5,L1462,FALSE)</f>
        <v>1.4061418208921811E-3</v>
      </c>
      <c r="AV1462" s="13">
        <f t="shared" ref="AV1462:AV1525" si="1829">_xlfn.POISSON.DIST(4,K1462,FALSE) * _xlfn.POISSON.DIST(5,L1462,FALSE)</f>
        <v>5.6463120221578438E-4</v>
      </c>
      <c r="AW1462" s="13">
        <f t="shared" ref="AW1462:AW1525" si="1830">_xlfn.POISSON.DIST(6,K1462,FALSE) * _xlfn.POISSON.DIST(6,L1462,FALSE)</f>
        <v>1.1065070836552124E-5</v>
      </c>
      <c r="AX1462" s="13">
        <f t="shared" ref="AX1462:AX1525" si="1831">_xlfn.POISSON.DIST(6,K1462,FALSE) * _xlfn.POISSON.DIST(0,L1462,FALSE)</f>
        <v>1.219170941136225E-3</v>
      </c>
      <c r="AY1462" s="13">
        <f t="shared" ref="AY1462:AY1525" si="1832">_xlfn.POISSON.DIST(6,K1462,FALSE) * _xlfn.POISSON.DIST(1,L1462,FALSE)</f>
        <v>1.6669975112368377E-3</v>
      </c>
      <c r="AZ1462" s="13">
        <f t="shared" ref="AZ1462:AZ1525" si="1833">_xlfn.POISSON.DIST(6,K1462,FALSE) * _xlfn.POISSON.DIST(2,L1462,FALSE)</f>
        <v>1.1396599970960558E-3</v>
      </c>
      <c r="BA1462" s="13">
        <f t="shared" ref="BA1462:BA1525" si="1834">_xlfn.POISSON.DIST(6,K1462,FALSE) * _xlfn.POISSON.DIST(3,L1462,FALSE)</f>
        <v>5.1942685385987215E-4</v>
      </c>
      <c r="BB1462" s="13">
        <f t="shared" ref="BB1462:BB1525" si="1835">_xlfn.POISSON.DIST(6,K1462,FALSE) * _xlfn.POISSON.DIST(4,L1462,FALSE)</f>
        <v>1.7755575601379885E-4</v>
      </c>
      <c r="BC1462" s="13">
        <f t="shared" ref="BC1462:BC1525" si="1836">_xlfn.POISSON.DIST(6,K1462,FALSE) * _xlfn.POISSON.DIST(5,L1462,FALSE)</f>
        <v>4.8555127651735196E-5</v>
      </c>
      <c r="BD1462" s="13">
        <f t="shared" ref="BD1462:BD1525" si="1837">_xlfn.POISSON.DIST(0,K1462,FALSE) * _xlfn.POISSON.DIST(6,L1462,FALSE)</f>
        <v>4.6399388020692016E-4</v>
      </c>
      <c r="BE1462" s="13">
        <f t="shared" ref="BE1462:BE1525" si="1838">_xlfn.POISSON.DIST(1,K1462,FALSE) * _xlfn.POISSON.DIST(6,L1462,FALSE)</f>
        <v>7.4526031018911894E-4</v>
      </c>
      <c r="BF1462" s="13">
        <f t="shared" ref="BF1462:BF1525" si="1839">_xlfn.POISSON.DIST(2,K1462,FALSE) * _xlfn.POISSON.DIST(6,L1462,FALSE)</f>
        <v>5.985132063546756E-4</v>
      </c>
      <c r="BG1462" s="13">
        <f t="shared" ref="BG1462:BG1525" si="1840">_xlfn.POISSON.DIST(3,K1462,FALSE) * _xlfn.POISSON.DIST(6,L1462,FALSE)</f>
        <v>3.2044110698274203E-4</v>
      </c>
      <c r="BH1462" s="13">
        <f t="shared" ref="BH1462:BH1525" si="1841">_xlfn.POISSON.DIST(4,K1462,FALSE) * _xlfn.POISSON.DIST(6,L1462,FALSE)</f>
        <v>1.2867197660064168E-4</v>
      </c>
      <c r="BI1462" s="13">
        <f t="shared" ref="BI1462:BI1525" si="1842">_xlfn.POISSON.DIST(5,K1462,FALSE) * _xlfn.POISSON.DIST(6,L1462,FALSE)</f>
        <v>4.1334216369955929E-5</v>
      </c>
      <c r="BJ1462" s="14">
        <f t="shared" ref="BJ1462:BJ1525" si="1843">SUM(N1462,Q1462,T1462,W1462,X1462,Y1462,AD1462,AE1462,AF1462,AG1462,AM1462,AN1462,AO1462,AP1462,AQ1462,AX1462,AY1462,AZ1462,BA1462,BB1462,BC1462)</f>
        <v>0.43008371356337771</v>
      </c>
      <c r="BK1462" s="14">
        <f t="shared" ref="BK1462:BK1525" si="1844">SUM(M1462,P1462,S1462,V1462,AC1462,AL1462,AY1462)</f>
        <v>0.24400034456612074</v>
      </c>
      <c r="BL1462" s="14">
        <f t="shared" ref="BL1462:BL1525" si="1845">SUM(O1462,R1462,U1462,AA1462,AB1462,AH1462,AI1462,AJ1462,AK1462,AR1462,AS1462,AT1462,AU1462,AV1462,BD1462,BE1462,BF1462,BG1462,BH1462,BI1462)</f>
        <v>0.30388382219926874</v>
      </c>
      <c r="BM1462" s="14">
        <f t="shared" ref="BM1462:BM1525" si="1846">SUM(S1462:BI1462)</f>
        <v>0.56894125377878257</v>
      </c>
      <c r="BN1462" s="14">
        <f t="shared" ref="BN1462:BN1525" si="1847">SUM(M1462:R1462)</f>
        <v>0.42915192668967456</v>
      </c>
    </row>
    <row r="1463" spans="1:66" x14ac:dyDescent="0.25">
      <c r="A1463" t="s">
        <v>303</v>
      </c>
      <c r="B1463" t="s">
        <v>348</v>
      </c>
      <c r="C1463" t="s">
        <v>364</v>
      </c>
      <c r="D1463" s="7" t="s">
        <v>510</v>
      </c>
      <c r="E1463" s="10">
        <f>VLOOKUP(A1463,home!$A$2:$E$405,3,FALSE)</f>
        <v>1.3492822966507201</v>
      </c>
      <c r="F1463" s="10">
        <f>VLOOKUP(B1463,home!$B$2:$E$405,3,FALSE)</f>
        <v>1.48</v>
      </c>
      <c r="G1463" s="10">
        <f>VLOOKUP(C1463,away!$B$2:$E$405,4,FALSE)</f>
        <v>0.66</v>
      </c>
      <c r="H1463" s="10">
        <f>VLOOKUP(A1463,away!$A$2:$E$405,3,FALSE)</f>
        <v>0.98086124401913899</v>
      </c>
      <c r="I1463" s="10">
        <f>VLOOKUP(C1463,away!$B$2:$E$405,3,FALSE)</f>
        <v>0.66</v>
      </c>
      <c r="J1463" s="10">
        <f>VLOOKUP(B1463,home!$B$2:$E$405,4,FALSE)</f>
        <v>1.02</v>
      </c>
      <c r="K1463" s="12">
        <f t="shared" si="1792"/>
        <v>1.3179789473684234</v>
      </c>
      <c r="L1463" s="12">
        <f t="shared" si="1793"/>
        <v>0.66031578947368441</v>
      </c>
      <c r="M1463" s="13">
        <f t="shared" si="1794"/>
        <v>0.13830488255599158</v>
      </c>
      <c r="N1463" s="13">
        <f t="shared" si="1795"/>
        <v>0.18228292352705922</v>
      </c>
      <c r="O1463" s="13">
        <f t="shared" si="1796"/>
        <v>9.132489771302478E-2</v>
      </c>
      <c r="P1463" s="13">
        <f t="shared" si="1797"/>
        <v>0.12036429255634135</v>
      </c>
      <c r="Q1463" s="13">
        <f t="shared" si="1798"/>
        <v>0.12012252783671619</v>
      </c>
      <c r="R1463" s="13">
        <f t="shared" si="1799"/>
        <v>3.0151635965989711E-2</v>
      </c>
      <c r="S1463" s="13">
        <f t="shared" si="1800"/>
        <v>2.6187728616022213E-2</v>
      </c>
      <c r="T1463" s="13">
        <f t="shared" si="1801"/>
        <v>7.9318801802075886E-2</v>
      </c>
      <c r="U1463" s="13">
        <f t="shared" si="1802"/>
        <v>3.9739221431891014E-2</v>
      </c>
      <c r="V1463" s="13">
        <f t="shared" si="1803"/>
        <v>2.5323018812352092E-3</v>
      </c>
      <c r="W1463" s="13">
        <f t="shared" si="1804"/>
        <v>5.277298759782309E-2</v>
      </c>
      <c r="X1463" s="13">
        <f t="shared" si="1805"/>
        <v>3.484683696854151E-2</v>
      </c>
      <c r="Y1463" s="13">
        <f t="shared" si="1806"/>
        <v>1.1504958331771627E-2</v>
      </c>
      <c r="Z1463" s="13">
        <f t="shared" si="1807"/>
        <v>6.6365337689352141E-3</v>
      </c>
      <c r="AA1463" s="13">
        <f t="shared" si="1808"/>
        <v>8.7468117909562295E-3</v>
      </c>
      <c r="AB1463" s="13">
        <f t="shared" si="1809"/>
        <v>5.7640568985371041E-3</v>
      </c>
      <c r="AC1463" s="13">
        <f t="shared" si="1810"/>
        <v>1.3773859554026103E-4</v>
      </c>
      <c r="AD1463" s="13">
        <f t="shared" si="1811"/>
        <v>1.7388421660916448E-2</v>
      </c>
      <c r="AE1463" s="13">
        <f t="shared" si="1812"/>
        <v>1.148184937672936E-2</v>
      </c>
      <c r="AF1463" s="13">
        <f t="shared" si="1813"/>
        <v>3.7908232179064884E-3</v>
      </c>
      <c r="AG1463" s="13">
        <f t="shared" si="1814"/>
        <v>8.343801419623656E-4</v>
      </c>
      <c r="AH1463" s="13">
        <f t="shared" si="1815"/>
        <v>1.0955520087508053E-3</v>
      </c>
      <c r="AI1463" s="13">
        <f t="shared" si="1816"/>
        <v>1.443914483280748E-3</v>
      </c>
      <c r="AJ1463" s="13">
        <f t="shared" si="1817"/>
        <v>9.515244453821909E-4</v>
      </c>
      <c r="AK1463" s="13">
        <f t="shared" si="1818"/>
        <v>4.1802972897338078E-4</v>
      </c>
      <c r="AL1463" s="13">
        <f t="shared" si="1819"/>
        <v>4.7948585193861797E-6</v>
      </c>
      <c r="AM1463" s="13">
        <f t="shared" si="1820"/>
        <v>4.5835147354105835E-3</v>
      </c>
      <c r="AN1463" s="13">
        <f t="shared" si="1821"/>
        <v>3.0265671510769053E-3</v>
      </c>
      <c r="AO1463" s="13">
        <f t="shared" si="1822"/>
        <v>9.9924503887923312E-4</v>
      </c>
      <c r="AP1463" s="13">
        <f t="shared" si="1823"/>
        <v>2.1993909224173451E-4</v>
      </c>
      <c r="AQ1463" s="13">
        <f t="shared" si="1824"/>
        <v>3.6307313832431596E-5</v>
      </c>
      <c r="AR1463" s="13">
        <f t="shared" si="1825"/>
        <v>1.4468205791355379E-4</v>
      </c>
      <c r="AS1463" s="13">
        <f t="shared" si="1826"/>
        <v>1.9068790639200292E-4</v>
      </c>
      <c r="AT1463" s="13">
        <f t="shared" si="1827"/>
        <v>1.2566132307121025E-4</v>
      </c>
      <c r="AU1463" s="13">
        <f t="shared" si="1828"/>
        <v>5.5206326102105666E-5</v>
      </c>
      <c r="AV1463" s="13">
        <f t="shared" si="1829"/>
        <v>1.81901938910328E-5</v>
      </c>
      <c r="AW1463" s="13">
        <f t="shared" si="1830"/>
        <v>1.1591334845158686E-7</v>
      </c>
      <c r="AX1463" s="13">
        <f t="shared" si="1831"/>
        <v>1.0068293210373505E-3</v>
      </c>
      <c r="AY1463" s="13">
        <f t="shared" si="1832"/>
        <v>6.6482529798603186E-4</v>
      </c>
      <c r="AZ1463" s="13">
        <f t="shared" si="1833"/>
        <v>2.1949732075086199E-4</v>
      </c>
      <c r="BA1463" s="13">
        <f t="shared" si="1834"/>
        <v>4.8312515546321346E-5</v>
      </c>
      <c r="BB1463" s="13">
        <f t="shared" si="1835"/>
        <v>7.9753792111072047E-6</v>
      </c>
      <c r="BC1463" s="13">
        <f t="shared" si="1836"/>
        <v>1.0532537640268532E-6</v>
      </c>
      <c r="BD1463" s="13">
        <f t="shared" si="1837"/>
        <v>1.5922641215644263E-5</v>
      </c>
      <c r="BE1463" s="13">
        <f t="shared" si="1838"/>
        <v>2.0985705908719902E-5</v>
      </c>
      <c r="BF1463" s="13">
        <f t="shared" si="1839"/>
        <v>1.3829359291678983E-5</v>
      </c>
      <c r="BG1463" s="13">
        <f t="shared" si="1840"/>
        <v>6.0756014673422609E-6</v>
      </c>
      <c r="BH1463" s="13">
        <f t="shared" si="1841"/>
        <v>2.0018787066394522E-6</v>
      </c>
      <c r="BI1463" s="13">
        <f t="shared" si="1842"/>
        <v>5.2768679810718441E-7</v>
      </c>
      <c r="BJ1463" s="14">
        <f t="shared" si="1843"/>
        <v>0.52515857688123868</v>
      </c>
      <c r="BK1463" s="14">
        <f t="shared" si="1844"/>
        <v>0.28819656436163599</v>
      </c>
      <c r="BL1463" s="14">
        <f t="shared" si="1845"/>
        <v>0.18022941514754398</v>
      </c>
      <c r="BM1463" s="14">
        <f t="shared" si="1846"/>
        <v>0.31700522061959352</v>
      </c>
      <c r="BN1463" s="14">
        <f t="shared" si="1847"/>
        <v>0.68255116015512285</v>
      </c>
    </row>
    <row r="1464" spans="1:66" x14ac:dyDescent="0.25">
      <c r="A1464" t="s">
        <v>35</v>
      </c>
      <c r="B1464" t="s">
        <v>214</v>
      </c>
      <c r="C1464" t="s">
        <v>36</v>
      </c>
      <c r="D1464" s="7" t="s">
        <v>510</v>
      </c>
      <c r="E1464" s="10">
        <f>VLOOKUP(A1464,home!$A$2:$E$405,3,FALSE)</f>
        <v>1.5533333333333299</v>
      </c>
      <c r="F1464" s="10">
        <f>VLOOKUP(B1464,home!$B$2:$E$405,3,FALSE)</f>
        <v>1.1299999999999999</v>
      </c>
      <c r="G1464" s="10">
        <f>VLOOKUP(C1464,away!$B$2:$E$405,4,FALSE)</f>
        <v>1.1299999999999999</v>
      </c>
      <c r="H1464" s="10">
        <f>VLOOKUP(A1464,away!$A$2:$E$405,3,FALSE)</f>
        <v>1.0733333333333299</v>
      </c>
      <c r="I1464" s="10">
        <f>VLOOKUP(C1464,away!$B$2:$E$405,3,FALSE)</f>
        <v>0.8</v>
      </c>
      <c r="J1464" s="10">
        <f>VLOOKUP(B1464,home!$B$2:$E$405,4,FALSE)</f>
        <v>0.82</v>
      </c>
      <c r="K1464" s="12">
        <f t="shared" si="1792"/>
        <v>1.9834513333333286</v>
      </c>
      <c r="L1464" s="12">
        <f t="shared" si="1793"/>
        <v>0.70410666666666444</v>
      </c>
      <c r="M1464" s="13">
        <f t="shared" si="1794"/>
        <v>6.8046907189936542E-2</v>
      </c>
      <c r="N1464" s="13">
        <f t="shared" si="1795"/>
        <v>0.13496772879508889</v>
      </c>
      <c r="O1464" s="13">
        <f t="shared" si="1796"/>
        <v>4.7912280998482097E-2</v>
      </c>
      <c r="P1464" s="13">
        <f t="shared" si="1797"/>
        <v>9.5031677629480421E-2</v>
      </c>
      <c r="Q1464" s="13">
        <f t="shared" si="1798"/>
        <v>0.1338509608177951</v>
      </c>
      <c r="R1464" s="13">
        <f t="shared" si="1799"/>
        <v>1.6867678233118896E-2</v>
      </c>
      <c r="S1464" s="13">
        <f t="shared" si="1800"/>
        <v>3.3179390974616876E-2</v>
      </c>
      <c r="T1464" s="13">
        <f t="shared" si="1801"/>
        <v>9.4245353851548017E-2</v>
      </c>
      <c r="U1464" s="13">
        <f t="shared" si="1802"/>
        <v>3.3456218881717237E-2</v>
      </c>
      <c r="V1464" s="13">
        <f t="shared" si="1803"/>
        <v>5.1485615131815271E-3</v>
      </c>
      <c r="W1464" s="13">
        <f t="shared" si="1804"/>
        <v>8.8495622234000954E-2</v>
      </c>
      <c r="X1464" s="13">
        <f t="shared" si="1805"/>
        <v>6.2310357585774759E-2</v>
      </c>
      <c r="Y1464" s="13">
        <f t="shared" si="1806"/>
        <v>2.1936569089263887E-2</v>
      </c>
      <c r="Z1464" s="13">
        <f t="shared" si="1807"/>
        <v>3.9588815650423992E-3</v>
      </c>
      <c r="AA1464" s="13">
        <f t="shared" si="1808"/>
        <v>7.8522489186920817E-3</v>
      </c>
      <c r="AB1464" s="13">
        <f t="shared" si="1809"/>
        <v>7.7872767937224993E-3</v>
      </c>
      <c r="AC1464" s="13">
        <f t="shared" si="1810"/>
        <v>4.4939261218966903E-4</v>
      </c>
      <c r="AD1464" s="13">
        <f t="shared" si="1811"/>
        <v>4.3881689978547939E-2</v>
      </c>
      <c r="AE1464" s="13">
        <f t="shared" si="1812"/>
        <v>3.0897390458495363E-2</v>
      </c>
      <c r="AF1464" s="13">
        <f t="shared" si="1813"/>
        <v>1.0877529302214787E-2</v>
      </c>
      <c r="AG1464" s="13">
        <f t="shared" si="1814"/>
        <v>2.5529802995171405E-3</v>
      </c>
      <c r="AH1464" s="13">
        <f t="shared" si="1815"/>
        <v>6.9686872562252779E-4</v>
      </c>
      <c r="AI1464" s="13">
        <f t="shared" si="1816"/>
        <v>1.3822052029943005E-3</v>
      </c>
      <c r="AJ1464" s="13">
        <f t="shared" si="1817"/>
        <v>1.3707683764096548E-3</v>
      </c>
      <c r="AK1464" s="13">
        <f t="shared" si="1818"/>
        <v>9.0628412129363078E-4</v>
      </c>
      <c r="AL1464" s="13">
        <f t="shared" si="1819"/>
        <v>2.5104173349994429E-5</v>
      </c>
      <c r="AM1464" s="13">
        <f t="shared" si="1820"/>
        <v>1.7407439299374126E-2</v>
      </c>
      <c r="AN1464" s="13">
        <f t="shared" si="1821"/>
        <v>1.2256694060284611E-2</v>
      </c>
      <c r="AO1464" s="13">
        <f t="shared" si="1822"/>
        <v>4.3150099995700507E-3</v>
      </c>
      <c r="AP1464" s="13">
        <f t="shared" si="1823"/>
        <v>1.0127424358101979E-3</v>
      </c>
      <c r="AQ1464" s="13">
        <f t="shared" si="1824"/>
        <v>1.782696751675492E-4</v>
      </c>
      <c r="AR1464" s="13">
        <f t="shared" si="1825"/>
        <v>9.8133983100464917E-5</v>
      </c>
      <c r="AS1464" s="13">
        <f t="shared" si="1826"/>
        <v>1.9464397962592748E-4</v>
      </c>
      <c r="AT1464" s="13">
        <f t="shared" si="1827"/>
        <v>1.9303343045717555E-4</v>
      </c>
      <c r="AU1464" s="13">
        <f t="shared" si="1828"/>
        <v>1.276241383393971E-4</v>
      </c>
      <c r="AV1464" s="13">
        <f t="shared" si="1829"/>
        <v>6.3284066838698597E-5</v>
      </c>
      <c r="AW1464" s="13">
        <f t="shared" si="1830"/>
        <v>9.7387547611180357E-7</v>
      </c>
      <c r="AX1464" s="13">
        <f t="shared" si="1831"/>
        <v>5.7544681147104378E-3</v>
      </c>
      <c r="AY1464" s="13">
        <f t="shared" si="1832"/>
        <v>4.0517593626883709E-3</v>
      </c>
      <c r="AZ1464" s="13">
        <f t="shared" si="1833"/>
        <v>1.4264353894989786E-3</v>
      </c>
      <c r="BA1464" s="13">
        <f t="shared" si="1834"/>
        <v>3.3478755577183032E-4</v>
      </c>
      <c r="BB1464" s="13">
        <f t="shared" si="1835"/>
        <v>5.8931537483995871E-5</v>
      </c>
      <c r="BC1464" s="13">
        <f t="shared" si="1836"/>
        <v>8.2988176838795861E-6</v>
      </c>
      <c r="BD1464" s="13">
        <f t="shared" si="1837"/>
        <v>1.1516131954598516E-5</v>
      </c>
      <c r="BE1464" s="13">
        <f t="shared" si="1838"/>
        <v>2.284168728019098E-5</v>
      </c>
      <c r="BF1464" s="13">
        <f t="shared" si="1839"/>
        <v>2.2652687545738868E-5</v>
      </c>
      <c r="BG1464" s="13">
        <f t="shared" si="1840"/>
        <v>1.4976834438726351E-5</v>
      </c>
      <c r="BH1464" s="13">
        <f t="shared" si="1841"/>
        <v>7.4264555591510745E-6</v>
      </c>
      <c r="BI1464" s="13">
        <f t="shared" si="1842"/>
        <v>2.9460026361477802E-6</v>
      </c>
      <c r="BJ1464" s="14">
        <f t="shared" si="1843"/>
        <v>0.67082101866029087</v>
      </c>
      <c r="BK1464" s="14">
        <f t="shared" si="1844"/>
        <v>0.20593279345544338</v>
      </c>
      <c r="BL1464" s="14">
        <f t="shared" si="1845"/>
        <v>0.11899090964982915</v>
      </c>
      <c r="BM1464" s="14">
        <f t="shared" si="1846"/>
        <v>0.49897558417949162</v>
      </c>
      <c r="BN1464" s="14">
        <f t="shared" si="1847"/>
        <v>0.49667723366390198</v>
      </c>
    </row>
    <row r="1465" spans="1:66" x14ac:dyDescent="0.25">
      <c r="A1465" t="s">
        <v>35</v>
      </c>
      <c r="B1465" t="s">
        <v>217</v>
      </c>
      <c r="C1465" t="s">
        <v>283</v>
      </c>
      <c r="D1465" s="7" t="s">
        <v>510</v>
      </c>
      <c r="E1465" s="10">
        <f>VLOOKUP(A1465,home!$A$2:$E$405,3,FALSE)</f>
        <v>1.5533333333333299</v>
      </c>
      <c r="F1465" s="10">
        <f>VLOOKUP(B1465,home!$B$2:$E$405,3,FALSE)</f>
        <v>1.05</v>
      </c>
      <c r="G1465" s="10">
        <f>VLOOKUP(C1465,away!$B$2:$E$405,4,FALSE)</f>
        <v>0.64</v>
      </c>
      <c r="H1465" s="10">
        <f>VLOOKUP(A1465,away!$A$2:$E$405,3,FALSE)</f>
        <v>1.0733333333333299</v>
      </c>
      <c r="I1465" s="10">
        <f>VLOOKUP(C1465,away!$B$2:$E$405,3,FALSE)</f>
        <v>0.28000000000000003</v>
      </c>
      <c r="J1465" s="10">
        <f>VLOOKUP(B1465,home!$B$2:$E$405,4,FALSE)</f>
        <v>1.1599999999999999</v>
      </c>
      <c r="K1465" s="12">
        <f t="shared" si="1792"/>
        <v>1.0438399999999977</v>
      </c>
      <c r="L1465" s="12">
        <f t="shared" si="1793"/>
        <v>0.34861866666666558</v>
      </c>
      <c r="M1465" s="13">
        <f t="shared" si="1794"/>
        <v>0.24846366370138115</v>
      </c>
      <c r="N1465" s="13">
        <f t="shared" si="1795"/>
        <v>0.25935631071804915</v>
      </c>
      <c r="O1465" s="13">
        <f t="shared" si="1796"/>
        <v>8.661907115469028E-2</v>
      </c>
      <c r="P1465" s="13">
        <f t="shared" si="1797"/>
        <v>9.0416451234111697E-2</v>
      </c>
      <c r="Q1465" s="13">
        <f t="shared" si="1798"/>
        <v>0.13536324568996388</v>
      </c>
      <c r="R1465" s="13">
        <f t="shared" si="1799"/>
        <v>1.5098512546926578E-2</v>
      </c>
      <c r="S1465" s="13">
        <f t="shared" si="1800"/>
        <v>8.2256843233985688E-3</v>
      </c>
      <c r="T1465" s="13">
        <f t="shared" si="1801"/>
        <v>4.7190154228107468E-2</v>
      </c>
      <c r="U1465" s="13">
        <f t="shared" si="1802"/>
        <v>1.5760431336983804E-2</v>
      </c>
      <c r="V1465" s="13">
        <f t="shared" si="1803"/>
        <v>3.3259376370695966E-4</v>
      </c>
      <c r="W1465" s="13">
        <f t="shared" si="1804"/>
        <v>4.7099190127003872E-2</v>
      </c>
      <c r="X1465" s="13">
        <f t="shared" si="1805"/>
        <v>1.6419656863155867E-2</v>
      </c>
      <c r="Y1465" s="13">
        <f t="shared" si="1806"/>
        <v>2.8620994413787815E-3</v>
      </c>
      <c r="Z1465" s="13">
        <f t="shared" si="1807"/>
        <v>1.7545411042531544E-3</v>
      </c>
      <c r="AA1465" s="13">
        <f t="shared" si="1808"/>
        <v>1.8314601862636087E-3</v>
      </c>
      <c r="AB1465" s="13">
        <f t="shared" si="1809"/>
        <v>9.5587570041470043E-4</v>
      </c>
      <c r="AC1465" s="13">
        <f t="shared" si="1810"/>
        <v>7.5644732536027601E-6</v>
      </c>
      <c r="AD1465" s="13">
        <f t="shared" si="1811"/>
        <v>1.2291004655542899E-2</v>
      </c>
      <c r="AE1465" s="13">
        <f t="shared" si="1812"/>
        <v>4.284873655009144E-3</v>
      </c>
      <c r="AF1465" s="13">
        <f t="shared" si="1813"/>
        <v>7.4689347022220481E-4</v>
      </c>
      <c r="AG1465" s="13">
        <f t="shared" si="1814"/>
        <v>8.6793668576967966E-5</v>
      </c>
      <c r="AH1465" s="13">
        <f t="shared" si="1815"/>
        <v>1.5291644509414845E-4</v>
      </c>
      <c r="AI1465" s="13">
        <f t="shared" si="1816"/>
        <v>1.5962030204707558E-4</v>
      </c>
      <c r="AJ1465" s="13">
        <f t="shared" si="1817"/>
        <v>8.3309028044409485E-5</v>
      </c>
      <c r="AK1465" s="13">
        <f t="shared" si="1818"/>
        <v>2.8987098611292074E-5</v>
      </c>
      <c r="AL1465" s="13">
        <f t="shared" si="1819"/>
        <v>1.1010911082243933E-7</v>
      </c>
      <c r="AM1465" s="13">
        <f t="shared" si="1820"/>
        <v>2.5659684599283754E-3</v>
      </c>
      <c r="AN1465" s="13">
        <f t="shared" si="1821"/>
        <v>8.9454450320894743E-4</v>
      </c>
      <c r="AO1465" s="13">
        <f t="shared" si="1822"/>
        <v>1.5592745599134897E-4</v>
      </c>
      <c r="AP1465" s="13">
        <f t="shared" si="1823"/>
        <v>1.8119740601476413E-5</v>
      </c>
      <c r="AQ1465" s="13">
        <f t="shared" si="1824"/>
        <v>1.5792199522081382E-6</v>
      </c>
      <c r="AR1465" s="13">
        <f t="shared" si="1825"/>
        <v>1.0661905440025685E-5</v>
      </c>
      <c r="AS1465" s="13">
        <f t="shared" si="1826"/>
        <v>1.1129323374516387E-5</v>
      </c>
      <c r="AT1465" s="13">
        <f t="shared" si="1827"/>
        <v>5.8086164556275792E-6</v>
      </c>
      <c r="AU1465" s="13">
        <f t="shared" si="1828"/>
        <v>2.0210887336807601E-6</v>
      </c>
      <c r="AV1465" s="13">
        <f t="shared" si="1829"/>
        <v>5.2742331594132974E-7</v>
      </c>
      <c r="AW1465" s="13">
        <f t="shared" si="1830"/>
        <v>1.1130260458296736E-9</v>
      </c>
      <c r="AX1465" s="13">
        <f t="shared" si="1831"/>
        <v>4.4641008620193811E-4</v>
      </c>
      <c r="AY1465" s="13">
        <f t="shared" si="1832"/>
        <v>1.5562688903827089E-4</v>
      </c>
      <c r="AZ1465" s="13">
        <f t="shared" si="1833"/>
        <v>2.7127219277001551E-5</v>
      </c>
      <c r="BA1465" s="13">
        <f t="shared" si="1834"/>
        <v>3.1523516715741823E-6</v>
      </c>
      <c r="BB1465" s="13">
        <f t="shared" si="1835"/>
        <v>2.7474215915215648E-7</v>
      </c>
      <c r="BC1465" s="13">
        <f t="shared" si="1836"/>
        <v>1.9156049040149132E-8</v>
      </c>
      <c r="BD1465" s="13">
        <f t="shared" si="1837"/>
        <v>6.1948987643796969E-7</v>
      </c>
      <c r="BE1465" s="13">
        <f t="shared" si="1838"/>
        <v>6.4664831262100888E-7</v>
      </c>
      <c r="BF1465" s="13">
        <f t="shared" si="1839"/>
        <v>3.374986873231562E-7</v>
      </c>
      <c r="BG1465" s="13">
        <f t="shared" si="1840"/>
        <v>1.1743154325846755E-7</v>
      </c>
      <c r="BH1465" s="13">
        <f t="shared" si="1841"/>
        <v>3.0644935528729609E-8</v>
      </c>
      <c r="BI1465" s="13">
        <f t="shared" si="1842"/>
        <v>6.3976819004618116E-9</v>
      </c>
      <c r="BJ1465" s="14">
        <f t="shared" si="1843"/>
        <v>0.52996897234108975</v>
      </c>
      <c r="BK1465" s="14">
        <f t="shared" si="1844"/>
        <v>0.34760169449400108</v>
      </c>
      <c r="BL1465" s="14">
        <f t="shared" si="1845"/>
        <v>0.12072209026743276</v>
      </c>
      <c r="BM1465" s="14">
        <f t="shared" si="1846"/>
        <v>0.16457441738564163</v>
      </c>
      <c r="BN1465" s="14">
        <f t="shared" si="1847"/>
        <v>0.83531725504512278</v>
      </c>
    </row>
    <row r="1466" spans="1:66" x14ac:dyDescent="0.25">
      <c r="A1466" t="s">
        <v>35</v>
      </c>
      <c r="B1466" t="s">
        <v>474</v>
      </c>
      <c r="C1466" t="s">
        <v>215</v>
      </c>
      <c r="D1466" s="7" t="s">
        <v>510</v>
      </c>
      <c r="E1466" s="10">
        <f>VLOOKUP(A1466,home!$A$2:$E$405,3,FALSE)</f>
        <v>1.5533333333333299</v>
      </c>
      <c r="F1466" s="10">
        <f>VLOOKUP(B1466,home!$B$2:$E$405,3,FALSE)</f>
        <v>0.83</v>
      </c>
      <c r="G1466" s="10">
        <f>VLOOKUP(C1466,away!$B$2:$E$405,4,FALSE)</f>
        <v>1.53</v>
      </c>
      <c r="H1466" s="10">
        <f>VLOOKUP(A1466,away!$A$2:$E$405,3,FALSE)</f>
        <v>1.0733333333333299</v>
      </c>
      <c r="I1466" s="10">
        <f>VLOOKUP(C1466,away!$B$2:$E$405,3,FALSE)</f>
        <v>0.4</v>
      </c>
      <c r="J1466" s="10">
        <f>VLOOKUP(B1466,home!$B$2:$E$405,4,FALSE)</f>
        <v>0.67</v>
      </c>
      <c r="K1466" s="12">
        <f t="shared" si="1792"/>
        <v>1.9725779999999955</v>
      </c>
      <c r="L1466" s="12">
        <f t="shared" si="1793"/>
        <v>0.28765333333333248</v>
      </c>
      <c r="M1466" s="13">
        <f t="shared" si="1794"/>
        <v>0.10432634780124091</v>
      </c>
      <c r="N1466" s="13">
        <f t="shared" si="1795"/>
        <v>0.20579185849307569</v>
      </c>
      <c r="O1466" s="13">
        <f t="shared" si="1796"/>
        <v>3.0009821699519532E-2</v>
      </c>
      <c r="P1466" s="13">
        <f t="shared" si="1797"/>
        <v>5.919671406839469E-2</v>
      </c>
      <c r="Q1466" s="13">
        <f t="shared" si="1798"/>
        <v>0.20297024632127675</v>
      </c>
      <c r="R1466" s="13">
        <f t="shared" si="1799"/>
        <v>4.3162126223028835E-3</v>
      </c>
      <c r="S1466" s="13">
        <f t="shared" si="1800"/>
        <v>8.3973297022998019E-3</v>
      </c>
      <c r="T1466" s="13">
        <f t="shared" si="1801"/>
        <v>5.838506792180282E-2</v>
      </c>
      <c r="U1466" s="13">
        <f t="shared" si="1802"/>
        <v>8.5140660620769554E-3</v>
      </c>
      <c r="V1466" s="13">
        <f t="shared" si="1803"/>
        <v>5.2942237486473928E-4</v>
      </c>
      <c r="W1466" s="13">
        <f t="shared" si="1804"/>
        <v>0.1334582141826435</v>
      </c>
      <c r="X1466" s="13">
        <f t="shared" si="1805"/>
        <v>3.8389700170351232E-2</v>
      </c>
      <c r="Y1466" s="13">
        <f t="shared" si="1806"/>
        <v>5.5214626098343675E-3</v>
      </c>
      <c r="Z1466" s="13">
        <f t="shared" si="1807"/>
        <v>4.1385764939360958E-4</v>
      </c>
      <c r="AA1466" s="13">
        <f t="shared" si="1808"/>
        <v>8.1636649432554568E-4</v>
      </c>
      <c r="AB1466" s="13">
        <f t="shared" si="1809"/>
        <v>8.0517329332184659E-4</v>
      </c>
      <c r="AC1466" s="13">
        <f t="shared" si="1810"/>
        <v>1.8775257645117168E-5</v>
      </c>
      <c r="AD1466" s="13">
        <f t="shared" si="1811"/>
        <v>6.5814184303992454E-2</v>
      </c>
      <c r="AE1466" s="13">
        <f t="shared" si="1812"/>
        <v>1.8931669495657721E-2</v>
      </c>
      <c r="AF1466" s="13">
        <f t="shared" si="1813"/>
        <v>2.7228789179954568E-3</v>
      </c>
      <c r="AG1466" s="13">
        <f t="shared" si="1814"/>
        <v>2.6108173234148366E-4</v>
      </c>
      <c r="AH1466" s="13">
        <f t="shared" si="1815"/>
        <v>2.9761883093392349E-5</v>
      </c>
      <c r="AI1466" s="13">
        <f t="shared" si="1816"/>
        <v>5.8707635828597542E-5</v>
      </c>
      <c r="AJ1466" s="13">
        <f t="shared" si="1817"/>
        <v>5.7902695433751535E-5</v>
      </c>
      <c r="AK1466" s="13">
        <f t="shared" si="1818"/>
        <v>3.8072527717772825E-5</v>
      </c>
      <c r="AL1466" s="13">
        <f t="shared" si="1819"/>
        <v>4.2613724406260615E-7</v>
      </c>
      <c r="AM1466" s="13">
        <f t="shared" si="1820"/>
        <v>2.5964722409200121E-2</v>
      </c>
      <c r="AN1466" s="13">
        <f t="shared" si="1821"/>
        <v>7.4688389500810904E-3</v>
      </c>
      <c r="AO1466" s="13">
        <f t="shared" si="1822"/>
        <v>1.0742182100603264E-3</v>
      </c>
      <c r="AP1466" s="13">
        <f t="shared" si="1823"/>
        <v>1.0300081628373965E-4</v>
      </c>
      <c r="AQ1466" s="13">
        <f t="shared" si="1824"/>
        <v>7.4071320350179732E-6</v>
      </c>
      <c r="AR1466" s="13">
        <f t="shared" si="1825"/>
        <v>1.7122209756182524E-6</v>
      </c>
      <c r="AS1466" s="13">
        <f t="shared" si="1826"/>
        <v>3.377489427643093E-6</v>
      </c>
      <c r="AT1466" s="13">
        <f t="shared" si="1827"/>
        <v>3.3311806701006719E-6</v>
      </c>
      <c r="AU1466" s="13">
        <f t="shared" si="1828"/>
        <v>2.1903379012886093E-6</v>
      </c>
      <c r="AV1466" s="13">
        <f t="shared" si="1829"/>
        <v>1.0801530891620177E-6</v>
      </c>
      <c r="AW1466" s="13">
        <f t="shared" si="1830"/>
        <v>6.7166170606637074E-9</v>
      </c>
      <c r="AX1466" s="13">
        <f t="shared" si="1831"/>
        <v>8.5362400334158331E-3</v>
      </c>
      <c r="AY1466" s="13">
        <f t="shared" si="1832"/>
        <v>2.4554778997455018E-3</v>
      </c>
      <c r="AZ1466" s="13">
        <f t="shared" si="1833"/>
        <v>3.53163201394062E-4</v>
      </c>
      <c r="BA1466" s="13">
        <f t="shared" si="1834"/>
        <v>3.3862857363890998E-5</v>
      </c>
      <c r="BB1466" s="13">
        <f t="shared" si="1835"/>
        <v>2.4351909492286067E-6</v>
      </c>
      <c r="BC1466" s="13">
        <f t="shared" si="1836"/>
        <v>1.4009815876975414E-7</v>
      </c>
      <c r="BD1466" s="13">
        <f t="shared" si="1837"/>
        <v>8.2087678506640181E-8</v>
      </c>
      <c r="BE1466" s="13">
        <f t="shared" si="1838"/>
        <v>1.6192434869327088E-7</v>
      </c>
      <c r="BF1466" s="13">
        <f t="shared" si="1839"/>
        <v>1.5970420394833714E-7</v>
      </c>
      <c r="BG1466" s="13">
        <f t="shared" si="1840"/>
        <v>1.050096664053341E-7</v>
      </c>
      <c r="BH1466" s="13">
        <f t="shared" si="1841"/>
        <v>5.1784939434625133E-8</v>
      </c>
      <c r="BI1466" s="13">
        <f t="shared" si="1842"/>
        <v>2.0429966452014759E-8</v>
      </c>
      <c r="BJ1466" s="14">
        <f t="shared" si="1843"/>
        <v>0.77824587094765918</v>
      </c>
      <c r="BK1466" s="14">
        <f t="shared" si="1844"/>
        <v>0.17492449324143489</v>
      </c>
      <c r="BL1466" s="14">
        <f t="shared" si="1845"/>
        <v>4.4658357236487534E-2</v>
      </c>
      <c r="BM1466" s="14">
        <f t="shared" si="1846"/>
        <v>0.38917590688603598</v>
      </c>
      <c r="BN1466" s="14">
        <f t="shared" si="1847"/>
        <v>0.60661120100581045</v>
      </c>
    </row>
    <row r="1467" spans="1:66" x14ac:dyDescent="0.25">
      <c r="A1467" t="s">
        <v>10</v>
      </c>
      <c r="B1467" t="s">
        <v>453</v>
      </c>
      <c r="C1467" t="s">
        <v>220</v>
      </c>
      <c r="D1467" s="7" t="s">
        <v>511</v>
      </c>
      <c r="E1467" s="10">
        <f>VLOOKUP(A1467,home!$A$2:$E$405,3,FALSE)</f>
        <v>1.58169934640523</v>
      </c>
      <c r="F1467" s="10">
        <f>VLOOKUP(B1467,home!$B$2:$E$405,3,FALSE)</f>
        <v>1.42</v>
      </c>
      <c r="G1467" s="10">
        <f>VLOOKUP(C1467,away!$B$2:$E$405,4,FALSE)</f>
        <v>0.77</v>
      </c>
      <c r="H1467" s="10">
        <f>VLOOKUP(A1467,away!$A$2:$E$405,3,FALSE)</f>
        <v>1.47712418300654</v>
      </c>
      <c r="I1467" s="10">
        <f>VLOOKUP(C1467,away!$B$2:$E$405,3,FALSE)</f>
        <v>1.05</v>
      </c>
      <c r="J1467" s="10">
        <f>VLOOKUP(B1467,home!$B$2:$E$405,4,FALSE)</f>
        <v>0.76</v>
      </c>
      <c r="K1467" s="12">
        <f t="shared" si="1792"/>
        <v>1.7294300653594785</v>
      </c>
      <c r="L1467" s="12">
        <f t="shared" si="1793"/>
        <v>1.1787450980392189</v>
      </c>
      <c r="M1467" s="13">
        <f t="shared" si="1794"/>
        <v>5.4575229933005474E-2</v>
      </c>
      <c r="N1467" s="13">
        <f t="shared" si="1795"/>
        <v>9.4384043470046211E-2</v>
      </c>
      <c r="O1467" s="13">
        <f t="shared" si="1796"/>
        <v>6.4330284757893444E-2</v>
      </c>
      <c r="P1467" s="13">
        <f t="shared" si="1797"/>
        <v>0.11125472857343752</v>
      </c>
      <c r="Q1467" s="13">
        <f t="shared" si="1798"/>
        <v>8.1615301233646978E-2</v>
      </c>
      <c r="R1467" s="13">
        <f t="shared" si="1799"/>
        <v>3.7914503906917002E-2</v>
      </c>
      <c r="S1467" s="13">
        <f t="shared" si="1800"/>
        <v>5.6699782324067E-2</v>
      </c>
      <c r="T1467" s="13">
        <f t="shared" si="1801"/>
        <v>9.6203636254155581E-2</v>
      </c>
      <c r="U1467" s="13">
        <f t="shared" si="1802"/>
        <v>6.5570482969811661E-2</v>
      </c>
      <c r="V1467" s="13">
        <f t="shared" si="1803"/>
        <v>1.2842861130265459E-2</v>
      </c>
      <c r="W1467" s="13">
        <f t="shared" si="1804"/>
        <v>4.704931858227987E-2</v>
      </c>
      <c r="X1467" s="13">
        <f t="shared" si="1805"/>
        <v>5.5459153644947926E-2</v>
      </c>
      <c r="Y1467" s="13">
        <f t="shared" si="1806"/>
        <v>3.2686102750193131E-2</v>
      </c>
      <c r="Z1467" s="13">
        <f t="shared" si="1807"/>
        <v>1.4897178541622407E-2</v>
      </c>
      <c r="AA1467" s="13">
        <f t="shared" si="1808"/>
        <v>2.5763628458909858E-2</v>
      </c>
      <c r="AB1467" s="13">
        <f t="shared" si="1809"/>
        <v>2.2278196824794906E-2</v>
      </c>
      <c r="AC1467" s="13">
        <f t="shared" si="1810"/>
        <v>1.6363066986937258E-3</v>
      </c>
      <c r="AD1467" s="13">
        <f t="shared" si="1811"/>
        <v>2.0342126527717795E-2</v>
      </c>
      <c r="AE1467" s="13">
        <f t="shared" si="1812"/>
        <v>2.3978181928240909E-2</v>
      </c>
      <c r="AF1467" s="13">
        <f t="shared" si="1813"/>
        <v>1.413208220390328E-2</v>
      </c>
      <c r="AG1467" s="13">
        <f t="shared" si="1814"/>
        <v>5.5527075409794241E-3</v>
      </c>
      <c r="AH1467" s="13">
        <f t="shared" si="1815"/>
        <v>4.389994045138115E-3</v>
      </c>
      <c r="AI1467" s="13">
        <f t="shared" si="1816"/>
        <v>7.5921876884109309E-3</v>
      </c>
      <c r="AJ1467" s="13">
        <f t="shared" si="1817"/>
        <v>6.5650788250949743E-3</v>
      </c>
      <c r="AK1467" s="13">
        <f t="shared" si="1818"/>
        <v>3.7846149005247094E-3</v>
      </c>
      <c r="AL1467" s="13">
        <f t="shared" si="1819"/>
        <v>1.3342819286298345E-4</v>
      </c>
      <c r="AM1467" s="13">
        <f t="shared" si="1820"/>
        <v>7.0360570420763529E-3</v>
      </c>
      <c r="AN1467" s="13">
        <f t="shared" si="1821"/>
        <v>8.293717747871826E-3</v>
      </c>
      <c r="AO1467" s="13">
        <f t="shared" si="1822"/>
        <v>4.8880895699123942E-3</v>
      </c>
      <c r="AP1467" s="13">
        <f t="shared" si="1823"/>
        <v>1.9206038731036225E-3</v>
      </c>
      <c r="AQ1467" s="13">
        <f t="shared" si="1824"/>
        <v>5.659756001740085E-4</v>
      </c>
      <c r="AR1467" s="13">
        <f t="shared" si="1825"/>
        <v>1.0349367922255826E-3</v>
      </c>
      <c r="AS1467" s="13">
        <f t="shared" si="1826"/>
        <v>1.7898508042216181E-3</v>
      </c>
      <c r="AT1467" s="13">
        <f t="shared" si="1827"/>
        <v>1.5477108966643546E-3</v>
      </c>
      <c r="AU1467" s="13">
        <f t="shared" si="1828"/>
        <v>8.9221925239193719E-4</v>
      </c>
      <c r="AV1467" s="13">
        <f t="shared" si="1829"/>
        <v>3.8575769999479317E-4</v>
      </c>
      <c r="AW1467" s="13">
        <f t="shared" si="1830"/>
        <v>7.5555834677085401E-6</v>
      </c>
      <c r="AX1467" s="13">
        <f t="shared" si="1831"/>
        <v>2.0280614316918553E-3</v>
      </c>
      <c r="AY1467" s="13">
        <f t="shared" si="1832"/>
        <v>2.3905674711291744E-3</v>
      </c>
      <c r="AZ1467" s="13">
        <f t="shared" si="1833"/>
        <v>1.4089348440627634E-3</v>
      </c>
      <c r="BA1467" s="13">
        <f t="shared" si="1834"/>
        <v>5.5359168029854447E-4</v>
      </c>
      <c r="BB1467" s="13">
        <f t="shared" si="1835"/>
        <v>1.63135869866801E-4</v>
      </c>
      <c r="BC1467" s="13">
        <f t="shared" si="1836"/>
        <v>3.8459121383971104E-5</v>
      </c>
      <c r="BD1467" s="13">
        <f t="shared" si="1837"/>
        <v>2.0332111176938985E-4</v>
      </c>
      <c r="BE1467" s="13">
        <f t="shared" si="1838"/>
        <v>3.5162964361629763E-4</v>
      </c>
      <c r="BF1467" s="13">
        <f t="shared" si="1839"/>
        <v>3.0405943877083197E-4</v>
      </c>
      <c r="BG1467" s="13">
        <f t="shared" si="1840"/>
        <v>1.7528317835553543E-4</v>
      </c>
      <c r="BH1467" s="13">
        <f t="shared" si="1841"/>
        <v>7.5784999649957679E-5</v>
      </c>
      <c r="BI1467" s="13">
        <f t="shared" si="1842"/>
        <v>2.6212971379578871E-5</v>
      </c>
      <c r="BJ1467" s="14">
        <f t="shared" si="1843"/>
        <v>0.50068984838768249</v>
      </c>
      <c r="BK1467" s="14">
        <f t="shared" si="1844"/>
        <v>0.23953290432346133</v>
      </c>
      <c r="BL1467" s="14">
        <f t="shared" si="1845"/>
        <v>0.24497573916653548</v>
      </c>
      <c r="BM1467" s="14">
        <f t="shared" si="1846"/>
        <v>0.55363856665669386</v>
      </c>
      <c r="BN1467" s="14">
        <f t="shared" si="1847"/>
        <v>0.44407409187494662</v>
      </c>
    </row>
    <row r="1468" spans="1:66" x14ac:dyDescent="0.25">
      <c r="A1468" t="s">
        <v>10</v>
      </c>
      <c r="B1468" t="s">
        <v>219</v>
      </c>
      <c r="C1468" t="s">
        <v>221</v>
      </c>
      <c r="D1468" s="7" t="s">
        <v>511</v>
      </c>
      <c r="E1468" s="10">
        <f>VLOOKUP(A1468,home!$A$2:$E$405,3,FALSE)</f>
        <v>1.58169934640523</v>
      </c>
      <c r="F1468" s="10">
        <f>VLOOKUP(B1468,home!$B$2:$E$405,3,FALSE)</f>
        <v>1.5</v>
      </c>
      <c r="G1468" s="10">
        <f>VLOOKUP(C1468,away!$B$2:$E$405,4,FALSE)</f>
        <v>0.79</v>
      </c>
      <c r="H1468" s="10">
        <f>VLOOKUP(A1468,away!$A$2:$E$405,3,FALSE)</f>
        <v>1.47712418300654</v>
      </c>
      <c r="I1468" s="10">
        <f>VLOOKUP(C1468,away!$B$2:$E$405,3,FALSE)</f>
        <v>0.95</v>
      </c>
      <c r="J1468" s="10">
        <f>VLOOKUP(B1468,home!$B$2:$E$405,4,FALSE)</f>
        <v>0.85</v>
      </c>
      <c r="K1468" s="12">
        <f t="shared" si="1792"/>
        <v>1.8743137254901976</v>
      </c>
      <c r="L1468" s="12">
        <f t="shared" si="1793"/>
        <v>1.192777777777781</v>
      </c>
      <c r="M1468" s="13">
        <f t="shared" si="1794"/>
        <v>4.6556367171600326E-2</v>
      </c>
      <c r="N1468" s="13">
        <f t="shared" si="1795"/>
        <v>8.7261237998691732E-2</v>
      </c>
      <c r="O1468" s="13">
        <f t="shared" si="1796"/>
        <v>5.5531400176347875E-2</v>
      </c>
      <c r="P1468" s="13">
        <f t="shared" si="1797"/>
        <v>0.10408326554621759</v>
      </c>
      <c r="Q1468" s="13">
        <f t="shared" si="1798"/>
        <v>8.1777468042107351E-2</v>
      </c>
      <c r="R1468" s="13">
        <f t="shared" si="1799"/>
        <v>3.3118310049616448E-2</v>
      </c>
      <c r="S1468" s="13">
        <f t="shared" si="1800"/>
        <v>5.8173171710511194E-2</v>
      </c>
      <c r="T1468" s="13">
        <f t="shared" si="1801"/>
        <v>9.7542346603558316E-2</v>
      </c>
      <c r="U1468" s="13">
        <f t="shared" si="1802"/>
        <v>6.2074103091036059E-2</v>
      </c>
      <c r="V1468" s="13">
        <f t="shared" si="1803"/>
        <v>1.4450472851289415E-2</v>
      </c>
      <c r="W1468" s="13">
        <f t="shared" si="1804"/>
        <v>5.1092210262385931E-2</v>
      </c>
      <c r="X1468" s="13">
        <f t="shared" si="1805"/>
        <v>6.0941653018523827E-2</v>
      </c>
      <c r="Y1468" s="13">
        <f t="shared" si="1806"/>
        <v>3.634492473076973E-2</v>
      </c>
      <c r="Z1468" s="13">
        <f t="shared" si="1807"/>
        <v>1.3167594754912356E-2</v>
      </c>
      <c r="AA1468" s="13">
        <f t="shared" si="1808"/>
        <v>2.4680203580824962E-2</v>
      </c>
      <c r="AB1468" s="13">
        <f t="shared" si="1809"/>
        <v>2.3129222159716276E-2</v>
      </c>
      <c r="AC1468" s="13">
        <f t="shared" si="1810"/>
        <v>2.0191282288862817E-3</v>
      </c>
      <c r="AD1468" s="13">
        <f t="shared" si="1811"/>
        <v>2.3940707740105278E-2</v>
      </c>
      <c r="AE1468" s="13">
        <f t="shared" si="1812"/>
        <v>2.8555944176670095E-2</v>
      </c>
      <c r="AF1468" s="13">
        <f t="shared" si="1813"/>
        <v>1.7030447818697465E-2</v>
      </c>
      <c r="AG1468" s="13">
        <f t="shared" si="1814"/>
        <v>6.7711799012488069E-3</v>
      </c>
      <c r="AH1468" s="13">
        <f t="shared" si="1815"/>
        <v>3.9265036026106814E-3</v>
      </c>
      <c r="AI1468" s="13">
        <f t="shared" si="1816"/>
        <v>7.3594995955599081E-3</v>
      </c>
      <c r="AJ1468" s="13">
        <f t="shared" si="1817"/>
        <v>6.8970055523487469E-3</v>
      </c>
      <c r="AK1468" s="13">
        <f t="shared" si="1818"/>
        <v>4.3090507238497857E-3</v>
      </c>
      <c r="AL1468" s="13">
        <f t="shared" si="1819"/>
        <v>1.8056173398961619E-4</v>
      </c>
      <c r="AM1468" s="13">
        <f t="shared" si="1820"/>
        <v>8.9744794230457482E-3</v>
      </c>
      <c r="AN1468" s="13">
        <f t="shared" si="1821"/>
        <v>1.070455962293293E-2</v>
      </c>
      <c r="AO1468" s="13">
        <f t="shared" si="1822"/>
        <v>6.384080419565852E-3</v>
      </c>
      <c r="AP1468" s="13">
        <f t="shared" si="1823"/>
        <v>2.5382630853348007E-3</v>
      </c>
      <c r="AQ1468" s="13">
        <f t="shared" si="1824"/>
        <v>7.5689595058525433E-4</v>
      </c>
      <c r="AR1468" s="13">
        <f t="shared" si="1825"/>
        <v>9.3668924831168403E-4</v>
      </c>
      <c r="AS1468" s="13">
        <f t="shared" si="1826"/>
        <v>1.7556495146296852E-3</v>
      </c>
      <c r="AT1468" s="13">
        <f t="shared" si="1827"/>
        <v>1.6453189912103113E-3</v>
      </c>
      <c r="AU1468" s="13">
        <f t="shared" si="1828"/>
        <v>1.0279479893450572E-3</v>
      </c>
      <c r="AV1468" s="13">
        <f t="shared" si="1829"/>
        <v>4.8167425637987325E-4</v>
      </c>
      <c r="AW1468" s="13">
        <f t="shared" si="1830"/>
        <v>1.1213083102907528E-5</v>
      </c>
      <c r="AX1468" s="13">
        <f t="shared" si="1831"/>
        <v>2.8034983269573316E-3</v>
      </c>
      <c r="AY1468" s="13">
        <f t="shared" si="1832"/>
        <v>3.343950504431893E-3</v>
      </c>
      <c r="AZ1468" s="13">
        <f t="shared" si="1833"/>
        <v>1.9942949258375817E-3</v>
      </c>
      <c r="BA1468" s="13">
        <f t="shared" si="1834"/>
        <v>7.9291688995801858E-4</v>
      </c>
      <c r="BB1468" s="13">
        <f t="shared" si="1835"/>
        <v>2.3644341149164867E-4</v>
      </c>
      <c r="BC1468" s="13">
        <f t="shared" si="1836"/>
        <v>5.6404889385841237E-5</v>
      </c>
      <c r="BD1468" s="13">
        <f t="shared" si="1837"/>
        <v>1.8621035334492485E-4</v>
      </c>
      <c r="BE1468" s="13">
        <f t="shared" si="1838"/>
        <v>3.4901662110277214E-4</v>
      </c>
      <c r="BF1468" s="13">
        <f t="shared" si="1839"/>
        <v>3.2708332167856886E-4</v>
      </c>
      <c r="BG1468" s="13">
        <f t="shared" si="1840"/>
        <v>2.0435225306702232E-4</v>
      </c>
      <c r="BH1468" s="13">
        <f t="shared" si="1841"/>
        <v>9.5755058189591594E-5</v>
      </c>
      <c r="BI1468" s="13">
        <f t="shared" si="1842"/>
        <v>3.5895003969972823E-5</v>
      </c>
      <c r="BJ1468" s="14">
        <f t="shared" si="1843"/>
        <v>0.5298439077422854</v>
      </c>
      <c r="BK1468" s="14">
        <f t="shared" si="1844"/>
        <v>0.22880691774692632</v>
      </c>
      <c r="BL1468" s="14">
        <f t="shared" si="1845"/>
        <v>0.22807089114314022</v>
      </c>
      <c r="BM1468" s="14">
        <f t="shared" si="1846"/>
        <v>0.58822852498135392</v>
      </c>
      <c r="BN1468" s="14">
        <f t="shared" si="1847"/>
        <v>0.40832804898458136</v>
      </c>
    </row>
    <row r="1469" spans="1:66" x14ac:dyDescent="0.25">
      <c r="A1469" t="s">
        <v>10</v>
      </c>
      <c r="B1469" t="s">
        <v>37</v>
      </c>
      <c r="C1469" t="s">
        <v>12</v>
      </c>
      <c r="D1469" s="7" t="s">
        <v>511</v>
      </c>
      <c r="E1469" s="10">
        <f>VLOOKUP(A1469,home!$A$2:$E$405,3,FALSE)</f>
        <v>1.58169934640523</v>
      </c>
      <c r="F1469" s="10">
        <f>VLOOKUP(B1469,home!$B$2:$E$405,3,FALSE)</f>
        <v>0.91</v>
      </c>
      <c r="G1469" s="10">
        <f>VLOOKUP(C1469,away!$B$2:$E$405,4,FALSE)</f>
        <v>0.79</v>
      </c>
      <c r="H1469" s="10">
        <f>VLOOKUP(A1469,away!$A$2:$E$405,3,FALSE)</f>
        <v>1.47712418300654</v>
      </c>
      <c r="I1469" s="10">
        <f>VLOOKUP(C1469,away!$B$2:$E$405,3,FALSE)</f>
        <v>0.87</v>
      </c>
      <c r="J1469" s="10">
        <f>VLOOKUP(B1469,home!$B$2:$E$405,4,FALSE)</f>
        <v>1.58</v>
      </c>
      <c r="K1469" s="12">
        <f t="shared" si="1792"/>
        <v>1.1370836601307199</v>
      </c>
      <c r="L1469" s="12">
        <f t="shared" si="1793"/>
        <v>2.0304549019607903</v>
      </c>
      <c r="M1469" s="13">
        <f t="shared" si="1794"/>
        <v>4.2107114499190058E-2</v>
      </c>
      <c r="N1469" s="13">
        <f t="shared" si="1795"/>
        <v>4.7879311872282344E-2</v>
      </c>
      <c r="O1469" s="13">
        <f t="shared" si="1796"/>
        <v>8.5496597042304723E-2</v>
      </c>
      <c r="P1469" s="13">
        <f t="shared" si="1797"/>
        <v>9.7216783493585132E-2</v>
      </c>
      <c r="Q1469" s="13">
        <f t="shared" si="1798"/>
        <v>2.7221391594137518E-2</v>
      </c>
      <c r="R1469" s="13">
        <f t="shared" si="1799"/>
        <v>8.6798492282757031E-2</v>
      </c>
      <c r="S1469" s="13">
        <f t="shared" si="1800"/>
        <v>5.6113456747436376E-2</v>
      </c>
      <c r="T1469" s="13">
        <f t="shared" si="1801"/>
        <v>5.5271808000510771E-2</v>
      </c>
      <c r="U1469" s="13">
        <f t="shared" si="1802"/>
        <v>9.8697147298705407E-2</v>
      </c>
      <c r="V1469" s="13">
        <f t="shared" si="1803"/>
        <v>1.4394953971224209E-2</v>
      </c>
      <c r="W1469" s="13">
        <f t="shared" si="1804"/>
        <v>1.0317666529237837E-2</v>
      </c>
      <c r="X1469" s="13">
        <f t="shared" si="1805"/>
        <v>2.0949556581087738E-2</v>
      </c>
      <c r="Y1469" s="13">
        <f t="shared" si="1806"/>
        <v>2.1268564926987268E-2</v>
      </c>
      <c r="Z1469" s="13">
        <f t="shared" si="1807"/>
        <v>5.8746808046109926E-2</v>
      </c>
      <c r="AA1469" s="13">
        <f t="shared" si="1808"/>
        <v>6.6800035514067505E-2</v>
      </c>
      <c r="AB1469" s="13">
        <f t="shared" si="1809"/>
        <v>3.7978614439598976E-2</v>
      </c>
      <c r="AC1469" s="13">
        <f t="shared" si="1810"/>
        <v>2.0771892414516223E-3</v>
      </c>
      <c r="AD1469" s="13">
        <f t="shared" si="1811"/>
        <v>2.9330125052684937E-3</v>
      </c>
      <c r="AE1469" s="13">
        <f t="shared" si="1812"/>
        <v>5.9553496188347104E-3</v>
      </c>
      <c r="AF1469" s="13">
        <f t="shared" si="1813"/>
        <v>6.0460344132266322E-3</v>
      </c>
      <c r="AG1469" s="13">
        <f t="shared" si="1814"/>
        <v>4.0920667372532143E-3</v>
      </c>
      <c r="AH1469" s="13">
        <f t="shared" si="1815"/>
        <v>2.9820686092943388E-2</v>
      </c>
      <c r="AI1469" s="13">
        <f t="shared" si="1816"/>
        <v>3.3908614890173328E-2</v>
      </c>
      <c r="AJ1469" s="13">
        <f t="shared" si="1817"/>
        <v>1.9278465964640661E-2</v>
      </c>
      <c r="AK1469" s="13">
        <f t="shared" si="1818"/>
        <v>7.3070762135930391E-3</v>
      </c>
      <c r="AL1469" s="13">
        <f t="shared" si="1819"/>
        <v>1.9183233917896781E-4</v>
      </c>
      <c r="AM1469" s="13">
        <f t="shared" si="1820"/>
        <v>6.6701611893997417E-4</v>
      </c>
      <c r="AN1469" s="13">
        <f t="shared" si="1821"/>
        <v>1.3543461483885321E-3</v>
      </c>
      <c r="AO1469" s="13">
        <f t="shared" si="1822"/>
        <v>1.3749693879736057E-3</v>
      </c>
      <c r="AP1469" s="13">
        <f t="shared" si="1823"/>
        <v>9.3060444461901144E-4</v>
      </c>
      <c r="AQ1469" s="13">
        <f t="shared" si="1824"/>
        <v>4.7238758909079291E-4</v>
      </c>
      <c r="AR1469" s="13">
        <f t="shared" si="1825"/>
        <v>1.2109911651450162E-2</v>
      </c>
      <c r="AS1469" s="13">
        <f t="shared" si="1826"/>
        <v>1.3769982664490603E-2</v>
      </c>
      <c r="AT1469" s="13">
        <f t="shared" si="1827"/>
        <v>7.8288111440377693E-3</v>
      </c>
      <c r="AU1469" s="13">
        <f t="shared" si="1828"/>
        <v>2.9673377433782123E-3</v>
      </c>
      <c r="AV1469" s="13">
        <f t="shared" si="1829"/>
        <v>8.4352781552113169E-4</v>
      </c>
      <c r="AW1469" s="13">
        <f t="shared" si="1830"/>
        <v>1.2302831855033057E-5</v>
      </c>
      <c r="AX1469" s="13">
        <f t="shared" si="1831"/>
        <v>1.2640885498174231E-4</v>
      </c>
      <c r="AY1469" s="13">
        <f t="shared" si="1832"/>
        <v>2.5666747924892931E-4</v>
      </c>
      <c r="AZ1469" s="13">
        <f t="shared" si="1833"/>
        <v>2.6057587070745403E-4</v>
      </c>
      <c r="BA1469" s="13">
        <f t="shared" si="1834"/>
        <v>1.7636251800355032E-4</v>
      </c>
      <c r="BB1469" s="13">
        <f t="shared" si="1835"/>
        <v>8.9524034800614259E-5</v>
      </c>
      <c r="BC1469" s="13">
        <f t="shared" si="1836"/>
        <v>3.635490306084309E-5</v>
      </c>
      <c r="BD1469" s="13">
        <f t="shared" si="1837"/>
        <v>4.0981049124998534E-3</v>
      </c>
      <c r="BE1469" s="13">
        <f t="shared" si="1838"/>
        <v>4.659888133505017E-3</v>
      </c>
      <c r="BF1469" s="13">
        <f t="shared" si="1839"/>
        <v>2.6493413273227968E-3</v>
      </c>
      <c r="BG1469" s="13">
        <f t="shared" si="1840"/>
        <v>1.0041742444692621E-3</v>
      </c>
      <c r="BH1469" s="13">
        <f t="shared" si="1841"/>
        <v>2.8545753132752709E-4</v>
      </c>
      <c r="BI1469" s="13">
        <f t="shared" si="1842"/>
        <v>6.491781890675682E-5</v>
      </c>
      <c r="BJ1469" s="14">
        <f t="shared" si="1843"/>
        <v>0.20767998012864156</v>
      </c>
      <c r="BK1469" s="14">
        <f t="shared" si="1844"/>
        <v>0.21235799777131528</v>
      </c>
      <c r="BL1469" s="14">
        <f t="shared" si="1845"/>
        <v>0.51636718472569321</v>
      </c>
      <c r="BM1469" s="14">
        <f t="shared" si="1846"/>
        <v>0.60818791524010918</v>
      </c>
      <c r="BN1469" s="14">
        <f t="shared" si="1847"/>
        <v>0.38671969078425683</v>
      </c>
    </row>
    <row r="1470" spans="1:66" x14ac:dyDescent="0.25">
      <c r="A1470" t="s">
        <v>10</v>
      </c>
      <c r="B1470" t="s">
        <v>41</v>
      </c>
      <c r="C1470" t="s">
        <v>42</v>
      </c>
      <c r="D1470" s="7" t="s">
        <v>511</v>
      </c>
      <c r="E1470" s="10">
        <f>VLOOKUP(A1470,home!$A$2:$E$405,3,FALSE)</f>
        <v>1.58169934640523</v>
      </c>
      <c r="F1470" s="10">
        <f>VLOOKUP(B1470,home!$B$2:$E$405,3,FALSE)</f>
        <v>0.95</v>
      </c>
      <c r="G1470" s="10">
        <f>VLOOKUP(C1470,away!$B$2:$E$405,4,FALSE)</f>
        <v>1.34</v>
      </c>
      <c r="H1470" s="10">
        <f>VLOOKUP(A1470,away!$A$2:$E$405,3,FALSE)</f>
        <v>1.47712418300654</v>
      </c>
      <c r="I1470" s="10">
        <f>VLOOKUP(C1470,away!$B$2:$E$405,3,FALSE)</f>
        <v>0.95</v>
      </c>
      <c r="J1470" s="10">
        <f>VLOOKUP(B1470,home!$B$2:$E$405,4,FALSE)</f>
        <v>0.76</v>
      </c>
      <c r="K1470" s="12">
        <f t="shared" si="1792"/>
        <v>2.0135032679738578</v>
      </c>
      <c r="L1470" s="12">
        <f t="shared" si="1793"/>
        <v>1.0664836601307219</v>
      </c>
      <c r="M1470" s="13">
        <f t="shared" si="1794"/>
        <v>4.5959857427567363E-2</v>
      </c>
      <c r="N1470" s="13">
        <f t="shared" si="1795"/>
        <v>9.2540323126019466E-2</v>
      </c>
      <c r="O1470" s="13">
        <f t="shared" si="1796"/>
        <v>4.9015436968438179E-2</v>
      </c>
      <c r="P1470" s="13">
        <f t="shared" si="1797"/>
        <v>9.8692742517116919E-2</v>
      </c>
      <c r="Q1470" s="13">
        <f t="shared" si="1798"/>
        <v>9.316512151679851E-2</v>
      </c>
      <c r="R1470" s="13">
        <f t="shared" si="1799"/>
        <v>2.6137081310503324E-2</v>
      </c>
      <c r="S1470" s="13">
        <f t="shared" si="1800"/>
        <v>5.2982417541767649E-2</v>
      </c>
      <c r="T1470" s="13">
        <f t="shared" si="1801"/>
        <v>9.9359079791758731E-2</v>
      </c>
      <c r="U1470" s="13">
        <f t="shared" si="1802"/>
        <v>5.262709863399688E-2</v>
      </c>
      <c r="V1470" s="13">
        <f t="shared" si="1803"/>
        <v>1.2641418415153358E-2</v>
      </c>
      <c r="W1470" s="13">
        <f t="shared" si="1804"/>
        <v>6.2529425545085129E-2</v>
      </c>
      <c r="X1470" s="13">
        <f t="shared" si="1805"/>
        <v>6.668661062119384E-2</v>
      </c>
      <c r="Y1470" s="13">
        <f t="shared" si="1806"/>
        <v>3.5560090288501545E-2</v>
      </c>
      <c r="Z1470" s="13">
        <f t="shared" si="1807"/>
        <v>9.2915900470532924E-3</v>
      </c>
      <c r="AA1470" s="13">
        <f t="shared" si="1808"/>
        <v>1.8708646924415172E-2</v>
      </c>
      <c r="AB1470" s="13">
        <f t="shared" si="1809"/>
        <v>1.8834960860839512E-2</v>
      </c>
      <c r="AC1470" s="13">
        <f t="shared" si="1810"/>
        <v>1.6966113508186346E-3</v>
      </c>
      <c r="AD1470" s="13">
        <f t="shared" si="1811"/>
        <v>3.147580066988924E-2</v>
      </c>
      <c r="AE1470" s="13">
        <f t="shared" si="1812"/>
        <v>3.3568427103968498E-2</v>
      </c>
      <c r="AF1470" s="13">
        <f t="shared" si="1813"/>
        <v>1.7900089501335828E-2</v>
      </c>
      <c r="AG1470" s="13">
        <f t="shared" si="1814"/>
        <v>6.3633843226840485E-3</v>
      </c>
      <c r="AH1470" s="13">
        <f t="shared" si="1815"/>
        <v>2.4773322404538947E-3</v>
      </c>
      <c r="AI1470" s="13">
        <f t="shared" si="1816"/>
        <v>4.988116562010916E-3</v>
      </c>
      <c r="AJ1470" s="13">
        <f t="shared" si="1817"/>
        <v>5.0217944993217536E-3</v>
      </c>
      <c r="AK1470" s="13">
        <f t="shared" si="1818"/>
        <v>3.3704665451591651E-3</v>
      </c>
      <c r="AL1470" s="13">
        <f t="shared" si="1819"/>
        <v>1.4572997965613937E-4</v>
      </c>
      <c r="AM1470" s="13">
        <f t="shared" si="1820"/>
        <v>1.2675325502183142E-2</v>
      </c>
      <c r="AN1470" s="13">
        <f t="shared" si="1821"/>
        <v>1.3518027534916556E-2</v>
      </c>
      <c r="AO1470" s="13">
        <f t="shared" si="1822"/>
        <v>7.2083777415928437E-3</v>
      </c>
      <c r="AP1470" s="13">
        <f t="shared" si="1823"/>
        <v>2.5625390258195882E-3</v>
      </c>
      <c r="AQ1470" s="13">
        <f t="shared" si="1824"/>
        <v>6.8322649987097219E-4</v>
      </c>
      <c r="AR1470" s="13">
        <f t="shared" si="1825"/>
        <v>5.2840687103182255E-4</v>
      </c>
      <c r="AS1470" s="13">
        <f t="shared" si="1826"/>
        <v>1.0639489616424153E-3</v>
      </c>
      <c r="AT1470" s="13">
        <f t="shared" si="1827"/>
        <v>1.0711323556121984E-3</v>
      </c>
      <c r="AU1470" s="13">
        <f t="shared" si="1828"/>
        <v>7.1890949948589936E-4</v>
      </c>
      <c r="AV1470" s="13">
        <f t="shared" si="1829"/>
        <v>3.6188165664807726E-4</v>
      </c>
      <c r="AW1470" s="13">
        <f t="shared" si="1830"/>
        <v>8.6926651044790321E-6</v>
      </c>
      <c r="AX1470" s="13">
        <f t="shared" si="1831"/>
        <v>4.2536348868796947E-3</v>
      </c>
      <c r="AY1470" s="13">
        <f t="shared" si="1832"/>
        <v>4.5364321030191852E-3</v>
      </c>
      <c r="AZ1470" s="13">
        <f t="shared" si="1833"/>
        <v>2.4190153565812043E-3</v>
      </c>
      <c r="BA1470" s="13">
        <f t="shared" si="1834"/>
        <v>8.5994678379971567E-4</v>
      </c>
      <c r="BB1470" s="13">
        <f t="shared" si="1835"/>
        <v>2.2927979837609078E-4</v>
      </c>
      <c r="BC1470" s="13">
        <f t="shared" si="1836"/>
        <v>4.8904631713233472E-5</v>
      </c>
      <c r="BD1470" s="13">
        <f t="shared" si="1837"/>
        <v>9.3922882309373376E-5</v>
      </c>
      <c r="BE1470" s="13">
        <f t="shared" si="1838"/>
        <v>1.8911403046744732E-4</v>
      </c>
      <c r="BF1470" s="13">
        <f t="shared" si="1839"/>
        <v>1.903908591829565E-4</v>
      </c>
      <c r="BG1470" s="13">
        <f t="shared" si="1840"/>
        <v>1.2778420571907785E-4</v>
      </c>
      <c r="BH1470" s="13">
        <f t="shared" si="1841"/>
        <v>6.4323478952701746E-5</v>
      </c>
      <c r="BI1470" s="13">
        <f t="shared" si="1842"/>
        <v>2.5903107015742519E-5</v>
      </c>
      <c r="BJ1470" s="14">
        <f t="shared" si="1843"/>
        <v>0.5881430623519871</v>
      </c>
      <c r="BK1470" s="14">
        <f t="shared" si="1844"/>
        <v>0.21665520933509924</v>
      </c>
      <c r="BL1470" s="14">
        <f t="shared" si="1845"/>
        <v>0.18561665245320649</v>
      </c>
      <c r="BM1470" s="14">
        <f t="shared" si="1846"/>
        <v>0.58966821188298768</v>
      </c>
      <c r="BN1470" s="14">
        <f t="shared" si="1847"/>
        <v>0.40551056286644371</v>
      </c>
    </row>
    <row r="1471" spans="1:66" x14ac:dyDescent="0.25">
      <c r="A1471" t="s">
        <v>10</v>
      </c>
      <c r="B1471" t="s">
        <v>39</v>
      </c>
      <c r="C1471" t="s">
        <v>447</v>
      </c>
      <c r="D1471" s="7" t="s">
        <v>511</v>
      </c>
      <c r="E1471" s="10">
        <f>VLOOKUP(A1471,home!$A$2:$E$405,3,FALSE)</f>
        <v>1.58169934640523</v>
      </c>
      <c r="F1471" s="10">
        <f>VLOOKUP(B1471,home!$B$2:$E$405,3,FALSE)</f>
        <v>1.19</v>
      </c>
      <c r="G1471" s="10">
        <f>VLOOKUP(C1471,away!$B$2:$E$405,4,FALSE)</f>
        <v>1.55</v>
      </c>
      <c r="H1471" s="10">
        <f>VLOOKUP(A1471,away!$A$2:$E$405,3,FALSE)</f>
        <v>1.47712418300654</v>
      </c>
      <c r="I1471" s="10">
        <f>VLOOKUP(C1471,away!$B$2:$E$405,3,FALSE)</f>
        <v>0.7</v>
      </c>
      <c r="J1471" s="10">
        <f>VLOOKUP(B1471,home!$B$2:$E$405,4,FALSE)</f>
        <v>1.02</v>
      </c>
      <c r="K1471" s="12">
        <f t="shared" si="1792"/>
        <v>2.9174444444444467</v>
      </c>
      <c r="L1471" s="12">
        <f t="shared" si="1793"/>
        <v>1.0546666666666695</v>
      </c>
      <c r="M1471" s="13">
        <f t="shared" si="1794"/>
        <v>1.8833631248639775E-2</v>
      </c>
      <c r="N1471" s="13">
        <f t="shared" si="1795"/>
        <v>5.4946072855059432E-2</v>
      </c>
      <c r="O1471" s="13">
        <f t="shared" si="1796"/>
        <v>1.9863203090232141E-2</v>
      </c>
      <c r="P1471" s="13">
        <f t="shared" si="1797"/>
        <v>5.7949791504469515E-2</v>
      </c>
      <c r="Q1471" s="13">
        <f t="shared" si="1798"/>
        <v>8.0151057497516512E-2</v>
      </c>
      <c r="R1471" s="13">
        <f t="shared" si="1799"/>
        <v>1.0474529096249109E-2</v>
      </c>
      <c r="S1471" s="13">
        <f t="shared" si="1800"/>
        <v>4.4576883383203467E-2</v>
      </c>
      <c r="T1471" s="13">
        <f t="shared" si="1801"/>
        <v>8.4532648640714317E-2</v>
      </c>
      <c r="U1471" s="13">
        <f t="shared" si="1802"/>
        <v>3.0558856720023671E-2</v>
      </c>
      <c r="V1471" s="13">
        <f t="shared" si="1803"/>
        <v>1.5240001391790735E-2</v>
      </c>
      <c r="W1471" s="13">
        <f t="shared" si="1804"/>
        <v>7.7945419137492311E-2</v>
      </c>
      <c r="X1471" s="13">
        <f t="shared" si="1805"/>
        <v>8.2206435383675461E-2</v>
      </c>
      <c r="Y1471" s="13">
        <f t="shared" si="1806"/>
        <v>4.3350193592324976E-2</v>
      </c>
      <c r="Z1471" s="13">
        <f t="shared" si="1807"/>
        <v>3.6823788956146975E-3</v>
      </c>
      <c r="AA1471" s="13">
        <f t="shared" si="1808"/>
        <v>1.0743135851350574E-2</v>
      </c>
      <c r="AB1471" s="13">
        <f t="shared" si="1809"/>
        <v>1.5671251002717351E-2</v>
      </c>
      <c r="AC1471" s="13">
        <f t="shared" si="1810"/>
        <v>2.930777433208354E-3</v>
      </c>
      <c r="AD1471" s="13">
        <f t="shared" si="1811"/>
        <v>5.6850357508142706E-2</v>
      </c>
      <c r="AE1471" s="13">
        <f t="shared" si="1812"/>
        <v>5.9958177051921344E-2</v>
      </c>
      <c r="AF1471" s="13">
        <f t="shared" si="1813"/>
        <v>3.1617945365379943E-2</v>
      </c>
      <c r="AG1471" s="13">
        <f t="shared" si="1814"/>
        <v>1.1115464348451379E-2</v>
      </c>
      <c r="AH1471" s="13">
        <f t="shared" si="1815"/>
        <v>9.7092056881041089E-4</v>
      </c>
      <c r="AI1471" s="13">
        <f t="shared" si="1816"/>
        <v>2.8326068194727749E-3</v>
      </c>
      <c r="AJ1471" s="13">
        <f t="shared" si="1817"/>
        <v>4.1319865143831522E-3</v>
      </c>
      <c r="AK1471" s="13">
        <f t="shared" si="1818"/>
        <v>4.0182803669688337E-3</v>
      </c>
      <c r="AL1471" s="13">
        <f t="shared" si="1819"/>
        <v>3.6071204529438734E-4</v>
      </c>
      <c r="AM1471" s="13">
        <f t="shared" si="1820"/>
        <v>3.3171551935362316E-2</v>
      </c>
      <c r="AN1471" s="13">
        <f t="shared" si="1821"/>
        <v>3.4984930107828882E-2</v>
      </c>
      <c r="AO1471" s="13">
        <f t="shared" si="1822"/>
        <v>1.8448719810195146E-2</v>
      </c>
      <c r="AP1471" s="13">
        <f t="shared" si="1823"/>
        <v>6.4857499421619568E-3</v>
      </c>
      <c r="AQ1471" s="13">
        <f t="shared" si="1824"/>
        <v>1.7100760680833736E-3</v>
      </c>
      <c r="AR1471" s="13">
        <f t="shared" si="1825"/>
        <v>2.0479951198107665E-4</v>
      </c>
      <c r="AS1471" s="13">
        <f t="shared" si="1826"/>
        <v>5.9749119845412587E-4</v>
      </c>
      <c r="AT1471" s="13">
        <f t="shared" si="1827"/>
        <v>8.7157368876722224E-4</v>
      </c>
      <c r="AU1471" s="13">
        <f t="shared" si="1828"/>
        <v>8.4758927207262858E-4</v>
      </c>
      <c r="AV1471" s="13">
        <f t="shared" si="1829"/>
        <v>6.1819865324475075E-4</v>
      </c>
      <c r="AW1471" s="13">
        <f t="shared" si="1830"/>
        <v>3.0830172811012985E-5</v>
      </c>
      <c r="AX1471" s="13">
        <f t="shared" si="1831"/>
        <v>1.6129359984570539E-2</v>
      </c>
      <c r="AY1471" s="13">
        <f t="shared" si="1832"/>
        <v>1.7011098330393777E-2</v>
      </c>
      <c r="AZ1471" s="13">
        <f t="shared" si="1833"/>
        <v>8.9705191862276754E-3</v>
      </c>
      <c r="BA1471" s="13">
        <f t="shared" si="1834"/>
        <v>3.1536358561360498E-3</v>
      </c>
      <c r="BB1471" s="13">
        <f t="shared" si="1835"/>
        <v>8.3150865406787376E-4</v>
      </c>
      <c r="BC1471" s="13">
        <f t="shared" si="1836"/>
        <v>1.7539289209805072E-4</v>
      </c>
      <c r="BD1471" s="13">
        <f t="shared" si="1837"/>
        <v>3.5999203106007109E-5</v>
      </c>
      <c r="BE1471" s="13">
        <f t="shared" si="1838"/>
        <v>1.050256751060477E-4</v>
      </c>
      <c r="BF1471" s="13">
        <f t="shared" si="1839"/>
        <v>1.532032861810832E-4</v>
      </c>
      <c r="BG1471" s="13">
        <f t="shared" si="1840"/>
        <v>1.4898735871321129E-4</v>
      </c>
      <c r="BH1471" s="13">
        <f t="shared" si="1841"/>
        <v>1.0866558549257755E-4</v>
      </c>
      <c r="BI1471" s="13">
        <f t="shared" si="1842"/>
        <v>6.340516173952468E-5</v>
      </c>
      <c r="BJ1471" s="14">
        <f t="shared" si="1843"/>
        <v>0.7237463141478041</v>
      </c>
      <c r="BK1471" s="14">
        <f t="shared" si="1844"/>
        <v>0.156902895337</v>
      </c>
      <c r="BL1471" s="14">
        <f t="shared" si="1845"/>
        <v>0.10301970862506626</v>
      </c>
      <c r="BM1471" s="14">
        <f t="shared" si="1846"/>
        <v>0.72815274355573578</v>
      </c>
      <c r="BN1471" s="14">
        <f t="shared" si="1847"/>
        <v>0.24221828529216646</v>
      </c>
    </row>
    <row r="1472" spans="1:66" x14ac:dyDescent="0.25">
      <c r="A1472" t="s">
        <v>13</v>
      </c>
      <c r="B1472" t="s">
        <v>55</v>
      </c>
      <c r="C1472" t="s">
        <v>53</v>
      </c>
      <c r="D1472" s="7" t="s">
        <v>511</v>
      </c>
      <c r="E1472" s="10">
        <f>VLOOKUP(A1472,home!$A$2:$E$405,3,FALSE)</f>
        <v>1.84920634920635</v>
      </c>
      <c r="F1472" s="10">
        <f>VLOOKUP(B1472,home!$B$2:$E$405,3,FALSE)</f>
        <v>0.81</v>
      </c>
      <c r="G1472" s="10">
        <f>VLOOKUP(C1472,away!$B$2:$E$405,4,FALSE)</f>
        <v>1.08</v>
      </c>
      <c r="H1472" s="10">
        <f>VLOOKUP(A1472,away!$A$2:$E$405,3,FALSE)</f>
        <v>1.3015873015873001</v>
      </c>
      <c r="I1472" s="10">
        <f>VLOOKUP(C1472,away!$B$2:$E$405,3,FALSE)</f>
        <v>0.36</v>
      </c>
      <c r="J1472" s="10">
        <f>VLOOKUP(B1472,home!$B$2:$E$405,4,FALSE)</f>
        <v>0.51</v>
      </c>
      <c r="K1472" s="12">
        <f t="shared" si="1792"/>
        <v>1.6176857142857153</v>
      </c>
      <c r="L1472" s="12">
        <f t="shared" si="1793"/>
        <v>0.23897142857142831</v>
      </c>
      <c r="M1472" s="13">
        <f t="shared" si="1794"/>
        <v>0.15619389249937785</v>
      </c>
      <c r="N1472" s="13">
        <f t="shared" si="1795"/>
        <v>0.25267262855492229</v>
      </c>
      <c r="O1472" s="13">
        <f t="shared" si="1796"/>
        <v>3.7325877624708417E-2</v>
      </c>
      <c r="P1472" s="13">
        <f t="shared" si="1797"/>
        <v>6.0381539006667644E-2</v>
      </c>
      <c r="Q1472" s="13">
        <f t="shared" si="1798"/>
        <v>0.20437245080215935</v>
      </c>
      <c r="R1472" s="13">
        <f t="shared" si="1799"/>
        <v>4.4599091493294409E-3</v>
      </c>
      <c r="S1472" s="13">
        <f t="shared" si="1800"/>
        <v>5.8355838926740511E-3</v>
      </c>
      <c r="T1472" s="13">
        <f t="shared" si="1801"/>
        <v>4.8839176528835966E-2</v>
      </c>
      <c r="U1472" s="13">
        <f t="shared" si="1802"/>
        <v>7.2147313178823943E-3</v>
      </c>
      <c r="V1472" s="13">
        <f t="shared" si="1803"/>
        <v>2.5065821204926309E-4</v>
      </c>
      <c r="W1472" s="13">
        <f t="shared" si="1804"/>
        <v>0.11020346468540448</v>
      </c>
      <c r="X1472" s="13">
        <f t="shared" si="1805"/>
        <v>2.6335479389392055E-2</v>
      </c>
      <c r="Y1472" s="13">
        <f t="shared" si="1806"/>
        <v>3.146713565898213E-3</v>
      </c>
      <c r="Z1472" s="13">
        <f t="shared" si="1807"/>
        <v>3.5526362023801338E-4</v>
      </c>
      <c r="AA1472" s="13">
        <f t="shared" si="1808"/>
        <v>5.7470488326445983E-4</v>
      </c>
      <c r="AB1472" s="13">
        <f t="shared" si="1809"/>
        <v>4.6484593979357822E-4</v>
      </c>
      <c r="AC1472" s="13">
        <f t="shared" si="1810"/>
        <v>6.056226161441632E-6</v>
      </c>
      <c r="AD1472" s="13">
        <f t="shared" si="1811"/>
        <v>4.4568642621592276E-2</v>
      </c>
      <c r="AE1472" s="13">
        <f t="shared" si="1812"/>
        <v>1.0650632196771353E-2</v>
      </c>
      <c r="AF1472" s="13">
        <f t="shared" si="1813"/>
        <v>1.2725983956256499E-3</v>
      </c>
      <c r="AG1472" s="13">
        <f t="shared" si="1814"/>
        <v>1.013715522001231E-4</v>
      </c>
      <c r="AH1472" s="13">
        <f t="shared" si="1815"/>
        <v>2.1224463711933857E-5</v>
      </c>
      <c r="AI1472" s="13">
        <f t="shared" si="1816"/>
        <v>3.4334511740170971E-5</v>
      </c>
      <c r="AJ1472" s="13">
        <f t="shared" si="1817"/>
        <v>2.7771224574524879E-5</v>
      </c>
      <c r="AK1472" s="13">
        <f t="shared" si="1818"/>
        <v>1.4975037754143099E-5</v>
      </c>
      <c r="AL1472" s="13">
        <f t="shared" si="1819"/>
        <v>9.3648797747132292E-8</v>
      </c>
      <c r="AM1472" s="13">
        <f t="shared" si="1820"/>
        <v>1.4419611294811051E-2</v>
      </c>
      <c r="AN1472" s="13">
        <f t="shared" si="1821"/>
        <v>3.4458751105657E-3</v>
      </c>
      <c r="AO1472" s="13">
        <f t="shared" si="1822"/>
        <v>4.1173284892530684E-4</v>
      </c>
      <c r="AP1472" s="13">
        <f t="shared" si="1823"/>
        <v>3.2797462365821551E-5</v>
      </c>
      <c r="AQ1472" s="13">
        <f t="shared" si="1824"/>
        <v>1.959414108769508E-6</v>
      </c>
      <c r="AR1472" s="13">
        <f t="shared" si="1825"/>
        <v>1.0144080827806551E-6</v>
      </c>
      <c r="AS1472" s="13">
        <f t="shared" si="1826"/>
        <v>1.6409934639702271E-6</v>
      </c>
      <c r="AT1472" s="13">
        <f t="shared" si="1827"/>
        <v>1.3273058419504335E-6</v>
      </c>
      <c r="AU1472" s="13">
        <f t="shared" si="1828"/>
        <v>7.1572123300373015E-7</v>
      </c>
      <c r="AV1472" s="13">
        <f t="shared" si="1829"/>
        <v>2.8945300351027295E-7</v>
      </c>
      <c r="AW1472" s="13">
        <f t="shared" si="1830"/>
        <v>1.0056337392959143E-9</v>
      </c>
      <c r="AX1472" s="13">
        <f t="shared" si="1831"/>
        <v>3.8877331995281353E-3</v>
      </c>
      <c r="AY1472" s="13">
        <f t="shared" si="1832"/>
        <v>9.290571565958081E-4</v>
      </c>
      <c r="AZ1472" s="13">
        <f t="shared" si="1833"/>
        <v>1.1100905796810472E-4</v>
      </c>
      <c r="BA1472" s="13">
        <f t="shared" si="1834"/>
        <v>8.842664389002162E-6</v>
      </c>
      <c r="BB1472" s="13">
        <f t="shared" si="1835"/>
        <v>5.2828603535438561E-7</v>
      </c>
      <c r="BC1472" s="13">
        <f t="shared" si="1836"/>
        <v>2.5249053712594727E-8</v>
      </c>
      <c r="BD1472" s="13">
        <f t="shared" si="1837"/>
        <v>4.0402424782749456E-8</v>
      </c>
      <c r="BE1472" s="13">
        <f t="shared" si="1838"/>
        <v>6.5358425393556947E-8</v>
      </c>
      <c r="BF1472" s="13">
        <f t="shared" si="1839"/>
        <v>5.2864695533682911E-8</v>
      </c>
      <c r="BG1472" s="13">
        <f t="shared" si="1840"/>
        <v>2.8506154251634239E-8</v>
      </c>
      <c r="BH1472" s="13">
        <f t="shared" si="1841"/>
        <v>1.1528499625523425E-8</v>
      </c>
      <c r="BI1472" s="13">
        <f t="shared" si="1842"/>
        <v>3.7298978302714916E-9</v>
      </c>
      <c r="BJ1472" s="14">
        <f t="shared" si="1843"/>
        <v>0.72541233003714867</v>
      </c>
      <c r="BK1472" s="14">
        <f t="shared" si="1844"/>
        <v>0.2235968806423238</v>
      </c>
      <c r="BL1472" s="14">
        <f t="shared" si="1845"/>
        <v>5.0143564424481687E-2</v>
      </c>
      <c r="BM1472" s="14">
        <f t="shared" si="1846"/>
        <v>0.28317268493606512</v>
      </c>
      <c r="BN1472" s="14">
        <f t="shared" si="1847"/>
        <v>0.71540629763716501</v>
      </c>
    </row>
    <row r="1473" spans="1:66" x14ac:dyDescent="0.25">
      <c r="A1473" t="s">
        <v>13</v>
      </c>
      <c r="B1473" t="s">
        <v>228</v>
      </c>
      <c r="C1473" t="s">
        <v>50</v>
      </c>
      <c r="D1473" s="7" t="s">
        <v>511</v>
      </c>
      <c r="E1473" s="10">
        <f>VLOOKUP(A1473,home!$A$2:$E$405,3,FALSE)</f>
        <v>1.84920634920635</v>
      </c>
      <c r="F1473" s="10">
        <f>VLOOKUP(B1473,home!$B$2:$E$405,3,FALSE)</f>
        <v>0.9</v>
      </c>
      <c r="G1473" s="10">
        <f>VLOOKUP(C1473,away!$B$2:$E$405,4,FALSE)</f>
        <v>0.85</v>
      </c>
      <c r="H1473" s="10">
        <f>VLOOKUP(A1473,away!$A$2:$E$405,3,FALSE)</f>
        <v>1.3015873015873001</v>
      </c>
      <c r="I1473" s="10">
        <f>VLOOKUP(C1473,away!$B$2:$E$405,3,FALSE)</f>
        <v>0.23</v>
      </c>
      <c r="J1473" s="10">
        <f>VLOOKUP(B1473,home!$B$2:$E$405,4,FALSE)</f>
        <v>0.77</v>
      </c>
      <c r="K1473" s="12">
        <f t="shared" si="1792"/>
        <v>1.4146428571428578</v>
      </c>
      <c r="L1473" s="12">
        <f t="shared" si="1793"/>
        <v>0.23051111111111089</v>
      </c>
      <c r="M1473" s="13">
        <f t="shared" si="1794"/>
        <v>0.19298284727415638</v>
      </c>
      <c r="N1473" s="13">
        <f t="shared" si="1795"/>
        <v>0.27300180644747635</v>
      </c>
      <c r="O1473" s="13">
        <f t="shared" si="1796"/>
        <v>4.4484690550551605E-2</v>
      </c>
      <c r="P1473" s="13">
        <f t="shared" si="1797"/>
        <v>6.2929949739548213E-2</v>
      </c>
      <c r="Q1473" s="13">
        <f t="shared" si="1798"/>
        <v>0.19310002773900969</v>
      </c>
      <c r="R1473" s="13">
        <f t="shared" si="1799"/>
        <v>5.127107723120793E-3</v>
      </c>
      <c r="S1473" s="13">
        <f t="shared" si="1800"/>
        <v>5.1302209369366034E-3</v>
      </c>
      <c r="T1473" s="13">
        <f t="shared" si="1801"/>
        <v>4.4511701949705468E-2</v>
      </c>
      <c r="U1473" s="13">
        <f t="shared" si="1802"/>
        <v>7.2530263183148104E-3</v>
      </c>
      <c r="V1473" s="13">
        <f t="shared" si="1803"/>
        <v>1.8587981624867611E-4</v>
      </c>
      <c r="W1473" s="13">
        <f t="shared" si="1804"/>
        <v>9.1055858318359287E-2</v>
      </c>
      <c r="X1473" s="13">
        <f t="shared" si="1805"/>
        <v>2.0989387074140893E-2</v>
      </c>
      <c r="Y1473" s="13">
        <f t="shared" si="1806"/>
        <v>2.4191434680007028E-3</v>
      </c>
      <c r="Z1473" s="13">
        <f t="shared" si="1807"/>
        <v>3.9395176601431076E-4</v>
      </c>
      <c r="AA1473" s="13">
        <f t="shared" si="1808"/>
        <v>5.5730105185095914E-4</v>
      </c>
      <c r="AB1473" s="13">
        <f t="shared" si="1809"/>
        <v>3.9419097613958045E-4</v>
      </c>
      <c r="AC1473" s="13">
        <f t="shared" si="1810"/>
        <v>3.7883572488919197E-6</v>
      </c>
      <c r="AD1473" s="13">
        <f t="shared" si="1811"/>
        <v>3.2202879892769765E-2</v>
      </c>
      <c r="AE1473" s="13">
        <f t="shared" si="1812"/>
        <v>7.4231216250600111E-3</v>
      </c>
      <c r="AF1473" s="13">
        <f t="shared" si="1813"/>
        <v>8.555560068527491E-4</v>
      </c>
      <c r="AG1473" s="13">
        <f t="shared" si="1814"/>
        <v>6.5738388585804159E-5</v>
      </c>
      <c r="AH1473" s="13">
        <f t="shared" si="1815"/>
        <v>2.2702564827035777E-5</v>
      </c>
      <c r="AI1473" s="13">
        <f t="shared" si="1816"/>
        <v>3.2116021171388843E-5</v>
      </c>
      <c r="AJ1473" s="13">
        <f t="shared" si="1817"/>
        <v>2.2716349974977012E-5</v>
      </c>
      <c r="AK1473" s="13">
        <f t="shared" si="1818"/>
        <v>1.071184074415286E-5</v>
      </c>
      <c r="AL1473" s="13">
        <f t="shared" si="1819"/>
        <v>4.9413952511446288E-8</v>
      </c>
      <c r="AM1473" s="13">
        <f t="shared" si="1820"/>
        <v>9.1111148039472126E-3</v>
      </c>
      <c r="AN1473" s="13">
        <f t="shared" si="1821"/>
        <v>2.1002131969187635E-3</v>
      </c>
      <c r="AO1473" s="13">
        <f t="shared" si="1822"/>
        <v>2.4206123879598121E-4</v>
      </c>
      <c r="AP1473" s="13">
        <f t="shared" si="1823"/>
        <v>1.8599268370597866E-5</v>
      </c>
      <c r="AQ1473" s="13">
        <f t="shared" si="1824"/>
        <v>1.0718345044900633E-6</v>
      </c>
      <c r="AR1473" s="13">
        <f t="shared" si="1825"/>
        <v>1.0466386886704084E-6</v>
      </c>
      <c r="AS1473" s="13">
        <f t="shared" si="1826"/>
        <v>1.4806199449369605E-6</v>
      </c>
      <c r="AT1473" s="13">
        <f t="shared" si="1827"/>
        <v>1.0472742146241614E-6</v>
      </c>
      <c r="AU1473" s="13">
        <f t="shared" si="1828"/>
        <v>4.9383966239598888E-7</v>
      </c>
      <c r="AV1473" s="13">
        <f t="shared" si="1829"/>
        <v>1.7465168774558153E-7</v>
      </c>
      <c r="AW1473" s="13">
        <f t="shared" si="1830"/>
        <v>4.4759555805958618E-10</v>
      </c>
      <c r="AX1473" s="13">
        <f t="shared" si="1831"/>
        <v>2.1481622463354138E-3</v>
      </c>
      <c r="AY1473" s="13">
        <f t="shared" si="1832"/>
        <v>4.9517526624971622E-4</v>
      </c>
      <c r="AZ1473" s="13">
        <f t="shared" si="1833"/>
        <v>5.7071700408981122E-5</v>
      </c>
      <c r="BA1473" s="13">
        <f t="shared" si="1834"/>
        <v>4.385220358091562E-6</v>
      </c>
      <c r="BB1473" s="13">
        <f t="shared" si="1835"/>
        <v>2.5271050430268724E-7</v>
      </c>
      <c r="BC1473" s="13">
        <f t="shared" si="1836"/>
        <v>1.1650515827252321E-8</v>
      </c>
      <c r="BD1473" s="13">
        <f t="shared" si="1837"/>
        <v>4.0210307842882005E-8</v>
      </c>
      <c r="BE1473" s="13">
        <f t="shared" si="1838"/>
        <v>5.6883224773448461E-8</v>
      </c>
      <c r="BF1473" s="13">
        <f t="shared" si="1839"/>
        <v>4.0234723808505267E-8</v>
      </c>
      <c r="BG1473" s="13">
        <f t="shared" si="1840"/>
        <v>1.8972588214939224E-8</v>
      </c>
      <c r="BH1473" s="13">
        <f t="shared" si="1841"/>
        <v>6.7098590999441347E-9</v>
      </c>
      <c r="BI1473" s="13">
        <f t="shared" si="1842"/>
        <v>1.8984108496341932E-9</v>
      </c>
      <c r="BJ1473" s="14">
        <f t="shared" si="1843"/>
        <v>0.67980334004686993</v>
      </c>
      <c r="BK1473" s="14">
        <f t="shared" si="1844"/>
        <v>0.26172791080434099</v>
      </c>
      <c r="BL1473" s="14">
        <f t="shared" si="1845"/>
        <v>5.7908971330008267E-2</v>
      </c>
      <c r="BM1473" s="14">
        <f t="shared" si="1846"/>
        <v>0.22771256965471645</v>
      </c>
      <c r="BN1473" s="14">
        <f t="shared" si="1847"/>
        <v>0.77162642947386306</v>
      </c>
    </row>
    <row r="1474" spans="1:66" x14ac:dyDescent="0.25">
      <c r="A1474" t="s">
        <v>16</v>
      </c>
      <c r="B1474" t="s">
        <v>448</v>
      </c>
      <c r="C1474" t="s">
        <v>49</v>
      </c>
      <c r="D1474" s="7" t="s">
        <v>511</v>
      </c>
      <c r="E1474" s="10">
        <f>VLOOKUP(A1474,home!$A$2:$E$405,3,FALSE)</f>
        <v>1.6041666666666701</v>
      </c>
      <c r="F1474" s="10">
        <f>VLOOKUP(B1474,home!$B$2:$E$405,3,FALSE)</f>
        <v>0.94</v>
      </c>
      <c r="G1474" s="10">
        <f>VLOOKUP(C1474,away!$B$2:$E$405,4,FALSE)</f>
        <v>1.01</v>
      </c>
      <c r="H1474" s="10">
        <f>VLOOKUP(A1474,away!$A$2:$E$405,3,FALSE)</f>
        <v>1.2847222222222201</v>
      </c>
      <c r="I1474" s="10">
        <f>VLOOKUP(C1474,away!$B$2:$E$405,3,FALSE)</f>
        <v>0.86</v>
      </c>
      <c r="J1474" s="10">
        <f>VLOOKUP(B1474,home!$B$2:$E$405,4,FALSE)</f>
        <v>0.57999999999999996</v>
      </c>
      <c r="K1474" s="12">
        <f t="shared" si="1792"/>
        <v>1.5229958333333364</v>
      </c>
      <c r="L1474" s="12">
        <f t="shared" si="1793"/>
        <v>0.64081944444444339</v>
      </c>
      <c r="M1474" s="13">
        <f t="shared" si="1794"/>
        <v>0.11488596195620164</v>
      </c>
      <c r="N1474" s="13">
        <f t="shared" si="1795"/>
        <v>0.17497084136778729</v>
      </c>
      <c r="O1474" s="13">
        <f t="shared" si="1796"/>
        <v>7.3621158315238605E-2</v>
      </c>
      <c r="P1474" s="13">
        <f t="shared" si="1797"/>
        <v>0.1121247173592823</v>
      </c>
      <c r="Q1474" s="13">
        <f t="shared" si="1798"/>
        <v>0.13323993117898414</v>
      </c>
      <c r="R1474" s="13">
        <f t="shared" si="1799"/>
        <v>2.3588934885463802E-2</v>
      </c>
      <c r="S1474" s="13">
        <f t="shared" si="1800"/>
        <v>2.7357459581728073E-2</v>
      </c>
      <c r="T1474" s="13">
        <f t="shared" si="1801"/>
        <v>8.5382738675932504E-2</v>
      </c>
      <c r="U1474" s="13">
        <f t="shared" si="1802"/>
        <v>3.5925849543332757E-2</v>
      </c>
      <c r="V1474" s="13">
        <f t="shared" si="1803"/>
        <v>2.9666591607101288E-3</v>
      </c>
      <c r="W1474" s="13">
        <f t="shared" si="1804"/>
        <v>6.7641286673071108E-2</v>
      </c>
      <c r="X1474" s="13">
        <f t="shared" si="1805"/>
        <v>4.334585174734476E-2</v>
      </c>
      <c r="Y1474" s="13">
        <f t="shared" si="1806"/>
        <v>1.3888432317852336E-2</v>
      </c>
      <c r="Z1474" s="13">
        <f t="shared" si="1807"/>
        <v>5.0387493827796876E-3</v>
      </c>
      <c r="AA1474" s="13">
        <f t="shared" si="1808"/>
        <v>7.6739943151843846E-3</v>
      </c>
      <c r="AB1474" s="13">
        <f t="shared" si="1809"/>
        <v>5.8437306835247655E-3</v>
      </c>
      <c r="AC1474" s="13">
        <f t="shared" si="1810"/>
        <v>1.8095978298395183E-4</v>
      </c>
      <c r="AD1474" s="13">
        <f t="shared" si="1811"/>
        <v>2.5754349441098254E-2</v>
      </c>
      <c r="AE1474" s="13">
        <f t="shared" si="1812"/>
        <v>1.6503887900872646E-2</v>
      </c>
      <c r="AF1474" s="13">
        <f t="shared" si="1813"/>
        <v>5.2880061379052892E-3</v>
      </c>
      <c r="AG1474" s="13">
        <f t="shared" si="1814"/>
        <v>1.1295523851704247E-3</v>
      </c>
      <c r="AH1474" s="13">
        <f t="shared" si="1815"/>
        <v>8.0723214504191529E-4</v>
      </c>
      <c r="AI1474" s="13">
        <f t="shared" si="1816"/>
        <v>1.2294111934315684E-3</v>
      </c>
      <c r="AJ1474" s="13">
        <f t="shared" si="1817"/>
        <v>9.361940625248218E-4</v>
      </c>
      <c r="AK1474" s="13">
        <f t="shared" si="1818"/>
        <v>4.7527321880557079E-4</v>
      </c>
      <c r="AL1474" s="13">
        <f t="shared" si="1819"/>
        <v>7.0644190726132097E-6</v>
      </c>
      <c r="AM1474" s="13">
        <f t="shared" si="1820"/>
        <v>7.8447533778006739E-3</v>
      </c>
      <c r="AN1474" s="13">
        <f t="shared" si="1821"/>
        <v>5.0270705013658991E-3</v>
      </c>
      <c r="AO1474" s="13">
        <f t="shared" si="1822"/>
        <v>1.6107222629341722E-3</v>
      </c>
      <c r="AP1474" s="13">
        <f t="shared" si="1823"/>
        <v>3.4406071522925764E-4</v>
      </c>
      <c r="AQ1474" s="13">
        <f t="shared" si="1824"/>
        <v>5.5120199097092675E-5</v>
      </c>
      <c r="AR1474" s="13">
        <f t="shared" si="1825"/>
        <v>1.0345801094469135E-4</v>
      </c>
      <c r="AS1474" s="13">
        <f t="shared" si="1826"/>
        <v>1.5756611959371963E-4</v>
      </c>
      <c r="AT1474" s="13">
        <f t="shared" si="1827"/>
        <v>1.1998627180786861E-4</v>
      </c>
      <c r="AU1474" s="13">
        <f t="shared" si="1828"/>
        <v>6.0912864006861677E-5</v>
      </c>
      <c r="AV1474" s="13">
        <f t="shared" si="1829"/>
        <v>2.319250951971262E-5</v>
      </c>
      <c r="AW1474" s="13">
        <f t="shared" si="1830"/>
        <v>1.9151744969460642E-7</v>
      </c>
      <c r="AX1474" s="13">
        <f t="shared" si="1831"/>
        <v>1.9912544513196752E-3</v>
      </c>
      <c r="AY1474" s="13">
        <f t="shared" si="1832"/>
        <v>1.2760345712421995E-3</v>
      </c>
      <c r="AZ1474" s="13">
        <f t="shared" si="1833"/>
        <v>4.0885388251766478E-4</v>
      </c>
      <c r="BA1474" s="13">
        <f t="shared" si="1834"/>
        <v>8.7333839284641214E-5</v>
      </c>
      <c r="BB1474" s="13">
        <f t="shared" si="1835"/>
        <v>1.3991305592896022E-5</v>
      </c>
      <c r="BC1474" s="13">
        <f t="shared" si="1836"/>
        <v>1.7931801354184132E-6</v>
      </c>
      <c r="BD1474" s="13">
        <f t="shared" si="1837"/>
        <v>1.1049650849484034E-5</v>
      </c>
      <c r="BE1474" s="13">
        <f t="shared" si="1838"/>
        <v>1.6828572203552344E-5</v>
      </c>
      <c r="BF1474" s="13">
        <f t="shared" si="1839"/>
        <v>1.2814922673479715E-5</v>
      </c>
      <c r="BG1474" s="13">
        <f t="shared" si="1840"/>
        <v>6.5056912787328344E-6</v>
      </c>
      <c r="BH1474" s="13">
        <f t="shared" si="1841"/>
        <v>2.4770351776157826E-6</v>
      </c>
      <c r="BI1474" s="13">
        <f t="shared" si="1842"/>
        <v>7.5450285090578739E-7</v>
      </c>
      <c r="BJ1474" s="14">
        <f t="shared" si="1843"/>
        <v>0.58580586611253804</v>
      </c>
      <c r="BK1474" s="14">
        <f t="shared" si="1844"/>
        <v>0.25879885683122089</v>
      </c>
      <c r="BL1474" s="14">
        <f t="shared" si="1845"/>
        <v>0.15061732451345486</v>
      </c>
      <c r="BM1474" s="14">
        <f t="shared" si="1846"/>
        <v>0.3665534087232436</v>
      </c>
      <c r="BN1474" s="14">
        <f t="shared" si="1847"/>
        <v>0.63243154506295773</v>
      </c>
    </row>
    <row r="1475" spans="1:66" x14ac:dyDescent="0.25">
      <c r="A1475" t="s">
        <v>16</v>
      </c>
      <c r="B1475" t="s">
        <v>287</v>
      </c>
      <c r="C1475" t="s">
        <v>56</v>
      </c>
      <c r="D1475" s="7" t="s">
        <v>511</v>
      </c>
      <c r="E1475" s="10">
        <f>VLOOKUP(A1475,home!$A$2:$E$405,3,FALSE)</f>
        <v>1.6041666666666701</v>
      </c>
      <c r="F1475" s="10">
        <f>VLOOKUP(B1475,home!$B$2:$E$405,3,FALSE)</f>
        <v>1.25</v>
      </c>
      <c r="G1475" s="10">
        <f>VLOOKUP(C1475,away!$B$2:$E$405,4,FALSE)</f>
        <v>0.8</v>
      </c>
      <c r="H1475" s="10">
        <f>VLOOKUP(A1475,away!$A$2:$E$405,3,FALSE)</f>
        <v>1.2847222222222201</v>
      </c>
      <c r="I1475" s="10">
        <f>VLOOKUP(C1475,away!$B$2:$E$405,3,FALSE)</f>
        <v>0.8</v>
      </c>
      <c r="J1475" s="10">
        <f>VLOOKUP(B1475,home!$B$2:$E$405,4,FALSE)</f>
        <v>0.88</v>
      </c>
      <c r="K1475" s="12">
        <f t="shared" si="1792"/>
        <v>1.6041666666666701</v>
      </c>
      <c r="L1475" s="12">
        <f t="shared" si="1793"/>
        <v>0.90444444444444294</v>
      </c>
      <c r="M1475" s="13">
        <f t="shared" si="1794"/>
        <v>8.1381190215412527E-2</v>
      </c>
      <c r="N1475" s="13">
        <f t="shared" si="1795"/>
        <v>0.13054899263722455</v>
      </c>
      <c r="O1475" s="13">
        <f t="shared" si="1796"/>
        <v>7.3604765372606323E-2</v>
      </c>
      <c r="P1475" s="13">
        <f t="shared" si="1797"/>
        <v>0.11807431111855624</v>
      </c>
      <c r="Q1475" s="13">
        <f t="shared" si="1798"/>
        <v>0.10471117117777409</v>
      </c>
      <c r="R1475" s="13">
        <f t="shared" si="1799"/>
        <v>3.3285710562945249E-2</v>
      </c>
      <c r="S1475" s="13">
        <f t="shared" si="1800"/>
        <v>4.2827903196116152E-2</v>
      </c>
      <c r="T1475" s="13">
        <f t="shared" si="1801"/>
        <v>9.470543704300885E-2</v>
      </c>
      <c r="U1475" s="13">
        <f t="shared" si="1802"/>
        <v>5.3395827361391451E-2</v>
      </c>
      <c r="V1475" s="13">
        <f t="shared" si="1803"/>
        <v>6.9042369252216313E-3</v>
      </c>
      <c r="W1475" s="13">
        <f t="shared" si="1804"/>
        <v>5.5991390143671001E-2</v>
      </c>
      <c r="X1475" s="13">
        <f t="shared" si="1805"/>
        <v>5.0641101752164575E-2</v>
      </c>
      <c r="Y1475" s="13">
        <f t="shared" si="1806"/>
        <v>2.2901031570145496E-2</v>
      </c>
      <c r="Z1475" s="13">
        <f t="shared" si="1807"/>
        <v>1.0035025332680515E-2</v>
      </c>
      <c r="AA1475" s="13">
        <f t="shared" si="1808"/>
        <v>1.6097853137841695E-2</v>
      </c>
      <c r="AB1475" s="13">
        <f t="shared" si="1809"/>
        <v>1.2911819704310554E-2</v>
      </c>
      <c r="AC1475" s="13">
        <f t="shared" si="1810"/>
        <v>6.2607604455879853E-4</v>
      </c>
      <c r="AD1475" s="13">
        <f t="shared" si="1811"/>
        <v>2.2454880422201444E-2</v>
      </c>
      <c r="AE1475" s="13">
        <f t="shared" si="1812"/>
        <v>2.030919184852438E-2</v>
      </c>
      <c r="AF1475" s="13">
        <f t="shared" si="1813"/>
        <v>9.1842678692771219E-3</v>
      </c>
      <c r="AG1475" s="13">
        <f t="shared" si="1814"/>
        <v>2.7688866835524316E-3</v>
      </c>
      <c r="AH1475" s="13">
        <f t="shared" si="1815"/>
        <v>2.269030728000534E-3</v>
      </c>
      <c r="AI1475" s="13">
        <f t="shared" si="1816"/>
        <v>3.6399034595008648E-3</v>
      </c>
      <c r="AJ1475" s="13">
        <f t="shared" si="1817"/>
        <v>2.9195058998079918E-3</v>
      </c>
      <c r="AK1475" s="13">
        <f t="shared" si="1818"/>
        <v>1.5611246825362214E-3</v>
      </c>
      <c r="AL1475" s="13">
        <f t="shared" si="1819"/>
        <v>3.6334439185978134E-5</v>
      </c>
      <c r="AM1475" s="13">
        <f t="shared" si="1820"/>
        <v>7.2042741354563069E-3</v>
      </c>
      <c r="AN1475" s="13">
        <f t="shared" si="1821"/>
        <v>6.515865718068249E-3</v>
      </c>
      <c r="AO1475" s="13">
        <f t="shared" si="1822"/>
        <v>2.9466192747264145E-3</v>
      </c>
      <c r="AP1475" s="13">
        <f t="shared" si="1823"/>
        <v>8.8835114430640657E-4</v>
      </c>
      <c r="AQ1475" s="13">
        <f t="shared" si="1824"/>
        <v>2.0086606429594819E-4</v>
      </c>
      <c r="AR1475" s="13">
        <f t="shared" si="1825"/>
        <v>4.1044244724276275E-4</v>
      </c>
      <c r="AS1475" s="13">
        <f t="shared" si="1826"/>
        <v>6.5841809245193329E-4</v>
      </c>
      <c r="AT1475" s="13">
        <f t="shared" si="1827"/>
        <v>5.2810617832082271E-4</v>
      </c>
      <c r="AU1475" s="13">
        <f t="shared" si="1828"/>
        <v>2.8239010924099612E-4</v>
      </c>
      <c r="AV1475" s="13">
        <f t="shared" si="1829"/>
        <v>1.1325020006019141E-4</v>
      </c>
      <c r="AW1475" s="13">
        <f t="shared" si="1830"/>
        <v>1.4643582685820088E-6</v>
      </c>
      <c r="AX1475" s="13">
        <f t="shared" si="1831"/>
        <v>1.9261427376046434E-3</v>
      </c>
      <c r="AY1475" s="13">
        <f t="shared" si="1832"/>
        <v>1.7420890982335301E-3</v>
      </c>
      <c r="AZ1475" s="13">
        <f t="shared" si="1833"/>
        <v>7.8781140331227292E-4</v>
      </c>
      <c r="BA1475" s="13">
        <f t="shared" si="1834"/>
        <v>2.3751054899858858E-4</v>
      </c>
      <c r="BB1475" s="13">
        <f t="shared" si="1835"/>
        <v>5.3703774134680754E-5</v>
      </c>
      <c r="BC1475" s="13">
        <f t="shared" si="1836"/>
        <v>9.714416032362239E-6</v>
      </c>
      <c r="BD1475" s="13">
        <f t="shared" si="1837"/>
        <v>6.1870398528816327E-5</v>
      </c>
      <c r="BE1475" s="13">
        <f t="shared" si="1838"/>
        <v>9.9250430973309747E-5</v>
      </c>
      <c r="BF1475" s="13">
        <f t="shared" si="1839"/>
        <v>7.9607116509842368E-5</v>
      </c>
      <c r="BG1475" s="13">
        <f t="shared" si="1840"/>
        <v>4.2567694244846365E-5</v>
      </c>
      <c r="BH1475" s="13">
        <f t="shared" si="1841"/>
        <v>1.7071419046110301E-5</v>
      </c>
      <c r="BI1475" s="13">
        <f t="shared" si="1842"/>
        <v>5.4770802772937298E-6</v>
      </c>
      <c r="BJ1475" s="14">
        <f t="shared" si="1843"/>
        <v>0.53672929946271342</v>
      </c>
      <c r="BK1475" s="14">
        <f t="shared" si="1844"/>
        <v>0.25159214103728483</v>
      </c>
      <c r="BL1475" s="14">
        <f t="shared" si="1845"/>
        <v>0.20198399207583778</v>
      </c>
      <c r="BM1475" s="14">
        <f t="shared" si="1846"/>
        <v>0.45699369208403257</v>
      </c>
      <c r="BN1475" s="14">
        <f t="shared" si="1847"/>
        <v>0.54160614108451899</v>
      </c>
    </row>
    <row r="1476" spans="1:66" x14ac:dyDescent="0.25">
      <c r="A1476" t="s">
        <v>16</v>
      </c>
      <c r="B1476" t="s">
        <v>59</v>
      </c>
      <c r="C1476" t="s">
        <v>236</v>
      </c>
      <c r="D1476" s="7" t="s">
        <v>511</v>
      </c>
      <c r="E1476" s="10">
        <f>VLOOKUP(A1476,home!$A$2:$E$405,3,FALSE)</f>
        <v>1.6041666666666701</v>
      </c>
      <c r="F1476" s="10">
        <f>VLOOKUP(B1476,home!$B$2:$E$405,3,FALSE)</f>
        <v>0.39</v>
      </c>
      <c r="G1476" s="10">
        <f>VLOOKUP(C1476,away!$B$2:$E$405,4,FALSE)</f>
        <v>1.25</v>
      </c>
      <c r="H1476" s="10">
        <f>VLOOKUP(A1476,away!$A$2:$E$405,3,FALSE)</f>
        <v>1.2847222222222201</v>
      </c>
      <c r="I1476" s="10">
        <f>VLOOKUP(C1476,away!$B$2:$E$405,3,FALSE)</f>
        <v>0.86</v>
      </c>
      <c r="J1476" s="10">
        <f>VLOOKUP(B1476,home!$B$2:$E$405,4,FALSE)</f>
        <v>0.68</v>
      </c>
      <c r="K1476" s="12">
        <f t="shared" si="1792"/>
        <v>0.78203125000000162</v>
      </c>
      <c r="L1476" s="12">
        <f t="shared" si="1793"/>
        <v>0.75130555555555434</v>
      </c>
      <c r="M1476" s="13">
        <f t="shared" si="1794"/>
        <v>0.21581433404206221</v>
      </c>
      <c r="N1476" s="13">
        <f t="shared" si="1795"/>
        <v>0.1687735534188318</v>
      </c>
      <c r="O1476" s="13">
        <f t="shared" si="1796"/>
        <v>0.16214250813432352</v>
      </c>
      <c r="P1476" s="13">
        <f t="shared" si="1797"/>
        <v>0.12680050831442041</v>
      </c>
      <c r="Q1476" s="13">
        <f t="shared" si="1798"/>
        <v>6.5993096473535531E-2</v>
      </c>
      <c r="R1476" s="13">
        <f t="shared" si="1799"/>
        <v>6.0909283576514449E-2</v>
      </c>
      <c r="S1476" s="13">
        <f t="shared" si="1800"/>
        <v>1.8625232865280547E-2</v>
      </c>
      <c r="T1476" s="13">
        <f t="shared" si="1801"/>
        <v>4.9580980008880893E-2</v>
      </c>
      <c r="U1476" s="13">
        <f t="shared" si="1802"/>
        <v>4.7632963171946159E-2</v>
      </c>
      <c r="V1476" s="13">
        <f t="shared" si="1803"/>
        <v>1.2159057435873616E-3</v>
      </c>
      <c r="W1476" s="13">
        <f t="shared" si="1804"/>
        <v>1.7202887908856563E-2</v>
      </c>
      <c r="X1476" s="13">
        <f t="shared" si="1805"/>
        <v>1.2924625257523407E-2</v>
      </c>
      <c r="Y1476" s="13">
        <f t="shared" si="1806"/>
        <v>4.8551713797254864E-3</v>
      </c>
      <c r="Z1476" s="13">
        <f t="shared" si="1807"/>
        <v>1.5253827711981333E-2</v>
      </c>
      <c r="AA1476" s="13">
        <f t="shared" si="1808"/>
        <v>1.1928969952885424E-2</v>
      </c>
      <c r="AB1476" s="13">
        <f t="shared" si="1809"/>
        <v>4.6644136417337244E-3</v>
      </c>
      <c r="AC1476" s="13">
        <f t="shared" si="1810"/>
        <v>4.4649914889125137E-5</v>
      </c>
      <c r="AD1476" s="13">
        <f t="shared" si="1811"/>
        <v>3.3632989837432529E-3</v>
      </c>
      <c r="AE1476" s="13">
        <f t="shared" si="1812"/>
        <v>2.5268652114806556E-3</v>
      </c>
      <c r="AF1476" s="13">
        <f t="shared" si="1813"/>
        <v>9.4922393576273858E-4</v>
      </c>
      <c r="AG1476" s="13">
        <f t="shared" si="1814"/>
        <v>2.3771907213495142E-4</v>
      </c>
      <c r="AH1476" s="13">
        <f t="shared" si="1815"/>
        <v>2.865071375874711E-3</v>
      </c>
      <c r="AI1476" s="13">
        <f t="shared" si="1816"/>
        <v>2.2405753494145245E-3</v>
      </c>
      <c r="AJ1476" s="13">
        <f t="shared" si="1817"/>
        <v>8.7609997061091529E-4</v>
      </c>
      <c r="AK1476" s="13">
        <f t="shared" si="1818"/>
        <v>2.2837918504727296E-4</v>
      </c>
      <c r="AL1476" s="13">
        <f t="shared" si="1819"/>
        <v>1.0493523387623048E-6</v>
      </c>
      <c r="AM1476" s="13">
        <f t="shared" si="1820"/>
        <v>5.2604098167609433E-4</v>
      </c>
      <c r="AN1476" s="13">
        <f t="shared" si="1821"/>
        <v>3.9521751198314724E-4</v>
      </c>
      <c r="AO1476" s="13">
        <f t="shared" si="1822"/>
        <v>1.4846455620289118E-4</v>
      </c>
      <c r="AP1476" s="13">
        <f t="shared" si="1823"/>
        <v>3.7180748626107333E-5</v>
      </c>
      <c r="AQ1476" s="13">
        <f t="shared" si="1824"/>
        <v>6.9835257506272446E-6</v>
      </c>
      <c r="AR1476" s="13">
        <f t="shared" si="1825"/>
        <v>4.3050880835157341E-4</v>
      </c>
      <c r="AS1476" s="13">
        <f t="shared" si="1826"/>
        <v>3.3667134153119208E-4</v>
      </c>
      <c r="AT1476" s="13">
        <f t="shared" si="1827"/>
        <v>1.3164375502840777E-4</v>
      </c>
      <c r="AU1476" s="13">
        <f t="shared" si="1828"/>
        <v>3.4316510099853248E-5</v>
      </c>
      <c r="AV1476" s="13">
        <f t="shared" si="1829"/>
        <v>6.7091458222564785E-6</v>
      </c>
      <c r="AW1476" s="13">
        <f t="shared" si="1830"/>
        <v>1.7126142059227038E-8</v>
      </c>
      <c r="AX1476" s="13">
        <f t="shared" si="1831"/>
        <v>6.8563414408563984E-5</v>
      </c>
      <c r="AY1476" s="13">
        <f t="shared" si="1832"/>
        <v>5.1512074153011853E-5</v>
      </c>
      <c r="AZ1476" s="13">
        <f t="shared" si="1833"/>
        <v>1.9350653744673741E-5</v>
      </c>
      <c r="BA1476" s="13">
        <f t="shared" si="1834"/>
        <v>4.8460845540017582E-6</v>
      </c>
      <c r="BB1476" s="13">
        <f t="shared" si="1835"/>
        <v>9.1022256202837029E-7</v>
      </c>
      <c r="BC1476" s="13">
        <f t="shared" si="1836"/>
        <v>1.3677105352878502E-7</v>
      </c>
      <c r="BD1476" s="13">
        <f t="shared" si="1837"/>
        <v>5.3907276571689728E-5</v>
      </c>
      <c r="BE1476" s="13">
        <f t="shared" si="1838"/>
        <v>4.2157174881454312E-5</v>
      </c>
      <c r="BF1476" s="13">
        <f t="shared" si="1839"/>
        <v>1.6484114084506192E-5</v>
      </c>
      <c r="BG1476" s="13">
        <f t="shared" si="1840"/>
        <v>4.2970307808830039E-6</v>
      </c>
      <c r="BH1476" s="13">
        <f t="shared" si="1841"/>
        <v>8.401030882156045E-7</v>
      </c>
      <c r="BI1476" s="13">
        <f t="shared" si="1842"/>
        <v>1.313973736412222E-7</v>
      </c>
      <c r="BJ1476" s="14">
        <f t="shared" si="1843"/>
        <v>0.32766662819518994</v>
      </c>
      <c r="BK1476" s="14">
        <f t="shared" si="1844"/>
        <v>0.36255319230673144</v>
      </c>
      <c r="BL1476" s="14">
        <f t="shared" si="1845"/>
        <v>0.29454593101596421</v>
      </c>
      <c r="BM1476" s="14">
        <f t="shared" si="1846"/>
        <v>0.19953480032216833</v>
      </c>
      <c r="BN1476" s="14">
        <f t="shared" si="1847"/>
        <v>0.80043328395968805</v>
      </c>
    </row>
    <row r="1477" spans="1:66" x14ac:dyDescent="0.25">
      <c r="A1477" t="s">
        <v>61</v>
      </c>
      <c r="B1477" t="s">
        <v>71</v>
      </c>
      <c r="C1477" t="s">
        <v>62</v>
      </c>
      <c r="D1477" s="7" t="s">
        <v>511</v>
      </c>
      <c r="E1477" s="10">
        <f>VLOOKUP(A1477,home!$A$2:$E$405,3,FALSE)</f>
        <v>1.5100671140939601</v>
      </c>
      <c r="F1477" s="10">
        <f>VLOOKUP(B1477,home!$B$2:$E$405,3,FALSE)</f>
        <v>0.66</v>
      </c>
      <c r="G1477" s="10">
        <f>VLOOKUP(C1477,away!$B$2:$E$405,4,FALSE)</f>
        <v>0.56999999999999995</v>
      </c>
      <c r="H1477" s="10">
        <f>VLOOKUP(A1477,away!$A$2:$E$405,3,FALSE)</f>
        <v>1.2617449664429501</v>
      </c>
      <c r="I1477" s="10">
        <f>VLOOKUP(C1477,away!$B$2:$E$405,3,FALSE)</f>
        <v>0.66</v>
      </c>
      <c r="J1477" s="10">
        <f>VLOOKUP(B1477,home!$B$2:$E$405,4,FALSE)</f>
        <v>0.69</v>
      </c>
      <c r="K1477" s="12">
        <f t="shared" si="1792"/>
        <v>0.56808724832214774</v>
      </c>
      <c r="L1477" s="12">
        <f t="shared" si="1793"/>
        <v>0.57459865771811947</v>
      </c>
      <c r="M1477" s="13">
        <f t="shared" si="1794"/>
        <v>0.31896117054349082</v>
      </c>
      <c r="N1477" s="13">
        <f t="shared" si="1795"/>
        <v>0.18119777369566298</v>
      </c>
      <c r="O1477" s="13">
        <f t="shared" si="1796"/>
        <v>0.18327466045849</v>
      </c>
      <c r="P1477" s="13">
        <f t="shared" si="1797"/>
        <v>0.10411599754703953</v>
      </c>
      <c r="Q1477" s="13">
        <f t="shared" si="1798"/>
        <v>5.1468072330434211E-2</v>
      </c>
      <c r="R1477" s="13">
        <f t="shared" si="1799"/>
        <v>5.2654686946596231E-2</v>
      </c>
      <c r="S1477" s="13">
        <f t="shared" si="1800"/>
        <v>8.4964424719348956E-3</v>
      </c>
      <c r="T1477" s="13">
        <f t="shared" si="1801"/>
        <v>2.9573485276406582E-2</v>
      </c>
      <c r="U1477" s="13">
        <f t="shared" si="1802"/>
        <v>2.9912456218755965E-2</v>
      </c>
      <c r="V1477" s="13">
        <f t="shared" si="1803"/>
        <v>3.0815857688508115E-4</v>
      </c>
      <c r="W1477" s="13">
        <f t="shared" si="1804"/>
        <v>9.7461185288805468E-3</v>
      </c>
      <c r="X1477" s="13">
        <f t="shared" si="1805"/>
        <v>5.6001066246564556E-3</v>
      </c>
      <c r="Y1477" s="13">
        <f t="shared" si="1806"/>
        <v>1.608906874802974E-3</v>
      </c>
      <c r="Z1477" s="13">
        <f t="shared" si="1807"/>
        <v>1.0085104147360661E-2</v>
      </c>
      <c r="AA1477" s="13">
        <f t="shared" si="1808"/>
        <v>5.7292190641163978E-3</v>
      </c>
      <c r="AB1477" s="13">
        <f t="shared" si="1809"/>
        <v>1.6273481465843374E-3</v>
      </c>
      <c r="AC1477" s="13">
        <f t="shared" si="1810"/>
        <v>6.286861967476454E-6</v>
      </c>
      <c r="AD1477" s="13">
        <f t="shared" si="1811"/>
        <v>1.384161414223312E-3</v>
      </c>
      <c r="AE1477" s="13">
        <f t="shared" si="1812"/>
        <v>7.9533729067792901E-4</v>
      </c>
      <c r="AF1477" s="13">
        <f t="shared" si="1813"/>
        <v>2.2849986982835191E-4</v>
      </c>
      <c r="AG1477" s="13">
        <f t="shared" si="1814"/>
        <v>4.3765239497378681E-5</v>
      </c>
      <c r="AH1477" s="13">
        <f t="shared" si="1815"/>
        <v>1.4487218265052189E-3</v>
      </c>
      <c r="AI1477" s="13">
        <f t="shared" si="1816"/>
        <v>8.2300039600358577E-4</v>
      </c>
      <c r="AJ1477" s="13">
        <f t="shared" si="1817"/>
        <v>2.3376801516685744E-4</v>
      </c>
      <c r="AK1477" s="13">
        <f t="shared" si="1818"/>
        <v>4.4266876160623382E-5</v>
      </c>
      <c r="AL1477" s="13">
        <f t="shared" si="1819"/>
        <v>8.2086845125256949E-8</v>
      </c>
      <c r="AM1477" s="13">
        <f t="shared" si="1820"/>
        <v>1.5726488980796283E-4</v>
      </c>
      <c r="AN1477" s="13">
        <f t="shared" si="1821"/>
        <v>9.0364194589843415E-5</v>
      </c>
      <c r="AO1477" s="13">
        <f t="shared" si="1822"/>
        <v>2.5961572458551487E-5</v>
      </c>
      <c r="AP1477" s="13">
        <f t="shared" si="1823"/>
        <v>4.9724948956451283E-6</v>
      </c>
      <c r="AQ1477" s="13">
        <f t="shared" si="1824"/>
        <v>7.1429722313697271E-7</v>
      </c>
      <c r="AR1477" s="13">
        <f t="shared" si="1825"/>
        <v>1.6648672338336829E-4</v>
      </c>
      <c r="AS1477" s="13">
        <f t="shared" si="1826"/>
        <v>9.4578984569028263E-5</v>
      </c>
      <c r="AT1477" s="13">
        <f t="shared" si="1827"/>
        <v>2.6864557546461066E-5</v>
      </c>
      <c r="AU1477" s="13">
        <f t="shared" si="1828"/>
        <v>5.087137524653686E-6</v>
      </c>
      <c r="AV1477" s="13">
        <f t="shared" si="1829"/>
        <v>7.2248448955421347E-7</v>
      </c>
      <c r="AW1477" s="13">
        <f t="shared" si="1830"/>
        <v>7.4430461508864335E-10</v>
      </c>
      <c r="AX1477" s="13">
        <f t="shared" si="1831"/>
        <v>1.4890029751448556E-5</v>
      </c>
      <c r="AY1477" s="13">
        <f t="shared" si="1832"/>
        <v>8.5557911085652046E-6</v>
      </c>
      <c r="AZ1477" s="13">
        <f t="shared" si="1833"/>
        <v>2.458073043349094E-6</v>
      </c>
      <c r="BA1477" s="13">
        <f t="shared" si="1834"/>
        <v>4.7080182376049408E-7</v>
      </c>
      <c r="BB1477" s="13">
        <f t="shared" si="1835"/>
        <v>6.7630523996005643E-8</v>
      </c>
      <c r="BC1477" s="13">
        <f t="shared" si="1836"/>
        <v>7.7720816617755848E-9</v>
      </c>
      <c r="BD1477" s="13">
        <f t="shared" si="1837"/>
        <v>1.5943841297328538E-5</v>
      </c>
      <c r="BE1477" s="13">
        <f t="shared" si="1838"/>
        <v>9.057492930284391E-6</v>
      </c>
      <c r="BF1477" s="13">
        <f t="shared" si="1839"/>
        <v>2.5727231177312828E-6</v>
      </c>
      <c r="BG1477" s="13">
        <f t="shared" si="1840"/>
        <v>4.8717706554891387E-7</v>
      </c>
      <c r="BH1477" s="13">
        <f t="shared" si="1841"/>
        <v>6.9189769653335261E-8</v>
      </c>
      <c r="BI1477" s="13">
        <f t="shared" si="1842"/>
        <v>7.8611651708812967E-9</v>
      </c>
      <c r="BJ1477" s="14">
        <f t="shared" si="1843"/>
        <v>0.28195195469237866</v>
      </c>
      <c r="BK1477" s="14">
        <f t="shared" si="1844"/>
        <v>0.43189669387927149</v>
      </c>
      <c r="BL1477" s="14">
        <f t="shared" si="1845"/>
        <v>0.27607000612123794</v>
      </c>
      <c r="BM1477" s="14">
        <f t="shared" si="1846"/>
        <v>0.10832284227173111</v>
      </c>
      <c r="BN1477" s="14">
        <f t="shared" si="1847"/>
        <v>0.89167236152171392</v>
      </c>
    </row>
    <row r="1478" spans="1:66" x14ac:dyDescent="0.25">
      <c r="A1478" t="s">
        <v>61</v>
      </c>
      <c r="B1478" t="s">
        <v>288</v>
      </c>
      <c r="C1478" t="s">
        <v>238</v>
      </c>
      <c r="D1478" s="7" t="s">
        <v>511</v>
      </c>
      <c r="E1478" s="10">
        <f>VLOOKUP(A1478,home!$A$2:$E$405,3,FALSE)</f>
        <v>1.5100671140939601</v>
      </c>
      <c r="F1478" s="10">
        <f>VLOOKUP(B1478,home!$B$2:$E$405,3,FALSE)</f>
        <v>1.1399999999999999</v>
      </c>
      <c r="G1478" s="10">
        <f>VLOOKUP(C1478,away!$B$2:$E$405,4,FALSE)</f>
        <v>0.99</v>
      </c>
      <c r="H1478" s="10">
        <f>VLOOKUP(A1478,away!$A$2:$E$405,3,FALSE)</f>
        <v>1.2617449664429501</v>
      </c>
      <c r="I1478" s="10">
        <f>VLOOKUP(C1478,away!$B$2:$E$405,3,FALSE)</f>
        <v>0.55000000000000004</v>
      </c>
      <c r="J1478" s="10">
        <f>VLOOKUP(B1478,home!$B$2:$E$405,4,FALSE)</f>
        <v>0.68</v>
      </c>
      <c r="K1478" s="12">
        <f t="shared" si="1792"/>
        <v>1.7042617449664432</v>
      </c>
      <c r="L1478" s="12">
        <f t="shared" si="1793"/>
        <v>0.47189261744966338</v>
      </c>
      <c r="M1478" s="13">
        <f t="shared" si="1794"/>
        <v>0.11347708435330467</v>
      </c>
      <c r="N1478" s="13">
        <f t="shared" si="1795"/>
        <v>0.19339465379366727</v>
      </c>
      <c r="O1478" s="13">
        <f t="shared" si="1796"/>
        <v>5.3548998356037179E-2</v>
      </c>
      <c r="P1478" s="13">
        <f t="shared" si="1797"/>
        <v>9.1261509379465117E-2</v>
      </c>
      <c r="Q1478" s="13">
        <f t="shared" si="1798"/>
        <v>0.1647975550707883</v>
      </c>
      <c r="R1478" s="13">
        <f t="shared" si="1799"/>
        <v>1.2634688498019051E-2</v>
      </c>
      <c r="S1478" s="13">
        <f t="shared" si="1800"/>
        <v>1.8348777512399259E-2</v>
      </c>
      <c r="T1478" s="13">
        <f t="shared" si="1801"/>
        <v>7.776674961165933E-2</v>
      </c>
      <c r="U1478" s="13">
        <f t="shared" si="1802"/>
        <v>2.1532816266741396E-2</v>
      </c>
      <c r="V1478" s="13">
        <f t="shared" si="1803"/>
        <v>1.6396233855325403E-3</v>
      </c>
      <c r="W1478" s="13">
        <f t="shared" si="1804"/>
        <v>9.3619389590381755E-2</v>
      </c>
      <c r="X1478" s="13">
        <f t="shared" si="1805"/>
        <v>4.417829879784501E-2</v>
      </c>
      <c r="Y1478" s="13">
        <f t="shared" si="1806"/>
        <v>1.0423706527094198E-2</v>
      </c>
      <c r="Z1478" s="13">
        <f t="shared" si="1807"/>
        <v>1.9874054086637888E-3</v>
      </c>
      <c r="AA1478" s="13">
        <f t="shared" si="1808"/>
        <v>3.3870590097250953E-3</v>
      </c>
      <c r="AB1478" s="13">
        <f t="shared" si="1809"/>
        <v>2.8862175491092029E-3</v>
      </c>
      <c r="AC1478" s="13">
        <f t="shared" si="1810"/>
        <v>8.2414494647929049E-5</v>
      </c>
      <c r="AD1478" s="13">
        <f t="shared" si="1811"/>
        <v>3.9887986066499327E-2</v>
      </c>
      <c r="AE1478" s="13">
        <f t="shared" si="1812"/>
        <v>1.882284614971607E-2</v>
      </c>
      <c r="AF1478" s="13">
        <f t="shared" si="1813"/>
        <v>4.4411810687209168E-3</v>
      </c>
      <c r="AG1478" s="13">
        <f t="shared" si="1814"/>
        <v>6.9858685302886885E-4</v>
      </c>
      <c r="AH1478" s="13">
        <f t="shared" si="1815"/>
        <v>2.3446048505699327E-4</v>
      </c>
      <c r="AI1478" s="13">
        <f t="shared" si="1816"/>
        <v>3.9958203538891001E-4</v>
      </c>
      <c r="AJ1478" s="13">
        <f t="shared" si="1817"/>
        <v>3.404961884445735E-4</v>
      </c>
      <c r="AK1478" s="13">
        <f t="shared" si="1818"/>
        <v>1.9343154275765724E-4</v>
      </c>
      <c r="AL1478" s="13">
        <f t="shared" si="1819"/>
        <v>2.6512035338866433E-6</v>
      </c>
      <c r="AM1478" s="13">
        <f t="shared" si="1820"/>
        <v>1.3595913747377852E-2</v>
      </c>
      <c r="AN1478" s="13">
        <f t="shared" si="1821"/>
        <v>6.4158113248699951E-3</v>
      </c>
      <c r="AO1478" s="13">
        <f t="shared" si="1822"/>
        <v>1.5137869995780471E-3</v>
      </c>
      <c r="AP1478" s="13">
        <f t="shared" si="1823"/>
        <v>2.3811496983071903E-4</v>
      </c>
      <c r="AQ1478" s="13">
        <f t="shared" si="1824"/>
        <v>2.8091174091841406E-5</v>
      </c>
      <c r="AR1478" s="13">
        <f t="shared" si="1825"/>
        <v>2.2128034396412455E-5</v>
      </c>
      <c r="AS1478" s="13">
        <f t="shared" si="1826"/>
        <v>3.7711962513107362E-5</v>
      </c>
      <c r="AT1478" s="13">
        <f t="shared" si="1827"/>
        <v>3.2135527519348729E-5</v>
      </c>
      <c r="AU1478" s="13">
        <f t="shared" si="1828"/>
        <v>1.8255783401847476E-5</v>
      </c>
      <c r="AV1478" s="13">
        <f t="shared" si="1829"/>
        <v>7.7781583190405056E-6</v>
      </c>
      <c r="AW1478" s="13">
        <f t="shared" si="1830"/>
        <v>5.9227042660329354E-8</v>
      </c>
      <c r="AX1478" s="13">
        <f t="shared" si="1831"/>
        <v>3.8618326145865725E-3</v>
      </c>
      <c r="AY1478" s="13">
        <f t="shared" si="1832"/>
        <v>1.8223703006497347E-3</v>
      </c>
      <c r="AZ1478" s="13">
        <f t="shared" si="1833"/>
        <v>4.299815455680666E-4</v>
      </c>
      <c r="BA1478" s="13">
        <f t="shared" si="1834"/>
        <v>6.7635038997722219E-5</v>
      </c>
      <c r="BB1478" s="13">
        <f t="shared" si="1835"/>
        <v>7.979118895986297E-6</v>
      </c>
      <c r="BC1478" s="13">
        <f t="shared" si="1836"/>
        <v>7.5305746015380868E-7</v>
      </c>
      <c r="BD1478" s="13">
        <f t="shared" si="1837"/>
        <v>1.7403426783898748E-6</v>
      </c>
      <c r="BE1478" s="13">
        <f t="shared" si="1838"/>
        <v>2.9659994499123011E-6</v>
      </c>
      <c r="BF1478" s="13">
        <f t="shared" si="1839"/>
        <v>2.5274196990385253E-6</v>
      </c>
      <c r="BG1478" s="13">
        <f t="shared" si="1840"/>
        <v>1.4357949021819867E-6</v>
      </c>
      <c r="BH1478" s="13">
        <f t="shared" si="1841"/>
        <v>6.1174258135164921E-7</v>
      </c>
      <c r="BI1478" s="13">
        <f t="shared" si="1842"/>
        <v>2.0851389583292741E-7</v>
      </c>
      <c r="BJ1478" s="14">
        <f t="shared" si="1843"/>
        <v>0.67601322342130776</v>
      </c>
      <c r="BK1478" s="14">
        <f t="shared" si="1844"/>
        <v>0.22663443062953312</v>
      </c>
      <c r="BL1478" s="14">
        <f t="shared" si="1845"/>
        <v>9.5285249210636497E-2</v>
      </c>
      <c r="BM1478" s="14">
        <f t="shared" si="1846"/>
        <v>0.36898350814525255</v>
      </c>
      <c r="BN1478" s="14">
        <f t="shared" si="1847"/>
        <v>0.62911448945128157</v>
      </c>
    </row>
    <row r="1479" spans="1:66" x14ac:dyDescent="0.25">
      <c r="A1479" t="s">
        <v>19</v>
      </c>
      <c r="B1479" t="s">
        <v>248</v>
      </c>
      <c r="C1479" t="s">
        <v>244</v>
      </c>
      <c r="D1479" s="7" t="s">
        <v>511</v>
      </c>
      <c r="E1479" s="10">
        <f>VLOOKUP(A1479,home!$A$2:$E$405,3,FALSE)</f>
        <v>1.5857988165680501</v>
      </c>
      <c r="F1479" s="10">
        <f>VLOOKUP(B1479,home!$B$2:$E$405,3,FALSE)</f>
        <v>0.91</v>
      </c>
      <c r="G1479" s="10">
        <f>VLOOKUP(C1479,away!$B$2:$E$405,4,FALSE)</f>
        <v>0.63</v>
      </c>
      <c r="H1479" s="10">
        <f>VLOOKUP(A1479,away!$A$2:$E$405,3,FALSE)</f>
        <v>1.24852071005917</v>
      </c>
      <c r="I1479" s="10">
        <f>VLOOKUP(C1479,away!$B$2:$E$405,3,FALSE)</f>
        <v>1.1000000000000001</v>
      </c>
      <c r="J1479" s="10">
        <f>VLOOKUP(B1479,home!$B$2:$E$405,4,FALSE)</f>
        <v>1.51</v>
      </c>
      <c r="K1479" s="12">
        <f t="shared" si="1792"/>
        <v>0.90913846153846312</v>
      </c>
      <c r="L1479" s="12">
        <f t="shared" si="1793"/>
        <v>2.0737928994082817</v>
      </c>
      <c r="M1479" s="13">
        <f t="shared" si="1794"/>
        <v>5.0644159750540263E-2</v>
      </c>
      <c r="N1479" s="13">
        <f t="shared" si="1795"/>
        <v>4.6042553481514335E-2</v>
      </c>
      <c r="O1479" s="13">
        <f t="shared" si="1796"/>
        <v>0.10502549888716911</v>
      </c>
      <c r="P1479" s="13">
        <f t="shared" si="1797"/>
        <v>9.5482720480590491E-2</v>
      </c>
      <c r="Q1479" s="13">
        <f t="shared" si="1798"/>
        <v>2.0929528118743174E-2</v>
      </c>
      <c r="R1479" s="13">
        <f t="shared" si="1799"/>
        <v>0.10890056692451186</v>
      </c>
      <c r="S1479" s="13">
        <f t="shared" si="1800"/>
        <v>4.500494210626782E-2</v>
      </c>
      <c r="T1479" s="13">
        <f t="shared" si="1801"/>
        <v>4.3403506800615568E-2</v>
      </c>
      <c r="U1479" s="13">
        <f t="shared" si="1802"/>
        <v>9.9005693874417156E-2</v>
      </c>
      <c r="V1479" s="13">
        <f t="shared" si="1803"/>
        <v>9.4278597276561526E-3</v>
      </c>
      <c r="W1479" s="13">
        <f t="shared" si="1804"/>
        <v>6.3426129982000583E-3</v>
      </c>
      <c r="X1479" s="13">
        <f t="shared" si="1805"/>
        <v>1.3153265799361954E-2</v>
      </c>
      <c r="Y1479" s="13">
        <f t="shared" si="1806"/>
        <v>1.3638574609373311E-2</v>
      </c>
      <c r="Z1479" s="13">
        <f t="shared" si="1807"/>
        <v>7.5279074143196373E-2</v>
      </c>
      <c r="AA1479" s="13">
        <f t="shared" si="1808"/>
        <v>6.8439101652585446E-2</v>
      </c>
      <c r="AB1479" s="13">
        <f t="shared" si="1809"/>
        <v>3.1110309792753008E-2</v>
      </c>
      <c r="AC1479" s="13">
        <f t="shared" si="1810"/>
        <v>1.1109347301102241E-3</v>
      </c>
      <c r="AD1479" s="13">
        <f t="shared" si="1811"/>
        <v>1.4415783558293649E-3</v>
      </c>
      <c r="AE1479" s="13">
        <f t="shared" si="1812"/>
        <v>2.9895349582596026E-3</v>
      </c>
      <c r="AF1479" s="13">
        <f t="shared" si="1813"/>
        <v>3.0998381844857992E-3</v>
      </c>
      <c r="AG1479" s="13">
        <f t="shared" si="1814"/>
        <v>2.1428074721004369E-3</v>
      </c>
      <c r="AH1479" s="13">
        <f t="shared" si="1815"/>
        <v>3.9028302358047558E-2</v>
      </c>
      <c r="AI1479" s="13">
        <f t="shared" si="1816"/>
        <v>3.5482130762253331E-2</v>
      </c>
      <c r="AJ1479" s="13">
        <f t="shared" si="1817"/>
        <v>1.6129084886650782E-2</v>
      </c>
      <c r="AK1479" s="13">
        <f t="shared" si="1818"/>
        <v>4.8878571399576564E-3</v>
      </c>
      <c r="AL1479" s="13">
        <f t="shared" si="1819"/>
        <v>8.3780693236726515E-5</v>
      </c>
      <c r="AM1479" s="13">
        <f t="shared" si="1820"/>
        <v>2.6211886572117128E-4</v>
      </c>
      <c r="AN1479" s="13">
        <f t="shared" si="1821"/>
        <v>5.4358024253351779E-4</v>
      </c>
      <c r="AO1479" s="13">
        <f t="shared" si="1822"/>
        <v>5.6363642361232052E-4</v>
      </c>
      <c r="AP1479" s="13">
        <f t="shared" si="1823"/>
        <v>3.8962173771170297E-4</v>
      </c>
      <c r="AQ1479" s="13">
        <f t="shared" si="1824"/>
        <v>2.0199869828041141E-4</v>
      </c>
      <c r="AR1479" s="13">
        <f t="shared" si="1825"/>
        <v>1.6187323261215684E-2</v>
      </c>
      <c r="AS1479" s="13">
        <f t="shared" si="1826"/>
        <v>1.4716518166127407E-2</v>
      </c>
      <c r="AT1479" s="13">
        <f t="shared" si="1827"/>
        <v>6.6896763423779562E-3</v>
      </c>
      <c r="AU1479" s="13">
        <f t="shared" si="1828"/>
        <v>2.0272806860332495E-3</v>
      </c>
      <c r="AV1479" s="13">
        <f t="shared" si="1829"/>
        <v>4.6076971100172715E-4</v>
      </c>
      <c r="AW1479" s="13">
        <f t="shared" si="1830"/>
        <v>4.387699365641683E-6</v>
      </c>
      <c r="AX1479" s="13">
        <f t="shared" si="1831"/>
        <v>3.9717057053658746E-5</v>
      </c>
      <c r="AY1479" s="13">
        <f t="shared" si="1832"/>
        <v>8.2364950903271136E-5</v>
      </c>
      <c r="AZ1479" s="13">
        <f t="shared" si="1833"/>
        <v>8.5403925171657717E-5</v>
      </c>
      <c r="BA1479" s="13">
        <f t="shared" si="1834"/>
        <v>5.9036684534193342E-5</v>
      </c>
      <c r="BB1479" s="13">
        <f t="shared" si="1835"/>
        <v>3.0607464297904221E-5</v>
      </c>
      <c r="BC1479" s="13">
        <f t="shared" si="1836"/>
        <v>1.2694708425977237E-5</v>
      </c>
      <c r="BD1479" s="13">
        <f t="shared" si="1837"/>
        <v>5.5948593399226037E-3</v>
      </c>
      <c r="BE1479" s="13">
        <f t="shared" si="1838"/>
        <v>5.0865018128213374E-3</v>
      </c>
      <c r="BF1479" s="13">
        <f t="shared" si="1839"/>
        <v>2.3121672163604972E-3</v>
      </c>
      <c r="BG1479" s="13">
        <f t="shared" si="1840"/>
        <v>7.0069338196721779E-4</v>
      </c>
      <c r="BH1479" s="13">
        <f t="shared" si="1841"/>
        <v>1.5925682582296476E-4</v>
      </c>
      <c r="BI1479" s="13">
        <f t="shared" si="1842"/>
        <v>2.8957301123637839E-5</v>
      </c>
      <c r="BJ1479" s="14">
        <f t="shared" si="1843"/>
        <v>0.15545458153672936</v>
      </c>
      <c r="BK1479" s="14">
        <f t="shared" si="1844"/>
        <v>0.20183676243930493</v>
      </c>
      <c r="BL1479" s="14">
        <f t="shared" si="1845"/>
        <v>0.5619725503231201</v>
      </c>
      <c r="BM1479" s="14">
        <f t="shared" si="1846"/>
        <v>0.56743996354774406</v>
      </c>
      <c r="BN1479" s="14">
        <f t="shared" si="1847"/>
        <v>0.42702502764306927</v>
      </c>
    </row>
    <row r="1480" spans="1:66" x14ac:dyDescent="0.25">
      <c r="A1480" t="s">
        <v>19</v>
      </c>
      <c r="B1480" t="s">
        <v>243</v>
      </c>
      <c r="C1480" t="s">
        <v>254</v>
      </c>
      <c r="D1480" s="7" t="s">
        <v>511</v>
      </c>
      <c r="E1480" s="10">
        <f>VLOOKUP(A1480,home!$A$2:$E$405,3,FALSE)</f>
        <v>1.5857988165680501</v>
      </c>
      <c r="F1480" s="10">
        <f>VLOOKUP(B1480,home!$B$2:$E$405,3,FALSE)</f>
        <v>1.02</v>
      </c>
      <c r="G1480" s="10">
        <f>VLOOKUP(C1480,away!$B$2:$E$405,4,FALSE)</f>
        <v>1.33</v>
      </c>
      <c r="H1480" s="10">
        <f>VLOOKUP(A1480,away!$A$2:$E$405,3,FALSE)</f>
        <v>1.24852071005917</v>
      </c>
      <c r="I1480" s="10">
        <f>VLOOKUP(C1480,away!$B$2:$E$405,3,FALSE)</f>
        <v>0.56000000000000005</v>
      </c>
      <c r="J1480" s="10">
        <f>VLOOKUP(B1480,home!$B$2:$E$405,4,FALSE)</f>
        <v>0.9</v>
      </c>
      <c r="K1480" s="12">
        <f t="shared" si="1792"/>
        <v>2.1512946745562171</v>
      </c>
      <c r="L1480" s="12">
        <f t="shared" si="1793"/>
        <v>0.62925443786982183</v>
      </c>
      <c r="M1480" s="13">
        <f t="shared" si="1794"/>
        <v>6.2004450613416369E-2</v>
      </c>
      <c r="N1480" s="13">
        <f t="shared" si="1795"/>
        <v>0.13338984440342661</v>
      </c>
      <c r="O1480" s="13">
        <f t="shared" si="1796"/>
        <v>3.9016575716172446E-2</v>
      </c>
      <c r="P1480" s="13">
        <f t="shared" si="1797"/>
        <v>8.39361515576212E-2</v>
      </c>
      <c r="Q1480" s="13">
        <f t="shared" si="1798"/>
        <v>0.14348043095248708</v>
      </c>
      <c r="R1480" s="13">
        <f t="shared" si="1799"/>
        <v>1.2275676709942717E-2</v>
      </c>
      <c r="S1480" s="13">
        <f t="shared" si="1800"/>
        <v>2.8406338047528474E-2</v>
      </c>
      <c r="T1480" s="13">
        <f t="shared" si="1801"/>
        <v>9.028569792432703E-2</v>
      </c>
      <c r="U1480" s="13">
        <f t="shared" si="1802"/>
        <v>2.6408597932673545E-2</v>
      </c>
      <c r="V1480" s="13">
        <f t="shared" si="1803"/>
        <v>4.2726658632584926E-3</v>
      </c>
      <c r="W1480" s="13">
        <f t="shared" si="1804"/>
        <v>0.1028895623370388</v>
      </c>
      <c r="X1480" s="13">
        <f t="shared" si="1805"/>
        <v>6.474371371106534E-2</v>
      </c>
      <c r="Y1480" s="13">
        <f t="shared" si="1806"/>
        <v>2.0370134588430549E-2</v>
      </c>
      <c r="Z1480" s="13">
        <f t="shared" si="1807"/>
        <v>2.5748413491955557E-3</v>
      </c>
      <c r="AA1480" s="13">
        <f t="shared" si="1808"/>
        <v>5.539242482351543E-3</v>
      </c>
      <c r="AB1480" s="13">
        <f t="shared" si="1809"/>
        <v>5.95827142667922E-3</v>
      </c>
      <c r="AC1480" s="13">
        <f t="shared" si="1810"/>
        <v>3.6149736622287289E-4</v>
      </c>
      <c r="AD1480" s="13">
        <f t="shared" si="1811"/>
        <v>5.5336441880772913E-2</v>
      </c>
      <c r="AE1480" s="13">
        <f t="shared" si="1812"/>
        <v>3.4820701629401825E-2</v>
      </c>
      <c r="AF1480" s="13">
        <f t="shared" si="1813"/>
        <v>1.0955540515021017E-2</v>
      </c>
      <c r="AG1480" s="13">
        <f t="shared" si="1814"/>
        <v>2.2979408294465358E-3</v>
      </c>
      <c r="AH1480" s="13">
        <f t="shared" si="1815"/>
        <v>4.0505758644800567E-4</v>
      </c>
      <c r="AI1480" s="13">
        <f t="shared" si="1816"/>
        <v>8.71398228614189E-4</v>
      </c>
      <c r="AJ1480" s="13">
        <f t="shared" si="1817"/>
        <v>9.3731718431771323E-4</v>
      </c>
      <c r="AK1480" s="13">
        <f t="shared" si="1818"/>
        <v>6.7214848899757476E-4</v>
      </c>
      <c r="AL1480" s="13">
        <f t="shared" si="1819"/>
        <v>1.9574528872544164E-5</v>
      </c>
      <c r="AM1480" s="13">
        <f t="shared" si="1820"/>
        <v>2.3808998545399248E-2</v>
      </c>
      <c r="AN1480" s="13">
        <f t="shared" si="1821"/>
        <v>1.4981917995928608E-2</v>
      </c>
      <c r="AO1480" s="13">
        <f t="shared" si="1822"/>
        <v>4.713719193369912E-3</v>
      </c>
      <c r="AP1480" s="13">
        <f t="shared" si="1823"/>
        <v>9.887095737667244E-4</v>
      </c>
      <c r="AQ1480" s="13">
        <f t="shared" si="1824"/>
        <v>1.555374717642728E-4</v>
      </c>
      <c r="AR1480" s="13">
        <f t="shared" si="1825"/>
        <v>5.0976856773049338E-5</v>
      </c>
      <c r="AS1480" s="13">
        <f t="shared" si="1826"/>
        <v>1.0966624050147605E-4</v>
      </c>
      <c r="AT1480" s="13">
        <f t="shared" si="1827"/>
        <v>1.1796219958471343E-4</v>
      </c>
      <c r="AU1480" s="13">
        <f t="shared" si="1828"/>
        <v>8.4590483921843842E-5</v>
      </c>
      <c r="AV1480" s="13">
        <f t="shared" si="1829"/>
        <v>4.5494764394799019E-5</v>
      </c>
      <c r="AW1480" s="13">
        <f t="shared" si="1830"/>
        <v>7.3606303251013425E-7</v>
      </c>
      <c r="AX1480" s="13">
        <f t="shared" si="1831"/>
        <v>8.5366952962056958E-3</v>
      </c>
      <c r="AY1480" s="13">
        <f t="shared" si="1832"/>
        <v>5.3717533998798661E-3</v>
      </c>
      <c r="AZ1480" s="13">
        <f t="shared" si="1833"/>
        <v>1.6900998330083548E-3</v>
      </c>
      <c r="BA1480" s="13">
        <f t="shared" si="1834"/>
        <v>3.5450094012118397E-4</v>
      </c>
      <c r="BB1480" s="13">
        <f t="shared" si="1835"/>
        <v>5.5767822450069735E-5</v>
      </c>
      <c r="BC1480" s="13">
        <f t="shared" si="1836"/>
        <v>7.0184299534085351E-6</v>
      </c>
      <c r="BD1480" s="13">
        <f t="shared" si="1837"/>
        <v>5.34623555884926E-6</v>
      </c>
      <c r="BE1480" s="13">
        <f t="shared" si="1838"/>
        <v>1.1501328086675493E-5</v>
      </c>
      <c r="BF1480" s="13">
        <f t="shared" si="1839"/>
        <v>1.2371372931594421E-5</v>
      </c>
      <c r="BG1480" s="13">
        <f t="shared" si="1840"/>
        <v>8.8714895682293367E-6</v>
      </c>
      <c r="BH1480" s="13">
        <f t="shared" si="1841"/>
        <v>4.7712970658782048E-6</v>
      </c>
      <c r="BI1480" s="13">
        <f t="shared" si="1842"/>
        <v>2.0528931937098946E-6</v>
      </c>
      <c r="BJ1480" s="14">
        <f t="shared" si="1843"/>
        <v>0.71923472727326521</v>
      </c>
      <c r="BK1480" s="14">
        <f t="shared" si="1844"/>
        <v>0.18437243137679984</v>
      </c>
      <c r="BL1480" s="14">
        <f t="shared" si="1845"/>
        <v>9.2537890917777782E-2</v>
      </c>
      <c r="BM1480" s="14">
        <f t="shared" si="1846"/>
        <v>0.51924574362712428</v>
      </c>
      <c r="BN1480" s="14">
        <f t="shared" si="1847"/>
        <v>0.47410312995306642</v>
      </c>
    </row>
    <row r="1481" spans="1:66" x14ac:dyDescent="0.25">
      <c r="A1481" t="s">
        <v>19</v>
      </c>
      <c r="B1481" t="s">
        <v>252</v>
      </c>
      <c r="C1481" t="s">
        <v>245</v>
      </c>
      <c r="D1481" s="7" t="s">
        <v>511</v>
      </c>
      <c r="E1481" s="10">
        <f>VLOOKUP(A1481,home!$A$2:$E$405,3,FALSE)</f>
        <v>1.5857988165680501</v>
      </c>
      <c r="F1481" s="10">
        <f>VLOOKUP(B1481,home!$B$2:$E$405,3,FALSE)</f>
        <v>0.71</v>
      </c>
      <c r="G1481" s="10">
        <f>VLOOKUP(C1481,away!$B$2:$E$405,4,FALSE)</f>
        <v>0.91</v>
      </c>
      <c r="H1481" s="10">
        <f>VLOOKUP(A1481,away!$A$2:$E$405,3,FALSE)</f>
        <v>1.24852071005917</v>
      </c>
      <c r="I1481" s="10">
        <f>VLOOKUP(C1481,away!$B$2:$E$405,3,FALSE)</f>
        <v>0.7</v>
      </c>
      <c r="J1481" s="10">
        <f>VLOOKUP(B1481,home!$B$2:$E$405,4,FALSE)</f>
        <v>1</v>
      </c>
      <c r="K1481" s="12">
        <f t="shared" si="1792"/>
        <v>1.0245846153846172</v>
      </c>
      <c r="L1481" s="12">
        <f t="shared" si="1793"/>
        <v>0.87396449704141899</v>
      </c>
      <c r="M1481" s="13">
        <f t="shared" si="1794"/>
        <v>0.14978578397644585</v>
      </c>
      <c r="N1481" s="13">
        <f t="shared" si="1795"/>
        <v>0.15346820986559012</v>
      </c>
      <c r="O1481" s="13">
        <f t="shared" si="1796"/>
        <v>0.13090745735692913</v>
      </c>
      <c r="P1481" s="13">
        <f t="shared" si="1797"/>
        <v>0.1341257668470274</v>
      </c>
      <c r="Q1481" s="13">
        <f t="shared" si="1798"/>
        <v>7.862058338945066E-2</v>
      </c>
      <c r="R1481" s="13">
        <f t="shared" si="1799"/>
        <v>5.7204235063959781E-2</v>
      </c>
      <c r="S1481" s="13">
        <f t="shared" si="1800"/>
        <v>3.0025748864011145E-2</v>
      </c>
      <c r="T1481" s="13">
        <f t="shared" si="1801"/>
        <v>6.8711598619064188E-2</v>
      </c>
      <c r="U1481" s="13">
        <f t="shared" si="1802"/>
        <v>5.8610579181378457E-2</v>
      </c>
      <c r="V1481" s="13">
        <f t="shared" si="1803"/>
        <v>2.9873971307769979E-3</v>
      </c>
      <c r="W1481" s="13">
        <f t="shared" si="1804"/>
        <v>2.6851146731131512E-2</v>
      </c>
      <c r="X1481" s="13">
        <f t="shared" si="1805"/>
        <v>2.3466948947858692E-2</v>
      </c>
      <c r="Y1481" s="13">
        <f t="shared" si="1806"/>
        <v>1.025464011715599E-2</v>
      </c>
      <c r="Z1481" s="13">
        <f t="shared" si="1807"/>
        <v>1.6664823508770906E-2</v>
      </c>
      <c r="AA1481" s="13">
        <f t="shared" si="1808"/>
        <v>1.7074521785186567E-2</v>
      </c>
      <c r="AB1481" s="13">
        <f t="shared" si="1809"/>
        <v>8.7471461680758197E-3</v>
      </c>
      <c r="AC1481" s="13">
        <f t="shared" si="1810"/>
        <v>1.6719165547825077E-4</v>
      </c>
      <c r="AD1481" s="13">
        <f t="shared" si="1811"/>
        <v>6.8778179615380753E-3</v>
      </c>
      <c r="AE1481" s="13">
        <f t="shared" si="1812"/>
        <v>6.0109687154980612E-3</v>
      </c>
      <c r="AF1481" s="13">
        <f t="shared" si="1813"/>
        <v>2.6266866250859834E-3</v>
      </c>
      <c r="AG1481" s="13">
        <f t="shared" si="1814"/>
        <v>7.6521028505956482E-4</v>
      </c>
      <c r="AH1481" s="13">
        <f t="shared" si="1815"/>
        <v>3.6411160240317438E-3</v>
      </c>
      <c r="AI1481" s="13">
        <f t="shared" si="1816"/>
        <v>3.7306314610533304E-3</v>
      </c>
      <c r="AJ1481" s="13">
        <f t="shared" si="1817"/>
        <v>1.9111738003325391E-3</v>
      </c>
      <c r="AK1481" s="13">
        <f t="shared" si="1818"/>
        <v>6.5271975771562403E-4</v>
      </c>
      <c r="AL1481" s="13">
        <f t="shared" si="1819"/>
        <v>5.988474581798965E-6</v>
      </c>
      <c r="AM1481" s="13">
        <f t="shared" si="1820"/>
        <v>1.4093812941615806E-3</v>
      </c>
      <c r="AN1481" s="13">
        <f t="shared" si="1821"/>
        <v>1.2317492138915098E-3</v>
      </c>
      <c r="AO1481" s="13">
        <f t="shared" si="1822"/>
        <v>5.3825254109992834E-4</v>
      </c>
      <c r="AP1481" s="13">
        <f t="shared" si="1823"/>
        <v>1.5680453712122155E-4</v>
      </c>
      <c r="AQ1481" s="13">
        <f t="shared" si="1824"/>
        <v>3.4260399604740215E-5</v>
      </c>
      <c r="AR1481" s="13">
        <f t="shared" si="1825"/>
        <v>6.3644122692247112E-4</v>
      </c>
      <c r="AS1481" s="13">
        <f t="shared" si="1826"/>
        <v>6.520878897012739E-4</v>
      </c>
      <c r="AT1481" s="13">
        <f t="shared" si="1827"/>
        <v>3.3405960983327318E-4</v>
      </c>
      <c r="AU1481" s="13">
        <f t="shared" si="1828"/>
        <v>1.140907789521865E-4</v>
      </c>
      <c r="AV1481" s="13">
        <f t="shared" si="1829"/>
        <v>2.9223914217914345E-5</v>
      </c>
      <c r="AW1481" s="13">
        <f t="shared" si="1830"/>
        <v>1.4895508405487332E-7</v>
      </c>
      <c r="AX1481" s="13">
        <f t="shared" si="1831"/>
        <v>2.4067173186813611E-4</v>
      </c>
      <c r="AY1481" s="13">
        <f t="shared" si="1832"/>
        <v>2.103385490942228E-4</v>
      </c>
      <c r="AZ1481" s="13">
        <f t="shared" si="1833"/>
        <v>9.1914212133777125E-5</v>
      </c>
      <c r="BA1481" s="13">
        <f t="shared" si="1834"/>
        <v>2.6776586059484944E-5</v>
      </c>
      <c r="BB1481" s="13">
        <f t="shared" si="1835"/>
        <v>5.850446391991005E-6</v>
      </c>
      <c r="BC1481" s="13">
        <f t="shared" si="1836"/>
        <v>1.022616487688841E-6</v>
      </c>
      <c r="BD1481" s="13">
        <f t="shared" si="1837"/>
        <v>9.2704506130620134E-5</v>
      </c>
      <c r="BE1481" s="13">
        <f t="shared" si="1838"/>
        <v>9.4983610758262306E-5</v>
      </c>
      <c r="BF1481" s="13">
        <f t="shared" si="1839"/>
        <v>4.8659373148298179E-5</v>
      </c>
      <c r="BG1481" s="13">
        <f t="shared" si="1840"/>
        <v>1.6618548374001887E-5</v>
      </c>
      <c r="BH1481" s="13">
        <f t="shared" si="1841"/>
        <v>4.2567772485068443E-6</v>
      </c>
      <c r="BI1481" s="13">
        <f t="shared" si="1842"/>
        <v>8.7228569598787524E-7</v>
      </c>
      <c r="BJ1481" s="14">
        <f t="shared" si="1843"/>
        <v>0.38160083338534717</v>
      </c>
      <c r="BK1481" s="14">
        <f t="shared" si="1844"/>
        <v>0.31730821549741567</v>
      </c>
      <c r="BL1481" s="14">
        <f t="shared" si="1845"/>
        <v>0.28450357911964586</v>
      </c>
      <c r="BM1481" s="14">
        <f t="shared" si="1846"/>
        <v>0.2957552254177665</v>
      </c>
      <c r="BN1481" s="14">
        <f t="shared" si="1847"/>
        <v>0.7041120364994029</v>
      </c>
    </row>
    <row r="1482" spans="1:66" x14ac:dyDescent="0.25">
      <c r="A1482" t="s">
        <v>19</v>
      </c>
      <c r="B1482" t="s">
        <v>146</v>
      </c>
      <c r="C1482" t="s">
        <v>141</v>
      </c>
      <c r="D1482" s="7" t="s">
        <v>511</v>
      </c>
      <c r="E1482" s="10">
        <f>VLOOKUP(A1482,home!$A$2:$E$405,3,FALSE)</f>
        <v>1.5857988165680501</v>
      </c>
      <c r="F1482" s="10">
        <f>VLOOKUP(B1482,home!$B$2:$E$405,3,FALSE)</f>
        <v>0.71</v>
      </c>
      <c r="G1482" s="10">
        <f>VLOOKUP(C1482,away!$B$2:$E$405,4,FALSE)</f>
        <v>0.77</v>
      </c>
      <c r="H1482" s="10">
        <f>VLOOKUP(A1482,away!$A$2:$E$405,3,FALSE)</f>
        <v>1.24852071005917</v>
      </c>
      <c r="I1482" s="10">
        <f>VLOOKUP(C1482,away!$B$2:$E$405,3,FALSE)</f>
        <v>0.91</v>
      </c>
      <c r="J1482" s="10">
        <f>VLOOKUP(B1482,home!$B$2:$E$405,4,FALSE)</f>
        <v>0.9</v>
      </c>
      <c r="K1482" s="12">
        <f t="shared" si="1792"/>
        <v>0.86695621301775294</v>
      </c>
      <c r="L1482" s="12">
        <f t="shared" si="1793"/>
        <v>1.0225384615384603</v>
      </c>
      <c r="M1482" s="13">
        <f t="shared" si="1794"/>
        <v>0.15114816855684468</v>
      </c>
      <c r="N1482" s="13">
        <f t="shared" si="1795"/>
        <v>0.13103884381661104</v>
      </c>
      <c r="O1482" s="13">
        <f t="shared" si="1796"/>
        <v>0.15455481574047183</v>
      </c>
      <c r="P1482" s="13">
        <f t="shared" si="1797"/>
        <v>0.13399225775801604</v>
      </c>
      <c r="Q1482" s="13">
        <f t="shared" si="1798"/>
        <v>5.680246989673695E-2</v>
      </c>
      <c r="R1482" s="13">
        <f t="shared" si="1799"/>
        <v>7.9019121755311131E-2</v>
      </c>
      <c r="S1482" s="13">
        <f t="shared" si="1800"/>
        <v>2.9695902554615457E-2</v>
      </c>
      <c r="T1482" s="13">
        <f t="shared" si="1801"/>
        <v>5.8082710179794106E-2</v>
      </c>
      <c r="U1482" s="13">
        <f t="shared" si="1802"/>
        <v>6.8506118552973255E-2</v>
      </c>
      <c r="V1482" s="13">
        <f t="shared" si="1803"/>
        <v>2.9250334419430664E-3</v>
      </c>
      <c r="W1482" s="13">
        <f t="shared" si="1804"/>
        <v>1.6415084730576662E-2</v>
      </c>
      <c r="X1482" s="13">
        <f t="shared" si="1805"/>
        <v>1.6785055486427333E-2</v>
      </c>
      <c r="Y1482" s="13">
        <f t="shared" si="1806"/>
        <v>8.5816824069645456E-3</v>
      </c>
      <c r="Z1482" s="13">
        <f t="shared" si="1807"/>
        <v>2.6933363730598712E-2</v>
      </c>
      <c r="AA1482" s="13">
        <f t="shared" si="1808"/>
        <v>2.3350047023709554E-2</v>
      </c>
      <c r="AB1482" s="13">
        <f t="shared" si="1809"/>
        <v>1.0121734170730843E-2</v>
      </c>
      <c r="AC1482" s="13">
        <f t="shared" si="1810"/>
        <v>1.6206441609820603E-4</v>
      </c>
      <c r="AD1482" s="13">
        <f t="shared" si="1811"/>
        <v>3.5577899235965703E-3</v>
      </c>
      <c r="AE1482" s="13">
        <f t="shared" si="1812"/>
        <v>3.6379770349514733E-3</v>
      </c>
      <c r="AF1482" s="13">
        <f t="shared" si="1813"/>
        <v>1.859985720215764E-3</v>
      </c>
      <c r="AG1482" s="13">
        <f t="shared" si="1814"/>
        <v>6.3396897894431098E-4</v>
      </c>
      <c r="AH1482" s="13">
        <f t="shared" si="1815"/>
        <v>6.885100078285542E-3</v>
      </c>
      <c r="AI1482" s="13">
        <f t="shared" si="1816"/>
        <v>5.9690802901186668E-3</v>
      </c>
      <c r="AJ1482" s="13">
        <f t="shared" si="1817"/>
        <v>2.587465621760095E-3</v>
      </c>
      <c r="AK1482" s="13">
        <f t="shared" si="1818"/>
        <v>7.477397989182526E-4</v>
      </c>
      <c r="AL1482" s="13">
        <f t="shared" si="1819"/>
        <v>5.7467787330989347E-6</v>
      </c>
      <c r="AM1482" s="13">
        <f t="shared" si="1820"/>
        <v>6.1688961577480086E-4</v>
      </c>
      <c r="AN1482" s="13">
        <f t="shared" si="1821"/>
        <v>6.307933586534168E-4</v>
      </c>
      <c r="AO1482" s="13">
        <f t="shared" si="1822"/>
        <v>3.2250523525307142E-4</v>
      </c>
      <c r="AP1482" s="13">
        <f t="shared" si="1823"/>
        <v>1.0992466903125832E-4</v>
      </c>
      <c r="AQ1482" s="13">
        <f t="shared" si="1824"/>
        <v>2.8100550489086825E-5</v>
      </c>
      <c r="AR1482" s="13">
        <f t="shared" si="1825"/>
        <v>1.4080559283176865E-3</v>
      </c>
      <c r="AS1482" s="13">
        <f t="shared" si="1826"/>
        <v>1.2207228353314978E-3</v>
      </c>
      <c r="AT1482" s="13">
        <f t="shared" si="1827"/>
        <v>5.291566232316447E-4</v>
      </c>
      <c r="AU1482" s="13">
        <f t="shared" si="1828"/>
        <v>1.5291854072338955E-4</v>
      </c>
      <c r="AV1482" s="13">
        <f t="shared" si="1829"/>
        <v>3.3143419741437704E-5</v>
      </c>
      <c r="AW1482" s="13">
        <f t="shared" si="1830"/>
        <v>1.4151379930990653E-7</v>
      </c>
      <c r="AX1482" s="13">
        <f t="shared" si="1831"/>
        <v>8.9136047523682955E-5</v>
      </c>
      <c r="AY1482" s="13">
        <f t="shared" si="1832"/>
        <v>9.1145036902485837E-5</v>
      </c>
      <c r="AZ1482" s="13">
        <f t="shared" si="1833"/>
        <v>4.6599652905567026E-5</v>
      </c>
      <c r="BA1482" s="13">
        <f t="shared" si="1834"/>
        <v>1.5883312463428253E-5</v>
      </c>
      <c r="BB1482" s="13">
        <f t="shared" si="1835"/>
        <v>4.0603244726221437E-6</v>
      </c>
      <c r="BC1482" s="13">
        <f t="shared" si="1836"/>
        <v>8.3036758791640153E-7</v>
      </c>
      <c r="BD1482" s="13">
        <f t="shared" si="1837"/>
        <v>2.3996522378367919E-4</v>
      </c>
      <c r="BE1482" s="13">
        <f t="shared" si="1838"/>
        <v>2.0803934166745611E-4</v>
      </c>
      <c r="BF1482" s="13">
        <f t="shared" si="1839"/>
        <v>9.0180499905362081E-5</v>
      </c>
      <c r="BG1482" s="13">
        <f t="shared" si="1840"/>
        <v>2.6060848228666852E-5</v>
      </c>
      <c r="BH1482" s="13">
        <f t="shared" si="1841"/>
        <v>5.6484035720888553E-6</v>
      </c>
      <c r="BI1482" s="13">
        <f t="shared" si="1842"/>
        <v>9.7938371409082088E-7</v>
      </c>
      <c r="BJ1482" s="14">
        <f t="shared" si="1843"/>
        <v>0.29935143634587613</v>
      </c>
      <c r="BK1482" s="14">
        <f t="shared" si="1844"/>
        <v>0.31802031854315305</v>
      </c>
      <c r="BL1482" s="14">
        <f t="shared" si="1845"/>
        <v>0.35565609408049609</v>
      </c>
      <c r="BM1482" s="14">
        <f t="shared" si="1846"/>
        <v>0.29331453165302906</v>
      </c>
      <c r="BN1482" s="14">
        <f t="shared" si="1847"/>
        <v>0.70655567752399173</v>
      </c>
    </row>
    <row r="1483" spans="1:66" x14ac:dyDescent="0.25">
      <c r="A1483" t="s">
        <v>19</v>
      </c>
      <c r="B1483" t="s">
        <v>154</v>
      </c>
      <c r="C1483" t="s">
        <v>21</v>
      </c>
      <c r="D1483" s="7" t="s">
        <v>511</v>
      </c>
      <c r="E1483" s="10">
        <f>VLOOKUP(A1483,home!$A$2:$E$405,3,FALSE)</f>
        <v>1.5857988165680501</v>
      </c>
      <c r="F1483" s="10">
        <f>VLOOKUP(B1483,home!$B$2:$E$405,3,FALSE)</f>
        <v>0.79</v>
      </c>
      <c r="G1483" s="10">
        <f>VLOOKUP(C1483,away!$B$2:$E$405,4,FALSE)</f>
        <v>0.79</v>
      </c>
      <c r="H1483" s="10">
        <f>VLOOKUP(A1483,away!$A$2:$E$405,3,FALSE)</f>
        <v>1.24852071005917</v>
      </c>
      <c r="I1483" s="10">
        <f>VLOOKUP(C1483,away!$B$2:$E$405,3,FALSE)</f>
        <v>0.79</v>
      </c>
      <c r="J1483" s="10">
        <f>VLOOKUP(B1483,home!$B$2:$E$405,4,FALSE)</f>
        <v>1.1000000000000001</v>
      </c>
      <c r="K1483" s="12">
        <f t="shared" si="1792"/>
        <v>0.98969704142012016</v>
      </c>
      <c r="L1483" s="12">
        <f t="shared" si="1793"/>
        <v>1.084964497041419</v>
      </c>
      <c r="M1483" s="13">
        <f t="shared" si="1794"/>
        <v>0.12559893070725608</v>
      </c>
      <c r="N1483" s="13">
        <f t="shared" si="1795"/>
        <v>0.124304890126502</v>
      </c>
      <c r="O1483" s="13">
        <f t="shared" si="1796"/>
        <v>0.13627038068373812</v>
      </c>
      <c r="P1483" s="13">
        <f t="shared" si="1797"/>
        <v>0.13486639259588909</v>
      </c>
      <c r="Q1483" s="13">
        <f t="shared" si="1798"/>
        <v>6.1512090996126069E-2</v>
      </c>
      <c r="R1483" s="13">
        <f t="shared" si="1799"/>
        <v>7.3924262520087311E-2</v>
      </c>
      <c r="S1483" s="13">
        <f t="shared" si="1800"/>
        <v>3.6204416210801546E-2</v>
      </c>
      <c r="T1483" s="13">
        <f t="shared" si="1801"/>
        <v>6.6738434869577923E-2</v>
      </c>
      <c r="U1483" s="13">
        <f t="shared" si="1802"/>
        <v>7.3162623905294669E-2</v>
      </c>
      <c r="V1483" s="13">
        <f t="shared" si="1803"/>
        <v>4.3195334217999287E-3</v>
      </c>
      <c r="W1483" s="13">
        <f t="shared" si="1804"/>
        <v>2.0292778156810395E-2</v>
      </c>
      <c r="X1483" s="13">
        <f t="shared" si="1805"/>
        <v>2.2016943846476886E-2</v>
      </c>
      <c r="Y1483" s="13">
        <f t="shared" si="1806"/>
        <v>1.1943801203390978E-2</v>
      </c>
      <c r="Z1483" s="13">
        <f t="shared" si="1807"/>
        <v>2.6735066768088112E-2</v>
      </c>
      <c r="AA1483" s="13">
        <f t="shared" si="1808"/>
        <v>2.6459616482546175E-2</v>
      </c>
      <c r="AB1483" s="13">
        <f t="shared" si="1809"/>
        <v>1.3093502074943498E-2</v>
      </c>
      <c r="AC1483" s="13">
        <f t="shared" si="1810"/>
        <v>2.8989094842164418E-4</v>
      </c>
      <c r="AD1483" s="13">
        <f t="shared" si="1811"/>
        <v>5.0209256259975219E-3</v>
      </c>
      <c r="AE1483" s="13">
        <f t="shared" si="1812"/>
        <v>5.4475260464927726E-3</v>
      </c>
      <c r="AF1483" s="13">
        <f t="shared" si="1813"/>
        <v>2.9551861785765301E-3</v>
      </c>
      <c r="AG1483" s="13">
        <f t="shared" si="1814"/>
        <v>1.0687573619676792E-3</v>
      </c>
      <c r="AH1483" s="13">
        <f t="shared" si="1815"/>
        <v>7.2516495673518684E-3</v>
      </c>
      <c r="AI1483" s="13">
        <f t="shared" si="1816"/>
        <v>7.1769361222236375E-3</v>
      </c>
      <c r="AJ1483" s="13">
        <f t="shared" si="1817"/>
        <v>3.5514962233129618E-3</v>
      </c>
      <c r="AK1483" s="13">
        <f t="shared" si="1818"/>
        <v>1.1716351016091897E-3</v>
      </c>
      <c r="AL1483" s="13">
        <f t="shared" si="1819"/>
        <v>1.2451235449115E-5</v>
      </c>
      <c r="AM1483" s="13">
        <f t="shared" si="1820"/>
        <v>9.9383904744804272E-4</v>
      </c>
      <c r="AN1483" s="13">
        <f t="shared" si="1821"/>
        <v>1.0782800822545886E-3</v>
      </c>
      <c r="AO1483" s="13">
        <f t="shared" si="1822"/>
        <v>5.8494780355656476E-4</v>
      </c>
      <c r="AP1483" s="13">
        <f t="shared" si="1823"/>
        <v>2.1154919982707698E-4</v>
      </c>
      <c r="AQ1483" s="13">
        <f t="shared" si="1824"/>
        <v>5.7380842797474804E-5</v>
      </c>
      <c r="AR1483" s="13">
        <f t="shared" si="1825"/>
        <v>1.5735564651125091E-3</v>
      </c>
      <c r="AS1483" s="13">
        <f t="shared" si="1826"/>
        <v>1.5573441780293525E-3</v>
      </c>
      <c r="AT1483" s="13">
        <f t="shared" si="1827"/>
        <v>7.7064946273424956E-4</v>
      </c>
      <c r="AU1483" s="13">
        <f t="shared" si="1828"/>
        <v>2.5423649774669734E-4</v>
      </c>
      <c r="AV1483" s="13">
        <f t="shared" si="1829"/>
        <v>6.2904277410229844E-5</v>
      </c>
      <c r="AW1483" s="13">
        <f t="shared" si="1830"/>
        <v>3.7138789472529862E-7</v>
      </c>
      <c r="AX1483" s="13">
        <f t="shared" si="1831"/>
        <v>1.63933260817853E-4</v>
      </c>
      <c r="AY1483" s="13">
        <f t="shared" si="1832"/>
        <v>1.7786176787160161E-4</v>
      </c>
      <c r="AZ1483" s="13">
        <f t="shared" si="1833"/>
        <v>9.6486851760854919E-5</v>
      </c>
      <c r="BA1483" s="13">
        <f t="shared" si="1834"/>
        <v>3.4894936197275304E-5</v>
      </c>
      <c r="BB1483" s="13">
        <f t="shared" si="1835"/>
        <v>9.464941725142301E-6</v>
      </c>
      <c r="BC1483" s="13">
        <f t="shared" si="1836"/>
        <v>2.0538251476690717E-6</v>
      </c>
      <c r="BD1483" s="13">
        <f t="shared" si="1837"/>
        <v>2.8454214978951097E-4</v>
      </c>
      <c r="BE1483" s="13">
        <f t="shared" si="1838"/>
        <v>2.8161052380599967E-4</v>
      </c>
      <c r="BF1483" s="13">
        <f t="shared" si="1839"/>
        <v>1.3935455112178409E-4</v>
      </c>
      <c r="BG1483" s="13">
        <f t="shared" si="1840"/>
        <v>4.5972928984552871E-5</v>
      </c>
      <c r="BH1483" s="13">
        <f t="shared" si="1841"/>
        <v>1.1374817950357316E-5</v>
      </c>
      <c r="BI1483" s="13">
        <f t="shared" si="1842"/>
        <v>2.2515247344322228E-6</v>
      </c>
      <c r="BJ1483" s="14">
        <f t="shared" si="1843"/>
        <v>0.32471202697132301</v>
      </c>
      <c r="BK1483" s="14">
        <f t="shared" si="1844"/>
        <v>0.30146947688748904</v>
      </c>
      <c r="BL1483" s="14">
        <f t="shared" si="1845"/>
        <v>0.34704590005852709</v>
      </c>
      <c r="BM1483" s="14">
        <f t="shared" si="1846"/>
        <v>0.34330803267585164</v>
      </c>
      <c r="BN1483" s="14">
        <f t="shared" si="1847"/>
        <v>0.65647694762959874</v>
      </c>
    </row>
    <row r="1484" spans="1:66" x14ac:dyDescent="0.25">
      <c r="A1484" t="s">
        <v>19</v>
      </c>
      <c r="B1484" t="s">
        <v>139</v>
      </c>
      <c r="C1484" t="s">
        <v>246</v>
      </c>
      <c r="D1484" s="7" t="s">
        <v>511</v>
      </c>
      <c r="E1484" s="10">
        <f>VLOOKUP(A1484,home!$A$2:$E$405,3,FALSE)</f>
        <v>1.5857988165680501</v>
      </c>
      <c r="F1484" s="10">
        <f>VLOOKUP(B1484,home!$B$2:$E$405,3,FALSE)</f>
        <v>1.05</v>
      </c>
      <c r="G1484" s="10">
        <f>VLOOKUP(C1484,away!$B$2:$E$405,4,FALSE)</f>
        <v>1.1000000000000001</v>
      </c>
      <c r="H1484" s="10">
        <f>VLOOKUP(A1484,away!$A$2:$E$405,3,FALSE)</f>
        <v>1.24852071005917</v>
      </c>
      <c r="I1484" s="10">
        <f>VLOOKUP(C1484,away!$B$2:$E$405,3,FALSE)</f>
        <v>0.95</v>
      </c>
      <c r="J1484" s="10">
        <f>VLOOKUP(B1484,home!$B$2:$E$405,4,FALSE)</f>
        <v>0.8</v>
      </c>
      <c r="K1484" s="12">
        <f t="shared" si="1792"/>
        <v>1.8315976331360981</v>
      </c>
      <c r="L1484" s="12">
        <f t="shared" si="1793"/>
        <v>0.9488757396449693</v>
      </c>
      <c r="M1484" s="13">
        <f t="shared" si="1794"/>
        <v>6.2009146986341052E-2</v>
      </c>
      <c r="N1484" s="13">
        <f t="shared" si="1795"/>
        <v>0.11357580685297068</v>
      </c>
      <c r="O1484" s="13">
        <f t="shared" si="1796"/>
        <v>5.8838975211417989E-2</v>
      </c>
      <c r="P1484" s="13">
        <f t="shared" si="1797"/>
        <v>0.10776932773338672</v>
      </c>
      <c r="Q1484" s="13">
        <f t="shared" si="1798"/>
        <v>0.10401258950671188</v>
      </c>
      <c r="R1484" s="13">
        <f t="shared" si="1799"/>
        <v>2.7915438061843125E-2</v>
      </c>
      <c r="S1484" s="13">
        <f t="shared" si="1800"/>
        <v>4.6824656379583891E-2</v>
      </c>
      <c r="T1484" s="13">
        <f t="shared" si="1801"/>
        <v>9.8695022800569812E-2</v>
      </c>
      <c r="U1484" s="13">
        <f t="shared" si="1802"/>
        <v>5.1129850282029217E-2</v>
      </c>
      <c r="V1484" s="13">
        <f t="shared" si="1803"/>
        <v>9.0421458134701607E-3</v>
      </c>
      <c r="W1484" s="13">
        <f t="shared" si="1804"/>
        <v>6.3503070918950036E-2</v>
      </c>
      <c r="X1484" s="13">
        <f t="shared" si="1805"/>
        <v>6.0256523387945647E-2</v>
      </c>
      <c r="Y1484" s="13">
        <f t="shared" si="1806"/>
        <v>2.8587976599085657E-2</v>
      </c>
      <c r="Z1484" s="13">
        <f t="shared" si="1807"/>
        <v>8.8294273128149085E-3</v>
      </c>
      <c r="AA1484" s="13">
        <f t="shared" si="1808"/>
        <v>1.6171958168099007E-2</v>
      </c>
      <c r="AB1484" s="13">
        <f t="shared" si="1809"/>
        <v>1.4810260151933067E-2</v>
      </c>
      <c r="AC1484" s="13">
        <f t="shared" si="1810"/>
        <v>9.8217966919419259E-4</v>
      </c>
      <c r="AD1484" s="13">
        <f t="shared" si="1811"/>
        <v>2.907801859800567E-2</v>
      </c>
      <c r="AE1484" s="13">
        <f t="shared" si="1812"/>
        <v>2.7591426404592802E-2</v>
      </c>
      <c r="AF1484" s="13">
        <f t="shared" si="1813"/>
        <v>1.3090417568758865E-2</v>
      </c>
      <c r="AG1484" s="13">
        <f t="shared" si="1814"/>
        <v>4.1403932176058561E-3</v>
      </c>
      <c r="AH1484" s="13">
        <f t="shared" si="1815"/>
        <v>2.0945073430221847E-3</v>
      </c>
      <c r="AI1484" s="13">
        <f t="shared" si="1816"/>
        <v>3.8362946920656111E-3</v>
      </c>
      <c r="AJ1484" s="13">
        <f t="shared" si="1817"/>
        <v>3.5132741389999754E-3</v>
      </c>
      <c r="AK1484" s="13">
        <f t="shared" si="1818"/>
        <v>2.1449681991835396E-3</v>
      </c>
      <c r="AL1484" s="13">
        <f t="shared" si="1819"/>
        <v>6.8279502497122811E-5</v>
      </c>
      <c r="AM1484" s="13">
        <f t="shared" si="1820"/>
        <v>1.0651846008078912E-2</v>
      </c>
      <c r="AN1484" s="13">
        <f t="shared" si="1821"/>
        <v>1.0107278259500191E-2</v>
      </c>
      <c r="AO1484" s="13">
        <f t="shared" si="1822"/>
        <v>4.7952755671403806E-3</v>
      </c>
      <c r="AP1484" s="13">
        <f t="shared" si="1823"/>
        <v>1.5167068835239264E-3</v>
      </c>
      <c r="AQ1484" s="13">
        <f t="shared" si="1824"/>
        <v>3.5979159148209538E-4</v>
      </c>
      <c r="AR1484" s="13">
        <f t="shared" si="1825"/>
        <v>3.9748544086039912E-4</v>
      </c>
      <c r="AS1484" s="13">
        <f t="shared" si="1826"/>
        <v>7.2803339268596556E-4</v>
      </c>
      <c r="AT1484" s="13">
        <f t="shared" si="1827"/>
        <v>6.6673211944382913E-4</v>
      </c>
      <c r="AU1484" s="13">
        <f t="shared" si="1828"/>
        <v>4.0706165730304398E-4</v>
      </c>
      <c r="AV1484" s="13">
        <f t="shared" si="1829"/>
        <v>1.8639329201417825E-4</v>
      </c>
      <c r="AW1484" s="13">
        <f t="shared" si="1830"/>
        <v>3.2963040489036821E-6</v>
      </c>
      <c r="AX1484" s="13">
        <f t="shared" si="1831"/>
        <v>3.2516493228212555E-3</v>
      </c>
      <c r="AY1484" s="13">
        <f t="shared" si="1832"/>
        <v>3.0854111562580826E-3</v>
      </c>
      <c r="AZ1484" s="13">
        <f t="shared" si="1833"/>
        <v>1.4638358965016137E-3</v>
      </c>
      <c r="BA1484" s="13">
        <f t="shared" si="1834"/>
        <v>4.6299945633727522E-4</v>
      </c>
      <c r="BB1484" s="13">
        <f t="shared" si="1835"/>
        <v>1.0983223789681266E-4</v>
      </c>
      <c r="BC1484" s="13">
        <f t="shared" si="1836"/>
        <v>2.0843429194240075E-5</v>
      </c>
      <c r="BD1484" s="13">
        <f t="shared" si="1837"/>
        <v>6.286071528241963E-5</v>
      </c>
      <c r="BE1484" s="13">
        <f t="shared" si="1838"/>
        <v>1.1513553732852196E-4</v>
      </c>
      <c r="BF1484" s="13">
        <f t="shared" si="1839"/>
        <v>1.0544098883038686E-4</v>
      </c>
      <c r="BG1484" s="13">
        <f t="shared" si="1840"/>
        <v>6.4375155192422125E-5</v>
      </c>
      <c r="BH1484" s="13">
        <f t="shared" si="1841"/>
        <v>2.9477345470802345E-5</v>
      </c>
      <c r="BI1484" s="13">
        <f t="shared" si="1842"/>
        <v>1.0798127239091319E-5</v>
      </c>
      <c r="BJ1484" s="14">
        <f t="shared" si="1843"/>
        <v>0.57835671566393176</v>
      </c>
      <c r="BK1484" s="14">
        <f t="shared" si="1844"/>
        <v>0.22978114724073123</v>
      </c>
      <c r="BL1484" s="14">
        <f t="shared" si="1845"/>
        <v>0.18322932002024475</v>
      </c>
      <c r="BM1484" s="14">
        <f t="shared" si="1846"/>
        <v>0.52299321103284202</v>
      </c>
      <c r="BN1484" s="14">
        <f t="shared" si="1847"/>
        <v>0.47412128435267142</v>
      </c>
    </row>
    <row r="1485" spans="1:66" x14ac:dyDescent="0.25">
      <c r="A1485" t="s">
        <v>485</v>
      </c>
      <c r="B1485" t="s">
        <v>487</v>
      </c>
      <c r="C1485" t="s">
        <v>496</v>
      </c>
      <c r="D1485" s="7" t="s">
        <v>511</v>
      </c>
      <c r="E1485" s="10">
        <f>VLOOKUP(A1485,home!$A$2:$E$405,3,FALSE)</f>
        <v>1.4285714285714299</v>
      </c>
      <c r="F1485" s="10">
        <f>VLOOKUP(B1485,home!$B$2:$E$405,3,FALSE)</f>
        <v>1.1200000000000001</v>
      </c>
      <c r="G1485" s="10">
        <f>VLOOKUP(C1485,away!$B$2:$E$405,4,FALSE)</f>
        <v>0.7</v>
      </c>
      <c r="H1485" s="10">
        <f>VLOOKUP(A1485,away!$A$2:$E$405,3,FALSE)</f>
        <v>1.19047619047619</v>
      </c>
      <c r="I1485" s="10">
        <f>VLOOKUP(C1485,away!$B$2:$E$405,3,FALSE)</f>
        <v>1.63</v>
      </c>
      <c r="J1485" s="10">
        <f>VLOOKUP(B1485,home!$B$2:$E$405,4,FALSE)</f>
        <v>1.18</v>
      </c>
      <c r="K1485" s="12">
        <f t="shared" si="1792"/>
        <v>1.120000000000001</v>
      </c>
      <c r="L1485" s="12">
        <f t="shared" si="1793"/>
        <v>2.2897619047619036</v>
      </c>
      <c r="M1485" s="13">
        <f t="shared" si="1794"/>
        <v>3.304906826497369E-2</v>
      </c>
      <c r="N1485" s="13">
        <f t="shared" si="1795"/>
        <v>3.7014956456770561E-2</v>
      </c>
      <c r="O1485" s="13">
        <f t="shared" si="1796"/>
        <v>7.5674497501012336E-2</v>
      </c>
      <c r="P1485" s="13">
        <f t="shared" si="1797"/>
        <v>8.4755437201133876E-2</v>
      </c>
      <c r="Q1485" s="13">
        <f t="shared" si="1798"/>
        <v>2.0728375615791543E-2</v>
      </c>
      <c r="R1485" s="13">
        <f t="shared" si="1799"/>
        <v>8.6638290769908963E-2</v>
      </c>
      <c r="S1485" s="13">
        <f t="shared" si="1800"/>
        <v>5.4339535970887025E-2</v>
      </c>
      <c r="T1485" s="13">
        <f t="shared" si="1801"/>
        <v>4.7463044832635047E-2</v>
      </c>
      <c r="U1485" s="13">
        <f t="shared" si="1802"/>
        <v>9.7034885662298107E-2</v>
      </c>
      <c r="V1485" s="13">
        <f t="shared" si="1803"/>
        <v>1.5483950146133947E-2</v>
      </c>
      <c r="W1485" s="13">
        <f t="shared" si="1804"/>
        <v>7.7385935632288483E-3</v>
      </c>
      <c r="X1485" s="13">
        <f t="shared" si="1805"/>
        <v>1.7719536737517094E-2</v>
      </c>
      <c r="Y1485" s="13">
        <f t="shared" si="1806"/>
        <v>2.0286760095797836E-2</v>
      </c>
      <c r="Z1485" s="13">
        <f t="shared" si="1807"/>
        <v>6.6127019232874146E-2</v>
      </c>
      <c r="AA1485" s="13">
        <f t="shared" si="1808"/>
        <v>7.4062261540819102E-2</v>
      </c>
      <c r="AB1485" s="13">
        <f t="shared" si="1809"/>
        <v>4.1474866462858757E-2</v>
      </c>
      <c r="AC1485" s="13">
        <f t="shared" si="1810"/>
        <v>2.481819142589505E-3</v>
      </c>
      <c r="AD1485" s="13">
        <f t="shared" si="1811"/>
        <v>2.1668061977040804E-3</v>
      </c>
      <c r="AE1485" s="13">
        <f t="shared" si="1812"/>
        <v>4.9614702865047929E-3</v>
      </c>
      <c r="AF1485" s="13">
        <f t="shared" si="1813"/>
        <v>5.6802928268234014E-3</v>
      </c>
      <c r="AG1485" s="13">
        <f t="shared" si="1814"/>
        <v>4.335506040917511E-3</v>
      </c>
      <c r="AH1485" s="13">
        <f t="shared" si="1815"/>
        <v>3.7853782378723236E-2</v>
      </c>
      <c r="AI1485" s="13">
        <f t="shared" si="1816"/>
        <v>4.2396236264170058E-2</v>
      </c>
      <c r="AJ1485" s="13">
        <f t="shared" si="1817"/>
        <v>2.3741892307935268E-2</v>
      </c>
      <c r="AK1485" s="13">
        <f t="shared" si="1818"/>
        <v>8.8636397949625068E-3</v>
      </c>
      <c r="AL1485" s="13">
        <f t="shared" si="1819"/>
        <v>2.5458831673902149E-4</v>
      </c>
      <c r="AM1485" s="13">
        <f t="shared" si="1820"/>
        <v>4.8536458828571432E-4</v>
      </c>
      <c r="AN1485" s="13">
        <f t="shared" si="1821"/>
        <v>1.1113693441770743E-3</v>
      </c>
      <c r="AO1485" s="13">
        <f t="shared" si="1822"/>
        <v>1.2723855932084427E-3</v>
      </c>
      <c r="AP1485" s="13">
        <f t="shared" si="1823"/>
        <v>9.7115335316552297E-4</v>
      </c>
      <c r="AQ1485" s="13">
        <f t="shared" si="1824"/>
        <v>5.5592748794004948E-4</v>
      </c>
      <c r="AR1485" s="13">
        <f t="shared" si="1825"/>
        <v>1.7335229768389575E-2</v>
      </c>
      <c r="AS1485" s="13">
        <f t="shared" si="1826"/>
        <v>1.941545734059634E-2</v>
      </c>
      <c r="AT1485" s="13">
        <f t="shared" si="1827"/>
        <v>1.0872656110733967E-2</v>
      </c>
      <c r="AU1485" s="13">
        <f t="shared" si="1828"/>
        <v>4.0591249480073505E-3</v>
      </c>
      <c r="AV1485" s="13">
        <f t="shared" si="1829"/>
        <v>1.1365549854420597E-3</v>
      </c>
      <c r="AW1485" s="13">
        <f t="shared" si="1830"/>
        <v>1.8136117348734609E-5</v>
      </c>
      <c r="AX1485" s="13">
        <f t="shared" si="1831"/>
        <v>9.060138981333349E-5</v>
      </c>
      <c r="AY1485" s="13">
        <f t="shared" si="1832"/>
        <v>2.0745561091305425E-4</v>
      </c>
      <c r="AZ1485" s="13">
        <f t="shared" si="1833"/>
        <v>2.3751197739890973E-4</v>
      </c>
      <c r="BA1485" s="13">
        <f t="shared" si="1834"/>
        <v>1.8128195925756462E-4</v>
      </c>
      <c r="BB1485" s="13">
        <f t="shared" si="1835"/>
        <v>1.0377313108214275E-4</v>
      </c>
      <c r="BC1485" s="13">
        <f t="shared" si="1836"/>
        <v>4.7523152457950763E-5</v>
      </c>
      <c r="BD1485" s="13">
        <f t="shared" si="1837"/>
        <v>6.6155914556588263E-3</v>
      </c>
      <c r="BE1485" s="13">
        <f t="shared" si="1838"/>
        <v>7.4094624303378915E-3</v>
      </c>
      <c r="BF1485" s="13">
        <f t="shared" si="1839"/>
        <v>4.1492989609892257E-3</v>
      </c>
      <c r="BG1485" s="13">
        <f t="shared" si="1840"/>
        <v>1.5490716121026452E-3</v>
      </c>
      <c r="BH1485" s="13">
        <f t="shared" si="1841"/>
        <v>4.3374005138874125E-4</v>
      </c>
      <c r="BI1485" s="13">
        <f t="shared" si="1842"/>
        <v>9.7157771511078092E-5</v>
      </c>
      <c r="BJ1485" s="14">
        <f t="shared" si="1843"/>
        <v>0.1733596902413905</v>
      </c>
      <c r="BK1485" s="14">
        <f t="shared" si="1844"/>
        <v>0.19057185465337012</v>
      </c>
      <c r="BL1485" s="14">
        <f t="shared" si="1845"/>
        <v>0.56081369811784598</v>
      </c>
      <c r="BM1485" s="14">
        <f t="shared" si="1846"/>
        <v>0.6528223169423254</v>
      </c>
      <c r="BN1485" s="14">
        <f t="shared" si="1847"/>
        <v>0.33786062580959098</v>
      </c>
    </row>
    <row r="1486" spans="1:66" x14ac:dyDescent="0.25">
      <c r="A1486" t="s">
        <v>485</v>
      </c>
      <c r="B1486" t="s">
        <v>488</v>
      </c>
      <c r="C1486" t="s">
        <v>490</v>
      </c>
      <c r="D1486" s="7" t="s">
        <v>511</v>
      </c>
      <c r="E1486" s="10">
        <f>VLOOKUP(A1486,home!$A$2:$E$405,3,FALSE)</f>
        <v>1.4285714285714299</v>
      </c>
      <c r="F1486" s="10">
        <f>VLOOKUP(B1486,home!$B$2:$E$405,3,FALSE)</f>
        <v>1.87</v>
      </c>
      <c r="G1486" s="10">
        <f>VLOOKUP(C1486,away!$B$2:$E$405,4,FALSE)</f>
        <v>1.82</v>
      </c>
      <c r="H1486" s="10">
        <f>VLOOKUP(A1486,away!$A$2:$E$405,3,FALSE)</f>
        <v>1.19047619047619</v>
      </c>
      <c r="I1486" s="10">
        <f>VLOOKUP(C1486,away!$B$2:$E$405,3,FALSE)</f>
        <v>1.4</v>
      </c>
      <c r="J1486" s="10">
        <f>VLOOKUP(B1486,home!$B$2:$E$405,4,FALSE)</f>
        <v>0.7</v>
      </c>
      <c r="K1486" s="12">
        <f t="shared" si="1792"/>
        <v>4.8620000000000045</v>
      </c>
      <c r="L1486" s="12">
        <f t="shared" si="1793"/>
        <v>1.1666666666666661</v>
      </c>
      <c r="M1486" s="13">
        <f t="shared" si="1794"/>
        <v>2.4087034430918318E-3</v>
      </c>
      <c r="N1486" s="13">
        <f t="shared" si="1795"/>
        <v>1.1711116140312498E-2</v>
      </c>
      <c r="O1486" s="13">
        <f t="shared" si="1796"/>
        <v>2.8101540169404695E-3</v>
      </c>
      <c r="P1486" s="13">
        <f t="shared" si="1797"/>
        <v>1.3662968830364577E-2</v>
      </c>
      <c r="Q1486" s="13">
        <f t="shared" si="1798"/>
        <v>2.8469723337099708E-2</v>
      </c>
      <c r="R1486" s="13">
        <f t="shared" si="1799"/>
        <v>1.6392565098819402E-3</v>
      </c>
      <c r="S1486" s="13">
        <f t="shared" si="1800"/>
        <v>1.9375228382192845E-2</v>
      </c>
      <c r="T1486" s="13">
        <f t="shared" si="1801"/>
        <v>3.3214677226616314E-2</v>
      </c>
      <c r="U1486" s="13">
        <f t="shared" si="1802"/>
        <v>7.9700651510460005E-3</v>
      </c>
      <c r="V1486" s="13">
        <f t="shared" si="1803"/>
        <v>1.2211417088139838E-2</v>
      </c>
      <c r="W1486" s="13">
        <f t="shared" si="1804"/>
        <v>4.6139931621659636E-2</v>
      </c>
      <c r="X1486" s="13">
        <f t="shared" si="1805"/>
        <v>5.3829920225269549E-2</v>
      </c>
      <c r="Y1486" s="13">
        <f t="shared" si="1806"/>
        <v>3.1400786798073899E-2</v>
      </c>
      <c r="Z1486" s="13">
        <f t="shared" si="1807"/>
        <v>6.3748864273186498E-4</v>
      </c>
      <c r="AA1486" s="13">
        <f t="shared" si="1808"/>
        <v>3.0994697809623309E-3</v>
      </c>
      <c r="AB1486" s="13">
        <f t="shared" si="1809"/>
        <v>7.5348110375194326E-3</v>
      </c>
      <c r="AC1486" s="13">
        <f t="shared" si="1810"/>
        <v>4.3292017622682481E-3</v>
      </c>
      <c r="AD1486" s="13">
        <f t="shared" si="1811"/>
        <v>5.6083086886127349E-2</v>
      </c>
      <c r="AE1486" s="13">
        <f t="shared" si="1812"/>
        <v>6.5430268033815214E-2</v>
      </c>
      <c r="AF1486" s="13">
        <f t="shared" si="1813"/>
        <v>3.8167656353058868E-2</v>
      </c>
      <c r="AG1486" s="13">
        <f t="shared" si="1814"/>
        <v>1.484297747063399E-2</v>
      </c>
      <c r="AH1486" s="13">
        <f t="shared" si="1815"/>
        <v>1.8593418746346067E-4</v>
      </c>
      <c r="AI1486" s="13">
        <f t="shared" si="1816"/>
        <v>9.0401201944734666E-4</v>
      </c>
      <c r="AJ1486" s="13">
        <f t="shared" si="1817"/>
        <v>2.1976532192765014E-3</v>
      </c>
      <c r="AK1486" s="13">
        <f t="shared" si="1818"/>
        <v>3.5616633173741201E-3</v>
      </c>
      <c r="AL1486" s="13">
        <f t="shared" si="1819"/>
        <v>9.8226701851358302E-4</v>
      </c>
      <c r="AM1486" s="13">
        <f t="shared" si="1820"/>
        <v>5.4535193688070284E-2</v>
      </c>
      <c r="AN1486" s="13">
        <f t="shared" si="1821"/>
        <v>6.3624392636081967E-2</v>
      </c>
      <c r="AO1486" s="13">
        <f t="shared" si="1822"/>
        <v>3.7114229037714476E-2</v>
      </c>
      <c r="AP1486" s="13">
        <f t="shared" si="1823"/>
        <v>1.4433311292444505E-2</v>
      </c>
      <c r="AQ1486" s="13">
        <f t="shared" si="1824"/>
        <v>4.2097157936296474E-3</v>
      </c>
      <c r="AR1486" s="13">
        <f t="shared" si="1825"/>
        <v>4.3384643741474098E-5</v>
      </c>
      <c r="AS1486" s="13">
        <f t="shared" si="1826"/>
        <v>2.1093613787104726E-4</v>
      </c>
      <c r="AT1486" s="13">
        <f t="shared" si="1827"/>
        <v>5.1278575116451631E-4</v>
      </c>
      <c r="AU1486" s="13">
        <f t="shared" si="1828"/>
        <v>8.3105477405396016E-4</v>
      </c>
      <c r="AV1486" s="13">
        <f t="shared" si="1829"/>
        <v>1.0101470778625897E-3</v>
      </c>
      <c r="AW1486" s="13">
        <f t="shared" si="1830"/>
        <v>1.5477072087079292E-4</v>
      </c>
      <c r="AX1486" s="13">
        <f t="shared" si="1831"/>
        <v>4.4191685285232991E-2</v>
      </c>
      <c r="AY1486" s="13">
        <f t="shared" si="1832"/>
        <v>5.1556966166105132E-2</v>
      </c>
      <c r="AZ1486" s="13">
        <f t="shared" si="1833"/>
        <v>3.0074896930227989E-2</v>
      </c>
      <c r="BA1486" s="13">
        <f t="shared" si="1834"/>
        <v>1.1695793250644206E-2</v>
      </c>
      <c r="BB1486" s="13">
        <f t="shared" si="1835"/>
        <v>3.4112730314378942E-3</v>
      </c>
      <c r="BC1486" s="13">
        <f t="shared" si="1836"/>
        <v>7.9596370733550756E-4</v>
      </c>
      <c r="BD1486" s="13">
        <f t="shared" si="1837"/>
        <v>8.4359029497310627E-6</v>
      </c>
      <c r="BE1486" s="13">
        <f t="shared" si="1838"/>
        <v>4.1015360141592464E-5</v>
      </c>
      <c r="BF1486" s="13">
        <f t="shared" si="1839"/>
        <v>9.9708340504211363E-5</v>
      </c>
      <c r="BG1486" s="13">
        <f t="shared" si="1840"/>
        <v>1.6159398384382536E-4</v>
      </c>
      <c r="BH1486" s="13">
        <f t="shared" si="1841"/>
        <v>1.9641748736216996E-4</v>
      </c>
      <c r="BI1486" s="13">
        <f t="shared" si="1842"/>
        <v>1.9099636471097423E-4</v>
      </c>
      <c r="BJ1486" s="14">
        <f t="shared" si="1843"/>
        <v>0.69493356491159153</v>
      </c>
      <c r="BK1486" s="14">
        <f t="shared" si="1844"/>
        <v>0.10452675269067604</v>
      </c>
      <c r="BL1486" s="14">
        <f t="shared" si="1845"/>
        <v>3.3209495064117689E-2</v>
      </c>
      <c r="BM1486" s="14">
        <f t="shared" si="1846"/>
        <v>0.72120318358619184</v>
      </c>
      <c r="BN1486" s="14">
        <f t="shared" si="1847"/>
        <v>6.0701922277691021E-2</v>
      </c>
    </row>
    <row r="1487" spans="1:66" x14ac:dyDescent="0.25">
      <c r="A1487" t="s">
        <v>485</v>
      </c>
      <c r="B1487" t="s">
        <v>491</v>
      </c>
      <c r="C1487" t="s">
        <v>486</v>
      </c>
      <c r="D1487" s="7" t="s">
        <v>511</v>
      </c>
      <c r="E1487" s="10">
        <f>VLOOKUP(A1487,home!$A$2:$E$405,3,FALSE)</f>
        <v>1.4285714285714299</v>
      </c>
      <c r="F1487" s="10">
        <f>VLOOKUP(B1487,home!$B$2:$E$405,3,FALSE)</f>
        <v>0.7</v>
      </c>
      <c r="G1487" s="10">
        <f>VLOOKUP(C1487,away!$B$2:$E$405,4,FALSE)</f>
        <v>1.63</v>
      </c>
      <c r="H1487" s="10">
        <f>VLOOKUP(A1487,away!$A$2:$E$405,3,FALSE)</f>
        <v>1.19047619047619</v>
      </c>
      <c r="I1487" s="10">
        <f>VLOOKUP(C1487,away!$B$2:$E$405,3,FALSE)</f>
        <v>0.82</v>
      </c>
      <c r="J1487" s="10">
        <f>VLOOKUP(B1487,home!$B$2:$E$405,4,FALSE)</f>
        <v>1.54</v>
      </c>
      <c r="K1487" s="12">
        <f t="shared" si="1792"/>
        <v>1.6300000000000014</v>
      </c>
      <c r="L1487" s="12">
        <f t="shared" si="1793"/>
        <v>1.5033333333333327</v>
      </c>
      <c r="M1487" s="13">
        <f t="shared" si="1794"/>
        <v>4.3572313868921589E-2</v>
      </c>
      <c r="N1487" s="13">
        <f t="shared" si="1795"/>
        <v>7.1022871606342255E-2</v>
      </c>
      <c r="O1487" s="13">
        <f t="shared" si="1796"/>
        <v>6.5503711849612095E-2</v>
      </c>
      <c r="P1487" s="13">
        <f t="shared" si="1797"/>
        <v>0.10677105031486782</v>
      </c>
      <c r="Q1487" s="13">
        <f t="shared" si="1798"/>
        <v>5.7883640359168993E-2</v>
      </c>
      <c r="R1487" s="13">
        <f t="shared" si="1799"/>
        <v>4.923695674029175E-2</v>
      </c>
      <c r="S1487" s="13">
        <f t="shared" si="1800"/>
        <v>6.5408835181640701E-2</v>
      </c>
      <c r="T1487" s="13">
        <f t="shared" si="1801"/>
        <v>8.7018406006617352E-2</v>
      </c>
      <c r="U1487" s="13">
        <f t="shared" si="1802"/>
        <v>8.0256239486675623E-2</v>
      </c>
      <c r="V1487" s="13">
        <f t="shared" si="1803"/>
        <v>1.7808887780399834E-2</v>
      </c>
      <c r="W1487" s="13">
        <f t="shared" si="1804"/>
        <v>3.1450111261815177E-2</v>
      </c>
      <c r="X1487" s="13">
        <f t="shared" si="1805"/>
        <v>4.7280000596928801E-2</v>
      </c>
      <c r="Y1487" s="13">
        <f t="shared" si="1806"/>
        <v>3.5538800448691475E-2</v>
      </c>
      <c r="Z1487" s="13">
        <f t="shared" si="1807"/>
        <v>2.4673186099857299E-2</v>
      </c>
      <c r="AA1487" s="13">
        <f t="shared" si="1808"/>
        <v>4.0217293342767434E-2</v>
      </c>
      <c r="AB1487" s="13">
        <f t="shared" si="1809"/>
        <v>3.2777094074355494E-2</v>
      </c>
      <c r="AC1487" s="13">
        <f t="shared" si="1810"/>
        <v>2.7274682654177779E-3</v>
      </c>
      <c r="AD1487" s="13">
        <f t="shared" si="1811"/>
        <v>1.2815920339189699E-2</v>
      </c>
      <c r="AE1487" s="13">
        <f t="shared" si="1812"/>
        <v>1.9266600243248506E-2</v>
      </c>
      <c r="AF1487" s="13">
        <f t="shared" si="1813"/>
        <v>1.4482061182841791E-2</v>
      </c>
      <c r="AG1487" s="13">
        <f t="shared" si="1814"/>
        <v>7.2571217705129391E-3</v>
      </c>
      <c r="AH1487" s="13">
        <f t="shared" si="1815"/>
        <v>9.2730057758630292E-3</v>
      </c>
      <c r="AI1487" s="13">
        <f t="shared" si="1816"/>
        <v>1.511499941465675E-2</v>
      </c>
      <c r="AJ1487" s="13">
        <f t="shared" si="1817"/>
        <v>1.2318724522945265E-2</v>
      </c>
      <c r="AK1487" s="13">
        <f t="shared" si="1818"/>
        <v>6.6931736574669326E-3</v>
      </c>
      <c r="AL1487" s="13">
        <f t="shared" si="1819"/>
        <v>2.6733916612754261E-4</v>
      </c>
      <c r="AM1487" s="13">
        <f t="shared" si="1820"/>
        <v>4.1779900305758426E-3</v>
      </c>
      <c r="AN1487" s="13">
        <f t="shared" si="1821"/>
        <v>6.2809116792990139E-3</v>
      </c>
      <c r="AO1487" s="13">
        <f t="shared" si="1822"/>
        <v>4.7211519456064246E-3</v>
      </c>
      <c r="AP1487" s="13">
        <f t="shared" si="1823"/>
        <v>2.3658216971872187E-3</v>
      </c>
      <c r="AQ1487" s="13">
        <f t="shared" si="1824"/>
        <v>8.8915465452619569E-4</v>
      </c>
      <c r="AR1487" s="13">
        <f t="shared" si="1825"/>
        <v>2.7880837366094815E-3</v>
      </c>
      <c r="AS1487" s="13">
        <f t="shared" si="1826"/>
        <v>4.5445764906734592E-3</v>
      </c>
      <c r="AT1487" s="13">
        <f t="shared" si="1827"/>
        <v>3.7038298398988732E-3</v>
      </c>
      <c r="AU1487" s="13">
        <f t="shared" si="1828"/>
        <v>2.0124142130117225E-3</v>
      </c>
      <c r="AV1487" s="13">
        <f t="shared" si="1829"/>
        <v>8.2005879180227785E-4</v>
      </c>
      <c r="AW1487" s="13">
        <f t="shared" si="1830"/>
        <v>1.819713344401301E-5</v>
      </c>
      <c r="AX1487" s="13">
        <f t="shared" si="1831"/>
        <v>1.1350206249731056E-3</v>
      </c>
      <c r="AY1487" s="13">
        <f t="shared" si="1832"/>
        <v>1.7063143395429016E-3</v>
      </c>
      <c r="AZ1487" s="13">
        <f t="shared" si="1833"/>
        <v>1.2825796118897473E-3</v>
      </c>
      <c r="BA1487" s="13">
        <f t="shared" si="1834"/>
        <v>6.4271489440252867E-4</v>
      </c>
      <c r="BB1487" s="13">
        <f t="shared" si="1835"/>
        <v>2.4155368114628354E-4</v>
      </c>
      <c r="BC1487" s="13">
        <f t="shared" si="1836"/>
        <v>7.2627140131315861E-5</v>
      </c>
      <c r="BD1487" s="13">
        <f t="shared" si="1837"/>
        <v>6.9856986956159722E-4</v>
      </c>
      <c r="BE1487" s="13">
        <f t="shared" si="1838"/>
        <v>1.1386688873854045E-3</v>
      </c>
      <c r="BF1487" s="13">
        <f t="shared" si="1839"/>
        <v>9.2801514321910565E-4</v>
      </c>
      <c r="BG1487" s="13">
        <f t="shared" si="1840"/>
        <v>5.0422156114904781E-4</v>
      </c>
      <c r="BH1487" s="13">
        <f t="shared" si="1841"/>
        <v>2.0547028616823719E-4</v>
      </c>
      <c r="BI1487" s="13">
        <f t="shared" si="1842"/>
        <v>6.6983313290845339E-5</v>
      </c>
      <c r="BJ1487" s="14">
        <f t="shared" si="1843"/>
        <v>0.40753137411463758</v>
      </c>
      <c r="BK1487" s="14">
        <f t="shared" si="1844"/>
        <v>0.23826220891691816</v>
      </c>
      <c r="BL1487" s="14">
        <f t="shared" si="1845"/>
        <v>0.32880209099740443</v>
      </c>
      <c r="BM1487" s="14">
        <f t="shared" si="1846"/>
        <v>0.60359019818351378</v>
      </c>
      <c r="BN1487" s="14">
        <f t="shared" si="1847"/>
        <v>0.39399054473920453</v>
      </c>
    </row>
    <row r="1488" spans="1:66" x14ac:dyDescent="0.25">
      <c r="A1488" t="s">
        <v>485</v>
      </c>
      <c r="B1488" t="s">
        <v>492</v>
      </c>
      <c r="C1488" t="s">
        <v>494</v>
      </c>
      <c r="D1488" s="7" t="s">
        <v>511</v>
      </c>
      <c r="E1488" s="10">
        <f>VLOOKUP(A1488,home!$A$2:$E$405,3,FALSE)</f>
        <v>1.4285714285714299</v>
      </c>
      <c r="F1488" s="10">
        <f>VLOOKUP(B1488,home!$B$2:$E$405,3,FALSE)</f>
        <v>1.4</v>
      </c>
      <c r="G1488" s="10">
        <f>VLOOKUP(C1488,away!$B$2:$E$405,4,FALSE)</f>
        <v>1.17</v>
      </c>
      <c r="H1488" s="10">
        <f>VLOOKUP(A1488,away!$A$2:$E$405,3,FALSE)</f>
        <v>1.19047619047619</v>
      </c>
      <c r="I1488" s="10">
        <f>VLOOKUP(C1488,away!$B$2:$E$405,3,FALSE)</f>
        <v>1.52</v>
      </c>
      <c r="J1488" s="10">
        <f>VLOOKUP(B1488,home!$B$2:$E$405,4,FALSE)</f>
        <v>1.18</v>
      </c>
      <c r="K1488" s="12">
        <f t="shared" si="1792"/>
        <v>2.3400000000000021</v>
      </c>
      <c r="L1488" s="12">
        <f t="shared" si="1793"/>
        <v>2.1352380952380945</v>
      </c>
      <c r="M1488" s="13">
        <f t="shared" si="1794"/>
        <v>1.1387510489691145E-2</v>
      </c>
      <c r="N1488" s="13">
        <f t="shared" si="1795"/>
        <v>2.6646774545877296E-2</v>
      </c>
      <c r="O1488" s="13">
        <f t="shared" si="1796"/>
        <v>2.4315046207511938E-2</v>
      </c>
      <c r="P1488" s="13">
        <f t="shared" si="1797"/>
        <v>5.6897208125577969E-2</v>
      </c>
      <c r="Q1488" s="13">
        <f t="shared" si="1798"/>
        <v>3.1176726218676478E-2</v>
      </c>
      <c r="R1488" s="13">
        <f t="shared" si="1799"/>
        <v>2.5959206474877029E-2</v>
      </c>
      <c r="S1488" s="13">
        <f t="shared" si="1800"/>
        <v>7.1071115486918468E-2</v>
      </c>
      <c r="T1488" s="13">
        <f t="shared" si="1801"/>
        <v>6.6569733506926312E-2</v>
      </c>
      <c r="U1488" s="13">
        <f t="shared" si="1802"/>
        <v>6.0744543151212284E-2</v>
      </c>
      <c r="V1488" s="13">
        <f t="shared" si="1803"/>
        <v>3.9455975847270987E-2</v>
      </c>
      <c r="W1488" s="13">
        <f t="shared" si="1804"/>
        <v>2.4317846450567674E-2</v>
      </c>
      <c r="X1488" s="13">
        <f t="shared" si="1805"/>
        <v>5.1924392135402571E-2</v>
      </c>
      <c r="Y1488" s="13">
        <f t="shared" si="1806"/>
        <v>5.5435470079796455E-2</v>
      </c>
      <c r="Z1488" s="13">
        <f t="shared" si="1807"/>
        <v>1.8476362195769612E-2</v>
      </c>
      <c r="AA1488" s="13">
        <f t="shared" si="1808"/>
        <v>4.3234687538100926E-2</v>
      </c>
      <c r="AB1488" s="13">
        <f t="shared" si="1809"/>
        <v>5.0584584419578145E-2</v>
      </c>
      <c r="AC1488" s="13">
        <f t="shared" si="1810"/>
        <v>1.2321255771906002E-2</v>
      </c>
      <c r="AD1488" s="13">
        <f t="shared" si="1811"/>
        <v>1.4225940173582096E-2</v>
      </c>
      <c r="AE1488" s="13">
        <f t="shared" si="1812"/>
        <v>3.0375769399210519E-2</v>
      </c>
      <c r="AF1488" s="13">
        <f t="shared" si="1813"/>
        <v>3.242974999668094E-2</v>
      </c>
      <c r="AG1488" s="13">
        <f t="shared" si="1814"/>
        <v>2.308174587065354E-2</v>
      </c>
      <c r="AH1488" s="13">
        <f t="shared" si="1815"/>
        <v>9.8628581054560592E-3</v>
      </c>
      <c r="AI1488" s="13">
        <f t="shared" si="1816"/>
        <v>2.3079087966767196E-2</v>
      </c>
      <c r="AJ1488" s="13">
        <f t="shared" si="1817"/>
        <v>2.700253292111765E-2</v>
      </c>
      <c r="AK1488" s="13">
        <f t="shared" si="1818"/>
        <v>2.1061975678471786E-2</v>
      </c>
      <c r="AL1488" s="13">
        <f t="shared" si="1819"/>
        <v>2.4625050564203834E-3</v>
      </c>
      <c r="AM1488" s="13">
        <f t="shared" si="1820"/>
        <v>6.6577400012364247E-3</v>
      </c>
      <c r="AN1488" s="13">
        <f t="shared" si="1821"/>
        <v>1.4215860078830531E-2</v>
      </c>
      <c r="AO1488" s="13">
        <f t="shared" si="1822"/>
        <v>1.5177122998446689E-2</v>
      </c>
      <c r="AP1488" s="13">
        <f t="shared" si="1823"/>
        <v>1.0802257067465864E-2</v>
      </c>
      <c r="AQ1488" s="13">
        <f t="shared" si="1824"/>
        <v>5.766347701252012E-3</v>
      </c>
      <c r="AR1488" s="13">
        <f t="shared" si="1825"/>
        <v>4.2119100709395218E-3</v>
      </c>
      <c r="AS1488" s="13">
        <f t="shared" si="1826"/>
        <v>9.8558695659984874E-3</v>
      </c>
      <c r="AT1488" s="13">
        <f t="shared" si="1827"/>
        <v>1.1531367392218245E-2</v>
      </c>
      <c r="AU1488" s="13">
        <f t="shared" si="1828"/>
        <v>8.9944665659302397E-3</v>
      </c>
      <c r="AV1488" s="13">
        <f t="shared" si="1829"/>
        <v>5.2617629410691927E-3</v>
      </c>
      <c r="AW1488" s="13">
        <f t="shared" si="1830"/>
        <v>3.4177224940204113E-4</v>
      </c>
      <c r="AX1488" s="13">
        <f t="shared" si="1831"/>
        <v>2.5965186004822103E-3</v>
      </c>
      <c r="AY1488" s="13">
        <f t="shared" si="1832"/>
        <v>5.5441854307439163E-3</v>
      </c>
      <c r="AZ1488" s="13">
        <f t="shared" si="1833"/>
        <v>5.9190779693942186E-3</v>
      </c>
      <c r="BA1488" s="13">
        <f t="shared" si="1834"/>
        <v>4.2128802563116937E-3</v>
      </c>
      <c r="BB1488" s="13">
        <f t="shared" si="1835"/>
        <v>2.2488756034882884E-3</v>
      </c>
      <c r="BC1488" s="13">
        <f t="shared" si="1836"/>
        <v>9.6037697200395116E-4</v>
      </c>
      <c r="BD1488" s="13">
        <f t="shared" si="1837"/>
        <v>1.4989051395311761E-3</v>
      </c>
      <c r="BE1488" s="13">
        <f t="shared" si="1838"/>
        <v>3.5074380265029547E-3</v>
      </c>
      <c r="BF1488" s="13">
        <f t="shared" si="1839"/>
        <v>4.1037024910084621E-3</v>
      </c>
      <c r="BG1488" s="13">
        <f t="shared" si="1840"/>
        <v>3.2008879429866032E-3</v>
      </c>
      <c r="BH1488" s="13">
        <f t="shared" si="1841"/>
        <v>1.8725194466471639E-3</v>
      </c>
      <c r="BI1488" s="13">
        <f t="shared" si="1842"/>
        <v>8.7633910103087319E-4</v>
      </c>
      <c r="BJ1488" s="14">
        <f t="shared" si="1843"/>
        <v>0.43028539105702962</v>
      </c>
      <c r="BK1488" s="14">
        <f t="shared" si="1844"/>
        <v>0.19913975620852886</v>
      </c>
      <c r="BL1488" s="14">
        <f t="shared" si="1845"/>
        <v>0.34075969114695581</v>
      </c>
      <c r="BM1488" s="14">
        <f t="shared" si="1846"/>
        <v>0.80707631536473035</v>
      </c>
      <c r="BN1488" s="14">
        <f t="shared" si="1847"/>
        <v>0.17638247206221186</v>
      </c>
    </row>
    <row r="1489" spans="1:66" x14ac:dyDescent="0.25">
      <c r="A1489" t="s">
        <v>22</v>
      </c>
      <c r="B1489" t="s">
        <v>264</v>
      </c>
      <c r="C1489" t="s">
        <v>166</v>
      </c>
      <c r="D1489" s="7" t="s">
        <v>511</v>
      </c>
      <c r="E1489" s="10">
        <f>VLOOKUP(A1489,home!$A$2:$E$405,3,FALSE)</f>
        <v>1.675</v>
      </c>
      <c r="F1489" s="10">
        <f>VLOOKUP(B1489,home!$B$2:$E$405,3,FALSE)</f>
        <v>0.67</v>
      </c>
      <c r="G1489" s="10">
        <f>VLOOKUP(C1489,away!$B$2:$E$405,4,FALSE)</f>
        <v>1.02</v>
      </c>
      <c r="H1489" s="10">
        <f>VLOOKUP(A1489,away!$A$2:$E$405,3,FALSE)</f>
        <v>1.41875</v>
      </c>
      <c r="I1489" s="10">
        <f>VLOOKUP(C1489,away!$B$2:$E$405,3,FALSE)</f>
        <v>0.77</v>
      </c>
      <c r="J1489" s="10">
        <f>VLOOKUP(B1489,home!$B$2:$E$405,4,FALSE)</f>
        <v>0.62</v>
      </c>
      <c r="K1489" s="12">
        <f t="shared" si="1792"/>
        <v>1.1446950000000002</v>
      </c>
      <c r="L1489" s="12">
        <f t="shared" si="1793"/>
        <v>0.67731124999999992</v>
      </c>
      <c r="M1489" s="13">
        <f t="shared" si="1794"/>
        <v>0.1617010126331013</v>
      </c>
      <c r="N1489" s="13">
        <f t="shared" si="1795"/>
        <v>0.18509834065604788</v>
      </c>
      <c r="O1489" s="13">
        <f t="shared" si="1796"/>
        <v>0.10952191499279161</v>
      </c>
      <c r="P1489" s="13">
        <f t="shared" si="1797"/>
        <v>0.12536918848267359</v>
      </c>
      <c r="Q1489" s="13">
        <f t="shared" si="1798"/>
        <v>0.10594057252863744</v>
      </c>
      <c r="R1489" s="13">
        <f t="shared" si="1799"/>
        <v>3.7090212573080712E-2</v>
      </c>
      <c r="S1489" s="13">
        <f t="shared" si="1800"/>
        <v>2.4300146864984263E-2</v>
      </c>
      <c r="T1489" s="13">
        <f t="shared" si="1801"/>
        <v>7.1754741605087061E-2</v>
      </c>
      <c r="U1489" s="13">
        <f t="shared" si="1802"/>
        <v>4.2456980881342622E-2</v>
      </c>
      <c r="V1489" s="13">
        <f t="shared" si="1803"/>
        <v>2.0933626154046362E-3</v>
      </c>
      <c r="W1489" s="13">
        <f t="shared" si="1804"/>
        <v>4.0423214556889554E-2</v>
      </c>
      <c r="X1489" s="13">
        <f t="shared" si="1805"/>
        <v>2.7379097980545056E-2</v>
      </c>
      <c r="Y1489" s="13">
        <f t="shared" si="1806"/>
        <v>9.2720855385377242E-3</v>
      </c>
      <c r="Z1489" s="13">
        <f t="shared" si="1807"/>
        <v>8.3738727468796702E-3</v>
      </c>
      <c r="AA1489" s="13">
        <f t="shared" si="1808"/>
        <v>9.5855302639894242E-3</v>
      </c>
      <c r="AB1489" s="13">
        <f t="shared" si="1809"/>
        <v>5.4862542827686907E-3</v>
      </c>
      <c r="AC1489" s="13">
        <f t="shared" si="1810"/>
        <v>1.0143843876565905E-4</v>
      </c>
      <c r="AD1489" s="13">
        <f t="shared" si="1811"/>
        <v>1.1568062896799678E-2</v>
      </c>
      <c r="AE1489" s="13">
        <f t="shared" si="1812"/>
        <v>7.835179140710009E-3</v>
      </c>
      <c r="AF1489" s="13">
        <f t="shared" si="1813"/>
        <v>2.6534274888841114E-3</v>
      </c>
      <c r="AG1489" s="13">
        <f t="shared" si="1814"/>
        <v>5.9906542976015278E-4</v>
      </c>
      <c r="AH1489" s="13">
        <f t="shared" si="1815"/>
        <v>1.4179295543825005E-3</v>
      </c>
      <c r="AI1489" s="13">
        <f t="shared" si="1816"/>
        <v>1.6230968712538762E-3</v>
      </c>
      <c r="AJ1489" s="13">
        <f t="shared" si="1817"/>
        <v>9.2897543651997855E-4</v>
      </c>
      <c r="AK1489" s="13">
        <f t="shared" si="1818"/>
        <v>3.5446451243574572E-4</v>
      </c>
      <c r="AL1489" s="13">
        <f t="shared" si="1819"/>
        <v>3.145868919907242E-6</v>
      </c>
      <c r="AM1489" s="13">
        <f t="shared" si="1820"/>
        <v>2.6483807515304192E-3</v>
      </c>
      <c r="AN1489" s="13">
        <f t="shared" si="1821"/>
        <v>1.7937780772950072E-3</v>
      </c>
      <c r="AO1489" s="13">
        <f t="shared" si="1822"/>
        <v>6.0747303587763894E-4</v>
      </c>
      <c r="AP1489" s="13">
        <f t="shared" si="1823"/>
        <v>1.3714944042385948E-4</v>
      </c>
      <c r="AQ1489" s="13">
        <f t="shared" si="1824"/>
        <v>2.3223214732571193E-5</v>
      </c>
      <c r="AR1489" s="13">
        <f t="shared" si="1825"/>
        <v>1.9207592777815088E-4</v>
      </c>
      <c r="AS1489" s="13">
        <f t="shared" si="1826"/>
        <v>2.1986835414801041E-4</v>
      </c>
      <c r="AT1489" s="13">
        <f t="shared" si="1827"/>
        <v>1.2584110282572847E-4</v>
      </c>
      <c r="AU1489" s="13">
        <f t="shared" si="1828"/>
        <v>4.8016560399699101E-5</v>
      </c>
      <c r="AV1489" s="13">
        <f t="shared" si="1829"/>
        <v>1.3741079151683398E-5</v>
      </c>
      <c r="AW1489" s="13">
        <f t="shared" si="1830"/>
        <v>6.7751076017019943E-8</v>
      </c>
      <c r="AX1489" s="13">
        <f t="shared" si="1831"/>
        <v>5.0526470072885315E-4</v>
      </c>
      <c r="AY1489" s="13">
        <f t="shared" si="1832"/>
        <v>3.4222146603153539E-4</v>
      </c>
      <c r="AZ1489" s="13">
        <f t="shared" si="1833"/>
        <v>1.1589522446732589E-4</v>
      </c>
      <c r="BA1489" s="13">
        <f t="shared" si="1834"/>
        <v>2.6165713117665021E-5</v>
      </c>
      <c r="BB1489" s="13">
        <f t="shared" si="1835"/>
        <v>4.430582964716772E-6</v>
      </c>
      <c r="BC1489" s="13">
        <f t="shared" si="1836"/>
        <v>6.0017673721220461E-7</v>
      </c>
      <c r="BD1489" s="13">
        <f t="shared" si="1837"/>
        <v>2.1682531123054838E-5</v>
      </c>
      <c r="BE1489" s="13">
        <f t="shared" si="1838"/>
        <v>2.4819884963905258E-5</v>
      </c>
      <c r="BF1489" s="13">
        <f t="shared" si="1839"/>
        <v>1.4205599109378775E-5</v>
      </c>
      <c r="BG1489" s="13">
        <f t="shared" si="1840"/>
        <v>5.4203594241701139E-6</v>
      </c>
      <c r="BH1489" s="13">
        <f t="shared" si="1841"/>
        <v>1.551164582762603E-6</v>
      </c>
      <c r="BI1489" s="13">
        <f t="shared" si="1842"/>
        <v>3.5512206841308717E-7</v>
      </c>
      <c r="BJ1489" s="14">
        <f t="shared" si="1843"/>
        <v>0.46872837020580543</v>
      </c>
      <c r="BK1489" s="14">
        <f t="shared" si="1844"/>
        <v>0.31391051636988088</v>
      </c>
      <c r="BL1489" s="14">
        <f t="shared" si="1845"/>
        <v>0.20913293705414016</v>
      </c>
      <c r="BM1489" s="14">
        <f t="shared" si="1846"/>
        <v>0.27508230079541812</v>
      </c>
      <c r="BN1489" s="14">
        <f t="shared" si="1847"/>
        <v>0.72472124186633258</v>
      </c>
    </row>
    <row r="1490" spans="1:66" x14ac:dyDescent="0.25">
      <c r="A1490" t="s">
        <v>22</v>
      </c>
      <c r="B1490" t="s">
        <v>266</v>
      </c>
      <c r="C1490" t="s">
        <v>162</v>
      </c>
      <c r="D1490" s="7" t="s">
        <v>511</v>
      </c>
      <c r="E1490" s="10">
        <f>VLOOKUP(A1490,home!$A$2:$E$405,3,FALSE)</f>
        <v>1.675</v>
      </c>
      <c r="F1490" s="10">
        <f>VLOOKUP(B1490,home!$B$2:$E$405,3,FALSE)</f>
        <v>0.93</v>
      </c>
      <c r="G1490" s="10">
        <f>VLOOKUP(C1490,away!$B$2:$E$405,4,FALSE)</f>
        <v>1.28</v>
      </c>
      <c r="H1490" s="10">
        <f>VLOOKUP(A1490,away!$A$2:$E$405,3,FALSE)</f>
        <v>1.41875</v>
      </c>
      <c r="I1490" s="10">
        <f>VLOOKUP(C1490,away!$B$2:$E$405,3,FALSE)</f>
        <v>0.6</v>
      </c>
      <c r="J1490" s="10">
        <f>VLOOKUP(B1490,home!$B$2:$E$405,4,FALSE)</f>
        <v>1.57</v>
      </c>
      <c r="K1490" s="12">
        <f t="shared" si="1792"/>
        <v>1.9939200000000004</v>
      </c>
      <c r="L1490" s="12">
        <f t="shared" si="1793"/>
        <v>1.3364624999999999</v>
      </c>
      <c r="M1490" s="13">
        <f t="shared" si="1794"/>
        <v>3.5779416823010585E-2</v>
      </c>
      <c r="N1490" s="13">
        <f t="shared" si="1795"/>
        <v>7.1341294791737286E-2</v>
      </c>
      <c r="O1490" s="13">
        <f t="shared" si="1796"/>
        <v>4.7817848855822791E-2</v>
      </c>
      <c r="P1490" s="13">
        <f t="shared" si="1797"/>
        <v>9.5344965190602191E-2</v>
      </c>
      <c r="Q1490" s="13">
        <f t="shared" si="1798"/>
        <v>7.1124417255570435E-2</v>
      </c>
      <c r="R1490" s="13">
        <f t="shared" si="1799"/>
        <v>3.1953380913237531E-2</v>
      </c>
      <c r="S1490" s="13">
        <f t="shared" si="1800"/>
        <v>6.3518799315300231E-2</v>
      </c>
      <c r="T1490" s="13">
        <f t="shared" si="1801"/>
        <v>9.5055116496422801E-2</v>
      </c>
      <c r="U1490" s="13">
        <f t="shared" si="1802"/>
        <v>6.371248527052259E-2</v>
      </c>
      <c r="V1490" s="13">
        <f t="shared" si="1803"/>
        <v>1.8807205828933662E-2</v>
      </c>
      <c r="W1490" s="13">
        <f t="shared" si="1804"/>
        <v>4.7272132684742334E-2</v>
      </c>
      <c r="X1490" s="13">
        <f t="shared" si="1805"/>
        <v>6.3177432628182456E-2</v>
      </c>
      <c r="Y1490" s="13">
        <f t="shared" si="1806"/>
        <v>4.2217134776921149E-2</v>
      </c>
      <c r="Z1490" s="13">
        <f t="shared" si="1807"/>
        <v>1.4234831779585906E-2</v>
      </c>
      <c r="AA1490" s="13">
        <f t="shared" si="1808"/>
        <v>2.8383115781951934E-2</v>
      </c>
      <c r="AB1490" s="13">
        <f t="shared" si="1809"/>
        <v>2.8296831109974812E-2</v>
      </c>
      <c r="AC1490" s="13">
        <f t="shared" si="1810"/>
        <v>3.1323393173972526E-3</v>
      </c>
      <c r="AD1490" s="13">
        <f t="shared" si="1811"/>
        <v>2.3564212700690375E-2</v>
      </c>
      <c r="AE1490" s="13">
        <f t="shared" si="1812"/>
        <v>3.1492686616496415E-2</v>
      </c>
      <c r="AF1490" s="13">
        <f t="shared" si="1813"/>
        <v>2.1044397343599665E-2</v>
      </c>
      <c r="AG1490" s="13">
        <f t="shared" si="1814"/>
        <v>9.3750159616068571E-3</v>
      </c>
      <c r="AH1490" s="13">
        <f t="shared" si="1815"/>
        <v>4.7560797168062097E-3</v>
      </c>
      <c r="AI1490" s="13">
        <f t="shared" si="1816"/>
        <v>9.483242468934238E-3</v>
      </c>
      <c r="AJ1490" s="13">
        <f t="shared" si="1817"/>
        <v>9.4544134118286823E-3</v>
      </c>
      <c r="AK1490" s="13">
        <f t="shared" si="1818"/>
        <v>6.2837813300378161E-3</v>
      </c>
      <c r="AL1490" s="13">
        <f t="shared" si="1819"/>
        <v>3.3388222581685548E-4</v>
      </c>
      <c r="AM1490" s="13">
        <f t="shared" si="1820"/>
        <v>9.3970309976321165E-3</v>
      </c>
      <c r="AN1490" s="13">
        <f t="shared" si="1821"/>
        <v>1.2558779539672913E-2</v>
      </c>
      <c r="AO1490" s="13">
        <f t="shared" si="1822"/>
        <v>8.3921689502700538E-3</v>
      </c>
      <c r="AP1490" s="13">
        <f t="shared" si="1823"/>
        <v>3.738606365233431E-3</v>
      </c>
      <c r="AQ1490" s="13">
        <f t="shared" si="1824"/>
        <v>1.2491268023489468E-3</v>
      </c>
      <c r="AR1490" s="13">
        <f t="shared" si="1825"/>
        <v>1.2712644377044222E-3</v>
      </c>
      <c r="AS1490" s="13">
        <f t="shared" si="1826"/>
        <v>2.5347995876276019E-3</v>
      </c>
      <c r="AT1490" s="13">
        <f t="shared" si="1827"/>
        <v>2.5270937968812153E-3</v>
      </c>
      <c r="AU1490" s="13">
        <f t="shared" si="1828"/>
        <v>1.6796076211591311E-3</v>
      </c>
      <c r="AV1490" s="13">
        <f t="shared" si="1829"/>
        <v>8.372508069954042E-4</v>
      </c>
      <c r="AW1490" s="13">
        <f t="shared" si="1830"/>
        <v>2.4714697897507133E-5</v>
      </c>
      <c r="AX1490" s="13">
        <f t="shared" si="1831"/>
        <v>3.1228213411331023E-3</v>
      </c>
      <c r="AY1490" s="13">
        <f t="shared" si="1832"/>
        <v>4.1735336166240991E-3</v>
      </c>
      <c r="AZ1490" s="13">
        <f t="shared" si="1833"/>
        <v>2.7888855855537423E-3</v>
      </c>
      <c r="BA1490" s="13">
        <f t="shared" si="1834"/>
        <v>1.2424136672943729E-3</v>
      </c>
      <c r="BB1490" s="13">
        <f t="shared" si="1835"/>
        <v>4.1510981895660168E-4</v>
      </c>
      <c r="BC1490" s="13">
        <f t="shared" si="1836"/>
        <v>1.1095574128345733E-4</v>
      </c>
      <c r="BD1490" s="13">
        <f t="shared" si="1837"/>
        <v>2.8316620809592483E-4</v>
      </c>
      <c r="BE1490" s="13">
        <f t="shared" si="1838"/>
        <v>5.6461076564662651E-4</v>
      </c>
      <c r="BF1490" s="13">
        <f t="shared" si="1839"/>
        <v>5.6289434891906094E-4</v>
      </c>
      <c r="BG1490" s="13">
        <f t="shared" si="1840"/>
        <v>3.7412210006556473E-4</v>
      </c>
      <c r="BH1490" s="13">
        <f t="shared" si="1841"/>
        <v>1.8649238444068281E-4</v>
      </c>
      <c r="BI1490" s="13">
        <f t="shared" si="1842"/>
        <v>7.4370179036793306E-5</v>
      </c>
      <c r="BJ1490" s="14">
        <f t="shared" si="1843"/>
        <v>0.52285327368197254</v>
      </c>
      <c r="BK1490" s="14">
        <f t="shared" si="1844"/>
        <v>0.22109014231768487</v>
      </c>
      <c r="BL1490" s="14">
        <f t="shared" si="1845"/>
        <v>0.24103685109568901</v>
      </c>
      <c r="BM1490" s="14">
        <f t="shared" si="1846"/>
        <v>0.64170495612622502</v>
      </c>
      <c r="BN1490" s="14">
        <f t="shared" si="1847"/>
        <v>0.35336132382998081</v>
      </c>
    </row>
    <row r="1491" spans="1:66" x14ac:dyDescent="0.25">
      <c r="A1491" t="s">
        <v>22</v>
      </c>
      <c r="B1491" t="s">
        <v>259</v>
      </c>
      <c r="C1491" t="s">
        <v>267</v>
      </c>
      <c r="D1491" s="7" t="s">
        <v>511</v>
      </c>
      <c r="E1491" s="10">
        <f>VLOOKUP(A1491,home!$A$2:$E$405,3,FALSE)</f>
        <v>1.675</v>
      </c>
      <c r="F1491" s="10">
        <f>VLOOKUP(B1491,home!$B$2:$E$405,3,FALSE)</f>
        <v>0.75</v>
      </c>
      <c r="G1491" s="10">
        <f>VLOOKUP(C1491,away!$B$2:$E$405,4,FALSE)</f>
        <v>1.27</v>
      </c>
      <c r="H1491" s="10">
        <f>VLOOKUP(A1491,away!$A$2:$E$405,3,FALSE)</f>
        <v>1.41875</v>
      </c>
      <c r="I1491" s="10">
        <f>VLOOKUP(C1491,away!$B$2:$E$405,3,FALSE)</f>
        <v>0.45</v>
      </c>
      <c r="J1491" s="10">
        <f>VLOOKUP(B1491,home!$B$2:$E$405,4,FALSE)</f>
        <v>0.88</v>
      </c>
      <c r="K1491" s="12">
        <f t="shared" si="1792"/>
        <v>1.5954375000000001</v>
      </c>
      <c r="L1491" s="12">
        <f t="shared" si="1793"/>
        <v>0.56182500000000002</v>
      </c>
      <c r="M1491" s="13">
        <f t="shared" si="1794"/>
        <v>0.11564125606930439</v>
      </c>
      <c r="N1491" s="13">
        <f t="shared" si="1795"/>
        <v>0.18449839648007085</v>
      </c>
      <c r="O1491" s="13">
        <f t="shared" si="1796"/>
        <v>6.4970148691136945E-2</v>
      </c>
      <c r="P1491" s="13">
        <f t="shared" si="1797"/>
        <v>0.1036558116024158</v>
      </c>
      <c r="Q1491" s="13">
        <f t="shared" si="1798"/>
        <v>0.14717783021708652</v>
      </c>
      <c r="R1491" s="13">
        <f t="shared" si="1799"/>
        <v>1.8250926894199007E-2</v>
      </c>
      <c r="S1491" s="13">
        <f t="shared" si="1800"/>
        <v>2.3228144617601414E-2</v>
      </c>
      <c r="T1491" s="13">
        <f t="shared" si="1801"/>
        <v>8.2688184461714637E-2</v>
      </c>
      <c r="U1491" s="13">
        <f t="shared" si="1802"/>
        <v>2.9118213176763628E-2</v>
      </c>
      <c r="V1491" s="13">
        <f t="shared" si="1803"/>
        <v>2.3134113821731538E-3</v>
      </c>
      <c r="W1491" s="13">
        <f t="shared" si="1804"/>
        <v>7.8271009832324337E-2</v>
      </c>
      <c r="X1491" s="13">
        <f t="shared" si="1805"/>
        <v>4.3974610099045623E-2</v>
      </c>
      <c r="Y1491" s="13">
        <f t="shared" si="1806"/>
        <v>1.2353017659448153E-2</v>
      </c>
      <c r="Z1491" s="13">
        <f t="shared" si="1807"/>
        <v>3.41794233411112E-3</v>
      </c>
      <c r="AA1491" s="13">
        <f t="shared" si="1808"/>
        <v>5.4531133726784106E-3</v>
      </c>
      <c r="AB1491" s="13">
        <f t="shared" si="1809"/>
        <v>4.3500507832613059E-3</v>
      </c>
      <c r="AC1491" s="13">
        <f t="shared" si="1810"/>
        <v>1.2960260817607348E-4</v>
      </c>
      <c r="AD1491" s="13">
        <f t="shared" si="1811"/>
        <v>3.121912606233973E-2</v>
      </c>
      <c r="AE1491" s="13">
        <f t="shared" si="1812"/>
        <v>1.753968549997402E-2</v>
      </c>
      <c r="AF1491" s="13">
        <f t="shared" si="1813"/>
        <v>4.9271169030114517E-3</v>
      </c>
      <c r="AG1491" s="13">
        <f t="shared" si="1814"/>
        <v>9.2272581801146987E-4</v>
      </c>
      <c r="AH1491" s="13">
        <f t="shared" si="1815"/>
        <v>4.8007136296549484E-4</v>
      </c>
      <c r="AI1491" s="13">
        <f t="shared" si="1816"/>
        <v>7.6592385515126182E-4</v>
      </c>
      <c r="AJ1491" s="13">
        <f t="shared" si="1817"/>
        <v>6.1099182032644573E-4</v>
      </c>
      <c r="AK1491" s="13">
        <f t="shared" si="1818"/>
        <v>3.2493308744735791E-4</v>
      </c>
      <c r="AL1491" s="13">
        <f t="shared" si="1819"/>
        <v>4.6468065093411645E-6</v>
      </c>
      <c r="AM1491" s="13">
        <f t="shared" si="1820"/>
        <v>9.9616328874168394E-3</v>
      </c>
      <c r="AN1491" s="13">
        <f t="shared" si="1821"/>
        <v>5.5966943969729651E-3</v>
      </c>
      <c r="AO1491" s="13">
        <f t="shared" si="1822"/>
        <v>1.5721814147896681E-3</v>
      </c>
      <c r="AP1491" s="13">
        <f t="shared" si="1823"/>
        <v>2.9443027445473518E-4</v>
      </c>
      <c r="AQ1491" s="13">
        <f t="shared" si="1824"/>
        <v>4.1354572236382889E-5</v>
      </c>
      <c r="AR1491" s="13">
        <f t="shared" si="1825"/>
        <v>5.3943218699617845E-5</v>
      </c>
      <c r="AS1491" s="13">
        <f t="shared" si="1826"/>
        <v>8.6063033984071544E-5</v>
      </c>
      <c r="AT1491" s="13">
        <f t="shared" si="1827"/>
        <v>6.8654095890981079E-5</v>
      </c>
      <c r="AU1491" s="13">
        <f t="shared" si="1828"/>
        <v>3.6511106371022379E-5</v>
      </c>
      <c r="AV1491" s="13">
        <f t="shared" si="1829"/>
        <v>1.4562797067704501E-5</v>
      </c>
      <c r="AW1491" s="13">
        <f t="shared" si="1830"/>
        <v>1.1569988957835454E-7</v>
      </c>
      <c r="AX1491" s="13">
        <f t="shared" si="1831"/>
        <v>2.6488604449696812E-3</v>
      </c>
      <c r="AY1491" s="13">
        <f t="shared" si="1832"/>
        <v>1.4881960194950911E-3</v>
      </c>
      <c r="AZ1491" s="13">
        <f t="shared" si="1833"/>
        <v>4.1805286432641478E-4</v>
      </c>
      <c r="BA1491" s="13">
        <f t="shared" si="1834"/>
        <v>7.8290850166729358E-5</v>
      </c>
      <c r="BB1491" s="13">
        <f t="shared" si="1835"/>
        <v>1.0996439223730677E-5</v>
      </c>
      <c r="BC1491" s="13">
        <f t="shared" si="1836"/>
        <v>1.2356148933744978E-6</v>
      </c>
      <c r="BD1491" s="13">
        <f t="shared" si="1837"/>
        <v>5.0511081409854662E-6</v>
      </c>
      <c r="BE1491" s="13">
        <f t="shared" si="1838"/>
        <v>8.0587273446835002E-6</v>
      </c>
      <c r="BF1491" s="13">
        <f t="shared" si="1839"/>
        <v>6.4285979039917412E-6</v>
      </c>
      <c r="BG1491" s="13">
        <f t="shared" si="1840"/>
        <v>3.4188087228166082E-6</v>
      </c>
      <c r="BH1491" s="13">
        <f t="shared" si="1841"/>
        <v>1.3636239104271802E-6</v>
      </c>
      <c r="BI1491" s="13">
        <f t="shared" si="1842"/>
        <v>4.3511534451843328E-7</v>
      </c>
      <c r="BJ1491" s="14">
        <f t="shared" si="1843"/>
        <v>0.62568362881197248</v>
      </c>
      <c r="BK1491" s="14">
        <f t="shared" si="1844"/>
        <v>0.24646106910567525</v>
      </c>
      <c r="BL1491" s="14">
        <f t="shared" si="1845"/>
        <v>0.12460886327731069</v>
      </c>
      <c r="BM1491" s="14">
        <f t="shared" si="1846"/>
        <v>0.36448905325525038</v>
      </c>
      <c r="BN1491" s="14">
        <f t="shared" si="1847"/>
        <v>0.63419436995421352</v>
      </c>
    </row>
    <row r="1492" spans="1:66" x14ac:dyDescent="0.25">
      <c r="A1492" t="s">
        <v>22</v>
      </c>
      <c r="B1492" t="s">
        <v>167</v>
      </c>
      <c r="C1492" t="s">
        <v>256</v>
      </c>
      <c r="D1492" s="7" t="s">
        <v>511</v>
      </c>
      <c r="E1492" s="10">
        <f>VLOOKUP(A1492,home!$A$2:$E$405,3,FALSE)</f>
        <v>1.675</v>
      </c>
      <c r="F1492" s="10">
        <f>VLOOKUP(B1492,home!$B$2:$E$405,3,FALSE)</f>
        <v>0.75</v>
      </c>
      <c r="G1492" s="10">
        <f>VLOOKUP(C1492,away!$B$2:$E$405,4,FALSE)</f>
        <v>0.8</v>
      </c>
      <c r="H1492" s="10">
        <f>VLOOKUP(A1492,away!$A$2:$E$405,3,FALSE)</f>
        <v>1.41875</v>
      </c>
      <c r="I1492" s="10">
        <f>VLOOKUP(C1492,away!$B$2:$E$405,3,FALSE)</f>
        <v>0.66</v>
      </c>
      <c r="J1492" s="10">
        <f>VLOOKUP(B1492,home!$B$2:$E$405,4,FALSE)</f>
        <v>0.97</v>
      </c>
      <c r="K1492" s="12">
        <f t="shared" si="1792"/>
        <v>1.0050000000000001</v>
      </c>
      <c r="L1492" s="12">
        <f t="shared" si="1793"/>
        <v>0.90828375000000006</v>
      </c>
      <c r="M1492" s="13">
        <f t="shared" si="1794"/>
        <v>0.14759492512925249</v>
      </c>
      <c r="N1492" s="13">
        <f t="shared" si="1795"/>
        <v>0.14833289975489877</v>
      </c>
      <c r="O1492" s="13">
        <f t="shared" si="1796"/>
        <v>0.1340580720773667</v>
      </c>
      <c r="P1492" s="13">
        <f t="shared" si="1797"/>
        <v>0.13472836243775355</v>
      </c>
      <c r="Q1492" s="13">
        <f t="shared" si="1798"/>
        <v>7.4537282126836621E-2</v>
      </c>
      <c r="R1492" s="13">
        <f t="shared" si="1799"/>
        <v>6.0881384212100452E-2</v>
      </c>
      <c r="S1492" s="13">
        <f t="shared" si="1800"/>
        <v>3.0745860044413383E-2</v>
      </c>
      <c r="T1492" s="13">
        <f t="shared" si="1801"/>
        <v>6.7701002124971155E-2</v>
      </c>
      <c r="U1492" s="13">
        <f t="shared" si="1802"/>
        <v>6.1185791133160958E-2</v>
      </c>
      <c r="V1492" s="13">
        <f t="shared" si="1803"/>
        <v>3.1183994314895047E-3</v>
      </c>
      <c r="W1492" s="13">
        <f t="shared" si="1804"/>
        <v>2.4969989512490277E-2</v>
      </c>
      <c r="X1492" s="13">
        <f t="shared" si="1805"/>
        <v>2.2679835711865343E-2</v>
      </c>
      <c r="Y1492" s="13">
        <f t="shared" si="1806"/>
        <v>1.0299863114878486E-2</v>
      </c>
      <c r="Z1492" s="13">
        <f t="shared" si="1807"/>
        <v>1.8432523985785803E-2</v>
      </c>
      <c r="AA1492" s="13">
        <f t="shared" si="1808"/>
        <v>1.8524686605714734E-2</v>
      </c>
      <c r="AB1492" s="13">
        <f t="shared" si="1809"/>
        <v>9.3086550193716526E-3</v>
      </c>
      <c r="AC1492" s="13">
        <f t="shared" si="1810"/>
        <v>1.7790959295495691E-4</v>
      </c>
      <c r="AD1492" s="13">
        <f t="shared" si="1811"/>
        <v>6.2737098650131815E-3</v>
      </c>
      <c r="AE1492" s="13">
        <f t="shared" si="1812"/>
        <v>5.6983087226061668E-3</v>
      </c>
      <c r="AF1492" s="13">
        <f t="shared" si="1813"/>
        <v>2.5878406076132194E-3</v>
      </c>
      <c r="AG1492" s="13">
        <f t="shared" si="1814"/>
        <v>7.8349785716173804E-4</v>
      </c>
      <c r="AH1492" s="13">
        <f t="shared" si="1815"/>
        <v>4.1854905019436187E-3</v>
      </c>
      <c r="AI1492" s="13">
        <f t="shared" si="1816"/>
        <v>4.2064179544533372E-3</v>
      </c>
      <c r="AJ1492" s="13">
        <f t="shared" si="1817"/>
        <v>2.1137250221128019E-3</v>
      </c>
      <c r="AK1492" s="13">
        <f t="shared" si="1818"/>
        <v>7.0809788240778875E-4</v>
      </c>
      <c r="AL1492" s="13">
        <f t="shared" si="1819"/>
        <v>6.4960141684540993E-6</v>
      </c>
      <c r="AM1492" s="13">
        <f t="shared" si="1820"/>
        <v>1.2610156828676501E-3</v>
      </c>
      <c r="AN1492" s="13">
        <f t="shared" si="1821"/>
        <v>1.1453600532438401E-3</v>
      </c>
      <c r="AO1492" s="13">
        <f t="shared" si="1822"/>
        <v>5.2015596213025731E-4</v>
      </c>
      <c r="AP1492" s="13">
        <f t="shared" si="1823"/>
        <v>1.5748306928950942E-4</v>
      </c>
      <c r="AQ1492" s="13">
        <f t="shared" si="1824"/>
        <v>3.5759828183946357E-5</v>
      </c>
      <c r="AR1492" s="13">
        <f t="shared" si="1825"/>
        <v>7.6032260173894656E-4</v>
      </c>
      <c r="AS1492" s="13">
        <f t="shared" si="1826"/>
        <v>7.6412421474764136E-4</v>
      </c>
      <c r="AT1492" s="13">
        <f t="shared" si="1827"/>
        <v>3.8397241791068978E-4</v>
      </c>
      <c r="AU1492" s="13">
        <f t="shared" si="1828"/>
        <v>1.2863076000008112E-4</v>
      </c>
      <c r="AV1492" s="13">
        <f t="shared" si="1829"/>
        <v>3.2318478450020377E-5</v>
      </c>
      <c r="AW1492" s="13">
        <f t="shared" si="1830"/>
        <v>1.6471458970893055E-7</v>
      </c>
      <c r="AX1492" s="13">
        <f t="shared" si="1831"/>
        <v>2.1122012688033133E-4</v>
      </c>
      <c r="AY1492" s="13">
        <f t="shared" si="1832"/>
        <v>1.9184780891834315E-4</v>
      </c>
      <c r="AZ1492" s="13">
        <f t="shared" si="1833"/>
        <v>8.7126123656818081E-5</v>
      </c>
      <c r="BA1492" s="13">
        <f t="shared" si="1834"/>
        <v>2.6378414105992817E-5</v>
      </c>
      <c r="BB1492" s="13">
        <f t="shared" si="1835"/>
        <v>5.9897712208110129E-6</v>
      </c>
      <c r="BC1492" s="13">
        <f t="shared" si="1836"/>
        <v>1.0880823732160613E-6</v>
      </c>
      <c r="BD1492" s="13">
        <f t="shared" si="1837"/>
        <v>1.1509811065286778E-4</v>
      </c>
      <c r="BE1492" s="13">
        <f t="shared" si="1838"/>
        <v>1.1567360120613213E-4</v>
      </c>
      <c r="BF1492" s="13">
        <f t="shared" si="1839"/>
        <v>5.8125984606081396E-5</v>
      </c>
      <c r="BG1492" s="13">
        <f t="shared" si="1840"/>
        <v>1.9472204843037273E-5</v>
      </c>
      <c r="BH1492" s="13">
        <f t="shared" si="1841"/>
        <v>4.8923914668131145E-6</v>
      </c>
      <c r="BI1492" s="13">
        <f t="shared" si="1842"/>
        <v>9.8337068482943641E-7</v>
      </c>
      <c r="BJ1492" s="14">
        <f t="shared" si="1843"/>
        <v>0.36750765432120563</v>
      </c>
      <c r="BK1492" s="14">
        <f t="shared" si="1844"/>
        <v>0.31656380045895066</v>
      </c>
      <c r="BL1492" s="14">
        <f t="shared" si="1845"/>
        <v>0.29755593454493923</v>
      </c>
      <c r="BM1492" s="14">
        <f t="shared" si="1846"/>
        <v>0.29973530447834412</v>
      </c>
      <c r="BN1492" s="14">
        <f t="shared" si="1847"/>
        <v>0.70013292573820862</v>
      </c>
    </row>
    <row r="1493" spans="1:66" x14ac:dyDescent="0.25">
      <c r="A1493" t="s">
        <v>22</v>
      </c>
      <c r="B1493" t="s">
        <v>23</v>
      </c>
      <c r="C1493" t="s">
        <v>24</v>
      </c>
      <c r="D1493" s="7" t="s">
        <v>511</v>
      </c>
      <c r="E1493" s="10">
        <f>VLOOKUP(A1493,home!$A$2:$E$405,3,FALSE)</f>
        <v>1.675</v>
      </c>
      <c r="F1493" s="10">
        <f>VLOOKUP(B1493,home!$B$2:$E$405,3,FALSE)</f>
        <v>1.64</v>
      </c>
      <c r="G1493" s="10">
        <f>VLOOKUP(C1493,away!$B$2:$E$405,4,FALSE)</f>
        <v>0.9</v>
      </c>
      <c r="H1493" s="10">
        <f>VLOOKUP(A1493,away!$A$2:$E$405,3,FALSE)</f>
        <v>1.41875</v>
      </c>
      <c r="I1493" s="10">
        <f>VLOOKUP(C1493,away!$B$2:$E$405,3,FALSE)</f>
        <v>1.04</v>
      </c>
      <c r="J1493" s="10">
        <f>VLOOKUP(B1493,home!$B$2:$E$405,4,FALSE)</f>
        <v>1.06</v>
      </c>
      <c r="K1493" s="12">
        <f t="shared" si="1792"/>
        <v>2.4723000000000002</v>
      </c>
      <c r="L1493" s="12">
        <f t="shared" si="1793"/>
        <v>1.56403</v>
      </c>
      <c r="M1493" s="13">
        <f t="shared" si="1794"/>
        <v>1.7662173793796327E-2</v>
      </c>
      <c r="N1493" s="13">
        <f t="shared" si="1795"/>
        <v>4.3666192270402651E-2</v>
      </c>
      <c r="O1493" s="13">
        <f t="shared" si="1796"/>
        <v>2.7624169678711268E-2</v>
      </c>
      <c r="P1493" s="13">
        <f t="shared" si="1797"/>
        <v>6.8295234696677865E-2</v>
      </c>
      <c r="Q1493" s="13">
        <f t="shared" si="1798"/>
        <v>5.3977963575058262E-2</v>
      </c>
      <c r="R1493" s="13">
        <f t="shared" si="1799"/>
        <v>2.16025150512974E-2</v>
      </c>
      <c r="S1493" s="13">
        <f t="shared" si="1800"/>
        <v>6.6020173064888901E-2</v>
      </c>
      <c r="T1493" s="13">
        <f t="shared" si="1801"/>
        <v>8.4423154370298376E-2</v>
      </c>
      <c r="U1493" s="13">
        <f t="shared" si="1802"/>
        <v>5.3407897961322552E-2</v>
      </c>
      <c r="V1493" s="13">
        <f t="shared" si="1803"/>
        <v>2.8364843842252897E-2</v>
      </c>
      <c r="W1493" s="13">
        <f t="shared" si="1804"/>
        <v>4.448323978220551E-2</v>
      </c>
      <c r="X1493" s="13">
        <f t="shared" si="1805"/>
        <v>6.9573121516562891E-2</v>
      </c>
      <c r="Y1493" s="13">
        <f t="shared" si="1806"/>
        <v>5.440722462277494E-2</v>
      </c>
      <c r="Z1493" s="13">
        <f t="shared" si="1807"/>
        <v>1.126232720522689E-2</v>
      </c>
      <c r="AA1493" s="13">
        <f t="shared" si="1808"/>
        <v>2.7843851549482438E-2</v>
      </c>
      <c r="AB1493" s="13">
        <f t="shared" si="1809"/>
        <v>3.441917709289273E-2</v>
      </c>
      <c r="AC1493" s="13">
        <f t="shared" si="1810"/>
        <v>6.8549874224064179E-3</v>
      </c>
      <c r="AD1493" s="13">
        <f t="shared" si="1811"/>
        <v>2.7493978428386683E-2</v>
      </c>
      <c r="AE1493" s="13">
        <f t="shared" si="1812"/>
        <v>4.3001407081349627E-2</v>
      </c>
      <c r="AF1493" s="13">
        <f t="shared" si="1813"/>
        <v>3.3627745358721636E-2</v>
      </c>
      <c r="AG1493" s="13">
        <f t="shared" si="1814"/>
        <v>1.7531600857800467E-2</v>
      </c>
      <c r="AH1493" s="13">
        <f t="shared" si="1815"/>
        <v>4.4036544046977544E-3</v>
      </c>
      <c r="AI1493" s="13">
        <f t="shared" si="1816"/>
        <v>1.0887154784734256E-2</v>
      </c>
      <c r="AJ1493" s="13">
        <f t="shared" si="1817"/>
        <v>1.3458156387149258E-2</v>
      </c>
      <c r="AK1493" s="13">
        <f t="shared" si="1818"/>
        <v>1.1090866678649702E-2</v>
      </c>
      <c r="AL1493" s="13">
        <f t="shared" si="1819"/>
        <v>1.060261280002712E-3</v>
      </c>
      <c r="AM1493" s="13">
        <f t="shared" si="1820"/>
        <v>1.3594672573700083E-2</v>
      </c>
      <c r="AN1493" s="13">
        <f t="shared" si="1821"/>
        <v>2.1262475745444143E-2</v>
      </c>
      <c r="AO1493" s="13">
        <f t="shared" si="1822"/>
        <v>1.6627574970073503E-2</v>
      </c>
      <c r="AP1493" s="13">
        <f t="shared" si="1823"/>
        <v>8.6686753601480215E-3</v>
      </c>
      <c r="AQ1493" s="13">
        <f t="shared" si="1824"/>
        <v>3.3895170808830783E-3</v>
      </c>
      <c r="AR1493" s="13">
        <f t="shared" si="1825"/>
        <v>1.3774895197158855E-3</v>
      </c>
      <c r="AS1493" s="13">
        <f t="shared" si="1826"/>
        <v>3.4055673395935837E-3</v>
      </c>
      <c r="AT1493" s="13">
        <f t="shared" si="1827"/>
        <v>4.2097920668386097E-3</v>
      </c>
      <c r="AU1493" s="13">
        <f t="shared" si="1828"/>
        <v>3.4692896422816983E-3</v>
      </c>
      <c r="AV1493" s="13">
        <f t="shared" si="1829"/>
        <v>2.1442811956532619E-3</v>
      </c>
      <c r="AW1493" s="13">
        <f t="shared" si="1830"/>
        <v>1.1388240988744948E-4</v>
      </c>
      <c r="AX1493" s="13">
        <f t="shared" si="1831"/>
        <v>5.6016848339931202E-3</v>
      </c>
      <c r="AY1493" s="13">
        <f t="shared" si="1832"/>
        <v>8.7612031309102605E-3</v>
      </c>
      <c r="AZ1493" s="13">
        <f t="shared" si="1833"/>
        <v>6.8513922664187894E-3</v>
      </c>
      <c r="BA1493" s="13">
        <f t="shared" si="1834"/>
        <v>3.571927682148993E-3</v>
      </c>
      <c r="BB1493" s="13">
        <f t="shared" si="1835"/>
        <v>1.3966505131778727E-3</v>
      </c>
      <c r="BC1493" s="13">
        <f t="shared" si="1836"/>
        <v>4.3688066042511759E-4</v>
      </c>
      <c r="BD1493" s="13">
        <f t="shared" si="1837"/>
        <v>3.5907248892020623E-4</v>
      </c>
      <c r="BE1493" s="13">
        <f t="shared" si="1838"/>
        <v>8.8773491435742576E-4</v>
      </c>
      <c r="BF1493" s="13">
        <f t="shared" si="1839"/>
        <v>1.0973735143829323E-3</v>
      </c>
      <c r="BG1493" s="13">
        <f t="shared" si="1840"/>
        <v>9.0434551320297445E-4</v>
      </c>
      <c r="BH1493" s="13">
        <f t="shared" si="1841"/>
        <v>5.589533530729287E-4</v>
      </c>
      <c r="BI1493" s="13">
        <f t="shared" si="1842"/>
        <v>2.7638007496044037E-4</v>
      </c>
      <c r="BJ1493" s="14">
        <f t="shared" si="1843"/>
        <v>0.56234828268088399</v>
      </c>
      <c r="BK1493" s="14">
        <f t="shared" si="1844"/>
        <v>0.19701887723093539</v>
      </c>
      <c r="BL1493" s="14">
        <f t="shared" si="1845"/>
        <v>0.22342772321191731</v>
      </c>
      <c r="BM1493" s="14">
        <f t="shared" si="1846"/>
        <v>0.75258164054199672</v>
      </c>
      <c r="BN1493" s="14">
        <f t="shared" si="1847"/>
        <v>0.23282824906594377</v>
      </c>
    </row>
    <row r="1494" spans="1:66" x14ac:dyDescent="0.25">
      <c r="A1494" t="s">
        <v>22</v>
      </c>
      <c r="B1494" t="s">
        <v>255</v>
      </c>
      <c r="C1494" t="s">
        <v>290</v>
      </c>
      <c r="D1494" s="7" t="s">
        <v>511</v>
      </c>
      <c r="E1494" s="10">
        <f>VLOOKUP(A1494,home!$A$2:$E$405,3,FALSE)</f>
        <v>1.675</v>
      </c>
      <c r="F1494" s="10">
        <f>VLOOKUP(B1494,home!$B$2:$E$405,3,FALSE)</f>
        <v>1.27</v>
      </c>
      <c r="G1494" s="10">
        <f>VLOOKUP(C1494,away!$B$2:$E$405,4,FALSE)</f>
        <v>1.28</v>
      </c>
      <c r="H1494" s="10">
        <f>VLOOKUP(A1494,away!$A$2:$E$405,3,FALSE)</f>
        <v>1.41875</v>
      </c>
      <c r="I1494" s="10">
        <f>VLOOKUP(C1494,away!$B$2:$E$405,3,FALSE)</f>
        <v>0.43</v>
      </c>
      <c r="J1494" s="10">
        <f>VLOOKUP(B1494,home!$B$2:$E$405,4,FALSE)</f>
        <v>0.44</v>
      </c>
      <c r="K1494" s="12">
        <f t="shared" si="1792"/>
        <v>2.72288</v>
      </c>
      <c r="L1494" s="12">
        <f t="shared" si="1793"/>
        <v>0.26842749999999999</v>
      </c>
      <c r="M1494" s="13">
        <f t="shared" si="1794"/>
        <v>5.0221728865948653E-2</v>
      </c>
      <c r="N1494" s="13">
        <f t="shared" si="1795"/>
        <v>0.13674774109451426</v>
      </c>
      <c r="O1494" s="13">
        <f t="shared" si="1796"/>
        <v>1.3480893125164432E-2</v>
      </c>
      <c r="P1494" s="13">
        <f t="shared" si="1797"/>
        <v>3.6706854272647728E-2</v>
      </c>
      <c r="Q1494" s="13">
        <f t="shared" si="1798"/>
        <v>0.18617384463571554</v>
      </c>
      <c r="R1494" s="13">
        <f t="shared" si="1799"/>
        <v>1.8093212196775375E-3</v>
      </c>
      <c r="S1494" s="13">
        <f t="shared" si="1800"/>
        <v>6.7072220581545754E-3</v>
      </c>
      <c r="T1494" s="13">
        <f t="shared" si="1801"/>
        <v>4.997417968095353E-2</v>
      </c>
      <c r="U1494" s="13">
        <f t="shared" si="1802"/>
        <v>4.9265645626355731E-3</v>
      </c>
      <c r="V1494" s="13">
        <f t="shared" si="1803"/>
        <v>5.4469787883630518E-4</v>
      </c>
      <c r="W1494" s="13">
        <f t="shared" si="1804"/>
        <v>0.16897634602723238</v>
      </c>
      <c r="X1494" s="13">
        <f t="shared" si="1805"/>
        <v>4.5357898123224917E-2</v>
      </c>
      <c r="Y1494" s="13">
        <f t="shared" si="1806"/>
        <v>6.087653599235977E-3</v>
      </c>
      <c r="Z1494" s="13">
        <f t="shared" si="1807"/>
        <v>1.6189052389833073E-4</v>
      </c>
      <c r="AA1494" s="13">
        <f t="shared" si="1808"/>
        <v>4.4080846971228681E-4</v>
      </c>
      <c r="AB1494" s="13">
        <f t="shared" si="1809"/>
        <v>6.0013428300509581E-4</v>
      </c>
      <c r="AC1494" s="13">
        <f t="shared" si="1810"/>
        <v>2.4882339418303319E-5</v>
      </c>
      <c r="AD1494" s="13">
        <f t="shared" si="1811"/>
        <v>0.11502557826765759</v>
      </c>
      <c r="AE1494" s="13">
        <f t="shared" si="1812"/>
        <v>3.087602841044166E-2</v>
      </c>
      <c r="AF1494" s="13">
        <f t="shared" si="1813"/>
        <v>4.1439875580719134E-3</v>
      </c>
      <c r="AG1494" s="13">
        <f t="shared" si="1814"/>
        <v>3.7078674008144953E-4</v>
      </c>
      <c r="AH1494" s="13">
        <f t="shared" si="1815"/>
        <v>1.0863967150929792E-5</v>
      </c>
      <c r="AI1494" s="13">
        <f t="shared" si="1816"/>
        <v>2.958127887592371E-5</v>
      </c>
      <c r="AJ1494" s="13">
        <f t="shared" si="1817"/>
        <v>4.0273136312837583E-5</v>
      </c>
      <c r="AK1494" s="13">
        <f t="shared" si="1818"/>
        <v>3.6552972467833065E-5</v>
      </c>
      <c r="AL1494" s="13">
        <f t="shared" si="1819"/>
        <v>7.274559658653971E-7</v>
      </c>
      <c r="AM1494" s="13">
        <f t="shared" si="1820"/>
        <v>6.2640169310687929E-2</v>
      </c>
      <c r="AN1494" s="13">
        <f t="shared" si="1821"/>
        <v>1.6814344047644682E-2</v>
      </c>
      <c r="AO1494" s="13">
        <f t="shared" si="1822"/>
        <v>2.2567161684245709E-3</v>
      </c>
      <c r="AP1494" s="13">
        <f t="shared" si="1823"/>
        <v>2.0192155976659552E-4</v>
      </c>
      <c r="AQ1494" s="13">
        <f t="shared" si="1824"/>
        <v>1.3550324871061953E-5</v>
      </c>
      <c r="AR1494" s="13">
        <f t="shared" si="1825"/>
        <v>5.8323750848124186E-7</v>
      </c>
      <c r="AS1494" s="13">
        <f t="shared" si="1826"/>
        <v>1.5880857470934038E-6</v>
      </c>
      <c r="AT1494" s="13">
        <f t="shared" si="1827"/>
        <v>2.1620834595228441E-6</v>
      </c>
      <c r="AU1494" s="13">
        <f t="shared" si="1828"/>
        <v>1.9623646034218538E-6</v>
      </c>
      <c r="AV1494" s="13">
        <f t="shared" si="1829"/>
        <v>1.3358208328413241E-6</v>
      </c>
      <c r="AW1494" s="13">
        <f t="shared" si="1830"/>
        <v>1.4769293386967385E-8</v>
      </c>
      <c r="AX1494" s="13">
        <f t="shared" si="1831"/>
        <v>2.842694403544763E-2</v>
      </c>
      <c r="AY1494" s="13">
        <f t="shared" si="1832"/>
        <v>7.6305735200751183E-3</v>
      </c>
      <c r="AZ1494" s="13">
        <f t="shared" si="1833"/>
        <v>1.0241278867799818E-3</v>
      </c>
      <c r="BA1494" s="13">
        <f t="shared" si="1834"/>
        <v>9.1634696109544516E-5</v>
      </c>
      <c r="BB1494" s="13">
        <f t="shared" si="1835"/>
        <v>6.1493180974861889E-6</v>
      </c>
      <c r="BC1494" s="13">
        <f t="shared" si="1836"/>
        <v>3.3012921672259509E-7</v>
      </c>
      <c r="BD1494" s="13">
        <f t="shared" si="1837"/>
        <v>2.6092831051308064E-8</v>
      </c>
      <c r="BE1494" s="13">
        <f t="shared" si="1838"/>
        <v>7.1047647812985709E-8</v>
      </c>
      <c r="BF1494" s="13">
        <f t="shared" si="1839"/>
        <v>9.6727109638511265E-8</v>
      </c>
      <c r="BG1494" s="13">
        <f t="shared" si="1840"/>
        <v>8.7792104097503183E-8</v>
      </c>
      <c r="BH1494" s="13">
        <f t="shared" si="1841"/>
        <v>5.9761841101252355E-8</v>
      </c>
      <c r="BI1494" s="13">
        <f t="shared" si="1842"/>
        <v>3.2544864379555617E-8</v>
      </c>
      <c r="BJ1494" s="14">
        <f t="shared" si="1843"/>
        <v>0.86284050513425059</v>
      </c>
      <c r="BK1494" s="14">
        <f t="shared" si="1844"/>
        <v>0.10183668639104657</v>
      </c>
      <c r="BL1494" s="14">
        <f t="shared" si="1845"/>
        <v>2.138299857355189E-2</v>
      </c>
      <c r="BM1494" s="14">
        <f t="shared" si="1846"/>
        <v>0.55345113865829743</v>
      </c>
      <c r="BN1494" s="14">
        <f t="shared" si="1847"/>
        <v>0.42514038321366815</v>
      </c>
    </row>
    <row r="1495" spans="1:66" x14ac:dyDescent="0.25">
      <c r="A1495" t="s">
        <v>25</v>
      </c>
      <c r="B1495" t="s">
        <v>476</v>
      </c>
      <c r="C1495" t="s">
        <v>478</v>
      </c>
      <c r="D1495" s="7" t="s">
        <v>511</v>
      </c>
      <c r="E1495" s="10">
        <f>VLOOKUP(A1495,home!$A$2:$E$405,3,FALSE)</f>
        <v>1.3374999999999999</v>
      </c>
      <c r="F1495" s="10">
        <f>VLOOKUP(B1495,home!$B$2:$E$405,3,FALSE)</f>
        <v>0.84</v>
      </c>
      <c r="G1495" s="10">
        <f>VLOOKUP(C1495,away!$B$2:$E$405,4,FALSE)</f>
        <v>1.59</v>
      </c>
      <c r="H1495" s="10">
        <f>VLOOKUP(A1495,away!$A$2:$E$405,3,FALSE)</f>
        <v>1.1625000000000001</v>
      </c>
      <c r="I1495" s="10">
        <f>VLOOKUP(C1495,away!$B$2:$E$405,3,FALSE)</f>
        <v>0.84</v>
      </c>
      <c r="J1495" s="10">
        <f>VLOOKUP(B1495,home!$B$2:$E$405,4,FALSE)</f>
        <v>0.86</v>
      </c>
      <c r="K1495" s="12">
        <f t="shared" si="1792"/>
        <v>1.786365</v>
      </c>
      <c r="L1495" s="12">
        <f t="shared" si="1793"/>
        <v>0.83979000000000004</v>
      </c>
      <c r="M1495" s="13">
        <f t="shared" si="1794"/>
        <v>7.2356137414503197E-2</v>
      </c>
      <c r="N1495" s="13">
        <f t="shared" si="1795"/>
        <v>0.12925447141245899</v>
      </c>
      <c r="O1495" s="13">
        <f t="shared" si="1796"/>
        <v>6.0763960639325633E-2</v>
      </c>
      <c r="P1495" s="13">
        <f t="shared" si="1797"/>
        <v>0.10854661254746893</v>
      </c>
      <c r="Q1495" s="13">
        <f t="shared" si="1798"/>
        <v>0.11544783191235866</v>
      </c>
      <c r="R1495" s="13">
        <f t="shared" si="1799"/>
        <v>2.5514483252649638E-2</v>
      </c>
      <c r="S1495" s="13">
        <f t="shared" si="1800"/>
        <v>4.0709632646755492E-2</v>
      </c>
      <c r="T1495" s="13">
        <f t="shared" si="1801"/>
        <v>9.6951934761679681E-2</v>
      </c>
      <c r="U1495" s="13">
        <f t="shared" si="1802"/>
        <v>4.5578179875619469E-2</v>
      </c>
      <c r="V1495" s="13">
        <f t="shared" si="1803"/>
        <v>6.7857143533471276E-3</v>
      </c>
      <c r="W1495" s="13">
        <f t="shared" si="1804"/>
        <v>6.8743988751373539E-2</v>
      </c>
      <c r="X1495" s="13">
        <f t="shared" si="1805"/>
        <v>5.7730514313515988E-2</v>
      </c>
      <c r="Y1495" s="13">
        <f t="shared" si="1806"/>
        <v>2.4240754307673796E-2</v>
      </c>
      <c r="Z1495" s="13">
        <f t="shared" si="1807"/>
        <v>7.142269296914216E-3</v>
      </c>
      <c r="AA1495" s="13">
        <f t="shared" si="1808"/>
        <v>1.2758699892582161E-2</v>
      </c>
      <c r="AB1495" s="13">
        <f t="shared" si="1809"/>
        <v>1.1395847466806268E-2</v>
      </c>
      <c r="AC1495" s="13">
        <f t="shared" si="1810"/>
        <v>6.3623343945849113E-4</v>
      </c>
      <c r="AD1495" s="13">
        <f t="shared" si="1811"/>
        <v>3.0700463866461854E-2</v>
      </c>
      <c r="AE1495" s="13">
        <f t="shared" si="1812"/>
        <v>2.5781942550416E-2</v>
      </c>
      <c r="AF1495" s="13">
        <f t="shared" si="1813"/>
        <v>1.0825708767206926E-2</v>
      </c>
      <c r="AG1495" s="13">
        <f t="shared" si="1814"/>
        <v>3.0304406552042356E-3</v>
      </c>
      <c r="AH1495" s="13">
        <f t="shared" si="1815"/>
        <v>1.499501583213897E-3</v>
      </c>
      <c r="AI1495" s="13">
        <f t="shared" si="1816"/>
        <v>2.6786571456978926E-3</v>
      </c>
      <c r="AJ1495" s="13">
        <f t="shared" si="1817"/>
        <v>2.3925296860373081E-3</v>
      </c>
      <c r="AK1495" s="13">
        <f t="shared" si="1818"/>
        <v>1.4246437641993457E-3</v>
      </c>
      <c r="AL1495" s="13">
        <f t="shared" si="1819"/>
        <v>3.8178369996185904E-5</v>
      </c>
      <c r="AM1495" s="13">
        <f t="shared" si="1820"/>
        <v>1.0968446826962413E-2</v>
      </c>
      <c r="AN1495" s="13">
        <f t="shared" si="1821"/>
        <v>9.2111919608147651E-3</v>
      </c>
      <c r="AO1495" s="13">
        <f t="shared" si="1822"/>
        <v>3.8677334483863159E-3</v>
      </c>
      <c r="AP1495" s="13">
        <f t="shared" si="1823"/>
        <v>1.0826946242067817E-3</v>
      </c>
      <c r="AQ1495" s="13">
        <f t="shared" si="1824"/>
        <v>2.2730902961565325E-4</v>
      </c>
      <c r="AR1495" s="13">
        <f t="shared" si="1825"/>
        <v>2.518532869134398E-4</v>
      </c>
      <c r="AS1495" s="13">
        <f t="shared" si="1826"/>
        <v>4.4990189687712682E-4</v>
      </c>
      <c r="AT1495" s="13">
        <f t="shared" si="1827"/>
        <v>4.0184450100745438E-4</v>
      </c>
      <c r="AU1495" s="13">
        <f t="shared" si="1828"/>
        <v>2.3928031734739381E-4</v>
      </c>
      <c r="AV1495" s="13">
        <f t="shared" si="1829"/>
        <v>1.068604960245693E-4</v>
      </c>
      <c r="AW1495" s="13">
        <f t="shared" si="1830"/>
        <v>1.5909472551526655E-6</v>
      </c>
      <c r="AX1495" s="13">
        <f t="shared" si="1831"/>
        <v>3.265608252674454E-3</v>
      </c>
      <c r="AY1495" s="13">
        <f t="shared" si="1832"/>
        <v>2.7424251545134794E-3</v>
      </c>
      <c r="AZ1495" s="13">
        <f t="shared" si="1833"/>
        <v>1.1515306102544375E-3</v>
      </c>
      <c r="BA1495" s="13">
        <f t="shared" si="1834"/>
        <v>3.2234796372852478E-4</v>
      </c>
      <c r="BB1495" s="13">
        <f t="shared" si="1835"/>
        <v>6.7676149114894444E-5</v>
      </c>
      <c r="BC1495" s="13">
        <f t="shared" si="1836"/>
        <v>1.1366750653039445E-5</v>
      </c>
      <c r="BD1495" s="13">
        <f t="shared" si="1837"/>
        <v>3.5250645302839589E-5</v>
      </c>
      <c r="BE1495" s="13">
        <f t="shared" si="1838"/>
        <v>6.2970518996407037E-5</v>
      </c>
      <c r="BF1495" s="13">
        <f t="shared" si="1839"/>
        <v>5.6244165583508336E-5</v>
      </c>
      <c r="BG1495" s="13">
        <f t="shared" si="1840"/>
        <v>3.3490869617527964E-5</v>
      </c>
      <c r="BH1495" s="13">
        <f t="shared" si="1841"/>
        <v>1.4956729326078836E-5</v>
      </c>
      <c r="BI1495" s="13">
        <f t="shared" si="1842"/>
        <v>5.3436355565161588E-6</v>
      </c>
      <c r="BJ1495" s="14">
        <f t="shared" si="1843"/>
        <v>0.59562638206927421</v>
      </c>
      <c r="BK1495" s="14">
        <f t="shared" si="1844"/>
        <v>0.23181493392604288</v>
      </c>
      <c r="BL1495" s="14">
        <f t="shared" si="1845"/>
        <v>0.16566450036868452</v>
      </c>
      <c r="BM1495" s="14">
        <f t="shared" si="1846"/>
        <v>0.48562375427489268</v>
      </c>
      <c r="BN1495" s="14">
        <f t="shared" si="1847"/>
        <v>0.51188349717876502</v>
      </c>
    </row>
    <row r="1496" spans="1:66" x14ac:dyDescent="0.25">
      <c r="A1496" t="s">
        <v>25</v>
      </c>
      <c r="B1496" t="s">
        <v>260</v>
      </c>
      <c r="C1496" t="s">
        <v>172</v>
      </c>
      <c r="D1496" s="7" t="s">
        <v>511</v>
      </c>
      <c r="E1496" s="10">
        <f>VLOOKUP(A1496,home!$A$2:$E$405,3,FALSE)</f>
        <v>1.3374999999999999</v>
      </c>
      <c r="F1496" s="10">
        <f>VLOOKUP(B1496,home!$B$2:$E$405,3,FALSE)</f>
        <v>0.53</v>
      </c>
      <c r="G1496" s="10">
        <f>VLOOKUP(C1496,away!$B$2:$E$405,4,FALSE)</f>
        <v>0.75</v>
      </c>
      <c r="H1496" s="10">
        <f>VLOOKUP(A1496,away!$A$2:$E$405,3,FALSE)</f>
        <v>1.1625000000000001</v>
      </c>
      <c r="I1496" s="10">
        <f>VLOOKUP(C1496,away!$B$2:$E$405,3,FALSE)</f>
        <v>1.1200000000000001</v>
      </c>
      <c r="J1496" s="10">
        <f>VLOOKUP(B1496,home!$B$2:$E$405,4,FALSE)</f>
        <v>0.61</v>
      </c>
      <c r="K1496" s="12">
        <f t="shared" si="1792"/>
        <v>0.53165625000000005</v>
      </c>
      <c r="L1496" s="12">
        <f t="shared" si="1793"/>
        <v>0.79422000000000015</v>
      </c>
      <c r="M1496" s="13">
        <f t="shared" si="1794"/>
        <v>0.26557015125985112</v>
      </c>
      <c r="N1496" s="13">
        <f t="shared" si="1795"/>
        <v>0.14119203073074521</v>
      </c>
      <c r="O1496" s="13">
        <f t="shared" si="1796"/>
        <v>0.21092112553359896</v>
      </c>
      <c r="P1496" s="13">
        <f t="shared" si="1797"/>
        <v>0.11213753464697246</v>
      </c>
      <c r="Q1496" s="13">
        <f t="shared" si="1798"/>
        <v>3.7532812794096378E-2</v>
      </c>
      <c r="R1496" s="13">
        <f t="shared" si="1799"/>
        <v>8.3758888160647499E-2</v>
      </c>
      <c r="S1496" s="13">
        <f t="shared" si="1800"/>
        <v>1.1837575323362416E-2</v>
      </c>
      <c r="T1496" s="13">
        <f t="shared" si="1801"/>
        <v>2.9809310577327226E-2</v>
      </c>
      <c r="U1496" s="13">
        <f t="shared" si="1802"/>
        <v>4.4530936383659243E-2</v>
      </c>
      <c r="V1496" s="13">
        <f t="shared" si="1803"/>
        <v>5.5538224150836299E-4</v>
      </c>
      <c r="W1496" s="13">
        <f t="shared" si="1804"/>
        <v>6.6515181673537692E-3</v>
      </c>
      <c r="X1496" s="13">
        <f t="shared" si="1805"/>
        <v>5.2827687588757107E-3</v>
      </c>
      <c r="Y1496" s="13">
        <f t="shared" si="1806"/>
        <v>2.097840301837134E-3</v>
      </c>
      <c r="Z1496" s="13">
        <f t="shared" si="1807"/>
        <v>2.2174328051649823E-2</v>
      </c>
      <c r="AA1496" s="13">
        <f t="shared" si="1808"/>
        <v>1.1789120098209951E-2</v>
      </c>
      <c r="AB1496" s="13">
        <f t="shared" si="1809"/>
        <v>3.1338796911069672E-3</v>
      </c>
      <c r="AC1496" s="13">
        <f t="shared" si="1810"/>
        <v>1.4656954822955434E-5</v>
      </c>
      <c r="AD1496" s="13">
        <f t="shared" si="1811"/>
        <v>8.8408030141554409E-4</v>
      </c>
      <c r="AE1496" s="13">
        <f t="shared" si="1812"/>
        <v>7.0215425699025349E-4</v>
      </c>
      <c r="AF1496" s="13">
        <f t="shared" si="1813"/>
        <v>2.788324769933996E-4</v>
      </c>
      <c r="AG1496" s="13">
        <f t="shared" si="1814"/>
        <v>7.3818109959232641E-5</v>
      </c>
      <c r="AH1496" s="13">
        <f t="shared" si="1815"/>
        <v>4.4028237062953305E-3</v>
      </c>
      <c r="AI1496" s="13">
        <f t="shared" si="1816"/>
        <v>2.3407887411000766E-3</v>
      </c>
      <c r="AJ1496" s="13">
        <f t="shared" si="1817"/>
        <v>6.2224748206774383E-4</v>
      </c>
      <c r="AK1496" s="13">
        <f t="shared" si="1818"/>
        <v>1.10273920962693E-4</v>
      </c>
      <c r="AL1496" s="13">
        <f t="shared" si="1819"/>
        <v>2.4755715527232981E-7</v>
      </c>
      <c r="AM1496" s="13">
        <f t="shared" si="1820"/>
        <v>9.400536354989164E-5</v>
      </c>
      <c r="AN1496" s="13">
        <f t="shared" si="1821"/>
        <v>7.4660939838594936E-5</v>
      </c>
      <c r="AO1496" s="13">
        <f t="shared" si="1822"/>
        <v>2.9648605819304439E-5</v>
      </c>
      <c r="AP1496" s="13">
        <f t="shared" si="1823"/>
        <v>7.8491719046026596E-6</v>
      </c>
      <c r="AQ1496" s="13">
        <f t="shared" si="1824"/>
        <v>1.558492327518381E-6</v>
      </c>
      <c r="AR1496" s="13">
        <f t="shared" si="1825"/>
        <v>6.9936212880277588E-4</v>
      </c>
      <c r="AS1496" s="13">
        <f t="shared" si="1826"/>
        <v>3.7182024679130075E-4</v>
      </c>
      <c r="AT1496" s="13">
        <f t="shared" si="1827"/>
        <v>9.8840279041568751E-5</v>
      </c>
      <c r="AU1496" s="13">
        <f t="shared" si="1828"/>
        <v>1.7516350701398016E-5</v>
      </c>
      <c r="AV1496" s="13">
        <f t="shared" si="1829"/>
        <v>2.3281693318975341E-6</v>
      </c>
      <c r="AW1496" s="13">
        <f t="shared" si="1830"/>
        <v>2.9036530716986198E-9</v>
      </c>
      <c r="AX1496" s="13">
        <f t="shared" si="1831"/>
        <v>8.3297565108036753E-6</v>
      </c>
      <c r="AY1496" s="13">
        <f t="shared" si="1832"/>
        <v>6.6156592160104959E-6</v>
      </c>
      <c r="AZ1496" s="13">
        <f t="shared" si="1833"/>
        <v>2.6271444312699284E-6</v>
      </c>
      <c r="BA1496" s="13">
        <f t="shared" si="1834"/>
        <v>6.9551021673440102E-7</v>
      </c>
      <c r="BB1496" s="13">
        <f t="shared" si="1835"/>
        <v>1.3809703108369898E-7</v>
      </c>
      <c r="BC1496" s="13">
        <f t="shared" si="1836"/>
        <v>2.1935884805459093E-8</v>
      </c>
      <c r="BD1496" s="13">
        <f t="shared" si="1837"/>
        <v>9.257456498962343E-5</v>
      </c>
      <c r="BE1496" s="13">
        <f t="shared" si="1838"/>
        <v>4.9217846067764473E-5</v>
      </c>
      <c r="BF1496" s="13">
        <f t="shared" si="1839"/>
        <v>1.3083487736732453E-5</v>
      </c>
      <c r="BG1496" s="13">
        <f t="shared" si="1840"/>
        <v>2.3186393423440549E-6</v>
      </c>
      <c r="BH1496" s="13">
        <f t="shared" si="1841"/>
        <v>3.0817977446327654E-7</v>
      </c>
      <c r="BI1496" s="13">
        <f t="shared" si="1842"/>
        <v>3.2769140643398298E-8</v>
      </c>
      <c r="BJ1496" s="14">
        <f t="shared" si="1843"/>
        <v>0.22473131715232444</v>
      </c>
      <c r="BK1496" s="14">
        <f t="shared" si="1844"/>
        <v>0.3901221636428886</v>
      </c>
      <c r="BL1496" s="14">
        <f t="shared" si="1845"/>
        <v>0.36295748637936887</v>
      </c>
      <c r="BM1496" s="14">
        <f t="shared" si="1846"/>
        <v>0.14886613934475726</v>
      </c>
      <c r="BN1496" s="14">
        <f t="shared" si="1847"/>
        <v>0.85111254312591167</v>
      </c>
    </row>
    <row r="1497" spans="1:66" x14ac:dyDescent="0.25">
      <c r="A1497" t="s">
        <v>25</v>
      </c>
      <c r="B1497" t="s">
        <v>477</v>
      </c>
      <c r="C1497" t="s">
        <v>292</v>
      </c>
      <c r="D1497" s="7" t="s">
        <v>511</v>
      </c>
      <c r="E1497" s="10">
        <f>VLOOKUP(A1497,home!$A$2:$E$405,3,FALSE)</f>
        <v>1.3374999999999999</v>
      </c>
      <c r="F1497" s="10">
        <f>VLOOKUP(B1497,home!$B$2:$E$405,3,FALSE)</f>
        <v>1.21</v>
      </c>
      <c r="G1497" s="10">
        <f>VLOOKUP(C1497,away!$B$2:$E$405,4,FALSE)</f>
        <v>0.56000000000000005</v>
      </c>
      <c r="H1497" s="10">
        <f>VLOOKUP(A1497,away!$A$2:$E$405,3,FALSE)</f>
        <v>1.1625000000000001</v>
      </c>
      <c r="I1497" s="10">
        <f>VLOOKUP(C1497,away!$B$2:$E$405,3,FALSE)</f>
        <v>0.56000000000000005</v>
      </c>
      <c r="J1497" s="10">
        <f>VLOOKUP(B1497,home!$B$2:$E$405,4,FALSE)</f>
        <v>1.08</v>
      </c>
      <c r="K1497" s="12">
        <f t="shared" si="1792"/>
        <v>0.90629000000000004</v>
      </c>
      <c r="L1497" s="12">
        <f t="shared" si="1793"/>
        <v>0.70308000000000015</v>
      </c>
      <c r="M1497" s="13">
        <f t="shared" si="1794"/>
        <v>0.20001358294804036</v>
      </c>
      <c r="N1497" s="13">
        <f t="shared" si="1795"/>
        <v>0.18127031008997951</v>
      </c>
      <c r="O1497" s="13">
        <f t="shared" si="1796"/>
        <v>0.14062554989910825</v>
      </c>
      <c r="P1497" s="13">
        <f t="shared" si="1797"/>
        <v>0.12744752961806283</v>
      </c>
      <c r="Q1497" s="13">
        <f t="shared" si="1798"/>
        <v>8.2141734665723748E-2</v>
      </c>
      <c r="R1497" s="13">
        <f t="shared" si="1799"/>
        <v>4.9435505811532512E-2</v>
      </c>
      <c r="S1497" s="13">
        <f t="shared" si="1800"/>
        <v>2.0302212187717491E-2</v>
      </c>
      <c r="T1497" s="13">
        <f t="shared" si="1801"/>
        <v>5.7752210808777071E-2</v>
      </c>
      <c r="U1497" s="13">
        <f t="shared" si="1802"/>
        <v>4.480290456193381E-2</v>
      </c>
      <c r="V1497" s="13">
        <f t="shared" si="1803"/>
        <v>1.4373839299473396E-3</v>
      </c>
      <c r="W1497" s="13">
        <f t="shared" si="1804"/>
        <v>2.4814744236732932E-2</v>
      </c>
      <c r="X1497" s="13">
        <f t="shared" si="1805"/>
        <v>1.7446750377962193E-2</v>
      </c>
      <c r="Y1497" s="13">
        <f t="shared" si="1806"/>
        <v>6.1332306278688298E-3</v>
      </c>
      <c r="Z1497" s="13">
        <f t="shared" si="1807"/>
        <v>1.1585705141990765E-2</v>
      </c>
      <c r="AA1497" s="13">
        <f t="shared" si="1808"/>
        <v>1.0500008713134812E-2</v>
      </c>
      <c r="AB1497" s="13">
        <f t="shared" si="1809"/>
        <v>4.7580264483134734E-3</v>
      </c>
      <c r="AC1497" s="13">
        <f t="shared" si="1810"/>
        <v>5.7243309518159238E-5</v>
      </c>
      <c r="AD1497" s="13">
        <f t="shared" si="1811"/>
        <v>5.6223386385771713E-3</v>
      </c>
      <c r="AE1497" s="13">
        <f t="shared" si="1812"/>
        <v>3.952953850010839E-3</v>
      </c>
      <c r="AF1497" s="13">
        <f t="shared" si="1813"/>
        <v>1.3896213964328104E-3</v>
      </c>
      <c r="AG1497" s="13">
        <f t="shared" si="1814"/>
        <v>3.2567167046799355E-4</v>
      </c>
      <c r="AH1497" s="13">
        <f t="shared" si="1815"/>
        <v>2.0364193928077172E-3</v>
      </c>
      <c r="AI1497" s="13">
        <f t="shared" si="1816"/>
        <v>1.8455865315077061E-3</v>
      </c>
      <c r="AJ1497" s="13">
        <f t="shared" si="1817"/>
        <v>8.3631830882005933E-4</v>
      </c>
      <c r="AK1497" s="13">
        <f t="shared" si="1818"/>
        <v>2.526489733668439E-4</v>
      </c>
      <c r="AL1497" s="13">
        <f t="shared" si="1819"/>
        <v>1.4590045891326841E-6</v>
      </c>
      <c r="AM1497" s="13">
        <f t="shared" si="1820"/>
        <v>1.0190938569512214E-3</v>
      </c>
      <c r="AN1497" s="13">
        <f t="shared" si="1821"/>
        <v>7.1650450894526492E-4</v>
      </c>
      <c r="AO1497" s="13">
        <f t="shared" si="1822"/>
        <v>2.518799950746184E-4</v>
      </c>
      <c r="AP1497" s="13">
        <f t="shared" si="1823"/>
        <v>5.9030595645687595E-5</v>
      </c>
      <c r="AQ1497" s="13">
        <f t="shared" si="1824"/>
        <v>1.0375807796642511E-5</v>
      </c>
      <c r="AR1497" s="13">
        <f t="shared" si="1825"/>
        <v>2.8635314933905007E-4</v>
      </c>
      <c r="AS1497" s="13">
        <f t="shared" si="1826"/>
        <v>2.5951899571448773E-4</v>
      </c>
      <c r="AT1497" s="13">
        <f t="shared" si="1827"/>
        <v>1.1759973531304152E-4</v>
      </c>
      <c r="AU1497" s="13">
        <f t="shared" si="1828"/>
        <v>3.5526488038952145E-5</v>
      </c>
      <c r="AV1497" s="13">
        <f t="shared" si="1829"/>
        <v>8.0493252112054828E-6</v>
      </c>
      <c r="AW1497" s="13">
        <f t="shared" si="1830"/>
        <v>2.5824153185231209E-8</v>
      </c>
      <c r="AX1497" s="13">
        <f t="shared" si="1831"/>
        <v>1.5393242860272033E-4</v>
      </c>
      <c r="AY1497" s="13">
        <f t="shared" si="1832"/>
        <v>1.0822681190200063E-4</v>
      </c>
      <c r="AZ1497" s="13">
        <f t="shared" si="1833"/>
        <v>3.8046053456029304E-5</v>
      </c>
      <c r="BA1497" s="13">
        <f t="shared" si="1834"/>
        <v>8.9164730879550317E-6</v>
      </c>
      <c r="BB1497" s="13">
        <f t="shared" si="1835"/>
        <v>1.5672484746698562E-6</v>
      </c>
      <c r="BC1497" s="13">
        <f t="shared" si="1836"/>
        <v>2.203802115141766E-7</v>
      </c>
      <c r="BD1497" s="13">
        <f t="shared" si="1837"/>
        <v>3.3554862039549882E-5</v>
      </c>
      <c r="BE1497" s="13">
        <f t="shared" si="1838"/>
        <v>3.0410435917823667E-5</v>
      </c>
      <c r="BF1497" s="13">
        <f t="shared" si="1839"/>
        <v>1.3780336983982202E-5</v>
      </c>
      <c r="BG1497" s="13">
        <f t="shared" si="1840"/>
        <v>4.1629938684044108E-6</v>
      </c>
      <c r="BH1497" s="13">
        <f t="shared" si="1841"/>
        <v>9.4321992824905829E-7</v>
      </c>
      <c r="BI1497" s="13">
        <f t="shared" si="1842"/>
        <v>1.7096615775456788E-7</v>
      </c>
      <c r="BJ1497" s="14">
        <f t="shared" si="1843"/>
        <v>0.38321736052268135</v>
      </c>
      <c r="BK1497" s="14">
        <f t="shared" si="1844"/>
        <v>0.34936763780977736</v>
      </c>
      <c r="BL1497" s="14">
        <f t="shared" si="1845"/>
        <v>0.25588303914903771</v>
      </c>
      <c r="BM1497" s="14">
        <f t="shared" si="1846"/>
        <v>0.21901132860329114</v>
      </c>
      <c r="BN1497" s="14">
        <f t="shared" si="1847"/>
        <v>0.78093421303244726</v>
      </c>
    </row>
    <row r="1498" spans="1:66" x14ac:dyDescent="0.25">
      <c r="A1498" t="s">
        <v>25</v>
      </c>
      <c r="B1498" t="s">
        <v>26</v>
      </c>
      <c r="C1498" t="s">
        <v>265</v>
      </c>
      <c r="D1498" s="7" t="s">
        <v>511</v>
      </c>
      <c r="E1498" s="10">
        <f>VLOOKUP(A1498,home!$A$2:$E$405,3,FALSE)</f>
        <v>1.3374999999999999</v>
      </c>
      <c r="F1498" s="10">
        <f>VLOOKUP(B1498,home!$B$2:$E$405,3,FALSE)</f>
        <v>0.64</v>
      </c>
      <c r="G1498" s="10">
        <f>VLOOKUP(C1498,away!$B$2:$E$405,4,FALSE)</f>
        <v>0.65</v>
      </c>
      <c r="H1498" s="10">
        <f>VLOOKUP(A1498,away!$A$2:$E$405,3,FALSE)</f>
        <v>1.1625000000000001</v>
      </c>
      <c r="I1498" s="10">
        <f>VLOOKUP(C1498,away!$B$2:$E$405,3,FALSE)</f>
        <v>0.84</v>
      </c>
      <c r="J1498" s="10">
        <f>VLOOKUP(B1498,home!$B$2:$E$405,4,FALSE)</f>
        <v>1.72</v>
      </c>
      <c r="K1498" s="12">
        <f t="shared" si="1792"/>
        <v>0.55640000000000001</v>
      </c>
      <c r="L1498" s="12">
        <f t="shared" si="1793"/>
        <v>1.6795800000000001</v>
      </c>
      <c r="M1498" s="13">
        <f t="shared" si="1794"/>
        <v>0.1068873289266999</v>
      </c>
      <c r="N1498" s="13">
        <f t="shared" si="1795"/>
        <v>5.9472109814815828E-2</v>
      </c>
      <c r="O1498" s="13">
        <f t="shared" si="1796"/>
        <v>0.17952581991870664</v>
      </c>
      <c r="P1498" s="13">
        <f t="shared" si="1797"/>
        <v>9.9888166202768372E-2</v>
      </c>
      <c r="Q1498" s="13">
        <f t="shared" si="1798"/>
        <v>1.6545140950481763E-2</v>
      </c>
      <c r="R1498" s="13">
        <f t="shared" si="1799"/>
        <v>0.15076398830953067</v>
      </c>
      <c r="S1498" s="13">
        <f t="shared" si="1800"/>
        <v>2.3336830117146642E-2</v>
      </c>
      <c r="T1498" s="13">
        <f t="shared" si="1801"/>
        <v>2.778888783761016E-2</v>
      </c>
      <c r="U1498" s="13">
        <f t="shared" si="1802"/>
        <v>8.3885083095422877E-2</v>
      </c>
      <c r="V1498" s="13">
        <f t="shared" si="1803"/>
        <v>2.4231883431674057E-3</v>
      </c>
      <c r="W1498" s="13">
        <f t="shared" si="1804"/>
        <v>3.0685721416160178E-3</v>
      </c>
      <c r="X1498" s="13">
        <f t="shared" si="1805"/>
        <v>5.153912397615432E-3</v>
      </c>
      <c r="Y1498" s="13">
        <f t="shared" si="1806"/>
        <v>4.328204092393464E-3</v>
      </c>
      <c r="Z1498" s="13">
        <f t="shared" si="1807"/>
        <v>8.4406726494973869E-2</v>
      </c>
      <c r="AA1498" s="13">
        <f t="shared" si="1808"/>
        <v>4.6963902621803458E-2</v>
      </c>
      <c r="AB1498" s="13">
        <f t="shared" si="1809"/>
        <v>1.3065357709385722E-2</v>
      </c>
      <c r="AC1498" s="13">
        <f t="shared" si="1810"/>
        <v>1.4153211750717992E-4</v>
      </c>
      <c r="AD1498" s="13">
        <f t="shared" si="1811"/>
        <v>4.2683838489878799E-4</v>
      </c>
      <c r="AE1498" s="13">
        <f t="shared" si="1812"/>
        <v>7.1690921450830647E-4</v>
      </c>
      <c r="AF1498" s="13">
        <f t="shared" si="1813"/>
        <v>6.0205318925193082E-4</v>
      </c>
      <c r="AG1498" s="13">
        <f t="shared" si="1814"/>
        <v>3.3706549853458606E-4</v>
      </c>
      <c r="AH1498" s="13">
        <f t="shared" si="1815"/>
        <v>3.5441962421607028E-2</v>
      </c>
      <c r="AI1498" s="13">
        <f t="shared" si="1816"/>
        <v>1.971990789138215E-2</v>
      </c>
      <c r="AJ1498" s="13">
        <f t="shared" si="1817"/>
        <v>5.4860783753825143E-3</v>
      </c>
      <c r="AK1498" s="13">
        <f t="shared" si="1818"/>
        <v>1.0174846693542772E-3</v>
      </c>
      <c r="AL1498" s="13">
        <f t="shared" si="1819"/>
        <v>5.2905742218638239E-6</v>
      </c>
      <c r="AM1498" s="13">
        <f t="shared" si="1820"/>
        <v>4.7498575471537168E-5</v>
      </c>
      <c r="AN1498" s="13">
        <f t="shared" si="1821"/>
        <v>7.9777657390484407E-5</v>
      </c>
      <c r="AO1498" s="13">
        <f t="shared" si="1822"/>
        <v>6.699647889995491E-5</v>
      </c>
      <c r="AP1498" s="13">
        <f t="shared" si="1823"/>
        <v>3.7508648676928762E-5</v>
      </c>
      <c r="AQ1498" s="13">
        <f t="shared" si="1824"/>
        <v>1.5749694036198993E-5</v>
      </c>
      <c r="AR1498" s="13">
        <f t="shared" si="1825"/>
        <v>1.1905522248816552E-2</v>
      </c>
      <c r="AS1498" s="13">
        <f t="shared" si="1826"/>
        <v>6.6242325792415305E-3</v>
      </c>
      <c r="AT1498" s="13">
        <f t="shared" si="1827"/>
        <v>1.8428615035449936E-3</v>
      </c>
      <c r="AU1498" s="13">
        <f t="shared" si="1828"/>
        <v>3.4178938019081151E-4</v>
      </c>
      <c r="AV1498" s="13">
        <f t="shared" si="1829"/>
        <v>4.7542902784541872E-5</v>
      </c>
      <c r="AW1498" s="13">
        <f t="shared" si="1830"/>
        <v>1.3733718031463597E-7</v>
      </c>
      <c r="AX1498" s="13">
        <f t="shared" si="1831"/>
        <v>4.404701232060544E-6</v>
      </c>
      <c r="AY1498" s="13">
        <f t="shared" si="1832"/>
        <v>7.3980480953442484E-6</v>
      </c>
      <c r="AZ1498" s="13">
        <f t="shared" si="1833"/>
        <v>6.2128068099891478E-6</v>
      </c>
      <c r="BA1498" s="13">
        <f t="shared" si="1834"/>
        <v>3.478302020640525E-6</v>
      </c>
      <c r="BB1498" s="13">
        <f t="shared" si="1835"/>
        <v>1.4605216269568524E-6</v>
      </c>
      <c r="BC1498" s="13">
        <f t="shared" si="1836"/>
        <v>4.906125828408383E-7</v>
      </c>
      <c r="BD1498" s="13">
        <f t="shared" si="1837"/>
        <v>3.3327128431112209E-3</v>
      </c>
      <c r="BE1498" s="13">
        <f t="shared" si="1838"/>
        <v>1.8543214259070832E-3</v>
      </c>
      <c r="BF1498" s="13">
        <f t="shared" si="1839"/>
        <v>5.1587222068735057E-4</v>
      </c>
      <c r="BG1498" s="13">
        <f t="shared" si="1840"/>
        <v>9.5677101196813962E-5</v>
      </c>
      <c r="BH1498" s="13">
        <f t="shared" si="1841"/>
        <v>1.3308684776476819E-5</v>
      </c>
      <c r="BI1498" s="13">
        <f t="shared" si="1842"/>
        <v>1.4809904419263415E-6</v>
      </c>
      <c r="BJ1498" s="14">
        <f t="shared" si="1843"/>
        <v>0.1187106695685692</v>
      </c>
      <c r="BK1498" s="14">
        <f t="shared" si="1844"/>
        <v>0.23268973432960668</v>
      </c>
      <c r="BL1498" s="14">
        <f t="shared" si="1845"/>
        <v>0.56244490689327453</v>
      </c>
      <c r="BM1498" s="14">
        <f t="shared" si="1846"/>
        <v>0.38516222245250614</v>
      </c>
      <c r="BN1498" s="14">
        <f t="shared" si="1847"/>
        <v>0.61308255412300317</v>
      </c>
    </row>
    <row r="1499" spans="1:66" x14ac:dyDescent="0.25">
      <c r="A1499" t="s">
        <v>178</v>
      </c>
      <c r="B1499" t="s">
        <v>180</v>
      </c>
      <c r="C1499" t="s">
        <v>472</v>
      </c>
      <c r="D1499" s="7" t="s">
        <v>511</v>
      </c>
      <c r="E1499" s="10">
        <f>VLOOKUP(A1499,home!$A$2:$E$405,3,FALSE)</f>
        <v>1.7111111111111099</v>
      </c>
      <c r="F1499" s="10">
        <f>VLOOKUP(B1499,home!$B$2:$E$405,3,FALSE)</f>
        <v>0.44</v>
      </c>
      <c r="G1499" s="10">
        <f>VLOOKUP(C1499,away!$B$2:$E$405,4,FALSE)</f>
        <v>1.42</v>
      </c>
      <c r="H1499" s="10">
        <f>VLOOKUP(A1499,away!$A$2:$E$405,3,FALSE)</f>
        <v>1.31111111111111</v>
      </c>
      <c r="I1499" s="10">
        <f>VLOOKUP(C1499,away!$B$2:$E$405,3,FALSE)</f>
        <v>0.92</v>
      </c>
      <c r="J1499" s="10">
        <f>VLOOKUP(B1499,home!$B$2:$E$405,4,FALSE)</f>
        <v>1.05</v>
      </c>
      <c r="K1499" s="12">
        <f t="shared" si="1792"/>
        <v>1.0691022222222215</v>
      </c>
      <c r="L1499" s="12">
        <f t="shared" si="1793"/>
        <v>1.2665333333333324</v>
      </c>
      <c r="M1499" s="13">
        <f t="shared" si="1794"/>
        <v>9.6748973634684043E-2</v>
      </c>
      <c r="N1499" s="13">
        <f t="shared" si="1795"/>
        <v>0.10343454271055982</v>
      </c>
      <c r="O1499" s="13">
        <f t="shared" si="1796"/>
        <v>0.12253580007411508</v>
      </c>
      <c r="P1499" s="13">
        <f t="shared" si="1797"/>
        <v>0.13100329616101428</v>
      </c>
      <c r="Q1499" s="13">
        <f t="shared" si="1798"/>
        <v>5.5291049733199385E-2</v>
      </c>
      <c r="R1499" s="13">
        <f t="shared" si="1799"/>
        <v>7.7597837660267899E-2</v>
      </c>
      <c r="S1499" s="13">
        <f t="shared" si="1800"/>
        <v>4.4346371233487621E-2</v>
      </c>
      <c r="T1499" s="13">
        <f t="shared" si="1801"/>
        <v>7.0027957522088083E-2</v>
      </c>
      <c r="U1499" s="13">
        <f t="shared" si="1802"/>
        <v>8.29600206822316E-2</v>
      </c>
      <c r="V1499" s="13">
        <f t="shared" si="1803"/>
        <v>6.6719292964665475E-3</v>
      </c>
      <c r="W1499" s="13">
        <f t="shared" si="1804"/>
        <v>1.9703928046254281E-2</v>
      </c>
      <c r="X1499" s="13">
        <f t="shared" si="1805"/>
        <v>2.4955681668182572E-2</v>
      </c>
      <c r="Y1499" s="13">
        <f t="shared" si="1806"/>
        <v>1.5803601344404408E-2</v>
      </c>
      <c r="Z1499" s="13">
        <f t="shared" si="1807"/>
        <v>3.2760082663772623E-2</v>
      </c>
      <c r="AA1499" s="13">
        <f t="shared" si="1808"/>
        <v>3.502387717602299E-2</v>
      </c>
      <c r="AB1499" s="13">
        <f t="shared" si="1809"/>
        <v>1.8722052459862155E-2</v>
      </c>
      <c r="AC1499" s="13">
        <f t="shared" si="1810"/>
        <v>5.6463436817084088E-4</v>
      </c>
      <c r="AD1499" s="13">
        <f t="shared" si="1811"/>
        <v>5.2663783151893013E-3</v>
      </c>
      <c r="AE1499" s="13">
        <f t="shared" si="1812"/>
        <v>6.6700436821310848E-3</v>
      </c>
      <c r="AF1499" s="13">
        <f t="shared" si="1813"/>
        <v>4.2239163291042095E-3</v>
      </c>
      <c r="AG1499" s="13">
        <f t="shared" si="1814"/>
        <v>1.783243609340482E-3</v>
      </c>
      <c r="AH1499" s="13">
        <f t="shared" si="1815"/>
        <v>1.0372934174105865E-2</v>
      </c>
      <c r="AI1499" s="13">
        <f t="shared" si="1816"/>
        <v>1.1089726976501405E-2</v>
      </c>
      <c r="AJ1499" s="13">
        <f t="shared" si="1817"/>
        <v>5.9280258772076832E-3</v>
      </c>
      <c r="AK1499" s="13">
        <f t="shared" si="1818"/>
        <v>2.1125552129045233E-3</v>
      </c>
      <c r="AL1499" s="13">
        <f t="shared" si="1819"/>
        <v>3.0581807982985915E-5</v>
      </c>
      <c r="AM1499" s="13">
        <f t="shared" si="1820"/>
        <v>1.1260593519663606E-3</v>
      </c>
      <c r="AN1499" s="13">
        <f t="shared" si="1821"/>
        <v>1.4261917045771269E-3</v>
      </c>
      <c r="AO1499" s="13">
        <f t="shared" si="1822"/>
        <v>9.0315966678520805E-4</v>
      </c>
      <c r="AP1499" s="13">
        <f t="shared" si="1823"/>
        <v>3.8129394110189704E-4</v>
      </c>
      <c r="AQ1499" s="13">
        <f t="shared" si="1824"/>
        <v>1.2073037155089726E-4</v>
      </c>
      <c r="AR1499" s="13">
        <f t="shared" si="1825"/>
        <v>2.6275333791955071E-3</v>
      </c>
      <c r="AS1499" s="13">
        <f t="shared" si="1826"/>
        <v>2.8091017746609795E-3</v>
      </c>
      <c r="AT1499" s="13">
        <f t="shared" si="1827"/>
        <v>1.5016084748692194E-3</v>
      </c>
      <c r="AU1499" s="13">
        <f t="shared" si="1828"/>
        <v>5.3512431913013453E-4</v>
      </c>
      <c r="AV1499" s="13">
        <f t="shared" si="1829"/>
        <v>1.43025649686795E-4</v>
      </c>
      <c r="AW1499" s="13">
        <f t="shared" si="1830"/>
        <v>1.1502613119476625E-6</v>
      </c>
      <c r="AX1499" s="13">
        <f t="shared" si="1831"/>
        <v>2.0064542592355836E-4</v>
      </c>
      <c r="AY1499" s="13">
        <f t="shared" si="1832"/>
        <v>2.5412412011305063E-4</v>
      </c>
      <c r="AZ1499" s="13">
        <f t="shared" si="1833"/>
        <v>1.6092833446359109E-4</v>
      </c>
      <c r="BA1499" s="13">
        <f t="shared" si="1834"/>
        <v>6.7940366625317795E-5</v>
      </c>
      <c r="BB1499" s="13">
        <f t="shared" si="1835"/>
        <v>2.1512184752463111E-5</v>
      </c>
      <c r="BC1499" s="13">
        <f t="shared" si="1836"/>
        <v>5.4491798123639162E-6</v>
      </c>
      <c r="BD1499" s="13">
        <f t="shared" si="1837"/>
        <v>5.5464310153284675E-4</v>
      </c>
      <c r="BE1499" s="13">
        <f t="shared" si="1838"/>
        <v>5.9297017238899171E-4</v>
      </c>
      <c r="BF1499" s="13">
        <f t="shared" si="1839"/>
        <v>3.1697286450628237E-4</v>
      </c>
      <c r="BG1499" s="13">
        <f t="shared" si="1840"/>
        <v>1.1295879794260323E-4</v>
      </c>
      <c r="BH1499" s="13">
        <f t="shared" si="1841"/>
        <v>3.0191125474996996E-5</v>
      </c>
      <c r="BI1499" s="13">
        <f t="shared" si="1842"/>
        <v>6.4554798673418449E-6</v>
      </c>
      <c r="BJ1499" s="14">
        <f t="shared" si="1843"/>
        <v>0.31182837760812543</v>
      </c>
      <c r="BK1499" s="14">
        <f t="shared" si="1844"/>
        <v>0.27961991062191938</v>
      </c>
      <c r="BL1499" s="14">
        <f t="shared" si="1845"/>
        <v>0.37557341543247491</v>
      </c>
      <c r="BM1499" s="14">
        <f t="shared" si="1846"/>
        <v>0.41291731249365071</v>
      </c>
      <c r="BN1499" s="14">
        <f t="shared" si="1847"/>
        <v>0.58661149997384054</v>
      </c>
    </row>
    <row r="1500" spans="1:66" x14ac:dyDescent="0.25">
      <c r="A1500" t="s">
        <v>178</v>
      </c>
      <c r="B1500" t="s">
        <v>186</v>
      </c>
      <c r="C1500" t="s">
        <v>465</v>
      </c>
      <c r="D1500" s="7" t="s">
        <v>511</v>
      </c>
      <c r="E1500" s="10">
        <f>VLOOKUP(A1500,home!$A$2:$E$405,3,FALSE)</f>
        <v>1.7111111111111099</v>
      </c>
      <c r="F1500" s="10">
        <f>VLOOKUP(B1500,home!$B$2:$E$405,3,FALSE)</f>
        <v>1.59</v>
      </c>
      <c r="G1500" s="10">
        <f>VLOOKUP(C1500,away!$B$2:$E$405,4,FALSE)</f>
        <v>1.17</v>
      </c>
      <c r="H1500" s="10">
        <f>VLOOKUP(A1500,away!$A$2:$E$405,3,FALSE)</f>
        <v>1.31111111111111</v>
      </c>
      <c r="I1500" s="10">
        <f>VLOOKUP(C1500,away!$B$2:$E$405,3,FALSE)</f>
        <v>0.5</v>
      </c>
      <c r="J1500" s="10">
        <f>VLOOKUP(B1500,home!$B$2:$E$405,4,FALSE)</f>
        <v>0.98</v>
      </c>
      <c r="K1500" s="12">
        <f t="shared" si="1792"/>
        <v>3.1831799999999979</v>
      </c>
      <c r="L1500" s="12">
        <f t="shared" si="1793"/>
        <v>0.64244444444444393</v>
      </c>
      <c r="M1500" s="13">
        <f t="shared" si="1794"/>
        <v>2.1804815383144414E-2</v>
      </c>
      <c r="N1500" s="13">
        <f t="shared" si="1795"/>
        <v>6.9408652231317591E-2</v>
      </c>
      <c r="O1500" s="13">
        <f t="shared" si="1796"/>
        <v>1.4008382505037879E-2</v>
      </c>
      <c r="P1500" s="13">
        <f t="shared" si="1797"/>
        <v>4.459120302238645E-2</v>
      </c>
      <c r="Q1500" s="13">
        <f t="shared" si="1798"/>
        <v>0.1104701168048427</v>
      </c>
      <c r="R1500" s="13">
        <f t="shared" si="1799"/>
        <v>4.4998037580071632E-3</v>
      </c>
      <c r="S1500" s="13">
        <f t="shared" si="1800"/>
        <v>2.2797434328666023E-2</v>
      </c>
      <c r="T1500" s="13">
        <f t="shared" si="1801"/>
        <v>7.0970912818399998E-2</v>
      </c>
      <c r="U1500" s="13">
        <f t="shared" si="1802"/>
        <v>1.4323685326413232E-2</v>
      </c>
      <c r="V1500" s="13">
        <f t="shared" si="1803"/>
        <v>5.1801249946982686E-3</v>
      </c>
      <c r="W1500" s="13">
        <f t="shared" si="1804"/>
        <v>0.11721542213694633</v>
      </c>
      <c r="X1500" s="13">
        <f t="shared" si="1805"/>
        <v>7.5304396755091471E-2</v>
      </c>
      <c r="Y1500" s="13">
        <f t="shared" si="1806"/>
        <v>2.4189445668774359E-2</v>
      </c>
      <c r="Z1500" s="13">
        <f t="shared" si="1807"/>
        <v>9.6362464180731113E-4</v>
      </c>
      <c r="AA1500" s="13">
        <f t="shared" si="1808"/>
        <v>3.0673906873081949E-3</v>
      </c>
      <c r="AB1500" s="13">
        <f t="shared" si="1809"/>
        <v>4.8820283440128469E-3</v>
      </c>
      <c r="AC1500" s="13">
        <f t="shared" si="1810"/>
        <v>6.6209000529559507E-4</v>
      </c>
      <c r="AD1500" s="13">
        <f t="shared" si="1811"/>
        <v>9.3279446859471149E-2</v>
      </c>
      <c r="AE1500" s="13">
        <f t="shared" si="1812"/>
        <v>5.9926862415717971E-2</v>
      </c>
      <c r="AF1500" s="13">
        <f t="shared" si="1813"/>
        <v>1.9249839915982277E-2</v>
      </c>
      <c r="AG1500" s="13">
        <f t="shared" si="1814"/>
        <v>4.1223175701559055E-3</v>
      </c>
      <c r="AH1500" s="13">
        <f t="shared" si="1815"/>
        <v>1.5476882441471855E-4</v>
      </c>
      <c r="AI1500" s="13">
        <f t="shared" si="1816"/>
        <v>4.9265702650044352E-4</v>
      </c>
      <c r="AJ1500" s="13">
        <f t="shared" si="1817"/>
        <v>7.841079968078403E-4</v>
      </c>
      <c r="AK1500" s="13">
        <f t="shared" si="1818"/>
        <v>8.3198563109292665E-4</v>
      </c>
      <c r="AL1500" s="13">
        <f t="shared" si="1819"/>
        <v>5.4159394292420417E-5</v>
      </c>
      <c r="AM1500" s="13">
        <f t="shared" si="1820"/>
        <v>5.9385053930826243E-2</v>
      </c>
      <c r="AN1500" s="13">
        <f t="shared" si="1821"/>
        <v>3.8151597980893008E-2</v>
      </c>
      <c r="AO1500" s="13">
        <f t="shared" si="1822"/>
        <v>1.2255141084751288E-2</v>
      </c>
      <c r="AP1500" s="13">
        <f t="shared" si="1823"/>
        <v>2.6244157685937739E-3</v>
      </c>
      <c r="AQ1500" s="13">
        <f t="shared" si="1824"/>
        <v>4.2151033261136629E-4</v>
      </c>
      <c r="AR1500" s="13">
        <f t="shared" si="1825"/>
        <v>1.9886074283686718E-5</v>
      </c>
      <c r="AS1500" s="13">
        <f t="shared" si="1826"/>
        <v>6.3300953938345844E-5</v>
      </c>
      <c r="AT1500" s="13">
        <f t="shared" si="1827"/>
        <v>1.0074916527873179E-4</v>
      </c>
      <c r="AU1500" s="13">
        <f t="shared" si="1828"/>
        <v>1.0690090931065111E-4</v>
      </c>
      <c r="AV1500" s="13">
        <f t="shared" si="1829"/>
        <v>8.5071209124869534E-5</v>
      </c>
      <c r="AW1500" s="13">
        <f t="shared" si="1830"/>
        <v>3.076579013533031E-6</v>
      </c>
      <c r="AX1500" s="13">
        <f t="shared" si="1831"/>
        <v>3.1505552661921211E-2</v>
      </c>
      <c r="AY1500" s="13">
        <f t="shared" si="1832"/>
        <v>2.0240567276803147E-2</v>
      </c>
      <c r="AZ1500" s="13">
        <f t="shared" si="1833"/>
        <v>6.5017199996930935E-3</v>
      </c>
      <c r="BA1500" s="13">
        <f t="shared" si="1834"/>
        <v>1.3923312977120535E-3</v>
      </c>
      <c r="BB1500" s="13">
        <f t="shared" si="1835"/>
        <v>2.2362387676030791E-4</v>
      </c>
      <c r="BC1500" s="13">
        <f t="shared" si="1836"/>
        <v>2.8733183453957772E-5</v>
      </c>
      <c r="BD1500" s="13">
        <f t="shared" si="1837"/>
        <v>2.1292829908940086E-6</v>
      </c>
      <c r="BE1500" s="13">
        <f t="shared" si="1838"/>
        <v>6.7778910309539867E-6</v>
      </c>
      <c r="BF1500" s="13">
        <f t="shared" si="1839"/>
        <v>1.0787623585956049E-5</v>
      </c>
      <c r="BG1500" s="13">
        <f t="shared" si="1840"/>
        <v>1.144631588211452E-5</v>
      </c>
      <c r="BH1500" s="13">
        <f t="shared" si="1841"/>
        <v>9.108920947407317E-6</v>
      </c>
      <c r="BI1500" s="13">
        <f t="shared" si="1842"/>
        <v>5.799066996273602E-6</v>
      </c>
      <c r="BJ1500" s="14">
        <f t="shared" si="1843"/>
        <v>0.81686766057071925</v>
      </c>
      <c r="BK1500" s="14">
        <f t="shared" si="1844"/>
        <v>0.11533039440528631</v>
      </c>
      <c r="BL1500" s="14">
        <f t="shared" si="1845"/>
        <v>4.3466767512965132E-2</v>
      </c>
      <c r="BM1500" s="14">
        <f t="shared" si="1846"/>
        <v>0.6916079827282523</v>
      </c>
      <c r="BN1500" s="14">
        <f t="shared" si="1847"/>
        <v>0.26478297370473625</v>
      </c>
    </row>
    <row r="1501" spans="1:66" x14ac:dyDescent="0.25">
      <c r="A1501" t="s">
        <v>178</v>
      </c>
      <c r="B1501" t="s">
        <v>272</v>
      </c>
      <c r="C1501" t="s">
        <v>271</v>
      </c>
      <c r="D1501" s="7" t="s">
        <v>511</v>
      </c>
      <c r="E1501" s="10">
        <f>VLOOKUP(A1501,home!$A$2:$E$405,3,FALSE)</f>
        <v>1.7111111111111099</v>
      </c>
      <c r="F1501" s="10">
        <f>VLOOKUP(B1501,home!$B$2:$E$405,3,FALSE)</f>
        <v>0.8</v>
      </c>
      <c r="G1501" s="10">
        <f>VLOOKUP(C1501,away!$B$2:$E$405,4,FALSE)</f>
        <v>1.02</v>
      </c>
      <c r="H1501" s="10">
        <f>VLOOKUP(A1501,away!$A$2:$E$405,3,FALSE)</f>
        <v>1.31111111111111</v>
      </c>
      <c r="I1501" s="10">
        <f>VLOOKUP(C1501,away!$B$2:$E$405,3,FALSE)</f>
        <v>1.02</v>
      </c>
      <c r="J1501" s="10">
        <f>VLOOKUP(B1501,home!$B$2:$E$405,4,FALSE)</f>
        <v>1.33</v>
      </c>
      <c r="K1501" s="12">
        <f t="shared" si="1792"/>
        <v>1.3962666666666657</v>
      </c>
      <c r="L1501" s="12">
        <f t="shared" si="1793"/>
        <v>1.7786533333333319</v>
      </c>
      <c r="M1501" s="13">
        <f t="shared" si="1794"/>
        <v>4.1797447746991505E-2</v>
      </c>
      <c r="N1501" s="13">
        <f t="shared" si="1795"/>
        <v>5.8360383040865958E-2</v>
      </c>
      <c r="O1501" s="13">
        <f t="shared" si="1796"/>
        <v>7.4343169760012193E-2</v>
      </c>
      <c r="P1501" s="13">
        <f t="shared" si="1797"/>
        <v>0.10380288983024627</v>
      </c>
      <c r="Q1501" s="13">
        <f t="shared" si="1798"/>
        <v>4.0743328746929874E-2</v>
      </c>
      <c r="R1501" s="13">
        <f t="shared" si="1799"/>
        <v>6.6115363352105744E-2</v>
      </c>
      <c r="S1501" s="13">
        <f t="shared" si="1800"/>
        <v>6.4447953869897601E-2</v>
      </c>
      <c r="T1501" s="13">
        <f t="shared" si="1801"/>
        <v>7.2468257486822577E-2</v>
      </c>
      <c r="U1501" s="13">
        <f t="shared" si="1802"/>
        <v>9.2314678003100101E-2</v>
      </c>
      <c r="V1501" s="13">
        <f t="shared" si="1803"/>
        <v>1.7783871227515586E-2</v>
      </c>
      <c r="W1501" s="13">
        <f t="shared" si="1804"/>
        <v>1.8962850606126635E-2</v>
      </c>
      <c r="X1501" s="13">
        <f t="shared" si="1805"/>
        <v>3.3728337440089129E-2</v>
      </c>
      <c r="Y1501" s="13">
        <f t="shared" si="1806"/>
        <v>2.9995509907802982E-2</v>
      </c>
      <c r="Z1501" s="13">
        <f t="shared" si="1807"/>
        <v>3.9198770470255766E-2</v>
      </c>
      <c r="AA1501" s="13">
        <f t="shared" si="1808"/>
        <v>5.4731936581935745E-2</v>
      </c>
      <c r="AB1501" s="13">
        <f t="shared" si="1809"/>
        <v>3.8210189325735396E-2</v>
      </c>
      <c r="AC1501" s="13">
        <f t="shared" si="1810"/>
        <v>2.7603617644302815E-3</v>
      </c>
      <c r="AD1501" s="13">
        <f t="shared" si="1811"/>
        <v>6.6192990515785977E-3</v>
      </c>
      <c r="AE1501" s="13">
        <f t="shared" si="1812"/>
        <v>1.1773438322420433E-2</v>
      </c>
      <c r="AF1501" s="13">
        <f t="shared" si="1813"/>
        <v>1.047043265848375E-2</v>
      </c>
      <c r="AG1501" s="13">
        <f t="shared" si="1814"/>
        <v>6.2077566498181021E-3</v>
      </c>
      <c r="AH1501" s="13">
        <f t="shared" si="1815"/>
        <v>1.7430255939872154E-2</v>
      </c>
      <c r="AI1501" s="13">
        <f t="shared" si="1816"/>
        <v>2.4337285360312141E-2</v>
      </c>
      <c r="AJ1501" s="13">
        <f t="shared" si="1817"/>
        <v>1.6990670152879243E-2</v>
      </c>
      <c r="AK1501" s="13">
        <f t="shared" si="1818"/>
        <v>7.907835459597834E-3</v>
      </c>
      <c r="AL1501" s="13">
        <f t="shared" si="1819"/>
        <v>2.742115067496241E-4</v>
      </c>
      <c r="AM1501" s="13">
        <f t="shared" si="1820"/>
        <v>1.8484613244834939E-3</v>
      </c>
      <c r="AN1501" s="13">
        <f t="shared" si="1821"/>
        <v>3.2877718963303117E-3</v>
      </c>
      <c r="AO1501" s="13">
        <f t="shared" si="1822"/>
        <v>2.9239032213237803E-3</v>
      </c>
      <c r="AP1501" s="13">
        <f t="shared" si="1823"/>
        <v>1.7335367369838697E-3</v>
      </c>
      <c r="AQ1501" s="13">
        <f t="shared" si="1824"/>
        <v>7.7084022392303697E-4</v>
      </c>
      <c r="AR1501" s="13">
        <f t="shared" si="1825"/>
        <v>6.200476565661338E-3</v>
      </c>
      <c r="AS1501" s="13">
        <f t="shared" si="1826"/>
        <v>8.6575187460807296E-3</v>
      </c>
      <c r="AT1501" s="13">
        <f t="shared" si="1827"/>
        <v>6.0441024205971578E-3</v>
      </c>
      <c r="AU1501" s="13">
        <f t="shared" si="1828"/>
        <v>2.8130595799330397E-3</v>
      </c>
      <c r="AV1501" s="13">
        <f t="shared" si="1829"/>
        <v>9.8194533070195878E-4</v>
      </c>
      <c r="AW1501" s="13">
        <f t="shared" si="1830"/>
        <v>1.8916590179816679E-5</v>
      </c>
      <c r="AX1501" s="13">
        <f t="shared" si="1831"/>
        <v>4.3015748866646934E-4</v>
      </c>
      <c r="AY1501" s="13">
        <f t="shared" si="1832"/>
        <v>7.651010510749106E-4</v>
      </c>
      <c r="AZ1501" s="13">
        <f t="shared" si="1833"/>
        <v>6.8042476741561294E-4</v>
      </c>
      <c r="BA1501" s="13">
        <f t="shared" si="1834"/>
        <v>4.0341326021544574E-4</v>
      </c>
      <c r="BB1501" s="13">
        <f t="shared" si="1835"/>
        <v>1.7938308499826738E-4</v>
      </c>
      <c r="BC1501" s="13">
        <f t="shared" si="1836"/>
        <v>6.3812064415156875E-5</v>
      </c>
      <c r="BD1501" s="13">
        <f t="shared" si="1837"/>
        <v>1.838083051961458E-3</v>
      </c>
      <c r="BE1501" s="13">
        <f t="shared" si="1838"/>
        <v>2.5664540960187165E-3</v>
      </c>
      <c r="BF1501" s="13">
        <f t="shared" si="1839"/>
        <v>1.7917271529005326E-3</v>
      </c>
      <c r="BG1501" s="13">
        <f t="shared" si="1840"/>
        <v>8.3390963311886048E-4</v>
      </c>
      <c r="BH1501" s="13">
        <f t="shared" si="1841"/>
        <v>2.9109005593402329E-4</v>
      </c>
      <c r="BI1501" s="13">
        <f t="shared" si="1842"/>
        <v>8.1287868419762394E-5</v>
      </c>
      <c r="BJ1501" s="14">
        <f t="shared" si="1843"/>
        <v>0.30241639903076839</v>
      </c>
      <c r="BK1501" s="14">
        <f t="shared" si="1844"/>
        <v>0.23163183699690579</v>
      </c>
      <c r="BL1501" s="14">
        <f t="shared" si="1845"/>
        <v>0.42448103843687823</v>
      </c>
      <c r="BM1501" s="14">
        <f t="shared" si="1846"/>
        <v>0.6118192779967615</v>
      </c>
      <c r="BN1501" s="14">
        <f t="shared" si="1847"/>
        <v>0.38516258247715152</v>
      </c>
    </row>
    <row r="1502" spans="1:66" x14ac:dyDescent="0.25">
      <c r="A1502" t="s">
        <v>178</v>
      </c>
      <c r="B1502" t="s">
        <v>183</v>
      </c>
      <c r="C1502" t="s">
        <v>268</v>
      </c>
      <c r="D1502" s="7" t="s">
        <v>511</v>
      </c>
      <c r="E1502" s="10">
        <f>VLOOKUP(A1502,home!$A$2:$E$405,3,FALSE)</f>
        <v>1.7111111111111099</v>
      </c>
      <c r="F1502" s="10">
        <f>VLOOKUP(B1502,home!$B$2:$E$405,3,FALSE)</f>
        <v>0.73</v>
      </c>
      <c r="G1502" s="10">
        <f>VLOOKUP(C1502,away!$B$2:$E$405,4,FALSE)</f>
        <v>0.92</v>
      </c>
      <c r="H1502" s="10">
        <f>VLOOKUP(A1502,away!$A$2:$E$405,3,FALSE)</f>
        <v>1.31111111111111</v>
      </c>
      <c r="I1502" s="10">
        <f>VLOOKUP(C1502,away!$B$2:$E$405,3,FALSE)</f>
        <v>0.75</v>
      </c>
      <c r="J1502" s="10">
        <f>VLOOKUP(B1502,home!$B$2:$E$405,4,FALSE)</f>
        <v>0.86</v>
      </c>
      <c r="K1502" s="12">
        <f t="shared" si="1792"/>
        <v>1.1491822222222214</v>
      </c>
      <c r="L1502" s="12">
        <f t="shared" si="1793"/>
        <v>0.8456666666666659</v>
      </c>
      <c r="M1502" s="13">
        <f t="shared" si="1794"/>
        <v>0.13603420889424156</v>
      </c>
      <c r="N1502" s="13">
        <f t="shared" si="1795"/>
        <v>0.15632809447532636</v>
      </c>
      <c r="O1502" s="13">
        <f t="shared" si="1796"/>
        <v>0.11503959598823016</v>
      </c>
      <c r="P1502" s="13">
        <f t="shared" si="1797"/>
        <v>0.13220145856130086</v>
      </c>
      <c r="Q1502" s="13">
        <f t="shared" si="1798"/>
        <v>8.9824733502460494E-2</v>
      </c>
      <c r="R1502" s="13">
        <f t="shared" si="1799"/>
        <v>4.8642575837023271E-2</v>
      </c>
      <c r="S1502" s="13">
        <f t="shared" si="1800"/>
        <v>3.2119173897138718E-2</v>
      </c>
      <c r="T1502" s="13">
        <f t="shared" si="1801"/>
        <v>7.5961782965247346E-2</v>
      </c>
      <c r="U1502" s="13">
        <f t="shared" si="1802"/>
        <v>5.5899183395003327E-2</v>
      </c>
      <c r="V1502" s="13">
        <f t="shared" si="1803"/>
        <v>3.4682465956346908E-3</v>
      </c>
      <c r="W1502" s="13">
        <f t="shared" si="1804"/>
        <v>3.4408328952292136E-2</v>
      </c>
      <c r="X1502" s="13">
        <f t="shared" si="1805"/>
        <v>2.909797685065502E-2</v>
      </c>
      <c r="Y1502" s="13">
        <f t="shared" si="1806"/>
        <v>1.230359454501862E-2</v>
      </c>
      <c r="Z1502" s="13">
        <f t="shared" si="1807"/>
        <v>1.3711801655391997E-2</v>
      </c>
      <c r="AA1502" s="13">
        <f t="shared" si="1808"/>
        <v>1.5757358697013706E-2</v>
      </c>
      <c r="AB1502" s="13">
        <f t="shared" si="1809"/>
        <v>9.054038241893431E-3</v>
      </c>
      <c r="AC1502" s="13">
        <f t="shared" si="1810"/>
        <v>2.106580682536415E-4</v>
      </c>
      <c r="AD1502" s="13">
        <f t="shared" si="1811"/>
        <v>9.885359982087066E-3</v>
      </c>
      <c r="AE1502" s="13">
        <f t="shared" si="1812"/>
        <v>8.359719424851619E-3</v>
      </c>
      <c r="AF1502" s="13">
        <f t="shared" si="1813"/>
        <v>3.534768030141423E-3</v>
      </c>
      <c r="AG1502" s="13">
        <f t="shared" si="1814"/>
        <v>9.9641183249653156E-4</v>
      </c>
      <c r="AH1502" s="13">
        <f t="shared" si="1815"/>
        <v>2.8989033999774544E-3</v>
      </c>
      <c r="AI1502" s="13">
        <f t="shared" si="1816"/>
        <v>3.3313682511936439E-3</v>
      </c>
      <c r="AJ1502" s="13">
        <f t="shared" si="1817"/>
        <v>1.914174584973634E-3</v>
      </c>
      <c r="AK1502" s="13">
        <f t="shared" si="1818"/>
        <v>7.3324513442710008E-4</v>
      </c>
      <c r="AL1502" s="13">
        <f t="shared" si="1819"/>
        <v>8.1889119236143384E-6</v>
      </c>
      <c r="AM1502" s="13">
        <f t="shared" si="1820"/>
        <v>2.2720159903362844E-3</v>
      </c>
      <c r="AN1502" s="13">
        <f t="shared" si="1821"/>
        <v>1.9213681891610491E-3</v>
      </c>
      <c r="AO1502" s="13">
        <f t="shared" si="1822"/>
        <v>8.124185159835961E-4</v>
      </c>
      <c r="AP1502" s="13">
        <f t="shared" si="1823"/>
        <v>2.290117527833758E-4</v>
      </c>
      <c r="AQ1502" s="13">
        <f t="shared" si="1824"/>
        <v>4.841690140095198E-5</v>
      </c>
      <c r="AR1502" s="13">
        <f t="shared" si="1825"/>
        <v>4.9030119504951978E-4</v>
      </c>
      <c r="AS1502" s="13">
        <f t="shared" si="1826"/>
        <v>5.6344541688521795E-4</v>
      </c>
      <c r="AT1502" s="13">
        <f t="shared" si="1827"/>
        <v>3.2375072813854044E-4</v>
      </c>
      <c r="AU1502" s="13">
        <f t="shared" si="1828"/>
        <v>1.2401619373610345E-4</v>
      </c>
      <c r="AV1502" s="13">
        <f t="shared" si="1829"/>
        <v>3.5629301277299204E-5</v>
      </c>
      <c r="AW1502" s="13">
        <f t="shared" si="1830"/>
        <v>2.2106083730532858E-7</v>
      </c>
      <c r="AX1502" s="13">
        <f t="shared" si="1831"/>
        <v>4.3516006411651242E-4</v>
      </c>
      <c r="AY1502" s="13">
        <f t="shared" si="1832"/>
        <v>3.6800036088786359E-4</v>
      </c>
      <c r="AZ1502" s="13">
        <f t="shared" si="1833"/>
        <v>1.5560281926208484E-4</v>
      </c>
      <c r="BA1502" s="13">
        <f t="shared" si="1834"/>
        <v>4.3862705829767668E-5</v>
      </c>
      <c r="BB1502" s="13">
        <f t="shared" si="1835"/>
        <v>9.2733070575100378E-6</v>
      </c>
      <c r="BC1502" s="13">
        <f t="shared" si="1836"/>
        <v>1.5684253336601967E-6</v>
      </c>
      <c r="BD1502" s="13">
        <f t="shared" si="1837"/>
        <v>6.9105229546701684E-5</v>
      </c>
      <c r="BE1502" s="13">
        <f t="shared" si="1838"/>
        <v>7.9414501257655347E-5</v>
      </c>
      <c r="BF1502" s="13">
        <f t="shared" si="1839"/>
        <v>4.5630866515970897E-5</v>
      </c>
      <c r="BG1502" s="13">
        <f t="shared" si="1840"/>
        <v>1.747939352824967E-5</v>
      </c>
      <c r="BH1502" s="13">
        <f t="shared" si="1841"/>
        <v>5.0217520744726659E-6</v>
      </c>
      <c r="BI1502" s="13">
        <f t="shared" si="1842"/>
        <v>1.1541816416783085E-6</v>
      </c>
      <c r="BJ1502" s="14">
        <f t="shared" si="1843"/>
        <v>0.42699746959272933</v>
      </c>
      <c r="BK1502" s="14">
        <f t="shared" si="1844"/>
        <v>0.30440993528938093</v>
      </c>
      <c r="BL1502" s="14">
        <f t="shared" si="1845"/>
        <v>0.25502539228938714</v>
      </c>
      <c r="BM1502" s="14">
        <f t="shared" si="1846"/>
        <v>0.32170615226825616</v>
      </c>
      <c r="BN1502" s="14">
        <f t="shared" si="1847"/>
        <v>0.67807066725858267</v>
      </c>
    </row>
    <row r="1503" spans="1:66" x14ac:dyDescent="0.25">
      <c r="A1503" t="s">
        <v>28</v>
      </c>
      <c r="B1503" t="s">
        <v>276</v>
      </c>
      <c r="C1503" t="s">
        <v>188</v>
      </c>
      <c r="D1503" s="7" t="s">
        <v>511</v>
      </c>
      <c r="E1503" s="10">
        <f>VLOOKUP(A1503,home!$A$2:$E$405,3,FALSE)</f>
        <v>1.4173913043478299</v>
      </c>
      <c r="F1503" s="10">
        <f>VLOOKUP(B1503,home!$B$2:$E$405,3,FALSE)</f>
        <v>0.6</v>
      </c>
      <c r="G1503" s="10">
        <f>VLOOKUP(C1503,away!$B$2:$E$405,4,FALSE)</f>
        <v>1.06</v>
      </c>
      <c r="H1503" s="10">
        <f>VLOOKUP(A1503,away!$A$2:$E$405,3,FALSE)</f>
        <v>1.2521739130434799</v>
      </c>
      <c r="I1503" s="10">
        <f>VLOOKUP(C1503,away!$B$2:$E$405,3,FALSE)</f>
        <v>0.94</v>
      </c>
      <c r="J1503" s="10">
        <f>VLOOKUP(B1503,home!$B$2:$E$405,4,FALSE)</f>
        <v>1.6</v>
      </c>
      <c r="K1503" s="12">
        <f t="shared" si="1792"/>
        <v>0.90146086956521976</v>
      </c>
      <c r="L1503" s="12">
        <f t="shared" si="1793"/>
        <v>1.8832695652173936</v>
      </c>
      <c r="M1503" s="13">
        <f t="shared" si="1794"/>
        <v>6.1745731289248713E-2</v>
      </c>
      <c r="N1503" s="13">
        <f t="shared" si="1795"/>
        <v>5.5661360619946545E-2</v>
      </c>
      <c r="O1503" s="13">
        <f t="shared" si="1796"/>
        <v>0.11628385651913345</v>
      </c>
      <c r="P1503" s="13">
        <f t="shared" si="1797"/>
        <v>0.1048253464141353</v>
      </c>
      <c r="Q1503" s="13">
        <f t="shared" si="1798"/>
        <v>2.5088269272820145E-2</v>
      </c>
      <c r="R1503" s="13">
        <f t="shared" si="1799"/>
        <v>0.10949692395429514</v>
      </c>
      <c r="S1503" s="13">
        <f t="shared" si="1800"/>
        <v>4.4490335693686975E-2</v>
      </c>
      <c r="T1503" s="13">
        <f t="shared" si="1801"/>
        <v>4.7247973965480895E-2</v>
      </c>
      <c r="U1503" s="13">
        <f t="shared" si="1802"/>
        <v>9.8707192282555645E-2</v>
      </c>
      <c r="V1503" s="13">
        <f t="shared" si="1803"/>
        <v>8.3923297724279901E-3</v>
      </c>
      <c r="W1503" s="13">
        <f t="shared" si="1804"/>
        <v>7.5386976781876107E-3</v>
      </c>
      <c r="X1503" s="13">
        <f t="shared" si="1805"/>
        <v>1.4197399898705759E-2</v>
      </c>
      <c r="Y1503" s="13">
        <f t="shared" si="1806"/>
        <v>1.3368765567226533E-2</v>
      </c>
      <c r="Z1503" s="13">
        <f t="shared" si="1807"/>
        <v>6.8737408122682461E-2</v>
      </c>
      <c r="AA1503" s="13">
        <f t="shared" si="1808"/>
        <v>6.1964083697932736E-2</v>
      </c>
      <c r="AB1503" s="13">
        <f t="shared" si="1809"/>
        <v>2.7929098386075251E-2</v>
      </c>
      <c r="AC1503" s="13">
        <f t="shared" si="1810"/>
        <v>8.904753993188247E-4</v>
      </c>
      <c r="AD1503" s="13">
        <f t="shared" si="1811"/>
        <v>1.6989602410920762E-3</v>
      </c>
      <c r="AE1503" s="13">
        <f t="shared" si="1812"/>
        <v>3.1996001145631128E-3</v>
      </c>
      <c r="AF1503" s="13">
        <f t="shared" si="1813"/>
        <v>3.0128547583113991E-3</v>
      </c>
      <c r="AG1503" s="13">
        <f t="shared" si="1814"/>
        <v>1.8913392235827542E-3</v>
      </c>
      <c r="AH1503" s="13">
        <f t="shared" si="1815"/>
        <v>3.236276717734371E-2</v>
      </c>
      <c r="AI1503" s="13">
        <f t="shared" si="1816"/>
        <v>2.9173768241225011E-2</v>
      </c>
      <c r="AJ1503" s="13">
        <f t="shared" si="1817"/>
        <v>1.3149505243614445E-2</v>
      </c>
      <c r="AK1503" s="13">
        <f t="shared" si="1818"/>
        <v>3.9512548104203649E-3</v>
      </c>
      <c r="AL1503" s="13">
        <f t="shared" si="1819"/>
        <v>6.0470183287384241E-5</v>
      </c>
      <c r="AM1503" s="13">
        <f t="shared" si="1820"/>
        <v>3.0630923525831982E-4</v>
      </c>
      <c r="AN1503" s="13">
        <f t="shared" si="1821"/>
        <v>5.7686286030700828E-4</v>
      </c>
      <c r="AO1503" s="13">
        <f t="shared" si="1822"/>
        <v>5.4319413406022092E-4</v>
      </c>
      <c r="AP1503" s="13">
        <f t="shared" si="1823"/>
        <v>3.4099366022674355E-4</v>
      </c>
      <c r="AQ1503" s="13">
        <f t="shared" si="1824"/>
        <v>1.6054574555927686E-4</v>
      </c>
      <c r="AR1503" s="13">
        <f t="shared" si="1825"/>
        <v>1.2189562894261548E-2</v>
      </c>
      <c r="AS1503" s="13">
        <f t="shared" si="1826"/>
        <v>1.0988413966280952E-2</v>
      </c>
      <c r="AT1503" s="13">
        <f t="shared" si="1827"/>
        <v>4.952812604593116E-3</v>
      </c>
      <c r="AU1503" s="13">
        <f t="shared" si="1828"/>
        <v>1.4882555857766971E-3</v>
      </c>
      <c r="AV1503" s="13">
        <f t="shared" si="1829"/>
        <v>3.354010436223891E-4</v>
      </c>
      <c r="AW1503" s="13">
        <f t="shared" si="1830"/>
        <v>2.8516626792889284E-6</v>
      </c>
      <c r="AX1503" s="13">
        <f t="shared" si="1831"/>
        <v>4.6020964928637064E-5</v>
      </c>
      <c r="AY1503" s="13">
        <f t="shared" si="1832"/>
        <v>8.6669882612039247E-5</v>
      </c>
      <c r="AZ1503" s="13">
        <f t="shared" si="1833"/>
        <v>8.1611376072108867E-5</v>
      </c>
      <c r="BA1503" s="13">
        <f t="shared" si="1834"/>
        <v>5.1232073577371213E-5</v>
      </c>
      <c r="BB1503" s="13">
        <f t="shared" si="1835"/>
        <v>2.4120951232810368E-5</v>
      </c>
      <c r="BC1503" s="13">
        <f t="shared" si="1836"/>
        <v>9.0852506681689342E-6</v>
      </c>
      <c r="BD1503" s="13">
        <f t="shared" si="1837"/>
        <v>3.8260388020110087E-3</v>
      </c>
      <c r="BE1503" s="13">
        <f t="shared" si="1838"/>
        <v>3.4490242654511157E-3</v>
      </c>
      <c r="BF1503" s="13">
        <f t="shared" si="1839"/>
        <v>1.554580206742553E-3</v>
      </c>
      <c r="BG1503" s="13">
        <f t="shared" si="1840"/>
        <v>4.67131074993007E-4</v>
      </c>
      <c r="BH1503" s="13">
        <f t="shared" si="1841"/>
        <v>1.0527509626603297E-4</v>
      </c>
      <c r="BI1503" s="13">
        <f t="shared" si="1842"/>
        <v>1.8980275964708067E-5</v>
      </c>
      <c r="BJ1503" s="14">
        <f t="shared" si="1843"/>
        <v>0.1751318674744195</v>
      </c>
      <c r="BK1503" s="14">
        <f t="shared" si="1844"/>
        <v>0.22049135863471722</v>
      </c>
      <c r="BL1503" s="14">
        <f t="shared" si="1845"/>
        <v>0.53239392612855896</v>
      </c>
      <c r="BM1503" s="14">
        <f t="shared" si="1846"/>
        <v>0.52356925407086607</v>
      </c>
      <c r="BN1503" s="14">
        <f t="shared" si="1847"/>
        <v>0.4731014880695793</v>
      </c>
    </row>
    <row r="1504" spans="1:66" x14ac:dyDescent="0.25">
      <c r="A1504" t="s">
        <v>28</v>
      </c>
      <c r="B1504" t="s">
        <v>293</v>
      </c>
      <c r="C1504" t="s">
        <v>462</v>
      </c>
      <c r="D1504" s="7" t="s">
        <v>511</v>
      </c>
      <c r="E1504" s="10">
        <f>VLOOKUP(A1504,home!$A$2:$E$405,3,FALSE)</f>
        <v>1.4173913043478299</v>
      </c>
      <c r="F1504" s="10">
        <f>VLOOKUP(B1504,home!$B$2:$E$405,3,FALSE)</f>
        <v>0.4</v>
      </c>
      <c r="G1504" s="10">
        <f>VLOOKUP(C1504,away!$B$2:$E$405,4,FALSE)</f>
        <v>1.65</v>
      </c>
      <c r="H1504" s="10">
        <f>VLOOKUP(A1504,away!$A$2:$E$405,3,FALSE)</f>
        <v>1.2521739130434799</v>
      </c>
      <c r="I1504" s="10">
        <f>VLOOKUP(C1504,away!$B$2:$E$405,3,FALSE)</f>
        <v>0.47</v>
      </c>
      <c r="J1504" s="10">
        <f>VLOOKUP(B1504,home!$B$2:$E$405,4,FALSE)</f>
        <v>0.91</v>
      </c>
      <c r="K1504" s="12">
        <f t="shared" si="1792"/>
        <v>0.93547826086956776</v>
      </c>
      <c r="L1504" s="12">
        <f t="shared" si="1793"/>
        <v>0.53555478260869627</v>
      </c>
      <c r="M1504" s="13">
        <f t="shared" si="1794"/>
        <v>0.22968808480733421</v>
      </c>
      <c r="N1504" s="13">
        <f t="shared" si="1795"/>
        <v>0.21486821011802679</v>
      </c>
      <c r="O1504" s="13">
        <f t="shared" si="1796"/>
        <v>0.12301055232679965</v>
      </c>
      <c r="P1504" s="13">
        <f t="shared" si="1797"/>
        <v>0.1150736975592795</v>
      </c>
      <c r="Q1504" s="13">
        <f t="shared" si="1798"/>
        <v>0.10050226975868429</v>
      </c>
      <c r="R1504" s="13">
        <f t="shared" si="1799"/>
        <v>3.2939444804977416E-2</v>
      </c>
      <c r="S1504" s="13">
        <f t="shared" si="1800"/>
        <v>1.441297649491927E-2</v>
      </c>
      <c r="T1504" s="13">
        <f t="shared" si="1801"/>
        <v>5.3824471232292705E-2</v>
      </c>
      <c r="U1504" s="13">
        <f t="shared" si="1802"/>
        <v>3.0814134540169388E-2</v>
      </c>
      <c r="V1504" s="13">
        <f t="shared" si="1803"/>
        <v>8.02322128626725E-4</v>
      </c>
      <c r="W1504" s="13">
        <f t="shared" si="1804"/>
        <v>3.1339229509099377E-2</v>
      </c>
      <c r="X1504" s="13">
        <f t="shared" si="1805"/>
        <v>1.6783874246869755E-2</v>
      </c>
      <c r="Y1504" s="13">
        <f t="shared" si="1806"/>
        <v>4.4943420618070128E-3</v>
      </c>
      <c r="Z1504" s="13">
        <f t="shared" si="1807"/>
        <v>5.8802924005936109E-3</v>
      </c>
      <c r="AA1504" s="13">
        <f t="shared" si="1808"/>
        <v>5.5008857083118463E-3</v>
      </c>
      <c r="AB1504" s="13">
        <f t="shared" si="1809"/>
        <v>2.5729794978269134E-3</v>
      </c>
      <c r="AC1504" s="13">
        <f t="shared" si="1810"/>
        <v>2.5122704463575471E-5</v>
      </c>
      <c r="AD1504" s="13">
        <f t="shared" si="1811"/>
        <v>7.3292919795411296E-3</v>
      </c>
      <c r="AE1504" s="13">
        <f t="shared" si="1812"/>
        <v>3.9252373727788102E-3</v>
      </c>
      <c r="AF1504" s="13">
        <f t="shared" si="1813"/>
        <v>1.0510898239330427E-3</v>
      </c>
      <c r="AG1504" s="13">
        <f t="shared" si="1814"/>
        <v>1.8763872738622456E-4</v>
      </c>
      <c r="AH1504" s="13">
        <f t="shared" si="1815"/>
        <v>7.8730467956886977E-4</v>
      </c>
      <c r="AI1504" s="13">
        <f t="shared" si="1816"/>
        <v>7.365064124175586E-4</v>
      </c>
      <c r="AJ1504" s="13">
        <f t="shared" si="1817"/>
        <v>3.4449286890383116E-4</v>
      </c>
      <c r="AK1504" s="13">
        <f t="shared" si="1818"/>
        <v>1.07421863294708E-4</v>
      </c>
      <c r="AL1504" s="13">
        <f t="shared" si="1819"/>
        <v>5.0345885338155526E-7</v>
      </c>
      <c r="AM1504" s="13">
        <f t="shared" si="1820"/>
        <v>1.3712786628852821E-3</v>
      </c>
      <c r="AN1504" s="13">
        <f t="shared" si="1821"/>
        <v>7.3439484619747079E-4</v>
      </c>
      <c r="AO1504" s="13">
        <f t="shared" si="1822"/>
        <v>1.9665433610211667E-4</v>
      </c>
      <c r="AP1504" s="13">
        <f t="shared" si="1823"/>
        <v>3.5106390073408868E-5</v>
      </c>
      <c r="AQ1504" s="13">
        <f t="shared" si="1824"/>
        <v>4.7003487759851435E-6</v>
      </c>
      <c r="AR1504" s="13">
        <f t="shared" si="1825"/>
        <v>8.4328957302663108E-5</v>
      </c>
      <c r="AS1504" s="13">
        <f t="shared" si="1826"/>
        <v>7.8887906318439316E-5</v>
      </c>
      <c r="AT1504" s="13">
        <f t="shared" si="1827"/>
        <v>3.6898960703207496E-5</v>
      </c>
      <c r="AU1504" s="13">
        <f t="shared" si="1828"/>
        <v>1.1506058528843692E-5</v>
      </c>
      <c r="AV1504" s="13">
        <f t="shared" si="1829"/>
        <v>2.6909169055065382E-6</v>
      </c>
      <c r="AW1504" s="13">
        <f t="shared" si="1830"/>
        <v>7.006467037940619E-9</v>
      </c>
      <c r="AX1504" s="13">
        <f t="shared" si="1831"/>
        <v>2.1380022978724489E-4</v>
      </c>
      <c r="AY1504" s="13">
        <f t="shared" si="1832"/>
        <v>1.1450173558539722E-4</v>
      </c>
      <c r="AZ1504" s="13">
        <f t="shared" si="1833"/>
        <v>3.0660976054877907E-5</v>
      </c>
      <c r="BA1504" s="13">
        <f t="shared" si="1834"/>
        <v>5.4735441218801948E-6</v>
      </c>
      <c r="BB1504" s="13">
        <f t="shared" si="1835"/>
        <v>7.3284568307316354E-7</v>
      </c>
      <c r="BC1504" s="13">
        <f t="shared" si="1836"/>
        <v>7.8495802096793962E-8</v>
      </c>
      <c r="BD1504" s="13">
        <f t="shared" si="1837"/>
        <v>7.5271293993076245E-6</v>
      </c>
      <c r="BE1504" s="13">
        <f t="shared" si="1838"/>
        <v>7.0414659198044907E-6</v>
      </c>
      <c r="BF1504" s="13">
        <f t="shared" si="1839"/>
        <v>3.2935691463155183E-6</v>
      </c>
      <c r="BG1504" s="13">
        <f t="shared" si="1840"/>
        <v>1.0270207790163028E-6</v>
      </c>
      <c r="BH1504" s="13">
        <f t="shared" si="1841"/>
        <v>2.4018890305776984E-7</v>
      </c>
      <c r="BI1504" s="13">
        <f t="shared" si="1842"/>
        <v>4.4938299462530362E-8</v>
      </c>
      <c r="BJ1504" s="14">
        <f t="shared" si="1843"/>
        <v>0.43701303724148799</v>
      </c>
      <c r="BK1504" s="14">
        <f t="shared" si="1844"/>
        <v>0.36011720888906212</v>
      </c>
      <c r="BL1504" s="14">
        <f t="shared" si="1845"/>
        <v>0.19704720981447582</v>
      </c>
      <c r="BM1504" s="14">
        <f t="shared" si="1846"/>
        <v>0.18386099424139932</v>
      </c>
      <c r="BN1504" s="14">
        <f t="shared" si="1847"/>
        <v>0.81608225937510193</v>
      </c>
    </row>
    <row r="1505" spans="1:66" x14ac:dyDescent="0.25">
      <c r="A1505" t="s">
        <v>192</v>
      </c>
      <c r="B1505" t="s">
        <v>202</v>
      </c>
      <c r="C1505" t="s">
        <v>200</v>
      </c>
      <c r="D1505" s="7" t="s">
        <v>511</v>
      </c>
      <c r="E1505" s="10">
        <f>VLOOKUP(A1505,home!$A$2:$E$405,3,FALSE)</f>
        <v>1.4020618556701001</v>
      </c>
      <c r="F1505" s="10">
        <f>VLOOKUP(B1505,home!$B$2:$E$405,3,FALSE)</f>
        <v>0.53</v>
      </c>
      <c r="G1505" s="10">
        <f>VLOOKUP(C1505,away!$B$2:$E$405,4,FALSE)</f>
        <v>1.25</v>
      </c>
      <c r="H1505" s="10">
        <f>VLOOKUP(A1505,away!$A$2:$E$405,3,FALSE)</f>
        <v>1.1340206185567001</v>
      </c>
      <c r="I1505" s="10">
        <f>VLOOKUP(C1505,away!$B$2:$E$405,3,FALSE)</f>
        <v>0.8</v>
      </c>
      <c r="J1505" s="10">
        <f>VLOOKUP(B1505,home!$B$2:$E$405,4,FALSE)</f>
        <v>0.88</v>
      </c>
      <c r="K1505" s="12">
        <f t="shared" si="1792"/>
        <v>0.92886597938144133</v>
      </c>
      <c r="L1505" s="12">
        <f t="shared" si="1793"/>
        <v>0.79835051546391689</v>
      </c>
      <c r="M1505" s="13">
        <f t="shared" si="1794"/>
        <v>0.1777785694675629</v>
      </c>
      <c r="N1505" s="13">
        <f t="shared" si="1795"/>
        <v>0.16513246504151941</v>
      </c>
      <c r="O1505" s="13">
        <f t="shared" si="1796"/>
        <v>0.1419296125728666</v>
      </c>
      <c r="P1505" s="13">
        <f t="shared" si="1797"/>
        <v>0.13183358858572425</v>
      </c>
      <c r="Q1505" s="13">
        <f t="shared" si="1798"/>
        <v>7.6692964434231264E-2</v>
      </c>
      <c r="R1505" s="13">
        <f t="shared" si="1799"/>
        <v>5.665478967857103E-2</v>
      </c>
      <c r="S1505" s="13">
        <f t="shared" si="1800"/>
        <v>2.4440649864944968E-2</v>
      </c>
      <c r="T1505" s="13">
        <f t="shared" si="1801"/>
        <v>6.1227867688524382E-2</v>
      </c>
      <c r="U1505" s="13">
        <f t="shared" si="1802"/>
        <v>5.2624706701435452E-2</v>
      </c>
      <c r="V1505" s="13">
        <f t="shared" si="1803"/>
        <v>2.0138026439375321E-3</v>
      </c>
      <c r="W1505" s="13">
        <f t="shared" si="1804"/>
        <v>2.3745828506956095E-2</v>
      </c>
      <c r="X1505" s="13">
        <f t="shared" si="1805"/>
        <v>1.8957494428646169E-2</v>
      </c>
      <c r="Y1505" s="13">
        <f t="shared" si="1806"/>
        <v>7.5673627245070006E-3</v>
      </c>
      <c r="Z1505" s="13">
        <f t="shared" si="1807"/>
        <v>1.507679351446233E-2</v>
      </c>
      <c r="AA1505" s="13">
        <f t="shared" si="1808"/>
        <v>1.4004320573742813E-2</v>
      </c>
      <c r="AB1505" s="13">
        <f t="shared" si="1809"/>
        <v>6.5040684726506435E-3</v>
      </c>
      <c r="AC1505" s="13">
        <f t="shared" si="1810"/>
        <v>9.3334797765846721E-5</v>
      </c>
      <c r="AD1505" s="13">
        <f t="shared" si="1811"/>
        <v>5.5141730630843804E-3</v>
      </c>
      <c r="AE1505" s="13">
        <f t="shared" si="1812"/>
        <v>4.4022429072706603E-3</v>
      </c>
      <c r="AF1505" s="13">
        <f t="shared" si="1813"/>
        <v>1.7572664471084518E-3</v>
      </c>
      <c r="AG1505" s="13">
        <f t="shared" si="1814"/>
        <v>4.6763819128549285E-4</v>
      </c>
      <c r="AH1505" s="13">
        <f t="shared" si="1815"/>
        <v>3.0091414684535094E-3</v>
      </c>
      <c r="AI1505" s="13">
        <f t="shared" si="1816"/>
        <v>2.795089137192377E-3</v>
      </c>
      <c r="AJ1505" s="13">
        <f t="shared" si="1817"/>
        <v>1.2981316044383127E-3</v>
      </c>
      <c r="AK1505" s="13">
        <f t="shared" si="1818"/>
        <v>4.0193009470753174E-4</v>
      </c>
      <c r="AL1505" s="13">
        <f t="shared" si="1819"/>
        <v>2.768536470114752E-6</v>
      </c>
      <c r="AM1505" s="13">
        <f t="shared" si="1820"/>
        <v>1.0243855525441273E-3</v>
      </c>
      <c r="AN1505" s="13">
        <f t="shared" si="1821"/>
        <v>8.178187339073933E-4</v>
      </c>
      <c r="AO1505" s="13">
        <f t="shared" si="1822"/>
        <v>3.2645300388550768E-4</v>
      </c>
      <c r="AP1505" s="13">
        <f t="shared" si="1823"/>
        <v>8.6874641308913047E-5</v>
      </c>
      <c r="AQ1505" s="13">
        <f t="shared" si="1824"/>
        <v>1.7339103667428399E-5</v>
      </c>
      <c r="AR1505" s="13">
        <f t="shared" si="1825"/>
        <v>4.8046992848874154E-4</v>
      </c>
      <c r="AS1505" s="13">
        <f t="shared" si="1826"/>
        <v>4.4629217068902589E-4</v>
      </c>
      <c r="AT1505" s="13">
        <f t="shared" si="1827"/>
        <v>2.0727280710866573E-4</v>
      </c>
      <c r="AU1505" s="13">
        <f t="shared" si="1828"/>
        <v>6.4176219658043792E-5</v>
      </c>
      <c r="AV1505" s="13">
        <f t="shared" si="1829"/>
        <v>1.4902776781416839E-5</v>
      </c>
      <c r="AW1505" s="13">
        <f t="shared" si="1830"/>
        <v>5.7028823846365373E-8</v>
      </c>
      <c r="AX1505" s="13">
        <f t="shared" si="1831"/>
        <v>1.5858614825468319E-4</v>
      </c>
      <c r="AY1505" s="13">
        <f t="shared" si="1832"/>
        <v>1.2660733320456346E-4</v>
      </c>
      <c r="AZ1505" s="13">
        <f t="shared" si="1833"/>
        <v>5.0538514862687555E-5</v>
      </c>
      <c r="BA1505" s="13">
        <f t="shared" si="1834"/>
        <v>1.3449149797135814E-5</v>
      </c>
      <c r="BB1505" s="13">
        <f t="shared" si="1835"/>
        <v>2.6842839182737019E-6</v>
      </c>
      <c r="BC1505" s="13">
        <f t="shared" si="1836"/>
        <v>4.2859988996106262E-7</v>
      </c>
      <c r="BD1505" s="13">
        <f t="shared" si="1837"/>
        <v>6.3930569178982977E-5</v>
      </c>
      <c r="BE1505" s="13">
        <f t="shared" si="1838"/>
        <v>5.9382930752849008E-5</v>
      </c>
      <c r="BF1505" s="13">
        <f t="shared" si="1839"/>
        <v>2.7579392066142703E-5</v>
      </c>
      <c r="BG1505" s="13">
        <f t="shared" si="1840"/>
        <v>8.5391863407541324E-6</v>
      </c>
      <c r="BH1505" s="13">
        <f t="shared" si="1841"/>
        <v>1.9829399208813031E-6</v>
      </c>
      <c r="BI1505" s="13">
        <f t="shared" si="1842"/>
        <v>3.6837708633279399E-7</v>
      </c>
      <c r="BJ1505" s="14">
        <f t="shared" si="1843"/>
        <v>0.36809046849837396</v>
      </c>
      <c r="BK1505" s="14">
        <f t="shared" si="1844"/>
        <v>0.33628932122961019</v>
      </c>
      <c r="BL1505" s="14">
        <f t="shared" si="1845"/>
        <v>0.28059668760213008</v>
      </c>
      <c r="BM1505" s="14">
        <f t="shared" si="1846"/>
        <v>0.24990473075972047</v>
      </c>
      <c r="BN1505" s="14">
        <f t="shared" si="1847"/>
        <v>0.75002198978047552</v>
      </c>
    </row>
    <row r="1506" spans="1:66" x14ac:dyDescent="0.25">
      <c r="A1506" t="s">
        <v>192</v>
      </c>
      <c r="B1506" t="s">
        <v>193</v>
      </c>
      <c r="C1506" t="s">
        <v>196</v>
      </c>
      <c r="D1506" s="7" t="s">
        <v>511</v>
      </c>
      <c r="E1506" s="10">
        <f>VLOOKUP(A1506,home!$A$2:$E$405,3,FALSE)</f>
        <v>1.4020618556701001</v>
      </c>
      <c r="F1506" s="10">
        <f>VLOOKUP(B1506,home!$B$2:$E$405,3,FALSE)</f>
        <v>1.87</v>
      </c>
      <c r="G1506" s="10">
        <f>VLOOKUP(C1506,away!$B$2:$E$405,4,FALSE)</f>
        <v>0.87</v>
      </c>
      <c r="H1506" s="10">
        <f>VLOOKUP(A1506,away!$A$2:$E$405,3,FALSE)</f>
        <v>1.1340206185567001</v>
      </c>
      <c r="I1506" s="10">
        <f>VLOOKUP(C1506,away!$B$2:$E$405,3,FALSE)</f>
        <v>0.71</v>
      </c>
      <c r="J1506" s="10">
        <f>VLOOKUP(B1506,home!$B$2:$E$405,4,FALSE)</f>
        <v>0.22</v>
      </c>
      <c r="K1506" s="12">
        <f t="shared" si="1792"/>
        <v>2.2810144329896858</v>
      </c>
      <c r="L1506" s="12">
        <f t="shared" si="1793"/>
        <v>0.17713402061855657</v>
      </c>
      <c r="M1506" s="13">
        <f t="shared" si="1794"/>
        <v>8.5593284278016324E-2</v>
      </c>
      <c r="N1506" s="13">
        <f t="shared" si="1795"/>
        <v>0.1952395168051444</v>
      </c>
      <c r="O1506" s="13">
        <f t="shared" si="1796"/>
        <v>1.5161482582112116E-2</v>
      </c>
      <c r="P1506" s="13">
        <f t="shared" si="1797"/>
        <v>3.4583560595319467E-2</v>
      </c>
      <c r="Q1506" s="13">
        <f t="shared" si="1798"/>
        <v>0.22267207786123336</v>
      </c>
      <c r="R1506" s="13">
        <f t="shared" si="1799"/>
        <v>1.3428071841538668E-3</v>
      </c>
      <c r="S1506" s="13">
        <f t="shared" si="1800"/>
        <v>3.493330912403482E-3</v>
      </c>
      <c r="T1506" s="13">
        <f t="shared" si="1801"/>
        <v>3.9442800431048537E-2</v>
      </c>
      <c r="U1506" s="13">
        <f t="shared" si="1802"/>
        <v>3.0629625677772092E-3</v>
      </c>
      <c r="V1506" s="13">
        <f t="shared" si="1803"/>
        <v>1.5682930982217205E-4</v>
      </c>
      <c r="W1506" s="13">
        <f t="shared" si="1804"/>
        <v>0.16930607447509213</v>
      </c>
      <c r="X1506" s="13">
        <f t="shared" si="1805"/>
        <v>2.9989865686917843E-2</v>
      </c>
      <c r="Y1506" s="13">
        <f t="shared" si="1806"/>
        <v>2.6561127434671233E-3</v>
      </c>
      <c r="Z1506" s="13">
        <f t="shared" si="1807"/>
        <v>7.9285611814885616E-5</v>
      </c>
      <c r="AA1506" s="13">
        <f t="shared" si="1808"/>
        <v>1.8085162487817166E-4</v>
      </c>
      <c r="AB1506" s="13">
        <f t="shared" si="1809"/>
        <v>2.0626258328837306E-4</v>
      </c>
      <c r="AC1506" s="13">
        <f t="shared" si="1810"/>
        <v>3.9603836804389353E-6</v>
      </c>
      <c r="AD1506" s="13">
        <f t="shared" si="1811"/>
        <v>9.6547399867627962E-2</v>
      </c>
      <c r="AE1506" s="13">
        <f t="shared" si="1812"/>
        <v>1.7101829118820435E-2</v>
      </c>
      <c r="AF1506" s="13">
        <f t="shared" si="1813"/>
        <v>1.514657875874085E-3</v>
      </c>
      <c r="AG1506" s="13">
        <f t="shared" si="1814"/>
        <v>8.9432479805046395E-5</v>
      </c>
      <c r="AH1506" s="13">
        <f t="shared" si="1815"/>
        <v>3.5110447994932073E-6</v>
      </c>
      <c r="AI1506" s="13">
        <f t="shared" si="1816"/>
        <v>8.0087438625173831E-6</v>
      </c>
      <c r="AJ1506" s="13">
        <f t="shared" si="1817"/>
        <v>9.1340301702598579E-6</v>
      </c>
      <c r="AK1506" s="13">
        <f t="shared" si="1818"/>
        <v>6.9449515499086587E-6</v>
      </c>
      <c r="AL1506" s="13">
        <f t="shared" si="1819"/>
        <v>6.4006969775011673E-8</v>
      </c>
      <c r="AM1506" s="13">
        <f t="shared" si="1820"/>
        <v>4.4045202513137163E-2</v>
      </c>
      <c r="AN1506" s="13">
        <f t="shared" si="1821"/>
        <v>7.8019038101105375E-3</v>
      </c>
      <c r="AO1506" s="13">
        <f t="shared" si="1822"/>
        <v>6.9099129518205747E-4</v>
      </c>
      <c r="AP1506" s="13">
        <f t="shared" si="1823"/>
        <v>4.0799355442673877E-5</v>
      </c>
      <c r="AQ1506" s="13">
        <f t="shared" si="1824"/>
        <v>1.8067384670516043E-6</v>
      </c>
      <c r="AR1506" s="13">
        <f t="shared" si="1825"/>
        <v>1.243850963812212E-7</v>
      </c>
      <c r="AS1506" s="13">
        <f t="shared" si="1826"/>
        <v>2.8372420009437868E-7</v>
      </c>
      <c r="AT1506" s="13">
        <f t="shared" si="1827"/>
        <v>3.2358949770186572E-7</v>
      </c>
      <c r="AU1506" s="13">
        <f t="shared" si="1828"/>
        <v>2.4603743820727952E-7</v>
      </c>
      <c r="AV1506" s="13">
        <f t="shared" si="1829"/>
        <v>1.4030373690165313E-7</v>
      </c>
      <c r="AW1506" s="13">
        <f t="shared" si="1830"/>
        <v>7.1838090531174716E-10</v>
      </c>
      <c r="AX1506" s="13">
        <f t="shared" si="1831"/>
        <v>1.6744623772736587E-2</v>
      </c>
      <c r="AY1506" s="13">
        <f t="shared" si="1832"/>
        <v>2.9660425326098949E-3</v>
      </c>
      <c r="AZ1506" s="13">
        <f t="shared" si="1833"/>
        <v>2.6269351956341843E-4</v>
      </c>
      <c r="BA1506" s="13">
        <f t="shared" si="1834"/>
        <v>1.5510653103569244E-5</v>
      </c>
      <c r="BB1506" s="13">
        <f t="shared" si="1835"/>
        <v>6.8686608666372861E-7</v>
      </c>
      <c r="BC1506" s="13">
        <f t="shared" si="1836"/>
        <v>2.4333470311456051E-8</v>
      </c>
      <c r="BD1506" s="13">
        <f t="shared" si="1837"/>
        <v>3.6721387045053907E-9</v>
      </c>
      <c r="BE1506" s="13">
        <f t="shared" si="1838"/>
        <v>8.3762013849168427E-9</v>
      </c>
      <c r="BF1506" s="13">
        <f t="shared" si="1839"/>
        <v>9.5531181263117575E-9</v>
      </c>
      <c r="BG1506" s="13">
        <f t="shared" si="1840"/>
        <v>7.2636001087241685E-9</v>
      </c>
      <c r="BH1506" s="13">
        <f t="shared" si="1841"/>
        <v>4.1420941708663202E-9</v>
      </c>
      <c r="BI1506" s="13">
        <f t="shared" si="1842"/>
        <v>1.8896353173097042E-9</v>
      </c>
      <c r="BJ1506" s="14">
        <f t="shared" si="1843"/>
        <v>0.84713005273494091</v>
      </c>
      <c r="BK1506" s="14">
        <f t="shared" si="1844"/>
        <v>0.12679707201882157</v>
      </c>
      <c r="BL1506" s="14">
        <f t="shared" si="1845"/>
        <v>1.9983118249349022E-2</v>
      </c>
      <c r="BM1506" s="14">
        <f t="shared" si="1846"/>
        <v>0.43643075749471782</v>
      </c>
      <c r="BN1506" s="14">
        <f t="shared" si="1847"/>
        <v>0.55459272930597958</v>
      </c>
    </row>
    <row r="1507" spans="1:66" x14ac:dyDescent="0.25">
      <c r="A1507" t="s">
        <v>192</v>
      </c>
      <c r="B1507" t="s">
        <v>197</v>
      </c>
      <c r="C1507" t="s">
        <v>201</v>
      </c>
      <c r="D1507" s="7" t="s">
        <v>511</v>
      </c>
      <c r="E1507" s="10">
        <f>VLOOKUP(A1507,home!$A$2:$E$405,3,FALSE)</f>
        <v>1.4020618556701001</v>
      </c>
      <c r="F1507" s="10">
        <f>VLOOKUP(B1507,home!$B$2:$E$405,3,FALSE)</f>
        <v>0.89</v>
      </c>
      <c r="G1507" s="10">
        <f>VLOOKUP(C1507,away!$B$2:$E$405,4,FALSE)</f>
        <v>0.41</v>
      </c>
      <c r="H1507" s="10">
        <f>VLOOKUP(A1507,away!$A$2:$E$405,3,FALSE)</f>
        <v>1.1340206185567001</v>
      </c>
      <c r="I1507" s="10">
        <f>VLOOKUP(C1507,away!$B$2:$E$405,3,FALSE)</f>
        <v>0.2</v>
      </c>
      <c r="J1507" s="10">
        <f>VLOOKUP(B1507,home!$B$2:$E$405,4,FALSE)</f>
        <v>1.1000000000000001</v>
      </c>
      <c r="K1507" s="12">
        <f t="shared" si="1792"/>
        <v>0.51161237113401958</v>
      </c>
      <c r="L1507" s="12">
        <f t="shared" si="1793"/>
        <v>0.24948453608247406</v>
      </c>
      <c r="M1507" s="13">
        <f t="shared" si="1794"/>
        <v>0.46715372157776197</v>
      </c>
      <c r="N1507" s="13">
        <f t="shared" si="1795"/>
        <v>0.23900162318048043</v>
      </c>
      <c r="O1507" s="13">
        <f t="shared" si="1796"/>
        <v>0.11654762950702918</v>
      </c>
      <c r="P1507" s="13">
        <f t="shared" si="1797"/>
        <v>5.9627209082140434E-2</v>
      </c>
      <c r="Q1507" s="13">
        <f t="shared" si="1798"/>
        <v>6.1138093570122516E-2</v>
      </c>
      <c r="R1507" s="13">
        <f t="shared" si="1799"/>
        <v>1.4538415639536621E-2</v>
      </c>
      <c r="S1507" s="13">
        <f t="shared" si="1800"/>
        <v>1.9026949260498723E-3</v>
      </c>
      <c r="T1507" s="13">
        <f t="shared" si="1801"/>
        <v>1.5253008911308905E-2</v>
      </c>
      <c r="U1507" s="13">
        <f t="shared" si="1802"/>
        <v>7.4380332978752446E-3</v>
      </c>
      <c r="V1507" s="13">
        <f t="shared" si="1803"/>
        <v>2.6984310144784913E-5</v>
      </c>
      <c r="W1507" s="13">
        <f t="shared" si="1804"/>
        <v>1.0426335006007981E-2</v>
      </c>
      <c r="X1507" s="13">
        <f t="shared" si="1805"/>
        <v>2.6012093520143601E-3</v>
      </c>
      <c r="Y1507" s="13">
        <f t="shared" si="1806"/>
        <v>3.2448075422034778E-4</v>
      </c>
      <c r="Z1507" s="13">
        <f t="shared" si="1807"/>
        <v>1.2090366270679927E-3</v>
      </c>
      <c r="AA1507" s="13">
        <f t="shared" si="1808"/>
        <v>6.1855809556213325E-4</v>
      </c>
      <c r="AB1507" s="13">
        <f t="shared" si="1809"/>
        <v>1.582309869773432E-4</v>
      </c>
      <c r="AC1507" s="13">
        <f t="shared" si="1810"/>
        <v>2.1526628021743434E-7</v>
      </c>
      <c r="AD1507" s="13">
        <f t="shared" si="1811"/>
        <v>1.3335604936653438E-3</v>
      </c>
      <c r="AE1507" s="13">
        <f t="shared" si="1812"/>
        <v>3.3270272110001335E-4</v>
      </c>
      <c r="AF1507" s="13">
        <f t="shared" si="1813"/>
        <v>4.1502092013506789E-5</v>
      </c>
      <c r="AG1507" s="13">
        <f t="shared" si="1814"/>
        <v>3.4513767241472969E-6</v>
      </c>
      <c r="AH1507" s="13">
        <f t="shared" si="1815"/>
        <v>7.5408985502694337E-5</v>
      </c>
      <c r="AI1507" s="13">
        <f t="shared" si="1816"/>
        <v>3.8580169877844363E-5</v>
      </c>
      <c r="AJ1507" s="13">
        <f t="shared" si="1817"/>
        <v>9.8690460949786149E-6</v>
      </c>
      <c r="AK1507" s="13">
        <f t="shared" si="1818"/>
        <v>1.6830420244943155E-6</v>
      </c>
      <c r="AL1507" s="13">
        <f t="shared" si="1819"/>
        <v>1.0990581391930941E-9</v>
      </c>
      <c r="AM1507" s="13">
        <f t="shared" si="1820"/>
        <v>1.3645320924295611E-4</v>
      </c>
      <c r="AN1507" s="13">
        <f t="shared" si="1821"/>
        <v>3.4042965604943657E-5</v>
      </c>
      <c r="AO1507" s="13">
        <f t="shared" si="1822"/>
        <v>4.2465967404104948E-6</v>
      </c>
      <c r="AP1507" s="13">
        <f t="shared" si="1823"/>
        <v>3.5315340590355289E-7</v>
      </c>
      <c r="AQ1507" s="13">
        <f t="shared" si="1824"/>
        <v>2.2026578409448382E-8</v>
      </c>
      <c r="AR1507" s="13">
        <f t="shared" si="1825"/>
        <v>3.7626751529179428E-6</v>
      </c>
      <c r="AS1507" s="13">
        <f t="shared" si="1826"/>
        <v>1.9250311567914084E-6</v>
      </c>
      <c r="AT1507" s="13">
        <f t="shared" si="1827"/>
        <v>4.9243487731645853E-7</v>
      </c>
      <c r="AU1507" s="13">
        <f t="shared" si="1828"/>
        <v>8.397859173765447E-8</v>
      </c>
      <c r="AV1507" s="13">
        <f t="shared" si="1829"/>
        <v>1.0741121610849297E-8</v>
      </c>
      <c r="AW1507" s="13">
        <f t="shared" si="1830"/>
        <v>3.8967526124520775E-12</v>
      </c>
      <c r="AX1507" s="13">
        <f t="shared" si="1831"/>
        <v>1.1635191654939208E-5</v>
      </c>
      <c r="AY1507" s="13">
        <f t="shared" si="1832"/>
        <v>2.9028003922631813E-6</v>
      </c>
      <c r="AZ1507" s="13">
        <f t="shared" si="1833"/>
        <v>3.6210190460190174E-7</v>
      </c>
      <c r="BA1507" s="13">
        <f t="shared" si="1834"/>
        <v>3.0112941894728576E-8</v>
      </c>
      <c r="BB1507" s="13">
        <f t="shared" si="1835"/>
        <v>1.8781783346712139E-9</v>
      </c>
      <c r="BC1507" s="13">
        <f t="shared" si="1836"/>
        <v>9.3715290101120318E-11</v>
      </c>
      <c r="BD1507" s="13">
        <f t="shared" si="1837"/>
        <v>1.5645487749246412E-7</v>
      </c>
      <c r="BE1507" s="13">
        <f t="shared" si="1838"/>
        <v>8.0044250849402117E-8</v>
      </c>
      <c r="BF1507" s="13">
        <f t="shared" si="1839"/>
        <v>2.0475814486354438E-8</v>
      </c>
      <c r="BG1507" s="13">
        <f t="shared" si="1840"/>
        <v>3.4918933334213677E-9</v>
      </c>
      <c r="BH1507" s="13">
        <f t="shared" si="1841"/>
        <v>4.4662395701469536E-10</v>
      </c>
      <c r="BI1507" s="13">
        <f t="shared" si="1842"/>
        <v>4.5699668330709365E-11</v>
      </c>
      <c r="BJ1507" s="14">
        <f t="shared" si="1843"/>
        <v>0.33064601758801765</v>
      </c>
      <c r="BK1507" s="14">
        <f t="shared" si="1844"/>
        <v>0.52871372906182779</v>
      </c>
      <c r="BL1507" s="14">
        <f t="shared" si="1845"/>
        <v>0.1394329445905407</v>
      </c>
      <c r="BM1507" s="14">
        <f t="shared" si="1846"/>
        <v>4.1992132513887205E-2</v>
      </c>
      <c r="BN1507" s="14">
        <f t="shared" si="1847"/>
        <v>0.95800669255707127</v>
      </c>
    </row>
    <row r="1508" spans="1:66" x14ac:dyDescent="0.25">
      <c r="A1508" t="s">
        <v>32</v>
      </c>
      <c r="B1508" t="s">
        <v>209</v>
      </c>
      <c r="C1508" t="s">
        <v>362</v>
      </c>
      <c r="D1508" s="7" t="s">
        <v>511</v>
      </c>
      <c r="E1508" s="10">
        <f>VLOOKUP(A1508,home!$A$2:$E$405,3,FALSE)</f>
        <v>1.1875</v>
      </c>
      <c r="F1508" s="10">
        <f>VLOOKUP(B1508,home!$B$2:$E$405,3,FALSE)</f>
        <v>1.58</v>
      </c>
      <c r="G1508" s="10">
        <f>VLOOKUP(C1508,away!$B$2:$E$405,4,FALSE)</f>
        <v>0.94</v>
      </c>
      <c r="H1508" s="10">
        <f>VLOOKUP(A1508,away!$A$2:$E$405,3,FALSE)</f>
        <v>1.2</v>
      </c>
      <c r="I1508" s="10">
        <f>VLOOKUP(C1508,away!$B$2:$E$405,3,FALSE)</f>
        <v>1.68</v>
      </c>
      <c r="J1508" s="10">
        <f>VLOOKUP(B1508,home!$B$2:$E$405,4,FALSE)</f>
        <v>1.25</v>
      </c>
      <c r="K1508" s="12">
        <f t="shared" si="1792"/>
        <v>1.7636750000000001</v>
      </c>
      <c r="L1508" s="12">
        <f t="shared" si="1793"/>
        <v>2.52</v>
      </c>
      <c r="M1508" s="13">
        <f t="shared" si="1794"/>
        <v>1.3791883665809187E-2</v>
      </c>
      <c r="N1508" s="13">
        <f t="shared" si="1795"/>
        <v>2.4324400424296014E-2</v>
      </c>
      <c r="O1508" s="13">
        <f t="shared" si="1796"/>
        <v>3.4755546837839144E-2</v>
      </c>
      <c r="P1508" s="13">
        <f t="shared" si="1797"/>
        <v>6.1297489069225948E-2</v>
      </c>
      <c r="Q1508" s="13">
        <f t="shared" si="1798"/>
        <v>2.1450168459160146E-2</v>
      </c>
      <c r="R1508" s="13">
        <f t="shared" si="1799"/>
        <v>4.3791989015677338E-2</v>
      </c>
      <c r="S1508" s="13">
        <f t="shared" si="1800"/>
        <v>6.8108574891525303E-2</v>
      </c>
      <c r="T1508" s="13">
        <f t="shared" si="1801"/>
        <v>5.405442451708356E-2</v>
      </c>
      <c r="U1508" s="13">
        <f t="shared" si="1802"/>
        <v>7.7234836227224712E-2</v>
      </c>
      <c r="V1508" s="13">
        <f t="shared" si="1803"/>
        <v>3.363398943010705E-2</v>
      </c>
      <c r="W1508" s="13">
        <f t="shared" si="1804"/>
        <v>1.2610375285736424E-2</v>
      </c>
      <c r="X1508" s="13">
        <f t="shared" si="1805"/>
        <v>3.1778145720055787E-2</v>
      </c>
      <c r="Y1508" s="13">
        <f t="shared" si="1806"/>
        <v>4.0040463607270302E-2</v>
      </c>
      <c r="Z1508" s="13">
        <f t="shared" si="1807"/>
        <v>3.6785270773168961E-2</v>
      </c>
      <c r="AA1508" s="13">
        <f t="shared" si="1808"/>
        <v>6.4877262430868762E-2</v>
      </c>
      <c r="AB1508" s="13">
        <f t="shared" si="1809"/>
        <v>5.7211202908881258E-2</v>
      </c>
      <c r="AC1508" s="13">
        <f t="shared" si="1810"/>
        <v>9.3428096435326895E-3</v>
      </c>
      <c r="AD1508" s="13">
        <f t="shared" si="1811"/>
        <v>5.5601509080177962E-3</v>
      </c>
      <c r="AE1508" s="13">
        <f t="shared" si="1812"/>
        <v>1.4011580288204843E-2</v>
      </c>
      <c r="AF1508" s="13">
        <f t="shared" si="1813"/>
        <v>1.7654591163138108E-2</v>
      </c>
      <c r="AG1508" s="13">
        <f t="shared" si="1814"/>
        <v>1.4829856577036012E-2</v>
      </c>
      <c r="AH1508" s="13">
        <f t="shared" si="1815"/>
        <v>2.3174720587096451E-2</v>
      </c>
      <c r="AI1508" s="13">
        <f t="shared" si="1816"/>
        <v>4.0872675331447332E-2</v>
      </c>
      <c r="AJ1508" s="13">
        <f t="shared" si="1817"/>
        <v>3.6043057832595198E-2</v>
      </c>
      <c r="AK1508" s="13">
        <f t="shared" si="1818"/>
        <v>2.1189413340967446E-2</v>
      </c>
      <c r="AL1508" s="13">
        <f t="shared" si="1819"/>
        <v>1.6609501236441965E-3</v>
      </c>
      <c r="AM1508" s="13">
        <f t="shared" si="1820"/>
        <v>1.9612598305396574E-3</v>
      </c>
      <c r="AN1508" s="13">
        <f t="shared" si="1821"/>
        <v>4.9423747729599368E-3</v>
      </c>
      <c r="AO1508" s="13">
        <f t="shared" si="1822"/>
        <v>6.2273922139295217E-3</v>
      </c>
      <c r="AP1508" s="13">
        <f t="shared" si="1823"/>
        <v>5.2310094597007983E-3</v>
      </c>
      <c r="AQ1508" s="13">
        <f t="shared" si="1824"/>
        <v>3.2955359596115036E-3</v>
      </c>
      <c r="AR1508" s="13">
        <f t="shared" si="1825"/>
        <v>1.1680059175896602E-2</v>
      </c>
      <c r="AS1508" s="13">
        <f t="shared" si="1826"/>
        <v>2.0599828367049437E-2</v>
      </c>
      <c r="AT1508" s="13">
        <f t="shared" si="1827"/>
        <v>1.8165701147627965E-2</v>
      </c>
      <c r="AU1508" s="13">
        <f t="shared" si="1828"/>
        <v>1.0679464323847584E-2</v>
      </c>
      <c r="AV1508" s="13">
        <f t="shared" si="1829"/>
        <v>4.7087760603404709E-3</v>
      </c>
      <c r="AW1508" s="13">
        <f t="shared" si="1830"/>
        <v>2.0505633465227246E-4</v>
      </c>
      <c r="AX1508" s="13">
        <f t="shared" si="1831"/>
        <v>5.765041552711715E-4</v>
      </c>
      <c r="AY1508" s="13">
        <f t="shared" si="1832"/>
        <v>1.452790471283352E-3</v>
      </c>
      <c r="AZ1508" s="13">
        <f t="shared" si="1833"/>
        <v>1.8305159938170241E-3</v>
      </c>
      <c r="BA1508" s="13">
        <f t="shared" si="1834"/>
        <v>1.5376334348063004E-3</v>
      </c>
      <c r="BB1508" s="13">
        <f t="shared" si="1835"/>
        <v>9.6870906392796936E-4</v>
      </c>
      <c r="BC1508" s="13">
        <f t="shared" si="1836"/>
        <v>4.8822936821969618E-4</v>
      </c>
      <c r="BD1508" s="13">
        <f t="shared" si="1837"/>
        <v>4.9056248538765744E-3</v>
      </c>
      <c r="BE1508" s="13">
        <f t="shared" si="1838"/>
        <v>8.6519279141607664E-3</v>
      </c>
      <c r="BF1508" s="13">
        <f t="shared" si="1839"/>
        <v>7.6295944820037476E-3</v>
      </c>
      <c r="BG1508" s="13">
        <f t="shared" si="1840"/>
        <v>4.4853750160159869E-3</v>
      </c>
      <c r="BH1508" s="13">
        <f t="shared" si="1841"/>
        <v>1.9776859453429986E-3</v>
      </c>
      <c r="BI1508" s="13">
        <f t="shared" si="1842"/>
        <v>6.9759905193056274E-4</v>
      </c>
      <c r="BJ1508" s="14">
        <f t="shared" si="1843"/>
        <v>0.26482611167406583</v>
      </c>
      <c r="BK1508" s="14">
        <f t="shared" si="1844"/>
        <v>0.18928848729512773</v>
      </c>
      <c r="BL1508" s="14">
        <f t="shared" si="1845"/>
        <v>0.49333234085069033</v>
      </c>
      <c r="BM1508" s="14">
        <f t="shared" si="1846"/>
        <v>0.78357299898441413</v>
      </c>
      <c r="BN1508" s="14">
        <f t="shared" si="1847"/>
        <v>0.19941147747200777</v>
      </c>
    </row>
    <row r="1509" spans="1:66" x14ac:dyDescent="0.25">
      <c r="A1509" t="s">
        <v>301</v>
      </c>
      <c r="B1509" t="s">
        <v>355</v>
      </c>
      <c r="C1509" t="s">
        <v>360</v>
      </c>
      <c r="D1509" s="7" t="s">
        <v>511</v>
      </c>
      <c r="E1509" s="10">
        <f>VLOOKUP(A1509,home!$A$2:$E$405,3,FALSE)</f>
        <v>1.3248407643312099</v>
      </c>
      <c r="F1509" s="10">
        <f>VLOOKUP(B1509,home!$B$2:$E$405,3,FALSE)</f>
        <v>0.75</v>
      </c>
      <c r="G1509" s="10">
        <f>VLOOKUP(C1509,away!$B$2:$E$405,4,FALSE)</f>
        <v>0.75</v>
      </c>
      <c r="H1509" s="10">
        <f>VLOOKUP(A1509,away!$A$2:$E$405,3,FALSE)</f>
        <v>1.07643312101911</v>
      </c>
      <c r="I1509" s="10">
        <f>VLOOKUP(C1509,away!$B$2:$E$405,3,FALSE)</f>
        <v>0.94</v>
      </c>
      <c r="J1509" s="10">
        <f>VLOOKUP(B1509,home!$B$2:$E$405,4,FALSE)</f>
        <v>0.81</v>
      </c>
      <c r="K1509" s="12">
        <f t="shared" si="1792"/>
        <v>0.74522292993630557</v>
      </c>
      <c r="L1509" s="12">
        <f t="shared" si="1793"/>
        <v>0.81959617834395038</v>
      </c>
      <c r="M1509" s="13">
        <f t="shared" si="1794"/>
        <v>0.20912583888463956</v>
      </c>
      <c r="N1509" s="13">
        <f t="shared" si="1795"/>
        <v>0.15584537037899884</v>
      </c>
      <c r="O1509" s="13">
        <f t="shared" si="1796"/>
        <v>0.17139873834282329</v>
      </c>
      <c r="P1509" s="13">
        <f t="shared" si="1797"/>
        <v>0.12773026997522496</v>
      </c>
      <c r="Q1509" s="13">
        <f t="shared" si="1798"/>
        <v>5.8069771765423134E-2</v>
      </c>
      <c r="R1509" s="13">
        <f t="shared" si="1799"/>
        <v>7.0238875459376335E-2</v>
      </c>
      <c r="S1509" s="13">
        <f t="shared" si="1800"/>
        <v>1.9503833140561526E-2</v>
      </c>
      <c r="T1509" s="13">
        <f t="shared" si="1801"/>
        <v>4.7593763016246231E-2</v>
      </c>
      <c r="U1509" s="13">
        <f t="shared" si="1802"/>
        <v>5.2343620565267694E-2</v>
      </c>
      <c r="V1509" s="13">
        <f t="shared" si="1803"/>
        <v>1.3236208430943315E-3</v>
      </c>
      <c r="W1509" s="13">
        <f t="shared" si="1804"/>
        <v>1.4424975151920391E-2</v>
      </c>
      <c r="X1509" s="13">
        <f t="shared" si="1805"/>
        <v>1.18226545072204E-2</v>
      </c>
      <c r="Y1509" s="13">
        <f t="shared" si="1806"/>
        <v>4.8449012259993585E-3</v>
      </c>
      <c r="Z1509" s="13">
        <f t="shared" si="1807"/>
        <v>1.9189171299227176E-2</v>
      </c>
      <c r="AA1509" s="13">
        <f t="shared" si="1808"/>
        <v>1.4300210458659738E-2</v>
      </c>
      <c r="AB1509" s="13">
        <f t="shared" si="1809"/>
        <v>5.3284223683541052E-3</v>
      </c>
      <c r="AC1509" s="13">
        <f t="shared" si="1810"/>
        <v>5.0527725475896418E-5</v>
      </c>
      <c r="AD1509" s="13">
        <f t="shared" si="1811"/>
        <v>2.6874555617431299E-3</v>
      </c>
      <c r="AE1509" s="13">
        <f t="shared" si="1812"/>
        <v>2.2026283078738639E-3</v>
      </c>
      <c r="AF1509" s="13">
        <f t="shared" si="1813"/>
        <v>9.0263287172281026E-4</v>
      </c>
      <c r="AG1509" s="13">
        <f t="shared" si="1814"/>
        <v>2.465981507038802E-4</v>
      </c>
      <c r="AH1509" s="13">
        <f t="shared" si="1815"/>
        <v>3.9318428656085012E-3</v>
      </c>
      <c r="AI1509" s="13">
        <f t="shared" si="1816"/>
        <v>2.9300994603579269E-3</v>
      </c>
      <c r="AJ1509" s="13">
        <f t="shared" si="1817"/>
        <v>1.091788652426361E-3</v>
      </c>
      <c r="AK1509" s="13">
        <f t="shared" si="1818"/>
        <v>2.7120864614412784E-4</v>
      </c>
      <c r="AL1509" s="13">
        <f t="shared" si="1819"/>
        <v>1.2344567368034308E-6</v>
      </c>
      <c r="AM1509" s="13">
        <f t="shared" si="1820"/>
        <v>4.0055070155916705E-4</v>
      </c>
      <c r="AN1509" s="13">
        <f t="shared" si="1821"/>
        <v>3.2828982423088157E-4</v>
      </c>
      <c r="AO1509" s="13">
        <f t="shared" si="1822"/>
        <v>1.3453254266441883E-4</v>
      </c>
      <c r="AP1509" s="13">
        <f t="shared" si="1823"/>
        <v>3.6754119276884045E-5</v>
      </c>
      <c r="AQ1509" s="13">
        <f t="shared" si="1824"/>
        <v>7.5308839244329684E-6</v>
      </c>
      <c r="AR1509" s="13">
        <f t="shared" si="1825"/>
        <v>6.4450467730033112E-4</v>
      </c>
      <c r="AS1509" s="13">
        <f t="shared" si="1826"/>
        <v>4.802996639754058E-4</v>
      </c>
      <c r="AT1509" s="13">
        <f t="shared" si="1827"/>
        <v>1.7896516141758747E-4</v>
      </c>
      <c r="AU1509" s="13">
        <f t="shared" si="1828"/>
        <v>4.4456313982712798E-5</v>
      </c>
      <c r="AV1509" s="13">
        <f t="shared" si="1829"/>
        <v>8.2824661400913969E-6</v>
      </c>
      <c r="AW1509" s="13">
        <f t="shared" si="1830"/>
        <v>2.0943994123559641E-8</v>
      </c>
      <c r="AX1509" s="13">
        <f t="shared" si="1831"/>
        <v>4.9749927900660856E-5</v>
      </c>
      <c r="AY1509" s="13">
        <f t="shared" si="1832"/>
        <v>4.0774850780268711E-5</v>
      </c>
      <c r="AZ1509" s="13">
        <f t="shared" si="1833"/>
        <v>1.6709455936026535E-5</v>
      </c>
      <c r="BA1509" s="13">
        <f t="shared" si="1834"/>
        <v>4.5650020757913282E-6</v>
      </c>
      <c r="BB1509" s="13">
        <f t="shared" si="1835"/>
        <v>9.3536456386269307E-7</v>
      </c>
      <c r="BC1509" s="13">
        <f t="shared" si="1836"/>
        <v>1.5332424438004387E-7</v>
      </c>
      <c r="BD1509" s="13">
        <f t="shared" si="1837"/>
        <v>8.8038928406692019E-5</v>
      </c>
      <c r="BE1509" s="13">
        <f t="shared" si="1838"/>
        <v>6.5608628175687668E-5</v>
      </c>
      <c r="BF1509" s="13">
        <f t="shared" si="1839"/>
        <v>2.4446527059093807E-5</v>
      </c>
      <c r="BG1509" s="13">
        <f t="shared" si="1840"/>
        <v>6.0727041739150202E-6</v>
      </c>
      <c r="BH1509" s="13">
        <f t="shared" si="1841"/>
        <v>1.131379599280346E-6</v>
      </c>
      <c r="BI1509" s="13">
        <f t="shared" si="1842"/>
        <v>1.6862600396917256E-7</v>
      </c>
      <c r="BJ1509" s="14">
        <f t="shared" si="1843"/>
        <v>0.29966129693500881</v>
      </c>
      <c r="BK1509" s="14">
        <f t="shared" si="1844"/>
        <v>0.35777609987651332</v>
      </c>
      <c r="BL1509" s="14">
        <f t="shared" si="1845"/>
        <v>0.32337678189525282</v>
      </c>
      <c r="BM1509" s="14">
        <f t="shared" si="1846"/>
        <v>0.20755373129272994</v>
      </c>
      <c r="BN1509" s="14">
        <f t="shared" si="1847"/>
        <v>0.7924088648064862</v>
      </c>
    </row>
    <row r="1510" spans="1:66" x14ac:dyDescent="0.25">
      <c r="A1510" t="s">
        <v>301</v>
      </c>
      <c r="B1510" t="s">
        <v>314</v>
      </c>
      <c r="C1510" t="s">
        <v>350</v>
      </c>
      <c r="D1510" s="7" t="s">
        <v>511</v>
      </c>
      <c r="E1510" s="10">
        <f>VLOOKUP(A1510,home!$A$2:$E$405,3,FALSE)</f>
        <v>1.3248407643312099</v>
      </c>
      <c r="F1510" s="10">
        <f>VLOOKUP(B1510,home!$B$2:$E$405,3,FALSE)</f>
        <v>1.34</v>
      </c>
      <c r="G1510" s="10">
        <f>VLOOKUP(C1510,away!$B$2:$E$405,4,FALSE)</f>
        <v>1.6</v>
      </c>
      <c r="H1510" s="10">
        <f>VLOOKUP(A1510,away!$A$2:$E$405,3,FALSE)</f>
        <v>1.07643312101911</v>
      </c>
      <c r="I1510" s="10">
        <f>VLOOKUP(C1510,away!$B$2:$E$405,3,FALSE)</f>
        <v>0.66</v>
      </c>
      <c r="J1510" s="10">
        <f>VLOOKUP(B1510,home!$B$2:$E$405,4,FALSE)</f>
        <v>0.93</v>
      </c>
      <c r="K1510" s="12">
        <f t="shared" si="1792"/>
        <v>2.8404585987261144</v>
      </c>
      <c r="L1510" s="12">
        <f t="shared" si="1793"/>
        <v>0.66071464968152982</v>
      </c>
      <c r="M1510" s="13">
        <f t="shared" si="1794"/>
        <v>3.0161975165705242E-2</v>
      </c>
      <c r="N1510" s="13">
        <f t="shared" si="1795"/>
        <v>8.5673841713990978E-2</v>
      </c>
      <c r="O1510" s="13">
        <f t="shared" si="1796"/>
        <v>1.9928458855311942E-2</v>
      </c>
      <c r="P1510" s="13">
        <f t="shared" si="1797"/>
        <v>5.660596231493039E-2</v>
      </c>
      <c r="Q1510" s="13">
        <f t="shared" si="1798"/>
        <v>0.12167650019120289</v>
      </c>
      <c r="R1510" s="13">
        <f t="shared" si="1799"/>
        <v>6.5835123556401047E-3</v>
      </c>
      <c r="S1510" s="13">
        <f t="shared" si="1800"/>
        <v>2.6558563820802072E-2</v>
      </c>
      <c r="T1510" s="13">
        <f t="shared" si="1801"/>
        <v>8.0393446198305213E-2</v>
      </c>
      <c r="U1510" s="13">
        <f t="shared" si="1802"/>
        <v>1.8700194280397552E-2</v>
      </c>
      <c r="V1510" s="13">
        <f t="shared" si="1803"/>
        <v>5.538146971549059E-3</v>
      </c>
      <c r="W1510" s="13">
        <f t="shared" si="1804"/>
        <v>0.11520568707700064</v>
      </c>
      <c r="X1510" s="13">
        <f t="shared" si="1805"/>
        <v>7.6118085178400435E-2</v>
      </c>
      <c r="Y1510" s="13">
        <f t="shared" si="1806"/>
        <v>2.5146166991537842E-2</v>
      </c>
      <c r="Z1510" s="13">
        <f t="shared" si="1807"/>
        <v>1.4499410199102587E-3</v>
      </c>
      <c r="AA1510" s="13">
        <f t="shared" si="1808"/>
        <v>4.1184974376498066E-3</v>
      </c>
      <c r="AB1510" s="13">
        <f t="shared" si="1809"/>
        <v>5.8492107303019323E-3</v>
      </c>
      <c r="AC1510" s="13">
        <f t="shared" si="1810"/>
        <v>6.4960131308496516E-4</v>
      </c>
      <c r="AD1510" s="13">
        <f t="shared" si="1811"/>
        <v>8.1809246120004134E-2</v>
      </c>
      <c r="AE1510" s="13">
        <f t="shared" si="1812"/>
        <v>5.4052567390888581E-2</v>
      </c>
      <c r="AF1510" s="13">
        <f t="shared" si="1813"/>
        <v>1.7856661564029114E-2</v>
      </c>
      <c r="AG1510" s="13">
        <f t="shared" si="1814"/>
        <v>3.932719296586379E-3</v>
      </c>
      <c r="AH1510" s="13">
        <f t="shared" si="1815"/>
        <v>2.3949931825722155E-4</v>
      </c>
      <c r="AI1510" s="13">
        <f t="shared" si="1816"/>
        <v>6.8028789793276722E-4</v>
      </c>
      <c r="AJ1510" s="13">
        <f t="shared" si="1817"/>
        <v>9.6616480464622111E-4</v>
      </c>
      <c r="AK1510" s="13">
        <f t="shared" si="1818"/>
        <v>9.1478370904796505E-4</v>
      </c>
      <c r="AL1510" s="13">
        <f t="shared" si="1819"/>
        <v>4.8765118658444552E-5</v>
      </c>
      <c r="AM1510" s="13">
        <f t="shared" si="1820"/>
        <v>4.6475155319373351E-2</v>
      </c>
      <c r="AN1510" s="13">
        <f t="shared" si="1821"/>
        <v>3.0706815965734449E-2</v>
      </c>
      <c r="AO1510" s="13">
        <f t="shared" si="1822"/>
        <v>1.014422157681772E-2</v>
      </c>
      <c r="AP1510" s="13">
        <f t="shared" si="1823"/>
        <v>2.2341452684729794E-3</v>
      </c>
      <c r="AQ1510" s="13">
        <f t="shared" si="1824"/>
        <v>3.6903312709919283E-4</v>
      </c>
      <c r="AR1510" s="13">
        <f t="shared" si="1825"/>
        <v>3.1648141632257089E-5</v>
      </c>
      <c r="AS1510" s="13">
        <f t="shared" si="1826"/>
        <v>8.9895236033046575E-5</v>
      </c>
      <c r="AT1510" s="13">
        <f t="shared" si="1827"/>
        <v>1.2767184808729041E-4</v>
      </c>
      <c r="AU1510" s="13">
        <f t="shared" si="1828"/>
        <v>1.2088219957159941E-4</v>
      </c>
      <c r="AV1510" s="13">
        <f t="shared" si="1829"/>
        <v>8.5840220801518946E-5</v>
      </c>
      <c r="AW1510" s="13">
        <f t="shared" si="1830"/>
        <v>2.5421968977475634E-6</v>
      </c>
      <c r="AX1510" s="13">
        <f t="shared" si="1831"/>
        <v>2.2001792425674266E-2</v>
      </c>
      <c r="AY1510" s="13">
        <f t="shared" si="1832"/>
        <v>1.4536906574895109E-2</v>
      </c>
      <c r="AZ1510" s="13">
        <f t="shared" si="1833"/>
        <v>4.8023735675424744E-3</v>
      </c>
      <c r="BA1510" s="13">
        <f t="shared" si="1834"/>
        <v>1.0576661897728885E-3</v>
      </c>
      <c r="BB1510" s="13">
        <f t="shared" si="1835"/>
        <v>1.7470388651394804E-4</v>
      </c>
      <c r="BC1510" s="13">
        <f t="shared" si="1836"/>
        <v>2.3085883435212995E-5</v>
      </c>
      <c r="BD1510" s="13">
        <f t="shared" si="1837"/>
        <v>3.485065135271362E-6</v>
      </c>
      <c r="BE1510" s="13">
        <f t="shared" si="1838"/>
        <v>9.8991832306021299E-6</v>
      </c>
      <c r="BF1510" s="13">
        <f t="shared" si="1839"/>
        <v>1.405911006386459E-5</v>
      </c>
      <c r="BG1510" s="13">
        <f t="shared" si="1840"/>
        <v>1.331144002378034E-5</v>
      </c>
      <c r="BH1510" s="13">
        <f t="shared" si="1841"/>
        <v>9.452648569243457E-6</v>
      </c>
      <c r="BI1510" s="13">
        <f t="shared" si="1842"/>
        <v>5.369971381848736E-6</v>
      </c>
      <c r="BJ1510" s="14">
        <f t="shared" si="1843"/>
        <v>0.7943908215072778</v>
      </c>
      <c r="BK1510" s="14">
        <f t="shared" si="1844"/>
        <v>0.13409992127962528</v>
      </c>
      <c r="BL1510" s="14">
        <f t="shared" si="1845"/>
        <v>5.8492124453715828E-2</v>
      </c>
      <c r="BM1510" s="14">
        <f t="shared" si="1846"/>
        <v>0.65326819328575014</v>
      </c>
      <c r="BN1510" s="14">
        <f t="shared" si="1847"/>
        <v>0.32063025059678152</v>
      </c>
    </row>
    <row r="1511" spans="1:66" x14ac:dyDescent="0.25">
      <c r="A1511" t="s">
        <v>301</v>
      </c>
      <c r="B1511" t="s">
        <v>372</v>
      </c>
      <c r="C1511" t="s">
        <v>334</v>
      </c>
      <c r="D1511" s="7" t="s">
        <v>511</v>
      </c>
      <c r="E1511" s="10">
        <f>VLOOKUP(A1511,home!$A$2:$E$405,3,FALSE)</f>
        <v>1.3248407643312099</v>
      </c>
      <c r="F1511" s="10">
        <f>VLOOKUP(B1511,home!$B$2:$E$405,3,FALSE)</f>
        <v>0.47</v>
      </c>
      <c r="G1511" s="10">
        <f>VLOOKUP(C1511,away!$B$2:$E$405,4,FALSE)</f>
        <v>1.1299999999999999</v>
      </c>
      <c r="H1511" s="10">
        <f>VLOOKUP(A1511,away!$A$2:$E$405,3,FALSE)</f>
        <v>1.07643312101911</v>
      </c>
      <c r="I1511" s="10">
        <f>VLOOKUP(C1511,away!$B$2:$E$405,3,FALSE)</f>
        <v>0.56999999999999995</v>
      </c>
      <c r="J1511" s="10">
        <f>VLOOKUP(B1511,home!$B$2:$E$405,4,FALSE)</f>
        <v>0.35</v>
      </c>
      <c r="K1511" s="12">
        <f t="shared" si="1792"/>
        <v>0.70362292993630549</v>
      </c>
      <c r="L1511" s="12">
        <f t="shared" si="1793"/>
        <v>0.21474840764331243</v>
      </c>
      <c r="M1511" s="13">
        <f t="shared" si="1794"/>
        <v>0.39916862290169564</v>
      </c>
      <c r="N1511" s="13">
        <f t="shared" si="1795"/>
        <v>0.28086419598473134</v>
      </c>
      <c r="O1511" s="13">
        <f t="shared" si="1796"/>
        <v>8.5720826149312992E-2</v>
      </c>
      <c r="P1511" s="13">
        <f t="shared" si="1797"/>
        <v>6.031513885174028E-2</v>
      </c>
      <c r="Q1511" s="13">
        <f t="shared" si="1798"/>
        <v>9.8811244246490695E-2</v>
      </c>
      <c r="R1511" s="13">
        <f t="shared" si="1799"/>
        <v>9.2042054587170904E-3</v>
      </c>
      <c r="S1511" s="13">
        <f t="shared" si="1800"/>
        <v>2.2784330768908082E-3</v>
      </c>
      <c r="T1511" s="13">
        <f t="shared" si="1801"/>
        <v>2.1219557359188294E-2</v>
      </c>
      <c r="U1511" s="13">
        <f t="shared" si="1802"/>
        <v>6.4762900125982549E-3</v>
      </c>
      <c r="V1511" s="13">
        <f t="shared" si="1803"/>
        <v>3.8252841729471509E-5</v>
      </c>
      <c r="W1511" s="13">
        <f t="shared" si="1804"/>
        <v>2.3175285729122565E-2</v>
      </c>
      <c r="X1511" s="13">
        <f t="shared" si="1805"/>
        <v>4.9768557070078538E-3</v>
      </c>
      <c r="Y1511" s="13">
        <f t="shared" si="1806"/>
        <v>5.3438591907523406E-4</v>
      </c>
      <c r="Z1511" s="13">
        <f t="shared" si="1807"/>
        <v>6.5886282196045962E-4</v>
      </c>
      <c r="AA1511" s="13">
        <f t="shared" si="1808"/>
        <v>4.6359098921392101E-4</v>
      </c>
      <c r="AB1511" s="13">
        <f t="shared" si="1809"/>
        <v>1.6309662506138465E-4</v>
      </c>
      <c r="AC1511" s="13">
        <f t="shared" si="1810"/>
        <v>3.6125482565718302E-7</v>
      </c>
      <c r="AD1511" s="13">
        <f t="shared" si="1811"/>
        <v>4.0766656117090655E-3</v>
      </c>
      <c r="AE1511" s="13">
        <f t="shared" si="1812"/>
        <v>8.7545744860877204E-4</v>
      </c>
      <c r="AF1511" s="13">
        <f t="shared" si="1813"/>
        <v>9.4001546524105387E-5</v>
      </c>
      <c r="AG1511" s="13">
        <f t="shared" si="1814"/>
        <v>6.7288941440201272E-6</v>
      </c>
      <c r="AH1511" s="13">
        <f t="shared" si="1815"/>
        <v>3.5372435467846989E-5</v>
      </c>
      <c r="AI1511" s="13">
        <f t="shared" si="1816"/>
        <v>2.4888856682869391E-5</v>
      </c>
      <c r="AJ1511" s="13">
        <f t="shared" si="1817"/>
        <v>8.7561851309826778E-6</v>
      </c>
      <c r="AK1511" s="13">
        <f t="shared" si="1818"/>
        <v>2.0536842123089153E-6</v>
      </c>
      <c r="AL1511" s="13">
        <f t="shared" si="1819"/>
        <v>2.1834516763348214E-9</v>
      </c>
      <c r="AM1511" s="13">
        <f t="shared" si="1820"/>
        <v>5.7368708041626308E-4</v>
      </c>
      <c r="AN1511" s="13">
        <f t="shared" si="1821"/>
        <v>1.2319838700493343E-4</v>
      </c>
      <c r="AO1511" s="13">
        <f t="shared" si="1822"/>
        <v>1.3228328716767E-5</v>
      </c>
      <c r="AP1511" s="13">
        <f t="shared" si="1823"/>
        <v>9.4692084256933859E-7</v>
      </c>
      <c r="AQ1511" s="13">
        <f t="shared" si="1824"/>
        <v>5.0837435776507294E-8</v>
      </c>
      <c r="AR1511" s="13">
        <f t="shared" si="1825"/>
        <v>1.519234838237194E-6</v>
      </c>
      <c r="AS1511" s="13">
        <f t="shared" si="1826"/>
        <v>1.0689684681417635E-6</v>
      </c>
      <c r="AT1511" s="13">
        <f t="shared" si="1827"/>
        <v>3.7607536278171593E-7</v>
      </c>
      <c r="AU1511" s="13">
        <f t="shared" si="1828"/>
        <v>8.820508287911E-8</v>
      </c>
      <c r="AV1511" s="13">
        <f t="shared" si="1829"/>
        <v>1.5515779712668505E-8</v>
      </c>
      <c r="AW1511" s="13">
        <f t="shared" si="1830"/>
        <v>9.1645473643626167E-12</v>
      </c>
      <c r="AX1511" s="13">
        <f t="shared" si="1831"/>
        <v>6.7276564064849297E-5</v>
      </c>
      <c r="AY1511" s="13">
        <f t="shared" si="1832"/>
        <v>1.444753500463968E-5</v>
      </c>
      <c r="AZ1511" s="13">
        <f t="shared" si="1833"/>
        <v>1.5512925683086935E-6</v>
      </c>
      <c r="BA1511" s="13">
        <f t="shared" si="1834"/>
        <v>1.1104586961106547E-7</v>
      </c>
      <c r="BB1511" s="13">
        <f t="shared" si="1835"/>
        <v>5.9617309185858014E-9</v>
      </c>
      <c r="BC1511" s="13">
        <f t="shared" si="1836"/>
        <v>2.5605444431284071E-10</v>
      </c>
      <c r="BD1511" s="13">
        <f t="shared" si="1837"/>
        <v>5.4375543724613737E-8</v>
      </c>
      <c r="BE1511" s="13">
        <f t="shared" si="1838"/>
        <v>3.8259879392392411E-8</v>
      </c>
      <c r="BF1511" s="13">
        <f t="shared" si="1839"/>
        <v>1.3460264218542409E-8</v>
      </c>
      <c r="BG1511" s="13">
        <f t="shared" si="1840"/>
        <v>3.1569835157225423E-9</v>
      </c>
      <c r="BH1511" s="13">
        <f t="shared" si="1841"/>
        <v>5.5533149777332827E-10</v>
      </c>
      <c r="BI1511" s="13">
        <f t="shared" si="1842"/>
        <v>7.8148795109837273E-11</v>
      </c>
      <c r="BJ1511" s="14">
        <f t="shared" si="1843"/>
        <v>0.43542888265631097</v>
      </c>
      <c r="BK1511" s="14">
        <f t="shared" si="1844"/>
        <v>0.46181525864533818</v>
      </c>
      <c r="BL1511" s="14">
        <f t="shared" si="1845"/>
        <v>0.10210225828208054</v>
      </c>
      <c r="BM1511" s="14">
        <f t="shared" si="1846"/>
        <v>6.590658128716205E-2</v>
      </c>
      <c r="BN1511" s="14">
        <f t="shared" si="1847"/>
        <v>0.93408423359268811</v>
      </c>
    </row>
    <row r="1512" spans="1:66" x14ac:dyDescent="0.25">
      <c r="A1512" t="s">
        <v>301</v>
      </c>
      <c r="B1512" t="s">
        <v>384</v>
      </c>
      <c r="C1512" t="s">
        <v>319</v>
      </c>
      <c r="D1512" s="7" t="s">
        <v>511</v>
      </c>
      <c r="E1512" s="10">
        <f>VLOOKUP(A1512,home!$A$2:$E$405,3,FALSE)</f>
        <v>1.3248407643312099</v>
      </c>
      <c r="F1512" s="10">
        <f>VLOOKUP(B1512,home!$B$2:$E$405,3,FALSE)</f>
        <v>1.6</v>
      </c>
      <c r="G1512" s="10">
        <f>VLOOKUP(C1512,away!$B$2:$E$405,4,FALSE)</f>
        <v>1.6</v>
      </c>
      <c r="H1512" s="10">
        <f>VLOOKUP(A1512,away!$A$2:$E$405,3,FALSE)</f>
        <v>1.07643312101911</v>
      </c>
      <c r="I1512" s="10">
        <f>VLOOKUP(C1512,away!$B$2:$E$405,3,FALSE)</f>
        <v>0.85</v>
      </c>
      <c r="J1512" s="10">
        <f>VLOOKUP(B1512,home!$B$2:$E$405,4,FALSE)</f>
        <v>0.35</v>
      </c>
      <c r="K1512" s="12">
        <f t="shared" si="1792"/>
        <v>3.3915923566878976</v>
      </c>
      <c r="L1512" s="12">
        <f t="shared" si="1793"/>
        <v>0.32023885350318521</v>
      </c>
      <c r="M1512" s="13">
        <f t="shared" si="1794"/>
        <v>2.4432740797161193E-2</v>
      </c>
      <c r="N1512" s="13">
        <f t="shared" si="1795"/>
        <v>8.2865896940588463E-2</v>
      </c>
      <c r="O1512" s="13">
        <f t="shared" si="1796"/>
        <v>7.8243129008233984E-3</v>
      </c>
      <c r="P1512" s="13">
        <f t="shared" si="1797"/>
        <v>2.6536879830767152E-2</v>
      </c>
      <c r="Q1512" s="13">
        <f t="shared" si="1798"/>
        <v>0.14052367134689348</v>
      </c>
      <c r="R1512" s="13">
        <f t="shared" si="1799"/>
        <v>1.252824496404933E-3</v>
      </c>
      <c r="S1512" s="13">
        <f t="shared" si="1800"/>
        <v>7.2055566442467784E-3</v>
      </c>
      <c r="T1512" s="13">
        <f t="shared" si="1801"/>
        <v>4.5001139402187564E-2</v>
      </c>
      <c r="U1512" s="13">
        <f t="shared" si="1802"/>
        <v>4.2490699862783353E-3</v>
      </c>
      <c r="V1512" s="13">
        <f t="shared" si="1803"/>
        <v>8.6956629389500415E-4</v>
      </c>
      <c r="W1512" s="13">
        <f t="shared" si="1804"/>
        <v>0.15886633655794866</v>
      </c>
      <c r="X1512" s="13">
        <f t="shared" si="1805"/>
        <v>5.0875173479568638E-2</v>
      </c>
      <c r="Y1512" s="13">
        <f t="shared" si="1806"/>
        <v>8.1461036134363556E-3</v>
      </c>
      <c r="Z1512" s="13">
        <f t="shared" si="1807"/>
        <v>1.3373436012314036E-4</v>
      </c>
      <c r="AA1512" s="13">
        <f t="shared" si="1808"/>
        <v>4.5357243362018963E-4</v>
      </c>
      <c r="AB1512" s="13">
        <f t="shared" si="1809"/>
        <v>7.6916639953528219E-4</v>
      </c>
      <c r="AC1512" s="13">
        <f t="shared" si="1810"/>
        <v>5.9028314807037539E-5</v>
      </c>
      <c r="AD1512" s="13">
        <f t="shared" si="1811"/>
        <v>0.13470246320123647</v>
      </c>
      <c r="AE1512" s="13">
        <f t="shared" si="1812"/>
        <v>4.3136962379618955E-2</v>
      </c>
      <c r="AF1512" s="13">
        <f t="shared" si="1813"/>
        <v>6.9070656880296025E-3</v>
      </c>
      <c r="AG1512" s="13">
        <f t="shared" si="1814"/>
        <v>7.3730359900192957E-4</v>
      </c>
      <c r="AH1512" s="13">
        <f t="shared" si="1815"/>
        <v>1.0706734539954141E-5</v>
      </c>
      <c r="AI1512" s="13">
        <f t="shared" si="1816"/>
        <v>3.6312879030794782E-5</v>
      </c>
      <c r="AJ1512" s="13">
        <f t="shared" si="1817"/>
        <v>6.1579241485087922E-5</v>
      </c>
      <c r="AK1512" s="13">
        <f t="shared" si="1818"/>
        <v>6.9617228250487488E-5</v>
      </c>
      <c r="AL1512" s="13">
        <f t="shared" si="1819"/>
        <v>2.5644724996698701E-6</v>
      </c>
      <c r="AM1512" s="13">
        <f t="shared" si="1820"/>
        <v>9.1371168924069268E-2</v>
      </c>
      <c r="AN1512" s="13">
        <f t="shared" si="1821"/>
        <v>2.9260598379489806E-2</v>
      </c>
      <c r="AO1512" s="13">
        <f t="shared" si="1822"/>
        <v>4.6851902389324872E-3</v>
      </c>
      <c r="AP1512" s="13">
        <f t="shared" si="1823"/>
        <v>5.0012665018668459E-4</v>
      </c>
      <c r="AQ1512" s="13">
        <f t="shared" si="1824"/>
        <v>4.0039996265543113E-5</v>
      </c>
      <c r="AR1512" s="13">
        <f t="shared" si="1825"/>
        <v>6.8574247876757383E-7</v>
      </c>
      <c r="AS1512" s="13">
        <f t="shared" si="1826"/>
        <v>2.3257589496443162E-6</v>
      </c>
      <c r="AT1512" s="13">
        <f t="shared" si="1827"/>
        <v>3.9440131385560685E-6</v>
      </c>
      <c r="AU1512" s="13">
        <f t="shared" si="1828"/>
        <v>4.4588282718011358E-6</v>
      </c>
      <c r="AV1512" s="13">
        <f t="shared" si="1829"/>
        <v>3.7806319716061604E-6</v>
      </c>
      <c r="AW1512" s="13">
        <f t="shared" si="1830"/>
        <v>7.7370110229932532E-8</v>
      </c>
      <c r="AX1512" s="13">
        <f t="shared" si="1831"/>
        <v>5.1648959690752005E-2</v>
      </c>
      <c r="AY1512" s="13">
        <f t="shared" si="1832"/>
        <v>1.6540003635998647E-2</v>
      </c>
      <c r="AZ1512" s="13">
        <f t="shared" si="1833"/>
        <v>2.6483759006653606E-3</v>
      </c>
      <c r="BA1512" s="13">
        <f t="shared" si="1834"/>
        <v>2.8270428735818016E-4</v>
      </c>
      <c r="BB1512" s="13">
        <f t="shared" si="1835"/>
        <v>2.2633224216004658E-5</v>
      </c>
      <c r="BC1512" s="13">
        <f t="shared" si="1836"/>
        <v>1.4496075548027727E-6</v>
      </c>
      <c r="BD1512" s="13">
        <f t="shared" si="1837"/>
        <v>3.6600230866493321E-8</v>
      </c>
      <c r="BE1512" s="13">
        <f t="shared" si="1838"/>
        <v>1.2413306325981122E-7</v>
      </c>
      <c r="BF1512" s="13">
        <f t="shared" si="1839"/>
        <v>2.1050437428211557E-7</v>
      </c>
      <c r="BG1512" s="13">
        <f t="shared" si="1840"/>
        <v>2.3798167562153049E-7</v>
      </c>
      <c r="BH1512" s="13">
        <f t="shared" si="1841"/>
        <v>2.0178420801744037E-7</v>
      </c>
      <c r="BI1512" s="13">
        <f t="shared" si="1842"/>
        <v>1.368739555224543E-7</v>
      </c>
      <c r="BJ1512" s="14">
        <f t="shared" si="1843"/>
        <v>0.86876336674399879</v>
      </c>
      <c r="BK1512" s="14">
        <f t="shared" si="1844"/>
        <v>7.5646339989375477E-2</v>
      </c>
      <c r="BL1512" s="14">
        <f t="shared" si="1845"/>
        <v>1.4743305152286406E-2</v>
      </c>
      <c r="BM1512" s="14">
        <f t="shared" si="1846"/>
        <v>0.65931049366725691</v>
      </c>
      <c r="BN1512" s="14">
        <f t="shared" si="1847"/>
        <v>0.28343632631263865</v>
      </c>
    </row>
    <row r="1513" spans="1:66" x14ac:dyDescent="0.25">
      <c r="A1513" t="s">
        <v>301</v>
      </c>
      <c r="B1513" t="s">
        <v>316</v>
      </c>
      <c r="C1513" t="s">
        <v>341</v>
      </c>
      <c r="D1513" s="7" t="s">
        <v>511</v>
      </c>
      <c r="E1513" s="10">
        <f>VLOOKUP(A1513,home!$A$2:$E$405,3,FALSE)</f>
        <v>1.3248407643312099</v>
      </c>
      <c r="F1513" s="10">
        <f>VLOOKUP(B1513,home!$B$2:$E$405,3,FALSE)</f>
        <v>1.42</v>
      </c>
      <c r="G1513" s="10">
        <f>VLOOKUP(C1513,away!$B$2:$E$405,4,FALSE)</f>
        <v>0.94</v>
      </c>
      <c r="H1513" s="10">
        <f>VLOOKUP(A1513,away!$A$2:$E$405,3,FALSE)</f>
        <v>1.07643312101911</v>
      </c>
      <c r="I1513" s="10">
        <f>VLOOKUP(C1513,away!$B$2:$E$405,3,FALSE)</f>
        <v>0.19</v>
      </c>
      <c r="J1513" s="10">
        <f>VLOOKUP(B1513,home!$B$2:$E$405,4,FALSE)</f>
        <v>1.1599999999999999</v>
      </c>
      <c r="K1513" s="12">
        <f t="shared" si="1792"/>
        <v>1.7683974522292987</v>
      </c>
      <c r="L1513" s="12">
        <f t="shared" si="1793"/>
        <v>0.23724585987261185</v>
      </c>
      <c r="M1513" s="13">
        <f t="shared" si="1794"/>
        <v>0.13457369495627652</v>
      </c>
      <c r="N1513" s="13">
        <f t="shared" si="1795"/>
        <v>0.23797977929776215</v>
      </c>
      <c r="O1513" s="13">
        <f t="shared" si="1796"/>
        <v>3.1927051976136385E-2</v>
      </c>
      <c r="P1513" s="13">
        <f t="shared" si="1797"/>
        <v>5.6459717371791972E-2</v>
      </c>
      <c r="Q1513" s="13">
        <f t="shared" si="1798"/>
        <v>0.21042141769612677</v>
      </c>
      <c r="R1513" s="13">
        <f t="shared" si="1799"/>
        <v>3.7872804496380235E-3</v>
      </c>
      <c r="S1513" s="13">
        <f t="shared" si="1800"/>
        <v>5.9218476663257351E-3</v>
      </c>
      <c r="T1513" s="13">
        <f t="shared" si="1801"/>
        <v>4.992161017693162E-2</v>
      </c>
      <c r="U1513" s="13">
        <f t="shared" si="1802"/>
        <v>6.6974170980177126E-3</v>
      </c>
      <c r="V1513" s="13">
        <f t="shared" si="1803"/>
        <v>2.7605349178809691E-4</v>
      </c>
      <c r="W1513" s="13">
        <f t="shared" si="1804"/>
        <v>0.12403623298276927</v>
      </c>
      <c r="X1513" s="13">
        <f t="shared" si="1805"/>
        <v>2.9427082749356712E-2</v>
      </c>
      <c r="Y1513" s="13">
        <f t="shared" si="1806"/>
        <v>3.4907267752068176E-3</v>
      </c>
      <c r="Z1513" s="13">
        <f t="shared" si="1807"/>
        <v>2.995055356177016E-4</v>
      </c>
      <c r="AA1513" s="13">
        <f t="shared" si="1808"/>
        <v>5.2964482611491488E-4</v>
      </c>
      <c r="AB1513" s="13">
        <f t="shared" si="1809"/>
        <v>4.6831128054402286E-4</v>
      </c>
      <c r="AC1513" s="13">
        <f t="shared" si="1810"/>
        <v>7.2385534422775574E-6</v>
      </c>
      <c r="AD1513" s="13">
        <f t="shared" si="1811"/>
        <v>5.4836339597712197E-2</v>
      </c>
      <c r="AE1513" s="13">
        <f t="shared" si="1812"/>
        <v>1.3009694540125783E-2</v>
      </c>
      <c r="AF1513" s="13">
        <f t="shared" si="1813"/>
        <v>1.5432480839260823E-3</v>
      </c>
      <c r="AG1513" s="13">
        <f t="shared" si="1814"/>
        <v>1.22043072889268E-4</v>
      </c>
      <c r="AH1513" s="13">
        <f t="shared" si="1815"/>
        <v>1.7764112083557199E-5</v>
      </c>
      <c r="AI1513" s="13">
        <f t="shared" si="1816"/>
        <v>3.1414010549678245E-5</v>
      </c>
      <c r="AJ1513" s="13">
        <f t="shared" si="1817"/>
        <v>2.7776228110177668E-5</v>
      </c>
      <c r="AK1513" s="13">
        <f t="shared" si="1818"/>
        <v>1.6373137007526012E-5</v>
      </c>
      <c r="AL1513" s="13">
        <f t="shared" si="1819"/>
        <v>1.2147594867314523E-7</v>
      </c>
      <c r="AM1513" s="13">
        <f t="shared" si="1820"/>
        <v>1.9394488646834997E-2</v>
      </c>
      <c r="AN1513" s="13">
        <f t="shared" si="1821"/>
        <v>4.6012621358079769E-3</v>
      </c>
      <c r="AO1513" s="13">
        <f t="shared" si="1822"/>
        <v>5.4581519595452686E-4</v>
      </c>
      <c r="AP1513" s="13">
        <f t="shared" si="1823"/>
        <v>4.3164131831923283E-5</v>
      </c>
      <c r="AQ1513" s="13">
        <f t="shared" si="1824"/>
        <v>2.5601278930298538E-6</v>
      </c>
      <c r="AR1513" s="13">
        <f t="shared" si="1825"/>
        <v>8.428924092273969E-7</v>
      </c>
      <c r="AS1513" s="13">
        <f t="shared" si="1826"/>
        <v>1.4905687889811439E-6</v>
      </c>
      <c r="AT1513" s="13">
        <f t="shared" si="1827"/>
        <v>1.3179590244033835E-6</v>
      </c>
      <c r="AU1513" s="13">
        <f t="shared" si="1828"/>
        <v>7.7689179363251879E-7</v>
      </c>
      <c r="AV1513" s="13">
        <f t="shared" si="1829"/>
        <v>3.4346336712939891E-7</v>
      </c>
      <c r="AW1513" s="13">
        <f t="shared" si="1830"/>
        <v>1.4156839929445399E-9</v>
      </c>
      <c r="AX1513" s="13">
        <f t="shared" si="1831"/>
        <v>5.7161940517255041E-3</v>
      </c>
      <c r="AY1513" s="13">
        <f t="shared" si="1832"/>
        <v>1.3561433730003263E-3</v>
      </c>
      <c r="AZ1513" s="13">
        <f t="shared" si="1833"/>
        <v>1.6086970031900326E-4</v>
      </c>
      <c r="BA1513" s="13">
        <f t="shared" si="1834"/>
        <v>1.2721890126543768E-5</v>
      </c>
      <c r="BB1513" s="13">
        <f t="shared" si="1835"/>
        <v>7.5455394056919178E-7</v>
      </c>
      <c r="BC1513" s="13">
        <f t="shared" si="1836"/>
        <v>3.5802959690121136E-8</v>
      </c>
      <c r="BD1513" s="13">
        <f t="shared" si="1837"/>
        <v>3.3328789067875161E-8</v>
      </c>
      <c r="BE1513" s="13">
        <f t="shared" si="1838"/>
        <v>5.8938545673518129E-8</v>
      </c>
      <c r="BF1513" s="13">
        <f t="shared" si="1839"/>
        <v>5.2113387003574829E-8</v>
      </c>
      <c r="BG1513" s="13">
        <f t="shared" si="1840"/>
        <v>3.0719060268053732E-8</v>
      </c>
      <c r="BH1513" s="13">
        <f t="shared" si="1841"/>
        <v>1.358087697822612E-8</v>
      </c>
      <c r="BI1513" s="13">
        <f t="shared" si="1842"/>
        <v>4.8032776494669276E-9</v>
      </c>
      <c r="BJ1513" s="14">
        <f t="shared" si="1843"/>
        <v>0.75662218458320074</v>
      </c>
      <c r="BK1513" s="14">
        <f t="shared" si="1844"/>
        <v>0.19859481688857361</v>
      </c>
      <c r="BL1513" s="14">
        <f t="shared" si="1845"/>
        <v>4.3507998377522013E-2</v>
      </c>
      <c r="BM1513" s="14">
        <f t="shared" si="1846"/>
        <v>0.32251942167986597</v>
      </c>
      <c r="BN1513" s="14">
        <f t="shared" si="1847"/>
        <v>0.67514894174773177</v>
      </c>
    </row>
    <row r="1514" spans="1:66" x14ac:dyDescent="0.25">
      <c r="A1514" t="s">
        <v>303</v>
      </c>
      <c r="B1514" t="s">
        <v>357</v>
      </c>
      <c r="C1514" t="s">
        <v>349</v>
      </c>
      <c r="D1514" s="7" t="s">
        <v>511</v>
      </c>
      <c r="E1514" s="10">
        <f>VLOOKUP(A1514,home!$A$2:$E$405,3,FALSE)</f>
        <v>1.3492822966507201</v>
      </c>
      <c r="F1514" s="10">
        <f>VLOOKUP(B1514,home!$B$2:$E$405,3,FALSE)</f>
        <v>1.26</v>
      </c>
      <c r="G1514" s="10">
        <f>VLOOKUP(C1514,away!$B$2:$E$405,4,FALSE)</f>
        <v>1.04</v>
      </c>
      <c r="H1514" s="10">
        <f>VLOOKUP(A1514,away!$A$2:$E$405,3,FALSE)</f>
        <v>0.98086124401913899</v>
      </c>
      <c r="I1514" s="10">
        <f>VLOOKUP(C1514,away!$B$2:$E$405,3,FALSE)</f>
        <v>0.89</v>
      </c>
      <c r="J1514" s="10">
        <f>VLOOKUP(B1514,home!$B$2:$E$405,4,FALSE)</f>
        <v>2.04</v>
      </c>
      <c r="K1514" s="12">
        <f t="shared" si="1792"/>
        <v>1.7680995215311035</v>
      </c>
      <c r="L1514" s="12">
        <f t="shared" si="1793"/>
        <v>1.7808516746411489</v>
      </c>
      <c r="M1514" s="13">
        <f t="shared" si="1794"/>
        <v>2.8754781970184613E-2</v>
      </c>
      <c r="N1514" s="13">
        <f t="shared" si="1795"/>
        <v>5.084131624321462E-2</v>
      </c>
      <c r="O1514" s="13">
        <f t="shared" si="1796"/>
        <v>5.1208001625544383E-2</v>
      </c>
      <c r="P1514" s="13">
        <f t="shared" si="1797"/>
        <v>9.0540843172688998E-2</v>
      </c>
      <c r="Q1514" s="13">
        <f t="shared" si="1798"/>
        <v>4.494625346181965E-2</v>
      </c>
      <c r="R1514" s="13">
        <f t="shared" si="1799"/>
        <v>4.5596927724938702E-2</v>
      </c>
      <c r="S1514" s="13">
        <f t="shared" si="1800"/>
        <v>7.1272008695123096E-2</v>
      </c>
      <c r="T1514" s="13">
        <f t="shared" si="1801"/>
        <v>8.0042610746327056E-2</v>
      </c>
      <c r="U1514" s="13">
        <f t="shared" si="1802"/>
        <v>8.0619906093752428E-2</v>
      </c>
      <c r="V1514" s="13">
        <f t="shared" si="1803"/>
        <v>2.4935090288474883E-2</v>
      </c>
      <c r="W1514" s="13">
        <f t="shared" si="1804"/>
        <v>2.6489816413486345E-2</v>
      </c>
      <c r="X1514" s="13">
        <f t="shared" si="1805"/>
        <v>4.7174433920893752E-2</v>
      </c>
      <c r="Y1514" s="13">
        <f t="shared" si="1806"/>
        <v>4.2005334824135938E-2</v>
      </c>
      <c r="Z1514" s="13">
        <f t="shared" si="1807"/>
        <v>2.7067121699149509E-2</v>
      </c>
      <c r="AA1514" s="13">
        <f t="shared" si="1808"/>
        <v>4.7857364925490392E-2</v>
      </c>
      <c r="AB1514" s="13">
        <f t="shared" si="1809"/>
        <v>4.2308292013249496E-2</v>
      </c>
      <c r="AC1514" s="13">
        <f t="shared" si="1810"/>
        <v>4.9071057590667922E-3</v>
      </c>
      <c r="AD1514" s="13">
        <f t="shared" si="1811"/>
        <v>1.1709157931533001E-2</v>
      </c>
      <c r="AE1514" s="13">
        <f t="shared" si="1812"/>
        <v>2.0852273511008237E-2</v>
      </c>
      <c r="AF1514" s="13">
        <f t="shared" si="1813"/>
        <v>1.856740310107715E-2</v>
      </c>
      <c r="AG1514" s="13">
        <f t="shared" si="1814"/>
        <v>1.1021930302096833E-2</v>
      </c>
      <c r="AH1514" s="13">
        <f t="shared" si="1815"/>
        <v>1.2050632251411543E-2</v>
      </c>
      <c r="AI1514" s="13">
        <f t="shared" si="1816"/>
        <v>2.1306717117868038E-2</v>
      </c>
      <c r="AJ1514" s="13">
        <f t="shared" si="1817"/>
        <v>1.8836198170750527E-2</v>
      </c>
      <c r="AK1514" s="13">
        <f t="shared" si="1818"/>
        <v>1.1101424324389686E-2</v>
      </c>
      <c r="AL1514" s="13">
        <f t="shared" si="1819"/>
        <v>6.1804466947326751E-4</v>
      </c>
      <c r="AM1514" s="13">
        <f t="shared" si="1820"/>
        <v>4.1405913072551231E-3</v>
      </c>
      <c r="AN1514" s="13">
        <f t="shared" si="1821"/>
        <v>7.3737789635298706E-3</v>
      </c>
      <c r="AO1514" s="13">
        <f t="shared" si="1822"/>
        <v>6.5658033078179233E-3</v>
      </c>
      <c r="AP1514" s="13">
        <f t="shared" si="1823"/>
        <v>3.8975739386973149E-3</v>
      </c>
      <c r="AQ1514" s="13">
        <f t="shared" si="1824"/>
        <v>1.7352502689417027E-3</v>
      </c>
      <c r="AR1514" s="13">
        <f t="shared" si="1825"/>
        <v>4.2920777250821801E-3</v>
      </c>
      <c r="AS1514" s="13">
        <f t="shared" si="1826"/>
        <v>7.5888205720921103E-3</v>
      </c>
      <c r="AT1514" s="13">
        <f t="shared" si="1827"/>
        <v>6.7088950112507281E-3</v>
      </c>
      <c r="AU1514" s="13">
        <f t="shared" si="1828"/>
        <v>3.9539980197982744E-3</v>
      </c>
      <c r="AV1514" s="13">
        <f t="shared" si="1829"/>
        <v>1.7477655017350657E-3</v>
      </c>
      <c r="AW1514" s="13">
        <f t="shared" si="1830"/>
        <v>5.4056985055484548E-5</v>
      </c>
      <c r="AX1514" s="13">
        <f t="shared" si="1831"/>
        <v>1.2201629182022715E-3</v>
      </c>
      <c r="AY1514" s="13">
        <f t="shared" si="1832"/>
        <v>2.1729291762155466E-3</v>
      </c>
      <c r="AZ1514" s="13">
        <f t="shared" si="1833"/>
        <v>1.9348322811700343E-3</v>
      </c>
      <c r="BA1514" s="13">
        <f t="shared" si="1834"/>
        <v>1.1485497693571366E-3</v>
      </c>
      <c r="BB1514" s="13">
        <f t="shared" si="1835"/>
        <v>5.1134919504209047E-4</v>
      </c>
      <c r="BC1514" s="13">
        <f t="shared" si="1836"/>
        <v>1.8212741406342217E-4</v>
      </c>
      <c r="BD1514" s="13">
        <f t="shared" si="1837"/>
        <v>1.2739256340670955E-3</v>
      </c>
      <c r="BE1514" s="13">
        <f t="shared" si="1838"/>
        <v>2.2524273040602392E-3</v>
      </c>
      <c r="BF1514" s="13">
        <f t="shared" si="1839"/>
        <v>1.9912578192962513E-3</v>
      </c>
      <c r="BG1514" s="13">
        <f t="shared" si="1840"/>
        <v>1.1735806658475904E-3</v>
      </c>
      <c r="BH1514" s="13">
        <f t="shared" si="1841"/>
        <v>5.1875185344081988E-4</v>
      </c>
      <c r="BI1514" s="13">
        <f t="shared" si="1842"/>
        <v>1.8344098077241727E-4</v>
      </c>
      <c r="BJ1514" s="14">
        <f t="shared" si="1843"/>
        <v>0.38453347899588503</v>
      </c>
      <c r="BK1514" s="14">
        <f t="shared" si="1844"/>
        <v>0.22320080373122722</v>
      </c>
      <c r="BL1514" s="14">
        <f t="shared" si="1845"/>
        <v>0.36257040533483798</v>
      </c>
      <c r="BM1514" s="14">
        <f t="shared" si="1846"/>
        <v>0.68336481337154886</v>
      </c>
      <c r="BN1514" s="14">
        <f t="shared" si="1847"/>
        <v>0.31188812419839096</v>
      </c>
    </row>
    <row r="1515" spans="1:66" x14ac:dyDescent="0.25">
      <c r="A1515" t="s">
        <v>303</v>
      </c>
      <c r="B1515" t="s">
        <v>374</v>
      </c>
      <c r="C1515" t="s">
        <v>354</v>
      </c>
      <c r="D1515" s="7" t="s">
        <v>511</v>
      </c>
      <c r="E1515" s="10">
        <f>VLOOKUP(A1515,home!$A$2:$E$405,3,FALSE)</f>
        <v>1.3492822966507201</v>
      </c>
      <c r="F1515" s="10">
        <f>VLOOKUP(B1515,home!$B$2:$E$405,3,FALSE)</f>
        <v>0.82</v>
      </c>
      <c r="G1515" s="10">
        <f>VLOOKUP(C1515,away!$B$2:$E$405,4,FALSE)</f>
        <v>1.56</v>
      </c>
      <c r="H1515" s="10">
        <f>VLOOKUP(A1515,away!$A$2:$E$405,3,FALSE)</f>
        <v>0.98086124401913899</v>
      </c>
      <c r="I1515" s="10">
        <f>VLOOKUP(C1515,away!$B$2:$E$405,3,FALSE)</f>
        <v>0.49</v>
      </c>
      <c r="J1515" s="10">
        <f>VLOOKUP(B1515,home!$B$2:$E$405,4,FALSE)</f>
        <v>0.91</v>
      </c>
      <c r="K1515" s="12">
        <f t="shared" si="1792"/>
        <v>1.7260019138756013</v>
      </c>
      <c r="L1515" s="12">
        <f t="shared" si="1793"/>
        <v>0.43736602870813412</v>
      </c>
      <c r="M1515" s="13">
        <f t="shared" si="1794"/>
        <v>0.11493736598684512</v>
      </c>
      <c r="N1515" s="13">
        <f t="shared" si="1795"/>
        <v>0.1983821136691151</v>
      </c>
      <c r="O1515" s="13">
        <f t="shared" si="1796"/>
        <v>5.0269699311839812E-2</v>
      </c>
      <c r="P1515" s="13">
        <f t="shared" si="1797"/>
        <v>8.6765597222186505E-2</v>
      </c>
      <c r="Q1515" s="13">
        <f t="shared" si="1798"/>
        <v>0.17120395393578994</v>
      </c>
      <c r="R1515" s="13">
        <f t="shared" si="1799"/>
        <v>1.0993129376185701E-2</v>
      </c>
      <c r="S1515" s="13">
        <f t="shared" si="1800"/>
        <v>1.6374720258911131E-2</v>
      </c>
      <c r="T1515" s="13">
        <f t="shared" si="1801"/>
        <v>7.4878793432026761E-2</v>
      </c>
      <c r="U1515" s="13">
        <f t="shared" si="1802"/>
        <v>1.8974162342778617E-2</v>
      </c>
      <c r="V1515" s="13">
        <f t="shared" si="1803"/>
        <v>1.3734653269747619E-3</v>
      </c>
      <c r="W1515" s="13">
        <f t="shared" si="1804"/>
        <v>9.8499450718747883E-2</v>
      </c>
      <c r="X1515" s="13">
        <f t="shared" si="1805"/>
        <v>4.3080313590791328E-2</v>
      </c>
      <c r="Y1515" s="13">
        <f t="shared" si="1806"/>
        <v>9.4209328353527296E-3</v>
      </c>
      <c r="Z1515" s="13">
        <f t="shared" si="1807"/>
        <v>1.6026737794456894E-3</v>
      </c>
      <c r="AA1515" s="13">
        <f t="shared" si="1808"/>
        <v>2.7662180106415033E-3</v>
      </c>
      <c r="AB1515" s="13">
        <f t="shared" si="1809"/>
        <v>2.3872487902821971E-3</v>
      </c>
      <c r="AC1515" s="13">
        <f t="shared" si="1810"/>
        <v>6.480134763820531E-5</v>
      </c>
      <c r="AD1515" s="13">
        <f t="shared" si="1811"/>
        <v>4.2502560114063601E-2</v>
      </c>
      <c r="AE1515" s="13">
        <f t="shared" si="1812"/>
        <v>1.8589175927016734E-2</v>
      </c>
      <c r="AF1515" s="13">
        <f t="shared" si="1813"/>
        <v>4.0651370260780788E-3</v>
      </c>
      <c r="AG1515" s="13">
        <f t="shared" si="1814"/>
        <v>5.9265094575005467E-4</v>
      </c>
      <c r="AH1515" s="13">
        <f t="shared" si="1815"/>
        <v>1.7523876655770428E-4</v>
      </c>
      <c r="AI1515" s="13">
        <f t="shared" si="1816"/>
        <v>3.0246244646379733E-4</v>
      </c>
      <c r="AJ1515" s="13">
        <f t="shared" si="1817"/>
        <v>2.6102538073600546E-4</v>
      </c>
      <c r="AK1515" s="13">
        <f t="shared" si="1818"/>
        <v>1.5017676890681763E-4</v>
      </c>
      <c r="AL1515" s="13">
        <f t="shared" si="1819"/>
        <v>1.9567275029688531E-6</v>
      </c>
      <c r="AM1515" s="13">
        <f t="shared" si="1820"/>
        <v>1.4671900020297323E-2</v>
      </c>
      <c r="AN1515" s="13">
        <f t="shared" si="1821"/>
        <v>6.4169906454802318E-3</v>
      </c>
      <c r="AO1515" s="13">
        <f t="shared" si="1822"/>
        <v>1.4032868574354676E-3</v>
      </c>
      <c r="AP1515" s="13">
        <f t="shared" si="1823"/>
        <v>2.0458333332495603E-4</v>
      </c>
      <c r="AQ1515" s="13">
        <f t="shared" si="1824"/>
        <v>2.2369450009052122E-5</v>
      </c>
      <c r="AR1515" s="13">
        <f t="shared" si="1825"/>
        <v>1.532869668101099E-5</v>
      </c>
      <c r="AS1515" s="13">
        <f t="shared" si="1826"/>
        <v>2.6457359808643543E-5</v>
      </c>
      <c r="AT1515" s="13">
        <f t="shared" si="1827"/>
        <v>2.2832726832907091E-5</v>
      </c>
      <c r="AU1515" s="13">
        <f t="shared" si="1828"/>
        <v>1.3136443404198811E-5</v>
      </c>
      <c r="AV1515" s="13">
        <f t="shared" si="1829"/>
        <v>5.6683816142914194E-6</v>
      </c>
      <c r="AW1515" s="13">
        <f t="shared" si="1830"/>
        <v>4.1031195299398801E-8</v>
      </c>
      <c r="AX1515" s="13">
        <f t="shared" si="1831"/>
        <v>4.2206212525374345E-3</v>
      </c>
      <c r="AY1515" s="13">
        <f t="shared" si="1832"/>
        <v>1.8459563559034481E-3</v>
      </c>
      <c r="AZ1515" s="13">
        <f t="shared" si="1833"/>
        <v>4.0367930027501513E-4</v>
      </c>
      <c r="BA1515" s="13">
        <f t="shared" si="1834"/>
        <v>5.8851870810987253E-5</v>
      </c>
      <c r="BB1515" s="13">
        <f t="shared" si="1835"/>
        <v>6.4349522546614125E-6</v>
      </c>
      <c r="BC1515" s="13">
        <f t="shared" si="1836"/>
        <v>5.6288590250954341E-7</v>
      </c>
      <c r="BD1515" s="13">
        <f t="shared" si="1837"/>
        <v>1.1173751987742215E-6</v>
      </c>
      <c r="BE1515" s="13">
        <f t="shared" si="1838"/>
        <v>1.9285917316014368E-6</v>
      </c>
      <c r="BF1515" s="13">
        <f t="shared" si="1839"/>
        <v>1.6643765099143703E-6</v>
      </c>
      <c r="BG1515" s="13">
        <f t="shared" si="1840"/>
        <v>9.5757234717393219E-7</v>
      </c>
      <c r="BH1515" s="13">
        <f t="shared" si="1841"/>
        <v>4.1319292597413985E-7</v>
      </c>
      <c r="BI1515" s="13">
        <f t="shared" si="1842"/>
        <v>1.4263435620624511E-7</v>
      </c>
      <c r="BJ1515" s="14">
        <f t="shared" si="1843"/>
        <v>0.69047031911896306</v>
      </c>
      <c r="BK1515" s="14">
        <f t="shared" si="1844"/>
        <v>0.22136386322596216</v>
      </c>
      <c r="BL1515" s="14">
        <f t="shared" si="1845"/>
        <v>8.6369008545802872E-2</v>
      </c>
      <c r="BM1515" s="14">
        <f t="shared" si="1846"/>
        <v>0.36540808984350376</v>
      </c>
      <c r="BN1515" s="14">
        <f t="shared" si="1847"/>
        <v>0.63255185950196213</v>
      </c>
    </row>
    <row r="1516" spans="1:66" x14ac:dyDescent="0.25">
      <c r="A1516" t="s">
        <v>303</v>
      </c>
      <c r="B1516" t="s">
        <v>361</v>
      </c>
      <c r="C1516" t="s">
        <v>342</v>
      </c>
      <c r="D1516" s="7" t="s">
        <v>511</v>
      </c>
      <c r="E1516" s="10">
        <f>VLOOKUP(A1516,home!$A$2:$E$405,3,FALSE)</f>
        <v>1.3492822966507201</v>
      </c>
      <c r="F1516" s="10">
        <f>VLOOKUP(B1516,home!$B$2:$E$405,3,FALSE)</f>
        <v>1.04</v>
      </c>
      <c r="G1516" s="10">
        <f>VLOOKUP(C1516,away!$B$2:$E$405,4,FALSE)</f>
        <v>1.1499999999999999</v>
      </c>
      <c r="H1516" s="10">
        <f>VLOOKUP(A1516,away!$A$2:$E$405,3,FALSE)</f>
        <v>0.98086124401913899</v>
      </c>
      <c r="I1516" s="10">
        <f>VLOOKUP(C1516,away!$B$2:$E$405,3,FALSE)</f>
        <v>0.82</v>
      </c>
      <c r="J1516" s="10">
        <f>VLOOKUP(B1516,home!$B$2:$E$405,4,FALSE)</f>
        <v>0.92</v>
      </c>
      <c r="K1516" s="12">
        <f t="shared" si="1792"/>
        <v>1.6137416267942613</v>
      </c>
      <c r="L1516" s="12">
        <f t="shared" si="1793"/>
        <v>0.73996172248803849</v>
      </c>
      <c r="M1516" s="13">
        <f t="shared" si="1794"/>
        <v>9.5016630074839056E-2</v>
      </c>
      <c r="N1516" s="13">
        <f t="shared" si="1795"/>
        <v>0.1533322911894793</v>
      </c>
      <c r="O1516" s="13">
        <f t="shared" si="1796"/>
        <v>7.0308669255186668E-2</v>
      </c>
      <c r="P1516" s="13">
        <f t="shared" si="1797"/>
        <v>0.11346002630160459</v>
      </c>
      <c r="Q1516" s="13">
        <f t="shared" si="1798"/>
        <v>0.12371935051210088</v>
      </c>
      <c r="R1516" s="13">
        <f t="shared" si="1799"/>
        <v>2.6012862003954855E-2</v>
      </c>
      <c r="S1516" s="13">
        <f t="shared" si="1800"/>
        <v>3.38708538658479E-2</v>
      </c>
      <c r="T1516" s="13">
        <f t="shared" si="1801"/>
        <v>9.1547583710035546E-2</v>
      </c>
      <c r="U1516" s="13">
        <f t="shared" si="1802"/>
        <v>4.1978038247836739E-2</v>
      </c>
      <c r="V1516" s="13">
        <f t="shared" si="1803"/>
        <v>4.4939360936080463E-3</v>
      </c>
      <c r="W1516" s="13">
        <f t="shared" si="1804"/>
        <v>6.6550355320442359E-2</v>
      </c>
      <c r="X1516" s="13">
        <f t="shared" si="1805"/>
        <v>4.9244715555105519E-2</v>
      </c>
      <c r="Y1516" s="13">
        <f t="shared" si="1806"/>
        <v>1.8219602272794691E-2</v>
      </c>
      <c r="Z1516" s="13">
        <f t="shared" si="1807"/>
        <v>6.4161740584300275E-3</v>
      </c>
      <c r="AA1516" s="13">
        <f t="shared" si="1808"/>
        <v>1.0354047162846011E-2</v>
      </c>
      <c r="AB1516" s="13">
        <f t="shared" si="1809"/>
        <v>8.3543784562378157E-3</v>
      </c>
      <c r="AC1516" s="13">
        <f t="shared" si="1810"/>
        <v>3.3539004368031097E-4</v>
      </c>
      <c r="AD1516" s="13">
        <f t="shared" si="1811"/>
        <v>2.6848769664636715E-2</v>
      </c>
      <c r="AE1516" s="13">
        <f t="shared" si="1812"/>
        <v>1.9867061847729177E-2</v>
      </c>
      <c r="AF1516" s="13">
        <f t="shared" si="1813"/>
        <v>7.3504326528110366E-3</v>
      </c>
      <c r="AG1516" s="13">
        <f t="shared" si="1814"/>
        <v>1.8130129356021256E-3</v>
      </c>
      <c r="AH1516" s="13">
        <f t="shared" si="1815"/>
        <v>1.1869308020147377E-3</v>
      </c>
      <c r="AI1516" s="13">
        <f t="shared" si="1816"/>
        <v>1.9153996433354803E-3</v>
      </c>
      <c r="AJ1516" s="13">
        <f t="shared" si="1817"/>
        <v>1.5454800681986732E-3</v>
      </c>
      <c r="AK1516" s="13">
        <f t="shared" si="1818"/>
        <v>8.3133517314434413E-4</v>
      </c>
      <c r="AL1516" s="13">
        <f t="shared" si="1819"/>
        <v>1.6019664409184788E-5</v>
      </c>
      <c r="AM1516" s="13">
        <f t="shared" si="1820"/>
        <v>8.665395447207052E-3</v>
      </c>
      <c r="AN1516" s="13">
        <f t="shared" si="1821"/>
        <v>6.4120609411553366E-3</v>
      </c>
      <c r="AO1516" s="13">
        <f t="shared" si="1822"/>
        <v>2.3723398293577875E-3</v>
      </c>
      <c r="AP1516" s="13">
        <f t="shared" si="1823"/>
        <v>5.8514688881952258E-4</v>
      </c>
      <c r="AQ1516" s="13">
        <f t="shared" si="1824"/>
        <v>1.0824657493985266E-4</v>
      </c>
      <c r="AR1516" s="13">
        <f t="shared" si="1825"/>
        <v>1.7565667214658692E-4</v>
      </c>
      <c r="AS1516" s="13">
        <f t="shared" si="1826"/>
        <v>2.8346448386709936E-4</v>
      </c>
      <c r="AT1516" s="13">
        <f t="shared" si="1827"/>
        <v>2.2871921866704435E-4</v>
      </c>
      <c r="AU1516" s="13">
        <f t="shared" si="1828"/>
        <v>1.2303124133695615E-4</v>
      </c>
      <c r="AV1516" s="13">
        <f t="shared" si="1829"/>
        <v>4.9635158885404286E-5</v>
      </c>
      <c r="AW1516" s="13">
        <f t="shared" si="1830"/>
        <v>5.3136649862046109E-7</v>
      </c>
      <c r="AX1516" s="13">
        <f t="shared" si="1831"/>
        <v>2.3306182242985789E-3</v>
      </c>
      <c r="AY1516" s="13">
        <f t="shared" si="1832"/>
        <v>1.7245682757139899E-3</v>
      </c>
      <c r="AZ1516" s="13">
        <f t="shared" si="1833"/>
        <v>6.3805725592277519E-4</v>
      </c>
      <c r="BA1516" s="13">
        <f t="shared" si="1834"/>
        <v>1.5737931537953596E-4</v>
      </c>
      <c r="BB1516" s="13">
        <f t="shared" si="1835"/>
        <v>2.9113667323057419E-5</v>
      </c>
      <c r="BC1516" s="13">
        <f t="shared" si="1836"/>
        <v>4.308599884062659E-6</v>
      </c>
      <c r="BD1516" s="13">
        <f t="shared" si="1837"/>
        <v>2.1663202281350842E-5</v>
      </c>
      <c r="BE1516" s="13">
        <f t="shared" si="1838"/>
        <v>3.4958811291080262E-5</v>
      </c>
      <c r="BF1516" s="13">
        <f t="shared" si="1839"/>
        <v>2.8207244501830731E-5</v>
      </c>
      <c r="BG1516" s="13">
        <f t="shared" si="1840"/>
        <v>1.5173068209922599E-5</v>
      </c>
      <c r="BH1516" s="13">
        <f t="shared" si="1841"/>
        <v>6.1213529441352016E-6</v>
      </c>
      <c r="BI1516" s="13">
        <f t="shared" si="1842"/>
        <v>1.9756564116501159E-6</v>
      </c>
      <c r="BJ1516" s="14">
        <f t="shared" si="1843"/>
        <v>0.58152041068073879</v>
      </c>
      <c r="BK1516" s="14">
        <f t="shared" si="1844"/>
        <v>0.24891742431970304</v>
      </c>
      <c r="BL1516" s="14">
        <f t="shared" si="1845"/>
        <v>0.16345574692329845</v>
      </c>
      <c r="BM1516" s="14">
        <f t="shared" si="1846"/>
        <v>0.41673588973578951</v>
      </c>
      <c r="BN1516" s="14">
        <f t="shared" si="1847"/>
        <v>0.58184982933716534</v>
      </c>
    </row>
    <row r="1517" spans="1:66" x14ac:dyDescent="0.25">
      <c r="A1517" t="s">
        <v>303</v>
      </c>
      <c r="B1517" t="s">
        <v>353</v>
      </c>
      <c r="C1517" t="s">
        <v>390</v>
      </c>
      <c r="D1517" s="7" t="s">
        <v>511</v>
      </c>
      <c r="E1517" s="10">
        <f>VLOOKUP(A1517,home!$A$2:$E$405,3,FALSE)</f>
        <v>1.3492822966507201</v>
      </c>
      <c r="F1517" s="10">
        <f>VLOOKUP(B1517,home!$B$2:$E$405,3,FALSE)</f>
        <v>0.82</v>
      </c>
      <c r="G1517" s="10">
        <f>VLOOKUP(C1517,away!$B$2:$E$405,4,FALSE)</f>
        <v>0.82</v>
      </c>
      <c r="H1517" s="10">
        <f>VLOOKUP(A1517,away!$A$2:$E$405,3,FALSE)</f>
        <v>0.98086124401913899</v>
      </c>
      <c r="I1517" s="10">
        <f>VLOOKUP(C1517,away!$B$2:$E$405,3,FALSE)</f>
        <v>0.91</v>
      </c>
      <c r="J1517" s="10">
        <f>VLOOKUP(B1517,home!$B$2:$E$405,4,FALSE)</f>
        <v>1.02</v>
      </c>
      <c r="K1517" s="12">
        <f t="shared" si="1792"/>
        <v>0.90725741626794421</v>
      </c>
      <c r="L1517" s="12">
        <f t="shared" si="1793"/>
        <v>0.91043540669856482</v>
      </c>
      <c r="M1517" s="13">
        <f t="shared" si="1794"/>
        <v>0.16240000459397946</v>
      </c>
      <c r="N1517" s="13">
        <f t="shared" si="1795"/>
        <v>0.14733860856983608</v>
      </c>
      <c r="O1517" s="13">
        <f t="shared" si="1796"/>
        <v>0.14785471423036847</v>
      </c>
      <c r="P1517" s="13">
        <f t="shared" si="1797"/>
        <v>0.13414228601567935</v>
      </c>
      <c r="Q1517" s="13">
        <f t="shared" si="1798"/>
        <v>6.6837022663791712E-2</v>
      </c>
      <c r="R1517" s="13">
        <f t="shared" si="1799"/>
        <v>6.7306083441312795E-2</v>
      </c>
      <c r="S1517" s="13">
        <f t="shared" si="1800"/>
        <v>2.7700357740906435E-2</v>
      </c>
      <c r="T1517" s="13">
        <f t="shared" si="1801"/>
        <v>6.0850791911430398E-2</v>
      </c>
      <c r="U1517" s="13">
        <f t="shared" si="1802"/>
        <v>6.1063943362080111E-2</v>
      </c>
      <c r="V1517" s="13">
        <f t="shared" si="1803"/>
        <v>2.5422750449540753E-3</v>
      </c>
      <c r="W1517" s="13">
        <f t="shared" si="1804"/>
        <v>2.0212794830997905E-2</v>
      </c>
      <c r="X1517" s="13">
        <f t="shared" si="1805"/>
        <v>1.8402444082474226E-2</v>
      </c>
      <c r="Y1517" s="13">
        <f t="shared" si="1806"/>
        <v>8.377118331237509E-3</v>
      </c>
      <c r="Z1517" s="13">
        <f t="shared" si="1807"/>
        <v>2.0425947150393056E-2</v>
      </c>
      <c r="AA1517" s="13">
        <f t="shared" si="1808"/>
        <v>1.8531592036491181E-2</v>
      </c>
      <c r="AB1517" s="13">
        <f t="shared" si="1809"/>
        <v>8.4064621551792982E-3</v>
      </c>
      <c r="AC1517" s="13">
        <f t="shared" si="1810"/>
        <v>1.3124483396081296E-4</v>
      </c>
      <c r="AD1517" s="13">
        <f t="shared" si="1811"/>
        <v>4.5845520034813042E-3</v>
      </c>
      <c r="AE1517" s="13">
        <f t="shared" si="1812"/>
        <v>4.1739384678202212E-3</v>
      </c>
      <c r="AF1517" s="13">
        <f t="shared" si="1813"/>
        <v>1.9000506832423435E-3</v>
      </c>
      <c r="AG1517" s="13">
        <f t="shared" si="1814"/>
        <v>5.7662447218187647E-4</v>
      </c>
      <c r="AH1517" s="13">
        <f t="shared" si="1815"/>
        <v>4.6491263752678723E-3</v>
      </c>
      <c r="AI1517" s="13">
        <f t="shared" si="1816"/>
        <v>4.2179543831286827E-3</v>
      </c>
      <c r="AJ1517" s="13">
        <f t="shared" si="1817"/>
        <v>1.913385197786689E-3</v>
      </c>
      <c r="AK1517" s="13">
        <f t="shared" si="1818"/>
        <v>5.786443036230938E-4</v>
      </c>
      <c r="AL1517" s="13">
        <f t="shared" si="1819"/>
        <v>4.3363255067061513E-6</v>
      </c>
      <c r="AM1517" s="13">
        <f t="shared" si="1820"/>
        <v>8.3187376108489542E-4</v>
      </c>
      <c r="AN1517" s="13">
        <f t="shared" si="1821"/>
        <v>7.5736732599519145E-4</v>
      </c>
      <c r="AO1517" s="13">
        <f t="shared" si="1822"/>
        <v>3.4476701473131827E-4</v>
      </c>
      <c r="AP1517" s="13">
        <f t="shared" si="1823"/>
        <v>1.0462936575771931E-4</v>
      </c>
      <c r="AQ1517" s="13">
        <f t="shared" si="1824"/>
        <v>2.3814569791560511E-5</v>
      </c>
      <c r="AR1517" s="13">
        <f t="shared" si="1825"/>
        <v>8.465458524520061E-4</v>
      </c>
      <c r="AS1517" s="13">
        <f t="shared" si="1826"/>
        <v>7.680350028479514E-4</v>
      </c>
      <c r="AT1517" s="13">
        <f t="shared" si="1827"/>
        <v>3.4840272614358769E-4</v>
      </c>
      <c r="AU1517" s="13">
        <f t="shared" si="1828"/>
        <v>1.0536365238057987E-4</v>
      </c>
      <c r="AV1517" s="13">
        <f t="shared" si="1829"/>
        <v>2.3897988756839677E-5</v>
      </c>
      <c r="AW1517" s="13">
        <f t="shared" si="1830"/>
        <v>9.9494492323983672E-8</v>
      </c>
      <c r="AX1517" s="13">
        <f t="shared" si="1831"/>
        <v>1.2578727319049649E-4</v>
      </c>
      <c r="AY1517" s="13">
        <f t="shared" si="1832"/>
        <v>1.1452118722469314E-4</v>
      </c>
      <c r="AZ1517" s="13">
        <f t="shared" si="1833"/>
        <v>5.2132071833257992E-5</v>
      </c>
      <c r="BA1517" s="13">
        <f t="shared" si="1834"/>
        <v>1.5820961340517016E-5</v>
      </c>
      <c r="BB1517" s="13">
        <f t="shared" si="1835"/>
        <v>3.6009908431039693E-6</v>
      </c>
      <c r="BC1517" s="13">
        <f t="shared" si="1836"/>
        <v>6.556939125518341E-7</v>
      </c>
      <c r="BD1517" s="13">
        <f t="shared" si="1837"/>
        <v>1.2845421957768754E-4</v>
      </c>
      <c r="BE1517" s="13">
        <f t="shared" si="1838"/>
        <v>1.1654104336276796E-4</v>
      </c>
      <c r="BF1517" s="13">
        <f t="shared" si="1839"/>
        <v>5.2866362945237637E-5</v>
      </c>
      <c r="BG1517" s="13">
        <f t="shared" si="1840"/>
        <v>1.59877999510599E-5</v>
      </c>
      <c r="BH1517" s="13">
        <f t="shared" si="1841"/>
        <v>3.6262625188518421E-6</v>
      </c>
      <c r="BI1517" s="13">
        <f t="shared" si="1842"/>
        <v>6.579907127125622E-7</v>
      </c>
      <c r="BJ1517" s="14">
        <f t="shared" si="1843"/>
        <v>0.33562891623219887</v>
      </c>
      <c r="BK1517" s="14">
        <f t="shared" si="1844"/>
        <v>0.3270350257422116</v>
      </c>
      <c r="BL1517" s="14">
        <f t="shared" si="1845"/>
        <v>0.31693228438688748</v>
      </c>
      <c r="BM1517" s="14">
        <f t="shared" si="1846"/>
        <v>0.27402903230399067</v>
      </c>
      <c r="BN1517" s="14">
        <f t="shared" si="1847"/>
        <v>0.72587871951496785</v>
      </c>
    </row>
    <row r="1518" spans="1:66" x14ac:dyDescent="0.25">
      <c r="A1518" t="s">
        <v>303</v>
      </c>
      <c r="B1518" t="s">
        <v>383</v>
      </c>
      <c r="C1518" t="s">
        <v>306</v>
      </c>
      <c r="D1518" s="7" t="s">
        <v>511</v>
      </c>
      <c r="E1518" s="10">
        <f>VLOOKUP(A1518,home!$A$2:$E$405,3,FALSE)</f>
        <v>1.3492822966507201</v>
      </c>
      <c r="F1518" s="10">
        <f>VLOOKUP(B1518,home!$B$2:$E$405,3,FALSE)</f>
        <v>1.32</v>
      </c>
      <c r="G1518" s="10">
        <f>VLOOKUP(C1518,away!$B$2:$E$405,4,FALSE)</f>
        <v>1.33</v>
      </c>
      <c r="H1518" s="10">
        <f>VLOOKUP(A1518,away!$A$2:$E$405,3,FALSE)</f>
        <v>0.98086124401913899</v>
      </c>
      <c r="I1518" s="10">
        <f>VLOOKUP(C1518,away!$B$2:$E$405,3,FALSE)</f>
        <v>0.44</v>
      </c>
      <c r="J1518" s="10">
        <f>VLOOKUP(B1518,home!$B$2:$E$405,4,FALSE)</f>
        <v>0.56999999999999995</v>
      </c>
      <c r="K1518" s="12">
        <f t="shared" si="1792"/>
        <v>2.3688000000000042</v>
      </c>
      <c r="L1518" s="12">
        <f t="shared" si="1793"/>
        <v>0.24600000000000005</v>
      </c>
      <c r="M1518" s="13">
        <f t="shared" si="1794"/>
        <v>7.3182423717174455E-2</v>
      </c>
      <c r="N1518" s="13">
        <f t="shared" si="1795"/>
        <v>0.17335452530124315</v>
      </c>
      <c r="O1518" s="13">
        <f t="shared" si="1796"/>
        <v>1.8002876234424918E-2</v>
      </c>
      <c r="P1518" s="13">
        <f t="shared" si="1797"/>
        <v>4.2645213224105818E-2</v>
      </c>
      <c r="Q1518" s="13">
        <f t="shared" si="1798"/>
        <v>0.20532109976679278</v>
      </c>
      <c r="R1518" s="13">
        <f t="shared" si="1799"/>
        <v>2.214353776834265E-3</v>
      </c>
      <c r="S1518" s="13">
        <f t="shared" si="1800"/>
        <v>6.2126058367436166E-3</v>
      </c>
      <c r="T1518" s="13">
        <f t="shared" si="1801"/>
        <v>5.0508990542631027E-2</v>
      </c>
      <c r="U1518" s="13">
        <f t="shared" si="1802"/>
        <v>5.2453612265650163E-3</v>
      </c>
      <c r="V1518" s="13">
        <f t="shared" si="1803"/>
        <v>4.0224883263280723E-4</v>
      </c>
      <c r="W1518" s="13">
        <f t="shared" si="1804"/>
        <v>0.16212154037585988</v>
      </c>
      <c r="X1518" s="13">
        <f t="shared" si="1805"/>
        <v>3.9881898932461531E-2</v>
      </c>
      <c r="Y1518" s="13">
        <f t="shared" si="1806"/>
        <v>4.9054735686927687E-3</v>
      </c>
      <c r="Z1518" s="13">
        <f t="shared" si="1807"/>
        <v>1.8157700970040981E-4</v>
      </c>
      <c r="AA1518" s="13">
        <f t="shared" si="1808"/>
        <v>4.3011962057833153E-4</v>
      </c>
      <c r="AB1518" s="13">
        <f t="shared" si="1809"/>
        <v>5.0943367861297679E-4</v>
      </c>
      <c r="AC1518" s="13">
        <f t="shared" si="1810"/>
        <v>1.4650023159136647E-5</v>
      </c>
      <c r="AD1518" s="13">
        <f t="shared" si="1811"/>
        <v>9.6008376210584362E-2</v>
      </c>
      <c r="AE1518" s="13">
        <f t="shared" si="1812"/>
        <v>2.3618060547803757E-2</v>
      </c>
      <c r="AF1518" s="13">
        <f t="shared" si="1813"/>
        <v>2.9050214473798621E-3</v>
      </c>
      <c r="AG1518" s="13">
        <f t="shared" si="1814"/>
        <v>2.3821175868514883E-4</v>
      </c>
      <c r="AH1518" s="13">
        <f t="shared" si="1815"/>
        <v>1.11669860965752E-5</v>
      </c>
      <c r="AI1518" s="13">
        <f t="shared" si="1816"/>
        <v>2.6452356665567381E-5</v>
      </c>
      <c r="AJ1518" s="13">
        <f t="shared" si="1817"/>
        <v>3.1330171234698065E-5</v>
      </c>
      <c r="AK1518" s="13">
        <f t="shared" si="1818"/>
        <v>2.4738303206917638E-5</v>
      </c>
      <c r="AL1518" s="13">
        <f t="shared" si="1819"/>
        <v>3.4147727261613152E-7</v>
      </c>
      <c r="AM1518" s="13">
        <f t="shared" si="1820"/>
        <v>4.5484928313526525E-2</v>
      </c>
      <c r="AN1518" s="13">
        <f t="shared" si="1821"/>
        <v>1.1189292365127527E-2</v>
      </c>
      <c r="AO1518" s="13">
        <f t="shared" si="1822"/>
        <v>1.376282960910686E-3</v>
      </c>
      <c r="AP1518" s="13">
        <f t="shared" si="1823"/>
        <v>1.128552027946763E-4</v>
      </c>
      <c r="AQ1518" s="13">
        <f t="shared" si="1824"/>
        <v>6.9405949718725902E-6</v>
      </c>
      <c r="AR1518" s="13">
        <f t="shared" si="1825"/>
        <v>5.4941571595149998E-7</v>
      </c>
      <c r="AS1518" s="13">
        <f t="shared" si="1826"/>
        <v>1.3014559479459153E-6</v>
      </c>
      <c r="AT1518" s="13">
        <f t="shared" si="1827"/>
        <v>1.5414444247471451E-6</v>
      </c>
      <c r="AU1518" s="13">
        <f t="shared" si="1828"/>
        <v>1.217124517780348E-6</v>
      </c>
      <c r="AV1518" s="13">
        <f t="shared" si="1829"/>
        <v>7.2078113942952324E-7</v>
      </c>
      <c r="AW1518" s="13">
        <f t="shared" si="1830"/>
        <v>5.5274243163828117E-9</v>
      </c>
      <c r="AX1518" s="13">
        <f t="shared" si="1831"/>
        <v>1.7957449698180313E-2</v>
      </c>
      <c r="AY1518" s="13">
        <f t="shared" si="1832"/>
        <v>4.4175326257523571E-3</v>
      </c>
      <c r="AZ1518" s="13">
        <f t="shared" si="1833"/>
        <v>5.4335651296754002E-4</v>
      </c>
      <c r="BA1518" s="13">
        <f t="shared" si="1834"/>
        <v>4.4555234063338301E-5</v>
      </c>
      <c r="BB1518" s="13">
        <f t="shared" si="1835"/>
        <v>2.7401468948953044E-6</v>
      </c>
      <c r="BC1518" s="13">
        <f t="shared" si="1836"/>
        <v>1.3481522722884902E-7</v>
      </c>
      <c r="BD1518" s="13">
        <f t="shared" si="1837"/>
        <v>2.2526044354011508E-8</v>
      </c>
      <c r="BE1518" s="13">
        <f t="shared" si="1838"/>
        <v>5.3359693865782552E-8</v>
      </c>
      <c r="BF1518" s="13">
        <f t="shared" si="1839"/>
        <v>6.3199221414632981E-8</v>
      </c>
      <c r="BG1518" s="13">
        <f t="shared" si="1840"/>
        <v>4.9902105228994288E-8</v>
      </c>
      <c r="BH1518" s="13">
        <f t="shared" si="1841"/>
        <v>2.9552026716610464E-8</v>
      </c>
      <c r="BI1518" s="13">
        <f t="shared" si="1842"/>
        <v>1.4000568177261398E-8</v>
      </c>
      <c r="BJ1518" s="14">
        <f t="shared" si="1843"/>
        <v>0.83999926692255122</v>
      </c>
      <c r="BK1518" s="14">
        <f t="shared" si="1844"/>
        <v>0.12687501573684079</v>
      </c>
      <c r="BL1518" s="14">
        <f t="shared" si="1845"/>
        <v>2.6501395115624882E-2</v>
      </c>
      <c r="BM1518" s="14">
        <f t="shared" si="1846"/>
        <v>0.4744192356658139</v>
      </c>
      <c r="BN1518" s="14">
        <f t="shared" si="1847"/>
        <v>0.51472049202057535</v>
      </c>
    </row>
    <row r="1519" spans="1:66" x14ac:dyDescent="0.25">
      <c r="A1519" t="s">
        <v>35</v>
      </c>
      <c r="B1519" t="s">
        <v>475</v>
      </c>
      <c r="C1519" t="s">
        <v>216</v>
      </c>
      <c r="D1519" s="7" t="s">
        <v>511</v>
      </c>
      <c r="E1519" s="10">
        <f>VLOOKUP(A1519,home!$A$2:$E$405,3,FALSE)</f>
        <v>1.5533333333333299</v>
      </c>
      <c r="F1519" s="10">
        <f>VLOOKUP(B1519,home!$B$2:$E$405,3,FALSE)</f>
        <v>0.64</v>
      </c>
      <c r="G1519" s="10">
        <f>VLOOKUP(C1519,away!$B$2:$E$405,4,FALSE)</f>
        <v>1.37</v>
      </c>
      <c r="H1519" s="10">
        <f>VLOOKUP(A1519,away!$A$2:$E$405,3,FALSE)</f>
        <v>1.0733333333333299</v>
      </c>
      <c r="I1519" s="10">
        <f>VLOOKUP(C1519,away!$B$2:$E$405,3,FALSE)</f>
        <v>0.64</v>
      </c>
      <c r="J1519" s="10">
        <f>VLOOKUP(B1519,home!$B$2:$E$405,4,FALSE)</f>
        <v>0.82</v>
      </c>
      <c r="K1519" s="12">
        <f t="shared" si="1792"/>
        <v>1.3619626666666638</v>
      </c>
      <c r="L1519" s="12">
        <f t="shared" si="1793"/>
        <v>0.56328533333333153</v>
      </c>
      <c r="M1519" s="13">
        <f t="shared" si="1794"/>
        <v>0.14583958415412818</v>
      </c>
      <c r="N1519" s="13">
        <f t="shared" si="1795"/>
        <v>0.19862806894011373</v>
      </c>
      <c r="O1519" s="13">
        <f t="shared" si="1796"/>
        <v>8.2149298773452548E-2</v>
      </c>
      <c r="P1519" s="13">
        <f t="shared" si="1797"/>
        <v>0.11188427802228793</v>
      </c>
      <c r="Q1519" s="13">
        <f t="shared" si="1798"/>
        <v>0.13526200722426363</v>
      </c>
      <c r="R1519" s="13">
        <f t="shared" si="1799"/>
        <v>2.3136747571351826E-2</v>
      </c>
      <c r="S1519" s="13">
        <f t="shared" si="1800"/>
        <v>2.1458665939658533E-2</v>
      </c>
      <c r="T1519" s="13">
        <f t="shared" si="1801"/>
        <v>7.6191104826654837E-2</v>
      </c>
      <c r="U1519" s="13">
        <f t="shared" si="1802"/>
        <v>3.1511386420271792E-2</v>
      </c>
      <c r="V1519" s="13">
        <f t="shared" si="1803"/>
        <v>1.8291690984426788E-3</v>
      </c>
      <c r="W1519" s="13">
        <f t="shared" si="1804"/>
        <v>6.140726801928121E-2</v>
      </c>
      <c r="X1519" s="13">
        <f t="shared" si="1805"/>
        <v>3.4589813435330047E-2</v>
      </c>
      <c r="Y1519" s="13">
        <f t="shared" si="1806"/>
        <v>9.7419672954288158E-3</v>
      </c>
      <c r="Z1519" s="13">
        <f t="shared" si="1807"/>
        <v>4.3441968559926889E-3</v>
      </c>
      <c r="AA1519" s="13">
        <f t="shared" si="1808"/>
        <v>5.9166339345127382E-3</v>
      </c>
      <c r="AB1519" s="13">
        <f t="shared" si="1809"/>
        <v>4.0291172655697229E-3</v>
      </c>
      <c r="AC1519" s="13">
        <f t="shared" si="1810"/>
        <v>8.7705639533216452E-5</v>
      </c>
      <c r="AD1519" s="13">
        <f t="shared" si="1811"/>
        <v>2.09086016260637E-2</v>
      </c>
      <c r="AE1519" s="13">
        <f t="shared" si="1812"/>
        <v>1.177750863647113E-2</v>
      </c>
      <c r="AF1519" s="13">
        <f t="shared" si="1813"/>
        <v>3.3170489390654152E-3</v>
      </c>
      <c r="AG1519" s="13">
        <f t="shared" si="1814"/>
        <v>6.2281500577481225E-4</v>
      </c>
      <c r="AH1519" s="13">
        <f t="shared" si="1815"/>
        <v>6.1175559352336301E-4</v>
      </c>
      <c r="AI1519" s="13">
        <f t="shared" si="1816"/>
        <v>8.3318827950332706E-4</v>
      </c>
      <c r="AJ1519" s="13">
        <f t="shared" si="1817"/>
        <v>5.6738566549388049E-4</v>
      </c>
      <c r="AK1519" s="13">
        <f t="shared" si="1818"/>
        <v>2.5758603133482842E-4</v>
      </c>
      <c r="AL1519" s="13">
        <f t="shared" si="1819"/>
        <v>2.6914180301793424E-6</v>
      </c>
      <c r="AM1519" s="13">
        <f t="shared" si="1820"/>
        <v>5.6953469653809301E-3</v>
      </c>
      <c r="AN1519" s="13">
        <f t="shared" si="1821"/>
        <v>3.2081054138435755E-3</v>
      </c>
      <c r="AO1519" s="13">
        <f t="shared" si="1822"/>
        <v>9.0353936370267179E-4</v>
      </c>
      <c r="AP1519" s="13">
        <f t="shared" si="1823"/>
        <v>1.6965015722101529E-4</v>
      </c>
      <c r="AQ1519" s="13">
        <f t="shared" si="1824"/>
        <v>2.3890361340072921E-5</v>
      </c>
      <c r="AR1519" s="13">
        <f t="shared" si="1825"/>
        <v>6.8918590683267523E-5</v>
      </c>
      <c r="AS1519" s="13">
        <f t="shared" si="1826"/>
        <v>9.3864547549891313E-5</v>
      </c>
      <c r="AT1519" s="13">
        <f t="shared" si="1827"/>
        <v>6.3920004743254927E-5</v>
      </c>
      <c r="AU1519" s="13">
        <f t="shared" si="1828"/>
        <v>2.901888670448976E-5</v>
      </c>
      <c r="AV1519" s="13">
        <f t="shared" si="1829"/>
        <v>9.8806600799361703E-6</v>
      </c>
      <c r="AW1519" s="13">
        <f t="shared" si="1830"/>
        <v>5.7355134583378646E-8</v>
      </c>
      <c r="AX1519" s="13">
        <f t="shared" si="1831"/>
        <v>1.2928083234270164E-3</v>
      </c>
      <c r="AY1519" s="13">
        <f t="shared" si="1832"/>
        <v>7.2821996739769245E-4</v>
      </c>
      <c r="AZ1519" s="13">
        <f t="shared" si="1833"/>
        <v>2.0509781353779847E-4</v>
      </c>
      <c r="BA1519" s="13">
        <f t="shared" si="1834"/>
        <v>3.8509530088192105E-5</v>
      </c>
      <c r="BB1519" s="13">
        <f t="shared" si="1835"/>
        <v>5.4229633730593114E-6</v>
      </c>
      <c r="BC1519" s="13">
        <f t="shared" si="1836"/>
        <v>6.1093514624963243E-7</v>
      </c>
      <c r="BD1519" s="13">
        <f t="shared" si="1837"/>
        <v>6.4701385543146312E-6</v>
      </c>
      <c r="BE1519" s="13">
        <f t="shared" si="1838"/>
        <v>8.8120871591371478E-6</v>
      </c>
      <c r="BF1519" s="13">
        <f t="shared" si="1839"/>
        <v>6.000866863078748E-6</v>
      </c>
      <c r="BG1519" s="13">
        <f t="shared" si="1840"/>
        <v>2.7243188783834497E-6</v>
      </c>
      <c r="BH1519" s="13">
        <f t="shared" si="1841"/>
        <v>9.2760515111336474E-7</v>
      </c>
      <c r="BI1519" s="13">
        <f t="shared" si="1842"/>
        <v>2.5267271704481827E-7</v>
      </c>
      <c r="BJ1519" s="14">
        <f t="shared" si="1843"/>
        <v>0.56471740574290552</v>
      </c>
      <c r="BK1519" s="14">
        <f t="shared" si="1844"/>
        <v>0.2818303142394783</v>
      </c>
      <c r="BL1519" s="14">
        <f t="shared" si="1845"/>
        <v>0.14930388991409796</v>
      </c>
      <c r="BM1519" s="14">
        <f t="shared" si="1846"/>
        <v>0.30256765945461384</v>
      </c>
      <c r="BN1519" s="14">
        <f t="shared" si="1847"/>
        <v>0.69689998468559788</v>
      </c>
    </row>
    <row r="1520" spans="1:66" x14ac:dyDescent="0.25">
      <c r="A1520" t="s">
        <v>35</v>
      </c>
      <c r="B1520" t="s">
        <v>213</v>
      </c>
      <c r="C1520" t="s">
        <v>284</v>
      </c>
      <c r="D1520" s="7" t="s">
        <v>511</v>
      </c>
      <c r="E1520" s="10">
        <f>VLOOKUP(A1520,home!$A$2:$E$405,3,FALSE)</f>
        <v>1.5533333333333299</v>
      </c>
      <c r="F1520" s="10">
        <f>VLOOKUP(B1520,home!$B$2:$E$405,3,FALSE)</f>
        <v>0.97</v>
      </c>
      <c r="G1520" s="10">
        <f>VLOOKUP(C1520,away!$B$2:$E$405,4,FALSE)</f>
        <v>1.85</v>
      </c>
      <c r="H1520" s="10">
        <f>VLOOKUP(A1520,away!$A$2:$E$405,3,FALSE)</f>
        <v>1.0733333333333299</v>
      </c>
      <c r="I1520" s="10">
        <f>VLOOKUP(C1520,away!$B$2:$E$405,3,FALSE)</f>
        <v>0.32</v>
      </c>
      <c r="J1520" s="10">
        <f>VLOOKUP(B1520,home!$B$2:$E$405,4,FALSE)</f>
        <v>0.7</v>
      </c>
      <c r="K1520" s="12">
        <f t="shared" si="1792"/>
        <v>2.7874566666666607</v>
      </c>
      <c r="L1520" s="12">
        <f t="shared" si="1793"/>
        <v>0.2404266666666659</v>
      </c>
      <c r="M1520" s="13">
        <f t="shared" si="1794"/>
        <v>4.841801453691353E-2</v>
      </c>
      <c r="N1520" s="13">
        <f t="shared" si="1795"/>
        <v>0.13496311740768291</v>
      </c>
      <c r="O1520" s="13">
        <f t="shared" si="1796"/>
        <v>1.1640981841728293E-2</v>
      </c>
      <c r="P1520" s="13">
        <f t="shared" si="1797"/>
        <v>3.2448732441271076E-2</v>
      </c>
      <c r="Q1520" s="13">
        <f t="shared" si="1798"/>
        <v>0.18810192068608048</v>
      </c>
      <c r="R1520" s="13">
        <f t="shared" si="1799"/>
        <v>1.3994012304669591E-3</v>
      </c>
      <c r="S1520" s="13">
        <f t="shared" si="1800"/>
        <v>5.4366140738921617E-3</v>
      </c>
      <c r="T1520" s="13">
        <f t="shared" si="1801"/>
        <v>4.5224717784151901E-2</v>
      </c>
      <c r="U1520" s="13">
        <f t="shared" si="1802"/>
        <v>3.9007702892066534E-3</v>
      </c>
      <c r="V1520" s="13">
        <f t="shared" si="1803"/>
        <v>4.0483379116322939E-4</v>
      </c>
      <c r="W1520" s="13">
        <f t="shared" si="1804"/>
        <v>0.17477531760973952</v>
      </c>
      <c r="X1520" s="13">
        <f t="shared" si="1805"/>
        <v>4.2020647028517509E-2</v>
      </c>
      <c r="Y1520" s="13">
        <f t="shared" si="1806"/>
        <v>5.0514420481215004E-3</v>
      </c>
      <c r="Z1520" s="13">
        <f t="shared" si="1807"/>
        <v>1.121511243901339E-4</v>
      </c>
      <c r="AA1520" s="13">
        <f t="shared" si="1808"/>
        <v>3.1261639935544069E-4</v>
      </c>
      <c r="AB1520" s="13">
        <f t="shared" si="1809"/>
        <v>4.3570233324632517E-4</v>
      </c>
      <c r="AC1520" s="13">
        <f t="shared" si="1810"/>
        <v>1.695694192838338E-5</v>
      </c>
      <c r="AD1520" s="13">
        <f t="shared" si="1811"/>
        <v>0.12179465606001288</v>
      </c>
      <c r="AE1520" s="13">
        <f t="shared" si="1812"/>
        <v>2.9282683174321939E-2</v>
      </c>
      <c r="AF1520" s="13">
        <f t="shared" si="1813"/>
        <v>3.5201689533291428E-3</v>
      </c>
      <c r="AG1520" s="13">
        <f t="shared" si="1814"/>
        <v>2.821141625174707E-4</v>
      </c>
      <c r="AH1520" s="13">
        <f t="shared" si="1815"/>
        <v>6.7410302500096254E-6</v>
      </c>
      <c r="AI1520" s="13">
        <f t="shared" si="1816"/>
        <v>1.8790329710590957E-5</v>
      </c>
      <c r="AJ1520" s="13">
        <f t="shared" si="1817"/>
        <v>2.6188614910325696E-5</v>
      </c>
      <c r="AK1520" s="13">
        <f t="shared" si="1818"/>
        <v>2.4333209740851093E-5</v>
      </c>
      <c r="AL1520" s="13">
        <f t="shared" si="1819"/>
        <v>4.5456739762576693E-7</v>
      </c>
      <c r="AM1520" s="13">
        <f t="shared" si="1820"/>
        <v>6.7899465199771178E-2</v>
      </c>
      <c r="AN1520" s="13">
        <f t="shared" si="1821"/>
        <v>1.6324842086430265E-2</v>
      </c>
      <c r="AO1520" s="13">
        <f t="shared" si="1822"/>
        <v>1.9624636833500634E-3</v>
      </c>
      <c r="AP1520" s="13">
        <f t="shared" si="1823"/>
        <v>1.5727620061408107E-4</v>
      </c>
      <c r="AQ1520" s="13">
        <f t="shared" si="1824"/>
        <v>9.453348164910333E-6</v>
      </c>
      <c r="AR1520" s="13">
        <f t="shared" si="1825"/>
        <v>3.2414468658179516E-7</v>
      </c>
      <c r="AS1520" s="13">
        <f t="shared" si="1826"/>
        <v>9.0353926757700026E-7</v>
      </c>
      <c r="AT1520" s="13">
        <f t="shared" si="1827"/>
        <v>1.2592882775013106E-6</v>
      </c>
      <c r="AU1520" s="13">
        <f t="shared" si="1828"/>
        <v>1.1700705014587349E-6</v>
      </c>
      <c r="AV1520" s="13">
        <f t="shared" si="1829"/>
        <v>8.1538020494028845E-7</v>
      </c>
      <c r="AW1520" s="13">
        <f t="shared" si="1830"/>
        <v>8.4622634795693829E-9</v>
      </c>
      <c r="AX1520" s="13">
        <f t="shared" si="1831"/>
        <v>3.154446948903384E-2</v>
      </c>
      <c r="AY1520" s="13">
        <f t="shared" si="1832"/>
        <v>7.5841316510167518E-3</v>
      </c>
      <c r="AZ1520" s="13">
        <f t="shared" si="1833"/>
        <v>9.1171374620755731E-4</v>
      </c>
      <c r="BA1520" s="13">
        <f t="shared" si="1834"/>
        <v>7.306676565162055E-5</v>
      </c>
      <c r="BB1520" s="13">
        <f t="shared" si="1835"/>
        <v>4.3917997274333908E-6</v>
      </c>
      <c r="BC1520" s="13">
        <f t="shared" si="1836"/>
        <v>2.1118115382687641E-7</v>
      </c>
      <c r="BD1520" s="13">
        <f t="shared" si="1837"/>
        <v>1.2988837752095356E-8</v>
      </c>
      <c r="BE1520" s="13">
        <f t="shared" si="1838"/>
        <v>3.6205822384329807E-8</v>
      </c>
      <c r="BF1520" s="13">
        <f t="shared" si="1839"/>
        <v>5.0461080488674566E-8</v>
      </c>
      <c r="BG1520" s="13">
        <f t="shared" si="1840"/>
        <v>4.6886025071786292E-8</v>
      </c>
      <c r="BH1520" s="13">
        <f t="shared" si="1841"/>
        <v>3.2673190789962731E-8</v>
      </c>
      <c r="BI1520" s="13">
        <f t="shared" si="1842"/>
        <v>1.8215020697750667E-8</v>
      </c>
      <c r="BJ1520" s="14">
        <f t="shared" si="1843"/>
        <v>0.87148827006559693</v>
      </c>
      <c r="BK1520" s="14">
        <f t="shared" si="1844"/>
        <v>9.4309738003582749E-2</v>
      </c>
      <c r="BL1520" s="14">
        <f t="shared" si="1845"/>
        <v>1.7770195131530692E-2</v>
      </c>
      <c r="BM1520" s="14">
        <f t="shared" si="1846"/>
        <v>0.55912406299220396</v>
      </c>
      <c r="BN1520" s="14">
        <f t="shared" si="1847"/>
        <v>0.41697216814414323</v>
      </c>
    </row>
    <row r="1521" spans="1:66" x14ac:dyDescent="0.25">
      <c r="A1521" t="s">
        <v>35</v>
      </c>
      <c r="B1521" t="s">
        <v>282</v>
      </c>
      <c r="C1521" t="s">
        <v>295</v>
      </c>
      <c r="D1521" s="7" t="s">
        <v>511</v>
      </c>
      <c r="E1521" s="10">
        <f>VLOOKUP(A1521,home!$A$2:$E$405,3,FALSE)</f>
        <v>1.5533333333333299</v>
      </c>
      <c r="F1521" s="10">
        <f>VLOOKUP(B1521,home!$B$2:$E$405,3,FALSE)</f>
        <v>1.21</v>
      </c>
      <c r="G1521" s="10">
        <f>VLOOKUP(C1521,away!$B$2:$E$405,4,FALSE)</f>
        <v>0.8</v>
      </c>
      <c r="H1521" s="10">
        <f>VLOOKUP(A1521,away!$A$2:$E$405,3,FALSE)</f>
        <v>1.0733333333333299</v>
      </c>
      <c r="I1521" s="10">
        <f>VLOOKUP(C1521,away!$B$2:$E$405,3,FALSE)</f>
        <v>0.8</v>
      </c>
      <c r="J1521" s="10">
        <f>VLOOKUP(B1521,home!$B$2:$E$405,4,FALSE)</f>
        <v>1.05</v>
      </c>
      <c r="K1521" s="12">
        <f t="shared" si="1792"/>
        <v>1.5036266666666633</v>
      </c>
      <c r="L1521" s="12">
        <f t="shared" si="1793"/>
        <v>0.90159999999999729</v>
      </c>
      <c r="M1521" s="13">
        <f t="shared" si="1794"/>
        <v>9.0245037749425036E-2</v>
      </c>
      <c r="N1521" s="13">
        <f t="shared" si="1795"/>
        <v>0.13569484529437517</v>
      </c>
      <c r="O1521" s="13">
        <f t="shared" si="1796"/>
        <v>8.1364926034881366E-2</v>
      </c>
      <c r="P1521" s="13">
        <f t="shared" si="1797"/>
        <v>0.12234247251740828</v>
      </c>
      <c r="Q1521" s="13">
        <f t="shared" si="1798"/>
        <v>0.10201719395691497</v>
      </c>
      <c r="R1521" s="13">
        <f t="shared" si="1799"/>
        <v>3.6679308656524405E-2</v>
      </c>
      <c r="S1521" s="13">
        <f t="shared" si="1800"/>
        <v>4.1463998893856532E-2</v>
      </c>
      <c r="T1521" s="13">
        <f t="shared" si="1801"/>
        <v>9.1978702071554258E-2</v>
      </c>
      <c r="U1521" s="13">
        <f t="shared" si="1802"/>
        <v>5.5151986610847477E-2</v>
      </c>
      <c r="V1521" s="13">
        <f t="shared" si="1803"/>
        <v>6.2457212442450115E-3</v>
      </c>
      <c r="W1521" s="13">
        <f t="shared" si="1804"/>
        <v>5.1131924430707527E-2</v>
      </c>
      <c r="X1521" s="13">
        <f t="shared" si="1805"/>
        <v>4.6100543066725765E-2</v>
      </c>
      <c r="Y1521" s="13">
        <f t="shared" si="1806"/>
        <v>2.078212481447991E-2</v>
      </c>
      <c r="Z1521" s="13">
        <f t="shared" si="1807"/>
        <v>1.1023354894907437E-2</v>
      </c>
      <c r="AA1521" s="13">
        <f t="shared" si="1808"/>
        <v>1.6575010376113315E-2</v>
      </c>
      <c r="AB1521" s="13">
        <f t="shared" si="1809"/>
        <v>1.2461313800900313E-2</v>
      </c>
      <c r="AC1521" s="13">
        <f t="shared" si="1810"/>
        <v>5.2919598041853714E-4</v>
      </c>
      <c r="AD1521" s="13">
        <f t="shared" si="1811"/>
        <v>1.9220831272999114E-2</v>
      </c>
      <c r="AE1521" s="13">
        <f t="shared" si="1812"/>
        <v>1.7329501475735948E-2</v>
      </c>
      <c r="AF1521" s="13">
        <f t="shared" si="1813"/>
        <v>7.8121392652617406E-3</v>
      </c>
      <c r="AG1521" s="13">
        <f t="shared" si="1814"/>
        <v>2.3478082538533219E-3</v>
      </c>
      <c r="AH1521" s="13">
        <f t="shared" si="1815"/>
        <v>2.4846641933121286E-3</v>
      </c>
      <c r="AI1521" s="13">
        <f t="shared" si="1816"/>
        <v>3.73600733877593E-3</v>
      </c>
      <c r="AJ1521" s="13">
        <f t="shared" si="1817"/>
        <v>2.8087801307229219E-3</v>
      </c>
      <c r="AK1521" s="13">
        <f t="shared" si="1818"/>
        <v>1.4077855684528212E-3</v>
      </c>
      <c r="AL1521" s="13">
        <f t="shared" si="1819"/>
        <v>2.8696600413839504E-5</v>
      </c>
      <c r="AM1521" s="13">
        <f t="shared" si="1820"/>
        <v>5.7801908915164025E-3</v>
      </c>
      <c r="AN1521" s="13">
        <f t="shared" si="1821"/>
        <v>5.2114201077911732E-3</v>
      </c>
      <c r="AO1521" s="13">
        <f t="shared" si="1822"/>
        <v>2.3493081845922534E-3</v>
      </c>
      <c r="AP1521" s="13">
        <f t="shared" si="1823"/>
        <v>7.0604541974278988E-4</v>
      </c>
      <c r="AQ1521" s="13">
        <f t="shared" si="1824"/>
        <v>1.5914263761002435E-4</v>
      </c>
      <c r="AR1521" s="13">
        <f t="shared" si="1825"/>
        <v>4.4803464733804172E-4</v>
      </c>
      <c r="AS1521" s="13">
        <f t="shared" si="1826"/>
        <v>6.7367684332807361E-4</v>
      </c>
      <c r="AT1521" s="13">
        <f t="shared" si="1827"/>
        <v>5.0647923317195581E-4</v>
      </c>
      <c r="AU1521" s="13">
        <f t="shared" si="1828"/>
        <v>2.5385189370341198E-4</v>
      </c>
      <c r="AV1521" s="13">
        <f t="shared" si="1829"/>
        <v>9.5424619189070324E-5</v>
      </c>
      <c r="AW1521" s="13">
        <f t="shared" si="1830"/>
        <v>1.0806420727842714E-6</v>
      </c>
      <c r="AX1521" s="13">
        <f t="shared" si="1831"/>
        <v>1.4485415271513029E-3</v>
      </c>
      <c r="AY1521" s="13">
        <f t="shared" si="1832"/>
        <v>1.3060050408796107E-3</v>
      </c>
      <c r="AZ1521" s="13">
        <f t="shared" si="1833"/>
        <v>5.8874707242852664E-4</v>
      </c>
      <c r="BA1521" s="13">
        <f t="shared" si="1834"/>
        <v>1.7693812016718604E-4</v>
      </c>
      <c r="BB1521" s="13">
        <f t="shared" si="1835"/>
        <v>3.988185228568361E-5</v>
      </c>
      <c r="BC1521" s="13">
        <f t="shared" si="1836"/>
        <v>7.1914956041544474E-6</v>
      </c>
      <c r="BD1521" s="13">
        <f t="shared" si="1837"/>
        <v>6.7324673006662845E-5</v>
      </c>
      <c r="BE1521" s="13">
        <f t="shared" si="1838"/>
        <v>1.0123117365743154E-4</v>
      </c>
      <c r="BF1521" s="13">
        <f t="shared" si="1839"/>
        <v>7.6106946104638975E-5</v>
      </c>
      <c r="BG1521" s="13">
        <f t="shared" si="1840"/>
        <v>3.8145477893832581E-5</v>
      </c>
      <c r="BH1521" s="13">
        <f t="shared" si="1841"/>
        <v>1.4339139443477587E-5</v>
      </c>
      <c r="BI1521" s="13">
        <f t="shared" si="1842"/>
        <v>4.3121424888529356E-6</v>
      </c>
      <c r="BJ1521" s="14">
        <f t="shared" si="1843"/>
        <v>0.51218902625237683</v>
      </c>
      <c r="BK1521" s="14">
        <f t="shared" si="1844"/>
        <v>0.26216112802664687</v>
      </c>
      <c r="BL1521" s="14">
        <f t="shared" si="1845"/>
        <v>0.21494870949985612</v>
      </c>
      <c r="BM1521" s="14">
        <f t="shared" si="1846"/>
        <v>0.43067351006545124</v>
      </c>
      <c r="BN1521" s="14">
        <f t="shared" si="1847"/>
        <v>0.56834378420952913</v>
      </c>
    </row>
    <row r="1522" spans="1:66" x14ac:dyDescent="0.25">
      <c r="A1522" t="s">
        <v>35</v>
      </c>
      <c r="B1522" t="s">
        <v>286</v>
      </c>
      <c r="C1522" t="s">
        <v>212</v>
      </c>
      <c r="D1522" s="7" t="s">
        <v>511</v>
      </c>
      <c r="E1522" s="10">
        <f>VLOOKUP(A1522,home!$A$2:$E$405,3,FALSE)</f>
        <v>1.5533333333333299</v>
      </c>
      <c r="F1522" s="10">
        <f>VLOOKUP(B1522,home!$B$2:$E$405,3,FALSE)</f>
        <v>0.92</v>
      </c>
      <c r="G1522" s="10">
        <f>VLOOKUP(C1522,away!$B$2:$E$405,4,FALSE)</f>
        <v>1.01</v>
      </c>
      <c r="H1522" s="10">
        <f>VLOOKUP(A1522,away!$A$2:$E$405,3,FALSE)</f>
        <v>1.0733333333333299</v>
      </c>
      <c r="I1522" s="10">
        <f>VLOOKUP(C1522,away!$B$2:$E$405,3,FALSE)</f>
        <v>0.92</v>
      </c>
      <c r="J1522" s="10">
        <f>VLOOKUP(B1522,home!$B$2:$E$405,4,FALSE)</f>
        <v>0.93</v>
      </c>
      <c r="K1522" s="12">
        <f t="shared" si="1792"/>
        <v>1.4433573333333303</v>
      </c>
      <c r="L1522" s="12">
        <f t="shared" si="1793"/>
        <v>0.91834399999999716</v>
      </c>
      <c r="M1522" s="13">
        <f t="shared" si="1794"/>
        <v>9.4259719497100339E-2</v>
      </c>
      <c r="N1522" s="13">
        <f t="shared" si="1795"/>
        <v>0.13605045737408245</v>
      </c>
      <c r="O1522" s="13">
        <f t="shared" si="1796"/>
        <v>8.6562847841844842E-2</v>
      </c>
      <c r="P1522" s="13">
        <f t="shared" si="1797"/>
        <v>0.124941121226744</v>
      </c>
      <c r="Q1522" s="13">
        <f t="shared" si="1798"/>
        <v>9.8184712677117814E-2</v>
      </c>
      <c r="R1522" s="13">
        <f t="shared" si="1799"/>
        <v>3.9747235969235455E-2</v>
      </c>
      <c r="S1522" s="13">
        <f t="shared" si="1800"/>
        <v>4.1402318659234272E-2</v>
      </c>
      <c r="T1522" s="13">
        <f t="shared" si="1801"/>
        <v>9.0167341778754809E-2</v>
      </c>
      <c r="U1522" s="13">
        <f t="shared" si="1802"/>
        <v>5.7369464515926311E-2</v>
      </c>
      <c r="V1522" s="13">
        <f t="shared" si="1803"/>
        <v>6.0976348024493268E-3</v>
      </c>
      <c r="W1522" s="13">
        <f t="shared" si="1804"/>
        <v>4.7238541687914658E-2</v>
      </c>
      <c r="X1522" s="13">
        <f t="shared" si="1805"/>
        <v>4.3381231327846166E-2</v>
      </c>
      <c r="Y1522" s="13">
        <f t="shared" si="1806"/>
        <v>1.9919446751269713E-2</v>
      </c>
      <c r="Z1522" s="13">
        <f t="shared" si="1807"/>
        <v>1.2167211889643818E-2</v>
      </c>
      <c r="AA1522" s="13">
        <f t="shared" si="1808"/>
        <v>1.7561634507137894E-2</v>
      </c>
      <c r="AB1522" s="13">
        <f t="shared" si="1809"/>
        <v>1.2673856975598575E-2</v>
      </c>
      <c r="AC1522" s="13">
        <f t="shared" si="1810"/>
        <v>5.0515037939447623E-4</v>
      </c>
      <c r="AD1522" s="13">
        <f t="shared" si="1811"/>
        <v>1.7045523890305961E-2</v>
      </c>
      <c r="AE1522" s="13">
        <f t="shared" si="1812"/>
        <v>1.565365459151909E-2</v>
      </c>
      <c r="AF1522" s="13">
        <f t="shared" si="1813"/>
        <v>7.18771988609698E-3</v>
      </c>
      <c r="AG1522" s="13">
        <f t="shared" si="1814"/>
        <v>2.200266477025942E-3</v>
      </c>
      <c r="AH1522" s="13">
        <f t="shared" si="1815"/>
        <v>2.7934215088957566E-3</v>
      </c>
      <c r="AI1522" s="13">
        <f t="shared" si="1816"/>
        <v>4.031905419955747E-3</v>
      </c>
      <c r="AJ1522" s="13">
        <f t="shared" si="1817"/>
        <v>2.9097401275997646E-3</v>
      </c>
      <c r="AK1522" s="13">
        <f t="shared" si="1818"/>
        <v>1.3999315837551266E-3</v>
      </c>
      <c r="AL1522" s="13">
        <f t="shared" si="1819"/>
        <v>2.6783043754592351E-5</v>
      </c>
      <c r="AM1522" s="13">
        <f t="shared" si="1820"/>
        <v>4.9205563815163172E-3</v>
      </c>
      <c r="AN1522" s="13">
        <f t="shared" si="1821"/>
        <v>4.5187634296272074E-3</v>
      </c>
      <c r="AO1522" s="13">
        <f t="shared" si="1822"/>
        <v>2.0748896415087774E-3</v>
      </c>
      <c r="AP1522" s="13">
        <f t="shared" si="1823"/>
        <v>6.3515415098057697E-4</v>
      </c>
      <c r="AQ1522" s="13">
        <f t="shared" si="1824"/>
        <v>1.4582250090702627E-4</v>
      </c>
      <c r="AR1522" s="13">
        <f t="shared" si="1825"/>
        <v>5.1306437643307149E-4</v>
      </c>
      <c r="AS1522" s="13">
        <f t="shared" si="1826"/>
        <v>7.4053523019676601E-4</v>
      </c>
      <c r="AT1522" s="13">
        <f t="shared" si="1827"/>
        <v>5.3442847754809415E-4</v>
      </c>
      <c r="AU1522" s="13">
        <f t="shared" si="1828"/>
        <v>2.5712375407040285E-4</v>
      </c>
      <c r="AV1522" s="13">
        <f t="shared" si="1829"/>
        <v>9.2780364002927913E-5</v>
      </c>
      <c r="AW1522" s="13">
        <f t="shared" si="1830"/>
        <v>9.861357105243925E-7</v>
      </c>
      <c r="AX1522" s="13">
        <f t="shared" si="1831"/>
        <v>1.1836868562236139E-3</v>
      </c>
      <c r="AY1522" s="13">
        <f t="shared" si="1832"/>
        <v>1.0870317222918154E-3</v>
      </c>
      <c r="AZ1522" s="13">
        <f t="shared" si="1833"/>
        <v>4.9913452998817578E-4</v>
      </c>
      <c r="BA1522" s="13">
        <f t="shared" si="1834"/>
        <v>1.5279240026915331E-4</v>
      </c>
      <c r="BB1522" s="13">
        <f t="shared" si="1835"/>
        <v>3.5078996008193719E-5</v>
      </c>
      <c r="BC1522" s="13">
        <f t="shared" si="1836"/>
        <v>6.4429171020297124E-6</v>
      </c>
      <c r="BD1522" s="13">
        <f t="shared" si="1837"/>
        <v>7.8528265285175179E-5</v>
      </c>
      <c r="BE1522" s="13">
        <f t="shared" si="1838"/>
        <v>1.1334434757330279E-4</v>
      </c>
      <c r="BF1522" s="13">
        <f t="shared" si="1839"/>
        <v>8.1798197630904241E-5</v>
      </c>
      <c r="BG1522" s="13">
        <f t="shared" si="1840"/>
        <v>3.9354676134671549E-5</v>
      </c>
      <c r="BH1522" s="13">
        <f t="shared" si="1841"/>
        <v>1.4200715099984093E-5</v>
      </c>
      <c r="BI1522" s="13">
        <f t="shared" si="1842"/>
        <v>4.0993412556278802E-6</v>
      </c>
      <c r="BJ1522" s="14">
        <f t="shared" si="1843"/>
        <v>0.49228824996835635</v>
      </c>
      <c r="BK1522" s="14">
        <f t="shared" si="1844"/>
        <v>0.2683197593309688</v>
      </c>
      <c r="BL1522" s="14">
        <f t="shared" si="1845"/>
        <v>0.22751929619518033</v>
      </c>
      <c r="BM1522" s="14">
        <f t="shared" si="1846"/>
        <v>0.41946237721144325</v>
      </c>
      <c r="BN1522" s="14">
        <f t="shared" si="1847"/>
        <v>0.5797460945861248</v>
      </c>
    </row>
    <row r="1523" spans="1:66" x14ac:dyDescent="0.25">
      <c r="A1523" t="s">
        <v>61</v>
      </c>
      <c r="B1523" t="s">
        <v>242</v>
      </c>
      <c r="C1523" t="s">
        <v>65</v>
      </c>
      <c r="D1523" s="7" t="s">
        <v>512</v>
      </c>
      <c r="E1523" s="10">
        <f>VLOOKUP(A1523,home!$A$2:$E$405,3,FALSE)</f>
        <v>1.5100671140939601</v>
      </c>
      <c r="F1523" s="10">
        <f>VLOOKUP(B1523,home!$B$2:$E$405,3,FALSE)</f>
        <v>0.95</v>
      </c>
      <c r="G1523" s="10">
        <f>VLOOKUP(C1523,away!$B$2:$E$405,4,FALSE)</f>
        <v>0.66</v>
      </c>
      <c r="H1523" s="10">
        <f>VLOOKUP(A1523,away!$A$2:$E$405,3,FALSE)</f>
        <v>1.2617449664429501</v>
      </c>
      <c r="I1523" s="10">
        <f>VLOOKUP(C1523,away!$B$2:$E$405,3,FALSE)</f>
        <v>0.66</v>
      </c>
      <c r="J1523" s="10">
        <f>VLOOKUP(B1523,home!$B$2:$E$405,4,FALSE)</f>
        <v>0.68</v>
      </c>
      <c r="K1523" s="12">
        <f t="shared" si="1792"/>
        <v>0.94681208053691301</v>
      </c>
      <c r="L1523" s="12">
        <f t="shared" si="1793"/>
        <v>0.56627114093959607</v>
      </c>
      <c r="M1523" s="13">
        <f t="shared" si="1794"/>
        <v>0.22022991250590401</v>
      </c>
      <c r="N1523" s="13">
        <f t="shared" si="1795"/>
        <v>0.20851634165617733</v>
      </c>
      <c r="O1523" s="13">
        <f t="shared" si="1796"/>
        <v>0.12470984382374568</v>
      </c>
      <c r="P1523" s="13">
        <f t="shared" si="1797"/>
        <v>0.11807678669419415</v>
      </c>
      <c r="Q1523" s="13">
        <f t="shared" si="1798"/>
        <v>9.8712895634715497E-2</v>
      </c>
      <c r="R1523" s="13">
        <f t="shared" si="1799"/>
        <v>3.530979277423564E-2</v>
      </c>
      <c r="S1523" s="13">
        <f t="shared" si="1800"/>
        <v>1.5826786876251938E-2</v>
      </c>
      <c r="T1523" s="13">
        <f t="shared" si="1801"/>
        <v>5.5898264036521608E-2</v>
      </c>
      <c r="U1523" s="13">
        <f t="shared" si="1802"/>
        <v>3.3431738359901306E-2</v>
      </c>
      <c r="V1523" s="13">
        <f t="shared" si="1803"/>
        <v>9.4284100989312596E-4</v>
      </c>
      <c r="W1523" s="13">
        <f t="shared" si="1804"/>
        <v>3.1154187363909378E-2</v>
      </c>
      <c r="X1523" s="13">
        <f t="shared" si="1805"/>
        <v>1.7641717223606912E-2</v>
      </c>
      <c r="Y1523" s="13">
        <f t="shared" si="1806"/>
        <v>4.9949976701728028E-3</v>
      </c>
      <c r="Z1523" s="13">
        <f t="shared" si="1807"/>
        <v>6.6649722135357099E-3</v>
      </c>
      <c r="AA1523" s="13">
        <f t="shared" si="1808"/>
        <v>6.3104762082184596E-3</v>
      </c>
      <c r="AB1523" s="13">
        <f t="shared" si="1809"/>
        <v>2.9874175539410042E-3</v>
      </c>
      <c r="AC1523" s="13">
        <f t="shared" si="1810"/>
        <v>3.159415186410721E-5</v>
      </c>
      <c r="AD1523" s="13">
        <f t="shared" si="1811"/>
        <v>7.374290238864962E-3</v>
      </c>
      <c r="AE1523" s="13">
        <f t="shared" si="1812"/>
        <v>4.1758477471817886E-3</v>
      </c>
      <c r="AF1523" s="13">
        <f t="shared" si="1813"/>
        <v>1.1823310340933362E-3</v>
      </c>
      <c r="AG1523" s="13">
        <f t="shared" si="1814"/>
        <v>2.2317331454810871E-4</v>
      </c>
      <c r="AH1523" s="13">
        <f t="shared" si="1815"/>
        <v>9.4354535492239253E-4</v>
      </c>
      <c r="AI1523" s="13">
        <f t="shared" si="1816"/>
        <v>8.9336014057501045E-4</v>
      </c>
      <c r="AJ1523" s="13">
        <f t="shared" si="1817"/>
        <v>4.2292208668328728E-4</v>
      </c>
      <c r="AK1523" s="13">
        <f t="shared" si="1818"/>
        <v>1.3347591359920533E-4</v>
      </c>
      <c r="AL1523" s="13">
        <f t="shared" si="1819"/>
        <v>6.775711597019601E-7</v>
      </c>
      <c r="AM1523" s="13">
        <f t="shared" si="1820"/>
        <v>1.396413416708557E-3</v>
      </c>
      <c r="AN1523" s="13">
        <f t="shared" si="1821"/>
        <v>7.9074861870291418E-4</v>
      </c>
      <c r="AO1523" s="13">
        <f t="shared" si="1822"/>
        <v>2.2388906125465433E-4</v>
      </c>
      <c r="AP1523" s="13">
        <f t="shared" si="1823"/>
        <v>4.2260638053522755E-5</v>
      </c>
      <c r="AQ1523" s="13">
        <f t="shared" si="1824"/>
        <v>5.9827449318509081E-6</v>
      </c>
      <c r="AR1523" s="13">
        <f t="shared" si="1825"/>
        <v>1.0686050093203189E-4</v>
      </c>
      <c r="AS1523" s="13">
        <f t="shared" si="1826"/>
        <v>1.0117681321467385E-4</v>
      </c>
      <c r="AT1523" s="13">
        <f t="shared" si="1827"/>
        <v>4.7897714510939983E-5</v>
      </c>
      <c r="AU1523" s="13">
        <f t="shared" si="1828"/>
        <v>1.5116711576355391E-5</v>
      </c>
      <c r="AV1523" s="13">
        <f t="shared" si="1829"/>
        <v>3.5781712846213718E-6</v>
      </c>
      <c r="AW1523" s="13">
        <f t="shared" si="1830"/>
        <v>1.0091149288274568E-8</v>
      </c>
      <c r="AX1523" s="13">
        <f t="shared" si="1831"/>
        <v>2.2035684872724794E-4</v>
      </c>
      <c r="AY1523" s="13">
        <f t="shared" si="1832"/>
        <v>1.2478172414263265E-4</v>
      </c>
      <c r="AZ1523" s="13">
        <f t="shared" si="1833"/>
        <v>3.5330144649329253E-5</v>
      </c>
      <c r="BA1523" s="13">
        <f t="shared" si="1834"/>
        <v>6.6688137733788832E-6</v>
      </c>
      <c r="BB1523" s="13">
        <f t="shared" si="1835"/>
        <v>9.4408919604123788E-7</v>
      </c>
      <c r="BC1523" s="13">
        <f t="shared" si="1836"/>
        <v>1.0692209323820359E-7</v>
      </c>
      <c r="BD1523" s="13">
        <f t="shared" si="1837"/>
        <v>1.0085336297359744E-5</v>
      </c>
      <c r="BE1523" s="13">
        <f t="shared" si="1838"/>
        <v>9.548918242617626E-6</v>
      </c>
      <c r="BF1523" s="13">
        <f t="shared" si="1839"/>
        <v>4.5205155740848381E-6</v>
      </c>
      <c r="BG1523" s="13">
        <f t="shared" si="1840"/>
        <v>1.4266929185995945E-6</v>
      </c>
      <c r="BH1523" s="13">
        <f t="shared" si="1841"/>
        <v>3.3770252263664071E-7</v>
      </c>
      <c r="BI1523" s="13">
        <f t="shared" si="1842"/>
        <v>6.3948165612032352E-8</v>
      </c>
      <c r="BJ1523" s="14">
        <f t="shared" si="1843"/>
        <v>0.43272152894202509</v>
      </c>
      <c r="BK1523" s="14">
        <f t="shared" si="1844"/>
        <v>0.35523338053340964</v>
      </c>
      <c r="BL1523" s="14">
        <f t="shared" si="1845"/>
        <v>0.20544318524106156</v>
      </c>
      <c r="BM1523" s="14">
        <f t="shared" si="1846"/>
        <v>0.19438272220806638</v>
      </c>
      <c r="BN1523" s="14">
        <f t="shared" si="1847"/>
        <v>0.80555557308897241</v>
      </c>
    </row>
    <row r="1524" spans="1:66" x14ac:dyDescent="0.25">
      <c r="A1524" t="s">
        <v>143</v>
      </c>
      <c r="B1524" t="s">
        <v>144</v>
      </c>
      <c r="C1524" t="s">
        <v>149</v>
      </c>
      <c r="D1524" s="7" t="s">
        <v>512</v>
      </c>
      <c r="E1524" s="10">
        <f>VLOOKUP(A1524,home!$A$2:$E$405,3,FALSE)</f>
        <v>1.20588235294118</v>
      </c>
      <c r="F1524" s="10">
        <f>VLOOKUP(B1524,home!$B$2:$E$405,3,FALSE)</f>
        <v>2.2799999999999998</v>
      </c>
      <c r="G1524" s="10">
        <f>VLOOKUP(C1524,away!$B$2:$E$405,4,FALSE)</f>
        <v>0.83</v>
      </c>
      <c r="H1524" s="10">
        <f>VLOOKUP(A1524,away!$A$2:$E$405,3,FALSE)</f>
        <v>0.98823529411764699</v>
      </c>
      <c r="I1524" s="10">
        <f>VLOOKUP(C1524,away!$B$2:$E$405,3,FALSE)</f>
        <v>0.83</v>
      </c>
      <c r="J1524" s="10">
        <f>VLOOKUP(B1524,home!$B$2:$E$405,4,FALSE)</f>
        <v>1.1399999999999999</v>
      </c>
      <c r="K1524" s="12">
        <f t="shared" si="1792"/>
        <v>2.2820117647058886</v>
      </c>
      <c r="L1524" s="12">
        <f t="shared" si="1793"/>
        <v>0.93506823529411742</v>
      </c>
      <c r="M1524" s="13">
        <f t="shared" si="1794"/>
        <v>4.0071897533094356E-2</v>
      </c>
      <c r="N1524" s="13">
        <f t="shared" si="1795"/>
        <v>9.1444541604610199E-2</v>
      </c>
      <c r="O1524" s="13">
        <f t="shared" si="1796"/>
        <v>3.7469958511157232E-2</v>
      </c>
      <c r="P1524" s="13">
        <f t="shared" si="1797"/>
        <v>8.5506886145502337E-2</v>
      </c>
      <c r="Q1524" s="13">
        <f t="shared" si="1798"/>
        <v>0.1043387598799288</v>
      </c>
      <c r="R1524" s="13">
        <f t="shared" si="1799"/>
        <v>1.7518483990785792E-2</v>
      </c>
      <c r="S1524" s="13">
        <f t="shared" si="1800"/>
        <v>4.5614433233799205E-2</v>
      </c>
      <c r="T1524" s="13">
        <f t="shared" si="1801"/>
        <v>9.7563860073701672E-2</v>
      </c>
      <c r="U1524" s="13">
        <f t="shared" si="1802"/>
        <v>3.9977386566784942E-2</v>
      </c>
      <c r="V1524" s="13">
        <f t="shared" si="1803"/>
        <v>1.0814861367878103E-2</v>
      </c>
      <c r="W1524" s="13">
        <f t="shared" si="1804"/>
        <v>7.936742585360676E-2</v>
      </c>
      <c r="X1524" s="13">
        <f t="shared" si="1805"/>
        <v>7.4213958832768781E-2</v>
      </c>
      <c r="Y1524" s="13">
        <f t="shared" si="1806"/>
        <v>3.4697557759973685E-2</v>
      </c>
      <c r="Z1524" s="13">
        <f t="shared" si="1807"/>
        <v>5.460325970097441E-3</v>
      </c>
      <c r="AA1524" s="13">
        <f t="shared" si="1808"/>
        <v>1.2460528102891454E-2</v>
      </c>
      <c r="AB1524" s="13">
        <f t="shared" si="1809"/>
        <v>1.4217535862623325E-2</v>
      </c>
      <c r="AC1524" s="13">
        <f t="shared" si="1810"/>
        <v>1.4423217650518373E-3</v>
      </c>
      <c r="AD1524" s="13">
        <f t="shared" si="1811"/>
        <v>4.5279349883088217E-2</v>
      </c>
      <c r="AE1524" s="13">
        <f t="shared" si="1812"/>
        <v>4.2339281790444196E-2</v>
      </c>
      <c r="AF1524" s="13">
        <f t="shared" si="1813"/>
        <v>1.9795058753705505E-2</v>
      </c>
      <c r="AG1524" s="13">
        <f t="shared" si="1814"/>
        <v>6.1699102187902609E-3</v>
      </c>
      <c r="AH1524" s="13">
        <f t="shared" si="1815"/>
        <v>1.276444342247413E-3</v>
      </c>
      <c r="AI1524" s="13">
        <f t="shared" si="1816"/>
        <v>2.9128610060008666E-3</v>
      </c>
      <c r="AJ1524" s="13">
        <f t="shared" si="1817"/>
        <v>3.3235915423235041E-3</v>
      </c>
      <c r="AK1524" s="13">
        <f t="shared" si="1818"/>
        <v>2.5281583335530753E-3</v>
      </c>
      <c r="AL1524" s="13">
        <f t="shared" si="1819"/>
        <v>1.2310716541198352E-4</v>
      </c>
      <c r="AM1524" s="13">
        <f t="shared" si="1820"/>
        <v>2.0665601826288307E-2</v>
      </c>
      <c r="AN1524" s="13">
        <f t="shared" si="1821"/>
        <v>1.9323747830998293E-2</v>
      </c>
      <c r="AO1524" s="13">
        <f t="shared" si="1822"/>
        <v>9.034511391800051E-3</v>
      </c>
      <c r="AP1524" s="13">
        <f t="shared" si="1823"/>
        <v>2.8159615412916921E-3</v>
      </c>
      <c r="AQ1524" s="13">
        <f t="shared" si="1824"/>
        <v>6.5827904726793122E-4</v>
      </c>
      <c r="AR1524" s="13">
        <f t="shared" si="1825"/>
        <v>2.3871251171128991E-4</v>
      </c>
      <c r="AS1524" s="13">
        <f t="shared" si="1826"/>
        <v>5.4474476010765575E-4</v>
      </c>
      <c r="AT1524" s="13">
        <f t="shared" si="1827"/>
        <v>6.2155697566377893E-4</v>
      </c>
      <c r="AU1524" s="13">
        <f t="shared" si="1828"/>
        <v>4.7280011029991834E-4</v>
      </c>
      <c r="AV1524" s="13">
        <f t="shared" si="1829"/>
        <v>2.6973385351466376E-4</v>
      </c>
      <c r="AW1524" s="13">
        <f t="shared" si="1830"/>
        <v>7.2969608133622131E-6</v>
      </c>
      <c r="AX1524" s="13">
        <f t="shared" si="1831"/>
        <v>7.8598577487195703E-3</v>
      </c>
      <c r="AY1524" s="13">
        <f t="shared" si="1832"/>
        <v>7.3495033147580021E-3</v>
      </c>
      <c r="AZ1524" s="13">
        <f t="shared" si="1833"/>
        <v>3.4361435474095149E-3</v>
      </c>
      <c r="BA1524" s="13">
        <f t="shared" si="1834"/>
        <v>1.0710095610311616E-3</v>
      </c>
      <c r="BB1524" s="13">
        <f t="shared" si="1835"/>
        <v>2.5036675505413382E-4</v>
      </c>
      <c r="BC1524" s="13">
        <f t="shared" si="1836"/>
        <v>4.6821999964956715E-5</v>
      </c>
      <c r="BD1524" s="13">
        <f t="shared" si="1837"/>
        <v>3.7202081178083678E-5</v>
      </c>
      <c r="BE1524" s="13">
        <f t="shared" si="1838"/>
        <v>8.4895586919930455E-5</v>
      </c>
      <c r="BF1524" s="13">
        <f t="shared" si="1839"/>
        <v>9.6866364061446345E-5</v>
      </c>
      <c r="BG1524" s="13">
        <f t="shared" si="1840"/>
        <v>7.3683394130834746E-5</v>
      </c>
      <c r="BH1524" s="13">
        <f t="shared" si="1841"/>
        <v>4.2036593067506409E-5</v>
      </c>
      <c r="BI1524" s="13">
        <f t="shared" si="1842"/>
        <v>1.918559998564073E-5</v>
      </c>
      <c r="BJ1524" s="14">
        <f t="shared" si="1843"/>
        <v>0.66772150921520157</v>
      </c>
      <c r="BK1524" s="14">
        <f t="shared" si="1844"/>
        <v>0.19092301052549582</v>
      </c>
      <c r="BL1524" s="14">
        <f t="shared" si="1845"/>
        <v>0.13418636608900836</v>
      </c>
      <c r="BM1524" s="14">
        <f t="shared" si="1846"/>
        <v>0.6145984777807797</v>
      </c>
      <c r="BN1524" s="14">
        <f t="shared" si="1847"/>
        <v>0.3763505276650787</v>
      </c>
    </row>
    <row r="1525" spans="1:66" x14ac:dyDescent="0.25">
      <c r="A1525" t="s">
        <v>485</v>
      </c>
      <c r="B1525" t="s">
        <v>493</v>
      </c>
      <c r="C1525" t="s">
        <v>499</v>
      </c>
      <c r="D1525" s="7" t="s">
        <v>512</v>
      </c>
      <c r="E1525" s="10">
        <f>VLOOKUP(A1525,home!$A$2:$E$405,3,FALSE)</f>
        <v>1.4285714285714299</v>
      </c>
      <c r="F1525" s="10">
        <f>VLOOKUP(B1525,home!$B$2:$E$405,3,FALSE)</f>
        <v>0.93</v>
      </c>
      <c r="G1525" s="10">
        <f>VLOOKUP(C1525,away!$B$2:$E$405,4,FALSE)</f>
        <v>0.28000000000000003</v>
      </c>
      <c r="H1525" s="10">
        <f>VLOOKUP(A1525,away!$A$2:$E$405,3,FALSE)</f>
        <v>1.19047619047619</v>
      </c>
      <c r="I1525" s="10">
        <f>VLOOKUP(C1525,away!$B$2:$E$405,3,FALSE)</f>
        <v>0.7</v>
      </c>
      <c r="J1525" s="10">
        <f>VLOOKUP(B1525,home!$B$2:$E$405,4,FALSE)</f>
        <v>0.84</v>
      </c>
      <c r="K1525" s="12">
        <f t="shared" si="1792"/>
        <v>0.37200000000000039</v>
      </c>
      <c r="L1525" s="12">
        <f t="shared" si="1793"/>
        <v>0.69999999999999962</v>
      </c>
      <c r="M1525" s="13">
        <f t="shared" si="1794"/>
        <v>0.34232318594378797</v>
      </c>
      <c r="N1525" s="13">
        <f t="shared" si="1795"/>
        <v>0.12734422517108926</v>
      </c>
      <c r="O1525" s="13">
        <f t="shared" si="1796"/>
        <v>0.23962623016065146</v>
      </c>
      <c r="P1525" s="13">
        <f t="shared" si="1797"/>
        <v>8.9140957619762443E-2</v>
      </c>
      <c r="Q1525" s="13">
        <f t="shared" si="1798"/>
        <v>2.3686025881822632E-2</v>
      </c>
      <c r="R1525" s="13">
        <f t="shared" si="1799"/>
        <v>8.3869180556227954E-2</v>
      </c>
      <c r="S1525" s="13">
        <f t="shared" si="1800"/>
        <v>5.8030763410465373E-3</v>
      </c>
      <c r="T1525" s="13">
        <f t="shared" si="1801"/>
        <v>1.6580218117275832E-2</v>
      </c>
      <c r="U1525" s="13">
        <f t="shared" si="1802"/>
        <v>3.1199335166916833E-2</v>
      </c>
      <c r="V1525" s="13">
        <f t="shared" si="1803"/>
        <v>1.6790234213427991E-4</v>
      </c>
      <c r="W1525" s="13">
        <f t="shared" si="1804"/>
        <v>2.9370672093460091E-3</v>
      </c>
      <c r="X1525" s="13">
        <f t="shared" si="1805"/>
        <v>2.0559470465422052E-3</v>
      </c>
      <c r="Y1525" s="13">
        <f t="shared" si="1806"/>
        <v>7.1958146628977129E-4</v>
      </c>
      <c r="Z1525" s="13">
        <f t="shared" si="1807"/>
        <v>1.9569475463119847E-2</v>
      </c>
      <c r="AA1525" s="13">
        <f t="shared" si="1808"/>
        <v>7.2798448722805912E-3</v>
      </c>
      <c r="AB1525" s="13">
        <f t="shared" si="1809"/>
        <v>1.3540511462441917E-3</v>
      </c>
      <c r="AC1525" s="13">
        <f t="shared" si="1810"/>
        <v>2.7326106182354062E-6</v>
      </c>
      <c r="AD1525" s="13">
        <f t="shared" si="1811"/>
        <v>2.7314725046917915E-4</v>
      </c>
      <c r="AE1525" s="13">
        <f t="shared" si="1812"/>
        <v>1.9120307532842528E-4</v>
      </c>
      <c r="AF1525" s="13">
        <f t="shared" si="1813"/>
        <v>6.6921076364948807E-5</v>
      </c>
      <c r="AG1525" s="13">
        <f t="shared" si="1814"/>
        <v>1.5614917818488047E-5</v>
      </c>
      <c r="AH1525" s="13">
        <f t="shared" si="1815"/>
        <v>3.4246582060459708E-3</v>
      </c>
      <c r="AI1525" s="13">
        <f t="shared" si="1816"/>
        <v>1.2739728526491025E-3</v>
      </c>
      <c r="AJ1525" s="13">
        <f t="shared" si="1817"/>
        <v>2.3695895059273336E-4</v>
      </c>
      <c r="AK1525" s="13">
        <f t="shared" si="1818"/>
        <v>2.9382909873498963E-5</v>
      </c>
      <c r="AL1525" s="13">
        <f t="shared" si="1819"/>
        <v>2.8462872199540032E-8</v>
      </c>
      <c r="AM1525" s="13">
        <f t="shared" si="1820"/>
        <v>2.0322155434906956E-5</v>
      </c>
      <c r="AN1525" s="13">
        <f t="shared" si="1821"/>
        <v>1.4225508804434862E-5</v>
      </c>
      <c r="AO1525" s="13">
        <f t="shared" si="1822"/>
        <v>4.978928081552199E-6</v>
      </c>
      <c r="AP1525" s="13">
        <f t="shared" si="1823"/>
        <v>1.1617498856955126E-6</v>
      </c>
      <c r="AQ1525" s="13">
        <f t="shared" si="1824"/>
        <v>2.0330622999671454E-7</v>
      </c>
      <c r="AR1525" s="13">
        <f t="shared" si="1825"/>
        <v>4.7945214884643583E-4</v>
      </c>
      <c r="AS1525" s="13">
        <f t="shared" si="1826"/>
        <v>1.7835619937087434E-4</v>
      </c>
      <c r="AT1525" s="13">
        <f t="shared" si="1827"/>
        <v>3.3174253082982662E-5</v>
      </c>
      <c r="AU1525" s="13">
        <f t="shared" si="1828"/>
        <v>4.1136073822898544E-6</v>
      </c>
      <c r="AV1525" s="13">
        <f t="shared" si="1829"/>
        <v>3.8256548655295682E-7</v>
      </c>
      <c r="AW1525" s="13">
        <f t="shared" si="1830"/>
        <v>2.0588144224333948E-10</v>
      </c>
      <c r="AX1525" s="13">
        <f t="shared" si="1831"/>
        <v>1.2599736369642319E-6</v>
      </c>
      <c r="AY1525" s="13">
        <f t="shared" si="1832"/>
        <v>8.8198154587496191E-7</v>
      </c>
      <c r="AZ1525" s="13">
        <f t="shared" si="1833"/>
        <v>3.0869354105623645E-7</v>
      </c>
      <c r="BA1525" s="13">
        <f t="shared" si="1834"/>
        <v>7.2028492913121819E-8</v>
      </c>
      <c r="BB1525" s="13">
        <f t="shared" si="1835"/>
        <v>1.2604986259796307E-8</v>
      </c>
      <c r="BC1525" s="13">
        <f t="shared" si="1836"/>
        <v>1.7646980763714827E-9</v>
      </c>
      <c r="BD1525" s="13">
        <f t="shared" si="1837"/>
        <v>5.5936084032084135E-5</v>
      </c>
      <c r="BE1525" s="13">
        <f t="shared" si="1838"/>
        <v>2.0808223259935321E-5</v>
      </c>
      <c r="BF1525" s="13">
        <f t="shared" si="1839"/>
        <v>3.8703295263479745E-6</v>
      </c>
      <c r="BG1525" s="13">
        <f t="shared" si="1840"/>
        <v>4.7992086126714924E-7</v>
      </c>
      <c r="BH1525" s="13">
        <f t="shared" si="1841"/>
        <v>4.4632640097844929E-8</v>
      </c>
      <c r="BI1525" s="13">
        <f t="shared" si="1842"/>
        <v>3.3206684232796676E-9</v>
      </c>
      <c r="BJ1525" s="14">
        <f t="shared" si="1843"/>
        <v>0.17391337990768449</v>
      </c>
      <c r="BK1525" s="14">
        <f t="shared" si="1844"/>
        <v>0.43743876530176751</v>
      </c>
      <c r="BL1525" s="14">
        <f t="shared" si="1845"/>
        <v>0.36907023610663969</v>
      </c>
      <c r="BM1525" s="14">
        <f t="shared" si="1846"/>
        <v>9.4001169670205359E-2</v>
      </c>
      <c r="BN1525" s="14">
        <f t="shared" si="1847"/>
        <v>0.90598980533334172</v>
      </c>
    </row>
    <row r="1526" spans="1:66" x14ac:dyDescent="0.25">
      <c r="A1526" t="s">
        <v>485</v>
      </c>
      <c r="B1526" t="s">
        <v>489</v>
      </c>
      <c r="C1526" t="s">
        <v>495</v>
      </c>
      <c r="D1526" s="7" t="s">
        <v>512</v>
      </c>
      <c r="E1526" s="10">
        <f>VLOOKUP(A1526,home!$A$2:$E$405,3,FALSE)</f>
        <v>1.4285714285714299</v>
      </c>
      <c r="F1526" s="10">
        <f>VLOOKUP(B1526,home!$B$2:$E$405,3,FALSE)</f>
        <v>0.47</v>
      </c>
      <c r="G1526" s="10">
        <f>VLOOKUP(C1526,away!$B$2:$E$405,4,FALSE)</f>
        <v>1.17</v>
      </c>
      <c r="H1526" s="10">
        <f>VLOOKUP(A1526,away!$A$2:$E$405,3,FALSE)</f>
        <v>1.19047619047619</v>
      </c>
      <c r="I1526" s="10">
        <f>VLOOKUP(C1526,away!$B$2:$E$405,3,FALSE)</f>
        <v>0.47</v>
      </c>
      <c r="J1526" s="10">
        <f>VLOOKUP(B1526,home!$B$2:$E$405,4,FALSE)</f>
        <v>0.84</v>
      </c>
      <c r="K1526" s="12">
        <f t="shared" ref="K1526:K1534" si="1848">E1526*F1526*G1526</f>
        <v>0.78557142857142925</v>
      </c>
      <c r="L1526" s="12">
        <f t="shared" ref="L1526:L1534" si="1849">H1526*I1526*J1526</f>
        <v>0.46999999999999981</v>
      </c>
      <c r="M1526" s="13">
        <f t="shared" ref="M1526:M1534" si="1850">_xlfn.POISSON.DIST(0,K1526,FALSE) * _xlfn.POISSON.DIST(0,L1526,FALSE)</f>
        <v>0.28491299427388533</v>
      </c>
      <c r="N1526" s="13">
        <f t="shared" ref="N1526:N1534" si="1851">_xlfn.POISSON.DIST(1,K1526,FALSE) * _xlfn.POISSON.DIST(0,L1526,FALSE)</f>
        <v>0.22381950793029948</v>
      </c>
      <c r="O1526" s="13">
        <f t="shared" ref="O1526:O1534" si="1852">_xlfn.POISSON.DIST(0,K1526,FALSE) * _xlfn.POISSON.DIST(1,L1526,FALSE)</f>
        <v>0.13390910730872604</v>
      </c>
      <c r="P1526" s="13">
        <f t="shared" ref="P1526:P1534" si="1853">_xlfn.POISSON.DIST(1,K1526,FALSE) * _xlfn.POISSON.DIST(1,L1526,FALSE)</f>
        <v>0.10519516872724073</v>
      </c>
      <c r="Q1526" s="13">
        <f t="shared" ref="Q1526:Q1534" si="1854">_xlfn.POISSON.DIST(2,K1526,FALSE) * _xlfn.POISSON.DIST(0,L1526,FALSE)</f>
        <v>8.7913105293479871E-2</v>
      </c>
      <c r="R1526" s="13">
        <f t="shared" ref="R1526:R1534" si="1855">_xlfn.POISSON.DIST(0,K1526,FALSE) * _xlfn.POISSON.DIST(2,L1526,FALSE)</f>
        <v>3.1468640217550609E-2</v>
      </c>
      <c r="S1526" s="13">
        <f t="shared" ref="S1526:S1534" si="1856">_xlfn.POISSON.DIST(2,K1526,FALSE) * _xlfn.POISSON.DIST(2,L1526,FALSE)</f>
        <v>9.7100024796648431E-3</v>
      </c>
      <c r="T1526" s="13">
        <f t="shared" ref="T1526:T1534" si="1857">_xlfn.POISSON.DIST(2,K1526,FALSE) * _xlfn.POISSON.DIST(1,L1526,FALSE)</f>
        <v>4.1319159487935526E-2</v>
      </c>
      <c r="U1526" s="13">
        <f t="shared" ref="U1526:U1534" si="1858">_xlfn.POISSON.DIST(1,K1526,FALSE) * _xlfn.POISSON.DIST(2,L1526,FALSE)</f>
        <v>2.472086465090156E-2</v>
      </c>
      <c r="V1526" s="13">
        <f t="shared" ref="V1526:V1534" si="1859">_xlfn.POISSON.DIST(3,K1526,FALSE) * _xlfn.POISSON.DIST(3,L1526,FALSE)</f>
        <v>3.9834591601219365E-4</v>
      </c>
      <c r="W1526" s="13">
        <f t="shared" ref="W1526:W1534" si="1860">_xlfn.POISSON.DIST(3,K1526,FALSE) * _xlfn.POISSON.DIST(0,L1526,FALSE)</f>
        <v>2.3020674571849819E-2</v>
      </c>
      <c r="X1526" s="13">
        <f t="shared" ref="X1526:X1534" si="1861">_xlfn.POISSON.DIST(3,K1526,FALSE) * _xlfn.POISSON.DIST(1,L1526,FALSE)</f>
        <v>1.0819717048769412E-2</v>
      </c>
      <c r="Y1526" s="13">
        <f t="shared" ref="Y1526:Y1534" si="1862">_xlfn.POISSON.DIST(3,K1526,FALSE) * _xlfn.POISSON.DIST(2,L1526,FALSE)</f>
        <v>2.5426335064608107E-3</v>
      </c>
      <c r="Z1526" s="13">
        <f t="shared" ref="Z1526:Z1534" si="1863">_xlfn.POISSON.DIST(0,K1526,FALSE) * _xlfn.POISSON.DIST(3,L1526,FALSE)</f>
        <v>4.9300869674162619E-3</v>
      </c>
      <c r="AA1526" s="13">
        <f t="shared" ref="AA1526:AA1534" si="1864">_xlfn.POISSON.DIST(1,K1526,FALSE) * _xlfn.POISSON.DIST(3,L1526,FALSE)</f>
        <v>3.8729354619745776E-3</v>
      </c>
      <c r="AB1526" s="13">
        <f t="shared" ref="AB1526:AB1534" si="1865">_xlfn.POISSON.DIST(2,K1526,FALSE) * _xlfn.POISSON.DIST(3,L1526,FALSE)</f>
        <v>1.5212337218141589E-3</v>
      </c>
      <c r="AC1526" s="13">
        <f t="shared" ref="AC1526:AC1534" si="1866">_xlfn.POISSON.DIST(4,K1526,FALSE) * _xlfn.POISSON.DIST(4,L1526,FALSE)</f>
        <v>9.1922943777767371E-6</v>
      </c>
      <c r="AD1526" s="13">
        <f t="shared" ref="AD1526:AD1534" si="1867">_xlfn.POISSON.DIST(4,K1526,FALSE) * _xlfn.POISSON.DIST(0,L1526,FALSE)</f>
        <v>4.5210960525215085E-3</v>
      </c>
      <c r="AE1526" s="13">
        <f t="shared" ref="AE1526:AE1534" si="1868">_xlfn.POISSON.DIST(4,K1526,FALSE) * _xlfn.POISSON.DIST(1,L1526,FALSE)</f>
        <v>2.1249151446851083E-3</v>
      </c>
      <c r="AF1526" s="13">
        <f t="shared" ref="AF1526:AF1534" si="1869">_xlfn.POISSON.DIST(4,K1526,FALSE) * _xlfn.POISSON.DIST(2,L1526,FALSE)</f>
        <v>4.993550590010002E-4</v>
      </c>
      <c r="AG1526" s="13">
        <f t="shared" ref="AG1526:AG1534" si="1870">_xlfn.POISSON.DIST(4,K1526,FALSE) * _xlfn.POISSON.DIST(3,L1526,FALSE)</f>
        <v>7.823229257682337E-5</v>
      </c>
      <c r="AH1526" s="13">
        <f t="shared" ref="AH1526:AH1534" si="1871">_xlfn.POISSON.DIST(0,K1526,FALSE) * _xlfn.POISSON.DIST(4,L1526,FALSE)</f>
        <v>5.7928521867141032E-4</v>
      </c>
      <c r="AI1526" s="13">
        <f t="shared" ref="AI1526:AI1534" si="1872">_xlfn.POISSON.DIST(1,K1526,FALSE) * _xlfn.POISSON.DIST(4,L1526,FALSE)</f>
        <v>4.550699167820125E-4</v>
      </c>
      <c r="AJ1526" s="13">
        <f t="shared" ref="AJ1526:AJ1534" si="1873">_xlfn.POISSON.DIST(2,K1526,FALSE) * _xlfn.POISSON.DIST(4,L1526,FALSE)</f>
        <v>1.7874496231316353E-4</v>
      </c>
      <c r="AK1526" s="13">
        <f t="shared" ref="AK1526:AK1534" si="1874">_xlfn.POISSON.DIST(3,K1526,FALSE) * _xlfn.POISSON.DIST(4,L1526,FALSE)</f>
        <v>4.6805645131432714E-5</v>
      </c>
      <c r="AL1526" s="13">
        <f t="shared" ref="AL1526:AL1534" si="1875">_xlfn.POISSON.DIST(5,K1526,FALSE) * _xlfn.POISSON.DIST(5,L1526,FALSE)</f>
        <v>1.3575863193254479E-7</v>
      </c>
      <c r="AM1526" s="13">
        <f t="shared" ref="AM1526:AM1534" si="1876">_xlfn.POISSON.DIST(5,K1526,FALSE) * _xlfn.POISSON.DIST(0,L1526,FALSE)</f>
        <v>7.1032877693759443E-4</v>
      </c>
      <c r="AN1526" s="13">
        <f t="shared" ref="AN1526:AN1534" si="1877">_xlfn.POISSON.DIST(5,K1526,FALSE) * _xlfn.POISSON.DIST(1,L1526,FALSE)</f>
        <v>3.3385452516066931E-4</v>
      </c>
      <c r="AO1526" s="13">
        <f t="shared" ref="AO1526:AO1534" si="1878">_xlfn.POISSON.DIST(5,K1526,FALSE) * _xlfn.POISSON.DIST(2,L1526,FALSE)</f>
        <v>7.8455813412757255E-5</v>
      </c>
      <c r="AP1526" s="13">
        <f t="shared" ref="AP1526:AP1534" si="1879">_xlfn.POISSON.DIST(5,K1526,FALSE) * _xlfn.POISSON.DIST(3,L1526,FALSE)</f>
        <v>1.2291410767998635E-5</v>
      </c>
      <c r="AQ1526" s="13">
        <f t="shared" ref="AQ1526:AQ1534" si="1880">_xlfn.POISSON.DIST(5,K1526,FALSE) * _xlfn.POISSON.DIST(4,L1526,FALSE)</f>
        <v>1.4442407652398385E-6</v>
      </c>
      <c r="AR1526" s="13">
        <f t="shared" ref="AR1526:AR1534" si="1881">_xlfn.POISSON.DIST(0,K1526,FALSE) * _xlfn.POISSON.DIST(5,L1526,FALSE)</f>
        <v>5.4452810555112558E-5</v>
      </c>
      <c r="AS1526" s="13">
        <f t="shared" ref="AS1526:AS1534" si="1882">_xlfn.POISSON.DIST(1,K1526,FALSE) * _xlfn.POISSON.DIST(5,L1526,FALSE)</f>
        <v>4.2776572177509167E-5</v>
      </c>
      <c r="AT1526" s="13">
        <f t="shared" ref="AT1526:AT1534" si="1883">_xlfn.POISSON.DIST(2,K1526,FALSE) * _xlfn.POISSON.DIST(5,L1526,FALSE)</f>
        <v>1.6802026457437369E-5</v>
      </c>
      <c r="AU1526" s="13">
        <f t="shared" ref="AU1526:AU1534" si="1884">_xlfn.POISSON.DIST(3,K1526,FALSE) * _xlfn.POISSON.DIST(5,L1526,FALSE)</f>
        <v>4.3997306423546743E-6</v>
      </c>
      <c r="AV1526" s="13">
        <f t="shared" ref="AV1526:AV1534" si="1885">_xlfn.POISSON.DIST(4,K1526,FALSE) * _xlfn.POISSON.DIST(5,L1526,FALSE)</f>
        <v>8.6407567151101324E-7</v>
      </c>
      <c r="AW1526" s="13">
        <f t="shared" ref="AW1526:AW1534" si="1886">_xlfn.POISSON.DIST(6,K1526,FALSE) * _xlfn.POISSON.DIST(6,L1526,FALSE)</f>
        <v>1.3923502261453179E-9</v>
      </c>
      <c r="AX1526" s="13">
        <f t="shared" ref="AX1526:AX1534" si="1887">_xlfn.POISSON.DIST(6,K1526,FALSE) * _xlfn.POISSON.DIST(0,L1526,FALSE)</f>
        <v>9.3002332009043659E-5</v>
      </c>
      <c r="AY1526" s="13">
        <f t="shared" ref="AY1526:AY1534" si="1888">_xlfn.POISSON.DIST(6,K1526,FALSE) * _xlfn.POISSON.DIST(1,L1526,FALSE)</f>
        <v>4.371109604425051E-5</v>
      </c>
      <c r="AZ1526" s="13">
        <f t="shared" ref="AZ1526:AZ1534" si="1889">_xlfn.POISSON.DIST(6,K1526,FALSE) * _xlfn.POISSON.DIST(2,L1526,FALSE)</f>
        <v>1.0272107570398865E-5</v>
      </c>
      <c r="BA1526" s="13">
        <f t="shared" ref="BA1526:BA1534" si="1890">_xlfn.POISSON.DIST(6,K1526,FALSE) * _xlfn.POISSON.DIST(3,L1526,FALSE)</f>
        <v>1.6092968526958221E-6</v>
      </c>
      <c r="BB1526" s="13">
        <f t="shared" ref="BB1526:BB1534" si="1891">_xlfn.POISSON.DIST(6,K1526,FALSE) * _xlfn.POISSON.DIST(4,L1526,FALSE)</f>
        <v>1.8909238019175895E-7</v>
      </c>
      <c r="BC1526" s="13">
        <f t="shared" ref="BC1526:BC1534" si="1892">_xlfn.POISSON.DIST(6,K1526,FALSE) * _xlfn.POISSON.DIST(5,L1526,FALSE)</f>
        <v>1.7774683738025336E-8</v>
      </c>
      <c r="BD1526" s="13">
        <f t="shared" ref="BD1526:BD1534" si="1893">_xlfn.POISSON.DIST(0,K1526,FALSE) * _xlfn.POISSON.DIST(6,L1526,FALSE)</f>
        <v>4.2654701601504833E-6</v>
      </c>
      <c r="BE1526" s="13">
        <f t="shared" ref="BE1526:BE1534" si="1894">_xlfn.POISSON.DIST(1,K1526,FALSE) * _xlfn.POISSON.DIST(6,L1526,FALSE)</f>
        <v>3.3508314872382176E-6</v>
      </c>
      <c r="BF1526" s="13">
        <f t="shared" ref="BF1526:BF1534" si="1895">_xlfn.POISSON.DIST(2,K1526,FALSE) * _xlfn.POISSON.DIST(6,L1526,FALSE)</f>
        <v>1.3161587391659269E-6</v>
      </c>
      <c r="BG1526" s="13">
        <f t="shared" ref="BG1526:BG1534" si="1896">_xlfn.POISSON.DIST(3,K1526,FALSE) * _xlfn.POISSON.DIST(6,L1526,FALSE)</f>
        <v>3.4464556698444945E-7</v>
      </c>
      <c r="BH1526" s="13">
        <f t="shared" ref="BH1526:BH1534" si="1897">_xlfn.POISSON.DIST(4,K1526,FALSE) * _xlfn.POISSON.DIST(6,L1526,FALSE)</f>
        <v>6.7685927601696023E-8</v>
      </c>
      <c r="BI1526" s="13">
        <f t="shared" ref="BI1526:BI1534" si="1898">_xlfn.POISSON.DIST(5,K1526,FALSE) * _xlfn.POISSON.DIST(6,L1526,FALSE)</f>
        <v>1.0634426168049341E-8</v>
      </c>
      <c r="BJ1526" s="14">
        <f t="shared" ref="BJ1526:BJ1534" si="1899">SUM(N1526,Q1526,T1526,W1526,X1526,Y1526,AD1526,AE1526,AF1526,AG1526,AM1526,AN1526,AO1526,AP1526,AQ1526,AX1526,AY1526,AZ1526,BA1526,BB1526,BC1526)</f>
        <v>0.39794357285416387</v>
      </c>
      <c r="BK1526" s="14">
        <f t="shared" ref="BK1526:BK1534" si="1900">SUM(M1526,P1526,S1526,V1526,AC1526,AL1526,AY1526)</f>
        <v>0.40026955054585706</v>
      </c>
      <c r="BL1526" s="14">
        <f t="shared" ref="BL1526:BL1534" si="1901">SUM(O1526,R1526,U1526,AA1526,AB1526,AH1526,AI1526,AJ1526,AK1526,AR1526,AS1526,AT1526,AU1526,AV1526,BD1526,BE1526,BF1526,BG1526,BH1526,BI1526)</f>
        <v>0.1968813377456762</v>
      </c>
      <c r="BM1526" s="14">
        <f t="shared" ref="BM1526:BM1534" si="1902">SUM(S1526:BI1526)</f>
        <v>0.13276231465823737</v>
      </c>
      <c r="BN1526" s="14">
        <f t="shared" ref="BN1526:BN1534" si="1903">SUM(M1526:R1526)</f>
        <v>0.86721852375118214</v>
      </c>
    </row>
    <row r="1527" spans="1:66" x14ac:dyDescent="0.25">
      <c r="A1527" t="s">
        <v>485</v>
      </c>
      <c r="B1527" t="s">
        <v>497</v>
      </c>
      <c r="C1527" t="s">
        <v>498</v>
      </c>
      <c r="D1527" s="7" t="s">
        <v>512</v>
      </c>
      <c r="E1527" s="10">
        <f>VLOOKUP(A1527,home!$A$2:$E$405,3,FALSE)</f>
        <v>1.4285714285714299</v>
      </c>
      <c r="F1527" s="10">
        <f>VLOOKUP(B1527,home!$B$2:$E$405,3,FALSE)</f>
        <v>1.05</v>
      </c>
      <c r="G1527" s="10">
        <f>VLOOKUP(C1527,away!$B$2:$E$405,4,FALSE)</f>
        <v>0.57999999999999996</v>
      </c>
      <c r="H1527" s="10">
        <f>VLOOKUP(A1527,away!$A$2:$E$405,3,FALSE)</f>
        <v>1.19047619047619</v>
      </c>
      <c r="I1527" s="10">
        <f>VLOOKUP(C1527,away!$B$2:$E$405,3,FALSE)</f>
        <v>0.93</v>
      </c>
      <c r="J1527" s="10">
        <f>VLOOKUP(B1527,home!$B$2:$E$405,4,FALSE)</f>
        <v>1.26</v>
      </c>
      <c r="K1527" s="12">
        <f t="shared" si="1848"/>
        <v>0.87000000000000088</v>
      </c>
      <c r="L1527" s="12">
        <f t="shared" si="1849"/>
        <v>1.3949999999999996</v>
      </c>
      <c r="M1527" s="13">
        <f t="shared" si="1850"/>
        <v>0.10383003454079689</v>
      </c>
      <c r="N1527" s="13">
        <f t="shared" si="1851"/>
        <v>9.0332130050493398E-2</v>
      </c>
      <c r="O1527" s="13">
        <f t="shared" si="1852"/>
        <v>0.14484289818441162</v>
      </c>
      <c r="P1527" s="13">
        <f t="shared" si="1853"/>
        <v>0.12601332142043825</v>
      </c>
      <c r="Q1527" s="13">
        <f t="shared" si="1854"/>
        <v>3.9294476571964665E-2</v>
      </c>
      <c r="R1527" s="13">
        <f t="shared" si="1855"/>
        <v>0.1010279214836271</v>
      </c>
      <c r="S1527" s="13">
        <f t="shared" si="1856"/>
        <v>3.8234016885478755E-2</v>
      </c>
      <c r="T1527" s="13">
        <f t="shared" si="1857"/>
        <v>5.4815794817890694E-2</v>
      </c>
      <c r="U1527" s="13">
        <f t="shared" si="1858"/>
        <v>8.789429169075566E-2</v>
      </c>
      <c r="V1527" s="13">
        <f t="shared" si="1859"/>
        <v>5.1558571770068101E-3</v>
      </c>
      <c r="W1527" s="13">
        <f t="shared" si="1860"/>
        <v>1.1395398205869763E-2</v>
      </c>
      <c r="X1527" s="13">
        <f t="shared" si="1861"/>
        <v>1.5896580497188315E-2</v>
      </c>
      <c r="Y1527" s="13">
        <f t="shared" si="1862"/>
        <v>1.1087864896788849E-2</v>
      </c>
      <c r="Z1527" s="13">
        <f t="shared" si="1863"/>
        <v>4.6977983489886556E-2</v>
      </c>
      <c r="AA1527" s="13">
        <f t="shared" si="1864"/>
        <v>4.0870845636201344E-2</v>
      </c>
      <c r="AB1527" s="13">
        <f t="shared" si="1865"/>
        <v>1.7778817851747602E-2</v>
      </c>
      <c r="AC1527" s="13">
        <f t="shared" si="1866"/>
        <v>3.9108787892964519E-4</v>
      </c>
      <c r="AD1527" s="13">
        <f t="shared" si="1867"/>
        <v>2.4784991097766759E-3</v>
      </c>
      <c r="AE1527" s="13">
        <f t="shared" si="1868"/>
        <v>3.4575062581384619E-3</v>
      </c>
      <c r="AF1527" s="13">
        <f t="shared" si="1869"/>
        <v>2.4116106150515767E-3</v>
      </c>
      <c r="AG1527" s="13">
        <f t="shared" si="1870"/>
        <v>1.1213989359989821E-3</v>
      </c>
      <c r="AH1527" s="13">
        <f t="shared" si="1871"/>
        <v>1.6383571742097942E-2</v>
      </c>
      <c r="AI1527" s="13">
        <f t="shared" si="1872"/>
        <v>1.4253707415625224E-2</v>
      </c>
      <c r="AJ1527" s="13">
        <f t="shared" si="1873"/>
        <v>6.200362725796979E-3</v>
      </c>
      <c r="AK1527" s="13">
        <f t="shared" si="1874"/>
        <v>1.7981051904811256E-3</v>
      </c>
      <c r="AL1527" s="13">
        <f t="shared" si="1875"/>
        <v>1.898575217051858E-5</v>
      </c>
      <c r="AM1527" s="13">
        <f t="shared" si="1876"/>
        <v>4.3125884510114218E-4</v>
      </c>
      <c r="AN1527" s="13">
        <f t="shared" si="1877"/>
        <v>6.0160608891609321E-4</v>
      </c>
      <c r="AO1527" s="13">
        <f t="shared" si="1878"/>
        <v>4.1962024701897493E-4</v>
      </c>
      <c r="AP1527" s="13">
        <f t="shared" si="1879"/>
        <v>1.9512341486382315E-4</v>
      </c>
      <c r="AQ1527" s="13">
        <f t="shared" si="1880"/>
        <v>6.8049290933758352E-5</v>
      </c>
      <c r="AR1527" s="13">
        <f t="shared" si="1881"/>
        <v>4.5710165160453261E-3</v>
      </c>
      <c r="AS1527" s="13">
        <f t="shared" si="1882"/>
        <v>3.9767843689594374E-3</v>
      </c>
      <c r="AT1527" s="13">
        <f t="shared" si="1883"/>
        <v>1.729901200497357E-3</v>
      </c>
      <c r="AU1527" s="13">
        <f t="shared" si="1884"/>
        <v>5.0167134814423401E-4</v>
      </c>
      <c r="AV1527" s="13">
        <f t="shared" si="1885"/>
        <v>1.09113518221371E-4</v>
      </c>
      <c r="AW1527" s="13">
        <f t="shared" si="1886"/>
        <v>6.4005717004860728E-7</v>
      </c>
      <c r="AX1527" s="13">
        <f t="shared" si="1887"/>
        <v>6.2532532539665649E-5</v>
      </c>
      <c r="AY1527" s="13">
        <f t="shared" si="1888"/>
        <v>8.7232882892833557E-5</v>
      </c>
      <c r="AZ1527" s="13">
        <f t="shared" si="1889"/>
        <v>6.0844935817751398E-5</v>
      </c>
      <c r="BA1527" s="13">
        <f t="shared" si="1890"/>
        <v>2.8292895155254374E-5</v>
      </c>
      <c r="BB1527" s="13">
        <f t="shared" si="1891"/>
        <v>9.8671471853949675E-6</v>
      </c>
      <c r="BC1527" s="13">
        <f t="shared" si="1892"/>
        <v>2.7529340647251956E-6</v>
      </c>
      <c r="BD1527" s="13">
        <f t="shared" si="1893"/>
        <v>1.0627613399805372E-3</v>
      </c>
      <c r="BE1527" s="13">
        <f t="shared" si="1894"/>
        <v>9.2460236578306818E-4</v>
      </c>
      <c r="BF1527" s="13">
        <f t="shared" si="1895"/>
        <v>4.0220202911563508E-4</v>
      </c>
      <c r="BG1527" s="13">
        <f t="shared" si="1896"/>
        <v>1.1663858844353429E-4</v>
      </c>
      <c r="BH1527" s="13">
        <f t="shared" si="1897"/>
        <v>2.5368892986468731E-5</v>
      </c>
      <c r="BI1527" s="13">
        <f t="shared" si="1898"/>
        <v>4.4141873796455654E-6</v>
      </c>
      <c r="BJ1527" s="14">
        <f t="shared" si="1899"/>
        <v>0.2342584411736508</v>
      </c>
      <c r="BK1527" s="14">
        <f t="shared" si="1900"/>
        <v>0.27373053653771368</v>
      </c>
      <c r="BL1527" s="14">
        <f t="shared" si="1901"/>
        <v>0.4444749962763011</v>
      </c>
      <c r="BM1527" s="14">
        <f t="shared" si="1902"/>
        <v>0.3940145824000974</v>
      </c>
      <c r="BN1527" s="14">
        <f t="shared" si="1903"/>
        <v>0.60534078225173205</v>
      </c>
    </row>
    <row r="1528" spans="1:66" x14ac:dyDescent="0.25">
      <c r="A1528" t="s">
        <v>22</v>
      </c>
      <c r="B1528" t="s">
        <v>175</v>
      </c>
      <c r="C1528" t="s">
        <v>164</v>
      </c>
      <c r="D1528" s="7" t="s">
        <v>512</v>
      </c>
      <c r="E1528" s="10">
        <f>VLOOKUP(A1528,home!$A$2:$E$405,3,FALSE)</f>
        <v>1.675</v>
      </c>
      <c r="F1528" s="10">
        <f>VLOOKUP(B1528,home!$B$2:$E$405,3,FALSE)</f>
        <v>0.85</v>
      </c>
      <c r="G1528" s="10">
        <f>VLOOKUP(C1528,away!$B$2:$E$405,4,FALSE)</f>
        <v>0.6</v>
      </c>
      <c r="H1528" s="10">
        <f>VLOOKUP(A1528,away!$A$2:$E$405,3,FALSE)</f>
        <v>1.41875</v>
      </c>
      <c r="I1528" s="10">
        <f>VLOOKUP(C1528,away!$B$2:$E$405,3,FALSE)</f>
        <v>0.3</v>
      </c>
      <c r="J1528" s="10">
        <f>VLOOKUP(B1528,home!$B$2:$E$405,4,FALSE)</f>
        <v>1.31</v>
      </c>
      <c r="K1528" s="12">
        <f t="shared" si="1848"/>
        <v>0.85425000000000006</v>
      </c>
      <c r="L1528" s="12">
        <f t="shared" si="1849"/>
        <v>0.55756874999999995</v>
      </c>
      <c r="M1528" s="13">
        <f t="shared" si="1850"/>
        <v>0.24369965110738273</v>
      </c>
      <c r="N1528" s="13">
        <f t="shared" si="1851"/>
        <v>0.20818042695848168</v>
      </c>
      <c r="O1528" s="13">
        <f t="shared" si="1852"/>
        <v>0.13587930984337948</v>
      </c>
      <c r="P1528" s="13">
        <f t="shared" si="1853"/>
        <v>0.11607490043370691</v>
      </c>
      <c r="Q1528" s="13">
        <f t="shared" si="1854"/>
        <v>8.8919064864641489E-2</v>
      </c>
      <c r="R1528" s="13">
        <f t="shared" si="1855"/>
        <v>3.7881028470117893E-2</v>
      </c>
      <c r="S1528" s="13">
        <f t="shared" si="1856"/>
        <v>1.3821708863216759E-2</v>
      </c>
      <c r="T1528" s="13">
        <f t="shared" si="1857"/>
        <v>4.9578491847747069E-2</v>
      </c>
      <c r="U1528" s="13">
        <f t="shared" si="1858"/>
        <v>3.2359868570598208E-2</v>
      </c>
      <c r="V1528" s="13">
        <f t="shared" si="1859"/>
        <v>7.3148031595965336E-4</v>
      </c>
      <c r="W1528" s="13">
        <f t="shared" si="1860"/>
        <v>2.5319703720206675E-2</v>
      </c>
      <c r="X1528" s="13">
        <f t="shared" si="1861"/>
        <v>1.4117475553645982E-2</v>
      </c>
      <c r="Y1528" s="13">
        <f t="shared" si="1862"/>
        <v>3.9357315988009737E-3</v>
      </c>
      <c r="Z1528" s="13">
        <f t="shared" si="1863"/>
        <v>7.0404258975993476E-3</v>
      </c>
      <c r="AA1528" s="13">
        <f t="shared" si="1864"/>
        <v>6.0142838230242421E-3</v>
      </c>
      <c r="AB1528" s="13">
        <f t="shared" si="1865"/>
        <v>2.5688509779092294E-3</v>
      </c>
      <c r="AC1528" s="13">
        <f t="shared" si="1866"/>
        <v>2.1775396594336013E-5</v>
      </c>
      <c r="AD1528" s="13">
        <f t="shared" si="1867"/>
        <v>5.4073392257466364E-3</v>
      </c>
      <c r="AE1528" s="13">
        <f t="shared" si="1868"/>
        <v>3.0149633729255193E-3</v>
      </c>
      <c r="AF1528" s="13">
        <f t="shared" si="1869"/>
        <v>8.4052467956893275E-4</v>
      </c>
      <c r="AG1528" s="13">
        <f t="shared" si="1870"/>
        <v>1.5621676497713343E-4</v>
      </c>
      <c r="AH1528" s="13">
        <f t="shared" si="1871"/>
        <v>9.8138036679802404E-4</v>
      </c>
      <c r="AI1528" s="13">
        <f t="shared" si="1872"/>
        <v>8.3834417833721184E-4</v>
      </c>
      <c r="AJ1528" s="13">
        <f t="shared" si="1873"/>
        <v>3.5807775717228163E-4</v>
      </c>
      <c r="AK1528" s="13">
        <f t="shared" si="1874"/>
        <v>1.0196264135480723E-4</v>
      </c>
      <c r="AL1528" s="13">
        <f t="shared" si="1875"/>
        <v>4.1486756014735451E-7</v>
      </c>
      <c r="AM1528" s="13">
        <f t="shared" si="1876"/>
        <v>9.2384390671881324E-4</v>
      </c>
      <c r="AN1528" s="13">
        <f t="shared" si="1877"/>
        <v>5.1510649226432521E-4</v>
      </c>
      <c r="AO1528" s="13">
        <f t="shared" si="1878"/>
        <v>1.436036415043522E-4</v>
      </c>
      <c r="AP1528" s="13">
        <f t="shared" si="1879"/>
        <v>2.6689634296343258E-5</v>
      </c>
      <c r="AQ1528" s="13">
        <f t="shared" si="1880"/>
        <v>3.7203265081423094E-6</v>
      </c>
      <c r="AR1528" s="13">
        <f t="shared" si="1881"/>
        <v>1.0943740487802315E-4</v>
      </c>
      <c r="AS1528" s="13">
        <f t="shared" si="1882"/>
        <v>9.3486903117051269E-5</v>
      </c>
      <c r="AT1528" s="13">
        <f t="shared" si="1883"/>
        <v>3.9930593493870523E-5</v>
      </c>
      <c r="AU1528" s="13">
        <f t="shared" si="1884"/>
        <v>1.1370236497379636E-5</v>
      </c>
      <c r="AV1528" s="13">
        <f t="shared" si="1885"/>
        <v>2.4282561319716377E-6</v>
      </c>
      <c r="AW1528" s="13">
        <f t="shared" si="1886"/>
        <v>5.4889640814531363E-9</v>
      </c>
      <c r="AX1528" s="13">
        <f t="shared" si="1887"/>
        <v>1.3153227621909099E-4</v>
      </c>
      <c r="AY1528" s="13">
        <f t="shared" si="1888"/>
        <v>7.3338286836133277E-5</v>
      </c>
      <c r="AZ1528" s="13">
        <f t="shared" si="1889"/>
        <v>2.044556845918214E-5</v>
      </c>
      <c r="BA1528" s="13">
        <f t="shared" si="1890"/>
        <v>3.7999366829418703E-6</v>
      </c>
      <c r="BB1528" s="13">
        <f t="shared" si="1891"/>
        <v>5.2968148659676113E-7</v>
      </c>
      <c r="BC1528" s="13">
        <f t="shared" si="1892"/>
        <v>5.9066768875979578E-8</v>
      </c>
      <c r="BD1528" s="13">
        <f t="shared" si="1893"/>
        <v>1.0169812840180539E-5</v>
      </c>
      <c r="BE1528" s="13">
        <f t="shared" si="1894"/>
        <v>8.6875626187242244E-6</v>
      </c>
      <c r="BF1528" s="13">
        <f t="shared" si="1895"/>
        <v>3.7106751835225848E-6</v>
      </c>
      <c r="BG1528" s="13">
        <f t="shared" si="1896"/>
        <v>1.0566147585080562E-6</v>
      </c>
      <c r="BH1528" s="13">
        <f t="shared" si="1897"/>
        <v>2.2565328936387673E-7</v>
      </c>
      <c r="BI1528" s="13">
        <f t="shared" si="1898"/>
        <v>3.8552864487818355E-8</v>
      </c>
      <c r="BJ1528" s="14">
        <f t="shared" si="1899"/>
        <v>0.40131260740448688</v>
      </c>
      <c r="BK1528" s="14">
        <f t="shared" si="1900"/>
        <v>0.37442326927125663</v>
      </c>
      <c r="BL1528" s="14">
        <f t="shared" si="1901"/>
        <v>0.2172636488943645</v>
      </c>
      <c r="BM1528" s="14">
        <f t="shared" si="1902"/>
        <v>0.16933223699212516</v>
      </c>
      <c r="BN1528" s="14">
        <f t="shared" si="1903"/>
        <v>0.8306343816777102</v>
      </c>
    </row>
    <row r="1529" spans="1:66" x14ac:dyDescent="0.25">
      <c r="A1529" t="s">
        <v>28</v>
      </c>
      <c r="B1529" t="s">
        <v>187</v>
      </c>
      <c r="C1529" t="s">
        <v>294</v>
      </c>
      <c r="D1529" s="7" t="s">
        <v>512</v>
      </c>
      <c r="E1529" s="10">
        <f>VLOOKUP(A1529,home!$A$2:$E$405,3,FALSE)</f>
        <v>1.4173913043478299</v>
      </c>
      <c r="F1529" s="10">
        <f>VLOOKUP(B1529,home!$B$2:$E$405,3,FALSE)</f>
        <v>0.6</v>
      </c>
      <c r="G1529" s="10">
        <f>VLOOKUP(C1529,away!$B$2:$E$405,4,FALSE)</f>
        <v>0.94</v>
      </c>
      <c r="H1529" s="10">
        <f>VLOOKUP(A1529,away!$A$2:$E$405,3,FALSE)</f>
        <v>1.2521739130434799</v>
      </c>
      <c r="I1529" s="10">
        <f>VLOOKUP(C1529,away!$B$2:$E$405,3,FALSE)</f>
        <v>0.24</v>
      </c>
      <c r="J1529" s="10">
        <f>VLOOKUP(B1529,home!$B$2:$E$405,4,FALSE)</f>
        <v>1.03</v>
      </c>
      <c r="K1529" s="12">
        <f t="shared" si="1848"/>
        <v>0.79940869565217598</v>
      </c>
      <c r="L1529" s="12">
        <f t="shared" si="1849"/>
        <v>0.30953739130434821</v>
      </c>
      <c r="M1529" s="13">
        <f t="shared" si="1850"/>
        <v>0.32990647065313317</v>
      </c>
      <c r="N1529" s="13">
        <f t="shared" si="1851"/>
        <v>0.26373010139203401</v>
      </c>
      <c r="O1529" s="13">
        <f t="shared" si="1852"/>
        <v>0.10211838830039535</v>
      </c>
      <c r="P1529" s="13">
        <f t="shared" si="1853"/>
        <v>8.1634327593321468E-2</v>
      </c>
      <c r="Q1529" s="13">
        <f t="shared" si="1854"/>
        <v>0.105414068179011</v>
      </c>
      <c r="R1529" s="13">
        <f t="shared" si="1855"/>
        <v>1.5804729759354427E-2</v>
      </c>
      <c r="S1529" s="13">
        <f t="shared" si="1856"/>
        <v>5.0500399616445323E-3</v>
      </c>
      <c r="T1529" s="13">
        <f t="shared" si="1857"/>
        <v>3.262959567090977E-2</v>
      </c>
      <c r="U1529" s="13">
        <f t="shared" si="1858"/>
        <v>1.263443840206065E-2</v>
      </c>
      <c r="V1529" s="13">
        <f t="shared" si="1859"/>
        <v>1.3884629374302101E-4</v>
      </c>
      <c r="W1529" s="13">
        <f t="shared" si="1860"/>
        <v>2.8089640915457584E-2</v>
      </c>
      <c r="X1529" s="13">
        <f t="shared" si="1861"/>
        <v>8.6947941716466245E-3</v>
      </c>
      <c r="Y1529" s="13">
        <f t="shared" si="1862"/>
        <v>1.3456819529098739E-3</v>
      </c>
      <c r="Z1529" s="13">
        <f t="shared" si="1863"/>
        <v>1.6307182733269227E-3</v>
      </c>
      <c r="AA1529" s="13">
        <f t="shared" si="1864"/>
        <v>1.3036103678564436E-3</v>
      </c>
      <c r="AB1529" s="13">
        <f t="shared" si="1865"/>
        <v>5.2105873190338645E-4</v>
      </c>
      <c r="AC1529" s="13">
        <f t="shared" si="1866"/>
        <v>2.1473176560648707E-6</v>
      </c>
      <c r="AD1529" s="13">
        <f t="shared" si="1867"/>
        <v>5.6137758013909845E-3</v>
      </c>
      <c r="AE1529" s="13">
        <f t="shared" si="1868"/>
        <v>1.7376735169300423E-3</v>
      </c>
      <c r="AF1529" s="13">
        <f t="shared" si="1869"/>
        <v>2.6893746368458873E-4</v>
      </c>
      <c r="AG1529" s="13">
        <f t="shared" si="1870"/>
        <v>2.7748733644311825E-5</v>
      </c>
      <c r="AH1529" s="13">
        <f t="shared" si="1871"/>
        <v>1.2619207006948669E-4</v>
      </c>
      <c r="AI1529" s="13">
        <f t="shared" si="1872"/>
        <v>1.0087903813589634E-4</v>
      </c>
      <c r="AJ1529" s="13">
        <f t="shared" si="1873"/>
        <v>4.0321790147431502E-5</v>
      </c>
      <c r="AK1529" s="13">
        <f t="shared" si="1874"/>
        <v>1.0744529889372995E-5</v>
      </c>
      <c r="AL1529" s="13">
        <f t="shared" si="1875"/>
        <v>2.1253882366730503E-8</v>
      </c>
      <c r="AM1529" s="13">
        <f t="shared" si="1876"/>
        <v>8.9754023821474356E-4</v>
      </c>
      <c r="AN1529" s="13">
        <f t="shared" si="1877"/>
        <v>2.7782226392767501E-4</v>
      </c>
      <c r="AO1529" s="13">
        <f t="shared" si="1878"/>
        <v>4.2998189411220321E-5</v>
      </c>
      <c r="AP1529" s="13">
        <f t="shared" si="1879"/>
        <v>4.4365157937197957E-6</v>
      </c>
      <c r="AQ1529" s="13">
        <f t="shared" si="1880"/>
        <v>3.4331688131714136E-7</v>
      </c>
      <c r="AR1529" s="13">
        <f t="shared" si="1881"/>
        <v>7.8122328345208903E-6</v>
      </c>
      <c r="AS1529" s="13">
        <f t="shared" si="1882"/>
        <v>6.2451668603754461E-6</v>
      </c>
      <c r="AT1529" s="13">
        <f t="shared" si="1883"/>
        <v>2.4962203469914646E-6</v>
      </c>
      <c r="AU1529" s="13">
        <f t="shared" si="1884"/>
        <v>6.6516675054962315E-7</v>
      </c>
      <c r="AV1529" s="13">
        <f t="shared" si="1885"/>
        <v>1.3293502111201761E-7</v>
      </c>
      <c r="AW1529" s="13">
        <f t="shared" si="1886"/>
        <v>1.4608908130846161E-10</v>
      </c>
      <c r="AX1529" s="13">
        <f t="shared" si="1887"/>
        <v>1.1958357852109852E-4</v>
      </c>
      <c r="AY1529" s="13">
        <f t="shared" si="1888"/>
        <v>3.7015588938259526E-5</v>
      </c>
      <c r="AZ1529" s="13">
        <f t="shared" si="1889"/>
        <v>5.7288544187714716E-6</v>
      </c>
      <c r="BA1529" s="13">
        <f t="shared" si="1890"/>
        <v>5.91098217316303E-7</v>
      </c>
      <c r="BB1529" s="13">
        <f t="shared" si="1891"/>
        <v>4.5741750048184793E-8</v>
      </c>
      <c r="BC1529" s="13">
        <f t="shared" si="1892"/>
        <v>2.8317563967221345E-9</v>
      </c>
      <c r="BD1529" s="13">
        <f t="shared" si="1893"/>
        <v>4.0302969530996131E-7</v>
      </c>
      <c r="BE1529" s="13">
        <f t="shared" si="1894"/>
        <v>3.2218544303683009E-7</v>
      </c>
      <c r="BF1529" s="13">
        <f t="shared" si="1895"/>
        <v>1.2877892238809536E-7</v>
      </c>
      <c r="BG1529" s="13">
        <f t="shared" si="1896"/>
        <v>3.431566345792005E-8</v>
      </c>
      <c r="BH1529" s="13">
        <f t="shared" si="1897"/>
        <v>6.8580599413337249E-9</v>
      </c>
      <c r="BI1529" s="13">
        <f t="shared" si="1898"/>
        <v>1.0964785504812068E-9</v>
      </c>
      <c r="BJ1529" s="14">
        <f t="shared" si="1899"/>
        <v>0.44893812601544947</v>
      </c>
      <c r="BK1529" s="14">
        <f t="shared" si="1900"/>
        <v>0.41676886866231888</v>
      </c>
      <c r="BL1529" s="14">
        <f t="shared" si="1901"/>
        <v>0.13267861097588868</v>
      </c>
      <c r="BM1529" s="14">
        <f t="shared" si="1902"/>
        <v>0.10137122260688525</v>
      </c>
      <c r="BN1529" s="14">
        <f t="shared" si="1903"/>
        <v>0.89860808587724939</v>
      </c>
    </row>
    <row r="1530" spans="1:66" x14ac:dyDescent="0.25">
      <c r="A1530" t="s">
        <v>28</v>
      </c>
      <c r="B1530" t="s">
        <v>191</v>
      </c>
      <c r="C1530" t="s">
        <v>464</v>
      </c>
      <c r="D1530" s="7" t="s">
        <v>512</v>
      </c>
      <c r="E1530" s="10">
        <f>VLOOKUP(A1530,home!$A$2:$E$405,3,FALSE)</f>
        <v>1.4173913043478299</v>
      </c>
      <c r="F1530" s="10">
        <f>VLOOKUP(B1530,home!$B$2:$E$405,3,FALSE)</f>
        <v>1.01</v>
      </c>
      <c r="G1530" s="10">
        <f>VLOOKUP(C1530,away!$B$2:$E$405,4,FALSE)</f>
        <v>0.6</v>
      </c>
      <c r="H1530" s="10">
        <f>VLOOKUP(A1530,away!$A$2:$E$405,3,FALSE)</f>
        <v>1.2521739130434799</v>
      </c>
      <c r="I1530" s="10">
        <f>VLOOKUP(C1530,away!$B$2:$E$405,3,FALSE)</f>
        <v>1.1100000000000001</v>
      </c>
      <c r="J1530" s="10">
        <f>VLOOKUP(B1530,home!$B$2:$E$405,4,FALSE)</f>
        <v>0.91</v>
      </c>
      <c r="K1530" s="12">
        <f t="shared" si="1848"/>
        <v>0.85893913043478498</v>
      </c>
      <c r="L1530" s="12">
        <f t="shared" si="1849"/>
        <v>1.2648208695652192</v>
      </c>
      <c r="M1530" s="13">
        <f t="shared" si="1850"/>
        <v>0.11958115700539991</v>
      </c>
      <c r="N1530" s="13">
        <f t="shared" si="1851"/>
        <v>0.10271293501460368</v>
      </c>
      <c r="O1530" s="13">
        <f t="shared" si="1852"/>
        <v>0.15124874298718494</v>
      </c>
      <c r="P1530" s="13">
        <f t="shared" si="1853"/>
        <v>0.1299134637807669</v>
      </c>
      <c r="Q1530" s="13">
        <f t="shared" si="1854"/>
        <v>4.4112079542924135E-2</v>
      </c>
      <c r="R1530" s="13">
        <f t="shared" si="1855"/>
        <v>9.5651283312848806E-2</v>
      </c>
      <c r="S1530" s="13">
        <f t="shared" si="1856"/>
        <v>3.5284631153791435E-2</v>
      </c>
      <c r="T1530" s="13">
        <f t="shared" si="1857"/>
        <v>5.579387880581143E-2</v>
      </c>
      <c r="U1530" s="13">
        <f t="shared" si="1858"/>
        <v>8.2158630113709608E-2</v>
      </c>
      <c r="V1530" s="13">
        <f t="shared" si="1859"/>
        <v>4.2592632542607827E-3</v>
      </c>
      <c r="W1530" s="13">
        <f t="shared" si="1860"/>
        <v>1.2629863748089777E-2</v>
      </c>
      <c r="X1530" s="13">
        <f t="shared" si="1861"/>
        <v>1.5974515248349152E-2</v>
      </c>
      <c r="Y1530" s="13">
        <f t="shared" si="1862"/>
        <v>1.0102450133649915E-2</v>
      </c>
      <c r="Z1530" s="13">
        <f t="shared" si="1863"/>
        <v>4.0327246444928848E-2</v>
      </c>
      <c r="AA1530" s="13">
        <f t="shared" si="1864"/>
        <v>3.4638649994236458E-2</v>
      </c>
      <c r="AB1530" s="13">
        <f t="shared" si="1865"/>
        <v>1.4876245952742166E-2</v>
      </c>
      <c r="AC1530" s="13">
        <f t="shared" si="1866"/>
        <v>2.8920507647902901E-4</v>
      </c>
      <c r="AD1530" s="13">
        <f t="shared" si="1867"/>
        <v>2.7120710463235114E-3</v>
      </c>
      <c r="AE1530" s="13">
        <f t="shared" si="1868"/>
        <v>3.4302840591335579E-3</v>
      </c>
      <c r="AF1530" s="13">
        <f t="shared" si="1869"/>
        <v>2.1693474332645083E-3</v>
      </c>
      <c r="AG1530" s="13">
        <f t="shared" si="1870"/>
        <v>9.1461196897689716E-4</v>
      </c>
      <c r="AH1530" s="13">
        <f t="shared" si="1871"/>
        <v>1.2751685728911447E-2</v>
      </c>
      <c r="AI1530" s="13">
        <f t="shared" si="1872"/>
        <v>1.0952921851568855E-2</v>
      </c>
      <c r="AJ1530" s="13">
        <f t="shared" si="1873"/>
        <v>4.7039465854533538E-3</v>
      </c>
      <c r="AK1530" s="13">
        <f t="shared" si="1874"/>
        <v>1.3468012632403268E-3</v>
      </c>
      <c r="AL1530" s="13">
        <f t="shared" si="1875"/>
        <v>1.2567743671078779E-5</v>
      </c>
      <c r="AM1530" s="13">
        <f t="shared" si="1876"/>
        <v>4.6590078924129498E-4</v>
      </c>
      <c r="AN1530" s="13">
        <f t="shared" si="1877"/>
        <v>5.8928104137929668E-4</v>
      </c>
      <c r="AO1530" s="13">
        <f t="shared" si="1878"/>
        <v>3.7266747958782998E-4</v>
      </c>
      <c r="AP1530" s="13">
        <f t="shared" si="1879"/>
        <v>1.5711920186365255E-4</v>
      </c>
      <c r="AQ1530" s="13">
        <f t="shared" si="1880"/>
        <v>4.9681911381644545E-5</v>
      </c>
      <c r="AR1530" s="13">
        <f t="shared" si="1881"/>
        <v>3.2257196464128388E-3</v>
      </c>
      <c r="AS1530" s="13">
        <f t="shared" si="1882"/>
        <v>2.7706968281162453E-3</v>
      </c>
      <c r="AT1530" s="13">
        <f t="shared" si="1883"/>
        <v>1.1899299621202925E-3</v>
      </c>
      <c r="AU1530" s="13">
        <f t="shared" si="1884"/>
        <v>3.4069246898063359E-4</v>
      </c>
      <c r="AV1530" s="13">
        <f t="shared" si="1885"/>
        <v>7.3158523262976331E-5</v>
      </c>
      <c r="AW1530" s="13">
        <f t="shared" si="1886"/>
        <v>3.7926802021736866E-7</v>
      </c>
      <c r="AX1530" s="13">
        <f t="shared" si="1887"/>
        <v>6.6696736463299632E-5</v>
      </c>
      <c r="AY1530" s="13">
        <f t="shared" si="1888"/>
        <v>8.4359424210672906E-5</v>
      </c>
      <c r="AZ1530" s="13">
        <f t="shared" si="1889"/>
        <v>5.3349780143082256E-5</v>
      </c>
      <c r="BA1530" s="13">
        <f t="shared" si="1890"/>
        <v>2.2492638437228852E-5</v>
      </c>
      <c r="BB1530" s="13">
        <f t="shared" si="1891"/>
        <v>7.1122896267479656E-6</v>
      </c>
      <c r="BC1530" s="13">
        <f t="shared" si="1892"/>
        <v>1.7991544700606123E-6</v>
      </c>
      <c r="BD1530" s="13">
        <f t="shared" si="1893"/>
        <v>6.7999292135824873E-4</v>
      </c>
      <c r="BE1530" s="13">
        <f t="shared" si="1894"/>
        <v>5.8407252857326322E-4</v>
      </c>
      <c r="BF1530" s="13">
        <f t="shared" si="1895"/>
        <v>2.5084137490178244E-4</v>
      </c>
      <c r="BG1530" s="13">
        <f t="shared" si="1896"/>
        <v>7.1819157478400977E-5</v>
      </c>
      <c r="BH1530" s="13">
        <f t="shared" si="1897"/>
        <v>1.5422071168264152E-5</v>
      </c>
      <c r="BI1530" s="13">
        <f t="shared" si="1898"/>
        <v>2.6493240797544366E-6</v>
      </c>
      <c r="BJ1530" s="14">
        <f t="shared" si="1899"/>
        <v>0.25242249744793144</v>
      </c>
      <c r="BK1530" s="14">
        <f t="shared" si="1900"/>
        <v>0.28942464743857982</v>
      </c>
      <c r="BL1530" s="14">
        <f t="shared" si="1901"/>
        <v>0.41753390259634859</v>
      </c>
      <c r="BM1530" s="14">
        <f t="shared" si="1902"/>
        <v>0.35640465212786993</v>
      </c>
      <c r="BN1530" s="14">
        <f t="shared" si="1903"/>
        <v>0.64321966164372835</v>
      </c>
    </row>
    <row r="1531" spans="1:66" x14ac:dyDescent="0.25">
      <c r="A1531" t="s">
        <v>301</v>
      </c>
      <c r="B1531" t="s">
        <v>322</v>
      </c>
      <c r="C1531" t="s">
        <v>343</v>
      </c>
      <c r="D1531" s="7" t="s">
        <v>512</v>
      </c>
      <c r="E1531" s="10">
        <f>VLOOKUP(A1531,home!$A$2:$E$405,3,FALSE)</f>
        <v>1.3248407643312099</v>
      </c>
      <c r="F1531" s="10">
        <f>VLOOKUP(B1531,home!$B$2:$E$405,3,FALSE)</f>
        <v>0.67</v>
      </c>
      <c r="G1531" s="10">
        <f>VLOOKUP(C1531,away!$B$2:$E$405,4,FALSE)</f>
        <v>1.04</v>
      </c>
      <c r="H1531" s="10">
        <f>VLOOKUP(A1531,away!$A$2:$E$405,3,FALSE)</f>
        <v>1.07643312101911</v>
      </c>
      <c r="I1531" s="10">
        <f>VLOOKUP(C1531,away!$B$2:$E$405,3,FALSE)</f>
        <v>0.66</v>
      </c>
      <c r="J1531" s="10">
        <f>VLOOKUP(B1531,home!$B$2:$E$405,4,FALSE)</f>
        <v>1.45</v>
      </c>
      <c r="K1531" s="12">
        <f t="shared" si="1848"/>
        <v>0.92314904458598723</v>
      </c>
      <c r="L1531" s="12">
        <f t="shared" si="1849"/>
        <v>1.0301464968152882</v>
      </c>
      <c r="M1531" s="13">
        <f t="shared" si="1850"/>
        <v>0.14180597323567179</v>
      </c>
      <c r="N1531" s="13">
        <f t="shared" si="1851"/>
        <v>0.13090804870909648</v>
      </c>
      <c r="O1531" s="13">
        <f t="shared" si="1852"/>
        <v>0.14608092655620983</v>
      </c>
      <c r="P1531" s="13">
        <f t="shared" si="1853"/>
        <v>0.13485446778260085</v>
      </c>
      <c r="Q1531" s="13">
        <f t="shared" si="1854"/>
        <v>6.0423820047209142E-2</v>
      </c>
      <c r="R1531" s="13">
        <f t="shared" si="1855"/>
        <v>7.5242377371705485E-2</v>
      </c>
      <c r="S1531" s="13">
        <f t="shared" si="1856"/>
        <v>3.2060933446550068E-2</v>
      </c>
      <c r="T1531" s="13">
        <f t="shared" si="1857"/>
        <v>6.2245386545829881E-2</v>
      </c>
      <c r="U1531" s="13">
        <f t="shared" si="1858"/>
        <v>6.9459928783068212E-2</v>
      </c>
      <c r="V1531" s="13">
        <f t="shared" si="1859"/>
        <v>3.3876962834769831E-3</v>
      </c>
      <c r="W1531" s="13">
        <f t="shared" si="1860"/>
        <v>1.8593397248938916E-2</v>
      </c>
      <c r="X1531" s="13">
        <f t="shared" si="1861"/>
        <v>1.9153923039889442E-2</v>
      </c>
      <c r="Y1531" s="13">
        <f t="shared" si="1862"/>
        <v>9.8656733599058726E-3</v>
      </c>
      <c r="Z1531" s="13">
        <f t="shared" si="1863"/>
        <v>2.5836890487172106E-2</v>
      </c>
      <c r="AA1531" s="13">
        <f t="shared" si="1864"/>
        <v>2.385130076830571E-2</v>
      </c>
      <c r="AB1531" s="13">
        <f t="shared" si="1865"/>
        <v>1.100915275819722E-2</v>
      </c>
      <c r="AC1531" s="13">
        <f t="shared" si="1866"/>
        <v>2.0135169947942564E-4</v>
      </c>
      <c r="AD1531" s="13">
        <f t="shared" si="1867"/>
        <v>4.2911192264914206E-3</v>
      </c>
      <c r="AE1531" s="13">
        <f t="shared" si="1868"/>
        <v>4.420481438586866E-3</v>
      </c>
      <c r="AF1531" s="13">
        <f t="shared" si="1869"/>
        <v>2.2768717340986332E-3</v>
      </c>
      <c r="AG1531" s="13">
        <f t="shared" si="1870"/>
        <v>7.8183714685981908E-4</v>
      </c>
      <c r="AH1531" s="13">
        <f t="shared" si="1871"/>
        <v>6.6539455559901459E-3</v>
      </c>
      <c r="AI1531" s="13">
        <f t="shared" si="1872"/>
        <v>6.1425834827394778E-3</v>
      </c>
      <c r="AJ1531" s="13">
        <f t="shared" si="1873"/>
        <v>2.8352600366903075E-3</v>
      </c>
      <c r="AK1531" s="13">
        <f t="shared" si="1874"/>
        <v>8.7245586467449624E-4</v>
      </c>
      <c r="AL1531" s="13">
        <f t="shared" si="1875"/>
        <v>7.6592475340353807E-6</v>
      </c>
      <c r="AM1531" s="13">
        <f t="shared" si="1876"/>
        <v>7.9226852282802333E-4</v>
      </c>
      <c r="AN1531" s="13">
        <f t="shared" si="1877"/>
        <v>8.1615264332831141E-4</v>
      </c>
      <c r="AO1531" s="13">
        <f t="shared" si="1878"/>
        <v>4.2037839319559875E-4</v>
      </c>
      <c r="AP1531" s="13">
        <f t="shared" si="1879"/>
        <v>1.443504430290953E-4</v>
      </c>
      <c r="AQ1531" s="13">
        <f t="shared" si="1880"/>
        <v>3.7175525800039327E-5</v>
      </c>
      <c r="AR1531" s="13">
        <f t="shared" si="1881"/>
        <v>1.3709077409005818E-3</v>
      </c>
      <c r="AS1531" s="13">
        <f t="shared" si="1882"/>
        <v>1.2655521712279059E-3</v>
      </c>
      <c r="AT1531" s="13">
        <f t="shared" si="1883"/>
        <v>5.8414663887138148E-4</v>
      </c>
      <c r="AU1531" s="13">
        <f t="shared" si="1884"/>
        <v>1.7975147052407721E-4</v>
      </c>
      <c r="AV1531" s="13">
        <f t="shared" si="1885"/>
        <v>4.1484349569307025E-5</v>
      </c>
      <c r="AW1531" s="13">
        <f t="shared" si="1886"/>
        <v>2.0232726885930659E-7</v>
      </c>
      <c r="AX1531" s="13">
        <f t="shared" si="1887"/>
        <v>1.2189698831737348E-4</v>
      </c>
      <c r="AY1531" s="13">
        <f t="shared" si="1888"/>
        <v>1.2557175548747642E-4</v>
      </c>
      <c r="AZ1531" s="13">
        <f t="shared" si="1889"/>
        <v>6.4678652007184889E-5</v>
      </c>
      <c r="BA1531" s="13">
        <f t="shared" si="1890"/>
        <v>2.2209495594645543E-5</v>
      </c>
      <c r="BB1531" s="13">
        <f t="shared" si="1891"/>
        <v>5.719758520714669E-6</v>
      </c>
      <c r="BC1531" s="13">
        <f t="shared" si="1892"/>
        <v>1.178437840548723E-6</v>
      </c>
      <c r="BD1531" s="13">
        <f t="shared" si="1893"/>
        <v>2.353726344576157E-4</v>
      </c>
      <c r="BE1531" s="13">
        <f t="shared" si="1894"/>
        <v>2.1728402262123473E-4</v>
      </c>
      <c r="BF1531" s="13">
        <f t="shared" si="1895"/>
        <v>1.0029276894329643E-4</v>
      </c>
      <c r="BG1531" s="13">
        <f t="shared" si="1896"/>
        <v>3.0861724609629096E-5</v>
      </c>
      <c r="BH1531" s="13">
        <f t="shared" si="1897"/>
        <v>7.1224928969137364E-6</v>
      </c>
      <c r="BI1531" s="13">
        <f t="shared" si="1898"/>
        <v>1.3150245025712797E-6</v>
      </c>
      <c r="BJ1531" s="14">
        <f t="shared" si="1899"/>
        <v>0.31551213911285547</v>
      </c>
      <c r="BK1531" s="14">
        <f t="shared" si="1900"/>
        <v>0.31244365345080066</v>
      </c>
      <c r="BL1531" s="14">
        <f t="shared" si="1901"/>
        <v>0.34618202221670547</v>
      </c>
      <c r="BM1531" s="14">
        <f t="shared" si="1902"/>
        <v>0.31053372213682151</v>
      </c>
      <c r="BN1531" s="14">
        <f t="shared" si="1903"/>
        <v>0.68931561370249361</v>
      </c>
    </row>
    <row r="1532" spans="1:66" x14ac:dyDescent="0.25">
      <c r="A1532" t="s">
        <v>303</v>
      </c>
      <c r="B1532" t="s">
        <v>340</v>
      </c>
      <c r="C1532" t="s">
        <v>321</v>
      </c>
      <c r="D1532" s="7" t="s">
        <v>512</v>
      </c>
      <c r="E1532" s="10">
        <f>VLOOKUP(A1532,home!$A$2:$E$405,3,FALSE)</f>
        <v>1.3492822966507201</v>
      </c>
      <c r="F1532" s="10">
        <f>VLOOKUP(B1532,home!$B$2:$E$405,3,FALSE)</f>
        <v>0.74</v>
      </c>
      <c r="G1532" s="10">
        <f>VLOOKUP(C1532,away!$B$2:$E$405,4,FALSE)</f>
        <v>1.41</v>
      </c>
      <c r="H1532" s="10">
        <f>VLOOKUP(A1532,away!$A$2:$E$405,3,FALSE)</f>
        <v>0.98086124401913899</v>
      </c>
      <c r="I1532" s="10">
        <f>VLOOKUP(C1532,away!$B$2:$E$405,3,FALSE)</f>
        <v>0.59</v>
      </c>
      <c r="J1532" s="10">
        <f>VLOOKUP(B1532,home!$B$2:$E$405,4,FALSE)</f>
        <v>1.02</v>
      </c>
      <c r="K1532" s="12">
        <f t="shared" si="1848"/>
        <v>1.4078411483253612</v>
      </c>
      <c r="L1532" s="12">
        <f t="shared" si="1849"/>
        <v>0.59028229665071785</v>
      </c>
      <c r="M1532" s="13">
        <f t="shared" si="1850"/>
        <v>0.13558948578021729</v>
      </c>
      <c r="N1532" s="13">
        <f t="shared" si="1851"/>
        <v>0.19088845736166632</v>
      </c>
      <c r="O1532" s="13">
        <f t="shared" si="1852"/>
        <v>8.0036073068036506E-2</v>
      </c>
      <c r="P1532" s="13">
        <f t="shared" si="1853"/>
        <v>0.11267807701555702</v>
      </c>
      <c r="Q1532" s="13">
        <f t="shared" si="1854"/>
        <v>0.13437031250705256</v>
      </c>
      <c r="R1532" s="13">
        <f t="shared" si="1855"/>
        <v>2.3621938512752624E-2</v>
      </c>
      <c r="S1532" s="13">
        <f t="shared" si="1856"/>
        <v>2.3409538296545809E-2</v>
      </c>
      <c r="T1532" s="13">
        <f t="shared" si="1857"/>
        <v>7.931641666833765E-2</v>
      </c>
      <c r="U1532" s="13">
        <f t="shared" si="1858"/>
        <v>3.325593704146472E-2</v>
      </c>
      <c r="V1532" s="13">
        <f t="shared" si="1859"/>
        <v>2.1615423643561271E-3</v>
      </c>
      <c r="W1532" s="13">
        <f t="shared" si="1860"/>
        <v>6.305735168692217E-2</v>
      </c>
      <c r="X1532" s="13">
        <f t="shared" si="1861"/>
        <v>3.722163837446843E-2</v>
      </c>
      <c r="Y1532" s="13">
        <f t="shared" si="1862"/>
        <v>1.0985637092391858E-2</v>
      </c>
      <c r="Z1532" s="13">
        <f t="shared" si="1863"/>
        <v>4.6478707055498877E-3</v>
      </c>
      <c r="AA1532" s="13">
        <f t="shared" si="1864"/>
        <v>6.5434636313691603E-3</v>
      </c>
      <c r="AB1532" s="13">
        <f t="shared" si="1865"/>
        <v>4.6060786764059993E-3</v>
      </c>
      <c r="AC1532" s="13">
        <f t="shared" si="1866"/>
        <v>1.1226830919162447E-4</v>
      </c>
      <c r="AD1532" s="13">
        <f t="shared" si="1867"/>
        <v>2.2193683602318163E-2</v>
      </c>
      <c r="AE1532" s="13">
        <f t="shared" si="1868"/>
        <v>1.3100538527915742E-2</v>
      </c>
      <c r="AF1532" s="13">
        <f t="shared" si="1869"/>
        <v>3.8665079848096587E-3</v>
      </c>
      <c r="AG1532" s="13">
        <f t="shared" si="1870"/>
        <v>7.6077707109726157E-4</v>
      </c>
      <c r="AH1532" s="13">
        <f t="shared" si="1871"/>
        <v>6.8588894865189484E-4</v>
      </c>
      <c r="AI1532" s="13">
        <f t="shared" si="1872"/>
        <v>9.6562268509375816E-4</v>
      </c>
      <c r="AJ1532" s="13">
        <f t="shared" si="1873"/>
        <v>6.7972167491570773E-4</v>
      </c>
      <c r="AK1532" s="13">
        <f t="shared" si="1874"/>
        <v>3.1898004778498925E-4</v>
      </c>
      <c r="AL1532" s="13">
        <f t="shared" si="1875"/>
        <v>3.7319050564157872E-6</v>
      </c>
      <c r="AM1532" s="13">
        <f t="shared" si="1876"/>
        <v>6.2490362016514684E-3</v>
      </c>
      <c r="AN1532" s="13">
        <f t="shared" si="1877"/>
        <v>3.6886954409643068E-3</v>
      </c>
      <c r="AO1532" s="13">
        <f t="shared" si="1878"/>
        <v>1.0886858082687215E-3</v>
      </c>
      <c r="AP1532" s="13">
        <f t="shared" si="1879"/>
        <v>2.1421065307863473E-4</v>
      </c>
      <c r="AQ1532" s="13">
        <f t="shared" si="1880"/>
        <v>3.1611189066576657E-5</v>
      </c>
      <c r="AR1532" s="13">
        <f t="shared" si="1881"/>
        <v>8.0973620771517373E-5</v>
      </c>
      <c r="AS1532" s="13">
        <f t="shared" si="1882"/>
        <v>1.1399799525103533E-4</v>
      </c>
      <c r="AT1532" s="13">
        <f t="shared" si="1883"/>
        <v>8.0245534270503342E-5</v>
      </c>
      <c r="AU1532" s="13">
        <f t="shared" si="1884"/>
        <v>3.7657655038455852E-5</v>
      </c>
      <c r="AV1532" s="13">
        <f t="shared" si="1885"/>
        <v>1.3253999078145001E-5</v>
      </c>
      <c r="AW1532" s="13">
        <f t="shared" si="1886"/>
        <v>8.6147265881658124E-8</v>
      </c>
      <c r="AX1532" s="13">
        <f t="shared" si="1887"/>
        <v>1.4662750503432924E-3</v>
      </c>
      <c r="AY1532" s="13">
        <f t="shared" si="1888"/>
        <v>8.6551620423828556E-4</v>
      </c>
      <c r="AZ1532" s="13">
        <f t="shared" si="1889"/>
        <v>2.5544944641309344E-4</v>
      </c>
      <c r="BA1532" s="13">
        <f t="shared" si="1890"/>
        <v>5.0262428635625103E-5</v>
      </c>
      <c r="BB1532" s="13">
        <f t="shared" si="1891"/>
        <v>7.4172554525698964E-6</v>
      </c>
      <c r="BC1532" s="13">
        <f t="shared" si="1892"/>
        <v>8.7565491667760389E-7</v>
      </c>
      <c r="BD1532" s="13">
        <f t="shared" si="1893"/>
        <v>7.9662158061892551E-6</v>
      </c>
      <c r="BE1532" s="13">
        <f t="shared" si="1894"/>
        <v>1.1215166408393123E-5</v>
      </c>
      <c r="BF1532" s="13">
        <f t="shared" si="1895"/>
        <v>7.894586377526097E-6</v>
      </c>
      <c r="BG1532" s="13">
        <f t="shared" si="1896"/>
        <v>3.704774517096698E-6</v>
      </c>
      <c r="BH1532" s="13">
        <f t="shared" si="1897"/>
        <v>1.3039335026089876E-6</v>
      </c>
      <c r="BI1532" s="13">
        <f t="shared" si="1898"/>
        <v>3.6714624793058951E-7</v>
      </c>
      <c r="BJ1532" s="14">
        <f t="shared" si="1899"/>
        <v>0.56967935621000898</v>
      </c>
      <c r="BK1532" s="14">
        <f t="shared" si="1900"/>
        <v>0.27482015987516262</v>
      </c>
      <c r="BL1532" s="14">
        <f t="shared" si="1901"/>
        <v>0.1510722849137448</v>
      </c>
      <c r="BM1532" s="14">
        <f t="shared" si="1902"/>
        <v>0.32216989740221152</v>
      </c>
      <c r="BN1532" s="14">
        <f t="shared" si="1903"/>
        <v>0.67718434424528229</v>
      </c>
    </row>
    <row r="1533" spans="1:66" x14ac:dyDescent="0.25">
      <c r="A1533" t="s">
        <v>35</v>
      </c>
      <c r="B1533" t="s">
        <v>296</v>
      </c>
      <c r="C1533" t="s">
        <v>211</v>
      </c>
      <c r="D1533" s="7" t="s">
        <v>512</v>
      </c>
      <c r="E1533" s="10">
        <f>VLOOKUP(A1533,home!$A$2:$E$405,3,FALSE)</f>
        <v>1.5533333333333299</v>
      </c>
      <c r="F1533" s="10">
        <f>VLOOKUP(B1533,home!$B$2:$E$405,3,FALSE)</f>
        <v>0.89</v>
      </c>
      <c r="G1533" s="10">
        <f>VLOOKUP(C1533,away!$B$2:$E$405,4,FALSE)</f>
        <v>0.64</v>
      </c>
      <c r="H1533" s="10">
        <f>VLOOKUP(A1533,away!$A$2:$E$405,3,FALSE)</f>
        <v>1.0733333333333299</v>
      </c>
      <c r="I1533" s="10">
        <f>VLOOKUP(C1533,away!$B$2:$E$405,3,FALSE)</f>
        <v>0.74</v>
      </c>
      <c r="J1533" s="10">
        <f>VLOOKUP(B1533,home!$B$2:$E$405,4,FALSE)</f>
        <v>1.28</v>
      </c>
      <c r="K1533" s="12">
        <f t="shared" si="1848"/>
        <v>0.88477866666666471</v>
      </c>
      <c r="L1533" s="12">
        <f t="shared" si="1849"/>
        <v>1.0166613333333301</v>
      </c>
      <c r="M1533" s="13">
        <f t="shared" si="1850"/>
        <v>0.14935339540929155</v>
      </c>
      <c r="N1533" s="13">
        <f t="shared" si="1851"/>
        <v>0.13214469805237214</v>
      </c>
      <c r="O1533" s="13">
        <f t="shared" si="1852"/>
        <v>0.15184182211467037</v>
      </c>
      <c r="P1533" s="13">
        <f t="shared" si="1853"/>
        <v>0.13434640491485494</v>
      </c>
      <c r="Q1533" s="13">
        <f t="shared" si="1854"/>
        <v>5.8459404874923404E-2</v>
      </c>
      <c r="R1533" s="13">
        <f t="shared" si="1855"/>
        <v>7.7185854663431544E-2</v>
      </c>
      <c r="S1533" s="13">
        <f t="shared" si="1856"/>
        <v>3.0211828234778956E-2</v>
      </c>
      <c r="T1533" s="13">
        <f t="shared" si="1857"/>
        <v>5.9433416506012603E-2</v>
      </c>
      <c r="U1533" s="13">
        <f t="shared" si="1858"/>
        <v>6.8292397574637939E-2</v>
      </c>
      <c r="V1533" s="13">
        <f t="shared" si="1859"/>
        <v>3.0195723952610612E-3</v>
      </c>
      <c r="W1533" s="13">
        <f t="shared" si="1860"/>
        <v>1.7241211433120483E-2</v>
      </c>
      <c r="X1533" s="13">
        <f t="shared" si="1861"/>
        <v>1.7528473003878123E-2</v>
      </c>
      <c r="Y1533" s="13">
        <f t="shared" si="1862"/>
        <v>8.9102603677100062E-3</v>
      </c>
      <c r="Z1533" s="13">
        <f t="shared" si="1863"/>
        <v>2.6157291305532321E-2</v>
      </c>
      <c r="AA1533" s="13">
        <f t="shared" si="1864"/>
        <v>2.3143413324920429E-2</v>
      </c>
      <c r="AB1533" s="13">
        <f t="shared" si="1865"/>
        <v>1.0238399191869307E-2</v>
      </c>
      <c r="AC1533" s="13">
        <f t="shared" si="1866"/>
        <v>1.6976040893301966E-4</v>
      </c>
      <c r="AD1533" s="13">
        <f t="shared" si="1867"/>
        <v>3.8136640158785992E-3</v>
      </c>
      <c r="AE1533" s="13">
        <f t="shared" si="1868"/>
        <v>3.8772047432684784E-3</v>
      </c>
      <c r="AF1533" s="13">
        <f t="shared" si="1869"/>
        <v>1.9709020719488215E-3</v>
      </c>
      <c r="AG1533" s="13">
        <f t="shared" si="1870"/>
        <v>6.6791330944563721E-4</v>
      </c>
      <c r="AH1533" s="13">
        <f t="shared" si="1871"/>
        <v>6.6482766637677021E-3</v>
      </c>
      <c r="AI1533" s="13">
        <f t="shared" si="1872"/>
        <v>5.8822533621994896E-3</v>
      </c>
      <c r="AJ1533" s="13">
        <f t="shared" si="1873"/>
        <v>2.6022461434011849E-3</v>
      </c>
      <c r="AK1533" s="13">
        <f t="shared" si="1874"/>
        <v>7.6747062436565686E-4</v>
      </c>
      <c r="AL1533" s="13">
        <f t="shared" si="1875"/>
        <v>6.1081170801713117E-6</v>
      </c>
      <c r="AM1533" s="13">
        <f t="shared" si="1876"/>
        <v>6.7484971261674116E-4</v>
      </c>
      <c r="AN1533" s="13">
        <f t="shared" si="1877"/>
        <v>6.8609360862855069E-4</v>
      </c>
      <c r="AO1533" s="13">
        <f t="shared" si="1878"/>
        <v>3.4876242146988907E-4</v>
      </c>
      <c r="AP1533" s="13">
        <f t="shared" si="1879"/>
        <v>1.181910894760461E-4</v>
      </c>
      <c r="AQ1533" s="13">
        <f t="shared" si="1880"/>
        <v>3.0040077653708984E-5</v>
      </c>
      <c r="AR1533" s="13">
        <f t="shared" si="1881"/>
        <v>1.3518091634709874E-3</v>
      </c>
      <c r="AS1533" s="13">
        <f t="shared" si="1882"/>
        <v>1.1960519092436399E-3</v>
      </c>
      <c r="AT1533" s="13">
        <f t="shared" si="1883"/>
        <v>5.2912060676235304E-4</v>
      </c>
      <c r="AU1533" s="13">
        <f t="shared" si="1884"/>
        <v>1.5605154165235045E-4</v>
      </c>
      <c r="AV1533" s="13">
        <f t="shared" si="1885"/>
        <v>3.4517768738611032E-5</v>
      </c>
      <c r="AW1533" s="13">
        <f t="shared" si="1886"/>
        <v>1.5262152938063343E-7</v>
      </c>
      <c r="AX1533" s="13">
        <f t="shared" si="1887"/>
        <v>9.9515438154903634E-5</v>
      </c>
      <c r="AY1533" s="13">
        <f t="shared" si="1888"/>
        <v>1.0117349804181486E-4</v>
      </c>
      <c r="AZ1533" s="13">
        <f t="shared" si="1889"/>
        <v>5.1429591708594277E-5</v>
      </c>
      <c r="BA1533" s="13">
        <f t="shared" si="1890"/>
        <v>1.7428825759749414E-5</v>
      </c>
      <c r="BB1533" s="13">
        <f t="shared" si="1891"/>
        <v>4.4298033088352821E-6</v>
      </c>
      <c r="BC1533" s="13">
        <f t="shared" si="1892"/>
        <v>9.007219476729752E-7</v>
      </c>
      <c r="BD1533" s="13">
        <f t="shared" si="1893"/>
        <v>2.2905535109110455E-4</v>
      </c>
      <c r="BE1533" s="13">
        <f t="shared" si="1894"/>
        <v>2.0266328813125224E-4</v>
      </c>
      <c r="BF1533" s="13">
        <f t="shared" si="1895"/>
        <v>8.9656076927525721E-5</v>
      </c>
      <c r="BG1533" s="13">
        <f t="shared" si="1896"/>
        <v>2.6441928067500044E-5</v>
      </c>
      <c r="BH1533" s="13">
        <f t="shared" si="1897"/>
        <v>5.8488134649146367E-6</v>
      </c>
      <c r="BI1533" s="13">
        <f t="shared" si="1898"/>
        <v>1.0349810758138416E-6</v>
      </c>
      <c r="BJ1533" s="14">
        <f t="shared" si="1899"/>
        <v>0.30617996316732482</v>
      </c>
      <c r="BK1533" s="14">
        <f t="shared" si="1900"/>
        <v>0.31720824297824157</v>
      </c>
      <c r="BL1533" s="14">
        <f t="shared" si="1901"/>
        <v>0.35042438509188967</v>
      </c>
      <c r="BM1533" s="14">
        <f t="shared" si="1902"/>
        <v>0.29653728163693194</v>
      </c>
      <c r="BN1533" s="14">
        <f t="shared" si="1903"/>
        <v>0.70333158002954388</v>
      </c>
    </row>
    <row r="1534" spans="1:66" s="31" customFormat="1" x14ac:dyDescent="0.25">
      <c r="A1534" s="31" t="s">
        <v>35</v>
      </c>
      <c r="B1534" s="31" t="s">
        <v>218</v>
      </c>
      <c r="C1534" s="31" t="s">
        <v>300</v>
      </c>
      <c r="D1534" s="32" t="s">
        <v>512</v>
      </c>
      <c r="E1534" s="31">
        <f>VLOOKUP(A1534,home!$A$2:$E$405,3,FALSE)</f>
        <v>1.5533333333333299</v>
      </c>
      <c r="F1534" s="31">
        <f>VLOOKUP(B1534,home!$B$2:$E$405,3,FALSE)</f>
        <v>1.38</v>
      </c>
      <c r="G1534" s="31">
        <f>VLOOKUP(C1534,away!$B$2:$E$405,4,FALSE)</f>
        <v>1.05</v>
      </c>
      <c r="H1534" s="31">
        <f>VLOOKUP(A1534,away!$A$2:$E$405,3,FALSE)</f>
        <v>1.0733333333333299</v>
      </c>
      <c r="I1534" s="31">
        <f>VLOOKUP(C1534,away!$B$2:$E$405,3,FALSE)</f>
        <v>0.48</v>
      </c>
      <c r="J1534" s="31">
        <f>VLOOKUP(B1534,home!$B$2:$E$405,4,FALSE)</f>
        <v>0.8</v>
      </c>
      <c r="K1534" s="33">
        <f t="shared" si="1848"/>
        <v>2.2507799999999953</v>
      </c>
      <c r="L1534" s="33">
        <f t="shared" si="1849"/>
        <v>0.41215999999999869</v>
      </c>
      <c r="M1534" s="34">
        <f t="shared" si="1850"/>
        <v>6.9742875978912669E-2</v>
      </c>
      <c r="N1534" s="34">
        <f t="shared" si="1851"/>
        <v>0.15697587039581676</v>
      </c>
      <c r="O1534" s="34">
        <f t="shared" si="1852"/>
        <v>2.8745223763468553E-2</v>
      </c>
      <c r="P1534" s="34">
        <f t="shared" si="1853"/>
        <v>6.4699174742339619E-2</v>
      </c>
      <c r="Q1534" s="34">
        <f t="shared" si="1854"/>
        <v>0.17665907478474785</v>
      </c>
      <c r="R1534" s="34">
        <f t="shared" si="1855"/>
        <v>5.92381571317558E-3</v>
      </c>
      <c r="S1534" s="34">
        <f t="shared" si="1856"/>
        <v>1.5005056622576991E-2</v>
      </c>
      <c r="T1534" s="34">
        <f t="shared" si="1857"/>
        <v>7.2811804263281446E-2</v>
      </c>
      <c r="U1534" s="34">
        <f t="shared" si="1858"/>
        <v>1.3333205930901306E-2</v>
      </c>
      <c r="V1534" s="34">
        <f t="shared" si="1859"/>
        <v>1.5466570230155802E-3</v>
      </c>
      <c r="W1534" s="34">
        <f t="shared" si="1860"/>
        <v>0.13254023744800467</v>
      </c>
      <c r="X1534" s="34">
        <f t="shared" si="1861"/>
        <v>5.4627784266569418E-2</v>
      </c>
      <c r="Y1534" s="34">
        <f t="shared" si="1862"/>
        <v>1.1257693781654589E-2</v>
      </c>
      <c r="Z1534" s="34">
        <f t="shared" si="1863"/>
        <v>8.1385329478081306E-4</v>
      </c>
      <c r="AA1534" s="34">
        <f t="shared" si="1864"/>
        <v>1.8318047188267549E-3</v>
      </c>
      <c r="AB1534" s="34">
        <f t="shared" si="1865"/>
        <v>2.0614947125204377E-3</v>
      </c>
      <c r="AC1534" s="34">
        <f t="shared" si="1866"/>
        <v>8.9675317724214625E-5</v>
      </c>
      <c r="AD1534" s="34">
        <f t="shared" si="1867"/>
        <v>7.4579728910804818E-2</v>
      </c>
      <c r="AE1534" s="34">
        <f t="shared" si="1868"/>
        <v>3.0738781067877217E-2</v>
      </c>
      <c r="AF1534" s="34">
        <f t="shared" si="1869"/>
        <v>6.3346480024681169E-3</v>
      </c>
      <c r="AG1534" s="34">
        <f t="shared" si="1870"/>
        <v>8.702961735657501E-4</v>
      </c>
      <c r="AH1534" s="34">
        <f t="shared" si="1871"/>
        <v>8.3859443494214725E-5</v>
      </c>
      <c r="AI1534" s="34">
        <f t="shared" si="1872"/>
        <v>1.8874915822790822E-4</v>
      </c>
      <c r="AJ1534" s="34">
        <f t="shared" si="1873"/>
        <v>2.1241641517810524E-4</v>
      </c>
      <c r="AK1534" s="34">
        <f t="shared" si="1874"/>
        <v>1.593675396515249E-4</v>
      </c>
      <c r="AL1534" s="34">
        <f t="shared" si="1875"/>
        <v>3.3276052758524327E-6</v>
      </c>
      <c r="AM1534" s="34">
        <f t="shared" si="1876"/>
        <v>3.35725124475722E-2</v>
      </c>
      <c r="AN1534" s="34">
        <f t="shared" si="1877"/>
        <v>1.3837246730391313E-2</v>
      </c>
      <c r="AO1534" s="34">
        <f t="shared" si="1878"/>
        <v>2.8515798061990328E-3</v>
      </c>
      <c r="AP1534" s="34">
        <f t="shared" si="1879"/>
        <v>3.9176904430766315E-4</v>
      </c>
      <c r="AQ1534" s="34">
        <f t="shared" si="1880"/>
        <v>4.0367882325461488E-5</v>
      </c>
      <c r="AR1534" s="34">
        <f t="shared" si="1881"/>
        <v>6.9127016461150899E-6</v>
      </c>
      <c r="AS1534" s="34">
        <f t="shared" si="1882"/>
        <v>1.5558970611042889E-5</v>
      </c>
      <c r="AT1534" s="34">
        <f t="shared" si="1883"/>
        <v>1.7509909935961525E-5</v>
      </c>
      <c r="AU1534" s="34">
        <f t="shared" si="1884"/>
        <v>1.3136985028554465E-5</v>
      </c>
      <c r="AV1534" s="34">
        <f t="shared" si="1885"/>
        <v>7.3921157906424396E-6</v>
      </c>
      <c r="AW1534" s="34">
        <f t="shared" si="1886"/>
        <v>8.5748827864752152E-8</v>
      </c>
      <c r="AX1534" s="34">
        <f t="shared" si="1887"/>
        <v>1.2594056594457725E-2</v>
      </c>
      <c r="AY1534" s="34">
        <f t="shared" si="1888"/>
        <v>5.1907663659716786E-3</v>
      </c>
      <c r="AZ1534" s="34">
        <f t="shared" si="1889"/>
        <v>1.0697131326994401E-3</v>
      </c>
      <c r="BA1534" s="34">
        <f t="shared" si="1890"/>
        <v>1.4696432159113328E-4</v>
      </c>
      <c r="BB1534" s="34">
        <f t="shared" si="1891"/>
        <v>1.5143203696750326E-5</v>
      </c>
      <c r="BC1534" s="34">
        <f t="shared" si="1892"/>
        <v>1.2482845671305195E-6</v>
      </c>
      <c r="BD1534" s="34">
        <f t="shared" si="1893"/>
        <v>4.7485651841046399E-7</v>
      </c>
      <c r="BE1534" s="34">
        <f t="shared" si="1894"/>
        <v>1.068797554507902E-6</v>
      </c>
      <c r="BF1534" s="34">
        <f t="shared" si="1895"/>
        <v>1.2028140798676454E-6</v>
      </c>
      <c r="BG1534" s="34">
        <f t="shared" si="1896"/>
        <v>9.0242329156149775E-7</v>
      </c>
      <c r="BH1534" s="34">
        <f t="shared" si="1897"/>
        <v>5.0778907404519598E-7</v>
      </c>
      <c r="BI1534" s="34">
        <f t="shared" si="1898"/>
        <v>2.2858429841588884E-7</v>
      </c>
      <c r="BJ1534" s="35">
        <f t="shared" si="1899"/>
        <v>0.78710728690857001</v>
      </c>
      <c r="BK1534" s="35">
        <f t="shared" si="1900"/>
        <v>0.15627753365581659</v>
      </c>
      <c r="BL1534" s="35">
        <f t="shared" si="1901"/>
        <v>5.2604833343273497E-2</v>
      </c>
      <c r="BM1534" s="35">
        <f t="shared" si="1902"/>
        <v>0.48886679120683624</v>
      </c>
      <c r="BN1534" s="35">
        <f t="shared" si="1903"/>
        <v>0.50274603537846108</v>
      </c>
    </row>
    <row r="1535" spans="1:66" x14ac:dyDescent="0.25">
      <c r="A1535" t="s">
        <v>72</v>
      </c>
      <c r="B1535" t="s">
        <v>89</v>
      </c>
      <c r="C1535" t="s">
        <v>85</v>
      </c>
      <c r="D1535" s="11">
        <v>44468</v>
      </c>
      <c r="E1535" s="10">
        <f>VLOOKUP(A1535,home!$A$2:$E$405,3,FALSE)</f>
        <v>1.3571428571428601</v>
      </c>
      <c r="F1535" s="10">
        <f>VLOOKUP(B1535,home!$B$2:$E$405,3,FALSE)</f>
        <v>0.54</v>
      </c>
      <c r="G1535" s="10">
        <f>VLOOKUP(C1535,away!$B$2:$E$405,4,FALSE)</f>
        <v>0.59</v>
      </c>
      <c r="H1535" s="10">
        <f>VLOOKUP(A1535,away!$A$2:$E$405,3,FALSE)</f>
        <v>1.0912698412698401</v>
      </c>
      <c r="I1535" s="10">
        <f>VLOOKUP(C1535,away!$B$2:$E$405,3,FALSE)</f>
        <v>1.03</v>
      </c>
      <c r="J1535" s="10">
        <f>VLOOKUP(B1535,home!$B$2:$E$405,4,FALSE)</f>
        <v>1.25</v>
      </c>
      <c r="K1535" s="12">
        <f t="shared" ref="K1535:K1598" si="1904">E1535*F1535*G1535</f>
        <v>0.43238571428571526</v>
      </c>
      <c r="L1535" s="12">
        <f t="shared" ref="L1535:L1598" si="1905">H1535*I1535*J1535</f>
        <v>1.4050099206349189</v>
      </c>
      <c r="M1535" s="13">
        <f t="shared" ref="M1535:M1598" si="1906">_xlfn.POISSON.DIST(0,K1535,FALSE) * _xlfn.POISSON.DIST(0,L1535,FALSE)</f>
        <v>0.15923158374021426</v>
      </c>
      <c r="N1535" s="13">
        <f t="shared" ref="N1535:N1598" si="1907">_xlfn.POISSON.DIST(1,K1535,FALSE) * _xlfn.POISSON.DIST(0,L1535,FALSE)</f>
        <v>6.8849462072358231E-2</v>
      </c>
      <c r="O1535" s="13">
        <f t="shared" ref="O1535:O1598" si="1908">_xlfn.POISSON.DIST(0,K1535,FALSE) * _xlfn.POISSON.DIST(1,L1535,FALSE)</f>
        <v>0.22372195483341087</v>
      </c>
      <c r="P1535" s="13">
        <f t="shared" ref="P1535:P1598" si="1909">_xlfn.POISSON.DIST(1,K1535,FALSE) * _xlfn.POISSON.DIST(1,L1535,FALSE)</f>
        <v>9.6734177242040892E-2</v>
      </c>
      <c r="Q1535" s="13">
        <f t="shared" ref="Q1535:Q1598" si="1910">_xlfn.POISSON.DIST(2,K1535,FALSE) * _xlfn.POISSON.DIST(0,L1535,FALSE)</f>
        <v>1.4884761918171936E-2</v>
      </c>
      <c r="R1535" s="13">
        <f t="shared" ref="R1535:R1598" si="1911">_xlfn.POISSON.DIST(0,K1535,FALSE) * _xlfn.POISSON.DIST(2,L1535,FALSE)</f>
        <v>0.15716578300238979</v>
      </c>
      <c r="S1535" s="13">
        <f t="shared" ref="S1535:S1598" si="1912">_xlfn.POISSON.DIST(2,K1535,FALSE) * _xlfn.POISSON.DIST(2,L1535,FALSE)</f>
        <v>1.4691653544627981E-2</v>
      </c>
      <c r="T1535" s="13">
        <f t="shared" ref="T1535:T1598" si="1913">_xlfn.POISSON.DIST(2,K1535,FALSE) * _xlfn.POISSON.DIST(1,L1535,FALSE)</f>
        <v>2.0913238161320416E-2</v>
      </c>
      <c r="U1535" s="13">
        <f t="shared" ref="U1535:U1598" si="1914">_xlfn.POISSON.DIST(1,K1535,FALSE) * _xlfn.POISSON.DIST(2,L1535,FALSE)</f>
        <v>6.795623934476204E-2</v>
      </c>
      <c r="V1535" s="13">
        <f t="shared" ref="V1535:V1598" si="1915">_xlfn.POISSON.DIST(3,K1535,FALSE) * _xlfn.POISSON.DIST(3,L1535,FALSE)</f>
        <v>9.9169676474581228E-4</v>
      </c>
      <c r="W1535" s="13">
        <f t="shared" ref="W1535:W1598" si="1916">_xlfn.POISSON.DIST(3,K1535,FALSE) * _xlfn.POISSON.DIST(0,L1535,FALSE)</f>
        <v>2.1453194713205292E-3</v>
      </c>
      <c r="X1535" s="13">
        <f t="shared" ref="X1535:X1598" si="1917">_xlfn.POISSON.DIST(3,K1535,FALSE) * _xlfn.POISSON.DIST(1,L1535,FALSE)</f>
        <v>3.0141951401366027E-3</v>
      </c>
      <c r="Y1535" s="13">
        <f t="shared" ref="Y1535:Y1598" si="1918">_xlfn.POISSON.DIST(3,K1535,FALSE) * _xlfn.POISSON.DIST(2,L1535,FALSE)</f>
        <v>2.1174870373107438E-3</v>
      </c>
      <c r="Z1535" s="13">
        <f t="shared" ref="Z1535:Z1598" si="1919">_xlfn.POISSON.DIST(0,K1535,FALSE) * _xlfn.POISSON.DIST(3,L1535,FALSE)</f>
        <v>7.3606494767570835E-2</v>
      </c>
      <c r="AA1535" s="13">
        <f t="shared" ref="AA1535:AA1598" si="1920">_xlfn.POISSON.DIST(1,K1535,FALSE) * _xlfn.POISSON.DIST(3,L1535,FALSE)</f>
        <v>3.1826396816143881E-2</v>
      </c>
      <c r="AB1535" s="13">
        <f t="shared" ref="AB1535:AB1598" si="1921">_xlfn.POISSON.DIST(2,K1535,FALSE) * _xlfn.POISSON.DIST(3,L1535,FALSE)</f>
        <v>6.8806396602444928E-3</v>
      </c>
      <c r="AC1535" s="13">
        <f t="shared" ref="AC1535:AC1598" si="1922">_xlfn.POISSON.DIST(4,K1535,FALSE) * _xlfn.POISSON.DIST(4,L1535,FALSE)</f>
        <v>3.7653871941554861E-5</v>
      </c>
      <c r="AD1535" s="13">
        <f t="shared" ref="AD1535:AD1598" si="1923">_xlfn.POISSON.DIST(4,K1535,FALSE) * _xlfn.POISSON.DIST(0,L1535,FALSE)</f>
        <v>2.3190137299449495E-4</v>
      </c>
      <c r="AE1535" s="13">
        <f t="shared" ref="AE1535:AE1598" si="1924">_xlfn.POISSON.DIST(4,K1535,FALSE) * _xlfn.POISSON.DIST(1,L1535,FALSE)</f>
        <v>3.2582372966612406E-4</v>
      </c>
      <c r="AF1535" s="13">
        <f t="shared" ref="AF1535:AF1598" si="1925">_xlfn.POISSON.DIST(4,K1535,FALSE) * _xlfn.POISSON.DIST(2,L1535,FALSE)</f>
        <v>2.2889278627958716E-4</v>
      </c>
      <c r="AG1535" s="13">
        <f t="shared" ref="AG1535:AG1598" si="1926">_xlfn.POISSON.DIST(4,K1535,FALSE) * _xlfn.POISSON.DIST(3,L1535,FALSE)</f>
        <v>1.0719887849486272E-4</v>
      </c>
      <c r="AH1535" s="13">
        <f t="shared" ref="AH1535:AH1598" si="1927">_xlfn.POISSON.DIST(0,K1535,FALSE) * _xlfn.POISSON.DIST(4,L1535,FALSE)</f>
        <v>2.5854463842899827E-2</v>
      </c>
      <c r="AI1535" s="13">
        <f t="shared" ref="AI1535:AI1598" si="1928">_xlfn.POISSON.DIST(1,K1535,FALSE) * _xlfn.POISSON.DIST(4,L1535,FALSE)</f>
        <v>1.1179100816186442E-2</v>
      </c>
      <c r="AJ1535" s="13">
        <f t="shared" ref="AJ1535:AJ1598" si="1929">_xlfn.POISSON.DIST(2,K1535,FALSE) * _xlfn.POISSON.DIST(4,L1535,FALSE)</f>
        <v>2.4168417457393985E-3</v>
      </c>
      <c r="AK1535" s="13">
        <f t="shared" ref="AK1535:AK1598" si="1930">_xlfn.POISSON.DIST(3,K1535,FALSE) * _xlfn.POISSON.DIST(4,L1535,FALSE)</f>
        <v>3.4833594818235502E-4</v>
      </c>
      <c r="AL1535" s="13">
        <f t="shared" ref="AL1535:AL1598" si="1931">_xlfn.POISSON.DIST(5,K1535,FALSE) * _xlfn.POISSON.DIST(5,L1535,FALSE)</f>
        <v>9.1499845361987113E-7</v>
      </c>
      <c r="AM1535" s="13">
        <f t="shared" ref="AM1535:AM1598" si="1932">_xlfn.POISSON.DIST(5,K1535,FALSE) * _xlfn.POISSON.DIST(0,L1535,FALSE)</f>
        <v>2.0054168161212567E-5</v>
      </c>
      <c r="AN1535" s="13">
        <f t="shared" ref="AN1535:AN1598" si="1933">_xlfn.POISSON.DIST(5,K1535,FALSE) * _xlfn.POISSON.DIST(1,L1535,FALSE)</f>
        <v>2.8176305216584583E-5</v>
      </c>
      <c r="AO1535" s="13">
        <f t="shared" ref="AO1535:AO1598" si="1934">_xlfn.POISSON.DIST(5,K1535,FALSE) * _xlfn.POISSON.DIST(2,L1535,FALSE)</f>
        <v>1.9793994178069383E-5</v>
      </c>
      <c r="AP1535" s="13">
        <f t="shared" ref="AP1535:AP1598" si="1935">_xlfn.POISSON.DIST(5,K1535,FALSE) * _xlfn.POISSON.DIST(3,L1535,FALSE)</f>
        <v>9.2702527297257674E-6</v>
      </c>
      <c r="AQ1535" s="13">
        <f t="shared" ref="AQ1535:AQ1598" si="1936">_xlfn.POISSON.DIST(5,K1535,FALSE) * _xlfn.POISSON.DIST(4,L1535,FALSE)</f>
        <v>3.2561992630144117E-6</v>
      </c>
      <c r="AR1535" s="13">
        <f t="shared" ref="AR1535:AR1598" si="1937">_xlfn.POISSON.DIST(0,K1535,FALSE) * _xlfn.POISSON.DIST(5,L1535,FALSE)</f>
        <v>7.265155638394207E-3</v>
      </c>
      <c r="AS1535" s="13">
        <f t="shared" ref="AS1535:AS1598" si="1938">_xlfn.POISSON.DIST(1,K1535,FALSE) * _xlfn.POISSON.DIST(5,L1535,FALSE)</f>
        <v>3.1413495101039711E-3</v>
      </c>
      <c r="AT1535" s="13">
        <f t="shared" ref="AT1535:AT1598" si="1939">_xlfn.POISSON.DIST(2,K1535,FALSE) * _xlfn.POISSON.DIST(5,L1535,FALSE)</f>
        <v>6.791373258736936E-4</v>
      </c>
      <c r="AU1535" s="13">
        <f t="shared" ref="AU1535:AU1598" si="1940">_xlfn.POISSON.DIST(3,K1535,FALSE) * _xlfn.POISSON.DIST(5,L1535,FALSE)</f>
        <v>9.7883092581995887E-5</v>
      </c>
      <c r="AV1535" s="13">
        <f t="shared" ref="AV1535:AV1598" si="1941">_xlfn.POISSON.DIST(4,K1535,FALSE) * _xlfn.POISSON.DIST(5,L1535,FALSE)</f>
        <v>1.058081272564027E-5</v>
      </c>
      <c r="AW1535" s="13">
        <f t="shared" ref="AW1535:AW1598" si="1942">_xlfn.POISSON.DIST(6,K1535,FALSE) * _xlfn.POISSON.DIST(6,L1535,FALSE)</f>
        <v>1.544075694825448E-8</v>
      </c>
      <c r="AX1535" s="13">
        <f t="shared" ref="AX1535:AX1598" si="1943">_xlfn.POISSON.DIST(6,K1535,FALSE) * _xlfn.POISSON.DIST(0,L1535,FALSE)</f>
        <v>1.445189304131957E-6</v>
      </c>
      <c r="AY1535" s="13">
        <f t="shared" ref="AY1535:AY1598" si="1944">_xlfn.POISSON.DIST(6,K1535,FALSE) * _xlfn.POISSON.DIST(1,L1535,FALSE)</f>
        <v>2.0305053095008747E-6</v>
      </c>
      <c r="AZ1535" s="13">
        <f t="shared" ref="AZ1535:AZ1598" si="1945">_xlfn.POISSON.DIST(6,K1535,FALSE) * _xlfn.POISSON.DIST(2,L1535,FALSE)</f>
        <v>1.426440051875303E-6</v>
      </c>
      <c r="BA1535" s="13">
        <f t="shared" ref="BA1535:BA1598" si="1946">_xlfn.POISSON.DIST(6,K1535,FALSE) * _xlfn.POISSON.DIST(3,L1535,FALSE)</f>
        <v>6.6805414135859615E-7</v>
      </c>
      <c r="BB1535" s="13">
        <f t="shared" ref="BB1535:BB1598" si="1947">_xlfn.POISSON.DIST(6,K1535,FALSE) * _xlfn.POISSON.DIST(4,L1535,FALSE)</f>
        <v>2.3465567403251761E-7</v>
      </c>
      <c r="BC1535" s="13">
        <f t="shared" ref="BC1535:BC1598" si="1948">_xlfn.POISSON.DIST(6,K1535,FALSE) * _xlfn.POISSON.DIST(5,L1535,FALSE)</f>
        <v>6.5938709989792141E-8</v>
      </c>
      <c r="BD1535" s="13">
        <f t="shared" ref="BD1535:BD1598" si="1949">_xlfn.POISSON.DIST(0,K1535,FALSE) * _xlfn.POISSON.DIST(6,L1535,FALSE)</f>
        <v>1.7012692911500982E-3</v>
      </c>
      <c r="BE1535" s="13">
        <f t="shared" ref="BE1535:BE1598" si="1950">_xlfn.POISSON.DIST(1,K1535,FALSE) * _xlfn.POISSON.DIST(6,L1535,FALSE)</f>
        <v>7.3560453764628768E-4</v>
      </c>
      <c r="BF1535" s="13">
        <f t="shared" ref="BF1535:BF1598" si="1951">_xlfn.POISSON.DIST(2,K1535,FALSE) * _xlfn.POISSON.DIST(6,L1535,FALSE)</f>
        <v>1.5903244672100172E-4</v>
      </c>
      <c r="BG1535" s="13">
        <f t="shared" ref="BG1535:BG1598" si="1952">_xlfn.POISSON.DIST(3,K1535,FALSE) * _xlfn.POISSON.DIST(6,L1535,FALSE)</f>
        <v>2.2921119356688435E-5</v>
      </c>
      <c r="BH1535" s="13">
        <f t="shared" ref="BH1535:BH1598" si="1953">_xlfn.POISSON.DIST(4,K1535,FALSE) * _xlfn.POISSON.DIST(6,L1535,FALSE)</f>
        <v>2.4776911413174649E-6</v>
      </c>
      <c r="BI1535" s="13">
        <f t="shared" ref="BI1535:BI1598" si="1954">_xlfn.POISSON.DIST(5,K1535,FALSE) * _xlfn.POISSON.DIST(6,L1535,FALSE)</f>
        <v>2.1426365078358832E-7</v>
      </c>
      <c r="BJ1535" s="14">
        <f t="shared" ref="BJ1535:BJ1598" si="1955">SUM(N1535,Q1535,T1535,W1535,X1535,Y1535,AD1535,AE1535,AF1535,AG1535,AM1535,AN1535,AO1535,AP1535,AQ1535,AX1535,AY1535,AZ1535,BA1535,BB1535,BC1535)</f>
        <v>0.11290470227079301</v>
      </c>
      <c r="BK1535" s="14">
        <f t="shared" ref="BK1535:BK1598" si="1956">SUM(M1535,P1535,S1535,V1535,AC1535,AL1535,AY1535)</f>
        <v>0.27168971066733361</v>
      </c>
      <c r="BL1535" s="14">
        <f t="shared" ref="BL1535:BL1598" si="1957">SUM(O1535,R1535,U1535,AA1535,AB1535,AH1535,AI1535,AJ1535,AK1535,AR1535,AS1535,AT1535,AU1535,AV1535,BD1535,BE1535,BF1535,BG1535,BH1535,BI1535)</f>
        <v>0.54116538173930484</v>
      </c>
      <c r="BM1535" s="14">
        <f t="shared" ref="BM1535:BM1598" si="1958">SUM(S1535:BI1535)</f>
        <v>0.27877655157186371</v>
      </c>
      <c r="BN1535" s="14">
        <f t="shared" ref="BN1535:BN1598" si="1959">SUM(M1535:R1535)</f>
        <v>0.72058772280858596</v>
      </c>
    </row>
    <row r="1536" spans="1:66" x14ac:dyDescent="0.25">
      <c r="A1536" t="s">
        <v>72</v>
      </c>
      <c r="B1536" t="s">
        <v>83</v>
      </c>
      <c r="C1536" t="s">
        <v>367</v>
      </c>
      <c r="D1536" s="11">
        <v>44468</v>
      </c>
      <c r="E1536" s="10">
        <f>VLOOKUP(A1536,home!$A$2:$E$405,3,FALSE)</f>
        <v>1.3571428571428601</v>
      </c>
      <c r="F1536" s="10">
        <f>VLOOKUP(B1536,home!$B$2:$E$405,3,FALSE)</f>
        <v>0.88</v>
      </c>
      <c r="G1536" s="10">
        <f>VLOOKUP(C1536,away!$B$2:$E$405,4,FALSE)</f>
        <v>1.25</v>
      </c>
      <c r="H1536" s="10">
        <f>VLOOKUP(A1536,away!$A$2:$E$405,3,FALSE)</f>
        <v>1.0912698412698401</v>
      </c>
      <c r="I1536" s="10">
        <f>VLOOKUP(C1536,away!$B$2:$E$405,3,FALSE)</f>
        <v>0.81</v>
      </c>
      <c r="J1536" s="10">
        <f>VLOOKUP(B1536,home!$B$2:$E$405,4,FALSE)</f>
        <v>1.01</v>
      </c>
      <c r="K1536" s="12">
        <f t="shared" si="1904"/>
        <v>1.492857142857146</v>
      </c>
      <c r="L1536" s="12">
        <f t="shared" si="1905"/>
        <v>0.89276785714285622</v>
      </c>
      <c r="M1536" s="13">
        <f t="shared" si="1906"/>
        <v>9.203144194942621E-2</v>
      </c>
      <c r="N1536" s="13">
        <f t="shared" si="1907"/>
        <v>0.13738979548164371</v>
      </c>
      <c r="O1536" s="13">
        <f t="shared" si="1908"/>
        <v>8.2162713218956407E-2</v>
      </c>
      <c r="P1536" s="13">
        <f t="shared" si="1909"/>
        <v>0.12265719330544231</v>
      </c>
      <c r="Q1536" s="13">
        <f t="shared" si="1910"/>
        <v>0.10255166877022714</v>
      </c>
      <c r="R1536" s="13">
        <f t="shared" si="1911"/>
        <v>3.6676114708765369E-2</v>
      </c>
      <c r="S1536" s="13">
        <f t="shared" si="1912"/>
        <v>4.0868606290652733E-2</v>
      </c>
      <c r="T1536" s="13">
        <f t="shared" si="1913"/>
        <v>9.1554833574419653E-2</v>
      </c>
      <c r="U1536" s="13">
        <f t="shared" si="1914"/>
        <v>5.4752199815228414E-2</v>
      </c>
      <c r="V1536" s="13">
        <f t="shared" si="1915"/>
        <v>6.0520723929102576E-3</v>
      </c>
      <c r="W1536" s="13">
        <f t="shared" si="1916"/>
        <v>5.1031663745184565E-2</v>
      </c>
      <c r="X1536" s="13">
        <f t="shared" si="1917"/>
        <v>4.5559429088223205E-2</v>
      </c>
      <c r="Y1536" s="13">
        <f t="shared" si="1918"/>
        <v>2.0336996939872471E-2</v>
      </c>
      <c r="Z1536" s="13">
        <f t="shared" si="1919"/>
        <v>1.0914418778956684E-2</v>
      </c>
      <c r="AA1536" s="13">
        <f t="shared" si="1920"/>
        <v>1.6293668034299654E-2</v>
      </c>
      <c r="AB1536" s="13">
        <f t="shared" si="1921"/>
        <v>1.2162059354173698E-2</v>
      </c>
      <c r="AC1536" s="13">
        <f t="shared" si="1922"/>
        <v>5.0412812571956048E-4</v>
      </c>
      <c r="AD1536" s="13">
        <f t="shared" si="1923"/>
        <v>1.9045745933470706E-2</v>
      </c>
      <c r="AE1536" s="13">
        <f t="shared" si="1924"/>
        <v>1.700342978471191E-2</v>
      </c>
      <c r="AF1536" s="13">
        <f t="shared" si="1925"/>
        <v>7.5900577864881349E-3</v>
      </c>
      <c r="AG1536" s="13">
        <f t="shared" si="1926"/>
        <v>2.2587198752111546E-3</v>
      </c>
      <c r="AH1536" s="13">
        <f t="shared" si="1927"/>
        <v>2.4360105663122269E-3</v>
      </c>
      <c r="AI1536" s="13">
        <f t="shared" si="1928"/>
        <v>3.6366157739946888E-3</v>
      </c>
      <c r="AJ1536" s="13">
        <f t="shared" si="1929"/>
        <v>2.7144739170174704E-3</v>
      </c>
      <c r="AK1536" s="13">
        <f t="shared" si="1930"/>
        <v>1.350773925372982E-3</v>
      </c>
      <c r="AL1536" s="13">
        <f t="shared" si="1931"/>
        <v>2.6875571938153226E-5</v>
      </c>
      <c r="AM1536" s="13">
        <f t="shared" si="1932"/>
        <v>5.6865155715648333E-3</v>
      </c>
      <c r="AN1536" s="13">
        <f t="shared" si="1933"/>
        <v>5.0767383214354199E-3</v>
      </c>
      <c r="AO1536" s="13">
        <f t="shared" si="1934"/>
        <v>2.2661743962514606E-3</v>
      </c>
      <c r="AP1536" s="13">
        <f t="shared" si="1935"/>
        <v>6.7438921988447419E-4</v>
      </c>
      <c r="AQ1536" s="13">
        <f t="shared" si="1936"/>
        <v>1.5051825467912611E-4</v>
      </c>
      <c r="AR1536" s="13">
        <f t="shared" si="1937"/>
        <v>4.3495838665278454E-4</v>
      </c>
      <c r="AS1536" s="13">
        <f t="shared" si="1938"/>
        <v>6.4933073436022968E-4</v>
      </c>
      <c r="AT1536" s="13">
        <f t="shared" si="1939"/>
        <v>4.8467901243317256E-4</v>
      </c>
      <c r="AU1536" s="13">
        <f t="shared" si="1940"/>
        <v>2.4118550856793637E-4</v>
      </c>
      <c r="AV1536" s="13">
        <f t="shared" si="1941"/>
        <v>9.0013877304819293E-5</v>
      </c>
      <c r="AW1536" s="13">
        <f t="shared" si="1942"/>
        <v>9.9497463782959975E-7</v>
      </c>
      <c r="AX1536" s="13">
        <f t="shared" si="1943"/>
        <v>1.4148592314964922E-3</v>
      </c>
      <c r="AY1536" s="13">
        <f t="shared" si="1944"/>
        <v>1.2631408442619117E-3</v>
      </c>
      <c r="AZ1536" s="13">
        <f t="shared" si="1945"/>
        <v>5.6384577240066263E-4</v>
      </c>
      <c r="BA1536" s="13">
        <f t="shared" si="1946"/>
        <v>1.6779446066173274E-4</v>
      </c>
      <c r="BB1536" s="13">
        <f t="shared" si="1947"/>
        <v>3.7450375271354101E-5</v>
      </c>
      <c r="BC1536" s="13">
        <f t="shared" si="1948"/>
        <v>6.6868982560405245E-6</v>
      </c>
      <c r="BD1536" s="13">
        <f t="shared" si="1949"/>
        <v>6.4719477799720038E-5</v>
      </c>
      <c r="BE1536" s="13">
        <f t="shared" si="1950"/>
        <v>9.6616934715296548E-5</v>
      </c>
      <c r="BF1536" s="13">
        <f t="shared" si="1951"/>
        <v>7.2117640555346518E-5</v>
      </c>
      <c r="BG1536" s="13">
        <f t="shared" si="1952"/>
        <v>3.5887111609684409E-5</v>
      </c>
      <c r="BH1536" s="13">
        <f t="shared" si="1953"/>
        <v>1.3393582725757246E-5</v>
      </c>
      <c r="BI1536" s="13">
        <f t="shared" si="1954"/>
        <v>3.9989411281189548E-6</v>
      </c>
      <c r="BJ1536" s="14">
        <f t="shared" si="1955"/>
        <v>0.51163045432561616</v>
      </c>
      <c r="BK1536" s="14">
        <f t="shared" si="1956"/>
        <v>0.26340345848035118</v>
      </c>
      <c r="BL1536" s="14">
        <f t="shared" si="1957"/>
        <v>0.21437153052197375</v>
      </c>
      <c r="BM1536" s="14">
        <f t="shared" si="1958"/>
        <v>0.42558878880281259</v>
      </c>
      <c r="BN1536" s="14">
        <f t="shared" si="1959"/>
        <v>0.57346892743446121</v>
      </c>
    </row>
    <row r="1537" spans="1:66" x14ac:dyDescent="0.25">
      <c r="A1537" t="s">
        <v>72</v>
      </c>
      <c r="B1537" t="s">
        <v>68</v>
      </c>
      <c r="C1537" t="s">
        <v>90</v>
      </c>
      <c r="D1537" s="11">
        <v>44468</v>
      </c>
      <c r="E1537" s="10">
        <f>VLOOKUP(A1537,home!$A$2:$E$405,3,FALSE)</f>
        <v>1.3571428571428601</v>
      </c>
      <c r="F1537" s="10">
        <f>VLOOKUP(B1537,home!$B$2:$E$405,3,FALSE)</f>
        <v>1.61</v>
      </c>
      <c r="G1537" s="10">
        <f>VLOOKUP(C1537,away!$B$2:$E$405,4,FALSE)</f>
        <v>1.27</v>
      </c>
      <c r="H1537" s="10">
        <f>VLOOKUP(A1537,away!$A$2:$E$405,3,FALSE)</f>
        <v>1.0912698412698401</v>
      </c>
      <c r="I1537" s="10">
        <f>VLOOKUP(C1537,away!$B$2:$E$405,3,FALSE)</f>
        <v>0.8</v>
      </c>
      <c r="J1537" s="10">
        <f>VLOOKUP(B1537,home!$B$2:$E$405,4,FALSE)</f>
        <v>0.57999999999999996</v>
      </c>
      <c r="K1537" s="12">
        <f t="shared" si="1904"/>
        <v>2.7749500000000062</v>
      </c>
      <c r="L1537" s="12">
        <f t="shared" si="1905"/>
        <v>0.50634920634920577</v>
      </c>
      <c r="M1537" s="13">
        <f t="shared" si="1906"/>
        <v>3.7579401680340067E-2</v>
      </c>
      <c r="N1537" s="13">
        <f t="shared" si="1907"/>
        <v>0.10428096069285991</v>
      </c>
      <c r="O1537" s="13">
        <f t="shared" si="1908"/>
        <v>1.9028300215918198E-2</v>
      </c>
      <c r="P1537" s="13">
        <f t="shared" si="1909"/>
        <v>5.2802581684162332E-2</v>
      </c>
      <c r="Q1537" s="13">
        <f t="shared" si="1910"/>
        <v>0.14468722593732614</v>
      </c>
      <c r="R1537" s="13">
        <f t="shared" si="1911"/>
        <v>4.8174823562522999E-3</v>
      </c>
      <c r="S1537" s="13">
        <f t="shared" si="1912"/>
        <v>1.8548144115152692E-2</v>
      </c>
      <c r="T1537" s="13">
        <f t="shared" si="1913"/>
        <v>7.3262262022233307E-2</v>
      </c>
      <c r="U1537" s="13">
        <f t="shared" si="1914"/>
        <v>1.3368272664482352E-2</v>
      </c>
      <c r="V1537" s="13">
        <f t="shared" si="1915"/>
        <v>2.8957645558090697E-3</v>
      </c>
      <c r="W1537" s="13">
        <f t="shared" si="1916"/>
        <v>0.13383327253826136</v>
      </c>
      <c r="X1537" s="13">
        <f t="shared" si="1917"/>
        <v>6.7766371332865588E-2</v>
      </c>
      <c r="Y1537" s="13">
        <f t="shared" si="1918"/>
        <v>1.7156724170781026E-2</v>
      </c>
      <c r="Z1537" s="13">
        <f t="shared" si="1919"/>
        <v>8.1310945589655132E-4</v>
      </c>
      <c r="AA1537" s="13">
        <f t="shared" si="1920"/>
        <v>2.2563380846401405E-3</v>
      </c>
      <c r="AB1537" s="13">
        <f t="shared" si="1921"/>
        <v>3.1306126839860862E-3</v>
      </c>
      <c r="AC1537" s="13">
        <f t="shared" si="1922"/>
        <v>2.5430128883645054E-4</v>
      </c>
      <c r="AD1537" s="13">
        <f t="shared" si="1923"/>
        <v>9.2845159907512326E-2</v>
      </c>
      <c r="AE1537" s="13">
        <f t="shared" si="1924"/>
        <v>4.7012073032533956E-2</v>
      </c>
      <c r="AF1537" s="13">
        <f t="shared" si="1925"/>
        <v>1.1902262934427232E-2</v>
      </c>
      <c r="AG1537" s="13">
        <f t="shared" si="1926"/>
        <v>2.0089004635355998E-3</v>
      </c>
      <c r="AH1537" s="13">
        <f t="shared" si="1927"/>
        <v>1.029293319170633E-4</v>
      </c>
      <c r="AI1537" s="13">
        <f t="shared" si="1928"/>
        <v>2.8562374960325548E-4</v>
      </c>
      <c r="AJ1537" s="13">
        <f t="shared" si="1929"/>
        <v>3.9629581198077782E-4</v>
      </c>
      <c r="AK1537" s="13">
        <f t="shared" si="1930"/>
        <v>3.6656702115202061E-4</v>
      </c>
      <c r="AL1537" s="13">
        <f t="shared" si="1931"/>
        <v>1.4292685860615244E-5</v>
      </c>
      <c r="AM1537" s="13">
        <f t="shared" si="1932"/>
        <v>5.1528135297070343E-2</v>
      </c>
      <c r="AN1537" s="13">
        <f t="shared" si="1933"/>
        <v>2.6091230412326059E-2</v>
      </c>
      <c r="AO1537" s="13">
        <f t="shared" si="1934"/>
        <v>6.6056369059777796E-3</v>
      </c>
      <c r="AP1537" s="13">
        <f t="shared" si="1935"/>
        <v>1.1149196682576242E-3</v>
      </c>
      <c r="AQ1537" s="13">
        <f t="shared" si="1936"/>
        <v>1.4113467229134191E-4</v>
      </c>
      <c r="AR1537" s="13">
        <f t="shared" si="1937"/>
        <v>1.0423637105251796E-5</v>
      </c>
      <c r="AS1537" s="13">
        <f t="shared" si="1938"/>
        <v>2.8925071785218542E-5</v>
      </c>
      <c r="AT1537" s="13">
        <f t="shared" si="1939"/>
        <v>4.0132813975196193E-5</v>
      </c>
      <c r="AU1537" s="13">
        <f t="shared" si="1940"/>
        <v>3.712218404682364E-5</v>
      </c>
      <c r="AV1537" s="13">
        <f t="shared" si="1941"/>
        <v>2.5753051155183377E-5</v>
      </c>
      <c r="AW1537" s="13">
        <f t="shared" si="1942"/>
        <v>5.5784898027441219E-7</v>
      </c>
      <c r="AX1537" s="13">
        <f t="shared" si="1943"/>
        <v>2.3831333173767615E-2</v>
      </c>
      <c r="AY1537" s="13">
        <f t="shared" si="1944"/>
        <v>1.206697663878073E-2</v>
      </c>
      <c r="AZ1537" s="13">
        <f t="shared" si="1945"/>
        <v>3.0550520220405143E-3</v>
      </c>
      <c r="BA1537" s="13">
        <f t="shared" si="1946"/>
        <v>5.1564105557191692E-4</v>
      </c>
      <c r="BB1537" s="13">
        <f t="shared" si="1947"/>
        <v>6.5273609812476689E-5</v>
      </c>
      <c r="BC1537" s="13">
        <f t="shared" si="1948"/>
        <v>6.6102481048190621E-6</v>
      </c>
      <c r="BD1537" s="13">
        <f t="shared" si="1949"/>
        <v>8.7966672925272978E-7</v>
      </c>
      <c r="BE1537" s="13">
        <f t="shared" si="1950"/>
        <v>2.4410311903398684E-6</v>
      </c>
      <c r="BF1537" s="13">
        <f t="shared" si="1951"/>
        <v>3.386869750816817E-6</v>
      </c>
      <c r="BG1537" s="13">
        <f t="shared" si="1952"/>
        <v>3.1327980716763823E-6</v>
      </c>
      <c r="BH1537" s="13">
        <f t="shared" si="1953"/>
        <v>2.1733395022495998E-6</v>
      </c>
      <c r="BI1537" s="13">
        <f t="shared" si="1954"/>
        <v>1.2061816903535071E-6</v>
      </c>
      <c r="BJ1537" s="14">
        <f t="shared" si="1955"/>
        <v>0.81977715673633766</v>
      </c>
      <c r="BK1537" s="14">
        <f t="shared" si="1956"/>
        <v>0.12416146264894197</v>
      </c>
      <c r="BL1537" s="14">
        <f t="shared" si="1957"/>
        <v>4.3907998564934547E-2</v>
      </c>
      <c r="BM1537" s="14">
        <f t="shared" si="1958"/>
        <v>0.613397356049451</v>
      </c>
      <c r="BN1537" s="14">
        <f t="shared" si="1959"/>
        <v>0.36319595256685894</v>
      </c>
    </row>
    <row r="1538" spans="1:66" x14ac:dyDescent="0.25">
      <c r="A1538" t="s">
        <v>72</v>
      </c>
      <c r="B1538" t="s">
        <v>78</v>
      </c>
      <c r="C1538" t="s">
        <v>326</v>
      </c>
      <c r="D1538" s="11">
        <v>44468</v>
      </c>
      <c r="E1538" s="10">
        <f>VLOOKUP(A1538,home!$A$2:$E$405,3,FALSE)</f>
        <v>1.3571428571428601</v>
      </c>
      <c r="F1538" s="10">
        <f>VLOOKUP(B1538,home!$B$2:$E$405,3,FALSE)</f>
        <v>1.18</v>
      </c>
      <c r="G1538" s="10">
        <f>VLOOKUP(C1538,away!$B$2:$E$405,4,FALSE)</f>
        <v>1.1100000000000001</v>
      </c>
      <c r="H1538" s="10">
        <f>VLOOKUP(A1538,away!$A$2:$E$405,3,FALSE)</f>
        <v>1.0912698412698401</v>
      </c>
      <c r="I1538" s="10">
        <f>VLOOKUP(C1538,away!$B$2:$E$405,3,FALSE)</f>
        <v>0.59</v>
      </c>
      <c r="J1538" s="10">
        <f>VLOOKUP(B1538,home!$B$2:$E$405,4,FALSE)</f>
        <v>1.1000000000000001</v>
      </c>
      <c r="K1538" s="12">
        <f t="shared" si="1904"/>
        <v>1.7775857142857181</v>
      </c>
      <c r="L1538" s="12">
        <f t="shared" si="1905"/>
        <v>0.70823412698412624</v>
      </c>
      <c r="M1538" s="13">
        <f t="shared" si="1906"/>
        <v>8.3257268779217075E-2</v>
      </c>
      <c r="N1538" s="13">
        <f t="shared" si="1907"/>
        <v>0.14799693159238261</v>
      </c>
      <c r="O1538" s="13">
        <f t="shared" si="1908"/>
        <v>5.8965639068931555E-2</v>
      </c>
      <c r="P1538" s="13">
        <f t="shared" si="1909"/>
        <v>0.10481647764266054</v>
      </c>
      <c r="Q1538" s="13">
        <f t="shared" si="1910"/>
        <v>0.13153861567837002</v>
      </c>
      <c r="R1538" s="13">
        <f t="shared" si="1911"/>
        <v>2.0880738954022909E-2</v>
      </c>
      <c r="S1538" s="13">
        <f t="shared" si="1912"/>
        <v>3.2989594021359606E-2</v>
      </c>
      <c r="T1538" s="13">
        <f t="shared" si="1913"/>
        <v>9.316013663967089E-2</v>
      </c>
      <c r="U1538" s="13">
        <f t="shared" si="1914"/>
        <v>3.7117303268400431E-2</v>
      </c>
      <c r="V1538" s="13">
        <f t="shared" si="1915"/>
        <v>4.6146828911317406E-3</v>
      </c>
      <c r="W1538" s="13">
        <f t="shared" si="1916"/>
        <v>7.7940388035596664E-2</v>
      </c>
      <c r="X1538" s="13">
        <f t="shared" si="1917"/>
        <v>5.5200042677194833E-2</v>
      </c>
      <c r="Y1538" s="13">
        <f t="shared" si="1918"/>
        <v>1.9547277017484793E-2</v>
      </c>
      <c r="Z1538" s="13">
        <f t="shared" si="1919"/>
        <v>4.9294839746286184E-3</v>
      </c>
      <c r="AA1538" s="13">
        <f t="shared" si="1920"/>
        <v>8.7625802921002145E-3</v>
      </c>
      <c r="AB1538" s="13">
        <f t="shared" si="1921"/>
        <v>7.7881187737594594E-3</v>
      </c>
      <c r="AC1538" s="13">
        <f t="shared" si="1922"/>
        <v>3.6310253535411094E-4</v>
      </c>
      <c r="AD1538" s="13">
        <f t="shared" si="1923"/>
        <v>3.4636430084490542E-2</v>
      </c>
      <c r="AE1538" s="13">
        <f t="shared" si="1924"/>
        <v>2.4530701822735885E-2</v>
      </c>
      <c r="AF1538" s="13">
        <f t="shared" si="1925"/>
        <v>8.6867400948666303E-3</v>
      </c>
      <c r="AG1538" s="13">
        <f t="shared" si="1926"/>
        <v>2.0507485958086249E-3</v>
      </c>
      <c r="AH1538" s="13">
        <f t="shared" si="1927"/>
        <v>8.7280719481333481E-4</v>
      </c>
      <c r="AI1538" s="13">
        <f t="shared" si="1928"/>
        <v>1.5514896008259756E-3</v>
      </c>
      <c r="AJ1538" s="13">
        <f t="shared" si="1929"/>
        <v>1.3789528751455532E-3</v>
      </c>
      <c r="AK1538" s="13">
        <f t="shared" si="1930"/>
        <v>8.1706897717731769E-4</v>
      </c>
      <c r="AL1538" s="13">
        <f t="shared" si="1931"/>
        <v>1.8285071964041167E-5</v>
      </c>
      <c r="AM1538" s="13">
        <f t="shared" si="1932"/>
        <v>1.2313844662409293E-2</v>
      </c>
      <c r="AN1538" s="13">
        <f t="shared" si="1933"/>
        <v>8.7210850242995883E-3</v>
      </c>
      <c r="AO1538" s="13">
        <f t="shared" si="1934"/>
        <v>3.0882850192695773E-3</v>
      </c>
      <c r="AP1538" s="13">
        <f t="shared" si="1935"/>
        <v>7.2907628150018183E-4</v>
      </c>
      <c r="AQ1538" s="13">
        <f t="shared" si="1936"/>
        <v>1.2908917593327854E-4</v>
      </c>
      <c r="AR1538" s="13">
        <f t="shared" si="1937"/>
        <v>1.2363036832881732E-4</v>
      </c>
      <c r="AS1538" s="13">
        <f t="shared" si="1938"/>
        <v>2.1976357659318717E-4</v>
      </c>
      <c r="AT1538" s="13">
        <f t="shared" si="1939"/>
        <v>1.9532429713619239E-4</v>
      </c>
      <c r="AU1538" s="13">
        <f t="shared" si="1940"/>
        <v>1.1573522674739815E-4</v>
      </c>
      <c r="AV1538" s="13">
        <f t="shared" si="1941"/>
        <v>5.1432321426448342E-5</v>
      </c>
      <c r="AW1538" s="13">
        <f t="shared" si="1942"/>
        <v>6.3944261257762381E-7</v>
      </c>
      <c r="AX1538" s="13">
        <f t="shared" si="1943"/>
        <v>3.6481523933053679E-3</v>
      </c>
      <c r="AY1538" s="13">
        <f t="shared" si="1944"/>
        <v>2.5837460253776779E-3</v>
      </c>
      <c r="AZ1538" s="13">
        <f t="shared" si="1945"/>
        <v>9.1494855531603259E-4</v>
      </c>
      <c r="BA1538" s="13">
        <f t="shared" si="1946"/>
        <v>2.1599926376987937E-4</v>
      </c>
      <c r="BB1538" s="13">
        <f t="shared" si="1947"/>
        <v>3.8244512501318614E-5</v>
      </c>
      <c r="BC1538" s="13">
        <f t="shared" si="1948"/>
        <v>5.4172137846609809E-6</v>
      </c>
      <c r="BD1538" s="13">
        <f t="shared" si="1949"/>
        <v>1.4593207663680979E-5</v>
      </c>
      <c r="BE1538" s="13">
        <f t="shared" si="1950"/>
        <v>2.5940677468564167E-5</v>
      </c>
      <c r="BF1538" s="13">
        <f t="shared" si="1951"/>
        <v>2.305588884350654E-5</v>
      </c>
      <c r="BG1538" s="13">
        <f t="shared" si="1952"/>
        <v>1.3661272879458899E-5</v>
      </c>
      <c r="BH1538" s="13">
        <f t="shared" si="1953"/>
        <v>6.0710208773712658E-6</v>
      </c>
      <c r="BI1538" s="13">
        <f t="shared" si="1954"/>
        <v>2.1583519965491021E-6</v>
      </c>
      <c r="BJ1538" s="14">
        <f t="shared" si="1955"/>
        <v>0.62767590036606846</v>
      </c>
      <c r="BK1538" s="14">
        <f t="shared" si="1956"/>
        <v>0.22864315696706478</v>
      </c>
      <c r="BL1538" s="14">
        <f t="shared" si="1957"/>
        <v>0.13892606521513795</v>
      </c>
      <c r="BM1538" s="14">
        <f t="shared" si="1958"/>
        <v>0.45013582822454978</v>
      </c>
      <c r="BN1538" s="14">
        <f t="shared" si="1959"/>
        <v>0.54745567171558474</v>
      </c>
    </row>
    <row r="1539" spans="1:66" x14ac:dyDescent="0.25">
      <c r="A1539" t="s">
        <v>72</v>
      </c>
      <c r="B1539" t="s">
        <v>86</v>
      </c>
      <c r="C1539" t="s">
        <v>79</v>
      </c>
      <c r="D1539" s="11">
        <v>44468</v>
      </c>
      <c r="E1539" s="10">
        <f>VLOOKUP(A1539,home!$A$2:$E$405,3,FALSE)</f>
        <v>1.3571428571428601</v>
      </c>
      <c r="F1539" s="10">
        <f>VLOOKUP(B1539,home!$B$2:$E$405,3,FALSE)</f>
        <v>0.94</v>
      </c>
      <c r="G1539" s="10">
        <f>VLOOKUP(C1539,away!$B$2:$E$405,4,FALSE)</f>
        <v>1.47</v>
      </c>
      <c r="H1539" s="10">
        <f>VLOOKUP(A1539,away!$A$2:$E$405,3,FALSE)</f>
        <v>1.0912698412698401</v>
      </c>
      <c r="I1539" s="10">
        <f>VLOOKUP(C1539,away!$B$2:$E$405,3,FALSE)</f>
        <v>0.96</v>
      </c>
      <c r="J1539" s="10">
        <f>VLOOKUP(B1539,home!$B$2:$E$405,4,FALSE)</f>
        <v>0.92</v>
      </c>
      <c r="K1539" s="12">
        <f t="shared" si="1904"/>
        <v>1.875300000000004</v>
      </c>
      <c r="L1539" s="12">
        <f t="shared" si="1905"/>
        <v>0.96380952380952267</v>
      </c>
      <c r="M1539" s="13">
        <f t="shared" si="1906"/>
        <v>5.8477715800085012E-2</v>
      </c>
      <c r="N1539" s="13">
        <f t="shared" si="1907"/>
        <v>0.10966326043989967</v>
      </c>
      <c r="O1539" s="13">
        <f t="shared" si="1908"/>
        <v>5.6361379418748532E-2</v>
      </c>
      <c r="P1539" s="13">
        <f t="shared" si="1909"/>
        <v>0.10569449482397936</v>
      </c>
      <c r="Q1539" s="13">
        <f t="shared" si="1910"/>
        <v>0.10282575615147214</v>
      </c>
      <c r="R1539" s="13">
        <f t="shared" si="1911"/>
        <v>2.7160817129415923E-2</v>
      </c>
      <c r="S1539" s="13">
        <f t="shared" si="1912"/>
        <v>4.77589030421737E-2</v>
      </c>
      <c r="T1539" s="13">
        <f t="shared" si="1913"/>
        <v>9.9104443071704462E-2</v>
      </c>
      <c r="U1539" s="13">
        <f t="shared" si="1914"/>
        <v>5.0934680362793791E-2</v>
      </c>
      <c r="V1539" s="13">
        <f t="shared" si="1915"/>
        <v>9.5912188492580236E-3</v>
      </c>
      <c r="W1539" s="13">
        <f t="shared" si="1916"/>
        <v>6.4276380170285391E-2</v>
      </c>
      <c r="X1539" s="13">
        <f t="shared" si="1917"/>
        <v>6.1950187364122604E-2</v>
      </c>
      <c r="Y1539" s="13">
        <f t="shared" si="1918"/>
        <v>2.985409029166285E-2</v>
      </c>
      <c r="Z1539" s="13">
        <f t="shared" si="1919"/>
        <v>8.7259514079266309E-3</v>
      </c>
      <c r="AA1539" s="13">
        <f t="shared" si="1920"/>
        <v>1.6363776675284845E-2</v>
      </c>
      <c r="AB1539" s="13">
        <f t="shared" si="1921"/>
        <v>1.534349519958087E-2</v>
      </c>
      <c r="AC1539" s="13">
        <f t="shared" si="1922"/>
        <v>1.0834672416970088E-3</v>
      </c>
      <c r="AD1539" s="13">
        <f t="shared" si="1923"/>
        <v>3.013437393333411E-2</v>
      </c>
      <c r="AE1539" s="13">
        <f t="shared" si="1924"/>
        <v>2.9043796590984841E-2</v>
      </c>
      <c r="AF1539" s="13">
        <f t="shared" si="1925"/>
        <v>1.3996343880988865E-2</v>
      </c>
      <c r="AG1539" s="13">
        <f t="shared" si="1926"/>
        <v>4.4966031770034024E-3</v>
      </c>
      <c r="AH1539" s="13">
        <f t="shared" si="1927"/>
        <v>2.1025387678146996E-3</v>
      </c>
      <c r="AI1539" s="13">
        <f t="shared" si="1928"/>
        <v>3.9428909512829145E-3</v>
      </c>
      <c r="AJ1539" s="13">
        <f t="shared" si="1929"/>
        <v>3.6970517004704332E-3</v>
      </c>
      <c r="AK1539" s="13">
        <f t="shared" si="1930"/>
        <v>2.3110270179640732E-3</v>
      </c>
      <c r="AL1539" s="13">
        <f t="shared" si="1931"/>
        <v>7.833173454379644E-5</v>
      </c>
      <c r="AM1539" s="13">
        <f t="shared" si="1932"/>
        <v>1.1302198287436317E-2</v>
      </c>
      <c r="AN1539" s="13">
        <f t="shared" si="1933"/>
        <v>1.0893166349414798E-2</v>
      </c>
      <c r="AO1539" s="13">
        <f t="shared" si="1934"/>
        <v>5.2494687360036957E-3</v>
      </c>
      <c r="AP1539" s="13">
        <f t="shared" si="1935"/>
        <v>1.6864959875669001E-3</v>
      </c>
      <c r="AQ1539" s="13">
        <f t="shared" si="1936"/>
        <v>4.0636522367088108E-4</v>
      </c>
      <c r="AR1539" s="13">
        <f t="shared" si="1937"/>
        <v>4.0528937771970933E-4</v>
      </c>
      <c r="AS1539" s="13">
        <f t="shared" si="1938"/>
        <v>7.600391700377726E-4</v>
      </c>
      <c r="AT1539" s="13">
        <f t="shared" si="1939"/>
        <v>7.1265072778591899E-4</v>
      </c>
      <c r="AU1539" s="13">
        <f t="shared" si="1940"/>
        <v>4.4547796993897902E-4</v>
      </c>
      <c r="AV1539" s="13">
        <f t="shared" si="1941"/>
        <v>2.0885120925664228E-4</v>
      </c>
      <c r="AW1539" s="13">
        <f t="shared" si="1942"/>
        <v>3.9327578786100871E-6</v>
      </c>
      <c r="AX1539" s="13">
        <f t="shared" si="1943"/>
        <v>3.5325020747382272E-3</v>
      </c>
      <c r="AY1539" s="13">
        <f t="shared" si="1944"/>
        <v>3.4046591425096018E-3</v>
      </c>
      <c r="AZ1539" s="13">
        <f t="shared" si="1945"/>
        <v>1.6407214534379581E-3</v>
      </c>
      <c r="BA1539" s="13">
        <f t="shared" si="1946"/>
        <v>5.2711432091403555E-4</v>
      </c>
      <c r="BB1539" s="13">
        <f t="shared" si="1947"/>
        <v>1.2700945065833411E-4</v>
      </c>
      <c r="BC1539" s="13">
        <f t="shared" si="1948"/>
        <v>2.4482583631663618E-5</v>
      </c>
      <c r="BD1539" s="13">
        <f t="shared" si="1949"/>
        <v>6.5103627024181779E-5</v>
      </c>
      <c r="BE1539" s="13">
        <f t="shared" si="1950"/>
        <v>1.2208883175844837E-4</v>
      </c>
      <c r="BF1539" s="13">
        <f t="shared" si="1951"/>
        <v>1.1447659309830936E-4</v>
      </c>
      <c r="BG1539" s="13">
        <f t="shared" si="1952"/>
        <v>7.1559318345753347E-5</v>
      </c>
      <c r="BH1539" s="13">
        <f t="shared" si="1953"/>
        <v>3.3548797423447889E-5</v>
      </c>
      <c r="BI1539" s="13">
        <f t="shared" si="1954"/>
        <v>1.2582811961638393E-5</v>
      </c>
      <c r="BJ1539" s="14">
        <f t="shared" si="1955"/>
        <v>0.58413941868144081</v>
      </c>
      <c r="BK1539" s="14">
        <f t="shared" si="1956"/>
        <v>0.22608879063424647</v>
      </c>
      <c r="BL1539" s="14">
        <f t="shared" si="1957"/>
        <v>0.18116932565770699</v>
      </c>
      <c r="BM1539" s="14">
        <f t="shared" si="1958"/>
        <v>0.53653933623308903</v>
      </c>
      <c r="BN1539" s="14">
        <f t="shared" si="1959"/>
        <v>0.46018342376360066</v>
      </c>
    </row>
    <row r="1540" spans="1:66" x14ac:dyDescent="0.25">
      <c r="A1540" t="s">
        <v>72</v>
      </c>
      <c r="B1540" t="s">
        <v>106</v>
      </c>
      <c r="C1540" t="s">
        <v>77</v>
      </c>
      <c r="D1540" s="11">
        <v>44468</v>
      </c>
      <c r="E1540" s="10">
        <f>VLOOKUP(A1540,home!$A$2:$E$405,3,FALSE)</f>
        <v>1.3571428571428601</v>
      </c>
      <c r="F1540" s="10">
        <f>VLOOKUP(B1540,home!$B$2:$E$405,3,FALSE)</f>
        <v>0.88</v>
      </c>
      <c r="G1540" s="10">
        <f>VLOOKUP(C1540,away!$B$2:$E$405,4,FALSE)</f>
        <v>0.4</v>
      </c>
      <c r="H1540" s="10">
        <f>VLOOKUP(A1540,away!$A$2:$E$405,3,FALSE)</f>
        <v>1.0912698412698401</v>
      </c>
      <c r="I1540" s="10">
        <f>VLOOKUP(C1540,away!$B$2:$E$405,3,FALSE)</f>
        <v>0.94</v>
      </c>
      <c r="J1540" s="10">
        <f>VLOOKUP(B1540,home!$B$2:$E$405,4,FALSE)</f>
        <v>0.92</v>
      </c>
      <c r="K1540" s="12">
        <f t="shared" si="1904"/>
        <v>0.47771428571428676</v>
      </c>
      <c r="L1540" s="12">
        <f t="shared" si="1905"/>
        <v>0.94373015873015764</v>
      </c>
      <c r="M1540" s="13">
        <f t="shared" si="1906"/>
        <v>0.24136512646526909</v>
      </c>
      <c r="N1540" s="13">
        <f t="shared" si="1907"/>
        <v>0.11530356898569449</v>
      </c>
      <c r="O1540" s="13">
        <f t="shared" si="1908"/>
        <v>0.22778354911099299</v>
      </c>
      <c r="P1540" s="13">
        <f t="shared" si="1909"/>
        <v>0.10881545546102317</v>
      </c>
      <c r="Q1540" s="13">
        <f t="shared" si="1910"/>
        <v>2.7541081049154516E-2</v>
      </c>
      <c r="R1540" s="13">
        <f t="shared" si="1911"/>
        <v>0.10748310247931801</v>
      </c>
      <c r="S1540" s="13">
        <f t="shared" si="1912"/>
        <v>1.2264409859654818E-2</v>
      </c>
      <c r="T1540" s="13">
        <f t="shared" si="1913"/>
        <v>2.5991348790118732E-2</v>
      </c>
      <c r="U1540" s="13">
        <f t="shared" si="1914"/>
        <v>5.1346213527262881E-2</v>
      </c>
      <c r="V1540" s="13">
        <f t="shared" si="1915"/>
        <v>6.1435614828927239E-4</v>
      </c>
      <c r="W1540" s="13">
        <f t="shared" si="1916"/>
        <v>4.3855892870653772E-3</v>
      </c>
      <c r="X1540" s="13">
        <f t="shared" si="1917"/>
        <v>4.1388128740074874E-3</v>
      </c>
      <c r="Y1540" s="13">
        <f t="shared" si="1918"/>
        <v>1.9529612652707526E-3</v>
      </c>
      <c r="Z1540" s="13">
        <f t="shared" si="1919"/>
        <v>3.3811681787872201E-2</v>
      </c>
      <c r="AA1540" s="13">
        <f t="shared" si="1920"/>
        <v>1.6152323414092125E-2</v>
      </c>
      <c r="AB1540" s="13">
        <f t="shared" si="1921"/>
        <v>3.8580978211945846E-3</v>
      </c>
      <c r="AC1540" s="13">
        <f t="shared" si="1922"/>
        <v>1.731076612806483E-5</v>
      </c>
      <c r="AD1540" s="13">
        <f t="shared" si="1923"/>
        <v>5.2376466342666595E-4</v>
      </c>
      <c r="AE1540" s="13">
        <f t="shared" si="1924"/>
        <v>4.9429250895289514E-4</v>
      </c>
      <c r="AF1540" s="13">
        <f t="shared" si="1925"/>
        <v>2.3323937396662172E-4</v>
      </c>
      <c r="AG1540" s="13">
        <f t="shared" si="1926"/>
        <v>7.337167713854753E-5</v>
      </c>
      <c r="AH1540" s="13">
        <f t="shared" si="1927"/>
        <v>7.9772759551505514E-3</v>
      </c>
      <c r="AI1540" s="13">
        <f t="shared" si="1928"/>
        <v>3.8108586848604998E-3</v>
      </c>
      <c r="AJ1540" s="13">
        <f t="shared" si="1929"/>
        <v>9.1025081729810998E-4</v>
      </c>
      <c r="AK1540" s="13">
        <f t="shared" si="1930"/>
        <v>1.4494660633547078E-4</v>
      </c>
      <c r="AL1540" s="13">
        <f t="shared" si="1931"/>
        <v>3.1217084724551999E-7</v>
      </c>
      <c r="AM1540" s="13">
        <f t="shared" si="1932"/>
        <v>5.0041972414250722E-5</v>
      </c>
      <c r="AN1540" s="13">
        <f t="shared" si="1933"/>
        <v>4.7226118569671014E-5</v>
      </c>
      <c r="AO1540" s="13">
        <f t="shared" si="1934"/>
        <v>2.2284356186982427E-5</v>
      </c>
      <c r="AP1540" s="13">
        <f t="shared" si="1935"/>
        <v>7.0101396671801004E-6</v>
      </c>
      <c r="AQ1540" s="13">
        <f t="shared" si="1936"/>
        <v>1.6539200552071122E-6</v>
      </c>
      <c r="AR1540" s="13">
        <f t="shared" si="1937"/>
        <v>1.5056791806777007E-3</v>
      </c>
      <c r="AS1540" s="13">
        <f t="shared" si="1938"/>
        <v>7.1928445431232012E-4</v>
      </c>
      <c r="AT1540" s="13">
        <f t="shared" si="1939"/>
        <v>1.7180622965860028E-4</v>
      </c>
      <c r="AU1540" s="13">
        <f t="shared" si="1940"/>
        <v>2.7358096760874318E-5</v>
      </c>
      <c r="AV1540" s="13">
        <f t="shared" si="1941"/>
        <v>3.2673384131558527E-6</v>
      </c>
      <c r="AW1540" s="13">
        <f t="shared" si="1942"/>
        <v>3.9093621608499073E-9</v>
      </c>
      <c r="AX1540" s="13">
        <f t="shared" si="1943"/>
        <v>3.984294184601303E-6</v>
      </c>
      <c r="AY1540" s="13">
        <f t="shared" si="1944"/>
        <v>3.7600985832614319E-6</v>
      </c>
      <c r="AZ1540" s="13">
        <f t="shared" si="1945"/>
        <v>1.7742592164111756E-6</v>
      </c>
      <c r="BA1540" s="13">
        <f t="shared" si="1946"/>
        <v>5.5814064397738809E-7</v>
      </c>
      <c r="BB1540" s="13">
        <f t="shared" si="1947"/>
        <v>1.3168353963363319E-7</v>
      </c>
      <c r="BC1540" s="13">
        <f t="shared" si="1948"/>
        <v>2.4854745552119538E-8</v>
      </c>
      <c r="BD1540" s="13">
        <f t="shared" si="1949"/>
        <v>2.3682580869627661E-4</v>
      </c>
      <c r="BE1540" s="13">
        <f t="shared" si="1950"/>
        <v>1.1313507204005008E-4</v>
      </c>
      <c r="BF1540" s="13">
        <f t="shared" si="1951"/>
        <v>2.7023120064423449E-5</v>
      </c>
      <c r="BG1540" s="13">
        <f t="shared" si="1952"/>
        <v>4.3031101664491538E-6</v>
      </c>
      <c r="BH1540" s="13">
        <f t="shared" si="1953"/>
        <v>5.1391429987878552E-7</v>
      </c>
      <c r="BI1540" s="13">
        <f t="shared" si="1954"/>
        <v>4.9100840536990373E-8</v>
      </c>
      <c r="BJ1540" s="14">
        <f t="shared" si="1955"/>
        <v>0.18077648031260282</v>
      </c>
      <c r="BK1540" s="14">
        <f t="shared" si="1956"/>
        <v>0.36308073096979487</v>
      </c>
      <c r="BL1540" s="14">
        <f t="shared" si="1957"/>
        <v>0.42227586384243543</v>
      </c>
      <c r="BM1540" s="14">
        <f t="shared" si="1958"/>
        <v>0.17164911717203205</v>
      </c>
      <c r="BN1540" s="14">
        <f t="shared" si="1959"/>
        <v>0.82829188355145222</v>
      </c>
    </row>
    <row r="1541" spans="1:66" x14ac:dyDescent="0.25">
      <c r="A1541" t="s">
        <v>13</v>
      </c>
      <c r="B1541" t="s">
        <v>45</v>
      </c>
      <c r="C1541" t="s">
        <v>17</v>
      </c>
      <c r="D1541" s="11">
        <v>44470</v>
      </c>
      <c r="E1541" s="10">
        <f>VLOOKUP(A1541,home!$A$2:$E$405,3,FALSE)</f>
        <v>1.84920634920635</v>
      </c>
      <c r="F1541" s="10">
        <f>VLOOKUP(B1541,home!$B$2:$E$405,3,FALSE)</f>
        <v>1.31</v>
      </c>
      <c r="G1541" s="10">
        <f>VLOOKUP(C1541,away!$B$2:$E$405,4,FALSE)</f>
        <v>2.1</v>
      </c>
      <c r="H1541" s="10">
        <f>VLOOKUP(A1541,away!$A$2:$E$405,3,FALSE)</f>
        <v>1.3015873015873001</v>
      </c>
      <c r="I1541" s="10">
        <f>VLOOKUP(C1541,away!$B$2:$E$405,3,FALSE)</f>
        <v>0.41</v>
      </c>
      <c r="J1541" s="10">
        <f>VLOOKUP(B1541,home!$B$2:$E$405,4,FALSE)</f>
        <v>0.99</v>
      </c>
      <c r="K1541" s="12">
        <f t="shared" si="1904"/>
        <v>5.0871666666666693</v>
      </c>
      <c r="L1541" s="12">
        <f t="shared" si="1905"/>
        <v>0.52831428571428507</v>
      </c>
      <c r="M1541" s="13">
        <f t="shared" si="1906"/>
        <v>3.6410581013856867E-3</v>
      </c>
      <c r="N1541" s="13">
        <f t="shared" si="1907"/>
        <v>1.85226694047659E-2</v>
      </c>
      <c r="O1541" s="13">
        <f t="shared" si="1908"/>
        <v>1.9236230100777899E-3</v>
      </c>
      <c r="P1541" s="13">
        <f t="shared" si="1909"/>
        <v>9.7857908561007362E-3</v>
      </c>
      <c r="Q1541" s="13">
        <f t="shared" si="1910"/>
        <v>4.7113953186805821E-2</v>
      </c>
      <c r="R1541" s="13">
        <f t="shared" si="1911"/>
        <v>5.0813875827640531E-4</v>
      </c>
      <c r="S1541" s="13">
        <f t="shared" si="1912"/>
        <v>6.5751287134707161E-3</v>
      </c>
      <c r="T1541" s="13">
        <f t="shared" si="1913"/>
        <v>2.4890974525063583E-2</v>
      </c>
      <c r="U1541" s="13">
        <f t="shared" si="1914"/>
        <v>2.5849865531451213E-3</v>
      </c>
      <c r="V1541" s="13">
        <f t="shared" si="1915"/>
        <v>1.9634962222010261E-3</v>
      </c>
      <c r="W1541" s="13">
        <f t="shared" si="1916"/>
        <v>7.9892177395604141E-2</v>
      </c>
      <c r="X1541" s="13">
        <f t="shared" si="1917"/>
        <v>4.2208178634917555E-2</v>
      </c>
      <c r="Y1541" s="13">
        <f t="shared" si="1918"/>
        <v>1.1149591873403707E-2</v>
      </c>
      <c r="Z1541" s="13">
        <f t="shared" si="1919"/>
        <v>8.9485655040847615E-5</v>
      </c>
      <c r="AA1541" s="13">
        <f t="shared" si="1920"/>
        <v>4.5522844146863228E-4</v>
      </c>
      <c r="AB1541" s="13">
        <f t="shared" si="1921"/>
        <v>1.1579114765789228E-3</v>
      </c>
      <c r="AC1541" s="13">
        <f t="shared" si="1922"/>
        <v>3.2982107882820313E-4</v>
      </c>
      <c r="AD1541" s="13">
        <f t="shared" si="1923"/>
        <v>0.10160620544358445</v>
      </c>
      <c r="AE1541" s="13">
        <f t="shared" si="1924"/>
        <v>5.3680009853066223E-2</v>
      </c>
      <c r="AF1541" s="13">
        <f t="shared" si="1925"/>
        <v>1.4179958031329232E-2</v>
      </c>
      <c r="AG1541" s="13">
        <f t="shared" si="1926"/>
        <v>2.4971581329267484E-3</v>
      </c>
      <c r="AH1541" s="13">
        <f t="shared" si="1927"/>
        <v>1.181913748114508E-5</v>
      </c>
      <c r="AI1541" s="13">
        <f t="shared" si="1928"/>
        <v>6.0125922222831919E-5</v>
      </c>
      <c r="AJ1541" s="13">
        <f t="shared" si="1929"/>
        <v>1.5293529366729164E-4</v>
      </c>
      <c r="AK1541" s="13">
        <f t="shared" si="1930"/>
        <v>2.5933577603370802E-4</v>
      </c>
      <c r="AL1541" s="13">
        <f t="shared" si="1931"/>
        <v>3.5457386369286326E-5</v>
      </c>
      <c r="AM1541" s="13">
        <f t="shared" si="1932"/>
        <v>0.10337754029181764</v>
      </c>
      <c r="AN1541" s="13">
        <f t="shared" si="1933"/>
        <v>5.4615831358171364E-2</v>
      </c>
      <c r="AO1541" s="13">
        <f t="shared" si="1934"/>
        <v>1.4427161966342077E-2</v>
      </c>
      <c r="AP1541" s="13">
        <f t="shared" si="1935"/>
        <v>2.5406919230441054E-3</v>
      </c>
      <c r="AQ1541" s="13">
        <f t="shared" si="1936"/>
        <v>3.3557095963577491E-4</v>
      </c>
      <c r="AR1541" s="13">
        <f t="shared" si="1937"/>
        <v>1.2488438352220195E-6</v>
      </c>
      <c r="AS1541" s="13">
        <f t="shared" si="1938"/>
        <v>6.3530767304136217E-6</v>
      </c>
      <c r="AT1541" s="13">
        <f t="shared" si="1939"/>
        <v>1.6159580086867924E-5</v>
      </c>
      <c r="AU1541" s="13">
        <f t="shared" si="1940"/>
        <v>2.7402159055081656E-5</v>
      </c>
      <c r="AV1541" s="13">
        <f t="shared" si="1941"/>
        <v>3.4849837534927416E-5</v>
      </c>
      <c r="AW1541" s="13">
        <f t="shared" si="1942"/>
        <v>2.6471133577424037E-6</v>
      </c>
      <c r="AX1541" s="13">
        <f t="shared" si="1943"/>
        <v>8.7649796175754205E-2</v>
      </c>
      <c r="AY1541" s="13">
        <f t="shared" si="1944"/>
        <v>4.6306639459596254E-2</v>
      </c>
      <c r="AZ1541" s="13">
        <f t="shared" si="1945"/>
        <v>1.223222957496276E-2</v>
      </c>
      <c r="BA1541" s="13">
        <f t="shared" si="1946"/>
        <v>2.1541538768632016E-3</v>
      </c>
      <c r="BB1541" s="13">
        <f t="shared" si="1947"/>
        <v>2.8451756669341005E-4</v>
      </c>
      <c r="BC1541" s="13">
        <f t="shared" si="1948"/>
        <v>3.0062939004159084E-5</v>
      </c>
      <c r="BD1541" s="13">
        <f t="shared" si="1949"/>
        <v>1.0996367312900158E-7</v>
      </c>
      <c r="BE1541" s="13">
        <f t="shared" si="1950"/>
        <v>5.5940353248608626E-7</v>
      </c>
      <c r="BF1541" s="13">
        <f t="shared" si="1951"/>
        <v>1.4228895018394017E-6</v>
      </c>
      <c r="BG1541" s="13">
        <f t="shared" si="1952"/>
        <v>2.4128253480357821E-6</v>
      </c>
      <c r="BH1541" s="13">
        <f t="shared" si="1953"/>
        <v>3.068611170754009E-6</v>
      </c>
      <c r="BI1541" s="13">
        <f t="shared" si="1954"/>
        <v>3.1221072921641549E-6</v>
      </c>
      <c r="BJ1541" s="14">
        <f t="shared" si="1955"/>
        <v>0.7196950725733523</v>
      </c>
      <c r="BK1541" s="14">
        <f t="shared" si="1956"/>
        <v>6.8637391817951907E-2</v>
      </c>
      <c r="BL1541" s="14">
        <f t="shared" si="1957"/>
        <v>7.2108136667127709E-3</v>
      </c>
      <c r="BM1541" s="14">
        <f t="shared" si="1958"/>
        <v>0.66783353804940682</v>
      </c>
      <c r="BN1541" s="14">
        <f t="shared" si="1959"/>
        <v>8.1495233317412347E-2</v>
      </c>
    </row>
    <row r="1542" spans="1:66" x14ac:dyDescent="0.25">
      <c r="A1542" t="s">
        <v>13</v>
      </c>
      <c r="B1542" t="s">
        <v>48</v>
      </c>
      <c r="C1542" t="s">
        <v>15</v>
      </c>
      <c r="D1542" s="11">
        <v>44470</v>
      </c>
      <c r="E1542" s="10">
        <f>VLOOKUP(A1542,home!$A$2:$E$405,3,FALSE)</f>
        <v>1.84920634920635</v>
      </c>
      <c r="F1542" s="10">
        <f>VLOOKUP(B1542,home!$B$2:$E$405,3,FALSE)</f>
        <v>0.41</v>
      </c>
      <c r="G1542" s="10">
        <f>VLOOKUP(C1542,away!$B$2:$E$405,4,FALSE)</f>
        <v>0.54</v>
      </c>
      <c r="H1542" s="10">
        <f>VLOOKUP(A1542,away!$A$2:$E$405,3,FALSE)</f>
        <v>1.3015873015873001</v>
      </c>
      <c r="I1542" s="10">
        <f>VLOOKUP(C1542,away!$B$2:$E$405,3,FALSE)</f>
        <v>1.39</v>
      </c>
      <c r="J1542" s="10">
        <f>VLOOKUP(B1542,home!$B$2:$E$405,4,FALSE)</f>
        <v>1.25</v>
      </c>
      <c r="K1542" s="12">
        <f t="shared" si="1904"/>
        <v>0.40941428571428584</v>
      </c>
      <c r="L1542" s="12">
        <f t="shared" si="1905"/>
        <v>2.2615079365079338</v>
      </c>
      <c r="M1542" s="13">
        <f t="shared" si="1906"/>
        <v>6.9188388808471765E-2</v>
      </c>
      <c r="N1542" s="13">
        <f t="shared" si="1907"/>
        <v>2.8326714783742758E-2</v>
      </c>
      <c r="O1542" s="13">
        <f t="shared" si="1908"/>
        <v>0.15647009040455559</v>
      </c>
      <c r="P1542" s="13">
        <f t="shared" si="1909"/>
        <v>6.4061090298630871E-2</v>
      </c>
      <c r="Q1542" s="13">
        <f t="shared" si="1910"/>
        <v>5.7986808499091696E-3</v>
      </c>
      <c r="R1542" s="13">
        <f t="shared" si="1911"/>
        <v>0.1769291756380082</v>
      </c>
      <c r="S1542" s="13">
        <f t="shared" si="1912"/>
        <v>1.4828439283394777E-2</v>
      </c>
      <c r="T1542" s="13">
        <f t="shared" si="1913"/>
        <v>1.3113762763346158E-2</v>
      </c>
      <c r="U1542" s="13">
        <f t="shared" si="1914"/>
        <v>7.2437332065852567E-2</v>
      </c>
      <c r="V1542" s="13">
        <f t="shared" si="1915"/>
        <v>1.5255064297484235E-3</v>
      </c>
      <c r="W1542" s="13">
        <f t="shared" si="1916"/>
        <v>7.9135425941689018E-4</v>
      </c>
      <c r="X1542" s="13">
        <f t="shared" si="1917"/>
        <v>1.7896539382606551E-3</v>
      </c>
      <c r="Y1542" s="13">
        <f t="shared" si="1918"/>
        <v>2.0236582924895762E-3</v>
      </c>
      <c r="Z1542" s="13">
        <f t="shared" si="1919"/>
        <v>0.13337557830172059</v>
      </c>
      <c r="AA1542" s="13">
        <f t="shared" si="1920"/>
        <v>5.4605867122128747E-2</v>
      </c>
      <c r="AB1542" s="13">
        <f t="shared" si="1921"/>
        <v>1.1178211041807771E-2</v>
      </c>
      <c r="AC1542" s="13">
        <f t="shared" si="1922"/>
        <v>8.8278545387309408E-5</v>
      </c>
      <c r="AD1542" s="13">
        <f t="shared" si="1923"/>
        <v>8.0997934716530925E-5</v>
      </c>
      <c r="AE1542" s="13">
        <f t="shared" si="1924"/>
        <v>1.8317747220218618E-4</v>
      </c>
      <c r="AF1542" s="13">
        <f t="shared" si="1925"/>
        <v>2.0712865358735275E-4</v>
      </c>
      <c r="AG1542" s="13">
        <f t="shared" si="1926"/>
        <v>1.5614103132200027E-4</v>
      </c>
      <c r="AH1542" s="13">
        <f t="shared" si="1927"/>
        <v>7.5407482216419158E-2</v>
      </c>
      <c r="AI1542" s="13">
        <f t="shared" si="1928"/>
        <v>3.0872900469147962E-2</v>
      </c>
      <c r="AJ1542" s="13">
        <f t="shared" si="1929"/>
        <v>6.3199032467522254E-3</v>
      </c>
      <c r="AK1542" s="13">
        <f t="shared" si="1930"/>
        <v>8.6248622451748596E-4</v>
      </c>
      <c r="AL1542" s="13">
        <f t="shared" si="1931"/>
        <v>3.2694618070341619E-6</v>
      </c>
      <c r="AM1542" s="13">
        <f t="shared" si="1932"/>
        <v>6.6323423172601756E-6</v>
      </c>
      <c r="AN1542" s="13">
        <f t="shared" si="1933"/>
        <v>1.4999094788121306E-5</v>
      </c>
      <c r="AO1542" s="13">
        <f t="shared" si="1934"/>
        <v>1.6960285951885563E-5</v>
      </c>
      <c r="AP1542" s="13">
        <f t="shared" si="1935"/>
        <v>1.2785273761877742E-5</v>
      </c>
      <c r="AQ1542" s="13">
        <f t="shared" si="1936"/>
        <v>7.2284995207282928E-6</v>
      </c>
      <c r="AR1542" s="13">
        <f t="shared" si="1937"/>
        <v>3.4106923900902517E-2</v>
      </c>
      <c r="AS1542" s="13">
        <f t="shared" si="1938"/>
        <v>1.396386188679951E-2</v>
      </c>
      <c r="AT1542" s="13">
        <f t="shared" si="1939"/>
        <v>2.8585022700984798E-3</v>
      </c>
      <c r="AU1542" s="13">
        <f t="shared" si="1940"/>
        <v>3.9010388837501118E-4</v>
      </c>
      <c r="AV1542" s="13">
        <f t="shared" si="1941"/>
        <v>3.9928526203355169E-5</v>
      </c>
      <c r="AW1542" s="13">
        <f t="shared" si="1942"/>
        <v>8.4088165199434074E-8</v>
      </c>
      <c r="AX1542" s="13">
        <f t="shared" si="1943"/>
        <v>4.5256261540561732E-7</v>
      </c>
      <c r="AY1542" s="13">
        <f t="shared" si="1944"/>
        <v>1.0234739465065913E-6</v>
      </c>
      <c r="AZ1542" s="13">
        <f t="shared" si="1945"/>
        <v>1.1572972264168764E-6</v>
      </c>
      <c r="BA1542" s="13">
        <f t="shared" si="1946"/>
        <v>8.7241228748012856E-7</v>
      </c>
      <c r="BB1542" s="13">
        <f t="shared" si="1947"/>
        <v>4.9324182801083821E-7</v>
      </c>
      <c r="BC1542" s="13">
        <f t="shared" si="1948"/>
        <v>2.2309406173283809E-7</v>
      </c>
      <c r="BD1542" s="13">
        <f t="shared" si="1949"/>
        <v>1.2855513181960536E-2</v>
      </c>
      <c r="BE1542" s="13">
        <f t="shared" si="1950"/>
        <v>5.2632307468829589E-3</v>
      </c>
      <c r="BF1542" s="13">
        <f t="shared" si="1951"/>
        <v>1.0774209283922766E-3</v>
      </c>
      <c r="BG1542" s="13">
        <f t="shared" si="1952"/>
        <v>1.4703717327044886E-4</v>
      </c>
      <c r="BH1542" s="13">
        <f t="shared" si="1953"/>
        <v>1.5049779816992125E-5</v>
      </c>
      <c r="BI1542" s="13">
        <f t="shared" si="1954"/>
        <v>1.2323189707862217E-6</v>
      </c>
      <c r="BJ1542" s="14">
        <f t="shared" si="1955"/>
        <v>5.2534097557298702E-2</v>
      </c>
      <c r="BK1542" s="14">
        <f t="shared" si="1956"/>
        <v>0.14969599630138669</v>
      </c>
      <c r="BL1542" s="14">
        <f t="shared" si="1957"/>
        <v>0.65580225303086248</v>
      </c>
      <c r="BM1542" s="14">
        <f t="shared" si="1958"/>
        <v>0.49063284502216897</v>
      </c>
      <c r="BN1542" s="14">
        <f t="shared" si="1959"/>
        <v>0.50077414078331839</v>
      </c>
    </row>
    <row r="1543" spans="1:66" x14ac:dyDescent="0.25">
      <c r="A1543" t="s">
        <v>13</v>
      </c>
      <c r="B1543" t="s">
        <v>46</v>
      </c>
      <c r="C1543" t="s">
        <v>228</v>
      </c>
      <c r="D1543" s="11">
        <v>44470</v>
      </c>
      <c r="E1543" s="10">
        <f>VLOOKUP(A1543,home!$A$2:$E$405,3,FALSE)</f>
        <v>1.84920634920635</v>
      </c>
      <c r="F1543" s="10">
        <f>VLOOKUP(B1543,home!$B$2:$E$405,3,FALSE)</f>
        <v>0.63</v>
      </c>
      <c r="G1543" s="10">
        <f>VLOOKUP(C1543,away!$B$2:$E$405,4,FALSE)</f>
        <v>0.47</v>
      </c>
      <c r="H1543" s="10">
        <f>VLOOKUP(A1543,away!$A$2:$E$405,3,FALSE)</f>
        <v>1.3015873015873001</v>
      </c>
      <c r="I1543" s="10">
        <f>VLOOKUP(C1543,away!$B$2:$E$405,3,FALSE)</f>
        <v>1.01</v>
      </c>
      <c r="J1543" s="10">
        <f>VLOOKUP(B1543,home!$B$2:$E$405,4,FALSE)</f>
        <v>0.9</v>
      </c>
      <c r="K1543" s="12">
        <f t="shared" si="1904"/>
        <v>0.5475500000000002</v>
      </c>
      <c r="L1543" s="12">
        <f t="shared" si="1905"/>
        <v>1.1831428571428557</v>
      </c>
      <c r="M1543" s="13">
        <f t="shared" si="1906"/>
        <v>0.17716161974306815</v>
      </c>
      <c r="N1543" s="13">
        <f t="shared" si="1907"/>
        <v>9.700484489031698E-2</v>
      </c>
      <c r="O1543" s="13">
        <f t="shared" si="1908"/>
        <v>0.20960750495886982</v>
      </c>
      <c r="P1543" s="13">
        <f t="shared" si="1909"/>
        <v>0.11477058934022918</v>
      </c>
      <c r="Q1543" s="13">
        <f t="shared" si="1910"/>
        <v>2.6557501409846543E-2</v>
      </c>
      <c r="R1543" s="13">
        <f t="shared" si="1911"/>
        <v>0.1239978111478113</v>
      </c>
      <c r="S1543" s="13">
        <f t="shared" si="1912"/>
        <v>1.8587954034015503E-2</v>
      </c>
      <c r="T1543" s="13">
        <f t="shared" si="1913"/>
        <v>3.1421318096621256E-2</v>
      </c>
      <c r="U1543" s="13">
        <f t="shared" si="1914"/>
        <v>6.78950014939841E-2</v>
      </c>
      <c r="V1543" s="13">
        <f t="shared" si="1915"/>
        <v>1.3379813191084942E-3</v>
      </c>
      <c r="W1543" s="13">
        <f t="shared" si="1916"/>
        <v>4.8471866323204944E-3</v>
      </c>
      <c r="X1543" s="13">
        <f t="shared" si="1917"/>
        <v>5.7349142412683272E-3</v>
      </c>
      <c r="Y1543" s="13">
        <f t="shared" si="1918"/>
        <v>3.3926114104417316E-3</v>
      </c>
      <c r="Z1543" s="13">
        <f t="shared" si="1919"/>
        <v>4.8902374853627223E-2</v>
      </c>
      <c r="AA1543" s="13">
        <f t="shared" si="1920"/>
        <v>2.6776495351103591E-2</v>
      </c>
      <c r="AB1543" s="13">
        <f t="shared" si="1921"/>
        <v>7.3307350147483888E-3</v>
      </c>
      <c r="AC1543" s="13">
        <f t="shared" si="1922"/>
        <v>5.4174016620742861E-5</v>
      </c>
      <c r="AD1543" s="13">
        <f t="shared" si="1923"/>
        <v>6.6351926013177181E-4</v>
      </c>
      <c r="AE1543" s="13">
        <f t="shared" si="1924"/>
        <v>7.8503807320161822E-4</v>
      </c>
      <c r="AF1543" s="13">
        <f t="shared" si="1925"/>
        <v>4.644060944468426E-4</v>
      </c>
      <c r="AG1543" s="13">
        <f t="shared" si="1926"/>
        <v>1.8315291781946402E-4</v>
      </c>
      <c r="AH1543" s="13">
        <f t="shared" si="1927"/>
        <v>1.4464623876347872E-2</v>
      </c>
      <c r="AI1543" s="13">
        <f t="shared" si="1928"/>
        <v>7.9201048034942788E-3</v>
      </c>
      <c r="AJ1543" s="13">
        <f t="shared" si="1929"/>
        <v>2.168326692576647E-3</v>
      </c>
      <c r="AK1543" s="13">
        <f t="shared" si="1930"/>
        <v>3.9575576017344797E-4</v>
      </c>
      <c r="AL1543" s="13">
        <f t="shared" si="1931"/>
        <v>1.4038218488874041E-6</v>
      </c>
      <c r="AM1543" s="13">
        <f t="shared" si="1932"/>
        <v>7.2661994177030374E-5</v>
      </c>
      <c r="AN1543" s="13">
        <f t="shared" si="1933"/>
        <v>8.5969519396309263E-5</v>
      </c>
      <c r="AO1543" s="13">
        <f t="shared" si="1934"/>
        <v>5.085711140287376E-5</v>
      </c>
      <c r="AP1543" s="13">
        <f t="shared" si="1935"/>
        <v>2.0057076030409519E-5</v>
      </c>
      <c r="AQ1543" s="13">
        <f t="shared" si="1936"/>
        <v>5.9325965601375547E-6</v>
      </c>
      <c r="AR1543" s="13">
        <f t="shared" si="1937"/>
        <v>3.4227432841117968E-3</v>
      </c>
      <c r="AS1543" s="13">
        <f t="shared" si="1938"/>
        <v>1.8741230852154147E-3</v>
      </c>
      <c r="AT1543" s="13">
        <f t="shared" si="1939"/>
        <v>5.1308804765485031E-4</v>
      </c>
      <c r="AU1543" s="13">
        <f t="shared" si="1940"/>
        <v>9.3647120164471167E-5</v>
      </c>
      <c r="AV1543" s="13">
        <f t="shared" si="1941"/>
        <v>1.2819120161514047E-5</v>
      </c>
      <c r="AW1543" s="13">
        <f t="shared" si="1942"/>
        <v>2.526215910759291E-8</v>
      </c>
      <c r="AX1543" s="13">
        <f t="shared" si="1943"/>
        <v>6.6310124852721652E-6</v>
      </c>
      <c r="AY1543" s="13">
        <f t="shared" si="1944"/>
        <v>7.8454350575748574E-6</v>
      </c>
      <c r="AZ1543" s="13">
        <f t="shared" si="1945"/>
        <v>4.6411352247739232E-6</v>
      </c>
      <c r="BA1543" s="13">
        <f t="shared" si="1946"/>
        <v>1.8303753300751225E-6</v>
      </c>
      <c r="BB1543" s="13">
        <f t="shared" si="1947"/>
        <v>5.413988744172198E-7</v>
      </c>
      <c r="BC1543" s="13">
        <f t="shared" si="1948"/>
        <v>1.2811044222638307E-7</v>
      </c>
      <c r="BD1543" s="13">
        <f t="shared" si="1949"/>
        <v>6.7493237807175809E-4</v>
      </c>
      <c r="BE1543" s="13">
        <f t="shared" si="1950"/>
        <v>3.6955922361319121E-4</v>
      </c>
      <c r="BF1543" s="13">
        <f t="shared" si="1951"/>
        <v>1.0117607644470146E-4</v>
      </c>
      <c r="BG1543" s="13">
        <f t="shared" si="1952"/>
        <v>1.8466320219098775E-5</v>
      </c>
      <c r="BH1543" s="13">
        <f t="shared" si="1953"/>
        <v>2.5278084089918834E-6</v>
      </c>
      <c r="BI1543" s="13">
        <f t="shared" si="1954"/>
        <v>2.7682029886870136E-7</v>
      </c>
      <c r="BJ1543" s="14">
        <f t="shared" si="1955"/>
        <v>0.17131158879139619</v>
      </c>
      <c r="BK1543" s="14">
        <f t="shared" si="1956"/>
        <v>0.31192156770994844</v>
      </c>
      <c r="BL1543" s="14">
        <f t="shared" si="1957"/>
        <v>0.46763971838347407</v>
      </c>
      <c r="BM1543" s="14">
        <f t="shared" si="1958"/>
        <v>0.25066755807540564</v>
      </c>
      <c r="BN1543" s="14">
        <f t="shared" si="1959"/>
        <v>0.74909987149014201</v>
      </c>
    </row>
    <row r="1544" spans="1:66" x14ac:dyDescent="0.25">
      <c r="A1544" t="s">
        <v>13</v>
      </c>
      <c r="B1544" t="s">
        <v>44</v>
      </c>
      <c r="C1544" t="s">
        <v>14</v>
      </c>
      <c r="D1544" s="11">
        <v>44470</v>
      </c>
      <c r="E1544" s="10">
        <f>VLOOKUP(A1544,home!$A$2:$E$405,3,FALSE)</f>
        <v>1.84920634920635</v>
      </c>
      <c r="F1544" s="10">
        <f>VLOOKUP(B1544,home!$B$2:$E$405,3,FALSE)</f>
        <v>0.95</v>
      </c>
      <c r="G1544" s="10">
        <f>VLOOKUP(C1544,away!$B$2:$E$405,4,FALSE)</f>
        <v>1.08</v>
      </c>
      <c r="H1544" s="10">
        <f>VLOOKUP(A1544,away!$A$2:$E$405,3,FALSE)</f>
        <v>1.3015873015873001</v>
      </c>
      <c r="I1544" s="10">
        <f>VLOOKUP(C1544,away!$B$2:$E$405,3,FALSE)</f>
        <v>0.9</v>
      </c>
      <c r="J1544" s="10">
        <f>VLOOKUP(B1544,home!$B$2:$E$405,4,FALSE)</f>
        <v>0.48</v>
      </c>
      <c r="K1544" s="12">
        <f t="shared" si="1904"/>
        <v>1.8972857142857151</v>
      </c>
      <c r="L1544" s="12">
        <f t="shared" si="1905"/>
        <v>0.56228571428571361</v>
      </c>
      <c r="M1544" s="13">
        <f t="shared" si="1906"/>
        <v>8.5471573793495112E-2</v>
      </c>
      <c r="N1544" s="13">
        <f t="shared" si="1907"/>
        <v>0.1621639959359156</v>
      </c>
      <c r="O1544" s="13">
        <f t="shared" si="1908"/>
        <v>4.8059444921599484E-2</v>
      </c>
      <c r="P1544" s="13">
        <f t="shared" si="1909"/>
        <v>9.1182498286251856E-2</v>
      </c>
      <c r="Q1544" s="13">
        <f t="shared" si="1910"/>
        <v>0.15383571643034974</v>
      </c>
      <c r="R1544" s="13">
        <f t="shared" si="1911"/>
        <v>1.3511569657958238E-2</v>
      </c>
      <c r="S1544" s="13">
        <f t="shared" si="1912"/>
        <v>2.4318751909874998E-2</v>
      </c>
      <c r="T1544" s="13">
        <f t="shared" si="1913"/>
        <v>8.6499625695693694E-2</v>
      </c>
      <c r="U1544" s="13">
        <f t="shared" si="1914"/>
        <v>2.5635308089620491E-2</v>
      </c>
      <c r="V1544" s="13">
        <f t="shared" si="1915"/>
        <v>2.8826277243465645E-3</v>
      </c>
      <c r="W1544" s="13">
        <f t="shared" si="1916"/>
        <v>9.7290102376736923E-2</v>
      </c>
      <c r="X1544" s="13">
        <f t="shared" si="1917"/>
        <v>5.4704834707833723E-2</v>
      </c>
      <c r="Y1544" s="13">
        <f t="shared" si="1918"/>
        <v>1.5379873529288091E-2</v>
      </c>
      <c r="Z1544" s="13">
        <f t="shared" si="1919"/>
        <v>2.5324541987487409E-3</v>
      </c>
      <c r="AA1544" s="13">
        <f t="shared" si="1920"/>
        <v>4.804789173368863E-3</v>
      </c>
      <c r="AB1544" s="13">
        <f t="shared" si="1921"/>
        <v>4.5580289293937083E-3</v>
      </c>
      <c r="AC1544" s="13">
        <f t="shared" si="1922"/>
        <v>1.9220220380680592E-4</v>
      </c>
      <c r="AD1544" s="13">
        <f t="shared" si="1923"/>
        <v>4.6146780345194441E-2</v>
      </c>
      <c r="AE1544" s="13">
        <f t="shared" si="1924"/>
        <v>2.5947675348383586E-2</v>
      </c>
      <c r="AF1544" s="13">
        <f t="shared" si="1925"/>
        <v>7.2950035836598336E-3</v>
      </c>
      <c r="AG1544" s="13">
        <f t="shared" si="1926"/>
        <v>1.3672921002516698E-3</v>
      </c>
      <c r="AH1544" s="13">
        <f t="shared" si="1927"/>
        <v>3.5599070450982254E-4</v>
      </c>
      <c r="AI1544" s="13">
        <f t="shared" si="1928"/>
        <v>6.7541607808499352E-4</v>
      </c>
      <c r="AJ1544" s="13">
        <f t="shared" si="1929"/>
        <v>6.4072863807477186E-4</v>
      </c>
      <c r="AK1544" s="13">
        <f t="shared" si="1930"/>
        <v>4.0521509725100223E-4</v>
      </c>
      <c r="AL1544" s="13">
        <f t="shared" si="1931"/>
        <v>8.2017804710467096E-6</v>
      </c>
      <c r="AM1544" s="13">
        <f t="shared" si="1932"/>
        <v>1.7510725421843631E-2</v>
      </c>
      <c r="AN1544" s="13">
        <f t="shared" si="1933"/>
        <v>9.8460307514823507E-3</v>
      </c>
      <c r="AO1544" s="13">
        <f t="shared" si="1934"/>
        <v>2.7681412169881774E-3</v>
      </c>
      <c r="AP1544" s="13">
        <f t="shared" si="1935"/>
        <v>5.188287538126406E-4</v>
      </c>
      <c r="AQ1544" s="13">
        <f t="shared" si="1936"/>
        <v>7.2932499107376819E-5</v>
      </c>
      <c r="AR1544" s="13">
        <f t="shared" si="1937"/>
        <v>4.0033697512876004E-5</v>
      </c>
      <c r="AS1544" s="13">
        <f t="shared" si="1938"/>
        <v>7.5955362381215205E-5</v>
      </c>
      <c r="AT1544" s="13">
        <f t="shared" si="1939"/>
        <v>7.2054511984637125E-5</v>
      </c>
      <c r="AU1544" s="13">
        <f t="shared" si="1940"/>
        <v>4.5569332079426949E-5</v>
      </c>
      <c r="AV1544" s="13">
        <f t="shared" si="1941"/>
        <v>2.1614510690959637E-5</v>
      </c>
      <c r="AW1544" s="13">
        <f t="shared" si="1942"/>
        <v>2.4304988864624862E-7</v>
      </c>
      <c r="AX1544" s="13">
        <f t="shared" si="1943"/>
        <v>5.5371415316072684E-3</v>
      </c>
      <c r="AY1544" s="13">
        <f t="shared" si="1944"/>
        <v>3.1134555812008832E-3</v>
      </c>
      <c r="AZ1544" s="13">
        <f t="shared" si="1945"/>
        <v>8.7532579768619004E-4</v>
      </c>
      <c r="BA1544" s="13">
        <f t="shared" si="1946"/>
        <v>1.6406106379489714E-4</v>
      </c>
      <c r="BB1544" s="13">
        <f t="shared" si="1947"/>
        <v>2.3062298110596938E-5</v>
      </c>
      <c r="BC1544" s="13">
        <f t="shared" si="1948"/>
        <v>2.5935201532374131E-6</v>
      </c>
      <c r="BD1544" s="13">
        <f t="shared" si="1949"/>
        <v>3.7517293669209451E-6</v>
      </c>
      <c r="BE1544" s="13">
        <f t="shared" si="1950"/>
        <v>7.1181025317252987E-6</v>
      </c>
      <c r="BF1544" s="13">
        <f t="shared" si="1951"/>
        <v>6.7525371231316969E-6</v>
      </c>
      <c r="BG1544" s="13">
        <f t="shared" si="1952"/>
        <v>4.2704974063005757E-6</v>
      </c>
      <c r="BH1544" s="13">
        <f t="shared" si="1953"/>
        <v>2.0255884304670712E-6</v>
      </c>
      <c r="BI1544" s="13">
        <f t="shared" si="1954"/>
        <v>7.6862399842951903E-7</v>
      </c>
      <c r="BJ1544" s="14">
        <f t="shared" si="1955"/>
        <v>0.69106319848909448</v>
      </c>
      <c r="BK1544" s="14">
        <f t="shared" si="1956"/>
        <v>0.20716931127944727</v>
      </c>
      <c r="BL1544" s="14">
        <f t="shared" si="1957"/>
        <v>9.8926405783367477E-2</v>
      </c>
      <c r="BM1544" s="14">
        <f t="shared" si="1958"/>
        <v>0.44235335819377569</v>
      </c>
      <c r="BN1544" s="14">
        <f t="shared" si="1959"/>
        <v>0.55422479902556998</v>
      </c>
    </row>
    <row r="1545" spans="1:66" x14ac:dyDescent="0.25">
      <c r="A1545" t="s">
        <v>13</v>
      </c>
      <c r="B1545" t="s">
        <v>53</v>
      </c>
      <c r="C1545" t="s">
        <v>47</v>
      </c>
      <c r="D1545" s="11">
        <v>44470</v>
      </c>
      <c r="E1545" s="10">
        <f>VLOOKUP(A1545,home!$A$2:$E$405,3,FALSE)</f>
        <v>1.84920634920635</v>
      </c>
      <c r="F1545" s="10">
        <f>VLOOKUP(B1545,home!$B$2:$E$405,3,FALSE)</f>
        <v>1.08</v>
      </c>
      <c r="G1545" s="10">
        <f>VLOOKUP(C1545,away!$B$2:$E$405,4,FALSE)</f>
        <v>1.1599999999999999</v>
      </c>
      <c r="H1545" s="10">
        <f>VLOOKUP(A1545,away!$A$2:$E$405,3,FALSE)</f>
        <v>1.3015873015873001</v>
      </c>
      <c r="I1545" s="10">
        <f>VLOOKUP(C1545,away!$B$2:$E$405,3,FALSE)</f>
        <v>1</v>
      </c>
      <c r="J1545" s="10">
        <f>VLOOKUP(B1545,home!$B$2:$E$405,4,FALSE)</f>
        <v>1.25</v>
      </c>
      <c r="K1545" s="12">
        <f t="shared" si="1904"/>
        <v>2.3166857142857151</v>
      </c>
      <c r="L1545" s="12">
        <f t="shared" si="1905"/>
        <v>1.6269841269841252</v>
      </c>
      <c r="M1545" s="13">
        <f t="shared" si="1906"/>
        <v>1.9376973685932726E-2</v>
      </c>
      <c r="N1545" s="13">
        <f t="shared" si="1907"/>
        <v>4.4890358124290562E-2</v>
      </c>
      <c r="O1545" s="13">
        <f t="shared" si="1908"/>
        <v>3.1526028616001622E-2</v>
      </c>
      <c r="P1545" s="13">
        <f t="shared" si="1909"/>
        <v>7.3035900122853617E-2</v>
      </c>
      <c r="Q1545" s="13">
        <f t="shared" si="1910"/>
        <v>5.1998425687856821E-2</v>
      </c>
      <c r="R1545" s="13">
        <f t="shared" si="1911"/>
        <v>2.5646174072540977E-2</v>
      </c>
      <c r="S1545" s="13">
        <f t="shared" si="1912"/>
        <v>6.8821927422908116E-2</v>
      </c>
      <c r="T1545" s="13">
        <f t="shared" si="1913"/>
        <v>8.4600613222306636E-2</v>
      </c>
      <c r="U1545" s="13">
        <f t="shared" si="1914"/>
        <v>5.9414125099940381E-2</v>
      </c>
      <c r="V1545" s="13">
        <f t="shared" si="1915"/>
        <v>2.8822706436069812E-2</v>
      </c>
      <c r="W1545" s="13">
        <f t="shared" si="1916"/>
        <v>4.0154669985468419E-2</v>
      </c>
      <c r="X1545" s="13">
        <f t="shared" si="1917"/>
        <v>6.5331010690642996E-2</v>
      </c>
      <c r="Y1545" s="13">
        <f t="shared" si="1918"/>
        <v>5.3146258696753171E-2</v>
      </c>
      <c r="Z1545" s="13">
        <f t="shared" si="1919"/>
        <v>1.390863937796533E-2</v>
      </c>
      <c r="AA1545" s="13">
        <f t="shared" si="1920"/>
        <v>3.2221946152084034E-2</v>
      </c>
      <c r="AB1545" s="13">
        <f t="shared" si="1921"/>
        <v>3.7324061168508324E-2</v>
      </c>
      <c r="AC1545" s="13">
        <f t="shared" si="1922"/>
        <v>6.7899286759604324E-3</v>
      </c>
      <c r="AD1545" s="13">
        <f t="shared" si="1923"/>
        <v>2.3256437579298021E-2</v>
      </c>
      <c r="AE1545" s="13">
        <f t="shared" si="1924"/>
        <v>3.7837854791714989E-2</v>
      </c>
      <c r="AF1545" s="13">
        <f t="shared" si="1925"/>
        <v>3.078079457262526E-2</v>
      </c>
      <c r="AG1545" s="13">
        <f t="shared" si="1926"/>
        <v>1.6693288061873469E-2</v>
      </c>
      <c r="AH1545" s="13">
        <f t="shared" si="1927"/>
        <v>5.6572838739739877E-3</v>
      </c>
      <c r="AI1545" s="13">
        <f t="shared" si="1928"/>
        <v>1.3106148732494485E-2</v>
      </c>
      <c r="AJ1545" s="13">
        <f t="shared" si="1929"/>
        <v>1.5181413768936905E-2</v>
      </c>
      <c r="AK1545" s="13">
        <f t="shared" si="1930"/>
        <v>1.1723521467052194E-2</v>
      </c>
      <c r="AL1545" s="13">
        <f t="shared" si="1931"/>
        <v>1.0237069227766258E-3</v>
      </c>
      <c r="AM1545" s="13">
        <f t="shared" si="1932"/>
        <v>1.0775571341027437E-2</v>
      </c>
      <c r="AN1545" s="13">
        <f t="shared" si="1933"/>
        <v>1.7531683531036683E-2</v>
      </c>
      <c r="AO1545" s="13">
        <f t="shared" si="1934"/>
        <v>1.4261885412152843E-2</v>
      </c>
      <c r="AP1545" s="13">
        <f t="shared" si="1935"/>
        <v>7.7346203954797082E-3</v>
      </c>
      <c r="AQ1545" s="13">
        <f t="shared" si="1936"/>
        <v>3.1460261529232909E-3</v>
      </c>
      <c r="AR1545" s="13">
        <f t="shared" si="1937"/>
        <v>1.8408622129597889E-3</v>
      </c>
      <c r="AS1545" s="13">
        <f t="shared" si="1938"/>
        <v>4.2646991907323304E-3</v>
      </c>
      <c r="AT1545" s="13">
        <f t="shared" si="1939"/>
        <v>4.9399838454477207E-3</v>
      </c>
      <c r="AU1545" s="13">
        <f t="shared" si="1940"/>
        <v>3.8147966678503155E-3</v>
      </c>
      <c r="AV1545" s="13">
        <f t="shared" si="1941"/>
        <v>2.2094212358283937E-3</v>
      </c>
      <c r="AW1545" s="13">
        <f t="shared" si="1942"/>
        <v>1.07182424325498E-4</v>
      </c>
      <c r="AX1545" s="13">
        <f t="shared" si="1943"/>
        <v>4.1606020315041407E-3</v>
      </c>
      <c r="AY1545" s="13">
        <f t="shared" si="1944"/>
        <v>6.7692334639551429E-3</v>
      </c>
      <c r="AZ1545" s="13">
        <f t="shared" si="1945"/>
        <v>5.506717698852393E-3</v>
      </c>
      <c r="BA1545" s="13">
        <f t="shared" si="1946"/>
        <v>2.9864474292717971E-3</v>
      </c>
      <c r="BB1545" s="13">
        <f t="shared" si="1947"/>
        <v>1.2147256408744402E-3</v>
      </c>
      <c r="BC1545" s="13">
        <f t="shared" si="1948"/>
        <v>3.952678672686668E-4</v>
      </c>
      <c r="BD1545" s="13">
        <f t="shared" si="1949"/>
        <v>4.9917560007507376E-4</v>
      </c>
      <c r="BE1545" s="13">
        <f t="shared" si="1950"/>
        <v>1.1564329816139227E-3</v>
      </c>
      <c r="BF1545" s="13">
        <f t="shared" si="1951"/>
        <v>1.339545884016905E-3</v>
      </c>
      <c r="BG1545" s="13">
        <f t="shared" si="1952"/>
        <v>1.0344356043773977E-3</v>
      </c>
      <c r="BH1545" s="13">
        <f t="shared" si="1953"/>
        <v>5.991155467524068E-4</v>
      </c>
      <c r="BI1545" s="13">
        <f t="shared" si="1954"/>
        <v>2.7759248567355525E-4</v>
      </c>
      <c r="BJ1545" s="14">
        <f t="shared" si="1955"/>
        <v>0.52317249237717689</v>
      </c>
      <c r="BK1545" s="14">
        <f t="shared" si="1956"/>
        <v>0.20464037673045649</v>
      </c>
      <c r="BL1545" s="14">
        <f t="shared" si="1957"/>
        <v>0.25377676420686074</v>
      </c>
      <c r="BM1545" s="14">
        <f t="shared" si="1958"/>
        <v>0.74236236134335354</v>
      </c>
      <c r="BN1545" s="14">
        <f t="shared" si="1959"/>
        <v>0.24647386030947632</v>
      </c>
    </row>
    <row r="1546" spans="1:66" x14ac:dyDescent="0.25">
      <c r="A1546" t="s">
        <v>13</v>
      </c>
      <c r="B1546" t="s">
        <v>51</v>
      </c>
      <c r="C1546" t="s">
        <v>54</v>
      </c>
      <c r="D1546" s="11">
        <v>44470</v>
      </c>
      <c r="E1546" s="10">
        <f>VLOOKUP(A1546,home!$A$2:$E$405,3,FALSE)</f>
        <v>1.84920634920635</v>
      </c>
      <c r="F1546" s="10">
        <f>VLOOKUP(B1546,home!$B$2:$E$405,3,FALSE)</f>
        <v>0.46</v>
      </c>
      <c r="G1546" s="10">
        <f>VLOOKUP(C1546,away!$B$2:$E$405,4,FALSE)</f>
        <v>1.08</v>
      </c>
      <c r="H1546" s="10">
        <f>VLOOKUP(A1546,away!$A$2:$E$405,3,FALSE)</f>
        <v>1.3015873015873001</v>
      </c>
      <c r="I1546" s="10">
        <f>VLOOKUP(C1546,away!$B$2:$E$405,3,FALSE)</f>
        <v>0.46</v>
      </c>
      <c r="J1546" s="10">
        <f>VLOOKUP(B1546,home!$B$2:$E$405,4,FALSE)</f>
        <v>0.99</v>
      </c>
      <c r="K1546" s="12">
        <f t="shared" si="1904"/>
        <v>0.91868571428571466</v>
      </c>
      <c r="L1546" s="12">
        <f t="shared" si="1905"/>
        <v>0.59274285714285657</v>
      </c>
      <c r="M1546" s="13">
        <f t="shared" si="1906"/>
        <v>0.22059461758762022</v>
      </c>
      <c r="N1546" s="13">
        <f t="shared" si="1907"/>
        <v>0.20265712382606696</v>
      </c>
      <c r="O1546" s="13">
        <f t="shared" si="1908"/>
        <v>0.13075588389922185</v>
      </c>
      <c r="P1546" s="13">
        <f t="shared" si="1909"/>
        <v>0.12012356259701661</v>
      </c>
      <c r="Q1546" s="13">
        <f t="shared" si="1910"/>
        <v>9.3089102278619426E-2</v>
      </c>
      <c r="R1546" s="13">
        <f t="shared" si="1911"/>
        <v>3.87523081053322E-2</v>
      </c>
      <c r="S1546" s="13">
        <f t="shared" si="1912"/>
        <v>1.6353153182973625E-2</v>
      </c>
      <c r="T1546" s="13">
        <f t="shared" si="1913"/>
        <v>5.5177900453492475E-2</v>
      </c>
      <c r="U1546" s="13">
        <f t="shared" si="1914"/>
        <v>3.5601191851967202E-2</v>
      </c>
      <c r="V1546" s="13">
        <f t="shared" si="1915"/>
        <v>9.8944643422593163E-4</v>
      </c>
      <c r="W1546" s="13">
        <f t="shared" si="1916"/>
        <v>2.8506542806349813E-2</v>
      </c>
      <c r="X1546" s="13">
        <f t="shared" si="1917"/>
        <v>1.6897049630300934E-2</v>
      </c>
      <c r="Y1546" s="13">
        <f t="shared" si="1918"/>
        <v>5.0078027375746121E-3</v>
      </c>
      <c r="Z1546" s="13">
        <f t="shared" si="1919"/>
        <v>7.6567179424116309E-3</v>
      </c>
      <c r="AA1546" s="13">
        <f t="shared" si="1920"/>
        <v>7.0341173920086767E-3</v>
      </c>
      <c r="AB1546" s="13">
        <f t="shared" si="1921"/>
        <v>3.2310715803235295E-3</v>
      </c>
      <c r="AC1546" s="13">
        <f t="shared" si="1922"/>
        <v>3.3674844375714419E-5</v>
      </c>
      <c r="AD1546" s="13">
        <f t="shared" si="1923"/>
        <v>6.5471384099669442E-3</v>
      </c>
      <c r="AE1546" s="13">
        <f t="shared" si="1924"/>
        <v>3.8807695272335455E-3</v>
      </c>
      <c r="AF1546" s="13">
        <f t="shared" si="1925"/>
        <v>1.1501492087426723E-3</v>
      </c>
      <c r="AG1546" s="13">
        <f t="shared" si="1926"/>
        <v>2.2724757604357582E-4</v>
      </c>
      <c r="AH1546" s="13">
        <f t="shared" si="1927"/>
        <v>1.1346162173805109E-3</v>
      </c>
      <c r="AI1546" s="13">
        <f t="shared" si="1928"/>
        <v>1.0423557101043703E-3</v>
      </c>
      <c r="AJ1546" s="13">
        <f t="shared" si="1929"/>
        <v>4.7879865003851337E-4</v>
      </c>
      <c r="AK1546" s="13">
        <f t="shared" si="1930"/>
        <v>1.4662182660322255E-4</v>
      </c>
      <c r="AL1546" s="13">
        <f t="shared" si="1931"/>
        <v>7.3349791042915071E-7</v>
      </c>
      <c r="AM1546" s="13">
        <f t="shared" si="1932"/>
        <v>1.2029525053375842E-3</v>
      </c>
      <c r="AN1546" s="13">
        <f t="shared" si="1933"/>
        <v>7.1304150502095722E-4</v>
      </c>
      <c r="AO1546" s="13">
        <f t="shared" si="1934"/>
        <v>2.1132512947378234E-4</v>
      </c>
      <c r="AP1546" s="13">
        <f t="shared" si="1935"/>
        <v>4.1753820343457957E-5</v>
      </c>
      <c r="AQ1546" s="13">
        <f t="shared" si="1936"/>
        <v>6.1873196917526985E-6</v>
      </c>
      <c r="AR1546" s="13">
        <f t="shared" si="1937"/>
        <v>1.345071316901489E-4</v>
      </c>
      <c r="AS1546" s="13">
        <f t="shared" si="1938"/>
        <v>1.2356978035328714E-4</v>
      </c>
      <c r="AT1546" s="13">
        <f t="shared" si="1939"/>
        <v>5.6760895963994232E-5</v>
      </c>
      <c r="AU1546" s="13">
        <f t="shared" si="1940"/>
        <v>1.7381808084059728E-5</v>
      </c>
      <c r="AV1546" s="13">
        <f t="shared" si="1941"/>
        <v>3.9921046938204042E-6</v>
      </c>
      <c r="AW1546" s="13">
        <f t="shared" si="1942"/>
        <v>1.1095060442868121E-8</v>
      </c>
      <c r="AX1546" s="13">
        <f t="shared" si="1943"/>
        <v>1.8418921360297469E-4</v>
      </c>
      <c r="AY1546" s="13">
        <f t="shared" si="1944"/>
        <v>1.0917684072592312E-4</v>
      </c>
      <c r="AZ1546" s="13">
        <f t="shared" si="1945"/>
        <v>3.2356896252857127E-5</v>
      </c>
      <c r="BA1546" s="13">
        <f t="shared" si="1946"/>
        <v>6.3931063777311762E-6</v>
      </c>
      <c r="BB1546" s="13">
        <f t="shared" si="1947"/>
        <v>9.4736703508864886E-7</v>
      </c>
      <c r="BC1546" s="13">
        <f t="shared" si="1948"/>
        <v>1.1230900862828053E-7</v>
      </c>
      <c r="BD1546" s="13">
        <f t="shared" si="1949"/>
        <v>1.3288023590684889E-5</v>
      </c>
      <c r="BE1546" s="13">
        <f t="shared" si="1950"/>
        <v>1.2207517443853773E-5</v>
      </c>
      <c r="BF1546" s="13">
        <f t="shared" si="1951"/>
        <v>5.6074359412810622E-6</v>
      </c>
      <c r="BG1546" s="13">
        <f t="shared" si="1952"/>
        <v>1.7171570976757275E-6</v>
      </c>
      <c r="BH1546" s="13">
        <f t="shared" si="1953"/>
        <v>3.9438192370475254E-7</v>
      </c>
      <c r="BI1546" s="13">
        <f t="shared" si="1954"/>
        <v>7.2462607856014986E-8</v>
      </c>
      <c r="BJ1546" s="14">
        <f t="shared" si="1955"/>
        <v>0.41564926246726169</v>
      </c>
      <c r="BK1546" s="14">
        <f t="shared" si="1956"/>
        <v>0.35820436498484848</v>
      </c>
      <c r="BL1546" s="14">
        <f t="shared" si="1957"/>
        <v>0.21854646393237043</v>
      </c>
      <c r="BM1546" s="14">
        <f t="shared" si="1958"/>
        <v>0.19397504528734957</v>
      </c>
      <c r="BN1546" s="14">
        <f t="shared" si="1959"/>
        <v>0.80597259829387724</v>
      </c>
    </row>
    <row r="1547" spans="1:66" x14ac:dyDescent="0.25">
      <c r="A1547" t="s">
        <v>13</v>
      </c>
      <c r="B1547" t="s">
        <v>43</v>
      </c>
      <c r="C1547" t="s">
        <v>50</v>
      </c>
      <c r="D1547" s="11">
        <v>44470</v>
      </c>
      <c r="E1547" s="10">
        <f>VLOOKUP(A1547,home!$A$2:$E$405,3,FALSE)</f>
        <v>1.84920634920635</v>
      </c>
      <c r="F1547" s="10">
        <f>VLOOKUP(B1547,home!$B$2:$E$405,3,FALSE)</f>
        <v>1.55</v>
      </c>
      <c r="G1547" s="10">
        <f>VLOOKUP(C1547,away!$B$2:$E$405,4,FALSE)</f>
        <v>0.85</v>
      </c>
      <c r="H1547" s="10">
        <f>VLOOKUP(A1547,away!$A$2:$E$405,3,FALSE)</f>
        <v>1.3015873015873001</v>
      </c>
      <c r="I1547" s="10">
        <f>VLOOKUP(C1547,away!$B$2:$E$405,3,FALSE)</f>
        <v>0.23</v>
      </c>
      <c r="J1547" s="10">
        <f>VLOOKUP(B1547,home!$B$2:$E$405,4,FALSE)</f>
        <v>1.1499999999999999</v>
      </c>
      <c r="K1547" s="12">
        <f t="shared" si="1904"/>
        <v>2.436329365079366</v>
      </c>
      <c r="L1547" s="12">
        <f t="shared" si="1905"/>
        <v>0.34426984126984089</v>
      </c>
      <c r="M1547" s="13">
        <f t="shared" si="1906"/>
        <v>6.200134464502699E-2</v>
      </c>
      <c r="N1547" s="13">
        <f t="shared" si="1907"/>
        <v>0.15105569663308557</v>
      </c>
      <c r="O1547" s="13">
        <f t="shared" si="1908"/>
        <v>2.1345193079460142E-2</v>
      </c>
      <c r="P1547" s="13">
        <f t="shared" si="1909"/>
        <v>5.2003920702777602E-2</v>
      </c>
      <c r="Q1547" s="13">
        <f t="shared" si="1910"/>
        <v>0.18401071473485339</v>
      </c>
      <c r="R1547" s="13">
        <f t="shared" si="1911"/>
        <v>3.6742531166699243E-3</v>
      </c>
      <c r="S1547" s="13">
        <f t="shared" si="1912"/>
        <v>1.0904633536353864E-2</v>
      </c>
      <c r="T1547" s="13">
        <f t="shared" si="1913"/>
        <v>6.3349339553717951E-2</v>
      </c>
      <c r="U1547" s="13">
        <f t="shared" si="1914"/>
        <v>8.9516907628773186E-3</v>
      </c>
      <c r="V1547" s="13">
        <f t="shared" si="1915"/>
        <v>1.0162569877656868E-3</v>
      </c>
      <c r="W1547" s="13">
        <f t="shared" si="1916"/>
        <v>0.14943690259925521</v>
      </c>
      <c r="X1547" s="13">
        <f t="shared" si="1917"/>
        <v>5.1446618737702267E-2</v>
      </c>
      <c r="Y1547" s="13">
        <f t="shared" si="1918"/>
        <v>8.8557596333493898E-3</v>
      </c>
      <c r="Z1547" s="13">
        <f t="shared" si="1919"/>
        <v>4.2164484575372453E-4</v>
      </c>
      <c r="AA1547" s="13">
        <f t="shared" si="1920"/>
        <v>1.027265719344159E-3</v>
      </c>
      <c r="AB1547" s="13">
        <f t="shared" si="1921"/>
        <v>1.2513788188887767E-3</v>
      </c>
      <c r="AC1547" s="13">
        <f t="shared" si="1922"/>
        <v>5.3274396817506485E-5</v>
      </c>
      <c r="AD1547" s="13">
        <f t="shared" si="1923"/>
        <v>9.1019378507267615E-2</v>
      </c>
      <c r="AE1547" s="13">
        <f t="shared" si="1924"/>
        <v>3.1335226991176586E-2</v>
      </c>
      <c r="AF1547" s="13">
        <f t="shared" si="1925"/>
        <v>5.3938868112033984E-3</v>
      </c>
      <c r="AG1547" s="13">
        <f t="shared" si="1926"/>
        <v>6.1898418544016111E-4</v>
      </c>
      <c r="AH1547" s="13">
        <f t="shared" si="1927"/>
        <v>3.6289901029970312E-5</v>
      </c>
      <c r="AI1547" s="13">
        <f t="shared" si="1928"/>
        <v>8.8414151535140594E-5</v>
      </c>
      <c r="AJ1547" s="13">
        <f t="shared" si="1929"/>
        <v>1.0770299683682E-4</v>
      </c>
      <c r="AK1547" s="13">
        <f t="shared" si="1930"/>
        <v>8.7466657966864877E-5</v>
      </c>
      <c r="AL1547" s="13">
        <f t="shared" si="1931"/>
        <v>1.7873660795246189E-6</v>
      </c>
      <c r="AM1547" s="13">
        <f t="shared" si="1932"/>
        <v>4.4350636929705971E-2</v>
      </c>
      <c r="AN1547" s="13">
        <f t="shared" si="1933"/>
        <v>1.5268586736006217E-2</v>
      </c>
      <c r="AO1547" s="13">
        <f t="shared" si="1934"/>
        <v>2.6282569660098288E-3</v>
      </c>
      <c r="AP1547" s="13">
        <f t="shared" si="1935"/>
        <v>3.0160986950151928E-4</v>
      </c>
      <c r="AQ1547" s="13">
        <f t="shared" si="1936"/>
        <v>2.5958795474676358E-5</v>
      </c>
      <c r="AR1547" s="13">
        <f t="shared" si="1937"/>
        <v>2.4987036934572229E-6</v>
      </c>
      <c r="AS1547" s="13">
        <f t="shared" si="1938"/>
        <v>6.087665183002103E-6</v>
      </c>
      <c r="AT1547" s="13">
        <f t="shared" si="1939"/>
        <v>7.4157787250596396E-6</v>
      </c>
      <c r="AU1547" s="13">
        <f t="shared" si="1940"/>
        <v>6.0224264909312072E-6</v>
      </c>
      <c r="AV1547" s="13">
        <f t="shared" si="1941"/>
        <v>3.668153627221895E-6</v>
      </c>
      <c r="AW1547" s="13">
        <f t="shared" si="1942"/>
        <v>4.1643381732101816E-8</v>
      </c>
      <c r="AX1547" s="13">
        <f t="shared" si="1943"/>
        <v>1.8008793185302664E-2</v>
      </c>
      <c r="AY1547" s="13">
        <f t="shared" si="1944"/>
        <v>6.19988437136554E-3</v>
      </c>
      <c r="AZ1547" s="13">
        <f t="shared" si="1945"/>
        <v>1.0672166042106908E-3</v>
      </c>
      <c r="BA1547" s="13">
        <f t="shared" si="1946"/>
        <v>1.2247016364405112E-4</v>
      </c>
      <c r="BB1547" s="13">
        <f t="shared" si="1947"/>
        <v>1.0540695949507224E-5</v>
      </c>
      <c r="BC1547" s="13">
        <f t="shared" si="1948"/>
        <v>7.2576874428210148E-7</v>
      </c>
      <c r="BD1547" s="13">
        <f t="shared" si="1949"/>
        <v>1.4337138732114727E-7</v>
      </c>
      <c r="BE1547" s="13">
        <f t="shared" si="1950"/>
        <v>3.4929992104267862E-7</v>
      </c>
      <c r="BF1547" s="13">
        <f t="shared" si="1951"/>
        <v>4.2550482742809101E-7</v>
      </c>
      <c r="BG1547" s="13">
        <f t="shared" si="1952"/>
        <v>3.4555663534869535E-7</v>
      </c>
      <c r="BH1547" s="13">
        <f t="shared" si="1953"/>
        <v>2.1047244449951222E-7</v>
      </c>
      <c r="BI1547" s="13">
        <f t="shared" si="1954"/>
        <v>1.0255603941483976E-7</v>
      </c>
      <c r="BJ1547" s="14">
        <f t="shared" si="1955"/>
        <v>0.82450718847296678</v>
      </c>
      <c r="BK1547" s="14">
        <f t="shared" si="1956"/>
        <v>0.13218110200618671</v>
      </c>
      <c r="BL1547" s="14">
        <f t="shared" si="1957"/>
        <v>3.6596924693583839E-2</v>
      </c>
      <c r="BM1547" s="14">
        <f t="shared" si="1958"/>
        <v>0.51341589437863333</v>
      </c>
      <c r="BN1547" s="14">
        <f t="shared" si="1959"/>
        <v>0.47409112291187361</v>
      </c>
    </row>
    <row r="1548" spans="1:66" x14ac:dyDescent="0.25">
      <c r="A1548" t="s">
        <v>13</v>
      </c>
      <c r="B1548" t="s">
        <v>52</v>
      </c>
      <c r="C1548" t="s">
        <v>55</v>
      </c>
      <c r="D1548" s="11">
        <v>44470</v>
      </c>
      <c r="E1548" s="10">
        <f>VLOOKUP(A1548,home!$A$2:$E$405,3,FALSE)</f>
        <v>1.84920634920635</v>
      </c>
      <c r="F1548" s="10">
        <f>VLOOKUP(B1548,home!$B$2:$E$405,3,FALSE)</f>
        <v>1.62</v>
      </c>
      <c r="G1548" s="10">
        <f>VLOOKUP(C1548,away!$B$2:$E$405,4,FALSE)</f>
        <v>1.22</v>
      </c>
      <c r="H1548" s="10">
        <f>VLOOKUP(A1548,away!$A$2:$E$405,3,FALSE)</f>
        <v>1.3015873015873001</v>
      </c>
      <c r="I1548" s="10">
        <f>VLOOKUP(C1548,away!$B$2:$E$405,3,FALSE)</f>
        <v>0.41</v>
      </c>
      <c r="J1548" s="10">
        <f>VLOOKUP(B1548,home!$B$2:$E$405,4,FALSE)</f>
        <v>0.99</v>
      </c>
      <c r="K1548" s="12">
        <f t="shared" si="1904"/>
        <v>3.6547714285714306</v>
      </c>
      <c r="L1548" s="12">
        <f t="shared" si="1905"/>
        <v>0.52831428571428507</v>
      </c>
      <c r="M1548" s="13">
        <f t="shared" si="1906"/>
        <v>1.5251373501904754E-2</v>
      </c>
      <c r="N1548" s="13">
        <f t="shared" si="1907"/>
        <v>5.5740284121232893E-2</v>
      </c>
      <c r="O1548" s="13">
        <f t="shared" si="1908"/>
        <v>8.0575184978205847E-3</v>
      </c>
      <c r="P1548" s="13">
        <f t="shared" si="1909"/>
        <v>2.9448388391020461E-2</v>
      </c>
      <c r="Q1548" s="13">
        <f t="shared" si="1910"/>
        <v>0.10185899891336793</v>
      </c>
      <c r="R1548" s="13">
        <f t="shared" si="1911"/>
        <v>2.1284510649028604E-3</v>
      </c>
      <c r="S1548" s="13">
        <f t="shared" si="1912"/>
        <v>1.4215237380424836E-2</v>
      </c>
      <c r="T1548" s="13">
        <f t="shared" si="1913"/>
        <v>5.3813564254488119E-2</v>
      </c>
      <c r="U1548" s="13">
        <f t="shared" si="1914"/>
        <v>7.7790021391194088E-3</v>
      </c>
      <c r="V1548" s="13">
        <f t="shared" si="1915"/>
        <v>3.049749595026614E-3</v>
      </c>
      <c r="W1548" s="13">
        <f t="shared" si="1916"/>
        <v>0.12409045299048847</v>
      </c>
      <c r="X1548" s="13">
        <f t="shared" si="1917"/>
        <v>6.5558759035631978E-2</v>
      </c>
      <c r="Y1548" s="13">
        <f t="shared" si="1918"/>
        <v>1.7317814476112421E-2</v>
      </c>
      <c r="Z1548" s="13">
        <f t="shared" si="1919"/>
        <v>3.7483036801065476E-4</v>
      </c>
      <c r="AA1548" s="13">
        <f t="shared" si="1920"/>
        <v>1.3699193195662557E-3</v>
      </c>
      <c r="AB1548" s="13">
        <f t="shared" si="1921"/>
        <v>2.5033709942993846E-3</v>
      </c>
      <c r="AC1548" s="13">
        <f t="shared" si="1922"/>
        <v>3.6804148556884332E-4</v>
      </c>
      <c r="AD1548" s="13">
        <f t="shared" si="1923"/>
        <v>0.11338056053703088</v>
      </c>
      <c r="AE1548" s="13">
        <f t="shared" si="1924"/>
        <v>5.9900569854006727E-2</v>
      </c>
      <c r="AF1548" s="13">
        <f t="shared" si="1925"/>
        <v>1.5823163388149101E-2</v>
      </c>
      <c r="AG1548" s="13">
        <f t="shared" si="1926"/>
        <v>2.7865344210501399E-3</v>
      </c>
      <c r="AH1548" s="13">
        <f t="shared" si="1927"/>
        <v>4.9507059534892917E-5</v>
      </c>
      <c r="AI1548" s="13">
        <f t="shared" si="1928"/>
        <v>1.8093698670071143E-4</v>
      </c>
      <c r="AJ1548" s="13">
        <f t="shared" si="1929"/>
        <v>3.3064166468278468E-4</v>
      </c>
      <c r="AK1548" s="13">
        <f t="shared" si="1930"/>
        <v>4.0280656972597887E-4</v>
      </c>
      <c r="AL1548" s="13">
        <f t="shared" si="1931"/>
        <v>2.8425580449356535E-5</v>
      </c>
      <c r="AM1548" s="13">
        <f t="shared" si="1932"/>
        <v>8.2876006641230765E-2</v>
      </c>
      <c r="AN1548" s="13">
        <f t="shared" si="1933"/>
        <v>4.3784578251514175E-2</v>
      </c>
      <c r="AO1548" s="13">
        <f t="shared" si="1934"/>
        <v>1.1566009092124966E-2</v>
      </c>
      <c r="AP1548" s="13">
        <f t="shared" si="1935"/>
        <v>2.0368292773569763E-3</v>
      </c>
      <c r="AQ1548" s="13">
        <f t="shared" si="1936"/>
        <v>2.6902150119719858E-4</v>
      </c>
      <c r="AR1548" s="13">
        <f t="shared" si="1937"/>
        <v>5.231057359198308E-6</v>
      </c>
      <c r="AS1548" s="13">
        <f t="shared" si="1938"/>
        <v>1.9118318977616292E-5</v>
      </c>
      <c r="AT1548" s="13">
        <f t="shared" si="1939"/>
        <v>3.4936542980853516E-5</v>
      </c>
      <c r="AU1548" s="13">
        <f t="shared" si="1940"/>
        <v>4.2561693033160381E-5</v>
      </c>
      <c r="AV1548" s="13">
        <f t="shared" si="1941"/>
        <v>3.8888314912305574E-5</v>
      </c>
      <c r="AW1548" s="13">
        <f t="shared" si="1942"/>
        <v>1.5246122900346289E-6</v>
      </c>
      <c r="AX1548" s="13">
        <f t="shared" si="1943"/>
        <v>5.0482143531077703E-2</v>
      </c>
      <c r="AY1548" s="13">
        <f t="shared" si="1944"/>
        <v>2.6670437600947332E-2</v>
      </c>
      <c r="AZ1548" s="13">
        <f t="shared" si="1945"/>
        <v>7.0451865954159502E-3</v>
      </c>
      <c r="BA1548" s="13">
        <f t="shared" si="1946"/>
        <v>1.2406909079603447E-3</v>
      </c>
      <c r="BB1548" s="13">
        <f t="shared" si="1947"/>
        <v>1.6386868270781932E-4</v>
      </c>
      <c r="BC1548" s="13">
        <f t="shared" si="1948"/>
        <v>1.7314833211144479E-5</v>
      </c>
      <c r="BD1548" s="13">
        <f t="shared" si="1949"/>
        <v>4.6060705537588464E-7</v>
      </c>
      <c r="BE1548" s="13">
        <f t="shared" si="1950"/>
        <v>1.6834135057862018E-6</v>
      </c>
      <c r="BF1548" s="13">
        <f t="shared" si="1951"/>
        <v>3.0762457917093402E-6</v>
      </c>
      <c r="BG1548" s="13">
        <f t="shared" si="1952"/>
        <v>3.7476584089341308E-6</v>
      </c>
      <c r="BH1548" s="13">
        <f t="shared" si="1953"/>
        <v>3.4242087192544823E-6</v>
      </c>
      <c r="BI1548" s="13">
        <f t="shared" si="1954"/>
        <v>2.50294003851929E-6</v>
      </c>
      <c r="BJ1548" s="14">
        <f t="shared" si="1955"/>
        <v>0.83642278890630295</v>
      </c>
      <c r="BK1548" s="14">
        <f t="shared" si="1956"/>
        <v>8.9031653535342203E-2</v>
      </c>
      <c r="BL1548" s="14">
        <f t="shared" si="1957"/>
        <v>2.2957785297135581E-2</v>
      </c>
      <c r="BM1548" s="14">
        <f t="shared" si="1958"/>
        <v>0.70963313062788458</v>
      </c>
      <c r="BN1548" s="14">
        <f t="shared" si="1959"/>
        <v>0.21248501449024951</v>
      </c>
    </row>
    <row r="1549" spans="1:66" x14ac:dyDescent="0.25">
      <c r="A1549" t="s">
        <v>13</v>
      </c>
      <c r="B1549" t="s">
        <v>227</v>
      </c>
      <c r="C1549" t="s">
        <v>229</v>
      </c>
      <c r="D1549" s="11">
        <v>44470</v>
      </c>
      <c r="E1549" s="10">
        <f>VLOOKUP(A1549,home!$A$2:$E$405,3,FALSE)</f>
        <v>1.84920634920635</v>
      </c>
      <c r="F1549" s="10">
        <f>VLOOKUP(B1549,home!$B$2:$E$405,3,FALSE)</f>
        <v>1.78</v>
      </c>
      <c r="G1549" s="10">
        <f>VLOOKUP(C1549,away!$B$2:$E$405,4,FALSE)</f>
        <v>0.95</v>
      </c>
      <c r="H1549" s="10">
        <f>VLOOKUP(A1549,away!$A$2:$E$405,3,FALSE)</f>
        <v>1.3015873015873001</v>
      </c>
      <c r="I1549" s="10">
        <f>VLOOKUP(C1549,away!$B$2:$E$405,3,FALSE)</f>
        <v>0.81</v>
      </c>
      <c r="J1549" s="10">
        <f>VLOOKUP(B1549,home!$B$2:$E$405,4,FALSE)</f>
        <v>0.55000000000000004</v>
      </c>
      <c r="K1549" s="12">
        <f t="shared" si="1904"/>
        <v>3.1270079365079377</v>
      </c>
      <c r="L1549" s="12">
        <f t="shared" si="1905"/>
        <v>0.57985714285714229</v>
      </c>
      <c r="M1549" s="13">
        <f t="shared" si="1906"/>
        <v>2.4554378769448784E-2</v>
      </c>
      <c r="N1549" s="13">
        <f t="shared" si="1907"/>
        <v>7.6781737288088361E-2</v>
      </c>
      <c r="O1549" s="13">
        <f t="shared" si="1908"/>
        <v>1.4238031917884643E-2</v>
      </c>
      <c r="P1549" s="13">
        <f t="shared" si="1909"/>
        <v>4.4522438807478616E-2</v>
      </c>
      <c r="Q1549" s="13">
        <f t="shared" si="1910"/>
        <v>0.12004855093935991</v>
      </c>
      <c r="R1549" s="13">
        <f t="shared" si="1911"/>
        <v>4.1280122539066938E-3</v>
      </c>
      <c r="S1549" s="13">
        <f t="shared" si="1912"/>
        <v>2.0182220613050535E-2</v>
      </c>
      <c r="T1549" s="13">
        <f t="shared" si="1913"/>
        <v>6.961100975183733E-2</v>
      </c>
      <c r="U1549" s="13">
        <f t="shared" si="1914"/>
        <v>1.2908327079968251E-2</v>
      </c>
      <c r="V1549" s="13">
        <f t="shared" si="1915"/>
        <v>4.0660848255781052E-3</v>
      </c>
      <c r="W1549" s="13">
        <f t="shared" si="1916"/>
        <v>0.1251309238512186</v>
      </c>
      <c r="X1549" s="13">
        <f t="shared" si="1917"/>
        <v>7.2558059987442261E-2</v>
      </c>
      <c r="Y1549" s="13">
        <f t="shared" si="1918"/>
        <v>2.1036654677787703E-2</v>
      </c>
      <c r="Z1549" s="13">
        <f t="shared" si="1919"/>
        <v>7.9788579707653598E-4</v>
      </c>
      <c r="AA1549" s="13">
        <f t="shared" si="1920"/>
        <v>2.4949952198852899E-3</v>
      </c>
      <c r="AB1549" s="13">
        <f t="shared" si="1921"/>
        <v>3.9009349270653355E-3</v>
      </c>
      <c r="AC1549" s="13">
        <f t="shared" si="1922"/>
        <v>4.6079360867923736E-4</v>
      </c>
      <c r="AD1549" s="13">
        <f t="shared" si="1923"/>
        <v>9.7821347996332755E-2</v>
      </c>
      <c r="AE1549" s="13">
        <f t="shared" si="1924"/>
        <v>5.6722407359587744E-2</v>
      </c>
      <c r="AF1549" s="13">
        <f t="shared" si="1925"/>
        <v>1.6445446533754744E-2</v>
      </c>
      <c r="AG1549" s="13">
        <f t="shared" si="1926"/>
        <v>3.1786698800243072E-3</v>
      </c>
      <c r="AH1549" s="13">
        <f t="shared" si="1927"/>
        <v>1.156649446547734E-4</v>
      </c>
      <c r="AI1549" s="13">
        <f t="shared" si="1928"/>
        <v>3.6168519991122781E-4</v>
      </c>
      <c r="AJ1549" s="13">
        <f t="shared" si="1929"/>
        <v>5.6549624531993491E-4</v>
      </c>
      <c r="AK1549" s="13">
        <f t="shared" si="1930"/>
        <v>5.8943708239362529E-4</v>
      </c>
      <c r="AL1549" s="13">
        <f t="shared" si="1931"/>
        <v>3.3420768552816713E-5</v>
      </c>
      <c r="AM1549" s="13">
        <f t="shared" si="1932"/>
        <v>6.117762630888747E-2</v>
      </c>
      <c r="AN1549" s="13">
        <f t="shared" si="1933"/>
        <v>3.5474283598253421E-2</v>
      </c>
      <c r="AO1549" s="13">
        <f t="shared" si="1934"/>
        <v>1.0285008366093607E-2</v>
      </c>
      <c r="AP1549" s="13">
        <f t="shared" si="1935"/>
        <v>1.9879451884749484E-3</v>
      </c>
      <c r="AQ1549" s="13">
        <f t="shared" si="1936"/>
        <v>2.8818105428642164E-4</v>
      </c>
      <c r="AR1549" s="13">
        <f t="shared" si="1937"/>
        <v>1.3413828867249288E-5</v>
      </c>
      <c r="AS1549" s="13">
        <f t="shared" si="1938"/>
        <v>4.1945149326847809E-5</v>
      </c>
      <c r="AT1549" s="13">
        <f t="shared" si="1939"/>
        <v>6.5581407421531849E-5</v>
      </c>
      <c r="AU1549" s="13">
        <f t="shared" si="1940"/>
        <v>6.8357860498163551E-5</v>
      </c>
      <c r="AV1549" s="13">
        <f t="shared" si="1941"/>
        <v>5.3438893075114972E-5</v>
      </c>
      <c r="AW1549" s="13">
        <f t="shared" si="1942"/>
        <v>1.6833093156247328E-6</v>
      </c>
      <c r="AX1549" s="13">
        <f t="shared" si="1943"/>
        <v>3.188382050076799E-2</v>
      </c>
      <c r="AY1549" s="13">
        <f t="shared" si="1944"/>
        <v>1.8488061058945304E-2</v>
      </c>
      <c r="AZ1549" s="13">
        <f t="shared" si="1945"/>
        <v>5.3602171313042084E-3</v>
      </c>
      <c r="BA1549" s="13">
        <f t="shared" si="1946"/>
        <v>1.0360533969506554E-3</v>
      </c>
      <c r="BB1549" s="13">
        <f t="shared" si="1947"/>
        <v>1.5019074065081089E-4</v>
      </c>
      <c r="BC1549" s="13">
        <f t="shared" si="1948"/>
        <v>1.7417834751475461E-5</v>
      </c>
      <c r="BD1549" s="13">
        <f t="shared" si="1949"/>
        <v>1.2963507469563041E-6</v>
      </c>
      <c r="BE1549" s="13">
        <f t="shared" si="1950"/>
        <v>4.0536990742303562E-6</v>
      </c>
      <c r="BF1549" s="13">
        <f t="shared" si="1951"/>
        <v>6.3379745886666038E-6</v>
      </c>
      <c r="BG1549" s="13">
        <f t="shared" si="1952"/>
        <v>6.6062989467153659E-6</v>
      </c>
      <c r="BH1549" s="13">
        <f t="shared" si="1953"/>
        <v>5.1644873093307451E-6</v>
      </c>
      <c r="BI1549" s="13">
        <f t="shared" si="1954"/>
        <v>3.2298785608543529E-6</v>
      </c>
      <c r="BJ1549" s="14">
        <f t="shared" si="1955"/>
        <v>0.82548361344480015</v>
      </c>
      <c r="BK1549" s="14">
        <f t="shared" si="1956"/>
        <v>0.11230739845173339</v>
      </c>
      <c r="BL1549" s="14">
        <f t="shared" si="1957"/>
        <v>3.9572010699405448E-2</v>
      </c>
      <c r="BM1549" s="14">
        <f t="shared" si="1958"/>
        <v>0.67540138066721866</v>
      </c>
      <c r="BN1549" s="14">
        <f t="shared" si="1959"/>
        <v>0.28427314997616698</v>
      </c>
    </row>
    <row r="1550" spans="1:66" x14ac:dyDescent="0.25">
      <c r="A1550" t="s">
        <v>19</v>
      </c>
      <c r="B1550" t="s">
        <v>246</v>
      </c>
      <c r="C1550" t="s">
        <v>252</v>
      </c>
      <c r="D1550" s="11">
        <v>44470</v>
      </c>
      <c r="E1550" s="10">
        <f>VLOOKUP(A1550,home!$A$2:$E$405,3,FALSE)</f>
        <v>1.5857988165680501</v>
      </c>
      <c r="F1550" s="10">
        <f>VLOOKUP(B1550,home!$B$2:$E$405,3,FALSE)</f>
        <v>1.26</v>
      </c>
      <c r="G1550" s="10">
        <f>VLOOKUP(C1550,away!$B$2:$E$405,4,FALSE)</f>
        <v>0.77</v>
      </c>
      <c r="H1550" s="10">
        <f>VLOOKUP(A1550,away!$A$2:$E$405,3,FALSE)</f>
        <v>1.24852071005917</v>
      </c>
      <c r="I1550" s="10">
        <f>VLOOKUP(C1550,away!$B$2:$E$405,3,FALSE)</f>
        <v>0.7</v>
      </c>
      <c r="J1550" s="10">
        <f>VLOOKUP(B1550,home!$B$2:$E$405,4,FALSE)</f>
        <v>0.8</v>
      </c>
      <c r="K1550" s="12">
        <f t="shared" si="1904"/>
        <v>1.5385420118343223</v>
      </c>
      <c r="L1550" s="12">
        <f t="shared" si="1905"/>
        <v>0.69917159763313519</v>
      </c>
      <c r="M1550" s="13">
        <f t="shared" si="1906"/>
        <v>0.10670218856822891</v>
      </c>
      <c r="N1550" s="13">
        <f t="shared" si="1907"/>
        <v>0.16416579986688812</v>
      </c>
      <c r="O1550" s="13">
        <f t="shared" si="1908"/>
        <v>7.4603139652200653E-2</v>
      </c>
      <c r="P1550" s="13">
        <f t="shared" si="1909"/>
        <v>0.11478006456965369</v>
      </c>
      <c r="Q1550" s="13">
        <f t="shared" si="1910"/>
        <v>0.12628799000079641</v>
      </c>
      <c r="R1550" s="13">
        <f t="shared" si="1911"/>
        <v>2.6080198169538514E-2</v>
      </c>
      <c r="S1550" s="13">
        <f t="shared" si="1912"/>
        <v>3.08673687939158E-2</v>
      </c>
      <c r="T1550" s="13">
        <f t="shared" si="1913"/>
        <v>8.8296975730734209E-2</v>
      </c>
      <c r="U1550" s="13">
        <f t="shared" si="1914"/>
        <v>4.0125480560799585E-2</v>
      </c>
      <c r="V1550" s="13">
        <f t="shared" si="1915"/>
        <v>3.689353237164896E-3</v>
      </c>
      <c r="W1550" s="13">
        <f t="shared" si="1916"/>
        <v>6.4766459402112703E-2</v>
      </c>
      <c r="X1550" s="13">
        <f t="shared" si="1917"/>
        <v>4.5282868893216727E-2</v>
      </c>
      <c r="Y1550" s="13">
        <f t="shared" si="1918"/>
        <v>1.5830247894741068E-2</v>
      </c>
      <c r="Z1550" s="13">
        <f t="shared" si="1919"/>
        <v>6.0781779402616703E-3</v>
      </c>
      <c r="AA1550" s="13">
        <f t="shared" si="1920"/>
        <v>9.3515321164971861E-3</v>
      </c>
      <c r="AB1550" s="13">
        <f t="shared" si="1921"/>
        <v>7.193862518124431E-3</v>
      </c>
      <c r="AC1550" s="13">
        <f t="shared" si="1922"/>
        <v>2.4804095425797569E-4</v>
      </c>
      <c r="AD1550" s="13">
        <f t="shared" si="1923"/>
        <v>2.4911479686978096E-2</v>
      </c>
      <c r="AE1550" s="13">
        <f t="shared" si="1924"/>
        <v>1.7417399052149868E-2</v>
      </c>
      <c r="AF1550" s="13">
        <f t="shared" si="1925"/>
        <v>6.0888753609527387E-3</v>
      </c>
      <c r="AG1550" s="13">
        <f t="shared" si="1926"/>
        <v>1.4190562379687863E-3</v>
      </c>
      <c r="AH1550" s="13">
        <f t="shared" si="1927"/>
        <v>1.0624223452978076E-3</v>
      </c>
      <c r="AI1550" s="13">
        <f t="shared" si="1928"/>
        <v>1.6345814125522276E-3</v>
      </c>
      <c r="AJ1550" s="13">
        <f t="shared" si="1929"/>
        <v>1.2574360874875467E-3</v>
      </c>
      <c r="AK1550" s="13">
        <f t="shared" si="1930"/>
        <v>6.4487274926538975E-4</v>
      </c>
      <c r="AL1550" s="13">
        <f t="shared" si="1931"/>
        <v>1.0672754562084436E-5</v>
      </c>
      <c r="AM1550" s="13">
        <f t="shared" si="1932"/>
        <v>7.6654716150746241E-3</v>
      </c>
      <c r="AN1550" s="13">
        <f t="shared" si="1933"/>
        <v>5.3594800357231742E-3</v>
      </c>
      <c r="AO1550" s="13">
        <f t="shared" si="1934"/>
        <v>1.8735981095297318E-3</v>
      </c>
      <c r="AP1550" s="13">
        <f t="shared" si="1935"/>
        <v>4.3665552785410817E-4</v>
      </c>
      <c r="AQ1550" s="13">
        <f t="shared" si="1936"/>
        <v>7.6324285756274176E-5</v>
      </c>
      <c r="AR1550" s="13">
        <f t="shared" si="1937"/>
        <v>1.4856310570460216E-4</v>
      </c>
      <c r="AS1550" s="13">
        <f t="shared" si="1938"/>
        <v>2.2857057953511365E-4</v>
      </c>
      <c r="AT1550" s="13">
        <f t="shared" si="1939"/>
        <v>1.7583271964204542E-4</v>
      </c>
      <c r="AU1550" s="13">
        <f t="shared" si="1940"/>
        <v>9.0175342074790989E-5</v>
      </c>
      <c r="AV1550" s="13">
        <f t="shared" si="1941"/>
        <v>3.4684638053399261E-5</v>
      </c>
      <c r="AW1550" s="13">
        <f t="shared" si="1942"/>
        <v>3.1890928131890073E-7</v>
      </c>
      <c r="AX1550" s="13">
        <f t="shared" si="1943"/>
        <v>1.9656083533859678E-3</v>
      </c>
      <c r="AY1550" s="13">
        <f t="shared" si="1944"/>
        <v>1.3742975327579033E-3</v>
      </c>
      <c r="AZ1550" s="13">
        <f t="shared" si="1945"/>
        <v>4.8043490080080961E-4</v>
      </c>
      <c r="BA1550" s="13">
        <f t="shared" si="1946"/>
        <v>1.1196881238387295E-4</v>
      </c>
      <c r="BB1550" s="13">
        <f t="shared" si="1947"/>
        <v>1.9571353359879303E-5</v>
      </c>
      <c r="BC1550" s="13">
        <f t="shared" si="1948"/>
        <v>2.7367468792938894E-6</v>
      </c>
      <c r="BD1550" s="13">
        <f t="shared" si="1949"/>
        <v>1.7311850660804496E-5</v>
      </c>
      <c r="BE1550" s="13">
        <f t="shared" si="1950"/>
        <v>2.6635009544249487E-5</v>
      </c>
      <c r="BF1550" s="13">
        <f t="shared" si="1951"/>
        <v>2.0489540584717994E-5</v>
      </c>
      <c r="BG1550" s="13">
        <f t="shared" si="1952"/>
        <v>1.0508006330924342E-5</v>
      </c>
      <c r="BH1550" s="13">
        <f t="shared" si="1953"/>
        <v>4.041752300187031E-6</v>
      </c>
      <c r="BI1550" s="13">
        <f t="shared" si="1954"/>
        <v>1.2436811430531506E-6</v>
      </c>
      <c r="BJ1550" s="14">
        <f t="shared" si="1955"/>
        <v>0.57383329940004435</v>
      </c>
      <c r="BK1550" s="14">
        <f t="shared" si="1956"/>
        <v>0.25767198641054129</v>
      </c>
      <c r="BL1550" s="14">
        <f t="shared" si="1957"/>
        <v>0.16271158183733725</v>
      </c>
      <c r="BM1550" s="14">
        <f t="shared" si="1958"/>
        <v>0.38630168613740173</v>
      </c>
      <c r="BN1550" s="14">
        <f t="shared" si="1959"/>
        <v>0.61261938082730638</v>
      </c>
    </row>
    <row r="1551" spans="1:66" x14ac:dyDescent="0.25">
      <c r="A1551" t="s">
        <v>178</v>
      </c>
      <c r="B1551" t="s">
        <v>270</v>
      </c>
      <c r="C1551" t="s">
        <v>271</v>
      </c>
      <c r="D1551" s="11">
        <v>44470</v>
      </c>
      <c r="E1551" s="10">
        <f>VLOOKUP(A1551,home!$A$2:$E$405,3,FALSE)</f>
        <v>1.7111111111111099</v>
      </c>
      <c r="F1551" s="10">
        <f>VLOOKUP(B1551,home!$B$2:$E$405,3,FALSE)</f>
        <v>0.5</v>
      </c>
      <c r="G1551" s="10">
        <f>VLOOKUP(C1551,away!$B$2:$E$405,4,FALSE)</f>
        <v>1.02</v>
      </c>
      <c r="H1551" s="10">
        <f>VLOOKUP(A1551,away!$A$2:$E$405,3,FALSE)</f>
        <v>1.31111111111111</v>
      </c>
      <c r="I1551" s="10">
        <f>VLOOKUP(C1551,away!$B$2:$E$405,3,FALSE)</f>
        <v>1.02</v>
      </c>
      <c r="J1551" s="10">
        <f>VLOOKUP(B1551,home!$B$2:$E$405,4,FALSE)</f>
        <v>0.54</v>
      </c>
      <c r="K1551" s="12">
        <f t="shared" si="1904"/>
        <v>0.87266666666666604</v>
      </c>
      <c r="L1551" s="12">
        <f t="shared" si="1905"/>
        <v>0.72215999999999936</v>
      </c>
      <c r="M1551" s="13">
        <f t="shared" si="1906"/>
        <v>0.20294370236246456</v>
      </c>
      <c r="N1551" s="13">
        <f t="shared" si="1907"/>
        <v>0.17710220426164394</v>
      </c>
      <c r="O1551" s="13">
        <f t="shared" si="1908"/>
        <v>0.14655782409807727</v>
      </c>
      <c r="P1551" s="13">
        <f t="shared" si="1909"/>
        <v>0.12789612782958867</v>
      </c>
      <c r="Q1551" s="13">
        <f t="shared" si="1910"/>
        <v>7.7275595126163915E-2</v>
      </c>
      <c r="R1551" s="13">
        <f t="shared" si="1911"/>
        <v>5.2919099125333692E-2</v>
      </c>
      <c r="S1551" s="13">
        <f t="shared" si="1912"/>
        <v>2.015019353075017E-2</v>
      </c>
      <c r="T1551" s="13">
        <f t="shared" si="1913"/>
        <v>5.5805343776310481E-2</v>
      </c>
      <c r="U1551" s="13">
        <f t="shared" si="1914"/>
        <v>4.6180733836707837E-2</v>
      </c>
      <c r="V1551" s="13">
        <f t="shared" si="1915"/>
        <v>1.4109724342265169E-3</v>
      </c>
      <c r="W1551" s="13">
        <f t="shared" si="1916"/>
        <v>2.2478612004477445E-2</v>
      </c>
      <c r="X1551" s="13">
        <f t="shared" si="1917"/>
        <v>1.6233154445153417E-2</v>
      </c>
      <c r="Y1551" s="13">
        <f t="shared" si="1918"/>
        <v>5.86146740705599E-3</v>
      </c>
      <c r="Z1551" s="13">
        <f t="shared" si="1919"/>
        <v>1.2738685541450316E-2</v>
      </c>
      <c r="AA1551" s="13">
        <f t="shared" si="1920"/>
        <v>1.1116626249172302E-2</v>
      </c>
      <c r="AB1551" s="13">
        <f t="shared" si="1921"/>
        <v>4.8505545867221769E-3</v>
      </c>
      <c r="AC1551" s="13">
        <f t="shared" si="1922"/>
        <v>5.5575114154551415E-5</v>
      </c>
      <c r="AD1551" s="13">
        <f t="shared" si="1923"/>
        <v>4.9040838523101574E-3</v>
      </c>
      <c r="AE1551" s="13">
        <f t="shared" si="1924"/>
        <v>3.5415331947843006E-3</v>
      </c>
      <c r="AF1551" s="13">
        <f t="shared" si="1925"/>
        <v>1.278776805972714E-3</v>
      </c>
      <c r="AG1551" s="13">
        <f t="shared" si="1926"/>
        <v>3.0782715273375147E-4</v>
      </c>
      <c r="AH1551" s="13">
        <f t="shared" si="1927"/>
        <v>2.299842287653437E-3</v>
      </c>
      <c r="AI1551" s="13">
        <f t="shared" si="1928"/>
        <v>2.0069957030255645E-3</v>
      </c>
      <c r="AJ1551" s="13">
        <f t="shared" si="1929"/>
        <v>8.7571912508682063E-4</v>
      </c>
      <c r="AK1551" s="13">
        <f t="shared" si="1930"/>
        <v>2.5473696327525501E-4</v>
      </c>
      <c r="AL1551" s="13">
        <f t="shared" si="1931"/>
        <v>1.4009485037105792E-6</v>
      </c>
      <c r="AM1551" s="13">
        <f t="shared" si="1932"/>
        <v>8.5592610168986596E-4</v>
      </c>
      <c r="AN1551" s="13">
        <f t="shared" si="1933"/>
        <v>6.1811559359635309E-4</v>
      </c>
      <c r="AO1551" s="13">
        <f t="shared" si="1934"/>
        <v>2.2318917853577093E-4</v>
      </c>
      <c r="AP1551" s="13">
        <f t="shared" si="1935"/>
        <v>5.3726099057130737E-5</v>
      </c>
      <c r="AQ1551" s="13">
        <f t="shared" si="1936"/>
        <v>9.6997099237743704E-6</v>
      </c>
      <c r="AR1551" s="13">
        <f t="shared" si="1937"/>
        <v>3.3217082129036109E-4</v>
      </c>
      <c r="AS1551" s="13">
        <f t="shared" si="1938"/>
        <v>2.8987440337938824E-4</v>
      </c>
      <c r="AT1551" s="13">
        <f t="shared" si="1939"/>
        <v>1.2648186467453964E-4</v>
      </c>
      <c r="AU1551" s="13">
        <f t="shared" si="1940"/>
        <v>3.6792169079771617E-5</v>
      </c>
      <c r="AV1551" s="13">
        <f t="shared" si="1941"/>
        <v>8.0268248875701668E-6</v>
      </c>
      <c r="AW1551" s="13">
        <f t="shared" si="1942"/>
        <v>2.4524574881749538E-8</v>
      </c>
      <c r="AX1551" s="13">
        <f t="shared" si="1943"/>
        <v>1.2448969634578147E-4</v>
      </c>
      <c r="AY1551" s="13">
        <f t="shared" si="1944"/>
        <v>8.9901479113069468E-5</v>
      </c>
      <c r="AZ1551" s="13">
        <f t="shared" si="1945"/>
        <v>3.2461626078147089E-5</v>
      </c>
      <c r="BA1551" s="13">
        <f t="shared" si="1946"/>
        <v>7.8141626295315627E-6</v>
      </c>
      <c r="BB1551" s="13">
        <f t="shared" si="1947"/>
        <v>1.4107689211356264E-6</v>
      </c>
      <c r="BC1551" s="13">
        <f t="shared" si="1948"/>
        <v>2.0376017681746069E-7</v>
      </c>
      <c r="BD1551" s="13">
        <f t="shared" si="1949"/>
        <v>3.9980080050507808E-5</v>
      </c>
      <c r="BE1551" s="13">
        <f t="shared" si="1950"/>
        <v>3.4889283190743124E-5</v>
      </c>
      <c r="BF1551" s="13">
        <f t="shared" si="1951"/>
        <v>1.522335723222757E-5</v>
      </c>
      <c r="BG1551" s="13">
        <f t="shared" si="1952"/>
        <v>4.428305470441306E-6</v>
      </c>
      <c r="BH1551" s="13">
        <f t="shared" si="1953"/>
        <v>9.6610864346794405E-7</v>
      </c>
      <c r="BI1551" s="13">
        <f t="shared" si="1954"/>
        <v>1.686181619066051E-7</v>
      </c>
      <c r="BJ1551" s="14">
        <f t="shared" si="1955"/>
        <v>0.36680553620267353</v>
      </c>
      <c r="BK1551" s="14">
        <f t="shared" si="1956"/>
        <v>0.3525478736988012</v>
      </c>
      <c r="BL1551" s="14">
        <f t="shared" si="1957"/>
        <v>0.26795113381111535</v>
      </c>
      <c r="BM1551" s="14">
        <f t="shared" si="1958"/>
        <v>0.21525879949623003</v>
      </c>
      <c r="BN1551" s="14">
        <f t="shared" si="1959"/>
        <v>0.78469455280327205</v>
      </c>
    </row>
    <row r="1552" spans="1:66" x14ac:dyDescent="0.25">
      <c r="A1552" t="s">
        <v>10</v>
      </c>
      <c r="B1552" t="s">
        <v>226</v>
      </c>
      <c r="C1552" t="s">
        <v>223</v>
      </c>
      <c r="D1552" s="11">
        <v>44471</v>
      </c>
      <c r="E1552" s="10">
        <f>VLOOKUP(A1552,home!$A$2:$E$405,3,FALSE)</f>
        <v>1.58169934640523</v>
      </c>
      <c r="F1552" s="10">
        <f>VLOOKUP(B1552,home!$B$2:$E$405,3,FALSE)</f>
        <v>0.77</v>
      </c>
      <c r="G1552" s="10">
        <f>VLOOKUP(C1552,away!$B$2:$E$405,4,FALSE)</f>
        <v>1.58</v>
      </c>
      <c r="H1552" s="10">
        <f>VLOOKUP(A1552,away!$A$2:$E$405,3,FALSE)</f>
        <v>1.47712418300654</v>
      </c>
      <c r="I1552" s="10">
        <f>VLOOKUP(C1552,away!$B$2:$E$405,3,FALSE)</f>
        <v>0.79</v>
      </c>
      <c r="J1552" s="10">
        <f>VLOOKUP(B1552,home!$B$2:$E$405,4,FALSE)</f>
        <v>0.9</v>
      </c>
      <c r="K1552" s="12">
        <f t="shared" si="1904"/>
        <v>1.9242954248366029</v>
      </c>
      <c r="L1552" s="12">
        <f t="shared" si="1905"/>
        <v>1.05023529411765</v>
      </c>
      <c r="M1552" s="13">
        <f t="shared" si="1906"/>
        <v>5.1071395219198866E-2</v>
      </c>
      <c r="N1552" s="13">
        <f t="shared" si="1907"/>
        <v>9.8276452160326308E-2</v>
      </c>
      <c r="O1552" s="13">
        <f t="shared" si="1908"/>
        <v>5.363698177903406E-2</v>
      </c>
      <c r="P1552" s="13">
        <f t="shared" si="1909"/>
        <v>0.10321339863943944</v>
      </c>
      <c r="Q1552" s="13">
        <f t="shared" si="1910"/>
        <v>9.4556463630644627E-2</v>
      </c>
      <c r="R1552" s="13">
        <f t="shared" si="1911"/>
        <v>2.8165725667143433E-2</v>
      </c>
      <c r="S1552" s="13">
        <f t="shared" si="1912"/>
        <v>5.2147614202534789E-2</v>
      </c>
      <c r="T1552" s="13">
        <f t="shared" si="1913"/>
        <v>9.9306535391854925E-2</v>
      </c>
      <c r="U1552" s="13">
        <f t="shared" si="1914"/>
        <v>5.4199177038486972E-2</v>
      </c>
      <c r="V1552" s="13">
        <f t="shared" si="1915"/>
        <v>1.1709821928217465E-2</v>
      </c>
      <c r="W1552" s="13">
        <f t="shared" si="1916"/>
        <v>6.0651523451059362E-2</v>
      </c>
      <c r="X1552" s="13">
        <f t="shared" si="1917"/>
        <v>6.3698370570306861E-2</v>
      </c>
      <c r="Y1552" s="13">
        <f t="shared" si="1918"/>
        <v>3.3449138475360643E-2</v>
      </c>
      <c r="Z1552" s="13">
        <f t="shared" si="1919"/>
        <v>9.8602130600231441E-3</v>
      </c>
      <c r="AA1552" s="13">
        <f t="shared" si="1920"/>
        <v>1.8973962879316655E-2</v>
      </c>
      <c r="AB1552" s="13">
        <f t="shared" si="1921"/>
        <v>1.8255754979844292E-2</v>
      </c>
      <c r="AC1552" s="13">
        <f t="shared" si="1922"/>
        <v>1.4790697824665251E-3</v>
      </c>
      <c r="AD1552" s="13">
        <f t="shared" si="1923"/>
        <v>2.9177862271560853E-2</v>
      </c>
      <c r="AE1552" s="13">
        <f t="shared" si="1924"/>
        <v>3.064362076449699E-2</v>
      </c>
      <c r="AF1552" s="13">
        <f t="shared" si="1925"/>
        <v>1.6091506033215613E-2</v>
      </c>
      <c r="AG1552" s="13">
        <f t="shared" si="1926"/>
        <v>5.6332891905300471E-3</v>
      </c>
      <c r="AH1552" s="13">
        <f t="shared" si="1927"/>
        <v>2.5888859407890248E-3</v>
      </c>
      <c r="AI1552" s="13">
        <f t="shared" si="1928"/>
        <v>4.9817813712841235E-3</v>
      </c>
      <c r="AJ1552" s="13">
        <f t="shared" si="1929"/>
        <v>4.7932095501491299E-3</v>
      </c>
      <c r="AK1552" s="13">
        <f t="shared" si="1930"/>
        <v>3.0745170692116938E-3</v>
      </c>
      <c r="AL1552" s="13">
        <f t="shared" si="1931"/>
        <v>1.1956581050355044E-4</v>
      </c>
      <c r="AM1552" s="13">
        <f t="shared" si="1932"/>
        <v>1.1229365375135416E-2</v>
      </c>
      <c r="AN1552" s="13">
        <f t="shared" si="1933"/>
        <v>1.1793475847509897E-2</v>
      </c>
      <c r="AO1552" s="13">
        <f t="shared" si="1934"/>
        <v>6.1929622876894788E-3</v>
      </c>
      <c r="AP1552" s="13">
        <f t="shared" si="1935"/>
        <v>2.1680225232236917E-3</v>
      </c>
      <c r="AQ1552" s="13">
        <f t="shared" si="1936"/>
        <v>5.6923344308288076E-4</v>
      </c>
      <c r="AR1552" s="13">
        <f t="shared" si="1937"/>
        <v>5.437878774923223E-4</v>
      </c>
      <c r="AS1552" s="13">
        <f t="shared" si="1938"/>
        <v>1.0464085247400827E-3</v>
      </c>
      <c r="AT1552" s="13">
        <f t="shared" si="1939"/>
        <v>1.0067995683336805E-3</v>
      </c>
      <c r="AU1552" s="13">
        <f t="shared" si="1940"/>
        <v>6.4579326769065597E-4</v>
      </c>
      <c r="AV1552" s="13">
        <f t="shared" si="1941"/>
        <v>3.1067425760185211E-4</v>
      </c>
      <c r="AW1552" s="13">
        <f t="shared" si="1942"/>
        <v>6.7121687689382009E-6</v>
      </c>
      <c r="AX1552" s="13">
        <f t="shared" si="1943"/>
        <v>3.6014360691986077E-3</v>
      </c>
      <c r="AY1552" s="13">
        <f t="shared" si="1944"/>
        <v>3.7823552693807124E-3</v>
      </c>
      <c r="AZ1552" s="13">
        <f t="shared" si="1945"/>
        <v>1.986181499397748E-3</v>
      </c>
      <c r="BA1552" s="13">
        <f t="shared" si="1946"/>
        <v>6.9531930373034308E-4</v>
      </c>
      <c r="BB1552" s="13">
        <f t="shared" si="1947"/>
        <v>1.8256221836472907E-4</v>
      </c>
      <c r="BC1552" s="13">
        <f t="shared" si="1948"/>
        <v>3.8346657019810399E-5</v>
      </c>
      <c r="BD1552" s="13">
        <f t="shared" si="1949"/>
        <v>9.518420357596025E-5</v>
      </c>
      <c r="BE1552" s="13">
        <f t="shared" si="1950"/>
        <v>1.8316252745793608E-4</v>
      </c>
      <c r="BF1552" s="13">
        <f t="shared" si="1951"/>
        <v>1.7622940679440759E-4</v>
      </c>
      <c r="BG1552" s="13">
        <f t="shared" si="1952"/>
        <v>1.1303914707204901E-4</v>
      </c>
      <c r="BH1552" s="13">
        <f t="shared" si="1953"/>
        <v>5.4380178384543923E-5</v>
      </c>
      <c r="BI1552" s="13">
        <f t="shared" si="1954"/>
        <v>2.0928705693435241E-5</v>
      </c>
      <c r="BJ1552" s="14">
        <f t="shared" si="1955"/>
        <v>0.57372402243308973</v>
      </c>
      <c r="BK1552" s="14">
        <f t="shared" si="1956"/>
        <v>0.22352322085174131</v>
      </c>
      <c r="BL1552" s="14">
        <f t="shared" si="1957"/>
        <v>0.19286638394009631</v>
      </c>
      <c r="BM1552" s="14">
        <f t="shared" si="1958"/>
        <v>0.56727778008855212</v>
      </c>
      <c r="BN1552" s="14">
        <f t="shared" si="1959"/>
        <v>0.42892041709578671</v>
      </c>
    </row>
    <row r="1553" spans="1:66" x14ac:dyDescent="0.25">
      <c r="A1553" t="s">
        <v>10</v>
      </c>
      <c r="B1553" t="s">
        <v>38</v>
      </c>
      <c r="C1553" t="s">
        <v>41</v>
      </c>
      <c r="D1553" s="11">
        <v>44471</v>
      </c>
      <c r="E1553" s="10">
        <f>VLOOKUP(A1553,home!$A$2:$E$405,3,FALSE)</f>
        <v>1.58169934640523</v>
      </c>
      <c r="F1553" s="10">
        <f>VLOOKUP(B1553,home!$B$2:$E$405,3,FALSE)</f>
        <v>0.79</v>
      </c>
      <c r="G1553" s="10">
        <f>VLOOKUP(C1553,away!$B$2:$E$405,4,FALSE)</f>
        <v>0.91</v>
      </c>
      <c r="H1553" s="10">
        <f>VLOOKUP(A1553,away!$A$2:$E$405,3,FALSE)</f>
        <v>1.47712418300654</v>
      </c>
      <c r="I1553" s="10">
        <f>VLOOKUP(C1553,away!$B$2:$E$405,3,FALSE)</f>
        <v>1.33</v>
      </c>
      <c r="J1553" s="10">
        <f>VLOOKUP(B1553,home!$B$2:$E$405,4,FALSE)</f>
        <v>0.76</v>
      </c>
      <c r="K1553" s="12">
        <f t="shared" si="1904"/>
        <v>1.1370836601307202</v>
      </c>
      <c r="L1553" s="12">
        <f t="shared" si="1905"/>
        <v>1.4930771241830108</v>
      </c>
      <c r="M1553" s="13">
        <f t="shared" si="1906"/>
        <v>7.2066874084301943E-2</v>
      </c>
      <c r="N1553" s="13">
        <f t="shared" si="1907"/>
        <v>8.1946064957957809E-2</v>
      </c>
      <c r="O1553" s="13">
        <f t="shared" si="1908"/>
        <v>0.10760140110664872</v>
      </c>
      <c r="P1553" s="13">
        <f t="shared" si="1909"/>
        <v>0.12235179500554184</v>
      </c>
      <c r="Q1553" s="13">
        <f t="shared" si="1910"/>
        <v>4.6589765737852215E-2</v>
      </c>
      <c r="R1553" s="13">
        <f t="shared" si="1911"/>
        <v>8.0328595261188851E-2</v>
      </c>
      <c r="S1553" s="13">
        <f t="shared" si="1912"/>
        <v>5.1930800146703551E-2</v>
      </c>
      <c r="T1553" s="13">
        <f t="shared" si="1913"/>
        <v>6.9562113444232562E-2</v>
      </c>
      <c r="U1553" s="13">
        <f t="shared" si="1914"/>
        <v>9.1340333112751831E-2</v>
      </c>
      <c r="V1553" s="13">
        <f t="shared" si="1915"/>
        <v>9.7961892181646811E-3</v>
      </c>
      <c r="W1553" s="13">
        <f t="shared" si="1916"/>
        <v>1.7658820449943272E-2</v>
      </c>
      <c r="X1553" s="13">
        <f t="shared" si="1917"/>
        <v>2.6365980853865444E-2</v>
      </c>
      <c r="Y1553" s="13">
        <f t="shared" si="1918"/>
        <v>1.9683221434776868E-2</v>
      </c>
      <c r="Z1553" s="13">
        <f t="shared" si="1919"/>
        <v>3.9978929334078955E-2</v>
      </c>
      <c r="AA1553" s="13">
        <f t="shared" si="1920"/>
        <v>4.5459387295301912E-2</v>
      </c>
      <c r="AB1553" s="13">
        <f t="shared" si="1921"/>
        <v>2.5845563246520934E-2</v>
      </c>
      <c r="AC1553" s="13">
        <f t="shared" si="1922"/>
        <v>1.0394697202128489E-3</v>
      </c>
      <c r="AD1553" s="13">
        <f t="shared" si="1923"/>
        <v>5.0198890477031743E-3</v>
      </c>
      <c r="AE1553" s="13">
        <f t="shared" si="1924"/>
        <v>7.4950815030624491E-3</v>
      </c>
      <c r="AF1553" s="13">
        <f t="shared" si="1925"/>
        <v>5.5953673680548795E-3</v>
      </c>
      <c r="AG1553" s="13">
        <f t="shared" si="1926"/>
        <v>2.7847716728809468E-3</v>
      </c>
      <c r="AH1553" s="13">
        <f t="shared" si="1927"/>
        <v>1.4922906209510603E-2</v>
      </c>
      <c r="AI1553" s="13">
        <f t="shared" si="1928"/>
        <v>1.6968592812497768E-2</v>
      </c>
      <c r="AJ1553" s="13">
        <f t="shared" si="1929"/>
        <v>9.647354811251398E-3</v>
      </c>
      <c r="AK1553" s="13">
        <f t="shared" si="1930"/>
        <v>3.6566165064524842E-3</v>
      </c>
      <c r="AL1553" s="13">
        <f t="shared" si="1931"/>
        <v>7.0590538434164537E-5</v>
      </c>
      <c r="AM1553" s="13">
        <f t="shared" si="1932"/>
        <v>1.1416067623624877E-3</v>
      </c>
      <c r="AN1553" s="13">
        <f t="shared" si="1933"/>
        <v>1.7045069416960611E-3</v>
      </c>
      <c r="AO1553" s="13">
        <f t="shared" si="1934"/>
        <v>1.2724801613287668E-3</v>
      </c>
      <c r="AP1553" s="13">
        <f t="shared" si="1935"/>
        <v>6.3330367328556293E-4</v>
      </c>
      <c r="AQ1553" s="13">
        <f t="shared" si="1936"/>
        <v>2.3639280681093629E-4</v>
      </c>
      <c r="AR1553" s="13">
        <f t="shared" si="1937"/>
        <v>4.4562099775497755E-3</v>
      </c>
      <c r="AS1553" s="13">
        <f t="shared" si="1938"/>
        <v>5.0670835515833337E-3</v>
      </c>
      <c r="AT1553" s="13">
        <f t="shared" si="1939"/>
        <v>2.8808489555112735E-3</v>
      </c>
      <c r="AU1553" s="13">
        <f t="shared" si="1940"/>
        <v>1.0919220915388403E-3</v>
      </c>
      <c r="AV1553" s="13">
        <f t="shared" si="1941"/>
        <v>3.104016921061438E-4</v>
      </c>
      <c r="AW1553" s="13">
        <f t="shared" si="1942"/>
        <v>3.329037245525183E-6</v>
      </c>
      <c r="AX1553" s="13">
        <f t="shared" si="1943"/>
        <v>2.163503992961868E-4</v>
      </c>
      <c r="AY1553" s="13">
        <f t="shared" si="1944"/>
        <v>3.2302783199699672E-4</v>
      </c>
      <c r="AZ1553" s="13">
        <f t="shared" si="1945"/>
        <v>2.411527332145743E-4</v>
      </c>
      <c r="BA1553" s="13">
        <f t="shared" si="1946"/>
        <v>1.200198764656298E-4</v>
      </c>
      <c r="BB1553" s="13">
        <f t="shared" si="1947"/>
        <v>4.4799732999525683E-5</v>
      </c>
      <c r="BC1553" s="13">
        <f t="shared" si="1948"/>
        <v>1.3377891302219704E-5</v>
      </c>
      <c r="BD1553" s="13">
        <f t="shared" si="1949"/>
        <v>1.1089108630059424E-3</v>
      </c>
      <c r="BE1553" s="13">
        <f t="shared" si="1950"/>
        <v>1.2609244228655126E-3</v>
      </c>
      <c r="BF1553" s="13">
        <f t="shared" si="1951"/>
        <v>7.1688827895006666E-4</v>
      </c>
      <c r="BG1553" s="13">
        <f t="shared" si="1952"/>
        <v>2.7172064937778482E-4</v>
      </c>
      <c r="BH1553" s="13">
        <f t="shared" si="1953"/>
        <v>7.7242277631896887E-5</v>
      </c>
      <c r="BI1553" s="13">
        <f t="shared" si="1954"/>
        <v>1.7566186353302107E-5</v>
      </c>
      <c r="BJ1553" s="14">
        <f t="shared" si="1955"/>
        <v>0.28864809528108853</v>
      </c>
      <c r="BK1553" s="14">
        <f t="shared" si="1956"/>
        <v>0.25757874654535601</v>
      </c>
      <c r="BL1553" s="14">
        <f t="shared" si="1957"/>
        <v>0.41303046930859838</v>
      </c>
      <c r="BM1553" s="14">
        <f t="shared" si="1958"/>
        <v>0.48803204552087898</v>
      </c>
      <c r="BN1553" s="14">
        <f t="shared" si="1959"/>
        <v>0.51088449615349141</v>
      </c>
    </row>
    <row r="1554" spans="1:66" x14ac:dyDescent="0.25">
      <c r="A1554" t="s">
        <v>10</v>
      </c>
      <c r="B1554" t="s">
        <v>12</v>
      </c>
      <c r="C1554" t="s">
        <v>224</v>
      </c>
      <c r="D1554" s="11">
        <v>44471</v>
      </c>
      <c r="E1554" s="10">
        <f>VLOOKUP(A1554,home!$A$2:$E$405,3,FALSE)</f>
        <v>1.58169934640523</v>
      </c>
      <c r="F1554" s="10">
        <f>VLOOKUP(B1554,home!$B$2:$E$405,3,FALSE)</f>
        <v>1.62</v>
      </c>
      <c r="G1554" s="10">
        <f>VLOOKUP(C1554,away!$B$2:$E$405,4,FALSE)</f>
        <v>0.91</v>
      </c>
      <c r="H1554" s="10">
        <f>VLOOKUP(A1554,away!$A$2:$E$405,3,FALSE)</f>
        <v>1.47712418300654</v>
      </c>
      <c r="I1554" s="10">
        <f>VLOOKUP(C1554,away!$B$2:$E$405,3,FALSE)</f>
        <v>1.05</v>
      </c>
      <c r="J1554" s="10">
        <f>VLOOKUP(B1554,home!$B$2:$E$405,4,FALSE)</f>
        <v>1.05</v>
      </c>
      <c r="K1554" s="12">
        <f t="shared" si="1904"/>
        <v>2.3317411764705906</v>
      </c>
      <c r="L1554" s="12">
        <f t="shared" si="1905"/>
        <v>1.6285294117647104</v>
      </c>
      <c r="M1554" s="13">
        <f t="shared" si="1906"/>
        <v>1.9057956734974669E-2</v>
      </c>
      <c r="N1554" s="13">
        <f t="shared" si="1907"/>
        <v>4.4438222458335445E-2</v>
      </c>
      <c r="O1554" s="13">
        <f t="shared" si="1908"/>
        <v>3.10364430710456E-2</v>
      </c>
      <c r="P1554" s="13">
        <f t="shared" si="1909"/>
        <v>7.2368952279942375E-2</v>
      </c>
      <c r="Q1554" s="13">
        <f t="shared" si="1910"/>
        <v>5.1809216557630468E-2</v>
      </c>
      <c r="R1554" s="13">
        <f t="shared" si="1911"/>
        <v>2.5271880188879412E-2</v>
      </c>
      <c r="S1554" s="13">
        <f t="shared" si="1912"/>
        <v>6.8701820018371704E-2</v>
      </c>
      <c r="T1554" s="13">
        <f t="shared" si="1913"/>
        <v>8.4372832964588446E-2</v>
      </c>
      <c r="U1554" s="13">
        <f t="shared" si="1914"/>
        <v>5.8927483643241491E-2</v>
      </c>
      <c r="V1554" s="13">
        <f t="shared" si="1915"/>
        <v>2.8986893935023111E-2</v>
      </c>
      <c r="W1554" s="13">
        <f t="shared" si="1916"/>
        <v>4.0268561189369619E-2</v>
      </c>
      <c r="X1554" s="13">
        <f t="shared" si="1917"/>
        <v>6.5578536266335349E-2</v>
      </c>
      <c r="Y1554" s="13">
        <f t="shared" si="1918"/>
        <v>5.3398287545102931E-2</v>
      </c>
      <c r="Z1554" s="13">
        <f t="shared" si="1919"/>
        <v>1.371866672606134E-2</v>
      </c>
      <c r="AA1554" s="13">
        <f t="shared" si="1920"/>
        <v>3.1988380091434218E-2</v>
      </c>
      <c r="AB1554" s="13">
        <f t="shared" si="1921"/>
        <v>3.7294311513894625E-2</v>
      </c>
      <c r="AC1554" s="13">
        <f t="shared" si="1922"/>
        <v>6.8795122330641192E-3</v>
      </c>
      <c r="AD1554" s="13">
        <f t="shared" si="1923"/>
        <v>2.3473965560619682E-2</v>
      </c>
      <c r="AE1554" s="13">
        <f t="shared" si="1924"/>
        <v>3.822804332622104E-2</v>
      </c>
      <c r="AF1554" s="13">
        <f t="shared" si="1925"/>
        <v>3.1127746455483316E-2</v>
      </c>
      <c r="AG1554" s="13">
        <f t="shared" si="1926"/>
        <v>1.6897483541569763E-2</v>
      </c>
      <c r="AH1554" s="13">
        <f t="shared" si="1927"/>
        <v>5.5853130633971943E-3</v>
      </c>
      <c r="AI1554" s="13">
        <f t="shared" si="1928"/>
        <v>1.3023504453402331E-2</v>
      </c>
      <c r="AJ1554" s="13">
        <f t="shared" si="1929"/>
        <v>1.5183720797973166E-2</v>
      </c>
      <c r="AK1554" s="13">
        <f t="shared" si="1930"/>
        <v>1.1801502332222309E-2</v>
      </c>
      <c r="AL1554" s="13">
        <f t="shared" si="1931"/>
        <v>1.0449453725335225E-3</v>
      </c>
      <c r="AM1554" s="13">
        <f t="shared" si="1932"/>
        <v>1.0947042414549892E-2</v>
      </c>
      <c r="AN1554" s="13">
        <f t="shared" si="1933"/>
        <v>1.7827580543930268E-2</v>
      </c>
      <c r="AO1554" s="13">
        <f t="shared" si="1934"/>
        <v>1.4516369628197382E-2</v>
      </c>
      <c r="AP1554" s="13">
        <f t="shared" si="1935"/>
        <v>7.8801116305224628E-3</v>
      </c>
      <c r="AQ1554" s="13">
        <f t="shared" si="1936"/>
        <v>3.2082483895737495E-3</v>
      </c>
      <c r="AR1554" s="13">
        <f t="shared" si="1937"/>
        <v>1.8191693195311956E-3</v>
      </c>
      <c r="AS1554" s="13">
        <f t="shared" si="1938"/>
        <v>4.2418320093228733E-3</v>
      </c>
      <c r="AT1554" s="13">
        <f t="shared" si="1939"/>
        <v>4.945427179904564E-3</v>
      </c>
      <c r="AU1554" s="13">
        <f t="shared" si="1940"/>
        <v>3.8438187302067676E-3</v>
      </c>
      <c r="AV1554" s="13">
        <f t="shared" si="1941"/>
        <v>2.2406976020280058E-3</v>
      </c>
      <c r="AW1554" s="13">
        <f t="shared" si="1942"/>
        <v>1.1022168216730864E-4</v>
      </c>
      <c r="AX1554" s="13">
        <f t="shared" si="1943"/>
        <v>4.2542782597626691E-3</v>
      </c>
      <c r="AY1554" s="13">
        <f t="shared" si="1944"/>
        <v>6.9282172718546954E-3</v>
      </c>
      <c r="AZ1554" s="13">
        <f t="shared" si="1945"/>
        <v>5.6414027991558181E-3</v>
      </c>
      <c r="BA1554" s="13">
        <f t="shared" si="1946"/>
        <v>3.0623967940123383E-3</v>
      </c>
      <c r="BB1554" s="13">
        <f t="shared" si="1947"/>
        <v>1.2468008123857619E-3</v>
      </c>
      <c r="BC1554" s="13">
        <f t="shared" si="1948"/>
        <v>4.0609035871646924E-4</v>
      </c>
      <c r="BD1554" s="13">
        <f t="shared" si="1949"/>
        <v>4.9376179030609108E-4</v>
      </c>
      <c r="BE1554" s="13">
        <f t="shared" si="1950"/>
        <v>1.1513246978245499E-3</v>
      </c>
      <c r="BF1554" s="13">
        <f t="shared" si="1951"/>
        <v>1.3422956027025316E-3</v>
      </c>
      <c r="BG1554" s="13">
        <f t="shared" si="1952"/>
        <v>1.0432953092723006E-3</v>
      </c>
      <c r="BH1554" s="13">
        <f t="shared" si="1953"/>
        <v>6.0817365796221091E-4</v>
      </c>
      <c r="BI1554" s="13">
        <f t="shared" si="1954"/>
        <v>2.836207121430456E-4</v>
      </c>
      <c r="BJ1554" s="14">
        <f t="shared" si="1955"/>
        <v>0.52551143476791751</v>
      </c>
      <c r="BK1554" s="14">
        <f t="shared" si="1956"/>
        <v>0.20396829784576417</v>
      </c>
      <c r="BL1554" s="14">
        <f t="shared" si="1957"/>
        <v>0.25212595576669444</v>
      </c>
      <c r="BM1554" s="14">
        <f t="shared" si="1958"/>
        <v>0.74452368822594206</v>
      </c>
      <c r="BN1554" s="14">
        <f t="shared" si="1959"/>
        <v>0.24398267129080797</v>
      </c>
    </row>
    <row r="1555" spans="1:66" x14ac:dyDescent="0.25">
      <c r="A1555" t="s">
        <v>10</v>
      </c>
      <c r="B1555" t="s">
        <v>11</v>
      </c>
      <c r="C1555" t="s">
        <v>39</v>
      </c>
      <c r="D1555" s="11">
        <v>44471</v>
      </c>
      <c r="E1555" s="10">
        <f>VLOOKUP(A1555,home!$A$2:$E$405,3,FALSE)</f>
        <v>1.58169934640523</v>
      </c>
      <c r="F1555" s="10">
        <f>VLOOKUP(B1555,home!$B$2:$E$405,3,FALSE)</f>
        <v>0.95</v>
      </c>
      <c r="G1555" s="10">
        <f>VLOOKUP(C1555,away!$B$2:$E$405,4,FALSE)</f>
        <v>1.19</v>
      </c>
      <c r="H1555" s="10">
        <f>VLOOKUP(A1555,away!$A$2:$E$405,3,FALSE)</f>
        <v>1.47712418300654</v>
      </c>
      <c r="I1555" s="10">
        <f>VLOOKUP(C1555,away!$B$2:$E$405,3,FALSE)</f>
        <v>1.1200000000000001</v>
      </c>
      <c r="J1555" s="10">
        <f>VLOOKUP(B1555,home!$B$2:$E$405,4,FALSE)</f>
        <v>1.1000000000000001</v>
      </c>
      <c r="K1555" s="12">
        <f t="shared" si="1904"/>
        <v>1.7881111111111123</v>
      </c>
      <c r="L1555" s="12">
        <f t="shared" si="1905"/>
        <v>1.8198169934640576</v>
      </c>
      <c r="M1555" s="13">
        <f t="shared" si="1906"/>
        <v>2.7107953567643856E-2</v>
      </c>
      <c r="N1555" s="13">
        <f t="shared" si="1907"/>
        <v>4.8472032973788104E-2</v>
      </c>
      <c r="O1555" s="13">
        <f t="shared" si="1908"/>
        <v>4.9331514560432915E-2</v>
      </c>
      <c r="P1555" s="13">
        <f t="shared" si="1909"/>
        <v>8.8210229313449739E-2</v>
      </c>
      <c r="Q1555" s="13">
        <f t="shared" si="1910"/>
        <v>4.3336690369287362E-2</v>
      </c>
      <c r="R1555" s="13">
        <f t="shared" si="1911"/>
        <v>4.488716425519771E-2</v>
      </c>
      <c r="S1555" s="13">
        <f t="shared" si="1912"/>
        <v>7.1759793081714471E-2</v>
      </c>
      <c r="T1555" s="13">
        <f t="shared" si="1913"/>
        <v>7.886484557451931E-2</v>
      </c>
      <c r="U1555" s="13">
        <f t="shared" si="1914"/>
        <v>8.0263237150988598E-2</v>
      </c>
      <c r="V1555" s="13">
        <f t="shared" si="1915"/>
        <v>2.5945430810056434E-2</v>
      </c>
      <c r="W1555" s="13">
        <f t="shared" si="1916"/>
        <v>2.5830272522701557E-2</v>
      </c>
      <c r="X1555" s="13">
        <f t="shared" si="1917"/>
        <v>4.7006368882620005E-2</v>
      </c>
      <c r="Y1555" s="13">
        <f t="shared" si="1918"/>
        <v>4.2771494446815994E-2</v>
      </c>
      <c r="Z1555" s="13">
        <f t="shared" si="1919"/>
        <v>2.7228808100007065E-2</v>
      </c>
      <c r="AA1555" s="13">
        <f t="shared" si="1920"/>
        <v>4.8688134305934896E-2</v>
      </c>
      <c r="AB1555" s="13">
        <f t="shared" si="1921"/>
        <v>4.3529896965856164E-2</v>
      </c>
      <c r="AC1555" s="13">
        <f t="shared" si="1922"/>
        <v>5.2767087242502715E-3</v>
      </c>
      <c r="AD1555" s="13">
        <f t="shared" si="1923"/>
        <v>1.1546849325217681E-2</v>
      </c>
      <c r="AE1555" s="13">
        <f t="shared" si="1924"/>
        <v>2.101315262300012E-2</v>
      </c>
      <c r="AF1555" s="13">
        <f t="shared" si="1925"/>
        <v>1.9120046114794731E-2</v>
      </c>
      <c r="AG1555" s="13">
        <f t="shared" si="1926"/>
        <v>1.1598328278506626E-2</v>
      </c>
      <c r="AH1555" s="13">
        <f t="shared" si="1927"/>
        <v>1.2387861923041161E-2</v>
      </c>
      <c r="AI1555" s="13">
        <f t="shared" si="1928"/>
        <v>2.2150873547500175E-2</v>
      </c>
      <c r="AJ1555" s="13">
        <f t="shared" si="1929"/>
        <v>1.9804111555551143E-2</v>
      </c>
      <c r="AK1555" s="13">
        <f t="shared" si="1930"/>
        <v>1.1803983972721657E-2</v>
      </c>
      <c r="AL1555" s="13">
        <f t="shared" si="1931"/>
        <v>6.8682379202828728E-4</v>
      </c>
      <c r="AM1555" s="13">
        <f t="shared" si="1932"/>
        <v>4.129409915349519E-3</v>
      </c>
      <c r="AN1555" s="13">
        <f t="shared" si="1933"/>
        <v>7.5147703369320305E-3</v>
      </c>
      <c r="AO1555" s="13">
        <f t="shared" si="1934"/>
        <v>6.8377533805642661E-3</v>
      </c>
      <c r="AP1555" s="13">
        <f t="shared" si="1935"/>
        <v>4.1478199330223856E-3</v>
      </c>
      <c r="AQ1555" s="13">
        <f t="shared" si="1936"/>
        <v>1.8870682999857717E-3</v>
      </c>
      <c r="AR1555" s="13">
        <f t="shared" si="1937"/>
        <v>4.5087283280473272E-3</v>
      </c>
      <c r="AS1555" s="13">
        <f t="shared" si="1938"/>
        <v>8.0621072203628553E-3</v>
      </c>
      <c r="AT1555" s="13">
        <f t="shared" si="1939"/>
        <v>7.2079717498499734E-3</v>
      </c>
      <c r="AU1555" s="13">
        <f t="shared" si="1940"/>
        <v>4.2962181248272484E-3</v>
      </c>
      <c r="AV1555" s="13">
        <f t="shared" si="1941"/>
        <v>1.9205288411901381E-3</v>
      </c>
      <c r="AW1555" s="13">
        <f t="shared" si="1942"/>
        <v>6.2081906905997326E-5</v>
      </c>
      <c r="AX1555" s="13">
        <f t="shared" si="1943"/>
        <v>1.2306406253281452E-3</v>
      </c>
      <c r="AY1555" s="13">
        <f t="shared" si="1944"/>
        <v>2.2395407228193928E-3</v>
      </c>
      <c r="AZ1555" s="13">
        <f t="shared" si="1945"/>
        <v>2.0377771324707554E-3</v>
      </c>
      <c r="BA1555" s="13">
        <f t="shared" si="1946"/>
        <v>1.2361271515209126E-3</v>
      </c>
      <c r="BB1555" s="13">
        <f t="shared" si="1947"/>
        <v>5.6238129910501922E-4</v>
      </c>
      <c r="BC1555" s="13">
        <f t="shared" si="1948"/>
        <v>2.0468620898354134E-4</v>
      </c>
      <c r="BD1555" s="13">
        <f t="shared" si="1949"/>
        <v>1.3675100717155523E-3</v>
      </c>
      <c r="BE1555" s="13">
        <f t="shared" si="1950"/>
        <v>2.4452599537909334E-3</v>
      </c>
      <c r="BF1555" s="13">
        <f t="shared" si="1951"/>
        <v>2.1861982464643067E-3</v>
      </c>
      <c r="BG1555" s="13">
        <f t="shared" si="1952"/>
        <v>1.3030551251981524E-3</v>
      </c>
      <c r="BH1555" s="13">
        <f t="shared" si="1953"/>
        <v>5.8250183693927453E-4</v>
      </c>
      <c r="BI1555" s="13">
        <f t="shared" si="1954"/>
        <v>2.0831560137475014E-4</v>
      </c>
      <c r="BJ1555" s="14">
        <f t="shared" si="1955"/>
        <v>0.38158805611733321</v>
      </c>
      <c r="BK1555" s="14">
        <f t="shared" si="1956"/>
        <v>0.22122648001196243</v>
      </c>
      <c r="BL1555" s="14">
        <f t="shared" si="1957"/>
        <v>0.36693517333698483</v>
      </c>
      <c r="BM1555" s="14">
        <f t="shared" si="1958"/>
        <v>0.6934554737105747</v>
      </c>
      <c r="BN1555" s="14">
        <f t="shared" si="1959"/>
        <v>0.30134558503979975</v>
      </c>
    </row>
    <row r="1556" spans="1:66" x14ac:dyDescent="0.25">
      <c r="A1556" t="s">
        <v>10</v>
      </c>
      <c r="B1556" t="s">
        <v>220</v>
      </c>
      <c r="C1556" t="s">
        <v>219</v>
      </c>
      <c r="D1556" s="11">
        <v>44471</v>
      </c>
      <c r="E1556" s="10">
        <f>VLOOKUP(A1556,home!$A$2:$E$405,3,FALSE)</f>
        <v>1.58169934640523</v>
      </c>
      <c r="F1556" s="10">
        <f>VLOOKUP(B1556,home!$B$2:$E$405,3,FALSE)</f>
        <v>1.19</v>
      </c>
      <c r="G1556" s="10">
        <f>VLOOKUP(C1556,away!$B$2:$E$405,4,FALSE)</f>
        <v>0.49</v>
      </c>
      <c r="H1556" s="10">
        <f>VLOOKUP(A1556,away!$A$2:$E$405,3,FALSE)</f>
        <v>1.47712418300654</v>
      </c>
      <c r="I1556" s="10">
        <f>VLOOKUP(C1556,away!$B$2:$E$405,3,FALSE)</f>
        <v>0.56000000000000005</v>
      </c>
      <c r="J1556" s="10">
        <f>VLOOKUP(B1556,home!$B$2:$E$405,4,FALSE)</f>
        <v>0.59</v>
      </c>
      <c r="K1556" s="12">
        <f t="shared" si="1904"/>
        <v>0.92228888888888949</v>
      </c>
      <c r="L1556" s="12">
        <f t="shared" si="1905"/>
        <v>0.48804183006536084</v>
      </c>
      <c r="M1556" s="13">
        <f t="shared" si="1906"/>
        <v>0.24406255369226265</v>
      </c>
      <c r="N1556" s="13">
        <f t="shared" si="1907"/>
        <v>0.22509618146422183</v>
      </c>
      <c r="O1556" s="13">
        <f t="shared" si="1908"/>
        <v>0.11911273535439725</v>
      </c>
      <c r="P1556" s="13">
        <f t="shared" si="1909"/>
        <v>0.10985635234252338</v>
      </c>
      <c r="Q1556" s="13">
        <f t="shared" si="1910"/>
        <v>0.1038018535478845</v>
      </c>
      <c r="R1556" s="13">
        <f t="shared" si="1911"/>
        <v>2.9065998673225513E-2</v>
      </c>
      <c r="S1556" s="13">
        <f t="shared" si="1912"/>
        <v>1.2362013311166995E-2</v>
      </c>
      <c r="T1556" s="13">
        <f t="shared" si="1913"/>
        <v>5.065964656968612E-2</v>
      </c>
      <c r="U1556" s="13">
        <f t="shared" si="1914"/>
        <v>2.6807247620775094E-2</v>
      </c>
      <c r="V1556" s="13">
        <f t="shared" si="1915"/>
        <v>6.1825938993896861E-4</v>
      </c>
      <c r="W1556" s="13">
        <f t="shared" si="1916"/>
        <v>3.1911765391095213E-2</v>
      </c>
      <c r="X1556" s="13">
        <f t="shared" si="1917"/>
        <v>1.5574276382086553E-2</v>
      </c>
      <c r="Y1556" s="13">
        <f t="shared" si="1918"/>
        <v>3.8004491737286235E-3</v>
      </c>
      <c r="Z1556" s="13">
        <f t="shared" si="1919"/>
        <v>4.728474395052776E-3</v>
      </c>
      <c r="AA1556" s="13">
        <f t="shared" si="1920"/>
        <v>4.3610193959527886E-3</v>
      </c>
      <c r="AB1556" s="13">
        <f t="shared" si="1921"/>
        <v>2.0110598665580969E-3</v>
      </c>
      <c r="AC1556" s="13">
        <f t="shared" si="1922"/>
        <v>1.7393010611597278E-5</v>
      </c>
      <c r="AD1556" s="13">
        <f t="shared" si="1923"/>
        <v>7.3579666612590281E-3</v>
      </c>
      <c r="AE1556" s="13">
        <f t="shared" si="1924"/>
        <v>3.5909955149207688E-3</v>
      </c>
      <c r="AF1556" s="13">
        <f t="shared" si="1925"/>
        <v>8.7627801142921725E-4</v>
      </c>
      <c r="AG1556" s="13">
        <f t="shared" si="1926"/>
        <v>1.4255344144798344E-4</v>
      </c>
      <c r="AH1556" s="13">
        <f t="shared" si="1927"/>
        <v>5.7692332429468932E-4</v>
      </c>
      <c r="AI1556" s="13">
        <f t="shared" si="1928"/>
        <v>5.3208997173783345E-4</v>
      </c>
      <c r="AJ1556" s="13">
        <f t="shared" si="1929"/>
        <v>2.453703344115035E-4</v>
      </c>
      <c r="AK1556" s="13">
        <f t="shared" si="1930"/>
        <v>7.5434111030226947E-5</v>
      </c>
      <c r="AL1556" s="13">
        <f t="shared" si="1931"/>
        <v>3.1315458650065829E-7</v>
      </c>
      <c r="AM1556" s="13">
        <f t="shared" si="1932"/>
        <v>1.3572341792988168E-3</v>
      </c>
      <c r="AN1556" s="13">
        <f t="shared" si="1933"/>
        <v>6.6238705269225265E-4</v>
      </c>
      <c r="AO1556" s="13">
        <f t="shared" si="1934"/>
        <v>1.6163629470376375E-4</v>
      </c>
      <c r="AP1556" s="13">
        <f t="shared" si="1935"/>
        <v>2.6295091024069617E-5</v>
      </c>
      <c r="AQ1556" s="13">
        <f t="shared" si="1936"/>
        <v>3.2082760862805451E-6</v>
      </c>
      <c r="AR1556" s="13">
        <f t="shared" si="1937"/>
        <v>5.6312542999234388E-5</v>
      </c>
      <c r="AS1556" s="13">
        <f t="shared" si="1938"/>
        <v>5.19364327132717E-5</v>
      </c>
      <c r="AT1556" s="13">
        <f t="shared" si="1939"/>
        <v>2.3950197409987963E-5</v>
      </c>
      <c r="AU1556" s="13">
        <f t="shared" si="1940"/>
        <v>7.3630003193091201E-6</v>
      </c>
      <c r="AV1556" s="13">
        <f t="shared" si="1941"/>
        <v>1.697703345846036E-6</v>
      </c>
      <c r="AW1556" s="13">
        <f t="shared" si="1942"/>
        <v>3.9154375329702962E-9</v>
      </c>
      <c r="AX1556" s="13">
        <f t="shared" si="1943"/>
        <v>2.0862700053125483E-4</v>
      </c>
      <c r="AY1556" s="13">
        <f t="shared" si="1944"/>
        <v>1.0181870314032061E-4</v>
      </c>
      <c r="AZ1556" s="13">
        <f t="shared" si="1945"/>
        <v>2.4845893107741882E-5</v>
      </c>
      <c r="BA1556" s="13">
        <f t="shared" si="1946"/>
        <v>4.0419450473035612E-6</v>
      </c>
      <c r="BB1556" s="13">
        <f t="shared" si="1947"/>
        <v>4.9315956447741282E-7</v>
      </c>
      <c r="BC1556" s="13">
        <f t="shared" si="1948"/>
        <v>4.8136499272358605E-8</v>
      </c>
      <c r="BD1556" s="13">
        <f t="shared" si="1949"/>
        <v>4.5804794234967738E-6</v>
      </c>
      <c r="BE1556" s="13">
        <f t="shared" si="1950"/>
        <v>4.224525278075261E-6</v>
      </c>
      <c r="BF1556" s="13">
        <f t="shared" si="1951"/>
        <v>1.9481163623995297E-6</v>
      </c>
      <c r="BG1556" s="13">
        <f t="shared" si="1952"/>
        <v>5.9890869176790924E-7</v>
      </c>
      <c r="BH1556" s="13">
        <f t="shared" si="1953"/>
        <v>1.380917079691308E-7</v>
      </c>
      <c r="BI1556" s="13">
        <f t="shared" si="1954"/>
        <v>2.547208958152374E-8</v>
      </c>
      <c r="BJ1556" s="14">
        <f t="shared" si="1955"/>
        <v>0.44536260188945542</v>
      </c>
      <c r="BK1556" s="14">
        <f t="shared" si="1956"/>
        <v>0.36701870360423039</v>
      </c>
      <c r="BL1556" s="14">
        <f t="shared" si="1957"/>
        <v>0.18294065412272395</v>
      </c>
      <c r="BM1556" s="14">
        <f t="shared" si="1958"/>
        <v>0.16895294414924461</v>
      </c>
      <c r="BN1556" s="14">
        <f t="shared" si="1959"/>
        <v>0.83099567507451511</v>
      </c>
    </row>
    <row r="1557" spans="1:66" x14ac:dyDescent="0.25">
      <c r="A1557" t="s">
        <v>10</v>
      </c>
      <c r="B1557" t="s">
        <v>225</v>
      </c>
      <c r="C1557" t="s">
        <v>37</v>
      </c>
      <c r="D1557" s="11">
        <v>44471</v>
      </c>
      <c r="E1557" s="10">
        <f>VLOOKUP(A1557,home!$A$2:$E$405,3,FALSE)</f>
        <v>1.58169934640523</v>
      </c>
      <c r="F1557" s="10">
        <f>VLOOKUP(B1557,home!$B$2:$E$405,3,FALSE)</f>
        <v>0.77</v>
      </c>
      <c r="G1557" s="10">
        <f>VLOOKUP(C1557,away!$B$2:$E$405,4,FALSE)</f>
        <v>1.19</v>
      </c>
      <c r="H1557" s="10">
        <f>VLOOKUP(A1557,away!$A$2:$E$405,3,FALSE)</f>
        <v>1.47712418300654</v>
      </c>
      <c r="I1557" s="10">
        <f>VLOOKUP(C1557,away!$B$2:$E$405,3,FALSE)</f>
        <v>0.63</v>
      </c>
      <c r="J1557" s="10">
        <f>VLOOKUP(B1557,home!$B$2:$E$405,4,FALSE)</f>
        <v>1.2</v>
      </c>
      <c r="K1557" s="12">
        <f t="shared" si="1904"/>
        <v>1.4493111111111121</v>
      </c>
      <c r="L1557" s="12">
        <f t="shared" si="1905"/>
        <v>1.1167058823529443</v>
      </c>
      <c r="M1557" s="13">
        <f t="shared" si="1906"/>
        <v>7.6840994901386753E-2</v>
      </c>
      <c r="N1557" s="13">
        <f t="shared" si="1907"/>
        <v>0.11136650769941213</v>
      </c>
      <c r="O1557" s="13">
        <f t="shared" si="1908"/>
        <v>8.5808791012231184E-2</v>
      </c>
      <c r="P1557" s="13">
        <f t="shared" si="1909"/>
        <v>0.12436363424503796</v>
      </c>
      <c r="Q1557" s="13">
        <f t="shared" si="1910"/>
        <v>8.0702358507199631E-2</v>
      </c>
      <c r="R1557" s="13">
        <f t="shared" si="1911"/>
        <v>4.7911590840476526E-2</v>
      </c>
      <c r="S1557" s="13">
        <f t="shared" si="1912"/>
        <v>5.0319212883963044E-2</v>
      </c>
      <c r="T1557" s="13">
        <f t="shared" si="1913"/>
        <v>9.0120798464745994E-2</v>
      </c>
      <c r="U1557" s="13">
        <f t="shared" si="1914"/>
        <v>6.9438800956112018E-2</v>
      </c>
      <c r="V1557" s="13">
        <f t="shared" si="1915"/>
        <v>9.0488159559307894E-3</v>
      </c>
      <c r="W1557" s="13">
        <f t="shared" si="1916"/>
        <v>3.8987608292452278E-2</v>
      </c>
      <c r="X1557" s="13">
        <f t="shared" si="1917"/>
        <v>4.353769151905388E-2</v>
      </c>
      <c r="Y1557" s="13">
        <f t="shared" si="1918"/>
        <v>2.4309398111697692E-2</v>
      </c>
      <c r="Z1557" s="13">
        <f t="shared" si="1919"/>
        <v>1.7834385108149196E-2</v>
      </c>
      <c r="AA1557" s="13">
        <f t="shared" si="1920"/>
        <v>2.5847572497075179E-2</v>
      </c>
      <c r="AB1557" s="13">
        <f t="shared" si="1921"/>
        <v>1.8730587007630532E-2</v>
      </c>
      <c r="AC1557" s="13">
        <f t="shared" si="1922"/>
        <v>9.1531841120277033E-4</v>
      </c>
      <c r="AD1557" s="13">
        <f t="shared" si="1923"/>
        <v>1.41262934734747E-2</v>
      </c>
      <c r="AE1557" s="13">
        <f t="shared" si="1924"/>
        <v>1.57749150176732E-2</v>
      </c>
      <c r="AF1557" s="13">
        <f t="shared" si="1925"/>
        <v>8.8079701969267371E-3</v>
      </c>
      <c r="AG1557" s="13">
        <f t="shared" si="1926"/>
        <v>3.2786373768325027E-3</v>
      </c>
      <c r="AH1557" s="13">
        <f t="shared" si="1927"/>
        <v>4.9789406896044875E-3</v>
      </c>
      <c r="AI1557" s="13">
        <f t="shared" si="1928"/>
        <v>7.2160340630070064E-3</v>
      </c>
      <c r="AJ1557" s="13">
        <f t="shared" si="1929"/>
        <v>5.2291391728361602E-3</v>
      </c>
      <c r="AK1557" s="13">
        <f t="shared" si="1930"/>
        <v>2.5262165015792729E-3</v>
      </c>
      <c r="AL1557" s="13">
        <f t="shared" si="1931"/>
        <v>5.9256038657311188E-5</v>
      </c>
      <c r="AM1557" s="13">
        <f t="shared" si="1932"/>
        <v>4.094678817984654E-3</v>
      </c>
      <c r="AN1557" s="13">
        <f t="shared" si="1933"/>
        <v>4.5725519223894636E-3</v>
      </c>
      <c r="AO1557" s="13">
        <f t="shared" si="1934"/>
        <v>2.5530978145482902E-3</v>
      </c>
      <c r="AP1557" s="13">
        <f t="shared" si="1935"/>
        <v>9.5035311590950739E-4</v>
      </c>
      <c r="AQ1557" s="13">
        <f t="shared" si="1936"/>
        <v>2.6531622871214902E-4</v>
      </c>
      <c r="AR1557" s="13">
        <f t="shared" si="1937"/>
        <v>1.1120024711935514E-3</v>
      </c>
      <c r="AS1557" s="13">
        <f t="shared" si="1938"/>
        <v>1.6116375370838281E-3</v>
      </c>
      <c r="AT1557" s="13">
        <f t="shared" si="1939"/>
        <v>1.1678820947896699E-3</v>
      </c>
      <c r="AU1557" s="13">
        <f t="shared" si="1940"/>
        <v>5.6420816548213002E-4</v>
      </c>
      <c r="AV1557" s="13">
        <f t="shared" si="1941"/>
        <v>2.0442829080321694E-4</v>
      </c>
      <c r="AW1557" s="13">
        <f t="shared" si="1942"/>
        <v>2.6639774221230767E-6</v>
      </c>
      <c r="AX1557" s="13">
        <f t="shared" si="1943"/>
        <v>9.890772512227454E-4</v>
      </c>
      <c r="AY1557" s="13">
        <f t="shared" si="1944"/>
        <v>1.1045083845419204E-3</v>
      </c>
      <c r="AZ1557" s="13">
        <f t="shared" si="1945"/>
        <v>6.1670550506305545E-4</v>
      </c>
      <c r="BA1557" s="13">
        <f t="shared" si="1946"/>
        <v>2.2955955506111917E-4</v>
      </c>
      <c r="BB1557" s="13">
        <f t="shared" si="1947"/>
        <v>6.408762637176908E-5</v>
      </c>
      <c r="BC1557" s="13">
        <f t="shared" si="1948"/>
        <v>1.4313405871078442E-5</v>
      </c>
      <c r="BD1557" s="13">
        <f t="shared" si="1949"/>
        <v>2.0696328346214149E-4</v>
      </c>
      <c r="BE1557" s="13">
        <f t="shared" si="1950"/>
        <v>2.9995418631372032E-4</v>
      </c>
      <c r="BF1557" s="13">
        <f t="shared" si="1951"/>
        <v>2.1736346752438383E-4</v>
      </c>
      <c r="BG1557" s="13">
        <f t="shared" si="1952"/>
        <v>1.0500909621090964E-4</v>
      </c>
      <c r="BH1557" s="13">
        <f t="shared" si="1953"/>
        <v>3.8047712476551772E-5</v>
      </c>
      <c r="BI1557" s="13">
        <f t="shared" si="1954"/>
        <v>1.1028594488925474E-5</v>
      </c>
      <c r="BJ1557" s="14">
        <f t="shared" si="1955"/>
        <v>0.44646642828714456</v>
      </c>
      <c r="BK1557" s="14">
        <f t="shared" si="1956"/>
        <v>0.26265174082072057</v>
      </c>
      <c r="BL1557" s="14">
        <f t="shared" si="1957"/>
        <v>0.27322619764038142</v>
      </c>
      <c r="BM1557" s="14">
        <f t="shared" si="1958"/>
        <v>0.47208303024353176</v>
      </c>
      <c r="BN1557" s="14">
        <f t="shared" si="1959"/>
        <v>0.52699387720574409</v>
      </c>
    </row>
    <row r="1558" spans="1:66" x14ac:dyDescent="0.25">
      <c r="A1558" t="s">
        <v>10</v>
      </c>
      <c r="B1558" t="s">
        <v>42</v>
      </c>
      <c r="C1558" t="s">
        <v>222</v>
      </c>
      <c r="D1558" s="11">
        <v>44471</v>
      </c>
      <c r="E1558" s="10">
        <f>VLOOKUP(A1558,home!$A$2:$E$405,3,FALSE)</f>
        <v>1.58169934640523</v>
      </c>
      <c r="F1558" s="10">
        <f>VLOOKUP(B1558,home!$B$2:$E$405,3,FALSE)</f>
        <v>1.19</v>
      </c>
      <c r="G1558" s="10">
        <f>VLOOKUP(C1558,away!$B$2:$E$405,4,FALSE)</f>
        <v>1.1100000000000001</v>
      </c>
      <c r="H1558" s="10">
        <f>VLOOKUP(A1558,away!$A$2:$E$405,3,FALSE)</f>
        <v>1.47712418300654</v>
      </c>
      <c r="I1558" s="10">
        <f>VLOOKUP(C1558,away!$B$2:$E$405,3,FALSE)</f>
        <v>0.71</v>
      </c>
      <c r="J1558" s="10">
        <f>VLOOKUP(B1558,home!$B$2:$E$405,4,FALSE)</f>
        <v>0.9</v>
      </c>
      <c r="K1558" s="12">
        <f t="shared" si="1904"/>
        <v>2.0892666666666684</v>
      </c>
      <c r="L1558" s="12">
        <f t="shared" si="1905"/>
        <v>0.94388235294117906</v>
      </c>
      <c r="M1558" s="13">
        <f t="shared" si="1906"/>
        <v>4.8163730539757456E-2</v>
      </c>
      <c r="N1558" s="13">
        <f t="shared" si="1907"/>
        <v>0.10062687675903066</v>
      </c>
      <c r="O1558" s="13">
        <f t="shared" si="1908"/>
        <v>4.5460895308291192E-2</v>
      </c>
      <c r="P1558" s="13">
        <f t="shared" si="1909"/>
        <v>9.4979933204435901E-2</v>
      </c>
      <c r="Q1558" s="13">
        <f t="shared" si="1910"/>
        <v>0.10511818969170884</v>
      </c>
      <c r="R1558" s="13">
        <f t="shared" si="1911"/>
        <v>2.1454868415201247E-2</v>
      </c>
      <c r="S1558" s="13">
        <f t="shared" si="1912"/>
        <v>4.6825627969538403E-2</v>
      </c>
      <c r="T1558" s="13">
        <f t="shared" si="1913"/>
        <v>9.9219204223127341E-2</v>
      </c>
      <c r="U1558" s="13">
        <f t="shared" si="1914"/>
        <v>4.482494141759949E-2</v>
      </c>
      <c r="V1558" s="13">
        <f t="shared" si="1915"/>
        <v>1.0260129509074088E-2</v>
      </c>
      <c r="W1558" s="13">
        <f t="shared" si="1916"/>
        <v>7.3206643261077037E-2</v>
      </c>
      <c r="X1558" s="13">
        <f t="shared" si="1917"/>
        <v>6.9098458692190903E-2</v>
      </c>
      <c r="Y1558" s="13">
        <f t="shared" si="1918"/>
        <v>3.2610407887497007E-2</v>
      </c>
      <c r="Z1558" s="13">
        <f t="shared" si="1919"/>
        <v>6.7502905605945135E-3</v>
      </c>
      <c r="AA1558" s="13">
        <f t="shared" si="1920"/>
        <v>1.4103157058564774E-2</v>
      </c>
      <c r="AB1558" s="13">
        <f t="shared" si="1921"/>
        <v>1.4732627968612065E-2</v>
      </c>
      <c r="AC1558" s="13">
        <f t="shared" si="1922"/>
        <v>1.2645750294356585E-3</v>
      </c>
      <c r="AD1558" s="13">
        <f t="shared" si="1923"/>
        <v>3.8237049885981582E-2</v>
      </c>
      <c r="AE1558" s="13">
        <f t="shared" si="1924"/>
        <v>3.6091276615909537E-2</v>
      </c>
      <c r="AF1558" s="13">
        <f t="shared" si="1925"/>
        <v>1.7032959546437826E-2</v>
      </c>
      <c r="AG1558" s="13">
        <f t="shared" si="1926"/>
        <v>5.3590366447478846E-3</v>
      </c>
      <c r="AH1558" s="13">
        <f t="shared" si="1927"/>
        <v>1.592870034342645E-3</v>
      </c>
      <c r="AI1558" s="13">
        <f t="shared" si="1928"/>
        <v>3.3279302670842789E-3</v>
      </c>
      <c r="AJ1558" s="13">
        <f t="shared" si="1929"/>
        <v>3.4764668880051443E-3</v>
      </c>
      <c r="AK1558" s="13">
        <f t="shared" si="1930"/>
        <v>2.4210887956265183E-3</v>
      </c>
      <c r="AL1558" s="13">
        <f t="shared" si="1931"/>
        <v>9.9750787974075623E-5</v>
      </c>
      <c r="AM1558" s="13">
        <f t="shared" si="1932"/>
        <v>1.5977478751690366E-2</v>
      </c>
      <c r="AN1558" s="13">
        <f t="shared" si="1933"/>
        <v>1.5080860238213194E-2</v>
      </c>
      <c r="AO1558" s="13">
        <f t="shared" si="1934"/>
        <v>7.1172789230108694E-3</v>
      </c>
      <c r="AP1558" s="13">
        <f t="shared" si="1935"/>
        <v>2.2392913254633872E-3</v>
      </c>
      <c r="AQ1558" s="13">
        <f t="shared" si="1936"/>
        <v>5.2840689129978824E-4</v>
      </c>
      <c r="AR1558" s="13">
        <f t="shared" si="1937"/>
        <v>3.0069638318896654E-4</v>
      </c>
      <c r="AS1558" s="13">
        <f t="shared" si="1938"/>
        <v>6.2823493018393517E-4</v>
      </c>
      <c r="AT1558" s="13">
        <f t="shared" si="1939"/>
        <v>6.5627514923447894E-4</v>
      </c>
      <c r="AU1558" s="13">
        <f t="shared" si="1940"/>
        <v>4.5704459781909673E-4</v>
      </c>
      <c r="AV1558" s="13">
        <f t="shared" si="1941"/>
        <v>2.3872201085087808E-4</v>
      </c>
      <c r="AW1558" s="13">
        <f t="shared" si="1942"/>
        <v>5.4641872817594481E-6</v>
      </c>
      <c r="AX1558" s="13">
        <f t="shared" si="1943"/>
        <v>5.563535628880273E-3</v>
      </c>
      <c r="AY1558" s="13">
        <f t="shared" si="1944"/>
        <v>5.2513231000595947E-3</v>
      </c>
      <c r="AZ1558" s="13">
        <f t="shared" si="1945"/>
        <v>2.4783156018693083E-3</v>
      </c>
      <c r="BA1558" s="13">
        <f t="shared" si="1946"/>
        <v>7.7974612054107907E-4</v>
      </c>
      <c r="BB1558" s="13">
        <f t="shared" si="1947"/>
        <v>1.8399715073826747E-4</v>
      </c>
      <c r="BC1558" s="13">
        <f t="shared" si="1948"/>
        <v>3.4734332714661747E-5</v>
      </c>
      <c r="BD1558" s="13">
        <f t="shared" si="1949"/>
        <v>4.7303668280884004E-5</v>
      </c>
      <c r="BE1558" s="13">
        <f t="shared" si="1950"/>
        <v>9.8829977350308308E-5</v>
      </c>
      <c r="BF1558" s="13">
        <f t="shared" si="1951"/>
        <v>1.0324108867271053E-4</v>
      </c>
      <c r="BG1558" s="13">
        <f t="shared" si="1952"/>
        <v>7.1899388398090623E-5</v>
      </c>
      <c r="BH1558" s="13">
        <f t="shared" si="1953"/>
        <v>3.7554248883462728E-5</v>
      </c>
      <c r="BI1558" s="13">
        <f t="shared" si="1954"/>
        <v>1.569216807678452E-5</v>
      </c>
      <c r="BJ1558" s="14">
        <f t="shared" si="1955"/>
        <v>0.63183507127218907</v>
      </c>
      <c r="BK1558" s="14">
        <f t="shared" si="1956"/>
        <v>0.2068450701402752</v>
      </c>
      <c r="BL1558" s="14">
        <f t="shared" si="1957"/>
        <v>0.15405033976426694</v>
      </c>
      <c r="BM1558" s="14">
        <f t="shared" si="1958"/>
        <v>0.57843041890612279</v>
      </c>
      <c r="BN1558" s="14">
        <f t="shared" si="1959"/>
        <v>0.41580449391842528</v>
      </c>
    </row>
    <row r="1559" spans="1:66" x14ac:dyDescent="0.25">
      <c r="A1559" t="s">
        <v>10</v>
      </c>
      <c r="B1559" t="s">
        <v>221</v>
      </c>
      <c r="C1559" t="s">
        <v>453</v>
      </c>
      <c r="D1559" s="11">
        <v>44471</v>
      </c>
      <c r="E1559" s="10">
        <f>VLOOKUP(A1559,home!$A$2:$E$405,3,FALSE)</f>
        <v>1.58169934640523</v>
      </c>
      <c r="F1559" s="10">
        <f>VLOOKUP(B1559,home!$B$2:$E$405,3,FALSE)</f>
        <v>0.56000000000000005</v>
      </c>
      <c r="G1559" s="10">
        <f>VLOOKUP(C1559,away!$B$2:$E$405,4,FALSE)</f>
        <v>0.63</v>
      </c>
      <c r="H1559" s="10">
        <f>VLOOKUP(A1559,away!$A$2:$E$405,3,FALSE)</f>
        <v>1.47712418300654</v>
      </c>
      <c r="I1559" s="10">
        <f>VLOOKUP(C1559,away!$B$2:$E$405,3,FALSE)</f>
        <v>1.76</v>
      </c>
      <c r="J1559" s="10">
        <f>VLOOKUP(B1559,home!$B$2:$E$405,4,FALSE)</f>
        <v>1.05</v>
      </c>
      <c r="K1559" s="12">
        <f t="shared" si="1904"/>
        <v>0.55802352941176525</v>
      </c>
      <c r="L1559" s="12">
        <f t="shared" si="1905"/>
        <v>2.7297254901960861</v>
      </c>
      <c r="M1559" s="13">
        <f t="shared" si="1906"/>
        <v>3.7337801532597005E-2</v>
      </c>
      <c r="N1559" s="13">
        <f t="shared" si="1907"/>
        <v>2.0835371791695798E-2</v>
      </c>
      <c r="O1559" s="13">
        <f t="shared" si="1908"/>
        <v>0.10192194859141251</v>
      </c>
      <c r="P1559" s="13">
        <f t="shared" si="1909"/>
        <v>5.6874845477504508E-2</v>
      </c>
      <c r="Q1559" s="13">
        <f t="shared" si="1910"/>
        <v>5.8133138519042126E-3</v>
      </c>
      <c r="R1559" s="13">
        <f t="shared" si="1911"/>
        <v>0.13910947054021697</v>
      </c>
      <c r="S1559" s="13">
        <f t="shared" si="1912"/>
        <v>2.1658667056669006E-2</v>
      </c>
      <c r="T1559" s="13">
        <f t="shared" si="1913"/>
        <v>1.5868751004052922E-2</v>
      </c>
      <c r="U1559" s="13">
        <f t="shared" si="1914"/>
        <v>7.7626357725453857E-2</v>
      </c>
      <c r="V1559" s="13">
        <f t="shared" si="1915"/>
        <v>3.665731931875887E-3</v>
      </c>
      <c r="W1559" s="13">
        <f t="shared" si="1916"/>
        <v>1.081321971072631E-3</v>
      </c>
      <c r="X1559" s="13">
        <f t="shared" si="1917"/>
        <v>2.9517121475460357E-3</v>
      </c>
      <c r="Y1559" s="13">
        <f t="shared" si="1918"/>
        <v>4.0286819444389239E-3</v>
      </c>
      <c r="Z1559" s="13">
        <f t="shared" si="1919"/>
        <v>0.12657688922043725</v>
      </c>
      <c r="AA1559" s="13">
        <f t="shared" si="1920"/>
        <v>7.0632882464750413E-2</v>
      </c>
      <c r="AB1559" s="13">
        <f t="shared" si="1921"/>
        <v>1.9707405182753206E-2</v>
      </c>
      <c r="AC1559" s="13">
        <f t="shared" si="1922"/>
        <v>3.489893764322516E-4</v>
      </c>
      <c r="AD1559" s="13">
        <f t="shared" si="1923"/>
        <v>1.5085077568210905E-4</v>
      </c>
      <c r="AE1559" s="13">
        <f t="shared" si="1924"/>
        <v>4.1178120759530489E-4</v>
      </c>
      <c r="AF1559" s="13">
        <f t="shared" si="1925"/>
        <v>5.6202482937831521E-4</v>
      </c>
      <c r="AG1559" s="13">
        <f t="shared" si="1926"/>
        <v>5.1139116762569765E-4</v>
      </c>
      <c r="AH1559" s="13">
        <f t="shared" si="1927"/>
        <v>8.638004024368845E-2</v>
      </c>
      <c r="AI1559" s="13">
        <f t="shared" si="1928"/>
        <v>4.8202094927513345E-2</v>
      </c>
      <c r="AJ1559" s="13">
        <f t="shared" si="1929"/>
        <v>1.3448951568245972E-2</v>
      </c>
      <c r="AK1559" s="13">
        <f t="shared" si="1930"/>
        <v>2.501610473666838E-3</v>
      </c>
      <c r="AL1559" s="13">
        <f t="shared" si="1931"/>
        <v>2.1263937396578044E-5</v>
      </c>
      <c r="AM1559" s="13">
        <f t="shared" si="1932"/>
        <v>1.6835656452126595E-5</v>
      </c>
      <c r="AN1559" s="13">
        <f t="shared" si="1933"/>
        <v>4.5956720561554168E-5</v>
      </c>
      <c r="AO1559" s="13">
        <f t="shared" si="1934"/>
        <v>6.2724615781346518E-5</v>
      </c>
      <c r="AP1559" s="13">
        <f t="shared" si="1935"/>
        <v>5.7073660853699096E-5</v>
      </c>
      <c r="AQ1559" s="13">
        <f t="shared" si="1936"/>
        <v>3.8948856712787233E-5</v>
      </c>
      <c r="AR1559" s="13">
        <f t="shared" si="1937"/>
        <v>4.7158759539472003E-2</v>
      </c>
      <c r="AS1559" s="13">
        <f t="shared" si="1938"/>
        <v>2.6315697440896919E-2</v>
      </c>
      <c r="AT1559" s="13">
        <f t="shared" si="1939"/>
        <v>7.3423891824507285E-3</v>
      </c>
      <c r="AU1559" s="13">
        <f t="shared" si="1940"/>
        <v>1.3657419753019741E-3</v>
      </c>
      <c r="AV1559" s="13">
        <f t="shared" si="1941"/>
        <v>1.9052903933095081E-4</v>
      </c>
      <c r="AW1559" s="13">
        <f t="shared" si="1942"/>
        <v>8.9973097268749879E-7</v>
      </c>
      <c r="AX1559" s="13">
        <f t="shared" si="1943"/>
        <v>1.5657820722299401E-6</v>
      </c>
      <c r="AY1559" s="13">
        <f t="shared" si="1944"/>
        <v>4.2741552346581163E-6</v>
      </c>
      <c r="AZ1559" s="13">
        <f t="shared" si="1945"/>
        <v>5.833635246550649E-6</v>
      </c>
      <c r="BA1559" s="13">
        <f t="shared" si="1946"/>
        <v>5.3080742776718782E-6</v>
      </c>
      <c r="BB1559" s="13">
        <f t="shared" si="1947"/>
        <v>3.6223964149037763E-6</v>
      </c>
      <c r="BC1559" s="13">
        <f t="shared" si="1948"/>
        <v>1.9776295658715502E-6</v>
      </c>
      <c r="BD1559" s="13">
        <f t="shared" si="1949"/>
        <v>2.1455078000154101E-2</v>
      </c>
      <c r="BE1559" s="13">
        <f t="shared" si="1950"/>
        <v>1.197243834945071E-2</v>
      </c>
      <c r="BF1559" s="13">
        <f t="shared" si="1951"/>
        <v>3.3404511517126272E-3</v>
      </c>
      <c r="BG1559" s="13">
        <f t="shared" si="1952"/>
        <v>6.2135011383542557E-4</v>
      </c>
      <c r="BH1559" s="13">
        <f t="shared" si="1953"/>
        <v>8.6681995880711547E-5</v>
      </c>
      <c r="BI1559" s="13">
        <f t="shared" si="1954"/>
        <v>9.6741186555621511E-6</v>
      </c>
      <c r="BJ1559" s="14">
        <f t="shared" si="1955"/>
        <v>5.2459321874165347E-2</v>
      </c>
      <c r="BK1559" s="14">
        <f t="shared" si="1956"/>
        <v>0.11991157346770991</v>
      </c>
      <c r="BL1559" s="14">
        <f t="shared" si="1957"/>
        <v>0.67938955262484335</v>
      </c>
      <c r="BM1559" s="14">
        <f t="shared" si="1958"/>
        <v>0.61644121097756299</v>
      </c>
      <c r="BN1559" s="14">
        <f t="shared" si="1959"/>
        <v>0.36189275178533098</v>
      </c>
    </row>
    <row r="1560" spans="1:66" x14ac:dyDescent="0.25">
      <c r="A1560" t="s">
        <v>10</v>
      </c>
      <c r="B1560" t="s">
        <v>447</v>
      </c>
      <c r="C1560" t="s">
        <v>40</v>
      </c>
      <c r="D1560" s="11">
        <v>44471</v>
      </c>
      <c r="E1560" s="10">
        <f>VLOOKUP(A1560,home!$A$2:$E$405,3,FALSE)</f>
        <v>1.58169934640523</v>
      </c>
      <c r="F1560" s="10">
        <f>VLOOKUP(B1560,home!$B$2:$E$405,3,FALSE)</f>
        <v>1.03</v>
      </c>
      <c r="G1560" s="10">
        <f>VLOOKUP(C1560,away!$B$2:$E$405,4,FALSE)</f>
        <v>1.19</v>
      </c>
      <c r="H1560" s="10">
        <f>VLOOKUP(A1560,away!$A$2:$E$405,3,FALSE)</f>
        <v>1.47712418300654</v>
      </c>
      <c r="I1560" s="10">
        <f>VLOOKUP(C1560,away!$B$2:$E$405,3,FALSE)</f>
        <v>1.03</v>
      </c>
      <c r="J1560" s="10">
        <f>VLOOKUP(B1560,home!$B$2:$E$405,4,FALSE)</f>
        <v>0.76</v>
      </c>
      <c r="K1560" s="12">
        <f t="shared" si="1904"/>
        <v>1.9386888888888905</v>
      </c>
      <c r="L1560" s="12">
        <f t="shared" si="1905"/>
        <v>1.1562928104575196</v>
      </c>
      <c r="M1560" s="13">
        <f t="shared" si="1906"/>
        <v>4.5275841030155875E-2</v>
      </c>
      <c r="N1560" s="13">
        <f t="shared" si="1907"/>
        <v>8.7775769940262927E-2</v>
      </c>
      <c r="O1560" s="13">
        <f t="shared" si="1908"/>
        <v>5.2352129470586817E-2</v>
      </c>
      <c r="P1560" s="13">
        <f t="shared" si="1909"/>
        <v>0.10149449171429929</v>
      </c>
      <c r="Q1560" s="13">
        <f t="shared" si="1910"/>
        <v>8.5084954948427619E-2</v>
      </c>
      <c r="R1560" s="13">
        <f t="shared" si="1911"/>
        <v>3.026719545949039E-2</v>
      </c>
      <c r="S1560" s="13">
        <f t="shared" si="1912"/>
        <v>5.6879848137348379E-2</v>
      </c>
      <c r="T1560" s="13">
        <f t="shared" si="1913"/>
        <v>9.8383121684968808E-2</v>
      </c>
      <c r="U1560" s="13">
        <f t="shared" si="1914"/>
        <v>5.8678675535142298E-2</v>
      </c>
      <c r="V1560" s="13">
        <f t="shared" si="1915"/>
        <v>1.4167455765798951E-2</v>
      </c>
      <c r="W1560" s="13">
        <f t="shared" si="1916"/>
        <v>5.498441892337614E-2</v>
      </c>
      <c r="X1560" s="13">
        <f t="shared" si="1917"/>
        <v>6.3578088288284221E-2</v>
      </c>
      <c r="Y1560" s="13">
        <f t="shared" si="1918"/>
        <v>3.6757443195188241E-2</v>
      </c>
      <c r="Z1560" s="13">
        <f t="shared" si="1919"/>
        <v>1.1665913500840409E-2</v>
      </c>
      <c r="AA1560" s="13">
        <f t="shared" si="1920"/>
        <v>2.26165768828182E-2</v>
      </c>
      <c r="AB1560" s="13">
        <f t="shared" si="1921"/>
        <v>2.1923253153710492E-2</v>
      </c>
      <c r="AC1560" s="13">
        <f t="shared" si="1922"/>
        <v>1.9849420368536911E-3</v>
      </c>
      <c r="AD1560" s="13">
        <f t="shared" si="1923"/>
        <v>2.6649420507190359E-2</v>
      </c>
      <c r="AE1560" s="13">
        <f t="shared" si="1924"/>
        <v>3.0814533335323396E-2</v>
      </c>
      <c r="AF1560" s="13">
        <f t="shared" si="1925"/>
        <v>1.7815311676619011E-2</v>
      </c>
      <c r="AG1560" s="13">
        <f t="shared" si="1926"/>
        <v>6.8665722692448222E-3</v>
      </c>
      <c r="AH1560" s="13">
        <f t="shared" si="1927"/>
        <v>3.3723029771102701E-3</v>
      </c>
      <c r="AI1560" s="13">
        <f t="shared" si="1928"/>
        <v>6.5378463116906064E-3</v>
      </c>
      <c r="AJ1560" s="13">
        <f t="shared" si="1929"/>
        <v>6.3374250008688977E-3</v>
      </c>
      <c r="AK1560" s="13">
        <f t="shared" si="1930"/>
        <v>4.0954318111170651E-3</v>
      </c>
      <c r="AL1560" s="13">
        <f t="shared" si="1931"/>
        <v>1.7798514927961577E-4</v>
      </c>
      <c r="AM1560" s="13">
        <f t="shared" si="1932"/>
        <v>1.0332987086523528E-2</v>
      </c>
      <c r="AN1560" s="13">
        <f t="shared" si="1933"/>
        <v>1.1947958678697546E-2</v>
      </c>
      <c r="AO1560" s="13">
        <f t="shared" si="1934"/>
        <v>6.9076693599107513E-3</v>
      </c>
      <c r="AP1560" s="13">
        <f t="shared" si="1935"/>
        <v>2.6624294726274996E-3</v>
      </c>
      <c r="AQ1560" s="13">
        <f t="shared" si="1936"/>
        <v>7.6963701438734601E-4</v>
      </c>
      <c r="AR1560" s="13">
        <f t="shared" si="1937"/>
        <v>7.7987393742341899E-4</v>
      </c>
      <c r="AS1560" s="13">
        <f t="shared" si="1938"/>
        <v>1.5119329372168123E-3</v>
      </c>
      <c r="AT1560" s="13">
        <f t="shared" si="1939"/>
        <v>1.4655837930636895E-3</v>
      </c>
      <c r="AU1560" s="13">
        <f t="shared" si="1940"/>
        <v>9.4710367178273635E-4</v>
      </c>
      <c r="AV1560" s="13">
        <f t="shared" si="1941"/>
        <v>4.590348412777657E-4</v>
      </c>
      <c r="AW1560" s="13">
        <f t="shared" si="1942"/>
        <v>1.1082996931088634E-5</v>
      </c>
      <c r="AX1560" s="13">
        <f t="shared" si="1943"/>
        <v>3.3387412089459258E-3</v>
      </c>
      <c r="AY1560" s="13">
        <f t="shared" si="1944"/>
        <v>3.8605624558824213E-3</v>
      </c>
      <c r="AZ1560" s="13">
        <f t="shared" si="1945"/>
        <v>2.2319703060295348E-3</v>
      </c>
      <c r="BA1560" s="13">
        <f t="shared" si="1946"/>
        <v>8.602704060055405E-4</v>
      </c>
      <c r="BB1560" s="13">
        <f t="shared" si="1947"/>
        <v>2.4868112137839453E-4</v>
      </c>
      <c r="BC1560" s="13">
        <f t="shared" si="1948"/>
        <v>5.7509638549270285E-5</v>
      </c>
      <c r="BD1560" s="13">
        <f t="shared" si="1949"/>
        <v>1.5029377115098274E-4</v>
      </c>
      <c r="BE1560" s="13">
        <f t="shared" si="1950"/>
        <v>2.9137286419961988E-4</v>
      </c>
      <c r="BF1560" s="13">
        <f t="shared" si="1951"/>
        <v>2.8244066717376736E-4</v>
      </c>
      <c r="BG1560" s="13">
        <f t="shared" si="1952"/>
        <v>1.825215277400493E-4</v>
      </c>
      <c r="BH1560" s="13">
        <f t="shared" si="1953"/>
        <v>8.8463114453164797E-5</v>
      </c>
      <c r="BI1560" s="13">
        <f t="shared" si="1954"/>
        <v>3.4300491413371326E-5</v>
      </c>
      <c r="BJ1560" s="14">
        <f t="shared" si="1955"/>
        <v>0.55192805151782331</v>
      </c>
      <c r="BK1560" s="14">
        <f t="shared" si="1956"/>
        <v>0.22384112628961822</v>
      </c>
      <c r="BL1560" s="14">
        <f t="shared" si="1957"/>
        <v>0.21237375821943041</v>
      </c>
      <c r="BM1560" s="14">
        <f t="shared" si="1958"/>
        <v>0.59370898750553813</v>
      </c>
      <c r="BN1560" s="14">
        <f t="shared" si="1959"/>
        <v>0.40225038256322293</v>
      </c>
    </row>
    <row r="1561" spans="1:66" x14ac:dyDescent="0.25">
      <c r="A1561" t="s">
        <v>61</v>
      </c>
      <c r="B1561" t="s">
        <v>240</v>
      </c>
      <c r="C1561" t="s">
        <v>337</v>
      </c>
      <c r="D1561" s="11">
        <v>44471</v>
      </c>
      <c r="E1561" s="10">
        <f>VLOOKUP(A1561,home!$A$2:$E$405,3,FALSE)</f>
        <v>1.5100671140939601</v>
      </c>
      <c r="F1561" s="10">
        <f>VLOOKUP(B1561,home!$B$2:$E$405,3,FALSE)</f>
        <v>1.1599999999999999</v>
      </c>
      <c r="G1561" s="10">
        <f>VLOOKUP(C1561,away!$B$2:$E$405,4,FALSE)</f>
        <v>1.1399999999999999</v>
      </c>
      <c r="H1561" s="10">
        <f>VLOOKUP(A1561,away!$A$2:$E$405,3,FALSE)</f>
        <v>1.2617449664429501</v>
      </c>
      <c r="I1561" s="10">
        <f>VLOOKUP(C1561,away!$B$2:$E$405,3,FALSE)</f>
        <v>0.56999999999999995</v>
      </c>
      <c r="J1561" s="10">
        <f>VLOOKUP(B1561,home!$B$2:$E$405,4,FALSE)</f>
        <v>1.29</v>
      </c>
      <c r="K1561" s="12">
        <f t="shared" si="1904"/>
        <v>1.9969127516778524</v>
      </c>
      <c r="L1561" s="12">
        <f t="shared" si="1905"/>
        <v>0.9277610738255011</v>
      </c>
      <c r="M1561" s="13">
        <f t="shared" si="1906"/>
        <v>5.3682198821600823E-2</v>
      </c>
      <c r="N1561" s="13">
        <f t="shared" si="1907"/>
        <v>0.10719866736496048</v>
      </c>
      <c r="O1561" s="13">
        <f t="shared" si="1908"/>
        <v>4.9804254424042425E-2</v>
      </c>
      <c r="P1561" s="13">
        <f t="shared" si="1909"/>
        <v>9.9454750747178425E-2</v>
      </c>
      <c r="Q1561" s="13">
        <f t="shared" si="1910"/>
        <v>0.10703319291198102</v>
      </c>
      <c r="R1561" s="13">
        <f t="shared" si="1911"/>
        <v>2.3103224282764033E-2</v>
      </c>
      <c r="S1561" s="13">
        <f t="shared" si="1912"/>
        <v>4.6063907884317669E-2</v>
      </c>
      <c r="T1561" s="13">
        <f t="shared" si="1913"/>
        <v>9.9301229990991516E-2</v>
      </c>
      <c r="U1561" s="13">
        <f t="shared" si="1914"/>
        <v>4.6135123175124908E-2</v>
      </c>
      <c r="V1561" s="13">
        <f t="shared" si="1915"/>
        <v>9.4822959682501189E-3</v>
      </c>
      <c r="W1561" s="13">
        <f t="shared" si="1916"/>
        <v>7.1245315926243474E-2</v>
      </c>
      <c r="X1561" s="13">
        <f t="shared" si="1917"/>
        <v>6.609863080876871E-2</v>
      </c>
      <c r="Y1561" s="13">
        <f t="shared" si="1918"/>
        <v>3.0661868348769307E-2</v>
      </c>
      <c r="Z1561" s="13">
        <f t="shared" si="1919"/>
        <v>7.1447573898028513E-3</v>
      </c>
      <c r="AA1561" s="13">
        <f t="shared" si="1920"/>
        <v>1.4267457139341883E-2</v>
      </c>
      <c r="AB1561" s="13">
        <f t="shared" si="1921"/>
        <v>1.4245433547784511E-2</v>
      </c>
      <c r="AC1561" s="13">
        <f t="shared" si="1922"/>
        <v>1.0979656696432426E-3</v>
      </c>
      <c r="AD1561" s="13">
        <f t="shared" si="1923"/>
        <v>3.5567669967608191E-2</v>
      </c>
      <c r="AE1561" s="13">
        <f t="shared" si="1924"/>
        <v>3.2998299682619192E-2</v>
      </c>
      <c r="AF1561" s="13">
        <f t="shared" si="1925"/>
        <v>1.5307268973981238E-2</v>
      </c>
      <c r="AG1561" s="13">
        <f t="shared" si="1926"/>
        <v>4.7338294335455373E-3</v>
      </c>
      <c r="AH1561" s="13">
        <f t="shared" si="1927"/>
        <v>1.657156947046544E-3</v>
      </c>
      <c r="AI1561" s="13">
        <f t="shared" si="1928"/>
        <v>3.3091978390887835E-3</v>
      </c>
      <c r="AJ1561" s="13">
        <f t="shared" si="1929"/>
        <v>3.3040896813505932E-3</v>
      </c>
      <c r="AK1561" s="13">
        <f t="shared" si="1930"/>
        <v>2.1993262724587371E-3</v>
      </c>
      <c r="AL1561" s="13">
        <f t="shared" si="1931"/>
        <v>8.1366191698830482E-5</v>
      </c>
      <c r="AM1561" s="13">
        <f t="shared" si="1932"/>
        <v>1.420510674115724E-2</v>
      </c>
      <c r="AN1561" s="13">
        <f t="shared" si="1933"/>
        <v>1.3178945083981904E-2</v>
      </c>
      <c r="AO1561" s="13">
        <f t="shared" si="1934"/>
        <v>6.1134561215011804E-3</v>
      </c>
      <c r="AP1561" s="13">
        <f t="shared" si="1935"/>
        <v>1.8906088720230063E-3</v>
      </c>
      <c r="AQ1561" s="13">
        <f t="shared" si="1936"/>
        <v>4.3850832932302078E-4</v>
      </c>
      <c r="AR1561" s="13">
        <f t="shared" si="1937"/>
        <v>3.0748914173785825E-4</v>
      </c>
      <c r="AS1561" s="13">
        <f t="shared" si="1938"/>
        <v>6.1402898813880773E-4</v>
      </c>
      <c r="AT1561" s="13">
        <f t="shared" si="1939"/>
        <v>6.1308115815711709E-4</v>
      </c>
      <c r="AU1561" s="13">
        <f t="shared" si="1940"/>
        <v>4.0808986084579107E-4</v>
      </c>
      <c r="AV1561" s="13">
        <f t="shared" si="1941"/>
        <v>2.0372996173835011E-4</v>
      </c>
      <c r="AW1561" s="13">
        <f t="shared" si="1942"/>
        <v>4.1873255382244407E-6</v>
      </c>
      <c r="AX1561" s="13">
        <f t="shared" si="1943"/>
        <v>4.7277264650603191E-3</v>
      </c>
      <c r="AY1561" s="13">
        <f t="shared" si="1944"/>
        <v>4.3862005819776013E-3</v>
      </c>
      <c r="AZ1561" s="13">
        <f t="shared" si="1945"/>
        <v>2.0346730809747888E-3</v>
      </c>
      <c r="BA1561" s="13">
        <f t="shared" si="1946"/>
        <v>6.2923016082967037E-4</v>
      </c>
      <c r="BB1561" s="13">
        <f t="shared" si="1947"/>
        <v>1.459438124236819E-4</v>
      </c>
      <c r="BC1561" s="13">
        <f t="shared" si="1948"/>
        <v>2.7080197626476536E-5</v>
      </c>
      <c r="BD1561" s="13">
        <f t="shared" si="1949"/>
        <v>4.7546076054732826E-5</v>
      </c>
      <c r="BE1561" s="13">
        <f t="shared" si="1950"/>
        <v>9.4945365565940983E-5</v>
      </c>
      <c r="BF1561" s="13">
        <f t="shared" si="1951"/>
        <v>9.4798805605671415E-5</v>
      </c>
      <c r="BG1561" s="13">
        <f t="shared" si="1952"/>
        <v>6.3101647919265038E-5</v>
      </c>
      <c r="BH1561" s="13">
        <f t="shared" si="1953"/>
        <v>3.1502121345466638E-5</v>
      </c>
      <c r="BI1561" s="13">
        <f t="shared" si="1954"/>
        <v>1.2581397563933084E-5</v>
      </c>
      <c r="BJ1561" s="14">
        <f t="shared" si="1955"/>
        <v>0.61792345285634764</v>
      </c>
      <c r="BK1561" s="14">
        <f t="shared" si="1956"/>
        <v>0.21424868586466669</v>
      </c>
      <c r="BL1561" s="14">
        <f t="shared" si="1957"/>
        <v>0.16051615783367534</v>
      </c>
      <c r="BM1561" s="14">
        <f t="shared" si="1958"/>
        <v>0.55517475213552603</v>
      </c>
      <c r="BN1561" s="14">
        <f t="shared" si="1959"/>
        <v>0.44027628855252721</v>
      </c>
    </row>
    <row r="1562" spans="1:66" x14ac:dyDescent="0.25">
      <c r="A1562" t="s">
        <v>61</v>
      </c>
      <c r="B1562" t="s">
        <v>67</v>
      </c>
      <c r="C1562" t="s">
        <v>82</v>
      </c>
      <c r="D1562" s="11">
        <v>44471</v>
      </c>
      <c r="E1562" s="10">
        <f>VLOOKUP(A1562,home!$A$2:$E$405,3,FALSE)</f>
        <v>1.5100671140939601</v>
      </c>
      <c r="F1562" s="10">
        <f>VLOOKUP(B1562,home!$B$2:$E$405,3,FALSE)</f>
        <v>0.88</v>
      </c>
      <c r="G1562" s="10">
        <f>VLOOKUP(C1562,away!$B$2:$E$405,4,FALSE)</f>
        <v>1.66</v>
      </c>
      <c r="H1562" s="10">
        <f>VLOOKUP(A1562,away!$A$2:$E$405,3,FALSE)</f>
        <v>1.2617449664429501</v>
      </c>
      <c r="I1562" s="10">
        <f>VLOOKUP(C1562,away!$B$2:$E$405,3,FALSE)</f>
        <v>0.25</v>
      </c>
      <c r="J1562" s="10">
        <f>VLOOKUP(B1562,home!$B$2:$E$405,4,FALSE)</f>
        <v>1.06</v>
      </c>
      <c r="K1562" s="12">
        <f t="shared" si="1904"/>
        <v>2.2059060402684567</v>
      </c>
      <c r="L1562" s="12">
        <f t="shared" si="1905"/>
        <v>0.33436241610738177</v>
      </c>
      <c r="M1562" s="13">
        <f t="shared" si="1906"/>
        <v>7.8845230444461831E-2</v>
      </c>
      <c r="N1562" s="13">
        <f t="shared" si="1907"/>
        <v>0.17392517008379674</v>
      </c>
      <c r="O1562" s="13">
        <f t="shared" si="1908"/>
        <v>2.6362881749953552E-2</v>
      </c>
      <c r="P1562" s="13">
        <f t="shared" si="1909"/>
        <v>5.8154040091105592E-2</v>
      </c>
      <c r="Q1562" s="13">
        <f t="shared" si="1910"/>
        <v>0.19183129162128301</v>
      </c>
      <c r="R1562" s="13">
        <f t="shared" si="1911"/>
        <v>4.4073784187338349E-3</v>
      </c>
      <c r="S1562" s="13">
        <f t="shared" si="1912"/>
        <v>1.072319898062859E-2</v>
      </c>
      <c r="T1562" s="13">
        <f t="shared" si="1913"/>
        <v>6.4141174151491925E-2</v>
      </c>
      <c r="U1562" s="13">
        <f t="shared" si="1914"/>
        <v>9.722262675633803E-3</v>
      </c>
      <c r="V1562" s="13">
        <f t="shared" si="1915"/>
        <v>8.7879245609696443E-4</v>
      </c>
      <c r="W1562" s="13">
        <f t="shared" si="1916"/>
        <v>0.14105393496662932</v>
      </c>
      <c r="X1562" s="13">
        <f t="shared" si="1917"/>
        <v>4.716313449689568E-2</v>
      </c>
      <c r="Y1562" s="13">
        <f t="shared" si="1918"/>
        <v>7.8847898007897207E-3</v>
      </c>
      <c r="Z1562" s="13">
        <f t="shared" si="1919"/>
        <v>4.9122056559579232E-4</v>
      </c>
      <c r="AA1562" s="13">
        <f t="shared" si="1920"/>
        <v>1.0835864127518458E-3</v>
      </c>
      <c r="AB1562" s="13">
        <f t="shared" si="1921"/>
        <v>1.1951449065210631E-3</v>
      </c>
      <c r="AC1562" s="13">
        <f t="shared" si="1922"/>
        <v>4.0510798366889122E-5</v>
      </c>
      <c r="AD1562" s="13">
        <f t="shared" si="1923"/>
        <v>7.7787931786630446E-2</v>
      </c>
      <c r="AE1562" s="13">
        <f t="shared" si="1924"/>
        <v>2.6009360816173954E-2</v>
      </c>
      <c r="AF1562" s="13">
        <f t="shared" si="1925"/>
        <v>4.3482763619522927E-3</v>
      </c>
      <c r="AG1562" s="13">
        <f t="shared" si="1926"/>
        <v>4.8463339676166166E-4</v>
      </c>
      <c r="AH1562" s="13">
        <f t="shared" si="1927"/>
        <v>4.1061423788560917E-5</v>
      </c>
      <c r="AI1562" s="13">
        <f t="shared" si="1928"/>
        <v>9.057764275720942E-5</v>
      </c>
      <c r="AJ1562" s="13">
        <f t="shared" si="1929"/>
        <v>9.9902884635703361E-5</v>
      </c>
      <c r="AK1562" s="13">
        <f t="shared" si="1930"/>
        <v>7.345879221938028E-5</v>
      </c>
      <c r="AL1562" s="13">
        <f t="shared" si="1931"/>
        <v>1.1951853417488465E-6</v>
      </c>
      <c r="AM1562" s="13">
        <f t="shared" si="1932"/>
        <v>3.4318573717623771E-2</v>
      </c>
      <c r="AN1562" s="13">
        <f t="shared" si="1933"/>
        <v>1.1474841225583975E-2</v>
      </c>
      <c r="AO1562" s="13">
        <f t="shared" si="1934"/>
        <v>1.9183778183174236E-3</v>
      </c>
      <c r="AP1562" s="13">
        <f t="shared" si="1935"/>
        <v>2.1381114744647392E-4</v>
      </c>
      <c r="AQ1562" s="13">
        <f t="shared" si="1936"/>
        <v>1.7872602962723659E-5</v>
      </c>
      <c r="AR1562" s="13">
        <f t="shared" si="1937"/>
        <v>2.7458793733504699E-6</v>
      </c>
      <c r="AS1562" s="13">
        <f t="shared" si="1938"/>
        <v>6.057151895522366E-6</v>
      </c>
      <c r="AT1562" s="13">
        <f t="shared" si="1939"/>
        <v>6.6807539765781605E-6</v>
      </c>
      <c r="AU1562" s="13">
        <f t="shared" si="1940"/>
        <v>4.9123718501604254E-6</v>
      </c>
      <c r="AV1562" s="13">
        <f t="shared" si="1941"/>
        <v>2.7090576840784046E-6</v>
      </c>
      <c r="AW1562" s="13">
        <f t="shared" si="1942"/>
        <v>2.4487092514648741E-8</v>
      </c>
      <c r="AX1562" s="13">
        <f t="shared" si="1943"/>
        <v>1.2617258176184084E-2</v>
      </c>
      <c r="AY1562" s="13">
        <f t="shared" si="1944"/>
        <v>4.2187369284395274E-3</v>
      </c>
      <c r="AZ1562" s="13">
        <f t="shared" si="1945"/>
        <v>7.0529353615723738E-4</v>
      </c>
      <c r="BA1562" s="13">
        <f t="shared" si="1946"/>
        <v>7.8607883604817652E-5</v>
      </c>
      <c r="BB1562" s="13">
        <f t="shared" si="1947"/>
        <v>6.5708804717986657E-6</v>
      </c>
      <c r="BC1562" s="13">
        <f t="shared" si="1948"/>
        <v>4.3941109410068293E-7</v>
      </c>
      <c r="BD1562" s="13">
        <f t="shared" si="1949"/>
        <v>1.5301981026881443E-7</v>
      </c>
      <c r="BE1562" s="13">
        <f t="shared" si="1950"/>
        <v>3.3754732375271094E-7</v>
      </c>
      <c r="BF1562" s="13">
        <f t="shared" si="1951"/>
        <v>3.7229884017127879E-7</v>
      </c>
      <c r="BG1562" s="13">
        <f t="shared" si="1952"/>
        <v>2.7375208677292156E-7</v>
      </c>
      <c r="BH1562" s="13">
        <f t="shared" si="1953"/>
        <v>1.5096784543712062E-7</v>
      </c>
      <c r="BI1562" s="13">
        <f t="shared" si="1954"/>
        <v>6.6604176427211849E-8</v>
      </c>
      <c r="BJ1562" s="14">
        <f t="shared" si="1955"/>
        <v>0.80020008081029081</v>
      </c>
      <c r="BK1562" s="14">
        <f t="shared" si="1956"/>
        <v>0.15286170488444115</v>
      </c>
      <c r="BL1562" s="14">
        <f t="shared" si="1957"/>
        <v>4.3100714311857462E-2</v>
      </c>
      <c r="BM1562" s="14">
        <f t="shared" si="1958"/>
        <v>0.4589090157215035</v>
      </c>
      <c r="BN1562" s="14">
        <f t="shared" si="1959"/>
        <v>0.53352599240933452</v>
      </c>
    </row>
    <row r="1563" spans="1:66" x14ac:dyDescent="0.25">
      <c r="A1563" t="s">
        <v>61</v>
      </c>
      <c r="B1563" t="s">
        <v>69</v>
      </c>
      <c r="C1563" t="s">
        <v>71</v>
      </c>
      <c r="D1563" s="11">
        <v>44471</v>
      </c>
      <c r="E1563" s="10">
        <f>VLOOKUP(A1563,home!$A$2:$E$405,3,FALSE)</f>
        <v>1.5100671140939601</v>
      </c>
      <c r="F1563" s="10">
        <f>VLOOKUP(B1563,home!$B$2:$E$405,3,FALSE)</f>
        <v>1.7</v>
      </c>
      <c r="G1563" s="10">
        <f>VLOOKUP(C1563,away!$B$2:$E$405,4,FALSE)</f>
        <v>1.32</v>
      </c>
      <c r="H1563" s="10">
        <f>VLOOKUP(A1563,away!$A$2:$E$405,3,FALSE)</f>
        <v>1.2617449664429501</v>
      </c>
      <c r="I1563" s="10">
        <f>VLOOKUP(C1563,away!$B$2:$E$405,3,FALSE)</f>
        <v>0.56999999999999995</v>
      </c>
      <c r="J1563" s="10">
        <f>VLOOKUP(B1563,home!$B$2:$E$405,4,FALSE)</f>
        <v>0.45</v>
      </c>
      <c r="K1563" s="12">
        <f t="shared" si="1904"/>
        <v>3.3885906040268465</v>
      </c>
      <c r="L1563" s="12">
        <f t="shared" si="1905"/>
        <v>0.32363758389261665</v>
      </c>
      <c r="M1563" s="13">
        <f t="shared" si="1906"/>
        <v>2.4423043468160596E-2</v>
      </c>
      <c r="N1563" s="13">
        <f t="shared" si="1907"/>
        <v>8.2759695617948242E-2</v>
      </c>
      <c r="O1563" s="13">
        <f t="shared" si="1908"/>
        <v>7.9042147793398475E-3</v>
      </c>
      <c r="P1563" s="13">
        <f t="shared" si="1909"/>
        <v>2.6784147933481144E-2</v>
      </c>
      <c r="Q1563" s="13">
        <f t="shared" si="1910"/>
        <v>0.14021936348155065</v>
      </c>
      <c r="R1563" s="13">
        <f t="shared" si="1911"/>
        <v>1.2790504868769302E-3</v>
      </c>
      <c r="S1563" s="13">
        <f t="shared" si="1912"/>
        <v>7.3433782060970156E-3</v>
      </c>
      <c r="T1563" s="13">
        <f t="shared" si="1913"/>
        <v>4.5380256012129652E-2</v>
      </c>
      <c r="U1563" s="13">
        <f t="shared" si="1914"/>
        <v>4.334178461907129E-3</v>
      </c>
      <c r="V1563" s="13">
        <f t="shared" si="1915"/>
        <v>8.9481125779164797E-4</v>
      </c>
      <c r="W1563" s="13">
        <f t="shared" si="1916"/>
        <v>0.15838200586540252</v>
      </c>
      <c r="X1563" s="13">
        <f t="shared" si="1917"/>
        <v>5.1258369710345114E-2</v>
      </c>
      <c r="Y1563" s="13">
        <f t="shared" si="1918"/>
        <v>8.2945674636652877E-3</v>
      </c>
      <c r="Z1563" s="13">
        <f t="shared" si="1919"/>
        <v>1.3798293641650825E-4</v>
      </c>
      <c r="AA1563" s="13">
        <f t="shared" si="1920"/>
        <v>4.6756768185701367E-4</v>
      </c>
      <c r="AB1563" s="13">
        <f t="shared" si="1921"/>
        <v>7.9219772674364542E-4</v>
      </c>
      <c r="AC1563" s="13">
        <f t="shared" si="1922"/>
        <v>6.1332336437922811E-5</v>
      </c>
      <c r="AD1563" s="13">
        <f t="shared" si="1923"/>
        <v>0.13417294423060697</v>
      </c>
      <c r="AE1563" s="13">
        <f t="shared" si="1924"/>
        <v>4.3423407494552438E-2</v>
      </c>
      <c r="AF1563" s="13">
        <f t="shared" si="1925"/>
        <v>7.0267233429607461E-3</v>
      </c>
      <c r="AG1563" s="13">
        <f t="shared" si="1926"/>
        <v>7.5803725513255563E-4</v>
      </c>
      <c r="AH1563" s="13">
        <f t="shared" si="1927"/>
        <v>1.1164116040061815E-5</v>
      </c>
      <c r="AI1563" s="13">
        <f t="shared" si="1928"/>
        <v>3.7830618715618875E-5</v>
      </c>
      <c r="AJ1563" s="13">
        <f t="shared" si="1929"/>
        <v>6.4096239562134159E-5</v>
      </c>
      <c r="AK1563" s="13">
        <f t="shared" si="1930"/>
        <v>7.2398638377900543E-5</v>
      </c>
      <c r="AL1563" s="13">
        <f t="shared" si="1931"/>
        <v>2.6904662793577411E-6</v>
      </c>
      <c r="AM1563" s="13">
        <f t="shared" si="1932"/>
        <v>9.0931435626890558E-2</v>
      </c>
      <c r="AN1563" s="13">
        <f t="shared" si="1933"/>
        <v>2.9428830126173863E-2</v>
      </c>
      <c r="AO1563" s="13">
        <f t="shared" si="1934"/>
        <v>4.7621377394105784E-3</v>
      </c>
      <c r="AP1563" s="13">
        <f t="shared" si="1935"/>
        <v>5.1373558404889581E-4</v>
      </c>
      <c r="AQ1563" s="13">
        <f t="shared" si="1936"/>
        <v>4.1566035795311717E-5</v>
      </c>
      <c r="AR1563" s="13">
        <f t="shared" si="1937"/>
        <v>7.2262550830048278E-7</v>
      </c>
      <c r="AS1563" s="13">
        <f t="shared" si="1938"/>
        <v>2.44868200765714E-6</v>
      </c>
      <c r="AT1563" s="13">
        <f t="shared" si="1939"/>
        <v>4.1487904216982904E-6</v>
      </c>
      <c r="AU1563" s="13">
        <f t="shared" si="1940"/>
        <v>4.6861840803478019E-6</v>
      </c>
      <c r="AV1563" s="13">
        <f t="shared" si="1941"/>
        <v>3.9698898358516869E-6</v>
      </c>
      <c r="AW1563" s="13">
        <f t="shared" si="1942"/>
        <v>8.1960218032868873E-8</v>
      </c>
      <c r="AX1563" s="13">
        <f t="shared" si="1943"/>
        <v>5.1354901395992233E-2</v>
      </c>
      <c r="AY1563" s="13">
        <f t="shared" si="1944"/>
        <v>1.6620376208842491E-2</v>
      </c>
      <c r="AZ1563" s="13">
        <f t="shared" si="1945"/>
        <v>2.6894891998080557E-3</v>
      </c>
      <c r="BA1563" s="13">
        <f t="shared" si="1946"/>
        <v>2.9013992884372212E-4</v>
      </c>
      <c r="BB1563" s="13">
        <f t="shared" si="1947"/>
        <v>2.3475046390439475E-5</v>
      </c>
      <c r="BC1563" s="13">
        <f t="shared" si="1948"/>
        <v>1.5194814591137851E-6</v>
      </c>
      <c r="BD1563" s="13">
        <f t="shared" si="1949"/>
        <v>3.8978128927590381E-8</v>
      </c>
      <c r="BE1563" s="13">
        <f t="shared" si="1950"/>
        <v>1.3208092144657979E-7</v>
      </c>
      <c r="BF1563" s="13">
        <f t="shared" si="1951"/>
        <v>2.237840846925442E-7</v>
      </c>
      <c r="BG1563" s="13">
        <f t="shared" si="1952"/>
        <v>2.5277088223996775E-7</v>
      </c>
      <c r="BH1563" s="13">
        <f t="shared" si="1953"/>
        <v>2.141342591324828E-7</v>
      </c>
      <c r="BI1563" s="13">
        <f t="shared" si="1954"/>
        <v>1.451226676993162E-7</v>
      </c>
      <c r="BJ1563" s="14">
        <f t="shared" si="1955"/>
        <v>0.8683329768479493</v>
      </c>
      <c r="BK1563" s="14">
        <f t="shared" si="1956"/>
        <v>7.6129779877090173E-2</v>
      </c>
      <c r="BL1563" s="14">
        <f t="shared" si="1957"/>
        <v>1.4979681792218274E-2</v>
      </c>
      <c r="BM1563" s="14">
        <f t="shared" si="1958"/>
        <v>0.65959061143769238</v>
      </c>
      <c r="BN1563" s="14">
        <f t="shared" si="1959"/>
        <v>0.28336951576735742</v>
      </c>
    </row>
    <row r="1564" spans="1:66" x14ac:dyDescent="0.25">
      <c r="A1564" t="s">
        <v>61</v>
      </c>
      <c r="B1564" t="s">
        <v>64</v>
      </c>
      <c r="C1564" t="s">
        <v>87</v>
      </c>
      <c r="D1564" s="11">
        <v>44471</v>
      </c>
      <c r="E1564" s="10">
        <f>VLOOKUP(A1564,home!$A$2:$E$405,3,FALSE)</f>
        <v>1.5100671140939601</v>
      </c>
      <c r="F1564" s="10">
        <f>VLOOKUP(B1564,home!$B$2:$E$405,3,FALSE)</f>
        <v>0.75</v>
      </c>
      <c r="G1564" s="10">
        <f>VLOOKUP(C1564,away!$B$2:$E$405,4,FALSE)</f>
        <v>1.1399999999999999</v>
      </c>
      <c r="H1564" s="10">
        <f>VLOOKUP(A1564,away!$A$2:$E$405,3,FALSE)</f>
        <v>1.2617449664429501</v>
      </c>
      <c r="I1564" s="10">
        <f>VLOOKUP(C1564,away!$B$2:$E$405,3,FALSE)</f>
        <v>0.95</v>
      </c>
      <c r="J1564" s="10">
        <f>VLOOKUP(B1564,home!$B$2:$E$405,4,FALSE)</f>
        <v>1.0900000000000001</v>
      </c>
      <c r="K1564" s="12">
        <f t="shared" si="1904"/>
        <v>1.2911073825503356</v>
      </c>
      <c r="L1564" s="12">
        <f t="shared" si="1905"/>
        <v>1.3065369127516748</v>
      </c>
      <c r="M1564" s="13">
        <f t="shared" si="1906"/>
        <v>7.4448751078231235E-2</v>
      </c>
      <c r="N1564" s="13">
        <f t="shared" si="1907"/>
        <v>9.6121332138756593E-2</v>
      </c>
      <c r="O1564" s="13">
        <f t="shared" si="1908"/>
        <v>9.7270041391970152E-2</v>
      </c>
      <c r="P1564" s="13">
        <f t="shared" si="1909"/>
        <v>0.12558606854214938</v>
      </c>
      <c r="Q1564" s="13">
        <f t="shared" si="1910"/>
        <v>6.2051480772460754E-2</v>
      </c>
      <c r="R1564" s="13">
        <f t="shared" si="1911"/>
        <v>6.3543449791746157E-2</v>
      </c>
      <c r="S1564" s="13">
        <f t="shared" si="1912"/>
        <v>5.2962139671424019E-2</v>
      </c>
      <c r="T1564" s="13">
        <f t="shared" si="1913"/>
        <v>8.1072550120120782E-2</v>
      </c>
      <c r="U1564" s="13">
        <f t="shared" si="1914"/>
        <v>8.2041417138840056E-2</v>
      </c>
      <c r="V1564" s="13">
        <f t="shared" si="1915"/>
        <v>9.9267494702125272E-3</v>
      </c>
      <c r="W1564" s="13">
        <f t="shared" si="1916"/>
        <v>2.67050416411681E-2</v>
      </c>
      <c r="X1564" s="13">
        <f t="shared" si="1917"/>
        <v>3.4891122660756689E-2</v>
      </c>
      <c r="Y1564" s="13">
        <f t="shared" si="1918"/>
        <v>2.2793269841812524E-2</v>
      </c>
      <c r="Z1564" s="13">
        <f t="shared" si="1919"/>
        <v>2.767395423883302E-2</v>
      </c>
      <c r="AA1564" s="13">
        <f t="shared" si="1920"/>
        <v>3.5730046622117463E-2</v>
      </c>
      <c r="AB1564" s="13">
        <f t="shared" si="1921"/>
        <v>2.3065663486341776E-2</v>
      </c>
      <c r="AC1564" s="13">
        <f t="shared" si="1922"/>
        <v>1.0465768576635162E-3</v>
      </c>
      <c r="AD1564" s="13">
        <f t="shared" si="1923"/>
        <v>8.6197691035565672E-3</v>
      </c>
      <c r="AE1564" s="13">
        <f t="shared" si="1924"/>
        <v>1.1262046513193067E-2</v>
      </c>
      <c r="AF1564" s="13">
        <f t="shared" si="1925"/>
        <v>7.3571397413065183E-3</v>
      </c>
      <c r="AG1564" s="13">
        <f t="shared" si="1926"/>
        <v>3.2041248814297573E-3</v>
      </c>
      <c r="AH1564" s="13">
        <f t="shared" si="1927"/>
        <v>9.0392606837090116E-3</v>
      </c>
      <c r="AI1564" s="13">
        <f t="shared" si="1928"/>
        <v>1.1670656201533699E-2</v>
      </c>
      <c r="AJ1564" s="13">
        <f t="shared" si="1929"/>
        <v>7.5340351905035094E-3</v>
      </c>
      <c r="AK1564" s="13">
        <f t="shared" si="1930"/>
        <v>3.2424161516177025E-3</v>
      </c>
      <c r="AL1564" s="13">
        <f t="shared" si="1931"/>
        <v>7.0617959913414494E-5</v>
      </c>
      <c r="AM1564" s="13">
        <f t="shared" si="1932"/>
        <v>2.2258095050962348E-3</v>
      </c>
      <c r="AN1564" s="13">
        <f t="shared" si="1933"/>
        <v>2.908102279161768E-3</v>
      </c>
      <c r="AO1564" s="13">
        <f t="shared" si="1934"/>
        <v>1.899771486891063E-3</v>
      </c>
      <c r="AP1564" s="13">
        <f t="shared" si="1935"/>
        <v>8.273738578054359E-4</v>
      </c>
      <c r="AQ1564" s="13">
        <f t="shared" si="1936"/>
        <v>2.7024862146713958E-4</v>
      </c>
      <c r="AR1564" s="13">
        <f t="shared" si="1937"/>
        <v>2.3620255494501527E-3</v>
      </c>
      <c r="AS1564" s="13">
        <f t="shared" si="1938"/>
        <v>3.0496286246676049E-3</v>
      </c>
      <c r="AT1564" s="13">
        <f t="shared" si="1939"/>
        <v>1.968699015672586E-3</v>
      </c>
      <c r="AU1564" s="13">
        <f t="shared" si="1940"/>
        <v>8.4726727771815172E-4</v>
      </c>
      <c r="AV1564" s="13">
        <f t="shared" si="1941"/>
        <v>2.734782593138078E-4</v>
      </c>
      <c r="AW1564" s="13">
        <f t="shared" si="1942"/>
        <v>3.3089996009744231E-6</v>
      </c>
      <c r="AX1564" s="13">
        <f t="shared" si="1943"/>
        <v>4.7895984736340914E-4</v>
      </c>
      <c r="AY1564" s="13">
        <f t="shared" si="1944"/>
        <v>6.2577872030620196E-4</v>
      </c>
      <c r="AZ1564" s="13">
        <f t="shared" si="1945"/>
        <v>4.0880149864727953E-4</v>
      </c>
      <c r="BA1564" s="13">
        <f t="shared" si="1946"/>
        <v>1.7803808265695815E-4</v>
      </c>
      <c r="BB1564" s="13">
        <f t="shared" si="1947"/>
        <v>5.8153331716712438E-5</v>
      </c>
      <c r="BC1564" s="13">
        <f t="shared" si="1948"/>
        <v>1.5195894897475502E-5</v>
      </c>
      <c r="BD1564" s="13">
        <f t="shared" si="1949"/>
        <v>5.1434559486986261E-4</v>
      </c>
      <c r="BE1564" s="13">
        <f t="shared" si="1950"/>
        <v>6.6407539471872372E-4</v>
      </c>
      <c r="BF1564" s="13">
        <f t="shared" si="1951"/>
        <v>4.2869632234568623E-4</v>
      </c>
      <c r="BG1564" s="13">
        <f t="shared" si="1952"/>
        <v>1.8449766221756466E-4</v>
      </c>
      <c r="BH1564" s="13">
        <f t="shared" si="1953"/>
        <v>5.9551573438093972E-5</v>
      </c>
      <c r="BI1564" s="13">
        <f t="shared" si="1954"/>
        <v>1.5377495221682325E-5</v>
      </c>
      <c r="BJ1564" s="14">
        <f t="shared" si="1955"/>
        <v>0.36397411054057105</v>
      </c>
      <c r="BK1564" s="14">
        <f t="shared" si="1956"/>
        <v>0.26466668229990037</v>
      </c>
      <c r="BL1564" s="14">
        <f t="shared" si="1957"/>
        <v>0.34350462942801346</v>
      </c>
      <c r="BM1564" s="14">
        <f t="shared" si="1958"/>
        <v>0.48017578307129832</v>
      </c>
      <c r="BN1564" s="14">
        <f t="shared" si="1959"/>
        <v>0.51902112371531428</v>
      </c>
    </row>
    <row r="1565" spans="1:66" x14ac:dyDescent="0.25">
      <c r="A1565" t="s">
        <v>61</v>
      </c>
      <c r="B1565" t="s">
        <v>62</v>
      </c>
      <c r="C1565" t="s">
        <v>289</v>
      </c>
      <c r="D1565" s="11">
        <v>44471</v>
      </c>
      <c r="E1565" s="10">
        <f>VLOOKUP(A1565,home!$A$2:$E$405,3,FALSE)</f>
        <v>1.5100671140939601</v>
      </c>
      <c r="F1565" s="10">
        <f>VLOOKUP(B1565,home!$B$2:$E$405,3,FALSE)</f>
        <v>0.41</v>
      </c>
      <c r="G1565" s="10">
        <f>VLOOKUP(C1565,away!$B$2:$E$405,4,FALSE)</f>
        <v>1.23</v>
      </c>
      <c r="H1565" s="10">
        <f>VLOOKUP(A1565,away!$A$2:$E$405,3,FALSE)</f>
        <v>1.2617449664429501</v>
      </c>
      <c r="I1565" s="10">
        <f>VLOOKUP(C1565,away!$B$2:$E$405,3,FALSE)</f>
        <v>0.47</v>
      </c>
      <c r="J1565" s="10">
        <f>VLOOKUP(B1565,home!$B$2:$E$405,4,FALSE)</f>
        <v>0.69</v>
      </c>
      <c r="K1565" s="12">
        <f t="shared" si="1904"/>
        <v>0.76152684563758399</v>
      </c>
      <c r="L1565" s="12">
        <f t="shared" si="1905"/>
        <v>0.4091838926174487</v>
      </c>
      <c r="M1565" s="13">
        <f t="shared" si="1906"/>
        <v>0.31014642997941605</v>
      </c>
      <c r="N1565" s="13">
        <f t="shared" si="1907"/>
        <v>0.23618483250798253</v>
      </c>
      <c r="O1565" s="13">
        <f t="shared" si="1908"/>
        <v>0.12690692350038243</v>
      </c>
      <c r="P1565" s="13">
        <f t="shared" si="1909"/>
        <v>9.6643029142816417E-2</v>
      </c>
      <c r="Q1565" s="13">
        <f t="shared" si="1910"/>
        <v>8.9930545243622498E-2</v>
      </c>
      <c r="R1565" s="13">
        <f t="shared" si="1911"/>
        <v>2.5964134478995631E-2</v>
      </c>
      <c r="S1565" s="13">
        <f t="shared" si="1912"/>
        <v>7.5286011534286693E-3</v>
      </c>
      <c r="T1565" s="13">
        <f t="shared" si="1913"/>
        <v>3.6798130567995038E-2</v>
      </c>
      <c r="U1565" s="13">
        <f t="shared" si="1914"/>
        <v>1.9772385429499578E-2</v>
      </c>
      <c r="V1565" s="13">
        <f t="shared" si="1915"/>
        <v>2.6066068237643516E-4</v>
      </c>
      <c r="W1565" s="13">
        <f t="shared" si="1916"/>
        <v>2.2828174815281294E-2</v>
      </c>
      <c r="X1565" s="13">
        <f t="shared" si="1917"/>
        <v>9.3409214322684071E-3</v>
      </c>
      <c r="Y1565" s="13">
        <f t="shared" si="1918"/>
        <v>1.9110772961446704E-3</v>
      </c>
      <c r="Z1565" s="13">
        <f t="shared" si="1919"/>
        <v>3.5413685381861172E-3</v>
      </c>
      <c r="AA1565" s="13">
        <f t="shared" si="1920"/>
        <v>2.6968472121250558E-3</v>
      </c>
      <c r="AB1565" s="13">
        <f t="shared" si="1921"/>
        <v>1.0268607753080529E-3</v>
      </c>
      <c r="AC1565" s="13">
        <f t="shared" si="1922"/>
        <v>5.0764404101322634E-6</v>
      </c>
      <c r="AD1565" s="13">
        <f t="shared" si="1923"/>
        <v>4.3460669896861247E-3</v>
      </c>
      <c r="AE1565" s="13">
        <f t="shared" si="1924"/>
        <v>1.7783406084159656E-3</v>
      </c>
      <c r="AF1565" s="13">
        <f t="shared" si="1925"/>
        <v>3.6383416627566343E-4</v>
      </c>
      <c r="AG1565" s="13">
        <f t="shared" si="1926"/>
        <v>4.9625026807966701E-5</v>
      </c>
      <c r="AH1565" s="13">
        <f t="shared" si="1927"/>
        <v>3.6226774091198974E-4</v>
      </c>
      <c r="AI1565" s="13">
        <f t="shared" si="1928"/>
        <v>2.7587661001296108E-4</v>
      </c>
      <c r="AJ1565" s="13">
        <f t="shared" si="1929"/>
        <v>1.0504372230418007E-4</v>
      </c>
      <c r="AK1565" s="13">
        <f t="shared" si="1930"/>
        <v>2.6664538166777527E-5</v>
      </c>
      <c r="AL1565" s="13">
        <f t="shared" si="1931"/>
        <v>6.327367089548561E-8</v>
      </c>
      <c r="AM1565" s="13">
        <f t="shared" si="1932"/>
        <v>6.6192933711706117E-4</v>
      </c>
      <c r="AN1565" s="13">
        <f t="shared" si="1933"/>
        <v>2.7085082279924654E-4</v>
      </c>
      <c r="AO1565" s="13">
        <f t="shared" si="1934"/>
        <v>5.5413896995817263E-5</v>
      </c>
      <c r="AP1565" s="13">
        <f t="shared" si="1935"/>
        <v>7.5581580259502884E-6</v>
      </c>
      <c r="AQ1565" s="13">
        <f t="shared" si="1936"/>
        <v>7.7316913051903744E-7</v>
      </c>
      <c r="AR1565" s="13">
        <f t="shared" si="1937"/>
        <v>2.9646824879219469E-5</v>
      </c>
      <c r="AS1565" s="13">
        <f t="shared" si="1938"/>
        <v>2.2576853033441849E-5</v>
      </c>
      <c r="AT1565" s="13">
        <f t="shared" si="1939"/>
        <v>8.5964398374901432E-6</v>
      </c>
      <c r="AU1565" s="13">
        <f t="shared" si="1940"/>
        <v>2.1821399043857119E-6</v>
      </c>
      <c r="AV1565" s="13">
        <f t="shared" si="1941"/>
        <v>4.1543952953168751E-7</v>
      </c>
      <c r="AW1565" s="13">
        <f t="shared" si="1942"/>
        <v>5.4767671629702547E-10</v>
      </c>
      <c r="AX1565" s="13">
        <f t="shared" si="1943"/>
        <v>8.4012826688288715E-5</v>
      </c>
      <c r="AY1565" s="13">
        <f t="shared" si="1944"/>
        <v>3.4376695454109053E-5</v>
      </c>
      <c r="AZ1565" s="13">
        <f t="shared" si="1945"/>
        <v>7.0331950306184482E-6</v>
      </c>
      <c r="BA1565" s="13">
        <f t="shared" si="1946"/>
        <v>9.5929004005538467E-7</v>
      </c>
      <c r="BB1565" s="13">
        <f t="shared" si="1947"/>
        <v>9.8131508184752626E-8</v>
      </c>
      <c r="BC1565" s="13">
        <f t="shared" si="1948"/>
        <v>8.030766501491621E-9</v>
      </c>
      <c r="BD1565" s="13">
        <f t="shared" si="1949"/>
        <v>2.0218338679711415E-6</v>
      </c>
      <c r="BE1565" s="13">
        <f t="shared" si="1950"/>
        <v>1.5396807678792988E-6</v>
      </c>
      <c r="BF1565" s="13">
        <f t="shared" si="1951"/>
        <v>5.8625411922598766E-7</v>
      </c>
      <c r="BG1565" s="13">
        <f t="shared" si="1952"/>
        <v>1.4881608338540217E-7</v>
      </c>
      <c r="BH1565" s="13">
        <f t="shared" si="1953"/>
        <v>2.8331860640156244E-8</v>
      </c>
      <c r="BI1565" s="13">
        <f t="shared" si="1954"/>
        <v>4.3150944928683627E-9</v>
      </c>
      <c r="BJ1565" s="14">
        <f t="shared" si="1955"/>
        <v>0.40465456220803642</v>
      </c>
      <c r="BK1565" s="14">
        <f t="shared" si="1956"/>
        <v>0.41461823736757275</v>
      </c>
      <c r="BL1565" s="14">
        <f t="shared" si="1957"/>
        <v>0.17720475093668434</v>
      </c>
      <c r="BM1565" s="14">
        <f t="shared" si="1958"/>
        <v>0.11420864804948667</v>
      </c>
      <c r="BN1565" s="14">
        <f t="shared" si="1959"/>
        <v>0.88577589485321562</v>
      </c>
    </row>
    <row r="1566" spans="1:66" x14ac:dyDescent="0.25">
      <c r="A1566" t="s">
        <v>61</v>
      </c>
      <c r="B1566" t="s">
        <v>65</v>
      </c>
      <c r="C1566" t="s">
        <v>288</v>
      </c>
      <c r="D1566" s="11">
        <v>44471</v>
      </c>
      <c r="E1566" s="10">
        <f>VLOOKUP(A1566,home!$A$2:$E$405,3,FALSE)</f>
        <v>1.5100671140939601</v>
      </c>
      <c r="F1566" s="10">
        <f>VLOOKUP(B1566,home!$B$2:$E$405,3,FALSE)</f>
        <v>0.56999999999999995</v>
      </c>
      <c r="G1566" s="10">
        <f>VLOOKUP(C1566,away!$B$2:$E$405,4,FALSE)</f>
        <v>1.32</v>
      </c>
      <c r="H1566" s="10">
        <f>VLOOKUP(A1566,away!$A$2:$E$405,3,FALSE)</f>
        <v>1.2617449664429501</v>
      </c>
      <c r="I1566" s="10">
        <f>VLOOKUP(C1566,away!$B$2:$E$405,3,FALSE)</f>
        <v>0.5</v>
      </c>
      <c r="J1566" s="10">
        <f>VLOOKUP(B1566,home!$B$2:$E$405,4,FALSE)</f>
        <v>0.91</v>
      </c>
      <c r="K1566" s="12">
        <f t="shared" si="1904"/>
        <v>1.1361744966442955</v>
      </c>
      <c r="L1566" s="12">
        <f t="shared" si="1905"/>
        <v>0.57409395973154231</v>
      </c>
      <c r="M1566" s="13">
        <f t="shared" si="1906"/>
        <v>0.18081724455873255</v>
      </c>
      <c r="N1566" s="13">
        <f t="shared" si="1907"/>
        <v>0.20543994182112643</v>
      </c>
      <c r="O1566" s="13">
        <f t="shared" si="1908"/>
        <v>0.10380608791646943</v>
      </c>
      <c r="P1566" s="13">
        <f t="shared" si="1909"/>
        <v>0.11794182968710815</v>
      </c>
      <c r="Q1566" s="13">
        <f t="shared" si="1910"/>
        <v>0.11670781124462586</v>
      </c>
      <c r="R1566" s="13">
        <f t="shared" si="1911"/>
        <v>2.9797224028103263E-2</v>
      </c>
      <c r="S1566" s="13">
        <f t="shared" si="1912"/>
        <v>1.9232506313058718E-2</v>
      </c>
      <c r="T1566" s="13">
        <f t="shared" si="1913"/>
        <v>6.7001249489028677E-2</v>
      </c>
      <c r="U1566" s="13">
        <f t="shared" si="1914"/>
        <v>3.385484601152753E-2</v>
      </c>
      <c r="V1566" s="13">
        <f t="shared" si="1915"/>
        <v>1.3938671671662594E-3</v>
      </c>
      <c r="W1566" s="13">
        <f t="shared" si="1916"/>
        <v>4.4200146231773395E-2</v>
      </c>
      <c r="X1566" s="13">
        <f t="shared" si="1917"/>
        <v>2.5375036970911997E-2</v>
      </c>
      <c r="Y1566" s="13">
        <f t="shared" si="1918"/>
        <v>7.2838277264825725E-3</v>
      </c>
      <c r="Z1566" s="13">
        <f t="shared" si="1919"/>
        <v>5.7021354437672206E-3</v>
      </c>
      <c r="AA1566" s="13">
        <f t="shared" si="1920"/>
        <v>6.4786208676198189E-3</v>
      </c>
      <c r="AB1566" s="13">
        <f t="shared" si="1921"/>
        <v>3.6804219016085887E-3</v>
      </c>
      <c r="AC1566" s="13">
        <f t="shared" si="1922"/>
        <v>5.6823688345367015E-5</v>
      </c>
      <c r="AD1566" s="13">
        <f t="shared" si="1923"/>
        <v>1.2554769724122347E-2</v>
      </c>
      <c r="AE1566" s="13">
        <f t="shared" si="1924"/>
        <v>7.2076174644390813E-3</v>
      </c>
      <c r="AF1566" s="13">
        <f t="shared" si="1925"/>
        <v>2.0689248251950249E-3</v>
      </c>
      <c r="AG1566" s="13">
        <f t="shared" si="1926"/>
        <v>3.9591908176103365E-4</v>
      </c>
      <c r="AH1566" s="13">
        <f t="shared" si="1927"/>
        <v>8.183903789594747E-4</v>
      </c>
      <c r="AI1566" s="13">
        <f t="shared" si="1928"/>
        <v>9.2983427687281541E-4</v>
      </c>
      <c r="AJ1566" s="13">
        <f t="shared" si="1929"/>
        <v>5.2822699574429184E-4</v>
      </c>
      <c r="AK1566" s="13">
        <f t="shared" si="1930"/>
        <v>2.0005268033456634E-4</v>
      </c>
      <c r="AL1566" s="13">
        <f t="shared" si="1931"/>
        <v>1.4825775692750818E-6</v>
      </c>
      <c r="AM1566" s="13">
        <f t="shared" si="1932"/>
        <v>2.8528818343579506E-3</v>
      </c>
      <c r="AN1566" s="13">
        <f t="shared" si="1933"/>
        <v>1.6378222289327418E-3</v>
      </c>
      <c r="AO1566" s="13">
        <f t="shared" si="1934"/>
        <v>4.7013192437216902E-4</v>
      </c>
      <c r="AP1566" s="13">
        <f t="shared" si="1935"/>
        <v>8.996663268634285E-5</v>
      </c>
      <c r="AQ1566" s="13">
        <f t="shared" si="1936"/>
        <v>1.2912325100653942E-5</v>
      </c>
      <c r="AR1566" s="13">
        <f t="shared" si="1937"/>
        <v>9.3966594652608487E-5</v>
      </c>
      <c r="AS1566" s="13">
        <f t="shared" si="1938"/>
        <v>1.06762448380806E-4</v>
      </c>
      <c r="AT1566" s="13">
        <f t="shared" si="1939"/>
        <v>6.0650385524787431E-5</v>
      </c>
      <c r="AU1566" s="13">
        <f t="shared" si="1940"/>
        <v>2.2969807081635935E-5</v>
      </c>
      <c r="AV1566" s="13">
        <f t="shared" si="1941"/>
        <v>6.5244272497485702E-6</v>
      </c>
      <c r="AW1566" s="13">
        <f t="shared" si="1942"/>
        <v>2.6862284131768932E-8</v>
      </c>
      <c r="AX1566" s="13">
        <f t="shared" si="1943"/>
        <v>5.4022859702288211E-4</v>
      </c>
      <c r="AY1566" s="13">
        <f t="shared" si="1944"/>
        <v>3.1014197442508207E-4</v>
      </c>
      <c r="AZ1566" s="13">
        <f t="shared" si="1945"/>
        <v>8.9025317088327026E-5</v>
      </c>
      <c r="BA1566" s="13">
        <f t="shared" si="1946"/>
        <v>1.7036298934531267E-5</v>
      </c>
      <c r="BB1566" s="13">
        <f t="shared" si="1947"/>
        <v>2.4451090786238277E-6</v>
      </c>
      <c r="BC1566" s="13">
        <f t="shared" si="1948"/>
        <v>2.8074447058453932E-7</v>
      </c>
      <c r="BD1566" s="13">
        <f t="shared" si="1949"/>
        <v>8.9909424011007907E-6</v>
      </c>
      <c r="BE1566" s="13">
        <f t="shared" si="1950"/>
        <v>1.0215279456928545E-5</v>
      </c>
      <c r="BF1566" s="13">
        <f t="shared" si="1951"/>
        <v>5.8031699975283022E-6</v>
      </c>
      <c r="BG1566" s="13">
        <f t="shared" si="1952"/>
        <v>2.1978045836276647E-6</v>
      </c>
      <c r="BH1566" s="13">
        <f t="shared" si="1953"/>
        <v>6.2427237913142179E-7</v>
      </c>
      <c r="BI1566" s="13">
        <f t="shared" si="1954"/>
        <v>1.4185647122571603E-7</v>
      </c>
      <c r="BJ1566" s="14">
        <f t="shared" si="1955"/>
        <v>0.49425811756593618</v>
      </c>
      <c r="BK1566" s="14">
        <f t="shared" si="1956"/>
        <v>0.31975389596640541</v>
      </c>
      <c r="BL1566" s="14">
        <f t="shared" si="1957"/>
        <v>0.18041255204541889</v>
      </c>
      <c r="BM1566" s="14">
        <f t="shared" si="1958"/>
        <v>0.24530644665322113</v>
      </c>
      <c r="BN1566" s="14">
        <f t="shared" si="1959"/>
        <v>0.75451013925616561</v>
      </c>
    </row>
    <row r="1567" spans="1:66" x14ac:dyDescent="0.25">
      <c r="A1567" t="s">
        <v>72</v>
      </c>
      <c r="B1567" t="s">
        <v>89</v>
      </c>
      <c r="C1567" t="s">
        <v>86</v>
      </c>
      <c r="D1567" s="11">
        <v>44471</v>
      </c>
      <c r="E1567" s="10">
        <f>VLOOKUP(A1567,home!$A$2:$E$405,3,FALSE)</f>
        <v>1.3571428571428601</v>
      </c>
      <c r="F1567" s="10">
        <f>VLOOKUP(B1567,home!$B$2:$E$405,3,FALSE)</f>
        <v>0.54</v>
      </c>
      <c r="G1567" s="10">
        <f>VLOOKUP(C1567,away!$B$2:$E$405,4,FALSE)</f>
        <v>0.81</v>
      </c>
      <c r="H1567" s="10">
        <f>VLOOKUP(A1567,away!$A$2:$E$405,3,FALSE)</f>
        <v>1.0912698412698401</v>
      </c>
      <c r="I1567" s="10">
        <f>VLOOKUP(C1567,away!$B$2:$E$405,3,FALSE)</f>
        <v>0.66</v>
      </c>
      <c r="J1567" s="10">
        <f>VLOOKUP(B1567,home!$B$2:$E$405,4,FALSE)</f>
        <v>1.25</v>
      </c>
      <c r="K1567" s="12">
        <f t="shared" si="1904"/>
        <v>0.59361428571428709</v>
      </c>
      <c r="L1567" s="12">
        <f t="shared" si="1905"/>
        <v>0.90029761904761807</v>
      </c>
      <c r="M1567" s="13">
        <f t="shared" si="1906"/>
        <v>0.22449274136736086</v>
      </c>
      <c r="N1567" s="13">
        <f t="shared" si="1907"/>
        <v>0.1332620983148281</v>
      </c>
      <c r="O1567" s="13">
        <f t="shared" si="1908"/>
        <v>0.2021102805465077</v>
      </c>
      <c r="P1567" s="13">
        <f t="shared" si="1909"/>
        <v>0.11997554982212934</v>
      </c>
      <c r="Q1567" s="13">
        <f t="shared" si="1910"/>
        <v>3.9553142651971893E-2</v>
      </c>
      <c r="R1567" s="13">
        <f t="shared" si="1911"/>
        <v>9.0979702180533487E-2</v>
      </c>
      <c r="S1567" s="13">
        <f t="shared" si="1912"/>
        <v>1.6029619117581644E-2</v>
      </c>
      <c r="T1567" s="13">
        <f t="shared" si="1913"/>
        <v>3.5609600155421084E-2</v>
      </c>
      <c r="U1567" s="13">
        <f t="shared" si="1914"/>
        <v>5.4006850924395951E-2</v>
      </c>
      <c r="V1567" s="13">
        <f t="shared" si="1915"/>
        <v>9.518557533344837E-4</v>
      </c>
      <c r="W1567" s="13">
        <f t="shared" si="1916"/>
        <v>7.8264368410351989E-3</v>
      </c>
      <c r="X1567" s="13">
        <f t="shared" si="1917"/>
        <v>7.0461224536105512E-3</v>
      </c>
      <c r="Y1567" s="13">
        <f t="shared" si="1918"/>
        <v>3.1718036342517695E-3</v>
      </c>
      <c r="Z1567" s="13">
        <f t="shared" si="1919"/>
        <v>2.7302936418265238E-2</v>
      </c>
      <c r="AA1567" s="13">
        <f t="shared" si="1920"/>
        <v>1.6207413099831113E-2</v>
      </c>
      <c r="AB1567" s="13">
        <f t="shared" si="1921"/>
        <v>4.8104759752663128E-3</v>
      </c>
      <c r="AC1567" s="13">
        <f t="shared" si="1922"/>
        <v>3.1793738814806865E-5</v>
      </c>
      <c r="AD1567" s="13">
        <f t="shared" si="1923"/>
        <v>1.1614711787697727E-3</v>
      </c>
      <c r="AE1567" s="13">
        <f t="shared" si="1924"/>
        <v>1.0456697368388568E-3</v>
      </c>
      <c r="AF1567" s="13">
        <f t="shared" si="1925"/>
        <v>4.7070698719308595E-4</v>
      </c>
      <c r="AG1567" s="13">
        <f t="shared" si="1926"/>
        <v>1.4125879327967102E-4</v>
      </c>
      <c r="AH1567" s="13">
        <f t="shared" si="1927"/>
        <v>6.1451921625931714E-3</v>
      </c>
      <c r="AI1567" s="13">
        <f t="shared" si="1928"/>
        <v>3.6478738561747802E-3</v>
      </c>
      <c r="AJ1567" s="13">
        <f t="shared" si="1929"/>
        <v>1.082715016754507E-3</v>
      </c>
      <c r="AK1567" s="13">
        <f t="shared" si="1930"/>
        <v>2.1423836710095302E-4</v>
      </c>
      <c r="AL1567" s="13">
        <f t="shared" si="1931"/>
        <v>6.7966051320396389E-7</v>
      </c>
      <c r="AM1567" s="13">
        <f t="shared" si="1932"/>
        <v>1.3789317683262999E-4</v>
      </c>
      <c r="AN1567" s="13">
        <f t="shared" si="1933"/>
        <v>1.2414489878532893E-4</v>
      </c>
      <c r="AO1567" s="13">
        <f t="shared" si="1934"/>
        <v>5.5883678396669583E-5</v>
      </c>
      <c r="AP1567" s="13">
        <f t="shared" si="1935"/>
        <v>1.6770647534714817E-5</v>
      </c>
      <c r="AQ1567" s="13">
        <f t="shared" si="1936"/>
        <v>3.7746435113476374E-6</v>
      </c>
      <c r="AR1567" s="13">
        <f t="shared" si="1937"/>
        <v>1.1065003745145434E-3</v>
      </c>
      <c r="AS1567" s="13">
        <f t="shared" si="1938"/>
        <v>6.5683442946004166E-4</v>
      </c>
      <c r="AT1567" s="13">
        <f t="shared" si="1939"/>
        <v>1.9495315033823696E-4</v>
      </c>
      <c r="AU1567" s="13">
        <f t="shared" si="1940"/>
        <v>3.8575658361927518E-5</v>
      </c>
      <c r="AV1567" s="13">
        <f t="shared" si="1941"/>
        <v>5.7247654711184927E-6</v>
      </c>
      <c r="AW1567" s="13">
        <f t="shared" si="1942"/>
        <v>1.0089740203151229E-8</v>
      </c>
      <c r="AX1567" s="13">
        <f t="shared" si="1943"/>
        <v>1.3642559945062581E-5</v>
      </c>
      <c r="AY1567" s="13">
        <f t="shared" si="1944"/>
        <v>1.2282364236254244E-5</v>
      </c>
      <c r="AZ1567" s="13">
        <f t="shared" si="1945"/>
        <v>5.5288916390876547E-6</v>
      </c>
      <c r="BA1567" s="13">
        <f t="shared" si="1946"/>
        <v>1.6592159928809667E-6</v>
      </c>
      <c r="BB1567" s="13">
        <f t="shared" si="1947"/>
        <v>3.734470519691158E-7</v>
      </c>
      <c r="BC1567" s="13">
        <f t="shared" si="1948"/>
        <v>6.724269834562943E-8</v>
      </c>
      <c r="BD1567" s="13">
        <f t="shared" si="1949"/>
        <v>1.660299421084568E-4</v>
      </c>
      <c r="BE1567" s="13">
        <f t="shared" si="1950"/>
        <v>9.855774549189601E-5</v>
      </c>
      <c r="BF1567" s="13">
        <f t="shared" si="1951"/>
        <v>2.9252642845891174E-5</v>
      </c>
      <c r="BG1567" s="13">
        <f t="shared" si="1952"/>
        <v>5.7882622294062796E-6</v>
      </c>
      <c r="BH1567" s="13">
        <f t="shared" si="1953"/>
        <v>8.5899878720899881E-7</v>
      </c>
      <c r="BI1567" s="13">
        <f t="shared" si="1954"/>
        <v>1.0198279029970178E-7</v>
      </c>
      <c r="BJ1567" s="14">
        <f t="shared" si="1955"/>
        <v>0.22966033151382434</v>
      </c>
      <c r="BK1567" s="14">
        <f t="shared" si="1956"/>
        <v>0.36149452182397057</v>
      </c>
      <c r="BL1567" s="14">
        <f t="shared" si="1957"/>
        <v>0.38150792008155687</v>
      </c>
      <c r="BM1567" s="14">
        <f t="shared" si="1958"/>
        <v>0.18957992267978979</v>
      </c>
      <c r="BN1567" s="14">
        <f t="shared" si="1959"/>
        <v>0.81037351488333131</v>
      </c>
    </row>
    <row r="1568" spans="1:66" x14ac:dyDescent="0.25">
      <c r="A1568" t="s">
        <v>72</v>
      </c>
      <c r="B1568" t="s">
        <v>74</v>
      </c>
      <c r="C1568" t="s">
        <v>85</v>
      </c>
      <c r="D1568" s="11">
        <v>44471</v>
      </c>
      <c r="E1568" s="10">
        <f>VLOOKUP(A1568,home!$A$2:$E$405,3,FALSE)</f>
        <v>1.3571428571428601</v>
      </c>
      <c r="F1568" s="10">
        <f>VLOOKUP(B1568,home!$B$2:$E$405,3,FALSE)</f>
        <v>0.74</v>
      </c>
      <c r="G1568" s="10">
        <f>VLOOKUP(C1568,away!$B$2:$E$405,4,FALSE)</f>
        <v>0.59</v>
      </c>
      <c r="H1568" s="10">
        <f>VLOOKUP(A1568,away!$A$2:$E$405,3,FALSE)</f>
        <v>1.0912698412698401</v>
      </c>
      <c r="I1568" s="10">
        <f>VLOOKUP(C1568,away!$B$2:$E$405,3,FALSE)</f>
        <v>1.03</v>
      </c>
      <c r="J1568" s="10">
        <f>VLOOKUP(B1568,home!$B$2:$E$405,4,FALSE)</f>
        <v>1.1000000000000001</v>
      </c>
      <c r="K1568" s="12">
        <f t="shared" si="1904"/>
        <v>0.59252857142857263</v>
      </c>
      <c r="L1568" s="12">
        <f t="shared" si="1905"/>
        <v>1.2364087301587288</v>
      </c>
      <c r="M1568" s="13">
        <f t="shared" si="1906"/>
        <v>0.16058412963087773</v>
      </c>
      <c r="N1568" s="13">
        <f t="shared" si="1907"/>
        <v>9.5150684924284704E-2</v>
      </c>
      <c r="O1568" s="13">
        <f t="shared" si="1908"/>
        <v>0.19854761980055821</v>
      </c>
      <c r="P1568" s="13">
        <f t="shared" si="1909"/>
        <v>0.11764513752096814</v>
      </c>
      <c r="Q1568" s="13">
        <f t="shared" si="1910"/>
        <v>2.8189749704318316E-2</v>
      </c>
      <c r="R1568" s="13">
        <f t="shared" si="1911"/>
        <v>0.12274300523682316</v>
      </c>
      <c r="S1568" s="13">
        <f t="shared" si="1912"/>
        <v>2.1546927479915531E-2</v>
      </c>
      <c r="T1568" s="13">
        <f t="shared" si="1913"/>
        <v>3.4854052635408604E-2</v>
      </c>
      <c r="U1568" s="13">
        <f t="shared" si="1914"/>
        <v>7.2728737545824637E-2</v>
      </c>
      <c r="V1568" s="13">
        <f t="shared" si="1915"/>
        <v>1.7539378492450232E-3</v>
      </c>
      <c r="W1568" s="13">
        <f t="shared" si="1916"/>
        <v>5.5677440404095875E-3</v>
      </c>
      <c r="X1568" s="13">
        <f t="shared" si="1917"/>
        <v>6.8840073388516465E-3</v>
      </c>
      <c r="Y1568" s="13">
        <f t="shared" si="1918"/>
        <v>4.2557233861164681E-3</v>
      </c>
      <c r="Z1568" s="13">
        <f t="shared" si="1919"/>
        <v>5.0586841080242251E-2</v>
      </c>
      <c r="AA1568" s="13">
        <f t="shared" si="1920"/>
        <v>2.9974148678360173E-2</v>
      </c>
      <c r="AB1568" s="13">
        <f t="shared" si="1921"/>
        <v>8.8802697480881952E-3</v>
      </c>
      <c r="AC1568" s="13">
        <f t="shared" si="1922"/>
        <v>8.0309251275314635E-5</v>
      </c>
      <c r="AD1568" s="13">
        <f t="shared" si="1923"/>
        <v>8.247618555859604E-4</v>
      </c>
      <c r="AE1568" s="13">
        <f t="shared" si="1924"/>
        <v>1.0197427585483939E-3</v>
      </c>
      <c r="AF1568" s="13">
        <f t="shared" si="1925"/>
        <v>6.3040942459268964E-4</v>
      </c>
      <c r="AG1568" s="13">
        <f t="shared" si="1926"/>
        <v>2.5981457204691415E-4</v>
      </c>
      <c r="AH1568" s="13">
        <f t="shared" si="1927"/>
        <v>1.5636502985690925E-2</v>
      </c>
      <c r="AI1568" s="13">
        <f t="shared" si="1928"/>
        <v>9.2650747762500554E-3</v>
      </c>
      <c r="AJ1568" s="13">
        <f t="shared" si="1929"/>
        <v>2.7449107606751732E-3</v>
      </c>
      <c r="AK1568" s="13">
        <f t="shared" si="1930"/>
        <v>5.4214601724059239E-4</v>
      </c>
      <c r="AL1568" s="13">
        <f t="shared" si="1931"/>
        <v>2.3534063875945263E-6</v>
      </c>
      <c r="AM1568" s="13">
        <f t="shared" si="1932"/>
        <v>9.7738992811825595E-5</v>
      </c>
      <c r="AN1568" s="13">
        <f t="shared" si="1933"/>
        <v>1.208453439894624E-4</v>
      </c>
      <c r="AO1568" s="13">
        <f t="shared" si="1934"/>
        <v>7.470711915380301E-5</v>
      </c>
      <c r="AP1568" s="13">
        <f t="shared" si="1935"/>
        <v>3.0789511442256817E-5</v>
      </c>
      <c r="AQ1568" s="13">
        <f t="shared" si="1936"/>
        <v>9.5171051861320947E-6</v>
      </c>
      <c r="AR1568" s="13">
        <f t="shared" si="1937"/>
        <v>3.8666217601322568E-3</v>
      </c>
      <c r="AS1568" s="13">
        <f t="shared" si="1938"/>
        <v>2.2910838677857991E-3</v>
      </c>
      <c r="AT1568" s="13">
        <f t="shared" si="1939"/>
        <v>6.787663256010841E-4</v>
      </c>
      <c r="AU1568" s="13">
        <f t="shared" si="1940"/>
        <v>1.3406281374741061E-4</v>
      </c>
      <c r="AV1568" s="13">
        <f t="shared" si="1941"/>
        <v>1.9859011877862003E-5</v>
      </c>
      <c r="AW1568" s="13">
        <f t="shared" si="1942"/>
        <v>4.7892310187898168E-8</v>
      </c>
      <c r="AX1568" s="13">
        <f t="shared" si="1943"/>
        <v>9.6521909639430857E-6</v>
      </c>
      <c r="AY1568" s="13">
        <f t="shared" si="1944"/>
        <v>1.1934053172978427E-5</v>
      </c>
      <c r="AZ1568" s="13">
        <f t="shared" si="1945"/>
        <v>7.3776837646245043E-6</v>
      </c>
      <c r="BA1568" s="13">
        <f t="shared" si="1946"/>
        <v>3.0406108716440185E-6</v>
      </c>
      <c r="BB1568" s="13">
        <f t="shared" si="1947"/>
        <v>9.3985945667905105E-7</v>
      </c>
      <c r="BC1568" s="13">
        <f t="shared" si="1948"/>
        <v>2.324100874720436E-7</v>
      </c>
      <c r="BD1568" s="13">
        <f t="shared" si="1949"/>
        <v>7.9678748340820677E-4</v>
      </c>
      <c r="BE1568" s="13">
        <f t="shared" si="1950"/>
        <v>4.7211934927603232E-4</v>
      </c>
      <c r="BF1568" s="13">
        <f t="shared" si="1951"/>
        <v>1.3987210178515735E-4</v>
      </c>
      <c r="BG1568" s="13">
        <f t="shared" si="1952"/>
        <v>2.7626072217823734E-5</v>
      </c>
      <c r="BH1568" s="13">
        <f t="shared" si="1953"/>
        <v>4.092309276352419E-6</v>
      </c>
      <c r="BI1568" s="13">
        <f t="shared" si="1954"/>
        <v>4.8496203387219908E-7</v>
      </c>
      <c r="BJ1568" s="14">
        <f t="shared" si="1955"/>
        <v>0.17800346552106405</v>
      </c>
      <c r="BK1568" s="14">
        <f t="shared" si="1956"/>
        <v>0.30162472919184236</v>
      </c>
      <c r="BL1568" s="14">
        <f t="shared" si="1957"/>
        <v>0.46949379160665305</v>
      </c>
      <c r="BM1568" s="14">
        <f t="shared" si="1958"/>
        <v>0.27683661442110868</v>
      </c>
      <c r="BN1568" s="14">
        <f t="shared" si="1959"/>
        <v>0.7228603268178303</v>
      </c>
    </row>
    <row r="1569" spans="1:66" x14ac:dyDescent="0.25">
      <c r="A1569" t="s">
        <v>72</v>
      </c>
      <c r="B1569" t="s">
        <v>103</v>
      </c>
      <c r="C1569" t="s">
        <v>75</v>
      </c>
      <c r="D1569" s="11">
        <v>44471</v>
      </c>
      <c r="E1569" s="10">
        <f>VLOOKUP(A1569,home!$A$2:$E$405,3,FALSE)</f>
        <v>1.3571428571428601</v>
      </c>
      <c r="F1569" s="10">
        <f>VLOOKUP(B1569,home!$B$2:$E$405,3,FALSE)</f>
        <v>0.47</v>
      </c>
      <c r="G1569" s="10">
        <f>VLOOKUP(C1569,away!$B$2:$E$405,4,FALSE)</f>
        <v>0.81</v>
      </c>
      <c r="H1569" s="10">
        <f>VLOOKUP(A1569,away!$A$2:$E$405,3,FALSE)</f>
        <v>1.0912698412698401</v>
      </c>
      <c r="I1569" s="10">
        <f>VLOOKUP(C1569,away!$B$2:$E$405,3,FALSE)</f>
        <v>0.81</v>
      </c>
      <c r="J1569" s="10">
        <f>VLOOKUP(B1569,home!$B$2:$E$405,4,FALSE)</f>
        <v>1</v>
      </c>
      <c r="K1569" s="12">
        <f t="shared" si="1904"/>
        <v>0.51666428571428691</v>
      </c>
      <c r="L1569" s="12">
        <f t="shared" si="1905"/>
        <v>0.88392857142857051</v>
      </c>
      <c r="M1569" s="13">
        <f t="shared" si="1906"/>
        <v>0.24645081049846396</v>
      </c>
      <c r="N1569" s="13">
        <f t="shared" si="1907"/>
        <v>0.12733233196989596</v>
      </c>
      <c r="O1569" s="13">
        <f t="shared" si="1908"/>
        <v>0.21784491285132057</v>
      </c>
      <c r="P1569" s="13">
        <f t="shared" si="1909"/>
        <v>0.11255268629481863</v>
      </c>
      <c r="Q1569" s="13">
        <f t="shared" si="1910"/>
        <v>3.2894034172780376E-2</v>
      </c>
      <c r="R1569" s="13">
        <f t="shared" si="1911"/>
        <v>9.6279671304824607E-2</v>
      </c>
      <c r="S1569" s="13">
        <f t="shared" si="1912"/>
        <v>1.2850543244874829E-2</v>
      </c>
      <c r="T1569" s="13">
        <f t="shared" si="1913"/>
        <v>2.9075976634868335E-2</v>
      </c>
      <c r="U1569" s="13">
        <f t="shared" si="1914"/>
        <v>4.9744267603513533E-2</v>
      </c>
      <c r="V1569" s="13">
        <f t="shared" si="1915"/>
        <v>6.5208557333207003E-4</v>
      </c>
      <c r="W1569" s="13">
        <f t="shared" si="1916"/>
        <v>5.6650575567136398E-3</v>
      </c>
      <c r="X1569" s="13">
        <f t="shared" si="1917"/>
        <v>5.0075062331665149E-3</v>
      </c>
      <c r="Y1569" s="13">
        <f t="shared" si="1918"/>
        <v>2.2131389155512701E-3</v>
      </c>
      <c r="Z1569" s="13">
        <f t="shared" si="1919"/>
        <v>2.8368117438028653E-2</v>
      </c>
      <c r="AA1569" s="13">
        <f t="shared" si="1920"/>
        <v>1.4656793133178081E-2</v>
      </c>
      <c r="AB1569" s="13">
        <f t="shared" si="1921"/>
        <v>3.7863207775077588E-3</v>
      </c>
      <c r="AC1569" s="13">
        <f t="shared" si="1922"/>
        <v>1.8612736255608415E-5</v>
      </c>
      <c r="AD1569" s="13">
        <f t="shared" si="1923"/>
        <v>7.3173322901744404E-4</v>
      </c>
      <c r="AE1569" s="13">
        <f t="shared" si="1924"/>
        <v>6.4679990779220424E-4</v>
      </c>
      <c r="AF1569" s="13">
        <f t="shared" si="1925"/>
        <v>2.858624592474471E-4</v>
      </c>
      <c r="AG1569" s="13">
        <f t="shared" si="1926"/>
        <v>8.4227331742551295E-5</v>
      </c>
      <c r="AH1569" s="13">
        <f t="shared" si="1927"/>
        <v>6.2688473802786472E-3</v>
      </c>
      <c r="AI1569" s="13">
        <f t="shared" si="1928"/>
        <v>3.2388895539835457E-3</v>
      </c>
      <c r="AJ1569" s="13">
        <f t="shared" si="1929"/>
        <v>8.3670927895818689E-4</v>
      </c>
      <c r="AK1569" s="13">
        <f t="shared" si="1930"/>
        <v>1.4409926732114926E-4</v>
      </c>
      <c r="AL1569" s="13">
        <f t="shared" si="1931"/>
        <v>3.4001324006662162E-7</v>
      </c>
      <c r="AM1569" s="13">
        <f t="shared" si="1932"/>
        <v>7.5612085220741319E-5</v>
      </c>
      <c r="AN1569" s="13">
        <f t="shared" si="1933"/>
        <v>6.6835682471905194E-5</v>
      </c>
      <c r="AO1569" s="13">
        <f t="shared" si="1934"/>
        <v>2.9538984663922353E-5</v>
      </c>
      <c r="AP1569" s="13">
        <f t="shared" si="1935"/>
        <v>8.7034508384771137E-6</v>
      </c>
      <c r="AQ1569" s="13">
        <f t="shared" si="1936"/>
        <v>1.9233072165384675E-6</v>
      </c>
      <c r="AR1569" s="13">
        <f t="shared" si="1937"/>
        <v>1.1082426618706884E-3</v>
      </c>
      <c r="AS1569" s="13">
        <f t="shared" si="1938"/>
        <v>5.7258940329351922E-4</v>
      </c>
      <c r="AT1569" s="13">
        <f t="shared" si="1939"/>
        <v>1.4791824753010793E-4</v>
      </c>
      <c r="AU1569" s="13">
        <f t="shared" si="1940"/>
        <v>2.5474691901417437E-5</v>
      </c>
      <c r="AV1569" s="13">
        <f t="shared" si="1941"/>
        <v>3.290465873759342E-6</v>
      </c>
      <c r="AW1569" s="13">
        <f t="shared" si="1942"/>
        <v>4.3133921337871231E-9</v>
      </c>
      <c r="AX1569" s="13">
        <f t="shared" si="1943"/>
        <v>6.5110106669903454E-6</v>
      </c>
      <c r="AY1569" s="13">
        <f t="shared" si="1944"/>
        <v>5.7552683574289596E-6</v>
      </c>
      <c r="AZ1569" s="13">
        <f t="shared" si="1945"/>
        <v>2.5436230686851174E-6</v>
      </c>
      <c r="BA1569" s="13">
        <f t="shared" si="1946"/>
        <v>7.4946036845186434E-7</v>
      </c>
      <c r="BB1569" s="13">
        <f t="shared" si="1947"/>
        <v>1.6561735820699664E-7</v>
      </c>
      <c r="BC1569" s="13">
        <f t="shared" si="1948"/>
        <v>2.9278782968736881E-8</v>
      </c>
      <c r="BD1569" s="13">
        <f t="shared" si="1949"/>
        <v>1.6326789215059226E-4</v>
      </c>
      <c r="BE1569" s="13">
        <f t="shared" si="1950"/>
        <v>8.4354688878062977E-5</v>
      </c>
      <c r="BF1569" s="13">
        <f t="shared" si="1951"/>
        <v>2.1791527537917655E-5</v>
      </c>
      <c r="BG1569" s="13">
        <f t="shared" si="1952"/>
        <v>3.7529680033338131E-6</v>
      </c>
      <c r="BH1569" s="13">
        <f t="shared" si="1953"/>
        <v>4.8475613318775947E-7</v>
      </c>
      <c r="BI1569" s="13">
        <f t="shared" si="1954"/>
        <v>5.0091236259814721E-8</v>
      </c>
      <c r="BJ1569" s="14">
        <f t="shared" si="1955"/>
        <v>0.20413503617979006</v>
      </c>
      <c r="BK1569" s="14">
        <f t="shared" si="1956"/>
        <v>0.37253083362934258</v>
      </c>
      <c r="BL1569" s="14">
        <f t="shared" si="1957"/>
        <v>0.39493172854529496</v>
      </c>
      <c r="BM1569" s="14">
        <f t="shared" si="1958"/>
        <v>0.16660551774538687</v>
      </c>
      <c r="BN1569" s="14">
        <f t="shared" si="1959"/>
        <v>0.83335444709210404</v>
      </c>
    </row>
    <row r="1570" spans="1:66" x14ac:dyDescent="0.25">
      <c r="A1570" t="s">
        <v>72</v>
      </c>
      <c r="B1570" t="s">
        <v>77</v>
      </c>
      <c r="C1570" t="s">
        <v>237</v>
      </c>
      <c r="D1570" s="11">
        <v>44471</v>
      </c>
      <c r="E1570" s="10">
        <f>VLOOKUP(A1570,home!$A$2:$E$405,3,FALSE)</f>
        <v>1.3571428571428601</v>
      </c>
      <c r="F1570" s="10">
        <f>VLOOKUP(B1570,home!$B$2:$E$405,3,FALSE)</f>
        <v>1.69</v>
      </c>
      <c r="G1570" s="10">
        <f>VLOOKUP(C1570,away!$B$2:$E$405,4,FALSE)</f>
        <v>1.1399999999999999</v>
      </c>
      <c r="H1570" s="10">
        <f>VLOOKUP(A1570,away!$A$2:$E$405,3,FALSE)</f>
        <v>1.0912698412698401</v>
      </c>
      <c r="I1570" s="10">
        <f>VLOOKUP(C1570,away!$B$2:$E$405,3,FALSE)</f>
        <v>0.87</v>
      </c>
      <c r="J1570" s="10">
        <f>VLOOKUP(B1570,home!$B$2:$E$405,4,FALSE)</f>
        <v>1.01</v>
      </c>
      <c r="K1570" s="12">
        <f t="shared" si="1904"/>
        <v>2.6146714285714339</v>
      </c>
      <c r="L1570" s="12">
        <f t="shared" si="1905"/>
        <v>0.95889880952380846</v>
      </c>
      <c r="M1570" s="13">
        <f t="shared" si="1906"/>
        <v>2.8055509811225534E-2</v>
      </c>
      <c r="N1570" s="13">
        <f t="shared" si="1907"/>
        <v>7.3355939917416929E-2</v>
      </c>
      <c r="O1570" s="13">
        <f t="shared" si="1908"/>
        <v>2.690239495856769E-2</v>
      </c>
      <c r="P1570" s="13">
        <f t="shared" si="1909"/>
        <v>7.0340923458311111E-2</v>
      </c>
      <c r="Q1570" s="13">
        <f t="shared" si="1910"/>
        <v>9.5900840109036434E-2</v>
      </c>
      <c r="R1570" s="13">
        <f t="shared" si="1911"/>
        <v>1.2898337249554932E-2</v>
      </c>
      <c r="S1570" s="13">
        <f t="shared" si="1912"/>
        <v>4.4089784379789276E-2</v>
      </c>
      <c r="T1570" s="13">
        <f t="shared" si="1913"/>
        <v>9.1959201412888117E-2</v>
      </c>
      <c r="U1570" s="13">
        <f t="shared" si="1914"/>
        <v>3.3724913882489931E-2</v>
      </c>
      <c r="V1570" s="13">
        <f t="shared" si="1915"/>
        <v>1.2282460217934346E-2</v>
      </c>
      <c r="W1570" s="13">
        <f t="shared" si="1916"/>
        <v>8.3583062203031647E-2</v>
      </c>
      <c r="X1570" s="13">
        <f t="shared" si="1917"/>
        <v>8.0147698842841467E-2</v>
      </c>
      <c r="Y1570" s="13">
        <f t="shared" si="1918"/>
        <v>3.8426766503236703E-2</v>
      </c>
      <c r="Z1570" s="13">
        <f t="shared" si="1919"/>
        <v>4.1227334111449401E-3</v>
      </c>
      <c r="AA1570" s="13">
        <f t="shared" si="1920"/>
        <v>1.0779593257737519E-2</v>
      </c>
      <c r="AB1570" s="13">
        <f t="shared" si="1921"/>
        <v>1.4092547251313783E-2</v>
      </c>
      <c r="AC1570" s="13">
        <f t="shared" si="1922"/>
        <v>1.9246656001858343E-3</v>
      </c>
      <c r="AD1570" s="13">
        <f t="shared" si="1923"/>
        <v>5.4635561163693953E-2</v>
      </c>
      <c r="AE1570" s="13">
        <f t="shared" si="1924"/>
        <v>5.2389974557531346E-2</v>
      </c>
      <c r="AF1570" s="13">
        <f t="shared" si="1925"/>
        <v>2.511834211709971E-2</v>
      </c>
      <c r="AG1570" s="13">
        <f t="shared" si="1926"/>
        <v>8.0286494510995524E-3</v>
      </c>
      <c r="AH1570" s="13">
        <f t="shared" si="1927"/>
        <v>9.8832103998272819E-4</v>
      </c>
      <c r="AI1570" s="13">
        <f t="shared" si="1928"/>
        <v>2.5841347854988444E-3</v>
      </c>
      <c r="AJ1570" s="13">
        <f t="shared" si="1929"/>
        <v>3.3783316956107006E-3</v>
      </c>
      <c r="AK1570" s="13">
        <f t="shared" si="1930"/>
        <v>2.944409120250195E-3</v>
      </c>
      <c r="AL1570" s="13">
        <f t="shared" si="1931"/>
        <v>1.930212732920604E-4</v>
      </c>
      <c r="AM1570" s="13">
        <f t="shared" si="1932"/>
        <v>2.8570808151735506E-2</v>
      </c>
      <c r="AN1570" s="13">
        <f t="shared" si="1933"/>
        <v>2.7396513923832293E-2</v>
      </c>
      <c r="AO1570" s="13">
        <f t="shared" si="1934"/>
        <v>1.3135242293332615E-2</v>
      </c>
      <c r="AP1570" s="13">
        <f t="shared" si="1935"/>
        <v>4.1984560659611425E-3</v>
      </c>
      <c r="AQ1570" s="13">
        <f t="shared" si="1936"/>
        <v>1.0064736308720377E-3</v>
      </c>
      <c r="AR1570" s="13">
        <f t="shared" si="1937"/>
        <v>1.8953997373335406E-4</v>
      </c>
      <c r="AS1570" s="13">
        <f t="shared" si="1938"/>
        <v>4.9558475389278086E-4</v>
      </c>
      <c r="AT1570" s="13">
        <f t="shared" si="1939"/>
        <v>6.4789564821953003E-4</v>
      </c>
      <c r="AU1570" s="13">
        <f t="shared" si="1940"/>
        <v>5.6467808003179119E-4</v>
      </c>
      <c r="AV1570" s="13">
        <f t="shared" si="1941"/>
        <v>3.6911191054992456E-4</v>
      </c>
      <c r="AW1570" s="13">
        <f t="shared" si="1942"/>
        <v>1.3442887869460348E-5</v>
      </c>
      <c r="AX1570" s="13">
        <f t="shared" si="1943"/>
        <v>1.2450545960923116E-2</v>
      </c>
      <c r="AY1570" s="13">
        <f t="shared" si="1944"/>
        <v>1.1938813699850635E-2</v>
      </c>
      <c r="AZ1570" s="13">
        <f t="shared" si="1945"/>
        <v>5.7240571219566551E-3</v>
      </c>
      <c r="BA1570" s="13">
        <f t="shared" si="1946"/>
        <v>1.8295971866301715E-3</v>
      </c>
      <c r="BB1570" s="13">
        <f t="shared" si="1947"/>
        <v>4.3859964104194508E-4</v>
      </c>
      <c r="BC1570" s="13">
        <f t="shared" si="1948"/>
        <v>8.411453473053817E-5</v>
      </c>
      <c r="BD1570" s="13">
        <f t="shared" si="1949"/>
        <v>3.0291609195014518E-5</v>
      </c>
      <c r="BE1570" s="13">
        <f t="shared" si="1950"/>
        <v>7.9202605087656173E-5</v>
      </c>
      <c r="BF1570" s="13">
        <f t="shared" si="1951"/>
        <v>1.0354439429556058E-4</v>
      </c>
      <c r="BG1570" s="13">
        <f t="shared" si="1952"/>
        <v>9.0244856451112394E-5</v>
      </c>
      <c r="BH1570" s="13">
        <f t="shared" si="1953"/>
        <v>5.8990161934563519E-5</v>
      </c>
      <c r="BI1570" s="13">
        <f t="shared" si="1954"/>
        <v>3.0847978195421065E-5</v>
      </c>
      <c r="BJ1570" s="14">
        <f t="shared" si="1955"/>
        <v>0.71031925848874256</v>
      </c>
      <c r="BK1570" s="14">
        <f t="shared" si="1956"/>
        <v>0.16882517844058884</v>
      </c>
      <c r="BL1570" s="14">
        <f t="shared" si="1957"/>
        <v>0.11095291521259303</v>
      </c>
      <c r="BM1570" s="14">
        <f t="shared" si="1958"/>
        <v>0.67484076923697534</v>
      </c>
      <c r="BN1570" s="14">
        <f t="shared" si="1959"/>
        <v>0.30745394550411265</v>
      </c>
    </row>
    <row r="1571" spans="1:66" x14ac:dyDescent="0.25">
      <c r="A1571" t="s">
        <v>72</v>
      </c>
      <c r="B1571" t="s">
        <v>81</v>
      </c>
      <c r="C1571" t="s">
        <v>367</v>
      </c>
      <c r="D1571" s="11">
        <v>44471</v>
      </c>
      <c r="E1571" s="10">
        <f>VLOOKUP(A1571,home!$A$2:$E$405,3,FALSE)</f>
        <v>1.3571428571428601</v>
      </c>
      <c r="F1571" s="10">
        <f>VLOOKUP(B1571,home!$B$2:$E$405,3,FALSE)</f>
        <v>0.6</v>
      </c>
      <c r="G1571" s="10">
        <f>VLOOKUP(C1571,away!$B$2:$E$405,4,FALSE)</f>
        <v>1.25</v>
      </c>
      <c r="H1571" s="10">
        <f>VLOOKUP(A1571,away!$A$2:$E$405,3,FALSE)</f>
        <v>1.0912698412698401</v>
      </c>
      <c r="I1571" s="10">
        <f>VLOOKUP(C1571,away!$B$2:$E$405,3,FALSE)</f>
        <v>0.81</v>
      </c>
      <c r="J1571" s="10">
        <f>VLOOKUP(B1571,home!$B$2:$E$405,4,FALSE)</f>
        <v>1.5</v>
      </c>
      <c r="K1571" s="12">
        <f t="shared" si="1904"/>
        <v>1.017857142857145</v>
      </c>
      <c r="L1571" s="12">
        <f t="shared" si="1905"/>
        <v>1.3258928571428559</v>
      </c>
      <c r="M1571" s="13">
        <f t="shared" si="1906"/>
        <v>9.5967086044998373E-2</v>
      </c>
      <c r="N1571" s="13">
        <f t="shared" si="1907"/>
        <v>9.768078401008784E-2</v>
      </c>
      <c r="O1571" s="13">
        <f t="shared" si="1908"/>
        <v>0.12724207390787717</v>
      </c>
      <c r="P1571" s="13">
        <f t="shared" si="1909"/>
        <v>0.12951425379908954</v>
      </c>
      <c r="Q1571" s="13">
        <f t="shared" si="1910"/>
        <v>4.971254186227695E-2</v>
      </c>
      <c r="R1571" s="13">
        <f t="shared" si="1911"/>
        <v>8.4354678461248889E-2</v>
      </c>
      <c r="S1571" s="13">
        <f t="shared" si="1912"/>
        <v>4.3697122181217921E-2</v>
      </c>
      <c r="T1571" s="13">
        <f t="shared" si="1913"/>
        <v>6.5913504165608205E-2</v>
      </c>
      <c r="U1571" s="13">
        <f t="shared" si="1914"/>
        <v>8.5861012005199938E-2</v>
      </c>
      <c r="V1571" s="13">
        <f t="shared" si="1915"/>
        <v>6.5524782224865253E-3</v>
      </c>
      <c r="W1571" s="13">
        <f t="shared" si="1916"/>
        <v>1.6866755274701144E-2</v>
      </c>
      <c r="X1571" s="13">
        <f t="shared" si="1917"/>
        <v>2.2363510341902832E-2</v>
      </c>
      <c r="Y1571" s="13">
        <f t="shared" si="1918"/>
        <v>1.4825809311484682E-2</v>
      </c>
      <c r="Z1571" s="13">
        <f t="shared" si="1919"/>
        <v>3.7281755212784054E-2</v>
      </c>
      <c r="AA1571" s="13">
        <f t="shared" si="1920"/>
        <v>3.7947500841583853E-2</v>
      </c>
      <c r="AB1571" s="13">
        <f t="shared" si="1921"/>
        <v>1.9312567392591823E-2</v>
      </c>
      <c r="AC1571" s="13">
        <f t="shared" si="1922"/>
        <v>5.5268905367344251E-4</v>
      </c>
      <c r="AD1571" s="13">
        <f t="shared" si="1923"/>
        <v>4.291986833294497E-3</v>
      </c>
      <c r="AE1571" s="13">
        <f t="shared" si="1924"/>
        <v>5.690714685216358E-3</v>
      </c>
      <c r="AF1571" s="13">
        <f t="shared" si="1925"/>
        <v>3.7726389765831642E-3</v>
      </c>
      <c r="AG1571" s="13">
        <f t="shared" si="1926"/>
        <v>1.6673716905434499E-3</v>
      </c>
      <c r="AH1571" s="13">
        <f t="shared" si="1927"/>
        <v>1.2357903234594713E-2</v>
      </c>
      <c r="AI1571" s="13">
        <f t="shared" si="1928"/>
        <v>1.2578580078069647E-2</v>
      </c>
      <c r="AJ1571" s="13">
        <f t="shared" si="1929"/>
        <v>6.4015987897318872E-3</v>
      </c>
      <c r="AK1571" s="13">
        <f t="shared" si="1930"/>
        <v>2.171971017944752E-3</v>
      </c>
      <c r="AL1571" s="13">
        <f t="shared" si="1931"/>
        <v>2.9835691931242684E-5</v>
      </c>
      <c r="AM1571" s="13">
        <f t="shared" si="1932"/>
        <v>8.7372589106352451E-4</v>
      </c>
      <c r="AN1571" s="13">
        <f t="shared" si="1933"/>
        <v>1.158466918061904E-3</v>
      </c>
      <c r="AO1571" s="13">
        <f t="shared" si="1934"/>
        <v>7.6800150594728866E-4</v>
      </c>
      <c r="AP1571" s="13">
        <f t="shared" si="1935"/>
        <v>3.3942923700348875E-4</v>
      </c>
      <c r="AQ1571" s="13">
        <f t="shared" si="1936"/>
        <v>1.1251170021209391E-4</v>
      </c>
      <c r="AR1571" s="13">
        <f t="shared" si="1937"/>
        <v>3.2770511256023397E-3</v>
      </c>
      <c r="AS1571" s="13">
        <f t="shared" si="1938"/>
        <v>3.335569895702389E-3</v>
      </c>
      <c r="AT1571" s="13">
        <f t="shared" si="1939"/>
        <v>1.6975668219199693E-3</v>
      </c>
      <c r="AU1571" s="13">
        <f t="shared" si="1940"/>
        <v>5.7596017172284789E-4</v>
      </c>
      <c r="AV1571" s="13">
        <f t="shared" si="1941"/>
        <v>1.4656129369733216E-4</v>
      </c>
      <c r="AW1571" s="13">
        <f t="shared" si="1942"/>
        <v>1.1184816749574998E-6</v>
      </c>
      <c r="AX1571" s="13">
        <f t="shared" si="1943"/>
        <v>1.4822135651970534E-4</v>
      </c>
      <c r="AY1571" s="13">
        <f t="shared" si="1944"/>
        <v>1.9652563788550195E-4</v>
      </c>
      <c r="AZ1571" s="13">
        <f t="shared" si="1945"/>
        <v>1.3028596975891529E-4</v>
      </c>
      <c r="BA1571" s="13">
        <f t="shared" si="1946"/>
        <v>5.7581745563091946E-5</v>
      </c>
      <c r="BB1571" s="13">
        <f t="shared" si="1947"/>
        <v>1.9086806285980252E-5</v>
      </c>
      <c r="BC1571" s="13">
        <f t="shared" si="1948"/>
        <v>5.0614120240501079E-6</v>
      </c>
      <c r="BD1571" s="13">
        <f t="shared" si="1949"/>
        <v>7.24169779988016E-4</v>
      </c>
      <c r="BE1571" s="13">
        <f t="shared" si="1950"/>
        <v>7.371013832020893E-4</v>
      </c>
      <c r="BF1571" s="13">
        <f t="shared" si="1951"/>
        <v>3.7513195395106409E-4</v>
      </c>
      <c r="BG1571" s="13">
        <f t="shared" si="1952"/>
        <v>1.2727691294768274E-4</v>
      </c>
      <c r="BH1571" s="13">
        <f t="shared" si="1953"/>
        <v>3.2387428741151482E-5</v>
      </c>
      <c r="BI1571" s="13">
        <f t="shared" si="1954"/>
        <v>6.5931551365915658E-6</v>
      </c>
      <c r="BJ1571" s="14">
        <f t="shared" si="1955"/>
        <v>0.28659451533202468</v>
      </c>
      <c r="BK1571" s="14">
        <f t="shared" si="1956"/>
        <v>0.27650999063128257</v>
      </c>
      <c r="BL1571" s="14">
        <f t="shared" si="1957"/>
        <v>0.39926325565145415</v>
      </c>
      <c r="BM1571" s="14">
        <f t="shared" si="1958"/>
        <v>0.41498269158575612</v>
      </c>
      <c r="BN1571" s="14">
        <f t="shared" si="1959"/>
        <v>0.58447141808557879</v>
      </c>
    </row>
    <row r="1572" spans="1:66" x14ac:dyDescent="0.25">
      <c r="A1572" t="s">
        <v>72</v>
      </c>
      <c r="B1572" t="s">
        <v>326</v>
      </c>
      <c r="C1572" t="s">
        <v>68</v>
      </c>
      <c r="D1572" s="11">
        <v>44471</v>
      </c>
      <c r="E1572" s="10">
        <f>VLOOKUP(A1572,home!$A$2:$E$405,3,FALSE)</f>
        <v>1.3571428571428601</v>
      </c>
      <c r="F1572" s="10">
        <f>VLOOKUP(B1572,home!$B$2:$E$405,3,FALSE)</f>
        <v>1.34</v>
      </c>
      <c r="G1572" s="10">
        <f>VLOOKUP(C1572,away!$B$2:$E$405,4,FALSE)</f>
        <v>0.74</v>
      </c>
      <c r="H1572" s="10">
        <f>VLOOKUP(A1572,away!$A$2:$E$405,3,FALSE)</f>
        <v>1.0912698412698401</v>
      </c>
      <c r="I1572" s="10">
        <f>VLOOKUP(C1572,away!$B$2:$E$405,3,FALSE)</f>
        <v>1.92</v>
      </c>
      <c r="J1572" s="10">
        <f>VLOOKUP(B1572,home!$B$2:$E$405,4,FALSE)</f>
        <v>0.83</v>
      </c>
      <c r="K1572" s="12">
        <f t="shared" si="1904"/>
        <v>1.3457428571428602</v>
      </c>
      <c r="L1572" s="12">
        <f t="shared" si="1905"/>
        <v>1.7390476190476167</v>
      </c>
      <c r="M1572" s="13">
        <f t="shared" si="1906"/>
        <v>4.5739616434980181E-2</v>
      </c>
      <c r="N1572" s="13">
        <f t="shared" si="1907"/>
        <v>6.1553762105828753E-2</v>
      </c>
      <c r="O1572" s="13">
        <f t="shared" si="1908"/>
        <v>7.9543371057403514E-2</v>
      </c>
      <c r="P1572" s="13">
        <f t="shared" si="1909"/>
        <v>0.10704492343356491</v>
      </c>
      <c r="Q1572" s="13">
        <f t="shared" si="1910"/>
        <v>4.141776784209495E-2</v>
      </c>
      <c r="R1572" s="13">
        <f t="shared" si="1911"/>
        <v>6.9164855024199362E-2</v>
      </c>
      <c r="S1572" s="13">
        <f t="shared" si="1912"/>
        <v>6.2629600584793041E-2</v>
      </c>
      <c r="T1572" s="13">
        <f t="shared" si="1913"/>
        <v>7.202747055206217E-2</v>
      </c>
      <c r="U1572" s="13">
        <f t="shared" si="1914"/>
        <v>9.3078109614137761E-2</v>
      </c>
      <c r="V1572" s="13">
        <f t="shared" si="1915"/>
        <v>1.6285859737280625E-2</v>
      </c>
      <c r="W1572" s="13">
        <f t="shared" si="1916"/>
        <v>1.8579221744100188E-2</v>
      </c>
      <c r="X1572" s="13">
        <f t="shared" si="1917"/>
        <v>3.2310151337835137E-2</v>
      </c>
      <c r="Y1572" s="13">
        <f t="shared" si="1918"/>
        <v>2.809444587756519E-2</v>
      </c>
      <c r="Z1572" s="13">
        <f t="shared" si="1919"/>
        <v>4.0093658817202497E-2</v>
      </c>
      <c r="AA1572" s="13">
        <f t="shared" si="1920"/>
        <v>5.3955754969973117E-2</v>
      </c>
      <c r="AB1572" s="13">
        <f t="shared" si="1921"/>
        <v>3.6305285926295852E-2</v>
      </c>
      <c r="AC1572" s="13">
        <f t="shared" si="1922"/>
        <v>2.3821234529605548E-3</v>
      </c>
      <c r="AD1572" s="13">
        <f t="shared" si="1923"/>
        <v>6.2507137383490327E-3</v>
      </c>
      <c r="AE1572" s="13">
        <f t="shared" si="1924"/>
        <v>1.0870288844024113E-2</v>
      </c>
      <c r="AF1572" s="13">
        <f t="shared" si="1925"/>
        <v>9.4519749662800041E-3</v>
      </c>
      <c r="AG1572" s="13">
        <f t="shared" si="1926"/>
        <v>5.4791448534689726E-3</v>
      </c>
      <c r="AH1572" s="13">
        <f t="shared" si="1927"/>
        <v>1.743119547624087E-2</v>
      </c>
      <c r="AI1572" s="13">
        <f t="shared" si="1928"/>
        <v>2.3457906803612087E-2</v>
      </c>
      <c r="AJ1572" s="13">
        <f t="shared" si="1929"/>
        <v>1.5784155262241938E-2</v>
      </c>
      <c r="AK1572" s="13">
        <f t="shared" si="1930"/>
        <v>7.0804714000653277E-3</v>
      </c>
      <c r="AL1572" s="13">
        <f t="shared" si="1931"/>
        <v>2.2299638038630374E-4</v>
      </c>
      <c r="AM1572" s="13">
        <f t="shared" si="1932"/>
        <v>1.682370673085591E-3</v>
      </c>
      <c r="AN1572" s="13">
        <f t="shared" si="1933"/>
        <v>2.9257227133850333E-3</v>
      </c>
      <c r="AO1572" s="13">
        <f t="shared" si="1934"/>
        <v>2.5439855593528881E-3</v>
      </c>
      <c r="AP1572" s="13">
        <f t="shared" si="1935"/>
        <v>1.4747040099613866E-3</v>
      </c>
      <c r="AQ1572" s="13">
        <f t="shared" si="1936"/>
        <v>6.4114512433083044E-4</v>
      </c>
      <c r="AR1572" s="13">
        <f t="shared" si="1937"/>
        <v>6.0627357980220535E-3</v>
      </c>
      <c r="AS1572" s="13">
        <f t="shared" si="1938"/>
        <v>8.1588833949324969E-3</v>
      </c>
      <c r="AT1572" s="13">
        <f t="shared" si="1939"/>
        <v>5.4898795254959493E-3</v>
      </c>
      <c r="AU1572" s="13">
        <f t="shared" si="1940"/>
        <v>2.4626553860036702E-3</v>
      </c>
      <c r="AV1572" s="13">
        <f t="shared" si="1941"/>
        <v>8.285252238297079E-4</v>
      </c>
      <c r="AW1572" s="13">
        <f t="shared" si="1942"/>
        <v>1.4496690618263423E-5</v>
      </c>
      <c r="AX1572" s="13">
        <f t="shared" si="1943"/>
        <v>3.7733971939525997E-4</v>
      </c>
      <c r="AY1572" s="13">
        <f t="shared" si="1944"/>
        <v>6.5621174058642267E-4</v>
      </c>
      <c r="AZ1572" s="13">
        <f t="shared" si="1945"/>
        <v>5.7059173252895542E-4</v>
      </c>
      <c r="BA1572" s="13">
        <f t="shared" si="1946"/>
        <v>3.3076206463424486E-4</v>
      </c>
      <c r="BB1572" s="13">
        <f t="shared" si="1947"/>
        <v>1.4380274524336434E-4</v>
      </c>
      <c r="BC1572" s="13">
        <f t="shared" si="1948"/>
        <v>5.0015964345596739E-5</v>
      </c>
      <c r="BD1572" s="13">
        <f t="shared" si="1949"/>
        <v>1.757231042410835E-3</v>
      </c>
      <c r="BE1572" s="13">
        <f t="shared" si="1950"/>
        <v>2.3647811236740834E-3</v>
      </c>
      <c r="BF1572" s="13">
        <f t="shared" si="1951"/>
        <v>1.5911936529453324E-3</v>
      </c>
      <c r="BG1572" s="13">
        <f t="shared" si="1952"/>
        <v>7.1377916426074574E-4</v>
      </c>
      <c r="BH1572" s="13">
        <f t="shared" si="1953"/>
        <v>2.4014080297032463E-4</v>
      </c>
      <c r="BI1572" s="13">
        <f t="shared" si="1954"/>
        <v>6.4633554061173056E-5</v>
      </c>
      <c r="BJ1572" s="14">
        <f t="shared" si="1955"/>
        <v>0.29743159390845803</v>
      </c>
      <c r="BK1572" s="14">
        <f t="shared" si="1956"/>
        <v>0.23496133176455203</v>
      </c>
      <c r="BL1572" s="14">
        <f t="shared" si="1957"/>
        <v>0.42553554420277623</v>
      </c>
      <c r="BM1572" s="14">
        <f t="shared" si="1958"/>
        <v>0.59291611774494901</v>
      </c>
      <c r="BN1572" s="14">
        <f t="shared" si="1959"/>
        <v>0.40446429589807165</v>
      </c>
    </row>
    <row r="1573" spans="1:66" x14ac:dyDescent="0.25">
      <c r="A1573" t="s">
        <v>72</v>
      </c>
      <c r="B1573" t="s">
        <v>83</v>
      </c>
      <c r="C1573" t="s">
        <v>90</v>
      </c>
      <c r="D1573" s="11">
        <v>44471</v>
      </c>
      <c r="E1573" s="10">
        <f>VLOOKUP(A1573,home!$A$2:$E$405,3,FALSE)</f>
        <v>1.3571428571428601</v>
      </c>
      <c r="F1573" s="10">
        <f>VLOOKUP(B1573,home!$B$2:$E$405,3,FALSE)</f>
        <v>0.88</v>
      </c>
      <c r="G1573" s="10">
        <f>VLOOKUP(C1573,away!$B$2:$E$405,4,FALSE)</f>
        <v>1.27</v>
      </c>
      <c r="H1573" s="10">
        <f>VLOOKUP(A1573,away!$A$2:$E$405,3,FALSE)</f>
        <v>1.0912698412698401</v>
      </c>
      <c r="I1573" s="10">
        <f>VLOOKUP(C1573,away!$B$2:$E$405,3,FALSE)</f>
        <v>0.8</v>
      </c>
      <c r="J1573" s="10">
        <f>VLOOKUP(B1573,home!$B$2:$E$405,4,FALSE)</f>
        <v>1.01</v>
      </c>
      <c r="K1573" s="12">
        <f t="shared" si="1904"/>
        <v>1.5167428571428605</v>
      </c>
      <c r="L1573" s="12">
        <f t="shared" si="1905"/>
        <v>0.88174603174603083</v>
      </c>
      <c r="M1573" s="13">
        <f t="shared" si="1906"/>
        <v>9.0855141824059349E-2</v>
      </c>
      <c r="N1573" s="13">
        <f t="shared" si="1907"/>
        <v>0.13780388739634356</v>
      </c>
      <c r="O1573" s="13">
        <f t="shared" si="1908"/>
        <v>8.0111160767087145E-2</v>
      </c>
      <c r="P1573" s="13">
        <f t="shared" si="1909"/>
        <v>0.12150803087090278</v>
      </c>
      <c r="Q1573" s="13">
        <f t="shared" si="1910"/>
        <v>0.10450653094746161</v>
      </c>
      <c r="R1573" s="13">
        <f t="shared" si="1911"/>
        <v>3.5318849052473705E-2</v>
      </c>
      <c r="S1573" s="13">
        <f t="shared" si="1912"/>
        <v>4.0625663197783282E-2</v>
      </c>
      <c r="T1573" s="13">
        <f t="shared" si="1913"/>
        <v>9.2148218954468022E-2</v>
      </c>
      <c r="U1573" s="13">
        <f t="shared" si="1914"/>
        <v>5.3569612022846373E-2</v>
      </c>
      <c r="V1573" s="13">
        <f t="shared" si="1915"/>
        <v>6.0368922793927237E-3</v>
      </c>
      <c r="W1573" s="13">
        <f t="shared" si="1916"/>
        <v>5.2836511446447236E-2</v>
      </c>
      <c r="X1573" s="13">
        <f t="shared" si="1917"/>
        <v>4.6588384299208578E-2</v>
      </c>
      <c r="Y1573" s="13">
        <f t="shared" si="1918"/>
        <v>2.0539561490643128E-2</v>
      </c>
      <c r="Z1573" s="13">
        <f t="shared" si="1919"/>
        <v>1.0380751665951919E-2</v>
      </c>
      <c r="AA1573" s="13">
        <f t="shared" si="1920"/>
        <v>1.5744930941106423E-2</v>
      </c>
      <c r="AB1573" s="13">
        <f t="shared" si="1921"/>
        <v>1.1940505770565395E-2</v>
      </c>
      <c r="AC1573" s="13">
        <f t="shared" si="1922"/>
        <v>5.0460194018878796E-4</v>
      </c>
      <c r="AD1573" s="13">
        <f t="shared" si="1923"/>
        <v>2.0034850333186451E-2</v>
      </c>
      <c r="AE1573" s="13">
        <f t="shared" si="1924"/>
        <v>1.7665649777912795E-2</v>
      </c>
      <c r="AF1573" s="13">
        <f t="shared" si="1925"/>
        <v>7.7883082949448791E-3</v>
      </c>
      <c r="AG1573" s="13">
        <f t="shared" si="1926"/>
        <v>2.289103311027448E-3</v>
      </c>
      <c r="AH1573" s="13">
        <f t="shared" si="1927"/>
        <v>2.2882966469985251E-3</v>
      </c>
      <c r="AI1573" s="13">
        <f t="shared" si="1928"/>
        <v>3.4707575943589701E-3</v>
      </c>
      <c r="AJ1573" s="13">
        <f t="shared" si="1929"/>
        <v>2.6321233950591535E-3</v>
      </c>
      <c r="AK1573" s="13">
        <f t="shared" si="1930"/>
        <v>1.3307514528581958E-3</v>
      </c>
      <c r="AL1573" s="13">
        <f t="shared" si="1931"/>
        <v>2.6993821987404741E-5</v>
      </c>
      <c r="AM1573" s="13">
        <f t="shared" si="1932"/>
        <v>6.0775432273573625E-3</v>
      </c>
      <c r="AN1573" s="13">
        <f t="shared" si="1933"/>
        <v>5.3588496234873188E-3</v>
      </c>
      <c r="AO1573" s="13">
        <f t="shared" si="1934"/>
        <v>2.3625721951168275E-3</v>
      </c>
      <c r="AP1573" s="13">
        <f t="shared" si="1935"/>
        <v>6.9439621925259081E-4</v>
      </c>
      <c r="AQ1573" s="13">
        <f t="shared" si="1936"/>
        <v>1.5307027769635462E-4</v>
      </c>
      <c r="AR1573" s="13">
        <f t="shared" si="1937"/>
        <v>4.0353929758973959E-4</v>
      </c>
      <c r="AS1573" s="13">
        <f t="shared" si="1938"/>
        <v>6.120653471956846E-4</v>
      </c>
      <c r="AT1573" s="13">
        <f t="shared" si="1939"/>
        <v>4.6417287173185998E-4</v>
      </c>
      <c r="AU1573" s="13">
        <f t="shared" si="1940"/>
        <v>2.3467696255959595E-4</v>
      </c>
      <c r="AV1573" s="13">
        <f t="shared" si="1941"/>
        <v>8.8986151674562387E-5</v>
      </c>
      <c r="AW1573" s="13">
        <f t="shared" si="1942"/>
        <v>1.0028069865205107E-6</v>
      </c>
      <c r="AX1573" s="13">
        <f t="shared" si="1943"/>
        <v>1.5363450465118744E-3</v>
      </c>
      <c r="AY1573" s="13">
        <f t="shared" si="1944"/>
        <v>1.354666148154516E-3</v>
      </c>
      <c r="AZ1573" s="13">
        <f t="shared" si="1945"/>
        <v>5.9723575023796268E-4</v>
      </c>
      <c r="BA1573" s="13">
        <f t="shared" si="1946"/>
        <v>1.7553675092972911E-4</v>
      </c>
      <c r="BB1573" s="13">
        <f t="shared" si="1947"/>
        <v>3.8694708389469987E-5</v>
      </c>
      <c r="BC1573" s="13">
        <f t="shared" si="1948"/>
        <v>6.8237811143970049E-6</v>
      </c>
      <c r="BD1573" s="13">
        <f t="shared" si="1949"/>
        <v>5.9303195717222232E-5</v>
      </c>
      <c r="BE1573" s="13">
        <f t="shared" si="1950"/>
        <v>8.9947698509841898E-5</v>
      </c>
      <c r="BF1573" s="13">
        <f t="shared" si="1951"/>
        <v>6.8213764615621122E-5</v>
      </c>
      <c r="BG1573" s="13">
        <f t="shared" si="1952"/>
        <v>3.4487580079855919E-5</v>
      </c>
      <c r="BH1573" s="13">
        <f t="shared" si="1953"/>
        <v>1.3077197686565963E-5</v>
      </c>
      <c r="BI1573" s="13">
        <f t="shared" si="1954"/>
        <v>3.9669492365088131E-6</v>
      </c>
      <c r="BJ1573" s="14">
        <f t="shared" si="1955"/>
        <v>0.52055673997989216</v>
      </c>
      <c r="BK1573" s="14">
        <f t="shared" si="1956"/>
        <v>0.26091199008246885</v>
      </c>
      <c r="BL1573" s="14">
        <f t="shared" si="1957"/>
        <v>0.20847942465995101</v>
      </c>
      <c r="BM1573" s="14">
        <f t="shared" si="1958"/>
        <v>0.42887164218876767</v>
      </c>
      <c r="BN1573" s="14">
        <f t="shared" si="1959"/>
        <v>0.57010360085832823</v>
      </c>
    </row>
    <row r="1574" spans="1:66" x14ac:dyDescent="0.25">
      <c r="A1574" t="s">
        <v>72</v>
      </c>
      <c r="B1574" t="s">
        <v>102</v>
      </c>
      <c r="C1574" t="s">
        <v>73</v>
      </c>
      <c r="D1574" s="11">
        <v>44471</v>
      </c>
      <c r="E1574" s="10">
        <f>VLOOKUP(A1574,home!$A$2:$E$405,3,FALSE)</f>
        <v>1.3571428571428601</v>
      </c>
      <c r="F1574" s="10">
        <f>VLOOKUP(B1574,home!$B$2:$E$405,3,FALSE)</f>
        <v>0.66</v>
      </c>
      <c r="G1574" s="10">
        <f>VLOOKUP(C1574,away!$B$2:$E$405,4,FALSE)</f>
        <v>0.81</v>
      </c>
      <c r="H1574" s="10">
        <f>VLOOKUP(A1574,away!$A$2:$E$405,3,FALSE)</f>
        <v>1.0912698412698401</v>
      </c>
      <c r="I1574" s="10">
        <f>VLOOKUP(C1574,away!$B$2:$E$405,3,FALSE)</f>
        <v>0.66</v>
      </c>
      <c r="J1574" s="10">
        <f>VLOOKUP(B1574,home!$B$2:$E$405,4,FALSE)</f>
        <v>1.1000000000000001</v>
      </c>
      <c r="K1574" s="12">
        <f t="shared" si="1904"/>
        <v>0.72552857142857308</v>
      </c>
      <c r="L1574" s="12">
        <f t="shared" si="1905"/>
        <v>0.79226190476190395</v>
      </c>
      <c r="M1574" s="13">
        <f t="shared" si="1906"/>
        <v>0.21919567034250212</v>
      </c>
      <c r="N1574" s="13">
        <f t="shared" si="1907"/>
        <v>0.159032721566924</v>
      </c>
      <c r="O1574" s="13">
        <f t="shared" si="1908"/>
        <v>0.17366037930111311</v>
      </c>
      <c r="P1574" s="13">
        <f t="shared" si="1909"/>
        <v>0.12599556690808073</v>
      </c>
      <c r="Q1574" s="13">
        <f t="shared" si="1910"/>
        <v>5.7691391644424189E-2</v>
      </c>
      <c r="R1574" s="13">
        <f t="shared" si="1911"/>
        <v>6.8792251443387284E-2</v>
      </c>
      <c r="S1574" s="13">
        <f t="shared" si="1912"/>
        <v>1.8105835365821207E-2</v>
      </c>
      <c r="T1574" s="13">
        <f t="shared" si="1913"/>
        <v>4.5706691832576501E-2</v>
      </c>
      <c r="U1574" s="13">
        <f t="shared" si="1914"/>
        <v>4.9910743915075974E-2</v>
      </c>
      <c r="V1574" s="13">
        <f t="shared" si="1915"/>
        <v>1.1563767496443637E-3</v>
      </c>
      <c r="W1574" s="13">
        <f t="shared" si="1916"/>
        <v>1.3952250987835134E-2</v>
      </c>
      <c r="X1574" s="13">
        <f t="shared" si="1917"/>
        <v>1.105383694333842E-2</v>
      </c>
      <c r="Y1574" s="13">
        <f t="shared" si="1918"/>
        <v>4.3787669558283992E-3</v>
      </c>
      <c r="Z1574" s="13">
        <f t="shared" si="1919"/>
        <v>1.8167160053799283E-2</v>
      </c>
      <c r="AA1574" s="13">
        <f t="shared" si="1920"/>
        <v>1.3180793680747233E-2</v>
      </c>
      <c r="AB1574" s="13">
        <f t="shared" si="1921"/>
        <v>4.7815212047436512E-3</v>
      </c>
      <c r="AC1574" s="13">
        <f t="shared" si="1922"/>
        <v>4.1543459749657051E-5</v>
      </c>
      <c r="AD1574" s="13">
        <f t="shared" si="1923"/>
        <v>2.5306891818542301E-3</v>
      </c>
      <c r="AE1574" s="13">
        <f t="shared" si="1924"/>
        <v>2.004968631576177E-3</v>
      </c>
      <c r="AF1574" s="13">
        <f t="shared" si="1925"/>
        <v>7.9423013352020481E-4</v>
      </c>
      <c r="AG1574" s="13">
        <f t="shared" si="1926"/>
        <v>2.0974609280067293E-4</v>
      </c>
      <c r="AH1574" s="13">
        <f t="shared" si="1927"/>
        <v>3.5982872070843483E-3</v>
      </c>
      <c r="AI1574" s="13">
        <f t="shared" si="1928"/>
        <v>2.6106601769456173E-3</v>
      </c>
      <c r="AJ1574" s="13">
        <f t="shared" si="1929"/>
        <v>9.4705427433240967E-4</v>
      </c>
      <c r="AK1574" s="13">
        <f t="shared" si="1930"/>
        <v>2.2903831157390574E-4</v>
      </c>
      <c r="AL1574" s="13">
        <f t="shared" si="1931"/>
        <v>9.5518159720988717E-7</v>
      </c>
      <c r="AM1574" s="13">
        <f t="shared" si="1932"/>
        <v>3.6721746136808889E-4</v>
      </c>
      <c r="AN1574" s="13">
        <f t="shared" si="1933"/>
        <v>2.9093240540531298E-4</v>
      </c>
      <c r="AO1574" s="13">
        <f t="shared" si="1934"/>
        <v>1.1524733083168784E-4</v>
      </c>
      <c r="AP1574" s="13">
        <f t="shared" si="1935"/>
        <v>3.0435356614479438E-5</v>
      </c>
      <c r="AQ1574" s="13">
        <f t="shared" si="1936"/>
        <v>6.0281934008738228E-6</v>
      </c>
      <c r="AR1574" s="13">
        <f t="shared" si="1937"/>
        <v>5.7015717531300756E-4</v>
      </c>
      <c r="AS1574" s="13">
        <f t="shared" si="1938"/>
        <v>4.1366532089459688E-4</v>
      </c>
      <c r="AT1574" s="13">
        <f t="shared" si="1939"/>
        <v>1.5006300465909955E-4</v>
      </c>
      <c r="AU1574" s="13">
        <f t="shared" si="1940"/>
        <v>3.6291665798198605E-5</v>
      </c>
      <c r="AV1574" s="13">
        <f t="shared" si="1941"/>
        <v>6.5826601103325587E-6</v>
      </c>
      <c r="AW1574" s="13">
        <f t="shared" si="1942"/>
        <v>1.5251295623547473E-8</v>
      </c>
      <c r="AX1574" s="13">
        <f t="shared" si="1943"/>
        <v>4.4404460025002782E-5</v>
      </c>
      <c r="AY1574" s="13">
        <f t="shared" si="1944"/>
        <v>3.5179962079332524E-5</v>
      </c>
      <c r="AZ1574" s="13">
        <f t="shared" si="1945"/>
        <v>1.3935871883211766E-5</v>
      </c>
      <c r="BA1574" s="13">
        <f t="shared" si="1946"/>
        <v>3.6802868009037385E-6</v>
      </c>
      <c r="BB1574" s="13">
        <f t="shared" si="1947"/>
        <v>7.289377577385225E-7</v>
      </c>
      <c r="BC1574" s="13">
        <f t="shared" si="1948"/>
        <v>1.1550192327975865E-7</v>
      </c>
      <c r="BD1574" s="13">
        <f t="shared" si="1949"/>
        <v>7.5285634954525002E-5</v>
      </c>
      <c r="BE1574" s="13">
        <f t="shared" si="1950"/>
        <v>5.4621879177649564E-5</v>
      </c>
      <c r="BF1574" s="13">
        <f t="shared" si="1951"/>
        <v>1.9814866984252104E-5</v>
      </c>
      <c r="BG1574" s="13">
        <f t="shared" si="1952"/>
        <v>4.7920840453772099E-6</v>
      </c>
      <c r="BH1574" s="13">
        <f t="shared" si="1953"/>
        <v>8.6919847290204587E-7</v>
      </c>
      <c r="BI1574" s="13">
        <f t="shared" si="1954"/>
        <v>1.2612566526650375E-7</v>
      </c>
      <c r="BJ1574" s="14">
        <f t="shared" si="1955"/>
        <v>0.29826319973876791</v>
      </c>
      <c r="BK1574" s="14">
        <f t="shared" si="1956"/>
        <v>0.36453112796947468</v>
      </c>
      <c r="BL1574" s="14">
        <f t="shared" si="1957"/>
        <v>0.3190429991310787</v>
      </c>
      <c r="BM1574" s="14">
        <f t="shared" si="1958"/>
        <v>0.19560134097590531</v>
      </c>
      <c r="BN1574" s="14">
        <f t="shared" si="1959"/>
        <v>0.80436798120643138</v>
      </c>
    </row>
    <row r="1575" spans="1:66" x14ac:dyDescent="0.25">
      <c r="A1575" t="s">
        <v>72</v>
      </c>
      <c r="B1575" t="s">
        <v>78</v>
      </c>
      <c r="C1575" t="s">
        <v>88</v>
      </c>
      <c r="D1575" s="11">
        <v>44471</v>
      </c>
      <c r="E1575" s="10">
        <f>VLOOKUP(A1575,home!$A$2:$E$405,3,FALSE)</f>
        <v>1.3571428571428601</v>
      </c>
      <c r="F1575" s="10">
        <f>VLOOKUP(B1575,home!$B$2:$E$405,3,FALSE)</f>
        <v>1.18</v>
      </c>
      <c r="G1575" s="10">
        <f>VLOOKUP(C1575,away!$B$2:$E$405,4,FALSE)</f>
        <v>0.87</v>
      </c>
      <c r="H1575" s="10">
        <f>VLOOKUP(A1575,away!$A$2:$E$405,3,FALSE)</f>
        <v>1.0912698412698401</v>
      </c>
      <c r="I1575" s="10">
        <f>VLOOKUP(C1575,away!$B$2:$E$405,3,FALSE)</f>
        <v>0.67</v>
      </c>
      <c r="J1575" s="10">
        <f>VLOOKUP(B1575,home!$B$2:$E$405,4,FALSE)</f>
        <v>1.1000000000000001</v>
      </c>
      <c r="K1575" s="12">
        <f t="shared" si="1904"/>
        <v>1.3932428571428601</v>
      </c>
      <c r="L1575" s="12">
        <f t="shared" si="1905"/>
        <v>0.80426587301587216</v>
      </c>
      <c r="M1575" s="13">
        <f t="shared" si="1906"/>
        <v>0.11107954306056408</v>
      </c>
      <c r="N1575" s="13">
        <f t="shared" si="1907"/>
        <v>0.15476077994382367</v>
      </c>
      <c r="O1575" s="13">
        <f t="shared" si="1908"/>
        <v>8.9337485673808739E-2</v>
      </c>
      <c r="P1575" s="13">
        <f t="shared" si="1909"/>
        <v>0.12446881379013662</v>
      </c>
      <c r="Q1575" s="13">
        <f t="shared" si="1910"/>
        <v>0.10780967561129519</v>
      </c>
      <c r="R1575" s="13">
        <f t="shared" si="1911"/>
        <v>3.5925545454244374E-2</v>
      </c>
      <c r="S1575" s="13">
        <f t="shared" si="1912"/>
        <v>3.4867999047035851E-2</v>
      </c>
      <c r="T1575" s="13">
        <f t="shared" si="1913"/>
        <v>8.6707642875076305E-2</v>
      </c>
      <c r="U1575" s="13">
        <f t="shared" si="1914"/>
        <v>5.0053009593087124E-2</v>
      </c>
      <c r="V1575" s="13">
        <f t="shared" si="1915"/>
        <v>4.3412118729827419E-3</v>
      </c>
      <c r="W1575" s="13">
        <f t="shared" si="1916"/>
        <v>5.0068353492108607E-2</v>
      </c>
      <c r="X1575" s="13">
        <f t="shared" si="1917"/>
        <v>4.0268268031798019E-2</v>
      </c>
      <c r="Y1575" s="13">
        <f t="shared" si="1918"/>
        <v>1.6193196871715582E-2</v>
      </c>
      <c r="Z1575" s="13">
        <f t="shared" si="1919"/>
        <v>9.6312300594430834E-3</v>
      </c>
      <c r="AA1575" s="13">
        <f t="shared" si="1920"/>
        <v>1.3418642485818682E-2</v>
      </c>
      <c r="AB1575" s="13">
        <f t="shared" si="1921"/>
        <v>9.3477138979602969E-3</v>
      </c>
      <c r="AC1575" s="13">
        <f t="shared" si="1922"/>
        <v>3.040307182997715E-4</v>
      </c>
      <c r="AD1575" s="13">
        <f t="shared" si="1923"/>
        <v>1.7439343967946028E-2</v>
      </c>
      <c r="AE1575" s="13">
        <f t="shared" si="1924"/>
        <v>1.4025869201204197E-2</v>
      </c>
      <c r="AF1575" s="13">
        <f t="shared" si="1925"/>
        <v>5.6402639689564623E-3</v>
      </c>
      <c r="AG1575" s="13">
        <f t="shared" si="1926"/>
        <v>1.5120906083442459E-3</v>
      </c>
      <c r="AH1575" s="13">
        <f t="shared" si="1927"/>
        <v>1.9365174129936753E-3</v>
      </c>
      <c r="AI1575" s="13">
        <f t="shared" si="1928"/>
        <v>2.6980390533862084E-3</v>
      </c>
      <c r="AJ1575" s="13">
        <f t="shared" si="1929"/>
        <v>1.8795118197114096E-3</v>
      </c>
      <c r="AK1575" s="13">
        <f t="shared" si="1930"/>
        <v>8.7287213924283342E-4</v>
      </c>
      <c r="AL1575" s="13">
        <f t="shared" si="1931"/>
        <v>1.3627115063627119E-5</v>
      </c>
      <c r="AM1575" s="13">
        <f t="shared" si="1932"/>
        <v>4.8594482833196461E-3</v>
      </c>
      <c r="AN1575" s="13">
        <f t="shared" si="1933"/>
        <v>3.9082884159595569E-3</v>
      </c>
      <c r="AO1575" s="13">
        <f t="shared" si="1934"/>
        <v>1.5716514974297663E-3</v>
      </c>
      <c r="AP1575" s="13">
        <f t="shared" si="1935"/>
        <v>4.2134188788568462E-4</v>
      </c>
      <c r="AQ1575" s="13">
        <f t="shared" si="1936"/>
        <v>8.4717725324633955E-5</v>
      </c>
      <c r="AR1575" s="13">
        <f t="shared" si="1937"/>
        <v>3.1149497355435936E-4</v>
      </c>
      <c r="AS1575" s="13">
        <f t="shared" si="1938"/>
        <v>4.3398814694051526E-4</v>
      </c>
      <c r="AT1575" s="13">
        <f t="shared" si="1939"/>
        <v>3.0232544290476949E-4</v>
      </c>
      <c r="AU1575" s="13">
        <f t="shared" si="1940"/>
        <v>1.4040425461987388E-4</v>
      </c>
      <c r="AV1575" s="13">
        <f t="shared" si="1941"/>
        <v>4.8904306215401693E-5</v>
      </c>
      <c r="AW1575" s="13">
        <f t="shared" si="1942"/>
        <v>4.2415822047113578E-7</v>
      </c>
      <c r="AX1575" s="13">
        <f t="shared" si="1943"/>
        <v>1.1283986017317038E-3</v>
      </c>
      <c r="AY1575" s="13">
        <f t="shared" si="1944"/>
        <v>9.0753248653163818E-4</v>
      </c>
      <c r="AZ1575" s="13">
        <f t="shared" si="1945"/>
        <v>3.6494870378531657E-4</v>
      </c>
      <c r="BA1575" s="13">
        <f t="shared" si="1946"/>
        <v>9.783859595196953E-5</v>
      </c>
      <c r="BB1575" s="13">
        <f t="shared" si="1947"/>
        <v>1.9672060946989484E-5</v>
      </c>
      <c r="BC1575" s="13">
        <f t="shared" si="1948"/>
        <v>3.1643134543103891E-6</v>
      </c>
      <c r="BD1575" s="13">
        <f t="shared" si="1949"/>
        <v>4.1754129474292128E-5</v>
      </c>
      <c r="BE1575" s="13">
        <f t="shared" si="1950"/>
        <v>5.8173642646275679E-5</v>
      </c>
      <c r="BF1575" s="13">
        <f t="shared" si="1951"/>
        <v>4.0525006045452437E-5</v>
      </c>
      <c r="BG1575" s="13">
        <f t="shared" si="1952"/>
        <v>1.8820391736165942E-5</v>
      </c>
      <c r="BH1575" s="13">
        <f t="shared" si="1953"/>
        <v>6.5553440887609299E-6</v>
      </c>
      <c r="BI1575" s="13">
        <f t="shared" si="1954"/>
        <v>1.8266372655559676E-6</v>
      </c>
      <c r="BJ1575" s="14">
        <f t="shared" si="1955"/>
        <v>0.50779248714458936</v>
      </c>
      <c r="BK1575" s="14">
        <f t="shared" si="1956"/>
        <v>0.27598275809061434</v>
      </c>
      <c r="BL1575" s="14">
        <f t="shared" si="1957"/>
        <v>0.20687410980574472</v>
      </c>
      <c r="BM1575" s="14">
        <f t="shared" si="1958"/>
        <v>0.37599163323820795</v>
      </c>
      <c r="BN1575" s="14">
        <f t="shared" si="1959"/>
        <v>0.62338184353387271</v>
      </c>
    </row>
    <row r="1576" spans="1:66" x14ac:dyDescent="0.25">
      <c r="A1576" t="s">
        <v>72</v>
      </c>
      <c r="B1576" t="s">
        <v>106</v>
      </c>
      <c r="C1576" t="s">
        <v>79</v>
      </c>
      <c r="D1576" s="11">
        <v>44471</v>
      </c>
      <c r="E1576" s="10">
        <f>VLOOKUP(A1576,home!$A$2:$E$405,3,FALSE)</f>
        <v>1.3571428571428601</v>
      </c>
      <c r="F1576" s="10">
        <f>VLOOKUP(B1576,home!$B$2:$E$405,3,FALSE)</f>
        <v>0.88</v>
      </c>
      <c r="G1576" s="10">
        <f>VLOOKUP(C1576,away!$B$2:$E$405,4,FALSE)</f>
        <v>1.47</v>
      </c>
      <c r="H1576" s="10">
        <f>VLOOKUP(A1576,away!$A$2:$E$405,3,FALSE)</f>
        <v>1.0912698412698401</v>
      </c>
      <c r="I1576" s="10">
        <f>VLOOKUP(C1576,away!$B$2:$E$405,3,FALSE)</f>
        <v>0.96</v>
      </c>
      <c r="J1576" s="10">
        <f>VLOOKUP(B1576,home!$B$2:$E$405,4,FALSE)</f>
        <v>0.92</v>
      </c>
      <c r="K1576" s="12">
        <f t="shared" si="1904"/>
        <v>1.7556000000000038</v>
      </c>
      <c r="L1576" s="12">
        <f t="shared" si="1905"/>
        <v>0.96380952380952267</v>
      </c>
      <c r="M1576" s="13">
        <f t="shared" si="1906"/>
        <v>6.5913663386721874E-2</v>
      </c>
      <c r="N1576" s="13">
        <f t="shared" si="1907"/>
        <v>0.11571802744172915</v>
      </c>
      <c r="O1576" s="13">
        <f t="shared" si="1908"/>
        <v>6.3528216521297573E-2</v>
      </c>
      <c r="P1576" s="13">
        <f t="shared" si="1909"/>
        <v>0.11153013692479025</v>
      </c>
      <c r="Q1576" s="13">
        <f t="shared" si="1910"/>
        <v>0.1015772844883501</v>
      </c>
      <c r="R1576" s="13">
        <f t="shared" si="1911"/>
        <v>3.0614550056930027E-2</v>
      </c>
      <c r="S1576" s="13">
        <f t="shared" si="1912"/>
        <v>4.7179032401377122E-2</v>
      </c>
      <c r="T1576" s="13">
        <f t="shared" si="1913"/>
        <v>9.7901154192581108E-2</v>
      </c>
      <c r="U1576" s="13">
        <f t="shared" si="1914"/>
        <v>5.3746904079946464E-2</v>
      </c>
      <c r="V1576" s="13">
        <f t="shared" si="1915"/>
        <v>8.8699935868004308E-3</v>
      </c>
      <c r="W1576" s="13">
        <f t="shared" si="1916"/>
        <v>5.9443026882582607E-2</v>
      </c>
      <c r="X1576" s="13">
        <f t="shared" si="1917"/>
        <v>5.7291755433498591E-2</v>
      </c>
      <c r="Y1576" s="13">
        <f t="shared" si="1918"/>
        <v>2.760916976128595E-2</v>
      </c>
      <c r="Z1576" s="13">
        <f t="shared" si="1919"/>
        <v>9.8355316373375107E-3</v>
      </c>
      <c r="AA1576" s="13">
        <f t="shared" si="1920"/>
        <v>1.7267259342509767E-2</v>
      </c>
      <c r="AB1576" s="13">
        <f t="shared" si="1921"/>
        <v>1.515720025085511E-2</v>
      </c>
      <c r="AC1576" s="13">
        <f t="shared" si="1922"/>
        <v>9.3803730177849354E-4</v>
      </c>
      <c r="AD1576" s="13">
        <f t="shared" si="1923"/>
        <v>2.6089544498765566E-2</v>
      </c>
      <c r="AE1576" s="13">
        <f t="shared" si="1924"/>
        <v>2.5145351459762589E-2</v>
      </c>
      <c r="AF1576" s="13">
        <f t="shared" si="1925"/>
        <v>1.2117664608228431E-2</v>
      </c>
      <c r="AG1576" s="13">
        <f t="shared" si="1926"/>
        <v>3.8930401852467177E-3</v>
      </c>
      <c r="AH1576" s="13">
        <f t="shared" si="1927"/>
        <v>2.3698947659489397E-3</v>
      </c>
      <c r="AI1576" s="13">
        <f t="shared" si="1928"/>
        <v>4.1605872510999667E-3</v>
      </c>
      <c r="AJ1576" s="13">
        <f t="shared" si="1929"/>
        <v>3.6521634890155598E-3</v>
      </c>
      <c r="AK1576" s="13">
        <f t="shared" si="1930"/>
        <v>2.1372460737719102E-3</v>
      </c>
      <c r="AL1576" s="13">
        <f t="shared" si="1931"/>
        <v>6.3488765959861007E-5</v>
      </c>
      <c r="AM1576" s="13">
        <f t="shared" si="1932"/>
        <v>9.1605608644065757E-3</v>
      </c>
      <c r="AN1576" s="13">
        <f t="shared" si="1933"/>
        <v>8.8290358045518495E-3</v>
      </c>
      <c r="AO1576" s="13">
        <f t="shared" si="1934"/>
        <v>4.2547543972411717E-3</v>
      </c>
      <c r="AP1576" s="13">
        <f t="shared" si="1935"/>
        <v>1.366924269843829E-3</v>
      </c>
      <c r="AQ1576" s="13">
        <f t="shared" si="1936"/>
        <v>3.2936365740046501E-4</v>
      </c>
      <c r="AR1576" s="13">
        <f t="shared" si="1937"/>
        <v>4.5682542916958567E-4</v>
      </c>
      <c r="AS1576" s="13">
        <f t="shared" si="1938"/>
        <v>8.020027234501262E-4</v>
      </c>
      <c r="AT1576" s="13">
        <f t="shared" si="1939"/>
        <v>7.0399799064452251E-4</v>
      </c>
      <c r="AU1576" s="13">
        <f t="shared" si="1940"/>
        <v>4.1197962412517546E-4</v>
      </c>
      <c r="AV1576" s="13">
        <f t="shared" si="1941"/>
        <v>1.8081785702853993E-4</v>
      </c>
      <c r="AW1576" s="13">
        <f t="shared" si="1942"/>
        <v>2.9840848690307354E-6</v>
      </c>
      <c r="AX1576" s="13">
        <f t="shared" si="1943"/>
        <v>2.6803801089253735E-3</v>
      </c>
      <c r="AY1576" s="13">
        <f t="shared" si="1944"/>
        <v>2.5833758764118807E-3</v>
      </c>
      <c r="AZ1576" s="13">
        <f t="shared" si="1945"/>
        <v>1.2449411366327711E-3</v>
      </c>
      <c r="BA1576" s="13">
        <f t="shared" si="1946"/>
        <v>3.9996204135630577E-4</v>
      </c>
      <c r="BB1576" s="13">
        <f t="shared" si="1947"/>
        <v>9.6371806155376411E-5</v>
      </c>
      <c r="BC1576" s="13">
        <f t="shared" si="1948"/>
        <v>1.8576812919855396E-5</v>
      </c>
      <c r="BD1576" s="13">
        <f t="shared" si="1949"/>
        <v>7.3382116558669844E-5</v>
      </c>
      <c r="BE1576" s="13">
        <f t="shared" si="1950"/>
        <v>1.2882964383040103E-4</v>
      </c>
      <c r="BF1576" s="13">
        <f t="shared" si="1951"/>
        <v>1.1308666135432631E-4</v>
      </c>
      <c r="BG1576" s="13">
        <f t="shared" si="1952"/>
        <v>6.6178314224551898E-5</v>
      </c>
      <c r="BH1576" s="13">
        <f t="shared" si="1953"/>
        <v>2.9045662113155895E-5</v>
      </c>
      <c r="BI1576" s="13">
        <f t="shared" si="1954"/>
        <v>1.0198512881171309E-5</v>
      </c>
      <c r="BJ1576" s="14">
        <f t="shared" si="1955"/>
        <v>0.55775026572787623</v>
      </c>
      <c r="BK1576" s="14">
        <f t="shared" si="1956"/>
        <v>0.23707772824383991</v>
      </c>
      <c r="BL1576" s="14">
        <f t="shared" si="1957"/>
        <v>0.19561036636675549</v>
      </c>
      <c r="BM1576" s="14">
        <f t="shared" si="1958"/>
        <v>0.50881162136444724</v>
      </c>
      <c r="BN1576" s="14">
        <f t="shared" si="1959"/>
        <v>0.48888187881981904</v>
      </c>
    </row>
    <row r="1577" spans="1:66" x14ac:dyDescent="0.25">
      <c r="A1577" t="s">
        <v>72</v>
      </c>
      <c r="B1577" t="s">
        <v>365</v>
      </c>
      <c r="C1577" t="s">
        <v>80</v>
      </c>
      <c r="D1577" s="11">
        <v>44471</v>
      </c>
      <c r="E1577" s="10">
        <f>VLOOKUP(A1577,home!$A$2:$E$405,3,FALSE)</f>
        <v>1.3571428571428601</v>
      </c>
      <c r="F1577" s="10">
        <f>VLOOKUP(B1577,home!$B$2:$E$405,3,FALSE)</f>
        <v>1.07</v>
      </c>
      <c r="G1577" s="10">
        <f>VLOOKUP(C1577,away!$B$2:$E$405,4,FALSE)</f>
        <v>1.07</v>
      </c>
      <c r="H1577" s="10">
        <f>VLOOKUP(A1577,away!$A$2:$E$405,3,FALSE)</f>
        <v>1.0912698412698401</v>
      </c>
      <c r="I1577" s="10">
        <f>VLOOKUP(C1577,away!$B$2:$E$405,3,FALSE)</f>
        <v>0.6</v>
      </c>
      <c r="J1577" s="10">
        <f>VLOOKUP(B1577,home!$B$2:$E$405,4,FALSE)</f>
        <v>0.83</v>
      </c>
      <c r="K1577" s="12">
        <f t="shared" si="1904"/>
        <v>1.5537928571428605</v>
      </c>
      <c r="L1577" s="12">
        <f t="shared" si="1905"/>
        <v>0.54345238095238024</v>
      </c>
      <c r="M1577" s="13">
        <f t="shared" si="1906"/>
        <v>0.12279423162683452</v>
      </c>
      <c r="N1577" s="13">
        <f t="shared" si="1907"/>
        <v>0.19079680000012139</v>
      </c>
      <c r="O1577" s="13">
        <f t="shared" si="1908"/>
        <v>6.6732817544821299E-2</v>
      </c>
      <c r="P1577" s="13">
        <f t="shared" si="1909"/>
        <v>0.1036889752381611</v>
      </c>
      <c r="Q1577" s="13">
        <f t="shared" si="1910"/>
        <v>0.1482293525029518</v>
      </c>
      <c r="R1577" s="13">
        <f t="shared" si="1911"/>
        <v>1.8133054291196951E-2</v>
      </c>
      <c r="S1577" s="13">
        <f t="shared" si="1912"/>
        <v>2.1889064827191877E-2</v>
      </c>
      <c r="T1577" s="13">
        <f t="shared" si="1913"/>
        <v>8.0555594544758843E-2</v>
      </c>
      <c r="U1577" s="13">
        <f t="shared" si="1914"/>
        <v>2.8175010235845514E-2</v>
      </c>
      <c r="V1577" s="13">
        <f t="shared" si="1915"/>
        <v>2.0537109301414888E-3</v>
      </c>
      <c r="W1577" s="13">
        <f t="shared" si="1916"/>
        <v>7.6772569712665897E-2</v>
      </c>
      <c r="X1577" s="13">
        <f t="shared" si="1917"/>
        <v>4.1722235802180881E-2</v>
      </c>
      <c r="Y1577" s="13">
        <f t="shared" si="1918"/>
        <v>1.1337024192675918E-2</v>
      </c>
      <c r="Z1577" s="13">
        <f t="shared" si="1919"/>
        <v>3.2848171761632543E-3</v>
      </c>
      <c r="AA1577" s="13">
        <f t="shared" si="1920"/>
        <v>5.1039254653426451E-3</v>
      </c>
      <c r="AB1577" s="13">
        <f t="shared" si="1921"/>
        <v>3.9652214657194774E-3</v>
      </c>
      <c r="AC1577" s="13">
        <f t="shared" si="1922"/>
        <v>1.0838618952238198E-4</v>
      </c>
      <c r="AD1577" s="13">
        <f t="shared" si="1923"/>
        <v>2.9822167611010669E-2</v>
      </c>
      <c r="AE1577" s="13">
        <f t="shared" si="1924"/>
        <v>1.6206927993364709E-2</v>
      </c>
      <c r="AF1577" s="13">
        <f t="shared" si="1925"/>
        <v>4.403846802958915E-3</v>
      </c>
      <c r="AG1577" s="13">
        <f t="shared" si="1926"/>
        <v>7.9776034347251704E-4</v>
      </c>
      <c r="AH1577" s="13">
        <f t="shared" si="1927"/>
        <v>4.4628542884479853E-4</v>
      </c>
      <c r="AI1577" s="13">
        <f t="shared" si="1928"/>
        <v>6.9343511158598628E-4</v>
      </c>
      <c r="AJ1577" s="13">
        <f t="shared" si="1929"/>
        <v>5.3872726163718405E-4</v>
      </c>
      <c r="AK1577" s="13">
        <f t="shared" si="1930"/>
        <v>2.7902352369332979E-4</v>
      </c>
      <c r="AL1577" s="13">
        <f t="shared" si="1931"/>
        <v>3.6609058170413058E-6</v>
      </c>
      <c r="AM1577" s="13">
        <f t="shared" si="1932"/>
        <v>9.267494203701104E-3</v>
      </c>
      <c r="AN1577" s="13">
        <f t="shared" si="1933"/>
        <v>5.0364417904637492E-3</v>
      </c>
      <c r="AO1577" s="13">
        <f t="shared" si="1934"/>
        <v>1.3685331412777964E-3</v>
      </c>
      <c r="AP1577" s="13">
        <f t="shared" si="1935"/>
        <v>2.4791086467988634E-4</v>
      </c>
      <c r="AQ1577" s="13">
        <f t="shared" si="1936"/>
        <v>3.3681937418561881E-5</v>
      </c>
      <c r="AR1577" s="13">
        <f t="shared" si="1937"/>
        <v>4.8506975778011986E-5</v>
      </c>
      <c r="AS1577" s="13">
        <f t="shared" si="1938"/>
        <v>7.5369792485476767E-5</v>
      </c>
      <c r="AT1577" s="13">
        <f t="shared" si="1939"/>
        <v>5.8554522604136739E-5</v>
      </c>
      <c r="AU1577" s="13">
        <f t="shared" si="1940"/>
        <v>3.0327199658572606E-5</v>
      </c>
      <c r="AV1577" s="13">
        <f t="shared" si="1941"/>
        <v>1.1780546551658888E-5</v>
      </c>
      <c r="AW1577" s="13">
        <f t="shared" si="1942"/>
        <v>8.5869843572947419E-8</v>
      </c>
      <c r="AX1577" s="13">
        <f t="shared" si="1943"/>
        <v>2.3999610495539403E-3</v>
      </c>
      <c r="AY1577" s="13">
        <f t="shared" si="1944"/>
        <v>1.3042645465730625E-3</v>
      </c>
      <c r="AZ1577" s="13">
        <f t="shared" si="1945"/>
        <v>3.5440283661345362E-4</v>
      </c>
      <c r="BA1577" s="13">
        <f t="shared" si="1946"/>
        <v>6.4200355124619627E-5</v>
      </c>
      <c r="BB1577" s="13">
        <f t="shared" si="1947"/>
        <v>8.7224589626157175E-6</v>
      </c>
      <c r="BC1577" s="13">
        <f t="shared" si="1948"/>
        <v>9.4804821819858832E-7</v>
      </c>
      <c r="BD1577" s="13">
        <f t="shared" si="1949"/>
        <v>4.3935385798933417E-6</v>
      </c>
      <c r="BE1577" s="13">
        <f t="shared" si="1950"/>
        <v>6.8266488630198611E-6</v>
      </c>
      <c r="BF1577" s="13">
        <f t="shared" si="1951"/>
        <v>5.3035991207913462E-6</v>
      </c>
      <c r="BG1577" s="13">
        <f t="shared" si="1952"/>
        <v>2.746898143678249E-6</v>
      </c>
      <c r="BH1577" s="13">
        <f t="shared" si="1953"/>
        <v>1.0670276787365624E-6</v>
      </c>
      <c r="BI1577" s="13">
        <f t="shared" si="1954"/>
        <v>3.3158799711891941E-7</v>
      </c>
      <c r="BJ1577" s="14">
        <f t="shared" si="1955"/>
        <v>0.62073084073874873</v>
      </c>
      <c r="BK1577" s="14">
        <f t="shared" si="1956"/>
        <v>0.25184229426424148</v>
      </c>
      <c r="BL1577" s="14">
        <f t="shared" si="1957"/>
        <v>0.1243127086661483</v>
      </c>
      <c r="BM1577" s="14">
        <f t="shared" si="1958"/>
        <v>0.3484912509644848</v>
      </c>
      <c r="BN1577" s="14">
        <f t="shared" si="1959"/>
        <v>0.65037523120408702</v>
      </c>
    </row>
    <row r="1578" spans="1:66" x14ac:dyDescent="0.25">
      <c r="A1578" t="s">
        <v>72</v>
      </c>
      <c r="B1578" t="s">
        <v>76</v>
      </c>
      <c r="C1578" t="s">
        <v>63</v>
      </c>
      <c r="D1578" s="11">
        <v>44471</v>
      </c>
      <c r="E1578" s="10">
        <f>VLOOKUP(A1578,home!$A$2:$E$405,3,FALSE)</f>
        <v>1.3571428571428601</v>
      </c>
      <c r="F1578" s="10">
        <f>VLOOKUP(B1578,home!$B$2:$E$405,3,FALSE)</f>
        <v>1.1100000000000001</v>
      </c>
      <c r="G1578" s="10">
        <f>VLOOKUP(C1578,away!$B$2:$E$405,4,FALSE)</f>
        <v>0.8</v>
      </c>
      <c r="H1578" s="10">
        <f>VLOOKUP(A1578,away!$A$2:$E$405,3,FALSE)</f>
        <v>1.0912698412698401</v>
      </c>
      <c r="I1578" s="10">
        <f>VLOOKUP(C1578,away!$B$2:$E$405,3,FALSE)</f>
        <v>0.87</v>
      </c>
      <c r="J1578" s="10">
        <f>VLOOKUP(B1578,home!$B$2:$E$405,4,FALSE)</f>
        <v>0.82</v>
      </c>
      <c r="K1578" s="12">
        <f t="shared" si="1904"/>
        <v>1.20514285714286</v>
      </c>
      <c r="L1578" s="12">
        <f t="shared" si="1905"/>
        <v>0.77851190476190391</v>
      </c>
      <c r="M1578" s="13">
        <f t="shared" si="1906"/>
        <v>0.1375655481148518</v>
      </c>
      <c r="N1578" s="13">
        <f t="shared" si="1907"/>
        <v>0.16578613769955605</v>
      </c>
      <c r="O1578" s="13">
        <f t="shared" si="1908"/>
        <v>0.10709641689250861</v>
      </c>
      <c r="P1578" s="13">
        <f t="shared" si="1909"/>
        <v>0.12906648184360067</v>
      </c>
      <c r="Q1578" s="13">
        <f t="shared" si="1910"/>
        <v>9.989798983096132E-2</v>
      </c>
      <c r="R1578" s="13">
        <f t="shared" si="1911"/>
        <v>4.16879177540809E-2</v>
      </c>
      <c r="S1578" s="13">
        <f t="shared" si="1912"/>
        <v>3.0273126091092242E-2</v>
      </c>
      <c r="T1578" s="13">
        <f t="shared" si="1913"/>
        <v>7.7771774345186992E-2</v>
      </c>
      <c r="U1578" s="13">
        <f t="shared" si="1914"/>
        <v>5.0239896310489612E-2</v>
      </c>
      <c r="V1578" s="13">
        <f t="shared" si="1915"/>
        <v>3.1558659631543487E-3</v>
      </c>
      <c r="W1578" s="13">
        <f t="shared" si="1916"/>
        <v>4.0130449629237716E-2</v>
      </c>
      <c r="X1578" s="13">
        <f t="shared" si="1917"/>
        <v>3.1242032779809494E-2</v>
      </c>
      <c r="Y1578" s="13">
        <f t="shared" si="1918"/>
        <v>1.2161147224021661E-2</v>
      </c>
      <c r="Z1578" s="13">
        <f t="shared" si="1919"/>
        <v>1.0818180085429041E-2</v>
      </c>
      <c r="AA1578" s="13">
        <f t="shared" si="1920"/>
        <v>1.3037452457239942E-2</v>
      </c>
      <c r="AB1578" s="13">
        <f t="shared" si="1921"/>
        <v>7.8559963520911727E-3</v>
      </c>
      <c r="AC1578" s="13">
        <f t="shared" si="1922"/>
        <v>1.8505565283968945E-4</v>
      </c>
      <c r="AD1578" s="13">
        <f t="shared" si="1923"/>
        <v>1.2090731181151783E-2</v>
      </c>
      <c r="AE1578" s="13">
        <f t="shared" si="1924"/>
        <v>9.4127781618026183E-3</v>
      </c>
      <c r="AF1578" s="13">
        <f t="shared" si="1925"/>
        <v>3.6639799279231037E-3</v>
      </c>
      <c r="AG1578" s="13">
        <f t="shared" si="1926"/>
        <v>9.5081733089893321E-4</v>
      </c>
      <c r="AH1578" s="13">
        <f t="shared" si="1927"/>
        <v>2.1055204960911643E-3</v>
      </c>
      <c r="AI1578" s="13">
        <f t="shared" si="1928"/>
        <v>2.5374529864321577E-3</v>
      </c>
      <c r="AJ1578" s="13">
        <f t="shared" si="1929"/>
        <v>1.5289966709672667E-3</v>
      </c>
      <c r="AK1578" s="13">
        <f t="shared" si="1930"/>
        <v>6.1421980553713802E-4</v>
      </c>
      <c r="AL1578" s="13">
        <f t="shared" si="1931"/>
        <v>6.9449022330354375E-6</v>
      </c>
      <c r="AM1578" s="13">
        <f t="shared" si="1932"/>
        <v>2.9142116641199052E-3</v>
      </c>
      <c r="AN1578" s="13">
        <f t="shared" si="1933"/>
        <v>2.268748473513345E-3</v>
      </c>
      <c r="AO1578" s="13">
        <f t="shared" si="1934"/>
        <v>8.8312384777026781E-4</v>
      </c>
      <c r="AP1578" s="13">
        <f t="shared" si="1935"/>
        <v>2.2917414295609768E-4</v>
      </c>
      <c r="AQ1578" s="13">
        <f t="shared" si="1936"/>
        <v>4.4603699638732108E-5</v>
      </c>
      <c r="AR1578" s="13">
        <f t="shared" si="1937"/>
        <v>3.278345543854323E-4</v>
      </c>
      <c r="AS1578" s="13">
        <f t="shared" si="1938"/>
        <v>3.9508747154221616E-4</v>
      </c>
      <c r="AT1578" s="13">
        <f t="shared" si="1939"/>
        <v>2.3806842213786741E-4</v>
      </c>
      <c r="AU1578" s="13">
        <f t="shared" si="1940"/>
        <v>9.5635486150240725E-5</v>
      </c>
      <c r="AV1578" s="13">
        <f t="shared" si="1941"/>
        <v>2.8813605755836859E-5</v>
      </c>
      <c r="AW1578" s="13">
        <f t="shared" si="1942"/>
        <v>1.8099535301311511E-7</v>
      </c>
      <c r="AX1578" s="13">
        <f t="shared" si="1943"/>
        <v>5.8534022853608508E-4</v>
      </c>
      <c r="AY1578" s="13">
        <f t="shared" si="1944"/>
        <v>4.5569433625139574E-4</v>
      </c>
      <c r="AZ1578" s="13">
        <f t="shared" si="1945"/>
        <v>1.7738173285214277E-4</v>
      </c>
      <c r="BA1578" s="13">
        <f t="shared" si="1946"/>
        <v>4.6031263570896296E-5</v>
      </c>
      <c r="BB1578" s="13">
        <f t="shared" si="1947"/>
        <v>8.9589716702939264E-6</v>
      </c>
      <c r="BC1578" s="13">
        <f t="shared" si="1948"/>
        <v>1.3949332199496924E-6</v>
      </c>
      <c r="BD1578" s="13">
        <f t="shared" si="1949"/>
        <v>4.253718389689547E-5</v>
      </c>
      <c r="BE1578" s="13">
        <f t="shared" si="1950"/>
        <v>5.1263383336315856E-5</v>
      </c>
      <c r="BF1578" s="13">
        <f t="shared" si="1951"/>
        <v>3.0889850130368684E-5</v>
      </c>
      <c r="BG1578" s="13">
        <f t="shared" si="1952"/>
        <v>1.2408894080942427E-5</v>
      </c>
      <c r="BH1578" s="13">
        <f t="shared" si="1953"/>
        <v>3.7386225166725175E-6</v>
      </c>
      <c r="BI1578" s="13">
        <f t="shared" si="1954"/>
        <v>9.0111484430426948E-7</v>
      </c>
      <c r="BJ1578" s="14">
        <f t="shared" si="1955"/>
        <v>0.46072250140464882</v>
      </c>
      <c r="BK1578" s="14">
        <f t="shared" si="1956"/>
        <v>0.30070871690402323</v>
      </c>
      <c r="BL1578" s="14">
        <f t="shared" si="1957"/>
        <v>0.22793104831421501</v>
      </c>
      <c r="BM1578" s="14">
        <f t="shared" si="1958"/>
        <v>0.3186244412318584</v>
      </c>
      <c r="BN1578" s="14">
        <f t="shared" si="1959"/>
        <v>0.68110049213555934</v>
      </c>
    </row>
    <row r="1579" spans="1:66" x14ac:dyDescent="0.25">
      <c r="A1579" t="s">
        <v>91</v>
      </c>
      <c r="B1579" t="s">
        <v>92</v>
      </c>
      <c r="C1579" t="s">
        <v>98</v>
      </c>
      <c r="D1579" s="11">
        <v>44471</v>
      </c>
      <c r="E1579" s="10">
        <f>VLOOKUP(A1579,home!$A$2:$E$405,3,FALSE)</f>
        <v>1.51502145922747</v>
      </c>
      <c r="F1579" s="10">
        <f>VLOOKUP(B1579,home!$B$2:$E$405,3,FALSE)</f>
        <v>1.1000000000000001</v>
      </c>
      <c r="G1579" s="10">
        <f>VLOOKUP(C1579,away!$B$2:$E$405,4,FALSE)</f>
        <v>0.81</v>
      </c>
      <c r="H1579" s="10">
        <f>VLOOKUP(A1579,away!$A$2:$E$405,3,FALSE)</f>
        <v>1.2618025751073001</v>
      </c>
      <c r="I1579" s="10">
        <f>VLOOKUP(C1579,away!$B$2:$E$405,3,FALSE)</f>
        <v>0.28999999999999998</v>
      </c>
      <c r="J1579" s="10">
        <f>VLOOKUP(B1579,home!$B$2:$E$405,4,FALSE)</f>
        <v>1.32</v>
      </c>
      <c r="K1579" s="12">
        <f t="shared" si="1904"/>
        <v>1.349884120171676</v>
      </c>
      <c r="L1579" s="12">
        <f t="shared" si="1905"/>
        <v>0.4830180257510745</v>
      </c>
      <c r="M1579" s="13">
        <f t="shared" si="1906"/>
        <v>0.15994869907817474</v>
      </c>
      <c r="N1579" s="13">
        <f t="shared" si="1907"/>
        <v>0.2159122089277461</v>
      </c>
      <c r="O1579" s="13">
        <f t="shared" si="1908"/>
        <v>7.7258104850192674E-2</v>
      </c>
      <c r="P1579" s="13">
        <f t="shared" si="1909"/>
        <v>0.10428948889183343</v>
      </c>
      <c r="Q1579" s="13">
        <f t="shared" si="1910"/>
        <v>0.14572823109137684</v>
      </c>
      <c r="R1579" s="13">
        <f t="shared" si="1911"/>
        <v>1.8658528639004787E-2</v>
      </c>
      <c r="S1579" s="13">
        <f t="shared" si="1912"/>
        <v>1.6999665448988854E-2</v>
      </c>
      <c r="T1579" s="13">
        <f t="shared" si="1913"/>
        <v>7.0389362477953188E-2</v>
      </c>
      <c r="U1579" s="13">
        <f t="shared" si="1914"/>
        <v>2.5186851515560996E-2</v>
      </c>
      <c r="V1579" s="13">
        <f t="shared" si="1915"/>
        <v>1.231566003644923E-3</v>
      </c>
      <c r="W1579" s="13">
        <f t="shared" si="1916"/>
        <v>6.5572075003652669E-2</v>
      </c>
      <c r="X1579" s="13">
        <f t="shared" si="1917"/>
        <v>3.1672494212665686E-2</v>
      </c>
      <c r="Y1579" s="13">
        <f t="shared" si="1918"/>
        <v>7.6491928126070571E-3</v>
      </c>
      <c r="Z1579" s="13">
        <f t="shared" si="1919"/>
        <v>3.0041352222106585E-3</v>
      </c>
      <c r="AA1579" s="13">
        <f t="shared" si="1920"/>
        <v>4.0552344313105771E-3</v>
      </c>
      <c r="AB1579" s="13">
        <f t="shared" si="1921"/>
        <v>2.7370482811997832E-3</v>
      </c>
      <c r="AC1579" s="13">
        <f t="shared" si="1922"/>
        <v>5.0187728079735837E-5</v>
      </c>
      <c r="AD1579" s="13">
        <f t="shared" si="1923"/>
        <v>2.2128675693534199E-2</v>
      </c>
      <c r="AE1579" s="13">
        <f t="shared" si="1924"/>
        <v>1.0688549245976677E-2</v>
      </c>
      <c r="AF1579" s="13">
        <f t="shared" si="1925"/>
        <v>2.5813809774673955E-3</v>
      </c>
      <c r="AG1579" s="13">
        <f t="shared" si="1926"/>
        <v>4.1561784781589341E-4</v>
      </c>
      <c r="AH1579" s="13">
        <f t="shared" si="1927"/>
        <v>3.6276286603036443E-4</v>
      </c>
      <c r="AI1579" s="13">
        <f t="shared" si="1928"/>
        <v>4.8968783224235407E-4</v>
      </c>
      <c r="AJ1579" s="13">
        <f t="shared" si="1929"/>
        <v>3.3051091429262279E-4</v>
      </c>
      <c r="AK1579" s="13">
        <f t="shared" si="1930"/>
        <v>1.4871714491567783E-4</v>
      </c>
      <c r="AL1579" s="13">
        <f t="shared" si="1931"/>
        <v>1.3089328116435208E-6</v>
      </c>
      <c r="AM1579" s="13">
        <f t="shared" si="1932"/>
        <v>5.9742295838261525E-3</v>
      </c>
      <c r="AN1579" s="13">
        <f t="shared" si="1933"/>
        <v>2.8856605789633716E-3</v>
      </c>
      <c r="AO1579" s="13">
        <f t="shared" si="1934"/>
        <v>6.9691303791929516E-4</v>
      </c>
      <c r="AP1579" s="13">
        <f t="shared" si="1935"/>
        <v>1.1220718656532054E-4</v>
      </c>
      <c r="AQ1579" s="13">
        <f t="shared" si="1936"/>
        <v>1.3549523432465904E-5</v>
      </c>
      <c r="AR1579" s="13">
        <f t="shared" si="1937"/>
        <v>3.5044200673157635E-5</v>
      </c>
      <c r="AS1579" s="13">
        <f t="shared" si="1938"/>
        <v>4.7305609992805049E-5</v>
      </c>
      <c r="AT1579" s="13">
        <f t="shared" si="1939"/>
        <v>3.1928545862161051E-5</v>
      </c>
      <c r="AU1579" s="13">
        <f t="shared" si="1940"/>
        <v>1.4366612346501433E-5</v>
      </c>
      <c r="AV1579" s="13">
        <f t="shared" si="1941"/>
        <v>4.8483154668011541E-6</v>
      </c>
      <c r="AW1579" s="13">
        <f t="shared" si="1942"/>
        <v>2.3706895243215014E-8</v>
      </c>
      <c r="AX1579" s="13">
        <f t="shared" si="1943"/>
        <v>1.34408627424446E-3</v>
      </c>
      <c r="AY1579" s="13">
        <f t="shared" si="1944"/>
        <v>6.492178986246763E-4</v>
      </c>
      <c r="AZ1579" s="13">
        <f t="shared" si="1945"/>
        <v>1.5679197383797617E-4</v>
      </c>
      <c r="BA1579" s="13">
        <f t="shared" si="1946"/>
        <v>2.5244449885611126E-5</v>
      </c>
      <c r="BB1579" s="13">
        <f t="shared" si="1947"/>
        <v>3.048381086229956E-6</v>
      </c>
      <c r="BC1579" s="13">
        <f t="shared" si="1948"/>
        <v>2.9448460280154187E-7</v>
      </c>
      <c r="BD1579" s="13">
        <f t="shared" si="1949"/>
        <v>2.8211634371955122E-6</v>
      </c>
      <c r="BE1579" s="13">
        <f t="shared" si="1950"/>
        <v>3.8082437242791651E-6</v>
      </c>
      <c r="BF1579" s="13">
        <f t="shared" si="1951"/>
        <v>2.5703438645739445E-6</v>
      </c>
      <c r="BG1579" s="13">
        <f t="shared" si="1952"/>
        <v>1.1565554553896887E-6</v>
      </c>
      <c r="BH1579" s="13">
        <f t="shared" si="1953"/>
        <v>3.9030396083211539E-7</v>
      </c>
      <c r="BI1579" s="13">
        <f t="shared" si="1954"/>
        <v>1.0537302375347607E-7</v>
      </c>
      <c r="BJ1579" s="14">
        <f t="shared" si="1955"/>
        <v>0.58459903166378413</v>
      </c>
      <c r="BK1579" s="14">
        <f t="shared" si="1956"/>
        <v>0.28317013398215801</v>
      </c>
      <c r="BL1579" s="14">
        <f t="shared" si="1957"/>
        <v>0.12937179174255728</v>
      </c>
      <c r="BM1579" s="14">
        <f t="shared" si="1958"/>
        <v>0.27770063694065211</v>
      </c>
      <c r="BN1579" s="14">
        <f t="shared" si="1959"/>
        <v>0.72179526147832862</v>
      </c>
    </row>
    <row r="1580" spans="1:66" x14ac:dyDescent="0.25">
      <c r="A1580" t="s">
        <v>91</v>
      </c>
      <c r="B1580" t="s">
        <v>109</v>
      </c>
      <c r="C1580" t="s">
        <v>122</v>
      </c>
      <c r="D1580" s="11">
        <v>44471</v>
      </c>
      <c r="E1580" s="10">
        <f>VLOOKUP(A1580,home!$A$2:$E$405,3,FALSE)</f>
        <v>1.51502145922747</v>
      </c>
      <c r="F1580" s="10">
        <f>VLOOKUP(B1580,home!$B$2:$E$405,3,FALSE)</f>
        <v>0.73</v>
      </c>
      <c r="G1580" s="10">
        <f>VLOOKUP(C1580,away!$B$2:$E$405,4,FALSE)</f>
        <v>1.32</v>
      </c>
      <c r="H1580" s="10">
        <f>VLOOKUP(A1580,away!$A$2:$E$405,3,FALSE)</f>
        <v>1.2618025751073001</v>
      </c>
      <c r="I1580" s="10">
        <f>VLOOKUP(C1580,away!$B$2:$E$405,3,FALSE)</f>
        <v>0.88</v>
      </c>
      <c r="J1580" s="10">
        <f>VLOOKUP(B1580,home!$B$2:$E$405,4,FALSE)</f>
        <v>1.41</v>
      </c>
      <c r="K1580" s="12">
        <f t="shared" si="1904"/>
        <v>1.4598746781115901</v>
      </c>
      <c r="L1580" s="12">
        <f t="shared" si="1905"/>
        <v>1.5656446351931379</v>
      </c>
      <c r="M1580" s="13">
        <f t="shared" si="1906"/>
        <v>4.8532611093932344E-2</v>
      </c>
      <c r="N1580" s="13">
        <f t="shared" si="1907"/>
        <v>7.0851529998669463E-2</v>
      </c>
      <c r="O1580" s="13">
        <f t="shared" si="1908"/>
        <v>7.5984822191130133E-2</v>
      </c>
      <c r="P1580" s="13">
        <f t="shared" si="1909"/>
        <v>0.11092831783764251</v>
      </c>
      <c r="Q1580" s="13">
        <f t="shared" si="1910"/>
        <v>5.1717177275260637E-2</v>
      </c>
      <c r="R1580" s="13">
        <f t="shared" si="1911"/>
        <v>5.9482614609823715E-2</v>
      </c>
      <c r="S1580" s="13">
        <f t="shared" si="1912"/>
        <v>6.33856875868124E-2</v>
      </c>
      <c r="T1580" s="13">
        <f t="shared" si="1913"/>
        <v>8.0970721148344277E-2</v>
      </c>
      <c r="U1580" s="13">
        <f t="shared" si="1914"/>
        <v>8.6837162856752165E-2</v>
      </c>
      <c r="V1580" s="13">
        <f t="shared" si="1915"/>
        <v>1.6097464136889061E-2</v>
      </c>
      <c r="W1580" s="13">
        <f t="shared" si="1916"/>
        <v>2.516686584252039E-2</v>
      </c>
      <c r="X1580" s="13">
        <f t="shared" si="1917"/>
        <v>3.9402368490967475E-2</v>
      </c>
      <c r="Y1580" s="13">
        <f t="shared" si="1918"/>
        <v>3.0845053420893193E-2</v>
      </c>
      <c r="Z1580" s="13">
        <f t="shared" si="1919"/>
        <v>3.1042878817043824E-2</v>
      </c>
      <c r="AA1580" s="13">
        <f t="shared" si="1920"/>
        <v>4.531871272068895E-2</v>
      </c>
      <c r="AB1580" s="13">
        <f t="shared" si="1921"/>
        <v>3.3079820572773706E-2</v>
      </c>
      <c r="AC1580" s="13">
        <f t="shared" si="1922"/>
        <v>2.2995679836553878E-3</v>
      </c>
      <c r="AD1580" s="13">
        <f t="shared" si="1923"/>
        <v>9.1851175427317602E-3</v>
      </c>
      <c r="AE1580" s="13">
        <f t="shared" si="1924"/>
        <v>1.4380630004396358E-2</v>
      </c>
      <c r="AF1580" s="13">
        <f t="shared" si="1925"/>
        <v>1.1257478108540317E-2</v>
      </c>
      <c r="AG1580" s="13">
        <f t="shared" si="1926"/>
        <v>5.8750700688134476E-3</v>
      </c>
      <c r="AH1580" s="13">
        <f t="shared" si="1927"/>
        <v>1.2150529170213836E-2</v>
      </c>
      <c r="AI1580" s="13">
        <f t="shared" si="1928"/>
        <v>1.7738249861251412E-2</v>
      </c>
      <c r="AJ1580" s="13">
        <f t="shared" si="1929"/>
        <v>1.2947810903228683E-2</v>
      </c>
      <c r="AK1580" s="13">
        <f t="shared" si="1930"/>
        <v>6.3007270915335705E-3</v>
      </c>
      <c r="AL1580" s="13">
        <f t="shared" si="1931"/>
        <v>2.1023983868206334E-4</v>
      </c>
      <c r="AM1580" s="13">
        <f t="shared" si="1932"/>
        <v>2.6818241032225271E-3</v>
      </c>
      <c r="AN1580" s="13">
        <f t="shared" si="1933"/>
        <v>4.198783519741997E-3</v>
      </c>
      <c r="AO1580" s="13">
        <f t="shared" si="1934"/>
        <v>3.2869014460107102E-3</v>
      </c>
      <c r="AP1580" s="13">
        <f t="shared" si="1935"/>
        <v>1.7153732051184121E-3</v>
      </c>
      <c r="AQ1580" s="13">
        <f t="shared" si="1936"/>
        <v>6.7141621398692484E-4</v>
      </c>
      <c r="AR1580" s="13">
        <f t="shared" si="1937"/>
        <v>3.8046821620206046E-3</v>
      </c>
      <c r="AS1580" s="13">
        <f t="shared" si="1938"/>
        <v>5.5543591465967391E-3</v>
      </c>
      <c r="AT1580" s="13">
        <f t="shared" si="1939"/>
        <v>4.0543341356270414E-3</v>
      </c>
      <c r="AU1580" s="13">
        <f t="shared" si="1940"/>
        <v>1.9729399137351196E-3</v>
      </c>
      <c r="AV1580" s="13">
        <f t="shared" si="1941"/>
        <v>7.200612553743918E-4</v>
      </c>
      <c r="AW1580" s="13">
        <f t="shared" si="1942"/>
        <v>1.3348156311685949E-5</v>
      </c>
      <c r="AX1580" s="13">
        <f t="shared" si="1943"/>
        <v>6.5252118324064844E-4</v>
      </c>
      <c r="AY1580" s="13">
        <f t="shared" si="1944"/>
        <v>1.0216162898905997E-3</v>
      </c>
      <c r="AZ1580" s="13">
        <f t="shared" si="1945"/>
        <v>7.9974403174656774E-4</v>
      </c>
      <c r="BA1580" s="13">
        <f t="shared" si="1946"/>
        <v>4.1737165094391486E-4</v>
      </c>
      <c r="BB1580" s="13">
        <f t="shared" si="1947"/>
        <v>1.6336392154551075E-4</v>
      </c>
      <c r="BC1580" s="13">
        <f t="shared" si="1948"/>
        <v>5.1153969470368319E-5</v>
      </c>
      <c r="BD1580" s="13">
        <f t="shared" si="1949"/>
        <v>9.9279670259709791E-4</v>
      </c>
      <c r="BE1580" s="13">
        <f t="shared" si="1950"/>
        <v>1.4493587666341862E-3</v>
      </c>
      <c r="BF1580" s="13">
        <f t="shared" si="1951"/>
        <v>1.0579410814541472E-3</v>
      </c>
      <c r="BG1580" s="13">
        <f t="shared" si="1952"/>
        <v>5.1482046524963356E-4</v>
      </c>
      <c r="BH1580" s="13">
        <f t="shared" si="1953"/>
        <v>1.8789334024789205E-4</v>
      </c>
      <c r="BI1580" s="13">
        <f t="shared" si="1954"/>
        <v>5.4860145922740518E-5</v>
      </c>
      <c r="BJ1580" s="14">
        <f t="shared" si="1955"/>
        <v>0.35531208143605558</v>
      </c>
      <c r="BK1580" s="14">
        <f t="shared" si="1956"/>
        <v>0.24247550476750435</v>
      </c>
      <c r="BL1580" s="14">
        <f t="shared" si="1957"/>
        <v>0.3702044970928558</v>
      </c>
      <c r="BM1580" s="14">
        <f t="shared" si="1958"/>
        <v>0.58052962097342187</v>
      </c>
      <c r="BN1580" s="14">
        <f t="shared" si="1959"/>
        <v>0.41749707300645883</v>
      </c>
    </row>
    <row r="1581" spans="1:66" x14ac:dyDescent="0.25">
      <c r="A1581" t="s">
        <v>91</v>
      </c>
      <c r="B1581" t="s">
        <v>100</v>
      </c>
      <c r="C1581" t="s">
        <v>97</v>
      </c>
      <c r="D1581" s="11">
        <v>44471</v>
      </c>
      <c r="E1581" s="10">
        <f>VLOOKUP(A1581,home!$A$2:$E$405,3,FALSE)</f>
        <v>1.51502145922747</v>
      </c>
      <c r="F1581" s="10">
        <f>VLOOKUP(B1581,home!$B$2:$E$405,3,FALSE)</f>
        <v>1.1000000000000001</v>
      </c>
      <c r="G1581" s="10">
        <f>VLOOKUP(C1581,away!$B$2:$E$405,4,FALSE)</f>
        <v>0.86</v>
      </c>
      <c r="H1581" s="10">
        <f>VLOOKUP(A1581,away!$A$2:$E$405,3,FALSE)</f>
        <v>1.2618025751073001</v>
      </c>
      <c r="I1581" s="10">
        <f>VLOOKUP(C1581,away!$B$2:$E$405,3,FALSE)</f>
        <v>0.73</v>
      </c>
      <c r="J1581" s="10">
        <f>VLOOKUP(B1581,home!$B$2:$E$405,4,FALSE)</f>
        <v>1.41</v>
      </c>
      <c r="K1581" s="12">
        <f t="shared" si="1904"/>
        <v>1.4332103004291867</v>
      </c>
      <c r="L1581" s="12">
        <f t="shared" si="1905"/>
        <v>1.2987733905579439</v>
      </c>
      <c r="M1581" s="13">
        <f t="shared" si="1906"/>
        <v>6.5090042986147331E-2</v>
      </c>
      <c r="N1581" s="13">
        <f t="shared" si="1907"/>
        <v>9.3287720063124899E-2</v>
      </c>
      <c r="O1581" s="13">
        <f t="shared" si="1908"/>
        <v>8.4537215820680897E-2</v>
      </c>
      <c r="P1581" s="13">
        <f t="shared" si="1909"/>
        <v>0.12115960848380505</v>
      </c>
      <c r="Q1581" s="13">
        <f t="shared" si="1910"/>
        <v>6.6850460649012566E-2</v>
      </c>
      <c r="R1581" s="13">
        <f t="shared" si="1911"/>
        <v>5.4897343209877207E-2</v>
      </c>
      <c r="S1581" s="13">
        <f t="shared" si="1912"/>
        <v>5.6382090310929368E-2</v>
      </c>
      <c r="T1581" s="13">
        <f t="shared" si="1913"/>
        <v>8.6823599437478471E-2</v>
      </c>
      <c r="U1581" s="13">
        <f t="shared" si="1914"/>
        <v>7.8679437754592282E-2</v>
      </c>
      <c r="V1581" s="13">
        <f t="shared" si="1915"/>
        <v>1.1661165695623938E-2</v>
      </c>
      <c r="W1581" s="13">
        <f t="shared" si="1916"/>
        <v>3.1936922930200271E-2</v>
      </c>
      <c r="X1581" s="13">
        <f t="shared" si="1917"/>
        <v>4.1478825678043951E-2</v>
      </c>
      <c r="Y1581" s="13">
        <f t="shared" si="1918"/>
        <v>2.6935797531117533E-2</v>
      </c>
      <c r="Z1581" s="13">
        <f t="shared" si="1919"/>
        <v>2.3766402857771783E-2</v>
      </c>
      <c r="AA1581" s="13">
        <f t="shared" si="1920"/>
        <v>3.4062253379908175E-2</v>
      </c>
      <c r="AB1581" s="13">
        <f t="shared" si="1921"/>
        <v>2.4409186199956648E-2</v>
      </c>
      <c r="AC1581" s="13">
        <f t="shared" si="1922"/>
        <v>1.3566420889129548E-3</v>
      </c>
      <c r="AD1581" s="13">
        <f t="shared" si="1923"/>
        <v>1.144308172689403E-2</v>
      </c>
      <c r="AE1581" s="13">
        <f t="shared" si="1924"/>
        <v>1.4861970052869813E-2</v>
      </c>
      <c r="AF1581" s="13">
        <f t="shared" si="1925"/>
        <v>9.6511656179681781E-3</v>
      </c>
      <c r="AG1581" s="13">
        <f t="shared" si="1926"/>
        <v>4.1782256974949288E-3</v>
      </c>
      <c r="AH1581" s="13">
        <f t="shared" si="1927"/>
        <v>7.7167929052385674E-3</v>
      </c>
      <c r="AI1581" s="13">
        <f t="shared" si="1928"/>
        <v>1.1059787078066784E-2</v>
      </c>
      <c r="AJ1581" s="13">
        <f t="shared" si="1929"/>
        <v>7.9255003804194687E-3</v>
      </c>
      <c r="AK1581" s="13">
        <f t="shared" si="1930"/>
        <v>3.786302927090872E-3</v>
      </c>
      <c r="AL1581" s="13">
        <f t="shared" si="1931"/>
        <v>1.0101097913260052E-4</v>
      </c>
      <c r="AM1581" s="13">
        <f t="shared" si="1932"/>
        <v>3.2800685199275061E-3</v>
      </c>
      <c r="AN1581" s="13">
        <f t="shared" si="1933"/>
        <v>4.2600657128886244E-3</v>
      </c>
      <c r="AO1581" s="13">
        <f t="shared" si="1934"/>
        <v>2.7664299949640022E-3</v>
      </c>
      <c r="AP1581" s="13">
        <f t="shared" si="1935"/>
        <v>1.197655221433531E-3</v>
      </c>
      <c r="AQ1581" s="13">
        <f t="shared" si="1936"/>
        <v>3.8887068316516309E-4</v>
      </c>
      <c r="AR1581" s="13">
        <f t="shared" si="1937"/>
        <v>2.0044730571540351E-3</v>
      </c>
      <c r="AS1581" s="13">
        <f t="shared" si="1938"/>
        <v>2.8728314324459447E-3</v>
      </c>
      <c r="AT1581" s="13">
        <f t="shared" si="1939"/>
        <v>2.0586858001891322E-3</v>
      </c>
      <c r="AU1581" s="13">
        <f t="shared" si="1940"/>
        <v>9.8350989805945539E-4</v>
      </c>
      <c r="AV1581" s="13">
        <f t="shared" si="1941"/>
        <v>3.5239412911821781E-4</v>
      </c>
      <c r="AW1581" s="13">
        <f t="shared" si="1942"/>
        <v>5.2228720070801253E-6</v>
      </c>
      <c r="AX1581" s="13">
        <f t="shared" si="1943"/>
        <v>7.8350466481226966E-4</v>
      </c>
      <c r="AY1581" s="13">
        <f t="shared" si="1944"/>
        <v>1.017595010036197E-3</v>
      </c>
      <c r="AZ1581" s="13">
        <f t="shared" si="1945"/>
        <v>6.608126606997784E-4</v>
      </c>
      <c r="BA1581" s="13">
        <f t="shared" si="1946"/>
        <v>2.8608196662022249E-4</v>
      </c>
      <c r="BB1581" s="13">
        <f t="shared" si="1947"/>
        <v>9.288891144120774E-5</v>
      </c>
      <c r="BC1581" s="13">
        <f t="shared" si="1948"/>
        <v>2.4128329291546779E-5</v>
      </c>
      <c r="BD1581" s="13">
        <f t="shared" si="1949"/>
        <v>4.3389271145366542E-4</v>
      </c>
      <c r="BE1581" s="13">
        <f t="shared" si="1950"/>
        <v>6.2185950333654215E-4</v>
      </c>
      <c r="BF1581" s="13">
        <f t="shared" si="1951"/>
        <v>4.4562772280085539E-4</v>
      </c>
      <c r="BG1581" s="13">
        <f t="shared" si="1952"/>
        <v>2.128927474916627E-4</v>
      </c>
      <c r="BH1581" s="13">
        <f t="shared" si="1953"/>
        <v>7.6280019647930237E-5</v>
      </c>
      <c r="BI1581" s="13">
        <f t="shared" si="1954"/>
        <v>2.1865061975270874E-5</v>
      </c>
      <c r="BJ1581" s="14">
        <f t="shared" si="1955"/>
        <v>0.40220587105948474</v>
      </c>
      <c r="BK1581" s="14">
        <f t="shared" si="1956"/>
        <v>0.25676815555458743</v>
      </c>
      <c r="BL1581" s="14">
        <f t="shared" si="1957"/>
        <v>0.31715813173950347</v>
      </c>
      <c r="BM1581" s="14">
        <f t="shared" si="1958"/>
        <v>0.51306379786067058</v>
      </c>
      <c r="BN1581" s="14">
        <f t="shared" si="1959"/>
        <v>0.48582239121264797</v>
      </c>
    </row>
    <row r="1582" spans="1:66" x14ac:dyDescent="0.25">
      <c r="A1582" t="s">
        <v>91</v>
      </c>
      <c r="B1582" t="s">
        <v>94</v>
      </c>
      <c r="C1582" t="s">
        <v>99</v>
      </c>
      <c r="D1582" s="11">
        <v>44471</v>
      </c>
      <c r="E1582" s="10">
        <f>VLOOKUP(A1582,home!$A$2:$E$405,3,FALSE)</f>
        <v>1.51502145922747</v>
      </c>
      <c r="F1582" s="10">
        <f>VLOOKUP(B1582,home!$B$2:$E$405,3,FALSE)</f>
        <v>1.25</v>
      </c>
      <c r="G1582" s="10">
        <f>VLOOKUP(C1582,away!$B$2:$E$405,4,FALSE)</f>
        <v>0.95</v>
      </c>
      <c r="H1582" s="10">
        <f>VLOOKUP(A1582,away!$A$2:$E$405,3,FALSE)</f>
        <v>1.2618025751073001</v>
      </c>
      <c r="I1582" s="10">
        <f>VLOOKUP(C1582,away!$B$2:$E$405,3,FALSE)</f>
        <v>1.1000000000000001</v>
      </c>
      <c r="J1582" s="10">
        <f>VLOOKUP(B1582,home!$B$2:$E$405,4,FALSE)</f>
        <v>1.41</v>
      </c>
      <c r="K1582" s="12">
        <f t="shared" si="1904"/>
        <v>1.7990879828326205</v>
      </c>
      <c r="L1582" s="12">
        <f t="shared" si="1905"/>
        <v>1.9570557939914224</v>
      </c>
      <c r="M1582" s="13">
        <f t="shared" si="1906"/>
        <v>2.3373701016830197E-2</v>
      </c>
      <c r="N1582" s="13">
        <f t="shared" si="1907"/>
        <v>4.2051344613701809E-2</v>
      </c>
      <c r="O1582" s="13">
        <f t="shared" si="1908"/>
        <v>4.5743637002010736E-2</v>
      </c>
      <c r="P1582" s="13">
        <f t="shared" si="1909"/>
        <v>8.2296827621375107E-2</v>
      </c>
      <c r="Q1582" s="13">
        <f t="shared" si="1910"/>
        <v>3.7827034378232094E-2</v>
      </c>
      <c r="R1582" s="13">
        <f t="shared" si="1911"/>
        <v>4.476142491651277E-2</v>
      </c>
      <c r="S1582" s="13">
        <f t="shared" si="1912"/>
        <v>7.2440045242146422E-2</v>
      </c>
      <c r="T1582" s="13">
        <f t="shared" si="1913"/>
        <v>7.4029616799431833E-2</v>
      </c>
      <c r="U1582" s="13">
        <f t="shared" si="1914"/>
        <v>8.0529741661762758E-2</v>
      </c>
      <c r="V1582" s="13">
        <f t="shared" si="1915"/>
        <v>2.8339475834566311E-2</v>
      </c>
      <c r="W1582" s="13">
        <f t="shared" si="1916"/>
        <v>2.2684720992024586E-2</v>
      </c>
      <c r="X1582" s="13">
        <f t="shared" si="1917"/>
        <v>4.4395264652520555E-2</v>
      </c>
      <c r="Y1582" s="13">
        <f t="shared" si="1918"/>
        <v>4.3442004956998979E-2</v>
      </c>
      <c r="Z1582" s="13">
        <f t="shared" si="1919"/>
        <v>2.9200201993391108E-2</v>
      </c>
      <c r="AA1582" s="13">
        <f t="shared" si="1920"/>
        <v>5.2533732502595062E-2</v>
      </c>
      <c r="AB1582" s="13">
        <f t="shared" si="1921"/>
        <v>4.7256403419381129E-2</v>
      </c>
      <c r="AC1582" s="13">
        <f t="shared" si="1922"/>
        <v>6.2363063405055565E-3</v>
      </c>
      <c r="AD1582" s="13">
        <f t="shared" si="1923"/>
        <v>1.0202952232665576E-2</v>
      </c>
      <c r="AE1582" s="13">
        <f t="shared" si="1924"/>
        <v>1.9967746782755879E-2</v>
      </c>
      <c r="AF1582" s="13">
        <f t="shared" si="1925"/>
        <v>1.9538997267072995E-2</v>
      </c>
      <c r="AG1582" s="13">
        <f t="shared" si="1926"/>
        <v>1.274630260343592E-2</v>
      </c>
      <c r="AH1582" s="13">
        <f t="shared" si="1927"/>
        <v>1.4286606124221491E-2</v>
      </c>
      <c r="AI1582" s="13">
        <f t="shared" si="1928"/>
        <v>2.5702861393549801E-2</v>
      </c>
      <c r="AJ1582" s="13">
        <f t="shared" si="1929"/>
        <v>2.3120854528773983E-2</v>
      </c>
      <c r="AK1582" s="13">
        <f t="shared" si="1930"/>
        <v>1.3865483845179478E-2</v>
      </c>
      <c r="AL1582" s="13">
        <f t="shared" si="1931"/>
        <v>8.7830032142385242E-4</v>
      </c>
      <c r="AM1582" s="13">
        <f t="shared" si="1932"/>
        <v>3.6712017502407803E-3</v>
      </c>
      <c r="AN1582" s="13">
        <f t="shared" si="1933"/>
        <v>7.1847466562201681E-3</v>
      </c>
      <c r="AO1582" s="13">
        <f t="shared" si="1934"/>
        <v>7.0304750359580911E-3</v>
      </c>
      <c r="AP1582" s="13">
        <f t="shared" si="1935"/>
        <v>4.5863439678779441E-3</v>
      </c>
      <c r="AQ1582" s="13">
        <f t="shared" si="1936"/>
        <v>2.243932758893286E-3</v>
      </c>
      <c r="AR1582" s="13">
        <f t="shared" si="1937"/>
        <v>5.5919370583762005E-3</v>
      </c>
      <c r="AS1582" s="13">
        <f t="shared" si="1938"/>
        <v>1.0060386762481017E-2</v>
      </c>
      <c r="AT1582" s="13">
        <f t="shared" si="1939"/>
        <v>9.0497604635139863E-3</v>
      </c>
      <c r="AU1582" s="13">
        <f t="shared" si="1940"/>
        <v>5.4271050991405922E-3</v>
      </c>
      <c r="AV1582" s="13">
        <f t="shared" si="1941"/>
        <v>2.4409598913583685E-3</v>
      </c>
      <c r="AW1582" s="13">
        <f t="shared" si="1942"/>
        <v>8.5900590796433721E-5</v>
      </c>
      <c r="AX1582" s="13">
        <f t="shared" si="1943"/>
        <v>1.1008024919020442E-3</v>
      </c>
      <c r="AY1582" s="13">
        <f t="shared" si="1944"/>
        <v>2.1543318948170909E-3</v>
      </c>
      <c r="AZ1582" s="13">
        <f t="shared" si="1945"/>
        <v>2.1080738584661543E-3</v>
      </c>
      <c r="BA1582" s="13">
        <f t="shared" si="1946"/>
        <v>1.37520605295768E-3</v>
      </c>
      <c r="BB1582" s="13">
        <f t="shared" si="1947"/>
        <v>6.7283874346822582E-4</v>
      </c>
      <c r="BC1582" s="13">
        <f t="shared" si="1948"/>
        <v>2.6335659226527991E-4</v>
      </c>
      <c r="BD1582" s="13">
        <f t="shared" si="1949"/>
        <v>1.8239554699550815E-3</v>
      </c>
      <c r="BE1582" s="13">
        <f t="shared" si="1950"/>
        <v>3.2814563672180115E-3</v>
      </c>
      <c r="BF1582" s="13">
        <f t="shared" si="1951"/>
        <v>2.9518143582257564E-3</v>
      </c>
      <c r="BG1582" s="13">
        <f t="shared" si="1952"/>
        <v>1.7701912464789138E-3</v>
      </c>
      <c r="BH1582" s="13">
        <f t="shared" si="1953"/>
        <v>7.9618244971392754E-4</v>
      </c>
      <c r="BI1582" s="13">
        <f t="shared" si="1954"/>
        <v>2.8648045548451299E-4</v>
      </c>
      <c r="BJ1582" s="14">
        <f t="shared" si="1955"/>
        <v>0.35927729508190687</v>
      </c>
      <c r="BK1582" s="14">
        <f t="shared" si="1956"/>
        <v>0.21571898827166455</v>
      </c>
      <c r="BL1582" s="14">
        <f t="shared" si="1957"/>
        <v>0.39128097501593362</v>
      </c>
      <c r="BM1582" s="14">
        <f t="shared" si="1958"/>
        <v>0.71735505951021294</v>
      </c>
      <c r="BN1582" s="14">
        <f t="shared" si="1959"/>
        <v>0.27605396954866268</v>
      </c>
    </row>
    <row r="1583" spans="1:66" x14ac:dyDescent="0.25">
      <c r="A1583" t="s">
        <v>91</v>
      </c>
      <c r="B1583" t="s">
        <v>113</v>
      </c>
      <c r="C1583" t="s">
        <v>107</v>
      </c>
      <c r="D1583" s="11">
        <v>44471</v>
      </c>
      <c r="E1583" s="10">
        <f>VLOOKUP(A1583,home!$A$2:$E$405,3,FALSE)</f>
        <v>1.51502145922747</v>
      </c>
      <c r="F1583" s="10">
        <f>VLOOKUP(B1583,home!$B$2:$E$405,3,FALSE)</f>
        <v>0.66</v>
      </c>
      <c r="G1583" s="10">
        <f>VLOOKUP(C1583,away!$B$2:$E$405,4,FALSE)</f>
        <v>0.92</v>
      </c>
      <c r="H1583" s="10">
        <f>VLOOKUP(A1583,away!$A$2:$E$405,3,FALSE)</f>
        <v>1.2618025751073001</v>
      </c>
      <c r="I1583" s="10">
        <f>VLOOKUP(C1583,away!$B$2:$E$405,3,FALSE)</f>
        <v>1.45</v>
      </c>
      <c r="J1583" s="10">
        <f>VLOOKUP(B1583,home!$B$2:$E$405,4,FALSE)</f>
        <v>0.79</v>
      </c>
      <c r="K1583" s="12">
        <f t="shared" si="1904"/>
        <v>0.91992103004291992</v>
      </c>
      <c r="L1583" s="12">
        <f t="shared" si="1905"/>
        <v>1.4453948497854123</v>
      </c>
      <c r="M1583" s="13">
        <f t="shared" si="1906"/>
        <v>9.3919628366247079E-2</v>
      </c>
      <c r="N1583" s="13">
        <f t="shared" si="1907"/>
        <v>8.6398641267926249E-2</v>
      </c>
      <c r="O1583" s="13">
        <f t="shared" si="1908"/>
        <v>0.13575094713433342</v>
      </c>
      <c r="P1583" s="13">
        <f t="shared" si="1909"/>
        <v>0.12488015111711798</v>
      </c>
      <c r="Q1583" s="13">
        <f t="shared" si="1910"/>
        <v>3.973996353474972E-2</v>
      </c>
      <c r="R1583" s="13">
        <f t="shared" si="1911"/>
        <v>9.8106859920728678E-2</v>
      </c>
      <c r="S1583" s="13">
        <f t="shared" si="1912"/>
        <v>4.1511695729406196E-2</v>
      </c>
      <c r="T1583" s="13">
        <f t="shared" si="1913"/>
        <v>5.7439938623787323E-2</v>
      </c>
      <c r="U1583" s="13">
        <f t="shared" si="1914"/>
        <v>9.0250563632553182E-2</v>
      </c>
      <c r="V1583" s="13">
        <f t="shared" si="1915"/>
        <v>6.1328877395760584E-3</v>
      </c>
      <c r="W1583" s="13">
        <f t="shared" si="1916"/>
        <v>1.2185876062918348E-2</v>
      </c>
      <c r="X1583" s="13">
        <f t="shared" si="1917"/>
        <v>1.7613402501465515E-2</v>
      </c>
      <c r="Y1583" s="13">
        <f t="shared" si="1918"/>
        <v>1.2729160631407879E-2</v>
      </c>
      <c r="Z1583" s="13">
        <f t="shared" si="1919"/>
        <v>4.7267716686013372E-2</v>
      </c>
      <c r="AA1583" s="13">
        <f t="shared" si="1920"/>
        <v>4.3482566621574334E-2</v>
      </c>
      <c r="AB1583" s="13">
        <f t="shared" si="1921"/>
        <v>2.0000263737714272E-2</v>
      </c>
      <c r="AC1583" s="13">
        <f t="shared" si="1922"/>
        <v>5.0966179875360049E-4</v>
      </c>
      <c r="AD1583" s="13">
        <f t="shared" si="1923"/>
        <v>2.802510914943802E-3</v>
      </c>
      <c r="AE1583" s="13">
        <f t="shared" si="1924"/>
        <v>4.0507348429271745E-3</v>
      </c>
      <c r="AF1583" s="13">
        <f t="shared" si="1925"/>
        <v>2.9274556399066301E-3</v>
      </c>
      <c r="AG1583" s="13">
        <f t="shared" si="1926"/>
        <v>1.4104431016321005E-3</v>
      </c>
      <c r="AH1583" s="13">
        <f t="shared" si="1927"/>
        <v>1.7080128564769939E-2</v>
      </c>
      <c r="AI1583" s="13">
        <f t="shared" si="1928"/>
        <v>1.5712369462568661E-2</v>
      </c>
      <c r="AJ1583" s="13">
        <f t="shared" si="1929"/>
        <v>7.2270695502105404E-3</v>
      </c>
      <c r="AK1583" s="13">
        <f t="shared" si="1930"/>
        <v>2.2161110882738346E-3</v>
      </c>
      <c r="AL1583" s="13">
        <f t="shared" si="1931"/>
        <v>2.7106854468706658E-5</v>
      </c>
      <c r="AM1583" s="13">
        <f t="shared" si="1932"/>
        <v>5.1561774551632576E-4</v>
      </c>
      <c r="AN1583" s="13">
        <f t="shared" si="1933"/>
        <v>7.452712338272625E-4</v>
      </c>
      <c r="AO1583" s="13">
        <f t="shared" si="1934"/>
        <v>5.3860560153357257E-4</v>
      </c>
      <c r="AP1583" s="13">
        <f t="shared" si="1935"/>
        <v>2.5949925417406662E-4</v>
      </c>
      <c r="AQ1583" s="13">
        <f t="shared" si="1936"/>
        <v>9.376972137658793E-5</v>
      </c>
      <c r="AR1583" s="13">
        <f t="shared" si="1937"/>
        <v>4.9375059722382361E-3</v>
      </c>
      <c r="AS1583" s="13">
        <f t="shared" si="1938"/>
        <v>4.5421155798244664E-3</v>
      </c>
      <c r="AT1583" s="13">
        <f t="shared" si="1939"/>
        <v>2.0891938213830588E-3</v>
      </c>
      <c r="AU1583" s="13">
        <f t="shared" si="1940"/>
        <v>6.4063111070866924E-4</v>
      </c>
      <c r="AV1583" s="13">
        <f t="shared" si="1941"/>
        <v>1.473325078101647E-4</v>
      </c>
      <c r="AW1583" s="13">
        <f t="shared" si="1942"/>
        <v>1.0011834767800115E-6</v>
      </c>
      <c r="AX1583" s="13">
        <f t="shared" si="1943"/>
        <v>7.9054601260631065E-5</v>
      </c>
      <c r="AY1583" s="13">
        <f t="shared" si="1944"/>
        <v>1.1426511351395548E-4</v>
      </c>
      <c r="AZ1583" s="13">
        <f t="shared" si="1945"/>
        <v>8.2579103291608404E-5</v>
      </c>
      <c r="BA1583" s="13">
        <f t="shared" si="1946"/>
        <v>3.9786470199196129E-5</v>
      </c>
      <c r="BB1583" s="13">
        <f t="shared" si="1947"/>
        <v>1.4376789779264724E-5</v>
      </c>
      <c r="BC1583" s="13">
        <f t="shared" si="1948"/>
        <v>4.1560275806793579E-6</v>
      </c>
      <c r="BD1583" s="13">
        <f t="shared" si="1949"/>
        <v>1.1894409505096432E-3</v>
      </c>
      <c r="BE1583" s="13">
        <f t="shared" si="1950"/>
        <v>1.0941917443680607E-3</v>
      </c>
      <c r="BF1583" s="13">
        <f t="shared" si="1951"/>
        <v>5.0328499827176278E-4</v>
      </c>
      <c r="BG1583" s="13">
        <f t="shared" si="1952"/>
        <v>1.5432748467176973E-4</v>
      </c>
      <c r="BH1583" s="13">
        <f t="shared" si="1953"/>
        <v>3.5492274665796839E-5</v>
      </c>
      <c r="BI1583" s="13">
        <f t="shared" si="1954"/>
        <v>6.5300179738252134E-6</v>
      </c>
      <c r="BJ1583" s="14">
        <f t="shared" si="1955"/>
        <v>0.23978510878371787</v>
      </c>
      <c r="BK1583" s="14">
        <f t="shared" si="1956"/>
        <v>0.26709539671908361</v>
      </c>
      <c r="BL1583" s="14">
        <f t="shared" si="1957"/>
        <v>0.44516692617515236</v>
      </c>
      <c r="BM1583" s="14">
        <f t="shared" si="1958"/>
        <v>0.42040569309282705</v>
      </c>
      <c r="BN1583" s="14">
        <f t="shared" si="1959"/>
        <v>0.57879619134110316</v>
      </c>
    </row>
    <row r="1584" spans="1:66" x14ac:dyDescent="0.25">
      <c r="A1584" t="s">
        <v>91</v>
      </c>
      <c r="B1584" t="s">
        <v>389</v>
      </c>
      <c r="C1584" t="s">
        <v>129</v>
      </c>
      <c r="D1584" s="11">
        <v>44471</v>
      </c>
      <c r="E1584" s="10">
        <f>VLOOKUP(A1584,home!$A$2:$E$405,3,FALSE)</f>
        <v>1.51502145922747</v>
      </c>
      <c r="F1584" s="10">
        <f>VLOOKUP(B1584,home!$B$2:$E$405,3,FALSE)</f>
        <v>1.1000000000000001</v>
      </c>
      <c r="G1584" s="10">
        <f>VLOOKUP(C1584,away!$B$2:$E$405,4,FALSE)</f>
        <v>1.47</v>
      </c>
      <c r="H1584" s="10">
        <f>VLOOKUP(A1584,away!$A$2:$E$405,3,FALSE)</f>
        <v>1.2618025751073001</v>
      </c>
      <c r="I1584" s="10">
        <f>VLOOKUP(C1584,away!$B$2:$E$405,3,FALSE)</f>
        <v>1.1000000000000001</v>
      </c>
      <c r="J1584" s="10">
        <f>VLOOKUP(B1584,home!$B$2:$E$405,4,FALSE)</f>
        <v>0.97</v>
      </c>
      <c r="K1584" s="12">
        <f t="shared" si="1904"/>
        <v>2.4497896995708195</v>
      </c>
      <c r="L1584" s="12">
        <f t="shared" si="1905"/>
        <v>1.3463433476394893</v>
      </c>
      <c r="M1584" s="13">
        <f t="shared" si="1906"/>
        <v>2.2457446049303234E-2</v>
      </c>
      <c r="N1584" s="13">
        <f t="shared" si="1907"/>
        <v>5.5016020010250452E-2</v>
      </c>
      <c r="O1584" s="13">
        <f t="shared" si="1908"/>
        <v>3.0235433093452144E-2</v>
      </c>
      <c r="P1584" s="13">
        <f t="shared" si="1909"/>
        <v>7.4070452554401742E-2</v>
      </c>
      <c r="Q1584" s="13">
        <f t="shared" si="1910"/>
        <v>6.7388839566246833E-2</v>
      </c>
      <c r="R1584" s="13">
        <f t="shared" si="1911"/>
        <v>2.0353637104184082E-2</v>
      </c>
      <c r="S1584" s="13">
        <f t="shared" si="1912"/>
        <v>6.107586688140014E-2</v>
      </c>
      <c r="T1584" s="13">
        <f t="shared" si="1913"/>
        <v>9.0728515855161243E-2</v>
      </c>
      <c r="U1584" s="13">
        <f t="shared" si="1914"/>
        <v>4.9862130526632603E-2</v>
      </c>
      <c r="V1584" s="13">
        <f t="shared" si="1915"/>
        <v>2.2382663391840262E-2</v>
      </c>
      <c r="W1584" s="13">
        <f t="shared" si="1916"/>
        <v>5.5029495011807324E-2</v>
      </c>
      <c r="X1584" s="13">
        <f t="shared" si="1917"/>
        <v>7.408859453310726E-2</v>
      </c>
      <c r="Y1584" s="13">
        <f t="shared" si="1918"/>
        <v>4.9874343192804205E-2</v>
      </c>
      <c r="Z1584" s="13">
        <f t="shared" si="1919"/>
        <v>9.134327971828839E-3</v>
      </c>
      <c r="AA1584" s="13">
        <f t="shared" si="1920"/>
        <v>2.2377182577887903E-2</v>
      </c>
      <c r="AB1584" s="13">
        <f t="shared" si="1921"/>
        <v>2.7409695692362696E-2</v>
      </c>
      <c r="AC1584" s="13">
        <f t="shared" si="1922"/>
        <v>4.613987503205773E-3</v>
      </c>
      <c r="AD1584" s="13">
        <f t="shared" si="1923"/>
        <v>3.3702672513127342E-2</v>
      </c>
      <c r="AE1584" s="13">
        <f t="shared" si="1924"/>
        <v>4.5375368935721271E-2</v>
      </c>
      <c r="AF1584" s="13">
        <f t="shared" si="1925"/>
        <v>3.0545413056647937E-2</v>
      </c>
      <c r="AG1584" s="13">
        <f t="shared" si="1926"/>
        <v>1.3708204556572783E-2</v>
      </c>
      <c r="AH1584" s="13">
        <f t="shared" si="1927"/>
        <v>3.0744854250072651E-3</v>
      </c>
      <c r="AI1584" s="13">
        <f t="shared" si="1928"/>
        <v>7.53184272566341E-3</v>
      </c>
      <c r="AJ1584" s="13">
        <f t="shared" si="1929"/>
        <v>9.225715364058815E-3</v>
      </c>
      <c r="AK1584" s="13">
        <f t="shared" si="1930"/>
        <v>7.5336874900145123E-3</v>
      </c>
      <c r="AL1584" s="13">
        <f t="shared" si="1931"/>
        <v>6.0872485979483716E-4</v>
      </c>
      <c r="AM1584" s="13">
        <f t="shared" si="1932"/>
        <v>1.6512891994133597E-2</v>
      </c>
      <c r="AN1584" s="13">
        <f t="shared" si="1933"/>
        <v>2.2232022286591154E-2</v>
      </c>
      <c r="AO1584" s="13">
        <f t="shared" si="1934"/>
        <v>1.4965967655062433E-2</v>
      </c>
      <c r="AP1584" s="13">
        <f t="shared" si="1935"/>
        <v>6.716443664460359E-3</v>
      </c>
      <c r="AQ1584" s="13">
        <f t="shared" si="1936"/>
        <v>2.2606598118603983E-3</v>
      </c>
      <c r="AR1584" s="13">
        <f t="shared" si="1937"/>
        <v>8.2786259987461955E-4</v>
      </c>
      <c r="AS1584" s="13">
        <f t="shared" si="1938"/>
        <v>2.0280892698327619E-3</v>
      </c>
      <c r="AT1584" s="13">
        <f t="shared" si="1939"/>
        <v>2.4841961015232023E-3</v>
      </c>
      <c r="AU1584" s="13">
        <f t="shared" si="1940"/>
        <v>2.0285860070751757E-3</v>
      </c>
      <c r="AV1584" s="13">
        <f t="shared" si="1941"/>
        <v>1.2424022762065655E-3</v>
      </c>
      <c r="AW1584" s="13">
        <f t="shared" si="1942"/>
        <v>5.5770324396256137E-5</v>
      </c>
      <c r="AX1584" s="13">
        <f t="shared" si="1943"/>
        <v>6.7421854528923134E-3</v>
      </c>
      <c r="AY1584" s="13">
        <f t="shared" si="1944"/>
        <v>9.0772965330533049E-3</v>
      </c>
      <c r="AZ1584" s="13">
        <f t="shared" si="1945"/>
        <v>6.110578900913659E-3</v>
      </c>
      <c r="BA1584" s="13">
        <f t="shared" si="1946"/>
        <v>2.7423124178237758E-3</v>
      </c>
      <c r="BB1584" s="13">
        <f t="shared" si="1947"/>
        <v>9.2302352022155055E-4</v>
      </c>
      <c r="BC1584" s="13">
        <f t="shared" si="1948"/>
        <v>2.4854131523301359E-4</v>
      </c>
      <c r="BD1584" s="13">
        <f t="shared" si="1949"/>
        <v>1.8576455068345426E-4</v>
      </c>
      <c r="BE1584" s="13">
        <f t="shared" si="1950"/>
        <v>4.5508408280972768E-4</v>
      </c>
      <c r="BF1584" s="13">
        <f t="shared" si="1951"/>
        <v>5.5743014925295237E-4</v>
      </c>
      <c r="BG1584" s="13">
        <f t="shared" si="1952"/>
        <v>4.5519554595670246E-4</v>
      </c>
      <c r="BH1584" s="13">
        <f t="shared" si="1953"/>
        <v>2.7878333994381128E-4</v>
      </c>
      <c r="BI1584" s="13">
        <f t="shared" si="1954"/>
        <v>1.3659211092125988E-4</v>
      </c>
      <c r="BJ1584" s="14">
        <f t="shared" si="1955"/>
        <v>0.60398939078369218</v>
      </c>
      <c r="BK1584" s="14">
        <f t="shared" si="1956"/>
        <v>0.19428643777299928</v>
      </c>
      <c r="BL1584" s="14">
        <f t="shared" si="1957"/>
        <v>0.18828379603334361</v>
      </c>
      <c r="BM1584" s="14">
        <f t="shared" si="1958"/>
        <v>0.71715059797536829</v>
      </c>
      <c r="BN1584" s="14">
        <f t="shared" si="1959"/>
        <v>0.26952182837783845</v>
      </c>
    </row>
    <row r="1585" spans="1:66" x14ac:dyDescent="0.25">
      <c r="A1585" t="s">
        <v>91</v>
      </c>
      <c r="B1585" t="s">
        <v>370</v>
      </c>
      <c r="C1585" t="s">
        <v>105</v>
      </c>
      <c r="D1585" s="11">
        <v>44471</v>
      </c>
      <c r="E1585" s="10">
        <f>VLOOKUP(A1585,home!$A$2:$E$405,3,FALSE)</f>
        <v>1.51502145922747</v>
      </c>
      <c r="F1585" s="10">
        <f>VLOOKUP(B1585,home!$B$2:$E$405,3,FALSE)</f>
        <v>0.99</v>
      </c>
      <c r="G1585" s="10">
        <f>VLOOKUP(C1585,away!$B$2:$E$405,4,FALSE)</f>
        <v>0.83</v>
      </c>
      <c r="H1585" s="10">
        <f>VLOOKUP(A1585,away!$A$2:$E$405,3,FALSE)</f>
        <v>1.2618025751073001</v>
      </c>
      <c r="I1585" s="10">
        <f>VLOOKUP(C1585,away!$B$2:$E$405,3,FALSE)</f>
        <v>0.74</v>
      </c>
      <c r="J1585" s="10">
        <f>VLOOKUP(B1585,home!$B$2:$E$405,4,FALSE)</f>
        <v>0.63</v>
      </c>
      <c r="K1585" s="12">
        <f t="shared" si="1904"/>
        <v>1.2448931330472122</v>
      </c>
      <c r="L1585" s="12">
        <f t="shared" si="1905"/>
        <v>0.58825236051502328</v>
      </c>
      <c r="M1585" s="13">
        <f t="shared" si="1906"/>
        <v>0.15990978067535819</v>
      </c>
      <c r="N1585" s="13">
        <f t="shared" si="1907"/>
        <v>0.19907058786983917</v>
      </c>
      <c r="O1585" s="13">
        <f t="shared" si="1908"/>
        <v>9.406730595171911E-2</v>
      </c>
      <c r="P1585" s="13">
        <f t="shared" si="1909"/>
        <v>0.11710374322354627</v>
      </c>
      <c r="Q1585" s="13">
        <f t="shared" si="1910"/>
        <v>0.12391080391541723</v>
      </c>
      <c r="R1585" s="13">
        <f t="shared" si="1911"/>
        <v>2.7667657386693828E-2</v>
      </c>
      <c r="S1585" s="13">
        <f t="shared" si="1912"/>
        <v>2.1439099314391485E-2</v>
      </c>
      <c r="T1585" s="13">
        <f t="shared" si="1913"/>
        <v>7.2890822896558391E-2</v>
      </c>
      <c r="U1585" s="13">
        <f t="shared" si="1914"/>
        <v>3.4443276688198118E-2</v>
      </c>
      <c r="V1585" s="13">
        <f t="shared" si="1915"/>
        <v>1.7444550229464937E-3</v>
      </c>
      <c r="W1585" s="13">
        <f t="shared" si="1916"/>
        <v>5.1418569634887494E-2</v>
      </c>
      <c r="X1585" s="13">
        <f t="shared" si="1917"/>
        <v>3.0247094962028671E-2</v>
      </c>
      <c r="Y1585" s="13">
        <f t="shared" si="1918"/>
        <v>8.8964625050677159E-3</v>
      </c>
      <c r="Z1585" s="13">
        <f t="shared" si="1919"/>
        <v>5.4251882558811887E-3</v>
      </c>
      <c r="AA1585" s="13">
        <f t="shared" si="1920"/>
        <v>6.7537796052348732E-3</v>
      </c>
      <c r="AB1585" s="13">
        <f t="shared" si="1921"/>
        <v>4.2038669263356025E-3</v>
      </c>
      <c r="AC1585" s="13">
        <f t="shared" si="1922"/>
        <v>7.9842760480860073E-5</v>
      </c>
      <c r="AD1585" s="13">
        <f t="shared" si="1923"/>
        <v>1.6002656062395346E-2</v>
      </c>
      <c r="AE1585" s="13">
        <f t="shared" si="1924"/>
        <v>9.4136002032141099E-3</v>
      </c>
      <c r="AF1585" s="13">
        <f t="shared" si="1925"/>
        <v>2.7687862702427011E-3</v>
      </c>
      <c r="AG1585" s="13">
        <f t="shared" si="1926"/>
        <v>5.4291501974395207E-4</v>
      </c>
      <c r="AH1585" s="13">
        <f t="shared" si="1927"/>
        <v>7.9784494944012279E-4</v>
      </c>
      <c r="AI1585" s="13">
        <f t="shared" si="1928"/>
        <v>9.9323169879440907E-4</v>
      </c>
      <c r="AJ1585" s="13">
        <f t="shared" si="1929"/>
        <v>6.1823366067698842E-4</v>
      </c>
      <c r="AK1585" s="13">
        <f t="shared" si="1930"/>
        <v>2.5654494626514099E-4</v>
      </c>
      <c r="AL1585" s="13">
        <f t="shared" si="1931"/>
        <v>2.3387903059141733E-6</v>
      </c>
      <c r="AM1585" s="13">
        <f t="shared" si="1932"/>
        <v>3.9843193285184547E-3</v>
      </c>
      <c r="AN1585" s="13">
        <f t="shared" si="1933"/>
        <v>2.3437852500466142E-3</v>
      </c>
      <c r="AO1585" s="13">
        <f t="shared" si="1934"/>
        <v>6.8936860294010723E-4</v>
      </c>
      <c r="AP1585" s="13">
        <f t="shared" si="1935"/>
        <v>1.3517423598148731E-4</v>
      </c>
      <c r="AQ1585" s="13">
        <f t="shared" si="1936"/>
        <v>1.9879140849231178E-5</v>
      </c>
      <c r="AR1585" s="13">
        <f t="shared" si="1937"/>
        <v>9.3866834966628348E-5</v>
      </c>
      <c r="AS1585" s="13">
        <f t="shared" si="1938"/>
        <v>1.1685417827083157E-4</v>
      </c>
      <c r="AT1585" s="13">
        <f t="shared" si="1939"/>
        <v>7.2735482048616492E-5</v>
      </c>
      <c r="AU1585" s="13">
        <f t="shared" si="1940"/>
        <v>3.0182634043733806E-5</v>
      </c>
      <c r="AV1585" s="13">
        <f t="shared" si="1941"/>
        <v>9.3935384645803121E-6</v>
      </c>
      <c r="AW1585" s="13">
        <f t="shared" si="1942"/>
        <v>4.7575628492375682E-8</v>
      </c>
      <c r="AX1585" s="13">
        <f t="shared" si="1943"/>
        <v>8.2667529532331671E-4</v>
      </c>
      <c r="AY1585" s="13">
        <f t="shared" si="1944"/>
        <v>4.862936938533951E-4</v>
      </c>
      <c r="AZ1585" s="13">
        <f t="shared" si="1945"/>
        <v>1.4303170665641484E-4</v>
      </c>
      <c r="BA1585" s="13">
        <f t="shared" si="1946"/>
        <v>2.8046246356376134E-5</v>
      </c>
      <c r="BB1585" s="13">
        <f t="shared" si="1947"/>
        <v>4.1245676556810327E-6</v>
      </c>
      <c r="BC1585" s="13">
        <f t="shared" si="1948"/>
        <v>4.8525733191165674E-7</v>
      </c>
      <c r="BD1585" s="13">
        <f t="shared" si="1949"/>
        <v>9.2028978738655379E-6</v>
      </c>
      <c r="BE1585" s="13">
        <f t="shared" si="1950"/>
        <v>1.1456624367309997E-5</v>
      </c>
      <c r="BF1585" s="13">
        <f t="shared" si="1951"/>
        <v>7.131136501382789E-6</v>
      </c>
      <c r="BG1585" s="13">
        <f t="shared" si="1952"/>
        <v>2.9591676204645843E-6</v>
      </c>
      <c r="BH1585" s="13">
        <f t="shared" si="1953"/>
        <v>9.2096186256300553E-7</v>
      </c>
      <c r="BI1585" s="13">
        <f t="shared" si="1954"/>
        <v>2.2929981970061086E-7</v>
      </c>
      <c r="BJ1585" s="14">
        <f t="shared" si="1955"/>
        <v>0.52382348266490775</v>
      </c>
      <c r="BK1585" s="14">
        <f t="shared" si="1956"/>
        <v>0.30076555348088257</v>
      </c>
      <c r="BL1585" s="14">
        <f t="shared" si="1957"/>
        <v>0.17015667456919786</v>
      </c>
      <c r="BM1585" s="14">
        <f t="shared" si="1958"/>
        <v>0.27795477383007078</v>
      </c>
      <c r="BN1585" s="14">
        <f t="shared" si="1959"/>
        <v>0.72172987902257379</v>
      </c>
    </row>
    <row r="1586" spans="1:66" x14ac:dyDescent="0.25">
      <c r="A1586" t="s">
        <v>91</v>
      </c>
      <c r="B1586" t="s">
        <v>351</v>
      </c>
      <c r="C1586" t="s">
        <v>108</v>
      </c>
      <c r="D1586" s="11">
        <v>44471</v>
      </c>
      <c r="E1586" s="10">
        <f>VLOOKUP(A1586,home!$A$2:$E$405,3,FALSE)</f>
        <v>1.51502145922747</v>
      </c>
      <c r="F1586" s="10">
        <f>VLOOKUP(B1586,home!$B$2:$E$405,3,FALSE)</f>
        <v>0.53</v>
      </c>
      <c r="G1586" s="10">
        <f>VLOOKUP(C1586,away!$B$2:$E$405,4,FALSE)</f>
        <v>0.81</v>
      </c>
      <c r="H1586" s="10">
        <f>VLOOKUP(A1586,away!$A$2:$E$405,3,FALSE)</f>
        <v>1.2618025751073001</v>
      </c>
      <c r="I1586" s="10">
        <f>VLOOKUP(C1586,away!$B$2:$E$405,3,FALSE)</f>
        <v>1.17</v>
      </c>
      <c r="J1586" s="10">
        <f>VLOOKUP(B1586,home!$B$2:$E$405,4,FALSE)</f>
        <v>1.03</v>
      </c>
      <c r="K1586" s="12">
        <f t="shared" si="1904"/>
        <v>0.65039871244635294</v>
      </c>
      <c r="L1586" s="12">
        <f t="shared" si="1905"/>
        <v>1.5205982832618072</v>
      </c>
      <c r="M1586" s="13">
        <f t="shared" si="1906"/>
        <v>0.11406383904425535</v>
      </c>
      <c r="N1586" s="13">
        <f t="shared" si="1907"/>
        <v>7.4186974051071719E-2</v>
      </c>
      <c r="O1586" s="13">
        <f t="shared" si="1908"/>
        <v>0.17344527783294578</v>
      </c>
      <c r="P1586" s="13">
        <f t="shared" si="1909"/>
        <v>0.11280858538244787</v>
      </c>
      <c r="Q1586" s="13">
        <f t="shared" si="1910"/>
        <v>2.4125556201554019E-2</v>
      </c>
      <c r="R1586" s="13">
        <f t="shared" si="1911"/>
        <v>0.13187029585632229</v>
      </c>
      <c r="S1586" s="13">
        <f t="shared" si="1912"/>
        <v>2.789178639483543E-2</v>
      </c>
      <c r="T1586" s="13">
        <f t="shared" si="1913"/>
        <v>3.6685279342819288E-2</v>
      </c>
      <c r="U1586" s="13">
        <f t="shared" si="1914"/>
        <v>8.5768270634871649E-2</v>
      </c>
      <c r="V1586" s="13">
        <f t="shared" si="1915"/>
        <v>3.0649824337696989E-3</v>
      </c>
      <c r="W1586" s="13">
        <f t="shared" si="1916"/>
        <v>5.2304102301809537E-3</v>
      </c>
      <c r="X1586" s="13">
        <f t="shared" si="1917"/>
        <v>7.9533528167681517E-3</v>
      </c>
      <c r="Y1586" s="13">
        <f t="shared" si="1918"/>
        <v>6.0469273196765566E-3</v>
      </c>
      <c r="Z1586" s="13">
        <f t="shared" si="1919"/>
        <v>6.6840581830783452E-2</v>
      </c>
      <c r="AA1586" s="13">
        <f t="shared" si="1920"/>
        <v>4.3473028361906647E-2</v>
      </c>
      <c r="AB1586" s="13">
        <f t="shared" si="1921"/>
        <v>1.4137400836363933E-2</v>
      </c>
      <c r="AC1586" s="13">
        <f t="shared" si="1922"/>
        <v>1.8945330059942503E-4</v>
      </c>
      <c r="AD1586" s="13">
        <f t="shared" si="1923"/>
        <v>8.5046301981898107E-4</v>
      </c>
      <c r="AE1586" s="13">
        <f t="shared" si="1924"/>
        <v>1.2932126079143948E-3</v>
      </c>
      <c r="AF1586" s="13">
        <f t="shared" si="1925"/>
        <v>9.8322843574357691E-4</v>
      </c>
      <c r="AG1586" s="13">
        <f t="shared" si="1926"/>
        <v>4.9836515714862524E-4</v>
      </c>
      <c r="AH1586" s="13">
        <f t="shared" si="1927"/>
        <v>2.540941849602741E-2</v>
      </c>
      <c r="AI1586" s="13">
        <f t="shared" si="1928"/>
        <v>1.6526253073826772E-2</v>
      </c>
      <c r="AJ1586" s="13">
        <f t="shared" si="1929"/>
        <v>5.3743268603897573E-3</v>
      </c>
      <c r="AK1586" s="13">
        <f t="shared" si="1930"/>
        <v>1.1651517567544496E-3</v>
      </c>
      <c r="AL1586" s="13">
        <f t="shared" si="1931"/>
        <v>7.4947359358524658E-6</v>
      </c>
      <c r="AM1586" s="13">
        <f t="shared" si="1932"/>
        <v>1.1062801061470054E-4</v>
      </c>
      <c r="AN1586" s="13">
        <f t="shared" si="1933"/>
        <v>1.6822076302138261E-4</v>
      </c>
      <c r="AO1586" s="13">
        <f t="shared" si="1934"/>
        <v>1.2789810172965287E-4</v>
      </c>
      <c r="AP1586" s="13">
        <f t="shared" si="1935"/>
        <v>6.4827211307518068E-5</v>
      </c>
      <c r="AQ1586" s="13">
        <f t="shared" si="1936"/>
        <v>2.4644036555715594E-5</v>
      </c>
      <c r="AR1586" s="13">
        <f t="shared" si="1937"/>
        <v>7.727503628748013E-3</v>
      </c>
      <c r="AS1586" s="13">
        <f t="shared" si="1938"/>
        <v>5.0259584105622271E-3</v>
      </c>
      <c r="AT1586" s="13">
        <f t="shared" si="1939"/>
        <v>1.6344384395192957E-3</v>
      </c>
      <c r="AU1586" s="13">
        <f t="shared" si="1940"/>
        <v>3.5434555221205879E-4</v>
      </c>
      <c r="AV1586" s="13">
        <f t="shared" si="1941"/>
        <v>5.7616472729953732E-5</v>
      </c>
      <c r="AW1586" s="13">
        <f t="shared" si="1942"/>
        <v>2.0589604466302447E-7</v>
      </c>
      <c r="AX1586" s="13">
        <f t="shared" si="1943"/>
        <v>1.199205261071711E-5</v>
      </c>
      <c r="AY1586" s="13">
        <f t="shared" si="1944"/>
        <v>1.8235094612641707E-5</v>
      </c>
      <c r="AZ1586" s="13">
        <f t="shared" si="1945"/>
        <v>1.386412678154981E-5</v>
      </c>
      <c r="BA1586" s="13">
        <f t="shared" si="1946"/>
        <v>7.0272557943162304E-6</v>
      </c>
      <c r="BB1586" s="13">
        <f t="shared" si="1947"/>
        <v>2.6714082742197111E-6</v>
      </c>
      <c r="BC1586" s="13">
        <f t="shared" si="1948"/>
        <v>8.1242776713397549E-7</v>
      </c>
      <c r="BD1586" s="13">
        <f t="shared" si="1949"/>
        <v>1.9584047919622696E-3</v>
      </c>
      <c r="BE1586" s="13">
        <f t="shared" si="1950"/>
        <v>1.2737439551410278E-3</v>
      </c>
      <c r="BF1586" s="13">
        <f t="shared" si="1951"/>
        <v>4.1422071420502485E-4</v>
      </c>
      <c r="BG1586" s="13">
        <f t="shared" si="1952"/>
        <v>8.9802873062518973E-5</v>
      </c>
      <c r="BH1586" s="13">
        <f t="shared" si="1953"/>
        <v>1.46019182534614E-5</v>
      </c>
      <c r="BI1586" s="13">
        <f t="shared" si="1954"/>
        <v>1.8994137662596395E-6</v>
      </c>
      <c r="BJ1586" s="14">
        <f t="shared" si="1955"/>
        <v>0.15840458967176582</v>
      </c>
      <c r="BK1586" s="14">
        <f t="shared" si="1956"/>
        <v>0.25804437638645628</v>
      </c>
      <c r="BL1586" s="14">
        <f t="shared" si="1957"/>
        <v>0.5157219598795707</v>
      </c>
      <c r="BM1586" s="14">
        <f t="shared" si="1958"/>
        <v>0.36849295020141126</v>
      </c>
      <c r="BN1586" s="14">
        <f t="shared" si="1959"/>
        <v>0.63050052836859705</v>
      </c>
    </row>
    <row r="1587" spans="1:66" x14ac:dyDescent="0.25">
      <c r="A1587" t="s">
        <v>91</v>
      </c>
      <c r="B1587" t="s">
        <v>118</v>
      </c>
      <c r="C1587" t="s">
        <v>84</v>
      </c>
      <c r="D1587" s="11">
        <v>44471</v>
      </c>
      <c r="E1587" s="10">
        <f>VLOOKUP(A1587,home!$A$2:$E$405,3,FALSE)</f>
        <v>1.51502145922747</v>
      </c>
      <c r="F1587" s="10">
        <f>VLOOKUP(B1587,home!$B$2:$E$405,3,FALSE)</f>
        <v>0.95</v>
      </c>
      <c r="G1587" s="10">
        <f>VLOOKUP(C1587,away!$B$2:$E$405,4,FALSE)</f>
        <v>0.22</v>
      </c>
      <c r="H1587" s="10">
        <f>VLOOKUP(A1587,away!$A$2:$E$405,3,FALSE)</f>
        <v>1.2618025751073001</v>
      </c>
      <c r="I1587" s="10">
        <f>VLOOKUP(C1587,away!$B$2:$E$405,3,FALSE)</f>
        <v>0.88</v>
      </c>
      <c r="J1587" s="10">
        <f>VLOOKUP(B1587,home!$B$2:$E$405,4,FALSE)</f>
        <v>0.97</v>
      </c>
      <c r="K1587" s="12">
        <f t="shared" si="1904"/>
        <v>0.31663948497854122</v>
      </c>
      <c r="L1587" s="12">
        <f t="shared" si="1905"/>
        <v>1.0770746781115914</v>
      </c>
      <c r="M1587" s="13">
        <f t="shared" si="1906"/>
        <v>0.24815191420138324</v>
      </c>
      <c r="N1587" s="13">
        <f t="shared" si="1907"/>
        <v>7.8574694309165152E-2</v>
      </c>
      <c r="O1587" s="13">
        <f t="shared" si="1908"/>
        <v>0.2672781431112301</v>
      </c>
      <c r="P1587" s="13">
        <f t="shared" si="1909"/>
        <v>8.4630813580760744E-2</v>
      </c>
      <c r="Q1587" s="13">
        <f t="shared" si="1910"/>
        <v>1.2439925369200182E-2</v>
      </c>
      <c r="R1587" s="13">
        <f t="shared" si="1911"/>
        <v>0.14393925997889601</v>
      </c>
      <c r="S1587" s="13">
        <f t="shared" si="1912"/>
        <v>7.2157156538484113E-3</v>
      </c>
      <c r="T1587" s="13">
        <f t="shared" si="1913"/>
        <v>1.3398728612763505E-2</v>
      </c>
      <c r="U1587" s="13">
        <f t="shared" si="1914"/>
        <v>4.557685314790999E-2</v>
      </c>
      <c r="V1587" s="13">
        <f t="shared" si="1915"/>
        <v>2.7343102323157425E-4</v>
      </c>
      <c r="W1587" s="13">
        <f t="shared" si="1916"/>
        <v>1.3129905206916788E-3</v>
      </c>
      <c r="X1587" s="13">
        <f t="shared" si="1917"/>
        <v>1.4141888424375607E-3</v>
      </c>
      <c r="Y1587" s="13">
        <f t="shared" si="1918"/>
        <v>7.6159349612871989E-4</v>
      </c>
      <c r="Z1587" s="13">
        <f t="shared" si="1919"/>
        <v>5.1677777369796708E-2</v>
      </c>
      <c r="AA1587" s="13">
        <f t="shared" si="1920"/>
        <v>1.6363224811208145E-2</v>
      </c>
      <c r="AB1587" s="13">
        <f t="shared" si="1921"/>
        <v>2.5906215384045167E-3</v>
      </c>
      <c r="AC1587" s="13">
        <f t="shared" si="1922"/>
        <v>5.8282569642825184E-6</v>
      </c>
      <c r="AD1587" s="13">
        <f t="shared" si="1923"/>
        <v>1.0393616056337992E-4</v>
      </c>
      <c r="AE1587" s="13">
        <f t="shared" si="1924"/>
        <v>1.119470066829571E-4</v>
      </c>
      <c r="AF1587" s="13">
        <f t="shared" si="1925"/>
        <v>6.0287643094301099E-5</v>
      </c>
      <c r="AG1587" s="13">
        <f t="shared" si="1926"/>
        <v>2.1644764593300292E-5</v>
      </c>
      <c r="AH1587" s="13">
        <f t="shared" si="1927"/>
        <v>1.3915206356524063E-2</v>
      </c>
      <c r="AI1587" s="13">
        <f t="shared" si="1928"/>
        <v>4.4061037740999029E-3</v>
      </c>
      <c r="AJ1587" s="13">
        <f t="shared" si="1929"/>
        <v>6.9757321489649984E-4</v>
      </c>
      <c r="AK1587" s="13">
        <f t="shared" si="1930"/>
        <v>7.3626407833217694E-5</v>
      </c>
      <c r="AL1587" s="13">
        <f t="shared" si="1931"/>
        <v>7.9507769300490069E-8</v>
      </c>
      <c r="AM1587" s="13">
        <f t="shared" si="1932"/>
        <v>6.5820584702871183E-6</v>
      </c>
      <c r="AN1587" s="13">
        <f t="shared" si="1933"/>
        <v>7.0893685081961719E-6</v>
      </c>
      <c r="AO1587" s="13">
        <f t="shared" si="1934"/>
        <v>3.8178896519899225E-6</v>
      </c>
      <c r="AP1587" s="13">
        <f t="shared" si="1935"/>
        <v>1.3707174226608741E-6</v>
      </c>
      <c r="AQ1587" s="13">
        <f t="shared" si="1936"/>
        <v>3.6909125669860263E-7</v>
      </c>
      <c r="AR1587" s="13">
        <f t="shared" si="1937"/>
        <v>2.9975432814619064E-3</v>
      </c>
      <c r="AS1587" s="13">
        <f t="shared" si="1938"/>
        <v>9.4914056084298459E-4</v>
      </c>
      <c r="AT1587" s="13">
        <f t="shared" si="1939"/>
        <v>1.5026768917878318E-4</v>
      </c>
      <c r="AU1587" s="13">
        <f t="shared" si="1940"/>
        <v>1.5860227903495145E-5</v>
      </c>
      <c r="AV1587" s="13">
        <f t="shared" si="1941"/>
        <v>1.2554935987512474E-6</v>
      </c>
      <c r="AW1587" s="13">
        <f t="shared" si="1942"/>
        <v>7.532132555382166E-10</v>
      </c>
      <c r="AX1587" s="13">
        <f t="shared" si="1943"/>
        <v>3.4735660068839311E-7</v>
      </c>
      <c r="AY1587" s="13">
        <f t="shared" si="1944"/>
        <v>3.7412899887638756E-7</v>
      </c>
      <c r="AZ1587" s="13">
        <f t="shared" si="1945"/>
        <v>2.0148243551849853E-7</v>
      </c>
      <c r="BA1587" s="13">
        <f t="shared" si="1946"/>
        <v>7.2337209793742106E-8</v>
      </c>
      <c r="BB1587" s="13">
        <f t="shared" si="1947"/>
        <v>1.9478144238521355E-8</v>
      </c>
      <c r="BC1587" s="13">
        <f t="shared" si="1948"/>
        <v>4.1958831871833087E-9</v>
      </c>
      <c r="BD1587" s="13">
        <f t="shared" si="1949"/>
        <v>5.380963275010243E-4</v>
      </c>
      <c r="BE1587" s="13">
        <f t="shared" si="1950"/>
        <v>1.7038254400876879E-4</v>
      </c>
      <c r="BF1587" s="13">
        <f t="shared" si="1951"/>
        <v>2.6974920492135087E-5</v>
      </c>
      <c r="BG1587" s="13">
        <f t="shared" si="1952"/>
        <v>2.8471083106555854E-6</v>
      </c>
      <c r="BH1587" s="13">
        <f t="shared" si="1953"/>
        <v>2.2537672729102716E-7</v>
      </c>
      <c r="BI1587" s="13">
        <f t="shared" si="1954"/>
        <v>1.4272634171115999E-8</v>
      </c>
      <c r="BJ1587" s="14">
        <f t="shared" si="1955"/>
        <v>0.10822018482990289</v>
      </c>
      <c r="BK1587" s="14">
        <f t="shared" si="1956"/>
        <v>0.3402781563529565</v>
      </c>
      <c r="BL1587" s="14">
        <f t="shared" si="1957"/>
        <v>0.49969322014366241</v>
      </c>
      <c r="BM1587" s="14">
        <f t="shared" si="1958"/>
        <v>0.16485421476989726</v>
      </c>
      <c r="BN1587" s="14">
        <f t="shared" si="1959"/>
        <v>0.83501475055063545</v>
      </c>
    </row>
    <row r="1588" spans="1:66" x14ac:dyDescent="0.25">
      <c r="A1588" t="s">
        <v>91</v>
      </c>
      <c r="B1588" t="s">
        <v>117</v>
      </c>
      <c r="C1588" t="s">
        <v>371</v>
      </c>
      <c r="D1588" s="11">
        <v>44471</v>
      </c>
      <c r="E1588" s="10">
        <f>VLOOKUP(A1588,home!$A$2:$E$405,3,FALSE)</f>
        <v>1.51502145922747</v>
      </c>
      <c r="F1588" s="10">
        <f>VLOOKUP(B1588,home!$B$2:$E$405,3,FALSE)</f>
        <v>1.06</v>
      </c>
      <c r="G1588" s="10">
        <f>VLOOKUP(C1588,away!$B$2:$E$405,4,FALSE)</f>
        <v>1.03</v>
      </c>
      <c r="H1588" s="10">
        <f>VLOOKUP(A1588,away!$A$2:$E$405,3,FALSE)</f>
        <v>1.2618025751073001</v>
      </c>
      <c r="I1588" s="10">
        <f>VLOOKUP(C1588,away!$B$2:$E$405,3,FALSE)</f>
        <v>0.37</v>
      </c>
      <c r="J1588" s="10">
        <f>VLOOKUP(B1588,home!$B$2:$E$405,4,FALSE)</f>
        <v>1.19</v>
      </c>
      <c r="K1588" s="12">
        <f t="shared" si="1904"/>
        <v>1.654100429184552</v>
      </c>
      <c r="L1588" s="12">
        <f t="shared" si="1905"/>
        <v>0.55557167381974415</v>
      </c>
      <c r="M1588" s="13">
        <f t="shared" si="1906"/>
        <v>0.1097366249265426</v>
      </c>
      <c r="N1588" s="13">
        <f t="shared" si="1907"/>
        <v>0.18151539838825834</v>
      </c>
      <c r="O1588" s="13">
        <f t="shared" si="1908"/>
        <v>6.0966560389768734E-2</v>
      </c>
      <c r="P1588" s="13">
        <f t="shared" si="1909"/>
        <v>0.10084481370662238</v>
      </c>
      <c r="Q1588" s="13">
        <f t="shared" si="1910"/>
        <v>0.15012234918881154</v>
      </c>
      <c r="R1588" s="13">
        <f t="shared" si="1911"/>
        <v>1.6935647001388162E-2</v>
      </c>
      <c r="S1588" s="13">
        <f t="shared" si="1912"/>
        <v>2.3168373499574381E-2</v>
      </c>
      <c r="T1588" s="13">
        <f t="shared" si="1913"/>
        <v>8.3403724816580149E-2</v>
      </c>
      <c r="U1588" s="13">
        <f t="shared" si="1914"/>
        <v>2.8013260973514233E-2</v>
      </c>
      <c r="V1588" s="13">
        <f t="shared" si="1915"/>
        <v>2.3656745928556074E-3</v>
      </c>
      <c r="W1588" s="13">
        <f t="shared" si="1916"/>
        <v>8.2772480741135426E-2</v>
      </c>
      <c r="X1588" s="13">
        <f t="shared" si="1917"/>
        <v>4.5986045671565154E-2</v>
      </c>
      <c r="Y1588" s="13">
        <f t="shared" si="1918"/>
        <v>1.2774272183051324E-2</v>
      </c>
      <c r="Z1588" s="13">
        <f t="shared" si="1919"/>
        <v>3.1363219172605176E-3</v>
      </c>
      <c r="AA1588" s="13">
        <f t="shared" si="1920"/>
        <v>5.1877914294015393E-3</v>
      </c>
      <c r="AB1588" s="13">
        <f t="shared" si="1921"/>
        <v>4.2905640149465138E-3</v>
      </c>
      <c r="AC1588" s="13">
        <f t="shared" si="1922"/>
        <v>1.3587419751991931E-4</v>
      </c>
      <c r="AD1588" s="13">
        <f t="shared" si="1923"/>
        <v>3.4228498979645562E-2</v>
      </c>
      <c r="AE1588" s="13">
        <f t="shared" si="1924"/>
        <v>1.9016384470459093E-2</v>
      </c>
      <c r="AF1588" s="13">
        <f t="shared" si="1925"/>
        <v>5.2824822751263729E-3</v>
      </c>
      <c r="AG1588" s="13">
        <f t="shared" si="1926"/>
        <v>9.7826583983836321E-4</v>
      </c>
      <c r="AH1588" s="13">
        <f t="shared" si="1927"/>
        <v>4.3561290430249372E-4</v>
      </c>
      <c r="AI1588" s="13">
        <f t="shared" si="1928"/>
        <v>7.2054749196508411E-4</v>
      </c>
      <c r="AJ1588" s="13">
        <f t="shared" si="1929"/>
        <v>5.9592895785364917E-4</v>
      </c>
      <c r="AK1588" s="13">
        <f t="shared" si="1930"/>
        <v>3.2857544831640787E-4</v>
      </c>
      <c r="AL1588" s="13">
        <f t="shared" si="1931"/>
        <v>4.9945797569791432E-6</v>
      </c>
      <c r="AM1588" s="13">
        <f t="shared" si="1932"/>
        <v>1.1323474970514936E-2</v>
      </c>
      <c r="AN1588" s="13">
        <f t="shared" si="1933"/>
        <v>6.2910019428249614E-3</v>
      </c>
      <c r="AO1588" s="13">
        <f t="shared" si="1934"/>
        <v>1.7475512396892628E-3</v>
      </c>
      <c r="AP1588" s="13">
        <f t="shared" si="1935"/>
        <v>3.2362998910664422E-4</v>
      </c>
      <c r="AQ1588" s="13">
        <f t="shared" si="1936"/>
        <v>4.494991368656098E-5</v>
      </c>
      <c r="AR1588" s="13">
        <f t="shared" si="1937"/>
        <v>4.8402838076163306E-5</v>
      </c>
      <c r="AS1588" s="13">
        <f t="shared" si="1938"/>
        <v>8.006315523553212E-5</v>
      </c>
      <c r="AT1588" s="13">
        <f t="shared" si="1939"/>
        <v>6.6216249718481547E-5</v>
      </c>
      <c r="AU1588" s="13">
        <f t="shared" si="1940"/>
        <v>3.6509442359443921E-5</v>
      </c>
      <c r="AV1588" s="13">
        <f t="shared" si="1941"/>
        <v>1.5097571069011223E-5</v>
      </c>
      <c r="AW1588" s="13">
        <f t="shared" si="1942"/>
        <v>1.2749654645905076E-7</v>
      </c>
      <c r="AX1588" s="13">
        <f t="shared" si="1943"/>
        <v>3.1216941347648837E-3</v>
      </c>
      <c r="AY1588" s="13">
        <f t="shared" si="1944"/>
        <v>1.7343248356046044E-3</v>
      </c>
      <c r="AZ1588" s="13">
        <f t="shared" si="1945"/>
        <v>4.8177087593200127E-4</v>
      </c>
      <c r="BA1588" s="13">
        <f t="shared" si="1946"/>
        <v>8.9219417313048756E-5</v>
      </c>
      <c r="BB1588" s="13">
        <f t="shared" si="1947"/>
        <v>1.2391945253458189E-5</v>
      </c>
      <c r="BC1588" s="13">
        <f t="shared" si="1948"/>
        <v>1.3769227532692804E-6</v>
      </c>
      <c r="BD1588" s="13">
        <f t="shared" si="1949"/>
        <v>4.4818742946000148E-6</v>
      </c>
      <c r="BE1588" s="13">
        <f t="shared" si="1950"/>
        <v>7.4134701942490966E-6</v>
      </c>
      <c r="BF1588" s="13">
        <f t="shared" si="1951"/>
        <v>6.1313121150271585E-6</v>
      </c>
      <c r="BG1588" s="13">
        <f t="shared" si="1952"/>
        <v>3.3806020003102876E-6</v>
      </c>
      <c r="BH1588" s="13">
        <f t="shared" si="1953"/>
        <v>1.3979638049038513E-6</v>
      </c>
      <c r="BI1588" s="13">
        <f t="shared" si="1954"/>
        <v>4.6247450593518554E-7</v>
      </c>
      <c r="BJ1588" s="14">
        <f t="shared" si="1955"/>
        <v>0.64125128874191495</v>
      </c>
      <c r="BK1588" s="14">
        <f t="shared" si="1956"/>
        <v>0.23799068033847645</v>
      </c>
      <c r="BL1588" s="14">
        <f t="shared" si="1957"/>
        <v>0.11774404556483048</v>
      </c>
      <c r="BM1588" s="14">
        <f t="shared" si="1958"/>
        <v>0.3782667456220325</v>
      </c>
      <c r="BN1588" s="14">
        <f t="shared" si="1959"/>
        <v>0.62012139360139173</v>
      </c>
    </row>
    <row r="1589" spans="1:66" x14ac:dyDescent="0.25">
      <c r="A1589" t="s">
        <v>91</v>
      </c>
      <c r="B1589" t="s">
        <v>101</v>
      </c>
      <c r="C1589" t="s">
        <v>93</v>
      </c>
      <c r="D1589" s="11">
        <v>44471</v>
      </c>
      <c r="E1589" s="10">
        <f>VLOOKUP(A1589,home!$A$2:$E$405,3,FALSE)</f>
        <v>1.51502145922747</v>
      </c>
      <c r="F1589" s="10">
        <f>VLOOKUP(B1589,home!$B$2:$E$405,3,FALSE)</f>
        <v>1.03</v>
      </c>
      <c r="G1589" s="10">
        <f>VLOOKUP(C1589,away!$B$2:$E$405,4,FALSE)</f>
        <v>1.25</v>
      </c>
      <c r="H1589" s="10">
        <f>VLOOKUP(A1589,away!$A$2:$E$405,3,FALSE)</f>
        <v>1.2618025751073001</v>
      </c>
      <c r="I1589" s="10">
        <f>VLOOKUP(C1589,away!$B$2:$E$405,3,FALSE)</f>
        <v>0.92</v>
      </c>
      <c r="J1589" s="10">
        <f>VLOOKUP(B1589,home!$B$2:$E$405,4,FALSE)</f>
        <v>0.88</v>
      </c>
      <c r="K1589" s="12">
        <f t="shared" si="1904"/>
        <v>1.9505901287553675</v>
      </c>
      <c r="L1589" s="12">
        <f t="shared" si="1905"/>
        <v>1.0215553648068703</v>
      </c>
      <c r="M1589" s="13">
        <f t="shared" si="1906"/>
        <v>5.1193357403707729E-2</v>
      </c>
      <c r="N1589" s="13">
        <f t="shared" si="1907"/>
        <v>9.9857257609517802E-2</v>
      </c>
      <c r="O1589" s="13">
        <f t="shared" si="1908"/>
        <v>5.2296848898233141E-2</v>
      </c>
      <c r="P1589" s="13">
        <f t="shared" si="1909"/>
        <v>0.10200971722590459</v>
      </c>
      <c r="Q1589" s="13">
        <f t="shared" si="1910"/>
        <v>9.7390290488853629E-2</v>
      </c>
      <c r="R1589" s="13">
        <f t="shared" si="1911"/>
        <v>2.6712063277242161E-2</v>
      </c>
      <c r="S1589" s="13">
        <f t="shared" si="1912"/>
        <v>5.0817053892598142E-2</v>
      </c>
      <c r="T1589" s="13">
        <f t="shared" si="1913"/>
        <v>9.9489573728987937E-2</v>
      </c>
      <c r="U1589" s="13">
        <f t="shared" si="1914"/>
        <v>5.2104286947277312E-2</v>
      </c>
      <c r="V1589" s="13">
        <f t="shared" si="1915"/>
        <v>1.1251097930447188E-2</v>
      </c>
      <c r="W1589" s="13">
        <f t="shared" si="1916"/>
        <v>6.332284642139191E-2</v>
      </c>
      <c r="X1589" s="13">
        <f t="shared" si="1917"/>
        <v>6.4687793476614436E-2</v>
      </c>
      <c r="Y1589" s="13">
        <f t="shared" si="1918"/>
        <v>3.3041081231777167E-2</v>
      </c>
      <c r="Z1589" s="13">
        <f t="shared" si="1919"/>
        <v>9.0959505153091081E-3</v>
      </c>
      <c r="AA1589" s="13">
        <f t="shared" si="1920"/>
        <v>1.7742471286809242E-2</v>
      </c>
      <c r="AB1589" s="13">
        <f t="shared" si="1921"/>
        <v>1.7304144675887829E-2</v>
      </c>
      <c r="AC1589" s="13">
        <f t="shared" si="1922"/>
        <v>1.4012087902769989E-3</v>
      </c>
      <c r="AD1589" s="13">
        <f t="shared" si="1923"/>
        <v>3.0879229788564812E-2</v>
      </c>
      <c r="AE1589" s="13">
        <f t="shared" si="1924"/>
        <v>3.1544842851612499E-2</v>
      </c>
      <c r="AF1589" s="13">
        <f t="shared" si="1925"/>
        <v>1.6112401723527198E-2</v>
      </c>
      <c r="AG1589" s="13">
        <f t="shared" si="1926"/>
        <v>5.4865701401975589E-3</v>
      </c>
      <c r="AH1589" s="13">
        <f t="shared" si="1927"/>
        <v>2.3230042617329578E-3</v>
      </c>
      <c r="AI1589" s="13">
        <f t="shared" si="1928"/>
        <v>4.5312291819929575E-3</v>
      </c>
      <c r="AJ1589" s="13">
        <f t="shared" si="1929"/>
        <v>4.4192854567618612E-3</v>
      </c>
      <c r="AK1589" s="13">
        <f t="shared" si="1930"/>
        <v>2.8734048627039486E-3</v>
      </c>
      <c r="AL1589" s="13">
        <f t="shared" si="1931"/>
        <v>1.1168395254362134E-4</v>
      </c>
      <c r="AM1589" s="13">
        <f t="shared" si="1932"/>
        <v>1.2046544161828638E-2</v>
      </c>
      <c r="AN1589" s="13">
        <f t="shared" si="1933"/>
        <v>1.2306211815898927E-2</v>
      </c>
      <c r="AO1589" s="13">
        <f t="shared" si="1934"/>
        <v>6.2857383504906226E-3</v>
      </c>
      <c r="AP1589" s="13">
        <f t="shared" si="1935"/>
        <v>2.1404099112386612E-3</v>
      </c>
      <c r="AQ1589" s="13">
        <f t="shared" si="1936"/>
        <v>5.466368069279127E-4</v>
      </c>
      <c r="AR1589" s="13">
        <f t="shared" si="1937"/>
        <v>4.746154932085054E-4</v>
      </c>
      <c r="AS1589" s="13">
        <f t="shared" si="1938"/>
        <v>9.2578029600687078E-4</v>
      </c>
      <c r="AT1589" s="13">
        <f t="shared" si="1939"/>
        <v>9.0290895339361233E-4</v>
      </c>
      <c r="AU1589" s="13">
        <f t="shared" si="1940"/>
        <v>5.8706843055147365E-4</v>
      </c>
      <c r="AV1589" s="13">
        <f t="shared" si="1941"/>
        <v>2.8628247138440271E-4</v>
      </c>
      <c r="AW1589" s="13">
        <f t="shared" si="1942"/>
        <v>6.1818178695652744E-6</v>
      </c>
      <c r="AX1589" s="13">
        <f t="shared" si="1943"/>
        <v>3.9163116879464251E-3</v>
      </c>
      <c r="AY1589" s="13">
        <f t="shared" si="1944"/>
        <v>4.0007292150775206E-3</v>
      </c>
      <c r="AZ1589" s="13">
        <f t="shared" si="1945"/>
        <v>2.0434831964010101E-3</v>
      </c>
      <c r="BA1589" s="13">
        <f t="shared" si="1946"/>
        <v>6.9584374072538112E-4</v>
      </c>
      <c r="BB1589" s="13">
        <f t="shared" si="1947"/>
        <v>1.7771072660132341E-4</v>
      </c>
      <c r="BC1589" s="13">
        <f t="shared" si="1948"/>
        <v>3.6308269228661797E-5</v>
      </c>
      <c r="BD1589" s="13">
        <f t="shared" si="1949"/>
        <v>8.0807667217934535E-5</v>
      </c>
      <c r="BE1589" s="13">
        <f t="shared" si="1950"/>
        <v>1.5762263800305181E-4</v>
      </c>
      <c r="BF1589" s="13">
        <f t="shared" si="1951"/>
        <v>1.5372858087856677E-4</v>
      </c>
      <c r="BG1589" s="13">
        <f t="shared" si="1952"/>
        <v>9.995381745643453E-5</v>
      </c>
      <c r="BH1589" s="13">
        <f t="shared" si="1953"/>
        <v>4.8742232415484301E-5</v>
      </c>
      <c r="BI1589" s="13">
        <f t="shared" si="1954"/>
        <v>1.9015223480628707E-5</v>
      </c>
      <c r="BJ1589" s="14">
        <f t="shared" si="1955"/>
        <v>0.58600781534341007</v>
      </c>
      <c r="BK1589" s="14">
        <f t="shared" si="1956"/>
        <v>0.22078484841055576</v>
      </c>
      <c r="BL1589" s="14">
        <f t="shared" si="1957"/>
        <v>0.18404326465263843</v>
      </c>
      <c r="BM1589" s="14">
        <f t="shared" si="1958"/>
        <v>0.56647779662124609</v>
      </c>
      <c r="BN1589" s="14">
        <f t="shared" si="1959"/>
        <v>0.42945953490345906</v>
      </c>
    </row>
    <row r="1590" spans="1:66" x14ac:dyDescent="0.25">
      <c r="A1590" t="s">
        <v>91</v>
      </c>
      <c r="B1590" t="s">
        <v>95</v>
      </c>
      <c r="C1590" t="s">
        <v>111</v>
      </c>
      <c r="D1590" s="11">
        <v>44471</v>
      </c>
      <c r="E1590" s="10">
        <f>VLOOKUP(A1590,home!$A$2:$E$405,3,FALSE)</f>
        <v>1.51502145922747</v>
      </c>
      <c r="F1590" s="10">
        <f>VLOOKUP(B1590,home!$B$2:$E$405,3,FALSE)</f>
        <v>0.46</v>
      </c>
      <c r="G1590" s="10">
        <f>VLOOKUP(C1590,away!$B$2:$E$405,4,FALSE)</f>
        <v>0.59</v>
      </c>
      <c r="H1590" s="10">
        <f>VLOOKUP(A1590,away!$A$2:$E$405,3,FALSE)</f>
        <v>1.2618025751073001</v>
      </c>
      <c r="I1590" s="10">
        <f>VLOOKUP(C1590,away!$B$2:$E$405,3,FALSE)</f>
        <v>1.61</v>
      </c>
      <c r="J1590" s="10">
        <f>VLOOKUP(B1590,home!$B$2:$E$405,4,FALSE)</f>
        <v>1.1100000000000001</v>
      </c>
      <c r="K1590" s="12">
        <f t="shared" si="1904"/>
        <v>0.41117682403433536</v>
      </c>
      <c r="L1590" s="12">
        <f t="shared" si="1905"/>
        <v>2.2549673819742564</v>
      </c>
      <c r="M1590" s="13">
        <f t="shared" si="1906"/>
        <v>6.9519763077384444E-2</v>
      </c>
      <c r="N1590" s="13">
        <f t="shared" si="1907"/>
        <v>2.8584915389778393E-2</v>
      </c>
      <c r="O1590" s="13">
        <f t="shared" si="1908"/>
        <v>0.15676479814208016</v>
      </c>
      <c r="P1590" s="13">
        <f t="shared" si="1909"/>
        <v>6.4458051820444201E-2</v>
      </c>
      <c r="Q1590" s="13">
        <f t="shared" si="1910"/>
        <v>5.8767273626296355E-3</v>
      </c>
      <c r="R1590" s="13">
        <f t="shared" si="1911"/>
        <v>0.17674975322608469</v>
      </c>
      <c r="S1590" s="13">
        <f t="shared" si="1912"/>
        <v>1.4941220526967986E-2</v>
      </c>
      <c r="T1590" s="13">
        <f t="shared" si="1913"/>
        <v>1.3251828515485424E-2</v>
      </c>
      <c r="U1590" s="13">
        <f t="shared" si="1914"/>
        <v>7.2675402180354023E-2</v>
      </c>
      <c r="V1590" s="13">
        <f t="shared" si="1915"/>
        <v>1.5392616819478336E-3</v>
      </c>
      <c r="W1590" s="13">
        <f t="shared" si="1916"/>
        <v>8.0545803089390982E-4</v>
      </c>
      <c r="X1590" s="13">
        <f t="shared" si="1917"/>
        <v>1.8162815872149794E-3</v>
      </c>
      <c r="Y1590" s="13">
        <f t="shared" si="1918"/>
        <v>2.0478278678251051E-3</v>
      </c>
      <c r="Z1590" s="13">
        <f t="shared" si="1919"/>
        <v>0.13285497609894001</v>
      </c>
      <c r="AA1590" s="13">
        <f t="shared" si="1920"/>
        <v>5.4626887129519686E-2</v>
      </c>
      <c r="AB1590" s="13">
        <f t="shared" si="1921"/>
        <v>1.1230654978399006E-2</v>
      </c>
      <c r="AC1590" s="13">
        <f t="shared" si="1922"/>
        <v>8.919928383330309E-5</v>
      </c>
      <c r="AD1590" s="13">
        <f t="shared" si="1923"/>
        <v>8.2796418758976847E-5</v>
      </c>
      <c r="AE1590" s="13">
        <f t="shared" si="1924"/>
        <v>1.8670322364577419E-4</v>
      </c>
      <c r="AF1590" s="13">
        <f t="shared" si="1925"/>
        <v>2.1050483971533283E-4</v>
      </c>
      <c r="AG1590" s="13">
        <f t="shared" si="1926"/>
        <v>1.5822718243526483E-4</v>
      </c>
      <c r="AH1590" s="13">
        <f t="shared" si="1927"/>
        <v>7.4895909409019829E-2</v>
      </c>
      <c r="AI1590" s="13">
        <f t="shared" si="1928"/>
        <v>3.0795462163964074E-2</v>
      </c>
      <c r="AJ1590" s="13">
        <f t="shared" si="1929"/>
        <v>6.3311901636241424E-3</v>
      </c>
      <c r="AK1590" s="13">
        <f t="shared" si="1930"/>
        <v>8.6774622127879972E-4</v>
      </c>
      <c r="AL1590" s="13">
        <f t="shared" si="1931"/>
        <v>3.3081885237574837E-6</v>
      </c>
      <c r="AM1590" s="13">
        <f t="shared" si="1932"/>
        <v>6.8087937013465939E-6</v>
      </c>
      <c r="AN1590" s="13">
        <f t="shared" si="1933"/>
        <v>1.5353607707128333E-5</v>
      </c>
      <c r="AO1590" s="13">
        <f t="shared" si="1934"/>
        <v>1.7310942287601478E-5</v>
      </c>
      <c r="AP1590" s="13">
        <f t="shared" si="1935"/>
        <v>1.3011870069926715E-5</v>
      </c>
      <c r="AQ1590" s="13">
        <f t="shared" si="1936"/>
        <v>7.3353356465429623E-6</v>
      </c>
      <c r="AR1590" s="13">
        <f t="shared" si="1937"/>
        <v>3.37775665521277E-2</v>
      </c>
      <c r="AS1590" s="13">
        <f t="shared" si="1938"/>
        <v>1.3888552538512264E-2</v>
      </c>
      <c r="AT1590" s="13">
        <f t="shared" si="1939"/>
        <v>2.8553254616097384E-3</v>
      </c>
      <c r="AU1590" s="13">
        <f t="shared" si="1940"/>
        <v>3.9134788496302165E-4</v>
      </c>
      <c r="AV1590" s="13">
        <f t="shared" si="1941"/>
        <v>4.0228295107912413E-5</v>
      </c>
      <c r="AW1590" s="13">
        <f t="shared" si="1942"/>
        <v>8.5203344366820882E-8</v>
      </c>
      <c r="AX1590" s="13">
        <f t="shared" si="1943"/>
        <v>4.6660302827077979E-7</v>
      </c>
      <c r="AY1590" s="13">
        <f t="shared" si="1944"/>
        <v>1.0521746090810202E-6</v>
      </c>
      <c r="AZ1590" s="13">
        <f t="shared" si="1945"/>
        <v>1.1863097118096078E-6</v>
      </c>
      <c r="BA1590" s="13">
        <f t="shared" si="1946"/>
        <v>8.9169656834998175E-7</v>
      </c>
      <c r="BB1590" s="13">
        <f t="shared" si="1947"/>
        <v>5.0268666906189704E-7</v>
      </c>
      <c r="BC1590" s="13">
        <f t="shared" si="1948"/>
        <v>2.2670840841757305E-7</v>
      </c>
      <c r="BD1590" s="13">
        <f t="shared" si="1949"/>
        <v>1.2694551802918771E-2</v>
      </c>
      <c r="BE1590" s="13">
        <f t="shared" si="1950"/>
        <v>5.2197054928634868E-3</v>
      </c>
      <c r="BF1590" s="13">
        <f t="shared" si="1951"/>
        <v>1.0731109634750915E-3</v>
      </c>
      <c r="BG1590" s="13">
        <f t="shared" si="1952"/>
        <v>1.4707945259937128E-4</v>
      </c>
      <c r="BH1590" s="13">
        <f t="shared" si="1953"/>
        <v>1.511891555012951E-5</v>
      </c>
      <c r="BI1590" s="13">
        <f t="shared" si="1954"/>
        <v>1.2433095357491159E-6</v>
      </c>
      <c r="BJ1590" s="14">
        <f t="shared" si="1955"/>
        <v>5.3085417146790319E-2</v>
      </c>
      <c r="BK1590" s="14">
        <f t="shared" si="1956"/>
        <v>0.15055185675371061</v>
      </c>
      <c r="BL1590" s="14">
        <f t="shared" si="1957"/>
        <v>0.65504163428358764</v>
      </c>
      <c r="BM1590" s="14">
        <f t="shared" si="1958"/>
        <v>0.48957890829336237</v>
      </c>
      <c r="BN1590" s="14">
        <f t="shared" si="1959"/>
        <v>0.50195400901840148</v>
      </c>
    </row>
    <row r="1591" spans="1:66" x14ac:dyDescent="0.25">
      <c r="A1591" t="s">
        <v>114</v>
      </c>
      <c r="B1591" t="s">
        <v>356</v>
      </c>
      <c r="C1591" t="s">
        <v>115</v>
      </c>
      <c r="D1591" s="11">
        <v>44471</v>
      </c>
      <c r="E1591" s="10">
        <f>VLOOKUP(A1591,home!$A$2:$E$405,3,FALSE)</f>
        <v>1.3644444444444399</v>
      </c>
      <c r="F1591" s="10">
        <f>VLOOKUP(B1591,home!$B$2:$E$405,3,FALSE)</f>
        <v>1.03</v>
      </c>
      <c r="G1591" s="10">
        <f>VLOOKUP(C1591,away!$B$2:$E$405,4,FALSE)</f>
        <v>0.88</v>
      </c>
      <c r="H1591" s="10">
        <f>VLOOKUP(A1591,away!$A$2:$E$405,3,FALSE)</f>
        <v>1.1155555555555601</v>
      </c>
      <c r="I1591" s="10">
        <f>VLOOKUP(C1591,away!$B$2:$E$405,3,FALSE)</f>
        <v>0.66</v>
      </c>
      <c r="J1591" s="10">
        <f>VLOOKUP(B1591,home!$B$2:$E$405,4,FALSE)</f>
        <v>1.08</v>
      </c>
      <c r="K1591" s="12">
        <f t="shared" si="1904"/>
        <v>1.2367324444444403</v>
      </c>
      <c r="L1591" s="12">
        <f t="shared" si="1905"/>
        <v>0.79516800000000332</v>
      </c>
      <c r="M1591" s="13">
        <f t="shared" si="1906"/>
        <v>0.13108616230833009</v>
      </c>
      <c r="N1591" s="13">
        <f t="shared" si="1907"/>
        <v>0.16211850994442173</v>
      </c>
      <c r="O1591" s="13">
        <f t="shared" si="1908"/>
        <v>0.10423552151039066</v>
      </c>
      <c r="P1591" s="13">
        <f t="shared" si="1909"/>
        <v>0.12891145131548648</v>
      </c>
      <c r="Q1591" s="13">
        <f t="shared" si="1910"/>
        <v>0.10024861054662751</v>
      </c>
      <c r="R1591" s="13">
        <f t="shared" si="1911"/>
        <v>4.1442375584187334E-2</v>
      </c>
      <c r="S1591" s="13">
        <f t="shared" si="1912"/>
        <v>3.1693204659499388E-2</v>
      </c>
      <c r="T1591" s="13">
        <f t="shared" si="1913"/>
        <v>7.9714487151141031E-2</v>
      </c>
      <c r="U1591" s="13">
        <f t="shared" si="1914"/>
        <v>5.1253130459816588E-2</v>
      </c>
      <c r="V1591" s="13">
        <f t="shared" si="1915"/>
        <v>3.4630462705259562E-3</v>
      </c>
      <c r="W1591" s="13">
        <f t="shared" si="1916"/>
        <v>4.1326903057829781E-2</v>
      </c>
      <c r="X1591" s="13">
        <f t="shared" si="1917"/>
        <v>3.2861830850688528E-2</v>
      </c>
      <c r="Y1591" s="13">
        <f t="shared" si="1918"/>
        <v>1.30653381569402E-2</v>
      </c>
      <c r="Z1591" s="13">
        <f t="shared" si="1919"/>
        <v>1.0984550302842405E-2</v>
      </c>
      <c r="AA1591" s="13">
        <f t="shared" si="1920"/>
        <v>1.3584949747157203E-2</v>
      </c>
      <c r="AB1591" s="13">
        <f t="shared" si="1921"/>
        <v>8.4004740542283057E-3</v>
      </c>
      <c r="AC1591" s="13">
        <f t="shared" si="1922"/>
        <v>2.1284965974141906E-4</v>
      </c>
      <c r="AD1591" s="13">
        <f t="shared" si="1923"/>
        <v>1.277758046000706E-2</v>
      </c>
      <c r="AE1591" s="13">
        <f t="shared" si="1924"/>
        <v>1.0160323099222938E-2</v>
      </c>
      <c r="AF1591" s="13">
        <f t="shared" si="1925"/>
        <v>4.0395818990814686E-3</v>
      </c>
      <c r="AG1591" s="13">
        <f t="shared" si="1926"/>
        <v>1.0707154198429424E-3</v>
      </c>
      <c r="AH1591" s="13">
        <f t="shared" si="1927"/>
        <v>2.183640723802656E-3</v>
      </c>
      <c r="AI1591" s="13">
        <f t="shared" si="1928"/>
        <v>2.7005793301368855E-3</v>
      </c>
      <c r="AJ1591" s="13">
        <f t="shared" si="1929"/>
        <v>1.6699470381881601E-3</v>
      </c>
      <c r="AK1591" s="13">
        <f t="shared" si="1930"/>
        <v>6.8842589421039876E-4</v>
      </c>
      <c r="AL1591" s="13">
        <f t="shared" si="1931"/>
        <v>8.3727399036168627E-6</v>
      </c>
      <c r="AM1591" s="13">
        <f t="shared" si="1932"/>
        <v>3.1604896632780092E-3</v>
      </c>
      <c r="AN1591" s="13">
        <f t="shared" si="1933"/>
        <v>2.5131202445694582E-3</v>
      </c>
      <c r="AO1591" s="13">
        <f t="shared" si="1934"/>
        <v>9.9917639931690751E-4</v>
      </c>
      <c r="AP1591" s="13">
        <f t="shared" si="1935"/>
        <v>2.6483769969734339E-4</v>
      </c>
      <c r="AQ1591" s="13">
        <f t="shared" si="1936"/>
        <v>5.2647615998234503E-5</v>
      </c>
      <c r="AR1591" s="13">
        <f t="shared" si="1937"/>
        <v>3.4727224541294363E-4</v>
      </c>
      <c r="AS1591" s="13">
        <f t="shared" si="1938"/>
        <v>4.2948285295725931E-4</v>
      </c>
      <c r="AT1591" s="13">
        <f t="shared" si="1939"/>
        <v>2.6557768929240177E-4</v>
      </c>
      <c r="AU1591" s="13">
        <f t="shared" si="1940"/>
        <v>1.0948284828949935E-4</v>
      </c>
      <c r="AV1591" s="13">
        <f t="shared" si="1941"/>
        <v>3.3850247647453091E-5</v>
      </c>
      <c r="AW1591" s="13">
        <f t="shared" si="1942"/>
        <v>2.2871768576906501E-7</v>
      </c>
      <c r="AX1591" s="13">
        <f t="shared" si="1943"/>
        <v>6.5144668448453228E-4</v>
      </c>
      <c r="AY1591" s="13">
        <f t="shared" si="1944"/>
        <v>5.1800955720819868E-4</v>
      </c>
      <c r="AZ1591" s="13">
        <f t="shared" si="1945"/>
        <v>2.0595231179306532E-4</v>
      </c>
      <c r="BA1591" s="13">
        <f t="shared" si="1946"/>
        <v>5.4588895954622952E-5</v>
      </c>
      <c r="BB1591" s="13">
        <f t="shared" si="1947"/>
        <v>1.0851835804611449E-5</v>
      </c>
      <c r="BC1591" s="13">
        <f t="shared" si="1948"/>
        <v>1.725806514616263E-6</v>
      </c>
      <c r="BD1591" s="13">
        <f t="shared" si="1949"/>
        <v>4.6023296140086774E-5</v>
      </c>
      <c r="BE1591" s="13">
        <f t="shared" si="1950"/>
        <v>5.6918503536719888E-5</v>
      </c>
      <c r="BF1591" s="13">
        <f t="shared" si="1951"/>
        <v>3.5196480006543559E-5</v>
      </c>
      <c r="BG1591" s="13">
        <f t="shared" si="1952"/>
        <v>1.4509542918110826E-5</v>
      </c>
      <c r="BH1591" s="13">
        <f t="shared" si="1953"/>
        <v>4.486105620221681E-6</v>
      </c>
      <c r="BI1591" s="13">
        <f t="shared" si="1954"/>
        <v>1.1096224739465401E-6</v>
      </c>
      <c r="BJ1591" s="14">
        <f t="shared" si="1955"/>
        <v>0.46581672730042284</v>
      </c>
      <c r="BK1591" s="14">
        <f t="shared" si="1956"/>
        <v>0.29589309651069517</v>
      </c>
      <c r="BL1591" s="14">
        <f t="shared" si="1957"/>
        <v>0.22750295377641341</v>
      </c>
      <c r="BM1591" s="14">
        <f t="shared" si="1958"/>
        <v>0.33163691584140748</v>
      </c>
      <c r="BN1591" s="14">
        <f t="shared" si="1959"/>
        <v>0.66804263120944374</v>
      </c>
    </row>
    <row r="1592" spans="1:66" x14ac:dyDescent="0.25">
      <c r="A1592" t="s">
        <v>114</v>
      </c>
      <c r="B1592" t="s">
        <v>133</v>
      </c>
      <c r="C1592" t="s">
        <v>120</v>
      </c>
      <c r="D1592" s="11">
        <v>44471</v>
      </c>
      <c r="E1592" s="10">
        <f>VLOOKUP(A1592,home!$A$2:$E$405,3,FALSE)</f>
        <v>1.3644444444444399</v>
      </c>
      <c r="F1592" s="10">
        <f>VLOOKUP(B1592,home!$B$2:$E$405,3,FALSE)</f>
        <v>0.81</v>
      </c>
      <c r="G1592" s="10">
        <f>VLOOKUP(C1592,away!$B$2:$E$405,4,FALSE)</f>
        <v>1.1000000000000001</v>
      </c>
      <c r="H1592" s="10">
        <f>VLOOKUP(A1592,away!$A$2:$E$405,3,FALSE)</f>
        <v>1.1155555555555601</v>
      </c>
      <c r="I1592" s="10">
        <f>VLOOKUP(C1592,away!$B$2:$E$405,3,FALSE)</f>
        <v>0.73</v>
      </c>
      <c r="J1592" s="10">
        <f>VLOOKUP(B1592,home!$B$2:$E$405,4,FALSE)</f>
        <v>0.6</v>
      </c>
      <c r="K1592" s="12">
        <f t="shared" si="1904"/>
        <v>1.2157199999999961</v>
      </c>
      <c r="L1592" s="12">
        <f t="shared" si="1905"/>
        <v>0.48861333333333529</v>
      </c>
      <c r="M1592" s="13">
        <f t="shared" si="1906"/>
        <v>0.18189360816899292</v>
      </c>
      <c r="N1592" s="13">
        <f t="shared" si="1907"/>
        <v>0.22113169732320742</v>
      </c>
      <c r="O1592" s="13">
        <f t="shared" si="1908"/>
        <v>8.8875642199479216E-2</v>
      </c>
      <c r="P1592" s="13">
        <f t="shared" si="1909"/>
        <v>0.10804789573475054</v>
      </c>
      <c r="Q1592" s="13">
        <f t="shared" si="1910"/>
        <v>0.13441711353488445</v>
      </c>
      <c r="R1592" s="13">
        <f t="shared" si="1911"/>
        <v>2.1712911893614184E-2</v>
      </c>
      <c r="S1592" s="13">
        <f t="shared" si="1912"/>
        <v>1.6045571763386498E-2</v>
      </c>
      <c r="T1592" s="13">
        <f t="shared" si="1913"/>
        <v>6.5677993901325254E-2</v>
      </c>
      <c r="U1592" s="13">
        <f t="shared" si="1914"/>
        <v>2.6396821247304556E-2</v>
      </c>
      <c r="V1592" s="13">
        <f t="shared" si="1915"/>
        <v>1.0590380475382756E-3</v>
      </c>
      <c r="W1592" s="13">
        <f t="shared" si="1916"/>
        <v>5.4471191088876401E-2</v>
      </c>
      <c r="X1592" s="13">
        <f t="shared" si="1917"/>
        <v>2.6615350248572967E-2</v>
      </c>
      <c r="Y1592" s="13">
        <f t="shared" si="1918"/>
        <v>6.5023075013947241E-3</v>
      </c>
      <c r="Z1592" s="13">
        <f t="shared" si="1919"/>
        <v>3.5364060855706159E-3</v>
      </c>
      <c r="AA1592" s="13">
        <f t="shared" si="1920"/>
        <v>4.2992796063498961E-3</v>
      </c>
      <c r="AB1592" s="13">
        <f t="shared" si="1921"/>
        <v>2.6133601015158395E-3</v>
      </c>
      <c r="AC1592" s="13">
        <f t="shared" si="1922"/>
        <v>3.9317912848687804E-5</v>
      </c>
      <c r="AD1592" s="13">
        <f t="shared" si="1923"/>
        <v>1.6555429107642142E-2</v>
      </c>
      <c r="AE1592" s="13">
        <f t="shared" si="1924"/>
        <v>8.0892034010487512E-3</v>
      </c>
      <c r="AF1592" s="13">
        <f t="shared" si="1925"/>
        <v>1.9762463188988909E-3</v>
      </c>
      <c r="AG1592" s="13">
        <f t="shared" si="1926"/>
        <v>3.218734337883069E-4</v>
      </c>
      <c r="AH1592" s="13">
        <f t="shared" si="1927"/>
        <v>4.3198379137273767E-4</v>
      </c>
      <c r="AI1592" s="13">
        <f t="shared" si="1928"/>
        <v>5.25171334847663E-4</v>
      </c>
      <c r="AJ1592" s="13">
        <f t="shared" si="1929"/>
        <v>3.1923064760049942E-4</v>
      </c>
      <c r="AK1592" s="13">
        <f t="shared" si="1930"/>
        <v>1.2936502763362601E-4</v>
      </c>
      <c r="AL1592" s="13">
        <f t="shared" si="1931"/>
        <v>9.3422034798190748E-7</v>
      </c>
      <c r="AM1592" s="13">
        <f t="shared" si="1932"/>
        <v>4.0253532549485308E-3</v>
      </c>
      <c r="AN1592" s="13">
        <f t="shared" si="1933"/>
        <v>1.9668412717445925E-3</v>
      </c>
      <c r="AO1592" s="13">
        <f t="shared" si="1934"/>
        <v>4.8051243496235075E-4</v>
      </c>
      <c r="AP1592" s="13">
        <f t="shared" si="1935"/>
        <v>7.8261594185023898E-5</v>
      </c>
      <c r="AQ1592" s="13">
        <f t="shared" si="1936"/>
        <v>9.5599146016813225E-6</v>
      </c>
      <c r="AR1592" s="13">
        <f t="shared" si="1937"/>
        <v>4.2214608049721101E-5</v>
      </c>
      <c r="AS1592" s="13">
        <f t="shared" si="1938"/>
        <v>5.1321143298206789E-5</v>
      </c>
      <c r="AT1592" s="13">
        <f t="shared" si="1939"/>
        <v>3.1196070165247877E-5</v>
      </c>
      <c r="AU1592" s="13">
        <f t="shared" si="1940"/>
        <v>1.2641895473765012E-5</v>
      </c>
      <c r="AV1592" s="13">
        <f t="shared" si="1941"/>
        <v>3.8422512913413857E-6</v>
      </c>
      <c r="AW1592" s="13">
        <f t="shared" si="1942"/>
        <v>1.5415076942831133E-8</v>
      </c>
      <c r="AX1592" s="13">
        <f t="shared" si="1943"/>
        <v>8.156170765176681E-4</v>
      </c>
      <c r="AY1592" s="13">
        <f t="shared" si="1944"/>
        <v>3.9852137848088779E-4</v>
      </c>
      <c r="AZ1592" s="13">
        <f t="shared" si="1945"/>
        <v>9.736142957207113E-5</v>
      </c>
      <c r="BA1592" s="13">
        <f t="shared" si="1946"/>
        <v>1.5857364213769479E-5</v>
      </c>
      <c r="BB1592" s="13">
        <f t="shared" si="1947"/>
        <v>1.937029896592662E-6</v>
      </c>
      <c r="BC1592" s="13">
        <f t="shared" si="1948"/>
        <v>1.8929172690809337E-7</v>
      </c>
      <c r="BD1592" s="13">
        <f t="shared" si="1949"/>
        <v>3.4377700590890764E-6</v>
      </c>
      <c r="BE1592" s="13">
        <f t="shared" si="1950"/>
        <v>4.1793658162357596E-6</v>
      </c>
      <c r="BF1592" s="13">
        <f t="shared" si="1951"/>
        <v>2.5404693050570604E-6</v>
      </c>
      <c r="BG1592" s="13">
        <f t="shared" si="1952"/>
        <v>1.0294997811813201E-6</v>
      </c>
      <c r="BH1592" s="13">
        <f t="shared" si="1953"/>
        <v>3.1289586849443743E-7</v>
      </c>
      <c r="BI1592" s="13">
        <f t="shared" si="1954"/>
        <v>7.6078753049211297E-8</v>
      </c>
      <c r="BJ1592" s="14">
        <f t="shared" si="1955"/>
        <v>0.54364841790048946</v>
      </c>
      <c r="BK1592" s="14">
        <f t="shared" si="1956"/>
        <v>0.30748488722634576</v>
      </c>
      <c r="BL1592" s="14">
        <f t="shared" si="1957"/>
        <v>0.14545655789757964</v>
      </c>
      <c r="BM1592" s="14">
        <f t="shared" si="1958"/>
        <v>0.24364889429165282</v>
      </c>
      <c r="BN1592" s="14">
        <f t="shared" si="1959"/>
        <v>0.7560788688549287</v>
      </c>
    </row>
    <row r="1593" spans="1:66" x14ac:dyDescent="0.25">
      <c r="A1593" t="s">
        <v>114</v>
      </c>
      <c r="B1593" t="s">
        <v>320</v>
      </c>
      <c r="C1593" t="s">
        <v>123</v>
      </c>
      <c r="D1593" s="11">
        <v>44471</v>
      </c>
      <c r="E1593" s="10">
        <f>VLOOKUP(A1593,home!$A$2:$E$405,3,FALSE)</f>
        <v>1.3644444444444399</v>
      </c>
      <c r="F1593" s="10">
        <f>VLOOKUP(B1593,home!$B$2:$E$405,3,FALSE)</f>
        <v>0.44</v>
      </c>
      <c r="G1593" s="10">
        <f>VLOOKUP(C1593,away!$B$2:$E$405,4,FALSE)</f>
        <v>0.41</v>
      </c>
      <c r="H1593" s="10">
        <f>VLOOKUP(A1593,away!$A$2:$E$405,3,FALSE)</f>
        <v>1.1155555555555601</v>
      </c>
      <c r="I1593" s="10">
        <f>VLOOKUP(C1593,away!$B$2:$E$405,3,FALSE)</f>
        <v>1.47</v>
      </c>
      <c r="J1593" s="10">
        <f>VLOOKUP(B1593,home!$B$2:$E$405,4,FALSE)</f>
        <v>0.81</v>
      </c>
      <c r="K1593" s="12">
        <f t="shared" si="1904"/>
        <v>0.24614577777777694</v>
      </c>
      <c r="L1593" s="12">
        <f t="shared" si="1905"/>
        <v>1.3282920000000054</v>
      </c>
      <c r="M1593" s="13">
        <f t="shared" si="1906"/>
        <v>0.20712396965047389</v>
      </c>
      <c r="N1593" s="13">
        <f t="shared" si="1907"/>
        <v>5.0982690606036565E-2</v>
      </c>
      <c r="O1593" s="13">
        <f t="shared" si="1908"/>
        <v>0.27512111189496835</v>
      </c>
      <c r="P1593" s="13">
        <f t="shared" si="1909"/>
        <v>6.7719900070473793E-2</v>
      </c>
      <c r="Q1593" s="13">
        <f t="shared" si="1910"/>
        <v>6.2745870162133162E-3</v>
      </c>
      <c r="R1593" s="13">
        <f t="shared" si="1911"/>
        <v>0.18272058598059646</v>
      </c>
      <c r="S1593" s="13">
        <f t="shared" si="1912"/>
        <v>5.5353140359538115E-3</v>
      </c>
      <c r="T1593" s="13">
        <f t="shared" si="1913"/>
        <v>8.3344837369400526E-3</v>
      </c>
      <c r="U1593" s="13">
        <f t="shared" si="1914"/>
        <v>4.4975900752205082E-2</v>
      </c>
      <c r="V1593" s="13">
        <f t="shared" si="1915"/>
        <v>2.0108779083477394E-4</v>
      </c>
      <c r="W1593" s="13">
        <f t="shared" si="1916"/>
        <v>5.1482103378005584E-4</v>
      </c>
      <c r="X1593" s="13">
        <f t="shared" si="1917"/>
        <v>6.8383266060178063E-4</v>
      </c>
      <c r="Y1593" s="13">
        <f t="shared" si="1918"/>
        <v>4.541647262080322E-4</v>
      </c>
      <c r="Z1593" s="13">
        <f t="shared" si="1919"/>
        <v>8.0902097531113118E-2</v>
      </c>
      <c r="AA1593" s="13">
        <f t="shared" si="1920"/>
        <v>1.9913709720649406E-2</v>
      </c>
      <c r="AB1593" s="13">
        <f t="shared" si="1921"/>
        <v>2.4508377838150627E-3</v>
      </c>
      <c r="AC1593" s="13">
        <f t="shared" si="1922"/>
        <v>4.1091469047810161E-6</v>
      </c>
      <c r="AD1593" s="13">
        <f t="shared" si="1923"/>
        <v>3.1680255944037748E-5</v>
      </c>
      <c r="AE1593" s="13">
        <f t="shared" si="1924"/>
        <v>4.208063052841796E-5</v>
      </c>
      <c r="AF1593" s="13">
        <f t="shared" si="1925"/>
        <v>2.7947682442926794E-5</v>
      </c>
      <c r="AG1593" s="13">
        <f t="shared" si="1926"/>
        <v>1.2374227669160085E-5</v>
      </c>
      <c r="AH1593" s="13">
        <f t="shared" si="1927"/>
        <v>2.6865402233449451E-2</v>
      </c>
      <c r="AI1593" s="13">
        <f t="shared" si="1928"/>
        <v>6.612805328065241E-3</v>
      </c>
      <c r="AJ1593" s="13">
        <f t="shared" si="1929"/>
        <v>8.1385705538482322E-4</v>
      </c>
      <c r="AK1593" s="13">
        <f t="shared" si="1930"/>
        <v>6.6775825965876203E-5</v>
      </c>
      <c r="AL1593" s="13">
        <f t="shared" si="1931"/>
        <v>5.3739993152169725E-8</v>
      </c>
      <c r="AM1593" s="13">
        <f t="shared" si="1932"/>
        <v>1.5595922479088431E-6</v>
      </c>
      <c r="AN1593" s="13">
        <f t="shared" si="1933"/>
        <v>2.0715939061593412E-6</v>
      </c>
      <c r="AO1593" s="13">
        <f t="shared" si="1934"/>
        <v>1.3758408064001077E-6</v>
      </c>
      <c r="AP1593" s="13">
        <f t="shared" si="1935"/>
        <v>6.0917277880493961E-7</v>
      </c>
      <c r="AQ1593" s="13">
        <f t="shared" si="1936"/>
        <v>2.0228983217609367E-7</v>
      </c>
      <c r="AR1593" s="13">
        <f t="shared" si="1937"/>
        <v>7.1370197726946293E-3</v>
      </c>
      <c r="AS1593" s="13">
        <f t="shared" si="1938"/>
        <v>1.7567472829652924E-3</v>
      </c>
      <c r="AT1593" s="13">
        <f t="shared" si="1939"/>
        <v>2.1620796316224416E-4</v>
      </c>
      <c r="AU1593" s="13">
        <f t="shared" si="1940"/>
        <v>1.7739559084773178E-5</v>
      </c>
      <c r="AV1593" s="13">
        <f t="shared" si="1941"/>
        <v>1.0916293920890805E-6</v>
      </c>
      <c r="AW1593" s="13">
        <f t="shared" si="1942"/>
        <v>4.8806880839343309E-10</v>
      </c>
      <c r="AX1593" s="13">
        <f t="shared" si="1943"/>
        <v>6.3981174479618925E-8</v>
      </c>
      <c r="AY1593" s="13">
        <f t="shared" si="1944"/>
        <v>8.4985682211882329E-8</v>
      </c>
      <c r="AZ1593" s="13">
        <f t="shared" si="1945"/>
        <v>5.6442900898293044E-8</v>
      </c>
      <c r="BA1593" s="13">
        <f t="shared" si="1946"/>
        <v>2.4990884573331914E-8</v>
      </c>
      <c r="BB1593" s="13">
        <f t="shared" si="1947"/>
        <v>8.2987980129200885E-9</v>
      </c>
      <c r="BC1593" s="13">
        <f t="shared" si="1948"/>
        <v>2.2046454020355368E-9</v>
      </c>
      <c r="BD1593" s="13">
        <f t="shared" si="1949"/>
        <v>1.5800077113186887E-3</v>
      </c>
      <c r="BE1593" s="13">
        <f t="shared" si="1950"/>
        <v>3.8891222699742383E-4</v>
      </c>
      <c r="BF1593" s="13">
        <f t="shared" si="1951"/>
        <v>4.7864551300784119E-5</v>
      </c>
      <c r="BG1593" s="13">
        <f t="shared" si="1952"/>
        <v>3.9272190693052714E-6</v>
      </c>
      <c r="BH1593" s="13">
        <f t="shared" si="1953"/>
        <v>2.4166709807946575E-7</v>
      </c>
      <c r="BI1593" s="13">
        <f t="shared" si="1954"/>
        <v>1.1897067164013685E-8</v>
      </c>
      <c r="BJ1593" s="14">
        <f t="shared" si="1955"/>
        <v>6.7364721970021343E-2</v>
      </c>
      <c r="BK1593" s="14">
        <f t="shared" si="1956"/>
        <v>0.28058451942031643</v>
      </c>
      <c r="BL1593" s="14">
        <f t="shared" si="1957"/>
        <v>0.57069075805525038</v>
      </c>
      <c r="BM1593" s="14">
        <f t="shared" si="1958"/>
        <v>0.20959916726032538</v>
      </c>
      <c r="BN1593" s="14">
        <f t="shared" si="1959"/>
        <v>0.78994284521876246</v>
      </c>
    </row>
    <row r="1594" spans="1:66" x14ac:dyDescent="0.25">
      <c r="A1594" t="s">
        <v>114</v>
      </c>
      <c r="B1594" t="s">
        <v>135</v>
      </c>
      <c r="C1594" t="s">
        <v>126</v>
      </c>
      <c r="D1594" s="11">
        <v>44471</v>
      </c>
      <c r="E1594" s="10">
        <f>VLOOKUP(A1594,home!$A$2:$E$405,3,FALSE)</f>
        <v>1.3644444444444399</v>
      </c>
      <c r="F1594" s="10">
        <f>VLOOKUP(B1594,home!$B$2:$E$405,3,FALSE)</f>
        <v>0.81</v>
      </c>
      <c r="G1594" s="10">
        <f>VLOOKUP(C1594,away!$B$2:$E$405,4,FALSE)</f>
        <v>0.88</v>
      </c>
      <c r="H1594" s="10">
        <f>VLOOKUP(A1594,away!$A$2:$E$405,3,FALSE)</f>
        <v>1.1155555555555601</v>
      </c>
      <c r="I1594" s="10">
        <f>VLOOKUP(C1594,away!$B$2:$E$405,3,FALSE)</f>
        <v>1.25</v>
      </c>
      <c r="J1594" s="10">
        <f>VLOOKUP(B1594,home!$B$2:$E$405,4,FALSE)</f>
        <v>1.59</v>
      </c>
      <c r="K1594" s="12">
        <f t="shared" si="1904"/>
        <v>0.97257599999999689</v>
      </c>
      <c r="L1594" s="12">
        <f t="shared" si="1905"/>
        <v>2.2171666666666758</v>
      </c>
      <c r="M1594" s="13">
        <f t="shared" si="1906"/>
        <v>4.1182467197182542E-2</v>
      </c>
      <c r="N1594" s="13">
        <f t="shared" si="1907"/>
        <v>4.0053079216766888E-2</v>
      </c>
      <c r="O1594" s="13">
        <f t="shared" si="1908"/>
        <v>9.1308393520686926E-2</v>
      </c>
      <c r="P1594" s="13">
        <f t="shared" si="1909"/>
        <v>8.880435213677533E-2</v>
      </c>
      <c r="Q1594" s="13">
        <f t="shared" si="1910"/>
        <v>1.9477331786163069E-2</v>
      </c>
      <c r="R1594" s="13">
        <f t="shared" si="1911"/>
        <v>0.10122296325047529</v>
      </c>
      <c r="S1594" s="13">
        <f t="shared" si="1912"/>
        <v>4.7873606750374109E-2</v>
      </c>
      <c r="T1594" s="13">
        <f t="shared" si="1913"/>
        <v>4.3184490791888054E-2</v>
      </c>
      <c r="U1594" s="13">
        <f t="shared" si="1914"/>
        <v>9.8447024706293962E-2</v>
      </c>
      <c r="V1594" s="13">
        <f t="shared" si="1915"/>
        <v>1.1470319831770499E-2</v>
      </c>
      <c r="W1594" s="13">
        <f t="shared" si="1916"/>
        <v>6.3143951464197587E-3</v>
      </c>
      <c r="X1594" s="13">
        <f t="shared" si="1917"/>
        <v>1.400006643880373E-2</v>
      </c>
      <c r="Y1594" s="13">
        <f t="shared" si="1918"/>
        <v>1.5520240319617237E-2</v>
      </c>
      <c r="Z1594" s="13">
        <f t="shared" si="1919"/>
        <v>7.4809393340059913E-2</v>
      </c>
      <c r="AA1594" s="13">
        <f t="shared" si="1920"/>
        <v>7.2757820537101892E-2</v>
      </c>
      <c r="AB1594" s="13">
        <f t="shared" si="1921"/>
        <v>3.5381255033346083E-2</v>
      </c>
      <c r="AC1594" s="13">
        <f t="shared" si="1922"/>
        <v>1.5458858932990182E-3</v>
      </c>
      <c r="AD1594" s="13">
        <f t="shared" si="1923"/>
        <v>1.5353072934810804E-3</v>
      </c>
      <c r="AE1594" s="13">
        <f t="shared" si="1924"/>
        <v>3.4040321541964824E-3</v>
      </c>
      <c r="AF1594" s="13">
        <f t="shared" si="1925"/>
        <v>3.7736533122730005E-3</v>
      </c>
      <c r="AG1594" s="13">
        <f t="shared" si="1926"/>
        <v>2.7889394451759966E-3</v>
      </c>
      <c r="AH1594" s="13">
        <f t="shared" si="1927"/>
        <v>4.1466223316784213E-2</v>
      </c>
      <c r="AI1594" s="13">
        <f t="shared" si="1928"/>
        <v>4.03290536085446E-2</v>
      </c>
      <c r="AJ1594" s="13">
        <f t="shared" si="1929"/>
        <v>1.9611534821191871E-2</v>
      </c>
      <c r="AK1594" s="13">
        <f t="shared" si="1930"/>
        <v>6.3579026967518154E-3</v>
      </c>
      <c r="AL1594" s="13">
        <f t="shared" si="1931"/>
        <v>1.3333965114279653E-4</v>
      </c>
      <c r="AM1594" s="13">
        <f t="shared" si="1932"/>
        <v>2.9864060525293021E-4</v>
      </c>
      <c r="AN1594" s="13">
        <f t="shared" si="1933"/>
        <v>6.6213599527995774E-4</v>
      </c>
      <c r="AO1594" s="13">
        <f t="shared" si="1934"/>
        <v>7.3403292876744308E-4</v>
      </c>
      <c r="AP1594" s="13">
        <f t="shared" si="1935"/>
        <v>5.4249111396629645E-4</v>
      </c>
      <c r="AQ1594" s="13">
        <f t="shared" si="1936"/>
        <v>3.0069830371223631E-4</v>
      </c>
      <c r="AR1594" s="13">
        <f t="shared" si="1937"/>
        <v>1.8387505626106089E-2</v>
      </c>
      <c r="AS1594" s="13">
        <f t="shared" si="1938"/>
        <v>1.7883246671815702E-2</v>
      </c>
      <c r="AT1594" s="13">
        <f t="shared" si="1939"/>
        <v>8.6964082575438847E-3</v>
      </c>
      <c r="AU1594" s="13">
        <f t="shared" si="1940"/>
        <v>2.8193059858296582E-3</v>
      </c>
      <c r="AV1594" s="13">
        <f t="shared" si="1941"/>
        <v>6.8549733461856406E-4</v>
      </c>
      <c r="AW1594" s="13">
        <f t="shared" si="1942"/>
        <v>7.9869083858645411E-6</v>
      </c>
      <c r="AX1594" s="13">
        <f t="shared" si="1943"/>
        <v>4.8408447549078806E-5</v>
      </c>
      <c r="AY1594" s="13">
        <f t="shared" si="1944"/>
        <v>1.0732959629089966E-4</v>
      </c>
      <c r="AZ1594" s="13">
        <f t="shared" si="1945"/>
        <v>1.1898380162148704E-4</v>
      </c>
      <c r="BA1594" s="13">
        <f t="shared" si="1946"/>
        <v>8.7935639609480482E-5</v>
      </c>
      <c r="BB1594" s="13">
        <f t="shared" si="1947"/>
        <v>4.8741992238538491E-5</v>
      </c>
      <c r="BC1594" s="13">
        <f t="shared" si="1948"/>
        <v>2.1613824091642672E-5</v>
      </c>
      <c r="BD1594" s="13">
        <f t="shared" si="1949"/>
        <v>6.7946940928913938E-3</v>
      </c>
      <c r="BE1594" s="13">
        <f t="shared" si="1950"/>
        <v>6.6083564020879195E-3</v>
      </c>
      <c r="BF1594" s="13">
        <f t="shared" si="1951"/>
        <v>3.2135644180585191E-3</v>
      </c>
      <c r="BG1594" s="13">
        <f t="shared" si="1952"/>
        <v>1.0418118758192243E-3</v>
      </c>
      <c r="BH1594" s="13">
        <f t="shared" si="1953"/>
        <v>2.5331030673418858E-4</v>
      </c>
      <c r="BI1594" s="13">
        <f t="shared" si="1954"/>
        <v>4.927270497646191E-5</v>
      </c>
      <c r="BJ1594" s="14">
        <f t="shared" si="1955"/>
        <v>0.15302254815316527</v>
      </c>
      <c r="BK1594" s="14">
        <f t="shared" si="1956"/>
        <v>0.19111730105683516</v>
      </c>
      <c r="BL1594" s="14">
        <f t="shared" si="1957"/>
        <v>0.57331514516765836</v>
      </c>
      <c r="BM1594" s="14">
        <f t="shared" si="1958"/>
        <v>0.61011645792176361</v>
      </c>
      <c r="BN1594" s="14">
        <f t="shared" si="1959"/>
        <v>0.38204858710805006</v>
      </c>
    </row>
    <row r="1595" spans="1:66" x14ac:dyDescent="0.25">
      <c r="A1595" t="s">
        <v>114</v>
      </c>
      <c r="B1595" t="s">
        <v>132</v>
      </c>
      <c r="C1595" t="s">
        <v>345</v>
      </c>
      <c r="D1595" s="11">
        <v>44471</v>
      </c>
      <c r="E1595" s="10">
        <f>VLOOKUP(A1595,home!$A$2:$E$405,3,FALSE)</f>
        <v>1.3644444444444399</v>
      </c>
      <c r="F1595" s="10">
        <f>VLOOKUP(B1595,home!$B$2:$E$405,3,FALSE)</f>
        <v>0.73</v>
      </c>
      <c r="G1595" s="10">
        <f>VLOOKUP(C1595,away!$B$2:$E$405,4,FALSE)</f>
        <v>1.47</v>
      </c>
      <c r="H1595" s="10">
        <f>VLOOKUP(A1595,away!$A$2:$E$405,3,FALSE)</f>
        <v>1.1155555555555601</v>
      </c>
      <c r="I1595" s="10">
        <f>VLOOKUP(C1595,away!$B$2:$E$405,3,FALSE)</f>
        <v>0.44</v>
      </c>
      <c r="J1595" s="10">
        <f>VLOOKUP(B1595,home!$B$2:$E$405,4,FALSE)</f>
        <v>1</v>
      </c>
      <c r="K1595" s="12">
        <f t="shared" si="1904"/>
        <v>1.4641853333333283</v>
      </c>
      <c r="L1595" s="12">
        <f t="shared" si="1905"/>
        <v>0.49084444444444641</v>
      </c>
      <c r="M1595" s="13">
        <f t="shared" si="1906"/>
        <v>0.14156026128136934</v>
      </c>
      <c r="N1595" s="13">
        <f t="shared" si="1907"/>
        <v>0.20727045835101485</v>
      </c>
      <c r="O1595" s="13">
        <f t="shared" si="1908"/>
        <v>6.9484067804064409E-2</v>
      </c>
      <c r="P1595" s="13">
        <f t="shared" si="1909"/>
        <v>0.10173755297904964</v>
      </c>
      <c r="Q1595" s="13">
        <f t="shared" si="1910"/>
        <v>0.15174118257541624</v>
      </c>
      <c r="R1595" s="13">
        <f t="shared" si="1911"/>
        <v>1.705293432951312E-2</v>
      </c>
      <c r="S1595" s="13">
        <f t="shared" si="1912"/>
        <v>1.8279370199790597E-2</v>
      </c>
      <c r="T1595" s="13">
        <f t="shared" si="1913"/>
        <v>7.4481316460573488E-2</v>
      </c>
      <c r="U1595" s="13">
        <f t="shared" si="1914"/>
        <v>2.4968656335569526E-2</v>
      </c>
      <c r="V1595" s="13">
        <f t="shared" si="1915"/>
        <v>1.4596833393239631E-3</v>
      </c>
      <c r="W1595" s="13">
        <f t="shared" si="1916"/>
        <v>7.4059071329859741E-2</v>
      </c>
      <c r="X1595" s="13">
        <f t="shared" si="1917"/>
        <v>3.6351483722976627E-2</v>
      </c>
      <c r="Y1595" s="13">
        <f t="shared" si="1918"/>
        <v>8.9214619163679003E-3</v>
      </c>
      <c r="Z1595" s="13">
        <f t="shared" si="1919"/>
        <v>2.7901126923724992E-3</v>
      </c>
      <c r="AA1595" s="13">
        <f t="shared" si="1920"/>
        <v>4.085242082518978E-3</v>
      </c>
      <c r="AB1595" s="13">
        <f t="shared" si="1921"/>
        <v>2.9907757701701956E-3</v>
      </c>
      <c r="AC1595" s="13">
        <f t="shared" si="1922"/>
        <v>6.5565986581827342E-5</v>
      </c>
      <c r="AD1595" s="13">
        <f t="shared" si="1923"/>
        <v>2.7109051510366862E-2</v>
      </c>
      <c r="AE1595" s="13">
        <f t="shared" si="1924"/>
        <v>1.3306327328021903E-2</v>
      </c>
      <c r="AF1595" s="13">
        <f t="shared" si="1925"/>
        <v>3.2656684224594327E-3</v>
      </c>
      <c r="AG1595" s="13">
        <f t="shared" si="1926"/>
        <v>5.3431173418729081E-4</v>
      </c>
      <c r="AH1595" s="13">
        <f t="shared" si="1927"/>
        <v>3.4237782860624437E-4</v>
      </c>
      <c r="AI1595" s="13">
        <f t="shared" si="1928"/>
        <v>5.0130459510377512E-4</v>
      </c>
      <c r="AJ1595" s="13">
        <f t="shared" si="1929"/>
        <v>3.6700141784177517E-4</v>
      </c>
      <c r="AK1595" s="13">
        <f t="shared" si="1930"/>
        <v>1.7911936443882118E-4</v>
      </c>
      <c r="AL1595" s="13">
        <f t="shared" si="1931"/>
        <v>1.8848575082052979E-6</v>
      </c>
      <c r="AM1595" s="13">
        <f t="shared" si="1932"/>
        <v>7.9385351244113719E-3</v>
      </c>
      <c r="AN1595" s="13">
        <f t="shared" si="1933"/>
        <v>3.8965858628444237E-3</v>
      </c>
      <c r="AO1595" s="13">
        <f t="shared" si="1934"/>
        <v>9.563087615389775E-4</v>
      </c>
      <c r="AP1595" s="13">
        <f t="shared" si="1935"/>
        <v>1.5646628092498536E-4</v>
      </c>
      <c r="AQ1595" s="13">
        <f t="shared" si="1936"/>
        <v>1.9200151183728272E-5</v>
      </c>
      <c r="AR1595" s="13">
        <f t="shared" si="1937"/>
        <v>3.3610851014465601E-5</v>
      </c>
      <c r="AS1595" s="13">
        <f t="shared" si="1938"/>
        <v>4.921251509623215E-5</v>
      </c>
      <c r="AT1595" s="13">
        <f t="shared" si="1939"/>
        <v>3.6028121410174071E-5</v>
      </c>
      <c r="AU1595" s="13">
        <f t="shared" si="1940"/>
        <v>1.7583948985443112E-5</v>
      </c>
      <c r="AV1595" s="13">
        <f t="shared" si="1941"/>
        <v>6.436540051641817E-6</v>
      </c>
      <c r="AW1595" s="13">
        <f t="shared" si="1942"/>
        <v>3.7628417604870127E-8</v>
      </c>
      <c r="AX1595" s="13">
        <f t="shared" si="1943"/>
        <v>1.9372477828857686E-3</v>
      </c>
      <c r="AY1595" s="13">
        <f t="shared" si="1944"/>
        <v>9.5088731174180054E-4</v>
      </c>
      <c r="AZ1595" s="13">
        <f t="shared" si="1945"/>
        <v>2.3336887713058861E-4</v>
      </c>
      <c r="BA1595" s="13">
        <f t="shared" si="1946"/>
        <v>3.8182605615262686E-5</v>
      </c>
      <c r="BB1595" s="13">
        <f t="shared" si="1947"/>
        <v>4.6854299601662517E-6</v>
      </c>
      <c r="BC1595" s="13">
        <f t="shared" si="1948"/>
        <v>4.5996345315623393E-7</v>
      </c>
      <c r="BD1595" s="13">
        <f t="shared" si="1949"/>
        <v>2.7496165822500705E-6</v>
      </c>
      <c r="BE1595" s="13">
        <f t="shared" si="1950"/>
        <v>4.0259482720206664E-6</v>
      </c>
      <c r="BF1595" s="13">
        <f t="shared" si="1951"/>
        <v>2.947367206325659E-6</v>
      </c>
      <c r="BG1595" s="13">
        <f t="shared" si="1952"/>
        <v>1.4384972784832185E-6</v>
      </c>
      <c r="BH1595" s="13">
        <f t="shared" si="1953"/>
        <v>5.2655665429875928E-7</v>
      </c>
      <c r="BI1595" s="13">
        <f t="shared" si="1954"/>
        <v>1.5419530607866213E-7</v>
      </c>
      <c r="BJ1595" s="14">
        <f t="shared" si="1955"/>
        <v>0.61317226150293447</v>
      </c>
      <c r="BK1595" s="14">
        <f t="shared" si="1956"/>
        <v>0.2640552059553653</v>
      </c>
      <c r="BL1595" s="14">
        <f t="shared" si="1957"/>
        <v>0.12012619368568428</v>
      </c>
      <c r="BM1595" s="14">
        <f t="shared" si="1958"/>
        <v>0.31034646683260497</v>
      </c>
      <c r="BN1595" s="14">
        <f t="shared" si="1959"/>
        <v>0.68884645732042771</v>
      </c>
    </row>
    <row r="1596" spans="1:66" x14ac:dyDescent="0.25">
      <c r="A1596" t="s">
        <v>114</v>
      </c>
      <c r="B1596" t="s">
        <v>124</v>
      </c>
      <c r="C1596" t="s">
        <v>128</v>
      </c>
      <c r="D1596" s="11">
        <v>44471</v>
      </c>
      <c r="E1596" s="10">
        <f>VLOOKUP(A1596,home!$A$2:$E$405,3,FALSE)</f>
        <v>1.3644444444444399</v>
      </c>
      <c r="F1596" s="10">
        <f>VLOOKUP(B1596,home!$B$2:$E$405,3,FALSE)</f>
        <v>1.17</v>
      </c>
      <c r="G1596" s="10">
        <f>VLOOKUP(C1596,away!$B$2:$E$405,4,FALSE)</f>
        <v>0.95</v>
      </c>
      <c r="H1596" s="10">
        <f>VLOOKUP(A1596,away!$A$2:$E$405,3,FALSE)</f>
        <v>1.1155555555555601</v>
      </c>
      <c r="I1596" s="10">
        <f>VLOOKUP(C1596,away!$B$2:$E$405,3,FALSE)</f>
        <v>0.95</v>
      </c>
      <c r="J1596" s="10">
        <f>VLOOKUP(B1596,home!$B$2:$E$405,4,FALSE)</f>
        <v>0.72</v>
      </c>
      <c r="K1596" s="12">
        <f t="shared" si="1904"/>
        <v>1.5165799999999947</v>
      </c>
      <c r="L1596" s="12">
        <f t="shared" si="1905"/>
        <v>0.76304000000000294</v>
      </c>
      <c r="M1596" s="13">
        <f t="shared" si="1906"/>
        <v>0.10232308209994484</v>
      </c>
      <c r="N1596" s="13">
        <f t="shared" si="1907"/>
        <v>0.15518113985113383</v>
      </c>
      <c r="O1596" s="13">
        <f t="shared" si="1908"/>
        <v>7.8076604565542218E-2</v>
      </c>
      <c r="P1596" s="13">
        <f t="shared" si="1909"/>
        <v>0.1184094169520096</v>
      </c>
      <c r="Q1596" s="13">
        <f t="shared" si="1910"/>
        <v>0.11767230653771588</v>
      </c>
      <c r="R1596" s="13">
        <f t="shared" si="1911"/>
        <v>2.9787786173845778E-2</v>
      </c>
      <c r="S1596" s="13">
        <f t="shared" si="1912"/>
        <v>3.42561759653114E-2</v>
      </c>
      <c r="T1596" s="13">
        <f t="shared" si="1913"/>
        <v>8.9788676780539076E-2</v>
      </c>
      <c r="U1596" s="13">
        <f t="shared" si="1914"/>
        <v>4.5175560755530877E-2</v>
      </c>
      <c r="V1596" s="13">
        <f t="shared" si="1915"/>
        <v>4.4046256228721043E-3</v>
      </c>
      <c r="W1596" s="13">
        <f t="shared" si="1916"/>
        <v>5.9486488882989505E-2</v>
      </c>
      <c r="X1596" s="13">
        <f t="shared" si="1917"/>
        <v>4.5390570477276487E-2</v>
      </c>
      <c r="Y1596" s="13">
        <f t="shared" si="1918"/>
        <v>1.731741044849059E-2</v>
      </c>
      <c r="Z1596" s="13">
        <f t="shared" si="1919"/>
        <v>7.5764241206971242E-3</v>
      </c>
      <c r="AA1596" s="13">
        <f t="shared" si="1920"/>
        <v>1.1490253292966804E-2</v>
      </c>
      <c r="AB1596" s="13">
        <f t="shared" si="1921"/>
        <v>8.7129441695237703E-3</v>
      </c>
      <c r="AC1596" s="13">
        <f t="shared" si="1922"/>
        <v>3.1856763229308596E-4</v>
      </c>
      <c r="AD1596" s="13">
        <f t="shared" si="1923"/>
        <v>2.2554004827540965E-2</v>
      </c>
      <c r="AE1596" s="13">
        <f t="shared" si="1924"/>
        <v>1.7209607843606926E-2</v>
      </c>
      <c r="AF1596" s="13">
        <f t="shared" si="1925"/>
        <v>6.565809584492939E-3</v>
      </c>
      <c r="AG1596" s="13">
        <f t="shared" si="1926"/>
        <v>1.6699917817838371E-3</v>
      </c>
      <c r="AH1596" s="13">
        <f t="shared" si="1927"/>
        <v>1.4452786652641885E-3</v>
      </c>
      <c r="AI1596" s="13">
        <f t="shared" si="1928"/>
        <v>2.1918807181663556E-3</v>
      </c>
      <c r="AJ1596" s="13">
        <f t="shared" si="1929"/>
        <v>1.6620812297783603E-3</v>
      </c>
      <c r="AK1596" s="13">
        <f t="shared" si="1930"/>
        <v>8.4022638381908558E-4</v>
      </c>
      <c r="AL1596" s="13">
        <f t="shared" si="1931"/>
        <v>1.4746001322658294E-5</v>
      </c>
      <c r="AM1596" s="13">
        <f t="shared" si="1932"/>
        <v>6.8409905282703909E-3</v>
      </c>
      <c r="AN1596" s="13">
        <f t="shared" si="1933"/>
        <v>5.2199494126914598E-3</v>
      </c>
      <c r="AO1596" s="13">
        <f t="shared" si="1934"/>
        <v>1.9915150999300531E-3</v>
      </c>
      <c r="AP1596" s="13">
        <f t="shared" si="1935"/>
        <v>5.0653522728354454E-4</v>
      </c>
      <c r="AQ1596" s="13">
        <f t="shared" si="1936"/>
        <v>9.6626659956609319E-5</v>
      </c>
      <c r="AR1596" s="13">
        <f t="shared" si="1937"/>
        <v>2.2056108654863819E-4</v>
      </c>
      <c r="AS1596" s="13">
        <f t="shared" si="1938"/>
        <v>3.3449853263793259E-4</v>
      </c>
      <c r="AT1596" s="13">
        <f t="shared" si="1939"/>
        <v>2.5364689231401706E-4</v>
      </c>
      <c r="AU1596" s="13">
        <f t="shared" si="1940"/>
        <v>1.2822526798186355E-4</v>
      </c>
      <c r="AV1596" s="13">
        <f t="shared" si="1941"/>
        <v>4.8615969228983457E-5</v>
      </c>
      <c r="AW1596" s="13">
        <f t="shared" si="1942"/>
        <v>4.7400660924950544E-7</v>
      </c>
      <c r="AX1596" s="13">
        <f t="shared" si="1943"/>
        <v>1.7291515692273787E-3</v>
      </c>
      <c r="AY1596" s="13">
        <f t="shared" si="1944"/>
        <v>1.3194118133832641E-3</v>
      </c>
      <c r="AZ1596" s="13">
        <f t="shared" si="1945"/>
        <v>5.0338199504198491E-4</v>
      </c>
      <c r="BA1596" s="13">
        <f t="shared" si="1946"/>
        <v>1.2803353249894587E-4</v>
      </c>
      <c r="BB1596" s="13">
        <f t="shared" si="1947"/>
        <v>2.4423676659499005E-5</v>
      </c>
      <c r="BC1596" s="13">
        <f t="shared" si="1948"/>
        <v>3.7272484476528394E-6</v>
      </c>
      <c r="BD1596" s="13">
        <f t="shared" si="1949"/>
        <v>2.8049488580012248E-5</v>
      </c>
      <c r="BE1596" s="13">
        <f t="shared" si="1950"/>
        <v>4.2539293390674833E-5</v>
      </c>
      <c r="BF1596" s="13">
        <f t="shared" si="1951"/>
        <v>3.2257120785214715E-5</v>
      </c>
      <c r="BG1596" s="13">
        <f t="shared" si="1952"/>
        <v>1.6306834746813585E-5</v>
      </c>
      <c r="BH1596" s="13">
        <f t="shared" si="1953"/>
        <v>6.1826548600806115E-6</v>
      </c>
      <c r="BI1596" s="13">
        <f t="shared" si="1954"/>
        <v>1.8752981415402042E-6</v>
      </c>
      <c r="BJ1596" s="14">
        <f t="shared" si="1955"/>
        <v>0.55119975377896047</v>
      </c>
      <c r="BK1596" s="14">
        <f t="shared" si="1956"/>
        <v>0.26104602608713695</v>
      </c>
      <c r="BL1596" s="14">
        <f t="shared" si="1957"/>
        <v>0.18049537439365326</v>
      </c>
      <c r="BM1596" s="14">
        <f t="shared" si="1958"/>
        <v>0.39754830439348199</v>
      </c>
      <c r="BN1596" s="14">
        <f t="shared" si="1959"/>
        <v>0.60145033618019217</v>
      </c>
    </row>
    <row r="1597" spans="1:66" x14ac:dyDescent="0.25">
      <c r="A1597" t="s">
        <v>114</v>
      </c>
      <c r="B1597" t="s">
        <v>119</v>
      </c>
      <c r="C1597" t="s">
        <v>110</v>
      </c>
      <c r="D1597" s="11">
        <v>44471</v>
      </c>
      <c r="E1597" s="10">
        <f>VLOOKUP(A1597,home!$A$2:$E$405,3,FALSE)</f>
        <v>1.3644444444444399</v>
      </c>
      <c r="F1597" s="10">
        <f>VLOOKUP(B1597,home!$B$2:$E$405,3,FALSE)</f>
        <v>1.22</v>
      </c>
      <c r="G1597" s="10">
        <f>VLOOKUP(C1597,away!$B$2:$E$405,4,FALSE)</f>
        <v>0.98</v>
      </c>
      <c r="H1597" s="10">
        <f>VLOOKUP(A1597,away!$A$2:$E$405,3,FALSE)</f>
        <v>1.1155555555555601</v>
      </c>
      <c r="I1597" s="10">
        <f>VLOOKUP(C1597,away!$B$2:$E$405,3,FALSE)</f>
        <v>1.06</v>
      </c>
      <c r="J1597" s="10">
        <f>VLOOKUP(B1597,home!$B$2:$E$405,4,FALSE)</f>
        <v>1.1000000000000001</v>
      </c>
      <c r="K1597" s="12">
        <f t="shared" si="1904"/>
        <v>1.6313297777777722</v>
      </c>
      <c r="L1597" s="12">
        <f t="shared" si="1905"/>
        <v>1.3007377777777833</v>
      </c>
      <c r="M1597" s="13">
        <f t="shared" si="1906"/>
        <v>5.3286750854168285E-2</v>
      </c>
      <c r="N1597" s="13">
        <f t="shared" si="1907"/>
        <v>8.6928263429429858E-2</v>
      </c>
      <c r="O1597" s="13">
        <f t="shared" si="1908"/>
        <v>6.9312089891049256E-2</v>
      </c>
      <c r="P1597" s="13">
        <f t="shared" si="1909"/>
        <v>0.11307087619927834</v>
      </c>
      <c r="Q1597" s="13">
        <f t="shared" si="1910"/>
        <v>7.0904332331469741E-2</v>
      </c>
      <c r="R1597" s="13">
        <f t="shared" si="1911"/>
        <v>4.5078426889008705E-2</v>
      </c>
      <c r="S1597" s="13">
        <f t="shared" si="1912"/>
        <v>5.9982185250240523E-2</v>
      </c>
      <c r="T1597" s="13">
        <f t="shared" si="1913"/>
        <v>9.2227943671653392E-2</v>
      </c>
      <c r="U1597" s="13">
        <f t="shared" si="1914"/>
        <v>7.3537780119418097E-2</v>
      </c>
      <c r="V1597" s="13">
        <f t="shared" si="1915"/>
        <v>1.4142014945085225E-2</v>
      </c>
      <c r="W1597" s="13">
        <f t="shared" si="1916"/>
        <v>3.8556116235259286E-2</v>
      </c>
      <c r="X1597" s="13">
        <f t="shared" si="1917"/>
        <v>5.0151396951593083E-2</v>
      </c>
      <c r="Y1597" s="13">
        <f t="shared" si="1918"/>
        <v>3.2616908311633351E-2</v>
      </c>
      <c r="Z1597" s="13">
        <f t="shared" si="1919"/>
        <v>1.9545070939109149E-2</v>
      </c>
      <c r="AA1597" s="13">
        <f t="shared" si="1920"/>
        <v>3.1884456231747717E-2</v>
      </c>
      <c r="AB1597" s="13">
        <f t="shared" si="1921"/>
        <v>2.6007031449551063E-2</v>
      </c>
      <c r="AC1597" s="13">
        <f t="shared" si="1922"/>
        <v>1.8755248671478526E-3</v>
      </c>
      <c r="AD1597" s="13">
        <f t="shared" si="1923"/>
        <v>1.572443513250987E-2</v>
      </c>
      <c r="AE1597" s="13">
        <f t="shared" si="1924"/>
        <v>2.0453366811071794E-2</v>
      </c>
      <c r="AF1597" s="13">
        <f t="shared" si="1925"/>
        <v>1.33022334469537E-2</v>
      </c>
      <c r="AG1597" s="13">
        <f t="shared" si="1926"/>
        <v>5.7675725244239534E-3</v>
      </c>
      <c r="AH1597" s="13">
        <f t="shared" si="1927"/>
        <v>6.3557530349614907E-3</v>
      </c>
      <c r="AI1597" s="13">
        <f t="shared" si="1928"/>
        <v>1.0368329186134128E-2</v>
      </c>
      <c r="AJ1597" s="13">
        <f t="shared" si="1929"/>
        <v>8.4570820735714904E-3</v>
      </c>
      <c r="AK1597" s="13">
        <f t="shared" si="1930"/>
        <v>4.5987632732425879E-3</v>
      </c>
      <c r="AL1597" s="13">
        <f t="shared" si="1931"/>
        <v>1.5918946954924281E-4</v>
      </c>
      <c r="AM1597" s="13">
        <f t="shared" si="1932"/>
        <v>5.1303478540796641E-3</v>
      </c>
      <c r="AN1597" s="13">
        <f t="shared" si="1933"/>
        <v>6.673237266942602E-3</v>
      </c>
      <c r="AO1597" s="13">
        <f t="shared" si="1934"/>
        <v>4.340065906593406E-3</v>
      </c>
      <c r="AP1597" s="13">
        <f t="shared" si="1935"/>
        <v>1.8817625609171423E-3</v>
      </c>
      <c r="AQ1597" s="13">
        <f t="shared" si="1936"/>
        <v>6.1191991294819842E-4</v>
      </c>
      <c r="AR1597" s="13">
        <f t="shared" si="1937"/>
        <v>1.6534336157600419E-3</v>
      </c>
      <c r="AS1597" s="13">
        <f t="shared" si="1938"/>
        <v>2.697295492968127E-3</v>
      </c>
      <c r="AT1597" s="13">
        <f t="shared" si="1939"/>
        <v>2.2000892285723413E-3</v>
      </c>
      <c r="AU1597" s="13">
        <f t="shared" si="1940"/>
        <v>1.1963570241127295E-3</v>
      </c>
      <c r="AV1597" s="13">
        <f t="shared" si="1941"/>
        <v>4.8791320957217388E-4</v>
      </c>
      <c r="AW1597" s="13">
        <f t="shared" si="1942"/>
        <v>9.3830353465513133E-6</v>
      </c>
      <c r="AX1597" s="13">
        <f t="shared" si="1943"/>
        <v>1.3948815374530753E-3</v>
      </c>
      <c r="AY1597" s="13">
        <f t="shared" si="1944"/>
        <v>1.8143751112899712E-3</v>
      </c>
      <c r="AZ1597" s="13">
        <f t="shared" si="1945"/>
        <v>1.180013125157318E-3</v>
      </c>
      <c r="BA1597" s="13">
        <f t="shared" si="1946"/>
        <v>5.1162921672191569E-4</v>
      </c>
      <c r="BB1597" s="13">
        <f t="shared" si="1947"/>
        <v>1.6637386260126308E-4</v>
      </c>
      <c r="BC1597" s="13">
        <f t="shared" si="1948"/>
        <v>4.3281753664054628E-5</v>
      </c>
      <c r="BD1597" s="13">
        <f t="shared" si="1949"/>
        <v>3.5844726117780054E-4</v>
      </c>
      <c r="BE1597" s="13">
        <f t="shared" si="1950"/>
        <v>5.8474569092223231E-4</v>
      </c>
      <c r="BF1597" s="13">
        <f t="shared" si="1951"/>
        <v>4.7695652901433771E-4</v>
      </c>
      <c r="BG1597" s="13">
        <f t="shared" si="1952"/>
        <v>2.5935779616220571E-4</v>
      </c>
      <c r="BH1597" s="13">
        <f t="shared" si="1953"/>
        <v>1.0577452399455595E-4</v>
      </c>
      <c r="BI1597" s="13">
        <f t="shared" si="1954"/>
        <v>3.4510626144517718E-5</v>
      </c>
      <c r="BJ1597" s="14">
        <f t="shared" si="1955"/>
        <v>0.45038045695436663</v>
      </c>
      <c r="BK1597" s="14">
        <f t="shared" si="1956"/>
        <v>0.24433091669675944</v>
      </c>
      <c r="BL1597" s="14">
        <f t="shared" si="1957"/>
        <v>0.28565459314708558</v>
      </c>
      <c r="BM1597" s="14">
        <f t="shared" si="1958"/>
        <v>0.55952530606697337</v>
      </c>
      <c r="BN1597" s="14">
        <f t="shared" si="1959"/>
        <v>0.43858073959440419</v>
      </c>
    </row>
    <row r="1598" spans="1:66" x14ac:dyDescent="0.25">
      <c r="A1598" t="s">
        <v>114</v>
      </c>
      <c r="B1598" t="s">
        <v>121</v>
      </c>
      <c r="C1598" t="s">
        <v>131</v>
      </c>
      <c r="D1598" s="11">
        <v>44471</v>
      </c>
      <c r="E1598" s="10">
        <f>VLOOKUP(A1598,home!$A$2:$E$405,3,FALSE)</f>
        <v>1.3644444444444399</v>
      </c>
      <c r="F1598" s="10">
        <f>VLOOKUP(B1598,home!$B$2:$E$405,3,FALSE)</f>
        <v>0.73</v>
      </c>
      <c r="G1598" s="10">
        <f>VLOOKUP(C1598,away!$B$2:$E$405,4,FALSE)</f>
        <v>1.1000000000000001</v>
      </c>
      <c r="H1598" s="10">
        <f>VLOOKUP(A1598,away!$A$2:$E$405,3,FALSE)</f>
        <v>1.1155555555555601</v>
      </c>
      <c r="I1598" s="10">
        <f>VLOOKUP(C1598,away!$B$2:$E$405,3,FALSE)</f>
        <v>0.82</v>
      </c>
      <c r="J1598" s="10">
        <f>VLOOKUP(B1598,home!$B$2:$E$405,4,FALSE)</f>
        <v>1.08</v>
      </c>
      <c r="K1598" s="12">
        <f t="shared" si="1904"/>
        <v>1.0956488888888853</v>
      </c>
      <c r="L1598" s="12">
        <f t="shared" si="1905"/>
        <v>0.98793600000000403</v>
      </c>
      <c r="M1598" s="13">
        <f t="shared" si="1906"/>
        <v>0.12448315307640395</v>
      </c>
      <c r="N1598" s="13">
        <f t="shared" si="1907"/>
        <v>0.13638982835354702</v>
      </c>
      <c r="O1598" s="13">
        <f t="shared" si="1908"/>
        <v>0.12298138831769072</v>
      </c>
      <c r="P1598" s="13">
        <f t="shared" si="1909"/>
        <v>0.13474442146429039</v>
      </c>
      <c r="Q1598" s="13">
        <f t="shared" si="1910"/>
        <v>7.4717681945654785E-2</v>
      </c>
      <c r="R1598" s="13">
        <f t="shared" si="1911"/>
        <v>6.0748870424513289E-2</v>
      </c>
      <c r="S1598" s="13">
        <f t="shared" si="1912"/>
        <v>3.6462884067136936E-2</v>
      </c>
      <c r="T1598" s="13">
        <f t="shared" si="1913"/>
        <v>7.38162878306627E-2</v>
      </c>
      <c r="U1598" s="13">
        <f t="shared" si="1914"/>
        <v>6.6559432381872854E-2</v>
      </c>
      <c r="V1598" s="13">
        <f t="shared" si="1915"/>
        <v>4.3853950399664887E-3</v>
      </c>
      <c r="W1598" s="13">
        <f t="shared" si="1916"/>
        <v>2.7288115068036599E-2</v>
      </c>
      <c r="X1598" s="13">
        <f t="shared" si="1917"/>
        <v>2.6958911247855915E-2</v>
      </c>
      <c r="Y1598" s="13">
        <f t="shared" si="1918"/>
        <v>1.3316839471280944E-2</v>
      </c>
      <c r="Z1598" s="13">
        <f t="shared" si="1919"/>
        <v>2.0005332017237403E-2</v>
      </c>
      <c r="AA1598" s="13">
        <f t="shared" si="1920"/>
        <v>2.1918819796539406E-2</v>
      </c>
      <c r="AB1598" s="13">
        <f t="shared" si="1921"/>
        <v>1.2007665277917049E-2</v>
      </c>
      <c r="AC1598" s="13">
        <f t="shared" si="1922"/>
        <v>2.9668046586491306E-4</v>
      </c>
      <c r="AD1598" s="13">
        <f t="shared" si="1923"/>
        <v>7.4745482385415868E-3</v>
      </c>
      <c r="AE1598" s="13">
        <f t="shared" si="1924"/>
        <v>7.3843752885918513E-3</v>
      </c>
      <c r="AF1598" s="13">
        <f t="shared" si="1925"/>
        <v>3.6476450925551538E-3</v>
      </c>
      <c r="AG1598" s="13">
        <f t="shared" si="1926"/>
        <v>1.2012133007195279E-3</v>
      </c>
      <c r="AH1598" s="13">
        <f t="shared" si="1927"/>
        <v>4.9409969229453829E-3</v>
      </c>
      <c r="AI1598" s="13">
        <f t="shared" si="1928"/>
        <v>5.4135977886285097E-3</v>
      </c>
      <c r="AJ1598" s="13">
        <f t="shared" si="1929"/>
        <v>2.9657012010010763E-3</v>
      </c>
      <c r="AK1598" s="13">
        <f t="shared" si="1930"/>
        <v>1.0831224085510874E-3</v>
      </c>
      <c r="AL1598" s="13">
        <f t="shared" si="1931"/>
        <v>1.284544510474853E-5</v>
      </c>
      <c r="AM1598" s="13">
        <f t="shared" si="1932"/>
        <v>1.6378960945008932E-3</v>
      </c>
      <c r="AN1598" s="13">
        <f t="shared" si="1933"/>
        <v>1.6181365160168411E-3</v>
      </c>
      <c r="AO1598" s="13">
        <f t="shared" si="1934"/>
        <v>7.9930765854381016E-4</v>
      </c>
      <c r="AP1598" s="13">
        <f t="shared" si="1935"/>
        <v>2.6322160365038028E-4</v>
      </c>
      <c r="AQ1598" s="13">
        <f t="shared" si="1936"/>
        <v>6.5011524555985784E-5</v>
      </c>
      <c r="AR1598" s="13">
        <f t="shared" si="1937"/>
        <v>9.7627774721339815E-4</v>
      </c>
      <c r="AS1598" s="13">
        <f t="shared" si="1938"/>
        <v>1.0696576289813038E-3</v>
      </c>
      <c r="AT1598" s="13">
        <f t="shared" si="1939"/>
        <v>5.8598459634244234E-4</v>
      </c>
      <c r="AU1598" s="13">
        <f t="shared" si="1940"/>
        <v>2.1401112396286635E-4</v>
      </c>
      <c r="AV1598" s="13">
        <f t="shared" si="1941"/>
        <v>5.8620262544944001E-5</v>
      </c>
      <c r="AW1598" s="13">
        <f t="shared" si="1942"/>
        <v>3.8623077061598144E-7</v>
      </c>
      <c r="AX1598" s="13">
        <f t="shared" si="1943"/>
        <v>2.9909317267589128E-4</v>
      </c>
      <c r="AY1598" s="13">
        <f t="shared" si="1944"/>
        <v>2.9548491264073056E-4</v>
      </c>
      <c r="AZ1598" s="13">
        <f t="shared" si="1945"/>
        <v>1.4596009132731698E-4</v>
      </c>
      <c r="BA1598" s="13">
        <f t="shared" si="1946"/>
        <v>4.8066409595181608E-5</v>
      </c>
      <c r="BB1598" s="13">
        <f t="shared" si="1947"/>
        <v>1.1871634107456381E-5</v>
      </c>
      <c r="BC1598" s="13">
        <f t="shared" si="1948"/>
        <v>2.3456829427168156E-6</v>
      </c>
      <c r="BD1598" s="13">
        <f t="shared" si="1949"/>
        <v>1.6074998874516987E-4</v>
      </c>
      <c r="BE1598" s="13">
        <f t="shared" si="1950"/>
        <v>1.761255465575462E-4</v>
      </c>
      <c r="BF1598" s="13">
        <f t="shared" si="1951"/>
        <v>9.6485879695361554E-5</v>
      </c>
      <c r="BG1598" s="13">
        <f t="shared" si="1952"/>
        <v>3.5238215627229854E-5</v>
      </c>
      <c r="BH1598" s="13">
        <f t="shared" si="1953"/>
        <v>9.6521779496003355E-6</v>
      </c>
      <c r="BI1598" s="13">
        <f t="shared" si="1954"/>
        <v>2.115079609167482E-6</v>
      </c>
      <c r="BJ1598" s="14">
        <f t="shared" si="1955"/>
        <v>0.37738184113800338</v>
      </c>
      <c r="BK1598" s="14">
        <f t="shared" si="1956"/>
        <v>0.30068086447140818</v>
      </c>
      <c r="BL1598" s="14">
        <f t="shared" si="1957"/>
        <v>0.30200451276688833</v>
      </c>
      <c r="BM1598" s="14">
        <f t="shared" si="1958"/>
        <v>0.3457121081295671</v>
      </c>
      <c r="BN1598" s="14">
        <f t="shared" si="1959"/>
        <v>0.65406534358210011</v>
      </c>
    </row>
    <row r="1599" spans="1:66" x14ac:dyDescent="0.25">
      <c r="A1599" t="s">
        <v>114</v>
      </c>
      <c r="B1599" t="s">
        <v>130</v>
      </c>
      <c r="C1599" t="s">
        <v>116</v>
      </c>
      <c r="D1599" s="11">
        <v>44471</v>
      </c>
      <c r="E1599" s="10">
        <f>VLOOKUP(A1599,home!$A$2:$E$405,3,FALSE)</f>
        <v>1.3644444444444399</v>
      </c>
      <c r="F1599" s="10">
        <f>VLOOKUP(B1599,home!$B$2:$E$405,3,FALSE)</f>
        <v>1.37</v>
      </c>
      <c r="G1599" s="10">
        <f>VLOOKUP(C1599,away!$B$2:$E$405,4,FALSE)</f>
        <v>1.63</v>
      </c>
      <c r="H1599" s="10">
        <f>VLOOKUP(A1599,away!$A$2:$E$405,3,FALSE)</f>
        <v>1.1155555555555601</v>
      </c>
      <c r="I1599" s="10">
        <f>VLOOKUP(C1599,away!$B$2:$E$405,3,FALSE)</f>
        <v>0.56999999999999995</v>
      </c>
      <c r="J1599" s="10">
        <f>VLOOKUP(B1599,home!$B$2:$E$405,4,FALSE)</f>
        <v>0.9</v>
      </c>
      <c r="K1599" s="12">
        <f t="shared" ref="K1599:K1662" si="1960">E1599*F1599*G1599</f>
        <v>3.0469408888888787</v>
      </c>
      <c r="L1599" s="12">
        <f t="shared" ref="L1599:L1662" si="1961">H1599*I1599*J1599</f>
        <v>0.57228000000000223</v>
      </c>
      <c r="M1599" s="13">
        <f t="shared" ref="M1599:M1662" si="1962">_xlfn.POISSON.DIST(0,K1599,FALSE) * _xlfn.POISSON.DIST(0,L1599,FALSE)</f>
        <v>2.6803551304322021E-2</v>
      </c>
      <c r="N1599" s="13">
        <f t="shared" ref="N1599:N1662" si="1963">_xlfn.POISSON.DIST(1,K1599,FALSE) * _xlfn.POISSON.DIST(0,L1599,FALSE)</f>
        <v>8.1668836436569608E-2</v>
      </c>
      <c r="O1599" s="13">
        <f t="shared" ref="O1599:O1662" si="1964">_xlfn.POISSON.DIST(0,K1599,FALSE) * _xlfn.POISSON.DIST(1,L1599,FALSE)</f>
        <v>1.5339136340437464E-2</v>
      </c>
      <c r="P1599" s="13">
        <f t="shared" ref="P1599:P1662" si="1965">_xlfn.POISSON.DIST(1,K1599,FALSE) * _xlfn.POISSON.DIST(1,L1599,FALSE)</f>
        <v>4.673744171592023E-2</v>
      </c>
      <c r="Q1599" s="13">
        <f t="shared" ref="Q1599:Q1662" si="1966">_xlfn.POISSON.DIST(2,K1599,FALSE) * _xlfn.POISSON.DIST(0,L1599,FALSE)</f>
        <v>0.12442005854328091</v>
      </c>
      <c r="R1599" s="13">
        <f t="shared" ref="R1599:R1662" si="1967">_xlfn.POISSON.DIST(0,K1599,FALSE) * _xlfn.POISSON.DIST(2,L1599,FALSE)</f>
        <v>4.3891404724527927E-3</v>
      </c>
      <c r="S1599" s="13">
        <f t="shared" ref="S1599:S1662" si="1968">_xlfn.POISSON.DIST(2,K1599,FALSE) * _xlfn.POISSON.DIST(2,L1599,FALSE)</f>
        <v>2.0374058211055153E-2</v>
      </c>
      <c r="T1599" s="13">
        <f t="shared" ref="T1599:T1662" si="1969">_xlfn.POISSON.DIST(2,K1599,FALSE) * _xlfn.POISSON.DIST(1,L1599,FALSE)</f>
        <v>7.1203111103149072E-2</v>
      </c>
      <c r="U1599" s="13">
        <f t="shared" ref="U1599:U1662" si="1970">_xlfn.POISSON.DIST(1,K1599,FALSE) * _xlfn.POISSON.DIST(2,L1599,FALSE)</f>
        <v>1.3373451572593467E-2</v>
      </c>
      <c r="V1599" s="13">
        <f t="shared" ref="V1599:V1662" si="1971">_xlfn.POISSON.DIST(3,K1599,FALSE) * _xlfn.POISSON.DIST(3,L1599,FALSE)</f>
        <v>3.947368131867292E-3</v>
      </c>
      <c r="W1599" s="13">
        <f t="shared" ref="W1599:W1662" si="1972">_xlfn.POISSON.DIST(3,K1599,FALSE) * _xlfn.POISSON.DIST(0,L1599,FALSE)</f>
        <v>0.1263668545911569</v>
      </c>
      <c r="X1599" s="13">
        <f t="shared" ref="X1599:X1662" si="1973">_xlfn.POISSON.DIST(3,K1599,FALSE) * _xlfn.POISSON.DIST(1,L1599,FALSE)</f>
        <v>7.231722354542755E-2</v>
      </c>
      <c r="Y1599" s="13">
        <f t="shared" ref="Y1599:Y1662" si="1974">_xlfn.POISSON.DIST(3,K1599,FALSE) * _xlfn.POISSON.DIST(2,L1599,FALSE)</f>
        <v>2.0692850345288717E-2</v>
      </c>
      <c r="Z1599" s="13">
        <f t="shared" ref="Z1599:Z1662" si="1975">_xlfn.POISSON.DIST(0,K1599,FALSE) * _xlfn.POISSON.DIST(3,L1599,FALSE)</f>
        <v>8.372724365250982E-4</v>
      </c>
      <c r="AA1599" s="13">
        <f t="shared" ref="AA1599:AA1662" si="1976">_xlfn.POISSON.DIST(1,K1599,FALSE) * _xlfn.POISSON.DIST(3,L1599,FALSE)</f>
        <v>2.5511196219879404E-3</v>
      </c>
      <c r="AB1599" s="13">
        <f t="shared" ref="AB1599:AB1662" si="1977">_xlfn.POISSON.DIST(2,K1599,FALSE) * _xlfn.POISSON.DIST(3,L1599,FALSE)</f>
        <v>3.8865553443408972E-3</v>
      </c>
      <c r="AC1599" s="13">
        <f t="shared" ref="AC1599:AC1662" si="1978">_xlfn.POISSON.DIST(4,K1599,FALSE) * _xlfn.POISSON.DIST(4,L1599,FALSE)</f>
        <v>4.3018993523416017E-4</v>
      </c>
      <c r="AD1599" s="13">
        <f t="shared" ref="AD1599:AD1662" si="1979">_xlfn.POISSON.DIST(4,K1599,FALSE) * _xlfn.POISSON.DIST(0,L1599,FALSE)</f>
        <v>9.6258084063517824E-2</v>
      </c>
      <c r="AE1599" s="13">
        <f t="shared" ref="AE1599:AE1662" si="1980">_xlfn.POISSON.DIST(4,K1599,FALSE) * _xlfn.POISSON.DIST(1,L1599,FALSE)</f>
        <v>5.5086576347870196E-2</v>
      </c>
      <c r="AF1599" s="13">
        <f t="shared" ref="AF1599:AF1662" si="1981">_xlfn.POISSON.DIST(4,K1599,FALSE) * _xlfn.POISSON.DIST(2,L1599,FALSE)</f>
        <v>1.5762472956179639E-2</v>
      </c>
      <c r="AG1599" s="13">
        <f t="shared" ref="AG1599:AG1662" si="1982">_xlfn.POISSON.DIST(4,K1599,FALSE) * _xlfn.POISSON.DIST(3,L1599,FALSE)</f>
        <v>3.0068493411208401E-3</v>
      </c>
      <c r="AH1599" s="13">
        <f t="shared" ref="AH1599:AH1662" si="1983">_xlfn.POISSON.DIST(0,K1599,FALSE) * _xlfn.POISSON.DIST(4,L1599,FALSE)</f>
        <v>1.1978856749364624E-4</v>
      </c>
      <c r="AI1599" s="13">
        <f t="shared" ref="AI1599:AI1662" si="1984">_xlfn.POISSON.DIST(1,K1599,FALSE) * _xlfn.POISSON.DIST(4,L1599,FALSE)</f>
        <v>3.6498868431781596E-4</v>
      </c>
      <c r="AJ1599" s="13">
        <f t="shared" ref="AJ1599:AJ1662" si="1985">_xlfn.POISSON.DIST(2,K1599,FALSE) * _xlfn.POISSON.DIST(4,L1599,FALSE)</f>
        <v>5.5604947311485413E-4</v>
      </c>
      <c r="AK1599" s="13">
        <f t="shared" ref="AK1599:AK1662" si="1986">_xlfn.POISSON.DIST(3,K1599,FALSE) * _xlfn.POISSON.DIST(4,L1599,FALSE)</f>
        <v>5.6474995862625555E-4</v>
      </c>
      <c r="AL1599" s="13">
        <f t="shared" ref="AL1599:AL1662" si="1987">_xlfn.POISSON.DIST(5,K1599,FALSE) * _xlfn.POISSON.DIST(5,L1599,FALSE)</f>
        <v>3.0004944936591328E-5</v>
      </c>
      <c r="AM1599" s="13">
        <f t="shared" ref="AM1599:AM1662" si="1988">_xlfn.POISSON.DIST(5,K1599,FALSE) * _xlfn.POISSON.DIST(0,L1599,FALSE)</f>
        <v>5.8658538443847087E-2</v>
      </c>
      <c r="AN1599" s="13">
        <f t="shared" ref="AN1599:AN1662" si="1989">_xlfn.POISSON.DIST(5,K1599,FALSE) * _xlfn.POISSON.DIST(1,L1599,FALSE)</f>
        <v>3.3569108380644939E-2</v>
      </c>
      <c r="AO1599" s="13">
        <f t="shared" ref="AO1599:AO1662" si="1990">_xlfn.POISSON.DIST(5,K1599,FALSE) * _xlfn.POISSON.DIST(2,L1599,FALSE)</f>
        <v>9.6054646720377806E-3</v>
      </c>
      <c r="AP1599" s="13">
        <f t="shared" ref="AP1599:AP1662" si="1991">_xlfn.POISSON.DIST(5,K1599,FALSE) * _xlfn.POISSON.DIST(3,L1599,FALSE)</f>
        <v>1.8323384408379345E-3</v>
      </c>
      <c r="AQ1599" s="13">
        <f t="shared" ref="AQ1599:AQ1662" si="1992">_xlfn.POISSON.DIST(5,K1599,FALSE) * _xlfn.POISSON.DIST(4,L1599,FALSE)</f>
        <v>2.6215266073068423E-4</v>
      </c>
      <c r="AR1599" s="13">
        <f t="shared" ref="AR1599:AR1662" si="1993">_xlfn.POISSON.DIST(0,K1599,FALSE) * _xlfn.POISSON.DIST(5,L1599,FALSE)</f>
        <v>1.3710520281052835E-5</v>
      </c>
      <c r="AS1599" s="13">
        <f t="shared" ref="AS1599:AS1662" si="1994">_xlfn.POISSON.DIST(1,K1599,FALSE) * _xlfn.POISSON.DIST(5,L1599,FALSE)</f>
        <v>4.1775144852280126E-5</v>
      </c>
      <c r="AT1599" s="13">
        <f t="shared" ref="AT1599:AT1662" si="1995">_xlfn.POISSON.DIST(2,K1599,FALSE) * _xlfn.POISSON.DIST(5,L1599,FALSE)</f>
        <v>6.3643198494834027E-5</v>
      </c>
      <c r="AU1599" s="13">
        <f t="shared" ref="AU1599:AU1662" si="1996">_xlfn.POISSON.DIST(3,K1599,FALSE) * _xlfn.POISSON.DIST(5,L1599,FALSE)</f>
        <v>6.4639021264526993E-5</v>
      </c>
      <c r="AV1599" s="13">
        <f t="shared" ref="AV1599:AV1662" si="1997">_xlfn.POISSON.DIST(4,K1599,FALSE) * _xlfn.POISSON.DIST(5,L1599,FALSE)</f>
        <v>4.9237819227161257E-5</v>
      </c>
      <c r="AW1599" s="13">
        <f t="shared" ref="AW1599:AW1662" si="1998">_xlfn.POISSON.DIST(6,K1599,FALSE) * _xlfn.POISSON.DIST(6,L1599,FALSE)</f>
        <v>1.4533256238669509E-6</v>
      </c>
      <c r="AX1599" s="13">
        <f t="shared" ref="AX1599:AX1662" si="1999">_xlfn.POISSON.DIST(6,K1599,FALSE) * _xlfn.POISSON.DIST(0,L1599,FALSE)</f>
        <v>2.9788183211169616E-2</v>
      </c>
      <c r="AY1599" s="13">
        <f t="shared" ref="AY1599:AY1662" si="2000">_xlfn.POISSON.DIST(6,K1599,FALSE) * _xlfn.POISSON.DIST(1,L1599,FALSE)</f>
        <v>1.7047181488088214E-2</v>
      </c>
      <c r="AZ1599" s="13">
        <f t="shared" ref="AZ1599:AZ1662" si="2001">_xlfn.POISSON.DIST(6,K1599,FALSE) * _xlfn.POISSON.DIST(2,L1599,FALSE)</f>
        <v>4.8778805110015807E-3</v>
      </c>
      <c r="BA1599" s="13">
        <f t="shared" ref="BA1599:BA1662" si="2002">_xlfn.POISSON.DIST(6,K1599,FALSE) * _xlfn.POISSON.DIST(3,L1599,FALSE)</f>
        <v>9.305044862786653E-4</v>
      </c>
      <c r="BB1599" s="13">
        <f t="shared" ref="BB1599:BB1662" si="2003">_xlfn.POISSON.DIST(6,K1599,FALSE) * _xlfn.POISSON.DIST(4,L1599,FALSE)</f>
        <v>1.3312727685188913E-4</v>
      </c>
      <c r="BC1599" s="13">
        <f t="shared" ref="BC1599:BC1662" si="2004">_xlfn.POISSON.DIST(6,K1599,FALSE) * _xlfn.POISSON.DIST(5,L1599,FALSE)</f>
        <v>1.523721559935989E-5</v>
      </c>
      <c r="BD1599" s="13">
        <f t="shared" ref="BD1599:BD1662" si="2005">_xlfn.POISSON.DIST(0,K1599,FALSE) * _xlfn.POISSON.DIST(6,L1599,FALSE)</f>
        <v>1.3077094244068237E-6</v>
      </c>
      <c r="BE1599" s="13">
        <f t="shared" ref="BE1599:BE1662" si="2006">_xlfn.POISSON.DIST(1,K1599,FALSE) * _xlfn.POISSON.DIST(6,L1599,FALSE)</f>
        <v>3.9845133160104915E-6</v>
      </c>
      <c r="BF1599" s="13">
        <f t="shared" ref="BF1599:BF1662" si="2007">_xlfn.POISSON.DIST(2,K1599,FALSE) * _xlfn.POISSON.DIST(6,L1599,FALSE)</f>
        <v>6.07028827243729E-6</v>
      </c>
      <c r="BG1599" s="13">
        <f t="shared" ref="BG1599:BG1662" si="2008">_xlfn.POISSON.DIST(3,K1599,FALSE) * _xlfn.POISSON.DIST(6,L1599,FALSE)</f>
        <v>6.1652698482106045E-6</v>
      </c>
      <c r="BH1599" s="13">
        <f t="shared" ref="BH1599:BH1662" si="2009">_xlfn.POISSON.DIST(4,K1599,FALSE) * _xlfn.POISSON.DIST(6,L1599,FALSE)</f>
        <v>4.6963031978866553E-6</v>
      </c>
      <c r="BI1599" s="13">
        <f t="shared" ref="BI1599:BI1662" si="2010">_xlfn.POISSON.DIST(5,K1599,FALSE) * _xlfn.POISSON.DIST(6,L1599,FALSE)</f>
        <v>2.8618716480520901E-6</v>
      </c>
      <c r="BJ1599" s="14">
        <f t="shared" ref="BJ1599:BJ1662" si="2011">SUM(N1599,Q1599,T1599,W1599,X1599,Y1599,AD1599,AE1599,AF1599,AG1599,AM1599,AN1599,AO1599,AP1599,AQ1599,AX1599,AY1599,AZ1599,BA1599,BB1599,BC1599)</f>
        <v>0.82350263406064905</v>
      </c>
      <c r="BK1599" s="14">
        <f t="shared" ref="BK1599:BK1662" si="2012">SUM(M1599,P1599,S1599,V1599,AC1599,AL1599,AY1599)</f>
        <v>0.11536979573142365</v>
      </c>
      <c r="BL1599" s="14">
        <f t="shared" ref="BL1599:BL1662" si="2013">SUM(O1599,R1599,U1599,AA1599,AB1599,AH1599,AI1599,AJ1599,AK1599,AR1599,AS1599,AT1599,AU1599,AV1599,BD1599,BE1599,BF1599,BG1599,BH1599,BI1599)</f>
        <v>4.1403071695191994E-2</v>
      </c>
      <c r="BM1599" s="14">
        <f t="shared" ref="BM1599:BM1662" si="2014">SUM(S1599:BI1599)</f>
        <v>0.66470888094834224</v>
      </c>
      <c r="BN1599" s="14">
        <f t="shared" ref="BN1599:BN1662" si="2015">SUM(M1599:R1599)</f>
        <v>0.29935816481298305</v>
      </c>
    </row>
    <row r="1600" spans="1:66" x14ac:dyDescent="0.25">
      <c r="A1600" t="s">
        <v>114</v>
      </c>
      <c r="B1600" t="s">
        <v>104</v>
      </c>
      <c r="C1600" t="s">
        <v>379</v>
      </c>
      <c r="D1600" s="11">
        <v>44471</v>
      </c>
      <c r="E1600" s="10">
        <f>VLOOKUP(A1600,home!$A$2:$E$405,3,FALSE)</f>
        <v>1.3644444444444399</v>
      </c>
      <c r="F1600" s="10">
        <f>VLOOKUP(B1600,home!$B$2:$E$405,3,FALSE)</f>
        <v>1.17</v>
      </c>
      <c r="G1600" s="10">
        <f>VLOOKUP(C1600,away!$B$2:$E$405,4,FALSE)</f>
        <v>0.95</v>
      </c>
      <c r="H1600" s="10">
        <f>VLOOKUP(A1600,away!$A$2:$E$405,3,FALSE)</f>
        <v>1.1155555555555601</v>
      </c>
      <c r="I1600" s="10">
        <f>VLOOKUP(C1600,away!$B$2:$E$405,3,FALSE)</f>
        <v>0.88</v>
      </c>
      <c r="J1600" s="10">
        <f>VLOOKUP(B1600,home!$B$2:$E$405,4,FALSE)</f>
        <v>0.63</v>
      </c>
      <c r="K1600" s="12">
        <f t="shared" si="1960"/>
        <v>1.5165799999999947</v>
      </c>
      <c r="L1600" s="12">
        <f t="shared" si="1961"/>
        <v>0.61846400000000246</v>
      </c>
      <c r="M1600" s="13">
        <f t="shared" si="1962"/>
        <v>0.11823938772911827</v>
      </c>
      <c r="N1600" s="13">
        <f t="shared" si="1963"/>
        <v>0.17931949064222558</v>
      </c>
      <c r="O1600" s="13">
        <f t="shared" si="1964"/>
        <v>7.3126804692501685E-2</v>
      </c>
      <c r="P1600" s="13">
        <f t="shared" si="1965"/>
        <v>0.11090264946055384</v>
      </c>
      <c r="Q1600" s="13">
        <f t="shared" si="1966"/>
        <v>0.13597617655909278</v>
      </c>
      <c r="R1600" s="13">
        <f t="shared" si="1967"/>
        <v>2.2613148068671769E-2</v>
      </c>
      <c r="S1600" s="13">
        <f t="shared" si="1968"/>
        <v>2.6005288706221805E-2</v>
      </c>
      <c r="T1600" s="13">
        <f t="shared" si="1969"/>
        <v>8.4096370059443093E-2</v>
      </c>
      <c r="U1600" s="13">
        <f t="shared" si="1970"/>
        <v>3.4294648097986116E-2</v>
      </c>
      <c r="V1600" s="13">
        <f t="shared" si="1971"/>
        <v>2.7101848893138652E-3</v>
      </c>
      <c r="W1600" s="13">
        <f t="shared" si="1972"/>
        <v>6.8739583281996072E-2</v>
      </c>
      <c r="X1600" s="13">
        <f t="shared" si="1973"/>
        <v>4.2512957634916582E-2</v>
      </c>
      <c r="Y1600" s="13">
        <f t="shared" si="1974"/>
        <v>1.3146366915360575E-2</v>
      </c>
      <c r="Z1600" s="13">
        <f t="shared" si="1975"/>
        <v>4.6618060023810243E-3</v>
      </c>
      <c r="AA1600" s="13">
        <f t="shared" si="1976"/>
        <v>7.07000174709099E-3</v>
      </c>
      <c r="AB1600" s="13">
        <f t="shared" si="1977"/>
        <v>5.3611116248016098E-3</v>
      </c>
      <c r="AC1600" s="13">
        <f t="shared" si="1978"/>
        <v>1.5887614235698448E-4</v>
      </c>
      <c r="AD1600" s="13">
        <f t="shared" si="1979"/>
        <v>2.6062269303452294E-2</v>
      </c>
      <c r="AE1600" s="13">
        <f t="shared" si="1980"/>
        <v>1.6118575322490385E-2</v>
      </c>
      <c r="AF1600" s="13">
        <f t="shared" si="1981"/>
        <v>4.9843792841243652E-3</v>
      </c>
      <c r="AG1600" s="13">
        <f t="shared" si="1982"/>
        <v>1.0275530498589014E-3</v>
      </c>
      <c r="AH1600" s="13">
        <f t="shared" si="1983"/>
        <v>7.2078979686414726E-4</v>
      </c>
      <c r="AI1600" s="13">
        <f t="shared" si="1984"/>
        <v>1.0931353901282247E-3</v>
      </c>
      <c r="AJ1600" s="13">
        <f t="shared" si="1985"/>
        <v>8.2891363498032876E-4</v>
      </c>
      <c r="AK1600" s="13">
        <f t="shared" si="1986"/>
        <v>4.190379468461542E-4</v>
      </c>
      <c r="AL1600" s="13">
        <f t="shared" si="1987"/>
        <v>5.9607159549330326E-6</v>
      </c>
      <c r="AM1600" s="13">
        <f t="shared" si="1988"/>
        <v>7.9051032760459085E-3</v>
      </c>
      <c r="AN1600" s="13">
        <f t="shared" si="1989"/>
        <v>4.8890217925164764E-3</v>
      </c>
      <c r="AO1600" s="13">
        <f t="shared" si="1990"/>
        <v>1.5118419869434606E-3</v>
      </c>
      <c r="AP1600" s="13">
        <f t="shared" si="1991"/>
        <v>3.1167328087100142E-4</v>
      </c>
      <c r="AQ1600" s="13">
        <f t="shared" si="1992"/>
        <v>4.8189675995150938E-5</v>
      </c>
      <c r="AR1600" s="13">
        <f t="shared" si="1993"/>
        <v>8.9156508185557977E-5</v>
      </c>
      <c r="AS1600" s="13">
        <f t="shared" si="1994"/>
        <v>1.3521297718405305E-4</v>
      </c>
      <c r="AT1600" s="13">
        <f t="shared" si="1995"/>
        <v>1.0253064846889526E-4</v>
      </c>
      <c r="AU1600" s="13">
        <f t="shared" si="1996"/>
        <v>5.1831976951652211E-5</v>
      </c>
      <c r="AV1600" s="13">
        <f t="shared" si="1997"/>
        <v>1.9651834901334098E-5</v>
      </c>
      <c r="AW1600" s="13">
        <f t="shared" si="1998"/>
        <v>1.5530150898388736E-7</v>
      </c>
      <c r="AX1600" s="13">
        <f t="shared" si="1999"/>
        <v>1.9981202543976101E-3</v>
      </c>
      <c r="AY1600" s="13">
        <f t="shared" si="2000"/>
        <v>1.2357654450157684E-3</v>
      </c>
      <c r="AZ1600" s="13">
        <f t="shared" si="2001"/>
        <v>3.8213822009311752E-4</v>
      </c>
      <c r="BA1600" s="13">
        <f t="shared" si="2002"/>
        <v>7.8779577383890264E-5</v>
      </c>
      <c r="BB1600" s="13">
        <f t="shared" si="2003"/>
        <v>1.2180583136787623E-5</v>
      </c>
      <c r="BC1600" s="13">
        <f t="shared" si="2004"/>
        <v>1.506650433822051E-6</v>
      </c>
      <c r="BD1600" s="13">
        <f t="shared" si="2005"/>
        <v>9.1900151130788539E-6</v>
      </c>
      <c r="BE1600" s="13">
        <f t="shared" si="2006"/>
        <v>1.393739312019308E-5</v>
      </c>
      <c r="BF1600" s="13">
        <f t="shared" si="2007"/>
        <v>1.0568585829111177E-5</v>
      </c>
      <c r="BG1600" s="13">
        <f t="shared" si="2008"/>
        <v>5.3427019655711238E-6</v>
      </c>
      <c r="BH1600" s="13">
        <f t="shared" si="2009"/>
        <v>2.0256587367364555E-6</v>
      </c>
      <c r="BI1600" s="13">
        <f t="shared" si="2010"/>
        <v>6.1441470539195261E-7</v>
      </c>
      <c r="BJ1600" s="14">
        <f t="shared" si="2011"/>
        <v>0.59035804279579362</v>
      </c>
      <c r="BK1600" s="14">
        <f t="shared" si="2012"/>
        <v>0.25925811308853541</v>
      </c>
      <c r="BL1600" s="14">
        <f t="shared" si="2013"/>
        <v>0.14596765371503265</v>
      </c>
      <c r="BM1600" s="14">
        <f t="shared" si="2014"/>
        <v>0.35883234830607202</v>
      </c>
      <c r="BN1600" s="14">
        <f t="shared" si="2015"/>
        <v>0.6401776571521639</v>
      </c>
    </row>
    <row r="1601" spans="1:66" x14ac:dyDescent="0.25">
      <c r="A1601" t="s">
        <v>114</v>
      </c>
      <c r="B1601" t="s">
        <v>96</v>
      </c>
      <c r="C1601" t="s">
        <v>112</v>
      </c>
      <c r="D1601" s="11">
        <v>44471</v>
      </c>
      <c r="E1601" s="10">
        <f>VLOOKUP(A1601,home!$A$2:$E$405,3,FALSE)</f>
        <v>1.3644444444444399</v>
      </c>
      <c r="F1601" s="10">
        <f>VLOOKUP(B1601,home!$B$2:$E$405,3,FALSE)</f>
        <v>0.98</v>
      </c>
      <c r="G1601" s="10">
        <f>VLOOKUP(C1601,away!$B$2:$E$405,4,FALSE)</f>
        <v>0.56999999999999995</v>
      </c>
      <c r="H1601" s="10">
        <f>VLOOKUP(A1601,away!$A$2:$E$405,3,FALSE)</f>
        <v>1.1155555555555601</v>
      </c>
      <c r="I1601" s="10">
        <f>VLOOKUP(C1601,away!$B$2:$E$405,3,FALSE)</f>
        <v>1.47</v>
      </c>
      <c r="J1601" s="10">
        <f>VLOOKUP(B1601,home!$B$2:$E$405,4,FALSE)</f>
        <v>1.39</v>
      </c>
      <c r="K1601" s="12">
        <f t="shared" si="1960"/>
        <v>0.76217866666666401</v>
      </c>
      <c r="L1601" s="12">
        <f t="shared" si="1961"/>
        <v>2.2794146666666757</v>
      </c>
      <c r="M1601" s="13">
        <f t="shared" si="1962"/>
        <v>4.7758733257517422E-2</v>
      </c>
      <c r="N1601" s="13">
        <f t="shared" si="1963"/>
        <v>3.6400687635903491E-2</v>
      </c>
      <c r="O1601" s="13">
        <f t="shared" si="1964"/>
        <v>0.10886195704860677</v>
      </c>
      <c r="P1601" s="13">
        <f t="shared" si="1965"/>
        <v>8.2972261274030748E-2</v>
      </c>
      <c r="Q1601" s="13">
        <f t="shared" si="1966"/>
        <v>1.3871913784041321E-2</v>
      </c>
      <c r="R1601" s="13">
        <f t="shared" si="1967"/>
        <v>0.124070770769316</v>
      </c>
      <c r="S1601" s="13">
        <f t="shared" si="1968"/>
        <v>3.6037367782584505E-2</v>
      </c>
      <c r="T1601" s="13">
        <f t="shared" si="1969"/>
        <v>3.1619843734079417E-2</v>
      </c>
      <c r="U1601" s="13">
        <f t="shared" si="1970"/>
        <v>9.4564094637262577E-2</v>
      </c>
      <c r="V1601" s="13">
        <f t="shared" si="1971"/>
        <v>6.9564982414656871E-3</v>
      </c>
      <c r="W1601" s="13">
        <f t="shared" si="1972"/>
        <v>3.5242922506785101E-3</v>
      </c>
      <c r="X1601" s="13">
        <f t="shared" si="1973"/>
        <v>8.0333234458163059E-3</v>
      </c>
      <c r="Y1601" s="13">
        <f t="shared" si="1974"/>
        <v>9.155637642235483E-3</v>
      </c>
      <c r="Z1601" s="13">
        <f t="shared" si="1975"/>
        <v>9.4269578198739296E-2</v>
      </c>
      <c r="AA1601" s="13">
        <f t="shared" si="1976"/>
        <v>7.1850261418743941E-2</v>
      </c>
      <c r="AB1601" s="13">
        <f t="shared" si="1977"/>
        <v>2.738136822389475E-2</v>
      </c>
      <c r="AC1601" s="13">
        <f t="shared" si="1978"/>
        <v>7.5535450570233338E-4</v>
      </c>
      <c r="AD1601" s="13">
        <f t="shared" si="1979"/>
        <v>6.7153509214145073E-4</v>
      </c>
      <c r="AE1601" s="13">
        <f t="shared" si="1980"/>
        <v>1.5307069382085804E-3</v>
      </c>
      <c r="AF1601" s="13">
        <f t="shared" si="1981"/>
        <v>1.7445579226605399E-3</v>
      </c>
      <c r="AG1601" s="13">
        <f t="shared" si="1982"/>
        <v>1.3255236385873274E-3</v>
      </c>
      <c r="AH1601" s="13">
        <f t="shared" si="1983"/>
        <v>5.3719864791671887E-2</v>
      </c>
      <c r="AI1601" s="13">
        <f t="shared" si="1984"/>
        <v>4.0944134920429948E-2</v>
      </c>
      <c r="AJ1601" s="13">
        <f t="shared" si="1985"/>
        <v>1.5603373080736647E-2</v>
      </c>
      <c r="AK1601" s="13">
        <f t="shared" si="1986"/>
        <v>3.9641860300594581E-3</v>
      </c>
      <c r="AL1601" s="13">
        <f t="shared" si="1987"/>
        <v>5.2491736800230348E-5</v>
      </c>
      <c r="AM1601" s="13">
        <f t="shared" si="1988"/>
        <v>1.0236594422964926E-4</v>
      </c>
      <c r="AN1601" s="13">
        <f t="shared" si="1989"/>
        <v>2.3333443464424551E-4</v>
      </c>
      <c r="AO1601" s="13">
        <f t="shared" si="1990"/>
        <v>2.659329662832351E-4</v>
      </c>
      <c r="AP1601" s="13">
        <f t="shared" si="1991"/>
        <v>2.0205716789872686E-4</v>
      </c>
      <c r="AQ1601" s="13">
        <f t="shared" si="1992"/>
        <v>1.151430180033723E-4</v>
      </c>
      <c r="AR1601" s="13">
        <f t="shared" si="1993"/>
        <v>2.448996953949752E-2</v>
      </c>
      <c r="AS1601" s="13">
        <f t="shared" si="1994"/>
        <v>1.8665732330321434E-2</v>
      </c>
      <c r="AT1601" s="13">
        <f t="shared" si="1995"/>
        <v>7.1133114899406156E-3</v>
      </c>
      <c r="AU1601" s="13">
        <f t="shared" si="1996"/>
        <v>1.8072047556625332E-3</v>
      </c>
      <c r="AV1601" s="13">
        <f t="shared" si="1997"/>
        <v>3.4435322776613092E-4</v>
      </c>
      <c r="AW1601" s="13">
        <f t="shared" si="1998"/>
        <v>2.5331946893659456E-6</v>
      </c>
      <c r="AX1601" s="13">
        <f t="shared" si="1999"/>
        <v>1.3003523147504692E-5</v>
      </c>
      <c r="AY1601" s="13">
        <f t="shared" si="2000"/>
        <v>2.964042138076181E-5</v>
      </c>
      <c r="AZ1601" s="13">
        <f t="shared" si="2001"/>
        <v>3.3781405610744503E-5</v>
      </c>
      <c r="BA1601" s="13">
        <f t="shared" si="2002"/>
        <v>2.5667277136582312E-5</v>
      </c>
      <c r="BB1601" s="13">
        <f t="shared" si="2003"/>
        <v>1.4626591989630995E-5</v>
      </c>
      <c r="BC1601" s="13">
        <f t="shared" si="2004"/>
        <v>6.6680136609028367E-6</v>
      </c>
      <c r="BD1601" s="13">
        <f t="shared" si="2005"/>
        <v>9.3037992924251273E-3</v>
      </c>
      <c r="BE1601" s="13">
        <f t="shared" si="2006"/>
        <v>7.0911573396348349E-3</v>
      </c>
      <c r="BF1601" s="13">
        <f t="shared" si="2007"/>
        <v>2.7023644231232032E-3</v>
      </c>
      <c r="BG1601" s="13">
        <f t="shared" si="2008"/>
        <v>6.8656150428782377E-4</v>
      </c>
      <c r="BH1601" s="13">
        <f t="shared" si="2009"/>
        <v>1.3082063298068815E-4</v>
      </c>
      <c r="BI1601" s="13">
        <f t="shared" si="2010"/>
        <v>1.9941739123541984E-5</v>
      </c>
      <c r="BJ1601" s="14">
        <f t="shared" si="2011"/>
        <v>0.10892024284833779</v>
      </c>
      <c r="BK1601" s="14">
        <f t="shared" si="2012"/>
        <v>0.17456234721948169</v>
      </c>
      <c r="BL1601" s="14">
        <f t="shared" si="2013"/>
        <v>0.61331522719548548</v>
      </c>
      <c r="BM1601" s="14">
        <f t="shared" si="2014"/>
        <v>0.57710396446593692</v>
      </c>
      <c r="BN1601" s="14">
        <f t="shared" si="2015"/>
        <v>0.41393632376941575</v>
      </c>
    </row>
    <row r="1602" spans="1:66" x14ac:dyDescent="0.25">
      <c r="A1602" t="s">
        <v>114</v>
      </c>
      <c r="B1602" t="s">
        <v>127</v>
      </c>
      <c r="C1602" t="s">
        <v>134</v>
      </c>
      <c r="D1602" s="11">
        <v>44471</v>
      </c>
      <c r="E1602" s="10">
        <f>VLOOKUP(A1602,home!$A$2:$E$405,3,FALSE)</f>
        <v>1.3644444444444399</v>
      </c>
      <c r="F1602" s="10">
        <f>VLOOKUP(B1602,home!$B$2:$E$405,3,FALSE)</f>
        <v>1.3</v>
      </c>
      <c r="G1602" s="10">
        <f>VLOOKUP(C1602,away!$B$2:$E$405,4,FALSE)</f>
        <v>0.73</v>
      </c>
      <c r="H1602" s="10">
        <f>VLOOKUP(A1602,away!$A$2:$E$405,3,FALSE)</f>
        <v>1.1155555555555601</v>
      </c>
      <c r="I1602" s="10">
        <f>VLOOKUP(C1602,away!$B$2:$E$405,3,FALSE)</f>
        <v>0.66</v>
      </c>
      <c r="J1602" s="10">
        <f>VLOOKUP(B1602,home!$B$2:$E$405,4,FALSE)</f>
        <v>0.8</v>
      </c>
      <c r="K1602" s="12">
        <f t="shared" si="1960"/>
        <v>1.2948577777777734</v>
      </c>
      <c r="L1602" s="12">
        <f t="shared" si="1961"/>
        <v>0.58901333333333583</v>
      </c>
      <c r="M1602" s="13">
        <f t="shared" si="1962"/>
        <v>0.15200055434877308</v>
      </c>
      <c r="N1602" s="13">
        <f t="shared" si="1963"/>
        <v>0.19681910002504199</v>
      </c>
      <c r="O1602" s="13">
        <f t="shared" si="1964"/>
        <v>8.9530353185485703E-2</v>
      </c>
      <c r="P1602" s="13">
        <f t="shared" si="1965"/>
        <v>0.11592907416941722</v>
      </c>
      <c r="Q1602" s="13">
        <f t="shared" si="1966"/>
        <v>0.12742637124132358</v>
      </c>
      <c r="R1602" s="13">
        <f t="shared" si="1967"/>
        <v>2.6367285882146888E-2</v>
      </c>
      <c r="S1602" s="13">
        <f t="shared" si="1968"/>
        <v>2.2104442801801402E-2</v>
      </c>
      <c r="T1602" s="13">
        <f t="shared" si="1969"/>
        <v>7.5055831679423132E-2</v>
      </c>
      <c r="U1602" s="13">
        <f t="shared" si="1970"/>
        <v>3.4141885203387977E-2</v>
      </c>
      <c r="V1602" s="13">
        <f t="shared" si="1971"/>
        <v>1.8732004703115746E-3</v>
      </c>
      <c r="W1602" s="13">
        <f t="shared" si="1972"/>
        <v>5.4999675965275281E-2</v>
      </c>
      <c r="X1602" s="13">
        <f t="shared" si="1973"/>
        <v>3.239554247256015E-2</v>
      </c>
      <c r="Y1602" s="13">
        <f t="shared" si="1974"/>
        <v>9.5407032284521541E-3</v>
      </c>
      <c r="Z1602" s="13">
        <f t="shared" si="1975"/>
        <v>5.1768943161321157E-3</v>
      </c>
      <c r="AA1602" s="13">
        <f t="shared" si="1976"/>
        <v>6.7033418699772186E-3</v>
      </c>
      <c r="AB1602" s="13">
        <f t="shared" si="1977"/>
        <v>4.3399371787217027E-3</v>
      </c>
      <c r="AC1602" s="13">
        <f t="shared" si="1978"/>
        <v>8.9291778074151261E-5</v>
      </c>
      <c r="AD1602" s="13">
        <f t="shared" si="1979"/>
        <v>1.7804189549723501E-2</v>
      </c>
      <c r="AE1602" s="13">
        <f t="shared" si="1980"/>
        <v>1.0486905033981182E-2</v>
      </c>
      <c r="AF1602" s="13">
        <f t="shared" si="1981"/>
        <v>3.088463445207698E-3</v>
      </c>
      <c r="AG1602" s="13">
        <f t="shared" si="1982"/>
        <v>6.0638204957998165E-4</v>
      </c>
      <c r="AH1602" s="13">
        <f t="shared" si="1983"/>
        <v>7.6231494436484418E-4</v>
      </c>
      <c r="AI1602" s="13">
        <f t="shared" si="1984"/>
        <v>9.8708943482704917E-4</v>
      </c>
      <c r="AJ1602" s="13">
        <f t="shared" si="1985"/>
        <v>6.3907021602403562E-4</v>
      </c>
      <c r="AK1602" s="13">
        <f t="shared" si="1986"/>
        <v>2.7583501325494818E-4</v>
      </c>
      <c r="AL1602" s="13">
        <f t="shared" si="1987"/>
        <v>2.7240724765583014E-6</v>
      </c>
      <c r="AM1602" s="13">
        <f t="shared" si="1988"/>
        <v>4.6107786630978443E-3</v>
      </c>
      <c r="AN1602" s="13">
        <f t="shared" si="1989"/>
        <v>2.7158101096134831E-3</v>
      </c>
      <c r="AO1602" s="13">
        <f t="shared" si="1990"/>
        <v>7.9982418268190495E-4</v>
      </c>
      <c r="AP1602" s="13">
        <f t="shared" si="1991"/>
        <v>1.570357026406933E-4</v>
      </c>
      <c r="AQ1602" s="13">
        <f t="shared" si="1992"/>
        <v>2.3124030666184314E-5</v>
      </c>
      <c r="AR1602" s="13">
        <f t="shared" si="1993"/>
        <v>8.9802733286030697E-5</v>
      </c>
      <c r="AS1602" s="13">
        <f t="shared" si="1994"/>
        <v>1.162817676611198E-4</v>
      </c>
      <c r="AT1602" s="13">
        <f t="shared" si="1995"/>
        <v>7.5284175634874475E-5</v>
      </c>
      <c r="AU1602" s="13">
        <f t="shared" si="1996"/>
        <v>3.2494100121468385E-5</v>
      </c>
      <c r="AV1602" s="13">
        <f t="shared" si="1997"/>
        <v>1.0518809568543264E-5</v>
      </c>
      <c r="AW1602" s="13">
        <f t="shared" si="1998"/>
        <v>5.7711631661622007E-8</v>
      </c>
      <c r="AX1602" s="13">
        <f t="shared" si="1999"/>
        <v>9.9505043558734E-4</v>
      </c>
      <c r="AY1602" s="13">
        <f t="shared" si="2000"/>
        <v>5.8609797390008704E-4</v>
      </c>
      <c r="AZ1602" s="13">
        <f t="shared" si="2001"/>
        <v>1.7260976063340235E-4</v>
      </c>
      <c r="BA1602" s="13">
        <f t="shared" si="2002"/>
        <v>3.3889816825516514E-5</v>
      </c>
      <c r="BB1602" s="13">
        <f t="shared" si="2003"/>
        <v>4.9903884936134121E-6</v>
      </c>
      <c r="BC1602" s="13">
        <f t="shared" si="2004"/>
        <v>5.8788107225031228E-7</v>
      </c>
      <c r="BD1602" s="13">
        <f t="shared" si="2005"/>
        <v>8.8158345458749086E-6</v>
      </c>
      <c r="BE1602" s="13">
        <f t="shared" si="2006"/>
        <v>1.141525192932811E-5</v>
      </c>
      <c r="BF1602" s="13">
        <f t="shared" si="2007"/>
        <v>7.3905638729916192E-6</v>
      </c>
      <c r="BG1602" s="13">
        <f t="shared" si="2008"/>
        <v>3.1899097043688746E-6</v>
      </c>
      <c r="BH1602" s="13">
        <f t="shared" si="2009"/>
        <v>1.0326198477777092E-6</v>
      </c>
      <c r="BI1602" s="13">
        <f t="shared" si="2010"/>
        <v>2.6741916827653338E-7</v>
      </c>
      <c r="BJ1602" s="14">
        <f t="shared" si="2011"/>
        <v>0.53832296363578114</v>
      </c>
      <c r="BK1602" s="14">
        <f t="shared" si="2012"/>
        <v>0.29258538561475406</v>
      </c>
      <c r="BL1602" s="14">
        <f t="shared" si="2013"/>
        <v>0.16410360611353106</v>
      </c>
      <c r="BM1602" s="14">
        <f t="shared" si="2014"/>
        <v>0.29153007056574121</v>
      </c>
      <c r="BN1602" s="14">
        <f t="shared" si="2015"/>
        <v>0.70807273885218847</v>
      </c>
    </row>
    <row r="1603" spans="1:66" x14ac:dyDescent="0.25">
      <c r="A1603" t="s">
        <v>136</v>
      </c>
      <c r="B1603" t="s">
        <v>307</v>
      </c>
      <c r="C1603" t="s">
        <v>138</v>
      </c>
      <c r="D1603" s="11">
        <v>44471</v>
      </c>
      <c r="E1603" s="10">
        <f>VLOOKUP(A1603,home!$A$2:$E$405,3,FALSE)</f>
        <v>1.51980198019802</v>
      </c>
      <c r="F1603" s="10">
        <f>VLOOKUP(B1603,home!$B$2:$E$405,3,FALSE)</f>
        <v>0.59</v>
      </c>
      <c r="G1603" s="10">
        <f>VLOOKUP(C1603,away!$B$2:$E$405,4,FALSE)</f>
        <v>0.9</v>
      </c>
      <c r="H1603" s="10">
        <f>VLOOKUP(A1603,away!$A$2:$E$405,3,FALSE)</f>
        <v>1.34653465346535</v>
      </c>
      <c r="I1603" s="10">
        <f>VLOOKUP(C1603,away!$B$2:$E$405,3,FALSE)</f>
        <v>1.62</v>
      </c>
      <c r="J1603" s="10">
        <f>VLOOKUP(B1603,home!$B$2:$E$405,4,FALSE)</f>
        <v>1.49</v>
      </c>
      <c r="K1603" s="12">
        <f t="shared" si="1960"/>
        <v>0.80701485148514862</v>
      </c>
      <c r="L1603" s="12">
        <f t="shared" si="1961"/>
        <v>3.2502653465346616</v>
      </c>
      <c r="M1603" s="13">
        <f t="shared" si="1962"/>
        <v>1.7295996887852726E-2</v>
      </c>
      <c r="N1603" s="13">
        <f t="shared" si="1963"/>
        <v>1.3958126359738062E-2</v>
      </c>
      <c r="O1603" s="13">
        <f t="shared" si="1964"/>
        <v>5.6216579318359057E-2</v>
      </c>
      <c r="P1603" s="13">
        <f t="shared" si="1965"/>
        <v>4.5367614409608611E-2</v>
      </c>
      <c r="Q1603" s="13">
        <f t="shared" si="1966"/>
        <v>5.632207635607474E-3</v>
      </c>
      <c r="R1603" s="13">
        <f t="shared" si="1967"/>
        <v>9.1359399829589849E-2</v>
      </c>
      <c r="S1603" s="13">
        <f t="shared" si="1968"/>
        <v>2.9749953855860885E-2</v>
      </c>
      <c r="T1603" s="13">
        <f t="shared" si="1969"/>
        <v>1.8306169302502888E-2</v>
      </c>
      <c r="U1603" s="13">
        <f t="shared" si="1970"/>
        <v>7.3728392485248762E-2</v>
      </c>
      <c r="V1603" s="13">
        <f t="shared" si="1971"/>
        <v>8.6704997821666907E-3</v>
      </c>
      <c r="W1603" s="13">
        <f t="shared" si="1972"/>
        <v>1.5150917361944286E-3</v>
      </c>
      <c r="X1603" s="13">
        <f t="shared" si="1973"/>
        <v>4.9244501669737858E-3</v>
      </c>
      <c r="Y1603" s="13">
        <f t="shared" si="1974"/>
        <v>8.0028848642258663E-3</v>
      </c>
      <c r="Z1603" s="13">
        <f t="shared" si="1975"/>
        <v>9.8980763782106809E-2</v>
      </c>
      <c r="AA1603" s="13">
        <f t="shared" si="1976"/>
        <v>7.9878946383503513E-2</v>
      </c>
      <c r="AB1603" s="13">
        <f t="shared" si="1977"/>
        <v>3.2231748026236615E-2</v>
      </c>
      <c r="AC1603" s="13">
        <f t="shared" si="1978"/>
        <v>1.4214267808849072E-3</v>
      </c>
      <c r="AD1603" s="13">
        <f t="shared" si="1979"/>
        <v>3.0567538311783064E-4</v>
      </c>
      <c r="AE1603" s="13">
        <f t="shared" si="1980"/>
        <v>9.9352610503659097E-4</v>
      </c>
      <c r="AF1603" s="13">
        <f t="shared" si="1981"/>
        <v>1.6146117350389949E-3</v>
      </c>
      <c r="AG1603" s="13">
        <f t="shared" si="1982"/>
        <v>1.7493055235018162E-3</v>
      </c>
      <c r="AH1603" s="13">
        <f t="shared" si="1983"/>
        <v>8.0428436623628738E-2</v>
      </c>
      <c r="AI1603" s="13">
        <f t="shared" si="1984"/>
        <v>6.4906942837000436E-2</v>
      </c>
      <c r="AJ1603" s="13">
        <f t="shared" si="1985"/>
        <v>2.6190433416978465E-2</v>
      </c>
      <c r="AK1603" s="13">
        <f t="shared" si="1986"/>
        <v>7.0453562447781838E-3</v>
      </c>
      <c r="AL1603" s="13">
        <f t="shared" si="1987"/>
        <v>1.4913680321477821E-4</v>
      </c>
      <c r="AM1603" s="13">
        <f t="shared" si="1988"/>
        <v>4.9336914781900413E-5</v>
      </c>
      <c r="AN1603" s="13">
        <f t="shared" si="1989"/>
        <v>1.6035806442054457E-4</v>
      </c>
      <c r="AO1603" s="13">
        <f t="shared" si="1990"/>
        <v>2.6060312991173457E-4</v>
      </c>
      <c r="AP1603" s="13">
        <f t="shared" si="1991"/>
        <v>2.8234310745019371E-4</v>
      </c>
      <c r="AQ1603" s="13">
        <f t="shared" si="1992"/>
        <v>2.2942250449456932E-4</v>
      </c>
      <c r="AR1603" s="13">
        <f t="shared" si="1993"/>
        <v>5.2282752086747923E-2</v>
      </c>
      <c r="AS1603" s="13">
        <f t="shared" si="1994"/>
        <v>4.2192957410521717E-2</v>
      </c>
      <c r="AT1603" s="13">
        <f t="shared" si="1995"/>
        <v>1.7025171629185692E-2</v>
      </c>
      <c r="AU1603" s="13">
        <f t="shared" si="1996"/>
        <v>4.5798554512788189E-3</v>
      </c>
      <c r="AV1603" s="13">
        <f t="shared" si="1997"/>
        <v>9.2400284170930593E-4</v>
      </c>
      <c r="AW1603" s="13">
        <f t="shared" si="1998"/>
        <v>1.0866324583660043E-5</v>
      </c>
      <c r="AX1603" s="13">
        <f t="shared" si="1999"/>
        <v>6.6359371592417966E-6</v>
      </c>
      <c r="AY1603" s="13">
        <f t="shared" si="2000"/>
        <v>2.156855659046527E-5</v>
      </c>
      <c r="AZ1603" s="13">
        <f t="shared" si="2001"/>
        <v>3.5051766030380553E-5</v>
      </c>
      <c r="BA1603" s="13">
        <f t="shared" si="2002"/>
        <v>3.7975846821128893E-5</v>
      </c>
      <c r="BB1603" s="13">
        <f t="shared" si="2003"/>
        <v>3.0857894732005939E-5</v>
      </c>
      <c r="BC1603" s="13">
        <f t="shared" si="2004"/>
        <v>2.0059269182890668E-5</v>
      </c>
      <c r="BD1603" s="13">
        <f t="shared" si="2005"/>
        <v>2.8322136221503279E-2</v>
      </c>
      <c r="BE1603" s="13">
        <f t="shared" si="2006"/>
        <v>2.2856384556538621E-2</v>
      </c>
      <c r="BF1603" s="13">
        <f t="shared" si="2007"/>
        <v>9.2227208941912282E-3</v>
      </c>
      <c r="BG1603" s="13">
        <f t="shared" si="2008"/>
        <v>2.4809575775715706E-3</v>
      </c>
      <c r="BH1603" s="13">
        <f t="shared" si="2009"/>
        <v>5.0054240275121864E-4</v>
      </c>
      <c r="BI1603" s="13">
        <f t="shared" si="2010"/>
        <v>8.0789030563658851E-5</v>
      </c>
      <c r="BJ1603" s="14">
        <f t="shared" si="2011"/>
        <v>5.81362618035128E-2</v>
      </c>
      <c r="BK1603" s="14">
        <f t="shared" si="2012"/>
        <v>0.10267619707617906</v>
      </c>
      <c r="BL1603" s="14">
        <f t="shared" si="2013"/>
        <v>0.69245450526788666</v>
      </c>
      <c r="BM1603" s="14">
        <f t="shared" si="2014"/>
        <v>0.72240710125692276</v>
      </c>
      <c r="BN1603" s="14">
        <f t="shared" si="2015"/>
        <v>0.22982992444075581</v>
      </c>
    </row>
    <row r="1604" spans="1:66" x14ac:dyDescent="0.25">
      <c r="A1604" t="s">
        <v>136</v>
      </c>
      <c r="B1604" t="s">
        <v>315</v>
      </c>
      <c r="C1604" t="s">
        <v>344</v>
      </c>
      <c r="D1604" s="11">
        <v>44471</v>
      </c>
      <c r="E1604" s="10">
        <f>VLOOKUP(A1604,home!$A$2:$E$405,3,FALSE)</f>
        <v>1.51980198019802</v>
      </c>
      <c r="F1604" s="10">
        <f>VLOOKUP(B1604,home!$B$2:$E$405,3,FALSE)</f>
        <v>0.8</v>
      </c>
      <c r="G1604" s="10">
        <f>VLOOKUP(C1604,away!$B$2:$E$405,4,FALSE)</f>
        <v>0.66</v>
      </c>
      <c r="H1604" s="10">
        <f>VLOOKUP(A1604,away!$A$2:$E$405,3,FALSE)</f>
        <v>1.34653465346535</v>
      </c>
      <c r="I1604" s="10">
        <f>VLOOKUP(C1604,away!$B$2:$E$405,3,FALSE)</f>
        <v>0.88</v>
      </c>
      <c r="J1604" s="10">
        <f>VLOOKUP(B1604,home!$B$2:$E$405,4,FALSE)</f>
        <v>1.1599999999999999</v>
      </c>
      <c r="K1604" s="12">
        <f t="shared" si="1960"/>
        <v>0.80245544554455461</v>
      </c>
      <c r="L1604" s="12">
        <f t="shared" si="1961"/>
        <v>1.3745425742574291</v>
      </c>
      <c r="M1604" s="13">
        <f t="shared" si="1962"/>
        <v>0.1133813889457069</v>
      </c>
      <c r="N1604" s="13">
        <f t="shared" si="1963"/>
        <v>9.0983512982887649E-2</v>
      </c>
      <c r="O1604" s="13">
        <f t="shared" si="1964"/>
        <v>0.15584754623431479</v>
      </c>
      <c r="P1604" s="13">
        <f t="shared" si="1965"/>
        <v>0.12506071215048262</v>
      </c>
      <c r="Q1604" s="13">
        <f t="shared" si="1966"/>
        <v>3.650510772394594E-2</v>
      </c>
      <c r="R1604" s="13">
        <f t="shared" si="1967"/>
        <v>0.10710954369630939</v>
      </c>
      <c r="S1604" s="13">
        <f t="shared" si="1968"/>
        <v>3.4485778197414829E-2</v>
      </c>
      <c r="T1604" s="13">
        <f t="shared" si="1969"/>
        <v>5.0177824744417419E-2</v>
      </c>
      <c r="U1604" s="13">
        <f t="shared" si="1970"/>
        <v>8.5950636608895875E-2</v>
      </c>
      <c r="V1604" s="13">
        <f t="shared" si="1971"/>
        <v>4.2264588576618597E-3</v>
      </c>
      <c r="W1604" s="13">
        <f t="shared" si="1972"/>
        <v>9.7645741610903353E-3</v>
      </c>
      <c r="X1604" s="13">
        <f t="shared" si="1973"/>
        <v>1.3421822903912688E-2</v>
      </c>
      <c r="Y1604" s="13">
        <f t="shared" si="1974"/>
        <v>9.2244335027857356E-3</v>
      </c>
      <c r="Z1604" s="13">
        <f t="shared" si="1975"/>
        <v>4.9075542639954561E-2</v>
      </c>
      <c r="AA1604" s="13">
        <f t="shared" si="1976"/>
        <v>3.9380936434485522E-2</v>
      </c>
      <c r="AB1604" s="13">
        <f t="shared" si="1977"/>
        <v>1.5800723446248433E-2</v>
      </c>
      <c r="AC1604" s="13">
        <f t="shared" si="1978"/>
        <v>2.9136393080515414E-4</v>
      </c>
      <c r="AD1604" s="13">
        <f t="shared" si="1979"/>
        <v>1.9589089272476472E-3</v>
      </c>
      <c r="AE1604" s="13">
        <f t="shared" si="1980"/>
        <v>2.6926037195948403E-3</v>
      </c>
      <c r="AF1604" s="13">
        <f t="shared" si="1981"/>
        <v>1.8505492240935106E-3</v>
      </c>
      <c r="AG1604" s="13">
        <f t="shared" si="1982"/>
        <v>8.4788623142519406E-4</v>
      </c>
      <c r="AH1604" s="13">
        <f t="shared" si="1983"/>
        <v>1.6864105678350845E-2</v>
      </c>
      <c r="AI1604" s="13">
        <f t="shared" si="1984"/>
        <v>1.3532693435831479E-2</v>
      </c>
      <c r="AJ1604" s="13">
        <f t="shared" si="1985"/>
        <v>5.4296917702340098E-3</v>
      </c>
      <c r="AK1604" s="13">
        <f t="shared" si="1986"/>
        <v>1.4523619095509115E-3</v>
      </c>
      <c r="AL1604" s="13">
        <f t="shared" si="1987"/>
        <v>1.2855083544233209E-5</v>
      </c>
      <c r="AM1604" s="13">
        <f t="shared" si="1988"/>
        <v>3.1438742719914337E-4</v>
      </c>
      <c r="AN1604" s="13">
        <f t="shared" si="1989"/>
        <v>4.3213890349648064E-4</v>
      </c>
      <c r="AO1604" s="13">
        <f t="shared" si="1990"/>
        <v>2.9699666042441768E-4</v>
      </c>
      <c r="AP1604" s="13">
        <f t="shared" si="1991"/>
        <v>1.3607818472187951E-4</v>
      </c>
      <c r="AQ1604" s="13">
        <f t="shared" si="1992"/>
        <v>4.6761314581972561E-5</v>
      </c>
      <c r="AR1604" s="13">
        <f t="shared" si="1993"/>
        <v>4.6360862463339413E-3</v>
      </c>
      <c r="AS1604" s="13">
        <f t="shared" si="1994"/>
        <v>3.7202526543848838E-3</v>
      </c>
      <c r="AT1604" s="13">
        <f t="shared" si="1995"/>
        <v>1.492668500656367E-3</v>
      </c>
      <c r="AU1604" s="13">
        <f t="shared" si="1996"/>
        <v>3.9926665558150917E-4</v>
      </c>
      <c r="AV1604" s="13">
        <f t="shared" si="1997"/>
        <v>8.009842549893603E-5</v>
      </c>
      <c r="AW1604" s="13">
        <f t="shared" si="1998"/>
        <v>3.938687522178376E-7</v>
      </c>
      <c r="AX1604" s="13">
        <f t="shared" si="1999"/>
        <v>4.2046983827782456E-5</v>
      </c>
      <c r="AY1604" s="13">
        <f t="shared" si="2000"/>
        <v>5.779536939040059E-5</v>
      </c>
      <c r="AZ1604" s="13">
        <f t="shared" si="2001"/>
        <v>3.9721097911020134E-5</v>
      </c>
      <c r="BA1604" s="13">
        <f t="shared" si="2002"/>
        <v>1.8199446724981666E-5</v>
      </c>
      <c r="BB1604" s="13">
        <f t="shared" si="2003"/>
        <v>6.2539785878543099E-6</v>
      </c>
      <c r="BC1604" s="13">
        <f t="shared" si="2004"/>
        <v>1.7192719655000214E-6</v>
      </c>
      <c r="BD1604" s="13">
        <f t="shared" si="2005"/>
        <v>1.0620829872525512E-3</v>
      </c>
      <c r="BE1604" s="13">
        <f t="shared" si="2006"/>
        <v>8.522742767410374E-4</v>
      </c>
      <c r="BF1604" s="13">
        <f t="shared" si="2007"/>
        <v>3.4195606723419611E-4</v>
      </c>
      <c r="BG1604" s="13">
        <f t="shared" si="2008"/>
        <v>9.1468169429693514E-5</v>
      </c>
      <c r="BH1604" s="13">
        <f t="shared" si="2009"/>
        <v>1.8349782663212377E-5</v>
      </c>
      <c r="BI1604" s="13">
        <f t="shared" si="2010"/>
        <v>2.9449766045307674E-6</v>
      </c>
      <c r="BJ1604" s="14">
        <f t="shared" si="2011"/>
        <v>0.21881932276023244</v>
      </c>
      <c r="BK1604" s="14">
        <f t="shared" si="2012"/>
        <v>0.27751635253500601</v>
      </c>
      <c r="BL1604" s="14">
        <f t="shared" si="2013"/>
        <v>0.45406568795660207</v>
      </c>
      <c r="BM1604" s="14">
        <f t="shared" si="2014"/>
        <v>0.37053169265750951</v>
      </c>
      <c r="BN1604" s="14">
        <f t="shared" si="2015"/>
        <v>0.62888781173364738</v>
      </c>
    </row>
    <row r="1605" spans="1:66" x14ac:dyDescent="0.25">
      <c r="A1605" t="s">
        <v>136</v>
      </c>
      <c r="B1605" t="s">
        <v>323</v>
      </c>
      <c r="C1605" t="s">
        <v>483</v>
      </c>
      <c r="D1605" s="11">
        <v>44471</v>
      </c>
      <c r="E1605" s="10">
        <f>VLOOKUP(A1605,home!$A$2:$E$405,3,FALSE)</f>
        <v>1.51980198019802</v>
      </c>
      <c r="F1605" s="10">
        <f>VLOOKUP(B1605,home!$B$2:$E$405,3,FALSE)</f>
        <v>1.56</v>
      </c>
      <c r="G1605" s="10">
        <f>VLOOKUP(C1605,away!$B$2:$E$405,4,FALSE)</f>
        <v>0.49</v>
      </c>
      <c r="H1605" s="10">
        <f>VLOOKUP(A1605,away!$A$2:$E$405,3,FALSE)</f>
        <v>1.34653465346535</v>
      </c>
      <c r="I1605" s="10">
        <f>VLOOKUP(C1605,away!$B$2:$E$405,3,FALSE)</f>
        <v>0.9</v>
      </c>
      <c r="J1605" s="10">
        <f>VLOOKUP(B1605,home!$B$2:$E$405,4,FALSE)</f>
        <v>0.84</v>
      </c>
      <c r="K1605" s="12">
        <f t="shared" si="1960"/>
        <v>1.1617366336633665</v>
      </c>
      <c r="L1605" s="12">
        <f t="shared" si="1961"/>
        <v>1.0179801980198044</v>
      </c>
      <c r="M1605" s="13">
        <f t="shared" si="1962"/>
        <v>0.11307354495291866</v>
      </c>
      <c r="N1605" s="13">
        <f t="shared" si="1963"/>
        <v>0.13136167946998709</v>
      </c>
      <c r="O1605" s="13">
        <f t="shared" si="1964"/>
        <v>0.11510662968197338</v>
      </c>
      <c r="P1605" s="13">
        <f t="shared" si="1965"/>
        <v>0.13372358847907151</v>
      </c>
      <c r="Q1605" s="13">
        <f t="shared" si="1966"/>
        <v>7.6303837649914497E-2</v>
      </c>
      <c r="R1605" s="13">
        <f t="shared" si="1967"/>
        <v>5.8588134838523778E-2</v>
      </c>
      <c r="S1605" s="13">
        <f t="shared" si="1968"/>
        <v>3.953621097482559E-2</v>
      </c>
      <c r="T1605" s="13">
        <f t="shared" si="1969"/>
        <v>7.7675795760530963E-2</v>
      </c>
      <c r="U1605" s="13">
        <f t="shared" si="1970"/>
        <v>6.8063982539922019E-2</v>
      </c>
      <c r="V1605" s="13">
        <f t="shared" si="1971"/>
        <v>5.1951674545788222E-3</v>
      </c>
      <c r="W1605" s="13">
        <f t="shared" si="1972"/>
        <v>2.954832116233588E-2</v>
      </c>
      <c r="X1605" s="13">
        <f t="shared" si="1973"/>
        <v>3.0079605827987455E-2</v>
      </c>
      <c r="Y1605" s="13">
        <f t="shared" si="1974"/>
        <v>1.5310221548566165E-2</v>
      </c>
      <c r="Z1605" s="13">
        <f t="shared" si="1975"/>
        <v>1.9880520368177151E-2</v>
      </c>
      <c r="AA1605" s="13">
        <f t="shared" si="1976"/>
        <v>2.3095928808002115E-2</v>
      </c>
      <c r="AB1605" s="13">
        <f t="shared" si="1977"/>
        <v>1.3415693292368577E-2</v>
      </c>
      <c r="AC1605" s="13">
        <f t="shared" si="1978"/>
        <v>3.8399589569405315E-4</v>
      </c>
      <c r="AD1605" s="13">
        <f t="shared" si="1979"/>
        <v>8.5818417893840336E-3</v>
      </c>
      <c r="AE1605" s="13">
        <f t="shared" si="1980"/>
        <v>8.7361450041317911E-3</v>
      </c>
      <c r="AF1605" s="13">
        <f t="shared" si="1981"/>
        <v>4.4466113106179025E-3</v>
      </c>
      <c r="AG1605" s="13">
        <f t="shared" si="1982"/>
        <v>1.5088540874999717E-3</v>
      </c>
      <c r="AH1605" s="13">
        <f t="shared" si="1983"/>
        <v>5.0594940152834328E-3</v>
      </c>
      <c r="AI1605" s="13">
        <f t="shared" si="1984"/>
        <v>5.8777995453553255E-3</v>
      </c>
      <c r="AJ1605" s="13">
        <f t="shared" si="1985"/>
        <v>3.4142275285845816E-3</v>
      </c>
      <c r="AK1605" s="13">
        <f t="shared" si="1986"/>
        <v>1.3221443985395481E-3</v>
      </c>
      <c r="AL1605" s="13">
        <f t="shared" si="1987"/>
        <v>1.8164924131395995E-5</v>
      </c>
      <c r="AM1605" s="13">
        <f t="shared" si="1988"/>
        <v>1.9939679982061221E-3</v>
      </c>
      <c r="AN1605" s="13">
        <f t="shared" si="1989"/>
        <v>2.0298199376590212E-3</v>
      </c>
      <c r="AO1605" s="13">
        <f t="shared" si="1990"/>
        <v>1.0331582510413385E-3</v>
      </c>
      <c r="AP1605" s="13">
        <f t="shared" si="1991"/>
        <v>3.5057821366028563E-4</v>
      </c>
      <c r="AQ1605" s="13">
        <f t="shared" si="1992"/>
        <v>8.9220419840831727E-5</v>
      </c>
      <c r="AR1605" s="13">
        <f t="shared" si="1993"/>
        <v>1.030092943911649E-3</v>
      </c>
      <c r="AS1605" s="13">
        <f t="shared" si="1994"/>
        <v>1.1966967090203061E-3</v>
      </c>
      <c r="AT1605" s="13">
        <f t="shared" si="1995"/>
        <v>6.9512320312664004E-4</v>
      </c>
      <c r="AU1605" s="13">
        <f t="shared" si="1996"/>
        <v>2.6918336332721292E-4</v>
      </c>
      <c r="AV1605" s="13">
        <f t="shared" si="1997"/>
        <v>7.8180043587484886E-5</v>
      </c>
      <c r="AW1605" s="13">
        <f t="shared" si="1998"/>
        <v>5.9673031592741172E-7</v>
      </c>
      <c r="AX1605" s="13">
        <f t="shared" si="1999"/>
        <v>3.8607761164474345E-4</v>
      </c>
      <c r="AY1605" s="13">
        <f t="shared" si="2000"/>
        <v>3.9301936355312905E-4</v>
      </c>
      <c r="AZ1605" s="13">
        <f t="shared" si="2001"/>
        <v>2.0004296476771588E-4</v>
      </c>
      <c r="BA1605" s="13">
        <f t="shared" si="2002"/>
        <v>6.7879925628902741E-5</v>
      </c>
      <c r="BB1605" s="13">
        <f t="shared" si="2003"/>
        <v>1.7275105033320003E-5</v>
      </c>
      <c r="BC1605" s="13">
        <f t="shared" si="2004"/>
        <v>3.5171429685264036E-6</v>
      </c>
      <c r="BD1605" s="13">
        <f t="shared" si="2005"/>
        <v>1.7476903650366388E-4</v>
      </c>
      <c r="BE1605" s="13">
        <f t="shared" si="2006"/>
        <v>2.0303559213635653E-4</v>
      </c>
      <c r="BF1605" s="13">
        <f t="shared" si="2007"/>
        <v>1.1793694266116959E-4</v>
      </c>
      <c r="BG1605" s="13">
        <f t="shared" si="2008"/>
        <v>4.5670555583912177E-5</v>
      </c>
      <c r="BH1605" s="13">
        <f t="shared" si="2009"/>
        <v>1.3264289375397463E-5</v>
      </c>
      <c r="BI1605" s="13">
        <f t="shared" si="2010"/>
        <v>3.081922177382202E-6</v>
      </c>
      <c r="BJ1605" s="14">
        <f t="shared" si="2011"/>
        <v>0.39011747054495954</v>
      </c>
      <c r="BK1605" s="14">
        <f t="shared" si="2012"/>
        <v>0.2923236920447731</v>
      </c>
      <c r="BL1605" s="14">
        <f t="shared" si="2013"/>
        <v>0.29777106924996388</v>
      </c>
      <c r="BM1605" s="14">
        <f t="shared" si="2014"/>
        <v>0.37154291450224769</v>
      </c>
      <c r="BN1605" s="14">
        <f t="shared" si="2015"/>
        <v>0.62815741507238898</v>
      </c>
    </row>
    <row r="1606" spans="1:66" x14ac:dyDescent="0.25">
      <c r="A1606" t="s">
        <v>136</v>
      </c>
      <c r="B1606" t="s">
        <v>328</v>
      </c>
      <c r="C1606" t="s">
        <v>309</v>
      </c>
      <c r="D1606" s="11">
        <v>44471</v>
      </c>
      <c r="E1606" s="10">
        <f>VLOOKUP(A1606,home!$A$2:$E$405,3,FALSE)</f>
        <v>1.51980198019802</v>
      </c>
      <c r="F1606" s="10">
        <f>VLOOKUP(B1606,home!$B$2:$E$405,3,FALSE)</f>
        <v>1.64</v>
      </c>
      <c r="G1606" s="10">
        <f>VLOOKUP(C1606,away!$B$2:$E$405,4,FALSE)</f>
        <v>1.1200000000000001</v>
      </c>
      <c r="H1606" s="10">
        <f>VLOOKUP(A1606,away!$A$2:$E$405,3,FALSE)</f>
        <v>1.34653465346535</v>
      </c>
      <c r="I1606" s="10">
        <f>VLOOKUP(C1606,away!$B$2:$E$405,3,FALSE)</f>
        <v>1.18</v>
      </c>
      <c r="J1606" s="10">
        <f>VLOOKUP(B1606,home!$B$2:$E$405,4,FALSE)</f>
        <v>1.19</v>
      </c>
      <c r="K1606" s="12">
        <f t="shared" si="1960"/>
        <v>2.7915722772277234</v>
      </c>
      <c r="L1606" s="12">
        <f t="shared" si="1961"/>
        <v>1.890803960396044</v>
      </c>
      <c r="M1606" s="13">
        <f t="shared" si="1962"/>
        <v>9.2569909214173483E-3</v>
      </c>
      <c r="N1606" s="13">
        <f t="shared" si="1963"/>
        <v>2.5841559226777389E-2</v>
      </c>
      <c r="O1606" s="13">
        <f t="shared" si="1964"/>
        <v>1.7503155095566145E-2</v>
      </c>
      <c r="P1606" s="13">
        <f t="shared" si="1965"/>
        <v>4.8861322528799614E-2</v>
      </c>
      <c r="Q1606" s="13">
        <f t="shared" si="1966"/>
        <v>3.6069290168905019E-2</v>
      </c>
      <c r="R1606" s="13">
        <f t="shared" si="1967"/>
        <v>1.6547517487061337E-2</v>
      </c>
      <c r="S1606" s="13">
        <f t="shared" si="1968"/>
        <v>6.4476374113636908E-2</v>
      </c>
      <c r="T1606" s="13">
        <f t="shared" si="1969"/>
        <v>6.8199956700039699E-2</v>
      </c>
      <c r="U1606" s="13">
        <f t="shared" si="1970"/>
        <v>4.6193591073821386E-2</v>
      </c>
      <c r="V1606" s="13">
        <f t="shared" si="1971"/>
        <v>3.7814074643066242E-2</v>
      </c>
      <c r="W1606" s="13">
        <f t="shared" si="1972"/>
        <v>3.356334349826591E-2</v>
      </c>
      <c r="X1606" s="13">
        <f t="shared" si="1973"/>
        <v>6.3461702810653997E-2</v>
      </c>
      <c r="Y1606" s="13">
        <f t="shared" si="1974"/>
        <v>5.9996819503930675E-2</v>
      </c>
      <c r="Z1606" s="13">
        <f t="shared" si="1975"/>
        <v>1.0429370533086122E-2</v>
      </c>
      <c r="AA1606" s="13">
        <f t="shared" si="1976"/>
        <v>2.9114341649098943E-2</v>
      </c>
      <c r="AB1606" s="13">
        <f t="shared" si="1977"/>
        <v>4.0637394508680542E-2</v>
      </c>
      <c r="AC1606" s="13">
        <f t="shared" si="1978"/>
        <v>1.2474664505909904E-2</v>
      </c>
      <c r="AD1606" s="13">
        <f t="shared" si="1979"/>
        <v>2.342362481020762E-2</v>
      </c>
      <c r="AE1606" s="13">
        <f t="shared" si="1980"/>
        <v>4.4289482557971598E-2</v>
      </c>
      <c r="AF1606" s="13">
        <f t="shared" si="1981"/>
        <v>4.187136451225211E-2</v>
      </c>
      <c r="AG1606" s="13">
        <f t="shared" si="1982"/>
        <v>2.6390180615650887E-2</v>
      </c>
      <c r="AH1606" s="13">
        <f t="shared" si="1983"/>
        <v>4.9299737770992606E-3</v>
      </c>
      <c r="AI1606" s="13">
        <f t="shared" si="1984"/>
        <v>1.3762378123609944E-2</v>
      </c>
      <c r="AJ1606" s="13">
        <f t="shared" si="1985"/>
        <v>1.9209336619297409E-2</v>
      </c>
      <c r="AK1606" s="13">
        <f t="shared" si="1986"/>
        <v>1.7874750523455323E-2</v>
      </c>
      <c r="AL1606" s="13">
        <f t="shared" si="1987"/>
        <v>2.6338088090876355E-3</v>
      </c>
      <c r="AM1606" s="13">
        <f t="shared" si="1988"/>
        <v>1.3077748330471817E-2</v>
      </c>
      <c r="AN1606" s="13">
        <f t="shared" si="1989"/>
        <v>2.4727458336318859E-2</v>
      </c>
      <c r="AO1606" s="13">
        <f t="shared" si="1990"/>
        <v>2.3377388076419942E-2</v>
      </c>
      <c r="AP1606" s="13">
        <f t="shared" si="1991"/>
        <v>1.4734019319536693E-2</v>
      </c>
      <c r="AQ1606" s="13">
        <f t="shared" si="1992"/>
        <v>6.9647855204829521E-3</v>
      </c>
      <c r="AR1606" s="13">
        <f t="shared" si="1993"/>
        <v>1.8643227884775836E-3</v>
      </c>
      <c r="AS1606" s="13">
        <f t="shared" si="1994"/>
        <v>5.2043918121179068E-3</v>
      </c>
      <c r="AT1606" s="13">
        <f t="shared" si="1995"/>
        <v>7.2642179512696524E-3</v>
      </c>
      <c r="AU1606" s="13">
        <f t="shared" si="1996"/>
        <v>6.7595298161681108E-3</v>
      </c>
      <c r="AV1606" s="13">
        <f t="shared" si="1997"/>
        <v>4.7174290104772766E-3</v>
      </c>
      <c r="AW1606" s="13">
        <f t="shared" si="1998"/>
        <v>3.8616874890821728E-4</v>
      </c>
      <c r="AX1606" s="13">
        <f t="shared" si="1999"/>
        <v>6.084579947984373E-3</v>
      </c>
      <c r="AY1606" s="13">
        <f t="shared" si="2000"/>
        <v>1.1504747862995207E-2</v>
      </c>
      <c r="AZ1606" s="13">
        <f t="shared" si="2001"/>
        <v>1.0876611411354632E-2</v>
      </c>
      <c r="BA1606" s="13">
        <f t="shared" si="2002"/>
        <v>6.8551799774260484E-3</v>
      </c>
      <c r="BB1606" s="13">
        <f t="shared" si="2003"/>
        <v>3.240450362636209E-3</v>
      </c>
      <c r="BC1606" s="13">
        <f t="shared" si="2004"/>
        <v>1.2254112758278671E-3</v>
      </c>
      <c r="BD1606" s="13">
        <f t="shared" si="2005"/>
        <v>5.8751148531833606E-4</v>
      </c>
      <c r="BE1606" s="13">
        <f t="shared" si="2006"/>
        <v>1.6400807749675495E-3</v>
      </c>
      <c r="BF1606" s="13">
        <f t="shared" si="2007"/>
        <v>2.2892020119067861E-3</v>
      </c>
      <c r="BG1606" s="13">
        <f t="shared" si="2008"/>
        <v>2.1301576244709707E-3</v>
      </c>
      <c r="BH1606" s="13">
        <f t="shared" si="2009"/>
        <v>1.4866222426496065E-3</v>
      </c>
      <c r="BI1606" s="13">
        <f t="shared" si="2010"/>
        <v>8.3000268785814939E-4</v>
      </c>
      <c r="BJ1606" s="14">
        <f t="shared" si="2011"/>
        <v>0.54577570482610938</v>
      </c>
      <c r="BK1606" s="14">
        <f t="shared" si="2012"/>
        <v>0.18702198338491288</v>
      </c>
      <c r="BL1606" s="14">
        <f t="shared" si="2013"/>
        <v>0.24054590706337226</v>
      </c>
      <c r="BM1606" s="14">
        <f t="shared" si="2014"/>
        <v>0.81857455126486667</v>
      </c>
      <c r="BN1606" s="14">
        <f t="shared" si="2015"/>
        <v>0.15407983542852688</v>
      </c>
    </row>
    <row r="1607" spans="1:66" x14ac:dyDescent="0.25">
      <c r="A1607" t="s">
        <v>136</v>
      </c>
      <c r="B1607" t="s">
        <v>481</v>
      </c>
      <c r="C1607" t="s">
        <v>317</v>
      </c>
      <c r="D1607" s="11">
        <v>44471</v>
      </c>
      <c r="E1607" s="10">
        <f>VLOOKUP(A1607,home!$A$2:$E$405,3,FALSE)</f>
        <v>1.51980198019802</v>
      </c>
      <c r="F1607" s="10">
        <f>VLOOKUP(B1607,home!$B$2:$E$405,3,FALSE)</f>
        <v>1.32</v>
      </c>
      <c r="G1607" s="10">
        <f>VLOOKUP(C1607,away!$B$2:$E$405,4,FALSE)</f>
        <v>0.74</v>
      </c>
      <c r="H1607" s="10">
        <f>VLOOKUP(A1607,away!$A$2:$E$405,3,FALSE)</f>
        <v>1.34653465346535</v>
      </c>
      <c r="I1607" s="10">
        <f>VLOOKUP(C1607,away!$B$2:$E$405,3,FALSE)</f>
        <v>0.9</v>
      </c>
      <c r="J1607" s="10">
        <f>VLOOKUP(B1607,home!$B$2:$E$405,4,FALSE)</f>
        <v>0.93</v>
      </c>
      <c r="K1607" s="12">
        <f t="shared" si="1960"/>
        <v>1.4845425742574261</v>
      </c>
      <c r="L1607" s="12">
        <f t="shared" si="1961"/>
        <v>1.127049504950498</v>
      </c>
      <c r="M1607" s="13">
        <f t="shared" si="1962"/>
        <v>7.3417564090029516E-2</v>
      </c>
      <c r="N1607" s="13">
        <f t="shared" si="1963"/>
        <v>0.10899149958992198</v>
      </c>
      <c r="O1607" s="13">
        <f t="shared" si="1964"/>
        <v>8.2745229262339237E-2</v>
      </c>
      <c r="P1607" s="13">
        <f t="shared" si="1965"/>
        <v>0.12283881565663399</v>
      </c>
      <c r="Q1607" s="13">
        <f t="shared" si="1966"/>
        <v>8.0901260686700005E-2</v>
      </c>
      <c r="R1607" s="13">
        <f t="shared" si="1967"/>
        <v>4.6628984838567457E-2</v>
      </c>
      <c r="S1607" s="13">
        <f t="shared" si="1968"/>
        <v>5.1382032416047316E-2</v>
      </c>
      <c r="T1607" s="13">
        <f t="shared" si="1969"/>
        <v>9.1179725806816422E-2</v>
      </c>
      <c r="U1607" s="13">
        <f t="shared" si="1970"/>
        <v>6.9222713187257423E-2</v>
      </c>
      <c r="V1607" s="13">
        <f t="shared" si="1971"/>
        <v>9.5522222573306715E-3</v>
      </c>
      <c r="W1607" s="13">
        <f t="shared" si="1972"/>
        <v>4.0033788600168256E-2</v>
      </c>
      <c r="X1607" s="13">
        <f t="shared" si="1973"/>
        <v>4.512006162311253E-2</v>
      </c>
      <c r="Y1607" s="13">
        <f t="shared" si="1974"/>
        <v>2.5426271557832475E-2</v>
      </c>
      <c r="Z1607" s="13">
        <f t="shared" si="1975"/>
        <v>1.7517724759550574E-2</v>
      </c>
      <c r="AA1607" s="13">
        <f t="shared" si="1976"/>
        <v>2.6005808209676261E-2</v>
      </c>
      <c r="AB1607" s="13">
        <f t="shared" si="1977"/>
        <v>1.9303364732618854E-2</v>
      </c>
      <c r="AC1607" s="13">
        <f t="shared" si="1978"/>
        <v>9.9889556702378282E-4</v>
      </c>
      <c r="AD1607" s="13">
        <f t="shared" si="1979"/>
        <v>1.4857965896442844E-2</v>
      </c>
      <c r="AE1607" s="13">
        <f t="shared" si="1980"/>
        <v>1.6745663108157293E-2</v>
      </c>
      <c r="AF1607" s="13">
        <f t="shared" si="1981"/>
        <v>9.4365956580582493E-3</v>
      </c>
      <c r="AG1607" s="13">
        <f t="shared" si="1982"/>
        <v>3.5451701549441888E-3</v>
      </c>
      <c r="AH1607" s="13">
        <f t="shared" si="1983"/>
        <v>4.9358357545276422E-3</v>
      </c>
      <c r="AI1607" s="13">
        <f t="shared" si="1984"/>
        <v>7.3274583171383115E-3</v>
      </c>
      <c r="AJ1607" s="13">
        <f t="shared" si="1985"/>
        <v>5.4389619164442486E-3</v>
      </c>
      <c r="AK1607" s="13">
        <f t="shared" si="1986"/>
        <v>2.6914568415754175E-3</v>
      </c>
      <c r="AL1607" s="13">
        <f t="shared" si="1987"/>
        <v>6.6852203523067773E-5</v>
      </c>
      <c r="AM1607" s="13">
        <f t="shared" si="1988"/>
        <v>4.4114565880268609E-3</v>
      </c>
      <c r="AN1607" s="13">
        <f t="shared" si="1989"/>
        <v>4.9719299636462877E-3</v>
      </c>
      <c r="AO1607" s="13">
        <f t="shared" si="1990"/>
        <v>2.8018056020880483E-3</v>
      </c>
      <c r="AP1607" s="13">
        <f t="shared" si="1991"/>
        <v>1.0525912056002888E-3</v>
      </c>
      <c r="AQ1607" s="13">
        <f t="shared" si="1992"/>
        <v>2.9658059929676354E-4</v>
      </c>
      <c r="AR1607" s="13">
        <f t="shared" si="1993"/>
        <v>1.1125862487314675E-3</v>
      </c>
      <c r="AS1607" s="13">
        <f t="shared" si="1994"/>
        <v>1.6516816537752259E-3</v>
      </c>
      <c r="AT1607" s="13">
        <f t="shared" si="1995"/>
        <v>1.2259958670746184E-3</v>
      </c>
      <c r="AU1607" s="13">
        <f t="shared" si="1996"/>
        <v>6.0668102017863998E-4</v>
      </c>
      <c r="AV1607" s="13">
        <f t="shared" si="1997"/>
        <v>2.2516095086227991E-4</v>
      </c>
      <c r="AW1607" s="13">
        <f t="shared" si="1998"/>
        <v>3.1070545306281477E-6</v>
      </c>
      <c r="AX1607" s="13">
        <f t="shared" si="1999"/>
        <v>1.0914991865690468E-3</v>
      </c>
      <c r="AY1607" s="13">
        <f t="shared" si="2000"/>
        <v>1.2301736178765156E-3</v>
      </c>
      <c r="AZ1607" s="13">
        <f t="shared" si="2001"/>
        <v>6.9323328351544519E-4</v>
      </c>
      <c r="BA1607" s="13">
        <f t="shared" si="2002"/>
        <v>2.6043607633376354E-4</v>
      </c>
      <c r="BB1607" s="13">
        <f t="shared" si="2003"/>
        <v>7.3381087725804615E-5</v>
      </c>
      <c r="BC1607" s="13">
        <f t="shared" si="2004"/>
        <v>1.6540823718819405E-5</v>
      </c>
      <c r="BD1607" s="13">
        <f t="shared" si="2005"/>
        <v>2.0898996347458893E-4</v>
      </c>
      <c r="BE1607" s="13">
        <f t="shared" si="2006"/>
        <v>3.1025449837053173E-4</v>
      </c>
      <c r="BF1607" s="13">
        <f t="shared" si="2007"/>
        <v>2.302930058429678E-4</v>
      </c>
      <c r="BG1607" s="13">
        <f t="shared" si="2008"/>
        <v>1.1395992390920001E-4</v>
      </c>
      <c r="BH1607" s="13">
        <f t="shared" si="2009"/>
        <v>4.2294589700586043E-5</v>
      </c>
      <c r="BI1607" s="13">
        <f t="shared" si="2010"/>
        <v>1.2557623814253925E-5</v>
      </c>
      <c r="BJ1607" s="14">
        <f t="shared" si="2011"/>
        <v>0.45313763071655194</v>
      </c>
      <c r="BK1607" s="14">
        <f t="shared" si="2012"/>
        <v>0.25948655580846486</v>
      </c>
      <c r="BL1607" s="14">
        <f t="shared" si="2013"/>
        <v>0.27004026840587914</v>
      </c>
      <c r="BM1607" s="14">
        <f t="shared" si="2014"/>
        <v>0.48343175900290847</v>
      </c>
      <c r="BN1607" s="14">
        <f t="shared" si="2015"/>
        <v>0.51552335412419226</v>
      </c>
    </row>
    <row r="1608" spans="1:66" x14ac:dyDescent="0.25">
      <c r="A1608" t="s">
        <v>136</v>
      </c>
      <c r="B1608" t="s">
        <v>484</v>
      </c>
      <c r="C1608" t="s">
        <v>482</v>
      </c>
      <c r="D1608" s="11">
        <v>44471</v>
      </c>
      <c r="E1608" s="10">
        <f>VLOOKUP(A1608,home!$A$2:$E$405,3,FALSE)</f>
        <v>1.51980198019802</v>
      </c>
      <c r="F1608" s="10">
        <f>VLOOKUP(B1608,home!$B$2:$E$405,3,FALSE)</f>
        <v>1.56</v>
      </c>
      <c r="G1608" s="10">
        <f>VLOOKUP(C1608,away!$B$2:$E$405,4,FALSE)</f>
        <v>1.89</v>
      </c>
      <c r="H1608" s="10">
        <f>VLOOKUP(A1608,away!$A$2:$E$405,3,FALSE)</f>
        <v>1.34653465346535</v>
      </c>
      <c r="I1608" s="10">
        <f>VLOOKUP(C1608,away!$B$2:$E$405,3,FALSE)</f>
        <v>0.57999999999999996</v>
      </c>
      <c r="J1608" s="10">
        <f>VLOOKUP(B1608,home!$B$2:$E$405,4,FALSE)</f>
        <v>0.46</v>
      </c>
      <c r="K1608" s="12">
        <f t="shared" si="1960"/>
        <v>4.4809841584158416</v>
      </c>
      <c r="L1608" s="12">
        <f t="shared" si="1961"/>
        <v>0.35925544554455535</v>
      </c>
      <c r="M1608" s="13">
        <f t="shared" si="1962"/>
        <v>7.9051597170816945E-3</v>
      </c>
      <c r="N1608" s="13">
        <f t="shared" si="1963"/>
        <v>3.542289546199013E-2</v>
      </c>
      <c r="O1608" s="13">
        <f t="shared" si="1964"/>
        <v>2.8399716762610547E-3</v>
      </c>
      <c r="P1608" s="13">
        <f t="shared" si="1965"/>
        <v>1.2725868091675471E-2</v>
      </c>
      <c r="Q1608" s="13">
        <f t="shared" si="1966"/>
        <v>7.9364716705199109E-2</v>
      </c>
      <c r="R1608" s="13">
        <f t="shared" si="1967"/>
        <v>5.1013764494454137E-4</v>
      </c>
      <c r="S1608" s="13">
        <f t="shared" si="1968"/>
        <v>5.1215827536280718E-3</v>
      </c>
      <c r="T1608" s="13">
        <f t="shared" si="1969"/>
        <v>2.8512206660443719E-2</v>
      </c>
      <c r="U1608" s="13">
        <f t="shared" si="1970"/>
        <v>2.2859187056080551E-3</v>
      </c>
      <c r="V1608" s="13">
        <f t="shared" si="1971"/>
        <v>9.1609065577814169E-4</v>
      </c>
      <c r="W1608" s="13">
        <f t="shared" si="1972"/>
        <v>0.11854401276438609</v>
      </c>
      <c r="X1608" s="13">
        <f t="shared" si="1973"/>
        <v>4.2587582122308974E-2</v>
      </c>
      <c r="Y1608" s="13">
        <f t="shared" si="1974"/>
        <v>7.6499103950077238E-3</v>
      </c>
      <c r="Z1608" s="13">
        <f t="shared" si="1975"/>
        <v>6.1089908974533796E-5</v>
      </c>
      <c r="AA1608" s="13">
        <f t="shared" si="1976"/>
        <v>2.7374291435395171E-4</v>
      </c>
      <c r="AB1608" s="13">
        <f t="shared" si="1977"/>
        <v>6.1331883134932116E-4</v>
      </c>
      <c r="AC1608" s="13">
        <f t="shared" si="1978"/>
        <v>9.2171199433975921E-5</v>
      </c>
      <c r="AD1608" s="13">
        <f t="shared" si="1979"/>
        <v>0.13279846081806485</v>
      </c>
      <c r="AE1608" s="13">
        <f t="shared" si="1980"/>
        <v>4.770857020882506E-2</v>
      </c>
      <c r="AF1608" s="13">
        <f t="shared" si="1981"/>
        <v>8.5697818233325725E-3</v>
      </c>
      <c r="AG1608" s="13">
        <f t="shared" si="1982"/>
        <v>1.0262469290536582E-3</v>
      </c>
      <c r="AH1608" s="13">
        <f t="shared" si="1983"/>
        <v>5.4867206167306173E-6</v>
      </c>
      <c r="AI1608" s="13">
        <f t="shared" si="1984"/>
        <v>2.4585908165223493E-5</v>
      </c>
      <c r="AJ1608" s="13">
        <f t="shared" si="1985"/>
        <v>5.5084532504316591E-5</v>
      </c>
      <c r="AK1608" s="13">
        <f t="shared" si="1986"/>
        <v>8.2277639175195043E-5</v>
      </c>
      <c r="AL1608" s="13">
        <f t="shared" si="1987"/>
        <v>5.9351540908843545E-6</v>
      </c>
      <c r="AM1608" s="13">
        <f t="shared" si="1988"/>
        <v>0.11901355983755108</v>
      </c>
      <c r="AN1608" s="13">
        <f t="shared" si="1989"/>
        <v>4.2756269465283006E-2</v>
      </c>
      <c r="AO1608" s="13">
        <f t="shared" si="1990"/>
        <v>7.6802113182866559E-3</v>
      </c>
      <c r="AP1608" s="13">
        <f t="shared" si="1991"/>
        <v>9.1971924634246969E-4</v>
      </c>
      <c r="AQ1608" s="13">
        <f t="shared" si="1992"/>
        <v>8.2603536905166643E-5</v>
      </c>
      <c r="AR1608" s="13">
        <f t="shared" si="1993"/>
        <v>3.9422685194841116E-7</v>
      </c>
      <c r="AS1608" s="13">
        <f t="shared" si="1994"/>
        <v>1.766524278402978E-6</v>
      </c>
      <c r="AT1608" s="13">
        <f t="shared" si="1995"/>
        <v>3.9578836534903606E-6</v>
      </c>
      <c r="AU1608" s="13">
        <f t="shared" si="1996"/>
        <v>5.9117379840477737E-6</v>
      </c>
      <c r="AV1608" s="13">
        <f t="shared" si="1997"/>
        <v>6.6226010638058198E-6</v>
      </c>
      <c r="AW1608" s="13">
        <f t="shared" si="1998"/>
        <v>2.6540326813087991E-7</v>
      </c>
      <c r="AX1608" s="13">
        <f t="shared" si="1999"/>
        <v>8.8882979378123714E-2</v>
      </c>
      <c r="AY1608" s="13">
        <f t="shared" si="2000"/>
        <v>3.1931694357815357E-2</v>
      </c>
      <c r="AZ1608" s="13">
        <f t="shared" si="2001"/>
        <v>5.7358175417547589E-3</v>
      </c>
      <c r="BA1608" s="13">
        <f t="shared" si="2002"/>
        <v>6.8687456217512738E-4</v>
      </c>
      <c r="BB1608" s="13">
        <f t="shared" si="2003"/>
        <v>6.1690856716861692E-5</v>
      </c>
      <c r="BC1608" s="13">
        <f t="shared" si="2004"/>
        <v>4.4325552431682954E-6</v>
      </c>
      <c r="BD1608" s="13">
        <f t="shared" si="2005"/>
        <v>2.3604690557058963E-8</v>
      </c>
      <c r="BE1608" s="13">
        <f t="shared" si="2006"/>
        <v>1.0577224445048923E-7</v>
      </c>
      <c r="BF1608" s="13">
        <f t="shared" si="2007"/>
        <v>2.3698187589136514E-7</v>
      </c>
      <c r="BG1608" s="13">
        <f t="shared" si="2008"/>
        <v>3.5397067723362535E-7</v>
      </c>
      <c r="BH1608" s="13">
        <f t="shared" si="2009"/>
        <v>3.965342493069006E-7</v>
      </c>
      <c r="BI1608" s="13">
        <f t="shared" si="2010"/>
        <v>3.5537273788270787E-7</v>
      </c>
      <c r="BJ1608" s="14">
        <f t="shared" si="2011"/>
        <v>0.79994023654480928</v>
      </c>
      <c r="BK1608" s="14">
        <f t="shared" si="2012"/>
        <v>5.8698501929503599E-2</v>
      </c>
      <c r="BL1608" s="14">
        <f t="shared" si="2013"/>
        <v>6.710649783285407E-3</v>
      </c>
      <c r="BM1608" s="14">
        <f t="shared" si="2014"/>
        <v>0.69471029991487343</v>
      </c>
      <c r="BN1608" s="14">
        <f t="shared" si="2015"/>
        <v>0.13876874929715199</v>
      </c>
    </row>
    <row r="1609" spans="1:66" x14ac:dyDescent="0.25">
      <c r="A1609" t="s">
        <v>136</v>
      </c>
      <c r="B1609" t="s">
        <v>137</v>
      </c>
      <c r="C1609" t="s">
        <v>347</v>
      </c>
      <c r="D1609" s="11">
        <v>44471</v>
      </c>
      <c r="E1609" s="10">
        <f>VLOOKUP(A1609,home!$A$2:$E$405,3,FALSE)</f>
        <v>1.51980198019802</v>
      </c>
      <c r="F1609" s="10">
        <f>VLOOKUP(B1609,home!$B$2:$E$405,3,FALSE)</f>
        <v>1.23</v>
      </c>
      <c r="G1609" s="10">
        <f>VLOOKUP(C1609,away!$B$2:$E$405,4,FALSE)</f>
        <v>1.73</v>
      </c>
      <c r="H1609" s="10">
        <f>VLOOKUP(A1609,away!$A$2:$E$405,3,FALSE)</f>
        <v>1.34653465346535</v>
      </c>
      <c r="I1609" s="10">
        <f>VLOOKUP(C1609,away!$B$2:$E$405,3,FALSE)</f>
        <v>0.9</v>
      </c>
      <c r="J1609" s="10">
        <f>VLOOKUP(B1609,home!$B$2:$E$405,4,FALSE)</f>
        <v>1.67</v>
      </c>
      <c r="K1609" s="12">
        <f t="shared" si="1960"/>
        <v>3.2339866336633665</v>
      </c>
      <c r="L1609" s="12">
        <f t="shared" si="1961"/>
        <v>2.0238415841584207</v>
      </c>
      <c r="M1609" s="13">
        <f t="shared" si="1962"/>
        <v>5.2066000499635954E-3</v>
      </c>
      <c r="N1609" s="13">
        <f t="shared" si="1963"/>
        <v>1.6838074968413282E-2</v>
      </c>
      <c r="O1609" s="13">
        <f t="shared" si="1964"/>
        <v>1.0537333693197634E-2</v>
      </c>
      <c r="P1609" s="13">
        <f t="shared" si="1965"/>
        <v>3.4077596318251781E-2</v>
      </c>
      <c r="Q1609" s="13">
        <f t="shared" si="1966"/>
        <v>2.7227054692235141E-2</v>
      </c>
      <c r="R1609" s="13">
        <f t="shared" si="1967"/>
        <v>1.0662947057223504E-2</v>
      </c>
      <c r="S1609" s="13">
        <f t="shared" si="1968"/>
        <v>5.5760119832799916E-2</v>
      </c>
      <c r="T1609" s="13">
        <f t="shared" si="1969"/>
        <v>5.5103245500301129E-2</v>
      </c>
      <c r="U1609" s="13">
        <f t="shared" si="1970"/>
        <v>3.4483828258520935E-2</v>
      </c>
      <c r="V1609" s="13">
        <f t="shared" si="1971"/>
        <v>4.0550473033907276E-2</v>
      </c>
      <c r="W1609" s="13">
        <f t="shared" si="1972"/>
        <v>2.9350643649569963E-2</v>
      </c>
      <c r="X1609" s="13">
        <f t="shared" si="1973"/>
        <v>5.9401053139814967E-2</v>
      </c>
      <c r="Y1609" s="13">
        <f t="shared" si="1974"/>
        <v>6.0109160743580838E-2</v>
      </c>
      <c r="Z1609" s="13">
        <f t="shared" si="1975"/>
        <v>7.1933718880295297E-3</v>
      </c>
      <c r="AA1609" s="13">
        <f t="shared" si="1976"/>
        <v>2.3263268536857312E-2</v>
      </c>
      <c r="AB1609" s="13">
        <f t="shared" si="1977"/>
        <v>3.7616549751759057E-2</v>
      </c>
      <c r="AC1609" s="13">
        <f t="shared" si="1978"/>
        <v>1.658787209146818E-2</v>
      </c>
      <c r="AD1609" s="13">
        <f t="shared" si="1979"/>
        <v>2.3729897313031458E-2</v>
      </c>
      <c r="AE1609" s="13">
        <f t="shared" si="1980"/>
        <v>4.8025552969922239E-2</v>
      </c>
      <c r="AF1609" s="13">
        <f t="shared" si="1981"/>
        <v>4.8598055601365792E-2</v>
      </c>
      <c r="AG1609" s="13">
        <f t="shared" si="1982"/>
        <v>3.2784921945095725E-2</v>
      </c>
      <c r="AH1609" s="13">
        <f t="shared" si="1983"/>
        <v>3.639561289327584E-3</v>
      </c>
      <c r="AI1609" s="13">
        <f t="shared" si="1984"/>
        <v>1.1770292562084015E-2</v>
      </c>
      <c r="AJ1609" s="13">
        <f t="shared" si="1985"/>
        <v>1.9032484410043529E-2</v>
      </c>
      <c r="AK1609" s="13">
        <f t="shared" si="1986"/>
        <v>2.0516933395829058E-2</v>
      </c>
      <c r="AL1609" s="13">
        <f t="shared" si="1987"/>
        <v>4.3427557598997874E-3</v>
      </c>
      <c r="AM1609" s="13">
        <f t="shared" si="1988"/>
        <v>1.5348434145709598E-2</v>
      </c>
      <c r="AN1609" s="13">
        <f t="shared" si="1989"/>
        <v>3.1062799275804111E-2</v>
      </c>
      <c r="AO1609" s="13">
        <f t="shared" si="1990"/>
        <v>3.1433092447369228E-2</v>
      </c>
      <c r="AP1609" s="13">
        <f t="shared" si="1991"/>
        <v>2.1205199871227279E-2</v>
      </c>
      <c r="AQ1609" s="13">
        <f t="shared" si="1992"/>
        <v>1.072899132494514E-2</v>
      </c>
      <c r="AR1609" s="13">
        <f t="shared" si="1993"/>
        <v>1.4731790970868813E-3</v>
      </c>
      <c r="AS1609" s="13">
        <f t="shared" si="1994"/>
        <v>4.7642415089712399E-3</v>
      </c>
      <c r="AT1609" s="13">
        <f t="shared" si="1995"/>
        <v>7.703746679778592E-3</v>
      </c>
      <c r="AU1609" s="13">
        <f t="shared" si="1996"/>
        <v>8.304604597177502E-3</v>
      </c>
      <c r="AV1609" s="13">
        <f t="shared" si="1997"/>
        <v>6.714245066282847E-3</v>
      </c>
      <c r="AW1609" s="13">
        <f t="shared" si="1998"/>
        <v>7.8954636782843353E-4</v>
      </c>
      <c r="AX1609" s="13">
        <f t="shared" si="1999"/>
        <v>8.2727718124812038E-3</v>
      </c>
      <c r="AY1609" s="13">
        <f t="shared" si="2000"/>
        <v>1.6742779610353087E-2</v>
      </c>
      <c r="AZ1609" s="13">
        <f t="shared" si="2001"/>
        <v>1.6942366804916155E-2</v>
      </c>
      <c r="BA1609" s="13">
        <f t="shared" si="2002"/>
        <v>1.1429555491284852E-2</v>
      </c>
      <c r="BB1609" s="13">
        <f t="shared" si="2003"/>
        <v>5.7829024229271286E-3</v>
      </c>
      <c r="BC1609" s="13">
        <f t="shared" si="2004"/>
        <v>2.3407356801300834E-3</v>
      </c>
      <c r="BD1609" s="13">
        <f t="shared" si="2005"/>
        <v>4.9691351959956376E-4</v>
      </c>
      <c r="BE1609" s="13">
        <f t="shared" si="2006"/>
        <v>1.6070116804716081E-3</v>
      </c>
      <c r="BF1609" s="13">
        <f t="shared" si="2007"/>
        <v>2.5985271473930437E-3</v>
      </c>
      <c r="BG1609" s="13">
        <f t="shared" si="2008"/>
        <v>2.8012006872935001E-3</v>
      </c>
      <c r="BH1609" s="13">
        <f t="shared" si="2009"/>
        <v>2.2647613952289538E-3</v>
      </c>
      <c r="BI1609" s="13">
        <f t="shared" si="2010"/>
        <v>1.464841616121447E-3</v>
      </c>
      <c r="BJ1609" s="14">
        <f t="shared" si="2011"/>
        <v>0.57245728941047835</v>
      </c>
      <c r="BK1609" s="14">
        <f t="shared" si="2012"/>
        <v>0.17326819669664362</v>
      </c>
      <c r="BL1609" s="14">
        <f t="shared" si="2013"/>
        <v>0.21171647195024784</v>
      </c>
      <c r="BM1609" s="14">
        <f t="shared" si="2014"/>
        <v>0.84413248992358991</v>
      </c>
      <c r="BN1609" s="14">
        <f t="shared" si="2015"/>
        <v>0.10454960677928495</v>
      </c>
    </row>
    <row r="1610" spans="1:66" x14ac:dyDescent="0.25">
      <c r="A1610" t="s">
        <v>136</v>
      </c>
      <c r="B1610" t="s">
        <v>359</v>
      </c>
      <c r="C1610" t="s">
        <v>388</v>
      </c>
      <c r="D1610" s="11">
        <v>44471</v>
      </c>
      <c r="E1610" s="10">
        <f>VLOOKUP(A1610,home!$A$2:$E$405,3,FALSE)</f>
        <v>1.51980198019802</v>
      </c>
      <c r="F1610" s="10">
        <f>VLOOKUP(B1610,home!$B$2:$E$405,3,FALSE)</f>
        <v>1.17</v>
      </c>
      <c r="G1610" s="10">
        <f>VLOOKUP(C1610,away!$B$2:$E$405,4,FALSE)</f>
        <v>0.99</v>
      </c>
      <c r="H1610" s="10">
        <f>VLOOKUP(A1610,away!$A$2:$E$405,3,FALSE)</f>
        <v>1.34653465346535</v>
      </c>
      <c r="I1610" s="10">
        <f>VLOOKUP(C1610,away!$B$2:$E$405,3,FALSE)</f>
        <v>1.25</v>
      </c>
      <c r="J1610" s="10">
        <f>VLOOKUP(B1610,home!$B$2:$E$405,4,FALSE)</f>
        <v>0.99</v>
      </c>
      <c r="K1610" s="12">
        <f t="shared" si="1960"/>
        <v>1.7603866336633665</v>
      </c>
      <c r="L1610" s="12">
        <f t="shared" si="1961"/>
        <v>1.6663366336633705</v>
      </c>
      <c r="M1610" s="13">
        <f t="shared" si="1962"/>
        <v>3.2493238178906945E-2</v>
      </c>
      <c r="N1610" s="13">
        <f t="shared" si="1963"/>
        <v>5.7200662174587968E-2</v>
      </c>
      <c r="O1610" s="13">
        <f t="shared" si="1964"/>
        <v>5.4144673123861897E-2</v>
      </c>
      <c r="P1610" s="13">
        <f t="shared" si="1965"/>
        <v>9.5315558851318594E-2</v>
      </c>
      <c r="Q1610" s="13">
        <f t="shared" si="1966"/>
        <v>5.0347640564419191E-2</v>
      </c>
      <c r="R1610" s="13">
        <f t="shared" si="1967"/>
        <v>4.5111626172009811E-2</v>
      </c>
      <c r="S1610" s="13">
        <f t="shared" si="1968"/>
        <v>6.989958733196347E-2</v>
      </c>
      <c r="T1610" s="13">
        <f t="shared" si="1969"/>
        <v>8.3896117891007621E-2</v>
      </c>
      <c r="U1610" s="13">
        <f t="shared" si="1970"/>
        <v>7.9413903736024569E-2</v>
      </c>
      <c r="V1610" s="13">
        <f t="shared" si="1971"/>
        <v>2.2782580155904696E-2</v>
      </c>
      <c r="W1610" s="13">
        <f t="shared" si="1972"/>
        <v>2.9543771162030361E-2</v>
      </c>
      <c r="X1610" s="13">
        <f t="shared" si="1973"/>
        <v>4.9229868183858633E-2</v>
      </c>
      <c r="Y1610" s="13">
        <f t="shared" si="1974"/>
        <v>4.1016766412591235E-2</v>
      </c>
      <c r="Z1610" s="13">
        <f t="shared" si="1975"/>
        <v>2.505705176484908E-2</v>
      </c>
      <c r="AA1610" s="13">
        <f t="shared" si="1976"/>
        <v>4.4110099005851382E-2</v>
      </c>
      <c r="AB1610" s="13">
        <f t="shared" si="1977"/>
        <v>3.8825414349734265E-2</v>
      </c>
      <c r="AC1610" s="13">
        <f t="shared" si="1978"/>
        <v>4.1768966432312107E-3</v>
      </c>
      <c r="AD1610" s="13">
        <f t="shared" si="1979"/>
        <v>1.3002114965411867E-2</v>
      </c>
      <c r="AE1610" s="13">
        <f t="shared" si="1980"/>
        <v>2.166590048196854E-2</v>
      </c>
      <c r="AF1610" s="13">
        <f t="shared" si="1981"/>
        <v>1.805134183720453E-2</v>
      </c>
      <c r="AG1610" s="13">
        <f t="shared" si="1982"/>
        <v>1.002653739670472E-2</v>
      </c>
      <c r="AH1610" s="13">
        <f t="shared" si="1983"/>
        <v>1.0438370821841861E-2</v>
      </c>
      <c r="AI1610" s="13">
        <f t="shared" si="1984"/>
        <v>1.83755684719921E-2</v>
      </c>
      <c r="AJ1610" s="13">
        <f t="shared" si="1985"/>
        <v>1.6174052562030434E-2</v>
      </c>
      <c r="AK1610" s="13">
        <f t="shared" si="1986"/>
        <v>9.4908619807890365E-3</v>
      </c>
      <c r="AL1610" s="13">
        <f t="shared" si="1987"/>
        <v>4.9009979937576233E-4</v>
      </c>
      <c r="AM1610" s="13">
        <f t="shared" si="1988"/>
        <v>4.5777498788930919E-3</v>
      </c>
      <c r="AN1610" s="13">
        <f t="shared" si="1989"/>
        <v>7.6280723229476162E-3</v>
      </c>
      <c r="AO1610" s="13">
        <f t="shared" si="1990"/>
        <v>6.3554681779806298E-3</v>
      </c>
      <c r="AP1610" s="13">
        <f t="shared" si="1991"/>
        <v>3.5301164830169726E-3</v>
      </c>
      <c r="AQ1610" s="13">
        <f t="shared" si="1992"/>
        <v>1.4705906041875202E-3</v>
      </c>
      <c r="AR1610" s="13">
        <f t="shared" si="1993"/>
        <v>3.4787679392395791E-3</v>
      </c>
      <c r="AS1610" s="13">
        <f t="shared" si="1994"/>
        <v>6.1239765818540091E-3</v>
      </c>
      <c r="AT1610" s="13">
        <f t="shared" si="1995"/>
        <v>5.3902832597816346E-3</v>
      </c>
      <c r="AU1610" s="13">
        <f t="shared" si="1996"/>
        <v>3.1629942007263307E-3</v>
      </c>
      <c r="AV1610" s="13">
        <f t="shared" si="1997"/>
        <v>1.3920231783283439E-3</v>
      </c>
      <c r="AW1610" s="13">
        <f t="shared" si="1998"/>
        <v>3.9934920898185657E-5</v>
      </c>
      <c r="AX1610" s="13">
        <f t="shared" si="1999"/>
        <v>1.3431016165095836E-3</v>
      </c>
      <c r="AY1610" s="13">
        <f t="shared" si="2000"/>
        <v>2.2380594263224107E-3</v>
      </c>
      <c r="AZ1610" s="13">
        <f t="shared" si="2001"/>
        <v>1.8646802051983302E-3</v>
      </c>
      <c r="BA1610" s="13">
        <f t="shared" si="2002"/>
        <v>1.035728311996303E-3</v>
      </c>
      <c r="BB1610" s="13">
        <f t="shared" si="2003"/>
        <v>4.3146800720044126E-4</v>
      </c>
      <c r="BC1610" s="13">
        <f t="shared" si="2004"/>
        <v>1.4379418933036506E-4</v>
      </c>
      <c r="BD1610" s="13">
        <f t="shared" si="2005"/>
        <v>9.6613307619475709E-4</v>
      </c>
      <c r="BE1610" s="13">
        <f t="shared" si="2006"/>
        <v>1.700767753673321E-3</v>
      </c>
      <c r="BF1610" s="13">
        <f t="shared" si="2007"/>
        <v>1.4970044102660918E-3</v>
      </c>
      <c r="BG1610" s="13">
        <f t="shared" si="2008"/>
        <v>8.784355181225131E-4</v>
      </c>
      <c r="BH1610" s="13">
        <f t="shared" si="2009"/>
        <v>3.865965361595065E-4</v>
      </c>
      <c r="BI1610" s="13">
        <f t="shared" si="2010"/>
        <v>1.3611187497515021E-4</v>
      </c>
      <c r="BJ1610" s="14">
        <f t="shared" si="2011"/>
        <v>0.40459955029336786</v>
      </c>
      <c r="BK1610" s="14">
        <f t="shared" si="2012"/>
        <v>0.22739602038702308</v>
      </c>
      <c r="BL1610" s="14">
        <f t="shared" si="2013"/>
        <v>0.34119766455345651</v>
      </c>
      <c r="BM1610" s="14">
        <f t="shared" si="2014"/>
        <v>0.6614387634281681</v>
      </c>
      <c r="BN1610" s="14">
        <f t="shared" si="2015"/>
        <v>0.3346133990651044</v>
      </c>
    </row>
    <row r="1611" spans="1:66" x14ac:dyDescent="0.25">
      <c r="A1611" t="s">
        <v>136</v>
      </c>
      <c r="B1611" t="s">
        <v>373</v>
      </c>
      <c r="C1611" t="s">
        <v>125</v>
      </c>
      <c r="D1611" s="11">
        <v>44471</v>
      </c>
      <c r="E1611" s="10">
        <f>VLOOKUP(A1611,home!$A$2:$E$405,3,FALSE)</f>
        <v>1.51980198019802</v>
      </c>
      <c r="F1611" s="10">
        <f>VLOOKUP(B1611,home!$B$2:$E$405,3,FALSE)</f>
        <v>1.08</v>
      </c>
      <c r="G1611" s="10">
        <f>VLOOKUP(C1611,away!$B$2:$E$405,4,FALSE)</f>
        <v>0.88</v>
      </c>
      <c r="H1611" s="10">
        <f>VLOOKUP(A1611,away!$A$2:$E$405,3,FALSE)</f>
        <v>1.34653465346535</v>
      </c>
      <c r="I1611" s="10">
        <f>VLOOKUP(C1611,away!$B$2:$E$405,3,FALSE)</f>
        <v>0.28999999999999998</v>
      </c>
      <c r="J1611" s="10">
        <f>VLOOKUP(B1611,home!$B$2:$E$405,4,FALSE)</f>
        <v>0.74</v>
      </c>
      <c r="K1611" s="12">
        <f t="shared" si="1960"/>
        <v>1.4444198019801984</v>
      </c>
      <c r="L1611" s="12">
        <f t="shared" si="1961"/>
        <v>0.28896633663366406</v>
      </c>
      <c r="M1611" s="13">
        <f t="shared" si="1962"/>
        <v>0.17668511560316347</v>
      </c>
      <c r="N1611" s="13">
        <f t="shared" si="1963"/>
        <v>0.25520747969236984</v>
      </c>
      <c r="O1611" s="13">
        <f t="shared" si="1964"/>
        <v>5.105605059354159E-2</v>
      </c>
      <c r="P1611" s="13">
        <f t="shared" si="1965"/>
        <v>7.3746370488214336E-2</v>
      </c>
      <c r="Q1611" s="13">
        <f t="shared" si="1966"/>
        <v>0.18431336864055922</v>
      </c>
      <c r="R1611" s="13">
        <f t="shared" si="1967"/>
        <v>7.3767399514993613E-3</v>
      </c>
      <c r="S1611" s="13">
        <f t="shared" si="1968"/>
        <v>7.6952254037062707E-3</v>
      </c>
      <c r="T1611" s="13">
        <f t="shared" si="1969"/>
        <v>5.3260358928672459E-2</v>
      </c>
      <c r="U1611" s="13">
        <f t="shared" si="1970"/>
        <v>1.0655109260004125E-2</v>
      </c>
      <c r="V1611" s="13">
        <f t="shared" si="1971"/>
        <v>3.5687779086209729E-4</v>
      </c>
      <c r="W1611" s="13">
        <f t="shared" si="1972"/>
        <v>8.8741959811366608E-2</v>
      </c>
      <c r="X1611" s="13">
        <f t="shared" si="1973"/>
        <v>2.5643439032382455E-2</v>
      </c>
      <c r="Y1611" s="13">
        <f t="shared" si="1974"/>
        <v>3.7050453179381343E-3</v>
      </c>
      <c r="Z1611" s="13">
        <f t="shared" si="1975"/>
        <v>7.1054317336132107E-4</v>
      </c>
      <c r="AA1611" s="13">
        <f t="shared" si="1976"/>
        <v>1.0263226297649412E-3</v>
      </c>
      <c r="AB1611" s="13">
        <f t="shared" si="1977"/>
        <v>7.4122036482643654E-4</v>
      </c>
      <c r="AC1611" s="13">
        <f t="shared" si="1978"/>
        <v>9.3097972960563283E-6</v>
      </c>
      <c r="AD1611" s="13">
        <f t="shared" si="1979"/>
        <v>3.2045161004517216E-2</v>
      </c>
      <c r="AE1611" s="13">
        <f t="shared" si="1980"/>
        <v>9.2599727823112869E-3</v>
      </c>
      <c r="AF1611" s="13">
        <f t="shared" si="1981"/>
        <v>1.3379102061159651E-3</v>
      </c>
      <c r="AG1611" s="13">
        <f t="shared" si="1982"/>
        <v>1.2887033700204029E-4</v>
      </c>
      <c r="AH1611" s="13">
        <f t="shared" si="1983"/>
        <v>5.1330764456569862E-5</v>
      </c>
      <c r="AI1611" s="13">
        <f t="shared" si="1984"/>
        <v>7.4143172631850843E-5</v>
      </c>
      <c r="AJ1611" s="13">
        <f t="shared" si="1985"/>
        <v>5.354693336554084E-5</v>
      </c>
      <c r="AK1611" s="13">
        <f t="shared" si="1986"/>
        <v>2.5781416962833793E-5</v>
      </c>
      <c r="AL1611" s="13">
        <f t="shared" si="1987"/>
        <v>1.5543216715711941E-7</v>
      </c>
      <c r="AM1611" s="13">
        <f t="shared" si="1988"/>
        <v>9.257333022513671E-3</v>
      </c>
      <c r="AN1611" s="13">
        <f t="shared" si="1989"/>
        <v>2.6750576105136208E-3</v>
      </c>
      <c r="AO1611" s="13">
        <f t="shared" si="1990"/>
        <v>3.8650079899706194E-4</v>
      </c>
      <c r="AP1611" s="13">
        <f t="shared" si="1991"/>
        <v>3.7228573330721714E-5</v>
      </c>
      <c r="AQ1611" s="13">
        <f t="shared" si="1992"/>
        <v>2.6894511133690949E-6</v>
      </c>
      <c r="AR1611" s="13">
        <f t="shared" si="1993"/>
        <v>2.9665725923240992E-6</v>
      </c>
      <c r="AS1611" s="13">
        <f t="shared" si="1994"/>
        <v>4.2849761963646588E-6</v>
      </c>
      <c r="AT1611" s="13">
        <f t="shared" si="1995"/>
        <v>3.0946522345214529E-6</v>
      </c>
      <c r="AU1611" s="13">
        <f t="shared" si="1996"/>
        <v>1.4899923225950186E-6</v>
      </c>
      <c r="AV1611" s="13">
        <f t="shared" si="1997"/>
        <v>5.3804360388867802E-7</v>
      </c>
      <c r="AW1611" s="13">
        <f t="shared" si="1998"/>
        <v>1.8021008331095986E-9</v>
      </c>
      <c r="AX1611" s="13">
        <f t="shared" si="1999"/>
        <v>2.2285791885406545E-3</v>
      </c>
      <c r="AY1611" s="13">
        <f t="shared" si="2000"/>
        <v>6.4398436401061669E-4</v>
      </c>
      <c r="AZ1611" s="13">
        <f t="shared" si="2001"/>
        <v>9.3044901258753959E-5</v>
      </c>
      <c r="BA1611" s="13">
        <f t="shared" si="2002"/>
        <v>8.9622814197277108E-6</v>
      </c>
      <c r="BB1611" s="13">
        <f t="shared" si="2003"/>
        <v>6.4744940743466757E-7</v>
      </c>
      <c r="BC1611" s="13">
        <f t="shared" si="2004"/>
        <v>3.7418216684406526E-8</v>
      </c>
      <c r="BD1611" s="13">
        <f t="shared" si="2005"/>
        <v>1.4287326906028774E-7</v>
      </c>
      <c r="BE1611" s="13">
        <f t="shared" si="2006"/>
        <v>2.0636897900432441E-7</v>
      </c>
      <c r="BF1611" s="13">
        <f t="shared" si="2007"/>
        <v>1.4904171989414103E-7</v>
      </c>
      <c r="BG1611" s="13">
        <f t="shared" si="2008"/>
        <v>7.1759603845427785E-8</v>
      </c>
      <c r="BH1611" s="13">
        <f t="shared" si="2009"/>
        <v>2.5912748194147569E-8</v>
      </c>
      <c r="BI1611" s="13">
        <f t="shared" si="2010"/>
        <v>7.4857773230706795E-9</v>
      </c>
      <c r="BJ1611" s="14">
        <f t="shared" si="2011"/>
        <v>0.66897763081255757</v>
      </c>
      <c r="BK1611" s="14">
        <f t="shared" si="2012"/>
        <v>0.25913703887941997</v>
      </c>
      <c r="BL1611" s="14">
        <f t="shared" si="2013"/>
        <v>7.1073222766100258E-2</v>
      </c>
      <c r="BM1611" s="14">
        <f t="shared" si="2014"/>
        <v>0.25086932810018159</v>
      </c>
      <c r="BN1611" s="14">
        <f t="shared" si="2015"/>
        <v>0.74838512496934784</v>
      </c>
    </row>
    <row r="1612" spans="1:66" x14ac:dyDescent="0.25">
      <c r="A1612" t="s">
        <v>136</v>
      </c>
      <c r="B1612" t="s">
        <v>381</v>
      </c>
      <c r="C1612" t="s">
        <v>386</v>
      </c>
      <c r="D1612" s="11">
        <v>44471</v>
      </c>
      <c r="E1612" s="10">
        <f>VLOOKUP(A1612,home!$A$2:$E$405,3,FALSE)</f>
        <v>1.51980198019802</v>
      </c>
      <c r="F1612" s="10">
        <f>VLOOKUP(B1612,home!$B$2:$E$405,3,FALSE)</f>
        <v>1.1499999999999999</v>
      </c>
      <c r="G1612" s="10">
        <f>VLOOKUP(C1612,away!$B$2:$E$405,4,FALSE)</f>
        <v>1.32</v>
      </c>
      <c r="H1612" s="10">
        <f>VLOOKUP(A1612,away!$A$2:$E$405,3,FALSE)</f>
        <v>1.34653465346535</v>
      </c>
      <c r="I1612" s="10">
        <f>VLOOKUP(C1612,away!$B$2:$E$405,3,FALSE)</f>
        <v>0.8</v>
      </c>
      <c r="J1612" s="10">
        <f>VLOOKUP(B1612,home!$B$2:$E$405,4,FALSE)</f>
        <v>1.3</v>
      </c>
      <c r="K1612" s="12">
        <f t="shared" si="1960"/>
        <v>2.3070594059405942</v>
      </c>
      <c r="L1612" s="12">
        <f t="shared" si="1961"/>
        <v>1.4003960396039641</v>
      </c>
      <c r="M1612" s="13">
        <f t="shared" si="1962"/>
        <v>2.4539886972819412E-2</v>
      </c>
      <c r="N1612" s="13">
        <f t="shared" si="1963"/>
        <v>5.6614977061362079E-2</v>
      </c>
      <c r="O1612" s="13">
        <f t="shared" si="1964"/>
        <v>3.4365560529065219E-2</v>
      </c>
      <c r="P1612" s="13">
        <f t="shared" si="1965"/>
        <v>7.9283389659000725E-2</v>
      </c>
      <c r="Q1612" s="13">
        <f t="shared" si="1966"/>
        <v>6.5307057673263197E-2</v>
      </c>
      <c r="R1612" s="13">
        <f t="shared" si="1967"/>
        <v>2.4062697431836623E-2</v>
      </c>
      <c r="S1612" s="13">
        <f t="shared" si="1968"/>
        <v>6.4037131495177771E-2</v>
      </c>
      <c r="T1612" s="13">
        <f t="shared" si="1969"/>
        <v>9.1455744923825452E-2</v>
      </c>
      <c r="U1612" s="13">
        <f t="shared" si="1970"/>
        <v>5.5514072442421264E-2</v>
      </c>
      <c r="V1612" s="13">
        <f t="shared" si="1971"/>
        <v>2.2987884783478622E-2</v>
      </c>
      <c r="W1612" s="13">
        <f t="shared" si="1972"/>
        <v>5.0222420559802236E-2</v>
      </c>
      <c r="X1612" s="13">
        <f t="shared" si="1973"/>
        <v>7.0331278851271745E-2</v>
      </c>
      <c r="Y1612" s="13">
        <f t="shared" si="1974"/>
        <v>4.9245822181801506E-2</v>
      </c>
      <c r="Z1612" s="13">
        <f t="shared" si="1975"/>
        <v>1.1232435395244161E-2</v>
      </c>
      <c r="AA1612" s="13">
        <f t="shared" si="1976"/>
        <v>2.5913895730218097E-2</v>
      </c>
      <c r="AB1612" s="13">
        <f t="shared" si="1977"/>
        <v>2.9892448444481738E-2</v>
      </c>
      <c r="AC1612" s="13">
        <f t="shared" si="1978"/>
        <v>4.6418241166499424E-3</v>
      </c>
      <c r="AD1612" s="13">
        <f t="shared" si="1979"/>
        <v>2.8966526935399018E-2</v>
      </c>
      <c r="AE1612" s="13">
        <f t="shared" si="1980"/>
        <v>4.0564609601414336E-2</v>
      </c>
      <c r="AF1612" s="13">
        <f t="shared" si="1981"/>
        <v>2.8403259316950792E-2</v>
      </c>
      <c r="AG1612" s="13">
        <f t="shared" si="1982"/>
        <v>1.3258603953100761E-2</v>
      </c>
      <c r="AH1612" s="13">
        <f t="shared" si="1983"/>
        <v>3.9324645106518282E-3</v>
      </c>
      <c r="AI1612" s="13">
        <f t="shared" si="1984"/>
        <v>9.0724292378268762E-3</v>
      </c>
      <c r="AJ1612" s="13">
        <f t="shared" si="1985"/>
        <v>1.0465316603929476E-2</v>
      </c>
      <c r="AK1612" s="13">
        <f t="shared" si="1986"/>
        <v>8.0480357024139242E-3</v>
      </c>
      <c r="AL1612" s="13">
        <f t="shared" si="1987"/>
        <v>5.9987163034047478E-4</v>
      </c>
      <c r="AM1612" s="13">
        <f t="shared" si="1988"/>
        <v>1.3365499684748766E-2</v>
      </c>
      <c r="AN1612" s="13">
        <f t="shared" si="1989"/>
        <v>1.8716992825850202E-2</v>
      </c>
      <c r="AO1612" s="13">
        <f t="shared" si="1990"/>
        <v>1.3105601313308218E-2</v>
      </c>
      <c r="AP1612" s="13">
        <f t="shared" si="1991"/>
        <v>6.1176773919284456E-3</v>
      </c>
      <c r="AQ1612" s="13">
        <f t="shared" si="1992"/>
        <v>2.1417927978078259E-3</v>
      </c>
      <c r="AR1612" s="13">
        <f t="shared" si="1993"/>
        <v>1.1014015453199922E-3</v>
      </c>
      <c r="AS1612" s="13">
        <f t="shared" si="1994"/>
        <v>2.5409987948479935E-3</v>
      </c>
      <c r="AT1612" s="13">
        <f t="shared" si="1995"/>
        <v>2.9311175850688896E-3</v>
      </c>
      <c r="AU1612" s="13">
        <f t="shared" si="1996"/>
        <v>2.2540874648503536E-3</v>
      </c>
      <c r="AV1612" s="13">
        <f t="shared" si="1997"/>
        <v>1.3000784218989497E-3</v>
      </c>
      <c r="AW1612" s="13">
        <f t="shared" si="1998"/>
        <v>5.3835093800940812E-5</v>
      </c>
      <c r="AX1612" s="13">
        <f t="shared" si="1999"/>
        <v>5.1391669604659478E-3</v>
      </c>
      <c r="AY1612" s="13">
        <f t="shared" si="2000"/>
        <v>7.1968690583000547E-3</v>
      </c>
      <c r="AZ1612" s="13">
        <f t="shared" si="2001"/>
        <v>5.0392334633958544E-3</v>
      </c>
      <c r="BA1612" s="13">
        <f t="shared" si="2002"/>
        <v>2.3523075282597737E-3</v>
      </c>
      <c r="BB1612" s="13">
        <f t="shared" si="2003"/>
        <v>8.2354053662639446E-4</v>
      </c>
      <c r="BC1612" s="13">
        <f t="shared" si="2004"/>
        <v>2.3065658118898524E-4</v>
      </c>
      <c r="BD1612" s="13">
        <f t="shared" si="2005"/>
        <v>2.5706639367996696E-4</v>
      </c>
      <c r="BE1612" s="13">
        <f t="shared" si="2006"/>
        <v>5.9306744149059546E-4</v>
      </c>
      <c r="BF1612" s="13">
        <f t="shared" si="2007"/>
        <v>6.8412090962400077E-4</v>
      </c>
      <c r="BG1612" s="13">
        <f t="shared" si="2008"/>
        <v>5.2610252644956208E-4</v>
      </c>
      <c r="BH1612" s="13">
        <f t="shared" si="2009"/>
        <v>3.0343744553364322E-4</v>
      </c>
      <c r="BI1612" s="13">
        <f t="shared" si="2010"/>
        <v>1.4000964256659555E-4</v>
      </c>
      <c r="BJ1612" s="14">
        <f t="shared" si="2011"/>
        <v>0.5685996392000715</v>
      </c>
      <c r="BK1612" s="14">
        <f t="shared" si="2012"/>
        <v>0.20328685771576702</v>
      </c>
      <c r="BL1612" s="14">
        <f t="shared" si="2013"/>
        <v>0.21389840880417554</v>
      </c>
      <c r="BM1612" s="14">
        <f t="shared" si="2014"/>
        <v>0.70570073782341203</v>
      </c>
      <c r="BN1612" s="14">
        <f t="shared" si="2015"/>
        <v>0.28417356932734728</v>
      </c>
    </row>
    <row r="1613" spans="1:66" x14ac:dyDescent="0.25">
      <c r="A1613" t="s">
        <v>136</v>
      </c>
      <c r="B1613" t="s">
        <v>387</v>
      </c>
      <c r="C1613" t="s">
        <v>377</v>
      </c>
      <c r="D1613" s="11">
        <v>44471</v>
      </c>
      <c r="E1613" s="10">
        <f>VLOOKUP(A1613,home!$A$2:$E$405,3,FALSE)</f>
        <v>1.51980198019802</v>
      </c>
      <c r="F1613" s="10">
        <f>VLOOKUP(B1613,home!$B$2:$E$405,3,FALSE)</f>
        <v>0.79</v>
      </c>
      <c r="G1613" s="10">
        <f>VLOOKUP(C1613,away!$B$2:$E$405,4,FALSE)</f>
        <v>0.73</v>
      </c>
      <c r="H1613" s="10">
        <f>VLOOKUP(A1613,away!$A$2:$E$405,3,FALSE)</f>
        <v>1.34653465346535</v>
      </c>
      <c r="I1613" s="10">
        <f>VLOOKUP(C1613,away!$B$2:$E$405,3,FALSE)</f>
        <v>1.24</v>
      </c>
      <c r="J1613" s="10">
        <f>VLOOKUP(B1613,home!$B$2:$E$405,4,FALSE)</f>
        <v>1.26</v>
      </c>
      <c r="K1613" s="12">
        <f t="shared" si="1960"/>
        <v>0.87646980198019819</v>
      </c>
      <c r="L1613" s="12">
        <f t="shared" si="1961"/>
        <v>2.1038257425742626</v>
      </c>
      <c r="M1613" s="13">
        <f t="shared" si="1962"/>
        <v>5.0777824537515837E-2</v>
      </c>
      <c r="N1613" s="13">
        <f t="shared" si="1963"/>
        <v>4.4505229817381753E-2</v>
      </c>
      <c r="O1613" s="13">
        <f t="shared" si="1964"/>
        <v>0.10682769441394485</v>
      </c>
      <c r="P1613" s="13">
        <f t="shared" si="1965"/>
        <v>9.3631248168991363E-2</v>
      </c>
      <c r="Q1613" s="13">
        <f t="shared" si="1966"/>
        <v>1.95037449825619E-2</v>
      </c>
      <c r="R1613" s="13">
        <f t="shared" si="1967"/>
        <v>0.11237342676395699</v>
      </c>
      <c r="S1613" s="13">
        <f t="shared" si="1968"/>
        <v>4.3162594663769663E-2</v>
      </c>
      <c r="T1613" s="13">
        <f t="shared" si="1969"/>
        <v>4.1032480770917326E-2</v>
      </c>
      <c r="U1613" s="13">
        <f t="shared" si="1970"/>
        <v>9.8491915103641678E-2</v>
      </c>
      <c r="V1613" s="13">
        <f t="shared" si="1971"/>
        <v>8.8432470262795829E-3</v>
      </c>
      <c r="W1613" s="13">
        <f t="shared" si="1972"/>
        <v>5.6981478342461042E-3</v>
      </c>
      <c r="X1613" s="13">
        <f t="shared" si="1973"/>
        <v>1.1987910098680733E-2</v>
      </c>
      <c r="Y1613" s="13">
        <f t="shared" si="1974"/>
        <v>1.2610236932635252E-2</v>
      </c>
      <c r="Z1613" s="13">
        <f t="shared" si="1975"/>
        <v>7.8804702669098767E-2</v>
      </c>
      <c r="AA1613" s="13">
        <f t="shared" si="1976"/>
        <v>6.9069942143493393E-2</v>
      </c>
      <c r="AB1613" s="13">
        <f t="shared" si="1977"/>
        <v>3.0268859256645703E-2</v>
      </c>
      <c r="AC1613" s="13">
        <f t="shared" si="1978"/>
        <v>1.0191509094751711E-3</v>
      </c>
      <c r="AD1613" s="13">
        <f t="shared" si="1979"/>
        <v>1.2485636259838943E-3</v>
      </c>
      <c r="AE1613" s="13">
        <f t="shared" si="1980"/>
        <v>2.62676029758678E-3</v>
      </c>
      <c r="AF1613" s="13">
        <f t="shared" si="1981"/>
        <v>2.7631229668175499E-3</v>
      </c>
      <c r="AG1613" s="13">
        <f t="shared" si="1982"/>
        <v>1.9377097424963104E-3</v>
      </c>
      <c r="AH1613" s="13">
        <f t="shared" si="1983"/>
        <v>4.1447840527790186E-2</v>
      </c>
      <c r="AI1613" s="13">
        <f t="shared" si="1984"/>
        <v>3.6327780579899098E-2</v>
      </c>
      <c r="AJ1613" s="13">
        <f t="shared" si="1985"/>
        <v>1.5920101325622125E-2</v>
      </c>
      <c r="AK1613" s="13">
        <f t="shared" si="1986"/>
        <v>4.6511626854575721E-3</v>
      </c>
      <c r="AL1613" s="13">
        <f t="shared" si="1987"/>
        <v>7.5170114195200551E-5</v>
      </c>
      <c r="AM1613" s="13">
        <f t="shared" si="1988"/>
        <v>2.1886566280515652E-4</v>
      </c>
      <c r="AN1613" s="13">
        <f t="shared" si="1989"/>
        <v>4.6045521557506645E-4</v>
      </c>
      <c r="AO1613" s="13">
        <f t="shared" si="1990"/>
        <v>4.8435876791470329E-4</v>
      </c>
      <c r="AP1613" s="13">
        <f t="shared" si="1991"/>
        <v>3.3966881486016849E-4</v>
      </c>
      <c r="AQ1613" s="13">
        <f t="shared" si="1992"/>
        <v>1.7865099916312849E-4</v>
      </c>
      <c r="AR1613" s="13">
        <f t="shared" si="1993"/>
        <v>1.7439806775295563E-2</v>
      </c>
      <c r="AS1613" s="13">
        <f t="shared" si="1994"/>
        <v>1.5285463990916218E-2</v>
      </c>
      <c r="AT1613" s="13">
        <f t="shared" si="1995"/>
        <v>6.6986237986468942E-3</v>
      </c>
      <c r="AU1613" s="13">
        <f t="shared" si="1996"/>
        <v>1.9570471581132954E-3</v>
      </c>
      <c r="AV1613" s="13">
        <f t="shared" si="1997"/>
        <v>4.2882318378436744E-4</v>
      </c>
      <c r="AW1613" s="13">
        <f t="shared" si="1998"/>
        <v>3.8502544506423525E-6</v>
      </c>
      <c r="AX1613" s="13">
        <f t="shared" si="1999"/>
        <v>3.1971524023183376E-5</v>
      </c>
      <c r="AY1613" s="13">
        <f t="shared" si="2000"/>
        <v>6.7262515269304635E-5</v>
      </c>
      <c r="AZ1613" s="13">
        <f t="shared" si="2001"/>
        <v>7.0754305566928769E-5</v>
      </c>
      <c r="BA1613" s="13">
        <f t="shared" si="2002"/>
        <v>4.9618243149890059E-5</v>
      </c>
      <c r="BB1613" s="13">
        <f t="shared" si="2003"/>
        <v>2.6097034310011952E-5</v>
      </c>
      <c r="BC1613" s="13">
        <f t="shared" si="2004"/>
        <v>1.0980722517249382E-5</v>
      </c>
      <c r="BD1613" s="13">
        <f t="shared" si="2005"/>
        <v>6.1150524065646424E-3</v>
      </c>
      <c r="BE1613" s="13">
        <f t="shared" si="2006"/>
        <v>5.3596587718802461E-3</v>
      </c>
      <c r="BF1613" s="13">
        <f t="shared" si="2007"/>
        <v>2.3487895312356562E-3</v>
      </c>
      <c r="BG1613" s="13">
        <f t="shared" si="2008"/>
        <v>6.8621436511175928E-4</v>
      </c>
      <c r="BH1613" s="13">
        <f t="shared" si="2009"/>
        <v>1.5036154217636777E-4</v>
      </c>
      <c r="BI1613" s="13">
        <f t="shared" si="2010"/>
        <v>2.6357470219351664E-5</v>
      </c>
      <c r="BJ1613" s="14">
        <f t="shared" si="2011"/>
        <v>0.14585259087446237</v>
      </c>
      <c r="BK1613" s="14">
        <f t="shared" si="2012"/>
        <v>0.19757649793549611</v>
      </c>
      <c r="BL1613" s="14">
        <f t="shared" si="2013"/>
        <v>0.57187492179439603</v>
      </c>
      <c r="BM1613" s="14">
        <f t="shared" si="2014"/>
        <v>0.56642613232828198</v>
      </c>
      <c r="BN1613" s="14">
        <f t="shared" si="2015"/>
        <v>0.42761916868435274</v>
      </c>
    </row>
    <row r="1614" spans="1:66" x14ac:dyDescent="0.25">
      <c r="A1614" t="s">
        <v>19</v>
      </c>
      <c r="B1614" t="s">
        <v>20</v>
      </c>
      <c r="C1614" t="s">
        <v>249</v>
      </c>
      <c r="D1614" s="11">
        <v>44471</v>
      </c>
      <c r="E1614" s="10">
        <f>VLOOKUP(A1614,home!$A$2:$E$405,3,FALSE)</f>
        <v>1.5857988165680501</v>
      </c>
      <c r="F1614" s="10">
        <f>VLOOKUP(B1614,home!$B$2:$E$405,3,FALSE)</f>
        <v>1.05</v>
      </c>
      <c r="G1614" s="10">
        <f>VLOOKUP(C1614,away!$B$2:$E$405,4,FALSE)</f>
        <v>0.95</v>
      </c>
      <c r="H1614" s="10">
        <f>VLOOKUP(A1614,away!$A$2:$E$405,3,FALSE)</f>
        <v>1.24852071005917</v>
      </c>
      <c r="I1614" s="10">
        <f>VLOOKUP(C1614,away!$B$2:$E$405,3,FALSE)</f>
        <v>0.87</v>
      </c>
      <c r="J1614" s="10">
        <f>VLOOKUP(B1614,home!$B$2:$E$405,4,FALSE)</f>
        <v>0.8</v>
      </c>
      <c r="K1614" s="12">
        <f t="shared" si="1960"/>
        <v>1.58183431952663</v>
      </c>
      <c r="L1614" s="12">
        <f t="shared" si="1961"/>
        <v>0.86897041420118237</v>
      </c>
      <c r="M1614" s="13">
        <f t="shared" si="1962"/>
        <v>8.622417107403367E-2</v>
      </c>
      <c r="N1614" s="13">
        <f t="shared" si="1963"/>
        <v>0.13639235297764177</v>
      </c>
      <c r="O1614" s="13">
        <f t="shared" si="1964"/>
        <v>7.4926253652356639E-2</v>
      </c>
      <c r="P1614" s="13">
        <f t="shared" si="1965"/>
        <v>0.11852091946085525</v>
      </c>
      <c r="Q1614" s="13">
        <f t="shared" si="1966"/>
        <v>0.10787505243051196</v>
      </c>
      <c r="R1614" s="13">
        <f t="shared" si="1967"/>
        <v>3.2554348835415602E-2</v>
      </c>
      <c r="S1614" s="13">
        <f t="shared" si="1968"/>
        <v>4.0728742807470263E-2</v>
      </c>
      <c r="T1614" s="13">
        <f t="shared" si="1969"/>
        <v>9.3740228992516245E-2</v>
      </c>
      <c r="U1614" s="13">
        <f t="shared" si="1970"/>
        <v>5.1495586237702173E-2</v>
      </c>
      <c r="V1614" s="13">
        <f t="shared" si="1971"/>
        <v>6.22048832569149E-3</v>
      </c>
      <c r="W1614" s="13">
        <f t="shared" si="1972"/>
        <v>5.6880153385106144E-2</v>
      </c>
      <c r="X1614" s="13">
        <f t="shared" si="1973"/>
        <v>4.9427170446882468E-2</v>
      </c>
      <c r="Y1614" s="13">
        <f t="shared" si="1974"/>
        <v>2.1475374388009949E-2</v>
      </c>
      <c r="Z1614" s="13">
        <f t="shared" si="1975"/>
        <v>9.4295886638536257E-3</v>
      </c>
      <c r="AA1614" s="13">
        <f t="shared" si="1976"/>
        <v>1.4916046967502924E-2</v>
      </c>
      <c r="AB1614" s="13">
        <f t="shared" si="1977"/>
        <v>1.1797357502433622E-2</v>
      </c>
      <c r="AC1614" s="13">
        <f t="shared" si="1978"/>
        <v>5.3440496054714772E-4</v>
      </c>
      <c r="AD1614" s="13">
        <f t="shared" si="1979"/>
        <v>2.2493744681124937E-2</v>
      </c>
      <c r="AE1614" s="13">
        <f t="shared" si="1980"/>
        <v>1.954639863249278E-2</v>
      </c>
      <c r="AF1614" s="13">
        <f t="shared" si="1981"/>
        <v>8.4926210579093376E-3</v>
      </c>
      <c r="AG1614" s="13">
        <f t="shared" si="1982"/>
        <v>2.4599454794483871E-3</v>
      </c>
      <c r="AH1614" s="13">
        <f t="shared" si="1983"/>
        <v>2.0485083917439143E-3</v>
      </c>
      <c r="AI1614" s="13">
        <f t="shared" si="1984"/>
        <v>3.2404008778988257E-3</v>
      </c>
      <c r="AJ1614" s="13">
        <f t="shared" si="1985"/>
        <v>2.5628886588422921E-3</v>
      </c>
      <c r="AK1614" s="13">
        <f t="shared" si="1986"/>
        <v>1.3513550792274382E-3</v>
      </c>
      <c r="AL1614" s="13">
        <f t="shared" si="1987"/>
        <v>2.9383021720954191E-5</v>
      </c>
      <c r="AM1614" s="13">
        <f t="shared" si="1988"/>
        <v>7.1162754622546035E-3</v>
      </c>
      <c r="AN1614" s="13">
        <f t="shared" si="1989"/>
        <v>6.1838328360050935E-3</v>
      </c>
      <c r="AO1614" s="13">
        <f t="shared" si="1990"/>
        <v>2.6867838904271091E-3</v>
      </c>
      <c r="AP1614" s="13">
        <f t="shared" si="1991"/>
        <v>7.7824523671116976E-4</v>
      </c>
      <c r="AQ1614" s="13">
        <f t="shared" si="1992"/>
        <v>1.6906802142375058E-4</v>
      </c>
      <c r="AR1614" s="13">
        <f t="shared" si="1993"/>
        <v>3.5601863713366152E-4</v>
      </c>
      <c r="AS1614" s="13">
        <f t="shared" si="1994"/>
        <v>5.6316249860912369E-4</v>
      </c>
      <c r="AT1614" s="13">
        <f t="shared" si="1995"/>
        <v>4.4541488388514003E-4</v>
      </c>
      <c r="AU1614" s="13">
        <f t="shared" si="1996"/>
        <v>2.3485751658582779E-4</v>
      </c>
      <c r="AV1614" s="13">
        <f t="shared" si="1997"/>
        <v>9.287641998356432E-5</v>
      </c>
      <c r="AW1614" s="13">
        <f t="shared" si="1998"/>
        <v>1.1219149609695961E-6</v>
      </c>
      <c r="AX1614" s="13">
        <f t="shared" si="1999"/>
        <v>1.8761281255665939E-3</v>
      </c>
      <c r="AY1614" s="13">
        <f t="shared" si="2000"/>
        <v>1.6302998343680909E-3</v>
      </c>
      <c r="AZ1614" s="13">
        <f t="shared" si="2001"/>
        <v>7.083411611714794E-4</v>
      </c>
      <c r="BA1614" s="13">
        <f t="shared" si="2002"/>
        <v>2.0517583740630902E-4</v>
      </c>
      <c r="BB1614" s="13">
        <f t="shared" si="2003"/>
        <v>4.4572933103758688E-5</v>
      </c>
      <c r="BC1614" s="13">
        <f t="shared" si="2004"/>
        <v>7.7465120282669588E-6</v>
      </c>
      <c r="BD1614" s="13">
        <f t="shared" si="2005"/>
        <v>5.1561610428896358E-5</v>
      </c>
      <c r="BE1614" s="13">
        <f t="shared" si="2006"/>
        <v>8.1561924946490466E-5</v>
      </c>
      <c r="BF1614" s="13">
        <f t="shared" si="2007"/>
        <v>6.4508726023506912E-5</v>
      </c>
      <c r="BG1614" s="13">
        <f t="shared" si="2008"/>
        <v>3.4014038910974625E-5</v>
      </c>
      <c r="BH1614" s="13">
        <f t="shared" si="2009"/>
        <v>1.345114352377347E-5</v>
      </c>
      <c r="BI1614" s="13">
        <f t="shared" si="2010"/>
        <v>4.255496092556648E-6</v>
      </c>
      <c r="BJ1614" s="14">
        <f t="shared" si="2011"/>
        <v>0.54018951232211032</v>
      </c>
      <c r="BK1614" s="14">
        <f t="shared" si="2012"/>
        <v>0.25388840948468683</v>
      </c>
      <c r="BL1614" s="14">
        <f t="shared" si="2013"/>
        <v>0.196834429099247</v>
      </c>
      <c r="BM1614" s="14">
        <f t="shared" si="2014"/>
        <v>0.4422196632196756</v>
      </c>
      <c r="BN1614" s="14">
        <f t="shared" si="2015"/>
        <v>0.55649309843081485</v>
      </c>
    </row>
    <row r="1615" spans="1:66" x14ac:dyDescent="0.25">
      <c r="A1615" t="s">
        <v>19</v>
      </c>
      <c r="B1615" t="s">
        <v>247</v>
      </c>
      <c r="C1615" t="s">
        <v>243</v>
      </c>
      <c r="D1615" s="11">
        <v>44471</v>
      </c>
      <c r="E1615" s="10">
        <f>VLOOKUP(A1615,home!$A$2:$E$405,3,FALSE)</f>
        <v>1.5857988165680501</v>
      </c>
      <c r="F1615" s="10">
        <f>VLOOKUP(B1615,home!$B$2:$E$405,3,FALSE)</f>
        <v>0.84</v>
      </c>
      <c r="G1615" s="10">
        <f>VLOOKUP(C1615,away!$B$2:$E$405,4,FALSE)</f>
        <v>0.98</v>
      </c>
      <c r="H1615" s="10">
        <f>VLOOKUP(A1615,away!$A$2:$E$405,3,FALSE)</f>
        <v>1.24852071005917</v>
      </c>
      <c r="I1615" s="10">
        <f>VLOOKUP(C1615,away!$B$2:$E$405,3,FALSE)</f>
        <v>0.84</v>
      </c>
      <c r="J1615" s="10">
        <f>VLOOKUP(B1615,home!$B$2:$E$405,4,FALSE)</f>
        <v>0.98</v>
      </c>
      <c r="K1615" s="12">
        <f t="shared" si="1960"/>
        <v>1.3054295857988187</v>
      </c>
      <c r="L1615" s="12">
        <f t="shared" si="1961"/>
        <v>1.0277822485207087</v>
      </c>
      <c r="M1615" s="13">
        <f t="shared" si="1962"/>
        <v>9.6983750578646985E-2</v>
      </c>
      <c r="N1615" s="13">
        <f t="shared" si="1963"/>
        <v>0.12660545734709908</v>
      </c>
      <c r="O1615" s="13">
        <f t="shared" si="1964"/>
        <v>9.9678177239693369E-2</v>
      </c>
      <c r="P1615" s="13">
        <f t="shared" si="1965"/>
        <v>0.13012284162719415</v>
      </c>
      <c r="Q1615" s="13">
        <f t="shared" si="1966"/>
        <v>8.2637254872246796E-2</v>
      </c>
      <c r="R1615" s="13">
        <f t="shared" si="1967"/>
        <v>5.1223730565928889E-2</v>
      </c>
      <c r="S1615" s="13">
        <f t="shared" si="1968"/>
        <v>4.3646368108349341E-2</v>
      </c>
      <c r="T1615" s="13">
        <f t="shared" si="1969"/>
        <v>8.4933103624176692E-2</v>
      </c>
      <c r="U1615" s="13">
        <f t="shared" si="1970"/>
        <v>6.6868973375750831E-2</v>
      </c>
      <c r="V1615" s="13">
        <f t="shared" si="1971"/>
        <v>6.5066907383731437E-3</v>
      </c>
      <c r="W1615" s="13">
        <f t="shared" si="1972"/>
        <v>3.5959039133142856E-2</v>
      </c>
      <c r="X1615" s="13">
        <f t="shared" si="1973"/>
        <v>3.6958062094905715E-2</v>
      </c>
      <c r="Y1615" s="13">
        <f t="shared" si="1974"/>
        <v>1.8992420080435085E-2</v>
      </c>
      <c r="Z1615" s="13">
        <f t="shared" si="1975"/>
        <v>1.7548946992889784E-2</v>
      </c>
      <c r="AA1615" s="13">
        <f t="shared" si="1976"/>
        <v>2.290891460413353E-2</v>
      </c>
      <c r="AB1615" s="13">
        <f t="shared" si="1977"/>
        <v>1.4952987451387277E-2</v>
      </c>
      <c r="AC1615" s="13">
        <f t="shared" si="1978"/>
        <v>5.4562560958334875E-4</v>
      </c>
      <c r="AD1615" s="13">
        <f t="shared" si="1979"/>
        <v>1.1735498390325545E-2</v>
      </c>
      <c r="AE1615" s="13">
        <f t="shared" si="1980"/>
        <v>1.2061536923119945E-2</v>
      </c>
      <c r="AF1615" s="13">
        <f t="shared" si="1981"/>
        <v>6.1983167697298837E-3</v>
      </c>
      <c r="AG1615" s="13">
        <f t="shared" si="1982"/>
        <v>2.1235066488788654E-3</v>
      </c>
      <c r="AH1615" s="13">
        <f t="shared" si="1983"/>
        <v>4.5091240498807469E-3</v>
      </c>
      <c r="AI1615" s="13">
        <f t="shared" si="1984"/>
        <v>5.886343940751315E-3</v>
      </c>
      <c r="AJ1615" s="13">
        <f t="shared" si="1985"/>
        <v>3.8421037662221889E-3</v>
      </c>
      <c r="AK1615" s="13">
        <f t="shared" si="1986"/>
        <v>1.6718653093785048E-3</v>
      </c>
      <c r="AL1615" s="13">
        <f t="shared" si="1987"/>
        <v>2.9282577487444442E-5</v>
      </c>
      <c r="AM1615" s="13">
        <f t="shared" si="1988"/>
        <v>3.0639733605650758E-3</v>
      </c>
      <c r="AN1615" s="13">
        <f t="shared" si="1989"/>
        <v>3.1490974299291253E-3</v>
      </c>
      <c r="AO1615" s="13">
        <f t="shared" si="1990"/>
        <v>1.6182932186716709E-3</v>
      </c>
      <c r="AP1615" s="13">
        <f t="shared" si="1991"/>
        <v>5.544176810173949E-4</v>
      </c>
      <c r="AQ1615" s="13">
        <f t="shared" si="1992"/>
        <v>1.4245516270392378E-4</v>
      </c>
      <c r="AR1615" s="13">
        <f t="shared" si="1993"/>
        <v>9.2687953096904784E-4</v>
      </c>
      <c r="AS1615" s="13">
        <f t="shared" si="1994"/>
        <v>1.2099759621983274E-3</v>
      </c>
      <c r="AT1615" s="13">
        <f t="shared" si="1995"/>
        <v>7.8976920957954508E-4</v>
      </c>
      <c r="AU1615" s="13">
        <f t="shared" si="1996"/>
        <v>3.4366269737936205E-4</v>
      </c>
      <c r="AV1615" s="13">
        <f t="shared" si="1997"/>
        <v>1.1215686317361132E-4</v>
      </c>
      <c r="AW1615" s="13">
        <f t="shared" si="1998"/>
        <v>1.0913432433843252E-6</v>
      </c>
      <c r="AX1615" s="13">
        <f t="shared" si="1999"/>
        <v>6.6663357916351351E-4</v>
      </c>
      <c r="AY1615" s="13">
        <f t="shared" si="2000"/>
        <v>6.8515415893208363E-4</v>
      </c>
      <c r="AZ1615" s="13">
        <f t="shared" si="2001"/>
        <v>3.5209464102526597E-4</v>
      </c>
      <c r="BA1615" s="13">
        <f t="shared" si="2002"/>
        <v>1.2062554061501321E-4</v>
      </c>
      <c r="BB1615" s="13">
        <f t="shared" si="2003"/>
        <v>3.0994197340581086E-5</v>
      </c>
      <c r="BC1615" s="13">
        <f t="shared" si="2004"/>
        <v>6.3710571667594003E-6</v>
      </c>
      <c r="BD1615" s="13">
        <f t="shared" si="2005"/>
        <v>1.5877172140786461E-4</v>
      </c>
      <c r="BE1615" s="13">
        <f t="shared" si="2006"/>
        <v>2.072653025140341E-4</v>
      </c>
      <c r="BF1615" s="13">
        <f t="shared" si="2007"/>
        <v>1.3528512900568124E-4</v>
      </c>
      <c r="BG1615" s="13">
        <f t="shared" si="2008"/>
        <v>5.8868403307542086E-5</v>
      </c>
      <c r="BH1615" s="13">
        <f t="shared" si="2009"/>
        <v>1.9212138836600614E-5</v>
      </c>
      <c r="BI1615" s="13">
        <f t="shared" si="2010"/>
        <v>5.0160188887545876E-6</v>
      </c>
      <c r="BJ1615" s="14">
        <f t="shared" si="2011"/>
        <v>0.42859430591119102</v>
      </c>
      <c r="BK1615" s="14">
        <f t="shared" si="2012"/>
        <v>0.27851971339856646</v>
      </c>
      <c r="BL1615" s="14">
        <f t="shared" si="2013"/>
        <v>0.27550908328038709</v>
      </c>
      <c r="BM1615" s="14">
        <f t="shared" si="2014"/>
        <v>0.4122367745365364</v>
      </c>
      <c r="BN1615" s="14">
        <f t="shared" si="2015"/>
        <v>0.58725121223080923</v>
      </c>
    </row>
    <row r="1616" spans="1:66" x14ac:dyDescent="0.25">
      <c r="A1616" t="s">
        <v>143</v>
      </c>
      <c r="B1616" t="s">
        <v>155</v>
      </c>
      <c r="C1616" t="s">
        <v>451</v>
      </c>
      <c r="D1616" s="11">
        <v>44471</v>
      </c>
      <c r="E1616" s="10">
        <f>VLOOKUP(A1616,home!$A$2:$E$405,3,FALSE)</f>
        <v>1.20588235294118</v>
      </c>
      <c r="F1616" s="10">
        <f>VLOOKUP(B1616,home!$B$2:$E$405,3,FALSE)</f>
        <v>0.55000000000000004</v>
      </c>
      <c r="G1616" s="10">
        <f>VLOOKUP(C1616,away!$B$2:$E$405,4,FALSE)</f>
        <v>1.29</v>
      </c>
      <c r="H1616" s="10">
        <f>VLOOKUP(A1616,away!$A$2:$E$405,3,FALSE)</f>
        <v>0.98823529411764699</v>
      </c>
      <c r="I1616" s="10">
        <f>VLOOKUP(C1616,away!$B$2:$E$405,3,FALSE)</f>
        <v>0.64</v>
      </c>
      <c r="J1616" s="10">
        <f>VLOOKUP(B1616,home!$B$2:$E$405,4,FALSE)</f>
        <v>1.01</v>
      </c>
      <c r="K1616" s="12">
        <f t="shared" si="1960"/>
        <v>0.85557352941176723</v>
      </c>
      <c r="L1616" s="12">
        <f t="shared" si="1961"/>
        <v>0.63879529411764702</v>
      </c>
      <c r="M1616" s="13">
        <f t="shared" si="1962"/>
        <v>0.22439018985130094</v>
      </c>
      <c r="N1616" s="13">
        <f t="shared" si="1963"/>
        <v>0.19198230669645405</v>
      </c>
      <c r="O1616" s="13">
        <f t="shared" si="1964"/>
        <v>0.14333939732317644</v>
      </c>
      <c r="P1616" s="13">
        <f t="shared" si="1965"/>
        <v>0.12263739407154568</v>
      </c>
      <c r="Q1616" s="13">
        <f t="shared" si="1966"/>
        <v>8.2127489862448763E-2</v>
      </c>
      <c r="R1616" s="13">
        <f t="shared" si="1967"/>
        <v>4.5782266235852367E-2</v>
      </c>
      <c r="S1616" s="13">
        <f t="shared" si="1968"/>
        <v>1.6756448259420628E-2</v>
      </c>
      <c r="T1616" s="13">
        <f t="shared" si="1969"/>
        <v>5.2462654041827032E-2</v>
      </c>
      <c r="U1616" s="13">
        <f t="shared" si="1970"/>
        <v>3.917009510787739E-2</v>
      </c>
      <c r="V1616" s="13">
        <f t="shared" si="1971"/>
        <v>1.0175564417954383E-3</v>
      </c>
      <c r="W1616" s="13">
        <f t="shared" si="1972"/>
        <v>2.3422035454448147E-2</v>
      </c>
      <c r="X1616" s="13">
        <f t="shared" si="1973"/>
        <v>1.4961886026958159E-2</v>
      </c>
      <c r="Y1616" s="13">
        <f t="shared" si="1974"/>
        <v>4.7787911925727235E-3</v>
      </c>
      <c r="Z1616" s="13">
        <f t="shared" si="1975"/>
        <v>9.7484987418345794E-3</v>
      </c>
      <c r="AA1616" s="13">
        <f t="shared" si="1976"/>
        <v>8.3405574750175827E-3</v>
      </c>
      <c r="AB1616" s="13">
        <f t="shared" si="1977"/>
        <v>3.5679800980812451E-3</v>
      </c>
      <c r="AC1616" s="13">
        <f t="shared" si="1978"/>
        <v>3.4758223617419288E-5</v>
      </c>
      <c r="AD1616" s="13">
        <f t="shared" si="1979"/>
        <v>5.0098183849424356E-3</v>
      </c>
      <c r="AE1616" s="13">
        <f t="shared" si="1980"/>
        <v>3.2002484086852984E-3</v>
      </c>
      <c r="AF1616" s="13">
        <f t="shared" si="1981"/>
        <v>1.0221518117378282E-3</v>
      </c>
      <c r="AG1616" s="13">
        <f t="shared" si="1982"/>
        <v>2.1764858907065063E-4</v>
      </c>
      <c r="AH1616" s="13">
        <f t="shared" si="1983"/>
        <v>1.5568237802489327E-3</v>
      </c>
      <c r="AI1616" s="13">
        <f t="shared" si="1984"/>
        <v>1.3319772163397489E-3</v>
      </c>
      <c r="AJ1616" s="13">
        <f t="shared" si="1985"/>
        <v>5.6980222403992995E-4</v>
      </c>
      <c r="AK1616" s="13">
        <f t="shared" si="1986"/>
        <v>1.6250256662950582E-4</v>
      </c>
      <c r="AL1616" s="13">
        <f t="shared" si="1987"/>
        <v>7.5986529889228031E-7</v>
      </c>
      <c r="AM1616" s="13">
        <f t="shared" si="1988"/>
        <v>8.5725359946343201E-4</v>
      </c>
      <c r="AN1616" s="13">
        <f t="shared" si="1989"/>
        <v>5.4760956520265465E-4</v>
      </c>
      <c r="AO1616" s="13">
        <f t="shared" si="1990"/>
        <v>1.7490520663263325E-4</v>
      </c>
      <c r="AP1616" s="13">
        <f t="shared" si="1991"/>
        <v>3.7242874304533597E-5</v>
      </c>
      <c r="AQ1616" s="13">
        <f t="shared" si="1992"/>
        <v>5.9476432112877741E-6</v>
      </c>
      <c r="AR1616" s="13">
        <f t="shared" si="1993"/>
        <v>1.9889834091869289E-4</v>
      </c>
      <c r="AS1616" s="13">
        <f t="shared" si="1994"/>
        <v>1.7017215553395099E-4</v>
      </c>
      <c r="AT1616" s="13">
        <f t="shared" si="1995"/>
        <v>7.2797395858895307E-5</v>
      </c>
      <c r="AU1616" s="13">
        <f t="shared" si="1996"/>
        <v>2.0761174968993548E-5</v>
      </c>
      <c r="AV1616" s="13">
        <f t="shared" si="1997"/>
        <v>4.4406779357392613E-6</v>
      </c>
      <c r="AW1616" s="13">
        <f t="shared" si="1998"/>
        <v>1.1535944518402814E-8</v>
      </c>
      <c r="AX1616" s="13">
        <f t="shared" si="1999"/>
        <v>1.2224058128231161E-4</v>
      </c>
      <c r="AY1616" s="13">
        <f t="shared" si="2000"/>
        <v>7.8086708073346386E-5</v>
      </c>
      <c r="AZ1616" s="13">
        <f t="shared" si="2001"/>
        <v>2.4940710825196066E-5</v>
      </c>
      <c r="BA1616" s="13">
        <f t="shared" si="2002"/>
        <v>5.3106695690281027E-6</v>
      </c>
      <c r="BB1616" s="13">
        <f t="shared" si="2003"/>
        <v>8.4810768232723604E-7</v>
      </c>
      <c r="BC1616" s="13">
        <f t="shared" si="2004"/>
        <v>1.0835343927513256E-7</v>
      </c>
      <c r="BD1616" s="13">
        <f t="shared" si="2005"/>
        <v>2.1175887364444731E-5</v>
      </c>
      <c r="BE1616" s="13">
        <f t="shared" si="2006"/>
        <v>1.8117528690824023E-5</v>
      </c>
      <c r="BF1616" s="13">
        <f t="shared" si="2007"/>
        <v>7.750438983113632E-6</v>
      </c>
      <c r="BG1616" s="13">
        <f t="shared" si="2008"/>
        <v>2.2103568117576928E-6</v>
      </c>
      <c r="BH1616" s="13">
        <f t="shared" si="2009"/>
        <v>4.7278069467371757E-7</v>
      </c>
      <c r="BI1616" s="13">
        <f t="shared" si="2010"/>
        <v>8.0899729515947951E-8</v>
      </c>
      <c r="BJ1616" s="14">
        <f t="shared" si="2011"/>
        <v>0.38103952448883111</v>
      </c>
      <c r="BK1616" s="14">
        <f t="shared" si="2012"/>
        <v>0.36491519342105239</v>
      </c>
      <c r="BL1616" s="14">
        <f t="shared" si="2013"/>
        <v>0.24433827966475369</v>
      </c>
      <c r="BM1616" s="14">
        <f t="shared" si="2014"/>
        <v>0.18970437710356466</v>
      </c>
      <c r="BN1616" s="14">
        <f t="shared" si="2015"/>
        <v>0.81025904404077831</v>
      </c>
    </row>
    <row r="1617" spans="1:66" x14ac:dyDescent="0.25">
      <c r="A1617" t="s">
        <v>143</v>
      </c>
      <c r="B1617" t="s">
        <v>151</v>
      </c>
      <c r="C1617" t="s">
        <v>329</v>
      </c>
      <c r="D1617" s="11">
        <v>44471</v>
      </c>
      <c r="E1617" s="10">
        <f>VLOOKUP(A1617,home!$A$2:$E$405,3,FALSE)</f>
        <v>1.20588235294118</v>
      </c>
      <c r="F1617" s="10">
        <f>VLOOKUP(B1617,home!$B$2:$E$405,3,FALSE)</f>
        <v>0.83</v>
      </c>
      <c r="G1617" s="10">
        <f>VLOOKUP(C1617,away!$B$2:$E$405,4,FALSE)</f>
        <v>1.35</v>
      </c>
      <c r="H1617" s="10">
        <f>VLOOKUP(A1617,away!$A$2:$E$405,3,FALSE)</f>
        <v>0.98823529411764699</v>
      </c>
      <c r="I1617" s="10">
        <f>VLOOKUP(C1617,away!$B$2:$E$405,3,FALSE)</f>
        <v>0.73</v>
      </c>
      <c r="J1617" s="10">
        <f>VLOOKUP(B1617,home!$B$2:$E$405,4,FALSE)</f>
        <v>0.56000000000000005</v>
      </c>
      <c r="K1617" s="12">
        <f t="shared" si="1960"/>
        <v>1.3511911764705919</v>
      </c>
      <c r="L1617" s="12">
        <f t="shared" si="1961"/>
        <v>0.40399058823529416</v>
      </c>
      <c r="M1617" s="13">
        <f t="shared" si="1962"/>
        <v>0.17287581671379262</v>
      </c>
      <c r="N1617" s="13">
        <f t="shared" si="1963"/>
        <v>0.23358827816882388</v>
      </c>
      <c r="O1617" s="13">
        <f t="shared" si="1964"/>
        <v>6.9840202885861971E-2</v>
      </c>
      <c r="P1617" s="13">
        <f t="shared" si="1965"/>
        <v>9.4367465902292683E-2</v>
      </c>
      <c r="Q1617" s="13">
        <f t="shared" si="1966"/>
        <v>0.15781121019433655</v>
      </c>
      <c r="R1617" s="13">
        <f t="shared" si="1967"/>
        <v>1.4107392323165836E-2</v>
      </c>
      <c r="S1617" s="13">
        <f t="shared" si="1968"/>
        <v>1.287805719460975E-2</v>
      </c>
      <c r="T1617" s="13">
        <f t="shared" si="1969"/>
        <v>6.3754243636533675E-2</v>
      </c>
      <c r="U1617" s="13">
        <f t="shared" si="1970"/>
        <v>1.9061784030070646E-2</v>
      </c>
      <c r="V1617" s="13">
        <f t="shared" si="1971"/>
        <v>7.8108066645837804E-4</v>
      </c>
      <c r="W1617" s="13">
        <f t="shared" si="1972"/>
        <v>7.1077704920911117E-2</v>
      </c>
      <c r="X1617" s="13">
        <f t="shared" si="1973"/>
        <v>2.8714723821413542E-2</v>
      </c>
      <c r="Y1617" s="13">
        <f t="shared" si="1974"/>
        <v>5.8002390838134367E-3</v>
      </c>
      <c r="Z1617" s="13">
        <f t="shared" si="1975"/>
        <v>1.8997512410339466E-3</v>
      </c>
      <c r="AA1617" s="13">
        <f t="shared" si="1976"/>
        <v>2.5669271143741253E-3</v>
      </c>
      <c r="AB1617" s="13">
        <f t="shared" si="1977"/>
        <v>1.7342046337927184E-3</v>
      </c>
      <c r="AC1617" s="13">
        <f t="shared" si="1978"/>
        <v>2.6647959124677826E-5</v>
      </c>
      <c r="AD1617" s="13">
        <f t="shared" si="1979"/>
        <v>2.4009891933228885E-2</v>
      </c>
      <c r="AE1617" s="13">
        <f t="shared" si="1980"/>
        <v>9.6997703655709814E-3</v>
      </c>
      <c r="AF1617" s="13">
        <f t="shared" si="1981"/>
        <v>1.9593079678671479E-3</v>
      </c>
      <c r="AG1617" s="13">
        <f t="shared" si="1982"/>
        <v>2.6384732615758265E-4</v>
      </c>
      <c r="AH1617" s="13">
        <f t="shared" si="1983"/>
        <v>1.918704053415085E-4</v>
      </c>
      <c r="AI1617" s="13">
        <f t="shared" si="1984"/>
        <v>2.5925359872328225E-4</v>
      </c>
      <c r="AJ1617" s="13">
        <f t="shared" si="1985"/>
        <v>1.7515058753157328E-4</v>
      </c>
      <c r="AK1617" s="13">
        <f t="shared" si="1986"/>
        <v>7.8887309475433919E-5</v>
      </c>
      <c r="AL1617" s="13">
        <f t="shared" si="1987"/>
        <v>5.8185127841842185E-7</v>
      </c>
      <c r="AM1617" s="13">
        <f t="shared" si="1988"/>
        <v>6.4883908256382636E-3</v>
      </c>
      <c r="AN1617" s="13">
        <f t="shared" si="1989"/>
        <v>2.6212488263500878E-3</v>
      </c>
      <c r="AO1617" s="13">
        <f t="shared" si="1990"/>
        <v>5.2947992763412329E-4</v>
      </c>
      <c r="AP1617" s="13">
        <f t="shared" si="1991"/>
        <v>7.1301635807896824E-5</v>
      </c>
      <c r="AQ1617" s="13">
        <f t="shared" si="1992"/>
        <v>7.2012974480427371E-6</v>
      </c>
      <c r="AR1617" s="13">
        <f t="shared" si="1993"/>
        <v>1.5502767583772075E-5</v>
      </c>
      <c r="AS1617" s="13">
        <f t="shared" si="1994"/>
        <v>2.094720277006715E-5</v>
      </c>
      <c r="AT1617" s="13">
        <f t="shared" si="1995"/>
        <v>1.415183777732754E-5</v>
      </c>
      <c r="AU1617" s="13">
        <f t="shared" si="1996"/>
        <v>6.3739461118560515E-6</v>
      </c>
      <c r="AV1617" s="13">
        <f t="shared" si="1997"/>
        <v>2.1531049364097351E-6</v>
      </c>
      <c r="AW1617" s="13">
        <f t="shared" si="1998"/>
        <v>8.8226193100956154E-9</v>
      </c>
      <c r="AX1617" s="13">
        <f t="shared" si="1999"/>
        <v>1.4611760721825232E-3</v>
      </c>
      <c r="AY1617" s="13">
        <f t="shared" si="2000"/>
        <v>5.9030138091635412E-4</v>
      </c>
      <c r="AZ1617" s="13">
        <f t="shared" si="2001"/>
        <v>1.1923810105625221E-4</v>
      </c>
      <c r="BA1617" s="13">
        <f t="shared" si="2002"/>
        <v>1.6057023528591594E-5</v>
      </c>
      <c r="BB1617" s="13">
        <f t="shared" si="2003"/>
        <v>1.6217215951559188E-6</v>
      </c>
      <c r="BC1617" s="13">
        <f t="shared" si="2004"/>
        <v>1.310320522361839E-7</v>
      </c>
      <c r="BD1617" s="13">
        <f t="shared" si="2005"/>
        <v>1.043828699240521E-6</v>
      </c>
      <c r="BE1617" s="13">
        <f t="shared" si="2006"/>
        <v>1.4104121281605674E-6</v>
      </c>
      <c r="BF1617" s="13">
        <f t="shared" si="2007"/>
        <v>9.5286821137883443E-7</v>
      </c>
      <c r="BG1617" s="13">
        <f t="shared" si="2008"/>
        <v>4.2916903985146508E-7</v>
      </c>
      <c r="BH1617" s="13">
        <f t="shared" si="2009"/>
        <v>1.4497235496541398E-7</v>
      </c>
      <c r="BI1617" s="13">
        <f t="shared" si="2010"/>
        <v>3.9177073372285996E-8</v>
      </c>
      <c r="BJ1617" s="14">
        <f t="shared" si="2011"/>
        <v>0.60858536526286622</v>
      </c>
      <c r="BK1617" s="14">
        <f t="shared" si="2012"/>
        <v>0.28151995166847293</v>
      </c>
      <c r="BL1617" s="14">
        <f t="shared" si="2013"/>
        <v>0.1080788221750235</v>
      </c>
      <c r="BM1617" s="14">
        <f t="shared" si="2014"/>
        <v>0.25690323160082601</v>
      </c>
      <c r="BN1617" s="14">
        <f t="shared" si="2015"/>
        <v>0.74259036618827345</v>
      </c>
    </row>
    <row r="1618" spans="1:66" x14ac:dyDescent="0.25">
      <c r="A1618" t="s">
        <v>143</v>
      </c>
      <c r="B1618" t="s">
        <v>152</v>
      </c>
      <c r="C1618" t="s">
        <v>140</v>
      </c>
      <c r="D1618" s="11">
        <v>44471</v>
      </c>
      <c r="E1618" s="10">
        <f>VLOOKUP(A1618,home!$A$2:$E$405,3,FALSE)</f>
        <v>1.20588235294118</v>
      </c>
      <c r="F1618" s="10">
        <f>VLOOKUP(B1618,home!$B$2:$E$405,3,FALSE)</f>
        <v>1.66</v>
      </c>
      <c r="G1618" s="10">
        <f>VLOOKUP(C1618,away!$B$2:$E$405,4,FALSE)</f>
        <v>1.01</v>
      </c>
      <c r="H1618" s="10">
        <f>VLOOKUP(A1618,away!$A$2:$E$405,3,FALSE)</f>
        <v>0.98823529411764699</v>
      </c>
      <c r="I1618" s="10">
        <f>VLOOKUP(C1618,away!$B$2:$E$405,3,FALSE)</f>
        <v>1.01</v>
      </c>
      <c r="J1618" s="10">
        <f>VLOOKUP(B1618,home!$B$2:$E$405,4,FALSE)</f>
        <v>0.79</v>
      </c>
      <c r="K1618" s="12">
        <f t="shared" si="1960"/>
        <v>2.021782352941182</v>
      </c>
      <c r="L1618" s="12">
        <f t="shared" si="1961"/>
        <v>0.78851294117647053</v>
      </c>
      <c r="M1618" s="13">
        <f t="shared" si="1962"/>
        <v>6.0187216836904402E-2</v>
      </c>
      <c r="N1618" s="13">
        <f t="shared" si="1963"/>
        <v>0.1216854528734977</v>
      </c>
      <c r="O1618" s="13">
        <f t="shared" si="1964"/>
        <v>4.7458399369293483E-2</v>
      </c>
      <c r="P1618" s="13">
        <f t="shared" si="1965"/>
        <v>9.5950554343672473E-2</v>
      </c>
      <c r="Q1618" s="13">
        <f t="shared" si="1966"/>
        <v>0.12301075061464679</v>
      </c>
      <c r="R1618" s="13">
        <f t="shared" si="1967"/>
        <v>1.8710781035104578E-2</v>
      </c>
      <c r="S1618" s="13">
        <f t="shared" si="1968"/>
        <v>3.8241130603388289E-2</v>
      </c>
      <c r="T1618" s="13">
        <f t="shared" si="1969"/>
        <v>9.6995568763480478E-2</v>
      </c>
      <c r="U1618" s="13">
        <f t="shared" si="1970"/>
        <v>3.7829126906520974E-2</v>
      </c>
      <c r="V1618" s="13">
        <f t="shared" si="1971"/>
        <v>6.7737855182158913E-3</v>
      </c>
      <c r="W1618" s="13">
        <f t="shared" si="1972"/>
        <v>8.290032160491384E-2</v>
      </c>
      <c r="X1618" s="13">
        <f t="shared" si="1973"/>
        <v>6.5367976413165926E-2</v>
      </c>
      <c r="Y1618" s="13">
        <f t="shared" si="1974"/>
        <v>2.5771747670149805E-2</v>
      </c>
      <c r="Z1618" s="13">
        <f t="shared" si="1975"/>
        <v>4.9178976618997452E-3</v>
      </c>
      <c r="AA1618" s="13">
        <f t="shared" si="1976"/>
        <v>9.942918706399604E-3</v>
      </c>
      <c r="AB1618" s="13">
        <f t="shared" si="1977"/>
        <v>1.0051208788663746E-2</v>
      </c>
      <c r="AC1618" s="13">
        <f t="shared" si="1978"/>
        <v>6.7492371058541084E-4</v>
      </c>
      <c r="AD1618" s="13">
        <f t="shared" si="1979"/>
        <v>4.1901601818490869E-2</v>
      </c>
      <c r="AE1618" s="13">
        <f t="shared" si="1980"/>
        <v>3.3039955289903583E-2</v>
      </c>
      <c r="AF1618" s="13">
        <f t="shared" si="1981"/>
        <v>1.302621616099048E-2</v>
      </c>
      <c r="AG1618" s="13">
        <f t="shared" si="1982"/>
        <v>3.4237800058343586E-3</v>
      </c>
      <c r="AH1618" s="13">
        <f t="shared" si="1983"/>
        <v>9.6945648744736388E-4</v>
      </c>
      <c r="AI1618" s="13">
        <f t="shared" si="1984"/>
        <v>1.960030018265425E-3</v>
      </c>
      <c r="AJ1618" s="13">
        <f t="shared" si="1985"/>
        <v>1.98137705108201E-3</v>
      </c>
      <c r="AK1618" s="13">
        <f t="shared" si="1986"/>
        <v>1.3353043854667486E-3</v>
      </c>
      <c r="AL1618" s="13">
        <f t="shared" si="1987"/>
        <v>4.3038577009363036E-5</v>
      </c>
      <c r="AM1618" s="13">
        <f t="shared" si="1988"/>
        <v>1.6943183823318598E-2</v>
      </c>
      <c r="AN1618" s="13">
        <f t="shared" si="1989"/>
        <v>1.3359919709418544E-2</v>
      </c>
      <c r="AO1618" s="13">
        <f t="shared" si="1990"/>
        <v>5.2672347919775564E-3</v>
      </c>
      <c r="AP1618" s="13">
        <f t="shared" si="1991"/>
        <v>1.3844275992297528E-3</v>
      </c>
      <c r="AQ1618" s="13">
        <f t="shared" si="1992"/>
        <v>2.7290976952863309E-4</v>
      </c>
      <c r="AR1618" s="13">
        <f t="shared" si="1993"/>
        <v>1.5288579725194619E-4</v>
      </c>
      <c r="AS1618" s="13">
        <f t="shared" si="1994"/>
        <v>3.0910180689932827E-4</v>
      </c>
      <c r="AT1618" s="13">
        <f t="shared" si="1995"/>
        <v>3.1246828922564749E-4</v>
      </c>
      <c r="AU1618" s="13">
        <f t="shared" si="1996"/>
        <v>2.1058095767004511E-4</v>
      </c>
      <c r="AV1618" s="13">
        <f t="shared" si="1997"/>
        <v>1.0643721602068785E-4</v>
      </c>
      <c r="AW1618" s="13">
        <f t="shared" si="1998"/>
        <v>1.905893504393487E-6</v>
      </c>
      <c r="AX1618" s="13">
        <f t="shared" si="1999"/>
        <v>5.7092383427706775E-3</v>
      </c>
      <c r="AY1618" s="13">
        <f t="shared" si="2000"/>
        <v>4.5018083175355859E-3</v>
      </c>
      <c r="AZ1618" s="13">
        <f t="shared" si="2001"/>
        <v>1.7748670585363414E-3</v>
      </c>
      <c r="BA1618" s="13">
        <f t="shared" si="2002"/>
        <v>4.6650188150790711E-4</v>
      </c>
      <c r="BB1618" s="13">
        <f t="shared" si="2003"/>
        <v>9.1960692663039292E-5</v>
      </c>
      <c r="BC1618" s="13">
        <f t="shared" si="2004"/>
        <v>1.4502439248871718E-5</v>
      </c>
      <c r="BD1618" s="13">
        <f t="shared" si="2005"/>
        <v>2.009207160920694E-5</v>
      </c>
      <c r="BE1618" s="13">
        <f t="shared" si="2006"/>
        <v>4.0621795813525128E-5</v>
      </c>
      <c r="BF1618" s="13">
        <f t="shared" si="2007"/>
        <v>4.1064214960282557E-5</v>
      </c>
      <c r="BG1618" s="13">
        <f t="shared" si="2008"/>
        <v>2.7674301714694183E-5</v>
      </c>
      <c r="BH1618" s="13">
        <f t="shared" si="2009"/>
        <v>1.3987853709184654E-5</v>
      </c>
      <c r="BI1618" s="13">
        <f t="shared" si="2010"/>
        <v>5.6560791569504778E-6</v>
      </c>
      <c r="BJ1618" s="14">
        <f t="shared" si="2011"/>
        <v>0.6569099256408093</v>
      </c>
      <c r="BK1618" s="14">
        <f t="shared" si="2012"/>
        <v>0.2063724579073114</v>
      </c>
      <c r="BL1618" s="14">
        <f t="shared" si="2013"/>
        <v>0.13147917313227545</v>
      </c>
      <c r="BM1618" s="14">
        <f t="shared" si="2014"/>
        <v>0.52817639684514528</v>
      </c>
      <c r="BN1618" s="14">
        <f t="shared" si="2015"/>
        <v>0.46700315507311946</v>
      </c>
    </row>
    <row r="1619" spans="1:66" x14ac:dyDescent="0.25">
      <c r="A1619" t="s">
        <v>143</v>
      </c>
      <c r="B1619" t="s">
        <v>161</v>
      </c>
      <c r="C1619" t="s">
        <v>157</v>
      </c>
      <c r="D1619" s="11">
        <v>44471</v>
      </c>
      <c r="E1619" s="10">
        <f>VLOOKUP(A1619,home!$A$2:$E$405,3,FALSE)</f>
        <v>1.20588235294118</v>
      </c>
      <c r="F1619" s="10">
        <f>VLOOKUP(B1619,home!$B$2:$E$405,3,FALSE)</f>
        <v>1.04</v>
      </c>
      <c r="G1619" s="10">
        <f>VLOOKUP(C1619,away!$B$2:$E$405,4,FALSE)</f>
        <v>1.29</v>
      </c>
      <c r="H1619" s="10">
        <f>VLOOKUP(A1619,away!$A$2:$E$405,3,FALSE)</f>
        <v>0.98823529411764699</v>
      </c>
      <c r="I1619" s="10">
        <f>VLOOKUP(C1619,away!$B$2:$E$405,3,FALSE)</f>
        <v>0.74</v>
      </c>
      <c r="J1619" s="10">
        <f>VLOOKUP(B1619,home!$B$2:$E$405,4,FALSE)</f>
        <v>0.76</v>
      </c>
      <c r="K1619" s="12">
        <f t="shared" si="1960"/>
        <v>1.6178117647058869</v>
      </c>
      <c r="L1619" s="12">
        <f t="shared" si="1961"/>
        <v>0.55578352941176468</v>
      </c>
      <c r="M1619" s="13">
        <f t="shared" si="1962"/>
        <v>0.11376785185073451</v>
      </c>
      <c r="N1619" s="13">
        <f t="shared" si="1963"/>
        <v>0.18405496916943473</v>
      </c>
      <c r="O1619" s="13">
        <f t="shared" si="1964"/>
        <v>6.3230298235195992E-2</v>
      </c>
      <c r="P1619" s="13">
        <f t="shared" si="1965"/>
        <v>0.10229472037076197</v>
      </c>
      <c r="Q1619" s="13">
        <f t="shared" si="1966"/>
        <v>0.14888314723744545</v>
      </c>
      <c r="R1619" s="13">
        <f t="shared" si="1967"/>
        <v>1.7571179159457852E-2</v>
      </c>
      <c r="S1619" s="13">
        <f t="shared" si="1968"/>
        <v>2.299465456520533E-2</v>
      </c>
      <c r="T1619" s="13">
        <f t="shared" si="1969"/>
        <v>8.2746801041558848E-2</v>
      </c>
      <c r="U1619" s="13">
        <f t="shared" si="1970"/>
        <v>2.8426860363925811E-2</v>
      </c>
      <c r="V1619" s="13">
        <f t="shared" si="1971"/>
        <v>2.2973017425931492E-3</v>
      </c>
      <c r="W1619" s="13">
        <f t="shared" si="1972"/>
        <v>8.0288302389059346E-2</v>
      </c>
      <c r="X1619" s="13">
        <f t="shared" si="1973"/>
        <v>4.4622916072270424E-2</v>
      </c>
      <c r="Y1619" s="13">
        <f t="shared" si="1974"/>
        <v>1.2400340893645707E-2</v>
      </c>
      <c r="Z1619" s="13">
        <f t="shared" si="1975"/>
        <v>3.2552573230566436E-3</v>
      </c>
      <c r="AA1619" s="13">
        <f t="shared" si="1976"/>
        <v>5.2663935943860303E-3</v>
      </c>
      <c r="AB1619" s="13">
        <f t="shared" si="1977"/>
        <v>4.2600167572847221E-3</v>
      </c>
      <c r="AC1619" s="13">
        <f t="shared" si="1978"/>
        <v>1.291016286361354E-4</v>
      </c>
      <c r="AD1619" s="13">
        <f t="shared" si="1979"/>
        <v>3.2472840043320995E-2</v>
      </c>
      <c r="AE1619" s="13">
        <f t="shared" si="1980"/>
        <v>1.8047869649300625E-2</v>
      </c>
      <c r="AF1619" s="13">
        <f t="shared" si="1981"/>
        <v>5.0153543460258838E-3</v>
      </c>
      <c r="AG1619" s="13">
        <f t="shared" si="1982"/>
        <v>9.2915044656163295E-4</v>
      </c>
      <c r="AH1619" s="13">
        <f t="shared" si="1983"/>
        <v>4.5230460103797855E-4</v>
      </c>
      <c r="AI1619" s="13">
        <f t="shared" si="1984"/>
        <v>7.3174370478984419E-4</v>
      </c>
      <c r="AJ1619" s="13">
        <f t="shared" si="1985"/>
        <v>5.9191178717924093E-4</v>
      </c>
      <c r="AK1619" s="13">
        <f t="shared" si="1986"/>
        <v>3.1920061765555442E-4</v>
      </c>
      <c r="AL1619" s="13">
        <f t="shared" si="1987"/>
        <v>4.6432853520238672E-6</v>
      </c>
      <c r="AM1619" s="13">
        <f t="shared" si="1988"/>
        <v>1.0506988531099425E-2</v>
      </c>
      <c r="AN1619" s="13">
        <f t="shared" si="1989"/>
        <v>5.8396111693033714E-3</v>
      </c>
      <c r="AO1619" s="13">
        <f t="shared" si="1990"/>
        <v>1.6227798530338948E-3</v>
      </c>
      <c r="AP1619" s="13">
        <f t="shared" si="1991"/>
        <v>3.0063810472582766E-4</v>
      </c>
      <c r="AQ1619" s="13">
        <f t="shared" si="1992"/>
        <v>4.1772426730046047E-5</v>
      </c>
      <c r="AR1619" s="13">
        <f t="shared" si="1993"/>
        <v>5.0276689506813574E-5</v>
      </c>
      <c r="AS1619" s="13">
        <f t="shared" si="1994"/>
        <v>8.1338219774588027E-5</v>
      </c>
      <c r="AT1619" s="13">
        <f t="shared" si="1995"/>
        <v>6.5794964435780776E-5</v>
      </c>
      <c r="AU1619" s="13">
        <f t="shared" si="1996"/>
        <v>3.5481289174203864E-5</v>
      </c>
      <c r="AV1619" s="13">
        <f t="shared" si="1997"/>
        <v>1.4350511763239657E-5</v>
      </c>
      <c r="AW1619" s="13">
        <f t="shared" si="1998"/>
        <v>1.1597290470610748E-7</v>
      </c>
      <c r="AX1619" s="13">
        <f t="shared" si="1999"/>
        <v>2.833054942873745E-3</v>
      </c>
      <c r="AY1619" s="13">
        <f t="shared" si="2000"/>
        <v>1.5745652751678154E-3</v>
      </c>
      <c r="AZ1619" s="13">
        <f t="shared" si="2001"/>
        <v>4.3755872296098741E-4</v>
      </c>
      <c r="BA1619" s="13">
        <f t="shared" si="2002"/>
        <v>8.1062643790720716E-5</v>
      </c>
      <c r="BB1619" s="13">
        <f t="shared" si="2003"/>
        <v>1.1263320567363857E-5</v>
      </c>
      <c r="BC1619" s="13">
        <f t="shared" si="2004"/>
        <v>1.251993611565121E-6</v>
      </c>
      <c r="BD1619" s="13">
        <f t="shared" si="2005"/>
        <v>4.6571593235393804E-6</v>
      </c>
      <c r="BE1619" s="13">
        <f t="shared" si="2006"/>
        <v>7.53440714373172E-6</v>
      </c>
      <c r="BF1619" s="13">
        <f t="shared" si="2007"/>
        <v>6.0946262586066291E-6</v>
      </c>
      <c r="BG1619" s="13">
        <f t="shared" si="2008"/>
        <v>3.2866526875530767E-6</v>
      </c>
      <c r="BH1619" s="13">
        <f t="shared" si="2009"/>
        <v>1.3292963461063971E-6</v>
      </c>
      <c r="BI1619" s="13">
        <f t="shared" si="2010"/>
        <v>4.3011025350229551E-7</v>
      </c>
      <c r="BJ1619" s="14">
        <f t="shared" si="2011"/>
        <v>0.63271223827248846</v>
      </c>
      <c r="BK1619" s="14">
        <f t="shared" si="2012"/>
        <v>0.24306283871845094</v>
      </c>
      <c r="BL1619" s="14">
        <f t="shared" si="2013"/>
        <v>0.12112048274758069</v>
      </c>
      <c r="BM1619" s="14">
        <f t="shared" si="2014"/>
        <v>0.368774201736283</v>
      </c>
      <c r="BN1619" s="14">
        <f t="shared" si="2015"/>
        <v>0.62980216602303052</v>
      </c>
    </row>
    <row r="1620" spans="1:66" x14ac:dyDescent="0.25">
      <c r="A1620" t="s">
        <v>143</v>
      </c>
      <c r="B1620" t="s">
        <v>147</v>
      </c>
      <c r="C1620" t="s">
        <v>153</v>
      </c>
      <c r="D1620" s="11">
        <v>44471</v>
      </c>
      <c r="E1620" s="10">
        <f>VLOOKUP(A1620,home!$A$2:$E$405,3,FALSE)</f>
        <v>1.20588235294118</v>
      </c>
      <c r="F1620" s="10">
        <f>VLOOKUP(B1620,home!$B$2:$E$405,3,FALSE)</f>
        <v>0.74</v>
      </c>
      <c r="G1620" s="10">
        <f>VLOOKUP(C1620,away!$B$2:$E$405,4,FALSE)</f>
        <v>1.01</v>
      </c>
      <c r="H1620" s="10">
        <f>VLOOKUP(A1620,away!$A$2:$E$405,3,FALSE)</f>
        <v>0.98823529411764699</v>
      </c>
      <c r="I1620" s="10">
        <f>VLOOKUP(C1620,away!$B$2:$E$405,3,FALSE)</f>
        <v>0.74</v>
      </c>
      <c r="J1620" s="10">
        <f>VLOOKUP(B1620,home!$B$2:$E$405,4,FALSE)</f>
        <v>0.56000000000000005</v>
      </c>
      <c r="K1620" s="12">
        <f t="shared" si="1960"/>
        <v>0.9012764705882379</v>
      </c>
      <c r="L1620" s="12">
        <f t="shared" si="1961"/>
        <v>0.40952470588235296</v>
      </c>
      <c r="M1620" s="13">
        <f t="shared" si="1962"/>
        <v>0.26960396947764925</v>
      </c>
      <c r="N1620" s="13">
        <f t="shared" si="1963"/>
        <v>0.24298771406739478</v>
      </c>
      <c r="O1620" s="13">
        <f t="shared" si="1964"/>
        <v>0.1104094863050492</v>
      </c>
      <c r="P1620" s="13">
        <f t="shared" si="1965"/>
        <v>9.9509472136475124E-2</v>
      </c>
      <c r="Q1620" s="13">
        <f t="shared" si="1966"/>
        <v>0.10949955466548272</v>
      </c>
      <c r="R1620" s="13">
        <f t="shared" si="1967"/>
        <v>2.2607706202848469E-2</v>
      </c>
      <c r="S1620" s="13">
        <f t="shared" si="1968"/>
        <v>9.1821116952256355E-3</v>
      </c>
      <c r="T1620" s="13">
        <f t="shared" si="1969"/>
        <v>4.4842772918630446E-2</v>
      </c>
      <c r="U1620" s="13">
        <f t="shared" si="1970"/>
        <v>2.0375793654599083E-2</v>
      </c>
      <c r="V1620" s="13">
        <f t="shared" si="1971"/>
        <v>3.7656348295709527E-4</v>
      </c>
      <c r="W1620" s="13">
        <f t="shared" si="1972"/>
        <v>3.2896457386630031E-2</v>
      </c>
      <c r="X1620" s="13">
        <f t="shared" si="1973"/>
        <v>1.3471912035831023E-2</v>
      </c>
      <c r="Y1620" s="13">
        <f t="shared" si="1974"/>
        <v>2.7585404070733146E-3</v>
      </c>
      <c r="Z1620" s="13">
        <f t="shared" si="1975"/>
        <v>3.0861380777987227E-3</v>
      </c>
      <c r="AA1620" s="13">
        <f t="shared" si="1976"/>
        <v>2.7814636345064019E-3</v>
      </c>
      <c r="AB1620" s="13">
        <f t="shared" si="1977"/>
        <v>1.2534338637887308E-3</v>
      </c>
      <c r="AC1620" s="13">
        <f t="shared" si="1978"/>
        <v>8.6867307368316448E-6</v>
      </c>
      <c r="AD1620" s="13">
        <f t="shared" si="1979"/>
        <v>7.4122007520695697E-3</v>
      </c>
      <c r="AE1620" s="13">
        <f t="shared" si="1980"/>
        <v>3.0354793329322462E-3</v>
      </c>
      <c r="AF1620" s="13">
        <f t="shared" si="1981"/>
        <v>6.2155189051551942E-4</v>
      </c>
      <c r="AG1620" s="13">
        <f t="shared" si="1982"/>
        <v>8.4846951717996208E-5</v>
      </c>
      <c r="AH1620" s="13">
        <f t="shared" si="1983"/>
        <v>3.1596244715571288E-4</v>
      </c>
      <c r="AI1620" s="13">
        <f t="shared" si="1984"/>
        <v>2.8476951921092353E-4</v>
      </c>
      <c r="AJ1620" s="13">
        <f t="shared" si="1985"/>
        <v>1.2832803360276527E-4</v>
      </c>
      <c r="AK1620" s="13">
        <f t="shared" si="1986"/>
        <v>3.8553012401009698E-5</v>
      </c>
      <c r="AL1620" s="13">
        <f t="shared" si="1987"/>
        <v>1.2824914883687907E-7</v>
      </c>
      <c r="AM1620" s="13">
        <f t="shared" si="1988"/>
        <v>1.3360884266233491E-3</v>
      </c>
      <c r="AN1620" s="13">
        <f t="shared" si="1989"/>
        <v>5.4716121994574283E-4</v>
      </c>
      <c r="AO1620" s="13">
        <f t="shared" si="1990"/>
        <v>1.1203801883425485E-4</v>
      </c>
      <c r="AP1620" s="13">
        <f t="shared" si="1991"/>
        <v>1.5294112236913251E-5</v>
      </c>
      <c r="AQ1620" s="13">
        <f t="shared" si="1992"/>
        <v>1.5658292038883981E-6</v>
      </c>
      <c r="AR1620" s="13">
        <f t="shared" si="1993"/>
        <v>2.5878885648262371E-5</v>
      </c>
      <c r="AS1620" s="13">
        <f t="shared" si="1994"/>
        <v>2.3324030719822515E-5</v>
      </c>
      <c r="AT1620" s="13">
        <f t="shared" si="1995"/>
        <v>1.0510700043526634E-5</v>
      </c>
      <c r="AU1620" s="13">
        <f t="shared" si="1996"/>
        <v>3.1576822128804417E-6</v>
      </c>
      <c r="AV1620" s="13">
        <f t="shared" si="1997"/>
        <v>7.1148617001603518E-7</v>
      </c>
      <c r="AW1620" s="13">
        <f t="shared" si="1998"/>
        <v>1.3148921450555089E-9</v>
      </c>
      <c r="AX1620" s="13">
        <f t="shared" si="1999"/>
        <v>2.0069751025681394E-4</v>
      </c>
      <c r="AY1620" s="13">
        <f t="shared" si="2000"/>
        <v>8.2190588859242262E-5</v>
      </c>
      <c r="AZ1620" s="13">
        <f t="shared" si="2001"/>
        <v>1.6829538364439286E-5</v>
      </c>
      <c r="BA1620" s="13">
        <f t="shared" si="2002"/>
        <v>2.2973705829442588E-6</v>
      </c>
      <c r="BB1620" s="13">
        <f t="shared" si="2003"/>
        <v>2.3520750307075424E-7</v>
      </c>
      <c r="BC1620" s="13">
        <f t="shared" si="2004"/>
        <v>1.9264656703274658E-8</v>
      </c>
      <c r="BD1620" s="13">
        <f t="shared" si="2005"/>
        <v>1.7663405056112819E-6</v>
      </c>
      <c r="BE1620" s="13">
        <f t="shared" si="2006"/>
        <v>1.5919611367543798E-6</v>
      </c>
      <c r="BF1620" s="13">
        <f t="shared" si="2007"/>
        <v>7.1739855732381314E-7</v>
      </c>
      <c r="BG1620" s="13">
        <f t="shared" si="2008"/>
        <v>2.155248132499667E-7</v>
      </c>
      <c r="BH1620" s="13">
        <f t="shared" si="2009"/>
        <v>4.8561860752529763E-8</v>
      </c>
      <c r="BI1620" s="13">
        <f t="shared" si="2010"/>
        <v>8.7535324928475E-9</v>
      </c>
      <c r="BJ1620" s="14">
        <f t="shared" si="2011"/>
        <v>0.45992544749534503</v>
      </c>
      <c r="BK1620" s="14">
        <f t="shared" si="2012"/>
        <v>0.37876312236105208</v>
      </c>
      <c r="BL1620" s="14">
        <f t="shared" si="2013"/>
        <v>0.15826342799836296</v>
      </c>
      <c r="BM1620" s="14">
        <f t="shared" si="2014"/>
        <v>0.14533804380369206</v>
      </c>
      <c r="BN1620" s="14">
        <f t="shared" si="2015"/>
        <v>0.85461790285489947</v>
      </c>
    </row>
    <row r="1621" spans="1:66" x14ac:dyDescent="0.25">
      <c r="A1621" t="s">
        <v>143</v>
      </c>
      <c r="B1621" t="s">
        <v>145</v>
      </c>
      <c r="C1621" t="s">
        <v>159</v>
      </c>
      <c r="D1621" s="11">
        <v>44471</v>
      </c>
      <c r="E1621" s="10">
        <f>VLOOKUP(A1621,home!$A$2:$E$405,3,FALSE)</f>
        <v>1.20588235294118</v>
      </c>
      <c r="F1621" s="10">
        <f>VLOOKUP(B1621,home!$B$2:$E$405,3,FALSE)</f>
        <v>1.2</v>
      </c>
      <c r="G1621" s="10">
        <f>VLOOKUP(C1621,away!$B$2:$E$405,4,FALSE)</f>
        <v>1.35</v>
      </c>
      <c r="H1621" s="10">
        <f>VLOOKUP(A1621,away!$A$2:$E$405,3,FALSE)</f>
        <v>0.98823529411764699</v>
      </c>
      <c r="I1621" s="10">
        <f>VLOOKUP(C1621,away!$B$2:$E$405,3,FALSE)</f>
        <v>0.62</v>
      </c>
      <c r="J1621" s="10">
        <f>VLOOKUP(B1621,home!$B$2:$E$405,4,FALSE)</f>
        <v>1.1200000000000001</v>
      </c>
      <c r="K1621" s="12">
        <f t="shared" si="1960"/>
        <v>1.9535294117647117</v>
      </c>
      <c r="L1621" s="12">
        <f t="shared" si="1961"/>
        <v>0.68623058823529415</v>
      </c>
      <c r="M1621" s="13">
        <f t="shared" si="1962"/>
        <v>7.1378398316448155E-2</v>
      </c>
      <c r="N1621" s="13">
        <f t="shared" si="1963"/>
        <v>0.13943980047583826</v>
      </c>
      <c r="O1621" s="13">
        <f t="shared" si="1964"/>
        <v>4.8982040263989349E-2</v>
      </c>
      <c r="P1621" s="13">
        <f t="shared" si="1965"/>
        <v>9.5687856303946522E-2</v>
      </c>
      <c r="Q1621" s="13">
        <f t="shared" si="1966"/>
        <v>0.13619987570007658</v>
      </c>
      <c r="R1621" s="13">
        <f t="shared" si="1967"/>
        <v>1.6806487151661137E-2</v>
      </c>
      <c r="S1621" s="13">
        <f t="shared" si="1968"/>
        <v>3.2069106550457624E-2</v>
      </c>
      <c r="T1621" s="13">
        <f t="shared" si="1969"/>
        <v>9.3464520819237493E-2</v>
      </c>
      <c r="U1621" s="13">
        <f t="shared" si="1970"/>
        <v>3.283196695921576E-2</v>
      </c>
      <c r="V1621" s="13">
        <f t="shared" si="1971"/>
        <v>4.7767705197053201E-3</v>
      </c>
      <c r="W1621" s="13">
        <f t="shared" si="1972"/>
        <v>8.869015435293251E-2</v>
      </c>
      <c r="X1621" s="13">
        <f t="shared" si="1973"/>
        <v>6.0861896792291904E-2</v>
      </c>
      <c r="Y1621" s="13">
        <f t="shared" si="1974"/>
        <v>2.0882647618445119E-2</v>
      </c>
      <c r="Z1621" s="13">
        <f t="shared" si="1975"/>
        <v>3.8443751880844453E-3</v>
      </c>
      <c r="AA1621" s="13">
        <f t="shared" si="1976"/>
        <v>7.5100999997814583E-3</v>
      </c>
      <c r="AB1621" s="13">
        <f t="shared" si="1977"/>
        <v>7.3356006174336201E-3</v>
      </c>
      <c r="AC1621" s="13">
        <f t="shared" si="1978"/>
        <v>4.0022519230895493E-4</v>
      </c>
      <c r="AD1621" s="13">
        <f t="shared" si="1979"/>
        <v>4.3314706265601417E-2</v>
      </c>
      <c r="AE1621" s="13">
        <f t="shared" si="1980"/>
        <v>2.9723876359882637E-2</v>
      </c>
      <c r="AF1621" s="13">
        <f t="shared" si="1981"/>
        <v>1.0198716579537708E-2</v>
      </c>
      <c r="AG1621" s="13">
        <f t="shared" si="1982"/>
        <v>2.3328904258737362E-3</v>
      </c>
      <c r="AH1621" s="13">
        <f t="shared" si="1983"/>
        <v>6.5953196167908954E-4</v>
      </c>
      <c r="AI1621" s="13">
        <f t="shared" si="1984"/>
        <v>1.2884150851389779E-3</v>
      </c>
      <c r="AJ1621" s="13">
        <f t="shared" si="1985"/>
        <v>1.2584783816901649E-3</v>
      </c>
      <c r="AK1621" s="13">
        <f t="shared" si="1986"/>
        <v>8.1949151090059829E-4</v>
      </c>
      <c r="AL1621" s="13">
        <f t="shared" si="1987"/>
        <v>2.1461221654817513E-5</v>
      </c>
      <c r="AM1621" s="13">
        <f t="shared" si="1988"/>
        <v>1.6923310530360326E-2</v>
      </c>
      <c r="AN1621" s="13">
        <f t="shared" si="1989"/>
        <v>1.1613293340137713E-2</v>
      </c>
      <c r="AO1621" s="13">
        <f t="shared" si="1990"/>
        <v>3.9846985600758634E-3</v>
      </c>
      <c r="AP1621" s="13">
        <f t="shared" si="1991"/>
        <v>9.1147401227372989E-4</v>
      </c>
      <c r="AQ1621" s="13">
        <f t="shared" si="1992"/>
        <v>1.5637033690094632E-4</v>
      </c>
      <c r="AR1621" s="13">
        <f t="shared" si="1993"/>
        <v>9.0518201204603857E-5</v>
      </c>
      <c r="AS1621" s="13">
        <f t="shared" si="1994"/>
        <v>1.7682996835322956E-4</v>
      </c>
      <c r="AT1621" s="13">
        <f t="shared" si="1995"/>
        <v>1.7272127202972866E-4</v>
      </c>
      <c r="AU1621" s="13">
        <f t="shared" si="1996"/>
        <v>1.1247202831582956E-4</v>
      </c>
      <c r="AV1621" s="13">
        <f t="shared" si="1997"/>
        <v>5.49293538289516E-5</v>
      </c>
      <c r="AW1621" s="13">
        <f t="shared" si="1998"/>
        <v>7.9917514038234701E-7</v>
      </c>
      <c r="AX1621" s="13">
        <f t="shared" si="1999"/>
        <v>5.5100308109143964E-3</v>
      </c>
      <c r="AY1621" s="13">
        <f t="shared" si="2000"/>
        <v>3.7811516845683807E-3</v>
      </c>
      <c r="AZ1621" s="13">
        <f t="shared" si="2001"/>
        <v>1.2973709723541167E-3</v>
      </c>
      <c r="BA1621" s="13">
        <f t="shared" si="2002"/>
        <v>2.9676521517265367E-4</v>
      </c>
      <c r="BB1621" s="13">
        <f t="shared" si="2003"/>
        <v>5.0912342043925941E-5</v>
      </c>
      <c r="BC1621" s="13">
        <f t="shared" si="2004"/>
        <v>6.9875212858479626E-6</v>
      </c>
      <c r="BD1621" s="13">
        <f t="shared" si="2005"/>
        <v>1.035272640977266E-5</v>
      </c>
      <c r="BE1621" s="13">
        <f t="shared" si="2006"/>
        <v>2.0224355533444178E-5</v>
      </c>
      <c r="BF1621" s="13">
        <f t="shared" si="2007"/>
        <v>1.975443668428481E-5</v>
      </c>
      <c r="BG1621" s="13">
        <f t="shared" si="2008"/>
        <v>1.2863624358531385E-5</v>
      </c>
      <c r="BH1621" s="13">
        <f t="shared" si="2009"/>
        <v>6.2823671315710057E-6</v>
      </c>
      <c r="BI1621" s="13">
        <f t="shared" si="2010"/>
        <v>2.4545577934055736E-6</v>
      </c>
      <c r="BJ1621" s="14">
        <f t="shared" si="2011"/>
        <v>0.66964145071580539</v>
      </c>
      <c r="BK1621" s="14">
        <f t="shared" si="2012"/>
        <v>0.20811496978908975</v>
      </c>
      <c r="BL1621" s="14">
        <f t="shared" si="2013"/>
        <v>0.11817151482313351</v>
      </c>
      <c r="BM1621" s="14">
        <f t="shared" si="2014"/>
        <v>0.48749749979472506</v>
      </c>
      <c r="BN1621" s="14">
        <f t="shared" si="2015"/>
        <v>0.50849445821196004</v>
      </c>
    </row>
    <row r="1622" spans="1:66" x14ac:dyDescent="0.25">
      <c r="A1622" t="s">
        <v>143</v>
      </c>
      <c r="B1622" t="s">
        <v>148</v>
      </c>
      <c r="C1622" t="s">
        <v>452</v>
      </c>
      <c r="D1622" s="11">
        <v>44471</v>
      </c>
      <c r="E1622" s="10">
        <f>VLOOKUP(A1622,home!$A$2:$E$405,3,FALSE)</f>
        <v>1.20588235294118</v>
      </c>
      <c r="F1622" s="10">
        <f>VLOOKUP(B1622,home!$B$2:$E$405,3,FALSE)</f>
        <v>0.92</v>
      </c>
      <c r="G1622" s="10">
        <f>VLOOKUP(C1622,away!$B$2:$E$405,4,FALSE)</f>
        <v>1.1100000000000001</v>
      </c>
      <c r="H1622" s="10">
        <f>VLOOKUP(A1622,away!$A$2:$E$405,3,FALSE)</f>
        <v>0.98823529411764699</v>
      </c>
      <c r="I1622" s="10">
        <f>VLOOKUP(C1622,away!$B$2:$E$405,3,FALSE)</f>
        <v>0.83</v>
      </c>
      <c r="J1622" s="10">
        <f>VLOOKUP(B1622,home!$B$2:$E$405,4,FALSE)</f>
        <v>0.22</v>
      </c>
      <c r="K1622" s="12">
        <f t="shared" si="1960"/>
        <v>1.2314470588235331</v>
      </c>
      <c r="L1622" s="12">
        <f t="shared" si="1961"/>
        <v>0.18045176470588234</v>
      </c>
      <c r="M1622" s="13">
        <f t="shared" si="1962"/>
        <v>0.24368013799745344</v>
      </c>
      <c r="N1622" s="13">
        <f t="shared" si="1963"/>
        <v>0.30007918923067672</v>
      </c>
      <c r="O1622" s="13">
        <f t="shared" si="1964"/>
        <v>4.3972510925413412E-2</v>
      </c>
      <c r="P1622" s="13">
        <f t="shared" si="1965"/>
        <v>5.4149819248186022E-2</v>
      </c>
      <c r="Q1622" s="13">
        <f t="shared" si="1966"/>
        <v>0.18476581749613369</v>
      </c>
      <c r="R1622" s="13">
        <f t="shared" si="1967"/>
        <v>3.9674585975197699E-3</v>
      </c>
      <c r="S1622" s="13">
        <f t="shared" si="1968"/>
        <v>3.0082498195255656E-3</v>
      </c>
      <c r="T1622" s="13">
        <f t="shared" si="1969"/>
        <v>3.3341317824502316E-2</v>
      </c>
      <c r="U1622" s="13">
        <f t="shared" si="1970"/>
        <v>4.8857152209198602E-3</v>
      </c>
      <c r="V1622" s="13">
        <f t="shared" si="1971"/>
        <v>7.4275959241472674E-5</v>
      </c>
      <c r="W1622" s="13">
        <f t="shared" si="1972"/>
        <v>7.5843107508913182E-2</v>
      </c>
      <c r="X1622" s="13">
        <f t="shared" si="1973"/>
        <v>1.368602259076134E-2</v>
      </c>
      <c r="Y1622" s="13">
        <f t="shared" si="1974"/>
        <v>1.2348334641537275E-3</v>
      </c>
      <c r="Z1622" s="13">
        <f t="shared" si="1975"/>
        <v>2.386449684399891E-4</v>
      </c>
      <c r="AA1622" s="13">
        <f t="shared" si="1976"/>
        <v>2.9387864448845947E-4</v>
      </c>
      <c r="AB1622" s="13">
        <f t="shared" si="1977"/>
        <v>1.809479962031801E-4</v>
      </c>
      <c r="AC1622" s="13">
        <f t="shared" si="1978"/>
        <v>1.0315853500782167E-6</v>
      </c>
      <c r="AD1622" s="13">
        <f t="shared" si="1979"/>
        <v>2.334919291847205E-2</v>
      </c>
      <c r="AE1622" s="13">
        <f t="shared" si="1980"/>
        <v>4.2134030665963726E-3</v>
      </c>
      <c r="AF1622" s="13">
        <f t="shared" si="1981"/>
        <v>3.8015800939224579E-4</v>
      </c>
      <c r="AG1622" s="13">
        <f t="shared" si="1982"/>
        <v>2.2866727887302045E-5</v>
      </c>
      <c r="AH1622" s="13">
        <f t="shared" si="1983"/>
        <v>1.0765976423293908E-5</v>
      </c>
      <c r="AI1622" s="13">
        <f t="shared" si="1984"/>
        <v>1.3257730001828784E-5</v>
      </c>
      <c r="AJ1622" s="13">
        <f t="shared" si="1985"/>
        <v>8.1630963087142872E-6</v>
      </c>
      <c r="AK1622" s="13">
        <f t="shared" si="1986"/>
        <v>3.350806980086483E-6</v>
      </c>
      <c r="AL1622" s="13">
        <f t="shared" si="1987"/>
        <v>9.169423606678329E-9</v>
      </c>
      <c r="AM1622" s="13">
        <f t="shared" si="1988"/>
        <v>5.7506589890711259E-3</v>
      </c>
      <c r="AN1622" s="13">
        <f t="shared" si="1989"/>
        <v>1.03771656279963E-3</v>
      </c>
      <c r="AO1622" s="13">
        <f t="shared" si="1990"/>
        <v>9.3628892510857882E-5</v>
      </c>
      <c r="AP1622" s="13">
        <f t="shared" si="1991"/>
        <v>5.6318329603472244E-6</v>
      </c>
      <c r="AQ1622" s="13">
        <f t="shared" si="1992"/>
        <v>2.5406854905585253E-7</v>
      </c>
      <c r="AR1622" s="13">
        <f t="shared" si="1993"/>
        <v>3.8854788887306194E-7</v>
      </c>
      <c r="AS1622" s="13">
        <f t="shared" si="1994"/>
        <v>4.7847615496482511E-7</v>
      </c>
      <c r="AT1622" s="13">
        <f t="shared" si="1995"/>
        <v>2.9460902687431353E-7</v>
      </c>
      <c r="AU1622" s="13">
        <f t="shared" si="1996"/>
        <v>1.2093180654907889E-7</v>
      </c>
      <c r="AV1622" s="13">
        <f t="shared" si="1997"/>
        <v>3.7230279373269939E-8</v>
      </c>
      <c r="AW1622" s="13">
        <f t="shared" si="1998"/>
        <v>5.6599997917131834E-11</v>
      </c>
      <c r="AX1622" s="13">
        <f t="shared" si="1999"/>
        <v>1.1802720163981264E-3</v>
      </c>
      <c r="AY1622" s="13">
        <f t="shared" si="2000"/>
        <v>2.1298216819201201E-4</v>
      </c>
      <c r="AZ1622" s="13">
        <f t="shared" si="2001"/>
        <v>1.9216504050566799E-5</v>
      </c>
      <c r="BA1622" s="13">
        <f t="shared" si="2002"/>
        <v>1.1558840224675049E-6</v>
      </c>
      <c r="BB1622" s="13">
        <f t="shared" si="2003"/>
        <v>5.2145327912398748E-8</v>
      </c>
      <c r="BC1622" s="13">
        <f t="shared" si="2004"/>
        <v>1.8819432885918522E-9</v>
      </c>
      <c r="BD1622" s="13">
        <f t="shared" si="2005"/>
        <v>1.168569203664817E-8</v>
      </c>
      <c r="BE1622" s="13">
        <f t="shared" si="2006"/>
        <v>1.4390311088847971E-8</v>
      </c>
      <c r="BF1622" s="13">
        <f t="shared" si="2007"/>
        <v>8.8604531329587568E-9</v>
      </c>
      <c r="BG1622" s="13">
        <f t="shared" si="2008"/>
        <v>3.6370596501419402E-9</v>
      </c>
      <c r="BH1622" s="13">
        <f t="shared" si="2009"/>
        <v>1.1197116022332606E-9</v>
      </c>
      <c r="BI1622" s="13">
        <f t="shared" si="2010"/>
        <v>2.7577311186014651E-10</v>
      </c>
      <c r="BJ1622" s="14">
        <f t="shared" si="2011"/>
        <v>0.64521747978331445</v>
      </c>
      <c r="BK1622" s="14">
        <f t="shared" si="2012"/>
        <v>0.30112650594737222</v>
      </c>
      <c r="BL1622" s="14">
        <f t="shared" si="2013"/>
        <v>5.3337408758415868E-2</v>
      </c>
      <c r="BM1622" s="14">
        <f t="shared" si="2014"/>
        <v>0.16909212385056727</v>
      </c>
      <c r="BN1622" s="14">
        <f t="shared" si="2015"/>
        <v>0.83061493349538318</v>
      </c>
    </row>
    <row r="1623" spans="1:66" x14ac:dyDescent="0.25">
      <c r="A1623" t="s">
        <v>143</v>
      </c>
      <c r="B1623" t="s">
        <v>156</v>
      </c>
      <c r="C1623" t="s">
        <v>158</v>
      </c>
      <c r="D1623" s="11">
        <v>44471</v>
      </c>
      <c r="E1623" s="10">
        <f>VLOOKUP(A1623,home!$A$2:$E$405,3,FALSE)</f>
        <v>1.20588235294118</v>
      </c>
      <c r="F1623" s="10">
        <f>VLOOKUP(B1623,home!$B$2:$E$405,3,FALSE)</f>
        <v>1.35</v>
      </c>
      <c r="G1623" s="10">
        <f>VLOOKUP(C1623,away!$B$2:$E$405,4,FALSE)</f>
        <v>0.92</v>
      </c>
      <c r="H1623" s="10">
        <f>VLOOKUP(A1623,away!$A$2:$E$405,3,FALSE)</f>
        <v>0.98823529411764699</v>
      </c>
      <c r="I1623" s="10">
        <f>VLOOKUP(C1623,away!$B$2:$E$405,3,FALSE)</f>
        <v>1.01</v>
      </c>
      <c r="J1623" s="10">
        <f>VLOOKUP(B1623,home!$B$2:$E$405,4,FALSE)</f>
        <v>1.64</v>
      </c>
      <c r="K1623" s="12">
        <f t="shared" si="1960"/>
        <v>1.4977058823529457</v>
      </c>
      <c r="L1623" s="12">
        <f t="shared" si="1961"/>
        <v>1.6369129411764705</v>
      </c>
      <c r="M1623" s="13">
        <f t="shared" si="1962"/>
        <v>4.3516338072499508E-2</v>
      </c>
      <c r="N1623" s="13">
        <f t="shared" si="1963"/>
        <v>6.5174675509641969E-2</v>
      </c>
      <c r="O1623" s="13">
        <f t="shared" si="1964"/>
        <v>7.123245694348479E-2</v>
      </c>
      <c r="P1623" s="13">
        <f t="shared" si="1965"/>
        <v>0.1066852697787101</v>
      </c>
      <c r="Q1623" s="13">
        <f t="shared" si="1966"/>
        <v>4.880624744561763E-2</v>
      </c>
      <c r="R1623" s="13">
        <f t="shared" si="1967"/>
        <v>5.8300665301292999E-2</v>
      </c>
      <c r="S1623" s="13">
        <f t="shared" si="1968"/>
        <v>6.5387779003795263E-2</v>
      </c>
      <c r="T1623" s="13">
        <f t="shared" si="1969"/>
        <v>7.9891578053992551E-2</v>
      </c>
      <c r="U1623" s="13">
        <f t="shared" si="1970"/>
        <v>8.731724936683681E-2</v>
      </c>
      <c r="V1623" s="13">
        <f t="shared" si="1971"/>
        <v>1.781173373863627E-2</v>
      </c>
      <c r="W1623" s="13">
        <f t="shared" si="1972"/>
        <v>2.4365801298291648E-2</v>
      </c>
      <c r="X1623" s="13">
        <f t="shared" si="1973"/>
        <v>3.9884695467308044E-2</v>
      </c>
      <c r="Y1623" s="13">
        <f t="shared" si="1974"/>
        <v>3.2643887082659528E-2</v>
      </c>
      <c r="Z1623" s="13">
        <f t="shared" si="1975"/>
        <v>3.1811037836961514E-2</v>
      </c>
      <c r="AA1623" s="13">
        <f t="shared" si="1976"/>
        <v>4.7643578492169388E-2</v>
      </c>
      <c r="AB1623" s="13">
        <f t="shared" si="1977"/>
        <v>3.5678033882033194E-2</v>
      </c>
      <c r="AC1623" s="13">
        <f t="shared" si="1978"/>
        <v>2.729218644223767E-3</v>
      </c>
      <c r="AD1623" s="13">
        <f t="shared" si="1979"/>
        <v>9.1232009831736134E-3</v>
      </c>
      <c r="AE1623" s="13">
        <f t="shared" si="1980"/>
        <v>1.4933885754310785E-2</v>
      </c>
      <c r="AF1623" s="13">
        <f t="shared" si="1981"/>
        <v>1.2222735426641132E-2</v>
      </c>
      <c r="AG1623" s="13">
        <f t="shared" si="1982"/>
        <v>6.669184598814994E-3</v>
      </c>
      <c r="AH1623" s="13">
        <f t="shared" si="1983"/>
        <v>1.3017974876894161E-2</v>
      </c>
      <c r="AI1623" s="13">
        <f t="shared" si="1984"/>
        <v>1.949709754944725E-2</v>
      </c>
      <c r="AJ1623" s="13">
        <f t="shared" si="1985"/>
        <v>1.4600458844308177E-2</v>
      </c>
      <c r="AK1623" s="13">
        <f t="shared" si="1986"/>
        <v>7.2890643653908153E-3</v>
      </c>
      <c r="AL1623" s="13">
        <f t="shared" si="1987"/>
        <v>2.6763964087143916E-4</v>
      </c>
      <c r="AM1623" s="13">
        <f t="shared" si="1988"/>
        <v>2.7327743556774561E-3</v>
      </c>
      <c r="AN1623" s="13">
        <f t="shared" si="1989"/>
        <v>4.4733137081236184E-3</v>
      </c>
      <c r="AO1623" s="13">
        <f t="shared" si="1990"/>
        <v>3.6612125493848285E-3</v>
      </c>
      <c r="AP1623" s="13">
        <f t="shared" si="1991"/>
        <v>1.9976954008285746E-3</v>
      </c>
      <c r="AQ1623" s="13">
        <f t="shared" si="1992"/>
        <v>8.1751336353625239E-4</v>
      </c>
      <c r="AR1623" s="13">
        <f t="shared" si="1993"/>
        <v>4.2618583087796445E-3</v>
      </c>
      <c r="AS1623" s="13">
        <f t="shared" si="1994"/>
        <v>6.3830102588140498E-3</v>
      </c>
      <c r="AT1623" s="13">
        <f t="shared" si="1995"/>
        <v>4.7799360058725015E-3</v>
      </c>
      <c r="AU1623" s="13">
        <f t="shared" si="1996"/>
        <v>2.3863127577552963E-3</v>
      </c>
      <c r="AV1623" s="13">
        <f t="shared" si="1997"/>
        <v>8.9349866360599703E-4</v>
      </c>
      <c r="AW1623" s="13">
        <f t="shared" si="1998"/>
        <v>1.8226364672936903E-5</v>
      </c>
      <c r="AX1623" s="13">
        <f t="shared" si="1999"/>
        <v>6.8214870460690227E-4</v>
      </c>
      <c r="AY1623" s="13">
        <f t="shared" si="2000"/>
        <v>1.1166180423778035E-3</v>
      </c>
      <c r="AZ1623" s="13">
        <f t="shared" si="2001"/>
        <v>9.1390326195968179E-4</v>
      </c>
      <c r="BA1623" s="13">
        <f t="shared" si="2002"/>
        <v>4.9866002549506445E-4</v>
      </c>
      <c r="BB1623" s="13">
        <f t="shared" si="2003"/>
        <v>2.0406576224506488E-4</v>
      </c>
      <c r="BC1623" s="13">
        <f t="shared" si="2004"/>
        <v>6.6807577413997488E-5</v>
      </c>
      <c r="BD1623" s="13">
        <f t="shared" si="2005"/>
        <v>1.1627151698503113E-3</v>
      </c>
      <c r="BE1623" s="13">
        <f t="shared" si="2006"/>
        <v>1.7414053493858155E-3</v>
      </c>
      <c r="BF1623" s="13">
        <f t="shared" si="2007"/>
        <v>1.3040565176680116E-3</v>
      </c>
      <c r="BG1623" s="13">
        <f t="shared" si="2008"/>
        <v>6.5103103914402629E-4</v>
      </c>
      <c r="BH1623" s="13">
        <f t="shared" si="2009"/>
        <v>2.4376325423008981E-4</v>
      </c>
      <c r="BI1623" s="13">
        <f t="shared" si="2010"/>
        <v>7.3017131952380319E-5</v>
      </c>
      <c r="BJ1623" s="14">
        <f t="shared" si="2011"/>
        <v>0.35088060437210117</v>
      </c>
      <c r="BK1623" s="14">
        <f t="shared" si="2012"/>
        <v>0.23751459692111415</v>
      </c>
      <c r="BL1623" s="14">
        <f t="shared" si="2013"/>
        <v>0.37845718407891571</v>
      </c>
      <c r="BM1623" s="14">
        <f t="shared" si="2014"/>
        <v>0.60384937848014064</v>
      </c>
      <c r="BN1623" s="14">
        <f t="shared" si="2015"/>
        <v>0.39371565305124701</v>
      </c>
    </row>
    <row r="1624" spans="1:66" x14ac:dyDescent="0.25">
      <c r="A1624" t="s">
        <v>143</v>
      </c>
      <c r="B1624" t="s">
        <v>150</v>
      </c>
      <c r="C1624" t="s">
        <v>144</v>
      </c>
      <c r="D1624" s="11">
        <v>44471</v>
      </c>
      <c r="E1624" s="10">
        <f>VLOOKUP(A1624,home!$A$2:$E$405,3,FALSE)</f>
        <v>1.20588235294118</v>
      </c>
      <c r="F1624" s="10">
        <f>VLOOKUP(B1624,home!$B$2:$E$405,3,FALSE)</f>
        <v>0.92</v>
      </c>
      <c r="G1624" s="10">
        <f>VLOOKUP(C1624,away!$B$2:$E$405,4,FALSE)</f>
        <v>0.64</v>
      </c>
      <c r="H1624" s="10">
        <f>VLOOKUP(A1624,away!$A$2:$E$405,3,FALSE)</f>
        <v>0.98823529411764699</v>
      </c>
      <c r="I1624" s="10">
        <f>VLOOKUP(C1624,away!$B$2:$E$405,3,FALSE)</f>
        <v>1.38</v>
      </c>
      <c r="J1624" s="10">
        <f>VLOOKUP(B1624,home!$B$2:$E$405,4,FALSE)</f>
        <v>0.9</v>
      </c>
      <c r="K1624" s="12">
        <f t="shared" si="1960"/>
        <v>0.71002352941176683</v>
      </c>
      <c r="L1624" s="12">
        <f t="shared" si="1961"/>
        <v>1.2273882352941174</v>
      </c>
      <c r="M1624" s="13">
        <f t="shared" si="1962"/>
        <v>0.14407637116160341</v>
      </c>
      <c r="N1624" s="13">
        <f t="shared" si="1963"/>
        <v>0.10229761355700134</v>
      </c>
      <c r="O1624" s="13">
        <f t="shared" si="1964"/>
        <v>0.17683764294762069</v>
      </c>
      <c r="P1624" s="13">
        <f t="shared" si="1965"/>
        <v>0.12555888737852747</v>
      </c>
      <c r="Q1624" s="13">
        <f t="shared" si="1966"/>
        <v>3.6316856314071548E-2</v>
      </c>
      <c r="R1624" s="13">
        <f t="shared" si="1967"/>
        <v>0.10852422125552572</v>
      </c>
      <c r="S1624" s="13">
        <f t="shared" si="1968"/>
        <v>2.7355342990369465E-2</v>
      </c>
      <c r="T1624" s="13">
        <f t="shared" si="1969"/>
        <v>4.4574882182758312E-2</v>
      </c>
      <c r="U1624" s="13">
        <f t="shared" si="1970"/>
        <v>7.7054750602511851E-2</v>
      </c>
      <c r="V1624" s="13">
        <f t="shared" si="1971"/>
        <v>2.6488316208324214E-3</v>
      </c>
      <c r="W1624" s="13">
        <f t="shared" si="1972"/>
        <v>8.5952741657523649E-3</v>
      </c>
      <c r="X1624" s="13">
        <f t="shared" si="1973"/>
        <v>1.0549738390171913E-2</v>
      </c>
      <c r="Y1624" s="13">
        <f t="shared" si="1974"/>
        <v>6.4743123927638556E-3</v>
      </c>
      <c r="Z1624" s="13">
        <f t="shared" si="1975"/>
        <v>4.4400450804496026E-2</v>
      </c>
      <c r="AA1624" s="13">
        <f t="shared" si="1976"/>
        <v>3.1525364787681788E-2</v>
      </c>
      <c r="AB1624" s="13">
        <f t="shared" si="1977"/>
        <v>1.119187538627163E-2</v>
      </c>
      <c r="AC1624" s="13">
        <f t="shared" si="1978"/>
        <v>1.4427433020563487E-4</v>
      </c>
      <c r="AD1624" s="13">
        <f t="shared" si="1979"/>
        <v>1.5257117248573182E-3</v>
      </c>
      <c r="AE1624" s="13">
        <f t="shared" si="1980"/>
        <v>1.8726406215401681E-3</v>
      </c>
      <c r="AF1624" s="13">
        <f t="shared" si="1981"/>
        <v>1.1492285339061332E-3</v>
      </c>
      <c r="AG1624" s="13">
        <f t="shared" si="1982"/>
        <v>4.7018319406023164E-4</v>
      </c>
      <c r="AH1624" s="13">
        <f t="shared" si="1983"/>
        <v>1.3624147739798418E-2</v>
      </c>
      <c r="AI1624" s="13">
        <f t="shared" si="1984"/>
        <v>9.6734654634390189E-3</v>
      </c>
      <c r="AJ1624" s="13">
        <f t="shared" si="1985"/>
        <v>3.4341940449969023E-3</v>
      </c>
      <c r="AK1624" s="13">
        <f t="shared" si="1986"/>
        <v>8.1278619217119098E-4</v>
      </c>
      <c r="AL1624" s="13">
        <f t="shared" si="1987"/>
        <v>5.0292561457098754E-6</v>
      </c>
      <c r="AM1624" s="13">
        <f t="shared" si="1988"/>
        <v>2.1665824474962156E-4</v>
      </c>
      <c r="AN1624" s="13">
        <f t="shared" si="1989"/>
        <v>2.6592378068515898E-4</v>
      </c>
      <c r="AO1624" s="13">
        <f t="shared" si="1990"/>
        <v>1.6319585994894862E-4</v>
      </c>
      <c r="AP1624" s="13">
        <f t="shared" si="1991"/>
        <v>6.6768226183348684E-5</v>
      </c>
      <c r="AQ1624" s="13">
        <f t="shared" si="1992"/>
        <v>2.0487633827224713E-5</v>
      </c>
      <c r="AR1624" s="13">
        <f t="shared" si="1993"/>
        <v>3.3444237303474999E-3</v>
      </c>
      <c r="AS1624" s="13">
        <f t="shared" si="1994"/>
        <v>2.3746195408697992E-3</v>
      </c>
      <c r="AT1624" s="13">
        <f t="shared" si="1995"/>
        <v>8.43017873709262E-4</v>
      </c>
      <c r="AU1624" s="13">
        <f t="shared" si="1996"/>
        <v>1.9952084201608448E-4</v>
      </c>
      <c r="AV1624" s="13">
        <f t="shared" si="1997"/>
        <v>3.5416123109866954E-5</v>
      </c>
      <c r="AW1624" s="13">
        <f t="shared" si="1998"/>
        <v>1.2174635054577841E-7</v>
      </c>
      <c r="AX1624" s="13">
        <f t="shared" si="1999"/>
        <v>2.5638741935547448E-5</v>
      </c>
      <c r="AY1624" s="13">
        <f t="shared" si="2000"/>
        <v>3.1468690219432869E-5</v>
      </c>
      <c r="AZ1624" s="13">
        <f t="shared" si="2001"/>
        <v>1.9312150077723487E-5</v>
      </c>
      <c r="BA1624" s="13">
        <f t="shared" si="2002"/>
        <v>7.9011686012107289E-6</v>
      </c>
      <c r="BB1624" s="13">
        <f t="shared" si="2003"/>
        <v>2.4244503465503325E-6</v>
      </c>
      <c r="BC1624" s="13">
        <f t="shared" si="2004"/>
        <v>5.9514836648212409E-7</v>
      </c>
      <c r="BD1624" s="13">
        <f t="shared" si="2005"/>
        <v>6.8415105674449748E-4</v>
      </c>
      <c r="BE1624" s="13">
        <f t="shared" si="2006"/>
        <v>4.8576334796051799E-4</v>
      </c>
      <c r="BF1624" s="13">
        <f t="shared" si="2007"/>
        <v>1.7245170338890157E-4</v>
      </c>
      <c r="BG1624" s="13">
        <f t="shared" si="2008"/>
        <v>4.0814922364419691E-5</v>
      </c>
      <c r="BH1624" s="13">
        <f t="shared" si="2009"/>
        <v>7.2448888074631301E-6</v>
      </c>
      <c r="BI1624" s="13">
        <f t="shared" si="2010"/>
        <v>1.0288083042541557E-6</v>
      </c>
      <c r="BJ1624" s="14">
        <f t="shared" si="2011"/>
        <v>0.21464681517182446</v>
      </c>
      <c r="BK1624" s="14">
        <f t="shared" si="2012"/>
        <v>0.2998202054279035</v>
      </c>
      <c r="BL1624" s="14">
        <f t="shared" si="2013"/>
        <v>0.44086690125763983</v>
      </c>
      <c r="BM1624" s="14">
        <f t="shared" si="2014"/>
        <v>0.30609143310364489</v>
      </c>
      <c r="BN1624" s="14">
        <f t="shared" si="2015"/>
        <v>0.69361159261435024</v>
      </c>
    </row>
    <row r="1625" spans="1:66" x14ac:dyDescent="0.25">
      <c r="A1625" t="s">
        <v>143</v>
      </c>
      <c r="B1625" t="s">
        <v>149</v>
      </c>
      <c r="C1625" t="s">
        <v>160</v>
      </c>
      <c r="D1625" s="11">
        <v>44471</v>
      </c>
      <c r="E1625" s="10">
        <f>VLOOKUP(A1625,home!$A$2:$E$405,3,FALSE)</f>
        <v>1.20588235294118</v>
      </c>
      <c r="F1625" s="10">
        <f>VLOOKUP(B1625,home!$B$2:$E$405,3,FALSE)</f>
        <v>0.92</v>
      </c>
      <c r="G1625" s="10">
        <f>VLOOKUP(C1625,away!$B$2:$E$405,4,FALSE)</f>
        <v>0.64</v>
      </c>
      <c r="H1625" s="10">
        <f>VLOOKUP(A1625,away!$A$2:$E$405,3,FALSE)</f>
        <v>0.98823529411764699</v>
      </c>
      <c r="I1625" s="10">
        <f>VLOOKUP(C1625,away!$B$2:$E$405,3,FALSE)</f>
        <v>0.55000000000000004</v>
      </c>
      <c r="J1625" s="10">
        <f>VLOOKUP(B1625,home!$B$2:$E$405,4,FALSE)</f>
        <v>1.24</v>
      </c>
      <c r="K1625" s="12">
        <f t="shared" si="1960"/>
        <v>0.71002352941176683</v>
      </c>
      <c r="L1625" s="12">
        <f t="shared" si="1961"/>
        <v>0.6739764705882354</v>
      </c>
      <c r="M1625" s="13">
        <f t="shared" si="1962"/>
        <v>0.25057424879511825</v>
      </c>
      <c r="N1625" s="13">
        <f t="shared" si="1963"/>
        <v>0.177913612509212</v>
      </c>
      <c r="O1625" s="13">
        <f t="shared" si="1964"/>
        <v>0.16888114782323216</v>
      </c>
      <c r="P1625" s="13">
        <f t="shared" si="1965"/>
        <v>0.11990958862856162</v>
      </c>
      <c r="Q1625" s="13">
        <f t="shared" si="1966"/>
        <v>6.3161425542094085E-2</v>
      </c>
      <c r="R1625" s="13">
        <f t="shared" si="1967"/>
        <v>5.6910959979396027E-2</v>
      </c>
      <c r="S1625" s="13">
        <f t="shared" si="1968"/>
        <v>1.4345358226362761E-2</v>
      </c>
      <c r="T1625" s="13">
        <f t="shared" si="1969"/>
        <v>4.2569314664182192E-2</v>
      </c>
      <c r="U1625" s="13">
        <f t="shared" si="1970"/>
        <v>4.0408120666782579E-2</v>
      </c>
      <c r="V1625" s="13">
        <f t="shared" si="1971"/>
        <v>7.6275728514881447E-4</v>
      </c>
      <c r="W1625" s="13">
        <f t="shared" si="1972"/>
        <v>1.4948699428692055E-2</v>
      </c>
      <c r="X1625" s="13">
        <f t="shared" si="1973"/>
        <v>1.0075071680834241E-2</v>
      </c>
      <c r="Y1625" s="13">
        <f t="shared" si="1974"/>
        <v>3.3951806261860707E-3</v>
      </c>
      <c r="Z1625" s="13">
        <f t="shared" si="1975"/>
        <v>1.2785549314900552E-2</v>
      </c>
      <c r="AA1625" s="13">
        <f t="shared" si="1976"/>
        <v>9.0780408500338861E-3</v>
      </c>
      <c r="AB1625" s="13">
        <f t="shared" si="1977"/>
        <v>3.222811302242628E-3</v>
      </c>
      <c r="AC1625" s="13">
        <f t="shared" si="1978"/>
        <v>2.2813076544533647E-5</v>
      </c>
      <c r="AD1625" s="13">
        <f t="shared" si="1979"/>
        <v>2.6534820821188985E-3</v>
      </c>
      <c r="AE1625" s="13">
        <f t="shared" si="1980"/>
        <v>1.7883844884756172E-3</v>
      </c>
      <c r="AF1625" s="13">
        <f t="shared" si="1981"/>
        <v>6.0266453279877151E-4</v>
      </c>
      <c r="AG1625" s="13">
        <f t="shared" si="1982"/>
        <v>1.3539390492147465E-4</v>
      </c>
      <c r="AH1625" s="13">
        <f t="shared" si="1983"/>
        <v>2.1542898504471261E-3</v>
      </c>
      <c r="AI1625" s="13">
        <f t="shared" si="1984"/>
        <v>1.5295964829904155E-3</v>
      </c>
      <c r="AJ1625" s="13">
        <f t="shared" si="1985"/>
        <v>5.4302474671434023E-4</v>
      </c>
      <c r="AK1625" s="13">
        <f t="shared" si="1986"/>
        <v>1.2852011574001555E-4</v>
      </c>
      <c r="AL1625" s="13">
        <f t="shared" si="1987"/>
        <v>4.3667801251893257E-7</v>
      </c>
      <c r="AM1625" s="13">
        <f t="shared" si="1988"/>
        <v>3.7680694263538884E-4</v>
      </c>
      <c r="AN1625" s="13">
        <f t="shared" si="1989"/>
        <v>2.5395901329054304E-4</v>
      </c>
      <c r="AO1625" s="13">
        <f t="shared" si="1990"/>
        <v>8.5581199725815469E-5</v>
      </c>
      <c r="AP1625" s="13">
        <f t="shared" si="1991"/>
        <v>1.9226571646637326E-5</v>
      </c>
      <c r="AQ1625" s="13">
        <f t="shared" si="1992"/>
        <v>3.2395642249781152E-6</v>
      </c>
      <c r="AR1625" s="13">
        <f t="shared" si="1993"/>
        <v>2.903881340056824E-4</v>
      </c>
      <c r="AS1625" s="13">
        <f t="shared" si="1994"/>
        <v>2.0618240780601171E-4</v>
      </c>
      <c r="AT1625" s="13">
        <f t="shared" si="1995"/>
        <v>7.3197180446520326E-5</v>
      </c>
      <c r="AU1625" s="13">
        <f t="shared" si="1996"/>
        <v>1.7323906801209446E-5</v>
      </c>
      <c r="AV1625" s="13">
        <f t="shared" si="1997"/>
        <v>3.0750953625488099E-6</v>
      </c>
      <c r="AW1625" s="13">
        <f t="shared" si="1998"/>
        <v>5.8046534993635442E-9</v>
      </c>
      <c r="AX1625" s="13">
        <f t="shared" si="1999"/>
        <v>4.4590299219472657E-5</v>
      </c>
      <c r="AY1625" s="13">
        <f t="shared" si="2000"/>
        <v>3.0052812490413527E-5</v>
      </c>
      <c r="AZ1625" s="13">
        <f t="shared" si="2001"/>
        <v>1.0127444246769472E-5</v>
      </c>
      <c r="BA1625" s="13">
        <f t="shared" si="2002"/>
        <v>2.27521970983894E-6</v>
      </c>
      <c r="BB1625" s="13">
        <f t="shared" si="2003"/>
        <v>3.8336113746250938E-7</v>
      </c>
      <c r="BC1625" s="13">
        <f t="shared" si="2004"/>
        <v>5.1675277277534703E-8</v>
      </c>
      <c r="BD1625" s="13">
        <f t="shared" si="2005"/>
        <v>3.261912827630888E-5</v>
      </c>
      <c r="BE1625" s="13">
        <f t="shared" si="2006"/>
        <v>2.3160348585079992E-5</v>
      </c>
      <c r="BF1625" s="13">
        <f t="shared" si="2007"/>
        <v>8.2221962223926572E-6</v>
      </c>
      <c r="BG1625" s="13">
        <f t="shared" si="2008"/>
        <v>1.9459842604464441E-6</v>
      </c>
      <c r="BH1625" s="13">
        <f t="shared" si="2009"/>
        <v>3.4542365319548271E-7</v>
      </c>
      <c r="BI1625" s="13">
        <f t="shared" si="2010"/>
        <v>4.9051784276832554E-8</v>
      </c>
      <c r="BJ1625" s="14">
        <f t="shared" si="2011"/>
        <v>0.31806952356311996</v>
      </c>
      <c r="BK1625" s="14">
        <f t="shared" si="2012"/>
        <v>0.38564525550223888</v>
      </c>
      <c r="BL1625" s="14">
        <f t="shared" si="2013"/>
        <v>0.28351302067478279</v>
      </c>
      <c r="BM1625" s="14">
        <f t="shared" si="2014"/>
        <v>0.16263231876959133</v>
      </c>
      <c r="BN1625" s="14">
        <f t="shared" si="2015"/>
        <v>0.83735098327761404</v>
      </c>
    </row>
    <row r="1626" spans="1:66" x14ac:dyDescent="0.25">
      <c r="A1626" t="s">
        <v>178</v>
      </c>
      <c r="B1626" t="s">
        <v>268</v>
      </c>
      <c r="C1626" t="s">
        <v>465</v>
      </c>
      <c r="D1626" s="11">
        <v>44471</v>
      </c>
      <c r="E1626" s="10">
        <f>VLOOKUP(A1626,home!$A$2:$E$405,3,FALSE)</f>
        <v>1.7111111111111099</v>
      </c>
      <c r="F1626" s="10">
        <f>VLOOKUP(B1626,home!$B$2:$E$405,3,FALSE)</f>
        <v>0.51</v>
      </c>
      <c r="G1626" s="10">
        <f>VLOOKUP(C1626,away!$B$2:$E$405,4,FALSE)</f>
        <v>1.17</v>
      </c>
      <c r="H1626" s="10">
        <f>VLOOKUP(A1626,away!$A$2:$E$405,3,FALSE)</f>
        <v>1.31111111111111</v>
      </c>
      <c r="I1626" s="10">
        <f>VLOOKUP(C1626,away!$B$2:$E$405,3,FALSE)</f>
        <v>0.5</v>
      </c>
      <c r="J1626" s="10">
        <f>VLOOKUP(B1626,home!$B$2:$E$405,4,FALSE)</f>
        <v>1.1399999999999999</v>
      </c>
      <c r="K1626" s="12">
        <f t="shared" si="1960"/>
        <v>1.0210199999999992</v>
      </c>
      <c r="L1626" s="12">
        <f t="shared" si="1961"/>
        <v>0.74733333333333263</v>
      </c>
      <c r="M1626" s="13">
        <f t="shared" si="1962"/>
        <v>0.17061370153704516</v>
      </c>
      <c r="N1626" s="13">
        <f t="shared" si="1963"/>
        <v>0.17420000154335366</v>
      </c>
      <c r="O1626" s="13">
        <f t="shared" si="1964"/>
        <v>0.12750530628201831</v>
      </c>
      <c r="P1626" s="13">
        <f t="shared" si="1965"/>
        <v>0.13018546782006618</v>
      </c>
      <c r="Q1626" s="13">
        <f t="shared" si="1966"/>
        <v>8.893084278789741E-2</v>
      </c>
      <c r="R1626" s="13">
        <f t="shared" si="1967"/>
        <v>4.764448278071412E-2</v>
      </c>
      <c r="S1626" s="13">
        <f t="shared" si="1968"/>
        <v>2.4834254047072436E-2</v>
      </c>
      <c r="T1626" s="13">
        <f t="shared" si="1969"/>
        <v>6.6460983176821933E-2</v>
      </c>
      <c r="U1626" s="13">
        <f t="shared" si="1970"/>
        <v>4.8645969808764677E-2</v>
      </c>
      <c r="V1626" s="13">
        <f t="shared" si="1971"/>
        <v>2.1055095366863722E-3</v>
      </c>
      <c r="W1626" s="13">
        <f t="shared" si="1972"/>
        <v>3.026672303443298E-2</v>
      </c>
      <c r="X1626" s="13">
        <f t="shared" si="1973"/>
        <v>2.2619331014399561E-2</v>
      </c>
      <c r="Y1626" s="13">
        <f t="shared" si="1974"/>
        <v>8.4520900223806258E-3</v>
      </c>
      <c r="Z1626" s="13">
        <f t="shared" si="1975"/>
        <v>1.1868770043817886E-2</v>
      </c>
      <c r="AA1626" s="13">
        <f t="shared" si="1976"/>
        <v>1.2118251590138926E-2</v>
      </c>
      <c r="AB1626" s="13">
        <f t="shared" si="1977"/>
        <v>6.1864886192818181E-3</v>
      </c>
      <c r="AC1626" s="13">
        <f t="shared" si="1978"/>
        <v>1.0041204983968185E-4</v>
      </c>
      <c r="AD1626" s="13">
        <f t="shared" si="1979"/>
        <v>7.7257323881541832E-3</v>
      </c>
      <c r="AE1626" s="13">
        <f t="shared" si="1980"/>
        <v>5.7736973380805544E-3</v>
      </c>
      <c r="AF1626" s="13">
        <f t="shared" si="1981"/>
        <v>2.1574382386627647E-3</v>
      </c>
      <c r="AG1626" s="13">
        <f t="shared" si="1982"/>
        <v>5.3744183678687942E-4</v>
      </c>
      <c r="AH1626" s="13">
        <f t="shared" si="1983"/>
        <v>2.2174818698533056E-3</v>
      </c>
      <c r="AI1626" s="13">
        <f t="shared" si="1984"/>
        <v>2.2640933387576196E-3</v>
      </c>
      <c r="AJ1626" s="13">
        <f t="shared" si="1985"/>
        <v>1.1558422903691517E-3</v>
      </c>
      <c r="AK1626" s="13">
        <f t="shared" si="1986"/>
        <v>3.9337936510423674E-4</v>
      </c>
      <c r="AL1626" s="13">
        <f t="shared" si="1987"/>
        <v>3.0647455779657761E-6</v>
      </c>
      <c r="AM1626" s="13">
        <f t="shared" si="1988"/>
        <v>1.5776254565906358E-3</v>
      </c>
      <c r="AN1626" s="13">
        <f t="shared" si="1989"/>
        <v>1.1790120912254008E-3</v>
      </c>
      <c r="AO1626" s="13">
        <f t="shared" si="1990"/>
        <v>4.4055751808789095E-4</v>
      </c>
      <c r="AP1626" s="13">
        <f t="shared" si="1991"/>
        <v>1.0974777283922787E-4</v>
      </c>
      <c r="AQ1626" s="13">
        <f t="shared" si="1992"/>
        <v>2.0504542225462381E-5</v>
      </c>
      <c r="AR1626" s="13">
        <f t="shared" si="1993"/>
        <v>3.3143962348074061E-4</v>
      </c>
      <c r="AS1626" s="13">
        <f t="shared" si="1994"/>
        <v>3.3840648436630545E-4</v>
      </c>
      <c r="AT1626" s="13">
        <f t="shared" si="1995"/>
        <v>1.7275989433384245E-4</v>
      </c>
      <c r="AU1626" s="13">
        <f t="shared" si="1996"/>
        <v>5.8797102437579896E-5</v>
      </c>
      <c r="AV1626" s="13">
        <f t="shared" si="1997"/>
        <v>1.5008254382704442E-5</v>
      </c>
      <c r="AW1626" s="13">
        <f t="shared" si="1998"/>
        <v>6.4959179261969933E-8</v>
      </c>
      <c r="AX1626" s="13">
        <f t="shared" si="1999"/>
        <v>2.6846452394802819E-4</v>
      </c>
      <c r="AY1626" s="13">
        <f t="shared" si="2000"/>
        <v>2.0063248756382621E-4</v>
      </c>
      <c r="AZ1626" s="13">
        <f t="shared" si="2001"/>
        <v>7.4969672853016312E-5</v>
      </c>
      <c r="BA1626" s="13">
        <f t="shared" si="2002"/>
        <v>1.8675778504051382E-5</v>
      </c>
      <c r="BB1626" s="13">
        <f t="shared" si="2003"/>
        <v>3.4892579505069292E-6</v>
      </c>
      <c r="BC1626" s="13">
        <f t="shared" si="2004"/>
        <v>5.2152775500243553E-7</v>
      </c>
      <c r="BD1626" s="13">
        <f t="shared" si="2005"/>
        <v>4.1282646435767744E-5</v>
      </c>
      <c r="BE1626" s="13">
        <f t="shared" si="2006"/>
        <v>4.2150407663847539E-5</v>
      </c>
      <c r="BF1626" s="13">
        <f t="shared" si="2007"/>
        <v>2.1518204616470793E-5</v>
      </c>
      <c r="BG1626" s="13">
        <f t="shared" si="2008"/>
        <v>7.3235057591696638E-6</v>
      </c>
      <c r="BH1626" s="13">
        <f t="shared" si="2009"/>
        <v>1.8693614625568507E-6</v>
      </c>
      <c r="BI1626" s="13">
        <f t="shared" si="2010"/>
        <v>3.8173108809995893E-7</v>
      </c>
      <c r="BJ1626" s="14">
        <f t="shared" si="2011"/>
        <v>0.4110184820105135</v>
      </c>
      <c r="BK1626" s="14">
        <f t="shared" si="2012"/>
        <v>0.32804304222385167</v>
      </c>
      <c r="BL1626" s="14">
        <f t="shared" si="2013"/>
        <v>0.24916223316102923</v>
      </c>
      <c r="BM1626" s="14">
        <f t="shared" si="2014"/>
        <v>0.26081215715973299</v>
      </c>
      <c r="BN1626" s="14">
        <f t="shared" si="2015"/>
        <v>0.73907980275109475</v>
      </c>
    </row>
    <row r="1627" spans="1:66" x14ac:dyDescent="0.25">
      <c r="A1627" t="s">
        <v>178</v>
      </c>
      <c r="B1627" t="s">
        <v>184</v>
      </c>
      <c r="C1627" t="s">
        <v>272</v>
      </c>
      <c r="D1627" s="11">
        <v>44471</v>
      </c>
      <c r="E1627" s="10">
        <f>VLOOKUP(A1627,home!$A$2:$E$405,3,FALSE)</f>
        <v>1.7111111111111099</v>
      </c>
      <c r="F1627" s="10">
        <f>VLOOKUP(B1627,home!$B$2:$E$405,3,FALSE)</f>
        <v>0.25</v>
      </c>
      <c r="G1627" s="10">
        <f>VLOOKUP(C1627,away!$B$2:$E$405,4,FALSE)</f>
        <v>0.57999999999999996</v>
      </c>
      <c r="H1627" s="10">
        <f>VLOOKUP(A1627,away!$A$2:$E$405,3,FALSE)</f>
        <v>1.31111111111111</v>
      </c>
      <c r="I1627" s="10">
        <f>VLOOKUP(C1627,away!$B$2:$E$405,3,FALSE)</f>
        <v>0.57999999999999996</v>
      </c>
      <c r="J1627" s="10">
        <f>VLOOKUP(B1627,home!$B$2:$E$405,4,FALSE)</f>
        <v>0.76</v>
      </c>
      <c r="K1627" s="12">
        <f t="shared" si="1960"/>
        <v>0.24811111111111092</v>
      </c>
      <c r="L1627" s="12">
        <f t="shared" si="1961"/>
        <v>0.57793777777777722</v>
      </c>
      <c r="M1627" s="13">
        <f t="shared" si="1962"/>
        <v>0.43777557363240499</v>
      </c>
      <c r="N1627" s="13">
        <f t="shared" si="1963"/>
        <v>0.10861698399123998</v>
      </c>
      <c r="O1627" s="13">
        <f t="shared" si="1964"/>
        <v>0.25300704219050379</v>
      </c>
      <c r="P1627" s="13">
        <f t="shared" si="1965"/>
        <v>6.277385835682163E-2</v>
      </c>
      <c r="Q1627" s="13">
        <f t="shared" si="1966"/>
        <v>1.3474540291802149E-2</v>
      </c>
      <c r="R1627" s="13">
        <f t="shared" si="1967"/>
        <v>7.3111163862854045E-2</v>
      </c>
      <c r="S1627" s="13">
        <f t="shared" si="1968"/>
        <v>2.250329581151519E-3</v>
      </c>
      <c r="T1627" s="13">
        <f t="shared" si="1969"/>
        <v>7.787445872821255E-3</v>
      </c>
      <c r="U1627" s="13">
        <f t="shared" si="1970"/>
        <v>1.8139692100639218E-2</v>
      </c>
      <c r="V1627" s="13">
        <f t="shared" si="1971"/>
        <v>3.5853447111486592E-5</v>
      </c>
      <c r="W1627" s="13">
        <f t="shared" si="1972"/>
        <v>1.1143943878368214E-3</v>
      </c>
      <c r="X1627" s="13">
        <f t="shared" si="1973"/>
        <v>6.4405061607443893E-4</v>
      </c>
      <c r="Y1627" s="13">
        <f t="shared" si="1974"/>
        <v>1.8611059091523479E-4</v>
      </c>
      <c r="Z1627" s="13">
        <f t="shared" si="1975"/>
        <v>1.40845678578816E-2</v>
      </c>
      <c r="AA1627" s="13">
        <f t="shared" si="1976"/>
        <v>3.4945377807388436E-3</v>
      </c>
      <c r="AB1627" s="13">
        <f t="shared" si="1977"/>
        <v>4.3351682579943507E-4</v>
      </c>
      <c r="AC1627" s="13">
        <f t="shared" si="1978"/>
        <v>3.2132035027468592E-7</v>
      </c>
      <c r="AD1627" s="13">
        <f t="shared" si="1979"/>
        <v>6.9123407445545018E-5</v>
      </c>
      <c r="AE1627" s="13">
        <f t="shared" si="1980"/>
        <v>3.9949028491506145E-5</v>
      </c>
      <c r="AF1627" s="13">
        <f t="shared" si="1981"/>
        <v>1.1544026375381083E-5</v>
      </c>
      <c r="AG1627" s="13">
        <f t="shared" si="1982"/>
        <v>2.2239096499985974E-6</v>
      </c>
      <c r="AH1627" s="13">
        <f t="shared" si="1983"/>
        <v>2.0350009621860998E-3</v>
      </c>
      <c r="AI1627" s="13">
        <f t="shared" si="1984"/>
        <v>5.0490634984017317E-4</v>
      </c>
      <c r="AJ1627" s="13">
        <f t="shared" si="1985"/>
        <v>6.2636437732950311E-5</v>
      </c>
      <c r="AK1627" s="13">
        <f t="shared" si="1986"/>
        <v>5.1802653873214059E-6</v>
      </c>
      <c r="AL1627" s="13">
        <f t="shared" si="1987"/>
        <v>1.8430007858085217E-9</v>
      </c>
      <c r="AM1627" s="13">
        <f t="shared" si="1988"/>
        <v>3.4300570850200447E-6</v>
      </c>
      <c r="AN1627" s="13">
        <f t="shared" si="1989"/>
        <v>1.9823595693674048E-6</v>
      </c>
      <c r="AO1627" s="13">
        <f t="shared" si="1990"/>
        <v>5.7284024213835459E-7</v>
      </c>
      <c r="AP1627" s="13">
        <f t="shared" si="1991"/>
        <v>1.1035533885437482E-7</v>
      </c>
      <c r="AQ1627" s="13">
        <f t="shared" si="1992"/>
        <v>1.5944629825852745E-8</v>
      </c>
      <c r="AR1627" s="13">
        <f t="shared" si="1993"/>
        <v>2.3522078677229476E-4</v>
      </c>
      <c r="AS1627" s="13">
        <f t="shared" si="1994"/>
        <v>5.836089076250376E-5</v>
      </c>
      <c r="AT1627" s="13">
        <f t="shared" si="1995"/>
        <v>7.2399927262594888E-6</v>
      </c>
      <c r="AU1627" s="13">
        <f t="shared" si="1996"/>
        <v>5.9877421324953436E-7</v>
      </c>
      <c r="AV1627" s="13">
        <f t="shared" si="1997"/>
        <v>3.7140633838505814E-8</v>
      </c>
      <c r="AW1627" s="13">
        <f t="shared" si="1998"/>
        <v>7.3409170543144498E-12</v>
      </c>
      <c r="AX1627" s="13">
        <f t="shared" si="1999"/>
        <v>1.4183921242314344E-7</v>
      </c>
      <c r="AY1627" s="13">
        <f t="shared" si="2000"/>
        <v>8.1974239229581607E-8</v>
      </c>
      <c r="AZ1627" s="13">
        <f t="shared" si="2001"/>
        <v>2.3688004827684139E-8</v>
      </c>
      <c r="BA1627" s="13">
        <f t="shared" si="2002"/>
        <v>4.5633976233670097E-9</v>
      </c>
      <c r="BB1627" s="13">
        <f t="shared" si="2003"/>
        <v>6.5933997039127989E-10</v>
      </c>
      <c r="BC1627" s="13">
        <f t="shared" si="2004"/>
        <v>7.6211495457600404E-11</v>
      </c>
      <c r="BD1627" s="13">
        <f t="shared" si="2005"/>
        <v>2.2657163132386716E-5</v>
      </c>
      <c r="BE1627" s="13">
        <f t="shared" si="2006"/>
        <v>5.621493919402167E-6</v>
      </c>
      <c r="BF1627" s="13">
        <f t="shared" si="2007"/>
        <v>6.9737755122361275E-7</v>
      </c>
      <c r="BG1627" s="13">
        <f t="shared" si="2008"/>
        <v>5.7675706366012081E-8</v>
      </c>
      <c r="BH1627" s="13">
        <f t="shared" si="2009"/>
        <v>3.5774958976473582E-9</v>
      </c>
      <c r="BI1627" s="13">
        <f t="shared" si="2010"/>
        <v>1.7752329643214556E-10</v>
      </c>
      <c r="BJ1627" s="14">
        <f t="shared" si="2011"/>
        <v>0.13195273047992312</v>
      </c>
      <c r="BK1627" s="14">
        <f t="shared" si="2012"/>
        <v>0.50283602015507989</v>
      </c>
      <c r="BL1627" s="14">
        <f t="shared" si="2013"/>
        <v>0.35112417182611866</v>
      </c>
      <c r="BM1627" s="14">
        <f t="shared" si="2014"/>
        <v>5.1238246026478293E-2</v>
      </c>
      <c r="BN1627" s="14">
        <f t="shared" si="2015"/>
        <v>0.94875916232562663</v>
      </c>
    </row>
    <row r="1628" spans="1:66" x14ac:dyDescent="0.25">
      <c r="A1628" t="s">
        <v>178</v>
      </c>
      <c r="B1628" t="s">
        <v>185</v>
      </c>
      <c r="C1628" t="s">
        <v>468</v>
      </c>
      <c r="D1628" s="11">
        <v>44471</v>
      </c>
      <c r="E1628" s="10">
        <f>VLOOKUP(A1628,home!$A$2:$E$405,3,FALSE)</f>
        <v>1.7111111111111099</v>
      </c>
      <c r="F1628" s="10">
        <f>VLOOKUP(B1628,home!$B$2:$E$405,3,FALSE)</f>
        <v>0.67</v>
      </c>
      <c r="G1628" s="10">
        <f>VLOOKUP(C1628,away!$B$2:$E$405,4,FALSE)</f>
        <v>1.17</v>
      </c>
      <c r="H1628" s="10">
        <f>VLOOKUP(A1628,away!$A$2:$E$405,3,FALSE)</f>
        <v>1.31111111111111</v>
      </c>
      <c r="I1628" s="10">
        <f>VLOOKUP(C1628,away!$B$2:$E$405,3,FALSE)</f>
        <v>0.88</v>
      </c>
      <c r="J1628" s="10">
        <f>VLOOKUP(B1628,home!$B$2:$E$405,4,FALSE)</f>
        <v>2.0699999999999998</v>
      </c>
      <c r="K1628" s="12">
        <f t="shared" si="1960"/>
        <v>1.3413399999999991</v>
      </c>
      <c r="L1628" s="12">
        <f t="shared" si="1961"/>
        <v>2.388319999999998</v>
      </c>
      <c r="M1628" s="13">
        <f t="shared" si="1962"/>
        <v>2.4000994787836818E-2</v>
      </c>
      <c r="N1628" s="13">
        <f t="shared" si="1963"/>
        <v>3.2193494348717024E-2</v>
      </c>
      <c r="O1628" s="13">
        <f t="shared" si="1964"/>
        <v>5.732205587168638E-2</v>
      </c>
      <c r="P1628" s="13">
        <f t="shared" si="1965"/>
        <v>7.6888366422927762E-2</v>
      </c>
      <c r="Q1628" s="13">
        <f t="shared" si="1966"/>
        <v>2.1591210854854034E-2</v>
      </c>
      <c r="R1628" s="13">
        <f t="shared" si="1967"/>
        <v>6.8451706239732971E-2</v>
      </c>
      <c r="S1628" s="13">
        <f t="shared" si="1968"/>
        <v>6.1578915201698115E-2</v>
      </c>
      <c r="T1628" s="13">
        <f t="shared" si="1969"/>
        <v>5.1566720708864942E-2</v>
      </c>
      <c r="U1628" s="13">
        <f t="shared" si="1970"/>
        <v>9.1817011647603364E-2</v>
      </c>
      <c r="V1628" s="13">
        <f t="shared" si="1971"/>
        <v>2.1919009042047452E-2</v>
      </c>
      <c r="W1628" s="13">
        <f t="shared" si="1972"/>
        <v>9.6537182560166301E-3</v>
      </c>
      <c r="X1628" s="13">
        <f t="shared" si="1973"/>
        <v>2.305616838520962E-2</v>
      </c>
      <c r="Y1628" s="13">
        <f t="shared" si="1974"/>
        <v>2.7532754038881901E-2</v>
      </c>
      <c r="Z1628" s="13">
        <f t="shared" si="1975"/>
        <v>5.4494859682159627E-2</v>
      </c>
      <c r="AA1628" s="13">
        <f t="shared" si="1976"/>
        <v>7.3096135086067951E-2</v>
      </c>
      <c r="AB1628" s="13">
        <f t="shared" si="1977"/>
        <v>4.9023384918173173E-2</v>
      </c>
      <c r="AC1628" s="13">
        <f t="shared" si="1978"/>
        <v>4.3886639224494086E-3</v>
      </c>
      <c r="AD1628" s="13">
        <f t="shared" si="1979"/>
        <v>3.2372296113813343E-3</v>
      </c>
      <c r="AE1628" s="13">
        <f t="shared" si="1980"/>
        <v>7.7315402254542615E-3</v>
      </c>
      <c r="AF1628" s="13">
        <f t="shared" si="1981"/>
        <v>9.2326960756284552E-3</v>
      </c>
      <c r="AG1628" s="13">
        <f t="shared" si="1982"/>
        <v>7.3502108971149772E-3</v>
      </c>
      <c r="AH1628" s="13">
        <f t="shared" si="1983"/>
        <v>3.253779081902386E-2</v>
      </c>
      <c r="AI1628" s="13">
        <f t="shared" si="1984"/>
        <v>4.3644240337189437E-2</v>
      </c>
      <c r="AJ1628" s="13">
        <f t="shared" si="1985"/>
        <v>2.9270882666942825E-2</v>
      </c>
      <c r="AK1628" s="13">
        <f t="shared" si="1986"/>
        <v>1.3087401918825688E-2</v>
      </c>
      <c r="AL1628" s="13">
        <f t="shared" si="1987"/>
        <v>5.6237202292528158E-4</v>
      </c>
      <c r="AM1628" s="13">
        <f t="shared" si="1988"/>
        <v>8.6844511338604689E-4</v>
      </c>
      <c r="AN1628" s="13">
        <f t="shared" si="1989"/>
        <v>2.0741248332021619E-3</v>
      </c>
      <c r="AO1628" s="13">
        <f t="shared" si="1990"/>
        <v>2.4768369108166921E-3</v>
      </c>
      <c r="AP1628" s="13">
        <f t="shared" si="1991"/>
        <v>1.9718263769472389E-3</v>
      </c>
      <c r="AQ1628" s="13">
        <f t="shared" si="1992"/>
        <v>1.1773380931476569E-3</v>
      </c>
      <c r="AR1628" s="13">
        <f t="shared" si="1993"/>
        <v>1.554213131377819E-2</v>
      </c>
      <c r="AS1628" s="13">
        <f t="shared" si="1994"/>
        <v>2.0847282416423224E-2</v>
      </c>
      <c r="AT1628" s="13">
        <f t="shared" si="1995"/>
        <v>1.3981646898222557E-2</v>
      </c>
      <c r="AU1628" s="13">
        <f t="shared" si="1996"/>
        <v>6.2513807501539441E-3</v>
      </c>
      <c r="AV1628" s="13">
        <f t="shared" si="1997"/>
        <v>2.0963067638528712E-3</v>
      </c>
      <c r="AW1628" s="13">
        <f t="shared" si="1998"/>
        <v>5.004406709308947E-5</v>
      </c>
      <c r="AX1628" s="13">
        <f t="shared" si="1999"/>
        <v>1.9414669473154022E-4</v>
      </c>
      <c r="AY1628" s="13">
        <f t="shared" si="2000"/>
        <v>4.6368443396123171E-4</v>
      </c>
      <c r="AZ1628" s="13">
        <f t="shared" si="2001"/>
        <v>5.5371340365914414E-4</v>
      </c>
      <c r="BA1628" s="13">
        <f t="shared" si="2002"/>
        <v>4.4081493207573526E-4</v>
      </c>
      <c r="BB1628" s="13">
        <f t="shared" si="2003"/>
        <v>2.6320177964377989E-4</v>
      </c>
      <c r="BC1628" s="13">
        <f t="shared" si="2004"/>
        <v>1.2572201487176629E-4</v>
      </c>
      <c r="BD1628" s="13">
        <f t="shared" si="2005"/>
        <v>6.1865971765537866E-3</v>
      </c>
      <c r="BE1628" s="13">
        <f t="shared" si="2006"/>
        <v>8.2983302567986514E-3</v>
      </c>
      <c r="BF1628" s="13">
        <f t="shared" si="2007"/>
        <v>5.5654411533271487E-3</v>
      </c>
      <c r="BG1628" s="13">
        <f t="shared" si="2008"/>
        <v>2.488382945534611E-3</v>
      </c>
      <c r="BH1628" s="13">
        <f t="shared" si="2009"/>
        <v>8.3444189504084808E-4</v>
      </c>
      <c r="BI1628" s="13">
        <f t="shared" si="2010"/>
        <v>2.23854058298818E-4</v>
      </c>
      <c r="BJ1628" s="14">
        <f t="shared" si="2011"/>
        <v>0.20375559798856616</v>
      </c>
      <c r="BK1628" s="14">
        <f t="shared" si="2012"/>
        <v>0.18980200583384607</v>
      </c>
      <c r="BL1628" s="14">
        <f t="shared" si="2013"/>
        <v>0.5405664051332304</v>
      </c>
      <c r="BM1628" s="14">
        <f t="shared" si="2014"/>
        <v>0.70775739974517904</v>
      </c>
      <c r="BN1628" s="14">
        <f t="shared" si="2015"/>
        <v>0.28044782852575495</v>
      </c>
    </row>
    <row r="1629" spans="1:66" x14ac:dyDescent="0.25">
      <c r="A1629" t="s">
        <v>178</v>
      </c>
      <c r="B1629" t="s">
        <v>183</v>
      </c>
      <c r="C1629" t="s">
        <v>269</v>
      </c>
      <c r="D1629" s="11">
        <v>44471</v>
      </c>
      <c r="E1629" s="10">
        <f>VLOOKUP(A1629,home!$A$2:$E$405,3,FALSE)</f>
        <v>1.7111111111111099</v>
      </c>
      <c r="F1629" s="10">
        <f>VLOOKUP(B1629,home!$B$2:$E$405,3,FALSE)</f>
        <v>0.73</v>
      </c>
      <c r="G1629" s="10">
        <f>VLOOKUP(C1629,away!$B$2:$E$405,4,FALSE)</f>
        <v>1.24</v>
      </c>
      <c r="H1629" s="10">
        <f>VLOOKUP(A1629,away!$A$2:$E$405,3,FALSE)</f>
        <v>1.31111111111111</v>
      </c>
      <c r="I1629" s="10">
        <f>VLOOKUP(C1629,away!$B$2:$E$405,3,FALSE)</f>
        <v>0.73</v>
      </c>
      <c r="J1629" s="10">
        <f>VLOOKUP(B1629,home!$B$2:$E$405,4,FALSE)</f>
        <v>0.86</v>
      </c>
      <c r="K1629" s="12">
        <f t="shared" si="1960"/>
        <v>1.5488977777777766</v>
      </c>
      <c r="L1629" s="12">
        <f t="shared" si="1961"/>
        <v>0.82311555555555482</v>
      </c>
      <c r="M1629" s="13">
        <f t="shared" si="1962"/>
        <v>9.3292707751313667E-2</v>
      </c>
      <c r="N1629" s="13">
        <f t="shared" si="1963"/>
        <v>0.14450086771888127</v>
      </c>
      <c r="O1629" s="13">
        <f t="shared" si="1964"/>
        <v>7.6790678970004564E-2</v>
      </c>
      <c r="P1629" s="13">
        <f t="shared" si="1965"/>
        <v>0.1189409120106867</v>
      </c>
      <c r="Q1629" s="13">
        <f t="shared" si="1966"/>
        <v>0.11190853644836786</v>
      </c>
      <c r="R1629" s="13">
        <f t="shared" si="1967"/>
        <v>3.1603801190941784E-2</v>
      </c>
      <c r="S1629" s="13">
        <f t="shared" si="1968"/>
        <v>3.7910092039682264E-2</v>
      </c>
      <c r="T1629" s="13">
        <f t="shared" si="1969"/>
        <v>9.2113657150107373E-2</v>
      </c>
      <c r="U1629" s="13">
        <f t="shared" si="1970"/>
        <v>4.8951057433980365E-2</v>
      </c>
      <c r="V1629" s="13">
        <f t="shared" si="1971"/>
        <v>5.370267206769962E-3</v>
      </c>
      <c r="W1629" s="13">
        <f t="shared" si="1972"/>
        <v>5.7778294473080104E-2</v>
      </c>
      <c r="X1629" s="13">
        <f t="shared" si="1973"/>
        <v>4.7558212954261769E-2</v>
      </c>
      <c r="Y1629" s="13">
        <f t="shared" si="1974"/>
        <v>1.957295243853828E-2</v>
      </c>
      <c r="Z1629" s="13">
        <f t="shared" si="1975"/>
        <v>8.6711934583164497E-3</v>
      </c>
      <c r="AA1629" s="13">
        <f t="shared" si="1976"/>
        <v>1.3430792278267541E-2</v>
      </c>
      <c r="AB1629" s="13">
        <f t="shared" si="1977"/>
        <v>1.0401462156801761E-2</v>
      </c>
      <c r="AC1629" s="13">
        <f t="shared" si="1978"/>
        <v>4.2791693926990521E-4</v>
      </c>
      <c r="AD1629" s="13">
        <f t="shared" si="1979"/>
        <v>2.2373167978285945E-2</v>
      </c>
      <c r="AE1629" s="13">
        <f t="shared" si="1980"/>
        <v>1.8415702589984585E-2</v>
      </c>
      <c r="AF1629" s="13">
        <f t="shared" si="1981"/>
        <v>7.579125634150515E-3</v>
      </c>
      <c r="AG1629" s="13">
        <f t="shared" si="1982"/>
        <v>2.0794987356597158E-3</v>
      </c>
      <c r="AH1629" s="13">
        <f t="shared" si="1983"/>
        <v>1.7843485551929592E-3</v>
      </c>
      <c r="AI1629" s="13">
        <f t="shared" si="1984"/>
        <v>2.7637735119193604E-3</v>
      </c>
      <c r="AJ1629" s="13">
        <f t="shared" si="1985"/>
        <v>2.1404013254464897E-3</v>
      </c>
      <c r="AK1629" s="13">
        <f t="shared" si="1986"/>
        <v>1.1050876188455586E-3</v>
      </c>
      <c r="AL1629" s="13">
        <f t="shared" si="1987"/>
        <v>2.182242631750282E-5</v>
      </c>
      <c r="AM1629" s="13">
        <f t="shared" si="1988"/>
        <v>6.9307500326831993E-3</v>
      </c>
      <c r="AN1629" s="13">
        <f t="shared" si="1989"/>
        <v>5.7048081635687111E-3</v>
      </c>
      <c r="AO1629" s="13">
        <f t="shared" si="1990"/>
        <v>2.3478581704468619E-3</v>
      </c>
      <c r="AP1629" s="13">
        <f t="shared" si="1991"/>
        <v>6.4418619411100574E-4</v>
      </c>
      <c r="AQ1629" s="13">
        <f t="shared" si="1992"/>
        <v>1.3255991926172474E-4</v>
      </c>
      <c r="AR1629" s="13">
        <f t="shared" si="1993"/>
        <v>2.9374501046248097E-4</v>
      </c>
      <c r="AS1629" s="13">
        <f t="shared" si="1994"/>
        <v>4.5498099393864641E-4</v>
      </c>
      <c r="AT1629" s="13">
        <f t="shared" si="1995"/>
        <v>3.5235952522134683E-4</v>
      </c>
      <c r="AU1629" s="13">
        <f t="shared" si="1996"/>
        <v>1.8192296186472553E-4</v>
      </c>
      <c r="AV1629" s="13">
        <f t="shared" si="1997"/>
        <v>7.0445017839756155E-5</v>
      </c>
      <c r="AW1629" s="13">
        <f t="shared" si="1998"/>
        <v>7.7283022883701032E-7</v>
      </c>
      <c r="AX1629" s="13">
        <f t="shared" si="1999"/>
        <v>1.7891705539927096E-3</v>
      </c>
      <c r="AY1629" s="13">
        <f t="shared" si="2000"/>
        <v>1.4726941145333488E-3</v>
      </c>
      <c r="AZ1629" s="13">
        <f t="shared" si="2001"/>
        <v>6.0609871712375665E-4</v>
      </c>
      <c r="BA1629" s="13">
        <f t="shared" si="2002"/>
        <v>1.6629642742227666E-4</v>
      </c>
      <c r="BB1629" s="13">
        <f t="shared" si="2003"/>
        <v>3.4220294061147808E-5</v>
      </c>
      <c r="BC1629" s="13">
        <f t="shared" si="2004"/>
        <v>5.6334512714832292E-6</v>
      </c>
      <c r="BD1629" s="13">
        <f t="shared" si="2005"/>
        <v>4.0297681246416189E-5</v>
      </c>
      <c r="BE1629" s="13">
        <f t="shared" si="2006"/>
        <v>6.2416988932171213E-5</v>
      </c>
      <c r="BF1629" s="13">
        <f t="shared" si="2007"/>
        <v>4.8338767726310046E-5</v>
      </c>
      <c r="BG1629" s="13">
        <f t="shared" si="2008"/>
        <v>2.4957269970599246E-5</v>
      </c>
      <c r="BH1629" s="13">
        <f t="shared" si="2009"/>
        <v>9.664064999215304E-6</v>
      </c>
      <c r="BI1629" s="13">
        <f t="shared" si="2010"/>
        <v>2.9937297603169138E-6</v>
      </c>
      <c r="BJ1629" s="14">
        <f t="shared" si="2011"/>
        <v>0.54371429215979372</v>
      </c>
      <c r="BK1629" s="14">
        <f t="shared" si="2012"/>
        <v>0.2574364124885733</v>
      </c>
      <c r="BL1629" s="14">
        <f t="shared" si="2013"/>
        <v>0.19051352505336239</v>
      </c>
      <c r="BM1629" s="14">
        <f t="shared" si="2014"/>
        <v>0.4218259977855453</v>
      </c>
      <c r="BN1629" s="14">
        <f t="shared" si="2015"/>
        <v>0.57703750409019583</v>
      </c>
    </row>
    <row r="1630" spans="1:66" x14ac:dyDescent="0.25">
      <c r="A1630" t="s">
        <v>192</v>
      </c>
      <c r="B1630" t="s">
        <v>204</v>
      </c>
      <c r="C1630" t="s">
        <v>280</v>
      </c>
      <c r="D1630" s="11">
        <v>44471</v>
      </c>
      <c r="E1630" s="10">
        <f>VLOOKUP(A1630,home!$A$2:$E$405,3,FALSE)</f>
        <v>1.4020618556701001</v>
      </c>
      <c r="F1630" s="10">
        <f>VLOOKUP(B1630,home!$B$2:$E$405,3,FALSE)</f>
        <v>1.43</v>
      </c>
      <c r="G1630" s="10">
        <f>VLOOKUP(C1630,away!$B$2:$E$405,4,FALSE)</f>
        <v>0.98</v>
      </c>
      <c r="H1630" s="10">
        <f>VLOOKUP(A1630,away!$A$2:$E$405,3,FALSE)</f>
        <v>1.1340206185567001</v>
      </c>
      <c r="I1630" s="10">
        <f>VLOOKUP(C1630,away!$B$2:$E$405,3,FALSE)</f>
        <v>0.71</v>
      </c>
      <c r="J1630" s="10">
        <f>VLOOKUP(B1630,home!$B$2:$E$405,4,FALSE)</f>
        <v>0.55000000000000004</v>
      </c>
      <c r="K1630" s="12">
        <f t="shared" si="1960"/>
        <v>1.9648494845360782</v>
      </c>
      <c r="L1630" s="12">
        <f t="shared" si="1961"/>
        <v>0.44283505154639141</v>
      </c>
      <c r="M1630" s="13">
        <f t="shared" si="1962"/>
        <v>9.0023499598663043E-2</v>
      </c>
      <c r="N1630" s="13">
        <f t="shared" si="1963"/>
        <v>0.17688262678256689</v>
      </c>
      <c r="O1630" s="13">
        <f t="shared" si="1964"/>
        <v>3.9865561085160497E-2</v>
      </c>
      <c r="P1630" s="13">
        <f t="shared" si="1965"/>
        <v>7.8329827148919146E-2</v>
      </c>
      <c r="Q1630" s="13">
        <f t="shared" si="1966"/>
        <v>0.1737738690285571</v>
      </c>
      <c r="R1630" s="13">
        <f t="shared" si="1967"/>
        <v>8.826933899036429E-3</v>
      </c>
      <c r="S1630" s="13">
        <f t="shared" si="1968"/>
        <v>1.7038778342690283E-2</v>
      </c>
      <c r="T1630" s="13">
        <f t="shared" si="1969"/>
        <v>7.6953160248676961E-2</v>
      </c>
      <c r="U1630" s="13">
        <f t="shared" si="1970"/>
        <v>1.734359652155576E-2</v>
      </c>
      <c r="V1630" s="13">
        <f t="shared" si="1971"/>
        <v>1.6472792207487832E-3</v>
      </c>
      <c r="W1630" s="13">
        <f t="shared" si="1972"/>
        <v>0.11381316566220008</v>
      </c>
      <c r="X1630" s="13">
        <f t="shared" si="1973"/>
        <v>5.0400459082678366E-2</v>
      </c>
      <c r="Y1630" s="13">
        <f t="shared" si="1974"/>
        <v>1.1159544947919828E-2</v>
      </c>
      <c r="Z1630" s="13">
        <f t="shared" si="1975"/>
        <v>1.3029585760587956E-3</v>
      </c>
      <c r="AA1630" s="13">
        <f t="shared" si="1976"/>
        <v>2.560117486540987E-3</v>
      </c>
      <c r="AB1630" s="13">
        <f t="shared" si="1977"/>
        <v>2.51512276189093E-3</v>
      </c>
      <c r="AC1630" s="13">
        <f t="shared" si="1978"/>
        <v>8.9581537877954451E-5</v>
      </c>
      <c r="AD1630" s="13">
        <f t="shared" si="1979"/>
        <v>5.5906434971198286E-2</v>
      </c>
      <c r="AE1630" s="13">
        <f t="shared" si="1980"/>
        <v>2.4757329012245578E-2</v>
      </c>
      <c r="AF1630" s="13">
        <f t="shared" si="1981"/>
        <v>5.481706534644369E-3</v>
      </c>
      <c r="AG1630" s="13">
        <f t="shared" si="1982"/>
        <v>8.0916393194380989E-4</v>
      </c>
      <c r="AH1630" s="13">
        <f t="shared" si="1983"/>
        <v>1.4424893204795239E-4</v>
      </c>
      <c r="AI1630" s="13">
        <f t="shared" si="1984"/>
        <v>2.8342743977929902E-4</v>
      </c>
      <c r="AJ1630" s="13">
        <f t="shared" si="1985"/>
        <v>2.7844612947686809E-4</v>
      </c>
      <c r="AK1630" s="13">
        <f t="shared" si="1986"/>
        <v>1.8236824465789672E-4</v>
      </c>
      <c r="AL1630" s="13">
        <f t="shared" si="1987"/>
        <v>3.1178109755771985E-6</v>
      </c>
      <c r="AM1630" s="13">
        <f t="shared" si="1988"/>
        <v>2.196954598708175E-2</v>
      </c>
      <c r="AN1630" s="13">
        <f t="shared" si="1989"/>
        <v>9.7288850296401649E-3</v>
      </c>
      <c r="AO1630" s="13">
        <f t="shared" si="1990"/>
        <v>2.1541456517948083E-3</v>
      </c>
      <c r="AP1630" s="13">
        <f t="shared" si="1991"/>
        <v>3.179770669169963E-4</v>
      </c>
      <c r="AQ1630" s="13">
        <f t="shared" si="1992"/>
        <v>3.5202847704689606E-5</v>
      </c>
      <c r="AR1630" s="13">
        <f t="shared" si="1993"/>
        <v>1.2775696651793385E-5</v>
      </c>
      <c r="AS1630" s="13">
        <f t="shared" si="1994"/>
        <v>2.5102320980865532E-5</v>
      </c>
      <c r="AT1630" s="13">
        <f t="shared" si="1995"/>
        <v>2.4661141219956417E-5</v>
      </c>
      <c r="AU1630" s="13">
        <f t="shared" si="1996"/>
        <v>1.6151810204700928E-5</v>
      </c>
      <c r="AV1630" s="13">
        <f t="shared" si="1997"/>
        <v>7.9339689887577984E-6</v>
      </c>
      <c r="AW1630" s="13">
        <f t="shared" si="1998"/>
        <v>7.5356124878726051E-8</v>
      </c>
      <c r="AX1630" s="13">
        <f t="shared" si="1999"/>
        <v>7.1944751847015402E-3</v>
      </c>
      <c r="AY1630" s="13">
        <f t="shared" si="2000"/>
        <v>3.1859657892665408E-3</v>
      </c>
      <c r="AZ1630" s="13">
        <f t="shared" si="2001"/>
        <v>7.0542866225744379E-4</v>
      </c>
      <c r="BA1630" s="13">
        <f t="shared" si="2002"/>
        <v>1.041295126710257E-4</v>
      </c>
      <c r="BB1630" s="13">
        <f t="shared" si="2003"/>
        <v>1.1528049527793571E-5</v>
      </c>
      <c r="BC1630" s="13">
        <f t="shared" si="2004"/>
        <v>1.0210048813739641E-6</v>
      </c>
      <c r="BD1630" s="13">
        <f t="shared" si="2005"/>
        <v>9.4292104755633009E-7</v>
      </c>
      <c r="BE1630" s="13">
        <f t="shared" si="2006"/>
        <v>1.8526979342492737E-6</v>
      </c>
      <c r="BF1630" s="13">
        <f t="shared" si="2007"/>
        <v>1.8201362905553718E-6</v>
      </c>
      <c r="BG1630" s="13">
        <f t="shared" si="2008"/>
        <v>1.1920979507610436E-6</v>
      </c>
      <c r="BH1630" s="13">
        <f t="shared" si="2009"/>
        <v>5.8557326101733796E-7</v>
      </c>
      <c r="BI1630" s="13">
        <f t="shared" si="2010"/>
        <v>2.3011266401360543E-7</v>
      </c>
      <c r="BJ1630" s="14">
        <f t="shared" si="2011"/>
        <v>0.73534576498907545</v>
      </c>
      <c r="BK1630" s="14">
        <f t="shared" si="2012"/>
        <v>0.19031804944914135</v>
      </c>
      <c r="BL1630" s="14">
        <f t="shared" si="2013"/>
        <v>7.2093070977340842E-2</v>
      </c>
      <c r="BM1630" s="14">
        <f t="shared" si="2014"/>
        <v>0.42817163601557151</v>
      </c>
      <c r="BN1630" s="14">
        <f t="shared" si="2015"/>
        <v>0.56770231754290301</v>
      </c>
    </row>
    <row r="1631" spans="1:66" x14ac:dyDescent="0.25">
      <c r="A1631" t="s">
        <v>192</v>
      </c>
      <c r="B1631" t="s">
        <v>196</v>
      </c>
      <c r="C1631" t="s">
        <v>199</v>
      </c>
      <c r="D1631" s="11">
        <v>44471</v>
      </c>
      <c r="E1631" s="10">
        <f>VLOOKUP(A1631,home!$A$2:$E$405,3,FALSE)</f>
        <v>1.4020618556701001</v>
      </c>
      <c r="F1631" s="10">
        <f>VLOOKUP(B1631,home!$B$2:$E$405,3,FALSE)</f>
        <v>0.53</v>
      </c>
      <c r="G1631" s="10">
        <f>VLOOKUP(C1631,away!$B$2:$E$405,4,FALSE)</f>
        <v>1.25</v>
      </c>
      <c r="H1631" s="10">
        <f>VLOOKUP(A1631,away!$A$2:$E$405,3,FALSE)</f>
        <v>1.1340206185567001</v>
      </c>
      <c r="I1631" s="10">
        <f>VLOOKUP(C1631,away!$B$2:$E$405,3,FALSE)</f>
        <v>0.8</v>
      </c>
      <c r="J1631" s="10">
        <f>VLOOKUP(B1631,home!$B$2:$E$405,4,FALSE)</f>
        <v>0.77</v>
      </c>
      <c r="K1631" s="12">
        <f t="shared" si="1960"/>
        <v>0.92886597938144133</v>
      </c>
      <c r="L1631" s="12">
        <f t="shared" si="1961"/>
        <v>0.69855670103092737</v>
      </c>
      <c r="M1631" s="13">
        <f t="shared" si="1962"/>
        <v>0.19643519855408559</v>
      </c>
      <c r="N1631" s="13">
        <f t="shared" si="1963"/>
        <v>0.18246197308992856</v>
      </c>
      <c r="O1631" s="13">
        <f t="shared" si="1964"/>
        <v>0.13722112426829722</v>
      </c>
      <c r="P1631" s="13">
        <f t="shared" si="1965"/>
        <v>0.12746003398529432</v>
      </c>
      <c r="Q1631" s="13">
        <f t="shared" si="1966"/>
        <v>8.4741359667023355E-2</v>
      </c>
      <c r="R1631" s="13">
        <f t="shared" si="1967"/>
        <v>4.792836794030831E-2</v>
      </c>
      <c r="S1631" s="13">
        <f t="shared" si="1968"/>
        <v>2.067610639935703E-2</v>
      </c>
      <c r="T1631" s="13">
        <f t="shared" si="1969"/>
        <v>5.9196644649871108E-2</v>
      </c>
      <c r="U1631" s="13">
        <f t="shared" si="1970"/>
        <v>4.4519030427028546E-2</v>
      </c>
      <c r="V1631" s="13">
        <f t="shared" si="1971"/>
        <v>1.4906681376318258E-3</v>
      </c>
      <c r="W1631" s="13">
        <f t="shared" si="1972"/>
        <v>2.6237788680408207E-2</v>
      </c>
      <c r="X1631" s="13">
        <f t="shared" si="1973"/>
        <v>1.8328583102932564E-2</v>
      </c>
      <c r="Y1631" s="13">
        <f t="shared" si="1974"/>
        <v>6.4017772734778853E-3</v>
      </c>
      <c r="Z1631" s="13">
        <f t="shared" si="1975"/>
        <v>1.1160227531392748E-2</v>
      </c>
      <c r="AA1631" s="13">
        <f t="shared" si="1976"/>
        <v>1.0366355676066849E-2</v>
      </c>
      <c r="AB1631" s="13">
        <f t="shared" si="1977"/>
        <v>4.814477558833098E-3</v>
      </c>
      <c r="AC1631" s="13">
        <f t="shared" si="1978"/>
        <v>6.0452700458566864E-5</v>
      </c>
      <c r="AD1631" s="13">
        <f t="shared" si="1979"/>
        <v>6.0928473198576657E-3</v>
      </c>
      <c r="AE1631" s="13">
        <f t="shared" si="1980"/>
        <v>4.2561993236448978E-3</v>
      </c>
      <c r="AF1631" s="13">
        <f t="shared" si="1981"/>
        <v>1.4865982792277221E-3</v>
      </c>
      <c r="AG1631" s="13">
        <f t="shared" si="1982"/>
        <v>3.4615772989852371E-4</v>
      </c>
      <c r="AH1631" s="13">
        <f t="shared" si="1983"/>
        <v>1.9490129317710613E-3</v>
      </c>
      <c r="AI1631" s="13">
        <f t="shared" si="1984"/>
        <v>1.810371805696621E-3</v>
      </c>
      <c r="AJ1631" s="13">
        <f t="shared" si="1985"/>
        <v>8.407963901714701E-4</v>
      </c>
      <c r="AK1631" s="13">
        <f t="shared" si="1986"/>
        <v>2.6032905413900107E-4</v>
      </c>
      <c r="AL1631" s="13">
        <f t="shared" si="1987"/>
        <v>1.5690269995741553E-6</v>
      </c>
      <c r="AM1631" s="13">
        <f t="shared" si="1988"/>
        <v>1.1318877185962364E-3</v>
      </c>
      <c r="AN1631" s="13">
        <f t="shared" si="1989"/>
        <v>7.9068775064000956E-4</v>
      </c>
      <c r="AO1631" s="13">
        <f t="shared" si="1990"/>
        <v>2.7617011331632476E-4</v>
      </c>
      <c r="AP1631" s="13">
        <f t="shared" si="1991"/>
        <v>6.4306827760529748E-5</v>
      </c>
      <c r="AQ1631" s="13">
        <f t="shared" si="1992"/>
        <v>1.1230491363539926E-5</v>
      </c>
      <c r="AR1631" s="13">
        <f t="shared" si="1993"/>
        <v>2.7229920877692185E-4</v>
      </c>
      <c r="AS1631" s="13">
        <f t="shared" si="1994"/>
        <v>2.5292947124536705E-4</v>
      </c>
      <c r="AT1631" s="13">
        <f t="shared" si="1995"/>
        <v>1.1746879051137898E-4</v>
      </c>
      <c r="AU1631" s="13">
        <f t="shared" si="1996"/>
        <v>3.6370921048368466E-5</v>
      </c>
      <c r="AV1631" s="13">
        <f t="shared" si="1997"/>
        <v>8.445927800149464E-6</v>
      </c>
      <c r="AW1631" s="13">
        <f t="shared" si="1998"/>
        <v>2.8280210381172003E-8</v>
      </c>
      <c r="AX1631" s="13">
        <f t="shared" si="1999"/>
        <v>1.7522866571395297E-4</v>
      </c>
      <c r="AY1631" s="13">
        <f t="shared" si="2000"/>
        <v>1.2240715864719013E-4</v>
      </c>
      <c r="AZ1631" s="13">
        <f t="shared" si="2001"/>
        <v>4.2754170463575246E-5</v>
      </c>
      <c r="BA1631" s="13">
        <f t="shared" si="2002"/>
        <v>9.9554040914496823E-6</v>
      </c>
      <c r="BB1631" s="13">
        <f t="shared" si="2003"/>
        <v>1.738603559888221E-6</v>
      </c>
      <c r="BC1631" s="13">
        <f t="shared" si="2004"/>
        <v>2.4290263343922852E-7</v>
      </c>
      <c r="BD1631" s="13">
        <f t="shared" si="2005"/>
        <v>3.1702739496089698E-5</v>
      </c>
      <c r="BE1631" s="13">
        <f t="shared" si="2006"/>
        <v>2.9447596171110052E-5</v>
      </c>
      <c r="BF1631" s="13">
        <f t="shared" si="2007"/>
        <v>1.367643512895366E-5</v>
      </c>
      <c r="BG1631" s="13">
        <f t="shared" si="2008"/>
        <v>4.2345251035007642E-6</v>
      </c>
      <c r="BH1631" s="13">
        <f t="shared" si="2009"/>
        <v>9.8332657686963414E-7</v>
      </c>
      <c r="BI1631" s="13">
        <f t="shared" si="2010"/>
        <v>1.826757207751626E-7</v>
      </c>
      <c r="BJ1631" s="14">
        <f t="shared" si="2011"/>
        <v>0.39217653892305665</v>
      </c>
      <c r="BK1631" s="14">
        <f t="shared" si="2012"/>
        <v>0.34624643596247406</v>
      </c>
      <c r="BL1631" s="14">
        <f t="shared" si="2013"/>
        <v>0.25047760766989169</v>
      </c>
      <c r="BM1631" s="14">
        <f t="shared" si="2014"/>
        <v>0.22369037370344097</v>
      </c>
      <c r="BN1631" s="14">
        <f t="shared" si="2015"/>
        <v>0.77624805750493731</v>
      </c>
    </row>
    <row r="1632" spans="1:66" x14ac:dyDescent="0.25">
      <c r="A1632" t="s">
        <v>192</v>
      </c>
      <c r="B1632" t="s">
        <v>201</v>
      </c>
      <c r="C1632" t="s">
        <v>205</v>
      </c>
      <c r="D1632" s="11">
        <v>44471</v>
      </c>
      <c r="E1632" s="10">
        <f>VLOOKUP(A1632,home!$A$2:$E$405,3,FALSE)</f>
        <v>1.4020618556701001</v>
      </c>
      <c r="F1632" s="10">
        <f>VLOOKUP(B1632,home!$B$2:$E$405,3,FALSE)</f>
        <v>0.62</v>
      </c>
      <c r="G1632" s="10">
        <f>VLOOKUP(C1632,away!$B$2:$E$405,4,FALSE)</f>
        <v>1.53</v>
      </c>
      <c r="H1632" s="10">
        <f>VLOOKUP(A1632,away!$A$2:$E$405,3,FALSE)</f>
        <v>1.1340206185567001</v>
      </c>
      <c r="I1632" s="10">
        <f>VLOOKUP(C1632,away!$B$2:$E$405,3,FALSE)</f>
        <v>0.31</v>
      </c>
      <c r="J1632" s="10">
        <f>VLOOKUP(B1632,home!$B$2:$E$405,4,FALSE)</f>
        <v>1.21</v>
      </c>
      <c r="K1632" s="12">
        <f t="shared" si="1960"/>
        <v>1.329995876288657</v>
      </c>
      <c r="L1632" s="12">
        <f t="shared" si="1961"/>
        <v>0.42537113402061816</v>
      </c>
      <c r="M1632" s="13">
        <f t="shared" si="1962"/>
        <v>0.17284379519482848</v>
      </c>
      <c r="N1632" s="13">
        <f t="shared" si="1963"/>
        <v>0.22988153485120308</v>
      </c>
      <c r="O1632" s="13">
        <f t="shared" si="1964"/>
        <v>7.3522761170451673E-2</v>
      </c>
      <c r="P1632" s="13">
        <f t="shared" si="1965"/>
        <v>9.7784969170056524E-2</v>
      </c>
      <c r="Q1632" s="13">
        <f t="shared" si="1966"/>
        <v>0.15287074669350365</v>
      </c>
      <c r="R1632" s="13">
        <f t="shared" si="1967"/>
        <v>1.5637230147701048E-2</v>
      </c>
      <c r="S1632" s="13">
        <f t="shared" si="1968"/>
        <v>1.3830262441314115E-2</v>
      </c>
      <c r="T1632" s="13">
        <f t="shared" si="1969"/>
        <v>6.5026802879594323E-2</v>
      </c>
      <c r="U1632" s="13">
        <f t="shared" si="1970"/>
        <v>2.0797451613019061E-2</v>
      </c>
      <c r="V1632" s="13">
        <f t="shared" si="1971"/>
        <v>8.6937314630967087E-4</v>
      </c>
      <c r="W1632" s="13">
        <f t="shared" si="1972"/>
        <v>6.7772487569175907E-2</v>
      </c>
      <c r="X1632" s="13">
        <f t="shared" si="1973"/>
        <v>2.882845989269861E-2</v>
      </c>
      <c r="Y1632" s="13">
        <f t="shared" si="1974"/>
        <v>6.131397338312557E-3</v>
      </c>
      <c r="Z1632" s="13">
        <f t="shared" si="1975"/>
        <v>2.2172087736229982E-3</v>
      </c>
      <c r="AA1632" s="13">
        <f t="shared" si="1976"/>
        <v>2.9488785257896183E-3</v>
      </c>
      <c r="AB1632" s="13">
        <f t="shared" si="1977"/>
        <v>1.9609981394881834E-3</v>
      </c>
      <c r="AC1632" s="13">
        <f t="shared" si="1978"/>
        <v>3.0740048483278495E-5</v>
      </c>
      <c r="AD1632" s="13">
        <f t="shared" si="1979"/>
        <v>2.2534282248207058E-2</v>
      </c>
      <c r="AE1632" s="13">
        <f t="shared" si="1980"/>
        <v>9.5854331942605217E-3</v>
      </c>
      <c r="AF1632" s="13">
        <f t="shared" si="1981"/>
        <v>2.0386832939607372E-3</v>
      </c>
      <c r="AG1632" s="13">
        <f t="shared" si="1982"/>
        <v>2.8906567488698942E-4</v>
      </c>
      <c r="AH1632" s="13">
        <f t="shared" si="1983"/>
        <v>2.3578415259911965E-4</v>
      </c>
      <c r="AI1632" s="13">
        <f t="shared" si="1984"/>
        <v>3.1359195065104459E-4</v>
      </c>
      <c r="AJ1632" s="13">
        <f t="shared" si="1985"/>
        <v>2.0853800060160267E-4</v>
      </c>
      <c r="AK1632" s="13">
        <f t="shared" si="1986"/>
        <v>9.2451560283204353E-5</v>
      </c>
      <c r="AL1632" s="13">
        <f t="shared" si="1987"/>
        <v>6.9563728101091104E-7</v>
      </c>
      <c r="AM1632" s="13">
        <f t="shared" si="1988"/>
        <v>5.9941004930480169E-3</v>
      </c>
      <c r="AN1632" s="13">
        <f t="shared" si="1989"/>
        <v>2.5497173241613817E-3</v>
      </c>
      <c r="AO1632" s="13">
        <f t="shared" si="1990"/>
        <v>5.422880748052715E-4</v>
      </c>
      <c r="AP1632" s="13">
        <f t="shared" si="1991"/>
        <v>7.6891231115258732E-5</v>
      </c>
      <c r="AQ1632" s="13">
        <f t="shared" si="1992"/>
        <v>8.17682754393476E-6</v>
      </c>
      <c r="AR1632" s="13">
        <f t="shared" si="1993"/>
        <v>2.0059154475035603E-5</v>
      </c>
      <c r="AS1632" s="13">
        <f t="shared" si="1994"/>
        <v>2.6678592733634515E-5</v>
      </c>
      <c r="AT1632" s="13">
        <f t="shared" si="1995"/>
        <v>1.7741209160459218E-5</v>
      </c>
      <c r="AU1632" s="13">
        <f t="shared" si="1996"/>
        <v>7.865245007928437E-6</v>
      </c>
      <c r="AV1632" s="13">
        <f t="shared" si="1997"/>
        <v>2.6151858566361915E-6</v>
      </c>
      <c r="AW1632" s="13">
        <f t="shared" si="1998"/>
        <v>1.0931975699104953E-8</v>
      </c>
      <c r="AX1632" s="13">
        <f t="shared" si="1999"/>
        <v>1.3286881563022762E-3</v>
      </c>
      <c r="AY1632" s="13">
        <f t="shared" si="2000"/>
        <v>5.6518558780606365E-4</v>
      </c>
      <c r="AZ1632" s="13">
        <f t="shared" si="2001"/>
        <v>1.2020681720858746E-4</v>
      </c>
      <c r="BA1632" s="13">
        <f t="shared" si="2002"/>
        <v>1.7044170051008673E-5</v>
      </c>
      <c r="BB1632" s="13">
        <f t="shared" si="2003"/>
        <v>1.8125244857594538E-6</v>
      </c>
      <c r="BC1632" s="13">
        <f t="shared" si="2004"/>
        <v>1.5419911918952735E-7</v>
      </c>
      <c r="BD1632" s="13">
        <f t="shared" si="2005"/>
        <v>1.4220975477567757E-6</v>
      </c>
      <c r="BE1632" s="13">
        <f t="shared" si="2006"/>
        <v>1.8913838741967234E-6</v>
      </c>
      <c r="BF1632" s="13">
        <f t="shared" si="2007"/>
        <v>1.257766376580253E-6</v>
      </c>
      <c r="BG1632" s="13">
        <f t="shared" si="2008"/>
        <v>5.5760803139542101E-7</v>
      </c>
      <c r="BH1632" s="13">
        <f t="shared" si="2009"/>
        <v>1.8540409558533646E-7</v>
      </c>
      <c r="BI1632" s="13">
        <f t="shared" si="2010"/>
        <v>4.9317336515105119E-8</v>
      </c>
      <c r="BJ1632" s="14">
        <f t="shared" si="2011"/>
        <v>0.59616315904145012</v>
      </c>
      <c r="BK1632" s="14">
        <f t="shared" si="2012"/>
        <v>0.28592502122607921</v>
      </c>
      <c r="BL1632" s="14">
        <f t="shared" si="2013"/>
        <v>0.11579800822508027</v>
      </c>
      <c r="BM1632" s="14">
        <f t="shared" si="2014"/>
        <v>0.25699718538265787</v>
      </c>
      <c r="BN1632" s="14">
        <f t="shared" si="2015"/>
        <v>0.74254103722774445</v>
      </c>
    </row>
    <row r="1633" spans="1:66" x14ac:dyDescent="0.25">
      <c r="A1633" t="s">
        <v>192</v>
      </c>
      <c r="B1633" t="s">
        <v>281</v>
      </c>
      <c r="C1633" t="s">
        <v>197</v>
      </c>
      <c r="D1633" s="11">
        <v>44471</v>
      </c>
      <c r="E1633" s="10">
        <f>VLOOKUP(A1633,home!$A$2:$E$405,3,FALSE)</f>
        <v>1.4020618556701001</v>
      </c>
      <c r="F1633" s="10">
        <f>VLOOKUP(B1633,home!$B$2:$E$405,3,FALSE)</f>
        <v>1.52</v>
      </c>
      <c r="G1633" s="10">
        <f>VLOOKUP(C1633,away!$B$2:$E$405,4,FALSE)</f>
        <v>0.92</v>
      </c>
      <c r="H1633" s="10">
        <f>VLOOKUP(A1633,away!$A$2:$E$405,3,FALSE)</f>
        <v>1.1340206185567001</v>
      </c>
      <c r="I1633" s="10">
        <f>VLOOKUP(C1633,away!$B$2:$E$405,3,FALSE)</f>
        <v>0.82</v>
      </c>
      <c r="J1633" s="10">
        <f>VLOOKUP(B1633,home!$B$2:$E$405,4,FALSE)</f>
        <v>0.77</v>
      </c>
      <c r="K1633" s="12">
        <f t="shared" si="1960"/>
        <v>1.9606432989690681</v>
      </c>
      <c r="L1633" s="12">
        <f t="shared" si="1961"/>
        <v>0.71602061855670041</v>
      </c>
      <c r="M1633" s="13">
        <f t="shared" si="1962"/>
        <v>6.8792268450831806E-2</v>
      </c>
      <c r="N1633" s="13">
        <f t="shared" si="1963"/>
        <v>0.13487710015900461</v>
      </c>
      <c r="O1633" s="13">
        <f t="shared" si="1964"/>
        <v>4.925668260808317E-2</v>
      </c>
      <c r="P1633" s="13">
        <f t="shared" si="1965"/>
        <v>9.6574784684984524E-2</v>
      </c>
      <c r="Q1633" s="13">
        <f t="shared" si="1966"/>
        <v>0.13222294130556614</v>
      </c>
      <c r="R1633" s="13">
        <f t="shared" si="1967"/>
        <v>1.7634400174545387E-2</v>
      </c>
      <c r="S1633" s="13">
        <f t="shared" si="1968"/>
        <v>3.3894394119366858E-2</v>
      </c>
      <c r="T1633" s="13">
        <f t="shared" si="1969"/>
        <v>9.4674352220997751E-2</v>
      </c>
      <c r="U1633" s="13">
        <f t="shared" si="1970"/>
        <v>3.4574768533561381E-2</v>
      </c>
      <c r="V1633" s="13">
        <f t="shared" si="1971"/>
        <v>5.2870021068419475E-3</v>
      </c>
      <c r="W1633" s="13">
        <f t="shared" si="1972"/>
        <v>8.6414007946912882E-2</v>
      </c>
      <c r="X1633" s="13">
        <f t="shared" si="1973"/>
        <v>6.1874211422112184E-2</v>
      </c>
      <c r="Y1633" s="13">
        <f t="shared" si="1974"/>
        <v>2.2151605567584408E-2</v>
      </c>
      <c r="Z1633" s="13">
        <f t="shared" si="1975"/>
        <v>4.2088647069514597E-3</v>
      </c>
      <c r="AA1633" s="13">
        <f t="shared" si="1976"/>
        <v>8.2520823839517914E-3</v>
      </c>
      <c r="AB1633" s="13">
        <f t="shared" si="1977"/>
        <v>8.0896950143178863E-3</v>
      </c>
      <c r="AC1633" s="13">
        <f t="shared" si="1978"/>
        <v>4.6388851319666927E-4</v>
      </c>
      <c r="AD1633" s="13">
        <f t="shared" si="1979"/>
        <v>4.23567614045436E-2</v>
      </c>
      <c r="AE1633" s="13">
        <f t="shared" si="1980"/>
        <v>3.0328314500939882E-2</v>
      </c>
      <c r="AF1633" s="13">
        <f t="shared" si="1981"/>
        <v>1.0857849254372559E-2</v>
      </c>
      <c r="AG1633" s="13">
        <f t="shared" si="1982"/>
        <v>2.5914813131037505E-3</v>
      </c>
      <c r="AH1633" s="13">
        <f t="shared" si="1983"/>
        <v>7.5340847772321223E-4</v>
      </c>
      <c r="AI1633" s="13">
        <f t="shared" si="1984"/>
        <v>1.4771652832345026E-3</v>
      </c>
      <c r="AJ1633" s="13">
        <f t="shared" si="1985"/>
        <v>1.4480971070217367E-3</v>
      </c>
      <c r="AK1633" s="13">
        <f t="shared" si="1986"/>
        <v>9.4640062971288721E-4</v>
      </c>
      <c r="AL1633" s="13">
        <f t="shared" si="1987"/>
        <v>2.6049400194922195E-5</v>
      </c>
      <c r="AM1633" s="13">
        <f t="shared" si="1988"/>
        <v>1.6609300082770014E-2</v>
      </c>
      <c r="AN1633" s="13">
        <f t="shared" si="1989"/>
        <v>1.1892601319058838E-2</v>
      </c>
      <c r="AO1633" s="13">
        <f t="shared" si="1990"/>
        <v>4.2576738763603697E-3</v>
      </c>
      <c r="AP1633" s="13">
        <f t="shared" si="1991"/>
        <v>1.0161940941880859E-3</v>
      </c>
      <c r="AQ1633" s="13">
        <f t="shared" si="1992"/>
        <v>1.8190398097355474E-4</v>
      </c>
      <c r="AR1633" s="13">
        <f t="shared" si="1993"/>
        <v>1.0789120084904733E-4</v>
      </c>
      <c r="AS1633" s="13">
        <f t="shared" si="1994"/>
        <v>2.1153615996241052E-4</v>
      </c>
      <c r="AT1633" s="13">
        <f t="shared" si="1995"/>
        <v>2.0737347725997452E-4</v>
      </c>
      <c r="AU1633" s="13">
        <f t="shared" si="1996"/>
        <v>1.3552847285789449E-4</v>
      </c>
      <c r="AV1633" s="13">
        <f t="shared" si="1997"/>
        <v>6.6430748032085464E-5</v>
      </c>
      <c r="AW1633" s="13">
        <f t="shared" si="1998"/>
        <v>1.0158260480147457E-6</v>
      </c>
      <c r="AX1633" s="13">
        <f t="shared" si="1999"/>
        <v>5.4274854846415735E-3</v>
      </c>
      <c r="AY1633" s="13">
        <f t="shared" si="2000"/>
        <v>3.8861915139205721E-3</v>
      </c>
      <c r="AZ1633" s="13">
        <f t="shared" si="2001"/>
        <v>1.3912966258136038E-3</v>
      </c>
      <c r="BA1633" s="13">
        <f t="shared" si="2002"/>
        <v>3.3206569020363571E-4</v>
      </c>
      <c r="BB1633" s="13">
        <f t="shared" si="2003"/>
        <v>5.9441470225266211E-5</v>
      </c>
      <c r="BC1633" s="13">
        <f t="shared" si="2004"/>
        <v>8.5122636557229636E-6</v>
      </c>
      <c r="BD1633" s="13">
        <f t="shared" si="2005"/>
        <v>1.2875387394793342E-5</v>
      </c>
      <c r="BE1633" s="13">
        <f t="shared" si="2006"/>
        <v>2.5244042017232376E-5</v>
      </c>
      <c r="BF1633" s="13">
        <f t="shared" si="2007"/>
        <v>2.4747280909990129E-5</v>
      </c>
      <c r="BG1633" s="13">
        <f t="shared" si="2008"/>
        <v>1.617353016129243E-5</v>
      </c>
      <c r="BH1633" s="13">
        <f t="shared" si="2009"/>
        <v>7.9276308828530224E-6</v>
      </c>
      <c r="BI1633" s="13">
        <f t="shared" si="2010"/>
        <v>3.1086512734332029E-6</v>
      </c>
      <c r="BJ1633" s="14">
        <f t="shared" si="2011"/>
        <v>0.66341129149694889</v>
      </c>
      <c r="BK1633" s="14">
        <f t="shared" si="2012"/>
        <v>0.20892457878933732</v>
      </c>
      <c r="BL1633" s="14">
        <f t="shared" si="2013"/>
        <v>0.12325153679375299</v>
      </c>
      <c r="BM1633" s="14">
        <f t="shared" si="2014"/>
        <v>0.49655291871610252</v>
      </c>
      <c r="BN1633" s="14">
        <f t="shared" si="2015"/>
        <v>0.49935817738301563</v>
      </c>
    </row>
    <row r="1634" spans="1:66" x14ac:dyDescent="0.25">
      <c r="A1634" t="s">
        <v>192</v>
      </c>
      <c r="B1634" t="s">
        <v>194</v>
      </c>
      <c r="C1634" t="s">
        <v>202</v>
      </c>
      <c r="D1634" s="11">
        <v>44471</v>
      </c>
      <c r="E1634" s="10">
        <f>VLOOKUP(A1634,home!$A$2:$E$405,3,FALSE)</f>
        <v>1.4020618556701001</v>
      </c>
      <c r="F1634" s="10">
        <f>VLOOKUP(B1634,home!$B$2:$E$405,3,FALSE)</f>
        <v>0.51</v>
      </c>
      <c r="G1634" s="10">
        <f>VLOOKUP(C1634,away!$B$2:$E$405,4,FALSE)</f>
        <v>1.58</v>
      </c>
      <c r="H1634" s="10">
        <f>VLOOKUP(A1634,away!$A$2:$E$405,3,FALSE)</f>
        <v>1.1340206185567001</v>
      </c>
      <c r="I1634" s="10">
        <f>VLOOKUP(C1634,away!$B$2:$E$405,3,FALSE)</f>
        <v>0.87</v>
      </c>
      <c r="J1634" s="10">
        <f>VLOOKUP(B1634,home!$B$2:$E$405,4,FALSE)</f>
        <v>1.26</v>
      </c>
      <c r="K1634" s="12">
        <f t="shared" si="1960"/>
        <v>1.1297814432989668</v>
      </c>
      <c r="L1634" s="12">
        <f t="shared" si="1961"/>
        <v>1.2431134020618546</v>
      </c>
      <c r="M1634" s="13">
        <f t="shared" si="1962"/>
        <v>9.3210505343882255E-2</v>
      </c>
      <c r="N1634" s="13">
        <f t="shared" si="1963"/>
        <v>0.10530749925803734</v>
      </c>
      <c r="O1634" s="13">
        <f t="shared" si="1964"/>
        <v>0.11587122840593815</v>
      </c>
      <c r="P1634" s="13">
        <f t="shared" si="1965"/>
        <v>0.13090916366528504</v>
      </c>
      <c r="Q1634" s="13">
        <f t="shared" si="1966"/>
        <v>5.9487229250975167E-2</v>
      </c>
      <c r="R1634" s="13">
        <f t="shared" si="1967"/>
        <v>7.2020538472395992E-2</v>
      </c>
      <c r="S1634" s="13">
        <f t="shared" si="1968"/>
        <v>4.5963727662241369E-2</v>
      </c>
      <c r="T1634" s="13">
        <f t="shared" si="1969"/>
        <v>7.3949371933413222E-2</v>
      </c>
      <c r="U1634" s="13">
        <f t="shared" si="1970"/>
        <v>8.13674679025123E-2</v>
      </c>
      <c r="V1634" s="13">
        <f t="shared" si="1971"/>
        <v>7.1726215897662182E-3</v>
      </c>
      <c r="W1634" s="13">
        <f t="shared" si="1972"/>
        <v>2.2402522573674411E-2</v>
      </c>
      <c r="X1634" s="13">
        <f t="shared" si="1973"/>
        <v>2.7848876051327891E-2</v>
      </c>
      <c r="Y1634" s="13">
        <f t="shared" si="1974"/>
        <v>1.7309655525882563E-2</v>
      </c>
      <c r="Z1634" s="13">
        <f t="shared" si="1975"/>
        <v>2.9843232199582289E-2</v>
      </c>
      <c r="AA1634" s="13">
        <f t="shared" si="1976"/>
        <v>3.3716329947150278E-2</v>
      </c>
      <c r="AB1634" s="13">
        <f t="shared" si="1977"/>
        <v>1.9046041955217814E-2</v>
      </c>
      <c r="AC1634" s="13">
        <f t="shared" si="1978"/>
        <v>6.2959768465726E-4</v>
      </c>
      <c r="AD1634" s="13">
        <f t="shared" si="1979"/>
        <v>6.3274885717058927E-3</v>
      </c>
      <c r="AE1634" s="13">
        <f t="shared" si="1980"/>
        <v>7.8657858448808165E-3</v>
      </c>
      <c r="AF1634" s="13">
        <f t="shared" si="1981"/>
        <v>4.8890319007598862E-3</v>
      </c>
      <c r="AG1634" s="13">
        <f t="shared" si="1982"/>
        <v>2.0258736929808525E-3</v>
      </c>
      <c r="AH1634" s="13">
        <f t="shared" si="1983"/>
        <v>9.2746304770361526E-3</v>
      </c>
      <c r="AI1634" s="13">
        <f t="shared" si="1984"/>
        <v>1.0478305406410491E-2</v>
      </c>
      <c r="AJ1634" s="13">
        <f t="shared" si="1985"/>
        <v>5.919097502690907E-3</v>
      </c>
      <c r="AK1634" s="13">
        <f t="shared" si="1986"/>
        <v>2.2290955065391474E-3</v>
      </c>
      <c r="AL1634" s="13">
        <f t="shared" si="1987"/>
        <v>3.5369449415603391E-5</v>
      </c>
      <c r="AM1634" s="13">
        <f t="shared" si="1988"/>
        <v>1.42973583419992E-3</v>
      </c>
      <c r="AN1634" s="13">
        <f t="shared" si="1989"/>
        <v>1.7773237769020062E-3</v>
      </c>
      <c r="AO1634" s="13">
        <f t="shared" si="1990"/>
        <v>1.1047075034350388E-3</v>
      </c>
      <c r="AP1634" s="13">
        <f t="shared" si="1991"/>
        <v>4.5775890095946302E-4</v>
      </c>
      <c r="AQ1634" s="13">
        <f t="shared" si="1992"/>
        <v>1.4226155617395338E-4</v>
      </c>
      <c r="AR1634" s="13">
        <f t="shared" si="1993"/>
        <v>2.3058834890349969E-3</v>
      </c>
      <c r="AS1634" s="13">
        <f t="shared" si="1994"/>
        <v>2.6051443763212157E-3</v>
      </c>
      <c r="AT1634" s="13">
        <f t="shared" si="1995"/>
        <v>1.4716218867411853E-3</v>
      </c>
      <c r="AU1634" s="13">
        <f t="shared" si="1996"/>
        <v>5.5420369973093494E-4</v>
      </c>
      <c r="AV1634" s="13">
        <f t="shared" si="1997"/>
        <v>1.5653226394091077E-4</v>
      </c>
      <c r="AW1634" s="13">
        <f t="shared" si="1998"/>
        <v>1.3798471610087968E-6</v>
      </c>
      <c r="AX1634" s="13">
        <f t="shared" si="1999"/>
        <v>2.6921483571643967E-4</v>
      </c>
      <c r="AY1634" s="13">
        <f t="shared" si="2000"/>
        <v>3.3466457031298659E-4</v>
      </c>
      <c r="AZ1634" s="13">
        <f t="shared" si="2001"/>
        <v>2.0801300627567277E-4</v>
      </c>
      <c r="BA1634" s="13">
        <f t="shared" si="2002"/>
        <v>8.6194585301488491E-5</v>
      </c>
      <c r="BB1634" s="13">
        <f t="shared" si="2003"/>
        <v>2.6787411043361016E-5</v>
      </c>
      <c r="BC1634" s="13">
        <f t="shared" si="2004"/>
        <v>6.6599579349083664E-6</v>
      </c>
      <c r="BD1634" s="13">
        <f t="shared" si="2005"/>
        <v>4.7774577813542552E-4</v>
      </c>
      <c r="BE1634" s="13">
        <f t="shared" si="2006"/>
        <v>5.3974831475182903E-4</v>
      </c>
      <c r="BF1634" s="13">
        <f t="shared" si="2007"/>
        <v>3.048988150292533E-4</v>
      </c>
      <c r="BG1634" s="13">
        <f t="shared" si="2008"/>
        <v>1.1482300776796481E-4</v>
      </c>
      <c r="BH1634" s="13">
        <f t="shared" si="2009"/>
        <v>3.2431225860004949E-5</v>
      </c>
      <c r="BI1634" s="13">
        <f t="shared" si="2010"/>
        <v>7.3280394320142326E-6</v>
      </c>
      <c r="BJ1634" s="14">
        <f t="shared" si="2011"/>
        <v>0.33325665654189329</v>
      </c>
      <c r="BK1634" s="14">
        <f t="shared" si="2012"/>
        <v>0.27825564996556079</v>
      </c>
      <c r="BL1634" s="14">
        <f t="shared" si="2013"/>
        <v>0.35849309647263694</v>
      </c>
      <c r="BM1634" s="14">
        <f t="shared" si="2014"/>
        <v>0.42270918606000735</v>
      </c>
      <c r="BN1634" s="14">
        <f t="shared" si="2015"/>
        <v>0.576806164396514</v>
      </c>
    </row>
    <row r="1635" spans="1:66" x14ac:dyDescent="0.25">
      <c r="A1635" t="s">
        <v>192</v>
      </c>
      <c r="B1635" t="s">
        <v>200</v>
      </c>
      <c r="C1635" t="s">
        <v>193</v>
      </c>
      <c r="D1635" s="11">
        <v>44471</v>
      </c>
      <c r="E1635" s="10">
        <f>VLOOKUP(A1635,home!$A$2:$E$405,3,FALSE)</f>
        <v>1.4020618556701001</v>
      </c>
      <c r="F1635" s="10">
        <f>VLOOKUP(B1635,home!$B$2:$E$405,3,FALSE)</f>
        <v>1.03</v>
      </c>
      <c r="G1635" s="10">
        <f>VLOOKUP(C1635,away!$B$2:$E$405,4,FALSE)</f>
        <v>0.71</v>
      </c>
      <c r="H1635" s="10">
        <f>VLOOKUP(A1635,away!$A$2:$E$405,3,FALSE)</f>
        <v>1.1340206185567001</v>
      </c>
      <c r="I1635" s="10">
        <f>VLOOKUP(C1635,away!$B$2:$E$405,3,FALSE)</f>
        <v>1.34</v>
      </c>
      <c r="J1635" s="10">
        <f>VLOOKUP(B1635,home!$B$2:$E$405,4,FALSE)</f>
        <v>0.78</v>
      </c>
      <c r="K1635" s="12">
        <f t="shared" si="1960"/>
        <v>1.0253278350515442</v>
      </c>
      <c r="L1635" s="12">
        <f t="shared" si="1961"/>
        <v>1.1852783505154629</v>
      </c>
      <c r="M1635" s="13">
        <f t="shared" si="1962"/>
        <v>0.10963416971696976</v>
      </c>
      <c r="N1635" s="13">
        <f t="shared" si="1963"/>
        <v>0.11241096588357417</v>
      </c>
      <c r="O1635" s="13">
        <f t="shared" si="1964"/>
        <v>0.12994700784226224</v>
      </c>
      <c r="P1635" s="13">
        <f t="shared" si="1965"/>
        <v>0.13323828422233278</v>
      </c>
      <c r="Q1635" s="13">
        <f t="shared" si="1966"/>
        <v>5.7629046142729047E-2</v>
      </c>
      <c r="R1635" s="13">
        <f t="shared" si="1967"/>
        <v>7.7011687554848288E-2</v>
      </c>
      <c r="S1635" s="13">
        <f t="shared" si="1968"/>
        <v>4.0481084565926431E-2</v>
      </c>
      <c r="T1635" s="13">
        <f t="shared" si="1969"/>
        <v>6.8306460753833384E-2</v>
      </c>
      <c r="U1635" s="13">
        <f t="shared" si="1970"/>
        <v>7.8962226874278535E-2</v>
      </c>
      <c r="V1635" s="13">
        <f t="shared" si="1971"/>
        <v>5.4662907710325524E-3</v>
      </c>
      <c r="W1635" s="13">
        <f t="shared" si="1972"/>
        <v>1.9696221705869977E-2</v>
      </c>
      <c r="X1635" s="13">
        <f t="shared" si="1973"/>
        <v>2.3345505174920424E-2</v>
      </c>
      <c r="Y1635" s="13">
        <f t="shared" si="1974"/>
        <v>1.3835460932839947E-2</v>
      </c>
      <c r="Z1635" s="13">
        <f t="shared" si="1975"/>
        <v>3.0426761998474255E-2</v>
      </c>
      <c r="AA1635" s="13">
        <f t="shared" si="1976"/>
        <v>3.11974060075242E-2</v>
      </c>
      <c r="AB1635" s="13">
        <f t="shared" si="1977"/>
        <v>1.5993784380459414E-2</v>
      </c>
      <c r="AC1635" s="13">
        <f t="shared" si="1978"/>
        <v>4.1519856746815897E-4</v>
      </c>
      <c r="AD1635" s="13">
        <f t="shared" si="1979"/>
        <v>5.0487710900937238E-3</v>
      </c>
      <c r="AE1635" s="13">
        <f t="shared" si="1980"/>
        <v>5.9841990697964446E-3</v>
      </c>
      <c r="AF1635" s="13">
        <f t="shared" si="1981"/>
        <v>3.5464708013022497E-3</v>
      </c>
      <c r="AG1635" s="13">
        <f t="shared" si="1982"/>
        <v>1.4011850205062606E-3</v>
      </c>
      <c r="AH1635" s="13">
        <f t="shared" si="1983"/>
        <v>9.0160455682695342E-3</v>
      </c>
      <c r="AI1635" s="13">
        <f t="shared" si="1984"/>
        <v>9.2444024832398705E-3</v>
      </c>
      <c r="AJ1635" s="13">
        <f t="shared" si="1985"/>
        <v>4.7392715922427277E-3</v>
      </c>
      <c r="AK1635" s="13">
        <f t="shared" si="1986"/>
        <v>1.6197690271318405E-3</v>
      </c>
      <c r="AL1635" s="13">
        <f t="shared" si="1987"/>
        <v>2.0183614245026821E-5</v>
      </c>
      <c r="AM1635" s="13">
        <f t="shared" si="1988"/>
        <v>1.0353291062953247E-3</v>
      </c>
      <c r="AN1635" s="13">
        <f t="shared" si="1989"/>
        <v>1.2271531753503711E-3</v>
      </c>
      <c r="AO1635" s="13">
        <f t="shared" si="1990"/>
        <v>7.2725904575455039E-4</v>
      </c>
      <c r="AP1635" s="13">
        <f t="shared" si="1991"/>
        <v>2.8733480071646767E-4</v>
      </c>
      <c r="AQ1635" s="13">
        <f t="shared" si="1992"/>
        <v>8.5142929659726011E-5</v>
      </c>
      <c r="AR1635" s="13">
        <f t="shared" si="1993"/>
        <v>2.1373047238661519E-3</v>
      </c>
      <c r="AS1635" s="13">
        <f t="shared" si="1994"/>
        <v>2.1914380253671198E-3</v>
      </c>
      <c r="AT1635" s="13">
        <f t="shared" si="1995"/>
        <v>1.12347120309965E-3</v>
      </c>
      <c r="AU1635" s="13">
        <f t="shared" si="1996"/>
        <v>3.8397543213897271E-4</v>
      </c>
      <c r="AV1635" s="13">
        <f t="shared" si="1997"/>
        <v>9.8425174637008488E-5</v>
      </c>
      <c r="AW1635" s="13">
        <f t="shared" si="1998"/>
        <v>6.8136455246148102E-7</v>
      </c>
      <c r="AX1635" s="13">
        <f t="shared" si="1999"/>
        <v>1.7692529185393921E-4</v>
      </c>
      <c r="AY1635" s="13">
        <f t="shared" si="2000"/>
        <v>2.0970571809310394E-4</v>
      </c>
      <c r="AZ1635" s="13">
        <f t="shared" si="2001"/>
        <v>1.2427982381752749E-4</v>
      </c>
      <c r="BA1635" s="13">
        <f t="shared" si="2002"/>
        <v>4.9102061525597102E-5</v>
      </c>
      <c r="BB1635" s="13">
        <f t="shared" si="2003"/>
        <v>1.4549902622992128E-5</v>
      </c>
      <c r="BC1635" s="13">
        <f t="shared" si="2004"/>
        <v>3.4491369162281422E-6</v>
      </c>
      <c r="BD1635" s="13">
        <f t="shared" si="2005"/>
        <v>4.2221683627549693E-4</v>
      </c>
      <c r="BE1635" s="13">
        <f t="shared" si="2006"/>
        <v>4.329106746606675E-4</v>
      </c>
      <c r="BF1635" s="13">
        <f t="shared" si="2007"/>
        <v>2.2193768241026281E-4</v>
      </c>
      <c r="BG1635" s="13">
        <f t="shared" si="2008"/>
        <v>7.5852961140690669E-5</v>
      </c>
      <c r="BH1635" s="13">
        <f t="shared" si="2009"/>
        <v>1.9443538107158316E-5</v>
      </c>
      <c r="BI1635" s="13">
        <f t="shared" si="2010"/>
        <v>3.9872001666309681E-6</v>
      </c>
      <c r="BJ1635" s="14">
        <f t="shared" si="2011"/>
        <v>0.31514451756807144</v>
      </c>
      <c r="BK1635" s="14">
        <f t="shared" si="2012"/>
        <v>0.28946491717606782</v>
      </c>
      <c r="BL1635" s="14">
        <f t="shared" si="2013"/>
        <v>0.36484256478212651</v>
      </c>
      <c r="BM1635" s="14">
        <f t="shared" si="2014"/>
        <v>0.37979857580848309</v>
      </c>
      <c r="BN1635" s="14">
        <f t="shared" si="2015"/>
        <v>0.61987116136271625</v>
      </c>
    </row>
    <row r="1636" spans="1:66" x14ac:dyDescent="0.25">
      <c r="A1636" t="s">
        <v>32</v>
      </c>
      <c r="B1636" t="s">
        <v>523</v>
      </c>
      <c r="C1636" t="s">
        <v>208</v>
      </c>
      <c r="D1636" s="11">
        <v>44471</v>
      </c>
      <c r="E1636" s="10">
        <f>VLOOKUP(A1636,home!$A$2:$E$405,3,FALSE)</f>
        <v>1.1875</v>
      </c>
      <c r="F1636" s="10" t="e">
        <f>VLOOKUP(B1636,home!$B$2:$E$405,3,FALSE)</f>
        <v>#N/A</v>
      </c>
      <c r="G1636" s="10">
        <f>VLOOKUP(C1636,away!$B$2:$E$405,4,FALSE)</f>
        <v>0.74</v>
      </c>
      <c r="H1636" s="10">
        <f>VLOOKUP(A1636,away!$A$2:$E$405,3,FALSE)</f>
        <v>1.2</v>
      </c>
      <c r="I1636" s="10">
        <f>VLOOKUP(C1636,away!$B$2:$E$405,3,FALSE)</f>
        <v>1.37</v>
      </c>
      <c r="J1636" s="10" t="e">
        <f>VLOOKUP(B1636,home!$B$2:$E$405,4,FALSE)</f>
        <v>#N/A</v>
      </c>
      <c r="K1636" s="12" t="e">
        <f t="shared" si="1960"/>
        <v>#N/A</v>
      </c>
      <c r="L1636" s="12" t="e">
        <f t="shared" si="1961"/>
        <v>#N/A</v>
      </c>
      <c r="M1636" s="13" t="e">
        <f t="shared" si="1962"/>
        <v>#N/A</v>
      </c>
      <c r="N1636" s="13" t="e">
        <f t="shared" si="1963"/>
        <v>#N/A</v>
      </c>
      <c r="O1636" s="13" t="e">
        <f t="shared" si="1964"/>
        <v>#N/A</v>
      </c>
      <c r="P1636" s="13" t="e">
        <f t="shared" si="1965"/>
        <v>#N/A</v>
      </c>
      <c r="Q1636" s="13" t="e">
        <f t="shared" si="1966"/>
        <v>#N/A</v>
      </c>
      <c r="R1636" s="13" t="e">
        <f t="shared" si="1967"/>
        <v>#N/A</v>
      </c>
      <c r="S1636" s="13" t="e">
        <f t="shared" si="1968"/>
        <v>#N/A</v>
      </c>
      <c r="T1636" s="13" t="e">
        <f t="shared" si="1969"/>
        <v>#N/A</v>
      </c>
      <c r="U1636" s="13" t="e">
        <f t="shared" si="1970"/>
        <v>#N/A</v>
      </c>
      <c r="V1636" s="13" t="e">
        <f t="shared" si="1971"/>
        <v>#N/A</v>
      </c>
      <c r="W1636" s="13" t="e">
        <f t="shared" si="1972"/>
        <v>#N/A</v>
      </c>
      <c r="X1636" s="13" t="e">
        <f t="shared" si="1973"/>
        <v>#N/A</v>
      </c>
      <c r="Y1636" s="13" t="e">
        <f t="shared" si="1974"/>
        <v>#N/A</v>
      </c>
      <c r="Z1636" s="13" t="e">
        <f t="shared" si="1975"/>
        <v>#N/A</v>
      </c>
      <c r="AA1636" s="13" t="e">
        <f t="shared" si="1976"/>
        <v>#N/A</v>
      </c>
      <c r="AB1636" s="13" t="e">
        <f t="shared" si="1977"/>
        <v>#N/A</v>
      </c>
      <c r="AC1636" s="13" t="e">
        <f t="shared" si="1978"/>
        <v>#N/A</v>
      </c>
      <c r="AD1636" s="13" t="e">
        <f t="shared" si="1979"/>
        <v>#N/A</v>
      </c>
      <c r="AE1636" s="13" t="e">
        <f t="shared" si="1980"/>
        <v>#N/A</v>
      </c>
      <c r="AF1636" s="13" t="e">
        <f t="shared" si="1981"/>
        <v>#N/A</v>
      </c>
      <c r="AG1636" s="13" t="e">
        <f t="shared" si="1982"/>
        <v>#N/A</v>
      </c>
      <c r="AH1636" s="13" t="e">
        <f t="shared" si="1983"/>
        <v>#N/A</v>
      </c>
      <c r="AI1636" s="13" t="e">
        <f t="shared" si="1984"/>
        <v>#N/A</v>
      </c>
      <c r="AJ1636" s="13" t="e">
        <f t="shared" si="1985"/>
        <v>#N/A</v>
      </c>
      <c r="AK1636" s="13" t="e">
        <f t="shared" si="1986"/>
        <v>#N/A</v>
      </c>
      <c r="AL1636" s="13" t="e">
        <f t="shared" si="1987"/>
        <v>#N/A</v>
      </c>
      <c r="AM1636" s="13" t="e">
        <f t="shared" si="1988"/>
        <v>#N/A</v>
      </c>
      <c r="AN1636" s="13" t="e">
        <f t="shared" si="1989"/>
        <v>#N/A</v>
      </c>
      <c r="AO1636" s="13" t="e">
        <f t="shared" si="1990"/>
        <v>#N/A</v>
      </c>
      <c r="AP1636" s="13" t="e">
        <f t="shared" si="1991"/>
        <v>#N/A</v>
      </c>
      <c r="AQ1636" s="13" t="e">
        <f t="shared" si="1992"/>
        <v>#N/A</v>
      </c>
      <c r="AR1636" s="13" t="e">
        <f t="shared" si="1993"/>
        <v>#N/A</v>
      </c>
      <c r="AS1636" s="13" t="e">
        <f t="shared" si="1994"/>
        <v>#N/A</v>
      </c>
      <c r="AT1636" s="13" t="e">
        <f t="shared" si="1995"/>
        <v>#N/A</v>
      </c>
      <c r="AU1636" s="13" t="e">
        <f t="shared" si="1996"/>
        <v>#N/A</v>
      </c>
      <c r="AV1636" s="13" t="e">
        <f t="shared" si="1997"/>
        <v>#N/A</v>
      </c>
      <c r="AW1636" s="13" t="e">
        <f t="shared" si="1998"/>
        <v>#N/A</v>
      </c>
      <c r="AX1636" s="13" t="e">
        <f t="shared" si="1999"/>
        <v>#N/A</v>
      </c>
      <c r="AY1636" s="13" t="e">
        <f t="shared" si="2000"/>
        <v>#N/A</v>
      </c>
      <c r="AZ1636" s="13" t="e">
        <f t="shared" si="2001"/>
        <v>#N/A</v>
      </c>
      <c r="BA1636" s="13" t="e">
        <f t="shared" si="2002"/>
        <v>#N/A</v>
      </c>
      <c r="BB1636" s="13" t="e">
        <f t="shared" si="2003"/>
        <v>#N/A</v>
      </c>
      <c r="BC1636" s="13" t="e">
        <f t="shared" si="2004"/>
        <v>#N/A</v>
      </c>
      <c r="BD1636" s="13" t="e">
        <f t="shared" si="2005"/>
        <v>#N/A</v>
      </c>
      <c r="BE1636" s="13" t="e">
        <f t="shared" si="2006"/>
        <v>#N/A</v>
      </c>
      <c r="BF1636" s="13" t="e">
        <f t="shared" si="2007"/>
        <v>#N/A</v>
      </c>
      <c r="BG1636" s="13" t="e">
        <f t="shared" si="2008"/>
        <v>#N/A</v>
      </c>
      <c r="BH1636" s="13" t="e">
        <f t="shared" si="2009"/>
        <v>#N/A</v>
      </c>
      <c r="BI1636" s="13" t="e">
        <f t="shared" si="2010"/>
        <v>#N/A</v>
      </c>
      <c r="BJ1636" s="14" t="e">
        <f t="shared" si="2011"/>
        <v>#N/A</v>
      </c>
      <c r="BK1636" s="14" t="e">
        <f t="shared" si="2012"/>
        <v>#N/A</v>
      </c>
      <c r="BL1636" s="14" t="e">
        <f t="shared" si="2013"/>
        <v>#N/A</v>
      </c>
      <c r="BM1636" s="14" t="e">
        <f t="shared" si="2014"/>
        <v>#N/A</v>
      </c>
      <c r="BN1636" s="14" t="e">
        <f t="shared" si="2015"/>
        <v>#N/A</v>
      </c>
    </row>
    <row r="1637" spans="1:66" x14ac:dyDescent="0.25">
      <c r="A1637" t="s">
        <v>32</v>
      </c>
      <c r="B1637" t="s">
        <v>513</v>
      </c>
      <c r="C1637" t="s">
        <v>514</v>
      </c>
      <c r="D1637" s="11">
        <v>44471</v>
      </c>
      <c r="E1637" s="10">
        <f>VLOOKUP(A1637,home!$A$2:$E$405,3,FALSE)</f>
        <v>1.1875</v>
      </c>
      <c r="F1637" s="10" t="e">
        <f>VLOOKUP(B1637,home!$B$2:$E$405,3,FALSE)</f>
        <v>#N/A</v>
      </c>
      <c r="G1637" s="10" t="e">
        <f>VLOOKUP(C1637,away!$B$2:$E$405,4,FALSE)</f>
        <v>#N/A</v>
      </c>
      <c r="H1637" s="10">
        <f>VLOOKUP(A1637,away!$A$2:$E$405,3,FALSE)</f>
        <v>1.2</v>
      </c>
      <c r="I1637" s="10" t="e">
        <f>VLOOKUP(C1637,away!$B$2:$E$405,3,FALSE)</f>
        <v>#N/A</v>
      </c>
      <c r="J1637" s="10" t="e">
        <f>VLOOKUP(B1637,home!$B$2:$E$405,4,FALSE)</f>
        <v>#N/A</v>
      </c>
      <c r="K1637" s="12" t="e">
        <f t="shared" si="1960"/>
        <v>#N/A</v>
      </c>
      <c r="L1637" s="12" t="e">
        <f t="shared" si="1961"/>
        <v>#N/A</v>
      </c>
      <c r="M1637" s="13" t="e">
        <f t="shared" si="1962"/>
        <v>#N/A</v>
      </c>
      <c r="N1637" s="13" t="e">
        <f t="shared" si="1963"/>
        <v>#N/A</v>
      </c>
      <c r="O1637" s="13" t="e">
        <f t="shared" si="1964"/>
        <v>#N/A</v>
      </c>
      <c r="P1637" s="13" t="e">
        <f t="shared" si="1965"/>
        <v>#N/A</v>
      </c>
      <c r="Q1637" s="13" t="e">
        <f t="shared" si="1966"/>
        <v>#N/A</v>
      </c>
      <c r="R1637" s="13" t="e">
        <f t="shared" si="1967"/>
        <v>#N/A</v>
      </c>
      <c r="S1637" s="13" t="e">
        <f t="shared" si="1968"/>
        <v>#N/A</v>
      </c>
      <c r="T1637" s="13" t="e">
        <f t="shared" si="1969"/>
        <v>#N/A</v>
      </c>
      <c r="U1637" s="13" t="e">
        <f t="shared" si="1970"/>
        <v>#N/A</v>
      </c>
      <c r="V1637" s="13" t="e">
        <f t="shared" si="1971"/>
        <v>#N/A</v>
      </c>
      <c r="W1637" s="13" t="e">
        <f t="shared" si="1972"/>
        <v>#N/A</v>
      </c>
      <c r="X1637" s="13" t="e">
        <f t="shared" si="1973"/>
        <v>#N/A</v>
      </c>
      <c r="Y1637" s="13" t="e">
        <f t="shared" si="1974"/>
        <v>#N/A</v>
      </c>
      <c r="Z1637" s="13" t="e">
        <f t="shared" si="1975"/>
        <v>#N/A</v>
      </c>
      <c r="AA1637" s="13" t="e">
        <f t="shared" si="1976"/>
        <v>#N/A</v>
      </c>
      <c r="AB1637" s="13" t="e">
        <f t="shared" si="1977"/>
        <v>#N/A</v>
      </c>
      <c r="AC1637" s="13" t="e">
        <f t="shared" si="1978"/>
        <v>#N/A</v>
      </c>
      <c r="AD1637" s="13" t="e">
        <f t="shared" si="1979"/>
        <v>#N/A</v>
      </c>
      <c r="AE1637" s="13" t="e">
        <f t="shared" si="1980"/>
        <v>#N/A</v>
      </c>
      <c r="AF1637" s="13" t="e">
        <f t="shared" si="1981"/>
        <v>#N/A</v>
      </c>
      <c r="AG1637" s="13" t="e">
        <f t="shared" si="1982"/>
        <v>#N/A</v>
      </c>
      <c r="AH1637" s="13" t="e">
        <f t="shared" si="1983"/>
        <v>#N/A</v>
      </c>
      <c r="AI1637" s="13" t="e">
        <f t="shared" si="1984"/>
        <v>#N/A</v>
      </c>
      <c r="AJ1637" s="13" t="e">
        <f t="shared" si="1985"/>
        <v>#N/A</v>
      </c>
      <c r="AK1637" s="13" t="e">
        <f t="shared" si="1986"/>
        <v>#N/A</v>
      </c>
      <c r="AL1637" s="13" t="e">
        <f t="shared" si="1987"/>
        <v>#N/A</v>
      </c>
      <c r="AM1637" s="13" t="e">
        <f t="shared" si="1988"/>
        <v>#N/A</v>
      </c>
      <c r="AN1637" s="13" t="e">
        <f t="shared" si="1989"/>
        <v>#N/A</v>
      </c>
      <c r="AO1637" s="13" t="e">
        <f t="shared" si="1990"/>
        <v>#N/A</v>
      </c>
      <c r="AP1637" s="13" t="e">
        <f t="shared" si="1991"/>
        <v>#N/A</v>
      </c>
      <c r="AQ1637" s="13" t="e">
        <f t="shared" si="1992"/>
        <v>#N/A</v>
      </c>
      <c r="AR1637" s="13" t="e">
        <f t="shared" si="1993"/>
        <v>#N/A</v>
      </c>
      <c r="AS1637" s="13" t="e">
        <f t="shared" si="1994"/>
        <v>#N/A</v>
      </c>
      <c r="AT1637" s="13" t="e">
        <f t="shared" si="1995"/>
        <v>#N/A</v>
      </c>
      <c r="AU1637" s="13" t="e">
        <f t="shared" si="1996"/>
        <v>#N/A</v>
      </c>
      <c r="AV1637" s="13" t="e">
        <f t="shared" si="1997"/>
        <v>#N/A</v>
      </c>
      <c r="AW1637" s="13" t="e">
        <f t="shared" si="1998"/>
        <v>#N/A</v>
      </c>
      <c r="AX1637" s="13" t="e">
        <f t="shared" si="1999"/>
        <v>#N/A</v>
      </c>
      <c r="AY1637" s="13" t="e">
        <f t="shared" si="2000"/>
        <v>#N/A</v>
      </c>
      <c r="AZ1637" s="13" t="e">
        <f t="shared" si="2001"/>
        <v>#N/A</v>
      </c>
      <c r="BA1637" s="13" t="e">
        <f t="shared" si="2002"/>
        <v>#N/A</v>
      </c>
      <c r="BB1637" s="13" t="e">
        <f t="shared" si="2003"/>
        <v>#N/A</v>
      </c>
      <c r="BC1637" s="13" t="e">
        <f t="shared" si="2004"/>
        <v>#N/A</v>
      </c>
      <c r="BD1637" s="13" t="e">
        <f t="shared" si="2005"/>
        <v>#N/A</v>
      </c>
      <c r="BE1637" s="13" t="e">
        <f t="shared" si="2006"/>
        <v>#N/A</v>
      </c>
      <c r="BF1637" s="13" t="e">
        <f t="shared" si="2007"/>
        <v>#N/A</v>
      </c>
      <c r="BG1637" s="13" t="e">
        <f t="shared" si="2008"/>
        <v>#N/A</v>
      </c>
      <c r="BH1637" s="13" t="e">
        <f t="shared" si="2009"/>
        <v>#N/A</v>
      </c>
      <c r="BI1637" s="13" t="e">
        <f t="shared" si="2010"/>
        <v>#N/A</v>
      </c>
      <c r="BJ1637" s="14" t="e">
        <f t="shared" si="2011"/>
        <v>#N/A</v>
      </c>
      <c r="BK1637" s="14" t="e">
        <f t="shared" si="2012"/>
        <v>#N/A</v>
      </c>
      <c r="BL1637" s="14" t="e">
        <f t="shared" si="2013"/>
        <v>#N/A</v>
      </c>
      <c r="BM1637" s="14" t="e">
        <f t="shared" si="2014"/>
        <v>#N/A</v>
      </c>
      <c r="BN1637" s="14" t="e">
        <f t="shared" si="2015"/>
        <v>#N/A</v>
      </c>
    </row>
    <row r="1638" spans="1:66" x14ac:dyDescent="0.25">
      <c r="A1638" t="s">
        <v>32</v>
      </c>
      <c r="B1638" t="s">
        <v>515</v>
      </c>
      <c r="C1638" t="s">
        <v>34</v>
      </c>
      <c r="D1638" s="11">
        <v>44471</v>
      </c>
      <c r="E1638" s="10">
        <f>VLOOKUP(A1638,home!$A$2:$E$405,3,FALSE)</f>
        <v>1.1875</v>
      </c>
      <c r="F1638" s="10" t="e">
        <f>VLOOKUP(B1638,home!$B$2:$E$405,3,FALSE)</f>
        <v>#N/A</v>
      </c>
      <c r="G1638" s="10">
        <f>VLOOKUP(C1638,away!$B$2:$E$405,4,FALSE)</f>
        <v>1.37</v>
      </c>
      <c r="H1638" s="10">
        <f>VLOOKUP(A1638,away!$A$2:$E$405,3,FALSE)</f>
        <v>1.2</v>
      </c>
      <c r="I1638" s="10">
        <f>VLOOKUP(C1638,away!$B$2:$E$405,3,FALSE)</f>
        <v>0.84</v>
      </c>
      <c r="J1638" s="10" t="e">
        <f>VLOOKUP(B1638,home!$B$2:$E$405,4,FALSE)</f>
        <v>#N/A</v>
      </c>
      <c r="K1638" s="12" t="e">
        <f t="shared" si="1960"/>
        <v>#N/A</v>
      </c>
      <c r="L1638" s="12" t="e">
        <f t="shared" si="1961"/>
        <v>#N/A</v>
      </c>
      <c r="M1638" s="13" t="e">
        <f t="shared" si="1962"/>
        <v>#N/A</v>
      </c>
      <c r="N1638" s="13" t="e">
        <f t="shared" si="1963"/>
        <v>#N/A</v>
      </c>
      <c r="O1638" s="13" t="e">
        <f t="shared" si="1964"/>
        <v>#N/A</v>
      </c>
      <c r="P1638" s="13" t="e">
        <f t="shared" si="1965"/>
        <v>#N/A</v>
      </c>
      <c r="Q1638" s="13" t="e">
        <f t="shared" si="1966"/>
        <v>#N/A</v>
      </c>
      <c r="R1638" s="13" t="e">
        <f t="shared" si="1967"/>
        <v>#N/A</v>
      </c>
      <c r="S1638" s="13" t="e">
        <f t="shared" si="1968"/>
        <v>#N/A</v>
      </c>
      <c r="T1638" s="13" t="e">
        <f t="shared" si="1969"/>
        <v>#N/A</v>
      </c>
      <c r="U1638" s="13" t="e">
        <f t="shared" si="1970"/>
        <v>#N/A</v>
      </c>
      <c r="V1638" s="13" t="e">
        <f t="shared" si="1971"/>
        <v>#N/A</v>
      </c>
      <c r="W1638" s="13" t="e">
        <f t="shared" si="1972"/>
        <v>#N/A</v>
      </c>
      <c r="X1638" s="13" t="e">
        <f t="shared" si="1973"/>
        <v>#N/A</v>
      </c>
      <c r="Y1638" s="13" t="e">
        <f t="shared" si="1974"/>
        <v>#N/A</v>
      </c>
      <c r="Z1638" s="13" t="e">
        <f t="shared" si="1975"/>
        <v>#N/A</v>
      </c>
      <c r="AA1638" s="13" t="e">
        <f t="shared" si="1976"/>
        <v>#N/A</v>
      </c>
      <c r="AB1638" s="13" t="e">
        <f t="shared" si="1977"/>
        <v>#N/A</v>
      </c>
      <c r="AC1638" s="13" t="e">
        <f t="shared" si="1978"/>
        <v>#N/A</v>
      </c>
      <c r="AD1638" s="13" t="e">
        <f t="shared" si="1979"/>
        <v>#N/A</v>
      </c>
      <c r="AE1638" s="13" t="e">
        <f t="shared" si="1980"/>
        <v>#N/A</v>
      </c>
      <c r="AF1638" s="13" t="e">
        <f t="shared" si="1981"/>
        <v>#N/A</v>
      </c>
      <c r="AG1638" s="13" t="e">
        <f t="shared" si="1982"/>
        <v>#N/A</v>
      </c>
      <c r="AH1638" s="13" t="e">
        <f t="shared" si="1983"/>
        <v>#N/A</v>
      </c>
      <c r="AI1638" s="13" t="e">
        <f t="shared" si="1984"/>
        <v>#N/A</v>
      </c>
      <c r="AJ1638" s="13" t="e">
        <f t="shared" si="1985"/>
        <v>#N/A</v>
      </c>
      <c r="AK1638" s="13" t="e">
        <f t="shared" si="1986"/>
        <v>#N/A</v>
      </c>
      <c r="AL1638" s="13" t="e">
        <f t="shared" si="1987"/>
        <v>#N/A</v>
      </c>
      <c r="AM1638" s="13" t="e">
        <f t="shared" si="1988"/>
        <v>#N/A</v>
      </c>
      <c r="AN1638" s="13" t="e">
        <f t="shared" si="1989"/>
        <v>#N/A</v>
      </c>
      <c r="AO1638" s="13" t="e">
        <f t="shared" si="1990"/>
        <v>#N/A</v>
      </c>
      <c r="AP1638" s="13" t="e">
        <f t="shared" si="1991"/>
        <v>#N/A</v>
      </c>
      <c r="AQ1638" s="13" t="e">
        <f t="shared" si="1992"/>
        <v>#N/A</v>
      </c>
      <c r="AR1638" s="13" t="e">
        <f t="shared" si="1993"/>
        <v>#N/A</v>
      </c>
      <c r="AS1638" s="13" t="e">
        <f t="shared" si="1994"/>
        <v>#N/A</v>
      </c>
      <c r="AT1638" s="13" t="e">
        <f t="shared" si="1995"/>
        <v>#N/A</v>
      </c>
      <c r="AU1638" s="13" t="e">
        <f t="shared" si="1996"/>
        <v>#N/A</v>
      </c>
      <c r="AV1638" s="13" t="e">
        <f t="shared" si="1997"/>
        <v>#N/A</v>
      </c>
      <c r="AW1638" s="13" t="e">
        <f t="shared" si="1998"/>
        <v>#N/A</v>
      </c>
      <c r="AX1638" s="13" t="e">
        <f t="shared" si="1999"/>
        <v>#N/A</v>
      </c>
      <c r="AY1638" s="13" t="e">
        <f t="shared" si="2000"/>
        <v>#N/A</v>
      </c>
      <c r="AZ1638" s="13" t="e">
        <f t="shared" si="2001"/>
        <v>#N/A</v>
      </c>
      <c r="BA1638" s="13" t="e">
        <f t="shared" si="2002"/>
        <v>#N/A</v>
      </c>
      <c r="BB1638" s="13" t="e">
        <f t="shared" si="2003"/>
        <v>#N/A</v>
      </c>
      <c r="BC1638" s="13" t="e">
        <f t="shared" si="2004"/>
        <v>#N/A</v>
      </c>
      <c r="BD1638" s="13" t="e">
        <f t="shared" si="2005"/>
        <v>#N/A</v>
      </c>
      <c r="BE1638" s="13" t="e">
        <f t="shared" si="2006"/>
        <v>#N/A</v>
      </c>
      <c r="BF1638" s="13" t="e">
        <f t="shared" si="2007"/>
        <v>#N/A</v>
      </c>
      <c r="BG1638" s="13" t="e">
        <f t="shared" si="2008"/>
        <v>#N/A</v>
      </c>
      <c r="BH1638" s="13" t="e">
        <f t="shared" si="2009"/>
        <v>#N/A</v>
      </c>
      <c r="BI1638" s="13" t="e">
        <f t="shared" si="2010"/>
        <v>#N/A</v>
      </c>
      <c r="BJ1638" s="14" t="e">
        <f t="shared" si="2011"/>
        <v>#N/A</v>
      </c>
      <c r="BK1638" s="14" t="e">
        <f t="shared" si="2012"/>
        <v>#N/A</v>
      </c>
      <c r="BL1638" s="14" t="e">
        <f t="shared" si="2013"/>
        <v>#N/A</v>
      </c>
      <c r="BM1638" s="14" t="e">
        <f t="shared" si="2014"/>
        <v>#N/A</v>
      </c>
      <c r="BN1638" s="14" t="e">
        <f t="shared" si="2015"/>
        <v>#N/A</v>
      </c>
    </row>
    <row r="1639" spans="1:66" x14ac:dyDescent="0.25">
      <c r="A1639" t="s">
        <v>32</v>
      </c>
      <c r="B1639" t="s">
        <v>195</v>
      </c>
      <c r="C1639" t="s">
        <v>516</v>
      </c>
      <c r="D1639" s="11">
        <v>44471</v>
      </c>
      <c r="E1639" s="10">
        <f>VLOOKUP(A1639,home!$A$2:$E$405,3,FALSE)</f>
        <v>1.1875</v>
      </c>
      <c r="F1639" s="10">
        <f>VLOOKUP(B1639,home!$B$2:$E$405,3,FALSE)</f>
        <v>0.56000000000000005</v>
      </c>
      <c r="G1639" s="10" t="e">
        <f>VLOOKUP(C1639,away!$B$2:$E$405,4,FALSE)</f>
        <v>#N/A</v>
      </c>
      <c r="H1639" s="10">
        <f>VLOOKUP(A1639,away!$A$2:$E$405,3,FALSE)</f>
        <v>1.2</v>
      </c>
      <c r="I1639" s="10" t="e">
        <f>VLOOKUP(C1639,away!$B$2:$E$405,3,FALSE)</f>
        <v>#N/A</v>
      </c>
      <c r="J1639" s="10">
        <f>VLOOKUP(B1639,home!$B$2:$E$405,4,FALSE)</f>
        <v>1.48</v>
      </c>
      <c r="K1639" s="12" t="e">
        <f t="shared" si="1960"/>
        <v>#N/A</v>
      </c>
      <c r="L1639" s="12" t="e">
        <f t="shared" si="1961"/>
        <v>#N/A</v>
      </c>
      <c r="M1639" s="13" t="e">
        <f t="shared" si="1962"/>
        <v>#N/A</v>
      </c>
      <c r="N1639" s="13" t="e">
        <f t="shared" si="1963"/>
        <v>#N/A</v>
      </c>
      <c r="O1639" s="13" t="e">
        <f t="shared" si="1964"/>
        <v>#N/A</v>
      </c>
      <c r="P1639" s="13" t="e">
        <f t="shared" si="1965"/>
        <v>#N/A</v>
      </c>
      <c r="Q1639" s="13" t="e">
        <f t="shared" si="1966"/>
        <v>#N/A</v>
      </c>
      <c r="R1639" s="13" t="e">
        <f t="shared" si="1967"/>
        <v>#N/A</v>
      </c>
      <c r="S1639" s="13" t="e">
        <f t="shared" si="1968"/>
        <v>#N/A</v>
      </c>
      <c r="T1639" s="13" t="e">
        <f t="shared" si="1969"/>
        <v>#N/A</v>
      </c>
      <c r="U1639" s="13" t="e">
        <f t="shared" si="1970"/>
        <v>#N/A</v>
      </c>
      <c r="V1639" s="13" t="e">
        <f t="shared" si="1971"/>
        <v>#N/A</v>
      </c>
      <c r="W1639" s="13" t="e">
        <f t="shared" si="1972"/>
        <v>#N/A</v>
      </c>
      <c r="X1639" s="13" t="e">
        <f t="shared" si="1973"/>
        <v>#N/A</v>
      </c>
      <c r="Y1639" s="13" t="e">
        <f t="shared" si="1974"/>
        <v>#N/A</v>
      </c>
      <c r="Z1639" s="13" t="e">
        <f t="shared" si="1975"/>
        <v>#N/A</v>
      </c>
      <c r="AA1639" s="13" t="e">
        <f t="shared" si="1976"/>
        <v>#N/A</v>
      </c>
      <c r="AB1639" s="13" t="e">
        <f t="shared" si="1977"/>
        <v>#N/A</v>
      </c>
      <c r="AC1639" s="13" t="e">
        <f t="shared" si="1978"/>
        <v>#N/A</v>
      </c>
      <c r="AD1639" s="13" t="e">
        <f t="shared" si="1979"/>
        <v>#N/A</v>
      </c>
      <c r="AE1639" s="13" t="e">
        <f t="shared" si="1980"/>
        <v>#N/A</v>
      </c>
      <c r="AF1639" s="13" t="e">
        <f t="shared" si="1981"/>
        <v>#N/A</v>
      </c>
      <c r="AG1639" s="13" t="e">
        <f t="shared" si="1982"/>
        <v>#N/A</v>
      </c>
      <c r="AH1639" s="13" t="e">
        <f t="shared" si="1983"/>
        <v>#N/A</v>
      </c>
      <c r="AI1639" s="13" t="e">
        <f t="shared" si="1984"/>
        <v>#N/A</v>
      </c>
      <c r="AJ1639" s="13" t="e">
        <f t="shared" si="1985"/>
        <v>#N/A</v>
      </c>
      <c r="AK1639" s="13" t="e">
        <f t="shared" si="1986"/>
        <v>#N/A</v>
      </c>
      <c r="AL1639" s="13" t="e">
        <f t="shared" si="1987"/>
        <v>#N/A</v>
      </c>
      <c r="AM1639" s="13" t="e">
        <f t="shared" si="1988"/>
        <v>#N/A</v>
      </c>
      <c r="AN1639" s="13" t="e">
        <f t="shared" si="1989"/>
        <v>#N/A</v>
      </c>
      <c r="AO1639" s="13" t="e">
        <f t="shared" si="1990"/>
        <v>#N/A</v>
      </c>
      <c r="AP1639" s="13" t="e">
        <f t="shared" si="1991"/>
        <v>#N/A</v>
      </c>
      <c r="AQ1639" s="13" t="e">
        <f t="shared" si="1992"/>
        <v>#N/A</v>
      </c>
      <c r="AR1639" s="13" t="e">
        <f t="shared" si="1993"/>
        <v>#N/A</v>
      </c>
      <c r="AS1639" s="13" t="e">
        <f t="shared" si="1994"/>
        <v>#N/A</v>
      </c>
      <c r="AT1639" s="13" t="e">
        <f t="shared" si="1995"/>
        <v>#N/A</v>
      </c>
      <c r="AU1639" s="13" t="e">
        <f t="shared" si="1996"/>
        <v>#N/A</v>
      </c>
      <c r="AV1639" s="13" t="e">
        <f t="shared" si="1997"/>
        <v>#N/A</v>
      </c>
      <c r="AW1639" s="13" t="e">
        <f t="shared" si="1998"/>
        <v>#N/A</v>
      </c>
      <c r="AX1639" s="13" t="e">
        <f t="shared" si="1999"/>
        <v>#N/A</v>
      </c>
      <c r="AY1639" s="13" t="e">
        <f t="shared" si="2000"/>
        <v>#N/A</v>
      </c>
      <c r="AZ1639" s="13" t="e">
        <f t="shared" si="2001"/>
        <v>#N/A</v>
      </c>
      <c r="BA1639" s="13" t="e">
        <f t="shared" si="2002"/>
        <v>#N/A</v>
      </c>
      <c r="BB1639" s="13" t="e">
        <f t="shared" si="2003"/>
        <v>#N/A</v>
      </c>
      <c r="BC1639" s="13" t="e">
        <f t="shared" si="2004"/>
        <v>#N/A</v>
      </c>
      <c r="BD1639" s="13" t="e">
        <f t="shared" si="2005"/>
        <v>#N/A</v>
      </c>
      <c r="BE1639" s="13" t="e">
        <f t="shared" si="2006"/>
        <v>#N/A</v>
      </c>
      <c r="BF1639" s="13" t="e">
        <f t="shared" si="2007"/>
        <v>#N/A</v>
      </c>
      <c r="BG1639" s="13" t="e">
        <f t="shared" si="2008"/>
        <v>#N/A</v>
      </c>
      <c r="BH1639" s="13" t="e">
        <f t="shared" si="2009"/>
        <v>#N/A</v>
      </c>
      <c r="BI1639" s="13" t="e">
        <f t="shared" si="2010"/>
        <v>#N/A</v>
      </c>
      <c r="BJ1639" s="14" t="e">
        <f t="shared" si="2011"/>
        <v>#N/A</v>
      </c>
      <c r="BK1639" s="14" t="e">
        <f t="shared" si="2012"/>
        <v>#N/A</v>
      </c>
      <c r="BL1639" s="14" t="e">
        <f t="shared" si="2013"/>
        <v>#N/A</v>
      </c>
      <c r="BM1639" s="14" t="e">
        <f t="shared" si="2014"/>
        <v>#N/A</v>
      </c>
      <c r="BN1639" s="14" t="e">
        <f t="shared" si="2015"/>
        <v>#N/A</v>
      </c>
    </row>
    <row r="1640" spans="1:66" x14ac:dyDescent="0.25">
      <c r="A1640" t="s">
        <v>32</v>
      </c>
      <c r="B1640" t="s">
        <v>198</v>
      </c>
      <c r="C1640" t="s">
        <v>517</v>
      </c>
      <c r="D1640" s="11">
        <v>44471</v>
      </c>
      <c r="E1640" s="10">
        <f>VLOOKUP(A1640,home!$A$2:$E$405,3,FALSE)</f>
        <v>1.1875</v>
      </c>
      <c r="F1640" s="10">
        <f>VLOOKUP(B1640,home!$B$2:$E$405,3,FALSE)</f>
        <v>1.05</v>
      </c>
      <c r="G1640" s="10" t="e">
        <f>VLOOKUP(C1640,away!$B$2:$E$405,4,FALSE)</f>
        <v>#N/A</v>
      </c>
      <c r="H1640" s="10">
        <f>VLOOKUP(A1640,away!$A$2:$E$405,3,FALSE)</f>
        <v>1.2</v>
      </c>
      <c r="I1640" s="10" t="e">
        <f>VLOOKUP(C1640,away!$B$2:$E$405,3,FALSE)</f>
        <v>#N/A</v>
      </c>
      <c r="J1640" s="10">
        <f>VLOOKUP(B1640,home!$B$2:$E$405,4,FALSE)</f>
        <v>0.73</v>
      </c>
      <c r="K1640" s="12" t="e">
        <f t="shared" si="1960"/>
        <v>#N/A</v>
      </c>
      <c r="L1640" s="12" t="e">
        <f t="shared" si="1961"/>
        <v>#N/A</v>
      </c>
      <c r="M1640" s="13" t="e">
        <f t="shared" si="1962"/>
        <v>#N/A</v>
      </c>
      <c r="N1640" s="13" t="e">
        <f t="shared" si="1963"/>
        <v>#N/A</v>
      </c>
      <c r="O1640" s="13" t="e">
        <f t="shared" si="1964"/>
        <v>#N/A</v>
      </c>
      <c r="P1640" s="13" t="e">
        <f t="shared" si="1965"/>
        <v>#N/A</v>
      </c>
      <c r="Q1640" s="13" t="e">
        <f t="shared" si="1966"/>
        <v>#N/A</v>
      </c>
      <c r="R1640" s="13" t="e">
        <f t="shared" si="1967"/>
        <v>#N/A</v>
      </c>
      <c r="S1640" s="13" t="e">
        <f t="shared" si="1968"/>
        <v>#N/A</v>
      </c>
      <c r="T1640" s="13" t="e">
        <f t="shared" si="1969"/>
        <v>#N/A</v>
      </c>
      <c r="U1640" s="13" t="e">
        <f t="shared" si="1970"/>
        <v>#N/A</v>
      </c>
      <c r="V1640" s="13" t="e">
        <f t="shared" si="1971"/>
        <v>#N/A</v>
      </c>
      <c r="W1640" s="13" t="e">
        <f t="shared" si="1972"/>
        <v>#N/A</v>
      </c>
      <c r="X1640" s="13" t="e">
        <f t="shared" si="1973"/>
        <v>#N/A</v>
      </c>
      <c r="Y1640" s="13" t="e">
        <f t="shared" si="1974"/>
        <v>#N/A</v>
      </c>
      <c r="Z1640" s="13" t="e">
        <f t="shared" si="1975"/>
        <v>#N/A</v>
      </c>
      <c r="AA1640" s="13" t="e">
        <f t="shared" si="1976"/>
        <v>#N/A</v>
      </c>
      <c r="AB1640" s="13" t="e">
        <f t="shared" si="1977"/>
        <v>#N/A</v>
      </c>
      <c r="AC1640" s="13" t="e">
        <f t="shared" si="1978"/>
        <v>#N/A</v>
      </c>
      <c r="AD1640" s="13" t="e">
        <f t="shared" si="1979"/>
        <v>#N/A</v>
      </c>
      <c r="AE1640" s="13" t="e">
        <f t="shared" si="1980"/>
        <v>#N/A</v>
      </c>
      <c r="AF1640" s="13" t="e">
        <f t="shared" si="1981"/>
        <v>#N/A</v>
      </c>
      <c r="AG1640" s="13" t="e">
        <f t="shared" si="1982"/>
        <v>#N/A</v>
      </c>
      <c r="AH1640" s="13" t="e">
        <f t="shared" si="1983"/>
        <v>#N/A</v>
      </c>
      <c r="AI1640" s="13" t="e">
        <f t="shared" si="1984"/>
        <v>#N/A</v>
      </c>
      <c r="AJ1640" s="13" t="e">
        <f t="shared" si="1985"/>
        <v>#N/A</v>
      </c>
      <c r="AK1640" s="13" t="e">
        <f t="shared" si="1986"/>
        <v>#N/A</v>
      </c>
      <c r="AL1640" s="13" t="e">
        <f t="shared" si="1987"/>
        <v>#N/A</v>
      </c>
      <c r="AM1640" s="13" t="e">
        <f t="shared" si="1988"/>
        <v>#N/A</v>
      </c>
      <c r="AN1640" s="13" t="e">
        <f t="shared" si="1989"/>
        <v>#N/A</v>
      </c>
      <c r="AO1640" s="13" t="e">
        <f t="shared" si="1990"/>
        <v>#N/A</v>
      </c>
      <c r="AP1640" s="13" t="e">
        <f t="shared" si="1991"/>
        <v>#N/A</v>
      </c>
      <c r="AQ1640" s="13" t="e">
        <f t="shared" si="1992"/>
        <v>#N/A</v>
      </c>
      <c r="AR1640" s="13" t="e">
        <f t="shared" si="1993"/>
        <v>#N/A</v>
      </c>
      <c r="AS1640" s="13" t="e">
        <f t="shared" si="1994"/>
        <v>#N/A</v>
      </c>
      <c r="AT1640" s="13" t="e">
        <f t="shared" si="1995"/>
        <v>#N/A</v>
      </c>
      <c r="AU1640" s="13" t="e">
        <f t="shared" si="1996"/>
        <v>#N/A</v>
      </c>
      <c r="AV1640" s="13" t="e">
        <f t="shared" si="1997"/>
        <v>#N/A</v>
      </c>
      <c r="AW1640" s="13" t="e">
        <f t="shared" si="1998"/>
        <v>#N/A</v>
      </c>
      <c r="AX1640" s="13" t="e">
        <f t="shared" si="1999"/>
        <v>#N/A</v>
      </c>
      <c r="AY1640" s="13" t="e">
        <f t="shared" si="2000"/>
        <v>#N/A</v>
      </c>
      <c r="AZ1640" s="13" t="e">
        <f t="shared" si="2001"/>
        <v>#N/A</v>
      </c>
      <c r="BA1640" s="13" t="e">
        <f t="shared" si="2002"/>
        <v>#N/A</v>
      </c>
      <c r="BB1640" s="13" t="e">
        <f t="shared" si="2003"/>
        <v>#N/A</v>
      </c>
      <c r="BC1640" s="13" t="e">
        <f t="shared" si="2004"/>
        <v>#N/A</v>
      </c>
      <c r="BD1640" s="13" t="e">
        <f t="shared" si="2005"/>
        <v>#N/A</v>
      </c>
      <c r="BE1640" s="13" t="e">
        <f t="shared" si="2006"/>
        <v>#N/A</v>
      </c>
      <c r="BF1640" s="13" t="e">
        <f t="shared" si="2007"/>
        <v>#N/A</v>
      </c>
      <c r="BG1640" s="13" t="e">
        <f t="shared" si="2008"/>
        <v>#N/A</v>
      </c>
      <c r="BH1640" s="13" t="e">
        <f t="shared" si="2009"/>
        <v>#N/A</v>
      </c>
      <c r="BI1640" s="13" t="e">
        <f t="shared" si="2010"/>
        <v>#N/A</v>
      </c>
      <c r="BJ1640" s="14" t="e">
        <f t="shared" si="2011"/>
        <v>#N/A</v>
      </c>
      <c r="BK1640" s="14" t="e">
        <f t="shared" si="2012"/>
        <v>#N/A</v>
      </c>
      <c r="BL1640" s="14" t="e">
        <f t="shared" si="2013"/>
        <v>#N/A</v>
      </c>
      <c r="BM1640" s="14" t="e">
        <f t="shared" si="2014"/>
        <v>#N/A</v>
      </c>
      <c r="BN1640" s="14" t="e">
        <f t="shared" si="2015"/>
        <v>#N/A</v>
      </c>
    </row>
    <row r="1641" spans="1:66" x14ac:dyDescent="0.25">
      <c r="A1641" t="s">
        <v>16</v>
      </c>
      <c r="B1641" t="s">
        <v>236</v>
      </c>
      <c r="C1641" t="s">
        <v>232</v>
      </c>
      <c r="D1641" s="11">
        <v>44472</v>
      </c>
      <c r="E1641" s="10">
        <f>VLOOKUP(A1641,home!$A$2:$E$405,3,FALSE)</f>
        <v>1.6041666666666701</v>
      </c>
      <c r="F1641" s="10">
        <f>VLOOKUP(B1641,home!$B$2:$E$405,3,FALSE)</f>
        <v>0.47</v>
      </c>
      <c r="G1641" s="10">
        <f>VLOOKUP(C1641,away!$B$2:$E$405,4,FALSE)</f>
        <v>1.0900000000000001</v>
      </c>
      <c r="H1641" s="10">
        <f>VLOOKUP(A1641,away!$A$2:$E$405,3,FALSE)</f>
        <v>1.2847222222222201</v>
      </c>
      <c r="I1641" s="10">
        <f>VLOOKUP(C1641,away!$B$2:$E$405,3,FALSE)</f>
        <v>1.32</v>
      </c>
      <c r="J1641" s="10">
        <f>VLOOKUP(B1641,home!$B$2:$E$405,4,FALSE)</f>
        <v>1.75</v>
      </c>
      <c r="K1641" s="12">
        <f t="shared" si="1960"/>
        <v>0.82181458333333501</v>
      </c>
      <c r="L1641" s="12">
        <f t="shared" si="1961"/>
        <v>2.9677083333333285</v>
      </c>
      <c r="M1641" s="13">
        <f t="shared" si="1962"/>
        <v>2.2606384408056325E-2</v>
      </c>
      <c r="N1641" s="13">
        <f t="shared" si="1963"/>
        <v>1.8578256382980014E-2</v>
      </c>
      <c r="O1641" s="13">
        <f t="shared" si="1964"/>
        <v>6.7089155394325389E-2</v>
      </c>
      <c r="P1641" s="13">
        <f t="shared" si="1965"/>
        <v>5.5134846286572885E-2</v>
      </c>
      <c r="Q1641" s="13">
        <f t="shared" si="1966"/>
        <v>7.6339410142192941E-3</v>
      </c>
      <c r="R1641" s="13">
        <f t="shared" si="1967"/>
        <v>9.9550522770017053E-2</v>
      </c>
      <c r="S1641" s="13">
        <f t="shared" si="1968"/>
        <v>3.3617176680857203E-2</v>
      </c>
      <c r="T1641" s="13">
        <f t="shared" si="1969"/>
        <v>2.2655310364073682E-2</v>
      </c>
      <c r="U1641" s="13">
        <f t="shared" si="1970"/>
        <v>8.1812071390857249E-2</v>
      </c>
      <c r="V1641" s="13">
        <f t="shared" si="1971"/>
        <v>9.1099037207633196E-3</v>
      </c>
      <c r="W1641" s="13">
        <f t="shared" si="1972"/>
        <v>2.0912280179306289E-3</v>
      </c>
      <c r="X1641" s="13">
        <f t="shared" si="1973"/>
        <v>6.2061548157128664E-3</v>
      </c>
      <c r="Y1641" s="13">
        <f t="shared" si="1974"/>
        <v>9.2090286822739224E-3</v>
      </c>
      <c r="Z1641" s="13">
        <f t="shared" si="1975"/>
        <v>9.8478972004089615E-2</v>
      </c>
      <c r="AA1641" s="13">
        <f t="shared" si="1976"/>
        <v>8.0931455344636083E-2</v>
      </c>
      <c r="AB1641" s="13">
        <f t="shared" si="1977"/>
        <v>3.3255325126306252E-2</v>
      </c>
      <c r="AC1641" s="13">
        <f t="shared" si="1978"/>
        <v>1.3886374205829631E-3</v>
      </c>
      <c r="AD1641" s="13">
        <f t="shared" si="1979"/>
        <v>4.2965042055266394E-4</v>
      </c>
      <c r="AE1641" s="13">
        <f t="shared" si="1980"/>
        <v>1.2750771334943101E-3</v>
      </c>
      <c r="AF1641" s="13">
        <f t="shared" si="1981"/>
        <v>1.8920285173569188E-3</v>
      </c>
      <c r="AG1641" s="13">
        <f t="shared" si="1982"/>
        <v>1.8716629326214766E-3</v>
      </c>
      <c r="AH1641" s="13">
        <f t="shared" si="1983"/>
        <v>7.3064216468659085E-2</v>
      </c>
      <c r="AI1641" s="13">
        <f t="shared" si="1984"/>
        <v>6.0045238613767669E-2</v>
      </c>
      <c r="AJ1641" s="13">
        <f t="shared" si="1985"/>
        <v>2.4673026376262074E-2</v>
      </c>
      <c r="AK1641" s="13">
        <f t="shared" si="1986"/>
        <v>6.758884296993401E-3</v>
      </c>
      <c r="AL1641" s="13">
        <f t="shared" si="1987"/>
        <v>1.3547024477623211E-4</v>
      </c>
      <c r="AM1641" s="13">
        <f t="shared" si="1988"/>
        <v>7.0618596269095954E-5</v>
      </c>
      <c r="AN1641" s="13">
        <f t="shared" si="1989"/>
        <v>2.0957539663609797E-4</v>
      </c>
      <c r="AO1641" s="13">
        <f t="shared" si="1990"/>
        <v>3.1097932552929283E-4</v>
      </c>
      <c r="AP1641" s="13">
        <f t="shared" si="1991"/>
        <v>3.0763197862255338E-4</v>
      </c>
      <c r="AQ1641" s="13">
        <f t="shared" si="1992"/>
        <v>2.2824049663949304E-4</v>
      </c>
      <c r="AR1641" s="13">
        <f t="shared" si="1993"/>
        <v>4.3366656816501932E-2</v>
      </c>
      <c r="AS1641" s="13">
        <f t="shared" si="1994"/>
        <v>3.5639351002213271E-2</v>
      </c>
      <c r="AT1641" s="13">
        <f t="shared" si="1995"/>
        <v>1.4644469197077185E-2</v>
      </c>
      <c r="AU1641" s="13">
        <f t="shared" si="1996"/>
        <v>4.0116794504446154E-3</v>
      </c>
      <c r="AV1641" s="13">
        <f t="shared" si="1997"/>
        <v>8.2421416900851105E-4</v>
      </c>
      <c r="AW1641" s="13">
        <f t="shared" si="1998"/>
        <v>9.1777553083634429E-6</v>
      </c>
      <c r="AX1641" s="13">
        <f t="shared" si="1999"/>
        <v>9.6725653780786774E-6</v>
      </c>
      <c r="AY1641" s="13">
        <f t="shared" si="2000"/>
        <v>2.870535287723553E-5</v>
      </c>
      <c r="AZ1641" s="13">
        <f t="shared" si="2001"/>
        <v>4.2594557472522869E-5</v>
      </c>
      <c r="BA1641" s="13">
        <f t="shared" si="2002"/>
        <v>4.2136074388617171E-5</v>
      </c>
      <c r="BB1641" s="13">
        <f t="shared" si="2003"/>
        <v>3.1261894774263056E-5</v>
      </c>
      <c r="BC1641" s="13">
        <f t="shared" si="2004"/>
        <v>1.8555237127474006E-5</v>
      </c>
      <c r="BD1641" s="13">
        <f t="shared" si="2005"/>
        <v>2.1449931470523258E-2</v>
      </c>
      <c r="BE1641" s="13">
        <f t="shared" si="2006"/>
        <v>1.7627866493976661E-2</v>
      </c>
      <c r="BF1641" s="13">
        <f t="shared" si="2007"/>
        <v>7.2434188789015424E-3</v>
      </c>
      <c r="BG1641" s="13">
        <f t="shared" si="2008"/>
        <v>1.9842490892910949E-3</v>
      </c>
      <c r="BH1641" s="13">
        <f t="shared" si="2009"/>
        <v>4.0767120963632763E-4</v>
      </c>
      <c r="BI1641" s="13">
        <f t="shared" si="2010"/>
        <v>6.7006029056855068E-5</v>
      </c>
      <c r="BJ1641" s="14">
        <f t="shared" si="2011"/>
        <v>7.3142309756930507E-2</v>
      </c>
      <c r="BK1641" s="14">
        <f t="shared" si="2012"/>
        <v>0.12202112411448615</v>
      </c>
      <c r="BL1641" s="14">
        <f t="shared" si="2013"/>
        <v>0.67444640958845536</v>
      </c>
      <c r="BM1641" s="14">
        <f t="shared" si="2014"/>
        <v>0.69747618161022218</v>
      </c>
      <c r="BN1641" s="14">
        <f t="shared" si="2015"/>
        <v>0.27059310625617095</v>
      </c>
    </row>
    <row r="1642" spans="1:66" x14ac:dyDescent="0.25">
      <c r="A1642" t="s">
        <v>16</v>
      </c>
      <c r="B1642" t="s">
        <v>60</v>
      </c>
      <c r="C1642" t="s">
        <v>448</v>
      </c>
      <c r="D1642" s="11">
        <v>44472</v>
      </c>
      <c r="E1642" s="10">
        <f>VLOOKUP(A1642,home!$A$2:$E$405,3,FALSE)</f>
        <v>1.6041666666666701</v>
      </c>
      <c r="F1642" s="10">
        <f>VLOOKUP(B1642,home!$B$2:$E$405,3,FALSE)</f>
        <v>1.87</v>
      </c>
      <c r="G1642" s="10">
        <f>VLOOKUP(C1642,away!$B$2:$E$405,4,FALSE)</f>
        <v>1.25</v>
      </c>
      <c r="H1642" s="10">
        <f>VLOOKUP(A1642,away!$A$2:$E$405,3,FALSE)</f>
        <v>1.2847222222222201</v>
      </c>
      <c r="I1642" s="10">
        <f>VLOOKUP(C1642,away!$B$2:$E$405,3,FALSE)</f>
        <v>0.55000000000000004</v>
      </c>
      <c r="J1642" s="10">
        <f>VLOOKUP(B1642,home!$B$2:$E$405,4,FALSE)</f>
        <v>0.49</v>
      </c>
      <c r="K1642" s="12">
        <f t="shared" si="1960"/>
        <v>3.7497395833333416</v>
      </c>
      <c r="L1642" s="12">
        <f t="shared" si="1961"/>
        <v>0.34623263888888833</v>
      </c>
      <c r="M1642" s="13">
        <f t="shared" si="1962"/>
        <v>1.6639561065333569E-2</v>
      </c>
      <c r="N1642" s="13">
        <f t="shared" si="1963"/>
        <v>6.2394020775973585E-2</v>
      </c>
      <c r="O1642" s="13">
        <f t="shared" si="1964"/>
        <v>5.7611591376032431E-3</v>
      </c>
      <c r="P1642" s="13">
        <f t="shared" si="1965"/>
        <v>2.1602846464153454E-2</v>
      </c>
      <c r="Q1642" s="13">
        <f t="shared" si="1966"/>
        <v>0.11698066473349553</v>
      </c>
      <c r="R1642" s="13">
        <f t="shared" si="1967"/>
        <v>9.9735066563560147E-4</v>
      </c>
      <c r="S1642" s="13">
        <f t="shared" si="1968"/>
        <v>7.0116479263095284E-3</v>
      </c>
      <c r="T1642" s="13">
        <f t="shared" si="1969"/>
        <v>4.0502524249654462E-2</v>
      </c>
      <c r="U1642" s="13">
        <f t="shared" si="1970"/>
        <v>3.7398052693976705E-3</v>
      </c>
      <c r="V1642" s="13">
        <f t="shared" si="1971"/>
        <v>1.0114553237046665E-3</v>
      </c>
      <c r="W1642" s="13">
        <f t="shared" si="1972"/>
        <v>0.14621567634527832</v>
      </c>
      <c r="X1642" s="13">
        <f t="shared" si="1973"/>
        <v>5.062463946794931E-2</v>
      </c>
      <c r="Y1642" s="13">
        <f t="shared" si="1974"/>
        <v>8.7639512578933272E-3</v>
      </c>
      <c r="Z1642" s="13">
        <f t="shared" si="1975"/>
        <v>1.1510511762020121E-4</v>
      </c>
      <c r="AA1642" s="13">
        <f t="shared" si="1976"/>
        <v>4.3161421578470844E-4</v>
      </c>
      <c r="AB1642" s="13">
        <f t="shared" si="1977"/>
        <v>8.0922045482864982E-4</v>
      </c>
      <c r="AC1642" s="13">
        <f t="shared" si="1978"/>
        <v>8.2072154643793901E-5</v>
      </c>
      <c r="AD1642" s="13">
        <f t="shared" si="1979"/>
        <v>0.13706767732393665</v>
      </c>
      <c r="AE1642" s="13">
        <f t="shared" si="1980"/>
        <v>4.7457303626237221E-2</v>
      </c>
      <c r="AF1642" s="13">
        <f t="shared" si="1981"/>
        <v>8.2156337345316612E-3</v>
      </c>
      <c r="AG1642" s="13">
        <f t="shared" si="1982"/>
        <v>9.4817351601715659E-4</v>
      </c>
      <c r="AH1642" s="13">
        <f t="shared" si="1983"/>
        <v>9.9632871558145307E-6</v>
      </c>
      <c r="AI1642" s="13">
        <f t="shared" si="1984"/>
        <v>3.7359732228274405E-5</v>
      </c>
      <c r="AJ1642" s="13">
        <f t="shared" si="1985"/>
        <v>7.0044633379547441E-5</v>
      </c>
      <c r="AK1642" s="13">
        <f t="shared" si="1986"/>
        <v>8.7549711461120322E-5</v>
      </c>
      <c r="AL1642" s="13">
        <f t="shared" si="1987"/>
        <v>4.2621128016313957E-6</v>
      </c>
      <c r="AM1642" s="13">
        <f t="shared" si="1988"/>
        <v>0.10279361905142539</v>
      </c>
      <c r="AN1642" s="13">
        <f t="shared" si="1989"/>
        <v>3.559050598511411E-2</v>
      </c>
      <c r="AO1642" s="13">
        <f t="shared" si="1990"/>
        <v>6.1612974033084167E-3</v>
      </c>
      <c r="AP1642" s="13">
        <f t="shared" si="1991"/>
        <v>7.110807529755761E-4</v>
      </c>
      <c r="AQ1642" s="13">
        <f t="shared" si="1992"/>
        <v>6.1549841391457839E-5</v>
      </c>
      <c r="AR1642" s="13">
        <f t="shared" si="1993"/>
        <v>6.8992304079308657E-7</v>
      </c>
      <c r="AS1642" s="13">
        <f t="shared" si="1994"/>
        <v>2.5870317355155402E-6</v>
      </c>
      <c r="AT1642" s="13">
        <f t="shared" si="1995"/>
        <v>4.8503476510010869E-6</v>
      </c>
      <c r="AU1642" s="13">
        <f t="shared" si="1996"/>
        <v>6.0625135266288899E-6</v>
      </c>
      <c r="AV1642" s="13">
        <f t="shared" si="1997"/>
        <v>5.6832117363235406E-6</v>
      </c>
      <c r="AW1642" s="13">
        <f t="shared" si="1998"/>
        <v>1.5370625881200223E-7</v>
      </c>
      <c r="AX1642" s="13">
        <f t="shared" si="1999"/>
        <v>6.4241550378536363E-2</v>
      </c>
      <c r="AY1642" s="13">
        <f t="shared" si="2000"/>
        <v>2.2242521513874108E-2</v>
      </c>
      <c r="AZ1642" s="13">
        <f t="shared" si="2001"/>
        <v>3.8505434596457513E-3</v>
      </c>
      <c r="BA1642" s="13">
        <f t="shared" si="2002"/>
        <v>4.4439460772983274E-4</v>
      </c>
      <c r="BB1642" s="13">
        <f t="shared" si="2003"/>
        <v>3.8465979435573076E-5</v>
      </c>
      <c r="BC1642" s="13">
        <f t="shared" si="2004"/>
        <v>2.6636355134848363E-6</v>
      </c>
      <c r="BD1642" s="13">
        <f t="shared" si="2005"/>
        <v>3.9812312507339396E-8</v>
      </c>
      <c r="BE1642" s="13">
        <f t="shared" si="2006"/>
        <v>1.4928580411280759E-7</v>
      </c>
      <c r="BF1642" s="13">
        <f t="shared" si="2007"/>
        <v>2.7989144445577101E-7</v>
      </c>
      <c r="BG1642" s="13">
        <f t="shared" si="2008"/>
        <v>3.4984000943738335E-7</v>
      </c>
      <c r="BH1642" s="13">
        <f t="shared" si="2009"/>
        <v>3.2795223280526657E-7</v>
      </c>
      <c r="BI1642" s="13">
        <f t="shared" si="2010"/>
        <v>2.4594709375849174E-7</v>
      </c>
      <c r="BJ1642" s="14">
        <f t="shared" si="2011"/>
        <v>0.85530845763991736</v>
      </c>
      <c r="BK1642" s="14">
        <f t="shared" si="2012"/>
        <v>6.8594366560820755E-2</v>
      </c>
      <c r="BL1642" s="14">
        <f t="shared" si="2013"/>
        <v>1.196533286406197E-2</v>
      </c>
      <c r="BM1642" s="14">
        <f t="shared" si="2014"/>
        <v>0.68936529153261017</v>
      </c>
      <c r="BN1642" s="14">
        <f t="shared" si="2015"/>
        <v>0.22437560284219499</v>
      </c>
    </row>
    <row r="1643" spans="1:66" x14ac:dyDescent="0.25">
      <c r="A1643" t="s">
        <v>16</v>
      </c>
      <c r="B1643" t="s">
        <v>57</v>
      </c>
      <c r="C1643" t="s">
        <v>287</v>
      </c>
      <c r="D1643" s="11">
        <v>44472</v>
      </c>
      <c r="E1643" s="10">
        <f>VLOOKUP(A1643,home!$A$2:$E$405,3,FALSE)</f>
        <v>1.6041666666666701</v>
      </c>
      <c r="F1643" s="10">
        <f>VLOOKUP(B1643,home!$B$2:$E$405,3,FALSE)</f>
        <v>0.55000000000000004</v>
      </c>
      <c r="G1643" s="10">
        <f>VLOOKUP(C1643,away!$B$2:$E$405,4,FALSE)</f>
        <v>0.62</v>
      </c>
      <c r="H1643" s="10">
        <f>VLOOKUP(A1643,away!$A$2:$E$405,3,FALSE)</f>
        <v>1.2847222222222201</v>
      </c>
      <c r="I1643" s="10">
        <f>VLOOKUP(C1643,away!$B$2:$E$405,3,FALSE)</f>
        <v>0.86</v>
      </c>
      <c r="J1643" s="10">
        <f>VLOOKUP(B1643,home!$B$2:$E$405,4,FALSE)</f>
        <v>1.07</v>
      </c>
      <c r="K1643" s="12">
        <f t="shared" si="1960"/>
        <v>0.54702083333333451</v>
      </c>
      <c r="L1643" s="12">
        <f t="shared" si="1961"/>
        <v>1.1822013888888869</v>
      </c>
      <c r="M1643" s="13">
        <f t="shared" si="1962"/>
        <v>0.17742235148126625</v>
      </c>
      <c r="N1643" s="13">
        <f t="shared" si="1963"/>
        <v>9.7053722559242023E-2</v>
      </c>
      <c r="O1643" s="13">
        <f t="shared" si="1964"/>
        <v>0.20974895034108521</v>
      </c>
      <c r="P1643" s="13">
        <f t="shared" si="1965"/>
        <v>0.1147370456063726</v>
      </c>
      <c r="Q1643" s="13">
        <f t="shared" si="1966"/>
        <v>2.6545204096229406E-2</v>
      </c>
      <c r="R1643" s="13">
        <f t="shared" si="1967"/>
        <v>0.12398275020560856</v>
      </c>
      <c r="S1643" s="13">
        <f t="shared" si="1968"/>
        <v>1.8549790266798569E-2</v>
      </c>
      <c r="T1643" s="13">
        <f t="shared" si="1969"/>
        <v>3.1381777150901367E-2</v>
      </c>
      <c r="U1643" s="13">
        <f t="shared" si="1970"/>
        <v>6.7821147336430632E-2</v>
      </c>
      <c r="V1643" s="13">
        <f t="shared" si="1971"/>
        <v>1.332882378035068E-3</v>
      </c>
      <c r="W1643" s="13">
        <f t="shared" si="1972"/>
        <v>4.840259888574284E-3</v>
      </c>
      <c r="X1643" s="13">
        <f t="shared" si="1973"/>
        <v>5.7221619628556875E-3</v>
      </c>
      <c r="Y1643" s="13">
        <f t="shared" si="1974"/>
        <v>3.3823739099675771E-3</v>
      </c>
      <c r="Z1643" s="13">
        <f t="shared" si="1975"/>
        <v>4.8857526497111448E-2</v>
      </c>
      <c r="AA1643" s="13">
        <f t="shared" si="1976"/>
        <v>2.6726084859055373E-2</v>
      </c>
      <c r="AB1643" s="13">
        <f t="shared" si="1977"/>
        <v>7.3098626056689407E-3</v>
      </c>
      <c r="AC1643" s="13">
        <f t="shared" si="1978"/>
        <v>5.3872505676338004E-5</v>
      </c>
      <c r="AD1643" s="13">
        <f t="shared" si="1979"/>
        <v>6.6193074944945435E-4</v>
      </c>
      <c r="AE1643" s="13">
        <f t="shared" si="1980"/>
        <v>7.8253545134740661E-4</v>
      </c>
      <c r="AF1643" s="13">
        <f t="shared" si="1981"/>
        <v>4.6255724871884814E-4</v>
      </c>
      <c r="AG1643" s="13">
        <f t="shared" si="1982"/>
        <v>1.8227860729201482E-4</v>
      </c>
      <c r="AH1643" s="13">
        <f t="shared" si="1983"/>
        <v>1.4439858920640192E-2</v>
      </c>
      <c r="AI1643" s="13">
        <f t="shared" si="1984"/>
        <v>7.8989036599843819E-3</v>
      </c>
      <c r="AJ1643" s="13">
        <f t="shared" si="1985"/>
        <v>2.160432431252191E-3</v>
      </c>
      <c r="AK1643" s="13">
        <f t="shared" si="1986"/>
        <v>3.9393384963464509E-4</v>
      </c>
      <c r="AL1643" s="13">
        <f t="shared" si="1987"/>
        <v>1.3935498180719838E-6</v>
      </c>
      <c r="AM1643" s="13">
        <f t="shared" si="1988"/>
        <v>7.2417982034559867E-5</v>
      </c>
      <c r="AN1643" s="13">
        <f t="shared" si="1989"/>
        <v>8.5612638941787126E-5</v>
      </c>
      <c r="AO1643" s="13">
        <f t="shared" si="1990"/>
        <v>5.0605690331711778E-5</v>
      </c>
      <c r="AP1643" s="13">
        <f t="shared" si="1991"/>
        <v>1.9942039131943525E-5</v>
      </c>
      <c r="AQ1643" s="13">
        <f t="shared" si="1992"/>
        <v>5.8938765897650445E-6</v>
      </c>
      <c r="AR1643" s="13">
        <f t="shared" si="1993"/>
        <v>3.4141642542680779E-3</v>
      </c>
      <c r="AS1643" s="13">
        <f t="shared" si="1994"/>
        <v>1.8676189755066062E-3</v>
      </c>
      <c r="AT1643" s="13">
        <f t="shared" si="1995"/>
        <v>5.1081324416538598E-4</v>
      </c>
      <c r="AU1643" s="13">
        <f t="shared" si="1996"/>
        <v>9.3141828833684501E-5</v>
      </c>
      <c r="AV1643" s="13">
        <f t="shared" si="1997"/>
        <v>1.2737630206698223E-5</v>
      </c>
      <c r="AW1643" s="13">
        <f t="shared" si="1998"/>
        <v>2.5033140115156291E-8</v>
      </c>
      <c r="AX1643" s="13">
        <f t="shared" si="1999"/>
        <v>6.6023574801438927E-6</v>
      </c>
      <c r="AY1643" s="13">
        <f t="shared" si="2000"/>
        <v>7.8053161829670398E-6</v>
      </c>
      <c r="AZ1643" s="13">
        <f t="shared" si="2001"/>
        <v>4.6137278161102706E-6</v>
      </c>
      <c r="BA1643" s="13">
        <f t="shared" si="2002"/>
        <v>1.8181184773869507E-6</v>
      </c>
      <c r="BB1643" s="13">
        <f t="shared" si="2003"/>
        <v>5.3734554728285064E-7</v>
      </c>
      <c r="BC1643" s="13">
        <f t="shared" si="2004"/>
        <v>1.2705013046220879E-7</v>
      </c>
      <c r="BD1643" s="13">
        <f t="shared" si="2005"/>
        <v>6.7270495388175309E-4</v>
      </c>
      <c r="BE1643" s="13">
        <f t="shared" si="2006"/>
        <v>3.6798362445985893E-4</v>
      </c>
      <c r="BF1643" s="13">
        <f t="shared" si="2007"/>
        <v>1.006473544525264E-4</v>
      </c>
      <c r="BG1643" s="13">
        <f t="shared" si="2008"/>
        <v>1.835206656847216E-5</v>
      </c>
      <c r="BH1643" s="13">
        <f t="shared" si="2009"/>
        <v>2.5097406869186168E-6</v>
      </c>
      <c r="BI1643" s="13">
        <f t="shared" si="2010"/>
        <v>2.745760884017596E-7</v>
      </c>
      <c r="BJ1643" s="14">
        <f t="shared" si="2011"/>
        <v>0.17127077776724214</v>
      </c>
      <c r="BK1643" s="14">
        <f t="shared" si="2012"/>
        <v>0.31210514110414989</v>
      </c>
      <c r="BL1643" s="14">
        <f t="shared" si="2013"/>
        <v>0.46754287245847859</v>
      </c>
      <c r="BM1643" s="14">
        <f t="shared" si="2014"/>
        <v>0.25027851325413514</v>
      </c>
      <c r="BN1643" s="14">
        <f t="shared" si="2015"/>
        <v>0.74949002428980405</v>
      </c>
    </row>
    <row r="1644" spans="1:66" x14ac:dyDescent="0.25">
      <c r="A1644" t="s">
        <v>16</v>
      </c>
      <c r="B1644" t="s">
        <v>56</v>
      </c>
      <c r="C1644" t="s">
        <v>59</v>
      </c>
      <c r="D1644" s="11">
        <v>44472</v>
      </c>
      <c r="E1644" s="10">
        <f>VLOOKUP(A1644,home!$A$2:$E$405,3,FALSE)</f>
        <v>1.6041666666666701</v>
      </c>
      <c r="F1644" s="10">
        <f>VLOOKUP(B1644,home!$B$2:$E$405,3,FALSE)</f>
        <v>0.97</v>
      </c>
      <c r="G1644" s="10">
        <f>VLOOKUP(C1644,away!$B$2:$E$405,4,FALSE)</f>
        <v>1.17</v>
      </c>
      <c r="H1644" s="10">
        <f>VLOOKUP(A1644,away!$A$2:$E$405,3,FALSE)</f>
        <v>1.2847222222222201</v>
      </c>
      <c r="I1644" s="10">
        <f>VLOOKUP(C1644,away!$B$2:$E$405,3,FALSE)</f>
        <v>0.47</v>
      </c>
      <c r="J1644" s="10">
        <f>VLOOKUP(B1644,home!$B$2:$E$405,4,FALSE)</f>
        <v>0.61</v>
      </c>
      <c r="K1644" s="12">
        <f t="shared" si="1960"/>
        <v>1.8205687500000036</v>
      </c>
      <c r="L1644" s="12">
        <f t="shared" si="1961"/>
        <v>0.36832986111111049</v>
      </c>
      <c r="M1644" s="13">
        <f t="shared" si="1962"/>
        <v>0.11204008038638889</v>
      </c>
      <c r="N1644" s="13">
        <f t="shared" si="1963"/>
        <v>0.20397666909894796</v>
      </c>
      <c r="O1644" s="13">
        <f t="shared" si="1964"/>
        <v>4.1267707247596278E-2</v>
      </c>
      <c r="P1644" s="13">
        <f t="shared" si="1965"/>
        <v>7.513069819912245E-2</v>
      </c>
      <c r="Q1644" s="13">
        <f t="shared" si="1966"/>
        <v>0.18567677474531807</v>
      </c>
      <c r="R1644" s="13">
        <f t="shared" si="1967"/>
        <v>7.6000644394405518E-3</v>
      </c>
      <c r="S1644" s="13">
        <f t="shared" si="1968"/>
        <v>1.259509497052573E-2</v>
      </c>
      <c r="T1644" s="13">
        <f t="shared" si="1969"/>
        <v>6.8390300653501948E-2</v>
      </c>
      <c r="U1644" s="13">
        <f t="shared" si="1970"/>
        <v>1.3836439816431763E-2</v>
      </c>
      <c r="V1644" s="13">
        <f t="shared" si="1971"/>
        <v>9.384323060069766E-4</v>
      </c>
      <c r="W1644" s="13">
        <f t="shared" si="1972"/>
        <v>0.11267911123403863</v>
      </c>
      <c r="X1644" s="13">
        <f t="shared" si="1973"/>
        <v>4.1503081390956827E-2</v>
      </c>
      <c r="Y1644" s="13">
        <f t="shared" si="1974"/>
        <v>7.64341210220712E-3</v>
      </c>
      <c r="Z1644" s="13">
        <f t="shared" si="1975"/>
        <v>9.3311022647154282E-4</v>
      </c>
      <c r="AA1644" s="13">
        <f t="shared" si="1976"/>
        <v>1.6987913186195169E-3</v>
      </c>
      <c r="AB1644" s="13">
        <f t="shared" si="1977"/>
        <v>1.5463831937249962E-3</v>
      </c>
      <c r="AC1644" s="13">
        <f t="shared" si="1978"/>
        <v>3.933027477743242E-5</v>
      </c>
      <c r="AD1644" s="13">
        <f t="shared" si="1979"/>
        <v>5.1285017172616271E-2</v>
      </c>
      <c r="AE1644" s="13">
        <f t="shared" si="1980"/>
        <v>1.888980325227067E-2</v>
      </c>
      <c r="AF1644" s="13">
        <f t="shared" si="1981"/>
        <v>3.478839304162529E-3</v>
      </c>
      <c r="AG1644" s="13">
        <f t="shared" si="1982"/>
        <v>4.2712013257668554E-4</v>
      </c>
      <c r="AH1644" s="13">
        <f t="shared" si="1983"/>
        <v>8.5923090029405057E-5</v>
      </c>
      <c r="AI1644" s="13">
        <f t="shared" si="1984"/>
        <v>1.5642889261097172E-4</v>
      </c>
      <c r="AJ1644" s="13">
        <f t="shared" si="1985"/>
        <v>1.4239477674232083E-4</v>
      </c>
      <c r="AK1644" s="13">
        <f t="shared" si="1986"/>
        <v>8.6413160233432196E-5</v>
      </c>
      <c r="AL1644" s="13">
        <f t="shared" si="1987"/>
        <v>1.054947834454003E-6</v>
      </c>
      <c r="AM1644" s="13">
        <f t="shared" si="1988"/>
        <v>1.8673579921535746E-2</v>
      </c>
      <c r="AN1644" s="13">
        <f t="shared" si="1989"/>
        <v>6.878037098946483E-3</v>
      </c>
      <c r="AO1644" s="13">
        <f t="shared" si="1990"/>
        <v>1.2666932246860115E-3</v>
      </c>
      <c r="AP1644" s="13">
        <f t="shared" si="1991"/>
        <v>1.5552031317299443E-4</v>
      </c>
      <c r="AQ1644" s="13">
        <f t="shared" si="1992"/>
        <v>1.4320693837741363E-5</v>
      </c>
      <c r="AR1644" s="13">
        <f t="shared" si="1993"/>
        <v>6.3296079633536453E-6</v>
      </c>
      <c r="AS1644" s="13">
        <f t="shared" si="1994"/>
        <v>1.1523486457832813E-5</v>
      </c>
      <c r="AT1644" s="13">
        <f t="shared" si="1995"/>
        <v>1.048964966808933E-5</v>
      </c>
      <c r="AU1644" s="13">
        <f t="shared" si="1996"/>
        <v>6.3657094613904477E-6</v>
      </c>
      <c r="AV1644" s="13">
        <f t="shared" si="1997"/>
        <v>2.897302929246701E-6</v>
      </c>
      <c r="AW1644" s="13">
        <f t="shared" si="1998"/>
        <v>1.9650449864023755E-8</v>
      </c>
      <c r="AX1644" s="13">
        <f t="shared" si="1999"/>
        <v>5.6660893426292444E-3</v>
      </c>
      <c r="AY1644" s="13">
        <f t="shared" si="2000"/>
        <v>2.0869899006137733E-3</v>
      </c>
      <c r="AZ1644" s="13">
        <f t="shared" si="2001"/>
        <v>3.8435035011668065E-4</v>
      </c>
      <c r="BA1644" s="13">
        <f t="shared" si="2002"/>
        <v>4.718923702549456E-5</v>
      </c>
      <c r="BB1644" s="13">
        <f t="shared" si="2003"/>
        <v>4.3453012798849205E-6</v>
      </c>
      <c r="BC1644" s="13">
        <f t="shared" si="2004"/>
        <v>3.2010084338118892E-7</v>
      </c>
      <c r="BD1644" s="13">
        <f t="shared" si="2005"/>
        <v>3.8856393700497078E-7</v>
      </c>
      <c r="BE1644" s="13">
        <f t="shared" si="2006"/>
        <v>7.0740736108821977E-7</v>
      </c>
      <c r="BF1644" s="13">
        <f t="shared" si="2007"/>
        <v>6.4394186755859084E-7</v>
      </c>
      <c r="BG1644" s="13">
        <f t="shared" si="2008"/>
        <v>3.9078014696460388E-7</v>
      </c>
      <c r="BH1644" s="13">
        <f t="shared" si="2009"/>
        <v>1.7786053092104163E-7</v>
      </c>
      <c r="BI1644" s="13">
        <f t="shared" si="2010"/>
        <v>6.4761464890651553E-8</v>
      </c>
      <c r="BJ1644" s="14">
        <f t="shared" si="2011"/>
        <v>0.72912756457128403</v>
      </c>
      <c r="BK1644" s="14">
        <f t="shared" si="2012"/>
        <v>0.20283168098526971</v>
      </c>
      <c r="BL1644" s="14">
        <f t="shared" si="2013"/>
        <v>6.6460525007217566E-2</v>
      </c>
      <c r="BM1644" s="14">
        <f t="shared" si="2014"/>
        <v>0.37157391642326498</v>
      </c>
      <c r="BN1644" s="14">
        <f t="shared" si="2015"/>
        <v>0.6256919941168142</v>
      </c>
    </row>
    <row r="1645" spans="1:66" x14ac:dyDescent="0.25">
      <c r="A1645" t="s">
        <v>16</v>
      </c>
      <c r="B1645" t="s">
        <v>233</v>
      </c>
      <c r="C1645" t="s">
        <v>450</v>
      </c>
      <c r="D1645" s="11">
        <v>44472</v>
      </c>
      <c r="E1645" s="10">
        <f>VLOOKUP(A1645,home!$A$2:$E$405,3,FALSE)</f>
        <v>1.6041666666666701</v>
      </c>
      <c r="F1645" s="10">
        <f>VLOOKUP(B1645,home!$B$2:$E$405,3,FALSE)</f>
        <v>0.62</v>
      </c>
      <c r="G1645" s="10">
        <f>VLOOKUP(C1645,away!$B$2:$E$405,4,FALSE)</f>
        <v>0.94</v>
      </c>
      <c r="H1645" s="10">
        <f>VLOOKUP(A1645,away!$A$2:$E$405,3,FALSE)</f>
        <v>1.2847222222222201</v>
      </c>
      <c r="I1645" s="10">
        <f>VLOOKUP(C1645,away!$B$2:$E$405,3,FALSE)</f>
        <v>0.78</v>
      </c>
      <c r="J1645" s="10">
        <f>VLOOKUP(B1645,home!$B$2:$E$405,4,FALSE)</f>
        <v>1.36</v>
      </c>
      <c r="K1645" s="12">
        <f t="shared" si="1960"/>
        <v>0.93490833333333534</v>
      </c>
      <c r="L1645" s="12">
        <f t="shared" si="1961"/>
        <v>1.3628333333333311</v>
      </c>
      <c r="M1645" s="13">
        <f t="shared" si="1962"/>
        <v>0.10048551746764366</v>
      </c>
      <c r="N1645" s="13">
        <f t="shared" si="1963"/>
        <v>9.3944747659812478E-2</v>
      </c>
      <c r="O1645" s="13">
        <f t="shared" si="1964"/>
        <v>0.13694501272215345</v>
      </c>
      <c r="P1645" s="13">
        <f t="shared" si="1965"/>
        <v>0.12803103360238088</v>
      </c>
      <c r="Q1645" s="13">
        <f t="shared" si="1966"/>
        <v>4.3914863730028023E-2</v>
      </c>
      <c r="R1645" s="13">
        <f t="shared" si="1967"/>
        <v>9.3316614085753938E-2</v>
      </c>
      <c r="S1645" s="13">
        <f t="shared" si="1968"/>
        <v>4.0781860855153083E-2</v>
      </c>
      <c r="T1645" s="13">
        <f t="shared" si="1969"/>
        <v>5.9848640120073092E-2</v>
      </c>
      <c r="U1645" s="13">
        <f t="shared" si="1970"/>
        <v>8.7242480147222259E-2</v>
      </c>
      <c r="V1645" s="13">
        <f t="shared" si="1971"/>
        <v>5.7734619421317759E-3</v>
      </c>
      <c r="W1645" s="13">
        <f t="shared" si="1972"/>
        <v>1.3685457352800346E-2</v>
      </c>
      <c r="X1645" s="13">
        <f t="shared" si="1973"/>
        <v>1.8650997462308042E-2</v>
      </c>
      <c r="Y1645" s="13">
        <f t="shared" si="1974"/>
        <v>1.2709100520774386E-2</v>
      </c>
      <c r="Z1645" s="13">
        <f t="shared" si="1975"/>
        <v>4.2391664076622704E-2</v>
      </c>
      <c r="AA1645" s="13">
        <f t="shared" si="1976"/>
        <v>3.9632320009101954E-2</v>
      </c>
      <c r="AB1645" s="13">
        <f t="shared" si="1977"/>
        <v>1.8526293122921453E-2</v>
      </c>
      <c r="AC1645" s="13">
        <f t="shared" si="1978"/>
        <v>4.5975673817445767E-4</v>
      </c>
      <c r="AD1645" s="13">
        <f t="shared" si="1979"/>
        <v>3.1986620311527524E-3</v>
      </c>
      <c r="AE1645" s="13">
        <f t="shared" si="1980"/>
        <v>4.3592432381226688E-3</v>
      </c>
      <c r="AF1645" s="13">
        <f t="shared" si="1981"/>
        <v>2.9704609965107509E-3</v>
      </c>
      <c r="AG1645" s="13">
        <f t="shared" si="1982"/>
        <v>1.3494144204704648E-3</v>
      </c>
      <c r="AH1645" s="13">
        <f t="shared" si="1983"/>
        <v>1.4443193214772651E-2</v>
      </c>
      <c r="AI1645" s="13">
        <f t="shared" si="1984"/>
        <v>1.3503061696434436E-2</v>
      </c>
      <c r="AJ1645" s="13">
        <f t="shared" si="1985"/>
        <v>6.3120624527553603E-3</v>
      </c>
      <c r="AK1645" s="13">
        <f t="shared" si="1986"/>
        <v>1.9670665958671464E-3</v>
      </c>
      <c r="AL1645" s="13">
        <f t="shared" si="1987"/>
        <v>2.3431488189564789E-5</v>
      </c>
      <c r="AM1645" s="13">
        <f t="shared" si="1988"/>
        <v>5.9809115768832835E-4</v>
      </c>
      <c r="AN1645" s="13">
        <f t="shared" si="1989"/>
        <v>8.1509856606957554E-4</v>
      </c>
      <c r="AO1645" s="13">
        <f t="shared" si="1990"/>
        <v>5.5542174789590911E-4</v>
      </c>
      <c r="AP1645" s="13">
        <f t="shared" si="1991"/>
        <v>2.5231575736360225E-4</v>
      </c>
      <c r="AQ1645" s="13">
        <f t="shared" si="1992"/>
        <v>8.5966081165090609E-5</v>
      </c>
      <c r="AR1645" s="13">
        <f t="shared" si="1993"/>
        <v>3.9367330305731868E-3</v>
      </c>
      <c r="AS1645" s="13">
        <f t="shared" si="1994"/>
        <v>3.6804845163914681E-3</v>
      </c>
      <c r="AT1645" s="13">
        <f t="shared" si="1995"/>
        <v>1.7204578225393473E-3</v>
      </c>
      <c r="AU1645" s="13">
        <f t="shared" si="1996"/>
        <v>5.3615678514685344E-4</v>
      </c>
      <c r="AV1645" s="13">
        <f t="shared" si="1997"/>
        <v>1.2531436160175097E-4</v>
      </c>
      <c r="AW1645" s="13">
        <f t="shared" si="1998"/>
        <v>8.2929519689186109E-7</v>
      </c>
      <c r="AX1645" s="13">
        <f t="shared" si="1999"/>
        <v>9.3193401235966653E-5</v>
      </c>
      <c r="AY1645" s="13">
        <f t="shared" si="2000"/>
        <v>1.2700707365108301E-4</v>
      </c>
      <c r="AZ1645" s="13">
        <f t="shared" si="2001"/>
        <v>8.6544736770408683E-5</v>
      </c>
      <c r="BA1645" s="13">
        <f t="shared" si="2002"/>
        <v>3.931535069842392E-5</v>
      </c>
      <c r="BB1645" s="13">
        <f t="shared" si="2003"/>
        <v>1.3395067610875509E-5</v>
      </c>
      <c r="BC1645" s="13">
        <f t="shared" si="2004"/>
        <v>3.6510489284709566E-6</v>
      </c>
      <c r="BD1645" s="13">
        <f t="shared" si="2005"/>
        <v>8.941851664165815E-4</v>
      </c>
      <c r="BE1645" s="13">
        <f t="shared" si="2006"/>
        <v>8.3598116362591736E-4</v>
      </c>
      <c r="BF1645" s="13">
        <f t="shared" si="2007"/>
        <v>3.9078287819178438E-4</v>
      </c>
      <c r="BG1645" s="13">
        <f t="shared" si="2008"/>
        <v>1.2178205644849497E-4</v>
      </c>
      <c r="BH1645" s="13">
        <f t="shared" si="2009"/>
        <v>2.8463764856042144E-5</v>
      </c>
      <c r="BI1645" s="13">
        <f t="shared" si="2010"/>
        <v>5.3222021923908675E-6</v>
      </c>
      <c r="BJ1645" s="14">
        <f t="shared" si="2011"/>
        <v>0.2573015875211308</v>
      </c>
      <c r="BK1645" s="14">
        <f t="shared" si="2012"/>
        <v>0.27568206916732452</v>
      </c>
      <c r="BL1645" s="14">
        <f t="shared" si="2013"/>
        <v>0.42416376779496645</v>
      </c>
      <c r="BM1645" s="14">
        <f t="shared" si="2014"/>
        <v>0.40277512151381784</v>
      </c>
      <c r="BN1645" s="14">
        <f t="shared" si="2015"/>
        <v>0.59663778926777256</v>
      </c>
    </row>
    <row r="1646" spans="1:66" x14ac:dyDescent="0.25">
      <c r="A1646" t="s">
        <v>16</v>
      </c>
      <c r="B1646" t="s">
        <v>49</v>
      </c>
      <c r="C1646" t="s">
        <v>231</v>
      </c>
      <c r="D1646" s="11">
        <v>44472</v>
      </c>
      <c r="E1646" s="10">
        <f>VLOOKUP(A1646,home!$A$2:$E$405,3,FALSE)</f>
        <v>1.6041666666666701</v>
      </c>
      <c r="F1646" s="10">
        <f>VLOOKUP(B1646,home!$B$2:$E$405,3,FALSE)</f>
        <v>1.0900000000000001</v>
      </c>
      <c r="G1646" s="10">
        <f>VLOOKUP(C1646,away!$B$2:$E$405,4,FALSE)</f>
        <v>1.07</v>
      </c>
      <c r="H1646" s="10">
        <f>VLOOKUP(A1646,away!$A$2:$E$405,3,FALSE)</f>
        <v>1.2847222222222201</v>
      </c>
      <c r="I1646" s="10">
        <f>VLOOKUP(C1646,away!$B$2:$E$405,3,FALSE)</f>
        <v>0.53</v>
      </c>
      <c r="J1646" s="10">
        <f>VLOOKUP(B1646,home!$B$2:$E$405,4,FALSE)</f>
        <v>0.88</v>
      </c>
      <c r="K1646" s="12">
        <f t="shared" si="1960"/>
        <v>1.8709395833333375</v>
      </c>
      <c r="L1646" s="12">
        <f t="shared" si="1961"/>
        <v>0.59919444444444347</v>
      </c>
      <c r="M1646" s="13">
        <f t="shared" si="1962"/>
        <v>8.4573523040562607E-2</v>
      </c>
      <c r="N1646" s="13">
        <f t="shared" si="1963"/>
        <v>0.15823195195854259</v>
      </c>
      <c r="O1646" s="13">
        <f t="shared" si="1964"/>
        <v>5.0675985152999245E-2</v>
      </c>
      <c r="P1646" s="13">
        <f t="shared" si="1965"/>
        <v>9.48117065471588E-2</v>
      </c>
      <c r="Q1646" s="13">
        <f t="shared" si="1966"/>
        <v>0.14802121113366823</v>
      </c>
      <c r="R1646" s="13">
        <f t="shared" si="1967"/>
        <v>1.5182384385213124E-2</v>
      </c>
      <c r="S1646" s="13">
        <f t="shared" si="1968"/>
        <v>2.6572322445622808E-2</v>
      </c>
      <c r="T1646" s="13">
        <f t="shared" si="1969"/>
        <v>8.8693487371232005E-2</v>
      </c>
      <c r="U1646" s="13">
        <f t="shared" si="1970"/>
        <v>2.8405323915677207E-2</v>
      </c>
      <c r="V1646" s="13">
        <f t="shared" si="1971"/>
        <v>3.3098975074721533E-3</v>
      </c>
      <c r="W1646" s="13">
        <f t="shared" si="1972"/>
        <v>9.2312914360973747E-2</v>
      </c>
      <c r="X1646" s="13">
        <f t="shared" si="1973"/>
        <v>5.5313385435571148E-2</v>
      </c>
      <c r="Y1646" s="13">
        <f t="shared" si="1974"/>
        <v>1.6571736628204214E-2</v>
      </c>
      <c r="Z1646" s="13">
        <f t="shared" si="1975"/>
        <v>3.0324001256799241E-3</v>
      </c>
      <c r="AA1646" s="13">
        <f t="shared" si="1976"/>
        <v>5.6734374276395565E-3</v>
      </c>
      <c r="AB1646" s="13">
        <f t="shared" si="1977"/>
        <v>5.3073293284678592E-3</v>
      </c>
      <c r="AC1646" s="13">
        <f t="shared" si="1978"/>
        <v>2.3191140375362454E-4</v>
      </c>
      <c r="AD1646" s="13">
        <f t="shared" si="1979"/>
        <v>4.3177971382701567E-2</v>
      </c>
      <c r="AE1646" s="13">
        <f t="shared" si="1980"/>
        <v>2.5872000574895946E-2</v>
      </c>
      <c r="AF1646" s="13">
        <f t="shared" si="1981"/>
        <v>7.7511795055705494E-3</v>
      </c>
      <c r="AG1646" s="13">
        <f t="shared" si="1982"/>
        <v>1.5481545658765005E-3</v>
      </c>
      <c r="AH1646" s="13">
        <f t="shared" si="1983"/>
        <v>4.5424932716001061E-4</v>
      </c>
      <c r="AI1646" s="13">
        <f t="shared" si="1984"/>
        <v>8.4987304688619904E-4</v>
      </c>
      <c r="AJ1646" s="13">
        <f t="shared" si="1985"/>
        <v>7.9503056211374982E-4</v>
      </c>
      <c r="AK1646" s="13">
        <f t="shared" si="1986"/>
        <v>4.9581804953945617E-4</v>
      </c>
      <c r="AL1646" s="13">
        <f t="shared" si="1987"/>
        <v>1.0399432430919362E-5</v>
      </c>
      <c r="AM1646" s="13">
        <f t="shared" si="1988"/>
        <v>1.6156675157586085E-2</v>
      </c>
      <c r="AN1646" s="13">
        <f t="shared" si="1989"/>
        <v>9.6809899951191356E-3</v>
      </c>
      <c r="AO1646" s="13">
        <f t="shared" si="1990"/>
        <v>2.9003977108988128E-3</v>
      </c>
      <c r="AP1646" s="13">
        <f t="shared" si="1991"/>
        <v>5.7930073168331673E-4</v>
      </c>
      <c r="AQ1646" s="13">
        <f t="shared" si="1992"/>
        <v>8.6778445021811124E-5</v>
      </c>
      <c r="AR1646" s="13">
        <f t="shared" si="1993"/>
        <v>5.4436734645380972E-5</v>
      </c>
      <c r="AS1646" s="13">
        <f t="shared" si="1994"/>
        <v>1.0184784163545652E-4</v>
      </c>
      <c r="AT1646" s="13">
        <f t="shared" si="1995"/>
        <v>9.527557919642041E-5</v>
      </c>
      <c r="AU1646" s="13">
        <f t="shared" si="1996"/>
        <v>5.941828414786441E-5</v>
      </c>
      <c r="AV1646" s="13">
        <f t="shared" si="1997"/>
        <v>2.7792004946496823E-5</v>
      </c>
      <c r="AW1646" s="13">
        <f t="shared" si="1998"/>
        <v>3.2384312241302795E-7</v>
      </c>
      <c r="AX1646" s="13">
        <f t="shared" si="1999"/>
        <v>5.0380271812310411E-3</v>
      </c>
      <c r="AY1646" s="13">
        <f t="shared" si="2000"/>
        <v>3.0187578979537391E-3</v>
      </c>
      <c r="AZ1646" s="13">
        <f t="shared" si="2001"/>
        <v>9.0441148078833323E-4</v>
      </c>
      <c r="BA1646" s="13">
        <f t="shared" si="2002"/>
        <v>1.8063944492671395E-4</v>
      </c>
      <c r="BB1646" s="13">
        <f t="shared" si="2003"/>
        <v>2.7059537961903749E-5</v>
      </c>
      <c r="BC1646" s="13">
        <f t="shared" si="2004"/>
        <v>3.2427849632012498E-6</v>
      </c>
      <c r="BD1646" s="13">
        <f t="shared" si="2005"/>
        <v>5.4363648288681063E-6</v>
      </c>
      <c r="BE1646" s="13">
        <f t="shared" si="2006"/>
        <v>1.0171110147770504E-5</v>
      </c>
      <c r="BF1646" s="13">
        <f t="shared" si="2007"/>
        <v>9.5147662909536179E-6</v>
      </c>
      <c r="BG1646" s="13">
        <f t="shared" si="2008"/>
        <v>5.9338509599702827E-6</v>
      </c>
      <c r="BH1646" s="13">
        <f t="shared" si="2009"/>
        <v>2.7754691606522313E-6</v>
      </c>
      <c r="BI1646" s="13">
        <f t="shared" si="2010"/>
        <v>1.0385470229970425E-6</v>
      </c>
      <c r="BJ1646" s="14">
        <f t="shared" si="2011"/>
        <v>0.67607027328537062</v>
      </c>
      <c r="BK1646" s="14">
        <f t="shared" si="2012"/>
        <v>0.21252851827495464</v>
      </c>
      <c r="BL1646" s="14">
        <f t="shared" si="2013"/>
        <v>0.10821307174867922</v>
      </c>
      <c r="BM1646" s="14">
        <f t="shared" si="2014"/>
        <v>0.4453290671617085</v>
      </c>
      <c r="BN1646" s="14">
        <f t="shared" si="2015"/>
        <v>0.5514967622181447</v>
      </c>
    </row>
    <row r="1647" spans="1:66" x14ac:dyDescent="0.25">
      <c r="A1647" t="s">
        <v>16</v>
      </c>
      <c r="B1647" t="s">
        <v>230</v>
      </c>
      <c r="C1647" t="s">
        <v>449</v>
      </c>
      <c r="D1647" s="11">
        <v>44472</v>
      </c>
      <c r="E1647" s="10">
        <f>VLOOKUP(A1647,home!$A$2:$E$405,3,FALSE)</f>
        <v>1.6041666666666701</v>
      </c>
      <c r="F1647" s="10">
        <f>VLOOKUP(B1647,home!$B$2:$E$405,3,FALSE)</f>
        <v>1.48</v>
      </c>
      <c r="G1647" s="10">
        <f>VLOOKUP(C1647,away!$B$2:$E$405,4,FALSE)</f>
        <v>1.59</v>
      </c>
      <c r="H1647" s="10">
        <f>VLOOKUP(A1647,away!$A$2:$E$405,3,FALSE)</f>
        <v>1.2847222222222201</v>
      </c>
      <c r="I1647" s="10">
        <f>VLOOKUP(C1647,away!$B$2:$E$405,3,FALSE)</f>
        <v>0.42</v>
      </c>
      <c r="J1647" s="10">
        <f>VLOOKUP(B1647,home!$B$2:$E$405,4,FALSE)</f>
        <v>1.26</v>
      </c>
      <c r="K1647" s="12">
        <f t="shared" si="1960"/>
        <v>3.7749250000000085</v>
      </c>
      <c r="L1647" s="12">
        <f t="shared" si="1961"/>
        <v>0.6798749999999989</v>
      </c>
      <c r="M1647" s="13">
        <f t="shared" si="1962"/>
        <v>1.1622644171027676E-2</v>
      </c>
      <c r="N1647" s="13">
        <f t="shared" si="1963"/>
        <v>4.3874610047316742E-2</v>
      </c>
      <c r="O1647" s="13">
        <f t="shared" si="1964"/>
        <v>7.9019452057774286E-3</v>
      </c>
      <c r="P1647" s="13">
        <f t="shared" si="1965"/>
        <v>2.9829250505919423E-2</v>
      </c>
      <c r="Q1647" s="13">
        <f t="shared" si="1966"/>
        <v>8.2811681166433795E-2</v>
      </c>
      <c r="R1647" s="13">
        <f t="shared" si="1967"/>
        <v>2.68616749838896E-3</v>
      </c>
      <c r="S1647" s="13">
        <f t="shared" si="1968"/>
        <v>1.9139022339746542E-2</v>
      </c>
      <c r="T1647" s="13">
        <f t="shared" si="1969"/>
        <v>5.6301591733029087E-2</v>
      </c>
      <c r="U1647" s="13">
        <f t="shared" si="1970"/>
        <v>1.0140080843855965E-2</v>
      </c>
      <c r="V1647" s="13">
        <f t="shared" si="1971"/>
        <v>5.4577625788057617E-3</v>
      </c>
      <c r="W1647" s="13">
        <f t="shared" si="1972"/>
        <v>0.10420262850906693</v>
      </c>
      <c r="X1647" s="13">
        <f t="shared" si="1973"/>
        <v>7.0844762057601762E-2</v>
      </c>
      <c r="Y1647" s="13">
        <f t="shared" si="1974"/>
        <v>2.4082791301955959E-2</v>
      </c>
      <c r="Z1647" s="13">
        <f t="shared" si="1975"/>
        <v>6.0875270932239732E-4</v>
      </c>
      <c r="AA1647" s="13">
        <f t="shared" si="1976"/>
        <v>2.2979958212388553E-3</v>
      </c>
      <c r="AB1647" s="13">
        <f t="shared" si="1977"/>
        <v>4.3373809377450544E-3</v>
      </c>
      <c r="AC1647" s="13">
        <f t="shared" si="1978"/>
        <v>8.7545142895953311E-4</v>
      </c>
      <c r="AD1647" s="13">
        <f t="shared" si="1979"/>
        <v>9.8339276856147614E-2</v>
      </c>
      <c r="AE1647" s="13">
        <f t="shared" si="1980"/>
        <v>6.6858415852573252E-2</v>
      </c>
      <c r="AF1647" s="13">
        <f t="shared" si="1981"/>
        <v>2.2727682738884078E-2</v>
      </c>
      <c r="AG1647" s="13">
        <f t="shared" si="1982"/>
        <v>5.1506611006995979E-3</v>
      </c>
      <c r="AH1647" s="13">
        <f t="shared" si="1983"/>
        <v>1.0346893706264102E-4</v>
      </c>
      <c r="AI1647" s="13">
        <f t="shared" si="1984"/>
        <v>3.9058747724119092E-4</v>
      </c>
      <c r="AJ1647" s="13">
        <f t="shared" si="1985"/>
        <v>7.372192162623533E-4</v>
      </c>
      <c r="AK1647" s="13">
        <f t="shared" si="1986"/>
        <v>9.2764908331639004E-4</v>
      </c>
      <c r="AL1647" s="13">
        <f t="shared" si="1987"/>
        <v>8.9873042987222504E-5</v>
      </c>
      <c r="AM1647" s="13">
        <f t="shared" si="1988"/>
        <v>7.4244678937238753E-2</v>
      </c>
      <c r="AN1647" s="13">
        <f t="shared" si="1989"/>
        <v>5.0477101092455116E-2</v>
      </c>
      <c r="AO1647" s="13">
        <f t="shared" si="1990"/>
        <v>1.7159059552616429E-2</v>
      </c>
      <c r="AP1647" s="13">
        <f t="shared" si="1991"/>
        <v>3.8886718711116934E-3</v>
      </c>
      <c r="AQ1647" s="13">
        <f t="shared" si="1992"/>
        <v>6.6095269709301441E-4</v>
      </c>
      <c r="AR1647" s="13">
        <f t="shared" si="1993"/>
        <v>1.406918871709259E-5</v>
      </c>
      <c r="AS1647" s="13">
        <f t="shared" si="1994"/>
        <v>5.3110132217870859E-5</v>
      </c>
      <c r="AT1647" s="13">
        <f t="shared" si="1995"/>
        <v>1.0024338293127334E-4</v>
      </c>
      <c r="AU1647" s="13">
        <f t="shared" si="1996"/>
        <v>1.2613708410394596E-4</v>
      </c>
      <c r="AV1647" s="13">
        <f t="shared" si="1997"/>
        <v>1.1903950805277233E-4</v>
      </c>
      <c r="AW1647" s="13">
        <f t="shared" si="1998"/>
        <v>6.4071419395391151E-6</v>
      </c>
      <c r="AX1647" s="13">
        <f t="shared" si="1999"/>
        <v>4.6711349106192776E-2</v>
      </c>
      <c r="AY1647" s="13">
        <f t="shared" si="2000"/>
        <v>3.1757878473572761E-2</v>
      </c>
      <c r="AZ1647" s="13">
        <f t="shared" si="2001"/>
        <v>1.0795693813610121E-2</v>
      </c>
      <c r="BA1647" s="13">
        <f t="shared" si="2002"/>
        <v>2.4465741105093907E-3</v>
      </c>
      <c r="BB1647" s="13">
        <f t="shared" si="2003"/>
        <v>4.1584114334564218E-4</v>
      </c>
      <c r="BC1647" s="13">
        <f t="shared" si="2004"/>
        <v>5.6543999466423609E-5</v>
      </c>
      <c r="BD1647" s="13">
        <f t="shared" si="2005"/>
        <v>1.5942149465055515E-6</v>
      </c>
      <c r="BE1647" s="13">
        <f t="shared" si="2006"/>
        <v>6.0180418569374825E-6</v>
      </c>
      <c r="BF1647" s="13">
        <f t="shared" si="2007"/>
        <v>1.1358828328399892E-5</v>
      </c>
      <c r="BG1647" s="13">
        <f t="shared" si="2008"/>
        <v>1.4292908342528352E-5</v>
      </c>
      <c r="BH1647" s="13">
        <f t="shared" si="2009"/>
        <v>1.3488664256229743E-5</v>
      </c>
      <c r="BI1647" s="13">
        <f t="shared" si="2010"/>
        <v>1.0183739183489632E-5</v>
      </c>
      <c r="BJ1647" s="14">
        <f t="shared" si="2011"/>
        <v>0.81380844616092107</v>
      </c>
      <c r="BK1647" s="14">
        <f t="shared" si="2012"/>
        <v>9.8771882541018929E-2</v>
      </c>
      <c r="BL1647" s="14">
        <f t="shared" si="2013"/>
        <v>2.9992030713825883E-2</v>
      </c>
      <c r="BM1647" s="14">
        <f t="shared" si="2014"/>
        <v>0.73270334219859101</v>
      </c>
      <c r="BN1647" s="14">
        <f t="shared" si="2015"/>
        <v>0.17872629859486402</v>
      </c>
    </row>
    <row r="1648" spans="1:66" x14ac:dyDescent="0.25">
      <c r="A1648" t="s">
        <v>16</v>
      </c>
      <c r="B1648" t="s">
        <v>235</v>
      </c>
      <c r="C1648" t="s">
        <v>234</v>
      </c>
      <c r="D1648" s="11">
        <v>44472</v>
      </c>
      <c r="E1648" s="10">
        <f>VLOOKUP(A1648,home!$A$2:$E$405,3,FALSE)</f>
        <v>1.6041666666666701</v>
      </c>
      <c r="F1648" s="10">
        <f>VLOOKUP(B1648,home!$B$2:$E$405,3,FALSE)</f>
        <v>1.71</v>
      </c>
      <c r="G1648" s="10">
        <f>VLOOKUP(C1648,away!$B$2:$E$405,4,FALSE)</f>
        <v>1.01</v>
      </c>
      <c r="H1648" s="10">
        <f>VLOOKUP(A1648,away!$A$2:$E$405,3,FALSE)</f>
        <v>1.2847222222222201</v>
      </c>
      <c r="I1648" s="10">
        <f>VLOOKUP(C1648,away!$B$2:$E$405,3,FALSE)</f>
        <v>0.86</v>
      </c>
      <c r="J1648" s="10">
        <f>VLOOKUP(B1648,home!$B$2:$E$405,4,FALSE)</f>
        <v>1.17</v>
      </c>
      <c r="K1648" s="12">
        <f t="shared" si="1960"/>
        <v>2.770556250000006</v>
      </c>
      <c r="L1648" s="12">
        <f t="shared" si="1961"/>
        <v>1.2926874999999978</v>
      </c>
      <c r="M1648" s="13">
        <f t="shared" si="1962"/>
        <v>1.719315825789923E-2</v>
      </c>
      <c r="N1648" s="13">
        <f t="shared" si="1963"/>
        <v>4.763461206866193E-2</v>
      </c>
      <c r="O1648" s="13">
        <f t="shared" si="1964"/>
        <v>2.222538076550807E-2</v>
      </c>
      <c r="P1648" s="13">
        <f t="shared" si="1965"/>
        <v>6.1576667588508306E-2</v>
      </c>
      <c r="Q1648" s="13">
        <f t="shared" si="1966"/>
        <v>6.5987186091578512E-2</v>
      </c>
      <c r="R1648" s="13">
        <f t="shared" si="1967"/>
        <v>1.4365235949156334E-2</v>
      </c>
      <c r="S1648" s="13">
        <f t="shared" si="1968"/>
        <v>5.5133645814659973E-2</v>
      </c>
      <c r="T1648" s="13">
        <f t="shared" si="1969"/>
        <v>8.5300810620757242E-2</v>
      </c>
      <c r="U1648" s="13">
        <f t="shared" si="1970"/>
        <v>3.9799694241659848E-2</v>
      </c>
      <c r="V1648" s="13">
        <f t="shared" si="1971"/>
        <v>2.1939904042367137E-2</v>
      </c>
      <c r="W1648" s="13">
        <f t="shared" si="1972"/>
        <v>6.0940403615312104E-2</v>
      </c>
      <c r="X1648" s="13">
        <f t="shared" si="1973"/>
        <v>7.8776897998468626E-2</v>
      </c>
      <c r="Y1648" s="13">
        <f t="shared" si="1974"/>
        <v>5.0916955665697622E-2</v>
      </c>
      <c r="Z1648" s="13">
        <f t="shared" si="1975"/>
        <v>6.1899203153416684E-3</v>
      </c>
      <c r="AA1648" s="13">
        <f t="shared" si="1976"/>
        <v>1.7149522416671868E-2</v>
      </c>
      <c r="AB1648" s="13">
        <f t="shared" si="1977"/>
        <v>2.3756858258012725E-2</v>
      </c>
      <c r="AC1648" s="13">
        <f t="shared" si="1978"/>
        <v>4.9110602524114252E-3</v>
      </c>
      <c r="AD1648" s="13">
        <f t="shared" si="1979"/>
        <v>4.2209704028481489E-2</v>
      </c>
      <c r="AE1648" s="13">
        <f t="shared" si="1980"/>
        <v>5.4563956776317563E-2</v>
      </c>
      <c r="AF1648" s="13">
        <f t="shared" si="1981"/>
        <v>3.5267072437642953E-2</v>
      </c>
      <c r="AG1648" s="13">
        <f t="shared" si="1982"/>
        <v>1.5196434567245171E-2</v>
      </c>
      <c r="AH1648" s="13">
        <f t="shared" si="1983"/>
        <v>2.0004081544095541E-3</v>
      </c>
      <c r="AI1648" s="13">
        <f t="shared" si="1984"/>
        <v>5.5422433147503669E-3</v>
      </c>
      <c r="AJ1648" s="13">
        <f t="shared" si="1985"/>
        <v>7.6775484273511893E-3</v>
      </c>
      <c r="AK1648" s="13">
        <f t="shared" si="1986"/>
        <v>7.0903599266918527E-3</v>
      </c>
      <c r="AL1648" s="13">
        <f t="shared" si="1987"/>
        <v>7.0355130833728221E-4</v>
      </c>
      <c r="AM1648" s="13">
        <f t="shared" si="1988"/>
        <v>2.3388871861351947E-2</v>
      </c>
      <c r="AN1648" s="13">
        <f t="shared" si="1989"/>
        <v>3.0234502294271343E-2</v>
      </c>
      <c r="AO1648" s="13">
        <f t="shared" si="1990"/>
        <v>1.9541881592262913E-2</v>
      </c>
      <c r="AP1648" s="13">
        <f t="shared" si="1991"/>
        <v>8.4205153535994431E-3</v>
      </c>
      <c r="AQ1648" s="13">
        <f t="shared" si="1992"/>
        <v>2.7212737352890143E-3</v>
      </c>
      <c r="AR1648" s="13">
        <f t="shared" si="1993"/>
        <v>5.1718052322065908E-4</v>
      </c>
      <c r="AS1648" s="13">
        <f t="shared" si="1994"/>
        <v>1.4328777309872702E-3</v>
      </c>
      <c r="AT1648" s="13">
        <f t="shared" si="1995"/>
        <v>1.9849341765363045E-3</v>
      </c>
      <c r="AU1648" s="13">
        <f t="shared" si="1996"/>
        <v>1.8331239295470913E-3</v>
      </c>
      <c r="AV1648" s="13">
        <f t="shared" si="1997"/>
        <v>1.2696932400078165E-3</v>
      </c>
      <c r="AW1648" s="13">
        <f t="shared" si="1998"/>
        <v>6.9992868990070742E-5</v>
      </c>
      <c r="AX1648" s="13">
        <f t="shared" si="1999"/>
        <v>1.0800030852652994E-2</v>
      </c>
      <c r="AY1648" s="13">
        <f t="shared" si="2000"/>
        <v>1.3961064882838842E-2</v>
      </c>
      <c r="AZ1648" s="13">
        <f t="shared" si="2001"/>
        <v>9.0236470303673537E-3</v>
      </c>
      <c r="BA1648" s="13">
        <f t="shared" si="2002"/>
        <v>3.8882519068559945E-3</v>
      </c>
      <c r="BB1648" s="13">
        <f t="shared" si="2003"/>
        <v>1.2565736592109744E-3</v>
      </c>
      <c r="BC1648" s="13">
        <f t="shared" si="2004"/>
        <v>3.2487141241825668E-4</v>
      </c>
      <c r="BD1648" s="13">
        <f t="shared" si="2005"/>
        <v>1.1142546626846742E-4</v>
      </c>
      <c r="BE1648" s="13">
        <f t="shared" si="2006"/>
        <v>3.0871052197926728E-4</v>
      </c>
      <c r="BF1648" s="13">
        <f t="shared" si="2007"/>
        <v>4.2764993305521154E-4</v>
      </c>
      <c r="BG1648" s="13">
        <f t="shared" si="2008"/>
        <v>3.9494273161273357E-4</v>
      </c>
      <c r="BH1648" s="13">
        <f t="shared" si="2009"/>
        <v>2.7355276336543351E-4</v>
      </c>
      <c r="BI1648" s="13">
        <f t="shared" si="2010"/>
        <v>1.515786636493748E-4</v>
      </c>
      <c r="BJ1648" s="14">
        <f t="shared" si="2011"/>
        <v>0.66035551845128238</v>
      </c>
      <c r="BK1648" s="14">
        <f t="shared" si="2012"/>
        <v>0.17541905214702222</v>
      </c>
      <c r="BL1648" s="14">
        <f t="shared" si="2013"/>
        <v>0.14831292113444144</v>
      </c>
      <c r="BM1648" s="14">
        <f t="shared" si="2014"/>
        <v>0.74740409931292684</v>
      </c>
      <c r="BN1648" s="14">
        <f t="shared" si="2015"/>
        <v>0.2289822407213124</v>
      </c>
    </row>
    <row r="1649" spans="1:66" x14ac:dyDescent="0.25">
      <c r="A1649" t="s">
        <v>16</v>
      </c>
      <c r="B1649" t="s">
        <v>58</v>
      </c>
      <c r="C1649" t="s">
        <v>18</v>
      </c>
      <c r="D1649" s="11">
        <v>44472</v>
      </c>
      <c r="E1649" s="10">
        <f>VLOOKUP(A1649,home!$A$2:$E$405,3,FALSE)</f>
        <v>1.6041666666666701</v>
      </c>
      <c r="F1649" s="10">
        <f>VLOOKUP(B1649,home!$B$2:$E$405,3,FALSE)</f>
        <v>0.98</v>
      </c>
      <c r="G1649" s="10">
        <f>VLOOKUP(C1649,away!$B$2:$E$405,4,FALSE)</f>
        <v>0.55000000000000004</v>
      </c>
      <c r="H1649" s="10">
        <f>VLOOKUP(A1649,away!$A$2:$E$405,3,FALSE)</f>
        <v>1.2847222222222201</v>
      </c>
      <c r="I1649" s="10">
        <f>VLOOKUP(C1649,away!$B$2:$E$405,3,FALSE)</f>
        <v>1.48</v>
      </c>
      <c r="J1649" s="10">
        <f>VLOOKUP(B1649,home!$B$2:$E$405,4,FALSE)</f>
        <v>1.33</v>
      </c>
      <c r="K1649" s="12">
        <f t="shared" si="1960"/>
        <v>0.86464583333333522</v>
      </c>
      <c r="L1649" s="12">
        <f t="shared" si="1961"/>
        <v>2.5288472222222182</v>
      </c>
      <c r="M1649" s="13">
        <f t="shared" si="1962"/>
        <v>3.3591136026372002E-2</v>
      </c>
      <c r="N1649" s="13">
        <f t="shared" si="1963"/>
        <v>2.9044435802135841E-2</v>
      </c>
      <c r="O1649" s="13">
        <f t="shared" si="1964"/>
        <v>8.4946851031579521E-2</v>
      </c>
      <c r="P1649" s="13">
        <f t="shared" si="1965"/>
        <v>7.344894079924276E-2</v>
      </c>
      <c r="Q1649" s="13">
        <f t="shared" si="1966"/>
        <v>1.255657519891715E-2</v>
      </c>
      <c r="R1649" s="13">
        <f t="shared" si="1967"/>
        <v>0.10740880413386723</v>
      </c>
      <c r="S1649" s="13">
        <f t="shared" si="1968"/>
        <v>4.0150077838207954E-2</v>
      </c>
      <c r="T1649" s="13">
        <f t="shared" si="1969"/>
        <v>3.1753660312406035E-2</v>
      </c>
      <c r="U1649" s="13">
        <f t="shared" si="1970"/>
        <v>9.2870574957664626E-2</v>
      </c>
      <c r="V1649" s="13">
        <f t="shared" si="1971"/>
        <v>9.7544935925567289E-3</v>
      </c>
      <c r="W1649" s="13">
        <f t="shared" si="1972"/>
        <v>3.6189968088934702E-3</v>
      </c>
      <c r="X1649" s="13">
        <f t="shared" si="1973"/>
        <v>9.1518900274013236E-3</v>
      </c>
      <c r="Y1649" s="13">
        <f t="shared" si="1974"/>
        <v>1.157186583693853E-2</v>
      </c>
      <c r="Z1649" s="13">
        <f t="shared" si="1975"/>
        <v>9.0540151992046833E-2</v>
      </c>
      <c r="AA1649" s="13">
        <f t="shared" si="1976"/>
        <v>7.8285165169290155E-2</v>
      </c>
      <c r="AB1649" s="13">
        <f t="shared" si="1977"/>
        <v>3.3844470937719341E-2</v>
      </c>
      <c r="AC1649" s="13">
        <f t="shared" si="1978"/>
        <v>1.3330473957545862E-3</v>
      </c>
      <c r="AD1649" s="13">
        <f t="shared" si="1979"/>
        <v>7.8228762791409366E-4</v>
      </c>
      <c r="AE1649" s="13">
        <f t="shared" si="1980"/>
        <v>1.978285894829364E-3</v>
      </c>
      <c r="AF1649" s="13">
        <f t="shared" si="1981"/>
        <v>2.5013913949503163E-3</v>
      </c>
      <c r="AG1649" s="13">
        <f t="shared" si="1982"/>
        <v>2.1085455602702224E-3</v>
      </c>
      <c r="AH1649" s="13">
        <f t="shared" si="1983"/>
        <v>5.7240552966166286E-2</v>
      </c>
      <c r="AI1649" s="13">
        <f t="shared" si="1984"/>
        <v>4.9492805619891764E-2</v>
      </c>
      <c r="AJ1649" s="13">
        <f t="shared" si="1985"/>
        <v>2.1396874079608046E-2</v>
      </c>
      <c r="AK1649" s="13">
        <f t="shared" si="1986"/>
        <v>6.1669060064303794E-3</v>
      </c>
      <c r="AL1649" s="13">
        <f t="shared" si="1987"/>
        <v>1.1659137598263378E-4</v>
      </c>
      <c r="AM1649" s="13">
        <f t="shared" si="1988"/>
        <v>1.3528034758882794E-4</v>
      </c>
      <c r="AN1649" s="13">
        <f t="shared" si="1989"/>
        <v>3.421033312212637E-4</v>
      </c>
      <c r="AO1649" s="13">
        <f t="shared" si="1990"/>
        <v>4.3256352943593011E-4</v>
      </c>
      <c r="AP1649" s="13">
        <f t="shared" si="1991"/>
        <v>3.6462902661623021E-4</v>
      </c>
      <c r="AQ1649" s="13">
        <f t="shared" si="1992"/>
        <v>2.3052277527501136E-4</v>
      </c>
      <c r="AR1649" s="13">
        <f t="shared" si="1993"/>
        <v>2.8950522673390662E-2</v>
      </c>
      <c r="AS1649" s="13">
        <f t="shared" si="1994"/>
        <v>2.5031948802369485E-2</v>
      </c>
      <c r="AT1649" s="13">
        <f t="shared" si="1995"/>
        <v>1.0821885116091072E-2</v>
      </c>
      <c r="AU1649" s="13">
        <f t="shared" si="1996"/>
        <v>3.1190326248133945E-3</v>
      </c>
      <c r="AV1649" s="13">
        <f t="shared" si="1997"/>
        <v>6.742146407689092E-4</v>
      </c>
      <c r="AW1649" s="13">
        <f t="shared" si="1998"/>
        <v>7.0814920618142348E-6</v>
      </c>
      <c r="AX1649" s="13">
        <f t="shared" si="1999"/>
        <v>1.9494931479094222E-5</v>
      </c>
      <c r="AY1649" s="13">
        <f t="shared" si="2000"/>
        <v>4.9299703318319908E-5</v>
      </c>
      <c r="AZ1649" s="13">
        <f t="shared" si="2001"/>
        <v>6.2335708896456393E-5</v>
      </c>
      <c r="BA1649" s="13">
        <f t="shared" si="2002"/>
        <v>5.2545828096018853E-5</v>
      </c>
      <c r="BB1649" s="13">
        <f t="shared" si="2003"/>
        <v>3.3220092854995879E-5</v>
      </c>
      <c r="BC1649" s="13">
        <f t="shared" si="2004"/>
        <v>1.6801707907664092E-5</v>
      </c>
      <c r="BD1649" s="13">
        <f t="shared" si="2005"/>
        <v>1.2201908140747552E-2</v>
      </c>
      <c r="BE1649" s="13">
        <f t="shared" si="2006"/>
        <v>1.0550329032613473E-2</v>
      </c>
      <c r="BF1649" s="13">
        <f t="shared" si="2007"/>
        <v>4.5611490191724792E-3</v>
      </c>
      <c r="BG1649" s="13">
        <f t="shared" si="2008"/>
        <v>1.3145928315466376E-3</v>
      </c>
      <c r="BH1649" s="13">
        <f t="shared" si="2009"/>
        <v>2.8416430358166778E-4</v>
      </c>
      <c r="BI1649" s="13">
        <f t="shared" si="2010"/>
        <v>4.9140296214791608E-5</v>
      </c>
      <c r="BJ1649" s="14">
        <f t="shared" si="2011"/>
        <v>0.10680673144734616</v>
      </c>
      <c r="BK1649" s="14">
        <f t="shared" si="2012"/>
        <v>0.15844358673143499</v>
      </c>
      <c r="BL1649" s="14">
        <f t="shared" si="2013"/>
        <v>0.62921189238352737</v>
      </c>
      <c r="BM1649" s="14">
        <f t="shared" si="2014"/>
        <v>0.6439634013509844</v>
      </c>
      <c r="BN1649" s="14">
        <f t="shared" si="2015"/>
        <v>0.34099674299211452</v>
      </c>
    </row>
    <row r="1650" spans="1:66" x14ac:dyDescent="0.25">
      <c r="A1650" t="s">
        <v>61</v>
      </c>
      <c r="B1650" t="s">
        <v>242</v>
      </c>
      <c r="C1650" t="s">
        <v>70</v>
      </c>
      <c r="D1650" s="11">
        <v>44472</v>
      </c>
      <c r="E1650" s="10">
        <f>VLOOKUP(A1650,home!$A$2:$E$405,3,FALSE)</f>
        <v>1.5100671140939601</v>
      </c>
      <c r="F1650" s="10">
        <f>VLOOKUP(B1650,home!$B$2:$E$405,3,FALSE)</f>
        <v>0.95</v>
      </c>
      <c r="G1650" s="10">
        <f>VLOOKUP(C1650,away!$B$2:$E$405,4,FALSE)</f>
        <v>1.24</v>
      </c>
      <c r="H1650" s="10">
        <f>VLOOKUP(A1650,away!$A$2:$E$405,3,FALSE)</f>
        <v>1.2617449664429501</v>
      </c>
      <c r="I1650" s="10">
        <f>VLOOKUP(C1650,away!$B$2:$E$405,3,FALSE)</f>
        <v>0.99</v>
      </c>
      <c r="J1650" s="10">
        <f>VLOOKUP(B1650,home!$B$2:$E$405,4,FALSE)</f>
        <v>0.68</v>
      </c>
      <c r="K1650" s="12">
        <f t="shared" si="1960"/>
        <v>1.778859060402685</v>
      </c>
      <c r="L1650" s="12">
        <f t="shared" si="1961"/>
        <v>0.84940671140939406</v>
      </c>
      <c r="M1650" s="13">
        <f t="shared" si="1962"/>
        <v>7.2203571192103355E-2</v>
      </c>
      <c r="N1650" s="13">
        <f t="shared" si="1963"/>
        <v>0.12843997680850336</v>
      </c>
      <c r="O1650" s="13">
        <f t="shared" si="1964"/>
        <v>6.1330197958298575E-2</v>
      </c>
      <c r="P1650" s="13">
        <f t="shared" si="1965"/>
        <v>0.10909777831440969</v>
      </c>
      <c r="Q1650" s="13">
        <f t="shared" si="1966"/>
        <v>0.11423830823185846</v>
      </c>
      <c r="R1650" s="13">
        <f t="shared" si="1967"/>
        <v>2.6047140878922761E-2</v>
      </c>
      <c r="S1650" s="13">
        <f t="shared" si="1968"/>
        <v>4.1210999112055662E-2</v>
      </c>
      <c r="T1650" s="13">
        <f t="shared" si="1969"/>
        <v>9.703478571219562E-2</v>
      </c>
      <c r="U1650" s="13">
        <f t="shared" si="1970"/>
        <v>4.6334192550056913E-2</v>
      </c>
      <c r="V1650" s="13">
        <f t="shared" si="1971"/>
        <v>6.9187535725750591E-3</v>
      </c>
      <c r="W1650" s="13">
        <f t="shared" si="1972"/>
        <v>6.7737949881105375E-2</v>
      </c>
      <c r="X1650" s="13">
        <f t="shared" si="1973"/>
        <v>5.7537069246124083E-2</v>
      </c>
      <c r="Y1650" s="13">
        <f t="shared" si="1974"/>
        <v>2.4436186386242415E-2</v>
      </c>
      <c r="Z1650" s="13">
        <f t="shared" si="1975"/>
        <v>7.374872091860993E-3</v>
      </c>
      <c r="AA1650" s="13">
        <f t="shared" si="1976"/>
        <v>1.311885803991783E-2</v>
      </c>
      <c r="AB1650" s="13">
        <f t="shared" si="1977"/>
        <v>1.166829974322222E-2</v>
      </c>
      <c r="AC1650" s="13">
        <f t="shared" si="1978"/>
        <v>6.5337890409236372E-4</v>
      </c>
      <c r="AD1650" s="13">
        <f t="shared" si="1979"/>
        <v>3.0124066469776809E-2</v>
      </c>
      <c r="AE1650" s="13">
        <f t="shared" si="1980"/>
        <v>2.5587584234371116E-2</v>
      </c>
      <c r="AF1650" s="13">
        <f t="shared" si="1981"/>
        <v>1.0867132888714014E-2</v>
      </c>
      <c r="AG1650" s="13">
        <f t="shared" si="1982"/>
        <v>3.0768718698171464E-3</v>
      </c>
      <c r="AH1650" s="13">
        <f t="shared" si="1983"/>
        <v>1.5660664626531407E-3</v>
      </c>
      <c r="AI1650" s="13">
        <f t="shared" si="1984"/>
        <v>2.7858115162833225E-3</v>
      </c>
      <c r="AJ1650" s="13">
        <f t="shared" si="1985"/>
        <v>2.4777830281573652E-3</v>
      </c>
      <c r="AK1650" s="13">
        <f t="shared" si="1986"/>
        <v>1.4692089297832439E-3</v>
      </c>
      <c r="AL1650" s="13">
        <f t="shared" si="1987"/>
        <v>3.9489562999219897E-5</v>
      </c>
      <c r="AM1650" s="13">
        <f t="shared" si="1988"/>
        <v>1.071729371518703E-2</v>
      </c>
      <c r="AN1650" s="13">
        <f t="shared" si="1989"/>
        <v>9.1033412098255849E-3</v>
      </c>
      <c r="AO1650" s="13">
        <f t="shared" si="1990"/>
        <v>3.8662195599377816E-3</v>
      </c>
      <c r="AP1650" s="13">
        <f t="shared" si="1991"/>
        <v>1.0946642806644754E-3</v>
      </c>
      <c r="AQ1650" s="13">
        <f t="shared" si="1992"/>
        <v>2.3245379668413542E-4</v>
      </c>
      <c r="AR1650" s="13">
        <f t="shared" si="1993"/>
        <v>2.6604547277814949E-4</v>
      </c>
      <c r="AS1650" s="13">
        <f t="shared" si="1994"/>
        <v>4.7325739973052715E-4</v>
      </c>
      <c r="AT1650" s="13">
        <f t="shared" si="1995"/>
        <v>4.2092910670663177E-4</v>
      </c>
      <c r="AU1650" s="13">
        <f t="shared" si="1996"/>
        <v>2.4959118508410024E-4</v>
      </c>
      <c r="AV1650" s="13">
        <f t="shared" si="1997"/>
        <v>1.1099688524587376E-4</v>
      </c>
      <c r="AW1650" s="13">
        <f t="shared" si="1998"/>
        <v>1.6574370979054621E-6</v>
      </c>
      <c r="AX1650" s="13">
        <f t="shared" si="1999"/>
        <v>3.1774258380428701E-3</v>
      </c>
      <c r="AY1650" s="13">
        <f t="shared" si="2000"/>
        <v>2.6989268318392324E-3</v>
      </c>
      <c r="AZ1650" s="13">
        <f t="shared" si="2001"/>
        <v>1.1462432822835684E-3</v>
      </c>
      <c r="BA1650" s="13">
        <f t="shared" si="2002"/>
        <v>3.245422456265319E-4</v>
      </c>
      <c r="BB1650" s="13">
        <f t="shared" si="2003"/>
        <v>6.8917090392763049E-5</v>
      </c>
      <c r="BC1650" s="13">
        <f t="shared" si="2004"/>
        <v>1.1707727822084166E-5</v>
      </c>
      <c r="BD1650" s="13">
        <f t="shared" si="2005"/>
        <v>3.7663468352974217E-5</v>
      </c>
      <c r="BE1650" s="13">
        <f t="shared" si="2006"/>
        <v>6.699800192587798E-5</v>
      </c>
      <c r="BF1650" s="13">
        <f t="shared" si="2007"/>
        <v>5.9590001377362292E-5</v>
      </c>
      <c r="BG1650" s="13">
        <f t="shared" si="2008"/>
        <v>3.5334071286509808E-5</v>
      </c>
      <c r="BH1650" s="13">
        <f t="shared" si="2009"/>
        <v>1.5713583212230578E-5</v>
      </c>
      <c r="BI1650" s="13">
        <f t="shared" si="2010"/>
        <v>5.5904499736935724E-6</v>
      </c>
      <c r="BJ1650" s="14">
        <f t="shared" si="2011"/>
        <v>0.59152166730701461</v>
      </c>
      <c r="BK1650" s="14">
        <f t="shared" si="2012"/>
        <v>0.23282289749007459</v>
      </c>
      <c r="BL1650" s="14">
        <f t="shared" si="2013"/>
        <v>0.16853926873296934</v>
      </c>
      <c r="BM1650" s="14">
        <f t="shared" si="2014"/>
        <v>0.48620446284308177</v>
      </c>
      <c r="BN1650" s="14">
        <f t="shared" si="2015"/>
        <v>0.51135697338409625</v>
      </c>
    </row>
    <row r="1651" spans="1:66" x14ac:dyDescent="0.25">
      <c r="A1651" t="s">
        <v>61</v>
      </c>
      <c r="B1651" t="s">
        <v>238</v>
      </c>
      <c r="C1651" t="s">
        <v>311</v>
      </c>
      <c r="D1651" s="11">
        <v>44472</v>
      </c>
      <c r="E1651" s="10">
        <f>VLOOKUP(A1651,home!$A$2:$E$405,3,FALSE)</f>
        <v>1.5100671140939601</v>
      </c>
      <c r="F1651" s="10">
        <f>VLOOKUP(B1651,home!$B$2:$E$405,3,FALSE)</f>
        <v>0.91</v>
      </c>
      <c r="G1651" s="10">
        <f>VLOOKUP(C1651,away!$B$2:$E$405,4,FALSE)</f>
        <v>1.23</v>
      </c>
      <c r="H1651" s="10">
        <f>VLOOKUP(A1651,away!$A$2:$E$405,3,FALSE)</f>
        <v>1.2617449664429501</v>
      </c>
      <c r="I1651" s="10">
        <f>VLOOKUP(C1651,away!$B$2:$E$405,3,FALSE)</f>
        <v>0.66</v>
      </c>
      <c r="J1651" s="10">
        <f>VLOOKUP(B1651,home!$B$2:$E$405,4,FALSE)</f>
        <v>0.79</v>
      </c>
      <c r="K1651" s="12">
        <f t="shared" si="1960"/>
        <v>1.6902181208053695</v>
      </c>
      <c r="L1651" s="12">
        <f t="shared" si="1961"/>
        <v>0.65787382550335416</v>
      </c>
      <c r="M1651" s="13">
        <f t="shared" si="1962"/>
        <v>9.5551305411787649E-2</v>
      </c>
      <c r="N1651" s="13">
        <f t="shared" si="1963"/>
        <v>0.16150254787361165</v>
      </c>
      <c r="O1651" s="13">
        <f t="shared" si="1964"/>
        <v>6.2860702823092071E-2</v>
      </c>
      <c r="P1651" s="13">
        <f t="shared" si="1965"/>
        <v>0.10624829899815147</v>
      </c>
      <c r="Q1651" s="13">
        <f t="shared" si="1966"/>
        <v>0.13648726648610757</v>
      </c>
      <c r="R1651" s="13">
        <f t="shared" si="1967"/>
        <v>2.0677205520028538E-2</v>
      </c>
      <c r="S1651" s="13">
        <f t="shared" si="1968"/>
        <v>2.9535705952291397E-2</v>
      </c>
      <c r="T1651" s="13">
        <f t="shared" si="1969"/>
        <v>8.9791400135711311E-2</v>
      </c>
      <c r="U1651" s="13">
        <f t="shared" si="1970"/>
        <v>3.4948987457569046E-2</v>
      </c>
      <c r="V1651" s="13">
        <f t="shared" si="1971"/>
        <v>3.6491373271685607E-3</v>
      </c>
      <c r="W1651" s="13">
        <f t="shared" si="1972"/>
        <v>7.6897750358003461E-2</v>
      </c>
      <c r="X1651" s="13">
        <f t="shared" si="1973"/>
        <v>5.0589017200621644E-2</v>
      </c>
      <c r="Y1651" s="13">
        <f t="shared" si="1974"/>
        <v>1.6640595137113974E-2</v>
      </c>
      <c r="Z1651" s="13">
        <f t="shared" si="1975"/>
        <v>4.5343307653934158E-3</v>
      </c>
      <c r="AA1651" s="13">
        <f t="shared" si="1976"/>
        <v>7.6640080253932309E-3</v>
      </c>
      <c r="AB1651" s="13">
        <f t="shared" si="1977"/>
        <v>6.4769226212587098E-3</v>
      </c>
      <c r="AC1651" s="13">
        <f t="shared" si="1978"/>
        <v>2.5360370022642988E-4</v>
      </c>
      <c r="AD1651" s="13">
        <f t="shared" si="1979"/>
        <v>3.2493492776066266E-2</v>
      </c>
      <c r="AE1651" s="13">
        <f t="shared" si="1980"/>
        <v>2.1376618396556312E-2</v>
      </c>
      <c r="AF1651" s="13">
        <f t="shared" si="1981"/>
        <v>7.0315588604339388E-3</v>
      </c>
      <c r="AG1651" s="13">
        <f t="shared" si="1982"/>
        <v>1.5419595089218936E-3</v>
      </c>
      <c r="AH1651" s="13">
        <f t="shared" si="1983"/>
        <v>7.4575438168172946E-4</v>
      </c>
      <c r="AI1651" s="13">
        <f t="shared" si="1984"/>
        <v>1.260487569588463E-3</v>
      </c>
      <c r="AJ1651" s="13">
        <f t="shared" si="1985"/>
        <v>1.0652494655841698E-3</v>
      </c>
      <c r="AK1651" s="13">
        <f t="shared" si="1986"/>
        <v>6.0016798330286641E-4</v>
      </c>
      <c r="AL1651" s="13">
        <f t="shared" si="1987"/>
        <v>1.1279788026996958E-5</v>
      </c>
      <c r="AM1651" s="13">
        <f t="shared" si="1988"/>
        <v>1.0984218059673109E-2</v>
      </c>
      <c r="AN1651" s="13">
        <f t="shared" si="1989"/>
        <v>7.2262295550801769E-3</v>
      </c>
      <c r="AO1651" s="13">
        <f t="shared" si="1990"/>
        <v>2.3769736406829985E-3</v>
      </c>
      <c r="AP1651" s="13">
        <f t="shared" si="1991"/>
        <v>5.2124958070558648E-4</v>
      </c>
      <c r="AQ1651" s="13">
        <f t="shared" si="1992"/>
        <v>8.5729113925200862E-5</v>
      </c>
      <c r="AR1651" s="13">
        <f t="shared" si="1993"/>
        <v>9.8122457592569624E-5</v>
      </c>
      <c r="AS1651" s="13">
        <f t="shared" si="1994"/>
        <v>1.6584835588091758E-4</v>
      </c>
      <c r="AT1651" s="13">
        <f t="shared" si="1995"/>
        <v>1.4015994820785235E-4</v>
      </c>
      <c r="AU1651" s="13">
        <f t="shared" si="1996"/>
        <v>7.8966961424018024E-5</v>
      </c>
      <c r="AV1651" s="13">
        <f t="shared" si="1997"/>
        <v>3.3367847285953469E-5</v>
      </c>
      <c r="AW1651" s="13">
        <f t="shared" si="1998"/>
        <v>3.4840453448405122E-7</v>
      </c>
      <c r="AX1651" s="13">
        <f t="shared" si="1999"/>
        <v>3.094287401222849E-3</v>
      </c>
      <c r="AY1651" s="13">
        <f t="shared" si="2000"/>
        <v>2.0356506898493074E-3</v>
      </c>
      <c r="AZ1651" s="13">
        <f t="shared" si="2001"/>
        <v>6.6960065335985289E-4</v>
      </c>
      <c r="BA1651" s="13">
        <f t="shared" si="2002"/>
        <v>1.4683758112846393E-4</v>
      </c>
      <c r="BB1651" s="13">
        <f t="shared" si="2003"/>
        <v>2.4150150306160419E-5</v>
      </c>
      <c r="BC1651" s="13">
        <f t="shared" si="2004"/>
        <v>3.1775503536789529E-6</v>
      </c>
      <c r="BD1651" s="13">
        <f t="shared" si="2005"/>
        <v>1.075869942403573E-5</v>
      </c>
      <c r="BE1651" s="13">
        <f t="shared" si="2006"/>
        <v>1.818454872280348E-5</v>
      </c>
      <c r="BF1651" s="13">
        <f t="shared" si="2007"/>
        <v>1.5367926884975294E-5</v>
      </c>
      <c r="BG1651" s="13">
        <f t="shared" si="2008"/>
        <v>8.6583828333990837E-6</v>
      </c>
      <c r="BH1651" s="13">
        <f t="shared" si="2009"/>
        <v>3.6586388904703178E-6</v>
      </c>
      <c r="BI1651" s="13">
        <f t="shared" si="2010"/>
        <v>1.2367795500312359E-6</v>
      </c>
      <c r="BJ1651" s="14">
        <f t="shared" si="2011"/>
        <v>0.62152031070943548</v>
      </c>
      <c r="BK1651" s="14">
        <f t="shared" si="2012"/>
        <v>0.23728498186750183</v>
      </c>
      <c r="BL1651" s="14">
        <f t="shared" si="2013"/>
        <v>0.13687381639419582</v>
      </c>
      <c r="BM1651" s="14">
        <f t="shared" si="2014"/>
        <v>0.4148508103384328</v>
      </c>
      <c r="BN1651" s="14">
        <f t="shared" si="2015"/>
        <v>0.5833273271127789</v>
      </c>
    </row>
    <row r="1652" spans="1:66" x14ac:dyDescent="0.25">
      <c r="A1652" t="s">
        <v>61</v>
      </c>
      <c r="B1652" t="s">
        <v>66</v>
      </c>
      <c r="C1652" t="s">
        <v>318</v>
      </c>
      <c r="D1652" s="11">
        <v>44472</v>
      </c>
      <c r="E1652" s="10">
        <f>VLOOKUP(A1652,home!$A$2:$E$405,3,FALSE)</f>
        <v>1.5100671140939601</v>
      </c>
      <c r="F1652" s="10">
        <f>VLOOKUP(B1652,home!$B$2:$E$405,3,FALSE)</f>
        <v>1.32</v>
      </c>
      <c r="G1652" s="10">
        <f>VLOOKUP(C1652,away!$B$2:$E$405,4,FALSE)</f>
        <v>0.99</v>
      </c>
      <c r="H1652" s="10">
        <f>VLOOKUP(A1652,away!$A$2:$E$405,3,FALSE)</f>
        <v>1.2617449664429501</v>
      </c>
      <c r="I1652" s="10">
        <f>VLOOKUP(C1652,away!$B$2:$E$405,3,FALSE)</f>
        <v>0.91</v>
      </c>
      <c r="J1652" s="10">
        <f>VLOOKUP(B1652,home!$B$2:$E$405,4,FALSE)</f>
        <v>1.19</v>
      </c>
      <c r="K1652" s="12">
        <f t="shared" si="1960"/>
        <v>1.973355704697987</v>
      </c>
      <c r="L1652" s="12">
        <f t="shared" si="1961"/>
        <v>1.3663436241610707</v>
      </c>
      <c r="M1652" s="13">
        <f t="shared" si="1962"/>
        <v>3.544761419407489E-2</v>
      </c>
      <c r="N1652" s="13">
        <f t="shared" si="1963"/>
        <v>6.9950751687811036E-2</v>
      </c>
      <c r="O1652" s="13">
        <f t="shared" si="1964"/>
        <v>4.8433621645795705E-2</v>
      </c>
      <c r="P1652" s="13">
        <f t="shared" si="1965"/>
        <v>9.5576763573914869E-2</v>
      </c>
      <c r="Q1652" s="13">
        <f t="shared" si="1966"/>
        <v>6.9018857445527146E-2</v>
      </c>
      <c r="R1652" s="13">
        <f t="shared" si="1967"/>
        <v>3.3088485065381298E-2</v>
      </c>
      <c r="S1652" s="13">
        <f t="shared" si="1968"/>
        <v>6.442547645978762E-2</v>
      </c>
      <c r="T1652" s="13">
        <f t="shared" si="1969"/>
        <v>9.4303475817577864E-2</v>
      </c>
      <c r="U1652" s="13">
        <f t="shared" si="1970"/>
        <v>6.5295350763584337E-2</v>
      </c>
      <c r="V1652" s="13">
        <f t="shared" si="1971"/>
        <v>1.9301027952658156E-2</v>
      </c>
      <c r="W1652" s="13">
        <f t="shared" si="1972"/>
        <v>4.5399585357289364E-2</v>
      </c>
      <c r="X1652" s="13">
        <f t="shared" si="1973"/>
        <v>6.203143399248863E-2</v>
      </c>
      <c r="Y1652" s="13">
        <f t="shared" si="1974"/>
        <v>4.2378127166602581E-2</v>
      </c>
      <c r="Z1652" s="13">
        <f t="shared" si="1975"/>
        <v>1.5070080200744174E-2</v>
      </c>
      <c r="AA1652" s="13">
        <f t="shared" si="1976"/>
        <v>2.9738628734394701E-2</v>
      </c>
      <c r="AB1652" s="13">
        <f t="shared" si="1977"/>
        <v>2.9342446331456641E-2</v>
      </c>
      <c r="AC1652" s="13">
        <f t="shared" si="1978"/>
        <v>3.2525633729270122E-3</v>
      </c>
      <c r="AD1652" s="13">
        <f t="shared" si="1979"/>
        <v>2.2397382688932554E-2</v>
      </c>
      <c r="AE1652" s="13">
        <f t="shared" si="1980"/>
        <v>3.0602521034918534E-2</v>
      </c>
      <c r="AF1652" s="13">
        <f t="shared" si="1981"/>
        <v>2.0906779749657999E-2</v>
      </c>
      <c r="AG1652" s="13">
        <f t="shared" si="1982"/>
        <v>9.5219484042283267E-3</v>
      </c>
      <c r="AH1652" s="13">
        <f t="shared" si="1983"/>
        <v>5.1477269994706955E-3</v>
      </c>
      <c r="AI1652" s="13">
        <f t="shared" si="1984"/>
        <v>1.0158296440633348E-2</v>
      </c>
      <c r="AJ1652" s="13">
        <f t="shared" si="1985"/>
        <v>1.0022966115568542E-2</v>
      </c>
      <c r="AK1652" s="13">
        <f t="shared" si="1986"/>
        <v>6.5929591207172667E-3</v>
      </c>
      <c r="AL1652" s="13">
        <f t="shared" si="1987"/>
        <v>3.5079312114086667E-4</v>
      </c>
      <c r="AM1652" s="13">
        <f t="shared" si="1988"/>
        <v>8.8396005799017997E-3</v>
      </c>
      <c r="AN1652" s="13">
        <f t="shared" si="1989"/>
        <v>1.2077931892479328E-2</v>
      </c>
      <c r="AO1652" s="13">
        <f t="shared" si="1990"/>
        <v>8.2513026171703932E-3</v>
      </c>
      <c r="AP1652" s="13">
        <f t="shared" si="1991"/>
        <v>3.7580382406647724E-3</v>
      </c>
      <c r="AQ1652" s="13">
        <f t="shared" si="1992"/>
        <v>1.2836928973714492E-3</v>
      </c>
      <c r="AR1652" s="13">
        <f t="shared" si="1993"/>
        <v>1.4067127929297183E-3</v>
      </c>
      <c r="AS1652" s="13">
        <f t="shared" si="1994"/>
        <v>2.775944714799498E-3</v>
      </c>
      <c r="AT1652" s="13">
        <f t="shared" si="1995"/>
        <v>2.7389631694379091E-3</v>
      </c>
      <c r="AU1652" s="13">
        <f t="shared" si="1996"/>
        <v>1.801649531789325E-3</v>
      </c>
      <c r="AV1652" s="13">
        <f t="shared" si="1997"/>
        <v>8.8882384535573101E-4</v>
      </c>
      <c r="AW1652" s="13">
        <f t="shared" si="1998"/>
        <v>2.6273254808468932E-5</v>
      </c>
      <c r="AX1652" s="13">
        <f t="shared" si="1999"/>
        <v>2.9072793719334758E-3</v>
      </c>
      <c r="AY1652" s="13">
        <f t="shared" si="2000"/>
        <v>3.9723426334963069E-3</v>
      </c>
      <c r="AZ1652" s="13">
        <f t="shared" si="2001"/>
        <v>2.7137925151304383E-3</v>
      </c>
      <c r="BA1652" s="13">
        <f t="shared" si="2002"/>
        <v>1.2359910334481697E-3</v>
      </c>
      <c r="BB1652" s="13">
        <f t="shared" si="2003"/>
        <v>4.221971170180396E-4</v>
      </c>
      <c r="BC1652" s="13">
        <f t="shared" si="2004"/>
        <v>1.153732677953569E-4</v>
      </c>
      <c r="BD1652" s="13">
        <f t="shared" si="2005"/>
        <v>3.2034217594088864E-4</v>
      </c>
      <c r="BE1652" s="13">
        <f t="shared" si="2006"/>
        <v>6.3214906034831883E-4</v>
      </c>
      <c r="BF1652" s="13">
        <f t="shared" si="2007"/>
        <v>6.2372747722891375E-4</v>
      </c>
      <c r="BG1652" s="13">
        <f t="shared" si="2008"/>
        <v>4.1027872512218683E-4</v>
      </c>
      <c r="BH1652" s="13">
        <f t="shared" si="2009"/>
        <v>2.0240646568402127E-4</v>
      </c>
      <c r="BI1652" s="13">
        <f t="shared" si="2010"/>
        <v>7.9883990745064148E-5</v>
      </c>
      <c r="BJ1652" s="14">
        <f t="shared" si="2011"/>
        <v>0.51208840551144363</v>
      </c>
      <c r="BK1652" s="14">
        <f t="shared" si="2012"/>
        <v>0.2223265813079997</v>
      </c>
      <c r="BL1652" s="14">
        <f t="shared" si="2013"/>
        <v>0.24970136316638414</v>
      </c>
      <c r="BM1652" s="14">
        <f t="shared" si="2014"/>
        <v>0.64372426719537901</v>
      </c>
      <c r="BN1652" s="14">
        <f t="shared" si="2015"/>
        <v>0.35151609361250497</v>
      </c>
    </row>
    <row r="1653" spans="1:66" x14ac:dyDescent="0.25">
      <c r="A1653" t="s">
        <v>61</v>
      </c>
      <c r="B1653" t="s">
        <v>239</v>
      </c>
      <c r="C1653" t="s">
        <v>241</v>
      </c>
      <c r="D1653" s="11">
        <v>44472</v>
      </c>
      <c r="E1653" s="10">
        <f>VLOOKUP(A1653,home!$A$2:$E$405,3,FALSE)</f>
        <v>1.5100671140939601</v>
      </c>
      <c r="F1653" s="10">
        <f>VLOOKUP(B1653,home!$B$2:$E$405,3,FALSE)</f>
        <v>1.7</v>
      </c>
      <c r="G1653" s="10">
        <f>VLOOKUP(C1653,away!$B$2:$E$405,4,FALSE)</f>
        <v>0.5</v>
      </c>
      <c r="H1653" s="10">
        <f>VLOOKUP(A1653,away!$A$2:$E$405,3,FALSE)</f>
        <v>1.2617449664429501</v>
      </c>
      <c r="I1653" s="10">
        <f>VLOOKUP(C1653,away!$B$2:$E$405,3,FALSE)</f>
        <v>1.24</v>
      </c>
      <c r="J1653" s="10">
        <f>VLOOKUP(B1653,home!$B$2:$E$405,4,FALSE)</f>
        <v>0.56999999999999995</v>
      </c>
      <c r="K1653" s="12">
        <f t="shared" si="1960"/>
        <v>1.2835570469798661</v>
      </c>
      <c r="L1653" s="12">
        <f t="shared" si="1961"/>
        <v>0.89180134228187713</v>
      </c>
      <c r="M1653" s="13">
        <f t="shared" si="1962"/>
        <v>0.11356744502364841</v>
      </c>
      <c r="N1653" s="13">
        <f t="shared" si="1963"/>
        <v>0.14577029436760242</v>
      </c>
      <c r="O1653" s="13">
        <f t="shared" si="1964"/>
        <v>0.10127959991161292</v>
      </c>
      <c r="P1653" s="13">
        <f t="shared" si="1965"/>
        <v>0.12999814418185218</v>
      </c>
      <c r="Q1653" s="13">
        <f t="shared" si="1966"/>
        <v>9.3552244287932809E-2</v>
      </c>
      <c r="R1653" s="13">
        <f t="shared" si="1967"/>
        <v>4.5160641573473936E-2</v>
      </c>
      <c r="S1653" s="13">
        <f t="shared" si="1968"/>
        <v>3.7201500586736387E-2</v>
      </c>
      <c r="T1653" s="13">
        <f t="shared" si="1969"/>
        <v>8.3430017029460554E-2</v>
      </c>
      <c r="U1653" s="13">
        <f t="shared" si="1970"/>
        <v>5.7966259737764383E-2</v>
      </c>
      <c r="V1653" s="13">
        <f t="shared" si="1971"/>
        <v>4.7315261634947679E-3</v>
      </c>
      <c r="W1653" s="13">
        <f t="shared" si="1972"/>
        <v>4.0026547472186008E-2</v>
      </c>
      <c r="X1653" s="13">
        <f t="shared" si="1973"/>
        <v>3.569572876260476E-2</v>
      </c>
      <c r="Y1653" s="13">
        <f t="shared" si="1974"/>
        <v>1.5916749412110364E-2</v>
      </c>
      <c r="Z1653" s="13">
        <f t="shared" si="1975"/>
        <v>1.3424773591178269E-2</v>
      </c>
      <c r="AA1653" s="13">
        <f t="shared" si="1976"/>
        <v>1.7231462747066068E-2</v>
      </c>
      <c r="AB1653" s="13">
        <f t="shared" si="1977"/>
        <v>1.1058782719383851E-2</v>
      </c>
      <c r="AC1653" s="13">
        <f t="shared" si="1978"/>
        <v>3.3850458876777878E-4</v>
      </c>
      <c r="AD1653" s="13">
        <f t="shared" si="1979"/>
        <v>1.2844089268549626E-2</v>
      </c>
      <c r="AE1653" s="13">
        <f t="shared" si="1980"/>
        <v>1.145437605008081E-2</v>
      </c>
      <c r="AF1653" s="13">
        <f t="shared" si="1981"/>
        <v>5.1075139682317259E-3</v>
      </c>
      <c r="AG1653" s="13">
        <f t="shared" si="1982"/>
        <v>1.5182959375308299E-3</v>
      </c>
      <c r="AH1653" s="13">
        <f t="shared" si="1983"/>
        <v>2.9930577771107689E-3</v>
      </c>
      <c r="AI1653" s="13">
        <f t="shared" si="1984"/>
        <v>3.8417604018284204E-3</v>
      </c>
      <c r="AJ1653" s="13">
        <f t="shared" si="1985"/>
        <v>2.4655593182875361E-3</v>
      </c>
      <c r="AK1653" s="13">
        <f t="shared" si="1986"/>
        <v>1.0548953459116135E-3</v>
      </c>
      <c r="AL1653" s="13">
        <f t="shared" si="1987"/>
        <v>1.5499148837129882E-5</v>
      </c>
      <c r="AM1653" s="13">
        <f t="shared" si="1988"/>
        <v>3.297224258537069E-3</v>
      </c>
      <c r="AN1653" s="13">
        <f t="shared" si="1989"/>
        <v>2.9404690195677253E-3</v>
      </c>
      <c r="AO1653" s="13">
        <f t="shared" si="1990"/>
        <v>1.3111571092943861E-3</v>
      </c>
      <c r="AP1653" s="13">
        <f t="shared" si="1991"/>
        <v>3.8976389000371981E-4</v>
      </c>
      <c r="AQ1653" s="13">
        <f t="shared" si="1992"/>
        <v>8.6897990069580809E-5</v>
      </c>
      <c r="AR1653" s="13">
        <f t="shared" si="1993"/>
        <v>5.3384258863091916E-4</v>
      </c>
      <c r="AS1653" s="13">
        <f t="shared" si="1994"/>
        <v>6.8521741661519006E-4</v>
      </c>
      <c r="AT1653" s="13">
        <f t="shared" si="1995"/>
        <v>4.3975782190488311E-4</v>
      </c>
      <c r="AU1653" s="13">
        <f t="shared" si="1996"/>
        <v>1.8815141709017645E-4</v>
      </c>
      <c r="AV1653" s="13">
        <f t="shared" si="1997"/>
        <v>6.0375769326336012E-5</v>
      </c>
      <c r="AW1653" s="13">
        <f t="shared" si="1998"/>
        <v>4.9282036395143286E-7</v>
      </c>
      <c r="AX1653" s="13">
        <f t="shared" si="1999"/>
        <v>7.0536257208636923E-4</v>
      </c>
      <c r="AY1653" s="13">
        <f t="shared" si="2000"/>
        <v>6.2904328858202137E-4</v>
      </c>
      <c r="AZ1653" s="13">
        <f t="shared" si="2001"/>
        <v>2.8049082455542643E-4</v>
      </c>
      <c r="BA1653" s="13">
        <f t="shared" si="2002"/>
        <v>8.3380697945426596E-5</v>
      </c>
      <c r="BB1653" s="13">
        <f t="shared" si="2003"/>
        <v>1.8589754587032796E-5</v>
      </c>
      <c r="BC1653" s="13">
        <f t="shared" si="2004"/>
        <v>3.3156736186813072E-6</v>
      </c>
      <c r="BD1653" s="13">
        <f t="shared" si="2005"/>
        <v>7.9346922851380907E-5</v>
      </c>
      <c r="BE1653" s="13">
        <f t="shared" si="2006"/>
        <v>1.0184630198205773E-4</v>
      </c>
      <c r="BF1653" s="13">
        <f t="shared" si="2007"/>
        <v>6.5362769308954867E-5</v>
      </c>
      <c r="BG1653" s="13">
        <f t="shared" si="2008"/>
        <v>2.7965614385542764E-5</v>
      </c>
      <c r="BH1653" s="13">
        <f t="shared" si="2009"/>
        <v>8.9738653544212346E-6</v>
      </c>
      <c r="BI1653" s="13">
        <f t="shared" si="2010"/>
        <v>2.3036936228631698E-6</v>
      </c>
      <c r="BJ1653" s="14">
        <f t="shared" si="2011"/>
        <v>0.45506155163513728</v>
      </c>
      <c r="BK1653" s="14">
        <f t="shared" si="2012"/>
        <v>0.28648166298191868</v>
      </c>
      <c r="BL1653" s="14">
        <f t="shared" si="2013"/>
        <v>0.24524516371351227</v>
      </c>
      <c r="BM1653" s="14">
        <f t="shared" si="2014"/>
        <v>0.37025623210740582</v>
      </c>
      <c r="BN1653" s="14">
        <f t="shared" si="2015"/>
        <v>0.62932836934612268</v>
      </c>
    </row>
    <row r="1654" spans="1:66" x14ac:dyDescent="0.25">
      <c r="A1654" t="s">
        <v>19</v>
      </c>
      <c r="B1654" t="s">
        <v>244</v>
      </c>
      <c r="C1654" t="s">
        <v>142</v>
      </c>
      <c r="D1654" s="11">
        <v>44472</v>
      </c>
      <c r="E1654" s="10">
        <f>VLOOKUP(A1654,home!$A$2:$E$405,3,FALSE)</f>
        <v>1.5857988165680501</v>
      </c>
      <c r="F1654" s="10">
        <f>VLOOKUP(B1654,home!$B$2:$E$405,3,FALSE)</f>
        <v>1.26</v>
      </c>
      <c r="G1654" s="10">
        <f>VLOOKUP(C1654,away!$B$2:$E$405,4,FALSE)</f>
        <v>0.7</v>
      </c>
      <c r="H1654" s="10">
        <f>VLOOKUP(A1654,away!$A$2:$E$405,3,FALSE)</f>
        <v>1.24852071005917</v>
      </c>
      <c r="I1654" s="10">
        <f>VLOOKUP(C1654,away!$B$2:$E$405,3,FALSE)</f>
        <v>1.19</v>
      </c>
      <c r="J1654" s="10">
        <f>VLOOKUP(B1654,home!$B$2:$E$405,4,FALSE)</f>
        <v>0.53</v>
      </c>
      <c r="K1654" s="12">
        <f t="shared" si="1960"/>
        <v>1.3986745562130203</v>
      </c>
      <c r="L1654" s="12">
        <f t="shared" si="1961"/>
        <v>0.7874420118343185</v>
      </c>
      <c r="M1654" s="13">
        <f t="shared" si="1962"/>
        <v>0.11235221469912209</v>
      </c>
      <c r="N1654" s="13">
        <f t="shared" si="1963"/>
        <v>0.15714418403384453</v>
      </c>
      <c r="O1654" s="13">
        <f t="shared" si="1964"/>
        <v>8.8470853976717972E-2</v>
      </c>
      <c r="P1654" s="13">
        <f t="shared" si="1965"/>
        <v>0.12374193242367293</v>
      </c>
      <c r="Q1654" s="13">
        <f t="shared" si="1966"/>
        <v>0.10989678593249738</v>
      </c>
      <c r="R1654" s="13">
        <f t="shared" si="1967"/>
        <v>3.4832833622063512E-2</v>
      </c>
      <c r="S1654" s="13">
        <f t="shared" si="1968"/>
        <v>3.4071570998734597E-2</v>
      </c>
      <c r="T1654" s="13">
        <f t="shared" si="1969"/>
        <v>8.653734620881115E-2</v>
      </c>
      <c r="U1654" s="13">
        <f t="shared" si="1970"/>
        <v>4.8719798107981653E-2</v>
      </c>
      <c r="V1654" s="13">
        <f t="shared" si="1971"/>
        <v>4.16950890394542E-3</v>
      </c>
      <c r="W1654" s="13">
        <f t="shared" si="1972"/>
        <v>5.1236612764457706E-2</v>
      </c>
      <c r="X1654" s="13">
        <f t="shared" si="1973"/>
        <v>4.0345861434820496E-2</v>
      </c>
      <c r="Y1654" s="13">
        <f t="shared" si="1974"/>
        <v>1.5885013148711848E-2</v>
      </c>
      <c r="Z1654" s="13">
        <f t="shared" si="1975"/>
        <v>9.1429455284159269E-3</v>
      </c>
      <c r="AA1654" s="13">
        <f t="shared" si="1976"/>
        <v>1.2788005279436965E-2</v>
      </c>
      <c r="AB1654" s="13">
        <f t="shared" si="1977"/>
        <v>8.9431288045331292E-3</v>
      </c>
      <c r="AC1654" s="13">
        <f t="shared" si="1978"/>
        <v>2.8701208205686359E-4</v>
      </c>
      <c r="AD1654" s="13">
        <f t="shared" si="1979"/>
        <v>1.7915836655046556E-2</v>
      </c>
      <c r="AE1654" s="13">
        <f t="shared" si="1980"/>
        <v>1.4107682459344887E-2</v>
      </c>
      <c r="AF1654" s="13">
        <f t="shared" si="1981"/>
        <v>5.5544909290531318E-3</v>
      </c>
      <c r="AG1654" s="13">
        <f t="shared" si="1982"/>
        <v>1.4579465039630236E-3</v>
      </c>
      <c r="AH1654" s="13">
        <f t="shared" si="1983"/>
        <v>1.7998848552468556E-3</v>
      </c>
      <c r="AI1654" s="13">
        <f t="shared" si="1984"/>
        <v>2.517453151146932E-3</v>
      </c>
      <c r="AJ1654" s="13">
        <f t="shared" si="1985"/>
        <v>1.7605488344837525E-3</v>
      </c>
      <c r="AK1654" s="13">
        <f t="shared" si="1986"/>
        <v>8.2081161992097129E-4</v>
      </c>
      <c r="AL1654" s="13">
        <f t="shared" si="1987"/>
        <v>1.2644318497064967E-5</v>
      </c>
      <c r="AM1654" s="13">
        <f t="shared" si="1988"/>
        <v>5.01168497653644E-3</v>
      </c>
      <c r="AN1654" s="13">
        <f t="shared" si="1989"/>
        <v>3.9464113006036829E-3</v>
      </c>
      <c r="AO1654" s="13">
        <f t="shared" si="1990"/>
        <v>1.5537850270365269E-3</v>
      </c>
      <c r="AP1654" s="13">
        <f t="shared" si="1991"/>
        <v>4.0783853588256125E-4</v>
      </c>
      <c r="AQ1654" s="13">
        <f t="shared" si="1992"/>
        <v>8.0287299299731712E-5</v>
      </c>
      <c r="AR1654" s="13">
        <f t="shared" si="1993"/>
        <v>2.8346099029714108E-4</v>
      </c>
      <c r="AS1654" s="13">
        <f t="shared" si="1994"/>
        <v>3.964696748075571E-4</v>
      </c>
      <c r="AT1654" s="13">
        <f t="shared" si="1995"/>
        <v>2.7726602323169025E-4</v>
      </c>
      <c r="AU1654" s="13">
        <f t="shared" si="1996"/>
        <v>1.2926831066551118E-4</v>
      </c>
      <c r="AV1654" s="13">
        <f t="shared" si="1997"/>
        <v>4.5201074263122646E-5</v>
      </c>
      <c r="AW1654" s="13">
        <f t="shared" si="1998"/>
        <v>3.8683715640667205E-7</v>
      </c>
      <c r="AX1654" s="13">
        <f t="shared" si="1999"/>
        <v>1.1682860434060944E-3</v>
      </c>
      <c r="AY1654" s="13">
        <f t="shared" si="2000"/>
        <v>9.1995751241765085E-4</v>
      </c>
      <c r="AZ1654" s="13">
        <f t="shared" si="2001"/>
        <v>3.62206597190125E-4</v>
      </c>
      <c r="BA1654" s="13">
        <f t="shared" si="2002"/>
        <v>9.507223053035155E-5</v>
      </c>
      <c r="BB1654" s="13">
        <f t="shared" si="2003"/>
        <v>1.8715967119599031E-5</v>
      </c>
      <c r="BC1654" s="13">
        <f t="shared" si="2004"/>
        <v>2.9475477604164041E-6</v>
      </c>
      <c r="BD1654" s="13">
        <f t="shared" si="2005"/>
        <v>3.7201515412688154E-5</v>
      </c>
      <c r="BE1654" s="13">
        <f t="shared" si="2006"/>
        <v>5.2032813060293441E-5</v>
      </c>
      <c r="BF1654" s="13">
        <f t="shared" si="2007"/>
        <v>3.6388485857810491E-5</v>
      </c>
      <c r="BG1654" s="13">
        <f t="shared" si="2008"/>
        <v>1.6965216436145628E-5</v>
      </c>
      <c r="BH1654" s="13">
        <f t="shared" si="2009"/>
        <v>5.9322041424709526E-6</v>
      </c>
      <c r="BI1654" s="13">
        <f t="shared" si="2010"/>
        <v>1.6594445992671199E-6</v>
      </c>
      <c r="BJ1654" s="14">
        <f t="shared" si="2011"/>
        <v>0.51364895310833403</v>
      </c>
      <c r="BK1654" s="14">
        <f t="shared" si="2012"/>
        <v>0.27555484093844657</v>
      </c>
      <c r="BL1654" s="14">
        <f t="shared" si="2013"/>
        <v>0.20193516400430545</v>
      </c>
      <c r="BM1654" s="14">
        <f t="shared" si="2014"/>
        <v>0.37292352821632213</v>
      </c>
      <c r="BN1654" s="14">
        <f t="shared" si="2015"/>
        <v>0.62643880468791835</v>
      </c>
    </row>
    <row r="1655" spans="1:66" x14ac:dyDescent="0.25">
      <c r="A1655" t="s">
        <v>19</v>
      </c>
      <c r="B1655" t="s">
        <v>141</v>
      </c>
      <c r="C1655" t="s">
        <v>254</v>
      </c>
      <c r="D1655" s="11">
        <v>44472</v>
      </c>
      <c r="E1655" s="10">
        <f>VLOOKUP(A1655,home!$A$2:$E$405,3,FALSE)</f>
        <v>1.5857988165680501</v>
      </c>
      <c r="F1655" s="10">
        <f>VLOOKUP(B1655,home!$B$2:$E$405,3,FALSE)</f>
        <v>0.95</v>
      </c>
      <c r="G1655" s="10">
        <f>VLOOKUP(C1655,away!$B$2:$E$405,4,FALSE)</f>
        <v>1.33</v>
      </c>
      <c r="H1655" s="10">
        <f>VLOOKUP(A1655,away!$A$2:$E$405,3,FALSE)</f>
        <v>1.24852071005917</v>
      </c>
      <c r="I1655" s="10">
        <f>VLOOKUP(C1655,away!$B$2:$E$405,3,FALSE)</f>
        <v>0.56000000000000005</v>
      </c>
      <c r="J1655" s="10">
        <f>VLOOKUP(B1655,home!$B$2:$E$405,4,FALSE)</f>
        <v>1.1000000000000001</v>
      </c>
      <c r="K1655" s="12">
        <f t="shared" si="1960"/>
        <v>2.0036568047337311</v>
      </c>
      <c r="L1655" s="12">
        <f t="shared" si="1961"/>
        <v>0.76908875739644889</v>
      </c>
      <c r="M1655" s="13">
        <f t="shared" si="1962"/>
        <v>6.2490198275520867E-2</v>
      </c>
      <c r="N1655" s="13">
        <f t="shared" si="1963"/>
        <v>0.12520891100390744</v>
      </c>
      <c r="O1655" s="13">
        <f t="shared" si="1964"/>
        <v>4.8060508941178061E-2</v>
      </c>
      <c r="P1655" s="13">
        <f t="shared" si="1965"/>
        <v>9.6296765778957724E-2</v>
      </c>
      <c r="Q1655" s="13">
        <f t="shared" si="1966"/>
        <v>0.12543784327313967</v>
      </c>
      <c r="R1655" s="13">
        <f t="shared" si="1967"/>
        <v>1.8481398550705776E-2</v>
      </c>
      <c r="S1655" s="13">
        <f t="shared" si="1968"/>
        <v>3.7098086401495554E-2</v>
      </c>
      <c r="T1655" s="13">
        <f t="shared" si="1969"/>
        <v>9.64728350134295E-2</v>
      </c>
      <c r="U1655" s="13">
        <f t="shared" si="1970"/>
        <v>3.7030379967117735E-2</v>
      </c>
      <c r="V1655" s="13">
        <f t="shared" si="1971"/>
        <v>6.3519752530743386E-3</v>
      </c>
      <c r="W1655" s="13">
        <f t="shared" si="1972"/>
        <v>8.3778129415116531E-2</v>
      </c>
      <c r="X1655" s="13">
        <f t="shared" si="1973"/>
        <v>6.4432817448870847E-2</v>
      </c>
      <c r="Y1655" s="13">
        <f t="shared" si="1974"/>
        <v>2.4777277753652155E-2</v>
      </c>
      <c r="Z1655" s="13">
        <f t="shared" si="1975"/>
        <v>4.7379452821036125E-3</v>
      </c>
      <c r="AA1655" s="13">
        <f t="shared" si="1976"/>
        <v>9.4932163049429794E-3</v>
      </c>
      <c r="AB1655" s="13">
        <f t="shared" si="1977"/>
        <v>9.5105737241041079E-3</v>
      </c>
      <c r="AC1655" s="13">
        <f t="shared" si="1978"/>
        <v>6.1177061569134608E-4</v>
      </c>
      <c r="AD1655" s="13">
        <f t="shared" si="1979"/>
        <v>4.1965654772615338E-2</v>
      </c>
      <c r="AE1655" s="13">
        <f t="shared" si="1980"/>
        <v>3.2275313282399083E-2</v>
      </c>
      <c r="AF1655" s="13">
        <f t="shared" si="1981"/>
        <v>1.2411290293470705E-2</v>
      </c>
      <c r="AG1655" s="13">
        <f t="shared" si="1982"/>
        <v>3.1817946098306646E-3</v>
      </c>
      <c r="AH1655" s="13">
        <f t="shared" si="1983"/>
        <v>9.1097511240635859E-4</v>
      </c>
      <c r="AI1655" s="13">
        <f t="shared" si="1984"/>
        <v>1.8252814829160756E-3</v>
      </c>
      <c r="AJ1655" s="13">
        <f t="shared" si="1985"/>
        <v>1.8286188318996359E-3</v>
      </c>
      <c r="AK1655" s="13">
        <f t="shared" si="1986"/>
        <v>1.2213081885999839E-3</v>
      </c>
      <c r="AL1655" s="13">
        <f t="shared" si="1987"/>
        <v>3.7709294139177405E-5</v>
      </c>
      <c r="AM1655" s="13">
        <f t="shared" si="1988"/>
        <v>1.6816953950051457E-2</v>
      </c>
      <c r="AN1655" s="13">
        <f t="shared" si="1989"/>
        <v>1.2933730216638378E-2</v>
      </c>
      <c r="AO1655" s="13">
        <f t="shared" si="1990"/>
        <v>4.9735932504076565E-3</v>
      </c>
      <c r="AP1655" s="13">
        <f t="shared" si="1991"/>
        <v>1.2750448842504636E-3</v>
      </c>
      <c r="AQ1655" s="13">
        <f t="shared" si="1992"/>
        <v>2.4515567141322194E-4</v>
      </c>
      <c r="AR1655" s="13">
        <f t="shared" si="1993"/>
        <v>1.4012414344393936E-4</v>
      </c>
      <c r="AS1655" s="13">
        <f t="shared" si="1994"/>
        <v>2.8076069351893446E-4</v>
      </c>
      <c r="AT1655" s="13">
        <f t="shared" si="1995"/>
        <v>2.8127403703548739E-4</v>
      </c>
      <c r="AU1655" s="13">
        <f t="shared" si="1996"/>
        <v>1.8785887943369392E-4</v>
      </c>
      <c r="AV1655" s="13">
        <f t="shared" si="1997"/>
        <v>9.4101180526743577E-5</v>
      </c>
      <c r="AW1655" s="13">
        <f t="shared" si="1998"/>
        <v>1.6141567289391231E-6</v>
      </c>
      <c r="AX1655" s="13">
        <f t="shared" si="1999"/>
        <v>5.6159007028190712E-3</v>
      </c>
      <c r="AY1655" s="13">
        <f t="shared" si="2000"/>
        <v>4.3191260931929633E-3</v>
      </c>
      <c r="AZ1655" s="13">
        <f t="shared" si="2001"/>
        <v>1.6608956600261775E-3</v>
      </c>
      <c r="BA1655" s="13">
        <f t="shared" si="2002"/>
        <v>4.2579205977822927E-4</v>
      </c>
      <c r="BB1655" s="13">
        <f t="shared" si="2003"/>
        <v>8.1867971541028204E-5</v>
      </c>
      <c r="BC1655" s="13">
        <f t="shared" si="2004"/>
        <v>1.2592747300611445E-5</v>
      </c>
      <c r="BD1655" s="13">
        <f t="shared" si="2005"/>
        <v>1.7961317227090174E-5</v>
      </c>
      <c r="BE1655" s="13">
        <f t="shared" si="2006"/>
        <v>3.5988315484040403E-5</v>
      </c>
      <c r="BF1655" s="13">
        <f t="shared" si="2007"/>
        <v>3.6054116605250945E-5</v>
      </c>
      <c r="BG1655" s="13">
        <f t="shared" si="2008"/>
        <v>2.408002535825815E-5</v>
      </c>
      <c r="BH1655" s="13">
        <f t="shared" si="2009"/>
        <v>1.2062026666808683E-5</v>
      </c>
      <c r="BI1655" s="13">
        <f t="shared" si="2010"/>
        <v>4.8336323619661882E-6</v>
      </c>
      <c r="BJ1655" s="14">
        <f t="shared" si="2011"/>
        <v>0.65830252007385115</v>
      </c>
      <c r="BK1655" s="14">
        <f t="shared" si="2012"/>
        <v>0.20720563171207199</v>
      </c>
      <c r="BL1655" s="14">
        <f t="shared" si="2013"/>
        <v>0.12947735947153294</v>
      </c>
      <c r="BM1655" s="14">
        <f t="shared" si="2014"/>
        <v>0.51943031877968604</v>
      </c>
      <c r="BN1655" s="14">
        <f t="shared" si="2015"/>
        <v>0.47597562582340952</v>
      </c>
    </row>
    <row r="1656" spans="1:66" x14ac:dyDescent="0.25">
      <c r="A1656" t="s">
        <v>19</v>
      </c>
      <c r="B1656" t="s">
        <v>352</v>
      </c>
      <c r="C1656" t="s">
        <v>154</v>
      </c>
      <c r="D1656" s="11">
        <v>44472</v>
      </c>
      <c r="E1656" s="10">
        <f>VLOOKUP(A1656,home!$A$2:$E$405,3,FALSE)</f>
        <v>1.5857988165680501</v>
      </c>
      <c r="F1656" s="10">
        <f>VLOOKUP(B1656,home!$B$2:$E$405,3,FALSE)</f>
        <v>0.55000000000000004</v>
      </c>
      <c r="G1656" s="10">
        <f>VLOOKUP(C1656,away!$B$2:$E$405,4,FALSE)</f>
        <v>1.47</v>
      </c>
      <c r="H1656" s="10">
        <f>VLOOKUP(A1656,away!$A$2:$E$405,3,FALSE)</f>
        <v>1.24852071005917</v>
      </c>
      <c r="I1656" s="10">
        <f>VLOOKUP(C1656,away!$B$2:$E$405,3,FALSE)</f>
        <v>0.63</v>
      </c>
      <c r="J1656" s="10">
        <f>VLOOKUP(B1656,home!$B$2:$E$405,4,FALSE)</f>
        <v>0.8</v>
      </c>
      <c r="K1656" s="12">
        <f t="shared" si="1960"/>
        <v>1.2821183431952685</v>
      </c>
      <c r="L1656" s="12">
        <f t="shared" si="1961"/>
        <v>0.62925443786982171</v>
      </c>
      <c r="M1656" s="13">
        <f t="shared" si="1962"/>
        <v>0.14787724411161293</v>
      </c>
      <c r="N1656" s="13">
        <f t="shared" si="1963"/>
        <v>0.18959612721666344</v>
      </c>
      <c r="O1656" s="13">
        <f t="shared" si="1964"/>
        <v>9.305241211719141E-2</v>
      </c>
      <c r="P1656" s="13">
        <f t="shared" si="1965"/>
        <v>0.11930420445401677</v>
      </c>
      <c r="Q1656" s="13">
        <f t="shared" si="1966"/>
        <v>0.12154233625163394</v>
      </c>
      <c r="R1656" s="13">
        <f t="shared" si="1967"/>
        <v>2.9276821639617128E-2</v>
      </c>
      <c r="S1656" s="13">
        <f t="shared" si="1968"/>
        <v>2.4063021470806651E-2</v>
      </c>
      <c r="T1656" s="13">
        <f t="shared" si="1969"/>
        <v>7.6481054475406776E-2</v>
      </c>
      <c r="U1656" s="13">
        <f t="shared" si="1970"/>
        <v>3.7536350054609299E-2</v>
      </c>
      <c r="V1656" s="13">
        <f t="shared" si="1971"/>
        <v>2.1570591281687289E-3</v>
      </c>
      <c r="W1656" s="13">
        <f t="shared" si="1972"/>
        <v>5.1943886261009029E-2</v>
      </c>
      <c r="X1656" s="13">
        <f t="shared" si="1973"/>
        <v>3.2685920949945199E-2</v>
      </c>
      <c r="Y1656" s="13">
        <f t="shared" si="1974"/>
        <v>1.0283880406807595E-2</v>
      </c>
      <c r="Z1656" s="13">
        <f t="shared" si="1975"/>
        <v>6.1408566478174361E-3</v>
      </c>
      <c r="AA1656" s="13">
        <f t="shared" si="1976"/>
        <v>7.873304951099341E-3</v>
      </c>
      <c r="AB1656" s="13">
        <f t="shared" si="1977"/>
        <v>5.0472543496872966E-3</v>
      </c>
      <c r="AC1656" s="13">
        <f t="shared" si="1978"/>
        <v>1.0876682920032674E-4</v>
      </c>
      <c r="AD1656" s="13">
        <f t="shared" si="1979"/>
        <v>1.6649552348022095E-2</v>
      </c>
      <c r="AE1656" s="13">
        <f t="shared" si="1980"/>
        <v>1.0476804703538815E-2</v>
      </c>
      <c r="AF1656" s="13">
        <f t="shared" si="1981"/>
        <v>3.2962879271986106E-3</v>
      </c>
      <c r="AG1656" s="13">
        <f t="shared" si="1982"/>
        <v>6.9140126889548044E-4</v>
      </c>
      <c r="AH1656" s="13">
        <f t="shared" si="1983"/>
        <v>9.6604032449037949E-4</v>
      </c>
      <c r="AI1656" s="13">
        <f t="shared" si="1984"/>
        <v>1.2385780202954248E-3</v>
      </c>
      <c r="AJ1656" s="13">
        <f t="shared" si="1985"/>
        <v>7.940017996496229E-4</v>
      </c>
      <c r="AK1656" s="13">
        <f t="shared" si="1986"/>
        <v>3.3933475728694523E-4</v>
      </c>
      <c r="AL1656" s="13">
        <f t="shared" si="1987"/>
        <v>3.5100302569709191E-6</v>
      </c>
      <c r="AM1656" s="13">
        <f t="shared" si="1988"/>
        <v>4.2693392942777953E-3</v>
      </c>
      <c r="AN1656" s="13">
        <f t="shared" si="1989"/>
        <v>2.6865006976963157E-3</v>
      </c>
      <c r="AO1656" s="13">
        <f t="shared" si="1990"/>
        <v>8.4524624318288943E-4</v>
      </c>
      <c r="AP1656" s="13">
        <f t="shared" si="1991"/>
        <v>1.772916498718759E-4</v>
      </c>
      <c r="AQ1656" s="13">
        <f t="shared" si="1992"/>
        <v>2.7890389369785125E-5</v>
      </c>
      <c r="AR1656" s="13">
        <f t="shared" si="1993"/>
        <v>1.2157703226935482E-4</v>
      </c>
      <c r="AS1656" s="13">
        <f t="shared" si="1994"/>
        <v>1.5587614318378289E-4</v>
      </c>
      <c r="AT1656" s="13">
        <f t="shared" si="1995"/>
        <v>9.9925831221230087E-5</v>
      </c>
      <c r="AU1656" s="13">
        <f t="shared" si="1996"/>
        <v>4.2705580389257838E-5</v>
      </c>
      <c r="AV1656" s="13">
        <f t="shared" si="1997"/>
        <v>1.3688401993466907E-5</v>
      </c>
      <c r="AW1656" s="13">
        <f t="shared" si="1998"/>
        <v>7.8661597164066894E-8</v>
      </c>
      <c r="AX1656" s="13">
        <f t="shared" si="1999"/>
        <v>9.1229970375298285E-4</v>
      </c>
      <c r="AY1656" s="13">
        <f t="shared" si="2000"/>
        <v>5.7406863725388817E-4</v>
      </c>
      <c r="AZ1656" s="13">
        <f t="shared" si="2001"/>
        <v>1.8061761881694497E-4</v>
      </c>
      <c r="BA1656" s="13">
        <f t="shared" si="2002"/>
        <v>3.7884812732680816E-5</v>
      </c>
      <c r="BB1656" s="13">
        <f t="shared" si="2003"/>
        <v>5.9597966349766311E-6</v>
      </c>
      <c r="BC1656" s="13">
        <f t="shared" si="2004"/>
        <v>7.5004569627213535E-7</v>
      </c>
      <c r="BD1656" s="13">
        <f t="shared" si="2005"/>
        <v>1.2750481183089003E-5</v>
      </c>
      <c r="BE1656" s="13">
        <f t="shared" si="2006"/>
        <v>1.6347625809404519E-5</v>
      </c>
      <c r="BF1656" s="13">
        <f t="shared" si="2007"/>
        <v>1.0479795458964966E-5</v>
      </c>
      <c r="BG1656" s="13">
        <f t="shared" si="2008"/>
        <v>4.4787793302911527E-6</v>
      </c>
      <c r="BH1656" s="13">
        <f t="shared" si="2009"/>
        <v>1.4355812836225271E-6</v>
      </c>
      <c r="BI1656" s="13">
        <f t="shared" si="2010"/>
        <v>3.6811701937605015E-7</v>
      </c>
      <c r="BJ1656" s="14">
        <f t="shared" si="2011"/>
        <v>0.52336510069840725</v>
      </c>
      <c r="BK1656" s="14">
        <f t="shared" si="2012"/>
        <v>0.2940878746613162</v>
      </c>
      <c r="BL1656" s="14">
        <f t="shared" si="2013"/>
        <v>0.17660373138306873</v>
      </c>
      <c r="BM1656" s="14">
        <f t="shared" si="2014"/>
        <v>0.29897442762421744</v>
      </c>
      <c r="BN1656" s="14">
        <f t="shared" si="2015"/>
        <v>0.70064914579073556</v>
      </c>
    </row>
    <row r="1657" spans="1:66" x14ac:dyDescent="0.25">
      <c r="A1657" t="s">
        <v>19</v>
      </c>
      <c r="B1657" t="s">
        <v>21</v>
      </c>
      <c r="C1657" t="s">
        <v>248</v>
      </c>
      <c r="D1657" s="11">
        <v>44472</v>
      </c>
      <c r="E1657" s="10">
        <f>VLOOKUP(A1657,home!$A$2:$E$405,3,FALSE)</f>
        <v>1.5857988165680501</v>
      </c>
      <c r="F1657" s="10">
        <f>VLOOKUP(B1657,home!$B$2:$E$405,3,FALSE)</f>
        <v>1.19</v>
      </c>
      <c r="G1657" s="10">
        <f>VLOOKUP(C1657,away!$B$2:$E$405,4,FALSE)</f>
        <v>1.73</v>
      </c>
      <c r="H1657" s="10">
        <f>VLOOKUP(A1657,away!$A$2:$E$405,3,FALSE)</f>
        <v>1.24852071005917</v>
      </c>
      <c r="I1657" s="10">
        <f>VLOOKUP(C1657,away!$B$2:$E$405,3,FALSE)</f>
        <v>1.02</v>
      </c>
      <c r="J1657" s="10">
        <f>VLOOKUP(B1657,home!$B$2:$E$405,4,FALSE)</f>
        <v>0.89</v>
      </c>
      <c r="K1657" s="12">
        <f t="shared" si="1960"/>
        <v>3.2646840236686447</v>
      </c>
      <c r="L1657" s="12">
        <f t="shared" si="1961"/>
        <v>1.1334071005917146</v>
      </c>
      <c r="M1657" s="13">
        <f t="shared" si="1962"/>
        <v>1.2300798201722201E-2</v>
      </c>
      <c r="N1657" s="13">
        <f t="shared" si="1963"/>
        <v>4.015821936753447E-2</v>
      </c>
      <c r="O1657" s="13">
        <f t="shared" si="1964"/>
        <v>1.3941812024777737E-2</v>
      </c>
      <c r="P1657" s="13">
        <f t="shared" si="1965"/>
        <v>4.5515610978283279E-2</v>
      </c>
      <c r="Q1657" s="13">
        <f t="shared" si="1966"/>
        <v>6.5551948594085266E-2</v>
      </c>
      <c r="R1657" s="13">
        <f t="shared" si="1967"/>
        <v>7.9008743719990223E-3</v>
      </c>
      <c r="S1657" s="13">
        <f t="shared" si="1968"/>
        <v>4.21043986079776E-2</v>
      </c>
      <c r="T1657" s="13">
        <f t="shared" si="1969"/>
        <v>7.4297043994159304E-2</v>
      </c>
      <c r="U1657" s="13">
        <f t="shared" si="1970"/>
        <v>2.5793858335278246E-2</v>
      </c>
      <c r="V1657" s="13">
        <f t="shared" si="1971"/>
        <v>1.7310596850779687E-2</v>
      </c>
      <c r="W1657" s="13">
        <f t="shared" si="1972"/>
        <v>7.1335466431819483E-2</v>
      </c>
      <c r="X1657" s="13">
        <f t="shared" si="1973"/>
        <v>8.085212417784611E-2</v>
      </c>
      <c r="Y1657" s="13">
        <f t="shared" si="1974"/>
        <v>4.5819185820546934E-2</v>
      </c>
      <c r="Z1657" s="13">
        <f t="shared" si="1975"/>
        <v>2.9849690380355965E-3</v>
      </c>
      <c r="AA1657" s="13">
        <f t="shared" si="1976"/>
        <v>9.7449807296203766E-3</v>
      </c>
      <c r="AB1657" s="13">
        <f t="shared" si="1977"/>
        <v>1.5907141449475228E-2</v>
      </c>
      <c r="AC1657" s="13">
        <f t="shared" si="1978"/>
        <v>4.0033092728063383E-3</v>
      </c>
      <c r="AD1657" s="13">
        <f t="shared" si="1979"/>
        <v>5.8221939395228003E-2</v>
      </c>
      <c r="AE1657" s="13">
        <f t="shared" si="1980"/>
        <v>6.598915952077189E-2</v>
      </c>
      <c r="AF1657" s="13">
        <f t="shared" si="1981"/>
        <v>3.7396290981461126E-2</v>
      </c>
      <c r="AG1657" s="13">
        <f t="shared" si="1982"/>
        <v>1.4128407244727303E-2</v>
      </c>
      <c r="AH1657" s="13">
        <f t="shared" si="1983"/>
        <v>8.457962756889915E-4</v>
      </c>
      <c r="AI1657" s="13">
        <f t="shared" si="1984"/>
        <v>2.7612575885202911E-3</v>
      </c>
      <c r="AJ1657" s="13">
        <f t="shared" si="1985"/>
        <v>4.5073167672380022E-3</v>
      </c>
      <c r="AK1657" s="13">
        <f t="shared" si="1986"/>
        <v>4.9049883465385694E-3</v>
      </c>
      <c r="AL1657" s="13">
        <f t="shared" si="1987"/>
        <v>5.9252436955285108E-4</v>
      </c>
      <c r="AM1657" s="13">
        <f t="shared" si="1988"/>
        <v>3.8015247074120975E-2</v>
      </c>
      <c r="AN1657" s="13">
        <f t="shared" si="1989"/>
        <v>4.3086750964557115E-2</v>
      </c>
      <c r="AO1657" s="13">
        <f t="shared" si="1990"/>
        <v>2.4417414742327982E-2</v>
      </c>
      <c r="AP1657" s="13">
        <f t="shared" si="1991"/>
        <v>9.2249570823491091E-3</v>
      </c>
      <c r="AQ1657" s="13">
        <f t="shared" si="1992"/>
        <v>2.6139079649470775E-3</v>
      </c>
      <c r="AR1657" s="13">
        <f t="shared" si="1993"/>
        <v>1.9172630090398603E-4</v>
      </c>
      <c r="AS1657" s="13">
        <f t="shared" si="1994"/>
        <v>6.2592579147833041E-4</v>
      </c>
      <c r="AT1657" s="13">
        <f t="shared" si="1995"/>
        <v>1.0217249657207285E-3</v>
      </c>
      <c r="AU1657" s="13">
        <f t="shared" si="1996"/>
        <v>1.1118697240572854E-3</v>
      </c>
      <c r="AV1657" s="13">
        <f t="shared" si="1997"/>
        <v>9.0747583113267118E-4</v>
      </c>
      <c r="AW1657" s="13">
        <f t="shared" si="1998"/>
        <v>6.0901894010477625E-5</v>
      </c>
      <c r="AX1657" s="13">
        <f t="shared" si="1999"/>
        <v>2.068462829644982E-2</v>
      </c>
      <c r="AY1657" s="13">
        <f t="shared" si="2000"/>
        <v>2.3444104584296525E-2</v>
      </c>
      <c r="AZ1657" s="13">
        <f t="shared" si="2001"/>
        <v>1.3285857301428231E-2</v>
      </c>
      <c r="BA1657" s="13">
        <f t="shared" si="2002"/>
        <v>5.0194283342956739E-3</v>
      </c>
      <c r="BB1657" s="13">
        <f t="shared" si="2003"/>
        <v>1.4222639287504901E-3</v>
      </c>
      <c r="BC1657" s="13">
        <f t="shared" si="2004"/>
        <v>3.2240080715225473E-4</v>
      </c>
      <c r="BD1657" s="13">
        <f t="shared" si="2005"/>
        <v>3.6217325135793589E-5</v>
      </c>
      <c r="BE1657" s="13">
        <f t="shared" si="2006"/>
        <v>1.1823812275083816E-4</v>
      </c>
      <c r="BF1657" s="13">
        <f t="shared" si="2007"/>
        <v>1.9300505516661674E-4</v>
      </c>
      <c r="BG1657" s="13">
        <f t="shared" si="2008"/>
        <v>2.100335066965797E-4</v>
      </c>
      <c r="BH1657" s="13">
        <f t="shared" si="2009"/>
        <v>1.7142325843685628E-4</v>
      </c>
      <c r="BI1657" s="13">
        <f t="shared" si="2010"/>
        <v>1.1192855462080514E-4</v>
      </c>
      <c r="BJ1657" s="14">
        <f t="shared" si="2011"/>
        <v>0.73528674660885529</v>
      </c>
      <c r="BK1657" s="14">
        <f t="shared" si="2012"/>
        <v>0.14527134286541851</v>
      </c>
      <c r="BL1657" s="14">
        <f t="shared" si="2013"/>
        <v>9.1007594325236973E-2</v>
      </c>
      <c r="BM1657" s="14">
        <f t="shared" si="2014"/>
        <v>0.76579818660885846</v>
      </c>
      <c r="BN1657" s="14">
        <f t="shared" si="2015"/>
        <v>0.18536926353840197</v>
      </c>
    </row>
    <row r="1658" spans="1:66" x14ac:dyDescent="0.25">
      <c r="A1658" t="s">
        <v>19</v>
      </c>
      <c r="B1658" t="s">
        <v>245</v>
      </c>
      <c r="C1658" t="s">
        <v>146</v>
      </c>
      <c r="D1658" s="11">
        <v>44472</v>
      </c>
      <c r="E1658" s="10">
        <f>VLOOKUP(A1658,home!$A$2:$E$405,3,FALSE)</f>
        <v>1.5857988165680501</v>
      </c>
      <c r="F1658" s="10">
        <f>VLOOKUP(B1658,home!$B$2:$E$405,3,FALSE)</f>
        <v>0.87</v>
      </c>
      <c r="G1658" s="10">
        <f>VLOOKUP(C1658,away!$B$2:$E$405,4,FALSE)</f>
        <v>1.1200000000000001</v>
      </c>
      <c r="H1658" s="10">
        <f>VLOOKUP(A1658,away!$A$2:$E$405,3,FALSE)</f>
        <v>1.24852071005917</v>
      </c>
      <c r="I1658" s="10">
        <f>VLOOKUP(C1658,away!$B$2:$E$405,3,FALSE)</f>
        <v>0.49</v>
      </c>
      <c r="J1658" s="10">
        <f>VLOOKUP(B1658,home!$B$2:$E$405,4,FALSE)</f>
        <v>0.8</v>
      </c>
      <c r="K1658" s="12">
        <f t="shared" si="1960"/>
        <v>1.5452023668639081</v>
      </c>
      <c r="L1658" s="12">
        <f t="shared" si="1961"/>
        <v>0.4894201183431946</v>
      </c>
      <c r="M1658" s="13">
        <f t="shared" si="1962"/>
        <v>0.13072982563260777</v>
      </c>
      <c r="N1658" s="13">
        <f t="shared" si="1963"/>
        <v>0.20200403598721148</v>
      </c>
      <c r="O1658" s="13">
        <f t="shared" si="1964"/>
        <v>6.3981806732096067E-2</v>
      </c>
      <c r="P1658" s="13">
        <f t="shared" si="1965"/>
        <v>9.886483919866397E-2</v>
      </c>
      <c r="Q1658" s="13">
        <f t="shared" si="1966"/>
        <v>0.15606855726175067</v>
      </c>
      <c r="R1658" s="13">
        <f t="shared" si="1967"/>
        <v>1.5656991711316931E-2</v>
      </c>
      <c r="S1658" s="13">
        <f t="shared" si="1968"/>
        <v>1.8691710905448709E-2</v>
      </c>
      <c r="T1658" s="13">
        <f t="shared" si="1969"/>
        <v>7.6383091764697653E-2</v>
      </c>
      <c r="U1658" s="13">
        <f t="shared" si="1970"/>
        <v>2.4193220650295513E-2</v>
      </c>
      <c r="V1658" s="13">
        <f t="shared" si="1971"/>
        <v>1.5706294209559205E-3</v>
      </c>
      <c r="W1658" s="13">
        <f t="shared" si="1972"/>
        <v>8.0385834691297509E-2</v>
      </c>
      <c r="X1658" s="13">
        <f t="shared" si="1973"/>
        <v>3.9342444727731296E-2</v>
      </c>
      <c r="Y1658" s="13">
        <f t="shared" si="1974"/>
        <v>9.6274919772784216E-3</v>
      </c>
      <c r="Z1658" s="13">
        <f t="shared" si="1975"/>
        <v>2.5542822454170501E-3</v>
      </c>
      <c r="AA1658" s="13">
        <f t="shared" si="1976"/>
        <v>3.9468829712568836E-3</v>
      </c>
      <c r="AB1658" s="13">
        <f t="shared" si="1977"/>
        <v>3.0493664544604961E-3</v>
      </c>
      <c r="AC1658" s="13">
        <f t="shared" si="1978"/>
        <v>7.4237088013432765E-5</v>
      </c>
      <c r="AD1658" s="13">
        <f t="shared" si="1979"/>
        <v>3.1053095506830955E-2</v>
      </c>
      <c r="AE1658" s="13">
        <f t="shared" si="1980"/>
        <v>1.5198009677875728E-2</v>
      </c>
      <c r="AF1658" s="13">
        <f t="shared" si="1981"/>
        <v>3.7191058475634781E-3</v>
      </c>
      <c r="AG1658" s="13">
        <f t="shared" si="1982"/>
        <v>6.0673507468179478E-4</v>
      </c>
      <c r="AH1658" s="13">
        <f t="shared" si="1983"/>
        <v>3.1252927970848335E-4</v>
      </c>
      <c r="AI1658" s="13">
        <f t="shared" si="1984"/>
        <v>4.8292098271982085E-4</v>
      </c>
      <c r="AJ1658" s="13">
        <f t="shared" si="1985"/>
        <v>3.7310532275345589E-4</v>
      </c>
      <c r="AK1658" s="13">
        <f t="shared" si="1986"/>
        <v>1.9217440926938746E-4</v>
      </c>
      <c r="AL1658" s="13">
        <f t="shared" si="1987"/>
        <v>2.245681192798724E-6</v>
      </c>
      <c r="AM1658" s="13">
        <f t="shared" si="1988"/>
        <v>9.5966633351212329E-3</v>
      </c>
      <c r="AN1658" s="13">
        <f t="shared" si="1989"/>
        <v>4.6968001051748299E-3</v>
      </c>
      <c r="AO1658" s="13">
        <f t="shared" si="1990"/>
        <v>1.149354231654497E-3</v>
      </c>
      <c r="AP1658" s="13">
        <f t="shared" si="1991"/>
        <v>1.8750569469153181E-4</v>
      </c>
      <c r="AQ1658" s="13">
        <f t="shared" si="1992"/>
        <v>2.2942264821488104E-5</v>
      </c>
      <c r="AR1658" s="13">
        <f t="shared" si="1993"/>
        <v>3.0591623412127868E-5</v>
      </c>
      <c r="AS1658" s="13">
        <f t="shared" si="1994"/>
        <v>4.7270248902629322E-5</v>
      </c>
      <c r="AT1658" s="13">
        <f t="shared" si="1995"/>
        <v>3.6521050243294454E-5</v>
      </c>
      <c r="AU1658" s="13">
        <f t="shared" si="1996"/>
        <v>1.8810804425431433E-5</v>
      </c>
      <c r="AV1658" s="13">
        <f t="shared" si="1997"/>
        <v>7.2666248801976853E-6</v>
      </c>
      <c r="AW1658" s="13">
        <f t="shared" si="1998"/>
        <v>4.717509501054935E-8</v>
      </c>
      <c r="AX1658" s="13">
        <f t="shared" si="1999"/>
        <v>2.4714644832375676E-3</v>
      </c>
      <c r="AY1658" s="13">
        <f t="shared" si="2000"/>
        <v>1.2095844398671324E-3</v>
      </c>
      <c r="AZ1658" s="13">
        <f t="shared" si="2001"/>
        <v>2.9599747985292936E-4</v>
      </c>
      <c r="BA1658" s="13">
        <f t="shared" si="2002"/>
        <v>4.8289040539636018E-5</v>
      </c>
      <c r="BB1658" s="13">
        <f t="shared" si="2003"/>
        <v>5.9084069838969957E-6</v>
      </c>
      <c r="BC1658" s="13">
        <f t="shared" si="2004"/>
        <v>5.7833864905572518E-7</v>
      </c>
      <c r="BD1658" s="13">
        <f t="shared" si="2005"/>
        <v>2.4953593251123424E-6</v>
      </c>
      <c r="BE1658" s="13">
        <f t="shared" si="2006"/>
        <v>3.855835135339515E-6</v>
      </c>
      <c r="BF1658" s="13">
        <f t="shared" si="2007"/>
        <v>2.979022788681819E-6</v>
      </c>
      <c r="BG1658" s="13">
        <f t="shared" si="2008"/>
        <v>1.5343976880042222E-6</v>
      </c>
      <c r="BH1658" s="13">
        <f t="shared" si="2009"/>
        <v>5.9273873480365847E-7</v>
      </c>
      <c r="BI1658" s="13">
        <f t="shared" si="2010"/>
        <v>1.8318025919010621E-7</v>
      </c>
      <c r="BJ1658" s="14">
        <f t="shared" si="2011"/>
        <v>0.63407349033751292</v>
      </c>
      <c r="BK1658" s="14">
        <f t="shared" si="2012"/>
        <v>0.25114307236674976</v>
      </c>
      <c r="BL1658" s="14">
        <f t="shared" si="2013"/>
        <v>0.11234109939967184</v>
      </c>
      <c r="BM1658" s="14">
        <f t="shared" si="2014"/>
        <v>0.33159635056093245</v>
      </c>
      <c r="BN1658" s="14">
        <f t="shared" si="2015"/>
        <v>0.66730605652364683</v>
      </c>
    </row>
    <row r="1659" spans="1:66" x14ac:dyDescent="0.25">
      <c r="A1659" t="s">
        <v>19</v>
      </c>
      <c r="B1659" t="s">
        <v>251</v>
      </c>
      <c r="C1659" t="s">
        <v>139</v>
      </c>
      <c r="D1659" s="11">
        <v>44472</v>
      </c>
      <c r="E1659" s="10">
        <f>VLOOKUP(A1659,home!$A$2:$E$405,3,FALSE)</f>
        <v>1.5857988165680501</v>
      </c>
      <c r="F1659" s="10">
        <f>VLOOKUP(B1659,home!$B$2:$E$405,3,FALSE)</f>
        <v>0.87</v>
      </c>
      <c r="G1659" s="10">
        <f>VLOOKUP(C1659,away!$B$2:$E$405,4,FALSE)</f>
        <v>0.45</v>
      </c>
      <c r="H1659" s="10">
        <f>VLOOKUP(A1659,away!$A$2:$E$405,3,FALSE)</f>
        <v>1.24852071005917</v>
      </c>
      <c r="I1659" s="10">
        <f>VLOOKUP(C1659,away!$B$2:$E$405,3,FALSE)</f>
        <v>0.72</v>
      </c>
      <c r="J1659" s="10">
        <f>VLOOKUP(B1659,home!$B$2:$E$405,4,FALSE)</f>
        <v>1</v>
      </c>
      <c r="K1659" s="12">
        <f t="shared" si="1960"/>
        <v>0.62084023668639166</v>
      </c>
      <c r="L1659" s="12">
        <f t="shared" si="1961"/>
        <v>0.89893491124260239</v>
      </c>
      <c r="M1659" s="13">
        <f t="shared" si="1962"/>
        <v>0.21876107030223144</v>
      </c>
      <c r="N1659" s="13">
        <f t="shared" si="1963"/>
        <v>0.13581567466420572</v>
      </c>
      <c r="O1659" s="13">
        <f t="shared" si="1964"/>
        <v>0.19665196331547311</v>
      </c>
      <c r="P1659" s="13">
        <f t="shared" si="1965"/>
        <v>0.12208945144962191</v>
      </c>
      <c r="Q1659" s="13">
        <f t="shared" si="1966"/>
        <v>4.215991780212372E-2</v>
      </c>
      <c r="R1659" s="13">
        <f t="shared" si="1967"/>
        <v>8.8388657594339157E-2</v>
      </c>
      <c r="S1659" s="13">
        <f t="shared" si="1968"/>
        <v>1.7034376974244425E-2</v>
      </c>
      <c r="T1659" s="13">
        <f t="shared" si="1969"/>
        <v>3.7899021967447495E-2</v>
      </c>
      <c r="U1659" s="13">
        <f t="shared" si="1970"/>
        <v>5.4875235101261945E-2</v>
      </c>
      <c r="V1659" s="13">
        <f t="shared" si="1971"/>
        <v>1.0563111098018791E-3</v>
      </c>
      <c r="W1659" s="13">
        <f t="shared" si="1972"/>
        <v>8.7248577823164346E-3</v>
      </c>
      <c r="X1659" s="13">
        <f t="shared" si="1973"/>
        <v>7.8430792561509522E-3</v>
      </c>
      <c r="Y1659" s="13">
        <f t="shared" si="1974"/>
        <v>3.5252088774983766E-3</v>
      </c>
      <c r="Z1659" s="13">
        <f t="shared" si="1975"/>
        <v>2.6485216689806683E-2</v>
      </c>
      <c r="AA1659" s="13">
        <f t="shared" si="1976"/>
        <v>1.6443088198389948E-2</v>
      </c>
      <c r="AB1659" s="13">
        <f t="shared" si="1977"/>
        <v>5.104265384471814E-3</v>
      </c>
      <c r="AC1659" s="13">
        <f t="shared" si="1978"/>
        <v>3.6845119362896903E-5</v>
      </c>
      <c r="AD1659" s="13">
        <f t="shared" si="1979"/>
        <v>1.3541856926571104E-3</v>
      </c>
      <c r="AE1659" s="13">
        <f t="shared" si="1980"/>
        <v>1.2173247954347214E-3</v>
      </c>
      <c r="AF1659" s="13">
        <f t="shared" si="1981"/>
        <v>5.4714787846876529E-4</v>
      </c>
      <c r="AG1659" s="13">
        <f t="shared" si="1982"/>
        <v>1.6395010985596588E-4</v>
      </c>
      <c r="AH1659" s="13">
        <f t="shared" si="1983"/>
        <v>5.9521214785731155E-3</v>
      </c>
      <c r="AI1659" s="13">
        <f t="shared" si="1984"/>
        <v>3.6953165075434878E-3</v>
      </c>
      <c r="AJ1659" s="13">
        <f t="shared" si="1985"/>
        <v>1.1471005875872146E-3</v>
      </c>
      <c r="AK1659" s="13">
        <f t="shared" si="1986"/>
        <v>2.3738873343358174E-4</v>
      </c>
      <c r="AL1659" s="13">
        <f t="shared" si="1987"/>
        <v>8.2252302119332684E-7</v>
      </c>
      <c r="AM1659" s="13">
        <f t="shared" si="1988"/>
        <v>1.6814659318931322E-4</v>
      </c>
      <c r="AN1659" s="13">
        <f t="shared" si="1989"/>
        <v>1.5115284282438124E-4</v>
      </c>
      <c r="AO1659" s="13">
        <f t="shared" si="1990"/>
        <v>6.7938283674201085E-5</v>
      </c>
      <c r="AP1659" s="13">
        <f t="shared" si="1991"/>
        <v>2.0357365001547563E-5</v>
      </c>
      <c r="AQ1659" s="13">
        <f t="shared" si="1992"/>
        <v>4.5749865251998553E-6</v>
      </c>
      <c r="AR1659" s="13">
        <f t="shared" si="1993"/>
        <v>1.0701139586092622E-3</v>
      </c>
      <c r="AS1659" s="13">
        <f t="shared" si="1994"/>
        <v>6.6436980334438575E-4</v>
      </c>
      <c r="AT1659" s="13">
        <f t="shared" si="1995"/>
        <v>2.0623375297780999E-4</v>
      </c>
      <c r="AU1659" s="13">
        <f t="shared" si="1996"/>
        <v>4.2679404003822125E-5</v>
      </c>
      <c r="AV1659" s="13">
        <f t="shared" si="1997"/>
        <v>6.6242728208417647E-6</v>
      </c>
      <c r="AW1659" s="13">
        <f t="shared" si="1998"/>
        <v>1.2751276531392699E-8</v>
      </c>
      <c r="AX1659" s="13">
        <f t="shared" si="1999"/>
        <v>1.7398695118943924E-5</v>
      </c>
      <c r="AY1659" s="13">
        <f t="shared" si="2000"/>
        <v>1.5640294452484957E-5</v>
      </c>
      <c r="AZ1659" s="13">
        <f t="shared" si="2001"/>
        <v>7.029803352726365E-6</v>
      </c>
      <c r="BA1659" s="13">
        <f t="shared" si="2002"/>
        <v>2.1064452176453411E-6</v>
      </c>
      <c r="BB1659" s="13">
        <f t="shared" si="2003"/>
        <v>4.7338928619035481E-7</v>
      </c>
      <c r="BC1659" s="13">
        <f t="shared" si="2004"/>
        <v>8.5109231192945108E-8</v>
      </c>
      <c r="BD1659" s="13">
        <f t="shared" si="2005"/>
        <v>1.6032713273364776E-4</v>
      </c>
      <c r="BE1659" s="13">
        <f t="shared" si="2006"/>
        <v>9.9537535033608393E-5</v>
      </c>
      <c r="BF1659" s="13">
        <f t="shared" si="2007"/>
        <v>3.0898453404722717E-5</v>
      </c>
      <c r="BG1659" s="13">
        <f t="shared" si="2008"/>
        <v>6.3943343750104988E-6</v>
      </c>
      <c r="BH1659" s="13">
        <f t="shared" si="2009"/>
        <v>9.9246501670836197E-7</v>
      </c>
      <c r="BI1659" s="13">
        <f t="shared" si="2010"/>
        <v>1.2323244317523668E-7</v>
      </c>
      <c r="BJ1659" s="14">
        <f t="shared" si="2011"/>
        <v>0.23970527263403307</v>
      </c>
      <c r="BK1659" s="14">
        <f t="shared" si="2012"/>
        <v>0.35899451777273628</v>
      </c>
      <c r="BL1659" s="14">
        <f t="shared" si="2013"/>
        <v>0.37478343124583646</v>
      </c>
      <c r="BM1659" s="14">
        <f t="shared" si="2014"/>
        <v>0.19608607567124131</v>
      </c>
      <c r="BN1659" s="14">
        <f t="shared" si="2015"/>
        <v>0.803866735127995</v>
      </c>
    </row>
    <row r="1660" spans="1:66" x14ac:dyDescent="0.25">
      <c r="A1660" t="s">
        <v>19</v>
      </c>
      <c r="B1660" t="s">
        <v>250</v>
      </c>
      <c r="C1660" t="s">
        <v>253</v>
      </c>
      <c r="D1660" s="11">
        <v>44472</v>
      </c>
      <c r="E1660" s="10">
        <f>VLOOKUP(A1660,home!$A$2:$E$405,3,FALSE)</f>
        <v>1.5857988165680501</v>
      </c>
      <c r="F1660" s="10">
        <f>VLOOKUP(B1660,home!$B$2:$E$405,3,FALSE)</f>
        <v>0.7</v>
      </c>
      <c r="G1660" s="10">
        <f>VLOOKUP(C1660,away!$B$2:$E$405,4,FALSE)</f>
        <v>1.18</v>
      </c>
      <c r="H1660" s="10">
        <f>VLOOKUP(A1660,away!$A$2:$E$405,3,FALSE)</f>
        <v>1.24852071005917</v>
      </c>
      <c r="I1660" s="10">
        <f>VLOOKUP(C1660,away!$B$2:$E$405,3,FALSE)</f>
        <v>0.71</v>
      </c>
      <c r="J1660" s="10">
        <f>VLOOKUP(B1660,home!$B$2:$E$405,4,FALSE)</f>
        <v>1.78</v>
      </c>
      <c r="K1660" s="12">
        <f t="shared" si="1960"/>
        <v>1.309869822485209</v>
      </c>
      <c r="L1660" s="12">
        <f t="shared" si="1961"/>
        <v>1.5778804733727789</v>
      </c>
      <c r="M1660" s="13">
        <f t="shared" si="1962"/>
        <v>5.5701383393012761E-2</v>
      </c>
      <c r="N1660" s="13">
        <f t="shared" si="1963"/>
        <v>7.2961561177186204E-2</v>
      </c>
      <c r="O1660" s="13">
        <f t="shared" si="1964"/>
        <v>8.789012519568562E-2</v>
      </c>
      <c r="P1660" s="13">
        <f t="shared" si="1965"/>
        <v>0.11512462268827553</v>
      </c>
      <c r="Q1660" s="13">
        <f t="shared" si="1966"/>
        <v>4.7785073593702321E-2</v>
      </c>
      <c r="R1660" s="13">
        <f t="shared" si="1967"/>
        <v>6.9340056174280629E-2</v>
      </c>
      <c r="S1660" s="13">
        <f t="shared" si="1968"/>
        <v>5.9485411051659658E-2</v>
      </c>
      <c r="T1660" s="13">
        <f t="shared" si="1969"/>
        <v>7.5399134542184096E-2</v>
      </c>
      <c r="U1660" s="13">
        <f t="shared" si="1970"/>
        <v>9.0826447072119398E-2</v>
      </c>
      <c r="V1660" s="13">
        <f t="shared" si="1971"/>
        <v>1.3660613247171445E-2</v>
      </c>
      <c r="W1660" s="13">
        <f t="shared" si="1972"/>
        <v>2.0864075288541829E-2</v>
      </c>
      <c r="X1660" s="13">
        <f t="shared" si="1973"/>
        <v>3.2921016992769676E-2</v>
      </c>
      <c r="Y1660" s="13">
        <f t="shared" si="1974"/>
        <v>2.5972714938232364E-2</v>
      </c>
      <c r="Z1660" s="13">
        <f t="shared" si="1975"/>
        <v>3.6470106886656341E-2</v>
      </c>
      <c r="AA1660" s="13">
        <f t="shared" si="1976"/>
        <v>4.7771092433641145E-2</v>
      </c>
      <c r="AB1660" s="13">
        <f t="shared" si="1977"/>
        <v>3.1286956182989031E-2</v>
      </c>
      <c r="AC1660" s="13">
        <f t="shared" si="1978"/>
        <v>1.7646250976779488E-3</v>
      </c>
      <c r="AD1660" s="13">
        <f t="shared" si="1979"/>
        <v>6.8323056486300831E-3</v>
      </c>
      <c r="AE1660" s="13">
        <f t="shared" si="1980"/>
        <v>1.0780561671087947E-2</v>
      </c>
      <c r="AF1660" s="13">
        <f t="shared" si="1981"/>
        <v>8.5052188764003448E-3</v>
      </c>
      <c r="AG1660" s="13">
        <f t="shared" si="1982"/>
        <v>4.4734062622778913E-3</v>
      </c>
      <c r="AH1660" s="13">
        <f t="shared" si="1983"/>
        <v>1.4386367379568292E-2</v>
      </c>
      <c r="AI1660" s="13">
        <f t="shared" si="1984"/>
        <v>1.8844268485682124E-2</v>
      </c>
      <c r="AJ1660" s="13">
        <f t="shared" si="1985"/>
        <v>1.2341769308102036E-2</v>
      </c>
      <c r="AK1660" s="13">
        <f t="shared" si="1986"/>
        <v>5.388703724252336E-3</v>
      </c>
      <c r="AL1660" s="13">
        <f t="shared" si="1987"/>
        <v>1.4588635770358167E-4</v>
      </c>
      <c r="AM1660" s="13">
        <f t="shared" si="1988"/>
        <v>1.789886197427155E-3</v>
      </c>
      <c r="AN1660" s="13">
        <f t="shared" si="1989"/>
        <v>2.8242264804797623E-3</v>
      </c>
      <c r="AO1660" s="13">
        <f t="shared" si="1990"/>
        <v>2.2281459079656731E-3</v>
      </c>
      <c r="AP1660" s="13">
        <f t="shared" si="1991"/>
        <v>1.1719159733348324E-3</v>
      </c>
      <c r="AQ1660" s="13">
        <f t="shared" si="1992"/>
        <v>4.6228583268967171E-4</v>
      </c>
      <c r="AR1660" s="13">
        <f t="shared" si="1993"/>
        <v>4.5399936341975833E-3</v>
      </c>
      <c r="AS1660" s="13">
        <f t="shared" si="1994"/>
        <v>5.9468006557103683E-3</v>
      </c>
      <c r="AT1660" s="13">
        <f t="shared" si="1995"/>
        <v>3.8947673596251339E-3</v>
      </c>
      <c r="AU1660" s="13">
        <f t="shared" si="1996"/>
        <v>1.7005460766577861E-3</v>
      </c>
      <c r="AV1660" s="13">
        <f t="shared" si="1997"/>
        <v>5.5687349688991348E-4</v>
      </c>
      <c r="AW1660" s="13">
        <f t="shared" si="1998"/>
        <v>8.3755708979484885E-6</v>
      </c>
      <c r="AX1660" s="13">
        <f t="shared" si="1999"/>
        <v>3.9075298594877181E-4</v>
      </c>
      <c r="AY1660" s="13">
        <f t="shared" si="2000"/>
        <v>6.1656150644067483E-4</v>
      </c>
      <c r="AZ1660" s="13">
        <f t="shared" si="2001"/>
        <v>4.8643018082302299E-4</v>
      </c>
      <c r="BA1660" s="13">
        <f t="shared" si="2002"/>
        <v>2.55842894659946E-4</v>
      </c>
      <c r="BB1660" s="13">
        <f t="shared" si="2003"/>
        <v>1.0092237693377444E-4</v>
      </c>
      <c r="BC1660" s="13">
        <f t="shared" si="2004"/>
        <v>3.1848689578034001E-5</v>
      </c>
      <c r="BD1660" s="13">
        <f t="shared" si="2005"/>
        <v>1.1939278841061798E-3</v>
      </c>
      <c r="BE1660" s="13">
        <f t="shared" si="2006"/>
        <v>1.5638901056143032E-3</v>
      </c>
      <c r="BF1660" s="13">
        <f t="shared" si="2007"/>
        <v>1.0242462275136914E-3</v>
      </c>
      <c r="BG1660" s="13">
        <f t="shared" si="2008"/>
        <v>4.4720974140483445E-4</v>
      </c>
      <c r="BH1660" s="13">
        <f t="shared" si="2009"/>
        <v>1.4644663614690176E-4</v>
      </c>
      <c r="BI1660" s="13">
        <f t="shared" si="2010"/>
        <v>3.836520585865963E-5</v>
      </c>
      <c r="BJ1660" s="14">
        <f t="shared" si="2011"/>
        <v>0.31685388801729392</v>
      </c>
      <c r="BK1660" s="14">
        <f t="shared" si="2012"/>
        <v>0.24649910334194158</v>
      </c>
      <c r="BL1660" s="14">
        <f t="shared" si="2013"/>
        <v>0.39912885298004586</v>
      </c>
      <c r="BM1660" s="14">
        <f t="shared" si="2014"/>
        <v>0.54954094306825263</v>
      </c>
      <c r="BN1660" s="14">
        <f t="shared" si="2015"/>
        <v>0.44880282222214307</v>
      </c>
    </row>
    <row r="1661" spans="1:66" x14ac:dyDescent="0.25">
      <c r="A1661" t="s">
        <v>22</v>
      </c>
      <c r="B1661" t="s">
        <v>261</v>
      </c>
      <c r="C1661" t="s">
        <v>291</v>
      </c>
      <c r="D1661" s="11">
        <v>44472</v>
      </c>
      <c r="E1661" s="10">
        <f>VLOOKUP(A1661,home!$A$2:$E$405,3,FALSE)</f>
        <v>1.675</v>
      </c>
      <c r="F1661" s="10">
        <f>VLOOKUP(B1661,home!$B$2:$E$405,3,FALSE)</f>
        <v>1.27</v>
      </c>
      <c r="G1661" s="10">
        <f>VLOOKUP(C1661,away!$B$2:$E$405,4,FALSE)</f>
        <v>0.82</v>
      </c>
      <c r="H1661" s="10">
        <f>VLOOKUP(A1661,away!$A$2:$E$405,3,FALSE)</f>
        <v>1.41875</v>
      </c>
      <c r="I1661" s="10">
        <f>VLOOKUP(C1661,away!$B$2:$E$405,3,FALSE)</f>
        <v>1.42</v>
      </c>
      <c r="J1661" s="10">
        <f>VLOOKUP(B1661,home!$B$2:$E$405,4,FALSE)</f>
        <v>0.97</v>
      </c>
      <c r="K1661" s="12">
        <f t="shared" si="1960"/>
        <v>1.744345</v>
      </c>
      <c r="L1661" s="12">
        <f t="shared" si="1961"/>
        <v>1.9541862499999996</v>
      </c>
      <c r="M1661" s="13">
        <f t="shared" si="1962"/>
        <v>2.4759865830027296E-2</v>
      </c>
      <c r="N1661" s="13">
        <f t="shared" si="1963"/>
        <v>4.3189748161278962E-2</v>
      </c>
      <c r="O1661" s="13">
        <f t="shared" si="1964"/>
        <v>4.8385389356884176E-2</v>
      </c>
      <c r="P1661" s="13">
        <f t="shared" si="1965"/>
        <v>8.4400811997734124E-2</v>
      </c>
      <c r="Q1661" s="13">
        <f t="shared" si="1966"/>
        <v>3.7668910628193081E-2</v>
      </c>
      <c r="R1661" s="13">
        <f t="shared" si="1967"/>
        <v>4.7277031291059694E-2</v>
      </c>
      <c r="S1661" s="13">
        <f t="shared" si="1968"/>
        <v>7.1925844780203807E-2</v>
      </c>
      <c r="T1661" s="13">
        <f t="shared" si="1969"/>
        <v>7.3612067202093776E-2</v>
      </c>
      <c r="U1661" s="13">
        <f t="shared" si="1970"/>
        <v>8.2467453147403516E-2</v>
      </c>
      <c r="V1661" s="13">
        <f t="shared" si="1971"/>
        <v>2.7242113618447989E-2</v>
      </c>
      <c r="W1661" s="13">
        <f t="shared" si="1972"/>
        <v>2.1902525303245143E-2</v>
      </c>
      <c r="X1661" s="13">
        <f t="shared" si="1973"/>
        <v>4.2801613787878744E-2</v>
      </c>
      <c r="Y1661" s="13">
        <f t="shared" si="1974"/>
        <v>4.1821162571041522E-2</v>
      </c>
      <c r="Z1661" s="13">
        <f t="shared" si="1975"/>
        <v>3.0796041496602863E-2</v>
      </c>
      <c r="AA1661" s="13">
        <f t="shared" si="1976"/>
        <v>5.3718921004391712E-2</v>
      </c>
      <c r="AB1661" s="13">
        <f t="shared" si="1977"/>
        <v>4.685216562970284E-2</v>
      </c>
      <c r="AC1661" s="13">
        <f t="shared" si="1978"/>
        <v>5.8038897648809689E-3</v>
      </c>
      <c r="AD1661" s="13">
        <f t="shared" si="1979"/>
        <v>9.5513901250222962E-3</v>
      </c>
      <c r="AE1661" s="13">
        <f t="shared" si="1980"/>
        <v>1.8665195250704349E-2</v>
      </c>
      <c r="AF1661" s="13">
        <f t="shared" si="1981"/>
        <v>1.823763395624587E-2</v>
      </c>
      <c r="AG1661" s="13">
        <f t="shared" si="1982"/>
        <v>1.1879911169942924E-2</v>
      </c>
      <c r="AH1661" s="13">
        <f t="shared" si="1983"/>
        <v>1.5045300211772684E-2</v>
      </c>
      <c r="AI1661" s="13">
        <f t="shared" si="1984"/>
        <v>2.6244194197904618E-2</v>
      </c>
      <c r="AJ1661" s="13">
        <f t="shared" si="1985"/>
        <v>2.288946446407197E-2</v>
      </c>
      <c r="AK1661" s="13">
        <f t="shared" si="1986"/>
        <v>1.3309040963527202E-2</v>
      </c>
      <c r="AL1661" s="13">
        <f t="shared" si="1987"/>
        <v>7.9136617664095289E-4</v>
      </c>
      <c r="AM1661" s="13">
        <f t="shared" si="1988"/>
        <v>3.3321839215264015E-3</v>
      </c>
      <c r="AN1661" s="13">
        <f t="shared" si="1989"/>
        <v>6.5117080019179725E-3</v>
      </c>
      <c r="AO1661" s="13">
        <f t="shared" si="1990"/>
        <v>6.3625451206815375E-3</v>
      </c>
      <c r="AP1661" s="13">
        <f t="shared" si="1991"/>
        <v>4.1445327299468159E-3</v>
      </c>
      <c r="AQ1661" s="13">
        <f t="shared" si="1992"/>
        <v>2.0247972183842578E-3</v>
      </c>
      <c r="AR1661" s="13">
        <f t="shared" si="1993"/>
        <v>5.8802637601936538E-3</v>
      </c>
      <c r="AS1661" s="13">
        <f t="shared" si="1994"/>
        <v>1.0257208688774999E-2</v>
      </c>
      <c r="AT1661" s="13">
        <f t="shared" si="1995"/>
        <v>8.9460553451106151E-3</v>
      </c>
      <c r="AU1661" s="13">
        <f t="shared" si="1996"/>
        <v>5.2016689703223229E-3</v>
      </c>
      <c r="AV1661" s="13">
        <f t="shared" si="1997"/>
        <v>2.2683763150092248E-3</v>
      </c>
      <c r="AW1661" s="13">
        <f t="shared" si="1998"/>
        <v>7.4933034723921569E-5</v>
      </c>
      <c r="AX1661" s="13">
        <f t="shared" si="1999"/>
        <v>9.6874639376582814E-4</v>
      </c>
      <c r="AY1661" s="13">
        <f t="shared" si="2000"/>
        <v>1.8931108824342669E-3</v>
      </c>
      <c r="AZ1661" s="13">
        <f t="shared" si="2001"/>
        <v>1.8497456280892053E-3</v>
      </c>
      <c r="BA1661" s="13">
        <f t="shared" si="2002"/>
        <v>1.2049158241365127E-3</v>
      </c>
      <c r="BB1661" s="13">
        <f t="shared" si="2003"/>
        <v>5.8865748398374774E-4</v>
      </c>
      <c r="BC1661" s="13">
        <f t="shared" si="2004"/>
        <v>2.3006927223212707E-4</v>
      </c>
      <c r="BD1661" s="13">
        <f t="shared" si="2005"/>
        <v>1.9151884310906221E-3</v>
      </c>
      <c r="BE1661" s="13">
        <f t="shared" si="2006"/>
        <v>3.3407493638307711E-3</v>
      </c>
      <c r="BF1661" s="13">
        <f t="shared" si="2007"/>
        <v>2.9137097245256938E-3</v>
      </c>
      <c r="BG1661" s="13">
        <f t="shared" si="2008"/>
        <v>1.6941716631425898E-3</v>
      </c>
      <c r="BH1661" s="13">
        <f t="shared" si="2009"/>
        <v>7.3880496743611583E-4</v>
      </c>
      <c r="BI1661" s="13">
        <f t="shared" si="2010"/>
        <v>2.5774615018447016E-4</v>
      </c>
      <c r="BJ1661" s="14">
        <f t="shared" si="2011"/>
        <v>0.34844117063274538</v>
      </c>
      <c r="BK1661" s="14">
        <f t="shared" si="2012"/>
        <v>0.21681700305036941</v>
      </c>
      <c r="BL1661" s="14">
        <f t="shared" si="2013"/>
        <v>0.39960290364633944</v>
      </c>
      <c r="BM1661" s="14">
        <f t="shared" si="2014"/>
        <v>0.70815718371316949</v>
      </c>
      <c r="BN1661" s="14">
        <f t="shared" si="2015"/>
        <v>0.28568175726517731</v>
      </c>
    </row>
    <row r="1662" spans="1:66" x14ac:dyDescent="0.25">
      <c r="A1662" t="s">
        <v>22</v>
      </c>
      <c r="B1662" t="s">
        <v>162</v>
      </c>
      <c r="C1662" t="s">
        <v>23</v>
      </c>
      <c r="D1662" s="11">
        <v>44472</v>
      </c>
      <c r="E1662" s="10">
        <f>VLOOKUP(A1662,home!$A$2:$E$405,3,FALSE)</f>
        <v>1.675</v>
      </c>
      <c r="F1662" s="10">
        <f>VLOOKUP(B1662,home!$B$2:$E$405,3,FALSE)</f>
        <v>1.06</v>
      </c>
      <c r="G1662" s="10">
        <f>VLOOKUP(C1662,away!$B$2:$E$405,4,FALSE)</f>
        <v>1.34</v>
      </c>
      <c r="H1662" s="10">
        <f>VLOOKUP(A1662,away!$A$2:$E$405,3,FALSE)</f>
        <v>1.41875</v>
      </c>
      <c r="I1662" s="10">
        <f>VLOOKUP(C1662,away!$B$2:$E$405,3,FALSE)</f>
        <v>0.75</v>
      </c>
      <c r="J1662" s="10">
        <f>VLOOKUP(B1662,home!$B$2:$E$405,4,FALSE)</f>
        <v>0.94</v>
      </c>
      <c r="K1662" s="12">
        <f t="shared" si="1960"/>
        <v>2.3791700000000002</v>
      </c>
      <c r="L1662" s="12">
        <f t="shared" si="1961"/>
        <v>1.0002187499999999</v>
      </c>
      <c r="M1662" s="13">
        <f t="shared" si="1962"/>
        <v>3.4068272603118753E-2</v>
      </c>
      <c r="N1662" s="13">
        <f t="shared" si="1963"/>
        <v>8.1054212129162057E-2</v>
      </c>
      <c r="O1662" s="13">
        <f t="shared" si="1964"/>
        <v>3.4075725037750686E-2</v>
      </c>
      <c r="P1662" s="13">
        <f t="shared" si="1965"/>
        <v>8.1071942738065311E-2</v>
      </c>
      <c r="Q1662" s="13">
        <f t="shared" si="1966"/>
        <v>9.6420874935669254E-2</v>
      </c>
      <c r="R1662" s="13">
        <f t="shared" si="1967"/>
        <v>1.7041589551301341E-2</v>
      </c>
      <c r="S1662" s="13">
        <f t="shared" si="1968"/>
        <v>4.823153184117155E-2</v>
      </c>
      <c r="T1662" s="13">
        <f t="shared" si="1969"/>
        <v>9.6441967002061424E-2</v>
      </c>
      <c r="U1662" s="13">
        <f t="shared" si="1970"/>
        <v>4.0544838612769619E-2</v>
      </c>
      <c r="V1662" s="13">
        <f t="shared" si="1971"/>
        <v>1.2752901710531941E-2</v>
      </c>
      <c r="W1662" s="13">
        <f t="shared" si="1972"/>
        <v>7.6467217673565416E-2</v>
      </c>
      <c r="X1662" s="13">
        <f t="shared" si="1973"/>
        <v>7.6483944877431501E-2</v>
      </c>
      <c r="Y1662" s="13">
        <f t="shared" si="1974"/>
        <v>3.825033787018671E-2</v>
      </c>
      <c r="Z1662" s="13">
        <f t="shared" si="1975"/>
        <v>5.681772466338564E-3</v>
      </c>
      <c r="AA1662" s="13">
        <f t="shared" si="1976"/>
        <v>1.3517902598738722E-2</v>
      </c>
      <c r="AB1662" s="13">
        <f t="shared" si="1977"/>
        <v>1.6080694162920604E-2</v>
      </c>
      <c r="AC1662" s="13">
        <f t="shared" si="1978"/>
        <v>1.8967473954156627E-3</v>
      </c>
      <c r="AD1662" s="13">
        <f t="shared" si="1979"/>
        <v>4.5482127568104165E-2</v>
      </c>
      <c r="AE1662" s="13">
        <f t="shared" si="1980"/>
        <v>4.5492076783509687E-2</v>
      </c>
      <c r="AF1662" s="13">
        <f t="shared" si="1981"/>
        <v>2.2751014087653034E-2</v>
      </c>
      <c r="AG1662" s="13">
        <f t="shared" si="1982"/>
        <v>7.5853302906615707E-3</v>
      </c>
      <c r="AH1662" s="13">
        <f t="shared" si="1983"/>
        <v>1.4207538385163935E-3</v>
      </c>
      <c r="AI1662" s="13">
        <f t="shared" si="1984"/>
        <v>3.3802149099830484E-3</v>
      </c>
      <c r="AJ1662" s="13">
        <f t="shared" si="1985"/>
        <v>4.0210529536921849E-3</v>
      </c>
      <c r="AK1662" s="13">
        <f t="shared" si="1986"/>
        <v>3.1889228519452789E-3</v>
      </c>
      <c r="AL1662" s="13">
        <f t="shared" si="1987"/>
        <v>1.8054686601942481E-4</v>
      </c>
      <c r="AM1662" s="13">
        <f t="shared" si="1988"/>
        <v>2.1641942689241266E-2</v>
      </c>
      <c r="AN1662" s="13">
        <f t="shared" si="1989"/>
        <v>2.1646676864204538E-2</v>
      </c>
      <c r="AO1662" s="13">
        <f t="shared" si="1990"/>
        <v>1.0825706037384288E-2</v>
      </c>
      <c r="AP1662" s="13">
        <f t="shared" si="1991"/>
        <v>3.6093580535266558E-3</v>
      </c>
      <c r="AQ1662" s="13">
        <f t="shared" si="1992"/>
        <v>9.0253690015021598E-4</v>
      </c>
      <c r="AR1662" s="13">
        <f t="shared" si="1993"/>
        <v>2.8421292568371381E-4</v>
      </c>
      <c r="AS1662" s="13">
        <f t="shared" si="1994"/>
        <v>6.7619086639892159E-4</v>
      </c>
      <c r="AT1662" s="13">
        <f t="shared" si="1995"/>
        <v>8.0438651180516111E-4</v>
      </c>
      <c r="AU1662" s="13">
        <f t="shared" si="1996"/>
        <v>6.3792408576382855E-4</v>
      </c>
      <c r="AV1662" s="13">
        <f t="shared" si="1997"/>
        <v>3.7943246178168203E-4</v>
      </c>
      <c r="AW1662" s="13">
        <f t="shared" si="1998"/>
        <v>1.1934601434972676E-5</v>
      </c>
      <c r="AX1662" s="13">
        <f t="shared" si="1999"/>
        <v>8.5816434646603674E-3</v>
      </c>
      <c r="AY1662" s="13">
        <f t="shared" si="2000"/>
        <v>8.5835206991682622E-3</v>
      </c>
      <c r="AZ1662" s="13">
        <f t="shared" si="2001"/>
        <v>4.2926991721606014E-3</v>
      </c>
      <c r="BA1662" s="13">
        <f t="shared" si="2002"/>
        <v>1.4312127333681707E-3</v>
      </c>
      <c r="BB1662" s="13">
        <f t="shared" si="2003"/>
        <v>3.5788145278839868E-4</v>
      </c>
      <c r="BC1662" s="13">
        <f t="shared" si="2004"/>
        <v>7.1591947871239235E-5</v>
      </c>
      <c r="BD1662" s="13">
        <f t="shared" si="2005"/>
        <v>4.7379182876867846E-5</v>
      </c>
      <c r="BE1662" s="13">
        <f t="shared" si="2006"/>
        <v>1.127231305251577E-4</v>
      </c>
      <c r="BF1662" s="13">
        <f t="shared" si="2007"/>
        <v>1.3409374522576972E-4</v>
      </c>
      <c r="BG1662" s="13">
        <f t="shared" si="2008"/>
        <v>1.063439386095982E-4</v>
      </c>
      <c r="BH1662" s="13">
        <f t="shared" si="2009"/>
        <v>6.3252577105449444E-5</v>
      </c>
      <c r="BI1662" s="13">
        <f t="shared" si="2010"/>
        <v>3.009772677439442E-5</v>
      </c>
      <c r="BJ1662" s="14">
        <f t="shared" si="2011"/>
        <v>0.66837387323252861</v>
      </c>
      <c r="BK1662" s="14">
        <f t="shared" si="2012"/>
        <v>0.1867854638534909</v>
      </c>
      <c r="BL1662" s="14">
        <f t="shared" si="2013"/>
        <v>0.1365477316701684</v>
      </c>
      <c r="BM1662" s="14">
        <f t="shared" si="2014"/>
        <v>0.64508463812972594</v>
      </c>
      <c r="BN1662" s="14">
        <f t="shared" si="2015"/>
        <v>0.34373261699506746</v>
      </c>
    </row>
    <row r="1663" spans="1:66" x14ac:dyDescent="0.25">
      <c r="A1663" t="s">
        <v>22</v>
      </c>
      <c r="B1663" t="s">
        <v>290</v>
      </c>
      <c r="C1663" t="s">
        <v>175</v>
      </c>
      <c r="D1663" s="11">
        <v>44472</v>
      </c>
      <c r="E1663" s="10">
        <f>VLOOKUP(A1663,home!$A$2:$E$405,3,FALSE)</f>
        <v>1.675</v>
      </c>
      <c r="F1663" s="10">
        <f>VLOOKUP(B1663,home!$B$2:$E$405,3,FALSE)</f>
        <v>0.8</v>
      </c>
      <c r="G1663" s="10">
        <f>VLOOKUP(C1663,away!$B$2:$E$405,4,FALSE)</f>
        <v>1.06</v>
      </c>
      <c r="H1663" s="10">
        <f>VLOOKUP(A1663,away!$A$2:$E$405,3,FALSE)</f>
        <v>1.41875</v>
      </c>
      <c r="I1663" s="10">
        <f>VLOOKUP(C1663,away!$B$2:$E$405,3,FALSE)</f>
        <v>0.33</v>
      </c>
      <c r="J1663" s="10">
        <f>VLOOKUP(B1663,home!$B$2:$E$405,4,FALSE)</f>
        <v>1.17</v>
      </c>
      <c r="K1663" s="12">
        <f t="shared" ref="K1663:K1725" si="2016">E1663*F1663*G1663</f>
        <v>1.4204000000000001</v>
      </c>
      <c r="L1663" s="12">
        <f t="shared" ref="L1663:L1725" si="2017">H1663*I1663*J1663</f>
        <v>0.54777937499999996</v>
      </c>
      <c r="M1663" s="13">
        <f t="shared" ref="M1663:M1725" si="2018">_xlfn.POISSON.DIST(0,K1663,FALSE) * _xlfn.POISSON.DIST(0,L1663,FALSE)</f>
        <v>0.13971098612133126</v>
      </c>
      <c r="N1663" s="13">
        <f t="shared" ref="N1663:N1725" si="2019">_xlfn.POISSON.DIST(1,K1663,FALSE) * _xlfn.POISSON.DIST(0,L1663,FALSE)</f>
        <v>0.19844548468673895</v>
      </c>
      <c r="O1663" s="13">
        <f t="shared" ref="O1663:O1725" si="2020">_xlfn.POISSON.DIST(0,K1663,FALSE) * _xlfn.POISSON.DIST(1,L1663,FALSE)</f>
        <v>7.6530796658176498E-2</v>
      </c>
      <c r="P1663" s="13">
        <f t="shared" ref="P1663:P1725" si="2021">_xlfn.POISSON.DIST(1,K1663,FALSE) * _xlfn.POISSON.DIST(1,L1663,FALSE)</f>
        <v>0.10870434357327391</v>
      </c>
      <c r="Q1663" s="13">
        <f t="shared" ref="Q1663:Q1725" si="2022">_xlfn.POISSON.DIST(2,K1663,FALSE) * _xlfn.POISSON.DIST(0,L1663,FALSE)</f>
        <v>0.14093598322452205</v>
      </c>
      <c r="R1663" s="13">
        <f t="shared" ref="R1663:R1725" si="2023">_xlfn.POISSON.DIST(0,K1663,FALSE) * _xlfn.POISSON.DIST(2,L1663,FALSE)</f>
        <v>2.0960995980834E-2</v>
      </c>
      <c r="S1663" s="13">
        <f t="shared" ref="S1663:S1725" si="2024">_xlfn.POISSON.DIST(2,K1663,FALSE) * _xlfn.POISSON.DIST(2,L1663,FALSE)</f>
        <v>2.1144783670473639E-2</v>
      </c>
      <c r="T1663" s="13">
        <f t="shared" ref="T1663:T1725" si="2025">_xlfn.POISSON.DIST(2,K1663,FALSE) * _xlfn.POISSON.DIST(1,L1663,FALSE)</f>
        <v>7.7201824805739144E-2</v>
      </c>
      <c r="U1663" s="13">
        <f t="shared" ref="U1663:U1725" si="2026">_xlfn.POISSON.DIST(1,K1663,FALSE) * _xlfn.POISSON.DIST(2,L1663,FALSE)</f>
        <v>2.9772998691176618E-2</v>
      </c>
      <c r="V1663" s="13">
        <f t="shared" ref="V1663:V1725" si="2027">_xlfn.POISSON.DIST(3,K1663,FALSE) * _xlfn.POISSON.DIST(3,L1663,FALSE)</f>
        <v>1.8280037261283345E-3</v>
      </c>
      <c r="W1663" s="13">
        <f t="shared" ref="W1663:W1725" si="2028">_xlfn.POISSON.DIST(3,K1663,FALSE) * _xlfn.POISSON.DIST(0,L1663,FALSE)</f>
        <v>6.672849019070369E-2</v>
      </c>
      <c r="X1663" s="13">
        <f t="shared" ref="X1663:X1725" si="2029">_xlfn.POISSON.DIST(3,K1663,FALSE) * _xlfn.POISSON.DIST(1,L1663,FALSE)</f>
        <v>3.6552490651357288E-2</v>
      </c>
      <c r="Y1663" s="13">
        <f t="shared" ref="Y1663:Y1725" si="2030">_xlfn.POISSON.DIST(3,K1663,FALSE) * _xlfn.POISSON.DIST(2,L1663,FALSE)</f>
        <v>1.0011350241846918E-2</v>
      </c>
      <c r="Z1663" s="13">
        <f t="shared" ref="Z1663:Z1725" si="2031">_xlfn.POISSON.DIST(0,K1663,FALSE) * _xlfn.POISSON.DIST(3,L1663,FALSE)</f>
        <v>3.8273337592529206E-3</v>
      </c>
      <c r="AA1663" s="13">
        <f t="shared" ref="AA1663:AA1725" si="2032">_xlfn.POISSON.DIST(1,K1663,FALSE) * _xlfn.POISSON.DIST(3,L1663,FALSE)</f>
        <v>5.4363448716428491E-3</v>
      </c>
      <c r="AB1663" s="13">
        <f t="shared" ref="AB1663:AB1725" si="2033">_xlfn.POISSON.DIST(2,K1663,FALSE) * _xlfn.POISSON.DIST(3,L1663,FALSE)</f>
        <v>3.8608921278407526E-3</v>
      </c>
      <c r="AC1663" s="13">
        <f t="shared" ref="AC1663:AC1725" si="2034">_xlfn.POISSON.DIST(4,K1663,FALSE) * _xlfn.POISSON.DIST(4,L1663,FALSE)</f>
        <v>8.8894201618882119E-5</v>
      </c>
      <c r="AD1663" s="13">
        <f t="shared" ref="AD1663:AD1725" si="2035">_xlfn.POISSON.DIST(4,K1663,FALSE) * _xlfn.POISSON.DIST(0,L1663,FALSE)</f>
        <v>2.3695286866718887E-2</v>
      </c>
      <c r="AE1663" s="13">
        <f t="shared" ref="AE1663:AE1725" si="2036">_xlfn.POISSON.DIST(4,K1663,FALSE) * _xlfn.POISSON.DIST(1,L1663,FALSE)</f>
        <v>1.2979789430296977E-2</v>
      </c>
      <c r="AF1663" s="13">
        <f t="shared" ref="AF1663:AF1725" si="2037">_xlfn.POISSON.DIST(4,K1663,FALSE) * _xlfn.POISSON.DIST(2,L1663,FALSE)</f>
        <v>3.5550304708798415E-3</v>
      </c>
      <c r="AG1663" s="13">
        <f t="shared" ref="AG1663:AG1725" si="2038">_xlfn.POISSON.DIST(4,K1663,FALSE) * _xlfn.POISSON.DIST(3,L1663,FALSE)</f>
        <v>6.4912412314817184E-4</v>
      </c>
      <c r="AH1663" s="13">
        <f t="shared" ref="AH1663:AH1725" si="2039">_xlfn.POISSON.DIST(0,K1663,FALSE) * _xlfn.POISSON.DIST(4,L1663,FALSE)</f>
        <v>5.2413362363999119E-4</v>
      </c>
      <c r="AI1663" s="13">
        <f t="shared" ref="AI1663:AI1725" si="2040">_xlfn.POISSON.DIST(1,K1663,FALSE) * _xlfn.POISSON.DIST(4,L1663,FALSE)</f>
        <v>7.4447939901824351E-4</v>
      </c>
      <c r="AJ1663" s="13">
        <f t="shared" ref="AJ1663:AJ1725" si="2041">_xlfn.POISSON.DIST(2,K1663,FALSE) * _xlfn.POISSON.DIST(4,L1663,FALSE)</f>
        <v>5.2872926918275673E-4</v>
      </c>
      <c r="AK1663" s="13">
        <f t="shared" ref="AK1663:AK1725" si="2042">_xlfn.POISSON.DIST(3,K1663,FALSE) * _xlfn.POISSON.DIST(4,L1663,FALSE)</f>
        <v>2.5033568464906251E-4</v>
      </c>
      <c r="AL1663" s="13">
        <f t="shared" ref="AL1663:AL1725" si="2043">_xlfn.POISSON.DIST(5,K1663,FALSE) * _xlfn.POISSON.DIST(5,L1663,FALSE)</f>
        <v>2.7666216101456492E-6</v>
      </c>
      <c r="AM1663" s="13">
        <f t="shared" ref="AM1663:AM1725" si="2044">_xlfn.POISSON.DIST(5,K1663,FALSE) * _xlfn.POISSON.DIST(0,L1663,FALSE)</f>
        <v>6.7313570930975031E-3</v>
      </c>
      <c r="AN1663" s="13">
        <f t="shared" ref="AN1663:AN1725" si="2045">_xlfn.POISSON.DIST(5,K1663,FALSE) * _xlfn.POISSON.DIST(1,L1663,FALSE)</f>
        <v>3.6872985813587661E-3</v>
      </c>
      <c r="AO1663" s="13">
        <f t="shared" ref="AO1663:AO1725" si="2046">_xlfn.POISSON.DIST(5,K1663,FALSE) * _xlfn.POISSON.DIST(2,L1663,FALSE)</f>
        <v>1.0099130561675455E-3</v>
      </c>
      <c r="AP1663" s="13">
        <f t="shared" ref="AP1663:AP1725" si="2047">_xlfn.POISSON.DIST(5,K1663,FALSE) * _xlfn.POISSON.DIST(3,L1663,FALSE)</f>
        <v>1.8440318090393268E-4</v>
      </c>
      <c r="AQ1663" s="13">
        <f t="shared" ref="AQ1663:AQ1725" si="2048">_xlfn.POISSON.DIST(5,K1663,FALSE) * _xlfn.POISSON.DIST(4,L1663,FALSE)</f>
        <v>2.5253064795892037E-5</v>
      </c>
      <c r="AR1663" s="13">
        <f t="shared" ref="AR1663:AR1725" si="2049">_xlfn.POISSON.DIST(0,K1663,FALSE) * _xlfn.POISSON.DIST(5,L1663,FALSE)</f>
        <v>5.7421917754799929E-5</v>
      </c>
      <c r="AS1663" s="13">
        <f t="shared" ref="AS1663:AS1725" si="2050">_xlfn.POISSON.DIST(1,K1663,FALSE) * _xlfn.POISSON.DIST(5,L1663,FALSE)</f>
        <v>8.1562091978917825E-5</v>
      </c>
      <c r="AT1663" s="13">
        <f t="shared" ref="AT1663:AT1725" si="2051">_xlfn.POISSON.DIST(2,K1663,FALSE) * _xlfn.POISSON.DIST(5,L1663,FALSE)</f>
        <v>5.7925397723427453E-5</v>
      </c>
      <c r="AU1663" s="13">
        <f t="shared" ref="AU1663:AU1725" si="2052">_xlfn.POISSON.DIST(3,K1663,FALSE) * _xlfn.POISSON.DIST(5,L1663,FALSE)</f>
        <v>2.7425744975452115E-5</v>
      </c>
      <c r="AV1663" s="13">
        <f t="shared" ref="AV1663:AV1725" si="2053">_xlfn.POISSON.DIST(4,K1663,FALSE) * _xlfn.POISSON.DIST(5,L1663,FALSE)</f>
        <v>9.738882040783049E-6</v>
      </c>
      <c r="AW1663" s="13">
        <f t="shared" ref="AW1663:AW1725" si="2054">_xlfn.POISSON.DIST(6,K1663,FALSE) * _xlfn.POISSON.DIST(6,L1663,FALSE)</f>
        <v>5.9794825652384274E-8</v>
      </c>
      <c r="AX1663" s="13">
        <f t="shared" ref="AX1663:AX1725" si="2055">_xlfn.POISSON.DIST(6,K1663,FALSE) * _xlfn.POISSON.DIST(0,L1663,FALSE)</f>
        <v>1.5935366025059479E-3</v>
      </c>
      <c r="AY1663" s="13">
        <f t="shared" ref="AY1663:AY1725" si="2056">_xlfn.POISSON.DIST(6,K1663,FALSE) * _xlfn.POISSON.DIST(1,L1663,FALSE)</f>
        <v>8.729064841603313E-4</v>
      </c>
      <c r="AZ1663" s="13">
        <f t="shared" ref="AZ1663:AZ1725" si="2057">_xlfn.POISSON.DIST(6,K1663,FALSE) * _xlfn.POISSON.DIST(2,L1663,FALSE)</f>
        <v>2.3908008416339679E-4</v>
      </c>
      <c r="BA1663" s="13">
        <f t="shared" ref="BA1663:BA1725" si="2058">_xlfn.POISSON.DIST(6,K1663,FALSE) * _xlfn.POISSON.DIST(3,L1663,FALSE)</f>
        <v>4.3654379692657638E-5</v>
      </c>
      <c r="BB1663" s="13">
        <f t="shared" ref="BB1663:BB1725" si="2059">_xlfn.POISSON.DIST(6,K1663,FALSE) * _xlfn.POISSON.DIST(4,L1663,FALSE)</f>
        <v>5.9782422060141706E-6</v>
      </c>
      <c r="BC1663" s="13">
        <f t="shared" ref="BC1663:BC1725" si="2060">_xlfn.POISSON.DIST(6,K1663,FALSE) * _xlfn.POISSON.DIST(5,L1663,FALSE)</f>
        <v>6.549515558418129E-7</v>
      </c>
      <c r="BD1663" s="13">
        <f t="shared" ref="BD1663:BD1725" si="2061">_xlfn.POISSON.DIST(0,K1663,FALSE) * _xlfn.POISSON.DIST(6,L1663,FALSE)</f>
        <v>5.2424237031709483E-6</v>
      </c>
      <c r="BE1663" s="13">
        <f t="shared" ref="BE1663:BE1725" si="2062">_xlfn.POISSON.DIST(1,K1663,FALSE) * _xlfn.POISSON.DIST(6,L1663,FALSE)</f>
        <v>7.4463386279840149E-6</v>
      </c>
      <c r="BF1663" s="13">
        <f t="shared" ref="BF1663:BF1725" si="2063">_xlfn.POISSON.DIST(2,K1663,FALSE) * _xlfn.POISSON.DIST(6,L1663,FALSE)</f>
        <v>5.2883896935942493E-6</v>
      </c>
      <c r="BG1663" s="13">
        <f t="shared" ref="BG1663:BG1725" si="2064">_xlfn.POISSON.DIST(3,K1663,FALSE) * _xlfn.POISSON.DIST(6,L1663,FALSE)</f>
        <v>2.5038762402604233E-6</v>
      </c>
      <c r="BH1663" s="13">
        <f t="shared" ref="BH1663:BH1725" si="2065">_xlfn.POISSON.DIST(4,K1663,FALSE) * _xlfn.POISSON.DIST(6,L1663,FALSE)</f>
        <v>8.8912645291647664E-7</v>
      </c>
      <c r="BI1663" s="13">
        <f t="shared" ref="BI1663:BI1725" si="2066">_xlfn.POISSON.DIST(5,K1663,FALSE) * _xlfn.POISSON.DIST(6,L1663,FALSE)</f>
        <v>2.5258304274451271E-7</v>
      </c>
      <c r="BJ1663" s="14">
        <f t="shared" ref="BJ1663:BJ1725" si="2067">SUM(N1663,Q1663,T1663,W1663,X1663,Y1663,AD1663,AE1663,AF1663,AG1663,AM1663,AN1663,AO1663,AP1663,AQ1663,AX1663,AY1663,AZ1663,BA1663,BB1663,BC1663)</f>
        <v>0.5851488904125598</v>
      </c>
      <c r="BK1663" s="14">
        <f t="shared" ref="BK1663:BK1725" si="2068">SUM(M1663,P1663,S1663,V1663,AC1663,AL1663,AY1663)</f>
        <v>0.2723526843985965</v>
      </c>
      <c r="BL1663" s="14">
        <f t="shared" ref="BL1663:BL1725" si="2069">SUM(O1663,R1663,U1663,AA1663,AB1663,AH1663,AI1663,AJ1663,AK1663,AR1663,AS1663,AT1663,AU1663,AV1663,BD1663,BE1663,BF1663,BG1663,BH1663,BI1663)</f>
        <v>0.13886540307839476</v>
      </c>
      <c r="BM1663" s="14">
        <f t="shared" ref="BM1663:BM1725" si="2070">SUM(S1663:BI1663)</f>
        <v>0.31403287471459262</v>
      </c>
      <c r="BN1663" s="14">
        <f t="shared" ref="BN1663:BN1725" si="2071">SUM(M1663:R1663)</f>
        <v>0.68528859024487676</v>
      </c>
    </row>
    <row r="1664" spans="1:66" x14ac:dyDescent="0.25">
      <c r="A1664" t="s">
        <v>22</v>
      </c>
      <c r="B1664" t="s">
        <v>256</v>
      </c>
      <c r="C1664" t="s">
        <v>255</v>
      </c>
      <c r="D1664" s="11">
        <v>44472</v>
      </c>
      <c r="E1664" s="10">
        <f>VLOOKUP(A1664,home!$A$2:$E$405,3,FALSE)</f>
        <v>1.675</v>
      </c>
      <c r="F1664" s="10">
        <f>VLOOKUP(B1664,home!$B$2:$E$405,3,FALSE)</f>
        <v>1.45</v>
      </c>
      <c r="G1664" s="10">
        <f>VLOOKUP(C1664,away!$B$2:$E$405,4,FALSE)</f>
        <v>0.52</v>
      </c>
      <c r="H1664" s="10">
        <f>VLOOKUP(A1664,away!$A$2:$E$405,3,FALSE)</f>
        <v>1.41875</v>
      </c>
      <c r="I1664" s="10">
        <f>VLOOKUP(C1664,away!$B$2:$E$405,3,FALSE)</f>
        <v>1.27</v>
      </c>
      <c r="J1664" s="10">
        <f>VLOOKUP(B1664,home!$B$2:$E$405,4,FALSE)</f>
        <v>1.01</v>
      </c>
      <c r="K1664" s="12">
        <f t="shared" si="2016"/>
        <v>1.26295</v>
      </c>
      <c r="L1664" s="12">
        <f t="shared" si="2017"/>
        <v>1.819830625</v>
      </c>
      <c r="M1664" s="13">
        <f t="shared" si="2018"/>
        <v>4.5831638702078514E-2</v>
      </c>
      <c r="N1664" s="13">
        <f t="shared" si="2019"/>
        <v>5.7883068098790048E-2</v>
      </c>
      <c r="O1664" s="13">
        <f t="shared" si="2020"/>
        <v>8.3405819703977715E-2</v>
      </c>
      <c r="P1664" s="13">
        <f t="shared" si="2021"/>
        <v>0.10533737999513865</v>
      </c>
      <c r="Q1664" s="13">
        <f t="shared" si="2022"/>
        <v>3.6551710427683459E-2</v>
      </c>
      <c r="R1664" s="13">
        <f t="shared" si="2023"/>
        <v>7.5892232500263571E-2</v>
      </c>
      <c r="S1664" s="13">
        <f t="shared" si="2024"/>
        <v>6.0525675812989378E-2</v>
      </c>
      <c r="T1664" s="13">
        <f t="shared" si="2025"/>
        <v>6.6517922032430191E-2</v>
      </c>
      <c r="U1664" s="13">
        <f t="shared" si="2026"/>
        <v>9.5848095036207864E-2</v>
      </c>
      <c r="V1664" s="13">
        <f t="shared" si="2027"/>
        <v>1.5456610549996169E-2</v>
      </c>
      <c r="W1664" s="13">
        <f t="shared" si="2028"/>
        <v>1.5387660894880939E-2</v>
      </c>
      <c r="X1664" s="13">
        <f t="shared" si="2029"/>
        <v>2.8002936543619239E-2</v>
      </c>
      <c r="Y1664" s="13">
        <f t="shared" si="2030"/>
        <v>2.5480300756004978E-2</v>
      </c>
      <c r="Z1664" s="13">
        <f t="shared" si="2031"/>
        <v>4.6037002967866655E-2</v>
      </c>
      <c r="AA1664" s="13">
        <f t="shared" si="2032"/>
        <v>5.8142432898267184E-2</v>
      </c>
      <c r="AB1664" s="13">
        <f t="shared" si="2033"/>
        <v>3.671549281443328E-2</v>
      </c>
      <c r="AC1664" s="13">
        <f t="shared" si="2034"/>
        <v>2.2202987186501926E-3</v>
      </c>
      <c r="AD1664" s="13">
        <f t="shared" si="2035"/>
        <v>4.858461581797471E-3</v>
      </c>
      <c r="AE1664" s="13">
        <f t="shared" si="2036"/>
        <v>8.841577176940979E-3</v>
      </c>
      <c r="AF1664" s="13">
        <f t="shared" si="2037"/>
        <v>8.0450864599491221E-3</v>
      </c>
      <c r="AG1664" s="13">
        <f t="shared" si="2038"/>
        <v>4.8802315735294154E-3</v>
      </c>
      <c r="AH1664" s="13">
        <f t="shared" si="2039"/>
        <v>2.0944886971034908E-2</v>
      </c>
      <c r="AI1664" s="13">
        <f t="shared" si="2040"/>
        <v>2.6452345000068531E-2</v>
      </c>
      <c r="AJ1664" s="13">
        <f t="shared" si="2041"/>
        <v>1.670399455891828E-2</v>
      </c>
      <c r="AK1664" s="13">
        <f t="shared" si="2042"/>
        <v>7.0321033093952807E-3</v>
      </c>
      <c r="AL1664" s="13">
        <f t="shared" si="2043"/>
        <v>2.0412139426170513E-4</v>
      </c>
      <c r="AM1664" s="13">
        <f t="shared" si="2044"/>
        <v>1.2271988109462237E-3</v>
      </c>
      <c r="AN1664" s="13">
        <f t="shared" si="2045"/>
        <v>2.2332939791235231E-3</v>
      </c>
      <c r="AO1664" s="13">
        <f t="shared" si="2046"/>
        <v>2.0321083889185496E-3</v>
      </c>
      <c r="AP1664" s="13">
        <f t="shared" si="2047"/>
        <v>1.2326976931577955E-3</v>
      </c>
      <c r="AQ1664" s="13">
        <f t="shared" si="2048"/>
        <v>5.6082525334385234E-4</v>
      </c>
      <c r="AR1664" s="13">
        <f t="shared" si="2049"/>
        <v>7.6232293494105591E-3</v>
      </c>
      <c r="AS1664" s="13">
        <f t="shared" si="2050"/>
        <v>9.6277575068380635E-3</v>
      </c>
      <c r="AT1664" s="13">
        <f t="shared" si="2051"/>
        <v>6.079688171630568E-3</v>
      </c>
      <c r="AU1664" s="13">
        <f t="shared" si="2052"/>
        <v>2.5594473921202753E-3</v>
      </c>
      <c r="AV1664" s="13">
        <f t="shared" si="2053"/>
        <v>8.0811352096957548E-4</v>
      </c>
      <c r="AW1664" s="13">
        <f t="shared" si="2054"/>
        <v>1.303176236219859E-5</v>
      </c>
      <c r="AX1664" s="13">
        <f t="shared" si="2055"/>
        <v>2.5831512304742182E-4</v>
      </c>
      <c r="AY1664" s="13">
        <f t="shared" si="2056"/>
        <v>4.7008977182234148E-4</v>
      </c>
      <c r="AZ1664" s="13">
        <f t="shared" si="2057"/>
        <v>4.277418816307797E-4</v>
      </c>
      <c r="BA1664" s="13">
        <f t="shared" si="2058"/>
        <v>2.5947259192893925E-4</v>
      </c>
      <c r="BB1664" s="13">
        <f t="shared" si="2059"/>
        <v>1.1804904228510288E-4</v>
      </c>
      <c r="BC1664" s="13">
        <f t="shared" si="2060"/>
        <v>4.2965852480470017E-5</v>
      </c>
      <c r="BD1664" s="13">
        <f t="shared" si="2061"/>
        <v>2.3121643719093599E-3</v>
      </c>
      <c r="BE1664" s="13">
        <f t="shared" si="2062"/>
        <v>2.9201479935029254E-3</v>
      </c>
      <c r="BF1664" s="13">
        <f t="shared" si="2063"/>
        <v>1.8440004541972603E-3</v>
      </c>
      <c r="BG1664" s="13">
        <f t="shared" si="2064"/>
        <v>7.7629345787614331E-4</v>
      </c>
      <c r="BH1664" s="13">
        <f t="shared" si="2065"/>
        <v>2.4510495565616879E-4</v>
      </c>
      <c r="BI1664" s="13">
        <f t="shared" si="2066"/>
        <v>6.1911060749191699E-5</v>
      </c>
      <c r="BJ1664" s="14">
        <f t="shared" si="2067"/>
        <v>0.26531171393431091</v>
      </c>
      <c r="BK1664" s="14">
        <f t="shared" si="2068"/>
        <v>0.23004581494493695</v>
      </c>
      <c r="BL1664" s="14">
        <f t="shared" si="2069"/>
        <v>0.45599526102742682</v>
      </c>
      <c r="BM1664" s="14">
        <f t="shared" si="2070"/>
        <v>0.5920308854371491</v>
      </c>
      <c r="BN1664" s="14">
        <f t="shared" si="2071"/>
        <v>0.40490184942793195</v>
      </c>
    </row>
    <row r="1665" spans="1:66" x14ac:dyDescent="0.25">
      <c r="A1665" t="s">
        <v>22</v>
      </c>
      <c r="B1665" t="s">
        <v>163</v>
      </c>
      <c r="C1665" t="s">
        <v>165</v>
      </c>
      <c r="D1665" s="11">
        <v>44472</v>
      </c>
      <c r="E1665" s="10">
        <f>VLOOKUP(A1665,home!$A$2:$E$405,3,FALSE)</f>
        <v>1.675</v>
      </c>
      <c r="F1665" s="10">
        <f>VLOOKUP(B1665,home!$B$2:$E$405,3,FALSE)</f>
        <v>1.34</v>
      </c>
      <c r="G1665" s="10">
        <f>VLOOKUP(C1665,away!$B$2:$E$405,4,FALSE)</f>
        <v>1.87</v>
      </c>
      <c r="H1665" s="10">
        <f>VLOOKUP(A1665,away!$A$2:$E$405,3,FALSE)</f>
        <v>1.41875</v>
      </c>
      <c r="I1665" s="10">
        <f>VLOOKUP(C1665,away!$B$2:$E$405,3,FALSE)</f>
        <v>0.6</v>
      </c>
      <c r="J1665" s="10">
        <f>VLOOKUP(B1665,home!$B$2:$E$405,4,FALSE)</f>
        <v>0.97</v>
      </c>
      <c r="K1665" s="12">
        <f t="shared" si="2016"/>
        <v>4.1972150000000008</v>
      </c>
      <c r="L1665" s="12">
        <f t="shared" si="2017"/>
        <v>0.82571249999999996</v>
      </c>
      <c r="M1665" s="13">
        <f t="shared" si="2018"/>
        <v>6.5852202310193418E-3</v>
      </c>
      <c r="N1665" s="13">
        <f t="shared" si="2019"/>
        <v>2.7639585131937851E-2</v>
      </c>
      <c r="O1665" s="13">
        <f t="shared" si="2020"/>
        <v>5.4374986600055587E-3</v>
      </c>
      <c r="P1665" s="13">
        <f t="shared" si="2021"/>
        <v>2.2822350938255236E-2</v>
      </c>
      <c r="Q1665" s="13">
        <f t="shared" si="2022"/>
        <v>5.800464065477328E-2</v>
      </c>
      <c r="R1665" s="13">
        <f t="shared" si="2023"/>
        <v>2.2449053061499194E-3</v>
      </c>
      <c r="S1665" s="13">
        <f t="shared" si="2024"/>
        <v>1.9773814848871592E-2</v>
      </c>
      <c r="T1665" s="13">
        <f t="shared" si="2025"/>
        <v>4.7895156846654491E-2</v>
      </c>
      <c r="U1665" s="13">
        <f t="shared" si="2026"/>
        <v>9.4223502245520344E-3</v>
      </c>
      <c r="V1665" s="13">
        <f t="shared" si="2027"/>
        <v>7.6144410603894682E-3</v>
      </c>
      <c r="W1665" s="13">
        <f t="shared" si="2028"/>
        <v>8.1152649275274769E-2</v>
      </c>
      <c r="X1665" s="13">
        <f t="shared" si="2029"/>
        <v>6.7008756914710324E-2</v>
      </c>
      <c r="Y1665" s="13">
        <f t="shared" si="2030"/>
        <v>2.7664984096968867E-2</v>
      </c>
      <c r="Z1665" s="13">
        <f t="shared" si="2031"/>
        <v>6.1788212420143835E-4</v>
      </c>
      <c r="AA1665" s="13">
        <f t="shared" si="2032"/>
        <v>2.5933841199301407E-3</v>
      </c>
      <c r="AB1665" s="13">
        <f t="shared" si="2033"/>
        <v>5.4424953644662943E-3</v>
      </c>
      <c r="AC1665" s="13">
        <f t="shared" si="2034"/>
        <v>1.6493321405969233E-3</v>
      </c>
      <c r="AD1665" s="13">
        <f t="shared" si="2035"/>
        <v>8.5153779206980612E-2</v>
      </c>
      <c r="AE1665" s="13">
        <f t="shared" si="2036"/>
        <v>7.031253991344398E-2</v>
      </c>
      <c r="AF1665" s="13">
        <f t="shared" si="2037"/>
        <v>2.9028971556639801E-2</v>
      </c>
      <c r="AG1665" s="13">
        <f t="shared" si="2038"/>
        <v>7.9898615588206469E-3</v>
      </c>
      <c r="AH1665" s="13">
        <f t="shared" si="2039"/>
        <v>1.2754824836992004E-4</v>
      </c>
      <c r="AI1665" s="13">
        <f t="shared" si="2040"/>
        <v>5.3534742128195413E-4</v>
      </c>
      <c r="AJ1665" s="13">
        <f t="shared" si="2041"/>
        <v>1.1234841134079689E-3</v>
      </c>
      <c r="AK1665" s="13">
        <f t="shared" si="2042"/>
        <v>1.5718347910192096E-3</v>
      </c>
      <c r="AL1665" s="13">
        <f t="shared" si="2043"/>
        <v>2.2864314696196622E-4</v>
      </c>
      <c r="AM1665" s="13">
        <f t="shared" si="2044"/>
        <v>7.1481743878845441E-2</v>
      </c>
      <c r="AN1665" s="13">
        <f t="shared" si="2045"/>
        <v>5.9023369442561167E-2</v>
      </c>
      <c r="AO1665" s="13">
        <f t="shared" si="2046"/>
        <v>2.4368166970420387E-2</v>
      </c>
      <c r="AP1665" s="13">
        <f t="shared" si="2047"/>
        <v>6.7070333565210812E-3</v>
      </c>
      <c r="AQ1665" s="13">
        <f t="shared" si="2048"/>
        <v>1.3845203200991035E-3</v>
      </c>
      <c r="AR1665" s="13">
        <f t="shared" si="2049"/>
        <v>2.1063636606429526E-5</v>
      </c>
      <c r="AS1665" s="13">
        <f t="shared" si="2050"/>
        <v>8.8408611519055118E-5</v>
      </c>
      <c r="AT1665" s="13">
        <f t="shared" si="2051"/>
        <v>1.8553497519847552E-4</v>
      </c>
      <c r="AU1665" s="13">
        <f t="shared" si="2052"/>
        <v>2.5957672697588988E-4</v>
      </c>
      <c r="AV1665" s="13">
        <f t="shared" si="2053"/>
        <v>2.7237483302852748E-4</v>
      </c>
      <c r="AW1665" s="13">
        <f t="shared" si="2054"/>
        <v>2.2011303581402875E-5</v>
      </c>
      <c r="AX1665" s="13">
        <f t="shared" si="2055"/>
        <v>5.000404127240806E-2</v>
      </c>
      <c r="AY1665" s="13">
        <f t="shared" si="2056"/>
        <v>4.1288961929143241E-2</v>
      </c>
      <c r="AZ1665" s="13">
        <f t="shared" si="2057"/>
        <v>1.704640598845884E-2</v>
      </c>
      <c r="BA1665" s="13">
        <f t="shared" si="2058"/>
        <v>4.6918101682484397E-3</v>
      </c>
      <c r="BB1665" s="13">
        <f t="shared" si="2059"/>
        <v>9.6852157588745997E-4</v>
      </c>
      <c r="BC1665" s="13">
        <f t="shared" si="2060"/>
        <v>1.5994407434599488E-4</v>
      </c>
      <c r="BD1665" s="13">
        <f t="shared" si="2061"/>
        <v>2.898751340231072E-6</v>
      </c>
      <c r="BE1665" s="13">
        <f t="shared" si="2062"/>
        <v>1.2166682606487961E-5</v>
      </c>
      <c r="BF1665" s="13">
        <f t="shared" si="2063"/>
        <v>2.5533091368095193E-5</v>
      </c>
      <c r="BG1665" s="13">
        <f t="shared" si="2064"/>
        <v>3.5722624695513229E-5</v>
      </c>
      <c r="BH1665" s="13">
        <f t="shared" si="2065"/>
        <v>3.7483884052844649E-5</v>
      </c>
      <c r="BI1665" s="13">
        <f t="shared" si="2066"/>
        <v>3.1465584080972076E-5</v>
      </c>
      <c r="BJ1665" s="14">
        <f t="shared" si="2067"/>
        <v>0.7789754441331439</v>
      </c>
      <c r="BK1665" s="14">
        <f t="shared" si="2068"/>
        <v>9.9962764295237774E-2</v>
      </c>
      <c r="BL1665" s="14">
        <f t="shared" si="2069"/>
        <v>2.9471077650655524E-2</v>
      </c>
      <c r="BM1665" s="14">
        <f t="shared" si="2070"/>
        <v>0.74502601665553558</v>
      </c>
      <c r="BN1665" s="14">
        <f t="shared" si="2071"/>
        <v>0.12273420092214117</v>
      </c>
    </row>
    <row r="1666" spans="1:66" x14ac:dyDescent="0.25">
      <c r="A1666" t="s">
        <v>22</v>
      </c>
      <c r="B1666" t="s">
        <v>24</v>
      </c>
      <c r="C1666" t="s">
        <v>266</v>
      </c>
      <c r="D1666" s="11">
        <v>44472</v>
      </c>
      <c r="E1666" s="10">
        <f>VLOOKUP(A1666,home!$A$2:$E$405,3,FALSE)</f>
        <v>1.675</v>
      </c>
      <c r="F1666" s="10">
        <f>VLOOKUP(B1666,home!$B$2:$E$405,3,FALSE)</f>
        <v>0.75</v>
      </c>
      <c r="G1666" s="10">
        <f>VLOOKUP(C1666,away!$B$2:$E$405,4,FALSE)</f>
        <v>0.77</v>
      </c>
      <c r="H1666" s="10">
        <f>VLOOKUP(A1666,away!$A$2:$E$405,3,FALSE)</f>
        <v>1.41875</v>
      </c>
      <c r="I1666" s="10">
        <f>VLOOKUP(C1666,away!$B$2:$E$405,3,FALSE)</f>
        <v>1.02</v>
      </c>
      <c r="J1666" s="10">
        <f>VLOOKUP(B1666,home!$B$2:$E$405,4,FALSE)</f>
        <v>0.62</v>
      </c>
      <c r="K1666" s="12">
        <f t="shared" si="2016"/>
        <v>0.96731250000000013</v>
      </c>
      <c r="L1666" s="12">
        <f t="shared" si="2017"/>
        <v>0.8972175</v>
      </c>
      <c r="M1666" s="13">
        <f t="shared" si="2018"/>
        <v>0.15496902821451994</v>
      </c>
      <c r="N1666" s="13">
        <f t="shared" si="2019"/>
        <v>0.14990347810475782</v>
      </c>
      <c r="O1666" s="13">
        <f t="shared" si="2020"/>
        <v>0.13904092407206103</v>
      </c>
      <c r="P1666" s="13">
        <f t="shared" si="2021"/>
        <v>0.13449602386645554</v>
      </c>
      <c r="Q1666" s="13">
        <f t="shared" si="2022"/>
        <v>7.2501754082104283E-2</v>
      </c>
      <c r="R1666" s="13">
        <f t="shared" si="2023"/>
        <v>6.23749751468122E-2</v>
      </c>
      <c r="S1666" s="13">
        <f t="shared" si="2024"/>
        <v>2.9181928550984001E-2</v>
      </c>
      <c r="T1666" s="13">
        <f t="shared" si="2025"/>
        <v>6.5049842543160402E-2</v>
      </c>
      <c r="U1666" s="13">
        <f t="shared" si="2026"/>
        <v>6.033609314670077E-2</v>
      </c>
      <c r="V1666" s="13">
        <f t="shared" si="2027"/>
        <v>2.8140772557965332E-3</v>
      </c>
      <c r="W1666" s="13">
        <f t="shared" si="2028"/>
        <v>2.3377284331848502E-2</v>
      </c>
      <c r="X1666" s="13">
        <f t="shared" si="2029"/>
        <v>2.0974508605010284E-2</v>
      </c>
      <c r="Y1666" s="13">
        <f t="shared" si="2030"/>
        <v>9.4093480871579056E-3</v>
      </c>
      <c r="Z1666" s="13">
        <f t="shared" si="2031"/>
        <v>1.8654639754594998E-2</v>
      </c>
      <c r="AA1666" s="13">
        <f t="shared" si="2032"/>
        <v>1.8044866217616671E-2</v>
      </c>
      <c r="AB1666" s="13">
        <f t="shared" si="2033"/>
        <v>8.7275123265641644E-3</v>
      </c>
      <c r="AC1666" s="13">
        <f t="shared" si="2034"/>
        <v>1.5264429210402297E-4</v>
      </c>
      <c r="AD1666" s="13">
        <f t="shared" si="2035"/>
        <v>5.653284837562801E-3</v>
      </c>
      <c r="AE1666" s="13">
        <f t="shared" si="2036"/>
        <v>5.0722260887460019E-3</v>
      </c>
      <c r="AF1666" s="13">
        <f t="shared" si="2037"/>
        <v>2.2754450053897326E-3</v>
      </c>
      <c r="AG1666" s="13">
        <f t="shared" si="2038"/>
        <v>6.8052302637442103E-4</v>
      </c>
      <c r="AH1666" s="13">
        <f t="shared" si="2039"/>
        <v>4.1843173110045831E-3</v>
      </c>
      <c r="AI1666" s="13">
        <f t="shared" si="2040"/>
        <v>4.0475424389011206E-3</v>
      </c>
      <c r="AJ1666" s="13">
        <f t="shared" si="2041"/>
        <v>1.9576191977147702E-3</v>
      </c>
      <c r="AK1666" s="13">
        <f t="shared" si="2042"/>
        <v>6.3120984006315639E-4</v>
      </c>
      <c r="AL1666" s="13">
        <f t="shared" si="2043"/>
        <v>5.2991363733614293E-6</v>
      </c>
      <c r="AM1666" s="13">
        <f t="shared" si="2044"/>
        <v>1.0936986178869941E-3</v>
      </c>
      <c r="AN1666" s="13">
        <f t="shared" si="2045"/>
        <v>9.8128553969402399E-4</v>
      </c>
      <c r="AO1666" s="13">
        <f t="shared" si="2046"/>
        <v>4.4021327935521139E-4</v>
      </c>
      <c r="AP1666" s="13">
        <f t="shared" si="2047"/>
        <v>1.316556859899615E-4</v>
      </c>
      <c r="AQ1666" s="13">
        <f t="shared" si="2048"/>
        <v>2.9530946361174562E-5</v>
      </c>
      <c r="AR1666" s="13">
        <f t="shared" si="2049"/>
        <v>7.5084854339725106E-4</v>
      </c>
      <c r="AS1666" s="13">
        <f t="shared" si="2050"/>
        <v>7.2630518163495339E-4</v>
      </c>
      <c r="AT1666" s="13">
        <f t="shared" si="2051"/>
        <v>3.5128204050513046E-4</v>
      </c>
      <c r="AU1666" s="13">
        <f t="shared" si="2052"/>
        <v>1.1326650293537303E-4</v>
      </c>
      <c r="AV1666" s="13">
        <f t="shared" si="2053"/>
        <v>2.7391026030168254E-5</v>
      </c>
      <c r="AW1666" s="13">
        <f t="shared" si="2054"/>
        <v>1.2775183036298743E-7</v>
      </c>
      <c r="AX1666" s="13">
        <f t="shared" si="2055"/>
        <v>1.7632472405246875E-4</v>
      </c>
      <c r="AY1666" s="13">
        <f t="shared" si="2056"/>
        <v>1.5820162810254587E-4</v>
      </c>
      <c r="AZ1666" s="13">
        <f t="shared" si="2057"/>
        <v>7.0970634631047969E-5</v>
      </c>
      <c r="BA1666" s="13">
        <f t="shared" si="2058"/>
        <v>2.1225365125694098E-5</v>
      </c>
      <c r="BB1666" s="13">
        <f t="shared" si="2059"/>
        <v>4.7609422586656097E-6</v>
      </c>
      <c r="BC1666" s="13">
        <f t="shared" si="2060"/>
        <v>8.5432014219286255E-7</v>
      </c>
      <c r="BD1666" s="13">
        <f t="shared" si="2061"/>
        <v>1.1227907549758717E-4</v>
      </c>
      <c r="BE1666" s="13">
        <f t="shared" si="2062"/>
        <v>1.0860895321725978E-4</v>
      </c>
      <c r="BF1666" s="13">
        <f t="shared" si="2063"/>
        <v>5.2529399029485308E-5</v>
      </c>
      <c r="BG1666" s="13">
        <f t="shared" si="2064"/>
        <v>1.6937448099569671E-5</v>
      </c>
      <c r="BH1666" s="13">
        <f t="shared" si="2065"/>
        <v>4.0959513162037464E-6</v>
      </c>
      <c r="BI1666" s="13">
        <f t="shared" si="2066"/>
        <v>7.9241298151106781E-7</v>
      </c>
      <c r="BJ1666" s="14">
        <f t="shared" si="2067"/>
        <v>0.35800641639571218</v>
      </c>
      <c r="BK1666" s="14">
        <f t="shared" si="2068"/>
        <v>0.32177720294433598</v>
      </c>
      <c r="BL1666" s="14">
        <f t="shared" si="2069"/>
        <v>0.30160939623208294</v>
      </c>
      <c r="BM1666" s="14">
        <f t="shared" si="2070"/>
        <v>0.28660339796374301</v>
      </c>
      <c r="BN1666" s="14">
        <f t="shared" si="2071"/>
        <v>0.7132861834867108</v>
      </c>
    </row>
    <row r="1667" spans="1:66" x14ac:dyDescent="0.25">
      <c r="A1667" t="s">
        <v>22</v>
      </c>
      <c r="B1667" t="s">
        <v>267</v>
      </c>
      <c r="C1667" t="s">
        <v>262</v>
      </c>
      <c r="D1667" s="11">
        <v>44472</v>
      </c>
      <c r="E1667" s="10">
        <f>VLOOKUP(A1667,home!$A$2:$E$405,3,FALSE)</f>
        <v>1.675</v>
      </c>
      <c r="F1667" s="10">
        <f>VLOOKUP(B1667,home!$B$2:$E$405,3,FALSE)</f>
        <v>0.37</v>
      </c>
      <c r="G1667" s="10">
        <f>VLOOKUP(C1667,away!$B$2:$E$405,4,FALSE)</f>
        <v>1.1299999999999999</v>
      </c>
      <c r="H1667" s="10">
        <f>VLOOKUP(A1667,away!$A$2:$E$405,3,FALSE)</f>
        <v>1.41875</v>
      </c>
      <c r="I1667" s="10">
        <f>VLOOKUP(C1667,away!$B$2:$E$405,3,FALSE)</f>
        <v>0.66</v>
      </c>
      <c r="J1667" s="10">
        <f>VLOOKUP(B1667,home!$B$2:$E$405,4,FALSE)</f>
        <v>1.41</v>
      </c>
      <c r="K1667" s="12">
        <f t="shared" si="2016"/>
        <v>0.70031749999999993</v>
      </c>
      <c r="L1667" s="12">
        <f t="shared" si="2017"/>
        <v>1.32028875</v>
      </c>
      <c r="M1667" s="13">
        <f t="shared" si="2018"/>
        <v>0.13257506707752389</v>
      </c>
      <c r="N1667" s="13">
        <f t="shared" si="2019"/>
        <v>9.2844639538063836E-2</v>
      </c>
      <c r="O1667" s="13">
        <f t="shared" si="2020"/>
        <v>0.17503736959295016</v>
      </c>
      <c r="P1667" s="13">
        <f t="shared" si="2021"/>
        <v>0.12258173307991087</v>
      </c>
      <c r="Q1667" s="13">
        <f t="shared" si="2022"/>
        <v>3.2510362924849004E-2</v>
      </c>
      <c r="R1667" s="13">
        <f t="shared" si="2023"/>
        <v>0.11554993495158211</v>
      </c>
      <c r="S1667" s="13">
        <f t="shared" si="2024"/>
        <v>2.8335420860258417E-2</v>
      </c>
      <c r="T1667" s="13">
        <f t="shared" si="2025"/>
        <v>4.2923066428095236E-2</v>
      </c>
      <c r="U1667" s="13">
        <f t="shared" si="2026"/>
        <v>8.0921641570454603E-2</v>
      </c>
      <c r="V1667" s="13">
        <f t="shared" si="2027"/>
        <v>2.9110593493823275E-3</v>
      </c>
      <c r="W1667" s="13">
        <f t="shared" si="2028"/>
        <v>7.5891920292076474E-3</v>
      </c>
      <c r="X1667" s="13">
        <f t="shared" si="2029"/>
        <v>1.0019924857752528E-2</v>
      </c>
      <c r="Y1667" s="13">
        <f t="shared" si="2030"/>
        <v>6.6145970327680078E-3</v>
      </c>
      <c r="Z1667" s="13">
        <f t="shared" si="2031"/>
        <v>5.0853093059935225E-2</v>
      </c>
      <c r="AA1667" s="13">
        <f t="shared" si="2032"/>
        <v>3.5613310999001183E-2</v>
      </c>
      <c r="AB1667" s="13">
        <f t="shared" si="2033"/>
        <v>1.2470312462771504E-2</v>
      </c>
      <c r="AC1667" s="13">
        <f t="shared" si="2034"/>
        <v>1.682267205346283E-4</v>
      </c>
      <c r="AD1667" s="13">
        <f t="shared" si="2035"/>
        <v>1.3287109972286563E-3</v>
      </c>
      <c r="AE1667" s="13">
        <f t="shared" si="2036"/>
        <v>1.7542821816422761E-3</v>
      </c>
      <c r="AF1667" s="13">
        <f t="shared" si="2037"/>
        <v>1.1580795143738771E-3</v>
      </c>
      <c r="AG1667" s="13">
        <f t="shared" si="2038"/>
        <v>5.0966645147776444E-4</v>
      </c>
      <c r="AH1667" s="13">
        <f t="shared" si="2039"/>
        <v>1.6785191667433887E-2</v>
      </c>
      <c r="AI1667" s="13">
        <f t="shared" si="2040"/>
        <v>1.175496346555813E-2</v>
      </c>
      <c r="AJ1667" s="13">
        <f t="shared" si="2041"/>
        <v>4.1161033133955026E-3</v>
      </c>
      <c r="AK1667" s="13">
        <f t="shared" si="2042"/>
        <v>9.6085972739295153E-4</v>
      </c>
      <c r="AL1667" s="13">
        <f t="shared" si="2043"/>
        <v>6.2218404736468418E-6</v>
      </c>
      <c r="AM1667" s="13">
        <f t="shared" si="2044"/>
        <v>1.8610391276033595E-4</v>
      </c>
      <c r="AN1667" s="13">
        <f t="shared" si="2045"/>
        <v>2.4571090234845301E-4</v>
      </c>
      <c r="AO1667" s="13">
        <f t="shared" si="2046"/>
        <v>1.6220467006150557E-4</v>
      </c>
      <c r="AP1667" s="13">
        <f t="shared" si="2047"/>
        <v>7.1385667026555878E-5</v>
      </c>
      <c r="AQ1667" s="13">
        <f t="shared" si="2048"/>
        <v>2.3562423271601917E-5</v>
      </c>
      <c r="AR1667" s="13">
        <f t="shared" si="2049"/>
        <v>4.4322599450213416E-3</v>
      </c>
      <c r="AS1667" s="13">
        <f t="shared" si="2050"/>
        <v>3.103989204047483E-3</v>
      </c>
      <c r="AT1667" s="13">
        <f t="shared" si="2051"/>
        <v>1.0868889797027615E-3</v>
      </c>
      <c r="AU1667" s="13">
        <f t="shared" si="2052"/>
        <v>2.5372245768099619E-4</v>
      </c>
      <c r="AV1667" s="13">
        <f t="shared" si="2053"/>
        <v>4.4421569314252757E-5</v>
      </c>
      <c r="AW1667" s="13">
        <f t="shared" si="2054"/>
        <v>1.5980128696957187E-7</v>
      </c>
      <c r="AX1667" s="13">
        <f t="shared" si="2055"/>
        <v>2.1721971154089419E-5</v>
      </c>
      <c r="AY1667" s="13">
        <f t="shared" si="2056"/>
        <v>2.8679274142568775E-5</v>
      </c>
      <c r="AZ1667" s="13">
        <f t="shared" si="2057"/>
        <v>1.8932461504299729E-5</v>
      </c>
      <c r="BA1667" s="13">
        <f t="shared" si="2058"/>
        <v>8.3321053113116706E-6</v>
      </c>
      <c r="BB1667" s="13">
        <f t="shared" si="2059"/>
        <v>2.7501962265850114E-6</v>
      </c>
      <c r="BC1667" s="13">
        <f t="shared" si="2060"/>
        <v>7.2621062765052844E-7</v>
      </c>
      <c r="BD1667" s="13">
        <f t="shared" si="2061"/>
        <v>9.7531049041454899E-4</v>
      </c>
      <c r="BE1667" s="13">
        <f t="shared" si="2062"/>
        <v>6.8302700437089081E-4</v>
      </c>
      <c r="BF1667" s="13">
        <f t="shared" si="2063"/>
        <v>2.3916788206675564E-4</v>
      </c>
      <c r="BG1667" s="13">
        <f t="shared" si="2064"/>
        <v>5.5831151083095044E-5</v>
      </c>
      <c r="BH1667" s="13">
        <f t="shared" si="2065"/>
        <v>9.7748830371588513E-6</v>
      </c>
      <c r="BI1667" s="13">
        <f t="shared" si="2066"/>
        <v>1.3691043302750991E-6</v>
      </c>
      <c r="BJ1667" s="14">
        <f t="shared" si="2067"/>
        <v>0.19802263174989379</v>
      </c>
      <c r="BK1667" s="14">
        <f t="shared" si="2068"/>
        <v>0.28660640820222638</v>
      </c>
      <c r="BL1667" s="14">
        <f t="shared" si="2069"/>
        <v>0.46409545042160971</v>
      </c>
      <c r="BM1667" s="14">
        <f t="shared" si="2070"/>
        <v>0.32844995679592959</v>
      </c>
      <c r="BN1667" s="14">
        <f t="shared" si="2071"/>
        <v>0.67109910716487975</v>
      </c>
    </row>
    <row r="1668" spans="1:66" x14ac:dyDescent="0.25">
      <c r="A1668" t="s">
        <v>22</v>
      </c>
      <c r="B1668" t="s">
        <v>166</v>
      </c>
      <c r="C1668" t="s">
        <v>167</v>
      </c>
      <c r="D1668" s="11">
        <v>44472</v>
      </c>
      <c r="E1668" s="10">
        <f>VLOOKUP(A1668,home!$A$2:$E$405,3,FALSE)</f>
        <v>1.675</v>
      </c>
      <c r="F1668" s="10">
        <f>VLOOKUP(B1668,home!$B$2:$E$405,3,FALSE)</f>
        <v>0.86</v>
      </c>
      <c r="G1668" s="10">
        <f>VLOOKUP(C1668,away!$B$2:$E$405,4,FALSE)</f>
        <v>1.19</v>
      </c>
      <c r="H1668" s="10">
        <f>VLOOKUP(A1668,away!$A$2:$E$405,3,FALSE)</f>
        <v>1.41875</v>
      </c>
      <c r="I1668" s="10">
        <f>VLOOKUP(C1668,away!$B$2:$E$405,3,FALSE)</f>
        <v>0.82</v>
      </c>
      <c r="J1668" s="10">
        <f>VLOOKUP(B1668,home!$B$2:$E$405,4,FALSE)</f>
        <v>1.57</v>
      </c>
      <c r="K1668" s="12">
        <f t="shared" si="2016"/>
        <v>1.7141950000000001</v>
      </c>
      <c r="L1668" s="12">
        <f t="shared" si="2017"/>
        <v>1.8264987499999998</v>
      </c>
      <c r="M1668" s="13">
        <f t="shared" si="2018"/>
        <v>2.8993206066817993E-2</v>
      </c>
      <c r="N1668" s="13">
        <f t="shared" si="2019"/>
        <v>4.9700008873709074E-2</v>
      </c>
      <c r="O1668" s="13">
        <f t="shared" si="2020"/>
        <v>5.2956054639535476E-2</v>
      </c>
      <c r="P1668" s="13">
        <f t="shared" si="2021"/>
        <v>9.0777004082818524E-2</v>
      </c>
      <c r="Q1668" s="13">
        <f t="shared" si="2022"/>
        <v>4.2597753355633879E-2</v>
      </c>
      <c r="R1668" s="13">
        <f t="shared" si="2023"/>
        <v>4.8362083802021623E-2</v>
      </c>
      <c r="S1668" s="13">
        <f t="shared" si="2024"/>
        <v>7.1055133151375252E-2</v>
      </c>
      <c r="T1668" s="13">
        <f t="shared" si="2025"/>
        <v>7.7804743256873574E-2</v>
      </c>
      <c r="U1668" s="13">
        <f t="shared" si="2026"/>
        <v>8.2902042243006471E-2</v>
      </c>
      <c r="V1668" s="13">
        <f t="shared" si="2027"/>
        <v>2.4719094141965083E-2</v>
      </c>
      <c r="W1668" s="13">
        <f t="shared" si="2028"/>
        <v>2.4340285271153599E-2</v>
      </c>
      <c r="X1668" s="13">
        <f t="shared" si="2029"/>
        <v>4.4457500622405458E-2</v>
      </c>
      <c r="Y1668" s="13">
        <f t="shared" si="2030"/>
        <v>4.0600784657473896E-2</v>
      </c>
      <c r="Z1668" s="13">
        <f t="shared" si="2031"/>
        <v>2.944442853726258E-2</v>
      </c>
      <c r="AA1668" s="13">
        <f t="shared" si="2032"/>
        <v>5.0473492176432835E-2</v>
      </c>
      <c r="AB1668" s="13">
        <f t="shared" si="2033"/>
        <v>4.3260703960690157E-2</v>
      </c>
      <c r="AC1668" s="13">
        <f t="shared" si="2034"/>
        <v>4.8371791495682021E-3</v>
      </c>
      <c r="AD1668" s="13">
        <f t="shared" si="2035"/>
        <v>1.0430998827596289E-2</v>
      </c>
      <c r="AE1668" s="13">
        <f t="shared" si="2036"/>
        <v>1.9052206319856085E-2</v>
      </c>
      <c r="AF1668" s="13">
        <f t="shared" si="2037"/>
        <v>1.7399415513979621E-2</v>
      </c>
      <c r="AG1668" s="13">
        <f t="shared" si="2038"/>
        <v>1.0593336895671461E-2</v>
      </c>
      <c r="AH1668" s="13">
        <f t="shared" si="2039"/>
        <v>1.344505297944361E-2</v>
      </c>
      <c r="AI1668" s="13">
        <f t="shared" si="2040"/>
        <v>2.3047442592097345E-2</v>
      </c>
      <c r="AJ1668" s="13">
        <f t="shared" si="2041"/>
        <v>1.9753905427080158E-2</v>
      </c>
      <c r="AK1668" s="13">
        <f t="shared" si="2042"/>
        <v>1.1287348637857889E-2</v>
      </c>
      <c r="AL1668" s="13">
        <f t="shared" si="2043"/>
        <v>6.0580348430278855E-4</v>
      </c>
      <c r="AM1668" s="13">
        <f t="shared" si="2044"/>
        <v>3.5761532070542833E-3</v>
      </c>
      <c r="AN1668" s="13">
        <f t="shared" si="2045"/>
        <v>6.531839362493139E-3</v>
      </c>
      <c r="AO1668" s="13">
        <f t="shared" si="2046"/>
        <v>5.9651982153972579E-3</v>
      </c>
      <c r="AP1668" s="13">
        <f t="shared" si="2047"/>
        <v>3.6318090279751076E-3</v>
      </c>
      <c r="AQ1668" s="13">
        <f t="shared" si="2048"/>
        <v>1.6583736624588125E-3</v>
      </c>
      <c r="AR1668" s="13">
        <f t="shared" si="2049"/>
        <v>4.9114744921275053E-3</v>
      </c>
      <c r="AS1668" s="13">
        <f t="shared" si="2050"/>
        <v>8.4192250170325115E-3</v>
      </c>
      <c r="AT1668" s="13">
        <f t="shared" si="2051"/>
        <v>7.2160967140360247E-3</v>
      </c>
      <c r="AU1668" s="13">
        <f t="shared" si="2052"/>
        <v>4.1232656355723266E-3</v>
      </c>
      <c r="AV1668" s="13">
        <f t="shared" si="2053"/>
        <v>1.7670203340424766E-3</v>
      </c>
      <c r="AW1668" s="13">
        <f t="shared" si="2054"/>
        <v>5.2687654979509633E-5</v>
      </c>
      <c r="AX1668" s="13">
        <f t="shared" si="2055"/>
        <v>1.0217039911277364E-3</v>
      </c>
      <c r="AY1668" s="13">
        <f t="shared" si="2056"/>
        <v>1.8661410626648212E-3</v>
      </c>
      <c r="AZ1668" s="13">
        <f t="shared" si="2057"/>
        <v>1.7042521591404841E-3</v>
      </c>
      <c r="BA1668" s="13">
        <f t="shared" si="2058"/>
        <v>1.0376048127849651E-3</v>
      </c>
      <c r="BB1668" s="13">
        <f t="shared" si="2059"/>
        <v>4.7379597338643076E-4</v>
      </c>
      <c r="BC1668" s="13">
        <f t="shared" si="2060"/>
        <v>1.7307755062906979E-4</v>
      </c>
      <c r="BD1668" s="13">
        <f t="shared" si="2061"/>
        <v>1.4951336700879628E-3</v>
      </c>
      <c r="BE1668" s="13">
        <f t="shared" si="2062"/>
        <v>2.5629506615964357E-3</v>
      </c>
      <c r="BF1668" s="13">
        <f t="shared" si="2063"/>
        <v>2.1966986046776517E-3</v>
      </c>
      <c r="BG1668" s="13">
        <f t="shared" si="2064"/>
        <v>1.2551899215484689E-3</v>
      </c>
      <c r="BH1668" s="13">
        <f t="shared" si="2065"/>
        <v>5.3791007189219451E-4</v>
      </c>
      <c r="BI1668" s="13">
        <f t="shared" si="2066"/>
        <v>1.8441655113744806E-4</v>
      </c>
      <c r="BJ1668" s="14">
        <f t="shared" si="2067"/>
        <v>0.36461698261946501</v>
      </c>
      <c r="BK1668" s="14">
        <f t="shared" si="2068"/>
        <v>0.22285356113951263</v>
      </c>
      <c r="BL1668" s="14">
        <f t="shared" si="2069"/>
        <v>0.38015750813191657</v>
      </c>
      <c r="BM1668" s="14">
        <f t="shared" si="2070"/>
        <v>0.68187291619993473</v>
      </c>
      <c r="BN1668" s="14">
        <f t="shared" si="2071"/>
        <v>0.31338611082053658</v>
      </c>
    </row>
    <row r="1669" spans="1:66" x14ac:dyDescent="0.25">
      <c r="A1669" t="s">
        <v>22</v>
      </c>
      <c r="B1669" t="s">
        <v>259</v>
      </c>
      <c r="C1669" t="s">
        <v>263</v>
      </c>
      <c r="D1669" s="11">
        <v>44472</v>
      </c>
      <c r="E1669" s="10">
        <f>VLOOKUP(A1669,home!$A$2:$E$405,3,FALSE)</f>
        <v>1.675</v>
      </c>
      <c r="F1669" s="10">
        <f>VLOOKUP(B1669,home!$B$2:$E$405,3,FALSE)</f>
        <v>0.75</v>
      </c>
      <c r="G1669" s="10">
        <f>VLOOKUP(C1669,away!$B$2:$E$405,4,FALSE)</f>
        <v>0.6</v>
      </c>
      <c r="H1669" s="10">
        <f>VLOOKUP(A1669,away!$A$2:$E$405,3,FALSE)</f>
        <v>1.41875</v>
      </c>
      <c r="I1669" s="10">
        <f>VLOOKUP(C1669,away!$B$2:$E$405,3,FALSE)</f>
        <v>1.26</v>
      </c>
      <c r="J1669" s="10">
        <f>VLOOKUP(B1669,home!$B$2:$E$405,4,FALSE)</f>
        <v>0.88</v>
      </c>
      <c r="K1669" s="12">
        <f t="shared" si="2016"/>
        <v>0.75375000000000003</v>
      </c>
      <c r="L1669" s="12">
        <f t="shared" si="2017"/>
        <v>1.57311</v>
      </c>
      <c r="M1669" s="13">
        <f t="shared" si="2018"/>
        <v>9.7601735886394411E-2</v>
      </c>
      <c r="N1669" s="13">
        <f t="shared" si="2019"/>
        <v>7.3567308424369787E-2</v>
      </c>
      <c r="O1669" s="13">
        <f t="shared" si="2020"/>
        <v>0.15353826674024595</v>
      </c>
      <c r="P1669" s="13">
        <f t="shared" si="2021"/>
        <v>0.11572946855546037</v>
      </c>
      <c r="Q1669" s="13">
        <f t="shared" si="2022"/>
        <v>2.772567936243436E-2</v>
      </c>
      <c r="R1669" s="13">
        <f t="shared" si="2023"/>
        <v>0.12076629139587415</v>
      </c>
      <c r="S1669" s="13">
        <f t="shared" si="2024"/>
        <v>3.4306023787626871E-2</v>
      </c>
      <c r="T1669" s="13">
        <f t="shared" si="2025"/>
        <v>4.3615543461839122E-2</v>
      </c>
      <c r="U1669" s="13">
        <f t="shared" si="2026"/>
        <v>9.1027592139640137E-2</v>
      </c>
      <c r="V1669" s="13">
        <f t="shared" si="2027"/>
        <v>4.5197487354963735E-3</v>
      </c>
      <c r="W1669" s="13">
        <f t="shared" si="2028"/>
        <v>6.9660769398116346E-3</v>
      </c>
      <c r="X1669" s="13">
        <f t="shared" si="2029"/>
        <v>1.0958405294787081E-2</v>
      </c>
      <c r="Y1669" s="13">
        <f t="shared" si="2030"/>
        <v>8.6193884766412529E-3</v>
      </c>
      <c r="Z1669" s="13">
        <f t="shared" si="2031"/>
        <v>6.332622021925452E-2</v>
      </c>
      <c r="AA1669" s="13">
        <f t="shared" si="2032"/>
        <v>4.7732138490263094E-2</v>
      </c>
      <c r="AB1669" s="13">
        <f t="shared" si="2033"/>
        <v>1.7989049693517899E-2</v>
      </c>
      <c r="AC1669" s="13">
        <f t="shared" si="2034"/>
        <v>3.3495057388889933E-4</v>
      </c>
      <c r="AD1669" s="13">
        <f t="shared" si="2035"/>
        <v>1.3126701233457548E-3</v>
      </c>
      <c r="AE1669" s="13">
        <f t="shared" si="2036"/>
        <v>2.0649744977364404E-3</v>
      </c>
      <c r="AF1669" s="13">
        <f t="shared" si="2037"/>
        <v>1.624216016067086E-3</v>
      </c>
      <c r="AG1669" s="13">
        <f t="shared" si="2038"/>
        <v>8.516901523450978E-4</v>
      </c>
      <c r="AH1669" s="13">
        <f t="shared" si="2039"/>
        <v>2.4904777572277881E-2</v>
      </c>
      <c r="AI1669" s="13">
        <f t="shared" si="2040"/>
        <v>1.8771976095104451E-2</v>
      </c>
      <c r="AJ1669" s="13">
        <f t="shared" si="2041"/>
        <v>7.074688490842489E-3</v>
      </c>
      <c r="AK1669" s="13">
        <f t="shared" si="2042"/>
        <v>1.7775154833241757E-3</v>
      </c>
      <c r="AL1669" s="13">
        <f t="shared" si="2043"/>
        <v>1.5886460033304541E-5</v>
      </c>
      <c r="AM1669" s="13">
        <f t="shared" si="2044"/>
        <v>1.9788502109437258E-4</v>
      </c>
      <c r="AN1669" s="13">
        <f t="shared" si="2045"/>
        <v>3.1129490553376851E-4</v>
      </c>
      <c r="AO1669" s="13">
        <f t="shared" si="2046"/>
        <v>2.4485056442211328E-4</v>
      </c>
      <c r="AP1669" s="13">
        <f t="shared" si="2047"/>
        <v>1.2839229046602353E-4</v>
      </c>
      <c r="AQ1669" s="13">
        <f t="shared" si="2048"/>
        <v>5.0493799013751592E-5</v>
      </c>
      <c r="AR1669" s="13">
        <f t="shared" si="2049"/>
        <v>7.8355909293452066E-3</v>
      </c>
      <c r="AS1669" s="13">
        <f t="shared" si="2050"/>
        <v>5.9060766629939485E-3</v>
      </c>
      <c r="AT1669" s="13">
        <f t="shared" si="2051"/>
        <v>2.2258526423658441E-3</v>
      </c>
      <c r="AU1669" s="13">
        <f t="shared" si="2052"/>
        <v>5.5924547639441848E-4</v>
      </c>
      <c r="AV1669" s="13">
        <f t="shared" si="2053"/>
        <v>1.0538281945807322E-4</v>
      </c>
      <c r="AW1669" s="13">
        <f t="shared" si="2054"/>
        <v>5.2325218518138884E-7</v>
      </c>
      <c r="AX1669" s="13">
        <f t="shared" si="2055"/>
        <v>2.4859305774980545E-5</v>
      </c>
      <c r="AY1669" s="13">
        <f t="shared" si="2056"/>
        <v>3.9106422507679648E-5</v>
      </c>
      <c r="AZ1669" s="13">
        <f t="shared" si="2057"/>
        <v>3.0759352155527973E-5</v>
      </c>
      <c r="BA1669" s="13">
        <f t="shared" si="2058"/>
        <v>1.6129281489794199E-5</v>
      </c>
      <c r="BB1669" s="13">
        <f t="shared" si="2059"/>
        <v>6.343283501102541E-6</v>
      </c>
      <c r="BC1669" s="13">
        <f t="shared" si="2060"/>
        <v>1.9957365416838822E-6</v>
      </c>
      <c r="BD1669" s="13">
        <f t="shared" si="2061"/>
        <v>2.0543744078103734E-3</v>
      </c>
      <c r="BE1669" s="13">
        <f t="shared" si="2062"/>
        <v>1.548484709887069E-3</v>
      </c>
      <c r="BF1669" s="13">
        <f t="shared" si="2063"/>
        <v>5.8358517503868902E-4</v>
      </c>
      <c r="BG1669" s="13">
        <f t="shared" si="2064"/>
        <v>1.4662577522847066E-4</v>
      </c>
      <c r="BH1669" s="13">
        <f t="shared" si="2065"/>
        <v>2.7629794519614938E-5</v>
      </c>
      <c r="BI1669" s="13">
        <f t="shared" si="2066"/>
        <v>4.1651915238319526E-6</v>
      </c>
      <c r="BJ1669" s="14">
        <f t="shared" si="2067"/>
        <v>0.17835806271187846</v>
      </c>
      <c r="BK1669" s="14">
        <f t="shared" si="2068"/>
        <v>0.25254692042140792</v>
      </c>
      <c r="BL1669" s="14">
        <f t="shared" si="2069"/>
        <v>0.50457930968565579</v>
      </c>
      <c r="BM1669" s="14">
        <f t="shared" si="2070"/>
        <v>0.40984317950309518</v>
      </c>
      <c r="BN1669" s="14">
        <f t="shared" si="2071"/>
        <v>0.5889287503647791</v>
      </c>
    </row>
    <row r="1670" spans="1:66" x14ac:dyDescent="0.25">
      <c r="A1670" t="s">
        <v>22</v>
      </c>
      <c r="B1670" t="s">
        <v>164</v>
      </c>
      <c r="C1670" t="s">
        <v>264</v>
      </c>
      <c r="D1670" s="11">
        <v>44472</v>
      </c>
      <c r="E1670" s="10">
        <f>VLOOKUP(A1670,home!$A$2:$E$405,3,FALSE)</f>
        <v>1.675</v>
      </c>
      <c r="F1670" s="10">
        <f>VLOOKUP(B1670,home!$B$2:$E$405,3,FALSE)</f>
        <v>1.19</v>
      </c>
      <c r="G1670" s="10">
        <f>VLOOKUP(C1670,away!$B$2:$E$405,4,FALSE)</f>
        <v>0.67</v>
      </c>
      <c r="H1670" s="10">
        <f>VLOOKUP(A1670,away!$A$2:$E$405,3,FALSE)</f>
        <v>1.41875</v>
      </c>
      <c r="I1670" s="10">
        <f>VLOOKUP(C1670,away!$B$2:$E$405,3,FALSE)</f>
        <v>0.97</v>
      </c>
      <c r="J1670" s="10">
        <f>VLOOKUP(B1670,home!$B$2:$E$405,4,FALSE)</f>
        <v>0.79</v>
      </c>
      <c r="K1670" s="12">
        <f t="shared" si="2016"/>
        <v>1.3354775000000001</v>
      </c>
      <c r="L1670" s="12">
        <f t="shared" si="2017"/>
        <v>1.0871881249999999</v>
      </c>
      <c r="M1670" s="13">
        <f t="shared" si="2018"/>
        <v>8.8684901411120814E-2</v>
      </c>
      <c r="N1670" s="13">
        <f t="shared" si="2019"/>
        <v>0.11843669042427012</v>
      </c>
      <c r="O1670" s="13">
        <f t="shared" si="2020"/>
        <v>9.6417171680966293E-2</v>
      </c>
      <c r="P1670" s="13">
        <f t="shared" si="2021"/>
        <v>0.12876296339356769</v>
      </c>
      <c r="Q1670" s="13">
        <f t="shared" si="2022"/>
        <v>7.9084767618039106E-2</v>
      </c>
      <c r="R1670" s="13">
        <f t="shared" si="2023"/>
        <v>5.241180204881641E-2</v>
      </c>
      <c r="S1670" s="13">
        <f t="shared" si="2024"/>
        <v>4.6738228486698695E-2</v>
      </c>
      <c r="T1670" s="13">
        <f t="shared" si="2025"/>
        <v>8.5980020222716655E-2</v>
      </c>
      <c r="U1670" s="13">
        <f t="shared" si="2026"/>
        <v>6.9994782370648226E-2</v>
      </c>
      <c r="V1670" s="13">
        <f t="shared" si="2027"/>
        <v>7.539994229199736E-3</v>
      </c>
      <c r="W1670" s="13">
        <f t="shared" si="2028"/>
        <v>3.520530924887328E-2</v>
      </c>
      <c r="X1670" s="13">
        <f t="shared" si="2029"/>
        <v>3.82747941523277E-2</v>
      </c>
      <c r="Y1670" s="13">
        <f t="shared" si="2030"/>
        <v>2.0805950844615052E-2</v>
      </c>
      <c r="Z1670" s="13">
        <f t="shared" si="2031"/>
        <v>1.8993829599107958E-2</v>
      </c>
      <c r="AA1670" s="13">
        <f t="shared" si="2032"/>
        <v>2.5365832068442701E-2</v>
      </c>
      <c r="AB1670" s="13">
        <f t="shared" si="2033"/>
        <v>1.6937748998091848E-2</v>
      </c>
      <c r="AC1670" s="13">
        <f t="shared" si="2034"/>
        <v>6.8421455165564179E-4</v>
      </c>
      <c r="AD1670" s="13">
        <f t="shared" si="2035"/>
        <v>1.1753974595603045E-2</v>
      </c>
      <c r="AE1670" s="13">
        <f t="shared" si="2036"/>
        <v>1.2778781601891307E-2</v>
      </c>
      <c r="AF1670" s="13">
        <f t="shared" si="2037"/>
        <v>6.9464698047723514E-3</v>
      </c>
      <c r="AG1670" s="13">
        <f t="shared" si="2038"/>
        <v>2.5173731608065233E-3</v>
      </c>
      <c r="AH1670" s="13">
        <f t="shared" si="2039"/>
        <v>5.1624664971059199E-3</v>
      </c>
      <c r="AI1670" s="13">
        <f t="shared" si="2040"/>
        <v>6.8943578513887722E-3</v>
      </c>
      <c r="AJ1670" s="13">
        <f t="shared" si="2041"/>
        <v>4.6036298937390252E-3</v>
      </c>
      <c r="AK1670" s="13">
        <f t="shared" si="2042"/>
        <v>2.0493480471386197E-3</v>
      </c>
      <c r="AL1670" s="13">
        <f t="shared" si="2043"/>
        <v>3.9736862472120463E-5</v>
      </c>
      <c r="AM1670" s="13">
        <f t="shared" si="2044"/>
        <v>3.1394337215998928E-3</v>
      </c>
      <c r="AN1670" s="13">
        <f t="shared" si="2045"/>
        <v>3.413155061347959E-3</v>
      </c>
      <c r="AO1670" s="13">
        <f t="shared" si="2046"/>
        <v>1.8553708257405734E-3</v>
      </c>
      <c r="AP1670" s="13">
        <f t="shared" si="2047"/>
        <v>6.7237904307219866E-4</v>
      </c>
      <c r="AQ1670" s="13">
        <f t="shared" si="2048"/>
        <v>1.8275062778173943E-4</v>
      </c>
      <c r="AR1670" s="13">
        <f t="shared" si="2049"/>
        <v>1.1225144542727811E-3</v>
      </c>
      <c r="AS1670" s="13">
        <f t="shared" si="2050"/>
        <v>1.4990927971060782E-3</v>
      </c>
      <c r="AT1670" s="13">
        <f t="shared" si="2051"/>
        <v>1.0010023504736165E-3</v>
      </c>
      <c r="AU1670" s="13">
        <f t="shared" si="2052"/>
        <v>4.4560537216820973E-4</v>
      </c>
      <c r="AV1670" s="13">
        <f t="shared" si="2053"/>
        <v>1.4877398710244264E-4</v>
      </c>
      <c r="AW1670" s="13">
        <f t="shared" si="2054"/>
        <v>1.6026266047479717E-6</v>
      </c>
      <c r="AX1670" s="13">
        <f t="shared" si="2055"/>
        <v>6.9877384965631967E-4</v>
      </c>
      <c r="AY1670" s="13">
        <f t="shared" si="2056"/>
        <v>7.5969863140688603E-4</v>
      </c>
      <c r="AZ1670" s="13">
        <f t="shared" si="2057"/>
        <v>4.1296766532215921E-4</v>
      </c>
      <c r="BA1670" s="13">
        <f t="shared" si="2058"/>
        <v>1.4965784724907527E-4</v>
      </c>
      <c r="BB1670" s="13">
        <f t="shared" si="2059"/>
        <v>4.0676558585564632E-5</v>
      </c>
      <c r="BC1670" s="13">
        <f t="shared" si="2060"/>
        <v>8.8446142920185371E-6</v>
      </c>
      <c r="BD1670" s="13">
        <f t="shared" si="2061"/>
        <v>2.0339739747103706E-4</v>
      </c>
      <c r="BE1670" s="13">
        <f t="shared" si="2062"/>
        <v>2.7163264788112695E-4</v>
      </c>
      <c r="BF1670" s="13">
        <f t="shared" si="2063"/>
        <v>1.8137964475533388E-4</v>
      </c>
      <c r="BG1670" s="13">
        <f t="shared" si="2064"/>
        <v>8.0742811509580475E-5</v>
      </c>
      <c r="BH1670" s="13">
        <f t="shared" si="2065"/>
        <v>2.6957552014446448E-5</v>
      </c>
      <c r="BI1670" s="13">
        <f t="shared" si="2066"/>
        <v>7.2002408340745802E-6</v>
      </c>
      <c r="BJ1670" s="14">
        <f t="shared" si="2067"/>
        <v>0.42311784011996967</v>
      </c>
      <c r="BK1670" s="14">
        <f t="shared" si="2068"/>
        <v>0.27320973756612155</v>
      </c>
      <c r="BL1670" s="14">
        <f t="shared" si="2069"/>
        <v>0.28482543871192656</v>
      </c>
      <c r="BM1670" s="14">
        <f t="shared" si="2070"/>
        <v>0.4355904534155432</v>
      </c>
      <c r="BN1670" s="14">
        <f t="shared" si="2071"/>
        <v>0.56379829657678049</v>
      </c>
    </row>
    <row r="1671" spans="1:66" x14ac:dyDescent="0.25">
      <c r="A1671" t="s">
        <v>178</v>
      </c>
      <c r="B1671" t="s">
        <v>472</v>
      </c>
      <c r="C1671" t="s">
        <v>186</v>
      </c>
      <c r="D1671" s="11">
        <v>44472</v>
      </c>
      <c r="E1671" s="10">
        <f>VLOOKUP(A1671,home!$A$2:$E$405,3,FALSE)</f>
        <v>1.7111111111111099</v>
      </c>
      <c r="F1671" s="10">
        <f>VLOOKUP(B1671,home!$B$2:$E$405,3,FALSE)</f>
        <v>1.17</v>
      </c>
      <c r="G1671" s="10">
        <f>VLOOKUP(C1671,away!$B$2:$E$405,4,FALSE)</f>
        <v>0.88</v>
      </c>
      <c r="H1671" s="10">
        <f>VLOOKUP(A1671,away!$A$2:$E$405,3,FALSE)</f>
        <v>1.31111111111111</v>
      </c>
      <c r="I1671" s="10">
        <f>VLOOKUP(C1671,away!$B$2:$E$405,3,FALSE)</f>
        <v>0.66</v>
      </c>
      <c r="J1671" s="10">
        <f>VLOOKUP(B1671,home!$B$2:$E$405,4,FALSE)</f>
        <v>1.72</v>
      </c>
      <c r="K1671" s="12">
        <f t="shared" si="2016"/>
        <v>1.7617599999999987</v>
      </c>
      <c r="L1671" s="12">
        <f t="shared" si="2017"/>
        <v>1.488373333333332</v>
      </c>
      <c r="M1671" s="13">
        <f t="shared" si="2018"/>
        <v>3.8769038281988862E-2</v>
      </c>
      <c r="N1671" s="13">
        <f t="shared" si="2019"/>
        <v>6.8301740883676645E-2</v>
      </c>
      <c r="O1671" s="13">
        <f t="shared" si="2020"/>
        <v>5.7702802737891308E-2</v>
      </c>
      <c r="P1671" s="13">
        <f t="shared" si="2021"/>
        <v>0.10165848975150731</v>
      </c>
      <c r="Q1671" s="13">
        <f t="shared" si="2022"/>
        <v>6.0165637509613054E-2</v>
      </c>
      <c r="R1671" s="13">
        <f t="shared" si="2023"/>
        <v>4.2941656426835506E-2</v>
      </c>
      <c r="S1671" s="13">
        <f t="shared" si="2024"/>
        <v>6.6641120056867995E-2</v>
      </c>
      <c r="T1671" s="13">
        <f t="shared" si="2025"/>
        <v>8.9548930452307718E-2</v>
      </c>
      <c r="U1671" s="13">
        <f t="shared" si="2026"/>
        <v>7.5652892626541665E-2</v>
      </c>
      <c r="V1671" s="13">
        <f t="shared" si="2027"/>
        <v>1.9415939226366891E-2</v>
      </c>
      <c r="W1671" s="13">
        <f t="shared" si="2028"/>
        <v>3.5332471179645268E-2</v>
      </c>
      <c r="X1671" s="13">
        <f t="shared" si="2029"/>
        <v>5.2587907904552506E-2</v>
      </c>
      <c r="Y1671" s="13">
        <f t="shared" si="2030"/>
        <v>3.913521989046255E-2</v>
      </c>
      <c r="Z1671" s="13">
        <f t="shared" si="2031"/>
        <v>2.1304405438287956E-2</v>
      </c>
      <c r="AA1671" s="13">
        <f t="shared" si="2032"/>
        <v>3.7533249324958162E-2</v>
      </c>
      <c r="AB1671" s="13">
        <f t="shared" si="2033"/>
        <v>3.306228866536913E-2</v>
      </c>
      <c r="AC1671" s="13">
        <f t="shared" si="2034"/>
        <v>3.1819770787564318E-3</v>
      </c>
      <c r="AD1671" s="13">
        <f t="shared" si="2035"/>
        <v>1.556183360636294E-2</v>
      </c>
      <c r="AE1671" s="13">
        <f t="shared" si="2036"/>
        <v>2.3161818157481074E-2</v>
      </c>
      <c r="AF1671" s="13">
        <f t="shared" si="2037"/>
        <v>1.72367162485553E-2</v>
      </c>
      <c r="AG1671" s="13">
        <f t="shared" si="2038"/>
        <v>8.5515562728610203E-3</v>
      </c>
      <c r="AH1671" s="13">
        <f t="shared" si="2039"/>
        <v>7.9272272342173558E-3</v>
      </c>
      <c r="AI1671" s="13">
        <f t="shared" si="2040"/>
        <v>1.3965871852154758E-2</v>
      </c>
      <c r="AJ1671" s="13">
        <f t="shared" si="2041"/>
        <v>1.2302257197126078E-2</v>
      </c>
      <c r="AK1671" s="13">
        <f t="shared" si="2042"/>
        <v>7.224541546536273E-3</v>
      </c>
      <c r="AL1671" s="13">
        <f t="shared" si="2043"/>
        <v>3.3374568839957057E-4</v>
      </c>
      <c r="AM1671" s="13">
        <f t="shared" si="2044"/>
        <v>5.4832431948691933E-3</v>
      </c>
      <c r="AN1671" s="13">
        <f t="shared" si="2045"/>
        <v>8.1611129514247687E-3</v>
      </c>
      <c r="AO1671" s="13">
        <f t="shared" si="2046"/>
        <v>6.0733914436109553E-3</v>
      </c>
      <c r="AP1671" s="13">
        <f t="shared" si="2047"/>
        <v>3.0131579558551253E-3</v>
      </c>
      <c r="AQ1671" s="13">
        <f t="shared" si="2048"/>
        <v>1.1211759876539858E-3</v>
      </c>
      <c r="AR1671" s="13">
        <f t="shared" si="2049"/>
        <v>2.3597347245365701E-3</v>
      </c>
      <c r="AS1671" s="13">
        <f t="shared" si="2050"/>
        <v>4.1572862482995437E-3</v>
      </c>
      <c r="AT1671" s="13">
        <f t="shared" si="2051"/>
        <v>3.6620703104021011E-3</v>
      </c>
      <c r="AU1671" s="13">
        <f t="shared" si="2052"/>
        <v>2.1505629966846666E-3</v>
      </c>
      <c r="AV1671" s="13">
        <f t="shared" si="2053"/>
        <v>9.4719396625979313E-4</v>
      </c>
      <c r="AW1671" s="13">
        <f t="shared" si="2054"/>
        <v>2.4309262800123884E-5</v>
      </c>
      <c r="AX1671" s="13">
        <f t="shared" si="2055"/>
        <v>1.6100264218321238E-3</v>
      </c>
      <c r="AY1671" s="13">
        <f t="shared" si="2056"/>
        <v>2.3963203922170149E-3</v>
      </c>
      <c r="AZ1671" s="13">
        <f t="shared" si="2057"/>
        <v>1.7833096849493384E-3</v>
      </c>
      <c r="BA1671" s="13">
        <f t="shared" si="2058"/>
        <v>8.8474352671788709E-4</v>
      </c>
      <c r="BB1671" s="13">
        <f t="shared" si="2059"/>
        <v>3.292071680015475E-4</v>
      </c>
      <c r="BC1671" s="13">
        <f t="shared" si="2060"/>
        <v>9.7996633999137831E-5</v>
      </c>
      <c r="BD1671" s="13">
        <f t="shared" si="2061"/>
        <v>5.8536103962348446E-4</v>
      </c>
      <c r="BE1671" s="13">
        <f t="shared" si="2062"/>
        <v>1.031265665167069E-3</v>
      </c>
      <c r="BF1671" s="13">
        <f t="shared" si="2063"/>
        <v>9.0842129913236739E-4</v>
      </c>
      <c r="BG1671" s="13">
        <f t="shared" si="2064"/>
        <v>5.3347343598647936E-4</v>
      </c>
      <c r="BH1671" s="13">
        <f t="shared" si="2065"/>
        <v>2.3496304014588467E-4</v>
      </c>
      <c r="BI1671" s="13">
        <f t="shared" si="2066"/>
        <v>8.2789697121482729E-5</v>
      </c>
      <c r="BJ1671" s="14">
        <f t="shared" si="2067"/>
        <v>0.44053751746664915</v>
      </c>
      <c r="BK1671" s="14">
        <f t="shared" si="2068"/>
        <v>0.23239663047610409</v>
      </c>
      <c r="BL1671" s="14">
        <f t="shared" si="2069"/>
        <v>0.30496591003498968</v>
      </c>
      <c r="BM1671" s="14">
        <f t="shared" si="2070"/>
        <v>0.62729308669510142</v>
      </c>
      <c r="BN1671" s="14">
        <f t="shared" si="2071"/>
        <v>0.36953936559151268</v>
      </c>
    </row>
    <row r="1672" spans="1:66" x14ac:dyDescent="0.25">
      <c r="A1672" t="s">
        <v>178</v>
      </c>
      <c r="B1672" t="s">
        <v>179</v>
      </c>
      <c r="C1672" t="s">
        <v>274</v>
      </c>
      <c r="D1672" s="11">
        <v>44472</v>
      </c>
      <c r="E1672" s="10">
        <f>VLOOKUP(A1672,home!$A$2:$E$405,3,FALSE)</f>
        <v>1.7111111111111099</v>
      </c>
      <c r="F1672" s="10">
        <f>VLOOKUP(B1672,home!$B$2:$E$405,3,FALSE)</f>
        <v>0.57999999999999996</v>
      </c>
      <c r="G1672" s="10">
        <f>VLOOKUP(C1672,away!$B$2:$E$405,4,FALSE)</f>
        <v>0.57999999999999996</v>
      </c>
      <c r="H1672" s="10">
        <f>VLOOKUP(A1672,away!$A$2:$E$405,3,FALSE)</f>
        <v>1.31111111111111</v>
      </c>
      <c r="I1672" s="10">
        <f>VLOOKUP(C1672,away!$B$2:$E$405,3,FALSE)</f>
        <v>1.17</v>
      </c>
      <c r="J1672" s="10">
        <f>VLOOKUP(B1672,home!$B$2:$E$405,4,FALSE)</f>
        <v>1.31</v>
      </c>
      <c r="K1672" s="12">
        <f t="shared" si="2016"/>
        <v>0.57561777777777734</v>
      </c>
      <c r="L1672" s="12">
        <f t="shared" si="2017"/>
        <v>2.0095399999999985</v>
      </c>
      <c r="M1672" s="13">
        <f t="shared" si="2018"/>
        <v>7.5384184713634422E-2</v>
      </c>
      <c r="N1672" s="13">
        <f t="shared" si="2019"/>
        <v>4.339247688445174E-2</v>
      </c>
      <c r="O1672" s="13">
        <f t="shared" si="2020"/>
        <v>0.15148753454943678</v>
      </c>
      <c r="P1672" s="13">
        <f t="shared" si="2021"/>
        <v>8.7198917998381073E-2</v>
      </c>
      <c r="Q1672" s="13">
        <f t="shared" si="2022"/>
        <v>1.2488740558250841E-2</v>
      </c>
      <c r="R1672" s="13">
        <f t="shared" si="2023"/>
        <v>0.15221013008923753</v>
      </c>
      <c r="S1672" s="13">
        <f t="shared" si="2024"/>
        <v>2.5216334596483172E-2</v>
      </c>
      <c r="T1672" s="13">
        <f t="shared" si="2025"/>
        <v>2.5096623701427376E-2</v>
      </c>
      <c r="U1672" s="13">
        <f t="shared" si="2026"/>
        <v>8.7614856837233315E-2</v>
      </c>
      <c r="V1672" s="13">
        <f t="shared" si="2027"/>
        <v>3.2409348651861809E-3</v>
      </c>
      <c r="W1672" s="13">
        <f t="shared" si="2028"/>
        <v>2.3962470291278497E-3</v>
      </c>
      <c r="X1672" s="13">
        <f t="shared" si="2029"/>
        <v>4.8153542549135746E-3</v>
      </c>
      <c r="Y1672" s="13">
        <f t="shared" si="2030"/>
        <v>4.8383234947095106E-3</v>
      </c>
      <c r="Z1672" s="13">
        <f t="shared" si="2031"/>
        <v>0.10195744827317539</v>
      </c>
      <c r="AA1672" s="13">
        <f t="shared" si="2032"/>
        <v>5.8688519802897902E-2</v>
      </c>
      <c r="AB1672" s="13">
        <f t="shared" si="2033"/>
        <v>1.6891077675005587E-2</v>
      </c>
      <c r="AC1672" s="13">
        <f t="shared" si="2034"/>
        <v>2.3430479368866726E-4</v>
      </c>
      <c r="AD1672" s="13">
        <f t="shared" si="2035"/>
        <v>3.4483059747829331E-4</v>
      </c>
      <c r="AE1672" s="13">
        <f t="shared" si="2036"/>
        <v>6.9295087885652901E-4</v>
      </c>
      <c r="AF1672" s="13">
        <f t="shared" si="2037"/>
        <v>6.9625625454867437E-4</v>
      </c>
      <c r="AG1672" s="13">
        <f t="shared" si="2038"/>
        <v>4.6638493125524731E-4</v>
      </c>
      <c r="AH1672" s="13">
        <f t="shared" si="2039"/>
        <v>5.1221892650719185E-2</v>
      </c>
      <c r="AI1672" s="13">
        <f t="shared" si="2040"/>
        <v>2.9484232021178843E-2</v>
      </c>
      <c r="AJ1672" s="13">
        <f t="shared" si="2041"/>
        <v>8.4858240577576748E-3</v>
      </c>
      <c r="AK1672" s="13">
        <f t="shared" si="2042"/>
        <v>1.6281970622465584E-3</v>
      </c>
      <c r="AL1672" s="13">
        <f t="shared" si="2043"/>
        <v>1.0841066767040547E-5</v>
      </c>
      <c r="AM1672" s="13">
        <f t="shared" si="2044"/>
        <v>3.969812444604769E-5</v>
      </c>
      <c r="AN1672" s="13">
        <f t="shared" si="2045"/>
        <v>7.9774968999310613E-5</v>
      </c>
      <c r="AO1672" s="13">
        <f t="shared" si="2046"/>
        <v>8.0155495601437284E-5</v>
      </c>
      <c r="AP1672" s="13">
        <f t="shared" si="2047"/>
        <v>5.3691891543637389E-5</v>
      </c>
      <c r="AQ1672" s="13">
        <f t="shared" si="2048"/>
        <v>2.6974000933150251E-5</v>
      </c>
      <c r="AR1672" s="13">
        <f t="shared" si="2049"/>
        <v>2.0586488431465239E-2</v>
      </c>
      <c r="AS1672" s="13">
        <f t="shared" si="2050"/>
        <v>1.1849948723167941E-2</v>
      </c>
      <c r="AT1672" s="13">
        <f t="shared" si="2051"/>
        <v>3.4105205754052705E-3</v>
      </c>
      <c r="AU1672" s="13">
        <f t="shared" si="2052"/>
        <v>6.5438542489338952E-4</v>
      </c>
      <c r="AV1672" s="13">
        <f t="shared" si="2053"/>
        <v>9.4168971021824847E-5</v>
      </c>
      <c r="AW1672" s="13">
        <f t="shared" si="2054"/>
        <v>3.4833761352862435E-7</v>
      </c>
      <c r="AX1672" s="13">
        <f t="shared" si="2055"/>
        <v>3.8084910292632714E-6</v>
      </c>
      <c r="AY1672" s="13">
        <f t="shared" si="2056"/>
        <v>7.6533150629457079E-6</v>
      </c>
      <c r="AZ1672" s="13">
        <f t="shared" si="2057"/>
        <v>7.6898213757959549E-6</v>
      </c>
      <c r="BA1672" s="13">
        <f t="shared" si="2058"/>
        <v>5.1510012158389982E-6</v>
      </c>
      <c r="BB1672" s="13">
        <f t="shared" si="2059"/>
        <v>2.587785745819273E-6</v>
      </c>
      <c r="BC1672" s="13">
        <f t="shared" si="2060"/>
        <v>1.0400517935307321E-6</v>
      </c>
      <c r="BD1672" s="13">
        <f t="shared" si="2061"/>
        <v>6.8948953270944382E-3</v>
      </c>
      <c r="BE1672" s="13">
        <f t="shared" si="2062"/>
        <v>3.968824326192482E-3</v>
      </c>
      <c r="BF1672" s="13">
        <f t="shared" si="2063"/>
        <v>1.1422629195166505E-3</v>
      </c>
      <c r="BG1672" s="13">
        <f t="shared" si="2064"/>
        <v>2.1916894779004352E-4</v>
      </c>
      <c r="BH1672" s="13">
        <f t="shared" si="2065"/>
        <v>3.1539385671199631E-5</v>
      </c>
      <c r="BI1672" s="13">
        <f t="shared" si="2066"/>
        <v>3.6309262185064413E-6</v>
      </c>
      <c r="BJ1672" s="14">
        <f t="shared" si="2067"/>
        <v>9.5536413532766415E-2</v>
      </c>
      <c r="BK1672" s="14">
        <f t="shared" si="2068"/>
        <v>0.19129317134920348</v>
      </c>
      <c r="BL1672" s="14">
        <f t="shared" si="2069"/>
        <v>0.60656809870415052</v>
      </c>
      <c r="BM1672" s="14">
        <f t="shared" si="2070"/>
        <v>0.47318584208845371</v>
      </c>
      <c r="BN1672" s="14">
        <f t="shared" si="2071"/>
        <v>0.52216198479339238</v>
      </c>
    </row>
    <row r="1673" spans="1:66" x14ac:dyDescent="0.25">
      <c r="A1673" t="s">
        <v>178</v>
      </c>
      <c r="B1673" t="s">
        <v>181</v>
      </c>
      <c r="C1673" t="s">
        <v>180</v>
      </c>
      <c r="D1673" s="11">
        <v>44472</v>
      </c>
      <c r="E1673" s="10">
        <f>VLOOKUP(A1673,home!$A$2:$E$405,3,FALSE)</f>
        <v>1.7111111111111099</v>
      </c>
      <c r="F1673" s="10">
        <f>VLOOKUP(B1673,home!$B$2:$E$405,3,FALSE)</f>
        <v>1.83</v>
      </c>
      <c r="G1673" s="10">
        <f>VLOOKUP(C1673,away!$B$2:$E$405,4,FALSE)</f>
        <v>1.0900000000000001</v>
      </c>
      <c r="H1673" s="10">
        <f>VLOOKUP(A1673,away!$A$2:$E$405,3,FALSE)</f>
        <v>1.31111111111111</v>
      </c>
      <c r="I1673" s="10">
        <f>VLOOKUP(C1673,away!$B$2:$E$405,3,FALSE)</f>
        <v>0.5</v>
      </c>
      <c r="J1673" s="10">
        <f>VLOOKUP(B1673,home!$B$2:$E$405,4,FALSE)</f>
        <v>1.1399999999999999</v>
      </c>
      <c r="K1673" s="12">
        <f t="shared" si="2016"/>
        <v>3.4131533333333315</v>
      </c>
      <c r="L1673" s="12">
        <f t="shared" si="2017"/>
        <v>0.74733333333333263</v>
      </c>
      <c r="M1673" s="13">
        <f t="shared" si="2018"/>
        <v>1.5599964089777044E-2</v>
      </c>
      <c r="N1673" s="13">
        <f t="shared" si="2019"/>
        <v>5.3245069432902789E-2</v>
      </c>
      <c r="O1673" s="13">
        <f t="shared" si="2020"/>
        <v>1.1658373163093367E-2</v>
      </c>
      <c r="P1673" s="13">
        <f t="shared" si="2021"/>
        <v>3.9791815222855985E-2</v>
      </c>
      <c r="Q1673" s="13">
        <f t="shared" si="2022"/>
        <v>9.0866793109238439E-2</v>
      </c>
      <c r="R1673" s="13">
        <f t="shared" si="2023"/>
        <v>4.3563454386092168E-3</v>
      </c>
      <c r="S1673" s="13">
        <f t="shared" si="2024"/>
        <v>2.5374875057685837E-2</v>
      </c>
      <c r="T1673" s="13">
        <f t="shared" si="2025"/>
        <v>6.7907783383637468E-2</v>
      </c>
      <c r="U1673" s="13">
        <f t="shared" si="2026"/>
        <v>1.4868874954940502E-2</v>
      </c>
      <c r="V1673" s="13">
        <f t="shared" si="2027"/>
        <v>7.1916998853163005E-3</v>
      </c>
      <c r="W1673" s="13">
        <f t="shared" si="2028"/>
        <v>0.10338076593003577</v>
      </c>
      <c r="X1673" s="13">
        <f t="shared" si="2029"/>
        <v>7.725989240504666E-2</v>
      </c>
      <c r="Y1673" s="13">
        <f t="shared" si="2030"/>
        <v>2.8869446462019069E-2</v>
      </c>
      <c r="Z1673" s="13">
        <f t="shared" si="2031"/>
        <v>1.0852140525957619E-3</v>
      </c>
      <c r="AA1673" s="13">
        <f t="shared" si="2032"/>
        <v>3.7040019609973981E-3</v>
      </c>
      <c r="AB1673" s="13">
        <f t="shared" si="2033"/>
        <v>6.3211633199257338E-3</v>
      </c>
      <c r="AC1673" s="13">
        <f t="shared" si="2034"/>
        <v>1.1465202392768406E-3</v>
      </c>
      <c r="AD1673" s="13">
        <f t="shared" si="2035"/>
        <v>8.821360145916364E-2</v>
      </c>
      <c r="AE1673" s="13">
        <f t="shared" si="2036"/>
        <v>6.5924964823814894E-2</v>
      </c>
      <c r="AF1673" s="13">
        <f t="shared" si="2037"/>
        <v>2.4633961855832141E-2</v>
      </c>
      <c r="AG1673" s="13">
        <f t="shared" si="2038"/>
        <v>6.1365936089750684E-3</v>
      </c>
      <c r="AH1673" s="13">
        <f t="shared" si="2039"/>
        <v>2.0275415882664127E-4</v>
      </c>
      <c r="AI1673" s="13">
        <f t="shared" si="2040"/>
        <v>6.9203103304634633E-4</v>
      </c>
      <c r="AJ1673" s="13">
        <f t="shared" si="2041"/>
        <v>1.1810040136061232E-3</v>
      </c>
      <c r="AK1673" s="13">
        <f t="shared" si="2042"/>
        <v>1.3436492619065938E-3</v>
      </c>
      <c r="AL1673" s="13">
        <f t="shared" si="2043"/>
        <v>1.1698006802583791E-4</v>
      </c>
      <c r="AM1673" s="13">
        <f t="shared" si="2044"/>
        <v>6.0217309573136472E-2</v>
      </c>
      <c r="AN1673" s="13">
        <f t="shared" si="2045"/>
        <v>4.5002402687657282E-2</v>
      </c>
      <c r="AO1673" s="13">
        <f t="shared" si="2046"/>
        <v>1.6815897804287921E-2</v>
      </c>
      <c r="AP1673" s="13">
        <f t="shared" si="2047"/>
        <v>4.1890269863570544E-3</v>
      </c>
      <c r="AQ1673" s="13">
        <f t="shared" si="2048"/>
        <v>7.8264987528437531E-4</v>
      </c>
      <c r="AR1673" s="13">
        <f t="shared" si="2049"/>
        <v>3.0304988272621968E-5</v>
      </c>
      <c r="AS1673" s="13">
        <f t="shared" si="2050"/>
        <v>1.0343557173932719E-4</v>
      </c>
      <c r="AT1673" s="13">
        <f t="shared" si="2051"/>
        <v>1.765207332336618E-4</v>
      </c>
      <c r="AU1673" s="13">
        <f t="shared" si="2052"/>
        <v>2.0083077634630548E-4</v>
      </c>
      <c r="AV1673" s="13">
        <f t="shared" si="2053"/>
        <v>1.7136655843057836E-4</v>
      </c>
      <c r="AW1673" s="13">
        <f t="shared" si="2054"/>
        <v>8.2885683170181111E-6</v>
      </c>
      <c r="AX1673" s="13">
        <f t="shared" si="2055"/>
        <v>3.4255151815652661E-2</v>
      </c>
      <c r="AY1673" s="13">
        <f t="shared" si="2056"/>
        <v>2.5600016790231068E-2</v>
      </c>
      <c r="AZ1673" s="13">
        <f t="shared" si="2057"/>
        <v>9.5658729406163327E-3</v>
      </c>
      <c r="BA1673" s="13">
        <f t="shared" si="2058"/>
        <v>2.3829652369846445E-3</v>
      </c>
      <c r="BB1673" s="13">
        <f t="shared" si="2059"/>
        <v>4.4521733844329718E-4</v>
      </c>
      <c r="BC1673" s="13">
        <f t="shared" si="2060"/>
        <v>6.6545151519324791E-5</v>
      </c>
      <c r="BD1673" s="13">
        <f t="shared" si="2061"/>
        <v>3.7746546504010198E-6</v>
      </c>
      <c r="BE1673" s="13">
        <f t="shared" si="2062"/>
        <v>1.2883475102198402E-5</v>
      </c>
      <c r="BF1673" s="13">
        <f t="shared" si="2063"/>
        <v>2.1986637994992735E-5</v>
      </c>
      <c r="BG1673" s="13">
        <f t="shared" si="2064"/>
        <v>2.501458892046757E-5</v>
      </c>
      <c r="BH1673" s="13">
        <f t="shared" si="2065"/>
        <v>2.1344656888964231E-5</v>
      </c>
      <c r="BI1673" s="13">
        <f t="shared" si="2066"/>
        <v>1.4570517361884903E-5</v>
      </c>
      <c r="BJ1673" s="14">
        <f t="shared" si="2067"/>
        <v>0.80576192867083629</v>
      </c>
      <c r="BK1673" s="14">
        <f t="shared" si="2068"/>
        <v>0.11482187135316892</v>
      </c>
      <c r="BL1673" s="14">
        <f t="shared" si="2069"/>
        <v>4.5110230463893335E-2</v>
      </c>
      <c r="BM1673" s="14">
        <f t="shared" si="2070"/>
        <v>0.72566915586210334</v>
      </c>
      <c r="BN1673" s="14">
        <f t="shared" si="2071"/>
        <v>0.21551836045647685</v>
      </c>
    </row>
    <row r="1674" spans="1:66" x14ac:dyDescent="0.25">
      <c r="A1674" t="s">
        <v>178</v>
      </c>
      <c r="B1674" t="s">
        <v>273</v>
      </c>
      <c r="C1674" t="s">
        <v>182</v>
      </c>
      <c r="D1674" s="11">
        <v>44472</v>
      </c>
      <c r="E1674" s="10">
        <f>VLOOKUP(A1674,home!$A$2:$E$405,3,FALSE)</f>
        <v>1.7111111111111099</v>
      </c>
      <c r="F1674" s="10">
        <f>VLOOKUP(B1674,home!$B$2:$E$405,3,FALSE)</f>
        <v>2.34</v>
      </c>
      <c r="G1674" s="10">
        <f>VLOOKUP(C1674,away!$B$2:$E$405,4,FALSE)</f>
        <v>1.02</v>
      </c>
      <c r="H1674" s="10">
        <f>VLOOKUP(A1674,away!$A$2:$E$405,3,FALSE)</f>
        <v>1.31111111111111</v>
      </c>
      <c r="I1674" s="10">
        <f>VLOOKUP(C1674,away!$B$2:$E$405,3,FALSE)</f>
        <v>0.57999999999999996</v>
      </c>
      <c r="J1674" s="10">
        <f>VLOOKUP(B1674,home!$B$2:$E$405,4,FALSE)</f>
        <v>0.1</v>
      </c>
      <c r="K1674" s="12">
        <f t="shared" si="2016"/>
        <v>4.0840799999999966</v>
      </c>
      <c r="L1674" s="12">
        <f t="shared" si="2017"/>
        <v>7.6044444444444373E-2</v>
      </c>
      <c r="M1674" s="13">
        <f t="shared" si="2018"/>
        <v>1.5605615766955981E-2</v>
      </c>
      <c r="N1674" s="13">
        <f t="shared" si="2019"/>
        <v>6.3734583241509546E-2</v>
      </c>
      <c r="O1674" s="13">
        <f t="shared" si="2020"/>
        <v>1.1867203812116294E-3</v>
      </c>
      <c r="P1674" s="13">
        <f t="shared" si="2021"/>
        <v>4.8466609744987881E-3</v>
      </c>
      <c r="Q1674" s="13">
        <f t="shared" si="2022"/>
        <v>0.13014856836249203</v>
      </c>
      <c r="R1674" s="13">
        <f t="shared" si="2023"/>
        <v>4.5121746050068793E-5</v>
      </c>
      <c r="S1674" s="13">
        <f t="shared" si="2024"/>
        <v>3.7630880691469658E-4</v>
      </c>
      <c r="T1674" s="13">
        <f t="shared" si="2025"/>
        <v>9.8970755763654952E-3</v>
      </c>
      <c r="U1674" s="13">
        <f t="shared" si="2026"/>
        <v>1.8428082060816483E-4</v>
      </c>
      <c r="V1674" s="13">
        <f t="shared" si="2027"/>
        <v>1.2985647361178662E-5</v>
      </c>
      <c r="W1674" s="13">
        <f t="shared" si="2028"/>
        <v>0.17717905502596204</v>
      </c>
      <c r="X1674" s="13">
        <f t="shared" si="2029"/>
        <v>1.3473482806640923E-2</v>
      </c>
      <c r="Y1674" s="13">
        <f t="shared" si="2030"/>
        <v>5.1229175738139101E-4</v>
      </c>
      <c r="Z1674" s="13">
        <f t="shared" si="2031"/>
        <v>1.1437527035802618E-6</v>
      </c>
      <c r="AA1674" s="13">
        <f t="shared" si="2032"/>
        <v>4.6711775416380725E-6</v>
      </c>
      <c r="AB1674" s="13">
        <f t="shared" si="2033"/>
        <v>9.5387313871266021E-6</v>
      </c>
      <c r="AC1674" s="13">
        <f t="shared" si="2034"/>
        <v>2.5206082554626491E-7</v>
      </c>
      <c r="AD1674" s="13">
        <f t="shared" si="2035"/>
        <v>0.1809033587626076</v>
      </c>
      <c r="AE1674" s="13">
        <f t="shared" si="2036"/>
        <v>1.3756695415236504E-2</v>
      </c>
      <c r="AF1674" s="13">
        <f t="shared" si="2037"/>
        <v>5.2306013012154743E-4</v>
      </c>
      <c r="AG1674" s="13">
        <f t="shared" si="2038"/>
        <v>1.3258605668710627E-5</v>
      </c>
      <c r="AH1674" s="13">
        <f t="shared" si="2039"/>
        <v>2.1744009731398053E-8</v>
      </c>
      <c r="AI1674" s="13">
        <f t="shared" si="2040"/>
        <v>8.8804275263808104E-8</v>
      </c>
      <c r="AJ1674" s="13">
        <f t="shared" si="2041"/>
        <v>1.8134188225970653E-7</v>
      </c>
      <c r="AK1674" s="13">
        <f t="shared" si="2042"/>
        <v>2.4687158483307391E-7</v>
      </c>
      <c r="AL1674" s="13">
        <f t="shared" si="2043"/>
        <v>3.1313173017159935E-9</v>
      </c>
      <c r="AM1674" s="13">
        <f t="shared" si="2044"/>
        <v>0.14776475789103799</v>
      </c>
      <c r="AN1674" s="13">
        <f t="shared" si="2045"/>
        <v>1.1236688922291812E-2</v>
      </c>
      <c r="AO1674" s="13">
        <f t="shared" si="2046"/>
        <v>4.2724388324536156E-4</v>
      </c>
      <c r="AP1674" s="13">
        <f t="shared" si="2047"/>
        <v>1.0829841247893531E-5</v>
      </c>
      <c r="AQ1674" s="13">
        <f t="shared" si="2048"/>
        <v>2.0588731527939779E-7</v>
      </c>
      <c r="AR1674" s="13">
        <f t="shared" si="2049"/>
        <v>3.3070222800375139E-10</v>
      </c>
      <c r="AS1674" s="13">
        <f t="shared" si="2050"/>
        <v>1.3506143553455601E-9</v>
      </c>
      <c r="AT1674" s="13">
        <f t="shared" si="2051"/>
        <v>2.7580085381898449E-9</v>
      </c>
      <c r="AU1674" s="13">
        <f t="shared" si="2052"/>
        <v>3.7546425035501249E-9</v>
      </c>
      <c r="AV1674" s="13">
        <f t="shared" si="2053"/>
        <v>3.8335650889747455E-9</v>
      </c>
      <c r="AW1674" s="13">
        <f t="shared" si="2054"/>
        <v>2.7013839105590518E-11</v>
      </c>
      <c r="AX1674" s="13">
        <f t="shared" si="2055"/>
        <v>0.10058051540127161</v>
      </c>
      <c r="AY1674" s="13">
        <f t="shared" si="2056"/>
        <v>7.6485894156255807E-3</v>
      </c>
      <c r="AZ1674" s="13">
        <f t="shared" si="2057"/>
        <v>2.908163664474523E-4</v>
      </c>
      <c r="BA1674" s="13">
        <f t="shared" si="2058"/>
        <v>7.3716563406161594E-6</v>
      </c>
      <c r="BB1674" s="13">
        <f t="shared" si="2059"/>
        <v>1.401433777643803E-7</v>
      </c>
      <c r="BC1674" s="13">
        <f t="shared" si="2060"/>
        <v>2.1314250609320397E-9</v>
      </c>
      <c r="BD1674" s="13">
        <f t="shared" si="2061"/>
        <v>4.1913445341808788E-12</v>
      </c>
      <c r="BE1674" s="13">
        <f t="shared" si="2062"/>
        <v>1.7117786385157433E-11</v>
      </c>
      <c r="BF1674" s="13">
        <f t="shared" si="2063"/>
        <v>3.4955204509946849E-11</v>
      </c>
      <c r="BG1674" s="13">
        <f t="shared" si="2064"/>
        <v>4.7586617211661217E-11</v>
      </c>
      <c r="BH1674" s="13">
        <f t="shared" si="2065"/>
        <v>4.8586887905450293E-11</v>
      </c>
      <c r="BI1674" s="13">
        <f t="shared" si="2066"/>
        <v>3.9686547431378261E-11</v>
      </c>
      <c r="BJ1674" s="14">
        <f t="shared" si="2067"/>
        <v>0.85810859122361238</v>
      </c>
      <c r="BK1674" s="14">
        <f t="shared" si="2068"/>
        <v>2.8490415803499074E-2</v>
      </c>
      <c r="BL1674" s="14">
        <f t="shared" si="2069"/>
        <v>1.4308838382078176E-3</v>
      </c>
      <c r="BM1674" s="14">
        <f t="shared" si="2070"/>
        <v>0.66481517475669283</v>
      </c>
      <c r="BN1674" s="14">
        <f t="shared" si="2071"/>
        <v>0.21556727047271804</v>
      </c>
    </row>
    <row r="1675" spans="1:66" x14ac:dyDescent="0.25">
      <c r="A1675" t="s">
        <v>28</v>
      </c>
      <c r="B1675" t="s">
        <v>188</v>
      </c>
      <c r="C1675" t="s">
        <v>191</v>
      </c>
      <c r="D1675" s="11">
        <v>44472</v>
      </c>
      <c r="E1675" s="10">
        <f>VLOOKUP(A1675,home!$A$2:$E$405,3,FALSE)</f>
        <v>1.4173913043478299</v>
      </c>
      <c r="F1675" s="10">
        <f>VLOOKUP(B1675,home!$B$2:$E$405,3,FALSE)</f>
        <v>1.51</v>
      </c>
      <c r="G1675" s="10">
        <f>VLOOKUP(C1675,away!$B$2:$E$405,4,FALSE)</f>
        <v>1.76</v>
      </c>
      <c r="H1675" s="10">
        <f>VLOOKUP(A1675,away!$A$2:$E$405,3,FALSE)</f>
        <v>1.2521739130434799</v>
      </c>
      <c r="I1675" s="10">
        <f>VLOOKUP(C1675,away!$B$2:$E$405,3,FALSE)</f>
        <v>0.71</v>
      </c>
      <c r="J1675" s="10">
        <f>VLOOKUP(B1675,home!$B$2:$E$405,4,FALSE)</f>
        <v>0.68</v>
      </c>
      <c r="K1675" s="12">
        <f t="shared" si="2016"/>
        <v>3.7668591304347925</v>
      </c>
      <c r="L1675" s="12">
        <f t="shared" si="2017"/>
        <v>0.60454956521739212</v>
      </c>
      <c r="M1675" s="13">
        <f t="shared" si="2018"/>
        <v>1.2633431367239342E-2</v>
      </c>
      <c r="N1675" s="13">
        <f t="shared" si="2019"/>
        <v>4.7588356294406817E-2</v>
      </c>
      <c r="O1675" s="13">
        <f t="shared" si="2020"/>
        <v>7.637535440268307E-3</v>
      </c>
      <c r="P1675" s="13">
        <f t="shared" si="2021"/>
        <v>2.8769520107193983E-2</v>
      </c>
      <c r="Q1675" s="13">
        <f t="shared" si="2022"/>
        <v>8.9629317204985182E-2</v>
      </c>
      <c r="R1675" s="13">
        <f t="shared" si="2023"/>
        <v>2.3086343648733138E-3</v>
      </c>
      <c r="S1675" s="13">
        <f t="shared" si="2024"/>
        <v>1.6378869349473989E-2</v>
      </c>
      <c r="T1675" s="13">
        <f t="shared" si="2025"/>
        <v>5.4185364747005513E-2</v>
      </c>
      <c r="U1675" s="13">
        <f t="shared" si="2026"/>
        <v>8.6963004361585699E-3</v>
      </c>
      <c r="V1675" s="13">
        <f t="shared" si="2027"/>
        <v>4.1443144637887761E-3</v>
      </c>
      <c r="W1675" s="13">
        <f t="shared" si="2028"/>
        <v>0.11254033728941154</v>
      </c>
      <c r="X1675" s="13">
        <f t="shared" si="2029"/>
        <v>6.8036211977732408E-2</v>
      </c>
      <c r="Y1675" s="13">
        <f t="shared" si="2030"/>
        <v>2.056563118508822E-2</v>
      </c>
      <c r="Z1675" s="13">
        <f t="shared" si="2031"/>
        <v>4.6522796717669748E-4</v>
      </c>
      <c r="AA1675" s="13">
        <f t="shared" si="2032"/>
        <v>1.7524482158931608E-3</v>
      </c>
      <c r="AB1675" s="13">
        <f t="shared" si="2033"/>
        <v>3.3006127813256579E-3</v>
      </c>
      <c r="AC1675" s="13">
        <f t="shared" si="2034"/>
        <v>5.8985329693210747E-4</v>
      </c>
      <c r="AD1675" s="13">
        <f t="shared" si="2035"/>
        <v>0.10598089926520778</v>
      </c>
      <c r="AE1675" s="13">
        <f t="shared" si="2036"/>
        <v>6.4070706572129585E-2</v>
      </c>
      <c r="AF1675" s="13">
        <f t="shared" si="2037"/>
        <v>1.936695890067602E-2</v>
      </c>
      <c r="AG1675" s="13">
        <f t="shared" si="2038"/>
        <v>3.9027621943289311E-3</v>
      </c>
      <c r="AH1675" s="13">
        <f t="shared" si="2039"/>
        <v>7.0313341320910896E-5</v>
      </c>
      <c r="AI1675" s="13">
        <f t="shared" si="2040"/>
        <v>2.6486045174605111E-4</v>
      </c>
      <c r="AJ1675" s="13">
        <f t="shared" si="2041"/>
        <v>4.9884600547534831E-4</v>
      </c>
      <c r="AK1675" s="13">
        <f t="shared" si="2042"/>
        <v>6.2636087680191337E-4</v>
      </c>
      <c r="AL1675" s="13">
        <f t="shared" si="2043"/>
        <v>5.3729808768783227E-5</v>
      </c>
      <c r="AM1675" s="13">
        <f t="shared" si="2044"/>
        <v>7.9843023609767597E-2</v>
      </c>
      <c r="AN1675" s="13">
        <f t="shared" si="2045"/>
        <v>4.8269065208926966E-2</v>
      </c>
      <c r="AO1675" s="13">
        <f t="shared" si="2046"/>
        <v>1.4590521192753369E-2</v>
      </c>
      <c r="AP1675" s="13">
        <f t="shared" si="2047"/>
        <v>2.9402310811247325E-3</v>
      </c>
      <c r="AQ1675" s="13">
        <f t="shared" si="2048"/>
        <v>4.4437885543315486E-4</v>
      </c>
      <c r="AR1675" s="13">
        <f t="shared" si="2049"/>
        <v>8.5015799849077553E-6</v>
      </c>
      <c r="AS1675" s="13">
        <f t="shared" si="2050"/>
        <v>3.2024254189271455E-5</v>
      </c>
      <c r="AT1675" s="13">
        <f t="shared" si="2051"/>
        <v>6.0315427144110935E-5</v>
      </c>
      <c r="AU1675" s="13">
        <f t="shared" si="2052"/>
        <v>7.5733239147956255E-5</v>
      </c>
      <c r="AV1675" s="13">
        <f t="shared" si="2053"/>
        <v>7.1319110840470184E-5</v>
      </c>
      <c r="AW1675" s="13">
        <f t="shared" si="2054"/>
        <v>3.3987880797190738E-6</v>
      </c>
      <c r="AX1675" s="13">
        <f t="shared" si="2055"/>
        <v>5.0126237080995617E-2</v>
      </c>
      <c r="AY1675" s="13">
        <f t="shared" si="2056"/>
        <v>3.0303794833299817E-2</v>
      </c>
      <c r="AZ1675" s="13">
        <f t="shared" si="2057"/>
        <v>9.160072995454226E-3</v>
      </c>
      <c r="BA1675" s="13">
        <f t="shared" si="2058"/>
        <v>1.8459060489204764E-3</v>
      </c>
      <c r="BB1675" s="13">
        <f t="shared" si="2059"/>
        <v>2.7898542482675698E-4</v>
      </c>
      <c r="BC1675" s="13">
        <f t="shared" si="2060"/>
        <v>3.3732103456201073E-5</v>
      </c>
      <c r="BD1675" s="13">
        <f t="shared" si="2061"/>
        <v>8.5660441392281085E-7</v>
      </c>
      <c r="BE1675" s="13">
        <f t="shared" si="2062"/>
        <v>3.2267081577558839E-6</v>
      </c>
      <c r="BF1675" s="13">
        <f t="shared" si="2063"/>
        <v>6.077277542645591E-6</v>
      </c>
      <c r="BG1675" s="13">
        <f t="shared" si="2064"/>
        <v>7.630749466566954E-6</v>
      </c>
      <c r="BH1675" s="13">
        <f t="shared" si="2065"/>
        <v>7.185989575049539E-6</v>
      </c>
      <c r="BI1675" s="13">
        <f t="shared" si="2066"/>
        <v>5.4137220883969188E-6</v>
      </c>
      <c r="BJ1675" s="14">
        <f t="shared" si="2067"/>
        <v>0.82370249406593077</v>
      </c>
      <c r="BK1675" s="14">
        <f t="shared" si="2068"/>
        <v>9.2873513226696791E-2</v>
      </c>
      <c r="BL1675" s="14">
        <f t="shared" si="2069"/>
        <v>2.5434196576414287E-2</v>
      </c>
      <c r="BM1675" s="14">
        <f t="shared" si="2070"/>
        <v>0.72360824101203158</v>
      </c>
      <c r="BN1675" s="14">
        <f t="shared" si="2071"/>
        <v>0.18856679477896693</v>
      </c>
    </row>
    <row r="1676" spans="1:66" x14ac:dyDescent="0.25">
      <c r="A1676" t="s">
        <v>28</v>
      </c>
      <c r="B1676" t="s">
        <v>464</v>
      </c>
      <c r="C1676" t="s">
        <v>278</v>
      </c>
      <c r="D1676" s="11">
        <v>44472</v>
      </c>
      <c r="E1676" s="10">
        <f>VLOOKUP(A1676,home!$A$2:$E$405,3,FALSE)</f>
        <v>1.4173913043478299</v>
      </c>
      <c r="F1676" s="10">
        <f>VLOOKUP(B1676,home!$B$2:$E$405,3,FALSE)</f>
        <v>0.82</v>
      </c>
      <c r="G1676" s="10">
        <f>VLOOKUP(C1676,away!$B$2:$E$405,4,FALSE)</f>
        <v>0.82</v>
      </c>
      <c r="H1676" s="10">
        <f>VLOOKUP(A1676,away!$A$2:$E$405,3,FALSE)</f>
        <v>1.2521739130434799</v>
      </c>
      <c r="I1676" s="10">
        <f>VLOOKUP(C1676,away!$B$2:$E$405,3,FALSE)</f>
        <v>0.94</v>
      </c>
      <c r="J1676" s="10">
        <f>VLOOKUP(B1676,home!$B$2:$E$405,4,FALSE)</f>
        <v>0.93</v>
      </c>
      <c r="K1676" s="12">
        <f t="shared" si="2016"/>
        <v>0.95305391304348064</v>
      </c>
      <c r="L1676" s="12">
        <f t="shared" si="2017"/>
        <v>1.09465043478261</v>
      </c>
      <c r="M1676" s="13">
        <f t="shared" si="2018"/>
        <v>0.12903077362649562</v>
      </c>
      <c r="N1676" s="13">
        <f t="shared" si="2019"/>
        <v>0.1229732837077592</v>
      </c>
      <c r="O1676" s="13">
        <f t="shared" si="2020"/>
        <v>0.14124359245057994</v>
      </c>
      <c r="P1676" s="13">
        <f t="shared" si="2021"/>
        <v>0.13461275847734386</v>
      </c>
      <c r="Q1676" s="13">
        <f t="shared" si="2022"/>
        <v>5.8600084618742998E-2</v>
      </c>
      <c r="R1676" s="13">
        <f t="shared" si="2023"/>
        <v>7.7306179943142539E-2</v>
      </c>
      <c r="S1676" s="13">
        <f t="shared" si="2024"/>
        <v>3.5109056226643356E-2</v>
      </c>
      <c r="T1676" s="13">
        <f t="shared" si="2025"/>
        <v>6.4146608106204747E-2</v>
      </c>
      <c r="U1676" s="13">
        <f t="shared" si="2026"/>
        <v>7.3676957297255444E-2</v>
      </c>
      <c r="V1676" s="13">
        <f t="shared" si="2027"/>
        <v>4.0697672116621593E-3</v>
      </c>
      <c r="W1676" s="13">
        <f t="shared" si="2028"/>
        <v>1.8616346650190702E-2</v>
      </c>
      <c r="X1676" s="13">
        <f t="shared" si="2029"/>
        <v>2.0378391954695034E-2</v>
      </c>
      <c r="Y1676" s="13">
        <f t="shared" si="2030"/>
        <v>1.1153607806688679E-2</v>
      </c>
      <c r="Z1676" s="13">
        <f t="shared" si="2031"/>
        <v>2.8207747828714564E-2</v>
      </c>
      <c r="AA1676" s="13">
        <f t="shared" si="2032"/>
        <v>2.6883504446300163E-2</v>
      </c>
      <c r="AB1676" s="13">
        <f t="shared" si="2033"/>
        <v>1.2810714554434088E-2</v>
      </c>
      <c r="AC1676" s="13">
        <f t="shared" si="2034"/>
        <v>2.6536430773693129E-4</v>
      </c>
      <c r="AD1676" s="13">
        <f t="shared" si="2035"/>
        <v>4.4355955053845342E-3</v>
      </c>
      <c r="AE1676" s="13">
        <f t="shared" si="2036"/>
        <v>4.8554265484889707E-3</v>
      </c>
      <c r="AF1676" s="13">
        <f t="shared" si="2037"/>
        <v>2.6574973911792392E-3</v>
      </c>
      <c r="AG1676" s="13">
        <f t="shared" si="2038"/>
        <v>9.6967689156266901E-4</v>
      </c>
      <c r="AH1676" s="13">
        <f t="shared" si="2039"/>
        <v>7.7194058562351535E-3</v>
      </c>
      <c r="AI1676" s="13">
        <f t="shared" si="2040"/>
        <v>7.3570099576556738E-3</v>
      </c>
      <c r="AJ1676" s="13">
        <f t="shared" si="2041"/>
        <v>3.5058135642217951E-3</v>
      </c>
      <c r="AK1676" s="13">
        <f t="shared" si="2042"/>
        <v>1.113743111927498E-3</v>
      </c>
      <c r="AL1676" s="13">
        <f t="shared" si="2043"/>
        <v>1.1073768051426746E-5</v>
      </c>
      <c r="AM1676" s="13">
        <f t="shared" si="2044"/>
        <v>8.4547233061696132E-4</v>
      </c>
      <c r="AN1676" s="13">
        <f t="shared" si="2045"/>
        <v>9.2549665430652318E-4</v>
      </c>
      <c r="AO1676" s="13">
        <f t="shared" si="2046"/>
        <v>5.0654765751324317E-4</v>
      </c>
      <c r="AP1676" s="13">
        <f t="shared" si="2047"/>
        <v>1.8483087117832813E-4</v>
      </c>
      <c r="AQ1676" s="13">
        <f t="shared" si="2048"/>
        <v>5.0581298374151357E-5</v>
      </c>
      <c r="AR1676" s="13">
        <f t="shared" si="2049"/>
        <v>1.6900101953582481E-3</v>
      </c>
      <c r="AS1676" s="13">
        <f t="shared" si="2050"/>
        <v>1.6106708297695556E-3</v>
      </c>
      <c r="AT1676" s="13">
        <f t="shared" si="2051"/>
        <v>7.6752806846843227E-4</v>
      </c>
      <c r="AU1676" s="13">
        <f t="shared" si="2052"/>
        <v>2.4383187634151467E-4</v>
      </c>
      <c r="AV1676" s="13">
        <f t="shared" si="2053"/>
        <v>5.8096230968003655E-5</v>
      </c>
      <c r="AW1676" s="13">
        <f t="shared" si="2054"/>
        <v>3.2091191681654923E-7</v>
      </c>
      <c r="AX1676" s="13">
        <f t="shared" si="2055"/>
        <v>1.342967855107477E-4</v>
      </c>
      <c r="AY1676" s="13">
        <f t="shared" si="2056"/>
        <v>1.4700803464924686E-4</v>
      </c>
      <c r="AZ1676" s="13">
        <f t="shared" si="2057"/>
        <v>8.0461204522667534E-5</v>
      </c>
      <c r="BA1676" s="13">
        <f t="shared" si="2058"/>
        <v>2.935896417129018E-5</v>
      </c>
      <c r="BB1676" s="13">
        <f t="shared" si="2059"/>
        <v>8.0344507237174648E-6</v>
      </c>
      <c r="BC1676" s="13">
        <f t="shared" si="2060"/>
        <v>1.7589829955913565E-6</v>
      </c>
      <c r="BD1676" s="13">
        <f t="shared" si="2061"/>
        <v>3.083283991893249E-4</v>
      </c>
      <c r="BE1676" s="13">
        <f t="shared" si="2062"/>
        <v>2.9385358734981842E-4</v>
      </c>
      <c r="BF1676" s="13">
        <f t="shared" si="2063"/>
        <v>1.4002915564280432E-4</v>
      </c>
      <c r="BG1676" s="13">
        <f t="shared" si="2064"/>
        <v>4.4485111575183092E-5</v>
      </c>
      <c r="BH1676" s="13">
        <f t="shared" si="2065"/>
        <v>1.0599177414726019E-5</v>
      </c>
      <c r="BI1676" s="13">
        <f t="shared" si="2066"/>
        <v>2.0203175020293435E-6</v>
      </c>
      <c r="BJ1676" s="14">
        <f t="shared" si="2067"/>
        <v>0.31170036641545917</v>
      </c>
      <c r="BK1676" s="14">
        <f t="shared" si="2068"/>
        <v>0.30324580165258258</v>
      </c>
      <c r="BL1676" s="14">
        <f t="shared" si="2069"/>
        <v>0.35678637413133202</v>
      </c>
      <c r="BM1676" s="14">
        <f t="shared" si="2070"/>
        <v>0.33602693008129181</v>
      </c>
      <c r="BN1676" s="14">
        <f t="shared" si="2071"/>
        <v>0.6637666728240641</v>
      </c>
    </row>
    <row r="1677" spans="1:66" x14ac:dyDescent="0.25">
      <c r="A1677" t="s">
        <v>28</v>
      </c>
      <c r="B1677" t="s">
        <v>279</v>
      </c>
      <c r="C1677" t="s">
        <v>275</v>
      </c>
      <c r="D1677" s="11">
        <v>44472</v>
      </c>
      <c r="E1677" s="10">
        <f>VLOOKUP(A1677,home!$A$2:$E$405,3,FALSE)</f>
        <v>1.4173913043478299</v>
      </c>
      <c r="F1677" s="10">
        <f>VLOOKUP(B1677,home!$B$2:$E$405,3,FALSE)</f>
        <v>0.71</v>
      </c>
      <c r="G1677" s="10">
        <f>VLOOKUP(C1677,away!$B$2:$E$405,4,FALSE)</f>
        <v>1.29</v>
      </c>
      <c r="H1677" s="10">
        <f>VLOOKUP(A1677,away!$A$2:$E$405,3,FALSE)</f>
        <v>1.2521739130434799</v>
      </c>
      <c r="I1677" s="10">
        <f>VLOOKUP(C1677,away!$B$2:$E$405,3,FALSE)</f>
        <v>0.47</v>
      </c>
      <c r="J1677" s="10">
        <f>VLOOKUP(B1677,home!$B$2:$E$405,4,FALSE)</f>
        <v>0.93</v>
      </c>
      <c r="K1677" s="12">
        <f t="shared" si="2016"/>
        <v>1.2981886956521773</v>
      </c>
      <c r="L1677" s="12">
        <f t="shared" si="2017"/>
        <v>0.54732521739130502</v>
      </c>
      <c r="M1677" s="13">
        <f t="shared" si="2018"/>
        <v>0.15794413048023423</v>
      </c>
      <c r="N1677" s="13">
        <f t="shared" si="2019"/>
        <v>0.20504128473405256</v>
      </c>
      <c r="O1677" s="13">
        <f t="shared" si="2020"/>
        <v>8.6446805550774844E-2</v>
      </c>
      <c r="P1677" s="13">
        <f t="shared" si="2021"/>
        <v>0.11222426574125778</v>
      </c>
      <c r="Q1677" s="13">
        <f t="shared" si="2022"/>
        <v>0.13309113899187319</v>
      </c>
      <c r="R1677" s="13">
        <f t="shared" si="2023"/>
        <v>2.3657258320430856E-2</v>
      </c>
      <c r="S1677" s="13">
        <f t="shared" si="2024"/>
        <v>1.9934716445098519E-2</v>
      </c>
      <c r="T1677" s="13">
        <f t="shared" si="2025"/>
        <v>7.2844136581583396E-2</v>
      </c>
      <c r="U1677" s="13">
        <f t="shared" si="2026"/>
        <v>3.0711585321706748E-2</v>
      </c>
      <c r="V1677" s="13">
        <f t="shared" si="2027"/>
        <v>1.5738046872152448E-3</v>
      </c>
      <c r="W1677" s="13">
        <f t="shared" si="2028"/>
        <v>5.7592470710240859E-2</v>
      </c>
      <c r="X1677" s="13">
        <f t="shared" si="2029"/>
        <v>3.1521811551584941E-2</v>
      </c>
      <c r="Y1677" s="13">
        <f t="shared" si="2030"/>
        <v>8.6263411800194898E-3</v>
      </c>
      <c r="Z1677" s="13">
        <f t="shared" si="2031"/>
        <v>4.3160713510373601E-3</v>
      </c>
      <c r="AA1677" s="13">
        <f t="shared" si="2032"/>
        <v>5.6030750375449211E-3</v>
      </c>
      <c r="AB1677" s="13">
        <f t="shared" si="2033"/>
        <v>3.6369243373158577E-3</v>
      </c>
      <c r="AC1677" s="13">
        <f t="shared" si="2034"/>
        <v>6.988985397315198E-5</v>
      </c>
      <c r="AD1677" s="13">
        <f t="shared" si="2035"/>
        <v>1.8691473607678435E-2</v>
      </c>
      <c r="AE1677" s="13">
        <f t="shared" si="2036"/>
        <v>1.0230314855686439E-2</v>
      </c>
      <c r="AF1677" s="13">
        <f t="shared" si="2037"/>
        <v>2.7996546511850386E-3</v>
      </c>
      <c r="AG1677" s="13">
        <f t="shared" si="2038"/>
        <v>5.1077386352680991E-4</v>
      </c>
      <c r="AH1677" s="13">
        <f t="shared" si="2039"/>
        <v>5.9057367262072642E-4</v>
      </c>
      <c r="AI1677" s="13">
        <f t="shared" si="2040"/>
        <v>7.666760657460168E-4</v>
      </c>
      <c r="AJ1677" s="13">
        <f t="shared" si="2041"/>
        <v>4.9764510088928229E-4</v>
      </c>
      <c r="AK1677" s="13">
        <f t="shared" si="2042"/>
        <v>2.1534574814038458E-4</v>
      </c>
      <c r="AL1677" s="13">
        <f t="shared" si="2043"/>
        <v>1.9863574597049695E-6</v>
      </c>
      <c r="AM1677" s="13">
        <f t="shared" si="2044"/>
        <v>4.8530119485138317E-3</v>
      </c>
      <c r="AN1677" s="13">
        <f t="shared" si="2045"/>
        <v>2.6561758197229334E-3</v>
      </c>
      <c r="AO1677" s="13">
        <f t="shared" si="2046"/>
        <v>7.2689600397969113E-4</v>
      </c>
      <c r="AP1677" s="13">
        <f t="shared" si="2047"/>
        <v>1.3261617113301849E-4</v>
      </c>
      <c r="AQ1677" s="13">
        <f t="shared" si="2048"/>
        <v>1.8146043673745456E-5</v>
      </c>
      <c r="AR1677" s="13">
        <f t="shared" si="2049"/>
        <v>6.4647172750544101E-5</v>
      </c>
      <c r="AS1677" s="13">
        <f t="shared" si="2050"/>
        <v>8.3924228870629823E-5</v>
      </c>
      <c r="AT1677" s="13">
        <f t="shared" si="2051"/>
        <v>5.4474742605588872E-5</v>
      </c>
      <c r="AU1677" s="13">
        <f t="shared" si="2052"/>
        <v>2.3572831683045845E-5</v>
      </c>
      <c r="AV1677" s="13">
        <f t="shared" si="2053"/>
        <v>7.6504959038603948E-6</v>
      </c>
      <c r="AW1677" s="13">
        <f t="shared" si="2054"/>
        <v>3.9204704631468334E-8</v>
      </c>
      <c r="AX1677" s="13">
        <f t="shared" si="2055"/>
        <v>1.0500208752376007E-3</v>
      </c>
      <c r="AY1677" s="13">
        <f t="shared" si="2056"/>
        <v>5.7470290380482825E-4</v>
      </c>
      <c r="AZ1677" s="13">
        <f t="shared" si="2057"/>
        <v>1.5727469588019591E-4</v>
      </c>
      <c r="BA1677" s="13">
        <f t="shared" si="2058"/>
        <v>2.869346903759321E-5</v>
      </c>
      <c r="BB1677" s="13">
        <f t="shared" si="2059"/>
        <v>3.9261647946778447E-6</v>
      </c>
      <c r="BC1677" s="13">
        <f t="shared" si="2060"/>
        <v>4.2977779995222797E-7</v>
      </c>
      <c r="BD1677" s="13">
        <f t="shared" si="2061"/>
        <v>5.897171313237467E-6</v>
      </c>
      <c r="BE1677" s="13">
        <f t="shared" si="2062"/>
        <v>7.6556411351691845E-6</v>
      </c>
      <c r="BF1677" s="13">
        <f t="shared" si="2063"/>
        <v>4.9692333898232191E-6</v>
      </c>
      <c r="BG1677" s="13">
        <f t="shared" si="2064"/>
        <v>2.1503342042419515E-6</v>
      </c>
      <c r="BH1677" s="13">
        <f t="shared" si="2065"/>
        <v>6.9788488895527989E-7</v>
      </c>
      <c r="BI1677" s="13">
        <f t="shared" si="2066"/>
        <v>1.8119725474164381E-7</v>
      </c>
      <c r="BJ1677" s="14">
        <f t="shared" si="2067"/>
        <v>0.55115129460100931</v>
      </c>
      <c r="BK1677" s="14">
        <f t="shared" si="2068"/>
        <v>0.29232349646904349</v>
      </c>
      <c r="BL1677" s="14">
        <f t="shared" si="2069"/>
        <v>0.15238171008916951</v>
      </c>
      <c r="BM1677" s="14">
        <f t="shared" si="2070"/>
        <v>0.28119302499253584</v>
      </c>
      <c r="BN1677" s="14">
        <f t="shared" si="2071"/>
        <v>0.71840488381862344</v>
      </c>
    </row>
    <row r="1678" spans="1:66" x14ac:dyDescent="0.25">
      <c r="A1678" t="s">
        <v>28</v>
      </c>
      <c r="B1678" t="s">
        <v>30</v>
      </c>
      <c r="C1678" t="s">
        <v>187</v>
      </c>
      <c r="D1678" s="11">
        <v>44472</v>
      </c>
      <c r="E1678" s="10">
        <f>VLOOKUP(A1678,home!$A$2:$E$405,3,FALSE)</f>
        <v>1.4173913043478299</v>
      </c>
      <c r="F1678" s="10">
        <f>VLOOKUP(B1678,home!$B$2:$E$405,3,FALSE)</f>
        <v>2.12</v>
      </c>
      <c r="G1678" s="10">
        <f>VLOOKUP(C1678,away!$B$2:$E$405,4,FALSE)</f>
        <v>1.06</v>
      </c>
      <c r="H1678" s="10">
        <f>VLOOKUP(A1678,away!$A$2:$E$405,3,FALSE)</f>
        <v>1.2521739130434799</v>
      </c>
      <c r="I1678" s="10">
        <f>VLOOKUP(C1678,away!$B$2:$E$405,3,FALSE)</f>
        <v>0.47</v>
      </c>
      <c r="J1678" s="10">
        <f>VLOOKUP(B1678,home!$B$2:$E$405,4,FALSE)</f>
        <v>0.4</v>
      </c>
      <c r="K1678" s="12">
        <f t="shared" si="2016"/>
        <v>3.1851617391304434</v>
      </c>
      <c r="L1678" s="12">
        <f t="shared" si="2017"/>
        <v>0.2354086956521742</v>
      </c>
      <c r="M1678" s="13">
        <f t="shared" si="2018"/>
        <v>3.2693779949539772E-2</v>
      </c>
      <c r="N1678" s="13">
        <f t="shared" si="2019"/>
        <v>0.10413497700282409</v>
      </c>
      <c r="O1678" s="13">
        <f t="shared" si="2020"/>
        <v>7.6964000938603647E-3</v>
      </c>
      <c r="P1678" s="13">
        <f t="shared" si="2021"/>
        <v>2.4514279108003984E-2</v>
      </c>
      <c r="Q1678" s="13">
        <f t="shared" si="2022"/>
        <v>0.16584337222731199</v>
      </c>
      <c r="R1678" s="13">
        <f t="shared" si="2023"/>
        <v>9.0589975365646975E-4</v>
      </c>
      <c r="S1678" s="13">
        <f t="shared" si="2024"/>
        <v>4.5952921405282496E-3</v>
      </c>
      <c r="T1678" s="13">
        <f t="shared" si="2025"/>
        <v>3.904097193858954E-2</v>
      </c>
      <c r="U1678" s="13">
        <f t="shared" si="2026"/>
        <v>2.8854372348342812E-3</v>
      </c>
      <c r="V1678" s="13">
        <f t="shared" si="2027"/>
        <v>3.8284643572227326E-4</v>
      </c>
      <c r="W1678" s="13">
        <f t="shared" si="2028"/>
        <v>0.17607932130226753</v>
      </c>
      <c r="X1678" s="13">
        <f t="shared" si="2029"/>
        <v>4.1450603359086902E-2</v>
      </c>
      <c r="Y1678" s="13">
        <f t="shared" si="2030"/>
        <v>4.8789162353791394E-3</v>
      </c>
      <c r="Z1678" s="13">
        <f t="shared" si="2031"/>
        <v>7.1085559799965187E-5</v>
      </c>
      <c r="AA1678" s="13">
        <f t="shared" si="2032"/>
        <v>2.2641900527951823E-4</v>
      </c>
      <c r="AB1678" s="13">
        <f t="shared" si="2033"/>
        <v>3.6059057631414776E-4</v>
      </c>
      <c r="AC1678" s="13">
        <f t="shared" si="2034"/>
        <v>1.794149451991637E-5</v>
      </c>
      <c r="AD1678" s="13">
        <f t="shared" si="2035"/>
        <v>0.14021027931600966</v>
      </c>
      <c r="AE1678" s="13">
        <f t="shared" si="2036"/>
        <v>3.3006718970808861E-2</v>
      </c>
      <c r="AF1678" s="13">
        <f t="shared" si="2037"/>
        <v>3.8850343303379943E-3</v>
      </c>
      <c r="AG1678" s="13">
        <f t="shared" si="2038"/>
        <v>3.0485695475626189E-4</v>
      </c>
      <c r="AH1678" s="13">
        <f t="shared" si="2039"/>
        <v>4.1835397280536078E-6</v>
      </c>
      <c r="AI1678" s="13">
        <f t="shared" si="2040"/>
        <v>1.3325250675928529E-5</v>
      </c>
      <c r="AJ1678" s="13">
        <f t="shared" si="2041"/>
        <v>2.122153930864482E-5</v>
      </c>
      <c r="AK1678" s="13">
        <f t="shared" si="2042"/>
        <v>2.2531345017116068E-5</v>
      </c>
      <c r="AL1678" s="13">
        <f t="shared" si="2043"/>
        <v>5.3811190379917533E-7</v>
      </c>
      <c r="AM1678" s="13">
        <f t="shared" si="2044"/>
        <v>8.9318483422029318E-2</v>
      </c>
      <c r="AN1678" s="13">
        <f t="shared" si="2045"/>
        <v>2.1026347680010275E-2</v>
      </c>
      <c r="AO1678" s="13">
        <f t="shared" si="2046"/>
        <v>2.4748925408401689E-3</v>
      </c>
      <c r="AP1678" s="13">
        <f t="shared" si="2047"/>
        <v>1.942037416394932E-4</v>
      </c>
      <c r="AQ1678" s="13">
        <f t="shared" si="2048"/>
        <v>1.142931237753123E-5</v>
      </c>
      <c r="AR1678" s="13">
        <f t="shared" si="2049"/>
        <v>1.9696832611803027E-7</v>
      </c>
      <c r="AS1678" s="13">
        <f t="shared" si="2050"/>
        <v>6.2737597617171752E-7</v>
      </c>
      <c r="AT1678" s="13">
        <f t="shared" si="2051"/>
        <v>9.9914697767588395E-7</v>
      </c>
      <c r="AU1678" s="13">
        <f t="shared" si="2052"/>
        <v>1.0608149083536817E-6</v>
      </c>
      <c r="AV1678" s="13">
        <f t="shared" si="2053"/>
        <v>8.447167645968287E-7</v>
      </c>
      <c r="AW1678" s="13">
        <f t="shared" si="2054"/>
        <v>1.1207895933987276E-8</v>
      </c>
      <c r="AX1678" s="13">
        <f t="shared" si="2055"/>
        <v>4.7415635998834083E-2</v>
      </c>
      <c r="AY1678" s="13">
        <f t="shared" si="2056"/>
        <v>1.1162053024003811E-2</v>
      </c>
      <c r="AZ1678" s="13">
        <f t="shared" si="2057"/>
        <v>1.3138221715905719E-3</v>
      </c>
      <c r="BA1678" s="13">
        <f t="shared" si="2058"/>
        <v>1.0309505457768122E-4</v>
      </c>
      <c r="BB1678" s="13">
        <f t="shared" si="2059"/>
        <v>6.0673680815804101E-6</v>
      </c>
      <c r="BC1678" s="13">
        <f t="shared" si="2060"/>
        <v>2.8566224122529579E-7</v>
      </c>
      <c r="BD1678" s="13">
        <f t="shared" si="2061"/>
        <v>7.7280094560396017E-9</v>
      </c>
      <c r="BE1678" s="13">
        <f t="shared" si="2062"/>
        <v>2.4614960039015608E-8</v>
      </c>
      <c r="BF1678" s="13">
        <f t="shared" si="2063"/>
        <v>3.9201314463248667E-8</v>
      </c>
      <c r="BG1678" s="13">
        <f t="shared" si="2064"/>
        <v>4.1620842317320176E-8</v>
      </c>
      <c r="BH1678" s="13">
        <f t="shared" si="2065"/>
        <v>3.3142278624877377E-8</v>
      </c>
      <c r="BI1678" s="13">
        <f t="shared" si="2066"/>
        <v>2.1112703564712032E-8</v>
      </c>
      <c r="BJ1678" s="14">
        <f t="shared" si="2067"/>
        <v>0.8818613676135979</v>
      </c>
      <c r="BK1678" s="14">
        <f t="shared" si="2068"/>
        <v>7.3366730264221802E-2</v>
      </c>
      <c r="BL1678" s="14">
        <f t="shared" si="2069"/>
        <v>1.2139904781735909E-2</v>
      </c>
      <c r="BM1678" s="14">
        <f t="shared" si="2070"/>
        <v>0.62048833826805116</v>
      </c>
      <c r="BN1678" s="14">
        <f t="shared" si="2071"/>
        <v>0.33578870813519662</v>
      </c>
    </row>
    <row r="1679" spans="1:66" x14ac:dyDescent="0.25">
      <c r="A1679" t="s">
        <v>28</v>
      </c>
      <c r="B1679" t="s">
        <v>31</v>
      </c>
      <c r="C1679" t="s">
        <v>293</v>
      </c>
      <c r="D1679" s="11">
        <v>44472</v>
      </c>
      <c r="E1679" s="10">
        <f>VLOOKUP(A1679,home!$A$2:$E$405,3,FALSE)</f>
        <v>1.4173913043478299</v>
      </c>
      <c r="F1679" s="10">
        <f>VLOOKUP(B1679,home!$B$2:$E$405,3,FALSE)</f>
        <v>1.65</v>
      </c>
      <c r="G1679" s="10">
        <f>VLOOKUP(C1679,away!$B$2:$E$405,4,FALSE)</f>
        <v>0.47</v>
      </c>
      <c r="H1679" s="10">
        <f>VLOOKUP(A1679,away!$A$2:$E$405,3,FALSE)</f>
        <v>1.2521739130434799</v>
      </c>
      <c r="I1679" s="10">
        <f>VLOOKUP(C1679,away!$B$2:$E$405,3,FALSE)</f>
        <v>1.06</v>
      </c>
      <c r="J1679" s="10">
        <f>VLOOKUP(B1679,home!$B$2:$E$405,4,FALSE)</f>
        <v>0.93</v>
      </c>
      <c r="K1679" s="12">
        <f t="shared" si="2016"/>
        <v>1.099186956521742</v>
      </c>
      <c r="L1679" s="12">
        <f t="shared" si="2017"/>
        <v>1.2343930434782626</v>
      </c>
      <c r="M1679" s="13">
        <f t="shared" si="2018"/>
        <v>9.6948051062191593E-2</v>
      </c>
      <c r="N1679" s="13">
        <f t="shared" si="2019"/>
        <v>0.10656403318776482</v>
      </c>
      <c r="O1679" s="13">
        <f t="shared" si="2020"/>
        <v>0.1196719998099447</v>
      </c>
      <c r="P1679" s="13">
        <f t="shared" si="2021"/>
        <v>0.13154190125196361</v>
      </c>
      <c r="Q1679" s="13">
        <f t="shared" si="2022"/>
        <v>5.8566897657170554E-2</v>
      </c>
      <c r="R1679" s="13">
        <f t="shared" si="2023"/>
        <v>7.3861142032263863E-2</v>
      </c>
      <c r="S1679" s="13">
        <f t="shared" si="2024"/>
        <v>4.4619957790284506E-2</v>
      </c>
      <c r="T1679" s="13">
        <f t="shared" si="2025"/>
        <v>7.2294571046114697E-2</v>
      </c>
      <c r="U1679" s="13">
        <f t="shared" si="2026"/>
        <v>8.1187203915664238E-2</v>
      </c>
      <c r="V1679" s="13">
        <f t="shared" si="2027"/>
        <v>6.7268489753126836E-3</v>
      </c>
      <c r="W1679" s="13">
        <f t="shared" si="2028"/>
        <v>2.1458656662901886E-2</v>
      </c>
      <c r="X1679" s="13">
        <f t="shared" si="2029"/>
        <v>2.648841650707456E-2</v>
      </c>
      <c r="Y1679" s="13">
        <f t="shared" si="2030"/>
        <v>1.6348558534543811E-2</v>
      </c>
      <c r="Z1679" s="13">
        <f t="shared" si="2031"/>
        <v>3.0391226635995458E-2</v>
      </c>
      <c r="AA1679" s="13">
        <f t="shared" si="2032"/>
        <v>3.3405639910982353E-2</v>
      </c>
      <c r="AB1679" s="13">
        <f t="shared" si="2033"/>
        <v>1.8359521832206963E-2</v>
      </c>
      <c r="AC1679" s="13">
        <f t="shared" si="2034"/>
        <v>5.704488731030678E-4</v>
      </c>
      <c r="AD1679" s="13">
        <f t="shared" si="2035"/>
        <v>5.8967688770850306E-3</v>
      </c>
      <c r="AE1679" s="13">
        <f t="shared" si="2036"/>
        <v>7.2789304808728887E-3</v>
      </c>
      <c r="AF1679" s="13">
        <f t="shared" si="2037"/>
        <v>4.4925305747756895E-3</v>
      </c>
      <c r="AG1679" s="13">
        <f t="shared" si="2038"/>
        <v>1.8485161630388367E-3</v>
      </c>
      <c r="AH1679" s="13">
        <f t="shared" si="2039"/>
        <v>9.3786796855610255E-3</v>
      </c>
      <c r="AI1679" s="13">
        <f t="shared" si="2040"/>
        <v>1.0308922379764112E-2</v>
      </c>
      <c r="AJ1679" s="13">
        <f t="shared" si="2041"/>
        <v>5.6657165078158938E-3</v>
      </c>
      <c r="AK1679" s="13">
        <f t="shared" si="2042"/>
        <v>2.0758938949137153E-3</v>
      </c>
      <c r="AL1679" s="13">
        <f t="shared" si="2043"/>
        <v>3.0960056860506173E-5</v>
      </c>
      <c r="AM1679" s="13">
        <f t="shared" si="2044"/>
        <v>1.2963302870630455E-3</v>
      </c>
      <c r="AN1679" s="13">
        <f t="shared" si="2045"/>
        <v>1.6001810884008025E-3</v>
      </c>
      <c r="AO1679" s="13">
        <f t="shared" si="2046"/>
        <v>9.8762620191371287E-4</v>
      </c>
      <c r="AP1679" s="13">
        <f t="shared" si="2047"/>
        <v>4.0637297106638155E-4</v>
      </c>
      <c r="AQ1679" s="13">
        <f t="shared" si="2048"/>
        <v>1.2540599213548375E-4</v>
      </c>
      <c r="AR1679" s="13">
        <f t="shared" si="2049"/>
        <v>2.315395392173486E-3</v>
      </c>
      <c r="AS1679" s="13">
        <f t="shared" si="2050"/>
        <v>2.5450524142676396E-3</v>
      </c>
      <c r="AT1679" s="13">
        <f t="shared" si="2051"/>
        <v>1.3987442087135791E-3</v>
      </c>
      <c r="AU1679" s="13">
        <f t="shared" si="2052"/>
        <v>5.1249379657609723E-4</v>
      </c>
      <c r="AV1679" s="13">
        <f t="shared" si="2053"/>
        <v>1.4083162412368826E-4</v>
      </c>
      <c r="AW1679" s="13">
        <f t="shared" si="2054"/>
        <v>1.1668748531014127E-6</v>
      </c>
      <c r="AX1679" s="13">
        <f t="shared" si="2055"/>
        <v>2.3748489048063074E-4</v>
      </c>
      <c r="AY1679" s="13">
        <f t="shared" si="2056"/>
        <v>2.9314969674048771E-4</v>
      </c>
      <c r="AZ1679" s="13">
        <f t="shared" si="2057"/>
        <v>1.809309731771102E-4</v>
      </c>
      <c r="BA1679" s="13">
        <f t="shared" si="2058"/>
        <v>7.4446644879858957E-5</v>
      </c>
      <c r="BB1679" s="13">
        <f t="shared" si="2059"/>
        <v>2.2974105137498643E-5</v>
      </c>
      <c r="BC1679" s="13">
        <f t="shared" si="2060"/>
        <v>5.6718151123733088E-6</v>
      </c>
      <c r="BD1679" s="13">
        <f t="shared" si="2061"/>
        <v>4.7635132750009472E-4</v>
      </c>
      <c r="BE1679" s="13">
        <f t="shared" si="2062"/>
        <v>5.2359916590992081E-4</v>
      </c>
      <c r="BF1679" s="13">
        <f t="shared" si="2063"/>
        <v>2.8776668680692422E-4</v>
      </c>
      <c r="BG1679" s="13">
        <f t="shared" si="2064"/>
        <v>1.0543646288654946E-4</v>
      </c>
      <c r="BH1679" s="13">
        <f t="shared" si="2065"/>
        <v>2.8973596186670973E-5</v>
      </c>
      <c r="BI1679" s="13">
        <f t="shared" si="2066"/>
        <v>6.3694798023833662E-6</v>
      </c>
      <c r="BJ1679" s="14">
        <f t="shared" si="2067"/>
        <v>0.32646845435745026</v>
      </c>
      <c r="BK1679" s="14">
        <f t="shared" si="2068"/>
        <v>0.28073131770645643</v>
      </c>
      <c r="BL1679" s="14">
        <f t="shared" si="2069"/>
        <v>0.36225573412406381</v>
      </c>
      <c r="BM1679" s="14">
        <f t="shared" si="2070"/>
        <v>0.41240072500077929</v>
      </c>
      <c r="BN1679" s="14">
        <f t="shared" si="2071"/>
        <v>0.58715402500129921</v>
      </c>
    </row>
    <row r="1680" spans="1:66" x14ac:dyDescent="0.25">
      <c r="A1680" t="s">
        <v>28</v>
      </c>
      <c r="B1680" t="s">
        <v>462</v>
      </c>
      <c r="C1680" t="s">
        <v>276</v>
      </c>
      <c r="D1680" s="11">
        <v>44472</v>
      </c>
      <c r="E1680" s="10">
        <f>VLOOKUP(A1680,home!$A$2:$E$405,3,FALSE)</f>
        <v>1.4173913043478299</v>
      </c>
      <c r="F1680" s="10">
        <f>VLOOKUP(B1680,home!$B$2:$E$405,3,FALSE)</f>
        <v>0.71</v>
      </c>
      <c r="G1680" s="10">
        <f>VLOOKUP(C1680,away!$B$2:$E$405,4,FALSE)</f>
        <v>1.41</v>
      </c>
      <c r="H1680" s="10">
        <f>VLOOKUP(A1680,away!$A$2:$E$405,3,FALSE)</f>
        <v>1.2521739130434799</v>
      </c>
      <c r="I1680" s="10">
        <f>VLOOKUP(C1680,away!$B$2:$E$405,3,FALSE)</f>
        <v>0.59</v>
      </c>
      <c r="J1680" s="10">
        <f>VLOOKUP(B1680,home!$B$2:$E$405,4,FALSE)</f>
        <v>0.8</v>
      </c>
      <c r="K1680" s="12">
        <f t="shared" si="2016"/>
        <v>1.4189504347826123</v>
      </c>
      <c r="L1680" s="12">
        <f t="shared" si="2017"/>
        <v>0.59102608695652259</v>
      </c>
      <c r="M1680" s="13">
        <f t="shared" si="2018"/>
        <v>0.13399182052679132</v>
      </c>
      <c r="N1680" s="13">
        <f t="shared" si="2019"/>
        <v>0.19012775199380427</v>
      </c>
      <c r="O1680" s="13">
        <f t="shared" si="2020"/>
        <v>7.9192661370130119E-2</v>
      </c>
      <c r="P1680" s="13">
        <f t="shared" si="2021"/>
        <v>0.11237046128273831</v>
      </c>
      <c r="Q1680" s="13">
        <f t="shared" si="2022"/>
        <v>0.13489092817792467</v>
      </c>
      <c r="R1680" s="13">
        <f t="shared" si="2023"/>
        <v>2.3402464382630481E-2</v>
      </c>
      <c r="S1680" s="13">
        <f t="shared" si="2024"/>
        <v>2.3559498854578653E-2</v>
      </c>
      <c r="T1680" s="13">
        <f t="shared" si="2025"/>
        <v>7.9724057446932131E-2</v>
      </c>
      <c r="U1680" s="13">
        <f t="shared" si="2026"/>
        <v>3.320693701071812E-2</v>
      </c>
      <c r="V1680" s="13">
        <f t="shared" si="2027"/>
        <v>2.1953178795797459E-3</v>
      </c>
      <c r="W1680" s="13">
        <f t="shared" si="2028"/>
        <v>6.3801180395432089E-2</v>
      </c>
      <c r="X1680" s="13">
        <f t="shared" si="2029"/>
        <v>3.7708161992319425E-2</v>
      </c>
      <c r="Y1680" s="13">
        <f t="shared" si="2030"/>
        <v>1.1143253714321608E-2</v>
      </c>
      <c r="Z1680" s="13">
        <f t="shared" si="2031"/>
        <v>4.6104889830684958E-3</v>
      </c>
      <c r="AA1680" s="13">
        <f t="shared" si="2032"/>
        <v>6.542055347085486E-3</v>
      </c>
      <c r="AB1680" s="13">
        <f t="shared" si="2033"/>
        <v>4.6414261395594332E-3</v>
      </c>
      <c r="AC1680" s="13">
        <f t="shared" si="2034"/>
        <v>1.1506713703715142E-4</v>
      </c>
      <c r="AD1680" s="13">
        <f t="shared" si="2035"/>
        <v>2.2632678165435575E-2</v>
      </c>
      <c r="AE1680" s="13">
        <f t="shared" si="2036"/>
        <v>1.3376503213463713E-2</v>
      </c>
      <c r="AF1680" s="13">
        <f t="shared" si="2037"/>
        <v>3.9529311757074042E-3</v>
      </c>
      <c r="AG1680" s="13">
        <f t="shared" si="2038"/>
        <v>7.7876181492893119E-4</v>
      </c>
      <c r="AH1680" s="13">
        <f t="shared" si="2039"/>
        <v>6.8122981565478232E-4</v>
      </c>
      <c r="AI1680" s="13">
        <f t="shared" si="2040"/>
        <v>9.666313431102322E-4</v>
      </c>
      <c r="AJ1680" s="13">
        <f t="shared" si="2041"/>
        <v>6.8580098229038236E-4</v>
      </c>
      <c r="AK1680" s="13">
        <f t="shared" si="2042"/>
        <v>3.2437253399842677E-4</v>
      </c>
      <c r="AL1680" s="13">
        <f t="shared" si="2043"/>
        <v>3.8599810694454819E-6</v>
      </c>
      <c r="AM1680" s="13">
        <f t="shared" si="2044"/>
        <v>6.4229297046279488E-3</v>
      </c>
      <c r="AN1680" s="13">
        <f t="shared" si="2045"/>
        <v>3.7961190101230692E-3</v>
      </c>
      <c r="AO1680" s="13">
        <f t="shared" si="2046"/>
        <v>1.1218026820871527E-3</v>
      </c>
      <c r="AP1680" s="13">
        <f t="shared" si="2047"/>
        <v>2.2100488317710061E-4</v>
      </c>
      <c r="AQ1680" s="13">
        <f t="shared" si="2048"/>
        <v>3.2654912825611285E-5</v>
      </c>
      <c r="AR1680" s="13">
        <f t="shared" si="2049"/>
        <v>8.0524918452911886E-5</v>
      </c>
      <c r="AS1680" s="13">
        <f t="shared" si="2050"/>
        <v>1.1426086804959372E-4</v>
      </c>
      <c r="AT1680" s="13">
        <f t="shared" si="2051"/>
        <v>8.1065254198804866E-5</v>
      </c>
      <c r="AU1680" s="13">
        <f t="shared" si="2052"/>
        <v>3.8342525897052373E-5</v>
      </c>
      <c r="AV1680" s="13">
        <f t="shared" si="2053"/>
        <v>1.3601535948071517E-5</v>
      </c>
      <c r="AW1680" s="13">
        <f t="shared" si="2054"/>
        <v>8.9920052087039018E-8</v>
      </c>
      <c r="AX1680" s="13">
        <f t="shared" si="2055"/>
        <v>1.5189698161599944E-3</v>
      </c>
      <c r="AY1680" s="13">
        <f t="shared" si="2056"/>
        <v>8.9775078665010975E-4</v>
      </c>
      <c r="AZ1680" s="13">
        <f t="shared" si="2057"/>
        <v>2.6529706724797716E-4</v>
      </c>
      <c r="BA1680" s="13">
        <f t="shared" si="2058"/>
        <v>5.2265829178871128E-5</v>
      </c>
      <c r="BB1680" s="13">
        <f t="shared" si="2059"/>
        <v>7.7226171252815577E-6</v>
      </c>
      <c r="BC1680" s="13">
        <f t="shared" si="2060"/>
        <v>9.1285363612371819E-7</v>
      </c>
      <c r="BD1680" s="13">
        <f t="shared" si="2061"/>
        <v>7.9320545759529264E-6</v>
      </c>
      <c r="BE1680" s="13">
        <f t="shared" si="2062"/>
        <v>1.1255192289267815E-5</v>
      </c>
      <c r="BF1680" s="13">
        <f t="shared" si="2063"/>
        <v>7.9852799962092378E-6</v>
      </c>
      <c r="BG1680" s="13">
        <f t="shared" si="2064"/>
        <v>3.7769055074939968E-6</v>
      </c>
      <c r="BH1680" s="13">
        <f t="shared" si="2065"/>
        <v>1.3398104279978631E-6</v>
      </c>
      <c r="BI1680" s="13">
        <f t="shared" si="2066"/>
        <v>3.8022491786676918E-7</v>
      </c>
      <c r="BJ1680" s="14">
        <f t="shared" si="2067"/>
        <v>0.57247363825310904</v>
      </c>
      <c r="BK1680" s="14">
        <f t="shared" si="2068"/>
        <v>0.27313377644844472</v>
      </c>
      <c r="BL1680" s="14">
        <f t="shared" si="2069"/>
        <v>0.15000404349543858</v>
      </c>
      <c r="BM1680" s="14">
        <f t="shared" si="2070"/>
        <v>0.32534819857944386</v>
      </c>
      <c r="BN1680" s="14">
        <f t="shared" si="2071"/>
        <v>0.67397608773401918</v>
      </c>
    </row>
    <row r="1681" spans="1:66" x14ac:dyDescent="0.25">
      <c r="A1681" t="s">
        <v>28</v>
      </c>
      <c r="B1681" t="s">
        <v>463</v>
      </c>
      <c r="C1681" t="s">
        <v>29</v>
      </c>
      <c r="D1681" s="11">
        <v>44472</v>
      </c>
      <c r="E1681" s="10">
        <f>VLOOKUP(A1681,home!$A$2:$E$405,3,FALSE)</f>
        <v>1.4173913043478299</v>
      </c>
      <c r="F1681" s="10">
        <f>VLOOKUP(B1681,home!$B$2:$E$405,3,FALSE)</f>
        <v>1.06</v>
      </c>
      <c r="G1681" s="10">
        <f>VLOOKUP(C1681,away!$B$2:$E$405,4,FALSE)</f>
        <v>0.47</v>
      </c>
      <c r="H1681" s="10">
        <f>VLOOKUP(A1681,away!$A$2:$E$405,3,FALSE)</f>
        <v>1.2521739130434799</v>
      </c>
      <c r="I1681" s="10">
        <f>VLOOKUP(C1681,away!$B$2:$E$405,3,FALSE)</f>
        <v>1.29</v>
      </c>
      <c r="J1681" s="10">
        <f>VLOOKUP(B1681,home!$B$2:$E$405,4,FALSE)</f>
        <v>1.06</v>
      </c>
      <c r="K1681" s="12">
        <f t="shared" si="2016"/>
        <v>0.70614434782608881</v>
      </c>
      <c r="L1681" s="12">
        <f t="shared" si="2017"/>
        <v>1.7122226086956545</v>
      </c>
      <c r="M1681" s="13">
        <f t="shared" si="2018"/>
        <v>8.9066948960886905E-2</v>
      </c>
      <c r="N1681" s="13">
        <f t="shared" si="2019"/>
        <v>6.2894122586845014E-2</v>
      </c>
      <c r="O1681" s="13">
        <f t="shared" si="2020"/>
        <v>0.15250244369837249</v>
      </c>
      <c r="P1681" s="13">
        <f t="shared" si="2021"/>
        <v>0.10768873864727205</v>
      </c>
      <c r="Q1681" s="13">
        <f t="shared" si="2022"/>
        <v>2.2206164588090879E-2</v>
      </c>
      <c r="R1681" s="13">
        <f t="shared" si="2023"/>
        <v>0.13055906599084477</v>
      </c>
      <c r="S1681" s="13">
        <f t="shared" si="2024"/>
        <v>3.2550975885940435E-2</v>
      </c>
      <c r="T1681" s="13">
        <f t="shared" si="2025"/>
        <v>3.8021897060146026E-2</v>
      </c>
      <c r="U1681" s="13">
        <f t="shared" si="2026"/>
        <v>9.2193546506888366E-2</v>
      </c>
      <c r="V1681" s="13">
        <f t="shared" si="2027"/>
        <v>4.3729571167041171E-3</v>
      </c>
      <c r="W1681" s="13">
        <f t="shared" si="2028"/>
        <v>5.2269192035920738E-3</v>
      </c>
      <c r="X1681" s="13">
        <f t="shared" si="2029"/>
        <v>8.949649234215833E-3</v>
      </c>
      <c r="Y1681" s="13">
        <f t="shared" si="2030"/>
        <v>7.6618958793600511E-3</v>
      </c>
      <c r="Z1681" s="13">
        <f t="shared" si="2031"/>
        <v>7.4515394853237438E-2</v>
      </c>
      <c r="AA1681" s="13">
        <f t="shared" si="2032"/>
        <v>5.2618624901642846E-2</v>
      </c>
      <c r="AB1681" s="13">
        <f t="shared" si="2033"/>
        <v>1.8578172282338091E-2</v>
      </c>
      <c r="AC1681" s="13">
        <f t="shared" si="2034"/>
        <v>3.3045243041226108E-4</v>
      </c>
      <c r="AD1681" s="13">
        <f t="shared" si="2035"/>
        <v>9.2273986304004612E-4</v>
      </c>
      <c r="AE1681" s="13">
        <f t="shared" si="2036"/>
        <v>1.5799360554418986E-3</v>
      </c>
      <c r="AF1681" s="13">
        <f t="shared" si="2037"/>
        <v>1.3526011172105251E-3</v>
      </c>
      <c r="AG1681" s="13">
        <f t="shared" si="2038"/>
        <v>7.7198473781162058E-4</v>
      </c>
      <c r="AH1681" s="13">
        <f t="shared" si="2039"/>
        <v>3.189673594089925E-2</v>
      </c>
      <c r="AI1681" s="13">
        <f t="shared" si="2040"/>
        <v>2.2523699798767265E-2</v>
      </c>
      <c r="AJ1681" s="13">
        <f t="shared" si="2041"/>
        <v>7.952491652515558E-3</v>
      </c>
      <c r="AK1681" s="13">
        <f t="shared" si="2042"/>
        <v>1.8718690105193384E-3</v>
      </c>
      <c r="AL1681" s="13">
        <f t="shared" si="2043"/>
        <v>1.598168830489486E-5</v>
      </c>
      <c r="AM1681" s="13">
        <f t="shared" si="2044"/>
        <v>1.303175077599096E-4</v>
      </c>
      <c r="AN1681" s="13">
        <f t="shared" si="2045"/>
        <v>2.2313258309538859E-4</v>
      </c>
      <c r="AO1681" s="13">
        <f t="shared" si="2046"/>
        <v>1.9102632675629309E-4</v>
      </c>
      <c r="AP1681" s="13">
        <f t="shared" si="2047"/>
        <v>1.0902653184273622E-4</v>
      </c>
      <c r="AQ1681" s="13">
        <f t="shared" si="2048"/>
        <v>4.6669423192202422E-5</v>
      </c>
      <c r="AR1681" s="13">
        <f t="shared" si="2049"/>
        <v>1.0922862484320589E-2</v>
      </c>
      <c r="AS1681" s="13">
        <f t="shared" si="2050"/>
        <v>7.7131176053846133E-3</v>
      </c>
      <c r="AT1681" s="13">
        <f t="shared" si="2051"/>
        <v>2.7232872005801207E-3</v>
      </c>
      <c r="AU1681" s="13">
        <f t="shared" si="2052"/>
        <v>6.4101128806559485E-4</v>
      </c>
      <c r="AV1681" s="13">
        <f t="shared" si="2053"/>
        <v>1.1316162449006015E-4</v>
      </c>
      <c r="AW1681" s="13">
        <f t="shared" si="2054"/>
        <v>5.3675224557570752E-7</v>
      </c>
      <c r="AX1681" s="13">
        <f t="shared" si="2055"/>
        <v>1.5337161921240433E-5</v>
      </c>
      <c r="AY1681" s="13">
        <f t="shared" si="2056"/>
        <v>2.6260635394773952E-5</v>
      </c>
      <c r="AZ1681" s="13">
        <f t="shared" si="2057"/>
        <v>2.2482026820822648E-5</v>
      </c>
      <c r="BA1681" s="13">
        <f t="shared" si="2058"/>
        <v>1.2831411537304876E-5</v>
      </c>
      <c r="BB1681" s="13">
        <f t="shared" si="2059"/>
        <v>5.4925582339129196E-6</v>
      </c>
      <c r="BC1681" s="13">
        <f t="shared" si="2060"/>
        <v>1.8808964775366349E-6</v>
      </c>
      <c r="BD1681" s="13">
        <f t="shared" si="2061"/>
        <v>3.1170620162212169E-3</v>
      </c>
      <c r="BE1681" s="13">
        <f t="shared" si="2062"/>
        <v>2.2010957245780045E-3</v>
      </c>
      <c r="BF1681" s="13">
        <f t="shared" si="2063"/>
        <v>7.7714565246746366E-4</v>
      </c>
      <c r="BG1681" s="13">
        <f t="shared" si="2064"/>
        <v>1.8292566997583914E-4</v>
      </c>
      <c r="BH1681" s="13">
        <f t="shared" si="2065"/>
        <v>3.2292981981434821E-5</v>
      </c>
      <c r="BI1681" s="13">
        <f t="shared" si="2066"/>
        <v>4.5607013401279863E-6</v>
      </c>
      <c r="BJ1681" s="14">
        <f t="shared" si="2067"/>
        <v>0.15037236738878609</v>
      </c>
      <c r="BK1681" s="14">
        <f t="shared" si="2068"/>
        <v>0.23405231536491544</v>
      </c>
      <c r="BL1681" s="14">
        <f t="shared" si="2069"/>
        <v>0.53912517273219318</v>
      </c>
      <c r="BM1681" s="14">
        <f t="shared" si="2070"/>
        <v>0.43312204198367066</v>
      </c>
      <c r="BN1681" s="14">
        <f t="shared" si="2071"/>
        <v>0.56491748447231205</v>
      </c>
    </row>
    <row r="1682" spans="1:66" x14ac:dyDescent="0.25">
      <c r="A1682" t="s">
        <v>28</v>
      </c>
      <c r="B1682" t="s">
        <v>294</v>
      </c>
      <c r="C1682" t="s">
        <v>190</v>
      </c>
      <c r="D1682" s="11">
        <v>44472</v>
      </c>
      <c r="E1682" s="10">
        <f>VLOOKUP(A1682,home!$A$2:$E$405,3,FALSE)</f>
        <v>1.4173913043478299</v>
      </c>
      <c r="F1682" s="10">
        <f>VLOOKUP(B1682,home!$B$2:$E$405,3,FALSE)</f>
        <v>0.59</v>
      </c>
      <c r="G1682" s="10">
        <f>VLOOKUP(C1682,away!$B$2:$E$405,4,FALSE)</f>
        <v>1.29</v>
      </c>
      <c r="H1682" s="10">
        <f>VLOOKUP(A1682,away!$A$2:$E$405,3,FALSE)</f>
        <v>1.2521739130434799</v>
      </c>
      <c r="I1682" s="10">
        <f>VLOOKUP(C1682,away!$B$2:$E$405,3,FALSE)</f>
        <v>0.59</v>
      </c>
      <c r="J1682" s="10">
        <f>VLOOKUP(B1682,home!$B$2:$E$405,4,FALSE)</f>
        <v>1.86</v>
      </c>
      <c r="K1682" s="12">
        <f t="shared" si="2016"/>
        <v>1.0787765217391334</v>
      </c>
      <c r="L1682" s="12">
        <f t="shared" si="2017"/>
        <v>1.374135652173915</v>
      </c>
      <c r="M1682" s="13">
        <f t="shared" si="2018"/>
        <v>8.6042650130421575E-2</v>
      </c>
      <c r="N1682" s="13">
        <f t="shared" si="2019"/>
        <v>9.2820790828913369E-2</v>
      </c>
      <c r="O1682" s="13">
        <f t="shared" si="2020"/>
        <v>0.11823427315173884</v>
      </c>
      <c r="P1682" s="13">
        <f t="shared" si="2021"/>
        <v>0.12754835794098743</v>
      </c>
      <c r="Q1682" s="13">
        <f t="shared" si="2022"/>
        <v>5.0066444937745411E-2</v>
      </c>
      <c r="R1682" s="13">
        <f t="shared" si="2023"/>
        <v>8.1234965023336742E-2</v>
      </c>
      <c r="S1682" s="13">
        <f t="shared" si="2024"/>
        <v>4.7268952051054587E-2</v>
      </c>
      <c r="T1682" s="13">
        <f t="shared" si="2025"/>
        <v>6.8798086966558189E-2</v>
      </c>
      <c r="U1682" s="13">
        <f t="shared" si="2026"/>
        <v>8.7634373011475364E-2</v>
      </c>
      <c r="V1682" s="13">
        <f t="shared" si="2027"/>
        <v>7.7856442984503595E-3</v>
      </c>
      <c r="W1682" s="13">
        <f t="shared" si="2028"/>
        <v>1.8003501775261613E-2</v>
      </c>
      <c r="X1682" s="13">
        <f t="shared" si="2029"/>
        <v>2.4739253653363352E-2</v>
      </c>
      <c r="Y1682" s="13">
        <f t="shared" si="2030"/>
        <v>1.6997545226630183E-2</v>
      </c>
      <c r="Z1682" s="13">
        <f t="shared" si="2031"/>
        <v>3.7209287213889337E-2</v>
      </c>
      <c r="AA1682" s="13">
        <f t="shared" si="2032"/>
        <v>4.0140505436991943E-2</v>
      </c>
      <c r="AB1682" s="13">
        <f t="shared" si="2033"/>
        <v>2.165131741808447E-2</v>
      </c>
      <c r="AC1682" s="13">
        <f t="shared" si="2034"/>
        <v>7.2133278109367627E-4</v>
      </c>
      <c r="AD1682" s="13">
        <f t="shared" si="2035"/>
        <v>4.8554387560602588E-3</v>
      </c>
      <c r="AE1682" s="13">
        <f t="shared" si="2036"/>
        <v>6.6720315016493663E-3</v>
      </c>
      <c r="AF1682" s="13">
        <f t="shared" si="2037"/>
        <v>4.5841381794219293E-3</v>
      </c>
      <c r="AG1682" s="13">
        <f t="shared" si="2038"/>
        <v>2.0997425689450984E-3</v>
      </c>
      <c r="AH1682" s="13">
        <f t="shared" si="2039"/>
        <v>1.2782652038146087E-2</v>
      </c>
      <c r="AI1682" s="13">
        <f t="shared" si="2040"/>
        <v>1.3789624904312878E-2</v>
      </c>
      <c r="AJ1682" s="13">
        <f t="shared" si="2041"/>
        <v>7.4379617951809886E-3</v>
      </c>
      <c r="AK1682" s="13">
        <f t="shared" si="2042"/>
        <v>2.6746328514113023E-3</v>
      </c>
      <c r="AL1682" s="13">
        <f t="shared" si="2043"/>
        <v>4.2771723845346598E-5</v>
      </c>
      <c r="AM1682" s="13">
        <f t="shared" si="2044"/>
        <v>1.0475866665560145E-3</v>
      </c>
      <c r="AN1682" s="13">
        <f t="shared" si="2045"/>
        <v>1.4395261872566466E-3</v>
      </c>
      <c r="AO1682" s="13">
        <f t="shared" si="2046"/>
        <v>9.8905212807367084E-4</v>
      </c>
      <c r="AP1682" s="13">
        <f t="shared" si="2047"/>
        <v>4.5303059701483735E-4</v>
      </c>
      <c r="AQ1682" s="13">
        <f t="shared" si="2048"/>
        <v>1.5563137372093044E-4</v>
      </c>
      <c r="AR1682" s="13">
        <f t="shared" si="2049"/>
        <v>3.5130195789900187E-3</v>
      </c>
      <c r="AS1682" s="13">
        <f t="shared" si="2050"/>
        <v>3.7897630422243267E-3</v>
      </c>
      <c r="AT1682" s="13">
        <f t="shared" si="2051"/>
        <v>2.0441536964531382E-3</v>
      </c>
      <c r="AU1682" s="13">
        <f t="shared" si="2052"/>
        <v>7.3506167151996947E-4</v>
      </c>
      <c r="AV1682" s="13">
        <f t="shared" si="2053"/>
        <v>1.9824181831651653E-4</v>
      </c>
      <c r="AW1682" s="13">
        <f t="shared" si="2054"/>
        <v>1.7612270499023388E-6</v>
      </c>
      <c r="AX1682" s="13">
        <f t="shared" si="2055"/>
        <v>1.8835198339459835E-4</v>
      </c>
      <c r="AY1682" s="13">
        <f t="shared" si="2056"/>
        <v>2.5882117554018683E-4</v>
      </c>
      <c r="AZ1682" s="13">
        <f t="shared" si="2057"/>
        <v>1.7782770242366701E-4</v>
      </c>
      <c r="BA1682" s="13">
        <f t="shared" si="2058"/>
        <v>8.1453128614844843E-5</v>
      </c>
      <c r="BB1682" s="13">
        <f t="shared" si="2059"/>
        <v>2.7981912002691403E-5</v>
      </c>
      <c r="BC1682" s="13">
        <f t="shared" si="2060"/>
        <v>7.6901885797782893E-6</v>
      </c>
      <c r="BD1682" s="13">
        <f t="shared" si="2061"/>
        <v>8.0456090837919701E-4</v>
      </c>
      <c r="BE1682" s="13">
        <f t="shared" si="2062"/>
        <v>8.6794141826858763E-4</v>
      </c>
      <c r="BF1682" s="13">
        <f t="shared" si="2063"/>
        <v>4.6815741213655863E-4</v>
      </c>
      <c r="BG1682" s="13">
        <f t="shared" si="2064"/>
        <v>1.6834574156369023E-4</v>
      </c>
      <c r="BH1682" s="13">
        <f t="shared" si="2065"/>
        <v>4.54018583834182E-5</v>
      </c>
      <c r="BI1682" s="13">
        <f t="shared" si="2066"/>
        <v>9.7956917734713245E-6</v>
      </c>
      <c r="BJ1682" s="14">
        <f t="shared" si="2067"/>
        <v>0.2944639274377267</v>
      </c>
      <c r="BK1682" s="14">
        <f t="shared" si="2068"/>
        <v>0.26966853010139319</v>
      </c>
      <c r="BL1682" s="14">
        <f t="shared" si="2069"/>
        <v>0.39822474846868749</v>
      </c>
      <c r="BM1682" s="14">
        <f t="shared" si="2070"/>
        <v>0.44336195126006306</v>
      </c>
      <c r="BN1682" s="14">
        <f t="shared" si="2071"/>
        <v>0.55594748201314337</v>
      </c>
    </row>
    <row r="1683" spans="1:66" x14ac:dyDescent="0.25">
      <c r="A1683" t="s">
        <v>28</v>
      </c>
      <c r="B1683" t="s">
        <v>277</v>
      </c>
      <c r="C1683" t="s">
        <v>189</v>
      </c>
      <c r="D1683" s="11">
        <v>44472</v>
      </c>
      <c r="E1683" s="10">
        <f>VLOOKUP(A1683,home!$A$2:$E$405,3,FALSE)</f>
        <v>1.4173913043478299</v>
      </c>
      <c r="F1683" s="10">
        <f>VLOOKUP(B1683,home!$B$2:$E$405,3,FALSE)</f>
        <v>0.47</v>
      </c>
      <c r="G1683" s="10">
        <f>VLOOKUP(C1683,away!$B$2:$E$405,4,FALSE)</f>
        <v>0.71</v>
      </c>
      <c r="H1683" s="10">
        <f>VLOOKUP(A1683,away!$A$2:$E$405,3,FALSE)</f>
        <v>1.2521739130434799</v>
      </c>
      <c r="I1683" s="10">
        <f>VLOOKUP(C1683,away!$B$2:$E$405,3,FALSE)</f>
        <v>0.71</v>
      </c>
      <c r="J1683" s="10">
        <f>VLOOKUP(B1683,home!$B$2:$E$405,4,FALSE)</f>
        <v>1.2</v>
      </c>
      <c r="K1683" s="12">
        <f t="shared" si="2016"/>
        <v>0.47298347826087084</v>
      </c>
      <c r="L1683" s="12">
        <f t="shared" si="2017"/>
        <v>1.0668521739130448</v>
      </c>
      <c r="M1683" s="13">
        <f t="shared" si="2018"/>
        <v>0.21441633739034871</v>
      </c>
      <c r="N1683" s="13">
        <f t="shared" si="2019"/>
        <v>0.10141538505484354</v>
      </c>
      <c r="O1683" s="13">
        <f t="shared" si="2020"/>
        <v>0.22875053566736639</v>
      </c>
      <c r="P1683" s="13">
        <f t="shared" si="2021"/>
        <v>0.10819522401398834</v>
      </c>
      <c r="Q1683" s="13">
        <f t="shared" si="2022"/>
        <v>2.3983900786202716E-2</v>
      </c>
      <c r="R1683" s="13">
        <f t="shared" si="2023"/>
        <v>0.12202150313025165</v>
      </c>
      <c r="S1683" s="13">
        <f t="shared" si="2024"/>
        <v>1.3648920882047534E-2</v>
      </c>
      <c r="T1683" s="13">
        <f t="shared" si="2025"/>
        <v>2.5587276692675152E-2</v>
      </c>
      <c r="U1683" s="13">
        <f t="shared" si="2026"/>
        <v>5.7714154973166162E-2</v>
      </c>
      <c r="V1683" s="13">
        <f t="shared" si="2027"/>
        <v>7.6525473258436713E-4</v>
      </c>
      <c r="W1683" s="13">
        <f t="shared" si="2028"/>
        <v>3.7813296053739328E-3</v>
      </c>
      <c r="X1683" s="13">
        <f t="shared" si="2029"/>
        <v>4.0341197097749359E-3</v>
      </c>
      <c r="Y1683" s="13">
        <f t="shared" si="2030"/>
        <v>2.1519046910994256E-3</v>
      </c>
      <c r="Z1683" s="13">
        <f t="shared" si="2031"/>
        <v>4.3392968626215458E-2</v>
      </c>
      <c r="AA1683" s="13">
        <f t="shared" si="2032"/>
        <v>2.0524157232892228E-2</v>
      </c>
      <c r="AB1683" s="13">
        <f t="shared" si="2033"/>
        <v>4.8537936381931879E-3</v>
      </c>
      <c r="AC1683" s="13">
        <f t="shared" si="2034"/>
        <v>2.4134386232949763E-5</v>
      </c>
      <c r="AD1683" s="13">
        <f t="shared" si="2035"/>
        <v>4.4712660730014198E-4</v>
      </c>
      <c r="AE1683" s="13">
        <f t="shared" si="2036"/>
        <v>4.7701799301252078E-4</v>
      </c>
      <c r="AF1683" s="13">
        <f t="shared" si="2037"/>
        <v>2.5445384142052264E-4</v>
      </c>
      <c r="AG1683" s="13">
        <f t="shared" si="2038"/>
        <v>9.0488211293336592E-5</v>
      </c>
      <c r="AH1683" s="13">
        <f t="shared" si="2039"/>
        <v>1.1573470727854626E-2</v>
      </c>
      <c r="AI1683" s="13">
        <f t="shared" si="2040"/>
        <v>5.4740604404110525E-3</v>
      </c>
      <c r="AJ1683" s="13">
        <f t="shared" si="2041"/>
        <v>1.2945700736579271E-3</v>
      </c>
      <c r="AK1683" s="13">
        <f t="shared" si="2042"/>
        <v>2.0410341876371941E-4</v>
      </c>
      <c r="AL1683" s="13">
        <f t="shared" si="2043"/>
        <v>4.8713178420921095E-7</v>
      </c>
      <c r="AM1683" s="13">
        <f t="shared" si="2044"/>
        <v>4.2296699588760745E-5</v>
      </c>
      <c r="AN1683" s="13">
        <f t="shared" si="2045"/>
        <v>4.5124325905616388E-5</v>
      </c>
      <c r="AO1683" s="13">
        <f t="shared" si="2046"/>
        <v>2.4070492594383779E-5</v>
      </c>
      <c r="AP1683" s="13">
        <f t="shared" si="2047"/>
        <v>8.5598857838253936E-6</v>
      </c>
      <c r="AQ1683" s="13">
        <f t="shared" si="2048"/>
        <v>2.2830331892303718E-6</v>
      </c>
      <c r="AR1683" s="13">
        <f t="shared" si="2049"/>
        <v>2.4694364811461401E-3</v>
      </c>
      <c r="AS1683" s="13">
        <f t="shared" si="2050"/>
        <v>1.1680026561967866E-3</v>
      </c>
      <c r="AT1683" s="13">
        <f t="shared" si="2051"/>
        <v>2.7622297947294612E-4</v>
      </c>
      <c r="AU1683" s="13">
        <f t="shared" si="2052"/>
        <v>4.3549635202231735E-5</v>
      </c>
      <c r="AV1683" s="13">
        <f t="shared" si="2053"/>
        <v>5.1495644837359046E-6</v>
      </c>
      <c r="AW1683" s="13">
        <f t="shared" si="2054"/>
        <v>6.8280105526269793E-9</v>
      </c>
      <c r="AX1683" s="13">
        <f t="shared" si="2055"/>
        <v>3.3342733484078674E-6</v>
      </c>
      <c r="AY1683" s="13">
        <f t="shared" si="2056"/>
        <v>3.5571767701692603E-6</v>
      </c>
      <c r="AZ1683" s="13">
        <f t="shared" si="2057"/>
        <v>1.897490885124029E-6</v>
      </c>
      <c r="BA1683" s="13">
        <f t="shared" si="2058"/>
        <v>6.7478075859158608E-7</v>
      </c>
      <c r="BB1683" s="13">
        <f t="shared" si="2059"/>
        <v>1.7997282980453173E-7</v>
      </c>
      <c r="BC1683" s="13">
        <f t="shared" si="2060"/>
        <v>3.8400880944449428E-8</v>
      </c>
      <c r="BD1683" s="13">
        <f t="shared" si="2061"/>
        <v>4.3908727970848972E-4</v>
      </c>
      <c r="BE1683" s="13">
        <f t="shared" si="2062"/>
        <v>2.0768102881662533E-4</v>
      </c>
      <c r="BF1683" s="13">
        <f t="shared" si="2063"/>
        <v>4.9114847689241803E-5</v>
      </c>
      <c r="BG1683" s="13">
        <f t="shared" si="2064"/>
        <v>7.743503831436829E-6</v>
      </c>
      <c r="BH1683" s="13">
        <f t="shared" si="2065"/>
        <v>9.1563734402984236E-7</v>
      </c>
      <c r="BI1683" s="13">
        <f t="shared" si="2066"/>
        <v>8.6616267160956127E-8</v>
      </c>
      <c r="BJ1683" s="14">
        <f t="shared" si="2067"/>
        <v>0.16235501972553118</v>
      </c>
      <c r="BK1683" s="14">
        <f t="shared" si="2068"/>
        <v>0.33705391571375631</v>
      </c>
      <c r="BL1683" s="14">
        <f t="shared" si="2069"/>
        <v>0.45707733953271573</v>
      </c>
      <c r="BM1683" s="14">
        <f t="shared" si="2070"/>
        <v>0.20109280720645767</v>
      </c>
      <c r="BN1683" s="14">
        <f t="shared" si="2071"/>
        <v>0.79878288604300141</v>
      </c>
    </row>
    <row r="1684" spans="1:66" x14ac:dyDescent="0.25">
      <c r="A1684" t="s">
        <v>301</v>
      </c>
      <c r="B1684" t="s">
        <v>312</v>
      </c>
      <c r="C1684" t="s">
        <v>302</v>
      </c>
      <c r="D1684" s="11">
        <v>44472</v>
      </c>
      <c r="E1684" s="10">
        <f>VLOOKUP(A1684,home!$A$2:$E$405,3,FALSE)</f>
        <v>1.3248407643312099</v>
      </c>
      <c r="F1684" s="10">
        <f>VLOOKUP(B1684,home!$B$2:$E$405,3,FALSE)</f>
        <v>0.97</v>
      </c>
      <c r="G1684" s="10">
        <f>VLOOKUP(C1684,away!$B$2:$E$405,4,FALSE)</f>
        <v>1.08</v>
      </c>
      <c r="H1684" s="10">
        <f>VLOOKUP(A1684,away!$A$2:$E$405,3,FALSE)</f>
        <v>1.07643312101911</v>
      </c>
      <c r="I1684" s="10">
        <f>VLOOKUP(C1684,away!$B$2:$E$405,3,FALSE)</f>
        <v>0.65</v>
      </c>
      <c r="J1684" s="10">
        <f>VLOOKUP(B1684,home!$B$2:$E$405,4,FALSE)</f>
        <v>0.93</v>
      </c>
      <c r="K1684" s="12">
        <f t="shared" si="2016"/>
        <v>1.3879031847133754</v>
      </c>
      <c r="L1684" s="12">
        <f t="shared" si="2017"/>
        <v>0.65070382165605201</v>
      </c>
      <c r="M1684" s="13">
        <f t="shared" si="2018"/>
        <v>0.13020996625895695</v>
      </c>
      <c r="N1684" s="13">
        <f t="shared" si="2019"/>
        <v>0.18071882685222751</v>
      </c>
      <c r="O1684" s="13">
        <f t="shared" si="2020"/>
        <v>8.4728122662408881E-2</v>
      </c>
      <c r="P1684" s="13">
        <f t="shared" si="2021"/>
        <v>0.11759443127794279</v>
      </c>
      <c r="Q1684" s="13">
        <f t="shared" si="2022"/>
        <v>0.12541011766293583</v>
      </c>
      <c r="R1684" s="13">
        <f t="shared" si="2023"/>
        <v>2.7566456609086104E-2</v>
      </c>
      <c r="S1684" s="13">
        <f t="shared" si="2024"/>
        <v>2.655029155003635E-2</v>
      </c>
      <c r="T1684" s="13">
        <f t="shared" si="2025"/>
        <v>8.1604842837607494E-2</v>
      </c>
      <c r="U1684" s="13">
        <f t="shared" si="2026"/>
        <v>3.8259572919013676E-2</v>
      </c>
      <c r="V1684" s="13">
        <f t="shared" si="2027"/>
        <v>2.6642152797026301E-3</v>
      </c>
      <c r="W1684" s="13">
        <f t="shared" si="2028"/>
        <v>5.8019033899889237E-2</v>
      </c>
      <c r="X1684" s="13">
        <f t="shared" si="2029"/>
        <v>3.7753207087449961E-2</v>
      </c>
      <c r="Y1684" s="13">
        <f t="shared" si="2030"/>
        <v>1.2283078065788018E-2</v>
      </c>
      <c r="Z1684" s="13">
        <f t="shared" si="2031"/>
        <v>5.9791995550160194E-3</v>
      </c>
      <c r="AA1684" s="13">
        <f t="shared" si="2032"/>
        <v>8.2985501044435302E-3</v>
      </c>
      <c r="AB1684" s="13">
        <f t="shared" si="2033"/>
        <v>5.758792059230345E-3</v>
      </c>
      <c r="AC1684" s="13">
        <f t="shared" si="2034"/>
        <v>1.5038061679336167E-4</v>
      </c>
      <c r="AD1684" s="13">
        <f t="shared" si="2035"/>
        <v>2.0131200480912395E-2</v>
      </c>
      <c r="AE1684" s="13">
        <f t="shared" si="2036"/>
        <v>1.3099449087453849E-2</v>
      </c>
      <c r="AF1684" s="13">
        <f t="shared" si="2037"/>
        <v>4.2619307913975505E-3</v>
      </c>
      <c r="AG1684" s="13">
        <f t="shared" si="2038"/>
        <v>9.2441821786532949E-4</v>
      </c>
      <c r="AH1684" s="13">
        <f t="shared" si="2039"/>
        <v>9.7267200022327219E-4</v>
      </c>
      <c r="AI1684" s="13">
        <f t="shared" si="2040"/>
        <v>1.3499745667914084E-3</v>
      </c>
      <c r="AJ1684" s="13">
        <f t="shared" si="2041"/>
        <v>9.3681700026592763E-4</v>
      </c>
      <c r="AK1684" s="13">
        <f t="shared" si="2042"/>
        <v>4.334037660542372E-4</v>
      </c>
      <c r="AL1684" s="13">
        <f t="shared" si="2043"/>
        <v>5.4324330510530857E-6</v>
      </c>
      <c r="AM1684" s="13">
        <f t="shared" si="2044"/>
        <v>5.5880314519123481E-3</v>
      </c>
      <c r="AN1684" s="13">
        <f t="shared" si="2045"/>
        <v>3.6361534212935821E-3</v>
      </c>
      <c r="AO1684" s="13">
        <f t="shared" si="2046"/>
        <v>1.1830294636817312E-3</v>
      </c>
      <c r="AP1684" s="13">
        <f t="shared" si="2047"/>
        <v>2.5660059771647067E-4</v>
      </c>
      <c r="AQ1684" s="13">
        <f t="shared" si="2048"/>
        <v>4.1742747393333659E-5</v>
      </c>
      <c r="AR1684" s="13">
        <f t="shared" si="2049"/>
        <v>1.2658427755262396E-4</v>
      </c>
      <c r="AS1684" s="13">
        <f t="shared" si="2050"/>
        <v>1.7568672194992862E-4</v>
      </c>
      <c r="AT1684" s="13">
        <f t="shared" si="2051"/>
        <v>1.2191808045307962E-4</v>
      </c>
      <c r="AU1684" s="13">
        <f t="shared" si="2052"/>
        <v>5.6403497378323561E-5</v>
      </c>
      <c r="AV1684" s="13">
        <f t="shared" si="2053"/>
        <v>1.9570648410086953E-5</v>
      </c>
      <c r="AW1684" s="13">
        <f t="shared" si="2054"/>
        <v>1.3628071760814033E-7</v>
      </c>
      <c r="AX1684" s="13">
        <f t="shared" si="2055"/>
        <v>1.2926077747312747E-3</v>
      </c>
      <c r="AY1684" s="13">
        <f t="shared" si="2056"/>
        <v>8.4110481891996566E-4</v>
      </c>
      <c r="AZ1684" s="13">
        <f t="shared" si="2057"/>
        <v>2.7365506004227159E-4</v>
      </c>
      <c r="BA1684" s="13">
        <f t="shared" si="2058"/>
        <v>5.935613112834083E-5</v>
      </c>
      <c r="BB1684" s="13">
        <f t="shared" si="2059"/>
        <v>9.6558153409822822E-6</v>
      </c>
      <c r="BC1684" s="13">
        <f t="shared" si="2060"/>
        <v>1.2566151887164618E-6</v>
      </c>
      <c r="BD1684" s="13">
        <f t="shared" si="2061"/>
        <v>1.3728145527510459E-5</v>
      </c>
      <c r="BE1684" s="13">
        <f t="shared" si="2062"/>
        <v>1.9053336897840444E-5</v>
      </c>
      <c r="BF1684" s="13">
        <f t="shared" si="2063"/>
        <v>1.322209347996481E-5</v>
      </c>
      <c r="BG1684" s="13">
        <f t="shared" si="2064"/>
        <v>6.1169952164737037E-6</v>
      </c>
      <c r="BH1684" s="13">
        <f t="shared" si="2065"/>
        <v>2.1224492854550847E-6</v>
      </c>
      <c r="BI1684" s="13">
        <f t="shared" si="2066"/>
        <v>5.8915082453514782E-7</v>
      </c>
      <c r="BJ1684" s="14">
        <f t="shared" si="2067"/>
        <v>0.54738929888087617</v>
      </c>
      <c r="BK1684" s="14">
        <f t="shared" si="2068"/>
        <v>0.27801582223540311</v>
      </c>
      <c r="BL1684" s="14">
        <f t="shared" si="2069"/>
        <v>0.16885935708449321</v>
      </c>
      <c r="BM1684" s="14">
        <f t="shared" si="2070"/>
        <v>0.3331747878940281</v>
      </c>
      <c r="BN1684" s="14">
        <f t="shared" si="2071"/>
        <v>0.66622792132355813</v>
      </c>
    </row>
    <row r="1685" spans="1:66" x14ac:dyDescent="0.25">
      <c r="A1685" t="s">
        <v>301</v>
      </c>
      <c r="B1685" t="s">
        <v>313</v>
      </c>
      <c r="C1685" t="s">
        <v>314</v>
      </c>
      <c r="D1685" s="11">
        <v>44472</v>
      </c>
      <c r="E1685" s="10">
        <f>VLOOKUP(A1685,home!$A$2:$E$405,3,FALSE)</f>
        <v>1.3248407643312099</v>
      </c>
      <c r="F1685" s="10">
        <f>VLOOKUP(B1685,home!$B$2:$E$405,3,FALSE)</f>
        <v>1.1299999999999999</v>
      </c>
      <c r="G1685" s="10">
        <f>VLOOKUP(C1685,away!$B$2:$E$405,4,FALSE)</f>
        <v>1.01</v>
      </c>
      <c r="H1685" s="10">
        <f>VLOOKUP(A1685,away!$A$2:$E$405,3,FALSE)</f>
        <v>1.07643312101911</v>
      </c>
      <c r="I1685" s="10">
        <f>VLOOKUP(C1685,away!$B$2:$E$405,3,FALSE)</f>
        <v>0.88</v>
      </c>
      <c r="J1685" s="10">
        <f>VLOOKUP(B1685,home!$B$2:$E$405,4,FALSE)</f>
        <v>0.7</v>
      </c>
      <c r="K1685" s="12">
        <f t="shared" si="2016"/>
        <v>1.5120407643312097</v>
      </c>
      <c r="L1685" s="12">
        <f t="shared" si="2017"/>
        <v>0.66308280254777174</v>
      </c>
      <c r="M1685" s="13">
        <f t="shared" si="2018"/>
        <v>0.11359411633308067</v>
      </c>
      <c r="N1685" s="13">
        <f t="shared" si="2019"/>
        <v>0.17175893448379967</v>
      </c>
      <c r="O1685" s="13">
        <f t="shared" si="2020"/>
        <v>7.5322305011076743E-2</v>
      </c>
      <c r="P1685" s="13">
        <f t="shared" si="2021"/>
        <v>0.11389039564013698</v>
      </c>
      <c r="Q1685" s="13">
        <f t="shared" si="2022"/>
        <v>0.12985325528879932</v>
      </c>
      <c r="R1685" s="13">
        <f t="shared" si="2023"/>
        <v>2.4972462550551414E-2</v>
      </c>
      <c r="S1685" s="13">
        <f t="shared" si="2024"/>
        <v>2.8546861927763279E-2</v>
      </c>
      <c r="T1685" s="13">
        <f t="shared" si="2025"/>
        <v>8.61034604368483E-2</v>
      </c>
      <c r="U1685" s="13">
        <f t="shared" si="2026"/>
        <v>3.7759381362168276E-2</v>
      </c>
      <c r="V1685" s="13">
        <f t="shared" si="2027"/>
        <v>3.1801465155936967E-3</v>
      </c>
      <c r="W1685" s="13">
        <f t="shared" si="2028"/>
        <v>6.5447805125923936E-2</v>
      </c>
      <c r="X1685" s="13">
        <f t="shared" si="2029"/>
        <v>4.3397314043498066E-2</v>
      </c>
      <c r="Y1685" s="13">
        <f t="shared" si="2030"/>
        <v>1.4388006309504233E-2</v>
      </c>
      <c r="Z1685" s="13">
        <f t="shared" si="2031"/>
        <v>5.5196034848463034E-3</v>
      </c>
      <c r="AA1685" s="13">
        <f t="shared" si="2032"/>
        <v>8.3458654720322129E-3</v>
      </c>
      <c r="AB1685" s="13">
        <f t="shared" si="2033"/>
        <v>6.309644403668521E-3</v>
      </c>
      <c r="AC1685" s="13">
        <f t="shared" si="2034"/>
        <v>1.9927756634010053E-4</v>
      </c>
      <c r="AD1685" s="13">
        <f t="shared" si="2035"/>
        <v>2.4739937321600531E-2</v>
      </c>
      <c r="AE1685" s="13">
        <f t="shared" si="2036"/>
        <v>1.6404626974063093E-2</v>
      </c>
      <c r="AF1685" s="13">
        <f t="shared" si="2037"/>
        <v>5.4388130143562634E-3</v>
      </c>
      <c r="AG1685" s="13">
        <f t="shared" si="2038"/>
        <v>1.202127792030882E-3</v>
      </c>
      <c r="AH1685" s="13">
        <f t="shared" si="2039"/>
        <v>9.1498853692108359E-4</v>
      </c>
      <c r="AI1685" s="13">
        <f t="shared" si="2040"/>
        <v>1.3834999667204505E-3</v>
      </c>
      <c r="AJ1685" s="13">
        <f t="shared" si="2041"/>
        <v>1.0459541735660968E-3</v>
      </c>
      <c r="AK1685" s="13">
        <f t="shared" si="2042"/>
        <v>5.2717511601809992E-4</v>
      </c>
      <c r="AL1685" s="13">
        <f t="shared" si="2043"/>
        <v>7.9918931033818905E-6</v>
      </c>
      <c r="AM1685" s="13">
        <f t="shared" si="2044"/>
        <v>7.4815587474518159E-3</v>
      </c>
      <c r="AN1685" s="13">
        <f t="shared" si="2045"/>
        <v>4.9608929416861463E-3</v>
      </c>
      <c r="AO1685" s="13">
        <f t="shared" si="2046"/>
        <v>1.6447413974563546E-3</v>
      </c>
      <c r="AP1685" s="13">
        <f t="shared" si="2047"/>
        <v>3.6353324509723274E-4</v>
      </c>
      <c r="AQ1685" s="13">
        <f t="shared" si="2048"/>
        <v>6.0263160744589774E-5</v>
      </c>
      <c r="AR1685" s="13">
        <f t="shared" si="2049"/>
        <v>1.2134263267214349E-4</v>
      </c>
      <c r="AS1685" s="13">
        <f t="shared" si="2050"/>
        <v>1.8347500705154907E-4</v>
      </c>
      <c r="AT1685" s="13">
        <f t="shared" si="2051"/>
        <v>1.3871084494894919E-4</v>
      </c>
      <c r="AU1685" s="13">
        <f t="shared" si="2052"/>
        <v>6.9912150672545679E-5</v>
      </c>
      <c r="AV1685" s="13">
        <f t="shared" si="2053"/>
        <v>2.6427505434738675E-5</v>
      </c>
      <c r="AW1685" s="13">
        <f t="shared" si="2054"/>
        <v>2.225760494273405E-7</v>
      </c>
      <c r="AX1685" s="13">
        <f t="shared" si="2055"/>
        <v>1.8854036344809826E-3</v>
      </c>
      <c r="AY1685" s="13">
        <f t="shared" si="2056"/>
        <v>1.2501787258854045E-3</v>
      </c>
      <c r="AZ1685" s="13">
        <f t="shared" si="2057"/>
        <v>4.144860066228482E-4</v>
      </c>
      <c r="BA1685" s="13">
        <f t="shared" si="2058"/>
        <v>9.1612847629437508E-5</v>
      </c>
      <c r="BB1685" s="13">
        <f t="shared" si="2059"/>
        <v>1.5186725938877353E-5</v>
      </c>
      <c r="BC1685" s="13">
        <f t="shared" si="2060"/>
        <v>2.0140113594151473E-6</v>
      </c>
      <c r="BD1685" s="13">
        <f t="shared" si="2061"/>
        <v>1.3410035490128282E-5</v>
      </c>
      <c r="BE1685" s="13">
        <f t="shared" si="2062"/>
        <v>2.0276520312202219E-5</v>
      </c>
      <c r="BF1685" s="13">
        <f t="shared" si="2063"/>
        <v>1.5329462635419772E-5</v>
      </c>
      <c r="BG1685" s="13">
        <f t="shared" si="2064"/>
        <v>7.7262574666822771E-6</v>
      </c>
      <c r="BH1685" s="13">
        <f t="shared" si="2065"/>
        <v>2.9206040613354973E-6</v>
      </c>
      <c r="BI1685" s="13">
        <f t="shared" si="2066"/>
        <v>8.8321447944211189E-7</v>
      </c>
      <c r="BJ1685" s="14">
        <f t="shared" si="2067"/>
        <v>0.57690415223477742</v>
      </c>
      <c r="BK1685" s="14">
        <f t="shared" si="2068"/>
        <v>0.26066896860190347</v>
      </c>
      <c r="BL1685" s="14">
        <f t="shared" si="2069"/>
        <v>0.157181690827948</v>
      </c>
      <c r="BM1685" s="14">
        <f t="shared" si="2070"/>
        <v>0.36963298969219449</v>
      </c>
      <c r="BN1685" s="14">
        <f t="shared" si="2071"/>
        <v>0.62939146930744472</v>
      </c>
    </row>
    <row r="1686" spans="1:66" x14ac:dyDescent="0.25">
      <c r="A1686" t="s">
        <v>301</v>
      </c>
      <c r="B1686" t="s">
        <v>355</v>
      </c>
      <c r="C1686" t="s">
        <v>350</v>
      </c>
      <c r="D1686" s="11">
        <v>44472</v>
      </c>
      <c r="E1686" s="10">
        <f>VLOOKUP(A1686,home!$A$2:$E$405,3,FALSE)</f>
        <v>1.3248407643312099</v>
      </c>
      <c r="F1686" s="10">
        <f>VLOOKUP(B1686,home!$B$2:$E$405,3,FALSE)</f>
        <v>0.75</v>
      </c>
      <c r="G1686" s="10">
        <f>VLOOKUP(C1686,away!$B$2:$E$405,4,FALSE)</f>
        <v>1.6</v>
      </c>
      <c r="H1686" s="10">
        <f>VLOOKUP(A1686,away!$A$2:$E$405,3,FALSE)</f>
        <v>1.07643312101911</v>
      </c>
      <c r="I1686" s="10">
        <f>VLOOKUP(C1686,away!$B$2:$E$405,3,FALSE)</f>
        <v>0.66</v>
      </c>
      <c r="J1686" s="10">
        <f>VLOOKUP(B1686,home!$B$2:$E$405,4,FALSE)</f>
        <v>0.81</v>
      </c>
      <c r="K1686" s="12">
        <f t="shared" si="2016"/>
        <v>1.5898089171974519</v>
      </c>
      <c r="L1686" s="12">
        <f t="shared" si="2017"/>
        <v>0.57546114649681634</v>
      </c>
      <c r="M1686" s="13">
        <f t="shared" si="2018"/>
        <v>0.11471894899025645</v>
      </c>
      <c r="N1686" s="13">
        <f t="shared" si="2019"/>
        <v>0.18238120807622932</v>
      </c>
      <c r="O1686" s="13">
        <f t="shared" si="2020"/>
        <v>6.6016297910842764E-2</v>
      </c>
      <c r="P1686" s="13">
        <f t="shared" si="2021"/>
        <v>0.10495329909902133</v>
      </c>
      <c r="Q1686" s="13">
        <f t="shared" si="2022"/>
        <v>0.14497563546441666</v>
      </c>
      <c r="R1686" s="13">
        <f t="shared" si="2023"/>
        <v>1.8994907241624476E-2</v>
      </c>
      <c r="S1686" s="13">
        <f t="shared" si="2024"/>
        <v>2.4004741781377809E-2</v>
      </c>
      <c r="T1686" s="13">
        <f t="shared" si="2025"/>
        <v>8.3427845398457726E-2</v>
      </c>
      <c r="U1686" s="13">
        <f t="shared" si="2026"/>
        <v>3.0198272914073045E-2</v>
      </c>
      <c r="V1686" s="13">
        <f t="shared" si="2027"/>
        <v>2.440144046869906E-3</v>
      </c>
      <c r="W1686" s="13">
        <f t="shared" si="2028"/>
        <v>7.6827852679232256E-2</v>
      </c>
      <c r="X1686" s="13">
        <f t="shared" si="2029"/>
        <v>4.4211444185679502E-2</v>
      </c>
      <c r="Y1686" s="13">
        <f t="shared" si="2030"/>
        <v>1.2720984179685563E-2</v>
      </c>
      <c r="Z1686" s="13">
        <f t="shared" si="2031"/>
        <v>3.6436103662886342E-3</v>
      </c>
      <c r="AA1686" s="13">
        <f t="shared" si="2032"/>
        <v>5.7926442511187434E-3</v>
      </c>
      <c r="AB1686" s="13">
        <f t="shared" si="2033"/>
        <v>4.6045987422905681E-3</v>
      </c>
      <c r="AC1686" s="13">
        <f t="shared" si="2034"/>
        <v>1.3952640902506073E-4</v>
      </c>
      <c r="AD1686" s="13">
        <f t="shared" si="2035"/>
        <v>3.0535401319643902E-2</v>
      </c>
      <c r="AE1686" s="13">
        <f t="shared" si="2036"/>
        <v>1.7571937052142678E-2</v>
      </c>
      <c r="AF1686" s="13">
        <f t="shared" si="2037"/>
        <v>5.0559835210979556E-3</v>
      </c>
      <c r="AG1686" s="13">
        <f t="shared" si="2038"/>
        <v>9.698406912400135E-4</v>
      </c>
      <c r="AH1686" s="13">
        <f t="shared" si="2039"/>
        <v>5.2418904969303549E-4</v>
      </c>
      <c r="AI1686" s="13">
        <f t="shared" si="2040"/>
        <v>8.3336042549924598E-4</v>
      </c>
      <c r="AJ1686" s="13">
        <f t="shared" si="2041"/>
        <v>6.6244191784908216E-4</v>
      </c>
      <c r="AK1686" s="13">
        <f t="shared" si="2042"/>
        <v>3.5105202270728427E-4</v>
      </c>
      <c r="AL1686" s="13">
        <f t="shared" si="2043"/>
        <v>5.1059592395196487E-6</v>
      </c>
      <c r="AM1686" s="13">
        <f t="shared" si="2044"/>
        <v>9.7090906616345337E-3</v>
      </c>
      <c r="AN1686" s="13">
        <f t="shared" si="2045"/>
        <v>5.5872044435857421E-3</v>
      </c>
      <c r="AO1686" s="13">
        <f t="shared" si="2046"/>
        <v>1.6076095374089787E-3</v>
      </c>
      <c r="AP1686" s="13">
        <f t="shared" si="2047"/>
        <v>3.083722758388625E-4</v>
      </c>
      <c r="AQ1686" s="13">
        <f t="shared" si="2048"/>
        <v>4.4364065850516077E-5</v>
      </c>
      <c r="AR1686" s="13">
        <f t="shared" si="2049"/>
        <v>6.0330086303486181E-5</v>
      </c>
      <c r="AS1686" s="13">
        <f t="shared" si="2050"/>
        <v>9.5913309180574184E-5</v>
      </c>
      <c r="AT1686" s="13">
        <f t="shared" si="2051"/>
        <v>7.6241917106596548E-5</v>
      </c>
      <c r="AU1686" s="13">
        <f t="shared" si="2052"/>
        <v>4.0403359893432051E-5</v>
      </c>
      <c r="AV1686" s="13">
        <f t="shared" si="2053"/>
        <v>1.6058405460829043E-5</v>
      </c>
      <c r="AW1686" s="13">
        <f t="shared" si="2054"/>
        <v>1.2975848850350697E-7</v>
      </c>
      <c r="AX1686" s="13">
        <f t="shared" si="2055"/>
        <v>2.5725998186241824E-3</v>
      </c>
      <c r="AY1686" s="13">
        <f t="shared" si="2056"/>
        <v>1.4804312411029737E-3</v>
      </c>
      <c r="AZ1686" s="13">
        <f t="shared" si="2057"/>
        <v>4.2596532965741095E-4</v>
      </c>
      <c r="BA1686" s="13">
        <f t="shared" si="2058"/>
        <v>8.1708832324182691E-5</v>
      </c>
      <c r="BB1686" s="13">
        <f t="shared" si="2059"/>
        <v>1.1755064582047572E-5</v>
      </c>
      <c r="BC1686" s="13">
        <f t="shared" si="2060"/>
        <v>1.3529165883058433E-6</v>
      </c>
      <c r="BD1686" s="13">
        <f t="shared" si="2061"/>
        <v>5.7862701054093391E-6</v>
      </c>
      <c r="BE1686" s="13">
        <f t="shared" si="2062"/>
        <v>9.1990638108928061E-6</v>
      </c>
      <c r="BF1686" s="13">
        <f t="shared" si="2063"/>
        <v>7.3123768382128811E-6</v>
      </c>
      <c r="BG1686" s="13">
        <f t="shared" si="2064"/>
        <v>3.875093967766316E-6</v>
      </c>
      <c r="BH1686" s="13">
        <f t="shared" si="2065"/>
        <v>1.5401647362332361E-6</v>
      </c>
      <c r="BI1686" s="13">
        <f t="shared" si="2066"/>
        <v>4.8971352632333163E-7</v>
      </c>
      <c r="BJ1686" s="14">
        <f t="shared" si="2067"/>
        <v>0.62050858675502352</v>
      </c>
      <c r="BK1686" s="14">
        <f t="shared" si="2068"/>
        <v>0.24774219752689305</v>
      </c>
      <c r="BL1686" s="14">
        <f t="shared" si="2069"/>
        <v>0.128294914236628</v>
      </c>
      <c r="BM1686" s="14">
        <f t="shared" si="2070"/>
        <v>0.36666871061982742</v>
      </c>
      <c r="BN1686" s="14">
        <f t="shared" si="2071"/>
        <v>0.63204029678239093</v>
      </c>
    </row>
    <row r="1687" spans="1:66" x14ac:dyDescent="0.25">
      <c r="A1687" t="s">
        <v>301</v>
      </c>
      <c r="B1687" t="s">
        <v>341</v>
      </c>
      <c r="C1687" t="s">
        <v>372</v>
      </c>
      <c r="D1687" s="11">
        <v>44472</v>
      </c>
      <c r="E1687" s="10">
        <f>VLOOKUP(A1687,home!$A$2:$E$405,3,FALSE)</f>
        <v>1.3248407643312099</v>
      </c>
      <c r="F1687" s="10">
        <f>VLOOKUP(B1687,home!$B$2:$E$405,3,FALSE)</f>
        <v>0.75</v>
      </c>
      <c r="G1687" s="10">
        <f>VLOOKUP(C1687,away!$B$2:$E$405,4,FALSE)</f>
        <v>0.94</v>
      </c>
      <c r="H1687" s="10">
        <f>VLOOKUP(A1687,away!$A$2:$E$405,3,FALSE)</f>
        <v>1.07643312101911</v>
      </c>
      <c r="I1687" s="10">
        <f>VLOOKUP(C1687,away!$B$2:$E$405,3,FALSE)</f>
        <v>1.32</v>
      </c>
      <c r="J1687" s="10">
        <f>VLOOKUP(B1687,home!$B$2:$E$405,4,FALSE)</f>
        <v>1.05</v>
      </c>
      <c r="K1687" s="12">
        <f t="shared" si="2016"/>
        <v>0.93401273885350289</v>
      </c>
      <c r="L1687" s="12">
        <f t="shared" si="2017"/>
        <v>1.4919363057324866</v>
      </c>
      <c r="M1687" s="13">
        <f t="shared" si="2018"/>
        <v>8.8394189195114839E-2</v>
      </c>
      <c r="N1687" s="13">
        <f t="shared" si="2019"/>
        <v>8.2561298748863921E-2</v>
      </c>
      <c r="O1687" s="13">
        <f t="shared" si="2020"/>
        <v>0.13187850007597812</v>
      </c>
      <c r="P1687" s="13">
        <f t="shared" si="2021"/>
        <v>0.12317619905185621</v>
      </c>
      <c r="Q1687" s="13">
        <f t="shared" si="2022"/>
        <v>3.855665238386434E-2</v>
      </c>
      <c r="R1687" s="13">
        <f t="shared" si="2023"/>
        <v>9.8377161104448135E-2</v>
      </c>
      <c r="S1687" s="13">
        <f t="shared" si="2024"/>
        <v>4.2911123884433501E-2</v>
      </c>
      <c r="T1687" s="13">
        <f t="shared" si="2025"/>
        <v>5.7524069518994234E-2</v>
      </c>
      <c r="U1687" s="13">
        <f t="shared" si="2026"/>
        <v>9.1885521683797905E-2</v>
      </c>
      <c r="V1687" s="13">
        <f t="shared" si="2027"/>
        <v>6.644012821376671E-3</v>
      </c>
      <c r="W1687" s="13">
        <f t="shared" si="2028"/>
        <v>1.2004134831358525E-2</v>
      </c>
      <c r="X1687" s="13">
        <f t="shared" si="2029"/>
        <v>1.7909404573811703E-2</v>
      </c>
      <c r="Y1687" s="13">
        <f t="shared" si="2030"/>
        <v>1.3359845448860569E-2</v>
      </c>
      <c r="Z1687" s="13">
        <f t="shared" si="2031"/>
        <v>4.8924152768873352E-2</v>
      </c>
      <c r="AA1687" s="13">
        <f t="shared" si="2032"/>
        <v>4.5695781923742587E-2</v>
      </c>
      <c r="AB1687" s="13">
        <f t="shared" si="2033"/>
        <v>2.13402212143236E-2</v>
      </c>
      <c r="AC1687" s="13">
        <f t="shared" si="2034"/>
        <v>5.7864680730210141E-4</v>
      </c>
      <c r="AD1687" s="13">
        <f t="shared" si="2035"/>
        <v>2.8030037128509763E-3</v>
      </c>
      <c r="AE1687" s="13">
        <f t="shared" si="2036"/>
        <v>4.1819030043053294E-3</v>
      </c>
      <c r="AF1687" s="13">
        <f t="shared" si="2037"/>
        <v>3.1195664595874404E-3</v>
      </c>
      <c r="AG1687" s="13">
        <f t="shared" si="2038"/>
        <v>1.5513981530679531E-3</v>
      </c>
      <c r="AH1687" s="13">
        <f t="shared" si="2039"/>
        <v>1.8247929935771186E-2</v>
      </c>
      <c r="AI1687" s="13">
        <f t="shared" si="2040"/>
        <v>1.7043799017716469E-2</v>
      </c>
      <c r="AJ1687" s="13">
        <f t="shared" si="2041"/>
        <v>7.959562700503001E-3</v>
      </c>
      <c r="AK1687" s="13">
        <f t="shared" si="2042"/>
        <v>2.4781109859909976E-3</v>
      </c>
      <c r="AL1687" s="13">
        <f t="shared" si="2043"/>
        <v>3.2253484065399978E-5</v>
      </c>
      <c r="AM1687" s="13">
        <f t="shared" si="2044"/>
        <v>5.2360823497129584E-4</v>
      </c>
      <c r="AN1687" s="13">
        <f t="shared" si="2045"/>
        <v>7.8119013573418287E-4</v>
      </c>
      <c r="AO1687" s="13">
        <f t="shared" si="2046"/>
        <v>5.8274296259095836E-4</v>
      </c>
      <c r="AP1687" s="13">
        <f t="shared" si="2047"/>
        <v>2.8980512759985307E-4</v>
      </c>
      <c r="AQ1687" s="13">
        <f t="shared" si="2048"/>
        <v>1.080926978634142E-4</v>
      </c>
      <c r="AR1687" s="13">
        <f t="shared" si="2049"/>
        <v>5.4449498351279374E-3</v>
      </c>
      <c r="AS1687" s="13">
        <f t="shared" si="2050"/>
        <v>5.0856525084277742E-3</v>
      </c>
      <c r="AT1687" s="13">
        <f t="shared" si="2051"/>
        <v>2.3750321141269063E-3</v>
      </c>
      <c r="AU1687" s="13">
        <f t="shared" si="2052"/>
        <v>7.3943674992689901E-4</v>
      </c>
      <c r="AV1687" s="13">
        <f t="shared" si="2053"/>
        <v>1.7266083600203888E-4</v>
      </c>
      <c r="AW1687" s="13">
        <f t="shared" si="2054"/>
        <v>1.2484674267779011E-6</v>
      </c>
      <c r="AX1687" s="13">
        <f t="shared" si="2055"/>
        <v>8.1509460271964702E-5</v>
      </c>
      <c r="AY1687" s="13">
        <f t="shared" si="2056"/>
        <v>1.216069230404039E-4</v>
      </c>
      <c r="AZ1687" s="13">
        <f t="shared" si="2057"/>
        <v>9.0714891756197517E-5</v>
      </c>
      <c r="BA1687" s="13">
        <f t="shared" si="2058"/>
        <v>4.511361349388792E-5</v>
      </c>
      <c r="BB1687" s="13">
        <f t="shared" si="2059"/>
        <v>1.6826659463578605E-5</v>
      </c>
      <c r="BC1687" s="13">
        <f t="shared" si="2060"/>
        <v>5.0208608315820052E-6</v>
      </c>
      <c r="BD1687" s="13">
        <f t="shared" si="2061"/>
        <v>1.3539197236532494E-3</v>
      </c>
      <c r="BE1687" s="13">
        <f t="shared" si="2062"/>
        <v>1.2645782692771493E-3</v>
      </c>
      <c r="BF1687" s="13">
        <f t="shared" si="2063"/>
        <v>5.9056610639108631E-4</v>
      </c>
      <c r="BG1687" s="13">
        <f t="shared" si="2064"/>
        <v>1.8386542216812925E-4</v>
      </c>
      <c r="BH1687" s="13">
        <f t="shared" si="2065"/>
        <v>4.2933161634927485E-5</v>
      </c>
      <c r="BI1687" s="13">
        <f t="shared" si="2066"/>
        <v>8.0200239772557543E-6</v>
      </c>
      <c r="BJ1687" s="14">
        <f t="shared" si="2067"/>
        <v>0.23621750840318231</v>
      </c>
      <c r="BK1687" s="14">
        <f t="shared" si="2068"/>
        <v>0.26185803216718911</v>
      </c>
      <c r="BL1687" s="14">
        <f t="shared" si="2069"/>
        <v>0.45216820339298541</v>
      </c>
      <c r="BM1687" s="14">
        <f t="shared" si="2070"/>
        <v>0.43610353771649102</v>
      </c>
      <c r="BN1687" s="14">
        <f t="shared" si="2071"/>
        <v>0.56294400056012561</v>
      </c>
    </row>
    <row r="1688" spans="1:66" x14ac:dyDescent="0.25">
      <c r="A1688" t="s">
        <v>301</v>
      </c>
      <c r="B1688" t="s">
        <v>319</v>
      </c>
      <c r="C1688" t="s">
        <v>382</v>
      </c>
      <c r="D1688" s="11">
        <v>44472</v>
      </c>
      <c r="E1688" s="10">
        <f>VLOOKUP(A1688,home!$A$2:$E$405,3,FALSE)</f>
        <v>1.3248407643312099</v>
      </c>
      <c r="F1688" s="10">
        <f>VLOOKUP(B1688,home!$B$2:$E$405,3,FALSE)</f>
        <v>0.47</v>
      </c>
      <c r="G1688" s="10">
        <f>VLOOKUP(C1688,away!$B$2:$E$405,4,FALSE)</f>
        <v>1.23</v>
      </c>
      <c r="H1688" s="10">
        <f>VLOOKUP(A1688,away!$A$2:$E$405,3,FALSE)</f>
        <v>1.07643312101911</v>
      </c>
      <c r="I1688" s="10">
        <f>VLOOKUP(C1688,away!$B$2:$E$405,3,FALSE)</f>
        <v>0.94</v>
      </c>
      <c r="J1688" s="10">
        <f>VLOOKUP(B1688,home!$B$2:$E$405,4,FALSE)</f>
        <v>1.51</v>
      </c>
      <c r="K1688" s="12">
        <f t="shared" si="2016"/>
        <v>0.76589044585987243</v>
      </c>
      <c r="L1688" s="12">
        <f t="shared" si="2017"/>
        <v>1.5278891719745247</v>
      </c>
      <c r="M1688" s="13">
        <f t="shared" si="2018"/>
        <v>0.10088443573977764</v>
      </c>
      <c r="N1688" s="13">
        <f t="shared" si="2019"/>
        <v>7.7266425469059943E-2</v>
      </c>
      <c r="O1688" s="13">
        <f t="shared" si="2020"/>
        <v>0.15414023698756599</v>
      </c>
      <c r="P1688" s="13">
        <f t="shared" si="2021"/>
        <v>0.11805453483135332</v>
      </c>
      <c r="Q1688" s="13">
        <f t="shared" si="2022"/>
        <v>2.9588808526248456E-2</v>
      </c>
      <c r="R1688" s="13">
        <f t="shared" si="2023"/>
        <v>0.11775459952944461</v>
      </c>
      <c r="S1688" s="13">
        <f t="shared" si="2024"/>
        <v>3.4536727821415709E-2</v>
      </c>
      <c r="T1688" s="13">
        <f t="shared" si="2025"/>
        <v>4.520842015888251E-2</v>
      </c>
      <c r="U1688" s="13">
        <f t="shared" si="2026"/>
        <v>9.0187122735657071E-2</v>
      </c>
      <c r="V1688" s="13">
        <f t="shared" si="2027"/>
        <v>4.4905256722224092E-3</v>
      </c>
      <c r="W1688" s="13">
        <f t="shared" si="2028"/>
        <v>7.5539285848769417E-3</v>
      </c>
      <c r="X1688" s="13">
        <f t="shared" si="2029"/>
        <v>1.1541565690702324E-2</v>
      </c>
      <c r="Y1688" s="13">
        <f t="shared" si="2030"/>
        <v>8.8171166232283802E-3</v>
      </c>
      <c r="Z1688" s="13">
        <f t="shared" si="2031"/>
        <v>5.9971992523744973E-2</v>
      </c>
      <c r="AA1688" s="13">
        <f t="shared" si="2032"/>
        <v>4.5931976093115973E-2</v>
      </c>
      <c r="AB1688" s="13">
        <f t="shared" si="2033"/>
        <v>1.7589430824590795E-2</v>
      </c>
      <c r="AC1688" s="13">
        <f t="shared" si="2034"/>
        <v>3.2842461989743987E-4</v>
      </c>
      <c r="AD1688" s="13">
        <f t="shared" si="2035"/>
        <v>1.446370432966259E-3</v>
      </c>
      <c r="AE1688" s="13">
        <f t="shared" si="2036"/>
        <v>2.2098937231932519E-3</v>
      </c>
      <c r="AF1688" s="13">
        <f t="shared" si="2037"/>
        <v>1.6882363454407189E-3</v>
      </c>
      <c r="AG1688" s="13">
        <f t="shared" si="2038"/>
        <v>8.5981267731090598E-4</v>
      </c>
      <c r="AH1688" s="13">
        <f t="shared" si="2039"/>
        <v>2.2907639499691775E-2</v>
      </c>
      <c r="AI1688" s="13">
        <f t="shared" si="2040"/>
        <v>1.7544742230016157E-2</v>
      </c>
      <c r="AJ1688" s="13">
        <f t="shared" si="2041"/>
        <v>6.7186752245218034E-3</v>
      </c>
      <c r="AK1688" s="13">
        <f t="shared" si="2042"/>
        <v>1.7152563877655608E-3</v>
      </c>
      <c r="AL1688" s="13">
        <f t="shared" si="2043"/>
        <v>1.5372843370672237E-5</v>
      </c>
      <c r="AM1688" s="13">
        <f t="shared" si="2044"/>
        <v>2.2155225915661299E-4</v>
      </c>
      <c r="AN1688" s="13">
        <f t="shared" si="2045"/>
        <v>3.3850729779188272E-4</v>
      </c>
      <c r="AO1688" s="13">
        <f t="shared" si="2046"/>
        <v>2.5860081746528681E-4</v>
      </c>
      <c r="AP1688" s="13">
        <f t="shared" si="2047"/>
        <v>1.3170446295632411E-4</v>
      </c>
      <c r="AQ1688" s="13">
        <f t="shared" si="2048"/>
        <v>5.0307455712921878E-5</v>
      </c>
      <c r="AR1688" s="13">
        <f t="shared" si="2049"/>
        <v>7.0000668694149872E-3</v>
      </c>
      <c r="AS1688" s="13">
        <f t="shared" si="2050"/>
        <v>5.3612843356651667E-3</v>
      </c>
      <c r="AT1688" s="13">
        <f t="shared" si="2051"/>
        <v>2.0530782251120716E-3</v>
      </c>
      <c r="AU1688" s="13">
        <f t="shared" si="2052"/>
        <v>5.2414433240542679E-4</v>
      </c>
      <c r="AV1688" s="13">
        <f t="shared" si="2053"/>
        <v>1.0035928411022935E-4</v>
      </c>
      <c r="AW1688" s="13">
        <f t="shared" si="2054"/>
        <v>4.9970098620816675E-7</v>
      </c>
      <c r="AX1688" s="13">
        <f t="shared" si="2055"/>
        <v>2.8280793091120047E-5</v>
      </c>
      <c r="AY1688" s="13">
        <f t="shared" si="2056"/>
        <v>4.3209917538774267E-5</v>
      </c>
      <c r="AZ1688" s="13">
        <f t="shared" si="2057"/>
        <v>3.3009982564702658E-5</v>
      </c>
      <c r="BA1688" s="13">
        <f t="shared" si="2058"/>
        <v>1.681186497589235E-5</v>
      </c>
      <c r="BB1688" s="13">
        <f t="shared" si="2059"/>
        <v>6.421666614340919E-6</v>
      </c>
      <c r="BC1688" s="13">
        <f t="shared" si="2060"/>
        <v>1.9623189772163567E-6</v>
      </c>
      <c r="BD1688" s="13">
        <f t="shared" si="2061"/>
        <v>1.7825543954794643E-3</v>
      </c>
      <c r="BE1688" s="13">
        <f t="shared" si="2062"/>
        <v>1.3652413807232423E-3</v>
      </c>
      <c r="BF1688" s="13">
        <f t="shared" si="2063"/>
        <v>5.2281266489423591E-4</v>
      </c>
      <c r="BG1688" s="13">
        <f t="shared" si="2064"/>
        <v>1.3347240833901146E-4</v>
      </c>
      <c r="BH1688" s="13">
        <f t="shared" si="2065"/>
        <v>2.5556310583189108E-5</v>
      </c>
      <c r="BI1688" s="13">
        <f t="shared" si="2066"/>
        <v>3.9146668214184171E-6</v>
      </c>
      <c r="BJ1688" s="14">
        <f t="shared" si="2067"/>
        <v>0.18731094706875479</v>
      </c>
      <c r="BK1688" s="14">
        <f t="shared" si="2068"/>
        <v>0.25835323144557598</v>
      </c>
      <c r="BL1688" s="14">
        <f t="shared" si="2069"/>
        <v>0.49336216438591829</v>
      </c>
      <c r="BM1688" s="14">
        <f t="shared" si="2070"/>
        <v>0.40126658412399147</v>
      </c>
      <c r="BN1688" s="14">
        <f t="shared" si="2071"/>
        <v>0.59768904108344989</v>
      </c>
    </row>
    <row r="1689" spans="1:66" x14ac:dyDescent="0.25">
      <c r="A1689" t="s">
        <v>301</v>
      </c>
      <c r="B1689" t="s">
        <v>343</v>
      </c>
      <c r="C1689" t="s">
        <v>369</v>
      </c>
      <c r="D1689" s="11">
        <v>44472</v>
      </c>
      <c r="E1689" s="10">
        <f>VLOOKUP(A1689,home!$A$2:$E$405,3,FALSE)</f>
        <v>1.3248407643312099</v>
      </c>
      <c r="F1689" s="10">
        <f>VLOOKUP(B1689,home!$B$2:$E$405,3,FALSE)</f>
        <v>0.97</v>
      </c>
      <c r="G1689" s="10">
        <f>VLOOKUP(C1689,away!$B$2:$E$405,4,FALSE)</f>
        <v>0.47</v>
      </c>
      <c r="H1689" s="10">
        <f>VLOOKUP(A1689,away!$A$2:$E$405,3,FALSE)</f>
        <v>1.07643312101911</v>
      </c>
      <c r="I1689" s="10">
        <f>VLOOKUP(C1689,away!$B$2:$E$405,3,FALSE)</f>
        <v>0.66</v>
      </c>
      <c r="J1689" s="10">
        <f>VLOOKUP(B1689,home!$B$2:$E$405,4,FALSE)</f>
        <v>1.59</v>
      </c>
      <c r="K1689" s="12">
        <f t="shared" si="2016"/>
        <v>0.60399490445859849</v>
      </c>
      <c r="L1689" s="12">
        <f t="shared" si="2017"/>
        <v>1.1296089171974542</v>
      </c>
      <c r="M1689" s="13">
        <f t="shared" si="2018"/>
        <v>0.17664665843557772</v>
      </c>
      <c r="N1689" s="13">
        <f t="shared" si="2019"/>
        <v>0.10669368158472745</v>
      </c>
      <c r="O1689" s="13">
        <f t="shared" si="2020"/>
        <v>0.19954164056196147</v>
      </c>
      <c r="P1689" s="13">
        <f t="shared" si="2021"/>
        <v>0.12052213412673392</v>
      </c>
      <c r="Q1689" s="13">
        <f t="shared" si="2022"/>
        <v>3.2221220007551787E-2</v>
      </c>
      <c r="R1689" s="13">
        <f t="shared" si="2023"/>
        <v>0.11270200826550049</v>
      </c>
      <c r="S1689" s="13">
        <f t="shared" si="2024"/>
        <v>2.0557401061396047E-2</v>
      </c>
      <c r="T1689" s="13">
        <f t="shared" si="2025"/>
        <v>3.6397377443511514E-2</v>
      </c>
      <c r="U1689" s="13">
        <f t="shared" si="2026"/>
        <v>6.8071438714613144E-2</v>
      </c>
      <c r="V1689" s="13">
        <f t="shared" si="2027"/>
        <v>1.5584292331627253E-3</v>
      </c>
      <c r="W1689" s="13">
        <f t="shared" si="2028"/>
        <v>6.4871509000002416E-3</v>
      </c>
      <c r="X1689" s="13">
        <f t="shared" si="2029"/>
        <v>7.3279435038457628E-3</v>
      </c>
      <c r="Y1689" s="13">
        <f t="shared" si="2030"/>
        <v>4.1388551633316662E-3</v>
      </c>
      <c r="Z1689" s="13">
        <f t="shared" si="2031"/>
        <v>4.2436397840923512E-2</v>
      </c>
      <c r="AA1689" s="13">
        <f t="shared" si="2032"/>
        <v>2.563136805949567E-2</v>
      </c>
      <c r="AB1689" s="13">
        <f t="shared" si="2033"/>
        <v>7.7406078511191283E-3</v>
      </c>
      <c r="AC1689" s="13">
        <f t="shared" si="2034"/>
        <v>6.6455126695320508E-5</v>
      </c>
      <c r="AD1689" s="13">
        <f t="shared" si="2035"/>
        <v>9.7955152201353911E-4</v>
      </c>
      <c r="AE1689" s="13">
        <f t="shared" si="2036"/>
        <v>1.1065101341208321E-3</v>
      </c>
      <c r="AF1689" s="13">
        <f t="shared" si="2037"/>
        <v>6.2496185723612166E-4</v>
      </c>
      <c r="AG1689" s="13">
        <f t="shared" si="2038"/>
        <v>2.3532082894740179E-4</v>
      </c>
      <c r="AH1689" s="13">
        <f t="shared" si="2039"/>
        <v>1.1984133353711504E-2</v>
      </c>
      <c r="AI1689" s="13">
        <f t="shared" si="2040"/>
        <v>7.2383554799940837E-3</v>
      </c>
      <c r="AJ1689" s="13">
        <f t="shared" si="2041"/>
        <v>2.1859649132881993E-3</v>
      </c>
      <c r="AK1689" s="13">
        <f t="shared" si="2042"/>
        <v>4.4010388965045152E-4</v>
      </c>
      <c r="AL1689" s="13">
        <f t="shared" si="2043"/>
        <v>1.8136349170518772E-6</v>
      </c>
      <c r="AM1689" s="13">
        <f t="shared" si="2044"/>
        <v>1.183288255901685E-4</v>
      </c>
      <c r="AN1689" s="13">
        <f t="shared" si="2045"/>
        <v>1.3366529654815665E-4</v>
      </c>
      <c r="AO1689" s="13">
        <f t="shared" si="2046"/>
        <v>7.5494755450319941E-5</v>
      </c>
      <c r="AP1689" s="13">
        <f t="shared" si="2047"/>
        <v>2.8426516319440838E-5</v>
      </c>
      <c r="AQ1689" s="13">
        <f t="shared" si="2048"/>
        <v>8.0277115798248364E-6</v>
      </c>
      <c r="AR1689" s="13">
        <f t="shared" si="2049"/>
        <v>2.7074767802471862E-3</v>
      </c>
      <c r="AS1689" s="13">
        <f t="shared" si="2050"/>
        <v>1.635302179209273E-3</v>
      </c>
      <c r="AT1689" s="13">
        <f t="shared" si="2051"/>
        <v>4.938570917462213E-4</v>
      </c>
      <c r="AU1689" s="13">
        <f t="shared" si="2052"/>
        <v>9.9429055648486754E-5</v>
      </c>
      <c r="AV1689" s="13">
        <f t="shared" si="2053"/>
        <v>1.5013660741704106E-5</v>
      </c>
      <c r="AW1689" s="13">
        <f t="shared" si="2054"/>
        <v>3.4372312732735524E-8</v>
      </c>
      <c r="AX1689" s="13">
        <f t="shared" si="2055"/>
        <v>1.1911667951171988E-5</v>
      </c>
      <c r="AY1689" s="13">
        <f t="shared" si="2056"/>
        <v>1.3455526336339005E-5</v>
      </c>
      <c r="AZ1689" s="13">
        <f t="shared" si="2057"/>
        <v>7.5997412675568684E-6</v>
      </c>
      <c r="BA1689" s="13">
        <f t="shared" si="2058"/>
        <v>2.8615785014085741E-6</v>
      </c>
      <c r="BB1689" s="13">
        <f t="shared" si="2059"/>
        <v>8.0811614811291369E-7</v>
      </c>
      <c r="BC1689" s="13">
        <f t="shared" si="2060"/>
        <v>1.8257104140792095E-7</v>
      </c>
      <c r="BD1689" s="13">
        <f t="shared" si="2061"/>
        <v>5.0973165234537892E-4</v>
      </c>
      <c r="BE1689" s="13">
        <f t="shared" si="2062"/>
        <v>3.0787532065787063E-4</v>
      </c>
      <c r="BF1689" s="13">
        <f t="shared" si="2063"/>
        <v>9.2977562442955451E-5</v>
      </c>
      <c r="BG1689" s="13">
        <f t="shared" si="2064"/>
        <v>1.871932464817542E-5</v>
      </c>
      <c r="BH1689" s="13">
        <f t="shared" si="2065"/>
        <v>2.8265941756010502E-6</v>
      </c>
      <c r="BI1689" s="13">
        <f t="shared" si="2066"/>
        <v>3.4144969580707754E-7</v>
      </c>
      <c r="BJ1689" s="14">
        <f t="shared" si="2067"/>
        <v>0.19661333525202018</v>
      </c>
      <c r="BK1689" s="14">
        <f t="shared" si="2068"/>
        <v>0.31936634714481915</v>
      </c>
      <c r="BL1689" s="14">
        <f t="shared" si="2069"/>
        <v>0.44141917176089274</v>
      </c>
      <c r="BM1689" s="14">
        <f t="shared" si="2070"/>
        <v>0.25149448786257922</v>
      </c>
      <c r="BN1689" s="14">
        <f t="shared" si="2071"/>
        <v>0.74832734298205283</v>
      </c>
    </row>
    <row r="1690" spans="1:66" x14ac:dyDescent="0.25">
      <c r="A1690" t="s">
        <v>301</v>
      </c>
      <c r="B1690" t="s">
        <v>336</v>
      </c>
      <c r="C1690" t="s">
        <v>368</v>
      </c>
      <c r="D1690" s="11">
        <v>44472</v>
      </c>
      <c r="E1690" s="10">
        <f>VLOOKUP(A1690,home!$A$2:$E$405,3,FALSE)</f>
        <v>1.3248407643312099</v>
      </c>
      <c r="F1690" s="10">
        <f>VLOOKUP(B1690,home!$B$2:$E$405,3,FALSE)</f>
        <v>0.94</v>
      </c>
      <c r="G1690" s="10">
        <f>VLOOKUP(C1690,away!$B$2:$E$405,4,FALSE)</f>
        <v>0.84</v>
      </c>
      <c r="H1690" s="10">
        <f>VLOOKUP(A1690,away!$A$2:$E$405,3,FALSE)</f>
        <v>1.07643312101911</v>
      </c>
      <c r="I1690" s="10">
        <f>VLOOKUP(C1690,away!$B$2:$E$405,3,FALSE)</f>
        <v>1.76</v>
      </c>
      <c r="J1690" s="10">
        <f>VLOOKUP(B1690,home!$B$2:$E$405,4,FALSE)</f>
        <v>0.46</v>
      </c>
      <c r="K1690" s="12">
        <f t="shared" si="2016"/>
        <v>1.0460942675159233</v>
      </c>
      <c r="L1690" s="12">
        <f t="shared" si="2017"/>
        <v>0.87148025477707147</v>
      </c>
      <c r="M1690" s="13">
        <f t="shared" si="2018"/>
        <v>0.14696298563769036</v>
      </c>
      <c r="N1690" s="13">
        <f t="shared" si="2019"/>
        <v>0.15373713681261286</v>
      </c>
      <c r="O1690" s="13">
        <f t="shared" si="2020"/>
        <v>0.12807534016633351</v>
      </c>
      <c r="P1690" s="13">
        <f t="shared" si="2021"/>
        <v>0.13397887915815337</v>
      </c>
      <c r="Q1690" s="13">
        <f t="shared" si="2022"/>
        <v>8.0411768761992755E-2</v>
      </c>
      <c r="R1690" s="13">
        <f t="shared" si="2023"/>
        <v>5.5807565039408202E-2</v>
      </c>
      <c r="S1690" s="13">
        <f t="shared" si="2024"/>
        <v>3.053547800248194E-2</v>
      </c>
      <c r="T1690" s="13">
        <f t="shared" si="2025"/>
        <v>7.0077268727776407E-2</v>
      </c>
      <c r="U1690" s="13">
        <f t="shared" si="2026"/>
        <v>5.8379973871746975E-2</v>
      </c>
      <c r="V1690" s="13">
        <f t="shared" si="2027"/>
        <v>3.0930759723682621E-3</v>
      </c>
      <c r="W1690" s="13">
        <f t="shared" si="2028"/>
        <v>2.8039430114245541E-2</v>
      </c>
      <c r="X1690" s="13">
        <f t="shared" si="2029"/>
        <v>2.4435809699766595E-2</v>
      </c>
      <c r="Y1690" s="13">
        <f t="shared" si="2030"/>
        <v>1.0647662831418311E-2</v>
      </c>
      <c r="Z1690" s="13">
        <f t="shared" si="2031"/>
        <v>1.6211730333010484E-2</v>
      </c>
      <c r="AA1690" s="13">
        <f t="shared" si="2032"/>
        <v>1.6958998167876278E-2</v>
      </c>
      <c r="AB1690" s="13">
        <f t="shared" si="2033"/>
        <v>8.8703553831142104E-3</v>
      </c>
      <c r="AC1690" s="13">
        <f t="shared" si="2034"/>
        <v>1.7623776581002394E-4</v>
      </c>
      <c r="AD1690" s="13">
        <f t="shared" si="2035"/>
        <v>7.3329717767314038E-3</v>
      </c>
      <c r="AE1690" s="13">
        <f t="shared" si="2036"/>
        <v>6.3905401122589583E-3</v>
      </c>
      <c r="AF1690" s="13">
        <f t="shared" si="2037"/>
        <v>2.7846147625972656E-3</v>
      </c>
      <c r="AG1690" s="13">
        <f t="shared" si="2038"/>
        <v>8.0891226092141995E-4</v>
      </c>
      <c r="AH1690" s="13">
        <f t="shared" si="2039"/>
        <v>3.5320507202472877E-3</v>
      </c>
      <c r="AI1690" s="13">
        <f t="shared" si="2040"/>
        <v>3.6948580110261761E-3</v>
      </c>
      <c r="AJ1690" s="13">
        <f t="shared" si="2041"/>
        <v>1.932584892309884E-3</v>
      </c>
      <c r="AK1690" s="13">
        <f t="shared" si="2042"/>
        <v>6.7388865911108254E-4</v>
      </c>
      <c r="AL1690" s="13">
        <f t="shared" si="2043"/>
        <v>6.4266898841523083E-6</v>
      </c>
      <c r="AM1690" s="13">
        <f t="shared" si="2044"/>
        <v>1.5341959478989554E-3</v>
      </c>
      <c r="AN1690" s="13">
        <f t="shared" si="2045"/>
        <v>1.3370214755529324E-3</v>
      </c>
      <c r="AO1690" s="13">
        <f t="shared" si="2046"/>
        <v>5.8259390807864273E-4</v>
      </c>
      <c r="AP1690" s="13">
        <f t="shared" si="2047"/>
        <v>1.6923969581464848E-4</v>
      </c>
      <c r="AQ1690" s="13">
        <f t="shared" si="2048"/>
        <v>3.6872263306735968E-5</v>
      </c>
      <c r="AR1690" s="13">
        <f t="shared" si="2049"/>
        <v>6.1562249231332934E-4</v>
      </c>
      <c r="AS1690" s="13">
        <f t="shared" si="2050"/>
        <v>6.439991601628394E-4</v>
      </c>
      <c r="AT1690" s="13">
        <f t="shared" si="2051"/>
        <v>3.3684191486570755E-4</v>
      </c>
      <c r="AU1690" s="13">
        <f t="shared" si="2052"/>
        <v>1.1745613206670112E-4</v>
      </c>
      <c r="AV1690" s="13">
        <f t="shared" si="2053"/>
        <v>3.0717546609892316E-5</v>
      </c>
      <c r="AW1690" s="13">
        <f t="shared" si="2054"/>
        <v>1.6274708439898943E-7</v>
      </c>
      <c r="AX1690" s="13">
        <f t="shared" si="2055"/>
        <v>2.6748559772387574E-4</v>
      </c>
      <c r="AY1690" s="13">
        <f t="shared" si="2056"/>
        <v>2.3310841685360051E-4</v>
      </c>
      <c r="AZ1690" s="13">
        <f t="shared" si="2057"/>
        <v>1.0157469125512776E-4</v>
      </c>
      <c r="BA1690" s="13">
        <f t="shared" si="2058"/>
        <v>2.9506779271307044E-5</v>
      </c>
      <c r="BB1690" s="13">
        <f t="shared" si="2059"/>
        <v>6.4286438792523669E-6</v>
      </c>
      <c r="BC1690" s="13">
        <f t="shared" si="2060"/>
        <v>1.1204872411523832E-6</v>
      </c>
      <c r="BD1690" s="13">
        <f t="shared" si="2061"/>
        <v>8.94171410746193E-5</v>
      </c>
      <c r="BE1690" s="13">
        <f t="shared" si="2062"/>
        <v>9.3538758695821864E-5</v>
      </c>
      <c r="BF1690" s="13">
        <f t="shared" si="2063"/>
        <v>4.8925179631127223E-5</v>
      </c>
      <c r="BG1690" s="13">
        <f t="shared" si="2064"/>
        <v>1.706011664976967E-5</v>
      </c>
      <c r="BH1690" s="13">
        <f t="shared" si="2065"/>
        <v>4.4616225576192524E-6</v>
      </c>
      <c r="BI1690" s="13">
        <f t="shared" si="2066"/>
        <v>9.3345555626904664E-7</v>
      </c>
      <c r="BJ1690" s="14">
        <f t="shared" si="2067"/>
        <v>0.38896526376719781</v>
      </c>
      <c r="BK1690" s="14">
        <f t="shared" si="2068"/>
        <v>0.31498619164324171</v>
      </c>
      <c r="BL1690" s="14">
        <f t="shared" si="2069"/>
        <v>0.27992458843135742</v>
      </c>
      <c r="BM1690" s="14">
        <f t="shared" si="2070"/>
        <v>0.30088115292884715</v>
      </c>
      <c r="BN1690" s="14">
        <f t="shared" si="2071"/>
        <v>0.69897367557619094</v>
      </c>
    </row>
    <row r="1691" spans="1:66" x14ac:dyDescent="0.25">
      <c r="A1691" t="s">
        <v>301</v>
      </c>
      <c r="B1691" t="s">
        <v>360</v>
      </c>
      <c r="C1691" t="s">
        <v>384</v>
      </c>
      <c r="D1691" s="11">
        <v>44472</v>
      </c>
      <c r="E1691" s="10">
        <f>VLOOKUP(A1691,home!$A$2:$E$405,3,FALSE)</f>
        <v>1.3248407643312099</v>
      </c>
      <c r="F1691" s="10">
        <f>VLOOKUP(B1691,home!$B$2:$E$405,3,FALSE)</f>
        <v>0.47</v>
      </c>
      <c r="G1691" s="10">
        <f>VLOOKUP(C1691,away!$B$2:$E$405,4,FALSE)</f>
        <v>1.23</v>
      </c>
      <c r="H1691" s="10">
        <f>VLOOKUP(A1691,away!$A$2:$E$405,3,FALSE)</f>
        <v>1.07643312101911</v>
      </c>
      <c r="I1691" s="10">
        <f>VLOOKUP(C1691,away!$B$2:$E$405,3,FALSE)</f>
        <v>0.66</v>
      </c>
      <c r="J1691" s="10">
        <f>VLOOKUP(B1691,home!$B$2:$E$405,4,FALSE)</f>
        <v>1.28</v>
      </c>
      <c r="K1691" s="12">
        <f t="shared" si="2016"/>
        <v>0.76589044585987243</v>
      </c>
      <c r="L1691" s="12">
        <f t="shared" si="2017"/>
        <v>0.90937070063694425</v>
      </c>
      <c r="M1691" s="13">
        <f t="shared" si="2018"/>
        <v>0.18725927099347836</v>
      </c>
      <c r="N1691" s="13">
        <f t="shared" si="2019"/>
        <v>0.14342008655258984</v>
      </c>
      <c r="O1691" s="13">
        <f t="shared" si="2020"/>
        <v>0.17028809446410284</v>
      </c>
      <c r="P1691" s="13">
        <f t="shared" si="2021"/>
        <v>0.1304220245937398</v>
      </c>
      <c r="Q1691" s="13">
        <f t="shared" si="2022"/>
        <v>5.4922037017512249E-2</v>
      </c>
      <c r="R1691" s="13">
        <f t="shared" si="2023"/>
        <v>7.7427501886475666E-2</v>
      </c>
      <c r="S1691" s="13">
        <f t="shared" si="2024"/>
        <v>2.2709028515499326E-2</v>
      </c>
      <c r="T1691" s="13">
        <f t="shared" si="2025"/>
        <v>4.99444912830233E-2</v>
      </c>
      <c r="U1691" s="13">
        <f t="shared" si="2026"/>
        <v>5.9300983941648969E-2</v>
      </c>
      <c r="V1691" s="13">
        <f t="shared" si="2027"/>
        <v>1.7573718097048572E-3</v>
      </c>
      <c r="W1691" s="13">
        <f t="shared" si="2028"/>
        <v>1.4021421139624958E-2</v>
      </c>
      <c r="X1691" s="13">
        <f t="shared" si="2029"/>
        <v>1.275066956566641E-2</v>
      </c>
      <c r="Y1691" s="13">
        <f t="shared" si="2030"/>
        <v>5.7975426582601124E-3</v>
      </c>
      <c r="Z1691" s="13">
        <f t="shared" si="2031"/>
        <v>2.3470100546357571E-2</v>
      </c>
      <c r="AA1691" s="13">
        <f t="shared" si="2032"/>
        <v>1.7975525771825835E-2</v>
      </c>
      <c r="AB1691" s="13">
        <f t="shared" si="2033"/>
        <v>6.8836417239746574E-3</v>
      </c>
      <c r="AC1691" s="13">
        <f t="shared" si="2034"/>
        <v>7.6498211600446636E-5</v>
      </c>
      <c r="AD1691" s="13">
        <f t="shared" si="2035"/>
        <v>2.6847181220540999E-3</v>
      </c>
      <c r="AE1691" s="13">
        <f t="shared" si="2036"/>
        <v>2.4414039996650378E-3</v>
      </c>
      <c r="AF1691" s="13">
        <f t="shared" si="2037"/>
        <v>1.1100706328566168E-3</v>
      </c>
      <c r="AG1691" s="13">
        <f t="shared" si="2038"/>
        <v>3.3648856971910595E-4</v>
      </c>
      <c r="AH1691" s="13">
        <f t="shared" si="2039"/>
        <v>5.3357554444651767E-3</v>
      </c>
      <c r="AI1691" s="13">
        <f t="shared" si="2040"/>
        <v>4.0866041163606761E-3</v>
      </c>
      <c r="AJ1691" s="13">
        <f t="shared" si="2041"/>
        <v>1.5649455243661337E-3</v>
      </c>
      <c r="AK1691" s="13">
        <f t="shared" si="2042"/>
        <v>3.9952560846773005E-4</v>
      </c>
      <c r="AL1691" s="13">
        <f t="shared" si="2043"/>
        <v>2.1311738707084972E-6</v>
      </c>
      <c r="AM1691" s="13">
        <f t="shared" si="2044"/>
        <v>4.1123999190161882E-4</v>
      </c>
      <c r="AN1691" s="13">
        <f t="shared" si="2045"/>
        <v>3.7396959956550638E-4</v>
      </c>
      <c r="AO1691" s="13">
        <f t="shared" si="2046"/>
        <v>1.7003849838690102E-4</v>
      </c>
      <c r="AP1691" s="13">
        <f t="shared" si="2047"/>
        <v>5.1542676137783371E-5</v>
      </c>
      <c r="AQ1691" s="13">
        <f t="shared" si="2048"/>
        <v>1.171784987802979E-5</v>
      </c>
      <c r="AR1691" s="13">
        <f t="shared" si="2049"/>
        <v>9.7043593339213785E-4</v>
      </c>
      <c r="AS1691" s="13">
        <f t="shared" si="2050"/>
        <v>7.4324760970414594E-4</v>
      </c>
      <c r="AT1691" s="13">
        <f t="shared" si="2051"/>
        <v>2.8462312159029633E-4</v>
      </c>
      <c r="AU1691" s="13">
        <f t="shared" si="2052"/>
        <v>7.2663376498940252E-5</v>
      </c>
      <c r="AV1691" s="13">
        <f t="shared" si="2053"/>
        <v>1.391304645611428E-5</v>
      </c>
      <c r="AW1691" s="13">
        <f t="shared" si="2054"/>
        <v>4.123101170319199E-8</v>
      </c>
      <c r="AX1691" s="13">
        <f t="shared" si="2055"/>
        <v>5.2494130125490186E-5</v>
      </c>
      <c r="AY1691" s="13">
        <f t="shared" si="2056"/>
        <v>4.7736623891543935E-5</v>
      </c>
      <c r="AZ1691" s="13">
        <f t="shared" si="2057"/>
        <v>2.1705143557147797E-5</v>
      </c>
      <c r="BA1691" s="13">
        <f t="shared" si="2058"/>
        <v>6.5793405346629843E-6</v>
      </c>
      <c r="BB1691" s="13">
        <f t="shared" si="2059"/>
        <v>1.4957648779338808E-6</v>
      </c>
      <c r="BC1691" s="13">
        <f t="shared" si="2060"/>
        <v>2.7204095100697346E-7</v>
      </c>
      <c r="BD1691" s="13">
        <f t="shared" si="2061"/>
        <v>1.4708100077867915E-4</v>
      </c>
      <c r="BE1691" s="13">
        <f t="shared" si="2062"/>
        <v>1.1264793326389883E-4</v>
      </c>
      <c r="BF1691" s="13">
        <f t="shared" si="2063"/>
        <v>4.3137987916340304E-5</v>
      </c>
      <c r="BG1691" s="13">
        <f t="shared" si="2064"/>
        <v>1.1012990932914557E-5</v>
      </c>
      <c r="BH1691" s="13">
        <f t="shared" si="2065"/>
        <v>2.1086861339651651E-6</v>
      </c>
      <c r="BI1691" s="13">
        <f t="shared" si="2066"/>
        <v>3.2300451266422225E-7</v>
      </c>
      <c r="BJ1691" s="14">
        <f t="shared" si="2067"/>
        <v>0.2885777212007794</v>
      </c>
      <c r="BK1691" s="14">
        <f t="shared" si="2068"/>
        <v>0.34227406192178506</v>
      </c>
      <c r="BL1691" s="14">
        <f t="shared" si="2069"/>
        <v>0.34566377317286767</v>
      </c>
      <c r="BM1691" s="14">
        <f t="shared" si="2070"/>
        <v>0.23619894594101115</v>
      </c>
      <c r="BN1691" s="14">
        <f t="shared" si="2071"/>
        <v>0.76373901550789869</v>
      </c>
    </row>
    <row r="1692" spans="1:66" x14ac:dyDescent="0.25">
      <c r="A1692" t="s">
        <v>301</v>
      </c>
      <c r="B1692" t="s">
        <v>385</v>
      </c>
      <c r="C1692" t="s">
        <v>316</v>
      </c>
      <c r="D1692" s="11">
        <v>44472</v>
      </c>
      <c r="E1692" s="10">
        <f>VLOOKUP(A1692,home!$A$2:$E$405,3,FALSE)</f>
        <v>1.3248407643312099</v>
      </c>
      <c r="F1692" s="10">
        <f>VLOOKUP(B1692,home!$B$2:$E$405,3,FALSE)</f>
        <v>1.29</v>
      </c>
      <c r="G1692" s="10">
        <f>VLOOKUP(C1692,away!$B$2:$E$405,4,FALSE)</f>
        <v>0.75</v>
      </c>
      <c r="H1692" s="10">
        <f>VLOOKUP(A1692,away!$A$2:$E$405,3,FALSE)</f>
        <v>1.07643312101911</v>
      </c>
      <c r="I1692" s="10">
        <f>VLOOKUP(C1692,away!$B$2:$E$405,3,FALSE)</f>
        <v>1.04</v>
      </c>
      <c r="J1692" s="10">
        <f>VLOOKUP(B1692,home!$B$2:$E$405,4,FALSE)</f>
        <v>1.19</v>
      </c>
      <c r="K1692" s="12">
        <f t="shared" si="2016"/>
        <v>1.2817834394904455</v>
      </c>
      <c r="L1692" s="12">
        <f t="shared" si="2017"/>
        <v>1.3321936305732505</v>
      </c>
      <c r="M1692" s="13">
        <f t="shared" si="2018"/>
        <v>7.3242672511330972E-2</v>
      </c>
      <c r="N1692" s="13">
        <f t="shared" si="2019"/>
        <v>9.3881244689046114E-2</v>
      </c>
      <c r="O1692" s="13">
        <f t="shared" si="2020"/>
        <v>9.7573421805757621E-2</v>
      </c>
      <c r="P1692" s="13">
        <f t="shared" si="2021"/>
        <v>0.12506799620503603</v>
      </c>
      <c r="Q1692" s="13">
        <f t="shared" si="2022"/>
        <v>6.0167712360584838E-2</v>
      </c>
      <c r="R1692" s="13">
        <f t="shared" si="2023"/>
        <v>6.499334552143371E-2</v>
      </c>
      <c r="S1692" s="13">
        <f t="shared" si="2024"/>
        <v>5.3391018986653674E-2</v>
      </c>
      <c r="T1692" s="13">
        <f t="shared" si="2025"/>
        <v>8.0155043172934551E-2</v>
      </c>
      <c r="U1692" s="13">
        <f t="shared" si="2026"/>
        <v>8.3307393966454257E-2</v>
      </c>
      <c r="V1692" s="13">
        <f t="shared" si="2027"/>
        <v>1.0129959506222686E-2</v>
      </c>
      <c r="W1692" s="13">
        <f t="shared" si="2028"/>
        <v>2.570732576527408E-2</v>
      </c>
      <c r="X1692" s="13">
        <f t="shared" si="2029"/>
        <v>3.4247135643569744E-2</v>
      </c>
      <c r="Y1692" s="13">
        <f t="shared" si="2030"/>
        <v>2.2811907984870879E-2</v>
      </c>
      <c r="Z1692" s="13">
        <f t="shared" si="2031"/>
        <v>2.8861240311100166E-2</v>
      </c>
      <c r="AA1692" s="13">
        <f t="shared" si="2032"/>
        <v>3.6993859873922272E-2</v>
      </c>
      <c r="AB1692" s="13">
        <f t="shared" si="2033"/>
        <v>2.3709058474611838E-2</v>
      </c>
      <c r="AC1692" s="13">
        <f t="shared" si="2034"/>
        <v>1.0811096298450761E-3</v>
      </c>
      <c r="AD1692" s="13">
        <f t="shared" si="2035"/>
        <v>8.237806109878584E-3</v>
      </c>
      <c r="AE1692" s="13">
        <f t="shared" si="2036"/>
        <v>1.0974352829477655E-2</v>
      </c>
      <c r="AF1692" s="13">
        <f t="shared" si="2037"/>
        <v>7.3099814695468321E-3</v>
      </c>
      <c r="AG1692" s="13">
        <f t="shared" si="2038"/>
        <v>3.2461035844462602E-3</v>
      </c>
      <c r="AH1692" s="13">
        <f t="shared" si="2039"/>
        <v>9.6121901282228937E-3</v>
      </c>
      <c r="AI1692" s="13">
        <f t="shared" si="2040"/>
        <v>1.2320746123589648E-2</v>
      </c>
      <c r="AJ1692" s="13">
        <f t="shared" si="2041"/>
        <v>7.8962641716916575E-3</v>
      </c>
      <c r="AK1692" s="13">
        <f t="shared" si="2042"/>
        <v>3.3737668830387028E-3</v>
      </c>
      <c r="AL1692" s="13">
        <f t="shared" si="2043"/>
        <v>7.3843408737863181E-5</v>
      </c>
      <c r="AM1692" s="13">
        <f t="shared" si="2044"/>
        <v>2.1118166898751157E-3</v>
      </c>
      <c r="AN1692" s="13">
        <f t="shared" si="2045"/>
        <v>2.8133487431899144E-3</v>
      </c>
      <c r="AO1692" s="13">
        <f t="shared" si="2046"/>
        <v>1.873962638129432E-3</v>
      </c>
      <c r="AP1692" s="13">
        <f t="shared" si="2047"/>
        <v>8.3216036348275819E-4</v>
      </c>
      <c r="AQ1692" s="13">
        <f t="shared" si="2048"/>
        <v>2.7714968396181283E-4</v>
      </c>
      <c r="AR1692" s="13">
        <f t="shared" si="2049"/>
        <v>2.5610596929355198E-3</v>
      </c>
      <c r="AS1692" s="13">
        <f t="shared" si="2050"/>
        <v>3.2827239019512346E-3</v>
      </c>
      <c r="AT1692" s="13">
        <f t="shared" si="2051"/>
        <v>2.1038705669702753E-3</v>
      </c>
      <c r="AU1692" s="13">
        <f t="shared" si="2052"/>
        <v>8.9890215052462448E-4</v>
      </c>
      <c r="AV1692" s="13">
        <f t="shared" si="2053"/>
        <v>2.8804947256620261E-4</v>
      </c>
      <c r="AW1692" s="13">
        <f t="shared" si="2054"/>
        <v>3.5026056559390258E-6</v>
      </c>
      <c r="AX1692" s="13">
        <f t="shared" si="2055"/>
        <v>4.5114861005357538E-4</v>
      </c>
      <c r="AY1692" s="13">
        <f t="shared" si="2056"/>
        <v>6.0101730475534826E-4</v>
      </c>
      <c r="AZ1692" s="13">
        <f t="shared" si="2057"/>
        <v>4.0033571262968858E-4</v>
      </c>
      <c r="BA1692" s="13">
        <f t="shared" si="2058"/>
        <v>1.7777489548542481E-4</v>
      </c>
      <c r="BB1692" s="13">
        <f t="shared" si="2059"/>
        <v>5.9207645860377045E-5</v>
      </c>
      <c r="BC1692" s="13">
        <f t="shared" si="2060"/>
        <v>1.5775209739286178E-5</v>
      </c>
      <c r="BD1692" s="13">
        <f t="shared" si="2061"/>
        <v>5.6863790174109747E-4</v>
      </c>
      <c r="BE1692" s="13">
        <f t="shared" si="2062"/>
        <v>7.2887064551833383E-4</v>
      </c>
      <c r="BF1692" s="13">
        <f t="shared" si="2063"/>
        <v>4.6712716147805571E-4</v>
      </c>
      <c r="BG1692" s="13">
        <f t="shared" si="2064"/>
        <v>1.9958528657291704E-4</v>
      </c>
      <c r="BH1692" s="13">
        <f t="shared" si="2065"/>
        <v>6.3956278773779908E-5</v>
      </c>
      <c r="BI1692" s="13">
        <f t="shared" si="2066"/>
        <v>1.6395619796733076E-5</v>
      </c>
      <c r="BJ1692" s="14">
        <f t="shared" si="2067"/>
        <v>0.35635231110679222</v>
      </c>
      <c r="BK1692" s="14">
        <f t="shared" si="2068"/>
        <v>0.26358761755258164</v>
      </c>
      <c r="BL1692" s="14">
        <f t="shared" si="2069"/>
        <v>0.35095922562755139</v>
      </c>
      <c r="BM1692" s="14">
        <f t="shared" si="2070"/>
        <v>0.48423648680573678</v>
      </c>
      <c r="BN1692" s="14">
        <f t="shared" si="2071"/>
        <v>0.51492639309318933</v>
      </c>
    </row>
    <row r="1693" spans="1:66" x14ac:dyDescent="0.25">
      <c r="A1693" t="s">
        <v>301</v>
      </c>
      <c r="B1693" t="s">
        <v>334</v>
      </c>
      <c r="C1693" t="s">
        <v>322</v>
      </c>
      <c r="D1693" s="11">
        <v>44472</v>
      </c>
      <c r="E1693" s="10">
        <f>VLOOKUP(A1693,home!$A$2:$E$405,3,FALSE)</f>
        <v>1.3248407643312099</v>
      </c>
      <c r="F1693" s="10">
        <f>VLOOKUP(B1693,home!$B$2:$E$405,3,FALSE)</f>
        <v>0.85</v>
      </c>
      <c r="G1693" s="10">
        <f>VLOOKUP(C1693,away!$B$2:$E$405,4,FALSE)</f>
        <v>0.75</v>
      </c>
      <c r="H1693" s="10">
        <f>VLOOKUP(A1693,away!$A$2:$E$405,3,FALSE)</f>
        <v>1.07643312101911</v>
      </c>
      <c r="I1693" s="10">
        <f>VLOOKUP(C1693,away!$B$2:$E$405,3,FALSE)</f>
        <v>0.97</v>
      </c>
      <c r="J1693" s="10">
        <f>VLOOKUP(B1693,home!$B$2:$E$405,4,FALSE)</f>
        <v>1.1599999999999999</v>
      </c>
      <c r="K1693" s="12">
        <f t="shared" si="2016"/>
        <v>0.84458598726114631</v>
      </c>
      <c r="L1693" s="12">
        <f t="shared" si="2017"/>
        <v>1.2112025477707025</v>
      </c>
      <c r="M1693" s="13">
        <f t="shared" si="2018"/>
        <v>0.12799186970214677</v>
      </c>
      <c r="N1693" s="13">
        <f t="shared" si="2019"/>
        <v>0.10810013963378762</v>
      </c>
      <c r="O1693" s="13">
        <f t="shared" si="2020"/>
        <v>0.15502407867717594</v>
      </c>
      <c r="P1693" s="13">
        <f t="shared" si="2021"/>
        <v>0.13093116453881226</v>
      </c>
      <c r="Q1693" s="13">
        <f t="shared" si="2022"/>
        <v>4.5649931577835139E-2</v>
      </c>
      <c r="R1693" s="13">
        <f t="shared" si="2023"/>
        <v>9.3882779529800675E-2</v>
      </c>
      <c r="S1693" s="13">
        <f t="shared" si="2024"/>
        <v>3.3484489849596281E-2</v>
      </c>
      <c r="T1693" s="13">
        <f t="shared" si="2025"/>
        <v>5.5291313432632168E-2</v>
      </c>
      <c r="U1693" s="13">
        <f t="shared" si="2026"/>
        <v>7.9292080035997248E-2</v>
      </c>
      <c r="V1693" s="13">
        <f t="shared" si="2027"/>
        <v>3.805939011072589E-3</v>
      </c>
      <c r="W1693" s="13">
        <f t="shared" si="2028"/>
        <v>1.2851764176689892E-2</v>
      </c>
      <c r="X1693" s="13">
        <f t="shared" si="2029"/>
        <v>1.5566089514155043E-2</v>
      </c>
      <c r="Y1693" s="13">
        <f t="shared" si="2030"/>
        <v>9.4268436391857034E-3</v>
      </c>
      <c r="Z1693" s="13">
        <f t="shared" si="2031"/>
        <v>3.7903687252763253E-2</v>
      </c>
      <c r="AA1693" s="13">
        <f t="shared" si="2032"/>
        <v>3.2012923119212777E-2</v>
      </c>
      <c r="AB1693" s="13">
        <f t="shared" si="2033"/>
        <v>1.3518833138877749E-2</v>
      </c>
      <c r="AC1693" s="13">
        <f t="shared" si="2034"/>
        <v>2.433338285681123E-4</v>
      </c>
      <c r="AD1693" s="13">
        <f t="shared" si="2035"/>
        <v>2.713604983804266E-3</v>
      </c>
      <c r="AE1693" s="13">
        <f t="shared" si="2036"/>
        <v>3.2867252700270028E-3</v>
      </c>
      <c r="AF1693" s="13">
        <f t="shared" si="2037"/>
        <v>1.9904450104395281E-3</v>
      </c>
      <c r="AG1693" s="13">
        <f t="shared" si="2038"/>
        <v>8.0361068928061323E-4</v>
      </c>
      <c r="AH1693" s="13">
        <f t="shared" si="2039"/>
        <v>1.147726064261269E-2</v>
      </c>
      <c r="AI1693" s="13">
        <f t="shared" si="2040"/>
        <v>9.6935335108945357E-3</v>
      </c>
      <c r="AJ1693" s="13">
        <f t="shared" si="2041"/>
        <v>4.0935112851739333E-3</v>
      </c>
      <c r="AK1693" s="13">
        <f t="shared" si="2042"/>
        <v>1.1524407567177571E-3</v>
      </c>
      <c r="AL1693" s="13">
        <f t="shared" si="2043"/>
        <v>9.9568766735739782E-6</v>
      </c>
      <c r="AM1693" s="13">
        <f t="shared" si="2044"/>
        <v>4.5837454885661868E-4</v>
      </c>
      <c r="AN1693" s="13">
        <f t="shared" si="2045"/>
        <v>5.5518442140838292E-4</v>
      </c>
      <c r="AO1693" s="13">
        <f t="shared" si="2046"/>
        <v>3.3622039284621842E-4</v>
      </c>
      <c r="AP1693" s="13">
        <f t="shared" si="2047"/>
        <v>1.3574366547593544E-4</v>
      </c>
      <c r="AQ1693" s="13">
        <f t="shared" si="2048"/>
        <v>4.1103268367046741E-5</v>
      </c>
      <c r="AR1693" s="13">
        <f t="shared" si="2049"/>
        <v>2.7802574663521773E-3</v>
      </c>
      <c r="AS1693" s="13">
        <f t="shared" si="2050"/>
        <v>2.3481664970592267E-3</v>
      </c>
      <c r="AT1693" s="13">
        <f t="shared" si="2051"/>
        <v>9.9161425958615729E-4</v>
      </c>
      <c r="AU1693" s="13">
        <f t="shared" si="2052"/>
        <v>2.7916783613826846E-4</v>
      </c>
      <c r="AV1693" s="13">
        <f t="shared" si="2053"/>
        <v>5.8945310624099337E-5</v>
      </c>
      <c r="AW1693" s="13">
        <f t="shared" si="2054"/>
        <v>2.8293148208774905E-7</v>
      </c>
      <c r="AX1693" s="13">
        <f t="shared" si="2055"/>
        <v>6.4522786813574949E-5</v>
      </c>
      <c r="AY1693" s="13">
        <f t="shared" si="2056"/>
        <v>7.815016377786787E-5</v>
      </c>
      <c r="AZ1693" s="13">
        <f t="shared" si="2057"/>
        <v>4.7327838738225624E-5</v>
      </c>
      <c r="BA1693" s="13">
        <f t="shared" si="2058"/>
        <v>1.9107866286739945E-5</v>
      </c>
      <c r="BB1693" s="13">
        <f t="shared" si="2059"/>
        <v>5.7858740822403343E-6</v>
      </c>
      <c r="BC1693" s="13">
        <f t="shared" si="2060"/>
        <v>1.4015730858979923E-6</v>
      </c>
      <c r="BD1693" s="13">
        <f t="shared" si="2061"/>
        <v>5.6124248778404611E-4</v>
      </c>
      <c r="BE1693" s="13">
        <f t="shared" si="2062"/>
        <v>4.740175406379904E-4</v>
      </c>
      <c r="BF1693" s="13">
        <f t="shared" si="2063"/>
        <v>2.001742862694188E-4</v>
      </c>
      <c r="BG1693" s="13">
        <f t="shared" si="2064"/>
        <v>5.6354799064384148E-5</v>
      </c>
      <c r="BH1693" s="13">
        <f t="shared" si="2065"/>
        <v>1.1899118401174099E-5</v>
      </c>
      <c r="BI1693" s="13">
        <f t="shared" si="2066"/>
        <v>2.0099657324785804E-6</v>
      </c>
      <c r="BJ1693" s="14">
        <f t="shared" si="2067"/>
        <v>0.25742339032757566</v>
      </c>
      <c r="BK1693" s="14">
        <f t="shared" si="2068"/>
        <v>0.29654490397064748</v>
      </c>
      <c r="BL1693" s="14">
        <f t="shared" si="2069"/>
        <v>0.40791129026411271</v>
      </c>
      <c r="BM1693" s="14">
        <f t="shared" si="2070"/>
        <v>0.33812544092324492</v>
      </c>
      <c r="BN1693" s="14">
        <f t="shared" si="2071"/>
        <v>0.66157996365955851</v>
      </c>
    </row>
    <row r="1694" spans="1:66" x14ac:dyDescent="0.25">
      <c r="A1694" t="s">
        <v>303</v>
      </c>
      <c r="B1694" t="s">
        <v>342</v>
      </c>
      <c r="C1694" t="s">
        <v>308</v>
      </c>
      <c r="D1694" s="11">
        <v>44472</v>
      </c>
      <c r="E1694" s="10">
        <f>VLOOKUP(A1694,home!$A$2:$E$405,3,FALSE)</f>
        <v>1.3492822966507201</v>
      </c>
      <c r="F1694" s="10">
        <f>VLOOKUP(B1694,home!$B$2:$E$405,3,FALSE)</f>
        <v>1.1100000000000001</v>
      </c>
      <c r="G1694" s="10">
        <f>VLOOKUP(C1694,away!$B$2:$E$405,4,FALSE)</f>
        <v>0.59</v>
      </c>
      <c r="H1694" s="10">
        <f>VLOOKUP(A1694,away!$A$2:$E$405,3,FALSE)</f>
        <v>0.98086124401913899</v>
      </c>
      <c r="I1694" s="10">
        <f>VLOOKUP(C1694,away!$B$2:$E$405,3,FALSE)</f>
        <v>1.26</v>
      </c>
      <c r="J1694" s="10">
        <f>VLOOKUP(B1694,home!$B$2:$E$405,4,FALSE)</f>
        <v>0.92</v>
      </c>
      <c r="K1694" s="12">
        <f t="shared" si="2016"/>
        <v>0.88364497607655657</v>
      </c>
      <c r="L1694" s="12">
        <f t="shared" si="2017"/>
        <v>1.1370143540669859</v>
      </c>
      <c r="M1694" s="13">
        <f t="shared" si="2018"/>
        <v>0.13256803016069518</v>
      </c>
      <c r="N1694" s="13">
        <f t="shared" si="2019"/>
        <v>0.11714307383986372</v>
      </c>
      <c r="O1694" s="13">
        <f t="shared" si="2020"/>
        <v>0.15073175318309553</v>
      </c>
      <c r="P1694" s="13">
        <f t="shared" si="2021"/>
        <v>0.13319335643545388</v>
      </c>
      <c r="Q1694" s="13">
        <f t="shared" si="2022"/>
        <v>5.1756444340380334E-2</v>
      </c>
      <c r="R1694" s="13">
        <f t="shared" si="2023"/>
        <v>8.5692083491430884E-2</v>
      </c>
      <c r="S1694" s="13">
        <f t="shared" si="2024"/>
        <v>3.3455408096954777E-2</v>
      </c>
      <c r="T1694" s="13">
        <f t="shared" si="2025"/>
        <v>5.8847820130481447E-2</v>
      </c>
      <c r="U1694" s="13">
        <f t="shared" si="2026"/>
        <v>7.5721379066735719E-2</v>
      </c>
      <c r="V1694" s="13">
        <f t="shared" si="2027"/>
        <v>3.7348019980967821E-3</v>
      </c>
      <c r="W1694" s="13">
        <f t="shared" si="2028"/>
        <v>1.5244774006987675E-2</v>
      </c>
      <c r="X1694" s="13">
        <f t="shared" si="2029"/>
        <v>1.7333526870452264E-2</v>
      </c>
      <c r="Y1694" s="13">
        <f t="shared" si="2030"/>
        <v>9.854234429155017E-3</v>
      </c>
      <c r="Z1694" s="13">
        <f t="shared" si="2031"/>
        <v>3.2477709653221179E-2</v>
      </c>
      <c r="AA1694" s="13">
        <f t="shared" si="2032"/>
        <v>2.8698764969541976E-2</v>
      </c>
      <c r="AB1694" s="13">
        <f t="shared" si="2033"/>
        <v>1.2679759742468818E-2</v>
      </c>
      <c r="AC1694" s="13">
        <f t="shared" si="2034"/>
        <v>2.3452619626002322E-4</v>
      </c>
      <c r="AD1694" s="13">
        <f t="shared" si="2035"/>
        <v>3.3677419906742835E-3</v>
      </c>
      <c r="AE1694" s="13">
        <f t="shared" si="2036"/>
        <v>3.8291709841907855E-3</v>
      </c>
      <c r="AF1694" s="13">
        <f t="shared" si="2037"/>
        <v>2.176911186600866E-3</v>
      </c>
      <c r="AG1694" s="13">
        <f t="shared" si="2038"/>
        <v>8.2505975556472662E-4</v>
      </c>
      <c r="AH1694" s="13">
        <f t="shared" si="2039"/>
        <v>9.2319055157330972E-3</v>
      </c>
      <c r="AI1694" s="13">
        <f t="shared" si="2040"/>
        <v>8.1577269285910033E-3</v>
      </c>
      <c r="AJ1694" s="13">
        <f t="shared" si="2041"/>
        <v>3.6042672083269386E-3</v>
      </c>
      <c r="AK1694" s="13">
        <f t="shared" si="2042"/>
        <v>1.0616308703585253E-3</v>
      </c>
      <c r="AL1694" s="13">
        <f t="shared" si="2043"/>
        <v>9.4252984566633332E-6</v>
      </c>
      <c r="AM1694" s="13">
        <f t="shared" si="2044"/>
        <v>5.9517765815627862E-4</v>
      </c>
      <c r="AN1694" s="13">
        <f t="shared" si="2045"/>
        <v>6.7672554054366233E-4</v>
      </c>
      <c r="AO1694" s="13">
        <f t="shared" si="2046"/>
        <v>3.8472332668094218E-4</v>
      </c>
      <c r="AP1694" s="13">
        <f t="shared" si="2047"/>
        <v>1.4581198159354454E-4</v>
      </c>
      <c r="AQ1694" s="13">
        <f t="shared" si="2048"/>
        <v>4.1447579016702814E-5</v>
      </c>
      <c r="AR1694" s="13">
        <f t="shared" si="2049"/>
        <v>2.0993618173557405E-3</v>
      </c>
      <c r="AS1694" s="13">
        <f t="shared" si="2050"/>
        <v>1.8550905228733494E-3</v>
      </c>
      <c r="AT1694" s="13">
        <f t="shared" si="2051"/>
        <v>8.1962071035213374E-4</v>
      </c>
      <c r="AU1694" s="13">
        <f t="shared" si="2052"/>
        <v>2.4141790766365391E-4</v>
      </c>
      <c r="AV1694" s="13">
        <f t="shared" si="2053"/>
        <v>5.333193031047544E-5</v>
      </c>
      <c r="AW1694" s="13">
        <f t="shared" si="2054"/>
        <v>2.6304882761099027E-7</v>
      </c>
      <c r="AX1694" s="13">
        <f t="shared" si="2055"/>
        <v>8.7654291250467589E-5</v>
      </c>
      <c r="AY1694" s="13">
        <f t="shared" si="2056"/>
        <v>9.966418734734986E-5</v>
      </c>
      <c r="AZ1694" s="13">
        <f t="shared" si="2057"/>
        <v>5.6659805800179052E-5</v>
      </c>
      <c r="BA1694" s="13">
        <f t="shared" si="2058"/>
        <v>2.1474337497817153E-5</v>
      </c>
      <c r="BB1694" s="13">
        <f t="shared" si="2059"/>
        <v>6.104157494774256E-6</v>
      </c>
      <c r="BC1694" s="13">
        <f t="shared" si="2060"/>
        <v>1.388102938208779E-6</v>
      </c>
      <c r="BD1694" s="13">
        <f t="shared" si="2061"/>
        <v>3.9783408678560552E-4</v>
      </c>
      <c r="BE1694" s="13">
        <f t="shared" si="2062"/>
        <v>3.5154409210010507E-4</v>
      </c>
      <c r="BF1694" s="13">
        <f t="shared" si="2063"/>
        <v>1.5532008542682606E-4</v>
      </c>
      <c r="BG1694" s="13">
        <f t="shared" si="2064"/>
        <v>4.574927105706549E-5</v>
      </c>
      <c r="BH1694" s="13">
        <f t="shared" si="2065"/>
        <v>1.0106528382185134E-5</v>
      </c>
      <c r="BI1694" s="13">
        <f t="shared" si="2066"/>
        <v>1.7861166060986048E-6</v>
      </c>
      <c r="BJ1694" s="14">
        <f t="shared" si="2067"/>
        <v>0.28249558850267104</v>
      </c>
      <c r="BK1694" s="14">
        <f t="shared" si="2068"/>
        <v>0.30329521237326468</v>
      </c>
      <c r="BL1694" s="14">
        <f t="shared" si="2069"/>
        <v>0.38161043404519585</v>
      </c>
      <c r="BM1694" s="14">
        <f t="shared" si="2070"/>
        <v>0.32869480198491341</v>
      </c>
      <c r="BN1694" s="14">
        <f t="shared" si="2071"/>
        <v>0.67108474145091956</v>
      </c>
    </row>
    <row r="1695" spans="1:66" x14ac:dyDescent="0.25">
      <c r="A1695" t="s">
        <v>303</v>
      </c>
      <c r="B1695" t="s">
        <v>348</v>
      </c>
      <c r="C1695" t="s">
        <v>321</v>
      </c>
      <c r="D1695" s="11">
        <v>44472</v>
      </c>
      <c r="E1695" s="10">
        <f>VLOOKUP(A1695,home!$A$2:$E$405,3,FALSE)</f>
        <v>1.3492822966507201</v>
      </c>
      <c r="F1695" s="10">
        <f>VLOOKUP(B1695,home!$B$2:$E$405,3,FALSE)</f>
        <v>1.48</v>
      </c>
      <c r="G1695" s="10">
        <f>VLOOKUP(C1695,away!$B$2:$E$405,4,FALSE)</f>
        <v>1.41</v>
      </c>
      <c r="H1695" s="10">
        <f>VLOOKUP(A1695,away!$A$2:$E$405,3,FALSE)</f>
        <v>0.98086124401913899</v>
      </c>
      <c r="I1695" s="10">
        <f>VLOOKUP(C1695,away!$B$2:$E$405,3,FALSE)</f>
        <v>0.59</v>
      </c>
      <c r="J1695" s="10">
        <f>VLOOKUP(B1695,home!$B$2:$E$405,4,FALSE)</f>
        <v>1.02</v>
      </c>
      <c r="K1695" s="12">
        <f t="shared" si="2016"/>
        <v>2.8156822966507224</v>
      </c>
      <c r="L1695" s="12">
        <f t="shared" si="2017"/>
        <v>0.59028229665071785</v>
      </c>
      <c r="M1695" s="13">
        <f t="shared" si="2018"/>
        <v>3.3174804449292307E-2</v>
      </c>
      <c r="N1695" s="13">
        <f t="shared" si="2019"/>
        <v>9.3409709582721961E-2</v>
      </c>
      <c r="O1695" s="13">
        <f t="shared" si="2020"/>
        <v>1.9582499761266716E-2</v>
      </c>
      <c r="P1695" s="13">
        <f t="shared" si="2021"/>
        <v>5.5138097901965687E-2</v>
      </c>
      <c r="Q1695" s="13">
        <f t="shared" si="2022"/>
        <v>0.13150603280367781</v>
      </c>
      <c r="R1695" s="13">
        <f t="shared" si="2023"/>
        <v>5.7796014666213246E-3</v>
      </c>
      <c r="S1695" s="13">
        <f t="shared" si="2024"/>
        <v>2.291053323986969E-2</v>
      </c>
      <c r="T1695" s="13">
        <f t="shared" si="2025"/>
        <v>7.7625683066779569E-2</v>
      </c>
      <c r="U1695" s="13">
        <f t="shared" si="2026"/>
        <v>1.6273521531262214E-2</v>
      </c>
      <c r="V1695" s="13">
        <f t="shared" si="2027"/>
        <v>4.230932499448295E-3</v>
      </c>
      <c r="W1695" s="13">
        <f t="shared" si="2028"/>
        <v>0.12342640282269492</v>
      </c>
      <c r="X1695" s="13">
        <f t="shared" si="2029"/>
        <v>7.2856420525516996E-2</v>
      </c>
      <c r="Y1695" s="13">
        <f t="shared" si="2030"/>
        <v>2.1502927616776333E-2</v>
      </c>
      <c r="Z1695" s="13">
        <f t="shared" si="2031"/>
        <v>1.1371988091476977E-3</v>
      </c>
      <c r="AA1695" s="13">
        <f t="shared" si="2032"/>
        <v>3.2019905546894563E-3</v>
      </c>
      <c r="AB1695" s="13">
        <f t="shared" si="2033"/>
        <v>4.5078940594409653E-3</v>
      </c>
      <c r="AC1695" s="13">
        <f t="shared" si="2034"/>
        <v>4.3950065087754598E-4</v>
      </c>
      <c r="AD1695" s="13">
        <f t="shared" si="2035"/>
        <v>8.6882384341785732E-2</v>
      </c>
      <c r="AE1695" s="13">
        <f t="shared" si="2036"/>
        <v>5.1285133367759646E-2</v>
      </c>
      <c r="AF1695" s="13">
        <f t="shared" si="2037"/>
        <v>1.5136353154179761E-2</v>
      </c>
      <c r="AG1695" s="13">
        <f t="shared" si="2038"/>
        <v>2.9782404342551896E-3</v>
      </c>
      <c r="AH1695" s="13">
        <f t="shared" si="2039"/>
        <v>1.6781708120304105E-4</v>
      </c>
      <c r="AI1695" s="13">
        <f t="shared" si="2040"/>
        <v>4.7251958461899939E-4</v>
      </c>
      <c r="AJ1695" s="13">
        <f t="shared" si="2041"/>
        <v>6.6523251461623491E-4</v>
      </c>
      <c r="AK1695" s="13">
        <f t="shared" si="2042"/>
        <v>6.2436113818712519E-4</v>
      </c>
      <c r="AL1695" s="13">
        <f t="shared" si="2043"/>
        <v>2.9218836786940853E-5</v>
      </c>
      <c r="AM1695" s="13">
        <f t="shared" si="2044"/>
        <v>4.8926638296393994E-2</v>
      </c>
      <c r="AN1695" s="13">
        <f t="shared" si="2045"/>
        <v>2.8880528420994412E-2</v>
      </c>
      <c r="AO1695" s="13">
        <f t="shared" si="2046"/>
        <v>8.523832322415454E-3</v>
      </c>
      <c r="AP1695" s="13">
        <f t="shared" si="2047"/>
        <v>1.677155773180339E-3</v>
      </c>
      <c r="AQ1695" s="13">
        <f t="shared" si="2048"/>
        <v>2.4749884040847515E-4</v>
      </c>
      <c r="AR1695" s="13">
        <f t="shared" si="2049"/>
        <v>1.9811890421950223E-5</v>
      </c>
      <c r="AS1695" s="13">
        <f t="shared" si="2050"/>
        <v>5.578398912426925E-5</v>
      </c>
      <c r="AT1695" s="13">
        <f t="shared" si="2051"/>
        <v>7.85349953068807E-5</v>
      </c>
      <c r="AU1695" s="13">
        <f t="shared" si="2052"/>
        <v>7.370986531771052E-5</v>
      </c>
      <c r="AV1695" s="13">
        <f t="shared" si="2053"/>
        <v>5.1885890715896651E-5</v>
      </c>
      <c r="AW1695" s="13">
        <f t="shared" si="2054"/>
        <v>1.3489747801112996E-6</v>
      </c>
      <c r="AX1695" s="13">
        <f t="shared" si="2055"/>
        <v>2.2960311547631632E-2</v>
      </c>
      <c r="AY1695" s="13">
        <f t="shared" si="2056"/>
        <v>1.3553065432151996E-2</v>
      </c>
      <c r="AZ1695" s="13">
        <f t="shared" si="2057"/>
        <v>4.0000672949740664E-3</v>
      </c>
      <c r="BA1695" s="13">
        <f t="shared" si="2058"/>
        <v>7.8705630321157234E-4</v>
      </c>
      <c r="BB1695" s="13">
        <f t="shared" si="2059"/>
        <v>1.1614635056328762E-4</v>
      </c>
      <c r="BC1695" s="13">
        <f t="shared" si="2060"/>
        <v>1.3711826911619368E-5</v>
      </c>
      <c r="BD1695" s="13">
        <f t="shared" si="2061"/>
        <v>1.9491013632101888E-6</v>
      </c>
      <c r="BE1695" s="13">
        <f t="shared" si="2062"/>
        <v>5.4880502027687184E-6</v>
      </c>
      <c r="BF1695" s="13">
        <f t="shared" si="2063"/>
        <v>7.7263028995331451E-6</v>
      </c>
      <c r="BG1695" s="13">
        <f t="shared" si="2064"/>
        <v>7.2516047642588737E-6</v>
      </c>
      <c r="BH1695" s="13">
        <f t="shared" si="2065"/>
        <v>5.104553789257937E-6</v>
      </c>
      <c r="BI1695" s="13">
        <f t="shared" si="2066"/>
        <v>2.8745603473429867E-6</v>
      </c>
      <c r="BJ1695" s="14">
        <f t="shared" si="2067"/>
        <v>0.80629530012498474</v>
      </c>
      <c r="BK1695" s="14">
        <f t="shared" si="2068"/>
        <v>0.12947615301039245</v>
      </c>
      <c r="BL1695" s="14">
        <f t="shared" si="2069"/>
        <v>5.1585558496159159E-2</v>
      </c>
      <c r="BM1695" s="14">
        <f t="shared" si="2070"/>
        <v>0.63635174801776639</v>
      </c>
      <c r="BN1695" s="14">
        <f t="shared" si="2071"/>
        <v>0.33859074596554578</v>
      </c>
    </row>
    <row r="1696" spans="1:66" x14ac:dyDescent="0.25">
      <c r="A1696" t="s">
        <v>303</v>
      </c>
      <c r="B1696" t="s">
        <v>473</v>
      </c>
      <c r="C1696" t="s">
        <v>518</v>
      </c>
      <c r="D1696" s="11">
        <v>44472</v>
      </c>
      <c r="E1696" s="10">
        <f>VLOOKUP(A1696,home!$A$2:$E$405,3,FALSE)</f>
        <v>1.3492822966507201</v>
      </c>
      <c r="F1696" s="10">
        <f>VLOOKUP(B1696,home!$B$2:$E$405,3,FALSE)</f>
        <v>0.99</v>
      </c>
      <c r="G1696" s="10" t="e">
        <f>VLOOKUP(C1696,away!$B$2:$E$405,4,FALSE)</f>
        <v>#N/A</v>
      </c>
      <c r="H1696" s="10">
        <f>VLOOKUP(A1696,away!$A$2:$E$405,3,FALSE)</f>
        <v>0.98086124401913899</v>
      </c>
      <c r="I1696" s="10" t="e">
        <f>VLOOKUP(C1696,away!$B$2:$E$405,3,FALSE)</f>
        <v>#N/A</v>
      </c>
      <c r="J1696" s="10">
        <f>VLOOKUP(B1696,home!$B$2:$E$405,4,FALSE)</f>
        <v>0.45</v>
      </c>
      <c r="K1696" s="12" t="e">
        <f t="shared" si="2016"/>
        <v>#N/A</v>
      </c>
      <c r="L1696" s="12" t="e">
        <f t="shared" si="2017"/>
        <v>#N/A</v>
      </c>
      <c r="M1696" s="13" t="e">
        <f t="shared" si="2018"/>
        <v>#N/A</v>
      </c>
      <c r="N1696" s="13" t="e">
        <f t="shared" si="2019"/>
        <v>#N/A</v>
      </c>
      <c r="O1696" s="13" t="e">
        <f t="shared" si="2020"/>
        <v>#N/A</v>
      </c>
      <c r="P1696" s="13" t="e">
        <f t="shared" si="2021"/>
        <v>#N/A</v>
      </c>
      <c r="Q1696" s="13" t="e">
        <f t="shared" si="2022"/>
        <v>#N/A</v>
      </c>
      <c r="R1696" s="13" t="e">
        <f t="shared" si="2023"/>
        <v>#N/A</v>
      </c>
      <c r="S1696" s="13" t="e">
        <f t="shared" si="2024"/>
        <v>#N/A</v>
      </c>
      <c r="T1696" s="13" t="e">
        <f t="shared" si="2025"/>
        <v>#N/A</v>
      </c>
      <c r="U1696" s="13" t="e">
        <f t="shared" si="2026"/>
        <v>#N/A</v>
      </c>
      <c r="V1696" s="13" t="e">
        <f t="shared" si="2027"/>
        <v>#N/A</v>
      </c>
      <c r="W1696" s="13" t="e">
        <f t="shared" si="2028"/>
        <v>#N/A</v>
      </c>
      <c r="X1696" s="13" t="e">
        <f t="shared" si="2029"/>
        <v>#N/A</v>
      </c>
      <c r="Y1696" s="13" t="e">
        <f t="shared" si="2030"/>
        <v>#N/A</v>
      </c>
      <c r="Z1696" s="13" t="e">
        <f t="shared" si="2031"/>
        <v>#N/A</v>
      </c>
      <c r="AA1696" s="13" t="e">
        <f t="shared" si="2032"/>
        <v>#N/A</v>
      </c>
      <c r="AB1696" s="13" t="e">
        <f t="shared" si="2033"/>
        <v>#N/A</v>
      </c>
      <c r="AC1696" s="13" t="e">
        <f t="shared" si="2034"/>
        <v>#N/A</v>
      </c>
      <c r="AD1696" s="13" t="e">
        <f t="shared" si="2035"/>
        <v>#N/A</v>
      </c>
      <c r="AE1696" s="13" t="e">
        <f t="shared" si="2036"/>
        <v>#N/A</v>
      </c>
      <c r="AF1696" s="13" t="e">
        <f t="shared" si="2037"/>
        <v>#N/A</v>
      </c>
      <c r="AG1696" s="13" t="e">
        <f t="shared" si="2038"/>
        <v>#N/A</v>
      </c>
      <c r="AH1696" s="13" t="e">
        <f t="shared" si="2039"/>
        <v>#N/A</v>
      </c>
      <c r="AI1696" s="13" t="e">
        <f t="shared" si="2040"/>
        <v>#N/A</v>
      </c>
      <c r="AJ1696" s="13" t="e">
        <f t="shared" si="2041"/>
        <v>#N/A</v>
      </c>
      <c r="AK1696" s="13" t="e">
        <f t="shared" si="2042"/>
        <v>#N/A</v>
      </c>
      <c r="AL1696" s="13" t="e">
        <f t="shared" si="2043"/>
        <v>#N/A</v>
      </c>
      <c r="AM1696" s="13" t="e">
        <f t="shared" si="2044"/>
        <v>#N/A</v>
      </c>
      <c r="AN1696" s="13" t="e">
        <f t="shared" si="2045"/>
        <v>#N/A</v>
      </c>
      <c r="AO1696" s="13" t="e">
        <f t="shared" si="2046"/>
        <v>#N/A</v>
      </c>
      <c r="AP1696" s="13" t="e">
        <f t="shared" si="2047"/>
        <v>#N/A</v>
      </c>
      <c r="AQ1696" s="13" t="e">
        <f t="shared" si="2048"/>
        <v>#N/A</v>
      </c>
      <c r="AR1696" s="13" t="e">
        <f t="shared" si="2049"/>
        <v>#N/A</v>
      </c>
      <c r="AS1696" s="13" t="e">
        <f t="shared" si="2050"/>
        <v>#N/A</v>
      </c>
      <c r="AT1696" s="13" t="e">
        <f t="shared" si="2051"/>
        <v>#N/A</v>
      </c>
      <c r="AU1696" s="13" t="e">
        <f t="shared" si="2052"/>
        <v>#N/A</v>
      </c>
      <c r="AV1696" s="13" t="e">
        <f t="shared" si="2053"/>
        <v>#N/A</v>
      </c>
      <c r="AW1696" s="13" t="e">
        <f t="shared" si="2054"/>
        <v>#N/A</v>
      </c>
      <c r="AX1696" s="13" t="e">
        <f t="shared" si="2055"/>
        <v>#N/A</v>
      </c>
      <c r="AY1696" s="13" t="e">
        <f t="shared" si="2056"/>
        <v>#N/A</v>
      </c>
      <c r="AZ1696" s="13" t="e">
        <f t="shared" si="2057"/>
        <v>#N/A</v>
      </c>
      <c r="BA1696" s="13" t="e">
        <f t="shared" si="2058"/>
        <v>#N/A</v>
      </c>
      <c r="BB1696" s="13" t="e">
        <f t="shared" si="2059"/>
        <v>#N/A</v>
      </c>
      <c r="BC1696" s="13" t="e">
        <f t="shared" si="2060"/>
        <v>#N/A</v>
      </c>
      <c r="BD1696" s="13" t="e">
        <f t="shared" si="2061"/>
        <v>#N/A</v>
      </c>
      <c r="BE1696" s="13" t="e">
        <f t="shared" si="2062"/>
        <v>#N/A</v>
      </c>
      <c r="BF1696" s="13" t="e">
        <f t="shared" si="2063"/>
        <v>#N/A</v>
      </c>
      <c r="BG1696" s="13" t="e">
        <f t="shared" si="2064"/>
        <v>#N/A</v>
      </c>
      <c r="BH1696" s="13" t="e">
        <f t="shared" si="2065"/>
        <v>#N/A</v>
      </c>
      <c r="BI1696" s="13" t="e">
        <f t="shared" si="2066"/>
        <v>#N/A</v>
      </c>
      <c r="BJ1696" s="14" t="e">
        <f t="shared" si="2067"/>
        <v>#N/A</v>
      </c>
      <c r="BK1696" s="14" t="e">
        <f t="shared" si="2068"/>
        <v>#N/A</v>
      </c>
      <c r="BL1696" s="14" t="e">
        <f t="shared" si="2069"/>
        <v>#N/A</v>
      </c>
      <c r="BM1696" s="14" t="e">
        <f t="shared" si="2070"/>
        <v>#N/A</v>
      </c>
      <c r="BN1696" s="14" t="e">
        <f t="shared" si="2071"/>
        <v>#N/A</v>
      </c>
    </row>
    <row r="1697" spans="1:66" x14ac:dyDescent="0.25">
      <c r="A1697" t="s">
        <v>303</v>
      </c>
      <c r="B1697" t="s">
        <v>354</v>
      </c>
      <c r="C1697" t="s">
        <v>340</v>
      </c>
      <c r="D1697" s="11">
        <v>44472</v>
      </c>
      <c r="E1697" s="10">
        <f>VLOOKUP(A1697,home!$A$2:$E$405,3,FALSE)</f>
        <v>1.3492822966507201</v>
      </c>
      <c r="F1697" s="10">
        <f>VLOOKUP(B1697,home!$B$2:$E$405,3,FALSE)</f>
        <v>0.89</v>
      </c>
      <c r="G1697" s="10">
        <f>VLOOKUP(C1697,away!$B$2:$E$405,4,FALSE)</f>
        <v>0.82</v>
      </c>
      <c r="H1697" s="10">
        <f>VLOOKUP(A1697,away!$A$2:$E$405,3,FALSE)</f>
        <v>0.98086124401913899</v>
      </c>
      <c r="I1697" s="10">
        <f>VLOOKUP(C1697,away!$B$2:$E$405,3,FALSE)</f>
        <v>0.41</v>
      </c>
      <c r="J1697" s="10">
        <f>VLOOKUP(B1697,home!$B$2:$E$405,4,FALSE)</f>
        <v>0.51</v>
      </c>
      <c r="K1697" s="12">
        <f t="shared" si="2016"/>
        <v>0.98470622009569542</v>
      </c>
      <c r="L1697" s="12">
        <f t="shared" si="2017"/>
        <v>0.20509808612440197</v>
      </c>
      <c r="M1697" s="13">
        <f t="shared" si="2018"/>
        <v>0.30428080410141323</v>
      </c>
      <c r="N1697" s="13">
        <f t="shared" si="2019"/>
        <v>0.29962720045438135</v>
      </c>
      <c r="O1697" s="13">
        <f t="shared" si="2020"/>
        <v>6.2407410565593922E-2</v>
      </c>
      <c r="P1697" s="13">
        <f t="shared" si="2021"/>
        <v>6.145296536400615E-2</v>
      </c>
      <c r="Q1697" s="13">
        <f t="shared" si="2022"/>
        <v>0.14752238399864454</v>
      </c>
      <c r="R1697" s="13">
        <f t="shared" si="2023"/>
        <v>6.3998202334915469E-3</v>
      </c>
      <c r="S1697" s="13">
        <f t="shared" si="2024"/>
        <v>3.102781132696008E-3</v>
      </c>
      <c r="T1697" s="13">
        <f t="shared" si="2025"/>
        <v>3.0256558618631094E-2</v>
      </c>
      <c r="U1697" s="13">
        <f t="shared" si="2026"/>
        <v>6.3019427914134118E-3</v>
      </c>
      <c r="V1697" s="13">
        <f t="shared" si="2027"/>
        <v>6.9626877874188112E-5</v>
      </c>
      <c r="W1697" s="13">
        <f t="shared" si="2028"/>
        <v>4.8422069708937004E-2</v>
      </c>
      <c r="X1697" s="13">
        <f t="shared" si="2029"/>
        <v>9.9312738234853554E-3</v>
      </c>
      <c r="Y1697" s="13">
        <f t="shared" si="2030"/>
        <v>1.018442626987109E-3</v>
      </c>
      <c r="Z1697" s="13">
        <f t="shared" si="2031"/>
        <v>4.3753029380978005E-4</v>
      </c>
      <c r="AA1697" s="13">
        <f t="shared" si="2032"/>
        <v>4.3083880179478748E-4</v>
      </c>
      <c r="AB1697" s="13">
        <f t="shared" si="2033"/>
        <v>2.1212482399295184E-4</v>
      </c>
      <c r="AC1697" s="13">
        <f t="shared" si="2034"/>
        <v>8.7887118919689975E-7</v>
      </c>
      <c r="AD1697" s="13">
        <f t="shared" si="2035"/>
        <v>1.1920378308074403E-2</v>
      </c>
      <c r="AE1697" s="13">
        <f t="shared" si="2036"/>
        <v>2.4448467768648963E-3</v>
      </c>
      <c r="AF1697" s="13">
        <f t="shared" si="2037"/>
        <v>2.5071669740120152E-4</v>
      </c>
      <c r="AG1697" s="13">
        <f t="shared" si="2038"/>
        <v>1.7140504932139091E-5</v>
      </c>
      <c r="AH1697" s="13">
        <f t="shared" si="2039"/>
        <v>2.2434156470458283E-5</v>
      </c>
      <c r="AI1697" s="13">
        <f t="shared" si="2040"/>
        <v>2.2091053419060363E-5</v>
      </c>
      <c r="AJ1697" s="13">
        <f t="shared" si="2041"/>
        <v>1.0876598855107509E-5</v>
      </c>
      <c r="AK1697" s="13">
        <f t="shared" si="2042"/>
        <v>3.5700848487033618E-6</v>
      </c>
      <c r="AL1697" s="13">
        <f t="shared" si="2043"/>
        <v>7.0999208653516469E-9</v>
      </c>
      <c r="AM1697" s="13">
        <f t="shared" si="2044"/>
        <v>2.347614133170934E-3</v>
      </c>
      <c r="AN1697" s="13">
        <f t="shared" si="2045"/>
        <v>4.8149116567195539E-4</v>
      </c>
      <c r="AO1697" s="13">
        <f t="shared" si="2046"/>
        <v>4.9376458282562699E-5</v>
      </c>
      <c r="AP1697" s="13">
        <f t="shared" si="2047"/>
        <v>3.3756723644516628E-6</v>
      </c>
      <c r="AQ1697" s="13">
        <f t="shared" si="2048"/>
        <v>1.7308598533301764E-7</v>
      </c>
      <c r="AR1697" s="13">
        <f t="shared" si="2049"/>
        <v>9.2024051118127266E-7</v>
      </c>
      <c r="AS1697" s="13">
        <f t="shared" si="2050"/>
        <v>9.0616655534424151E-7</v>
      </c>
      <c r="AT1697" s="13">
        <f t="shared" si="2051"/>
        <v>4.4615392174508236E-7</v>
      </c>
      <c r="AU1697" s="13">
        <f t="shared" si="2052"/>
        <v>1.4644351395415696E-7</v>
      </c>
      <c r="AV1697" s="13">
        <f t="shared" si="2053"/>
        <v>3.6050959770832268E-8</v>
      </c>
      <c r="AW1697" s="13">
        <f t="shared" si="2054"/>
        <v>3.9830824497980446E-11</v>
      </c>
      <c r="AX1697" s="13">
        <f t="shared" si="2055"/>
        <v>3.8528503988633032E-4</v>
      </c>
      <c r="AY1697" s="13">
        <f t="shared" si="2056"/>
        <v>7.9021224293050212E-5</v>
      </c>
      <c r="AZ1697" s="13">
        <f t="shared" si="2057"/>
        <v>8.1035509328558481E-6</v>
      </c>
      <c r="BA1697" s="13">
        <f t="shared" si="2058"/>
        <v>5.54007595713449E-7</v>
      </c>
      <c r="BB1697" s="13">
        <f t="shared" si="2059"/>
        <v>2.8406474394802452E-8</v>
      </c>
      <c r="BC1697" s="13">
        <f t="shared" si="2060"/>
        <v>1.1652227063831626E-9</v>
      </c>
      <c r="BD1697" s="13">
        <f t="shared" si="2061"/>
        <v>3.1456594602903399E-8</v>
      </c>
      <c r="BE1697" s="13">
        <f t="shared" si="2062"/>
        <v>3.0975504368507659E-8</v>
      </c>
      <c r="BF1697" s="13">
        <f t="shared" si="2063"/>
        <v>1.5250885911135436E-8</v>
      </c>
      <c r="BG1697" s="13">
        <f t="shared" si="2064"/>
        <v>5.0058807395549583E-9</v>
      </c>
      <c r="BH1697" s="13">
        <f t="shared" si="2065"/>
        <v>1.2323304753242515E-9</v>
      </c>
      <c r="BI1697" s="13">
        <f t="shared" si="2066"/>
        <v>2.4269669685305514E-10</v>
      </c>
      <c r="BJ1697" s="14">
        <f t="shared" si="2067"/>
        <v>0.55476603542821923</v>
      </c>
      <c r="BK1697" s="14">
        <f t="shared" si="2068"/>
        <v>0.36898608467139271</v>
      </c>
      <c r="BL1697" s="14">
        <f t="shared" si="2069"/>
        <v>7.5813648329234776E-2</v>
      </c>
      <c r="BM1697" s="14">
        <f t="shared" si="2070"/>
        <v>0.11823369282066364</v>
      </c>
      <c r="BN1697" s="14">
        <f t="shared" si="2071"/>
        <v>0.88169058471753059</v>
      </c>
    </row>
    <row r="1698" spans="1:66" x14ac:dyDescent="0.25">
      <c r="A1698" t="s">
        <v>303</v>
      </c>
      <c r="B1698" t="s">
        <v>349</v>
      </c>
      <c r="C1698" t="s">
        <v>353</v>
      </c>
      <c r="D1698" s="11">
        <v>44472</v>
      </c>
      <c r="E1698" s="10">
        <f>VLOOKUP(A1698,home!$A$2:$E$405,3,FALSE)</f>
        <v>1.3492822966507201</v>
      </c>
      <c r="F1698" s="10">
        <f>VLOOKUP(B1698,home!$B$2:$E$405,3,FALSE)</f>
        <v>0.74</v>
      </c>
      <c r="G1698" s="10">
        <f>VLOOKUP(C1698,away!$B$2:$E$405,4,FALSE)</f>
        <v>1.07</v>
      </c>
      <c r="H1698" s="10">
        <f>VLOOKUP(A1698,away!$A$2:$E$405,3,FALSE)</f>
        <v>0.98086124401913899</v>
      </c>
      <c r="I1698" s="10">
        <f>VLOOKUP(C1698,away!$B$2:$E$405,3,FALSE)</f>
        <v>0.99</v>
      </c>
      <c r="J1698" s="10">
        <f>VLOOKUP(B1698,home!$B$2:$E$405,4,FALSE)</f>
        <v>1.02</v>
      </c>
      <c r="K1698" s="12">
        <f t="shared" si="2016"/>
        <v>1.0683617224880402</v>
      </c>
      <c r="L1698" s="12">
        <f t="shared" si="2017"/>
        <v>0.99047368421052662</v>
      </c>
      <c r="M1698" s="13">
        <f t="shared" si="2018"/>
        <v>0.1276024883994431</v>
      </c>
      <c r="N1698" s="13">
        <f t="shared" si="2019"/>
        <v>0.13632561430018919</v>
      </c>
      <c r="O1698" s="13">
        <f t="shared" si="2020"/>
        <v>0.12638690679942741</v>
      </c>
      <c r="P1698" s="13">
        <f t="shared" si="2021"/>
        <v>0.13502693344817165</v>
      </c>
      <c r="Q1698" s="13">
        <f t="shared" si="2022"/>
        <v>7.282253405649515E-2</v>
      </c>
      <c r="R1698" s="13">
        <f t="shared" si="2023"/>
        <v>6.2591452606800657E-2</v>
      </c>
      <c r="S1698" s="13">
        <f t="shared" si="2024"/>
        <v>3.5720840919934091E-2</v>
      </c>
      <c r="T1698" s="13">
        <f t="shared" si="2025"/>
        <v>7.2128803600483307E-2</v>
      </c>
      <c r="U1698" s="13">
        <f t="shared" si="2026"/>
        <v>6.687031212003007E-2</v>
      </c>
      <c r="V1698" s="13">
        <f t="shared" si="2027"/>
        <v>4.1999142720564684E-3</v>
      </c>
      <c r="W1698" s="13">
        <f t="shared" si="2028"/>
        <v>2.5933602640180384E-2</v>
      </c>
      <c r="X1698" s="13">
        <f t="shared" si="2029"/>
        <v>2.5686550951871306E-2</v>
      </c>
      <c r="Y1698" s="13">
        <f t="shared" si="2030"/>
        <v>1.2720926377980689E-2</v>
      </c>
      <c r="Z1698" s="13">
        <f t="shared" si="2031"/>
        <v>2.066506222118214E-2</v>
      </c>
      <c r="AA1698" s="13">
        <f t="shared" si="2032"/>
        <v>2.2077761469944675E-2</v>
      </c>
      <c r="AB1698" s="13">
        <f t="shared" si="2033"/>
        <v>1.1793517636355088E-2</v>
      </c>
      <c r="AC1698" s="13">
        <f t="shared" si="2034"/>
        <v>2.777676752302807E-4</v>
      </c>
      <c r="AD1698" s="13">
        <f t="shared" si="2035"/>
        <v>6.9266170967458738E-3</v>
      </c>
      <c r="AE1698" s="13">
        <f t="shared" si="2036"/>
        <v>6.8606319549295077E-3</v>
      </c>
      <c r="AF1698" s="13">
        <f t="shared" si="2037"/>
        <v>3.3976377042057478E-3</v>
      </c>
      <c r="AG1698" s="13">
        <f t="shared" si="2038"/>
        <v>1.1217569114990876E-3</v>
      </c>
      <c r="AH1698" s="13">
        <f t="shared" si="2039"/>
        <v>5.1170500781635101E-3</v>
      </c>
      <c r="AI1698" s="13">
        <f t="shared" si="2040"/>
        <v>5.4668604355643273E-3</v>
      </c>
      <c r="AJ1698" s="13">
        <f t="shared" si="2041"/>
        <v>2.9202922157706111E-3</v>
      </c>
      <c r="AK1698" s="13">
        <f t="shared" si="2042"/>
        <v>1.0399761406030355E-3</v>
      </c>
      <c r="AL1698" s="13">
        <f t="shared" si="2043"/>
        <v>1.1757174289568537E-5</v>
      </c>
      <c r="AM1698" s="13">
        <f t="shared" si="2044"/>
        <v>1.4800265144989063E-3</v>
      </c>
      <c r="AN1698" s="13">
        <f t="shared" si="2045"/>
        <v>1.4659273145449961E-3</v>
      </c>
      <c r="AO1698" s="13">
        <f t="shared" si="2046"/>
        <v>7.2598121401111287E-4</v>
      </c>
      <c r="AP1698" s="13">
        <f t="shared" si="2047"/>
        <v>2.3968842923640594E-4</v>
      </c>
      <c r="AQ1698" s="13">
        <f t="shared" si="2048"/>
        <v>5.9351270392104264E-5</v>
      </c>
      <c r="AR1698" s="13">
        <f t="shared" si="2049"/>
        <v>1.0136606886416756E-3</v>
      </c>
      <c r="AS1698" s="13">
        <f t="shared" si="2050"/>
        <v>1.0829562793356333E-3</v>
      </c>
      <c r="AT1698" s="13">
        <f t="shared" si="2051"/>
        <v>5.7849451798512813E-4</v>
      </c>
      <c r="AU1698" s="13">
        <f t="shared" si="2052"/>
        <v>2.0601379989482673E-4</v>
      </c>
      <c r="AV1698" s="13">
        <f t="shared" si="2053"/>
        <v>5.5024314527985864E-5</v>
      </c>
      <c r="AW1698" s="13">
        <f t="shared" si="2054"/>
        <v>3.4559043702592462E-7</v>
      </c>
      <c r="AX1698" s="13">
        <f t="shared" si="2055"/>
        <v>2.6353394605967026E-4</v>
      </c>
      <c r="AY1698" s="13">
        <f t="shared" si="2056"/>
        <v>2.6102343846825984E-4</v>
      </c>
      <c r="AZ1698" s="13">
        <f t="shared" si="2057"/>
        <v>1.2926842338247847E-4</v>
      </c>
      <c r="BA1698" s="13">
        <f t="shared" si="2058"/>
        <v>4.2678990519909889E-5</v>
      </c>
      <c r="BB1698" s="13">
        <f t="shared" si="2059"/>
        <v>1.0568104244660319E-5</v>
      </c>
      <c r="BC1698" s="13">
        <f t="shared" si="2060"/>
        <v>2.0934858292659236E-6</v>
      </c>
      <c r="BD1698" s="13">
        <f t="shared" si="2061"/>
        <v>1.6733403946971655E-4</v>
      </c>
      <c r="BE1698" s="13">
        <f t="shared" si="2062"/>
        <v>1.7877328263874806E-4</v>
      </c>
      <c r="BF1698" s="13">
        <f t="shared" si="2063"/>
        <v>9.5497266087387052E-5</v>
      </c>
      <c r="BG1698" s="13">
        <f t="shared" si="2064"/>
        <v>3.4008541230006522E-5</v>
      </c>
      <c r="BH1698" s="13">
        <f t="shared" si="2065"/>
        <v>9.0833559219488224E-6</v>
      </c>
      <c r="BI1698" s="13">
        <f t="shared" si="2066"/>
        <v>1.9408619557490372E-6</v>
      </c>
      <c r="BJ1698" s="14">
        <f t="shared" si="2067"/>
        <v>0.36860481672576789</v>
      </c>
      <c r="BK1698" s="14">
        <f t="shared" si="2068"/>
        <v>0.30310072532759341</v>
      </c>
      <c r="BL1698" s="14">
        <f t="shared" si="2069"/>
        <v>0.30768691645034812</v>
      </c>
      <c r="BM1698" s="14">
        <f t="shared" si="2070"/>
        <v>0.33904091326633323</v>
      </c>
      <c r="BN1698" s="14">
        <f t="shared" si="2071"/>
        <v>0.6607559296105272</v>
      </c>
    </row>
    <row r="1699" spans="1:66" x14ac:dyDescent="0.25">
      <c r="A1699" t="s">
        <v>303</v>
      </c>
      <c r="B1699" t="s">
        <v>390</v>
      </c>
      <c r="C1699" t="s">
        <v>361</v>
      </c>
      <c r="D1699" s="11">
        <v>44472</v>
      </c>
      <c r="E1699" s="10">
        <f>VLOOKUP(A1699,home!$A$2:$E$405,3,FALSE)</f>
        <v>1.3492822966507201</v>
      </c>
      <c r="F1699" s="10">
        <f>VLOOKUP(B1699,home!$B$2:$E$405,3,FALSE)</f>
        <v>0.44</v>
      </c>
      <c r="G1699" s="10">
        <f>VLOOKUP(C1699,away!$B$2:$E$405,4,FALSE)</f>
        <v>0.66</v>
      </c>
      <c r="H1699" s="10">
        <f>VLOOKUP(A1699,away!$A$2:$E$405,3,FALSE)</f>
        <v>0.98086124401913899</v>
      </c>
      <c r="I1699" s="10">
        <f>VLOOKUP(C1699,away!$B$2:$E$405,3,FALSE)</f>
        <v>0.66</v>
      </c>
      <c r="J1699" s="10">
        <f>VLOOKUP(B1699,home!$B$2:$E$405,4,FALSE)</f>
        <v>0.61</v>
      </c>
      <c r="K1699" s="12">
        <f t="shared" si="2016"/>
        <v>0.39183157894736914</v>
      </c>
      <c r="L1699" s="12">
        <f t="shared" si="2017"/>
        <v>0.39489473684210541</v>
      </c>
      <c r="M1699" s="13">
        <f t="shared" si="2018"/>
        <v>0.45533297440788495</v>
      </c>
      <c r="N1699" s="13">
        <f t="shared" si="2019"/>
        <v>0.17841383830904356</v>
      </c>
      <c r="O1699" s="13">
        <f t="shared" si="2020"/>
        <v>0.17980859510433483</v>
      </c>
      <c r="P1699" s="13">
        <f t="shared" si="2021"/>
        <v>7.0454685728039701E-2</v>
      </c>
      <c r="Q1699" s="13">
        <f t="shared" si="2022"/>
        <v>3.495408798534657E-2</v>
      </c>
      <c r="R1699" s="13">
        <f t="shared" si="2023"/>
        <v>3.5502733922837482E-2</v>
      </c>
      <c r="S1699" s="13">
        <f t="shared" si="2024"/>
        <v>2.7254026284236539E-3</v>
      </c>
      <c r="T1699" s="13">
        <f t="shared" si="2025"/>
        <v>1.3803185376529232E-2</v>
      </c>
      <c r="U1699" s="13">
        <f t="shared" si="2026"/>
        <v>1.3911092289933735E-2</v>
      </c>
      <c r="V1699" s="13">
        <f t="shared" si="2027"/>
        <v>4.685640239862351E-5</v>
      </c>
      <c r="W1699" s="13">
        <f t="shared" si="2028"/>
        <v>4.5653718286545377E-3</v>
      </c>
      <c r="X1699" s="13">
        <f t="shared" si="2029"/>
        <v>1.802841306862895E-3</v>
      </c>
      <c r="Y1699" s="13">
        <f t="shared" si="2030"/>
        <v>3.5596627172085007E-4</v>
      </c>
      <c r="Z1699" s="13">
        <f t="shared" si="2031"/>
        <v>4.6732809232114007E-3</v>
      </c>
      <c r="AA1699" s="13">
        <f t="shared" si="2032"/>
        <v>1.831139043006542E-3</v>
      </c>
      <c r="AB1699" s="13">
        <f t="shared" si="2033"/>
        <v>3.5874905124671385E-4</v>
      </c>
      <c r="AC1699" s="13">
        <f t="shared" si="2034"/>
        <v>4.5313722194655103E-7</v>
      </c>
      <c r="AD1699" s="13">
        <f t="shared" si="2035"/>
        <v>4.472142130258864E-4</v>
      </c>
      <c r="AE1699" s="13">
        <f t="shared" si="2036"/>
        <v>1.7660253896490668E-4</v>
      </c>
      <c r="AF1699" s="13">
        <f t="shared" si="2037"/>
        <v>3.4869706575097233E-5</v>
      </c>
      <c r="AG1699" s="13">
        <f t="shared" si="2038"/>
        <v>4.5899545339114865E-6</v>
      </c>
      <c r="AH1699" s="13">
        <f t="shared" si="2039"/>
        <v>4.6136351009019915E-4</v>
      </c>
      <c r="AI1699" s="13">
        <f t="shared" si="2040"/>
        <v>1.8077679262734319E-4</v>
      </c>
      <c r="AJ1699" s="13">
        <f t="shared" si="2041"/>
        <v>3.5417028046106497E-5</v>
      </c>
      <c r="AK1699" s="13">
        <f t="shared" si="2042"/>
        <v>4.6258366736430549E-6</v>
      </c>
      <c r="AL1699" s="13">
        <f t="shared" si="2043"/>
        <v>2.80459728228006E-9</v>
      </c>
      <c r="AM1699" s="13">
        <f t="shared" si="2044"/>
        <v>3.504653024352765E-5</v>
      </c>
      <c r="AN1699" s="13">
        <f t="shared" si="2045"/>
        <v>1.3839690337746739E-5</v>
      </c>
      <c r="AO1699" s="13">
        <f t="shared" si="2046"/>
        <v>2.732610436950363E-6</v>
      </c>
      <c r="AP1699" s="13">
        <f t="shared" si="2047"/>
        <v>3.596978264638349E-7</v>
      </c>
      <c r="AQ1699" s="13">
        <f t="shared" si="2048"/>
        <v>3.551069463102833E-8</v>
      </c>
      <c r="AR1699" s="13">
        <f t="shared" si="2049"/>
        <v>3.6438004381123854E-5</v>
      </c>
      <c r="AS1699" s="13">
        <f t="shared" si="2050"/>
        <v>1.4277560790346911E-5</v>
      </c>
      <c r="AT1699" s="13">
        <f t="shared" si="2051"/>
        <v>2.7971995939993386E-6</v>
      </c>
      <c r="AU1699" s="13">
        <f t="shared" si="2052"/>
        <v>3.6534371118256692E-7</v>
      </c>
      <c r="AV1699" s="13">
        <f t="shared" si="2053"/>
        <v>3.5788300802789206E-8</v>
      </c>
      <c r="AW1699" s="13">
        <f t="shared" si="2054"/>
        <v>1.2054488523463449E-11</v>
      </c>
      <c r="AX1699" s="13">
        <f t="shared" si="2055"/>
        <v>2.2887228803246916E-6</v>
      </c>
      <c r="AY1699" s="13">
        <f t="shared" si="2056"/>
        <v>9.0380461953032453E-7</v>
      </c>
      <c r="AZ1699" s="13">
        <f t="shared" si="2057"/>
        <v>1.7845384369305332E-7</v>
      </c>
      <c r="BA1699" s="13">
        <f t="shared" si="2058"/>
        <v>2.3490161214543508E-8</v>
      </c>
      <c r="BB1699" s="13">
        <f t="shared" si="2059"/>
        <v>2.3190352577989463E-9</v>
      </c>
      <c r="BC1699" s="13">
        <f t="shared" si="2060"/>
        <v>1.8315496357121581E-10</v>
      </c>
      <c r="BD1699" s="13">
        <f t="shared" si="2061"/>
        <v>2.3981960251892319E-6</v>
      </c>
      <c r="BE1699" s="13">
        <f t="shared" si="2062"/>
        <v>9.3968893517520132E-7</v>
      </c>
      <c r="BF1699" s="13">
        <f t="shared" si="2063"/>
        <v>1.8409989959453554E-7</v>
      </c>
      <c r="BG1699" s="13">
        <f t="shared" si="2064"/>
        <v>2.4045384780726326E-8</v>
      </c>
      <c r="BH1699" s="13">
        <f t="shared" si="2065"/>
        <v>2.3554352712572592E-9</v>
      </c>
      <c r="BI1699" s="13">
        <f t="shared" si="2066"/>
        <v>1.8458678428901141E-10</v>
      </c>
      <c r="BJ1699" s="14">
        <f t="shared" si="2067"/>
        <v>0.23461397850449178</v>
      </c>
      <c r="BK1699" s="14">
        <f t="shared" si="2068"/>
        <v>0.52856127891318572</v>
      </c>
      <c r="BL1699" s="14">
        <f t="shared" si="2069"/>
        <v>0.23215195504584088</v>
      </c>
      <c r="BM1699" s="14">
        <f t="shared" si="2070"/>
        <v>4.5532674136677533E-2</v>
      </c>
      <c r="BN1699" s="14">
        <f t="shared" si="2071"/>
        <v>0.95446691545748719</v>
      </c>
    </row>
    <row r="1700" spans="1:66" x14ac:dyDescent="0.25">
      <c r="A1700" t="s">
        <v>303</v>
      </c>
      <c r="B1700" t="s">
        <v>306</v>
      </c>
      <c r="C1700" t="s">
        <v>519</v>
      </c>
      <c r="D1700" s="11">
        <v>44472</v>
      </c>
      <c r="E1700" s="10">
        <f>VLOOKUP(A1700,home!$A$2:$E$405,3,FALSE)</f>
        <v>1.3492822966507201</v>
      </c>
      <c r="F1700" s="10">
        <f>VLOOKUP(B1700,home!$B$2:$E$405,3,FALSE)</f>
        <v>0.74</v>
      </c>
      <c r="G1700" s="10" t="e">
        <f>VLOOKUP(C1700,away!$B$2:$E$405,4,FALSE)</f>
        <v>#N/A</v>
      </c>
      <c r="H1700" s="10">
        <f>VLOOKUP(A1700,away!$A$2:$E$405,3,FALSE)</f>
        <v>0.98086124401913899</v>
      </c>
      <c r="I1700" s="10" t="e">
        <f>VLOOKUP(C1700,away!$B$2:$E$405,3,FALSE)</f>
        <v>#N/A</v>
      </c>
      <c r="J1700" s="10">
        <f>VLOOKUP(B1700,home!$B$2:$E$405,4,FALSE)</f>
        <v>2.27</v>
      </c>
      <c r="K1700" s="12" t="e">
        <f t="shared" si="2016"/>
        <v>#N/A</v>
      </c>
      <c r="L1700" s="12" t="e">
        <f t="shared" si="2017"/>
        <v>#N/A</v>
      </c>
      <c r="M1700" s="13" t="e">
        <f t="shared" si="2018"/>
        <v>#N/A</v>
      </c>
      <c r="N1700" s="13" t="e">
        <f t="shared" si="2019"/>
        <v>#N/A</v>
      </c>
      <c r="O1700" s="13" t="e">
        <f t="shared" si="2020"/>
        <v>#N/A</v>
      </c>
      <c r="P1700" s="13" t="e">
        <f t="shared" si="2021"/>
        <v>#N/A</v>
      </c>
      <c r="Q1700" s="13" t="e">
        <f t="shared" si="2022"/>
        <v>#N/A</v>
      </c>
      <c r="R1700" s="13" t="e">
        <f t="shared" si="2023"/>
        <v>#N/A</v>
      </c>
      <c r="S1700" s="13" t="e">
        <f t="shared" si="2024"/>
        <v>#N/A</v>
      </c>
      <c r="T1700" s="13" t="e">
        <f t="shared" si="2025"/>
        <v>#N/A</v>
      </c>
      <c r="U1700" s="13" t="e">
        <f t="shared" si="2026"/>
        <v>#N/A</v>
      </c>
      <c r="V1700" s="13" t="e">
        <f t="shared" si="2027"/>
        <v>#N/A</v>
      </c>
      <c r="W1700" s="13" t="e">
        <f t="shared" si="2028"/>
        <v>#N/A</v>
      </c>
      <c r="X1700" s="13" t="e">
        <f t="shared" si="2029"/>
        <v>#N/A</v>
      </c>
      <c r="Y1700" s="13" t="e">
        <f t="shared" si="2030"/>
        <v>#N/A</v>
      </c>
      <c r="Z1700" s="13" t="e">
        <f t="shared" si="2031"/>
        <v>#N/A</v>
      </c>
      <c r="AA1700" s="13" t="e">
        <f t="shared" si="2032"/>
        <v>#N/A</v>
      </c>
      <c r="AB1700" s="13" t="e">
        <f t="shared" si="2033"/>
        <v>#N/A</v>
      </c>
      <c r="AC1700" s="13" t="e">
        <f t="shared" si="2034"/>
        <v>#N/A</v>
      </c>
      <c r="AD1700" s="13" t="e">
        <f t="shared" si="2035"/>
        <v>#N/A</v>
      </c>
      <c r="AE1700" s="13" t="e">
        <f t="shared" si="2036"/>
        <v>#N/A</v>
      </c>
      <c r="AF1700" s="13" t="e">
        <f t="shared" si="2037"/>
        <v>#N/A</v>
      </c>
      <c r="AG1700" s="13" t="e">
        <f t="shared" si="2038"/>
        <v>#N/A</v>
      </c>
      <c r="AH1700" s="13" t="e">
        <f t="shared" si="2039"/>
        <v>#N/A</v>
      </c>
      <c r="AI1700" s="13" t="e">
        <f t="shared" si="2040"/>
        <v>#N/A</v>
      </c>
      <c r="AJ1700" s="13" t="e">
        <f t="shared" si="2041"/>
        <v>#N/A</v>
      </c>
      <c r="AK1700" s="13" t="e">
        <f t="shared" si="2042"/>
        <v>#N/A</v>
      </c>
      <c r="AL1700" s="13" t="e">
        <f t="shared" si="2043"/>
        <v>#N/A</v>
      </c>
      <c r="AM1700" s="13" t="e">
        <f t="shared" si="2044"/>
        <v>#N/A</v>
      </c>
      <c r="AN1700" s="13" t="e">
        <f t="shared" si="2045"/>
        <v>#N/A</v>
      </c>
      <c r="AO1700" s="13" t="e">
        <f t="shared" si="2046"/>
        <v>#N/A</v>
      </c>
      <c r="AP1700" s="13" t="e">
        <f t="shared" si="2047"/>
        <v>#N/A</v>
      </c>
      <c r="AQ1700" s="13" t="e">
        <f t="shared" si="2048"/>
        <v>#N/A</v>
      </c>
      <c r="AR1700" s="13" t="e">
        <f t="shared" si="2049"/>
        <v>#N/A</v>
      </c>
      <c r="AS1700" s="13" t="e">
        <f t="shared" si="2050"/>
        <v>#N/A</v>
      </c>
      <c r="AT1700" s="13" t="e">
        <f t="shared" si="2051"/>
        <v>#N/A</v>
      </c>
      <c r="AU1700" s="13" t="e">
        <f t="shared" si="2052"/>
        <v>#N/A</v>
      </c>
      <c r="AV1700" s="13" t="e">
        <f t="shared" si="2053"/>
        <v>#N/A</v>
      </c>
      <c r="AW1700" s="13" t="e">
        <f t="shared" si="2054"/>
        <v>#N/A</v>
      </c>
      <c r="AX1700" s="13" t="e">
        <f t="shared" si="2055"/>
        <v>#N/A</v>
      </c>
      <c r="AY1700" s="13" t="e">
        <f t="shared" si="2056"/>
        <v>#N/A</v>
      </c>
      <c r="AZ1700" s="13" t="e">
        <f t="shared" si="2057"/>
        <v>#N/A</v>
      </c>
      <c r="BA1700" s="13" t="e">
        <f t="shared" si="2058"/>
        <v>#N/A</v>
      </c>
      <c r="BB1700" s="13" t="e">
        <f t="shared" si="2059"/>
        <v>#N/A</v>
      </c>
      <c r="BC1700" s="13" t="e">
        <f t="shared" si="2060"/>
        <v>#N/A</v>
      </c>
      <c r="BD1700" s="13" t="e">
        <f t="shared" si="2061"/>
        <v>#N/A</v>
      </c>
      <c r="BE1700" s="13" t="e">
        <f t="shared" si="2062"/>
        <v>#N/A</v>
      </c>
      <c r="BF1700" s="13" t="e">
        <f t="shared" si="2063"/>
        <v>#N/A</v>
      </c>
      <c r="BG1700" s="13" t="e">
        <f t="shared" si="2064"/>
        <v>#N/A</v>
      </c>
      <c r="BH1700" s="13" t="e">
        <f t="shared" si="2065"/>
        <v>#N/A</v>
      </c>
      <c r="BI1700" s="13" t="e">
        <f t="shared" si="2066"/>
        <v>#N/A</v>
      </c>
      <c r="BJ1700" s="14" t="e">
        <f t="shared" si="2067"/>
        <v>#N/A</v>
      </c>
      <c r="BK1700" s="14" t="e">
        <f t="shared" si="2068"/>
        <v>#N/A</v>
      </c>
      <c r="BL1700" s="14" t="e">
        <f t="shared" si="2069"/>
        <v>#N/A</v>
      </c>
      <c r="BM1700" s="14" t="e">
        <f t="shared" si="2070"/>
        <v>#N/A</v>
      </c>
      <c r="BN1700" s="14" t="e">
        <f t="shared" si="2071"/>
        <v>#N/A</v>
      </c>
    </row>
    <row r="1701" spans="1:66" x14ac:dyDescent="0.25">
      <c r="A1701" t="s">
        <v>303</v>
      </c>
      <c r="B1701" t="s">
        <v>520</v>
      </c>
      <c r="C1701" t="s">
        <v>521</v>
      </c>
      <c r="D1701" s="11">
        <v>44472</v>
      </c>
      <c r="E1701" s="10">
        <f>VLOOKUP(A1701,home!$A$2:$E$405,3,FALSE)</f>
        <v>1.3492822966507201</v>
      </c>
      <c r="F1701" s="10" t="e">
        <f>VLOOKUP(B1701,home!$B$2:$E$405,3,FALSE)</f>
        <v>#N/A</v>
      </c>
      <c r="G1701" s="10" t="e">
        <f>VLOOKUP(C1701,away!$B$2:$E$405,4,FALSE)</f>
        <v>#N/A</v>
      </c>
      <c r="H1701" s="10">
        <f>VLOOKUP(A1701,away!$A$2:$E$405,3,FALSE)</f>
        <v>0.98086124401913899</v>
      </c>
      <c r="I1701" s="10" t="e">
        <f>VLOOKUP(C1701,away!$B$2:$E$405,3,FALSE)</f>
        <v>#N/A</v>
      </c>
      <c r="J1701" s="10" t="e">
        <f>VLOOKUP(B1701,home!$B$2:$E$405,4,FALSE)</f>
        <v>#N/A</v>
      </c>
      <c r="K1701" s="12" t="e">
        <f t="shared" si="2016"/>
        <v>#N/A</v>
      </c>
      <c r="L1701" s="12" t="e">
        <f t="shared" si="2017"/>
        <v>#N/A</v>
      </c>
      <c r="M1701" s="13" t="e">
        <f t="shared" si="2018"/>
        <v>#N/A</v>
      </c>
      <c r="N1701" s="13" t="e">
        <f t="shared" si="2019"/>
        <v>#N/A</v>
      </c>
      <c r="O1701" s="13" t="e">
        <f t="shared" si="2020"/>
        <v>#N/A</v>
      </c>
      <c r="P1701" s="13" t="e">
        <f t="shared" si="2021"/>
        <v>#N/A</v>
      </c>
      <c r="Q1701" s="13" t="e">
        <f t="shared" si="2022"/>
        <v>#N/A</v>
      </c>
      <c r="R1701" s="13" t="e">
        <f t="shared" si="2023"/>
        <v>#N/A</v>
      </c>
      <c r="S1701" s="13" t="e">
        <f t="shared" si="2024"/>
        <v>#N/A</v>
      </c>
      <c r="T1701" s="13" t="e">
        <f t="shared" si="2025"/>
        <v>#N/A</v>
      </c>
      <c r="U1701" s="13" t="e">
        <f t="shared" si="2026"/>
        <v>#N/A</v>
      </c>
      <c r="V1701" s="13" t="e">
        <f t="shared" si="2027"/>
        <v>#N/A</v>
      </c>
      <c r="W1701" s="13" t="e">
        <f t="shared" si="2028"/>
        <v>#N/A</v>
      </c>
      <c r="X1701" s="13" t="e">
        <f t="shared" si="2029"/>
        <v>#N/A</v>
      </c>
      <c r="Y1701" s="13" t="e">
        <f t="shared" si="2030"/>
        <v>#N/A</v>
      </c>
      <c r="Z1701" s="13" t="e">
        <f t="shared" si="2031"/>
        <v>#N/A</v>
      </c>
      <c r="AA1701" s="13" t="e">
        <f t="shared" si="2032"/>
        <v>#N/A</v>
      </c>
      <c r="AB1701" s="13" t="e">
        <f t="shared" si="2033"/>
        <v>#N/A</v>
      </c>
      <c r="AC1701" s="13" t="e">
        <f t="shared" si="2034"/>
        <v>#N/A</v>
      </c>
      <c r="AD1701" s="13" t="e">
        <f t="shared" si="2035"/>
        <v>#N/A</v>
      </c>
      <c r="AE1701" s="13" t="e">
        <f t="shared" si="2036"/>
        <v>#N/A</v>
      </c>
      <c r="AF1701" s="13" t="e">
        <f t="shared" si="2037"/>
        <v>#N/A</v>
      </c>
      <c r="AG1701" s="13" t="e">
        <f t="shared" si="2038"/>
        <v>#N/A</v>
      </c>
      <c r="AH1701" s="13" t="e">
        <f t="shared" si="2039"/>
        <v>#N/A</v>
      </c>
      <c r="AI1701" s="13" t="e">
        <f t="shared" si="2040"/>
        <v>#N/A</v>
      </c>
      <c r="AJ1701" s="13" t="e">
        <f t="shared" si="2041"/>
        <v>#N/A</v>
      </c>
      <c r="AK1701" s="13" t="e">
        <f t="shared" si="2042"/>
        <v>#N/A</v>
      </c>
      <c r="AL1701" s="13" t="e">
        <f t="shared" si="2043"/>
        <v>#N/A</v>
      </c>
      <c r="AM1701" s="13" t="e">
        <f t="shared" si="2044"/>
        <v>#N/A</v>
      </c>
      <c r="AN1701" s="13" t="e">
        <f t="shared" si="2045"/>
        <v>#N/A</v>
      </c>
      <c r="AO1701" s="13" t="e">
        <f t="shared" si="2046"/>
        <v>#N/A</v>
      </c>
      <c r="AP1701" s="13" t="e">
        <f t="shared" si="2047"/>
        <v>#N/A</v>
      </c>
      <c r="AQ1701" s="13" t="e">
        <f t="shared" si="2048"/>
        <v>#N/A</v>
      </c>
      <c r="AR1701" s="13" t="e">
        <f t="shared" si="2049"/>
        <v>#N/A</v>
      </c>
      <c r="AS1701" s="13" t="e">
        <f t="shared" si="2050"/>
        <v>#N/A</v>
      </c>
      <c r="AT1701" s="13" t="e">
        <f t="shared" si="2051"/>
        <v>#N/A</v>
      </c>
      <c r="AU1701" s="13" t="e">
        <f t="shared" si="2052"/>
        <v>#N/A</v>
      </c>
      <c r="AV1701" s="13" t="e">
        <f t="shared" si="2053"/>
        <v>#N/A</v>
      </c>
      <c r="AW1701" s="13" t="e">
        <f t="shared" si="2054"/>
        <v>#N/A</v>
      </c>
      <c r="AX1701" s="13" t="e">
        <f t="shared" si="2055"/>
        <v>#N/A</v>
      </c>
      <c r="AY1701" s="13" t="e">
        <f t="shared" si="2056"/>
        <v>#N/A</v>
      </c>
      <c r="AZ1701" s="13" t="e">
        <f t="shared" si="2057"/>
        <v>#N/A</v>
      </c>
      <c r="BA1701" s="13" t="e">
        <f t="shared" si="2058"/>
        <v>#N/A</v>
      </c>
      <c r="BB1701" s="13" t="e">
        <f t="shared" si="2059"/>
        <v>#N/A</v>
      </c>
      <c r="BC1701" s="13" t="e">
        <f t="shared" si="2060"/>
        <v>#N/A</v>
      </c>
      <c r="BD1701" s="13" t="e">
        <f t="shared" si="2061"/>
        <v>#N/A</v>
      </c>
      <c r="BE1701" s="13" t="e">
        <f t="shared" si="2062"/>
        <v>#N/A</v>
      </c>
      <c r="BF1701" s="13" t="e">
        <f t="shared" si="2063"/>
        <v>#N/A</v>
      </c>
      <c r="BG1701" s="13" t="e">
        <f t="shared" si="2064"/>
        <v>#N/A</v>
      </c>
      <c r="BH1701" s="13" t="e">
        <f t="shared" si="2065"/>
        <v>#N/A</v>
      </c>
      <c r="BI1701" s="13" t="e">
        <f t="shared" si="2066"/>
        <v>#N/A</v>
      </c>
      <c r="BJ1701" s="14" t="e">
        <f t="shared" si="2067"/>
        <v>#N/A</v>
      </c>
      <c r="BK1701" s="14" t="e">
        <f t="shared" si="2068"/>
        <v>#N/A</v>
      </c>
      <c r="BL1701" s="14" t="e">
        <f t="shared" si="2069"/>
        <v>#N/A</v>
      </c>
      <c r="BM1701" s="14" t="e">
        <f t="shared" si="2070"/>
        <v>#N/A</v>
      </c>
      <c r="BN1701" s="14" t="e">
        <f t="shared" si="2071"/>
        <v>#N/A</v>
      </c>
    </row>
    <row r="1702" spans="1:66" x14ac:dyDescent="0.25">
      <c r="A1702" t="s">
        <v>303</v>
      </c>
      <c r="B1702" t="s">
        <v>346</v>
      </c>
      <c r="C1702" t="s">
        <v>380</v>
      </c>
      <c r="D1702" s="11">
        <v>44472</v>
      </c>
      <c r="E1702" s="10">
        <f>VLOOKUP(A1702,home!$A$2:$E$405,3,FALSE)</f>
        <v>1.3492822966507201</v>
      </c>
      <c r="F1702" s="10">
        <f>VLOOKUP(B1702,home!$B$2:$E$405,3,FALSE)</f>
        <v>0.74</v>
      </c>
      <c r="G1702" s="10">
        <f>VLOOKUP(C1702,away!$B$2:$E$405,4,FALSE)</f>
        <v>0.74</v>
      </c>
      <c r="H1702" s="10">
        <f>VLOOKUP(A1702,away!$A$2:$E$405,3,FALSE)</f>
        <v>0.98086124401913899</v>
      </c>
      <c r="I1702" s="10">
        <f>VLOOKUP(C1702,away!$B$2:$E$405,3,FALSE)</f>
        <v>0.82</v>
      </c>
      <c r="J1702" s="10">
        <f>VLOOKUP(B1702,home!$B$2:$E$405,4,FALSE)</f>
        <v>0.92</v>
      </c>
      <c r="K1702" s="12">
        <f t="shared" si="2016"/>
        <v>0.73886698564593434</v>
      </c>
      <c r="L1702" s="12">
        <f t="shared" si="2017"/>
        <v>0.73996172248803849</v>
      </c>
      <c r="M1702" s="13">
        <f t="shared" si="2018"/>
        <v>0.22790447476847819</v>
      </c>
      <c r="N1702" s="13">
        <f t="shared" si="2019"/>
        <v>0.1683910922874054</v>
      </c>
      <c r="O1702" s="13">
        <f t="shared" si="2020"/>
        <v>0.16864058771241483</v>
      </c>
      <c r="P1702" s="13">
        <f t="shared" si="2021"/>
        <v>0.12460296270063073</v>
      </c>
      <c r="Q1702" s="13">
        <f t="shared" si="2022"/>
        <v>6.2209309384010765E-2</v>
      </c>
      <c r="R1702" s="13">
        <f t="shared" si="2023"/>
        <v>6.2393789882536799E-2</v>
      </c>
      <c r="S1702" s="13">
        <f t="shared" si="2024"/>
        <v>1.703114685390348E-2</v>
      </c>
      <c r="T1702" s="13">
        <f t="shared" si="2025"/>
        <v>4.6032507726583898E-2</v>
      </c>
      <c r="U1702" s="13">
        <f t="shared" si="2026"/>
        <v>4.610071145353576E-2</v>
      </c>
      <c r="V1702" s="13">
        <f t="shared" si="2027"/>
        <v>1.0346105452693694E-3</v>
      </c>
      <c r="W1702" s="13">
        <f t="shared" si="2028"/>
        <v>1.532146830122646E-2</v>
      </c>
      <c r="X1702" s="13">
        <f t="shared" si="2029"/>
        <v>1.1337300075221412E-2</v>
      </c>
      <c r="Y1702" s="13">
        <f t="shared" si="2030"/>
        <v>4.1945840460123019E-3</v>
      </c>
      <c r="Z1702" s="13">
        <f t="shared" si="2031"/>
        <v>1.5389672078012893E-2</v>
      </c>
      <c r="AA1702" s="13">
        <f t="shared" si="2032"/>
        <v>1.1370920618360789E-2</v>
      </c>
      <c r="AB1702" s="13">
        <f t="shared" si="2033"/>
        <v>4.2007989206537186E-3</v>
      </c>
      <c r="AC1702" s="13">
        <f t="shared" si="2034"/>
        <v>3.5353501536345466E-5</v>
      </c>
      <c r="AD1702" s="13">
        <f t="shared" si="2035"/>
        <v>2.8301317748492313E-3</v>
      </c>
      <c r="AE1702" s="13">
        <f t="shared" si="2036"/>
        <v>2.0941891829855666E-3</v>
      </c>
      <c r="AF1702" s="13">
        <f t="shared" si="2037"/>
        <v>7.7480991752890886E-4</v>
      </c>
      <c r="AG1702" s="13">
        <f t="shared" si="2038"/>
        <v>1.9110989372516881E-4</v>
      </c>
      <c r="AH1702" s="13">
        <f t="shared" si="2039"/>
        <v>2.8469420648431225E-3</v>
      </c>
      <c r="AI1702" s="13">
        <f t="shared" si="2040"/>
        <v>2.1035115017592498E-3</v>
      </c>
      <c r="AJ1702" s="13">
        <f t="shared" si="2041"/>
        <v>7.7710760128820453E-4</v>
      </c>
      <c r="AK1702" s="13">
        <f t="shared" si="2042"/>
        <v>1.913930502954528E-4</v>
      </c>
      <c r="AL1702" s="13">
        <f t="shared" si="2043"/>
        <v>7.7315744462587102E-7</v>
      </c>
      <c r="AM1702" s="13">
        <f t="shared" si="2044"/>
        <v>4.1821818669272599E-4</v>
      </c>
      <c r="AN1702" s="13">
        <f t="shared" si="2045"/>
        <v>3.0946544980097357E-4</v>
      </c>
      <c r="AO1702" s="13">
        <f t="shared" si="2046"/>
        <v>1.1449629364263199E-4</v>
      </c>
      <c r="AP1702" s="13">
        <f t="shared" si="2047"/>
        <v>2.8240958220766071E-5</v>
      </c>
      <c r="AQ1702" s="13">
        <f t="shared" si="2048"/>
        <v>5.2243070224376979E-6</v>
      </c>
      <c r="AR1702" s="13">
        <f t="shared" si="2049"/>
        <v>4.2132563082499408E-4</v>
      </c>
      <c r="AS1702" s="13">
        <f t="shared" si="2050"/>
        <v>3.1130359882303513E-4</v>
      </c>
      <c r="AT1702" s="13">
        <f t="shared" si="2051"/>
        <v>1.1500597584155356E-4</v>
      </c>
      <c r="AU1702" s="13">
        <f t="shared" si="2052"/>
        <v>2.8324706233772616E-5</v>
      </c>
      <c r="AV1702" s="13">
        <f t="shared" si="2053"/>
        <v>5.2320475785635434E-6</v>
      </c>
      <c r="AW1702" s="13">
        <f t="shared" si="2054"/>
        <v>1.1741969760247032E-8</v>
      </c>
      <c r="AX1702" s="13">
        <f t="shared" si="2055"/>
        <v>5.1501268490660504E-5</v>
      </c>
      <c r="AY1702" s="13">
        <f t="shared" si="2056"/>
        <v>3.8108967342668087E-5</v>
      </c>
      <c r="AZ1702" s="13">
        <f t="shared" si="2057"/>
        <v>1.4099588558560539E-5</v>
      </c>
      <c r="BA1702" s="13">
        <f t="shared" si="2058"/>
        <v>3.4777186120550321E-6</v>
      </c>
      <c r="BB1702" s="13">
        <f t="shared" si="2059"/>
        <v>6.4334466362623789E-7</v>
      </c>
      <c r="BC1702" s="13">
        <f t="shared" si="2060"/>
        <v>9.5210085090071771E-8</v>
      </c>
      <c r="BD1702" s="13">
        <f t="shared" si="2061"/>
        <v>5.196080658560365E-5</v>
      </c>
      <c r="BE1702" s="13">
        <f t="shared" si="2062"/>
        <v>3.8392124533636381E-5</v>
      </c>
      <c r="BF1702" s="13">
        <f t="shared" si="2063"/>
        <v>1.4183336663355613E-5</v>
      </c>
      <c r="BG1702" s="13">
        <f t="shared" si="2064"/>
        <v>3.4931997356183428E-6</v>
      </c>
      <c r="BH1702" s="13">
        <f t="shared" si="2065"/>
        <v>6.4525248972887472E-7</v>
      </c>
      <c r="BI1702" s="13">
        <f t="shared" si="2066"/>
        <v>9.5351152413301587E-8</v>
      </c>
      <c r="BJ1702" s="14">
        <f t="shared" si="2067"/>
        <v>0.31436007388268145</v>
      </c>
      <c r="BK1702" s="14">
        <f t="shared" si="2068"/>
        <v>0.37064743049460547</v>
      </c>
      <c r="BL1702" s="14">
        <f t="shared" si="2069"/>
        <v>0.29961572483615029</v>
      </c>
      <c r="BM1702" s="14">
        <f t="shared" si="2070"/>
        <v>0.18583258733060012</v>
      </c>
      <c r="BN1702" s="14">
        <f t="shared" si="2071"/>
        <v>0.81414221673547682</v>
      </c>
    </row>
    <row r="1703" spans="1:66" x14ac:dyDescent="0.25">
      <c r="A1703" t="s">
        <v>303</v>
      </c>
      <c r="B1703" t="s">
        <v>333</v>
      </c>
      <c r="C1703" t="s">
        <v>522</v>
      </c>
      <c r="D1703" s="11">
        <v>44472</v>
      </c>
      <c r="E1703" s="10">
        <f>VLOOKUP(A1703,home!$A$2:$E$405,3,FALSE)</f>
        <v>1.3492822966507201</v>
      </c>
      <c r="F1703" s="10">
        <f>VLOOKUP(B1703,home!$B$2:$E$405,3,FALSE)</f>
        <v>1.4</v>
      </c>
      <c r="G1703" s="10" t="e">
        <f>VLOOKUP(C1703,away!$B$2:$E$405,4,FALSE)</f>
        <v>#N/A</v>
      </c>
      <c r="H1703" s="10">
        <f>VLOOKUP(A1703,away!$A$2:$E$405,3,FALSE)</f>
        <v>0.98086124401913899</v>
      </c>
      <c r="I1703" s="10" t="e">
        <f>VLOOKUP(C1703,away!$B$2:$E$405,3,FALSE)</f>
        <v>#N/A</v>
      </c>
      <c r="J1703" s="10">
        <f>VLOOKUP(B1703,home!$B$2:$E$405,4,FALSE)</f>
        <v>1.02</v>
      </c>
      <c r="K1703" s="12" t="e">
        <f t="shared" si="2016"/>
        <v>#N/A</v>
      </c>
      <c r="L1703" s="12" t="e">
        <f t="shared" si="2017"/>
        <v>#N/A</v>
      </c>
      <c r="M1703" s="13" t="e">
        <f t="shared" si="2018"/>
        <v>#N/A</v>
      </c>
      <c r="N1703" s="13" t="e">
        <f t="shared" si="2019"/>
        <v>#N/A</v>
      </c>
      <c r="O1703" s="13" t="e">
        <f t="shared" si="2020"/>
        <v>#N/A</v>
      </c>
      <c r="P1703" s="13" t="e">
        <f t="shared" si="2021"/>
        <v>#N/A</v>
      </c>
      <c r="Q1703" s="13" t="e">
        <f t="shared" si="2022"/>
        <v>#N/A</v>
      </c>
      <c r="R1703" s="13" t="e">
        <f t="shared" si="2023"/>
        <v>#N/A</v>
      </c>
      <c r="S1703" s="13" t="e">
        <f t="shared" si="2024"/>
        <v>#N/A</v>
      </c>
      <c r="T1703" s="13" t="e">
        <f t="shared" si="2025"/>
        <v>#N/A</v>
      </c>
      <c r="U1703" s="13" t="e">
        <f t="shared" si="2026"/>
        <v>#N/A</v>
      </c>
      <c r="V1703" s="13" t="e">
        <f t="shared" si="2027"/>
        <v>#N/A</v>
      </c>
      <c r="W1703" s="13" t="e">
        <f t="shared" si="2028"/>
        <v>#N/A</v>
      </c>
      <c r="X1703" s="13" t="e">
        <f t="shared" si="2029"/>
        <v>#N/A</v>
      </c>
      <c r="Y1703" s="13" t="e">
        <f t="shared" si="2030"/>
        <v>#N/A</v>
      </c>
      <c r="Z1703" s="13" t="e">
        <f t="shared" si="2031"/>
        <v>#N/A</v>
      </c>
      <c r="AA1703" s="13" t="e">
        <f t="shared" si="2032"/>
        <v>#N/A</v>
      </c>
      <c r="AB1703" s="13" t="e">
        <f t="shared" si="2033"/>
        <v>#N/A</v>
      </c>
      <c r="AC1703" s="13" t="e">
        <f t="shared" si="2034"/>
        <v>#N/A</v>
      </c>
      <c r="AD1703" s="13" t="e">
        <f t="shared" si="2035"/>
        <v>#N/A</v>
      </c>
      <c r="AE1703" s="13" t="e">
        <f t="shared" si="2036"/>
        <v>#N/A</v>
      </c>
      <c r="AF1703" s="13" t="e">
        <f t="shared" si="2037"/>
        <v>#N/A</v>
      </c>
      <c r="AG1703" s="13" t="e">
        <f t="shared" si="2038"/>
        <v>#N/A</v>
      </c>
      <c r="AH1703" s="13" t="e">
        <f t="shared" si="2039"/>
        <v>#N/A</v>
      </c>
      <c r="AI1703" s="13" t="e">
        <f t="shared" si="2040"/>
        <v>#N/A</v>
      </c>
      <c r="AJ1703" s="13" t="e">
        <f t="shared" si="2041"/>
        <v>#N/A</v>
      </c>
      <c r="AK1703" s="13" t="e">
        <f t="shared" si="2042"/>
        <v>#N/A</v>
      </c>
      <c r="AL1703" s="13" t="e">
        <f t="shared" si="2043"/>
        <v>#N/A</v>
      </c>
      <c r="AM1703" s="13" t="e">
        <f t="shared" si="2044"/>
        <v>#N/A</v>
      </c>
      <c r="AN1703" s="13" t="e">
        <f t="shared" si="2045"/>
        <v>#N/A</v>
      </c>
      <c r="AO1703" s="13" t="e">
        <f t="shared" si="2046"/>
        <v>#N/A</v>
      </c>
      <c r="AP1703" s="13" t="e">
        <f t="shared" si="2047"/>
        <v>#N/A</v>
      </c>
      <c r="AQ1703" s="13" t="e">
        <f t="shared" si="2048"/>
        <v>#N/A</v>
      </c>
      <c r="AR1703" s="13" t="e">
        <f t="shared" si="2049"/>
        <v>#N/A</v>
      </c>
      <c r="AS1703" s="13" t="e">
        <f t="shared" si="2050"/>
        <v>#N/A</v>
      </c>
      <c r="AT1703" s="13" t="e">
        <f t="shared" si="2051"/>
        <v>#N/A</v>
      </c>
      <c r="AU1703" s="13" t="e">
        <f t="shared" si="2052"/>
        <v>#N/A</v>
      </c>
      <c r="AV1703" s="13" t="e">
        <f t="shared" si="2053"/>
        <v>#N/A</v>
      </c>
      <c r="AW1703" s="13" t="e">
        <f t="shared" si="2054"/>
        <v>#N/A</v>
      </c>
      <c r="AX1703" s="13" t="e">
        <f t="shared" si="2055"/>
        <v>#N/A</v>
      </c>
      <c r="AY1703" s="13" t="e">
        <f t="shared" si="2056"/>
        <v>#N/A</v>
      </c>
      <c r="AZ1703" s="13" t="e">
        <f t="shared" si="2057"/>
        <v>#N/A</v>
      </c>
      <c r="BA1703" s="13" t="e">
        <f t="shared" si="2058"/>
        <v>#N/A</v>
      </c>
      <c r="BB1703" s="13" t="e">
        <f t="shared" si="2059"/>
        <v>#N/A</v>
      </c>
      <c r="BC1703" s="13" t="e">
        <f t="shared" si="2060"/>
        <v>#N/A</v>
      </c>
      <c r="BD1703" s="13" t="e">
        <f t="shared" si="2061"/>
        <v>#N/A</v>
      </c>
      <c r="BE1703" s="13" t="e">
        <f t="shared" si="2062"/>
        <v>#N/A</v>
      </c>
      <c r="BF1703" s="13" t="e">
        <f t="shared" si="2063"/>
        <v>#N/A</v>
      </c>
      <c r="BG1703" s="13" t="e">
        <f t="shared" si="2064"/>
        <v>#N/A</v>
      </c>
      <c r="BH1703" s="13" t="e">
        <f t="shared" si="2065"/>
        <v>#N/A</v>
      </c>
      <c r="BI1703" s="13" t="e">
        <f t="shared" si="2066"/>
        <v>#N/A</v>
      </c>
      <c r="BJ1703" s="14" t="e">
        <f t="shared" si="2067"/>
        <v>#N/A</v>
      </c>
      <c r="BK1703" s="14" t="e">
        <f t="shared" si="2068"/>
        <v>#N/A</v>
      </c>
      <c r="BL1703" s="14" t="e">
        <f t="shared" si="2069"/>
        <v>#N/A</v>
      </c>
      <c r="BM1703" s="14" t="e">
        <f t="shared" si="2070"/>
        <v>#N/A</v>
      </c>
      <c r="BN1703" s="14" t="e">
        <f t="shared" si="2071"/>
        <v>#N/A</v>
      </c>
    </row>
    <row r="1704" spans="1:66" x14ac:dyDescent="0.25">
      <c r="A1704" t="s">
        <v>303</v>
      </c>
      <c r="B1704" t="s">
        <v>364</v>
      </c>
      <c r="C1704" t="s">
        <v>383</v>
      </c>
      <c r="D1704" s="11">
        <v>44472</v>
      </c>
      <c r="E1704" s="10">
        <f>VLOOKUP(A1704,home!$A$2:$E$405,3,FALSE)</f>
        <v>1.3492822966507201</v>
      </c>
      <c r="F1704" s="10">
        <f>VLOOKUP(B1704,home!$B$2:$E$405,3,FALSE)</f>
        <v>1.33</v>
      </c>
      <c r="G1704" s="10">
        <f>VLOOKUP(C1704,away!$B$2:$E$405,4,FALSE)</f>
        <v>1.33</v>
      </c>
      <c r="H1704" s="10">
        <f>VLOOKUP(A1704,away!$A$2:$E$405,3,FALSE)</f>
        <v>0.98086124401913899</v>
      </c>
      <c r="I1704" s="10">
        <f>VLOOKUP(C1704,away!$B$2:$E$405,3,FALSE)</f>
        <v>0.96</v>
      </c>
      <c r="J1704" s="10">
        <f>VLOOKUP(B1704,home!$B$2:$E$405,4,FALSE)</f>
        <v>0.82</v>
      </c>
      <c r="K1704" s="12">
        <f t="shared" si="2016"/>
        <v>2.3867454545454589</v>
      </c>
      <c r="L1704" s="12">
        <f t="shared" si="2017"/>
        <v>0.77213397129186612</v>
      </c>
      <c r="M1704" s="13">
        <f t="shared" si="2018"/>
        <v>4.2473308916464989E-2</v>
      </c>
      <c r="N1704" s="13">
        <f t="shared" si="2019"/>
        <v>0.10137297699587793</v>
      </c>
      <c r="O1704" s="13">
        <f t="shared" si="2020"/>
        <v>3.2795084687576338E-2</v>
      </c>
      <c r="P1704" s="13">
        <f t="shared" si="2021"/>
        <v>7.8273519309506212E-2</v>
      </c>
      <c r="Q1704" s="13">
        <f t="shared" si="2022"/>
        <v>0.12097574602932654</v>
      </c>
      <c r="R1704" s="13">
        <f t="shared" si="2023"/>
        <v>1.2661099489335692E-2</v>
      </c>
      <c r="S1704" s="13">
        <f t="shared" si="2024"/>
        <v>3.6062317614254553E-2</v>
      </c>
      <c r="T1704" s="13">
        <f t="shared" si="2025"/>
        <v>9.3409483211620098E-2</v>
      </c>
      <c r="U1704" s="13">
        <f t="shared" si="2026"/>
        <v>3.0218821655719794E-2</v>
      </c>
      <c r="V1704" s="13">
        <f t="shared" si="2027"/>
        <v>7.3843094669604706E-3</v>
      </c>
      <c r="W1704" s="13">
        <f t="shared" si="2028"/>
        <v>9.6246103981913647E-2</v>
      </c>
      <c r="X1704" s="13">
        <f t="shared" si="2029"/>
        <v>7.4314886488924883E-2</v>
      </c>
      <c r="Y1704" s="13">
        <f t="shared" si="2030"/>
        <v>2.8690524215398899E-2</v>
      </c>
      <c r="Z1704" s="13">
        <f t="shared" si="2031"/>
        <v>3.2586883432073966E-3</v>
      </c>
      <c r="AA1704" s="13">
        <f t="shared" si="2032"/>
        <v>7.777659590930526E-3</v>
      </c>
      <c r="AB1704" s="13">
        <f t="shared" si="2033"/>
        <v>9.2816468378276659E-3</v>
      </c>
      <c r="AC1704" s="13">
        <f t="shared" si="2034"/>
        <v>8.5052810870334171E-4</v>
      </c>
      <c r="AD1704" s="13">
        <f t="shared" si="2035"/>
        <v>5.7428737799135529E-2</v>
      </c>
      <c r="AE1704" s="13">
        <f t="shared" si="2036"/>
        <v>4.4342679383125819E-2</v>
      </c>
      <c r="AF1704" s="13">
        <f t="shared" si="2037"/>
        <v>1.7119244564907442E-2</v>
      </c>
      <c r="AG1704" s="13">
        <f t="shared" si="2038"/>
        <v>4.4061167638062282E-3</v>
      </c>
      <c r="AH1704" s="13">
        <f t="shared" si="2039"/>
        <v>6.2903599291080946E-4</v>
      </c>
      <c r="AI1704" s="13">
        <f t="shared" si="2040"/>
        <v>1.5013487968253639E-3</v>
      </c>
      <c r="AJ1704" s="13">
        <f t="shared" si="2041"/>
        <v>1.791668708255116E-3</v>
      </c>
      <c r="AK1704" s="13">
        <f t="shared" si="2042"/>
        <v>1.4254190484930774E-3</v>
      </c>
      <c r="AL1704" s="13">
        <f t="shared" si="2043"/>
        <v>6.2697096165315348E-5</v>
      </c>
      <c r="AM1704" s="13">
        <f t="shared" si="2044"/>
        <v>2.7413555780473921E-2</v>
      </c>
      <c r="AN1704" s="13">
        <f t="shared" si="2045"/>
        <v>2.116693769200842E-2</v>
      </c>
      <c r="AO1704" s="13">
        <f t="shared" si="2046"/>
        <v>8.1718558301089733E-3</v>
      </c>
      <c r="AP1704" s="13">
        <f t="shared" si="2047"/>
        <v>2.1032558316422109E-3</v>
      </c>
      <c r="AQ1704" s="13">
        <f t="shared" si="2048"/>
        <v>4.0599881948216905E-4</v>
      </c>
      <c r="AR1704" s="13">
        <f t="shared" si="2049"/>
        <v>9.7140011858349109E-5</v>
      </c>
      <c r="AS1704" s="13">
        <f t="shared" si="2050"/>
        <v>2.3184848175740672E-4</v>
      </c>
      <c r="AT1704" s="13">
        <f t="shared" si="2051"/>
        <v>2.7668165498887816E-4</v>
      </c>
      <c r="AU1704" s="13">
        <f t="shared" si="2052"/>
        <v>2.2012289413360662E-4</v>
      </c>
      <c r="AV1704" s="13">
        <f t="shared" si="2053"/>
        <v>1.3134432925369428E-4</v>
      </c>
      <c r="AW1704" s="13">
        <f t="shared" si="2054"/>
        <v>3.2095466361642445E-6</v>
      </c>
      <c r="AX1704" s="13">
        <f t="shared" si="2055"/>
        <v>1.0904863275329094E-2</v>
      </c>
      <c r="AY1704" s="13">
        <f t="shared" si="2056"/>
        <v>8.4200153871746806E-3</v>
      </c>
      <c r="AZ1704" s="13">
        <f t="shared" si="2057"/>
        <v>3.2506899596189019E-3</v>
      </c>
      <c r="BA1704" s="13">
        <f t="shared" si="2058"/>
        <v>8.3665604931971321E-4</v>
      </c>
      <c r="BB1704" s="13">
        <f t="shared" si="2059"/>
        <v>1.6150263949164836E-4</v>
      </c>
      <c r="BC1704" s="13">
        <f t="shared" si="2060"/>
        <v>2.4940334880961007E-5</v>
      </c>
      <c r="BD1704" s="13">
        <f t="shared" si="2061"/>
        <v>1.2500850521254341E-5</v>
      </c>
      <c r="BE1704" s="13">
        <f t="shared" si="2062"/>
        <v>2.9836348159556029E-5</v>
      </c>
      <c r="BF1704" s="13">
        <f t="shared" si="2063"/>
        <v>3.560588417502807E-5</v>
      </c>
      <c r="BG1704" s="13">
        <f t="shared" si="2064"/>
        <v>2.832739406994011E-5</v>
      </c>
      <c r="BH1704" s="13">
        <f t="shared" si="2065"/>
        <v>1.6902569758886896E-5</v>
      </c>
      <c r="BI1704" s="13">
        <f t="shared" si="2066"/>
        <v>8.0684263084321603E-6</v>
      </c>
      <c r="BJ1704" s="14">
        <f t="shared" si="2067"/>
        <v>0.72116677103356752</v>
      </c>
      <c r="BK1704" s="14">
        <f t="shared" si="2068"/>
        <v>0.17352669589922959</v>
      </c>
      <c r="BL1704" s="14">
        <f t="shared" si="2069"/>
        <v>9.9170163652859453E-2</v>
      </c>
      <c r="BM1704" s="14">
        <f t="shared" si="2070"/>
        <v>0.60015377766023781</v>
      </c>
      <c r="BN1704" s="14">
        <f t="shared" si="2071"/>
        <v>0.38855173542808769</v>
      </c>
    </row>
    <row r="1705" spans="1:66" x14ac:dyDescent="0.25">
      <c r="A1705" t="s">
        <v>35</v>
      </c>
      <c r="B1705" t="s">
        <v>215</v>
      </c>
      <c r="C1705" t="s">
        <v>471</v>
      </c>
      <c r="D1705" s="11">
        <v>44472</v>
      </c>
      <c r="E1705" s="10">
        <f>VLOOKUP(A1705,home!$A$2:$E$405,3,FALSE)</f>
        <v>1.5533333333333299</v>
      </c>
      <c r="F1705" s="10">
        <f>VLOOKUP(B1705,home!$B$2:$E$405,3,FALSE)</f>
        <v>1.2</v>
      </c>
      <c r="G1705" s="10">
        <f>VLOOKUP(C1705,away!$B$2:$E$405,4,FALSE)</f>
        <v>1.1299999999999999</v>
      </c>
      <c r="H1705" s="10">
        <f>VLOOKUP(A1705,away!$A$2:$E$405,3,FALSE)</f>
        <v>1.0733333333333299</v>
      </c>
      <c r="I1705" s="10">
        <f>VLOOKUP(C1705,away!$B$2:$E$405,3,FALSE)</f>
        <v>0.89</v>
      </c>
      <c r="J1705" s="10">
        <f>VLOOKUP(B1705,home!$B$2:$E$405,4,FALSE)</f>
        <v>0.53</v>
      </c>
      <c r="K1705" s="12">
        <f t="shared" si="2016"/>
        <v>2.1063199999999953</v>
      </c>
      <c r="L1705" s="12">
        <f t="shared" si="2017"/>
        <v>0.50629133333333176</v>
      </c>
      <c r="M1705" s="13">
        <f t="shared" si="2018"/>
        <v>7.3342771057982023E-2</v>
      </c>
      <c r="N1705" s="13">
        <f t="shared" si="2019"/>
        <v>0.15448334553484833</v>
      </c>
      <c r="O1705" s="13">
        <f t="shared" si="2020"/>
        <v>3.7132809349307017E-2</v>
      </c>
      <c r="P1705" s="13">
        <f t="shared" si="2021"/>
        <v>7.8213578988632168E-2</v>
      </c>
      <c r="Q1705" s="13">
        <f t="shared" si="2022"/>
        <v>0.16269568018348055</v>
      </c>
      <c r="R1705" s="13">
        <f t="shared" si="2023"/>
        <v>9.4000097779365268E-3</v>
      </c>
      <c r="S1705" s="13">
        <f t="shared" si="2024"/>
        <v>2.0851966219598003E-2</v>
      </c>
      <c r="T1705" s="13">
        <f t="shared" si="2025"/>
        <v>8.2371412847667705E-2</v>
      </c>
      <c r="U1705" s="13">
        <f t="shared" si="2026"/>
        <v>1.9799428595463214E-2</v>
      </c>
      <c r="V1705" s="13">
        <f t="shared" si="2027"/>
        <v>2.4707530945430119E-3</v>
      </c>
      <c r="W1705" s="13">
        <f t="shared" si="2028"/>
        <v>0.11422972169468933</v>
      </c>
      <c r="X1705" s="13">
        <f t="shared" si="2029"/>
        <v>5.7833518103099675E-2</v>
      </c>
      <c r="Y1705" s="13">
        <f t="shared" si="2030"/>
        <v>1.4640304495887853E-2</v>
      </c>
      <c r="Z1705" s="13">
        <f t="shared" si="2031"/>
        <v>1.5863811612726137E-3</v>
      </c>
      <c r="AA1705" s="13">
        <f t="shared" si="2032"/>
        <v>3.3414263676117234E-3</v>
      </c>
      <c r="AB1705" s="13">
        <f t="shared" si="2033"/>
        <v>3.5190565933139561E-3</v>
      </c>
      <c r="AC1705" s="13">
        <f t="shared" si="2034"/>
        <v>1.6467747905982602E-4</v>
      </c>
      <c r="AD1705" s="13">
        <f t="shared" si="2035"/>
        <v>6.015108684998937E-2</v>
      </c>
      <c r="AE1705" s="13">
        <f t="shared" si="2036"/>
        <v>3.0453973962730162E-2</v>
      </c>
      <c r="AF1705" s="13">
        <f t="shared" si="2037"/>
        <v>7.7092915414446088E-3</v>
      </c>
      <c r="AG1705" s="13">
        <f t="shared" si="2038"/>
        <v>1.3010491645244562E-3</v>
      </c>
      <c r="AH1705" s="13">
        <f t="shared" si="2039"/>
        <v>2.0079275832889763E-4</v>
      </c>
      <c r="AI1705" s="13">
        <f t="shared" si="2040"/>
        <v>4.2293380272332267E-4</v>
      </c>
      <c r="AJ1705" s="13">
        <f t="shared" si="2041"/>
        <v>4.4541696367609364E-4</v>
      </c>
      <c r="AK1705" s="13">
        <f t="shared" si="2042"/>
        <v>3.1273021964340914E-4</v>
      </c>
      <c r="AL1705" s="13">
        <f t="shared" si="2043"/>
        <v>7.0245587017223968E-6</v>
      </c>
      <c r="AM1705" s="13">
        <f t="shared" si="2044"/>
        <v>2.5339487450773874E-2</v>
      </c>
      <c r="AN1705" s="13">
        <f t="shared" si="2045"/>
        <v>1.2829162887435535E-2</v>
      </c>
      <c r="AO1705" s="13">
        <f t="shared" si="2046"/>
        <v>3.2476469919151159E-3</v>
      </c>
      <c r="AP1705" s="13">
        <f t="shared" si="2047"/>
        <v>5.4808517524422952E-4</v>
      </c>
      <c r="AQ1705" s="13">
        <f t="shared" si="2048"/>
        <v>6.9372693538658414E-5</v>
      </c>
      <c r="AR1705" s="13">
        <f t="shared" si="2049"/>
        <v>2.0331926667603009E-5</v>
      </c>
      <c r="AS1705" s="13">
        <f t="shared" si="2050"/>
        <v>4.2825543778505471E-5</v>
      </c>
      <c r="AT1705" s="13">
        <f t="shared" si="2051"/>
        <v>4.5102149685770732E-5</v>
      </c>
      <c r="AU1705" s="13">
        <f t="shared" si="2052"/>
        <v>3.1666519975377464E-5</v>
      </c>
      <c r="AV1705" s="13">
        <f t="shared" si="2053"/>
        <v>1.6674956088634227E-5</v>
      </c>
      <c r="AW1705" s="13">
        <f t="shared" si="2054"/>
        <v>2.0808529477866953E-7</v>
      </c>
      <c r="AX1705" s="13">
        <f t="shared" si="2055"/>
        <v>8.8955115345523122E-3</v>
      </c>
      <c r="AY1705" s="13">
        <f t="shared" si="2056"/>
        <v>4.5037203955105229E-3</v>
      </c>
      <c r="AZ1705" s="13">
        <f t="shared" si="2057"/>
        <v>1.1400973020017711E-3</v>
      </c>
      <c r="BA1705" s="13">
        <f t="shared" si="2058"/>
        <v>1.9240712772007038E-4</v>
      </c>
      <c r="BB1705" s="13">
        <f t="shared" si="2059"/>
        <v>2.4353515309057763E-5</v>
      </c>
      <c r="BC1705" s="13">
        <f t="shared" si="2060"/>
        <v>2.4659947474353126E-6</v>
      </c>
      <c r="BD1705" s="13">
        <f t="shared" si="2061"/>
        <v>1.7156463769627089E-6</v>
      </c>
      <c r="BE1705" s="13">
        <f t="shared" si="2062"/>
        <v>3.613700276724084E-6</v>
      </c>
      <c r="BF1705" s="13">
        <f t="shared" si="2063"/>
        <v>3.8058045834347293E-6</v>
      </c>
      <c r="BG1705" s="13">
        <f t="shared" si="2064"/>
        <v>2.6720807700600734E-6</v>
      </c>
      <c r="BH1705" s="13">
        <f t="shared" si="2065"/>
        <v>1.4070642918982304E-6</v>
      </c>
      <c r="BI1705" s="13">
        <f t="shared" si="2066"/>
        <v>5.9274553186221501E-7</v>
      </c>
      <c r="BJ1705" s="14">
        <f t="shared" si="2067"/>
        <v>0.74266169544711058</v>
      </c>
      <c r="BK1705" s="14">
        <f t="shared" si="2068"/>
        <v>0.17955449179402727</v>
      </c>
      <c r="BL1705" s="14">
        <f t="shared" si="2069"/>
        <v>7.4745012566031013E-2</v>
      </c>
      <c r="BM1705" s="14">
        <f t="shared" si="2070"/>
        <v>0.47877587376603925</v>
      </c>
      <c r="BN1705" s="14">
        <f t="shared" si="2071"/>
        <v>0.51526819489218667</v>
      </c>
    </row>
    <row r="1706" spans="1:66" x14ac:dyDescent="0.25">
      <c r="A1706" t="s">
        <v>35</v>
      </c>
      <c r="B1706" t="s">
        <v>36</v>
      </c>
      <c r="C1706" t="s">
        <v>213</v>
      </c>
      <c r="D1706" s="11">
        <v>44472</v>
      </c>
      <c r="E1706" s="10">
        <f>VLOOKUP(A1706,home!$A$2:$E$405,3,FALSE)</f>
        <v>1.5533333333333299</v>
      </c>
      <c r="F1706" s="10">
        <f>VLOOKUP(B1706,home!$B$2:$E$405,3,FALSE)</f>
        <v>1.1000000000000001</v>
      </c>
      <c r="G1706" s="10">
        <f>VLOOKUP(C1706,away!$B$2:$E$405,4,FALSE)</f>
        <v>0.92</v>
      </c>
      <c r="H1706" s="10">
        <f>VLOOKUP(A1706,away!$A$2:$E$405,3,FALSE)</f>
        <v>1.0733333333333299</v>
      </c>
      <c r="I1706" s="10">
        <f>VLOOKUP(C1706,away!$B$2:$E$405,3,FALSE)</f>
        <v>1.01</v>
      </c>
      <c r="J1706" s="10">
        <f>VLOOKUP(B1706,home!$B$2:$E$405,4,FALSE)</f>
        <v>0.93</v>
      </c>
      <c r="K1706" s="12">
        <f t="shared" si="2016"/>
        <v>1.5719733333333301</v>
      </c>
      <c r="L1706" s="12">
        <f t="shared" si="2017"/>
        <v>1.0081819999999968</v>
      </c>
      <c r="M1706" s="13">
        <f t="shared" si="2018"/>
        <v>7.5762234708328186E-2</v>
      </c>
      <c r="N1706" s="13">
        <f t="shared" si="2019"/>
        <v>0.11909621263523276</v>
      </c>
      <c r="O1706" s="13">
        <f t="shared" si="2020"/>
        <v>7.6382121312711479E-2</v>
      </c>
      <c r="P1706" s="13">
        <f t="shared" si="2021"/>
        <v>0.12007065784701385</v>
      </c>
      <c r="Q1706" s="13">
        <f t="shared" si="2022"/>
        <v>9.3608035181790963E-2</v>
      </c>
      <c r="R1706" s="13">
        <f t="shared" si="2023"/>
        <v>3.8503539914645918E-2</v>
      </c>
      <c r="S1706" s="13">
        <f t="shared" si="2024"/>
        <v>4.7573051835513913E-2</v>
      </c>
      <c r="T1706" s="13">
        <f t="shared" si="2025"/>
        <v>9.4373936125648081E-2</v>
      </c>
      <c r="U1706" s="13">
        <f t="shared" si="2026"/>
        <v>6.0526537984758863E-2</v>
      </c>
      <c r="V1706" s="13">
        <f t="shared" si="2027"/>
        <v>8.3772720034680052E-3</v>
      </c>
      <c r="W1706" s="13">
        <f t="shared" si="2028"/>
        <v>4.9049778363834534E-2</v>
      </c>
      <c r="X1706" s="13">
        <f t="shared" si="2029"/>
        <v>4.9451103650407266E-2</v>
      </c>
      <c r="Y1706" s="13">
        <f t="shared" si="2030"/>
        <v>2.4927856290237371E-2</v>
      </c>
      <c r="Z1706" s="13">
        <f t="shared" si="2031"/>
        <v>1.2939525292742478E-2</v>
      </c>
      <c r="AA1706" s="13">
        <f t="shared" si="2032"/>
        <v>2.0340588706183327E-2</v>
      </c>
      <c r="AB1706" s="13">
        <f t="shared" si="2033"/>
        <v>1.5987431515210648E-2</v>
      </c>
      <c r="AC1706" s="13">
        <f t="shared" si="2034"/>
        <v>8.2978723196671126E-4</v>
      </c>
      <c r="AD1706" s="13">
        <f t="shared" si="2035"/>
        <v>1.9276235898464507E-2</v>
      </c>
      <c r="AE1706" s="13">
        <f t="shared" si="2036"/>
        <v>1.9433954060585682E-2</v>
      </c>
      <c r="AF1706" s="13">
        <f t="shared" si="2037"/>
        <v>9.7964813363546656E-3</v>
      </c>
      <c r="AG1706" s="13">
        <f t="shared" si="2038"/>
        <v>3.2922120488828965E-3</v>
      </c>
      <c r="AH1706" s="13">
        <f t="shared" si="2039"/>
        <v>3.261349122171913E-3</v>
      </c>
      <c r="AI1706" s="13">
        <f t="shared" si="2040"/>
        <v>5.1267538507443122E-3</v>
      </c>
      <c r="AJ1706" s="13">
        <f t="shared" si="2041"/>
        <v>4.0295601699670116E-3</v>
      </c>
      <c r="AK1706" s="13">
        <f t="shared" si="2042"/>
        <v>2.1114537107500882E-3</v>
      </c>
      <c r="AL1706" s="13">
        <f t="shared" si="2043"/>
        <v>5.2603041184762507E-5</v>
      </c>
      <c r="AM1706" s="13">
        <f t="shared" si="2044"/>
        <v>6.0603457598857715E-3</v>
      </c>
      <c r="AN1706" s="13">
        <f t="shared" si="2045"/>
        <v>6.1099315088931376E-3</v>
      </c>
      <c r="AO1706" s="13">
        <f t="shared" si="2046"/>
        <v>3.0799614842494409E-3</v>
      </c>
      <c r="AP1706" s="13">
        <f t="shared" si="2047"/>
        <v>1.03505390970452E-3</v>
      </c>
      <c r="AQ1706" s="13">
        <f t="shared" si="2048"/>
        <v>2.6088068019842976E-4</v>
      </c>
      <c r="AR1706" s="13">
        <f t="shared" si="2049"/>
        <v>6.5760669613790289E-4</v>
      </c>
      <c r="AS1706" s="13">
        <f t="shared" si="2050"/>
        <v>1.0337401901502174E-3</v>
      </c>
      <c r="AT1706" s="13">
        <f t="shared" si="2051"/>
        <v>8.1250600625553402E-4</v>
      </c>
      <c r="AU1706" s="13">
        <f t="shared" si="2052"/>
        <v>4.2574592500228782E-4</v>
      </c>
      <c r="AV1706" s="13">
        <f t="shared" si="2053"/>
        <v>1.6731531021973211E-4</v>
      </c>
      <c r="AW1706" s="13">
        <f t="shared" si="2054"/>
        <v>2.3157542306620453E-6</v>
      </c>
      <c r="AX1706" s="13">
        <f t="shared" si="2055"/>
        <v>1.5877836542200227E-3</v>
      </c>
      <c r="AY1706" s="13">
        <f t="shared" si="2056"/>
        <v>1.6007749000788458E-3</v>
      </c>
      <c r="AZ1706" s="13">
        <f t="shared" si="2057"/>
        <v>8.0693622015564292E-4</v>
      </c>
      <c r="BA1706" s="13">
        <f t="shared" si="2058"/>
        <v>2.7117952410298462E-4</v>
      </c>
      <c r="BB1706" s="13">
        <f t="shared" si="2059"/>
        <v>6.8349578742298584E-5</v>
      </c>
      <c r="BC1706" s="13">
        <f t="shared" si="2060"/>
        <v>1.3781762999113574E-5</v>
      </c>
      <c r="BD1706" s="13">
        <f t="shared" si="2061"/>
        <v>1.1049787235428346E-4</v>
      </c>
      <c r="BE1706" s="13">
        <f t="shared" si="2062"/>
        <v>1.7369970873100379E-4</v>
      </c>
      <c r="BF1706" s="13">
        <f t="shared" si="2063"/>
        <v>1.3652565506645231E-4</v>
      </c>
      <c r="BG1706" s="13">
        <f t="shared" si="2064"/>
        <v>7.1538229693442508E-5</v>
      </c>
      <c r="BH1706" s="13">
        <f t="shared" si="2065"/>
        <v>2.8114047347991558E-5</v>
      </c>
      <c r="BI1706" s="13">
        <f t="shared" si="2066"/>
        <v>8.8389065446226736E-6</v>
      </c>
      <c r="BJ1706" s="14">
        <f t="shared" si="2067"/>
        <v>0.50320078457466888</v>
      </c>
      <c r="BK1706" s="14">
        <f t="shared" si="2068"/>
        <v>0.25426638156755427</v>
      </c>
      <c r="BL1706" s="14">
        <f t="shared" si="2069"/>
        <v>0.22989546483464698</v>
      </c>
      <c r="BM1706" s="14">
        <f t="shared" si="2070"/>
        <v>0.47528089552404151</v>
      </c>
      <c r="BN1706" s="14">
        <f t="shared" si="2071"/>
        <v>0.52342280159972321</v>
      </c>
    </row>
    <row r="1707" spans="1:66" x14ac:dyDescent="0.25">
      <c r="A1707" t="s">
        <v>35</v>
      </c>
      <c r="B1707" t="s">
        <v>285</v>
      </c>
      <c r="C1707" t="s">
        <v>214</v>
      </c>
      <c r="D1707" s="11">
        <v>44472</v>
      </c>
      <c r="E1707" s="10">
        <f>VLOOKUP(A1707,home!$A$2:$E$405,3,FALSE)</f>
        <v>1.5533333333333299</v>
      </c>
      <c r="F1707" s="10">
        <f>VLOOKUP(B1707,home!$B$2:$E$405,3,FALSE)</f>
        <v>1.21</v>
      </c>
      <c r="G1707" s="10">
        <f>VLOOKUP(C1707,away!$B$2:$E$405,4,FALSE)</f>
        <v>0.74</v>
      </c>
      <c r="H1707" s="10">
        <f>VLOOKUP(A1707,away!$A$2:$E$405,3,FALSE)</f>
        <v>1.0733333333333299</v>
      </c>
      <c r="I1707" s="10">
        <f>VLOOKUP(C1707,away!$B$2:$E$405,3,FALSE)</f>
        <v>0.64</v>
      </c>
      <c r="J1707" s="10">
        <f>VLOOKUP(B1707,home!$B$2:$E$405,4,FALSE)</f>
        <v>1.28</v>
      </c>
      <c r="K1707" s="12">
        <f t="shared" si="2016"/>
        <v>1.3908546666666635</v>
      </c>
      <c r="L1707" s="12">
        <f t="shared" si="2017"/>
        <v>0.87927466666666387</v>
      </c>
      <c r="M1707" s="13">
        <f t="shared" si="2018"/>
        <v>0.10329881923849665</v>
      </c>
      <c r="N1707" s="13">
        <f t="shared" si="2019"/>
        <v>0.14367364479901917</v>
      </c>
      <c r="O1707" s="13">
        <f t="shared" si="2020"/>
        <v>9.0828034852989098E-2</v>
      </c>
      <c r="P1707" s="13">
        <f t="shared" si="2021"/>
        <v>0.12632859613944225</v>
      </c>
      <c r="Q1707" s="13">
        <f t="shared" si="2022"/>
        <v>9.9914579672862228E-2</v>
      </c>
      <c r="R1707" s="13">
        <f t="shared" si="2023"/>
        <v>3.9931395034675049E-2</v>
      </c>
      <c r="S1707" s="13">
        <f t="shared" si="2024"/>
        <v>3.8623176722176057E-2</v>
      </c>
      <c r="T1707" s="13">
        <f t="shared" si="2025"/>
        <v>8.7852358736995761E-2</v>
      </c>
      <c r="U1707" s="13">
        <f t="shared" si="2026"/>
        <v>5.5538767130487825E-2</v>
      </c>
      <c r="V1707" s="13">
        <f t="shared" si="2027"/>
        <v>5.2482171300342285E-3</v>
      </c>
      <c r="W1707" s="13">
        <f t="shared" si="2028"/>
        <v>4.6322219802012864E-2</v>
      </c>
      <c r="X1707" s="13">
        <f t="shared" si="2029"/>
        <v>4.0729954375674796E-2</v>
      </c>
      <c r="Y1707" s="13">
        <f t="shared" si="2030"/>
        <v>1.7906408528509936E-2</v>
      </c>
      <c r="Z1707" s="13">
        <f t="shared" si="2031"/>
        <v>1.1703554686216264E-2</v>
      </c>
      <c r="AA1707" s="13">
        <f t="shared" si="2032"/>
        <v>1.6277943651912388E-2</v>
      </c>
      <c r="AB1707" s="13">
        <f t="shared" si="2033"/>
        <v>1.1320126945999671E-2</v>
      </c>
      <c r="AC1707" s="13">
        <f t="shared" si="2034"/>
        <v>4.0114198978733037E-4</v>
      </c>
      <c r="AD1707" s="13">
        <f t="shared" si="2035"/>
        <v>1.6106868895497135E-2</v>
      </c>
      <c r="AE1707" s="13">
        <f t="shared" si="2036"/>
        <v>1.4162361779131898E-2</v>
      </c>
      <c r="AF1707" s="13">
        <f t="shared" si="2037"/>
        <v>6.2263029662794492E-3</v>
      </c>
      <c r="AG1707" s="13">
        <f t="shared" si="2038"/>
        <v>1.8248768217470081E-3</v>
      </c>
      <c r="AH1707" s="13">
        <f t="shared" si="2039"/>
        <v>2.572659786384469E-3</v>
      </c>
      <c r="AI1707" s="13">
        <f t="shared" si="2040"/>
        <v>3.5781958696385003E-3</v>
      </c>
      <c r="AJ1707" s="13">
        <f t="shared" si="2041"/>
        <v>2.4883752117670446E-3</v>
      </c>
      <c r="AK1707" s="13">
        <f t="shared" si="2042"/>
        <v>1.1536560919012803E-3</v>
      </c>
      <c r="AL1707" s="13">
        <f t="shared" si="2043"/>
        <v>1.9622955923790648E-5</v>
      </c>
      <c r="AM1707" s="13">
        <f t="shared" si="2044"/>
        <v>4.4804627537380626E-3</v>
      </c>
      <c r="AN1707" s="13">
        <f t="shared" si="2045"/>
        <v>3.939557394305437E-3</v>
      </c>
      <c r="AO1707" s="13">
        <f t="shared" si="2046"/>
        <v>1.7319765073460518E-3</v>
      </c>
      <c r="AP1707" s="13">
        <f t="shared" si="2047"/>
        <v>5.076276887237309E-4</v>
      </c>
      <c r="AQ1707" s="13">
        <f t="shared" si="2048"/>
        <v>1.1158604169833187E-4</v>
      </c>
      <c r="AR1707" s="13">
        <f t="shared" si="2049"/>
        <v>4.5241491522398709E-4</v>
      </c>
      <c r="AS1707" s="13">
        <f t="shared" si="2050"/>
        <v>6.2924339610888542E-4</v>
      </c>
      <c r="AT1707" s="13">
        <f t="shared" si="2051"/>
        <v>4.375930569736116E-4</v>
      </c>
      <c r="AU1707" s="13">
        <f t="shared" si="2052"/>
        <v>2.0287611513089294E-4</v>
      </c>
      <c r="AV1707" s="13">
        <f t="shared" si="2053"/>
        <v>7.0542797871251466E-5</v>
      </c>
      <c r="AW1707" s="13">
        <f t="shared" si="2054"/>
        <v>6.6660449865335655E-7</v>
      </c>
      <c r="AX1707" s="13">
        <f t="shared" si="2055"/>
        <v>1.0386120883104589E-3</v>
      </c>
      <c r="AY1707" s="13">
        <f t="shared" si="2056"/>
        <v>9.1322529774514639E-4</v>
      </c>
      <c r="AZ1707" s="13">
        <f t="shared" si="2057"/>
        <v>4.0148793463321421E-4</v>
      </c>
      <c r="BA1707" s="13">
        <f t="shared" si="2058"/>
        <v>1.176727232984356E-4</v>
      </c>
      <c r="BB1707" s="13">
        <f t="shared" si="2059"/>
        <v>2.5866661138497633E-5</v>
      </c>
      <c r="BC1707" s="13">
        <f t="shared" si="2060"/>
        <v>4.5487799700664128E-6</v>
      </c>
      <c r="BD1707" s="13">
        <f t="shared" si="2061"/>
        <v>6.6299495629766337E-5</v>
      </c>
      <c r="BE1707" s="13">
        <f t="shared" si="2062"/>
        <v>9.2212962894306556E-5</v>
      </c>
      <c r="BF1707" s="13">
        <f t="shared" si="2063"/>
        <v>6.4127414884353101E-5</v>
      </c>
      <c r="BG1707" s="13">
        <f t="shared" si="2064"/>
        <v>2.9730638084390584E-5</v>
      </c>
      <c r="BH1707" s="13">
        <f t="shared" si="2065"/>
        <v>1.0337749180663073E-5</v>
      </c>
      <c r="BI1707" s="13">
        <f t="shared" si="2066"/>
        <v>2.8756613381509417E-6</v>
      </c>
      <c r="BJ1707" s="14">
        <f t="shared" si="2067"/>
        <v>0.48799220024863771</v>
      </c>
      <c r="BK1707" s="14">
        <f t="shared" si="2068"/>
        <v>0.27483279947360545</v>
      </c>
      <c r="BL1707" s="14">
        <f t="shared" si="2069"/>
        <v>0.22574740877907559</v>
      </c>
      <c r="BM1707" s="14">
        <f t="shared" si="2070"/>
        <v>0.39538833475680407</v>
      </c>
      <c r="BN1707" s="14">
        <f t="shared" si="2071"/>
        <v>0.60397506973748438</v>
      </c>
    </row>
    <row r="1708" spans="1:66" x14ac:dyDescent="0.25">
      <c r="A1708" t="s">
        <v>35</v>
      </c>
      <c r="B1708" t="s">
        <v>283</v>
      </c>
      <c r="C1708" t="s">
        <v>505</v>
      </c>
      <c r="D1708" s="11">
        <v>44472</v>
      </c>
      <c r="E1708" s="10">
        <f>VLOOKUP(A1708,home!$A$2:$E$405,3,FALSE)</f>
        <v>1.5533333333333299</v>
      </c>
      <c r="F1708" s="10">
        <f>VLOOKUP(B1708,home!$B$2:$E$405,3,FALSE)</f>
        <v>0.72</v>
      </c>
      <c r="G1708" s="10" t="e">
        <f>VLOOKUP(C1708,away!$B$2:$E$405,4,FALSE)</f>
        <v>#N/A</v>
      </c>
      <c r="H1708" s="10">
        <f>VLOOKUP(A1708,away!$A$2:$E$405,3,FALSE)</f>
        <v>1.0733333333333299</v>
      </c>
      <c r="I1708" s="10" t="e">
        <f>VLOOKUP(C1708,away!$B$2:$E$405,3,FALSE)</f>
        <v>#N/A</v>
      </c>
      <c r="J1708" s="10">
        <f>VLOOKUP(B1708,home!$B$2:$E$405,4,FALSE)</f>
        <v>1.86</v>
      </c>
      <c r="K1708" s="12" t="e">
        <f t="shared" si="2016"/>
        <v>#N/A</v>
      </c>
      <c r="L1708" s="12" t="e">
        <f t="shared" si="2017"/>
        <v>#N/A</v>
      </c>
      <c r="M1708" s="13" t="e">
        <f t="shared" si="2018"/>
        <v>#N/A</v>
      </c>
      <c r="N1708" s="13" t="e">
        <f t="shared" si="2019"/>
        <v>#N/A</v>
      </c>
      <c r="O1708" s="13" t="e">
        <f t="shared" si="2020"/>
        <v>#N/A</v>
      </c>
      <c r="P1708" s="13" t="e">
        <f t="shared" si="2021"/>
        <v>#N/A</v>
      </c>
      <c r="Q1708" s="13" t="e">
        <f t="shared" si="2022"/>
        <v>#N/A</v>
      </c>
      <c r="R1708" s="13" t="e">
        <f t="shared" si="2023"/>
        <v>#N/A</v>
      </c>
      <c r="S1708" s="13" t="e">
        <f t="shared" si="2024"/>
        <v>#N/A</v>
      </c>
      <c r="T1708" s="13" t="e">
        <f t="shared" si="2025"/>
        <v>#N/A</v>
      </c>
      <c r="U1708" s="13" t="e">
        <f t="shared" si="2026"/>
        <v>#N/A</v>
      </c>
      <c r="V1708" s="13" t="e">
        <f t="shared" si="2027"/>
        <v>#N/A</v>
      </c>
      <c r="W1708" s="13" t="e">
        <f t="shared" si="2028"/>
        <v>#N/A</v>
      </c>
      <c r="X1708" s="13" t="e">
        <f t="shared" si="2029"/>
        <v>#N/A</v>
      </c>
      <c r="Y1708" s="13" t="e">
        <f t="shared" si="2030"/>
        <v>#N/A</v>
      </c>
      <c r="Z1708" s="13" t="e">
        <f t="shared" si="2031"/>
        <v>#N/A</v>
      </c>
      <c r="AA1708" s="13" t="e">
        <f t="shared" si="2032"/>
        <v>#N/A</v>
      </c>
      <c r="AB1708" s="13" t="e">
        <f t="shared" si="2033"/>
        <v>#N/A</v>
      </c>
      <c r="AC1708" s="13" t="e">
        <f t="shared" si="2034"/>
        <v>#N/A</v>
      </c>
      <c r="AD1708" s="13" t="e">
        <f t="shared" si="2035"/>
        <v>#N/A</v>
      </c>
      <c r="AE1708" s="13" t="e">
        <f t="shared" si="2036"/>
        <v>#N/A</v>
      </c>
      <c r="AF1708" s="13" t="e">
        <f t="shared" si="2037"/>
        <v>#N/A</v>
      </c>
      <c r="AG1708" s="13" t="e">
        <f t="shared" si="2038"/>
        <v>#N/A</v>
      </c>
      <c r="AH1708" s="13" t="e">
        <f t="shared" si="2039"/>
        <v>#N/A</v>
      </c>
      <c r="AI1708" s="13" t="e">
        <f t="shared" si="2040"/>
        <v>#N/A</v>
      </c>
      <c r="AJ1708" s="13" t="e">
        <f t="shared" si="2041"/>
        <v>#N/A</v>
      </c>
      <c r="AK1708" s="13" t="e">
        <f t="shared" si="2042"/>
        <v>#N/A</v>
      </c>
      <c r="AL1708" s="13" t="e">
        <f t="shared" si="2043"/>
        <v>#N/A</v>
      </c>
      <c r="AM1708" s="13" t="e">
        <f t="shared" si="2044"/>
        <v>#N/A</v>
      </c>
      <c r="AN1708" s="13" t="e">
        <f t="shared" si="2045"/>
        <v>#N/A</v>
      </c>
      <c r="AO1708" s="13" t="e">
        <f t="shared" si="2046"/>
        <v>#N/A</v>
      </c>
      <c r="AP1708" s="13" t="e">
        <f t="shared" si="2047"/>
        <v>#N/A</v>
      </c>
      <c r="AQ1708" s="13" t="e">
        <f t="shared" si="2048"/>
        <v>#N/A</v>
      </c>
      <c r="AR1708" s="13" t="e">
        <f t="shared" si="2049"/>
        <v>#N/A</v>
      </c>
      <c r="AS1708" s="13" t="e">
        <f t="shared" si="2050"/>
        <v>#N/A</v>
      </c>
      <c r="AT1708" s="13" t="e">
        <f t="shared" si="2051"/>
        <v>#N/A</v>
      </c>
      <c r="AU1708" s="13" t="e">
        <f t="shared" si="2052"/>
        <v>#N/A</v>
      </c>
      <c r="AV1708" s="13" t="e">
        <f t="shared" si="2053"/>
        <v>#N/A</v>
      </c>
      <c r="AW1708" s="13" t="e">
        <f t="shared" si="2054"/>
        <v>#N/A</v>
      </c>
      <c r="AX1708" s="13" t="e">
        <f t="shared" si="2055"/>
        <v>#N/A</v>
      </c>
      <c r="AY1708" s="13" t="e">
        <f t="shared" si="2056"/>
        <v>#N/A</v>
      </c>
      <c r="AZ1708" s="13" t="e">
        <f t="shared" si="2057"/>
        <v>#N/A</v>
      </c>
      <c r="BA1708" s="13" t="e">
        <f t="shared" si="2058"/>
        <v>#N/A</v>
      </c>
      <c r="BB1708" s="13" t="e">
        <f t="shared" si="2059"/>
        <v>#N/A</v>
      </c>
      <c r="BC1708" s="13" t="e">
        <f t="shared" si="2060"/>
        <v>#N/A</v>
      </c>
      <c r="BD1708" s="13" t="e">
        <f t="shared" si="2061"/>
        <v>#N/A</v>
      </c>
      <c r="BE1708" s="13" t="e">
        <f t="shared" si="2062"/>
        <v>#N/A</v>
      </c>
      <c r="BF1708" s="13" t="e">
        <f t="shared" si="2063"/>
        <v>#N/A</v>
      </c>
      <c r="BG1708" s="13" t="e">
        <f t="shared" si="2064"/>
        <v>#N/A</v>
      </c>
      <c r="BH1708" s="13" t="e">
        <f t="shared" si="2065"/>
        <v>#N/A</v>
      </c>
      <c r="BI1708" s="13" t="e">
        <f t="shared" si="2066"/>
        <v>#N/A</v>
      </c>
      <c r="BJ1708" s="14" t="e">
        <f t="shared" si="2067"/>
        <v>#N/A</v>
      </c>
      <c r="BK1708" s="14" t="e">
        <f t="shared" si="2068"/>
        <v>#N/A</v>
      </c>
      <c r="BL1708" s="14" t="e">
        <f t="shared" si="2069"/>
        <v>#N/A</v>
      </c>
      <c r="BM1708" s="14" t="e">
        <f t="shared" si="2070"/>
        <v>#N/A</v>
      </c>
      <c r="BN1708" s="14" t="e">
        <f t="shared" si="2071"/>
        <v>#N/A</v>
      </c>
    </row>
    <row r="1709" spans="1:66" x14ac:dyDescent="0.25">
      <c r="A1709" t="s">
        <v>35</v>
      </c>
      <c r="B1709" t="s">
        <v>217</v>
      </c>
      <c r="C1709" t="s">
        <v>474</v>
      </c>
      <c r="D1709" s="11">
        <v>44472</v>
      </c>
      <c r="E1709" s="10">
        <f>VLOOKUP(A1709,home!$A$2:$E$405,3,FALSE)</f>
        <v>1.5533333333333299</v>
      </c>
      <c r="F1709" s="10">
        <f>VLOOKUP(B1709,home!$B$2:$E$405,3,FALSE)</f>
        <v>1.05</v>
      </c>
      <c r="G1709" s="10">
        <f>VLOOKUP(C1709,away!$B$2:$E$405,4,FALSE)</f>
        <v>1.21</v>
      </c>
      <c r="H1709" s="10">
        <f>VLOOKUP(A1709,away!$A$2:$E$405,3,FALSE)</f>
        <v>1.0733333333333299</v>
      </c>
      <c r="I1709" s="10">
        <f>VLOOKUP(C1709,away!$B$2:$E$405,3,FALSE)</f>
        <v>0.89</v>
      </c>
      <c r="J1709" s="10">
        <f>VLOOKUP(B1709,home!$B$2:$E$405,4,FALSE)</f>
        <v>1.1599999999999999</v>
      </c>
      <c r="K1709" s="12">
        <f t="shared" si="2016"/>
        <v>1.9735099999999957</v>
      </c>
      <c r="L1709" s="12">
        <f t="shared" si="2017"/>
        <v>1.1081093333333296</v>
      </c>
      <c r="M1709" s="13">
        <f t="shared" si="2018"/>
        <v>4.5884893518375519E-2</v>
      </c>
      <c r="N1709" s="13">
        <f t="shared" si="2019"/>
        <v>9.0554296207449078E-2</v>
      </c>
      <c r="O1709" s="13">
        <f t="shared" si="2020"/>
        <v>5.0845478766717918E-2</v>
      </c>
      <c r="P1709" s="13">
        <f t="shared" si="2021"/>
        <v>0.10034406080090526</v>
      </c>
      <c r="Q1709" s="13">
        <f t="shared" si="2022"/>
        <v>8.9354904554181241E-2</v>
      </c>
      <c r="R1709" s="13">
        <f t="shared" si="2023"/>
        <v>2.8171174789600881E-2</v>
      </c>
      <c r="S1709" s="13">
        <f t="shared" si="2024"/>
        <v>5.4859724878643719E-2</v>
      </c>
      <c r="T1709" s="13">
        <f t="shared" si="2025"/>
        <v>9.9015003715597072E-2</v>
      </c>
      <c r="U1709" s="13">
        <f t="shared" si="2026"/>
        <v>5.5596095159025118E-2</v>
      </c>
      <c r="V1709" s="13">
        <f t="shared" si="2027"/>
        <v>1.3330089337909185E-2</v>
      </c>
      <c r="W1709" s="13">
        <f t="shared" si="2028"/>
        <v>5.8780932562240623E-2</v>
      </c>
      <c r="X1709" s="13">
        <f t="shared" si="2029"/>
        <v>6.5135699994255863E-2</v>
      </c>
      <c r="Y1709" s="13">
        <f t="shared" si="2030"/>
        <v>3.6088738548417314E-2</v>
      </c>
      <c r="Z1709" s="13">
        <f t="shared" si="2031"/>
        <v>1.040558057177378E-2</v>
      </c>
      <c r="AA1709" s="13">
        <f t="shared" si="2032"/>
        <v>2.0535517314201231E-2</v>
      </c>
      <c r="AB1709" s="13">
        <f t="shared" si="2033"/>
        <v>2.0263524387374596E-2</v>
      </c>
      <c r="AC1709" s="13">
        <f t="shared" si="2034"/>
        <v>1.8219439891325447E-3</v>
      </c>
      <c r="AD1709" s="13">
        <f t="shared" si="2035"/>
        <v>2.9001189555226795E-2</v>
      </c>
      <c r="AE1709" s="13">
        <f t="shared" si="2036"/>
        <v>3.2136488823915892E-2</v>
      </c>
      <c r="AF1709" s="13">
        <f t="shared" si="2037"/>
        <v>1.7805371603171718E-2</v>
      </c>
      <c r="AG1709" s="13">
        <f t="shared" si="2038"/>
        <v>6.5767661523142718E-3</v>
      </c>
      <c r="AH1709" s="13">
        <f t="shared" si="2039"/>
        <v>2.882630237583624E-3</v>
      </c>
      <c r="AI1709" s="13">
        <f t="shared" si="2040"/>
        <v>5.6888996001736459E-3</v>
      </c>
      <c r="AJ1709" s="13">
        <f t="shared" si="2041"/>
        <v>5.6135501249693345E-3</v>
      </c>
      <c r="AK1709" s="13">
        <f t="shared" si="2042"/>
        <v>3.6927991023760695E-3</v>
      </c>
      <c r="AL1709" s="13">
        <f t="shared" si="2043"/>
        <v>1.5937381077120338E-4</v>
      </c>
      <c r="AM1709" s="13">
        <f t="shared" si="2044"/>
        <v>1.1446827519827096E-2</v>
      </c>
      <c r="AN1709" s="13">
        <f t="shared" si="2045"/>
        <v>1.2684336411777216E-2</v>
      </c>
      <c r="AO1709" s="13">
        <f t="shared" si="2046"/>
        <v>7.0278157825150655E-3</v>
      </c>
      <c r="AP1709" s="13">
        <f t="shared" si="2047"/>
        <v>2.5958627538507409E-3</v>
      </c>
      <c r="AQ1709" s="13">
        <f t="shared" si="2048"/>
        <v>7.1912493639859172E-4</v>
      </c>
      <c r="AR1709" s="13">
        <f t="shared" si="2049"/>
        <v>6.3885389416305771E-4</v>
      </c>
      <c r="AS1709" s="13">
        <f t="shared" si="2050"/>
        <v>1.2607845486697334E-3</v>
      </c>
      <c r="AT1709" s="13">
        <f t="shared" si="2051"/>
        <v>1.2440854573226002E-3</v>
      </c>
      <c r="AU1709" s="13">
        <f t="shared" si="2052"/>
        <v>8.1840503029357323E-4</v>
      </c>
      <c r="AV1709" s="13">
        <f t="shared" si="2053"/>
        <v>4.0378262783366639E-4</v>
      </c>
      <c r="AW1709" s="13">
        <f t="shared" si="2054"/>
        <v>9.6813606903914873E-6</v>
      </c>
      <c r="AX1709" s="13">
        <f t="shared" si="2055"/>
        <v>3.7650714297756582E-3</v>
      </c>
      <c r="AY1709" s="13">
        <f t="shared" si="2056"/>
        <v>4.1721107920010712E-3</v>
      </c>
      <c r="AZ1709" s="13">
        <f t="shared" si="2057"/>
        <v>2.3115774541585484E-3</v>
      </c>
      <c r="BA1709" s="13">
        <f t="shared" si="2058"/>
        <v>8.5382685055866172E-4</v>
      </c>
      <c r="BB1709" s="13">
        <f t="shared" si="2059"/>
        <v>2.3653337553866387E-4</v>
      </c>
      <c r="BC1709" s="13">
        <f t="shared" si="2060"/>
        <v>5.2420968215846205E-5</v>
      </c>
      <c r="BD1709" s="13">
        <f t="shared" si="2061"/>
        <v>1.1798666045973774E-4</v>
      </c>
      <c r="BE1709" s="13">
        <f t="shared" si="2062"/>
        <v>2.3284785428389653E-4</v>
      </c>
      <c r="BF1709" s="13">
        <f t="shared" si="2063"/>
        <v>2.2976378445390585E-4</v>
      </c>
      <c r="BG1709" s="13">
        <f t="shared" si="2064"/>
        <v>1.511470420858756E-4</v>
      </c>
      <c r="BH1709" s="13">
        <f t="shared" si="2065"/>
        <v>7.4572549756723899E-5</v>
      </c>
      <c r="BI1709" s="13">
        <f t="shared" si="2066"/>
        <v>2.9433934534078359E-5</v>
      </c>
      <c r="BJ1709" s="14">
        <f t="shared" si="2067"/>
        <v>0.57031489999138707</v>
      </c>
      <c r="BK1709" s="14">
        <f t="shared" si="2068"/>
        <v>0.22057219712773851</v>
      </c>
      <c r="BL1709" s="14">
        <f t="shared" si="2069"/>
        <v>0.19849133286587928</v>
      </c>
      <c r="BM1709" s="14">
        <f t="shared" si="2070"/>
        <v>0.59046677248823798</v>
      </c>
      <c r="BN1709" s="14">
        <f t="shared" si="2071"/>
        <v>0.40515480863722991</v>
      </c>
    </row>
    <row r="1710" spans="1:66" x14ac:dyDescent="0.25">
      <c r="A1710" t="s">
        <v>35</v>
      </c>
      <c r="B1710" t="s">
        <v>216</v>
      </c>
      <c r="C1710" t="s">
        <v>218</v>
      </c>
      <c r="D1710" s="11">
        <v>44472</v>
      </c>
      <c r="E1710" s="10">
        <f>VLOOKUP(A1710,home!$A$2:$E$405,3,FALSE)</f>
        <v>1.5533333333333299</v>
      </c>
      <c r="F1710" s="10">
        <f>VLOOKUP(B1710,home!$B$2:$E$405,3,FALSE)</f>
        <v>1.1000000000000001</v>
      </c>
      <c r="G1710" s="10">
        <f>VLOOKUP(C1710,away!$B$2:$E$405,4,FALSE)</f>
        <v>0.4</v>
      </c>
      <c r="H1710" s="10">
        <f>VLOOKUP(A1710,away!$A$2:$E$405,3,FALSE)</f>
        <v>1.0733333333333299</v>
      </c>
      <c r="I1710" s="10">
        <f>VLOOKUP(C1710,away!$B$2:$E$405,3,FALSE)</f>
        <v>1.29</v>
      </c>
      <c r="J1710" s="10">
        <f>VLOOKUP(B1710,home!$B$2:$E$405,4,FALSE)</f>
        <v>0.67</v>
      </c>
      <c r="K1710" s="12">
        <f t="shared" si="2016"/>
        <v>0.68346666666666522</v>
      </c>
      <c r="L1710" s="12">
        <f t="shared" si="2017"/>
        <v>0.92768199999999712</v>
      </c>
      <c r="M1710" s="13">
        <f t="shared" si="2018"/>
        <v>0.19965814165466905</v>
      </c>
      <c r="N1710" s="13">
        <f t="shared" si="2019"/>
        <v>0.13645968454957752</v>
      </c>
      <c r="O1710" s="13">
        <f t="shared" si="2020"/>
        <v>0.1852192641664861</v>
      </c>
      <c r="P1710" s="13">
        <f t="shared" si="2021"/>
        <v>0.12659119308232075</v>
      </c>
      <c r="Q1710" s="13">
        <f t="shared" si="2022"/>
        <v>4.6632822866742189E-2</v>
      </c>
      <c r="R1710" s="13">
        <f t="shared" si="2023"/>
        <v>8.5912288710246795E-2</v>
      </c>
      <c r="S1710" s="13">
        <f t="shared" si="2024"/>
        <v>2.0065961289125647E-2</v>
      </c>
      <c r="T1710" s="13">
        <f t="shared" si="2025"/>
        <v>4.3260430382664992E-2</v>
      </c>
      <c r="U1710" s="13">
        <f t="shared" si="2026"/>
        <v>5.8718185590496554E-2</v>
      </c>
      <c r="V1710" s="13">
        <f t="shared" si="2027"/>
        <v>1.4136240625447522E-3</v>
      </c>
      <c r="W1710" s="13">
        <f t="shared" si="2028"/>
        <v>1.0623993333996443E-2</v>
      </c>
      <c r="X1710" s="13">
        <f t="shared" si="2029"/>
        <v>9.8556873840684577E-3</v>
      </c>
      <c r="Y1710" s="13">
        <f t="shared" si="2030"/>
        <v>4.5714718919136824E-3</v>
      </c>
      <c r="Z1710" s="13">
        <f t="shared" si="2031"/>
        <v>2.6566427938432981E-2</v>
      </c>
      <c r="AA1710" s="13">
        <f t="shared" si="2032"/>
        <v>1.8157267948320954E-2</v>
      </c>
      <c r="AB1710" s="13">
        <f t="shared" si="2033"/>
        <v>6.2049437002062013E-3</v>
      </c>
      <c r="AC1710" s="13">
        <f t="shared" si="2034"/>
        <v>5.6018363177037175E-5</v>
      </c>
      <c r="AD1710" s="13">
        <f t="shared" si="2035"/>
        <v>1.8152863276688547E-3</v>
      </c>
      <c r="AE1710" s="13">
        <f t="shared" si="2036"/>
        <v>1.684008451024493E-3</v>
      </c>
      <c r="AF1710" s="13">
        <f t="shared" si="2037"/>
        <v>7.8111216393164933E-4</v>
      </c>
      <c r="AG1710" s="13">
        <f t="shared" si="2038"/>
        <v>2.4154123148681272E-4</v>
      </c>
      <c r="AH1710" s="13">
        <f t="shared" si="2039"/>
        <v>6.1612992506953268E-3</v>
      </c>
      <c r="AI1710" s="13">
        <f t="shared" si="2040"/>
        <v>4.2110426612085566E-3</v>
      </c>
      <c r="AJ1710" s="13">
        <f t="shared" si="2041"/>
        <v>1.4390536454236679E-3</v>
      </c>
      <c r="AK1710" s="13">
        <f t="shared" si="2042"/>
        <v>3.2784839939740918E-4</v>
      </c>
      <c r="AL1710" s="13">
        <f t="shared" si="2043"/>
        <v>1.4207147017055391E-6</v>
      </c>
      <c r="AM1710" s="13">
        <f t="shared" si="2044"/>
        <v>2.4813753908348087E-4</v>
      </c>
      <c r="AN1710" s="13">
        <f t="shared" si="2045"/>
        <v>2.30192728532041E-4</v>
      </c>
      <c r="AO1710" s="13">
        <f t="shared" si="2046"/>
        <v>1.0677282539503007E-4</v>
      </c>
      <c r="AP1710" s="13">
        <f t="shared" si="2047"/>
        <v>3.3017076069370671E-5</v>
      </c>
      <c r="AQ1710" s="13">
        <f t="shared" si="2048"/>
        <v>7.6573367905464567E-6</v>
      </c>
      <c r="AR1710" s="13">
        <f t="shared" si="2049"/>
        <v>1.1431452822967048E-3</v>
      </c>
      <c r="AS1710" s="13">
        <f t="shared" si="2050"/>
        <v>7.8130169560705295E-4</v>
      </c>
      <c r="AT1710" s="13">
        <f t="shared" si="2051"/>
        <v>2.6699683277878298E-4</v>
      </c>
      <c r="AU1710" s="13">
        <f t="shared" si="2052"/>
        <v>6.0827811769957283E-5</v>
      </c>
      <c r="AV1710" s="13">
        <f t="shared" si="2053"/>
        <v>1.0393445437760009E-5</v>
      </c>
      <c r="AW1710" s="13">
        <f t="shared" si="2054"/>
        <v>2.5021932159193733E-8</v>
      </c>
      <c r="AX1710" s="13">
        <f t="shared" si="2055"/>
        <v>2.8265622785375995E-5</v>
      </c>
      <c r="AY1710" s="13">
        <f t="shared" si="2056"/>
        <v>2.6221509476783093E-5</v>
      </c>
      <c r="AZ1710" s="13">
        <f t="shared" si="2057"/>
        <v>1.2162611177220507E-5</v>
      </c>
      <c r="BA1710" s="13">
        <f t="shared" si="2058"/>
        <v>3.7610118207020804E-6</v>
      </c>
      <c r="BB1710" s="13">
        <f t="shared" si="2059"/>
        <v>8.7225574196313412E-7</v>
      </c>
      <c r="BC1710" s="13">
        <f t="shared" si="2060"/>
        <v>1.6183519024316833E-7</v>
      </c>
      <c r="BD1710" s="13">
        <f t="shared" si="2061"/>
        <v>1.7674588362859471E-4</v>
      </c>
      <c r="BE1710" s="13">
        <f t="shared" si="2062"/>
        <v>1.2079991993068994E-4</v>
      </c>
      <c r="BF1710" s="13">
        <f t="shared" si="2063"/>
        <v>4.1281359304314356E-5</v>
      </c>
      <c r="BG1710" s="13">
        <f t="shared" si="2064"/>
        <v>9.4048110130628864E-6</v>
      </c>
      <c r="BH1710" s="13">
        <f t="shared" si="2065"/>
        <v>1.606968708432008E-6</v>
      </c>
      <c r="BI1710" s="13">
        <f t="shared" si="2066"/>
        <v>2.1966190931793227E-7</v>
      </c>
      <c r="BJ1710" s="14">
        <f t="shared" si="2067"/>
        <v>0.25662326093513782</v>
      </c>
      <c r="BK1710" s="14">
        <f t="shared" si="2068"/>
        <v>0.34781258067601573</v>
      </c>
      <c r="BL1710" s="14">
        <f t="shared" si="2069"/>
        <v>0.36896391774486625</v>
      </c>
      <c r="BM1710" s="14">
        <f t="shared" si="2070"/>
        <v>0.21946659577686572</v>
      </c>
      <c r="BN1710" s="14">
        <f t="shared" si="2071"/>
        <v>0.78047339503004232</v>
      </c>
    </row>
    <row r="1711" spans="1:66" x14ac:dyDescent="0.25">
      <c r="A1711" t="s">
        <v>35</v>
      </c>
      <c r="B1711" t="s">
        <v>211</v>
      </c>
      <c r="C1711" t="s">
        <v>300</v>
      </c>
      <c r="D1711" s="11">
        <v>44472</v>
      </c>
      <c r="E1711" s="10">
        <f>VLOOKUP(A1711,home!$A$2:$E$405,3,FALSE)</f>
        <v>1.5533333333333299</v>
      </c>
      <c r="F1711" s="10">
        <f>VLOOKUP(B1711,home!$B$2:$E$405,3,FALSE)</f>
        <v>1.21</v>
      </c>
      <c r="G1711" s="10">
        <f>VLOOKUP(C1711,away!$B$2:$E$405,4,FALSE)</f>
        <v>1.05</v>
      </c>
      <c r="H1711" s="10">
        <f>VLOOKUP(A1711,away!$A$2:$E$405,3,FALSE)</f>
        <v>1.0733333333333299</v>
      </c>
      <c r="I1711" s="10">
        <f>VLOOKUP(C1711,away!$B$2:$E$405,3,FALSE)</f>
        <v>0.48</v>
      </c>
      <c r="J1711" s="10">
        <f>VLOOKUP(B1711,home!$B$2:$E$405,4,FALSE)</f>
        <v>0.7</v>
      </c>
      <c r="K1711" s="12">
        <f t="shared" si="2016"/>
        <v>1.9735099999999957</v>
      </c>
      <c r="L1711" s="12">
        <f t="shared" si="2017"/>
        <v>0.36063999999999879</v>
      </c>
      <c r="M1711" s="13">
        <f t="shared" si="2018"/>
        <v>9.6892806419306102E-2</v>
      </c>
      <c r="N1711" s="13">
        <f t="shared" si="2019"/>
        <v>0.19121892239656438</v>
      </c>
      <c r="O1711" s="13">
        <f t="shared" si="2020"/>
        <v>3.4943421707058442E-2</v>
      </c>
      <c r="P1711" s="13">
        <f t="shared" si="2021"/>
        <v>6.896119217309675E-2</v>
      </c>
      <c r="Q1711" s="13">
        <f t="shared" si="2022"/>
        <v>0.18868622776942148</v>
      </c>
      <c r="R1711" s="13">
        <f t="shared" si="2023"/>
        <v>6.3009978022167575E-3</v>
      </c>
      <c r="S1711" s="13">
        <f t="shared" si="2024"/>
        <v>1.2270379509275956E-2</v>
      </c>
      <c r="T1711" s="13">
        <f t="shared" si="2025"/>
        <v>6.8047801182763948E-2</v>
      </c>
      <c r="U1711" s="13">
        <f t="shared" si="2026"/>
        <v>1.2435082172652765E-2</v>
      </c>
      <c r="V1711" s="13">
        <f t="shared" si="2027"/>
        <v>9.7035067313246744E-4</v>
      </c>
      <c r="W1711" s="13">
        <f t="shared" si="2028"/>
        <v>0.12412471912174343</v>
      </c>
      <c r="X1711" s="13">
        <f t="shared" si="2029"/>
        <v>4.4764338704065411E-2</v>
      </c>
      <c r="Y1711" s="13">
        <f t="shared" si="2030"/>
        <v>8.0719055551170468E-3</v>
      </c>
      <c r="Z1711" s="13">
        <f t="shared" si="2031"/>
        <v>7.5746394913048124E-4</v>
      </c>
      <c r="AA1711" s="13">
        <f t="shared" si="2032"/>
        <v>1.4948626782484928E-3</v>
      </c>
      <c r="AB1711" s="13">
        <f t="shared" si="2033"/>
        <v>1.4750632220750886E-3</v>
      </c>
      <c r="AC1711" s="13">
        <f t="shared" si="2034"/>
        <v>4.3164026901284344E-5</v>
      </c>
      <c r="AD1711" s="13">
        <f t="shared" si="2035"/>
        <v>6.1240343608487804E-2</v>
      </c>
      <c r="AE1711" s="13">
        <f t="shared" si="2036"/>
        <v>2.2085717518964973E-2</v>
      </c>
      <c r="AF1711" s="13">
        <f t="shared" si="2037"/>
        <v>3.9824965830197508E-3</v>
      </c>
      <c r="AG1711" s="13">
        <f t="shared" si="2038"/>
        <v>4.7874918923341268E-4</v>
      </c>
      <c r="AH1711" s="13">
        <f t="shared" si="2039"/>
        <v>6.8292949653603967E-5</v>
      </c>
      <c r="AI1711" s="13">
        <f t="shared" si="2040"/>
        <v>1.3477681907088365E-4</v>
      </c>
      <c r="AJ1711" s="13">
        <f t="shared" si="2041"/>
        <v>1.3299170010228954E-4</v>
      </c>
      <c r="AK1711" s="13">
        <f t="shared" si="2042"/>
        <v>8.7486816689622975E-5</v>
      </c>
      <c r="AL1711" s="13">
        <f t="shared" si="2043"/>
        <v>1.2288395244628131E-6</v>
      </c>
      <c r="AM1711" s="13">
        <f t="shared" si="2044"/>
        <v>2.417168610295729E-2</v>
      </c>
      <c r="AN1711" s="13">
        <f t="shared" si="2045"/>
        <v>8.7172768761704898E-3</v>
      </c>
      <c r="AO1711" s="13">
        <f t="shared" si="2046"/>
        <v>1.5718993663110575E-3</v>
      </c>
      <c r="AP1711" s="13">
        <f t="shared" si="2047"/>
        <v>1.8896326248880597E-4</v>
      </c>
      <c r="AQ1711" s="13">
        <f t="shared" si="2048"/>
        <v>1.7036927745990689E-5</v>
      </c>
      <c r="AR1711" s="13">
        <f t="shared" si="2049"/>
        <v>4.9258338726151327E-6</v>
      </c>
      <c r="AS1711" s="13">
        <f t="shared" si="2050"/>
        <v>9.7211824059446702E-6</v>
      </c>
      <c r="AT1711" s="13">
        <f t="shared" si="2051"/>
        <v>9.5924253449779134E-6</v>
      </c>
      <c r="AU1711" s="13">
        <f t="shared" si="2052"/>
        <v>6.310249114189108E-6</v>
      </c>
      <c r="AV1711" s="13">
        <f t="shared" si="2053"/>
        <v>3.1133349323358286E-6</v>
      </c>
      <c r="AW1711" s="13">
        <f t="shared" si="2054"/>
        <v>2.4294384269713448E-8</v>
      </c>
      <c r="AX1711" s="13">
        <f t="shared" si="2055"/>
        <v>7.9505107068411993E-3</v>
      </c>
      <c r="AY1711" s="13">
        <f t="shared" si="2056"/>
        <v>2.8672721813152008E-3</v>
      </c>
      <c r="AZ1711" s="13">
        <f t="shared" si="2057"/>
        <v>5.1702651973475531E-4</v>
      </c>
      <c r="BA1711" s="13">
        <f t="shared" si="2058"/>
        <v>6.2153481359047172E-5</v>
      </c>
      <c r="BB1711" s="13">
        <f t="shared" si="2059"/>
        <v>5.603757879331675E-6</v>
      </c>
      <c r="BC1711" s="13">
        <f t="shared" si="2060"/>
        <v>4.0418784832043394E-7</v>
      </c>
      <c r="BD1711" s="13">
        <f t="shared" si="2061"/>
        <v>2.9607545463665232E-7</v>
      </c>
      <c r="BE1711" s="13">
        <f t="shared" si="2062"/>
        <v>5.8430787047997855E-7</v>
      </c>
      <c r="BF1711" s="13">
        <f t="shared" si="2063"/>
        <v>5.7656871273547005E-7</v>
      </c>
      <c r="BG1711" s="13">
        <f t="shared" si="2064"/>
        <v>3.7928804009019174E-7</v>
      </c>
      <c r="BH1711" s="13">
        <f t="shared" si="2065"/>
        <v>1.8713218499959808E-7</v>
      </c>
      <c r="BI1711" s="13">
        <f t="shared" si="2066"/>
        <v>7.3861447683711173E-8</v>
      </c>
      <c r="BJ1711" s="14">
        <f t="shared" si="2067"/>
        <v>0.75877105500003306</v>
      </c>
      <c r="BK1711" s="14">
        <f t="shared" si="2068"/>
        <v>0.18200639382255221</v>
      </c>
      <c r="BL1711" s="14">
        <f t="shared" si="2069"/>
        <v>5.7108736127148625E-2</v>
      </c>
      <c r="BM1711" s="14">
        <f t="shared" si="2070"/>
        <v>0.40877283274426968</v>
      </c>
      <c r="BN1711" s="14">
        <f t="shared" si="2071"/>
        <v>0.58700356826766387</v>
      </c>
    </row>
    <row r="1712" spans="1:66" x14ac:dyDescent="0.25">
      <c r="A1712" t="s">
        <v>35</v>
      </c>
      <c r="B1712" t="s">
        <v>295</v>
      </c>
      <c r="C1712" t="s">
        <v>296</v>
      </c>
      <c r="D1712" s="11">
        <v>44472</v>
      </c>
      <c r="E1712" s="10">
        <f>VLOOKUP(A1712,home!$A$2:$E$405,3,FALSE)</f>
        <v>1.5533333333333299</v>
      </c>
      <c r="F1712" s="10">
        <f>VLOOKUP(B1712,home!$B$2:$E$405,3,FALSE)</f>
        <v>1.29</v>
      </c>
      <c r="G1712" s="10">
        <f>VLOOKUP(C1712,away!$B$2:$E$405,4,FALSE)</f>
        <v>1.01</v>
      </c>
      <c r="H1712" s="10">
        <f>VLOOKUP(A1712,away!$A$2:$E$405,3,FALSE)</f>
        <v>1.0733333333333299</v>
      </c>
      <c r="I1712" s="10">
        <f>VLOOKUP(C1712,away!$B$2:$E$405,3,FALSE)</f>
        <v>0.28000000000000003</v>
      </c>
      <c r="J1712" s="10">
        <f>VLOOKUP(B1712,home!$B$2:$E$405,4,FALSE)</f>
        <v>0.93</v>
      </c>
      <c r="K1712" s="12">
        <f t="shared" si="2016"/>
        <v>2.0238379999999956</v>
      </c>
      <c r="L1712" s="12">
        <f t="shared" si="2017"/>
        <v>0.27949599999999919</v>
      </c>
      <c r="M1712" s="13">
        <f t="shared" si="2018"/>
        <v>9.9925137335491035E-2</v>
      </c>
      <c r="N1712" s="13">
        <f t="shared" si="2019"/>
        <v>0.20223229009478502</v>
      </c>
      <c r="O1712" s="13">
        <f t="shared" si="2020"/>
        <v>2.7928676184720318E-2</v>
      </c>
      <c r="P1712" s="13">
        <f t="shared" si="2021"/>
        <v>5.6523116152331875E-2</v>
      </c>
      <c r="Q1712" s="13">
        <f t="shared" si="2022"/>
        <v>0.2046426967604244</v>
      </c>
      <c r="R1712" s="13">
        <f t="shared" si="2023"/>
        <v>3.9029766394622833E-3</v>
      </c>
      <c r="S1712" s="13">
        <f t="shared" si="2024"/>
        <v>7.9931405269013881E-3</v>
      </c>
      <c r="T1712" s="13">
        <f t="shared" si="2025"/>
        <v>5.7196815173751407E-2</v>
      </c>
      <c r="U1712" s="13">
        <f t="shared" si="2026"/>
        <v>7.8989924360560512E-3</v>
      </c>
      <c r="V1712" s="13">
        <f t="shared" si="2027"/>
        <v>5.0237299027735996E-4</v>
      </c>
      <c r="W1712" s="13">
        <f t="shared" si="2028"/>
        <v>0.13805455537540764</v>
      </c>
      <c r="X1712" s="13">
        <f t="shared" si="2029"/>
        <v>3.858569600920482E-2</v>
      </c>
      <c r="Y1712" s="13">
        <f t="shared" si="2030"/>
        <v>5.3922738458943385E-3</v>
      </c>
      <c r="Z1712" s="13">
        <f t="shared" si="2031"/>
        <v>3.6362211960771579E-4</v>
      </c>
      <c r="AA1712" s="13">
        <f t="shared" si="2032"/>
        <v>7.3591226330263861E-4</v>
      </c>
      <c r="AB1712" s="13">
        <f t="shared" si="2033"/>
        <v>7.4468360156894136E-4</v>
      </c>
      <c r="AC1712" s="13">
        <f t="shared" si="2034"/>
        <v>1.7760600359437805E-5</v>
      </c>
      <c r="AD1712" s="13">
        <f t="shared" si="2035"/>
        <v>6.9850013810463407E-2</v>
      </c>
      <c r="AE1712" s="13">
        <f t="shared" si="2036"/>
        <v>1.9522799459969223E-2</v>
      </c>
      <c r="AF1712" s="13">
        <f t="shared" si="2037"/>
        <v>2.7282721789317708E-3</v>
      </c>
      <c r="AG1712" s="13">
        <f t="shared" si="2038"/>
        <v>2.5418038697423739E-4</v>
      </c>
      <c r="AH1712" s="13">
        <f t="shared" si="2039"/>
        <v>2.540773198546945E-5</v>
      </c>
      <c r="AI1712" s="13">
        <f t="shared" si="2040"/>
        <v>5.1421133486008401E-5</v>
      </c>
      <c r="AJ1712" s="13">
        <f t="shared" si="2041"/>
        <v>5.2034021976028036E-5</v>
      </c>
      <c r="AK1712" s="13">
        <f t="shared" si="2042"/>
        <v>3.5102810322640135E-5</v>
      </c>
      <c r="AL1712" s="13">
        <f t="shared" si="2043"/>
        <v>4.0185462990405878E-7</v>
      </c>
      <c r="AM1712" s="13">
        <f t="shared" si="2044"/>
        <v>2.8273022450028058E-2</v>
      </c>
      <c r="AN1712" s="13">
        <f t="shared" si="2045"/>
        <v>7.9021966826930187E-3</v>
      </c>
      <c r="AO1712" s="13">
        <f t="shared" si="2046"/>
        <v>1.1043161820129808E-3</v>
      </c>
      <c r="AP1712" s="13">
        <f t="shared" si="2047"/>
        <v>1.0288398520263307E-4</v>
      </c>
      <c r="AQ1712" s="13">
        <f t="shared" si="2048"/>
        <v>7.1889155820487593E-6</v>
      </c>
      <c r="AR1712" s="13">
        <f t="shared" si="2049"/>
        <v>1.4202718918021493E-6</v>
      </c>
      <c r="AS1712" s="13">
        <f t="shared" si="2050"/>
        <v>2.8744002249610719E-6</v>
      </c>
      <c r="AT1712" s="13">
        <f t="shared" si="2051"/>
        <v>2.9086602012423774E-6</v>
      </c>
      <c r="AU1712" s="13">
        <f t="shared" si="2052"/>
        <v>1.9622190147873194E-6</v>
      </c>
      <c r="AV1712" s="13">
        <f t="shared" si="2053"/>
        <v>9.9280335161228267E-7</v>
      </c>
      <c r="AW1712" s="13">
        <f t="shared" si="2054"/>
        <v>6.3141925067581852E-9</v>
      </c>
      <c r="AX1712" s="13">
        <f t="shared" si="2055"/>
        <v>9.536669534869955E-3</v>
      </c>
      <c r="AY1712" s="13">
        <f t="shared" si="2056"/>
        <v>2.6654609883180053E-3</v>
      </c>
      <c r="AZ1712" s="13">
        <f t="shared" si="2057"/>
        <v>3.7249284219546347E-4</v>
      </c>
      <c r="BA1712" s="13">
        <f t="shared" si="2058"/>
        <v>3.4703419807420986E-5</v>
      </c>
      <c r="BB1712" s="13">
        <f t="shared" si="2059"/>
        <v>2.4248667556237263E-6</v>
      </c>
      <c r="BC1712" s="13">
        <f t="shared" si="2060"/>
        <v>1.3554811174596137E-7</v>
      </c>
      <c r="BD1712" s="13">
        <f t="shared" si="2061"/>
        <v>6.6160052111855394E-8</v>
      </c>
      <c r="BE1712" s="13">
        <f t="shared" si="2062"/>
        <v>1.3389722754595289E-7</v>
      </c>
      <c r="BF1712" s="13">
        <f t="shared" si="2063"/>
        <v>1.3549314860107286E-7</v>
      </c>
      <c r="BG1712" s="13">
        <f t="shared" si="2064"/>
        <v>9.1405394292832502E-8</v>
      </c>
      <c r="BH1712" s="13">
        <f t="shared" si="2065"/>
        <v>4.624742759370429E-8</v>
      </c>
      <c r="BI1712" s="13">
        <f t="shared" si="2066"/>
        <v>1.8719460273277414E-8</v>
      </c>
      <c r="BJ1712" s="14">
        <f t="shared" si="2067"/>
        <v>0.78846108851138319</v>
      </c>
      <c r="BK1712" s="14">
        <f t="shared" si="2068"/>
        <v>0.16762739044830899</v>
      </c>
      <c r="BL1712" s="14">
        <f t="shared" si="2069"/>
        <v>4.1385857100275217E-2</v>
      </c>
      <c r="BM1712" s="14">
        <f t="shared" si="2070"/>
        <v>0.40001761033823469</v>
      </c>
      <c r="BN1712" s="14">
        <f t="shared" si="2071"/>
        <v>0.59515489316721493</v>
      </c>
    </row>
    <row r="1713" spans="1:66" x14ac:dyDescent="0.25">
      <c r="A1713" t="s">
        <v>35</v>
      </c>
      <c r="B1713" t="s">
        <v>212</v>
      </c>
      <c r="C1713" t="s">
        <v>475</v>
      </c>
      <c r="D1713" s="11">
        <v>44472</v>
      </c>
      <c r="E1713" s="10">
        <f>VLOOKUP(A1713,home!$A$2:$E$405,3,FALSE)</f>
        <v>1.5533333333333299</v>
      </c>
      <c r="F1713" s="10">
        <f>VLOOKUP(B1713,home!$B$2:$E$405,3,FALSE)</f>
        <v>0.4</v>
      </c>
      <c r="G1713" s="10">
        <f>VLOOKUP(C1713,away!$B$2:$E$405,4,FALSE)</f>
        <v>0.55000000000000004</v>
      </c>
      <c r="H1713" s="10">
        <f>VLOOKUP(A1713,away!$A$2:$E$405,3,FALSE)</f>
        <v>1.0733333333333299</v>
      </c>
      <c r="I1713" s="10">
        <f>VLOOKUP(C1713,away!$B$2:$E$405,3,FALSE)</f>
        <v>0.64</v>
      </c>
      <c r="J1713" s="10">
        <f>VLOOKUP(B1713,home!$B$2:$E$405,4,FALSE)</f>
        <v>1.1599999999999999</v>
      </c>
      <c r="K1713" s="12">
        <f t="shared" si="2016"/>
        <v>0.34173333333333261</v>
      </c>
      <c r="L1713" s="12">
        <f t="shared" si="2017"/>
        <v>0.79684266666666415</v>
      </c>
      <c r="M1713" s="13">
        <f t="shared" si="2018"/>
        <v>0.32027476851801029</v>
      </c>
      <c r="N1713" s="13">
        <f t="shared" si="2019"/>
        <v>0.10944856422822115</v>
      </c>
      <c r="O1713" s="13">
        <f t="shared" si="2020"/>
        <v>0.2552086006119399</v>
      </c>
      <c r="P1713" s="13">
        <f t="shared" si="2021"/>
        <v>8.7213285782453409E-2</v>
      </c>
      <c r="Q1713" s="13">
        <f t="shared" si="2022"/>
        <v>1.870111134112868E-2</v>
      </c>
      <c r="R1713" s="13">
        <f t="shared" si="2023"/>
        <v>0.1016805509339429</v>
      </c>
      <c r="S1713" s="13">
        <f t="shared" si="2024"/>
        <v>5.9372123287821255E-3</v>
      </c>
      <c r="T1713" s="13">
        <f t="shared" si="2025"/>
        <v>1.4901843430695172E-2</v>
      </c>
      <c r="U1713" s="13">
        <f t="shared" si="2026"/>
        <v>3.4747633605826014E-2</v>
      </c>
      <c r="V1713" s="13">
        <f t="shared" si="2027"/>
        <v>1.796387374840624E-4</v>
      </c>
      <c r="W1713" s="13">
        <f t="shared" si="2028"/>
        <v>2.1302643718805647E-3</v>
      </c>
      <c r="X1713" s="13">
        <f t="shared" si="2029"/>
        <v>1.6974855427942953E-3</v>
      </c>
      <c r="Y1713" s="13">
        <f t="shared" si="2030"/>
        <v>6.7631445327415802E-4</v>
      </c>
      <c r="Z1713" s="13">
        <f t="shared" si="2031"/>
        <v>2.7007800451446219E-2</v>
      </c>
      <c r="AA1713" s="13">
        <f t="shared" si="2032"/>
        <v>9.2294656742742016E-3</v>
      </c>
      <c r="AB1713" s="13">
        <f t="shared" si="2033"/>
        <v>1.5770080348776483E-3</v>
      </c>
      <c r="AC1713" s="13">
        <f t="shared" si="2034"/>
        <v>3.0573132216852343E-6</v>
      </c>
      <c r="AD1713" s="13">
        <f t="shared" si="2035"/>
        <v>1.8199558617099581E-4</v>
      </c>
      <c r="AE1713" s="13">
        <f t="shared" si="2036"/>
        <v>1.4502184820605894E-4</v>
      </c>
      <c r="AF1713" s="13">
        <f t="shared" si="2037"/>
        <v>5.7779798124722098E-5</v>
      </c>
      <c r="AG1713" s="13">
        <f t="shared" si="2038"/>
        <v>1.534713613905503E-5</v>
      </c>
      <c r="AH1713" s="13">
        <f t="shared" si="2039"/>
        <v>5.3802419331328826E-3</v>
      </c>
      <c r="AI1713" s="13">
        <f t="shared" si="2040"/>
        <v>1.8386080099492732E-3</v>
      </c>
      <c r="AJ1713" s="13">
        <f t="shared" si="2041"/>
        <v>3.1415682196666515E-4</v>
      </c>
      <c r="AK1713" s="13">
        <f t="shared" si="2042"/>
        <v>3.5785952653358269E-5</v>
      </c>
      <c r="AL1713" s="13">
        <f t="shared" si="2043"/>
        <v>3.3301197339160834E-8</v>
      </c>
      <c r="AM1713" s="13">
        <f t="shared" si="2044"/>
        <v>1.2438791662833638E-5</v>
      </c>
      <c r="AN1713" s="13">
        <f t="shared" si="2045"/>
        <v>9.9117599187234239E-6</v>
      </c>
      <c r="AO1713" s="13">
        <f t="shared" si="2046"/>
        <v>3.9490566024976657E-6</v>
      </c>
      <c r="AP1713" s="13">
        <f t="shared" si="2047"/>
        <v>1.0489255979839457E-6</v>
      </c>
      <c r="AQ1713" s="13">
        <f t="shared" si="2048"/>
        <v>2.0895716765811308E-7</v>
      </c>
      <c r="AR1713" s="13">
        <f t="shared" si="2049"/>
        <v>8.5744126586188342E-4</v>
      </c>
      <c r="AS1713" s="13">
        <f t="shared" si="2050"/>
        <v>2.9301626192053366E-4</v>
      </c>
      <c r="AT1713" s="13">
        <f t="shared" si="2051"/>
        <v>5.006671195348841E-5</v>
      </c>
      <c r="AU1713" s="13">
        <f t="shared" si="2052"/>
        <v>5.703154788301801E-6</v>
      </c>
      <c r="AV1713" s="13">
        <f t="shared" si="2053"/>
        <v>4.8723952408058267E-7</v>
      </c>
      <c r="AW1713" s="13">
        <f t="shared" si="2054"/>
        <v>2.51893679872047E-10</v>
      </c>
      <c r="AX1713" s="13">
        <f t="shared" si="2055"/>
        <v>7.0845828959650069E-7</v>
      </c>
      <c r="AY1713" s="13">
        <f t="shared" si="2056"/>
        <v>5.6452979270417938E-7</v>
      </c>
      <c r="AZ1713" s="13">
        <f t="shared" si="2057"/>
        <v>2.2492071271558867E-7</v>
      </c>
      <c r="BA1713" s="13">
        <f t="shared" si="2058"/>
        <v>5.9742140169618796E-8</v>
      </c>
      <c r="BB1713" s="13">
        <f t="shared" si="2059"/>
        <v>1.1901271571283165E-8</v>
      </c>
      <c r="BC1713" s="13">
        <f t="shared" si="2060"/>
        <v>1.8966881951170886E-9</v>
      </c>
      <c r="BD1713" s="13">
        <f t="shared" si="2061"/>
        <v>1.1387429746657047E-4</v>
      </c>
      <c r="BE1713" s="13">
        <f t="shared" si="2062"/>
        <v>3.8914643254242597E-5</v>
      </c>
      <c r="BF1713" s="13">
        <f t="shared" si="2063"/>
        <v>6.6492153773749044E-6</v>
      </c>
      <c r="BG1713" s="13">
        <f t="shared" si="2064"/>
        <v>7.5741951165385977E-7</v>
      </c>
      <c r="BH1713" s="13">
        <f t="shared" si="2065"/>
        <v>6.4708873612294591E-8</v>
      </c>
      <c r="BI1713" s="13">
        <f t="shared" si="2066"/>
        <v>4.4226358151549529E-9</v>
      </c>
      <c r="BJ1713" s="14">
        <f t="shared" si="2067"/>
        <v>0.14798485667647948</v>
      </c>
      <c r="BK1713" s="14">
        <f t="shared" si="2068"/>
        <v>0.41360856051094164</v>
      </c>
      <c r="BL1713" s="14">
        <f t="shared" si="2069"/>
        <v>0.41137903091973033</v>
      </c>
      <c r="BM1713" s="14">
        <f t="shared" si="2070"/>
        <v>0.10745280286500239</v>
      </c>
      <c r="BN1713" s="14">
        <f t="shared" si="2071"/>
        <v>0.89252688141569647</v>
      </c>
    </row>
    <row r="1714" spans="1:66" x14ac:dyDescent="0.25">
      <c r="A1714" t="s">
        <v>35</v>
      </c>
      <c r="B1714" t="s">
        <v>284</v>
      </c>
      <c r="C1714" t="s">
        <v>286</v>
      </c>
      <c r="D1714" s="11">
        <v>44472</v>
      </c>
      <c r="E1714" s="10">
        <f>VLOOKUP(A1714,home!$A$2:$E$405,3,FALSE)</f>
        <v>1.5533333333333299</v>
      </c>
      <c r="F1714" s="10">
        <f>VLOOKUP(B1714,home!$B$2:$E$405,3,FALSE)</f>
        <v>0.74</v>
      </c>
      <c r="G1714" s="10">
        <f>VLOOKUP(C1714,away!$B$2:$E$405,4,FALSE)</f>
        <v>0.97</v>
      </c>
      <c r="H1714" s="10">
        <f>VLOOKUP(A1714,away!$A$2:$E$405,3,FALSE)</f>
        <v>1.0733333333333299</v>
      </c>
      <c r="I1714" s="10">
        <f>VLOOKUP(C1714,away!$B$2:$E$405,3,FALSE)</f>
        <v>0.89</v>
      </c>
      <c r="J1714" s="10">
        <f>VLOOKUP(B1714,home!$B$2:$E$405,4,FALSE)</f>
        <v>1.06</v>
      </c>
      <c r="K1714" s="12">
        <f t="shared" si="2016"/>
        <v>1.1149826666666642</v>
      </c>
      <c r="L1714" s="12">
        <f t="shared" si="2017"/>
        <v>1.0125826666666635</v>
      </c>
      <c r="M1714" s="13">
        <f t="shared" si="2018"/>
        <v>0.11912697554659889</v>
      </c>
      <c r="N1714" s="13">
        <f t="shared" si="2019"/>
        <v>0.13282451286688135</v>
      </c>
      <c r="O1714" s="13">
        <f t="shared" si="2020"/>
        <v>0.12062591057090952</v>
      </c>
      <c r="P1714" s="13">
        <f t="shared" si="2021"/>
        <v>0.13449579943744727</v>
      </c>
      <c r="Q1714" s="13">
        <f t="shared" si="2022"/>
        <v>7.4048514777508026E-2</v>
      </c>
      <c r="R1714" s="13">
        <f t="shared" si="2023"/>
        <v>6.1071853097493016E-2</v>
      </c>
      <c r="S1714" s="13">
        <f t="shared" si="2024"/>
        <v>3.7961846977392043E-2</v>
      </c>
      <c r="T1714" s="13">
        <f t="shared" si="2025"/>
        <v>7.4980242556114921E-2</v>
      </c>
      <c r="U1714" s="13">
        <f t="shared" si="2026"/>
        <v>6.8094057624917548E-2</v>
      </c>
      <c r="V1714" s="13">
        <f t="shared" si="2027"/>
        <v>4.7621539341339038E-3</v>
      </c>
      <c r="W1714" s="13">
        <f t="shared" si="2028"/>
        <v>2.75209368231106E-2</v>
      </c>
      <c r="X1714" s="13">
        <f t="shared" si="2029"/>
        <v>2.7867223597510104E-2</v>
      </c>
      <c r="Y1714" s="13">
        <f t="shared" si="2030"/>
        <v>1.4108933791481476E-2</v>
      </c>
      <c r="Z1714" s="13">
        <f t="shared" si="2031"/>
        <v>2.0613433289244736E-2</v>
      </c>
      <c r="AA1714" s="13">
        <f t="shared" si="2032"/>
        <v>2.2983620817997485E-2</v>
      </c>
      <c r="AB1714" s="13">
        <f t="shared" si="2033"/>
        <v>1.2813169414653151E-2</v>
      </c>
      <c r="AC1714" s="13">
        <f t="shared" si="2034"/>
        <v>3.3603309487456492E-4</v>
      </c>
      <c r="AD1714" s="13">
        <f t="shared" si="2035"/>
        <v>7.6713418820491611E-3</v>
      </c>
      <c r="AE1714" s="13">
        <f t="shared" si="2036"/>
        <v>7.7678678198370007E-3</v>
      </c>
      <c r="AF1714" s="13">
        <f t="shared" si="2037"/>
        <v>3.9328041556623561E-3</v>
      </c>
      <c r="AG1714" s="13">
        <f t="shared" si="2038"/>
        <v>1.3274297731394413E-3</v>
      </c>
      <c r="AH1714" s="13">
        <f t="shared" si="2039"/>
        <v>5.2182013122947018E-3</v>
      </c>
      <c r="AI1714" s="13">
        <f t="shared" si="2040"/>
        <v>5.818204014385835E-3</v>
      </c>
      <c r="AJ1714" s="13">
        <f t="shared" si="2041"/>
        <v>3.2435983135853052E-3</v>
      </c>
      <c r="AK1714" s="13">
        <f t="shared" si="2042"/>
        <v>1.2055186324256128E-3</v>
      </c>
      <c r="AL1714" s="13">
        <f t="shared" si="2043"/>
        <v>1.5175417498924143E-5</v>
      </c>
      <c r="AM1714" s="13">
        <f t="shared" si="2044"/>
        <v>1.710682645711766E-3</v>
      </c>
      <c r="AN1714" s="13">
        <f t="shared" si="2045"/>
        <v>1.7322075952152032E-3</v>
      </c>
      <c r="AO1714" s="13">
        <f t="shared" si="2046"/>
        <v>8.7700169299162944E-4</v>
      </c>
      <c r="AP1714" s="13">
        <f t="shared" si="2047"/>
        <v>2.9601223765354751E-4</v>
      </c>
      <c r="AQ1714" s="13">
        <f t="shared" si="2048"/>
        <v>7.4934215242298836E-5</v>
      </c>
      <c r="AR1714" s="13">
        <f t="shared" si="2049"/>
        <v>1.0567720400013708E-3</v>
      </c>
      <c r="AS1714" s="13">
        <f t="shared" si="2050"/>
        <v>1.1782825072194994E-3</v>
      </c>
      <c r="AT1714" s="13">
        <f t="shared" si="2051"/>
        <v>6.5688228599314043E-4</v>
      </c>
      <c r="AU1714" s="13">
        <f t="shared" si="2052"/>
        <v>2.4413745430757535E-4</v>
      </c>
      <c r="AV1714" s="13">
        <f t="shared" si="2053"/>
        <v>6.8052257459267804E-5</v>
      </c>
      <c r="AW1714" s="13">
        <f t="shared" si="2054"/>
        <v>4.7592306419959414E-7</v>
      </c>
      <c r="AX1714" s="13">
        <f t="shared" si="2055"/>
        <v>3.1789691635601501E-4</v>
      </c>
      <c r="AY1714" s="13">
        <f t="shared" si="2056"/>
        <v>3.2189690728888292E-4</v>
      </c>
      <c r="AZ1714" s="13">
        <f t="shared" si="2057"/>
        <v>1.6297361438716442E-4</v>
      </c>
      <c r="BA1714" s="13">
        <f t="shared" si="2058"/>
        <v>5.5008085684153152E-5</v>
      </c>
      <c r="BB1714" s="13">
        <f t="shared" si="2059"/>
        <v>1.3925058522572028E-5</v>
      </c>
      <c r="BC1714" s="13">
        <f t="shared" si="2060"/>
        <v>2.8200545784550677E-6</v>
      </c>
      <c r="BD1714" s="13">
        <f t="shared" si="2061"/>
        <v>1.7834484172055958E-4</v>
      </c>
      <c r="BE1714" s="13">
        <f t="shared" si="2062"/>
        <v>1.9885140720783372E-4</v>
      </c>
      <c r="BF1714" s="13">
        <f t="shared" si="2063"/>
        <v>1.1085793613950462E-4</v>
      </c>
      <c r="BG1714" s="13">
        <f t="shared" si="2064"/>
        <v>4.1201559085995877E-5</v>
      </c>
      <c r="BH1714" s="13">
        <f t="shared" si="2065"/>
        <v>1.148475605513195E-5</v>
      </c>
      <c r="BI1714" s="13">
        <f t="shared" si="2066"/>
        <v>2.5610607864734251E-6</v>
      </c>
      <c r="BJ1714" s="14">
        <f t="shared" si="2067"/>
        <v>0.37761516706692611</v>
      </c>
      <c r="BK1714" s="14">
        <f t="shared" si="2068"/>
        <v>0.29701988131523449</v>
      </c>
      <c r="BL1714" s="14">
        <f t="shared" si="2069"/>
        <v>0.30482156190463855</v>
      </c>
      <c r="BM1714" s="14">
        <f t="shared" si="2070"/>
        <v>0.35755505629498108</v>
      </c>
      <c r="BN1714" s="14">
        <f t="shared" si="2071"/>
        <v>0.6421935662968381</v>
      </c>
    </row>
    <row r="1715" spans="1:66" x14ac:dyDescent="0.25">
      <c r="A1715" t="s">
        <v>136</v>
      </c>
      <c r="B1715" t="s">
        <v>309</v>
      </c>
      <c r="C1715" t="s">
        <v>484</v>
      </c>
      <c r="D1715" s="11">
        <v>44474</v>
      </c>
      <c r="E1715" s="10">
        <f>VLOOKUP(A1715,home!$A$2:$E$405,3,FALSE)</f>
        <v>1.51980198019802</v>
      </c>
      <c r="F1715" s="10">
        <f>VLOOKUP(B1715,home!$B$2:$E$405,3,FALSE)</f>
        <v>1.23</v>
      </c>
      <c r="G1715" s="10">
        <f>VLOOKUP(C1715,away!$B$2:$E$405,4,FALSE)</f>
        <v>0.99</v>
      </c>
      <c r="H1715" s="10">
        <f>VLOOKUP(A1715,away!$A$2:$E$405,3,FALSE)</f>
        <v>1.34653465346535</v>
      </c>
      <c r="I1715" s="10">
        <f>VLOOKUP(C1715,away!$B$2:$E$405,3,FALSE)</f>
        <v>0.79</v>
      </c>
      <c r="J1715" s="10">
        <f>VLOOKUP(B1715,home!$B$2:$E$405,4,FALSE)</f>
        <v>1.02</v>
      </c>
      <c r="K1715" s="12">
        <f t="shared" si="2016"/>
        <v>1.8506628712871289</v>
      </c>
      <c r="L1715" s="12">
        <f t="shared" si="2017"/>
        <v>1.0850376237623791</v>
      </c>
      <c r="M1715" s="13">
        <f t="shared" si="2018"/>
        <v>5.3093514532949013E-2</v>
      </c>
      <c r="N1715" s="13">
        <f t="shared" si="2019"/>
        <v>9.8258196052272317E-2</v>
      </c>
      <c r="O1715" s="13">
        <f t="shared" si="2020"/>
        <v>5.7608460846024334E-2</v>
      </c>
      <c r="P1715" s="13">
        <f t="shared" si="2021"/>
        <v>0.10661383955973552</v>
      </c>
      <c r="Q1715" s="13">
        <f t="shared" si="2022"/>
        <v>9.092139761679599E-2</v>
      </c>
      <c r="R1715" s="13">
        <f t="shared" si="2023"/>
        <v>3.1253673732489141E-2</v>
      </c>
      <c r="S1715" s="13">
        <f t="shared" si="2024"/>
        <v>5.3521182792557229E-2</v>
      </c>
      <c r="T1715" s="13">
        <f t="shared" si="2025"/>
        <v>9.8653137219282747E-2</v>
      </c>
      <c r="U1715" s="13">
        <f t="shared" si="2026"/>
        <v>5.7840013568039472E-2</v>
      </c>
      <c r="V1715" s="13">
        <f t="shared" si="2027"/>
        <v>1.1941401559720023E-2</v>
      </c>
      <c r="W1715" s="13">
        <f t="shared" si="2028"/>
        <v>5.6088284924979449E-2</v>
      </c>
      <c r="X1715" s="13">
        <f t="shared" si="2029"/>
        <v>6.085789939590696E-2</v>
      </c>
      <c r="Y1715" s="13">
        <f t="shared" si="2030"/>
        <v>3.3016555273852402E-2</v>
      </c>
      <c r="Z1715" s="13">
        <f t="shared" si="2031"/>
        <v>1.1303803960181571E-2</v>
      </c>
      <c r="AA1715" s="13">
        <f t="shared" si="2032"/>
        <v>2.0919530293416446E-2</v>
      </c>
      <c r="AB1715" s="13">
        <f t="shared" si="2033"/>
        <v>1.9357498999396081E-2</v>
      </c>
      <c r="AC1715" s="13">
        <f t="shared" si="2034"/>
        <v>1.4986748866665817E-3</v>
      </c>
      <c r="AD1715" s="13">
        <f t="shared" si="2035"/>
        <v>2.5950126606208261E-2</v>
      </c>
      <c r="AE1715" s="13">
        <f t="shared" si="2036"/>
        <v>2.81568637091331E-2</v>
      </c>
      <c r="AF1715" s="13">
        <f t="shared" si="2037"/>
        <v>1.5275628245779473E-2</v>
      </c>
      <c r="AG1715" s="13">
        <f t="shared" si="2038"/>
        <v>5.5248771244260138E-3</v>
      </c>
      <c r="AH1715" s="13">
        <f t="shared" si="2039"/>
        <v>3.0662631471077952E-3</v>
      </c>
      <c r="AI1715" s="13">
        <f t="shared" si="2040"/>
        <v>5.6746193599484197E-3</v>
      </c>
      <c r="AJ1715" s="13">
        <f t="shared" si="2041"/>
        <v>5.2509036790718373E-3</v>
      </c>
      <c r="AK1715" s="13">
        <f t="shared" si="2042"/>
        <v>3.2392174931877445E-3</v>
      </c>
      <c r="AL1715" s="13">
        <f t="shared" si="2043"/>
        <v>1.2037589549293752E-4</v>
      </c>
      <c r="AM1715" s="13">
        <f t="shared" si="2044"/>
        <v>9.6049871630619742E-3</v>
      </c>
      <c r="AN1715" s="13">
        <f t="shared" si="2045"/>
        <v>1.0421772447676917E-2</v>
      </c>
      <c r="AO1715" s="13">
        <f t="shared" si="2046"/>
        <v>5.654007606009797E-3</v>
      </c>
      <c r="AP1715" s="13">
        <f t="shared" si="2047"/>
        <v>2.0449369925197632E-3</v>
      </c>
      <c r="AQ1715" s="13">
        <f t="shared" si="2048"/>
        <v>5.5470839377685737E-4</v>
      </c>
      <c r="AR1715" s="13">
        <f t="shared" si="2049"/>
        <v>6.6540217579359945E-4</v>
      </c>
      <c r="AS1715" s="13">
        <f t="shared" si="2050"/>
        <v>1.2314351012148858E-3</v>
      </c>
      <c r="AT1715" s="13">
        <f t="shared" si="2051"/>
        <v>1.1394856101090485E-3</v>
      </c>
      <c r="AU1715" s="13">
        <f t="shared" si="2052"/>
        <v>7.0293457033159239E-4</v>
      </c>
      <c r="AV1715" s="13">
        <f t="shared" si="2053"/>
        <v>3.2522372756421225E-4</v>
      </c>
      <c r="AW1715" s="13">
        <f t="shared" si="2054"/>
        <v>6.7144298350220325E-6</v>
      </c>
      <c r="AX1715" s="13">
        <f t="shared" si="2055"/>
        <v>2.9625988536447112E-3</v>
      </c>
      <c r="AY1715" s="13">
        <f t="shared" si="2056"/>
        <v>3.2145312203198054E-3</v>
      </c>
      <c r="AZ1715" s="13">
        <f t="shared" si="2057"/>
        <v>1.743943658402891E-3</v>
      </c>
      <c r="BA1715" s="13">
        <f t="shared" si="2058"/>
        <v>6.3074816102964783E-4</v>
      </c>
      <c r="BB1715" s="13">
        <f t="shared" si="2059"/>
        <v>1.7109637145902484E-4</v>
      </c>
      <c r="BC1715" s="13">
        <f t="shared" si="2060"/>
        <v>3.7129200064453146E-5</v>
      </c>
      <c r="BD1715" s="13">
        <f t="shared" si="2061"/>
        <v>1.2033106594490062E-4</v>
      </c>
      <c r="BE1715" s="13">
        <f t="shared" si="2062"/>
        <v>2.2269223600663061E-4</v>
      </c>
      <c r="BF1715" s="13">
        <f t="shared" si="2063"/>
        <v>2.0606412645069103E-4</v>
      </c>
      <c r="BG1715" s="13">
        <f t="shared" si="2064"/>
        <v>1.2711840930883659E-4</v>
      </c>
      <c r="BH1715" s="13">
        <f t="shared" si="2065"/>
        <v>5.8813330091236009E-5</v>
      </c>
      <c r="BI1715" s="13">
        <f t="shared" si="2066"/>
        <v>2.1768729267320891E-5</v>
      </c>
      <c r="BJ1715" s="14">
        <f t="shared" si="2067"/>
        <v>0.54974342623660255</v>
      </c>
      <c r="BK1715" s="14">
        <f t="shared" si="2068"/>
        <v>0.23000352044744113</v>
      </c>
      <c r="BL1715" s="14">
        <f t="shared" si="2069"/>
        <v>0.20903145020076422</v>
      </c>
      <c r="BM1715" s="14">
        <f t="shared" si="2070"/>
        <v>0.55912530171423835</v>
      </c>
      <c r="BN1715" s="14">
        <f t="shared" si="2071"/>
        <v>0.43774908234026638</v>
      </c>
    </row>
    <row r="1716" spans="1:66" x14ac:dyDescent="0.25">
      <c r="A1716" t="s">
        <v>136</v>
      </c>
      <c r="B1716" t="s">
        <v>317</v>
      </c>
      <c r="C1716" t="s">
        <v>381</v>
      </c>
      <c r="D1716" s="11">
        <v>44474</v>
      </c>
      <c r="E1716" s="10">
        <f>VLOOKUP(A1716,home!$A$2:$E$405,3,FALSE)</f>
        <v>1.51980198019802</v>
      </c>
      <c r="F1716" s="10">
        <f>VLOOKUP(B1716,home!$B$2:$E$405,3,FALSE)</f>
        <v>1.1000000000000001</v>
      </c>
      <c r="G1716" s="10">
        <f>VLOOKUP(C1716,away!$B$2:$E$405,4,FALSE)</f>
        <v>1.1200000000000001</v>
      </c>
      <c r="H1716" s="10">
        <f>VLOOKUP(A1716,away!$A$2:$E$405,3,FALSE)</f>
        <v>1.34653465346535</v>
      </c>
      <c r="I1716" s="10">
        <f>VLOOKUP(C1716,away!$B$2:$E$405,3,FALSE)</f>
        <v>0.79</v>
      </c>
      <c r="J1716" s="10">
        <f>VLOOKUP(B1716,home!$B$2:$E$405,4,FALSE)</f>
        <v>0.33</v>
      </c>
      <c r="K1716" s="12">
        <f t="shared" si="2016"/>
        <v>1.8723960396039609</v>
      </c>
      <c r="L1716" s="12">
        <f t="shared" si="2017"/>
        <v>0.35104158415841674</v>
      </c>
      <c r="M1716" s="13">
        <f t="shared" si="2018"/>
        <v>0.10823639256782198</v>
      </c>
      <c r="N1716" s="13">
        <f t="shared" si="2019"/>
        <v>0.20266139278500944</v>
      </c>
      <c r="O1716" s="13">
        <f t="shared" si="2020"/>
        <v>3.799547471060051E-2</v>
      </c>
      <c r="P1716" s="13">
        <f t="shared" si="2021"/>
        <v>7.114257637100084E-2</v>
      </c>
      <c r="Q1716" s="13">
        <f t="shared" si="2022"/>
        <v>0.18973119461563728</v>
      </c>
      <c r="R1716" s="13">
        <f t="shared" si="2023"/>
        <v>6.6689958166301321E-3</v>
      </c>
      <c r="S1716" s="13">
        <f t="shared" si="2024"/>
        <v>1.1690305941996937E-2</v>
      </c>
      <c r="T1716" s="13">
        <f t="shared" si="2025"/>
        <v>6.6603539122142175E-2</v>
      </c>
      <c r="U1716" s="13">
        <f t="shared" si="2026"/>
        <v>1.2487001355193641E-2</v>
      </c>
      <c r="V1716" s="13">
        <f t="shared" si="2027"/>
        <v>8.5376755610564218E-4</v>
      </c>
      <c r="W1716" s="13">
        <f t="shared" si="2028"/>
        <v>0.11841731246254918</v>
      </c>
      <c r="X1716" s="13">
        <f t="shared" si="2029"/>
        <v>4.156940095863549E-2</v>
      </c>
      <c r="Y1716" s="13">
        <f t="shared" si="2030"/>
        <v>7.2962941825179045E-3</v>
      </c>
      <c r="Z1716" s="13">
        <f t="shared" si="2031"/>
        <v>7.8036495207189883E-4</v>
      </c>
      <c r="AA1716" s="13">
        <f t="shared" si="2032"/>
        <v>1.4611522457051581E-3</v>
      </c>
      <c r="AB1716" s="13">
        <f t="shared" si="2033"/>
        <v>1.3679278390583863E-3</v>
      </c>
      <c r="AC1716" s="13">
        <f t="shared" si="2034"/>
        <v>3.5073244614368381E-5</v>
      </c>
      <c r="AD1716" s="13">
        <f t="shared" si="2035"/>
        <v>5.5431026718855476E-2</v>
      </c>
      <c r="AE1716" s="13">
        <f t="shared" si="2036"/>
        <v>1.9458595430914549E-2</v>
      </c>
      <c r="AF1716" s="13">
        <f t="shared" si="2037"/>
        <v>3.4153880827829867E-3</v>
      </c>
      <c r="AG1716" s="13">
        <f t="shared" si="2038"/>
        <v>3.9964774769863932E-4</v>
      </c>
      <c r="AH1716" s="13">
        <f t="shared" si="2039"/>
        <v>6.8485137249256549E-5</v>
      </c>
      <c r="AI1716" s="13">
        <f t="shared" si="2040"/>
        <v>1.2823129975724165E-4</v>
      </c>
      <c r="AJ1716" s="13">
        <f t="shared" si="2041"/>
        <v>1.2004988890936386E-4</v>
      </c>
      <c r="AK1716" s="13">
        <f t="shared" si="2042"/>
        <v>7.4926978849596112E-5</v>
      </c>
      <c r="AL1716" s="13">
        <f t="shared" si="2043"/>
        <v>9.2213013547840799E-7</v>
      </c>
      <c r="AM1716" s="13">
        <f t="shared" si="2044"/>
        <v>2.0757766979913255E-2</v>
      </c>
      <c r="AN1716" s="13">
        <f t="shared" si="2045"/>
        <v>7.2868394042200236E-3</v>
      </c>
      <c r="AO1716" s="13">
        <f t="shared" si="2046"/>
        <v>1.2789918239826852E-3</v>
      </c>
      <c r="AP1716" s="13">
        <f t="shared" si="2047"/>
        <v>1.4965977200551497E-4</v>
      </c>
      <c r="AQ1716" s="13">
        <f t="shared" si="2048"/>
        <v>1.3134200862400856E-5</v>
      </c>
      <c r="AR1716" s="13">
        <f t="shared" si="2049"/>
        <v>4.8082262142571232E-6</v>
      </c>
      <c r="AS1716" s="13">
        <f t="shared" si="2050"/>
        <v>9.0029037210949821E-6</v>
      </c>
      <c r="AT1716" s="13">
        <f t="shared" si="2051"/>
        <v>8.4285006361570061E-6</v>
      </c>
      <c r="AU1716" s="13">
        <f t="shared" si="2052"/>
        <v>5.2604970703132807E-6</v>
      </c>
      <c r="AV1716" s="13">
        <f t="shared" si="2053"/>
        <v>2.462433470200707E-6</v>
      </c>
      <c r="AW1716" s="13">
        <f t="shared" si="2054"/>
        <v>1.6836274347416291E-8</v>
      </c>
      <c r="AX1716" s="13">
        <f t="shared" si="2055"/>
        <v>6.4777934473685744E-3</v>
      </c>
      <c r="AY1716" s="13">
        <f t="shared" si="2056"/>
        <v>2.2739748736152758E-3</v>
      </c>
      <c r="AZ1716" s="13">
        <f t="shared" si="2057"/>
        <v>3.9912987098517094E-4</v>
      </c>
      <c r="BA1716" s="13">
        <f t="shared" si="2058"/>
        <v>4.6703727398526324E-5</v>
      </c>
      <c r="BB1716" s="13">
        <f t="shared" si="2059"/>
        <v>4.0987376130203807E-6</v>
      </c>
      <c r="BC1716" s="13">
        <f t="shared" si="2060"/>
        <v>2.8776546894487247E-7</v>
      </c>
      <c r="BD1716" s="13">
        <f t="shared" si="2061"/>
        <v>2.8131455787414137E-7</v>
      </c>
      <c r="BE1716" s="13">
        <f t="shared" si="2062"/>
        <v>5.2673226404648148E-7</v>
      </c>
      <c r="BF1716" s="13">
        <f t="shared" si="2063"/>
        <v>4.9312570256613008E-7</v>
      </c>
      <c r="BG1716" s="13">
        <f t="shared" si="2064"/>
        <v>3.0777553750391417E-7</v>
      </c>
      <c r="BH1716" s="13">
        <f t="shared" si="2065"/>
        <v>1.4406942437732734E-7</v>
      </c>
      <c r="BI1716" s="13">
        <f t="shared" si="2066"/>
        <v>5.3951003926425989E-8</v>
      </c>
      <c r="BJ1716" s="14">
        <f t="shared" si="2067"/>
        <v>0.74367217271017649</v>
      </c>
      <c r="BK1716" s="14">
        <f t="shared" si="2068"/>
        <v>0.19423301268529053</v>
      </c>
      <c r="BL1716" s="14">
        <f t="shared" si="2069"/>
        <v>6.0404014801555606E-2</v>
      </c>
      <c r="BM1716" s="14">
        <f t="shared" si="2070"/>
        <v>0.38037958024505347</v>
      </c>
      <c r="BN1716" s="14">
        <f t="shared" si="2071"/>
        <v>0.61643602686670018</v>
      </c>
    </row>
    <row r="1717" spans="1:66" x14ac:dyDescent="0.25">
      <c r="A1717" t="s">
        <v>136</v>
      </c>
      <c r="B1717" t="s">
        <v>480</v>
      </c>
      <c r="C1717" t="s">
        <v>387</v>
      </c>
      <c r="D1717" s="11">
        <v>44474</v>
      </c>
      <c r="E1717" s="10">
        <f>VLOOKUP(A1717,home!$A$2:$E$405,3,FALSE)</f>
        <v>1.51980198019802</v>
      </c>
      <c r="F1717" s="10">
        <f>VLOOKUP(B1717,home!$B$2:$E$405,3,FALSE)</f>
        <v>1.45</v>
      </c>
      <c r="G1717" s="10">
        <f>VLOOKUP(C1717,away!$B$2:$E$405,4,FALSE)</f>
        <v>1.64</v>
      </c>
      <c r="H1717" s="10">
        <f>VLOOKUP(A1717,away!$A$2:$E$405,3,FALSE)</f>
        <v>1.34653465346535</v>
      </c>
      <c r="I1717" s="10">
        <f>VLOOKUP(C1717,away!$B$2:$E$405,3,FALSE)</f>
        <v>0.74</v>
      </c>
      <c r="J1717" s="10">
        <f>VLOOKUP(B1717,home!$B$2:$E$405,4,FALSE)</f>
        <v>0.74</v>
      </c>
      <c r="K1717" s="12">
        <f t="shared" si="2016"/>
        <v>3.6140891089108913</v>
      </c>
      <c r="L1717" s="12">
        <f t="shared" si="2017"/>
        <v>0.73736237623762568</v>
      </c>
      <c r="M1717" s="13">
        <f t="shared" si="2018"/>
        <v>1.2888092123224152E-2</v>
      </c>
      <c r="N1717" s="13">
        <f t="shared" si="2019"/>
        <v>4.6578713377184645E-2</v>
      </c>
      <c r="O1717" s="13">
        <f t="shared" si="2020"/>
        <v>9.5031942331499884E-3</v>
      </c>
      <c r="P1717" s="13">
        <f t="shared" si="2021"/>
        <v>3.4345390777892157E-2</v>
      </c>
      <c r="Q1717" s="13">
        <f t="shared" si="2022"/>
        <v>8.4169810361782574E-2</v>
      </c>
      <c r="R1717" s="13">
        <f t="shared" si="2023"/>
        <v>3.5036489408015875E-3</v>
      </c>
      <c r="S1717" s="13">
        <f t="shared" si="2024"/>
        <v>2.2881700728234391E-2</v>
      </c>
      <c r="T1717" s="13">
        <f t="shared" si="2025"/>
        <v>6.2063651375834326E-2</v>
      </c>
      <c r="U1717" s="13">
        <f t="shared" si="2026"/>
        <v>1.2662499478398197E-2</v>
      </c>
      <c r="V1717" s="13">
        <f t="shared" si="2027"/>
        <v>6.7752546360893518E-3</v>
      </c>
      <c r="W1717" s="13">
        <f t="shared" si="2028"/>
        <v>0.10139906497587116</v>
      </c>
      <c r="X1717" s="13">
        <f t="shared" si="2029"/>
        <v>7.4767855498881763E-2</v>
      </c>
      <c r="Y1717" s="13">
        <f t="shared" si="2030"/>
        <v>2.7565501798423441E-2</v>
      </c>
      <c r="Z1717" s="13">
        <f t="shared" si="2031"/>
        <v>8.6115296949729983E-4</v>
      </c>
      <c r="AA1717" s="13">
        <f t="shared" si="2032"/>
        <v>3.1122835681664639E-3</v>
      </c>
      <c r="AB1717" s="13">
        <f t="shared" si="2033"/>
        <v>5.6240350737763742E-3</v>
      </c>
      <c r="AC1717" s="13">
        <f t="shared" si="2034"/>
        <v>1.1284581819372556E-3</v>
      </c>
      <c r="AD1717" s="13">
        <f t="shared" si="2035"/>
        <v>9.1616314095760931E-2</v>
      </c>
      <c r="AE1717" s="13">
        <f t="shared" si="2036"/>
        <v>6.7554423063782967E-2</v>
      </c>
      <c r="AF1717" s="13">
        <f t="shared" si="2037"/>
        <v>2.4906044957836434E-2</v>
      </c>
      <c r="AG1717" s="13">
        <f t="shared" si="2038"/>
        <v>6.1215934975971378E-3</v>
      </c>
      <c r="AH1717" s="13">
        <f t="shared" si="2039"/>
        <v>1.587454499731541E-4</v>
      </c>
      <c r="AI1717" s="13">
        <f t="shared" si="2040"/>
        <v>5.737202018371349E-4</v>
      </c>
      <c r="AJ1717" s="13">
        <f t="shared" si="2041"/>
        <v>1.0367379665108742E-3</v>
      </c>
      <c r="AK1717" s="13">
        <f t="shared" si="2042"/>
        <v>1.2489544645204584E-3</v>
      </c>
      <c r="AL1717" s="13">
        <f t="shared" si="2043"/>
        <v>1.2028882743724223E-4</v>
      </c>
      <c r="AM1717" s="13">
        <f t="shared" si="2044"/>
        <v>6.622190459440977E-2</v>
      </c>
      <c r="AN1717" s="13">
        <f t="shared" si="2045"/>
        <v>4.8829540930715336E-2</v>
      </c>
      <c r="AO1717" s="13">
        <f t="shared" si="2046"/>
        <v>1.8002533165632328E-2</v>
      </c>
      <c r="AP1717" s="13">
        <f t="shared" si="2047"/>
        <v>4.4247968777691073E-3</v>
      </c>
      <c r="AQ1717" s="13">
        <f t="shared" si="2048"/>
        <v>8.156696850401638E-4</v>
      </c>
      <c r="AR1717" s="13">
        <f t="shared" si="2049"/>
        <v>2.3410584441823216E-5</v>
      </c>
      <c r="AS1717" s="13">
        <f t="shared" si="2050"/>
        <v>8.4607938264432035E-5</v>
      </c>
      <c r="AT1717" s="13">
        <f t="shared" si="2051"/>
        <v>1.528903141044445E-4</v>
      </c>
      <c r="AU1717" s="13">
        <f t="shared" si="2052"/>
        <v>1.8418640635427936E-4</v>
      </c>
      <c r="AV1717" s="13">
        <f t="shared" si="2053"/>
        <v>1.6641652130360921E-4</v>
      </c>
      <c r="AW1717" s="13">
        <f t="shared" si="2054"/>
        <v>8.9043581751583963E-6</v>
      </c>
      <c r="AX1717" s="13">
        <f t="shared" si="2055"/>
        <v>3.9888644027665406E-2</v>
      </c>
      <c r="AY1717" s="13">
        <f t="shared" si="2056"/>
        <v>2.9412385345136141E-2</v>
      </c>
      <c r="AZ1717" s="13">
        <f t="shared" si="2057"/>
        <v>1.0843793174453151E-2</v>
      </c>
      <c r="BA1717" s="13">
        <f t="shared" si="2058"/>
        <v>2.6652683675147076E-3</v>
      </c>
      <c r="BB1717" s="13">
        <f t="shared" si="2059"/>
        <v>4.9131715419540548E-4</v>
      </c>
      <c r="BC1717" s="13">
        <f t="shared" si="2060"/>
        <v>7.2455756860766439E-5</v>
      </c>
      <c r="BD1717" s="13">
        <f t="shared" si="2061"/>
        <v>2.8770140288557254E-6</v>
      </c>
      <c r="BE1717" s="13">
        <f t="shared" si="2062"/>
        <v>1.039778506787132E-5</v>
      </c>
      <c r="BF1717" s="13">
        <f t="shared" si="2063"/>
        <v>1.8789260885295025E-5</v>
      </c>
      <c r="BG1717" s="13">
        <f t="shared" si="2064"/>
        <v>2.2635354376676718E-5</v>
      </c>
      <c r="BH1717" s="13">
        <f t="shared" si="2065"/>
        <v>2.045154693227145E-5</v>
      </c>
      <c r="BI1717" s="13">
        <f t="shared" si="2066"/>
        <v>1.4782742605660434E-5</v>
      </c>
      <c r="BJ1717" s="14">
        <f t="shared" si="2067"/>
        <v>0.80841128208234769</v>
      </c>
      <c r="BK1717" s="14">
        <f t="shared" si="2068"/>
        <v>0.10755157061995069</v>
      </c>
      <c r="BL1717" s="14">
        <f t="shared" si="2069"/>
        <v>3.8125264845499447E-2</v>
      </c>
      <c r="BM1717" s="14">
        <f t="shared" si="2070"/>
        <v>0.73455693971629898</v>
      </c>
      <c r="BN1717" s="14">
        <f t="shared" si="2071"/>
        <v>0.19098884981403508</v>
      </c>
    </row>
    <row r="1718" spans="1:66" x14ac:dyDescent="0.25">
      <c r="A1718" t="s">
        <v>136</v>
      </c>
      <c r="B1718" t="s">
        <v>482</v>
      </c>
      <c r="C1718" t="s">
        <v>307</v>
      </c>
      <c r="D1718" s="11">
        <v>44474</v>
      </c>
      <c r="E1718" s="10">
        <f>VLOOKUP(A1718,home!$A$2:$E$405,3,FALSE)</f>
        <v>1.51980198019802</v>
      </c>
      <c r="F1718" s="10">
        <f>VLOOKUP(B1718,home!$B$2:$E$405,3,FALSE)</f>
        <v>0.46</v>
      </c>
      <c r="G1718" s="10">
        <f>VLOOKUP(C1718,away!$B$2:$E$405,4,FALSE)</f>
        <v>0.99</v>
      </c>
      <c r="H1718" s="10">
        <f>VLOOKUP(A1718,away!$A$2:$E$405,3,FALSE)</f>
        <v>1.34653465346535</v>
      </c>
      <c r="I1718" s="10">
        <f>VLOOKUP(C1718,away!$B$2:$E$405,3,FALSE)</f>
        <v>0.9</v>
      </c>
      <c r="J1718" s="10">
        <f>VLOOKUP(B1718,home!$B$2:$E$405,4,FALSE)</f>
        <v>1.34</v>
      </c>
      <c r="K1718" s="12">
        <f t="shared" si="2016"/>
        <v>0.6921178217821784</v>
      </c>
      <c r="L1718" s="12">
        <f t="shared" si="2017"/>
        <v>1.623920792079212</v>
      </c>
      <c r="M1718" s="13">
        <f t="shared" si="2018"/>
        <v>9.8663657326420004E-2</v>
      </c>
      <c r="N1718" s="13">
        <f t="shared" si="2019"/>
        <v>6.8286875597825078E-2</v>
      </c>
      <c r="O1718" s="13">
        <f t="shared" si="2020"/>
        <v>0.16022196455495191</v>
      </c>
      <c r="P1718" s="13">
        <f t="shared" si="2021"/>
        <v>0.11089247710943471</v>
      </c>
      <c r="Q1718" s="13">
        <f t="shared" si="2022"/>
        <v>2.363128179753864E-2</v>
      </c>
      <c r="R1718" s="13">
        <f t="shared" si="2023"/>
        <v>0.13009388979428252</v>
      </c>
      <c r="S1718" s="13">
        <f t="shared" si="2024"/>
        <v>3.1159248026815224E-2</v>
      </c>
      <c r="T1718" s="13">
        <f t="shared" si="2025"/>
        <v>3.8375329854506007E-2</v>
      </c>
      <c r="U1718" s="13">
        <f t="shared" si="2026"/>
        <v>9.0040299631589577E-2</v>
      </c>
      <c r="V1718" s="13">
        <f t="shared" si="2027"/>
        <v>3.8912517899396385E-3</v>
      </c>
      <c r="W1718" s="13">
        <f t="shared" si="2028"/>
        <v>5.4518770945444295E-3</v>
      </c>
      <c r="X1718" s="13">
        <f t="shared" si="2029"/>
        <v>8.8534165696911027E-3</v>
      </c>
      <c r="Y1718" s="13">
        <f t="shared" si="2030"/>
        <v>7.18862362423E-3</v>
      </c>
      <c r="Z1718" s="13">
        <f t="shared" si="2031"/>
        <v>7.0420724186465652E-2</v>
      </c>
      <c r="AA1718" s="13">
        <f t="shared" si="2032"/>
        <v>4.8739438232260165E-2</v>
      </c>
      <c r="AB1718" s="13">
        <f t="shared" si="2033"/>
        <v>1.6866716912099466E-2</v>
      </c>
      <c r="AC1718" s="13">
        <f t="shared" si="2034"/>
        <v>2.7334694565859342E-4</v>
      </c>
      <c r="AD1718" s="13">
        <f t="shared" si="2035"/>
        <v>9.4333532482506052E-4</v>
      </c>
      <c r="AE1718" s="13">
        <f t="shared" si="2036"/>
        <v>1.5319018478862129E-3</v>
      </c>
      <c r="AF1718" s="13">
        <f t="shared" si="2037"/>
        <v>1.243843631103494E-3</v>
      </c>
      <c r="AG1718" s="13">
        <f t="shared" si="2038"/>
        <v>6.7330117821475628E-4</v>
      </c>
      <c r="AH1718" s="13">
        <f t="shared" si="2039"/>
        <v>2.858941954991925E-2</v>
      </c>
      <c r="AI1718" s="13">
        <f t="shared" si="2040"/>
        <v>1.9787246784906936E-2</v>
      </c>
      <c r="AJ1718" s="13">
        <f t="shared" si="2041"/>
        <v>6.8475530719181001E-3</v>
      </c>
      <c r="AK1718" s="13">
        <f t="shared" si="2042"/>
        <v>1.579771172224607E-3</v>
      </c>
      <c r="AL1718" s="13">
        <f t="shared" si="2043"/>
        <v>1.2289072080145772E-5</v>
      </c>
      <c r="AM1718" s="13">
        <f t="shared" si="2044"/>
        <v>1.3057983804562093E-4</v>
      </c>
      <c r="AN1718" s="13">
        <f t="shared" si="2045"/>
        <v>2.1205131402861997E-4</v>
      </c>
      <c r="AO1718" s="13">
        <f t="shared" si="2046"/>
        <v>1.7217726891939717E-4</v>
      </c>
      <c r="AP1718" s="13">
        <f t="shared" si="2047"/>
        <v>9.3200748973874296E-5</v>
      </c>
      <c r="AQ1718" s="13">
        <f t="shared" si="2048"/>
        <v>3.7837658524007436E-5</v>
      </c>
      <c r="AR1718" s="13">
        <f t="shared" si="2049"/>
        <v>9.2853905681179495E-3</v>
      </c>
      <c r="AS1718" s="13">
        <f t="shared" si="2050"/>
        <v>6.4265842944025786E-3</v>
      </c>
      <c r="AT1718" s="13">
        <f t="shared" si="2051"/>
        <v>2.2239767616707351E-3</v>
      </c>
      <c r="AU1718" s="13">
        <f t="shared" si="2052"/>
        <v>5.1308465066057752E-4</v>
      </c>
      <c r="AV1718" s="13">
        <f t="shared" si="2053"/>
        <v>8.8778757701267203E-5</v>
      </c>
      <c r="AW1718" s="13">
        <f t="shared" si="2054"/>
        <v>3.8367320103016746E-7</v>
      </c>
      <c r="AX1718" s="13">
        <f t="shared" si="2055"/>
        <v>1.5062772179467461E-5</v>
      </c>
      <c r="AY1718" s="13">
        <f t="shared" si="2056"/>
        <v>2.4460748928589517E-5</v>
      </c>
      <c r="AZ1718" s="13">
        <f t="shared" si="2057"/>
        <v>1.986115938748292E-5</v>
      </c>
      <c r="BA1718" s="13">
        <f t="shared" si="2058"/>
        <v>1.0750983228044244E-5</v>
      </c>
      <c r="BB1718" s="13">
        <f t="shared" si="2059"/>
        <v>4.364686299828983E-6</v>
      </c>
      <c r="BC1718" s="13">
        <f t="shared" si="2060"/>
        <v>1.4175809666391124E-6</v>
      </c>
      <c r="BD1718" s="13">
        <f t="shared" si="2061"/>
        <v>2.5131231343571599E-3</v>
      </c>
      <c r="BE1718" s="13">
        <f t="shared" si="2062"/>
        <v>1.7393773096216784E-3</v>
      </c>
      <c r="BF1718" s="13">
        <f t="shared" si="2063"/>
        <v>6.0192701739635078E-4</v>
      </c>
      <c r="BG1718" s="13">
        <f t="shared" si="2064"/>
        <v>1.3886813871740193E-4</v>
      </c>
      <c r="BH1718" s="13">
        <f t="shared" si="2065"/>
        <v>2.4028278421008404E-5</v>
      </c>
      <c r="BI1718" s="13">
        <f t="shared" si="2066"/>
        <v>3.326079944384812E-6</v>
      </c>
      <c r="BJ1718" s="14">
        <f t="shared" si="2067"/>
        <v>0.15690155127984637</v>
      </c>
      <c r="BK1718" s="14">
        <f t="shared" si="2068"/>
        <v>0.24491673101927688</v>
      </c>
      <c r="BL1718" s="14">
        <f t="shared" si="2069"/>
        <v>0.52632476469516365</v>
      </c>
      <c r="BM1718" s="14">
        <f t="shared" si="2070"/>
        <v>0.40674954792457196</v>
      </c>
      <c r="BN1718" s="14">
        <f t="shared" si="2071"/>
        <v>0.59179014618045289</v>
      </c>
    </row>
    <row r="1719" spans="1:66" x14ac:dyDescent="0.25">
      <c r="A1719" t="s">
        <v>136</v>
      </c>
      <c r="B1719" t="s">
        <v>344</v>
      </c>
      <c r="C1719" t="s">
        <v>359</v>
      </c>
      <c r="D1719" s="11">
        <v>44474</v>
      </c>
      <c r="E1719" s="10">
        <f>VLOOKUP(A1719,home!$A$2:$E$405,3,FALSE)</f>
        <v>1.51980198019802</v>
      </c>
      <c r="F1719" s="10">
        <f>VLOOKUP(B1719,home!$B$2:$E$405,3,FALSE)</f>
        <v>1.32</v>
      </c>
      <c r="G1719" s="10">
        <f>VLOOKUP(C1719,away!$B$2:$E$405,4,FALSE)</f>
        <v>0.66</v>
      </c>
      <c r="H1719" s="10">
        <f>VLOOKUP(A1719,away!$A$2:$E$405,3,FALSE)</f>
        <v>1.34653465346535</v>
      </c>
      <c r="I1719" s="10">
        <f>VLOOKUP(C1719,away!$B$2:$E$405,3,FALSE)</f>
        <v>0.95</v>
      </c>
      <c r="J1719" s="10">
        <f>VLOOKUP(B1719,home!$B$2:$E$405,4,FALSE)</f>
        <v>0.65</v>
      </c>
      <c r="K1719" s="12">
        <f t="shared" si="2016"/>
        <v>1.3240514851485152</v>
      </c>
      <c r="L1719" s="12">
        <f t="shared" si="2017"/>
        <v>0.83148514851485356</v>
      </c>
      <c r="M1719" s="13">
        <f t="shared" si="2018"/>
        <v>0.11584100974476978</v>
      </c>
      <c r="N1719" s="13">
        <f t="shared" si="2019"/>
        <v>0.15337946099366606</v>
      </c>
      <c r="O1719" s="13">
        <f t="shared" si="2020"/>
        <v>9.6320079191740487E-2</v>
      </c>
      <c r="P1719" s="13">
        <f t="shared" si="2021"/>
        <v>0.1275327439034466</v>
      </c>
      <c r="Q1719" s="13">
        <f t="shared" si="2022"/>
        <v>0.10154115155997116</v>
      </c>
      <c r="R1719" s="13">
        <f t="shared" si="2023"/>
        <v>4.004435767585339E-2</v>
      </c>
      <c r="S1719" s="13">
        <f t="shared" si="2024"/>
        <v>3.5101128700832221E-2</v>
      </c>
      <c r="T1719" s="13">
        <f t="shared" si="2025"/>
        <v>8.442995948521187E-2</v>
      </c>
      <c r="U1719" s="13">
        <f t="shared" si="2026"/>
        <v>5.3020791252532028E-2</v>
      </c>
      <c r="V1719" s="13">
        <f t="shared" si="2027"/>
        <v>4.2937617373523303E-3</v>
      </c>
      <c r="W1719" s="13">
        <f t="shared" si="2028"/>
        <v>4.4815237508890111E-2</v>
      </c>
      <c r="X1719" s="13">
        <f t="shared" si="2029"/>
        <v>3.7263204415807924E-2</v>
      </c>
      <c r="Y1719" s="13">
        <f t="shared" si="2030"/>
        <v>1.5491900528908696E-2</v>
      </c>
      <c r="Z1719" s="13">
        <f t="shared" si="2031"/>
        <v>1.1098762896429628E-2</v>
      </c>
      <c r="AA1719" s="13">
        <f t="shared" si="2032"/>
        <v>1.4695333496328887E-2</v>
      </c>
      <c r="AB1719" s="13">
        <f t="shared" si="2033"/>
        <v>9.728689070283493E-3</v>
      </c>
      <c r="AC1719" s="13">
        <f t="shared" si="2034"/>
        <v>2.9544546510270735E-4</v>
      </c>
      <c r="AD1719" s="13">
        <f t="shared" si="2035"/>
        <v>1.4834420445232342E-2</v>
      </c>
      <c r="AE1719" s="13">
        <f t="shared" si="2036"/>
        <v>1.233460028703579E-2</v>
      </c>
      <c r="AF1719" s="13">
        <f t="shared" si="2037"/>
        <v>5.1280184757686543E-3</v>
      </c>
      <c r="AG1719" s="13">
        <f t="shared" si="2038"/>
        <v>1.4212904013038048E-3</v>
      </c>
      <c r="AH1719" s="13">
        <f t="shared" si="2039"/>
        <v>2.3071141288172332E-3</v>
      </c>
      <c r="AI1719" s="13">
        <f t="shared" si="2040"/>
        <v>3.0547378886675806E-3</v>
      </c>
      <c r="AJ1719" s="13">
        <f t="shared" si="2041"/>
        <v>2.0223151191148749E-3</v>
      </c>
      <c r="AK1719" s="13">
        <f t="shared" si="2042"/>
        <v>8.9254977896744921E-4</v>
      </c>
      <c r="AL1719" s="13">
        <f t="shared" si="2043"/>
        <v>1.3010580940686064E-5</v>
      </c>
      <c r="AM1719" s="13">
        <f t="shared" si="2044"/>
        <v>3.9283072843654763E-3</v>
      </c>
      <c r="AN1719" s="13">
        <f t="shared" si="2045"/>
        <v>3.2663291657526084E-3</v>
      </c>
      <c r="AO1719" s="13">
        <f t="shared" si="2046"/>
        <v>1.3579520957421023E-3</v>
      </c>
      <c r="AP1719" s="13">
        <f t="shared" si="2047"/>
        <v>3.7637233333472639E-4</v>
      </c>
      <c r="AQ1719" s="13">
        <f t="shared" si="2048"/>
        <v>7.8237001369926704E-5</v>
      </c>
      <c r="AR1719" s="13">
        <f t="shared" si="2049"/>
        <v>3.836662268080629E-4</v>
      </c>
      <c r="AS1719" s="13">
        <f t="shared" si="2050"/>
        <v>5.0799383740654275E-4</v>
      </c>
      <c r="AT1719" s="13">
        <f t="shared" si="2051"/>
        <v>3.3630499743221321E-4</v>
      </c>
      <c r="AU1719" s="13">
        <f t="shared" si="2052"/>
        <v>1.4842837710432987E-4</v>
      </c>
      <c r="AV1719" s="13">
        <f t="shared" si="2053"/>
        <v>4.9131703285792932E-5</v>
      </c>
      <c r="AW1719" s="13">
        <f t="shared" si="2054"/>
        <v>3.9788132669448041E-7</v>
      </c>
      <c r="AX1719" s="13">
        <f t="shared" si="2055"/>
        <v>8.668801823306406E-4</v>
      </c>
      <c r="AY1719" s="13">
        <f t="shared" si="2056"/>
        <v>7.2079799714977596E-4</v>
      </c>
      <c r="AZ1719" s="13">
        <f t="shared" si="2057"/>
        <v>2.9966641485464518E-4</v>
      </c>
      <c r="BA1719" s="13">
        <f t="shared" si="2058"/>
        <v>8.3056057820109498E-5</v>
      </c>
      <c r="BB1719" s="13">
        <f t="shared" si="2059"/>
        <v>1.7264969642902994E-5</v>
      </c>
      <c r="BC1719" s="13">
        <f t="shared" si="2060"/>
        <v>2.8711131695267276E-6</v>
      </c>
      <c r="BD1719" s="13">
        <f t="shared" si="2061"/>
        <v>5.3168794929605936E-5</v>
      </c>
      <c r="BE1719" s="13">
        <f t="shared" si="2062"/>
        <v>7.0398221890101588E-5</v>
      </c>
      <c r="BF1719" s="13">
        <f t="shared" si="2063"/>
        <v>4.6605435122701865E-5</v>
      </c>
      <c r="BG1719" s="13">
        <f t="shared" si="2064"/>
        <v>2.0569331863402067E-5</v>
      </c>
      <c r="BH1719" s="13">
        <f t="shared" si="2065"/>
        <v>6.8087136005625416E-6</v>
      </c>
      <c r="BI1719" s="13">
        <f t="shared" si="2066"/>
        <v>1.8030174709551455E-6</v>
      </c>
      <c r="BJ1719" s="14">
        <f t="shared" si="2067"/>
        <v>0.48163697871732891</v>
      </c>
      <c r="BK1719" s="14">
        <f t="shared" si="2068"/>
        <v>0.28379789812959411</v>
      </c>
      <c r="BL1719" s="14">
        <f t="shared" si="2069"/>
        <v>0.22371084625921966</v>
      </c>
      <c r="BM1719" s="14">
        <f t="shared" si="2070"/>
        <v>0.36486528281730168</v>
      </c>
      <c r="BN1719" s="14">
        <f t="shared" si="2071"/>
        <v>0.63465880306944744</v>
      </c>
    </row>
    <row r="1720" spans="1:66" x14ac:dyDescent="0.25">
      <c r="A1720" t="s">
        <v>136</v>
      </c>
      <c r="B1720" t="s">
        <v>347</v>
      </c>
      <c r="C1720" t="s">
        <v>315</v>
      </c>
      <c r="D1720" s="11">
        <v>44474</v>
      </c>
      <c r="E1720" s="10">
        <f>VLOOKUP(A1720,home!$A$2:$E$405,3,FALSE)</f>
        <v>1.51980198019802</v>
      </c>
      <c r="F1720" s="10">
        <f>VLOOKUP(B1720,home!$B$2:$E$405,3,FALSE)</f>
        <v>0.28999999999999998</v>
      </c>
      <c r="G1720" s="10">
        <f>VLOOKUP(C1720,away!$B$2:$E$405,4,FALSE)</f>
        <v>1.17</v>
      </c>
      <c r="H1720" s="10">
        <f>VLOOKUP(A1720,away!$A$2:$E$405,3,FALSE)</f>
        <v>1.34653465346535</v>
      </c>
      <c r="I1720" s="10">
        <f>VLOOKUP(C1720,away!$B$2:$E$405,3,FALSE)</f>
        <v>0.95</v>
      </c>
      <c r="J1720" s="10">
        <f>VLOOKUP(B1720,home!$B$2:$E$405,4,FALSE)</f>
        <v>1.32</v>
      </c>
      <c r="K1720" s="12">
        <f t="shared" si="2016"/>
        <v>0.51566881188118818</v>
      </c>
      <c r="L1720" s="12">
        <f t="shared" si="2017"/>
        <v>1.6885544554455487</v>
      </c>
      <c r="M1720" s="13">
        <f t="shared" si="2018"/>
        <v>0.11033619375616932</v>
      </c>
      <c r="N1720" s="13">
        <f t="shared" si="2019"/>
        <v>5.6896933941736394E-2</v>
      </c>
      <c r="O1720" s="13">
        <f t="shared" si="2020"/>
        <v>0.18630867156388303</v>
      </c>
      <c r="P1720" s="13">
        <f t="shared" si="2021"/>
        <v>9.6073571308510047E-2</v>
      </c>
      <c r="Q1720" s="13">
        <f t="shared" si="2022"/>
        <v>1.4669987162708828E-2</v>
      </c>
      <c r="R1720" s="13">
        <f t="shared" si="2023"/>
        <v>0.15729616872866806</v>
      </c>
      <c r="S1720" s="13">
        <f t="shared" si="2024"/>
        <v>2.0913652152005826E-2</v>
      </c>
      <c r="T1720" s="13">
        <f t="shared" si="2025"/>
        <v>2.4771072184920993E-2</v>
      </c>
      <c r="U1720" s="13">
        <f t="shared" si="2026"/>
        <v>8.1112728441775139E-2</v>
      </c>
      <c r="V1720" s="13">
        <f t="shared" si="2027"/>
        <v>2.0233606871531439E-3</v>
      </c>
      <c r="W1720" s="13">
        <f t="shared" si="2028"/>
        <v>2.5216182835021148E-3</v>
      </c>
      <c r="X1720" s="13">
        <f t="shared" si="2029"/>
        <v>4.2578897875404529E-3</v>
      </c>
      <c r="Y1720" s="13">
        <f t="shared" si="2030"/>
        <v>3.5948393857737661E-3</v>
      </c>
      <c r="Z1720" s="13">
        <f t="shared" si="2031"/>
        <v>8.8534382177102397E-2</v>
      </c>
      <c r="AA1720" s="13">
        <f t="shared" si="2032"/>
        <v>4.565441966790143E-2</v>
      </c>
      <c r="AB1720" s="13">
        <f t="shared" si="2033"/>
        <v>1.1771280173635941E-2</v>
      </c>
      <c r="AC1720" s="13">
        <f t="shared" si="2034"/>
        <v>1.1011316903501029E-4</v>
      </c>
      <c r="AD1720" s="13">
        <f t="shared" si="2035"/>
        <v>3.2507997606785413E-4</v>
      </c>
      <c r="AE1720" s="13">
        <f t="shared" si="2036"/>
        <v>5.4891524196550739E-4</v>
      </c>
      <c r="AF1720" s="13">
        <f t="shared" si="2037"/>
        <v>4.6343663874141454E-4</v>
      </c>
      <c r="AG1720" s="13">
        <f t="shared" si="2038"/>
        <v>2.6084600038784158E-4</v>
      </c>
      <c r="AH1720" s="13">
        <f t="shared" si="2039"/>
        <v>3.7373781371316313E-2</v>
      </c>
      <c r="AI1720" s="13">
        <f t="shared" si="2040"/>
        <v>1.9272493435253963E-2</v>
      </c>
      <c r="AJ1720" s="13">
        <f t="shared" si="2041"/>
        <v>4.969111895872705E-3</v>
      </c>
      <c r="AK1720" s="13">
        <f t="shared" si="2042"/>
        <v>8.5413867581645212E-4</v>
      </c>
      <c r="AL1720" s="13">
        <f t="shared" si="2043"/>
        <v>3.8351750362784543E-6</v>
      </c>
      <c r="AM1720" s="13">
        <f t="shared" si="2044"/>
        <v>3.3526721005055095E-5</v>
      </c>
      <c r="AN1720" s="13">
        <f t="shared" si="2045"/>
        <v>5.6611694129565645E-5</v>
      </c>
      <c r="AO1720" s="13">
        <f t="shared" si="2046"/>
        <v>4.7795964176399344E-5</v>
      </c>
      <c r="AP1720" s="13">
        <f t="shared" si="2047"/>
        <v>2.690202942079165E-5</v>
      </c>
      <c r="AQ1720" s="13">
        <f t="shared" si="2048"/>
        <v>1.1356385409751244E-5</v>
      </c>
      <c r="AR1720" s="13">
        <f t="shared" si="2049"/>
        <v>1.2621533010276792E-2</v>
      </c>
      <c r="AS1720" s="13">
        <f t="shared" si="2050"/>
        <v>6.5085309315286288E-3</v>
      </c>
      <c r="AT1720" s="13">
        <f t="shared" si="2051"/>
        <v>1.6781232062766656E-3</v>
      </c>
      <c r="AU1720" s="13">
        <f t="shared" si="2052"/>
        <v>2.8845193332364608E-4</v>
      </c>
      <c r="AV1720" s="13">
        <f t="shared" si="2053"/>
        <v>3.7186416435459066E-5</v>
      </c>
      <c r="AW1720" s="13">
        <f t="shared" si="2054"/>
        <v>9.2761684333703372E-8</v>
      </c>
      <c r="AX1720" s="13">
        <f t="shared" si="2055"/>
        <v>2.881447397824805E-6</v>
      </c>
      <c r="AY1720" s="13">
        <f t="shared" si="2056"/>
        <v>4.865480841729057E-6</v>
      </c>
      <c r="AZ1720" s="13">
        <f t="shared" si="2057"/>
        <v>4.107814676593279E-6</v>
      </c>
      <c r="BA1720" s="13">
        <f t="shared" si="2058"/>
        <v>2.312089591435399E-6</v>
      </c>
      <c r="BB1720" s="13">
        <f t="shared" si="2059"/>
        <v>9.7602229525188022E-7</v>
      </c>
      <c r="BC1720" s="13">
        <f t="shared" si="2060"/>
        <v>3.296133590523504E-7</v>
      </c>
      <c r="BD1720" s="13">
        <f t="shared" si="2061"/>
        <v>3.5520242998426611E-3</v>
      </c>
      <c r="BE1720" s="13">
        <f t="shared" si="2062"/>
        <v>1.8316681504729742E-3</v>
      </c>
      <c r="BF1720" s="13">
        <f t="shared" si="2063"/>
        <v>4.72267069457506E-4</v>
      </c>
      <c r="BG1720" s="13">
        <f t="shared" si="2064"/>
        <v>8.1177799532587569E-5</v>
      </c>
      <c r="BH1720" s="13">
        <f t="shared" si="2065"/>
        <v>1.0465214859024675E-5</v>
      </c>
      <c r="BI1720" s="13">
        <f t="shared" si="2066"/>
        <v>1.0793169824869224E-6</v>
      </c>
      <c r="BJ1720" s="14">
        <f t="shared" si="2067"/>
        <v>0.10850228386564861</v>
      </c>
      <c r="BK1720" s="14">
        <f t="shared" si="2068"/>
        <v>0.22946559172875133</v>
      </c>
      <c r="BL1720" s="14">
        <f t="shared" si="2069"/>
        <v>0.5716953013031113</v>
      </c>
      <c r="BM1720" s="14">
        <f t="shared" si="2070"/>
        <v>0.37661125989378086</v>
      </c>
      <c r="BN1720" s="14">
        <f t="shared" si="2071"/>
        <v>0.62158152646167564</v>
      </c>
    </row>
    <row r="1721" spans="1:66" x14ac:dyDescent="0.25">
      <c r="A1721" t="s">
        <v>136</v>
      </c>
      <c r="B1721" t="s">
        <v>125</v>
      </c>
      <c r="C1721" t="s">
        <v>481</v>
      </c>
      <c r="D1721" s="11">
        <v>44474</v>
      </c>
      <c r="E1721" s="10">
        <f>VLOOKUP(A1721,home!$A$2:$E$405,3,FALSE)</f>
        <v>1.51980198019802</v>
      </c>
      <c r="F1721" s="10">
        <f>VLOOKUP(B1721,home!$B$2:$E$405,3,FALSE)</f>
        <v>0.85</v>
      </c>
      <c r="G1721" s="10">
        <f>VLOOKUP(C1721,away!$B$2:$E$405,4,FALSE)</f>
        <v>0.9</v>
      </c>
      <c r="H1721" s="10">
        <f>VLOOKUP(A1721,away!$A$2:$E$405,3,FALSE)</f>
        <v>1.34653465346535</v>
      </c>
      <c r="I1721" s="10">
        <f>VLOOKUP(C1721,away!$B$2:$E$405,3,FALSE)</f>
        <v>0.41</v>
      </c>
      <c r="J1721" s="10">
        <f>VLOOKUP(B1721,home!$B$2:$E$405,4,FALSE)</f>
        <v>1.38</v>
      </c>
      <c r="K1721" s="12">
        <f t="shared" si="2016"/>
        <v>1.1626485148514853</v>
      </c>
      <c r="L1721" s="12">
        <f t="shared" si="2017"/>
        <v>0.76186930693069488</v>
      </c>
      <c r="M1721" s="13">
        <f t="shared" si="2018"/>
        <v>0.14594611192917017</v>
      </c>
      <c r="N1721" s="13">
        <f t="shared" si="2019"/>
        <v>0.16968403028279835</v>
      </c>
      <c r="O1721" s="13">
        <f t="shared" si="2020"/>
        <v>0.11119186314470648</v>
      </c>
      <c r="P1721" s="13">
        <f t="shared" si="2021"/>
        <v>0.12927705454876259</v>
      </c>
      <c r="Q1721" s="13">
        <f t="shared" si="2022"/>
        <v>9.8641442901154994E-2</v>
      </c>
      <c r="R1721" s="13">
        <f t="shared" si="2023"/>
        <v>4.2356833855195099E-2</v>
      </c>
      <c r="S1721" s="13">
        <f t="shared" si="2024"/>
        <v>2.8627958312645217E-2</v>
      </c>
      <c r="T1721" s="13">
        <f t="shared" si="2025"/>
        <v>7.5151887737746656E-2</v>
      </c>
      <c r="U1721" s="13">
        <f t="shared" si="2026"/>
        <v>4.9246109975553704E-2</v>
      </c>
      <c r="V1721" s="13">
        <f t="shared" si="2027"/>
        <v>2.8175834365492514E-3</v>
      </c>
      <c r="W1721" s="13">
        <f t="shared" si="2028"/>
        <v>3.8228442363945139E-2</v>
      </c>
      <c r="X1721" s="13">
        <f t="shared" si="2029"/>
        <v>2.9125076888858892E-2</v>
      </c>
      <c r="Y1721" s="13">
        <f t="shared" si="2030"/>
        <v>1.1094751071809062E-2</v>
      </c>
      <c r="Z1721" s="13">
        <f t="shared" si="2031"/>
        <v>1.0756790551012028E-2</v>
      </c>
      <c r="AA1721" s="13">
        <f t="shared" si="2032"/>
        <v>1.2506366558702625E-2</v>
      </c>
      <c r="AB1721" s="13">
        <f t="shared" si="2033"/>
        <v>7.2702542528319458E-3</v>
      </c>
      <c r="AC1721" s="13">
        <f t="shared" si="2034"/>
        <v>1.5598603604769347E-4</v>
      </c>
      <c r="AD1721" s="13">
        <f t="shared" si="2035"/>
        <v>1.1111560434881615E-2</v>
      </c>
      <c r="AE1721" s="13">
        <f t="shared" si="2036"/>
        <v>8.4655568474417842E-3</v>
      </c>
      <c r="AF1721" s="13">
        <f t="shared" si="2037"/>
        <v>3.2248239640714355E-3</v>
      </c>
      <c r="AG1721" s="13">
        <f t="shared" si="2038"/>
        <v>8.1896479949353359E-4</v>
      </c>
      <c r="AH1721" s="13">
        <f t="shared" si="2039"/>
        <v>2.0488171404745453E-3</v>
      </c>
      <c r="AI1721" s="13">
        <f t="shared" si="2040"/>
        <v>2.3820542055749973E-3</v>
      </c>
      <c r="AJ1721" s="13">
        <f t="shared" si="2041"/>
        <v>1.3847458922037527E-3</v>
      </c>
      <c r="AK1721" s="13">
        <f t="shared" si="2042"/>
        <v>5.3665758500579593E-4</v>
      </c>
      <c r="AL1721" s="13">
        <f t="shared" si="2043"/>
        <v>5.5268112385945583E-6</v>
      </c>
      <c r="AM1721" s="13">
        <f t="shared" si="2044"/>
        <v>2.5837678474595264E-3</v>
      </c>
      <c r="AN1721" s="13">
        <f t="shared" si="2045"/>
        <v>1.9684934192138025E-3</v>
      </c>
      <c r="AO1721" s="13">
        <f t="shared" si="2046"/>
        <v>7.4986735849702686E-4</v>
      </c>
      <c r="AP1721" s="13">
        <f t="shared" si="2047"/>
        <v>1.9043364156936024E-4</v>
      </c>
      <c r="AQ1721" s="13">
        <f t="shared" si="2048"/>
        <v>3.6271386629684213E-5</v>
      </c>
      <c r="AR1721" s="13">
        <f t="shared" si="2049"/>
        <v>3.121861789682141E-4</v>
      </c>
      <c r="AS1721" s="13">
        <f t="shared" si="2050"/>
        <v>3.6296279733455416E-4</v>
      </c>
      <c r="AT1721" s="13">
        <f t="shared" si="2051"/>
        <v>2.1099907863368004E-4</v>
      </c>
      <c r="AU1721" s="13">
        <f t="shared" si="2052"/>
        <v>8.177258846949327E-5</v>
      </c>
      <c r="AV1721" s="13">
        <f t="shared" si="2053"/>
        <v>2.3768194634904531E-5</v>
      </c>
      <c r="AW1721" s="13">
        <f t="shared" si="2054"/>
        <v>1.3598814516157668E-7</v>
      </c>
      <c r="AX1721" s="13">
        <f t="shared" si="2055"/>
        <v>5.0066897509497223E-4</v>
      </c>
      <c r="AY1721" s="13">
        <f t="shared" si="2056"/>
        <v>3.8144432505730777E-4</v>
      </c>
      <c r="AZ1721" s="13">
        <f t="shared" si="2057"/>
        <v>1.4530536178202887E-4</v>
      </c>
      <c r="BA1721" s="13">
        <f t="shared" si="2058"/>
        <v>3.6901231758062744E-5</v>
      </c>
      <c r="BB1721" s="13">
        <f t="shared" si="2059"/>
        <v>7.0284789661010517E-6</v>
      </c>
      <c r="BC1721" s="13">
        <f t="shared" si="2060"/>
        <v>1.0709564797360754E-6</v>
      </c>
      <c r="BD1721" s="13">
        <f t="shared" si="2061"/>
        <v>3.9640844633975832E-5</v>
      </c>
      <c r="BE1721" s="13">
        <f t="shared" si="2062"/>
        <v>4.6088369141150478E-5</v>
      </c>
      <c r="BF1721" s="13">
        <f t="shared" si="2063"/>
        <v>2.6792286966942817E-5</v>
      </c>
      <c r="BG1721" s="13">
        <f t="shared" si="2064"/>
        <v>1.0383337550530289E-5</v>
      </c>
      <c r="BH1721" s="13">
        <f t="shared" si="2065"/>
        <v>3.0180429955814275E-6</v>
      </c>
      <c r="BI1721" s="13">
        <f t="shared" si="2066"/>
        <v>7.0178464131413485E-7</v>
      </c>
      <c r="BJ1721" s="14">
        <f t="shared" si="2067"/>
        <v>0.45214779027470903</v>
      </c>
      <c r="BK1721" s="14">
        <f t="shared" si="2068"/>
        <v>0.30721166539947087</v>
      </c>
      <c r="BL1721" s="14">
        <f t="shared" si="2069"/>
        <v>0.23004201611421932</v>
      </c>
      <c r="BM1721" s="14">
        <f t="shared" si="2070"/>
        <v>0.30267961734071153</v>
      </c>
      <c r="BN1721" s="14">
        <f t="shared" si="2071"/>
        <v>0.69709733666178764</v>
      </c>
    </row>
    <row r="1722" spans="1:66" x14ac:dyDescent="0.25">
      <c r="A1722" t="s">
        <v>136</v>
      </c>
      <c r="B1722" t="s">
        <v>386</v>
      </c>
      <c r="C1722" t="s">
        <v>373</v>
      </c>
      <c r="D1722" s="11">
        <v>44474</v>
      </c>
      <c r="E1722" s="10">
        <f>VLOOKUP(A1722,home!$A$2:$E$405,3,FALSE)</f>
        <v>1.51980198019802</v>
      </c>
      <c r="F1722" s="10">
        <f>VLOOKUP(B1722,home!$B$2:$E$405,3,FALSE)</f>
        <v>0.57999999999999996</v>
      </c>
      <c r="G1722" s="10">
        <f>VLOOKUP(C1722,away!$B$2:$E$405,4,FALSE)</f>
        <v>0.85</v>
      </c>
      <c r="H1722" s="10">
        <f>VLOOKUP(A1722,away!$A$2:$E$405,3,FALSE)</f>
        <v>1.34653465346535</v>
      </c>
      <c r="I1722" s="10">
        <f>VLOOKUP(C1722,away!$B$2:$E$405,3,FALSE)</f>
        <v>0.56000000000000005</v>
      </c>
      <c r="J1722" s="10">
        <f>VLOOKUP(B1722,home!$B$2:$E$405,4,FALSE)</f>
        <v>0.83</v>
      </c>
      <c r="K1722" s="12">
        <f t="shared" si="2016"/>
        <v>0.74926237623762382</v>
      </c>
      <c r="L1722" s="12">
        <f t="shared" si="2017"/>
        <v>0.62586930693069465</v>
      </c>
      <c r="M1722" s="13">
        <f t="shared" si="2018"/>
        <v>0.25280630327777537</v>
      </c>
      <c r="N1722" s="13">
        <f t="shared" si="2019"/>
        <v>0.18941825152175537</v>
      </c>
      <c r="O1722" s="13">
        <f t="shared" si="2020"/>
        <v>0.15822370582017226</v>
      </c>
      <c r="P1722" s="13">
        <f t="shared" si="2021"/>
        <v>0.11855106979994501</v>
      </c>
      <c r="Q1722" s="13">
        <f t="shared" si="2022"/>
        <v>7.0961984618983162E-2</v>
      </c>
      <c r="R1722" s="13">
        <f t="shared" si="2023"/>
        <v>4.9513680550838664E-2</v>
      </c>
      <c r="S1722" s="13">
        <f t="shared" si="2024"/>
        <v>1.3898344274340503E-2</v>
      </c>
      <c r="T1722" s="13">
        <f t="shared" si="2025"/>
        <v>4.4412928131909592E-2</v>
      </c>
      <c r="U1722" s="13">
        <f t="shared" si="2026"/>
        <v>3.7098737945791993E-2</v>
      </c>
      <c r="V1722" s="13">
        <f t="shared" si="2027"/>
        <v>7.2416600764569846E-4</v>
      </c>
      <c r="W1722" s="13">
        <f t="shared" si="2028"/>
        <v>1.772304840605235E-2</v>
      </c>
      <c r="X1722" s="13">
        <f t="shared" si="2029"/>
        <v>1.1092312022595134E-2</v>
      </c>
      <c r="Y1722" s="13">
        <f t="shared" si="2030"/>
        <v>3.4711688189203141E-3</v>
      </c>
      <c r="Z1722" s="13">
        <f t="shared" si="2031"/>
        <v>1.0329697643313738E-2</v>
      </c>
      <c r="AA1722" s="13">
        <f t="shared" si="2032"/>
        <v>7.7396538020454344E-3</v>
      </c>
      <c r="AB1722" s="13">
        <f t="shared" si="2033"/>
        <v>2.8995156994885605E-3</v>
      </c>
      <c r="AC1722" s="13">
        <f t="shared" si="2034"/>
        <v>2.1224415146608993E-5</v>
      </c>
      <c r="AD1722" s="13">
        <f t="shared" si="2035"/>
        <v>3.3198033407233029E-3</v>
      </c>
      <c r="AE1722" s="13">
        <f t="shared" si="2036"/>
        <v>2.0777630160046978E-3</v>
      </c>
      <c r="AF1722" s="13">
        <f t="shared" si="2037"/>
        <v>6.5020404939654505E-4</v>
      </c>
      <c r="AG1722" s="13">
        <f t="shared" si="2038"/>
        <v>1.3564758591978228E-4</v>
      </c>
      <c r="AH1722" s="13">
        <f t="shared" si="2039"/>
        <v>1.6162601762060994E-3</v>
      </c>
      <c r="AI1722" s="13">
        <f t="shared" si="2040"/>
        <v>1.2110029402424226E-3</v>
      </c>
      <c r="AJ1722" s="13">
        <f t="shared" si="2041"/>
        <v>4.5367947031839324E-4</v>
      </c>
      <c r="AK1722" s="13">
        <f t="shared" si="2042"/>
        <v>1.1330831932699531E-4</v>
      </c>
      <c r="AL1722" s="13">
        <f t="shared" si="2043"/>
        <v>3.9811936472864928E-7</v>
      </c>
      <c r="AM1722" s="13">
        <f t="shared" si="2044"/>
        <v>4.9748074794238892E-4</v>
      </c>
      <c r="AN1722" s="13">
        <f t="shared" si="2045"/>
        <v>3.1135793092606649E-4</v>
      </c>
      <c r="AO1722" s="13">
        <f t="shared" si="2046"/>
        <v>9.7434686218036173E-5</v>
      </c>
      <c r="AP1722" s="13">
        <f t="shared" si="2047"/>
        <v>2.0327126511430672E-5</v>
      </c>
      <c r="AQ1722" s="13">
        <f t="shared" si="2048"/>
        <v>3.180531145400415E-6</v>
      </c>
      <c r="AR1722" s="13">
        <f t="shared" si="2049"/>
        <v>2.023135272603588E-4</v>
      </c>
      <c r="AS1722" s="13">
        <f t="shared" si="2050"/>
        <v>1.5158591418011172E-4</v>
      </c>
      <c r="AT1722" s="13">
        <f t="shared" si="2051"/>
        <v>5.6788811131371501E-5</v>
      </c>
      <c r="AU1722" s="13">
        <f t="shared" si="2052"/>
        <v>1.4183239857333681E-5</v>
      </c>
      <c r="AV1722" s="13">
        <f t="shared" si="2053"/>
        <v>2.6567419995635021E-6</v>
      </c>
      <c r="AW1722" s="13">
        <f t="shared" si="2054"/>
        <v>5.1859506648979555E-9</v>
      </c>
      <c r="AX1722" s="13">
        <f t="shared" si="2055"/>
        <v>6.2123934555964098E-5</v>
      </c>
      <c r="AY1722" s="13">
        <f t="shared" si="2056"/>
        <v>3.8881463864349075E-5</v>
      </c>
      <c r="AZ1722" s="13">
        <f t="shared" si="2057"/>
        <v>1.2167357420615503E-5</v>
      </c>
      <c r="BA1722" s="13">
        <f t="shared" si="2058"/>
        <v>2.5383918520062234E-6</v>
      </c>
      <c r="BB1722" s="13">
        <f t="shared" si="2059"/>
        <v>3.9717538728341427E-7</v>
      </c>
      <c r="BC1722" s="13">
        <f t="shared" si="2060"/>
        <v>4.9715976873800153E-8</v>
      </c>
      <c r="BD1722" s="13">
        <f t="shared" si="2061"/>
        <v>2.1103637848190818E-5</v>
      </c>
      <c r="BE1722" s="13">
        <f t="shared" si="2062"/>
        <v>1.5812161841393708E-5</v>
      </c>
      <c r="BF1722" s="13">
        <f t="shared" si="2063"/>
        <v>5.9237289773682646E-6</v>
      </c>
      <c r="BG1722" s="13">
        <f t="shared" si="2064"/>
        <v>1.4794757499235389E-6</v>
      </c>
      <c r="BH1722" s="13">
        <f t="shared" si="2065"/>
        <v>2.7712887899341273E-7</v>
      </c>
      <c r="BI1722" s="13">
        <f t="shared" si="2066"/>
        <v>4.1528448479734683E-8</v>
      </c>
      <c r="BJ1722" s="14">
        <f t="shared" si="2067"/>
        <v>0.34430905057406058</v>
      </c>
      <c r="BK1722" s="14">
        <f t="shared" si="2068"/>
        <v>0.38604038735808227</v>
      </c>
      <c r="BL1722" s="14">
        <f t="shared" si="2069"/>
        <v>0.25934171062060379</v>
      </c>
      <c r="BM1722" s="14">
        <f t="shared" si="2070"/>
        <v>0.160506974328677</v>
      </c>
      <c r="BN1722" s="14">
        <f t="shared" si="2071"/>
        <v>0.83947499558946992</v>
      </c>
    </row>
    <row r="1723" spans="1:66" x14ac:dyDescent="0.25">
      <c r="A1723" t="s">
        <v>136</v>
      </c>
      <c r="B1723" t="s">
        <v>388</v>
      </c>
      <c r="C1723" t="s">
        <v>328</v>
      </c>
      <c r="D1723" s="11">
        <v>44474</v>
      </c>
      <c r="E1723" s="10">
        <f>VLOOKUP(A1723,home!$A$2:$E$405,3,FALSE)</f>
        <v>1.51980198019802</v>
      </c>
      <c r="F1723" s="10">
        <f>VLOOKUP(B1723,home!$B$2:$E$405,3,FALSE)</f>
        <v>0.9</v>
      </c>
      <c r="G1723" s="10">
        <f>VLOOKUP(C1723,away!$B$2:$E$405,4,FALSE)</f>
        <v>0.73</v>
      </c>
      <c r="H1723" s="10">
        <f>VLOOKUP(A1723,away!$A$2:$E$405,3,FALSE)</f>
        <v>1.34653465346535</v>
      </c>
      <c r="I1723" s="10">
        <f>VLOOKUP(C1723,away!$B$2:$E$405,3,FALSE)</f>
        <v>0.88</v>
      </c>
      <c r="J1723" s="10">
        <f>VLOOKUP(B1723,home!$B$2:$E$405,4,FALSE)</f>
        <v>1.21</v>
      </c>
      <c r="K1723" s="12">
        <f t="shared" si="2016"/>
        <v>0.99850990099009918</v>
      </c>
      <c r="L1723" s="12">
        <f t="shared" si="2017"/>
        <v>1.4337900990099046</v>
      </c>
      <c r="M1723" s="13">
        <f t="shared" si="2018"/>
        <v>8.7834580546433519E-2</v>
      </c>
      <c r="N1723" s="13">
        <f t="shared" si="2019"/>
        <v>8.7703698324926235E-2</v>
      </c>
      <c r="O1723" s="13">
        <f t="shared" si="2020"/>
        <v>0.12593635193816438</v>
      </c>
      <c r="P1723" s="13">
        <f t="shared" si="2021"/>
        <v>0.12574869430483079</v>
      </c>
      <c r="Q1723" s="13">
        <f t="shared" si="2022"/>
        <v>4.3786505565443806E-2</v>
      </c>
      <c r="R1723" s="13">
        <f t="shared" si="2023"/>
        <v>9.0283147257183463E-2</v>
      </c>
      <c r="S1723" s="13">
        <f t="shared" si="2024"/>
        <v>4.5007143032380126E-2</v>
      </c>
      <c r="T1723" s="13">
        <f t="shared" si="2025"/>
        <v>6.2780658149975424E-2</v>
      </c>
      <c r="U1723" s="13">
        <f t="shared" si="2026"/>
        <v>9.0148616428844808E-2</v>
      </c>
      <c r="V1723" s="13">
        <f t="shared" si="2027"/>
        <v>7.1594043099139273E-3</v>
      </c>
      <c r="W1723" s="13">
        <f t="shared" si="2028"/>
        <v>1.4573753112284574E-2</v>
      </c>
      <c r="X1723" s="13">
        <f t="shared" si="2029"/>
        <v>2.0895702917808408E-2</v>
      </c>
      <c r="Y1723" s="13">
        <f t="shared" si="2030"/>
        <v>1.4980025977703038E-2</v>
      </c>
      <c r="Z1723" s="13">
        <f t="shared" si="2031"/>
        <v>4.3149027548267625E-2</v>
      </c>
      <c r="AA1723" s="13">
        <f t="shared" si="2032"/>
        <v>4.3084731225039766E-2</v>
      </c>
      <c r="AB1723" s="13">
        <f t="shared" si="2033"/>
        <v>2.1510265354849744E-2</v>
      </c>
      <c r="AC1723" s="13">
        <f t="shared" si="2034"/>
        <v>6.4061168902044858E-4</v>
      </c>
      <c r="AD1723" s="13">
        <f t="shared" si="2035"/>
        <v>3.6380091943003542E-3</v>
      </c>
      <c r="AE1723" s="13">
        <f t="shared" si="2036"/>
        <v>5.2161415628948484E-3</v>
      </c>
      <c r="AF1723" s="13">
        <f t="shared" si="2037"/>
        <v>3.7394260639563425E-3</v>
      </c>
      <c r="AG1723" s="13">
        <f t="shared" si="2038"/>
        <v>1.7871840221600607E-3</v>
      </c>
      <c r="AH1723" s="13">
        <f t="shared" si="2039"/>
        <v>1.5466662120152942E-2</v>
      </c>
      <c r="AI1723" s="13">
        <f t="shared" si="2040"/>
        <v>1.5443615262241233E-2</v>
      </c>
      <c r="AJ1723" s="13">
        <f t="shared" si="2041"/>
        <v>7.7103013732148385E-3</v>
      </c>
      <c r="AK1723" s="13">
        <f t="shared" si="2042"/>
        <v>2.5662707535908584E-3</v>
      </c>
      <c r="AL1723" s="13">
        <f t="shared" si="2043"/>
        <v>3.6685361482723947E-5</v>
      </c>
      <c r="AM1723" s="13">
        <f t="shared" si="2044"/>
        <v>7.2651764008038386E-4</v>
      </c>
      <c r="AN1723" s="13">
        <f t="shared" si="2045"/>
        <v>1.0416737991032958E-3</v>
      </c>
      <c r="AO1723" s="13">
        <f t="shared" si="2046"/>
        <v>7.4677078977616917E-4</v>
      </c>
      <c r="AP1723" s="13">
        <f t="shared" si="2047"/>
        <v>3.5690418820362609E-4</v>
      </c>
      <c r="AQ1723" s="13">
        <f t="shared" si="2048"/>
        <v>1.2793142283538174E-4</v>
      </c>
      <c r="AR1723" s="13">
        <f t="shared" si="2049"/>
        <v>4.4351894025213608E-3</v>
      </c>
      <c r="AS1723" s="13">
        <f t="shared" si="2050"/>
        <v>4.4285805311839411E-3</v>
      </c>
      <c r="AT1723" s="13">
        <f t="shared" si="2051"/>
        <v>2.2109907538595788E-3</v>
      </c>
      <c r="AU1723" s="13">
        <f t="shared" si="2052"/>
        <v>7.35898719575451E-4</v>
      </c>
      <c r="AV1723" s="13">
        <f t="shared" si="2053"/>
        <v>1.8370053940550604E-4</v>
      </c>
      <c r="AW1723" s="13">
        <f t="shared" si="2054"/>
        <v>1.4589091720463424E-6</v>
      </c>
      <c r="AX1723" s="13">
        <f t="shared" si="2055"/>
        <v>1.2090584281070402E-4</v>
      </c>
      <c r="AY1723" s="13">
        <f t="shared" si="2056"/>
        <v>1.733536003344353E-4</v>
      </c>
      <c r="AZ1723" s="13">
        <f t="shared" si="2057"/>
        <v>1.2427633789361675E-4</v>
      </c>
      <c r="BA1723" s="13">
        <f t="shared" si="2058"/>
        <v>5.9395394271025695E-5</v>
      </c>
      <c r="BB1723" s="13">
        <f t="shared" si="2059"/>
        <v>2.1290132058146575E-5</v>
      </c>
      <c r="BC1723" s="13">
        <f t="shared" si="2060"/>
        <v>6.105116110316778E-6</v>
      </c>
      <c r="BD1723" s="13">
        <f t="shared" si="2061"/>
        <v>1.0598551087614633E-3</v>
      </c>
      <c r="BE1723" s="13">
        <f t="shared" si="2062"/>
        <v>1.0582758197132595E-3</v>
      </c>
      <c r="BF1723" s="13">
        <f t="shared" si="2063"/>
        <v>5.2834944198105137E-4</v>
      </c>
      <c r="BG1723" s="13">
        <f t="shared" si="2064"/>
        <v>1.7585404966689129E-4</v>
      </c>
      <c r="BH1723" s="13">
        <f t="shared" si="2065"/>
        <v>4.3898002430398892E-5</v>
      </c>
      <c r="BI1723" s="13">
        <f t="shared" si="2066"/>
        <v>8.7665180120881503E-6</v>
      </c>
      <c r="BJ1723" s="14">
        <f t="shared" si="2067"/>
        <v>0.26260622915493015</v>
      </c>
      <c r="BK1723" s="14">
        <f t="shared" si="2068"/>
        <v>0.26660047284439597</v>
      </c>
      <c r="BL1723" s="14">
        <f t="shared" si="2069"/>
        <v>0.42701932060039294</v>
      </c>
      <c r="BM1723" s="14">
        <f t="shared" si="2070"/>
        <v>0.43791017751984213</v>
      </c>
      <c r="BN1723" s="14">
        <f t="shared" si="2071"/>
        <v>0.56129297793698218</v>
      </c>
    </row>
    <row r="1724" spans="1:66" x14ac:dyDescent="0.25">
      <c r="A1724" t="s">
        <v>136</v>
      </c>
      <c r="B1724" t="s">
        <v>138</v>
      </c>
      <c r="C1724" t="s">
        <v>323</v>
      </c>
      <c r="D1724" s="11">
        <v>44474</v>
      </c>
      <c r="E1724" s="10">
        <f>VLOOKUP(A1724,home!$A$2:$E$405,3,FALSE)</f>
        <v>1.51980198019802</v>
      </c>
      <c r="F1724" s="10">
        <f>VLOOKUP(B1724,home!$B$2:$E$405,3,FALSE)</f>
        <v>0.57999999999999996</v>
      </c>
      <c r="G1724" s="10">
        <f>VLOOKUP(C1724,away!$B$2:$E$405,4,FALSE)</f>
        <v>0.44</v>
      </c>
      <c r="H1724" s="10">
        <f>VLOOKUP(A1724,away!$A$2:$E$405,3,FALSE)</f>
        <v>1.34653465346535</v>
      </c>
      <c r="I1724" s="10">
        <f>VLOOKUP(C1724,away!$B$2:$E$405,3,FALSE)</f>
        <v>1.17</v>
      </c>
      <c r="J1724" s="10">
        <f>VLOOKUP(B1724,home!$B$2:$E$405,4,FALSE)</f>
        <v>0.46</v>
      </c>
      <c r="K1724" s="12">
        <f t="shared" si="2016"/>
        <v>0.3878534653465347</v>
      </c>
      <c r="L1724" s="12">
        <f t="shared" si="2017"/>
        <v>0.72470495049505135</v>
      </c>
      <c r="M1724" s="13">
        <f t="shared" si="2018"/>
        <v>0.32871688985193043</v>
      </c>
      <c r="N1724" s="13">
        <f t="shared" si="2019"/>
        <v>0.12749398484700639</v>
      </c>
      <c r="O1724" s="13">
        <f t="shared" si="2020"/>
        <v>0.23822275738703053</v>
      </c>
      <c r="P1724" s="13">
        <f t="shared" si="2021"/>
        <v>9.2395521976966585E-2</v>
      </c>
      <c r="Q1724" s="13">
        <f t="shared" si="2022"/>
        <v>2.4724491916875001E-2</v>
      </c>
      <c r="R1724" s="13">
        <f t="shared" si="2023"/>
        <v>8.6320605799481268E-2</v>
      </c>
      <c r="S1724" s="13">
        <f t="shared" si="2024"/>
        <v>6.492617769991639E-3</v>
      </c>
      <c r="T1724" s="13">
        <f t="shared" si="2025"/>
        <v>1.7917961690634195E-2</v>
      </c>
      <c r="U1724" s="13">
        <f t="shared" si="2026"/>
        <v>3.347974609014099E-2</v>
      </c>
      <c r="V1724" s="13">
        <f t="shared" si="2027"/>
        <v>2.0277118104259007E-4</v>
      </c>
      <c r="W1724" s="13">
        <f t="shared" si="2028"/>
        <v>3.196493289630785E-3</v>
      </c>
      <c r="X1724" s="13">
        <f t="shared" si="2029"/>
        <v>2.3165145112196421E-3</v>
      </c>
      <c r="Y1724" s="13">
        <f t="shared" si="2030"/>
        <v>8.3939476708724912E-4</v>
      </c>
      <c r="Z1724" s="13">
        <f t="shared" si="2031"/>
        <v>2.0852323450871978E-2</v>
      </c>
      <c r="AA1724" s="13">
        <f t="shared" si="2032"/>
        <v>8.0876459109475076E-3</v>
      </c>
      <c r="AB1724" s="13">
        <f t="shared" si="2033"/>
        <v>1.5684107465283609E-3</v>
      </c>
      <c r="AC1724" s="13">
        <f t="shared" si="2034"/>
        <v>3.5621741863407314E-6</v>
      </c>
      <c r="AD1724" s="13">
        <f t="shared" si="2035"/>
        <v>3.0994274983506113E-4</v>
      </c>
      <c r="AE1724" s="13">
        <f t="shared" si="2036"/>
        <v>2.2461704517551807E-4</v>
      </c>
      <c r="AF1724" s="13">
        <f t="shared" si="2037"/>
        <v>8.1390542302134234E-5</v>
      </c>
      <c r="AG1724" s="13">
        <f t="shared" si="2038"/>
        <v>1.9661376309944533E-5</v>
      </c>
      <c r="AH1724" s="13">
        <f t="shared" si="2039"/>
        <v>3.7779455085427431E-3</v>
      </c>
      <c r="AI1724" s="13">
        <f t="shared" si="2040"/>
        <v>1.4652892573786794E-3</v>
      </c>
      <c r="AJ1724" s="13">
        <f t="shared" si="2041"/>
        <v>2.8415875810468554E-4</v>
      </c>
      <c r="AK1724" s="13">
        <f t="shared" si="2042"/>
        <v>3.6737319679823328E-5</v>
      </c>
      <c r="AL1724" s="13">
        <f t="shared" si="2043"/>
        <v>4.0050140833114293E-8</v>
      </c>
      <c r="AM1724" s="13">
        <f t="shared" si="2044"/>
        <v>2.4042473916512521E-5</v>
      </c>
      <c r="AN1724" s="13">
        <f t="shared" si="2045"/>
        <v>1.7423699869444769E-5</v>
      </c>
      <c r="AO1724" s="13">
        <f t="shared" si="2046"/>
        <v>6.3135207756633008E-6</v>
      </c>
      <c r="AP1724" s="13">
        <f t="shared" si="2047"/>
        <v>1.5251465870588505E-6</v>
      </c>
      <c r="AQ1724" s="13">
        <f t="shared" si="2048"/>
        <v>2.7632032046804518E-7</v>
      </c>
      <c r="AR1724" s="13">
        <f t="shared" si="2049"/>
        <v>5.4757916254829424E-4</v>
      </c>
      <c r="AS1724" s="13">
        <f t="shared" si="2050"/>
        <v>2.1238047574590935E-4</v>
      </c>
      <c r="AT1724" s="13">
        <f t="shared" si="2051"/>
        <v>4.1186251744998296E-5</v>
      </c>
      <c r="AU1724" s="13">
        <f t="shared" si="2052"/>
        <v>5.3247434879774505E-6</v>
      </c>
      <c r="AV1724" s="13">
        <f t="shared" si="2053"/>
        <v>5.1630505347336208E-7</v>
      </c>
      <c r="AW1724" s="13">
        <f t="shared" si="2054"/>
        <v>3.127018502146897E-10</v>
      </c>
      <c r="AX1724" s="13">
        <f t="shared" si="2055"/>
        <v>1.5541594706705073E-6</v>
      </c>
      <c r="AY1724" s="13">
        <f t="shared" si="2056"/>
        <v>1.1263070622536852E-6</v>
      </c>
      <c r="AZ1724" s="13">
        <f t="shared" si="2057"/>
        <v>4.0812015189639172E-7</v>
      </c>
      <c r="BA1724" s="13">
        <f t="shared" si="2058"/>
        <v>9.8588898158702486E-8</v>
      </c>
      <c r="BB1724" s="13">
        <f t="shared" si="2059"/>
        <v>1.7861965639866036E-8</v>
      </c>
      <c r="BC1724" s="13">
        <f t="shared" si="2060"/>
        <v>2.5889309849566857E-9</v>
      </c>
      <c r="BD1724" s="13">
        <f t="shared" si="2061"/>
        <v>6.613888831444717E-5</v>
      </c>
      <c r="BE1724" s="13">
        <f t="shared" si="2062"/>
        <v>2.5652197026925768E-5</v>
      </c>
      <c r="BF1724" s="13">
        <f t="shared" si="2063"/>
        <v>4.9746467553226163E-6</v>
      </c>
      <c r="BG1724" s="13">
        <f t="shared" si="2064"/>
        <v>6.4314466097559046E-7</v>
      </c>
      <c r="BH1724" s="13">
        <f t="shared" si="2065"/>
        <v>6.2361471369626252E-8</v>
      </c>
      <c r="BI1724" s="13">
        <f t="shared" si="2066"/>
        <v>4.8374225549636524E-9</v>
      </c>
      <c r="BJ1724" s="14">
        <f t="shared" si="2067"/>
        <v>0.17717724152402464</v>
      </c>
      <c r="BK1724" s="14">
        <f t="shared" si="2068"/>
        <v>0.42781252931132069</v>
      </c>
      <c r="BL1724" s="14">
        <f t="shared" si="2069"/>
        <v>0.37414775979206683</v>
      </c>
      <c r="BM1724" s="14">
        <f t="shared" si="2070"/>
        <v>0.10211447630463356</v>
      </c>
      <c r="BN1724" s="14">
        <f t="shared" si="2071"/>
        <v>0.89787425177929026</v>
      </c>
    </row>
    <row r="1725" spans="1:66" s="15" customFormat="1" x14ac:dyDescent="0.25">
      <c r="A1725" s="15" t="s">
        <v>136</v>
      </c>
      <c r="B1725" s="15" t="s">
        <v>483</v>
      </c>
      <c r="C1725" s="15" t="s">
        <v>137</v>
      </c>
      <c r="D1725" s="23">
        <v>44474</v>
      </c>
      <c r="E1725" s="15">
        <f>VLOOKUP(A1725,home!$A$2:$E$405,3,FALSE)</f>
        <v>1.51980198019802</v>
      </c>
      <c r="F1725" s="15">
        <f>VLOOKUP(B1725,home!$B$2:$E$405,3,FALSE)</f>
        <v>0.57999999999999996</v>
      </c>
      <c r="G1725" s="15">
        <f>VLOOKUP(C1725,away!$B$2:$E$405,4,FALSE)</f>
        <v>1.23</v>
      </c>
      <c r="H1725" s="15">
        <f>VLOOKUP(A1725,away!$A$2:$E$405,3,FALSE)</f>
        <v>1.34653465346535</v>
      </c>
      <c r="I1725" s="15">
        <f>VLOOKUP(C1725,away!$B$2:$E$405,3,FALSE)</f>
        <v>0.25</v>
      </c>
      <c r="J1725" s="15">
        <f>VLOOKUP(B1725,home!$B$2:$E$405,4,FALSE)</f>
        <v>0.74</v>
      </c>
      <c r="K1725" s="20">
        <f t="shared" si="2016"/>
        <v>1.0842267326732675</v>
      </c>
      <c r="L1725" s="20">
        <f t="shared" si="2017"/>
        <v>0.24910891089108975</v>
      </c>
      <c r="M1725" s="21">
        <f t="shared" si="2018"/>
        <v>0.2635965291461439</v>
      </c>
      <c r="N1725" s="21">
        <f t="shared" si="2019"/>
        <v>0.2857984035401373</v>
      </c>
      <c r="O1725" s="21">
        <f t="shared" si="2020"/>
        <v>6.5664244290267307E-2</v>
      </c>
      <c r="P1725" s="21">
        <f t="shared" si="2021"/>
        <v>7.1194929040295785E-2</v>
      </c>
      <c r="Q1725" s="21">
        <f t="shared" si="2022"/>
        <v>0.15493513463677952</v>
      </c>
      <c r="R1725" s="21">
        <f t="shared" si="2023"/>
        <v>8.1787741898174723E-3</v>
      </c>
      <c r="S1725" s="21">
        <f t="shared" si="2024"/>
        <v>4.8072692169654268E-3</v>
      </c>
      <c r="T1725" s="21">
        <f t="shared" si="2025"/>
        <v>3.8595722648132505E-2</v>
      </c>
      <c r="U1725" s="21">
        <f t="shared" si="2026"/>
        <v>8.8676456170982496E-3</v>
      </c>
      <c r="V1725" s="21">
        <f t="shared" si="2027"/>
        <v>1.4426643792318046E-4</v>
      </c>
      <c r="W1725" s="21">
        <f t="shared" si="2028"/>
        <v>5.599493826784277E-2</v>
      </c>
      <c r="X1725" s="21">
        <f t="shared" si="2029"/>
        <v>1.3948838087316116E-2</v>
      </c>
      <c r="Y1725" s="21">
        <f t="shared" si="2030"/>
        <v>1.7373899320637343E-3</v>
      </c>
      <c r="Z1725" s="21">
        <f t="shared" si="2031"/>
        <v>6.7913517694986208E-4</v>
      </c>
      <c r="AA1725" s="21">
        <f t="shared" si="2032"/>
        <v>7.3633651394783024E-4</v>
      </c>
      <c r="AB1725" s="21">
        <f t="shared" si="2033"/>
        <v>3.991778663328399E-4</v>
      </c>
      <c r="AC1725" s="21">
        <f t="shared" si="2034"/>
        <v>2.4353125124853616E-6</v>
      </c>
      <c r="AD1725" s="21">
        <f t="shared" si="2035"/>
        <v>1.5177802241096114E-2</v>
      </c>
      <c r="AE1725" s="21">
        <f t="shared" si="2036"/>
        <v>3.7809257859997944E-3</v>
      </c>
      <c r="AF1725" s="21">
        <f t="shared" si="2037"/>
        <v>4.7093115235522312E-4</v>
      </c>
      <c r="AG1725" s="21">
        <f t="shared" si="2038"/>
        <v>3.9104382155965168E-5</v>
      </c>
      <c r="AH1725" s="21">
        <f t="shared" si="2039"/>
        <v>4.2294656069451904E-5</v>
      </c>
      <c r="AI1725" s="21">
        <f t="shared" si="2040"/>
        <v>4.5856996759721422E-5</v>
      </c>
      <c r="AJ1725" s="21">
        <f t="shared" si="2041"/>
        <v>2.4859690883500681E-5</v>
      </c>
      <c r="AK1725" s="21">
        <f t="shared" si="2042"/>
        <v>8.9845138072951223E-6</v>
      </c>
      <c r="AL1725" s="21">
        <f t="shared" si="2043"/>
        <v>2.6310194914776443E-8</v>
      </c>
      <c r="AM1725" s="21">
        <f t="shared" si="2044"/>
        <v>3.2912357866049292E-3</v>
      </c>
      <c r="AN1725" s="21">
        <f t="shared" si="2045"/>
        <v>8.1987616228693301E-4</v>
      </c>
      <c r="AO1725" s="21">
        <f t="shared" si="2046"/>
        <v>1.0211922892643211E-4</v>
      </c>
      <c r="AP1725" s="21">
        <f t="shared" si="2047"/>
        <v>8.4796032996337927E-6</v>
      </c>
      <c r="AQ1725" s="21">
        <f t="shared" si="2048"/>
        <v>5.2808618569006614E-7</v>
      </c>
      <c r="AR1725" s="21">
        <f t="shared" si="2049"/>
        <v>2.1071951419948774E-6</v>
      </c>
      <c r="AS1725" s="21">
        <f t="shared" si="2050"/>
        <v>2.284677303910088E-6</v>
      </c>
      <c r="AT1725" s="21">
        <f t="shared" si="2051"/>
        <v>1.2385541042156021E-6</v>
      </c>
      <c r="AU1725" s="21">
        <f t="shared" si="2052"/>
        <v>4.4762448988424942E-7</v>
      </c>
      <c r="AV1725" s="21">
        <f t="shared" si="2053"/>
        <v>1.2133160953293442E-7</v>
      </c>
      <c r="AW1725" s="21">
        <f t="shared" si="2054"/>
        <v>1.9739263239220975E-10</v>
      </c>
      <c r="AX1725" s="21">
        <f t="shared" si="2055"/>
        <v>5.9474097056133222E-4</v>
      </c>
      <c r="AY1725" s="21">
        <f t="shared" si="2056"/>
        <v>1.4815527543884314E-4</v>
      </c>
      <c r="AZ1725" s="21">
        <f t="shared" si="2057"/>
        <v>1.8453399653669816E-5</v>
      </c>
      <c r="BA1725" s="21">
        <f t="shared" si="2058"/>
        <v>1.5323020966545671E-6</v>
      </c>
      <c r="BB1725" s="21">
        <f t="shared" si="2059"/>
        <v>9.5427526613438122E-8</v>
      </c>
      <c r="BC1725" s="21">
        <f t="shared" si="2060"/>
        <v>4.7543694447408124E-9</v>
      </c>
      <c r="BD1725" s="21">
        <f t="shared" si="2061"/>
        <v>8.7486847809556486E-8</v>
      </c>
      <c r="BE1725" s="21">
        <f t="shared" si="2062"/>
        <v>9.4855579152438846E-8</v>
      </c>
      <c r="BF1725" s="21">
        <f t="shared" si="2063"/>
        <v>5.1422477330139626E-8</v>
      </c>
      <c r="BG1725" s="21">
        <f t="shared" si="2064"/>
        <v>1.8584541527207491E-8</v>
      </c>
      <c r="BH1725" s="21">
        <f t="shared" si="2065"/>
        <v>5.0374641845687072E-9</v>
      </c>
      <c r="BI1725" s="21">
        <f t="shared" si="2066"/>
        <v>1.0923506667587076E-9</v>
      </c>
      <c r="BJ1725" s="22">
        <f t="shared" si="2067"/>
        <v>0.57546441167082918</v>
      </c>
      <c r="BK1725" s="22">
        <f t="shared" si="2068"/>
        <v>0.33989361073947455</v>
      </c>
      <c r="BL1725" s="22">
        <f t="shared" si="2069"/>
        <v>8.3974632196893911E-2</v>
      </c>
      <c r="BM1725" s="22">
        <f t="shared" si="2070"/>
        <v>0.15049561986265997</v>
      </c>
      <c r="BN1725" s="22">
        <f t="shared" si="2071"/>
        <v>0.84936801484344138</v>
      </c>
    </row>
    <row r="1726" spans="1:66" x14ac:dyDescent="0.25">
      <c r="A1726" t="s">
        <v>72</v>
      </c>
      <c r="B1726" t="s">
        <v>81</v>
      </c>
      <c r="C1726" t="s">
        <v>63</v>
      </c>
      <c r="D1726" s="7" t="s">
        <v>524</v>
      </c>
      <c r="E1726" s="10">
        <f>VLOOKUP(A1726,home!$A$2:$E$405,3,FALSE)</f>
        <v>1.3571428571428601</v>
      </c>
      <c r="F1726" s="10">
        <f>VLOOKUP(B1726,home!$B$2:$E$405,3,FALSE)</f>
        <v>0.6</v>
      </c>
      <c r="G1726" s="10">
        <f>VLOOKUP(C1726,away!$B$2:$E$405,4,FALSE)</f>
        <v>0.8</v>
      </c>
      <c r="H1726" s="10">
        <f>VLOOKUP(A1726,away!$A$2:$E$405,3,FALSE)</f>
        <v>1.0912698412698401</v>
      </c>
      <c r="I1726" s="10">
        <f>VLOOKUP(C1726,away!$B$2:$E$405,3,FALSE)</f>
        <v>0.87</v>
      </c>
      <c r="J1726" s="10">
        <f>VLOOKUP(B1726,home!$B$2:$E$405,4,FALSE)</f>
        <v>1.5</v>
      </c>
      <c r="K1726" s="12">
        <f t="shared" ref="K1726:K1753" si="2072">E1726*F1726*G1726</f>
        <v>0.65142857142857291</v>
      </c>
      <c r="L1726" s="12">
        <f t="shared" ref="L1726:L1753" si="2073">H1726*I1726*J1726</f>
        <v>1.4241071428571412</v>
      </c>
      <c r="M1726" s="13">
        <f t="shared" ref="M1726:M1753" si="2074">_xlfn.POISSON.DIST(0,K1726,FALSE) * _xlfn.POISSON.DIST(0,L1726,FALSE)</f>
        <v>0.1254891831348158</v>
      </c>
      <c r="N1726" s="13">
        <f t="shared" ref="N1726:N1753" si="2075">_xlfn.POISSON.DIST(1,K1726,FALSE) * _xlfn.POISSON.DIST(0,L1726,FALSE)</f>
        <v>8.1747239299251623E-2</v>
      </c>
      <c r="O1726" s="13">
        <f t="shared" ref="O1726:O1753" si="2076">_xlfn.POISSON.DIST(0,K1726,FALSE) * _xlfn.POISSON.DIST(1,L1726,FALSE)</f>
        <v>0.17871004205359911</v>
      </c>
      <c r="P1726" s="13">
        <f t="shared" ref="P1726:P1753" si="2077">_xlfn.POISSON.DIST(1,K1726,FALSE) * _xlfn.POISSON.DIST(1,L1726,FALSE)</f>
        <v>0.11641682739491625</v>
      </c>
      <c r="Q1726" s="13">
        <f t="shared" ref="Q1726:Q1753" si="2078">_xlfn.POISSON.DIST(2,K1726,FALSE) * _xlfn.POISSON.DIST(0,L1726,FALSE)</f>
        <v>2.6626243657470586E-2</v>
      </c>
      <c r="R1726" s="13">
        <f t="shared" ref="R1726:R1753" si="2079">_xlfn.POISSON.DIST(0,K1726,FALSE) * _xlfn.POISSON.DIST(2,L1726,FALSE)</f>
        <v>0.1272511236944153</v>
      </c>
      <c r="S1726" s="13">
        <f t="shared" ref="S1726:S1753" si="2080">_xlfn.POISSON.DIST(2,K1726,FALSE) * _xlfn.POISSON.DIST(2,L1726,FALSE)</f>
        <v>2.7000091486246998E-2</v>
      </c>
      <c r="T1726" s="13">
        <f t="shared" ref="T1726:T1753" si="2081">_xlfn.POISSON.DIST(2,K1726,FALSE) * _xlfn.POISSON.DIST(1,L1726,FALSE)</f>
        <v>3.7918623780058516E-2</v>
      </c>
      <c r="U1726" s="13">
        <f t="shared" ref="U1726:U1753" si="2082">_xlfn.POISSON.DIST(1,K1726,FALSE) * _xlfn.POISSON.DIST(2,L1726,FALSE)</f>
        <v>8.2895017720933592E-2</v>
      </c>
      <c r="V1726" s="13">
        <f t="shared" ref="V1726:V1753" si="2083">_xlfn.POISSON.DIST(3,K1726,FALSE) * _xlfn.POISSON.DIST(3,L1726,FALSE)</f>
        <v>2.7831216751384898E-3</v>
      </c>
      <c r="W1726" s="13">
        <f t="shared" ref="W1726:W1753" si="2084">_xlfn.POISSON.DIST(3,K1726,FALSE) * _xlfn.POISSON.DIST(0,L1726,FALSE)</f>
        <v>5.7816986227650548E-3</v>
      </c>
      <c r="X1726" s="13">
        <f t="shared" ref="X1726:X1753" si="2085">_xlfn.POISSON.DIST(3,K1726,FALSE) * _xlfn.POISSON.DIST(1,L1726,FALSE)</f>
        <v>8.2337583065270111E-3</v>
      </c>
      <c r="Y1726" s="13">
        <f t="shared" ref="Y1726:Y1753" si="2086">_xlfn.POISSON.DIST(3,K1726,FALSE) * _xlfn.POISSON.DIST(2,L1726,FALSE)</f>
        <v>5.862877008442219E-3</v>
      </c>
      <c r="Z1726" s="13">
        <f t="shared" ref="Z1726:Z1753" si="2087">_xlfn.POISSON.DIST(0,K1726,FALSE) * _xlfn.POISSON.DIST(3,L1726,FALSE)</f>
        <v>6.0406411396604798E-2</v>
      </c>
      <c r="AA1726" s="13">
        <f t="shared" ref="AA1726:AA1753" si="2088">_xlfn.POISSON.DIST(1,K1726,FALSE) * _xlfn.POISSON.DIST(3,L1726,FALSE)</f>
        <v>3.9350462281216934E-2</v>
      </c>
      <c r="AB1726" s="13">
        <f t="shared" ref="AB1726:AB1753" si="2089">_xlfn.POISSON.DIST(2,K1726,FALSE) * _xlfn.POISSON.DIST(3,L1726,FALSE)</f>
        <v>1.2817007714453542E-2</v>
      </c>
      <c r="AC1726" s="13">
        <f t="shared" ref="AC1726:AC1753" si="2090">_xlfn.POISSON.DIST(4,K1726,FALSE) * _xlfn.POISSON.DIST(4,L1726,FALSE)</f>
        <v>1.6136958360664288E-4</v>
      </c>
      <c r="AD1726" s="13">
        <f t="shared" ref="AD1726:AD1753" si="2091">_xlfn.POISSON.DIST(4,K1726,FALSE) * _xlfn.POISSON.DIST(0,L1726,FALSE)</f>
        <v>9.4159091856459674E-4</v>
      </c>
      <c r="AE1726" s="13">
        <f t="shared" ref="AE1726:AE1753" si="2092">_xlfn.POISSON.DIST(4,K1726,FALSE) * _xlfn.POISSON.DIST(1,L1726,FALSE)</f>
        <v>1.3409263527772591E-3</v>
      </c>
      <c r="AF1726" s="13">
        <f t="shared" ref="AF1726:AF1753" si="2093">_xlfn.POISSON.DIST(4,K1726,FALSE) * _xlfn.POISSON.DIST(2,L1726,FALSE)</f>
        <v>9.5481139851773483E-4</v>
      </c>
      <c r="AG1726" s="13">
        <f t="shared" ref="AG1726:AG1753" si="2094">_xlfn.POISSON.DIST(4,K1726,FALSE) * _xlfn.POISSON.DIST(3,L1726,FALSE)</f>
        <v>4.5325124423684077E-4</v>
      </c>
      <c r="AH1726" s="13">
        <f t="shared" ref="AH1726:AH1753" si="2095">_xlfn.POISSON.DIST(0,K1726,FALSE) * _xlfn.POISSON.DIST(4,L1726,FALSE)</f>
        <v>2.1506300486067977E-2</v>
      </c>
      <c r="AI1726" s="13">
        <f t="shared" ref="AI1726:AI1753" si="2096">_xlfn.POISSON.DIST(1,K1726,FALSE) * _xlfn.POISSON.DIST(4,L1726,FALSE)</f>
        <v>1.4009818602352885E-2</v>
      </c>
      <c r="AJ1726" s="13">
        <f t="shared" ref="AJ1726:AJ1753" si="2097">_xlfn.POISSON.DIST(2,K1726,FALSE) * _xlfn.POISSON.DIST(4,L1726,FALSE)</f>
        <v>4.5631980590520923E-3</v>
      </c>
      <c r="AK1726" s="13">
        <f t="shared" ref="AK1726:AK1753" si="2098">_xlfn.POISSON.DIST(3,K1726,FALSE) * _xlfn.POISSON.DIST(4,L1726,FALSE)</f>
        <v>9.9086586425131381E-4</v>
      </c>
      <c r="AL1726" s="13">
        <f t="shared" ref="AL1726:AL1753" si="2099">_xlfn.POISSON.DIST(5,K1726,FALSE) * _xlfn.POISSON.DIST(5,L1726,FALSE)</f>
        <v>5.9881288545297786E-6</v>
      </c>
      <c r="AM1726" s="13">
        <f t="shared" ref="AM1726:AM1753" si="2100">_xlfn.POISSON.DIST(5,K1726,FALSE) * _xlfn.POISSON.DIST(0,L1726,FALSE)</f>
        <v>1.2267584539013061E-4</v>
      </c>
      <c r="AN1726" s="13">
        <f t="shared" ref="AN1726:AN1753" si="2101">_xlfn.POISSON.DIST(5,K1726,FALSE) * _xlfn.POISSON.DIST(1,L1726,FALSE)</f>
        <v>1.7470354767612329E-4</v>
      </c>
      <c r="AO1726" s="13">
        <f t="shared" ref="AO1726:AO1753" si="2102">_xlfn.POISSON.DIST(5,K1726,FALSE) * _xlfn.POISSON.DIST(2,L1726,FALSE)</f>
        <v>1.2439828506402518E-4</v>
      </c>
      <c r="AP1726" s="13">
        <f t="shared" ref="AP1726:AP1753" si="2103">_xlfn.POISSON.DIST(5,K1726,FALSE) * _xlfn.POISSON.DIST(3,L1726,FALSE)</f>
        <v>5.905216210628568E-5</v>
      </c>
      <c r="AQ1726" s="13">
        <f t="shared" ref="AQ1726:AQ1753" si="2104">_xlfn.POISSON.DIST(5,K1726,FALSE) * _xlfn.POISSON.DIST(4,L1726,FALSE)</f>
        <v>2.1024151464179809E-5</v>
      </c>
      <c r="AR1726" s="13">
        <f t="shared" ref="AR1726:AR1753" si="2105">_xlfn.POISSON.DIST(0,K1726,FALSE) * _xlfn.POISSON.DIST(5,L1726,FALSE)</f>
        <v>6.1254552277282834E-3</v>
      </c>
      <c r="AS1726" s="13">
        <f t="shared" ref="AS1726:AS1753" si="2106">_xlfn.POISSON.DIST(1,K1726,FALSE) * _xlfn.POISSON.DIST(5,L1726,FALSE)</f>
        <v>3.9902965483487197E-3</v>
      </c>
      <c r="AT1726" s="13">
        <f t="shared" ref="AT1726:AT1753" si="2107">_xlfn.POISSON.DIST(2,K1726,FALSE) * _xlfn.POISSON.DIST(5,L1726,FALSE)</f>
        <v>1.2996965900335857E-3</v>
      </c>
      <c r="AU1726" s="13">
        <f t="shared" ref="AU1726:AU1753" si="2108">_xlfn.POISSON.DIST(3,K1726,FALSE) * _xlfn.POISSON.DIST(5,L1726,FALSE)</f>
        <v>2.8221983097872209E-4</v>
      </c>
      <c r="AV1726" s="13">
        <f t="shared" ref="AV1726:AV1753" si="2109">_xlfn.POISSON.DIST(4,K1726,FALSE) * _xlfn.POISSON.DIST(5,L1726,FALSE)</f>
        <v>4.596151533082056E-5</v>
      </c>
      <c r="AW1726" s="13">
        <f t="shared" ref="AW1726:AW1753" si="2110">_xlfn.POISSON.DIST(6,K1726,FALSE) * _xlfn.POISSON.DIST(6,L1726,FALSE)</f>
        <v>1.543114327691539E-7</v>
      </c>
      <c r="AX1726" s="13">
        <f t="shared" ref="AX1726:AX1753" si="2111">_xlfn.POISSON.DIST(6,K1726,FALSE) * _xlfn.POISSON.DIST(0,L1726,FALSE)</f>
        <v>1.3319091785214209E-5</v>
      </c>
      <c r="AY1726" s="13">
        <f t="shared" ref="AY1726:AY1753" si="2112">_xlfn.POISSON.DIST(6,K1726,FALSE) * _xlfn.POISSON.DIST(1,L1726,FALSE)</f>
        <v>1.8967813747693428E-5</v>
      </c>
      <c r="AZ1726" s="13">
        <f t="shared" ref="AZ1726:AZ1753" si="2113">_xlfn.POISSON.DIST(6,K1726,FALSE) * _xlfn.POISSON.DIST(2,L1726,FALSE)</f>
        <v>1.3506099521237049E-5</v>
      </c>
      <c r="BA1726" s="13">
        <f t="shared" ref="BA1726:BA1753" si="2114">_xlfn.POISSON.DIST(6,K1726,FALSE) * _xlfn.POISSON.DIST(3,L1726,FALSE)</f>
        <v>6.411377600111031E-6</v>
      </c>
      <c r="BB1726" s="13">
        <f t="shared" ref="BB1726:BB1753" si="2115">_xlfn.POISSON.DIST(6,K1726,FALSE) * _xlfn.POISSON.DIST(4,L1726,FALSE)</f>
        <v>2.2826221589680986E-6</v>
      </c>
      <c r="BC1726" s="13">
        <f t="shared" ref="BC1726:BC1753" si="2116">_xlfn.POISSON.DIST(6,K1726,FALSE) * _xlfn.POISSON.DIST(5,L1726,FALSE)</f>
        <v>6.5013970420609165E-7</v>
      </c>
      <c r="BD1726" s="13">
        <f t="shared" ref="BD1726:BD1753" si="2117">_xlfn.POISSON.DIST(0,K1726,FALSE) * _xlfn.POISSON.DIST(6,L1726,FALSE)</f>
        <v>1.4538840905099096E-3</v>
      </c>
      <c r="BE1726" s="13">
        <f t="shared" ref="BE1726:BE1753" si="2118">_xlfn.POISSON.DIST(1,K1726,FALSE) * _xlfn.POISSON.DIST(6,L1726,FALSE)</f>
        <v>9.4710163610360045E-4</v>
      </c>
      <c r="BF1726" s="13">
        <f t="shared" ref="BF1726:BF1753" si="2119">_xlfn.POISSON.DIST(2,K1726,FALSE) * _xlfn.POISSON.DIST(6,L1726,FALSE)</f>
        <v>3.0848453290231622E-4</v>
      </c>
      <c r="BG1726" s="13">
        <f t="shared" ref="BG1726:BG1753" si="2120">_xlfn.POISSON.DIST(3,K1726,FALSE) * _xlfn.POISSON.DIST(6,L1726,FALSE)</f>
        <v>6.6985212858788819E-5</v>
      </c>
      <c r="BH1726" s="13">
        <f t="shared" ref="BH1726:BH1753" si="2121">_xlfn.POISSON.DIST(4,K1726,FALSE) * _xlfn.POISSON.DIST(6,L1726,FALSE)</f>
        <v>1.0909020379859918E-5</v>
      </c>
      <c r="BI1726" s="13">
        <f t="shared" ref="BI1726:BI1753" si="2122">_xlfn.POISSON.DIST(5,K1726,FALSE) * _xlfn.POISSON.DIST(6,L1726,FALSE)</f>
        <v>1.4212895123474668E-6</v>
      </c>
      <c r="BJ1726" s="14">
        <f t="shared" ref="BJ1726:BJ1753" si="2123">SUM(N1726,Q1726,T1726,W1726,X1726,Y1726,AD1726,AE1726,AF1726,AG1726,AM1726,AN1726,AO1726,AP1726,AQ1726,AX1726,AY1726,AZ1726,BA1726,BB1726,BC1726)</f>
        <v>0.17041801172482962</v>
      </c>
      <c r="BK1726" s="14">
        <f t="shared" ref="BK1726:BK1753" si="2124">SUM(M1726,P1726,S1726,V1726,AC1726,AL1726,AY1726)</f>
        <v>0.27187554921732643</v>
      </c>
      <c r="BL1726" s="14">
        <f t="shared" ref="BL1726:BL1753" si="2125">SUM(O1726,R1726,U1726,AA1726,AB1726,AH1726,AI1726,AJ1726,AK1726,AR1726,AS1726,AT1726,AU1726,AV1726,BD1726,BE1726,BF1726,BG1726,BH1726,BI1726)</f>
        <v>0.49662625197102972</v>
      </c>
      <c r="BM1726" s="14">
        <f t="shared" ref="BM1726:BM1753" si="2126">SUM(S1726:BI1726)</f>
        <v>0.34306675157300681</v>
      </c>
      <c r="BN1726" s="14">
        <f t="shared" ref="BN1726:BN1753" si="2127">SUM(M1726:R1726)</f>
        <v>0.65624065923446862</v>
      </c>
    </row>
    <row r="1727" spans="1:66" x14ac:dyDescent="0.25">
      <c r="A1727" t="s">
        <v>72</v>
      </c>
      <c r="B1727" t="s">
        <v>88</v>
      </c>
      <c r="C1727" t="s">
        <v>75</v>
      </c>
      <c r="D1727" s="7" t="s">
        <v>524</v>
      </c>
      <c r="E1727" s="10">
        <f>VLOOKUP(A1727,home!$A$2:$E$405,3,FALSE)</f>
        <v>1.3571428571428601</v>
      </c>
      <c r="F1727" s="10">
        <f>VLOOKUP(B1727,home!$B$2:$E$405,3,FALSE)</f>
        <v>1.03</v>
      </c>
      <c r="G1727" s="10">
        <f>VLOOKUP(C1727,away!$B$2:$E$405,4,FALSE)</f>
        <v>0.81</v>
      </c>
      <c r="H1727" s="10">
        <f>VLOOKUP(A1727,away!$A$2:$E$405,3,FALSE)</f>
        <v>1.0912698412698401</v>
      </c>
      <c r="I1727" s="10">
        <f>VLOOKUP(C1727,away!$B$2:$E$405,3,FALSE)</f>
        <v>0.81</v>
      </c>
      <c r="J1727" s="10">
        <f>VLOOKUP(B1727,home!$B$2:$E$405,4,FALSE)</f>
        <v>1.01</v>
      </c>
      <c r="K1727" s="12">
        <f t="shared" si="2072"/>
        <v>1.1322642857142884</v>
      </c>
      <c r="L1727" s="12">
        <f t="shared" si="2073"/>
        <v>0.89276785714285622</v>
      </c>
      <c r="M1727" s="13">
        <f t="shared" si="2074"/>
        <v>0.13198960059676951</v>
      </c>
      <c r="N1727" s="13">
        <f t="shared" si="2075"/>
        <v>0.14944711084141543</v>
      </c>
      <c r="O1727" s="13">
        <f t="shared" si="2076"/>
        <v>0.11783607288991937</v>
      </c>
      <c r="P1727" s="13">
        <f t="shared" si="2077"/>
        <v>0.13342157690208137</v>
      </c>
      <c r="Q1727" s="13">
        <f t="shared" si="2078"/>
        <v>8.4606813104459694E-2</v>
      </c>
      <c r="R1727" s="13">
        <f t="shared" si="2079"/>
        <v>5.2600129144031366E-2</v>
      </c>
      <c r="S1727" s="13">
        <f t="shared" si="2080"/>
        <v>3.3717272236888855E-2</v>
      </c>
      <c r="T1727" s="13">
        <f t="shared" si="2081"/>
        <v>7.5534243234954612E-2</v>
      </c>
      <c r="U1727" s="13">
        <f t="shared" si="2082"/>
        <v>5.9557247653745995E-2</v>
      </c>
      <c r="V1727" s="13">
        <f t="shared" si="2083"/>
        <v>3.7870084800812058E-3</v>
      </c>
      <c r="W1727" s="13">
        <f t="shared" si="2084"/>
        <v>3.1932424268761098E-2</v>
      </c>
      <c r="X1727" s="13">
        <f t="shared" si="2085"/>
        <v>2.8508241987798381E-2</v>
      </c>
      <c r="Y1727" s="13">
        <f t="shared" si="2086"/>
        <v>1.272562105517838E-2</v>
      </c>
      <c r="Z1727" s="13">
        <f t="shared" si="2087"/>
        <v>1.5653234860451462E-2</v>
      </c>
      <c r="AA1727" s="13">
        <f t="shared" si="2088"/>
        <v>1.7723598788387075E-2</v>
      </c>
      <c r="AB1727" s="13">
        <f t="shared" si="2089"/>
        <v>1.0033898961209861E-2</v>
      </c>
      <c r="AC1727" s="13">
        <f t="shared" si="2090"/>
        <v>2.3925589633079969E-4</v>
      </c>
      <c r="AD1727" s="13">
        <f t="shared" si="2091"/>
        <v>9.0389858889486103E-3</v>
      </c>
      <c r="AE1727" s="13">
        <f t="shared" si="2092"/>
        <v>8.0697160628211643E-3</v>
      </c>
      <c r="AF1727" s="13">
        <f t="shared" si="2093"/>
        <v>3.602191558578069E-3</v>
      </c>
      <c r="AG1727" s="13">
        <f t="shared" si="2094"/>
        <v>1.0719736129232761E-3</v>
      </c>
      <c r="AH1727" s="13">
        <f t="shared" si="2095"/>
        <v>3.4936762359297768E-3</v>
      </c>
      <c r="AI1727" s="13">
        <f t="shared" si="2096"/>
        <v>3.9557648277920117E-3</v>
      </c>
      <c r="AJ1727" s="13">
        <f t="shared" si="2097"/>
        <v>2.2394856185968147E-3</v>
      </c>
      <c r="AK1727" s="13">
        <f t="shared" si="2098"/>
        <v>8.4522986143598068E-4</v>
      </c>
      <c r="AL1727" s="13">
        <f t="shared" si="2099"/>
        <v>9.6740648739738594E-6</v>
      </c>
      <c r="AM1727" s="13">
        <f t="shared" si="2100"/>
        <v>2.0469041802263837E-3</v>
      </c>
      <c r="AN1727" s="13">
        <f t="shared" si="2101"/>
        <v>1.8274102587574634E-3</v>
      </c>
      <c r="AO1727" s="13">
        <f t="shared" si="2102"/>
        <v>8.1572657041588652E-4</v>
      </c>
      <c r="AP1727" s="13">
        <f t="shared" si="2103"/>
        <v>2.4275148742822745E-4</v>
      </c>
      <c r="AQ1727" s="13">
        <f t="shared" si="2104"/>
        <v>5.4180181312384899E-5</v>
      </c>
      <c r="AR1727" s="13">
        <f t="shared" si="2105"/>
        <v>6.2380836934038944E-4</v>
      </c>
      <c r="AS1727" s="13">
        <f t="shared" si="2106"/>
        <v>7.0631593773379101E-4</v>
      </c>
      <c r="AT1727" s="13">
        <f t="shared" si="2107"/>
        <v>3.9986815536338448E-4</v>
      </c>
      <c r="AU1727" s="13">
        <f t="shared" si="2108"/>
        <v>1.5091881043747076E-4</v>
      </c>
      <c r="AV1727" s="13">
        <f t="shared" si="2109"/>
        <v>4.2719994775208288E-5</v>
      </c>
      <c r="AW1727" s="13">
        <f t="shared" si="2110"/>
        <v>2.7163945423284284E-7</v>
      </c>
      <c r="AX1727" s="13">
        <f t="shared" si="2111"/>
        <v>3.8627274992493585E-4</v>
      </c>
      <c r="AY1727" s="13">
        <f t="shared" si="2112"/>
        <v>3.4485189522316331E-4</v>
      </c>
      <c r="AZ1727" s="13">
        <f t="shared" si="2113"/>
        <v>1.5393634376501813E-4</v>
      </c>
      <c r="BA1727" s="13">
        <f t="shared" si="2114"/>
        <v>4.5809806586500445E-5</v>
      </c>
      <c r="BB1727" s="13">
        <f t="shared" si="2115"/>
        <v>1.0224380715589675E-5</v>
      </c>
      <c r="BC1727" s="13">
        <f t="shared" si="2116"/>
        <v>1.8255996924139478E-6</v>
      </c>
      <c r="BD1727" s="13">
        <f t="shared" si="2117"/>
        <v>9.281934352729978E-5</v>
      </c>
      <c r="BE1727" s="13">
        <f t="shared" si="2118"/>
        <v>1.0509602769940723E-4</v>
      </c>
      <c r="BF1727" s="13">
        <f t="shared" si="2119"/>
        <v>5.9498239367239224E-5</v>
      </c>
      <c r="BG1727" s="13">
        <f t="shared" si="2120"/>
        <v>2.2455910499468275E-5</v>
      </c>
      <c r="BH1727" s="13">
        <f t="shared" si="2121"/>
        <v>6.3565063654361171E-6</v>
      </c>
      <c r="BI1727" s="13">
        <f t="shared" si="2122"/>
        <v>1.4394490278997692E-6</v>
      </c>
      <c r="BJ1727" s="14">
        <f t="shared" si="2123"/>
        <v>0.4104672150698867</v>
      </c>
      <c r="BK1727" s="14">
        <f t="shared" si="2124"/>
        <v>0.30350924007224889</v>
      </c>
      <c r="BL1727" s="14">
        <f t="shared" si="2125"/>
        <v>0.27049640072518538</v>
      </c>
      <c r="BM1727" s="14">
        <f t="shared" si="2126"/>
        <v>0.32988020699332671</v>
      </c>
      <c r="BN1727" s="14">
        <f t="shared" si="2127"/>
        <v>0.66990130347867671</v>
      </c>
    </row>
    <row r="1728" spans="1:66" x14ac:dyDescent="0.25">
      <c r="A1728" t="s">
        <v>72</v>
      </c>
      <c r="B1728" t="s">
        <v>102</v>
      </c>
      <c r="C1728" t="s">
        <v>103</v>
      </c>
      <c r="D1728" s="7" t="s">
        <v>524</v>
      </c>
      <c r="E1728" s="10">
        <f>VLOOKUP(A1728,home!$A$2:$E$405,3,FALSE)</f>
        <v>1.3571428571428601</v>
      </c>
      <c r="F1728" s="10">
        <f>VLOOKUP(B1728,home!$B$2:$E$405,3,FALSE)</f>
        <v>0.66</v>
      </c>
      <c r="G1728" s="10">
        <f>VLOOKUP(C1728,away!$B$2:$E$405,4,FALSE)</f>
        <v>0.96</v>
      </c>
      <c r="H1728" s="10">
        <f>VLOOKUP(A1728,away!$A$2:$E$405,3,FALSE)</f>
        <v>1.0912698412698401</v>
      </c>
      <c r="I1728" s="10">
        <f>VLOOKUP(C1728,away!$B$2:$E$405,3,FALSE)</f>
        <v>0.96</v>
      </c>
      <c r="J1728" s="10">
        <f>VLOOKUP(B1728,home!$B$2:$E$405,4,FALSE)</f>
        <v>1.1000000000000001</v>
      </c>
      <c r="K1728" s="12">
        <f t="shared" si="2072"/>
        <v>0.85988571428571614</v>
      </c>
      <c r="L1728" s="12">
        <f t="shared" si="2073"/>
        <v>1.1523809523809512</v>
      </c>
      <c r="M1728" s="13">
        <f t="shared" si="2074"/>
        <v>0.13368531094832339</v>
      </c>
      <c r="N1728" s="13">
        <f t="shared" si="2075"/>
        <v>0.11495408909430714</v>
      </c>
      <c r="O1728" s="13">
        <f t="shared" si="2076"/>
        <v>0.1540564059499725</v>
      </c>
      <c r="P1728" s="13">
        <f t="shared" si="2077"/>
        <v>0.13247090267058237</v>
      </c>
      <c r="Q1728" s="13">
        <f t="shared" si="2078"/>
        <v>4.9423689505461069E-2</v>
      </c>
      <c r="R1728" s="13">
        <f t="shared" si="2079"/>
        <v>8.8765833904507915E-2</v>
      </c>
      <c r="S1728" s="13">
        <f t="shared" si="2080"/>
        <v>3.281688154419294E-2</v>
      </c>
      <c r="T1728" s="13">
        <f t="shared" si="2081"/>
        <v>5.6954918382483649E-2</v>
      </c>
      <c r="U1728" s="13">
        <f t="shared" si="2082"/>
        <v>7.6328472491145036E-2</v>
      </c>
      <c r="V1728" s="13">
        <f t="shared" si="2083"/>
        <v>3.6131967014796018E-3</v>
      </c>
      <c r="W1728" s="13">
        <f t="shared" si="2084"/>
        <v>1.4166241517679614E-2</v>
      </c>
      <c r="X1728" s="13">
        <f t="shared" si="2085"/>
        <v>1.6324906891802205E-2</v>
      </c>
      <c r="Y1728" s="13">
        <f t="shared" si="2086"/>
        <v>9.4062558757526931E-3</v>
      </c>
      <c r="Z1728" s="13">
        <f t="shared" si="2087"/>
        <v>3.4097352071255381E-2</v>
      </c>
      <c r="AA1728" s="13">
        <f t="shared" si="2088"/>
        <v>2.931982594104298E-2</v>
      </c>
      <c r="AB1728" s="13">
        <f t="shared" si="2089"/>
        <v>1.2605849736023305E-2</v>
      </c>
      <c r="AC1728" s="13">
        <f t="shared" si="2090"/>
        <v>2.2377338298053335E-4</v>
      </c>
      <c r="AD1728" s="13">
        <f t="shared" si="2091"/>
        <v>3.0453371765434751E-3</v>
      </c>
      <c r="AE1728" s="13">
        <f t="shared" si="2092"/>
        <v>3.5093885558262869E-3</v>
      </c>
      <c r="AF1728" s="13">
        <f t="shared" si="2093"/>
        <v>2.0220762631189548E-3</v>
      </c>
      <c r="AG1728" s="13">
        <f t="shared" si="2094"/>
        <v>7.7673405662664517E-4</v>
      </c>
      <c r="AH1728" s="13">
        <f t="shared" si="2095"/>
        <v>9.8232847633854745E-3</v>
      </c>
      <c r="AI1728" s="13">
        <f t="shared" si="2096"/>
        <v>8.4469022353957108E-3</v>
      </c>
      <c r="AJ1728" s="13">
        <f t="shared" si="2097"/>
        <v>3.6316852810924262E-3</v>
      </c>
      <c r="AK1728" s="13">
        <f t="shared" si="2098"/>
        <v>1.0409447639976943E-3</v>
      </c>
      <c r="AL1728" s="13">
        <f t="shared" si="2099"/>
        <v>8.8696242920929299E-6</v>
      </c>
      <c r="AM1728" s="13">
        <f t="shared" si="2100"/>
        <v>5.2372838665858666E-4</v>
      </c>
      <c r="AN1728" s="13">
        <f t="shared" si="2101"/>
        <v>6.0353461700656105E-4</v>
      </c>
      <c r="AO1728" s="13">
        <f t="shared" si="2102"/>
        <v>3.477508983704469E-4</v>
      </c>
      <c r="AP1728" s="13">
        <f t="shared" si="2103"/>
        <v>1.3358050381848897E-4</v>
      </c>
      <c r="AQ1728" s="13">
        <f t="shared" si="2104"/>
        <v>3.848390705246942E-5</v>
      </c>
      <c r="AR1728" s="13">
        <f t="shared" si="2105"/>
        <v>2.2640332502278844E-3</v>
      </c>
      <c r="AS1728" s="13">
        <f t="shared" si="2106"/>
        <v>1.9468098485388161E-3</v>
      </c>
      <c r="AT1728" s="13">
        <f t="shared" si="2107"/>
        <v>8.3701698859463334E-4</v>
      </c>
      <c r="AU1728" s="13">
        <f t="shared" si="2108"/>
        <v>2.3991298370232514E-4</v>
      </c>
      <c r="AV1728" s="13">
        <f t="shared" si="2109"/>
        <v>5.1574436839322797E-5</v>
      </c>
      <c r="AW1728" s="13">
        <f t="shared" si="2110"/>
        <v>2.4414033058257242E-7</v>
      </c>
      <c r="AX1728" s="13">
        <f t="shared" si="2111"/>
        <v>7.5057759642270728E-5</v>
      </c>
      <c r="AY1728" s="13">
        <f t="shared" si="2112"/>
        <v>8.6495132540140461E-5</v>
      </c>
      <c r="AZ1728" s="13">
        <f t="shared" si="2113"/>
        <v>4.9837671606461854E-5</v>
      </c>
      <c r="BA1728" s="13">
        <f t="shared" si="2114"/>
        <v>1.9143994490101197E-5</v>
      </c>
      <c r="BB1728" s="13">
        <f t="shared" si="2115"/>
        <v>5.5152936507196273E-6</v>
      </c>
      <c r="BC1728" s="13">
        <f t="shared" si="2116"/>
        <v>1.2711438699753777E-6</v>
      </c>
      <c r="BD1728" s="13">
        <f t="shared" si="2117"/>
        <v>4.3483813218662525E-4</v>
      </c>
      <c r="BE1728" s="13">
        <f t="shared" si="2118"/>
        <v>3.7391109789396295E-4</v>
      </c>
      <c r="BF1728" s="13">
        <f t="shared" si="2119"/>
        <v>1.607604057459533E-4</v>
      </c>
      <c r="BG1728" s="13">
        <f t="shared" si="2120"/>
        <v>4.6078525441240202E-5</v>
      </c>
      <c r="BH1728" s="13">
        <f t="shared" si="2121"/>
        <v>9.9055664405683421E-6</v>
      </c>
      <c r="BI1728" s="13">
        <f t="shared" si="2122"/>
        <v>1.7035310148305462E-6</v>
      </c>
      <c r="BJ1728" s="14">
        <f t="shared" si="2123"/>
        <v>0.27246803662830804</v>
      </c>
      <c r="BK1728" s="14">
        <f t="shared" si="2124"/>
        <v>0.30290543000439102</v>
      </c>
      <c r="BL1728" s="14">
        <f t="shared" si="2125"/>
        <v>0.3903857498331893</v>
      </c>
      <c r="BM1728" s="14">
        <f t="shared" si="2126"/>
        <v>0.3264140854717798</v>
      </c>
      <c r="BN1728" s="14">
        <f t="shared" si="2127"/>
        <v>0.67335623207315431</v>
      </c>
    </row>
    <row r="1729" spans="1:66" x14ac:dyDescent="0.25">
      <c r="A1729" t="s">
        <v>72</v>
      </c>
      <c r="B1729" t="s">
        <v>73</v>
      </c>
      <c r="C1729" t="s">
        <v>237</v>
      </c>
      <c r="D1729" s="7" t="s">
        <v>524</v>
      </c>
      <c r="E1729" s="10">
        <f>VLOOKUP(A1729,home!$A$2:$E$405,3,FALSE)</f>
        <v>1.3571428571428601</v>
      </c>
      <c r="F1729" s="10">
        <f>VLOOKUP(B1729,home!$B$2:$E$405,3,FALSE)</f>
        <v>1</v>
      </c>
      <c r="G1729" s="10">
        <f>VLOOKUP(C1729,away!$B$2:$E$405,4,FALSE)</f>
        <v>1.1399999999999999</v>
      </c>
      <c r="H1729" s="10">
        <f>VLOOKUP(A1729,away!$A$2:$E$405,3,FALSE)</f>
        <v>1.0912698412698401</v>
      </c>
      <c r="I1729" s="10">
        <f>VLOOKUP(C1729,away!$B$2:$E$405,3,FALSE)</f>
        <v>0.87</v>
      </c>
      <c r="J1729" s="10">
        <f>VLOOKUP(B1729,home!$B$2:$E$405,4,FALSE)</f>
        <v>1</v>
      </c>
      <c r="K1729" s="12">
        <f t="shared" si="2072"/>
        <v>1.5471428571428605</v>
      </c>
      <c r="L1729" s="12">
        <f t="shared" si="2073"/>
        <v>0.94940476190476086</v>
      </c>
      <c r="M1729" s="13">
        <f t="shared" si="2074"/>
        <v>8.2368877055909062E-2</v>
      </c>
      <c r="N1729" s="13">
        <f t="shared" si="2075"/>
        <v>0.12743641978792816</v>
      </c>
      <c r="O1729" s="13">
        <f t="shared" si="2076"/>
        <v>7.8201404109627864E-2</v>
      </c>
      <c r="P1729" s="13">
        <f t="shared" si="2077"/>
        <v>0.12098874378675309</v>
      </c>
      <c r="Q1729" s="13">
        <f t="shared" si="2078"/>
        <v>9.8581173307376077E-2</v>
      </c>
      <c r="R1729" s="13">
        <f t="shared" si="2079"/>
        <v>3.7122392724659614E-2</v>
      </c>
      <c r="S1729" s="13">
        <f t="shared" si="2080"/>
        <v>4.4429026612687238E-2</v>
      </c>
      <c r="T1729" s="13">
        <f t="shared" si="2081"/>
        <v>9.3593435372181358E-2</v>
      </c>
      <c r="U1729" s="13">
        <f t="shared" si="2082"/>
        <v>5.7433644744009221E-2</v>
      </c>
      <c r="V1729" s="13">
        <f t="shared" si="2083"/>
        <v>7.2511370120329575E-3</v>
      </c>
      <c r="W1729" s="13">
        <f t="shared" si="2084"/>
        <v>5.0839719377089775E-2</v>
      </c>
      <c r="X1729" s="13">
        <f t="shared" si="2085"/>
        <v>4.8267471670510778E-2</v>
      </c>
      <c r="Y1729" s="13">
        <f t="shared" si="2086"/>
        <v>2.2912683724543036E-2</v>
      </c>
      <c r="Z1729" s="13">
        <f t="shared" si="2087"/>
        <v>1.174805880869683E-2</v>
      </c>
      <c r="AA1729" s="13">
        <f t="shared" si="2088"/>
        <v>1.8175925271169565E-2</v>
      </c>
      <c r="AB1729" s="13">
        <f t="shared" si="2089"/>
        <v>1.4060376477626204E-2</v>
      </c>
      <c r="AC1729" s="13">
        <f t="shared" si="2090"/>
        <v>6.6568374295974475E-4</v>
      </c>
      <c r="AD1729" s="13">
        <f t="shared" si="2091"/>
        <v>1.9664077173352973E-2</v>
      </c>
      <c r="AE1729" s="13">
        <f t="shared" si="2092"/>
        <v>1.8669168506844025E-2</v>
      </c>
      <c r="AF1729" s="13">
        <f t="shared" si="2093"/>
        <v>8.8622987406000563E-3</v>
      </c>
      <c r="AG1729" s="13">
        <f t="shared" si="2094"/>
        <v>2.8046362085827527E-3</v>
      </c>
      <c r="AH1729" s="13">
        <f t="shared" si="2095"/>
        <v>2.7884157440284853E-3</v>
      </c>
      <c r="AI1729" s="13">
        <f t="shared" si="2096"/>
        <v>4.3140775011183659E-3</v>
      </c>
      <c r="AJ1729" s="13">
        <f t="shared" si="2097"/>
        <v>3.337247095508001E-3</v>
      </c>
      <c r="AK1729" s="13">
        <f t="shared" si="2098"/>
        <v>1.7210660021119871E-3</v>
      </c>
      <c r="AL1729" s="13">
        <f t="shared" si="2099"/>
        <v>3.911197660994964E-5</v>
      </c>
      <c r="AM1729" s="13">
        <f t="shared" si="2100"/>
        <v>6.0846273082118003E-3</v>
      </c>
      <c r="AN1729" s="13">
        <f t="shared" si="2101"/>
        <v>5.7767741408320302E-3</v>
      </c>
      <c r="AO1729" s="13">
        <f t="shared" si="2102"/>
        <v>2.7422484388771066E-3</v>
      </c>
      <c r="AP1729" s="13">
        <f t="shared" si="2103"/>
        <v>8.6783457539860729E-4</v>
      </c>
      <c r="AQ1729" s="13">
        <f t="shared" si="2104"/>
        <v>2.0598156960725846E-4</v>
      </c>
      <c r="AR1729" s="13">
        <f t="shared" si="2105"/>
        <v>5.2946703711017023E-4</v>
      </c>
      <c r="AS1729" s="13">
        <f t="shared" si="2106"/>
        <v>8.1916114455759387E-4</v>
      </c>
      <c r="AT1729" s="13">
        <f t="shared" si="2107"/>
        <v>6.3367965682562585E-4</v>
      </c>
      <c r="AU1729" s="13">
        <f t="shared" si="2108"/>
        <v>3.2679765159150204E-4</v>
      </c>
      <c r="AV1729" s="13">
        <f t="shared" si="2109"/>
        <v>1.2640066309771333E-4</v>
      </c>
      <c r="AW1729" s="13">
        <f t="shared" si="2110"/>
        <v>1.5958390428093785E-6</v>
      </c>
      <c r="AX1729" s="13">
        <f t="shared" si="2111"/>
        <v>1.5689646130460449E-3</v>
      </c>
      <c r="AY1729" s="13">
        <f t="shared" si="2112"/>
        <v>1.4895824748859755E-3</v>
      </c>
      <c r="AZ1729" s="13">
        <f t="shared" si="2113"/>
        <v>7.0710834745331202E-4</v>
      </c>
      <c r="BA1729" s="13">
        <f t="shared" si="2114"/>
        <v>2.2377734408492687E-4</v>
      </c>
      <c r="BB1729" s="13">
        <f t="shared" si="2115"/>
        <v>5.3113819020157431E-5</v>
      </c>
      <c r="BC1729" s="13">
        <f t="shared" si="2116"/>
        <v>1.0085302540137027E-5</v>
      </c>
      <c r="BD1729" s="13">
        <f t="shared" si="2117"/>
        <v>8.3779754384000037E-5</v>
      </c>
      <c r="BE1729" s="13">
        <f t="shared" si="2118"/>
        <v>1.2961924856838891E-4</v>
      </c>
      <c r="BF1729" s="13">
        <f t="shared" si="2119"/>
        <v>1.0026974728540394E-4</v>
      </c>
      <c r="BG1729" s="13">
        <f t="shared" si="2120"/>
        <v>5.1710541100044143E-5</v>
      </c>
      <c r="BH1729" s="13">
        <f t="shared" si="2121"/>
        <v>2.0000898575481396E-5</v>
      </c>
      <c r="BI1729" s="13">
        <f t="shared" si="2122"/>
        <v>6.1888494734989661E-6</v>
      </c>
      <c r="BJ1729" s="14">
        <f t="shared" si="2123"/>
        <v>0.51136118180296641</v>
      </c>
      <c r="BK1729" s="14">
        <f t="shared" si="2124"/>
        <v>0.25723216266183796</v>
      </c>
      <c r="BL1729" s="14">
        <f t="shared" si="2125"/>
        <v>0.21998162486242878</v>
      </c>
      <c r="BM1729" s="14">
        <f t="shared" si="2126"/>
        <v>0.45413603072783276</v>
      </c>
      <c r="BN1729" s="14">
        <f t="shared" si="2127"/>
        <v>0.5446990107722538</v>
      </c>
    </row>
    <row r="1730" spans="1:66" x14ac:dyDescent="0.25">
      <c r="A1730" t="s">
        <v>72</v>
      </c>
      <c r="B1730" t="s">
        <v>80</v>
      </c>
      <c r="C1730" t="s">
        <v>76</v>
      </c>
      <c r="D1730" s="7" t="s">
        <v>524</v>
      </c>
      <c r="E1730" s="10">
        <f>VLOOKUP(A1730,home!$A$2:$E$405,3,FALSE)</f>
        <v>1.3571428571428601</v>
      </c>
      <c r="F1730" s="10">
        <f>VLOOKUP(B1730,home!$B$2:$E$405,3,FALSE)</f>
        <v>0.96</v>
      </c>
      <c r="G1730" s="10">
        <f>VLOOKUP(C1730,away!$B$2:$E$405,4,FALSE)</f>
        <v>0.8</v>
      </c>
      <c r="H1730" s="10">
        <f>VLOOKUP(A1730,away!$A$2:$E$405,3,FALSE)</f>
        <v>1.0912698412698401</v>
      </c>
      <c r="I1730" s="10">
        <f>VLOOKUP(C1730,away!$B$2:$E$405,3,FALSE)</f>
        <v>0.74</v>
      </c>
      <c r="J1730" s="10">
        <f>VLOOKUP(B1730,home!$B$2:$E$405,4,FALSE)</f>
        <v>1.01</v>
      </c>
      <c r="K1730" s="12">
        <f t="shared" si="2072"/>
        <v>1.0422857142857165</v>
      </c>
      <c r="L1730" s="12">
        <f t="shared" si="2073"/>
        <v>0.81561507936507849</v>
      </c>
      <c r="M1730" s="13">
        <f t="shared" si="2074"/>
        <v>0.15599976258094225</v>
      </c>
      <c r="N1730" s="13">
        <f t="shared" si="2075"/>
        <v>0.16259632397007959</v>
      </c>
      <c r="O1730" s="13">
        <f t="shared" si="2076"/>
        <v>0.1272357587383886</v>
      </c>
      <c r="P1730" s="13">
        <f t="shared" si="2077"/>
        <v>0.13261601367932646</v>
      </c>
      <c r="Q1730" s="13">
        <f t="shared" si="2078"/>
        <v>8.4735912834693061E-2</v>
      </c>
      <c r="R1730" s="13">
        <f t="shared" si="2079"/>
        <v>5.1887701730743398E-2</v>
      </c>
      <c r="S1730" s="13">
        <f t="shared" si="2080"/>
        <v>2.818434911891305E-2</v>
      </c>
      <c r="T1730" s="13">
        <f t="shared" si="2081"/>
        <v>6.9111888271740557E-2</v>
      </c>
      <c r="U1730" s="13">
        <f t="shared" si="2082"/>
        <v>5.4081810261072089E-2</v>
      </c>
      <c r="V1730" s="13">
        <f t="shared" si="2083"/>
        <v>2.6621807099491517E-3</v>
      </c>
      <c r="W1730" s="13">
        <f t="shared" si="2084"/>
        <v>2.9439677144853429E-2</v>
      </c>
      <c r="X1730" s="13">
        <f t="shared" si="2085"/>
        <v>2.4011444610981914E-2</v>
      </c>
      <c r="Y1730" s="13">
        <f t="shared" si="2086"/>
        <v>9.7920481510280991E-3</v>
      </c>
      <c r="Z1730" s="13">
        <f t="shared" si="2087"/>
        <v>1.4106797321730601E-2</v>
      </c>
      <c r="AA1730" s="13">
        <f t="shared" si="2088"/>
        <v>1.4703313322763813E-2</v>
      </c>
      <c r="AB1730" s="13">
        <f t="shared" si="2089"/>
        <v>7.6625267144917845E-3</v>
      </c>
      <c r="AC1730" s="13">
        <f t="shared" si="2090"/>
        <v>1.41445645335627E-4</v>
      </c>
      <c r="AD1730" s="13">
        <f t="shared" si="2091"/>
        <v>7.6711387303161072E-3</v>
      </c>
      <c r="AE1730" s="13">
        <f t="shared" si="2092"/>
        <v>6.2566964243472986E-3</v>
      </c>
      <c r="AF1730" s="13">
        <f t="shared" si="2093"/>
        <v>2.5515279753536122E-3</v>
      </c>
      <c r="AG1730" s="13">
        <f t="shared" si="2094"/>
        <v>6.9368823070675169E-4</v>
      </c>
      <c r="AH1730" s="13">
        <f t="shared" si="2095"/>
        <v>2.8764291542875946E-3</v>
      </c>
      <c r="AI1730" s="13">
        <f t="shared" si="2096"/>
        <v>2.9980610156689048E-3</v>
      </c>
      <c r="AJ1730" s="13">
        <f t="shared" si="2097"/>
        <v>1.5624180835943123E-3</v>
      </c>
      <c r="AK1730" s="13">
        <f t="shared" si="2098"/>
        <v>5.4282868275733946E-4</v>
      </c>
      <c r="AL1730" s="13">
        <f t="shared" si="2099"/>
        <v>4.8097400473870356E-6</v>
      </c>
      <c r="AM1730" s="13">
        <f t="shared" si="2100"/>
        <v>1.5991036621824705E-3</v>
      </c>
      <c r="AN1730" s="13">
        <f t="shared" si="2101"/>
        <v>1.3042530603439432E-3</v>
      </c>
      <c r="AO1730" s="13">
        <f t="shared" si="2102"/>
        <v>5.3188423166228586E-4</v>
      </c>
      <c r="AP1730" s="13">
        <f t="shared" si="2103"/>
        <v>1.4460426660675639E-4</v>
      </c>
      <c r="AQ1730" s="13">
        <f t="shared" si="2104"/>
        <v>2.9485355096249635E-5</v>
      </c>
      <c r="AR1730" s="13">
        <f t="shared" si="2105"/>
        <v>4.6921179859246058E-4</v>
      </c>
      <c r="AS1730" s="13">
        <f t="shared" si="2106"/>
        <v>4.8905275464722852E-4</v>
      </c>
      <c r="AT1730" s="13">
        <f t="shared" si="2107"/>
        <v>2.5486634985044188E-4</v>
      </c>
      <c r="AU1730" s="13">
        <f t="shared" si="2108"/>
        <v>8.8547851833753713E-5</v>
      </c>
      <c r="AV1730" s="13">
        <f t="shared" si="2109"/>
        <v>2.3073040249252438E-5</v>
      </c>
      <c r="AW1730" s="13">
        <f t="shared" si="2110"/>
        <v>1.135771942080375E-7</v>
      </c>
      <c r="AX1730" s="13">
        <f t="shared" si="2111"/>
        <v>2.7778715045912681E-4</v>
      </c>
      <c r="AY1730" s="13">
        <f t="shared" si="2112"/>
        <v>2.2656738876831968E-4</v>
      </c>
      <c r="AZ1730" s="13">
        <f t="shared" si="2113"/>
        <v>9.2395889385905823E-5</v>
      </c>
      <c r="BA1730" s="13">
        <f t="shared" si="2114"/>
        <v>2.5119826884830868E-5</v>
      </c>
      <c r="BB1730" s="13">
        <f t="shared" si="2115"/>
        <v>5.1220273995770889E-6</v>
      </c>
      <c r="BC1730" s="13">
        <f t="shared" si="2116"/>
        <v>8.3552055680323511E-7</v>
      </c>
      <c r="BD1730" s="13">
        <f t="shared" si="2117"/>
        <v>6.3782703058003478E-5</v>
      </c>
      <c r="BE1730" s="13">
        <f t="shared" si="2118"/>
        <v>6.6479800215884914E-5</v>
      </c>
      <c r="BF1730" s="13">
        <f t="shared" si="2119"/>
        <v>3.464547302679266E-5</v>
      </c>
      <c r="BG1730" s="13">
        <f t="shared" si="2120"/>
        <v>1.2036827200165705E-5</v>
      </c>
      <c r="BH1730" s="13">
        <f t="shared" si="2121"/>
        <v>3.1364532590146125E-6</v>
      </c>
      <c r="BI1730" s="13">
        <f t="shared" si="2122"/>
        <v>6.5381608507916201E-7</v>
      </c>
      <c r="BJ1730" s="14">
        <f t="shared" si="2123"/>
        <v>0.40109750472344657</v>
      </c>
      <c r="BK1730" s="14">
        <f t="shared" si="2124"/>
        <v>0.31983512886328225</v>
      </c>
      <c r="BL1730" s="14">
        <f t="shared" si="2125"/>
        <v>0.26505633457178596</v>
      </c>
      <c r="BM1730" s="14">
        <f t="shared" si="2126"/>
        <v>0.28479783813449794</v>
      </c>
      <c r="BN1730" s="14">
        <f t="shared" si="2127"/>
        <v>0.71507147353417344</v>
      </c>
    </row>
    <row r="1731" spans="1:66" x14ac:dyDescent="0.25">
      <c r="A1731" t="s">
        <v>72</v>
      </c>
      <c r="B1731" t="s">
        <v>365</v>
      </c>
      <c r="C1731" t="s">
        <v>74</v>
      </c>
      <c r="D1731" s="7" t="s">
        <v>524</v>
      </c>
      <c r="E1731" s="10">
        <f>VLOOKUP(A1731,home!$A$2:$E$405,3,FALSE)</f>
        <v>1.3571428571428601</v>
      </c>
      <c r="F1731" s="10">
        <f>VLOOKUP(B1731,home!$B$2:$E$405,3,FALSE)</f>
        <v>1.07</v>
      </c>
      <c r="G1731" s="10">
        <f>VLOOKUP(C1731,away!$B$2:$E$405,4,FALSE)</f>
        <v>0.8</v>
      </c>
      <c r="H1731" s="10">
        <f>VLOOKUP(A1731,away!$A$2:$E$405,3,FALSE)</f>
        <v>1.0912698412698401</v>
      </c>
      <c r="I1731" s="10">
        <f>VLOOKUP(C1731,away!$B$2:$E$405,3,FALSE)</f>
        <v>0.67</v>
      </c>
      <c r="J1731" s="10">
        <f>VLOOKUP(B1731,home!$B$2:$E$405,4,FALSE)</f>
        <v>0.83</v>
      </c>
      <c r="K1731" s="12">
        <f t="shared" si="2072"/>
        <v>1.1617142857142884</v>
      </c>
      <c r="L1731" s="12">
        <f t="shared" si="2073"/>
        <v>0.60685515873015805</v>
      </c>
      <c r="M1731" s="13">
        <f t="shared" si="2074"/>
        <v>0.17057683400431983</v>
      </c>
      <c r="N1731" s="13">
        <f t="shared" si="2075"/>
        <v>0.19816154487473314</v>
      </c>
      <c r="O1731" s="13">
        <f t="shared" si="2076"/>
        <v>0.10351543167537931</v>
      </c>
      <c r="P1731" s="13">
        <f t="shared" si="2077"/>
        <v>0.12025535576916951</v>
      </c>
      <c r="Q1731" s="13">
        <f t="shared" si="2078"/>
        <v>0.11510354878009528</v>
      </c>
      <c r="R1731" s="13">
        <f t="shared" si="2079"/>
        <v>3.1409436860191577E-2</v>
      </c>
      <c r="S1731" s="13">
        <f t="shared" si="2080"/>
        <v>2.1194775180906608E-2</v>
      </c>
      <c r="T1731" s="13">
        <f t="shared" si="2081"/>
        <v>6.9851182365349207E-2</v>
      </c>
      <c r="U1731" s="13">
        <f t="shared" si="2082"/>
        <v>3.6488791506725501E-2</v>
      </c>
      <c r="V1731" s="13">
        <f t="shared" si="2083"/>
        <v>1.6602392729516185E-3</v>
      </c>
      <c r="W1731" s="13">
        <f t="shared" si="2084"/>
        <v>4.4572478984749378E-2</v>
      </c>
      <c r="X1731" s="13">
        <f t="shared" si="2085"/>
        <v>2.7049038809286715E-2</v>
      </c>
      <c r="Y1731" s="13">
        <f t="shared" si="2086"/>
        <v>8.2074243700539472E-3</v>
      </c>
      <c r="Z1731" s="13">
        <f t="shared" si="2087"/>
        <v>6.3536595971388108E-3</v>
      </c>
      <c r="AA1731" s="13">
        <f t="shared" si="2088"/>
        <v>7.3811371205618481E-3</v>
      </c>
      <c r="AB1731" s="13">
        <f t="shared" si="2089"/>
        <v>4.2873862188863637E-3</v>
      </c>
      <c r="AC1731" s="13">
        <f t="shared" si="2090"/>
        <v>7.3153494727223607E-5</v>
      </c>
      <c r="AD1731" s="13">
        <f t="shared" si="2091"/>
        <v>1.2945121396570806E-2</v>
      </c>
      <c r="AE1731" s="13">
        <f t="shared" si="2092"/>
        <v>7.8558136998971417E-3</v>
      </c>
      <c r="AF1731" s="13">
        <f t="shared" si="2093"/>
        <v>2.3836705349028148E-3</v>
      </c>
      <c r="AG1731" s="13">
        <f t="shared" si="2094"/>
        <v>4.8218092027294945E-4</v>
      </c>
      <c r="AH1731" s="13">
        <f t="shared" si="2095"/>
        <v>9.6393777583476633E-4</v>
      </c>
      <c r="AI1731" s="13">
        <f t="shared" si="2096"/>
        <v>1.1198202847269056E-3</v>
      </c>
      <c r="AJ1731" s="13">
        <f t="shared" si="2097"/>
        <v>6.5045561109994417E-4</v>
      </c>
      <c r="AK1731" s="13">
        <f t="shared" si="2098"/>
        <v>2.5188119187927416E-4</v>
      </c>
      <c r="AL1731" s="13">
        <f t="shared" si="2099"/>
        <v>2.0629060412640934E-6</v>
      </c>
      <c r="AM1731" s="13">
        <f t="shared" si="2100"/>
        <v>3.0077064913404004E-3</v>
      </c>
      <c r="AN1731" s="13">
        <f t="shared" si="2101"/>
        <v>1.8252422002161051E-3</v>
      </c>
      <c r="AO1731" s="13">
        <f t="shared" si="2102"/>
        <v>5.5382882256656372E-4</v>
      </c>
      <c r="AP1731" s="13">
        <f t="shared" si="2103"/>
        <v>1.1203129267598951E-4</v>
      </c>
      <c r="AQ1731" s="13">
        <f t="shared" si="2104"/>
        <v>1.6996691974908103E-5</v>
      </c>
      <c r="AR1731" s="13">
        <f t="shared" si="2105"/>
        <v>1.1699412239204061E-4</v>
      </c>
      <c r="AS1731" s="13">
        <f t="shared" si="2106"/>
        <v>1.3591374332743949E-4</v>
      </c>
      <c r="AT1731" s="13">
        <f t="shared" si="2107"/>
        <v>7.8946468624195763E-5</v>
      </c>
      <c r="AU1731" s="13">
        <f t="shared" si="2108"/>
        <v>3.0571080135807681E-5</v>
      </c>
      <c r="AV1731" s="13">
        <f t="shared" si="2109"/>
        <v>8.8787151308710182E-6</v>
      </c>
      <c r="AW1731" s="13">
        <f t="shared" si="2110"/>
        <v>4.0398135824544463E-8</v>
      </c>
      <c r="AX1731" s="13">
        <f t="shared" si="2111"/>
        <v>5.8234926637095667E-4</v>
      </c>
      <c r="AY1731" s="13">
        <f t="shared" si="2112"/>
        <v>3.53401656479938E-4</v>
      </c>
      <c r="AZ1731" s="13">
        <f t="shared" si="2113"/>
        <v>1.0723180916931679E-4</v>
      </c>
      <c r="BA1731" s="13">
        <f t="shared" si="2114"/>
        <v>2.1691392191455916E-5</v>
      </c>
      <c r="BB1731" s="13">
        <f t="shared" si="2115"/>
        <v>3.2908833128560231E-6</v>
      </c>
      <c r="BC1731" s="13">
        <f t="shared" si="2116"/>
        <v>3.9941790303713427E-7</v>
      </c>
      <c r="BD1731" s="13">
        <f t="shared" si="2117"/>
        <v>1.1833081119119546E-5</v>
      </c>
      <c r="BE1731" s="13">
        <f t="shared" si="2118"/>
        <v>1.3746659380097197E-5</v>
      </c>
      <c r="BF1731" s="13">
        <f t="shared" si="2119"/>
        <v>7.9848452913536196E-6</v>
      </c>
      <c r="BG1731" s="13">
        <f t="shared" si="2120"/>
        <v>3.0920362813946564E-6</v>
      </c>
      <c r="BH1731" s="13">
        <f t="shared" si="2121"/>
        <v>8.9801568001076382E-7</v>
      </c>
      <c r="BI1731" s="13">
        <f t="shared" si="2122"/>
        <v>2.0864752885278704E-7</v>
      </c>
      <c r="BJ1731" s="14">
        <f t="shared" si="2123"/>
        <v>0.4931961746601129</v>
      </c>
      <c r="BK1731" s="14">
        <f t="shared" si="2124"/>
        <v>0.314115822284596</v>
      </c>
      <c r="BL1731" s="14">
        <f t="shared" si="2125"/>
        <v>0.18647734566017668</v>
      </c>
      <c r="BM1731" s="14">
        <f t="shared" si="2126"/>
        <v>0.26076748897979174</v>
      </c>
      <c r="BN1731" s="14">
        <f t="shared" si="2127"/>
        <v>0.73902215196388865</v>
      </c>
    </row>
    <row r="1732" spans="1:66" x14ac:dyDescent="0.25">
      <c r="A1732" t="s">
        <v>91</v>
      </c>
      <c r="B1732" t="s">
        <v>98</v>
      </c>
      <c r="C1732" t="s">
        <v>101</v>
      </c>
      <c r="D1732" s="7" t="s">
        <v>524</v>
      </c>
      <c r="E1732" s="10">
        <f>VLOOKUP(A1732,home!$A$2:$E$405,3,FALSE)</f>
        <v>1.51502145922747</v>
      </c>
      <c r="F1732" s="10">
        <f>VLOOKUP(B1732,home!$B$2:$E$405,3,FALSE)</f>
        <v>1.08</v>
      </c>
      <c r="G1732" s="10">
        <f>VLOOKUP(C1732,away!$B$2:$E$405,4,FALSE)</f>
        <v>0.72</v>
      </c>
      <c r="H1732" s="10">
        <f>VLOOKUP(A1732,away!$A$2:$E$405,3,FALSE)</f>
        <v>1.2618025751073001</v>
      </c>
      <c r="I1732" s="10">
        <f>VLOOKUP(C1732,away!$B$2:$E$405,3,FALSE)</f>
        <v>0.72</v>
      </c>
      <c r="J1732" s="10">
        <f>VLOOKUP(B1732,home!$B$2:$E$405,4,FALSE)</f>
        <v>0.86</v>
      </c>
      <c r="K1732" s="12">
        <f t="shared" si="2072"/>
        <v>1.1780806866952809</v>
      </c>
      <c r="L1732" s="12">
        <f t="shared" si="2073"/>
        <v>0.7813081545064402</v>
      </c>
      <c r="M1732" s="13">
        <f t="shared" si="2074"/>
        <v>0.14094453409603444</v>
      </c>
      <c r="N1732" s="13">
        <f t="shared" si="2075"/>
        <v>0.16604403351380267</v>
      </c>
      <c r="O1732" s="13">
        <f t="shared" si="2076"/>
        <v>0.11012111382234273</v>
      </c>
      <c r="P1732" s="13">
        <f t="shared" si="2077"/>
        <v>0.12973155739147471</v>
      </c>
      <c r="Q1732" s="13">
        <f t="shared" si="2078"/>
        <v>9.7806634511797455E-2</v>
      </c>
      <c r="R1732" s="13">
        <f t="shared" si="2079"/>
        <v>4.3019262106364108E-2</v>
      </c>
      <c r="S1732" s="13">
        <f t="shared" si="2080"/>
        <v>2.9852659933144256E-2</v>
      </c>
      <c r="T1732" s="13">
        <f t="shared" si="2081"/>
        <v>7.6417121108898381E-2</v>
      </c>
      <c r="U1732" s="13">
        <f t="shared" si="2082"/>
        <v>5.06801618433897E-2</v>
      </c>
      <c r="V1732" s="13">
        <f t="shared" si="2083"/>
        <v>3.0530781253331547E-3</v>
      </c>
      <c r="W1732" s="13">
        <f t="shared" si="2084"/>
        <v>3.8408035716337566E-2</v>
      </c>
      <c r="X1732" s="13">
        <f t="shared" si="2085"/>
        <v>3.0008511503749152E-2</v>
      </c>
      <c r="Y1732" s="13">
        <f t="shared" si="2086"/>
        <v>1.172294737123976E-2</v>
      </c>
      <c r="Z1732" s="13">
        <f t="shared" si="2087"/>
        <v>1.1203766761517395E-2</v>
      </c>
      <c r="AA1732" s="13">
        <f t="shared" si="2088"/>
        <v>1.3198941239982175E-2</v>
      </c>
      <c r="AB1732" s="13">
        <f t="shared" si="2089"/>
        <v>7.774708879824432E-3</v>
      </c>
      <c r="AC1732" s="13">
        <f t="shared" si="2090"/>
        <v>1.7563672412769805E-4</v>
      </c>
      <c r="AD1732" s="13">
        <f t="shared" si="2091"/>
        <v>1.1311941272829962E-2</v>
      </c>
      <c r="AE1732" s="13">
        <f t="shared" si="2092"/>
        <v>8.838111959760012E-3</v>
      </c>
      <c r="AF1732" s="13">
        <f t="shared" si="2093"/>
        <v>3.4526444723006946E-3</v>
      </c>
      <c r="AG1732" s="13">
        <f t="shared" si="2094"/>
        <v>8.9919309360670622E-4</v>
      </c>
      <c r="AH1732" s="13">
        <f t="shared" si="2095"/>
        <v>2.1883985829904374E-3</v>
      </c>
      <c r="AI1732" s="13">
        <f t="shared" si="2096"/>
        <v>2.578110105412354E-3</v>
      </c>
      <c r="AJ1732" s="13">
        <f t="shared" si="2097"/>
        <v>1.5186108616801147E-3</v>
      </c>
      <c r="AK1732" s="13">
        <f t="shared" si="2098"/>
        <v>5.9634870891700725E-4</v>
      </c>
      <c r="AL1732" s="13">
        <f t="shared" si="2099"/>
        <v>6.466551087592454E-6</v>
      </c>
      <c r="AM1732" s="13">
        <f t="shared" si="2100"/>
        <v>2.665275908510443E-3</v>
      </c>
      <c r="AN1732" s="13">
        <f t="shared" si="2101"/>
        <v>2.0824018013287705E-3</v>
      </c>
      <c r="AO1732" s="13">
        <f t="shared" si="2102"/>
        <v>8.1349875416853379E-4</v>
      </c>
      <c r="AP1732" s="13">
        <f t="shared" si="2103"/>
        <v>2.1186440343756854E-4</v>
      </c>
      <c r="AQ1732" s="13">
        <f t="shared" si="2104"/>
        <v>4.1382846513853641E-5</v>
      </c>
      <c r="AR1732" s="13">
        <f t="shared" si="2105"/>
        <v>3.4196273164015364E-4</v>
      </c>
      <c r="AS1732" s="13">
        <f t="shared" si="2106"/>
        <v>4.028596897148262E-4</v>
      </c>
      <c r="AT1732" s="13">
        <f t="shared" si="2107"/>
        <v>2.3730060995054514E-4</v>
      </c>
      <c r="AU1732" s="13">
        <f t="shared" si="2108"/>
        <v>9.3186421841249078E-5</v>
      </c>
      <c r="AV1732" s="13">
        <f t="shared" si="2109"/>
        <v>2.7445280958353715E-5</v>
      </c>
      <c r="AW1732" s="13">
        <f t="shared" si="2110"/>
        <v>1.6533606817694354E-7</v>
      </c>
      <c r="AX1732" s="13">
        <f t="shared" si="2111"/>
        <v>5.2331834542172783E-4</v>
      </c>
      <c r="AY1732" s="13">
        <f t="shared" si="2112"/>
        <v>4.08872890680814E-4</v>
      </c>
      <c r="AZ1732" s="13">
        <f t="shared" si="2113"/>
        <v>1.5972786182277007E-4</v>
      </c>
      <c r="BA1732" s="13">
        <f t="shared" si="2114"/>
        <v>4.1598893648002736E-5</v>
      </c>
      <c r="BB1732" s="13">
        <f t="shared" si="2115"/>
        <v>8.1253887064076724E-6</v>
      </c>
      <c r="BC1732" s="13">
        <f t="shared" si="2116"/>
        <v>1.2696864909701704E-6</v>
      </c>
      <c r="BD1732" s="13">
        <f t="shared" si="2117"/>
        <v>4.4529711794624889E-5</v>
      </c>
      <c r="BE1732" s="13">
        <f t="shared" si="2118"/>
        <v>5.2459593449354633E-5</v>
      </c>
      <c r="BF1732" s="13">
        <f t="shared" si="2119"/>
        <v>3.0900816937285485E-5</v>
      </c>
      <c r="BG1732" s="13">
        <f t="shared" si="2120"/>
        <v>1.2134551878974151E-5</v>
      </c>
      <c r="BH1732" s="13">
        <f t="shared" si="2121"/>
        <v>3.5738703025803453E-6</v>
      </c>
      <c r="BI1732" s="13">
        <f t="shared" si="2122"/>
        <v>8.4206151604474516E-7</v>
      </c>
      <c r="BJ1732" s="14">
        <f t="shared" si="2123"/>
        <v>0.45186651130505229</v>
      </c>
      <c r="BK1732" s="14">
        <f t="shared" si="2124"/>
        <v>0.30417280571188265</v>
      </c>
      <c r="BL1732" s="14">
        <f t="shared" si="2125"/>
        <v>0.2329228514908871</v>
      </c>
      <c r="BM1732" s="14">
        <f t="shared" si="2126"/>
        <v>0.31209009227291068</v>
      </c>
      <c r="BN1732" s="14">
        <f t="shared" si="2127"/>
        <v>0.68766713544181612</v>
      </c>
    </row>
    <row r="1733" spans="1:66" x14ac:dyDescent="0.25">
      <c r="A1733" t="s">
        <v>91</v>
      </c>
      <c r="B1733" t="s">
        <v>122</v>
      </c>
      <c r="C1733" t="s">
        <v>95</v>
      </c>
      <c r="D1733" s="7" t="s">
        <v>524</v>
      </c>
      <c r="E1733" s="10">
        <f>VLOOKUP(A1733,home!$A$2:$E$405,3,FALSE)</f>
        <v>1.51502145922747</v>
      </c>
      <c r="F1733" s="10">
        <f>VLOOKUP(B1733,home!$B$2:$E$405,3,FALSE)</f>
        <v>0.9</v>
      </c>
      <c r="G1733" s="10">
        <f>VLOOKUP(C1733,away!$B$2:$E$405,4,FALSE)</f>
        <v>0.86</v>
      </c>
      <c r="H1733" s="10">
        <f>VLOOKUP(A1733,away!$A$2:$E$405,3,FALSE)</f>
        <v>1.2618025751073001</v>
      </c>
      <c r="I1733" s="10">
        <f>VLOOKUP(C1733,away!$B$2:$E$405,3,FALSE)</f>
        <v>0.59</v>
      </c>
      <c r="J1733" s="10">
        <f>VLOOKUP(B1733,home!$B$2:$E$405,4,FALSE)</f>
        <v>1.22</v>
      </c>
      <c r="K1733" s="12">
        <f t="shared" si="2072"/>
        <v>1.1726266094420617</v>
      </c>
      <c r="L1733" s="12">
        <f t="shared" si="2073"/>
        <v>0.9082454935622345</v>
      </c>
      <c r="M1733" s="13">
        <f t="shared" si="2074"/>
        <v>0.12482130768007797</v>
      </c>
      <c r="N1733" s="13">
        <f t="shared" si="2075"/>
        <v>0.1463687868110142</v>
      </c>
      <c r="O1733" s="13">
        <f t="shared" si="2076"/>
        <v>0.11336839020097594</v>
      </c>
      <c r="P1733" s="13">
        <f t="shared" si="2077"/>
        <v>0.13293879101927505</v>
      </c>
      <c r="Q1733" s="13">
        <f t="shared" si="2078"/>
        <v>8.581796710317377E-2</v>
      </c>
      <c r="R1733" s="13">
        <f t="shared" si="2079"/>
        <v>5.1483164756220695E-2</v>
      </c>
      <c r="S1733" s="13">
        <f t="shared" si="2080"/>
        <v>3.5396044325545745E-2</v>
      </c>
      <c r="T1733" s="13">
        <f t="shared" si="2081"/>
        <v>7.7943781888129671E-2</v>
      </c>
      <c r="U1733" s="13">
        <f t="shared" si="2082"/>
        <v>6.037052893143411E-2</v>
      </c>
      <c r="V1733" s="13">
        <f t="shared" si="2083"/>
        <v>4.1886610431424182E-3</v>
      </c>
      <c r="W1733" s="13">
        <f t="shared" si="2084"/>
        <v>3.3544143931135036E-2</v>
      </c>
      <c r="X1733" s="13">
        <f t="shared" si="2085"/>
        <v>3.0466317560856371E-2</v>
      </c>
      <c r="Y1733" s="13">
        <f t="shared" si="2086"/>
        <v>1.3835447815041884E-2</v>
      </c>
      <c r="Z1733" s="13">
        <f t="shared" si="2087"/>
        <v>1.5586450794719835E-2</v>
      </c>
      <c r="AA1733" s="13">
        <f t="shared" si="2088"/>
        <v>1.8277086948647846E-2</v>
      </c>
      <c r="AB1733" s="13">
        <f t="shared" si="2089"/>
        <v>1.0716099249535342E-2</v>
      </c>
      <c r="AC1733" s="13">
        <f t="shared" si="2090"/>
        <v>2.7881634625039357E-4</v>
      </c>
      <c r="AD1733" s="13">
        <f t="shared" si="2091"/>
        <v>9.8336889411508449E-3</v>
      </c>
      <c r="AE1733" s="13">
        <f t="shared" si="2092"/>
        <v>8.9314036658930361E-3</v>
      </c>
      <c r="AF1733" s="13">
        <f t="shared" si="2093"/>
        <v>4.0559535653662852E-3</v>
      </c>
      <c r="AG1733" s="13">
        <f t="shared" si="2094"/>
        <v>1.2279338492805357E-3</v>
      </c>
      <c r="AH1733" s="13">
        <f t="shared" si="2095"/>
        <v>3.5390809237334487E-3</v>
      </c>
      <c r="AI1733" s="13">
        <f t="shared" si="2096"/>
        <v>4.1500204641386328E-3</v>
      </c>
      <c r="AJ1733" s="13">
        <f t="shared" si="2097"/>
        <v>2.4332122129890285E-3</v>
      </c>
      <c r="AK1733" s="13">
        <f t="shared" si="2098"/>
        <v>9.5108312912344721E-4</v>
      </c>
      <c r="AL1733" s="13">
        <f t="shared" si="2099"/>
        <v>1.1877942532676972E-5</v>
      </c>
      <c r="AM1733" s="13">
        <f t="shared" si="2100"/>
        <v>2.3062490642739224E-3</v>
      </c>
      <c r="AN1733" s="13">
        <f t="shared" si="2101"/>
        <v>2.0946403196589101E-3</v>
      </c>
      <c r="AO1733" s="13">
        <f t="shared" si="2102"/>
        <v>9.5122381548198159E-4</v>
      </c>
      <c r="AP1733" s="13">
        <f t="shared" si="2103"/>
        <v>2.8798158126019479E-4</v>
      </c>
      <c r="AQ1733" s="13">
        <f t="shared" si="2104"/>
        <v>6.5389493352124568E-5</v>
      </c>
      <c r="AR1733" s="13">
        <f t="shared" si="2105"/>
        <v>6.4287086006659523E-4</v>
      </c>
      <c r="AS1733" s="13">
        <f t="shared" si="2106"/>
        <v>7.5384747694899363E-4</v>
      </c>
      <c r="AT1733" s="13">
        <f t="shared" si="2107"/>
        <v>4.419908054655756E-4</v>
      </c>
      <c r="AU1733" s="13">
        <f t="shared" si="2108"/>
        <v>1.7276339320588803E-4</v>
      </c>
      <c r="AV1733" s="13">
        <f t="shared" si="2109"/>
        <v>5.0646738002681538E-5</v>
      </c>
      <c r="AW1733" s="13">
        <f t="shared" si="2110"/>
        <v>3.5139996648863729E-7</v>
      </c>
      <c r="AX1733" s="13">
        <f t="shared" si="2111"/>
        <v>4.5072817012807614E-4</v>
      </c>
      <c r="AY1733" s="13">
        <f t="shared" si="2112"/>
        <v>4.0937182934037731E-4</v>
      </c>
      <c r="AZ1733" s="13">
        <f t="shared" si="2113"/>
        <v>1.8590505959486289E-4</v>
      </c>
      <c r="BA1733" s="13">
        <f t="shared" si="2114"/>
        <v>5.6282477535817625E-5</v>
      </c>
      <c r="BB1733" s="13">
        <f t="shared" si="2115"/>
        <v>1.2779576647106011E-5</v>
      </c>
      <c r="BC1733" s="13">
        <f t="shared" si="2116"/>
        <v>2.3213985798734421E-6</v>
      </c>
      <c r="BD1733" s="13">
        <f t="shared" si="2117"/>
        <v>9.7314093599660449E-5</v>
      </c>
      <c r="BE1733" s="13">
        <f t="shared" si="2118"/>
        <v>1.1411309562869726E-4</v>
      </c>
      <c r="BF1733" s="13">
        <f t="shared" si="2119"/>
        <v>6.6906026210008515E-5</v>
      </c>
      <c r="BG1733" s="13">
        <f t="shared" si="2120"/>
        <v>2.6151928888628014E-5</v>
      </c>
      <c r="BH1733" s="13">
        <f t="shared" si="2121"/>
        <v>7.666611925760442E-6</v>
      </c>
      <c r="BI1733" s="13">
        <f t="shared" si="2122"/>
        <v>1.7980146296825082E-6</v>
      </c>
      <c r="BJ1733" s="14">
        <f t="shared" si="2123"/>
        <v>0.41884829791689476</v>
      </c>
      <c r="BK1733" s="14">
        <f t="shared" si="2124"/>
        <v>0.2980448701861646</v>
      </c>
      <c r="BL1733" s="14">
        <f t="shared" si="2125"/>
        <v>0.26766473586137068</v>
      </c>
      <c r="BM1733" s="14">
        <f t="shared" si="2126"/>
        <v>0.34493692675903831</v>
      </c>
      <c r="BN1733" s="14">
        <f t="shared" si="2127"/>
        <v>0.65479840757073771</v>
      </c>
    </row>
    <row r="1734" spans="1:66" x14ac:dyDescent="0.25">
      <c r="A1734" t="s">
        <v>91</v>
      </c>
      <c r="B1734" t="s">
        <v>97</v>
      </c>
      <c r="C1734" t="s">
        <v>117</v>
      </c>
      <c r="D1734" s="7" t="s">
        <v>524</v>
      </c>
      <c r="E1734" s="10">
        <f>VLOOKUP(A1734,home!$A$2:$E$405,3,FALSE)</f>
        <v>1.51502145922747</v>
      </c>
      <c r="F1734" s="10">
        <f>VLOOKUP(B1734,home!$B$2:$E$405,3,FALSE)</f>
        <v>0.99</v>
      </c>
      <c r="G1734" s="10">
        <f>VLOOKUP(C1734,away!$B$2:$E$405,4,FALSE)</f>
        <v>0.92</v>
      </c>
      <c r="H1734" s="10">
        <f>VLOOKUP(A1734,away!$A$2:$E$405,3,FALSE)</f>
        <v>1.2618025751073001</v>
      </c>
      <c r="I1734" s="10">
        <f>VLOOKUP(C1734,away!$B$2:$E$405,3,FALSE)</f>
        <v>0.86</v>
      </c>
      <c r="J1734" s="10">
        <f>VLOOKUP(B1734,home!$B$2:$E$405,4,FALSE)</f>
        <v>1.1100000000000001</v>
      </c>
      <c r="K1734" s="12">
        <f t="shared" si="2072"/>
        <v>1.3798815450643798</v>
      </c>
      <c r="L1734" s="12">
        <f t="shared" si="2073"/>
        <v>1.2045167381974287</v>
      </c>
      <c r="M1734" s="13">
        <f t="shared" si="2074"/>
        <v>7.5441460336022448E-2</v>
      </c>
      <c r="N1734" s="13">
        <f t="shared" si="2075"/>
        <v>0.10410027885038378</v>
      </c>
      <c r="O1734" s="13">
        <f t="shared" si="2076"/>
        <v>9.0870501728796446E-2</v>
      </c>
      <c r="P1734" s="13">
        <f t="shared" si="2077"/>
        <v>0.12539052832630704</v>
      </c>
      <c r="Q1734" s="13">
        <f t="shared" si="2078"/>
        <v>7.1823026810850191E-2</v>
      </c>
      <c r="R1734" s="13">
        <f t="shared" si="2079"/>
        <v>5.4727520170366875E-2</v>
      </c>
      <c r="S1734" s="13">
        <f t="shared" si="2080"/>
        <v>5.2102598902247672E-2</v>
      </c>
      <c r="T1734" s="13">
        <f t="shared" si="2081"/>
        <v>8.6512037981671744E-2</v>
      </c>
      <c r="U1734" s="13">
        <f t="shared" si="2082"/>
        <v>7.5517495090227857E-2</v>
      </c>
      <c r="V1734" s="13">
        <f t="shared" si="2083"/>
        <v>9.6221367084229764E-3</v>
      </c>
      <c r="W1734" s="13">
        <f t="shared" si="2084"/>
        <v>3.3035756402318761E-2</v>
      </c>
      <c r="X1734" s="13">
        <f t="shared" si="2085"/>
        <v>3.9792121545605817E-2</v>
      </c>
      <c r="Y1734" s="13">
        <f t="shared" si="2086"/>
        <v>2.3965138225034384E-2</v>
      </c>
      <c r="Z1734" s="13">
        <f t="shared" si="2087"/>
        <v>2.1973404695081428E-2</v>
      </c>
      <c r="AA1734" s="13">
        <f t="shared" si="2088"/>
        <v>3.0320695620973861E-2</v>
      </c>
      <c r="AB1734" s="13">
        <f t="shared" si="2089"/>
        <v>2.0919484160448098E-2</v>
      </c>
      <c r="AC1734" s="13">
        <f t="shared" si="2090"/>
        <v>9.9955382634027705E-4</v>
      </c>
      <c r="AD1734" s="13">
        <f t="shared" si="2091"/>
        <v>1.1396357646700534E-2</v>
      </c>
      <c r="AE1734" s="13">
        <f t="shared" si="2092"/>
        <v>1.3727103539935052E-2</v>
      </c>
      <c r="AF1734" s="13">
        <f t="shared" si="2093"/>
        <v>8.2672629904104768E-3</v>
      </c>
      <c r="AG1734" s="13">
        <f t="shared" si="2094"/>
        <v>3.3193522170098487E-3</v>
      </c>
      <c r="AH1734" s="13">
        <f t="shared" si="2095"/>
        <v>6.6168334376028896E-3</v>
      </c>
      <c r="AI1734" s="13">
        <f t="shared" si="2096"/>
        <v>9.1304463473131283E-3</v>
      </c>
      <c r="AJ1734" s="13">
        <f t="shared" si="2097"/>
        <v>6.2994672064289325E-3</v>
      </c>
      <c r="AK1734" s="13">
        <f t="shared" si="2098"/>
        <v>2.8975061806298477E-3</v>
      </c>
      <c r="AL1734" s="13">
        <f t="shared" si="2099"/>
        <v>6.6453953471811686E-5</v>
      </c>
      <c r="AM1734" s="13">
        <f t="shared" si="2100"/>
        <v>3.145124719527079E-3</v>
      </c>
      <c r="AN1734" s="13">
        <f t="shared" si="2101"/>
        <v>3.78835536838886E-3</v>
      </c>
      <c r="AO1734" s="13">
        <f t="shared" si="2102"/>
        <v>2.281568725732235E-3</v>
      </c>
      <c r="AP1734" s="13">
        <f t="shared" si="2103"/>
        <v>9.1606257316408503E-4</v>
      </c>
      <c r="AQ1734" s="13">
        <f t="shared" si="2104"/>
        <v>2.7585317565308691E-4</v>
      </c>
      <c r="AR1734" s="13">
        <f t="shared" si="2105"/>
        <v>1.5940173258914218E-3</v>
      </c>
      <c r="AS1734" s="13">
        <f t="shared" si="2106"/>
        <v>2.1995550905104461E-3</v>
      </c>
      <c r="AT1734" s="13">
        <f t="shared" si="2107"/>
        <v>1.5175627383738884E-3</v>
      </c>
      <c r="AU1734" s="13">
        <f t="shared" si="2108"/>
        <v>6.980189387198305E-4</v>
      </c>
      <c r="AV1734" s="13">
        <f t="shared" si="2109"/>
        <v>2.407958629112298E-4</v>
      </c>
      <c r="AW1734" s="13">
        <f t="shared" si="2110"/>
        <v>3.0681244246597764E-6</v>
      </c>
      <c r="AX1734" s="13">
        <f t="shared" si="2111"/>
        <v>7.2331659290019823E-4</v>
      </c>
      <c r="AY1734" s="13">
        <f t="shared" si="2112"/>
        <v>8.7124694316422413E-4</v>
      </c>
      <c r="AZ1734" s="13">
        <f t="shared" si="2113"/>
        <v>5.2471576307232617E-4</v>
      </c>
      <c r="BA1734" s="13">
        <f t="shared" si="2114"/>
        <v>2.1067630647221767E-4</v>
      </c>
      <c r="BB1734" s="13">
        <f t="shared" si="2115"/>
        <v>6.3440784371849389E-5</v>
      </c>
      <c r="BC1734" s="13">
        <f t="shared" si="2116"/>
        <v>1.5283097332053281E-5</v>
      </c>
      <c r="BD1734" s="13">
        <f t="shared" si="2117"/>
        <v>3.2000342500215409E-4</v>
      </c>
      <c r="BE1734" s="13">
        <f t="shared" si="2118"/>
        <v>4.4156682051786584E-4</v>
      </c>
      <c r="BF1734" s="13">
        <f t="shared" si="2119"/>
        <v>3.0465495327267923E-4</v>
      </c>
      <c r="BG1734" s="13">
        <f t="shared" si="2120"/>
        <v>1.4012924921114029E-4</v>
      </c>
      <c r="BH1734" s="13">
        <f t="shared" si="2121"/>
        <v>4.8340441227544994E-5</v>
      </c>
      <c r="BI1734" s="13">
        <f t="shared" si="2122"/>
        <v>1.3340816546031727E-5</v>
      </c>
      <c r="BJ1734" s="14">
        <f t="shared" si="2123"/>
        <v>0.40875408025969878</v>
      </c>
      <c r="BK1734" s="14">
        <f t="shared" si="2124"/>
        <v>0.26449397899597643</v>
      </c>
      <c r="BL1734" s="14">
        <f t="shared" si="2125"/>
        <v>0.30481793560497217</v>
      </c>
      <c r="BM1734" s="14">
        <f t="shared" si="2126"/>
        <v>0.47681790451426243</v>
      </c>
      <c r="BN1734" s="14">
        <f t="shared" si="2127"/>
        <v>0.52235331622272674</v>
      </c>
    </row>
    <row r="1735" spans="1:66" x14ac:dyDescent="0.25">
      <c r="A1735" t="s">
        <v>91</v>
      </c>
      <c r="B1735" t="s">
        <v>99</v>
      </c>
      <c r="C1735" t="s">
        <v>113</v>
      </c>
      <c r="D1735" s="7" t="s">
        <v>524</v>
      </c>
      <c r="E1735" s="10">
        <f>VLOOKUP(A1735,home!$A$2:$E$405,3,FALSE)</f>
        <v>1.51502145922747</v>
      </c>
      <c r="F1735" s="10">
        <f>VLOOKUP(B1735,home!$B$2:$E$405,3,FALSE)</f>
        <v>1.26</v>
      </c>
      <c r="G1735" s="10">
        <f>VLOOKUP(C1735,away!$B$2:$E$405,4,FALSE)</f>
        <v>1.56</v>
      </c>
      <c r="H1735" s="10">
        <f>VLOOKUP(A1735,away!$A$2:$E$405,3,FALSE)</f>
        <v>1.2618025751073001</v>
      </c>
      <c r="I1735" s="10">
        <f>VLOOKUP(C1735,away!$B$2:$E$405,3,FALSE)</f>
        <v>0.18</v>
      </c>
      <c r="J1735" s="10">
        <f>VLOOKUP(B1735,home!$B$2:$E$405,4,FALSE)</f>
        <v>1.22</v>
      </c>
      <c r="K1735" s="12">
        <f t="shared" si="2072"/>
        <v>2.9779261802575152</v>
      </c>
      <c r="L1735" s="12">
        <f t="shared" si="2073"/>
        <v>0.27709184549356308</v>
      </c>
      <c r="M1735" s="13">
        <f t="shared" si="2074"/>
        <v>3.8580125221372309E-2</v>
      </c>
      <c r="N1735" s="13">
        <f t="shared" si="2075"/>
        <v>0.11488876493433788</v>
      </c>
      <c r="O1735" s="13">
        <f t="shared" si="2076"/>
        <v>1.0690238096962812E-2</v>
      </c>
      <c r="P1735" s="13">
        <f t="shared" si="2077"/>
        <v>3.1834739902131842E-2</v>
      </c>
      <c r="Q1735" s="13">
        <f t="shared" si="2078"/>
        <v>0.17106513045770819</v>
      </c>
      <c r="R1735" s="13">
        <f t="shared" si="2079"/>
        <v>1.4810889015265108E-3</v>
      </c>
      <c r="S1735" s="13">
        <f t="shared" si="2080"/>
        <v>6.5671810214535135E-3</v>
      </c>
      <c r="T1735" s="13">
        <f t="shared" si="2081"/>
        <v>4.7400752698123494E-2</v>
      </c>
      <c r="U1735" s="13">
        <f t="shared" si="2082"/>
        <v>4.4105734151446419E-3</v>
      </c>
      <c r="V1735" s="13">
        <f t="shared" si="2083"/>
        <v>6.0210765836490941E-4</v>
      </c>
      <c r="W1735" s="13">
        <f t="shared" si="2084"/>
        <v>0.16980644350639215</v>
      </c>
      <c r="X1735" s="13">
        <f t="shared" si="2085"/>
        <v>4.7051980807884669E-2</v>
      </c>
      <c r="Y1735" s="13">
        <f t="shared" si="2086"/>
        <v>6.5188600980922362E-3</v>
      </c>
      <c r="Z1735" s="13">
        <f t="shared" si="2087"/>
        <v>1.3679921902133839E-4</v>
      </c>
      <c r="AA1735" s="13">
        <f t="shared" si="2088"/>
        <v>4.073779757624255E-4</v>
      </c>
      <c r="AB1735" s="13">
        <f t="shared" si="2089"/>
        <v>6.0657076964161917E-4</v>
      </c>
      <c r="AC1735" s="13">
        <f t="shared" si="2090"/>
        <v>3.1052161876003379E-5</v>
      </c>
      <c r="AD1735" s="13">
        <f t="shared" si="2091"/>
        <v>0.12641776342352598</v>
      </c>
      <c r="AE1735" s="13">
        <f t="shared" si="2092"/>
        <v>3.5029331370193477E-2</v>
      </c>
      <c r="AF1735" s="13">
        <f t="shared" si="2093"/>
        <v>4.8531710378862357E-3</v>
      </c>
      <c r="AG1735" s="13">
        <f t="shared" si="2094"/>
        <v>4.4825803979460293E-4</v>
      </c>
      <c r="AH1735" s="13">
        <f t="shared" si="2095"/>
        <v>9.4764870151751959E-6</v>
      </c>
      <c r="AI1735" s="13">
        <f t="shared" si="2096"/>
        <v>2.8220278779360613E-5</v>
      </c>
      <c r="AJ1735" s="13">
        <f t="shared" si="2097"/>
        <v>4.2018953495611781E-5</v>
      </c>
      <c r="AK1735" s="13">
        <f t="shared" si="2098"/>
        <v>4.1709780560535122E-5</v>
      </c>
      <c r="AL1735" s="13">
        <f t="shared" si="2099"/>
        <v>1.024918909463611E-6</v>
      </c>
      <c r="AM1735" s="13">
        <f t="shared" si="2100"/>
        <v>7.5292553469703774E-2</v>
      </c>
      <c r="AN1735" s="13">
        <f t="shared" si="2101"/>
        <v>2.0862952592842997E-2</v>
      </c>
      <c r="AO1735" s="13">
        <f t="shared" si="2102"/>
        <v>2.8904770181977912E-3</v>
      </c>
      <c r="AP1735" s="13">
        <f t="shared" si="2103"/>
        <v>2.6697587044305257E-4</v>
      </c>
      <c r="AQ1735" s="13">
        <f t="shared" si="2104"/>
        <v>1.8494209160828952E-5</v>
      </c>
      <c r="AR1735" s="13">
        <f t="shared" si="2105"/>
        <v>5.2517145516613637E-7</v>
      </c>
      <c r="AS1735" s="13">
        <f t="shared" si="2106"/>
        <v>1.5639218254631738E-6</v>
      </c>
      <c r="AT1735" s="13">
        <f t="shared" si="2107"/>
        <v>2.3286218739614545E-6</v>
      </c>
      <c r="AU1735" s="13">
        <f t="shared" si="2108"/>
        <v>2.3114880141300439E-6</v>
      </c>
      <c r="AV1735" s="13">
        <f t="shared" si="2109"/>
        <v>1.7208601681573277E-6</v>
      </c>
      <c r="AW1735" s="13">
        <f t="shared" si="2110"/>
        <v>2.3492253471279603E-8</v>
      </c>
      <c r="AX1735" s="13">
        <f t="shared" si="2111"/>
        <v>3.7369277692644941E-2</v>
      </c>
      <c r="AY1735" s="13">
        <f t="shared" si="2112"/>
        <v>1.0354722120616427E-2</v>
      </c>
      <c r="AZ1735" s="13">
        <f t="shared" si="2113"/>
        <v>1.4346045309873133E-3</v>
      </c>
      <c r="BA1735" s="13">
        <f t="shared" si="2114"/>
        <v>1.3250573901490078E-4</v>
      </c>
      <c r="BB1735" s="13">
        <f t="shared" si="2115"/>
        <v>9.1790649405318166E-6</v>
      </c>
      <c r="BC1735" s="13">
        <f t="shared" si="2116"/>
        <v>5.0868880885544478E-7</v>
      </c>
      <c r="BD1735" s="13">
        <f t="shared" si="2117"/>
        <v>2.4253454618754138E-8</v>
      </c>
      <c r="BE1735" s="13">
        <f t="shared" si="2118"/>
        <v>7.2224997470875504E-8</v>
      </c>
      <c r="BF1735" s="13">
        <f t="shared" si="2119"/>
        <v>1.075403554187765E-7</v>
      </c>
      <c r="BG1735" s="13">
        <f t="shared" si="2120"/>
        <v>1.0674907994525757E-7</v>
      </c>
      <c r="BH1735" s="13">
        <f t="shared" si="2121"/>
        <v>7.9472719971846243E-8</v>
      </c>
      <c r="BI1735" s="13">
        <f t="shared" si="2122"/>
        <v>4.7332778684087035E-8</v>
      </c>
      <c r="BJ1735" s="14">
        <f t="shared" si="2123"/>
        <v>0.8721127073713002</v>
      </c>
      <c r="BK1735" s="14">
        <f t="shared" si="2124"/>
        <v>8.7970953004724461E-2</v>
      </c>
      <c r="BL1735" s="14">
        <f t="shared" si="2125"/>
        <v>1.7726162295611674E-2</v>
      </c>
      <c r="BM1735" s="14">
        <f t="shared" si="2126"/>
        <v>0.59905183574825505</v>
      </c>
      <c r="BN1735" s="14">
        <f t="shared" si="2127"/>
        <v>0.36854008751403949</v>
      </c>
    </row>
    <row r="1736" spans="1:66" x14ac:dyDescent="0.25">
      <c r="A1736" t="s">
        <v>91</v>
      </c>
      <c r="B1736" t="s">
        <v>107</v>
      </c>
      <c r="C1736" t="s">
        <v>100</v>
      </c>
      <c r="D1736" s="7" t="s">
        <v>524</v>
      </c>
      <c r="E1736" s="10">
        <f>VLOOKUP(A1736,home!$A$2:$E$405,3,FALSE)</f>
        <v>1.51502145922747</v>
      </c>
      <c r="F1736" s="10">
        <f>VLOOKUP(B1736,home!$B$2:$E$405,3,FALSE)</f>
        <v>1.1000000000000001</v>
      </c>
      <c r="G1736" s="10">
        <f>VLOOKUP(C1736,away!$B$2:$E$405,4,FALSE)</f>
        <v>1.52</v>
      </c>
      <c r="H1736" s="10">
        <f>VLOOKUP(A1736,away!$A$2:$E$405,3,FALSE)</f>
        <v>1.2618025751073001</v>
      </c>
      <c r="I1736" s="10">
        <f>VLOOKUP(C1736,away!$B$2:$E$405,3,FALSE)</f>
        <v>1.06</v>
      </c>
      <c r="J1736" s="10">
        <f>VLOOKUP(B1736,home!$B$2:$E$405,4,FALSE)</f>
        <v>0.88</v>
      </c>
      <c r="K1736" s="12">
        <f t="shared" si="2072"/>
        <v>2.5331158798283302</v>
      </c>
      <c r="L1736" s="12">
        <f t="shared" si="2073"/>
        <v>1.1770094420600896</v>
      </c>
      <c r="M1736" s="13">
        <f t="shared" si="2074"/>
        <v>2.4474455894421196E-2</v>
      </c>
      <c r="N1736" s="13">
        <f t="shared" si="2075"/>
        <v>6.1996632876316404E-2</v>
      </c>
      <c r="O1736" s="13">
        <f t="shared" si="2076"/>
        <v>2.8806665677016962E-2</v>
      </c>
      <c r="P1736" s="13">
        <f t="shared" si="2077"/>
        <v>7.297062227135738E-2</v>
      </c>
      <c r="Q1736" s="13">
        <f t="shared" si="2078"/>
        <v>7.8522327617442114E-2</v>
      </c>
      <c r="R1736" s="13">
        <f t="shared" si="2079"/>
        <v>1.6952858748058637E-2</v>
      </c>
      <c r="S1736" s="13">
        <f t="shared" si="2080"/>
        <v>5.4390501444026546E-2</v>
      </c>
      <c r="T1736" s="13">
        <f t="shared" si="2081"/>
        <v>9.2421521018265118E-2</v>
      </c>
      <c r="U1736" s="13">
        <f t="shared" si="2082"/>
        <v>4.2943555703193956E-2</v>
      </c>
      <c r="V1736" s="13">
        <f t="shared" si="2083"/>
        <v>1.8018372357707708E-2</v>
      </c>
      <c r="W1736" s="13">
        <f t="shared" si="2084"/>
        <v>6.6302051669608425E-2</v>
      </c>
      <c r="X1736" s="13">
        <f t="shared" si="2085"/>
        <v>7.8038140843085038E-2</v>
      </c>
      <c r="Y1736" s="13">
        <f t="shared" si="2086"/>
        <v>4.5925814306563117E-2</v>
      </c>
      <c r="Z1736" s="13">
        <f t="shared" si="2087"/>
        <v>6.6512249387920015E-3</v>
      </c>
      <c r="AA1736" s="13">
        <f t="shared" si="2088"/>
        <v>1.6848323512764232E-2</v>
      </c>
      <c r="AB1736" s="13">
        <f t="shared" si="2089"/>
        <v>2.133937791933406E-2</v>
      </c>
      <c r="AC1736" s="13">
        <f t="shared" si="2090"/>
        <v>3.3576125474730667E-3</v>
      </c>
      <c r="AD1736" s="13">
        <f t="shared" si="2091"/>
        <v>4.1987694987370899E-2</v>
      </c>
      <c r="AE1736" s="13">
        <f t="shared" si="2092"/>
        <v>4.941991345047464E-2</v>
      </c>
      <c r="AF1736" s="13">
        <f t="shared" si="2093"/>
        <v>2.9083852378500544E-2</v>
      </c>
      <c r="AG1736" s="13">
        <f t="shared" si="2094"/>
        <v>1.141065628699231E-2</v>
      </c>
      <c r="AH1736" s="13">
        <f t="shared" si="2095"/>
        <v>1.957138638555931E-3</v>
      </c>
      <c r="AI1736" s="13">
        <f t="shared" si="2096"/>
        <v>4.9576589643516265E-3</v>
      </c>
      <c r="AJ1736" s="13">
        <f t="shared" si="2097"/>
        <v>6.2791623246861916E-3</v>
      </c>
      <c r="AK1736" s="13">
        <f t="shared" si="2098"/>
        <v>5.3019485988941208E-3</v>
      </c>
      <c r="AL1736" s="13">
        <f t="shared" si="2099"/>
        <v>4.0042904813434454E-4</v>
      </c>
      <c r="AM1736" s="13">
        <f t="shared" si="2100"/>
        <v>2.1271939385979509E-2</v>
      </c>
      <c r="AN1736" s="13">
        <f t="shared" si="2101"/>
        <v>2.5037273508227788E-2</v>
      </c>
      <c r="AO1736" s="13">
        <f t="shared" si="2102"/>
        <v>1.4734553661312528E-2</v>
      </c>
      <c r="AP1736" s="13">
        <f t="shared" si="2103"/>
        <v>5.7809029279686361E-3</v>
      </c>
      <c r="AQ1736" s="13">
        <f t="shared" si="2104"/>
        <v>1.701044332462975E-3</v>
      </c>
      <c r="AR1736" s="13">
        <f t="shared" si="2105"/>
        <v>4.6071413140019171E-4</v>
      </c>
      <c r="AS1736" s="13">
        <f t="shared" si="2106"/>
        <v>1.1670422823111413E-3</v>
      </c>
      <c r="AT1736" s="13">
        <f t="shared" si="2107"/>
        <v>1.478126668876725E-3</v>
      </c>
      <c r="AU1736" s="13">
        <f t="shared" si="2108"/>
        <v>1.248088712443128E-3</v>
      </c>
      <c r="AV1736" s="13">
        <f t="shared" si="2109"/>
        <v>7.9038833423104567E-4</v>
      </c>
      <c r="AW1736" s="13">
        <f t="shared" si="2110"/>
        <v>3.3163325859167429E-5</v>
      </c>
      <c r="AX1736" s="13">
        <f t="shared" si="2111"/>
        <v>8.980714575561731E-3</v>
      </c>
      <c r="AY1736" s="13">
        <f t="shared" si="2112"/>
        <v>1.0570385851882828E-2</v>
      </c>
      <c r="AZ1736" s="13">
        <f t="shared" si="2113"/>
        <v>6.2207219769422374E-3</v>
      </c>
      <c r="BA1736" s="13">
        <f t="shared" si="2114"/>
        <v>2.4406161677639066E-3</v>
      </c>
      <c r="BB1736" s="13">
        <f t="shared" si="2115"/>
        <v>7.1815706847565709E-4</v>
      </c>
      <c r="BC1736" s="13">
        <f t="shared" si="2116"/>
        <v>1.6905553009560845E-4</v>
      </c>
      <c r="BD1736" s="13">
        <f t="shared" si="2117"/>
        <v>9.0377480458089633E-5</v>
      </c>
      <c r="BE1736" s="13">
        <f t="shared" si="2118"/>
        <v>2.289366309272614E-4</v>
      </c>
      <c r="BF1736" s="13">
        <f t="shared" si="2119"/>
        <v>2.8996150763812179E-4</v>
      </c>
      <c r="BG1736" s="13">
        <f t="shared" si="2120"/>
        <v>2.4483536651236332E-4</v>
      </c>
      <c r="BH1736" s="13">
        <f t="shared" si="2121"/>
        <v>1.5504908871401426E-4</v>
      </c>
      <c r="BI1736" s="13">
        <f t="shared" si="2122"/>
        <v>7.8551461754876171E-5</v>
      </c>
      <c r="BJ1736" s="14">
        <f t="shared" si="2123"/>
        <v>0.652733970421292</v>
      </c>
      <c r="BK1736" s="14">
        <f t="shared" si="2124"/>
        <v>0.18418237941500307</v>
      </c>
      <c r="BL1736" s="14">
        <f t="shared" si="2125"/>
        <v>0.15161876175212274</v>
      </c>
      <c r="BM1736" s="14">
        <f t="shared" si="2126"/>
        <v>0.70092555091657294</v>
      </c>
      <c r="BN1736" s="14">
        <f t="shared" si="2127"/>
        <v>0.28372356308461266</v>
      </c>
    </row>
    <row r="1737" spans="1:66" x14ac:dyDescent="0.25">
      <c r="A1737" t="s">
        <v>91</v>
      </c>
      <c r="B1737" t="s">
        <v>129</v>
      </c>
      <c r="C1737" t="s">
        <v>351</v>
      </c>
      <c r="D1737" s="7" t="s">
        <v>524</v>
      </c>
      <c r="E1737" s="10">
        <f>VLOOKUP(A1737,home!$A$2:$E$405,3,FALSE)</f>
        <v>1.51502145922747</v>
      </c>
      <c r="F1737" s="10">
        <f>VLOOKUP(B1737,home!$B$2:$E$405,3,FALSE)</f>
        <v>0.92</v>
      </c>
      <c r="G1737" s="10">
        <f>VLOOKUP(C1737,away!$B$2:$E$405,4,FALSE)</f>
        <v>0.81</v>
      </c>
      <c r="H1737" s="10">
        <f>VLOOKUP(A1737,away!$A$2:$E$405,3,FALSE)</f>
        <v>1.2618025751073001</v>
      </c>
      <c r="I1737" s="10">
        <f>VLOOKUP(C1737,away!$B$2:$E$405,3,FALSE)</f>
        <v>0.88</v>
      </c>
      <c r="J1737" s="10">
        <f>VLOOKUP(B1737,home!$B$2:$E$405,4,FALSE)</f>
        <v>1.35</v>
      </c>
      <c r="K1737" s="12">
        <f t="shared" si="2072"/>
        <v>1.1289939914163107</v>
      </c>
      <c r="L1737" s="12">
        <f t="shared" si="2073"/>
        <v>1.4990214592274727</v>
      </c>
      <c r="M1737" s="13">
        <f t="shared" si="2074"/>
        <v>7.2221647536750755E-2</v>
      </c>
      <c r="N1737" s="13">
        <f t="shared" si="2075"/>
        <v>8.1537806119178186E-2</v>
      </c>
      <c r="O1737" s="13">
        <f t="shared" si="2076"/>
        <v>0.10826179947835231</v>
      </c>
      <c r="P1737" s="13">
        <f t="shared" si="2077"/>
        <v>0.12222692111097722</v>
      </c>
      <c r="Q1737" s="13">
        <f t="shared" si="2078"/>
        <v>4.6027846590910144E-2</v>
      </c>
      <c r="R1737" s="13">
        <f t="shared" si="2079"/>
        <v>8.1143380316315877E-2</v>
      </c>
      <c r="S1737" s="13">
        <f t="shared" si="2080"/>
        <v>5.1713789264731802E-2</v>
      </c>
      <c r="T1737" s="13">
        <f t="shared" si="2081"/>
        <v>6.8996729761804376E-2</v>
      </c>
      <c r="U1737" s="13">
        <f t="shared" si="2082"/>
        <v>9.1610388820329139E-2</v>
      </c>
      <c r="V1737" s="13">
        <f t="shared" si="2083"/>
        <v>9.7244115955579056E-3</v>
      </c>
      <c r="W1737" s="13">
        <f t="shared" si="2084"/>
        <v>1.7321720746323092E-2</v>
      </c>
      <c r="X1737" s="13">
        <f t="shared" si="2085"/>
        <v>2.5965631109484025E-2</v>
      </c>
      <c r="Y1737" s="13">
        <f t="shared" si="2086"/>
        <v>1.9461519117750504E-2</v>
      </c>
      <c r="Z1737" s="13">
        <f t="shared" si="2087"/>
        <v>4.0545222789471196E-2</v>
      </c>
      <c r="AA1737" s="13">
        <f t="shared" si="2088"/>
        <v>4.5775312909948643E-2</v>
      </c>
      <c r="AB1737" s="13">
        <f t="shared" si="2089"/>
        <v>2.5840026615266756E-2</v>
      </c>
      <c r="AC1737" s="13">
        <f t="shared" si="2090"/>
        <v>1.0285912616574762E-3</v>
      </c>
      <c r="AD1737" s="13">
        <f t="shared" si="2091"/>
        <v>4.8890296608975047E-3</v>
      </c>
      <c r="AE1737" s="13">
        <f t="shared" si="2092"/>
        <v>7.3287603764849727E-3</v>
      </c>
      <c r="AF1737" s="13">
        <f t="shared" si="2093"/>
        <v>5.4929845369434942E-3</v>
      </c>
      <c r="AG1737" s="13">
        <f t="shared" si="2094"/>
        <v>2.7447005653609929E-3</v>
      </c>
      <c r="AH1737" s="13">
        <f t="shared" si="2095"/>
        <v>1.5194539757644024E-2</v>
      </c>
      <c r="AI1737" s="13">
        <f t="shared" si="2096"/>
        <v>1.7154544088716348E-2</v>
      </c>
      <c r="AJ1737" s="13">
        <f t="shared" si="2097"/>
        <v>9.6836886008234771E-3</v>
      </c>
      <c r="AK1737" s="13">
        <f t="shared" si="2098"/>
        <v>3.6442754150254422E-3</v>
      </c>
      <c r="AL1737" s="13">
        <f t="shared" si="2099"/>
        <v>6.9630947109077928E-5</v>
      </c>
      <c r="AM1737" s="13">
        <f t="shared" si="2100"/>
        <v>1.103937022201882E-3</v>
      </c>
      <c r="AN1737" s="13">
        <f t="shared" si="2101"/>
        <v>1.6548252859162958E-3</v>
      </c>
      <c r="AO1737" s="13">
        <f t="shared" si="2102"/>
        <v>1.240309307430383E-3</v>
      </c>
      <c r="AP1737" s="13">
        <f t="shared" si="2103"/>
        <v>6.1975008930590281E-4</v>
      </c>
      <c r="AQ1737" s="13">
        <f t="shared" si="2104"/>
        <v>2.3225467080692275E-4</v>
      </c>
      <c r="AR1737" s="13">
        <f t="shared" si="2105"/>
        <v>4.5553882319586785E-3</v>
      </c>
      <c r="AS1737" s="13">
        <f t="shared" si="2106"/>
        <v>5.1430059424499184E-3</v>
      </c>
      <c r="AT1737" s="13">
        <f t="shared" si="2107"/>
        <v>2.90321140342217E-3</v>
      </c>
      <c r="AU1737" s="13">
        <f t="shared" si="2108"/>
        <v>1.0925694100916482E-3</v>
      </c>
      <c r="AV1737" s="13">
        <f t="shared" si="2109"/>
        <v>3.0837607479968345E-4</v>
      </c>
      <c r="AW1737" s="13">
        <f t="shared" si="2110"/>
        <v>3.2734015390503621E-6</v>
      </c>
      <c r="AX1737" s="13">
        <f t="shared" si="2111"/>
        <v>2.0772304416132305E-4</v>
      </c>
      <c r="AY1737" s="13">
        <f t="shared" si="2112"/>
        <v>3.1138130077387922E-4</v>
      </c>
      <c r="AZ1737" s="13">
        <f t="shared" si="2113"/>
        <v>2.3338362593110454E-4</v>
      </c>
      <c r="BA1737" s="13">
        <f t="shared" si="2114"/>
        <v>1.1661568783434765E-4</v>
      </c>
      <c r="BB1737" s="13">
        <f t="shared" si="2115"/>
        <v>4.3702354636564814E-5</v>
      </c>
      <c r="BC1737" s="13">
        <f t="shared" si="2116"/>
        <v>1.3102153483795978E-5</v>
      </c>
      <c r="BD1737" s="13">
        <f t="shared" si="2117"/>
        <v>1.1381041191363933E-3</v>
      </c>
      <c r="BE1737" s="13">
        <f t="shared" si="2118"/>
        <v>1.2849127121111407E-3</v>
      </c>
      <c r="BF1737" s="13">
        <f t="shared" si="2119"/>
        <v>7.2532936573395715E-4</v>
      </c>
      <c r="BG1737" s="13">
        <f t="shared" si="2120"/>
        <v>2.729641652371471E-4</v>
      </c>
      <c r="BH1737" s="13">
        <f t="shared" si="2121"/>
        <v>7.7043725606176991E-5</v>
      </c>
      <c r="BI1737" s="13">
        <f t="shared" si="2122"/>
        <v>1.7396380657140168E-5</v>
      </c>
      <c r="BJ1737" s="14">
        <f t="shared" si="2123"/>
        <v>0.28554371312761972</v>
      </c>
      <c r="BK1737" s="14">
        <f t="shared" si="2124"/>
        <v>0.2572963730175582</v>
      </c>
      <c r="BL1737" s="14">
        <f t="shared" si="2125"/>
        <v>0.41582625753362595</v>
      </c>
      <c r="BM1737" s="14">
        <f t="shared" si="2126"/>
        <v>0.48748405741655576</v>
      </c>
      <c r="BN1737" s="14">
        <f t="shared" si="2127"/>
        <v>0.51141940115248452</v>
      </c>
    </row>
    <row r="1738" spans="1:66" x14ac:dyDescent="0.25">
      <c r="A1738" t="s">
        <v>91</v>
      </c>
      <c r="B1738" t="s">
        <v>105</v>
      </c>
      <c r="C1738" t="s">
        <v>94</v>
      </c>
      <c r="D1738" s="7" t="s">
        <v>524</v>
      </c>
      <c r="E1738" s="10">
        <f>VLOOKUP(A1738,home!$A$2:$E$405,3,FALSE)</f>
        <v>1.51502145922747</v>
      </c>
      <c r="F1738" s="10">
        <f>VLOOKUP(B1738,home!$B$2:$E$405,3,FALSE)</f>
        <v>1.26</v>
      </c>
      <c r="G1738" s="10">
        <f>VLOOKUP(C1738,away!$B$2:$E$405,4,FALSE)</f>
        <v>1.26</v>
      </c>
      <c r="H1738" s="10">
        <f>VLOOKUP(A1738,away!$A$2:$E$405,3,FALSE)</f>
        <v>1.2618025751073001</v>
      </c>
      <c r="I1738" s="10">
        <f>VLOOKUP(C1738,away!$B$2:$E$405,3,FALSE)</f>
        <v>0.66</v>
      </c>
      <c r="J1738" s="10">
        <f>VLOOKUP(B1738,home!$B$2:$E$405,4,FALSE)</f>
        <v>0.65</v>
      </c>
      <c r="K1738" s="12">
        <f t="shared" si="2072"/>
        <v>2.4052480686695312</v>
      </c>
      <c r="L1738" s="12">
        <f t="shared" si="2073"/>
        <v>0.54131330472103178</v>
      </c>
      <c r="M1738" s="13">
        <f t="shared" si="2074"/>
        <v>5.2519992445365059E-2</v>
      </c>
      <c r="N1738" s="13">
        <f t="shared" si="2075"/>
        <v>0.12632361039575268</v>
      </c>
      <c r="O1738" s="13">
        <f t="shared" si="2076"/>
        <v>2.8429770674524187E-2</v>
      </c>
      <c r="P1738" s="13">
        <f t="shared" si="2077"/>
        <v>6.8380651007616963E-2</v>
      </c>
      <c r="Q1738" s="13">
        <f t="shared" si="2078"/>
        <v>0.15191980996587326</v>
      </c>
      <c r="R1738" s="13">
        <f t="shared" si="2079"/>
        <v>7.69470655814388E-3</v>
      </c>
      <c r="S1738" s="13">
        <f t="shared" si="2080"/>
        <v>2.2257778488304798E-2</v>
      </c>
      <c r="T1738" s="13">
        <f t="shared" si="2081"/>
        <v>8.2236214385217998E-2</v>
      </c>
      <c r="U1738" s="13">
        <f t="shared" si="2082"/>
        <v>1.8507678087954341E-2</v>
      </c>
      <c r="V1738" s="13">
        <f t="shared" si="2083"/>
        <v>3.2199407674175094E-3</v>
      </c>
      <c r="W1738" s="13">
        <f t="shared" si="2084"/>
        <v>0.12180160983768627</v>
      </c>
      <c r="X1738" s="13">
        <f t="shared" si="2085"/>
        <v>6.59328319415797E-2</v>
      </c>
      <c r="Y1738" s="13">
        <f t="shared" si="2086"/>
        <v>1.7845159573956448E-2</v>
      </c>
      <c r="Z1738" s="13">
        <f t="shared" si="2087"/>
        <v>1.3884156786158205E-3</v>
      </c>
      <c r="AA1738" s="13">
        <f t="shared" si="2088"/>
        <v>3.3394841295011986E-3</v>
      </c>
      <c r="AB1738" s="13">
        <f t="shared" si="2089"/>
        <v>4.0161438764176553E-3</v>
      </c>
      <c r="AC1738" s="13">
        <f t="shared" si="2090"/>
        <v>2.6202122709630918E-4</v>
      </c>
      <c r="AD1738" s="13">
        <f t="shared" si="2091"/>
        <v>7.324077170573369E-2</v>
      </c>
      <c r="AE1738" s="13">
        <f t="shared" si="2092"/>
        <v>3.9646204172349347E-2</v>
      </c>
      <c r="AF1738" s="13">
        <f t="shared" si="2093"/>
        <v>1.0730508900089588E-2</v>
      </c>
      <c r="AG1738" s="13">
        <f t="shared" si="2094"/>
        <v>1.9361890780153137E-3</v>
      </c>
      <c r="AH1738" s="13">
        <f t="shared" si="2095"/>
        <v>1.8789196982950588E-4</v>
      </c>
      <c r="AI1738" s="13">
        <f t="shared" si="2096"/>
        <v>4.5192679755093286E-4</v>
      </c>
      <c r="AJ1738" s="13">
        <f t="shared" si="2097"/>
        <v>5.4349802849469381E-4</v>
      </c>
      <c r="AK1738" s="13">
        <f t="shared" si="2098"/>
        <v>4.3574919445418673E-4</v>
      </c>
      <c r="AL1738" s="13">
        <f t="shared" si="2099"/>
        <v>1.3645989843048033E-5</v>
      </c>
      <c r="AM1738" s="13">
        <f t="shared" si="2100"/>
        <v>3.5232444938616402E-2</v>
      </c>
      <c r="AN1738" s="13">
        <f t="shared" si="2101"/>
        <v>1.9071791203124237E-2</v>
      </c>
      <c r="AO1738" s="13">
        <f t="shared" si="2102"/>
        <v>5.1619071615563398E-3</v>
      </c>
      <c r="AP1738" s="13">
        <f t="shared" si="2103"/>
        <v>9.3140300809507477E-4</v>
      </c>
      <c r="AQ1738" s="13">
        <f t="shared" si="2104"/>
        <v>1.2604521008476369E-4</v>
      </c>
      <c r="AR1738" s="13">
        <f t="shared" si="2105"/>
        <v>2.0341684623790849E-5</v>
      </c>
      <c r="AS1738" s="13">
        <f t="shared" si="2106"/>
        <v>4.8926797654857637E-5</v>
      </c>
      <c r="AT1738" s="13">
        <f t="shared" si="2107"/>
        <v>5.8840542782765659E-5</v>
      </c>
      <c r="AU1738" s="13">
        <f t="shared" si="2108"/>
        <v>4.717536729590467E-5</v>
      </c>
      <c r="AV1738" s="13">
        <f t="shared" si="2109"/>
        <v>2.8367115269312624E-5</v>
      </c>
      <c r="AW1738" s="13">
        <f t="shared" si="2110"/>
        <v>4.9352722948612333E-7</v>
      </c>
      <c r="AX1738" s="13">
        <f t="shared" si="2111"/>
        <v>1.4123795023852113E-2</v>
      </c>
      <c r="AY1738" s="13">
        <f t="shared" si="2112"/>
        <v>7.6453981595638511E-3</v>
      </c>
      <c r="AZ1738" s="13">
        <f t="shared" si="2113"/>
        <v>2.0692778718308007E-3</v>
      </c>
      <c r="BA1738" s="13">
        <f t="shared" si="2114"/>
        <v>3.7337588106227827E-4</v>
      </c>
      <c r="BB1738" s="13">
        <f t="shared" si="2115"/>
        <v>5.0528333020237175E-5</v>
      </c>
      <c r="BC1738" s="13">
        <f t="shared" si="2116"/>
        <v>5.4703317858458847E-6</v>
      </c>
      <c r="BD1738" s="13">
        <f t="shared" si="2117"/>
        <v>1.8352040878828708E-6</v>
      </c>
      <c r="BE1738" s="13">
        <f t="shared" si="2118"/>
        <v>4.4141210879947036E-6</v>
      </c>
      <c r="BF1738" s="13">
        <f t="shared" si="2119"/>
        <v>5.3085281108863562E-6</v>
      </c>
      <c r="BG1738" s="13">
        <f t="shared" si="2120"/>
        <v>4.2561089953957739E-6</v>
      </c>
      <c r="BH1738" s="13">
        <f t="shared" si="2121"/>
        <v>2.5592494853056766E-6</v>
      </c>
      <c r="BI1738" s="13">
        <f t="shared" si="2122"/>
        <v>1.2311259763549942E-6</v>
      </c>
      <c r="BJ1738" s="14">
        <f t="shared" si="2123"/>
        <v>0.7764043470788462</v>
      </c>
      <c r="BK1738" s="14">
        <f t="shared" si="2124"/>
        <v>0.15429942808520755</v>
      </c>
      <c r="BL1738" s="14">
        <f t="shared" si="2125"/>
        <v>6.3830105162241024E-2</v>
      </c>
      <c r="BM1738" s="14">
        <f t="shared" si="2126"/>
        <v>0.55300885032529989</v>
      </c>
      <c r="BN1738" s="14">
        <f t="shared" si="2127"/>
        <v>0.43526854104727597</v>
      </c>
    </row>
    <row r="1739" spans="1:66" x14ac:dyDescent="0.25">
      <c r="A1739" t="s">
        <v>91</v>
      </c>
      <c r="B1739" t="s">
        <v>108</v>
      </c>
      <c r="C1739" t="s">
        <v>109</v>
      </c>
      <c r="D1739" s="7" t="s">
        <v>524</v>
      </c>
      <c r="E1739" s="10">
        <f>VLOOKUP(A1739,home!$A$2:$E$405,3,FALSE)</f>
        <v>1.51502145922747</v>
      </c>
      <c r="F1739" s="10">
        <f>VLOOKUP(B1739,home!$B$2:$E$405,3,FALSE)</f>
        <v>1.02</v>
      </c>
      <c r="G1739" s="10">
        <f>VLOOKUP(C1739,away!$B$2:$E$405,4,FALSE)</f>
        <v>1.2</v>
      </c>
      <c r="H1739" s="10">
        <f>VLOOKUP(A1739,away!$A$2:$E$405,3,FALSE)</f>
        <v>1.2618025751073001</v>
      </c>
      <c r="I1739" s="10">
        <f>VLOOKUP(C1739,away!$B$2:$E$405,3,FALSE)</f>
        <v>0.42</v>
      </c>
      <c r="J1739" s="10">
        <f>VLOOKUP(B1739,home!$B$2:$E$405,4,FALSE)</f>
        <v>0.79</v>
      </c>
      <c r="K1739" s="12">
        <f t="shared" si="2072"/>
        <v>1.8543862660944233</v>
      </c>
      <c r="L1739" s="12">
        <f t="shared" si="2073"/>
        <v>0.41866609442060221</v>
      </c>
      <c r="M1739" s="13">
        <f t="shared" si="2074"/>
        <v>0.10299731484946077</v>
      </c>
      <c r="N1739" s="13">
        <f t="shared" si="2075"/>
        <v>0.19099680610144329</v>
      </c>
      <c r="O1739" s="13">
        <f t="shared" si="2076"/>
        <v>4.3121483543832835E-2</v>
      </c>
      <c r="P1739" s="13">
        <f t="shared" si="2077"/>
        <v>7.9963886857300298E-2</v>
      </c>
      <c r="Q1739" s="13">
        <f t="shared" si="2078"/>
        <v>0.17709092705120799</v>
      </c>
      <c r="R1739" s="13">
        <f t="shared" si="2079"/>
        <v>9.0267515504593807E-3</v>
      </c>
      <c r="S1739" s="13">
        <f t="shared" si="2080"/>
        <v>1.5520363833447546E-2</v>
      </c>
      <c r="T1739" s="13">
        <f t="shared" si="2081"/>
        <v>7.4141966785853011E-2</v>
      </c>
      <c r="U1739" s="13">
        <f t="shared" si="2082"/>
        <v>1.6739084102618419E-2</v>
      </c>
      <c r="V1739" s="13">
        <f t="shared" si="2083"/>
        <v>1.3388360003751996E-3</v>
      </c>
      <c r="W1739" s="13">
        <f t="shared" si="2084"/>
        <v>0.10946499432456318</v>
      </c>
      <c r="X1739" s="13">
        <f t="shared" si="2085"/>
        <v>4.5829281649638245E-2</v>
      </c>
      <c r="Y1739" s="13">
        <f t="shared" si="2086"/>
        <v>9.5935831791779096E-3</v>
      </c>
      <c r="Z1739" s="13">
        <f t="shared" si="2087"/>
        <v>1.2597316056453148E-3</v>
      </c>
      <c r="AA1739" s="13">
        <f t="shared" si="2088"/>
        <v>2.3360289884737477E-3</v>
      </c>
      <c r="AB1739" s="13">
        <f t="shared" si="2089"/>
        <v>2.1659500367120828E-3</v>
      </c>
      <c r="AC1739" s="13">
        <f t="shared" si="2090"/>
        <v>6.4964394102747923E-5</v>
      </c>
      <c r="AD1739" s="13">
        <f t="shared" si="2091"/>
        <v>5.0747595523393467E-2</v>
      </c>
      <c r="AE1739" s="13">
        <f t="shared" si="2092"/>
        <v>2.1246297619015576E-2</v>
      </c>
      <c r="AF1739" s="13">
        <f t="shared" si="2093"/>
        <v>4.4475522225254959E-3</v>
      </c>
      <c r="AG1739" s="13">
        <f t="shared" si="2094"/>
        <v>6.206797729121393E-4</v>
      </c>
      <c r="AH1739" s="13">
        <f t="shared" si="2095"/>
        <v>1.3185172783842955E-4</v>
      </c>
      <c r="AI1739" s="13">
        <f t="shared" si="2096"/>
        <v>2.4450403326440354E-4</v>
      </c>
      <c r="AJ1739" s="13">
        <f t="shared" si="2097"/>
        <v>2.2670246064510196E-4</v>
      </c>
      <c r="AK1739" s="13">
        <f t="shared" si="2098"/>
        <v>1.4013130983669622E-4</v>
      </c>
      <c r="AL1739" s="13">
        <f t="shared" si="2099"/>
        <v>2.0174527723864841E-6</v>
      </c>
      <c r="AM1739" s="13">
        <f t="shared" si="2100"/>
        <v>1.8821128835179141E-2</v>
      </c>
      <c r="AN1739" s="13">
        <f t="shared" si="2101"/>
        <v>7.8797685020114278E-3</v>
      </c>
      <c r="AO1739" s="13">
        <f t="shared" si="2102"/>
        <v>1.6494959518378019E-3</v>
      </c>
      <c r="AP1739" s="13">
        <f t="shared" si="2103"/>
        <v>2.3019600930617538E-4</v>
      </c>
      <c r="AQ1739" s="13">
        <f t="shared" si="2104"/>
        <v>2.4093816041856269E-5</v>
      </c>
      <c r="AR1739" s="13">
        <f t="shared" si="2105"/>
        <v>1.1040369587344704E-5</v>
      </c>
      <c r="AS1739" s="13">
        <f t="shared" si="2106"/>
        <v>2.0473109735378575E-5</v>
      </c>
      <c r="AT1739" s="13">
        <f t="shared" si="2107"/>
        <v>1.8982526758765034E-5</v>
      </c>
      <c r="AU1739" s="13">
        <f t="shared" si="2108"/>
        <v>1.173364563907459E-5</v>
      </c>
      <c r="AV1739" s="13">
        <f t="shared" si="2109"/>
        <v>5.4396778310796587E-6</v>
      </c>
      <c r="AW1739" s="13">
        <f t="shared" si="2110"/>
        <v>4.3507974904989615E-8</v>
      </c>
      <c r="AX1739" s="13">
        <f t="shared" si="2111"/>
        <v>5.8169404707249898E-3</v>
      </c>
      <c r="AY1739" s="13">
        <f t="shared" si="2112"/>
        <v>2.4353557483555708E-3</v>
      </c>
      <c r="AZ1739" s="13">
        <f t="shared" si="2113"/>
        <v>5.0980043984439488E-4</v>
      </c>
      <c r="BA1739" s="13">
        <f t="shared" si="2114"/>
        <v>7.1145386361185975E-5</v>
      </c>
      <c r="BB1739" s="13">
        <f t="shared" si="2115"/>
        <v>7.4465402609706292E-6</v>
      </c>
      <c r="BC1739" s="13">
        <f t="shared" si="2116"/>
        <v>6.2352278560126941E-7</v>
      </c>
      <c r="BD1739" s="13">
        <f t="shared" si="2117"/>
        <v>7.7037140268226639E-7</v>
      </c>
      <c r="BE1739" s="13">
        <f t="shared" si="2118"/>
        <v>1.4285661489258915E-6</v>
      </c>
      <c r="BF1739" s="13">
        <f t="shared" si="2119"/>
        <v>1.324556723387787E-6</v>
      </c>
      <c r="BG1739" s="13">
        <f t="shared" si="2120"/>
        <v>8.1874659883778074E-7</v>
      </c>
      <c r="BH1739" s="13">
        <f t="shared" si="2121"/>
        <v>3.7956811207407508E-7</v>
      </c>
      <c r="BI1739" s="13">
        <f t="shared" si="2122"/>
        <v>1.4077317881551077E-7</v>
      </c>
      <c r="BJ1739" s="14">
        <f t="shared" si="2123"/>
        <v>0.72162567945243949</v>
      </c>
      <c r="BK1739" s="14">
        <f t="shared" si="2124"/>
        <v>0.20232273913581453</v>
      </c>
      <c r="BL1739" s="14">
        <f t="shared" si="2125"/>
        <v>7.420501966539747E-2</v>
      </c>
      <c r="BM1739" s="14">
        <f t="shared" si="2126"/>
        <v>0.3937806876652114</v>
      </c>
      <c r="BN1739" s="14">
        <f t="shared" si="2127"/>
        <v>0.60319716995370454</v>
      </c>
    </row>
    <row r="1740" spans="1:66" x14ac:dyDescent="0.25">
      <c r="A1740" t="s">
        <v>91</v>
      </c>
      <c r="B1740" t="s">
        <v>84</v>
      </c>
      <c r="C1740" t="s">
        <v>92</v>
      </c>
      <c r="D1740" s="7" t="s">
        <v>524</v>
      </c>
      <c r="E1740" s="10">
        <f>VLOOKUP(A1740,home!$A$2:$E$405,3,FALSE)</f>
        <v>1.51502145922747</v>
      </c>
      <c r="F1740" s="10">
        <f>VLOOKUP(B1740,home!$B$2:$E$405,3,FALSE)</f>
        <v>1.45</v>
      </c>
      <c r="G1740" s="10">
        <f>VLOOKUP(C1740,away!$B$2:$E$405,4,FALSE)</f>
        <v>1.1000000000000001</v>
      </c>
      <c r="H1740" s="10">
        <f>VLOOKUP(A1740,away!$A$2:$E$405,3,FALSE)</f>
        <v>1.2618025751073001</v>
      </c>
      <c r="I1740" s="10">
        <f>VLOOKUP(C1740,away!$B$2:$E$405,3,FALSE)</f>
        <v>0.81</v>
      </c>
      <c r="J1740" s="10">
        <f>VLOOKUP(B1740,home!$B$2:$E$405,4,FALSE)</f>
        <v>0.79</v>
      </c>
      <c r="K1740" s="12">
        <f t="shared" si="2072"/>
        <v>2.4164592274678149</v>
      </c>
      <c r="L1740" s="12">
        <f t="shared" si="2073"/>
        <v>0.80742746781116137</v>
      </c>
      <c r="M1740" s="13">
        <f t="shared" si="2074"/>
        <v>3.9800066522283788E-2</v>
      </c>
      <c r="N1740" s="13">
        <f t="shared" si="2075"/>
        <v>9.6175238001605531E-2</v>
      </c>
      <c r="O1740" s="13">
        <f t="shared" si="2076"/>
        <v>3.2135666930803372E-2</v>
      </c>
      <c r="P1740" s="13">
        <f t="shared" si="2077"/>
        <v>7.7654528885772123E-2</v>
      </c>
      <c r="Q1740" s="13">
        <f t="shared" si="2078"/>
        <v>0.1162017706614465</v>
      </c>
      <c r="R1740" s="13">
        <f t="shared" si="2079"/>
        <v>1.297361008818072E-2</v>
      </c>
      <c r="S1740" s="13">
        <f t="shared" si="2080"/>
        <v>3.7878239808311225E-2</v>
      </c>
      <c r="T1740" s="13">
        <f t="shared" si="2081"/>
        <v>9.3824501440345043E-2</v>
      </c>
      <c r="U1740" s="13">
        <f t="shared" si="2082"/>
        <v>3.1350199811153834E-2</v>
      </c>
      <c r="V1740" s="13">
        <f t="shared" si="2083"/>
        <v>8.2116469877696989E-3</v>
      </c>
      <c r="W1740" s="13">
        <f t="shared" si="2084"/>
        <v>9.359894698765038E-2</v>
      </c>
      <c r="X1740" s="13">
        <f t="shared" si="2085"/>
        <v>7.5574360756029677E-2</v>
      </c>
      <c r="Y1740" s="13">
        <f t="shared" si="2086"/>
        <v>3.0510407368344119E-2</v>
      </c>
      <c r="Z1740" s="13">
        <f t="shared" si="2087"/>
        <v>3.4917497139563664E-3</v>
      </c>
      <c r="AA1740" s="13">
        <f t="shared" si="2088"/>
        <v>8.4376708162979645E-3</v>
      </c>
      <c r="AB1740" s="13">
        <f t="shared" si="2089"/>
        <v>1.0194643751189556E-2</v>
      </c>
      <c r="AC1740" s="13">
        <f t="shared" si="2090"/>
        <v>1.0013670106783898E-3</v>
      </c>
      <c r="AD1740" s="13">
        <f t="shared" si="2091"/>
        <v>5.6544509782394677E-2</v>
      </c>
      <c r="AE1740" s="13">
        <f t="shared" si="2092"/>
        <v>4.5655590352222372E-2</v>
      </c>
      <c r="AF1740" s="13">
        <f t="shared" si="2093"/>
        <v>1.8431788854759299E-2</v>
      </c>
      <c r="AG1740" s="13">
        <f t="shared" si="2094"/>
        <v>4.9607775340760963E-3</v>
      </c>
      <c r="AH1740" s="13">
        <f t="shared" si="2095"/>
        <v>7.0483365744253377E-4</v>
      </c>
      <c r="AI1740" s="13">
        <f t="shared" si="2096"/>
        <v>1.7032017953568998E-3</v>
      </c>
      <c r="AJ1740" s="13">
        <f t="shared" si="2097"/>
        <v>2.0578588473149652E-3</v>
      </c>
      <c r="AK1740" s="13">
        <f t="shared" si="2098"/>
        <v>1.6575773334735094E-3</v>
      </c>
      <c r="AL1740" s="13">
        <f t="shared" si="2099"/>
        <v>7.8151310036073994E-5</v>
      </c>
      <c r="AM1740" s="13">
        <f t="shared" si="2100"/>
        <v>2.7327500485262321E-2</v>
      </c>
      <c r="AN1740" s="13">
        <f t="shared" si="2101"/>
        <v>2.2064974518423638E-2</v>
      </c>
      <c r="AO1740" s="13">
        <f t="shared" si="2102"/>
        <v>8.907933251364299E-3</v>
      </c>
      <c r="AP1740" s="13">
        <f t="shared" si="2103"/>
        <v>2.3975033295266408E-3</v>
      </c>
      <c r="AQ1740" s="13">
        <f t="shared" si="2104"/>
        <v>4.8395251060713091E-4</v>
      </c>
      <c r="AR1740" s="13">
        <f t="shared" si="2105"/>
        <v>1.1382041105138094E-4</v>
      </c>
      <c r="AS1740" s="13">
        <f t="shared" si="2106"/>
        <v>2.7504238255928912E-4</v>
      </c>
      <c r="AT1740" s="13">
        <f t="shared" si="2107"/>
        <v>3.3231435164006364E-4</v>
      </c>
      <c r="AU1740" s="13">
        <f t="shared" si="2108"/>
        <v>2.676746938135386E-4</v>
      </c>
      <c r="AV1740" s="13">
        <f t="shared" si="2109"/>
        <v>1.6170624595633691E-4</v>
      </c>
      <c r="AW1740" s="13">
        <f t="shared" si="2110"/>
        <v>4.2356176850855836E-6</v>
      </c>
      <c r="AX1740" s="13">
        <f t="shared" si="2111"/>
        <v>1.1005965118540561E-2</v>
      </c>
      <c r="AY1740" s="13">
        <f t="shared" si="2112"/>
        <v>8.8865185464811723E-3</v>
      </c>
      <c r="AZ1740" s="13">
        <f t="shared" si="2113"/>
        <v>3.5876095838211076E-3</v>
      </c>
      <c r="BA1740" s="13">
        <f t="shared" si="2114"/>
        <v>9.6557817391991062E-4</v>
      </c>
      <c r="BB1740" s="13">
        <f t="shared" si="2115"/>
        <v>1.9490858498546964E-4</v>
      </c>
      <c r="BC1740" s="13">
        <f t="shared" si="2116"/>
        <v>3.1474909045894858E-5</v>
      </c>
      <c r="BD1740" s="13">
        <f t="shared" si="2117"/>
        <v>1.5316954380073672E-5</v>
      </c>
      <c r="BE1740" s="13">
        <f t="shared" si="2118"/>
        <v>3.7012795748432592E-5</v>
      </c>
      <c r="BF1740" s="13">
        <f t="shared" si="2119"/>
        <v>4.4719955910340734E-5</v>
      </c>
      <c r="BG1740" s="13">
        <f t="shared" si="2120"/>
        <v>3.6021316703832226E-5</v>
      </c>
      <c r="BH1740" s="13">
        <f t="shared" si="2121"/>
        <v>2.1761010783628988E-5</v>
      </c>
      <c r="BI1740" s="13">
        <f t="shared" si="2122"/>
        <v>1.051691906142537E-5</v>
      </c>
      <c r="BJ1740" s="14">
        <f t="shared" si="2123"/>
        <v>0.71733181075085173</v>
      </c>
      <c r="BK1740" s="14">
        <f t="shared" si="2124"/>
        <v>0.17351051907133247</v>
      </c>
      <c r="BL1740" s="14">
        <f t="shared" si="2125"/>
        <v>0.10253117006882169</v>
      </c>
      <c r="BM1740" s="14">
        <f t="shared" si="2126"/>
        <v>0.6130420855860742</v>
      </c>
      <c r="BN1740" s="14">
        <f t="shared" si="2127"/>
        <v>0.37494088109009199</v>
      </c>
    </row>
    <row r="1741" spans="1:66" x14ac:dyDescent="0.25">
      <c r="A1741" t="s">
        <v>91</v>
      </c>
      <c r="B1741" t="s">
        <v>371</v>
      </c>
      <c r="C1741" t="s">
        <v>389</v>
      </c>
      <c r="D1741" s="7" t="s">
        <v>524</v>
      </c>
      <c r="E1741" s="10">
        <f>VLOOKUP(A1741,home!$A$2:$E$405,3,FALSE)</f>
        <v>1.51502145922747</v>
      </c>
      <c r="F1741" s="10">
        <f>VLOOKUP(B1741,home!$B$2:$E$405,3,FALSE)</f>
        <v>0.86</v>
      </c>
      <c r="G1741" s="10">
        <f>VLOOKUP(C1741,away!$B$2:$E$405,4,FALSE)</f>
        <v>0.72</v>
      </c>
      <c r="H1741" s="10">
        <f>VLOOKUP(A1741,away!$A$2:$E$405,3,FALSE)</f>
        <v>1.2618025751073001</v>
      </c>
      <c r="I1741" s="10">
        <f>VLOOKUP(C1741,away!$B$2:$E$405,3,FALSE)</f>
        <v>1.02</v>
      </c>
      <c r="J1741" s="10">
        <f>VLOOKUP(B1741,home!$B$2:$E$405,4,FALSE)</f>
        <v>0.87</v>
      </c>
      <c r="K1741" s="12">
        <f t="shared" si="2072"/>
        <v>0.9381012875536493</v>
      </c>
      <c r="L1741" s="12">
        <f t="shared" si="2073"/>
        <v>1.119723605150218</v>
      </c>
      <c r="M1741" s="13">
        <f t="shared" si="2074"/>
        <v>0.12773149767158867</v>
      </c>
      <c r="N1741" s="13">
        <f t="shared" si="2075"/>
        <v>0.11982508242687327</v>
      </c>
      <c r="O1741" s="13">
        <f t="shared" si="2076"/>
        <v>0.14302397306406792</v>
      </c>
      <c r="P1741" s="13">
        <f t="shared" si="2077"/>
        <v>0.13417097328244057</v>
      </c>
      <c r="Q1741" s="13">
        <f t="shared" si="2078"/>
        <v>5.6204032052935983E-2</v>
      </c>
      <c r="R1741" s="13">
        <f t="shared" si="2079"/>
        <v>8.0073659371102918E-2</v>
      </c>
      <c r="S1741" s="13">
        <f t="shared" si="2080"/>
        <v>3.5233772404834059E-2</v>
      </c>
      <c r="T1741" s="13">
        <f t="shared" si="2081"/>
        <v>6.293298139429189E-2</v>
      </c>
      <c r="U1741" s="13">
        <f t="shared" si="2082"/>
        <v>7.511720295516397E-2</v>
      </c>
      <c r="V1741" s="13">
        <f t="shared" si="2083"/>
        <v>4.1122281436217645E-3</v>
      </c>
      <c r="W1741" s="13">
        <f t="shared" si="2084"/>
        <v>1.7575024944855279E-2</v>
      </c>
      <c r="X1741" s="13">
        <f t="shared" si="2085"/>
        <v>1.9679170291858363E-2</v>
      </c>
      <c r="Y1741" s="13">
        <f t="shared" si="2086"/>
        <v>1.1017615752782359E-2</v>
      </c>
      <c r="Z1741" s="13">
        <f t="shared" si="2087"/>
        <v>2.988678884952729E-2</v>
      </c>
      <c r="AA1741" s="13">
        <f t="shared" si="2088"/>
        <v>2.8036835100585598E-2</v>
      </c>
      <c r="AB1741" s="13">
        <f t="shared" si="2089"/>
        <v>1.3150695553394348E-2</v>
      </c>
      <c r="AC1741" s="13">
        <f t="shared" si="2090"/>
        <v>2.6997141584439238E-4</v>
      </c>
      <c r="AD1741" s="13">
        <f t="shared" si="2091"/>
        <v>4.12178838238906E-3</v>
      </c>
      <c r="AE1741" s="13">
        <f t="shared" si="2092"/>
        <v>4.6152637471949627E-3</v>
      </c>
      <c r="AF1741" s="13">
        <f t="shared" si="2093"/>
        <v>2.5839098808641244E-3</v>
      </c>
      <c r="AG1741" s="13">
        <f t="shared" si="2094"/>
        <v>9.644216290614824E-4</v>
      </c>
      <c r="AH1741" s="13">
        <f t="shared" si="2095"/>
        <v>8.3662357392390099E-3</v>
      </c>
      <c r="AI1741" s="13">
        <f t="shared" si="2096"/>
        <v>7.8483765189574714E-3</v>
      </c>
      <c r="AJ1741" s="13">
        <f t="shared" si="2097"/>
        <v>3.6812860588199157E-3</v>
      </c>
      <c r="AK1741" s="13">
        <f t="shared" si="2098"/>
        <v>1.1511397305440877E-3</v>
      </c>
      <c r="AL1741" s="13">
        <f t="shared" si="2099"/>
        <v>1.1343271873445689E-5</v>
      </c>
      <c r="AM1741" s="13">
        <f t="shared" si="2100"/>
        <v>7.7333099770857019E-4</v>
      </c>
      <c r="AN1741" s="13">
        <f t="shared" si="2101"/>
        <v>8.6591697272865511E-4</v>
      </c>
      <c r="AO1741" s="13">
        <f t="shared" si="2102"/>
        <v>4.8479383723224639E-4</v>
      </c>
      <c r="AP1741" s="13">
        <f t="shared" si="2103"/>
        <v>1.8094503439343294E-4</v>
      </c>
      <c r="AQ1741" s="13">
        <f t="shared" si="2104"/>
        <v>5.0652106561261235E-5</v>
      </c>
      <c r="AR1741" s="13">
        <f t="shared" si="2105"/>
        <v>1.8735743286954606E-3</v>
      </c>
      <c r="AS1741" s="13">
        <f t="shared" si="2106"/>
        <v>1.7576024900766757E-3</v>
      </c>
      <c r="AT1741" s="13">
        <f t="shared" si="2107"/>
        <v>8.2440457947421475E-4</v>
      </c>
      <c r="AU1741" s="13">
        <f t="shared" si="2108"/>
        <v>2.5779166582329531E-4</v>
      </c>
      <c r="AV1741" s="13">
        <f t="shared" si="2109"/>
        <v>6.0458673407358341E-5</v>
      </c>
      <c r="AW1741" s="13">
        <f t="shared" si="2110"/>
        <v>3.3097592632698506E-7</v>
      </c>
      <c r="AX1741" s="13">
        <f t="shared" si="2111"/>
        <v>1.2091046744259294E-4</v>
      </c>
      <c r="AY1741" s="13">
        <f t="shared" si="2112"/>
        <v>1.3538630450521822E-4</v>
      </c>
      <c r="AZ1741" s="13">
        <f t="shared" si="2113"/>
        <v>7.5797620484274075E-5</v>
      </c>
      <c r="BA1741" s="13">
        <f t="shared" si="2114"/>
        <v>2.8290794956819788E-5</v>
      </c>
      <c r="BB1741" s="13">
        <f t="shared" si="2115"/>
        <v>7.9194677304039667E-6</v>
      </c>
      <c r="BC1741" s="13">
        <f t="shared" si="2116"/>
        <v>1.7735229915917488E-6</v>
      </c>
      <c r="BD1741" s="13">
        <f t="shared" si="2117"/>
        <v>3.4964756697396303E-4</v>
      </c>
      <c r="BE1741" s="13">
        <f t="shared" si="2118"/>
        <v>3.2800483276827552E-4</v>
      </c>
      <c r="BF1741" s="13">
        <f t="shared" si="2119"/>
        <v>1.5385087797186933E-4</v>
      </c>
      <c r="BG1741" s="13">
        <f t="shared" si="2120"/>
        <v>4.8109235572223352E-5</v>
      </c>
      <c r="BH1741" s="13">
        <f t="shared" si="2121"/>
        <v>1.1282833958381136E-5</v>
      </c>
      <c r="BI1741" s="13">
        <f t="shared" si="2122"/>
        <v>2.1168882127222765E-6</v>
      </c>
      <c r="BJ1741" s="14">
        <f t="shared" si="2123"/>
        <v>0.30224500762984174</v>
      </c>
      <c r="BK1741" s="14">
        <f t="shared" si="2124"/>
        <v>0.30166517249470814</v>
      </c>
      <c r="BL1741" s="14">
        <f t="shared" si="2125"/>
        <v>0.36611624806480969</v>
      </c>
      <c r="BM1741" s="14">
        <f t="shared" si="2126"/>
        <v>0.33874894384129861</v>
      </c>
      <c r="BN1741" s="14">
        <f t="shared" si="2127"/>
        <v>0.66102921786900926</v>
      </c>
    </row>
    <row r="1742" spans="1:66" x14ac:dyDescent="0.25">
      <c r="A1742" t="s">
        <v>91</v>
      </c>
      <c r="B1742" t="s">
        <v>93</v>
      </c>
      <c r="C1742" t="s">
        <v>118</v>
      </c>
      <c r="D1742" s="7" t="s">
        <v>524</v>
      </c>
      <c r="E1742" s="10">
        <f>VLOOKUP(A1742,home!$A$2:$E$405,3,FALSE)</f>
        <v>1.51502145922747</v>
      </c>
      <c r="F1742" s="10">
        <f>VLOOKUP(B1742,home!$B$2:$E$405,3,FALSE)</f>
        <v>1.25</v>
      </c>
      <c r="G1742" s="10">
        <f>VLOOKUP(C1742,away!$B$2:$E$405,4,FALSE)</f>
        <v>1.25</v>
      </c>
      <c r="H1742" s="10">
        <f>VLOOKUP(A1742,away!$A$2:$E$405,3,FALSE)</f>
        <v>1.2618025751073001</v>
      </c>
      <c r="I1742" s="10">
        <f>VLOOKUP(C1742,away!$B$2:$E$405,3,FALSE)</f>
        <v>0.86</v>
      </c>
      <c r="J1742" s="10">
        <f>VLOOKUP(B1742,home!$B$2:$E$405,4,FALSE)</f>
        <v>0.44</v>
      </c>
      <c r="K1742" s="12">
        <f t="shared" si="2072"/>
        <v>2.3672210300429217</v>
      </c>
      <c r="L1742" s="12">
        <f t="shared" si="2073"/>
        <v>0.47746609442060234</v>
      </c>
      <c r="M1742" s="13">
        <f t="shared" si="2074"/>
        <v>5.8152458375425806E-2</v>
      </c>
      <c r="N1742" s="13">
        <f t="shared" si="2075"/>
        <v>0.1376597224150036</v>
      </c>
      <c r="O1742" s="13">
        <f t="shared" si="2076"/>
        <v>2.7765827181471209E-2</v>
      </c>
      <c r="P1742" s="13">
        <f t="shared" si="2077"/>
        <v>6.5727850020516024E-2</v>
      </c>
      <c r="Q1742" s="13">
        <f t="shared" si="2078"/>
        <v>0.16293549494533377</v>
      </c>
      <c r="R1742" s="13">
        <f t="shared" si="2079"/>
        <v>6.6286205313472284E-3</v>
      </c>
      <c r="S1742" s="13">
        <f t="shared" si="2080"/>
        <v>1.8572517779166953E-2</v>
      </c>
      <c r="T1742" s="13">
        <f t="shared" si="2081"/>
        <v>7.7796174414036315E-2</v>
      </c>
      <c r="U1742" s="13">
        <f t="shared" si="2082"/>
        <v>1.5691409921979444E-2</v>
      </c>
      <c r="V1742" s="13">
        <f t="shared" si="2083"/>
        <v>2.3324353818210161E-3</v>
      </c>
      <c r="W1742" s="13">
        <f t="shared" si="2084"/>
        <v>0.12856811005834878</v>
      </c>
      <c r="X1742" s="13">
        <f t="shared" si="2085"/>
        <v>6.1386913376597955E-2</v>
      </c>
      <c r="Y1742" s="13">
        <f t="shared" si="2086"/>
        <v>1.4655084889230027E-2</v>
      </c>
      <c r="Z1742" s="13">
        <f t="shared" si="2087"/>
        <v>1.0549805188328598E-3</v>
      </c>
      <c r="AA1742" s="13">
        <f t="shared" si="2088"/>
        <v>2.4973720704667387E-3</v>
      </c>
      <c r="AB1742" s="13">
        <f t="shared" si="2089"/>
        <v>2.9559158425253489E-3</v>
      </c>
      <c r="AC1742" s="13">
        <f t="shared" si="2090"/>
        <v>1.6476728504015957E-4</v>
      </c>
      <c r="AD1742" s="13">
        <f t="shared" si="2091"/>
        <v>7.6087283480749043E-2</v>
      </c>
      <c r="AE1742" s="13">
        <f t="shared" si="2092"/>
        <v>3.6329098078626464E-2</v>
      </c>
      <c r="AF1742" s="13">
        <f t="shared" si="2093"/>
        <v>8.6729562867123924E-3</v>
      </c>
      <c r="AG1742" s="13">
        <f t="shared" si="2094"/>
        <v>1.3803475217657255E-3</v>
      </c>
      <c r="AH1742" s="13">
        <f t="shared" si="2095"/>
        <v>1.2592935700423655E-4</v>
      </c>
      <c r="AI1742" s="13">
        <f t="shared" si="2096"/>
        <v>2.9810262220021167E-4</v>
      </c>
      <c r="AJ1742" s="13">
        <f t="shared" si="2097"/>
        <v>3.5283739819164057E-4</v>
      </c>
      <c r="AK1742" s="13">
        <f t="shared" si="2098"/>
        <v>2.7841470306162665E-4</v>
      </c>
      <c r="AL1742" s="13">
        <f t="shared" si="2099"/>
        <v>7.449246138136579E-6</v>
      </c>
      <c r="AM1742" s="13">
        <f t="shared" si="2100"/>
        <v>3.6023083514893292E-2</v>
      </c>
      <c r="AN1742" s="13">
        <f t="shared" si="2101"/>
        <v>1.7199800994843285E-2</v>
      </c>
      <c r="AO1742" s="13">
        <f t="shared" si="2102"/>
        <v>4.1061609029097064E-3</v>
      </c>
      <c r="AP1742" s="13">
        <f t="shared" si="2103"/>
        <v>6.5351753645829071E-4</v>
      </c>
      <c r="AQ1742" s="13">
        <f t="shared" si="2104"/>
        <v>7.8008116442028412E-5</v>
      </c>
      <c r="AR1742" s="13">
        <f t="shared" si="2105"/>
        <v>1.2025399652342117E-5</v>
      </c>
      <c r="AS1742" s="13">
        <f t="shared" si="2106"/>
        <v>2.8466778951695099E-5</v>
      </c>
      <c r="AT1742" s="13">
        <f t="shared" si="2107"/>
        <v>3.3693578896017925E-5</v>
      </c>
      <c r="AU1742" s="13">
        <f t="shared" si="2108"/>
        <v>2.6586716180021333E-5</v>
      </c>
      <c r="AV1742" s="13">
        <f t="shared" si="2109"/>
        <v>1.5734158415282234E-5</v>
      </c>
      <c r="AW1742" s="13">
        <f t="shared" si="2110"/>
        <v>2.3387896927971904E-7</v>
      </c>
      <c r="AX1742" s="13">
        <f t="shared" si="2111"/>
        <v>1.4212433477241311E-2</v>
      </c>
      <c r="AY1742" s="13">
        <f t="shared" si="2112"/>
        <v>6.78595510459103E-3</v>
      </c>
      <c r="AZ1742" s="13">
        <f t="shared" si="2113"/>
        <v>1.6200317403513144E-3</v>
      </c>
      <c r="BA1742" s="13">
        <f t="shared" si="2114"/>
        <v>2.5783674263431781E-4</v>
      </c>
      <c r="BB1742" s="13">
        <f t="shared" si="2115"/>
        <v>3.0777075625934429E-5</v>
      </c>
      <c r="BC1742" s="13">
        <f t="shared" si="2116"/>
        <v>2.939002019360487E-6</v>
      </c>
      <c r="BD1742" s="13">
        <f t="shared" si="2117"/>
        <v>9.5695343430844257E-7</v>
      </c>
      <c r="BE1742" s="13">
        <f t="shared" si="2118"/>
        <v>2.2653202944667425E-6</v>
      </c>
      <c r="BF1742" s="13">
        <f t="shared" si="2119"/>
        <v>2.6812569204223489E-6</v>
      </c>
      <c r="BG1742" s="13">
        <f t="shared" si="2120"/>
        <v>2.1157092563239685E-6</v>
      </c>
      <c r="BH1742" s="13">
        <f t="shared" si="2121"/>
        <v>1.2520878612566427E-6</v>
      </c>
      <c r="BI1742" s="13">
        <f t="shared" si="2122"/>
        <v>5.927937433256374E-7</v>
      </c>
      <c r="BJ1742" s="14">
        <f t="shared" si="2123"/>
        <v>0.78644172967441384</v>
      </c>
      <c r="BK1742" s="14">
        <f t="shared" si="2124"/>
        <v>0.15174343319269915</v>
      </c>
      <c r="BL1742" s="14">
        <f t="shared" si="2125"/>
        <v>5.6720800381853141E-2</v>
      </c>
      <c r="BM1742" s="14">
        <f t="shared" si="2126"/>
        <v>0.53030524907307974</v>
      </c>
      <c r="BN1742" s="14">
        <f t="shared" si="2127"/>
        <v>0.45886997346909764</v>
      </c>
    </row>
    <row r="1743" spans="1:66" x14ac:dyDescent="0.25">
      <c r="A1743" t="s">
        <v>91</v>
      </c>
      <c r="B1743" t="s">
        <v>111</v>
      </c>
      <c r="C1743" t="s">
        <v>370</v>
      </c>
      <c r="D1743" s="7" t="s">
        <v>524</v>
      </c>
      <c r="E1743" s="10">
        <f>VLOOKUP(A1743,home!$A$2:$E$405,3,FALSE)</f>
        <v>1.51502145922747</v>
      </c>
      <c r="F1743" s="10">
        <f>VLOOKUP(B1743,home!$B$2:$E$405,3,FALSE)</f>
        <v>0.88</v>
      </c>
      <c r="G1743" s="10">
        <f>VLOOKUP(C1743,away!$B$2:$E$405,4,FALSE)</f>
        <v>0.86</v>
      </c>
      <c r="H1743" s="10">
        <f>VLOOKUP(A1743,away!$A$2:$E$405,3,FALSE)</f>
        <v>1.2618025751073001</v>
      </c>
      <c r="I1743" s="10">
        <f>VLOOKUP(C1743,away!$B$2:$E$405,3,FALSE)</f>
        <v>0.86</v>
      </c>
      <c r="J1743" s="10">
        <f>VLOOKUP(B1743,home!$B$2:$E$405,4,FALSE)</f>
        <v>0.7</v>
      </c>
      <c r="K1743" s="12">
        <f t="shared" si="2072"/>
        <v>1.1465682403433493</v>
      </c>
      <c r="L1743" s="12">
        <f t="shared" si="2073"/>
        <v>0.75960515021459452</v>
      </c>
      <c r="M1743" s="13">
        <f t="shared" si="2074"/>
        <v>0.14864811795130423</v>
      </c>
      <c r="N1743" s="13">
        <f t="shared" si="2075"/>
        <v>0.17043521102977752</v>
      </c>
      <c r="O1743" s="13">
        <f t="shared" si="2076"/>
        <v>0.1129138759655172</v>
      </c>
      <c r="P1743" s="13">
        <f t="shared" si="2077"/>
        <v>0.12946346407613027</v>
      </c>
      <c r="Q1743" s="13">
        <f t="shared" si="2078"/>
        <v>9.770780000147973E-2</v>
      </c>
      <c r="R1743" s="13">
        <f t="shared" si="2079"/>
        <v>4.2884980857049393E-2</v>
      </c>
      <c r="S1743" s="13">
        <f t="shared" si="2080"/>
        <v>2.8188699530124824E-2</v>
      </c>
      <c r="T1743" s="13">
        <f t="shared" si="2081"/>
        <v>7.4219348097261578E-2</v>
      </c>
      <c r="U1743" s="13">
        <f t="shared" si="2082"/>
        <v>4.9170557038425336E-2</v>
      </c>
      <c r="V1743" s="13">
        <f t="shared" si="2083"/>
        <v>2.7278490820902257E-3</v>
      </c>
      <c r="W1743" s="13">
        <f t="shared" si="2084"/>
        <v>3.7342886771838821E-2</v>
      </c>
      <c r="X1743" s="13">
        <f t="shared" si="2085"/>
        <v>2.8365849115769223E-2</v>
      </c>
      <c r="Y1743" s="13">
        <f t="shared" si="2086"/>
        <v>1.0773422539274199E-2</v>
      </c>
      <c r="Z1743" s="13">
        <f t="shared" si="2087"/>
        <v>1.0858550775289671E-2</v>
      </c>
      <c r="AA1743" s="13">
        <f t="shared" si="2088"/>
        <v>1.2450069455102788E-2</v>
      </c>
      <c r="AB1743" s="13">
        <f t="shared" si="2089"/>
        <v>7.1374271136448461E-3</v>
      </c>
      <c r="AC1743" s="13">
        <f t="shared" si="2090"/>
        <v>1.4848690842489504E-4</v>
      </c>
      <c r="AD1743" s="13">
        <f t="shared" si="2091"/>
        <v>1.0704041993832047E-2</v>
      </c>
      <c r="AE1743" s="13">
        <f t="shared" si="2092"/>
        <v>8.1308454266281194E-3</v>
      </c>
      <c r="AF1743" s="13">
        <f t="shared" si="2093"/>
        <v>3.0881160308327505E-3</v>
      </c>
      <c r="AG1743" s="13">
        <f t="shared" si="2094"/>
        <v>7.8191628049360297E-4</v>
      </c>
      <c r="AH1743" s="13">
        <f t="shared" si="2095"/>
        <v>2.0620527731941775E-3</v>
      </c>
      <c r="AI1743" s="13">
        <f t="shared" si="2096"/>
        <v>2.3642842196563716E-3</v>
      </c>
      <c r="AJ1743" s="13">
        <f t="shared" si="2097"/>
        <v>1.3554065987014779E-3</v>
      </c>
      <c r="AK1743" s="13">
        <f t="shared" si="2098"/>
        <v>5.1802205294097228E-4</v>
      </c>
      <c r="AL1743" s="13">
        <f t="shared" si="2099"/>
        <v>5.1729224155907637E-6</v>
      </c>
      <c r="AM1743" s="13">
        <f t="shared" si="2100"/>
        <v>2.4545829186858634E-3</v>
      </c>
      <c r="AN1743" s="13">
        <f t="shared" si="2101"/>
        <v>1.8645138266625532E-3</v>
      </c>
      <c r="AO1743" s="13">
        <f t="shared" si="2102"/>
        <v>7.0814715268959849E-4</v>
      </c>
      <c r="AP1743" s="13">
        <f t="shared" si="2103"/>
        <v>1.7930407476427331E-4</v>
      </c>
      <c r="AQ1743" s="13">
        <f t="shared" si="2104"/>
        <v>3.4050074661351165E-5</v>
      </c>
      <c r="AR1743" s="13">
        <f t="shared" si="2105"/>
        <v>3.1326918130651697E-4</v>
      </c>
      <c r="AS1743" s="13">
        <f t="shared" si="2106"/>
        <v>3.591844939644148E-4</v>
      </c>
      <c r="AT1743" s="13">
        <f t="shared" si="2107"/>
        <v>2.0591476660169781E-4</v>
      </c>
      <c r="AU1743" s="13">
        <f t="shared" si="2108"/>
        <v>7.8698443867739992E-5</v>
      </c>
      <c r="AV1743" s="13">
        <f t="shared" si="2109"/>
        <v>2.2558284075798631E-5</v>
      </c>
      <c r="AW1743" s="13">
        <f t="shared" si="2110"/>
        <v>1.251472389495397E-7</v>
      </c>
      <c r="AX1743" s="13">
        <f t="shared" si="2111"/>
        <v>4.6905780297574936E-4</v>
      </c>
      <c r="AY1743" s="13">
        <f t="shared" si="2112"/>
        <v>3.5629872288872177E-4</v>
      </c>
      <c r="AZ1743" s="13">
        <f t="shared" si="2113"/>
        <v>1.3532317246057785E-4</v>
      </c>
      <c r="BA1743" s="13">
        <f t="shared" si="2114"/>
        <v>3.4264059581477572E-5</v>
      </c>
      <c r="BB1743" s="13">
        <f t="shared" si="2115"/>
        <v>6.5067890313375204E-6</v>
      </c>
      <c r="BC1743" s="13">
        <f t="shared" si="2116"/>
        <v>9.8851809191276273E-7</v>
      </c>
      <c r="BD1743" s="13">
        <f t="shared" si="2117"/>
        <v>3.9660147253989963E-5</v>
      </c>
      <c r="BE1743" s="13">
        <f t="shared" si="2118"/>
        <v>4.5473065248765385E-5</v>
      </c>
      <c r="BF1743" s="13">
        <f t="shared" si="2119"/>
        <v>2.6068986202647631E-5</v>
      </c>
      <c r="BG1743" s="13">
        <f t="shared" si="2120"/>
        <v>9.9632905459682432E-6</v>
      </c>
      <c r="BH1743" s="13">
        <f t="shared" si="2121"/>
        <v>2.8558981273300851E-6</v>
      </c>
      <c r="BI1743" s="13">
        <f t="shared" si="2122"/>
        <v>6.5489641809054401E-7</v>
      </c>
      <c r="BJ1743" s="14">
        <f t="shared" si="2123"/>
        <v>0.44779247439968112</v>
      </c>
      <c r="BK1743" s="14">
        <f t="shared" si="2124"/>
        <v>0.30953808919337872</v>
      </c>
      <c r="BL1743" s="14">
        <f t="shared" si="2125"/>
        <v>0.23196097752784553</v>
      </c>
      <c r="BM1743" s="14">
        <f t="shared" si="2126"/>
        <v>0.29774046843928703</v>
      </c>
      <c r="BN1743" s="14">
        <f t="shared" si="2127"/>
        <v>0.70205344988125828</v>
      </c>
    </row>
    <row r="1744" spans="1:66" x14ac:dyDescent="0.25">
      <c r="A1744" t="s">
        <v>136</v>
      </c>
      <c r="B1744" t="s">
        <v>309</v>
      </c>
      <c r="C1744" t="s">
        <v>347</v>
      </c>
      <c r="D1744" s="7" t="s">
        <v>524</v>
      </c>
      <c r="E1744" s="10">
        <f>VLOOKUP(A1744,home!$A$2:$E$405,3,FALSE)</f>
        <v>1.51980198019802</v>
      </c>
      <c r="F1744" s="10">
        <f>VLOOKUP(B1744,home!$B$2:$E$405,3,FALSE)</f>
        <v>1.23</v>
      </c>
      <c r="G1744" s="10">
        <f>VLOOKUP(C1744,away!$B$2:$E$405,4,FALSE)</f>
        <v>1.73</v>
      </c>
      <c r="H1744" s="10">
        <f>VLOOKUP(A1744,away!$A$2:$E$405,3,FALSE)</f>
        <v>1.34653465346535</v>
      </c>
      <c r="I1744" s="10">
        <f>VLOOKUP(C1744,away!$B$2:$E$405,3,FALSE)</f>
        <v>0.9</v>
      </c>
      <c r="J1744" s="10">
        <f>VLOOKUP(B1744,home!$B$2:$E$405,4,FALSE)</f>
        <v>1.02</v>
      </c>
      <c r="K1744" s="12">
        <f t="shared" si="2072"/>
        <v>3.2339866336633665</v>
      </c>
      <c r="L1744" s="12">
        <f t="shared" si="2073"/>
        <v>1.2361188118811912</v>
      </c>
      <c r="M1744" s="13">
        <f t="shared" si="2074"/>
        <v>1.1446108845689884E-2</v>
      </c>
      <c r="N1744" s="13">
        <f t="shared" si="2075"/>
        <v>3.7016563014417109E-2</v>
      </c>
      <c r="O1744" s="13">
        <f t="shared" si="2076"/>
        <v>1.4148750466996972E-2</v>
      </c>
      <c r="P1744" s="13">
        <f t="shared" si="2077"/>
        <v>4.5756869893306518E-2</v>
      </c>
      <c r="Q1744" s="13">
        <f t="shared" si="2078"/>
        <v>5.9855535006391354E-2</v>
      </c>
      <c r="R1744" s="13">
        <f t="shared" si="2079"/>
        <v>8.7447683084338756E-3</v>
      </c>
      <c r="S1744" s="13">
        <f t="shared" si="2080"/>
        <v>4.5729321000240547E-2</v>
      </c>
      <c r="T1744" s="13">
        <f t="shared" si="2081"/>
        <v>7.3988552816613526E-2</v>
      </c>
      <c r="U1744" s="13">
        <f t="shared" si="2082"/>
        <v>2.8280463823958161E-2</v>
      </c>
      <c r="V1744" s="13">
        <f t="shared" si="2083"/>
        <v>2.0311906086030822E-2</v>
      </c>
      <c r="W1744" s="13">
        <f t="shared" si="2084"/>
        <v>6.4524000053813119E-2</v>
      </c>
      <c r="X1744" s="13">
        <f t="shared" si="2085"/>
        <v>7.9759330284341387E-2</v>
      </c>
      <c r="Y1744" s="13">
        <f t="shared" si="2086"/>
        <v>4.9296004293759806E-2</v>
      </c>
      <c r="Z1744" s="13">
        <f t="shared" si="2087"/>
        <v>3.6031908705325254E-3</v>
      </c>
      <c r="AA1744" s="13">
        <f t="shared" si="2088"/>
        <v>1.1652671113840055E-2</v>
      </c>
      <c r="AB1744" s="13">
        <f t="shared" si="2089"/>
        <v>1.8842291314316983E-2</v>
      </c>
      <c r="AC1744" s="13">
        <f t="shared" si="2090"/>
        <v>5.0749192181452013E-3</v>
      </c>
      <c r="AD1744" s="13">
        <f t="shared" si="2091"/>
        <v>5.2167438431131488E-2</v>
      </c>
      <c r="AE1744" s="13">
        <f t="shared" si="2092"/>
        <v>6.4485152012375452E-2</v>
      </c>
      <c r="AF1744" s="13">
        <f t="shared" si="2093"/>
        <v>3.9855654744757787E-2</v>
      </c>
      <c r="AG1744" s="13">
        <f t="shared" si="2094"/>
        <v>1.6422108196612318E-2</v>
      </c>
      <c r="AH1744" s="13">
        <f t="shared" si="2095"/>
        <v>1.1134930044659562E-3</v>
      </c>
      <c r="AI1744" s="13">
        <f t="shared" si="2096"/>
        <v>3.6010214931205646E-3</v>
      </c>
      <c r="AJ1744" s="13">
        <f t="shared" si="2097"/>
        <v>5.8228276881432048E-3</v>
      </c>
      <c r="AK1744" s="13">
        <f t="shared" si="2098"/>
        <v>6.2769823045266951E-3</v>
      </c>
      <c r="AL1744" s="13">
        <f t="shared" si="2099"/>
        <v>8.1149820087951345E-4</v>
      </c>
      <c r="AM1744" s="13">
        <f t="shared" si="2100"/>
        <v>3.3741759719747182E-2</v>
      </c>
      <c r="AN1744" s="13">
        <f t="shared" si="2101"/>
        <v>4.1708823935554522E-2</v>
      </c>
      <c r="AO1744" s="13">
        <f t="shared" si="2102"/>
        <v>2.5778530944089731E-2</v>
      </c>
      <c r="AP1744" s="13">
        <f t="shared" si="2103"/>
        <v>1.0621775680883573E-2</v>
      </c>
      <c r="AQ1744" s="13">
        <f t="shared" si="2104"/>
        <v>3.2824441836805862E-3</v>
      </c>
      <c r="AR1744" s="13">
        <f t="shared" si="2105"/>
        <v>2.7528192994369475E-4</v>
      </c>
      <c r="AS1744" s="13">
        <f t="shared" si="2106"/>
        <v>8.9025808192696402E-4</v>
      </c>
      <c r="AT1744" s="13">
        <f t="shared" si="2107"/>
        <v>1.4395413687312943E-3</v>
      </c>
      <c r="AU1744" s="13">
        <f t="shared" si="2108"/>
        <v>1.5518191816941578E-3</v>
      </c>
      <c r="AV1744" s="13">
        <f t="shared" si="2109"/>
        <v>1.2546406228653325E-3</v>
      </c>
      <c r="AW1744" s="13">
        <f t="shared" si="2110"/>
        <v>9.0112180132528895E-5</v>
      </c>
      <c r="AX1744" s="13">
        <f t="shared" si="2111"/>
        <v>1.8186733321657215E-2</v>
      </c>
      <c r="AY1744" s="13">
        <f t="shared" si="2112"/>
        <v>2.2480963185566988E-2</v>
      </c>
      <c r="AZ1744" s="13">
        <f t="shared" si="2113"/>
        <v>1.3894570751443937E-2</v>
      </c>
      <c r="BA1744" s="13">
        <f t="shared" si="2114"/>
        <v>5.7251134296246757E-3</v>
      </c>
      <c r="BB1744" s="13">
        <f t="shared" si="2115"/>
        <v>1.769230102628178E-3</v>
      </c>
      <c r="BC1744" s="13">
        <f t="shared" si="2116"/>
        <v>4.373957224810357E-4</v>
      </c>
      <c r="BD1744" s="13">
        <f t="shared" si="2117"/>
        <v>5.6713528695726905E-5</v>
      </c>
      <c r="BE1744" s="13">
        <f t="shared" si="2118"/>
        <v>1.8341079374986456E-4</v>
      </c>
      <c r="BF1744" s="13">
        <f t="shared" si="2119"/>
        <v>2.9657402772832536E-4</v>
      </c>
      <c r="BG1744" s="13">
        <f t="shared" si="2120"/>
        <v>3.1970548052170428E-4</v>
      </c>
      <c r="BH1744" s="13">
        <f t="shared" si="2121"/>
        <v>2.5848081267902884E-4</v>
      </c>
      <c r="BI1744" s="13">
        <f t="shared" si="2122"/>
        <v>1.6718469865248481E-4</v>
      </c>
      <c r="BJ1744" s="14">
        <f t="shared" si="2123"/>
        <v>0.71499767983157103</v>
      </c>
      <c r="BK1744" s="14">
        <f t="shared" si="2124"/>
        <v>0.15161158642985947</v>
      </c>
      <c r="BL1744" s="14">
        <f t="shared" si="2125"/>
        <v>0.10517688004499107</v>
      </c>
      <c r="BM1744" s="14">
        <f t="shared" si="2126"/>
        <v>0.77602989063628391</v>
      </c>
      <c r="BN1744" s="14">
        <f t="shared" si="2127"/>
        <v>0.17696859553523572</v>
      </c>
    </row>
    <row r="1745" spans="1:66" x14ac:dyDescent="0.25">
      <c r="A1745" t="s">
        <v>136</v>
      </c>
      <c r="B1745" t="s">
        <v>480</v>
      </c>
      <c r="C1745" t="s">
        <v>484</v>
      </c>
      <c r="D1745" s="7" t="s">
        <v>524</v>
      </c>
      <c r="E1745" s="10">
        <f>VLOOKUP(A1745,home!$A$2:$E$405,3,FALSE)</f>
        <v>1.51980198019802</v>
      </c>
      <c r="F1745" s="10">
        <f>VLOOKUP(B1745,home!$B$2:$E$405,3,FALSE)</f>
        <v>1.45</v>
      </c>
      <c r="G1745" s="10">
        <f>VLOOKUP(C1745,away!$B$2:$E$405,4,FALSE)</f>
        <v>0.99</v>
      </c>
      <c r="H1745" s="10">
        <f>VLOOKUP(A1745,away!$A$2:$E$405,3,FALSE)</f>
        <v>1.34653465346535</v>
      </c>
      <c r="I1745" s="10">
        <f>VLOOKUP(C1745,away!$B$2:$E$405,3,FALSE)</f>
        <v>0.79</v>
      </c>
      <c r="J1745" s="10">
        <f>VLOOKUP(B1745,home!$B$2:$E$405,4,FALSE)</f>
        <v>0.74</v>
      </c>
      <c r="K1745" s="12">
        <f t="shared" si="2072"/>
        <v>2.1816757425742579</v>
      </c>
      <c r="L1745" s="12">
        <f t="shared" si="2073"/>
        <v>0.78718415841584355</v>
      </c>
      <c r="M1745" s="13">
        <f t="shared" si="2074"/>
        <v>5.1361834540589964E-2</v>
      </c>
      <c r="N1745" s="13">
        <f t="shared" si="2075"/>
        <v>0.11205486851131778</v>
      </c>
      <c r="O1745" s="13">
        <f t="shared" si="2076"/>
        <v>4.0431222497528119E-2</v>
      </c>
      <c r="P1745" s="13">
        <f t="shared" si="2077"/>
        <v>8.8207817365479696E-2</v>
      </c>
      <c r="Q1745" s="13">
        <f t="shared" si="2078"/>
        <v>0.12223369423424504</v>
      </c>
      <c r="R1745" s="13">
        <f t="shared" si="2079"/>
        <v>1.5913408927720196E-2</v>
      </c>
      <c r="S1745" s="13">
        <f t="shared" si="2080"/>
        <v>3.7871598210890402E-2</v>
      </c>
      <c r="T1745" s="13">
        <f t="shared" si="2081"/>
        <v>9.6220427725843743E-2</v>
      </c>
      <c r="U1745" s="13">
        <f t="shared" si="2082"/>
        <v>3.471789823927178E-2</v>
      </c>
      <c r="V1745" s="13">
        <f t="shared" si="2083"/>
        <v>7.2266608253321258E-3</v>
      </c>
      <c r="W1745" s="13">
        <f t="shared" si="2084"/>
        <v>8.8891428545363763E-2</v>
      </c>
      <c r="X1745" s="13">
        <f t="shared" si="2085"/>
        <v>6.9973924369864271E-2</v>
      </c>
      <c r="Y1745" s="13">
        <f t="shared" si="2086"/>
        <v>2.7541182383072745E-2</v>
      </c>
      <c r="Z1745" s="13">
        <f t="shared" si="2087"/>
        <v>4.1755944714315313E-3</v>
      </c>
      <c r="AA1745" s="13">
        <f t="shared" si="2088"/>
        <v>9.1097931691493522E-3</v>
      </c>
      <c r="AB1745" s="13">
        <f t="shared" si="2089"/>
        <v>9.9373073885009097E-3</v>
      </c>
      <c r="AC1745" s="13">
        <f t="shared" si="2090"/>
        <v>7.7568293649466001E-4</v>
      </c>
      <c r="AD1745" s="13">
        <f t="shared" si="2091"/>
        <v>4.8483068345048272E-2</v>
      </c>
      <c r="AE1745" s="13">
        <f t="shared" si="2092"/>
        <v>3.8165103352614652E-2</v>
      </c>
      <c r="AF1745" s="13">
        <f t="shared" si="2093"/>
        <v>1.5021482381740827E-2</v>
      </c>
      <c r="AG1745" s="13">
        <f t="shared" si="2094"/>
        <v>3.9415576556096916E-3</v>
      </c>
      <c r="AH1745" s="13">
        <f t="shared" si="2095"/>
        <v>8.2174045496991965E-4</v>
      </c>
      <c r="AI1745" s="13">
        <f t="shared" si="2096"/>
        <v>1.792771217299808E-3</v>
      </c>
      <c r="AJ1745" s="13">
        <f t="shared" si="2097"/>
        <v>1.9556227383841578E-3</v>
      </c>
      <c r="AK1745" s="13">
        <f t="shared" si="2098"/>
        <v>1.4221782299864536E-3</v>
      </c>
      <c r="AL1745" s="13">
        <f t="shared" si="2099"/>
        <v>5.3285712559015626E-5</v>
      </c>
      <c r="AM1745" s="13">
        <f t="shared" si="2100"/>
        <v>2.1154866826792334E-2</v>
      </c>
      <c r="AN1745" s="13">
        <f t="shared" si="2101"/>
        <v>1.6652776039447769E-2</v>
      </c>
      <c r="AO1745" s="13">
        <f t="shared" si="2102"/>
        <v>6.5544007459501083E-3</v>
      </c>
      <c r="AP1745" s="13">
        <f t="shared" si="2103"/>
        <v>1.7198401450403045E-3</v>
      </c>
      <c r="AQ1745" s="13">
        <f t="shared" si="2104"/>
        <v>3.3845772929583354E-4</v>
      </c>
      <c r="AR1745" s="13">
        <f t="shared" si="2105"/>
        <v>1.2937221369634973E-4</v>
      </c>
      <c r="AS1745" s="13">
        <f t="shared" si="2106"/>
        <v>2.8224822038445935E-4</v>
      </c>
      <c r="AT1745" s="13">
        <f t="shared" si="2107"/>
        <v>3.0788704789876413E-4</v>
      </c>
      <c r="AU1745" s="13">
        <f t="shared" si="2108"/>
        <v>2.239032346178441E-4</v>
      </c>
      <c r="AV1745" s="13">
        <f t="shared" si="2109"/>
        <v>1.2212106391241582E-4</v>
      </c>
      <c r="AW1745" s="13">
        <f t="shared" si="2110"/>
        <v>2.5419957810851825E-6</v>
      </c>
      <c r="AX1745" s="13">
        <f t="shared" si="2111"/>
        <v>7.6921766322336138E-3</v>
      </c>
      <c r="AY1745" s="13">
        <f t="shared" si="2112"/>
        <v>6.0551595886308351E-3</v>
      </c>
      <c r="AZ1745" s="13">
        <f t="shared" si="2113"/>
        <v>2.3832628524249944E-3</v>
      </c>
      <c r="BA1745" s="13">
        <f t="shared" si="2114"/>
        <v>6.2535558758997078E-4</v>
      </c>
      <c r="BB1745" s="13">
        <f t="shared" si="2115"/>
        <v>1.230675029819141E-4</v>
      </c>
      <c r="BC1745" s="13">
        <f t="shared" si="2116"/>
        <v>1.9375357752631474E-5</v>
      </c>
      <c r="BD1745" s="13">
        <f t="shared" si="2117"/>
        <v>1.6973292860159285E-5</v>
      </c>
      <c r="BE1745" s="13">
        <f t="shared" si="2118"/>
        <v>3.7030221304618358E-5</v>
      </c>
      <c r="BF1745" s="13">
        <f t="shared" si="2119"/>
        <v>4.0393967781221194E-5</v>
      </c>
      <c r="BG1745" s="13">
        <f t="shared" si="2120"/>
        <v>2.9375513218205461E-5</v>
      </c>
      <c r="BH1745" s="13">
        <f t="shared" si="2121"/>
        <v>1.6021961153457081E-5</v>
      </c>
      <c r="BI1745" s="13">
        <f t="shared" si="2122"/>
        <v>6.9909447993928766E-6</v>
      </c>
      <c r="BJ1745" s="14">
        <f t="shared" si="2123"/>
        <v>0.68584547651286121</v>
      </c>
      <c r="BK1745" s="14">
        <f t="shared" si="2124"/>
        <v>0.19155203917997671</v>
      </c>
      <c r="BL1745" s="14">
        <f t="shared" si="2125"/>
        <v>0.11731426054443758</v>
      </c>
      <c r="BM1745" s="14">
        <f t="shared" si="2126"/>
        <v>0.56263190703897659</v>
      </c>
      <c r="BN1745" s="14">
        <f t="shared" si="2127"/>
        <v>0.43020284607688075</v>
      </c>
    </row>
    <row r="1746" spans="1:66" x14ac:dyDescent="0.25">
      <c r="A1746" t="s">
        <v>136</v>
      </c>
      <c r="B1746" t="s">
        <v>388</v>
      </c>
      <c r="C1746" t="s">
        <v>323</v>
      </c>
      <c r="D1746" s="7" t="s">
        <v>524</v>
      </c>
      <c r="E1746" s="10">
        <f>VLOOKUP(A1746,home!$A$2:$E$405,3,FALSE)</f>
        <v>1.51980198019802</v>
      </c>
      <c r="F1746" s="10">
        <f>VLOOKUP(B1746,home!$B$2:$E$405,3,FALSE)</f>
        <v>0.9</v>
      </c>
      <c r="G1746" s="10">
        <f>VLOOKUP(C1746,away!$B$2:$E$405,4,FALSE)</f>
        <v>0.44</v>
      </c>
      <c r="H1746" s="10">
        <f>VLOOKUP(A1746,away!$A$2:$E$405,3,FALSE)</f>
        <v>1.34653465346535</v>
      </c>
      <c r="I1746" s="10">
        <f>VLOOKUP(C1746,away!$B$2:$E$405,3,FALSE)</f>
        <v>1.17</v>
      </c>
      <c r="J1746" s="10">
        <f>VLOOKUP(B1746,home!$B$2:$E$405,4,FALSE)</f>
        <v>1.21</v>
      </c>
      <c r="K1746" s="12">
        <f t="shared" si="2072"/>
        <v>0.60184158415841604</v>
      </c>
      <c r="L1746" s="12">
        <f t="shared" si="2073"/>
        <v>1.9062891089108958</v>
      </c>
      <c r="M1746" s="13">
        <f t="shared" si="2074"/>
        <v>8.1420296600409586E-2</v>
      </c>
      <c r="N1746" s="13">
        <f t="shared" si="2075"/>
        <v>4.9002120288638595E-2</v>
      </c>
      <c r="O1746" s="13">
        <f t="shared" si="2076"/>
        <v>0.15521062465365559</v>
      </c>
      <c r="P1746" s="13">
        <f t="shared" si="2077"/>
        <v>9.3412208219773391E-2</v>
      </c>
      <c r="Q1746" s="13">
        <f t="shared" si="2078"/>
        <v>1.4745756850817752E-2</v>
      </c>
      <c r="R1746" s="13">
        <f t="shared" si="2079"/>
        <v>0.1479381616822604</v>
      </c>
      <c r="S1746" s="13">
        <f t="shared" si="2080"/>
        <v>2.6792584308917899E-2</v>
      </c>
      <c r="T1746" s="13">
        <f t="shared" si="2081"/>
        <v>2.8109675687362105E-2</v>
      </c>
      <c r="U1746" s="13">
        <f t="shared" si="2082"/>
        <v>8.9035337584335461E-2</v>
      </c>
      <c r="V1746" s="13">
        <f t="shared" si="2083"/>
        <v>3.4154116475586548E-3</v>
      </c>
      <c r="W1746" s="13">
        <f t="shared" si="2084"/>
        <v>2.9582032209036577E-3</v>
      </c>
      <c r="X1746" s="13">
        <f t="shared" si="2085"/>
        <v>5.6391905819537756E-3</v>
      </c>
      <c r="Y1746" s="13">
        <f t="shared" si="2086"/>
        <v>5.3749637947256915E-3</v>
      </c>
      <c r="Z1746" s="13">
        <f t="shared" si="2087"/>
        <v>9.400430213573073E-2</v>
      </c>
      <c r="AA1746" s="13">
        <f t="shared" si="2088"/>
        <v>5.6575698115074548E-2</v>
      </c>
      <c r="AB1746" s="13">
        <f t="shared" si="2089"/>
        <v>1.7024803889222385E-2</v>
      </c>
      <c r="AC1746" s="13">
        <f t="shared" si="2090"/>
        <v>2.4490295824498333E-4</v>
      </c>
      <c r="AD1746" s="13">
        <f t="shared" si="2091"/>
        <v>4.4509242818279642E-4</v>
      </c>
      <c r="AE1746" s="13">
        <f t="shared" si="2092"/>
        <v>8.4847484830356985E-4</v>
      </c>
      <c r="AF1746" s="13">
        <f t="shared" si="2093"/>
        <v>8.0871918125296008E-4</v>
      </c>
      <c r="AG1746" s="13">
        <f t="shared" si="2094"/>
        <v>5.1388418912995154E-4</v>
      </c>
      <c r="AH1746" s="13">
        <f t="shared" si="2095"/>
        <v>4.479984433802818E-2</v>
      </c>
      <c r="AI1746" s="13">
        <f t="shared" si="2096"/>
        <v>2.6962409286449326E-2</v>
      </c>
      <c r="AJ1746" s="13">
        <f t="shared" si="2097"/>
        <v>8.113549558842123E-3</v>
      </c>
      <c r="AK1746" s="13">
        <f t="shared" si="2098"/>
        <v>1.6276905065471207E-3</v>
      </c>
      <c r="AL1746" s="13">
        <f t="shared" si="2099"/>
        <v>1.1238930381938098E-5</v>
      </c>
      <c r="AM1746" s="13">
        <f t="shared" si="2100"/>
        <v>5.3575026414890072E-5</v>
      </c>
      <c r="AN1746" s="13">
        <f t="shared" si="2101"/>
        <v>1.0212948936431849E-4</v>
      </c>
      <c r="AO1746" s="13">
        <f t="shared" si="2102"/>
        <v>9.7344166636915795E-5</v>
      </c>
      <c r="AP1746" s="13">
        <f t="shared" si="2103"/>
        <v>6.1855374891986646E-5</v>
      </c>
      <c r="AQ1746" s="13">
        <f t="shared" si="2104"/>
        <v>2.9478556871048654E-5</v>
      </c>
      <c r="AR1746" s="13">
        <f t="shared" si="2105"/>
        <v>1.7080291068497313E-2</v>
      </c>
      <c r="AS1746" s="13">
        <f t="shared" si="2106"/>
        <v>1.0279629434551267E-2</v>
      </c>
      <c r="AT1746" s="13">
        <f t="shared" si="2107"/>
        <v>3.0933542317259075E-3</v>
      </c>
      <c r="AU1746" s="13">
        <f t="shared" si="2108"/>
        <v>6.2056973706168693E-4</v>
      </c>
      <c r="AV1746" s="13">
        <f t="shared" si="2109"/>
        <v>9.3371168408494314E-5</v>
      </c>
      <c r="AW1746" s="13">
        <f t="shared" si="2110"/>
        <v>3.5817349019030209E-7</v>
      </c>
      <c r="AX1746" s="13">
        <f t="shared" si="2111"/>
        <v>5.3739464614777336E-6</v>
      </c>
      <c r="AY1746" s="13">
        <f t="shared" si="2112"/>
        <v>1.024429561138525E-5</v>
      </c>
      <c r="AZ1746" s="13">
        <f t="shared" si="2113"/>
        <v>9.7642945762236977E-6</v>
      </c>
      <c r="BA1746" s="13">
        <f t="shared" si="2114"/>
        <v>6.2045228022843218E-6</v>
      </c>
      <c r="BB1746" s="13">
        <f t="shared" si="2115"/>
        <v>2.9569035609959784E-6</v>
      </c>
      <c r="BC1746" s="13">
        <f t="shared" si="2116"/>
        <v>1.1273426108852955E-6</v>
      </c>
      <c r="BD1746" s="13">
        <f t="shared" si="2117"/>
        <v>5.4266621401507457E-3</v>
      </c>
      <c r="BE1746" s="13">
        <f t="shared" si="2118"/>
        <v>3.2659909391208248E-3</v>
      </c>
      <c r="BF1746" s="13">
        <f t="shared" si="2119"/>
        <v>9.8280458032375486E-4</v>
      </c>
      <c r="BG1746" s="13">
        <f t="shared" si="2120"/>
        <v>1.9716422184673198E-4</v>
      </c>
      <c r="BH1746" s="13">
        <f t="shared" si="2121"/>
        <v>2.9665406903899631E-5</v>
      </c>
      <c r="BI1746" s="13">
        <f t="shared" si="2122"/>
        <v>3.570775097149395E-6</v>
      </c>
      <c r="BJ1746" s="14">
        <f t="shared" si="2123"/>
        <v>0.1088261349910733</v>
      </c>
      <c r="BK1746" s="14">
        <f t="shared" si="2124"/>
        <v>0.20530688696089783</v>
      </c>
      <c r="BL1746" s="14">
        <f t="shared" si="2125"/>
        <v>0.58836119331810277</v>
      </c>
      <c r="BM1746" s="14">
        <f t="shared" si="2126"/>
        <v>0.45475946298812836</v>
      </c>
      <c r="BN1746" s="14">
        <f t="shared" si="2127"/>
        <v>0.54172916829555529</v>
      </c>
    </row>
    <row r="1747" spans="1:66" x14ac:dyDescent="0.25">
      <c r="A1747" t="s">
        <v>72</v>
      </c>
      <c r="B1747" t="s">
        <v>89</v>
      </c>
      <c r="C1747" t="s">
        <v>85</v>
      </c>
      <c r="D1747" s="7" t="s">
        <v>525</v>
      </c>
      <c r="E1747" s="10">
        <f>VLOOKUP(A1747,home!$A$2:$E$405,3,FALSE)</f>
        <v>1.3571428571428601</v>
      </c>
      <c r="F1747" s="10">
        <f>VLOOKUP(B1747,home!$B$2:$E$405,3,FALSE)</f>
        <v>0.54</v>
      </c>
      <c r="G1747" s="10">
        <f>VLOOKUP(C1747,away!$B$2:$E$405,4,FALSE)</f>
        <v>0.59</v>
      </c>
      <c r="H1747" s="10">
        <f>VLOOKUP(A1747,away!$A$2:$E$405,3,FALSE)</f>
        <v>1.0912698412698401</v>
      </c>
      <c r="I1747" s="10">
        <f>VLOOKUP(C1747,away!$B$2:$E$405,3,FALSE)</f>
        <v>1.03</v>
      </c>
      <c r="J1747" s="10">
        <f>VLOOKUP(B1747,home!$B$2:$E$405,4,FALSE)</f>
        <v>1.25</v>
      </c>
      <c r="K1747" s="12">
        <f t="shared" si="2072"/>
        <v>0.43238571428571526</v>
      </c>
      <c r="L1747" s="12">
        <f t="shared" si="2073"/>
        <v>1.4050099206349189</v>
      </c>
      <c r="M1747" s="13">
        <f t="shared" si="2074"/>
        <v>0.15923158374021426</v>
      </c>
      <c r="N1747" s="13">
        <f t="shared" si="2075"/>
        <v>6.8849462072358231E-2</v>
      </c>
      <c r="O1747" s="13">
        <f t="shared" si="2076"/>
        <v>0.22372195483341087</v>
      </c>
      <c r="P1747" s="13">
        <f t="shared" si="2077"/>
        <v>9.6734177242040892E-2</v>
      </c>
      <c r="Q1747" s="13">
        <f t="shared" si="2078"/>
        <v>1.4884761918171936E-2</v>
      </c>
      <c r="R1747" s="13">
        <f t="shared" si="2079"/>
        <v>0.15716578300238979</v>
      </c>
      <c r="S1747" s="13">
        <f t="shared" si="2080"/>
        <v>1.4691653544627981E-2</v>
      </c>
      <c r="T1747" s="13">
        <f t="shared" si="2081"/>
        <v>2.0913238161320416E-2</v>
      </c>
      <c r="U1747" s="13">
        <f t="shared" si="2082"/>
        <v>6.795623934476204E-2</v>
      </c>
      <c r="V1747" s="13">
        <f t="shared" si="2083"/>
        <v>9.9169676474581228E-4</v>
      </c>
      <c r="W1747" s="13">
        <f t="shared" si="2084"/>
        <v>2.1453194713205292E-3</v>
      </c>
      <c r="X1747" s="13">
        <f t="shared" si="2085"/>
        <v>3.0141951401366027E-3</v>
      </c>
      <c r="Y1747" s="13">
        <f t="shared" si="2086"/>
        <v>2.1174870373107438E-3</v>
      </c>
      <c r="Z1747" s="13">
        <f t="shared" si="2087"/>
        <v>7.3606494767570835E-2</v>
      </c>
      <c r="AA1747" s="13">
        <f t="shared" si="2088"/>
        <v>3.1826396816143881E-2</v>
      </c>
      <c r="AB1747" s="13">
        <f t="shared" si="2089"/>
        <v>6.8806396602444928E-3</v>
      </c>
      <c r="AC1747" s="13">
        <f t="shared" si="2090"/>
        <v>3.7653871941554861E-5</v>
      </c>
      <c r="AD1747" s="13">
        <f t="shared" si="2091"/>
        <v>2.3190137299449495E-4</v>
      </c>
      <c r="AE1747" s="13">
        <f t="shared" si="2092"/>
        <v>3.2582372966612406E-4</v>
      </c>
      <c r="AF1747" s="13">
        <f t="shared" si="2093"/>
        <v>2.2889278627958716E-4</v>
      </c>
      <c r="AG1747" s="13">
        <f t="shared" si="2094"/>
        <v>1.0719887849486272E-4</v>
      </c>
      <c r="AH1747" s="13">
        <f t="shared" si="2095"/>
        <v>2.5854463842899827E-2</v>
      </c>
      <c r="AI1747" s="13">
        <f t="shared" si="2096"/>
        <v>1.1179100816186442E-2</v>
      </c>
      <c r="AJ1747" s="13">
        <f t="shared" si="2097"/>
        <v>2.4168417457393985E-3</v>
      </c>
      <c r="AK1747" s="13">
        <f t="shared" si="2098"/>
        <v>3.4833594818235502E-4</v>
      </c>
      <c r="AL1747" s="13">
        <f t="shared" si="2099"/>
        <v>9.1499845361987113E-7</v>
      </c>
      <c r="AM1747" s="13">
        <f t="shared" si="2100"/>
        <v>2.0054168161212567E-5</v>
      </c>
      <c r="AN1747" s="13">
        <f t="shared" si="2101"/>
        <v>2.8176305216584583E-5</v>
      </c>
      <c r="AO1747" s="13">
        <f t="shared" si="2102"/>
        <v>1.9793994178069383E-5</v>
      </c>
      <c r="AP1747" s="13">
        <f t="shared" si="2103"/>
        <v>9.2702527297257674E-6</v>
      </c>
      <c r="AQ1747" s="13">
        <f t="shared" si="2104"/>
        <v>3.2561992630144117E-6</v>
      </c>
      <c r="AR1747" s="13">
        <f t="shared" si="2105"/>
        <v>7.265155638394207E-3</v>
      </c>
      <c r="AS1747" s="13">
        <f t="shared" si="2106"/>
        <v>3.1413495101039711E-3</v>
      </c>
      <c r="AT1747" s="13">
        <f t="shared" si="2107"/>
        <v>6.791373258736936E-4</v>
      </c>
      <c r="AU1747" s="13">
        <f t="shared" si="2108"/>
        <v>9.7883092581995887E-5</v>
      </c>
      <c r="AV1747" s="13">
        <f t="shared" si="2109"/>
        <v>1.058081272564027E-5</v>
      </c>
      <c r="AW1747" s="13">
        <f t="shared" si="2110"/>
        <v>1.544075694825448E-8</v>
      </c>
      <c r="AX1747" s="13">
        <f t="shared" si="2111"/>
        <v>1.445189304131957E-6</v>
      </c>
      <c r="AY1747" s="13">
        <f t="shared" si="2112"/>
        <v>2.0305053095008747E-6</v>
      </c>
      <c r="AZ1747" s="13">
        <f t="shared" si="2113"/>
        <v>1.426440051875303E-6</v>
      </c>
      <c r="BA1747" s="13">
        <f t="shared" si="2114"/>
        <v>6.6805414135859615E-7</v>
      </c>
      <c r="BB1747" s="13">
        <f t="shared" si="2115"/>
        <v>2.3465567403251761E-7</v>
      </c>
      <c r="BC1747" s="13">
        <f t="shared" si="2116"/>
        <v>6.5938709989792141E-8</v>
      </c>
      <c r="BD1747" s="13">
        <f t="shared" si="2117"/>
        <v>1.7012692911500982E-3</v>
      </c>
      <c r="BE1747" s="13">
        <f t="shared" si="2118"/>
        <v>7.3560453764628768E-4</v>
      </c>
      <c r="BF1747" s="13">
        <f t="shared" si="2119"/>
        <v>1.5903244672100172E-4</v>
      </c>
      <c r="BG1747" s="13">
        <f t="shared" si="2120"/>
        <v>2.2921119356688435E-5</v>
      </c>
      <c r="BH1747" s="13">
        <f t="shared" si="2121"/>
        <v>2.4776911413174649E-6</v>
      </c>
      <c r="BI1747" s="13">
        <f t="shared" si="2122"/>
        <v>2.1426365078358832E-7</v>
      </c>
      <c r="BJ1747" s="14">
        <f t="shared" si="2123"/>
        <v>0.11290470227079301</v>
      </c>
      <c r="BK1747" s="14">
        <f t="shared" si="2124"/>
        <v>0.27168971066733361</v>
      </c>
      <c r="BL1747" s="14">
        <f t="shared" si="2125"/>
        <v>0.54116538173930484</v>
      </c>
      <c r="BM1747" s="14">
        <f t="shared" si="2126"/>
        <v>0.27877655157186371</v>
      </c>
      <c r="BN1747" s="14">
        <f t="shared" si="2127"/>
        <v>0.72058772280858596</v>
      </c>
    </row>
    <row r="1748" spans="1:66" x14ac:dyDescent="0.25">
      <c r="A1748" t="s">
        <v>72</v>
      </c>
      <c r="B1748" t="s">
        <v>83</v>
      </c>
      <c r="C1748" t="s">
        <v>367</v>
      </c>
      <c r="D1748" s="7" t="s">
        <v>525</v>
      </c>
      <c r="E1748" s="10">
        <f>VLOOKUP(A1748,home!$A$2:$E$405,3,FALSE)</f>
        <v>1.3571428571428601</v>
      </c>
      <c r="F1748" s="10">
        <f>VLOOKUP(B1748,home!$B$2:$E$405,3,FALSE)</f>
        <v>0.88</v>
      </c>
      <c r="G1748" s="10">
        <f>VLOOKUP(C1748,away!$B$2:$E$405,4,FALSE)</f>
        <v>1.25</v>
      </c>
      <c r="H1748" s="10">
        <f>VLOOKUP(A1748,away!$A$2:$E$405,3,FALSE)</f>
        <v>1.0912698412698401</v>
      </c>
      <c r="I1748" s="10">
        <f>VLOOKUP(C1748,away!$B$2:$E$405,3,FALSE)</f>
        <v>0.81</v>
      </c>
      <c r="J1748" s="10">
        <f>VLOOKUP(B1748,home!$B$2:$E$405,4,FALSE)</f>
        <v>1.01</v>
      </c>
      <c r="K1748" s="12">
        <f t="shared" si="2072"/>
        <v>1.492857142857146</v>
      </c>
      <c r="L1748" s="12">
        <f t="shared" si="2073"/>
        <v>0.89276785714285622</v>
      </c>
      <c r="M1748" s="13">
        <f t="shared" si="2074"/>
        <v>9.203144194942621E-2</v>
      </c>
      <c r="N1748" s="13">
        <f t="shared" si="2075"/>
        <v>0.13738979548164371</v>
      </c>
      <c r="O1748" s="13">
        <f t="shared" si="2076"/>
        <v>8.2162713218956407E-2</v>
      </c>
      <c r="P1748" s="13">
        <f t="shared" si="2077"/>
        <v>0.12265719330544231</v>
      </c>
      <c r="Q1748" s="13">
        <f t="shared" si="2078"/>
        <v>0.10255166877022714</v>
      </c>
      <c r="R1748" s="13">
        <f t="shared" si="2079"/>
        <v>3.6676114708765369E-2</v>
      </c>
      <c r="S1748" s="13">
        <f t="shared" si="2080"/>
        <v>4.0868606290652733E-2</v>
      </c>
      <c r="T1748" s="13">
        <f t="shared" si="2081"/>
        <v>9.1554833574419653E-2</v>
      </c>
      <c r="U1748" s="13">
        <f t="shared" si="2082"/>
        <v>5.4752199815228414E-2</v>
      </c>
      <c r="V1748" s="13">
        <f t="shared" si="2083"/>
        <v>6.0520723929102576E-3</v>
      </c>
      <c r="W1748" s="13">
        <f t="shared" si="2084"/>
        <v>5.1031663745184565E-2</v>
      </c>
      <c r="X1748" s="13">
        <f t="shared" si="2085"/>
        <v>4.5559429088223205E-2</v>
      </c>
      <c r="Y1748" s="13">
        <f t="shared" si="2086"/>
        <v>2.0336996939872471E-2</v>
      </c>
      <c r="Z1748" s="13">
        <f t="shared" si="2087"/>
        <v>1.0914418778956684E-2</v>
      </c>
      <c r="AA1748" s="13">
        <f t="shared" si="2088"/>
        <v>1.6293668034299654E-2</v>
      </c>
      <c r="AB1748" s="13">
        <f t="shared" si="2089"/>
        <v>1.2162059354173698E-2</v>
      </c>
      <c r="AC1748" s="13">
        <f t="shared" si="2090"/>
        <v>5.0412812571956048E-4</v>
      </c>
      <c r="AD1748" s="13">
        <f t="shared" si="2091"/>
        <v>1.9045745933470706E-2</v>
      </c>
      <c r="AE1748" s="13">
        <f t="shared" si="2092"/>
        <v>1.700342978471191E-2</v>
      </c>
      <c r="AF1748" s="13">
        <f t="shared" si="2093"/>
        <v>7.5900577864881349E-3</v>
      </c>
      <c r="AG1748" s="13">
        <f t="shared" si="2094"/>
        <v>2.2587198752111546E-3</v>
      </c>
      <c r="AH1748" s="13">
        <f t="shared" si="2095"/>
        <v>2.4360105663122269E-3</v>
      </c>
      <c r="AI1748" s="13">
        <f t="shared" si="2096"/>
        <v>3.6366157739946888E-3</v>
      </c>
      <c r="AJ1748" s="13">
        <f t="shared" si="2097"/>
        <v>2.7144739170174704E-3</v>
      </c>
      <c r="AK1748" s="13">
        <f t="shared" si="2098"/>
        <v>1.350773925372982E-3</v>
      </c>
      <c r="AL1748" s="13">
        <f t="shared" si="2099"/>
        <v>2.6875571938153226E-5</v>
      </c>
      <c r="AM1748" s="13">
        <f t="shared" si="2100"/>
        <v>5.6865155715648333E-3</v>
      </c>
      <c r="AN1748" s="13">
        <f t="shared" si="2101"/>
        <v>5.0767383214354199E-3</v>
      </c>
      <c r="AO1748" s="13">
        <f t="shared" si="2102"/>
        <v>2.2661743962514606E-3</v>
      </c>
      <c r="AP1748" s="13">
        <f t="shared" si="2103"/>
        <v>6.7438921988447419E-4</v>
      </c>
      <c r="AQ1748" s="13">
        <f t="shared" si="2104"/>
        <v>1.5051825467912611E-4</v>
      </c>
      <c r="AR1748" s="13">
        <f t="shared" si="2105"/>
        <v>4.3495838665278454E-4</v>
      </c>
      <c r="AS1748" s="13">
        <f t="shared" si="2106"/>
        <v>6.4933073436022968E-4</v>
      </c>
      <c r="AT1748" s="13">
        <f t="shared" si="2107"/>
        <v>4.8467901243317256E-4</v>
      </c>
      <c r="AU1748" s="13">
        <f t="shared" si="2108"/>
        <v>2.4118550856793637E-4</v>
      </c>
      <c r="AV1748" s="13">
        <f t="shared" si="2109"/>
        <v>9.0013877304819293E-5</v>
      </c>
      <c r="AW1748" s="13">
        <f t="shared" si="2110"/>
        <v>9.9497463782959975E-7</v>
      </c>
      <c r="AX1748" s="13">
        <f t="shared" si="2111"/>
        <v>1.4148592314964922E-3</v>
      </c>
      <c r="AY1748" s="13">
        <f t="shared" si="2112"/>
        <v>1.2631408442619117E-3</v>
      </c>
      <c r="AZ1748" s="13">
        <f t="shared" si="2113"/>
        <v>5.6384577240066263E-4</v>
      </c>
      <c r="BA1748" s="13">
        <f t="shared" si="2114"/>
        <v>1.6779446066173274E-4</v>
      </c>
      <c r="BB1748" s="13">
        <f t="shared" si="2115"/>
        <v>3.7450375271354101E-5</v>
      </c>
      <c r="BC1748" s="13">
        <f t="shared" si="2116"/>
        <v>6.6868982560405245E-6</v>
      </c>
      <c r="BD1748" s="13">
        <f t="shared" si="2117"/>
        <v>6.4719477799720038E-5</v>
      </c>
      <c r="BE1748" s="13">
        <f t="shared" si="2118"/>
        <v>9.6616934715296548E-5</v>
      </c>
      <c r="BF1748" s="13">
        <f t="shared" si="2119"/>
        <v>7.2117640555346518E-5</v>
      </c>
      <c r="BG1748" s="13">
        <f t="shared" si="2120"/>
        <v>3.5887111609684409E-5</v>
      </c>
      <c r="BH1748" s="13">
        <f t="shared" si="2121"/>
        <v>1.3393582725757246E-5</v>
      </c>
      <c r="BI1748" s="13">
        <f t="shared" si="2122"/>
        <v>3.9989411281189548E-6</v>
      </c>
      <c r="BJ1748" s="14">
        <f t="shared" si="2123"/>
        <v>0.51163045432561616</v>
      </c>
      <c r="BK1748" s="14">
        <f t="shared" si="2124"/>
        <v>0.26340345848035118</v>
      </c>
      <c r="BL1748" s="14">
        <f t="shared" si="2125"/>
        <v>0.21437153052197375</v>
      </c>
      <c r="BM1748" s="14">
        <f t="shared" si="2126"/>
        <v>0.42558878880281259</v>
      </c>
      <c r="BN1748" s="14">
        <f t="shared" si="2127"/>
        <v>0.57346892743446121</v>
      </c>
    </row>
    <row r="1749" spans="1:66" x14ac:dyDescent="0.25">
      <c r="A1749" t="s">
        <v>72</v>
      </c>
      <c r="B1749" t="s">
        <v>68</v>
      </c>
      <c r="C1749" t="s">
        <v>90</v>
      </c>
      <c r="D1749" s="7" t="s">
        <v>525</v>
      </c>
      <c r="E1749" s="10">
        <f>VLOOKUP(A1749,home!$A$2:$E$405,3,FALSE)</f>
        <v>1.3571428571428601</v>
      </c>
      <c r="F1749" s="10">
        <f>VLOOKUP(B1749,home!$B$2:$E$405,3,FALSE)</f>
        <v>1.61</v>
      </c>
      <c r="G1749" s="10">
        <f>VLOOKUP(C1749,away!$B$2:$E$405,4,FALSE)</f>
        <v>1.27</v>
      </c>
      <c r="H1749" s="10">
        <f>VLOOKUP(A1749,away!$A$2:$E$405,3,FALSE)</f>
        <v>1.0912698412698401</v>
      </c>
      <c r="I1749" s="10">
        <f>VLOOKUP(C1749,away!$B$2:$E$405,3,FALSE)</f>
        <v>0.8</v>
      </c>
      <c r="J1749" s="10">
        <f>VLOOKUP(B1749,home!$B$2:$E$405,4,FALSE)</f>
        <v>0.57999999999999996</v>
      </c>
      <c r="K1749" s="12">
        <f t="shared" si="2072"/>
        <v>2.7749500000000062</v>
      </c>
      <c r="L1749" s="12">
        <f t="shared" si="2073"/>
        <v>0.50634920634920577</v>
      </c>
      <c r="M1749" s="13">
        <f t="shared" si="2074"/>
        <v>3.7579401680340067E-2</v>
      </c>
      <c r="N1749" s="13">
        <f t="shared" si="2075"/>
        <v>0.10428096069285991</v>
      </c>
      <c r="O1749" s="13">
        <f t="shared" si="2076"/>
        <v>1.9028300215918198E-2</v>
      </c>
      <c r="P1749" s="13">
        <f t="shared" si="2077"/>
        <v>5.2802581684162332E-2</v>
      </c>
      <c r="Q1749" s="13">
        <f t="shared" si="2078"/>
        <v>0.14468722593732614</v>
      </c>
      <c r="R1749" s="13">
        <f t="shared" si="2079"/>
        <v>4.8174823562522999E-3</v>
      </c>
      <c r="S1749" s="13">
        <f t="shared" si="2080"/>
        <v>1.8548144115152692E-2</v>
      </c>
      <c r="T1749" s="13">
        <f t="shared" si="2081"/>
        <v>7.3262262022233307E-2</v>
      </c>
      <c r="U1749" s="13">
        <f t="shared" si="2082"/>
        <v>1.3368272664482352E-2</v>
      </c>
      <c r="V1749" s="13">
        <f t="shared" si="2083"/>
        <v>2.8957645558090697E-3</v>
      </c>
      <c r="W1749" s="13">
        <f t="shared" si="2084"/>
        <v>0.13383327253826136</v>
      </c>
      <c r="X1749" s="13">
        <f t="shared" si="2085"/>
        <v>6.7766371332865588E-2</v>
      </c>
      <c r="Y1749" s="13">
        <f t="shared" si="2086"/>
        <v>1.7156724170781026E-2</v>
      </c>
      <c r="Z1749" s="13">
        <f t="shared" si="2087"/>
        <v>8.1310945589655132E-4</v>
      </c>
      <c r="AA1749" s="13">
        <f t="shared" si="2088"/>
        <v>2.2563380846401405E-3</v>
      </c>
      <c r="AB1749" s="13">
        <f t="shared" si="2089"/>
        <v>3.1306126839860862E-3</v>
      </c>
      <c r="AC1749" s="13">
        <f t="shared" si="2090"/>
        <v>2.5430128883645054E-4</v>
      </c>
      <c r="AD1749" s="13">
        <f t="shared" si="2091"/>
        <v>9.2845159907512326E-2</v>
      </c>
      <c r="AE1749" s="13">
        <f t="shared" si="2092"/>
        <v>4.7012073032533956E-2</v>
      </c>
      <c r="AF1749" s="13">
        <f t="shared" si="2093"/>
        <v>1.1902262934427232E-2</v>
      </c>
      <c r="AG1749" s="13">
        <f t="shared" si="2094"/>
        <v>2.0089004635355998E-3</v>
      </c>
      <c r="AH1749" s="13">
        <f t="shared" si="2095"/>
        <v>1.029293319170633E-4</v>
      </c>
      <c r="AI1749" s="13">
        <f t="shared" si="2096"/>
        <v>2.8562374960325548E-4</v>
      </c>
      <c r="AJ1749" s="13">
        <f t="shared" si="2097"/>
        <v>3.9629581198077782E-4</v>
      </c>
      <c r="AK1749" s="13">
        <f t="shared" si="2098"/>
        <v>3.6656702115202061E-4</v>
      </c>
      <c r="AL1749" s="13">
        <f t="shared" si="2099"/>
        <v>1.4292685860615244E-5</v>
      </c>
      <c r="AM1749" s="13">
        <f t="shared" si="2100"/>
        <v>5.1528135297070343E-2</v>
      </c>
      <c r="AN1749" s="13">
        <f t="shared" si="2101"/>
        <v>2.6091230412326059E-2</v>
      </c>
      <c r="AO1749" s="13">
        <f t="shared" si="2102"/>
        <v>6.6056369059777796E-3</v>
      </c>
      <c r="AP1749" s="13">
        <f t="shared" si="2103"/>
        <v>1.1149196682576242E-3</v>
      </c>
      <c r="AQ1749" s="13">
        <f t="shared" si="2104"/>
        <v>1.4113467229134191E-4</v>
      </c>
      <c r="AR1749" s="13">
        <f t="shared" si="2105"/>
        <v>1.0423637105251796E-5</v>
      </c>
      <c r="AS1749" s="13">
        <f t="shared" si="2106"/>
        <v>2.8925071785218542E-5</v>
      </c>
      <c r="AT1749" s="13">
        <f t="shared" si="2107"/>
        <v>4.0132813975196193E-5</v>
      </c>
      <c r="AU1749" s="13">
        <f t="shared" si="2108"/>
        <v>3.712218404682364E-5</v>
      </c>
      <c r="AV1749" s="13">
        <f t="shared" si="2109"/>
        <v>2.5753051155183377E-5</v>
      </c>
      <c r="AW1749" s="13">
        <f t="shared" si="2110"/>
        <v>5.5784898027441219E-7</v>
      </c>
      <c r="AX1749" s="13">
        <f t="shared" si="2111"/>
        <v>2.3831333173767615E-2</v>
      </c>
      <c r="AY1749" s="13">
        <f t="shared" si="2112"/>
        <v>1.206697663878073E-2</v>
      </c>
      <c r="AZ1749" s="13">
        <f t="shared" si="2113"/>
        <v>3.0550520220405143E-3</v>
      </c>
      <c r="BA1749" s="13">
        <f t="shared" si="2114"/>
        <v>5.1564105557191692E-4</v>
      </c>
      <c r="BB1749" s="13">
        <f t="shared" si="2115"/>
        <v>6.5273609812476689E-5</v>
      </c>
      <c r="BC1749" s="13">
        <f t="shared" si="2116"/>
        <v>6.6102481048190621E-6</v>
      </c>
      <c r="BD1749" s="13">
        <f t="shared" si="2117"/>
        <v>8.7966672925272978E-7</v>
      </c>
      <c r="BE1749" s="13">
        <f t="shared" si="2118"/>
        <v>2.4410311903398684E-6</v>
      </c>
      <c r="BF1749" s="13">
        <f t="shared" si="2119"/>
        <v>3.386869750816817E-6</v>
      </c>
      <c r="BG1749" s="13">
        <f t="shared" si="2120"/>
        <v>3.1327980716763823E-6</v>
      </c>
      <c r="BH1749" s="13">
        <f t="shared" si="2121"/>
        <v>2.1733395022495998E-6</v>
      </c>
      <c r="BI1749" s="13">
        <f t="shared" si="2122"/>
        <v>1.2061816903535071E-6</v>
      </c>
      <c r="BJ1749" s="14">
        <f t="shared" si="2123"/>
        <v>0.81977715673633766</v>
      </c>
      <c r="BK1749" s="14">
        <f t="shared" si="2124"/>
        <v>0.12416146264894197</v>
      </c>
      <c r="BL1749" s="14">
        <f t="shared" si="2125"/>
        <v>4.3907998564934547E-2</v>
      </c>
      <c r="BM1749" s="14">
        <f t="shared" si="2126"/>
        <v>0.613397356049451</v>
      </c>
      <c r="BN1749" s="14">
        <f t="shared" si="2127"/>
        <v>0.36319595256685894</v>
      </c>
    </row>
    <row r="1750" spans="1:66" x14ac:dyDescent="0.25">
      <c r="A1750" t="s">
        <v>72</v>
      </c>
      <c r="B1750" t="s">
        <v>78</v>
      </c>
      <c r="C1750" t="s">
        <v>326</v>
      </c>
      <c r="D1750" s="7" t="s">
        <v>525</v>
      </c>
      <c r="E1750" s="10">
        <f>VLOOKUP(A1750,home!$A$2:$E$405,3,FALSE)</f>
        <v>1.3571428571428601</v>
      </c>
      <c r="F1750" s="10">
        <f>VLOOKUP(B1750,home!$B$2:$E$405,3,FALSE)</f>
        <v>1.18</v>
      </c>
      <c r="G1750" s="10">
        <f>VLOOKUP(C1750,away!$B$2:$E$405,4,FALSE)</f>
        <v>1.1100000000000001</v>
      </c>
      <c r="H1750" s="10">
        <f>VLOOKUP(A1750,away!$A$2:$E$405,3,FALSE)</f>
        <v>1.0912698412698401</v>
      </c>
      <c r="I1750" s="10">
        <f>VLOOKUP(C1750,away!$B$2:$E$405,3,FALSE)</f>
        <v>0.59</v>
      </c>
      <c r="J1750" s="10">
        <f>VLOOKUP(B1750,home!$B$2:$E$405,4,FALSE)</f>
        <v>1.1000000000000001</v>
      </c>
      <c r="K1750" s="12">
        <f t="shared" si="2072"/>
        <v>1.7775857142857181</v>
      </c>
      <c r="L1750" s="12">
        <f t="shared" si="2073"/>
        <v>0.70823412698412624</v>
      </c>
      <c r="M1750" s="13">
        <f t="shared" si="2074"/>
        <v>8.3257268779217075E-2</v>
      </c>
      <c r="N1750" s="13">
        <f t="shared" si="2075"/>
        <v>0.14799693159238261</v>
      </c>
      <c r="O1750" s="13">
        <f t="shared" si="2076"/>
        <v>5.8965639068931555E-2</v>
      </c>
      <c r="P1750" s="13">
        <f t="shared" si="2077"/>
        <v>0.10481647764266054</v>
      </c>
      <c r="Q1750" s="13">
        <f t="shared" si="2078"/>
        <v>0.13153861567837002</v>
      </c>
      <c r="R1750" s="13">
        <f t="shared" si="2079"/>
        <v>2.0880738954022909E-2</v>
      </c>
      <c r="S1750" s="13">
        <f t="shared" si="2080"/>
        <v>3.2989594021359606E-2</v>
      </c>
      <c r="T1750" s="13">
        <f t="shared" si="2081"/>
        <v>9.316013663967089E-2</v>
      </c>
      <c r="U1750" s="13">
        <f t="shared" si="2082"/>
        <v>3.7117303268400431E-2</v>
      </c>
      <c r="V1750" s="13">
        <f t="shared" si="2083"/>
        <v>4.6146828911317406E-3</v>
      </c>
      <c r="W1750" s="13">
        <f t="shared" si="2084"/>
        <v>7.7940388035596664E-2</v>
      </c>
      <c r="X1750" s="13">
        <f t="shared" si="2085"/>
        <v>5.5200042677194833E-2</v>
      </c>
      <c r="Y1750" s="13">
        <f t="shared" si="2086"/>
        <v>1.9547277017484793E-2</v>
      </c>
      <c r="Z1750" s="13">
        <f t="shared" si="2087"/>
        <v>4.9294839746286184E-3</v>
      </c>
      <c r="AA1750" s="13">
        <f t="shared" si="2088"/>
        <v>8.7625802921002145E-3</v>
      </c>
      <c r="AB1750" s="13">
        <f t="shared" si="2089"/>
        <v>7.7881187737594594E-3</v>
      </c>
      <c r="AC1750" s="13">
        <f t="shared" si="2090"/>
        <v>3.6310253535411094E-4</v>
      </c>
      <c r="AD1750" s="13">
        <f t="shared" si="2091"/>
        <v>3.4636430084490542E-2</v>
      </c>
      <c r="AE1750" s="13">
        <f t="shared" si="2092"/>
        <v>2.4530701822735885E-2</v>
      </c>
      <c r="AF1750" s="13">
        <f t="shared" si="2093"/>
        <v>8.6867400948666303E-3</v>
      </c>
      <c r="AG1750" s="13">
        <f t="shared" si="2094"/>
        <v>2.0507485958086249E-3</v>
      </c>
      <c r="AH1750" s="13">
        <f t="shared" si="2095"/>
        <v>8.7280719481333481E-4</v>
      </c>
      <c r="AI1750" s="13">
        <f t="shared" si="2096"/>
        <v>1.5514896008259756E-3</v>
      </c>
      <c r="AJ1750" s="13">
        <f t="shared" si="2097"/>
        <v>1.3789528751455532E-3</v>
      </c>
      <c r="AK1750" s="13">
        <f t="shared" si="2098"/>
        <v>8.1706897717731769E-4</v>
      </c>
      <c r="AL1750" s="13">
        <f t="shared" si="2099"/>
        <v>1.8285071964041167E-5</v>
      </c>
      <c r="AM1750" s="13">
        <f t="shared" si="2100"/>
        <v>1.2313844662409293E-2</v>
      </c>
      <c r="AN1750" s="13">
        <f t="shared" si="2101"/>
        <v>8.7210850242995883E-3</v>
      </c>
      <c r="AO1750" s="13">
        <f t="shared" si="2102"/>
        <v>3.0882850192695773E-3</v>
      </c>
      <c r="AP1750" s="13">
        <f t="shared" si="2103"/>
        <v>7.2907628150018183E-4</v>
      </c>
      <c r="AQ1750" s="13">
        <f t="shared" si="2104"/>
        <v>1.2908917593327854E-4</v>
      </c>
      <c r="AR1750" s="13">
        <f t="shared" si="2105"/>
        <v>1.2363036832881732E-4</v>
      </c>
      <c r="AS1750" s="13">
        <f t="shared" si="2106"/>
        <v>2.1976357659318717E-4</v>
      </c>
      <c r="AT1750" s="13">
        <f t="shared" si="2107"/>
        <v>1.9532429713619239E-4</v>
      </c>
      <c r="AU1750" s="13">
        <f t="shared" si="2108"/>
        <v>1.1573522674739815E-4</v>
      </c>
      <c r="AV1750" s="13">
        <f t="shared" si="2109"/>
        <v>5.1432321426448342E-5</v>
      </c>
      <c r="AW1750" s="13">
        <f t="shared" si="2110"/>
        <v>6.3944261257762381E-7</v>
      </c>
      <c r="AX1750" s="13">
        <f t="shared" si="2111"/>
        <v>3.6481523933053679E-3</v>
      </c>
      <c r="AY1750" s="13">
        <f t="shared" si="2112"/>
        <v>2.5837460253776779E-3</v>
      </c>
      <c r="AZ1750" s="13">
        <f t="shared" si="2113"/>
        <v>9.1494855531603259E-4</v>
      </c>
      <c r="BA1750" s="13">
        <f t="shared" si="2114"/>
        <v>2.1599926376987937E-4</v>
      </c>
      <c r="BB1750" s="13">
        <f t="shared" si="2115"/>
        <v>3.8244512501318614E-5</v>
      </c>
      <c r="BC1750" s="13">
        <f t="shared" si="2116"/>
        <v>5.4172137846609809E-6</v>
      </c>
      <c r="BD1750" s="13">
        <f t="shared" si="2117"/>
        <v>1.4593207663680979E-5</v>
      </c>
      <c r="BE1750" s="13">
        <f t="shared" si="2118"/>
        <v>2.5940677468564167E-5</v>
      </c>
      <c r="BF1750" s="13">
        <f t="shared" si="2119"/>
        <v>2.305588884350654E-5</v>
      </c>
      <c r="BG1750" s="13">
        <f t="shared" si="2120"/>
        <v>1.3661272879458899E-5</v>
      </c>
      <c r="BH1750" s="13">
        <f t="shared" si="2121"/>
        <v>6.0710208773712658E-6</v>
      </c>
      <c r="BI1750" s="13">
        <f t="shared" si="2122"/>
        <v>2.1583519965491021E-6</v>
      </c>
      <c r="BJ1750" s="14">
        <f t="shared" si="2123"/>
        <v>0.62767590036606846</v>
      </c>
      <c r="BK1750" s="14">
        <f t="shared" si="2124"/>
        <v>0.22864315696706478</v>
      </c>
      <c r="BL1750" s="14">
        <f t="shared" si="2125"/>
        <v>0.13892606521513795</v>
      </c>
      <c r="BM1750" s="14">
        <f t="shared" si="2126"/>
        <v>0.45013582822454978</v>
      </c>
      <c r="BN1750" s="14">
        <f t="shared" si="2127"/>
        <v>0.54745567171558474</v>
      </c>
    </row>
    <row r="1751" spans="1:66" x14ac:dyDescent="0.25">
      <c r="A1751" t="s">
        <v>72</v>
      </c>
      <c r="B1751" t="s">
        <v>86</v>
      </c>
      <c r="C1751" t="s">
        <v>79</v>
      </c>
      <c r="D1751" s="7" t="s">
        <v>525</v>
      </c>
      <c r="E1751" s="10">
        <f>VLOOKUP(A1751,home!$A$2:$E$405,3,FALSE)</f>
        <v>1.3571428571428601</v>
      </c>
      <c r="F1751" s="10">
        <f>VLOOKUP(B1751,home!$B$2:$E$405,3,FALSE)</f>
        <v>0.94</v>
      </c>
      <c r="G1751" s="10">
        <f>VLOOKUP(C1751,away!$B$2:$E$405,4,FALSE)</f>
        <v>1.47</v>
      </c>
      <c r="H1751" s="10">
        <f>VLOOKUP(A1751,away!$A$2:$E$405,3,FALSE)</f>
        <v>1.0912698412698401</v>
      </c>
      <c r="I1751" s="10">
        <f>VLOOKUP(C1751,away!$B$2:$E$405,3,FALSE)</f>
        <v>0.96</v>
      </c>
      <c r="J1751" s="10">
        <f>VLOOKUP(B1751,home!$B$2:$E$405,4,FALSE)</f>
        <v>0.92</v>
      </c>
      <c r="K1751" s="12">
        <f t="shared" si="2072"/>
        <v>1.875300000000004</v>
      </c>
      <c r="L1751" s="12">
        <f t="shared" si="2073"/>
        <v>0.96380952380952267</v>
      </c>
      <c r="M1751" s="13">
        <f t="shared" si="2074"/>
        <v>5.8477715800085012E-2</v>
      </c>
      <c r="N1751" s="13">
        <f t="shared" si="2075"/>
        <v>0.10966326043989967</v>
      </c>
      <c r="O1751" s="13">
        <f t="shared" si="2076"/>
        <v>5.6361379418748532E-2</v>
      </c>
      <c r="P1751" s="13">
        <f t="shared" si="2077"/>
        <v>0.10569449482397936</v>
      </c>
      <c r="Q1751" s="13">
        <f t="shared" si="2078"/>
        <v>0.10282575615147214</v>
      </c>
      <c r="R1751" s="13">
        <f t="shared" si="2079"/>
        <v>2.7160817129415923E-2</v>
      </c>
      <c r="S1751" s="13">
        <f t="shared" si="2080"/>
        <v>4.77589030421737E-2</v>
      </c>
      <c r="T1751" s="13">
        <f t="shared" si="2081"/>
        <v>9.9104443071704462E-2</v>
      </c>
      <c r="U1751" s="13">
        <f t="shared" si="2082"/>
        <v>5.0934680362793791E-2</v>
      </c>
      <c r="V1751" s="13">
        <f t="shared" si="2083"/>
        <v>9.5912188492580236E-3</v>
      </c>
      <c r="W1751" s="13">
        <f t="shared" si="2084"/>
        <v>6.4276380170285391E-2</v>
      </c>
      <c r="X1751" s="13">
        <f t="shared" si="2085"/>
        <v>6.1950187364122604E-2</v>
      </c>
      <c r="Y1751" s="13">
        <f t="shared" si="2086"/>
        <v>2.985409029166285E-2</v>
      </c>
      <c r="Z1751" s="13">
        <f t="shared" si="2087"/>
        <v>8.7259514079266309E-3</v>
      </c>
      <c r="AA1751" s="13">
        <f t="shared" si="2088"/>
        <v>1.6363776675284845E-2</v>
      </c>
      <c r="AB1751" s="13">
        <f t="shared" si="2089"/>
        <v>1.534349519958087E-2</v>
      </c>
      <c r="AC1751" s="13">
        <f t="shared" si="2090"/>
        <v>1.0834672416970088E-3</v>
      </c>
      <c r="AD1751" s="13">
        <f t="shared" si="2091"/>
        <v>3.013437393333411E-2</v>
      </c>
      <c r="AE1751" s="13">
        <f t="shared" si="2092"/>
        <v>2.9043796590984841E-2</v>
      </c>
      <c r="AF1751" s="13">
        <f t="shared" si="2093"/>
        <v>1.3996343880988865E-2</v>
      </c>
      <c r="AG1751" s="13">
        <f t="shared" si="2094"/>
        <v>4.4966031770034024E-3</v>
      </c>
      <c r="AH1751" s="13">
        <f t="shared" si="2095"/>
        <v>2.1025387678146996E-3</v>
      </c>
      <c r="AI1751" s="13">
        <f t="shared" si="2096"/>
        <v>3.9428909512829145E-3</v>
      </c>
      <c r="AJ1751" s="13">
        <f t="shared" si="2097"/>
        <v>3.6970517004704332E-3</v>
      </c>
      <c r="AK1751" s="13">
        <f t="shared" si="2098"/>
        <v>2.3110270179640732E-3</v>
      </c>
      <c r="AL1751" s="13">
        <f t="shared" si="2099"/>
        <v>7.833173454379644E-5</v>
      </c>
      <c r="AM1751" s="13">
        <f t="shared" si="2100"/>
        <v>1.1302198287436317E-2</v>
      </c>
      <c r="AN1751" s="13">
        <f t="shared" si="2101"/>
        <v>1.0893166349414798E-2</v>
      </c>
      <c r="AO1751" s="13">
        <f t="shared" si="2102"/>
        <v>5.2494687360036957E-3</v>
      </c>
      <c r="AP1751" s="13">
        <f t="shared" si="2103"/>
        <v>1.6864959875669001E-3</v>
      </c>
      <c r="AQ1751" s="13">
        <f t="shared" si="2104"/>
        <v>4.0636522367088108E-4</v>
      </c>
      <c r="AR1751" s="13">
        <f t="shared" si="2105"/>
        <v>4.0528937771970933E-4</v>
      </c>
      <c r="AS1751" s="13">
        <f t="shared" si="2106"/>
        <v>7.600391700377726E-4</v>
      </c>
      <c r="AT1751" s="13">
        <f t="shared" si="2107"/>
        <v>7.1265072778591899E-4</v>
      </c>
      <c r="AU1751" s="13">
        <f t="shared" si="2108"/>
        <v>4.4547796993897902E-4</v>
      </c>
      <c r="AV1751" s="13">
        <f t="shared" si="2109"/>
        <v>2.0885120925664228E-4</v>
      </c>
      <c r="AW1751" s="13">
        <f t="shared" si="2110"/>
        <v>3.9327578786100871E-6</v>
      </c>
      <c r="AX1751" s="13">
        <f t="shared" si="2111"/>
        <v>3.5325020747382272E-3</v>
      </c>
      <c r="AY1751" s="13">
        <f t="shared" si="2112"/>
        <v>3.4046591425096018E-3</v>
      </c>
      <c r="AZ1751" s="13">
        <f t="shared" si="2113"/>
        <v>1.6407214534379581E-3</v>
      </c>
      <c r="BA1751" s="13">
        <f t="shared" si="2114"/>
        <v>5.2711432091403555E-4</v>
      </c>
      <c r="BB1751" s="13">
        <f t="shared" si="2115"/>
        <v>1.2700945065833411E-4</v>
      </c>
      <c r="BC1751" s="13">
        <f t="shared" si="2116"/>
        <v>2.4482583631663618E-5</v>
      </c>
      <c r="BD1751" s="13">
        <f t="shared" si="2117"/>
        <v>6.5103627024181779E-5</v>
      </c>
      <c r="BE1751" s="13">
        <f t="shared" si="2118"/>
        <v>1.2208883175844837E-4</v>
      </c>
      <c r="BF1751" s="13">
        <f t="shared" si="2119"/>
        <v>1.1447659309830936E-4</v>
      </c>
      <c r="BG1751" s="13">
        <f t="shared" si="2120"/>
        <v>7.1559318345753347E-5</v>
      </c>
      <c r="BH1751" s="13">
        <f t="shared" si="2121"/>
        <v>3.3548797423447889E-5</v>
      </c>
      <c r="BI1751" s="13">
        <f t="shared" si="2122"/>
        <v>1.2582811961638393E-5</v>
      </c>
      <c r="BJ1751" s="14">
        <f t="shared" si="2123"/>
        <v>0.58413941868144081</v>
      </c>
      <c r="BK1751" s="14">
        <f t="shared" si="2124"/>
        <v>0.22608879063424647</v>
      </c>
      <c r="BL1751" s="14">
        <f t="shared" si="2125"/>
        <v>0.18116932565770699</v>
      </c>
      <c r="BM1751" s="14">
        <f t="shared" si="2126"/>
        <v>0.53653933623308903</v>
      </c>
      <c r="BN1751" s="14">
        <f t="shared" si="2127"/>
        <v>0.46018342376360066</v>
      </c>
    </row>
    <row r="1752" spans="1:66" x14ac:dyDescent="0.25">
      <c r="A1752" t="s">
        <v>72</v>
      </c>
      <c r="B1752" t="s">
        <v>106</v>
      </c>
      <c r="C1752" t="s">
        <v>77</v>
      </c>
      <c r="D1752" s="7" t="s">
        <v>525</v>
      </c>
      <c r="E1752" s="10">
        <f>VLOOKUP(A1752,home!$A$2:$E$405,3,FALSE)</f>
        <v>1.3571428571428601</v>
      </c>
      <c r="F1752" s="10">
        <f>VLOOKUP(B1752,home!$B$2:$E$405,3,FALSE)</f>
        <v>0.88</v>
      </c>
      <c r="G1752" s="10">
        <f>VLOOKUP(C1752,away!$B$2:$E$405,4,FALSE)</f>
        <v>0.4</v>
      </c>
      <c r="H1752" s="10">
        <f>VLOOKUP(A1752,away!$A$2:$E$405,3,FALSE)</f>
        <v>1.0912698412698401</v>
      </c>
      <c r="I1752" s="10">
        <f>VLOOKUP(C1752,away!$B$2:$E$405,3,FALSE)</f>
        <v>0.94</v>
      </c>
      <c r="J1752" s="10">
        <f>VLOOKUP(B1752,home!$B$2:$E$405,4,FALSE)</f>
        <v>0.92</v>
      </c>
      <c r="K1752" s="12">
        <f t="shared" si="2072"/>
        <v>0.47771428571428676</v>
      </c>
      <c r="L1752" s="12">
        <f t="shared" si="2073"/>
        <v>0.94373015873015764</v>
      </c>
      <c r="M1752" s="13">
        <f t="shared" si="2074"/>
        <v>0.24136512646526909</v>
      </c>
      <c r="N1752" s="13">
        <f t="shared" si="2075"/>
        <v>0.11530356898569449</v>
      </c>
      <c r="O1752" s="13">
        <f t="shared" si="2076"/>
        <v>0.22778354911099299</v>
      </c>
      <c r="P1752" s="13">
        <f t="shared" si="2077"/>
        <v>0.10881545546102317</v>
      </c>
      <c r="Q1752" s="13">
        <f t="shared" si="2078"/>
        <v>2.7541081049154516E-2</v>
      </c>
      <c r="R1752" s="13">
        <f t="shared" si="2079"/>
        <v>0.10748310247931801</v>
      </c>
      <c r="S1752" s="13">
        <f t="shared" si="2080"/>
        <v>1.2264409859654818E-2</v>
      </c>
      <c r="T1752" s="13">
        <f t="shared" si="2081"/>
        <v>2.5991348790118732E-2</v>
      </c>
      <c r="U1752" s="13">
        <f t="shared" si="2082"/>
        <v>5.1346213527262881E-2</v>
      </c>
      <c r="V1752" s="13">
        <f t="shared" si="2083"/>
        <v>6.1435614828927239E-4</v>
      </c>
      <c r="W1752" s="13">
        <f t="shared" si="2084"/>
        <v>4.3855892870653772E-3</v>
      </c>
      <c r="X1752" s="13">
        <f t="shared" si="2085"/>
        <v>4.1388128740074874E-3</v>
      </c>
      <c r="Y1752" s="13">
        <f t="shared" si="2086"/>
        <v>1.9529612652707526E-3</v>
      </c>
      <c r="Z1752" s="13">
        <f t="shared" si="2087"/>
        <v>3.3811681787872201E-2</v>
      </c>
      <c r="AA1752" s="13">
        <f t="shared" si="2088"/>
        <v>1.6152323414092125E-2</v>
      </c>
      <c r="AB1752" s="13">
        <f t="shared" si="2089"/>
        <v>3.8580978211945846E-3</v>
      </c>
      <c r="AC1752" s="13">
        <f t="shared" si="2090"/>
        <v>1.731076612806483E-5</v>
      </c>
      <c r="AD1752" s="13">
        <f t="shared" si="2091"/>
        <v>5.2376466342666595E-4</v>
      </c>
      <c r="AE1752" s="13">
        <f t="shared" si="2092"/>
        <v>4.9429250895289514E-4</v>
      </c>
      <c r="AF1752" s="13">
        <f t="shared" si="2093"/>
        <v>2.3323937396662172E-4</v>
      </c>
      <c r="AG1752" s="13">
        <f t="shared" si="2094"/>
        <v>7.337167713854753E-5</v>
      </c>
      <c r="AH1752" s="13">
        <f t="shared" si="2095"/>
        <v>7.9772759551505514E-3</v>
      </c>
      <c r="AI1752" s="13">
        <f t="shared" si="2096"/>
        <v>3.8108586848604998E-3</v>
      </c>
      <c r="AJ1752" s="13">
        <f t="shared" si="2097"/>
        <v>9.1025081729810998E-4</v>
      </c>
      <c r="AK1752" s="13">
        <f t="shared" si="2098"/>
        <v>1.4494660633547078E-4</v>
      </c>
      <c r="AL1752" s="13">
        <f t="shared" si="2099"/>
        <v>3.1217084724551999E-7</v>
      </c>
      <c r="AM1752" s="13">
        <f t="shared" si="2100"/>
        <v>5.0041972414250722E-5</v>
      </c>
      <c r="AN1752" s="13">
        <f t="shared" si="2101"/>
        <v>4.7226118569671014E-5</v>
      </c>
      <c r="AO1752" s="13">
        <f t="shared" si="2102"/>
        <v>2.2284356186982427E-5</v>
      </c>
      <c r="AP1752" s="13">
        <f t="shared" si="2103"/>
        <v>7.0101396671801004E-6</v>
      </c>
      <c r="AQ1752" s="13">
        <f t="shared" si="2104"/>
        <v>1.6539200552071122E-6</v>
      </c>
      <c r="AR1752" s="13">
        <f t="shared" si="2105"/>
        <v>1.5056791806777007E-3</v>
      </c>
      <c r="AS1752" s="13">
        <f t="shared" si="2106"/>
        <v>7.1928445431232012E-4</v>
      </c>
      <c r="AT1752" s="13">
        <f t="shared" si="2107"/>
        <v>1.7180622965860028E-4</v>
      </c>
      <c r="AU1752" s="13">
        <f t="shared" si="2108"/>
        <v>2.7358096760874318E-5</v>
      </c>
      <c r="AV1752" s="13">
        <f t="shared" si="2109"/>
        <v>3.2673384131558527E-6</v>
      </c>
      <c r="AW1752" s="13">
        <f t="shared" si="2110"/>
        <v>3.9093621608499073E-9</v>
      </c>
      <c r="AX1752" s="13">
        <f t="shared" si="2111"/>
        <v>3.984294184601303E-6</v>
      </c>
      <c r="AY1752" s="13">
        <f t="shared" si="2112"/>
        <v>3.7600985832614319E-6</v>
      </c>
      <c r="AZ1752" s="13">
        <f t="shared" si="2113"/>
        <v>1.7742592164111756E-6</v>
      </c>
      <c r="BA1752" s="13">
        <f t="shared" si="2114"/>
        <v>5.5814064397738809E-7</v>
      </c>
      <c r="BB1752" s="13">
        <f t="shared" si="2115"/>
        <v>1.3168353963363319E-7</v>
      </c>
      <c r="BC1752" s="13">
        <f t="shared" si="2116"/>
        <v>2.4854745552119538E-8</v>
      </c>
      <c r="BD1752" s="13">
        <f t="shared" si="2117"/>
        <v>2.3682580869627661E-4</v>
      </c>
      <c r="BE1752" s="13">
        <f t="shared" si="2118"/>
        <v>1.1313507204005008E-4</v>
      </c>
      <c r="BF1752" s="13">
        <f t="shared" si="2119"/>
        <v>2.7023120064423449E-5</v>
      </c>
      <c r="BG1752" s="13">
        <f t="shared" si="2120"/>
        <v>4.3031101664491538E-6</v>
      </c>
      <c r="BH1752" s="13">
        <f t="shared" si="2121"/>
        <v>5.1391429987878552E-7</v>
      </c>
      <c r="BI1752" s="13">
        <f t="shared" si="2122"/>
        <v>4.9100840536990373E-8</v>
      </c>
      <c r="BJ1752" s="14">
        <f t="shared" si="2123"/>
        <v>0.18077648031260282</v>
      </c>
      <c r="BK1752" s="14">
        <f t="shared" si="2124"/>
        <v>0.36308073096979487</v>
      </c>
      <c r="BL1752" s="14">
        <f t="shared" si="2125"/>
        <v>0.42227586384243543</v>
      </c>
      <c r="BM1752" s="14">
        <f t="shared" si="2126"/>
        <v>0.17164911717203205</v>
      </c>
      <c r="BN1752" s="14">
        <f t="shared" si="2127"/>
        <v>0.82829188355145222</v>
      </c>
    </row>
    <row r="1753" spans="1:66" s="15" customFormat="1" x14ac:dyDescent="0.25">
      <c r="A1753" s="15" t="s">
        <v>32</v>
      </c>
      <c r="B1753" s="15" t="s">
        <v>209</v>
      </c>
      <c r="C1753" s="15" t="s">
        <v>34</v>
      </c>
      <c r="D1753" s="30" t="s">
        <v>525</v>
      </c>
      <c r="E1753" s="15">
        <f>VLOOKUP(A1753,home!$A$2:$E$405,3,FALSE)</f>
        <v>1.1875</v>
      </c>
      <c r="F1753" s="15">
        <f>VLOOKUP(B1753,home!$B$2:$E$405,3,FALSE)</f>
        <v>1.58</v>
      </c>
      <c r="G1753" s="15">
        <f>VLOOKUP(C1753,away!$B$2:$E$405,4,FALSE)</f>
        <v>1.37</v>
      </c>
      <c r="H1753" s="15">
        <f>VLOOKUP(A1753,away!$A$2:$E$405,3,FALSE)</f>
        <v>1.2</v>
      </c>
      <c r="I1753" s="15">
        <f>VLOOKUP(C1753,away!$B$2:$E$405,3,FALSE)</f>
        <v>0.84</v>
      </c>
      <c r="J1753" s="15">
        <f>VLOOKUP(B1753,home!$B$2:$E$405,4,FALSE)</f>
        <v>1.25</v>
      </c>
      <c r="K1753" s="20">
        <f t="shared" si="2072"/>
        <v>2.5704625000000005</v>
      </c>
      <c r="L1753" s="20">
        <f t="shared" si="2073"/>
        <v>1.26</v>
      </c>
      <c r="M1753" s="21">
        <f t="shared" si="2074"/>
        <v>2.1699577254173073E-2</v>
      </c>
      <c r="N1753" s="21">
        <f t="shared" si="2075"/>
        <v>5.5777949597704858E-2</v>
      </c>
      <c r="O1753" s="21">
        <f t="shared" si="2076"/>
        <v>2.7341467340258066E-2</v>
      </c>
      <c r="P1753" s="21">
        <f t="shared" si="2077"/>
        <v>7.0280216493108116E-2</v>
      </c>
      <c r="Q1753" s="21">
        <f t="shared" si="2078"/>
        <v>7.1687563883895244E-2</v>
      </c>
      <c r="R1753" s="21">
        <f t="shared" si="2079"/>
        <v>1.7225124424362588E-2</v>
      </c>
      <c r="S1753" s="21">
        <f t="shared" si="2080"/>
        <v>5.6905588211036057E-2</v>
      </c>
      <c r="T1753" s="21">
        <f t="shared" si="2081"/>
        <v>9.0326330493707988E-2</v>
      </c>
      <c r="U1753" s="21">
        <f t="shared" si="2082"/>
        <v>4.4276536390658129E-2</v>
      </c>
      <c r="V1753" s="21">
        <f t="shared" si="2083"/>
        <v>2.0478315275167441E-2</v>
      </c>
      <c r="W1753" s="21">
        <f t="shared" si="2084"/>
        <v>6.1423398226635707E-2</v>
      </c>
      <c r="X1753" s="21">
        <f t="shared" si="2085"/>
        <v>7.7393481765560976E-2</v>
      </c>
      <c r="Y1753" s="21">
        <f t="shared" si="2086"/>
        <v>4.8757893512303432E-2</v>
      </c>
      <c r="Z1753" s="21">
        <f t="shared" si="2087"/>
        <v>7.2345522582322862E-3</v>
      </c>
      <c r="AA1753" s="21">
        <f t="shared" si="2088"/>
        <v>1.859614528407641E-2</v>
      </c>
      <c r="AB1753" s="21">
        <f t="shared" si="2089"/>
        <v>2.390034704863514E-2</v>
      </c>
      <c r="AC1753" s="21">
        <f t="shared" si="2090"/>
        <v>4.1453008913921157E-3</v>
      </c>
      <c r="AD1753" s="21">
        <f t="shared" si="2091"/>
        <v>3.9471635441033409E-2</v>
      </c>
      <c r="AE1753" s="21">
        <f t="shared" si="2092"/>
        <v>4.9734260655702085E-2</v>
      </c>
      <c r="AF1753" s="21">
        <f t="shared" si="2093"/>
        <v>3.1332584213092325E-2</v>
      </c>
      <c r="AG1753" s="21">
        <f t="shared" si="2094"/>
        <v>1.3159685369498774E-2</v>
      </c>
      <c r="AH1753" s="21">
        <f t="shared" si="2095"/>
        <v>2.2788839613431711E-3</v>
      </c>
      <c r="AI1753" s="21">
        <f t="shared" si="2096"/>
        <v>5.8577857644840723E-3</v>
      </c>
      <c r="AJ1753" s="21">
        <f t="shared" si="2097"/>
        <v>7.528609320320072E-3</v>
      </c>
      <c r="AK1753" s="21">
        <f t="shared" si="2098"/>
        <v>6.450669311677747E-3</v>
      </c>
      <c r="AL1753" s="21">
        <f t="shared" si="2099"/>
        <v>5.370291608240166E-4</v>
      </c>
      <c r="AM1753" s="21">
        <f t="shared" si="2100"/>
        <v>2.0292071742969472E-2</v>
      </c>
      <c r="AN1753" s="21">
        <f t="shared" si="2101"/>
        <v>2.5568010396141531E-2</v>
      </c>
      <c r="AO1753" s="21">
        <f t="shared" si="2102"/>
        <v>1.610784654956917E-2</v>
      </c>
      <c r="AP1753" s="21">
        <f t="shared" si="2103"/>
        <v>6.7652955508190511E-3</v>
      </c>
      <c r="AQ1753" s="21">
        <f t="shared" si="2104"/>
        <v>2.131068098508002E-3</v>
      </c>
      <c r="AR1753" s="21">
        <f t="shared" si="2105"/>
        <v>5.7427875825847923E-4</v>
      </c>
      <c r="AS1753" s="21">
        <f t="shared" si="2106"/>
        <v>1.4761620126499864E-3</v>
      </c>
      <c r="AT1753" s="21">
        <f t="shared" si="2107"/>
        <v>1.8972095487206585E-3</v>
      </c>
      <c r="AU1753" s="21">
        <f t="shared" si="2108"/>
        <v>1.6255686665427923E-3</v>
      </c>
      <c r="AV1753" s="21">
        <f t="shared" si="2109"/>
        <v>1.0446158246308133E-3</v>
      </c>
      <c r="AW1753" s="21">
        <f t="shared" si="2110"/>
        <v>4.8314466175661094E-5</v>
      </c>
      <c r="AX1753" s="21">
        <f t="shared" si="2111"/>
        <v>8.6933349104354445E-3</v>
      </c>
      <c r="AY1753" s="21">
        <f t="shared" si="2112"/>
        <v>1.0953601987148658E-2</v>
      </c>
      <c r="AZ1753" s="21">
        <f t="shared" si="2113"/>
        <v>6.900769251903657E-3</v>
      </c>
      <c r="BA1753" s="21">
        <f t="shared" si="2114"/>
        <v>2.8983230857995354E-3</v>
      </c>
      <c r="BB1753" s="21">
        <f t="shared" si="2115"/>
        <v>9.1297177202685406E-4</v>
      </c>
      <c r="BC1753" s="21">
        <f t="shared" si="2116"/>
        <v>2.3006888655076725E-4</v>
      </c>
      <c r="BD1753" s="21">
        <f t="shared" si="2117"/>
        <v>1.2059853923428056E-4</v>
      </c>
      <c r="BE1753" s="21">
        <f t="shared" si="2118"/>
        <v>3.0999402265649697E-4</v>
      </c>
      <c r="BF1753" s="21">
        <f t="shared" si="2119"/>
        <v>3.9841400523133802E-4</v>
      </c>
      <c r="BG1753" s="21">
        <f t="shared" si="2120"/>
        <v>3.413694199739862E-4</v>
      </c>
      <c r="BH1753" s="21">
        <f t="shared" si="2121"/>
        <v>2.1936932317247068E-4</v>
      </c>
      <c r="BI1753" s="21">
        <f t="shared" si="2122"/>
        <v>1.1277612377304342E-4</v>
      </c>
      <c r="BJ1753" s="22">
        <f t="shared" si="2123"/>
        <v>0.64051814539100704</v>
      </c>
      <c r="BK1753" s="22">
        <f t="shared" si="2124"/>
        <v>0.18499962927284946</v>
      </c>
      <c r="BL1753" s="22">
        <f t="shared" si="2125"/>
        <v>0.16157592509065971</v>
      </c>
      <c r="BM1753" s="22">
        <f t="shared" si="2126"/>
        <v>0.71941106549827338</v>
      </c>
      <c r="BN1753" s="22">
        <f t="shared" si="2127"/>
        <v>0.26401189899350197</v>
      </c>
    </row>
    <row r="1754" spans="1:66" x14ac:dyDescent="0.25">
      <c r="A1754" t="s">
        <v>136</v>
      </c>
      <c r="B1754" t="s">
        <v>309</v>
      </c>
      <c r="C1754" t="s">
        <v>484</v>
      </c>
      <c r="D1754" s="7" t="s">
        <v>526</v>
      </c>
      <c r="E1754" s="10">
        <f>VLOOKUP(A1754,home!$A$2:$E$405,3,FALSE)</f>
        <v>1.51980198019802</v>
      </c>
      <c r="F1754" s="10">
        <f>VLOOKUP(B1754,home!$B$2:$E$405,3,FALSE)</f>
        <v>1.23</v>
      </c>
      <c r="G1754" s="10">
        <f>VLOOKUP(C1754,away!$B$2:$E$405,4,FALSE)</f>
        <v>0.99</v>
      </c>
      <c r="H1754" s="10">
        <f>VLOOKUP(A1754,away!$A$2:$E$405,3,FALSE)</f>
        <v>1.34653465346535</v>
      </c>
      <c r="I1754" s="10">
        <f>VLOOKUP(C1754,away!$B$2:$E$405,3,FALSE)</f>
        <v>0.79</v>
      </c>
      <c r="J1754" s="10">
        <f>VLOOKUP(B1754,home!$B$2:$E$405,4,FALSE)</f>
        <v>1.02</v>
      </c>
      <c r="K1754" s="12">
        <f t="shared" ref="K1754:K1764" si="2128">E1754*F1754*G1754</f>
        <v>1.8506628712871289</v>
      </c>
      <c r="L1754" s="12">
        <f t="shared" ref="L1754:L1764" si="2129">H1754*I1754*J1754</f>
        <v>1.0850376237623791</v>
      </c>
      <c r="M1754" s="13">
        <f t="shared" ref="M1754:M1764" si="2130">_xlfn.POISSON.DIST(0,K1754,FALSE) * _xlfn.POISSON.DIST(0,L1754,FALSE)</f>
        <v>5.3093514532949013E-2</v>
      </c>
      <c r="N1754" s="13">
        <f t="shared" ref="N1754:N1764" si="2131">_xlfn.POISSON.DIST(1,K1754,FALSE) * _xlfn.POISSON.DIST(0,L1754,FALSE)</f>
        <v>9.8258196052272317E-2</v>
      </c>
      <c r="O1754" s="13">
        <f t="shared" ref="O1754:O1764" si="2132">_xlfn.POISSON.DIST(0,K1754,FALSE) * _xlfn.POISSON.DIST(1,L1754,FALSE)</f>
        <v>5.7608460846024334E-2</v>
      </c>
      <c r="P1754" s="13">
        <f t="shared" ref="P1754:P1764" si="2133">_xlfn.POISSON.DIST(1,K1754,FALSE) * _xlfn.POISSON.DIST(1,L1754,FALSE)</f>
        <v>0.10661383955973552</v>
      </c>
      <c r="Q1754" s="13">
        <f t="shared" ref="Q1754:Q1764" si="2134">_xlfn.POISSON.DIST(2,K1754,FALSE) * _xlfn.POISSON.DIST(0,L1754,FALSE)</f>
        <v>9.092139761679599E-2</v>
      </c>
      <c r="R1754" s="13">
        <f t="shared" ref="R1754:R1764" si="2135">_xlfn.POISSON.DIST(0,K1754,FALSE) * _xlfn.POISSON.DIST(2,L1754,FALSE)</f>
        <v>3.1253673732489141E-2</v>
      </c>
      <c r="S1754" s="13">
        <f t="shared" ref="S1754:S1764" si="2136">_xlfn.POISSON.DIST(2,K1754,FALSE) * _xlfn.POISSON.DIST(2,L1754,FALSE)</f>
        <v>5.3521182792557229E-2</v>
      </c>
      <c r="T1754" s="13">
        <f t="shared" ref="T1754:T1764" si="2137">_xlfn.POISSON.DIST(2,K1754,FALSE) * _xlfn.POISSON.DIST(1,L1754,FALSE)</f>
        <v>9.8653137219282747E-2</v>
      </c>
      <c r="U1754" s="13">
        <f t="shared" ref="U1754:U1764" si="2138">_xlfn.POISSON.DIST(1,K1754,FALSE) * _xlfn.POISSON.DIST(2,L1754,FALSE)</f>
        <v>5.7840013568039472E-2</v>
      </c>
      <c r="V1754" s="13">
        <f t="shared" ref="V1754:V1764" si="2139">_xlfn.POISSON.DIST(3,K1754,FALSE) * _xlfn.POISSON.DIST(3,L1754,FALSE)</f>
        <v>1.1941401559720023E-2</v>
      </c>
      <c r="W1754" s="13">
        <f t="shared" ref="W1754:W1764" si="2140">_xlfn.POISSON.DIST(3,K1754,FALSE) * _xlfn.POISSON.DIST(0,L1754,FALSE)</f>
        <v>5.6088284924979449E-2</v>
      </c>
      <c r="X1754" s="13">
        <f t="shared" ref="X1754:X1764" si="2141">_xlfn.POISSON.DIST(3,K1754,FALSE) * _xlfn.POISSON.DIST(1,L1754,FALSE)</f>
        <v>6.085789939590696E-2</v>
      </c>
      <c r="Y1754" s="13">
        <f t="shared" ref="Y1754:Y1764" si="2142">_xlfn.POISSON.DIST(3,K1754,FALSE) * _xlfn.POISSON.DIST(2,L1754,FALSE)</f>
        <v>3.3016555273852402E-2</v>
      </c>
      <c r="Z1754" s="13">
        <f t="shared" ref="Z1754:Z1764" si="2143">_xlfn.POISSON.DIST(0,K1754,FALSE) * _xlfn.POISSON.DIST(3,L1754,FALSE)</f>
        <v>1.1303803960181571E-2</v>
      </c>
      <c r="AA1754" s="13">
        <f t="shared" ref="AA1754:AA1764" si="2144">_xlfn.POISSON.DIST(1,K1754,FALSE) * _xlfn.POISSON.DIST(3,L1754,FALSE)</f>
        <v>2.0919530293416446E-2</v>
      </c>
      <c r="AB1754" s="13">
        <f t="shared" ref="AB1754:AB1764" si="2145">_xlfn.POISSON.DIST(2,K1754,FALSE) * _xlfn.POISSON.DIST(3,L1754,FALSE)</f>
        <v>1.9357498999396081E-2</v>
      </c>
      <c r="AC1754" s="13">
        <f t="shared" ref="AC1754:AC1764" si="2146">_xlfn.POISSON.DIST(4,K1754,FALSE) * _xlfn.POISSON.DIST(4,L1754,FALSE)</f>
        <v>1.4986748866665817E-3</v>
      </c>
      <c r="AD1754" s="13">
        <f t="shared" ref="AD1754:AD1764" si="2147">_xlfn.POISSON.DIST(4,K1754,FALSE) * _xlfn.POISSON.DIST(0,L1754,FALSE)</f>
        <v>2.5950126606208261E-2</v>
      </c>
      <c r="AE1754" s="13">
        <f t="shared" ref="AE1754:AE1764" si="2148">_xlfn.POISSON.DIST(4,K1754,FALSE) * _xlfn.POISSON.DIST(1,L1754,FALSE)</f>
        <v>2.81568637091331E-2</v>
      </c>
      <c r="AF1754" s="13">
        <f t="shared" ref="AF1754:AF1764" si="2149">_xlfn.POISSON.DIST(4,K1754,FALSE) * _xlfn.POISSON.DIST(2,L1754,FALSE)</f>
        <v>1.5275628245779473E-2</v>
      </c>
      <c r="AG1754" s="13">
        <f t="shared" ref="AG1754:AG1764" si="2150">_xlfn.POISSON.DIST(4,K1754,FALSE) * _xlfn.POISSON.DIST(3,L1754,FALSE)</f>
        <v>5.5248771244260138E-3</v>
      </c>
      <c r="AH1754" s="13">
        <f t="shared" ref="AH1754:AH1764" si="2151">_xlfn.POISSON.DIST(0,K1754,FALSE) * _xlfn.POISSON.DIST(4,L1754,FALSE)</f>
        <v>3.0662631471077952E-3</v>
      </c>
      <c r="AI1754" s="13">
        <f t="shared" ref="AI1754:AI1764" si="2152">_xlfn.POISSON.DIST(1,K1754,FALSE) * _xlfn.POISSON.DIST(4,L1754,FALSE)</f>
        <v>5.6746193599484197E-3</v>
      </c>
      <c r="AJ1754" s="13">
        <f t="shared" ref="AJ1754:AJ1764" si="2153">_xlfn.POISSON.DIST(2,K1754,FALSE) * _xlfn.POISSON.DIST(4,L1754,FALSE)</f>
        <v>5.2509036790718373E-3</v>
      </c>
      <c r="AK1754" s="13">
        <f t="shared" ref="AK1754:AK1764" si="2154">_xlfn.POISSON.DIST(3,K1754,FALSE) * _xlfn.POISSON.DIST(4,L1754,FALSE)</f>
        <v>3.2392174931877445E-3</v>
      </c>
      <c r="AL1754" s="13">
        <f t="shared" ref="AL1754:AL1764" si="2155">_xlfn.POISSON.DIST(5,K1754,FALSE) * _xlfn.POISSON.DIST(5,L1754,FALSE)</f>
        <v>1.2037589549293752E-4</v>
      </c>
      <c r="AM1754" s="13">
        <f t="shared" ref="AM1754:AM1764" si="2156">_xlfn.POISSON.DIST(5,K1754,FALSE) * _xlfn.POISSON.DIST(0,L1754,FALSE)</f>
        <v>9.6049871630619742E-3</v>
      </c>
      <c r="AN1754" s="13">
        <f t="shared" ref="AN1754:AN1764" si="2157">_xlfn.POISSON.DIST(5,K1754,FALSE) * _xlfn.POISSON.DIST(1,L1754,FALSE)</f>
        <v>1.0421772447676917E-2</v>
      </c>
      <c r="AO1754" s="13">
        <f t="shared" ref="AO1754:AO1764" si="2158">_xlfn.POISSON.DIST(5,K1754,FALSE) * _xlfn.POISSON.DIST(2,L1754,FALSE)</f>
        <v>5.654007606009797E-3</v>
      </c>
      <c r="AP1754" s="13">
        <f t="shared" ref="AP1754:AP1764" si="2159">_xlfn.POISSON.DIST(5,K1754,FALSE) * _xlfn.POISSON.DIST(3,L1754,FALSE)</f>
        <v>2.0449369925197632E-3</v>
      </c>
      <c r="AQ1754" s="13">
        <f t="shared" ref="AQ1754:AQ1764" si="2160">_xlfn.POISSON.DIST(5,K1754,FALSE) * _xlfn.POISSON.DIST(4,L1754,FALSE)</f>
        <v>5.5470839377685737E-4</v>
      </c>
      <c r="AR1754" s="13">
        <f t="shared" ref="AR1754:AR1764" si="2161">_xlfn.POISSON.DIST(0,K1754,FALSE) * _xlfn.POISSON.DIST(5,L1754,FALSE)</f>
        <v>6.6540217579359945E-4</v>
      </c>
      <c r="AS1754" s="13">
        <f t="shared" ref="AS1754:AS1764" si="2162">_xlfn.POISSON.DIST(1,K1754,FALSE) * _xlfn.POISSON.DIST(5,L1754,FALSE)</f>
        <v>1.2314351012148858E-3</v>
      </c>
      <c r="AT1754" s="13">
        <f t="shared" ref="AT1754:AT1764" si="2163">_xlfn.POISSON.DIST(2,K1754,FALSE) * _xlfn.POISSON.DIST(5,L1754,FALSE)</f>
        <v>1.1394856101090485E-3</v>
      </c>
      <c r="AU1754" s="13">
        <f t="shared" ref="AU1754:AU1764" si="2164">_xlfn.POISSON.DIST(3,K1754,FALSE) * _xlfn.POISSON.DIST(5,L1754,FALSE)</f>
        <v>7.0293457033159239E-4</v>
      </c>
      <c r="AV1754" s="13">
        <f t="shared" ref="AV1754:AV1764" si="2165">_xlfn.POISSON.DIST(4,K1754,FALSE) * _xlfn.POISSON.DIST(5,L1754,FALSE)</f>
        <v>3.2522372756421225E-4</v>
      </c>
      <c r="AW1754" s="13">
        <f t="shared" ref="AW1754:AW1764" si="2166">_xlfn.POISSON.DIST(6,K1754,FALSE) * _xlfn.POISSON.DIST(6,L1754,FALSE)</f>
        <v>6.7144298350220325E-6</v>
      </c>
      <c r="AX1754" s="13">
        <f t="shared" ref="AX1754:AX1764" si="2167">_xlfn.POISSON.DIST(6,K1754,FALSE) * _xlfn.POISSON.DIST(0,L1754,FALSE)</f>
        <v>2.9625988536447112E-3</v>
      </c>
      <c r="AY1754" s="13">
        <f t="shared" ref="AY1754:AY1764" si="2168">_xlfn.POISSON.DIST(6,K1754,FALSE) * _xlfn.POISSON.DIST(1,L1754,FALSE)</f>
        <v>3.2145312203198054E-3</v>
      </c>
      <c r="AZ1754" s="13">
        <f t="shared" ref="AZ1754:AZ1764" si="2169">_xlfn.POISSON.DIST(6,K1754,FALSE) * _xlfn.POISSON.DIST(2,L1754,FALSE)</f>
        <v>1.743943658402891E-3</v>
      </c>
      <c r="BA1754" s="13">
        <f t="shared" ref="BA1754:BA1764" si="2170">_xlfn.POISSON.DIST(6,K1754,FALSE) * _xlfn.POISSON.DIST(3,L1754,FALSE)</f>
        <v>6.3074816102964783E-4</v>
      </c>
      <c r="BB1754" s="13">
        <f t="shared" ref="BB1754:BB1764" si="2171">_xlfn.POISSON.DIST(6,K1754,FALSE) * _xlfn.POISSON.DIST(4,L1754,FALSE)</f>
        <v>1.7109637145902484E-4</v>
      </c>
      <c r="BC1754" s="13">
        <f t="shared" ref="BC1754:BC1764" si="2172">_xlfn.POISSON.DIST(6,K1754,FALSE) * _xlfn.POISSON.DIST(5,L1754,FALSE)</f>
        <v>3.7129200064453146E-5</v>
      </c>
      <c r="BD1754" s="13">
        <f t="shared" ref="BD1754:BD1764" si="2173">_xlfn.POISSON.DIST(0,K1754,FALSE) * _xlfn.POISSON.DIST(6,L1754,FALSE)</f>
        <v>1.2033106594490062E-4</v>
      </c>
      <c r="BE1754" s="13">
        <f t="shared" ref="BE1754:BE1764" si="2174">_xlfn.POISSON.DIST(1,K1754,FALSE) * _xlfn.POISSON.DIST(6,L1754,FALSE)</f>
        <v>2.2269223600663061E-4</v>
      </c>
      <c r="BF1754" s="13">
        <f t="shared" ref="BF1754:BF1764" si="2175">_xlfn.POISSON.DIST(2,K1754,FALSE) * _xlfn.POISSON.DIST(6,L1754,FALSE)</f>
        <v>2.0606412645069103E-4</v>
      </c>
      <c r="BG1754" s="13">
        <f t="shared" ref="BG1754:BG1764" si="2176">_xlfn.POISSON.DIST(3,K1754,FALSE) * _xlfn.POISSON.DIST(6,L1754,FALSE)</f>
        <v>1.2711840930883659E-4</v>
      </c>
      <c r="BH1754" s="13">
        <f t="shared" ref="BH1754:BH1764" si="2177">_xlfn.POISSON.DIST(4,K1754,FALSE) * _xlfn.POISSON.DIST(6,L1754,FALSE)</f>
        <v>5.8813330091236009E-5</v>
      </c>
      <c r="BI1754" s="13">
        <f t="shared" ref="BI1754:BI1764" si="2178">_xlfn.POISSON.DIST(5,K1754,FALSE) * _xlfn.POISSON.DIST(6,L1754,FALSE)</f>
        <v>2.1768729267320891E-5</v>
      </c>
      <c r="BJ1754" s="14">
        <f t="shared" ref="BJ1754:BJ1764" si="2179">SUM(N1754,Q1754,T1754,W1754,X1754,Y1754,AD1754,AE1754,AF1754,AG1754,AM1754,AN1754,AO1754,AP1754,AQ1754,AX1754,AY1754,AZ1754,BA1754,BB1754,BC1754)</f>
        <v>0.54974342623660255</v>
      </c>
      <c r="BK1754" s="14">
        <f t="shared" ref="BK1754:BK1764" si="2180">SUM(M1754,P1754,S1754,V1754,AC1754,AL1754,AY1754)</f>
        <v>0.23000352044744113</v>
      </c>
      <c r="BL1754" s="14">
        <f t="shared" ref="BL1754:BL1764" si="2181">SUM(O1754,R1754,U1754,AA1754,AB1754,AH1754,AI1754,AJ1754,AK1754,AR1754,AS1754,AT1754,AU1754,AV1754,BD1754,BE1754,BF1754,BG1754,BH1754,BI1754)</f>
        <v>0.20903145020076422</v>
      </c>
      <c r="BM1754" s="14">
        <f t="shared" ref="BM1754:BM1764" si="2182">SUM(S1754:BI1754)</f>
        <v>0.55912530171423835</v>
      </c>
      <c r="BN1754" s="14">
        <f t="shared" ref="BN1754:BN1764" si="2183">SUM(M1754:R1754)</f>
        <v>0.43774908234026638</v>
      </c>
    </row>
    <row r="1755" spans="1:66" x14ac:dyDescent="0.25">
      <c r="A1755" t="s">
        <v>136</v>
      </c>
      <c r="B1755" t="s">
        <v>317</v>
      </c>
      <c r="C1755" t="s">
        <v>381</v>
      </c>
      <c r="D1755" s="7" t="s">
        <v>526</v>
      </c>
      <c r="E1755" s="10">
        <f>VLOOKUP(A1755,home!$A$2:$E$405,3,FALSE)</f>
        <v>1.51980198019802</v>
      </c>
      <c r="F1755" s="10">
        <f>VLOOKUP(B1755,home!$B$2:$E$405,3,FALSE)</f>
        <v>1.1000000000000001</v>
      </c>
      <c r="G1755" s="10">
        <f>VLOOKUP(C1755,away!$B$2:$E$405,4,FALSE)</f>
        <v>1.1200000000000001</v>
      </c>
      <c r="H1755" s="10">
        <f>VLOOKUP(A1755,away!$A$2:$E$405,3,FALSE)</f>
        <v>1.34653465346535</v>
      </c>
      <c r="I1755" s="10">
        <f>VLOOKUP(C1755,away!$B$2:$E$405,3,FALSE)</f>
        <v>0.79</v>
      </c>
      <c r="J1755" s="10">
        <f>VLOOKUP(B1755,home!$B$2:$E$405,4,FALSE)</f>
        <v>0.33</v>
      </c>
      <c r="K1755" s="12">
        <f t="shared" si="2128"/>
        <v>1.8723960396039609</v>
      </c>
      <c r="L1755" s="12">
        <f t="shared" si="2129"/>
        <v>0.35104158415841674</v>
      </c>
      <c r="M1755" s="13">
        <f t="shared" si="2130"/>
        <v>0.10823639256782198</v>
      </c>
      <c r="N1755" s="13">
        <f t="shared" si="2131"/>
        <v>0.20266139278500944</v>
      </c>
      <c r="O1755" s="13">
        <f t="shared" si="2132"/>
        <v>3.799547471060051E-2</v>
      </c>
      <c r="P1755" s="13">
        <f t="shared" si="2133"/>
        <v>7.114257637100084E-2</v>
      </c>
      <c r="Q1755" s="13">
        <f t="shared" si="2134"/>
        <v>0.18973119461563728</v>
      </c>
      <c r="R1755" s="13">
        <f t="shared" si="2135"/>
        <v>6.6689958166301321E-3</v>
      </c>
      <c r="S1755" s="13">
        <f t="shared" si="2136"/>
        <v>1.1690305941996937E-2</v>
      </c>
      <c r="T1755" s="13">
        <f t="shared" si="2137"/>
        <v>6.6603539122142175E-2</v>
      </c>
      <c r="U1755" s="13">
        <f t="shared" si="2138"/>
        <v>1.2487001355193641E-2</v>
      </c>
      <c r="V1755" s="13">
        <f t="shared" si="2139"/>
        <v>8.5376755610564218E-4</v>
      </c>
      <c r="W1755" s="13">
        <f t="shared" si="2140"/>
        <v>0.11841731246254918</v>
      </c>
      <c r="X1755" s="13">
        <f t="shared" si="2141"/>
        <v>4.156940095863549E-2</v>
      </c>
      <c r="Y1755" s="13">
        <f t="shared" si="2142"/>
        <v>7.2962941825179045E-3</v>
      </c>
      <c r="Z1755" s="13">
        <f t="shared" si="2143"/>
        <v>7.8036495207189883E-4</v>
      </c>
      <c r="AA1755" s="13">
        <f t="shared" si="2144"/>
        <v>1.4611522457051581E-3</v>
      </c>
      <c r="AB1755" s="13">
        <f t="shared" si="2145"/>
        <v>1.3679278390583863E-3</v>
      </c>
      <c r="AC1755" s="13">
        <f t="shared" si="2146"/>
        <v>3.5073244614368381E-5</v>
      </c>
      <c r="AD1755" s="13">
        <f t="shared" si="2147"/>
        <v>5.5431026718855476E-2</v>
      </c>
      <c r="AE1755" s="13">
        <f t="shared" si="2148"/>
        <v>1.9458595430914549E-2</v>
      </c>
      <c r="AF1755" s="13">
        <f t="shared" si="2149"/>
        <v>3.4153880827829867E-3</v>
      </c>
      <c r="AG1755" s="13">
        <f t="shared" si="2150"/>
        <v>3.9964774769863932E-4</v>
      </c>
      <c r="AH1755" s="13">
        <f t="shared" si="2151"/>
        <v>6.8485137249256549E-5</v>
      </c>
      <c r="AI1755" s="13">
        <f t="shared" si="2152"/>
        <v>1.2823129975724165E-4</v>
      </c>
      <c r="AJ1755" s="13">
        <f t="shared" si="2153"/>
        <v>1.2004988890936386E-4</v>
      </c>
      <c r="AK1755" s="13">
        <f t="shared" si="2154"/>
        <v>7.4926978849596112E-5</v>
      </c>
      <c r="AL1755" s="13">
        <f t="shared" si="2155"/>
        <v>9.2213013547840799E-7</v>
      </c>
      <c r="AM1755" s="13">
        <f t="shared" si="2156"/>
        <v>2.0757766979913255E-2</v>
      </c>
      <c r="AN1755" s="13">
        <f t="shared" si="2157"/>
        <v>7.2868394042200236E-3</v>
      </c>
      <c r="AO1755" s="13">
        <f t="shared" si="2158"/>
        <v>1.2789918239826852E-3</v>
      </c>
      <c r="AP1755" s="13">
        <f t="shared" si="2159"/>
        <v>1.4965977200551497E-4</v>
      </c>
      <c r="AQ1755" s="13">
        <f t="shared" si="2160"/>
        <v>1.3134200862400856E-5</v>
      </c>
      <c r="AR1755" s="13">
        <f t="shared" si="2161"/>
        <v>4.8082262142571232E-6</v>
      </c>
      <c r="AS1755" s="13">
        <f t="shared" si="2162"/>
        <v>9.0029037210949821E-6</v>
      </c>
      <c r="AT1755" s="13">
        <f t="shared" si="2163"/>
        <v>8.4285006361570061E-6</v>
      </c>
      <c r="AU1755" s="13">
        <f t="shared" si="2164"/>
        <v>5.2604970703132807E-6</v>
      </c>
      <c r="AV1755" s="13">
        <f t="shared" si="2165"/>
        <v>2.462433470200707E-6</v>
      </c>
      <c r="AW1755" s="13">
        <f t="shared" si="2166"/>
        <v>1.6836274347416291E-8</v>
      </c>
      <c r="AX1755" s="13">
        <f t="shared" si="2167"/>
        <v>6.4777934473685744E-3</v>
      </c>
      <c r="AY1755" s="13">
        <f t="shared" si="2168"/>
        <v>2.2739748736152758E-3</v>
      </c>
      <c r="AZ1755" s="13">
        <f t="shared" si="2169"/>
        <v>3.9912987098517094E-4</v>
      </c>
      <c r="BA1755" s="13">
        <f t="shared" si="2170"/>
        <v>4.6703727398526324E-5</v>
      </c>
      <c r="BB1755" s="13">
        <f t="shared" si="2171"/>
        <v>4.0987376130203807E-6</v>
      </c>
      <c r="BC1755" s="13">
        <f t="shared" si="2172"/>
        <v>2.8776546894487247E-7</v>
      </c>
      <c r="BD1755" s="13">
        <f t="shared" si="2173"/>
        <v>2.8131455787414137E-7</v>
      </c>
      <c r="BE1755" s="13">
        <f t="shared" si="2174"/>
        <v>5.2673226404648148E-7</v>
      </c>
      <c r="BF1755" s="13">
        <f t="shared" si="2175"/>
        <v>4.9312570256613008E-7</v>
      </c>
      <c r="BG1755" s="13">
        <f t="shared" si="2176"/>
        <v>3.0777553750391417E-7</v>
      </c>
      <c r="BH1755" s="13">
        <f t="shared" si="2177"/>
        <v>1.4406942437732734E-7</v>
      </c>
      <c r="BI1755" s="13">
        <f t="shared" si="2178"/>
        <v>5.3951003926425989E-8</v>
      </c>
      <c r="BJ1755" s="14">
        <f t="shared" si="2179"/>
        <v>0.74367217271017649</v>
      </c>
      <c r="BK1755" s="14">
        <f t="shared" si="2180"/>
        <v>0.19423301268529053</v>
      </c>
      <c r="BL1755" s="14">
        <f t="shared" si="2181"/>
        <v>6.0404014801555606E-2</v>
      </c>
      <c r="BM1755" s="14">
        <f t="shared" si="2182"/>
        <v>0.38037958024505347</v>
      </c>
      <c r="BN1755" s="14">
        <f t="shared" si="2183"/>
        <v>0.61643602686670018</v>
      </c>
    </row>
    <row r="1756" spans="1:66" x14ac:dyDescent="0.25">
      <c r="A1756" t="s">
        <v>136</v>
      </c>
      <c r="B1756" t="s">
        <v>480</v>
      </c>
      <c r="C1756" t="s">
        <v>387</v>
      </c>
      <c r="D1756" s="7" t="s">
        <v>526</v>
      </c>
      <c r="E1756" s="10">
        <f>VLOOKUP(A1756,home!$A$2:$E$405,3,FALSE)</f>
        <v>1.51980198019802</v>
      </c>
      <c r="F1756" s="10">
        <f>VLOOKUP(B1756,home!$B$2:$E$405,3,FALSE)</f>
        <v>1.45</v>
      </c>
      <c r="G1756" s="10">
        <f>VLOOKUP(C1756,away!$B$2:$E$405,4,FALSE)</f>
        <v>1.64</v>
      </c>
      <c r="H1756" s="10">
        <f>VLOOKUP(A1756,away!$A$2:$E$405,3,FALSE)</f>
        <v>1.34653465346535</v>
      </c>
      <c r="I1756" s="10">
        <f>VLOOKUP(C1756,away!$B$2:$E$405,3,FALSE)</f>
        <v>0.74</v>
      </c>
      <c r="J1756" s="10">
        <f>VLOOKUP(B1756,home!$B$2:$E$405,4,FALSE)</f>
        <v>0.74</v>
      </c>
      <c r="K1756" s="12">
        <f t="shared" si="2128"/>
        <v>3.6140891089108913</v>
      </c>
      <c r="L1756" s="12">
        <f t="shared" si="2129"/>
        <v>0.73736237623762568</v>
      </c>
      <c r="M1756" s="13">
        <f t="shared" si="2130"/>
        <v>1.2888092123224152E-2</v>
      </c>
      <c r="N1756" s="13">
        <f t="shared" si="2131"/>
        <v>4.6578713377184645E-2</v>
      </c>
      <c r="O1756" s="13">
        <f t="shared" si="2132"/>
        <v>9.5031942331499884E-3</v>
      </c>
      <c r="P1756" s="13">
        <f t="shared" si="2133"/>
        <v>3.4345390777892157E-2</v>
      </c>
      <c r="Q1756" s="13">
        <f t="shared" si="2134"/>
        <v>8.4169810361782574E-2</v>
      </c>
      <c r="R1756" s="13">
        <f t="shared" si="2135"/>
        <v>3.5036489408015875E-3</v>
      </c>
      <c r="S1756" s="13">
        <f t="shared" si="2136"/>
        <v>2.2881700728234391E-2</v>
      </c>
      <c r="T1756" s="13">
        <f t="shared" si="2137"/>
        <v>6.2063651375834326E-2</v>
      </c>
      <c r="U1756" s="13">
        <f t="shared" si="2138"/>
        <v>1.2662499478398197E-2</v>
      </c>
      <c r="V1756" s="13">
        <f t="shared" si="2139"/>
        <v>6.7752546360893518E-3</v>
      </c>
      <c r="W1756" s="13">
        <f t="shared" si="2140"/>
        <v>0.10139906497587116</v>
      </c>
      <c r="X1756" s="13">
        <f t="shared" si="2141"/>
        <v>7.4767855498881763E-2</v>
      </c>
      <c r="Y1756" s="13">
        <f t="shared" si="2142"/>
        <v>2.7565501798423441E-2</v>
      </c>
      <c r="Z1756" s="13">
        <f t="shared" si="2143"/>
        <v>8.6115296949729983E-4</v>
      </c>
      <c r="AA1756" s="13">
        <f t="shared" si="2144"/>
        <v>3.1122835681664639E-3</v>
      </c>
      <c r="AB1756" s="13">
        <f t="shared" si="2145"/>
        <v>5.6240350737763742E-3</v>
      </c>
      <c r="AC1756" s="13">
        <f t="shared" si="2146"/>
        <v>1.1284581819372556E-3</v>
      </c>
      <c r="AD1756" s="13">
        <f t="shared" si="2147"/>
        <v>9.1616314095760931E-2</v>
      </c>
      <c r="AE1756" s="13">
        <f t="shared" si="2148"/>
        <v>6.7554423063782967E-2</v>
      </c>
      <c r="AF1756" s="13">
        <f t="shared" si="2149"/>
        <v>2.4906044957836434E-2</v>
      </c>
      <c r="AG1756" s="13">
        <f t="shared" si="2150"/>
        <v>6.1215934975971378E-3</v>
      </c>
      <c r="AH1756" s="13">
        <f t="shared" si="2151"/>
        <v>1.587454499731541E-4</v>
      </c>
      <c r="AI1756" s="13">
        <f t="shared" si="2152"/>
        <v>5.737202018371349E-4</v>
      </c>
      <c r="AJ1756" s="13">
        <f t="shared" si="2153"/>
        <v>1.0367379665108742E-3</v>
      </c>
      <c r="AK1756" s="13">
        <f t="shared" si="2154"/>
        <v>1.2489544645204584E-3</v>
      </c>
      <c r="AL1756" s="13">
        <f t="shared" si="2155"/>
        <v>1.2028882743724223E-4</v>
      </c>
      <c r="AM1756" s="13">
        <f t="shared" si="2156"/>
        <v>6.622190459440977E-2</v>
      </c>
      <c r="AN1756" s="13">
        <f t="shared" si="2157"/>
        <v>4.8829540930715336E-2</v>
      </c>
      <c r="AO1756" s="13">
        <f t="shared" si="2158"/>
        <v>1.8002533165632328E-2</v>
      </c>
      <c r="AP1756" s="13">
        <f t="shared" si="2159"/>
        <v>4.4247968777691073E-3</v>
      </c>
      <c r="AQ1756" s="13">
        <f t="shared" si="2160"/>
        <v>8.156696850401638E-4</v>
      </c>
      <c r="AR1756" s="13">
        <f t="shared" si="2161"/>
        <v>2.3410584441823216E-5</v>
      </c>
      <c r="AS1756" s="13">
        <f t="shared" si="2162"/>
        <v>8.4607938264432035E-5</v>
      </c>
      <c r="AT1756" s="13">
        <f t="shared" si="2163"/>
        <v>1.528903141044445E-4</v>
      </c>
      <c r="AU1756" s="13">
        <f t="shared" si="2164"/>
        <v>1.8418640635427936E-4</v>
      </c>
      <c r="AV1756" s="13">
        <f t="shared" si="2165"/>
        <v>1.6641652130360921E-4</v>
      </c>
      <c r="AW1756" s="13">
        <f t="shared" si="2166"/>
        <v>8.9043581751583963E-6</v>
      </c>
      <c r="AX1756" s="13">
        <f t="shared" si="2167"/>
        <v>3.9888644027665406E-2</v>
      </c>
      <c r="AY1756" s="13">
        <f t="shared" si="2168"/>
        <v>2.9412385345136141E-2</v>
      </c>
      <c r="AZ1756" s="13">
        <f t="shared" si="2169"/>
        <v>1.0843793174453151E-2</v>
      </c>
      <c r="BA1756" s="13">
        <f t="shared" si="2170"/>
        <v>2.6652683675147076E-3</v>
      </c>
      <c r="BB1756" s="13">
        <f t="shared" si="2171"/>
        <v>4.9131715419540548E-4</v>
      </c>
      <c r="BC1756" s="13">
        <f t="shared" si="2172"/>
        <v>7.2455756860766439E-5</v>
      </c>
      <c r="BD1756" s="13">
        <f t="shared" si="2173"/>
        <v>2.8770140288557254E-6</v>
      </c>
      <c r="BE1756" s="13">
        <f t="shared" si="2174"/>
        <v>1.039778506787132E-5</v>
      </c>
      <c r="BF1756" s="13">
        <f t="shared" si="2175"/>
        <v>1.8789260885295025E-5</v>
      </c>
      <c r="BG1756" s="13">
        <f t="shared" si="2176"/>
        <v>2.2635354376676718E-5</v>
      </c>
      <c r="BH1756" s="13">
        <f t="shared" si="2177"/>
        <v>2.045154693227145E-5</v>
      </c>
      <c r="BI1756" s="13">
        <f t="shared" si="2178"/>
        <v>1.4782742605660434E-5</v>
      </c>
      <c r="BJ1756" s="14">
        <f t="shared" si="2179"/>
        <v>0.80841128208234769</v>
      </c>
      <c r="BK1756" s="14">
        <f t="shared" si="2180"/>
        <v>0.10755157061995069</v>
      </c>
      <c r="BL1756" s="14">
        <f t="shared" si="2181"/>
        <v>3.8125264845499447E-2</v>
      </c>
      <c r="BM1756" s="14">
        <f t="shared" si="2182"/>
        <v>0.73455693971629898</v>
      </c>
      <c r="BN1756" s="14">
        <f t="shared" si="2183"/>
        <v>0.19098884981403508</v>
      </c>
    </row>
    <row r="1757" spans="1:66" x14ac:dyDescent="0.25">
      <c r="A1757" t="s">
        <v>136</v>
      </c>
      <c r="B1757" t="s">
        <v>482</v>
      </c>
      <c r="C1757" t="s">
        <v>307</v>
      </c>
      <c r="D1757" s="7" t="s">
        <v>526</v>
      </c>
      <c r="E1757" s="10">
        <f>VLOOKUP(A1757,home!$A$2:$E$405,3,FALSE)</f>
        <v>1.51980198019802</v>
      </c>
      <c r="F1757" s="10">
        <f>VLOOKUP(B1757,home!$B$2:$E$405,3,FALSE)</f>
        <v>0.46</v>
      </c>
      <c r="G1757" s="10">
        <f>VLOOKUP(C1757,away!$B$2:$E$405,4,FALSE)</f>
        <v>0.99</v>
      </c>
      <c r="H1757" s="10">
        <f>VLOOKUP(A1757,away!$A$2:$E$405,3,FALSE)</f>
        <v>1.34653465346535</v>
      </c>
      <c r="I1757" s="10">
        <f>VLOOKUP(C1757,away!$B$2:$E$405,3,FALSE)</f>
        <v>0.9</v>
      </c>
      <c r="J1757" s="10">
        <f>VLOOKUP(B1757,home!$B$2:$E$405,4,FALSE)</f>
        <v>1.34</v>
      </c>
      <c r="K1757" s="12">
        <f t="shared" si="2128"/>
        <v>0.6921178217821784</v>
      </c>
      <c r="L1757" s="12">
        <f t="shared" si="2129"/>
        <v>1.623920792079212</v>
      </c>
      <c r="M1757" s="13">
        <f t="shared" si="2130"/>
        <v>9.8663657326420004E-2</v>
      </c>
      <c r="N1757" s="13">
        <f t="shared" si="2131"/>
        <v>6.8286875597825078E-2</v>
      </c>
      <c r="O1757" s="13">
        <f t="shared" si="2132"/>
        <v>0.16022196455495191</v>
      </c>
      <c r="P1757" s="13">
        <f t="shared" si="2133"/>
        <v>0.11089247710943471</v>
      </c>
      <c r="Q1757" s="13">
        <f t="shared" si="2134"/>
        <v>2.363128179753864E-2</v>
      </c>
      <c r="R1757" s="13">
        <f t="shared" si="2135"/>
        <v>0.13009388979428252</v>
      </c>
      <c r="S1757" s="13">
        <f t="shared" si="2136"/>
        <v>3.1159248026815224E-2</v>
      </c>
      <c r="T1757" s="13">
        <f t="shared" si="2137"/>
        <v>3.8375329854506007E-2</v>
      </c>
      <c r="U1757" s="13">
        <f t="shared" si="2138"/>
        <v>9.0040299631589577E-2</v>
      </c>
      <c r="V1757" s="13">
        <f t="shared" si="2139"/>
        <v>3.8912517899396385E-3</v>
      </c>
      <c r="W1757" s="13">
        <f t="shared" si="2140"/>
        <v>5.4518770945444295E-3</v>
      </c>
      <c r="X1757" s="13">
        <f t="shared" si="2141"/>
        <v>8.8534165696911027E-3</v>
      </c>
      <c r="Y1757" s="13">
        <f t="shared" si="2142"/>
        <v>7.18862362423E-3</v>
      </c>
      <c r="Z1757" s="13">
        <f t="shared" si="2143"/>
        <v>7.0420724186465652E-2</v>
      </c>
      <c r="AA1757" s="13">
        <f t="shared" si="2144"/>
        <v>4.8739438232260165E-2</v>
      </c>
      <c r="AB1757" s="13">
        <f t="shared" si="2145"/>
        <v>1.6866716912099466E-2</v>
      </c>
      <c r="AC1757" s="13">
        <f t="shared" si="2146"/>
        <v>2.7334694565859342E-4</v>
      </c>
      <c r="AD1757" s="13">
        <f t="shared" si="2147"/>
        <v>9.4333532482506052E-4</v>
      </c>
      <c r="AE1757" s="13">
        <f t="shared" si="2148"/>
        <v>1.5319018478862129E-3</v>
      </c>
      <c r="AF1757" s="13">
        <f t="shared" si="2149"/>
        <v>1.243843631103494E-3</v>
      </c>
      <c r="AG1757" s="13">
        <f t="shared" si="2150"/>
        <v>6.7330117821475628E-4</v>
      </c>
      <c r="AH1757" s="13">
        <f t="shared" si="2151"/>
        <v>2.858941954991925E-2</v>
      </c>
      <c r="AI1757" s="13">
        <f t="shared" si="2152"/>
        <v>1.9787246784906936E-2</v>
      </c>
      <c r="AJ1757" s="13">
        <f t="shared" si="2153"/>
        <v>6.8475530719181001E-3</v>
      </c>
      <c r="AK1757" s="13">
        <f t="shared" si="2154"/>
        <v>1.579771172224607E-3</v>
      </c>
      <c r="AL1757" s="13">
        <f t="shared" si="2155"/>
        <v>1.2289072080145772E-5</v>
      </c>
      <c r="AM1757" s="13">
        <f t="shared" si="2156"/>
        <v>1.3057983804562093E-4</v>
      </c>
      <c r="AN1757" s="13">
        <f t="shared" si="2157"/>
        <v>2.1205131402861997E-4</v>
      </c>
      <c r="AO1757" s="13">
        <f t="shared" si="2158"/>
        <v>1.7217726891939717E-4</v>
      </c>
      <c r="AP1757" s="13">
        <f t="shared" si="2159"/>
        <v>9.3200748973874296E-5</v>
      </c>
      <c r="AQ1757" s="13">
        <f t="shared" si="2160"/>
        <v>3.7837658524007436E-5</v>
      </c>
      <c r="AR1757" s="13">
        <f t="shared" si="2161"/>
        <v>9.2853905681179495E-3</v>
      </c>
      <c r="AS1757" s="13">
        <f t="shared" si="2162"/>
        <v>6.4265842944025786E-3</v>
      </c>
      <c r="AT1757" s="13">
        <f t="shared" si="2163"/>
        <v>2.2239767616707351E-3</v>
      </c>
      <c r="AU1757" s="13">
        <f t="shared" si="2164"/>
        <v>5.1308465066057752E-4</v>
      </c>
      <c r="AV1757" s="13">
        <f t="shared" si="2165"/>
        <v>8.8778757701267203E-5</v>
      </c>
      <c r="AW1757" s="13">
        <f t="shared" si="2166"/>
        <v>3.8367320103016746E-7</v>
      </c>
      <c r="AX1757" s="13">
        <f t="shared" si="2167"/>
        <v>1.5062772179467461E-5</v>
      </c>
      <c r="AY1757" s="13">
        <f t="shared" si="2168"/>
        <v>2.4460748928589517E-5</v>
      </c>
      <c r="AZ1757" s="13">
        <f t="shared" si="2169"/>
        <v>1.986115938748292E-5</v>
      </c>
      <c r="BA1757" s="13">
        <f t="shared" si="2170"/>
        <v>1.0750983228044244E-5</v>
      </c>
      <c r="BB1757" s="13">
        <f t="shared" si="2171"/>
        <v>4.364686299828983E-6</v>
      </c>
      <c r="BC1757" s="13">
        <f t="shared" si="2172"/>
        <v>1.4175809666391124E-6</v>
      </c>
      <c r="BD1757" s="13">
        <f t="shared" si="2173"/>
        <v>2.5131231343571599E-3</v>
      </c>
      <c r="BE1757" s="13">
        <f t="shared" si="2174"/>
        <v>1.7393773096216784E-3</v>
      </c>
      <c r="BF1757" s="13">
        <f t="shared" si="2175"/>
        <v>6.0192701739635078E-4</v>
      </c>
      <c r="BG1757" s="13">
        <f t="shared" si="2176"/>
        <v>1.3886813871740193E-4</v>
      </c>
      <c r="BH1757" s="13">
        <f t="shared" si="2177"/>
        <v>2.4028278421008404E-5</v>
      </c>
      <c r="BI1757" s="13">
        <f t="shared" si="2178"/>
        <v>3.326079944384812E-6</v>
      </c>
      <c r="BJ1757" s="14">
        <f t="shared" si="2179"/>
        <v>0.15690155127984637</v>
      </c>
      <c r="BK1757" s="14">
        <f t="shared" si="2180"/>
        <v>0.24491673101927688</v>
      </c>
      <c r="BL1757" s="14">
        <f t="shared" si="2181"/>
        <v>0.52632476469516365</v>
      </c>
      <c r="BM1757" s="14">
        <f t="shared" si="2182"/>
        <v>0.40674954792457196</v>
      </c>
      <c r="BN1757" s="14">
        <f t="shared" si="2183"/>
        <v>0.59179014618045289</v>
      </c>
    </row>
    <row r="1758" spans="1:66" x14ac:dyDescent="0.25">
      <c r="A1758" t="s">
        <v>136</v>
      </c>
      <c r="B1758" t="s">
        <v>344</v>
      </c>
      <c r="C1758" t="s">
        <v>359</v>
      </c>
      <c r="D1758" s="7" t="s">
        <v>526</v>
      </c>
      <c r="E1758" s="10">
        <f>VLOOKUP(A1758,home!$A$2:$E$405,3,FALSE)</f>
        <v>1.51980198019802</v>
      </c>
      <c r="F1758" s="10">
        <f>VLOOKUP(B1758,home!$B$2:$E$405,3,FALSE)</f>
        <v>1.32</v>
      </c>
      <c r="G1758" s="10">
        <f>VLOOKUP(C1758,away!$B$2:$E$405,4,FALSE)</f>
        <v>0.66</v>
      </c>
      <c r="H1758" s="10">
        <f>VLOOKUP(A1758,away!$A$2:$E$405,3,FALSE)</f>
        <v>1.34653465346535</v>
      </c>
      <c r="I1758" s="10">
        <f>VLOOKUP(C1758,away!$B$2:$E$405,3,FALSE)</f>
        <v>0.95</v>
      </c>
      <c r="J1758" s="10">
        <f>VLOOKUP(B1758,home!$B$2:$E$405,4,FALSE)</f>
        <v>0.65</v>
      </c>
      <c r="K1758" s="12">
        <f t="shared" si="2128"/>
        <v>1.3240514851485152</v>
      </c>
      <c r="L1758" s="12">
        <f t="shared" si="2129"/>
        <v>0.83148514851485356</v>
      </c>
      <c r="M1758" s="13">
        <f t="shared" si="2130"/>
        <v>0.11584100974476978</v>
      </c>
      <c r="N1758" s="13">
        <f t="shared" si="2131"/>
        <v>0.15337946099366606</v>
      </c>
      <c r="O1758" s="13">
        <f t="shared" si="2132"/>
        <v>9.6320079191740487E-2</v>
      </c>
      <c r="P1758" s="13">
        <f t="shared" si="2133"/>
        <v>0.1275327439034466</v>
      </c>
      <c r="Q1758" s="13">
        <f t="shared" si="2134"/>
        <v>0.10154115155997116</v>
      </c>
      <c r="R1758" s="13">
        <f t="shared" si="2135"/>
        <v>4.004435767585339E-2</v>
      </c>
      <c r="S1758" s="13">
        <f t="shared" si="2136"/>
        <v>3.5101128700832221E-2</v>
      </c>
      <c r="T1758" s="13">
        <f t="shared" si="2137"/>
        <v>8.442995948521187E-2</v>
      </c>
      <c r="U1758" s="13">
        <f t="shared" si="2138"/>
        <v>5.3020791252532028E-2</v>
      </c>
      <c r="V1758" s="13">
        <f t="shared" si="2139"/>
        <v>4.2937617373523303E-3</v>
      </c>
      <c r="W1758" s="13">
        <f t="shared" si="2140"/>
        <v>4.4815237508890111E-2</v>
      </c>
      <c r="X1758" s="13">
        <f t="shared" si="2141"/>
        <v>3.7263204415807924E-2</v>
      </c>
      <c r="Y1758" s="13">
        <f t="shared" si="2142"/>
        <v>1.5491900528908696E-2</v>
      </c>
      <c r="Z1758" s="13">
        <f t="shared" si="2143"/>
        <v>1.1098762896429628E-2</v>
      </c>
      <c r="AA1758" s="13">
        <f t="shared" si="2144"/>
        <v>1.4695333496328887E-2</v>
      </c>
      <c r="AB1758" s="13">
        <f t="shared" si="2145"/>
        <v>9.728689070283493E-3</v>
      </c>
      <c r="AC1758" s="13">
        <f t="shared" si="2146"/>
        <v>2.9544546510270735E-4</v>
      </c>
      <c r="AD1758" s="13">
        <f t="shared" si="2147"/>
        <v>1.4834420445232342E-2</v>
      </c>
      <c r="AE1758" s="13">
        <f t="shared" si="2148"/>
        <v>1.233460028703579E-2</v>
      </c>
      <c r="AF1758" s="13">
        <f t="shared" si="2149"/>
        <v>5.1280184757686543E-3</v>
      </c>
      <c r="AG1758" s="13">
        <f t="shared" si="2150"/>
        <v>1.4212904013038048E-3</v>
      </c>
      <c r="AH1758" s="13">
        <f t="shared" si="2151"/>
        <v>2.3071141288172332E-3</v>
      </c>
      <c r="AI1758" s="13">
        <f t="shared" si="2152"/>
        <v>3.0547378886675806E-3</v>
      </c>
      <c r="AJ1758" s="13">
        <f t="shared" si="2153"/>
        <v>2.0223151191148749E-3</v>
      </c>
      <c r="AK1758" s="13">
        <f t="shared" si="2154"/>
        <v>8.9254977896744921E-4</v>
      </c>
      <c r="AL1758" s="13">
        <f t="shared" si="2155"/>
        <v>1.3010580940686064E-5</v>
      </c>
      <c r="AM1758" s="13">
        <f t="shared" si="2156"/>
        <v>3.9283072843654763E-3</v>
      </c>
      <c r="AN1758" s="13">
        <f t="shared" si="2157"/>
        <v>3.2663291657526084E-3</v>
      </c>
      <c r="AO1758" s="13">
        <f t="shared" si="2158"/>
        <v>1.3579520957421023E-3</v>
      </c>
      <c r="AP1758" s="13">
        <f t="shared" si="2159"/>
        <v>3.7637233333472639E-4</v>
      </c>
      <c r="AQ1758" s="13">
        <f t="shared" si="2160"/>
        <v>7.8237001369926704E-5</v>
      </c>
      <c r="AR1758" s="13">
        <f t="shared" si="2161"/>
        <v>3.836662268080629E-4</v>
      </c>
      <c r="AS1758" s="13">
        <f t="shared" si="2162"/>
        <v>5.0799383740654275E-4</v>
      </c>
      <c r="AT1758" s="13">
        <f t="shared" si="2163"/>
        <v>3.3630499743221321E-4</v>
      </c>
      <c r="AU1758" s="13">
        <f t="shared" si="2164"/>
        <v>1.4842837710432987E-4</v>
      </c>
      <c r="AV1758" s="13">
        <f t="shared" si="2165"/>
        <v>4.9131703285792932E-5</v>
      </c>
      <c r="AW1758" s="13">
        <f t="shared" si="2166"/>
        <v>3.9788132669448041E-7</v>
      </c>
      <c r="AX1758" s="13">
        <f t="shared" si="2167"/>
        <v>8.668801823306406E-4</v>
      </c>
      <c r="AY1758" s="13">
        <f t="shared" si="2168"/>
        <v>7.2079799714977596E-4</v>
      </c>
      <c r="AZ1758" s="13">
        <f t="shared" si="2169"/>
        <v>2.9966641485464518E-4</v>
      </c>
      <c r="BA1758" s="13">
        <f t="shared" si="2170"/>
        <v>8.3056057820109498E-5</v>
      </c>
      <c r="BB1758" s="13">
        <f t="shared" si="2171"/>
        <v>1.7264969642902994E-5</v>
      </c>
      <c r="BC1758" s="13">
        <f t="shared" si="2172"/>
        <v>2.8711131695267276E-6</v>
      </c>
      <c r="BD1758" s="13">
        <f t="shared" si="2173"/>
        <v>5.3168794929605936E-5</v>
      </c>
      <c r="BE1758" s="13">
        <f t="shared" si="2174"/>
        <v>7.0398221890101588E-5</v>
      </c>
      <c r="BF1758" s="13">
        <f t="shared" si="2175"/>
        <v>4.6605435122701865E-5</v>
      </c>
      <c r="BG1758" s="13">
        <f t="shared" si="2176"/>
        <v>2.0569331863402067E-5</v>
      </c>
      <c r="BH1758" s="13">
        <f t="shared" si="2177"/>
        <v>6.8087136005625416E-6</v>
      </c>
      <c r="BI1758" s="13">
        <f t="shared" si="2178"/>
        <v>1.8030174709551455E-6</v>
      </c>
      <c r="BJ1758" s="14">
        <f t="shared" si="2179"/>
        <v>0.48163697871732891</v>
      </c>
      <c r="BK1758" s="14">
        <f t="shared" si="2180"/>
        <v>0.28379789812959411</v>
      </c>
      <c r="BL1758" s="14">
        <f t="shared" si="2181"/>
        <v>0.22371084625921966</v>
      </c>
      <c r="BM1758" s="14">
        <f t="shared" si="2182"/>
        <v>0.36486528281730168</v>
      </c>
      <c r="BN1758" s="14">
        <f t="shared" si="2183"/>
        <v>0.63465880306944744</v>
      </c>
    </row>
    <row r="1759" spans="1:66" x14ac:dyDescent="0.25">
      <c r="A1759" t="s">
        <v>136</v>
      </c>
      <c r="B1759" t="s">
        <v>347</v>
      </c>
      <c r="C1759" t="s">
        <v>315</v>
      </c>
      <c r="D1759" s="7" t="s">
        <v>526</v>
      </c>
      <c r="E1759" s="10">
        <f>VLOOKUP(A1759,home!$A$2:$E$405,3,FALSE)</f>
        <v>1.51980198019802</v>
      </c>
      <c r="F1759" s="10">
        <f>VLOOKUP(B1759,home!$B$2:$E$405,3,FALSE)</f>
        <v>0.28999999999999998</v>
      </c>
      <c r="G1759" s="10">
        <f>VLOOKUP(C1759,away!$B$2:$E$405,4,FALSE)</f>
        <v>1.17</v>
      </c>
      <c r="H1759" s="10">
        <f>VLOOKUP(A1759,away!$A$2:$E$405,3,FALSE)</f>
        <v>1.34653465346535</v>
      </c>
      <c r="I1759" s="10">
        <f>VLOOKUP(C1759,away!$B$2:$E$405,3,FALSE)</f>
        <v>0.95</v>
      </c>
      <c r="J1759" s="10">
        <f>VLOOKUP(B1759,home!$B$2:$E$405,4,FALSE)</f>
        <v>1.32</v>
      </c>
      <c r="K1759" s="12">
        <f t="shared" si="2128"/>
        <v>0.51566881188118818</v>
      </c>
      <c r="L1759" s="12">
        <f t="shared" si="2129"/>
        <v>1.6885544554455487</v>
      </c>
      <c r="M1759" s="13">
        <f t="shared" si="2130"/>
        <v>0.11033619375616932</v>
      </c>
      <c r="N1759" s="13">
        <f t="shared" si="2131"/>
        <v>5.6896933941736394E-2</v>
      </c>
      <c r="O1759" s="13">
        <f t="shared" si="2132"/>
        <v>0.18630867156388303</v>
      </c>
      <c r="P1759" s="13">
        <f t="shared" si="2133"/>
        <v>9.6073571308510047E-2</v>
      </c>
      <c r="Q1759" s="13">
        <f t="shared" si="2134"/>
        <v>1.4669987162708828E-2</v>
      </c>
      <c r="R1759" s="13">
        <f t="shared" si="2135"/>
        <v>0.15729616872866806</v>
      </c>
      <c r="S1759" s="13">
        <f t="shared" si="2136"/>
        <v>2.0913652152005826E-2</v>
      </c>
      <c r="T1759" s="13">
        <f t="shared" si="2137"/>
        <v>2.4771072184920993E-2</v>
      </c>
      <c r="U1759" s="13">
        <f t="shared" si="2138"/>
        <v>8.1112728441775139E-2</v>
      </c>
      <c r="V1759" s="13">
        <f t="shared" si="2139"/>
        <v>2.0233606871531439E-3</v>
      </c>
      <c r="W1759" s="13">
        <f t="shared" si="2140"/>
        <v>2.5216182835021148E-3</v>
      </c>
      <c r="X1759" s="13">
        <f t="shared" si="2141"/>
        <v>4.2578897875404529E-3</v>
      </c>
      <c r="Y1759" s="13">
        <f t="shared" si="2142"/>
        <v>3.5948393857737661E-3</v>
      </c>
      <c r="Z1759" s="13">
        <f t="shared" si="2143"/>
        <v>8.8534382177102397E-2</v>
      </c>
      <c r="AA1759" s="13">
        <f t="shared" si="2144"/>
        <v>4.565441966790143E-2</v>
      </c>
      <c r="AB1759" s="13">
        <f t="shared" si="2145"/>
        <v>1.1771280173635941E-2</v>
      </c>
      <c r="AC1759" s="13">
        <f t="shared" si="2146"/>
        <v>1.1011316903501029E-4</v>
      </c>
      <c r="AD1759" s="13">
        <f t="shared" si="2147"/>
        <v>3.2507997606785413E-4</v>
      </c>
      <c r="AE1759" s="13">
        <f t="shared" si="2148"/>
        <v>5.4891524196550739E-4</v>
      </c>
      <c r="AF1759" s="13">
        <f t="shared" si="2149"/>
        <v>4.6343663874141454E-4</v>
      </c>
      <c r="AG1759" s="13">
        <f t="shared" si="2150"/>
        <v>2.6084600038784158E-4</v>
      </c>
      <c r="AH1759" s="13">
        <f t="shared" si="2151"/>
        <v>3.7373781371316313E-2</v>
      </c>
      <c r="AI1759" s="13">
        <f t="shared" si="2152"/>
        <v>1.9272493435253963E-2</v>
      </c>
      <c r="AJ1759" s="13">
        <f t="shared" si="2153"/>
        <v>4.969111895872705E-3</v>
      </c>
      <c r="AK1759" s="13">
        <f t="shared" si="2154"/>
        <v>8.5413867581645212E-4</v>
      </c>
      <c r="AL1759" s="13">
        <f t="shared" si="2155"/>
        <v>3.8351750362784543E-6</v>
      </c>
      <c r="AM1759" s="13">
        <f t="shared" si="2156"/>
        <v>3.3526721005055095E-5</v>
      </c>
      <c r="AN1759" s="13">
        <f t="shared" si="2157"/>
        <v>5.6611694129565645E-5</v>
      </c>
      <c r="AO1759" s="13">
        <f t="shared" si="2158"/>
        <v>4.7795964176399344E-5</v>
      </c>
      <c r="AP1759" s="13">
        <f t="shared" si="2159"/>
        <v>2.690202942079165E-5</v>
      </c>
      <c r="AQ1759" s="13">
        <f t="shared" si="2160"/>
        <v>1.1356385409751244E-5</v>
      </c>
      <c r="AR1759" s="13">
        <f t="shared" si="2161"/>
        <v>1.2621533010276792E-2</v>
      </c>
      <c r="AS1759" s="13">
        <f t="shared" si="2162"/>
        <v>6.5085309315286288E-3</v>
      </c>
      <c r="AT1759" s="13">
        <f t="shared" si="2163"/>
        <v>1.6781232062766656E-3</v>
      </c>
      <c r="AU1759" s="13">
        <f t="shared" si="2164"/>
        <v>2.8845193332364608E-4</v>
      </c>
      <c r="AV1759" s="13">
        <f t="shared" si="2165"/>
        <v>3.7186416435459066E-5</v>
      </c>
      <c r="AW1759" s="13">
        <f t="shared" si="2166"/>
        <v>9.2761684333703372E-8</v>
      </c>
      <c r="AX1759" s="13">
        <f t="shared" si="2167"/>
        <v>2.881447397824805E-6</v>
      </c>
      <c r="AY1759" s="13">
        <f t="shared" si="2168"/>
        <v>4.865480841729057E-6</v>
      </c>
      <c r="AZ1759" s="13">
        <f t="shared" si="2169"/>
        <v>4.107814676593279E-6</v>
      </c>
      <c r="BA1759" s="13">
        <f t="shared" si="2170"/>
        <v>2.312089591435399E-6</v>
      </c>
      <c r="BB1759" s="13">
        <f t="shared" si="2171"/>
        <v>9.7602229525188022E-7</v>
      </c>
      <c r="BC1759" s="13">
        <f t="shared" si="2172"/>
        <v>3.296133590523504E-7</v>
      </c>
      <c r="BD1759" s="13">
        <f t="shared" si="2173"/>
        <v>3.5520242998426611E-3</v>
      </c>
      <c r="BE1759" s="13">
        <f t="shared" si="2174"/>
        <v>1.8316681504729742E-3</v>
      </c>
      <c r="BF1759" s="13">
        <f t="shared" si="2175"/>
        <v>4.72267069457506E-4</v>
      </c>
      <c r="BG1759" s="13">
        <f t="shared" si="2176"/>
        <v>8.1177799532587569E-5</v>
      </c>
      <c r="BH1759" s="13">
        <f t="shared" si="2177"/>
        <v>1.0465214859024675E-5</v>
      </c>
      <c r="BI1759" s="13">
        <f t="shared" si="2178"/>
        <v>1.0793169824869224E-6</v>
      </c>
      <c r="BJ1759" s="14">
        <f t="shared" si="2179"/>
        <v>0.10850228386564861</v>
      </c>
      <c r="BK1759" s="14">
        <f t="shared" si="2180"/>
        <v>0.22946559172875133</v>
      </c>
      <c r="BL1759" s="14">
        <f t="shared" si="2181"/>
        <v>0.5716953013031113</v>
      </c>
      <c r="BM1759" s="14">
        <f t="shared" si="2182"/>
        <v>0.37661125989378086</v>
      </c>
      <c r="BN1759" s="14">
        <f t="shared" si="2183"/>
        <v>0.62158152646167564</v>
      </c>
    </row>
    <row r="1760" spans="1:66" x14ac:dyDescent="0.25">
      <c r="A1760" t="s">
        <v>136</v>
      </c>
      <c r="B1760" t="s">
        <v>125</v>
      </c>
      <c r="C1760" t="s">
        <v>481</v>
      </c>
      <c r="D1760" s="7" t="s">
        <v>526</v>
      </c>
      <c r="E1760" s="10">
        <f>VLOOKUP(A1760,home!$A$2:$E$405,3,FALSE)</f>
        <v>1.51980198019802</v>
      </c>
      <c r="F1760" s="10">
        <f>VLOOKUP(B1760,home!$B$2:$E$405,3,FALSE)</f>
        <v>0.85</v>
      </c>
      <c r="G1760" s="10">
        <f>VLOOKUP(C1760,away!$B$2:$E$405,4,FALSE)</f>
        <v>0.9</v>
      </c>
      <c r="H1760" s="10">
        <f>VLOOKUP(A1760,away!$A$2:$E$405,3,FALSE)</f>
        <v>1.34653465346535</v>
      </c>
      <c r="I1760" s="10">
        <f>VLOOKUP(C1760,away!$B$2:$E$405,3,FALSE)</f>
        <v>0.41</v>
      </c>
      <c r="J1760" s="10">
        <f>VLOOKUP(B1760,home!$B$2:$E$405,4,FALSE)</f>
        <v>1.38</v>
      </c>
      <c r="K1760" s="12">
        <f t="shared" si="2128"/>
        <v>1.1626485148514853</v>
      </c>
      <c r="L1760" s="12">
        <f t="shared" si="2129"/>
        <v>0.76186930693069488</v>
      </c>
      <c r="M1760" s="13">
        <f t="shared" si="2130"/>
        <v>0.14594611192917017</v>
      </c>
      <c r="N1760" s="13">
        <f t="shared" si="2131"/>
        <v>0.16968403028279835</v>
      </c>
      <c r="O1760" s="13">
        <f t="shared" si="2132"/>
        <v>0.11119186314470648</v>
      </c>
      <c r="P1760" s="13">
        <f t="shared" si="2133"/>
        <v>0.12927705454876259</v>
      </c>
      <c r="Q1760" s="13">
        <f t="shared" si="2134"/>
        <v>9.8641442901154994E-2</v>
      </c>
      <c r="R1760" s="13">
        <f t="shared" si="2135"/>
        <v>4.2356833855195099E-2</v>
      </c>
      <c r="S1760" s="13">
        <f t="shared" si="2136"/>
        <v>2.8627958312645217E-2</v>
      </c>
      <c r="T1760" s="13">
        <f t="shared" si="2137"/>
        <v>7.5151887737746656E-2</v>
      </c>
      <c r="U1760" s="13">
        <f t="shared" si="2138"/>
        <v>4.9246109975553704E-2</v>
      </c>
      <c r="V1760" s="13">
        <f t="shared" si="2139"/>
        <v>2.8175834365492514E-3</v>
      </c>
      <c r="W1760" s="13">
        <f t="shared" si="2140"/>
        <v>3.8228442363945139E-2</v>
      </c>
      <c r="X1760" s="13">
        <f t="shared" si="2141"/>
        <v>2.9125076888858892E-2</v>
      </c>
      <c r="Y1760" s="13">
        <f t="shared" si="2142"/>
        <v>1.1094751071809062E-2</v>
      </c>
      <c r="Z1760" s="13">
        <f t="shared" si="2143"/>
        <v>1.0756790551012028E-2</v>
      </c>
      <c r="AA1760" s="13">
        <f t="shared" si="2144"/>
        <v>1.2506366558702625E-2</v>
      </c>
      <c r="AB1760" s="13">
        <f t="shared" si="2145"/>
        <v>7.2702542528319458E-3</v>
      </c>
      <c r="AC1760" s="13">
        <f t="shared" si="2146"/>
        <v>1.5598603604769347E-4</v>
      </c>
      <c r="AD1760" s="13">
        <f t="shared" si="2147"/>
        <v>1.1111560434881615E-2</v>
      </c>
      <c r="AE1760" s="13">
        <f t="shared" si="2148"/>
        <v>8.4655568474417842E-3</v>
      </c>
      <c r="AF1760" s="13">
        <f t="shared" si="2149"/>
        <v>3.2248239640714355E-3</v>
      </c>
      <c r="AG1760" s="13">
        <f t="shared" si="2150"/>
        <v>8.1896479949353359E-4</v>
      </c>
      <c r="AH1760" s="13">
        <f t="shared" si="2151"/>
        <v>2.0488171404745453E-3</v>
      </c>
      <c r="AI1760" s="13">
        <f t="shared" si="2152"/>
        <v>2.3820542055749973E-3</v>
      </c>
      <c r="AJ1760" s="13">
        <f t="shared" si="2153"/>
        <v>1.3847458922037527E-3</v>
      </c>
      <c r="AK1760" s="13">
        <f t="shared" si="2154"/>
        <v>5.3665758500579593E-4</v>
      </c>
      <c r="AL1760" s="13">
        <f t="shared" si="2155"/>
        <v>5.5268112385945583E-6</v>
      </c>
      <c r="AM1760" s="13">
        <f t="shared" si="2156"/>
        <v>2.5837678474595264E-3</v>
      </c>
      <c r="AN1760" s="13">
        <f t="shared" si="2157"/>
        <v>1.9684934192138025E-3</v>
      </c>
      <c r="AO1760" s="13">
        <f t="shared" si="2158"/>
        <v>7.4986735849702686E-4</v>
      </c>
      <c r="AP1760" s="13">
        <f t="shared" si="2159"/>
        <v>1.9043364156936024E-4</v>
      </c>
      <c r="AQ1760" s="13">
        <f t="shared" si="2160"/>
        <v>3.6271386629684213E-5</v>
      </c>
      <c r="AR1760" s="13">
        <f t="shared" si="2161"/>
        <v>3.121861789682141E-4</v>
      </c>
      <c r="AS1760" s="13">
        <f t="shared" si="2162"/>
        <v>3.6296279733455416E-4</v>
      </c>
      <c r="AT1760" s="13">
        <f t="shared" si="2163"/>
        <v>2.1099907863368004E-4</v>
      </c>
      <c r="AU1760" s="13">
        <f t="shared" si="2164"/>
        <v>8.177258846949327E-5</v>
      </c>
      <c r="AV1760" s="13">
        <f t="shared" si="2165"/>
        <v>2.3768194634904531E-5</v>
      </c>
      <c r="AW1760" s="13">
        <f t="shared" si="2166"/>
        <v>1.3598814516157668E-7</v>
      </c>
      <c r="AX1760" s="13">
        <f t="shared" si="2167"/>
        <v>5.0066897509497223E-4</v>
      </c>
      <c r="AY1760" s="13">
        <f t="shared" si="2168"/>
        <v>3.8144432505730777E-4</v>
      </c>
      <c r="AZ1760" s="13">
        <f t="shared" si="2169"/>
        <v>1.4530536178202887E-4</v>
      </c>
      <c r="BA1760" s="13">
        <f t="shared" si="2170"/>
        <v>3.6901231758062744E-5</v>
      </c>
      <c r="BB1760" s="13">
        <f t="shared" si="2171"/>
        <v>7.0284789661010517E-6</v>
      </c>
      <c r="BC1760" s="13">
        <f t="shared" si="2172"/>
        <v>1.0709564797360754E-6</v>
      </c>
      <c r="BD1760" s="13">
        <f t="shared" si="2173"/>
        <v>3.9640844633975832E-5</v>
      </c>
      <c r="BE1760" s="13">
        <f t="shared" si="2174"/>
        <v>4.6088369141150478E-5</v>
      </c>
      <c r="BF1760" s="13">
        <f t="shared" si="2175"/>
        <v>2.6792286966942817E-5</v>
      </c>
      <c r="BG1760" s="13">
        <f t="shared" si="2176"/>
        <v>1.0383337550530289E-5</v>
      </c>
      <c r="BH1760" s="13">
        <f t="shared" si="2177"/>
        <v>3.0180429955814275E-6</v>
      </c>
      <c r="BI1760" s="13">
        <f t="shared" si="2178"/>
        <v>7.0178464131413485E-7</v>
      </c>
      <c r="BJ1760" s="14">
        <f t="shared" si="2179"/>
        <v>0.45214779027470903</v>
      </c>
      <c r="BK1760" s="14">
        <f t="shared" si="2180"/>
        <v>0.30721166539947087</v>
      </c>
      <c r="BL1760" s="14">
        <f t="shared" si="2181"/>
        <v>0.23004201611421932</v>
      </c>
      <c r="BM1760" s="14">
        <f t="shared" si="2182"/>
        <v>0.30267961734071153</v>
      </c>
      <c r="BN1760" s="14">
        <f t="shared" si="2183"/>
        <v>0.69709733666178764</v>
      </c>
    </row>
    <row r="1761" spans="1:66" x14ac:dyDescent="0.25">
      <c r="A1761" t="s">
        <v>136</v>
      </c>
      <c r="B1761" t="s">
        <v>386</v>
      </c>
      <c r="C1761" t="s">
        <v>373</v>
      </c>
      <c r="D1761" s="7" t="s">
        <v>526</v>
      </c>
      <c r="E1761" s="10">
        <f>VLOOKUP(A1761,home!$A$2:$E$405,3,FALSE)</f>
        <v>1.51980198019802</v>
      </c>
      <c r="F1761" s="10">
        <f>VLOOKUP(B1761,home!$B$2:$E$405,3,FALSE)</f>
        <v>0.57999999999999996</v>
      </c>
      <c r="G1761" s="10">
        <f>VLOOKUP(C1761,away!$B$2:$E$405,4,FALSE)</f>
        <v>0.85</v>
      </c>
      <c r="H1761" s="10">
        <f>VLOOKUP(A1761,away!$A$2:$E$405,3,FALSE)</f>
        <v>1.34653465346535</v>
      </c>
      <c r="I1761" s="10">
        <f>VLOOKUP(C1761,away!$B$2:$E$405,3,FALSE)</f>
        <v>0.56000000000000005</v>
      </c>
      <c r="J1761" s="10">
        <f>VLOOKUP(B1761,home!$B$2:$E$405,4,FALSE)</f>
        <v>0.83</v>
      </c>
      <c r="K1761" s="12">
        <f t="shared" si="2128"/>
        <v>0.74926237623762382</v>
      </c>
      <c r="L1761" s="12">
        <f t="shared" si="2129"/>
        <v>0.62586930693069465</v>
      </c>
      <c r="M1761" s="13">
        <f t="shared" si="2130"/>
        <v>0.25280630327777537</v>
      </c>
      <c r="N1761" s="13">
        <f t="shared" si="2131"/>
        <v>0.18941825152175537</v>
      </c>
      <c r="O1761" s="13">
        <f t="shared" si="2132"/>
        <v>0.15822370582017226</v>
      </c>
      <c r="P1761" s="13">
        <f t="shared" si="2133"/>
        <v>0.11855106979994501</v>
      </c>
      <c r="Q1761" s="13">
        <f t="shared" si="2134"/>
        <v>7.0961984618983162E-2</v>
      </c>
      <c r="R1761" s="13">
        <f t="shared" si="2135"/>
        <v>4.9513680550838664E-2</v>
      </c>
      <c r="S1761" s="13">
        <f t="shared" si="2136"/>
        <v>1.3898344274340503E-2</v>
      </c>
      <c r="T1761" s="13">
        <f t="shared" si="2137"/>
        <v>4.4412928131909592E-2</v>
      </c>
      <c r="U1761" s="13">
        <f t="shared" si="2138"/>
        <v>3.7098737945791993E-2</v>
      </c>
      <c r="V1761" s="13">
        <f t="shared" si="2139"/>
        <v>7.2416600764569846E-4</v>
      </c>
      <c r="W1761" s="13">
        <f t="shared" si="2140"/>
        <v>1.772304840605235E-2</v>
      </c>
      <c r="X1761" s="13">
        <f t="shared" si="2141"/>
        <v>1.1092312022595134E-2</v>
      </c>
      <c r="Y1761" s="13">
        <f t="shared" si="2142"/>
        <v>3.4711688189203141E-3</v>
      </c>
      <c r="Z1761" s="13">
        <f t="shared" si="2143"/>
        <v>1.0329697643313738E-2</v>
      </c>
      <c r="AA1761" s="13">
        <f t="shared" si="2144"/>
        <v>7.7396538020454344E-3</v>
      </c>
      <c r="AB1761" s="13">
        <f t="shared" si="2145"/>
        <v>2.8995156994885605E-3</v>
      </c>
      <c r="AC1761" s="13">
        <f t="shared" si="2146"/>
        <v>2.1224415146608993E-5</v>
      </c>
      <c r="AD1761" s="13">
        <f t="shared" si="2147"/>
        <v>3.3198033407233029E-3</v>
      </c>
      <c r="AE1761" s="13">
        <f t="shared" si="2148"/>
        <v>2.0777630160046978E-3</v>
      </c>
      <c r="AF1761" s="13">
        <f t="shared" si="2149"/>
        <v>6.5020404939654505E-4</v>
      </c>
      <c r="AG1761" s="13">
        <f t="shared" si="2150"/>
        <v>1.3564758591978228E-4</v>
      </c>
      <c r="AH1761" s="13">
        <f t="shared" si="2151"/>
        <v>1.6162601762060994E-3</v>
      </c>
      <c r="AI1761" s="13">
        <f t="shared" si="2152"/>
        <v>1.2110029402424226E-3</v>
      </c>
      <c r="AJ1761" s="13">
        <f t="shared" si="2153"/>
        <v>4.5367947031839324E-4</v>
      </c>
      <c r="AK1761" s="13">
        <f t="shared" si="2154"/>
        <v>1.1330831932699531E-4</v>
      </c>
      <c r="AL1761" s="13">
        <f t="shared" si="2155"/>
        <v>3.9811936472864928E-7</v>
      </c>
      <c r="AM1761" s="13">
        <f t="shared" si="2156"/>
        <v>4.9748074794238892E-4</v>
      </c>
      <c r="AN1761" s="13">
        <f t="shared" si="2157"/>
        <v>3.1135793092606649E-4</v>
      </c>
      <c r="AO1761" s="13">
        <f t="shared" si="2158"/>
        <v>9.7434686218036173E-5</v>
      </c>
      <c r="AP1761" s="13">
        <f t="shared" si="2159"/>
        <v>2.0327126511430672E-5</v>
      </c>
      <c r="AQ1761" s="13">
        <f t="shared" si="2160"/>
        <v>3.180531145400415E-6</v>
      </c>
      <c r="AR1761" s="13">
        <f t="shared" si="2161"/>
        <v>2.023135272603588E-4</v>
      </c>
      <c r="AS1761" s="13">
        <f t="shared" si="2162"/>
        <v>1.5158591418011172E-4</v>
      </c>
      <c r="AT1761" s="13">
        <f t="shared" si="2163"/>
        <v>5.6788811131371501E-5</v>
      </c>
      <c r="AU1761" s="13">
        <f t="shared" si="2164"/>
        <v>1.4183239857333681E-5</v>
      </c>
      <c r="AV1761" s="13">
        <f t="shared" si="2165"/>
        <v>2.6567419995635021E-6</v>
      </c>
      <c r="AW1761" s="13">
        <f t="shared" si="2166"/>
        <v>5.1859506648979555E-9</v>
      </c>
      <c r="AX1761" s="13">
        <f t="shared" si="2167"/>
        <v>6.2123934555964098E-5</v>
      </c>
      <c r="AY1761" s="13">
        <f t="shared" si="2168"/>
        <v>3.8881463864349075E-5</v>
      </c>
      <c r="AZ1761" s="13">
        <f t="shared" si="2169"/>
        <v>1.2167357420615503E-5</v>
      </c>
      <c r="BA1761" s="13">
        <f t="shared" si="2170"/>
        <v>2.5383918520062234E-6</v>
      </c>
      <c r="BB1761" s="13">
        <f t="shared" si="2171"/>
        <v>3.9717538728341427E-7</v>
      </c>
      <c r="BC1761" s="13">
        <f t="shared" si="2172"/>
        <v>4.9715976873800153E-8</v>
      </c>
      <c r="BD1761" s="13">
        <f t="shared" si="2173"/>
        <v>2.1103637848190818E-5</v>
      </c>
      <c r="BE1761" s="13">
        <f t="shared" si="2174"/>
        <v>1.5812161841393708E-5</v>
      </c>
      <c r="BF1761" s="13">
        <f t="shared" si="2175"/>
        <v>5.9237289773682646E-6</v>
      </c>
      <c r="BG1761" s="13">
        <f t="shared" si="2176"/>
        <v>1.4794757499235389E-6</v>
      </c>
      <c r="BH1761" s="13">
        <f t="shared" si="2177"/>
        <v>2.7712887899341273E-7</v>
      </c>
      <c r="BI1761" s="13">
        <f t="shared" si="2178"/>
        <v>4.1528448479734683E-8</v>
      </c>
      <c r="BJ1761" s="14">
        <f t="shared" si="2179"/>
        <v>0.34430905057406058</v>
      </c>
      <c r="BK1761" s="14">
        <f t="shared" si="2180"/>
        <v>0.38604038735808227</v>
      </c>
      <c r="BL1761" s="14">
        <f t="shared" si="2181"/>
        <v>0.25934171062060379</v>
      </c>
      <c r="BM1761" s="14">
        <f t="shared" si="2182"/>
        <v>0.160506974328677</v>
      </c>
      <c r="BN1761" s="14">
        <f t="shared" si="2183"/>
        <v>0.83947499558946992</v>
      </c>
    </row>
    <row r="1762" spans="1:66" x14ac:dyDescent="0.25">
      <c r="A1762" t="s">
        <v>136</v>
      </c>
      <c r="B1762" t="s">
        <v>388</v>
      </c>
      <c r="C1762" t="s">
        <v>328</v>
      </c>
      <c r="D1762" s="7" t="s">
        <v>526</v>
      </c>
      <c r="E1762" s="10">
        <f>VLOOKUP(A1762,home!$A$2:$E$405,3,FALSE)</f>
        <v>1.51980198019802</v>
      </c>
      <c r="F1762" s="10">
        <f>VLOOKUP(B1762,home!$B$2:$E$405,3,FALSE)</f>
        <v>0.9</v>
      </c>
      <c r="G1762" s="10">
        <f>VLOOKUP(C1762,away!$B$2:$E$405,4,FALSE)</f>
        <v>0.73</v>
      </c>
      <c r="H1762" s="10">
        <f>VLOOKUP(A1762,away!$A$2:$E$405,3,FALSE)</f>
        <v>1.34653465346535</v>
      </c>
      <c r="I1762" s="10">
        <f>VLOOKUP(C1762,away!$B$2:$E$405,3,FALSE)</f>
        <v>0.88</v>
      </c>
      <c r="J1762" s="10">
        <f>VLOOKUP(B1762,home!$B$2:$E$405,4,FALSE)</f>
        <v>1.21</v>
      </c>
      <c r="K1762" s="12">
        <f t="shared" si="2128"/>
        <v>0.99850990099009918</v>
      </c>
      <c r="L1762" s="12">
        <f t="shared" si="2129"/>
        <v>1.4337900990099046</v>
      </c>
      <c r="M1762" s="13">
        <f t="shared" si="2130"/>
        <v>8.7834580546433519E-2</v>
      </c>
      <c r="N1762" s="13">
        <f t="shared" si="2131"/>
        <v>8.7703698324926235E-2</v>
      </c>
      <c r="O1762" s="13">
        <f t="shared" si="2132"/>
        <v>0.12593635193816438</v>
      </c>
      <c r="P1762" s="13">
        <f t="shared" si="2133"/>
        <v>0.12574869430483079</v>
      </c>
      <c r="Q1762" s="13">
        <f t="shared" si="2134"/>
        <v>4.3786505565443806E-2</v>
      </c>
      <c r="R1762" s="13">
        <f t="shared" si="2135"/>
        <v>9.0283147257183463E-2</v>
      </c>
      <c r="S1762" s="13">
        <f t="shared" si="2136"/>
        <v>4.5007143032380126E-2</v>
      </c>
      <c r="T1762" s="13">
        <f t="shared" si="2137"/>
        <v>6.2780658149975424E-2</v>
      </c>
      <c r="U1762" s="13">
        <f t="shared" si="2138"/>
        <v>9.0148616428844808E-2</v>
      </c>
      <c r="V1762" s="13">
        <f t="shared" si="2139"/>
        <v>7.1594043099139273E-3</v>
      </c>
      <c r="W1762" s="13">
        <f t="shared" si="2140"/>
        <v>1.4573753112284574E-2</v>
      </c>
      <c r="X1762" s="13">
        <f t="shared" si="2141"/>
        <v>2.0895702917808408E-2</v>
      </c>
      <c r="Y1762" s="13">
        <f t="shared" si="2142"/>
        <v>1.4980025977703038E-2</v>
      </c>
      <c r="Z1762" s="13">
        <f t="shared" si="2143"/>
        <v>4.3149027548267625E-2</v>
      </c>
      <c r="AA1762" s="13">
        <f t="shared" si="2144"/>
        <v>4.3084731225039766E-2</v>
      </c>
      <c r="AB1762" s="13">
        <f t="shared" si="2145"/>
        <v>2.1510265354849744E-2</v>
      </c>
      <c r="AC1762" s="13">
        <f t="shared" si="2146"/>
        <v>6.4061168902044858E-4</v>
      </c>
      <c r="AD1762" s="13">
        <f t="shared" si="2147"/>
        <v>3.6380091943003542E-3</v>
      </c>
      <c r="AE1762" s="13">
        <f t="shared" si="2148"/>
        <v>5.2161415628948484E-3</v>
      </c>
      <c r="AF1762" s="13">
        <f t="shared" si="2149"/>
        <v>3.7394260639563425E-3</v>
      </c>
      <c r="AG1762" s="13">
        <f t="shared" si="2150"/>
        <v>1.7871840221600607E-3</v>
      </c>
      <c r="AH1762" s="13">
        <f t="shared" si="2151"/>
        <v>1.5466662120152942E-2</v>
      </c>
      <c r="AI1762" s="13">
        <f t="shared" si="2152"/>
        <v>1.5443615262241233E-2</v>
      </c>
      <c r="AJ1762" s="13">
        <f t="shared" si="2153"/>
        <v>7.7103013732148385E-3</v>
      </c>
      <c r="AK1762" s="13">
        <f t="shared" si="2154"/>
        <v>2.5662707535908584E-3</v>
      </c>
      <c r="AL1762" s="13">
        <f t="shared" si="2155"/>
        <v>3.6685361482723947E-5</v>
      </c>
      <c r="AM1762" s="13">
        <f t="shared" si="2156"/>
        <v>7.2651764008038386E-4</v>
      </c>
      <c r="AN1762" s="13">
        <f t="shared" si="2157"/>
        <v>1.0416737991032958E-3</v>
      </c>
      <c r="AO1762" s="13">
        <f t="shared" si="2158"/>
        <v>7.4677078977616917E-4</v>
      </c>
      <c r="AP1762" s="13">
        <f t="shared" si="2159"/>
        <v>3.5690418820362609E-4</v>
      </c>
      <c r="AQ1762" s="13">
        <f t="shared" si="2160"/>
        <v>1.2793142283538174E-4</v>
      </c>
      <c r="AR1762" s="13">
        <f t="shared" si="2161"/>
        <v>4.4351894025213608E-3</v>
      </c>
      <c r="AS1762" s="13">
        <f t="shared" si="2162"/>
        <v>4.4285805311839411E-3</v>
      </c>
      <c r="AT1762" s="13">
        <f t="shared" si="2163"/>
        <v>2.2109907538595788E-3</v>
      </c>
      <c r="AU1762" s="13">
        <f t="shared" si="2164"/>
        <v>7.35898719575451E-4</v>
      </c>
      <c r="AV1762" s="13">
        <f t="shared" si="2165"/>
        <v>1.8370053940550604E-4</v>
      </c>
      <c r="AW1762" s="13">
        <f t="shared" si="2166"/>
        <v>1.4589091720463424E-6</v>
      </c>
      <c r="AX1762" s="13">
        <f t="shared" si="2167"/>
        <v>1.2090584281070402E-4</v>
      </c>
      <c r="AY1762" s="13">
        <f t="shared" si="2168"/>
        <v>1.733536003344353E-4</v>
      </c>
      <c r="AZ1762" s="13">
        <f t="shared" si="2169"/>
        <v>1.2427633789361675E-4</v>
      </c>
      <c r="BA1762" s="13">
        <f t="shared" si="2170"/>
        <v>5.9395394271025695E-5</v>
      </c>
      <c r="BB1762" s="13">
        <f t="shared" si="2171"/>
        <v>2.1290132058146575E-5</v>
      </c>
      <c r="BC1762" s="13">
        <f t="shared" si="2172"/>
        <v>6.105116110316778E-6</v>
      </c>
      <c r="BD1762" s="13">
        <f t="shared" si="2173"/>
        <v>1.0598551087614633E-3</v>
      </c>
      <c r="BE1762" s="13">
        <f t="shared" si="2174"/>
        <v>1.0582758197132595E-3</v>
      </c>
      <c r="BF1762" s="13">
        <f t="shared" si="2175"/>
        <v>5.2834944198105137E-4</v>
      </c>
      <c r="BG1762" s="13">
        <f t="shared" si="2176"/>
        <v>1.7585404966689129E-4</v>
      </c>
      <c r="BH1762" s="13">
        <f t="shared" si="2177"/>
        <v>4.3898002430398892E-5</v>
      </c>
      <c r="BI1762" s="13">
        <f t="shared" si="2178"/>
        <v>8.7665180120881503E-6</v>
      </c>
      <c r="BJ1762" s="14">
        <f t="shared" si="2179"/>
        <v>0.26260622915493015</v>
      </c>
      <c r="BK1762" s="14">
        <f t="shared" si="2180"/>
        <v>0.26660047284439597</v>
      </c>
      <c r="BL1762" s="14">
        <f t="shared" si="2181"/>
        <v>0.42701932060039294</v>
      </c>
      <c r="BM1762" s="14">
        <f t="shared" si="2182"/>
        <v>0.43791017751984213</v>
      </c>
      <c r="BN1762" s="14">
        <f t="shared" si="2183"/>
        <v>0.56129297793698218</v>
      </c>
    </row>
    <row r="1763" spans="1:66" x14ac:dyDescent="0.25">
      <c r="A1763" t="s">
        <v>136</v>
      </c>
      <c r="B1763" t="s">
        <v>138</v>
      </c>
      <c r="C1763" t="s">
        <v>323</v>
      </c>
      <c r="D1763" s="7" t="s">
        <v>526</v>
      </c>
      <c r="E1763" s="10">
        <f>VLOOKUP(A1763,home!$A$2:$E$405,3,FALSE)</f>
        <v>1.51980198019802</v>
      </c>
      <c r="F1763" s="10">
        <f>VLOOKUP(B1763,home!$B$2:$E$405,3,FALSE)</f>
        <v>0.57999999999999996</v>
      </c>
      <c r="G1763" s="10">
        <f>VLOOKUP(C1763,away!$B$2:$E$405,4,FALSE)</f>
        <v>0.44</v>
      </c>
      <c r="H1763" s="10">
        <f>VLOOKUP(A1763,away!$A$2:$E$405,3,FALSE)</f>
        <v>1.34653465346535</v>
      </c>
      <c r="I1763" s="10">
        <f>VLOOKUP(C1763,away!$B$2:$E$405,3,FALSE)</f>
        <v>1.17</v>
      </c>
      <c r="J1763" s="10">
        <f>VLOOKUP(B1763,home!$B$2:$E$405,4,FALSE)</f>
        <v>0.46</v>
      </c>
      <c r="K1763" s="12">
        <f t="shared" si="2128"/>
        <v>0.3878534653465347</v>
      </c>
      <c r="L1763" s="12">
        <f t="shared" si="2129"/>
        <v>0.72470495049505135</v>
      </c>
      <c r="M1763" s="13">
        <f t="shared" si="2130"/>
        <v>0.32871688985193043</v>
      </c>
      <c r="N1763" s="13">
        <f t="shared" si="2131"/>
        <v>0.12749398484700639</v>
      </c>
      <c r="O1763" s="13">
        <f t="shared" si="2132"/>
        <v>0.23822275738703053</v>
      </c>
      <c r="P1763" s="13">
        <f t="shared" si="2133"/>
        <v>9.2395521976966585E-2</v>
      </c>
      <c r="Q1763" s="13">
        <f t="shared" si="2134"/>
        <v>2.4724491916875001E-2</v>
      </c>
      <c r="R1763" s="13">
        <f t="shared" si="2135"/>
        <v>8.6320605799481268E-2</v>
      </c>
      <c r="S1763" s="13">
        <f t="shared" si="2136"/>
        <v>6.492617769991639E-3</v>
      </c>
      <c r="T1763" s="13">
        <f t="shared" si="2137"/>
        <v>1.7917961690634195E-2</v>
      </c>
      <c r="U1763" s="13">
        <f t="shared" si="2138"/>
        <v>3.347974609014099E-2</v>
      </c>
      <c r="V1763" s="13">
        <f t="shared" si="2139"/>
        <v>2.0277118104259007E-4</v>
      </c>
      <c r="W1763" s="13">
        <f t="shared" si="2140"/>
        <v>3.196493289630785E-3</v>
      </c>
      <c r="X1763" s="13">
        <f t="shared" si="2141"/>
        <v>2.3165145112196421E-3</v>
      </c>
      <c r="Y1763" s="13">
        <f t="shared" si="2142"/>
        <v>8.3939476708724912E-4</v>
      </c>
      <c r="Z1763" s="13">
        <f t="shared" si="2143"/>
        <v>2.0852323450871978E-2</v>
      </c>
      <c r="AA1763" s="13">
        <f t="shared" si="2144"/>
        <v>8.0876459109475076E-3</v>
      </c>
      <c r="AB1763" s="13">
        <f t="shared" si="2145"/>
        <v>1.5684107465283609E-3</v>
      </c>
      <c r="AC1763" s="13">
        <f t="shared" si="2146"/>
        <v>3.5621741863407314E-6</v>
      </c>
      <c r="AD1763" s="13">
        <f t="shared" si="2147"/>
        <v>3.0994274983506113E-4</v>
      </c>
      <c r="AE1763" s="13">
        <f t="shared" si="2148"/>
        <v>2.2461704517551807E-4</v>
      </c>
      <c r="AF1763" s="13">
        <f t="shared" si="2149"/>
        <v>8.1390542302134234E-5</v>
      </c>
      <c r="AG1763" s="13">
        <f t="shared" si="2150"/>
        <v>1.9661376309944533E-5</v>
      </c>
      <c r="AH1763" s="13">
        <f t="shared" si="2151"/>
        <v>3.7779455085427431E-3</v>
      </c>
      <c r="AI1763" s="13">
        <f t="shared" si="2152"/>
        <v>1.4652892573786794E-3</v>
      </c>
      <c r="AJ1763" s="13">
        <f t="shared" si="2153"/>
        <v>2.8415875810468554E-4</v>
      </c>
      <c r="AK1763" s="13">
        <f t="shared" si="2154"/>
        <v>3.6737319679823328E-5</v>
      </c>
      <c r="AL1763" s="13">
        <f t="shared" si="2155"/>
        <v>4.0050140833114293E-8</v>
      </c>
      <c r="AM1763" s="13">
        <f t="shared" si="2156"/>
        <v>2.4042473916512521E-5</v>
      </c>
      <c r="AN1763" s="13">
        <f t="shared" si="2157"/>
        <v>1.7423699869444769E-5</v>
      </c>
      <c r="AO1763" s="13">
        <f t="shared" si="2158"/>
        <v>6.3135207756633008E-6</v>
      </c>
      <c r="AP1763" s="13">
        <f t="shared" si="2159"/>
        <v>1.5251465870588505E-6</v>
      </c>
      <c r="AQ1763" s="13">
        <f t="shared" si="2160"/>
        <v>2.7632032046804518E-7</v>
      </c>
      <c r="AR1763" s="13">
        <f t="shared" si="2161"/>
        <v>5.4757916254829424E-4</v>
      </c>
      <c r="AS1763" s="13">
        <f t="shared" si="2162"/>
        <v>2.1238047574590935E-4</v>
      </c>
      <c r="AT1763" s="13">
        <f t="shared" si="2163"/>
        <v>4.1186251744998296E-5</v>
      </c>
      <c r="AU1763" s="13">
        <f t="shared" si="2164"/>
        <v>5.3247434879774505E-6</v>
      </c>
      <c r="AV1763" s="13">
        <f t="shared" si="2165"/>
        <v>5.1630505347336208E-7</v>
      </c>
      <c r="AW1763" s="13">
        <f t="shared" si="2166"/>
        <v>3.127018502146897E-10</v>
      </c>
      <c r="AX1763" s="13">
        <f t="shared" si="2167"/>
        <v>1.5541594706705073E-6</v>
      </c>
      <c r="AY1763" s="13">
        <f t="shared" si="2168"/>
        <v>1.1263070622536852E-6</v>
      </c>
      <c r="AZ1763" s="13">
        <f t="shared" si="2169"/>
        <v>4.0812015189639172E-7</v>
      </c>
      <c r="BA1763" s="13">
        <f t="shared" si="2170"/>
        <v>9.8588898158702486E-8</v>
      </c>
      <c r="BB1763" s="13">
        <f t="shared" si="2171"/>
        <v>1.7861965639866036E-8</v>
      </c>
      <c r="BC1763" s="13">
        <f t="shared" si="2172"/>
        <v>2.5889309849566857E-9</v>
      </c>
      <c r="BD1763" s="13">
        <f t="shared" si="2173"/>
        <v>6.613888831444717E-5</v>
      </c>
      <c r="BE1763" s="13">
        <f t="shared" si="2174"/>
        <v>2.5652197026925768E-5</v>
      </c>
      <c r="BF1763" s="13">
        <f t="shared" si="2175"/>
        <v>4.9746467553226163E-6</v>
      </c>
      <c r="BG1763" s="13">
        <f t="shared" si="2176"/>
        <v>6.4314466097559046E-7</v>
      </c>
      <c r="BH1763" s="13">
        <f t="shared" si="2177"/>
        <v>6.2361471369626252E-8</v>
      </c>
      <c r="BI1763" s="13">
        <f t="shared" si="2178"/>
        <v>4.8374225549636524E-9</v>
      </c>
      <c r="BJ1763" s="14">
        <f t="shared" si="2179"/>
        <v>0.17717724152402464</v>
      </c>
      <c r="BK1763" s="14">
        <f t="shared" si="2180"/>
        <v>0.42781252931132069</v>
      </c>
      <c r="BL1763" s="14">
        <f t="shared" si="2181"/>
        <v>0.37414775979206683</v>
      </c>
      <c r="BM1763" s="14">
        <f t="shared" si="2182"/>
        <v>0.10211447630463356</v>
      </c>
      <c r="BN1763" s="14">
        <f t="shared" si="2183"/>
        <v>0.89787425177929026</v>
      </c>
    </row>
    <row r="1764" spans="1:66" s="15" customFormat="1" x14ac:dyDescent="0.25">
      <c r="A1764" s="15" t="s">
        <v>136</v>
      </c>
      <c r="B1764" s="15" t="s">
        <v>483</v>
      </c>
      <c r="C1764" s="15" t="s">
        <v>137</v>
      </c>
      <c r="D1764" s="30" t="s">
        <v>526</v>
      </c>
      <c r="E1764" s="15">
        <f>VLOOKUP(A1764,home!$A$2:$E$405,3,FALSE)</f>
        <v>1.51980198019802</v>
      </c>
      <c r="F1764" s="15">
        <f>VLOOKUP(B1764,home!$B$2:$E$405,3,FALSE)</f>
        <v>0.57999999999999996</v>
      </c>
      <c r="G1764" s="15">
        <f>VLOOKUP(C1764,away!$B$2:$E$405,4,FALSE)</f>
        <v>1.23</v>
      </c>
      <c r="H1764" s="15">
        <f>VLOOKUP(A1764,away!$A$2:$E$405,3,FALSE)</f>
        <v>1.34653465346535</v>
      </c>
      <c r="I1764" s="15">
        <f>VLOOKUP(C1764,away!$B$2:$E$405,3,FALSE)</f>
        <v>0.25</v>
      </c>
      <c r="J1764" s="15">
        <f>VLOOKUP(B1764,home!$B$2:$E$405,4,FALSE)</f>
        <v>0.74</v>
      </c>
      <c r="K1764" s="20">
        <f t="shared" si="2128"/>
        <v>1.0842267326732675</v>
      </c>
      <c r="L1764" s="20">
        <f t="shared" si="2129"/>
        <v>0.24910891089108975</v>
      </c>
      <c r="M1764" s="21">
        <f t="shared" si="2130"/>
        <v>0.2635965291461439</v>
      </c>
      <c r="N1764" s="21">
        <f t="shared" si="2131"/>
        <v>0.2857984035401373</v>
      </c>
      <c r="O1764" s="21">
        <f t="shared" si="2132"/>
        <v>6.5664244290267307E-2</v>
      </c>
      <c r="P1764" s="21">
        <f t="shared" si="2133"/>
        <v>7.1194929040295785E-2</v>
      </c>
      <c r="Q1764" s="21">
        <f t="shared" si="2134"/>
        <v>0.15493513463677952</v>
      </c>
      <c r="R1764" s="21">
        <f t="shared" si="2135"/>
        <v>8.1787741898174723E-3</v>
      </c>
      <c r="S1764" s="21">
        <f t="shared" si="2136"/>
        <v>4.8072692169654268E-3</v>
      </c>
      <c r="T1764" s="21">
        <f t="shared" si="2137"/>
        <v>3.8595722648132505E-2</v>
      </c>
      <c r="U1764" s="21">
        <f t="shared" si="2138"/>
        <v>8.8676456170982496E-3</v>
      </c>
      <c r="V1764" s="21">
        <f t="shared" si="2139"/>
        <v>1.4426643792318046E-4</v>
      </c>
      <c r="W1764" s="21">
        <f t="shared" si="2140"/>
        <v>5.599493826784277E-2</v>
      </c>
      <c r="X1764" s="21">
        <f t="shared" si="2141"/>
        <v>1.3948838087316116E-2</v>
      </c>
      <c r="Y1764" s="21">
        <f t="shared" si="2142"/>
        <v>1.7373899320637343E-3</v>
      </c>
      <c r="Z1764" s="21">
        <f t="shared" si="2143"/>
        <v>6.7913517694986208E-4</v>
      </c>
      <c r="AA1764" s="21">
        <f t="shared" si="2144"/>
        <v>7.3633651394783024E-4</v>
      </c>
      <c r="AB1764" s="21">
        <f t="shared" si="2145"/>
        <v>3.991778663328399E-4</v>
      </c>
      <c r="AC1764" s="21">
        <f t="shared" si="2146"/>
        <v>2.4353125124853616E-6</v>
      </c>
      <c r="AD1764" s="21">
        <f t="shared" si="2147"/>
        <v>1.5177802241096114E-2</v>
      </c>
      <c r="AE1764" s="21">
        <f t="shared" si="2148"/>
        <v>3.7809257859997944E-3</v>
      </c>
      <c r="AF1764" s="21">
        <f t="shared" si="2149"/>
        <v>4.7093115235522312E-4</v>
      </c>
      <c r="AG1764" s="21">
        <f t="shared" si="2150"/>
        <v>3.9104382155965168E-5</v>
      </c>
      <c r="AH1764" s="21">
        <f t="shared" si="2151"/>
        <v>4.2294656069451904E-5</v>
      </c>
      <c r="AI1764" s="21">
        <f t="shared" si="2152"/>
        <v>4.5856996759721422E-5</v>
      </c>
      <c r="AJ1764" s="21">
        <f t="shared" si="2153"/>
        <v>2.4859690883500681E-5</v>
      </c>
      <c r="AK1764" s="21">
        <f t="shared" si="2154"/>
        <v>8.9845138072951223E-6</v>
      </c>
      <c r="AL1764" s="21">
        <f t="shared" si="2155"/>
        <v>2.6310194914776443E-8</v>
      </c>
      <c r="AM1764" s="21">
        <f t="shared" si="2156"/>
        <v>3.2912357866049292E-3</v>
      </c>
      <c r="AN1764" s="21">
        <f t="shared" si="2157"/>
        <v>8.1987616228693301E-4</v>
      </c>
      <c r="AO1764" s="21">
        <f t="shared" si="2158"/>
        <v>1.0211922892643211E-4</v>
      </c>
      <c r="AP1764" s="21">
        <f t="shared" si="2159"/>
        <v>8.4796032996337927E-6</v>
      </c>
      <c r="AQ1764" s="21">
        <f t="shared" si="2160"/>
        <v>5.2808618569006614E-7</v>
      </c>
      <c r="AR1764" s="21">
        <f t="shared" si="2161"/>
        <v>2.1071951419948774E-6</v>
      </c>
      <c r="AS1764" s="21">
        <f t="shared" si="2162"/>
        <v>2.284677303910088E-6</v>
      </c>
      <c r="AT1764" s="21">
        <f t="shared" si="2163"/>
        <v>1.2385541042156021E-6</v>
      </c>
      <c r="AU1764" s="21">
        <f t="shared" si="2164"/>
        <v>4.4762448988424942E-7</v>
      </c>
      <c r="AV1764" s="21">
        <f t="shared" si="2165"/>
        <v>1.2133160953293442E-7</v>
      </c>
      <c r="AW1764" s="21">
        <f t="shared" si="2166"/>
        <v>1.9739263239220975E-10</v>
      </c>
      <c r="AX1764" s="21">
        <f t="shared" si="2167"/>
        <v>5.9474097056133222E-4</v>
      </c>
      <c r="AY1764" s="21">
        <f t="shared" si="2168"/>
        <v>1.4815527543884314E-4</v>
      </c>
      <c r="AZ1764" s="21">
        <f t="shared" si="2169"/>
        <v>1.8453399653669816E-5</v>
      </c>
      <c r="BA1764" s="21">
        <f t="shared" si="2170"/>
        <v>1.5323020966545671E-6</v>
      </c>
      <c r="BB1764" s="21">
        <f t="shared" si="2171"/>
        <v>9.5427526613438122E-8</v>
      </c>
      <c r="BC1764" s="21">
        <f t="shared" si="2172"/>
        <v>4.7543694447408124E-9</v>
      </c>
      <c r="BD1764" s="21">
        <f t="shared" si="2173"/>
        <v>8.7486847809556486E-8</v>
      </c>
      <c r="BE1764" s="21">
        <f t="shared" si="2174"/>
        <v>9.4855579152438846E-8</v>
      </c>
      <c r="BF1764" s="21">
        <f t="shared" si="2175"/>
        <v>5.1422477330139626E-8</v>
      </c>
      <c r="BG1764" s="21">
        <f t="shared" si="2176"/>
        <v>1.8584541527207491E-8</v>
      </c>
      <c r="BH1764" s="21">
        <f t="shared" si="2177"/>
        <v>5.0374641845687072E-9</v>
      </c>
      <c r="BI1764" s="21">
        <f t="shared" si="2178"/>
        <v>1.0923506667587076E-9</v>
      </c>
      <c r="BJ1764" s="22">
        <f t="shared" si="2179"/>
        <v>0.57546441167082918</v>
      </c>
      <c r="BK1764" s="22">
        <f t="shared" si="2180"/>
        <v>0.33989361073947455</v>
      </c>
      <c r="BL1764" s="22">
        <f t="shared" si="2181"/>
        <v>8.3974632196893911E-2</v>
      </c>
      <c r="BM1764" s="22">
        <f t="shared" si="2182"/>
        <v>0.15049561986265997</v>
      </c>
      <c r="BN1764" s="22">
        <f t="shared" si="2183"/>
        <v>0.84936801484344138</v>
      </c>
    </row>
    <row r="1765" spans="1:66" x14ac:dyDescent="0.25">
      <c r="A1765" t="s">
        <v>114</v>
      </c>
      <c r="B1765" t="s">
        <v>133</v>
      </c>
      <c r="C1765" t="s">
        <v>121</v>
      </c>
      <c r="D1765" s="7" t="s">
        <v>527</v>
      </c>
      <c r="E1765" s="10">
        <f>VLOOKUP(A1765,home!$A$2:$E$405,3,FALSE)</f>
        <v>1.3644444444444399</v>
      </c>
      <c r="F1765" s="10">
        <f>VLOOKUP(B1765,home!$B$2:$E$405,3,FALSE)</f>
        <v>0.81</v>
      </c>
      <c r="G1765" s="10">
        <f>VLOOKUP(C1765,away!$B$2:$E$405,4,FALSE)</f>
        <v>0.92</v>
      </c>
      <c r="H1765" s="10">
        <f>VLOOKUP(A1765,away!$A$2:$E$405,3,FALSE)</f>
        <v>1.1155555555555601</v>
      </c>
      <c r="I1765" s="10">
        <f>VLOOKUP(C1765,away!$B$2:$E$405,3,FALSE)</f>
        <v>0.55000000000000004</v>
      </c>
      <c r="J1765" s="10">
        <f>VLOOKUP(B1765,home!$B$2:$E$405,4,FALSE)</f>
        <v>0.6</v>
      </c>
      <c r="K1765" s="12">
        <f t="shared" ref="K1765:K1802" si="2184">E1765*F1765*G1765</f>
        <v>1.0167839999999968</v>
      </c>
      <c r="L1765" s="12">
        <f t="shared" ref="L1765:L1802" si="2185">H1765*I1765*J1765</f>
        <v>0.36813333333333481</v>
      </c>
      <c r="M1765" s="13">
        <f t="shared" ref="M1765:M1802" si="2186">_xlfn.POISSON.DIST(0,K1765,FALSE) * _xlfn.POISSON.DIST(0,L1765,FALSE)</f>
        <v>0.25034449408116483</v>
      </c>
      <c r="N1765" s="13">
        <f t="shared" ref="N1765:N1802" si="2187">_xlfn.POISSON.DIST(1,K1765,FALSE) * _xlfn.POISSON.DIST(0,L1765,FALSE)</f>
        <v>0.25454627606982227</v>
      </c>
      <c r="O1765" s="13">
        <f t="shared" ref="O1765:O1802" si="2188">_xlfn.POISSON.DIST(0,K1765,FALSE) * _xlfn.POISSON.DIST(1,L1765,FALSE)</f>
        <v>9.2160153087746527E-2</v>
      </c>
      <c r="P1765" s="13">
        <f t="shared" ref="P1765:P1802" si="2189">_xlfn.POISSON.DIST(1,K1765,FALSE) * _xlfn.POISSON.DIST(1,L1765,FALSE)</f>
        <v>9.3706969097170981E-2</v>
      </c>
      <c r="Q1765" s="13">
        <f t="shared" ref="Q1765:Q1802" si="2190">_xlfn.POISSON.DIST(2,K1765,FALSE) * _xlfn.POISSON.DIST(0,L1765,FALSE)</f>
        <v>0.12940929038368865</v>
      </c>
      <c r="R1765" s="13">
        <f t="shared" ref="R1765:R1802" si="2191">_xlfn.POISSON.DIST(0,K1765,FALSE) * _xlfn.POISSON.DIST(2,L1765,FALSE)</f>
        <v>1.6963612178351278E-2</v>
      </c>
      <c r="S1765" s="13">
        <f t="shared" ref="S1765:S1802" si="2192">_xlfn.POISSON.DIST(2,K1765,FALSE) * _xlfn.POISSON.DIST(2,L1765,FALSE)</f>
        <v>8.7689127032800282E-3</v>
      </c>
      <c r="T1765" s="13">
        <f t="shared" ref="T1765:T1802" si="2193">_xlfn.POISSON.DIST(2,K1765,FALSE) * _xlfn.POISSON.DIST(1,L1765,FALSE)</f>
        <v>4.7639873433248783E-2</v>
      </c>
      <c r="U1765" s="13">
        <f t="shared" ref="U1765:U1802" si="2194">_xlfn.POISSON.DIST(1,K1765,FALSE) * _xlfn.POISSON.DIST(2,L1765,FALSE)</f>
        <v>1.7248329445152671E-2</v>
      </c>
      <c r="V1765" s="13">
        <f t="shared" ref="V1765:V1802" si="2195">_xlfn.POISSON.DIST(3,K1765,FALSE) * _xlfn.POISSON.DIST(3,L1765,FALSE)</f>
        <v>3.6470110904041043E-4</v>
      </c>
      <c r="W1765" s="13">
        <f t="shared" ref="W1765:W1802" si="2196">_xlfn.POISSON.DIST(3,K1765,FALSE) * _xlfn.POISSON.DIST(0,L1765,FALSE)</f>
        <v>4.3860431971162697E-2</v>
      </c>
      <c r="X1765" s="13">
        <f t="shared" ref="X1765:X1802" si="2197">_xlfn.POISSON.DIST(3,K1765,FALSE) * _xlfn.POISSON.DIST(1,L1765,FALSE)</f>
        <v>1.6146487022984095E-2</v>
      </c>
      <c r="Y1765" s="13">
        <f t="shared" ref="Y1765:Y1802" si="2198">_xlfn.POISSON.DIST(3,K1765,FALSE) * _xlfn.POISSON.DIST(2,L1765,FALSE)</f>
        <v>2.9720300446972841E-3</v>
      </c>
      <c r="Z1765" s="13">
        <f t="shared" ref="Z1765:Z1802" si="2199">_xlfn.POISSON.DIST(0,K1765,FALSE) * _xlfn.POISSON.DIST(3,L1765,FALSE)</f>
        <v>2.0816236988634696E-3</v>
      </c>
      <c r="AA1765" s="13">
        <f t="shared" ref="AA1765:AA1802" si="2200">_xlfn.POISSON.DIST(1,K1765,FALSE) * _xlfn.POISSON.DIST(3,L1765,FALSE)</f>
        <v>2.1165616710251875E-3</v>
      </c>
      <c r="AB1765" s="13">
        <f t="shared" ref="AB1765:AB1802" si="2201">_xlfn.POISSON.DIST(2,K1765,FALSE) * _xlfn.POISSON.DIST(3,L1765,FALSE)</f>
        <v>1.0760430210558336E-3</v>
      </c>
      <c r="AC1765" s="13">
        <f t="shared" ref="AC1765:AC1802" si="2202">_xlfn.POISSON.DIST(4,K1765,FALSE) * _xlfn.POISSON.DIST(4,L1765,FALSE)</f>
        <v>8.5320019918916563E-6</v>
      </c>
      <c r="AD1765" s="13">
        <f t="shared" ref="AD1765:AD1802" si="2203">_xlfn.POISSON.DIST(4,K1765,FALSE) * _xlfn.POISSON.DIST(0,L1765,FALSE)</f>
        <v>1.1149146365341638E-2</v>
      </c>
      <c r="AE1765" s="13">
        <f t="shared" ref="AE1765:AE1802" si="2204">_xlfn.POISSON.DIST(4,K1765,FALSE) * _xlfn.POISSON.DIST(1,L1765,FALSE)</f>
        <v>4.1043724152944518E-3</v>
      </c>
      <c r="AF1765" s="13">
        <f t="shared" ref="AF1765:AF1802" si="2205">_xlfn.POISSON.DIST(4,K1765,FALSE) * _xlfn.POISSON.DIST(2,L1765,FALSE)</f>
        <v>7.554781492418685E-4</v>
      </c>
      <c r="AG1765" s="13">
        <f t="shared" ref="AG1765:AG1802" si="2206">_xlfn.POISSON.DIST(4,K1765,FALSE) * _xlfn.POISSON.DIST(3,L1765,FALSE)</f>
        <v>9.2705563113635868E-5</v>
      </c>
      <c r="AH1765" s="13">
        <f t="shared" ref="AH1765:AH1802" si="2207">_xlfn.POISSON.DIST(0,K1765,FALSE) * _xlfn.POISSON.DIST(4,L1765,FALSE)</f>
        <v>1.9157876775206876E-4</v>
      </c>
      <c r="AI1765" s="13">
        <f t="shared" ref="AI1765:AI1802" si="2208">_xlfn.POISSON.DIST(1,K1765,FALSE) * _xlfn.POISSON.DIST(4,L1765,FALSE)</f>
        <v>1.9479422579001888E-4</v>
      </c>
      <c r="AJ1765" s="13">
        <f t="shared" ref="AJ1765:AJ1802" si="2209">_xlfn.POISSON.DIST(2,K1765,FALSE) * _xlfn.POISSON.DIST(4,L1765,FALSE)</f>
        <v>9.9031826037838955E-5</v>
      </c>
      <c r="AK1765" s="13">
        <f t="shared" ref="AK1765:AK1802" si="2210">_xlfn.POISSON.DIST(3,K1765,FALSE) * _xlfn.POISSON.DIST(4,L1765,FALSE)</f>
        <v>3.3564658735352574E-5</v>
      </c>
      <c r="AL1765" s="13">
        <f t="shared" ref="AL1765:AL1802" si="2211">_xlfn.POISSON.DIST(5,K1765,FALSE) * _xlfn.POISSON.DIST(5,L1765,FALSE)</f>
        <v>1.277452575780608E-7</v>
      </c>
      <c r="AM1765" s="13">
        <f t="shared" ref="AM1765:AM1802" si="2212">_xlfn.POISSON.DIST(5,K1765,FALSE) * _xlfn.POISSON.DIST(0,L1765,FALSE)</f>
        <v>2.2672547275875E-3</v>
      </c>
      <c r="AN1765" s="13">
        <f t="shared" ref="AN1765:AN1802" si="2213">_xlfn.POISSON.DIST(5,K1765,FALSE) * _xlfn.POISSON.DIST(1,L1765,FALSE)</f>
        <v>8.3465204038254851E-4</v>
      </c>
      <c r="AO1765" s="13">
        <f t="shared" ref="AO1765:AO1802" si="2214">_xlfn.POISSON.DIST(5,K1765,FALSE) * _xlfn.POISSON.DIST(2,L1765,FALSE)</f>
        <v>1.5363161889974837E-4</v>
      </c>
      <c r="AP1765" s="13">
        <f t="shared" ref="AP1765:AP1802" si="2215">_xlfn.POISSON.DIST(5,K1765,FALSE) * _xlfn.POISSON.DIST(3,L1765,FALSE)</f>
        <v>1.8852306656986976E-5</v>
      </c>
      <c r="AQ1765" s="13">
        <f t="shared" ref="AQ1765:AQ1802" si="2216">_xlfn.POISSON.DIST(5,K1765,FALSE) * _xlfn.POISSON.DIST(4,L1765,FALSE)</f>
        <v>1.7350406226647083E-6</v>
      </c>
      <c r="AR1765" s="13">
        <f t="shared" ref="AR1765:AR1802" si="2217">_xlfn.POISSON.DIST(0,K1765,FALSE) * _xlfn.POISSON.DIST(5,L1765,FALSE)</f>
        <v>1.4105306073692376E-5</v>
      </c>
      <c r="AS1765" s="13">
        <f t="shared" ref="AS1765:AS1802" si="2218">_xlfn.POISSON.DIST(1,K1765,FALSE) * _xlfn.POISSON.DIST(5,L1765,FALSE)</f>
        <v>1.4342049530833185E-5</v>
      </c>
      <c r="AT1765" s="13">
        <f t="shared" ref="AT1765:AT1802" si="2219">_xlfn.POISSON.DIST(2,K1765,FALSE) * _xlfn.POISSON.DIST(5,L1765,FALSE)</f>
        <v>7.2913832450793198E-6</v>
      </c>
      <c r="AU1765" s="13">
        <f t="shared" ref="AU1765:AU1802" si="2220">_xlfn.POISSON.DIST(3,K1765,FALSE) * _xlfn.POISSON.DIST(5,L1765,FALSE)</f>
        <v>2.4712539404882363E-6</v>
      </c>
      <c r="AV1765" s="13">
        <f t="shared" ref="AV1765:AV1802" si="2221">_xlfn.POISSON.DIST(4,K1765,FALSE) * _xlfn.POISSON.DIST(5,L1765,FALSE)</f>
        <v>6.2818286665634569E-7</v>
      </c>
      <c r="AW1765" s="13">
        <f t="shared" ref="AW1765:AW1802" si="2222">_xlfn.POISSON.DIST(6,K1765,FALSE) * _xlfn.POISSON.DIST(6,L1765,FALSE)</f>
        <v>1.3282387078601257E-9</v>
      </c>
      <c r="AX1765" s="13">
        <f t="shared" ref="AX1765:AX1802" si="2223">_xlfn.POISSON.DIST(6,K1765,FALSE) * _xlfn.POISSON.DIST(0,L1765,FALSE)</f>
        <v>3.8421805515588667E-4</v>
      </c>
      <c r="AY1765" s="13">
        <f t="shared" ref="AY1765:AY1802" si="2224">_xlfn.POISSON.DIST(6,K1765,FALSE) * _xlfn.POISSON.DIST(1,L1765,FALSE)</f>
        <v>1.4144347337138768E-4</v>
      </c>
      <c r="AZ1765" s="13">
        <f t="shared" ref="AZ1765:AZ1802" si="2225">_xlfn.POISSON.DIST(6,K1765,FALSE) * _xlfn.POISSON.DIST(2,L1765,FALSE)</f>
        <v>2.6035028665226863E-5</v>
      </c>
      <c r="BA1765" s="13">
        <f t="shared" ref="BA1765:BA1802" si="2226">_xlfn.POISSON.DIST(6,K1765,FALSE) * _xlfn.POISSON.DIST(3,L1765,FALSE)</f>
        <v>3.1947872953196288E-6</v>
      </c>
      <c r="BB1765" s="13">
        <f t="shared" ref="BB1765:BB1802" si="2227">_xlfn.POISSON.DIST(6,K1765,FALSE) * _xlfn.POISSON.DIST(4,L1765,FALSE)</f>
        <v>2.9402692407925105E-7</v>
      </c>
      <c r="BC1765" s="13">
        <f t="shared" ref="BC1765:BC1802" si="2228">_xlfn.POISSON.DIST(6,K1765,FALSE) * _xlfn.POISSON.DIST(5,L1765,FALSE)</f>
        <v>2.1648222330208417E-8</v>
      </c>
      <c r="BD1765" s="13">
        <f t="shared" ref="BD1765:BD1802" si="2229">_xlfn.POISSON.DIST(0,K1765,FALSE) * _xlfn.POISSON.DIST(6,L1765,FALSE)</f>
        <v>8.6543889043255098E-7</v>
      </c>
      <c r="BE1765" s="13">
        <f t="shared" ref="BE1765:BE1802" si="2230">_xlfn.POISSON.DIST(1,K1765,FALSE) * _xlfn.POISSON.DIST(6,L1765,FALSE)</f>
        <v>8.7996441676956822E-7</v>
      </c>
      <c r="BF1765" s="13">
        <f t="shared" ref="BF1765:BF1802" si="2231">_xlfn.POISSON.DIST(2,K1765,FALSE) * _xlfn.POISSON.DIST(6,L1765,FALSE)</f>
        <v>4.4736686977031282E-7</v>
      </c>
      <c r="BG1765" s="13">
        <f t="shared" ref="BG1765:BG1802" si="2232">_xlfn.POISSON.DIST(3,K1765,FALSE) * _xlfn.POISSON.DIST(6,L1765,FALSE)</f>
        <v>1.5162515843751211E-7</v>
      </c>
      <c r="BH1765" s="13">
        <f t="shared" ref="BH1765:BH1802" si="2233">_xlfn.POISSON.DIST(4,K1765,FALSE) * _xlfn.POISSON.DIST(6,L1765,FALSE)</f>
        <v>3.8542508774181707E-8</v>
      </c>
      <c r="BI1765" s="13">
        <f t="shared" ref="BI1765:BI1802" si="2234">_xlfn.POISSON.DIST(5,K1765,FALSE) * _xlfn.POISSON.DIST(6,L1765,FALSE)</f>
        <v>7.8378812482894929E-9</v>
      </c>
      <c r="BJ1765" s="14">
        <f t="shared" ref="BJ1765:BJ1802" si="2235">SUM(N1765,Q1765,T1765,W1765,X1765,Y1765,AD1765,AE1765,AF1765,AG1765,AM1765,AN1765,AO1765,AP1765,AQ1765,AX1765,AY1765,AZ1765,BA1765,BB1765,BC1765)</f>
        <v>0.51450742417237882</v>
      </c>
      <c r="BK1765" s="14">
        <f t="shared" ref="BK1765:BK1802" si="2236">SUM(M1765,P1765,S1765,V1765,AC1765,AL1765,AY1765)</f>
        <v>0.35333518021127708</v>
      </c>
      <c r="BL1765" s="14">
        <f t="shared" ref="BL1765:BL1802" si="2237">SUM(O1765,R1765,U1765,AA1765,AB1765,AH1765,AI1765,AJ1765,AK1765,AR1765,AS1765,AT1765,AU1765,AV1765,BD1765,BE1765,BF1765,BG1765,BH1765,BI1765)</f>
        <v>0.130124897833029</v>
      </c>
      <c r="BM1765" s="14">
        <f t="shared" ref="BM1765:BM1802" si="2238">SUM(S1765:BI1765)</f>
        <v>0.16277688887247141</v>
      </c>
      <c r="BN1765" s="14">
        <f t="shared" ref="BN1765:BN1802" si="2239">SUM(M1765:R1765)</f>
        <v>0.83713079489794451</v>
      </c>
    </row>
    <row r="1766" spans="1:66" x14ac:dyDescent="0.25">
      <c r="A1766" t="s">
        <v>303</v>
      </c>
      <c r="B1766" t="s">
        <v>383</v>
      </c>
      <c r="C1766" t="s">
        <v>354</v>
      </c>
      <c r="D1766" s="7" t="s">
        <v>527</v>
      </c>
      <c r="E1766" s="10">
        <f>VLOOKUP(A1766,home!$A$2:$E$405,3,FALSE)</f>
        <v>1.3492822966507201</v>
      </c>
      <c r="F1766" s="10">
        <f>VLOOKUP(B1766,home!$B$2:$E$405,3,FALSE)</f>
        <v>1.32</v>
      </c>
      <c r="G1766" s="10">
        <f>VLOOKUP(C1766,away!$B$2:$E$405,4,FALSE)</f>
        <v>1.56</v>
      </c>
      <c r="H1766" s="10">
        <f>VLOOKUP(A1766,away!$A$2:$E$405,3,FALSE)</f>
        <v>0.98086124401913899</v>
      </c>
      <c r="I1766" s="10">
        <f>VLOOKUP(C1766,away!$B$2:$E$405,3,FALSE)</f>
        <v>0.49</v>
      </c>
      <c r="J1766" s="10">
        <f>VLOOKUP(B1766,home!$B$2:$E$405,4,FALSE)</f>
        <v>0.56999999999999995</v>
      </c>
      <c r="K1766" s="12">
        <f t="shared" si="2184"/>
        <v>2.7784421052631632</v>
      </c>
      <c r="L1766" s="12">
        <f t="shared" si="2185"/>
        <v>0.27395454545454551</v>
      </c>
      <c r="M1766" s="13">
        <f t="shared" si="2186"/>
        <v>4.7245557495698975E-2</v>
      </c>
      <c r="N1766" s="13">
        <f t="shared" si="2187"/>
        <v>0.13126904623268168</v>
      </c>
      <c r="O1766" s="13">
        <f t="shared" si="2188"/>
        <v>1.2943135228480807E-2</v>
      </c>
      <c r="P1766" s="13">
        <f t="shared" si="2189"/>
        <v>3.5961751892926025E-2</v>
      </c>
      <c r="Q1766" s="13">
        <f t="shared" si="2190"/>
        <v>0.1823617225853098</v>
      </c>
      <c r="R1766" s="13">
        <f t="shared" si="2191"/>
        <v>1.772915364137587E-3</v>
      </c>
      <c r="S1766" s="13">
        <f t="shared" si="2192"/>
        <v>6.8432232984344627E-3</v>
      </c>
      <c r="T1766" s="13">
        <f t="shared" si="2193"/>
        <v>4.9958822819166471E-2</v>
      </c>
      <c r="U1766" s="13">
        <f t="shared" si="2194"/>
        <v>4.9259426967878444E-3</v>
      </c>
      <c r="V1766" s="13">
        <f t="shared" si="2195"/>
        <v>5.7875940899862368E-4</v>
      </c>
      <c r="W1766" s="13">
        <f t="shared" si="2196"/>
        <v>0.16889382947311504</v>
      </c>
      <c r="X1766" s="13">
        <f t="shared" si="2197"/>
        <v>4.6269232283384747E-2</v>
      </c>
      <c r="Y1766" s="13">
        <f t="shared" si="2198"/>
        <v>6.3378332493627251E-3</v>
      </c>
      <c r="Z1766" s="13">
        <f t="shared" si="2199"/>
        <v>1.6189940757056428E-4</v>
      </c>
      <c r="AA1766" s="13">
        <f t="shared" si="2200"/>
        <v>4.4982813081121748E-4</v>
      </c>
      <c r="AB1766" s="13">
        <f t="shared" si="2201"/>
        <v>6.2491070938885647E-4</v>
      </c>
      <c r="AC1766" s="13">
        <f t="shared" si="2202"/>
        <v>2.7533279549616568E-5</v>
      </c>
      <c r="AD1766" s="13">
        <f t="shared" si="2203"/>
        <v>0.11731543178180988</v>
      </c>
      <c r="AE1766" s="13">
        <f t="shared" si="2204"/>
        <v>3.2139095788589464E-2</v>
      </c>
      <c r="AF1766" s="13">
        <f t="shared" si="2205"/>
        <v>4.402325689041562E-3</v>
      </c>
      <c r="AG1766" s="13">
        <f t="shared" si="2206"/>
        <v>4.0201237769475008E-4</v>
      </c>
      <c r="AH1766" s="13">
        <f t="shared" si="2207"/>
        <v>1.108826965258853E-5</v>
      </c>
      <c r="AI1766" s="13">
        <f t="shared" si="2208"/>
        <v>3.0808115277263714E-5</v>
      </c>
      <c r="AJ1766" s="13">
        <f t="shared" si="2209"/>
        <v>4.2799282335075418E-5</v>
      </c>
      <c r="AK1766" s="13">
        <f t="shared" si="2210"/>
        <v>3.9638442704939821E-5</v>
      </c>
      <c r="AL1766" s="13">
        <f t="shared" si="2211"/>
        <v>8.3829678001113483E-7</v>
      </c>
      <c r="AM1766" s="13">
        <f t="shared" si="2212"/>
        <v>6.5190827051941735E-2</v>
      </c>
      <c r="AN1766" s="13">
        <f t="shared" si="2213"/>
        <v>1.7859323392820585E-2</v>
      </c>
      <c r="AO1766" s="13">
        <f t="shared" si="2214"/>
        <v>2.4463214111029473E-3</v>
      </c>
      <c r="AP1766" s="13">
        <f t="shared" si="2215"/>
        <v>2.2339362340481015E-4</v>
      </c>
      <c r="AQ1766" s="13">
        <f t="shared" si="2216"/>
        <v>1.5299924639327165E-5</v>
      </c>
      <c r="AR1766" s="13">
        <f t="shared" si="2217"/>
        <v>6.0753637451046433E-7</v>
      </c>
      <c r="AS1766" s="13">
        <f t="shared" si="2218"/>
        <v>1.688004643418804E-6</v>
      </c>
      <c r="AT1766" s="13">
        <f t="shared" si="2219"/>
        <v>2.3450115875772688E-6</v>
      </c>
      <c r="AU1766" s="13">
        <f t="shared" si="2220"/>
        <v>2.1718263107515665E-6</v>
      </c>
      <c r="AV1766" s="13">
        <f t="shared" si="2221"/>
        <v>1.5085734167776281E-6</v>
      </c>
      <c r="AW1766" s="13">
        <f t="shared" si="2222"/>
        <v>1.772454762201343E-8</v>
      </c>
      <c r="AX1766" s="13">
        <f t="shared" si="2223"/>
        <v>3.0188156459673973E-2</v>
      </c>
      <c r="AY1766" s="13">
        <f t="shared" si="2224"/>
        <v>8.2701826810206852E-3</v>
      </c>
      <c r="AZ1766" s="13">
        <f t="shared" si="2225"/>
        <v>1.132827068602538E-3</v>
      </c>
      <c r="BA1766" s="13">
        <f t="shared" si="2226"/>
        <v>1.0344770821920454E-4</v>
      </c>
      <c r="BB1766" s="13">
        <f t="shared" si="2227"/>
        <v>7.0849924708766545E-6</v>
      </c>
      <c r="BC1766" s="13">
        <f t="shared" si="2228"/>
        <v>3.881931783815782E-7</v>
      </c>
      <c r="BD1766" s="13">
        <f t="shared" si="2229"/>
        <v>2.7739558554352803E-8</v>
      </c>
      <c r="BE1766" s="13">
        <f t="shared" si="2230"/>
        <v>7.7072757468826791E-8</v>
      </c>
      <c r="BF1766" s="13">
        <f t="shared" si="2231"/>
        <v>1.0707109726006216E-7</v>
      </c>
      <c r="BG1766" s="13">
        <f t="shared" si="2232"/>
        <v>9.9163614961361328E-8</v>
      </c>
      <c r="BH1766" s="13">
        <f t="shared" si="2233"/>
        <v>6.8880090779687635E-8</v>
      </c>
      <c r="BI1766" s="13">
        <f t="shared" si="2234"/>
        <v>3.8275868887326598E-8</v>
      </c>
      <c r="BJ1766" s="14">
        <f t="shared" si="2235"/>
        <v>0.86478660478723124</v>
      </c>
      <c r="BK1766" s="14">
        <f t="shared" si="2236"/>
        <v>9.89278463534084E-2</v>
      </c>
      <c r="BL1766" s="14">
        <f t="shared" si="2237"/>
        <v>2.0849805394897124E-2</v>
      </c>
      <c r="BM1766" s="14">
        <f t="shared" si="2238"/>
        <v>0.56490186218739935</v>
      </c>
      <c r="BN1766" s="14">
        <f t="shared" si="2239"/>
        <v>0.41155412879923492</v>
      </c>
    </row>
    <row r="1767" spans="1:66" x14ac:dyDescent="0.25">
      <c r="A1767" t="s">
        <v>91</v>
      </c>
      <c r="B1767" t="s">
        <v>99</v>
      </c>
      <c r="C1767" t="s">
        <v>371</v>
      </c>
      <c r="D1767" s="7" t="s">
        <v>528</v>
      </c>
      <c r="E1767" s="10">
        <f>VLOOKUP(A1767,home!$A$2:$E$405,3,FALSE)</f>
        <v>1.51502145922747</v>
      </c>
      <c r="F1767" s="10">
        <f>VLOOKUP(B1767,home!$B$2:$E$405,3,FALSE)</f>
        <v>1.26</v>
      </c>
      <c r="G1767" s="10">
        <f>VLOOKUP(C1767,away!$B$2:$E$405,4,FALSE)</f>
        <v>1.03</v>
      </c>
      <c r="H1767" s="10">
        <f>VLOOKUP(A1767,away!$A$2:$E$405,3,FALSE)</f>
        <v>1.2618025751073001</v>
      </c>
      <c r="I1767" s="10">
        <f>VLOOKUP(C1767,away!$B$2:$E$405,3,FALSE)</f>
        <v>0.37</v>
      </c>
      <c r="J1767" s="10">
        <f>VLOOKUP(B1767,home!$B$2:$E$405,4,FALSE)</f>
        <v>1.22</v>
      </c>
      <c r="K1767" s="12">
        <f t="shared" si="2184"/>
        <v>1.9661948497854105</v>
      </c>
      <c r="L1767" s="12">
        <f t="shared" si="2185"/>
        <v>0.5695776824034352</v>
      </c>
      <c r="M1767" s="13">
        <f t="shared" si="2186"/>
        <v>7.9200510681100983E-2</v>
      </c>
      <c r="N1767" s="13">
        <f t="shared" si="2187"/>
        <v>0.15572363620155513</v>
      </c>
      <c r="O1767" s="13">
        <f t="shared" si="2188"/>
        <v>4.5110843318910014E-2</v>
      </c>
      <c r="P1767" s="13">
        <f t="shared" si="2189"/>
        <v>8.8696707803117447E-2</v>
      </c>
      <c r="Q1767" s="13">
        <f t="shared" si="2190"/>
        <v>0.15309150574467734</v>
      </c>
      <c r="R1767" s="13">
        <f t="shared" si="2191"/>
        <v>1.2847064794424625E-2</v>
      </c>
      <c r="S1767" s="13">
        <f t="shared" si="2192"/>
        <v>2.483287641536908E-2</v>
      </c>
      <c r="T1767" s="13">
        <f t="shared" si="2193"/>
        <v>8.71975050377055E-2</v>
      </c>
      <c r="U1767" s="13">
        <f t="shared" si="2194"/>
        <v>2.5259832633657161E-2</v>
      </c>
      <c r="V1767" s="13">
        <f t="shared" si="2195"/>
        <v>3.0900395357769208E-3</v>
      </c>
      <c r="W1767" s="13">
        <f t="shared" si="2196"/>
        <v>0.10033591004702608</v>
      </c>
      <c r="X1767" s="13">
        <f t="shared" si="2197"/>
        <v>5.7149095106424658E-2</v>
      </c>
      <c r="Y1767" s="13">
        <f t="shared" si="2198"/>
        <v>1.6275424571085426E-2</v>
      </c>
      <c r="Z1767" s="13">
        <f t="shared" si="2199"/>
        <v>2.4391337970983812E-3</v>
      </c>
      <c r="AA1767" s="13">
        <f t="shared" si="2200"/>
        <v>4.7958123097923688E-3</v>
      </c>
      <c r="AB1767" s="13">
        <f t="shared" si="2201"/>
        <v>4.7147507320256157E-3</v>
      </c>
      <c r="AC1767" s="13">
        <f t="shared" si="2202"/>
        <v>2.1628359104624979E-4</v>
      </c>
      <c r="AD1767" s="13">
        <f t="shared" si="2203"/>
        <v>4.9319987395748714E-2</v>
      </c>
      <c r="AE1767" s="13">
        <f t="shared" si="2204"/>
        <v>2.8091564117037188E-2</v>
      </c>
      <c r="AF1767" s="13">
        <f t="shared" si="2205"/>
        <v>8.0001639924347709E-3</v>
      </c>
      <c r="AG1767" s="13">
        <f t="shared" si="2206"/>
        <v>1.5189049552194703E-3</v>
      </c>
      <c r="AH1767" s="13">
        <f t="shared" si="2207"/>
        <v>3.4731904380579662E-4</v>
      </c>
      <c r="AI1767" s="13">
        <f t="shared" si="2208"/>
        <v>6.8289691516335059E-4</v>
      </c>
      <c r="AJ1767" s="13">
        <f t="shared" si="2209"/>
        <v>6.713541987642623E-4</v>
      </c>
      <c r="AK1767" s="13">
        <f t="shared" si="2210"/>
        <v>4.4000438933070122E-4</v>
      </c>
      <c r="AL1767" s="13">
        <f t="shared" si="2211"/>
        <v>9.6886458497120824E-6</v>
      </c>
      <c r="AM1767" s="13">
        <f t="shared" si="2212"/>
        <v>1.9394541041800488E-2</v>
      </c>
      <c r="AN1767" s="13">
        <f t="shared" si="2213"/>
        <v>1.1046697737867026E-2</v>
      </c>
      <c r="AO1767" s="13">
        <f t="shared" si="2214"/>
        <v>3.1459762478727852E-3</v>
      </c>
      <c r="AP1767" s="13">
        <f t="shared" si="2215"/>
        <v>5.9729262005321204E-4</v>
      </c>
      <c r="AQ1767" s="13">
        <f t="shared" si="2216"/>
        <v>8.5051136561646007E-5</v>
      </c>
      <c r="AR1767" s="13">
        <f t="shared" si="2217"/>
        <v>3.9565035205096574E-5</v>
      </c>
      <c r="AS1767" s="13">
        <f t="shared" si="2218"/>
        <v>7.7792568451839328E-5</v>
      </c>
      <c r="AT1767" s="13">
        <f t="shared" si="2219"/>
        <v>7.6477673720792757E-5</v>
      </c>
      <c r="AU1767" s="13">
        <f t="shared" si="2220"/>
        <v>5.0123336064463931E-5</v>
      </c>
      <c r="AV1767" s="13">
        <f t="shared" si="2221"/>
        <v>2.463806130600307E-5</v>
      </c>
      <c r="AW1767" s="13">
        <f t="shared" si="2222"/>
        <v>3.0139781456430939E-7</v>
      </c>
      <c r="AX1767" s="13">
        <f t="shared" si="2223"/>
        <v>6.3555744517233134E-3</v>
      </c>
      <c r="AY1767" s="13">
        <f t="shared" si="2224"/>
        <v>3.6199933665550482E-3</v>
      </c>
      <c r="AZ1767" s="13">
        <f t="shared" si="2225"/>
        <v>1.0309337160191165E-3</v>
      </c>
      <c r="BA1767" s="13">
        <f t="shared" si="2226"/>
        <v>1.9573227889390989E-4</v>
      </c>
      <c r="BB1767" s="13">
        <f t="shared" si="2227"/>
        <v>2.7871184445983997E-5</v>
      </c>
      <c r="BC1767" s="13">
        <f t="shared" si="2228"/>
        <v>3.1749609285164477E-6</v>
      </c>
      <c r="BD1767" s="13">
        <f t="shared" si="2229"/>
        <v>3.7558935093882028E-6</v>
      </c>
      <c r="BE1767" s="13">
        <f t="shared" si="2230"/>
        <v>7.3848184745015357E-6</v>
      </c>
      <c r="BF1767" s="13">
        <f t="shared" si="2231"/>
        <v>7.2599960255825361E-6</v>
      </c>
      <c r="BG1767" s="13">
        <f t="shared" si="2232"/>
        <v>4.758188931654312E-6</v>
      </c>
      <c r="BH1767" s="13">
        <f t="shared" si="2233"/>
        <v>2.3388816429311627E-6</v>
      </c>
      <c r="BI1767" s="13">
        <f t="shared" si="2234"/>
        <v>9.1973940811777779E-7</v>
      </c>
      <c r="BJ1767" s="14">
        <f t="shared" si="2235"/>
        <v>0.70220653591163551</v>
      </c>
      <c r="BK1767" s="14">
        <f t="shared" si="2236"/>
        <v>0.19966610003881544</v>
      </c>
      <c r="BL1767" s="14">
        <f t="shared" si="2237"/>
        <v>9.5164892528614251E-2</v>
      </c>
      <c r="BM1767" s="14">
        <f t="shared" si="2238"/>
        <v>0.46118670176363719</v>
      </c>
      <c r="BN1767" s="14">
        <f t="shared" si="2239"/>
        <v>0.53467026854378552</v>
      </c>
    </row>
    <row r="1768" spans="1:66" x14ac:dyDescent="0.25">
      <c r="A1768" t="s">
        <v>91</v>
      </c>
      <c r="B1768" t="s">
        <v>108</v>
      </c>
      <c r="C1768" t="s">
        <v>98</v>
      </c>
      <c r="D1768" s="7" t="s">
        <v>528</v>
      </c>
      <c r="E1768" s="10">
        <f>VLOOKUP(A1768,home!$A$2:$E$405,3,FALSE)</f>
        <v>1.51502145922747</v>
      </c>
      <c r="F1768" s="10">
        <f>VLOOKUP(B1768,home!$B$2:$E$405,3,FALSE)</f>
        <v>1.02</v>
      </c>
      <c r="G1768" s="10">
        <f>VLOOKUP(C1768,away!$B$2:$E$405,4,FALSE)</f>
        <v>0.81</v>
      </c>
      <c r="H1768" s="10">
        <f>VLOOKUP(A1768,away!$A$2:$E$405,3,FALSE)</f>
        <v>1.2618025751073001</v>
      </c>
      <c r="I1768" s="10">
        <f>VLOOKUP(C1768,away!$B$2:$E$405,3,FALSE)</f>
        <v>0.28999999999999998</v>
      </c>
      <c r="J1768" s="10">
        <f>VLOOKUP(B1768,home!$B$2:$E$405,4,FALSE)</f>
        <v>0.79</v>
      </c>
      <c r="K1768" s="12">
        <f t="shared" si="2184"/>
        <v>1.2517107296137358</v>
      </c>
      <c r="L1768" s="12">
        <f t="shared" si="2185"/>
        <v>0.28907896995708249</v>
      </c>
      <c r="M1768" s="13">
        <f t="shared" si="2186"/>
        <v>0.21421187159234811</v>
      </c>
      <c r="N1768" s="13">
        <f t="shared" si="2187"/>
        <v>0.26813129808278191</v>
      </c>
      <c r="O1768" s="13">
        <f t="shared" si="2188"/>
        <v>6.1924147192494804E-2</v>
      </c>
      <c r="P1768" s="13">
        <f t="shared" si="2189"/>
        <v>7.7511119463026051E-2</v>
      </c>
      <c r="Q1768" s="13">
        <f t="shared" si="2190"/>
        <v>0.1678114113777385</v>
      </c>
      <c r="R1768" s="13">
        <f t="shared" si="2191"/>
        <v>8.9504843429385784E-3</v>
      </c>
      <c r="S1768" s="13">
        <f t="shared" si="2192"/>
        <v>7.0117188134241866E-3</v>
      </c>
      <c r="T1768" s="13">
        <f t="shared" si="2193"/>
        <v>4.8510749948120872E-2</v>
      </c>
      <c r="U1768" s="13">
        <f t="shared" si="2194"/>
        <v>1.1203417287295967E-2</v>
      </c>
      <c r="V1768" s="13">
        <f t="shared" si="2195"/>
        <v>2.8190479025817571E-4</v>
      </c>
      <c r="W1768" s="13">
        <f t="shared" si="2196"/>
        <v>7.0017114724379964E-2</v>
      </c>
      <c r="X1768" s="13">
        <f t="shared" si="2197"/>
        <v>2.0240475403890634E-2</v>
      </c>
      <c r="Y1768" s="13">
        <f t="shared" si="2198"/>
        <v>2.9255478905991831E-3</v>
      </c>
      <c r="Z1768" s="13">
        <f t="shared" si="2199"/>
        <v>8.6246559815789266E-4</v>
      </c>
      <c r="AA1768" s="13">
        <f t="shared" si="2200"/>
        <v>1.079557443136963E-3</v>
      </c>
      <c r="AB1768" s="13">
        <f t="shared" si="2201"/>
        <v>6.7564681740445338E-4</v>
      </c>
      <c r="AC1768" s="13">
        <f t="shared" si="2202"/>
        <v>6.3753340654257179E-6</v>
      </c>
      <c r="AD1768" s="13">
        <f t="shared" si="2203"/>
        <v>2.1910293439275558E-2</v>
      </c>
      <c r="AE1768" s="13">
        <f t="shared" si="2204"/>
        <v>6.3338050588832E-3</v>
      </c>
      <c r="AF1768" s="13">
        <f t="shared" si="2205"/>
        <v>9.1548492116545668E-4</v>
      </c>
      <c r="AG1768" s="13">
        <f t="shared" si="2206"/>
        <v>8.8215812673917007E-5</v>
      </c>
      <c r="AH1768" s="13">
        <f t="shared" si="2207"/>
        <v>6.2330166684725655E-5</v>
      </c>
      <c r="AI1768" s="13">
        <f t="shared" si="2208"/>
        <v>7.8019338417883722E-5</v>
      </c>
      <c r="AJ1768" s="13">
        <f t="shared" si="2209"/>
        <v>4.8828821507515091E-5</v>
      </c>
      <c r="AK1768" s="13">
        <f t="shared" si="2210"/>
        <v>2.0373186598450202E-5</v>
      </c>
      <c r="AL1768" s="13">
        <f t="shared" si="2211"/>
        <v>9.2274863514999516E-8</v>
      </c>
      <c r="AM1768" s="13">
        <f t="shared" si="2212"/>
        <v>5.4850698773853367E-3</v>
      </c>
      <c r="AN1768" s="13">
        <f t="shared" si="2213"/>
        <v>1.5856183502971737E-3</v>
      </c>
      <c r="AO1768" s="13">
        <f t="shared" si="2214"/>
        <v>2.2918445972447765E-4</v>
      </c>
      <c r="AP1768" s="13">
        <f t="shared" si="2215"/>
        <v>2.208413584910748E-5</v>
      </c>
      <c r="AQ1768" s="13">
        <f t="shared" si="2216"/>
        <v>1.5960148109130674E-6</v>
      </c>
      <c r="AR1768" s="13">
        <f t="shared" si="2217"/>
        <v>3.6036680764947529E-6</v>
      </c>
      <c r="AS1768" s="13">
        <f t="shared" si="2218"/>
        <v>4.510749997314975E-6</v>
      </c>
      <c r="AT1768" s="13">
        <f t="shared" si="2219"/>
        <v>2.8230770851221416E-6</v>
      </c>
      <c r="AU1768" s="13">
        <f t="shared" si="2220"/>
        <v>1.1778919593246852E-6</v>
      </c>
      <c r="AV1768" s="13">
        <f t="shared" si="2221"/>
        <v>3.6859500095311337E-7</v>
      </c>
      <c r="AW1768" s="13">
        <f t="shared" si="2222"/>
        <v>9.2747323222286749E-10</v>
      </c>
      <c r="AX1768" s="13">
        <f t="shared" si="2223"/>
        <v>1.1442868030340533E-3</v>
      </c>
      <c r="AY1768" s="13">
        <f t="shared" si="2224"/>
        <v>3.3078925035656703E-4</v>
      </c>
      <c r="AZ1768" s="13">
        <f t="shared" si="2225"/>
        <v>4.7812107882975931E-5</v>
      </c>
      <c r="BA1768" s="13">
        <f t="shared" si="2226"/>
        <v>4.6071582994291943E-6</v>
      </c>
      <c r="BB1768" s="13">
        <f t="shared" si="2227"/>
        <v>3.3295814390705383E-7</v>
      </c>
      <c r="BC1768" s="13">
        <f t="shared" si="2228"/>
        <v>1.9250239455894646E-8</v>
      </c>
      <c r="BD1768" s="13">
        <f t="shared" si="2229"/>
        <v>1.7362410927005376E-7</v>
      </c>
      <c r="BE1768" s="13">
        <f t="shared" si="2230"/>
        <v>2.1732716049295398E-7</v>
      </c>
      <c r="BF1768" s="13">
        <f t="shared" si="2231"/>
        <v>1.3601536931275842E-7</v>
      </c>
      <c r="BG1768" s="13">
        <f t="shared" si="2232"/>
        <v>5.6750632387051545E-8</v>
      </c>
      <c r="BH1768" s="13">
        <f t="shared" si="2233"/>
        <v>1.7758843867809286E-8</v>
      </c>
      <c r="BI1768" s="13">
        <f t="shared" si="2234"/>
        <v>4.4457870829744001E-9</v>
      </c>
      <c r="BJ1768" s="14">
        <f t="shared" si="2235"/>
        <v>0.61573579702553238</v>
      </c>
      <c r="BK1768" s="14">
        <f t="shared" si="2236"/>
        <v>0.29935387151834203</v>
      </c>
      <c r="BL1768" s="14">
        <f t="shared" si="2237"/>
        <v>8.405589450050098E-2</v>
      </c>
      <c r="BM1768" s="14">
        <f t="shared" si="2238"/>
        <v>0.2011369082683222</v>
      </c>
      <c r="BN1768" s="14">
        <f t="shared" si="2239"/>
        <v>0.79854033205132791</v>
      </c>
    </row>
    <row r="1769" spans="1:66" x14ac:dyDescent="0.25">
      <c r="A1769" t="s">
        <v>91</v>
      </c>
      <c r="B1769" t="s">
        <v>370</v>
      </c>
      <c r="C1769" t="s">
        <v>117</v>
      </c>
      <c r="D1769" s="7" t="s">
        <v>528</v>
      </c>
      <c r="E1769" s="10">
        <f>VLOOKUP(A1769,home!$A$2:$E$405,3,FALSE)</f>
        <v>1.51502145922747</v>
      </c>
      <c r="F1769" s="10">
        <f>VLOOKUP(B1769,home!$B$2:$E$405,3,FALSE)</f>
        <v>0.99</v>
      </c>
      <c r="G1769" s="10">
        <f>VLOOKUP(C1769,away!$B$2:$E$405,4,FALSE)</f>
        <v>0.92</v>
      </c>
      <c r="H1769" s="10">
        <f>VLOOKUP(A1769,away!$A$2:$E$405,3,FALSE)</f>
        <v>1.2618025751073001</v>
      </c>
      <c r="I1769" s="10">
        <f>VLOOKUP(C1769,away!$B$2:$E$405,3,FALSE)</f>
        <v>0.86</v>
      </c>
      <c r="J1769" s="10">
        <f>VLOOKUP(B1769,home!$B$2:$E$405,4,FALSE)</f>
        <v>0.63</v>
      </c>
      <c r="K1769" s="12">
        <f t="shared" si="2184"/>
        <v>1.3798815450643798</v>
      </c>
      <c r="L1769" s="12">
        <f t="shared" si="2185"/>
        <v>0.68364463519313512</v>
      </c>
      <c r="M1769" s="13">
        <f t="shared" si="2186"/>
        <v>0.12700533566986691</v>
      </c>
      <c r="N1769" s="13">
        <f t="shared" si="2187"/>
        <v>0.17525231881555617</v>
      </c>
      <c r="O1769" s="13">
        <f t="shared" si="2188"/>
        <v>8.6826516371607834E-2</v>
      </c>
      <c r="P1769" s="13">
        <f t="shared" si="2189"/>
        <v>0.11981030756341191</v>
      </c>
      <c r="Q1769" s="13">
        <f t="shared" si="2190"/>
        <v>0.12091372023166248</v>
      </c>
      <c r="R1769" s="13">
        <f t="shared" si="2191"/>
        <v>2.9679241054979308E-2</v>
      </c>
      <c r="S1769" s="13">
        <f t="shared" si="2192"/>
        <v>2.8255721940202479E-2</v>
      </c>
      <c r="T1769" s="13">
        <f t="shared" si="2193"/>
        <v>8.26620161576197E-2</v>
      </c>
      <c r="U1769" s="13">
        <f t="shared" si="2194"/>
        <v>4.0953837003283027E-2</v>
      </c>
      <c r="V1769" s="13">
        <f t="shared" si="2195"/>
        <v>2.9616662413141093E-3</v>
      </c>
      <c r="W1769" s="13">
        <f t="shared" si="2196"/>
        <v>5.5615537030916172E-2</v>
      </c>
      <c r="X1769" s="13">
        <f t="shared" si="2197"/>
        <v>3.8021263524570983E-2</v>
      </c>
      <c r="Y1769" s="13">
        <f t="shared" si="2198"/>
        <v>1.2996516415918691E-2</v>
      </c>
      <c r="Z1769" s="13">
        <f t="shared" si="2199"/>
        <v>6.7633513079468173E-3</v>
      </c>
      <c r="AA1769" s="13">
        <f t="shared" si="2200"/>
        <v>9.3326236526228481E-3</v>
      </c>
      <c r="AB1769" s="13">
        <f t="shared" si="2201"/>
        <v>6.4389575726427973E-3</v>
      </c>
      <c r="AC1769" s="13">
        <f t="shared" si="2202"/>
        <v>1.7461773426707207E-4</v>
      </c>
      <c r="AD1769" s="13">
        <f t="shared" si="2203"/>
        <v>1.9185713291951477E-2</v>
      </c>
      <c r="AE1769" s="13">
        <f t="shared" si="2204"/>
        <v>1.3116209964396251E-2</v>
      </c>
      <c r="AF1769" s="13">
        <f t="shared" si="2205"/>
        <v>4.4834132881131196E-3</v>
      </c>
      <c r="AG1769" s="13">
        <f t="shared" si="2206"/>
        <v>1.0216871472573828E-3</v>
      </c>
      <c r="AH1769" s="13">
        <f t="shared" si="2207"/>
        <v>1.1559322094010784E-3</v>
      </c>
      <c r="AI1769" s="13">
        <f t="shared" si="2208"/>
        <v>1.5950495230980426E-3</v>
      </c>
      <c r="AJ1769" s="13">
        <f t="shared" si="2209"/>
        <v>1.1004897001933647E-3</v>
      </c>
      <c r="AK1769" s="13">
        <f t="shared" si="2210"/>
        <v>5.0618180927675181E-4</v>
      </c>
      <c r="AL1769" s="13">
        <f t="shared" si="2211"/>
        <v>6.5890159144007447E-6</v>
      </c>
      <c r="AM1769" s="13">
        <f t="shared" si="2212"/>
        <v>5.2948023400920434E-3</v>
      </c>
      <c r="AN1769" s="13">
        <f t="shared" si="2213"/>
        <v>3.619763214211983E-3</v>
      </c>
      <c r="AO1769" s="13">
        <f t="shared" si="2214"/>
        <v>1.2373158510327407E-3</v>
      </c>
      <c r="AP1769" s="13">
        <f t="shared" si="2215"/>
        <v>2.8196144786598725E-4</v>
      </c>
      <c r="AQ1769" s="13">
        <f t="shared" si="2216"/>
        <v>4.8190357791217746E-5</v>
      </c>
      <c r="AR1769" s="13">
        <f t="shared" si="2217"/>
        <v>1.5804937072079906E-4</v>
      </c>
      <c r="AS1769" s="13">
        <f t="shared" si="2218"/>
        <v>2.1808940986666917E-4</v>
      </c>
      <c r="AT1769" s="13">
        <f t="shared" si="2219"/>
        <v>1.5046877592449914E-4</v>
      </c>
      <c r="AU1769" s="13">
        <f t="shared" si="2220"/>
        <v>6.9209695668881246E-5</v>
      </c>
      <c r="AV1769" s="13">
        <f t="shared" si="2221"/>
        <v>2.3875295448252866E-5</v>
      </c>
      <c r="AW1769" s="13">
        <f t="shared" si="2222"/>
        <v>1.7265941778501072E-7</v>
      </c>
      <c r="AX1769" s="13">
        <f t="shared" si="2223"/>
        <v>1.2177000056427809E-3</v>
      </c>
      <c r="AY1769" s="13">
        <f t="shared" si="2224"/>
        <v>8.3247407613233745E-4</v>
      </c>
      <c r="AZ1769" s="13">
        <f t="shared" si="2225"/>
        <v>2.8455821804261697E-4</v>
      </c>
      <c r="BA1769" s="13">
        <f t="shared" si="2226"/>
        <v>6.4845566388317845E-5</v>
      </c>
      <c r="BB1769" s="13">
        <f t="shared" si="2227"/>
        <v>1.1082830894358442E-5</v>
      </c>
      <c r="BC1769" s="13">
        <f t="shared" si="2228"/>
        <v>1.5153435767361775E-6</v>
      </c>
      <c r="BD1769" s="13">
        <f t="shared" si="2229"/>
        <v>1.8008267398154201E-5</v>
      </c>
      <c r="BE1769" s="13">
        <f t="shared" si="2230"/>
        <v>2.4849275841297519E-5</v>
      </c>
      <c r="BF1769" s="13">
        <f t="shared" si="2231"/>
        <v>1.7144528570810297E-5</v>
      </c>
      <c r="BG1769" s="13">
        <f t="shared" si="2232"/>
        <v>7.8858061912300356E-6</v>
      </c>
      <c r="BH1769" s="13">
        <f t="shared" si="2233"/>
        <v>2.7203696078081908E-6</v>
      </c>
      <c r="BI1769" s="13">
        <f t="shared" si="2234"/>
        <v>7.5075756351370958E-7</v>
      </c>
      <c r="BJ1769" s="14">
        <f t="shared" si="2235"/>
        <v>0.53616260511963343</v>
      </c>
      <c r="BK1769" s="14">
        <f t="shared" si="2236"/>
        <v>0.27904671224110922</v>
      </c>
      <c r="BL1769" s="14">
        <f t="shared" si="2237"/>
        <v>0.17827988044990697</v>
      </c>
      <c r="BM1769" s="14">
        <f t="shared" si="2238"/>
        <v>0.33993280799479736</v>
      </c>
      <c r="BN1769" s="14">
        <f t="shared" si="2239"/>
        <v>0.65948743970708457</v>
      </c>
    </row>
    <row r="1770" spans="1:66" x14ac:dyDescent="0.25">
      <c r="A1770" t="s">
        <v>91</v>
      </c>
      <c r="B1770" t="s">
        <v>389</v>
      </c>
      <c r="C1770" t="s">
        <v>95</v>
      </c>
      <c r="D1770" s="7" t="s">
        <v>528</v>
      </c>
      <c r="E1770" s="10">
        <f>VLOOKUP(A1770,home!$A$2:$E$405,3,FALSE)</f>
        <v>1.51502145922747</v>
      </c>
      <c r="F1770" s="10">
        <f>VLOOKUP(B1770,home!$B$2:$E$405,3,FALSE)</f>
        <v>1.1000000000000001</v>
      </c>
      <c r="G1770" s="10">
        <f>VLOOKUP(C1770,away!$B$2:$E$405,4,FALSE)</f>
        <v>0.86</v>
      </c>
      <c r="H1770" s="10">
        <f>VLOOKUP(A1770,away!$A$2:$E$405,3,FALSE)</f>
        <v>1.2618025751073001</v>
      </c>
      <c r="I1770" s="10">
        <f>VLOOKUP(C1770,away!$B$2:$E$405,3,FALSE)</f>
        <v>0.59</v>
      </c>
      <c r="J1770" s="10">
        <f>VLOOKUP(B1770,home!$B$2:$E$405,4,FALSE)</f>
        <v>0.97</v>
      </c>
      <c r="K1770" s="12">
        <f t="shared" si="2184"/>
        <v>1.4332103004291867</v>
      </c>
      <c r="L1770" s="12">
        <f t="shared" si="2185"/>
        <v>0.72212961373390783</v>
      </c>
      <c r="M1770" s="13">
        <f t="shared" si="2186"/>
        <v>0.11586380017190526</v>
      </c>
      <c r="N1770" s="13">
        <f t="shared" si="2187"/>
        <v>0.16605719185324358</v>
      </c>
      <c r="O1770" s="13">
        <f t="shared" si="2188"/>
        <v>8.366868126388062E-2</v>
      </c>
      <c r="P1770" s="13">
        <f t="shared" si="2189"/>
        <v>0.11991481581072021</v>
      </c>
      <c r="Q1770" s="13">
        <f t="shared" si="2190"/>
        <v>0.1189974389122072</v>
      </c>
      <c r="R1770" s="13">
        <f t="shared" si="2191"/>
        <v>3.0209816241355776E-2</v>
      </c>
      <c r="S1770" s="13">
        <f t="shared" si="2192"/>
        <v>3.1026867385637771E-2</v>
      </c>
      <c r="T1770" s="13">
        <f t="shared" si="2193"/>
        <v>8.5931574596996477E-2</v>
      </c>
      <c r="U1770" s="13">
        <f t="shared" si="2194"/>
        <v>4.3297019811184036E-2</v>
      </c>
      <c r="V1770" s="13">
        <f t="shared" si="2195"/>
        <v>3.5679642651421837E-3</v>
      </c>
      <c r="W1770" s="13">
        <f t="shared" si="2196"/>
        <v>5.6849451724556077E-2</v>
      </c>
      <c r="X1770" s="13">
        <f t="shared" si="2197"/>
        <v>4.1052672614838116E-2</v>
      </c>
      <c r="Y1770" s="13">
        <f t="shared" si="2198"/>
        <v>1.4822675309048811E-2</v>
      </c>
      <c r="Z1770" s="13">
        <f t="shared" si="2199"/>
        <v>7.2718009777808616E-3</v>
      </c>
      <c r="AA1770" s="13">
        <f t="shared" si="2200"/>
        <v>1.0422020064026562E-2</v>
      </c>
      <c r="AB1770" s="13">
        <f t="shared" si="2201"/>
        <v>7.4684732535212628E-3</v>
      </c>
      <c r="AC1770" s="13">
        <f t="shared" si="2202"/>
        <v>2.3079457142727064E-4</v>
      </c>
      <c r="AD1770" s="13">
        <f t="shared" si="2203"/>
        <v>2.0369304946346395E-2</v>
      </c>
      <c r="AE1770" s="13">
        <f t="shared" si="2204"/>
        <v>1.47092783129333E-2</v>
      </c>
      <c r="AF1770" s="13">
        <f t="shared" si="2205"/>
        <v>5.3110027332115353E-3</v>
      </c>
      <c r="AG1770" s="13">
        <f t="shared" si="2206"/>
        <v>1.2784107840912583E-3</v>
      </c>
      <c r="AH1770" s="13">
        <f t="shared" si="2207"/>
        <v>1.3127957078086865E-3</v>
      </c>
      <c r="AI1770" s="13">
        <f t="shared" si="2208"/>
        <v>1.8815123307906346E-3</v>
      </c>
      <c r="AJ1770" s="13">
        <f t="shared" si="2209"/>
        <v>1.3483014264368328E-3</v>
      </c>
      <c r="AK1770" s="13">
        <f t="shared" si="2210"/>
        <v>6.4413316415087786E-4</v>
      </c>
      <c r="AL1770" s="13">
        <f t="shared" si="2211"/>
        <v>9.5545592261787723E-6</v>
      </c>
      <c r="AM1770" s="13">
        <f t="shared" si="2212"/>
        <v>5.8386995323373679E-3</v>
      </c>
      <c r="AN1770" s="13">
        <f t="shared" si="2213"/>
        <v>4.2162978379951315E-3</v>
      </c>
      <c r="AO1770" s="13">
        <f t="shared" si="2214"/>
        <v>1.5223567645692674E-3</v>
      </c>
      <c r="AP1770" s="13">
        <f t="shared" si="2215"/>
        <v>3.6644630078786888E-4</v>
      </c>
      <c r="AQ1770" s="13">
        <f t="shared" si="2216"/>
        <v>6.6155431410540788E-5</v>
      </c>
      <c r="AR1770" s="13">
        <f t="shared" si="2217"/>
        <v>1.8960173147828383E-4</v>
      </c>
      <c r="AS1770" s="13">
        <f t="shared" si="2218"/>
        <v>2.7173915453388515E-4</v>
      </c>
      <c r="AT1770" s="13">
        <f t="shared" si="2219"/>
        <v>1.9472967765394144E-4</v>
      </c>
      <c r="AU1770" s="13">
        <f t="shared" si="2220"/>
        <v>9.3029526604294669E-5</v>
      </c>
      <c r="AV1770" s="13">
        <f t="shared" si="2221"/>
        <v>3.3332718943331557E-5</v>
      </c>
      <c r="AW1770" s="13">
        <f t="shared" si="2222"/>
        <v>2.7468391720372883E-7</v>
      </c>
      <c r="AX1770" s="13">
        <f t="shared" si="2223"/>
        <v>1.394680718476165E-3</v>
      </c>
      <c r="AY1770" s="13">
        <f t="shared" si="2224"/>
        <v>1.0071402485153219E-3</v>
      </c>
      <c r="AZ1770" s="13">
        <f t="shared" si="2225"/>
        <v>3.6364289931812064E-4</v>
      </c>
      <c r="BA1770" s="13">
        <f t="shared" si="2226"/>
        <v>8.7532435473890931E-5</v>
      </c>
      <c r="BB1770" s="13">
        <f t="shared" si="2227"/>
        <v>1.5802440954487268E-5</v>
      </c>
      <c r="BC1770" s="13">
        <f t="shared" si="2228"/>
        <v>2.2822821165033558E-6</v>
      </c>
      <c r="BD1770" s="13">
        <f t="shared" si="2229"/>
        <v>2.2819504185948857E-5</v>
      </c>
      <c r="BE1770" s="13">
        <f t="shared" si="2230"/>
        <v>3.2705148449988846E-5</v>
      </c>
      <c r="BF1770" s="13">
        <f t="shared" si="2231"/>
        <v>2.343667781779484E-5</v>
      </c>
      <c r="BG1770" s="13">
        <f t="shared" si="2232"/>
        <v>1.1196562685434595E-5</v>
      </c>
      <c r="BH1770" s="13">
        <f t="shared" si="2233"/>
        <v>4.0117572425414861E-6</v>
      </c>
      <c r="BI1770" s="13">
        <f t="shared" si="2234"/>
        <v>1.1499383605663697E-6</v>
      </c>
      <c r="BJ1770" s="14">
        <f t="shared" si="2235"/>
        <v>0.5402600386794274</v>
      </c>
      <c r="BK1770" s="14">
        <f t="shared" si="2236"/>
        <v>0.27162093701257417</v>
      </c>
      <c r="BL1770" s="14">
        <f t="shared" si="2237"/>
        <v>0.18113050566111127</v>
      </c>
      <c r="BM1770" s="14">
        <f t="shared" si="2238"/>
        <v>0.36456467251298291</v>
      </c>
      <c r="BN1770" s="14">
        <f t="shared" si="2239"/>
        <v>0.63471174425331267</v>
      </c>
    </row>
    <row r="1771" spans="1:66" x14ac:dyDescent="0.25">
      <c r="A1771" t="s">
        <v>114</v>
      </c>
      <c r="B1771" t="s">
        <v>123</v>
      </c>
      <c r="C1771" t="s">
        <v>112</v>
      </c>
      <c r="D1771" s="7" t="s">
        <v>528</v>
      </c>
      <c r="E1771" s="10">
        <f>VLOOKUP(A1771,home!$A$2:$E$405,3,FALSE)</f>
        <v>1.3644444444444399</v>
      </c>
      <c r="F1771" s="10">
        <f>VLOOKUP(B1771,home!$B$2:$E$405,3,FALSE)</f>
        <v>1.3</v>
      </c>
      <c r="G1771" s="10">
        <f>VLOOKUP(C1771,away!$B$2:$E$405,4,FALSE)</f>
        <v>0.56999999999999995</v>
      </c>
      <c r="H1771" s="10">
        <f>VLOOKUP(A1771,away!$A$2:$E$405,3,FALSE)</f>
        <v>1.1155555555555601</v>
      </c>
      <c r="I1771" s="10">
        <f>VLOOKUP(C1771,away!$B$2:$E$405,3,FALSE)</f>
        <v>1.47</v>
      </c>
      <c r="J1771" s="10">
        <f>VLOOKUP(B1771,home!$B$2:$E$405,4,FALSE)</f>
        <v>0.9</v>
      </c>
      <c r="K1771" s="12">
        <f t="shared" si="2184"/>
        <v>1.0110533333333298</v>
      </c>
      <c r="L1771" s="12">
        <f t="shared" si="2185"/>
        <v>1.4758800000000059</v>
      </c>
      <c r="M1771" s="13">
        <f t="shared" si="2186"/>
        <v>8.3164614065920683E-2</v>
      </c>
      <c r="N1771" s="13">
        <f t="shared" si="2187"/>
        <v>8.4083860266729024E-2</v>
      </c>
      <c r="O1771" s="13">
        <f t="shared" si="2188"/>
        <v>0.1227409906076115</v>
      </c>
      <c r="P1771" s="13">
        <f t="shared" si="2189"/>
        <v>0.12409768769046052</v>
      </c>
      <c r="Q1771" s="13">
        <f t="shared" si="2190"/>
        <v>4.2506633601105154E-2</v>
      </c>
      <c r="R1771" s="13">
        <f t="shared" si="2191"/>
        <v>9.0575486608981209E-2</v>
      </c>
      <c r="S1771" s="13">
        <f t="shared" si="2192"/>
        <v>4.6294437433185343E-2</v>
      </c>
      <c r="T1771" s="13">
        <f t="shared" si="2193"/>
        <v>6.2734690399199322E-2</v>
      </c>
      <c r="U1771" s="13">
        <f t="shared" si="2194"/>
        <v>9.1576647654298821E-2</v>
      </c>
      <c r="V1771" s="13">
        <f t="shared" si="2195"/>
        <v>7.675583744247527E-3</v>
      </c>
      <c r="W1771" s="13">
        <f t="shared" si="2196"/>
        <v>1.4325491197058627E-2</v>
      </c>
      <c r="X1771" s="13">
        <f t="shared" si="2197"/>
        <v>2.114270594791497E-2</v>
      </c>
      <c r="Y1771" s="13">
        <f t="shared" si="2198"/>
        <v>1.5602048427204439E-2</v>
      </c>
      <c r="Z1771" s="13">
        <f t="shared" si="2199"/>
        <v>4.455951639215458E-2</v>
      </c>
      <c r="AA1771" s="13">
        <f t="shared" si="2200"/>
        <v>4.5052047580009032E-2</v>
      </c>
      <c r="AB1771" s="13">
        <f t="shared" si="2201"/>
        <v>2.2775011439629952E-2</v>
      </c>
      <c r="AC1771" s="13">
        <f t="shared" si="2202"/>
        <v>7.1584095969935745E-4</v>
      </c>
      <c r="AD1771" s="13">
        <f t="shared" si="2203"/>
        <v>3.6209589066058495E-3</v>
      </c>
      <c r="AE1771" s="13">
        <f t="shared" si="2204"/>
        <v>5.3441008310814624E-3</v>
      </c>
      <c r="AF1771" s="13">
        <f t="shared" si="2205"/>
        <v>3.9436257672882712E-3</v>
      </c>
      <c r="AG1771" s="13">
        <f t="shared" si="2206"/>
        <v>1.9401061324751455E-3</v>
      </c>
      <c r="AH1771" s="13">
        <f t="shared" si="2207"/>
        <v>1.6441124763213345E-2</v>
      </c>
      <c r="AI1771" s="13">
        <f t="shared" si="2208"/>
        <v>1.6622853995596001E-2</v>
      </c>
      <c r="AJ1771" s="13">
        <f t="shared" si="2209"/>
        <v>8.4032959708802979E-3</v>
      </c>
      <c r="AK1771" s="13">
        <f t="shared" si="2210"/>
        <v>2.832060134115022E-3</v>
      </c>
      <c r="AL1771" s="13">
        <f t="shared" si="2211"/>
        <v>4.2726926037266567E-5</v>
      </c>
      <c r="AM1771" s="13">
        <f t="shared" si="2212"/>
        <v>7.3219651447737082E-4</v>
      </c>
      <c r="AN1771" s="13">
        <f t="shared" si="2213"/>
        <v>1.0806341917868661E-3</v>
      </c>
      <c r="AO1771" s="13">
        <f t="shared" si="2214"/>
        <v>7.9744319548720347E-4</v>
      </c>
      <c r="AP1771" s="13">
        <f t="shared" si="2215"/>
        <v>3.9231015445188622E-4</v>
      </c>
      <c r="AQ1771" s="13">
        <f t="shared" si="2216"/>
        <v>1.4475067768811306E-4</v>
      </c>
      <c r="AR1771" s="13">
        <f t="shared" si="2217"/>
        <v>4.8530254431062734E-3</v>
      </c>
      <c r="AS1771" s="13">
        <f t="shared" si="2218"/>
        <v>4.9066675510040575E-3</v>
      </c>
      <c r="AT1771" s="13">
        <f t="shared" si="2219"/>
        <v>2.4804512915005692E-3</v>
      </c>
      <c r="AU1771" s="13">
        <f t="shared" si="2220"/>
        <v>8.3595618214753772E-4</v>
      </c>
      <c r="AV1771" s="13">
        <f t="shared" si="2221"/>
        <v>2.1129907112021806E-4</v>
      </c>
      <c r="AW1771" s="13">
        <f t="shared" si="2222"/>
        <v>1.7710232433790301E-6</v>
      </c>
      <c r="AX1771" s="13">
        <f t="shared" si="2223"/>
        <v>1.2338162110289851E-4</v>
      </c>
      <c r="AY1771" s="13">
        <f t="shared" si="2224"/>
        <v>1.8209646695334657E-4</v>
      </c>
      <c r="AZ1771" s="13">
        <f t="shared" si="2225"/>
        <v>1.3437626682355315E-4</v>
      </c>
      <c r="BA1771" s="13">
        <f t="shared" si="2226"/>
        <v>6.6107748226515477E-5</v>
      </c>
      <c r="BB1771" s="13">
        <f t="shared" si="2227"/>
        <v>2.4391775863137514E-5</v>
      </c>
      <c r="BC1771" s="13">
        <f t="shared" si="2228"/>
        <v>7.1998668321774969E-6</v>
      </c>
      <c r="BD1771" s="13">
        <f t="shared" si="2229"/>
        <v>1.1937471984952875E-3</v>
      </c>
      <c r="BE1771" s="13">
        <f t="shared" si="2230"/>
        <v>1.2069420841959845E-3</v>
      </c>
      <c r="BF1771" s="13">
        <f t="shared" si="2231"/>
        <v>6.1014140868331324E-4</v>
      </c>
      <c r="BG1771" s="13">
        <f t="shared" si="2232"/>
        <v>2.0562850168465242E-4</v>
      </c>
      <c r="BH1771" s="13">
        <f t="shared" si="2233"/>
        <v>5.1975345514151513E-5</v>
      </c>
      <c r="BI1771" s="13">
        <f t="shared" si="2234"/>
        <v>1.0509969266646884E-5</v>
      </c>
      <c r="BJ1771" s="14">
        <f t="shared" si="2235"/>
        <v>0.25892910995635537</v>
      </c>
      <c r="BK1771" s="14">
        <f t="shared" si="2236"/>
        <v>0.26217298728650401</v>
      </c>
      <c r="BL1771" s="14">
        <f t="shared" si="2237"/>
        <v>0.43358586280105388</v>
      </c>
      <c r="BM1771" s="14">
        <f t="shared" si="2238"/>
        <v>0.45189787815154986</v>
      </c>
      <c r="BN1771" s="14">
        <f t="shared" si="2239"/>
        <v>0.54716927284080807</v>
      </c>
    </row>
    <row r="1772" spans="1:66" x14ac:dyDescent="0.25">
      <c r="A1772" t="s">
        <v>114</v>
      </c>
      <c r="B1772" t="s">
        <v>115</v>
      </c>
      <c r="C1772" t="s">
        <v>128</v>
      </c>
      <c r="D1772" s="7" t="s">
        <v>528</v>
      </c>
      <c r="E1772" s="10">
        <f>VLOOKUP(A1772,home!$A$2:$E$405,3,FALSE)</f>
        <v>1.3644444444444399</v>
      </c>
      <c r="F1772" s="10">
        <f>VLOOKUP(B1772,home!$B$2:$E$405,3,FALSE)</f>
        <v>0.9</v>
      </c>
      <c r="G1772" s="10">
        <f>VLOOKUP(C1772,away!$B$2:$E$405,4,FALSE)</f>
        <v>0.95</v>
      </c>
      <c r="H1772" s="10">
        <f>VLOOKUP(A1772,away!$A$2:$E$405,3,FALSE)</f>
        <v>1.1155555555555601</v>
      </c>
      <c r="I1772" s="10">
        <f>VLOOKUP(C1772,away!$B$2:$E$405,3,FALSE)</f>
        <v>0.95</v>
      </c>
      <c r="J1772" s="10">
        <f>VLOOKUP(B1772,home!$B$2:$E$405,4,FALSE)</f>
        <v>1.2</v>
      </c>
      <c r="K1772" s="12">
        <f t="shared" si="2184"/>
        <v>1.1665999999999961</v>
      </c>
      <c r="L1772" s="12">
        <f t="shared" si="2185"/>
        <v>1.2717333333333383</v>
      </c>
      <c r="M1772" s="13">
        <f t="shared" si="2186"/>
        <v>8.730624067177109E-2</v>
      </c>
      <c r="N1772" s="13">
        <f t="shared" si="2187"/>
        <v>0.10185146036768782</v>
      </c>
      <c r="O1772" s="13">
        <f t="shared" si="2188"/>
        <v>0.11103025647031411</v>
      </c>
      <c r="P1772" s="13">
        <f t="shared" si="2189"/>
        <v>0.12952789719826802</v>
      </c>
      <c r="Q1772" s="13">
        <f t="shared" si="2190"/>
        <v>5.9409956832472112E-2</v>
      </c>
      <c r="R1772" s="13">
        <f t="shared" si="2191"/>
        <v>7.0600439080924032E-2</v>
      </c>
      <c r="S1772" s="13">
        <f t="shared" si="2192"/>
        <v>4.8042030052812108E-2</v>
      </c>
      <c r="T1772" s="13">
        <f t="shared" si="2193"/>
        <v>7.5553622435749493E-2</v>
      </c>
      <c r="U1772" s="13">
        <f t="shared" si="2194"/>
        <v>8.2362472231805706E-2</v>
      </c>
      <c r="V1772" s="13">
        <f t="shared" si="2195"/>
        <v>7.9194836754395009E-3</v>
      </c>
      <c r="W1772" s="13">
        <f t="shared" si="2196"/>
        <v>2.310255188025391E-2</v>
      </c>
      <c r="X1772" s="13">
        <f t="shared" si="2197"/>
        <v>2.9380285311181684E-2</v>
      </c>
      <c r="Y1772" s="13">
        <f t="shared" si="2198"/>
        <v>1.8681944086536804E-2</v>
      </c>
      <c r="Z1772" s="13">
        <f t="shared" si="2199"/>
        <v>2.9928310575726938E-2</v>
      </c>
      <c r="AA1772" s="13">
        <f t="shared" si="2200"/>
        <v>3.4914367117642925E-2</v>
      </c>
      <c r="AB1772" s="13">
        <f t="shared" si="2201"/>
        <v>2.0365550339721053E-2</v>
      </c>
      <c r="AC1772" s="13">
        <f t="shared" si="2202"/>
        <v>7.3433615647260509E-4</v>
      </c>
      <c r="AD1772" s="13">
        <f t="shared" si="2203"/>
        <v>6.7378592558760327E-3</v>
      </c>
      <c r="AE1772" s="13">
        <f t="shared" si="2204"/>
        <v>8.5687602110061135E-3</v>
      </c>
      <c r="AF1772" s="13">
        <f t="shared" si="2205"/>
        <v>5.4485889928384433E-3</v>
      </c>
      <c r="AG1772" s="13">
        <f t="shared" si="2206"/>
        <v>2.3097174139419235E-3</v>
      </c>
      <c r="AH1772" s="13">
        <f t="shared" si="2207"/>
        <v>9.5152075423761556E-3</v>
      </c>
      <c r="AI1772" s="13">
        <f t="shared" si="2208"/>
        <v>1.1100441118935985E-2</v>
      </c>
      <c r="AJ1772" s="13">
        <f t="shared" si="2209"/>
        <v>6.4748873046753391E-3</v>
      </c>
      <c r="AK1772" s="13">
        <f t="shared" si="2210"/>
        <v>2.5178678432114083E-3</v>
      </c>
      <c r="AL1772" s="13">
        <f t="shared" si="2211"/>
        <v>4.3578565496662919E-5</v>
      </c>
      <c r="AM1772" s="13">
        <f t="shared" si="2212"/>
        <v>1.5720773215809906E-3</v>
      </c>
      <c r="AN1772" s="13">
        <f t="shared" si="2213"/>
        <v>1.9992631324319398E-3</v>
      </c>
      <c r="AO1772" s="13">
        <f t="shared" si="2214"/>
        <v>1.2712647838090613E-3</v>
      </c>
      <c r="AP1772" s="13">
        <f t="shared" si="2215"/>
        <v>5.389032670209278E-4</v>
      </c>
      <c r="AQ1772" s="13">
        <f t="shared" si="2216"/>
        <v>1.7133531202818766E-4</v>
      </c>
      <c r="AR1772" s="13">
        <f t="shared" si="2217"/>
        <v>2.4201613210449091E-3</v>
      </c>
      <c r="AS1772" s="13">
        <f t="shared" si="2218"/>
        <v>2.8233601971309813E-3</v>
      </c>
      <c r="AT1772" s="13">
        <f t="shared" si="2219"/>
        <v>1.6468660029864961E-3</v>
      </c>
      <c r="AU1772" s="13">
        <f t="shared" si="2220"/>
        <v>6.4041129302801322E-4</v>
      </c>
      <c r="AV1772" s="13">
        <f t="shared" si="2221"/>
        <v>1.8677595361161952E-4</v>
      </c>
      <c r="AW1772" s="13">
        <f t="shared" si="2222"/>
        <v>1.7959260759303158E-6</v>
      </c>
      <c r="AX1772" s="13">
        <f t="shared" si="2223"/>
        <v>3.0566423389272906E-4</v>
      </c>
      <c r="AY1772" s="13">
        <f t="shared" si="2224"/>
        <v>3.8872339504918146E-4</v>
      </c>
      <c r="AZ1772" s="13">
        <f t="shared" si="2225"/>
        <v>2.471762494652739E-4</v>
      </c>
      <c r="BA1772" s="13">
        <f t="shared" si="2226"/>
        <v>1.0478075855110185E-4</v>
      </c>
      <c r="BB1772" s="13">
        <f t="shared" si="2227"/>
        <v>3.3313295835347116E-5</v>
      </c>
      <c r="BC1772" s="13">
        <f t="shared" si="2228"/>
        <v>8.4731257514011168E-6</v>
      </c>
      <c r="BD1772" s="13">
        <f t="shared" si="2229"/>
        <v>5.1296663733614318E-4</v>
      </c>
      <c r="BE1772" s="13">
        <f t="shared" si="2230"/>
        <v>5.9842687911634265E-4</v>
      </c>
      <c r="BF1772" s="13">
        <f t="shared" si="2231"/>
        <v>3.4906239858856149E-4</v>
      </c>
      <c r="BG1772" s="13">
        <f t="shared" si="2232"/>
        <v>1.3573873139780484E-4</v>
      </c>
      <c r="BH1772" s="13">
        <f t="shared" si="2233"/>
        <v>3.9588201012169659E-5</v>
      </c>
      <c r="BI1772" s="13">
        <f t="shared" si="2234"/>
        <v>9.2367190601593948E-6</v>
      </c>
      <c r="BJ1772" s="14">
        <f t="shared" si="2235"/>
        <v>0.33768572166296051</v>
      </c>
      <c r="BK1772" s="14">
        <f t="shared" si="2236"/>
        <v>0.27396228971530917</v>
      </c>
      <c r="BL1772" s="14">
        <f t="shared" si="2237"/>
        <v>0.35824408338391983</v>
      </c>
      <c r="BM1772" s="14">
        <f t="shared" si="2238"/>
        <v>0.43970722724750599</v>
      </c>
      <c r="BN1772" s="14">
        <f t="shared" si="2239"/>
        <v>0.55972625062143722</v>
      </c>
    </row>
    <row r="1773" spans="1:66" x14ac:dyDescent="0.25">
      <c r="A1773" t="s">
        <v>114</v>
      </c>
      <c r="B1773" t="s">
        <v>96</v>
      </c>
      <c r="C1773" t="s">
        <v>320</v>
      </c>
      <c r="D1773" s="7" t="s">
        <v>528</v>
      </c>
      <c r="E1773" s="10">
        <f>VLOOKUP(A1773,home!$A$2:$E$405,3,FALSE)</f>
        <v>1.3644444444444399</v>
      </c>
      <c r="F1773" s="10">
        <f>VLOOKUP(B1773,home!$B$2:$E$405,3,FALSE)</f>
        <v>0.98</v>
      </c>
      <c r="G1773" s="10">
        <f>VLOOKUP(C1773,away!$B$2:$E$405,4,FALSE)</f>
        <v>1.55</v>
      </c>
      <c r="H1773" s="10">
        <f>VLOOKUP(A1773,away!$A$2:$E$405,3,FALSE)</f>
        <v>1.1155555555555601</v>
      </c>
      <c r="I1773" s="10">
        <f>VLOOKUP(C1773,away!$B$2:$E$405,3,FALSE)</f>
        <v>0.56999999999999995</v>
      </c>
      <c r="J1773" s="10">
        <f>VLOOKUP(B1773,home!$B$2:$E$405,4,FALSE)</f>
        <v>1.39</v>
      </c>
      <c r="K1773" s="12">
        <f t="shared" si="2184"/>
        <v>2.0725911111111039</v>
      </c>
      <c r="L1773" s="12">
        <f t="shared" si="2185"/>
        <v>0.88385466666667001</v>
      </c>
      <c r="M1773" s="13">
        <f t="shared" si="2186"/>
        <v>5.2003420808906319E-2</v>
      </c>
      <c r="N1773" s="13">
        <f t="shared" si="2187"/>
        <v>0.10778182771590944</v>
      </c>
      <c r="O1773" s="13">
        <f t="shared" si="2188"/>
        <v>4.5963466164582467E-2</v>
      </c>
      <c r="P1773" s="13">
        <f t="shared" si="2189"/>
        <v>9.5263471408569583E-2</v>
      </c>
      <c r="Q1773" s="13">
        <f t="shared" si="2190"/>
        <v>0.11169382903165118</v>
      </c>
      <c r="R1773" s="13">
        <f t="shared" si="2191"/>
        <v>2.0312512032870898E-2</v>
      </c>
      <c r="S1773" s="13">
        <f t="shared" si="2192"/>
        <v>4.3627557782011883E-2</v>
      </c>
      <c r="T1773" s="13">
        <f t="shared" si="2193"/>
        <v>9.8721112027494076E-2</v>
      </c>
      <c r="U1773" s="13">
        <f t="shared" si="2194"/>
        <v>4.209953188366556E-2</v>
      </c>
      <c r="V1773" s="13">
        <f t="shared" si="2195"/>
        <v>8.8799983170863832E-3</v>
      </c>
      <c r="W1773" s="13">
        <f t="shared" si="2196"/>
        <v>7.7165212405654535E-2</v>
      </c>
      <c r="X1773" s="13">
        <f t="shared" si="2197"/>
        <v>6.8202833089062581E-2</v>
      </c>
      <c r="Y1773" s="13">
        <f t="shared" si="2198"/>
        <v>3.0140696152827967E-2</v>
      </c>
      <c r="Z1773" s="13">
        <f t="shared" si="2199"/>
        <v>5.9844361839919442E-3</v>
      </c>
      <c r="AA1773" s="13">
        <f t="shared" si="2200"/>
        <v>1.2403289239953357E-2</v>
      </c>
      <c r="AB1773" s="13">
        <f t="shared" si="2201"/>
        <v>1.2853473513633666E-2</v>
      </c>
      <c r="AC1773" s="13">
        <f t="shared" si="2202"/>
        <v>1.0166872830544467E-3</v>
      </c>
      <c r="AD1773" s="13">
        <f t="shared" si="2203"/>
        <v>3.9982983329739964E-2</v>
      </c>
      <c r="AE1773" s="13">
        <f t="shared" si="2204"/>
        <v>3.5339146403246341E-2</v>
      </c>
      <c r="AF1773" s="13">
        <f t="shared" si="2205"/>
        <v>1.5617334732262971E-2</v>
      </c>
      <c r="AG1773" s="13">
        <f t="shared" si="2206"/>
        <v>4.6011513946686991E-3</v>
      </c>
      <c r="AH1773" s="13">
        <f t="shared" si="2207"/>
        <v>1.3223429621475398E-3</v>
      </c>
      <c r="AI1773" s="13">
        <f t="shared" si="2208"/>
        <v>2.7406762691873175E-3</v>
      </c>
      <c r="AJ1773" s="13">
        <f t="shared" si="2209"/>
        <v>2.8401506369753892E-3</v>
      </c>
      <c r="AK1773" s="13">
        <f t="shared" si="2210"/>
        <v>1.962156988137244E-3</v>
      </c>
      <c r="AL1773" s="13">
        <f t="shared" si="2211"/>
        <v>7.4497529904129814E-5</v>
      </c>
      <c r="AM1773" s="13">
        <f t="shared" si="2212"/>
        <v>1.6573675168984503E-2</v>
      </c>
      <c r="AN1773" s="13">
        <f t="shared" si="2213"/>
        <v>1.4648720141924462E-2</v>
      </c>
      <c r="AO1773" s="13">
        <f t="shared" si="2214"/>
        <v>6.47366982906699E-3</v>
      </c>
      <c r="AP1773" s="13">
        <f t="shared" si="2215"/>
        <v>1.907261096293361E-3</v>
      </c>
      <c r="AQ1773" s="13">
        <f t="shared" si="2216"/>
        <v>4.214354051276691E-4</v>
      </c>
      <c r="AR1773" s="13">
        <f t="shared" si="2217"/>
        <v>2.337517996055862E-4</v>
      </c>
      <c r="AS1773" s="13">
        <f t="shared" si="2218"/>
        <v>4.8447190206876191E-4</v>
      </c>
      <c r="AT1773" s="13">
        <f t="shared" si="2219"/>
        <v>5.0205607890540268E-4</v>
      </c>
      <c r="AU1773" s="13">
        <f t="shared" si="2220"/>
        <v>3.4685232213954424E-4</v>
      </c>
      <c r="AV1773" s="13">
        <f t="shared" si="2221"/>
        <v>1.7972075993366612E-4</v>
      </c>
      <c r="AW1773" s="13">
        <f t="shared" si="2222"/>
        <v>3.7908261074409964E-6</v>
      </c>
      <c r="AX1773" s="13">
        <f t="shared" si="2223"/>
        <v>5.7250753056133511E-3</v>
      </c>
      <c r="AY1773" s="13">
        <f t="shared" si="2224"/>
        <v>5.0601345258844722E-3</v>
      </c>
      <c r="AZ1773" s="13">
        <f t="shared" si="2225"/>
        <v>2.2362117573320639E-3</v>
      </c>
      <c r="BA1773" s="13">
        <f t="shared" si="2226"/>
        <v>6.5882873245760669E-4</v>
      </c>
      <c r="BB1773" s="13">
        <f t="shared" si="2227"/>
        <v>1.4557721242918568E-4</v>
      </c>
      <c r="BC1773" s="13">
        <f t="shared" si="2228"/>
        <v>2.573381971317219E-5</v>
      </c>
      <c r="BD1773" s="13">
        <f t="shared" si="2229"/>
        <v>3.4433769820521593E-5</v>
      </c>
      <c r="BE1773" s="13">
        <f t="shared" si="2230"/>
        <v>7.1367125252058829E-5</v>
      </c>
      <c r="BF1773" s="13">
        <f t="shared" si="2231"/>
        <v>7.3957434711484986E-5</v>
      </c>
      <c r="BG1773" s="13">
        <f t="shared" si="2232"/>
        <v>5.1094507261201206E-5</v>
      </c>
      <c r="BH1773" s="13">
        <f t="shared" si="2233"/>
        <v>2.6474505394041837E-5</v>
      </c>
      <c r="BI1773" s="13">
        <f t="shared" si="2234"/>
        <v>1.0974164910150819E-5</v>
      </c>
      <c r="BJ1773" s="14">
        <f t="shared" si="2235"/>
        <v>0.6431224492773443</v>
      </c>
      <c r="BK1773" s="14">
        <f t="shared" si="2236"/>
        <v>0.20592576765541723</v>
      </c>
      <c r="BL1773" s="14">
        <f t="shared" si="2237"/>
        <v>0.1445127540611558</v>
      </c>
      <c r="BM1773" s="14">
        <f t="shared" si="2238"/>
        <v>0.5614705363156427</v>
      </c>
      <c r="BN1773" s="14">
        <f t="shared" si="2239"/>
        <v>0.4330185271624899</v>
      </c>
    </row>
    <row r="1774" spans="1:66" x14ac:dyDescent="0.25">
      <c r="A1774" t="s">
        <v>114</v>
      </c>
      <c r="B1774" t="s">
        <v>126</v>
      </c>
      <c r="C1774" t="s">
        <v>116</v>
      </c>
      <c r="D1774" s="7" t="s">
        <v>528</v>
      </c>
      <c r="E1774" s="10">
        <f>VLOOKUP(A1774,home!$A$2:$E$405,3,FALSE)</f>
        <v>1.3644444444444399</v>
      </c>
      <c r="F1774" s="10">
        <f>VLOOKUP(B1774,home!$B$2:$E$405,3,FALSE)</f>
        <v>1.3</v>
      </c>
      <c r="G1774" s="10">
        <f>VLOOKUP(C1774,away!$B$2:$E$405,4,FALSE)</f>
        <v>1.63</v>
      </c>
      <c r="H1774" s="10">
        <f>VLOOKUP(A1774,away!$A$2:$E$405,3,FALSE)</f>
        <v>1.1155555555555601</v>
      </c>
      <c r="I1774" s="10">
        <f>VLOOKUP(C1774,away!$B$2:$E$405,3,FALSE)</f>
        <v>0.56999999999999995</v>
      </c>
      <c r="J1774" s="10">
        <f>VLOOKUP(B1774,home!$B$2:$E$405,4,FALSE)</f>
        <v>1.2</v>
      </c>
      <c r="K1774" s="12">
        <f t="shared" si="2184"/>
        <v>2.8912577777777679</v>
      </c>
      <c r="L1774" s="12">
        <f t="shared" si="2185"/>
        <v>0.76304000000000294</v>
      </c>
      <c r="M1774" s="13">
        <f t="shared" si="2186"/>
        <v>2.5879664379250968E-2</v>
      </c>
      <c r="N1774" s="13">
        <f t="shared" si="2187"/>
        <v>7.4824780922787604E-2</v>
      </c>
      <c r="O1774" s="13">
        <f t="shared" si="2188"/>
        <v>1.9747219107943734E-2</v>
      </c>
      <c r="P1774" s="13">
        <f t="shared" si="2189"/>
        <v>5.7094300835324081E-2</v>
      </c>
      <c r="Q1774" s="13">
        <f t="shared" si="2190"/>
        <v>0.10816886490676363</v>
      </c>
      <c r="R1774" s="13">
        <f t="shared" si="2191"/>
        <v>7.5339590340627221E-3</v>
      </c>
      <c r="S1774" s="13">
        <f t="shared" si="2192"/>
        <v>3.1489581357245125E-2</v>
      </c>
      <c r="T1774" s="13">
        <f t="shared" si="2193"/>
        <v>8.2537170678457242E-2</v>
      </c>
      <c r="U1774" s="13">
        <f t="shared" si="2194"/>
        <v>2.1782617654692926E-2</v>
      </c>
      <c r="V1774" s="13">
        <f t="shared" si="2195"/>
        <v>7.718954778299098E-3</v>
      </c>
      <c r="W1774" s="13">
        <f t="shared" si="2196"/>
        <v>0.10424802399169099</v>
      </c>
      <c r="X1774" s="13">
        <f t="shared" si="2197"/>
        <v>7.9545412226620205E-2</v>
      </c>
      <c r="Y1774" s="13">
        <f t="shared" si="2198"/>
        <v>3.0348165672700256E-2</v>
      </c>
      <c r="Z1774" s="13">
        <f t="shared" si="2199"/>
        <v>1.9162373671170805E-3</v>
      </c>
      <c r="AA1774" s="13">
        <f t="shared" si="2200"/>
        <v>5.5403361917456513E-3</v>
      </c>
      <c r="AB1774" s="13">
        <f t="shared" si="2201"/>
        <v>8.0092700529441375E-3</v>
      </c>
      <c r="AC1774" s="13">
        <f t="shared" si="2202"/>
        <v>1.0643210045833537E-3</v>
      </c>
      <c r="AD1774" s="13">
        <f t="shared" si="2203"/>
        <v>7.535197754598498E-2</v>
      </c>
      <c r="AE1774" s="13">
        <f t="shared" si="2204"/>
        <v>5.7496572946688598E-2</v>
      </c>
      <c r="AF1774" s="13">
        <f t="shared" si="2205"/>
        <v>2.1936092510620717E-2</v>
      </c>
      <c r="AG1774" s="13">
        <f t="shared" si="2206"/>
        <v>5.5793720097680327E-3</v>
      </c>
      <c r="AH1774" s="13">
        <f t="shared" si="2207"/>
        <v>3.655414401512556E-4</v>
      </c>
      <c r="AI1774" s="13">
        <f t="shared" si="2208"/>
        <v>1.0568745319374042E-3</v>
      </c>
      <c r="AJ1774" s="13">
        <f t="shared" si="2209"/>
        <v>1.5278483552996292E-3</v>
      </c>
      <c r="AK1774" s="13">
        <f t="shared" si="2210"/>
        <v>1.4724678135083411E-3</v>
      </c>
      <c r="AL1774" s="13">
        <f t="shared" si="2211"/>
        <v>9.3921872757756538E-5</v>
      </c>
      <c r="AM1774" s="13">
        <f t="shared" si="2212"/>
        <v>4.3572398230152957E-2</v>
      </c>
      <c r="AN1774" s="13">
        <f t="shared" si="2213"/>
        <v>3.3247482745536037E-2</v>
      </c>
      <c r="AO1774" s="13">
        <f t="shared" si="2214"/>
        <v>1.2684579617076959E-2</v>
      </c>
      <c r="AP1774" s="13">
        <f t="shared" si="2215"/>
        <v>3.22628054367148E-3</v>
      </c>
      <c r="AQ1774" s="13">
        <f t="shared" si="2216"/>
        <v>6.1544527651077375E-4</v>
      </c>
      <c r="AR1774" s="13">
        <f t="shared" si="2217"/>
        <v>5.5784548098603043E-5</v>
      </c>
      <c r="AS1774" s="13">
        <f t="shared" si="2218"/>
        <v>1.6128750856990405E-4</v>
      </c>
      <c r="AT1774" s="13">
        <f t="shared" si="2219"/>
        <v>2.3316188180556678E-4</v>
      </c>
      <c r="AU1774" s="13">
        <f t="shared" si="2220"/>
        <v>2.2471036808388185E-4</v>
      </c>
      <c r="AV1774" s="13">
        <f t="shared" si="2221"/>
        <v>1.6242389986745711E-4</v>
      </c>
      <c r="AW1774" s="13">
        <f t="shared" si="2222"/>
        <v>5.7557028171119364E-6</v>
      </c>
      <c r="AX1774" s="13">
        <f t="shared" si="2223"/>
        <v>2.0996505879893348E-2</v>
      </c>
      <c r="AY1774" s="13">
        <f t="shared" si="2224"/>
        <v>1.6021173846593881E-2</v>
      </c>
      <c r="AZ1774" s="13">
        <f t="shared" si="2225"/>
        <v>6.1123982459525212E-3</v>
      </c>
      <c r="BA1774" s="13">
        <f t="shared" si="2226"/>
        <v>1.55466811919721E-3</v>
      </c>
      <c r="BB1774" s="13">
        <f t="shared" si="2227"/>
        <v>2.9656849041806085E-4</v>
      </c>
      <c r="BC1774" s="13">
        <f t="shared" si="2228"/>
        <v>4.5258724185719617E-5</v>
      </c>
      <c r="BD1774" s="13">
        <f t="shared" si="2229"/>
        <v>7.0943069301930366E-6</v>
      </c>
      <c r="BE1774" s="13">
        <f t="shared" si="2230"/>
        <v>2.0511470089863338E-5</v>
      </c>
      <c r="BF1774" s="13">
        <f t="shared" si="2231"/>
        <v>2.9651973715486717E-5</v>
      </c>
      <c r="BG1774" s="13">
        <f t="shared" si="2232"/>
        <v>2.8577166543787636E-5</v>
      </c>
      <c r="BH1774" s="13">
        <f t="shared" si="2233"/>
        <v>2.0655988759144152E-5</v>
      </c>
      <c r="BI1774" s="13">
        <f t="shared" si="2234"/>
        <v>1.1944357631513135E-5</v>
      </c>
      <c r="BJ1774" s="14">
        <f t="shared" si="2235"/>
        <v>0.77840919313127099</v>
      </c>
      <c r="BK1774" s="14">
        <f t="shared" si="2236"/>
        <v>0.13936191807405426</v>
      </c>
      <c r="BL1774" s="14">
        <f t="shared" si="2237"/>
        <v>6.7991937652381193E-2</v>
      </c>
      <c r="BM1774" s="14">
        <f t="shared" si="2238"/>
        <v>0.67841507889491415</v>
      </c>
      <c r="BN1774" s="14">
        <f t="shared" si="2239"/>
        <v>0.29324878918613273</v>
      </c>
    </row>
    <row r="1775" spans="1:66" x14ac:dyDescent="0.25">
      <c r="A1775" t="s">
        <v>114</v>
      </c>
      <c r="B1775" t="s">
        <v>345</v>
      </c>
      <c r="C1775" t="s">
        <v>104</v>
      </c>
      <c r="D1775" s="7" t="s">
        <v>528</v>
      </c>
      <c r="E1775" s="10">
        <f>VLOOKUP(A1775,home!$A$2:$E$405,3,FALSE)</f>
        <v>1.3644444444444399</v>
      </c>
      <c r="F1775" s="10">
        <f>VLOOKUP(B1775,home!$B$2:$E$405,3,FALSE)</f>
        <v>1.1399999999999999</v>
      </c>
      <c r="G1775" s="10">
        <f>VLOOKUP(C1775,away!$B$2:$E$405,4,FALSE)</f>
        <v>0.65</v>
      </c>
      <c r="H1775" s="10">
        <f>VLOOKUP(A1775,away!$A$2:$E$405,3,FALSE)</f>
        <v>1.1155555555555601</v>
      </c>
      <c r="I1775" s="10">
        <f>VLOOKUP(C1775,away!$B$2:$E$405,3,FALSE)</f>
        <v>0.73</v>
      </c>
      <c r="J1775" s="10">
        <f>VLOOKUP(B1775,home!$B$2:$E$405,4,FALSE)</f>
        <v>1</v>
      </c>
      <c r="K1775" s="12">
        <f t="shared" si="2184"/>
        <v>1.01105333333333</v>
      </c>
      <c r="L1775" s="12">
        <f t="shared" si="2185"/>
        <v>0.81435555555555883</v>
      </c>
      <c r="M1775" s="13">
        <f t="shared" si="2186"/>
        <v>0.16115173750156148</v>
      </c>
      <c r="N1775" s="13">
        <f t="shared" si="2187"/>
        <v>0.16293300137341155</v>
      </c>
      <c r="O1775" s="13">
        <f t="shared" si="2188"/>
        <v>0.13123481272182769</v>
      </c>
      <c r="P1775" s="13">
        <f t="shared" si="2189"/>
        <v>0.13268539485177919</v>
      </c>
      <c r="Q1775" s="13">
        <f t="shared" si="2190"/>
        <v>8.2366977074295883E-2</v>
      </c>
      <c r="R1775" s="13">
        <f t="shared" si="2191"/>
        <v>5.3435899411156847E-2</v>
      </c>
      <c r="S1775" s="13">
        <f t="shared" si="2192"/>
        <v>2.7311858810709314E-2</v>
      </c>
      <c r="T1775" s="13">
        <f t="shared" si="2193"/>
        <v>6.7076005374770195E-2</v>
      </c>
      <c r="U1775" s="13">
        <f t="shared" si="2194"/>
        <v>5.4026544219314659E-2</v>
      </c>
      <c r="V1775" s="13">
        <f t="shared" si="2195"/>
        <v>2.4986008194777692E-3</v>
      </c>
      <c r="W1775" s="13">
        <f t="shared" si="2196"/>
        <v>2.7759135575852276E-2</v>
      </c>
      <c r="X1775" s="13">
        <f t="shared" si="2197"/>
        <v>2.2605806273615258E-2</v>
      </c>
      <c r="Y1775" s="13">
        <f t="shared" si="2198"/>
        <v>9.2045819633656441E-3</v>
      </c>
      <c r="Z1775" s="13">
        <f t="shared" si="2199"/>
        <v>1.4505273850527868E-2</v>
      </c>
      <c r="AA1775" s="13">
        <f t="shared" si="2200"/>
        <v>1.4665605477488988E-2</v>
      </c>
      <c r="AB1775" s="13">
        <f t="shared" si="2201"/>
        <v>7.4138546516833914E-3</v>
      </c>
      <c r="AC1775" s="13">
        <f t="shared" si="2202"/>
        <v>1.2857751390447092E-4</v>
      </c>
      <c r="AD1775" s="13">
        <f t="shared" si="2203"/>
        <v>7.0164916386043176E-3</v>
      </c>
      <c r="AE1775" s="13">
        <f t="shared" si="2204"/>
        <v>5.7139189464065522E-3</v>
      </c>
      <c r="AF1775" s="13">
        <f t="shared" si="2205"/>
        <v>2.3265808190001706E-3</v>
      </c>
      <c r="AG1775" s="13">
        <f t="shared" si="2206"/>
        <v>6.3155467180059713E-4</v>
      </c>
      <c r="AH1775" s="13">
        <f t="shared" si="2207"/>
        <v>2.9531125862580342E-3</v>
      </c>
      <c r="AI1775" s="13">
        <f t="shared" si="2208"/>
        <v>2.9857543240447964E-3</v>
      </c>
      <c r="AJ1775" s="13">
        <f t="shared" si="2209"/>
        <v>1.5093784309199473E-3</v>
      </c>
      <c r="AK1775" s="13">
        <f t="shared" si="2210"/>
        <v>5.0868736461434812E-4</v>
      </c>
      <c r="AL1775" s="13">
        <f t="shared" si="2211"/>
        <v>4.2346073249901027E-6</v>
      </c>
      <c r="AM1775" s="13">
        <f t="shared" si="2212"/>
        <v>1.4188094519032672E-3</v>
      </c>
      <c r="AN1775" s="13">
        <f t="shared" si="2213"/>
        <v>1.155415359432163E-3</v>
      </c>
      <c r="AO1775" s="13">
        <f t="shared" si="2214"/>
        <v>4.7045945846390237E-4</v>
      </c>
      <c r="AP1775" s="13">
        <f t="shared" si="2215"/>
        <v>1.2770709122124623E-4</v>
      </c>
      <c r="AQ1775" s="13">
        <f t="shared" si="2216"/>
        <v>2.5999744804965586E-5</v>
      </c>
      <c r="AR1775" s="13">
        <f t="shared" si="2217"/>
        <v>4.8097672816005508E-4</v>
      </c>
      <c r="AS1775" s="13">
        <f t="shared" si="2218"/>
        <v>4.8629312426198265E-4</v>
      </c>
      <c r="AT1775" s="13">
        <f t="shared" si="2219"/>
        <v>2.458341421310784E-4</v>
      </c>
      <c r="AU1775" s="13">
        <f t="shared" si="2220"/>
        <v>8.285047628292214E-5</v>
      </c>
      <c r="AV1775" s="13">
        <f t="shared" si="2221"/>
        <v>2.0941562553525608E-5</v>
      </c>
      <c r="AW1775" s="13">
        <f t="shared" si="2222"/>
        <v>9.6849809873047201E-8</v>
      </c>
      <c r="AX1775" s="13">
        <f t="shared" si="2223"/>
        <v>2.3908200428527211E-4</v>
      </c>
      <c r="AY1775" s="13">
        <f t="shared" si="2224"/>
        <v>1.9469775842306927E-4</v>
      </c>
      <c r="AZ1775" s="13">
        <f t="shared" si="2225"/>
        <v>7.9276600613020274E-5</v>
      </c>
      <c r="BA1775" s="13">
        <f t="shared" si="2226"/>
        <v>2.1519780044924099E-5</v>
      </c>
      <c r="BB1775" s="13">
        <f t="shared" si="2227"/>
        <v>4.3811881084793962E-6</v>
      </c>
      <c r="BC1775" s="13">
        <f t="shared" si="2228"/>
        <v>7.1356897521482962E-7</v>
      </c>
      <c r="BD1775" s="13">
        <f t="shared" si="2229"/>
        <v>6.5281011778346094E-5</v>
      </c>
      <c r="BE1775" s="13">
        <f t="shared" si="2230"/>
        <v>6.6002584561869189E-5</v>
      </c>
      <c r="BF1775" s="13">
        <f t="shared" si="2231"/>
        <v>3.3366066564946411E-5</v>
      </c>
      <c r="BG1775" s="13">
        <f t="shared" si="2232"/>
        <v>1.1244957606903615E-5</v>
      </c>
      <c r="BH1775" s="13">
        <f t="shared" si="2233"/>
        <v>2.8423129679129715E-6</v>
      </c>
      <c r="BI1775" s="13">
        <f t="shared" si="2234"/>
        <v>5.7474600011699217E-7</v>
      </c>
      <c r="BJ1775" s="14">
        <f t="shared" si="2235"/>
        <v>0.39137211571739794</v>
      </c>
      <c r="BK1775" s="14">
        <f t="shared" si="2236"/>
        <v>0.32397510186318029</v>
      </c>
      <c r="BL1775" s="14">
        <f t="shared" si="2237"/>
        <v>0.27022985690017831</v>
      </c>
      <c r="BM1775" s="14">
        <f t="shared" si="2238"/>
        <v>0.27607992448863866</v>
      </c>
      <c r="BN1775" s="14">
        <f t="shared" si="2239"/>
        <v>0.72380782293403267</v>
      </c>
    </row>
    <row r="1776" spans="1:66" x14ac:dyDescent="0.25">
      <c r="A1776" t="s">
        <v>114</v>
      </c>
      <c r="B1776" t="s">
        <v>356</v>
      </c>
      <c r="C1776" t="s">
        <v>135</v>
      </c>
      <c r="D1776" s="7" t="s">
        <v>528</v>
      </c>
      <c r="E1776" s="10">
        <f>VLOOKUP(A1776,home!$A$2:$E$405,3,FALSE)</f>
        <v>1.3644444444444399</v>
      </c>
      <c r="F1776" s="10">
        <f>VLOOKUP(B1776,home!$B$2:$E$405,3,FALSE)</f>
        <v>1.03</v>
      </c>
      <c r="G1776" s="10">
        <f>VLOOKUP(C1776,away!$B$2:$E$405,4,FALSE)</f>
        <v>1.03</v>
      </c>
      <c r="H1776" s="10">
        <f>VLOOKUP(A1776,away!$A$2:$E$405,3,FALSE)</f>
        <v>1.1155555555555601</v>
      </c>
      <c r="I1776" s="10">
        <f>VLOOKUP(C1776,away!$B$2:$E$405,3,FALSE)</f>
        <v>0.44</v>
      </c>
      <c r="J1776" s="10">
        <f>VLOOKUP(B1776,home!$B$2:$E$405,4,FALSE)</f>
        <v>1.08</v>
      </c>
      <c r="K1776" s="12">
        <f t="shared" si="2184"/>
        <v>1.4475391111111064</v>
      </c>
      <c r="L1776" s="12">
        <f t="shared" si="2185"/>
        <v>0.53011200000000214</v>
      </c>
      <c r="M1776" s="13">
        <f t="shared" si="2186"/>
        <v>0.13839392778995538</v>
      </c>
      <c r="N1776" s="13">
        <f t="shared" si="2187"/>
        <v>0.20033062321624667</v>
      </c>
      <c r="O1776" s="13">
        <f t="shared" si="2188"/>
        <v>7.3364281848589133E-2</v>
      </c>
      <c r="P1776" s="13">
        <f t="shared" si="2189"/>
        <v>0.10619766733441138</v>
      </c>
      <c r="Q1776" s="13">
        <f t="shared" si="2190"/>
        <v>0.14499320612938987</v>
      </c>
      <c r="R1776" s="13">
        <f t="shared" si="2191"/>
        <v>1.9445643089659716E-2</v>
      </c>
      <c r="S1776" s="13">
        <f t="shared" si="2192"/>
        <v>2.0372903506986201E-2</v>
      </c>
      <c r="T1776" s="13">
        <f t="shared" si="2193"/>
        <v>7.6862638487663434E-2</v>
      </c>
      <c r="U1776" s="13">
        <f t="shared" si="2194"/>
        <v>2.8148328912989854E-2</v>
      </c>
      <c r="V1776" s="13">
        <f t="shared" si="2195"/>
        <v>1.7370341666649121E-3</v>
      </c>
      <c r="W1776" s="13">
        <f t="shared" si="2196"/>
        <v>6.9961112239228782E-2</v>
      </c>
      <c r="X1776" s="13">
        <f t="shared" si="2197"/>
        <v>3.7087225131362193E-2</v>
      </c>
      <c r="Y1776" s="13">
        <f t="shared" si="2198"/>
        <v>9.830191544418377E-3</v>
      </c>
      <c r="Z1776" s="13">
        <f t="shared" si="2199"/>
        <v>3.4361229165152446E-3</v>
      </c>
      <c r="AA1776" s="13">
        <f t="shared" si="2200"/>
        <v>4.97392231224098E-3</v>
      </c>
      <c r="AB1776" s="13">
        <f t="shared" si="2201"/>
        <v>3.5999735412985045E-3</v>
      </c>
      <c r="AC1776" s="13">
        <f t="shared" si="2202"/>
        <v>8.3307925574217144E-5</v>
      </c>
      <c r="AD1776" s="13">
        <f t="shared" si="2203"/>
        <v>2.5317861555779413E-2</v>
      </c>
      <c r="AE1776" s="13">
        <f t="shared" si="2204"/>
        <v>1.3421302225057389E-2</v>
      </c>
      <c r="AF1776" s="13">
        <f t="shared" si="2205"/>
        <v>3.5573966825648254E-3</v>
      </c>
      <c r="AG1776" s="13">
        <f t="shared" si="2206"/>
        <v>6.2860622339593758E-4</v>
      </c>
      <c r="AH1776" s="13">
        <f t="shared" si="2207"/>
        <v>4.5538249787993416E-4</v>
      </c>
      <c r="AI1776" s="13">
        <f t="shared" si="2208"/>
        <v>6.5918397619667518E-4</v>
      </c>
      <c r="AJ1776" s="13">
        <f t="shared" si="2209"/>
        <v>4.7709729348121009E-4</v>
      </c>
      <c r="AK1776" s="13">
        <f t="shared" si="2210"/>
        <v>2.3020566403976839E-4</v>
      </c>
      <c r="AL1776" s="13">
        <f t="shared" si="2211"/>
        <v>2.5570796371581082E-6</v>
      </c>
      <c r="AM1776" s="13">
        <f t="shared" si="2212"/>
        <v>7.3297189623373919E-3</v>
      </c>
      <c r="AN1776" s="13">
        <f t="shared" si="2213"/>
        <v>3.8855719785626155E-3</v>
      </c>
      <c r="AO1776" s="13">
        <f t="shared" si="2214"/>
        <v>1.0298941663498967E-3</v>
      </c>
      <c r="AP1776" s="13">
        <f t="shared" si="2215"/>
        <v>1.8198641877069288E-4</v>
      </c>
      <c r="AQ1776" s="13">
        <f t="shared" si="2216"/>
        <v>2.4118296106842484E-5</v>
      </c>
      <c r="AR1776" s="13">
        <f t="shared" si="2217"/>
        <v>4.8280745343225749E-5</v>
      </c>
      <c r="AS1776" s="13">
        <f t="shared" si="2218"/>
        <v>6.9888267197914692E-5</v>
      </c>
      <c r="AT1776" s="13">
        <f t="shared" si="2219"/>
        <v>5.0583000088382481E-5</v>
      </c>
      <c r="AU1776" s="13">
        <f t="shared" si="2220"/>
        <v>2.4406956995090049E-5</v>
      </c>
      <c r="AV1776" s="13">
        <f t="shared" si="2221"/>
        <v>8.8325062083999192E-6</v>
      </c>
      <c r="AW1776" s="13">
        <f t="shared" si="2222"/>
        <v>5.450542058356579E-8</v>
      </c>
      <c r="AX1776" s="13">
        <f t="shared" si="2223"/>
        <v>1.7683424785726791E-3</v>
      </c>
      <c r="AY1776" s="13">
        <f t="shared" si="2224"/>
        <v>9.3741956800112377E-4</v>
      </c>
      <c r="AZ1776" s="13">
        <f t="shared" si="2225"/>
        <v>2.4846868101610685E-4</v>
      </c>
      <c r="BA1776" s="13">
        <f t="shared" si="2226"/>
        <v>4.3905409810270328E-5</v>
      </c>
      <c r="BB1776" s="13">
        <f t="shared" si="2227"/>
        <v>5.8186961513355292E-6</v>
      </c>
      <c r="BC1776" s="13">
        <f t="shared" si="2228"/>
        <v>6.1691213083535875E-7</v>
      </c>
      <c r="BD1776" s="13">
        <f t="shared" si="2229"/>
        <v>4.2657004125646947E-6</v>
      </c>
      <c r="BE1776" s="13">
        <f t="shared" si="2230"/>
        <v>6.1747681834701779E-6</v>
      </c>
      <c r="BF1776" s="13">
        <f t="shared" si="2231"/>
        <v>4.469109223808782E-6</v>
      </c>
      <c r="BG1776" s="13">
        <f t="shared" si="2232"/>
        <v>2.1564034644302026E-6</v>
      </c>
      <c r="BH1776" s="13">
        <f t="shared" si="2233"/>
        <v>7.8036958852455213E-7</v>
      </c>
      <c r="BI1776" s="13">
        <f t="shared" si="2234"/>
        <v>2.2592310010219386E-7</v>
      </c>
      <c r="BJ1776" s="14">
        <f t="shared" si="2235"/>
        <v>0.59744602500291666</v>
      </c>
      <c r="BK1776" s="14">
        <f t="shared" si="2236"/>
        <v>0.26772481737123038</v>
      </c>
      <c r="BL1776" s="14">
        <f t="shared" si="2237"/>
        <v>0.13157408288618172</v>
      </c>
      <c r="BM1776" s="14">
        <f t="shared" si="2238"/>
        <v>0.31651833370601123</v>
      </c>
      <c r="BN1776" s="14">
        <f t="shared" si="2239"/>
        <v>0.68272534940825214</v>
      </c>
    </row>
    <row r="1777" spans="1:66" x14ac:dyDescent="0.25">
      <c r="A1777" t="s">
        <v>114</v>
      </c>
      <c r="B1777" t="s">
        <v>130</v>
      </c>
      <c r="C1777" t="s">
        <v>119</v>
      </c>
      <c r="D1777" s="7" t="s">
        <v>528</v>
      </c>
      <c r="E1777" s="10">
        <f>VLOOKUP(A1777,home!$A$2:$E$405,3,FALSE)</f>
        <v>1.3644444444444399</v>
      </c>
      <c r="F1777" s="10">
        <f>VLOOKUP(B1777,home!$B$2:$E$405,3,FALSE)</f>
        <v>1.37</v>
      </c>
      <c r="G1777" s="10">
        <f>VLOOKUP(C1777,away!$B$2:$E$405,4,FALSE)</f>
        <v>0.88</v>
      </c>
      <c r="H1777" s="10">
        <f>VLOOKUP(A1777,away!$A$2:$E$405,3,FALSE)</f>
        <v>1.1155555555555601</v>
      </c>
      <c r="I1777" s="10">
        <f>VLOOKUP(C1777,away!$B$2:$E$405,3,FALSE)</f>
        <v>0.73</v>
      </c>
      <c r="J1777" s="10">
        <f>VLOOKUP(B1777,home!$B$2:$E$405,4,FALSE)</f>
        <v>0.9</v>
      </c>
      <c r="K1777" s="12">
        <f t="shared" si="2184"/>
        <v>1.6449742222222168</v>
      </c>
      <c r="L1777" s="12">
        <f t="shared" si="2185"/>
        <v>0.73292000000000301</v>
      </c>
      <c r="M1777" s="13">
        <f t="shared" si="2186"/>
        <v>9.2745673802410514E-2</v>
      </c>
      <c r="N1777" s="13">
        <f t="shared" si="2187"/>
        <v>0.15256424262759566</v>
      </c>
      <c r="O1777" s="13">
        <f t="shared" si="2188"/>
        <v>6.7975159243262986E-2</v>
      </c>
      <c r="P1777" s="13">
        <f t="shared" si="2189"/>
        <v>0.11181738470661785</v>
      </c>
      <c r="Q1777" s="13">
        <f t="shared" si="2190"/>
        <v>0.12548212317762539</v>
      </c>
      <c r="R1777" s="13">
        <f t="shared" si="2191"/>
        <v>2.4910176856286253E-2</v>
      </c>
      <c r="S1777" s="13">
        <f t="shared" si="2192"/>
        <v>3.3702724369831516E-2</v>
      </c>
      <c r="T1777" s="13">
        <f t="shared" si="2193"/>
        <v>9.1968357719345584E-2</v>
      </c>
      <c r="U1777" s="13">
        <f t="shared" si="2194"/>
        <v>4.0976598799587344E-2</v>
      </c>
      <c r="V1777" s="13">
        <f t="shared" si="2195"/>
        <v>4.5147963865034496E-3</v>
      </c>
      <c r="W1777" s="13">
        <f t="shared" si="2196"/>
        <v>6.880495265896891E-2</v>
      </c>
      <c r="X1777" s="13">
        <f t="shared" si="2197"/>
        <v>5.0428525902811695E-2</v>
      </c>
      <c r="Y1777" s="13">
        <f t="shared" si="2198"/>
        <v>1.8480037602344446E-2</v>
      </c>
      <c r="Z1777" s="13">
        <f t="shared" si="2199"/>
        <v>6.0857222738364657E-3</v>
      </c>
      <c r="AA1777" s="13">
        <f t="shared" si="2200"/>
        <v>1.001085626406456E-2</v>
      </c>
      <c r="AB1777" s="13">
        <f t="shared" si="2201"/>
        <v>8.2338002483790061E-3</v>
      </c>
      <c r="AC1777" s="13">
        <f t="shared" si="2202"/>
        <v>3.4019964471417177E-4</v>
      </c>
      <c r="AD1777" s="13">
        <f t="shared" si="2203"/>
        <v>2.8295593371305956E-2</v>
      </c>
      <c r="AE1777" s="13">
        <f t="shared" si="2204"/>
        <v>2.0738406293697647E-2</v>
      </c>
      <c r="AF1777" s="13">
        <f t="shared" si="2205"/>
        <v>7.5997963703884688E-3</v>
      </c>
      <c r="AG1777" s="13">
        <f t="shared" si="2206"/>
        <v>1.8566809185950469E-3</v>
      </c>
      <c r="AH1777" s="13">
        <f t="shared" si="2207"/>
        <v>1.1150868922350601E-3</v>
      </c>
      <c r="AI1777" s="13">
        <f t="shared" si="2208"/>
        <v>1.8342891932645567E-3</v>
      </c>
      <c r="AJ1777" s="13">
        <f t="shared" si="2209"/>
        <v>1.5086792195104913E-3</v>
      </c>
      <c r="AK1777" s="13">
        <f t="shared" si="2210"/>
        <v>8.2724614189903041E-4</v>
      </c>
      <c r="AL1777" s="13">
        <f t="shared" si="2211"/>
        <v>1.6406257236796559E-5</v>
      </c>
      <c r="AM1777" s="13">
        <f t="shared" si="2212"/>
        <v>9.3091043396560241E-3</v>
      </c>
      <c r="AN1777" s="13">
        <f t="shared" si="2213"/>
        <v>6.8228287526207205E-3</v>
      </c>
      <c r="AO1777" s="13">
        <f t="shared" si="2214"/>
        <v>2.5002938246853992E-3</v>
      </c>
      <c r="AP1777" s="13">
        <f t="shared" si="2215"/>
        <v>6.1083844999614348E-4</v>
      </c>
      <c r="AQ1777" s="13">
        <f t="shared" si="2216"/>
        <v>1.1192392919279381E-4</v>
      </c>
      <c r="AR1777" s="13">
        <f t="shared" si="2217"/>
        <v>1.6345389701138475E-4</v>
      </c>
      <c r="AS1777" s="13">
        <f t="shared" si="2218"/>
        <v>2.6887744710549292E-4</v>
      </c>
      <c r="AT1777" s="13">
        <f t="shared" si="2219"/>
        <v>2.211482347127268E-4</v>
      </c>
      <c r="AU1777" s="13">
        <f t="shared" si="2220"/>
        <v>1.2126104846412799E-4</v>
      </c>
      <c r="AV1777" s="13">
        <f t="shared" si="2221"/>
        <v>4.9867824720782371E-5</v>
      </c>
      <c r="AW1777" s="13">
        <f t="shared" si="2222"/>
        <v>5.4944305151662041E-7</v>
      </c>
      <c r="AX1777" s="13">
        <f t="shared" si="2223"/>
        <v>2.5522061117851892E-3</v>
      </c>
      <c r="AY1777" s="13">
        <f t="shared" si="2224"/>
        <v>1.8705629034496084E-3</v>
      </c>
      <c r="AZ1777" s="13">
        <f t="shared" si="2225"/>
        <v>6.8548648159814614E-4</v>
      </c>
      <c r="BA1777" s="13">
        <f t="shared" si="2226"/>
        <v>1.6746891736430514E-4</v>
      </c>
      <c r="BB1777" s="13">
        <f t="shared" si="2227"/>
        <v>3.0685329728661755E-5</v>
      </c>
      <c r="BC1777" s="13">
        <f t="shared" si="2228"/>
        <v>4.4979783729461738E-6</v>
      </c>
      <c r="BD1777" s="13">
        <f t="shared" si="2229"/>
        <v>1.9966438366264097E-5</v>
      </c>
      <c r="BE1777" s="13">
        <f t="shared" si="2230"/>
        <v>3.2844276422093107E-5</v>
      </c>
      <c r="BF1777" s="13">
        <f t="shared" si="2231"/>
        <v>2.7013994030942059E-5</v>
      </c>
      <c r="BG1777" s="13">
        <f t="shared" si="2232"/>
        <v>1.4812441273388172E-5</v>
      </c>
      <c r="BH1777" s="13">
        <f t="shared" si="2233"/>
        <v>6.0915210157259925E-6</v>
      </c>
      <c r="BI1777" s="13">
        <f t="shared" si="2234"/>
        <v>2.0040790089988302E-6</v>
      </c>
      <c r="BJ1777" s="14">
        <f t="shared" si="2235"/>
        <v>0.59088461366112854</v>
      </c>
      <c r="BK1777" s="14">
        <f t="shared" si="2236"/>
        <v>0.24500774807076392</v>
      </c>
      <c r="BL1777" s="14">
        <f t="shared" si="2237"/>
        <v>0.15831923406062115</v>
      </c>
      <c r="BM1777" s="14">
        <f t="shared" si="2238"/>
        <v>0.4229325441921537</v>
      </c>
      <c r="BN1777" s="14">
        <f t="shared" si="2239"/>
        <v>0.57549476041379866</v>
      </c>
    </row>
    <row r="1778" spans="1:66" x14ac:dyDescent="0.25">
      <c r="A1778" t="s">
        <v>114</v>
      </c>
      <c r="B1778" t="s">
        <v>110</v>
      </c>
      <c r="C1778" t="s">
        <v>120</v>
      </c>
      <c r="D1778" s="7" t="s">
        <v>528</v>
      </c>
      <c r="E1778" s="10">
        <f>VLOOKUP(A1778,home!$A$2:$E$405,3,FALSE)</f>
        <v>1.3644444444444399</v>
      </c>
      <c r="F1778" s="10">
        <f>VLOOKUP(B1778,home!$B$2:$E$405,3,FALSE)</f>
        <v>0.81</v>
      </c>
      <c r="G1778" s="10">
        <f>VLOOKUP(C1778,away!$B$2:$E$405,4,FALSE)</f>
        <v>1.1000000000000001</v>
      </c>
      <c r="H1778" s="10">
        <f>VLOOKUP(A1778,away!$A$2:$E$405,3,FALSE)</f>
        <v>1.1155555555555601</v>
      </c>
      <c r="I1778" s="10">
        <f>VLOOKUP(C1778,away!$B$2:$E$405,3,FALSE)</f>
        <v>0.73</v>
      </c>
      <c r="J1778" s="10">
        <f>VLOOKUP(B1778,home!$B$2:$E$405,4,FALSE)</f>
        <v>1.08</v>
      </c>
      <c r="K1778" s="12">
        <f t="shared" si="2184"/>
        <v>1.2157199999999961</v>
      </c>
      <c r="L1778" s="12">
        <f t="shared" si="2185"/>
        <v>0.87950400000000362</v>
      </c>
      <c r="M1778" s="13">
        <f t="shared" si="2186"/>
        <v>0.12304267900674501</v>
      </c>
      <c r="N1778" s="13">
        <f t="shared" si="2187"/>
        <v>0.1495854457220796</v>
      </c>
      <c r="O1778" s="13">
        <f t="shared" si="2188"/>
        <v>0.10821652835714871</v>
      </c>
      <c r="P1778" s="13">
        <f t="shared" si="2189"/>
        <v>0.13156099785435243</v>
      </c>
      <c r="Q1778" s="13">
        <f t="shared" si="2190"/>
        <v>9.0927009036623013E-2</v>
      </c>
      <c r="R1778" s="13">
        <f t="shared" si="2191"/>
        <v>4.7588434778113045E-2</v>
      </c>
      <c r="S1778" s="13">
        <f t="shared" si="2192"/>
        <v>3.516726126282594E-2</v>
      </c>
      <c r="T1778" s="13">
        <f t="shared" si="2193"/>
        <v>7.9970668155746411E-2</v>
      </c>
      <c r="U1778" s="13">
        <f t="shared" si="2194"/>
        <v>5.7854211928447419E-2</v>
      </c>
      <c r="V1778" s="13">
        <f t="shared" si="2195"/>
        <v>4.1779902179655435E-3</v>
      </c>
      <c r="W1778" s="13">
        <f t="shared" si="2196"/>
        <v>3.6847261142001E-2</v>
      </c>
      <c r="X1778" s="13">
        <f t="shared" si="2197"/>
        <v>3.2407313563434577E-2</v>
      </c>
      <c r="Y1778" s="13">
        <f t="shared" si="2198"/>
        <v>1.4251180954147539E-2</v>
      </c>
      <c r="Z1778" s="13">
        <f t="shared" si="2199"/>
        <v>1.3951406247029906E-2</v>
      </c>
      <c r="AA1778" s="13">
        <f t="shared" si="2200"/>
        <v>1.6961003602639146E-2</v>
      </c>
      <c r="AB1778" s="13">
        <f t="shared" si="2201"/>
        <v>1.0309915649900199E-2</v>
      </c>
      <c r="AC1778" s="13">
        <f t="shared" si="2202"/>
        <v>2.7920218747387756E-4</v>
      </c>
      <c r="AD1778" s="13">
        <f t="shared" si="2203"/>
        <v>1.1198988078888321E-2</v>
      </c>
      <c r="AE1778" s="13">
        <f t="shared" si="2204"/>
        <v>9.8495548113346348E-3</v>
      </c>
      <c r="AF1778" s="13">
        <f t="shared" si="2205"/>
        <v>4.3313614273940452E-3</v>
      </c>
      <c r="AG1778" s="13">
        <f t="shared" si="2206"/>
        <v>1.2698165669462629E-3</v>
      </c>
      <c r="AH1778" s="13">
        <f t="shared" si="2207"/>
        <v>3.0675793999719592E-3</v>
      </c>
      <c r="AI1778" s="13">
        <f t="shared" si="2208"/>
        <v>3.7293176281338993E-3</v>
      </c>
      <c r="AJ1778" s="13">
        <f t="shared" si="2209"/>
        <v>2.2669030134374649E-3</v>
      </c>
      <c r="AK1778" s="13">
        <f t="shared" si="2210"/>
        <v>9.1863977716539536E-4</v>
      </c>
      <c r="AL1778" s="13">
        <f t="shared" si="2211"/>
        <v>1.1941260929524379E-5</v>
      </c>
      <c r="AM1778" s="13">
        <f t="shared" si="2212"/>
        <v>2.722966757453215E-3</v>
      </c>
      <c r="AN1778" s="13">
        <f t="shared" si="2213"/>
        <v>2.3948601550471422E-3</v>
      </c>
      <c r="AO1778" s="13">
        <f t="shared" si="2214"/>
        <v>1.0531445429022952E-3</v>
      </c>
      <c r="AP1778" s="13">
        <f t="shared" si="2215"/>
        <v>3.0874827935358136E-4</v>
      </c>
      <c r="AQ1778" s="13">
        <f t="shared" si="2216"/>
        <v>6.788633667114831E-5</v>
      </c>
      <c r="AR1778" s="13">
        <f t="shared" si="2217"/>
        <v>5.3958967051859002E-4</v>
      </c>
      <c r="AS1778" s="13">
        <f t="shared" si="2218"/>
        <v>6.5598995424285828E-4</v>
      </c>
      <c r="AT1778" s="13">
        <f t="shared" si="2219"/>
        <v>3.9875005358606258E-4</v>
      </c>
      <c r="AU1778" s="13">
        <f t="shared" si="2220"/>
        <v>1.6158947171521551E-4</v>
      </c>
      <c r="AV1778" s="13">
        <f t="shared" si="2221"/>
        <v>4.9111888138405265E-5</v>
      </c>
      <c r="AW1778" s="13">
        <f t="shared" si="2222"/>
        <v>3.54665600633965E-7</v>
      </c>
      <c r="AX1778" s="13">
        <f t="shared" si="2223"/>
        <v>5.5172752439516825E-4</v>
      </c>
      <c r="AY1778" s="13">
        <f t="shared" si="2224"/>
        <v>4.8524656461565007E-4</v>
      </c>
      <c r="AZ1778" s="13">
        <f t="shared" si="2225"/>
        <v>2.1338814728286221E-4</v>
      </c>
      <c r="BA1778" s="13">
        <f t="shared" si="2226"/>
        <v>6.2558576362622417E-5</v>
      </c>
      <c r="BB1778" s="13">
        <f t="shared" si="2227"/>
        <v>1.3755129536308019E-5</v>
      </c>
      <c r="BC1778" s="13">
        <f t="shared" si="2228"/>
        <v>2.4195382895402204E-6</v>
      </c>
      <c r="BD1778" s="13">
        <f t="shared" si="2229"/>
        <v>7.9095212263297299E-5</v>
      </c>
      <c r="BE1778" s="13">
        <f t="shared" si="2230"/>
        <v>9.6157631452735499E-5</v>
      </c>
      <c r="BF1778" s="13">
        <f t="shared" si="2231"/>
        <v>5.8450377854859615E-5</v>
      </c>
      <c r="BG1778" s="13">
        <f t="shared" si="2232"/>
        <v>2.3686431121903239E-5</v>
      </c>
      <c r="BH1778" s="13">
        <f t="shared" si="2233"/>
        <v>7.1990170108800246E-6</v>
      </c>
      <c r="BI1778" s="13">
        <f t="shared" si="2234"/>
        <v>1.7503977920934081E-6</v>
      </c>
      <c r="BJ1778" s="14">
        <f t="shared" si="2235"/>
        <v>0.4385153010105049</v>
      </c>
      <c r="BK1778" s="14">
        <f t="shared" si="2236"/>
        <v>0.29472531835490795</v>
      </c>
      <c r="BL1778" s="14">
        <f t="shared" si="2237"/>
        <v>0.25298390424065414</v>
      </c>
      <c r="BM1778" s="14">
        <f t="shared" si="2238"/>
        <v>0.3487699431990201</v>
      </c>
      <c r="BN1778" s="14">
        <f t="shared" si="2239"/>
        <v>0.65092109475506166</v>
      </c>
    </row>
    <row r="1779" spans="1:66" x14ac:dyDescent="0.25">
      <c r="A1779" t="s">
        <v>114</v>
      </c>
      <c r="B1779" t="s">
        <v>132</v>
      </c>
      <c r="C1779" t="s">
        <v>127</v>
      </c>
      <c r="D1779" s="7" t="s">
        <v>528</v>
      </c>
      <c r="E1779" s="10">
        <f>VLOOKUP(A1779,home!$A$2:$E$405,3,FALSE)</f>
        <v>1.3644444444444399</v>
      </c>
      <c r="F1779" s="10">
        <f>VLOOKUP(B1779,home!$B$2:$E$405,3,FALSE)</f>
        <v>0.73</v>
      </c>
      <c r="G1779" s="10">
        <f>VLOOKUP(C1779,away!$B$2:$E$405,4,FALSE)</f>
        <v>0.95</v>
      </c>
      <c r="H1779" s="10">
        <f>VLOOKUP(A1779,away!$A$2:$E$405,3,FALSE)</f>
        <v>1.1155555555555601</v>
      </c>
      <c r="I1779" s="10">
        <f>VLOOKUP(C1779,away!$B$2:$E$405,3,FALSE)</f>
        <v>1.1000000000000001</v>
      </c>
      <c r="J1779" s="10">
        <f>VLOOKUP(B1779,home!$B$2:$E$405,4,FALSE)</f>
        <v>1</v>
      </c>
      <c r="K1779" s="12">
        <f t="shared" si="2184"/>
        <v>0.94624222222221899</v>
      </c>
      <c r="L1779" s="12">
        <f t="shared" si="2185"/>
        <v>1.2271111111111161</v>
      </c>
      <c r="M1779" s="13">
        <f t="shared" si="2186"/>
        <v>0.1137953825399376</v>
      </c>
      <c r="N1779" s="13">
        <f t="shared" si="2187"/>
        <v>0.10767799565321803</v>
      </c>
      <c r="O1779" s="13">
        <f t="shared" si="2188"/>
        <v>0.13963957830789733</v>
      </c>
      <c r="P1779" s="13">
        <f t="shared" si="2189"/>
        <v>0.13213286488823831</v>
      </c>
      <c r="Q1779" s="13">
        <f t="shared" si="2190"/>
        <v>5.0944732945667738E-2</v>
      </c>
      <c r="R1779" s="13">
        <f t="shared" si="2191"/>
        <v>8.5676639046245812E-2</v>
      </c>
      <c r="S1779" s="13">
        <f t="shared" si="2192"/>
        <v>3.8356332203211337E-2</v>
      </c>
      <c r="T1779" s="13">
        <f t="shared" si="2193"/>
        <v>6.2514847850217423E-2</v>
      </c>
      <c r="U1779" s="13">
        <f t="shared" si="2194"/>
        <v>8.1070853323650563E-2</v>
      </c>
      <c r="V1779" s="13">
        <f t="shared" si="2195"/>
        <v>4.9485820245402127E-3</v>
      </c>
      <c r="W1779" s="13">
        <f t="shared" si="2196"/>
        <v>1.6068685771008711E-2</v>
      </c>
      <c r="X1779" s="13">
        <f t="shared" si="2197"/>
        <v>1.9718062850557883E-2</v>
      </c>
      <c r="Y1779" s="13">
        <f t="shared" si="2198"/>
        <v>1.2098127006753454E-2</v>
      </c>
      <c r="Z1779" s="13">
        <f t="shared" si="2199"/>
        <v>3.5044918578768257E-2</v>
      </c>
      <c r="AA1779" s="13">
        <f t="shared" si="2200"/>
        <v>3.3160981633570404E-2</v>
      </c>
      <c r="AB1779" s="13">
        <f t="shared" si="2201"/>
        <v>1.5689160476009923E-2</v>
      </c>
      <c r="AC1779" s="13">
        <f t="shared" si="2202"/>
        <v>3.5912612700226139E-4</v>
      </c>
      <c r="AD1779" s="13">
        <f t="shared" si="2203"/>
        <v>3.8012172330374574E-3</v>
      </c>
      <c r="AE1779" s="13">
        <f t="shared" si="2204"/>
        <v>4.6645159024073166E-3</v>
      </c>
      <c r="AF1779" s="13">
        <f t="shared" si="2205"/>
        <v>2.8619396458992568E-3</v>
      </c>
      <c r="AG1779" s="13">
        <f t="shared" si="2206"/>
        <v>1.1706393129374644E-3</v>
      </c>
      <c r="AH1779" s="13">
        <f t="shared" si="2207"/>
        <v>1.0751002243997731E-2</v>
      </c>
      <c r="AI1779" s="13">
        <f t="shared" si="2208"/>
        <v>1.0173052254476475E-2</v>
      </c>
      <c r="AJ1779" s="13">
        <f t="shared" si="2209"/>
        <v>4.8130857860292867E-3</v>
      </c>
      <c r="AK1779" s="13">
        <f t="shared" si="2210"/>
        <v>1.5181149966395095E-3</v>
      </c>
      <c r="AL1779" s="13">
        <f t="shared" si="2211"/>
        <v>1.6679890855983465E-5</v>
      </c>
      <c r="AM1779" s="13">
        <f t="shared" si="2212"/>
        <v>7.1937444834775199E-4</v>
      </c>
      <c r="AN1779" s="13">
        <f t="shared" si="2213"/>
        <v>8.8275237861695625E-4</v>
      </c>
      <c r="AO1779" s="13">
        <f t="shared" si="2214"/>
        <v>5.4161762608031703E-4</v>
      </c>
      <c r="AP1779" s="13">
        <f t="shared" si="2215"/>
        <v>2.2154166897892771E-4</v>
      </c>
      <c r="AQ1779" s="13">
        <f t="shared" si="2216"/>
        <v>6.7964060894535767E-5</v>
      </c>
      <c r="AR1779" s="13">
        <f t="shared" si="2217"/>
        <v>2.6385348618380303E-3</v>
      </c>
      <c r="AS1779" s="13">
        <f t="shared" si="2218"/>
        <v>2.4966930910764133E-3</v>
      </c>
      <c r="AT1779" s="13">
        <f t="shared" si="2219"/>
        <v>1.1812382093535031E-3</v>
      </c>
      <c r="AU1779" s="13">
        <f t="shared" si="2220"/>
        <v>3.7257915606415124E-4</v>
      </c>
      <c r="AV1779" s="13">
        <f t="shared" si="2221"/>
        <v>8.8137532146955326E-5</v>
      </c>
      <c r="AW1779" s="13">
        <f t="shared" si="2222"/>
        <v>5.3799335937484154E-7</v>
      </c>
      <c r="AX1779" s="13">
        <f t="shared" si="2223"/>
        <v>1.1345041276907657E-4</v>
      </c>
      <c r="AY1779" s="13">
        <f t="shared" si="2224"/>
        <v>1.392162620690763E-4</v>
      </c>
      <c r="AZ1779" s="13">
        <f t="shared" si="2225"/>
        <v>8.5416911016160293E-5</v>
      </c>
      <c r="BA1779" s="13">
        <f t="shared" si="2226"/>
        <v>3.4938680194906615E-5</v>
      </c>
      <c r="BB1779" s="13">
        <f t="shared" si="2227"/>
        <v>1.0718410668681952E-5</v>
      </c>
      <c r="BC1779" s="13">
        <f t="shared" si="2228"/>
        <v>2.6305361649983092E-6</v>
      </c>
      <c r="BD1779" s="13">
        <f t="shared" si="2229"/>
        <v>5.3962924100258011E-4</v>
      </c>
      <c r="BE1779" s="13">
        <f t="shared" si="2230"/>
        <v>5.1061997218237076E-4</v>
      </c>
      <c r="BF1779" s="13">
        <f t="shared" si="2231"/>
        <v>2.4158508859444707E-4</v>
      </c>
      <c r="BG1779" s="13">
        <f t="shared" si="2232"/>
        <v>7.6199337029120425E-5</v>
      </c>
      <c r="BH1779" s="13">
        <f t="shared" si="2233"/>
        <v>1.8025757500573675E-5</v>
      </c>
      <c r="BI1779" s="13">
        <f t="shared" si="2234"/>
        <v>3.4113465669163355E-6</v>
      </c>
      <c r="BJ1779" s="14">
        <f t="shared" si="2235"/>
        <v>0.28434038556750602</v>
      </c>
      <c r="BK1779" s="14">
        <f t="shared" si="2236"/>
        <v>0.28974818393585483</v>
      </c>
      <c r="BL1779" s="14">
        <f t="shared" si="2237"/>
        <v>0.39065912166187211</v>
      </c>
      <c r="BM1779" s="14">
        <f t="shared" si="2238"/>
        <v>0.36978673809408663</v>
      </c>
      <c r="BN1779" s="14">
        <f t="shared" si="2239"/>
        <v>0.62986719338120478</v>
      </c>
    </row>
    <row r="1780" spans="1:66" x14ac:dyDescent="0.25">
      <c r="A1780" t="s">
        <v>114</v>
      </c>
      <c r="B1780" t="s">
        <v>379</v>
      </c>
      <c r="C1780" t="s">
        <v>124</v>
      </c>
      <c r="D1780" s="7" t="s">
        <v>528</v>
      </c>
      <c r="E1780" s="10">
        <f>VLOOKUP(A1780,home!$A$2:$E$405,3,FALSE)</f>
        <v>1.3644444444444399</v>
      </c>
      <c r="F1780" s="10">
        <f>VLOOKUP(B1780,home!$B$2:$E$405,3,FALSE)</f>
        <v>1.3</v>
      </c>
      <c r="G1780" s="10">
        <f>VLOOKUP(C1780,away!$B$2:$E$405,4,FALSE)</f>
        <v>0.98</v>
      </c>
      <c r="H1780" s="10">
        <f>VLOOKUP(A1780,away!$A$2:$E$405,3,FALSE)</f>
        <v>1.1155555555555601</v>
      </c>
      <c r="I1780" s="10">
        <f>VLOOKUP(C1780,away!$B$2:$E$405,3,FALSE)</f>
        <v>1.3</v>
      </c>
      <c r="J1780" s="10">
        <f>VLOOKUP(B1780,home!$B$2:$E$405,4,FALSE)</f>
        <v>0.9</v>
      </c>
      <c r="K1780" s="12">
        <f t="shared" si="2184"/>
        <v>1.7383022222222164</v>
      </c>
      <c r="L1780" s="12">
        <f t="shared" si="2185"/>
        <v>1.3052000000000052</v>
      </c>
      <c r="M1780" s="13">
        <f t="shared" si="2186"/>
        <v>4.7667654099907662E-2</v>
      </c>
      <c r="N1780" s="13">
        <f t="shared" si="2187"/>
        <v>8.2860789049989433E-2</v>
      </c>
      <c r="O1780" s="13">
        <f t="shared" si="2188"/>
        <v>6.2215822131199743E-2</v>
      </c>
      <c r="P1780" s="13">
        <f t="shared" si="2189"/>
        <v>0.10814990186804666</v>
      </c>
      <c r="Q1780" s="13">
        <f t="shared" si="2190"/>
        <v>7.2018546870341482E-2</v>
      </c>
      <c r="R1780" s="13">
        <f t="shared" si="2191"/>
        <v>4.0602045522821116E-2</v>
      </c>
      <c r="S1780" s="13">
        <f t="shared" si="2192"/>
        <v>6.1343491173036245E-2</v>
      </c>
      <c r="T1780" s="13">
        <f t="shared" si="2193"/>
        <v>9.3998607375170073E-2</v>
      </c>
      <c r="U1780" s="13">
        <f t="shared" si="2194"/>
        <v>7.0578625959087538E-2</v>
      </c>
      <c r="V1780" s="13">
        <f t="shared" si="2195"/>
        <v>1.5464231052552839E-2</v>
      </c>
      <c r="W1780" s="13">
        <f t="shared" si="2196"/>
        <v>4.1730000021976486E-2</v>
      </c>
      <c r="X1780" s="13">
        <f t="shared" si="2197"/>
        <v>5.4465996028683933E-2</v>
      </c>
      <c r="Y1780" s="13">
        <f t="shared" si="2198"/>
        <v>3.5544509008319278E-2</v>
      </c>
      <c r="Z1780" s="13">
        <f t="shared" si="2199"/>
        <v>1.7664596605462116E-2</v>
      </c>
      <c r="AA1780" s="13">
        <f t="shared" si="2200"/>
        <v>3.0706407533933812E-2</v>
      </c>
      <c r="AB1780" s="13">
        <f t="shared" si="2201"/>
        <v>2.6688508226349082E-2</v>
      </c>
      <c r="AC1780" s="13">
        <f t="shared" si="2202"/>
        <v>2.1928589501345273E-3</v>
      </c>
      <c r="AD1780" s="13">
        <f t="shared" si="2203"/>
        <v>1.8134837942883713E-2</v>
      </c>
      <c r="AE1780" s="13">
        <f t="shared" si="2204"/>
        <v>2.3669590483051922E-2</v>
      </c>
      <c r="AF1780" s="13">
        <f t="shared" si="2205"/>
        <v>1.5446774749239747E-2</v>
      </c>
      <c r="AG1780" s="13">
        <f t="shared" si="2206"/>
        <v>6.7203768009026004E-3</v>
      </c>
      <c r="AH1780" s="13">
        <f t="shared" si="2207"/>
        <v>5.763957872362311E-3</v>
      </c>
      <c r="AI1780" s="13">
        <f t="shared" si="2208"/>
        <v>1.0019500778322643E-2</v>
      </c>
      <c r="AJ1780" s="13">
        <f t="shared" si="2209"/>
        <v>8.7084602342577394E-3</v>
      </c>
      <c r="AK1780" s="13">
        <f t="shared" si="2210"/>
        <v>5.0459785924480112E-3</v>
      </c>
      <c r="AL1780" s="13">
        <f t="shared" si="2211"/>
        <v>1.9900914760391042E-4</v>
      </c>
      <c r="AM1780" s="13">
        <f t="shared" si="2212"/>
        <v>6.3047658191508985E-3</v>
      </c>
      <c r="AN1780" s="13">
        <f t="shared" si="2213"/>
        <v>8.2289803471557871E-3</v>
      </c>
      <c r="AO1780" s="13">
        <f t="shared" si="2214"/>
        <v>5.3702325745538888E-3</v>
      </c>
      <c r="AP1780" s="13">
        <f t="shared" si="2215"/>
        <v>2.3364091854359216E-3</v>
      </c>
      <c r="AQ1780" s="13">
        <f t="shared" si="2216"/>
        <v>7.6237031720774429E-4</v>
      </c>
      <c r="AR1780" s="13">
        <f t="shared" si="2217"/>
        <v>1.5046235630014641E-3</v>
      </c>
      <c r="AS1780" s="13">
        <f t="shared" si="2218"/>
        <v>2.615490483173354E-3</v>
      </c>
      <c r="AT1780" s="13">
        <f t="shared" si="2219"/>
        <v>2.2732564595506501E-3</v>
      </c>
      <c r="AU1780" s="13">
        <f t="shared" si="2220"/>
        <v>1.3172022517726346E-3</v>
      </c>
      <c r="AV1780" s="13">
        <f t="shared" si="2221"/>
        <v>5.7242390034311947E-4</v>
      </c>
      <c r="AW1780" s="13">
        <f t="shared" si="2222"/>
        <v>1.2542175955707564E-5</v>
      </c>
      <c r="AX1780" s="13">
        <f t="shared" si="2223"/>
        <v>1.8265980723367796E-3</v>
      </c>
      <c r="AY1780" s="13">
        <f t="shared" si="2224"/>
        <v>2.3840758040139746E-3</v>
      </c>
      <c r="AZ1780" s="13">
        <f t="shared" si="2225"/>
        <v>1.5558478696995261E-3</v>
      </c>
      <c r="BA1780" s="13">
        <f t="shared" si="2226"/>
        <v>6.7689754651060997E-4</v>
      </c>
      <c r="BB1780" s="13">
        <f t="shared" si="2227"/>
        <v>2.2087166942641294E-4</v>
      </c>
      <c r="BC1780" s="13">
        <f t="shared" si="2228"/>
        <v>5.7656340587071077E-5</v>
      </c>
      <c r="BD1780" s="13">
        <f t="shared" si="2229"/>
        <v>3.2730577907158606E-4</v>
      </c>
      <c r="BE1780" s="13">
        <f t="shared" si="2230"/>
        <v>5.6895636310631186E-4</v>
      </c>
      <c r="BF1780" s="13">
        <f t="shared" si="2231"/>
        <v>4.9450905516758618E-4</v>
      </c>
      <c r="BG1780" s="13">
        <f t="shared" si="2232"/>
        <v>2.8653539650227457E-4</v>
      </c>
      <c r="BH1780" s="13">
        <f t="shared" si="2233"/>
        <v>1.2452127912130693E-4</v>
      </c>
      <c r="BI1780" s="13">
        <f t="shared" si="2234"/>
        <v>4.3291123242104099E-5</v>
      </c>
      <c r="BJ1780" s="14">
        <f t="shared" si="2235"/>
        <v>0.47431473387663725</v>
      </c>
      <c r="BK1780" s="14">
        <f t="shared" si="2236"/>
        <v>0.23740122209529582</v>
      </c>
      <c r="BL1780" s="14">
        <f t="shared" si="2237"/>
        <v>0.27045742250483429</v>
      </c>
      <c r="BM1780" s="14">
        <f t="shared" si="2238"/>
        <v>0.58395168191186531</v>
      </c>
      <c r="BN1780" s="14">
        <f t="shared" si="2239"/>
        <v>0.4135147595423061</v>
      </c>
    </row>
    <row r="1781" spans="1:66" x14ac:dyDescent="0.25">
      <c r="A1781" t="s">
        <v>114</v>
      </c>
      <c r="B1781" t="s">
        <v>134</v>
      </c>
      <c r="C1781" t="s">
        <v>131</v>
      </c>
      <c r="D1781" s="7" t="s">
        <v>528</v>
      </c>
      <c r="E1781" s="10">
        <f>VLOOKUP(A1781,home!$A$2:$E$405,3,FALSE)</f>
        <v>1.3644444444444399</v>
      </c>
      <c r="F1781" s="10">
        <f>VLOOKUP(B1781,home!$B$2:$E$405,3,FALSE)</f>
        <v>0.98</v>
      </c>
      <c r="G1781" s="10">
        <f>VLOOKUP(C1781,away!$B$2:$E$405,4,FALSE)</f>
        <v>1.1000000000000001</v>
      </c>
      <c r="H1781" s="10">
        <f>VLOOKUP(A1781,away!$A$2:$E$405,3,FALSE)</f>
        <v>1.1155555555555601</v>
      </c>
      <c r="I1781" s="10">
        <f>VLOOKUP(C1781,away!$B$2:$E$405,3,FALSE)</f>
        <v>0.82</v>
      </c>
      <c r="J1781" s="10">
        <f>VLOOKUP(B1781,home!$B$2:$E$405,4,FALSE)</f>
        <v>1.29</v>
      </c>
      <c r="K1781" s="12">
        <f t="shared" si="2184"/>
        <v>1.4708711111111061</v>
      </c>
      <c r="L1781" s="12">
        <f t="shared" si="2185"/>
        <v>1.1800346666666715</v>
      </c>
      <c r="M1781" s="13">
        <f t="shared" si="2186"/>
        <v>7.0587247735224748E-2</v>
      </c>
      <c r="N1781" s="13">
        <f t="shared" si="2187"/>
        <v>0.10382474350658495</v>
      </c>
      <c r="O1781" s="13">
        <f t="shared" si="2188"/>
        <v>8.3295399352153701E-2</v>
      </c>
      <c r="P1781" s="13">
        <f t="shared" si="2189"/>
        <v>0.12251679659554562</v>
      </c>
      <c r="Q1781" s="13">
        <f t="shared" si="2190"/>
        <v>7.6356407921178107E-2</v>
      </c>
      <c r="R1781" s="13">
        <f t="shared" si="2191"/>
        <v>4.9145729404693E-2</v>
      </c>
      <c r="S1781" s="13">
        <f t="shared" si="2192"/>
        <v>5.3162454726733054E-2</v>
      </c>
      <c r="T1781" s="13">
        <f t="shared" si="2193"/>
        <v>9.0103208369131785E-2</v>
      </c>
      <c r="U1781" s="13">
        <f t="shared" si="2194"/>
        <v>7.2287033615846555E-2</v>
      </c>
      <c r="V1781" s="13">
        <f t="shared" si="2195"/>
        <v>1.025255011233544E-2</v>
      </c>
      <c r="W1781" s="13">
        <f t="shared" si="2196"/>
        <v>3.7436811519825364E-2</v>
      </c>
      <c r="X1781" s="13">
        <f t="shared" si="2197"/>
        <v>4.4176735402860122E-2</v>
      </c>
      <c r="Y1781" s="13">
        <f t="shared" si="2198"/>
        <v>2.6065039617767904E-2</v>
      </c>
      <c r="Z1781" s="13">
        <f t="shared" si="2199"/>
        <v>1.9331221472052438E-2</v>
      </c>
      <c r="AA1781" s="13">
        <f t="shared" si="2200"/>
        <v>2.8433735205732644E-2</v>
      </c>
      <c r="AB1781" s="13">
        <f t="shared" si="2201"/>
        <v>2.0911179847547475E-2</v>
      </c>
      <c r="AC1781" s="13">
        <f t="shared" si="2202"/>
        <v>1.1121959321625204E-3</v>
      </c>
      <c r="AD1781" s="13">
        <f t="shared" si="2203"/>
        <v>1.3766181139155658E-2</v>
      </c>
      <c r="AE1781" s="13">
        <f t="shared" si="2204"/>
        <v>1.6244570971816565E-2</v>
      </c>
      <c r="AF1781" s="13">
        <f t="shared" si="2205"/>
        <v>9.5845784459353267E-3</v>
      </c>
      <c r="AG1781" s="13">
        <f t="shared" si="2206"/>
        <v>3.7700449438632846E-3</v>
      </c>
      <c r="AH1781" s="13">
        <f t="shared" si="2207"/>
        <v>5.7028778715082513E-3</v>
      </c>
      <c r="AI1781" s="13">
        <f t="shared" si="2208"/>
        <v>8.3881983113962815E-3</v>
      </c>
      <c r="AJ1781" s="13">
        <f t="shared" si="2209"/>
        <v>6.1689792852518766E-3</v>
      </c>
      <c r="AK1781" s="13">
        <f t="shared" si="2210"/>
        <v>3.0245911385732749E-3</v>
      </c>
      <c r="AL1781" s="13">
        <f t="shared" si="2211"/>
        <v>7.7216600543075325E-5</v>
      </c>
      <c r="AM1781" s="13">
        <f t="shared" si="2212"/>
        <v>4.0496556295813229E-3</v>
      </c>
      <c r="AN1781" s="13">
        <f t="shared" si="2213"/>
        <v>4.7787340309678053E-3</v>
      </c>
      <c r="AO1781" s="13">
        <f t="shared" si="2214"/>
        <v>2.819535909660888E-3</v>
      </c>
      <c r="AP1781" s="13">
        <f t="shared" si="2215"/>
        <v>1.1090500391037982E-3</v>
      </c>
      <c r="AQ1781" s="13">
        <f t="shared" si="2216"/>
        <v>3.2717937330262745E-4</v>
      </c>
      <c r="AR1781" s="13">
        <f t="shared" si="2217"/>
        <v>1.3459187176291959E-3</v>
      </c>
      <c r="AS1781" s="13">
        <f t="shared" si="2218"/>
        <v>1.9796729596644907E-3</v>
      </c>
      <c r="AT1781" s="13">
        <f t="shared" si="2219"/>
        <v>1.4559218829091607E-3</v>
      </c>
      <c r="AU1781" s="13">
        <f t="shared" si="2220"/>
        <v>7.1382447920185685E-4</v>
      </c>
      <c r="AV1781" s="13">
        <f t="shared" si="2221"/>
        <v>2.6248595121548568E-4</v>
      </c>
      <c r="AW1781" s="13">
        <f t="shared" si="2222"/>
        <v>3.7228673442630402E-6</v>
      </c>
      <c r="AX1781" s="13">
        <f t="shared" si="2223"/>
        <v>9.9275357924993738E-4</v>
      </c>
      <c r="AY1781" s="13">
        <f t="shared" si="2224"/>
        <v>1.1714836389723447E-3</v>
      </c>
      <c r="AZ1781" s="13">
        <f t="shared" si="2225"/>
        <v>6.9119565271009531E-4</v>
      </c>
      <c r="BA1781" s="13">
        <f t="shared" si="2226"/>
        <v>2.7187827721573651E-4</v>
      </c>
      <c r="BB1781" s="13">
        <f t="shared" si="2227"/>
        <v>8.0206448057045131E-5</v>
      </c>
      <c r="BC1781" s="13">
        <f t="shared" si="2228"/>
        <v>1.89292778395026E-5</v>
      </c>
      <c r="BD1781" s="13">
        <f t="shared" si="2229"/>
        <v>2.6470512421966679E-4</v>
      </c>
      <c r="BE1781" s="13">
        <f t="shared" si="2230"/>
        <v>3.8934712017778467E-4</v>
      </c>
      <c r="BF1781" s="13">
        <f t="shared" si="2231"/>
        <v>2.8633971563190376E-4</v>
      </c>
      <c r="BG1781" s="13">
        <f t="shared" si="2232"/>
        <v>1.4038960522891214E-4</v>
      </c>
      <c r="BH1781" s="13">
        <f t="shared" si="2233"/>
        <v>5.1623753657874929E-5</v>
      </c>
      <c r="BI1781" s="13">
        <f t="shared" si="2234"/>
        <v>1.5186377580496889E-5</v>
      </c>
      <c r="BJ1781" s="14">
        <f t="shared" si="2235"/>
        <v>0.43763892369478025</v>
      </c>
      <c r="BK1781" s="14">
        <f t="shared" si="2236"/>
        <v>0.25887994534151676</v>
      </c>
      <c r="BL1781" s="14">
        <f t="shared" si="2237"/>
        <v>0.28426313971981987</v>
      </c>
      <c r="BM1781" s="14">
        <f t="shared" si="2238"/>
        <v>0.49321914494116109</v>
      </c>
      <c r="BN1781" s="14">
        <f t="shared" si="2239"/>
        <v>0.50572632451538013</v>
      </c>
    </row>
    <row r="1782" spans="1:66" x14ac:dyDescent="0.25">
      <c r="A1782" t="s">
        <v>136</v>
      </c>
      <c r="B1782" t="s">
        <v>309</v>
      </c>
      <c r="C1782" t="s">
        <v>137</v>
      </c>
      <c r="D1782" s="7" t="s">
        <v>528</v>
      </c>
      <c r="E1782" s="10">
        <f>VLOOKUP(A1782,home!$A$2:$E$405,3,FALSE)</f>
        <v>1.51980198019802</v>
      </c>
      <c r="F1782" s="10">
        <f>VLOOKUP(B1782,home!$B$2:$E$405,3,FALSE)</f>
        <v>1.23</v>
      </c>
      <c r="G1782" s="10">
        <f>VLOOKUP(C1782,away!$B$2:$E$405,4,FALSE)</f>
        <v>1.23</v>
      </c>
      <c r="H1782" s="10">
        <f>VLOOKUP(A1782,away!$A$2:$E$405,3,FALSE)</f>
        <v>1.34653465346535</v>
      </c>
      <c r="I1782" s="10">
        <f>VLOOKUP(C1782,away!$B$2:$E$405,3,FALSE)</f>
        <v>0.25</v>
      </c>
      <c r="J1782" s="10">
        <f>VLOOKUP(B1782,home!$B$2:$E$405,4,FALSE)</f>
        <v>1.02</v>
      </c>
      <c r="K1782" s="12">
        <f t="shared" si="2184"/>
        <v>2.2993084158415842</v>
      </c>
      <c r="L1782" s="12">
        <f t="shared" si="2185"/>
        <v>0.34336633663366423</v>
      </c>
      <c r="M1782" s="13">
        <f t="shared" si="2186"/>
        <v>7.1170650866554747E-2</v>
      </c>
      <c r="N1782" s="13">
        <f t="shared" si="2187"/>
        <v>0.16364327649839244</v>
      </c>
      <c r="O1782" s="13">
        <f t="shared" si="2188"/>
        <v>2.4437605663882419E-2</v>
      </c>
      <c r="P1782" s="13">
        <f t="shared" si="2189"/>
        <v>5.6189592365982803E-2</v>
      </c>
      <c r="Q1782" s="13">
        <f t="shared" si="2190"/>
        <v>0.18813318142432259</v>
      </c>
      <c r="R1782" s="13">
        <f t="shared" si="2191"/>
        <v>4.1955255664526949E-3</v>
      </c>
      <c r="S1782" s="13">
        <f t="shared" si="2192"/>
        <v>1.1090492540862135E-2</v>
      </c>
      <c r="T1782" s="13">
        <f t="shared" si="2193"/>
        <v>6.4598601304906161E-2</v>
      </c>
      <c r="U1782" s="13">
        <f t="shared" si="2194"/>
        <v>9.6468072438232084E-3</v>
      </c>
      <c r="V1782" s="13">
        <f t="shared" si="2195"/>
        <v>9.7288894512533909E-4</v>
      </c>
      <c r="W1782" s="13">
        <f t="shared" si="2196"/>
        <v>0.14419206911599883</v>
      </c>
      <c r="X1782" s="13">
        <f t="shared" si="2197"/>
        <v>4.9510702543988622E-2</v>
      </c>
      <c r="Y1782" s="13">
        <f t="shared" si="2198"/>
        <v>8.5001542783442047E-3</v>
      </c>
      <c r="Z1782" s="13">
        <f t="shared" si="2199"/>
        <v>4.8020074800191352E-4</v>
      </c>
      <c r="AA1782" s="13">
        <f t="shared" si="2200"/>
        <v>1.1041296211742233E-3</v>
      </c>
      <c r="AB1782" s="13">
        <f t="shared" si="2201"/>
        <v>1.2693672650729365E-3</v>
      </c>
      <c r="AC1782" s="13">
        <f t="shared" si="2202"/>
        <v>4.8006299452761132E-5</v>
      </c>
      <c r="AD1782" s="13">
        <f t="shared" si="2203"/>
        <v>8.2885509504006888E-2</v>
      </c>
      <c r="AE1782" s="13">
        <f t="shared" si="2204"/>
        <v>2.8460093758405601E-2</v>
      </c>
      <c r="AF1782" s="13">
        <f t="shared" si="2205"/>
        <v>4.8861190670371714E-3</v>
      </c>
      <c r="AG1782" s="13">
        <f t="shared" si="2206"/>
        <v>5.5924293480148345E-4</v>
      </c>
      <c r="AH1782" s="13">
        <f t="shared" si="2207"/>
        <v>4.1221192922540597E-5</v>
      </c>
      <c r="AI1782" s="13">
        <f t="shared" si="2208"/>
        <v>9.478023579782713E-5</v>
      </c>
      <c r="AJ1782" s="13">
        <f t="shared" si="2209"/>
        <v>1.0896449691269689E-4</v>
      </c>
      <c r="AK1782" s="13">
        <f t="shared" si="2210"/>
        <v>8.351432825976941E-5</v>
      </c>
      <c r="AL1782" s="13">
        <f t="shared" si="2211"/>
        <v>1.5160487444790649E-6</v>
      </c>
      <c r="AM1782" s="13">
        <f t="shared" si="2212"/>
        <v>3.8115869910776139E-2</v>
      </c>
      <c r="AN1782" s="13">
        <f t="shared" si="2213"/>
        <v>1.3087706618868511E-2</v>
      </c>
      <c r="AO1782" s="13">
        <f t="shared" si="2214"/>
        <v>2.2469389383285199E-3</v>
      </c>
      <c r="AP1782" s="13">
        <f t="shared" si="2215"/>
        <v>2.5717439729779952E-4</v>
      </c>
      <c r="AQ1782" s="13">
        <f t="shared" si="2216"/>
        <v>2.2076257669028987E-5</v>
      </c>
      <c r="AR1782" s="13">
        <f t="shared" si="2217"/>
        <v>2.8307940010964608E-6</v>
      </c>
      <c r="AS1782" s="13">
        <f t="shared" si="2218"/>
        <v>6.5088684702349617E-6</v>
      </c>
      <c r="AT1782" s="13">
        <f t="shared" si="2219"/>
        <v>7.4829480256085949E-6</v>
      </c>
      <c r="AU1782" s="13">
        <f t="shared" si="2220"/>
        <v>5.7352017901956685E-6</v>
      </c>
      <c r="AV1782" s="13">
        <f t="shared" si="2221"/>
        <v>3.2967494356866561E-6</v>
      </c>
      <c r="AW1782" s="13">
        <f t="shared" si="2222"/>
        <v>3.3248006306764347E-8</v>
      </c>
      <c r="AX1782" s="13">
        <f t="shared" si="2223"/>
        <v>1.4606690077161748E-2</v>
      </c>
      <c r="AY1782" s="13">
        <f t="shared" si="2224"/>
        <v>5.0154456621383228E-3</v>
      </c>
      <c r="AZ1782" s="13">
        <f t="shared" si="2225"/>
        <v>8.6106760179681906E-4</v>
      </c>
      <c r="BA1782" s="13">
        <f t="shared" si="2226"/>
        <v>9.8553876007636157E-5</v>
      </c>
      <c r="BB1782" s="13">
        <f t="shared" si="2227"/>
        <v>8.4600208414476002E-6</v>
      </c>
      <c r="BC1782" s="13">
        <f t="shared" si="2228"/>
        <v>5.8097727283446283E-7</v>
      </c>
      <c r="BD1782" s="13">
        <f t="shared" si="2229"/>
        <v>1.6199989432017388E-7</v>
      </c>
      <c r="BE1782" s="13">
        <f t="shared" si="2230"/>
        <v>3.7248772037582302E-7</v>
      </c>
      <c r="BF1782" s="13">
        <f t="shared" si="2231"/>
        <v>4.2823207512888842E-7</v>
      </c>
      <c r="BG1782" s="13">
        <f t="shared" si="2232"/>
        <v>3.282125380923862E-7</v>
      </c>
      <c r="BH1782" s="13">
        <f t="shared" si="2233"/>
        <v>1.8866546275513759E-7</v>
      </c>
      <c r="BI1782" s="13">
        <f t="shared" si="2234"/>
        <v>8.6760017258306985E-8</v>
      </c>
      <c r="BJ1782" s="14">
        <f t="shared" si="2235"/>
        <v>0.80968951476836259</v>
      </c>
      <c r="BK1782" s="14">
        <f t="shared" si="2236"/>
        <v>0.14448859272886061</v>
      </c>
      <c r="BL1782" s="14">
        <f t="shared" si="2237"/>
        <v>4.1009336533729061E-2</v>
      </c>
      <c r="BM1782" s="14">
        <f t="shared" si="2238"/>
        <v>0.48288239997923471</v>
      </c>
      <c r="BN1782" s="14">
        <f t="shared" si="2239"/>
        <v>0.50776983238558759</v>
      </c>
    </row>
    <row r="1783" spans="1:66" x14ac:dyDescent="0.25">
      <c r="A1783" t="s">
        <v>136</v>
      </c>
      <c r="B1783" t="s">
        <v>317</v>
      </c>
      <c r="C1783" t="s">
        <v>328</v>
      </c>
      <c r="D1783" s="7" t="s">
        <v>528</v>
      </c>
      <c r="E1783" s="10">
        <f>VLOOKUP(A1783,home!$A$2:$E$405,3,FALSE)</f>
        <v>1.51980198019802</v>
      </c>
      <c r="F1783" s="10">
        <f>VLOOKUP(B1783,home!$B$2:$E$405,3,FALSE)</f>
        <v>1.1000000000000001</v>
      </c>
      <c r="G1783" s="10">
        <f>VLOOKUP(C1783,away!$B$2:$E$405,4,FALSE)</f>
        <v>0.73</v>
      </c>
      <c r="H1783" s="10">
        <f>VLOOKUP(A1783,away!$A$2:$E$405,3,FALSE)</f>
        <v>1.34653465346535</v>
      </c>
      <c r="I1783" s="10">
        <f>VLOOKUP(C1783,away!$B$2:$E$405,3,FALSE)</f>
        <v>0.88</v>
      </c>
      <c r="J1783" s="10">
        <f>VLOOKUP(B1783,home!$B$2:$E$405,4,FALSE)</f>
        <v>0.33</v>
      </c>
      <c r="K1783" s="12">
        <f t="shared" si="2184"/>
        <v>1.22040099009901</v>
      </c>
      <c r="L1783" s="12">
        <f t="shared" si="2185"/>
        <v>0.39103366336633766</v>
      </c>
      <c r="M1783" s="13">
        <f t="shared" si="2186"/>
        <v>0.19960105022599231</v>
      </c>
      <c r="N1783" s="13">
        <f t="shared" si="2187"/>
        <v>0.24359331932060321</v>
      </c>
      <c r="O1783" s="13">
        <f t="shared" si="2188"/>
        <v>7.8050729881638151E-2</v>
      </c>
      <c r="P1783" s="13">
        <f t="shared" si="2189"/>
        <v>9.5253188025501562E-2</v>
      </c>
      <c r="Q1783" s="13">
        <f t="shared" si="2190"/>
        <v>0.14864076404018428</v>
      </c>
      <c r="R1783" s="13">
        <f t="shared" si="2191"/>
        <v>1.5260231417016721E-2</v>
      </c>
      <c r="S1783" s="13">
        <f t="shared" si="2192"/>
        <v>1.1364130873495821E-2</v>
      </c>
      <c r="T1783" s="13">
        <f t="shared" si="2193"/>
        <v>5.8123542488204651E-2</v>
      </c>
      <c r="U1783" s="13">
        <f t="shared" si="2194"/>
        <v>1.8623601530467222E-2</v>
      </c>
      <c r="V1783" s="13">
        <f t="shared" si="2195"/>
        <v>6.0257403656717077E-4</v>
      </c>
      <c r="W1783" s="13">
        <f t="shared" si="2196"/>
        <v>6.0467111867904745E-2</v>
      </c>
      <c r="X1783" s="13">
        <f t="shared" si="2197"/>
        <v>2.3644676266888948E-2</v>
      </c>
      <c r="Y1783" s="13">
        <f t="shared" si="2198"/>
        <v>4.6229321898763427E-3</v>
      </c>
      <c r="Z1783" s="13">
        <f t="shared" si="2199"/>
        <v>1.9890880649380423E-3</v>
      </c>
      <c r="AA1783" s="13">
        <f t="shared" si="2200"/>
        <v>2.4274850438445101E-3</v>
      </c>
      <c r="AB1783" s="13">
        <f t="shared" si="2201"/>
        <v>1.4812525754791899E-3</v>
      </c>
      <c r="AC1783" s="13">
        <f t="shared" si="2202"/>
        <v>1.7972443638019441E-5</v>
      </c>
      <c r="AD1783" s="13">
        <f t="shared" si="2203"/>
        <v>1.8448530798004636E-2</v>
      </c>
      <c r="AE1783" s="13">
        <f t="shared" si="2204"/>
        <v>7.2139965816704578E-3</v>
      </c>
      <c r="AF1783" s="13">
        <f t="shared" si="2205"/>
        <v>1.4104577554214181E-3</v>
      </c>
      <c r="AG1783" s="13">
        <f t="shared" si="2206"/>
        <v>1.8384548770863303E-4</v>
      </c>
      <c r="AH1783" s="13">
        <f t="shared" si="2207"/>
        <v>1.9445009819774557E-4</v>
      </c>
      <c r="AI1783" s="13">
        <f t="shared" si="2208"/>
        <v>2.3730709236537839E-4</v>
      </c>
      <c r="AJ1783" s="13">
        <f t="shared" si="2209"/>
        <v>1.4480490524011253E-4</v>
      </c>
      <c r="AK1783" s="13">
        <f t="shared" si="2210"/>
        <v>5.8906683242075562E-5</v>
      </c>
      <c r="AL1783" s="13">
        <f t="shared" si="2211"/>
        <v>3.430708508180114E-7</v>
      </c>
      <c r="AM1783" s="13">
        <f t="shared" si="2212"/>
        <v>4.5029210503513871E-3</v>
      </c>
      <c r="AN1783" s="13">
        <f t="shared" si="2213"/>
        <v>1.7607937141683001E-3</v>
      </c>
      <c r="AO1783" s="13">
        <f t="shared" si="2214"/>
        <v>3.4426480824182519E-4</v>
      </c>
      <c r="AP1783" s="13">
        <f t="shared" si="2215"/>
        <v>4.4873043044970226E-5</v>
      </c>
      <c r="AQ1783" s="13">
        <f t="shared" si="2216"/>
        <v>4.3867176020675161E-6</v>
      </c>
      <c r="AR1783" s="13">
        <f t="shared" si="2217"/>
        <v>1.5207306848041708E-5</v>
      </c>
      <c r="AS1783" s="13">
        <f t="shared" si="2218"/>
        <v>1.8559012334089553E-5</v>
      </c>
      <c r="AT1783" s="13">
        <f t="shared" si="2219"/>
        <v>1.1324718513891317E-5</v>
      </c>
      <c r="AU1783" s="13">
        <f t="shared" si="2220"/>
        <v>4.6068992289818518E-6</v>
      </c>
      <c r="AV1783" s="13">
        <f t="shared" si="2221"/>
        <v>1.4055660950839542E-6</v>
      </c>
      <c r="AW1783" s="13">
        <f t="shared" si="2222"/>
        <v>4.5477650184424037E-9</v>
      </c>
      <c r="AX1783" s="13">
        <f t="shared" si="2223"/>
        <v>9.1589488469775006E-4</v>
      </c>
      <c r="AY1783" s="13">
        <f t="shared" si="2224"/>
        <v>3.5814573202185067E-4</v>
      </c>
      <c r="AZ1783" s="13">
        <f t="shared" si="2225"/>
        <v>7.0023518805761457E-5</v>
      </c>
      <c r="BA1783" s="13">
        <f t="shared" si="2226"/>
        <v>9.1271843601395144E-6</v>
      </c>
      <c r="BB1783" s="13">
        <f t="shared" si="2227"/>
        <v>8.922590841413242E-7</v>
      </c>
      <c r="BC1783" s="13">
        <f t="shared" si="2228"/>
        <v>6.9780667668735057E-8</v>
      </c>
      <c r="BD1783" s="13">
        <f t="shared" si="2229"/>
        <v>9.9109481778762361E-7</v>
      </c>
      <c r="BE1783" s="13">
        <f t="shared" si="2230"/>
        <v>1.2095330969100135E-6</v>
      </c>
      <c r="BF1783" s="13">
        <f t="shared" si="2231"/>
        <v>7.3805769451325139E-7</v>
      </c>
      <c r="BG1783" s="13">
        <f t="shared" si="2232"/>
        <v>3.0024211371138828E-7</v>
      </c>
      <c r="BH1783" s="13">
        <f t="shared" si="2233"/>
        <v>9.1603943210699428E-8</v>
      </c>
      <c r="BI1783" s="13">
        <f t="shared" si="2234"/>
        <v>2.2358708598262214E-8</v>
      </c>
      <c r="BJ1783" s="14">
        <f t="shared" si="2235"/>
        <v>0.57436056948951331</v>
      </c>
      <c r="BK1783" s="14">
        <f t="shared" si="2236"/>
        <v>0.30719740440806753</v>
      </c>
      <c r="BL1783" s="14">
        <f t="shared" si="2237"/>
        <v>0.11653322562088593</v>
      </c>
      <c r="BM1783" s="14">
        <f t="shared" si="2238"/>
        <v>0.21932286348821162</v>
      </c>
      <c r="BN1783" s="14">
        <f t="shared" si="2239"/>
        <v>0.7803992829109363</v>
      </c>
    </row>
    <row r="1784" spans="1:66" x14ac:dyDescent="0.25">
      <c r="A1784" t="s">
        <v>136</v>
      </c>
      <c r="B1784" t="s">
        <v>480</v>
      </c>
      <c r="C1784" t="s">
        <v>381</v>
      </c>
      <c r="D1784" s="7" t="s">
        <v>528</v>
      </c>
      <c r="E1784" s="10">
        <f>VLOOKUP(A1784,home!$A$2:$E$405,3,FALSE)</f>
        <v>1.51980198019802</v>
      </c>
      <c r="F1784" s="10">
        <f>VLOOKUP(B1784,home!$B$2:$E$405,3,FALSE)</f>
        <v>1.45</v>
      </c>
      <c r="G1784" s="10">
        <f>VLOOKUP(C1784,away!$B$2:$E$405,4,FALSE)</f>
        <v>1.1200000000000001</v>
      </c>
      <c r="H1784" s="10">
        <f>VLOOKUP(A1784,away!$A$2:$E$405,3,FALSE)</f>
        <v>1.34653465346535</v>
      </c>
      <c r="I1784" s="10">
        <f>VLOOKUP(C1784,away!$B$2:$E$405,3,FALSE)</f>
        <v>0.79</v>
      </c>
      <c r="J1784" s="10">
        <f>VLOOKUP(B1784,home!$B$2:$E$405,4,FALSE)</f>
        <v>0.74</v>
      </c>
      <c r="K1784" s="12">
        <f t="shared" si="2184"/>
        <v>2.4681584158415846</v>
      </c>
      <c r="L1784" s="12">
        <f t="shared" si="2185"/>
        <v>0.78718415841584355</v>
      </c>
      <c r="M1784" s="13">
        <f t="shared" si="2186"/>
        <v>3.8567606130992853E-2</v>
      </c>
      <c r="N1784" s="13">
        <f t="shared" si="2187"/>
        <v>9.5190961651073505E-2</v>
      </c>
      <c r="O1784" s="13">
        <f t="shared" si="2188"/>
        <v>3.0359808574339339E-2</v>
      </c>
      <c r="P1784" s="13">
        <f t="shared" si="2189"/>
        <v>7.493281703609514E-2</v>
      </c>
      <c r="Q1784" s="13">
        <f t="shared" si="2190"/>
        <v>0.11747318655557533</v>
      </c>
      <c r="R1784" s="13">
        <f t="shared" si="2191"/>
        <v>1.1949380181128712E-2</v>
      </c>
      <c r="S1784" s="13">
        <f t="shared" si="2192"/>
        <v>3.6396652736846731E-2</v>
      </c>
      <c r="T1784" s="13">
        <f t="shared" si="2193"/>
        <v>9.2473031495177965E-2</v>
      </c>
      <c r="U1784" s="13">
        <f t="shared" si="2194"/>
        <v>2.9492963258143465E-2</v>
      </c>
      <c r="V1784" s="13">
        <f t="shared" si="2195"/>
        <v>7.8572091217152633E-3</v>
      </c>
      <c r="W1784" s="13">
        <f t="shared" si="2196"/>
        <v>9.6647478010957244E-2</v>
      </c>
      <c r="X1784" s="13">
        <f t="shared" si="2197"/>
        <v>7.6079363641069125E-2</v>
      </c>
      <c r="Y1784" s="13">
        <f t="shared" si="2198"/>
        <v>2.9944234920303962E-2</v>
      </c>
      <c r="Z1784" s="13">
        <f t="shared" si="2199"/>
        <v>3.135454260490922E-3</v>
      </c>
      <c r="AA1784" s="13">
        <f t="shared" si="2200"/>
        <v>7.7387978205170202E-3</v>
      </c>
      <c r="AB1784" s="13">
        <f t="shared" si="2201"/>
        <v>9.5502894846028006E-3</v>
      </c>
      <c r="AC1784" s="13">
        <f t="shared" si="2202"/>
        <v>9.5410837065587758E-4</v>
      </c>
      <c r="AD1784" s="13">
        <f t="shared" si="2203"/>
        <v>5.9635321555652161E-2</v>
      </c>
      <c r="AE1784" s="13">
        <f t="shared" si="2204"/>
        <v>4.6943980410644265E-2</v>
      </c>
      <c r="AF1784" s="13">
        <f t="shared" si="2205"/>
        <v>1.8476778856121423E-2</v>
      </c>
      <c r="AG1784" s="13">
        <f t="shared" si="2206"/>
        <v>4.8482092046971985E-3</v>
      </c>
      <c r="AH1784" s="13">
        <f t="shared" si="2207"/>
        <v>6.170449808239793E-4</v>
      </c>
      <c r="AI1784" s="13">
        <f t="shared" si="2208"/>
        <v>1.5229647623735136E-3</v>
      </c>
      <c r="AJ1784" s="13">
        <f t="shared" si="2209"/>
        <v>1.8794591476411838E-3</v>
      </c>
      <c r="AK1784" s="13">
        <f t="shared" si="2210"/>
        <v>1.5462676374936794E-3</v>
      </c>
      <c r="AL1784" s="13">
        <f t="shared" si="2211"/>
        <v>7.4149303151601394E-5</v>
      </c>
      <c r="AM1784" s="13">
        <f t="shared" si="2212"/>
        <v>2.9437884155800398E-2</v>
      </c>
      <c r="AN1784" s="13">
        <f t="shared" si="2213"/>
        <v>2.3173036064726833E-2</v>
      </c>
      <c r="AO1784" s="13">
        <f t="shared" si="2214"/>
        <v>9.1207234462759908E-3</v>
      </c>
      <c r="AP1784" s="13">
        <f t="shared" si="2215"/>
        <v>2.3932296700668065E-3</v>
      </c>
      <c r="AQ1784" s="13">
        <f t="shared" si="2216"/>
        <v>4.7097812093184141E-4</v>
      </c>
      <c r="AR1784" s="13">
        <f t="shared" si="2217"/>
        <v>9.7145606786928896E-5</v>
      </c>
      <c r="AS1784" s="13">
        <f t="shared" si="2218"/>
        <v>2.397707469531959E-4</v>
      </c>
      <c r="AT1784" s="13">
        <f t="shared" si="2219"/>
        <v>2.958960934825768E-4</v>
      </c>
      <c r="AU1784" s="13">
        <f t="shared" si="2220"/>
        <v>2.4343947778122336E-4</v>
      </c>
      <c r="AV1784" s="13">
        <f t="shared" si="2221"/>
        <v>1.5021179895845175E-4</v>
      </c>
      <c r="AW1784" s="13">
        <f t="shared" si="2222"/>
        <v>4.0017868216064103E-6</v>
      </c>
      <c r="AX1784" s="13">
        <f t="shared" si="2223"/>
        <v>1.2109560253951393E-2</v>
      </c>
      <c r="AY1784" s="13">
        <f t="shared" si="2224"/>
        <v>9.5324539972926753E-3</v>
      </c>
      <c r="AZ1784" s="13">
        <f t="shared" si="2225"/>
        <v>3.7518983887482892E-3</v>
      </c>
      <c r="BA1784" s="13">
        <f t="shared" si="2226"/>
        <v>9.8447832520286052E-4</v>
      </c>
      <c r="BB1784" s="13">
        <f t="shared" si="2227"/>
        <v>1.9374143547586323E-4</v>
      </c>
      <c r="BC1784" s="13">
        <f t="shared" si="2228"/>
        <v>3.0502037767068969E-5</v>
      </c>
      <c r="BD1784" s="13">
        <f t="shared" si="2229"/>
        <v>1.274524712039418E-5</v>
      </c>
      <c r="BE1784" s="13">
        <f t="shared" si="2230"/>
        <v>3.1457288942181617E-5</v>
      </c>
      <c r="BF1784" s="13">
        <f t="shared" si="2231"/>
        <v>3.882078622110299E-5</v>
      </c>
      <c r="BG1784" s="13">
        <f t="shared" si="2232"/>
        <v>3.1938616740400793E-5</v>
      </c>
      <c r="BH1784" s="13">
        <f t="shared" si="2233"/>
        <v>1.9707391424539787E-5</v>
      </c>
      <c r="BI1784" s="13">
        <f t="shared" si="2234"/>
        <v>9.728192799752433E-6</v>
      </c>
      <c r="BJ1784" s="14">
        <f t="shared" si="2235"/>
        <v>0.72891103219751252</v>
      </c>
      <c r="BK1784" s="14">
        <f t="shared" si="2236"/>
        <v>0.16831499669675015</v>
      </c>
      <c r="BL1784" s="14">
        <f t="shared" si="2237"/>
        <v>9.5827837094274421E-2</v>
      </c>
      <c r="BM1784" s="14">
        <f t="shared" si="2238"/>
        <v>0.61818710790935216</v>
      </c>
      <c r="BN1784" s="14">
        <f t="shared" si="2239"/>
        <v>0.36847376012920491</v>
      </c>
    </row>
    <row r="1785" spans="1:66" x14ac:dyDescent="0.25">
      <c r="A1785" t="s">
        <v>136</v>
      </c>
      <c r="B1785" t="s">
        <v>482</v>
      </c>
      <c r="C1785" t="s">
        <v>315</v>
      </c>
      <c r="D1785" s="7" t="s">
        <v>528</v>
      </c>
      <c r="E1785" s="10">
        <f>VLOOKUP(A1785,home!$A$2:$E$405,3,FALSE)</f>
        <v>1.51980198019802</v>
      </c>
      <c r="F1785" s="10">
        <f>VLOOKUP(B1785,home!$B$2:$E$405,3,FALSE)</f>
        <v>0.46</v>
      </c>
      <c r="G1785" s="10">
        <f>VLOOKUP(C1785,away!$B$2:$E$405,4,FALSE)</f>
        <v>1.17</v>
      </c>
      <c r="H1785" s="10">
        <f>VLOOKUP(A1785,away!$A$2:$E$405,3,FALSE)</f>
        <v>1.34653465346535</v>
      </c>
      <c r="I1785" s="10">
        <f>VLOOKUP(C1785,away!$B$2:$E$405,3,FALSE)</f>
        <v>0.95</v>
      </c>
      <c r="J1785" s="10">
        <f>VLOOKUP(B1785,home!$B$2:$E$405,4,FALSE)</f>
        <v>1.34</v>
      </c>
      <c r="K1785" s="12">
        <f t="shared" si="2184"/>
        <v>0.81795742574257446</v>
      </c>
      <c r="L1785" s="12">
        <f t="shared" si="2185"/>
        <v>1.7141386138613905</v>
      </c>
      <c r="M1785" s="13">
        <f t="shared" si="2186"/>
        <v>7.9492226688624185E-2</v>
      </c>
      <c r="N1785" s="13">
        <f t="shared" si="2187"/>
        <v>6.5021257108772199E-2</v>
      </c>
      <c r="O1785" s="13">
        <f t="shared" si="2188"/>
        <v>0.13626069526879367</v>
      </c>
      <c r="P1785" s="13">
        <f t="shared" si="2189"/>
        <v>0.11145544753195585</v>
      </c>
      <c r="Q1785" s="13">
        <f t="shared" si="2190"/>
        <v>2.6592310041618692E-2</v>
      </c>
      <c r="R1785" s="13">
        <f t="shared" si="2191"/>
        <v>0.1167848596559197</v>
      </c>
      <c r="S1785" s="13">
        <f t="shared" si="2192"/>
        <v>3.9067709202585087E-2</v>
      </c>
      <c r="T1785" s="13">
        <f t="shared" si="2193"/>
        <v>4.5582905474112596E-2</v>
      </c>
      <c r="U1785" s="13">
        <f t="shared" si="2194"/>
        <v>9.5525043169863905E-2</v>
      </c>
      <c r="V1785" s="13">
        <f t="shared" si="2195"/>
        <v>6.0862820521482078E-3</v>
      </c>
      <c r="W1785" s="13">
        <f t="shared" si="2196"/>
        <v>7.2504591553969452E-3</v>
      </c>
      <c r="X1785" s="13">
        <f t="shared" si="2197"/>
        <v>1.2428292006490748E-2</v>
      </c>
      <c r="Y1785" s="13">
        <f t="shared" si="2198"/>
        <v>1.0651907616335327E-2</v>
      </c>
      <c r="Z1785" s="13">
        <f t="shared" si="2199"/>
        <v>6.6728479150198389E-2</v>
      </c>
      <c r="AA1785" s="13">
        <f t="shared" si="2200"/>
        <v>5.4581055029413322E-2</v>
      </c>
      <c r="AB1785" s="13">
        <f t="shared" si="2201"/>
        <v>2.2322489633086362E-2</v>
      </c>
      <c r="AC1785" s="13">
        <f t="shared" si="2202"/>
        <v>5.333456161262665E-4</v>
      </c>
      <c r="AD1785" s="13">
        <f t="shared" si="2203"/>
        <v>1.4826417265500413E-3</v>
      </c>
      <c r="AE1785" s="13">
        <f t="shared" si="2204"/>
        <v>2.5414534340015464E-3</v>
      </c>
      <c r="AF1785" s="13">
        <f t="shared" si="2205"/>
        <v>2.1782017332763414E-3</v>
      </c>
      <c r="AG1785" s="13">
        <f t="shared" si="2206"/>
        <v>1.244579899929595E-3</v>
      </c>
      <c r="AH1785" s="13">
        <f t="shared" si="2207"/>
        <v>2.8595465688899969E-2</v>
      </c>
      <c r="AI1785" s="13">
        <f t="shared" si="2208"/>
        <v>2.3389873502802729E-2</v>
      </c>
      <c r="AJ1785" s="13">
        <f t="shared" si="2209"/>
        <v>9.5659603593984868E-3</v>
      </c>
      <c r="AK1785" s="13">
        <f t="shared" si="2210"/>
        <v>2.6081827701096992E-3</v>
      </c>
      <c r="AL1785" s="13">
        <f t="shared" si="2211"/>
        <v>2.9911993567575631E-5</v>
      </c>
      <c r="AM1785" s="13">
        <f t="shared" si="2212"/>
        <v>2.4254756198947966E-4</v>
      </c>
      <c r="AN1785" s="13">
        <f t="shared" si="2213"/>
        <v>4.1576014170410634E-4</v>
      </c>
      <c r="AO1785" s="13">
        <f t="shared" si="2214"/>
        <v>3.5633525649974614E-4</v>
      </c>
      <c r="AP1785" s="13">
        <f t="shared" si="2215"/>
        <v>2.0360267421547259E-4</v>
      </c>
      <c r="AQ1785" s="13">
        <f t="shared" si="2216"/>
        <v>8.7250801439545702E-5</v>
      </c>
      <c r="AR1785" s="13">
        <f t="shared" si="2217"/>
        <v>9.8033183837383797E-3</v>
      </c>
      <c r="AS1785" s="13">
        <f t="shared" si="2218"/>
        <v>8.0186970688975005E-3</v>
      </c>
      <c r="AT1785" s="13">
        <f t="shared" si="2219"/>
        <v>3.2794764061424633E-3</v>
      </c>
      <c r="AU1785" s="13">
        <f t="shared" si="2220"/>
        <v>8.9415735965059958E-4</v>
      </c>
      <c r="AV1785" s="13">
        <f t="shared" si="2221"/>
        <v>1.828456630271454E-4</v>
      </c>
      <c r="AW1785" s="13">
        <f t="shared" si="2222"/>
        <v>1.1649827524457324E-6</v>
      </c>
      <c r="AX1785" s="13">
        <f t="shared" si="2223"/>
        <v>3.3065596570842032E-5</v>
      </c>
      <c r="AY1785" s="13">
        <f t="shared" si="2224"/>
        <v>5.66790158724431E-5</v>
      </c>
      <c r="AZ1785" s="13">
        <f t="shared" si="2225"/>
        <v>4.8577844851308696E-5</v>
      </c>
      <c r="BA1785" s="13">
        <f t="shared" si="2226"/>
        <v>2.7756386545931988E-5</v>
      </c>
      <c r="BB1785" s="13">
        <f t="shared" si="2227"/>
        <v>1.1894573489911211E-5</v>
      </c>
      <c r="BC1785" s="13">
        <f t="shared" si="2228"/>
        <v>4.077789542893766E-6</v>
      </c>
      <c r="BD1785" s="13">
        <f t="shared" si="2229"/>
        <v>2.8007077642571991E-3</v>
      </c>
      <c r="BE1785" s="13">
        <f t="shared" si="2230"/>
        <v>2.2908597131090593E-3</v>
      </c>
      <c r="BF1785" s="13">
        <f t="shared" si="2231"/>
        <v>9.3691285683602957E-4</v>
      </c>
      <c r="BG1785" s="13">
        <f t="shared" si="2232"/>
        <v>2.5545160950757328E-4</v>
      </c>
      <c r="BH1785" s="13">
        <f t="shared" si="2233"/>
        <v>5.2237135228652991E-5</v>
      </c>
      <c r="BI1785" s="13">
        <f t="shared" si="2234"/>
        <v>8.5455505319591541E-6</v>
      </c>
      <c r="BJ1785" s="14">
        <f t="shared" si="2235"/>
        <v>0.17646155583920578</v>
      </c>
      <c r="BK1785" s="14">
        <f t="shared" si="2236"/>
        <v>0.23672160210087964</v>
      </c>
      <c r="BL1785" s="14">
        <f t="shared" si="2237"/>
        <v>0.51815683458921447</v>
      </c>
      <c r="BM1785" s="14">
        <f t="shared" si="2238"/>
        <v>0.4624061613506939</v>
      </c>
      <c r="BN1785" s="14">
        <f t="shared" si="2239"/>
        <v>0.53560679629568431</v>
      </c>
    </row>
    <row r="1786" spans="1:66" x14ac:dyDescent="0.25">
      <c r="A1786" t="s">
        <v>136</v>
      </c>
      <c r="B1786" t="s">
        <v>344</v>
      </c>
      <c r="C1786" t="s">
        <v>387</v>
      </c>
      <c r="D1786" s="7" t="s">
        <v>528</v>
      </c>
      <c r="E1786" s="10">
        <f>VLOOKUP(A1786,home!$A$2:$E$405,3,FALSE)</f>
        <v>1.51980198019802</v>
      </c>
      <c r="F1786" s="10">
        <f>VLOOKUP(B1786,home!$B$2:$E$405,3,FALSE)</f>
        <v>1.32</v>
      </c>
      <c r="G1786" s="10">
        <f>VLOOKUP(C1786,away!$B$2:$E$405,4,FALSE)</f>
        <v>1.64</v>
      </c>
      <c r="H1786" s="10">
        <f>VLOOKUP(A1786,away!$A$2:$E$405,3,FALSE)</f>
        <v>1.34653465346535</v>
      </c>
      <c r="I1786" s="10">
        <f>VLOOKUP(C1786,away!$B$2:$E$405,3,FALSE)</f>
        <v>0.74</v>
      </c>
      <c r="J1786" s="10">
        <f>VLOOKUP(B1786,home!$B$2:$E$405,4,FALSE)</f>
        <v>0.65</v>
      </c>
      <c r="K1786" s="12">
        <f t="shared" si="2184"/>
        <v>3.2900673267326739</v>
      </c>
      <c r="L1786" s="12">
        <f t="shared" si="2185"/>
        <v>0.64768316831683337</v>
      </c>
      <c r="M1786" s="13">
        <f t="shared" si="2186"/>
        <v>1.9492012844284336E-2</v>
      </c>
      <c r="N1786" s="13">
        <f t="shared" si="2187"/>
        <v>6.4130034591233509E-2</v>
      </c>
      <c r="O1786" s="13">
        <f t="shared" si="2188"/>
        <v>1.262464863585849E-2</v>
      </c>
      <c r="P1786" s="13">
        <f t="shared" si="2189"/>
        <v>4.1535943988318239E-2</v>
      </c>
      <c r="Q1786" s="13">
        <f t="shared" si="2190"/>
        <v>0.10549606573542679</v>
      </c>
      <c r="R1786" s="13">
        <f t="shared" si="2191"/>
        <v>4.0883862136798076E-3</v>
      </c>
      <c r="S1786" s="13">
        <f t="shared" si="2192"/>
        <v>2.2127456214797777E-2</v>
      </c>
      <c r="T1786" s="13">
        <f t="shared" si="2193"/>
        <v>6.8328026100482137E-2</v>
      </c>
      <c r="U1786" s="13">
        <f t="shared" si="2194"/>
        <v>1.3451065900692241E-2</v>
      </c>
      <c r="V1786" s="13">
        <f t="shared" si="2195"/>
        <v>5.2390962463793036E-3</v>
      </c>
      <c r="W1786" s="13">
        <f t="shared" si="2196"/>
        <v>0.11569638632499002</v>
      </c>
      <c r="X1786" s="13">
        <f t="shared" si="2197"/>
        <v>7.4934602057777883E-2</v>
      </c>
      <c r="Y1786" s="13">
        <f t="shared" si="2198"/>
        <v>2.426694023867134E-2</v>
      </c>
      <c r="Z1786" s="13">
        <f t="shared" si="2199"/>
        <v>8.8265964539300016E-4</v>
      </c>
      <c r="AA1786" s="13">
        <f t="shared" si="2200"/>
        <v>2.9040096599329576E-3</v>
      </c>
      <c r="AB1786" s="13">
        <f t="shared" si="2201"/>
        <v>4.7771936493307444E-3</v>
      </c>
      <c r="AC1786" s="13">
        <f t="shared" si="2202"/>
        <v>6.9775633863933305E-4</v>
      </c>
      <c r="AD1786" s="13">
        <f t="shared" si="2203"/>
        <v>9.5162225117222665E-2</v>
      </c>
      <c r="AE1786" s="13">
        <f t="shared" si="2204"/>
        <v>6.1634971468002508E-2</v>
      </c>
      <c r="AF1786" s="13">
        <f t="shared" si="2205"/>
        <v>1.9959966799756746E-2</v>
      </c>
      <c r="AG1786" s="13">
        <f t="shared" si="2206"/>
        <v>4.3092448454550855E-3</v>
      </c>
      <c r="AH1786" s="13">
        <f t="shared" si="2207"/>
        <v>1.4292094891838771E-4</v>
      </c>
      <c r="AI1786" s="13">
        <f t="shared" si="2208"/>
        <v>4.7021954434201679E-4</v>
      </c>
      <c r="AJ1786" s="13">
        <f t="shared" si="2209"/>
        <v>7.7352697961539777E-4</v>
      </c>
      <c r="AK1786" s="13">
        <f t="shared" si="2210"/>
        <v>8.4831861399294376E-4</v>
      </c>
      <c r="AL1786" s="13">
        <f t="shared" si="2211"/>
        <v>5.947455181924072E-5</v>
      </c>
      <c r="AM1786" s="13">
        <f t="shared" si="2212"/>
        <v>6.2618025519470752E-2</v>
      </c>
      <c r="AN1786" s="13">
        <f t="shared" si="2213"/>
        <v>4.0556641162195137E-2</v>
      </c>
      <c r="AO1786" s="13">
        <f t="shared" si="2214"/>
        <v>1.3133926922109723E-2</v>
      </c>
      <c r="AP1786" s="13">
        <f t="shared" si="2215"/>
        <v>2.8355411337845941E-3</v>
      </c>
      <c r="AQ1786" s="13">
        <f t="shared" si="2216"/>
        <v>4.5913306635557779E-4</v>
      </c>
      <c r="AR1786" s="13">
        <f t="shared" si="2217"/>
        <v>1.8513498602861934E-5</v>
      </c>
      <c r="AS1786" s="13">
        <f t="shared" si="2218"/>
        <v>6.0910656856787046E-5</v>
      </c>
      <c r="AT1786" s="13">
        <f t="shared" si="2219"/>
        <v>1.0020008098717031E-4</v>
      </c>
      <c r="AU1786" s="13">
        <f t="shared" si="2220"/>
        <v>1.0988833753061895E-4</v>
      </c>
      <c r="AV1786" s="13">
        <f t="shared" si="2221"/>
        <v>9.0385007224615325E-5</v>
      </c>
      <c r="AW1786" s="13">
        <f t="shared" si="2222"/>
        <v>3.5204329201530277E-6</v>
      </c>
      <c r="AX1786" s="13">
        <f t="shared" si="2223"/>
        <v>3.43362533043539E-2</v>
      </c>
      <c r="AY1786" s="13">
        <f t="shared" si="2224"/>
        <v>2.2239013328293273E-2</v>
      </c>
      <c r="AZ1786" s="13">
        <f t="shared" si="2225"/>
        <v>7.2019173063546365E-3</v>
      </c>
      <c r="BA1786" s="13">
        <f t="shared" si="2226"/>
        <v>1.5548535396452019E-3</v>
      </c>
      <c r="BB1786" s="13">
        <f t="shared" si="2227"/>
        <v>2.5176311670651181E-4</v>
      </c>
      <c r="BC1786" s="13">
        <f t="shared" si="2228"/>
        <v>3.2612546618758854E-5</v>
      </c>
      <c r="BD1786" s="13">
        <f t="shared" si="2229"/>
        <v>1.9984802386218138E-6</v>
      </c>
      <c r="BE1786" s="13">
        <f t="shared" si="2230"/>
        <v>6.5751345362105468E-6</v>
      </c>
      <c r="BF1786" s="13">
        <f t="shared" si="2231"/>
        <v>1.0816317653228958E-5</v>
      </c>
      <c r="BG1786" s="13">
        <f t="shared" si="2232"/>
        <v>1.1862137768816809E-5</v>
      </c>
      <c r="BH1786" s="13">
        <f t="shared" si="2233"/>
        <v>9.7568079745964533E-6</v>
      </c>
      <c r="BI1786" s="13">
        <f t="shared" si="2234"/>
        <v>6.4201110260849182E-6</v>
      </c>
      <c r="BJ1786" s="14">
        <f t="shared" si="2235"/>
        <v>0.81913814422490672</v>
      </c>
      <c r="BK1786" s="14">
        <f t="shared" si="2236"/>
        <v>0.11139075351253151</v>
      </c>
      <c r="BL1786" s="14">
        <f t="shared" si="2237"/>
        <v>4.0507616716762597E-2</v>
      </c>
      <c r="BM1786" s="14">
        <f t="shared" si="2238"/>
        <v>0.70231658919541962</v>
      </c>
      <c r="BN1786" s="14">
        <f t="shared" si="2239"/>
        <v>0.24736709200880119</v>
      </c>
    </row>
    <row r="1787" spans="1:66" x14ac:dyDescent="0.25">
      <c r="A1787" t="s">
        <v>136</v>
      </c>
      <c r="B1787" t="s">
        <v>347</v>
      </c>
      <c r="C1787" t="s">
        <v>373</v>
      </c>
      <c r="D1787" s="7" t="s">
        <v>528</v>
      </c>
      <c r="E1787" s="10">
        <f>VLOOKUP(A1787,home!$A$2:$E$405,3,FALSE)</f>
        <v>1.51980198019802</v>
      </c>
      <c r="F1787" s="10">
        <f>VLOOKUP(B1787,home!$B$2:$E$405,3,FALSE)</f>
        <v>0.28999999999999998</v>
      </c>
      <c r="G1787" s="10">
        <f>VLOOKUP(C1787,away!$B$2:$E$405,4,FALSE)</f>
        <v>0.85</v>
      </c>
      <c r="H1787" s="10">
        <f>VLOOKUP(A1787,away!$A$2:$E$405,3,FALSE)</f>
        <v>1.34653465346535</v>
      </c>
      <c r="I1787" s="10">
        <f>VLOOKUP(C1787,away!$B$2:$E$405,3,FALSE)</f>
        <v>0.56000000000000005</v>
      </c>
      <c r="J1787" s="10">
        <f>VLOOKUP(B1787,home!$B$2:$E$405,4,FALSE)</f>
        <v>1.32</v>
      </c>
      <c r="K1787" s="12">
        <f t="shared" si="2184"/>
        <v>0.37463118811881191</v>
      </c>
      <c r="L1787" s="12">
        <f t="shared" si="2185"/>
        <v>0.9953584158415868</v>
      </c>
      <c r="M1787" s="13">
        <f t="shared" si="2186"/>
        <v>0.25410960127254645</v>
      </c>
      <c r="N1787" s="13">
        <f t="shared" si="2187"/>
        <v>9.5197381837131639E-2</v>
      </c>
      <c r="O1787" s="13">
        <f t="shared" si="2188"/>
        <v>0.2529301301727791</v>
      </c>
      <c r="P1787" s="13">
        <f t="shared" si="2189"/>
        <v>9.4755515177673999E-2</v>
      </c>
      <c r="Q1787" s="13">
        <f t="shared" si="2190"/>
        <v>1.7831954131722415E-2</v>
      </c>
      <c r="R1787" s="13">
        <f t="shared" si="2191"/>
        <v>0.12587806684369188</v>
      </c>
      <c r="S1787" s="13">
        <f t="shared" si="2192"/>
        <v>8.8334006385657558E-3</v>
      </c>
      <c r="T1787" s="13">
        <f t="shared" si="2193"/>
        <v>1.7749185615911059E-2</v>
      </c>
      <c r="U1787" s="13">
        <f t="shared" si="2194"/>
        <v>4.7157849739751512E-2</v>
      </c>
      <c r="V1787" s="13">
        <f t="shared" si="2195"/>
        <v>3.6598968148059065E-4</v>
      </c>
      <c r="W1787" s="13">
        <f t="shared" si="2196"/>
        <v>2.2268020542824413E-3</v>
      </c>
      <c r="X1787" s="13">
        <f t="shared" si="2197"/>
        <v>2.2164661651433619E-3</v>
      </c>
      <c r="Y1787" s="13">
        <f t="shared" si="2198"/>
        <v>1.1030891254517868E-3</v>
      </c>
      <c r="Z1787" s="13">
        <f t="shared" si="2199"/>
        <v>4.1764597734246178E-2</v>
      </c>
      <c r="AA1787" s="13">
        <f t="shared" si="2200"/>
        <v>1.5646320870484884E-2</v>
      </c>
      <c r="AB1787" s="13">
        <f t="shared" si="2201"/>
        <v>2.9307998886989573E-3</v>
      </c>
      <c r="AC1787" s="13">
        <f t="shared" si="2202"/>
        <v>8.5296710171358472E-6</v>
      </c>
      <c r="AD1787" s="13">
        <f t="shared" si="2203"/>
        <v>2.0855737482531055E-4</v>
      </c>
      <c r="AE1787" s="13">
        <f t="shared" si="2204"/>
        <v>2.0758933821820113E-4</v>
      </c>
      <c r="AF1787" s="13">
        <f t="shared" si="2205"/>
        <v>1.0331289741723603E-4</v>
      </c>
      <c r="AG1787" s="13">
        <f t="shared" si="2206"/>
        <v>3.4277787303074809E-5</v>
      </c>
      <c r="AH1787" s="13">
        <f t="shared" si="2207"/>
        <v>1.0392685959755097E-2</v>
      </c>
      <c r="AI1787" s="13">
        <f t="shared" si="2208"/>
        <v>3.8934242888487474E-3</v>
      </c>
      <c r="AJ1787" s="13">
        <f t="shared" si="2209"/>
        <v>7.2929908359102309E-4</v>
      </c>
      <c r="AK1787" s="13">
        <f t="shared" si="2210"/>
        <v>9.1072727393221893E-5</v>
      </c>
      <c r="AL1787" s="13">
        <f t="shared" si="2211"/>
        <v>1.2722594777643325E-7</v>
      </c>
      <c r="AM1787" s="13">
        <f t="shared" si="2212"/>
        <v>1.5626419424349292E-5</v>
      </c>
      <c r="AN1787" s="13">
        <f t="shared" si="2213"/>
        <v>1.5553888083496511E-5</v>
      </c>
      <c r="AO1787" s="13">
        <f t="shared" si="2214"/>
        <v>7.7408467014832115E-6</v>
      </c>
      <c r="AP1787" s="13">
        <f t="shared" si="2215"/>
        <v>2.5683056366869672E-6</v>
      </c>
      <c r="AQ1787" s="13">
        <f t="shared" si="2216"/>
        <v>6.3909615748243935E-7</v>
      </c>
      <c r="AR1787" s="13">
        <f t="shared" si="2217"/>
        <v>2.0688894866481879E-3</v>
      </c>
      <c r="AS1787" s="13">
        <f t="shared" si="2218"/>
        <v>7.7507052646952942E-4</v>
      </c>
      <c r="AT1787" s="13">
        <f t="shared" si="2219"/>
        <v>1.4518279610357639E-4</v>
      </c>
      <c r="AU1787" s="13">
        <f t="shared" si="2220"/>
        <v>1.8130001132898013E-5</v>
      </c>
      <c r="AV1787" s="13">
        <f t="shared" si="2221"/>
        <v>1.6980159662532474E-6</v>
      </c>
      <c r="AW1787" s="13">
        <f t="shared" si="2222"/>
        <v>1.3178215844606861E-9</v>
      </c>
      <c r="AX1787" s="13">
        <f t="shared" si="2223"/>
        <v>9.756906791644758E-7</v>
      </c>
      <c r="AY1787" s="13">
        <f t="shared" si="2224"/>
        <v>9.7116192876455468E-7</v>
      </c>
      <c r="AZ1787" s="13">
        <f t="shared" si="2225"/>
        <v>4.8332709947037353E-7</v>
      </c>
      <c r="BA1787" s="13">
        <f t="shared" si="2226"/>
        <v>1.6036123202071335E-7</v>
      </c>
      <c r="BB1787" s="13">
        <f t="shared" si="2227"/>
        <v>3.9904225466635586E-8</v>
      </c>
      <c r="BC1787" s="13">
        <f t="shared" si="2228"/>
        <v>7.9438013291711838E-9</v>
      </c>
      <c r="BD1787" s="13">
        <f t="shared" si="2229"/>
        <v>3.432144269969088E-4</v>
      </c>
      <c r="BE1787" s="13">
        <f t="shared" si="2230"/>
        <v>1.2857882856536919E-4</v>
      </c>
      <c r="BF1787" s="13">
        <f t="shared" si="2231"/>
        <v>2.4084819656184639E-5</v>
      </c>
      <c r="BG1787" s="13">
        <f t="shared" si="2232"/>
        <v>3.0076415344745882E-6</v>
      </c>
      <c r="BH1787" s="13">
        <f t="shared" si="2233"/>
        <v>2.8168908037392547E-7</v>
      </c>
      <c r="BI1787" s="13">
        <f t="shared" si="2234"/>
        <v>2.1105902972115834E-8</v>
      </c>
      <c r="BJ1787" s="14">
        <f t="shared" si="2235"/>
        <v>0.13692338327237633</v>
      </c>
      <c r="BK1787" s="14">
        <f t="shared" si="2236"/>
        <v>0.35807413482916045</v>
      </c>
      <c r="BL1787" s="14">
        <f t="shared" si="2237"/>
        <v>0.46315780891305125</v>
      </c>
      <c r="BM1787" s="14">
        <f t="shared" si="2238"/>
        <v>0.15921630546918142</v>
      </c>
      <c r="BN1787" s="14">
        <f t="shared" si="2239"/>
        <v>0.84070264943554551</v>
      </c>
    </row>
    <row r="1788" spans="1:66" x14ac:dyDescent="0.25">
      <c r="A1788" t="s">
        <v>136</v>
      </c>
      <c r="B1788" t="s">
        <v>125</v>
      </c>
      <c r="C1788" t="s">
        <v>323</v>
      </c>
      <c r="D1788" s="7" t="s">
        <v>528</v>
      </c>
      <c r="E1788" s="10">
        <f>VLOOKUP(A1788,home!$A$2:$E$405,3,FALSE)</f>
        <v>1.51980198019802</v>
      </c>
      <c r="F1788" s="10">
        <f>VLOOKUP(B1788,home!$B$2:$E$405,3,FALSE)</f>
        <v>0.85</v>
      </c>
      <c r="G1788" s="10">
        <f>VLOOKUP(C1788,away!$B$2:$E$405,4,FALSE)</f>
        <v>0.44</v>
      </c>
      <c r="H1788" s="10">
        <f>VLOOKUP(A1788,away!$A$2:$E$405,3,FALSE)</f>
        <v>1.34653465346535</v>
      </c>
      <c r="I1788" s="10">
        <f>VLOOKUP(C1788,away!$B$2:$E$405,3,FALSE)</f>
        <v>1.17</v>
      </c>
      <c r="J1788" s="10">
        <f>VLOOKUP(B1788,home!$B$2:$E$405,4,FALSE)</f>
        <v>1.38</v>
      </c>
      <c r="K1788" s="12">
        <f t="shared" si="2184"/>
        <v>0.56840594059405947</v>
      </c>
      <c r="L1788" s="12">
        <f t="shared" si="2185"/>
        <v>2.1741148514851538</v>
      </c>
      <c r="M1788" s="13">
        <f t="shared" si="2186"/>
        <v>6.4407783454564993E-2</v>
      </c>
      <c r="N1788" s="13">
        <f t="shared" si="2187"/>
        <v>3.6609766736070505E-2</v>
      </c>
      <c r="O1788" s="13">
        <f t="shared" si="2188"/>
        <v>0.14002991855980951</v>
      </c>
      <c r="P1788" s="13">
        <f t="shared" si="2189"/>
        <v>7.9593837570298059E-2</v>
      </c>
      <c r="Q1788" s="13">
        <f t="shared" si="2190"/>
        <v>1.0404604448272632E-2</v>
      </c>
      <c r="R1788" s="13">
        <f t="shared" si="2191"/>
        <v>0.15222056279656926</v>
      </c>
      <c r="S1788" s="13">
        <f t="shared" si="2192"/>
        <v>2.4590114111115158E-2</v>
      </c>
      <c r="T1788" s="13">
        <f t="shared" si="2193"/>
        <v>2.2620805054818026E-2</v>
      </c>
      <c r="U1788" s="13">
        <f t="shared" si="2194"/>
        <v>8.6523072174141027E-2</v>
      </c>
      <c r="V1788" s="13">
        <f t="shared" si="2195"/>
        <v>3.3764406919267456E-3</v>
      </c>
      <c r="W1788" s="13">
        <f t="shared" si="2196"/>
        <v>1.9713463259765137E-3</v>
      </c>
      <c r="X1788" s="13">
        <f t="shared" si="2197"/>
        <v>4.2859333247262325E-3</v>
      </c>
      <c r="Y1788" s="13">
        <f t="shared" si="2198"/>
        <v>4.6590556468812227E-3</v>
      </c>
      <c r="Z1788" s="13">
        <f t="shared" si="2199"/>
        <v>0.11031499542581655</v>
      </c>
      <c r="AA1788" s="13">
        <f t="shared" si="2200"/>
        <v>6.2703698736640612E-2</v>
      </c>
      <c r="AB1788" s="13">
        <f t="shared" si="2201"/>
        <v>1.7820577429563372E-2</v>
      </c>
      <c r="AC1788" s="13">
        <f t="shared" si="2202"/>
        <v>2.6078357457812287E-4</v>
      </c>
      <c r="AD1788" s="13">
        <f t="shared" si="2203"/>
        <v>2.8013124066333093E-4</v>
      </c>
      <c r="AE1788" s="13">
        <f t="shared" si="2204"/>
        <v>6.0903749069110959E-4</v>
      </c>
      <c r="AF1788" s="13">
        <f t="shared" si="2205"/>
        <v>6.6205872681139631E-4</v>
      </c>
      <c r="AG1788" s="13">
        <f t="shared" si="2206"/>
        <v>4.7979723683866968E-4</v>
      </c>
      <c r="AH1788" s="13">
        <f t="shared" si="2207"/>
        <v>5.995936747419614E-2</v>
      </c>
      <c r="AI1788" s="13">
        <f t="shared" si="2208"/>
        <v>3.4081260666595309E-2</v>
      </c>
      <c r="AJ1788" s="13">
        <f t="shared" si="2209"/>
        <v>9.6859955129137143E-3</v>
      </c>
      <c r="AK1788" s="13">
        <f t="shared" si="2210"/>
        <v>1.8351924633691864E-3</v>
      </c>
      <c r="AL1788" s="13">
        <f t="shared" si="2211"/>
        <v>1.2890842915353685E-5</v>
      </c>
      <c r="AM1788" s="13">
        <f t="shared" si="2212"/>
        <v>3.1845652267804287E-5</v>
      </c>
      <c r="AN1788" s="13">
        <f t="shared" si="2213"/>
        <v>6.9236105550665172E-5</v>
      </c>
      <c r="AO1788" s="13">
        <f t="shared" si="2214"/>
        <v>7.526362266834744E-5</v>
      </c>
      <c r="AP1788" s="13">
        <f t="shared" si="2215"/>
        <v>5.4543919939942944E-5</v>
      </c>
      <c r="AQ1788" s="13">
        <f t="shared" si="2216"/>
        <v>2.9646186599911792E-5</v>
      </c>
      <c r="AR1788" s="13">
        <f t="shared" si="2217"/>
        <v>2.6071710262261159E-2</v>
      </c>
      <c r="AS1788" s="13">
        <f t="shared" si="2218"/>
        <v>1.4819314994516344E-2</v>
      </c>
      <c r="AT1788" s="13">
        <f t="shared" si="2219"/>
        <v>4.2116933392088553E-3</v>
      </c>
      <c r="AU1788" s="13">
        <f t="shared" si="2220"/>
        <v>7.9798383798891496E-4</v>
      </c>
      <c r="AV1788" s="13">
        <f t="shared" si="2221"/>
        <v>1.1339468850273669E-4</v>
      </c>
      <c r="AW1788" s="13">
        <f t="shared" si="2222"/>
        <v>4.4250675673930284E-7</v>
      </c>
      <c r="AX1788" s="13">
        <f t="shared" si="2223"/>
        <v>3.0168763218521069E-6</v>
      </c>
      <c r="AY1788" s="13">
        <f t="shared" si="2224"/>
        <v>6.5590356164325711E-6</v>
      </c>
      <c r="AZ1788" s="13">
        <f t="shared" si="2225"/>
        <v>7.1300483725530677E-6</v>
      </c>
      <c r="BA1788" s="13">
        <f t="shared" si="2226"/>
        <v>5.1671813528583912E-6</v>
      </c>
      <c r="BB1788" s="13">
        <f t="shared" si="2227"/>
        <v>2.8085114298916442E-6</v>
      </c>
      <c r="BC1788" s="13">
        <f t="shared" si="2228"/>
        <v>1.2212052820586466E-6</v>
      </c>
      <c r="BD1788" s="13">
        <f t="shared" si="2229"/>
        <v>9.4471487474666362E-3</v>
      </c>
      <c r="BE1788" s="13">
        <f t="shared" si="2230"/>
        <v>5.3698154697357633E-3</v>
      </c>
      <c r="BF1788" s="13">
        <f t="shared" si="2231"/>
        <v>1.5261175064458438E-3</v>
      </c>
      <c r="BG1788" s="13">
        <f t="shared" si="2232"/>
        <v>2.8915141890280347E-4</v>
      </c>
      <c r="BH1788" s="13">
        <f t="shared" si="2233"/>
        <v>4.108884605888873E-5</v>
      </c>
      <c r="BI1788" s="13">
        <f t="shared" si="2234"/>
        <v>4.6710288384054319E-6</v>
      </c>
      <c r="BJ1788" s="14">
        <f t="shared" si="2235"/>
        <v>8.2868974577151949E-2</v>
      </c>
      <c r="BK1788" s="14">
        <f t="shared" si="2236"/>
        <v>0.1722484092810149</v>
      </c>
      <c r="BL1788" s="14">
        <f t="shared" si="2237"/>
        <v>0.6275517359537246</v>
      </c>
      <c r="BM1788" s="14">
        <f t="shared" si="2238"/>
        <v>0.50971152514326334</v>
      </c>
      <c r="BN1788" s="14">
        <f t="shared" si="2239"/>
        <v>0.48326647356558494</v>
      </c>
    </row>
    <row r="1789" spans="1:66" x14ac:dyDescent="0.25">
      <c r="A1789" t="s">
        <v>136</v>
      </c>
      <c r="B1789" t="s">
        <v>377</v>
      </c>
      <c r="C1789" t="s">
        <v>307</v>
      </c>
      <c r="D1789" s="7" t="s">
        <v>528</v>
      </c>
      <c r="E1789" s="10">
        <f>VLOOKUP(A1789,home!$A$2:$E$405,3,FALSE)</f>
        <v>1.51980198019802</v>
      </c>
      <c r="F1789" s="10">
        <f>VLOOKUP(B1789,home!$B$2:$E$405,3,FALSE)</f>
        <v>0.9</v>
      </c>
      <c r="G1789" s="10">
        <f>VLOOKUP(C1789,away!$B$2:$E$405,4,FALSE)</f>
        <v>0.99</v>
      </c>
      <c r="H1789" s="10">
        <f>VLOOKUP(A1789,away!$A$2:$E$405,3,FALSE)</f>
        <v>1.34653465346535</v>
      </c>
      <c r="I1789" s="10">
        <f>VLOOKUP(C1789,away!$B$2:$E$405,3,FALSE)</f>
        <v>0.9</v>
      </c>
      <c r="J1789" s="10">
        <f>VLOOKUP(B1789,home!$B$2:$E$405,4,FALSE)</f>
        <v>0.93</v>
      </c>
      <c r="K1789" s="12">
        <f t="shared" si="2184"/>
        <v>1.3541435643564359</v>
      </c>
      <c r="L1789" s="12">
        <f t="shared" si="2185"/>
        <v>1.127049504950498</v>
      </c>
      <c r="M1789" s="13">
        <f t="shared" si="2186"/>
        <v>8.3643373697038156E-2</v>
      </c>
      <c r="N1789" s="13">
        <f t="shared" si="2187"/>
        <v>0.1132651361929046</v>
      </c>
      <c r="O1789" s="13">
        <f t="shared" si="2188"/>
        <v>9.4270222917636357E-2</v>
      </c>
      <c r="P1789" s="13">
        <f t="shared" si="2189"/>
        <v>0.12765541567436386</v>
      </c>
      <c r="Q1789" s="13">
        <f t="shared" si="2190"/>
        <v>7.6688627620788513E-2</v>
      </c>
      <c r="R1789" s="13">
        <f t="shared" si="2191"/>
        <v>5.3123604035447587E-2</v>
      </c>
      <c r="S1789" s="13">
        <f t="shared" si="2192"/>
        <v>4.8706503667641031E-2</v>
      </c>
      <c r="T1789" s="13">
        <f t="shared" si="2193"/>
        <v>8.6431879795342781E-2</v>
      </c>
      <c r="U1789" s="13">
        <f t="shared" si="2194"/>
        <v>7.1936986520020937E-2</v>
      </c>
      <c r="V1789" s="13">
        <f t="shared" si="2195"/>
        <v>8.25946940221387E-3</v>
      </c>
      <c r="W1789" s="13">
        <f t="shared" si="2196"/>
        <v>3.4615803850672658E-2</v>
      </c>
      <c r="X1789" s="13">
        <f t="shared" si="2197"/>
        <v>3.901372459336417E-2</v>
      </c>
      <c r="Y1789" s="13">
        <f t="shared" si="2198"/>
        <v>2.1985199494613084E-2</v>
      </c>
      <c r="Z1789" s="13">
        <f t="shared" si="2199"/>
        <v>1.9957643876445826E-2</v>
      </c>
      <c r="AA1789" s="13">
        <f t="shared" si="2200"/>
        <v>2.7025515015006746E-2</v>
      </c>
      <c r="AB1789" s="13">
        <f t="shared" si="2201"/>
        <v>1.8298213615494812E-2</v>
      </c>
      <c r="AC1789" s="13">
        <f t="shared" si="2202"/>
        <v>7.8784334101010599E-4</v>
      </c>
      <c r="AD1789" s="13">
        <f t="shared" si="2203"/>
        <v>1.1718692002353277E-2</v>
      </c>
      <c r="AE1789" s="13">
        <f t="shared" si="2204"/>
        <v>1.3207546019919622E-2</v>
      </c>
      <c r="AF1789" s="13">
        <f t="shared" si="2205"/>
        <v>7.4427791016806674E-3</v>
      </c>
      <c r="AG1789" s="13">
        <f t="shared" si="2206"/>
        <v>2.7961268340017022E-3</v>
      </c>
      <c r="AH1789" s="13">
        <f t="shared" si="2207"/>
        <v>5.623313162731655E-3</v>
      </c>
      <c r="AI1789" s="13">
        <f t="shared" si="2208"/>
        <v>7.6147733296739063E-3</v>
      </c>
      <c r="AJ1789" s="13">
        <f t="shared" si="2209"/>
        <v>5.155748149205476E-3</v>
      </c>
      <c r="AK1789" s="13">
        <f t="shared" si="2210"/>
        <v>2.3272077252297334E-3</v>
      </c>
      <c r="AL1789" s="13">
        <f t="shared" si="2211"/>
        <v>4.8095845367119994E-5</v>
      </c>
      <c r="AM1789" s="13">
        <f t="shared" si="2212"/>
        <v>3.1737582715323839E-3</v>
      </c>
      <c r="AN1789" s="13">
        <f t="shared" si="2213"/>
        <v>3.5769826887631214E-3</v>
      </c>
      <c r="AO1789" s="13">
        <f t="shared" si="2214"/>
        <v>2.0157182842934895E-3</v>
      </c>
      <c r="AP1789" s="13">
        <f t="shared" si="2215"/>
        <v>7.5727143147754803E-4</v>
      </c>
      <c r="AQ1789" s="13">
        <f t="shared" si="2216"/>
        <v>2.1337059798998151E-4</v>
      </c>
      <c r="AR1789" s="13">
        <f t="shared" si="2217"/>
        <v>1.2675504632476641E-3</v>
      </c>
      <c r="AS1789" s="13">
        <f t="shared" si="2218"/>
        <v>1.7164453023038432E-3</v>
      </c>
      <c r="AT1789" s="13">
        <f t="shared" si="2219"/>
        <v>1.1621566798422935E-3</v>
      </c>
      <c r="AU1789" s="13">
        <f t="shared" si="2220"/>
        <v>5.2457566292742834E-4</v>
      </c>
      <c r="AV1789" s="13">
        <f t="shared" si="2221"/>
        <v>1.7758768949279697E-4</v>
      </c>
      <c r="AW1789" s="13">
        <f t="shared" si="2222"/>
        <v>2.0389790544915175E-6</v>
      </c>
      <c r="AX1789" s="13">
        <f t="shared" si="2223"/>
        <v>7.1628738970309631E-4</v>
      </c>
      <c r="AY1789" s="13">
        <f t="shared" si="2224"/>
        <v>8.0729134796715923E-4</v>
      </c>
      <c r="AZ1789" s="13">
        <f t="shared" si="2225"/>
        <v>4.5492865703860365E-4</v>
      </c>
      <c r="BA1789" s="13">
        <f t="shared" si="2226"/>
        <v>1.7090903923438436E-4</v>
      </c>
      <c r="BB1789" s="13">
        <f t="shared" si="2227"/>
        <v>4.8155737015169566E-5</v>
      </c>
      <c r="BC1789" s="13">
        <f t="shared" si="2228"/>
        <v>1.0854779912694627E-5</v>
      </c>
      <c r="BD1789" s="13">
        <f t="shared" si="2229"/>
        <v>2.3809868701717599E-4</v>
      </c>
      <c r="BE1789" s="13">
        <f t="shared" si="2230"/>
        <v>3.224198047060261E-4</v>
      </c>
      <c r="BF1789" s="13">
        <f t="shared" si="2231"/>
        <v>2.1830135178186214E-4</v>
      </c>
      <c r="BG1789" s="13">
        <f t="shared" si="2232"/>
        <v>9.8537123535239677E-5</v>
      </c>
      <c r="BH1789" s="13">
        <f t="shared" si="2233"/>
        <v>3.3358352921359971E-5</v>
      </c>
      <c r="BI1789" s="13">
        <f t="shared" si="2234"/>
        <v>9.0343997851980598E-6</v>
      </c>
      <c r="BJ1789" s="14">
        <f t="shared" si="2235"/>
        <v>0.41911104373056862</v>
      </c>
      <c r="BK1789" s="14">
        <f t="shared" si="2236"/>
        <v>0.26990799297560131</v>
      </c>
      <c r="BL1789" s="14">
        <f t="shared" si="2237"/>
        <v>0.29114364998800818</v>
      </c>
      <c r="BM1789" s="14">
        <f t="shared" si="2238"/>
        <v>0.45066869806353227</v>
      </c>
      <c r="BN1789" s="14">
        <f t="shared" si="2239"/>
        <v>0.54864638013817912</v>
      </c>
    </row>
    <row r="1790" spans="1:66" x14ac:dyDescent="0.25">
      <c r="A1790" t="s">
        <v>136</v>
      </c>
      <c r="B1790" t="s">
        <v>386</v>
      </c>
      <c r="C1790" t="s">
        <v>481</v>
      </c>
      <c r="D1790" s="7" t="s">
        <v>528</v>
      </c>
      <c r="E1790" s="10">
        <f>VLOOKUP(A1790,home!$A$2:$E$405,3,FALSE)</f>
        <v>1.51980198019802</v>
      </c>
      <c r="F1790" s="10">
        <f>VLOOKUP(B1790,home!$B$2:$E$405,3,FALSE)</f>
        <v>0.57999999999999996</v>
      </c>
      <c r="G1790" s="10">
        <f>VLOOKUP(C1790,away!$B$2:$E$405,4,FALSE)</f>
        <v>0.9</v>
      </c>
      <c r="H1790" s="10">
        <f>VLOOKUP(A1790,away!$A$2:$E$405,3,FALSE)</f>
        <v>1.34653465346535</v>
      </c>
      <c r="I1790" s="10">
        <f>VLOOKUP(C1790,away!$B$2:$E$405,3,FALSE)</f>
        <v>0.41</v>
      </c>
      <c r="J1790" s="10">
        <f>VLOOKUP(B1790,home!$B$2:$E$405,4,FALSE)</f>
        <v>0.83</v>
      </c>
      <c r="K1790" s="12">
        <f t="shared" si="2184"/>
        <v>0.79333663366336649</v>
      </c>
      <c r="L1790" s="12">
        <f t="shared" si="2185"/>
        <v>0.45822574257425852</v>
      </c>
      <c r="M1790" s="13">
        <f t="shared" si="2186"/>
        <v>0.2860575180734688</v>
      </c>
      <c r="N1790" s="13">
        <f t="shared" si="2187"/>
        <v>0.22693990842250336</v>
      </c>
      <c r="O1790" s="13">
        <f t="shared" si="2188"/>
        <v>0.13107891863816462</v>
      </c>
      <c r="P1790" s="13">
        <f t="shared" si="2189"/>
        <v>0.10398970805663582</v>
      </c>
      <c r="Q1790" s="13">
        <f t="shared" si="2190"/>
        <v>9.0019871495890733E-2</v>
      </c>
      <c r="R1790" s="13">
        <f t="shared" si="2191"/>
        <v>3.0031867414401895E-2</v>
      </c>
      <c r="S1790" s="13">
        <f t="shared" si="2192"/>
        <v>9.4507736193521399E-3</v>
      </c>
      <c r="T1790" s="13">
        <f t="shared" si="2193"/>
        <v>4.1249422462643862E-2</v>
      </c>
      <c r="U1790" s="13">
        <f t="shared" si="2194"/>
        <v>2.382538059716615E-2</v>
      </c>
      <c r="V1790" s="13">
        <f t="shared" si="2195"/>
        <v>3.8173487944530331E-4</v>
      </c>
      <c r="W1790" s="13">
        <f t="shared" si="2196"/>
        <v>2.3805353938452931E-2</v>
      </c>
      <c r="X1790" s="13">
        <f t="shared" si="2197"/>
        <v>1.0908225985690644E-2</v>
      </c>
      <c r="Y1790" s="13">
        <f t="shared" si="2198"/>
        <v>2.4992149762304589E-3</v>
      </c>
      <c r="Z1790" s="13">
        <f t="shared" si="2199"/>
        <v>4.5871249156186622E-3</v>
      </c>
      <c r="AA1790" s="13">
        <f t="shared" si="2200"/>
        <v>3.6391342387502631E-3</v>
      </c>
      <c r="AB1790" s="13">
        <f t="shared" si="2201"/>
        <v>1.4435292532096159E-3</v>
      </c>
      <c r="AC1790" s="13">
        <f t="shared" si="2202"/>
        <v>8.6731898657783252E-6</v>
      </c>
      <c r="AD1790" s="13">
        <f t="shared" si="2203"/>
        <v>4.7214148391743023E-3</v>
      </c>
      <c r="AE1790" s="13">
        <f t="shared" si="2204"/>
        <v>2.1634738206817682E-3</v>
      </c>
      <c r="AF1790" s="13">
        <f t="shared" si="2205"/>
        <v>4.9567969901093568E-4</v>
      </c>
      <c r="AG1790" s="13">
        <f t="shared" si="2206"/>
        <v>7.5711066052756981E-5</v>
      </c>
      <c r="AH1790" s="13">
        <f t="shared" si="2207"/>
        <v>5.2548468018506105E-4</v>
      </c>
      <c r="AI1790" s="13">
        <f t="shared" si="2208"/>
        <v>4.168862472196871E-4</v>
      </c>
      <c r="AJ1790" s="13">
        <f t="shared" si="2209"/>
        <v>1.6536556599491026E-4</v>
      </c>
      <c r="AK1790" s="13">
        <f t="shared" si="2210"/>
        <v>4.3730187150079793E-5</v>
      </c>
      <c r="AL1790" s="13">
        <f t="shared" si="2211"/>
        <v>1.261176406949624E-7</v>
      </c>
      <c r="AM1790" s="13">
        <f t="shared" si="2212"/>
        <v>7.4913427092776149E-4</v>
      </c>
      <c r="AN1790" s="13">
        <f t="shared" si="2213"/>
        <v>3.4327260758369927E-4</v>
      </c>
      <c r="AO1790" s="13">
        <f t="shared" si="2214"/>
        <v>7.8648172757721319E-5</v>
      </c>
      <c r="AP1790" s="13">
        <f t="shared" si="2215"/>
        <v>1.2012872454671807E-5</v>
      </c>
      <c r="AQ1790" s="13">
        <f t="shared" si="2216"/>
        <v>1.3761518502479609E-6</v>
      </c>
      <c r="AR1790" s="13">
        <f t="shared" si="2217"/>
        <v>4.815812155783929E-5</v>
      </c>
      <c r="AS1790" s="13">
        <f t="shared" si="2218"/>
        <v>3.8205602040247419E-5</v>
      </c>
      <c r="AT1790" s="13">
        <f t="shared" si="2219"/>
        <v>1.5154951854846066E-5</v>
      </c>
      <c r="AU1790" s="13">
        <f t="shared" si="2220"/>
        <v>4.0076594959513238E-6</v>
      </c>
      <c r="AV1790" s="13">
        <f t="shared" si="2221"/>
        <v>7.9485577334676161E-7</v>
      </c>
      <c r="AW1790" s="13">
        <f t="shared" si="2222"/>
        <v>1.2735333715970913E-9</v>
      </c>
      <c r="AX1790" s="13">
        <f t="shared" si="2223"/>
        <v>9.9052610109948402E-5</v>
      </c>
      <c r="AY1790" s="13">
        <f t="shared" si="2224"/>
        <v>4.5388455821549613E-5</v>
      </c>
      <c r="AZ1790" s="13">
        <f t="shared" si="2225"/>
        <v>1.0399079436564248E-5</v>
      </c>
      <c r="BA1790" s="13">
        <f t="shared" si="2226"/>
        <v>1.5883752989694515E-6</v>
      </c>
      <c r="BB1790" s="13">
        <f t="shared" si="2227"/>
        <v>1.8195861271422169E-7</v>
      </c>
      <c r="BC1790" s="13">
        <f t="shared" si="2228"/>
        <v>1.6675624085751236E-8</v>
      </c>
      <c r="BD1790" s="13">
        <f t="shared" si="2229"/>
        <v>3.6778818353037175E-6</v>
      </c>
      <c r="BE1790" s="13">
        <f t="shared" si="2230"/>
        <v>2.9177983942314955E-6</v>
      </c>
      <c r="BF1790" s="13">
        <f t="shared" si="2231"/>
        <v>1.1573981778939954E-6</v>
      </c>
      <c r="BG1790" s="13">
        <f t="shared" si="2232"/>
        <v>3.0606879141951217E-7</v>
      </c>
      <c r="BH1790" s="13">
        <f t="shared" si="2233"/>
        <v>6.0703896163542705E-8</v>
      </c>
      <c r="BI1790" s="13">
        <f t="shared" si="2234"/>
        <v>9.631724926527108E-9</v>
      </c>
      <c r="BJ1790" s="14">
        <f t="shared" si="2235"/>
        <v>0.40421934793680969</v>
      </c>
      <c r="BK1790" s="14">
        <f t="shared" si="2236"/>
        <v>0.39993392239223013</v>
      </c>
      <c r="BL1790" s="14">
        <f t="shared" si="2237"/>
        <v>0.19128474749578445</v>
      </c>
      <c r="BM1790" s="14">
        <f t="shared" si="2238"/>
        <v>0.13186196345708945</v>
      </c>
      <c r="BN1790" s="14">
        <f t="shared" si="2239"/>
        <v>0.86811779210106521</v>
      </c>
    </row>
    <row r="1791" spans="1:66" x14ac:dyDescent="0.25">
      <c r="A1791" t="s">
        <v>136</v>
      </c>
      <c r="B1791" t="s">
        <v>388</v>
      </c>
      <c r="C1791" t="s">
        <v>484</v>
      </c>
      <c r="D1791" s="7" t="s">
        <v>528</v>
      </c>
      <c r="E1791" s="10">
        <f>VLOOKUP(A1791,home!$A$2:$E$405,3,FALSE)</f>
        <v>1.51980198019802</v>
      </c>
      <c r="F1791" s="10">
        <f>VLOOKUP(B1791,home!$B$2:$E$405,3,FALSE)</f>
        <v>0.9</v>
      </c>
      <c r="G1791" s="10">
        <f>VLOOKUP(C1791,away!$B$2:$E$405,4,FALSE)</f>
        <v>0.99</v>
      </c>
      <c r="H1791" s="10">
        <f>VLOOKUP(A1791,away!$A$2:$E$405,3,FALSE)</f>
        <v>1.34653465346535</v>
      </c>
      <c r="I1791" s="10">
        <f>VLOOKUP(C1791,away!$B$2:$E$405,3,FALSE)</f>
        <v>0.79</v>
      </c>
      <c r="J1791" s="10">
        <f>VLOOKUP(B1791,home!$B$2:$E$405,4,FALSE)</f>
        <v>1.21</v>
      </c>
      <c r="K1791" s="12">
        <f t="shared" si="2184"/>
        <v>1.3541435643564359</v>
      </c>
      <c r="L1791" s="12">
        <f t="shared" si="2185"/>
        <v>1.2871524752475281</v>
      </c>
      <c r="M1791" s="13">
        <f t="shared" si="2186"/>
        <v>7.1268842432396048E-2</v>
      </c>
      <c r="N1791" s="13">
        <f t="shared" si="2187"/>
        <v>9.6508244318961975E-2</v>
      </c>
      <c r="O1791" s="13">
        <f t="shared" si="2188"/>
        <v>9.1733866944884626E-2</v>
      </c>
      <c r="P1791" s="13">
        <f t="shared" si="2189"/>
        <v>0.12422082555694511</v>
      </c>
      <c r="Q1791" s="13">
        <f t="shared" si="2190"/>
        <v>6.5343008975930483E-2</v>
      </c>
      <c r="R1791" s="13">
        <f t="shared" si="2191"/>
        <v>5.9037736951067836E-2</v>
      </c>
      <c r="S1791" s="13">
        <f t="shared" si="2192"/>
        <v>5.4128890604215663E-2</v>
      </c>
      <c r="T1791" s="13">
        <f t="shared" si="2193"/>
        <v>8.410641574349037E-2</v>
      </c>
      <c r="U1791" s="13">
        <f t="shared" si="2194"/>
        <v>7.9945571546456665E-2</v>
      </c>
      <c r="V1791" s="13">
        <f t="shared" si="2195"/>
        <v>1.0482897103808651E-2</v>
      </c>
      <c r="W1791" s="13">
        <f t="shared" si="2196"/>
        <v>2.9494605026813701E-2</v>
      </c>
      <c r="X1791" s="13">
        <f t="shared" si="2197"/>
        <v>3.7964053866711436E-2</v>
      </c>
      <c r="Y1791" s="13">
        <f t="shared" si="2198"/>
        <v>2.4432762952484064E-2</v>
      </c>
      <c r="Z1791" s="13">
        <f t="shared" si="2199"/>
        <v>2.5330189749859795E-2</v>
      </c>
      <c r="AA1791" s="13">
        <f t="shared" si="2200"/>
        <v>3.4300713433699996E-2</v>
      </c>
      <c r="AB1791" s="13">
        <f t="shared" si="2201"/>
        <v>2.3224045174539607E-2</v>
      </c>
      <c r="AC1791" s="13">
        <f t="shared" si="2202"/>
        <v>1.1419735539577225E-3</v>
      </c>
      <c r="AD1791" s="13">
        <f t="shared" si="2203"/>
        <v>9.9849823950736872E-3</v>
      </c>
      <c r="AE1791" s="13">
        <f t="shared" si="2204"/>
        <v>1.2852194805122088E-2</v>
      </c>
      <c r="AF1791" s="13">
        <f t="shared" si="2205"/>
        <v>8.2713671778881608E-3</v>
      </c>
      <c r="AG1791" s="13">
        <f t="shared" si="2206"/>
        <v>3.5488369122333007E-3</v>
      </c>
      <c r="AH1791" s="13">
        <f t="shared" si="2207"/>
        <v>8.1509541087554042E-3</v>
      </c>
      <c r="AI1791" s="13">
        <f t="shared" si="2208"/>
        <v>1.1037562049735779E-2</v>
      </c>
      <c r="AJ1791" s="13">
        <f t="shared" si="2209"/>
        <v>7.4732218079172699E-3</v>
      </c>
      <c r="AK1791" s="13">
        <f t="shared" si="2210"/>
        <v>3.3732717387331139E-3</v>
      </c>
      <c r="AL1791" s="13">
        <f t="shared" si="2211"/>
        <v>7.9617904708576589E-5</v>
      </c>
      <c r="AM1791" s="13">
        <f t="shared" si="2212"/>
        <v>2.7042199301002675E-3</v>
      </c>
      <c r="AN1791" s="13">
        <f t="shared" si="2213"/>
        <v>3.480743376642257E-3</v>
      </c>
      <c r="AO1791" s="13">
        <f t="shared" si="2214"/>
        <v>2.2401237264732606E-3</v>
      </c>
      <c r="AP1791" s="13">
        <f t="shared" si="2215"/>
        <v>9.611269331302575E-4</v>
      </c>
      <c r="AQ1791" s="13">
        <f t="shared" si="2216"/>
        <v>3.0927922775141926E-4</v>
      </c>
      <c r="AR1791" s="13">
        <f t="shared" si="2217"/>
        <v>2.0983041513427036E-3</v>
      </c>
      <c r="AS1791" s="13">
        <f t="shared" si="2218"/>
        <v>2.8414050626031149E-3</v>
      </c>
      <c r="AT1791" s="13">
        <f t="shared" si="2219"/>
        <v>1.9238351896269025E-3</v>
      </c>
      <c r="AU1791" s="13">
        <f t="shared" si="2220"/>
        <v>8.6838301363857131E-4</v>
      </c>
      <c r="AV1791" s="13">
        <f t="shared" si="2221"/>
        <v>2.9397881732877955E-4</v>
      </c>
      <c r="AW1791" s="13">
        <f t="shared" si="2222"/>
        <v>3.8548097576188267E-6</v>
      </c>
      <c r="AX1791" s="13">
        <f t="shared" si="2223"/>
        <v>6.1031700249161399E-4</v>
      </c>
      <c r="AY1791" s="13">
        <f t="shared" si="2224"/>
        <v>7.855710404427327E-4</v>
      </c>
      <c r="AZ1791" s="13">
        <f t="shared" si="2225"/>
        <v>5.0557485459431985E-4</v>
      </c>
      <c r="BA1791" s="13">
        <f t="shared" si="2226"/>
        <v>2.1691730850466253E-4</v>
      </c>
      <c r="BB1791" s="13">
        <f t="shared" si="2227"/>
        <v>6.9801412641452046E-5</v>
      </c>
      <c r="BC1791" s="13">
        <f t="shared" si="2228"/>
        <v>1.7969012211443804E-5</v>
      </c>
      <c r="BD1791" s="13">
        <f t="shared" si="2229"/>
        <v>4.5013956370382099E-4</v>
      </c>
      <c r="BE1791" s="13">
        <f t="shared" si="2230"/>
        <v>6.0955359325174307E-4</v>
      </c>
      <c r="BF1791" s="13">
        <f t="shared" si="2231"/>
        <v>4.1271153771609437E-4</v>
      </c>
      <c r="BG1791" s="13">
        <f t="shared" si="2232"/>
        <v>1.8629022424463258E-4</v>
      </c>
      <c r="BH1791" s="13">
        <f t="shared" si="2233"/>
        <v>6.3065927065846609E-5</v>
      </c>
      <c r="BI1791" s="13">
        <f t="shared" si="2234"/>
        <v>1.7080063853277703E-5</v>
      </c>
      <c r="BJ1791" s="14">
        <f t="shared" si="2235"/>
        <v>0.38440811599969299</v>
      </c>
      <c r="BK1791" s="14">
        <f t="shared" si="2236"/>
        <v>0.26210861819647452</v>
      </c>
      <c r="BL1791" s="14">
        <f t="shared" si="2237"/>
        <v>0.32804169090016583</v>
      </c>
      <c r="BM1791" s="14">
        <f t="shared" si="2238"/>
        <v>0.49099437343532187</v>
      </c>
      <c r="BN1791" s="14">
        <f t="shared" si="2239"/>
        <v>0.50811252518018613</v>
      </c>
    </row>
    <row r="1792" spans="1:66" x14ac:dyDescent="0.25">
      <c r="A1792" t="s">
        <v>136</v>
      </c>
      <c r="B1792" t="s">
        <v>483</v>
      </c>
      <c r="C1792" t="s">
        <v>359</v>
      </c>
      <c r="D1792" s="7" t="s">
        <v>528</v>
      </c>
      <c r="E1792" s="10">
        <f>VLOOKUP(A1792,home!$A$2:$E$405,3,FALSE)</f>
        <v>1.51980198019802</v>
      </c>
      <c r="F1792" s="10">
        <f>VLOOKUP(B1792,home!$B$2:$E$405,3,FALSE)</f>
        <v>0.57999999999999996</v>
      </c>
      <c r="G1792" s="10">
        <f>VLOOKUP(C1792,away!$B$2:$E$405,4,FALSE)</f>
        <v>0.66</v>
      </c>
      <c r="H1792" s="10">
        <f>VLOOKUP(A1792,away!$A$2:$E$405,3,FALSE)</f>
        <v>1.34653465346535</v>
      </c>
      <c r="I1792" s="10">
        <f>VLOOKUP(C1792,away!$B$2:$E$405,3,FALSE)</f>
        <v>0.95</v>
      </c>
      <c r="J1792" s="10">
        <f>VLOOKUP(B1792,home!$B$2:$E$405,4,FALSE)</f>
        <v>0.74</v>
      </c>
      <c r="K1792" s="12">
        <f t="shared" si="2184"/>
        <v>0.58178019801980208</v>
      </c>
      <c r="L1792" s="12">
        <f t="shared" si="2185"/>
        <v>0.9466138613861409</v>
      </c>
      <c r="M1792" s="13">
        <f t="shared" si="2186"/>
        <v>0.21688369011138123</v>
      </c>
      <c r="N1792" s="13">
        <f t="shared" si="2187"/>
        <v>0.12617863618026476</v>
      </c>
      <c r="O1792" s="13">
        <f t="shared" si="2188"/>
        <v>0.20530510736800975</v>
      </c>
      <c r="P1792" s="13">
        <f t="shared" si="2189"/>
        <v>0.11944244601903743</v>
      </c>
      <c r="Q1792" s="13">
        <f t="shared" si="2190"/>
        <v>3.6704115971411495E-2</v>
      </c>
      <c r="R1792" s="13">
        <f t="shared" si="2191"/>
        <v>9.7172330223963974E-2</v>
      </c>
      <c r="S1792" s="13">
        <f t="shared" si="2192"/>
        <v>1.6444871792438691E-2</v>
      </c>
      <c r="T1792" s="13">
        <f t="shared" si="2193"/>
        <v>3.474462494846256E-2</v>
      </c>
      <c r="U1792" s="13">
        <f t="shared" si="2194"/>
        <v>5.6532937519743351E-2</v>
      </c>
      <c r="V1792" s="13">
        <f t="shared" si="2195"/>
        <v>1.0062821692071308E-3</v>
      </c>
      <c r="W1792" s="13">
        <f t="shared" si="2196"/>
        <v>7.1179092859965194E-3</v>
      </c>
      <c r="X1792" s="13">
        <f t="shared" si="2197"/>
        <v>6.7379115942134337E-3</v>
      </c>
      <c r="Y1792" s="13">
        <f t="shared" si="2198"/>
        <v>3.1891002559384131E-3</v>
      </c>
      <c r="Z1792" s="13">
        <f t="shared" si="2199"/>
        <v>3.0661558244398587E-2</v>
      </c>
      <c r="AA1792" s="13">
        <f t="shared" si="2200"/>
        <v>1.7838287427021902E-2</v>
      </c>
      <c r="AB1792" s="13">
        <f t="shared" si="2201"/>
        <v>5.1889811958134736E-3</v>
      </c>
      <c r="AC1792" s="13">
        <f t="shared" si="2202"/>
        <v>3.4636307718009262E-5</v>
      </c>
      <c r="AD1792" s="13">
        <f t="shared" si="2203"/>
        <v>1.0352646684735104E-3</v>
      </c>
      <c r="AE1792" s="13">
        <f t="shared" si="2204"/>
        <v>9.799958853803528E-4</v>
      </c>
      <c r="AF1792" s="13">
        <f t="shared" si="2205"/>
        <v>4.6383884460121281E-4</v>
      </c>
      <c r="AG1792" s="13">
        <f t="shared" si="2206"/>
        <v>1.463587599162801E-4</v>
      </c>
      <c r="AH1792" s="13">
        <f t="shared" si="2207"/>
        <v>7.256164011461552E-3</v>
      </c>
      <c r="AI1792" s="13">
        <f t="shared" si="2208"/>
        <v>4.2214925354522627E-3</v>
      </c>
      <c r="AJ1792" s="13">
        <f t="shared" si="2209"/>
        <v>1.2279903816072668E-3</v>
      </c>
      <c r="AK1792" s="13">
        <f t="shared" si="2210"/>
        <v>2.3814016245929601E-4</v>
      </c>
      <c r="AL1792" s="13">
        <f t="shared" si="2211"/>
        <v>7.6299795762097197E-7</v>
      </c>
      <c r="AM1792" s="13">
        <f t="shared" si="2212"/>
        <v>1.2045929676548477E-4</v>
      </c>
      <c r="AN1792" s="13">
        <f t="shared" si="2213"/>
        <v>1.1402844005103461E-4</v>
      </c>
      <c r="AO1792" s="13">
        <f t="shared" si="2214"/>
        <v>5.3970450972273969E-5</v>
      </c>
      <c r="AP1792" s="13">
        <f t="shared" si="2215"/>
        <v>1.7029725665205225E-5</v>
      </c>
      <c r="AQ1792" s="13">
        <f t="shared" si="2216"/>
        <v>4.0301435925716459E-6</v>
      </c>
      <c r="AR1792" s="13">
        <f t="shared" si="2217"/>
        <v>1.373757086748154E-3</v>
      </c>
      <c r="AS1792" s="13">
        <f t="shared" si="2218"/>
        <v>7.9922466995944737E-4</v>
      </c>
      <c r="AT1792" s="13">
        <f t="shared" si="2219"/>
        <v>2.3248654337565912E-4</v>
      </c>
      <c r="AU1792" s="13">
        <f t="shared" si="2220"/>
        <v>4.5085355747343421E-5</v>
      </c>
      <c r="AV1792" s="13">
        <f t="shared" si="2221"/>
        <v>6.5574417986206679E-6</v>
      </c>
      <c r="AW1792" s="13">
        <f t="shared" si="2222"/>
        <v>1.1672198628031717E-8</v>
      </c>
      <c r="AX1792" s="13">
        <f t="shared" si="2223"/>
        <v>1.1680138920924968E-5</v>
      </c>
      <c r="AY1792" s="13">
        <f t="shared" si="2224"/>
        <v>1.1056581405463337E-5</v>
      </c>
      <c r="AZ1792" s="13">
        <f t="shared" si="2225"/>
        <v>5.2331566089779261E-6</v>
      </c>
      <c r="BA1792" s="13">
        <f t="shared" si="2226"/>
        <v>1.6512595282876663E-6</v>
      </c>
      <c r="BB1792" s="13">
        <f t="shared" si="2227"/>
        <v>3.9077628955576134E-7</v>
      </c>
      <c r="BC1792" s="13">
        <f t="shared" si="2228"/>
        <v>7.3982850478905579E-8</v>
      </c>
      <c r="BD1792" s="13">
        <f t="shared" si="2229"/>
        <v>2.1673625008220761E-4</v>
      </c>
      <c r="BE1792" s="13">
        <f t="shared" si="2230"/>
        <v>1.2609285849089606E-4</v>
      </c>
      <c r="BF1792" s="13">
        <f t="shared" si="2231"/>
        <v>3.6679164090858196E-5</v>
      </c>
      <c r="BG1792" s="13">
        <f t="shared" si="2232"/>
        <v>7.1130704493267645E-6</v>
      </c>
      <c r="BH1792" s="13">
        <f t="shared" si="2233"/>
        <v>1.0345608836345318E-6</v>
      </c>
      <c r="BI1792" s="13">
        <f t="shared" si="2234"/>
        <v>1.2037740714888789E-7</v>
      </c>
      <c r="BJ1792" s="14">
        <f t="shared" si="2235"/>
        <v>0.21763736034730877</v>
      </c>
      <c r="BK1792" s="14">
        <f t="shared" si="2236"/>
        <v>0.35382374597914562</v>
      </c>
      <c r="BL1792" s="14">
        <f t="shared" si="2237"/>
        <v>0.39782631820456615</v>
      </c>
      <c r="BM1792" s="14">
        <f t="shared" si="2238"/>
        <v>0.19825161199214358</v>
      </c>
      <c r="BN1792" s="14">
        <f t="shared" si="2239"/>
        <v>0.80168632587406874</v>
      </c>
    </row>
    <row r="1793" spans="1:66" x14ac:dyDescent="0.25">
      <c r="A1793" t="s">
        <v>303</v>
      </c>
      <c r="B1793" t="s">
        <v>353</v>
      </c>
      <c r="C1793" t="s">
        <v>342</v>
      </c>
      <c r="D1793" s="7" t="s">
        <v>528</v>
      </c>
      <c r="E1793" s="10">
        <f>VLOOKUP(A1793,home!$A$2:$E$405,3,FALSE)</f>
        <v>1.3492822966507201</v>
      </c>
      <c r="F1793" s="10">
        <f>VLOOKUP(B1793,home!$B$2:$E$405,3,FALSE)</f>
        <v>0.82</v>
      </c>
      <c r="G1793" s="10">
        <f>VLOOKUP(C1793,away!$B$2:$E$405,4,FALSE)</f>
        <v>1.1499999999999999</v>
      </c>
      <c r="H1793" s="10">
        <f>VLOOKUP(A1793,away!$A$2:$E$405,3,FALSE)</f>
        <v>0.98086124401913899</v>
      </c>
      <c r="I1793" s="10">
        <f>VLOOKUP(C1793,away!$B$2:$E$405,3,FALSE)</f>
        <v>0.82</v>
      </c>
      <c r="J1793" s="10">
        <f>VLOOKUP(B1793,home!$B$2:$E$405,4,FALSE)</f>
        <v>1.02</v>
      </c>
      <c r="K1793" s="12">
        <f t="shared" si="2184"/>
        <v>1.272373205741629</v>
      </c>
      <c r="L1793" s="12">
        <f t="shared" si="2185"/>
        <v>0.82039234449760789</v>
      </c>
      <c r="M1793" s="13">
        <f t="shared" si="2186"/>
        <v>0.12334554538986327</v>
      </c>
      <c r="N1793" s="13">
        <f t="shared" si="2187"/>
        <v>0.15694156700164993</v>
      </c>
      <c r="O1793" s="13">
        <f t="shared" si="2188"/>
        <v>0.10119174116572603</v>
      </c>
      <c r="P1793" s="13">
        <f t="shared" si="2189"/>
        <v>0.12875366010161199</v>
      </c>
      <c r="Q1793" s="13">
        <f t="shared" si="2190"/>
        <v>9.9844122360002008E-2</v>
      </c>
      <c r="R1793" s="13">
        <f t="shared" si="2191"/>
        <v>4.1508464889372529E-2</v>
      </c>
      <c r="S1793" s="13">
        <f t="shared" si="2192"/>
        <v>3.3599723721607133E-2</v>
      </c>
      <c r="T1793" s="13">
        <f t="shared" si="2193"/>
        <v>8.1911353627228081E-2</v>
      </c>
      <c r="U1793" s="13">
        <f t="shared" si="2194"/>
        <v>5.2814258536704788E-2</v>
      </c>
      <c r="V1793" s="13">
        <f t="shared" si="2195"/>
        <v>3.8969901758387046E-3</v>
      </c>
      <c r="W1793" s="13">
        <f t="shared" si="2196"/>
        <v>4.2346328680551756E-2</v>
      </c>
      <c r="X1793" s="13">
        <f t="shared" si="2197"/>
        <v>3.4740603867104147E-2</v>
      </c>
      <c r="Y1793" s="13">
        <f t="shared" si="2198"/>
        <v>1.4250462727898115E-2</v>
      </c>
      <c r="Z1793" s="13">
        <f t="shared" si="2199"/>
        <v>1.1351075609029659E-2</v>
      </c>
      <c r="AA1793" s="13">
        <f t="shared" si="2200"/>
        <v>1.4442804461276682E-2</v>
      </c>
      <c r="AB1793" s="13">
        <f t="shared" si="2201"/>
        <v>9.1883187061470584E-3</v>
      </c>
      <c r="AC1793" s="13">
        <f t="shared" si="2202"/>
        <v>2.5424091468673947E-4</v>
      </c>
      <c r="AD1793" s="13">
        <f t="shared" si="2203"/>
        <v>1.3470083493665571E-2</v>
      </c>
      <c r="AE1793" s="13">
        <f t="shared" si="2204"/>
        <v>1.1050753377946827E-2</v>
      </c>
      <c r="AF1793" s="13">
        <f t="shared" si="2205"/>
        <v>4.5329767360993275E-3</v>
      </c>
      <c r="AG1793" s="13">
        <f t="shared" si="2206"/>
        <v>1.2396064706938809E-3</v>
      </c>
      <c r="AH1793" s="13">
        <f t="shared" si="2207"/>
        <v>2.3280838828653632E-3</v>
      </c>
      <c r="AI1793" s="13">
        <f t="shared" si="2208"/>
        <v>2.9621915532768214E-3</v>
      </c>
      <c r="AJ1793" s="13">
        <f t="shared" si="2209"/>
        <v>1.8845065813318026E-3</v>
      </c>
      <c r="AK1793" s="13">
        <f t="shared" si="2210"/>
        <v>7.9926522671011483E-4</v>
      </c>
      <c r="AL1793" s="13">
        <f t="shared" si="2211"/>
        <v>1.0615526717250887E-5</v>
      </c>
      <c r="AM1793" s="13">
        <f t="shared" si="2212"/>
        <v>3.4277946632885314E-3</v>
      </c>
      <c r="AN1793" s="13">
        <f t="shared" si="2213"/>
        <v>2.8121365002716663E-3</v>
      </c>
      <c r="AO1793" s="13">
        <f t="shared" si="2214"/>
        <v>1.153527628252585E-3</v>
      </c>
      <c r="AP1793" s="13">
        <f t="shared" si="2215"/>
        <v>3.1544841179496783E-4</v>
      </c>
      <c r="AQ1793" s="13">
        <f t="shared" si="2216"/>
        <v>6.4697865530130119E-5</v>
      </c>
      <c r="AR1793" s="13">
        <f t="shared" si="2217"/>
        <v>3.8198843897020208E-4</v>
      </c>
      <c r="AS1793" s="13">
        <f t="shared" si="2218"/>
        <v>4.8603185464875665E-4</v>
      </c>
      <c r="AT1793" s="13">
        <f t="shared" si="2219"/>
        <v>3.0920695449599404E-4</v>
      </c>
      <c r="AU1793" s="13">
        <f t="shared" si="2220"/>
        <v>1.3114221464322469E-4</v>
      </c>
      <c r="AV1793" s="13">
        <f t="shared" si="2221"/>
        <v>4.1715460013414123E-5</v>
      </c>
      <c r="AW1793" s="13">
        <f t="shared" si="2222"/>
        <v>3.0780463904437461E-7</v>
      </c>
      <c r="AX1793" s="13">
        <f t="shared" si="2223"/>
        <v>7.2690568072541312E-4</v>
      </c>
      <c r="AY1793" s="13">
        <f t="shared" si="2224"/>
        <v>5.9634785563895129E-4</v>
      </c>
      <c r="AZ1793" s="13">
        <f t="shared" si="2225"/>
        <v>2.4461960771188007E-4</v>
      </c>
      <c r="BA1793" s="13">
        <f t="shared" si="2226"/>
        <v>6.6894684493611477E-5</v>
      </c>
      <c r="BB1793" s="13">
        <f t="shared" si="2227"/>
        <v>1.3719971761535422E-5</v>
      </c>
      <c r="BC1793" s="13">
        <f t="shared" si="2228"/>
        <v>2.2511519599774049E-6</v>
      </c>
      <c r="BD1793" s="13">
        <f t="shared" si="2229"/>
        <v>5.223006516962422E-5</v>
      </c>
      <c r="BE1793" s="13">
        <f t="shared" si="2230"/>
        <v>6.645613545596898E-5</v>
      </c>
      <c r="BF1793" s="13">
        <f t="shared" si="2231"/>
        <v>4.2278503055655594E-5</v>
      </c>
      <c r="BG1793" s="13">
        <f t="shared" si="2232"/>
        <v>1.793134482229393E-5</v>
      </c>
      <c r="BH1793" s="13">
        <f t="shared" si="2233"/>
        <v>5.7038406737001676E-6</v>
      </c>
      <c r="BI1793" s="13">
        <f t="shared" si="2234"/>
        <v>1.4514828086070743E-6</v>
      </c>
      <c r="BJ1793" s="14">
        <f t="shared" si="2235"/>
        <v>0.46975220236426884</v>
      </c>
      <c r="BK1793" s="14">
        <f t="shared" si="2236"/>
        <v>0.29045712368596405</v>
      </c>
      <c r="BL1793" s="14">
        <f t="shared" si="2237"/>
        <v>0.22865577129816864</v>
      </c>
      <c r="BM1793" s="14">
        <f t="shared" si="2238"/>
        <v>0.34803503199820551</v>
      </c>
      <c r="BN1793" s="14">
        <f t="shared" si="2239"/>
        <v>0.65158510090822575</v>
      </c>
    </row>
    <row r="1794" spans="1:66" x14ac:dyDescent="0.25">
      <c r="A1794" t="s">
        <v>303</v>
      </c>
      <c r="B1794" t="s">
        <v>357</v>
      </c>
      <c r="C1794" t="s">
        <v>333</v>
      </c>
      <c r="D1794" s="7" t="s">
        <v>528</v>
      </c>
      <c r="E1794" s="10">
        <f>VLOOKUP(A1794,home!$A$2:$E$405,3,FALSE)</f>
        <v>1.3492822966507201</v>
      </c>
      <c r="F1794" s="10">
        <f>VLOOKUP(B1794,home!$B$2:$E$405,3,FALSE)</f>
        <v>1.26</v>
      </c>
      <c r="G1794" s="10">
        <f>VLOOKUP(C1794,away!$B$2:$E$405,4,FALSE)</f>
        <v>0.96</v>
      </c>
      <c r="H1794" s="10">
        <f>VLOOKUP(A1794,away!$A$2:$E$405,3,FALSE)</f>
        <v>0.98086124401913899</v>
      </c>
      <c r="I1794" s="10">
        <f>VLOOKUP(C1794,away!$B$2:$E$405,3,FALSE)</f>
        <v>0.82</v>
      </c>
      <c r="J1794" s="10">
        <f>VLOOKUP(B1794,home!$B$2:$E$405,4,FALSE)</f>
        <v>2.04</v>
      </c>
      <c r="K1794" s="12">
        <f t="shared" si="2184"/>
        <v>1.6320918660287109</v>
      </c>
      <c r="L1794" s="12">
        <f t="shared" si="2185"/>
        <v>1.6407846889952158</v>
      </c>
      <c r="M1794" s="13">
        <f t="shared" si="2186"/>
        <v>3.7897256589162931E-2</v>
      </c>
      <c r="N1794" s="13">
        <f t="shared" si="2187"/>
        <v>6.18518042239758E-2</v>
      </c>
      <c r="O1794" s="13">
        <f t="shared" si="2188"/>
        <v>6.2181238366421594E-2</v>
      </c>
      <c r="P1794" s="13">
        <f t="shared" si="2189"/>
        <v>0.10148549335742911</v>
      </c>
      <c r="Q1794" s="13">
        <f t="shared" si="2190"/>
        <v>5.0473913286575585E-2</v>
      </c>
      <c r="R1794" s="13">
        <f t="shared" si="2191"/>
        <v>5.1013011927193229E-2</v>
      </c>
      <c r="S1794" s="13">
        <f t="shared" si="2192"/>
        <v>6.7942288498964651E-2</v>
      </c>
      <c r="T1794" s="13">
        <f t="shared" si="2193"/>
        <v>8.2816824114285412E-2</v>
      </c>
      <c r="U1794" s="13">
        <f t="shared" si="2194"/>
        <v>8.3257921827997697E-2</v>
      </c>
      <c r="V1794" s="13">
        <f t="shared" si="2195"/>
        <v>2.0215936129330217E-2</v>
      </c>
      <c r="W1794" s="13">
        <f t="shared" si="2196"/>
        <v>2.7459354440552839E-2</v>
      </c>
      <c r="X1794" s="13">
        <f t="shared" si="2197"/>
        <v>4.5054888335751886E-2</v>
      </c>
      <c r="Y1794" s="13">
        <f t="shared" si="2198"/>
        <v>3.6962685472845425E-2</v>
      </c>
      <c r="Z1794" s="13">
        <f t="shared" si="2199"/>
        <v>2.7900456303222985E-2</v>
      </c>
      <c r="AA1794" s="13">
        <f t="shared" si="2200"/>
        <v>4.5536107790979719E-2</v>
      </c>
      <c r="AB1794" s="13">
        <f t="shared" si="2201"/>
        <v>3.7159555568132309E-2</v>
      </c>
      <c r="AC1794" s="13">
        <f t="shared" si="2202"/>
        <v>3.3835302941724594E-3</v>
      </c>
      <c r="AD1794" s="13">
        <f t="shared" si="2203"/>
        <v>1.1204047257206414E-2</v>
      </c>
      <c r="AE1794" s="13">
        <f t="shared" si="2204"/>
        <v>1.8383429194403129E-2</v>
      </c>
      <c r="AF1794" s="13">
        <f t="shared" si="2205"/>
        <v>1.5081624576702157E-2</v>
      </c>
      <c r="AG1794" s="13">
        <f t="shared" si="2206"/>
        <v>8.248566230208948E-3</v>
      </c>
      <c r="AH1794" s="13">
        <f t="shared" si="2207"/>
        <v>1.1444660379577091E-2</v>
      </c>
      <c r="AI1794" s="13">
        <f t="shared" si="2208"/>
        <v>1.8678737114968834E-2</v>
      </c>
      <c r="AJ1794" s="13">
        <f t="shared" si="2209"/>
        <v>1.5242707456514612E-2</v>
      </c>
      <c r="AK1794" s="13">
        <f t="shared" si="2210"/>
        <v>8.2924996186775624E-3</v>
      </c>
      <c r="AL1794" s="13">
        <f t="shared" si="2211"/>
        <v>3.6243176641138837E-4</v>
      </c>
      <c r="AM1794" s="13">
        <f t="shared" si="2212"/>
        <v>3.6572068790175719E-3</v>
      </c>
      <c r="AN1794" s="13">
        <f t="shared" si="2213"/>
        <v>6.0006890515800103E-3</v>
      </c>
      <c r="AO1794" s="13">
        <f t="shared" si="2214"/>
        <v>4.922919359626853E-3</v>
      </c>
      <c r="AP1794" s="13">
        <f t="shared" si="2215"/>
        <v>2.6924835701446236E-3</v>
      </c>
      <c r="AQ1794" s="13">
        <f t="shared" si="2216"/>
        <v>1.1044464543161195E-3</v>
      </c>
      <c r="AR1794" s="13">
        <f t="shared" si="2217"/>
        <v>3.7556447043120516E-3</v>
      </c>
      <c r="AS1794" s="13">
        <f t="shared" si="2218"/>
        <v>6.1295571736015037E-3</v>
      </c>
      <c r="AT1794" s="13">
        <f t="shared" si="2219"/>
        <v>5.0020002026964746E-3</v>
      </c>
      <c r="AU1794" s="13">
        <f t="shared" si="2220"/>
        <v>2.7212412815649607E-3</v>
      </c>
      <c r="AV1794" s="13">
        <f t="shared" si="2221"/>
        <v>1.1103289402859295E-3</v>
      </c>
      <c r="AW1794" s="13">
        <f t="shared" si="2222"/>
        <v>2.6960003860940819E-5</v>
      </c>
      <c r="AX1794" s="13">
        <f t="shared" si="2223"/>
        <v>9.9481626660480587E-4</v>
      </c>
      <c r="AY1794" s="13">
        <f t="shared" si="2224"/>
        <v>1.6322792986085482E-3</v>
      </c>
      <c r="AZ1794" s="13">
        <f t="shared" si="2225"/>
        <v>1.339109440660378E-3</v>
      </c>
      <c r="BA1794" s="13">
        <f t="shared" si="2226"/>
        <v>7.3239675570816506E-4</v>
      </c>
      <c r="BB1794" s="13">
        <f t="shared" si="2227"/>
        <v>3.0042634575893186E-4</v>
      </c>
      <c r="BC1794" s="13">
        <f t="shared" si="2228"/>
        <v>9.85869896584076E-5</v>
      </c>
      <c r="BD1794" s="13">
        <f t="shared" si="2229"/>
        <v>1.0270340546901968E-3</v>
      </c>
      <c r="BE1794" s="13">
        <f t="shared" si="2230"/>
        <v>1.6762139267943567E-3</v>
      </c>
      <c r="BF1794" s="13">
        <f t="shared" si="2231"/>
        <v>1.3678675578225573E-3</v>
      </c>
      <c r="BG1794" s="13">
        <f t="shared" si="2232"/>
        <v>7.4416183830891796E-4</v>
      </c>
      <c r="BH1794" s="13">
        <f t="shared" si="2233"/>
        <v>3.0363512082823947E-4</v>
      </c>
      <c r="BI1794" s="13">
        <f t="shared" si="2234"/>
        <v>9.9112082188882798E-5</v>
      </c>
      <c r="BJ1794" s="14">
        <f t="shared" si="2235"/>
        <v>0.38101249754419203</v>
      </c>
      <c r="BK1794" s="14">
        <f t="shared" si="2236"/>
        <v>0.2329192159340793</v>
      </c>
      <c r="BL1794" s="14">
        <f t="shared" si="2237"/>
        <v>0.35674323693355681</v>
      </c>
      <c r="BM1794" s="14">
        <f t="shared" si="2238"/>
        <v>0.63206736966954513</v>
      </c>
      <c r="BN1794" s="14">
        <f t="shared" si="2239"/>
        <v>0.36490271775075822</v>
      </c>
    </row>
    <row r="1795" spans="1:66" x14ac:dyDescent="0.25">
      <c r="A1795" t="s">
        <v>303</v>
      </c>
      <c r="B1795" t="s">
        <v>308</v>
      </c>
      <c r="C1795" t="s">
        <v>348</v>
      </c>
      <c r="D1795" s="7" t="s">
        <v>528</v>
      </c>
      <c r="E1795" s="10">
        <f>VLOOKUP(A1795,home!$A$2:$E$405,3,FALSE)</f>
        <v>1.3492822966507201</v>
      </c>
      <c r="F1795" s="10">
        <f>VLOOKUP(B1795,home!$B$2:$E$405,3,FALSE)</f>
        <v>1.4</v>
      </c>
      <c r="G1795" s="10">
        <f>VLOOKUP(C1795,away!$B$2:$E$405,4,FALSE)</f>
        <v>1.1499999999999999</v>
      </c>
      <c r="H1795" s="10">
        <f>VLOOKUP(A1795,away!$A$2:$E$405,3,FALSE)</f>
        <v>0.98086124401913899</v>
      </c>
      <c r="I1795" s="10">
        <f>VLOOKUP(C1795,away!$B$2:$E$405,3,FALSE)</f>
        <v>0.57999999999999996</v>
      </c>
      <c r="J1795" s="10">
        <f>VLOOKUP(B1795,home!$B$2:$E$405,4,FALSE)</f>
        <v>0.56999999999999995</v>
      </c>
      <c r="K1795" s="12">
        <f t="shared" si="2184"/>
        <v>2.1723444976076589</v>
      </c>
      <c r="L1795" s="12">
        <f t="shared" si="2185"/>
        <v>0.32427272727272732</v>
      </c>
      <c r="M1795" s="13">
        <f t="shared" si="2186"/>
        <v>8.2363143901160493E-2</v>
      </c>
      <c r="N1795" s="13">
        <f t="shared" si="2187"/>
        <v>0.17892112245935379</v>
      </c>
      <c r="O1795" s="13">
        <f t="shared" si="2188"/>
        <v>2.6708121299585417E-2</v>
      </c>
      <c r="P1795" s="13">
        <f t="shared" si="2189"/>
        <v>5.8019240346592296E-2</v>
      </c>
      <c r="Q1795" s="13">
        <f t="shared" si="2190"/>
        <v>0.19433915794018172</v>
      </c>
      <c r="R1795" s="13">
        <f t="shared" si="2191"/>
        <v>4.3303576670736905E-3</v>
      </c>
      <c r="S1795" s="13">
        <f t="shared" si="2192"/>
        <v>1.021765346413705E-2</v>
      </c>
      <c r="T1795" s="13">
        <f t="shared" si="2193"/>
        <v>6.3018888761148042E-2</v>
      </c>
      <c r="U1795" s="13">
        <f t="shared" si="2194"/>
        <v>9.4070286507406693E-3</v>
      </c>
      <c r="V1795" s="13">
        <f t="shared" si="2195"/>
        <v>7.997380921649053E-4</v>
      </c>
      <c r="W1795" s="13">
        <f t="shared" si="2196"/>
        <v>0.14072386680701984</v>
      </c>
      <c r="X1795" s="13">
        <f t="shared" si="2197"/>
        <v>4.5632912081876358E-2</v>
      </c>
      <c r="Y1795" s="13">
        <f t="shared" si="2198"/>
        <v>7.3987544270933169E-3</v>
      </c>
      <c r="Z1795" s="13">
        <f t="shared" si="2199"/>
        <v>4.6807229692278371E-4</v>
      </c>
      <c r="AA1795" s="13">
        <f t="shared" si="2200"/>
        <v>1.0168142787027874E-3</v>
      </c>
      <c r="AB1795" s="13">
        <f t="shared" si="2201"/>
        <v>1.1044354517144507E-3</v>
      </c>
      <c r="AC1795" s="13">
        <f t="shared" si="2202"/>
        <v>3.5210072723276548E-5</v>
      </c>
      <c r="AD1795" s="13">
        <f t="shared" si="2203"/>
        <v>7.642517943507568E-2</v>
      </c>
      <c r="AE1795" s="13">
        <f t="shared" si="2204"/>
        <v>2.4782601367719551E-2</v>
      </c>
      <c r="AF1795" s="13">
        <f t="shared" si="2205"/>
        <v>4.01816086721162E-3</v>
      </c>
      <c r="AG1795" s="13">
        <f t="shared" si="2206"/>
        <v>4.3432666101041986E-4</v>
      </c>
      <c r="AH1795" s="13">
        <f t="shared" si="2207"/>
        <v>3.7945770070990221E-5</v>
      </c>
      <c r="AI1795" s="13">
        <f t="shared" si="2208"/>
        <v>8.2431284821200978E-5</v>
      </c>
      <c r="AJ1795" s="13">
        <f t="shared" si="2209"/>
        <v>8.9534574006032864E-5</v>
      </c>
      <c r="AK1795" s="13">
        <f t="shared" si="2210"/>
        <v>6.4833313062550405E-5</v>
      </c>
      <c r="AL1795" s="13">
        <f t="shared" si="2211"/>
        <v>9.9212418331398362E-7</v>
      </c>
      <c r="AM1795" s="13">
        <f t="shared" si="2212"/>
        <v>3.3204363604892914E-2</v>
      </c>
      <c r="AN1795" s="13">
        <f t="shared" si="2213"/>
        <v>1.0767269543513914E-2</v>
      </c>
      <c r="AO1795" s="13">
        <f t="shared" si="2214"/>
        <v>1.7457659300779151E-3</v>
      </c>
      <c r="AP1795" s="13">
        <f t="shared" si="2215"/>
        <v>1.8870142644205839E-4</v>
      </c>
      <c r="AQ1795" s="13">
        <f t="shared" si="2216"/>
        <v>1.5297681548155053E-5</v>
      </c>
      <c r="AR1795" s="13">
        <f t="shared" si="2217"/>
        <v>2.4609556698767666E-6</v>
      </c>
      <c r="AS1795" s="13">
        <f t="shared" si="2218"/>
        <v>5.3460435083131642E-6</v>
      </c>
      <c r="AT1795" s="13">
        <f t="shared" si="2219"/>
        <v>5.8067240996276253E-6</v>
      </c>
      <c r="AU1795" s="13">
        <f t="shared" si="2220"/>
        <v>4.2047350489839523E-6</v>
      </c>
      <c r="AV1795" s="13">
        <f t="shared" si="2221"/>
        <v>2.2835332618895905E-6</v>
      </c>
      <c r="AW1795" s="13">
        <f t="shared" si="2222"/>
        <v>1.9413447136837346E-8</v>
      </c>
      <c r="AX1795" s="13">
        <f t="shared" si="2223"/>
        <v>1.2021886095608865E-2</v>
      </c>
      <c r="AY1795" s="13">
        <f t="shared" si="2224"/>
        <v>3.8983697911851673E-3</v>
      </c>
      <c r="AZ1795" s="13">
        <f t="shared" si="2225"/>
        <v>6.3206750205261329E-4</v>
      </c>
      <c r="BA1795" s="13">
        <f t="shared" si="2226"/>
        <v>6.8320750903687059E-5</v>
      </c>
      <c r="BB1795" s="13">
        <f t="shared" si="2227"/>
        <v>5.5386390562148127E-6</v>
      </c>
      <c r="BC1795" s="13">
        <f t="shared" si="2228"/>
        <v>3.5920591842760448E-7</v>
      </c>
      <c r="BD1795" s="13">
        <f t="shared" si="2229"/>
        <v>1.3300346779470343E-7</v>
      </c>
      <c r="BE1795" s="13">
        <f t="shared" si="2230"/>
        <v>2.8892935142656141E-7</v>
      </c>
      <c r="BF1795" s="13">
        <f t="shared" si="2231"/>
        <v>3.138270433844202E-7</v>
      </c>
      <c r="BG1795" s="13">
        <f t="shared" si="2232"/>
        <v>2.2724681696554174E-7</v>
      </c>
      <c r="BH1795" s="13">
        <f t="shared" si="2233"/>
        <v>1.234145931084874E-7</v>
      </c>
      <c r="BI1795" s="13">
        <f t="shared" si="2234"/>
        <v>5.3619802452742104E-8</v>
      </c>
      <c r="BJ1795" s="14">
        <f t="shared" si="2235"/>
        <v>0.79824291097889022</v>
      </c>
      <c r="BK1795" s="14">
        <f t="shared" si="2236"/>
        <v>0.1553343477921465</v>
      </c>
      <c r="BL1795" s="14">
        <f t="shared" si="2237"/>
        <v>4.2862744322441609E-2</v>
      </c>
      <c r="BM1795" s="14">
        <f t="shared" si="2238"/>
        <v>0.44832858139871584</v>
      </c>
      <c r="BN1795" s="14">
        <f t="shared" si="2239"/>
        <v>0.54468114361394737</v>
      </c>
    </row>
    <row r="1796" spans="1:66" x14ac:dyDescent="0.25">
      <c r="A1796" t="s">
        <v>303</v>
      </c>
      <c r="B1796" t="s">
        <v>361</v>
      </c>
      <c r="C1796" t="s">
        <v>374</v>
      </c>
      <c r="D1796" s="7" t="s">
        <v>528</v>
      </c>
      <c r="E1796" s="10">
        <f>VLOOKUP(A1796,home!$A$2:$E$405,3,FALSE)</f>
        <v>1.3492822966507201</v>
      </c>
      <c r="F1796" s="10">
        <f>VLOOKUP(B1796,home!$B$2:$E$405,3,FALSE)</f>
        <v>1.04</v>
      </c>
      <c r="G1796" s="10">
        <f>VLOOKUP(C1796,away!$B$2:$E$405,4,FALSE)</f>
        <v>1.1100000000000001</v>
      </c>
      <c r="H1796" s="10">
        <f>VLOOKUP(A1796,away!$A$2:$E$405,3,FALSE)</f>
        <v>0.98086124401913899</v>
      </c>
      <c r="I1796" s="10">
        <f>VLOOKUP(C1796,away!$B$2:$E$405,3,FALSE)</f>
        <v>0.59</v>
      </c>
      <c r="J1796" s="10">
        <f>VLOOKUP(B1796,home!$B$2:$E$405,4,FALSE)</f>
        <v>0.92</v>
      </c>
      <c r="K1796" s="12">
        <f t="shared" si="2184"/>
        <v>1.5576114832535914</v>
      </c>
      <c r="L1796" s="12">
        <f t="shared" si="2185"/>
        <v>0.53241148325358867</v>
      </c>
      <c r="M1796" s="13">
        <f t="shared" si="2186"/>
        <v>0.12368429518858177</v>
      </c>
      <c r="N1796" s="13">
        <f t="shared" si="2187"/>
        <v>0.19265207848386193</v>
      </c>
      <c r="O1796" s="13">
        <f t="shared" si="2188"/>
        <v>6.585093905652753E-2</v>
      </c>
      <c r="P1796" s="13">
        <f t="shared" si="2189"/>
        <v>0.10257017885747971</v>
      </c>
      <c r="Q1796" s="13">
        <f t="shared" si="2190"/>
        <v>0.15003854485956775</v>
      </c>
      <c r="R1796" s="13">
        <f t="shared" si="2191"/>
        <v>1.7529898068363744E-2</v>
      </c>
      <c r="S1796" s="13">
        <f t="shared" si="2192"/>
        <v>2.126511206377197E-2</v>
      </c>
      <c r="T1796" s="13">
        <f t="shared" si="2193"/>
        <v>7.9882244213892575E-2</v>
      </c>
      <c r="U1796" s="13">
        <f t="shared" si="2194"/>
        <v>2.7304770531548322E-2</v>
      </c>
      <c r="V1796" s="13">
        <f t="shared" si="2195"/>
        <v>1.9594388766440581E-3</v>
      </c>
      <c r="W1796" s="13">
        <f t="shared" si="2196"/>
        <v>7.7900586801307306E-2</v>
      </c>
      <c r="X1796" s="13">
        <f t="shared" si="2197"/>
        <v>4.1475166965208955E-2</v>
      </c>
      <c r="Y1796" s="13">
        <f t="shared" si="2198"/>
        <v>1.1040927581068569E-2</v>
      </c>
      <c r="Z1796" s="13">
        <f t="shared" si="2199"/>
        <v>3.1110396772872535E-3</v>
      </c>
      <c r="AA1796" s="13">
        <f t="shared" si="2200"/>
        <v>4.8457911262001748E-3</v>
      </c>
      <c r="AB1796" s="13">
        <f t="shared" si="2201"/>
        <v>3.7739299518088727E-3</v>
      </c>
      <c r="AC1796" s="13">
        <f t="shared" si="2202"/>
        <v>1.0155897103349162E-4</v>
      </c>
      <c r="AD1796" s="13">
        <f t="shared" si="2203"/>
        <v>3.033471213847734E-2</v>
      </c>
      <c r="AE1796" s="13">
        <f t="shared" si="2204"/>
        <v>1.6150549083717363E-2</v>
      </c>
      <c r="AF1796" s="13">
        <f t="shared" si="2205"/>
        <v>4.2993688965109233E-3</v>
      </c>
      <c r="AG1796" s="13">
        <f t="shared" si="2206"/>
        <v>7.6301112374857537E-4</v>
      </c>
      <c r="AH1796" s="13">
        <f t="shared" si="2207"/>
        <v>4.140883122613181E-4</v>
      </c>
      <c r="AI1796" s="13">
        <f t="shared" si="2208"/>
        <v>6.4498871025932812E-4</v>
      </c>
      <c r="AJ1796" s="13">
        <f t="shared" si="2209"/>
        <v>5.0232091083442655E-4</v>
      </c>
      <c r="AK1796" s="13">
        <f t="shared" si="2210"/>
        <v>2.6080693966470215E-4</v>
      </c>
      <c r="AL1796" s="13">
        <f t="shared" si="2211"/>
        <v>3.3688745390363819E-6</v>
      </c>
      <c r="AM1796" s="13">
        <f t="shared" si="2212"/>
        <v>9.449939193616877E-3</v>
      </c>
      <c r="AN1796" s="13">
        <f t="shared" si="2213"/>
        <v>5.0312561427297833E-3</v>
      </c>
      <c r="AO1796" s="13">
        <f t="shared" si="2214"/>
        <v>1.3393492727897464E-3</v>
      </c>
      <c r="AP1796" s="13">
        <f t="shared" si="2215"/>
        <v>2.3769497764020145E-4</v>
      </c>
      <c r="AQ1796" s="13">
        <f t="shared" si="2216"/>
        <v>3.1637883901837061E-5</v>
      </c>
      <c r="AR1796" s="13">
        <f t="shared" si="2217"/>
        <v>4.409307450580473E-5</v>
      </c>
      <c r="AS1796" s="13">
        <f t="shared" si="2218"/>
        <v>6.8679879182197636E-5</v>
      </c>
      <c r="AT1796" s="13">
        <f t="shared" si="2219"/>
        <v>5.348828424133016E-5</v>
      </c>
      <c r="AU1796" s="13">
        <f t="shared" si="2220"/>
        <v>2.7771321917942663E-5</v>
      </c>
      <c r="AV1796" s="13">
        <f t="shared" si="2221"/>
        <v>1.0814232481129908E-5</v>
      </c>
      <c r="AW1796" s="13">
        <f t="shared" si="2222"/>
        <v>7.7604854873655973E-8</v>
      </c>
      <c r="AX1796" s="13">
        <f t="shared" si="2223"/>
        <v>2.4532223006709739E-3</v>
      </c>
      <c r="AY1796" s="13">
        <f t="shared" si="2224"/>
        <v>1.3061237238510147E-3</v>
      </c>
      <c r="AZ1796" s="13">
        <f t="shared" si="2225"/>
        <v>3.4769763456410965E-4</v>
      </c>
      <c r="BA1796" s="13">
        <f t="shared" si="2226"/>
        <v>6.1706071114013965E-5</v>
      </c>
      <c r="BB1796" s="13">
        <f t="shared" si="2227"/>
        <v>8.2132552118908974E-6</v>
      </c>
      <c r="BC1796" s="13">
        <f t="shared" si="2228"/>
        <v>8.7456627794062048E-7</v>
      </c>
      <c r="BD1796" s="13">
        <f t="shared" si="2229"/>
        <v>3.9126098664744134E-6</v>
      </c>
      <c r="BE1796" s="13">
        <f t="shared" si="2230"/>
        <v>6.0943260575118487E-6</v>
      </c>
      <c r="BF1796" s="13">
        <f t="shared" si="2231"/>
        <v>4.7462961249360219E-6</v>
      </c>
      <c r="BG1796" s="13">
        <f t="shared" si="2232"/>
        <v>2.4642951157074572E-6</v>
      </c>
      <c r="BH1796" s="13">
        <f t="shared" si="2233"/>
        <v>9.5960359258791794E-7</v>
      </c>
      <c r="BI1796" s="13">
        <f t="shared" si="2234"/>
        <v>2.9893791503726819E-7</v>
      </c>
      <c r="BJ1796" s="14">
        <f t="shared" si="2235"/>
        <v>0.62480490516972975</v>
      </c>
      <c r="BK1796" s="14">
        <f t="shared" si="2236"/>
        <v>0.25089007655590106</v>
      </c>
      <c r="BL1796" s="14">
        <f t="shared" si="2237"/>
        <v>0.12135085646846906</v>
      </c>
      <c r="BM1796" s="14">
        <f t="shared" si="2238"/>
        <v>0.34652489723800839</v>
      </c>
      <c r="BN1796" s="14">
        <f t="shared" si="2239"/>
        <v>0.65232593451438237</v>
      </c>
    </row>
    <row r="1797" spans="1:66" x14ac:dyDescent="0.25">
      <c r="A1797" t="s">
        <v>303</v>
      </c>
      <c r="B1797" t="s">
        <v>469</v>
      </c>
      <c r="C1797" t="s">
        <v>364</v>
      </c>
      <c r="D1797" s="7" t="s">
        <v>529</v>
      </c>
      <c r="E1797" s="10">
        <f>VLOOKUP(A1797,home!$A$2:$E$405,3,FALSE)</f>
        <v>1.3492822966507201</v>
      </c>
      <c r="F1797" s="10">
        <f>VLOOKUP(B1797,home!$B$2:$E$405,3,FALSE)</f>
        <v>0.44</v>
      </c>
      <c r="G1797" s="10">
        <f>VLOOKUP(C1797,away!$B$2:$E$405,4,FALSE)</f>
        <v>0.66</v>
      </c>
      <c r="H1797" s="10">
        <f>VLOOKUP(A1797,away!$A$2:$E$405,3,FALSE)</f>
        <v>0.98086124401913899</v>
      </c>
      <c r="I1797" s="10">
        <f>VLOOKUP(C1797,away!$B$2:$E$405,3,FALSE)</f>
        <v>0.66</v>
      </c>
      <c r="J1797" s="10">
        <f>VLOOKUP(B1797,home!$B$2:$E$405,4,FALSE)</f>
        <v>1.22</v>
      </c>
      <c r="K1797" s="12">
        <f t="shared" si="2184"/>
        <v>0.39183157894736914</v>
      </c>
      <c r="L1797" s="12">
        <f t="shared" si="2185"/>
        <v>0.78978947368421082</v>
      </c>
      <c r="M1797" s="13">
        <f t="shared" si="2186"/>
        <v>0.30678102711054511</v>
      </c>
      <c r="N1797" s="13">
        <f t="shared" si="2187"/>
        <v>0.12020649424382053</v>
      </c>
      <c r="O1797" s="13">
        <f t="shared" si="2188"/>
        <v>0.24229242593793901</v>
      </c>
      <c r="P1797" s="13">
        <f t="shared" si="2189"/>
        <v>9.4937823822251133E-2</v>
      </c>
      <c r="Q1797" s="13">
        <f t="shared" si="2190"/>
        <v>2.3550350219642014E-2</v>
      </c>
      <c r="R1797" s="13">
        <f t="shared" si="2191"/>
        <v>9.5680003779597719E-2</v>
      </c>
      <c r="S1797" s="13">
        <f t="shared" si="2192"/>
        <v>7.3449705128415506E-3</v>
      </c>
      <c r="T1797" s="13">
        <f t="shared" si="2193"/>
        <v>1.8599818705049904E-2</v>
      </c>
      <c r="U1797" s="13">
        <f t="shared" si="2194"/>
        <v>3.7490446954650022E-2</v>
      </c>
      <c r="V1797" s="13">
        <f t="shared" si="2195"/>
        <v>2.5255636753736152E-4</v>
      </c>
      <c r="W1797" s="13">
        <f t="shared" si="2196"/>
        <v>3.0759236371086171E-3</v>
      </c>
      <c r="X1797" s="13">
        <f t="shared" si="2197"/>
        <v>2.4293321104448384E-3</v>
      </c>
      <c r="Y1797" s="13">
        <f t="shared" si="2198"/>
        <v>9.5933046445619084E-4</v>
      </c>
      <c r="Z1797" s="13">
        <f t="shared" si="2199"/>
        <v>2.5189019942397264E-2</v>
      </c>
      <c r="AA1797" s="13">
        <f t="shared" si="2200"/>
        <v>9.8698534561662884E-3</v>
      </c>
      <c r="AB1797" s="13">
        <f t="shared" si="2201"/>
        <v>1.9336601318543924E-3</v>
      </c>
      <c r="AC1797" s="13">
        <f t="shared" si="2202"/>
        <v>4.8848261886257879E-6</v>
      </c>
      <c r="AD1797" s="13">
        <f t="shared" si="2203"/>
        <v>3.0131100386245106E-4</v>
      </c>
      <c r="AE1797" s="13">
        <f t="shared" si="2204"/>
        <v>2.3797225915578643E-4</v>
      </c>
      <c r="AF1797" s="13">
        <f t="shared" si="2205"/>
        <v>9.3973992655045567E-5</v>
      </c>
      <c r="AG1797" s="13">
        <f t="shared" si="2206"/>
        <v>2.4739890066344112E-5</v>
      </c>
      <c r="AH1797" s="13">
        <f t="shared" si="2207"/>
        <v>4.9735057007317561E-3</v>
      </c>
      <c r="AI1797" s="13">
        <f t="shared" si="2208"/>
        <v>1.9487765916214655E-3</v>
      </c>
      <c r="AJ1797" s="13">
        <f t="shared" si="2209"/>
        <v>3.8179610445535555E-4</v>
      </c>
      <c r="AK1797" s="13">
        <f t="shared" si="2210"/>
        <v>4.986659014823221E-5</v>
      </c>
      <c r="AL1797" s="13">
        <f t="shared" si="2211"/>
        <v>6.0467203264296412E-8</v>
      </c>
      <c r="AM1797" s="13">
        <f t="shared" si="2212"/>
        <v>2.3612633279528217E-5</v>
      </c>
      <c r="AN1797" s="13">
        <f t="shared" si="2213"/>
        <v>1.8649009210136872E-5</v>
      </c>
      <c r="AO1797" s="13">
        <f t="shared" si="2214"/>
        <v>7.364395584402999E-6</v>
      </c>
      <c r="AP1797" s="13">
        <f t="shared" si="2215"/>
        <v>1.9387740375359903E-6</v>
      </c>
      <c r="AQ1797" s="13">
        <f t="shared" si="2216"/>
        <v>3.8280583167454055E-7</v>
      </c>
      <c r="AR1797" s="13">
        <f t="shared" si="2217"/>
        <v>7.8560448994927144E-4</v>
      </c>
      <c r="AS1797" s="13">
        <f t="shared" si="2218"/>
        <v>3.0782464772496557E-4</v>
      </c>
      <c r="AT1797" s="13">
        <f t="shared" si="2219"/>
        <v>6.0307708878495465E-5</v>
      </c>
      <c r="AU1797" s="13">
        <f t="shared" si="2220"/>
        <v>7.8768215975197157E-6</v>
      </c>
      <c r="AV1797" s="13">
        <f t="shared" si="2221"/>
        <v>7.7159686091072241E-7</v>
      </c>
      <c r="AW1797" s="13">
        <f t="shared" si="2222"/>
        <v>5.1979028319018812E-10</v>
      </c>
      <c r="AX1797" s="13">
        <f t="shared" si="2223"/>
        <v>1.5420292301704543E-6</v>
      </c>
      <c r="AY1797" s="13">
        <f t="shared" si="2224"/>
        <v>1.2178784541019919E-6</v>
      </c>
      <c r="AZ1797" s="13">
        <f t="shared" si="2225"/>
        <v>4.8093379163827617E-7</v>
      </c>
      <c r="BA1797" s="13">
        <f t="shared" si="2226"/>
        <v>1.2661214872498204E-7</v>
      </c>
      <c r="BB1797" s="13">
        <f t="shared" si="2227"/>
        <v>2.4999235575882643E-8</v>
      </c>
      <c r="BC1797" s="13">
        <f t="shared" si="2228"/>
        <v>3.9488266215967921E-9</v>
      </c>
      <c r="BD1797" s="13">
        <f t="shared" si="2229"/>
        <v>1.034103594401646E-4</v>
      </c>
      <c r="BE1797" s="13">
        <f t="shared" si="2230"/>
        <v>4.0519444418954677E-5</v>
      </c>
      <c r="BF1797" s="13">
        <f t="shared" si="2231"/>
        <v>7.9383989423745858E-6</v>
      </c>
      <c r="BG1797" s="13">
        <f t="shared" si="2232"/>
        <v>1.0368384639682529E-6</v>
      </c>
      <c r="BH1797" s="13">
        <f t="shared" si="2233"/>
        <v>1.0156651311251139E-7</v>
      </c>
      <c r="BI1797" s="13">
        <f t="shared" si="2234"/>
        <v>7.9593934402108063E-9</v>
      </c>
      <c r="BJ1797" s="14">
        <f t="shared" si="2235"/>
        <v>0.16953459054589184</v>
      </c>
      <c r="BK1797" s="14">
        <f t="shared" si="2236"/>
        <v>0.40932254098502108</v>
      </c>
      <c r="BL1797" s="14">
        <f t="shared" si="2237"/>
        <v>0.39593573507934743</v>
      </c>
      <c r="BM1797" s="14">
        <f t="shared" si="2238"/>
        <v>0.11653254408019831</v>
      </c>
      <c r="BN1797" s="14">
        <f t="shared" si="2239"/>
        <v>0.88344812511379556</v>
      </c>
    </row>
    <row r="1798" spans="1:66" x14ac:dyDescent="0.25">
      <c r="A1798" t="s">
        <v>303</v>
      </c>
      <c r="B1798" t="s">
        <v>321</v>
      </c>
      <c r="C1798" t="s">
        <v>466</v>
      </c>
      <c r="D1798" s="7" t="s">
        <v>529</v>
      </c>
      <c r="E1798" s="10">
        <f>VLOOKUP(A1798,home!$A$2:$E$405,3,FALSE)</f>
        <v>1.3492822966507201</v>
      </c>
      <c r="F1798" s="10">
        <f>VLOOKUP(B1798,home!$B$2:$E$405,3,FALSE)</f>
        <v>1.24</v>
      </c>
      <c r="G1798" s="10">
        <f>VLOOKUP(C1798,away!$B$2:$E$405,4,FALSE)</f>
        <v>0.82</v>
      </c>
      <c r="H1798" s="10">
        <f>VLOOKUP(A1798,away!$A$2:$E$405,3,FALSE)</f>
        <v>0.98086124401913899</v>
      </c>
      <c r="I1798" s="10">
        <f>VLOOKUP(C1798,away!$B$2:$E$405,3,FALSE)</f>
        <v>0.67</v>
      </c>
      <c r="J1798" s="10">
        <f>VLOOKUP(B1798,home!$B$2:$E$405,4,FALSE)</f>
        <v>0.91</v>
      </c>
      <c r="K1798" s="12">
        <f t="shared" si="2184"/>
        <v>1.3719502392344523</v>
      </c>
      <c r="L1798" s="12">
        <f t="shared" si="2185"/>
        <v>0.59803110047846908</v>
      </c>
      <c r="M1798" s="13">
        <f t="shared" si="2186"/>
        <v>0.13945945854430303</v>
      </c>
      <c r="N1798" s="13">
        <f t="shared" si="2187"/>
        <v>0.19133143751336373</v>
      </c>
      <c r="O1798" s="13">
        <f t="shared" si="2188"/>
        <v>8.3401093465380965E-2</v>
      </c>
      <c r="P1798" s="13">
        <f t="shared" si="2189"/>
        <v>0.11442215013224434</v>
      </c>
      <c r="Q1798" s="13">
        <f t="shared" si="2190"/>
        <v>0.13124860573476554</v>
      </c>
      <c r="R1798" s="13">
        <f t="shared" si="2191"/>
        <v>2.4938223853104718E-2</v>
      </c>
      <c r="S1798" s="13">
        <f t="shared" si="2192"/>
        <v>2.3469954238935154E-2</v>
      </c>
      <c r="T1798" s="13">
        <f t="shared" si="2193"/>
        <v>7.8490748123826531E-2</v>
      </c>
      <c r="U1798" s="13">
        <f t="shared" si="2194"/>
        <v>3.4214002181349346E-2</v>
      </c>
      <c r="V1798" s="13">
        <f t="shared" si="2195"/>
        <v>2.1395964227053509E-3</v>
      </c>
      <c r="W1798" s="13">
        <f t="shared" si="2196"/>
        <v>6.0022185345666619E-2</v>
      </c>
      <c r="X1798" s="13">
        <f t="shared" si="2197"/>
        <v>3.5895133555391638E-2</v>
      </c>
      <c r="Y1798" s="13">
        <f t="shared" si="2198"/>
        <v>1.0733203110976242E-2</v>
      </c>
      <c r="Z1798" s="13">
        <f t="shared" si="2199"/>
        <v>4.9712778182835421E-3</v>
      </c>
      <c r="AA1798" s="13">
        <f t="shared" si="2200"/>
        <v>6.8203457920950313E-3</v>
      </c>
      <c r="AB1798" s="13">
        <f t="shared" si="2201"/>
        <v>4.6785875205632346E-3</v>
      </c>
      <c r="AC1798" s="13">
        <f t="shared" si="2202"/>
        <v>1.0971702173190698E-4</v>
      </c>
      <c r="AD1798" s="13">
        <f t="shared" si="2203"/>
        <v>2.058686288609048E-2</v>
      </c>
      <c r="AE1798" s="13">
        <f t="shared" si="2204"/>
        <v>1.231158426716804E-2</v>
      </c>
      <c r="AF1798" s="13">
        <f t="shared" si="2205"/>
        <v>3.6813551439639548E-3</v>
      </c>
      <c r="AG1798" s="13">
        <f t="shared" si="2206"/>
        <v>7.3385495599894573E-4</v>
      </c>
      <c r="AH1798" s="13">
        <f t="shared" si="2207"/>
        <v>7.4324468611307716E-4</v>
      </c>
      <c r="AI1798" s="13">
        <f t="shared" si="2208"/>
        <v>1.0196947249225716E-3</v>
      </c>
      <c r="AJ1798" s="13">
        <f t="shared" si="2209"/>
        <v>6.9948521090181567E-4</v>
      </c>
      <c r="AK1798" s="13">
        <f t="shared" si="2210"/>
        <v>3.1988630081256905E-4</v>
      </c>
      <c r="AL1798" s="13">
        <f t="shared" si="2211"/>
        <v>3.6007762151701864E-6</v>
      </c>
      <c r="AM1798" s="13">
        <f t="shared" si="2212"/>
        <v>5.6488302923317383E-3</v>
      </c>
      <c r="AN1798" s="13">
        <f t="shared" si="2213"/>
        <v>3.3781761961392612E-3</v>
      </c>
      <c r="AO1798" s="13">
        <f t="shared" si="2214"/>
        <v>1.0101272140936655E-3</v>
      </c>
      <c r="AP1798" s="13">
        <f t="shared" si="2215"/>
        <v>2.0136249648922835E-4</v>
      </c>
      <c r="AQ1798" s="13">
        <f t="shared" si="2216"/>
        <v>3.0105258842636267E-5</v>
      </c>
      <c r="AR1798" s="13">
        <f t="shared" si="2217"/>
        <v>8.8896687512195595E-5</v>
      </c>
      <c r="AS1798" s="13">
        <f t="shared" si="2218"/>
        <v>1.219618316995071E-4</v>
      </c>
      <c r="AT1798" s="13">
        <f t="shared" si="2219"/>
        <v>8.3662782088805393E-5</v>
      </c>
      <c r="AU1798" s="13">
        <f t="shared" si="2220"/>
        <v>3.8260391300585463E-5</v>
      </c>
      <c r="AV1798" s="13">
        <f t="shared" si="2221"/>
        <v>1.3122838249510492E-5</v>
      </c>
      <c r="AW1798" s="13">
        <f t="shared" si="2222"/>
        <v>8.2064581704209709E-8</v>
      </c>
      <c r="AX1798" s="13">
        <f t="shared" si="2223"/>
        <v>1.2916523451598893E-3</v>
      </c>
      <c r="AY1798" s="13">
        <f t="shared" si="2224"/>
        <v>7.724482734115638E-4</v>
      </c>
      <c r="AZ1798" s="13">
        <f t="shared" si="2225"/>
        <v>2.3097404550550545E-4</v>
      </c>
      <c r="BA1798" s="13">
        <f t="shared" si="2226"/>
        <v>4.6043220871873816E-5</v>
      </c>
      <c r="BB1798" s="13">
        <f t="shared" si="2227"/>
        <v>6.8838195118949769E-6</v>
      </c>
      <c r="BC1798" s="13">
        <f t="shared" si="2228"/>
        <v>8.2334763163874247E-7</v>
      </c>
      <c r="BD1798" s="13">
        <f t="shared" si="2229"/>
        <v>8.8604973103014835E-6</v>
      </c>
      <c r="BE1798" s="13">
        <f t="shared" si="2230"/>
        <v>1.2156161404604343E-5</v>
      </c>
      <c r="BF1798" s="13">
        <f t="shared" si="2231"/>
        <v>8.338824273609773E-6</v>
      </c>
      <c r="BG1798" s="13">
        <f t="shared" si="2232"/>
        <v>3.813483985704328E-6</v>
      </c>
      <c r="BH1798" s="13">
        <f t="shared" si="2233"/>
        <v>1.3079775666259507E-6</v>
      </c>
      <c r="BI1798" s="13">
        <f t="shared" si="2234"/>
        <v>3.5889602708915388E-7</v>
      </c>
      <c r="BJ1798" s="14">
        <f t="shared" si="2235"/>
        <v>0.55765239714720072</v>
      </c>
      <c r="BK1798" s="14">
        <f t="shared" si="2236"/>
        <v>0.28037692540954651</v>
      </c>
      <c r="BL1798" s="14">
        <f t="shared" si="2237"/>
        <v>0.15721530410666187</v>
      </c>
      <c r="BM1798" s="14">
        <f t="shared" si="2238"/>
        <v>0.31464256902970028</v>
      </c>
      <c r="BN1798" s="14">
        <f t="shared" si="2239"/>
        <v>0.68480096924316236</v>
      </c>
    </row>
    <row r="1799" spans="1:66" x14ac:dyDescent="0.25">
      <c r="A1799" t="s">
        <v>303</v>
      </c>
      <c r="B1799" t="s">
        <v>306</v>
      </c>
      <c r="C1799" t="s">
        <v>473</v>
      </c>
      <c r="D1799" s="7" t="s">
        <v>529</v>
      </c>
      <c r="E1799" s="10">
        <f>VLOOKUP(A1799,home!$A$2:$E$405,3,FALSE)</f>
        <v>1.3492822966507201</v>
      </c>
      <c r="F1799" s="10">
        <f>VLOOKUP(B1799,home!$B$2:$E$405,3,FALSE)</f>
        <v>0.74</v>
      </c>
      <c r="G1799" s="10">
        <f>VLOOKUP(C1799,away!$B$2:$E$405,4,FALSE)</f>
        <v>1.04</v>
      </c>
      <c r="H1799" s="10">
        <f>VLOOKUP(A1799,away!$A$2:$E$405,3,FALSE)</f>
        <v>0.98086124401913899</v>
      </c>
      <c r="I1799" s="10">
        <f>VLOOKUP(C1799,away!$B$2:$E$405,3,FALSE)</f>
        <v>0.44</v>
      </c>
      <c r="J1799" s="10">
        <f>VLOOKUP(B1799,home!$B$2:$E$405,4,FALSE)</f>
        <v>2.27</v>
      </c>
      <c r="K1799" s="12">
        <f t="shared" si="2184"/>
        <v>1.0384076555023942</v>
      </c>
      <c r="L1799" s="12">
        <f t="shared" si="2185"/>
        <v>0.97968421052631605</v>
      </c>
      <c r="M1799" s="13">
        <f t="shared" si="2186"/>
        <v>0.13290883113082766</v>
      </c>
      <c r="N1799" s="13">
        <f t="shared" si="2187"/>
        <v>0.13801354773012633</v>
      </c>
      <c r="O1799" s="13">
        <f t="shared" si="2188"/>
        <v>0.13020868329838034</v>
      </c>
      <c r="P1799" s="13">
        <f t="shared" si="2189"/>
        <v>0.13520969354992485</v>
      </c>
      <c r="Q1799" s="13">
        <f t="shared" si="2190"/>
        <v>7.1657162263004143E-2</v>
      </c>
      <c r="R1799" s="13">
        <f t="shared" si="2191"/>
        <v>6.3781695550422415E-2</v>
      </c>
      <c r="S1799" s="13">
        <f t="shared" si="2192"/>
        <v>3.4387596885622297E-2</v>
      </c>
      <c r="T1799" s="13">
        <f t="shared" si="2193"/>
        <v>7.0201390440187333E-2</v>
      </c>
      <c r="U1799" s="13">
        <f t="shared" si="2194"/>
        <v>6.6231400940481619E-2</v>
      </c>
      <c r="V1799" s="13">
        <f t="shared" si="2195"/>
        <v>3.8869889626710549E-3</v>
      </c>
      <c r="W1799" s="13">
        <f t="shared" si="2196"/>
        <v>2.4803115288493591E-2</v>
      </c>
      <c r="X1799" s="13">
        <f t="shared" si="2197"/>
        <v>2.4299220420001041E-2</v>
      </c>
      <c r="Y1799" s="13">
        <f t="shared" si="2198"/>
        <v>1.1902781286786828E-2</v>
      </c>
      <c r="Z1799" s="13">
        <f t="shared" si="2199"/>
        <v>2.0828640017115152E-2</v>
      </c>
      <c r="AA1799" s="13">
        <f t="shared" si="2200"/>
        <v>2.1628619247475885E-2</v>
      </c>
      <c r="AB1799" s="13">
        <f t="shared" si="2201"/>
        <v>1.1229661902262699E-2</v>
      </c>
      <c r="AC1799" s="13">
        <f t="shared" si="2202"/>
        <v>2.4714243120786526E-4</v>
      </c>
      <c r="AD1799" s="13">
        <f t="shared" si="2203"/>
        <v>6.438936198970055E-3</v>
      </c>
      <c r="AE1799" s="13">
        <f t="shared" si="2204"/>
        <v>6.3081241267172964E-3</v>
      </c>
      <c r="AF1799" s="13">
        <f t="shared" si="2205"/>
        <v>3.0899848024925204E-3</v>
      </c>
      <c r="AG1799" s="13">
        <f t="shared" si="2206"/>
        <v>1.0090697739227334E-3</v>
      </c>
      <c r="AH1799" s="13">
        <f t="shared" si="2207"/>
        <v>5.1013724378760712E-3</v>
      </c>
      <c r="AI1799" s="13">
        <f t="shared" si="2208"/>
        <v>5.2973041930594227E-3</v>
      </c>
      <c r="AJ1799" s="13">
        <f t="shared" si="2209"/>
        <v>2.7503806137989194E-3</v>
      </c>
      <c r="AK1799" s="13">
        <f t="shared" si="2210"/>
        <v>9.5200542830472395E-4</v>
      </c>
      <c r="AL1799" s="13">
        <f t="shared" si="2211"/>
        <v>1.0056834328459656E-5</v>
      </c>
      <c r="AM1799" s="13">
        <f t="shared" si="2212"/>
        <v>1.3372481284603989E-3</v>
      </c>
      <c r="AN1799" s="13">
        <f t="shared" si="2213"/>
        <v>1.3100808770085193E-3</v>
      </c>
      <c r="AO1799" s="13">
        <f t="shared" si="2214"/>
        <v>6.4173277485885742E-4</v>
      </c>
      <c r="AP1799" s="13">
        <f t="shared" si="2215"/>
        <v>2.0956515563548734E-4</v>
      </c>
      <c r="AQ1799" s="13">
        <f t="shared" si="2216"/>
        <v>5.1326918513144229E-5</v>
      </c>
      <c r="AR1799" s="13">
        <f t="shared" si="2217"/>
        <v>9.9954680588026576E-4</v>
      </c>
      <c r="AS1799" s="13">
        <f t="shared" si="2218"/>
        <v>1.0379370552590333E-3</v>
      </c>
      <c r="AT1799" s="13">
        <f t="shared" si="2219"/>
        <v>5.3890089205529599E-4</v>
      </c>
      <c r="AU1799" s="13">
        <f t="shared" si="2220"/>
        <v>1.8653293728909624E-4</v>
      </c>
      <c r="AV1799" s="13">
        <f t="shared" si="2221"/>
        <v>4.8424307521086384E-5</v>
      </c>
      <c r="AW1799" s="13">
        <f t="shared" si="2222"/>
        <v>2.8419261284930146E-7</v>
      </c>
      <c r="AX1799" s="13">
        <f t="shared" si="2223"/>
        <v>2.3143478231658779E-4</v>
      </c>
      <c r="AY1799" s="13">
        <f t="shared" si="2224"/>
        <v>2.267330020021561E-4</v>
      </c>
      <c r="AZ1799" s="13">
        <f t="shared" si="2225"/>
        <v>1.1106337103337196E-4</v>
      </c>
      <c r="BA1799" s="13">
        <f t="shared" si="2226"/>
        <v>3.6269010323073452E-5</v>
      </c>
      <c r="BB1799" s="13">
        <f t="shared" si="2227"/>
        <v>8.8830441862327531E-6</v>
      </c>
      <c r="BC1799" s="13">
        <f t="shared" si="2228"/>
        <v>1.7405156261319637E-6</v>
      </c>
      <c r="BD1799" s="13">
        <f t="shared" si="2229"/>
        <v>1.6320670390048477E-4</v>
      </c>
      <c r="BE1799" s="13">
        <f t="shared" si="2230"/>
        <v>1.6947509075957581E-4</v>
      </c>
      <c r="BF1799" s="13">
        <f t="shared" si="2231"/>
        <v>8.7992115830853312E-5</v>
      </c>
      <c r="BG1799" s="13">
        <f t="shared" si="2232"/>
        <v>3.0457228900870497E-5</v>
      </c>
      <c r="BH1799" s="13">
        <f t="shared" si="2233"/>
        <v>7.9067549140131747E-6</v>
      </c>
      <c r="BI1799" s="13">
        <f t="shared" si="2234"/>
        <v>1.6420869665784912E-6</v>
      </c>
      <c r="BJ1799" s="14">
        <f t="shared" si="2235"/>
        <v>0.36188940991066576</v>
      </c>
      <c r="BK1799" s="14">
        <f t="shared" si="2236"/>
        <v>0.30687704279658434</v>
      </c>
      <c r="BL1799" s="14">
        <f t="shared" si="2237"/>
        <v>0.31045314559133919</v>
      </c>
      <c r="BM1799" s="14">
        <f t="shared" si="2238"/>
        <v>0.32804217598362939</v>
      </c>
      <c r="BN1799" s="14">
        <f t="shared" si="2239"/>
        <v>0.67177961352268578</v>
      </c>
    </row>
    <row r="1800" spans="1:66" x14ac:dyDescent="0.25">
      <c r="A1800" t="s">
        <v>303</v>
      </c>
      <c r="B1800" t="s">
        <v>340</v>
      </c>
      <c r="C1800" t="s">
        <v>349</v>
      </c>
      <c r="D1800" s="7" t="s">
        <v>529</v>
      </c>
      <c r="E1800" s="10">
        <f>VLOOKUP(A1800,home!$A$2:$E$405,3,FALSE)</f>
        <v>1.3492822966507201</v>
      </c>
      <c r="F1800" s="10">
        <f>VLOOKUP(B1800,home!$B$2:$E$405,3,FALSE)</f>
        <v>0.74</v>
      </c>
      <c r="G1800" s="10">
        <f>VLOOKUP(C1800,away!$B$2:$E$405,4,FALSE)</f>
        <v>1.04</v>
      </c>
      <c r="H1800" s="10">
        <f>VLOOKUP(A1800,away!$A$2:$E$405,3,FALSE)</f>
        <v>0.98086124401913899</v>
      </c>
      <c r="I1800" s="10">
        <f>VLOOKUP(C1800,away!$B$2:$E$405,3,FALSE)</f>
        <v>0.89</v>
      </c>
      <c r="J1800" s="10">
        <f>VLOOKUP(B1800,home!$B$2:$E$405,4,FALSE)</f>
        <v>1.02</v>
      </c>
      <c r="K1800" s="12">
        <f t="shared" si="2184"/>
        <v>1.0384076555023942</v>
      </c>
      <c r="L1800" s="12">
        <f t="shared" si="2185"/>
        <v>0.89042583732057445</v>
      </c>
      <c r="M1800" s="13">
        <f t="shared" si="2186"/>
        <v>0.14531761369170529</v>
      </c>
      <c r="N1800" s="13">
        <f t="shared" si="2187"/>
        <v>0.15089892253680628</v>
      </c>
      <c r="O1800" s="13">
        <f t="shared" si="2188"/>
        <v>0.12939455784886447</v>
      </c>
      <c r="P1800" s="13">
        <f t="shared" si="2189"/>
        <v>0.13436429945060824</v>
      </c>
      <c r="Q1800" s="13">
        <f t="shared" si="2190"/>
        <v>7.8347298184641215E-2</v>
      </c>
      <c r="R1800" s="13">
        <f t="shared" si="2191"/>
        <v>5.7608128758650325E-2</v>
      </c>
      <c r="S1800" s="13">
        <f t="shared" si="2192"/>
        <v>3.1059147800820298E-2</v>
      </c>
      <c r="T1800" s="13">
        <f t="shared" si="2193"/>
        <v>6.9762458587863882E-2</v>
      </c>
      <c r="U1800" s="13">
        <f t="shared" si="2194"/>
        <v>5.982072192215012E-2</v>
      </c>
      <c r="V1800" s="13">
        <f t="shared" si="2195"/>
        <v>3.1908960806390357E-3</v>
      </c>
      <c r="W1800" s="13">
        <f t="shared" si="2196"/>
        <v>2.711881140762009E-2</v>
      </c>
      <c r="X1800" s="13">
        <f t="shared" si="2197"/>
        <v>2.4147290354768865E-2</v>
      </c>
      <c r="Y1800" s="13">
        <f t="shared" si="2198"/>
        <v>1.0750685616584049E-2</v>
      </c>
      <c r="Z1800" s="13">
        <f t="shared" si="2199"/>
        <v>1.7098588762130891E-2</v>
      </c>
      <c r="AA1800" s="13">
        <f t="shared" si="2200"/>
        <v>1.775530546888392E-2</v>
      </c>
      <c r="AB1800" s="13">
        <f t="shared" si="2201"/>
        <v>9.2186225623362966E-3</v>
      </c>
      <c r="AC1800" s="13">
        <f t="shared" si="2202"/>
        <v>1.8439889425772869E-4</v>
      </c>
      <c r="AD1800" s="13">
        <f t="shared" si="2203"/>
        <v>7.0400953434495905E-3</v>
      </c>
      <c r="AE1800" s="13">
        <f t="shared" si="2204"/>
        <v>6.2686827910077795E-3</v>
      </c>
      <c r="AF1800" s="13">
        <f t="shared" si="2205"/>
        <v>2.7908985615400887E-3</v>
      </c>
      <c r="AG1800" s="13">
        <f t="shared" si="2206"/>
        <v>8.2836272951203999E-4</v>
      </c>
      <c r="AH1800" s="13">
        <f t="shared" si="2207"/>
        <v>3.8062563038801412E-3</v>
      </c>
      <c r="AI1800" s="13">
        <f t="shared" si="2208"/>
        <v>3.9524456847533848E-3</v>
      </c>
      <c r="AJ1800" s="13">
        <f t="shared" si="2209"/>
        <v>2.0521249285026591E-3</v>
      </c>
      <c r="AK1800" s="13">
        <f t="shared" si="2210"/>
        <v>7.1031407860148825E-4</v>
      </c>
      <c r="AL1800" s="13">
        <f t="shared" si="2211"/>
        <v>6.8199931493427116E-6</v>
      </c>
      <c r="AM1800" s="13">
        <f t="shared" si="2212"/>
        <v>1.4620977800209626E-3</v>
      </c>
      <c r="AN1800" s="13">
        <f t="shared" si="2213"/>
        <v>1.3018896400197187E-3</v>
      </c>
      <c r="AO1800" s="13">
        <f t="shared" si="2214"/>
        <v>5.7961808640676971E-4</v>
      </c>
      <c r="AP1800" s="13">
        <f t="shared" si="2215"/>
        <v>1.7203563997163229E-4</v>
      </c>
      <c r="AQ1800" s="13">
        <f t="shared" si="2216"/>
        <v>3.8296244692680398E-5</v>
      </c>
      <c r="AR1800" s="13">
        <f t="shared" si="2217"/>
        <v>6.7783779128783813E-4</v>
      </c>
      <c r="AS1800" s="13">
        <f t="shared" si="2218"/>
        <v>7.0387195166212498E-4</v>
      </c>
      <c r="AT1800" s="13">
        <f t="shared" si="2219"/>
        <v>3.6545301154968093E-4</v>
      </c>
      <c r="AU1800" s="13">
        <f t="shared" si="2220"/>
        <v>1.2649640163986452E-4</v>
      </c>
      <c r="AV1800" s="13">
        <f t="shared" si="2221"/>
        <v>3.2838707964085237E-5</v>
      </c>
      <c r="AW1800" s="13">
        <f t="shared" si="2222"/>
        <v>1.7516489465341972E-7</v>
      </c>
      <c r="AX1800" s="13">
        <f t="shared" si="2223"/>
        <v>2.5304225464447042E-4</v>
      </c>
      <c r="AY1800" s="13">
        <f t="shared" si="2224"/>
        <v>2.2531536146928863E-4</v>
      </c>
      <c r="AZ1800" s="13">
        <f t="shared" si="2225"/>
        <v>1.0031330969873961E-4</v>
      </c>
      <c r="BA1800" s="13">
        <f t="shared" si="2226"/>
        <v>2.9773854260966101E-5</v>
      </c>
      <c r="BB1800" s="13">
        <f t="shared" si="2227"/>
        <v>6.6278522776453748E-6</v>
      </c>
      <c r="BC1800" s="13">
        <f t="shared" si="2228"/>
        <v>1.1803221827918921E-6</v>
      </c>
      <c r="BD1800" s="13">
        <f t="shared" si="2229"/>
        <v>1.0059404714583363E-4</v>
      </c>
      <c r="BE1800" s="13">
        <f t="shared" si="2230"/>
        <v>1.0445762865420239E-4</v>
      </c>
      <c r="BF1800" s="13">
        <f t="shared" si="2231"/>
        <v>5.4234800635075019E-5</v>
      </c>
      <c r="BG1800" s="13">
        <f t="shared" si="2232"/>
        <v>1.8772610724702671E-5</v>
      </c>
      <c r="BH1800" s="13">
        <f t="shared" si="2233"/>
        <v>4.873405672574401E-6</v>
      </c>
      <c r="BI1800" s="13">
        <f t="shared" si="2234"/>
        <v>1.0121163517540107E-6</v>
      </c>
      <c r="BJ1800" s="14">
        <f t="shared" si="2235"/>
        <v>0.3821236964594395</v>
      </c>
      <c r="BK1800" s="14">
        <f t="shared" si="2236"/>
        <v>0.31434849127264924</v>
      </c>
      <c r="BL1800" s="14">
        <f t="shared" si="2237"/>
        <v>0.28650892002991052</v>
      </c>
      <c r="BM1800" s="14">
        <f t="shared" si="2238"/>
        <v>0.30392373585627969</v>
      </c>
      <c r="BN1800" s="14">
        <f t="shared" si="2239"/>
        <v>0.69593082047127586</v>
      </c>
    </row>
    <row r="1801" spans="1:66" x14ac:dyDescent="0.25">
      <c r="A1801" t="s">
        <v>303</v>
      </c>
      <c r="B1801" t="s">
        <v>380</v>
      </c>
      <c r="C1801" t="s">
        <v>470</v>
      </c>
      <c r="D1801" s="7" t="s">
        <v>529</v>
      </c>
      <c r="E1801" s="10">
        <f>VLOOKUP(A1801,home!$A$2:$E$405,3,FALSE)</f>
        <v>1.3492822966507201</v>
      </c>
      <c r="F1801" s="10">
        <f>VLOOKUP(B1801,home!$B$2:$E$405,3,FALSE)</f>
        <v>1.1499999999999999</v>
      </c>
      <c r="G1801" s="10">
        <f>VLOOKUP(C1801,away!$B$2:$E$405,4,FALSE)</f>
        <v>1.04</v>
      </c>
      <c r="H1801" s="10">
        <f>VLOOKUP(A1801,away!$A$2:$E$405,3,FALSE)</f>
        <v>0.98086124401913899</v>
      </c>
      <c r="I1801" s="10">
        <f>VLOOKUP(C1801,away!$B$2:$E$405,3,FALSE)</f>
        <v>0.52</v>
      </c>
      <c r="J1801" s="10">
        <f>VLOOKUP(B1801,home!$B$2:$E$405,4,FALSE)</f>
        <v>0.56999999999999995</v>
      </c>
      <c r="K1801" s="12">
        <f t="shared" si="2184"/>
        <v>1.6137416267942613</v>
      </c>
      <c r="L1801" s="12">
        <f t="shared" si="2185"/>
        <v>0.29072727272727278</v>
      </c>
      <c r="M1801" s="13">
        <f t="shared" si="2186"/>
        <v>0.14890170339159145</v>
      </c>
      <c r="N1801" s="13">
        <f t="shared" si="2187"/>
        <v>0.24028887706358334</v>
      </c>
      <c r="O1801" s="13">
        <f t="shared" si="2188"/>
        <v>4.3289786131482683E-2</v>
      </c>
      <c r="P1801" s="13">
        <f t="shared" si="2189"/>
        <v>6.9858529895394525E-2</v>
      </c>
      <c r="Q1801" s="13">
        <f t="shared" si="2190"/>
        <v>0.19388208168657667</v>
      </c>
      <c r="R1801" s="13">
        <f t="shared" si="2191"/>
        <v>6.292760729476439E-3</v>
      </c>
      <c r="S1801" s="13">
        <f t="shared" si="2192"/>
        <v>8.1936843031127464E-3</v>
      </c>
      <c r="T1801" s="13">
        <f t="shared" si="2193"/>
        <v>5.6366808839424756E-2</v>
      </c>
      <c r="U1801" s="13">
        <f t="shared" si="2194"/>
        <v>1.0154889936612352E-2</v>
      </c>
      <c r="V1801" s="13">
        <f t="shared" si="2195"/>
        <v>4.2712647695663202E-4</v>
      </c>
      <c r="W1801" s="13">
        <f t="shared" si="2196"/>
        <v>0.10429186196905134</v>
      </c>
      <c r="X1801" s="13">
        <f t="shared" si="2197"/>
        <v>3.032048859791148E-2</v>
      </c>
      <c r="Y1801" s="13">
        <f t="shared" si="2198"/>
        <v>4.407496478914588E-3</v>
      </c>
      <c r="Z1801" s="13">
        <f t="shared" si="2199"/>
        <v>6.0982572160198968E-4</v>
      </c>
      <c r="AA1801" s="13">
        <f t="shared" si="2200"/>
        <v>9.8410115203897909E-4</v>
      </c>
      <c r="AB1801" s="13">
        <f t="shared" si="2201"/>
        <v>7.9404249701074453E-4</v>
      </c>
      <c r="AC1801" s="13">
        <f t="shared" si="2202"/>
        <v>1.2524381471109831E-5</v>
      </c>
      <c r="AD1801" s="13">
        <f t="shared" si="2203"/>
        <v>4.2075029748834897E-2</v>
      </c>
      <c r="AE1801" s="13">
        <f t="shared" si="2204"/>
        <v>1.2232358648797641E-2</v>
      </c>
      <c r="AF1801" s="13">
        <f t="shared" si="2205"/>
        <v>1.7781401344934028E-3</v>
      </c>
      <c r="AG1801" s="13">
        <f t="shared" si="2206"/>
        <v>1.7231794394272437E-4</v>
      </c>
      <c r="AH1801" s="13">
        <f t="shared" si="2207"/>
        <v>4.4323242220071883E-5</v>
      </c>
      <c r="AI1801" s="13">
        <f t="shared" si="2208"/>
        <v>7.1526261005014889E-5</v>
      </c>
      <c r="AJ1801" s="13">
        <f t="shared" si="2209"/>
        <v>5.7712452396371848E-5</v>
      </c>
      <c r="AK1801" s="13">
        <f t="shared" si="2210"/>
        <v>3.1044328938802482E-5</v>
      </c>
      <c r="AL1801" s="13">
        <f t="shared" si="2211"/>
        <v>2.3503690219577687E-7</v>
      </c>
      <c r="AM1801" s="13">
        <f t="shared" si="2212"/>
        <v>1.3579645390860352E-2</v>
      </c>
      <c r="AN1801" s="13">
        <f t="shared" si="2213"/>
        <v>3.9479732690883111E-3</v>
      </c>
      <c r="AO1801" s="13">
        <f t="shared" si="2214"/>
        <v>5.7389175066111008E-4</v>
      </c>
      <c r="AP1801" s="13">
        <f t="shared" si="2215"/>
        <v>5.5615327836794863E-5</v>
      </c>
      <c r="AQ1801" s="13">
        <f t="shared" si="2216"/>
        <v>4.0422231459561363E-6</v>
      </c>
      <c r="AR1801" s="13">
        <f t="shared" si="2217"/>
        <v>2.5771950658143627E-6</v>
      </c>
      <c r="AS1801" s="13">
        <f t="shared" si="2218"/>
        <v>4.158926958073413E-6</v>
      </c>
      <c r="AT1801" s="13">
        <f t="shared" si="2219"/>
        <v>3.35571677751995E-6</v>
      </c>
      <c r="AU1801" s="13">
        <f t="shared" si="2220"/>
        <v>1.8050866172052796E-6</v>
      </c>
      <c r="AV1801" s="13">
        <f t="shared" si="2221"/>
        <v>7.2823585353835011E-7</v>
      </c>
      <c r="AW1801" s="13">
        <f t="shared" si="2222"/>
        <v>3.0630446657416549E-9</v>
      </c>
      <c r="AX1801" s="13">
        <f t="shared" si="2223"/>
        <v>3.6523398407226912E-3</v>
      </c>
      <c r="AY1801" s="13">
        <f t="shared" si="2224"/>
        <v>1.06183480096647E-3</v>
      </c>
      <c r="AZ1801" s="13">
        <f t="shared" si="2225"/>
        <v>1.5435216788594418E-4</v>
      </c>
      <c r="BA1801" s="13">
        <f t="shared" si="2226"/>
        <v>1.495812826967423E-5</v>
      </c>
      <c r="BB1801" s="13">
        <f t="shared" si="2227"/>
        <v>1.0871839592367771E-6</v>
      </c>
      <c r="BC1801" s="13">
        <f t="shared" si="2228"/>
        <v>6.3214805484349355E-8</v>
      </c>
      <c r="BD1801" s="13">
        <f t="shared" si="2229"/>
        <v>1.248768154617323E-7</v>
      </c>
      <c r="BE1801" s="13">
        <f t="shared" si="2230"/>
        <v>2.0151891533210264E-7</v>
      </c>
      <c r="BF1801" s="13">
        <f t="shared" si="2231"/>
        <v>1.6259973112892121E-7</v>
      </c>
      <c r="BG1801" s="13">
        <f t="shared" si="2232"/>
        <v>8.7464651542764909E-8</v>
      </c>
      <c r="BH1801" s="13">
        <f t="shared" si="2233"/>
        <v>3.5286337266903689E-8</v>
      </c>
      <c r="BI1801" s="13">
        <f t="shared" si="2234"/>
        <v>1.1388606260940825E-8</v>
      </c>
      <c r="BJ1801" s="14">
        <f t="shared" si="2235"/>
        <v>0.70886126440973285</v>
      </c>
      <c r="BK1801" s="14">
        <f t="shared" si="2236"/>
        <v>0.22845563828639512</v>
      </c>
      <c r="BL1801" s="14">
        <f t="shared" si="2237"/>
        <v>6.1733435027510601E-2</v>
      </c>
      <c r="BM1801" s="14">
        <f t="shared" si="2238"/>
        <v>0.29608459280921384</v>
      </c>
      <c r="BN1801" s="14">
        <f t="shared" si="2239"/>
        <v>0.70251373889810509</v>
      </c>
    </row>
    <row r="1802" spans="1:66" s="15" customFormat="1" x14ac:dyDescent="0.25">
      <c r="A1802" s="15" t="s">
        <v>303</v>
      </c>
      <c r="B1802" s="15" t="s">
        <v>390</v>
      </c>
      <c r="C1802" s="15" t="s">
        <v>346</v>
      </c>
      <c r="D1802" s="30" t="s">
        <v>530</v>
      </c>
      <c r="E1802" s="15">
        <f>VLOOKUP(A1802,home!$A$2:$E$405,3,FALSE)</f>
        <v>1.3492822966507201</v>
      </c>
      <c r="F1802" s="15">
        <f>VLOOKUP(B1802,home!$B$2:$E$405,3,FALSE)</f>
        <v>0.44</v>
      </c>
      <c r="G1802" s="15">
        <f>VLOOKUP(C1802,away!$B$2:$E$405,4,FALSE)</f>
        <v>0.82</v>
      </c>
      <c r="H1802" s="15">
        <f>VLOOKUP(A1802,away!$A$2:$E$405,3,FALSE)</f>
        <v>0.98086124401913899</v>
      </c>
      <c r="I1802" s="15">
        <f>VLOOKUP(C1802,away!$B$2:$E$405,3,FALSE)</f>
        <v>0.91</v>
      </c>
      <c r="J1802" s="15">
        <f>VLOOKUP(B1802,home!$B$2:$E$405,4,FALSE)</f>
        <v>0.61</v>
      </c>
      <c r="K1802" s="20">
        <f t="shared" si="2184"/>
        <v>0.48682105263157976</v>
      </c>
      <c r="L1802" s="20">
        <f t="shared" si="2185"/>
        <v>0.54447607655502406</v>
      </c>
      <c r="M1802" s="21">
        <f t="shared" si="2186"/>
        <v>0.3565441766309369</v>
      </c>
      <c r="N1802" s="21">
        <f t="shared" si="2187"/>
        <v>0.17357321137713261</v>
      </c>
      <c r="O1802" s="21">
        <f t="shared" si="2188"/>
        <v>0.19412977441055401</v>
      </c>
      <c r="P1802" s="21">
        <f t="shared" si="2189"/>
        <v>9.4506461125677024E-2</v>
      </c>
      <c r="Q1802" s="21">
        <f t="shared" si="2190"/>
        <v>4.2249546735629695E-2</v>
      </c>
      <c r="R1802" s="21">
        <f t="shared" si="2191"/>
        <v>5.2849508956785182E-2</v>
      </c>
      <c r="S1802" s="21">
        <f t="shared" si="2192"/>
        <v>6.2625277454357179E-3</v>
      </c>
      <c r="T1802" s="21">
        <f t="shared" si="2193"/>
        <v>2.300386744284378E-2</v>
      </c>
      <c r="U1802" s="21">
        <f t="shared" si="2194"/>
        <v>2.5728253581404265E-2</v>
      </c>
      <c r="V1802" s="21">
        <f t="shared" si="2195"/>
        <v>1.8444008210988268E-4</v>
      </c>
      <c r="W1802" s="21">
        <f t="shared" si="2196"/>
        <v>6.8559896050154577E-3</v>
      </c>
      <c r="X1802" s="21">
        <f t="shared" si="2197"/>
        <v>3.7329223210408454E-3</v>
      </c>
      <c r="Y1802" s="21">
        <f t="shared" si="2198"/>
        <v>1.0162434497224967E-3</v>
      </c>
      <c r="Z1802" s="21">
        <f t="shared" si="2199"/>
        <v>9.5917644282166696E-3</v>
      </c>
      <c r="AA1802" s="21">
        <f t="shared" si="2200"/>
        <v>4.6694728555385819E-3</v>
      </c>
      <c r="AB1802" s="21">
        <f t="shared" si="2201"/>
        <v>1.1365988453839405E-3</v>
      </c>
      <c r="AC1802" s="21">
        <f t="shared" si="2202"/>
        <v>3.055508369019217E-6</v>
      </c>
      <c r="AD1802" s="21">
        <f t="shared" si="2203"/>
        <v>8.3441001908619828E-4</v>
      </c>
      <c r="AE1802" s="21">
        <f t="shared" si="2204"/>
        <v>4.5431629343025597E-4</v>
      </c>
      <c r="AF1802" s="21">
        <f t="shared" si="2205"/>
        <v>1.236821764809634E-4</v>
      </c>
      <c r="AG1802" s="21">
        <f t="shared" si="2206"/>
        <v>2.2447328730047019E-5</v>
      </c>
      <c r="AH1802" s="21">
        <f t="shared" si="2207"/>
        <v>1.3056215657788637E-3</v>
      </c>
      <c r="AI1802" s="21">
        <f t="shared" si="2208"/>
        <v>6.3560406499095772E-4</v>
      </c>
      <c r="AJ1802" s="21">
        <f t="shared" si="2209"/>
        <v>1.5471271998790455E-4</v>
      </c>
      <c r="AK1802" s="21">
        <f t="shared" si="2210"/>
        <v>2.5105803066668846E-5</v>
      </c>
      <c r="AL1802" s="21">
        <f t="shared" si="2211"/>
        <v>3.239601730416706E-8</v>
      </c>
      <c r="AM1802" s="21">
        <f t="shared" si="2212"/>
        <v>8.1241672763575972E-5</v>
      </c>
      <c r="AN1802" s="21">
        <f t="shared" si="2213"/>
        <v>4.4234147239078999E-5</v>
      </c>
      <c r="AO1802" s="21">
        <f t="shared" si="2214"/>
        <v>1.2042217469245492E-5</v>
      </c>
      <c r="AP1802" s="21">
        <f t="shared" si="2215"/>
        <v>2.18556644022572E-6</v>
      </c>
      <c r="AQ1802" s="21">
        <f t="shared" si="2216"/>
        <v>2.9749716010610753E-7</v>
      </c>
      <c r="AR1802" s="21">
        <f t="shared" si="2217"/>
        <v>1.4217594152018061E-4</v>
      </c>
      <c r="AS1802" s="21">
        <f t="shared" si="2218"/>
        <v>6.9214241509740258E-5</v>
      </c>
      <c r="AT1802" s="21">
        <f t="shared" si="2219"/>
        <v>1.6847474954434065E-5</v>
      </c>
      <c r="AU1802" s="21">
        <f t="shared" si="2220"/>
        <v>2.7339018305005895E-6</v>
      </c>
      <c r="AV1802" s="21">
        <f t="shared" si="2221"/>
        <v>3.3273024172892486E-7</v>
      </c>
      <c r="AW1802" s="21">
        <f t="shared" si="2222"/>
        <v>2.3852685107736892E-10</v>
      </c>
      <c r="AX1802" s="21">
        <f t="shared" si="2223"/>
        <v>6.5916927753857266E-6</v>
      </c>
      <c r="AY1802" s="21">
        <f t="shared" si="2224"/>
        <v>3.5890190201981179E-6</v>
      </c>
      <c r="AZ1802" s="21">
        <f t="shared" si="2225"/>
        <v>9.7706749739941402E-7</v>
      </c>
      <c r="BA1802" s="21">
        <f t="shared" si="2226"/>
        <v>1.7732995917115642E-7</v>
      </c>
      <c r="BB1802" s="21">
        <f t="shared" si="2227"/>
        <v>2.4137980106293458E-8</v>
      </c>
      <c r="BC1802" s="21">
        <f t="shared" si="2228"/>
        <v>2.6285105408475776E-9</v>
      </c>
      <c r="BD1802" s="21">
        <f t="shared" si="2229"/>
        <v>1.2901899803237415E-5</v>
      </c>
      <c r="BE1802" s="21">
        <f t="shared" si="2230"/>
        <v>6.2809164431592099E-6</v>
      </c>
      <c r="BF1802" s="21">
        <f t="shared" si="2231"/>
        <v>1.5288411771748823E-6</v>
      </c>
      <c r="BG1802" s="21">
        <f t="shared" si="2232"/>
        <v>2.4809069039292658E-7</v>
      </c>
      <c r="BH1802" s="21">
        <f t="shared" si="2233"/>
        <v>3.0193942761294962E-8</v>
      </c>
      <c r="BI1802" s="21">
        <f t="shared" si="2234"/>
        <v>2.9398093996302579E-9</v>
      </c>
      <c r="BJ1802" s="22">
        <f t="shared" si="2235"/>
        <v>0.25201799972592731</v>
      </c>
      <c r="BK1802" s="22">
        <f t="shared" si="2236"/>
        <v>0.45750428250756608</v>
      </c>
      <c r="BL1802" s="22">
        <f t="shared" si="2237"/>
        <v>0.28088694997541308</v>
      </c>
      <c r="BM1802" s="22">
        <f t="shared" si="2238"/>
        <v>8.6144728619914387E-2</v>
      </c>
      <c r="BN1802" s="22">
        <f t="shared" si="2239"/>
        <v>0.91385267923671554</v>
      </c>
    </row>
    <row r="1803" spans="1:66" x14ac:dyDescent="0.25">
      <c r="A1803" t="s">
        <v>10</v>
      </c>
      <c r="B1803" t="s">
        <v>224</v>
      </c>
      <c r="C1803" t="s">
        <v>38</v>
      </c>
      <c r="D1803" s="7" t="s">
        <v>531</v>
      </c>
      <c r="E1803" s="10">
        <f>VLOOKUP(A1803,home!$A$2:$E$405,3,FALSE)</f>
        <v>1.58169934640523</v>
      </c>
      <c r="F1803" s="10">
        <f>VLOOKUP(B1803,home!$B$2:$E$405,3,FALSE)</f>
        <v>1.34</v>
      </c>
      <c r="G1803" s="10">
        <f>VLOOKUP(C1803,away!$B$2:$E$405,4,FALSE)</f>
        <v>0.84</v>
      </c>
      <c r="H1803" s="10">
        <f>VLOOKUP(A1803,away!$A$2:$E$405,3,FALSE)</f>
        <v>1.47712418300654</v>
      </c>
      <c r="I1803" s="10">
        <f>VLOOKUP(C1803,away!$B$2:$E$405,3,FALSE)</f>
        <v>0.7</v>
      </c>
      <c r="J1803" s="10">
        <f>VLOOKUP(B1803,home!$B$2:$E$405,4,FALSE)</f>
        <v>0.85</v>
      </c>
      <c r="K1803" s="12">
        <f t="shared" ref="K1803:K1866" si="2240">E1803*F1803*G1803</f>
        <v>1.7803607843137268</v>
      </c>
      <c r="L1803" s="12">
        <f t="shared" ref="L1803:L1866" si="2241">H1803*I1803*J1803</f>
        <v>0.87888888888889116</v>
      </c>
      <c r="M1803" s="13">
        <f t="shared" ref="M1803:M1866" si="2242">_xlfn.POISSON.DIST(0,K1803,FALSE) * _xlfn.POISSON.DIST(0,L1803,FALSE)</f>
        <v>7.0000725464870461E-2</v>
      </c>
      <c r="N1803" s="13">
        <f t="shared" ref="N1803:N1866" si="2243">_xlfn.POISSON.DIST(1,K1803,FALSE) * _xlfn.POISSON.DIST(0,L1803,FALSE)</f>
        <v>0.12462654649116664</v>
      </c>
      <c r="O1803" s="13">
        <f t="shared" ref="O1803:O1866" si="2244">_xlfn.POISSON.DIST(0,K1803,FALSE) * _xlfn.POISSON.DIST(1,L1803,FALSE)</f>
        <v>6.1522859825236309E-2</v>
      </c>
      <c r="P1803" s="13">
        <f t="shared" ref="P1803:P1866" si="2245">_xlfn.POISSON.DIST(1,K1803,FALSE) * _xlfn.POISSON.DIST(1,L1803,FALSE)</f>
        <v>0.10953288697168119</v>
      </c>
      <c r="Q1803" s="13">
        <f t="shared" ref="Q1803:Q1866" si="2246">_xlfn.POISSON.DIST(2,K1803,FALSE) * _xlfn.POISSON.DIST(0,L1803,FALSE)</f>
        <v>0.11094010802866232</v>
      </c>
      <c r="R1803" s="13">
        <f t="shared" ref="R1803:R1866" si="2247">_xlfn.POISSON.DIST(0,K1803,FALSE) * _xlfn.POISSON.DIST(2,L1803,FALSE)</f>
        <v>2.7035878956534469E-2</v>
      </c>
      <c r="S1803" s="13">
        <f t="shared" ref="S1803:S1866" si="2248">_xlfn.POISSON.DIST(2,K1803,FALSE) * _xlfn.POISSON.DIST(2,L1803,FALSE)</f>
        <v>4.2847603537951737E-2</v>
      </c>
      <c r="T1803" s="13">
        <f t="shared" ref="T1803:T1866" si="2249">_xlfn.POISSON.DIST(2,K1803,FALSE) * _xlfn.POISSON.DIST(1,L1803,FALSE)</f>
        <v>9.7504028278524571E-2</v>
      </c>
      <c r="U1803" s="13">
        <f t="shared" ref="U1803:U1866" si="2250">_xlfn.POISSON.DIST(1,K1803,FALSE) * _xlfn.POISSON.DIST(2,L1803,FALSE)</f>
        <v>4.8133618663666687E-2</v>
      </c>
      <c r="V1803" s="13">
        <f t="shared" ref="V1803:V1866" si="2251">_xlfn.POISSON.DIST(3,K1803,FALSE) * _xlfn.POISSON.DIST(3,L1803,FALSE)</f>
        <v>7.4494810734896466E-3</v>
      </c>
      <c r="W1803" s="13">
        <f t="shared" ref="W1803:W1866" si="2252">_xlfn.POISSON.DIST(3,K1803,FALSE) * _xlfn.POISSON.DIST(0,L1803,FALSE)</f>
        <v>6.5837805913919606E-2</v>
      </c>
      <c r="X1803" s="13">
        <f t="shared" ref="X1803:X1866" si="2253">_xlfn.POISSON.DIST(3,K1803,FALSE) * _xlfn.POISSON.DIST(1,L1803,FALSE)</f>
        <v>5.7864116086567274E-2</v>
      </c>
      <c r="Y1803" s="13">
        <f t="shared" ref="Y1803:Y1866" si="2254">_xlfn.POISSON.DIST(3,K1803,FALSE) * _xlfn.POISSON.DIST(2,L1803,FALSE)</f>
        <v>2.542806434693046E-2</v>
      </c>
      <c r="Z1803" s="13">
        <f t="shared" ref="Z1803:Z1866" si="2255">_xlfn.POISSON.DIST(0,K1803,FALSE) * _xlfn.POISSON.DIST(3,L1803,FALSE)</f>
        <v>7.9205112054143781E-3</v>
      </c>
      <c r="AA1803" s="13">
        <f t="shared" ref="AA1803:AA1866" si="2256">_xlfn.POISSON.DIST(1,K1803,FALSE) * _xlfn.POISSON.DIST(3,L1803,FALSE)</f>
        <v>1.4101367541837202E-2</v>
      </c>
      <c r="AB1803" s="13">
        <f t="shared" ref="AB1803:AB1866" si="2257">_xlfn.POISSON.DIST(2,K1803,FALSE) * _xlfn.POISSON.DIST(3,L1803,FALSE)</f>
        <v>1.255276088834071E-2</v>
      </c>
      <c r="AC1803" s="13">
        <f t="shared" ref="AC1803:AC1866" si="2258">_xlfn.POISSON.DIST(4,K1803,FALSE) * _xlfn.POISSON.DIST(4,L1803,FALSE)</f>
        <v>7.2853099289459068E-4</v>
      </c>
      <c r="AD1803" s="13">
        <f t="shared" ref="AD1803:AD1866" si="2259">_xlfn.POISSON.DIST(4,K1803,FALSE) * _xlfn.POISSON.DIST(0,L1803,FALSE)</f>
        <v>2.9303761943600209E-2</v>
      </c>
      <c r="AE1803" s="13">
        <f t="shared" ref="AE1803:AE1866" si="2260">_xlfn.POISSON.DIST(4,K1803,FALSE) * _xlfn.POISSON.DIST(1,L1803,FALSE)</f>
        <v>2.5754750774875365E-2</v>
      </c>
      <c r="AF1803" s="13">
        <f t="shared" ref="AF1803:AF1866" si="2261">_xlfn.POISSON.DIST(4,K1803,FALSE) * _xlfn.POISSON.DIST(2,L1803,FALSE)</f>
        <v>1.1317782146070257E-2</v>
      </c>
      <c r="AG1803" s="13">
        <f t="shared" ref="AG1803:AG1866" si="2262">_xlfn.POISSON.DIST(4,K1803,FALSE) * _xlfn.POISSON.DIST(3,L1803,FALSE)</f>
        <v>3.3156909916820729E-3</v>
      </c>
      <c r="AH1803" s="13">
        <f t="shared" ref="AH1803:AH1866" si="2263">_xlfn.POISSON.DIST(0,K1803,FALSE) * _xlfn.POISSON.DIST(4,L1803,FALSE)</f>
        <v>1.7403123231896633E-3</v>
      </c>
      <c r="AI1803" s="13">
        <f t="shared" ref="AI1803:AI1866" si="2264">_xlfn.POISSON.DIST(1,K1803,FALSE) * _xlfn.POISSON.DIST(4,L1803,FALSE)</f>
        <v>3.0983838126647932E-3</v>
      </c>
      <c r="AJ1803" s="13">
        <f t="shared" ref="AJ1803:AJ1866" si="2265">_xlfn.POISSON.DIST(2,K1803,FALSE) * _xlfn.POISSON.DIST(4,L1803,FALSE)</f>
        <v>2.7581205174104237E-3</v>
      </c>
      <c r="AK1803" s="13">
        <f t="shared" ref="AK1803:AK1866" si="2266">_xlfn.POISSON.DIST(3,K1803,FALSE) * _xlfn.POISSON.DIST(4,L1803,FALSE)</f>
        <v>1.6368165358695349E-3</v>
      </c>
      <c r="AL1803" s="13">
        <f t="shared" ref="AL1803:AL1866" si="2267">_xlfn.POISSON.DIST(5,K1803,FALSE) * _xlfn.POISSON.DIST(5,L1803,FALSE)</f>
        <v>4.5598443370496858E-5</v>
      </c>
      <c r="AM1803" s="13">
        <f t="shared" ref="AM1803:AM1866" si="2268">_xlfn.POISSON.DIST(5,K1803,FALSE) * _xlfn.POISSON.DIST(0,L1803,FALSE)</f>
        <v>1.0434253719450153E-2</v>
      </c>
      <c r="AN1803" s="13">
        <f t="shared" ref="AN1803:AN1866" si="2269">_xlfn.POISSON.DIST(5,K1803,FALSE) * _xlfn.POISSON.DIST(1,L1803,FALSE)</f>
        <v>9.1705496578723261E-3</v>
      </c>
      <c r="AO1803" s="13">
        <f t="shared" ref="AO1803:AO1866" si="2270">_xlfn.POISSON.DIST(5,K1803,FALSE) * _xlfn.POISSON.DIST(2,L1803,FALSE)</f>
        <v>4.0299470996539039E-3</v>
      </c>
      <c r="AP1803" s="13">
        <f t="shared" ref="AP1803:AP1866" si="2271">_xlfn.POISSON.DIST(5,K1803,FALSE) * _xlfn.POISSON.DIST(3,L1803,FALSE)</f>
        <v>1.1806252428986099E-3</v>
      </c>
      <c r="AQ1803" s="13">
        <f t="shared" ref="AQ1803:AQ1866" si="2272">_xlfn.POISSON.DIST(5,K1803,FALSE) * _xlfn.POISSON.DIST(4,L1803,FALSE)</f>
        <v>2.5940960198133408E-4</v>
      </c>
      <c r="AR1803" s="13">
        <f t="shared" ref="AR1803:AR1866" si="2273">_xlfn.POISSON.DIST(0,K1803,FALSE) * _xlfn.POISSON.DIST(5,L1803,FALSE)</f>
        <v>3.0590823280956169E-4</v>
      </c>
      <c r="AS1803" s="13">
        <f t="shared" ref="AS1803:AS1866" si="2274">_xlfn.POISSON.DIST(1,K1803,FALSE) * _xlfn.POISSON.DIST(5,L1803,FALSE)</f>
        <v>5.4462702129285745E-4</v>
      </c>
      <c r="AT1803" s="13">
        <f t="shared" ref="AT1803:AT1866" si="2275">_xlfn.POISSON.DIST(2,K1803,FALSE) * _xlfn.POISSON.DIST(5,L1803,FALSE)</f>
        <v>4.8481629539370033E-4</v>
      </c>
      <c r="AU1803" s="13">
        <f t="shared" ref="AU1803:AU1866" si="2276">_xlfn.POISSON.DIST(3,K1803,FALSE) * _xlfn.POISSON.DIST(5,L1803,FALSE)</f>
        <v>2.8771597330506791E-4</v>
      </c>
      <c r="AV1803" s="13">
        <f t="shared" ref="AV1803:AV1866" si="2277">_xlfn.POISSON.DIST(4,K1803,FALSE) * _xlfn.POISSON.DIST(5,L1803,FALSE)</f>
        <v>1.2805955897324952E-4</v>
      </c>
      <c r="AW1803" s="13">
        <f t="shared" ref="AW1803:AW1866" si="2278">_xlfn.POISSON.DIST(6,K1803,FALSE) * _xlfn.POISSON.DIST(6,L1803,FALSE)</f>
        <v>1.9819354690877541E-6</v>
      </c>
      <c r="AX1803" s="13">
        <f t="shared" ref="AX1803:AX1866" si="2279">_xlfn.POISSON.DIST(6,K1803,FALSE) * _xlfn.POISSON.DIST(0,L1803,FALSE)</f>
        <v>3.0961226892814524E-3</v>
      </c>
      <c r="AY1803" s="13">
        <f t="shared" ref="AY1803:AY1866" si="2280">_xlfn.POISSON.DIST(6,K1803,FALSE) * _xlfn.POISSON.DIST(1,L1803,FALSE)</f>
        <v>2.7211478302462616E-3</v>
      </c>
      <c r="AZ1803" s="13">
        <f t="shared" ref="AZ1803:AZ1866" si="2281">_xlfn.POISSON.DIST(6,K1803,FALSE) * _xlfn.POISSON.DIST(2,L1803,FALSE)</f>
        <v>1.1957932965137768E-3</v>
      </c>
      <c r="BA1803" s="13">
        <f t="shared" ref="BA1803:BA1866" si="2282">_xlfn.POISSON.DIST(6,K1803,FALSE) * _xlfn.POISSON.DIST(3,L1803,FALSE)</f>
        <v>3.5032314723792589E-4</v>
      </c>
      <c r="BB1803" s="13">
        <f t="shared" ref="BB1803:BB1866" si="2283">_xlfn.POISSON.DIST(6,K1803,FALSE) * _xlfn.POISSON.DIST(4,L1803,FALSE)</f>
        <v>7.6973780407000019E-5</v>
      </c>
      <c r="BC1803" s="13">
        <f t="shared" ref="BC1803:BC1866" si="2284">_xlfn.POISSON.DIST(6,K1803,FALSE) * _xlfn.POISSON.DIST(5,L1803,FALSE)</f>
        <v>1.3530280067097153E-5</v>
      </c>
      <c r="BD1803" s="13">
        <f t="shared" ref="BD1803:BD1866" si="2285">_xlfn.POISSON.DIST(0,K1803,FALSE) * _xlfn.POISSON.DIST(6,L1803,FALSE)</f>
        <v>4.4809891139326635E-5</v>
      </c>
      <c r="BE1803" s="13">
        <f t="shared" ref="BE1803:BE1866" si="2286">_xlfn.POISSON.DIST(1,K1803,FALSE) * _xlfn.POISSON.DIST(6,L1803,FALSE)</f>
        <v>7.9777772933824291E-5</v>
      </c>
      <c r="BF1803" s="13">
        <f t="shared" ref="BF1803:BF1866" si="2287">_xlfn.POISSON.DIST(2,K1803,FALSE) * _xlfn.POISSON.DIST(6,L1803,FALSE)</f>
        <v>7.101660919563293E-5</v>
      </c>
      <c r="BG1803" s="13">
        <f t="shared" ref="BG1803:BG1866" si="2288">_xlfn.POISSON.DIST(3,K1803,FALSE) * _xlfn.POISSON.DIST(6,L1803,FALSE)</f>
        <v>4.2145062015612823E-5</v>
      </c>
      <c r="BH1803" s="13">
        <f t="shared" ref="BH1803:BH1866" si="2289">_xlfn.POISSON.DIST(4,K1803,FALSE) * _xlfn.POISSON.DIST(6,L1803,FALSE)</f>
        <v>1.8758353916266776E-5</v>
      </c>
      <c r="BI1803" s="13">
        <f t="shared" ref="BI1803:BI1866" si="2290">_xlfn.POISSON.DIST(5,K1803,FALSE) * _xlfn.POISSON.DIST(6,L1803,FALSE)</f>
        <v>6.6793275381598312E-6</v>
      </c>
      <c r="BJ1803" s="14">
        <f t="shared" ref="BJ1803:BJ1866" si="2291">SUM(N1803,Q1803,T1803,W1803,X1803,Y1803,AD1803,AE1803,AF1803,AG1803,AM1803,AN1803,AO1803,AP1803,AQ1803,AX1803,AY1803,AZ1803,BA1803,BB1803,BC1803)</f>
        <v>0.58442133134760865</v>
      </c>
      <c r="BK1803" s="14">
        <f t="shared" ref="BK1803:BK1866" si="2292">SUM(M1803,P1803,S1803,V1803,AC1803,AL1803,AY1803)</f>
        <v>0.23332597431450436</v>
      </c>
      <c r="BL1803" s="14">
        <f t="shared" ref="BL1803:BL1866" si="2293">SUM(O1803,R1803,U1803,AA1803,AB1803,AH1803,AI1803,AJ1803,AK1803,AR1803,AS1803,AT1803,AU1803,AV1803,BD1803,BE1803,BF1803,BG1803,BH1803,BI1803)</f>
        <v>0.17459443316326309</v>
      </c>
      <c r="BM1803" s="14">
        <f t="shared" ref="BM1803:BM1866" si="2294">SUM(S1803:BI1803)</f>
        <v>0.49388407839786208</v>
      </c>
      <c r="BN1803" s="14">
        <f t="shared" ref="BN1803:BN1866" si="2295">SUM(M1803:R1803)</f>
        <v>0.50365900573815137</v>
      </c>
    </row>
    <row r="1804" spans="1:66" x14ac:dyDescent="0.25">
      <c r="A1804" t="s">
        <v>13</v>
      </c>
      <c r="B1804" t="s">
        <v>47</v>
      </c>
      <c r="C1804" t="s">
        <v>45</v>
      </c>
      <c r="D1804" s="7" t="s">
        <v>531</v>
      </c>
      <c r="E1804" s="10">
        <f>VLOOKUP(A1804,home!$A$2:$E$405,3,FALSE)</f>
        <v>1.84920634920635</v>
      </c>
      <c r="F1804" s="10">
        <f>VLOOKUP(B1804,home!$B$2:$E$405,3,FALSE)</f>
        <v>1.31</v>
      </c>
      <c r="G1804" s="10">
        <f>VLOOKUP(C1804,away!$B$2:$E$405,4,FALSE)</f>
        <v>1.08</v>
      </c>
      <c r="H1804" s="10">
        <f>VLOOKUP(A1804,away!$A$2:$E$405,3,FALSE)</f>
        <v>1.3015873015873001</v>
      </c>
      <c r="I1804" s="10">
        <f>VLOOKUP(C1804,away!$B$2:$E$405,3,FALSE)</f>
        <v>0.46</v>
      </c>
      <c r="J1804" s="10">
        <f>VLOOKUP(B1804,home!$B$2:$E$405,4,FALSE)</f>
        <v>0.77</v>
      </c>
      <c r="K1804" s="12">
        <f t="shared" si="2240"/>
        <v>2.6162571428571444</v>
      </c>
      <c r="L1804" s="12">
        <f t="shared" si="2241"/>
        <v>0.46102222222222178</v>
      </c>
      <c r="M1804" s="13">
        <f t="shared" si="2242"/>
        <v>4.6084465253829934E-2</v>
      </c>
      <c r="N1804" s="13">
        <f t="shared" si="2243"/>
        <v>0.12056881139508445</v>
      </c>
      <c r="O1804" s="13">
        <f t="shared" si="2244"/>
        <v>2.1245962581243439E-2</v>
      </c>
      <c r="P1804" s="13">
        <f t="shared" si="2245"/>
        <v>5.5584901360053757E-2</v>
      </c>
      <c r="Q1804" s="13">
        <f t="shared" si="2246"/>
        <v>0.15771950700909282</v>
      </c>
      <c r="R1804" s="13">
        <f t="shared" si="2247"/>
        <v>4.8974304412275106E-3</v>
      </c>
      <c r="S1804" s="13">
        <f t="shared" si="2248"/>
        <v>1.6760969462210121E-2</v>
      </c>
      <c r="T1804" s="13">
        <f t="shared" si="2249"/>
        <v>7.2712197609125243E-2</v>
      </c>
      <c r="U1804" s="13">
        <f t="shared" si="2250"/>
        <v>1.281293737350749E-2</v>
      </c>
      <c r="V1804" s="13">
        <f t="shared" si="2251"/>
        <v>2.2462542520187275E-3</v>
      </c>
      <c r="W1804" s="13">
        <f t="shared" si="2252"/>
        <v>0.1375449289268155</v>
      </c>
      <c r="X1804" s="13">
        <f t="shared" si="2253"/>
        <v>6.3411268789238029E-2</v>
      </c>
      <c r="Y1804" s="13">
        <f t="shared" si="2254"/>
        <v>1.4617002025572565E-2</v>
      </c>
      <c r="Z1804" s="13">
        <f t="shared" si="2255"/>
        <v>7.5260808839782117E-4</v>
      </c>
      <c r="AA1804" s="13">
        <f t="shared" si="2256"/>
        <v>1.9690162870428609E-3</v>
      </c>
      <c r="AB1804" s="13">
        <f t="shared" si="2257"/>
        <v>2.5757264626889696E-3</v>
      </c>
      <c r="AC1804" s="13">
        <f t="shared" si="2258"/>
        <v>1.6933284939452261E-4</v>
      </c>
      <c r="AD1804" s="13">
        <f t="shared" si="2259"/>
        <v>8.9963225692139839E-2</v>
      </c>
      <c r="AE1804" s="13">
        <f t="shared" si="2260"/>
        <v>4.1475046226869573E-2</v>
      </c>
      <c r="AF1804" s="13">
        <f t="shared" si="2261"/>
        <v>9.5604589891403937E-3</v>
      </c>
      <c r="AG1804" s="13">
        <f t="shared" si="2262"/>
        <v>1.469194682879307E-3</v>
      </c>
      <c r="AH1804" s="13">
        <f t="shared" si="2263"/>
        <v>8.6742263343895441E-5</v>
      </c>
      <c r="AI1804" s="13">
        <f t="shared" si="2264"/>
        <v>2.2694006606106189E-4</v>
      </c>
      <c r="AJ1804" s="13">
        <f t="shared" si="2265"/>
        <v>2.9686678441636277E-4</v>
      </c>
      <c r="AK1804" s="13">
        <f t="shared" si="2266"/>
        <v>2.5889328173544704E-4</v>
      </c>
      <c r="AL1804" s="13">
        <f t="shared" si="2267"/>
        <v>8.1696508172711425E-6</v>
      </c>
      <c r="AM1804" s="13">
        <f t="shared" si="2268"/>
        <v>4.7073386362306041E-2</v>
      </c>
      <c r="AN1804" s="13">
        <f t="shared" si="2269"/>
        <v>2.1701877188275556E-2</v>
      </c>
      <c r="AO1804" s="13">
        <f t="shared" si="2270"/>
        <v>5.0025238238662695E-3</v>
      </c>
      <c r="AP1804" s="13">
        <f t="shared" si="2271"/>
        <v>7.687582166661448E-4</v>
      </c>
      <c r="AQ1804" s="13">
        <f t="shared" si="2272"/>
        <v>8.8603655349754571E-5</v>
      </c>
      <c r="AR1804" s="13">
        <f t="shared" si="2273"/>
        <v>7.9980222014775714E-6</v>
      </c>
      <c r="AS1804" s="13">
        <f t="shared" si="2274"/>
        <v>2.0924882713345718E-5</v>
      </c>
      <c r="AT1804" s="13">
        <f t="shared" si="2275"/>
        <v>2.7372436931119369E-5</v>
      </c>
      <c r="AU1804" s="13">
        <f t="shared" si="2276"/>
        <v>2.3871111212815913E-5</v>
      </c>
      <c r="AV1804" s="13">
        <f t="shared" si="2277"/>
        <v>1.5613241304616728E-5</v>
      </c>
      <c r="AW1804" s="13">
        <f t="shared" si="2278"/>
        <v>2.7371795120769473E-7</v>
      </c>
      <c r="AX1804" s="13">
        <f t="shared" si="2279"/>
        <v>2.0526013884809541E-2</v>
      </c>
      <c r="AY1804" s="13">
        <f t="shared" si="2280"/>
        <v>9.4629485345390715E-3</v>
      </c>
      <c r="AZ1804" s="13">
        <f t="shared" si="2281"/>
        <v>2.1813147810838601E-3</v>
      </c>
      <c r="BA1804" s="13">
        <f t="shared" si="2282"/>
        <v>3.3521152924715351E-4</v>
      </c>
      <c r="BB1804" s="13">
        <f t="shared" si="2283"/>
        <v>3.8634991032007993E-5</v>
      </c>
      <c r="BC1804" s="13">
        <f t="shared" si="2284"/>
        <v>3.5623178842223879E-6</v>
      </c>
      <c r="BD1804" s="13">
        <f t="shared" si="2285"/>
        <v>6.1454432811797599E-7</v>
      </c>
      <c r="BE1804" s="13">
        <f t="shared" si="2286"/>
        <v>1.6078059880409994E-6</v>
      </c>
      <c r="BF1804" s="13">
        <f t="shared" si="2287"/>
        <v>2.1032169502703771E-6</v>
      </c>
      <c r="BG1804" s="13">
        <f t="shared" si="2288"/>
        <v>1.8341854563743646E-6</v>
      </c>
      <c r="BH1804" s="13">
        <f t="shared" si="2289"/>
        <v>1.1996752003910306E-6</v>
      </c>
      <c r="BI1804" s="13">
        <f t="shared" si="2290"/>
        <v>6.2773176242632201E-7</v>
      </c>
      <c r="BJ1804" s="14">
        <f t="shared" si="2291"/>
        <v>0.81622447663101738</v>
      </c>
      <c r="BK1804" s="14">
        <f t="shared" si="2292"/>
        <v>0.1303170413628634</v>
      </c>
      <c r="BL1804" s="14">
        <f t="shared" si="2293"/>
        <v>4.4474282395316041E-2</v>
      </c>
      <c r="BM1804" s="14">
        <f t="shared" si="2294"/>
        <v>0.57620465562047485</v>
      </c>
      <c r="BN1804" s="14">
        <f t="shared" si="2295"/>
        <v>0.40610107804053192</v>
      </c>
    </row>
    <row r="1805" spans="1:66" x14ac:dyDescent="0.25">
      <c r="A1805" t="s">
        <v>16</v>
      </c>
      <c r="B1805" t="s">
        <v>59</v>
      </c>
      <c r="C1805" t="s">
        <v>230</v>
      </c>
      <c r="D1805" s="7" t="s">
        <v>531</v>
      </c>
      <c r="E1805" s="10">
        <f>VLOOKUP(A1805,home!$A$2:$E$405,3,FALSE)</f>
        <v>1.6041666666666701</v>
      </c>
      <c r="F1805" s="10">
        <f>VLOOKUP(B1805,home!$B$2:$E$405,3,FALSE)</f>
        <v>0.39</v>
      </c>
      <c r="G1805" s="10">
        <f>VLOOKUP(C1805,away!$B$2:$E$405,4,FALSE)</f>
        <v>0.62</v>
      </c>
      <c r="H1805" s="10">
        <f>VLOOKUP(A1805,away!$A$2:$E$405,3,FALSE)</f>
        <v>1.2847222222222201</v>
      </c>
      <c r="I1805" s="10">
        <f>VLOOKUP(C1805,away!$B$2:$E$405,3,FALSE)</f>
        <v>0.78</v>
      </c>
      <c r="J1805" s="10">
        <f>VLOOKUP(B1805,home!$B$2:$E$405,4,FALSE)</f>
        <v>0.68</v>
      </c>
      <c r="K1805" s="12">
        <f t="shared" si="2240"/>
        <v>0.38788750000000083</v>
      </c>
      <c r="L1805" s="12">
        <f t="shared" si="2241"/>
        <v>0.68141666666666556</v>
      </c>
      <c r="M1805" s="13">
        <f t="shared" si="2242"/>
        <v>0.3432472772376306</v>
      </c>
      <c r="N1805" s="13">
        <f t="shared" si="2243"/>
        <v>0.13314132824951172</v>
      </c>
      <c r="O1805" s="13">
        <f t="shared" si="2244"/>
        <v>0.23389441549767506</v>
      </c>
      <c r="P1805" s="13">
        <f t="shared" si="2245"/>
        <v>9.0724720091354627E-2</v>
      </c>
      <c r="Q1805" s="13">
        <f t="shared" si="2246"/>
        <v>2.5821928480691297E-2</v>
      </c>
      <c r="R1805" s="13">
        <f t="shared" si="2247"/>
        <v>7.9689776480186908E-2</v>
      </c>
      <c r="S1805" s="13">
        <f t="shared" si="2248"/>
        <v>5.9949309007601608E-3</v>
      </c>
      <c r="T1805" s="13">
        <f t="shared" si="2249"/>
        <v>1.7595492432217696E-2</v>
      </c>
      <c r="U1805" s="13">
        <f t="shared" si="2250"/>
        <v>3.0910668174458561E-2</v>
      </c>
      <c r="V1805" s="13">
        <f t="shared" si="2251"/>
        <v>1.760598016539621E-4</v>
      </c>
      <c r="W1805" s="13">
        <f t="shared" si="2252"/>
        <v>3.338667761184722E-3</v>
      </c>
      <c r="X1805" s="13">
        <f t="shared" si="2253"/>
        <v>2.2750238569339523E-3</v>
      </c>
      <c r="Y1805" s="13">
        <f t="shared" si="2254"/>
        <v>7.7511958658953726E-4</v>
      </c>
      <c r="Z1805" s="13">
        <f t="shared" si="2255"/>
        <v>1.8100647285513534E-2</v>
      </c>
      <c r="AA1805" s="13">
        <f t="shared" si="2256"/>
        <v>7.0210148239596452E-3</v>
      </c>
      <c r="AB1805" s="13">
        <f t="shared" si="2257"/>
        <v>1.3616819437643265E-3</v>
      </c>
      <c r="AC1805" s="13">
        <f t="shared" si="2258"/>
        <v>2.9084309773958181E-6</v>
      </c>
      <c r="AD1805" s="13">
        <f t="shared" si="2259"/>
        <v>3.2375687280413541E-4</v>
      </c>
      <c r="AE1805" s="13">
        <f t="shared" si="2260"/>
        <v>2.2061332907661756E-4</v>
      </c>
      <c r="AF1805" s="13">
        <f t="shared" si="2261"/>
        <v>7.5164799660812449E-5</v>
      </c>
      <c r="AG1805" s="13">
        <f t="shared" si="2262"/>
        <v>1.7072849078512843E-5</v>
      </c>
      <c r="AH1805" s="13">
        <f t="shared" si="2263"/>
        <v>3.083520684450915E-3</v>
      </c>
      <c r="AI1805" s="13">
        <f t="shared" si="2264"/>
        <v>1.1960591294899567E-3</v>
      </c>
      <c r="AJ1805" s="13">
        <f t="shared" si="2265"/>
        <v>2.319681927950183E-4</v>
      </c>
      <c r="AK1805" s="13">
        <f t="shared" si="2266"/>
        <v>2.9992520794259284E-5</v>
      </c>
      <c r="AL1805" s="13">
        <f t="shared" si="2267"/>
        <v>3.0749445525429234E-8</v>
      </c>
      <c r="AM1805" s="13">
        <f t="shared" si="2268"/>
        <v>2.5116248799962869E-5</v>
      </c>
      <c r="AN1805" s="13">
        <f t="shared" si="2269"/>
        <v>1.7114630536441337E-5</v>
      </c>
      <c r="AO1805" s="13">
        <f t="shared" si="2270"/>
        <v>5.8310972456866905E-6</v>
      </c>
      <c r="AP1805" s="13">
        <f t="shared" si="2271"/>
        <v>1.3244689493883329E-6</v>
      </c>
      <c r="AQ1805" s="13">
        <f t="shared" si="2272"/>
        <v>2.2562880414892456E-7</v>
      </c>
      <c r="AR1805" s="13">
        <f t="shared" si="2273"/>
        <v>4.2023247727925169E-4</v>
      </c>
      <c r="AS1805" s="13">
        <f t="shared" si="2274"/>
        <v>1.6300292503065606E-4</v>
      </c>
      <c r="AT1805" s="13">
        <f t="shared" si="2275"/>
        <v>3.1613398541414372E-5</v>
      </c>
      <c r="AU1805" s="13">
        <f t="shared" si="2276"/>
        <v>4.0874807089109646E-6</v>
      </c>
      <c r="AV1805" s="13">
        <f t="shared" si="2277"/>
        <v>3.9637066836942626E-7</v>
      </c>
      <c r="AW1805" s="13">
        <f t="shared" si="2278"/>
        <v>2.2576328942715225E-10</v>
      </c>
      <c r="AX1805" s="13">
        <f t="shared" si="2279"/>
        <v>1.6237131593992693E-6</v>
      </c>
      <c r="AY1805" s="13">
        <f t="shared" si="2280"/>
        <v>1.1064252087006503E-6</v>
      </c>
      <c r="AZ1805" s="13">
        <f t="shared" si="2281"/>
        <v>3.7696828881438338E-7</v>
      </c>
      <c r="BA1805" s="13">
        <f t="shared" si="2282"/>
        <v>8.5624158267644667E-8</v>
      </c>
      <c r="BB1805" s="13">
        <f t="shared" si="2283"/>
        <v>1.4586432128219359E-8</v>
      </c>
      <c r="BC1805" s="13">
        <f t="shared" si="2284"/>
        <v>1.9878875918741593E-9</v>
      </c>
      <c r="BD1805" s="13">
        <f t="shared" si="2285"/>
        <v>4.7725568982117126E-5</v>
      </c>
      <c r="BE1805" s="13">
        <f t="shared" si="2286"/>
        <v>1.8512151638550995E-5</v>
      </c>
      <c r="BF1805" s="13">
        <f t="shared" si="2287"/>
        <v>3.5903161093492322E-6</v>
      </c>
      <c r="BG1805" s="13">
        <f t="shared" si="2288"/>
        <v>4.6421291328840109E-7</v>
      </c>
      <c r="BH1805" s="13">
        <f t="shared" si="2289"/>
        <v>4.5015596600788764E-8</v>
      </c>
      <c r="BI1805" s="13">
        <f t="shared" si="2290"/>
        <v>3.4921974452976978E-9</v>
      </c>
      <c r="BJ1805" s="14">
        <f t="shared" si="2291"/>
        <v>0.18363698959721952</v>
      </c>
      <c r="BK1805" s="14">
        <f t="shared" si="2292"/>
        <v>0.44014703363703095</v>
      </c>
      <c r="BL1805" s="14">
        <f t="shared" si="2293"/>
        <v>0.35810877085724058</v>
      </c>
      <c r="BM1805" s="14">
        <f t="shared" si="2294"/>
        <v>9.3472889140509025E-2</v>
      </c>
      <c r="BN1805" s="14">
        <f t="shared" si="2295"/>
        <v>0.90651944603705026</v>
      </c>
    </row>
    <row r="1806" spans="1:66" x14ac:dyDescent="0.25">
      <c r="A1806" t="s">
        <v>16</v>
      </c>
      <c r="B1806" t="s">
        <v>18</v>
      </c>
      <c r="C1806" t="s">
        <v>235</v>
      </c>
      <c r="D1806" s="7" t="s">
        <v>531</v>
      </c>
      <c r="E1806" s="10">
        <f>VLOOKUP(A1806,home!$A$2:$E$405,3,FALSE)</f>
        <v>1.6041666666666701</v>
      </c>
      <c r="F1806" s="10">
        <f>VLOOKUP(B1806,home!$B$2:$E$405,3,FALSE)</f>
        <v>0.86</v>
      </c>
      <c r="G1806" s="10">
        <f>VLOOKUP(C1806,away!$B$2:$E$405,4,FALSE)</f>
        <v>0.86</v>
      </c>
      <c r="H1806" s="10">
        <f>VLOOKUP(A1806,away!$A$2:$E$405,3,FALSE)</f>
        <v>1.2847222222222201</v>
      </c>
      <c r="I1806" s="10">
        <f>VLOOKUP(C1806,away!$B$2:$E$405,3,FALSE)</f>
        <v>0.86</v>
      </c>
      <c r="J1806" s="10">
        <f>VLOOKUP(B1806,home!$B$2:$E$405,4,FALSE)</f>
        <v>1.07</v>
      </c>
      <c r="K1806" s="12">
        <f t="shared" si="2240"/>
        <v>1.1864416666666693</v>
      </c>
      <c r="L1806" s="12">
        <f t="shared" si="2241"/>
        <v>1.1822013888888869</v>
      </c>
      <c r="M1806" s="13">
        <f t="shared" si="2242"/>
        <v>9.3607660532132528E-2</v>
      </c>
      <c r="N1806" s="13">
        <f t="shared" si="2243"/>
        <v>0.1110600287745111</v>
      </c>
      <c r="O1806" s="13">
        <f t="shared" si="2244"/>
        <v>0.1106631062917265</v>
      </c>
      <c r="P1806" s="13">
        <f t="shared" si="2245"/>
        <v>0.13129532026726676</v>
      </c>
      <c r="Q1806" s="13">
        <f t="shared" si="2246"/>
        <v>6.5883122819639622E-2</v>
      </c>
      <c r="R1806" s="13">
        <f t="shared" si="2247"/>
        <v>6.5413038978418797E-2</v>
      </c>
      <c r="S1806" s="13">
        <f t="shared" si="2248"/>
        <v>4.6039130307520999E-2</v>
      </c>
      <c r="T1806" s="13">
        <f t="shared" si="2249"/>
        <v>7.7887119301715074E-2</v>
      </c>
      <c r="U1806" s="13">
        <f t="shared" si="2250"/>
        <v>7.7608754987287004E-2</v>
      </c>
      <c r="V1806" s="13">
        <f t="shared" si="2251"/>
        <v>7.1750091156949861E-3</v>
      </c>
      <c r="W1806" s="13">
        <f t="shared" si="2252"/>
        <v>2.6055494014446019E-2</v>
      </c>
      <c r="X1806" s="13">
        <f t="shared" si="2253"/>
        <v>3.0802841212064159E-2</v>
      </c>
      <c r="Y1806" s="13">
        <f t="shared" si="2254"/>
        <v>1.8207580831313051E-2</v>
      </c>
      <c r="Z1806" s="13">
        <f t="shared" si="2255"/>
        <v>2.5777128510576529E-2</v>
      </c>
      <c r="AA1806" s="13">
        <f t="shared" si="2256"/>
        <v>3.0583059311969335E-2</v>
      </c>
      <c r="AB1806" s="13">
        <f t="shared" si="2257"/>
        <v>1.8142507930929253E-2</v>
      </c>
      <c r="AC1806" s="13">
        <f t="shared" si="2258"/>
        <v>6.2898506009716399E-4</v>
      </c>
      <c r="AD1806" s="13">
        <f t="shared" si="2259"/>
        <v>7.728330936080695E-3</v>
      </c>
      <c r="AE1806" s="13">
        <f t="shared" si="2260"/>
        <v>9.1364435664275483E-3</v>
      </c>
      <c r="AF1806" s="13">
        <f t="shared" si="2261"/>
        <v>5.4005581368677929E-3</v>
      </c>
      <c r="AG1806" s="13">
        <f t="shared" si="2262"/>
        <v>2.1281824433934276E-3</v>
      </c>
      <c r="AH1806" s="13">
        <f t="shared" si="2263"/>
        <v>7.6184392816927285E-3</v>
      </c>
      <c r="AI1806" s="13">
        <f t="shared" si="2264"/>
        <v>9.0388337987703429E-3</v>
      </c>
      <c r="AJ1806" s="13">
        <f t="shared" si="2265"/>
        <v>5.3620245184680549E-3</v>
      </c>
      <c r="AK1806" s="13">
        <f t="shared" si="2266"/>
        <v>2.1205764354662602E-3</v>
      </c>
      <c r="AL1806" s="13">
        <f t="shared" si="2267"/>
        <v>3.5288904535942328E-5</v>
      </c>
      <c r="AM1806" s="13">
        <f t="shared" si="2268"/>
        <v>1.8338427672710317E-3</v>
      </c>
      <c r="AN1806" s="13">
        <f t="shared" si="2269"/>
        <v>2.1679714664716533E-3</v>
      </c>
      <c r="AO1806" s="13">
        <f t="shared" si="2270"/>
        <v>1.2814894393671328E-3</v>
      </c>
      <c r="AP1806" s="13">
        <f t="shared" si="2271"/>
        <v>5.0499286502208836E-4</v>
      </c>
      <c r="AQ1806" s="13">
        <f t="shared" si="2272"/>
        <v>1.4925081660202284E-4</v>
      </c>
      <c r="AR1806" s="13">
        <f t="shared" si="2273"/>
        <v>1.8013058999965562E-3</v>
      </c>
      <c r="AS1806" s="13">
        <f t="shared" si="2274"/>
        <v>2.1371443741684186E-3</v>
      </c>
      <c r="AT1806" s="13">
        <f t="shared" si="2275"/>
        <v>1.2677985665978375E-3</v>
      </c>
      <c r="AU1806" s="13">
        <f t="shared" si="2276"/>
        <v>5.0138968145065066E-4</v>
      </c>
      <c r="AV1806" s="13">
        <f t="shared" si="2277"/>
        <v>1.4871740232744518E-4</v>
      </c>
      <c r="AW1806" s="13">
        <f t="shared" si="2278"/>
        <v>1.3749076602719528E-6</v>
      </c>
      <c r="AX1806" s="13">
        <f t="shared" si="2279"/>
        <v>3.6262457820094343E-4</v>
      </c>
      <c r="AY1806" s="13">
        <f t="shared" si="2280"/>
        <v>4.2869527999440205E-4</v>
      </c>
      <c r="AZ1806" s="13">
        <f t="shared" si="2281"/>
        <v>2.534020777097462E-4</v>
      </c>
      <c r="BA1806" s="13">
        <f t="shared" si="2282"/>
        <v>9.9857429405263859E-5</v>
      </c>
      <c r="BB1806" s="13">
        <f t="shared" si="2283"/>
        <v>2.9512897933444242E-5</v>
      </c>
      <c r="BC1806" s="13">
        <f t="shared" si="2284"/>
        <v>6.9780377854107357E-6</v>
      </c>
      <c r="BD1806" s="13">
        <f t="shared" si="2285"/>
        <v>3.5491772279827973E-4</v>
      </c>
      <c r="BE1806" s="13">
        <f t="shared" si="2286"/>
        <v>4.210891745663299E-4</v>
      </c>
      <c r="BF1806" s="13">
        <f t="shared" si="2287"/>
        <v>2.4979887104388434E-4</v>
      </c>
      <c r="BG1806" s="13">
        <f t="shared" si="2288"/>
        <v>9.8790596297586118E-5</v>
      </c>
      <c r="BH1806" s="13">
        <f t="shared" si="2289"/>
        <v>2.930231993057556E-5</v>
      </c>
      <c r="BI1806" s="13">
        <f t="shared" si="2290"/>
        <v>6.9530986591264043E-6</v>
      </c>
      <c r="BJ1806" s="14">
        <f t="shared" si="2291"/>
        <v>0.3614083196922217</v>
      </c>
      <c r="BK1806" s="14">
        <f t="shared" si="2292"/>
        <v>0.27921008946724279</v>
      </c>
      <c r="BL1806" s="14">
        <f t="shared" si="2293"/>
        <v>0.33356754924256493</v>
      </c>
      <c r="BM1806" s="14">
        <f t="shared" si="2294"/>
        <v>0.42161348887657646</v>
      </c>
      <c r="BN1806" s="14">
        <f t="shared" si="2295"/>
        <v>0.57792227766369531</v>
      </c>
    </row>
    <row r="1807" spans="1:66" x14ac:dyDescent="0.25">
      <c r="A1807" t="s">
        <v>72</v>
      </c>
      <c r="B1807" t="s">
        <v>63</v>
      </c>
      <c r="C1807" t="s">
        <v>74</v>
      </c>
      <c r="D1807" s="7" t="s">
        <v>531</v>
      </c>
      <c r="E1807" s="10">
        <f>VLOOKUP(A1807,home!$A$2:$E$405,3,FALSE)</f>
        <v>1.3571428571428601</v>
      </c>
      <c r="F1807" s="10">
        <f>VLOOKUP(B1807,home!$B$2:$E$405,3,FALSE)</f>
        <v>1.18</v>
      </c>
      <c r="G1807" s="10">
        <f>VLOOKUP(C1807,away!$B$2:$E$405,4,FALSE)</f>
        <v>0.8</v>
      </c>
      <c r="H1807" s="10">
        <f>VLOOKUP(A1807,away!$A$2:$E$405,3,FALSE)</f>
        <v>1.0912698412698401</v>
      </c>
      <c r="I1807" s="10">
        <f>VLOOKUP(C1807,away!$B$2:$E$405,3,FALSE)</f>
        <v>0.67</v>
      </c>
      <c r="J1807" s="10">
        <f>VLOOKUP(B1807,home!$B$2:$E$405,4,FALSE)</f>
        <v>0.46</v>
      </c>
      <c r="K1807" s="12">
        <f t="shared" si="2240"/>
        <v>1.2811428571428598</v>
      </c>
      <c r="L1807" s="12">
        <f t="shared" si="2241"/>
        <v>0.33632936507936473</v>
      </c>
      <c r="M1807" s="13">
        <f t="shared" si="2242"/>
        <v>0.19839957580322692</v>
      </c>
      <c r="N1807" s="13">
        <f t="shared" si="2243"/>
        <v>0.25417819940047748</v>
      </c>
      <c r="O1807" s="13">
        <f t="shared" si="2244"/>
        <v>6.6727603361914592E-2</v>
      </c>
      <c r="P1807" s="13">
        <f t="shared" si="2245"/>
        <v>8.5487592421378739E-2</v>
      </c>
      <c r="Q1807" s="13">
        <f t="shared" si="2246"/>
        <v>0.16281929230167766</v>
      </c>
      <c r="R1807" s="13">
        <f t="shared" si="2247"/>
        <v>1.1221226235990209E-2</v>
      </c>
      <c r="S1807" s="13">
        <f t="shared" si="2248"/>
        <v>9.2088509116218988E-3</v>
      </c>
      <c r="T1807" s="13">
        <f t="shared" si="2249"/>
        <v>5.476090920249474E-2</v>
      </c>
      <c r="U1807" s="13">
        <f t="shared" si="2250"/>
        <v>1.4375993840622912E-2</v>
      </c>
      <c r="V1807" s="13">
        <f t="shared" si="2251"/>
        <v>4.4088495553301627E-4</v>
      </c>
      <c r="W1807" s="13">
        <f t="shared" si="2252"/>
        <v>6.9531591112449914E-2</v>
      </c>
      <c r="X1807" s="13">
        <f t="shared" si="2253"/>
        <v>2.3385515891808272E-2</v>
      </c>
      <c r="Y1807" s="13">
        <f t="shared" si="2254"/>
        <v>3.932617855972635E-3</v>
      </c>
      <c r="Z1807" s="13">
        <f t="shared" si="2255"/>
        <v>1.2580092984541653E-3</v>
      </c>
      <c r="AA1807" s="13">
        <f t="shared" si="2256"/>
        <v>1.6116896269338537E-3</v>
      </c>
      <c r="AB1807" s="13">
        <f t="shared" si="2257"/>
        <v>1.0324023267387738E-3</v>
      </c>
      <c r="AC1807" s="13">
        <f t="shared" si="2258"/>
        <v>1.1873196184623339E-5</v>
      </c>
      <c r="AD1807" s="13">
        <f t="shared" si="2259"/>
        <v>2.2269975324873289E-2</v>
      </c>
      <c r="AE1807" s="13">
        <f t="shared" si="2260"/>
        <v>7.4900466613477511E-3</v>
      </c>
      <c r="AF1807" s="13">
        <f t="shared" si="2261"/>
        <v>1.2595613190129525E-3</v>
      </c>
      <c r="AG1807" s="13">
        <f t="shared" si="2262"/>
        <v>1.412091529007178E-4</v>
      </c>
      <c r="AH1807" s="13">
        <f t="shared" si="2263"/>
        <v>1.0577636715325663E-4</v>
      </c>
      <c r="AI1807" s="13">
        <f t="shared" si="2264"/>
        <v>1.3551463723291532E-4</v>
      </c>
      <c r="AJ1807" s="13">
        <f t="shared" si="2265"/>
        <v>8.6806804764627681E-5</v>
      </c>
      <c r="AK1807" s="13">
        <f t="shared" si="2266"/>
        <v>3.7070639291865833E-5</v>
      </c>
      <c r="AL1807" s="13">
        <f t="shared" si="2267"/>
        <v>2.0463974321736248E-7</v>
      </c>
      <c r="AM1807" s="13">
        <f t="shared" si="2268"/>
        <v>5.7062039632418292E-3</v>
      </c>
      <c r="AN1807" s="13">
        <f t="shared" si="2269"/>
        <v>1.9191639559704788E-3</v>
      </c>
      <c r="AO1807" s="13">
        <f t="shared" si="2270"/>
        <v>3.2273559739737651E-4</v>
      </c>
      <c r="AP1807" s="13">
        <f t="shared" si="2271"/>
        <v>3.6181819520389706E-5</v>
      </c>
      <c r="AQ1807" s="13">
        <f t="shared" si="2272"/>
        <v>3.0422520966772087E-6</v>
      </c>
      <c r="AR1807" s="13">
        <f t="shared" si="2273"/>
        <v>7.1151396810113199E-6</v>
      </c>
      <c r="AS1807" s="13">
        <f t="shared" si="2274"/>
        <v>9.1155103799013767E-6</v>
      </c>
      <c r="AT1807" s="13">
        <f t="shared" si="2275"/>
        <v>5.8391355062111242E-6</v>
      </c>
      <c r="AU1807" s="13">
        <f t="shared" si="2276"/>
        <v>2.4935889152238791E-6</v>
      </c>
      <c r="AV1807" s="13">
        <f t="shared" si="2277"/>
        <v>7.9866090684742124E-7</v>
      </c>
      <c r="AW1807" s="13">
        <f t="shared" si="2278"/>
        <v>2.4493442492051459E-9</v>
      </c>
      <c r="AX1807" s="13">
        <f t="shared" si="2279"/>
        <v>1.2184104081512576E-3</v>
      </c>
      <c r="AY1807" s="13">
        <f t="shared" si="2280"/>
        <v>4.0978719897960205E-4</v>
      </c>
      <c r="AZ1807" s="13">
        <f t="shared" si="2281"/>
        <v>6.8911734225230424E-5</v>
      </c>
      <c r="BA1807" s="13">
        <f t="shared" si="2282"/>
        <v>7.7256799394965584E-6</v>
      </c>
      <c r="BB1807" s="13">
        <f t="shared" si="2283"/>
        <v>6.4959325721431574E-7</v>
      </c>
      <c r="BC1807" s="13">
        <f t="shared" si="2284"/>
        <v>4.3695457551745481E-8</v>
      </c>
      <c r="BD1807" s="13">
        <f t="shared" si="2285"/>
        <v>3.9883840189425473E-7</v>
      </c>
      <c r="BE1807" s="13">
        <f t="shared" si="2286"/>
        <v>5.1096896974109755E-7</v>
      </c>
      <c r="BF1807" s="13">
        <f t="shared" si="2287"/>
        <v>3.2731212290272669E-7</v>
      </c>
      <c r="BG1807" s="13">
        <f t="shared" si="2288"/>
        <v>1.3977786277103135E-7</v>
      </c>
      <c r="BH1807" s="13">
        <f t="shared" si="2289"/>
        <v>4.4768852618950428E-8</v>
      </c>
      <c r="BI1807" s="13">
        <f t="shared" si="2290"/>
        <v>1.1471059151049947E-8</v>
      </c>
      <c r="BJ1807" s="14">
        <f t="shared" si="2291"/>
        <v>0.60946177412125246</v>
      </c>
      <c r="BK1807" s="14">
        <f t="shared" si="2292"/>
        <v>0.29395876912666802</v>
      </c>
      <c r="BL1807" s="14">
        <f t="shared" si="2293"/>
        <v>9.5360879013301272E-2</v>
      </c>
      <c r="BM1807" s="14">
        <f t="shared" si="2294"/>
        <v>0.22079615728537511</v>
      </c>
      <c r="BN1807" s="14">
        <f t="shared" si="2295"/>
        <v>0.77883348952466558</v>
      </c>
    </row>
    <row r="1808" spans="1:66" x14ac:dyDescent="0.25">
      <c r="A1808" t="s">
        <v>91</v>
      </c>
      <c r="B1808" t="s">
        <v>98</v>
      </c>
      <c r="C1808" t="s">
        <v>129</v>
      </c>
      <c r="D1808" s="7" t="s">
        <v>531</v>
      </c>
      <c r="E1808" s="10">
        <f>VLOOKUP(A1808,home!$A$2:$E$405,3,FALSE)</f>
        <v>1.51502145922747</v>
      </c>
      <c r="F1808" s="10">
        <f>VLOOKUP(B1808,home!$B$2:$E$405,3,FALSE)</f>
        <v>1.08</v>
      </c>
      <c r="G1808" s="10">
        <f>VLOOKUP(C1808,away!$B$2:$E$405,4,FALSE)</f>
        <v>1.47</v>
      </c>
      <c r="H1808" s="10">
        <f>VLOOKUP(A1808,away!$A$2:$E$405,3,FALSE)</f>
        <v>1.2618025751073001</v>
      </c>
      <c r="I1808" s="10">
        <f>VLOOKUP(C1808,away!$B$2:$E$405,3,FALSE)</f>
        <v>1.1000000000000001</v>
      </c>
      <c r="J1808" s="10">
        <f>VLOOKUP(B1808,home!$B$2:$E$405,4,FALSE)</f>
        <v>0.86</v>
      </c>
      <c r="K1808" s="12">
        <f t="shared" si="2240"/>
        <v>2.4052480686695317</v>
      </c>
      <c r="L1808" s="12">
        <f t="shared" si="2241"/>
        <v>1.1936652360515059</v>
      </c>
      <c r="M1808" s="13">
        <f t="shared" si="2242"/>
        <v>2.7353431146707814E-2</v>
      </c>
      <c r="N1808" s="13">
        <f t="shared" si="2243"/>
        <v>6.5791787437103982E-2</v>
      </c>
      <c r="O1808" s="13">
        <f t="shared" si="2244"/>
        <v>3.2650839846553592E-2</v>
      </c>
      <c r="P1808" s="13">
        <f t="shared" si="2245"/>
        <v>7.8533369481361207E-2</v>
      </c>
      <c r="Q1808" s="13">
        <f t="shared" si="2246"/>
        <v>7.9122784833705356E-2</v>
      </c>
      <c r="R1808" s="13">
        <f t="shared" si="2247"/>
        <v>1.9487086226358159E-2</v>
      </c>
      <c r="S1808" s="13">
        <f t="shared" si="2248"/>
        <v>5.636852365080991E-2</v>
      </c>
      <c r="T1808" s="13">
        <f t="shared" si="2249"/>
        <v>9.4446117635577406E-2</v>
      </c>
      <c r="U1808" s="13">
        <f t="shared" si="2250"/>
        <v>4.687127650994459E-2</v>
      </c>
      <c r="V1808" s="13">
        <f t="shared" si="2251"/>
        <v>1.798194112080119E-2</v>
      </c>
      <c r="W1808" s="13">
        <f t="shared" si="2252"/>
        <v>6.3436641803008231E-2</v>
      </c>
      <c r="X1808" s="13">
        <f t="shared" si="2253"/>
        <v>7.5722114012102645E-2</v>
      </c>
      <c r="Y1808" s="13">
        <f t="shared" si="2254"/>
        <v>4.5193427548287785E-2</v>
      </c>
      <c r="Z1808" s="13">
        <f t="shared" si="2255"/>
        <v>7.7536857934472868E-3</v>
      </c>
      <c r="AA1808" s="13">
        <f t="shared" si="2256"/>
        <v>1.864953777975947E-2</v>
      </c>
      <c r="AB1808" s="13">
        <f t="shared" si="2257"/>
        <v>2.2428382363172968E-2</v>
      </c>
      <c r="AC1808" s="13">
        <f t="shared" si="2258"/>
        <v>3.2267031201173679E-3</v>
      </c>
      <c r="AD1808" s="13">
        <f t="shared" si="2259"/>
        <v>3.8145215044891614E-2</v>
      </c>
      <c r="AE1808" s="13">
        <f t="shared" si="2260"/>
        <v>4.5532617120795996E-2</v>
      </c>
      <c r="AF1808" s="13">
        <f t="shared" si="2261"/>
        <v>2.7175351081768901E-2</v>
      </c>
      <c r="AG1808" s="13">
        <f t="shared" si="2262"/>
        <v>1.0812757287934073E-2</v>
      </c>
      <c r="AH1808" s="13">
        <f t="shared" si="2263"/>
        <v>2.3138262957261165E-3</v>
      </c>
      <c r="AI1808" s="13">
        <f t="shared" si="2264"/>
        <v>5.565326229032018E-3</v>
      </c>
      <c r="AJ1808" s="13">
        <f t="shared" si="2265"/>
        <v>6.6929950819475757E-3</v>
      </c>
      <c r="AK1808" s="13">
        <f t="shared" si="2266"/>
        <v>5.3661044981563599E-3</v>
      </c>
      <c r="AL1808" s="13">
        <f t="shared" si="2267"/>
        <v>3.705624599410997E-4</v>
      </c>
      <c r="AM1808" s="13">
        <f t="shared" si="2268"/>
        <v>1.8349740963141917E-2</v>
      </c>
      <c r="AN1808" s="13">
        <f t="shared" si="2269"/>
        <v>2.1903447878252779E-2</v>
      </c>
      <c r="AO1808" s="13">
        <f t="shared" si="2270"/>
        <v>1.3072692140968232E-2</v>
      </c>
      <c r="AP1808" s="13">
        <f t="shared" si="2271"/>
        <v>5.2014727167591706E-3</v>
      </c>
      <c r="AQ1808" s="13">
        <f t="shared" si="2272"/>
        <v>1.5522042895664513E-3</v>
      </c>
      <c r="AR1808" s="13">
        <f t="shared" si="2273"/>
        <v>5.5238680229401939E-4</v>
      </c>
      <c r="AS1808" s="13">
        <f t="shared" si="2274"/>
        <v>1.3286272893762287E-3</v>
      </c>
      <c r="AT1808" s="13">
        <f t="shared" si="2275"/>
        <v>1.5978391108769046E-3</v>
      </c>
      <c r="AU1808" s="13">
        <f t="shared" si="2276"/>
        <v>1.2810664784937721E-3</v>
      </c>
      <c r="AV1808" s="13">
        <f t="shared" si="2277"/>
        <v>7.7032066830860584E-4</v>
      </c>
      <c r="AW1808" s="13">
        <f t="shared" si="2278"/>
        <v>2.955298411538381E-5</v>
      </c>
      <c r="AX1808" s="13">
        <f t="shared" si="2279"/>
        <v>7.3559465020305399E-3</v>
      </c>
      <c r="AY1808" s="13">
        <f t="shared" si="2280"/>
        <v>8.780537617728533E-3</v>
      </c>
      <c r="AZ1808" s="13">
        <f t="shared" si="2281"/>
        <v>5.2405112540625295E-3</v>
      </c>
      <c r="BA1808" s="13">
        <f t="shared" si="2282"/>
        <v>2.0851387010370408E-3</v>
      </c>
      <c r="BB1808" s="13">
        <f t="shared" si="2283"/>
        <v>6.2223939494337761E-4</v>
      </c>
      <c r="BC1808" s="13">
        <f t="shared" si="2284"/>
        <v>1.4854910684912662E-4</v>
      </c>
      <c r="BD1808" s="13">
        <f t="shared" si="2285"/>
        <v>1.0989415379200437E-4</v>
      </c>
      <c r="BE1808" s="13">
        <f t="shared" si="2286"/>
        <v>2.6432270116629104E-4</v>
      </c>
      <c r="BF1808" s="13">
        <f t="shared" si="2287"/>
        <v>3.1788083324286765E-4</v>
      </c>
      <c r="BG1808" s="13">
        <f t="shared" si="2288"/>
        <v>2.5486075340815627E-4</v>
      </c>
      <c r="BH1808" s="13">
        <f t="shared" si="2289"/>
        <v>1.5325083372865741E-4</v>
      </c>
      <c r="BI1808" s="13">
        <f t="shared" si="2290"/>
        <v>7.3721254369569808E-5</v>
      </c>
      <c r="BJ1808" s="14">
        <f t="shared" si="2291"/>
        <v>0.62969129437051574</v>
      </c>
      <c r="BK1808" s="14">
        <f t="shared" si="2292"/>
        <v>0.1926150685974671</v>
      </c>
      <c r="BL1808" s="14">
        <f t="shared" si="2293"/>
        <v>0.16672954570970794</v>
      </c>
      <c r="BM1808" s="14">
        <f t="shared" si="2294"/>
        <v>0.68509931086573461</v>
      </c>
      <c r="BN1808" s="14">
        <f t="shared" si="2295"/>
        <v>0.30293929897179012</v>
      </c>
    </row>
    <row r="1809" spans="1:66" x14ac:dyDescent="0.25">
      <c r="A1809" t="s">
        <v>19</v>
      </c>
      <c r="B1809" t="s">
        <v>142</v>
      </c>
      <c r="C1809" t="s">
        <v>141</v>
      </c>
      <c r="D1809" s="7" t="s">
        <v>531</v>
      </c>
      <c r="E1809" s="10">
        <f>VLOOKUP(A1809,home!$A$2:$E$405,3,FALSE)</f>
        <v>1.5857988165680501</v>
      </c>
      <c r="F1809" s="10">
        <f>VLOOKUP(B1809,home!$B$2:$E$405,3,FALSE)</f>
        <v>1.5</v>
      </c>
      <c r="G1809" s="10">
        <f>VLOOKUP(C1809,away!$B$2:$E$405,4,FALSE)</f>
        <v>0.77</v>
      </c>
      <c r="H1809" s="10">
        <f>VLOOKUP(A1809,away!$A$2:$E$405,3,FALSE)</f>
        <v>1.24852071005917</v>
      </c>
      <c r="I1809" s="10">
        <f>VLOOKUP(C1809,away!$B$2:$E$405,3,FALSE)</f>
        <v>0.91</v>
      </c>
      <c r="J1809" s="10">
        <f>VLOOKUP(B1809,home!$B$2:$E$405,4,FALSE)</f>
        <v>0.6</v>
      </c>
      <c r="K1809" s="12">
        <f t="shared" si="2240"/>
        <v>1.8315976331360979</v>
      </c>
      <c r="L1809" s="12">
        <f t="shared" si="2241"/>
        <v>0.68169230769230682</v>
      </c>
      <c r="M1809" s="13">
        <f t="shared" si="2242"/>
        <v>8.1001310872591992E-2</v>
      </c>
      <c r="N1809" s="13">
        <f t="shared" si="2243"/>
        <v>0.14836180927516074</v>
      </c>
      <c r="O1809" s="13">
        <f t="shared" si="2244"/>
        <v>5.5217970534839171E-2</v>
      </c>
      <c r="P1809" s="13">
        <f t="shared" si="2245"/>
        <v>0.10113710413819021</v>
      </c>
      <c r="Q1809" s="13">
        <f t="shared" si="2246"/>
        <v>0.13586956935808683</v>
      </c>
      <c r="R1809" s="13">
        <f t="shared" si="2247"/>
        <v>1.8820832879990156E-2</v>
      </c>
      <c r="S1809" s="13">
        <f t="shared" si="2248"/>
        <v>3.1569593514196373E-2</v>
      </c>
      <c r="T1809" s="13">
        <f t="shared" si="2249"/>
        <v>9.2621240280874151E-2</v>
      </c>
      <c r="U1809" s="13">
        <f t="shared" si="2250"/>
        <v>3.4472192956640016E-2</v>
      </c>
      <c r="V1809" s="13">
        <f t="shared" si="2251"/>
        <v>4.3797058926171089E-3</v>
      </c>
      <c r="W1809" s="13">
        <f t="shared" si="2252"/>
        <v>8.2952793883830908E-2</v>
      </c>
      <c r="X1809" s="13">
        <f t="shared" si="2253"/>
        <v>5.6548281492192959E-2</v>
      </c>
      <c r="Y1809" s="13">
        <f t="shared" si="2254"/>
        <v>1.9274264253223591E-2</v>
      </c>
      <c r="Z1809" s="13">
        <f t="shared" si="2255"/>
        <v>4.2766723328839119E-3</v>
      </c>
      <c r="AA1809" s="13">
        <f t="shared" si="2256"/>
        <v>7.8331429226088083E-3</v>
      </c>
      <c r="AB1809" s="13">
        <f t="shared" si="2257"/>
        <v>7.1735830185335366E-3</v>
      </c>
      <c r="AC1809" s="13">
        <f t="shared" si="2258"/>
        <v>3.4177747108699957E-4</v>
      </c>
      <c r="AD1809" s="13">
        <f t="shared" si="2259"/>
        <v>3.7984035234912825E-2</v>
      </c>
      <c r="AE1809" s="13">
        <f t="shared" si="2260"/>
        <v>2.5893424634753616E-2</v>
      </c>
      <c r="AF1809" s="13">
        <f t="shared" si="2261"/>
        <v>8.825674196661009E-3</v>
      </c>
      <c r="AG1809" s="13">
        <f t="shared" si="2262"/>
        <v>2.00546473668743E-3</v>
      </c>
      <c r="AH1809" s="13">
        <f t="shared" si="2263"/>
        <v>7.2884365796186876E-4</v>
      </c>
      <c r="AI1809" s="13">
        <f t="shared" si="2264"/>
        <v>1.3349483188492145E-3</v>
      </c>
      <c r="AJ1809" s="13">
        <f t="shared" si="2265"/>
        <v>1.2225440905816174E-3</v>
      </c>
      <c r="AK1809" s="13">
        <f t="shared" si="2266"/>
        <v>7.4640295423793787E-4</v>
      </c>
      <c r="AL1809" s="13">
        <f t="shared" si="2267"/>
        <v>1.7069542857044919E-5</v>
      </c>
      <c r="AM1809" s="13">
        <f t="shared" si="2268"/>
        <v>1.3914293806644893E-2</v>
      </c>
      <c r="AN1809" s="13">
        <f t="shared" si="2269"/>
        <v>9.4852670549605295E-3</v>
      </c>
      <c r="AO1809" s="13">
        <f t="shared" si="2270"/>
        <v>3.2330167938869267E-3</v>
      </c>
      <c r="AP1809" s="13">
        <f t="shared" si="2271"/>
        <v>7.346408930109208E-4</v>
      </c>
      <c r="AQ1809" s="13">
        <f t="shared" si="2272"/>
        <v>1.251997614204379E-4</v>
      </c>
      <c r="AR1809" s="13">
        <f t="shared" si="2273"/>
        <v>9.936942302858577E-5</v>
      </c>
      <c r="AS1809" s="13">
        <f t="shared" si="2274"/>
        <v>1.8200480002525735E-4</v>
      </c>
      <c r="AT1809" s="13">
        <f t="shared" si="2275"/>
        <v>1.6667978047283516E-4</v>
      </c>
      <c r="AU1809" s="13">
        <f t="shared" si="2276"/>
        <v>1.0176343046856307E-4</v>
      </c>
      <c r="AV1809" s="13">
        <f t="shared" si="2277"/>
        <v>4.6597414596507504E-5</v>
      </c>
      <c r="AW1809" s="13">
        <f t="shared" si="2278"/>
        <v>5.9202201480406776E-7</v>
      </c>
      <c r="AX1809" s="13">
        <f t="shared" si="2279"/>
        <v>4.2475646005018415E-3</v>
      </c>
      <c r="AY1809" s="13">
        <f t="shared" si="2280"/>
        <v>2.8955321145882514E-3</v>
      </c>
      <c r="AZ1809" s="13">
        <f t="shared" si="2281"/>
        <v>9.8693098459542495E-4</v>
      </c>
      <c r="BA1809" s="13">
        <f t="shared" si="2282"/>
        <v>2.2426108680729861E-4</v>
      </c>
      <c r="BB1809" s="13">
        <f t="shared" si="2283"/>
        <v>3.8219264447813028E-5</v>
      </c>
      <c r="BC1809" s="13">
        <f t="shared" si="2284"/>
        <v>5.2107557159464421E-6</v>
      </c>
      <c r="BD1809" s="13">
        <f t="shared" si="2285"/>
        <v>1.1289895216401609E-5</v>
      </c>
      <c r="BE1809" s="13">
        <f t="shared" si="2286"/>
        <v>2.0678545356715737E-5</v>
      </c>
      <c r="BF1809" s="13">
        <f t="shared" si="2287"/>
        <v>1.8937387366029002E-5</v>
      </c>
      <c r="BG1809" s="13">
        <f t="shared" si="2288"/>
        <v>1.156189129246672E-5</v>
      </c>
      <c r="BH1809" s="13">
        <f t="shared" si="2289"/>
        <v>5.2941831814647271E-6</v>
      </c>
      <c r="BI1809" s="13">
        <f t="shared" si="2290"/>
        <v>1.9393626769119459E-6</v>
      </c>
      <c r="BJ1809" s="14">
        <f t="shared" si="2291"/>
        <v>0.6462266944629641</v>
      </c>
      <c r="BK1809" s="14">
        <f t="shared" si="2292"/>
        <v>0.22134209354612797</v>
      </c>
      <c r="BL1809" s="14">
        <f t="shared" si="2293"/>
        <v>0.12821657744792406</v>
      </c>
      <c r="BM1809" s="14">
        <f t="shared" si="2294"/>
        <v>0.45675850063846785</v>
      </c>
      <c r="BN1809" s="14">
        <f t="shared" si="2295"/>
        <v>0.54040859705885913</v>
      </c>
    </row>
    <row r="1810" spans="1:66" x14ac:dyDescent="0.25">
      <c r="A1810" t="s">
        <v>32</v>
      </c>
      <c r="B1810" t="s">
        <v>195</v>
      </c>
      <c r="C1810" t="s">
        <v>362</v>
      </c>
      <c r="D1810" s="7" t="s">
        <v>531</v>
      </c>
      <c r="E1810" s="10">
        <f>VLOOKUP(A1810,home!$A$2:$E$405,3,FALSE)</f>
        <v>1.1875</v>
      </c>
      <c r="F1810" s="10">
        <f>VLOOKUP(B1810,home!$B$2:$E$405,3,FALSE)</f>
        <v>0.56000000000000005</v>
      </c>
      <c r="G1810" s="10">
        <f>VLOOKUP(C1810,away!$B$2:$E$405,4,FALSE)</f>
        <v>0.94</v>
      </c>
      <c r="H1810" s="10">
        <f>VLOOKUP(A1810,away!$A$2:$E$405,3,FALSE)</f>
        <v>1.2</v>
      </c>
      <c r="I1810" s="10">
        <f>VLOOKUP(C1810,away!$B$2:$E$405,3,FALSE)</f>
        <v>1.68</v>
      </c>
      <c r="J1810" s="10">
        <f>VLOOKUP(B1810,home!$B$2:$E$405,4,FALSE)</f>
        <v>1.48</v>
      </c>
      <c r="K1810" s="12">
        <f t="shared" si="2240"/>
        <v>0.62509999999999999</v>
      </c>
      <c r="L1810" s="12">
        <f t="shared" si="2241"/>
        <v>2.9836800000000001</v>
      </c>
      <c r="M1810" s="13">
        <f t="shared" si="2242"/>
        <v>2.7084870259701299E-2</v>
      </c>
      <c r="N1810" s="13">
        <f t="shared" si="2243"/>
        <v>1.6930752399339284E-2</v>
      </c>
      <c r="O1810" s="13">
        <f t="shared" si="2244"/>
        <v>8.0812585696465558E-2</v>
      </c>
      <c r="P1810" s="13">
        <f t="shared" si="2245"/>
        <v>5.0515947318860624E-2</v>
      </c>
      <c r="Q1810" s="13">
        <f t="shared" si="2246"/>
        <v>5.2917066624134914E-3</v>
      </c>
      <c r="R1810" s="13">
        <f t="shared" si="2247"/>
        <v>0.12055944784541522</v>
      </c>
      <c r="S1810" s="13">
        <f t="shared" si="2248"/>
        <v>2.3554302725595236E-2</v>
      </c>
      <c r="T1810" s="13">
        <f t="shared" si="2249"/>
        <v>1.5788759334509885E-2</v>
      </c>
      <c r="U1810" s="13">
        <f t="shared" si="2250"/>
        <v>7.5361710848169061E-2</v>
      </c>
      <c r="V1810" s="13">
        <f t="shared" si="2251"/>
        <v>4.8812323969872912E-3</v>
      </c>
      <c r="W1810" s="13">
        <f t="shared" si="2252"/>
        <v>1.1026152782248912E-3</v>
      </c>
      <c r="X1810" s="13">
        <f t="shared" si="2253"/>
        <v>3.2898511533340433E-3</v>
      </c>
      <c r="Y1810" s="13">
        <f t="shared" si="2254"/>
        <v>4.907931544589861E-3</v>
      </c>
      <c r="Z1810" s="13">
        <f t="shared" si="2255"/>
        <v>0.11990360444913617</v>
      </c>
      <c r="AA1810" s="13">
        <f t="shared" si="2256"/>
        <v>7.4951743141155019E-2</v>
      </c>
      <c r="AB1810" s="13">
        <f t="shared" si="2257"/>
        <v>2.3426167318767996E-2</v>
      </c>
      <c r="AC1810" s="13">
        <f t="shared" si="2258"/>
        <v>5.6899866109060785E-4</v>
      </c>
      <c r="AD1810" s="13">
        <f t="shared" si="2259"/>
        <v>1.7231120260459488E-4</v>
      </c>
      <c r="AE1810" s="13">
        <f t="shared" si="2260"/>
        <v>5.1412148898727762E-4</v>
      </c>
      <c r="AF1810" s="13">
        <f t="shared" si="2261"/>
        <v>7.6698700213078048E-4</v>
      </c>
      <c r="AG1810" s="13">
        <f t="shared" si="2262"/>
        <v>7.6281459283918899E-4</v>
      </c>
      <c r="AH1810" s="13">
        <f t="shared" si="2263"/>
        <v>8.9438496630699652E-2</v>
      </c>
      <c r="AI1810" s="13">
        <f t="shared" si="2264"/>
        <v>5.5908004243850354E-2</v>
      </c>
      <c r="AJ1810" s="13">
        <f t="shared" si="2265"/>
        <v>1.7474046726415424E-2</v>
      </c>
      <c r="AK1810" s="13">
        <f t="shared" si="2266"/>
        <v>3.6410088695607605E-3</v>
      </c>
      <c r="AL1810" s="13">
        <f t="shared" si="2267"/>
        <v>4.2449538967771109E-5</v>
      </c>
      <c r="AM1810" s="13">
        <f t="shared" si="2268"/>
        <v>2.1542346549626457E-5</v>
      </c>
      <c r="AN1810" s="13">
        <f t="shared" si="2269"/>
        <v>6.427546855318947E-5</v>
      </c>
      <c r="AO1810" s="13">
        <f t="shared" si="2270"/>
        <v>9.588871500639021E-5</v>
      </c>
      <c r="AP1810" s="13">
        <f t="shared" si="2271"/>
        <v>9.5367080396755439E-5</v>
      </c>
      <c r="AQ1810" s="13">
        <f t="shared" si="2272"/>
        <v>7.1136212609547824E-5</v>
      </c>
      <c r="AR1810" s="13">
        <f t="shared" si="2273"/>
        <v>5.3371170725417166E-2</v>
      </c>
      <c r="AS1810" s="13">
        <f t="shared" si="2274"/>
        <v>3.3362318820458273E-2</v>
      </c>
      <c r="AT1810" s="13">
        <f t="shared" si="2275"/>
        <v>1.042739274733423E-2</v>
      </c>
      <c r="AU1810" s="13">
        <f t="shared" si="2276"/>
        <v>2.1727210687862092E-3</v>
      </c>
      <c r="AV1810" s="13">
        <f t="shared" si="2277"/>
        <v>3.3954198502456485E-4</v>
      </c>
      <c r="AW1810" s="13">
        <f t="shared" si="2278"/>
        <v>2.1992379403095088E-6</v>
      </c>
      <c r="AX1810" s="13">
        <f t="shared" si="2279"/>
        <v>2.2443534713619155E-6</v>
      </c>
      <c r="AY1810" s="13">
        <f t="shared" si="2280"/>
        <v>6.6964325654331187E-6</v>
      </c>
      <c r="AZ1810" s="13">
        <f t="shared" si="2281"/>
        <v>9.9900059584157482E-6</v>
      </c>
      <c r="BA1810" s="13">
        <f t="shared" si="2282"/>
        <v>9.9356603260019658E-6</v>
      </c>
      <c r="BB1810" s="13">
        <f t="shared" si="2283"/>
        <v>7.4112077503713865E-6</v>
      </c>
      <c r="BC1810" s="13">
        <f t="shared" si="2284"/>
        <v>4.4225344681256181E-6</v>
      </c>
      <c r="BD1810" s="13">
        <f t="shared" si="2285"/>
        <v>2.6540415778335467E-2</v>
      </c>
      <c r="BE1810" s="13">
        <f t="shared" si="2286"/>
        <v>1.6590413903037501E-2</v>
      </c>
      <c r="BF1810" s="13">
        <f t="shared" si="2287"/>
        <v>5.1853338653943693E-3</v>
      </c>
      <c r="BG1810" s="13">
        <f t="shared" si="2288"/>
        <v>1.080450733086007E-3</v>
      </c>
      <c r="BH1810" s="13">
        <f t="shared" si="2289"/>
        <v>1.6884743831301573E-4</v>
      </c>
      <c r="BI1810" s="13">
        <f t="shared" si="2290"/>
        <v>2.1109306737893234E-5</v>
      </c>
      <c r="BJ1810" s="14">
        <f t="shared" si="2291"/>
        <v>4.9916760676628529E-2</v>
      </c>
      <c r="BK1810" s="14">
        <f t="shared" si="2292"/>
        <v>0.10665449733376826</v>
      </c>
      <c r="BL1810" s="14">
        <f t="shared" si="2293"/>
        <v>0.69083292769242377</v>
      </c>
      <c r="BM1810" s="14">
        <f t="shared" si="2294"/>
        <v>0.66610798277513628</v>
      </c>
      <c r="BN1810" s="14">
        <f t="shared" si="2295"/>
        <v>0.30119531018219547</v>
      </c>
    </row>
    <row r="1811" spans="1:66" x14ac:dyDescent="0.25">
      <c r="A1811" t="s">
        <v>304</v>
      </c>
      <c r="B1811" t="s">
        <v>332</v>
      </c>
      <c r="C1811" t="s">
        <v>459</v>
      </c>
      <c r="D1811" s="7" t="s">
        <v>531</v>
      </c>
      <c r="E1811" s="10">
        <f>VLOOKUP(A1811,home!$A$2:$E$405,3,FALSE)</f>
        <v>1.3243243243243199</v>
      </c>
      <c r="F1811" s="10">
        <f>VLOOKUP(B1811,home!$B$2:$E$405,3,FALSE)</f>
        <v>1.04</v>
      </c>
      <c r="G1811" s="10">
        <f>VLOOKUP(C1811,away!$B$2:$E$405,4,FALSE)</f>
        <v>0.76</v>
      </c>
      <c r="H1811" s="10">
        <f>VLOOKUP(A1811,away!$A$2:$E$405,3,FALSE)</f>
        <v>1.2432432432432401</v>
      </c>
      <c r="I1811" s="10">
        <f>VLOOKUP(C1811,away!$B$2:$E$405,3,FALSE)</f>
        <v>2.0099999999999998</v>
      </c>
      <c r="J1811" s="10">
        <f>VLOOKUP(B1811,home!$B$2:$E$405,4,FALSE)</f>
        <v>1.21</v>
      </c>
      <c r="K1811" s="12">
        <f t="shared" si="2240"/>
        <v>1.0467459459459425</v>
      </c>
      <c r="L1811" s="12">
        <f t="shared" si="2241"/>
        <v>3.0236918918918838</v>
      </c>
      <c r="M1811" s="13">
        <f t="shared" si="2242"/>
        <v>1.7069913017270618E-2</v>
      </c>
      <c r="N1811" s="13">
        <f t="shared" si="2243"/>
        <v>1.7867862248477893E-2</v>
      </c>
      <c r="O1811" s="13">
        <f t="shared" si="2244"/>
        <v>5.1614157585620893E-2</v>
      </c>
      <c r="P1811" s="13">
        <f t="shared" si="2245"/>
        <v>5.4026910206163695E-2</v>
      </c>
      <c r="Q1811" s="13">
        <f t="shared" si="2246"/>
        <v>9.351556185657391E-3</v>
      </c>
      <c r="R1811" s="13">
        <f t="shared" si="2247"/>
        <v>7.803265489923597E-2</v>
      </c>
      <c r="S1811" s="13">
        <f t="shared" si="2248"/>
        <v>4.2749295551061793E-2</v>
      </c>
      <c r="T1811" s="13">
        <f t="shared" si="2249"/>
        <v>2.8276224615143647E-2</v>
      </c>
      <c r="U1811" s="13">
        <f t="shared" si="2250"/>
        <v>8.1680365167174043E-2</v>
      </c>
      <c r="V1811" s="13">
        <f t="shared" si="2251"/>
        <v>1.503367910660639E-2</v>
      </c>
      <c r="W1811" s="13">
        <f t="shared" si="2252"/>
        <v>3.2629011752075255E-3</v>
      </c>
      <c r="X1811" s="13">
        <f t="shared" si="2253"/>
        <v>9.8660078275194935E-3</v>
      </c>
      <c r="Y1811" s="13">
        <f t="shared" si="2254"/>
        <v>1.4915883936706283E-2</v>
      </c>
      <c r="Z1811" s="13">
        <f t="shared" si="2255"/>
        <v>7.8648901973872407E-2</v>
      </c>
      <c r="AA1811" s="13">
        <f t="shared" si="2256"/>
        <v>8.2325419294250787E-2</v>
      </c>
      <c r="AB1811" s="13">
        <f t="shared" si="2257"/>
        <v>4.3086899447278434E-2</v>
      </c>
      <c r="AC1811" s="13">
        <f t="shared" si="2258"/>
        <v>2.9738846294175949E-3</v>
      </c>
      <c r="AD1811" s="13">
        <f t="shared" si="2259"/>
        <v>8.5385714429268226E-4</v>
      </c>
      <c r="AE1811" s="13">
        <f t="shared" si="2260"/>
        <v>2.5818009240317417E-3</v>
      </c>
      <c r="AF1811" s="13">
        <f t="shared" si="2261"/>
        <v>3.903285260236877E-3</v>
      </c>
      <c r="AG1811" s="13">
        <f t="shared" si="2262"/>
        <v>3.9341106643731149E-3</v>
      </c>
      <c r="AH1811" s="13">
        <f t="shared" si="2263"/>
        <v>5.9452511801149396E-2</v>
      </c>
      <c r="AI1811" s="13">
        <f t="shared" si="2264"/>
        <v>6.2231675704156435E-2</v>
      </c>
      <c r="AJ1811" s="13">
        <f t="shared" si="2265"/>
        <v>3.2570377126374173E-2</v>
      </c>
      <c r="AK1811" s="13">
        <f t="shared" si="2266"/>
        <v>1.1364303404987541E-2</v>
      </c>
      <c r="AL1811" s="13">
        <f t="shared" si="2267"/>
        <v>3.7649822274894029E-4</v>
      </c>
      <c r="AM1811" s="13">
        <f t="shared" si="2268"/>
        <v>1.7875430084106901E-4</v>
      </c>
      <c r="AN1811" s="13">
        <f t="shared" si="2269"/>
        <v>5.4049793009394286E-4</v>
      </c>
      <c r="AO1811" s="13">
        <f t="shared" si="2270"/>
        <v>8.1714960440470096E-4</v>
      </c>
      <c r="AP1811" s="13">
        <f t="shared" si="2271"/>
        <v>8.2360287776705153E-4</v>
      </c>
      <c r="AQ1811" s="13">
        <f t="shared" si="2272"/>
        <v>6.225803359107639E-4</v>
      </c>
      <c r="AR1811" s="13">
        <f t="shared" si="2273"/>
        <v>3.5953215577148374E-2</v>
      </c>
      <c r="AS1811" s="13">
        <f t="shared" si="2274"/>
        <v>3.7633882649100572E-2</v>
      </c>
      <c r="AT1811" s="13">
        <f t="shared" si="2275"/>
        <v>1.9696557046575684E-2</v>
      </c>
      <c r="AU1811" s="13">
        <f t="shared" si="2276"/>
        <v>6.8724304125320273E-3</v>
      </c>
      <c r="AV1811" s="13">
        <f t="shared" si="2277"/>
        <v>1.7984221682783754E-3</v>
      </c>
      <c r="AW1811" s="13">
        <f t="shared" si="2278"/>
        <v>3.3100858108026752E-5</v>
      </c>
      <c r="AX1811" s="13">
        <f t="shared" si="2279"/>
        <v>3.1185056620965045E-5</v>
      </c>
      <c r="AY1811" s="13">
        <f t="shared" si="2280"/>
        <v>9.4294002853001325E-5</v>
      </c>
      <c r="AZ1811" s="13">
        <f t="shared" si="2281"/>
        <v>1.4255800594032518E-4</v>
      </c>
      <c r="BA1811" s="13">
        <f t="shared" si="2282"/>
        <v>1.436838288953454E-4</v>
      </c>
      <c r="BB1811" s="13">
        <f t="shared" si="2283"/>
        <v>1.0861390710670915E-4</v>
      </c>
      <c r="BC1811" s="13">
        <f t="shared" si="2284"/>
        <v>6.5682998053050916E-5</v>
      </c>
      <c r="BD1811" s="13">
        <f t="shared" si="2285"/>
        <v>1.8118574404677429E-2</v>
      </c>
      <c r="BE1811" s="13">
        <f t="shared" si="2286"/>
        <v>1.8965544304416018E-2</v>
      </c>
      <c r="BF1811" s="13">
        <f t="shared" si="2287"/>
        <v>9.9260533066528114E-3</v>
      </c>
      <c r="BG1811" s="13">
        <f t="shared" si="2288"/>
        <v>3.4633520193273824E-3</v>
      </c>
      <c r="BH1811" s="13">
        <f t="shared" si="2289"/>
        <v>9.0631242140365789E-4</v>
      </c>
      <c r="BI1811" s="13">
        <f t="shared" si="2290"/>
        <v>1.8973577057294593E-4</v>
      </c>
      <c r="BJ1811" s="14">
        <f t="shared" si="2291"/>
        <v>9.8382092830133577E-2</v>
      </c>
      <c r="BK1811" s="14">
        <f t="shared" si="2292"/>
        <v>0.13232447473612199</v>
      </c>
      <c r="BL1811" s="14">
        <f t="shared" si="2293"/>
        <v>0.65588244451091315</v>
      </c>
      <c r="BM1811" s="14">
        <f t="shared" si="2294"/>
        <v>0.73721366676386968</v>
      </c>
      <c r="BN1811" s="14">
        <f t="shared" si="2295"/>
        <v>0.22796305414242646</v>
      </c>
    </row>
    <row r="1812" spans="1:66" x14ac:dyDescent="0.25">
      <c r="A1812" t="s">
        <v>303</v>
      </c>
      <c r="B1812" t="s">
        <v>333</v>
      </c>
      <c r="C1812" t="s">
        <v>308</v>
      </c>
      <c r="D1812" s="7" t="s">
        <v>531</v>
      </c>
      <c r="E1812" s="10">
        <f>VLOOKUP(A1812,home!$A$2:$E$405,3,FALSE)</f>
        <v>1.3492822966507201</v>
      </c>
      <c r="F1812" s="10">
        <f>VLOOKUP(B1812,home!$B$2:$E$405,3,FALSE)</f>
        <v>1.4</v>
      </c>
      <c r="G1812" s="10">
        <f>VLOOKUP(C1812,away!$B$2:$E$405,4,FALSE)</f>
        <v>0.59</v>
      </c>
      <c r="H1812" s="10">
        <f>VLOOKUP(A1812,away!$A$2:$E$405,3,FALSE)</f>
        <v>0.98086124401913899</v>
      </c>
      <c r="I1812" s="10">
        <f>VLOOKUP(C1812,away!$B$2:$E$405,3,FALSE)</f>
        <v>1.26</v>
      </c>
      <c r="J1812" s="10">
        <f>VLOOKUP(B1812,home!$B$2:$E$405,4,FALSE)</f>
        <v>1.02</v>
      </c>
      <c r="K1812" s="12">
        <f t="shared" si="2240"/>
        <v>1.1145071770334947</v>
      </c>
      <c r="L1812" s="12">
        <f t="shared" si="2241"/>
        <v>1.2606028708133974</v>
      </c>
      <c r="M1812" s="13">
        <f t="shared" si="2242"/>
        <v>9.3004253729602734E-2</v>
      </c>
      <c r="N1812" s="13">
        <f t="shared" si="2243"/>
        <v>0.10365390827628643</v>
      </c>
      <c r="O1812" s="13">
        <f t="shared" si="2244"/>
        <v>0.11724142924939483</v>
      </c>
      <c r="P1812" s="13">
        <f t="shared" si="2245"/>
        <v>0.13066641434411524</v>
      </c>
      <c r="Q1812" s="13">
        <f t="shared" si="2246"/>
        <v>5.7761512350746384E-2</v>
      </c>
      <c r="R1812" s="13">
        <f t="shared" si="2247"/>
        <v>7.3897441145026485E-2</v>
      </c>
      <c r="S1812" s="13">
        <f t="shared" si="2248"/>
        <v>4.589497564054304E-2</v>
      </c>
      <c r="T1812" s="13">
        <f t="shared" si="2249"/>
        <v>7.2814328291874411E-2</v>
      </c>
      <c r="U1812" s="13">
        <f t="shared" si="2250"/>
        <v>8.2359228520542296E-2</v>
      </c>
      <c r="V1812" s="13">
        <f t="shared" si="2251"/>
        <v>7.1644654982908869E-3</v>
      </c>
      <c r="W1812" s="13">
        <f t="shared" si="2252"/>
        <v>2.1458540023738568E-2</v>
      </c>
      <c r="X1812" s="13">
        <f t="shared" si="2253"/>
        <v>2.7050697157389031E-2</v>
      </c>
      <c r="Y1812" s="13">
        <f t="shared" si="2254"/>
        <v>1.7050093247054209E-2</v>
      </c>
      <c r="Z1812" s="13">
        <f t="shared" si="2255"/>
        <v>3.1051775484394823E-2</v>
      </c>
      <c r="AA1812" s="13">
        <f t="shared" si="2256"/>
        <v>3.4607426636990755E-2</v>
      </c>
      <c r="AB1812" s="13">
        <f t="shared" si="2257"/>
        <v>1.9285112682793169E-2</v>
      </c>
      <c r="AC1812" s="13">
        <f t="shared" si="2258"/>
        <v>6.2910766162073775E-4</v>
      </c>
      <c r="AD1812" s="13">
        <f t="shared" si="2259"/>
        <v>5.9789242162792793E-3</v>
      </c>
      <c r="AE1812" s="13">
        <f t="shared" si="2260"/>
        <v>7.5370490314174031E-3</v>
      </c>
      <c r="AF1812" s="13">
        <f t="shared" si="2261"/>
        <v>4.7506128232330577E-3</v>
      </c>
      <c r="AG1812" s="13">
        <f t="shared" si="2262"/>
        <v>1.9962120543635105E-3</v>
      </c>
      <c r="AH1812" s="13">
        <f t="shared" si="2263"/>
        <v>9.7859893298702962E-3</v>
      </c>
      <c r="AI1812" s="13">
        <f t="shared" si="2264"/>
        <v>1.0906555342513646E-2</v>
      </c>
      <c r="AJ1812" s="13">
        <f t="shared" si="2265"/>
        <v>6.0777171029722321E-3</v>
      </c>
      <c r="AK1812" s="13">
        <f t="shared" si="2266"/>
        <v>2.2578864437472574E-3</v>
      </c>
      <c r="AL1812" s="13">
        <f t="shared" si="2267"/>
        <v>3.5354616196109695E-5</v>
      </c>
      <c r="AM1812" s="13">
        <f t="shared" si="2268"/>
        <v>1.3327107899965237E-3</v>
      </c>
      <c r="AN1812" s="13">
        <f t="shared" si="2269"/>
        <v>1.6800190478336089E-3</v>
      </c>
      <c r="AO1812" s="13">
        <f t="shared" si="2270"/>
        <v>1.058918417360119E-3</v>
      </c>
      <c r="AP1812" s="13">
        <f t="shared" si="2271"/>
        <v>4.4495853229378182E-4</v>
      </c>
      <c r="AQ1812" s="13">
        <f t="shared" si="2272"/>
        <v>1.4022900080061428E-4</v>
      </c>
      <c r="AR1812" s="13">
        <f t="shared" si="2273"/>
        <v>2.4672492485967529E-3</v>
      </c>
      <c r="AS1812" s="13">
        <f t="shared" si="2274"/>
        <v>2.7497669950915784E-3</v>
      </c>
      <c r="AT1812" s="13">
        <f t="shared" si="2275"/>
        <v>1.5323175255996953E-3</v>
      </c>
      <c r="AU1812" s="13">
        <f t="shared" si="2276"/>
        <v>5.6925962659168882E-4</v>
      </c>
      <c r="AV1812" s="13">
        <f t="shared" si="2277"/>
        <v>1.5861098485796103E-4</v>
      </c>
      <c r="AW1812" s="13">
        <f t="shared" si="2278"/>
        <v>1.3797639306217698E-6</v>
      </c>
      <c r="AX1812" s="13">
        <f t="shared" si="2279"/>
        <v>2.4755262339351753E-4</v>
      </c>
      <c r="AY1812" s="13">
        <f t="shared" si="2280"/>
        <v>3.1206554772725601E-4</v>
      </c>
      <c r="AZ1812" s="13">
        <f t="shared" si="2281"/>
        <v>1.9669536267346712E-4</v>
      </c>
      <c r="BA1812" s="13">
        <f t="shared" si="2282"/>
        <v>8.2651579620618353E-5</v>
      </c>
      <c r="BB1812" s="13">
        <f t="shared" si="2283"/>
        <v>2.6047704636753395E-5</v>
      </c>
      <c r="BC1812" s="13">
        <f t="shared" si="2284"/>
        <v>6.5671622486381519E-6</v>
      </c>
      <c r="BD1812" s="13">
        <f t="shared" si="2285"/>
        <v>5.1837024763221062E-4</v>
      </c>
      <c r="BE1812" s="13">
        <f t="shared" si="2286"/>
        <v>5.7772736134672879E-4</v>
      </c>
      <c r="BF1812" s="13">
        <f t="shared" si="2287"/>
        <v>3.2194064529477622E-4</v>
      </c>
      <c r="BG1812" s="13">
        <f t="shared" si="2288"/>
        <v>1.196017199199409E-4</v>
      </c>
      <c r="BH1812" s="13">
        <f t="shared" si="2289"/>
        <v>3.3324243809080992E-5</v>
      </c>
      <c r="BI1812" s="13">
        <f t="shared" si="2290"/>
        <v>7.4280217788869518E-6</v>
      </c>
      <c r="BJ1812" s="14">
        <f t="shared" si="2291"/>
        <v>0.32558029324096727</v>
      </c>
      <c r="BK1812" s="14">
        <f t="shared" si="2292"/>
        <v>0.27770663703809606</v>
      </c>
      <c r="BL1812" s="14">
        <f t="shared" si="2293"/>
        <v>0.36547438307437025</v>
      </c>
      <c r="BM1812" s="14">
        <f t="shared" si="2294"/>
        <v>0.42327744395885952</v>
      </c>
      <c r="BN1812" s="14">
        <f t="shared" si="2295"/>
        <v>0.57622495909517213</v>
      </c>
    </row>
    <row r="1813" spans="1:66" x14ac:dyDescent="0.25">
      <c r="A1813" t="s">
        <v>35</v>
      </c>
      <c r="B1813" t="s">
        <v>213</v>
      </c>
      <c r="C1813" t="s">
        <v>285</v>
      </c>
      <c r="D1813" s="7" t="s">
        <v>531</v>
      </c>
      <c r="E1813" s="10">
        <f>VLOOKUP(A1813,home!$A$2:$E$405,3,FALSE)</f>
        <v>1.5533333333333299</v>
      </c>
      <c r="F1813" s="10">
        <f>VLOOKUP(B1813,home!$B$2:$E$405,3,FALSE)</f>
        <v>0.97</v>
      </c>
      <c r="G1813" s="10">
        <f>VLOOKUP(C1813,away!$B$2:$E$405,4,FALSE)</f>
        <v>1.01</v>
      </c>
      <c r="H1813" s="10">
        <f>VLOOKUP(A1813,away!$A$2:$E$405,3,FALSE)</f>
        <v>1.0733333333333299</v>
      </c>
      <c r="I1813" s="10">
        <f>VLOOKUP(C1813,away!$B$2:$E$405,3,FALSE)</f>
        <v>0.64</v>
      </c>
      <c r="J1813" s="10">
        <f>VLOOKUP(B1813,home!$B$2:$E$405,4,FALSE)</f>
        <v>0.7</v>
      </c>
      <c r="K1813" s="12">
        <f t="shared" si="2240"/>
        <v>1.5218006666666632</v>
      </c>
      <c r="L1813" s="12">
        <f t="shared" si="2241"/>
        <v>0.4808533333333318</v>
      </c>
      <c r="M1813" s="13">
        <f t="shared" si="2242"/>
        <v>0.13497657960517281</v>
      </c>
      <c r="N1813" s="13">
        <f t="shared" si="2243"/>
        <v>0.20540744882753795</v>
      </c>
      <c r="O1813" s="13">
        <f t="shared" si="2244"/>
        <v>6.4903938225079158E-2</v>
      </c>
      <c r="P1813" s="13">
        <f t="shared" si="2245"/>
        <v>9.8770856460217396E-2</v>
      </c>
      <c r="Q1813" s="13">
        <f t="shared" si="2246"/>
        <v>0.15629459628202291</v>
      </c>
      <c r="R1813" s="13">
        <f t="shared" si="2247"/>
        <v>1.5604637520994984E-2</v>
      </c>
      <c r="S1813" s="13">
        <f t="shared" si="2248"/>
        <v>1.8069212663451944E-2</v>
      </c>
      <c r="T1813" s="13">
        <f t="shared" si="2249"/>
        <v>7.5154777604198086E-2</v>
      </c>
      <c r="U1813" s="13">
        <f t="shared" si="2250"/>
        <v>2.3747147782541795E-2</v>
      </c>
      <c r="V1813" s="13">
        <f t="shared" si="2251"/>
        <v>1.4691533199080486E-3</v>
      </c>
      <c r="W1813" s="13">
        <f t="shared" si="2252"/>
        <v>7.9283073606126464E-2</v>
      </c>
      <c r="X1813" s="13">
        <f t="shared" si="2253"/>
        <v>3.8123530220417805E-2</v>
      </c>
      <c r="Y1813" s="13">
        <f t="shared" si="2254"/>
        <v>9.1659132924609577E-3</v>
      </c>
      <c r="Z1813" s="13">
        <f t="shared" si="2255"/>
        <v>2.5011806558096058E-3</v>
      </c>
      <c r="AA1813" s="13">
        <f t="shared" si="2256"/>
        <v>3.8062983894648203E-3</v>
      </c>
      <c r="AB1813" s="13">
        <f t="shared" si="2257"/>
        <v>2.8962137133099058E-3</v>
      </c>
      <c r="AC1813" s="13">
        <f t="shared" si="2258"/>
        <v>6.7191995503570611E-5</v>
      </c>
      <c r="AD1813" s="13">
        <f t="shared" si="2259"/>
        <v>3.0163258567296368E-2</v>
      </c>
      <c r="AE1813" s="13">
        <f t="shared" si="2260"/>
        <v>1.4504103426279636E-2</v>
      </c>
      <c r="AF1813" s="13">
        <f t="shared" si="2261"/>
        <v>3.4871732397689812E-3</v>
      </c>
      <c r="AG1813" s="13">
        <f t="shared" si="2262"/>
        <v>5.5893962541790285E-4</v>
      </c>
      <c r="AH1813" s="13">
        <f t="shared" si="2263"/>
        <v>3.0067526390372443E-4</v>
      </c>
      <c r="AI1813" s="13">
        <f t="shared" si="2264"/>
        <v>4.5756781705886277E-4</v>
      </c>
      <c r="AJ1813" s="13">
        <f t="shared" si="2265"/>
        <v>3.4816350452269366E-4</v>
      </c>
      <c r="AK1813" s="13">
        <f t="shared" si="2266"/>
        <v>1.7661181776387896E-4</v>
      </c>
      <c r="AL1813" s="13">
        <f t="shared" si="2267"/>
        <v>1.9667444419089145E-6</v>
      </c>
      <c r="AM1813" s="13">
        <f t="shared" si="2268"/>
        <v>9.1804933993101089E-3</v>
      </c>
      <c r="AN1813" s="13">
        <f t="shared" si="2269"/>
        <v>4.4144708527029154E-3</v>
      </c>
      <c r="AO1813" s="13">
        <f t="shared" si="2270"/>
        <v>1.0613565122125164E-3</v>
      </c>
      <c r="AP1813" s="13">
        <f t="shared" si="2271"/>
        <v>1.7011893891747589E-4</v>
      </c>
      <c r="AQ1813" s="13">
        <f t="shared" si="2272"/>
        <v>2.0450564710399433E-5</v>
      </c>
      <c r="AR1813" s="13">
        <f t="shared" si="2273"/>
        <v>2.8916140579797029E-5</v>
      </c>
      <c r="AS1813" s="13">
        <f t="shared" si="2274"/>
        <v>4.400460201176207E-5</v>
      </c>
      <c r="AT1813" s="13">
        <f t="shared" si="2275"/>
        <v>3.3483116338950366E-5</v>
      </c>
      <c r="AU1813" s="13">
        <f t="shared" si="2276"/>
        <v>1.6984876255564031E-5</v>
      </c>
      <c r="AV1813" s="13">
        <f t="shared" si="2277"/>
        <v>6.4618990022420349E-6</v>
      </c>
      <c r="AW1813" s="13">
        <f t="shared" si="2278"/>
        <v>3.9977518390792753E-8</v>
      </c>
      <c r="AX1813" s="13">
        <f t="shared" si="2279"/>
        <v>2.3284801625665019E-3</v>
      </c>
      <c r="AY1813" s="13">
        <f t="shared" si="2280"/>
        <v>1.1196574477706407E-3</v>
      </c>
      <c r="AZ1813" s="13">
        <f t="shared" si="2281"/>
        <v>2.6919550797600172E-4</v>
      </c>
      <c r="BA1813" s="13">
        <f t="shared" si="2282"/>
        <v>4.3147852442873321E-5</v>
      </c>
      <c r="BB1813" s="13">
        <f t="shared" si="2283"/>
        <v>5.1869471683325937E-6</v>
      </c>
      <c r="BC1813" s="13">
        <f t="shared" si="2284"/>
        <v>4.9883216714332295E-7</v>
      </c>
      <c r="BD1813" s="13">
        <f t="shared" si="2285"/>
        <v>2.3174037641551033E-6</v>
      </c>
      <c r="BE1813" s="13">
        <f t="shared" si="2286"/>
        <v>3.5266265932270709E-6</v>
      </c>
      <c r="BF1813" s="13">
        <f t="shared" si="2287"/>
        <v>2.6834113503286707E-6</v>
      </c>
      <c r="BG1813" s="13">
        <f t="shared" si="2288"/>
        <v>1.3612057272903537E-6</v>
      </c>
      <c r="BH1813" s="13">
        <f t="shared" si="2289"/>
        <v>5.1787094581523544E-7</v>
      </c>
      <c r="BI1813" s="13">
        <f t="shared" si="2290"/>
        <v>1.5761927011778412E-7</v>
      </c>
      <c r="BJ1813" s="14">
        <f t="shared" si="2291"/>
        <v>0.630755871709472</v>
      </c>
      <c r="BK1813" s="14">
        <f t="shared" si="2292"/>
        <v>0.25447461823646639</v>
      </c>
      <c r="BL1813" s="14">
        <f t="shared" si="2293"/>
        <v>0.11238166880647908</v>
      </c>
      <c r="BM1813" s="14">
        <f t="shared" si="2294"/>
        <v>0.32303566501694952</v>
      </c>
      <c r="BN1813" s="14">
        <f t="shared" si="2295"/>
        <v>0.67595805692102517</v>
      </c>
    </row>
    <row r="1814" spans="1:66" x14ac:dyDescent="0.25">
      <c r="A1814" t="s">
        <v>10</v>
      </c>
      <c r="B1814" t="s">
        <v>453</v>
      </c>
      <c r="C1814" t="s">
        <v>447</v>
      </c>
      <c r="D1814" s="7" t="s">
        <v>532</v>
      </c>
      <c r="E1814" s="10">
        <f>VLOOKUP(A1814,home!$A$2:$E$405,3,FALSE)</f>
        <v>1.58169934640523</v>
      </c>
      <c r="F1814" s="10">
        <f>VLOOKUP(B1814,home!$B$2:$E$405,3,FALSE)</f>
        <v>1.42</v>
      </c>
      <c r="G1814" s="10">
        <f>VLOOKUP(C1814,away!$B$2:$E$405,4,FALSE)</f>
        <v>1.55</v>
      </c>
      <c r="H1814" s="10">
        <f>VLOOKUP(A1814,away!$A$2:$E$405,3,FALSE)</f>
        <v>1.47712418300654</v>
      </c>
      <c r="I1814" s="10">
        <f>VLOOKUP(C1814,away!$B$2:$E$405,3,FALSE)</f>
        <v>0.7</v>
      </c>
      <c r="J1814" s="10">
        <f>VLOOKUP(B1814,home!$B$2:$E$405,4,FALSE)</f>
        <v>0.76</v>
      </c>
      <c r="K1814" s="12">
        <f t="shared" si="2240"/>
        <v>3.4813202614379111</v>
      </c>
      <c r="L1814" s="12">
        <f t="shared" si="2241"/>
        <v>0.78583006535947919</v>
      </c>
      <c r="M1814" s="13">
        <f t="shared" si="2242"/>
        <v>1.4021683490574626E-2</v>
      </c>
      <c r="N1814" s="13">
        <f t="shared" si="2243"/>
        <v>4.8813970835206902E-2</v>
      </c>
      <c r="O1814" s="13">
        <f t="shared" si="2244"/>
        <v>1.1018660453848189E-2</v>
      </c>
      <c r="P1814" s="13">
        <f t="shared" si="2245"/>
        <v>3.8359485891886355E-2</v>
      </c>
      <c r="Q1814" s="13">
        <f t="shared" si="2246"/>
        <v>8.4968532854922521E-2</v>
      </c>
      <c r="R1814" s="13">
        <f t="shared" si="2247"/>
        <v>4.329397332310715E-3</v>
      </c>
      <c r="S1814" s="13">
        <f t="shared" si="2248"/>
        <v>2.6235261958361424E-2</v>
      </c>
      <c r="T1814" s="13">
        <f t="shared" si="2249"/>
        <v>6.6770827726882823E-2</v>
      </c>
      <c r="U1814" s="13">
        <f t="shared" si="2250"/>
        <v>1.5072018652788536E-2</v>
      </c>
      <c r="V1814" s="13">
        <f t="shared" si="2251"/>
        <v>7.9747212921899811E-3</v>
      </c>
      <c r="W1814" s="13">
        <f t="shared" si="2252"/>
        <v>9.8600891670831553E-2</v>
      </c>
      <c r="X1814" s="13">
        <f t="shared" si="2253"/>
        <v>7.748354514619249E-2</v>
      </c>
      <c r="Y1814" s="13">
        <f t="shared" si="2254"/>
        <v>3.0444449673258298E-2</v>
      </c>
      <c r="Z1814" s="13">
        <f t="shared" si="2255"/>
        <v>1.1340568628722947E-3</v>
      </c>
      <c r="AA1814" s="13">
        <f t="shared" si="2256"/>
        <v>3.9480151343400348E-3</v>
      </c>
      <c r="AB1814" s="13">
        <f t="shared" si="2257"/>
        <v>6.8721525398207379E-3</v>
      </c>
      <c r="AC1814" s="13">
        <f t="shared" si="2258"/>
        <v>1.3635408379507235E-3</v>
      </c>
      <c r="AD1814" s="13">
        <f t="shared" si="2259"/>
        <v>8.5815320492377625E-2</v>
      </c>
      <c r="AE1814" s="13">
        <f t="shared" si="2260"/>
        <v>6.743625891136977E-2</v>
      </c>
      <c r="AF1814" s="13">
        <f t="shared" si="2261"/>
        <v>2.6496719873960229E-2</v>
      </c>
      <c r="AG1814" s="13">
        <f t="shared" si="2262"/>
        <v>6.9406397034553254E-3</v>
      </c>
      <c r="AH1814" s="13">
        <f t="shared" si="2263"/>
        <v>2.2279399466807527E-4</v>
      </c>
      <c r="AI1814" s="13">
        <f t="shared" si="2264"/>
        <v>7.756172477646605E-4</v>
      </c>
      <c r="AJ1814" s="13">
        <f t="shared" si="2265"/>
        <v>1.3500860198819103E-3</v>
      </c>
      <c r="AK1814" s="13">
        <f t="shared" si="2266"/>
        <v>1.5666939385663204E-3</v>
      </c>
      <c r="AL1814" s="13">
        <f t="shared" si="2267"/>
        <v>1.492109719108719E-4</v>
      </c>
      <c r="AM1814" s="13">
        <f t="shared" si="2268"/>
        <v>5.9750122794380418E-2</v>
      </c>
      <c r="AN1814" s="13">
        <f t="shared" si="2269"/>
        <v>4.6953442900744879E-2</v>
      </c>
      <c r="AO1814" s="13">
        <f t="shared" si="2270"/>
        <v>1.844871355177246E-2</v>
      </c>
      <c r="AP1814" s="13">
        <f t="shared" si="2271"/>
        <v>4.8325179253958864E-3</v>
      </c>
      <c r="AQ1814" s="13">
        <f t="shared" si="2272"/>
        <v>9.4938446929117596E-4</v>
      </c>
      <c r="AR1814" s="13">
        <f t="shared" si="2273"/>
        <v>3.5015643878342621E-5</v>
      </c>
      <c r="AS1814" s="13">
        <f t="shared" si="2274"/>
        <v>1.2190067050096853E-4</v>
      </c>
      <c r="AT1814" s="13">
        <f t="shared" si="2275"/>
        <v>2.1218763704894416E-4</v>
      </c>
      <c r="AU1814" s="13">
        <f t="shared" si="2276"/>
        <v>2.4623104002837435E-4</v>
      </c>
      <c r="AV1814" s="13">
        <f t="shared" si="2277"/>
        <v>2.1430227716142725E-4</v>
      </c>
      <c r="AW1814" s="13">
        <f t="shared" si="2278"/>
        <v>1.1338898736884473E-5</v>
      </c>
      <c r="AX1814" s="13">
        <f t="shared" si="2279"/>
        <v>3.4668218851246616E-2</v>
      </c>
      <c r="AY1814" s="13">
        <f t="shared" si="2280"/>
        <v>2.724332868577186E-2</v>
      </c>
      <c r="AZ1814" s="13">
        <f t="shared" si="2281"/>
        <v>1.0704313380874936E-2</v>
      </c>
      <c r="BA1814" s="13">
        <f t="shared" si="2282"/>
        <v>2.8039237612404325E-3</v>
      </c>
      <c r="BB1814" s="13">
        <f t="shared" si="2283"/>
        <v>5.5085189813964142E-4</v>
      </c>
      <c r="BC1814" s="13">
        <f t="shared" si="2284"/>
        <v>8.657519662369354E-5</v>
      </c>
      <c r="BD1814" s="13">
        <f t="shared" si="2285"/>
        <v>4.5860576195870367E-6</v>
      </c>
      <c r="BE1814" s="13">
        <f t="shared" si="2286"/>
        <v>1.596553531119007E-5</v>
      </c>
      <c r="BF1814" s="13">
        <f t="shared" si="2287"/>
        <v>2.7790570781774201E-5</v>
      </c>
      <c r="BG1814" s="13">
        <f t="shared" si="2288"/>
        <v>3.224929237983832E-5</v>
      </c>
      <c r="BH1814" s="13">
        <f t="shared" si="2289"/>
        <v>2.8067528744741595E-5</v>
      </c>
      <c r="BI1814" s="13">
        <f t="shared" si="2290"/>
        <v>1.9542411301511973E-5</v>
      </c>
      <c r="BJ1814" s="14">
        <f t="shared" si="2291"/>
        <v>0.80076255030393939</v>
      </c>
      <c r="BK1814" s="14">
        <f t="shared" si="2292"/>
        <v>0.11534723312864584</v>
      </c>
      <c r="BL1814" s="14">
        <f t="shared" si="2293"/>
        <v>4.6113273978745886E-2</v>
      </c>
      <c r="BM1814" s="14">
        <f t="shared" si="2294"/>
        <v>0.73461339362841926</v>
      </c>
      <c r="BN1814" s="14">
        <f t="shared" si="2295"/>
        <v>0.20151173085874932</v>
      </c>
    </row>
    <row r="1815" spans="1:66" x14ac:dyDescent="0.25">
      <c r="A1815" t="s">
        <v>10</v>
      </c>
      <c r="B1815" t="s">
        <v>37</v>
      </c>
      <c r="C1815" t="s">
        <v>221</v>
      </c>
      <c r="D1815" s="7" t="s">
        <v>532</v>
      </c>
      <c r="E1815" s="10">
        <f>VLOOKUP(A1815,home!$A$2:$E$405,3,FALSE)</f>
        <v>1.58169934640523</v>
      </c>
      <c r="F1815" s="10">
        <f>VLOOKUP(B1815,home!$B$2:$E$405,3,FALSE)</f>
        <v>0.91</v>
      </c>
      <c r="G1815" s="10">
        <f>VLOOKUP(C1815,away!$B$2:$E$405,4,FALSE)</f>
        <v>0.79</v>
      </c>
      <c r="H1815" s="10">
        <f>VLOOKUP(A1815,away!$A$2:$E$405,3,FALSE)</f>
        <v>1.47712418300654</v>
      </c>
      <c r="I1815" s="10">
        <f>VLOOKUP(C1815,away!$B$2:$E$405,3,FALSE)</f>
        <v>0.95</v>
      </c>
      <c r="J1815" s="10">
        <f>VLOOKUP(B1815,home!$B$2:$E$405,4,FALSE)</f>
        <v>1.58</v>
      </c>
      <c r="K1815" s="12">
        <f t="shared" si="2240"/>
        <v>1.1370836601307199</v>
      </c>
      <c r="L1815" s="12">
        <f t="shared" si="2241"/>
        <v>2.2171633986928168</v>
      </c>
      <c r="M1815" s="13">
        <f t="shared" si="2242"/>
        <v>3.4935664754891009E-2</v>
      </c>
      <c r="N1815" s="13">
        <f t="shared" si="2243"/>
        <v>3.9724773548591261E-2</v>
      </c>
      <c r="O1815" s="13">
        <f t="shared" si="2244"/>
        <v>7.7458077203546999E-2</v>
      </c>
      <c r="P1815" s="13">
        <f t="shared" si="2245"/>
        <v>8.807631393329711E-2</v>
      </c>
      <c r="Q1815" s="13">
        <f t="shared" si="2246"/>
        <v>2.2585195452248078E-2</v>
      </c>
      <c r="R1815" s="13">
        <f t="shared" si="2247"/>
        <v>8.5868606854413457E-2</v>
      </c>
      <c r="S1815" s="13">
        <f t="shared" si="2248"/>
        <v>5.5512304764364501E-2</v>
      </c>
      <c r="T1815" s="13">
        <f t="shared" si="2249"/>
        <v>5.0075068709047897E-2</v>
      </c>
      <c r="U1815" s="13">
        <f t="shared" si="2250"/>
        <v>9.7639789772342278E-2</v>
      </c>
      <c r="V1815" s="13">
        <f t="shared" si="2251"/>
        <v>1.5550231852020141E-2</v>
      </c>
      <c r="W1815" s="13">
        <f t="shared" si="2252"/>
        <v>8.5604189032033144E-3</v>
      </c>
      <c r="X1815" s="13">
        <f t="shared" si="2253"/>
        <v>1.8979847469660496E-2</v>
      </c>
      <c r="Y1815" s="13">
        <f t="shared" si="2254"/>
        <v>2.1040711561251868E-2</v>
      </c>
      <c r="Z1815" s="13">
        <f t="shared" si="2255"/>
        <v>6.3461577404782865E-2</v>
      </c>
      <c r="AA1815" s="13">
        <f t="shared" si="2256"/>
        <v>7.2161122713099504E-2</v>
      </c>
      <c r="AB1815" s="13">
        <f t="shared" si="2257"/>
        <v>4.1026616766876599E-2</v>
      </c>
      <c r="AC1815" s="13">
        <f t="shared" si="2258"/>
        <v>2.4502308599665614E-3</v>
      </c>
      <c r="AD1815" s="13">
        <f t="shared" si="2259"/>
        <v>2.4334781146766555E-3</v>
      </c>
      <c r="AE1815" s="13">
        <f t="shared" si="2260"/>
        <v>5.3954186073810811E-3</v>
      </c>
      <c r="AF1815" s="13">
        <f t="shared" si="2261"/>
        <v>5.9812623284557533E-3</v>
      </c>
      <c r="AG1815" s="13">
        <f t="shared" si="2262"/>
        <v>4.420478637544089E-3</v>
      </c>
      <c r="AH1815" s="13">
        <f t="shared" si="2263"/>
        <v>3.5176171661298918E-2</v>
      </c>
      <c r="AI1815" s="13">
        <f t="shared" si="2264"/>
        <v>3.9998250022016284E-2</v>
      </c>
      <c r="AJ1815" s="13">
        <f t="shared" si="2265"/>
        <v>2.2740678266928962E-2</v>
      </c>
      <c r="AK1815" s="13">
        <f t="shared" si="2266"/>
        <v>8.6193512258715688E-3</v>
      </c>
      <c r="AL1815" s="13">
        <f t="shared" si="2267"/>
        <v>2.4709110754934683E-4</v>
      </c>
      <c r="AM1815" s="13">
        <f t="shared" si="2268"/>
        <v>5.5341364029690707E-4</v>
      </c>
      <c r="AN1815" s="13">
        <f t="shared" si="2269"/>
        <v>1.2270084676036543E-3</v>
      </c>
      <c r="AO1815" s="13">
        <f t="shared" si="2270"/>
        <v>1.360239132128492E-3</v>
      </c>
      <c r="AP1815" s="13">
        <f t="shared" si="2271"/>
        <v>1.0052908057416581E-3</v>
      </c>
      <c r="AQ1815" s="13">
        <f t="shared" si="2272"/>
        <v>5.5722349488320378E-4</v>
      </c>
      <c r="AR1815" s="13">
        <f t="shared" si="2273"/>
        <v>1.5598264062713498E-2</v>
      </c>
      <c r="AS1815" s="13">
        <f t="shared" si="2274"/>
        <v>1.7736531192115736E-2</v>
      </c>
      <c r="AT1815" s="13">
        <f t="shared" si="2275"/>
        <v>1.0083959902976822E-2</v>
      </c>
      <c r="AU1815" s="13">
        <f t="shared" si="2276"/>
        <v>3.8221020116961024E-3</v>
      </c>
      <c r="AV1815" s="13">
        <f t="shared" si="2277"/>
        <v>1.0865124362130973E-3</v>
      </c>
      <c r="AW1815" s="13">
        <f t="shared" si="2278"/>
        <v>1.7303929404816044E-5</v>
      </c>
      <c r="AX1815" s="13">
        <f t="shared" si="2279"/>
        <v>1.0487960127917884E-4</v>
      </c>
      <c r="AY1815" s="13">
        <f t="shared" si="2280"/>
        <v>2.3253521322569163E-4</v>
      </c>
      <c r="AZ1815" s="13">
        <f t="shared" si="2281"/>
        <v>2.5778428183561674E-4</v>
      </c>
      <c r="BA1815" s="13">
        <f t="shared" si="2282"/>
        <v>1.9051662481474761E-4</v>
      </c>
      <c r="BB1815" s="13">
        <f t="shared" si="2283"/>
        <v>1.0560162184543752E-4</v>
      </c>
      <c r="BC1815" s="13">
        <f t="shared" si="2284"/>
        <v>4.6827210159660789E-5</v>
      </c>
      <c r="BD1815" s="13">
        <f t="shared" si="2285"/>
        <v>5.7639833604989765E-3</v>
      </c>
      <c r="BE1815" s="13">
        <f t="shared" si="2286"/>
        <v>6.5541312964887436E-3</v>
      </c>
      <c r="BF1815" s="13">
        <f t="shared" si="2287"/>
        <v>3.7262978017943609E-3</v>
      </c>
      <c r="BG1815" s="13">
        <f t="shared" si="2288"/>
        <v>1.4123707810671296E-3</v>
      </c>
      <c r="BH1815" s="13">
        <f t="shared" si="2289"/>
        <v>4.0149593429937363E-4</v>
      </c>
      <c r="BI1815" s="13">
        <f t="shared" si="2290"/>
        <v>9.1306893300146957E-5</v>
      </c>
      <c r="BJ1815" s="14">
        <f t="shared" si="2291"/>
        <v>0.18483797342587471</v>
      </c>
      <c r="BK1815" s="14">
        <f t="shared" si="2292"/>
        <v>0.19700437248531436</v>
      </c>
      <c r="BL1815" s="14">
        <f t="shared" si="2293"/>
        <v>0.54696562015955852</v>
      </c>
      <c r="BM1815" s="14">
        <f t="shared" si="2294"/>
        <v>0.64340568044472157</v>
      </c>
      <c r="BN1815" s="14">
        <f t="shared" si="2295"/>
        <v>0.3486486317469879</v>
      </c>
    </row>
    <row r="1816" spans="1:66" x14ac:dyDescent="0.25">
      <c r="A1816" t="s">
        <v>10</v>
      </c>
      <c r="B1816" t="s">
        <v>40</v>
      </c>
      <c r="C1816" t="s">
        <v>220</v>
      </c>
      <c r="D1816" s="7" t="s">
        <v>532</v>
      </c>
      <c r="E1816" s="10">
        <f>VLOOKUP(A1816,home!$A$2:$E$405,3,FALSE)</f>
        <v>1.58169934640523</v>
      </c>
      <c r="F1816" s="10">
        <f>VLOOKUP(B1816,home!$B$2:$E$405,3,FALSE)</f>
        <v>0.98</v>
      </c>
      <c r="G1816" s="10">
        <f>VLOOKUP(C1816,away!$B$2:$E$405,4,FALSE)</f>
        <v>0.77</v>
      </c>
      <c r="H1816" s="10">
        <f>VLOOKUP(A1816,away!$A$2:$E$405,3,FALSE)</f>
        <v>1.47712418300654</v>
      </c>
      <c r="I1816" s="10">
        <f>VLOOKUP(C1816,away!$B$2:$E$405,3,FALSE)</f>
        <v>1.05</v>
      </c>
      <c r="J1816" s="10">
        <f>VLOOKUP(B1816,home!$B$2:$E$405,4,FALSE)</f>
        <v>1.73</v>
      </c>
      <c r="K1816" s="12">
        <f t="shared" si="2240"/>
        <v>1.1935503267973866</v>
      </c>
      <c r="L1816" s="12">
        <f t="shared" si="2241"/>
        <v>2.6831960784313797</v>
      </c>
      <c r="M1816" s="13">
        <f t="shared" si="2242"/>
        <v>2.0718124020752744E-2</v>
      </c>
      <c r="N1816" s="13">
        <f t="shared" si="2243"/>
        <v>2.4728123695598223E-2</v>
      </c>
      <c r="O1816" s="13">
        <f t="shared" si="2244"/>
        <v>5.5590789124938735E-2</v>
      </c>
      <c r="P1816" s="13">
        <f t="shared" si="2245"/>
        <v>6.6350404526995227E-2</v>
      </c>
      <c r="Q1816" s="13">
        <f t="shared" si="2246"/>
        <v>1.4757130058983731E-2</v>
      </c>
      <c r="R1816" s="13">
        <f t="shared" si="2247"/>
        <v>7.4580493688470723E-2</v>
      </c>
      <c r="S1816" s="13">
        <f t="shared" si="2248"/>
        <v>5.3122282892097014E-2</v>
      </c>
      <c r="T1816" s="13">
        <f t="shared" si="2249"/>
        <v>3.9596273503166982E-2</v>
      </c>
      <c r="U1816" s="13">
        <f t="shared" si="2250"/>
        <v>8.9015572614584648E-2</v>
      </c>
      <c r="V1816" s="13">
        <f t="shared" si="2251"/>
        <v>1.8902853450960998E-2</v>
      </c>
      <c r="W1816" s="13">
        <f t="shared" si="2252"/>
        <v>5.8711258014971911E-3</v>
      </c>
      <c r="X1816" s="13">
        <f t="shared" si="2253"/>
        <v>1.5753381726554556E-2</v>
      </c>
      <c r="Y1816" s="13">
        <f t="shared" si="2254"/>
        <v>2.1134706035361876E-2</v>
      </c>
      <c r="Z1816" s="13">
        <f t="shared" si="2255"/>
        <v>6.6704696064126962E-2</v>
      </c>
      <c r="AA1816" s="13">
        <f t="shared" si="2256"/>
        <v>7.9615411786259083E-2</v>
      </c>
      <c r="AB1816" s="13">
        <f t="shared" si="2257"/>
        <v>4.751250037779902E-2</v>
      </c>
      <c r="AC1816" s="13">
        <f t="shared" si="2258"/>
        <v>3.7835591796627622E-3</v>
      </c>
      <c r="AD1816" s="13">
        <f t="shared" si="2259"/>
        <v>1.7518710297613849E-3</v>
      </c>
      <c r="AE1816" s="13">
        <f t="shared" si="2260"/>
        <v>4.7006134769732918E-3</v>
      </c>
      <c r="AF1816" s="13">
        <f t="shared" si="2261"/>
        <v>6.3063338238182158E-3</v>
      </c>
      <c r="AG1816" s="13">
        <f t="shared" si="2262"/>
        <v>5.6403767284494005E-3</v>
      </c>
      <c r="AH1816" s="13">
        <f t="shared" si="2263"/>
        <v>4.4745444723055645E-2</v>
      </c>
      <c r="AI1816" s="13">
        <f t="shared" si="2264"/>
        <v>5.3405940171897461E-2</v>
      </c>
      <c r="AJ1816" s="13">
        <f t="shared" si="2265"/>
        <v>3.1871338672544949E-2</v>
      </c>
      <c r="AK1816" s="13">
        <f t="shared" si="2266"/>
        <v>1.2680015562695407E-2</v>
      </c>
      <c r="AL1816" s="13">
        <f t="shared" si="2267"/>
        <v>4.8467840403115694E-4</v>
      </c>
      <c r="AM1816" s="13">
        <f t="shared" si="2268"/>
        <v>4.1818924801571502E-4</v>
      </c>
      <c r="AN1816" s="13">
        <f t="shared" si="2269"/>
        <v>1.1220837503179344E-3</v>
      </c>
      <c r="AO1816" s="13">
        <f t="shared" si="2270"/>
        <v>1.5053853592623288E-3</v>
      </c>
      <c r="AP1816" s="13">
        <f t="shared" si="2271"/>
        <v>1.3464146975002314E-3</v>
      </c>
      <c r="AQ1816" s="13">
        <f t="shared" si="2272"/>
        <v>9.0317365906874842E-4</v>
      </c>
      <c r="AR1816" s="13">
        <f t="shared" si="2273"/>
        <v>2.4012160361714184E-2</v>
      </c>
      <c r="AS1816" s="13">
        <f t="shared" si="2274"/>
        <v>2.8659721846835219E-2</v>
      </c>
      <c r="AT1816" s="13">
        <f t="shared" si="2275"/>
        <v>1.710341018810619E-2</v>
      </c>
      <c r="AU1816" s="13">
        <f t="shared" si="2276"/>
        <v>6.8045936064546333E-3</v>
      </c>
      <c r="AV1816" s="13">
        <f t="shared" si="2277"/>
        <v>2.0304062306768338E-3</v>
      </c>
      <c r="AW1816" s="13">
        <f t="shared" si="2278"/>
        <v>4.3116580949920025E-5</v>
      </c>
      <c r="AX1816" s="13">
        <f t="shared" si="2279"/>
        <v>8.3188318938718281E-5</v>
      </c>
      <c r="AY1816" s="13">
        <f t="shared" si="2280"/>
        <v>2.2321057114766776E-4</v>
      </c>
      <c r="AZ1816" s="13">
        <f t="shared" si="2281"/>
        <v>2.994588645839254E-4</v>
      </c>
      <c r="BA1816" s="13">
        <f t="shared" si="2282"/>
        <v>2.6783561703436735E-4</v>
      </c>
      <c r="BB1816" s="13">
        <f t="shared" si="2283"/>
        <v>1.7966386932271588E-4</v>
      </c>
      <c r="BC1816" s="13">
        <f t="shared" si="2284"/>
        <v>9.6414677920503779E-5</v>
      </c>
      <c r="BD1816" s="13">
        <f t="shared" si="2285"/>
        <v>1.0738222419536149E-2</v>
      </c>
      <c r="BE1816" s="13">
        <f t="shared" si="2286"/>
        <v>1.2816608878060394E-2</v>
      </c>
      <c r="BF1816" s="13">
        <f t="shared" si="2287"/>
        <v>7.6486338574216356E-3</v>
      </c>
      <c r="BG1816" s="13">
        <f t="shared" si="2288"/>
        <v>3.043009813359717E-3</v>
      </c>
      <c r="BH1816" s="13">
        <f t="shared" si="2289"/>
        <v>9.0799633929578602E-4</v>
      </c>
      <c r="BI1816" s="13">
        <f t="shared" si="2290"/>
        <v>2.1674786549946324E-4</v>
      </c>
      <c r="BJ1816" s="14">
        <f t="shared" si="2291"/>
        <v>0.14668495451327776</v>
      </c>
      <c r="BK1816" s="14">
        <f t="shared" si="2292"/>
        <v>0.16358511304564752</v>
      </c>
      <c r="BL1816" s="14">
        <f t="shared" si="2293"/>
        <v>0.60299901812920575</v>
      </c>
      <c r="BM1816" s="14">
        <f t="shared" si="2294"/>
        <v>0.7230686226463211</v>
      </c>
      <c r="BN1816" s="14">
        <f t="shared" si="2295"/>
        <v>0.25672506511573939</v>
      </c>
    </row>
    <row r="1817" spans="1:66" x14ac:dyDescent="0.25">
      <c r="A1817" t="s">
        <v>10</v>
      </c>
      <c r="B1817" t="s">
        <v>222</v>
      </c>
      <c r="C1817" t="s">
        <v>226</v>
      </c>
      <c r="D1817" s="7" t="s">
        <v>532</v>
      </c>
      <c r="E1817" s="10">
        <f>VLOOKUP(A1817,home!$A$2:$E$405,3,FALSE)</f>
        <v>1.58169934640523</v>
      </c>
      <c r="F1817" s="10">
        <f>VLOOKUP(B1817,home!$B$2:$E$405,3,FALSE)</f>
        <v>0.63</v>
      </c>
      <c r="G1817" s="10">
        <f>VLOOKUP(C1817,away!$B$2:$E$405,4,FALSE)</f>
        <v>1.19</v>
      </c>
      <c r="H1817" s="10">
        <f>VLOOKUP(A1817,away!$A$2:$E$405,3,FALSE)</f>
        <v>1.47712418300654</v>
      </c>
      <c r="I1817" s="10">
        <f>VLOOKUP(C1817,away!$B$2:$E$405,3,FALSE)</f>
        <v>0.87</v>
      </c>
      <c r="J1817" s="10">
        <f>VLOOKUP(B1817,home!$B$2:$E$405,4,FALSE)</f>
        <v>1.1299999999999999</v>
      </c>
      <c r="K1817" s="12">
        <f t="shared" si="2240"/>
        <v>1.1858000000000009</v>
      </c>
      <c r="L1817" s="12">
        <f t="shared" si="2241"/>
        <v>1.4521607843137294</v>
      </c>
      <c r="M1817" s="13">
        <f t="shared" si="2242"/>
        <v>7.150693905193839E-2</v>
      </c>
      <c r="N1817" s="13">
        <f t="shared" si="2243"/>
        <v>8.4792928327788605E-2</v>
      </c>
      <c r="O1817" s="13">
        <f t="shared" si="2244"/>
        <v>0.10383957269753691</v>
      </c>
      <c r="P1817" s="13">
        <f t="shared" si="2245"/>
        <v>0.12313296530473936</v>
      </c>
      <c r="Q1817" s="13">
        <f t="shared" si="2246"/>
        <v>5.0273727205545904E-2</v>
      </c>
      <c r="R1817" s="13">
        <f t="shared" si="2247"/>
        <v>7.5395877665628872E-2</v>
      </c>
      <c r="S1817" s="13">
        <f t="shared" si="2248"/>
        <v>5.3007887576216807E-2</v>
      </c>
      <c r="T1817" s="13">
        <f t="shared" si="2249"/>
        <v>7.3005535129180024E-2</v>
      </c>
      <c r="U1817" s="13">
        <f t="shared" si="2250"/>
        <v>8.940443173590279E-2</v>
      </c>
      <c r="V1817" s="13">
        <f t="shared" si="2251"/>
        <v>1.014201242927858E-2</v>
      </c>
      <c r="W1817" s="13">
        <f t="shared" si="2252"/>
        <v>1.9871528573445457E-2</v>
      </c>
      <c r="X1817" s="13">
        <f t="shared" si="2253"/>
        <v>2.8856654518727241E-2</v>
      </c>
      <c r="Y1817" s="13">
        <f t="shared" si="2254"/>
        <v>2.0952251029292639E-2</v>
      </c>
      <c r="Z1817" s="13">
        <f t="shared" si="2255"/>
        <v>3.6495645614980532E-2</v>
      </c>
      <c r="AA1817" s="13">
        <f t="shared" si="2256"/>
        <v>4.3276536570243947E-2</v>
      </c>
      <c r="AB1817" s="13">
        <f t="shared" si="2257"/>
        <v>2.5658658532497658E-2</v>
      </c>
      <c r="AC1817" s="13">
        <f t="shared" si="2258"/>
        <v>1.0915165027441678E-3</v>
      </c>
      <c r="AD1817" s="13">
        <f t="shared" si="2259"/>
        <v>5.8909146455979116E-3</v>
      </c>
      <c r="AE1817" s="13">
        <f t="shared" si="2260"/>
        <v>8.5545552320767E-3</v>
      </c>
      <c r="AF1817" s="13">
        <f t="shared" si="2261"/>
        <v>6.2112948176338096E-3</v>
      </c>
      <c r="AG1817" s="13">
        <f t="shared" si="2262"/>
        <v>3.006599584659638E-3</v>
      </c>
      <c r="AH1817" s="13">
        <f t="shared" si="2263"/>
        <v>1.3249386340071508E-2</v>
      </c>
      <c r="AI1817" s="13">
        <f t="shared" si="2264"/>
        <v>1.5711122322056806E-2</v>
      </c>
      <c r="AJ1817" s="13">
        <f t="shared" si="2265"/>
        <v>9.3151244247474865E-3</v>
      </c>
      <c r="AK1817" s="13">
        <f t="shared" si="2266"/>
        <v>3.6819581809551922E-3</v>
      </c>
      <c r="AL1817" s="13">
        <f t="shared" si="2267"/>
        <v>7.5182445476697956E-5</v>
      </c>
      <c r="AM1817" s="13">
        <f t="shared" si="2268"/>
        <v>1.3970893173500011E-3</v>
      </c>
      <c r="AN1817" s="13">
        <f t="shared" si="2269"/>
        <v>2.0287983188393105E-3</v>
      </c>
      <c r="AO1817" s="13">
        <f t="shared" si="2270"/>
        <v>1.4730706789500348E-3</v>
      </c>
      <c r="AP1817" s="13">
        <f t="shared" si="2271"/>
        <v>7.1304515749788001E-4</v>
      </c>
      <c r="AQ1817" s="13">
        <f t="shared" si="2272"/>
        <v>2.5886405379080691E-4</v>
      </c>
      <c r="AR1817" s="13">
        <f t="shared" si="2273"/>
        <v>3.8480478518547719E-3</v>
      </c>
      <c r="AS1817" s="13">
        <f t="shared" si="2274"/>
        <v>4.5630151427293918E-3</v>
      </c>
      <c r="AT1817" s="13">
        <f t="shared" si="2275"/>
        <v>2.7054116781242586E-3</v>
      </c>
      <c r="AU1817" s="13">
        <f t="shared" si="2276"/>
        <v>1.0693590559732492E-3</v>
      </c>
      <c r="AV1817" s="13">
        <f t="shared" si="2277"/>
        <v>3.1701149214327006E-4</v>
      </c>
      <c r="AW1817" s="13">
        <f t="shared" si="2278"/>
        <v>3.596169038956122E-6</v>
      </c>
      <c r="AX1817" s="13">
        <f t="shared" si="2279"/>
        <v>2.7611141875227239E-4</v>
      </c>
      <c r="AY1817" s="13">
        <f t="shared" si="2280"/>
        <v>4.009581744132765E-4</v>
      </c>
      <c r="AZ1817" s="13">
        <f t="shared" si="2281"/>
        <v>2.9112786851649241E-4</v>
      </c>
      <c r="BA1817" s="13">
        <f t="shared" si="2282"/>
        <v>1.4092149129349795E-4</v>
      </c>
      <c r="BB1817" s="13">
        <f t="shared" si="2283"/>
        <v>5.1160165830856572E-5</v>
      </c>
      <c r="BC1817" s="13">
        <f t="shared" si="2284"/>
        <v>1.4858557307711433E-5</v>
      </c>
      <c r="BD1817" s="13">
        <f t="shared" si="2285"/>
        <v>9.3133069777103124E-4</v>
      </c>
      <c r="BE1817" s="13">
        <f t="shared" si="2286"/>
        <v>1.1043719414168896E-3</v>
      </c>
      <c r="BF1817" s="13">
        <f t="shared" si="2287"/>
        <v>6.5478212406607438E-4</v>
      </c>
      <c r="BG1817" s="13">
        <f t="shared" si="2288"/>
        <v>2.5881354757251716E-4</v>
      </c>
      <c r="BH1817" s="13">
        <f t="shared" si="2289"/>
        <v>7.6725276177872789E-5</v>
      </c>
      <c r="BI1817" s="13">
        <f t="shared" si="2290"/>
        <v>1.8196166498344317E-5</v>
      </c>
      <c r="BJ1817" s="14">
        <f t="shared" si="2291"/>
        <v>0.30846199426649012</v>
      </c>
      <c r="BK1817" s="14">
        <f t="shared" si="2292"/>
        <v>0.25935746148480732</v>
      </c>
      <c r="BL1817" s="14">
        <f t="shared" si="2293"/>
        <v>0.39507973344396874</v>
      </c>
      <c r="BM1817" s="14">
        <f t="shared" si="2294"/>
        <v>0.49005546255169435</v>
      </c>
      <c r="BN1817" s="14">
        <f t="shared" si="2295"/>
        <v>0.50894201025317798</v>
      </c>
    </row>
    <row r="1818" spans="1:66" x14ac:dyDescent="0.25">
      <c r="A1818" t="s">
        <v>13</v>
      </c>
      <c r="B1818" t="s">
        <v>43</v>
      </c>
      <c r="C1818" t="s">
        <v>44</v>
      </c>
      <c r="D1818" s="7" t="s">
        <v>532</v>
      </c>
      <c r="E1818" s="10">
        <f>VLOOKUP(A1818,home!$A$2:$E$405,3,FALSE)</f>
        <v>1.84920634920635</v>
      </c>
      <c r="F1818" s="10">
        <f>VLOOKUP(B1818,home!$B$2:$E$405,3,FALSE)</f>
        <v>1.55</v>
      </c>
      <c r="G1818" s="10">
        <f>VLOOKUP(C1818,away!$B$2:$E$405,4,FALSE)</f>
        <v>0.81</v>
      </c>
      <c r="H1818" s="10">
        <f>VLOOKUP(A1818,away!$A$2:$E$405,3,FALSE)</f>
        <v>1.3015873015873001</v>
      </c>
      <c r="I1818" s="10">
        <f>VLOOKUP(C1818,away!$B$2:$E$405,3,FALSE)</f>
        <v>0.54</v>
      </c>
      <c r="J1818" s="10">
        <f>VLOOKUP(B1818,home!$B$2:$E$405,4,FALSE)</f>
        <v>1.1499999999999999</v>
      </c>
      <c r="K1818" s="12">
        <f t="shared" si="2240"/>
        <v>2.3216785714285728</v>
      </c>
      <c r="L1818" s="12">
        <f t="shared" si="2241"/>
        <v>0.80828571428571327</v>
      </c>
      <c r="M1818" s="13">
        <f t="shared" si="2242"/>
        <v>4.3719358630534388E-2</v>
      </c>
      <c r="N1818" s="13">
        <f t="shared" si="2243"/>
        <v>0.10150229808911253</v>
      </c>
      <c r="O1818" s="13">
        <f t="shared" si="2244"/>
        <v>3.5337733018794747E-2</v>
      </c>
      <c r="P1818" s="13">
        <f t="shared" si="2245"/>
        <v>8.2042857512599709E-2</v>
      </c>
      <c r="Q1818" s="13">
        <f t="shared" si="2246"/>
        <v>0.11782785521212397</v>
      </c>
      <c r="R1818" s="13">
        <f t="shared" si="2247"/>
        <v>1.4281492387167173E-2</v>
      </c>
      <c r="S1818" s="13">
        <f t="shared" si="2248"/>
        <v>3.8489988643907423E-2</v>
      </c>
      <c r="T1818" s="13">
        <f t="shared" si="2249"/>
        <v>9.5238572112885223E-2</v>
      </c>
      <c r="U1818" s="13">
        <f t="shared" si="2250"/>
        <v>3.3157034843306323E-2</v>
      </c>
      <c r="V1818" s="13">
        <f t="shared" si="2251"/>
        <v>8.0255031508276974E-3</v>
      </c>
      <c r="W1818" s="13">
        <f t="shared" si="2252"/>
        <v>9.1186135521125575E-2</v>
      </c>
      <c r="X1818" s="13">
        <f t="shared" si="2253"/>
        <v>7.3704450682646833E-2</v>
      </c>
      <c r="Y1818" s="13">
        <f t="shared" si="2254"/>
        <v>2.9787127283029662E-2</v>
      </c>
      <c r="Z1818" s="13">
        <f t="shared" si="2255"/>
        <v>3.8478420917424654E-3</v>
      </c>
      <c r="AA1818" s="13">
        <f t="shared" si="2256"/>
        <v>8.9334525306393794E-3</v>
      </c>
      <c r="AB1818" s="13">
        <f t="shared" si="2257"/>
        <v>1.0370302654629902E-2</v>
      </c>
      <c r="AC1818" s="13">
        <f t="shared" si="2258"/>
        <v>9.412809795464579E-4</v>
      </c>
      <c r="AD1818" s="13">
        <f t="shared" si="2259"/>
        <v>5.2926224212694779E-2</v>
      </c>
      <c r="AE1818" s="13">
        <f t="shared" si="2260"/>
        <v>4.2779510942203815E-2</v>
      </c>
      <c r="AF1818" s="13">
        <f t="shared" si="2261"/>
        <v>1.7289033779356349E-2</v>
      </c>
      <c r="AG1818" s="13">
        <f t="shared" si="2262"/>
        <v>4.6581596725522902E-3</v>
      </c>
      <c r="AH1818" s="13">
        <f t="shared" si="2263"/>
        <v>7.7753894839567279E-4</v>
      </c>
      <c r="AI1818" s="13">
        <f t="shared" si="2264"/>
        <v>1.8051955149413405E-3</v>
      </c>
      <c r="AJ1818" s="13">
        <f t="shared" si="2265"/>
        <v>2.0955418721391394E-3</v>
      </c>
      <c r="AK1818" s="13">
        <f t="shared" si="2266"/>
        <v>1.6217248866922515E-3</v>
      </c>
      <c r="AL1818" s="13">
        <f t="shared" si="2267"/>
        <v>7.0655548208627901E-5</v>
      </c>
      <c r="AM1818" s="13">
        <f t="shared" si="2268"/>
        <v>2.4575536124247521E-2</v>
      </c>
      <c r="AN1818" s="13">
        <f t="shared" si="2269"/>
        <v>1.9864054770141755E-2</v>
      </c>
      <c r="AO1818" s="13">
        <f t="shared" si="2270"/>
        <v>8.0279158492472802E-3</v>
      </c>
      <c r="AP1818" s="13">
        <f t="shared" si="2271"/>
        <v>2.1629498988114788E-3</v>
      </c>
      <c r="AQ1818" s="13">
        <f t="shared" si="2272"/>
        <v>4.3707037598126176E-4</v>
      </c>
      <c r="AR1818" s="13">
        <f t="shared" si="2273"/>
        <v>1.2569472485779177E-4</v>
      </c>
      <c r="AS1818" s="13">
        <f t="shared" si="2274"/>
        <v>2.9182274924394554E-4</v>
      </c>
      <c r="AT1818" s="13">
        <f t="shared" si="2275"/>
        <v>3.3875931178752109E-4</v>
      </c>
      <c r="AU1818" s="13">
        <f t="shared" si="2276"/>
        <v>2.6216341168299286E-4</v>
      </c>
      <c r="AV1818" s="13">
        <f t="shared" si="2277"/>
        <v>1.5216479377925296E-4</v>
      </c>
      <c r="AW1818" s="13">
        <f t="shared" si="2278"/>
        <v>3.6830767217020121E-6</v>
      </c>
      <c r="AX1818" s="13">
        <f t="shared" si="2279"/>
        <v>9.509415933505707E-3</v>
      </c>
      <c r="AY1818" s="13">
        <f t="shared" si="2280"/>
        <v>7.6863250502536033E-3</v>
      </c>
      <c r="AZ1818" s="13">
        <f t="shared" si="2281"/>
        <v>3.1063733667382023E-3</v>
      </c>
      <c r="BA1818" s="13">
        <f t="shared" si="2282"/>
        <v>8.3694573852403464E-4</v>
      </c>
      <c r="BB1818" s="13">
        <f t="shared" si="2283"/>
        <v>1.6912282102032075E-4</v>
      </c>
      <c r="BC1818" s="13">
        <f t="shared" si="2284"/>
        <v>2.7339912038084968E-5</v>
      </c>
      <c r="BD1818" s="13">
        <f t="shared" si="2285"/>
        <v>1.6932875077271065E-5</v>
      </c>
      <c r="BE1818" s="13">
        <f t="shared" si="2286"/>
        <v>3.9312693219577172E-5</v>
      </c>
      <c r="BF1818" s="13">
        <f t="shared" si="2287"/>
        <v>4.5635718716518841E-5</v>
      </c>
      <c r="BG1818" s="13">
        <f t="shared" si="2288"/>
        <v>3.5317156745294554E-5</v>
      </c>
      <c r="BH1818" s="13">
        <f t="shared" si="2289"/>
        <v>2.0498771504833617E-5</v>
      </c>
      <c r="BI1818" s="13">
        <f t="shared" si="2290"/>
        <v>9.5183117086765715E-6</v>
      </c>
      <c r="BJ1818" s="14">
        <f t="shared" si="2291"/>
        <v>0.70330241734824039</v>
      </c>
      <c r="BK1818" s="14">
        <f t="shared" si="2292"/>
        <v>0.18097596951587791</v>
      </c>
      <c r="BL1818" s="14">
        <f t="shared" si="2293"/>
        <v>0.10971783717502959</v>
      </c>
      <c r="BM1818" s="14">
        <f t="shared" si="2294"/>
        <v>0.59544982930702584</v>
      </c>
      <c r="BN1818" s="14">
        <f t="shared" si="2295"/>
        <v>0.39471159485033258</v>
      </c>
    </row>
    <row r="1819" spans="1:66" x14ac:dyDescent="0.25">
      <c r="A1819" t="s">
        <v>13</v>
      </c>
      <c r="B1819" t="s">
        <v>229</v>
      </c>
      <c r="C1819" t="s">
        <v>46</v>
      </c>
      <c r="D1819" s="7" t="s">
        <v>532</v>
      </c>
      <c r="E1819" s="10">
        <f>VLOOKUP(A1819,home!$A$2:$E$405,3,FALSE)</f>
        <v>1.84920634920635</v>
      </c>
      <c r="F1819" s="10">
        <f>VLOOKUP(B1819,home!$B$2:$E$405,3,FALSE)</f>
        <v>0.54</v>
      </c>
      <c r="G1819" s="10">
        <f>VLOOKUP(C1819,away!$B$2:$E$405,4,FALSE)</f>
        <v>1.49</v>
      </c>
      <c r="H1819" s="10">
        <f>VLOOKUP(A1819,away!$A$2:$E$405,3,FALSE)</f>
        <v>1.3015873015873001</v>
      </c>
      <c r="I1819" s="10">
        <f>VLOOKUP(C1819,away!$B$2:$E$405,3,FALSE)</f>
        <v>0.54</v>
      </c>
      <c r="J1819" s="10">
        <f>VLOOKUP(B1819,home!$B$2:$E$405,4,FALSE)</f>
        <v>0.77</v>
      </c>
      <c r="K1819" s="12">
        <f t="shared" si="2240"/>
        <v>1.4878714285714292</v>
      </c>
      <c r="L1819" s="12">
        <f t="shared" si="2241"/>
        <v>0.54119999999999946</v>
      </c>
      <c r="M1819" s="13">
        <f t="shared" si="2242"/>
        <v>0.13145753220020945</v>
      </c>
      <c r="N1819" s="13">
        <f t="shared" si="2243"/>
        <v>0.19559190623120024</v>
      </c>
      <c r="O1819" s="13">
        <f t="shared" si="2244"/>
        <v>7.1144816426753271E-2</v>
      </c>
      <c r="P1819" s="13">
        <f t="shared" si="2245"/>
        <v>0.10585433965232546</v>
      </c>
      <c r="Q1819" s="13">
        <f t="shared" si="2246"/>
        <v>0.14550780447061251</v>
      </c>
      <c r="R1819" s="13">
        <f t="shared" si="2247"/>
        <v>1.9251787325079418E-2</v>
      </c>
      <c r="S1819" s="13">
        <f t="shared" si="2248"/>
        <v>2.1309431714731437E-2</v>
      </c>
      <c r="T1819" s="13">
        <f t="shared" si="2249"/>
        <v>7.8748823779495408E-2</v>
      </c>
      <c r="U1819" s="13">
        <f t="shared" si="2250"/>
        <v>2.8644184309919243E-2</v>
      </c>
      <c r="V1819" s="13">
        <f t="shared" si="2251"/>
        <v>1.9065691023942243E-3</v>
      </c>
      <c r="W1819" s="13">
        <f t="shared" si="2252"/>
        <v>7.2165634968660811E-2</v>
      </c>
      <c r="X1819" s="13">
        <f t="shared" si="2253"/>
        <v>3.9056041645039188E-2</v>
      </c>
      <c r="Y1819" s="13">
        <f t="shared" si="2254"/>
        <v>1.0568564869147593E-2</v>
      </c>
      <c r="Z1819" s="13">
        <f t="shared" si="2255"/>
        <v>3.4730224334443239E-3</v>
      </c>
      <c r="AA1819" s="13">
        <f t="shared" si="2256"/>
        <v>5.1674108495094262E-3</v>
      </c>
      <c r="AB1819" s="13">
        <f t="shared" si="2257"/>
        <v>3.844221481337548E-3</v>
      </c>
      <c r="AC1819" s="13">
        <f t="shared" si="2258"/>
        <v>9.5952381901222227E-5</v>
      </c>
      <c r="AD1819" s="13">
        <f t="shared" si="2259"/>
        <v>2.6843296598646402E-2</v>
      </c>
      <c r="AE1819" s="13">
        <f t="shared" si="2260"/>
        <v>1.4527592119187418E-2</v>
      </c>
      <c r="AF1819" s="13">
        <f t="shared" si="2261"/>
        <v>3.9311664274521109E-3</v>
      </c>
      <c r="AG1819" s="13">
        <f t="shared" si="2262"/>
        <v>7.0918242351236021E-4</v>
      </c>
      <c r="AH1819" s="13">
        <f t="shared" si="2263"/>
        <v>4.6989993524501644E-4</v>
      </c>
      <c r="AI1819" s="13">
        <f t="shared" si="2264"/>
        <v>6.9915068793862452E-4</v>
      </c>
      <c r="AJ1819" s="13">
        <f t="shared" si="2265"/>
        <v>5.2012316642496956E-4</v>
      </c>
      <c r="AK1819" s="13">
        <f t="shared" si="2266"/>
        <v>2.5795879955393822E-4</v>
      </c>
      <c r="AL1819" s="13">
        <f t="shared" si="2267"/>
        <v>3.0905725535004215E-6</v>
      </c>
      <c r="AM1819" s="13">
        <f t="shared" si="2268"/>
        <v>7.9878748115589215E-3</v>
      </c>
      <c r="AN1819" s="13">
        <f t="shared" si="2269"/>
        <v>4.3230378480156838E-3</v>
      </c>
      <c r="AO1819" s="13">
        <f t="shared" si="2270"/>
        <v>1.1698140416730428E-3</v>
      </c>
      <c r="AP1819" s="13">
        <f t="shared" si="2271"/>
        <v>2.1103445311781676E-4</v>
      </c>
      <c r="AQ1819" s="13">
        <f t="shared" si="2272"/>
        <v>2.8552961506840571E-5</v>
      </c>
      <c r="AR1819" s="13">
        <f t="shared" si="2273"/>
        <v>5.0861968990920549E-5</v>
      </c>
      <c r="AS1819" s="13">
        <f t="shared" si="2274"/>
        <v>7.5676070462476672E-5</v>
      </c>
      <c r="AT1819" s="13">
        <f t="shared" si="2275"/>
        <v>5.6298131533838673E-5</v>
      </c>
      <c r="AU1819" s="13">
        <f t="shared" si="2276"/>
        <v>2.7921460463718254E-5</v>
      </c>
      <c r="AV1819" s="13">
        <f t="shared" si="2277"/>
        <v>1.0385885816988286E-5</v>
      </c>
      <c r="AW1819" s="13">
        <f t="shared" si="2278"/>
        <v>6.9128898157547397E-8</v>
      </c>
      <c r="AX1819" s="13">
        <f t="shared" si="2279"/>
        <v>1.9808217845206509E-3</v>
      </c>
      <c r="AY1819" s="13">
        <f t="shared" si="2280"/>
        <v>1.0720207497825751E-3</v>
      </c>
      <c r="AZ1819" s="13">
        <f t="shared" si="2281"/>
        <v>2.9008881489116456E-4</v>
      </c>
      <c r="BA1819" s="13">
        <f t="shared" si="2282"/>
        <v>5.2332022206366039E-5</v>
      </c>
      <c r="BB1819" s="13">
        <f t="shared" si="2283"/>
        <v>7.0805226045213162E-6</v>
      </c>
      <c r="BC1819" s="13">
        <f t="shared" si="2284"/>
        <v>7.6639576671338679E-7</v>
      </c>
      <c r="BD1819" s="13">
        <f t="shared" si="2285"/>
        <v>4.5877496029810271E-6</v>
      </c>
      <c r="BE1819" s="13">
        <f t="shared" si="2286"/>
        <v>6.8259815557153867E-6</v>
      </c>
      <c r="BF1819" s="13">
        <f t="shared" si="2287"/>
        <v>5.0780914643522413E-6</v>
      </c>
      <c r="BG1819" s="13">
        <f t="shared" si="2288"/>
        <v>2.518515733827383E-6</v>
      </c>
      <c r="BH1819" s="13">
        <f t="shared" si="2289"/>
        <v>9.3680690069234219E-7</v>
      </c>
      <c r="BI1819" s="13">
        <f t="shared" si="2290"/>
        <v>2.7876964432573762E-7</v>
      </c>
      <c r="BJ1819" s="14">
        <f t="shared" si="2291"/>
        <v>0.60477343793859817</v>
      </c>
      <c r="BK1819" s="14">
        <f t="shared" si="2292"/>
        <v>0.26169893637389791</v>
      </c>
      <c r="BL1819" s="14">
        <f t="shared" si="2293"/>
        <v>0.13024092241393126</v>
      </c>
      <c r="BM1819" s="14">
        <f t="shared" si="2294"/>
        <v>0.33030618123280719</v>
      </c>
      <c r="BN1819" s="14">
        <f t="shared" si="2295"/>
        <v>0.66880818630618033</v>
      </c>
    </row>
    <row r="1820" spans="1:66" x14ac:dyDescent="0.25">
      <c r="A1820" t="s">
        <v>13</v>
      </c>
      <c r="B1820" t="s">
        <v>228</v>
      </c>
      <c r="C1820" t="s">
        <v>52</v>
      </c>
      <c r="D1820" s="7" t="s">
        <v>532</v>
      </c>
      <c r="E1820" s="10">
        <f>VLOOKUP(A1820,home!$A$2:$E$405,3,FALSE)</f>
        <v>1.84920634920635</v>
      </c>
      <c r="F1820" s="10">
        <f>VLOOKUP(B1820,home!$B$2:$E$405,3,FALSE)</f>
        <v>0.9</v>
      </c>
      <c r="G1820" s="10">
        <f>VLOOKUP(C1820,away!$B$2:$E$405,4,FALSE)</f>
        <v>0.7</v>
      </c>
      <c r="H1820" s="10">
        <f>VLOOKUP(A1820,away!$A$2:$E$405,3,FALSE)</f>
        <v>1.3015873015873001</v>
      </c>
      <c r="I1820" s="10">
        <f>VLOOKUP(C1820,away!$B$2:$E$405,3,FALSE)</f>
        <v>0.31</v>
      </c>
      <c r="J1820" s="10">
        <f>VLOOKUP(B1820,home!$B$2:$E$405,4,FALSE)</f>
        <v>0.77</v>
      </c>
      <c r="K1820" s="12">
        <f t="shared" si="2240"/>
        <v>1.1650000000000005</v>
      </c>
      <c r="L1820" s="12">
        <f t="shared" si="2241"/>
        <v>0.31068888888888851</v>
      </c>
      <c r="M1820" s="13">
        <f t="shared" si="2242"/>
        <v>0.22862117819520358</v>
      </c>
      <c r="N1820" s="13">
        <f t="shared" si="2243"/>
        <v>0.26634367259741226</v>
      </c>
      <c r="O1820" s="13">
        <f t="shared" si="2244"/>
        <v>7.103005982993639E-2</v>
      </c>
      <c r="P1820" s="13">
        <f t="shared" si="2245"/>
        <v>8.2750019701875926E-2</v>
      </c>
      <c r="Q1820" s="13">
        <f t="shared" si="2246"/>
        <v>0.1551451892879927</v>
      </c>
      <c r="R1820" s="13">
        <f t="shared" si="2247"/>
        <v>1.1034125183137105E-2</v>
      </c>
      <c r="S1820" s="13">
        <f t="shared" si="2248"/>
        <v>7.4878952758416339E-3</v>
      </c>
      <c r="T1820" s="13">
        <f t="shared" si="2249"/>
        <v>4.8201886476342742E-2</v>
      </c>
      <c r="U1820" s="13">
        <f t="shared" si="2250"/>
        <v>1.2854755838354732E-2</v>
      </c>
      <c r="V1820" s="13">
        <f t="shared" si="2251"/>
        <v>3.0114031453591671E-4</v>
      </c>
      <c r="W1820" s="13">
        <f t="shared" si="2252"/>
        <v>6.0248048506837217E-2</v>
      </c>
      <c r="X1820" s="13">
        <f t="shared" si="2253"/>
        <v>1.8718399248313113E-2</v>
      </c>
      <c r="Y1820" s="13">
        <f t="shared" si="2254"/>
        <v>2.9077993321185032E-3</v>
      </c>
      <c r="Z1820" s="13">
        <f t="shared" si="2255"/>
        <v>1.1427266976699237E-3</v>
      </c>
      <c r="AA1820" s="13">
        <f t="shared" si="2256"/>
        <v>1.3312766027854617E-3</v>
      </c>
      <c r="AB1820" s="13">
        <f t="shared" si="2257"/>
        <v>7.7546862112253174E-4</v>
      </c>
      <c r="AC1820" s="13">
        <f t="shared" si="2258"/>
        <v>6.8124066516924247E-6</v>
      </c>
      <c r="AD1820" s="13">
        <f t="shared" si="2259"/>
        <v>1.7547244127616348E-2</v>
      </c>
      <c r="AE1820" s="13">
        <f t="shared" si="2260"/>
        <v>5.4517337810711976E-3</v>
      </c>
      <c r="AF1820" s="13">
        <f t="shared" si="2261"/>
        <v>8.4689655547951458E-4</v>
      </c>
      <c r="AG1820" s="13">
        <f t="shared" si="2262"/>
        <v>8.7707116608585803E-5</v>
      </c>
      <c r="AH1820" s="13">
        <f t="shared" si="2263"/>
        <v>8.8758122000684355E-5</v>
      </c>
      <c r="AI1820" s="13">
        <f t="shared" si="2264"/>
        <v>1.0340321213079732E-4</v>
      </c>
      <c r="AJ1820" s="13">
        <f t="shared" si="2265"/>
        <v>6.0232371066189462E-5</v>
      </c>
      <c r="AK1820" s="13">
        <f t="shared" si="2266"/>
        <v>2.3390237430703592E-5</v>
      </c>
      <c r="AL1820" s="13">
        <f t="shared" si="2267"/>
        <v>9.8630719882549507E-8</v>
      </c>
      <c r="AM1820" s="13">
        <f t="shared" si="2268"/>
        <v>4.0885078817346114E-3</v>
      </c>
      <c r="AN1820" s="13">
        <f t="shared" si="2269"/>
        <v>1.2702539709895896E-3</v>
      </c>
      <c r="AO1820" s="13">
        <f t="shared" si="2270"/>
        <v>1.9732689742672698E-4</v>
      </c>
      <c r="AP1820" s="13">
        <f t="shared" si="2271"/>
        <v>2.0435758169800501E-5</v>
      </c>
      <c r="AQ1820" s="13">
        <f t="shared" si="2272"/>
        <v>1.5872907498443356E-6</v>
      </c>
      <c r="AR1820" s="13">
        <f t="shared" si="2273"/>
        <v>5.5152324608514085E-6</v>
      </c>
      <c r="AS1820" s="13">
        <f t="shared" si="2274"/>
        <v>6.4252458168918936E-6</v>
      </c>
      <c r="AT1820" s="13">
        <f t="shared" si="2275"/>
        <v>3.7427056883395294E-6</v>
      </c>
      <c r="AU1820" s="13">
        <f t="shared" si="2276"/>
        <v>1.4534173756385184E-6</v>
      </c>
      <c r="AV1820" s="13">
        <f t="shared" si="2277"/>
        <v>4.2330781065471872E-7</v>
      </c>
      <c r="AW1820" s="13">
        <f t="shared" si="2278"/>
        <v>9.9165669771591284E-10</v>
      </c>
      <c r="AX1820" s="13">
        <f t="shared" si="2279"/>
        <v>7.9385194703680308E-4</v>
      </c>
      <c r="AY1820" s="13">
        <f t="shared" si="2280"/>
        <v>2.4664097936714512E-4</v>
      </c>
      <c r="AZ1820" s="13">
        <f t="shared" si="2281"/>
        <v>3.8314305917022792E-5</v>
      </c>
      <c r="BA1820" s="13">
        <f t="shared" si="2282"/>
        <v>3.9679430446362603E-6</v>
      </c>
      <c r="BB1820" s="13">
        <f t="shared" si="2283"/>
        <v>3.0819895392810827E-7</v>
      </c>
      <c r="BC1820" s="13">
        <f t="shared" si="2284"/>
        <v>1.9150798110528346E-8</v>
      </c>
      <c r="BD1820" s="13">
        <f t="shared" si="2285"/>
        <v>2.8558690753764237E-7</v>
      </c>
      <c r="BE1820" s="13">
        <f t="shared" si="2286"/>
        <v>3.3270874728135346E-7</v>
      </c>
      <c r="BF1820" s="13">
        <f t="shared" si="2287"/>
        <v>1.9380284529138846E-7</v>
      </c>
      <c r="BG1820" s="13">
        <f t="shared" si="2288"/>
        <v>7.5260104921489241E-8</v>
      </c>
      <c r="BH1820" s="13">
        <f t="shared" si="2289"/>
        <v>2.1919505558383758E-8</v>
      </c>
      <c r="BI1820" s="13">
        <f t="shared" si="2290"/>
        <v>5.1072447951034176E-9</v>
      </c>
      <c r="BJ1820" s="14">
        <f t="shared" si="2291"/>
        <v>0.58215979135398033</v>
      </c>
      <c r="BK1820" s="14">
        <f t="shared" si="2292"/>
        <v>0.3194137855041958</v>
      </c>
      <c r="BL1820" s="14">
        <f t="shared" si="2293"/>
        <v>9.7319944312472331E-2</v>
      </c>
      <c r="BM1820" s="14">
        <f t="shared" si="2294"/>
        <v>0.18486536308505006</v>
      </c>
      <c r="BN1820" s="14">
        <f t="shared" si="2295"/>
        <v>0.81492424479555792</v>
      </c>
    </row>
    <row r="1821" spans="1:66" x14ac:dyDescent="0.25">
      <c r="A1821" t="s">
        <v>13</v>
      </c>
      <c r="B1821" t="s">
        <v>17</v>
      </c>
      <c r="C1821" t="s">
        <v>55</v>
      </c>
      <c r="D1821" s="7" t="s">
        <v>532</v>
      </c>
      <c r="E1821" s="10">
        <f>VLOOKUP(A1821,home!$A$2:$E$405,3,FALSE)</f>
        <v>1.84920634920635</v>
      </c>
      <c r="F1821" s="10">
        <f>VLOOKUP(B1821,home!$B$2:$E$405,3,FALSE)</f>
        <v>0.54</v>
      </c>
      <c r="G1821" s="10">
        <f>VLOOKUP(C1821,away!$B$2:$E$405,4,FALSE)</f>
        <v>1.22</v>
      </c>
      <c r="H1821" s="10">
        <f>VLOOKUP(A1821,away!$A$2:$E$405,3,FALSE)</f>
        <v>1.3015873015873001</v>
      </c>
      <c r="I1821" s="10">
        <f>VLOOKUP(C1821,away!$B$2:$E$405,3,FALSE)</f>
        <v>0.41</v>
      </c>
      <c r="J1821" s="10">
        <f>VLOOKUP(B1821,home!$B$2:$E$405,4,FALSE)</f>
        <v>1.92</v>
      </c>
      <c r="K1821" s="12">
        <f t="shared" si="2240"/>
        <v>1.2182571428571434</v>
      </c>
      <c r="L1821" s="12">
        <f t="shared" si="2241"/>
        <v>1.0246095238095225</v>
      </c>
      <c r="M1821" s="13">
        <f t="shared" si="2242"/>
        <v>0.10615376034184587</v>
      </c>
      <c r="N1821" s="13">
        <f t="shared" si="2243"/>
        <v>0.12932257677759909</v>
      </c>
      <c r="O1821" s="13">
        <f t="shared" si="2244"/>
        <v>0.10876615383444888</v>
      </c>
      <c r="P1821" s="13">
        <f t="shared" si="2245"/>
        <v>0.13250514380991621</v>
      </c>
      <c r="Q1821" s="13">
        <f t="shared" si="2246"/>
        <v>7.8774076446000735E-2</v>
      </c>
      <c r="R1821" s="13">
        <f t="shared" si="2247"/>
        <v>5.5721418543453957E-2</v>
      </c>
      <c r="S1821" s="13">
        <f t="shared" si="2248"/>
        <v>4.1349484652135678E-2</v>
      </c>
      <c r="T1821" s="13">
        <f t="shared" si="2249"/>
        <v>8.071266895587173E-2</v>
      </c>
      <c r="U1821" s="13">
        <f t="shared" si="2250"/>
        <v>6.7883016150695266E-2</v>
      </c>
      <c r="V1821" s="13">
        <f t="shared" si="2251"/>
        <v>5.734888076663649E-3</v>
      </c>
      <c r="W1821" s="13">
        <f t="shared" si="2252"/>
        <v>3.1989027100771679E-2</v>
      </c>
      <c r="X1821" s="13">
        <f t="shared" si="2253"/>
        <v>3.2776261824851577E-2</v>
      </c>
      <c r="Y1821" s="13">
        <f t="shared" si="2254"/>
        <v>1.6791435010308702E-2</v>
      </c>
      <c r="Z1821" s="13">
        <f t="shared" si="2255"/>
        <v>1.9030898706599825E-2</v>
      </c>
      <c r="AA1821" s="13">
        <f t="shared" si="2256"/>
        <v>2.3184528284306009E-2</v>
      </c>
      <c r="AB1821" s="13">
        <f t="shared" si="2257"/>
        <v>1.4122358593064637E-2</v>
      </c>
      <c r="AC1821" s="13">
        <f t="shared" si="2258"/>
        <v>4.4740653020968444E-4</v>
      </c>
      <c r="AD1821" s="13">
        <f t="shared" si="2259"/>
        <v>9.7427151896414613E-3</v>
      </c>
      <c r="AE1821" s="13">
        <f t="shared" si="2260"/>
        <v>9.982478771070339E-3</v>
      </c>
      <c r="AF1821" s="13">
        <f t="shared" si="2261"/>
        <v>5.1140714100325231E-3</v>
      </c>
      <c r="AG1821" s="13">
        <f t="shared" si="2262"/>
        <v>1.7466420907204395E-3</v>
      </c>
      <c r="AH1821" s="13">
        <f t="shared" si="2263"/>
        <v>4.8748100153591248E-3</v>
      </c>
      <c r="AI1821" s="13">
        <f t="shared" si="2264"/>
        <v>5.9387721212827947E-3</v>
      </c>
      <c r="AJ1821" s="13">
        <f t="shared" si="2265"/>
        <v>3.6174757782768178E-3</v>
      </c>
      <c r="AK1821" s="13">
        <f t="shared" si="2266"/>
        <v>1.4690052353328121E-3</v>
      </c>
      <c r="AL1821" s="13">
        <f t="shared" si="2267"/>
        <v>2.233879098998255E-5</v>
      </c>
      <c r="AM1821" s="13">
        <f t="shared" si="2268"/>
        <v>2.3738264741206979E-3</v>
      </c>
      <c r="AN1821" s="13">
        <f t="shared" si="2269"/>
        <v>2.4322452132552459E-3</v>
      </c>
      <c r="AO1821" s="13">
        <f t="shared" si="2270"/>
        <v>1.246050804870724E-3</v>
      </c>
      <c r="AP1821" s="13">
        <f t="shared" si="2271"/>
        <v>4.2557184060702168E-4</v>
      </c>
      <c r="AQ1821" s="13">
        <f t="shared" si="2272"/>
        <v>1.0901124023777559E-4</v>
      </c>
      <c r="AR1821" s="13">
        <f t="shared" si="2273"/>
        <v>9.9895535369980116E-4</v>
      </c>
      <c r="AS1821" s="13">
        <f t="shared" si="2274"/>
        <v>1.2169844950401668E-3</v>
      </c>
      <c r="AT1821" s="13">
        <f t="shared" si="2275"/>
        <v>7.4130002691453871E-4</v>
      </c>
      <c r="AU1821" s="13">
        <f t="shared" si="2276"/>
        <v>3.0103135092960975E-4</v>
      </c>
      <c r="AV1821" s="13">
        <f t="shared" si="2277"/>
        <v>9.168339837348315E-5</v>
      </c>
      <c r="AW1821" s="13">
        <f t="shared" si="2278"/>
        <v>7.7455902518071276E-7</v>
      </c>
      <c r="AX1821" s="13">
        <f t="shared" si="2279"/>
        <v>4.8198850966682137E-4</v>
      </c>
      <c r="AY1821" s="13">
        <f t="shared" si="2280"/>
        <v>4.938500173713833E-4</v>
      </c>
      <c r="AZ1821" s="13">
        <f t="shared" si="2281"/>
        <v>2.5300171556610868E-4</v>
      </c>
      <c r="BA1821" s="13">
        <f t="shared" si="2282"/>
        <v>8.6409322436394322E-5</v>
      </c>
      <c r="BB1821" s="13">
        <f t="shared" si="2283"/>
        <v>2.2133953678564362E-5</v>
      </c>
      <c r="BC1821" s="13">
        <f t="shared" si="2284"/>
        <v>4.5357319477231734E-6</v>
      </c>
      <c r="BD1821" s="13">
        <f t="shared" si="2285"/>
        <v>1.7058986154355431E-4</v>
      </c>
      <c r="BE1821" s="13">
        <f t="shared" si="2286"/>
        <v>2.0782231732444616E-4</v>
      </c>
      <c r="BF1821" s="13">
        <f t="shared" si="2287"/>
        <v>1.2659051126281523E-4</v>
      </c>
      <c r="BG1821" s="13">
        <f t="shared" si="2288"/>
        <v>5.1406598187954095E-5</v>
      </c>
      <c r="BH1821" s="13">
        <f t="shared" si="2289"/>
        <v>1.5656613858115544E-5</v>
      </c>
      <c r="BI1821" s="13">
        <f t="shared" si="2290"/>
        <v>3.8147563331210768E-6</v>
      </c>
      <c r="BJ1821" s="14">
        <f t="shared" si="2291"/>
        <v>0.40488057840062674</v>
      </c>
      <c r="BK1821" s="14">
        <f t="shared" si="2292"/>
        <v>0.28670687221913255</v>
      </c>
      <c r="BL1821" s="14">
        <f t="shared" si="2293"/>
        <v>0.28950337383968794</v>
      </c>
      <c r="BM1821" s="14">
        <f t="shared" si="2294"/>
        <v>0.38838551795443604</v>
      </c>
      <c r="BN1821" s="14">
        <f t="shared" si="2295"/>
        <v>0.61124312975326467</v>
      </c>
    </row>
    <row r="1822" spans="1:66" x14ac:dyDescent="0.25">
      <c r="A1822" t="s">
        <v>13</v>
      </c>
      <c r="B1822" t="s">
        <v>14</v>
      </c>
      <c r="C1822" t="s">
        <v>51</v>
      </c>
      <c r="D1822" s="7" t="s">
        <v>532</v>
      </c>
      <c r="E1822" s="10">
        <f>VLOOKUP(A1822,home!$A$2:$E$405,3,FALSE)</f>
        <v>1.84920634920635</v>
      </c>
      <c r="F1822" s="10">
        <f>VLOOKUP(B1822,home!$B$2:$E$405,3,FALSE)</f>
        <v>0.81</v>
      </c>
      <c r="G1822" s="10">
        <f>VLOOKUP(C1822,away!$B$2:$E$405,4,FALSE)</f>
        <v>0.85</v>
      </c>
      <c r="H1822" s="10">
        <f>VLOOKUP(A1822,away!$A$2:$E$405,3,FALSE)</f>
        <v>1.3015873015873001</v>
      </c>
      <c r="I1822" s="10">
        <f>VLOOKUP(C1822,away!$B$2:$E$405,3,FALSE)</f>
        <v>0.7</v>
      </c>
      <c r="J1822" s="10">
        <f>VLOOKUP(B1822,home!$B$2:$E$405,4,FALSE)</f>
        <v>0.77</v>
      </c>
      <c r="K1822" s="12">
        <f t="shared" si="2240"/>
        <v>1.2731785714285722</v>
      </c>
      <c r="L1822" s="12">
        <f t="shared" si="2241"/>
        <v>0.70155555555555471</v>
      </c>
      <c r="M1822" s="13">
        <f t="shared" si="2242"/>
        <v>0.13879821003637424</v>
      </c>
      <c r="N1822" s="13">
        <f t="shared" si="2243"/>
        <v>0.17671490677095386</v>
      </c>
      <c r="O1822" s="13">
        <f t="shared" si="2244"/>
        <v>9.7374655352185091E-2</v>
      </c>
      <c r="P1822" s="13">
        <f t="shared" si="2245"/>
        <v>0.12397532459464458</v>
      </c>
      <c r="Q1822" s="13">
        <f t="shared" si="2246"/>
        <v>0.11249481627638819</v>
      </c>
      <c r="R1822" s="13">
        <f t="shared" si="2247"/>
        <v>3.4156865216316439E-2</v>
      </c>
      <c r="S1822" s="13">
        <f t="shared" si="2248"/>
        <v>2.7683860448055434E-2</v>
      </c>
      <c r="T1822" s="13">
        <f t="shared" si="2249"/>
        <v>7.8921363329901559E-2</v>
      </c>
      <c r="U1822" s="13">
        <f t="shared" si="2250"/>
        <v>4.3487788860588045E-2</v>
      </c>
      <c r="V1822" s="13">
        <f t="shared" si="2251"/>
        <v>2.7474862681595076E-3</v>
      </c>
      <c r="W1822" s="13">
        <f t="shared" si="2252"/>
        <v>4.7741996493297204E-2</v>
      </c>
      <c r="X1822" s="13">
        <f t="shared" si="2253"/>
        <v>3.3493662873186461E-2</v>
      </c>
      <c r="Y1822" s="13">
        <f t="shared" si="2254"/>
        <v>1.1748832632294389E-2</v>
      </c>
      <c r="Z1822" s="13">
        <f t="shared" si="2255"/>
        <v>7.9876461842896956E-3</v>
      </c>
      <c r="AA1822" s="13">
        <f t="shared" si="2256"/>
        <v>1.0169699957990838E-2</v>
      </c>
      <c r="AB1822" s="13">
        <f t="shared" si="2257"/>
        <v>6.4739220321859935E-3</v>
      </c>
      <c r="AC1822" s="13">
        <f t="shared" si="2258"/>
        <v>1.5337936536840904E-4</v>
      </c>
      <c r="AD1822" s="13">
        <f t="shared" si="2259"/>
        <v>1.5196021723121006E-2</v>
      </c>
      <c r="AE1822" s="13">
        <f t="shared" si="2260"/>
        <v>1.0660853462198434E-2</v>
      </c>
      <c r="AF1822" s="13">
        <f t="shared" si="2261"/>
        <v>3.7395904866844901E-3</v>
      </c>
      <c r="AG1822" s="13">
        <f t="shared" si="2262"/>
        <v>8.7451016047873501E-4</v>
      </c>
      <c r="AH1822" s="13">
        <f t="shared" si="2263"/>
        <v>1.4009443891001407E-3</v>
      </c>
      <c r="AI1822" s="13">
        <f t="shared" si="2264"/>
        <v>1.7836523759653909E-3</v>
      </c>
      <c r="AJ1822" s="13">
        <f t="shared" si="2265"/>
        <v>1.1354539919783975E-3</v>
      </c>
      <c r="AK1822" s="13">
        <f t="shared" si="2266"/>
        <v>4.818785638099752E-4</v>
      </c>
      <c r="AL1822" s="13">
        <f t="shared" si="2267"/>
        <v>5.4799717093428991E-6</v>
      </c>
      <c r="AM1822" s="13">
        <f t="shared" si="2268"/>
        <v>3.8694498457681513E-3</v>
      </c>
      <c r="AN1822" s="13">
        <f t="shared" si="2269"/>
        <v>2.7146340362422306E-3</v>
      </c>
      <c r="AO1822" s="13">
        <f t="shared" si="2270"/>
        <v>9.5223329471296782E-4</v>
      </c>
      <c r="AP1822" s="13">
        <f t="shared" si="2271"/>
        <v>2.2268151936361751E-4</v>
      </c>
      <c r="AQ1822" s="13">
        <f t="shared" si="2272"/>
        <v>3.9055864257274421E-5</v>
      </c>
      <c r="AR1822" s="13">
        <f t="shared" si="2273"/>
        <v>1.9656806383951735E-4</v>
      </c>
      <c r="AS1822" s="13">
        <f t="shared" si="2274"/>
        <v>2.5026624670767704E-4</v>
      </c>
      <c r="AT1822" s="13">
        <f t="shared" si="2275"/>
        <v>1.5931681123003546E-4</v>
      </c>
      <c r="AU1822" s="13">
        <f t="shared" si="2276"/>
        <v>6.7612916708804016E-5</v>
      </c>
      <c r="AV1822" s="13">
        <f t="shared" si="2277"/>
        <v>2.1520829176358529E-5</v>
      </c>
      <c r="AW1822" s="13">
        <f t="shared" si="2278"/>
        <v>1.3596502418415192E-7</v>
      </c>
      <c r="AX1822" s="13">
        <f t="shared" si="2279"/>
        <v>8.2108343780826654E-4</v>
      </c>
      <c r="AY1822" s="13">
        <f t="shared" si="2280"/>
        <v>5.7603564736904305E-4</v>
      </c>
      <c r="AZ1822" s="13">
        <f t="shared" si="2281"/>
        <v>2.0206050430489629E-4</v>
      </c>
      <c r="BA1822" s="13">
        <f t="shared" si="2282"/>
        <v>4.7252223117819028E-5</v>
      </c>
      <c r="BB1822" s="13">
        <f t="shared" si="2283"/>
        <v>8.2875149101641388E-6</v>
      </c>
      <c r="BC1822" s="13">
        <f t="shared" si="2284"/>
        <v>1.1628304253950293E-6</v>
      </c>
      <c r="BD1822" s="13">
        <f t="shared" si="2285"/>
        <v>2.2983902871902045E-5</v>
      </c>
      <c r="BE1822" s="13">
        <f t="shared" si="2286"/>
        <v>2.9262612624301303E-5</v>
      </c>
      <c r="BF1822" s="13">
        <f t="shared" si="2287"/>
        <v>1.8628265668637817E-5</v>
      </c>
      <c r="BG1822" s="13">
        <f t="shared" si="2288"/>
        <v>7.9057028907294051E-6</v>
      </c>
      <c r="BH1822" s="13">
        <f t="shared" si="2289"/>
        <v>2.5163428781393986E-6</v>
      </c>
      <c r="BI1822" s="13">
        <f t="shared" si="2290"/>
        <v>6.4075076616279644E-7</v>
      </c>
      <c r="BJ1822" s="14">
        <f t="shared" si="2291"/>
        <v>0.50104049092678415</v>
      </c>
      <c r="BK1822" s="14">
        <f t="shared" si="2292"/>
        <v>0.29393977633168056</v>
      </c>
      <c r="BL1822" s="14">
        <f t="shared" si="2293"/>
        <v>0.19724208318548261</v>
      </c>
      <c r="BM1822" s="14">
        <f t="shared" si="2294"/>
        <v>0.31611931869902959</v>
      </c>
      <c r="BN1822" s="14">
        <f t="shared" si="2295"/>
        <v>0.68351477824686246</v>
      </c>
    </row>
    <row r="1823" spans="1:66" x14ac:dyDescent="0.25">
      <c r="A1823" t="s">
        <v>13</v>
      </c>
      <c r="B1823" t="s">
        <v>54</v>
      </c>
      <c r="C1823" t="s">
        <v>53</v>
      </c>
      <c r="D1823" s="7" t="s">
        <v>532</v>
      </c>
      <c r="E1823" s="10">
        <f>VLOOKUP(A1823,home!$A$2:$E$405,3,FALSE)</f>
        <v>1.84920634920635</v>
      </c>
      <c r="F1823" s="10">
        <f>VLOOKUP(B1823,home!$B$2:$E$405,3,FALSE)</f>
        <v>0.93</v>
      </c>
      <c r="G1823" s="10">
        <f>VLOOKUP(C1823,away!$B$2:$E$405,4,FALSE)</f>
        <v>1.08</v>
      </c>
      <c r="H1823" s="10">
        <f>VLOOKUP(A1823,away!$A$2:$E$405,3,FALSE)</f>
        <v>1.3015873015873001</v>
      </c>
      <c r="I1823" s="10">
        <f>VLOOKUP(C1823,away!$B$2:$E$405,3,FALSE)</f>
        <v>0.36</v>
      </c>
      <c r="J1823" s="10">
        <f>VLOOKUP(B1823,home!$B$2:$E$405,4,FALSE)</f>
        <v>1.1000000000000001</v>
      </c>
      <c r="K1823" s="12">
        <f t="shared" si="2240"/>
        <v>1.8573428571428581</v>
      </c>
      <c r="L1823" s="12">
        <f t="shared" si="2241"/>
        <v>0.5154285714285709</v>
      </c>
      <c r="M1823" s="13">
        <f t="shared" si="2242"/>
        <v>9.3222009795096039E-2</v>
      </c>
      <c r="N1823" s="13">
        <f t="shared" si="2243"/>
        <v>0.17314523402142318</v>
      </c>
      <c r="O1823" s="13">
        <f t="shared" si="2244"/>
        <v>4.8049287334386591E-2</v>
      </c>
      <c r="P1823" s="13">
        <f t="shared" si="2245"/>
        <v>8.9244000621327729E-2</v>
      </c>
      <c r="Q1823" s="13">
        <f t="shared" si="2246"/>
        <v>0.1607950318290095</v>
      </c>
      <c r="R1823" s="13">
        <f t="shared" si="2247"/>
        <v>1.2382987764461903E-2</v>
      </c>
      <c r="S1823" s="13">
        <f t="shared" si="2248"/>
        <v>2.1358935685911698E-2</v>
      </c>
      <c r="T1823" s="13">
        <f t="shared" si="2249"/>
        <v>8.2878353548437936E-2</v>
      </c>
      <c r="U1823" s="13">
        <f t="shared" si="2250"/>
        <v>2.2999453874410724E-2</v>
      </c>
      <c r="V1823" s="13">
        <f t="shared" si="2251"/>
        <v>2.2719442350746907E-3</v>
      </c>
      <c r="W1823" s="13">
        <f t="shared" si="2252"/>
        <v>9.9550501277223091E-2</v>
      </c>
      <c r="X1823" s="13">
        <f t="shared" si="2253"/>
        <v>5.1311172658317215E-2</v>
      </c>
      <c r="Y1823" s="13">
        <f t="shared" si="2254"/>
        <v>1.3223622210800593E-2</v>
      </c>
      <c r="Z1823" s="13">
        <f t="shared" si="2255"/>
        <v>2.1275152311513576E-3</v>
      </c>
      <c r="AA1823" s="13">
        <f t="shared" si="2256"/>
        <v>3.9515252180416108E-3</v>
      </c>
      <c r="AB1823" s="13">
        <f t="shared" si="2257"/>
        <v>3.6696685692747307E-3</v>
      </c>
      <c r="AC1823" s="13">
        <f t="shared" si="2258"/>
        <v>1.3593717914115233E-4</v>
      </c>
      <c r="AD1823" s="13">
        <f t="shared" si="2259"/>
        <v>4.6224853118060329E-2</v>
      </c>
      <c r="AE1823" s="13">
        <f t="shared" si="2260"/>
        <v>2.382561000713735E-2</v>
      </c>
      <c r="AF1823" s="13">
        <f t="shared" si="2261"/>
        <v>6.1402000646965339E-3</v>
      </c>
      <c r="AG1823" s="13">
        <f t="shared" si="2262"/>
        <v>1.054944849210718E-3</v>
      </c>
      <c r="AH1823" s="13">
        <f t="shared" si="2263"/>
        <v>2.7414553407121742E-4</v>
      </c>
      <c r="AI1823" s="13">
        <f t="shared" si="2264"/>
        <v>5.0918224952478967E-4</v>
      </c>
      <c r="AJ1823" s="13">
        <f t="shared" si="2265"/>
        <v>4.7286300706940042E-4</v>
      </c>
      <c r="AK1823" s="13">
        <f t="shared" si="2266"/>
        <v>2.9275624286248118E-4</v>
      </c>
      <c r="AL1823" s="13">
        <f t="shared" si="2267"/>
        <v>5.2054564051558216E-6</v>
      </c>
      <c r="AM1823" s="13">
        <f t="shared" si="2268"/>
        <v>1.7171080152261414E-2</v>
      </c>
      <c r="AN1823" s="13">
        <f t="shared" si="2269"/>
        <v>8.8504653127655878E-3</v>
      </c>
      <c r="AO1823" s="13">
        <f t="shared" si="2270"/>
        <v>2.2808913463184433E-3</v>
      </c>
      <c r="AP1823" s="13">
        <f t="shared" si="2271"/>
        <v>3.9187885607223509E-4</v>
      </c>
      <c r="AQ1823" s="13">
        <f t="shared" si="2272"/>
        <v>5.0496389739593658E-5</v>
      </c>
      <c r="AR1823" s="13">
        <f t="shared" si="2273"/>
        <v>2.826048819797005E-5</v>
      </c>
      <c r="AS1823" s="13">
        <f t="shared" si="2274"/>
        <v>5.2489415893869709E-5</v>
      </c>
      <c r="AT1823" s="13">
        <f t="shared" si="2275"/>
        <v>4.8745420843039869E-5</v>
      </c>
      <c r="AU1823" s="13">
        <f t="shared" si="2276"/>
        <v>3.0178986407080896E-5</v>
      </c>
      <c r="AV1823" s="13">
        <f t="shared" si="2277"/>
        <v>1.4013181209750779E-5</v>
      </c>
      <c r="AW1823" s="13">
        <f t="shared" si="2278"/>
        <v>1.3842574888255225E-7</v>
      </c>
      <c r="AX1823" s="13">
        <f t="shared" si="2279"/>
        <v>5.3154305117050389E-3</v>
      </c>
      <c r="AY1823" s="13">
        <f t="shared" si="2280"/>
        <v>2.7397247551759654E-3</v>
      </c>
      <c r="AZ1823" s="13">
        <f t="shared" si="2281"/>
        <v>7.0606620833391955E-4</v>
      </c>
      <c r="BA1823" s="13">
        <f t="shared" si="2282"/>
        <v>1.2130889903184665E-4</v>
      </c>
      <c r="BB1823" s="13">
        <f t="shared" si="2283"/>
        <v>1.5631518132389363E-5</v>
      </c>
      <c r="BC1823" s="13">
        <f t="shared" si="2284"/>
        <v>1.6113862120474507E-6</v>
      </c>
      <c r="BD1823" s="13">
        <f t="shared" si="2285"/>
        <v>2.427710509958948E-6</v>
      </c>
      <c r="BE1823" s="13">
        <f t="shared" si="2286"/>
        <v>4.5090907748828975E-6</v>
      </c>
      <c r="BF1823" s="13">
        <f t="shared" si="2287"/>
        <v>4.1874637714687532E-6</v>
      </c>
      <c r="BG1823" s="13">
        <f t="shared" si="2288"/>
        <v>2.5925186418273271E-6</v>
      </c>
      <c r="BH1823" s="13">
        <f t="shared" si="2289"/>
        <v>1.2037989953519226E-6</v>
      </c>
      <c r="BI1823" s="13">
        <f t="shared" si="2290"/>
        <v>4.4717349309052815E-7</v>
      </c>
      <c r="BJ1823" s="14">
        <f t="shared" si="2291"/>
        <v>0.69579410892006499</v>
      </c>
      <c r="BK1823" s="14">
        <f t="shared" si="2292"/>
        <v>0.20897775772813243</v>
      </c>
      <c r="BL1823" s="14">
        <f t="shared" si="2293"/>
        <v>9.2790925042841754E-2</v>
      </c>
      <c r="BM1823" s="14">
        <f t="shared" si="2294"/>
        <v>0.42011216922705824</v>
      </c>
      <c r="BN1823" s="14">
        <f t="shared" si="2295"/>
        <v>0.57683855136570483</v>
      </c>
    </row>
    <row r="1824" spans="1:66" x14ac:dyDescent="0.25">
      <c r="A1824" t="s">
        <v>16</v>
      </c>
      <c r="B1824" t="s">
        <v>231</v>
      </c>
      <c r="C1824" t="s">
        <v>60</v>
      </c>
      <c r="D1824" s="7" t="s">
        <v>532</v>
      </c>
      <c r="E1824" s="10">
        <f>VLOOKUP(A1824,home!$A$2:$E$405,3,FALSE)</f>
        <v>1.6041666666666701</v>
      </c>
      <c r="F1824" s="10">
        <f>VLOOKUP(B1824,home!$B$2:$E$405,3,FALSE)</f>
        <v>0.9</v>
      </c>
      <c r="G1824" s="10">
        <f>VLOOKUP(C1824,away!$B$2:$E$405,4,FALSE)</f>
        <v>1.0900000000000001</v>
      </c>
      <c r="H1824" s="10">
        <f>VLOOKUP(A1824,away!$A$2:$E$405,3,FALSE)</f>
        <v>1.2847222222222201</v>
      </c>
      <c r="I1824" s="10">
        <f>VLOOKUP(C1824,away!$B$2:$E$405,3,FALSE)</f>
        <v>0.94</v>
      </c>
      <c r="J1824" s="10">
        <f>VLOOKUP(B1824,home!$B$2:$E$405,4,FALSE)</f>
        <v>0.69</v>
      </c>
      <c r="K1824" s="12">
        <f t="shared" si="2240"/>
        <v>1.5736875000000037</v>
      </c>
      <c r="L1824" s="12">
        <f t="shared" si="2241"/>
        <v>0.83327083333333196</v>
      </c>
      <c r="M1824" s="13">
        <f t="shared" si="2242"/>
        <v>9.0088898655171432E-2</v>
      </c>
      <c r="N1824" s="13">
        <f t="shared" si="2243"/>
        <v>0.14177177370241043</v>
      </c>
      <c r="O1824" s="13">
        <f t="shared" si="2244"/>
        <v>7.5068451656476784E-2</v>
      </c>
      <c r="P1824" s="13">
        <f t="shared" si="2245"/>
        <v>0.11813428401615207</v>
      </c>
      <c r="Q1824" s="13">
        <f t="shared" si="2246"/>
        <v>0.11155223406415628</v>
      </c>
      <c r="R1824" s="13">
        <f t="shared" si="2247"/>
        <v>3.1276175634417674E-2</v>
      </c>
      <c r="S1824" s="13">
        <f t="shared" si="2248"/>
        <v>3.8727604811294308E-2</v>
      </c>
      <c r="T1824" s="13">
        <f t="shared" si="2249"/>
        <v>9.2953223038834396E-2</v>
      </c>
      <c r="U1824" s="13">
        <f t="shared" si="2250"/>
        <v>4.921892664368778E-2</v>
      </c>
      <c r="V1824" s="13">
        <f t="shared" si="2251"/>
        <v>5.6426459917040747E-3</v>
      </c>
      <c r="W1824" s="13">
        <f t="shared" si="2252"/>
        <v>5.8516118781279117E-2</v>
      </c>
      <c r="X1824" s="13">
        <f t="shared" si="2253"/>
        <v>4.8759775060308687E-2</v>
      </c>
      <c r="Y1824" s="13">
        <f t="shared" si="2254"/>
        <v>2.0315049198824618E-2</v>
      </c>
      <c r="Z1824" s="13">
        <f t="shared" si="2255"/>
        <v>8.6871749781236227E-3</v>
      </c>
      <c r="AA1824" s="13">
        <f t="shared" si="2256"/>
        <v>1.3670898673385948E-2</v>
      </c>
      <c r="AB1824" s="13">
        <f t="shared" si="2257"/>
        <v>1.0756861178037053E-2</v>
      </c>
      <c r="AC1824" s="13">
        <f t="shared" si="2258"/>
        <v>4.62452889685417E-4</v>
      </c>
      <c r="AD1824" s="13">
        <f t="shared" si="2259"/>
        <v>2.3021521168653594E-2</v>
      </c>
      <c r="AE1824" s="13">
        <f t="shared" si="2260"/>
        <v>1.9183162128804922E-2</v>
      </c>
      <c r="AF1824" s="13">
        <f t="shared" si="2261"/>
        <v>7.9923847465188467E-3</v>
      </c>
      <c r="AG1824" s="13">
        <f t="shared" si="2262"/>
        <v>2.2199403660174565E-3</v>
      </c>
      <c r="AH1824" s="13">
        <f t="shared" si="2263"/>
        <v>1.8096923833333853E-3</v>
      </c>
      <c r="AI1824" s="13">
        <f t="shared" si="2264"/>
        <v>2.8478902824969629E-3</v>
      </c>
      <c r="AJ1824" s="13">
        <f t="shared" si="2265"/>
        <v>2.2408446694684755E-3</v>
      </c>
      <c r="AK1824" s="13">
        <f t="shared" si="2266"/>
        <v>1.1754630819280601E-3</v>
      </c>
      <c r="AL1824" s="13">
        <f t="shared" si="2267"/>
        <v>2.4256725003731068E-5</v>
      </c>
      <c r="AM1824" s="13">
        <f t="shared" si="2268"/>
        <v>7.2457360188191216E-3</v>
      </c>
      <c r="AN1824" s="13">
        <f t="shared" si="2269"/>
        <v>6.0376604905147489E-3</v>
      </c>
      <c r="AO1824" s="13">
        <f t="shared" si="2270"/>
        <v>2.5155031941574793E-3</v>
      </c>
      <c r="AP1824" s="13">
        <f t="shared" si="2271"/>
        <v>6.9869848094942025E-4</v>
      </c>
      <c r="AQ1824" s="13">
        <f t="shared" si="2272"/>
        <v>1.4555126636736415E-4</v>
      </c>
      <c r="AR1824" s="13">
        <f t="shared" si="2273"/>
        <v>3.0159277606743882E-4</v>
      </c>
      <c r="AS1824" s="13">
        <f t="shared" si="2274"/>
        <v>4.7461278178762868E-4</v>
      </c>
      <c r="AT1824" s="13">
        <f t="shared" si="2275"/>
        <v>3.7344610101971043E-4</v>
      </c>
      <c r="AU1824" s="13">
        <f t="shared" si="2276"/>
        <v>1.9589582036615231E-4</v>
      </c>
      <c r="AV1824" s="13">
        <f t="shared" si="2277"/>
        <v>7.7069700953115E-5</v>
      </c>
      <c r="AW1824" s="13">
        <f t="shared" si="2278"/>
        <v>8.8355652757961592E-7</v>
      </c>
      <c r="AX1824" s="13">
        <f t="shared" si="2279"/>
        <v>1.9004207001859107E-3</v>
      </c>
      <c r="AY1824" s="13">
        <f t="shared" si="2280"/>
        <v>1.583565140527828E-3</v>
      </c>
      <c r="AZ1824" s="13">
        <f t="shared" si="2281"/>
        <v>6.5976932214261905E-4</v>
      </c>
      <c r="BA1824" s="13">
        <f t="shared" si="2282"/>
        <v>1.832555109565159E-4</v>
      </c>
      <c r="BB1824" s="13">
        <f t="shared" si="2283"/>
        <v>3.8175368081915384E-5</v>
      </c>
      <c r="BC1824" s="13">
        <f t="shared" si="2284"/>
        <v>6.3620841548848652E-6</v>
      </c>
      <c r="BD1824" s="13">
        <f t="shared" si="2285"/>
        <v>4.1884743973504595E-5</v>
      </c>
      <c r="BE1824" s="13">
        <f t="shared" si="2286"/>
        <v>6.5913498031804657E-5</v>
      </c>
      <c r="BF1824" s="13">
        <f t="shared" si="2287"/>
        <v>5.1863623966962932E-5</v>
      </c>
      <c r="BG1824" s="13">
        <f t="shared" si="2288"/>
        <v>2.7205712247170057E-5</v>
      </c>
      <c r="BH1824" s="13">
        <f t="shared" si="2289"/>
        <v>1.0703322322992131E-5</v>
      </c>
      <c r="BI1824" s="13">
        <f t="shared" si="2290"/>
        <v>3.3687369096327408E-6</v>
      </c>
      <c r="BJ1824" s="14">
        <f t="shared" si="2291"/>
        <v>0.54729987983266626</v>
      </c>
      <c r="BK1824" s="14">
        <f t="shared" si="2292"/>
        <v>0.25466370822953888</v>
      </c>
      <c r="BL1824" s="14">
        <f t="shared" si="2293"/>
        <v>0.18968876102087831</v>
      </c>
      <c r="BM1824" s="14">
        <f t="shared" si="2294"/>
        <v>0.43086502474842203</v>
      </c>
      <c r="BN1824" s="14">
        <f t="shared" si="2295"/>
        <v>0.56789181772878461</v>
      </c>
    </row>
    <row r="1825" spans="1:66" x14ac:dyDescent="0.25">
      <c r="A1825" t="s">
        <v>16</v>
      </c>
      <c r="B1825" t="s">
        <v>449</v>
      </c>
      <c r="C1825" t="s">
        <v>233</v>
      </c>
      <c r="D1825" s="7" t="s">
        <v>532</v>
      </c>
      <c r="E1825" s="10">
        <f>VLOOKUP(A1825,home!$A$2:$E$405,3,FALSE)</f>
        <v>1.6041666666666701</v>
      </c>
      <c r="F1825" s="10">
        <f>VLOOKUP(B1825,home!$B$2:$E$405,3,FALSE)</f>
        <v>0.36</v>
      </c>
      <c r="G1825" s="10">
        <f>VLOOKUP(C1825,away!$B$2:$E$405,4,FALSE)</f>
        <v>1.0900000000000001</v>
      </c>
      <c r="H1825" s="10">
        <f>VLOOKUP(A1825,away!$A$2:$E$405,3,FALSE)</f>
        <v>1.2847222222222201</v>
      </c>
      <c r="I1825" s="10">
        <f>VLOOKUP(C1825,away!$B$2:$E$405,3,FALSE)</f>
        <v>0.78</v>
      </c>
      <c r="J1825" s="10">
        <f>VLOOKUP(B1825,home!$B$2:$E$405,4,FALSE)</f>
        <v>1.33</v>
      </c>
      <c r="K1825" s="12">
        <f t="shared" si="2240"/>
        <v>0.62947500000000134</v>
      </c>
      <c r="L1825" s="12">
        <f t="shared" si="2241"/>
        <v>1.3327708333333312</v>
      </c>
      <c r="M1825" s="13">
        <f t="shared" si="2242"/>
        <v>0.14054243134683411</v>
      </c>
      <c r="N1825" s="13">
        <f t="shared" si="2243"/>
        <v>8.8467946972048586E-2</v>
      </c>
      <c r="O1825" s="13">
        <f t="shared" si="2244"/>
        <v>0.18731085334481262</v>
      </c>
      <c r="P1825" s="13">
        <f t="shared" si="2245"/>
        <v>0.11790749940922615</v>
      </c>
      <c r="Q1825" s="13">
        <f t="shared" si="2246"/>
        <v>2.7844180460115192E-2</v>
      </c>
      <c r="R1825" s="13">
        <f t="shared" si="2247"/>
        <v>0.12482122105237167</v>
      </c>
      <c r="S1825" s="13">
        <f t="shared" si="2248"/>
        <v>2.4729503900904712E-2</v>
      </c>
      <c r="T1825" s="13">
        <f t="shared" si="2249"/>
        <v>3.7109911595311386E-2</v>
      </c>
      <c r="U1825" s="13">
        <f t="shared" si="2250"/>
        <v>7.8571838121941823E-2</v>
      </c>
      <c r="V1825" s="13">
        <f t="shared" si="2251"/>
        <v>2.3051907121128977E-3</v>
      </c>
      <c r="W1825" s="13">
        <f t="shared" si="2252"/>
        <v>5.8424051650436837E-3</v>
      </c>
      <c r="X1825" s="13">
        <f t="shared" si="2253"/>
        <v>7.7865872004862302E-3</v>
      </c>
      <c r="Y1825" s="13">
        <f t="shared" si="2254"/>
        <v>5.1888681560073426E-3</v>
      </c>
      <c r="Z1825" s="13">
        <f t="shared" si="2255"/>
        <v>5.5452694266551125E-2</v>
      </c>
      <c r="AA1825" s="13">
        <f t="shared" si="2256"/>
        <v>3.4906084723437342E-2</v>
      </c>
      <c r="AB1825" s="13">
        <f t="shared" si="2257"/>
        <v>1.0986253840642881E-2</v>
      </c>
      <c r="AC1825" s="13">
        <f t="shared" si="2258"/>
        <v>1.2087064646683639E-4</v>
      </c>
      <c r="AD1825" s="13">
        <f t="shared" si="2259"/>
        <v>9.1941199781647004E-4</v>
      </c>
      <c r="AE1825" s="13">
        <f t="shared" si="2260"/>
        <v>1.2253654945065199E-3</v>
      </c>
      <c r="AF1825" s="13">
        <f t="shared" si="2261"/>
        <v>8.1656569562568216E-4</v>
      </c>
      <c r="AG1825" s="13">
        <f t="shared" si="2262"/>
        <v>3.6276498087681728E-4</v>
      </c>
      <c r="AH1825" s="13">
        <f t="shared" si="2263"/>
        <v>1.8476433387052439E-2</v>
      </c>
      <c r="AI1825" s="13">
        <f t="shared" si="2264"/>
        <v>1.1630452906314858E-2</v>
      </c>
      <c r="AJ1825" s="13">
        <f t="shared" si="2265"/>
        <v>3.6605396716012793E-3</v>
      </c>
      <c r="AK1825" s="13">
        <f t="shared" si="2266"/>
        <v>7.6807273659374017E-4</v>
      </c>
      <c r="AL1825" s="13">
        <f t="shared" si="2267"/>
        <v>4.0561574295554781E-6</v>
      </c>
      <c r="AM1825" s="13">
        <f t="shared" si="2268"/>
        <v>1.1574937346510478E-4</v>
      </c>
      <c r="AN1825" s="13">
        <f t="shared" si="2269"/>
        <v>1.542673889308987E-4</v>
      </c>
      <c r="AO1825" s="13">
        <f t="shared" si="2270"/>
        <v>1.0280153825079552E-4</v>
      </c>
      <c r="AP1825" s="13">
        <f t="shared" si="2271"/>
        <v>4.5670297267487029E-5</v>
      </c>
      <c r="AQ1825" s="13">
        <f t="shared" si="2272"/>
        <v>1.5217010036942406E-5</v>
      </c>
      <c r="AR1825" s="13">
        <f t="shared" si="2273"/>
        <v>4.924970304457931E-3</v>
      </c>
      <c r="AS1825" s="13">
        <f t="shared" si="2274"/>
        <v>3.1001456823986626E-3</v>
      </c>
      <c r="AT1825" s="13">
        <f t="shared" si="2275"/>
        <v>9.7573210171395094E-4</v>
      </c>
      <c r="AU1825" s="13">
        <f t="shared" si="2276"/>
        <v>2.0473298824213022E-4</v>
      </c>
      <c r="AV1825" s="13">
        <f t="shared" si="2277"/>
        <v>3.2218574443428794E-5</v>
      </c>
      <c r="AW1825" s="13">
        <f t="shared" si="2278"/>
        <v>9.4524909101966801E-8</v>
      </c>
      <c r="AX1825" s="13">
        <f t="shared" si="2279"/>
        <v>1.2143556143657826E-5</v>
      </c>
      <c r="AY1825" s="13">
        <f t="shared" si="2280"/>
        <v>1.6184577441212935E-5</v>
      </c>
      <c r="AZ1825" s="13">
        <f t="shared" si="2281"/>
        <v>1.0785166381736602E-5</v>
      </c>
      <c r="BA1825" s="13">
        <f t="shared" si="2282"/>
        <v>4.7913850620752409E-6</v>
      </c>
      <c r="BB1825" s="13">
        <f t="shared" si="2283"/>
        <v>1.5964545655007228E-6</v>
      </c>
      <c r="BC1825" s="13">
        <f t="shared" si="2284"/>
        <v>4.255416163282398E-7</v>
      </c>
      <c r="BD1825" s="13">
        <f t="shared" si="2285"/>
        <v>1.0939761294690511E-3</v>
      </c>
      <c r="BE1825" s="13">
        <f t="shared" si="2286"/>
        <v>6.8863062409753231E-4</v>
      </c>
      <c r="BF1825" s="13">
        <f t="shared" si="2287"/>
        <v>2.1673788105189748E-4</v>
      </c>
      <c r="BG1825" s="13">
        <f t="shared" si="2288"/>
        <v>4.5477025891714491E-5</v>
      </c>
      <c r="BH1825" s="13">
        <f t="shared" si="2289"/>
        <v>7.1566627182967598E-6</v>
      </c>
      <c r="BI1825" s="13">
        <f t="shared" si="2290"/>
        <v>9.0098805291997275E-7</v>
      </c>
      <c r="BJ1825" s="14">
        <f t="shared" si="2291"/>
        <v>0.17604364000699965</v>
      </c>
      <c r="BK1825" s="14">
        <f t="shared" si="2292"/>
        <v>0.28562573675041547</v>
      </c>
      <c r="BL1825" s="14">
        <f t="shared" si="2293"/>
        <v>0.48242242874730618</v>
      </c>
      <c r="BM1825" s="14">
        <f t="shared" si="2294"/>
        <v>0.31263427713333203</v>
      </c>
      <c r="BN1825" s="14">
        <f t="shared" si="2295"/>
        <v>0.68689413258540832</v>
      </c>
    </row>
    <row r="1826" spans="1:66" x14ac:dyDescent="0.25">
      <c r="A1826" t="s">
        <v>16</v>
      </c>
      <c r="B1826" t="s">
        <v>234</v>
      </c>
      <c r="C1826" t="s">
        <v>57</v>
      </c>
      <c r="D1826" s="7" t="s">
        <v>532</v>
      </c>
      <c r="E1826" s="10">
        <f>VLOOKUP(A1826,home!$A$2:$E$405,3,FALSE)</f>
        <v>1.6041666666666701</v>
      </c>
      <c r="F1826" s="10">
        <f>VLOOKUP(B1826,home!$B$2:$E$405,3,FALSE)</f>
        <v>1.17</v>
      </c>
      <c r="G1826" s="10">
        <f>VLOOKUP(C1826,away!$B$2:$E$405,4,FALSE)</f>
        <v>1.17</v>
      </c>
      <c r="H1826" s="10">
        <f>VLOOKUP(A1826,away!$A$2:$E$405,3,FALSE)</f>
        <v>1.2847222222222201</v>
      </c>
      <c r="I1826" s="10">
        <f>VLOOKUP(C1826,away!$B$2:$E$405,3,FALSE)</f>
        <v>0.55000000000000004</v>
      </c>
      <c r="J1826" s="10">
        <f>VLOOKUP(B1826,home!$B$2:$E$405,4,FALSE)</f>
        <v>1.07</v>
      </c>
      <c r="K1826" s="12">
        <f t="shared" si="2240"/>
        <v>2.1959437500000045</v>
      </c>
      <c r="L1826" s="12">
        <f t="shared" si="2241"/>
        <v>0.75605902777777667</v>
      </c>
      <c r="M1826" s="13">
        <f t="shared" si="2242"/>
        <v>5.2234986048810862E-2</v>
      </c>
      <c r="N1826" s="13">
        <f t="shared" si="2243"/>
        <v>0.11470509114522365</v>
      </c>
      <c r="O1826" s="13">
        <f t="shared" si="2244"/>
        <v>3.9492732768049668E-2</v>
      </c>
      <c r="P1826" s="13">
        <f t="shared" si="2245"/>
        <v>8.672381969241906E-2</v>
      </c>
      <c r="Q1826" s="13">
        <f t="shared" si="2246"/>
        <v>0.12594296399676738</v>
      </c>
      <c r="R1826" s="13">
        <f t="shared" si="2247"/>
        <v>1.4929418570449585E-2</v>
      </c>
      <c r="S1826" s="13">
        <f t="shared" si="2248"/>
        <v>3.5996089359606645E-2</v>
      </c>
      <c r="T1826" s="13">
        <f t="shared" si="2249"/>
        <v>9.5220314914847476E-2</v>
      </c>
      <c r="U1826" s="13">
        <f t="shared" si="2250"/>
        <v>3.2784163400912773E-2</v>
      </c>
      <c r="V1826" s="13">
        <f t="shared" si="2251"/>
        <v>6.6403309765043703E-3</v>
      </c>
      <c r="W1826" s="13">
        <f t="shared" si="2252"/>
        <v>9.218788821505898E-2</v>
      </c>
      <c r="X1826" s="13">
        <f t="shared" si="2253"/>
        <v>6.9699485136763856E-2</v>
      </c>
      <c r="Y1826" s="13">
        <f t="shared" si="2254"/>
        <v>2.6348462484556631E-2</v>
      </c>
      <c r="Z1826" s="13">
        <f t="shared" si="2255"/>
        <v>3.7625072298871991E-3</v>
      </c>
      <c r="AA1826" s="13">
        <f t="shared" si="2256"/>
        <v>8.2622542358006257E-3</v>
      </c>
      <c r="AB1826" s="13">
        <f t="shared" si="2257"/>
        <v>9.0717227750087247E-3</v>
      </c>
      <c r="AC1826" s="13">
        <f t="shared" si="2258"/>
        <v>6.8904352937682511E-4</v>
      </c>
      <c r="AD1826" s="13">
        <f t="shared" si="2259"/>
        <v>5.0609854237889461E-2</v>
      </c>
      <c r="AE1826" s="13">
        <f t="shared" si="2260"/>
        <v>3.8264037191073699E-2</v>
      </c>
      <c r="AF1826" s="13">
        <f t="shared" si="2261"/>
        <v>1.446493537876793E-2</v>
      </c>
      <c r="AG1826" s="13">
        <f t="shared" si="2262"/>
        <v>3.6454483264465494E-3</v>
      </c>
      <c r="AH1826" s="13">
        <f t="shared" si="2263"/>
        <v>7.1116938955884275E-4</v>
      </c>
      <c r="AI1826" s="13">
        <f t="shared" si="2264"/>
        <v>1.5616879761930593E-3</v>
      </c>
      <c r="AJ1826" s="13">
        <f t="shared" si="2265"/>
        <v>1.7146894753856524E-3</v>
      </c>
      <c r="AK1826" s="13">
        <f t="shared" si="2266"/>
        <v>1.2551205455546368E-3</v>
      </c>
      <c r="AL1826" s="13">
        <f t="shared" si="2267"/>
        <v>4.5759741753210822E-5</v>
      </c>
      <c r="AM1826" s="13">
        <f t="shared" si="2268"/>
        <v>2.222727862042093E-2</v>
      </c>
      <c r="AN1826" s="13">
        <f t="shared" si="2269"/>
        <v>1.6805134663901211E-2</v>
      </c>
      <c r="AO1826" s="13">
        <f t="shared" si="2270"/>
        <v>6.3528368878318798E-3</v>
      </c>
      <c r="AP1826" s="13">
        <f t="shared" si="2271"/>
        <v>1.6010398936816559E-3</v>
      </c>
      <c r="AQ1826" s="13">
        <f t="shared" si="2272"/>
        <v>3.0262016636259685E-4</v>
      </c>
      <c r="AR1826" s="13">
        <f t="shared" si="2273"/>
        <v>1.0753720745103474E-4</v>
      </c>
      <c r="AS1826" s="13">
        <f t="shared" si="2274"/>
        <v>2.361456585945537E-4</v>
      </c>
      <c r="AT1826" s="13">
        <f t="shared" si="2275"/>
        <v>2.5928129154017252E-4</v>
      </c>
      <c r="AU1826" s="13">
        <f t="shared" si="2276"/>
        <v>1.8978904388319034E-4</v>
      </c>
      <c r="AV1826" s="13">
        <f t="shared" si="2277"/>
        <v>1.0419151618344209E-4</v>
      </c>
      <c r="AW1826" s="13">
        <f t="shared" si="2278"/>
        <v>2.1103669596235702E-6</v>
      </c>
      <c r="AX1826" s="13">
        <f t="shared" si="2279"/>
        <v>8.1349755943370006E-3</v>
      </c>
      <c r="AY1826" s="13">
        <f t="shared" si="2280"/>
        <v>6.1505217388503741E-3</v>
      </c>
      <c r="AZ1826" s="13">
        <f t="shared" si="2281"/>
        <v>2.3250787431006465E-3</v>
      </c>
      <c r="BA1826" s="13">
        <f t="shared" si="2282"/>
        <v>5.8596559133848331E-4</v>
      </c>
      <c r="BB1826" s="13">
        <f t="shared" si="2283"/>
        <v>1.107561438246509E-4</v>
      </c>
      <c r="BC1826" s="13">
        <f t="shared" si="2284"/>
        <v>1.6747636484096237E-5</v>
      </c>
      <c r="BD1826" s="13">
        <f t="shared" si="2285"/>
        <v>1.3550746085894401E-5</v>
      </c>
      <c r="BE1826" s="13">
        <f t="shared" si="2286"/>
        <v>2.9756676175156839E-5</v>
      </c>
      <c r="BF1826" s="13">
        <f t="shared" si="2287"/>
        <v>3.2671993533804855E-5</v>
      </c>
      <c r="BG1826" s="13">
        <f t="shared" si="2288"/>
        <v>2.3915286666866444E-5</v>
      </c>
      <c r="BH1826" s="13">
        <f t="shared" si="2289"/>
        <v>1.3129156071390951E-5</v>
      </c>
      <c r="BI1826" s="13">
        <f t="shared" si="2290"/>
        <v>5.7661776435491173E-6</v>
      </c>
      <c r="BJ1826" s="14">
        <f t="shared" si="2291"/>
        <v>0.69570143670752893</v>
      </c>
      <c r="BK1826" s="14">
        <f t="shared" si="2292"/>
        <v>0.18848055108732134</v>
      </c>
      <c r="BL1826" s="14">
        <f t="shared" si="2293"/>
        <v>0.11079869389074262</v>
      </c>
      <c r="BM1826" s="14">
        <f t="shared" si="2294"/>
        <v>0.5585657653218693</v>
      </c>
      <c r="BN1826" s="14">
        <f t="shared" si="2295"/>
        <v>0.43402901222172019</v>
      </c>
    </row>
    <row r="1827" spans="1:66" x14ac:dyDescent="0.25">
      <c r="A1827" t="s">
        <v>16</v>
      </c>
      <c r="B1827" t="s">
        <v>287</v>
      </c>
      <c r="C1827" t="s">
        <v>58</v>
      </c>
      <c r="D1827" s="7" t="s">
        <v>532</v>
      </c>
      <c r="E1827" s="10">
        <f>VLOOKUP(A1827,home!$A$2:$E$405,3,FALSE)</f>
        <v>1.6041666666666701</v>
      </c>
      <c r="F1827" s="10">
        <f>VLOOKUP(B1827,home!$B$2:$E$405,3,FALSE)</f>
        <v>1.25</v>
      </c>
      <c r="G1827" s="10">
        <f>VLOOKUP(C1827,away!$B$2:$E$405,4,FALSE)</f>
        <v>0.76</v>
      </c>
      <c r="H1827" s="10">
        <f>VLOOKUP(A1827,away!$A$2:$E$405,3,FALSE)</f>
        <v>1.2847222222222201</v>
      </c>
      <c r="I1827" s="10">
        <f>VLOOKUP(C1827,away!$B$2:$E$405,3,FALSE)</f>
        <v>0.76</v>
      </c>
      <c r="J1827" s="10">
        <f>VLOOKUP(B1827,home!$B$2:$E$405,4,FALSE)</f>
        <v>0.88</v>
      </c>
      <c r="K1827" s="12">
        <f t="shared" si="2240"/>
        <v>1.5239583333333364</v>
      </c>
      <c r="L1827" s="12">
        <f t="shared" si="2241"/>
        <v>0.85922222222222089</v>
      </c>
      <c r="M1827" s="13">
        <f t="shared" si="2242"/>
        <v>9.225668287872589E-2</v>
      </c>
      <c r="N1827" s="13">
        <f t="shared" si="2243"/>
        <v>0.14059534067872526</v>
      </c>
      <c r="O1827" s="13">
        <f t="shared" si="2244"/>
        <v>7.9268992077909578E-2</v>
      </c>
      <c r="P1827" s="13">
        <f t="shared" si="2245"/>
        <v>0.12080264105206454</v>
      </c>
      <c r="Q1827" s="13">
        <f t="shared" si="2246"/>
        <v>0.10713072052759141</v>
      </c>
      <c r="R1827" s="13">
        <f t="shared" si="2247"/>
        <v>3.4054839763248537E-2</v>
      </c>
      <c r="S1827" s="13">
        <f t="shared" si="2248"/>
        <v>3.9545314306220061E-2</v>
      </c>
      <c r="T1827" s="13">
        <f t="shared" si="2249"/>
        <v>9.2049095759984795E-2</v>
      </c>
      <c r="U1827" s="13">
        <f t="shared" si="2250"/>
        <v>5.1898156847534078E-2</v>
      </c>
      <c r="V1827" s="13">
        <f t="shared" si="2251"/>
        <v>5.7534867338013126E-3</v>
      </c>
      <c r="W1827" s="13">
        <f t="shared" si="2252"/>
        <v>5.4420918101342565E-2</v>
      </c>
      <c r="X1827" s="13">
        <f t="shared" si="2253"/>
        <v>4.6759662186409048E-2</v>
      </c>
      <c r="Y1827" s="13">
        <f t="shared" si="2254"/>
        <v>2.0088470427083362E-2</v>
      </c>
      <c r="Z1827" s="13">
        <f t="shared" si="2255"/>
        <v>9.7535583662666896E-3</v>
      </c>
      <c r="AA1827" s="13">
        <f t="shared" si="2256"/>
        <v>1.4864016551925204E-2</v>
      </c>
      <c r="AB1827" s="13">
        <f t="shared" si="2257"/>
        <v>1.1326070945555532E-2</v>
      </c>
      <c r="AC1827" s="13">
        <f t="shared" si="2258"/>
        <v>4.7085775456428219E-4</v>
      </c>
      <c r="AD1827" s="13">
        <f t="shared" si="2259"/>
        <v>2.0733802912048002E-2</v>
      </c>
      <c r="AE1827" s="13">
        <f t="shared" si="2260"/>
        <v>1.7814944213207441E-2</v>
      </c>
      <c r="AF1827" s="13">
        <f t="shared" si="2261"/>
        <v>7.6534979778184941E-3</v>
      </c>
      <c r="AG1827" s="13">
        <f t="shared" si="2262"/>
        <v>2.1920185134248274E-3</v>
      </c>
      <c r="AH1827" s="13">
        <f t="shared" si="2263"/>
        <v>2.0951185235094493E-3</v>
      </c>
      <c r="AI1827" s="13">
        <f t="shared" si="2264"/>
        <v>3.1928733332232608E-3</v>
      </c>
      <c r="AJ1827" s="13">
        <f t="shared" si="2265"/>
        <v>2.4329029617216878E-3</v>
      </c>
      <c r="AK1827" s="13">
        <f t="shared" si="2266"/>
        <v>1.2358809142357075E-3</v>
      </c>
      <c r="AL1827" s="13">
        <f t="shared" si="2267"/>
        <v>2.4662001076271761E-5</v>
      </c>
      <c r="AM1827" s="13">
        <f t="shared" si="2268"/>
        <v>6.3194903459013003E-3</v>
      </c>
      <c r="AN1827" s="13">
        <f t="shared" si="2269"/>
        <v>5.4298465383171872E-3</v>
      </c>
      <c r="AO1827" s="13">
        <f t="shared" si="2270"/>
        <v>2.3327224044892626E-3</v>
      </c>
      <c r="AP1827" s="13">
        <f t="shared" si="2271"/>
        <v>6.6810897607094244E-4</v>
      </c>
      <c r="AQ1827" s="13">
        <f t="shared" si="2272"/>
        <v>1.4351351977657191E-4</v>
      </c>
      <c r="AR1827" s="13">
        <f t="shared" si="2273"/>
        <v>3.6003447871774558E-4</v>
      </c>
      <c r="AS1827" s="13">
        <f t="shared" si="2274"/>
        <v>5.4867754412923214E-4</v>
      </c>
      <c r="AT1827" s="13">
        <f t="shared" si="2275"/>
        <v>4.1808085784430648E-4</v>
      </c>
      <c r="AU1827" s="13">
        <f t="shared" si="2276"/>
        <v>2.1237926910632699E-4</v>
      </c>
      <c r="AV1827" s="13">
        <f t="shared" si="2277"/>
        <v>8.0914289245457546E-5</v>
      </c>
      <c r="AW1827" s="13">
        <f t="shared" si="2278"/>
        <v>8.9702470767190909E-7</v>
      </c>
      <c r="AX1827" s="13">
        <f t="shared" si="2279"/>
        <v>1.6051066625093107E-3</v>
      </c>
      <c r="AY1827" s="13">
        <f t="shared" si="2280"/>
        <v>1.3791433134649424E-3</v>
      </c>
      <c r="AZ1827" s="13">
        <f t="shared" si="2281"/>
        <v>5.9249529127913228E-4</v>
      </c>
      <c r="BA1827" s="13">
        <f t="shared" si="2282"/>
        <v>1.6969504027635274E-4</v>
      </c>
      <c r="BB1827" s="13">
        <f t="shared" si="2283"/>
        <v>3.6451437401584259E-5</v>
      </c>
      <c r="BC1827" s="13">
        <f t="shared" si="2284"/>
        <v>6.2639770094766826E-6</v>
      </c>
      <c r="BD1827" s="13">
        <f t="shared" si="2285"/>
        <v>5.1558270813413351E-5</v>
      </c>
      <c r="BE1827" s="13">
        <f t="shared" si="2286"/>
        <v>7.8572656458358219E-5</v>
      </c>
      <c r="BF1827" s="13">
        <f t="shared" si="2287"/>
        <v>5.9870727290926208E-5</v>
      </c>
      <c r="BG1827" s="13">
        <f t="shared" si="2288"/>
        <v>3.0413497925911543E-5</v>
      </c>
      <c r="BH1827" s="13">
        <f t="shared" si="2289"/>
        <v>1.158722590250226E-5</v>
      </c>
      <c r="BI1827" s="13">
        <f t="shared" si="2290"/>
        <v>3.5316898948668361E-6</v>
      </c>
      <c r="BJ1827" s="14">
        <f t="shared" si="2291"/>
        <v>0.52812130880413122</v>
      </c>
      <c r="BK1827" s="14">
        <f t="shared" si="2292"/>
        <v>0.26023278803991728</v>
      </c>
      <c r="BL1827" s="14">
        <f t="shared" si="2293"/>
        <v>0.2022244724261921</v>
      </c>
      <c r="BM1827" s="14">
        <f t="shared" si="2294"/>
        <v>0.42484466436948487</v>
      </c>
      <c r="BN1827" s="14">
        <f t="shared" si="2295"/>
        <v>0.57410921697826522</v>
      </c>
    </row>
    <row r="1828" spans="1:66" x14ac:dyDescent="0.25">
      <c r="A1828" t="s">
        <v>61</v>
      </c>
      <c r="B1828" t="s">
        <v>87</v>
      </c>
      <c r="C1828" t="s">
        <v>239</v>
      </c>
      <c r="D1828" s="7" t="s">
        <v>532</v>
      </c>
      <c r="E1828" s="10">
        <f>VLOOKUP(A1828,home!$A$2:$E$405,3,FALSE)</f>
        <v>1.5100671140939601</v>
      </c>
      <c r="F1828" s="10">
        <f>VLOOKUP(B1828,home!$B$2:$E$405,3,FALSE)</f>
        <v>0.83</v>
      </c>
      <c r="G1828" s="10">
        <f>VLOOKUP(C1828,away!$B$2:$E$405,4,FALSE)</f>
        <v>0.57999999999999996</v>
      </c>
      <c r="H1828" s="10">
        <f>VLOOKUP(A1828,away!$A$2:$E$405,3,FALSE)</f>
        <v>1.2617449664429501</v>
      </c>
      <c r="I1828" s="10">
        <f>VLOOKUP(C1828,away!$B$2:$E$405,3,FALSE)</f>
        <v>2.15</v>
      </c>
      <c r="J1828" s="10">
        <f>VLOOKUP(B1828,home!$B$2:$E$405,4,FALSE)</f>
        <v>1.68</v>
      </c>
      <c r="K1828" s="12">
        <f t="shared" si="2240"/>
        <v>0.72694630872483235</v>
      </c>
      <c r="L1828" s="12">
        <f t="shared" si="2241"/>
        <v>4.5574228187919354</v>
      </c>
      <c r="M1828" s="13">
        <f t="shared" si="2242"/>
        <v>5.0702298478916535E-3</v>
      </c>
      <c r="N1828" s="13">
        <f t="shared" si="2243"/>
        <v>3.6857848723113053E-3</v>
      </c>
      <c r="O1828" s="13">
        <f t="shared" si="2244"/>
        <v>2.3107181205301388E-2</v>
      </c>
      <c r="P1828" s="13">
        <f t="shared" si="2245"/>
        <v>1.6797680082229666E-2</v>
      </c>
      <c r="Q1828" s="13">
        <f t="shared" si="2246"/>
        <v>1.3396838538402651E-3</v>
      </c>
      <c r="R1828" s="13">
        <f t="shared" si="2247"/>
        <v>5.2654597451500341E-2</v>
      </c>
      <c r="S1828" s="13">
        <f t="shared" si="2248"/>
        <v>1.3912685647883706E-2</v>
      </c>
      <c r="T1828" s="13">
        <f t="shared" si="2249"/>
        <v>6.1055057654587457E-3</v>
      </c>
      <c r="U1828" s="13">
        <f t="shared" si="2250"/>
        <v>3.8277065254760143E-2</v>
      </c>
      <c r="V1828" s="13">
        <f t="shared" si="2251"/>
        <v>5.1214167932524387E-3</v>
      </c>
      <c r="W1828" s="13">
        <f t="shared" si="2252"/>
        <v>3.2462607746914628E-4</v>
      </c>
      <c r="X1828" s="13">
        <f t="shared" si="2253"/>
        <v>1.4794582930328063E-3</v>
      </c>
      <c r="Y1828" s="13">
        <f t="shared" si="2254"/>
        <v>3.3712584920593384E-3</v>
      </c>
      <c r="Z1828" s="13">
        <f t="shared" si="2255"/>
        <v>7.998975464659043E-2</v>
      </c>
      <c r="AA1828" s="13">
        <f t="shared" si="2256"/>
        <v>5.8148256876143917E-2</v>
      </c>
      <c r="AB1828" s="13">
        <f t="shared" si="2257"/>
        <v>2.1135330347448082E-2</v>
      </c>
      <c r="AC1828" s="13">
        <f t="shared" si="2258"/>
        <v>1.0604539074370797E-3</v>
      </c>
      <c r="AD1828" s="13">
        <f t="shared" si="2259"/>
        <v>5.8996432183004325E-5</v>
      </c>
      <c r="AE1828" s="13">
        <f t="shared" si="2260"/>
        <v>2.6887168625813485E-4</v>
      </c>
      <c r="AF1828" s="13">
        <f t="shared" si="2261"/>
        <v>6.1268097913994501E-4</v>
      </c>
      <c r="AG1828" s="13">
        <f t="shared" si="2262"/>
        <v>9.3074875832405677E-4</v>
      </c>
      <c r="AH1828" s="13">
        <f t="shared" si="2263"/>
        <v>9.1136783273984903E-2</v>
      </c>
      <c r="AI1828" s="13">
        <f t="shared" si="2264"/>
        <v>6.6251548190078363E-2</v>
      </c>
      <c r="AJ1828" s="13">
        <f t="shared" si="2265"/>
        <v>2.4080659202041402E-2</v>
      </c>
      <c r="AK1828" s="13">
        <f t="shared" si="2266"/>
        <v>5.8351154395282238E-3</v>
      </c>
      <c r="AL1828" s="13">
        <f t="shared" si="2267"/>
        <v>1.4053142373011493E-4</v>
      </c>
      <c r="AM1828" s="13">
        <f t="shared" si="2268"/>
        <v>8.5774477206739821E-6</v>
      </c>
      <c r="AN1828" s="13">
        <f t="shared" si="2269"/>
        <v>3.9091055969194485E-5</v>
      </c>
      <c r="AO1828" s="13">
        <f t="shared" si="2270"/>
        <v>8.9077235242339823E-5</v>
      </c>
      <c r="AP1828" s="13">
        <f t="shared" si="2271"/>
        <v>1.3532087484277887E-4</v>
      </c>
      <c r="AQ1828" s="13">
        <f t="shared" si="2272"/>
        <v>1.5417861071684205E-4</v>
      </c>
      <c r="AR1828" s="13">
        <f t="shared" si="2273"/>
        <v>8.3069771144830787E-2</v>
      </c>
      <c r="AS1828" s="13">
        <f t="shared" si="2274"/>
        <v>6.0387263500351333E-2</v>
      </c>
      <c r="AT1828" s="13">
        <f t="shared" si="2275"/>
        <v>2.1949149147787093E-2</v>
      </c>
      <c r="AU1828" s="13">
        <f t="shared" si="2276"/>
        <v>5.318617650878211E-3</v>
      </c>
      <c r="AV1828" s="13">
        <f t="shared" si="2277"/>
        <v>9.6658736720616335E-4</v>
      </c>
      <c r="AW1828" s="13">
        <f t="shared" si="2278"/>
        <v>1.2932801252153697E-5</v>
      </c>
      <c r="AX1828" s="13">
        <f t="shared" si="2279"/>
        <v>1.0392239931373625E-6</v>
      </c>
      <c r="AY1828" s="13">
        <f t="shared" si="2280"/>
        <v>4.7361831401602907E-6</v>
      </c>
      <c r="AZ1828" s="13">
        <f t="shared" si="2281"/>
        <v>1.0792394558472075E-5</v>
      </c>
      <c r="BA1828" s="13">
        <f t="shared" si="2282"/>
        <v>1.639516841006218E-5</v>
      </c>
      <c r="BB1828" s="13">
        <f t="shared" si="2283"/>
        <v>1.8679928657488526E-5</v>
      </c>
      <c r="BC1828" s="13">
        <f t="shared" si="2284"/>
        <v>1.7026466623408721E-5</v>
      </c>
      <c r="BD1828" s="13">
        <f t="shared" si="2285"/>
        <v>6.3097345094545954E-2</v>
      </c>
      <c r="BE1828" s="13">
        <f t="shared" si="2286"/>
        <v>4.5868382106817089E-2</v>
      </c>
      <c r="BF1828" s="13">
        <f t="shared" si="2287"/>
        <v>1.6671925529865413E-2</v>
      </c>
      <c r="BG1828" s="13">
        <f t="shared" si="2288"/>
        <v>4.0398649077569865E-3</v>
      </c>
      <c r="BH1828" s="13">
        <f t="shared" si="2289"/>
        <v>7.341912206102315E-4</v>
      </c>
      <c r="BI1828" s="13">
        <f t="shared" si="2290"/>
        <v>1.0674351954415739E-4</v>
      </c>
      <c r="BJ1828" s="14">
        <f t="shared" si="2291"/>
        <v>1.8672529799951314E-2</v>
      </c>
      <c r="BK1828" s="14">
        <f t="shared" si="2292"/>
        <v>4.2107733885564817E-2</v>
      </c>
      <c r="BL1828" s="14">
        <f t="shared" si="2293"/>
        <v>0.68283637843098022</v>
      </c>
      <c r="BM1828" s="14">
        <f t="shared" si="2294"/>
        <v>0.72095943606812385</v>
      </c>
      <c r="BN1828" s="14">
        <f t="shared" si="2295"/>
        <v>0.10265515731307462</v>
      </c>
    </row>
    <row r="1829" spans="1:66" x14ac:dyDescent="0.25">
      <c r="A1829" t="s">
        <v>61</v>
      </c>
      <c r="B1829" t="s">
        <v>311</v>
      </c>
      <c r="C1829" t="s">
        <v>62</v>
      </c>
      <c r="D1829" s="7" t="s">
        <v>532</v>
      </c>
      <c r="E1829" s="10">
        <f>VLOOKUP(A1829,home!$A$2:$E$405,3,FALSE)</f>
        <v>1.5100671140939601</v>
      </c>
      <c r="F1829" s="10">
        <f>VLOOKUP(B1829,home!$B$2:$E$405,3,FALSE)</f>
        <v>1.1599999999999999</v>
      </c>
      <c r="G1829" s="10">
        <f>VLOOKUP(C1829,away!$B$2:$E$405,4,FALSE)</f>
        <v>0.56999999999999995</v>
      </c>
      <c r="H1829" s="10">
        <f>VLOOKUP(A1829,away!$A$2:$E$405,3,FALSE)</f>
        <v>1.2617449664429501</v>
      </c>
      <c r="I1829" s="10">
        <f>VLOOKUP(C1829,away!$B$2:$E$405,3,FALSE)</f>
        <v>0.66</v>
      </c>
      <c r="J1829" s="10">
        <f>VLOOKUP(B1829,home!$B$2:$E$405,4,FALSE)</f>
        <v>1.0900000000000001</v>
      </c>
      <c r="K1829" s="12">
        <f t="shared" si="2240"/>
        <v>0.99845637583892621</v>
      </c>
      <c r="L1829" s="12">
        <f t="shared" si="2241"/>
        <v>0.90769932885905835</v>
      </c>
      <c r="M1829" s="13">
        <f t="shared" si="2242"/>
        <v>0.14865074694434943</v>
      </c>
      <c r="N1829" s="13">
        <f t="shared" si="2243"/>
        <v>0.14842128605980445</v>
      </c>
      <c r="O1829" s="13">
        <f t="shared" si="2244"/>
        <v>0.13493018323578371</v>
      </c>
      <c r="P1829" s="13">
        <f t="shared" si="2245"/>
        <v>0.13472190174488283</v>
      </c>
      <c r="Q1829" s="13">
        <f t="shared" si="2246"/>
        <v>7.4096089688312453E-2</v>
      </c>
      <c r="R1829" s="13">
        <f t="shared" si="2247"/>
        <v>6.1238018382975309E-2</v>
      </c>
      <c r="S1829" s="13">
        <f t="shared" si="2248"/>
        <v>3.0524553664961901E-2</v>
      </c>
      <c r="T1829" s="13">
        <f t="shared" si="2249"/>
        <v>6.7256970881161809E-2</v>
      </c>
      <c r="U1829" s="13">
        <f t="shared" si="2250"/>
        <v>6.1143489898223068E-2</v>
      </c>
      <c r="V1829" s="13">
        <f t="shared" si="2251"/>
        <v>3.0738163889295175E-3</v>
      </c>
      <c r="W1829" s="13">
        <f t="shared" si="2252"/>
        <v>2.4660571058009499E-2</v>
      </c>
      <c r="X1829" s="13">
        <f t="shared" si="2253"/>
        <v>2.2384383798636342E-2</v>
      </c>
      <c r="Y1829" s="13">
        <f t="shared" si="2254"/>
        <v>1.0159145075472891E-2</v>
      </c>
      <c r="Z1829" s="13">
        <f t="shared" si="2255"/>
        <v>1.8528569395628459E-2</v>
      </c>
      <c r="AA1829" s="13">
        <f t="shared" si="2256"/>
        <v>1.8499968248239233E-2</v>
      </c>
      <c r="AB1829" s="13">
        <f t="shared" si="2257"/>
        <v>9.2357056251360769E-3</v>
      </c>
      <c r="AC1829" s="13">
        <f t="shared" si="2258"/>
        <v>1.7411213786492269E-4</v>
      </c>
      <c r="AD1829" s="13">
        <f t="shared" si="2259"/>
        <v>6.1556261011746181E-3</v>
      </c>
      <c r="AE1829" s="13">
        <f t="shared" si="2260"/>
        <v>5.5874576807435029E-3</v>
      </c>
      <c r="AF1829" s="13">
        <f t="shared" si="2261"/>
        <v>2.5358657934196338E-3</v>
      </c>
      <c r="AG1829" s="13">
        <f t="shared" si="2262"/>
        <v>7.6726789292121513E-4</v>
      </c>
      <c r="AH1829" s="13">
        <f t="shared" si="2263"/>
        <v>4.2045925012826092E-3</v>
      </c>
      <c r="AI1829" s="13">
        <f t="shared" si="2264"/>
        <v>4.1981021907101599E-3</v>
      </c>
      <c r="AJ1829" s="13">
        <f t="shared" si="2265"/>
        <v>2.0958109493689615E-3</v>
      </c>
      <c r="AK1829" s="13">
        <f t="shared" si="2266"/>
        <v>6.9752526831682422E-4</v>
      </c>
      <c r="AL1829" s="13">
        <f t="shared" si="2267"/>
        <v>6.3119005621441343E-6</v>
      </c>
      <c r="AM1829" s="13">
        <f t="shared" si="2268"/>
        <v>1.2292248255996619E-3</v>
      </c>
      <c r="AN1829" s="13">
        <f t="shared" si="2269"/>
        <v>1.1157665492137062E-3</v>
      </c>
      <c r="AO1829" s="13">
        <f t="shared" si="2270"/>
        <v>5.0639027394233432E-4</v>
      </c>
      <c r="AP1829" s="13">
        <f t="shared" si="2271"/>
        <v>1.5321670393273721E-4</v>
      </c>
      <c r="AQ1829" s="13">
        <f t="shared" si="2272"/>
        <v>3.4768674832435642E-5</v>
      </c>
      <c r="AR1829" s="13">
        <f t="shared" si="2273"/>
        <v>7.6330115830801099E-4</v>
      </c>
      <c r="AS1829" s="13">
        <f t="shared" si="2274"/>
        <v>7.6212290819787103E-4</v>
      </c>
      <c r="AT1829" s="13">
        <f t="shared" si="2275"/>
        <v>3.8047323843153449E-4</v>
      </c>
      <c r="AU1829" s="13">
        <f t="shared" si="2276"/>
        <v>1.2662864358268321E-4</v>
      </c>
      <c r="AV1829" s="13">
        <f t="shared" si="2277"/>
        <v>3.1608294137241235E-5</v>
      </c>
      <c r="AW1829" s="13">
        <f t="shared" si="2278"/>
        <v>1.5890177794378797E-7</v>
      </c>
      <c r="AX1829" s="13">
        <f t="shared" si="2279"/>
        <v>2.0455456074324572E-4</v>
      </c>
      <c r="AY1829" s="13">
        <f t="shared" si="2280"/>
        <v>1.8567403750170363E-4</v>
      </c>
      <c r="AZ1829" s="13">
        <f t="shared" si="2281"/>
        <v>8.4268099613423996E-5</v>
      </c>
      <c r="BA1829" s="13">
        <f t="shared" si="2282"/>
        <v>2.5496699154444413E-5</v>
      </c>
      <c r="BB1829" s="13">
        <f t="shared" si="2283"/>
        <v>5.7858341776526282E-6</v>
      </c>
      <c r="BC1829" s="13">
        <f t="shared" si="2284"/>
        <v>1.0503595599890186E-6</v>
      </c>
      <c r="BD1829" s="13">
        <f t="shared" si="2285"/>
        <v>1.1547465818558719E-4</v>
      </c>
      <c r="BE1829" s="13">
        <f t="shared" si="2286"/>
        <v>1.1529640871322018E-4</v>
      </c>
      <c r="BF1829" s="13">
        <f t="shared" si="2287"/>
        <v>5.7559217195522712E-5</v>
      </c>
      <c r="BG1829" s="13">
        <f t="shared" si="2288"/>
        <v>1.9156789132389074E-5</v>
      </c>
      <c r="BH1829" s="13">
        <f t="shared" si="2289"/>
        <v>4.7818045624589292E-6</v>
      </c>
      <c r="BI1829" s="13">
        <f t="shared" si="2290"/>
        <v>9.5488465068055706E-7</v>
      </c>
      <c r="BJ1829" s="14">
        <f t="shared" si="2291"/>
        <v>0.36557086064792771</v>
      </c>
      <c r="BK1829" s="14">
        <f t="shared" si="2292"/>
        <v>0.31733711681905247</v>
      </c>
      <c r="BL1829" s="14">
        <f t="shared" si="2293"/>
        <v>0.29862075430513324</v>
      </c>
      <c r="BM1829" s="14">
        <f t="shared" si="2294"/>
        <v>0.29781355997590997</v>
      </c>
      <c r="BN1829" s="14">
        <f t="shared" si="2295"/>
        <v>0.70205822605610813</v>
      </c>
    </row>
    <row r="1830" spans="1:66" x14ac:dyDescent="0.25">
      <c r="A1830" t="s">
        <v>61</v>
      </c>
      <c r="B1830" t="s">
        <v>70</v>
      </c>
      <c r="C1830" t="s">
        <v>240</v>
      </c>
      <c r="D1830" s="7" t="s">
        <v>532</v>
      </c>
      <c r="E1830" s="10">
        <f>VLOOKUP(A1830,home!$A$2:$E$405,3,FALSE)</f>
        <v>1.5100671140939601</v>
      </c>
      <c r="F1830" s="10">
        <f>VLOOKUP(B1830,home!$B$2:$E$405,3,FALSE)</f>
        <v>1.04</v>
      </c>
      <c r="G1830" s="10">
        <f>VLOOKUP(C1830,away!$B$2:$E$405,4,FALSE)</f>
        <v>1.04</v>
      </c>
      <c r="H1830" s="10">
        <f>VLOOKUP(A1830,away!$A$2:$E$405,3,FALSE)</f>
        <v>1.2617449664429501</v>
      </c>
      <c r="I1830" s="10">
        <f>VLOOKUP(C1830,away!$B$2:$E$405,3,FALSE)</f>
        <v>1.04</v>
      </c>
      <c r="J1830" s="10">
        <f>VLOOKUP(B1830,home!$B$2:$E$405,4,FALSE)</f>
        <v>1.36</v>
      </c>
      <c r="K1830" s="12">
        <f t="shared" si="2240"/>
        <v>1.6332885906040273</v>
      </c>
      <c r="L1830" s="12">
        <f t="shared" si="2241"/>
        <v>1.7846120805369088</v>
      </c>
      <c r="M1830" s="13">
        <f t="shared" si="2242"/>
        <v>3.2781181233028915E-2</v>
      </c>
      <c r="N1830" s="13">
        <f t="shared" si="2243"/>
        <v>5.3541129294428981E-2</v>
      </c>
      <c r="O1830" s="13">
        <f t="shared" si="2244"/>
        <v>5.85016920427332E-2</v>
      </c>
      <c r="P1830" s="13">
        <f t="shared" si="2245"/>
        <v>9.5550146144426543E-2</v>
      </c>
      <c r="Q1830" s="13">
        <f t="shared" si="2246"/>
        <v>4.3724057802322969E-2</v>
      </c>
      <c r="R1830" s="13">
        <f t="shared" si="2247"/>
        <v>5.2201413175655825E-2</v>
      </c>
      <c r="S1830" s="13">
        <f t="shared" si="2248"/>
        <v>6.9627070203181471E-2</v>
      </c>
      <c r="T1830" s="13">
        <f t="shared" si="2249"/>
        <v>7.8030481764119655E-2</v>
      </c>
      <c r="U1830" s="13">
        <f t="shared" si="2250"/>
        <v>8.5259972553205401E-2</v>
      </c>
      <c r="V1830" s="13">
        <f t="shared" si="2251"/>
        <v>2.2549783081096557E-2</v>
      </c>
      <c r="W1830" s="13">
        <f t="shared" si="2252"/>
        <v>2.3804668247815037E-2</v>
      </c>
      <c r="X1830" s="13">
        <f t="shared" si="2253"/>
        <v>4.2482098528224085E-2</v>
      </c>
      <c r="Y1830" s="13">
        <f t="shared" si="2254"/>
        <v>3.7907033120013978E-2</v>
      </c>
      <c r="Z1830" s="13">
        <f t="shared" si="2255"/>
        <v>3.1053090858124657E-2</v>
      </c>
      <c r="AA1830" s="13">
        <f t="shared" si="2256"/>
        <v>5.0718659001565219E-2</v>
      </c>
      <c r="AB1830" s="13">
        <f t="shared" si="2257"/>
        <v>4.1419103538996374E-2</v>
      </c>
      <c r="AC1830" s="13">
        <f t="shared" si="2258"/>
        <v>4.1079877765985099E-3</v>
      </c>
      <c r="AD1830" s="13">
        <f t="shared" si="2259"/>
        <v>9.7199732630675641E-3</v>
      </c>
      <c r="AE1830" s="13">
        <f t="shared" si="2260"/>
        <v>1.7346381707766135E-2</v>
      </c>
      <c r="AF1830" s="13">
        <f t="shared" si="2261"/>
        <v>1.5478281174641952E-2</v>
      </c>
      <c r="AG1830" s="13">
        <f t="shared" si="2262"/>
        <v>9.2075758567376834E-3</v>
      </c>
      <c r="AH1830" s="13">
        <f t="shared" si="2263"/>
        <v>1.3854430270854871E-2</v>
      </c>
      <c r="AI1830" s="13">
        <f t="shared" si="2264"/>
        <v>2.2628282890706324E-2</v>
      </c>
      <c r="AJ1830" s="13">
        <f t="shared" si="2265"/>
        <v>1.8479258135175484E-2</v>
      </c>
      <c r="AK1830" s="13">
        <f t="shared" si="2266"/>
        <v>1.0060653825002925E-2</v>
      </c>
      <c r="AL1830" s="13">
        <f t="shared" si="2267"/>
        <v>4.7895630071807203E-4</v>
      </c>
      <c r="AM1830" s="13">
        <f t="shared" si="2268"/>
        <v>3.1751042863088904E-3</v>
      </c>
      <c r="AN1830" s="13">
        <f t="shared" si="2269"/>
        <v>5.6663294663113657E-3</v>
      </c>
      <c r="AO1830" s="13">
        <f t="shared" si="2270"/>
        <v>5.0561000089407605E-3</v>
      </c>
      <c r="AP1830" s="13">
        <f t="shared" si="2271"/>
        <v>3.0077257187861518E-3</v>
      </c>
      <c r="AQ1830" s="13">
        <f t="shared" si="2272"/>
        <v>1.3419059131718305E-3</v>
      </c>
      <c r="AR1830" s="13">
        <f t="shared" si="2273"/>
        <v>4.944956726064766E-3</v>
      </c>
      <c r="AS1830" s="13">
        <f t="shared" si="2274"/>
        <v>8.0765414017122273E-3</v>
      </c>
      <c r="AT1830" s="13">
        <f t="shared" si="2275"/>
        <v>6.5956614614788205E-3</v>
      </c>
      <c r="AU1830" s="13">
        <f t="shared" si="2276"/>
        <v>3.5908728708400144E-3</v>
      </c>
      <c r="AV1830" s="13">
        <f t="shared" si="2277"/>
        <v>1.466232922563131E-3</v>
      </c>
      <c r="AW1830" s="13">
        <f t="shared" si="2278"/>
        <v>3.877931620201748E-5</v>
      </c>
      <c r="AX1830" s="13">
        <f t="shared" si="2279"/>
        <v>8.6431026746770919E-4</v>
      </c>
      <c r="AY1830" s="13">
        <f t="shared" si="2280"/>
        <v>1.5424585446549607E-3</v>
      </c>
      <c r="AZ1830" s="13">
        <f t="shared" si="2281"/>
        <v>1.3763450762593113E-3</v>
      </c>
      <c r="BA1830" s="13">
        <f t="shared" si="2282"/>
        <v>8.187473500266202E-4</v>
      </c>
      <c r="BB1830" s="13">
        <f t="shared" si="2283"/>
        <v>3.6528660294127171E-4</v>
      </c>
      <c r="BC1830" s="13">
        <f t="shared" si="2284"/>
        <v>1.3037897689345649E-4</v>
      </c>
      <c r="BD1830" s="13">
        <f t="shared" si="2285"/>
        <v>1.4708049185112369E-3</v>
      </c>
      <c r="BE1830" s="13">
        <f t="shared" si="2286"/>
        <v>2.4022488924086895E-3</v>
      </c>
      <c r="BF1830" s="13">
        <f t="shared" si="2287"/>
        <v>1.9617828538811373E-3</v>
      </c>
      <c r="BG1830" s="13">
        <f t="shared" si="2288"/>
        <v>1.0680525174955565E-3</v>
      </c>
      <c r="BH1830" s="13">
        <f t="shared" si="2289"/>
        <v>4.3610949774785016E-4</v>
      </c>
      <c r="BI1830" s="13">
        <f t="shared" si="2290"/>
        <v>1.424585333851233E-4</v>
      </c>
      <c r="BJ1830" s="14">
        <f t="shared" si="2291"/>
        <v>0.3545863729709004</v>
      </c>
      <c r="BK1830" s="14">
        <f t="shared" si="2292"/>
        <v>0.22663758328370504</v>
      </c>
      <c r="BL1830" s="14">
        <f t="shared" si="2293"/>
        <v>0.38527918802998429</v>
      </c>
      <c r="BM1830" s="14">
        <f t="shared" si="2294"/>
        <v>0.65975293622166464</v>
      </c>
      <c r="BN1830" s="14">
        <f t="shared" si="2295"/>
        <v>0.33629961969259647</v>
      </c>
    </row>
    <row r="1831" spans="1:66" x14ac:dyDescent="0.25">
      <c r="A1831" t="s">
        <v>61</v>
      </c>
      <c r="B1831" t="s">
        <v>241</v>
      </c>
      <c r="C1831" t="s">
        <v>67</v>
      </c>
      <c r="D1831" s="7" t="s">
        <v>532</v>
      </c>
      <c r="E1831" s="10">
        <f>VLOOKUP(A1831,home!$A$2:$E$405,3,FALSE)</f>
        <v>1.5100671140939601</v>
      </c>
      <c r="F1831" s="10">
        <f>VLOOKUP(B1831,home!$B$2:$E$405,3,FALSE)</f>
        <v>1.61</v>
      </c>
      <c r="G1831" s="10">
        <f>VLOOKUP(C1831,away!$B$2:$E$405,4,FALSE)</f>
        <v>1.08</v>
      </c>
      <c r="H1831" s="10">
        <f>VLOOKUP(A1831,away!$A$2:$E$405,3,FALSE)</f>
        <v>1.2617449664429501</v>
      </c>
      <c r="I1831" s="10">
        <f>VLOOKUP(C1831,away!$B$2:$E$405,3,FALSE)</f>
        <v>0.5</v>
      </c>
      <c r="J1831" s="10">
        <f>VLOOKUP(B1831,home!$B$2:$E$405,4,FALSE)</f>
        <v>0.34</v>
      </c>
      <c r="K1831" s="12">
        <f t="shared" si="2240"/>
        <v>2.6257046979865786</v>
      </c>
      <c r="L1831" s="12">
        <f t="shared" si="2241"/>
        <v>0.21449664429530152</v>
      </c>
      <c r="M1831" s="13">
        <f t="shared" si="2242"/>
        <v>5.8413903591766382E-2</v>
      </c>
      <c r="N1831" s="13">
        <f t="shared" si="2243"/>
        <v>0.15337766108863607</v>
      </c>
      <c r="O1831" s="13">
        <f t="shared" si="2244"/>
        <v>1.2529586300623148E-2</v>
      </c>
      <c r="P1831" s="13">
        <f t="shared" si="2245"/>
        <v>3.2898993613374478E-2</v>
      </c>
      <c r="Q1831" s="13">
        <f t="shared" si="2246"/>
        <v>0.20136222264331252</v>
      </c>
      <c r="R1831" s="13">
        <f t="shared" si="2247"/>
        <v>1.343777107946023E-3</v>
      </c>
      <c r="S1831" s="13">
        <f t="shared" si="2248"/>
        <v>4.6322181630633836E-3</v>
      </c>
      <c r="T1831" s="13">
        <f t="shared" si="2249"/>
        <v>4.3191521044833911E-2</v>
      </c>
      <c r="U1831" s="13">
        <f t="shared" si="2250"/>
        <v>3.5283618653806901E-3</v>
      </c>
      <c r="V1831" s="13">
        <f t="shared" si="2251"/>
        <v>2.8987641334200001E-4</v>
      </c>
      <c r="W1831" s="13">
        <f t="shared" si="2252"/>
        <v>0.17623924466385504</v>
      </c>
      <c r="X1831" s="13">
        <f t="shared" si="2253"/>
        <v>3.7802726573535526E-2</v>
      </c>
      <c r="Y1831" s="13">
        <f t="shared" si="2254"/>
        <v>4.0542789976180955E-3</v>
      </c>
      <c r="Z1831" s="13">
        <f t="shared" si="2255"/>
        <v>9.6078560111755666E-5</v>
      </c>
      <c r="AA1831" s="13">
        <f t="shared" si="2256"/>
        <v>2.5227392666122276E-4</v>
      </c>
      <c r="AB1831" s="13">
        <f t="shared" si="2257"/>
        <v>3.311984172069471E-4</v>
      </c>
      <c r="AC1831" s="13">
        <f t="shared" si="2258"/>
        <v>1.020373755734433E-5</v>
      </c>
      <c r="AD1831" s="13">
        <f t="shared" si="2259"/>
        <v>0.11568805317087255</v>
      </c>
      <c r="AE1831" s="13">
        <f t="shared" si="2260"/>
        <v>2.4814699190208577E-2</v>
      </c>
      <c r="AF1831" s="13">
        <f t="shared" si="2261"/>
        <v>2.6613348527485376E-3</v>
      </c>
      <c r="AG1831" s="13">
        <f t="shared" si="2262"/>
        <v>1.9028246508689717E-4</v>
      </c>
      <c r="AH1831" s="13">
        <f t="shared" si="2263"/>
        <v>5.1521321831740006E-6</v>
      </c>
      <c r="AI1831" s="13">
        <f t="shared" si="2264"/>
        <v>1.3527977678007821E-5</v>
      </c>
      <c r="AJ1831" s="13">
        <f t="shared" si="2265"/>
        <v>1.7760237271701353E-5</v>
      </c>
      <c r="AK1831" s="13">
        <f t="shared" si="2266"/>
        <v>1.5544379480554194E-5</v>
      </c>
      <c r="AL1831" s="13">
        <f t="shared" si="2267"/>
        <v>2.2987177784087514E-7</v>
      </c>
      <c r="AM1831" s="13">
        <f t="shared" si="2268"/>
        <v>6.0752532942336228E-2</v>
      </c>
      <c r="AN1831" s="13">
        <f t="shared" si="2269"/>
        <v>1.3031214448570881E-2</v>
      </c>
      <c r="AO1831" s="13">
        <f t="shared" si="2270"/>
        <v>1.3975758851554507E-3</v>
      </c>
      <c r="AP1831" s="13">
        <f t="shared" si="2271"/>
        <v>9.9925112504626603E-5</v>
      </c>
      <c r="AQ1831" s="13">
        <f t="shared" si="2272"/>
        <v>5.3584003282682203E-6</v>
      </c>
      <c r="AR1831" s="13">
        <f t="shared" si="2273"/>
        <v>2.2102301285132986E-7</v>
      </c>
      <c r="AS1831" s="13">
        <f t="shared" si="2274"/>
        <v>5.8034116320688473E-7</v>
      </c>
      <c r="AT1831" s="13">
        <f t="shared" si="2275"/>
        <v>7.6190225933365655E-7</v>
      </c>
      <c r="AU1831" s="13">
        <f t="shared" si="2276"/>
        <v>6.668434472463236E-7</v>
      </c>
      <c r="AV1831" s="13">
        <f t="shared" si="2277"/>
        <v>4.3773349306405926E-7</v>
      </c>
      <c r="AW1831" s="13">
        <f t="shared" si="2278"/>
        <v>3.5962472050860348E-9</v>
      </c>
      <c r="AX1831" s="13">
        <f t="shared" si="2279"/>
        <v>2.6586368526879432E-2</v>
      </c>
      <c r="AY1831" s="13">
        <f t="shared" si="2280"/>
        <v>5.702686833013856E-3</v>
      </c>
      <c r="AZ1831" s="13">
        <f t="shared" si="2281"/>
        <v>6.1160359457423626E-4</v>
      </c>
      <c r="BA1831" s="13">
        <f t="shared" si="2282"/>
        <v>4.3728972891705903E-5</v>
      </c>
      <c r="BB1831" s="13">
        <f t="shared" si="2283"/>
        <v>2.3449294859377814E-6</v>
      </c>
      <c r="BC1831" s="13">
        <f t="shared" si="2284"/>
        <v>1.0059590116855214E-7</v>
      </c>
      <c r="BD1831" s="13">
        <f t="shared" si="2285"/>
        <v>7.9014490947745826E-9</v>
      </c>
      <c r="BE1831" s="13">
        <f t="shared" si="2286"/>
        <v>2.0746872009051423E-8</v>
      </c>
      <c r="BF1831" s="13">
        <f t="shared" si="2287"/>
        <v>2.7237579651346287E-8</v>
      </c>
      <c r="BG1831" s="13">
        <f t="shared" si="2288"/>
        <v>2.383928028410786E-8</v>
      </c>
      <c r="BH1831" s="13">
        <f t="shared" si="2289"/>
        <v>1.5648727559650208E-8</v>
      </c>
      <c r="BI1831" s="13">
        <f t="shared" si="2290"/>
        <v>8.217787494177118E-9</v>
      </c>
      <c r="BJ1831" s="14">
        <f t="shared" si="2291"/>
        <v>0.86761546493234964</v>
      </c>
      <c r="BK1831" s="14">
        <f t="shared" si="2292"/>
        <v>0.10194811222389527</v>
      </c>
      <c r="BL1831" s="14">
        <f t="shared" si="2293"/>
        <v>1.8039953779503265E-2</v>
      </c>
      <c r="BM1831" s="14">
        <f t="shared" si="2294"/>
        <v>0.52207078191343437</v>
      </c>
      <c r="BN1831" s="14">
        <f t="shared" si="2295"/>
        <v>0.45992614434565865</v>
      </c>
    </row>
    <row r="1832" spans="1:66" x14ac:dyDescent="0.25">
      <c r="A1832" t="s">
        <v>61</v>
      </c>
      <c r="B1832" t="s">
        <v>82</v>
      </c>
      <c r="C1832" t="s">
        <v>65</v>
      </c>
      <c r="D1832" s="7" t="s">
        <v>532</v>
      </c>
      <c r="E1832" s="10">
        <f>VLOOKUP(A1832,home!$A$2:$E$405,3,FALSE)</f>
        <v>1.5100671140939601</v>
      </c>
      <c r="F1832" s="10">
        <f>VLOOKUP(B1832,home!$B$2:$E$405,3,FALSE)</f>
        <v>0.47</v>
      </c>
      <c r="G1832" s="10">
        <f>VLOOKUP(C1832,away!$B$2:$E$405,4,FALSE)</f>
        <v>0.66</v>
      </c>
      <c r="H1832" s="10">
        <f>VLOOKUP(A1832,away!$A$2:$E$405,3,FALSE)</f>
        <v>1.2617449664429501</v>
      </c>
      <c r="I1832" s="10">
        <f>VLOOKUP(C1832,away!$B$2:$E$405,3,FALSE)</f>
        <v>0.66</v>
      </c>
      <c r="J1832" s="10">
        <f>VLOOKUP(B1832,home!$B$2:$E$405,4,FALSE)</f>
        <v>1.25</v>
      </c>
      <c r="K1832" s="12">
        <f t="shared" si="2240"/>
        <v>0.46842281879194642</v>
      </c>
      <c r="L1832" s="12">
        <f t="shared" si="2241"/>
        <v>1.0409395973154338</v>
      </c>
      <c r="M1832" s="13">
        <f t="shared" si="2242"/>
        <v>0.22105087151400168</v>
      </c>
      <c r="N1832" s="13">
        <f t="shared" si="2243"/>
        <v>0.10354527233100502</v>
      </c>
      <c r="O1832" s="13">
        <f t="shared" si="2244"/>
        <v>0.23010060518001058</v>
      </c>
      <c r="P1832" s="13">
        <f t="shared" si="2245"/>
        <v>0.10778437408415328</v>
      </c>
      <c r="Q1832" s="13">
        <f t="shared" si="2246"/>
        <v>2.4251484168934554E-2</v>
      </c>
      <c r="R1832" s="13">
        <f t="shared" si="2247"/>
        <v>0.11976041564905891</v>
      </c>
      <c r="S1832" s="13">
        <f t="shared" si="2248"/>
        <v>1.3138911438284955E-2</v>
      </c>
      <c r="T1832" s="13">
        <f t="shared" si="2249"/>
        <v>2.524433016511235E-2</v>
      </c>
      <c r="U1832" s="13">
        <f t="shared" si="2250"/>
        <v>5.6098511478027302E-2</v>
      </c>
      <c r="V1832" s="13">
        <f t="shared" si="2251"/>
        <v>7.1183682029750156E-4</v>
      </c>
      <c r="W1832" s="13">
        <f t="shared" si="2252"/>
        <v>3.7866495247668632E-3</v>
      </c>
      <c r="X1832" s="13">
        <f t="shared" si="2253"/>
        <v>3.9416734314854963E-3</v>
      </c>
      <c r="Y1832" s="13">
        <f t="shared" si="2254"/>
        <v>2.0515219772597286E-3</v>
      </c>
      <c r="Z1832" s="13">
        <f t="shared" si="2255"/>
        <v>4.1554452946686797E-2</v>
      </c>
      <c r="AA1832" s="13">
        <f t="shared" si="2256"/>
        <v>1.946505398264433E-2</v>
      </c>
      <c r="AB1832" s="13">
        <f t="shared" si="2257"/>
        <v>4.5589377272438301E-3</v>
      </c>
      <c r="AC1832" s="13">
        <f t="shared" si="2258"/>
        <v>2.1693220886306323E-5</v>
      </c>
      <c r="AD1832" s="13">
        <f t="shared" si="2259"/>
        <v>4.4343826104211955E-4</v>
      </c>
      <c r="AE1832" s="13">
        <f t="shared" si="2260"/>
        <v>4.6159244488344007E-4</v>
      </c>
      <c r="AF1832" s="13">
        <f t="shared" si="2261"/>
        <v>2.4024492685040735E-4</v>
      </c>
      <c r="AG1832" s="13">
        <f t="shared" si="2262"/>
        <v>8.3360152470912972E-5</v>
      </c>
      <c r="AH1832" s="13">
        <f t="shared" si="2263"/>
        <v>1.0813918879246822E-2</v>
      </c>
      <c r="AI1832" s="13">
        <f t="shared" si="2264"/>
        <v>5.0654863636042415E-3</v>
      </c>
      <c r="AJ1832" s="13">
        <f t="shared" si="2265"/>
        <v>1.1863947004958327E-3</v>
      </c>
      <c r="AK1832" s="13">
        <f t="shared" si="2266"/>
        <v>1.8524478326869501E-4</v>
      </c>
      <c r="AL1832" s="13">
        <f t="shared" si="2267"/>
        <v>4.2310445900263401E-7</v>
      </c>
      <c r="AM1832" s="13">
        <f t="shared" si="2268"/>
        <v>4.1543320039509737E-5</v>
      </c>
      <c r="AN1832" s="13">
        <f t="shared" si="2269"/>
        <v>4.3244086833073455E-5</v>
      </c>
      <c r="AO1832" s="13">
        <f t="shared" si="2270"/>
        <v>2.2507241167146566E-5</v>
      </c>
      <c r="AP1832" s="13">
        <f t="shared" si="2271"/>
        <v>7.8095595190703011E-6</v>
      </c>
      <c r="AQ1832" s="13">
        <f t="shared" si="2272"/>
        <v>2.032319935247988E-6</v>
      </c>
      <c r="AR1832" s="13">
        <f t="shared" si="2273"/>
        <v>2.251327272712992E-3</v>
      </c>
      <c r="AS1832" s="13">
        <f t="shared" si="2274"/>
        <v>1.0545730671074045E-3</v>
      </c>
      <c r="AT1832" s="13">
        <f t="shared" si="2275"/>
        <v>2.4699304435825945E-4</v>
      </c>
      <c r="AU1832" s="13">
        <f t="shared" si="2276"/>
        <v>3.8565726020100051E-5</v>
      </c>
      <c r="AV1832" s="13">
        <f t="shared" si="2277"/>
        <v>4.5162665227732942E-6</v>
      </c>
      <c r="AW1832" s="13">
        <f t="shared" si="2278"/>
        <v>5.7307131980608526E-9</v>
      </c>
      <c r="AX1832" s="13">
        <f t="shared" si="2279"/>
        <v>3.2433065124805149E-6</v>
      </c>
      <c r="AY1832" s="13">
        <f t="shared" si="2280"/>
        <v>3.3760861750719907E-6</v>
      </c>
      <c r="AZ1832" s="13">
        <f t="shared" si="2281"/>
        <v>1.7571508917908206E-6</v>
      </c>
      <c r="BA1832" s="13">
        <f t="shared" si="2282"/>
        <v>6.0969598057439749E-7</v>
      </c>
      <c r="BB1832" s="13">
        <f t="shared" si="2283"/>
        <v>1.5866417212598793E-7</v>
      </c>
      <c r="BC1832" s="13">
        <f t="shared" si="2284"/>
        <v>3.3031963888242529E-8</v>
      </c>
      <c r="BD1832" s="13">
        <f t="shared" si="2285"/>
        <v>3.9058261744718577E-4</v>
      </c>
      <c r="BE1832" s="13">
        <f t="shared" si="2286"/>
        <v>1.829578106357472E-4</v>
      </c>
      <c r="BF1832" s="13">
        <f t="shared" si="2287"/>
        <v>4.2850806688999933E-5</v>
      </c>
      <c r="BG1832" s="13">
        <f t="shared" si="2288"/>
        <v>6.6907652189233805E-6</v>
      </c>
      <c r="BH1832" s="13">
        <f t="shared" si="2289"/>
        <v>7.8352677593080104E-7</v>
      </c>
      <c r="BI1832" s="13">
        <f t="shared" si="2290"/>
        <v>7.3404364196094358E-8</v>
      </c>
      <c r="BJ1832" s="14">
        <f t="shared" si="2291"/>
        <v>0.16417588184700083</v>
      </c>
      <c r="BK1832" s="14">
        <f t="shared" si="2292"/>
        <v>0.34271148626825781</v>
      </c>
      <c r="BL1832" s="14">
        <f t="shared" si="2293"/>
        <v>0.45145448305145297</v>
      </c>
      <c r="BM1832" s="14">
        <f t="shared" si="2294"/>
        <v>0.1933999108307726</v>
      </c>
      <c r="BN1832" s="14">
        <f t="shared" si="2295"/>
        <v>0.80649302292716396</v>
      </c>
    </row>
    <row r="1833" spans="1:66" x14ac:dyDescent="0.25">
      <c r="A1833" t="s">
        <v>61</v>
      </c>
      <c r="B1833" t="s">
        <v>71</v>
      </c>
      <c r="C1833" t="s">
        <v>64</v>
      </c>
      <c r="D1833" s="7" t="s">
        <v>532</v>
      </c>
      <c r="E1833" s="10">
        <f>VLOOKUP(A1833,home!$A$2:$E$405,3,FALSE)</f>
        <v>1.5100671140939601</v>
      </c>
      <c r="F1833" s="10">
        <f>VLOOKUP(B1833,home!$B$2:$E$405,3,FALSE)</f>
        <v>0.66</v>
      </c>
      <c r="G1833" s="10">
        <f>VLOOKUP(C1833,away!$B$2:$E$405,4,FALSE)</f>
        <v>1.04</v>
      </c>
      <c r="H1833" s="10">
        <f>VLOOKUP(A1833,away!$A$2:$E$405,3,FALSE)</f>
        <v>1.2617449664429501</v>
      </c>
      <c r="I1833" s="10">
        <f>VLOOKUP(C1833,away!$B$2:$E$405,3,FALSE)</f>
        <v>0.56999999999999995</v>
      </c>
      <c r="J1833" s="10">
        <f>VLOOKUP(B1833,home!$B$2:$E$405,4,FALSE)</f>
        <v>0.69</v>
      </c>
      <c r="K1833" s="12">
        <f t="shared" si="2240"/>
        <v>1.0365100671140943</v>
      </c>
      <c r="L1833" s="12">
        <f t="shared" si="2241"/>
        <v>0.49624429530201219</v>
      </c>
      <c r="M1833" s="13">
        <f t="shared" si="2242"/>
        <v>0.21594007023385642</v>
      </c>
      <c r="N1833" s="13">
        <f t="shared" si="2243"/>
        <v>0.22382405669071676</v>
      </c>
      <c r="O1833" s="13">
        <f t="shared" si="2244"/>
        <v>0.10715902798066709</v>
      </c>
      <c r="P1833" s="13">
        <f t="shared" si="2245"/>
        <v>0.11107141128412236</v>
      </c>
      <c r="Q1833" s="13">
        <f t="shared" si="2246"/>
        <v>0.11599794401112182</v>
      </c>
      <c r="R1833" s="13">
        <f t="shared" si="2247"/>
        <v>2.6588528162757374E-2</v>
      </c>
      <c r="S1833" s="13">
        <f t="shared" si="2248"/>
        <v>1.4282734083681442E-2</v>
      </c>
      <c r="T1833" s="13">
        <f t="shared" si="2249"/>
        <v>5.7563317982281412E-2</v>
      </c>
      <c r="U1833" s="13">
        <f t="shared" si="2250"/>
        <v>2.7559277110444633E-2</v>
      </c>
      <c r="V1833" s="13">
        <f t="shared" si="2251"/>
        <v>8.1627762634548862E-4</v>
      </c>
      <c r="W1833" s="13">
        <f t="shared" si="2252"/>
        <v>4.0077678910688273E-2</v>
      </c>
      <c r="X1833" s="13">
        <f t="shared" si="2253"/>
        <v>1.9888319528374818E-2</v>
      </c>
      <c r="Y1833" s="13">
        <f t="shared" si="2254"/>
        <v>4.9347325545498043E-3</v>
      </c>
      <c r="Z1833" s="13">
        <f t="shared" si="2255"/>
        <v>4.3981351404150789E-3</v>
      </c>
      <c r="AA1833" s="13">
        <f t="shared" si="2256"/>
        <v>4.5587113495684896E-3</v>
      </c>
      <c r="AB1833" s="13">
        <f t="shared" si="2257"/>
        <v>2.3625751034475088E-3</v>
      </c>
      <c r="AC1833" s="13">
        <f t="shared" si="2258"/>
        <v>2.624139763050329E-5</v>
      </c>
      <c r="AD1833" s="13">
        <f t="shared" si="2259"/>
        <v>1.0385229414373658E-2</v>
      </c>
      <c r="AE1833" s="13">
        <f t="shared" si="2260"/>
        <v>5.1536108522855844E-3</v>
      </c>
      <c r="AF1833" s="13">
        <f t="shared" si="2261"/>
        <v>1.278724992826631E-3</v>
      </c>
      <c r="AG1833" s="13">
        <f t="shared" si="2262"/>
        <v>2.1151999431677401E-4</v>
      </c>
      <c r="AH1833" s="13">
        <f t="shared" si="2263"/>
        <v>5.4563736834957433E-4</v>
      </c>
      <c r="AI1833" s="13">
        <f t="shared" si="2264"/>
        <v>5.6555862528797512E-4</v>
      </c>
      <c r="AJ1833" s="13">
        <f t="shared" si="2265"/>
        <v>2.9310360432709695E-4</v>
      </c>
      <c r="AK1833" s="13">
        <f t="shared" si="2266"/>
        <v>1.0126827886415407E-4</v>
      </c>
      <c r="AL1833" s="13">
        <f t="shared" si="2267"/>
        <v>5.3990332886922395E-7</v>
      </c>
      <c r="AM1833" s="13">
        <f t="shared" si="2268"/>
        <v>2.152878967457542E-3</v>
      </c>
      <c r="AN1833" s="13">
        <f t="shared" si="2269"/>
        <v>1.0683539060764916E-3</v>
      </c>
      <c r="AO1833" s="13">
        <f t="shared" si="2270"/>
        <v>2.6508226562704031E-4</v>
      </c>
      <c r="AP1833" s="13">
        <f t="shared" si="2271"/>
        <v>4.3848520701050471E-5</v>
      </c>
      <c r="AQ1833" s="13">
        <f t="shared" si="2272"/>
        <v>5.4398945638321219E-6</v>
      </c>
      <c r="AR1833" s="13">
        <f t="shared" si="2273"/>
        <v>5.4153886269415815E-5</v>
      </c>
      <c r="AS1833" s="13">
        <f t="shared" si="2274"/>
        <v>5.6131048291601222E-5</v>
      </c>
      <c r="AT1833" s="13">
        <f t="shared" si="2275"/>
        <v>2.9090198315956021E-5</v>
      </c>
      <c r="AU1833" s="13">
        <f t="shared" si="2276"/>
        <v>1.0050761136277962E-5</v>
      </c>
      <c r="AV1833" s="13">
        <f t="shared" si="2277"/>
        <v>2.6044287749778004E-6</v>
      </c>
      <c r="AW1833" s="13">
        <f t="shared" si="2278"/>
        <v>7.7140518958643571E-9</v>
      </c>
      <c r="AX1833" s="13">
        <f t="shared" si="2279"/>
        <v>3.719134538413229E-4</v>
      </c>
      <c r="AY1833" s="13">
        <f t="shared" si="2280"/>
        <v>1.8455992981482471E-4</v>
      </c>
      <c r="AZ1833" s="13">
        <f t="shared" si="2281"/>
        <v>4.5793406155973261E-5</v>
      </c>
      <c r="BA1833" s="13">
        <f t="shared" si="2282"/>
        <v>7.5749055224499249E-6</v>
      </c>
      <c r="BB1833" s="13">
        <f t="shared" si="2283"/>
        <v>9.3975091324187101E-7</v>
      </c>
      <c r="BC1833" s="13">
        <f t="shared" si="2284"/>
        <v>9.3269205940226968E-8</v>
      </c>
      <c r="BD1833" s="13">
        <f t="shared" si="2285"/>
        <v>4.4789261882719231E-6</v>
      </c>
      <c r="BE1833" s="13">
        <f t="shared" si="2286"/>
        <v>4.6424520840048063E-6</v>
      </c>
      <c r="BF1833" s="13">
        <f t="shared" si="2287"/>
        <v>2.405974160582894E-6</v>
      </c>
      <c r="BG1833" s="13">
        <f t="shared" si="2288"/>
        <v>8.3127214622018405E-7</v>
      </c>
      <c r="BH1833" s="13">
        <f t="shared" si="2289"/>
        <v>2.1540548701719007E-7</v>
      </c>
      <c r="BI1833" s="13">
        <f t="shared" si="2290"/>
        <v>4.4653991160986385E-8</v>
      </c>
      <c r="BJ1833" s="14">
        <f t="shared" si="2291"/>
        <v>0.48346161320141512</v>
      </c>
      <c r="BK1833" s="14">
        <f t="shared" si="2292"/>
        <v>0.34232183445877989</v>
      </c>
      <c r="BL1833" s="14">
        <f t="shared" si="2293"/>
        <v>0.16989833659055939</v>
      </c>
      <c r="BM1833" s="14">
        <f t="shared" si="2294"/>
        <v>0.19931432881216493</v>
      </c>
      <c r="BN1833" s="14">
        <f t="shared" si="2295"/>
        <v>0.80058103836324179</v>
      </c>
    </row>
    <row r="1834" spans="1:66" x14ac:dyDescent="0.25">
      <c r="A1834" t="s">
        <v>61</v>
      </c>
      <c r="B1834" t="s">
        <v>318</v>
      </c>
      <c r="C1834" t="s">
        <v>69</v>
      </c>
      <c r="D1834" s="7" t="s">
        <v>532</v>
      </c>
      <c r="E1834" s="10">
        <f>VLOOKUP(A1834,home!$A$2:$E$405,3,FALSE)</f>
        <v>1.5100671140939601</v>
      </c>
      <c r="F1834" s="10">
        <f>VLOOKUP(B1834,home!$B$2:$E$405,3,FALSE)</f>
        <v>0.76</v>
      </c>
      <c r="G1834" s="10">
        <f>VLOOKUP(C1834,away!$B$2:$E$405,4,FALSE)</f>
        <v>0.41</v>
      </c>
      <c r="H1834" s="10">
        <f>VLOOKUP(A1834,away!$A$2:$E$405,3,FALSE)</f>
        <v>1.2617449664429501</v>
      </c>
      <c r="I1834" s="10">
        <f>VLOOKUP(C1834,away!$B$2:$E$405,3,FALSE)</f>
        <v>1.41</v>
      </c>
      <c r="J1834" s="10">
        <f>VLOOKUP(B1834,home!$B$2:$E$405,4,FALSE)</f>
        <v>1.02</v>
      </c>
      <c r="K1834" s="12">
        <f t="shared" si="2240"/>
        <v>0.47053691275167792</v>
      </c>
      <c r="L1834" s="12">
        <f t="shared" si="2241"/>
        <v>1.8146416107382508</v>
      </c>
      <c r="M1834" s="13">
        <f t="shared" si="2242"/>
        <v>0.10175589466723786</v>
      </c>
      <c r="N1834" s="13">
        <f t="shared" si="2243"/>
        <v>4.7879904531007024E-2</v>
      </c>
      <c r="O1834" s="13">
        <f t="shared" si="2244"/>
        <v>0.18465048060106828</v>
      </c>
      <c r="P1834" s="13">
        <f t="shared" si="2245"/>
        <v>8.6884867080140246E-2</v>
      </c>
      <c r="Q1834" s="13">
        <f t="shared" si="2246"/>
        <v>1.1264631230432559E-2</v>
      </c>
      <c r="R1834" s="13">
        <f t="shared" si="2247"/>
        <v>0.16753722277075742</v>
      </c>
      <c r="S1834" s="13">
        <f t="shared" si="2248"/>
        <v>1.8546788252956546E-2</v>
      </c>
      <c r="T1834" s="13">
        <f t="shared" si="2249"/>
        <v>2.0441268560364542E-2</v>
      </c>
      <c r="U1834" s="13">
        <f t="shared" si="2250"/>
        <v>7.8832447573542297E-2</v>
      </c>
      <c r="V1834" s="13">
        <f t="shared" si="2251"/>
        <v>1.7595870952749253E-3</v>
      </c>
      <c r="W1834" s="13">
        <f t="shared" si="2252"/>
        <v>1.766808267484624E-3</v>
      </c>
      <c r="X1834" s="13">
        <f t="shared" si="2253"/>
        <v>3.2061238003739559E-3</v>
      </c>
      <c r="Y1834" s="13">
        <f t="shared" si="2254"/>
        <v>2.90898282866842E-3</v>
      </c>
      <c r="Z1834" s="13">
        <f t="shared" si="2255"/>
        <v>0.10134000526244681</v>
      </c>
      <c r="AA1834" s="13">
        <f t="shared" si="2256"/>
        <v>4.7684213214430511E-2</v>
      </c>
      <c r="AB1834" s="13">
        <f t="shared" si="2257"/>
        <v>1.1218591236455447E-2</v>
      </c>
      <c r="AC1834" s="13">
        <f t="shared" si="2258"/>
        <v>9.3902109669447714E-5</v>
      </c>
      <c r="AD1834" s="13">
        <f t="shared" si="2259"/>
        <v>2.078371269015889E-4</v>
      </c>
      <c r="AE1834" s="13">
        <f t="shared" si="2260"/>
        <v>3.7714989873190944E-4</v>
      </c>
      <c r="AF1834" s="13">
        <f t="shared" si="2261"/>
        <v>3.4219594986232031E-4</v>
      </c>
      <c r="AG1834" s="13">
        <f t="shared" si="2262"/>
        <v>2.0698766988208893E-4</v>
      </c>
      <c r="AH1834" s="13">
        <f t="shared" si="2263"/>
        <v>4.5973947595417279E-2</v>
      </c>
      <c r="AI1834" s="13">
        <f t="shared" si="2264"/>
        <v>2.1632439368555072E-2</v>
      </c>
      <c r="AJ1834" s="13">
        <f t="shared" si="2265"/>
        <v>5.0894306178838793E-3</v>
      </c>
      <c r="AK1834" s="13">
        <f t="shared" si="2266"/>
        <v>7.9825499020098184E-4</v>
      </c>
      <c r="AL1834" s="13">
        <f t="shared" si="2267"/>
        <v>3.2071546690656944E-6</v>
      </c>
      <c r="AM1834" s="13">
        <f t="shared" si="2268"/>
        <v>1.9559008009490474E-5</v>
      </c>
      <c r="AN1834" s="13">
        <f t="shared" si="2269"/>
        <v>3.5492589798784137E-5</v>
      </c>
      <c r="AO1834" s="13">
        <f t="shared" si="2270"/>
        <v>3.2203165160868844E-5</v>
      </c>
      <c r="AP1834" s="13">
        <f t="shared" si="2271"/>
        <v>1.9479067832796327E-5</v>
      </c>
      <c r="AQ1834" s="13">
        <f t="shared" si="2272"/>
        <v>8.8368817569462852E-6</v>
      </c>
      <c r="AR1834" s="13">
        <f t="shared" si="2273"/>
        <v>1.6685247663308794E-2</v>
      </c>
      <c r="AS1834" s="13">
        <f t="shared" si="2274"/>
        <v>7.8510249239904656E-3</v>
      </c>
      <c r="AT1834" s="13">
        <f t="shared" si="2275"/>
        <v>1.8470985148354752E-3</v>
      </c>
      <c r="AU1834" s="13">
        <f t="shared" si="2276"/>
        <v>2.8970934423963129E-4</v>
      </c>
      <c r="AV1834" s="13">
        <f t="shared" si="2277"/>
        <v>3.4079735108457298E-5</v>
      </c>
      <c r="AW1834" s="13">
        <f t="shared" si="2278"/>
        <v>7.6067994782588955E-8</v>
      </c>
      <c r="AX1834" s="13">
        <f t="shared" si="2279"/>
        <v>1.5338725408784974E-6</v>
      </c>
      <c r="AY1834" s="13">
        <f t="shared" si="2280"/>
        <v>2.7834289382469296E-6</v>
      </c>
      <c r="AZ1834" s="13">
        <f t="shared" si="2281"/>
        <v>2.5254629859379349E-6</v>
      </c>
      <c r="BA1834" s="13">
        <f t="shared" si="2282"/>
        <v>1.5276034068874159E-6</v>
      </c>
      <c r="BB1834" s="13">
        <f t="shared" si="2283"/>
        <v>6.9301317671085431E-7</v>
      </c>
      <c r="BC1834" s="13">
        <f t="shared" si="2284"/>
        <v>2.5151410944988337E-7</v>
      </c>
      <c r="BD1834" s="13">
        <f t="shared" si="2285"/>
        <v>5.0462907825522237E-3</v>
      </c>
      <c r="BE1834" s="13">
        <f t="shared" si="2286"/>
        <v>2.3744660856693722E-3</v>
      </c>
      <c r="BF1834" s="13">
        <f t="shared" si="2287"/>
        <v>5.5863697069221362E-4</v>
      </c>
      <c r="BG1834" s="13">
        <f t="shared" si="2288"/>
        <v>8.7619771846154606E-5</v>
      </c>
      <c r="BH1834" s="13">
        <f t="shared" si="2289"/>
        <v>1.0307084235123991E-5</v>
      </c>
      <c r="BI1834" s="13">
        <f t="shared" si="2290"/>
        <v>9.6997271909334691E-7</v>
      </c>
      <c r="BJ1834" s="14">
        <f t="shared" si="2291"/>
        <v>8.8726775471426017E-2</v>
      </c>
      <c r="BK1834" s="14">
        <f t="shared" si="2292"/>
        <v>0.20904702978888634</v>
      </c>
      <c r="BL1834" s="14">
        <f t="shared" si="2293"/>
        <v>0.59820247881750843</v>
      </c>
      <c r="BM1834" s="14">
        <f t="shared" si="2294"/>
        <v>0.39734058109868053</v>
      </c>
      <c r="BN1834" s="14">
        <f t="shared" si="2295"/>
        <v>0.59997300088064343</v>
      </c>
    </row>
    <row r="1835" spans="1:66" x14ac:dyDescent="0.25">
      <c r="A1835" t="s">
        <v>72</v>
      </c>
      <c r="B1835" t="s">
        <v>68</v>
      </c>
      <c r="C1835" t="s">
        <v>365</v>
      </c>
      <c r="D1835" s="7" t="s">
        <v>532</v>
      </c>
      <c r="E1835" s="10">
        <f>VLOOKUP(A1835,home!$A$2:$E$405,3,FALSE)</f>
        <v>1.3571428571428601</v>
      </c>
      <c r="F1835" s="10">
        <f>VLOOKUP(B1835,home!$B$2:$E$405,3,FALSE)</f>
        <v>1.61</v>
      </c>
      <c r="G1835" s="10">
        <f>VLOOKUP(C1835,away!$B$2:$E$405,4,FALSE)</f>
        <v>1.25</v>
      </c>
      <c r="H1835" s="10">
        <f>VLOOKUP(A1835,away!$A$2:$E$405,3,FALSE)</f>
        <v>1.0912698412698401</v>
      </c>
      <c r="I1835" s="10">
        <f>VLOOKUP(C1835,away!$B$2:$E$405,3,FALSE)</f>
        <v>1.25</v>
      </c>
      <c r="J1835" s="10">
        <f>VLOOKUP(B1835,home!$B$2:$E$405,4,FALSE)</f>
        <v>0.57999999999999996</v>
      </c>
      <c r="K1835" s="12">
        <f t="shared" si="2240"/>
        <v>2.7312500000000064</v>
      </c>
      <c r="L1835" s="12">
        <f t="shared" si="2241"/>
        <v>0.791170634920634</v>
      </c>
      <c r="M1835" s="13">
        <f t="shared" si="2242"/>
        <v>2.9527872390116165E-2</v>
      </c>
      <c r="N1835" s="13">
        <f t="shared" si="2243"/>
        <v>8.0648001465504965E-2</v>
      </c>
      <c r="O1835" s="13">
        <f t="shared" si="2244"/>
        <v>2.3361585546743661E-2</v>
      </c>
      <c r="P1835" s="13">
        <f t="shared" si="2245"/>
        <v>6.3806330524543778E-2</v>
      </c>
      <c r="Q1835" s="13">
        <f t="shared" si="2246"/>
        <v>0.1101349270013305</v>
      </c>
      <c r="R1835" s="13">
        <f t="shared" si="2247"/>
        <v>9.2415002348849445E-3</v>
      </c>
      <c r="S1835" s="13">
        <f t="shared" si="2248"/>
        <v>3.4469532389760769E-2</v>
      </c>
      <c r="T1835" s="13">
        <f t="shared" si="2249"/>
        <v>8.7135520122580315E-2</v>
      </c>
      <c r="U1835" s="13">
        <f t="shared" si="2250"/>
        <v>2.5240847516529562E-2</v>
      </c>
      <c r="V1835" s="13">
        <f t="shared" si="2251"/>
        <v>8.276076498652838E-3</v>
      </c>
      <c r="W1835" s="13">
        <f t="shared" si="2252"/>
        <v>0.1002686731241282</v>
      </c>
      <c r="X1835" s="13">
        <f t="shared" si="2253"/>
        <v>7.9329629778266006E-2</v>
      </c>
      <c r="Y1835" s="13">
        <f t="shared" si="2254"/>
        <v>3.1381636779844777E-2</v>
      </c>
      <c r="Z1835" s="13">
        <f t="shared" si="2255"/>
        <v>2.4372012028177036E-3</v>
      </c>
      <c r="AA1835" s="13">
        <f t="shared" si="2256"/>
        <v>6.6566057851958679E-3</v>
      </c>
      <c r="AB1835" s="13">
        <f t="shared" si="2257"/>
        <v>9.0904272754081302E-3</v>
      </c>
      <c r="AC1835" s="13">
        <f t="shared" si="2258"/>
        <v>1.1177279926038015E-3</v>
      </c>
      <c r="AD1835" s="13">
        <f t="shared" si="2259"/>
        <v>6.8464703367568963E-2</v>
      </c>
      <c r="AE1835" s="13">
        <f t="shared" si="2260"/>
        <v>5.41672628329724E-2</v>
      </c>
      <c r="AF1835" s="13">
        <f t="shared" si="2261"/>
        <v>2.1427773863737815E-2</v>
      </c>
      <c r="AG1835" s="13">
        <f t="shared" si="2262"/>
        <v>5.6510084842364052E-3</v>
      </c>
      <c r="AH1835" s="13">
        <f t="shared" si="2263"/>
        <v>4.8206050576565378E-4</v>
      </c>
      <c r="AI1835" s="13">
        <f t="shared" si="2264"/>
        <v>1.316627756372445E-3</v>
      </c>
      <c r="AJ1835" s="13">
        <f t="shared" si="2265"/>
        <v>1.7980197797961247E-3</v>
      </c>
      <c r="AK1835" s="13">
        <f t="shared" si="2266"/>
        <v>1.6369471745227256E-3</v>
      </c>
      <c r="AL1835" s="13">
        <f t="shared" si="2267"/>
        <v>9.6611257039278277E-5</v>
      </c>
      <c r="AM1835" s="13">
        <f t="shared" si="2268"/>
        <v>3.7398844214534641E-2</v>
      </c>
      <c r="AN1835" s="13">
        <f t="shared" si="2269"/>
        <v>2.9588867322511252E-2</v>
      </c>
      <c r="AO1835" s="13">
        <f t="shared" si="2270"/>
        <v>1.1704921473066811E-2</v>
      </c>
      <c r="AP1835" s="13">
        <f t="shared" si="2271"/>
        <v>3.0868633845141445E-3</v>
      </c>
      <c r="AQ1835" s="13">
        <f t="shared" si="2272"/>
        <v>6.1055891595982814E-4</v>
      </c>
      <c r="AR1835" s="13">
        <f t="shared" si="2273"/>
        <v>7.6278423283354863E-5</v>
      </c>
      <c r="AS1835" s="13">
        <f t="shared" si="2274"/>
        <v>2.0833544359266347E-4</v>
      </c>
      <c r="AT1835" s="13">
        <f t="shared" si="2275"/>
        <v>2.8450809015623176E-4</v>
      </c>
      <c r="AU1835" s="13">
        <f t="shared" si="2276"/>
        <v>2.5902090707973657E-4</v>
      </c>
      <c r="AV1835" s="13">
        <f t="shared" si="2277"/>
        <v>1.7686271311538311E-4</v>
      </c>
      <c r="AW1835" s="13">
        <f t="shared" si="2278"/>
        <v>5.7990499033110612E-6</v>
      </c>
      <c r="AX1835" s="13">
        <f t="shared" si="2279"/>
        <v>1.7024265543491325E-2</v>
      </c>
      <c r="AY1835" s="13">
        <f t="shared" si="2280"/>
        <v>1.3469098979101502E-2</v>
      </c>
      <c r="AZ1835" s="13">
        <f t="shared" si="2281"/>
        <v>5.3281777955522993E-3</v>
      </c>
      <c r="BA1835" s="13">
        <f t="shared" si="2282"/>
        <v>1.405165936492379E-3</v>
      </c>
      <c r="BB1835" s="13">
        <f t="shared" si="2283"/>
        <v>2.7793150653588066E-4</v>
      </c>
      <c r="BC1835" s="13">
        <f t="shared" si="2284"/>
        <v>4.397824929808822E-5</v>
      </c>
      <c r="BD1835" s="13">
        <f t="shared" si="2285"/>
        <v>1.0058208096639453E-5</v>
      </c>
      <c r="BE1835" s="13">
        <f t="shared" si="2286"/>
        <v>2.747148086394657E-5</v>
      </c>
      <c r="BF1835" s="13">
        <f t="shared" si="2287"/>
        <v>3.7515741054827131E-5</v>
      </c>
      <c r="BG1835" s="13">
        <f t="shared" si="2288"/>
        <v>3.4154955918665613E-5</v>
      </c>
      <c r="BH1835" s="13">
        <f t="shared" si="2289"/>
        <v>2.3321430838213924E-5</v>
      </c>
      <c r="BI1835" s="13">
        <f t="shared" si="2290"/>
        <v>1.2739331595374388E-5</v>
      </c>
      <c r="BJ1835" s="14">
        <f t="shared" si="2291"/>
        <v>0.75854781014122852</v>
      </c>
      <c r="BK1835" s="14">
        <f t="shared" si="2292"/>
        <v>0.15076325003181812</v>
      </c>
      <c r="BL1835" s="14">
        <f t="shared" si="2293"/>
        <v>7.9974888300814187E-2</v>
      </c>
      <c r="BM1835" s="14">
        <f t="shared" si="2294"/>
        <v>0.66153963258435611</v>
      </c>
      <c r="BN1835" s="14">
        <f t="shared" si="2295"/>
        <v>0.31672021716312404</v>
      </c>
    </row>
    <row r="1836" spans="1:66" x14ac:dyDescent="0.25">
      <c r="A1836" t="s">
        <v>72</v>
      </c>
      <c r="B1836" t="s">
        <v>75</v>
      </c>
      <c r="C1836" t="s">
        <v>326</v>
      </c>
      <c r="D1836" s="7" t="s">
        <v>532</v>
      </c>
      <c r="E1836" s="10">
        <f>VLOOKUP(A1836,home!$A$2:$E$405,3,FALSE)</f>
        <v>1.3571428571428601</v>
      </c>
      <c r="F1836" s="10">
        <f>VLOOKUP(B1836,home!$B$2:$E$405,3,FALSE)</f>
        <v>1.61</v>
      </c>
      <c r="G1836" s="10">
        <f>VLOOKUP(C1836,away!$B$2:$E$405,4,FALSE)</f>
        <v>1.1100000000000001</v>
      </c>
      <c r="H1836" s="10">
        <f>VLOOKUP(A1836,away!$A$2:$E$405,3,FALSE)</f>
        <v>1.0912698412698401</v>
      </c>
      <c r="I1836" s="10">
        <f>VLOOKUP(C1836,away!$B$2:$E$405,3,FALSE)</f>
        <v>0.59</v>
      </c>
      <c r="J1836" s="10">
        <f>VLOOKUP(B1836,home!$B$2:$E$405,4,FALSE)</f>
        <v>1.33</v>
      </c>
      <c r="K1836" s="12">
        <f t="shared" si="2240"/>
        <v>2.4253500000000057</v>
      </c>
      <c r="L1836" s="12">
        <f t="shared" si="2241"/>
        <v>0.85631944444444352</v>
      </c>
      <c r="M1836" s="13">
        <f t="shared" si="2242"/>
        <v>3.7565490929545621E-2</v>
      </c>
      <c r="N1836" s="13">
        <f t="shared" si="2243"/>
        <v>9.1109463425973702E-2</v>
      </c>
      <c r="O1836" s="13">
        <f t="shared" si="2244"/>
        <v>3.216806032307129E-2</v>
      </c>
      <c r="P1836" s="13">
        <f t="shared" si="2245"/>
        <v>7.8018805104561134E-2</v>
      </c>
      <c r="Q1836" s="13">
        <f t="shared" si="2246"/>
        <v>0.11048616856009291</v>
      </c>
      <c r="R1836" s="13">
        <f t="shared" si="2247"/>
        <v>1.3773067772353875E-2</v>
      </c>
      <c r="S1836" s="13">
        <f t="shared" si="2248"/>
        <v>4.0508814069271634E-2</v>
      </c>
      <c r="T1836" s="13">
        <f t="shared" si="2249"/>
        <v>9.4611454480173898E-2</v>
      </c>
      <c r="U1836" s="13">
        <f t="shared" si="2250"/>
        <v>3.3404509921678552E-2</v>
      </c>
      <c r="V1836" s="13">
        <f t="shared" si="2251"/>
        <v>9.3479686089047824E-3</v>
      </c>
      <c r="W1836" s="13">
        <f t="shared" si="2252"/>
        <v>8.9322542972407326E-2</v>
      </c>
      <c r="X1836" s="13">
        <f t="shared" si="2253"/>
        <v>7.6488630374496769E-2</v>
      </c>
      <c r="Y1836" s="13">
        <f t="shared" si="2254"/>
        <v>3.2749350734302726E-2</v>
      </c>
      <c r="Z1836" s="13">
        <f t="shared" si="2255"/>
        <v>3.9313819143725805E-3</v>
      </c>
      <c r="AA1836" s="13">
        <f t="shared" si="2256"/>
        <v>9.5349771260235614E-3</v>
      </c>
      <c r="AB1836" s="13">
        <f t="shared" si="2257"/>
        <v>1.156282838630065E-2</v>
      </c>
      <c r="AC1836" s="13">
        <f t="shared" si="2258"/>
        <v>1.2134097727977558E-3</v>
      </c>
      <c r="AD1836" s="13">
        <f t="shared" si="2259"/>
        <v>5.4159607399532177E-2</v>
      </c>
      <c r="AE1836" s="13">
        <f t="shared" si="2260"/>
        <v>4.6377924919696563E-2</v>
      </c>
      <c r="AF1836" s="13">
        <f t="shared" si="2261"/>
        <v>1.9857159450860334E-2</v>
      </c>
      <c r="AG1836" s="13">
        <f t="shared" si="2262"/>
        <v>5.6680239164018193E-3</v>
      </c>
      <c r="AH1836" s="13">
        <f t="shared" si="2263"/>
        <v>8.4162969420361505E-4</v>
      </c>
      <c r="AI1836" s="13">
        <f t="shared" si="2264"/>
        <v>2.0412465788367425E-3</v>
      </c>
      <c r="AJ1836" s="13">
        <f t="shared" si="2265"/>
        <v>2.475368694990853E-3</v>
      </c>
      <c r="AK1836" s="13">
        <f t="shared" si="2266"/>
        <v>2.0012118214653598E-3</v>
      </c>
      <c r="AL1836" s="13">
        <f t="shared" si="2267"/>
        <v>1.0080398603434199E-4</v>
      </c>
      <c r="AM1836" s="13">
        <f t="shared" si="2268"/>
        <v>2.6271200761291129E-2</v>
      </c>
      <c r="AN1836" s="13">
        <f t="shared" si="2269"/>
        <v>2.249654004079726E-2</v>
      </c>
      <c r="AO1836" s="13">
        <f t="shared" si="2270"/>
        <v>9.6321123348288434E-3</v>
      </c>
      <c r="AP1836" s="13">
        <f t="shared" si="2271"/>
        <v>2.7493883611290366E-3</v>
      </c>
      <c r="AQ1836" s="13">
        <f t="shared" si="2272"/>
        <v>5.8858867849100873E-4</v>
      </c>
      <c r="AR1836" s="13">
        <f t="shared" si="2273"/>
        <v>1.4414077443367738E-4</v>
      </c>
      <c r="AS1836" s="13">
        <f t="shared" si="2274"/>
        <v>3.4959182727272022E-4</v>
      </c>
      <c r="AT1836" s="13">
        <f t="shared" si="2275"/>
        <v>4.2394126913794701E-4</v>
      </c>
      <c r="AU1836" s="13">
        <f t="shared" si="2276"/>
        <v>3.4273531903457409E-4</v>
      </c>
      <c r="AV1836" s="13">
        <f t="shared" si="2277"/>
        <v>2.0781327650512663E-4</v>
      </c>
      <c r="AW1836" s="13">
        <f t="shared" si="2278"/>
        <v>5.8154781789594824E-6</v>
      </c>
      <c r="AX1836" s="13">
        <f t="shared" si="2279"/>
        <v>1.0619476127732929E-2</v>
      </c>
      <c r="AY1836" s="13">
        <f t="shared" si="2280"/>
        <v>9.0936638979912908E-3</v>
      </c>
      <c r="AZ1836" s="13">
        <f t="shared" si="2281"/>
        <v>3.8935406085461974E-3</v>
      </c>
      <c r="BA1836" s="13">
        <f t="shared" si="2282"/>
        <v>1.1113715102773871E-3</v>
      </c>
      <c r="BB1836" s="13">
        <f t="shared" si="2283"/>
        <v>2.3792225856302847E-4</v>
      </c>
      <c r="BC1836" s="13">
        <f t="shared" si="2284"/>
        <v>4.0747491254731977E-5</v>
      </c>
      <c r="BD1836" s="13">
        <f t="shared" si="2285"/>
        <v>2.0571757980806403E-5</v>
      </c>
      <c r="BE1836" s="13">
        <f t="shared" si="2286"/>
        <v>4.9893713218748924E-5</v>
      </c>
      <c r="BF1836" s="13">
        <f t="shared" si="2287"/>
        <v>6.0504858677546495E-5</v>
      </c>
      <c r="BG1836" s="13">
        <f t="shared" si="2288"/>
        <v>4.8915152997862584E-5</v>
      </c>
      <c r="BH1836" s="13">
        <f t="shared" si="2289"/>
        <v>2.9659091580841582E-5</v>
      </c>
      <c r="BI1836" s="13">
        <f t="shared" si="2290"/>
        <v>1.4386735553118859E-5</v>
      </c>
      <c r="BJ1836" s="14">
        <f t="shared" si="2291"/>
        <v>0.70756487830484105</v>
      </c>
      <c r="BK1836" s="14">
        <f t="shared" si="2292"/>
        <v>0.17584895636910658</v>
      </c>
      <c r="BL1836" s="14">
        <f t="shared" si="2293"/>
        <v>0.10949505409531746</v>
      </c>
      <c r="BM1836" s="14">
        <f t="shared" si="2294"/>
        <v>0.62463136614822667</v>
      </c>
      <c r="BN1836" s="14">
        <f t="shared" si="2295"/>
        <v>0.36312105611559853</v>
      </c>
    </row>
    <row r="1837" spans="1:66" x14ac:dyDescent="0.25">
      <c r="A1837" t="s">
        <v>72</v>
      </c>
      <c r="B1837" t="s">
        <v>79</v>
      </c>
      <c r="C1837" t="s">
        <v>77</v>
      </c>
      <c r="D1837" s="7" t="s">
        <v>532</v>
      </c>
      <c r="E1837" s="10">
        <f>VLOOKUP(A1837,home!$A$2:$E$405,3,FALSE)</f>
        <v>1.3571428571428601</v>
      </c>
      <c r="F1837" s="10">
        <f>VLOOKUP(B1837,home!$B$2:$E$405,3,FALSE)</f>
        <v>0.6</v>
      </c>
      <c r="G1837" s="10">
        <f>VLOOKUP(C1837,away!$B$2:$E$405,4,FALSE)</f>
        <v>0.4</v>
      </c>
      <c r="H1837" s="10">
        <f>VLOOKUP(A1837,away!$A$2:$E$405,3,FALSE)</f>
        <v>1.0912698412698401</v>
      </c>
      <c r="I1837" s="10">
        <f>VLOOKUP(C1837,away!$B$2:$E$405,3,FALSE)</f>
        <v>0.94</v>
      </c>
      <c r="J1837" s="10">
        <f>VLOOKUP(B1837,home!$B$2:$E$405,4,FALSE)</f>
        <v>0.83</v>
      </c>
      <c r="K1837" s="12">
        <f t="shared" si="2240"/>
        <v>0.32571428571428646</v>
      </c>
      <c r="L1837" s="12">
        <f t="shared" si="2241"/>
        <v>0.85140873015872909</v>
      </c>
      <c r="M1837" s="13">
        <f t="shared" si="2242"/>
        <v>0.30816404755390425</v>
      </c>
      <c r="N1837" s="13">
        <f t="shared" si="2243"/>
        <v>0.10037343263184334</v>
      </c>
      <c r="O1837" s="13">
        <f t="shared" si="2244"/>
        <v>0.26237356040844378</v>
      </c>
      <c r="P1837" s="13">
        <f t="shared" si="2245"/>
        <v>8.5458816818750477E-2</v>
      </c>
      <c r="Q1837" s="13">
        <f t="shared" si="2246"/>
        <v>1.6346530457185954E-2</v>
      </c>
      <c r="R1837" s="13">
        <f t="shared" si="2247"/>
        <v>0.11169356994728888</v>
      </c>
      <c r="S1837" s="13">
        <f t="shared" si="2248"/>
        <v>5.9247740205509106E-3</v>
      </c>
      <c r="T1837" s="13">
        <f t="shared" si="2249"/>
        <v>1.3917578739053679E-2</v>
      </c>
      <c r="U1837" s="13">
        <f t="shared" si="2250"/>
        <v>3.6380191354259891E-2</v>
      </c>
      <c r="V1837" s="13">
        <f t="shared" si="2251"/>
        <v>1.8255939463043643E-4</v>
      </c>
      <c r="W1837" s="13">
        <f t="shared" si="2252"/>
        <v>1.7747661639230506E-3</v>
      </c>
      <c r="X1837" s="13">
        <f t="shared" si="2253"/>
        <v>1.5110514059544031E-3</v>
      </c>
      <c r="Y1837" s="13">
        <f t="shared" si="2254"/>
        <v>6.4326117937410043E-4</v>
      </c>
      <c r="Z1837" s="13">
        <f t="shared" si="2255"/>
        <v>3.1698960185238802E-2</v>
      </c>
      <c r="AA1837" s="13">
        <f t="shared" si="2256"/>
        <v>1.0324804174620663E-2</v>
      </c>
      <c r="AB1837" s="13">
        <f t="shared" si="2257"/>
        <v>1.681468108438226E-3</v>
      </c>
      <c r="AC1837" s="13">
        <f t="shared" si="2258"/>
        <v>3.1641649123458036E-6</v>
      </c>
      <c r="AD1837" s="13">
        <f t="shared" si="2259"/>
        <v>1.4451667334802016E-4</v>
      </c>
      <c r="AE1837" s="13">
        <f t="shared" si="2260"/>
        <v>1.2304275734200168E-4</v>
      </c>
      <c r="AF1837" s="13">
        <f t="shared" si="2261"/>
        <v>5.2379838891891148E-5</v>
      </c>
      <c r="AG1837" s="13">
        <f t="shared" si="2262"/>
        <v>1.4865550705621283E-5</v>
      </c>
      <c r="AH1837" s="13">
        <f t="shared" si="2263"/>
        <v>6.7471928596665688E-3</v>
      </c>
      <c r="AI1837" s="13">
        <f t="shared" si="2264"/>
        <v>2.1976571028628307E-3</v>
      </c>
      <c r="AJ1837" s="13">
        <f t="shared" si="2265"/>
        <v>3.579041567519475E-4</v>
      </c>
      <c r="AK1837" s="13">
        <f t="shared" si="2266"/>
        <v>3.8858165590211539E-5</v>
      </c>
      <c r="AL1837" s="13">
        <f t="shared" si="2267"/>
        <v>3.5098940551289107E-8</v>
      </c>
      <c r="AM1837" s="13">
        <f t="shared" si="2268"/>
        <v>9.4142290066710534E-6</v>
      </c>
      <c r="AN1837" s="13">
        <f t="shared" si="2269"/>
        <v>8.0153567639932735E-6</v>
      </c>
      <c r="AO1837" s="13">
        <f t="shared" si="2270"/>
        <v>3.4121723621003472E-6</v>
      </c>
      <c r="AP1837" s="13">
        <f t="shared" si="2271"/>
        <v>9.6838444596618923E-7</v>
      </c>
      <c r="AQ1837" s="13">
        <f t="shared" si="2272"/>
        <v>2.0612274286138435E-7</v>
      </c>
      <c r="AR1837" s="13">
        <f t="shared" si="2273"/>
        <v>1.1489237809569519E-3</v>
      </c>
      <c r="AS1837" s="13">
        <f t="shared" si="2274"/>
        <v>3.7422088865455091E-4</v>
      </c>
      <c r="AT1837" s="13">
        <f t="shared" si="2275"/>
        <v>6.0944544723741291E-5</v>
      </c>
      <c r="AU1837" s="13">
        <f t="shared" si="2276"/>
        <v>6.6168362842919272E-6</v>
      </c>
      <c r="AV1837" s="13">
        <f t="shared" si="2277"/>
        <v>5.3879952600662963E-7</v>
      </c>
      <c r="AW1837" s="13">
        <f t="shared" si="2278"/>
        <v>2.703749255662413E-10</v>
      </c>
      <c r="AX1837" s="13">
        <f t="shared" si="2279"/>
        <v>5.1105814607642955E-7</v>
      </c>
      <c r="AY1837" s="13">
        <f t="shared" si="2280"/>
        <v>4.351193671882071E-7</v>
      </c>
      <c r="AZ1837" s="13">
        <f t="shared" si="2281"/>
        <v>1.8523221394259063E-7</v>
      </c>
      <c r="BA1837" s="13">
        <f t="shared" si="2282"/>
        <v>5.2569441352450367E-8</v>
      </c>
      <c r="BB1837" s="13">
        <f t="shared" si="2283"/>
        <v>1.1189520326760885E-8</v>
      </c>
      <c r="BC1837" s="13">
        <f t="shared" si="2284"/>
        <v>1.9053710584985553E-9</v>
      </c>
      <c r="BD1837" s="13">
        <f t="shared" si="2285"/>
        <v>1.6303395623228732E-4</v>
      </c>
      <c r="BE1837" s="13">
        <f t="shared" si="2286"/>
        <v>5.3102488601373703E-5</v>
      </c>
      <c r="BF1837" s="13">
        <f t="shared" si="2287"/>
        <v>8.6481195722237375E-6</v>
      </c>
      <c r="BG1837" s="13">
        <f t="shared" si="2288"/>
        <v>9.3893869641286524E-7</v>
      </c>
      <c r="BH1837" s="13">
        <f t="shared" si="2289"/>
        <v>7.6456436707904914E-8</v>
      </c>
      <c r="BI1837" s="13">
        <f t="shared" si="2290"/>
        <v>4.980590734114962E-9</v>
      </c>
      <c r="BJ1837" s="14">
        <f t="shared" si="2291"/>
        <v>0.13492463873700361</v>
      </c>
      <c r="BK1837" s="14">
        <f t="shared" si="2292"/>
        <v>0.39973383217105612</v>
      </c>
      <c r="BL1837" s="14">
        <f t="shared" si="2293"/>
        <v>0.43361225606819831</v>
      </c>
      <c r="BM1837" s="14">
        <f t="shared" si="2294"/>
        <v>0.11555929449508789</v>
      </c>
      <c r="BN1837" s="14">
        <f t="shared" si="2295"/>
        <v>0.8844099578174166</v>
      </c>
    </row>
    <row r="1838" spans="1:66" x14ac:dyDescent="0.25">
      <c r="A1838" t="s">
        <v>72</v>
      </c>
      <c r="B1838" t="s">
        <v>88</v>
      </c>
      <c r="C1838" t="s">
        <v>102</v>
      </c>
      <c r="D1838" s="7" t="s">
        <v>532</v>
      </c>
      <c r="E1838" s="10">
        <f>VLOOKUP(A1838,home!$A$2:$E$405,3,FALSE)</f>
        <v>1.3571428571428601</v>
      </c>
      <c r="F1838" s="10">
        <f>VLOOKUP(B1838,home!$B$2:$E$405,3,FALSE)</f>
        <v>1.03</v>
      </c>
      <c r="G1838" s="10">
        <f>VLOOKUP(C1838,away!$B$2:$E$405,4,FALSE)</f>
        <v>0.8</v>
      </c>
      <c r="H1838" s="10">
        <f>VLOOKUP(A1838,away!$A$2:$E$405,3,FALSE)</f>
        <v>1.0912698412698401</v>
      </c>
      <c r="I1838" s="10">
        <f>VLOOKUP(C1838,away!$B$2:$E$405,3,FALSE)</f>
        <v>0.54</v>
      </c>
      <c r="J1838" s="10">
        <f>VLOOKUP(B1838,home!$B$2:$E$405,4,FALSE)</f>
        <v>1.01</v>
      </c>
      <c r="K1838" s="12">
        <f t="shared" si="2240"/>
        <v>1.1182857142857168</v>
      </c>
      <c r="L1838" s="12">
        <f t="shared" si="2241"/>
        <v>0.59517857142857078</v>
      </c>
      <c r="M1838" s="13">
        <f t="shared" si="2242"/>
        <v>0.18024030589346901</v>
      </c>
      <c r="N1838" s="13">
        <f t="shared" si="2243"/>
        <v>0.20156015921915404</v>
      </c>
      <c r="O1838" s="13">
        <f t="shared" si="2244"/>
        <v>0.10727516777552348</v>
      </c>
      <c r="P1838" s="13">
        <f t="shared" si="2245"/>
        <v>0.11996428762097136</v>
      </c>
      <c r="Q1838" s="13">
        <f t="shared" si="2246"/>
        <v>0.11270092331196729</v>
      </c>
      <c r="R1838" s="13">
        <f t="shared" si="2247"/>
        <v>3.1923940553198152E-2</v>
      </c>
      <c r="S1838" s="13">
        <f t="shared" si="2248"/>
        <v>1.996144845775118E-2</v>
      </c>
      <c r="T1838" s="13">
        <f t="shared" si="2249"/>
        <v>6.7077174535497594E-2</v>
      </c>
      <c r="U1838" s="13">
        <f t="shared" si="2250"/>
        <v>3.5700086664347951E-2</v>
      </c>
      <c r="V1838" s="13">
        <f t="shared" si="2251"/>
        <v>1.476214972651395E-3</v>
      </c>
      <c r="W1838" s="13">
        <f t="shared" si="2252"/>
        <v>4.2010610842194367E-2</v>
      </c>
      <c r="X1838" s="13">
        <f t="shared" si="2253"/>
        <v>2.5003815345898864E-2</v>
      </c>
      <c r="Y1838" s="13">
        <f t="shared" si="2254"/>
        <v>7.4408675489179305E-3</v>
      </c>
      <c r="Z1838" s="13">
        <f t="shared" si="2255"/>
        <v>6.3334817776076989E-3</v>
      </c>
      <c r="AA1838" s="13">
        <f t="shared" si="2256"/>
        <v>7.0826421935875957E-3</v>
      </c>
      <c r="AB1838" s="13">
        <f t="shared" si="2257"/>
        <v>3.960208792243132E-3</v>
      </c>
      <c r="AC1838" s="13">
        <f t="shared" si="2258"/>
        <v>6.1408669349673363E-5</v>
      </c>
      <c r="AD1838" s="13">
        <f t="shared" si="2259"/>
        <v>1.174496648831065E-2</v>
      </c>
      <c r="AE1838" s="13">
        <f t="shared" si="2260"/>
        <v>6.9903523759891686E-3</v>
      </c>
      <c r="AF1838" s="13">
        <f t="shared" si="2261"/>
        <v>2.0802539704617741E-3</v>
      </c>
      <c r="AG1838" s="13">
        <f t="shared" si="2262"/>
        <v>4.1270752878268371E-4</v>
      </c>
      <c r="AH1838" s="13">
        <f t="shared" si="2263"/>
        <v>9.4238815914135879E-4</v>
      </c>
      <c r="AI1838" s="13">
        <f t="shared" si="2264"/>
        <v>1.0538592156797959E-3</v>
      </c>
      <c r="AJ1838" s="13">
        <f t="shared" si="2265"/>
        <v>5.8925785288153323E-4</v>
      </c>
      <c r="AK1838" s="13">
        <f t="shared" si="2266"/>
        <v>2.1965287963603098E-4</v>
      </c>
      <c r="AL1838" s="13">
        <f t="shared" si="2267"/>
        <v>1.6348945338873367E-6</v>
      </c>
      <c r="AM1838" s="13">
        <f t="shared" si="2268"/>
        <v>2.6268456477284569E-3</v>
      </c>
      <c r="AN1838" s="13">
        <f t="shared" si="2269"/>
        <v>1.5634422399783815E-3</v>
      </c>
      <c r="AO1838" s="13">
        <f t="shared" si="2270"/>
        <v>4.6526365945070888E-4</v>
      </c>
      <c r="AP1838" s="13">
        <f t="shared" si="2271"/>
        <v>9.2304986723167328E-5</v>
      </c>
      <c r="AQ1838" s="13">
        <f t="shared" si="2272"/>
        <v>1.3734487533406979E-5</v>
      </c>
      <c r="AR1838" s="13">
        <f t="shared" si="2273"/>
        <v>1.1217784765779094E-4</v>
      </c>
      <c r="AS1838" s="13">
        <f t="shared" si="2274"/>
        <v>1.2544688449502706E-4</v>
      </c>
      <c r="AT1838" s="13">
        <f t="shared" si="2275"/>
        <v>7.0142729416219598E-5</v>
      </c>
      <c r="AU1838" s="13">
        <f t="shared" si="2276"/>
        <v>2.6146537422388953E-5</v>
      </c>
      <c r="AV1838" s="13">
        <f t="shared" si="2277"/>
        <v>7.3098248193736129E-6</v>
      </c>
      <c r="AW1838" s="13">
        <f t="shared" si="2278"/>
        <v>3.0226461205189285E-8</v>
      </c>
      <c r="AX1838" s="13">
        <f t="shared" si="2279"/>
        <v>4.8959399358138988E-4</v>
      </c>
      <c r="AY1838" s="13">
        <f t="shared" si="2280"/>
        <v>2.9139585367978047E-4</v>
      </c>
      <c r="AZ1838" s="13">
        <f t="shared" si="2281"/>
        <v>8.6716283956670285E-5</v>
      </c>
      <c r="BA1838" s="13">
        <f t="shared" si="2282"/>
        <v>1.7203891334975105E-5</v>
      </c>
      <c r="BB1838" s="13">
        <f t="shared" si="2283"/>
        <v>2.5598468669407123E-6</v>
      </c>
      <c r="BC1838" s="13">
        <f t="shared" si="2284"/>
        <v>3.0471320026833527E-7</v>
      </c>
      <c r="BD1838" s="13">
        <f t="shared" si="2285"/>
        <v>1.1127641852482637E-5</v>
      </c>
      <c r="BE1838" s="13">
        <f t="shared" si="2286"/>
        <v>1.2443882917319183E-5</v>
      </c>
      <c r="BF1838" s="13">
        <f t="shared" si="2287"/>
        <v>6.957908248341058E-6</v>
      </c>
      <c r="BG1838" s="13">
        <f t="shared" si="2288"/>
        <v>2.5936431318101861E-6</v>
      </c>
      <c r="BH1838" s="13">
        <f t="shared" si="2289"/>
        <v>7.2510851556464923E-7</v>
      </c>
      <c r="BI1838" s="13">
        <f t="shared" si="2290"/>
        <v>1.6217569885257394E-7</v>
      </c>
      <c r="BJ1838" s="14">
        <f t="shared" si="2291"/>
        <v>0.48267119677120857</v>
      </c>
      <c r="BK1838" s="14">
        <f t="shared" si="2292"/>
        <v>0.32199669636240624</v>
      </c>
      <c r="BL1838" s="14">
        <f t="shared" si="2293"/>
        <v>0.18912243827041417</v>
      </c>
      <c r="BM1838" s="14">
        <f t="shared" si="2294"/>
        <v>0.24616766318013475</v>
      </c>
      <c r="BN1838" s="14">
        <f t="shared" si="2295"/>
        <v>0.75366478437428341</v>
      </c>
    </row>
    <row r="1839" spans="1:66" x14ac:dyDescent="0.25">
      <c r="A1839" t="s">
        <v>72</v>
      </c>
      <c r="B1839" t="s">
        <v>73</v>
      </c>
      <c r="C1839" t="s">
        <v>106</v>
      </c>
      <c r="D1839" s="7" t="s">
        <v>532</v>
      </c>
      <c r="E1839" s="10">
        <f>VLOOKUP(A1839,home!$A$2:$E$405,3,FALSE)</f>
        <v>1.3571428571428601</v>
      </c>
      <c r="F1839" s="10">
        <f>VLOOKUP(B1839,home!$B$2:$E$405,3,FALSE)</f>
        <v>1</v>
      </c>
      <c r="G1839" s="10">
        <f>VLOOKUP(C1839,away!$B$2:$E$405,4,FALSE)</f>
        <v>2.0099999999999998</v>
      </c>
      <c r="H1839" s="10">
        <f>VLOOKUP(A1839,away!$A$2:$E$405,3,FALSE)</f>
        <v>1.0912698412698401</v>
      </c>
      <c r="I1839" s="10">
        <f>VLOOKUP(C1839,away!$B$2:$E$405,3,FALSE)</f>
        <v>0.33</v>
      </c>
      <c r="J1839" s="10">
        <f>VLOOKUP(B1839,home!$B$2:$E$405,4,FALSE)</f>
        <v>1</v>
      </c>
      <c r="K1839" s="12">
        <f t="shared" si="2240"/>
        <v>2.7278571428571485</v>
      </c>
      <c r="L1839" s="12">
        <f t="shared" si="2241"/>
        <v>0.36011904761904723</v>
      </c>
      <c r="M1839" s="13">
        <f t="shared" si="2242"/>
        <v>4.559413493975701E-2</v>
      </c>
      <c r="N1839" s="13">
        <f t="shared" si="2243"/>
        <v>0.12437428666780885</v>
      </c>
      <c r="O1839" s="13">
        <f t="shared" si="2244"/>
        <v>1.641931645151962E-2</v>
      </c>
      <c r="P1839" s="13">
        <f t="shared" si="2245"/>
        <v>4.478954966310969E-2</v>
      </c>
      <c r="Q1839" s="13">
        <f t="shared" si="2246"/>
        <v>0.16963764313727253</v>
      </c>
      <c r="R1839" s="13">
        <f t="shared" si="2247"/>
        <v>2.9564543015384998E-3</v>
      </c>
      <c r="S1839" s="13">
        <f t="shared" si="2248"/>
        <v>1.0999790662081923E-2</v>
      </c>
      <c r="T1839" s="13">
        <f t="shared" si="2249"/>
        <v>6.1089746486934389E-2</v>
      </c>
      <c r="U1839" s="13">
        <f t="shared" si="2250"/>
        <v>8.0647849839825397E-3</v>
      </c>
      <c r="V1839" s="13">
        <f t="shared" si="2251"/>
        <v>1.2006312039770884E-3</v>
      </c>
      <c r="W1839" s="13">
        <f t="shared" si="2252"/>
        <v>0.15424908550982028</v>
      </c>
      <c r="X1839" s="13">
        <f t="shared" si="2253"/>
        <v>5.5548033769905462E-2</v>
      </c>
      <c r="Y1839" s="13">
        <f t="shared" si="2254"/>
        <v>1.0001952509164514E-2</v>
      </c>
      <c r="Z1839" s="13">
        <f t="shared" si="2255"/>
        <v>3.548918357997601E-4</v>
      </c>
      <c r="AA1839" s="13">
        <f t="shared" si="2256"/>
        <v>9.6809422922806195E-4</v>
      </c>
      <c r="AB1839" s="13">
        <f t="shared" si="2257"/>
        <v>1.3204113790792774E-3</v>
      </c>
      <c r="AC1839" s="13">
        <f t="shared" si="2258"/>
        <v>7.3715252807000562E-5</v>
      </c>
      <c r="AD1839" s="13">
        <f t="shared" si="2259"/>
        <v>0.10519236742178657</v>
      </c>
      <c r="AE1839" s="13">
        <f t="shared" si="2260"/>
        <v>3.7881775172726673E-2</v>
      </c>
      <c r="AF1839" s="13">
        <f t="shared" si="2261"/>
        <v>6.8209743986605989E-3</v>
      </c>
      <c r="AG1839" s="13">
        <f t="shared" si="2262"/>
        <v>8.1878760142651966E-4</v>
      </c>
      <c r="AH1839" s="13">
        <f t="shared" si="2263"/>
        <v>3.1950827478996223E-5</v>
      </c>
      <c r="AI1839" s="13">
        <f t="shared" si="2264"/>
        <v>8.7157292958776303E-5</v>
      </c>
      <c r="AJ1839" s="13">
        <f t="shared" si="2265"/>
        <v>1.1887632207484552E-4</v>
      </c>
      <c r="AK1839" s="13">
        <f t="shared" si="2266"/>
        <v>1.0809254142948476E-4</v>
      </c>
      <c r="AL1839" s="13">
        <f t="shared" si="2267"/>
        <v>2.8965769223522262E-6</v>
      </c>
      <c r="AM1839" s="13">
        <f t="shared" si="2268"/>
        <v>5.7389950169114821E-2</v>
      </c>
      <c r="AN1839" s="13">
        <f t="shared" si="2269"/>
        <v>2.0667214197806209E-2</v>
      </c>
      <c r="AO1839" s="13">
        <f t="shared" si="2270"/>
        <v>3.7213287469264117E-3</v>
      </c>
      <c r="AP1839" s="13">
        <f t="shared" si="2271"/>
        <v>4.4670712140684071E-4</v>
      </c>
      <c r="AQ1839" s="13">
        <f t="shared" si="2272"/>
        <v>4.021693578141939E-5</v>
      </c>
      <c r="AR1839" s="13">
        <f t="shared" si="2273"/>
        <v>2.3012203124753202E-6</v>
      </c>
      <c r="AS1839" s="13">
        <f t="shared" si="2274"/>
        <v>6.2774002666737615E-6</v>
      </c>
      <c r="AT1839" s="13">
        <f t="shared" si="2275"/>
        <v>8.5619255780096964E-6</v>
      </c>
      <c r="AU1839" s="13">
        <f t="shared" si="2276"/>
        <v>7.7852366148616905E-6</v>
      </c>
      <c r="AV1839" s="13">
        <f t="shared" si="2277"/>
        <v>5.3092533271708668E-6</v>
      </c>
      <c r="AW1839" s="13">
        <f t="shared" si="2278"/>
        <v>7.9040609601877946E-8</v>
      </c>
      <c r="AX1839" s="13">
        <f t="shared" si="2279"/>
        <v>2.6091930916172599E-2</v>
      </c>
      <c r="AY1839" s="13">
        <f t="shared" si="2280"/>
        <v>9.3962013120740505E-3</v>
      </c>
      <c r="AZ1839" s="13">
        <f t="shared" si="2281"/>
        <v>1.6918755338704745E-3</v>
      </c>
      <c r="BA1839" s="13">
        <f t="shared" si="2282"/>
        <v>2.0309220198246749E-4</v>
      </c>
      <c r="BB1839" s="13">
        <f t="shared" si="2283"/>
        <v>1.8284342589195341E-5</v>
      </c>
      <c r="BC1839" s="13">
        <f t="shared" si="2284"/>
        <v>1.3169080079122818E-6</v>
      </c>
      <c r="BD1839" s="13">
        <f t="shared" si="2285"/>
        <v>1.3811887788170312E-7</v>
      </c>
      <c r="BE1839" s="13">
        <f t="shared" si="2286"/>
        <v>3.7676856759301808E-7</v>
      </c>
      <c r="BF1839" s="13">
        <f t="shared" si="2287"/>
        <v>5.1388541415633549E-7</v>
      </c>
      <c r="BG1839" s="13">
        <f t="shared" si="2288"/>
        <v>4.6726866587215462E-7</v>
      </c>
      <c r="BH1839" s="13">
        <f t="shared" si="2289"/>
        <v>3.186605419581718E-7</v>
      </c>
      <c r="BI1839" s="13">
        <f t="shared" si="2290"/>
        <v>1.7385208710546578E-7</v>
      </c>
      <c r="BJ1839" s="14">
        <f t="shared" si="2291"/>
        <v>0.84528277106123884</v>
      </c>
      <c r="BK1839" s="14">
        <f t="shared" si="2292"/>
        <v>0.11205691961072911</v>
      </c>
      <c r="BL1839" s="14">
        <f t="shared" si="2293"/>
        <v>3.010736191954386E-2</v>
      </c>
      <c r="BM1839" s="14">
        <f t="shared" si="2294"/>
        <v>0.57463443699484085</v>
      </c>
      <c r="BN1839" s="14">
        <f t="shared" si="2295"/>
        <v>0.40377138516100625</v>
      </c>
    </row>
    <row r="1840" spans="1:66" x14ac:dyDescent="0.25">
      <c r="A1840" t="s">
        <v>72</v>
      </c>
      <c r="B1840" t="s">
        <v>86</v>
      </c>
      <c r="C1840" t="s">
        <v>78</v>
      </c>
      <c r="D1840" s="7" t="s">
        <v>532</v>
      </c>
      <c r="E1840" s="10">
        <f>VLOOKUP(A1840,home!$A$2:$E$405,3,FALSE)</f>
        <v>1.3571428571428601</v>
      </c>
      <c r="F1840" s="10">
        <f>VLOOKUP(B1840,home!$B$2:$E$405,3,FALSE)</f>
        <v>0.94</v>
      </c>
      <c r="G1840" s="10">
        <f>VLOOKUP(C1840,away!$B$2:$E$405,4,FALSE)</f>
        <v>0.94</v>
      </c>
      <c r="H1840" s="10">
        <f>VLOOKUP(A1840,away!$A$2:$E$405,3,FALSE)</f>
        <v>1.0912698412698401</v>
      </c>
      <c r="I1840" s="10">
        <f>VLOOKUP(C1840,away!$B$2:$E$405,3,FALSE)</f>
        <v>0.94</v>
      </c>
      <c r="J1840" s="10">
        <f>VLOOKUP(B1840,home!$B$2:$E$405,4,FALSE)</f>
        <v>0.92</v>
      </c>
      <c r="K1840" s="12">
        <f t="shared" si="2240"/>
        <v>1.199171428571431</v>
      </c>
      <c r="L1840" s="12">
        <f t="shared" si="2241"/>
        <v>0.94373015873015764</v>
      </c>
      <c r="M1840" s="13">
        <f t="shared" si="2242"/>
        <v>0.11731395202495994</v>
      </c>
      <c r="N1840" s="13">
        <f t="shared" si="2243"/>
        <v>0.14067953944113151</v>
      </c>
      <c r="O1840" s="13">
        <f t="shared" si="2244"/>
        <v>0.11071271456577755</v>
      </c>
      <c r="P1840" s="13">
        <f t="shared" si="2245"/>
        <v>0.13276352408686454</v>
      </c>
      <c r="Q1840" s="13">
        <f t="shared" si="2246"/>
        <v>8.4349442141196343E-2</v>
      </c>
      <c r="R1840" s="13">
        <f t="shared" si="2247"/>
        <v>5.2241463845303926E-2</v>
      </c>
      <c r="S1840" s="13">
        <f t="shared" si="2248"/>
        <v>3.7561928960106308E-2</v>
      </c>
      <c r="T1840" s="13">
        <f t="shared" si="2249"/>
        <v>7.9603112420711483E-2</v>
      </c>
      <c r="U1840" s="13">
        <f t="shared" si="2250"/>
        <v>6.2646470830035869E-2</v>
      </c>
      <c r="V1840" s="13">
        <f t="shared" si="2251"/>
        <v>4.7231798606937672E-3</v>
      </c>
      <c r="W1840" s="13">
        <f t="shared" si="2252"/>
        <v>3.3716480343887238E-2</v>
      </c>
      <c r="X1840" s="13">
        <f t="shared" si="2253"/>
        <v>3.1819259346758944E-2</v>
      </c>
      <c r="Y1840" s="13">
        <f t="shared" si="2254"/>
        <v>1.5014397336996431E-2</v>
      </c>
      <c r="Z1840" s="13">
        <f t="shared" si="2255"/>
        <v>1.6433948322341494E-2</v>
      </c>
      <c r="AA1840" s="13">
        <f t="shared" si="2256"/>
        <v>1.9707121286771316E-2</v>
      </c>
      <c r="AB1840" s="13">
        <f t="shared" si="2257"/>
        <v>1.1816108393244013E-2</v>
      </c>
      <c r="AC1840" s="13">
        <f t="shared" si="2258"/>
        <v>3.3407471595343268E-4</v>
      </c>
      <c r="AD1840" s="13">
        <f t="shared" si="2259"/>
        <v>1.0107959975094952E-2</v>
      </c>
      <c r="AE1840" s="13">
        <f t="shared" si="2260"/>
        <v>9.5391866717344405E-3</v>
      </c>
      <c r="AF1840" s="13">
        <f t="shared" si="2261"/>
        <v>4.5012090759362728E-3</v>
      </c>
      <c r="AG1840" s="13">
        <f t="shared" si="2262"/>
        <v>1.4159755852369887E-3</v>
      </c>
      <c r="AH1840" s="13">
        <f t="shared" si="2263"/>
        <v>3.8773031647016351E-3</v>
      </c>
      <c r="AI1840" s="13">
        <f t="shared" si="2264"/>
        <v>4.6495511750197895E-3</v>
      </c>
      <c r="AJ1840" s="13">
        <f t="shared" si="2265"/>
        <v>2.7878044623822294E-3</v>
      </c>
      <c r="AK1840" s="13">
        <f t="shared" si="2266"/>
        <v>1.1143518199109028E-3</v>
      </c>
      <c r="AL1840" s="13">
        <f t="shared" si="2267"/>
        <v>1.5122817306115261E-5</v>
      </c>
      <c r="AM1840" s="13">
        <f t="shared" si="2268"/>
        <v>2.424235360655491E-3</v>
      </c>
      <c r="AN1840" s="13">
        <f t="shared" si="2269"/>
        <v>2.2878240217106679E-3</v>
      </c>
      <c r="AO1840" s="13">
        <f t="shared" si="2270"/>
        <v>1.0795442635778379E-3</v>
      </c>
      <c r="AP1840" s="13">
        <f t="shared" si="2271"/>
        <v>3.3959949307418142E-4</v>
      </c>
      <c r="AQ1840" s="13">
        <f t="shared" si="2272"/>
        <v>8.012257087589456E-5</v>
      </c>
      <c r="AR1840" s="13">
        <f t="shared" si="2273"/>
        <v>7.3182558621376359E-4</v>
      </c>
      <c r="AS1840" s="13">
        <f t="shared" si="2274"/>
        <v>8.7758433368508373E-4</v>
      </c>
      <c r="AT1840" s="13">
        <f t="shared" si="2275"/>
        <v>5.261870295585248E-4</v>
      </c>
      <c r="AU1840" s="13">
        <f t="shared" si="2276"/>
        <v>2.1032948397715139E-4</v>
      </c>
      <c r="AV1840" s="13">
        <f t="shared" si="2277"/>
        <v>6.3055276942893096E-5</v>
      </c>
      <c r="AW1840" s="13">
        <f t="shared" si="2278"/>
        <v>4.754001466022726E-7</v>
      </c>
      <c r="AX1840" s="13">
        <f t="shared" si="2279"/>
        <v>4.8451229677177083E-4</v>
      </c>
      <c r="AY1840" s="13">
        <f t="shared" si="2280"/>
        <v>4.5724886673913657E-4</v>
      </c>
      <c r="AZ1840" s="13">
        <f t="shared" si="2281"/>
        <v>2.1575977279345498E-4</v>
      </c>
      <c r="BA1840" s="13">
        <f t="shared" si="2282"/>
        <v>6.7873001541983357E-5</v>
      </c>
      <c r="BB1840" s="13">
        <f t="shared" si="2283"/>
        <v>1.6013449629677041E-5</v>
      </c>
      <c r="BC1840" s="13">
        <f t="shared" si="2284"/>
        <v>3.0224750721665009E-6</v>
      </c>
      <c r="BD1840" s="13">
        <f t="shared" si="2285"/>
        <v>1.1510764610671759E-4</v>
      </c>
      <c r="BE1840" s="13">
        <f t="shared" si="2286"/>
        <v>1.3803380042128725E-4</v>
      </c>
      <c r="BF1840" s="13">
        <f t="shared" si="2287"/>
        <v>8.2763094821169437E-5</v>
      </c>
      <c r="BG1840" s="13">
        <f t="shared" si="2288"/>
        <v>3.308237954989819E-5</v>
      </c>
      <c r="BH1840" s="13">
        <f t="shared" si="2289"/>
        <v>9.9178610863484211E-6</v>
      </c>
      <c r="BI1840" s="13">
        <f t="shared" si="2290"/>
        <v>2.3786431294578874E-6</v>
      </c>
      <c r="BJ1840" s="14">
        <f t="shared" si="2291"/>
        <v>0.41820231791112694</v>
      </c>
      <c r="BK1840" s="14">
        <f t="shared" si="2292"/>
        <v>0.29316903133262318</v>
      </c>
      <c r="BL1840" s="14">
        <f t="shared" si="2293"/>
        <v>0.27234315467863957</v>
      </c>
      <c r="BM1840" s="14">
        <f t="shared" si="2294"/>
        <v>0.36163104267290491</v>
      </c>
      <c r="BN1840" s="14">
        <f t="shared" si="2295"/>
        <v>0.63806063610523378</v>
      </c>
    </row>
    <row r="1841" spans="1:66" x14ac:dyDescent="0.25">
      <c r="A1841" t="s">
        <v>72</v>
      </c>
      <c r="B1841" t="s">
        <v>85</v>
      </c>
      <c r="C1841" t="s">
        <v>103</v>
      </c>
      <c r="D1841" s="7" t="s">
        <v>532</v>
      </c>
      <c r="E1841" s="10">
        <f>VLOOKUP(A1841,home!$A$2:$E$405,3,FALSE)</f>
        <v>1.3571428571428601</v>
      </c>
      <c r="F1841" s="10">
        <f>VLOOKUP(B1841,home!$B$2:$E$405,3,FALSE)</f>
        <v>0.8</v>
      </c>
      <c r="G1841" s="10">
        <f>VLOOKUP(C1841,away!$B$2:$E$405,4,FALSE)</f>
        <v>0.96</v>
      </c>
      <c r="H1841" s="10">
        <f>VLOOKUP(A1841,away!$A$2:$E$405,3,FALSE)</f>
        <v>1.0912698412698401</v>
      </c>
      <c r="I1841" s="10">
        <f>VLOOKUP(C1841,away!$B$2:$E$405,3,FALSE)</f>
        <v>0.96</v>
      </c>
      <c r="J1841" s="10">
        <f>VLOOKUP(B1841,home!$B$2:$E$405,4,FALSE)</f>
        <v>1.25</v>
      </c>
      <c r="K1841" s="12">
        <f t="shared" si="2240"/>
        <v>1.0422857142857165</v>
      </c>
      <c r="L1841" s="12">
        <f t="shared" si="2241"/>
        <v>1.309523809523808</v>
      </c>
      <c r="M1841" s="13">
        <f t="shared" si="2242"/>
        <v>9.5196745488958581E-2</v>
      </c>
      <c r="N1841" s="13">
        <f t="shared" si="2243"/>
        <v>9.922220786963476E-2</v>
      </c>
      <c r="O1841" s="13">
        <f t="shared" si="2244"/>
        <v>0.12466240480696943</v>
      </c>
      <c r="P1841" s="13">
        <f t="shared" si="2245"/>
        <v>0.12993384363880728</v>
      </c>
      <c r="Q1841" s="13">
        <f t="shared" si="2246"/>
        <v>5.1708944901204042E-2</v>
      </c>
      <c r="R1841" s="13">
        <f t="shared" si="2247"/>
        <v>8.1624193623610841E-2</v>
      </c>
      <c r="S1841" s="13">
        <f t="shared" si="2248"/>
        <v>4.4336609502874678E-2</v>
      </c>
      <c r="T1841" s="13">
        <f t="shared" si="2249"/>
        <v>6.7714094513481413E-2</v>
      </c>
      <c r="U1841" s="13">
        <f t="shared" si="2250"/>
        <v>8.5075730953980855E-2</v>
      </c>
      <c r="V1841" s="13">
        <f t="shared" si="2251"/>
        <v>6.723883091955242E-3</v>
      </c>
      <c r="W1841" s="13">
        <f t="shared" si="2252"/>
        <v>1.7965164857104074E-2</v>
      </c>
      <c r="X1841" s="13">
        <f t="shared" si="2253"/>
        <v>2.3525811122398165E-2</v>
      </c>
      <c r="Y1841" s="13">
        <f t="shared" si="2254"/>
        <v>1.5403804901570209E-2</v>
      </c>
      <c r="Z1841" s="13">
        <f t="shared" si="2255"/>
        <v>3.5629608327766599E-2</v>
      </c>
      <c r="AA1841" s="13">
        <f t="shared" si="2256"/>
        <v>3.7136231765626519E-2</v>
      </c>
      <c r="AB1841" s="13">
        <f t="shared" si="2257"/>
        <v>1.9353281925857974E-2</v>
      </c>
      <c r="AC1841" s="13">
        <f t="shared" si="2258"/>
        <v>5.7358839437495802E-4</v>
      </c>
      <c r="AD1841" s="13">
        <f t="shared" si="2259"/>
        <v>4.6812086713368412E-3</v>
      </c>
      <c r="AE1841" s="13">
        <f t="shared" si="2260"/>
        <v>6.1301542124649047E-3</v>
      </c>
      <c r="AF1841" s="13">
        <f t="shared" si="2261"/>
        <v>4.0137914486377303E-3</v>
      </c>
      <c r="AG1841" s="13">
        <f t="shared" si="2262"/>
        <v>1.7520518228180549E-3</v>
      </c>
      <c r="AH1841" s="13">
        <f t="shared" si="2263"/>
        <v>1.1664455107304531E-2</v>
      </c>
      <c r="AI1841" s="13">
        <f t="shared" si="2264"/>
        <v>1.2157694923270578E-2</v>
      </c>
      <c r="AJ1841" s="13">
        <f t="shared" si="2265"/>
        <v>6.3358958685844503E-3</v>
      </c>
      <c r="AK1841" s="13">
        <f t="shared" si="2266"/>
        <v>2.2012712503424884E-3</v>
      </c>
      <c r="AL1841" s="13">
        <f t="shared" si="2267"/>
        <v>3.1315585155752813E-5</v>
      </c>
      <c r="AM1841" s="13">
        <f t="shared" si="2268"/>
        <v>9.7583138474496226E-4</v>
      </c>
      <c r="AN1841" s="13">
        <f t="shared" si="2269"/>
        <v>1.277874432404116E-3</v>
      </c>
      <c r="AO1841" s="13">
        <f t="shared" si="2270"/>
        <v>8.3670349740745599E-4</v>
      </c>
      <c r="AP1841" s="13">
        <f t="shared" si="2271"/>
        <v>3.6522771712230173E-4</v>
      </c>
      <c r="AQ1841" s="13">
        <f t="shared" si="2272"/>
        <v>1.1956859786742013E-4</v>
      </c>
      <c r="AR1841" s="13">
        <f t="shared" si="2273"/>
        <v>3.0549763376273697E-3</v>
      </c>
      <c r="AS1841" s="13">
        <f t="shared" si="2274"/>
        <v>3.1841581941899053E-3</v>
      </c>
      <c r="AT1841" s="13">
        <f t="shared" si="2275"/>
        <v>1.6594012989149709E-3</v>
      </c>
      <c r="AU1841" s="13">
        <f t="shared" si="2276"/>
        <v>5.7652342270874551E-4</v>
      </c>
      <c r="AV1841" s="13">
        <f t="shared" si="2277"/>
        <v>1.5022553186010766E-4</v>
      </c>
      <c r="AW1841" s="13">
        <f t="shared" si="2278"/>
        <v>1.187293840825823E-6</v>
      </c>
      <c r="AX1841" s="13">
        <f t="shared" si="2279"/>
        <v>1.6951585197855375E-4</v>
      </c>
      <c r="AY1841" s="13">
        <f t="shared" si="2280"/>
        <v>2.2198504425762969E-4</v>
      </c>
      <c r="AZ1841" s="13">
        <f t="shared" si="2281"/>
        <v>1.4534735040678119E-4</v>
      </c>
      <c r="BA1841" s="13">
        <f t="shared" si="2282"/>
        <v>6.3445272002959964E-5</v>
      </c>
      <c r="BB1841" s="13">
        <f t="shared" si="2283"/>
        <v>2.0770773572397592E-5</v>
      </c>
      <c r="BC1841" s="13">
        <f t="shared" si="2284"/>
        <v>5.4399645070564985E-6</v>
      </c>
      <c r="BD1841" s="13">
        <f t="shared" si="2285"/>
        <v>6.667607086091481E-4</v>
      </c>
      <c r="BE1841" s="13">
        <f t="shared" si="2286"/>
        <v>6.9495516143033647E-4</v>
      </c>
      <c r="BF1841" s="13">
        <f t="shared" si="2287"/>
        <v>3.6217091841398173E-4</v>
      </c>
      <c r="BG1841" s="13">
        <f t="shared" si="2288"/>
        <v>1.2582852479754364E-4</v>
      </c>
      <c r="BH1841" s="13">
        <f t="shared" si="2289"/>
        <v>3.2787318461531434E-5</v>
      </c>
      <c r="BI1841" s="13">
        <f t="shared" si="2290"/>
        <v>6.8347507284381136E-6</v>
      </c>
      <c r="BJ1841" s="14">
        <f t="shared" si="2291"/>
        <v>0.29631894420692184</v>
      </c>
      <c r="BK1841" s="14">
        <f t="shared" si="2292"/>
        <v>0.27701797074638407</v>
      </c>
      <c r="BL1841" s="14">
        <f t="shared" si="2293"/>
        <v>0.3907257823932897</v>
      </c>
      <c r="BM1841" s="14">
        <f t="shared" si="2294"/>
        <v>0.41712316759476042</v>
      </c>
      <c r="BN1841" s="14">
        <f t="shared" si="2295"/>
        <v>0.58234834032918492</v>
      </c>
    </row>
    <row r="1842" spans="1:66" x14ac:dyDescent="0.25">
      <c r="A1842" t="s">
        <v>72</v>
      </c>
      <c r="B1842" t="s">
        <v>80</v>
      </c>
      <c r="C1842" t="s">
        <v>83</v>
      </c>
      <c r="D1842" s="7" t="s">
        <v>532</v>
      </c>
      <c r="E1842" s="10">
        <f>VLOOKUP(A1842,home!$A$2:$E$405,3,FALSE)</f>
        <v>1.3571428571428601</v>
      </c>
      <c r="F1842" s="10">
        <f>VLOOKUP(B1842,home!$B$2:$E$405,3,FALSE)</f>
        <v>0.96</v>
      </c>
      <c r="G1842" s="10">
        <f>VLOOKUP(C1842,away!$B$2:$E$405,4,FALSE)</f>
        <v>0.67</v>
      </c>
      <c r="H1842" s="10">
        <f>VLOOKUP(A1842,away!$A$2:$E$405,3,FALSE)</f>
        <v>1.0912698412698401</v>
      </c>
      <c r="I1842" s="10">
        <f>VLOOKUP(C1842,away!$B$2:$E$405,3,FALSE)</f>
        <v>0.33</v>
      </c>
      <c r="J1842" s="10">
        <f>VLOOKUP(B1842,home!$B$2:$E$405,4,FALSE)</f>
        <v>1.01</v>
      </c>
      <c r="K1842" s="12">
        <f t="shared" si="2240"/>
        <v>0.87291428571428764</v>
      </c>
      <c r="L1842" s="12">
        <f t="shared" si="2241"/>
        <v>0.36372023809523768</v>
      </c>
      <c r="M1842" s="13">
        <f t="shared" si="2242"/>
        <v>0.29035977431951165</v>
      </c>
      <c r="N1842" s="13">
        <f t="shared" si="2243"/>
        <v>0.25345919500027825</v>
      </c>
      <c r="O1842" s="13">
        <f t="shared" si="2244"/>
        <v>0.10560972624877225</v>
      </c>
      <c r="P1842" s="13">
        <f t="shared" si="2245"/>
        <v>9.2188238752928475E-2</v>
      </c>
      <c r="Q1842" s="13">
        <f t="shared" si="2246"/>
        <v>0.11062407608069312</v>
      </c>
      <c r="R1842" s="13">
        <f t="shared" si="2247"/>
        <v>1.9206197388188156E-2</v>
      </c>
      <c r="S1842" s="13">
        <f t="shared" si="2248"/>
        <v>7.3173629028715015E-3</v>
      </c>
      <c r="T1842" s="13">
        <f t="shared" si="2249"/>
        <v>4.0236215291135392E-2</v>
      </c>
      <c r="U1842" s="13">
        <f t="shared" si="2250"/>
        <v>1.6765364074397878E-2</v>
      </c>
      <c r="V1842" s="13">
        <f t="shared" si="2251"/>
        <v>2.5813753143269562E-4</v>
      </c>
      <c r="W1842" s="13">
        <f t="shared" si="2252"/>
        <v>3.2188445451593752E-2</v>
      </c>
      <c r="X1842" s="13">
        <f t="shared" si="2253"/>
        <v>1.170758904356925E-2</v>
      </c>
      <c r="Y1842" s="13">
        <f t="shared" si="2254"/>
        <v>2.1291435372241016E-3</v>
      </c>
      <c r="Z1842" s="13">
        <f t="shared" si="2255"/>
        <v>2.3285608956453096E-3</v>
      </c>
      <c r="AA1842" s="13">
        <f t="shared" si="2256"/>
        <v>2.0326340709644472E-3</v>
      </c>
      <c r="AB1842" s="13">
        <f t="shared" si="2257"/>
        <v>8.8715765908722747E-4</v>
      </c>
      <c r="AC1842" s="13">
        <f t="shared" si="2258"/>
        <v>5.1223616534393035E-6</v>
      </c>
      <c r="AD1842" s="13">
        <f t="shared" si="2259"/>
        <v>7.0244384674078165E-3</v>
      </c>
      <c r="AE1842" s="13">
        <f t="shared" si="2260"/>
        <v>2.5549304318509174E-3</v>
      </c>
      <c r="AF1842" s="13">
        <f t="shared" si="2261"/>
        <v>4.6463995249479195E-4</v>
      </c>
      <c r="AG1842" s="13">
        <f t="shared" si="2262"/>
        <v>5.6332984716655217E-5</v>
      </c>
      <c r="AH1842" s="13">
        <f t="shared" si="2263"/>
        <v>2.1173618084584291E-4</v>
      </c>
      <c r="AI1842" s="13">
        <f t="shared" si="2264"/>
        <v>1.8482753706292016E-4</v>
      </c>
      <c r="AJ1842" s="13">
        <f t="shared" si="2265"/>
        <v>8.0669298747804987E-5</v>
      </c>
      <c r="AK1842" s="13">
        <f t="shared" si="2266"/>
        <v>2.3472461098504225E-5</v>
      </c>
      <c r="AL1842" s="13">
        <f t="shared" si="2267"/>
        <v>6.5053294684886556E-8</v>
      </c>
      <c r="AM1842" s="13">
        <f t="shared" si="2268"/>
        <v>1.2263465374642525E-3</v>
      </c>
      <c r="AN1842" s="13">
        <f t="shared" si="2269"/>
        <v>4.4604705459376823E-4</v>
      </c>
      <c r="AO1842" s="13">
        <f t="shared" si="2270"/>
        <v>8.1118170449262416E-5</v>
      </c>
      <c r="AP1842" s="13">
        <f t="shared" si="2271"/>
        <v>9.8347734232185998E-6</v>
      </c>
      <c r="AQ1842" s="13">
        <f t="shared" si="2272"/>
        <v>8.9427653277644594E-7</v>
      </c>
      <c r="AR1842" s="13">
        <f t="shared" si="2273"/>
        <v>1.5402546822125269E-5</v>
      </c>
      <c r="AS1842" s="13">
        <f t="shared" si="2274"/>
        <v>1.3445103157416348E-5</v>
      </c>
      <c r="AT1842" s="13">
        <f t="shared" si="2275"/>
        <v>5.8682113095055027E-6</v>
      </c>
      <c r="AU1842" s="13">
        <f t="shared" si="2276"/>
        <v>1.7074818278858336E-6</v>
      </c>
      <c r="AV1842" s="13">
        <f t="shared" si="2277"/>
        <v>3.7262132003977204E-7</v>
      </c>
      <c r="AW1842" s="13">
        <f t="shared" si="2278"/>
        <v>5.7372775972783989E-10</v>
      </c>
      <c r="AX1842" s="13">
        <f t="shared" si="2279"/>
        <v>1.784159019647995E-4</v>
      </c>
      <c r="AY1842" s="13">
        <f t="shared" si="2280"/>
        <v>6.489347434261345E-5</v>
      </c>
      <c r="AZ1842" s="13">
        <f t="shared" si="2281"/>
        <v>1.180153496936128E-5</v>
      </c>
      <c r="BA1842" s="13">
        <f t="shared" si="2282"/>
        <v>1.4308190363151195E-6</v>
      </c>
      <c r="BB1842" s="13">
        <f t="shared" si="2283"/>
        <v>1.301044601399334E-7</v>
      </c>
      <c r="BC1842" s="13">
        <f t="shared" si="2284"/>
        <v>9.4643250438697941E-9</v>
      </c>
      <c r="BD1842" s="13">
        <f t="shared" si="2285"/>
        <v>9.3370299956940734E-7</v>
      </c>
      <c r="BE1842" s="13">
        <f t="shared" si="2286"/>
        <v>8.1504268693841687E-7</v>
      </c>
      <c r="BF1842" s="13">
        <f t="shared" si="2287"/>
        <v>3.5573120244775098E-7</v>
      </c>
      <c r="BG1842" s="13">
        <f t="shared" si="2288"/>
        <v>1.0350761616365441E-7</v>
      </c>
      <c r="BH1842" s="13">
        <f t="shared" si="2289"/>
        <v>2.2588319207371254E-8</v>
      </c>
      <c r="BI1842" s="13">
        <f t="shared" si="2290"/>
        <v>3.9435333052777628E-9</v>
      </c>
      <c r="BJ1842" s="14">
        <f t="shared" si="2291"/>
        <v>0.46246592835252559</v>
      </c>
      <c r="BK1842" s="14">
        <f t="shared" si="2292"/>
        <v>0.39019359439603513</v>
      </c>
      <c r="BL1842" s="14">
        <f t="shared" si="2293"/>
        <v>0.14504081539995964</v>
      </c>
      <c r="BM1842" s="14">
        <f t="shared" si="2294"/>
        <v>0.12851679835317889</v>
      </c>
      <c r="BN1842" s="14">
        <f t="shared" si="2295"/>
        <v>0.87144720779037199</v>
      </c>
    </row>
    <row r="1843" spans="1:66" x14ac:dyDescent="0.25">
      <c r="A1843" t="s">
        <v>72</v>
      </c>
      <c r="B1843" t="s">
        <v>367</v>
      </c>
      <c r="C1843" t="s">
        <v>89</v>
      </c>
      <c r="D1843" s="7" t="s">
        <v>532</v>
      </c>
      <c r="E1843" s="10">
        <f>VLOOKUP(A1843,home!$A$2:$E$405,3,FALSE)</f>
        <v>1.3571428571428601</v>
      </c>
      <c r="F1843" s="10">
        <f>VLOOKUP(B1843,home!$B$2:$E$405,3,FALSE)</f>
        <v>1.07</v>
      </c>
      <c r="G1843" s="10">
        <f>VLOOKUP(C1843,away!$B$2:$E$405,4,FALSE)</f>
        <v>1.25</v>
      </c>
      <c r="H1843" s="10">
        <f>VLOOKUP(A1843,away!$A$2:$E$405,3,FALSE)</f>
        <v>1.0912698412698401</v>
      </c>
      <c r="I1843" s="10">
        <f>VLOOKUP(C1843,away!$B$2:$E$405,3,FALSE)</f>
        <v>0.44</v>
      </c>
      <c r="J1843" s="10">
        <f>VLOOKUP(B1843,home!$B$2:$E$405,4,FALSE)</f>
        <v>1.33</v>
      </c>
      <c r="K1843" s="12">
        <f t="shared" si="2240"/>
        <v>1.8151785714285753</v>
      </c>
      <c r="L1843" s="12">
        <f t="shared" si="2241"/>
        <v>0.63861111111111046</v>
      </c>
      <c r="M1843" s="13">
        <f t="shared" si="2242"/>
        <v>8.596718008032618E-2</v>
      </c>
      <c r="N1843" s="13">
        <f t="shared" si="2243"/>
        <v>0.15604578312794953</v>
      </c>
      <c r="O1843" s="13">
        <f t="shared" si="2244"/>
        <v>5.4899596390186024E-2</v>
      </c>
      <c r="P1843" s="13">
        <f t="shared" si="2245"/>
        <v>9.9652570947543234E-2</v>
      </c>
      <c r="Q1843" s="13">
        <f t="shared" si="2246"/>
        <v>0.14162548084782239</v>
      </c>
      <c r="R1843" s="13">
        <f t="shared" si="2247"/>
        <v>1.7529746125144102E-2</v>
      </c>
      <c r="S1843" s="13">
        <f t="shared" si="2248"/>
        <v>2.8879145759975303E-2</v>
      </c>
      <c r="T1843" s="13">
        <f t="shared" si="2249"/>
        <v>9.044360568587316E-2</v>
      </c>
      <c r="U1843" s="13">
        <f t="shared" si="2250"/>
        <v>3.1819619528944673E-2</v>
      </c>
      <c r="V1843" s="13">
        <f t="shared" si="2251"/>
        <v>3.7196121680924447E-3</v>
      </c>
      <c r="W1843" s="13">
        <f t="shared" si="2252"/>
        <v>8.5691846001078445E-2</v>
      </c>
      <c r="X1843" s="13">
        <f t="shared" si="2253"/>
        <v>5.4723764987910872E-2</v>
      </c>
      <c r="Y1843" s="13">
        <f t="shared" si="2254"/>
        <v>1.7473602181556525E-2</v>
      </c>
      <c r="Z1843" s="13">
        <f t="shared" si="2255"/>
        <v>3.7315635501579858E-3</v>
      </c>
      <c r="AA1843" s="13">
        <f t="shared" si="2256"/>
        <v>6.773454194170715E-3</v>
      </c>
      <c r="AB1843" s="13">
        <f t="shared" si="2257"/>
        <v>6.1475144539058467E-3</v>
      </c>
      <c r="AC1843" s="13">
        <f t="shared" si="2258"/>
        <v>2.6948432175790175E-4</v>
      </c>
      <c r="AD1843" s="13">
        <f t="shared" si="2259"/>
        <v>3.8886500651828776E-2</v>
      </c>
      <c r="AE1843" s="13">
        <f t="shared" si="2260"/>
        <v>2.4833351388487298E-2</v>
      </c>
      <c r="AF1843" s="13">
        <f t="shared" si="2261"/>
        <v>7.9294270614072553E-3</v>
      </c>
      <c r="AG1843" s="13">
        <f t="shared" si="2262"/>
        <v>1.6879400753865982E-3</v>
      </c>
      <c r="AH1843" s="13">
        <f t="shared" si="2263"/>
        <v>5.9575448623702784E-4</v>
      </c>
      <c r="AI1843" s="13">
        <f t="shared" si="2264"/>
        <v>1.0814007772498929E-3</v>
      </c>
      <c r="AJ1843" s="13">
        <f t="shared" si="2265"/>
        <v>9.814677589951061E-4</v>
      </c>
      <c r="AK1843" s="13">
        <f t="shared" si="2266"/>
        <v>5.9384641489198067E-4</v>
      </c>
      <c r="AL1843" s="13">
        <f t="shared" si="2267"/>
        <v>1.2495375778587702E-5</v>
      </c>
      <c r="AM1843" s="13">
        <f t="shared" si="2268"/>
        <v>1.411718854020858E-2</v>
      </c>
      <c r="AN1843" s="13">
        <f t="shared" si="2269"/>
        <v>9.0153934594276366E-3</v>
      </c>
      <c r="AO1843" s="13">
        <f t="shared" si="2270"/>
        <v>2.8786652171144608E-3</v>
      </c>
      <c r="AP1843" s="13">
        <f t="shared" si="2271"/>
        <v>6.127825309394572E-4</v>
      </c>
      <c r="AQ1843" s="13">
        <f t="shared" si="2272"/>
        <v>9.78324332381813E-5</v>
      </c>
      <c r="AR1843" s="13">
        <f t="shared" si="2273"/>
        <v>7.6091086881051453E-5</v>
      </c>
      <c r="AS1843" s="13">
        <f t="shared" si="2274"/>
        <v>1.3811891038319457E-4</v>
      </c>
      <c r="AT1843" s="13">
        <f t="shared" si="2275"/>
        <v>1.253552432183193E-4</v>
      </c>
      <c r="AU1843" s="13">
        <f t="shared" si="2276"/>
        <v>7.5847383768703482E-5</v>
      </c>
      <c r="AV1843" s="13">
        <f t="shared" si="2277"/>
        <v>3.441913642896754E-5</v>
      </c>
      <c r="AW1843" s="13">
        <f t="shared" si="2278"/>
        <v>4.0234874134796933E-7</v>
      </c>
      <c r="AX1843" s="13">
        <f t="shared" si="2279"/>
        <v>4.2708696878339478E-3</v>
      </c>
      <c r="AY1843" s="13">
        <f t="shared" si="2280"/>
        <v>2.7274248367583991E-3</v>
      </c>
      <c r="AZ1843" s="13">
        <f t="shared" si="2281"/>
        <v>8.708819027371602E-4</v>
      </c>
      <c r="BA1843" s="13">
        <f t="shared" si="2282"/>
        <v>1.8538495318451195E-4</v>
      </c>
      <c r="BB1843" s="13">
        <f t="shared" si="2283"/>
        <v>2.9597222734110593E-5</v>
      </c>
      <c r="BC1843" s="13">
        <f t="shared" si="2284"/>
        <v>3.7802230592066779E-6</v>
      </c>
      <c r="BD1843" s="13">
        <f t="shared" si="2285"/>
        <v>8.0987689231267114E-6</v>
      </c>
      <c r="BE1843" s="13">
        <f t="shared" si="2286"/>
        <v>1.4700711804211284E-5</v>
      </c>
      <c r="BF1843" s="13">
        <f t="shared" si="2287"/>
        <v>1.3342208525875721E-5</v>
      </c>
      <c r="BG1843" s="13">
        <f t="shared" si="2288"/>
        <v>8.0728303372337492E-6</v>
      </c>
      <c r="BH1843" s="13">
        <f t="shared" si="2289"/>
        <v>3.6634071597313073E-6</v>
      </c>
      <c r="BI1843" s="13">
        <f t="shared" si="2290"/>
        <v>1.3299476349524574E-6</v>
      </c>
      <c r="BJ1843" s="14">
        <f t="shared" si="2291"/>
        <v>0.65415110301653634</v>
      </c>
      <c r="BK1843" s="14">
        <f t="shared" si="2292"/>
        <v>0.22122791349023205</v>
      </c>
      <c r="BL1843" s="14">
        <f t="shared" si="2293"/>
        <v>0.12092143976479074</v>
      </c>
      <c r="BM1843" s="14">
        <f t="shared" si="2294"/>
        <v>0.44158463981472856</v>
      </c>
      <c r="BN1843" s="14">
        <f t="shared" si="2295"/>
        <v>0.55572035751897142</v>
      </c>
    </row>
    <row r="1844" spans="1:66" x14ac:dyDescent="0.25">
      <c r="A1844" t="s">
        <v>72</v>
      </c>
      <c r="B1844" t="s">
        <v>237</v>
      </c>
      <c r="C1844" t="s">
        <v>76</v>
      </c>
      <c r="D1844" s="7" t="s">
        <v>532</v>
      </c>
      <c r="E1844" s="10">
        <f>VLOOKUP(A1844,home!$A$2:$E$405,3,FALSE)</f>
        <v>1.3571428571428601</v>
      </c>
      <c r="F1844" s="10">
        <f>VLOOKUP(B1844,home!$B$2:$E$405,3,FALSE)</f>
        <v>1.1100000000000001</v>
      </c>
      <c r="G1844" s="10">
        <f>VLOOKUP(C1844,away!$B$2:$E$405,4,FALSE)</f>
        <v>0.8</v>
      </c>
      <c r="H1844" s="10">
        <f>VLOOKUP(A1844,away!$A$2:$E$405,3,FALSE)</f>
        <v>1.0912698412698401</v>
      </c>
      <c r="I1844" s="10">
        <f>VLOOKUP(C1844,away!$B$2:$E$405,3,FALSE)</f>
        <v>0.74</v>
      </c>
      <c r="J1844" s="10">
        <f>VLOOKUP(B1844,home!$B$2:$E$405,4,FALSE)</f>
        <v>1.01</v>
      </c>
      <c r="K1844" s="12">
        <f t="shared" si="2240"/>
        <v>1.20514285714286</v>
      </c>
      <c r="L1844" s="12">
        <f t="shared" si="2241"/>
        <v>0.81561507936507849</v>
      </c>
      <c r="M1844" s="13">
        <f t="shared" si="2242"/>
        <v>0.13255495875367845</v>
      </c>
      <c r="N1844" s="13">
        <f t="shared" si="2243"/>
        <v>0.15974766172086199</v>
      </c>
      <c r="O1844" s="13">
        <f t="shared" si="2244"/>
        <v>0.10811382320411615</v>
      </c>
      <c r="P1844" s="13">
        <f t="shared" si="2245"/>
        <v>0.13029260179284657</v>
      </c>
      <c r="Q1844" s="13">
        <f t="shared" si="2246"/>
        <v>9.625937673408537E-2</v>
      </c>
      <c r="R1844" s="13">
        <f t="shared" si="2247"/>
        <v>4.4089632246543629E-2</v>
      </c>
      <c r="S1844" s="13">
        <f t="shared" si="2248"/>
        <v>3.2017214296553409E-2</v>
      </c>
      <c r="T1844" s="13">
        <f t="shared" si="2249"/>
        <v>7.8510599194604028E-2</v>
      </c>
      <c r="U1844" s="13">
        <f t="shared" si="2250"/>
        <v>5.3134305375977554E-2</v>
      </c>
      <c r="V1844" s="13">
        <f t="shared" si="2251"/>
        <v>3.4967518312402188E-3</v>
      </c>
      <c r="W1844" s="13">
        <f t="shared" si="2252"/>
        <v>3.8668766768035545E-2</v>
      </c>
      <c r="X1844" s="13">
        <f t="shared" si="2253"/>
        <v>3.1538829276461018E-2</v>
      </c>
      <c r="Y1844" s="13">
        <f t="shared" si="2254"/>
        <v>1.2861772371701207E-2</v>
      </c>
      <c r="Z1844" s="13">
        <f t="shared" si="2255"/>
        <v>1.1986722967980604E-2</v>
      </c>
      <c r="AA1844" s="13">
        <f t="shared" si="2256"/>
        <v>1.4445713565412088E-2</v>
      </c>
      <c r="AB1844" s="13">
        <f t="shared" si="2257"/>
        <v>8.704574259844047E-3</v>
      </c>
      <c r="AC1844" s="13">
        <f t="shared" si="2258"/>
        <v>2.1481697959467382E-4</v>
      </c>
      <c r="AD1844" s="13">
        <f t="shared" si="2259"/>
        <v>1.1650347016255299E-2</v>
      </c>
      <c r="AE1844" s="13">
        <f t="shared" si="2260"/>
        <v>9.5021987062937716E-3</v>
      </c>
      <c r="AF1844" s="13">
        <f t="shared" si="2261"/>
        <v>3.8750682759882697E-3</v>
      </c>
      <c r="AG1844" s="13">
        <f t="shared" si="2262"/>
        <v>1.0535213731550903E-3</v>
      </c>
      <c r="AH1844" s="13">
        <f t="shared" si="2263"/>
        <v>2.4441380012141765E-3</v>
      </c>
      <c r="AI1844" s="13">
        <f t="shared" si="2264"/>
        <v>2.9455354540346918E-3</v>
      </c>
      <c r="AJ1844" s="13">
        <f t="shared" si="2265"/>
        <v>1.77489550644548E-3</v>
      </c>
      <c r="AK1844" s="13">
        <f t="shared" si="2266"/>
        <v>7.1300088058924343E-4</v>
      </c>
      <c r="AL1844" s="13">
        <f t="shared" si="2267"/>
        <v>8.4460252392916799E-6</v>
      </c>
      <c r="AM1844" s="13">
        <f t="shared" si="2268"/>
        <v>2.8080664979751413E-3</v>
      </c>
      <c r="AN1844" s="13">
        <f t="shared" si="2269"/>
        <v>2.2903013796084126E-3</v>
      </c>
      <c r="AO1844" s="13">
        <f t="shared" si="2270"/>
        <v>9.3400217074963206E-4</v>
      </c>
      <c r="AP1844" s="13">
        <f t="shared" si="2271"/>
        <v>2.5392875154103898E-4</v>
      </c>
      <c r="AQ1844" s="13">
        <f t="shared" si="2272"/>
        <v>5.1777029710304931E-5</v>
      </c>
      <c r="AR1844" s="13">
        <f t="shared" si="2273"/>
        <v>3.9869516196790119E-4</v>
      </c>
      <c r="AS1844" s="13">
        <f t="shared" si="2274"/>
        <v>4.8048462662303172E-4</v>
      </c>
      <c r="AT1844" s="13">
        <f t="shared" si="2275"/>
        <v>2.8952630787085036E-4</v>
      </c>
      <c r="AU1844" s="13">
        <f t="shared" si="2276"/>
        <v>1.1630685396183337E-4</v>
      </c>
      <c r="AV1844" s="13">
        <f t="shared" si="2277"/>
        <v>3.5041593572215284E-5</v>
      </c>
      <c r="AW1844" s="13">
        <f t="shared" si="2278"/>
        <v>2.306076189877448E-7</v>
      </c>
      <c r="AX1844" s="13">
        <f t="shared" si="2279"/>
        <v>5.640202137361511E-4</v>
      </c>
      <c r="AY1844" s="13">
        <f t="shared" si="2280"/>
        <v>4.6002339138991933E-4</v>
      </c>
      <c r="AZ1844" s="13">
        <f t="shared" si="2281"/>
        <v>1.876010074391408E-4</v>
      </c>
      <c r="BA1844" s="13">
        <f t="shared" si="2282"/>
        <v>5.1003403523814514E-5</v>
      </c>
      <c r="BB1844" s="13">
        <f t="shared" si="2283"/>
        <v>1.0399786253241272E-5</v>
      </c>
      <c r="BC1844" s="13">
        <f t="shared" si="2284"/>
        <v>1.696444498063447E-6</v>
      </c>
      <c r="BD1844" s="13">
        <f t="shared" si="2285"/>
        <v>5.4196964361820408E-5</v>
      </c>
      <c r="BE1844" s="13">
        <f t="shared" si="2286"/>
        <v>6.5315084479474001E-5</v>
      </c>
      <c r="BF1844" s="13">
        <f t="shared" si="2287"/>
        <v>3.9357003762060287E-5</v>
      </c>
      <c r="BG1844" s="13">
        <f t="shared" si="2288"/>
        <v>1.5810270654130549E-5</v>
      </c>
      <c r="BH1844" s="13">
        <f t="shared" si="2289"/>
        <v>4.7634086870801978E-6</v>
      </c>
      <c r="BI1844" s="13">
        <f t="shared" si="2290"/>
        <v>1.1481175909773898E-6</v>
      </c>
      <c r="BJ1844" s="14">
        <f t="shared" si="2291"/>
        <v>0.45128096151386637</v>
      </c>
      <c r="BK1844" s="14">
        <f t="shared" si="2292"/>
        <v>0.29904481307054254</v>
      </c>
      <c r="BL1844" s="14">
        <f t="shared" si="2293"/>
        <v>0.23786626388770837</v>
      </c>
      <c r="BM1844" s="14">
        <f t="shared" si="2294"/>
        <v>0.32866091420419491</v>
      </c>
      <c r="BN1844" s="14">
        <f t="shared" si="2295"/>
        <v>0.67105805445213218</v>
      </c>
    </row>
    <row r="1845" spans="1:66" x14ac:dyDescent="0.25">
      <c r="A1845" t="s">
        <v>91</v>
      </c>
      <c r="B1845" t="s">
        <v>92</v>
      </c>
      <c r="C1845" t="s">
        <v>370</v>
      </c>
      <c r="D1845" s="7" t="s">
        <v>532</v>
      </c>
      <c r="E1845" s="10">
        <f>VLOOKUP(A1845,home!$A$2:$E$405,3,FALSE)</f>
        <v>1.51502145922747</v>
      </c>
      <c r="F1845" s="10">
        <f>VLOOKUP(B1845,home!$B$2:$E$405,3,FALSE)</f>
        <v>1.1000000000000001</v>
      </c>
      <c r="G1845" s="10">
        <f>VLOOKUP(C1845,away!$B$2:$E$405,4,FALSE)</f>
        <v>0.86</v>
      </c>
      <c r="H1845" s="10">
        <f>VLOOKUP(A1845,away!$A$2:$E$405,3,FALSE)</f>
        <v>1.2618025751073001</v>
      </c>
      <c r="I1845" s="10">
        <f>VLOOKUP(C1845,away!$B$2:$E$405,3,FALSE)</f>
        <v>0.86</v>
      </c>
      <c r="J1845" s="10">
        <f>VLOOKUP(B1845,home!$B$2:$E$405,4,FALSE)</f>
        <v>1.32</v>
      </c>
      <c r="K1845" s="12">
        <f t="shared" si="2240"/>
        <v>1.4332103004291867</v>
      </c>
      <c r="L1845" s="12">
        <f t="shared" si="2241"/>
        <v>1.432398283261807</v>
      </c>
      <c r="M1845" s="13">
        <f t="shared" si="2242"/>
        <v>5.6948462678163163E-2</v>
      </c>
      <c r="N1845" s="13">
        <f t="shared" si="2243"/>
        <v>8.1619123303950547E-2</v>
      </c>
      <c r="O1845" s="13">
        <f t="shared" si="2244"/>
        <v>8.1572880174600015E-2</v>
      </c>
      <c r="P1845" s="13">
        <f t="shared" si="2245"/>
        <v>0.11691109210191253</v>
      </c>
      <c r="Q1845" s="13">
        <f t="shared" si="2246"/>
        <v>5.8488684115610923E-2</v>
      </c>
      <c r="R1845" s="13">
        <f t="shared" si="2247"/>
        <v>5.8422426761409081E-2</v>
      </c>
      <c r="S1845" s="13">
        <f t="shared" si="2248"/>
        <v>6.000251285845043E-2</v>
      </c>
      <c r="T1845" s="13">
        <f t="shared" si="2249"/>
        <v>8.3779090717443216E-2</v>
      </c>
      <c r="U1845" s="13">
        <f t="shared" si="2250"/>
        <v>8.3731623810521266E-2</v>
      </c>
      <c r="V1845" s="13">
        <f t="shared" si="2251"/>
        <v>1.3686759683409063E-2</v>
      </c>
      <c r="W1845" s="13">
        <f t="shared" si="2252"/>
        <v>2.7942194844347502E-2</v>
      </c>
      <c r="X1845" s="13">
        <f t="shared" si="2253"/>
        <v>4.0024351925610283E-2</v>
      </c>
      <c r="Y1845" s="13">
        <f t="shared" si="2254"/>
        <v>2.8665406493455284E-2</v>
      </c>
      <c r="Z1845" s="13">
        <f t="shared" si="2255"/>
        <v>2.7894727932343662E-2</v>
      </c>
      <c r="AA1845" s="13">
        <f t="shared" si="2256"/>
        <v>3.9979011400304687E-2</v>
      </c>
      <c r="AB1845" s="13">
        <f t="shared" si="2257"/>
        <v>2.8649165469946287E-2</v>
      </c>
      <c r="AC1845" s="13">
        <f t="shared" si="2258"/>
        <v>1.7561207391219782E-3</v>
      </c>
      <c r="AD1845" s="13">
        <f t="shared" si="2259"/>
        <v>1.0011760366879542E-2</v>
      </c>
      <c r="AE1845" s="13">
        <f t="shared" si="2260"/>
        <v>1.4340828361946856E-2</v>
      </c>
      <c r="AF1845" s="13">
        <f t="shared" si="2261"/>
        <v>1.0270888963102456E-2</v>
      </c>
      <c r="AG1845" s="13">
        <f t="shared" si="2262"/>
        <v>4.9040012394401976E-3</v>
      </c>
      <c r="AH1845" s="13">
        <f t="shared" si="2263"/>
        <v>9.9890901005860594E-3</v>
      </c>
      <c r="AI1845" s="13">
        <f t="shared" si="2264"/>
        <v>1.431646682407516E-2</v>
      </c>
      <c r="AJ1845" s="13">
        <f t="shared" si="2265"/>
        <v>1.0259253859008626E-2</v>
      </c>
      <c r="AK1845" s="13">
        <f t="shared" si="2266"/>
        <v>4.9012227684830144E-3</v>
      </c>
      <c r="AL1845" s="13">
        <f t="shared" si="2267"/>
        <v>1.4420757563472851E-4</v>
      </c>
      <c r="AM1845" s="13">
        <f t="shared" si="2268"/>
        <v>2.8697916166480907E-3</v>
      </c>
      <c r="AN1845" s="13">
        <f t="shared" si="2269"/>
        <v>4.1106845850058518E-3</v>
      </c>
      <c r="AO1845" s="13">
        <f t="shared" si="2270"/>
        <v>2.9440687712965776E-3</v>
      </c>
      <c r="AP1845" s="13">
        <f t="shared" si="2271"/>
        <v>1.405693017936638E-3</v>
      </c>
      <c r="AQ1845" s="13">
        <f t="shared" si="2272"/>
        <v>5.0337806642138713E-4</v>
      </c>
      <c r="AR1845" s="13">
        <f t="shared" si="2273"/>
        <v>2.8616711022853951E-3</v>
      </c>
      <c r="AS1845" s="13">
        <f t="shared" si="2274"/>
        <v>4.1013765002359728E-3</v>
      </c>
      <c r="AT1845" s="13">
        <f t="shared" si="2275"/>
        <v>2.9390675230382035E-3</v>
      </c>
      <c r="AU1845" s="13">
        <f t="shared" si="2276"/>
        <v>1.4041006158917494E-3</v>
      </c>
      <c r="AV1845" s="13">
        <f t="shared" si="2277"/>
        <v>5.0309286638375523E-4</v>
      </c>
      <c r="AW1845" s="13">
        <f t="shared" si="2278"/>
        <v>8.2235490574191666E-6</v>
      </c>
      <c r="AX1845" s="13">
        <f t="shared" si="2279"/>
        <v>6.8550248417756181E-4</v>
      </c>
      <c r="AY1845" s="13">
        <f t="shared" si="2280"/>
        <v>9.8191258150764362E-4</v>
      </c>
      <c r="AZ1845" s="13">
        <f t="shared" si="2281"/>
        <v>7.03244948032359E-4</v>
      </c>
      <c r="BA1845" s="13">
        <f t="shared" si="2282"/>
        <v>3.357756187580298E-4</v>
      </c>
      <c r="BB1845" s="13">
        <f t="shared" si="2283"/>
        <v>1.2024110496754322E-4</v>
      </c>
      <c r="BC1845" s="13">
        <f t="shared" si="2284"/>
        <v>3.4446630466602314E-5</v>
      </c>
      <c r="BD1845" s="13">
        <f t="shared" si="2285"/>
        <v>6.8317546236225369E-4</v>
      </c>
      <c r="BE1845" s="13">
        <f t="shared" si="2286"/>
        <v>9.7913410965805412E-4</v>
      </c>
      <c r="BF1845" s="13">
        <f t="shared" si="2287"/>
        <v>7.0165254573174222E-4</v>
      </c>
      <c r="BG1845" s="13">
        <f t="shared" si="2288"/>
        <v>3.3520521862169788E-4</v>
      </c>
      <c r="BH1845" s="13">
        <f t="shared" si="2289"/>
        <v>1.2010489302155875E-4</v>
      </c>
      <c r="BI1845" s="13">
        <f t="shared" si="2290"/>
        <v>3.4427113962088709E-5</v>
      </c>
      <c r="BJ1845" s="14">
        <f t="shared" si="2291"/>
        <v>0.37474106975700505</v>
      </c>
      <c r="BK1845" s="14">
        <f t="shared" si="2292"/>
        <v>0.25043106821819955</v>
      </c>
      <c r="BL1845" s="14">
        <f t="shared" si="2293"/>
        <v>0.34648414912012665</v>
      </c>
      <c r="BM1845" s="14">
        <f t="shared" si="2294"/>
        <v>0.54461465685957877</v>
      </c>
      <c r="BN1845" s="14">
        <f t="shared" si="2295"/>
        <v>0.45396266913564626</v>
      </c>
    </row>
    <row r="1846" spans="1:66" x14ac:dyDescent="0.25">
      <c r="A1846" t="s">
        <v>91</v>
      </c>
      <c r="B1846" t="s">
        <v>117</v>
      </c>
      <c r="C1846" t="s">
        <v>111</v>
      </c>
      <c r="D1846" s="7" t="s">
        <v>532</v>
      </c>
      <c r="E1846" s="10">
        <f>VLOOKUP(A1846,home!$A$2:$E$405,3,FALSE)</f>
        <v>1.51502145922747</v>
      </c>
      <c r="F1846" s="10">
        <f>VLOOKUP(B1846,home!$B$2:$E$405,3,FALSE)</f>
        <v>1.06</v>
      </c>
      <c r="G1846" s="10">
        <f>VLOOKUP(C1846,away!$B$2:$E$405,4,FALSE)</f>
        <v>0.59</v>
      </c>
      <c r="H1846" s="10">
        <f>VLOOKUP(A1846,away!$A$2:$E$405,3,FALSE)</f>
        <v>1.2618025751073001</v>
      </c>
      <c r="I1846" s="10">
        <f>VLOOKUP(C1846,away!$B$2:$E$405,3,FALSE)</f>
        <v>1.61</v>
      </c>
      <c r="J1846" s="10">
        <f>VLOOKUP(B1846,home!$B$2:$E$405,4,FALSE)</f>
        <v>1.19</v>
      </c>
      <c r="K1846" s="12">
        <f t="shared" si="2240"/>
        <v>0.94749442060085975</v>
      </c>
      <c r="L1846" s="12">
        <f t="shared" si="2241"/>
        <v>2.4174875536480762</v>
      </c>
      <c r="M1846" s="13">
        <f t="shared" si="2242"/>
        <v>3.4562639129918034E-2</v>
      </c>
      <c r="N1846" s="13">
        <f t="shared" si="2243"/>
        <v>3.2747907736838285E-2</v>
      </c>
      <c r="O1846" s="13">
        <f t="shared" si="2244"/>
        <v>8.3554749917806814E-2</v>
      </c>
      <c r="P1846" s="13">
        <f t="shared" si="2245"/>
        <v>7.9167659361822101E-2</v>
      </c>
      <c r="Q1846" s="13">
        <f t="shared" si="2246"/>
        <v>1.5514229933503002E-2</v>
      </c>
      <c r="R1846" s="13">
        <f t="shared" si="2247"/>
        <v>0.10099628398723781</v>
      </c>
      <c r="S1846" s="13">
        <f t="shared" si="2248"/>
        <v>4.5334488674826229E-2</v>
      </c>
      <c r="T1846" s="13">
        <f t="shared" si="2249"/>
        <v>3.7505457768677933E-2</v>
      </c>
      <c r="U1846" s="13">
        <f t="shared" si="2250"/>
        <v>9.569341557932777E-2</v>
      </c>
      <c r="V1846" s="13">
        <f t="shared" si="2251"/>
        <v>1.153790929262016E-2</v>
      </c>
      <c r="W1846" s="13">
        <f t="shared" si="2252"/>
        <v>4.8998821006376479E-3</v>
      </c>
      <c r="X1846" s="13">
        <f t="shared" si="2253"/>
        <v>1.1845403992634505E-2</v>
      </c>
      <c r="Y1846" s="13">
        <f t="shared" si="2254"/>
        <v>1.4318058360063574E-2</v>
      </c>
      <c r="Z1846" s="13">
        <f t="shared" si="2255"/>
        <v>8.1385753167951311E-2</v>
      </c>
      <c r="AA1846" s="13">
        <f t="shared" si="2256"/>
        <v>7.7112547043032609E-2</v>
      </c>
      <c r="AB1846" s="13">
        <f t="shared" si="2257"/>
        <v>3.6531854040797361E-2</v>
      </c>
      <c r="AC1846" s="13">
        <f t="shared" si="2258"/>
        <v>1.651764187466E-3</v>
      </c>
      <c r="AD1846" s="13">
        <f t="shared" si="2259"/>
        <v>1.1606527379890478E-3</v>
      </c>
      <c r="AE1846" s="13">
        <f t="shared" si="2260"/>
        <v>2.8058635481960845E-3</v>
      </c>
      <c r="AF1846" s="13">
        <f t="shared" si="2261"/>
        <v>3.3915701024994321E-3</v>
      </c>
      <c r="AG1846" s="13">
        <f t="shared" si="2262"/>
        <v>2.7330261700391025E-3</v>
      </c>
      <c r="AH1846" s="13">
        <f t="shared" si="2263"/>
        <v>4.9187261331949186E-2</v>
      </c>
      <c r="AI1846" s="13">
        <f t="shared" si="2264"/>
        <v>4.6604655676658266E-2</v>
      </c>
      <c r="AJ1846" s="13">
        <f t="shared" si="2265"/>
        <v>2.2078825613828946E-2</v>
      </c>
      <c r="AK1846" s="13">
        <f t="shared" si="2266"/>
        <v>6.9731880275074268E-3</v>
      </c>
      <c r="AL1846" s="13">
        <f t="shared" si="2267"/>
        <v>1.5133833275615994E-4</v>
      </c>
      <c r="AM1846" s="13">
        <f t="shared" si="2268"/>
        <v>2.1994239869994693E-4</v>
      </c>
      <c r="AN1846" s="13">
        <f t="shared" si="2269"/>
        <v>5.3170801137662456E-4</v>
      </c>
      <c r="AO1846" s="13">
        <f t="shared" si="2270"/>
        <v>6.4269874983897989E-4</v>
      </c>
      <c r="AP1846" s="13">
        <f t="shared" si="2271"/>
        <v>5.1790540949363749E-4</v>
      </c>
      <c r="AQ1846" s="13">
        <f t="shared" si="2272"/>
        <v>3.1300747035446964E-4</v>
      </c>
      <c r="AR1846" s="13">
        <f t="shared" si="2273"/>
        <v>2.3781918413604494E-2</v>
      </c>
      <c r="AS1846" s="13">
        <f t="shared" si="2274"/>
        <v>2.2533235008075105E-2</v>
      </c>
      <c r="AT1846" s="13">
        <f t="shared" si="2275"/>
        <v>1.0675057224119567E-2</v>
      </c>
      <c r="AU1846" s="13">
        <f t="shared" si="2276"/>
        <v>3.3715190531493975E-3</v>
      </c>
      <c r="AV1846" s="13">
        <f t="shared" si="2277"/>
        <v>7.9862387295213672E-4</v>
      </c>
      <c r="AW1846" s="13">
        <f t="shared" si="2278"/>
        <v>9.6291367062806735E-6</v>
      </c>
      <c r="AX1846" s="13">
        <f t="shared" si="2279"/>
        <v>3.4732365936961565E-5</v>
      </c>
      <c r="AY1846" s="13">
        <f t="shared" si="2280"/>
        <v>8.3965062361354999E-5</v>
      </c>
      <c r="AZ1846" s="13">
        <f t="shared" si="2281"/>
        <v>1.0149224659993014E-4</v>
      </c>
      <c r="BA1846" s="13">
        <f t="shared" si="2282"/>
        <v>8.1785414315704131E-5</v>
      </c>
      <c r="BB1846" s="13">
        <f t="shared" si="2283"/>
        <v>4.9428805294541474E-5</v>
      </c>
      <c r="BC1846" s="13">
        <f t="shared" si="2284"/>
        <v>2.3898704318249634E-5</v>
      </c>
      <c r="BD1846" s="13">
        <f t="shared" si="2285"/>
        <v>9.5820819611271476E-3</v>
      </c>
      <c r="BE1846" s="13">
        <f t="shared" si="2286"/>
        <v>9.0789691959081154E-3</v>
      </c>
      <c r="BF1846" s="13">
        <f t="shared" si="2287"/>
        <v>4.3011363289650068E-3</v>
      </c>
      <c r="BG1846" s="13">
        <f t="shared" si="2288"/>
        <v>1.3584342246460029E-3</v>
      </c>
      <c r="BH1846" s="13">
        <f t="shared" si="2289"/>
        <v>3.2177721215133559E-4</v>
      </c>
      <c r="BI1846" s="13">
        <f t="shared" si="2290"/>
        <v>6.0976422637977953E-5</v>
      </c>
      <c r="BJ1846" s="14">
        <f t="shared" si="2291"/>
        <v>0.129522617089669</v>
      </c>
      <c r="BK1846" s="14">
        <f t="shared" si="2292"/>
        <v>0.17248976404177002</v>
      </c>
      <c r="BL1846" s="14">
        <f t="shared" si="2293"/>
        <v>0.60459651013548243</v>
      </c>
      <c r="BM1846" s="14">
        <f t="shared" si="2294"/>
        <v>0.6413768384420917</v>
      </c>
      <c r="BN1846" s="14">
        <f t="shared" si="2295"/>
        <v>0.34654347006712605</v>
      </c>
    </row>
    <row r="1847" spans="1:66" x14ac:dyDescent="0.25">
      <c r="A1847" t="s">
        <v>91</v>
      </c>
      <c r="B1847" t="s">
        <v>122</v>
      </c>
      <c r="C1847" t="s">
        <v>99</v>
      </c>
      <c r="D1847" s="7" t="s">
        <v>532</v>
      </c>
      <c r="E1847" s="10">
        <f>VLOOKUP(A1847,home!$A$2:$E$405,3,FALSE)</f>
        <v>1.51502145922747</v>
      </c>
      <c r="F1847" s="10">
        <f>VLOOKUP(B1847,home!$B$2:$E$405,3,FALSE)</f>
        <v>0.9</v>
      </c>
      <c r="G1847" s="10">
        <f>VLOOKUP(C1847,away!$B$2:$E$405,4,FALSE)</f>
        <v>0.95</v>
      </c>
      <c r="H1847" s="10">
        <f>VLOOKUP(A1847,away!$A$2:$E$405,3,FALSE)</f>
        <v>1.2618025751073001</v>
      </c>
      <c r="I1847" s="10">
        <f>VLOOKUP(C1847,away!$B$2:$E$405,3,FALSE)</f>
        <v>1.1000000000000001</v>
      </c>
      <c r="J1847" s="10">
        <f>VLOOKUP(B1847,home!$B$2:$E$405,4,FALSE)</f>
        <v>1.22</v>
      </c>
      <c r="K1847" s="12">
        <f t="shared" si="2240"/>
        <v>1.2953433476394867</v>
      </c>
      <c r="L1847" s="12">
        <f t="shared" si="2241"/>
        <v>1.6933390557939967</v>
      </c>
      <c r="M1847" s="13">
        <f t="shared" si="2242"/>
        <v>5.0353738947757201E-2</v>
      </c>
      <c r="N1847" s="13">
        <f t="shared" si="2243"/>
        <v>6.5225380774752595E-2</v>
      </c>
      <c r="O1847" s="13">
        <f t="shared" si="2244"/>
        <v>8.5265952765492564E-2</v>
      </c>
      <c r="P1847" s="13">
        <f t="shared" si="2245"/>
        <v>0.11044868469492346</v>
      </c>
      <c r="Q1847" s="13">
        <f t="shared" si="2246"/>
        <v>4.2244631541914136E-2</v>
      </c>
      <c r="R1847" s="13">
        <f t="shared" si="2247"/>
        <v>7.2192083973647375E-2</v>
      </c>
      <c r="S1847" s="13">
        <f t="shared" si="2248"/>
        <v>6.0566068209429273E-2</v>
      </c>
      <c r="T1847" s="13">
        <f t="shared" si="2249"/>
        <v>7.1534484487550176E-2</v>
      </c>
      <c r="U1847" s="13">
        <f t="shared" si="2250"/>
        <v>9.3513535727495295E-2</v>
      </c>
      <c r="V1847" s="13">
        <f t="shared" si="2251"/>
        <v>1.4760997143330056E-2</v>
      </c>
      <c r="W1847" s="13">
        <f t="shared" si="2252"/>
        <v>1.8240434147099902E-2</v>
      </c>
      <c r="X1847" s="13">
        <f t="shared" si="2253"/>
        <v>3.0887239535922716E-2</v>
      </c>
      <c r="Y1847" s="13">
        <f t="shared" si="2254"/>
        <v>2.6151284515921198E-2</v>
      </c>
      <c r="Z1847" s="13">
        <f t="shared" si="2255"/>
        <v>4.0748558437245654E-2</v>
      </c>
      <c r="AA1847" s="13">
        <f t="shared" si="2256"/>
        <v>5.2783374097585024E-2</v>
      </c>
      <c r="AB1847" s="13">
        <f t="shared" si="2257"/>
        <v>3.4186296251636591E-2</v>
      </c>
      <c r="AC1847" s="13">
        <f t="shared" si="2258"/>
        <v>2.0235993807701932E-3</v>
      </c>
      <c r="AD1847" s="13">
        <f t="shared" si="2259"/>
        <v>5.9069062576254956E-3</v>
      </c>
      <c r="AE1847" s="13">
        <f t="shared" si="2260"/>
        <v>1.0002395064951207E-2</v>
      </c>
      <c r="AF1847" s="13">
        <f t="shared" si="2261"/>
        <v>8.4687231074815073E-3</v>
      </c>
      <c r="AG1847" s="13">
        <f t="shared" si="2262"/>
        <v>4.7801398635345122E-3</v>
      </c>
      <c r="AH1847" s="13">
        <f t="shared" si="2263"/>
        <v>1.7250281367273006E-2</v>
      </c>
      <c r="AI1847" s="13">
        <f t="shared" si="2264"/>
        <v>2.2345037214006474E-2</v>
      </c>
      <c r="AJ1847" s="13">
        <f t="shared" si="2265"/>
        <v>1.4472247653960033E-2</v>
      </c>
      <c r="AK1847" s="13">
        <f t="shared" si="2266"/>
        <v>6.2488432413160978E-3</v>
      </c>
      <c r="AL1847" s="13">
        <f t="shared" si="2267"/>
        <v>1.775470061418226E-4</v>
      </c>
      <c r="AM1847" s="13">
        <f t="shared" si="2268"/>
        <v>1.5302943451890488E-3</v>
      </c>
      <c r="AN1847" s="13">
        <f t="shared" si="2269"/>
        <v>2.5913071815693157E-3</v>
      </c>
      <c r="AO1847" s="13">
        <f t="shared" si="2270"/>
        <v>2.1939808280553945E-3</v>
      </c>
      <c r="AP1847" s="13">
        <f t="shared" si="2271"/>
        <v>1.238384474603151E-3</v>
      </c>
      <c r="AQ1847" s="13">
        <f t="shared" si="2272"/>
        <v>5.2425119923361094E-4</v>
      </c>
      <c r="AR1847" s="13">
        <f t="shared" si="2273"/>
        <v>5.8421150325277688E-3</v>
      </c>
      <c r="AS1847" s="13">
        <f t="shared" si="2274"/>
        <v>7.5675448435294874E-3</v>
      </c>
      <c r="AT1847" s="13">
        <f t="shared" si="2275"/>
        <v>4.9012844355147125E-3</v>
      </c>
      <c r="AU1847" s="13">
        <f t="shared" si="2276"/>
        <v>2.1162820628109792E-3</v>
      </c>
      <c r="AV1847" s="13">
        <f t="shared" si="2277"/>
        <v>6.8532797294774289E-4</v>
      </c>
      <c r="AW1847" s="13">
        <f t="shared" si="2278"/>
        <v>1.0817818161003834E-5</v>
      </c>
      <c r="AX1847" s="13">
        <f t="shared" si="2279"/>
        <v>3.3037609999515935E-4</v>
      </c>
      <c r="AY1847" s="13">
        <f t="shared" si="2280"/>
        <v>5.594387532227061E-4</v>
      </c>
      <c r="AZ1847" s="13">
        <f t="shared" si="2281"/>
        <v>4.7365974507835408E-4</v>
      </c>
      <c r="BA1847" s="13">
        <f t="shared" si="2282"/>
        <v>2.6735551516620173E-4</v>
      </c>
      <c r="BB1847" s="13">
        <f t="shared" si="2283"/>
        <v>1.1318088390321337E-4</v>
      </c>
      <c r="BC1847" s="13">
        <f t="shared" si="2284"/>
        <v>3.8330722216519452E-5</v>
      </c>
      <c r="BD1847" s="13">
        <f t="shared" si="2285"/>
        <v>1.6487802588367475E-3</v>
      </c>
      <c r="BE1847" s="13">
        <f t="shared" si="2286"/>
        <v>2.1357365400034912E-3</v>
      </c>
      <c r="BF1847" s="13">
        <f t="shared" si="2287"/>
        <v>1.3832560597020489E-3</v>
      </c>
      <c r="BG1847" s="13">
        <f t="shared" si="2288"/>
        <v>5.9726384500568576E-4</v>
      </c>
      <c r="BH1847" s="13">
        <f t="shared" si="2289"/>
        <v>1.9341543710342407E-4</v>
      </c>
      <c r="BI1847" s="13">
        <f t="shared" si="2290"/>
        <v>5.0107879956540793E-5</v>
      </c>
      <c r="BJ1847" s="14">
        <f t="shared" si="2291"/>
        <v>0.29330217904498618</v>
      </c>
      <c r="BK1847" s="14">
        <f t="shared" si="2292"/>
        <v>0.2388900741355747</v>
      </c>
      <c r="BL1847" s="14">
        <f t="shared" si="2293"/>
        <v>0.42537876666035124</v>
      </c>
      <c r="BM1847" s="14">
        <f t="shared" si="2294"/>
        <v>0.57204048464460877</v>
      </c>
      <c r="BN1847" s="14">
        <f t="shared" si="2295"/>
        <v>0.42573047269848741</v>
      </c>
    </row>
    <row r="1848" spans="1:66" x14ac:dyDescent="0.25">
      <c r="A1848" t="s">
        <v>91</v>
      </c>
      <c r="B1848" t="s">
        <v>118</v>
      </c>
      <c r="C1848" t="s">
        <v>94</v>
      </c>
      <c r="D1848" s="7" t="s">
        <v>532</v>
      </c>
      <c r="E1848" s="10">
        <f>VLOOKUP(A1848,home!$A$2:$E$405,3,FALSE)</f>
        <v>1.51502145922747</v>
      </c>
      <c r="F1848" s="10">
        <f>VLOOKUP(B1848,home!$B$2:$E$405,3,FALSE)</f>
        <v>0.95</v>
      </c>
      <c r="G1848" s="10">
        <f>VLOOKUP(C1848,away!$B$2:$E$405,4,FALSE)</f>
        <v>1.26</v>
      </c>
      <c r="H1848" s="10">
        <f>VLOOKUP(A1848,away!$A$2:$E$405,3,FALSE)</f>
        <v>1.2618025751073001</v>
      </c>
      <c r="I1848" s="10">
        <f>VLOOKUP(C1848,away!$B$2:$E$405,3,FALSE)</f>
        <v>0.66</v>
      </c>
      <c r="J1848" s="10">
        <f>VLOOKUP(B1848,home!$B$2:$E$405,4,FALSE)</f>
        <v>0.97</v>
      </c>
      <c r="K1848" s="12">
        <f t="shared" si="2240"/>
        <v>1.8134806866952815</v>
      </c>
      <c r="L1848" s="12">
        <f t="shared" si="2241"/>
        <v>0.80780600858369345</v>
      </c>
      <c r="M1848" s="13">
        <f t="shared" si="2242"/>
        <v>7.2709247967354534E-2</v>
      </c>
      <c r="N1848" s="13">
        <f t="shared" si="2243"/>
        <v>0.13185681693293561</v>
      </c>
      <c r="O1848" s="13">
        <f t="shared" si="2244"/>
        <v>5.873496738763069E-2</v>
      </c>
      <c r="P1848" s="13">
        <f t="shared" si="2245"/>
        <v>0.10651472899114547</v>
      </c>
      <c r="Q1848" s="13">
        <f t="shared" si="2246"/>
        <v>0.11955989545849706</v>
      </c>
      <c r="R1848" s="13">
        <f t="shared" si="2247"/>
        <v>2.3723229784847675E-2</v>
      </c>
      <c r="S1848" s="13">
        <f t="shared" si="2248"/>
        <v>3.900943762047674E-2</v>
      </c>
      <c r="T1848" s="13">
        <f t="shared" si="2249"/>
        <v>9.6581201937012168E-2</v>
      </c>
      <c r="U1848" s="13">
        <f t="shared" si="2250"/>
        <v>4.3021619040855517E-2</v>
      </c>
      <c r="V1848" s="13">
        <f t="shared" si="2251"/>
        <v>6.3496120849680466E-3</v>
      </c>
      <c r="W1848" s="13">
        <f t="shared" si="2252"/>
        <v>7.2273187105763761E-2</v>
      </c>
      <c r="X1848" s="13">
        <f t="shared" si="2253"/>
        <v>5.8382714803529488E-2</v>
      </c>
      <c r="Y1848" s="13">
        <f t="shared" si="2254"/>
        <v>2.3580953907859633E-2</v>
      </c>
      <c r="Z1848" s="13">
        <f t="shared" si="2255"/>
        <v>6.3879225210705312E-3</v>
      </c>
      <c r="AA1848" s="13">
        <f t="shared" si="2256"/>
        <v>1.1584374120067241E-2</v>
      </c>
      <c r="AB1848" s="13">
        <f t="shared" si="2257"/>
        <v>1.0504019367097297E-2</v>
      </c>
      <c r="AC1848" s="13">
        <f t="shared" si="2258"/>
        <v>5.8136278167542706E-4</v>
      </c>
      <c r="AD1848" s="13">
        <f t="shared" si="2259"/>
        <v>3.2766507245554286E-2</v>
      </c>
      <c r="AE1848" s="13">
        <f t="shared" si="2260"/>
        <v>2.6468981433259878E-2</v>
      </c>
      <c r="AF1848" s="13">
        <f t="shared" si="2261"/>
        <v>1.0690901121438775E-2</v>
      </c>
      <c r="AG1848" s="13">
        <f t="shared" si="2262"/>
        <v>2.8787247210241298E-3</v>
      </c>
      <c r="AH1848" s="13">
        <f t="shared" si="2263"/>
        <v>1.2900505487219674E-3</v>
      </c>
      <c r="AI1848" s="13">
        <f t="shared" si="2264"/>
        <v>2.339481754967938E-3</v>
      </c>
      <c r="AJ1848" s="13">
        <f t="shared" si="2265"/>
        <v>2.1213024897551698E-3</v>
      </c>
      <c r="AK1848" s="13">
        <f t="shared" si="2266"/>
        <v>1.282313698603205E-3</v>
      </c>
      <c r="AL1848" s="13">
        <f t="shared" si="2267"/>
        <v>3.4066477575727048E-5</v>
      </c>
      <c r="AM1848" s="13">
        <f t="shared" si="2268"/>
        <v>1.1884285612054724E-2</v>
      </c>
      <c r="AN1848" s="13">
        <f t="shared" si="2269"/>
        <v>9.6001973251425426E-3</v>
      </c>
      <c r="AO1848" s="13">
        <f t="shared" si="2270"/>
        <v>3.8775485414196237E-3</v>
      </c>
      <c r="AP1848" s="13">
        <f t="shared" si="2271"/>
        <v>1.044102336777903E-3</v>
      </c>
      <c r="AQ1848" s="13">
        <f t="shared" si="2272"/>
        <v>2.1085803530636622E-4</v>
      </c>
      <c r="AR1848" s="13">
        <f t="shared" si="2273"/>
        <v>2.0842211692685924E-4</v>
      </c>
      <c r="AS1848" s="13">
        <f t="shared" si="2274"/>
        <v>3.7796948372700498E-4</v>
      </c>
      <c r="AT1848" s="13">
        <f t="shared" si="2275"/>
        <v>3.4272017944955507E-4</v>
      </c>
      <c r="AU1848" s="13">
        <f t="shared" si="2276"/>
        <v>2.0717214212416971E-4</v>
      </c>
      <c r="AV1848" s="13">
        <f t="shared" si="2277"/>
        <v>9.3925669640868017E-5</v>
      </c>
      <c r="AW1848" s="13">
        <f t="shared" si="2278"/>
        <v>1.3862601648580631E-6</v>
      </c>
      <c r="AX1848" s="13">
        <f t="shared" si="2279"/>
        <v>3.591987072105314E-3</v>
      </c>
      <c r="AY1848" s="13">
        <f t="shared" si="2280"/>
        <v>2.9016287396016211E-3</v>
      </c>
      <c r="AZ1848" s="13">
        <f t="shared" si="2281"/>
        <v>1.1719765652646594E-3</v>
      </c>
      <c r="BA1848" s="13">
        <f t="shared" si="2282"/>
        <v>3.1557657044669035E-4</v>
      </c>
      <c r="BB1848" s="13">
        <f t="shared" si="2283"/>
        <v>6.3731162443767913E-5</v>
      </c>
      <c r="BC1848" s="13">
        <f t="shared" si="2284"/>
        <v>1.029648319121983E-5</v>
      </c>
      <c r="BD1848" s="13">
        <f t="shared" si="2285"/>
        <v>2.806077306254166E-5</v>
      </c>
      <c r="BE1848" s="13">
        <f t="shared" si="2286"/>
        <v>5.0887670002658506E-5</v>
      </c>
      <c r="BF1848" s="13">
        <f t="shared" si="2287"/>
        <v>4.6141903370372022E-5</v>
      </c>
      <c r="BG1848" s="13">
        <f t="shared" si="2288"/>
        <v>2.7892483536509857E-5</v>
      </c>
      <c r="BH1848" s="13">
        <f t="shared" si="2289"/>
        <v>1.2645620049356692E-5</v>
      </c>
      <c r="BI1848" s="13">
        <f t="shared" si="2290"/>
        <v>4.5865175461589923E-6</v>
      </c>
      <c r="BJ1848" s="14">
        <f t="shared" si="2291"/>
        <v>0.60971207311062914</v>
      </c>
      <c r="BK1848" s="14">
        <f t="shared" si="2292"/>
        <v>0.22810008466279755</v>
      </c>
      <c r="BL1848" s="14">
        <f t="shared" si="2293"/>
        <v>0.15600178275198279</v>
      </c>
      <c r="BM1848" s="14">
        <f t="shared" si="2294"/>
        <v>0.48420273404463232</v>
      </c>
      <c r="BN1848" s="14">
        <f t="shared" si="2295"/>
        <v>0.51309888652241109</v>
      </c>
    </row>
    <row r="1849" spans="1:66" x14ac:dyDescent="0.25">
      <c r="A1849" t="s">
        <v>91</v>
      </c>
      <c r="B1849" t="s">
        <v>113</v>
      </c>
      <c r="C1849" t="s">
        <v>389</v>
      </c>
      <c r="D1849" s="7" t="s">
        <v>532</v>
      </c>
      <c r="E1849" s="10">
        <f>VLOOKUP(A1849,home!$A$2:$E$405,3,FALSE)</f>
        <v>1.51502145922747</v>
      </c>
      <c r="F1849" s="10">
        <f>VLOOKUP(B1849,home!$B$2:$E$405,3,FALSE)</f>
        <v>0.66</v>
      </c>
      <c r="G1849" s="10">
        <f>VLOOKUP(C1849,away!$B$2:$E$405,4,FALSE)</f>
        <v>0.72</v>
      </c>
      <c r="H1849" s="10">
        <f>VLOOKUP(A1849,away!$A$2:$E$405,3,FALSE)</f>
        <v>1.2618025751073001</v>
      </c>
      <c r="I1849" s="10">
        <f>VLOOKUP(C1849,away!$B$2:$E$405,3,FALSE)</f>
        <v>1.02</v>
      </c>
      <c r="J1849" s="10">
        <f>VLOOKUP(B1849,home!$B$2:$E$405,4,FALSE)</f>
        <v>0.79</v>
      </c>
      <c r="K1849" s="12">
        <f t="shared" si="2240"/>
        <v>0.71993819742489373</v>
      </c>
      <c r="L1849" s="12">
        <f t="shared" si="2241"/>
        <v>1.0167605150214625</v>
      </c>
      <c r="M1849" s="13">
        <f t="shared" si="2242"/>
        <v>0.17610080143884424</v>
      </c>
      <c r="N1849" s="13">
        <f t="shared" si="2243"/>
        <v>0.12678169355296065</v>
      </c>
      <c r="O1849" s="13">
        <f t="shared" si="2244"/>
        <v>0.17905234156665156</v>
      </c>
      <c r="P1849" s="13">
        <f t="shared" si="2245"/>
        <v>0.12890662003220149</v>
      </c>
      <c r="Q1849" s="13">
        <f t="shared" si="2246"/>
        <v>4.5637491961496877E-2</v>
      </c>
      <c r="R1849" s="13">
        <f t="shared" si="2247"/>
        <v>9.1026675513553715E-2</v>
      </c>
      <c r="S1849" s="13">
        <f t="shared" si="2248"/>
        <v>2.3590063975229895E-2</v>
      </c>
      <c r="T1849" s="13">
        <f t="shared" si="2249"/>
        <v>4.6402399831059413E-2</v>
      </c>
      <c r="U1849" s="13">
        <f t="shared" si="2250"/>
        <v>6.5533580686808576E-2</v>
      </c>
      <c r="V1849" s="13">
        <f t="shared" si="2251"/>
        <v>1.9186709408249699E-3</v>
      </c>
      <c r="W1849" s="13">
        <f t="shared" si="2252"/>
        <v>1.095205789925105E-2</v>
      </c>
      <c r="X1849" s="13">
        <f t="shared" si="2253"/>
        <v>1.1135620030187374E-2</v>
      </c>
      <c r="Y1849" s="13">
        <f t="shared" si="2254"/>
        <v>5.6611293784883136E-3</v>
      </c>
      <c r="Z1849" s="13">
        <f t="shared" si="2255"/>
        <v>3.0850776491950813E-2</v>
      </c>
      <c r="AA1849" s="13">
        <f t="shared" si="2256"/>
        <v>2.2210652416773356E-2</v>
      </c>
      <c r="AB1849" s="13">
        <f t="shared" si="2257"/>
        <v>7.9951485322813324E-3</v>
      </c>
      <c r="AC1849" s="13">
        <f t="shared" si="2258"/>
        <v>8.7779763037323079E-5</v>
      </c>
      <c r="AD1849" s="13">
        <f t="shared" si="2259"/>
        <v>1.971201205519967E-3</v>
      </c>
      <c r="AE1849" s="13">
        <f t="shared" si="2260"/>
        <v>2.0042395529354094E-3</v>
      </c>
      <c r="AF1849" s="13">
        <f t="shared" si="2261"/>
        <v>1.0189158200344963E-3</v>
      </c>
      <c r="AG1849" s="13">
        <f t="shared" si="2262"/>
        <v>3.4533112464726342E-4</v>
      </c>
      <c r="AH1849" s="13">
        <f t="shared" si="2263"/>
        <v>7.8419628486919822E-3</v>
      </c>
      <c r="AI1849" s="13">
        <f t="shared" si="2264"/>
        <v>5.6457285975602895E-3</v>
      </c>
      <c r="AJ1849" s="13">
        <f t="shared" si="2265"/>
        <v>2.0322878348388636E-3</v>
      </c>
      <c r="AK1849" s="13">
        <f t="shared" si="2266"/>
        <v>4.8770721348747746E-4</v>
      </c>
      <c r="AL1849" s="13">
        <f t="shared" si="2267"/>
        <v>2.5702080780815691E-6</v>
      </c>
      <c r="AM1849" s="13">
        <f t="shared" si="2268"/>
        <v>2.8382860853276456E-4</v>
      </c>
      <c r="AN1849" s="13">
        <f t="shared" si="2269"/>
        <v>2.8858572218959876E-4</v>
      </c>
      <c r="AO1849" s="13">
        <f t="shared" si="2270"/>
        <v>1.4671128376066853E-4</v>
      </c>
      <c r="AP1849" s="13">
        <f t="shared" si="2271"/>
        <v>4.9723413478652431E-5</v>
      </c>
      <c r="AQ1849" s="13">
        <f t="shared" si="2272"/>
        <v>1.2639200874294939E-5</v>
      </c>
      <c r="AR1849" s="13">
        <f t="shared" si="2273"/>
        <v>1.5946796369630475E-3</v>
      </c>
      <c r="AS1849" s="13">
        <f t="shared" si="2274"/>
        <v>1.1480707833053604E-3</v>
      </c>
      <c r="AT1849" s="13">
        <f t="shared" si="2275"/>
        <v>4.132700051245234E-4</v>
      </c>
      <c r="AU1849" s="13">
        <f t="shared" si="2276"/>
        <v>9.9176287513042021E-5</v>
      </c>
      <c r="AV1849" s="13">
        <f t="shared" si="2277"/>
        <v>1.7850199414858118E-5</v>
      </c>
      <c r="AW1849" s="13">
        <f t="shared" si="2278"/>
        <v>5.2261235455600731E-8</v>
      </c>
      <c r="AX1849" s="13">
        <f t="shared" si="2279"/>
        <v>3.405650946744905E-5</v>
      </c>
      <c r="AY1849" s="13">
        <f t="shared" si="2280"/>
        <v>3.4627314105956806E-5</v>
      </c>
      <c r="AZ1849" s="13">
        <f t="shared" si="2281"/>
        <v>1.7603842862091293E-5</v>
      </c>
      <c r="BA1849" s="13">
        <f t="shared" si="2282"/>
        <v>5.9662974449389475E-6</v>
      </c>
      <c r="BB1849" s="13">
        <f t="shared" si="2283"/>
        <v>1.5165739157218395E-6</v>
      </c>
      <c r="BC1849" s="13">
        <f t="shared" si="2284"/>
        <v>3.0839849512349081E-7</v>
      </c>
      <c r="BD1849" s="13">
        <f t="shared" si="2285"/>
        <v>2.7023454816213103E-4</v>
      </c>
      <c r="BE1849" s="13">
        <f t="shared" si="2286"/>
        <v>1.9455217348577524E-4</v>
      </c>
      <c r="BF1849" s="13">
        <f t="shared" si="2287"/>
        <v>7.0032770542222106E-5</v>
      </c>
      <c r="BG1849" s="13">
        <f t="shared" si="2288"/>
        <v>1.6806422194946201E-5</v>
      </c>
      <c r="BH1849" s="13">
        <f t="shared" si="2289"/>
        <v>3.0248963250478228E-6</v>
      </c>
      <c r="BI1849" s="13">
        <f t="shared" si="2290"/>
        <v>4.3554768153042305E-7</v>
      </c>
      <c r="BJ1849" s="14">
        <f t="shared" si="2291"/>
        <v>0.25278564752170801</v>
      </c>
      <c r="BK1849" s="14">
        <f t="shared" si="2292"/>
        <v>0.33064113367232201</v>
      </c>
      <c r="BL1849" s="14">
        <f t="shared" si="2293"/>
        <v>0.38565421848135961</v>
      </c>
      <c r="BM1849" s="14">
        <f t="shared" si="2294"/>
        <v>0.25239157704876147</v>
      </c>
      <c r="BN1849" s="14">
        <f t="shared" si="2295"/>
        <v>0.74750562406570853</v>
      </c>
    </row>
    <row r="1850" spans="1:66" x14ac:dyDescent="0.25">
      <c r="A1850" t="s">
        <v>91</v>
      </c>
      <c r="B1850" t="s">
        <v>100</v>
      </c>
      <c r="C1850" t="s">
        <v>109</v>
      </c>
      <c r="D1850" s="7" t="s">
        <v>532</v>
      </c>
      <c r="E1850" s="10">
        <f>VLOOKUP(A1850,home!$A$2:$E$405,3,FALSE)</f>
        <v>1.51502145922747</v>
      </c>
      <c r="F1850" s="10">
        <f>VLOOKUP(B1850,home!$B$2:$E$405,3,FALSE)</f>
        <v>1.1000000000000001</v>
      </c>
      <c r="G1850" s="10">
        <f>VLOOKUP(C1850,away!$B$2:$E$405,4,FALSE)</f>
        <v>1.2</v>
      </c>
      <c r="H1850" s="10">
        <f>VLOOKUP(A1850,away!$A$2:$E$405,3,FALSE)</f>
        <v>1.2618025751073001</v>
      </c>
      <c r="I1850" s="10">
        <f>VLOOKUP(C1850,away!$B$2:$E$405,3,FALSE)</f>
        <v>0.42</v>
      </c>
      <c r="J1850" s="10">
        <f>VLOOKUP(B1850,home!$B$2:$E$405,4,FALSE)</f>
        <v>1.41</v>
      </c>
      <c r="K1850" s="12">
        <f t="shared" si="2240"/>
        <v>1.9998283261802605</v>
      </c>
      <c r="L1850" s="12">
        <f t="shared" si="2241"/>
        <v>0.74723948497854309</v>
      </c>
      <c r="M1850" s="13">
        <f t="shared" si="2242"/>
        <v>6.4115584854071678E-2</v>
      </c>
      <c r="N1850" s="13">
        <f t="shared" si="2243"/>
        <v>0.1282201627407866</v>
      </c>
      <c r="O1850" s="13">
        <f t="shared" si="2244"/>
        <v>4.7909696605454598E-2</v>
      </c>
      <c r="P1850" s="13">
        <f t="shared" si="2245"/>
        <v>9.581116837029037E-2</v>
      </c>
      <c r="Q1850" s="13">
        <f t="shared" si="2246"/>
        <v>0.12820915671823396</v>
      </c>
      <c r="R1850" s="13">
        <f t="shared" si="2247"/>
        <v>1.7900008508469071E-2</v>
      </c>
      <c r="S1850" s="13">
        <f t="shared" si="2248"/>
        <v>3.5793871355043742E-2</v>
      </c>
      <c r="T1850" s="13">
        <f t="shared" si="2249"/>
        <v>9.5802944235666473E-2</v>
      </c>
      <c r="U1850" s="13">
        <f t="shared" si="2250"/>
        <v>3.5796944054104121E-2</v>
      </c>
      <c r="V1850" s="13">
        <f t="shared" si="2251"/>
        <v>5.9431773670561979E-3</v>
      </c>
      <c r="W1850" s="13">
        <f t="shared" si="2252"/>
        <v>8.546543442693616E-2</v>
      </c>
      <c r="X1850" s="13">
        <f t="shared" si="2253"/>
        <v>6.3863147204651222E-2</v>
      </c>
      <c r="Y1850" s="13">
        <f t="shared" si="2254"/>
        <v>2.3860532613156227E-2</v>
      </c>
      <c r="Z1850" s="13">
        <f t="shared" si="2255"/>
        <v>4.4585310463266569E-3</v>
      </c>
      <c r="AA1850" s="13">
        <f t="shared" si="2256"/>
        <v>8.9162966795981614E-3</v>
      </c>
      <c r="AB1850" s="13">
        <f t="shared" si="2257"/>
        <v>8.9155313322437056E-3</v>
      </c>
      <c r="AC1850" s="13">
        <f t="shared" si="2258"/>
        <v>5.5507444939629168E-4</v>
      </c>
      <c r="AD1850" s="13">
        <f t="shared" si="2259"/>
        <v>4.2729049169072171E-2</v>
      </c>
      <c r="AE1850" s="13">
        <f t="shared" si="2260"/>
        <v>3.1928832694720334E-2</v>
      </c>
      <c r="AF1850" s="13">
        <f t="shared" si="2261"/>
        <v>1.1929242249384443E-2</v>
      </c>
      <c r="AG1850" s="13">
        <f t="shared" si="2262"/>
        <v>2.9713336115381036E-3</v>
      </c>
      <c r="AH1850" s="13">
        <f t="shared" si="2263"/>
        <v>8.328976107044939E-4</v>
      </c>
      <c r="AI1850" s="13">
        <f t="shared" si="2264"/>
        <v>1.665652234694706E-3</v>
      </c>
      <c r="AJ1850" s="13">
        <f t="shared" si="2265"/>
        <v>1.6655092602539626E-3</v>
      </c>
      <c r="AK1850" s="13">
        <f t="shared" si="2266"/>
        <v>1.1102441987238018E-3</v>
      </c>
      <c r="AL1850" s="13">
        <f t="shared" si="2267"/>
        <v>3.3179035424974025E-5</v>
      </c>
      <c r="AM1850" s="13">
        <f t="shared" si="2268"/>
        <v>1.7090152575811916E-2</v>
      </c>
      <c r="AN1850" s="13">
        <f t="shared" si="2269"/>
        <v>1.2770436808954419E-2</v>
      </c>
      <c r="AO1850" s="13">
        <f t="shared" si="2270"/>
        <v>4.7712873120370636E-3</v>
      </c>
      <c r="AP1850" s="13">
        <f t="shared" si="2271"/>
        <v>1.1884314245770777E-3</v>
      </c>
      <c r="AQ1850" s="13">
        <f t="shared" si="2272"/>
        <v>2.2201072140832297E-4</v>
      </c>
      <c r="AR1850" s="13">
        <f t="shared" si="2273"/>
        <v>1.2447479633253706E-4</v>
      </c>
      <c r="AS1850" s="13">
        <f t="shared" si="2274"/>
        <v>2.4892822360132641E-4</v>
      </c>
      <c r="AT1850" s="13">
        <f t="shared" si="2275"/>
        <v>2.4890685637183317E-4</v>
      </c>
      <c r="AU1850" s="13">
        <f t="shared" si="2276"/>
        <v>1.6592366065095783E-4</v>
      </c>
      <c r="AV1850" s="13">
        <f t="shared" si="2277"/>
        <v>8.2954709138326706E-5</v>
      </c>
      <c r="AW1850" s="13">
        <f t="shared" si="2278"/>
        <v>1.3772531786413995E-6</v>
      </c>
      <c r="AX1850" s="13">
        <f t="shared" si="2279"/>
        <v>5.6962285366418683E-3</v>
      </c>
      <c r="AY1850" s="13">
        <f t="shared" si="2280"/>
        <v>4.2564468780403502E-3</v>
      </c>
      <c r="AZ1850" s="13">
        <f t="shared" si="2281"/>
        <v>1.5902925864926991E-3</v>
      </c>
      <c r="BA1850" s="13">
        <f t="shared" si="2282"/>
        <v>3.9610980443199992E-4</v>
      </c>
      <c r="BB1850" s="13">
        <f t="shared" si="2283"/>
        <v>7.399722156467976E-5</v>
      </c>
      <c r="BC1850" s="13">
        <f t="shared" si="2284"/>
        <v>1.1058729146366892E-5</v>
      </c>
      <c r="BD1850" s="13">
        <f t="shared" si="2285"/>
        <v>1.5502080450722332E-5</v>
      </c>
      <c r="BE1850" s="13">
        <f t="shared" si="2286"/>
        <v>3.1001499600079775E-5</v>
      </c>
      <c r="BF1850" s="13">
        <f t="shared" si="2287"/>
        <v>3.0998838527152787E-5</v>
      </c>
      <c r="BG1850" s="13">
        <f t="shared" si="2288"/>
        <v>2.0664118455096037E-5</v>
      </c>
      <c r="BH1850" s="13">
        <f t="shared" si="2289"/>
        <v>1.0331172355511343E-5</v>
      </c>
      <c r="BI1850" s="13">
        <f t="shared" si="2290"/>
        <v>4.1321142238404026E-6</v>
      </c>
      <c r="BJ1850" s="14">
        <f t="shared" si="2291"/>
        <v>0.66304628826325251</v>
      </c>
      <c r="BK1850" s="14">
        <f t="shared" si="2292"/>
        <v>0.2065085023093236</v>
      </c>
      <c r="BL1850" s="14">
        <f t="shared" si="2293"/>
        <v>0.12569659855395401</v>
      </c>
      <c r="BM1850" s="14">
        <f t="shared" si="2294"/>
        <v>0.51328907275068891</v>
      </c>
      <c r="BN1850" s="14">
        <f t="shared" si="2295"/>
        <v>0.48216577779730629</v>
      </c>
    </row>
    <row r="1851" spans="1:66" x14ac:dyDescent="0.25">
      <c r="A1851" t="s">
        <v>91</v>
      </c>
      <c r="B1851" t="s">
        <v>95</v>
      </c>
      <c r="C1851" t="s">
        <v>93</v>
      </c>
      <c r="D1851" s="7" t="s">
        <v>532</v>
      </c>
      <c r="E1851" s="10">
        <f>VLOOKUP(A1851,home!$A$2:$E$405,3,FALSE)</f>
        <v>1.51502145922747</v>
      </c>
      <c r="F1851" s="10">
        <f>VLOOKUP(B1851,home!$B$2:$E$405,3,FALSE)</f>
        <v>0.46</v>
      </c>
      <c r="G1851" s="10">
        <f>VLOOKUP(C1851,away!$B$2:$E$405,4,FALSE)</f>
        <v>1.25</v>
      </c>
      <c r="H1851" s="10">
        <f>VLOOKUP(A1851,away!$A$2:$E$405,3,FALSE)</f>
        <v>1.2618025751073001</v>
      </c>
      <c r="I1851" s="10">
        <f>VLOOKUP(C1851,away!$B$2:$E$405,3,FALSE)</f>
        <v>0.92</v>
      </c>
      <c r="J1851" s="10">
        <f>VLOOKUP(B1851,home!$B$2:$E$405,4,FALSE)</f>
        <v>1.1100000000000001</v>
      </c>
      <c r="K1851" s="12">
        <f t="shared" si="2240"/>
        <v>0.87113733905579527</v>
      </c>
      <c r="L1851" s="12">
        <f t="shared" si="2241"/>
        <v>1.2885527896995752</v>
      </c>
      <c r="M1851" s="13">
        <f t="shared" si="2242"/>
        <v>0.11536086251419748</v>
      </c>
      <c r="N1851" s="13">
        <f t="shared" si="2243"/>
        <v>0.10049515480179944</v>
      </c>
      <c r="O1851" s="13">
        <f t="shared" si="2244"/>
        <v>0.14864856121481831</v>
      </c>
      <c r="P1851" s="13">
        <f t="shared" si="2245"/>
        <v>0.12949331207114931</v>
      </c>
      <c r="Q1851" s="13">
        <f t="shared" si="2246"/>
        <v>4.3772540871019887E-2</v>
      </c>
      <c r="R1851" s="13">
        <f t="shared" si="2247"/>
        <v>9.5770759119091123E-2</v>
      </c>
      <c r="S1851" s="13">
        <f t="shared" si="2248"/>
        <v>3.6339269457811921E-2</v>
      </c>
      <c r="T1851" s="13">
        <f t="shared" si="2249"/>
        <v>5.6403229651591343E-2</v>
      </c>
      <c r="U1851" s="13">
        <f t="shared" si="2250"/>
        <v>8.3429484258358583E-2</v>
      </c>
      <c r="V1851" s="13">
        <f t="shared" si="2251"/>
        <v>4.5323404776024222E-3</v>
      </c>
      <c r="W1851" s="13">
        <f t="shared" si="2252"/>
        <v>1.2710631592697107E-2</v>
      </c>
      <c r="X1851" s="13">
        <f t="shared" si="2253"/>
        <v>1.6378319797613408E-2</v>
      </c>
      <c r="Y1851" s="13">
        <f t="shared" si="2254"/>
        <v>1.0552164832903273E-2</v>
      </c>
      <c r="Z1851" s="13">
        <f t="shared" si="2255"/>
        <v>4.1135226278183647E-2</v>
      </c>
      <c r="AA1851" s="13">
        <f t="shared" si="2256"/>
        <v>3.5834431561434919E-2</v>
      </c>
      <c r="AB1851" s="13">
        <f t="shared" si="2257"/>
        <v>1.560835567850271E-2</v>
      </c>
      <c r="AC1851" s="13">
        <f t="shared" si="2258"/>
        <v>3.1797383829299192E-4</v>
      </c>
      <c r="AD1851" s="13">
        <f t="shared" si="2259"/>
        <v>2.7681764458451696E-3</v>
      </c>
      <c r="AE1851" s="13">
        <f t="shared" si="2260"/>
        <v>3.5669414816744483E-3</v>
      </c>
      <c r="AF1851" s="13">
        <f t="shared" si="2261"/>
        <v>2.2980961984533739E-3</v>
      </c>
      <c r="AG1851" s="13">
        <f t="shared" si="2262"/>
        <v>9.8707275583836138E-4</v>
      </c>
      <c r="AH1851" s="13">
        <f t="shared" si="2263"/>
        <v>1.3251227643919197E-2</v>
      </c>
      <c r="AI1851" s="13">
        <f t="shared" si="2264"/>
        <v>1.1543639188946363E-2</v>
      </c>
      <c r="AJ1851" s="13">
        <f t="shared" si="2265"/>
        <v>5.0280475630394665E-3</v>
      </c>
      <c r="AK1851" s="13">
        <f t="shared" si="2266"/>
        <v>1.4600399915707259E-3</v>
      </c>
      <c r="AL1851" s="13">
        <f t="shared" si="2267"/>
        <v>1.4277107356914263E-5</v>
      </c>
      <c r="AM1851" s="13">
        <f t="shared" si="2268"/>
        <v>4.8229237261409816E-4</v>
      </c>
      <c r="AN1851" s="13">
        <f t="shared" si="2269"/>
        <v>6.214591821827231E-4</v>
      </c>
      <c r="AO1851" s="13">
        <f t="shared" si="2270"/>
        <v>4.0039148144298232E-4</v>
      </c>
      <c r="AP1851" s="13">
        <f t="shared" si="2271"/>
        <v>1.7197518679510021E-4</v>
      </c>
      <c r="AQ1851" s="13">
        <f t="shared" si="2272"/>
        <v>5.5399776675982964E-5</v>
      </c>
      <c r="AR1851" s="13">
        <f t="shared" si="2273"/>
        <v>3.4149812695032423E-3</v>
      </c>
      <c r="AS1851" s="13">
        <f t="shared" si="2274"/>
        <v>2.9749176960404359E-3</v>
      </c>
      <c r="AT1851" s="13">
        <f t="shared" si="2275"/>
        <v>1.2957809428193311E-3</v>
      </c>
      <c r="AU1851" s="13">
        <f t="shared" si="2276"/>
        <v>3.7626772084228068E-4</v>
      </c>
      <c r="AV1851" s="13">
        <f t="shared" si="2277"/>
        <v>8.1945215276783273E-5</v>
      </c>
      <c r="AW1851" s="13">
        <f t="shared" si="2278"/>
        <v>4.4517069648263926E-7</v>
      </c>
      <c r="AX1851" s="13">
        <f t="shared" si="2279"/>
        <v>7.0023815687658575E-5</v>
      </c>
      <c r="AY1851" s="13">
        <f t="shared" si="2280"/>
        <v>9.0229383049741319E-5</v>
      </c>
      <c r="AZ1851" s="13">
        <f t="shared" si="2281"/>
        <v>5.8132661620807882E-5</v>
      </c>
      <c r="BA1851" s="13">
        <f t="shared" si="2282"/>
        <v>2.4969001101384481E-5</v>
      </c>
      <c r="BB1851" s="13">
        <f t="shared" si="2283"/>
        <v>8.0434690063001806E-6</v>
      </c>
      <c r="BC1851" s="13">
        <f t="shared" si="2284"/>
        <v>2.0728868853860343E-6</v>
      </c>
      <c r="BD1851" s="13">
        <f t="shared" si="2285"/>
        <v>7.3339727359836597E-4</v>
      </c>
      <c r="BE1851" s="13">
        <f t="shared" si="2286"/>
        <v>6.3888974939325558E-4</v>
      </c>
      <c r="BF1851" s="13">
        <f t="shared" si="2287"/>
        <v>2.7828035811823222E-4</v>
      </c>
      <c r="BG1851" s="13">
        <f t="shared" si="2288"/>
        <v>8.0806803560870227E-5</v>
      </c>
      <c r="BH1851" s="13">
        <f t="shared" si="2289"/>
        <v>1.7598455957905208E-5</v>
      </c>
      <c r="BI1851" s="13">
        <f t="shared" si="2290"/>
        <v>3.0661344189320309E-6</v>
      </c>
      <c r="BJ1851" s="14">
        <f t="shared" si="2291"/>
        <v>0.25191731764649794</v>
      </c>
      <c r="BK1851" s="14">
        <f t="shared" si="2292"/>
        <v>0.28614826484946082</v>
      </c>
      <c r="BL1851" s="14">
        <f t="shared" si="2293"/>
        <v>0.42047047783921099</v>
      </c>
      <c r="BM1851" s="14">
        <f t="shared" si="2294"/>
        <v>0.3660403118089246</v>
      </c>
      <c r="BN1851" s="14">
        <f t="shared" si="2295"/>
        <v>0.63354119059207559</v>
      </c>
    </row>
    <row r="1852" spans="1:66" x14ac:dyDescent="0.25">
      <c r="A1852" t="s">
        <v>91</v>
      </c>
      <c r="B1852" t="s">
        <v>351</v>
      </c>
      <c r="C1852" t="s">
        <v>97</v>
      </c>
      <c r="D1852" s="7" t="s">
        <v>532</v>
      </c>
      <c r="E1852" s="10">
        <f>VLOOKUP(A1852,home!$A$2:$E$405,3,FALSE)</f>
        <v>1.51502145922747</v>
      </c>
      <c r="F1852" s="10">
        <f>VLOOKUP(B1852,home!$B$2:$E$405,3,FALSE)</f>
        <v>0.53</v>
      </c>
      <c r="G1852" s="10">
        <f>VLOOKUP(C1852,away!$B$2:$E$405,4,FALSE)</f>
        <v>0.86</v>
      </c>
      <c r="H1852" s="10">
        <f>VLOOKUP(A1852,away!$A$2:$E$405,3,FALSE)</f>
        <v>1.2618025751073001</v>
      </c>
      <c r="I1852" s="10">
        <f>VLOOKUP(C1852,away!$B$2:$E$405,3,FALSE)</f>
        <v>0.73</v>
      </c>
      <c r="J1852" s="10">
        <f>VLOOKUP(B1852,home!$B$2:$E$405,4,FALSE)</f>
        <v>1.03</v>
      </c>
      <c r="K1852" s="12">
        <f t="shared" si="2240"/>
        <v>0.69054678111588086</v>
      </c>
      <c r="L1852" s="12">
        <f t="shared" si="2241"/>
        <v>0.94874935622317902</v>
      </c>
      <c r="M1852" s="13">
        <f t="shared" si="2242"/>
        <v>0.19411662566195667</v>
      </c>
      <c r="N1852" s="13">
        <f t="shared" si="2243"/>
        <v>0.13404661101194054</v>
      </c>
      <c r="O1852" s="13">
        <f t="shared" si="2244"/>
        <v>0.18416802362899723</v>
      </c>
      <c r="P1852" s="13">
        <f t="shared" si="2245"/>
        <v>0.12717663590147749</v>
      </c>
      <c r="Q1852" s="13">
        <f t="shared" si="2246"/>
        <v>4.6282727876894067E-2</v>
      </c>
      <c r="R1852" s="13">
        <f t="shared" si="2247"/>
        <v>8.736464692745316E-2</v>
      </c>
      <c r="S1852" s="13">
        <f t="shared" si="2248"/>
        <v>2.0830128104770012E-2</v>
      </c>
      <c r="T1852" s="13">
        <f t="shared" si="2249"/>
        <v>4.3910708277455829E-2</v>
      </c>
      <c r="U1852" s="13">
        <f t="shared" si="2250"/>
        <v>6.0329375719078197E-2</v>
      </c>
      <c r="V1852" s="13">
        <f t="shared" si="2251"/>
        <v>1.516331059415534E-3</v>
      </c>
      <c r="W1852" s="13">
        <f t="shared" si="2252"/>
        <v>1.0653462918883815E-2</v>
      </c>
      <c r="X1852" s="13">
        <f t="shared" si="2253"/>
        <v>1.010746608583853E-2</v>
      </c>
      <c r="Y1852" s="13">
        <f t="shared" si="2254"/>
        <v>4.7947259709934589E-3</v>
      </c>
      <c r="Z1852" s="13">
        <f t="shared" si="2255"/>
        <v>2.7629050843028843E-2</v>
      </c>
      <c r="AA1852" s="13">
        <f t="shared" si="2256"/>
        <v>1.9079152124940577E-2</v>
      </c>
      <c r="AB1852" s="13">
        <f t="shared" si="2257"/>
        <v>6.5875235431489673E-3</v>
      </c>
      <c r="AC1852" s="13">
        <f t="shared" si="2258"/>
        <v>6.2089569347737895E-5</v>
      </c>
      <c r="AD1852" s="13">
        <f t="shared" si="2259"/>
        <v>1.8391786315931533E-3</v>
      </c>
      <c r="AE1852" s="13">
        <f t="shared" si="2260"/>
        <v>1.7449195427034316E-3</v>
      </c>
      <c r="AF1852" s="13">
        <f t="shared" si="2261"/>
        <v>8.2774564640056216E-4</v>
      </c>
      <c r="AG1852" s="13">
        <f t="shared" si="2262"/>
        <v>2.6177438304635754E-4</v>
      </c>
      <c r="AH1852" s="13">
        <f t="shared" si="2263"/>
        <v>6.5532610500952729E-3</v>
      </c>
      <c r="AI1852" s="13">
        <f t="shared" si="2264"/>
        <v>4.5253333239553672E-3</v>
      </c>
      <c r="AJ1852" s="13">
        <f t="shared" si="2265"/>
        <v>1.5624771801669042E-3</v>
      </c>
      <c r="AK1852" s="13">
        <f t="shared" si="2266"/>
        <v>3.5965452911042469E-4</v>
      </c>
      <c r="AL1852" s="13">
        <f t="shared" si="2267"/>
        <v>1.6271336939408473E-6</v>
      </c>
      <c r="AM1852" s="13">
        <f t="shared" si="2268"/>
        <v>2.5400777678875257E-4</v>
      </c>
      <c r="AN1852" s="13">
        <f t="shared" si="2269"/>
        <v>2.4098971470400997E-4</v>
      </c>
      <c r="AO1852" s="13">
        <f t="shared" si="2270"/>
        <v>1.1431941834091851E-4</v>
      </c>
      <c r="AP1852" s="13">
        <f t="shared" si="2271"/>
        <v>3.6153491518251573E-5</v>
      </c>
      <c r="AQ1852" s="13">
        <f t="shared" si="2272"/>
        <v>8.5751504507903352E-6</v>
      </c>
      <c r="AR1852" s="13">
        <f t="shared" si="2273"/>
        <v>1.2434804404880652E-3</v>
      </c>
      <c r="AS1852" s="13">
        <f t="shared" si="2274"/>
        <v>8.58681415559591E-4</v>
      </c>
      <c r="AT1852" s="13">
        <f t="shared" si="2275"/>
        <v>2.9647984375935177E-4</v>
      </c>
      <c r="AU1852" s="13">
        <f t="shared" si="2276"/>
        <v>6.8244400591253222E-5</v>
      </c>
      <c r="AV1852" s="13">
        <f t="shared" si="2277"/>
        <v>1.1781487789368154E-5</v>
      </c>
      <c r="AW1852" s="13">
        <f t="shared" si="2278"/>
        <v>2.9611836105067437E-8</v>
      </c>
      <c r="AX1852" s="13">
        <f t="shared" si="2279"/>
        <v>2.9234042106645703E-5</v>
      </c>
      <c r="AY1852" s="13">
        <f t="shared" si="2280"/>
        <v>2.7735778628481421E-5</v>
      </c>
      <c r="AZ1852" s="13">
        <f t="shared" si="2281"/>
        <v>1.3157151059060175E-5</v>
      </c>
      <c r="BA1852" s="13">
        <f t="shared" si="2282"/>
        <v>4.1609461990048203E-6</v>
      </c>
      <c r="BB1852" s="13">
        <f t="shared" si="2283"/>
        <v>9.869237568962765E-7</v>
      </c>
      <c r="BC1852" s="13">
        <f t="shared" si="2284"/>
        <v>1.8726865579934078E-7</v>
      </c>
      <c r="BD1852" s="13">
        <f t="shared" si="2285"/>
        <v>1.9662521123152776E-4</v>
      </c>
      <c r="BE1852" s="13">
        <f t="shared" si="2286"/>
        <v>1.3577890670216162E-4</v>
      </c>
      <c r="BF1852" s="13">
        <f t="shared" si="2287"/>
        <v>4.68808434833056E-5</v>
      </c>
      <c r="BG1852" s="13">
        <f t="shared" si="2288"/>
        <v>1.0791138521131369E-5</v>
      </c>
      <c r="BH1852" s="13">
        <f t="shared" si="2289"/>
        <v>1.862946492585713E-6</v>
      </c>
      <c r="BI1852" s="13">
        <f t="shared" si="2290"/>
        <v>2.5729034076923695E-7</v>
      </c>
      <c r="BJ1852" s="14">
        <f t="shared" si="2291"/>
        <v>0.25519882800795823</v>
      </c>
      <c r="BK1852" s="14">
        <f t="shared" si="2292"/>
        <v>0.34373117320928986</v>
      </c>
      <c r="BL1852" s="14">
        <f t="shared" si="2293"/>
        <v>0.37340031195190526</v>
      </c>
      <c r="BM1852" s="14">
        <f t="shared" si="2294"/>
        <v>0.22677638683667078</v>
      </c>
      <c r="BN1852" s="14">
        <f t="shared" si="2295"/>
        <v>0.77315527100871906</v>
      </c>
    </row>
    <row r="1853" spans="1:66" x14ac:dyDescent="0.25">
      <c r="A1853" t="s">
        <v>91</v>
      </c>
      <c r="B1853" t="s">
        <v>105</v>
      </c>
      <c r="C1853" t="s">
        <v>108</v>
      </c>
      <c r="D1853" s="7" t="s">
        <v>532</v>
      </c>
      <c r="E1853" s="10">
        <f>VLOOKUP(A1853,home!$A$2:$E$405,3,FALSE)</f>
        <v>1.51502145922747</v>
      </c>
      <c r="F1853" s="10">
        <f>VLOOKUP(B1853,home!$B$2:$E$405,3,FALSE)</f>
        <v>1.26</v>
      </c>
      <c r="G1853" s="10">
        <f>VLOOKUP(C1853,away!$B$2:$E$405,4,FALSE)</f>
        <v>0.81</v>
      </c>
      <c r="H1853" s="10">
        <f>VLOOKUP(A1853,away!$A$2:$E$405,3,FALSE)</f>
        <v>1.2618025751073001</v>
      </c>
      <c r="I1853" s="10">
        <f>VLOOKUP(C1853,away!$B$2:$E$405,3,FALSE)</f>
        <v>1.17</v>
      </c>
      <c r="J1853" s="10">
        <f>VLOOKUP(B1853,home!$B$2:$E$405,4,FALSE)</f>
        <v>0.65</v>
      </c>
      <c r="K1853" s="12">
        <f t="shared" si="2240"/>
        <v>1.5462309012875559</v>
      </c>
      <c r="L1853" s="12">
        <f t="shared" si="2241"/>
        <v>0.95960085836910169</v>
      </c>
      <c r="M1853" s="13">
        <f t="shared" si="2242"/>
        <v>8.1607691762699025E-2</v>
      </c>
      <c r="N1853" s="13">
        <f t="shared" si="2243"/>
        <v>0.12618433478623517</v>
      </c>
      <c r="O1853" s="13">
        <f t="shared" si="2244"/>
        <v>7.8310811065007049E-2</v>
      </c>
      <c r="P1853" s="13">
        <f t="shared" si="2245"/>
        <v>0.12108659597360537</v>
      </c>
      <c r="Q1853" s="13">
        <f t="shared" si="2246"/>
        <v>9.7555058852445559E-2</v>
      </c>
      <c r="R1853" s="13">
        <f t="shared" si="2247"/>
        <v>3.7573560758780655E-2</v>
      </c>
      <c r="S1853" s="13">
        <f t="shared" si="2248"/>
        <v>4.4915998136271222E-2</v>
      </c>
      <c r="T1853" s="13">
        <f t="shared" si="2249"/>
        <v>9.3613918213054995E-2</v>
      </c>
      <c r="U1853" s="13">
        <f t="shared" si="2250"/>
        <v>5.8097400716632157E-2</v>
      </c>
      <c r="V1853" s="13">
        <f t="shared" si="2251"/>
        <v>7.4049737246347268E-3</v>
      </c>
      <c r="W1853" s="13">
        <f t="shared" si="2252"/>
        <v>5.0280882191525815E-2</v>
      </c>
      <c r="X1853" s="13">
        <f t="shared" si="2253"/>
        <v>4.8249577710543848E-2</v>
      </c>
      <c r="Y1853" s="13">
        <f t="shared" si="2254"/>
        <v>2.3150168093492275E-2</v>
      </c>
      <c r="Z1853" s="13">
        <f t="shared" si="2255"/>
        <v>1.2018540385369838E-2</v>
      </c>
      <c r="AA1853" s="13">
        <f t="shared" si="2256"/>
        <v>1.8583438532231298E-2</v>
      </c>
      <c r="AB1853" s="13">
        <f t="shared" si="2257"/>
        <v>1.4367143455356949E-2</v>
      </c>
      <c r="AC1853" s="13">
        <f t="shared" si="2258"/>
        <v>6.8670232105486702E-4</v>
      </c>
      <c r="AD1853" s="13">
        <f t="shared" si="2259"/>
        <v>1.9436463447134105E-2</v>
      </c>
      <c r="AE1853" s="13">
        <f t="shared" si="2260"/>
        <v>1.8651247007529556E-2</v>
      </c>
      <c r="AF1853" s="13">
        <f t="shared" si="2261"/>
        <v>8.9488763190397492E-3</v>
      </c>
      <c r="AG1853" s="13">
        <f t="shared" si="2262"/>
        <v>2.8624497990631572E-3</v>
      </c>
      <c r="AH1853" s="13">
        <f t="shared" si="2263"/>
        <v>2.8832504175361523E-3</v>
      </c>
      <c r="AI1853" s="13">
        <f t="shared" si="2264"/>
        <v>4.4581708917446478E-3</v>
      </c>
      <c r="AJ1853" s="13">
        <f t="shared" si="2265"/>
        <v>3.446680798018137E-3</v>
      </c>
      <c r="AK1853" s="13">
        <f t="shared" si="2266"/>
        <v>1.7764547855900318E-3</v>
      </c>
      <c r="AL1853" s="13">
        <f t="shared" si="2267"/>
        <v>4.0756181045039096E-5</v>
      </c>
      <c r="AM1853" s="13">
        <f t="shared" si="2268"/>
        <v>6.0106520787409556E-3</v>
      </c>
      <c r="AN1853" s="13">
        <f t="shared" si="2269"/>
        <v>5.7678268941178459E-3</v>
      </c>
      <c r="AO1853" s="13">
        <f t="shared" si="2270"/>
        <v>2.7674058192599374E-3</v>
      </c>
      <c r="AP1853" s="13">
        <f t="shared" si="2271"/>
        <v>8.8520166653916106E-4</v>
      </c>
      <c r="AQ1853" s="13">
        <f t="shared" si="2272"/>
        <v>2.1236006976018456E-4</v>
      </c>
      <c r="AR1853" s="13">
        <f t="shared" si="2273"/>
        <v>5.5335391511215275E-4</v>
      </c>
      <c r="AS1853" s="13">
        <f t="shared" si="2274"/>
        <v>8.5561292289486161E-4</v>
      </c>
      <c r="AT1853" s="13">
        <f t="shared" si="2275"/>
        <v>6.6148757046050109E-4</v>
      </c>
      <c r="AU1853" s="13">
        <f t="shared" si="2276"/>
        <v>3.4093750742121874E-4</v>
      </c>
      <c r="AV1853" s="13">
        <f t="shared" si="2277"/>
        <v>1.3179202734566102E-4</v>
      </c>
      <c r="AW1853" s="13">
        <f t="shared" si="2278"/>
        <v>1.6797937387439346E-6</v>
      </c>
      <c r="AX1853" s="13">
        <f t="shared" si="2279"/>
        <v>1.548975996839593E-3</v>
      </c>
      <c r="AY1853" s="13">
        <f t="shared" si="2280"/>
        <v>1.4863986961604083E-3</v>
      </c>
      <c r="AZ1853" s="13">
        <f t="shared" si="2281"/>
        <v>7.1317473235712071E-4</v>
      </c>
      <c r="BA1853" s="13">
        <f t="shared" si="2282"/>
        <v>2.2812102844568249E-4</v>
      </c>
      <c r="BB1853" s="13">
        <f t="shared" si="2283"/>
        <v>5.4726283677129791E-5</v>
      </c>
      <c r="BC1853" s="13">
        <f t="shared" si="2284"/>
        <v>1.0503077758384944E-5</v>
      </c>
      <c r="BD1853" s="13">
        <f t="shared" si="2285"/>
        <v>8.8499815320587419E-5</v>
      </c>
      <c r="BE1853" s="13">
        <f t="shared" si="2286"/>
        <v>1.3684114920693415E-4</v>
      </c>
      <c r="BF1853" s="13">
        <f t="shared" si="2287"/>
        <v>1.0579400673573135E-4</v>
      </c>
      <c r="BG1853" s="13">
        <f t="shared" si="2288"/>
        <v>5.4527320795270544E-5</v>
      </c>
      <c r="BH1853" s="13">
        <f t="shared" si="2289"/>
        <v>2.1077957094516727E-5</v>
      </c>
      <c r="BI1853" s="13">
        <f t="shared" si="2290"/>
        <v>6.5182777191110012E-6</v>
      </c>
      <c r="BJ1853" s="14">
        <f t="shared" si="2291"/>
        <v>0.50861832276372065</v>
      </c>
      <c r="BK1853" s="14">
        <f t="shared" si="2292"/>
        <v>0.25722911679547067</v>
      </c>
      <c r="BL1853" s="14">
        <f t="shared" si="2293"/>
        <v>0.22245335389100362</v>
      </c>
      <c r="BM1853" s="14">
        <f t="shared" si="2294"/>
        <v>0.45651656173437027</v>
      </c>
      <c r="BN1853" s="14">
        <f t="shared" si="2295"/>
        <v>0.5423180531987728</v>
      </c>
    </row>
    <row r="1854" spans="1:66" x14ac:dyDescent="0.25">
      <c r="A1854" t="s">
        <v>91</v>
      </c>
      <c r="B1854" t="s">
        <v>84</v>
      </c>
      <c r="C1854" t="s">
        <v>101</v>
      </c>
      <c r="D1854" s="7" t="s">
        <v>532</v>
      </c>
      <c r="E1854" s="10">
        <f>VLOOKUP(A1854,home!$A$2:$E$405,3,FALSE)</f>
        <v>1.51502145922747</v>
      </c>
      <c r="F1854" s="10">
        <f>VLOOKUP(B1854,home!$B$2:$E$405,3,FALSE)</f>
        <v>1.45</v>
      </c>
      <c r="G1854" s="10">
        <f>VLOOKUP(C1854,away!$B$2:$E$405,4,FALSE)</f>
        <v>0.72</v>
      </c>
      <c r="H1854" s="10">
        <f>VLOOKUP(A1854,away!$A$2:$E$405,3,FALSE)</f>
        <v>1.2618025751073001</v>
      </c>
      <c r="I1854" s="10">
        <f>VLOOKUP(C1854,away!$B$2:$E$405,3,FALSE)</f>
        <v>0.72</v>
      </c>
      <c r="J1854" s="10">
        <f>VLOOKUP(B1854,home!$B$2:$E$405,4,FALSE)</f>
        <v>0.79</v>
      </c>
      <c r="K1854" s="12">
        <f t="shared" si="2240"/>
        <v>1.5816824034334787</v>
      </c>
      <c r="L1854" s="12">
        <f t="shared" si="2241"/>
        <v>0.71771330472103234</v>
      </c>
      <c r="M1854" s="13">
        <f t="shared" si="2242"/>
        <v>0.10031944763388399</v>
      </c>
      <c r="N1854" s="13">
        <f t="shared" si="2243"/>
        <v>0.15867350504468064</v>
      </c>
      <c r="O1854" s="13">
        <f t="shared" si="2244"/>
        <v>7.2000602289103433E-2</v>
      </c>
      <c r="P1854" s="13">
        <f t="shared" si="2245"/>
        <v>0.11388208567728715</v>
      </c>
      <c r="Q1854" s="13">
        <f t="shared" si="2246"/>
        <v>0.12548554541014237</v>
      </c>
      <c r="R1854" s="13">
        <f t="shared" si="2247"/>
        <v>2.5837895105408567E-2</v>
      </c>
      <c r="S1854" s="13">
        <f t="shared" si="2248"/>
        <v>3.2319579463644554E-2</v>
      </c>
      <c r="T1854" s="13">
        <f t="shared" si="2249"/>
        <v>9.006264549103446E-2</v>
      </c>
      <c r="U1854" s="13">
        <f t="shared" si="2250"/>
        <v>4.0867344029984737E-2</v>
      </c>
      <c r="V1854" s="13">
        <f t="shared" si="2251"/>
        <v>4.0765565560185882E-3</v>
      </c>
      <c r="W1854" s="13">
        <f t="shared" si="2252"/>
        <v>6.6159426353491632E-2</v>
      </c>
      <c r="X1854" s="13">
        <f t="shared" si="2253"/>
        <v>4.7483500526612245E-2</v>
      </c>
      <c r="Y1854" s="13">
        <f t="shared" si="2254"/>
        <v>1.7039770041338869E-2</v>
      </c>
      <c r="Z1854" s="13">
        <f t="shared" si="2255"/>
        <v>6.1814003610460577E-3</v>
      </c>
      <c r="AA1854" s="13">
        <f t="shared" si="2256"/>
        <v>9.777012179643902E-3</v>
      </c>
      <c r="AB1854" s="13">
        <f t="shared" si="2257"/>
        <v>7.7320640613487823E-3</v>
      </c>
      <c r="AC1854" s="13">
        <f t="shared" si="2258"/>
        <v>2.8923028755294583E-4</v>
      </c>
      <c r="AD1854" s="13">
        <f t="shared" si="2259"/>
        <v>2.6160800121142722E-2</v>
      </c>
      <c r="AE1854" s="13">
        <f t="shared" si="2260"/>
        <v>1.8775954309091729E-2</v>
      </c>
      <c r="AF1854" s="13">
        <f t="shared" si="2261"/>
        <v>6.7378761082346637E-3</v>
      </c>
      <c r="AG1854" s="13">
        <f t="shared" si="2262"/>
        <v>1.6119544428139965E-3</v>
      </c>
      <c r="AH1854" s="13">
        <f t="shared" si="2263"/>
        <v>1.1091183202325368E-3</v>
      </c>
      <c r="AI1854" s="13">
        <f t="shared" si="2264"/>
        <v>1.7542729304375014E-3</v>
      </c>
      <c r="AJ1854" s="13">
        <f t="shared" si="2265"/>
        <v>1.3873513124463398E-3</v>
      </c>
      <c r="AK1854" s="13">
        <f t="shared" si="2266"/>
        <v>7.3144971942557262E-4</v>
      </c>
      <c r="AL1854" s="13">
        <f t="shared" si="2267"/>
        <v>1.3133305321926739E-5</v>
      </c>
      <c r="AM1854" s="13">
        <f t="shared" si="2268"/>
        <v>8.2756154422703732E-3</v>
      </c>
      <c r="AN1854" s="13">
        <f t="shared" si="2269"/>
        <v>5.9395193076722773E-3</v>
      </c>
      <c r="AO1854" s="13">
        <f t="shared" si="2270"/>
        <v>2.1314360153819232E-3</v>
      </c>
      <c r="AP1854" s="13">
        <f t="shared" si="2271"/>
        <v>5.0991999546706323E-4</v>
      </c>
      <c r="AQ1854" s="13">
        <f t="shared" si="2272"/>
        <v>9.1494091272499922E-5</v>
      </c>
      <c r="AR1854" s="13">
        <f t="shared" si="2273"/>
        <v>1.5920579498814689E-4</v>
      </c>
      <c r="AS1854" s="13">
        <f t="shared" si="2274"/>
        <v>2.5181300445738984E-4</v>
      </c>
      <c r="AT1854" s="13">
        <f t="shared" si="2275"/>
        <v>1.9914409905298489E-4</v>
      </c>
      <c r="AU1854" s="13">
        <f t="shared" si="2276"/>
        <v>1.0499423907323996E-4</v>
      </c>
      <c r="AV1854" s="13">
        <f t="shared" si="2277"/>
        <v>4.151688510100786E-5</v>
      </c>
      <c r="AW1854" s="13">
        <f t="shared" si="2278"/>
        <v>4.1413488975404574E-7</v>
      </c>
      <c r="AX1854" s="13">
        <f t="shared" si="2279"/>
        <v>2.181565887103568E-3</v>
      </c>
      <c r="AY1854" s="13">
        <f t="shared" si="2280"/>
        <v>1.5657388622997725E-3</v>
      </c>
      <c r="AZ1854" s="13">
        <f t="shared" si="2281"/>
        <v>5.6187580659565939E-4</v>
      </c>
      <c r="BA1854" s="13">
        <f t="shared" si="2282"/>
        <v>1.3442191399818881E-4</v>
      </c>
      <c r="BB1854" s="13">
        <f t="shared" si="2283"/>
        <v>2.4119099030641611E-5</v>
      </c>
      <c r="BC1854" s="13">
        <f t="shared" si="2284"/>
        <v>3.4621196544351291E-6</v>
      </c>
      <c r="BD1854" s="13">
        <f t="shared" si="2285"/>
        <v>1.9044019541947009E-5</v>
      </c>
      <c r="BE1854" s="13">
        <f t="shared" si="2286"/>
        <v>3.0121590600140881E-5</v>
      </c>
      <c r="BF1854" s="13">
        <f t="shared" si="2287"/>
        <v>2.3821394907835058E-5</v>
      </c>
      <c r="BG1854" s="13">
        <f t="shared" si="2288"/>
        <v>1.2559293716987528E-5</v>
      </c>
      <c r="BH1854" s="13">
        <f t="shared" si="2289"/>
        <v>4.9662034679279559E-6</v>
      </c>
      <c r="BI1854" s="13">
        <f t="shared" si="2290"/>
        <v>1.5709913274183933E-6</v>
      </c>
      <c r="BJ1854" s="14">
        <f t="shared" si="2291"/>
        <v>0.57961014638932973</v>
      </c>
      <c r="BK1854" s="14">
        <f t="shared" si="2292"/>
        <v>0.25246577178600893</v>
      </c>
      <c r="BL1854" s="14">
        <f t="shared" si="2293"/>
        <v>0.16204586746426639</v>
      </c>
      <c r="BM1854" s="14">
        <f t="shared" si="2294"/>
        <v>0.40253878011273497</v>
      </c>
      <c r="BN1854" s="14">
        <f t="shared" si="2295"/>
        <v>0.59619908116050613</v>
      </c>
    </row>
    <row r="1855" spans="1:66" x14ac:dyDescent="0.25">
      <c r="A1855" t="s">
        <v>91</v>
      </c>
      <c r="B1855" t="s">
        <v>371</v>
      </c>
      <c r="C1855" t="s">
        <v>107</v>
      </c>
      <c r="D1855" s="7" t="s">
        <v>532</v>
      </c>
      <c r="E1855" s="10">
        <f>VLOOKUP(A1855,home!$A$2:$E$405,3,FALSE)</f>
        <v>1.51502145922747</v>
      </c>
      <c r="F1855" s="10">
        <f>VLOOKUP(B1855,home!$B$2:$E$405,3,FALSE)</f>
        <v>0.86</v>
      </c>
      <c r="G1855" s="10">
        <f>VLOOKUP(C1855,away!$B$2:$E$405,4,FALSE)</f>
        <v>0.92</v>
      </c>
      <c r="H1855" s="10">
        <f>VLOOKUP(A1855,away!$A$2:$E$405,3,FALSE)</f>
        <v>1.2618025751073001</v>
      </c>
      <c r="I1855" s="10">
        <f>VLOOKUP(C1855,away!$B$2:$E$405,3,FALSE)</f>
        <v>1.45</v>
      </c>
      <c r="J1855" s="10">
        <f>VLOOKUP(B1855,home!$B$2:$E$405,4,FALSE)</f>
        <v>0.87</v>
      </c>
      <c r="K1855" s="12">
        <f t="shared" si="2240"/>
        <v>1.1986849785407743</v>
      </c>
      <c r="L1855" s="12">
        <f t="shared" si="2241"/>
        <v>1.591763948497859</v>
      </c>
      <c r="M1855" s="13">
        <f t="shared" si="2242"/>
        <v>6.1393646459679041E-2</v>
      </c>
      <c r="N1855" s="13">
        <f t="shared" si="2243"/>
        <v>7.3591641789060247E-2</v>
      </c>
      <c r="O1855" s="13">
        <f t="shared" si="2244"/>
        <v>9.7724193101340312E-2</v>
      </c>
      <c r="P1855" s="13">
        <f t="shared" si="2245"/>
        <v>0.11714052231059459</v>
      </c>
      <c r="Q1855" s="13">
        <f t="shared" si="2246"/>
        <v>4.4106597779350019E-2</v>
      </c>
      <c r="R1855" s="13">
        <f t="shared" si="2247"/>
        <v>7.7776923737378337E-2</v>
      </c>
      <c r="S1855" s="13">
        <f t="shared" si="2248"/>
        <v>5.5876718351511021E-2</v>
      </c>
      <c r="T1855" s="13">
        <f t="shared" si="2249"/>
        <v>7.0207292236065089E-2</v>
      </c>
      <c r="U1855" s="13">
        <f t="shared" si="2250"/>
        <v>9.3230030161106786E-2</v>
      </c>
      <c r="V1855" s="13">
        <f t="shared" si="2251"/>
        <v>1.1846010404706345E-2</v>
      </c>
      <c r="W1855" s="13">
        <f t="shared" si="2252"/>
        <v>1.762330540421558E-2</v>
      </c>
      <c r="X1855" s="13">
        <f t="shared" si="2253"/>
        <v>2.8052142195797849E-2</v>
      </c>
      <c r="Y1855" s="13">
        <f t="shared" si="2254"/>
        <v>2.2326194312703291E-2</v>
      </c>
      <c r="Z1855" s="13">
        <f t="shared" si="2255"/>
        <v>4.1267501076742069E-2</v>
      </c>
      <c r="AA1855" s="13">
        <f t="shared" si="2256"/>
        <v>4.946673364260594E-2</v>
      </c>
      <c r="AB1855" s="13">
        <f t="shared" si="2257"/>
        <v>2.9647515277434651E-2</v>
      </c>
      <c r="AC1855" s="13">
        <f t="shared" si="2258"/>
        <v>1.4126541650928326E-3</v>
      </c>
      <c r="AD1855" s="13">
        <f t="shared" si="2259"/>
        <v>5.2811978650674149E-3</v>
      </c>
      <c r="AE1855" s="13">
        <f t="shared" si="2260"/>
        <v>8.4064203664981716E-3</v>
      </c>
      <c r="AF1855" s="13">
        <f t="shared" si="2261"/>
        <v>6.6905184376549734E-3</v>
      </c>
      <c r="AG1855" s="13">
        <f t="shared" si="2262"/>
        <v>3.5499086819398024E-3</v>
      </c>
      <c r="AH1855" s="13">
        <f t="shared" si="2263"/>
        <v>1.642203011463865E-2</v>
      </c>
      <c r="AI1855" s="13">
        <f t="shared" si="2264"/>
        <v>1.9684840815561579E-2</v>
      </c>
      <c r="AJ1855" s="13">
        <f t="shared" si="2265"/>
        <v>1.1797961495289994E-2</v>
      </c>
      <c r="AK1855" s="13">
        <f t="shared" si="2266"/>
        <v>4.714013073935523E-3</v>
      </c>
      <c r="AL1855" s="13">
        <f t="shared" si="2267"/>
        <v>1.0781509572127563E-4</v>
      </c>
      <c r="AM1855" s="13">
        <f t="shared" si="2268"/>
        <v>1.2660985099115845E-3</v>
      </c>
      <c r="AN1855" s="13">
        <f t="shared" si="2269"/>
        <v>2.0153299633241194E-3</v>
      </c>
      <c r="AO1855" s="13">
        <f t="shared" si="2270"/>
        <v>1.6039647899734229E-3</v>
      </c>
      <c r="AP1855" s="13">
        <f t="shared" si="2271"/>
        <v>8.5104444244654492E-4</v>
      </c>
      <c r="AQ1855" s="13">
        <f t="shared" si="2272"/>
        <v>3.386654655139678E-4</v>
      </c>
      <c r="AR1855" s="13">
        <f t="shared" si="2273"/>
        <v>5.2279990995255862E-3</v>
      </c>
      <c r="AS1855" s="13">
        <f t="shared" si="2274"/>
        <v>6.2667239884260139E-3</v>
      </c>
      <c r="AT1855" s="13">
        <f t="shared" si="2275"/>
        <v>3.7559139547936964E-3</v>
      </c>
      <c r="AU1855" s="13">
        <f t="shared" si="2276"/>
        <v>1.5007192127676255E-3</v>
      </c>
      <c r="AV1855" s="13">
        <f t="shared" si="2277"/>
        <v>4.4972239433802209E-4</v>
      </c>
      <c r="AW1855" s="13">
        <f t="shared" si="2278"/>
        <v>5.7142705556906703E-6</v>
      </c>
      <c r="AX1855" s="13">
        <f t="shared" si="2279"/>
        <v>2.5294221086397865E-4</v>
      </c>
      <c r="AY1855" s="13">
        <f t="shared" si="2280"/>
        <v>4.0262429230662468E-4</v>
      </c>
      <c r="AZ1855" s="13">
        <f t="shared" si="2281"/>
        <v>3.2044141664157452E-4</v>
      </c>
      <c r="BA1855" s="13">
        <f t="shared" si="2282"/>
        <v>1.7002236487188006E-4</v>
      </c>
      <c r="BB1855" s="13">
        <f t="shared" si="2283"/>
        <v>6.7658867710351876E-5</v>
      </c>
      <c r="BC1855" s="13">
        <f t="shared" si="2284"/>
        <v>2.1539389283504769E-5</v>
      </c>
      <c r="BD1855" s="13">
        <f t="shared" si="2285"/>
        <v>1.3869567482340166E-3</v>
      </c>
      <c r="BE1855" s="13">
        <f t="shared" si="2286"/>
        <v>1.6625242199938741E-3</v>
      </c>
      <c r="BF1855" s="13">
        <f t="shared" si="2287"/>
        <v>9.9642140448343735E-4</v>
      </c>
      <c r="BG1855" s="13">
        <f t="shared" si="2288"/>
        <v>3.9813178995026571E-4</v>
      </c>
      <c r="BH1855" s="13">
        <f t="shared" si="2289"/>
        <v>1.1930864902323356E-4</v>
      </c>
      <c r="BI1855" s="13">
        <f t="shared" si="2290"/>
        <v>2.8602697078828723E-5</v>
      </c>
      <c r="BJ1855" s="14">
        <f t="shared" si="2291"/>
        <v>0.28714555078120008</v>
      </c>
      <c r="BK1855" s="14">
        <f t="shared" si="2292"/>
        <v>0.24817999107961172</v>
      </c>
      <c r="BL1855" s="14">
        <f t="shared" si="2293"/>
        <v>0.42225726557790644</v>
      </c>
      <c r="BM1855" s="14">
        <f t="shared" si="2294"/>
        <v>0.52671987331630665</v>
      </c>
      <c r="BN1855" s="14">
        <f t="shared" si="2295"/>
        <v>0.47173352517740252</v>
      </c>
    </row>
    <row r="1856" spans="1:66" x14ac:dyDescent="0.25">
      <c r="A1856" t="s">
        <v>114</v>
      </c>
      <c r="B1856" t="s">
        <v>119</v>
      </c>
      <c r="C1856" t="s">
        <v>96</v>
      </c>
      <c r="D1856" s="7" t="s">
        <v>532</v>
      </c>
      <c r="E1856" s="10">
        <f>VLOOKUP(A1856,home!$A$2:$E$405,3,FALSE)</f>
        <v>1.3644444444444399</v>
      </c>
      <c r="F1856" s="10">
        <f>VLOOKUP(B1856,home!$B$2:$E$405,3,FALSE)</f>
        <v>1.22</v>
      </c>
      <c r="G1856" s="10">
        <f>VLOOKUP(C1856,away!$B$2:$E$405,4,FALSE)</f>
        <v>1.1000000000000001</v>
      </c>
      <c r="H1856" s="10">
        <f>VLOOKUP(A1856,away!$A$2:$E$405,3,FALSE)</f>
        <v>1.1155555555555601</v>
      </c>
      <c r="I1856" s="10">
        <f>VLOOKUP(C1856,away!$B$2:$E$405,3,FALSE)</f>
        <v>0.73</v>
      </c>
      <c r="J1856" s="10">
        <f>VLOOKUP(B1856,home!$B$2:$E$405,4,FALSE)</f>
        <v>1.1000000000000001</v>
      </c>
      <c r="K1856" s="12">
        <f t="shared" si="2240"/>
        <v>1.8310844444444385</v>
      </c>
      <c r="L1856" s="12">
        <f t="shared" si="2241"/>
        <v>0.89579111111111476</v>
      </c>
      <c r="M1856" s="13">
        <f t="shared" si="2242"/>
        <v>6.5423382387551535E-2</v>
      </c>
      <c r="N1856" s="13">
        <f t="shared" si="2243"/>
        <v>0.11979573779278589</v>
      </c>
      <c r="O1856" s="13">
        <f t="shared" si="2244"/>
        <v>5.8605684401592119E-2</v>
      </c>
      <c r="P1856" s="13">
        <f t="shared" si="2245"/>
        <v>0.10731195706377541</v>
      </c>
      <c r="Q1856" s="13">
        <f t="shared" si="2246"/>
        <v>0.1096780559915575</v>
      </c>
      <c r="R1856" s="13">
        <f t="shared" si="2247"/>
        <v>2.6249225573764762E-2</v>
      </c>
      <c r="S1856" s="13">
        <f t="shared" si="2248"/>
        <v>4.4005123659919342E-2</v>
      </c>
      <c r="T1856" s="13">
        <f t="shared" si="2249"/>
        <v>9.8248627641184333E-2</v>
      </c>
      <c r="U1856" s="13">
        <f t="shared" si="2250"/>
        <v>4.8064548626833806E-2</v>
      </c>
      <c r="V1856" s="13">
        <f t="shared" si="2251"/>
        <v>8.020027513177045E-3</v>
      </c>
      <c r="W1856" s="13">
        <f t="shared" si="2252"/>
        <v>6.6943260741015684E-2</v>
      </c>
      <c r="X1856" s="13">
        <f t="shared" si="2253"/>
        <v>5.9967177920595492E-2</v>
      </c>
      <c r="Y1856" s="13">
        <f t="shared" si="2254"/>
        <v>2.6859032469844071E-2</v>
      </c>
      <c r="Z1856" s="13">
        <f t="shared" si="2255"/>
        <v>7.8379409808430108E-3</v>
      </c>
      <c r="AA1856" s="13">
        <f t="shared" si="2256"/>
        <v>1.4351931806495225E-2</v>
      </c>
      <c r="AB1856" s="13">
        <f t="shared" si="2257"/>
        <v>1.3139799539300388E-2</v>
      </c>
      <c r="AC1856" s="13">
        <f t="shared" si="2258"/>
        <v>8.2218774153836819E-4</v>
      </c>
      <c r="AD1856" s="13">
        <f t="shared" si="2259"/>
        <v>3.0644690850815486E-2</v>
      </c>
      <c r="AE1856" s="13">
        <f t="shared" si="2260"/>
        <v>2.7451241666908613E-2</v>
      </c>
      <c r="AF1856" s="13">
        <f t="shared" si="2261"/>
        <v>1.2295289137089898E-2</v>
      </c>
      <c r="AG1856" s="13">
        <f t="shared" si="2262"/>
        <v>3.6713369058487275E-3</v>
      </c>
      <c r="AH1856" s="13">
        <f t="shared" si="2263"/>
        <v>1.755289465013175E-3</v>
      </c>
      <c r="AI1856" s="13">
        <f t="shared" si="2264"/>
        <v>3.2140832348828254E-3</v>
      </c>
      <c r="AJ1856" s="13">
        <f t="shared" si="2265"/>
        <v>2.9426289072718016E-3</v>
      </c>
      <c r="AK1856" s="13">
        <f t="shared" si="2266"/>
        <v>1.7960673392926436E-3</v>
      </c>
      <c r="AL1856" s="13">
        <f t="shared" si="2267"/>
        <v>5.3944368143898318E-5</v>
      </c>
      <c r="AM1856" s="13">
        <f t="shared" si="2268"/>
        <v>1.1222603344347406E-2</v>
      </c>
      <c r="AN1856" s="13">
        <f t="shared" si="2269"/>
        <v>1.0053108319392275E-2</v>
      </c>
      <c r="AO1856" s="13">
        <f t="shared" si="2270"/>
        <v>4.5027425357743985E-3</v>
      </c>
      <c r="AP1856" s="13">
        <f t="shared" si="2271"/>
        <v>1.344505579722876E-3</v>
      </c>
      <c r="AQ1856" s="13">
        <f t="shared" si="2272"/>
        <v>3.0109903678876202E-4</v>
      </c>
      <c r="AR1856" s="13">
        <f t="shared" si="2273"/>
        <v>3.1447454003715727E-4</v>
      </c>
      <c r="AS1856" s="13">
        <f t="shared" si="2274"/>
        <v>5.7582943843585851E-4</v>
      </c>
      <c r="AT1856" s="13">
        <f t="shared" si="2275"/>
        <v>5.2719616368653857E-4</v>
      </c>
      <c r="AU1856" s="13">
        <f t="shared" si="2276"/>
        <v>3.2178023149906821E-4</v>
      </c>
      <c r="AV1856" s="13">
        <f t="shared" si="2277"/>
        <v>1.4730169410691858E-4</v>
      </c>
      <c r="AW1856" s="13">
        <f t="shared" si="2278"/>
        <v>2.4578689974746492E-6</v>
      </c>
      <c r="AX1856" s="13">
        <f t="shared" si="2279"/>
        <v>3.4249224016674445E-3</v>
      </c>
      <c r="AY1856" s="13">
        <f t="shared" si="2280"/>
        <v>3.0680150436590272E-3</v>
      </c>
      <c r="AZ1856" s="13">
        <f t="shared" si="2281"/>
        <v>1.3741503024324675E-3</v>
      </c>
      <c r="BA1856" s="13">
        <f t="shared" si="2282"/>
        <v>4.1031720874988494E-4</v>
      </c>
      <c r="BB1856" s="13">
        <f t="shared" si="2283"/>
        <v>9.1889627083517641E-5</v>
      </c>
      <c r="BC1856" s="13">
        <f t="shared" si="2284"/>
        <v>1.6462782228946052E-5</v>
      </c>
      <c r="BD1856" s="13">
        <f t="shared" si="2285"/>
        <v>4.6950582939340302E-5</v>
      </c>
      <c r="BE1856" s="13">
        <f t="shared" si="2286"/>
        <v>8.5970482077824469E-5</v>
      </c>
      <c r="BF1856" s="13">
        <f t="shared" si="2287"/>
        <v>7.8709606207046903E-5</v>
      </c>
      <c r="BG1856" s="13">
        <f t="shared" si="2288"/>
        <v>4.804131185135699E-5</v>
      </c>
      <c r="BH1856" s="13">
        <f t="shared" si="2289"/>
        <v>2.1991924705431018E-5</v>
      </c>
      <c r="BI1856" s="13">
        <f t="shared" si="2290"/>
        <v>8.053814246301615E-6</v>
      </c>
      <c r="BJ1856" s="14">
        <f t="shared" si="2291"/>
        <v>0.59136426729949287</v>
      </c>
      <c r="BK1856" s="14">
        <f t="shared" si="2292"/>
        <v>0.22870463777776465</v>
      </c>
      <c r="BL1856" s="14">
        <f t="shared" si="2293"/>
        <v>0.17229555868423954</v>
      </c>
      <c r="BM1856" s="14">
        <f t="shared" si="2294"/>
        <v>0.51007280435665114</v>
      </c>
      <c r="BN1856" s="14">
        <f t="shared" si="2295"/>
        <v>0.4870640432110272</v>
      </c>
    </row>
    <row r="1857" spans="1:66" x14ac:dyDescent="0.25">
      <c r="A1857" t="s">
        <v>114</v>
      </c>
      <c r="B1857" t="s">
        <v>320</v>
      </c>
      <c r="C1857" t="s">
        <v>133</v>
      </c>
      <c r="D1857" s="7" t="s">
        <v>532</v>
      </c>
      <c r="E1857" s="10">
        <f>VLOOKUP(A1857,home!$A$2:$E$405,3,FALSE)</f>
        <v>1.3644444444444399</v>
      </c>
      <c r="F1857" s="10">
        <f>VLOOKUP(B1857,home!$B$2:$E$405,3,FALSE)</f>
        <v>0.44</v>
      </c>
      <c r="G1857" s="10">
        <f>VLOOKUP(C1857,away!$B$2:$E$405,4,FALSE)</f>
        <v>0.65</v>
      </c>
      <c r="H1857" s="10">
        <f>VLOOKUP(A1857,away!$A$2:$E$405,3,FALSE)</f>
        <v>1.1155555555555601</v>
      </c>
      <c r="I1857" s="10">
        <f>VLOOKUP(C1857,away!$B$2:$E$405,3,FALSE)</f>
        <v>0.41</v>
      </c>
      <c r="J1857" s="10">
        <f>VLOOKUP(B1857,home!$B$2:$E$405,4,FALSE)</f>
        <v>0.81</v>
      </c>
      <c r="K1857" s="12">
        <f t="shared" si="2240"/>
        <v>0.39023111111110981</v>
      </c>
      <c r="L1857" s="12">
        <f t="shared" si="2241"/>
        <v>0.37047600000000153</v>
      </c>
      <c r="M1857" s="13">
        <f t="shared" si="2242"/>
        <v>0.46733585177356229</v>
      </c>
      <c r="N1857" s="13">
        <f t="shared" si="2243"/>
        <v>0.18236898869965415</v>
      </c>
      <c r="O1857" s="13">
        <f t="shared" si="2244"/>
        <v>0.17313671702166294</v>
      </c>
      <c r="P1857" s="13">
        <f t="shared" si="2245"/>
        <v>6.7563333457493338E-2</v>
      </c>
      <c r="Q1857" s="13">
        <f t="shared" si="2246"/>
        <v>3.5583026546237725E-2</v>
      </c>
      <c r="R1857" s="13">
        <f t="shared" si="2247"/>
        <v>3.2071499187658926E-2</v>
      </c>
      <c r="S1857" s="13">
        <f t="shared" si="2248"/>
        <v>2.4419290808552264E-3</v>
      </c>
      <c r="T1857" s="13">
        <f t="shared" si="2249"/>
        <v>1.3182657342744021E-2</v>
      </c>
      <c r="U1857" s="13">
        <f t="shared" si="2250"/>
        <v>1.2515296762999201E-2</v>
      </c>
      <c r="V1857" s="13">
        <f t="shared" si="2251"/>
        <v>3.9225862976093666E-5</v>
      </c>
      <c r="W1857" s="13">
        <f t="shared" si="2252"/>
        <v>4.6285346619448229E-3</v>
      </c>
      <c r="X1857" s="13">
        <f t="shared" si="2253"/>
        <v>1.7147610074186768E-3</v>
      </c>
      <c r="Y1857" s="13">
        <f t="shared" si="2254"/>
        <v>3.1763889949222216E-4</v>
      </c>
      <c r="Z1857" s="13">
        <f t="shared" si="2255"/>
        <v>3.9605735776823935E-3</v>
      </c>
      <c r="AA1857" s="13">
        <f t="shared" si="2256"/>
        <v>1.5455390278563041E-3</v>
      </c>
      <c r="AB1857" s="13">
        <f t="shared" si="2257"/>
        <v>3.0155870605297499E-4</v>
      </c>
      <c r="AC1857" s="13">
        <f t="shared" si="2258"/>
        <v>3.5443327993588619E-7</v>
      </c>
      <c r="AD1857" s="13">
        <f t="shared" si="2259"/>
        <v>4.5154955598675309E-4</v>
      </c>
      <c r="AE1857" s="13">
        <f t="shared" si="2260"/>
        <v>1.6728827330374902E-4</v>
      </c>
      <c r="AF1857" s="13">
        <f t="shared" si="2261"/>
        <v>3.0988145170239981E-5</v>
      </c>
      <c r="AG1857" s="13">
        <f t="shared" si="2262"/>
        <v>3.8267880233632931E-6</v>
      </c>
      <c r="AH1857" s="13">
        <f t="shared" si="2263"/>
        <v>3.6682436419136708E-4</v>
      </c>
      <c r="AI1857" s="13">
        <f t="shared" si="2264"/>
        <v>1.4314627922102358E-4</v>
      </c>
      <c r="AJ1857" s="13">
        <f t="shared" si="2265"/>
        <v>2.7930065795920597E-5</v>
      </c>
      <c r="AK1857" s="13">
        <f t="shared" si="2266"/>
        <v>3.6330602029828333E-6</v>
      </c>
      <c r="AL1857" s="13">
        <f t="shared" si="2267"/>
        <v>2.0496346505291643E-9</v>
      </c>
      <c r="AM1857" s="13">
        <f t="shared" si="2268"/>
        <v>3.5241736990887802E-5</v>
      </c>
      <c r="AN1857" s="13">
        <f t="shared" si="2269"/>
        <v>1.3056217753436202E-5</v>
      </c>
      <c r="AO1857" s="13">
        <f t="shared" si="2270"/>
        <v>2.4185076642110248E-6</v>
      </c>
      <c r="AP1857" s="13">
        <f t="shared" si="2271"/>
        <v>2.986663484687492E-7</v>
      </c>
      <c r="AQ1857" s="13">
        <f t="shared" si="2272"/>
        <v>2.7662178528827187E-8</v>
      </c>
      <c r="AR1857" s="13">
        <f t="shared" si="2273"/>
        <v>2.7179924629632288E-5</v>
      </c>
      <c r="AS1857" s="13">
        <f t="shared" si="2274"/>
        <v>1.0606452188137628E-5</v>
      </c>
      <c r="AT1857" s="13">
        <f t="shared" si="2275"/>
        <v>2.0694838111619041E-6</v>
      </c>
      <c r="AU1857" s="13">
        <f t="shared" si="2276"/>
        <v>2.6919232235205468E-7</v>
      </c>
      <c r="AV1857" s="13">
        <f t="shared" si="2277"/>
        <v>2.6261804763505577E-8</v>
      </c>
      <c r="AW1857" s="13">
        <f t="shared" si="2278"/>
        <v>8.2310629517292226E-12</v>
      </c>
      <c r="AX1857" s="13">
        <f t="shared" si="2279"/>
        <v>2.2920703639066075E-6</v>
      </c>
      <c r="AY1857" s="13">
        <f t="shared" si="2280"/>
        <v>8.491570601386677E-7</v>
      </c>
      <c r="AZ1857" s="13">
        <f t="shared" si="2281"/>
        <v>1.5729615550596718E-7</v>
      </c>
      <c r="BA1857" s="13">
        <f t="shared" si="2282"/>
        <v>1.9424816835742982E-8</v>
      </c>
      <c r="BB1857" s="13">
        <f t="shared" si="2283"/>
        <v>1.7991071105096863E-9</v>
      </c>
      <c r="BC1857" s="13">
        <f t="shared" si="2284"/>
        <v>1.3330520117463783E-10</v>
      </c>
      <c r="BD1857" s="13">
        <f t="shared" si="2285"/>
        <v>1.6782516261812822E-6</v>
      </c>
      <c r="BE1857" s="13">
        <f t="shared" si="2286"/>
        <v>6.5490599680874866E-7</v>
      </c>
      <c r="BF1857" s="13">
        <f t="shared" si="2287"/>
        <v>1.2778234740400344E-7</v>
      </c>
      <c r="BG1857" s="13">
        <f t="shared" si="2288"/>
        <v>1.6621549135950039E-8</v>
      </c>
      <c r="BH1857" s="13">
        <f t="shared" si="2289"/>
        <v>1.6215613969274221E-9</v>
      </c>
      <c r="BI1857" s="13">
        <f t="shared" si="2290"/>
        <v>1.2655674113157429E-10</v>
      </c>
      <c r="BJ1857" s="14">
        <f t="shared" si="2291"/>
        <v>0.23850362259171992</v>
      </c>
      <c r="BK1857" s="14">
        <f t="shared" si="2292"/>
        <v>0.53738154581486175</v>
      </c>
      <c r="BL1857" s="14">
        <f t="shared" si="2293"/>
        <v>0.22015477510003534</v>
      </c>
      <c r="BM1857" s="14">
        <f t="shared" si="2294"/>
        <v>4.1940251249200949E-2</v>
      </c>
      <c r="BN1857" s="14">
        <f t="shared" si="2295"/>
        <v>0.95805941668626926</v>
      </c>
    </row>
    <row r="1858" spans="1:66" x14ac:dyDescent="0.25">
      <c r="A1858" t="s">
        <v>114</v>
      </c>
      <c r="B1858" t="s">
        <v>121</v>
      </c>
      <c r="C1858" t="s">
        <v>126</v>
      </c>
      <c r="D1858" s="7" t="s">
        <v>532</v>
      </c>
      <c r="E1858" s="10">
        <f>VLOOKUP(A1858,home!$A$2:$E$405,3,FALSE)</f>
        <v>1.3644444444444399</v>
      </c>
      <c r="F1858" s="10">
        <f>VLOOKUP(B1858,home!$B$2:$E$405,3,FALSE)</f>
        <v>0.73</v>
      </c>
      <c r="G1858" s="10">
        <f>VLOOKUP(C1858,away!$B$2:$E$405,4,FALSE)</f>
        <v>0.88</v>
      </c>
      <c r="H1858" s="10">
        <f>VLOOKUP(A1858,away!$A$2:$E$405,3,FALSE)</f>
        <v>1.1155555555555601</v>
      </c>
      <c r="I1858" s="10">
        <f>VLOOKUP(C1858,away!$B$2:$E$405,3,FALSE)</f>
        <v>1.25</v>
      </c>
      <c r="J1858" s="10">
        <f>VLOOKUP(B1858,home!$B$2:$E$405,4,FALSE)</f>
        <v>1.08</v>
      </c>
      <c r="K1858" s="12">
        <f t="shared" si="2240"/>
        <v>0.87651911111110814</v>
      </c>
      <c r="L1858" s="12">
        <f t="shared" si="2241"/>
        <v>1.5060000000000062</v>
      </c>
      <c r="M1858" s="13">
        <f t="shared" si="2242"/>
        <v>9.2317725735082304E-2</v>
      </c>
      <c r="N1858" s="13">
        <f t="shared" si="2243"/>
        <v>8.0918250901113403E-2</v>
      </c>
      <c r="O1858" s="13">
        <f t="shared" si="2244"/>
        <v>0.13903049495703451</v>
      </c>
      <c r="P1858" s="13">
        <f t="shared" si="2245"/>
        <v>0.12186288585707727</v>
      </c>
      <c r="Q1858" s="13">
        <f t="shared" si="2246"/>
        <v>3.546319667625477E-2</v>
      </c>
      <c r="R1858" s="13">
        <f t="shared" si="2247"/>
        <v>0.10468996270264744</v>
      </c>
      <c r="S1858" s="13">
        <f t="shared" si="2248"/>
        <v>4.0215903368413422E-2</v>
      </c>
      <c r="T1858" s="13">
        <f t="shared" si="2249"/>
        <v>5.3407574194439901E-2</v>
      </c>
      <c r="U1858" s="13">
        <f t="shared" si="2250"/>
        <v>9.1762753050379592E-2</v>
      </c>
      <c r="V1858" s="13">
        <f t="shared" si="2251"/>
        <v>5.8985013174173567E-3</v>
      </c>
      <c r="W1858" s="13">
        <f t="shared" si="2252"/>
        <v>1.0361389875943079E-2</v>
      </c>
      <c r="X1858" s="13">
        <f t="shared" si="2253"/>
        <v>1.5604253153170339E-2</v>
      </c>
      <c r="Y1858" s="13">
        <f t="shared" si="2254"/>
        <v>1.1750002624337317E-2</v>
      </c>
      <c r="Z1858" s="13">
        <f t="shared" si="2255"/>
        <v>5.2554361276729224E-2</v>
      </c>
      <c r="AA1858" s="13">
        <f t="shared" si="2256"/>
        <v>4.6064902031290739E-2</v>
      </c>
      <c r="AB1858" s="13">
        <f t="shared" si="2257"/>
        <v>2.018838349094362E-2</v>
      </c>
      <c r="AC1858" s="13">
        <f t="shared" si="2258"/>
        <v>4.8664028701470962E-4</v>
      </c>
      <c r="AD1858" s="13">
        <f t="shared" si="2259"/>
        <v>2.2704890609843154E-3</v>
      </c>
      <c r="AE1858" s="13">
        <f t="shared" si="2260"/>
        <v>3.4193565258423928E-3</v>
      </c>
      <c r="AF1858" s="13">
        <f t="shared" si="2261"/>
        <v>2.5747754639593333E-3</v>
      </c>
      <c r="AG1858" s="13">
        <f t="shared" si="2262"/>
        <v>1.2925372829075904E-3</v>
      </c>
      <c r="AH1858" s="13">
        <f t="shared" si="2263"/>
        <v>1.978671702068863E-2</v>
      </c>
      <c r="AI1858" s="13">
        <f t="shared" si="2264"/>
        <v>1.7343435614781029E-2</v>
      </c>
      <c r="AJ1858" s="13">
        <f t="shared" si="2265"/>
        <v>7.6009263843403009E-3</v>
      </c>
      <c r="AK1858" s="13">
        <f t="shared" si="2266"/>
        <v>2.2207857460076435E-3</v>
      </c>
      <c r="AL1858" s="13">
        <f t="shared" si="2267"/>
        <v>2.5695342591132564E-5</v>
      </c>
      <c r="AM1858" s="13">
        <f t="shared" si="2268"/>
        <v>3.9802541070429342E-4</v>
      </c>
      <c r="AN1858" s="13">
        <f t="shared" si="2269"/>
        <v>5.9942626852066828E-4</v>
      </c>
      <c r="AO1858" s="13">
        <f t="shared" si="2270"/>
        <v>4.5136798019606525E-4</v>
      </c>
      <c r="AP1858" s="13">
        <f t="shared" si="2271"/>
        <v>2.2658672605842565E-4</v>
      </c>
      <c r="AQ1858" s="13">
        <f t="shared" si="2272"/>
        <v>8.5309902360997575E-5</v>
      </c>
      <c r="AR1858" s="13">
        <f t="shared" si="2273"/>
        <v>5.9597591666314363E-3</v>
      </c>
      <c r="AS1858" s="13">
        <f t="shared" si="2274"/>
        <v>5.2238428071720647E-3</v>
      </c>
      <c r="AT1858" s="13">
        <f t="shared" si="2275"/>
        <v>2.2893990269633067E-3</v>
      </c>
      <c r="AU1858" s="13">
        <f t="shared" si="2276"/>
        <v>6.6890066669750455E-4</v>
      </c>
      <c r="AV1858" s="13">
        <f t="shared" si="2277"/>
        <v>1.4657605444883106E-4</v>
      </c>
      <c r="AW1858" s="13">
        <f t="shared" si="2278"/>
        <v>9.4218952846107082E-7</v>
      </c>
      <c r="AX1858" s="13">
        <f t="shared" si="2279"/>
        <v>5.8146146531693492E-5</v>
      </c>
      <c r="AY1858" s="13">
        <f t="shared" si="2280"/>
        <v>8.7568096676730748E-5</v>
      </c>
      <c r="AZ1858" s="13">
        <f t="shared" si="2281"/>
        <v>6.593877679757855E-5</v>
      </c>
      <c r="BA1858" s="13">
        <f t="shared" si="2282"/>
        <v>3.3101265952384559E-5</v>
      </c>
      <c r="BB1858" s="13">
        <f t="shared" si="2283"/>
        <v>1.2462626631072835E-5</v>
      </c>
      <c r="BC1858" s="13">
        <f t="shared" si="2284"/>
        <v>3.7537431412791514E-6</v>
      </c>
      <c r="BD1858" s="13">
        <f t="shared" si="2285"/>
        <v>1.4958995508244964E-3</v>
      </c>
      <c r="BE1858" s="13">
        <f t="shared" si="2286"/>
        <v>1.3111845446001935E-3</v>
      </c>
      <c r="BF1858" s="13">
        <f t="shared" si="2287"/>
        <v>5.7463915576779238E-4</v>
      </c>
      <c r="BG1858" s="13">
        <f t="shared" si="2288"/>
        <v>1.6789406734107432E-4</v>
      </c>
      <c r="BH1858" s="13">
        <f t="shared" si="2289"/>
        <v>3.6790589666656742E-5</v>
      </c>
      <c r="BI1858" s="13">
        <f t="shared" si="2290"/>
        <v>6.4495309903742994E-6</v>
      </c>
      <c r="BJ1858" s="14">
        <f t="shared" si="2291"/>
        <v>0.21908351270252363</v>
      </c>
      <c r="BK1858" s="14">
        <f t="shared" si="2292"/>
        <v>0.26089492000427289</v>
      </c>
      <c r="BL1858" s="14">
        <f t="shared" si="2293"/>
        <v>0.46656969615921723</v>
      </c>
      <c r="BM1858" s="14">
        <f t="shared" si="2294"/>
        <v>0.42473334740638496</v>
      </c>
      <c r="BN1858" s="14">
        <f t="shared" si="2295"/>
        <v>0.57428251682920972</v>
      </c>
    </row>
    <row r="1859" spans="1:66" x14ac:dyDescent="0.25">
      <c r="A1859" t="s">
        <v>114</v>
      </c>
      <c r="B1859" t="s">
        <v>120</v>
      </c>
      <c r="C1859" t="s">
        <v>379</v>
      </c>
      <c r="D1859" s="7" t="s">
        <v>532</v>
      </c>
      <c r="E1859" s="10">
        <f>VLOOKUP(A1859,home!$A$2:$E$405,3,FALSE)</f>
        <v>1.3644444444444399</v>
      </c>
      <c r="F1859" s="10">
        <f>VLOOKUP(B1859,home!$B$2:$E$405,3,FALSE)</f>
        <v>0.88</v>
      </c>
      <c r="G1859" s="10">
        <f>VLOOKUP(C1859,away!$B$2:$E$405,4,FALSE)</f>
        <v>0.95</v>
      </c>
      <c r="H1859" s="10">
        <f>VLOOKUP(A1859,away!$A$2:$E$405,3,FALSE)</f>
        <v>1.1155555555555601</v>
      </c>
      <c r="I1859" s="10">
        <f>VLOOKUP(C1859,away!$B$2:$E$405,3,FALSE)</f>
        <v>0.88</v>
      </c>
      <c r="J1859" s="10">
        <f>VLOOKUP(B1859,home!$B$2:$E$405,4,FALSE)</f>
        <v>1.43</v>
      </c>
      <c r="K1859" s="12">
        <f t="shared" si="2240"/>
        <v>1.1406755555555517</v>
      </c>
      <c r="L1859" s="12">
        <f t="shared" si="2241"/>
        <v>1.4038151111111168</v>
      </c>
      <c r="M1859" s="13">
        <f t="shared" si="2242"/>
        <v>7.8513031102348113E-2</v>
      </c>
      <c r="N1859" s="13">
        <f t="shared" si="2243"/>
        <v>8.955789537102124E-2</v>
      </c>
      <c r="O1859" s="13">
        <f t="shared" si="2244"/>
        <v>0.11021777948061338</v>
      </c>
      <c r="P1859" s="13">
        <f t="shared" si="2245"/>
        <v>0.12572272684114794</v>
      </c>
      <c r="Q1859" s="13">
        <f t="shared" si="2246"/>
        <v>5.1078251028362824E-2</v>
      </c>
      <c r="R1859" s="13">
        <f t="shared" si="2247"/>
        <v>7.7362692173998951E-2</v>
      </c>
      <c r="S1859" s="13">
        <f t="shared" si="2248"/>
        <v>5.0329874615875042E-2</v>
      </c>
      <c r="T1859" s="13">
        <f t="shared" si="2249"/>
        <v>7.1704420642742669E-2</v>
      </c>
      <c r="U1859" s="13">
        <f t="shared" si="2250"/>
        <v>8.8245731874849367E-2</v>
      </c>
      <c r="V1859" s="13">
        <f t="shared" si="2251"/>
        <v>8.9547896125426203E-3</v>
      </c>
      <c r="W1859" s="13">
        <f t="shared" si="2252"/>
        <v>1.9421237456194562E-2</v>
      </c>
      <c r="X1859" s="13">
        <f t="shared" si="2253"/>
        <v>2.7263826617483153E-2</v>
      </c>
      <c r="Y1859" s="13">
        <f t="shared" si="2254"/>
        <v>1.9136685896168171E-2</v>
      </c>
      <c r="Z1859" s="13">
        <f t="shared" si="2255"/>
        <v>3.6200972103365807E-2</v>
      </c>
      <c r="AA1859" s="13">
        <f t="shared" si="2256"/>
        <v>4.1293563965657823E-2</v>
      </c>
      <c r="AB1859" s="13">
        <f t="shared" si="2257"/>
        <v>2.3551279508697728E-2</v>
      </c>
      <c r="AC1859" s="13">
        <f t="shared" si="2258"/>
        <v>8.9620518448559137E-4</v>
      </c>
      <c r="AD1859" s="13">
        <f t="shared" si="2259"/>
        <v>5.53833270623026E-3</v>
      </c>
      <c r="AE1859" s="13">
        <f t="shared" si="2260"/>
        <v>7.7747951433669643E-3</v>
      </c>
      <c r="AF1859" s="13">
        <f t="shared" si="2261"/>
        <v>5.4571874540259345E-3</v>
      </c>
      <c r="AG1859" s="13">
        <f t="shared" si="2262"/>
        <v>2.5536274040425361E-3</v>
      </c>
      <c r="AH1859" s="13">
        <f t="shared" si="2263"/>
        <v>1.2704867918904229E-2</v>
      </c>
      <c r="AI1859" s="13">
        <f t="shared" si="2264"/>
        <v>1.4492132271655985E-2</v>
      </c>
      <c r="AJ1859" s="13">
        <f t="shared" si="2265"/>
        <v>8.2654105150778666E-3</v>
      </c>
      <c r="AK1859" s="13">
        <f t="shared" si="2266"/>
        <v>3.1427172437270478E-3</v>
      </c>
      <c r="AL1859" s="13">
        <f t="shared" si="2267"/>
        <v>5.7403647787243665E-5</v>
      </c>
      <c r="AM1859" s="13">
        <f t="shared" si="2268"/>
        <v>1.2634881473061351E-3</v>
      </c>
      <c r="AN1859" s="13">
        <f t="shared" si="2269"/>
        <v>1.7737037538981411E-3</v>
      </c>
      <c r="AO1859" s="13">
        <f t="shared" si="2270"/>
        <v>1.2449760661783623E-3</v>
      </c>
      <c r="AP1859" s="13">
        <f t="shared" si="2271"/>
        <v>5.8257207155761948E-4</v>
      </c>
      <c r="AQ1859" s="13">
        <f t="shared" si="2272"/>
        <v>2.0445586934097324E-4</v>
      </c>
      <c r="AR1859" s="13">
        <f t="shared" si="2273"/>
        <v>3.5670571138457204E-3</v>
      </c>
      <c r="AS1859" s="13">
        <f t="shared" si="2274"/>
        <v>4.0688548550343491E-3</v>
      </c>
      <c r="AT1859" s="13">
        <f t="shared" si="2275"/>
        <v>2.3206216361206056E-3</v>
      </c>
      <c r="AU1859" s="13">
        <f t="shared" si="2276"/>
        <v>8.8235879133870168E-4</v>
      </c>
      <c r="AV1859" s="13">
        <f t="shared" si="2277"/>
        <v>2.5162127612739986E-4</v>
      </c>
      <c r="AW1859" s="13">
        <f t="shared" si="2278"/>
        <v>2.5533422885039696E-6</v>
      </c>
      <c r="AX1859" s="13">
        <f t="shared" si="2279"/>
        <v>2.4020500739438015E-4</v>
      </c>
      <c r="AY1859" s="13">
        <f t="shared" si="2280"/>
        <v>3.3720341914478838E-4</v>
      </c>
      <c r="AZ1859" s="13">
        <f t="shared" si="2281"/>
        <v>2.3668562765689487E-4</v>
      </c>
      <c r="BA1859" s="13">
        <f t="shared" si="2282"/>
        <v>1.1075428689585607E-4</v>
      </c>
      <c r="BB1859" s="13">
        <f t="shared" si="2283"/>
        <v>3.8869635391184671E-5</v>
      </c>
      <c r="BC1859" s="13">
        <f t="shared" si="2284"/>
        <v>1.0913156305104902E-5</v>
      </c>
      <c r="BD1859" s="13">
        <f t="shared" si="2285"/>
        <v>8.345814464355047E-4</v>
      </c>
      <c r="BE1859" s="13">
        <f t="shared" si="2286"/>
        <v>9.5198665506917516E-4</v>
      </c>
      <c r="BF1859" s="13">
        <f t="shared" si="2287"/>
        <v>5.4295395332625148E-4</v>
      </c>
      <c r="BG1859" s="13">
        <f t="shared" si="2288"/>
        <v>2.0644476745050166E-4</v>
      </c>
      <c r="BH1859" s="13">
        <f t="shared" si="2289"/>
        <v>5.8871624950784454E-5</v>
      </c>
      <c r="BI1859" s="13">
        <f t="shared" si="2290"/>
        <v>1.3430684699438809E-5</v>
      </c>
      <c r="BJ1859" s="14">
        <f t="shared" si="2291"/>
        <v>0.3055300867607077</v>
      </c>
      <c r="BK1859" s="14">
        <f t="shared" si="2292"/>
        <v>0.26481123442333132</v>
      </c>
      <c r="BL1859" s="14">
        <f t="shared" si="2293"/>
        <v>0.39297495775758073</v>
      </c>
      <c r="BM1859" s="14">
        <f t="shared" si="2294"/>
        <v>0.46673022497063682</v>
      </c>
      <c r="BN1859" s="14">
        <f t="shared" si="2295"/>
        <v>0.53245237599749251</v>
      </c>
    </row>
    <row r="1860" spans="1:66" x14ac:dyDescent="0.25">
      <c r="A1860" t="s">
        <v>114</v>
      </c>
      <c r="B1860" t="s">
        <v>127</v>
      </c>
      <c r="C1860" t="s">
        <v>130</v>
      </c>
      <c r="D1860" s="7" t="s">
        <v>532</v>
      </c>
      <c r="E1860" s="10">
        <f>VLOOKUP(A1860,home!$A$2:$E$405,3,FALSE)</f>
        <v>1.3644444444444399</v>
      </c>
      <c r="F1860" s="10">
        <f>VLOOKUP(B1860,home!$B$2:$E$405,3,FALSE)</f>
        <v>1.3</v>
      </c>
      <c r="G1860" s="10">
        <f>VLOOKUP(C1860,away!$B$2:$E$405,4,FALSE)</f>
        <v>1</v>
      </c>
      <c r="H1860" s="10">
        <f>VLOOKUP(A1860,away!$A$2:$E$405,3,FALSE)</f>
        <v>1.1155555555555601</v>
      </c>
      <c r="I1860" s="10">
        <f>VLOOKUP(C1860,away!$B$2:$E$405,3,FALSE)</f>
        <v>1</v>
      </c>
      <c r="J1860" s="10">
        <f>VLOOKUP(B1860,home!$B$2:$E$405,4,FALSE)</f>
        <v>0.8</v>
      </c>
      <c r="K1860" s="12">
        <f t="shared" si="2240"/>
        <v>1.7737777777777719</v>
      </c>
      <c r="L1860" s="12">
        <f t="shared" si="2241"/>
        <v>0.89244444444444815</v>
      </c>
      <c r="M1860" s="13">
        <f t="shared" si="2242"/>
        <v>6.9514339620258353E-2</v>
      </c>
      <c r="N1860" s="13">
        <f t="shared" si="2243"/>
        <v>0.12330299085531118</v>
      </c>
      <c r="O1860" s="13">
        <f t="shared" si="2244"/>
        <v>6.2037686203324158E-2</v>
      </c>
      <c r="P1860" s="13">
        <f t="shared" si="2245"/>
        <v>0.11004106917220706</v>
      </c>
      <c r="Q1860" s="13">
        <f t="shared" si="2246"/>
        <v>0.10935605255634344</v>
      </c>
      <c r="R1860" s="13">
        <f t="shared" si="2247"/>
        <v>2.7682594199172315E-2</v>
      </c>
      <c r="S1860" s="13">
        <f t="shared" si="2248"/>
        <v>4.3548701500695702E-2</v>
      </c>
      <c r="T1860" s="13">
        <f t="shared" si="2249"/>
        <v>9.7594201570283784E-2</v>
      </c>
      <c r="U1860" s="13">
        <f t="shared" si="2250"/>
        <v>4.9102770421731702E-2</v>
      </c>
      <c r="V1860" s="13">
        <f t="shared" si="2251"/>
        <v>7.6597236393979177E-3</v>
      </c>
      <c r="W1860" s="13">
        <f t="shared" si="2252"/>
        <v>6.4657778629980026E-2</v>
      </c>
      <c r="X1860" s="13">
        <f t="shared" si="2253"/>
        <v>5.7703475328444637E-2</v>
      </c>
      <c r="Y1860" s="13">
        <f t="shared" si="2254"/>
        <v>2.5748572991003842E-2</v>
      </c>
      <c r="Z1860" s="13">
        <f t="shared" si="2255"/>
        <v>8.2350591336204822E-3</v>
      </c>
      <c r="AA1860" s="13">
        <f t="shared" si="2256"/>
        <v>1.460716488990188E-2</v>
      </c>
      <c r="AB1860" s="13">
        <f t="shared" si="2257"/>
        <v>1.2954932239021829E-2</v>
      </c>
      <c r="AC1860" s="13">
        <f t="shared" si="2258"/>
        <v>7.57833009210283E-4</v>
      </c>
      <c r="AD1860" s="13">
        <f t="shared" si="2259"/>
        <v>2.867213272358328E-2</v>
      </c>
      <c r="AE1860" s="13">
        <f t="shared" si="2260"/>
        <v>2.5588285559535764E-2</v>
      </c>
      <c r="AF1860" s="13">
        <f t="shared" si="2261"/>
        <v>1.1418061645232893E-2</v>
      </c>
      <c r="AG1860" s="13">
        <f t="shared" si="2262"/>
        <v>3.3966618938707778E-3</v>
      </c>
      <c r="AH1860" s="13">
        <f t="shared" si="2263"/>
        <v>1.8373331933677765E-3</v>
      </c>
      <c r="AI1860" s="13">
        <f t="shared" si="2264"/>
        <v>3.2590207887692318E-3</v>
      </c>
      <c r="AJ1860" s="13">
        <f t="shared" si="2265"/>
        <v>2.8903893262173254E-3</v>
      </c>
      <c r="AK1860" s="13">
        <f t="shared" si="2266"/>
        <v>1.7089694519901194E-3</v>
      </c>
      <c r="AL1860" s="13">
        <f t="shared" si="2267"/>
        <v>4.7985929258939636E-5</v>
      </c>
      <c r="AM1860" s="13">
        <f t="shared" si="2268"/>
        <v>1.0171598373317367E-2</v>
      </c>
      <c r="AN1860" s="13">
        <f t="shared" si="2269"/>
        <v>9.0775864593872699E-3</v>
      </c>
      <c r="AO1860" s="13">
        <f t="shared" si="2270"/>
        <v>4.0506208023221588E-3</v>
      </c>
      <c r="AP1860" s="13">
        <f t="shared" si="2271"/>
        <v>1.2049846771945082E-3</v>
      </c>
      <c r="AQ1860" s="13">
        <f t="shared" si="2272"/>
        <v>2.6884547020073125E-4</v>
      </c>
      <c r="AR1860" s="13">
        <f t="shared" si="2273"/>
        <v>3.2794356020289002E-4</v>
      </c>
      <c r="AS1860" s="13">
        <f t="shared" si="2274"/>
        <v>5.8169899945321318E-4</v>
      </c>
      <c r="AT1860" s="13">
        <f t="shared" si="2275"/>
        <v>5.159023792928371E-4</v>
      </c>
      <c r="AU1860" s="13">
        <f t="shared" si="2276"/>
        <v>3.0503205863077119E-4</v>
      </c>
      <c r="AV1860" s="13">
        <f t="shared" si="2277"/>
        <v>1.3526477177726716E-4</v>
      </c>
      <c r="AW1860" s="13">
        <f t="shared" si="2278"/>
        <v>2.1100454435897703E-6</v>
      </c>
      <c r="AX1860" s="13">
        <f t="shared" si="2279"/>
        <v>3.007025859845146E-3</v>
      </c>
      <c r="AY1860" s="13">
        <f t="shared" si="2280"/>
        <v>2.6836035229195901E-3</v>
      </c>
      <c r="AZ1860" s="13">
        <f t="shared" si="2281"/>
        <v>1.1974835275605686E-3</v>
      </c>
      <c r="BA1860" s="13">
        <f t="shared" si="2282"/>
        <v>3.5622917382839E-4</v>
      </c>
      <c r="BB1860" s="13">
        <f t="shared" si="2283"/>
        <v>7.9478686783045527E-5</v>
      </c>
      <c r="BC1860" s="13">
        <f t="shared" si="2284"/>
        <v>1.4186062494253881E-5</v>
      </c>
      <c r="BD1860" s="13">
        <f t="shared" si="2285"/>
        <v>4.8778568065733741E-5</v>
      </c>
      <c r="BE1860" s="13">
        <f t="shared" si="2286"/>
        <v>8.6522340066818979E-5</v>
      </c>
      <c r="BF1860" s="13">
        <f t="shared" si="2287"/>
        <v>7.6735702045927444E-5</v>
      </c>
      <c r="BG1860" s="13">
        <f t="shared" si="2288"/>
        <v>4.5370694350414135E-5</v>
      </c>
      <c r="BH1860" s="13">
        <f t="shared" si="2289"/>
        <v>2.0119382350278031E-5</v>
      </c>
      <c r="BI1860" s="13">
        <f t="shared" si="2290"/>
        <v>7.1374626631074915E-6</v>
      </c>
      <c r="BJ1860" s="14">
        <f t="shared" si="2291"/>
        <v>0.57954985636944278</v>
      </c>
      <c r="BK1860" s="14">
        <f t="shared" si="2292"/>
        <v>0.23425325639394787</v>
      </c>
      <c r="BL1860" s="14">
        <f t="shared" si="2293"/>
        <v>0.17823136663239558</v>
      </c>
      <c r="BM1860" s="14">
        <f t="shared" si="2294"/>
        <v>0.49565331244531396</v>
      </c>
      <c r="BN1860" s="14">
        <f t="shared" si="2295"/>
        <v>0.50193473260661658</v>
      </c>
    </row>
    <row r="1861" spans="1:66" x14ac:dyDescent="0.25">
      <c r="A1861" t="s">
        <v>114</v>
      </c>
      <c r="B1861" t="s">
        <v>128</v>
      </c>
      <c r="C1861" t="s">
        <v>134</v>
      </c>
      <c r="D1861" s="7" t="s">
        <v>532</v>
      </c>
      <c r="E1861" s="10">
        <f>VLOOKUP(A1861,home!$A$2:$E$405,3,FALSE)</f>
        <v>1.3644444444444399</v>
      </c>
      <c r="F1861" s="10">
        <f>VLOOKUP(B1861,home!$B$2:$E$405,3,FALSE)</f>
        <v>1.55</v>
      </c>
      <c r="G1861" s="10">
        <f>VLOOKUP(C1861,away!$B$2:$E$405,4,FALSE)</f>
        <v>0.73</v>
      </c>
      <c r="H1861" s="10">
        <f>VLOOKUP(A1861,away!$A$2:$E$405,3,FALSE)</f>
        <v>1.1155555555555601</v>
      </c>
      <c r="I1861" s="10">
        <f>VLOOKUP(C1861,away!$B$2:$E$405,3,FALSE)</f>
        <v>0.66</v>
      </c>
      <c r="J1861" s="10">
        <f>VLOOKUP(B1861,home!$B$2:$E$405,4,FALSE)</f>
        <v>0.4</v>
      </c>
      <c r="K1861" s="12">
        <f t="shared" si="2240"/>
        <v>1.5438688888888836</v>
      </c>
      <c r="L1861" s="12">
        <f t="shared" si="2241"/>
        <v>0.29450666666666792</v>
      </c>
      <c r="M1861" s="13">
        <f t="shared" si="2242"/>
        <v>0.15907562585123325</v>
      </c>
      <c r="N1861" s="13">
        <f t="shared" si="2243"/>
        <v>0.24559190973224723</v>
      </c>
      <c r="O1861" s="13">
        <f t="shared" si="2244"/>
        <v>4.6848832317360728E-2</v>
      </c>
      <c r="P1861" s="13">
        <f t="shared" si="2245"/>
        <v>7.232845469554533E-2</v>
      </c>
      <c r="Q1861" s="13">
        <f t="shared" si="2246"/>
        <v>0.18958085439921185</v>
      </c>
      <c r="R1861" s="13">
        <f t="shared" si="2247"/>
        <v>6.8986467215057879E-3</v>
      </c>
      <c r="S1861" s="13">
        <f t="shared" si="2248"/>
        <v>8.2215696632524024E-3</v>
      </c>
      <c r="T1861" s="13">
        <f t="shared" si="2249"/>
        <v>5.5832825492930782E-2</v>
      </c>
      <c r="U1861" s="13">
        <f t="shared" si="2250"/>
        <v>1.0650606048768078E-2</v>
      </c>
      <c r="V1861" s="13">
        <f t="shared" si="2251"/>
        <v>4.1535340728157005E-4</v>
      </c>
      <c r="W1861" s="13">
        <f t="shared" si="2252"/>
        <v>9.7562661011972113E-2</v>
      </c>
      <c r="X1861" s="13">
        <f t="shared" si="2253"/>
        <v>2.8732854085765983E-2</v>
      </c>
      <c r="Y1861" s="13">
        <f t="shared" si="2254"/>
        <v>4.2310085403093447E-3</v>
      </c>
      <c r="Z1861" s="13">
        <f t="shared" si="2255"/>
        <v>6.7723248348720258E-4</v>
      </c>
      <c r="AA1861" s="13">
        <f t="shared" si="2256"/>
        <v>1.0455581618008464E-3</v>
      </c>
      <c r="AB1861" s="13">
        <f t="shared" si="2257"/>
        <v>8.0710235876408861E-4</v>
      </c>
      <c r="AC1861" s="13">
        <f t="shared" si="2258"/>
        <v>1.1803297150509265E-5</v>
      </c>
      <c r="AD1861" s="13">
        <f t="shared" si="2259"/>
        <v>3.765598926339906E-2</v>
      </c>
      <c r="AE1861" s="13">
        <f t="shared" si="2260"/>
        <v>1.1089939877999491E-2</v>
      </c>
      <c r="AF1861" s="13">
        <f t="shared" si="2261"/>
        <v>1.6330306135016919E-3</v>
      </c>
      <c r="AG1861" s="13">
        <f t="shared" si="2262"/>
        <v>1.6031280084900242E-4</v>
      </c>
      <c r="AH1861" s="13">
        <f t="shared" si="2263"/>
        <v>4.9862370317551293E-5</v>
      </c>
      <c r="AI1861" s="13">
        <f t="shared" si="2264"/>
        <v>7.6980962259523959E-5</v>
      </c>
      <c r="AJ1861" s="13">
        <f t="shared" si="2265"/>
        <v>5.9424256334604197E-5</v>
      </c>
      <c r="AK1861" s="13">
        <f t="shared" si="2266"/>
        <v>3.0581086866784515E-5</v>
      </c>
      <c r="AL1861" s="13">
        <f t="shared" si="2267"/>
        <v>2.1466877496545152E-7</v>
      </c>
      <c r="AM1861" s="13">
        <f t="shared" si="2268"/>
        <v>1.1627182060819129E-2</v>
      </c>
      <c r="AN1861" s="13">
        <f t="shared" si="2269"/>
        <v>3.4242826314583195E-3</v>
      </c>
      <c r="AO1861" s="13">
        <f t="shared" si="2270"/>
        <v>5.042370317576778E-4</v>
      </c>
      <c r="AP1861" s="13">
        <f t="shared" si="2271"/>
        <v>4.9500389144282855E-5</v>
      </c>
      <c r="AQ1861" s="13">
        <f t="shared" si="2272"/>
        <v>3.6445486513964131E-6</v>
      </c>
      <c r="AR1861" s="13">
        <f t="shared" si="2273"/>
        <v>2.9369600948642073E-6</v>
      </c>
      <c r="AS1861" s="13">
        <f t="shared" si="2274"/>
        <v>4.5342813183689931E-6</v>
      </c>
      <c r="AT1861" s="13">
        <f t="shared" si="2275"/>
        <v>3.5001679304499815E-6</v>
      </c>
      <c r="AU1861" s="13">
        <f t="shared" si="2276"/>
        <v>1.8012667912361049E-6</v>
      </c>
      <c r="AV1861" s="13">
        <f t="shared" si="2277"/>
        <v>6.9522993989453265E-7</v>
      </c>
      <c r="AW1861" s="13">
        <f t="shared" si="2278"/>
        <v>2.711264721060223E-9</v>
      </c>
      <c r="AX1861" s="13">
        <f t="shared" si="2279"/>
        <v>2.9918074415242629E-3</v>
      </c>
      <c r="AY1861" s="13">
        <f t="shared" si="2280"/>
        <v>8.8110723691184258E-4</v>
      </c>
      <c r="AZ1861" s="13">
        <f t="shared" si="2281"/>
        <v>1.2974597765939239E-4</v>
      </c>
      <c r="BA1861" s="13">
        <f t="shared" si="2282"/>
        <v>1.2737018464625215E-5</v>
      </c>
      <c r="BB1861" s="13">
        <f t="shared" si="2283"/>
        <v>9.3778421282214283E-7</v>
      </c>
      <c r="BC1861" s="13">
        <f t="shared" si="2284"/>
        <v>5.5236740514174877E-8</v>
      </c>
      <c r="BD1861" s="13">
        <f t="shared" si="2285"/>
        <v>1.4415905461191312E-7</v>
      </c>
      <c r="BE1861" s="13">
        <f t="shared" si="2286"/>
        <v>2.2256267946696617E-7</v>
      </c>
      <c r="BF1861" s="13">
        <f t="shared" si="2287"/>
        <v>1.7180379832839899E-7</v>
      </c>
      <c r="BG1861" s="13">
        <f t="shared" si="2288"/>
        <v>8.8414179744051702E-8</v>
      </c>
      <c r="BH1861" s="13">
        <f t="shared" si="2289"/>
        <v>3.4124975360867797E-8</v>
      </c>
      <c r="BI1861" s="13">
        <f t="shared" si="2290"/>
        <v>1.05368975587487E-8</v>
      </c>
      <c r="BJ1861" s="14">
        <f t="shared" si="2291"/>
        <v>0.69169662317553093</v>
      </c>
      <c r="BK1861" s="14">
        <f t="shared" si="2292"/>
        <v>0.24093412882014989</v>
      </c>
      <c r="BL1861" s="14">
        <f t="shared" si="2293"/>
        <v>6.6481733791637881E-2</v>
      </c>
      <c r="BM1861" s="14">
        <f t="shared" si="2294"/>
        <v>0.2785842900280544</v>
      </c>
      <c r="BN1861" s="14">
        <f t="shared" si="2295"/>
        <v>0.7203243237171042</v>
      </c>
    </row>
    <row r="1862" spans="1:66" x14ac:dyDescent="0.25">
      <c r="A1862" t="s">
        <v>114</v>
      </c>
      <c r="B1862" t="s">
        <v>104</v>
      </c>
      <c r="C1862" t="s">
        <v>356</v>
      </c>
      <c r="D1862" s="7" t="s">
        <v>532</v>
      </c>
      <c r="E1862" s="10">
        <f>VLOOKUP(A1862,home!$A$2:$E$405,3,FALSE)</f>
        <v>1.3644444444444399</v>
      </c>
      <c r="F1862" s="10">
        <f>VLOOKUP(B1862,home!$B$2:$E$405,3,FALSE)</f>
        <v>1.17</v>
      </c>
      <c r="G1862" s="10">
        <f>VLOOKUP(C1862,away!$B$2:$E$405,4,FALSE)</f>
        <v>1.06</v>
      </c>
      <c r="H1862" s="10">
        <f>VLOOKUP(A1862,away!$A$2:$E$405,3,FALSE)</f>
        <v>1.1155555555555601</v>
      </c>
      <c r="I1862" s="10">
        <f>VLOOKUP(C1862,away!$B$2:$E$405,3,FALSE)</f>
        <v>0.56999999999999995</v>
      </c>
      <c r="J1862" s="10">
        <f>VLOOKUP(B1862,home!$B$2:$E$405,4,FALSE)</f>
        <v>0.63</v>
      </c>
      <c r="K1862" s="12">
        <f t="shared" si="2240"/>
        <v>1.6921839999999941</v>
      </c>
      <c r="L1862" s="12">
        <f t="shared" si="2241"/>
        <v>0.40059600000000156</v>
      </c>
      <c r="M1862" s="13">
        <f t="shared" si="2242"/>
        <v>0.12334376308911865</v>
      </c>
      <c r="N1862" s="13">
        <f t="shared" si="2243"/>
        <v>0.20872034239919643</v>
      </c>
      <c r="O1862" s="13">
        <f t="shared" si="2244"/>
        <v>4.9411018118448766E-2</v>
      </c>
      <c r="P1862" s="13">
        <f t="shared" si="2245"/>
        <v>8.3612534283748818E-2</v>
      </c>
      <c r="Q1862" s="13">
        <f t="shared" si="2246"/>
        <v>0.17659661194122034</v>
      </c>
      <c r="R1862" s="13">
        <f t="shared" si="2247"/>
        <v>9.8969281070890921E-3</v>
      </c>
      <c r="S1862" s="13">
        <f t="shared" si="2248"/>
        <v>1.4169860952555581E-2</v>
      </c>
      <c r="T1862" s="13">
        <f t="shared" si="2249"/>
        <v>7.0743896357205377E-2</v>
      </c>
      <c r="U1862" s="13">
        <f t="shared" si="2250"/>
        <v>1.6747423391966387E-2</v>
      </c>
      <c r="V1862" s="13">
        <f t="shared" si="2251"/>
        <v>1.0672772988443854E-3</v>
      </c>
      <c r="W1862" s="13">
        <f t="shared" si="2252"/>
        <v>9.9611320393713648E-2</v>
      </c>
      <c r="X1862" s="13">
        <f t="shared" si="2253"/>
        <v>3.9903896504440269E-2</v>
      </c>
      <c r="Y1862" s="13">
        <f t="shared" si="2254"/>
        <v>7.9926706620464093E-3</v>
      </c>
      <c r="Z1862" s="13">
        <f t="shared" si="2255"/>
        <v>1.321556603995826E-3</v>
      </c>
      <c r="AA1862" s="13">
        <f t="shared" si="2256"/>
        <v>2.2363169403760647E-3</v>
      </c>
      <c r="AB1862" s="13">
        <f t="shared" si="2257"/>
        <v>1.8921298727166593E-3</v>
      </c>
      <c r="AC1862" s="13">
        <f t="shared" si="2258"/>
        <v>4.5218013818125077E-5</v>
      </c>
      <c r="AD1862" s="13">
        <f t="shared" si="2259"/>
        <v>4.2140170647278846E-2</v>
      </c>
      <c r="AE1862" s="13">
        <f t="shared" si="2260"/>
        <v>1.6881183800617382E-2</v>
      </c>
      <c r="AF1862" s="13">
        <f t="shared" si="2261"/>
        <v>3.3812673528960742E-3</v>
      </c>
      <c r="AG1862" s="13">
        <f t="shared" si="2262"/>
        <v>4.5150739216692038E-4</v>
      </c>
      <c r="AH1862" s="13">
        <f t="shared" si="2263"/>
        <v>1.3235257233357848E-4</v>
      </c>
      <c r="AI1862" s="13">
        <f t="shared" si="2264"/>
        <v>2.2396490526172336E-4</v>
      </c>
      <c r="AJ1862" s="13">
        <f t="shared" si="2265"/>
        <v>1.8949491462270143E-4</v>
      </c>
      <c r="AK1862" s="13">
        <f t="shared" si="2266"/>
        <v>1.0688675420196675E-4</v>
      </c>
      <c r="AL1862" s="13">
        <f t="shared" si="2267"/>
        <v>1.2260993619529204E-6</v>
      </c>
      <c r="AM1862" s="13">
        <f t="shared" si="2268"/>
        <v>1.4261784505318941E-2</v>
      </c>
      <c r="AN1862" s="13">
        <f t="shared" si="2269"/>
        <v>5.7132138256927685E-3</v>
      </c>
      <c r="AO1862" s="13">
        <f t="shared" si="2270"/>
        <v>1.1443453028586149E-3</v>
      </c>
      <c r="AP1862" s="13">
        <f t="shared" si="2271"/>
        <v>1.5280671698131716E-4</v>
      </c>
      <c r="AQ1862" s="13">
        <f t="shared" si="2272"/>
        <v>1.5303439898961989E-5</v>
      </c>
      <c r="AR1862" s="13">
        <f t="shared" si="2273"/>
        <v>1.0603982213308483E-5</v>
      </c>
      <c r="AS1862" s="13">
        <f t="shared" si="2274"/>
        <v>1.7943889037645139E-5</v>
      </c>
      <c r="AT1862" s="13">
        <f t="shared" si="2275"/>
        <v>1.5182180963639203E-5</v>
      </c>
      <c r="AU1862" s="13">
        <f t="shared" si="2276"/>
        <v>8.5636812372582505E-6</v>
      </c>
      <c r="AV1862" s="13">
        <f t="shared" si="2277"/>
        <v>3.6228310926971416E-6</v>
      </c>
      <c r="AW1862" s="13">
        <f t="shared" si="2278"/>
        <v>2.3087523927041934E-8</v>
      </c>
      <c r="AX1862" s="13">
        <f t="shared" si="2279"/>
        <v>4.0222605918914228E-3</v>
      </c>
      <c r="AY1862" s="13">
        <f t="shared" si="2280"/>
        <v>1.6113015040693428E-3</v>
      </c>
      <c r="AZ1862" s="13">
        <f t="shared" si="2281"/>
        <v>3.2274046866208252E-4</v>
      </c>
      <c r="BA1862" s="13">
        <f t="shared" si="2282"/>
        <v>4.3096180261385377E-5</v>
      </c>
      <c r="BB1862" s="13">
        <f t="shared" si="2283"/>
        <v>4.3160393569975006E-6</v>
      </c>
      <c r="BC1862" s="13">
        <f t="shared" si="2284"/>
        <v>3.4579762045115551E-7</v>
      </c>
      <c r="BD1862" s="13">
        <f t="shared" si="2285"/>
        <v>7.079854764537568E-7</v>
      </c>
      <c r="BE1862" s="13">
        <f t="shared" si="2286"/>
        <v>1.1980416954874198E-6</v>
      </c>
      <c r="BF1862" s="13">
        <f t="shared" si="2287"/>
        <v>1.0136534942183386E-6</v>
      </c>
      <c r="BG1862" s="13">
        <f t="shared" si="2288"/>
        <v>5.7176274148678636E-7</v>
      </c>
      <c r="BH1862" s="13">
        <f t="shared" si="2289"/>
        <v>2.4188194073501823E-7</v>
      </c>
      <c r="BI1862" s="13">
        <f t="shared" si="2290"/>
        <v>8.1861750000148987E-8</v>
      </c>
      <c r="BJ1862" s="14">
        <f t="shared" si="2291"/>
        <v>0.69371438182339407</v>
      </c>
      <c r="BK1862" s="14">
        <f t="shared" si="2292"/>
        <v>0.22385118124151687</v>
      </c>
      <c r="BL1862" s="14">
        <f t="shared" si="2293"/>
        <v>8.0896247328659882E-2</v>
      </c>
      <c r="BM1862" s="14">
        <f t="shared" si="2294"/>
        <v>0.346590890642199</v>
      </c>
      <c r="BN1862" s="14">
        <f t="shared" si="2295"/>
        <v>0.65158119793882219</v>
      </c>
    </row>
    <row r="1863" spans="1:66" x14ac:dyDescent="0.25">
      <c r="A1863" t="s">
        <v>114</v>
      </c>
      <c r="B1863" t="s">
        <v>135</v>
      </c>
      <c r="C1863" t="s">
        <v>132</v>
      </c>
      <c r="D1863" s="7" t="s">
        <v>532</v>
      </c>
      <c r="E1863" s="10">
        <f>VLOOKUP(A1863,home!$A$2:$E$405,3,FALSE)</f>
        <v>1.3644444444444399</v>
      </c>
      <c r="F1863" s="10">
        <f>VLOOKUP(B1863,home!$B$2:$E$405,3,FALSE)</f>
        <v>0.81</v>
      </c>
      <c r="G1863" s="10">
        <f>VLOOKUP(C1863,away!$B$2:$E$405,4,FALSE)</f>
        <v>1.63</v>
      </c>
      <c r="H1863" s="10">
        <f>VLOOKUP(A1863,away!$A$2:$E$405,3,FALSE)</f>
        <v>1.1155555555555601</v>
      </c>
      <c r="I1863" s="10">
        <f>VLOOKUP(C1863,away!$B$2:$E$405,3,FALSE)</f>
        <v>0.49</v>
      </c>
      <c r="J1863" s="10">
        <f>VLOOKUP(B1863,home!$B$2:$E$405,4,FALSE)</f>
        <v>1.59</v>
      </c>
      <c r="K1863" s="12">
        <f t="shared" si="2240"/>
        <v>1.8014759999999941</v>
      </c>
      <c r="L1863" s="12">
        <f t="shared" si="2241"/>
        <v>0.86912933333333697</v>
      </c>
      <c r="M1863" s="13">
        <f t="shared" si="2242"/>
        <v>6.9210317314391714E-2</v>
      </c>
      <c r="N1863" s="13">
        <f t="shared" si="2243"/>
        <v>0.12468072559426072</v>
      </c>
      <c r="O1863" s="13">
        <f t="shared" si="2244"/>
        <v>6.0152716947245978E-2</v>
      </c>
      <c r="P1863" s="13">
        <f t="shared" si="2245"/>
        <v>0.10836367591525653</v>
      </c>
      <c r="Q1863" s="13">
        <f t="shared" si="2246"/>
        <v>0.11230466741032287</v>
      </c>
      <c r="R1863" s="13">
        <f t="shared" si="2247"/>
        <v>2.6140245389274407E-2</v>
      </c>
      <c r="S1863" s="13">
        <f t="shared" si="2248"/>
        <v>4.241667540883011E-2</v>
      </c>
      <c r="T1863" s="13">
        <f t="shared" si="2249"/>
        <v>9.7607280716556041E-2</v>
      </c>
      <c r="U1863" s="13">
        <f t="shared" si="2250"/>
        <v>4.7091024702888347E-2</v>
      </c>
      <c r="V1863" s="13">
        <f t="shared" si="2251"/>
        <v>7.3791613186571193E-3</v>
      </c>
      <c r="W1863" s="13">
        <f t="shared" si="2252"/>
        <v>6.7438054342559381E-2</v>
      </c>
      <c r="X1863" s="13">
        <f t="shared" si="2253"/>
        <v>5.8612391212045985E-2</v>
      </c>
      <c r="Y1863" s="13">
        <f t="shared" si="2254"/>
        <v>2.5470874249599131E-2</v>
      </c>
      <c r="Z1863" s="13">
        <f t="shared" si="2255"/>
        <v>7.5730846827833029E-3</v>
      </c>
      <c r="AA1863" s="13">
        <f t="shared" si="2256"/>
        <v>1.3642730302001688E-2</v>
      </c>
      <c r="AB1863" s="13">
        <f t="shared" si="2257"/>
        <v>1.2288525606764359E-2</v>
      </c>
      <c r="AC1863" s="13">
        <f t="shared" si="2258"/>
        <v>7.2210426556507763E-4</v>
      </c>
      <c r="AD1863" s="13">
        <f t="shared" si="2259"/>
        <v>3.0372009096204026E-2</v>
      </c>
      <c r="AE1863" s="13">
        <f t="shared" si="2260"/>
        <v>2.6397204017777849E-2</v>
      </c>
      <c r="AF1863" s="13">
        <f t="shared" si="2261"/>
        <v>1.1471292164917673E-2</v>
      </c>
      <c r="AG1863" s="13">
        <f t="shared" si="2262"/>
        <v>3.3233455039222773E-3</v>
      </c>
      <c r="AH1863" s="13">
        <f t="shared" si="2263"/>
        <v>1.645497510406089E-3</v>
      </c>
      <c r="AI1863" s="13">
        <f t="shared" si="2264"/>
        <v>2.9643242730563097E-3</v>
      </c>
      <c r="AJ1863" s="13">
        <f t="shared" si="2265"/>
        <v>2.6700795170641863E-3</v>
      </c>
      <c r="AK1863" s="13">
        <f t="shared" si="2266"/>
        <v>1.603361389360902E-3</v>
      </c>
      <c r="AL1863" s="13">
        <f t="shared" si="2267"/>
        <v>4.522439754481344E-5</v>
      </c>
      <c r="AM1863" s="13">
        <f t="shared" si="2268"/>
        <v>1.0942889091718606E-2</v>
      </c>
      <c r="AN1863" s="13">
        <f t="shared" si="2269"/>
        <v>9.5107859010260358E-3</v>
      </c>
      <c r="AO1863" s="13">
        <f t="shared" si="2270"/>
        <v>4.1330515048174296E-3</v>
      </c>
      <c r="AP1863" s="13">
        <f t="shared" si="2271"/>
        <v>1.1973854330047729E-3</v>
      </c>
      <c r="AQ1863" s="13">
        <f t="shared" si="2272"/>
        <v>2.6017070078262176E-4</v>
      </c>
      <c r="AR1863" s="13">
        <f t="shared" si="2273"/>
        <v>2.8603003084418202E-4</v>
      </c>
      <c r="AS1863" s="13">
        <f t="shared" si="2274"/>
        <v>5.1527623584505199E-4</v>
      </c>
      <c r="AT1863" s="13">
        <f t="shared" si="2275"/>
        <v>4.6412888612259903E-4</v>
      </c>
      <c r="AU1863" s="13">
        <f t="shared" si="2276"/>
        <v>2.7870568308553082E-4</v>
      </c>
      <c r="AV1863" s="13">
        <f t="shared" si="2277"/>
        <v>1.2552039978554701E-4</v>
      </c>
      <c r="AW1863" s="13">
        <f t="shared" si="2278"/>
        <v>1.966904064296299E-6</v>
      </c>
      <c r="AX1863" s="13">
        <f t="shared" si="2279"/>
        <v>3.2855586782321354E-3</v>
      </c>
      <c r="AY1863" s="13">
        <f t="shared" si="2280"/>
        <v>2.8555754236394555E-3</v>
      </c>
      <c r="AZ1863" s="13">
        <f t="shared" si="2281"/>
        <v>1.2409321821154106E-3</v>
      </c>
      <c r="BA1863" s="13">
        <f t="shared" si="2282"/>
        <v>3.5951018671795008E-4</v>
      </c>
      <c r="BB1863" s="13">
        <f t="shared" si="2283"/>
        <v>7.8115212227178844E-5</v>
      </c>
      <c r="BC1863" s="13">
        <f t="shared" si="2284"/>
        <v>1.357844446524002E-5</v>
      </c>
      <c r="BD1863" s="13">
        <f t="shared" si="2285"/>
        <v>4.1432848336819608E-5</v>
      </c>
      <c r="BE1863" s="13">
        <f t="shared" si="2286"/>
        <v>7.464028189042019E-5</v>
      </c>
      <c r="BF1863" s="13">
        <f t="shared" si="2287"/>
        <v>6.7231338229413099E-5</v>
      </c>
      <c r="BG1863" s="13">
        <f t="shared" si="2288"/>
        <v>4.0371880756056598E-5</v>
      </c>
      <c r="BH1863" s="13">
        <f t="shared" si="2289"/>
        <v>1.8182243564224392E-5</v>
      </c>
      <c r="BI1863" s="13">
        <f t="shared" si="2290"/>
        <v>6.5509750814209146E-6</v>
      </c>
      <c r="BJ1863" s="14">
        <f t="shared" si="2291"/>
        <v>0.59155539706691307</v>
      </c>
      <c r="BK1863" s="14">
        <f t="shared" si="2292"/>
        <v>0.23099273404388479</v>
      </c>
      <c r="BL1863" s="14">
        <f t="shared" si="2293"/>
        <v>0.17011657644160358</v>
      </c>
      <c r="BM1863" s="14">
        <f t="shared" si="2294"/>
        <v>0.49653183514485694</v>
      </c>
      <c r="BN1863" s="14">
        <f t="shared" si="2295"/>
        <v>0.50085234857075223</v>
      </c>
    </row>
    <row r="1864" spans="1:66" x14ac:dyDescent="0.25">
      <c r="A1864" t="s">
        <v>114</v>
      </c>
      <c r="B1864" t="s">
        <v>124</v>
      </c>
      <c r="C1864" t="s">
        <v>115</v>
      </c>
      <c r="D1864" s="7" t="s">
        <v>532</v>
      </c>
      <c r="E1864" s="10">
        <f>VLOOKUP(A1864,home!$A$2:$E$405,3,FALSE)</f>
        <v>1.3644444444444399</v>
      </c>
      <c r="F1864" s="10">
        <f>VLOOKUP(B1864,home!$B$2:$E$405,3,FALSE)</f>
        <v>1.17</v>
      </c>
      <c r="G1864" s="10">
        <f>VLOOKUP(C1864,away!$B$2:$E$405,4,FALSE)</f>
        <v>0.88</v>
      </c>
      <c r="H1864" s="10">
        <f>VLOOKUP(A1864,away!$A$2:$E$405,3,FALSE)</f>
        <v>1.1155555555555601</v>
      </c>
      <c r="I1864" s="10">
        <f>VLOOKUP(C1864,away!$B$2:$E$405,3,FALSE)</f>
        <v>0.66</v>
      </c>
      <c r="J1864" s="10">
        <f>VLOOKUP(B1864,home!$B$2:$E$405,4,FALSE)</f>
        <v>0.72</v>
      </c>
      <c r="K1864" s="12">
        <f t="shared" si="2240"/>
        <v>1.4048319999999952</v>
      </c>
      <c r="L1864" s="12">
        <f t="shared" si="2241"/>
        <v>0.53011200000000214</v>
      </c>
      <c r="M1864" s="13">
        <f t="shared" si="2242"/>
        <v>0.14443235680905794</v>
      </c>
      <c r="N1864" s="13">
        <f t="shared" si="2243"/>
        <v>0.2029031966807818</v>
      </c>
      <c r="O1864" s="13">
        <f t="shared" si="2244"/>
        <v>7.6565325532763642E-2</v>
      </c>
      <c r="P1864" s="13">
        <f t="shared" si="2245"/>
        <v>0.10756141939884303</v>
      </c>
      <c r="Q1864" s="13">
        <f t="shared" si="2246"/>
        <v>0.14252245179972758</v>
      </c>
      <c r="R1864" s="13">
        <f t="shared" si="2247"/>
        <v>2.0294098924412279E-2</v>
      </c>
      <c r="S1864" s="13">
        <f t="shared" si="2248"/>
        <v>2.0025739381911548E-2</v>
      </c>
      <c r="T1864" s="13">
        <f t="shared" si="2249"/>
        <v>7.5552861968457494E-2</v>
      </c>
      <c r="U1864" s="13">
        <f t="shared" si="2250"/>
        <v>2.8509799580179851E-2</v>
      </c>
      <c r="V1864" s="13">
        <f t="shared" si="2251"/>
        <v>1.6570594013834113E-3</v>
      </c>
      <c r="W1864" s="13">
        <f t="shared" si="2252"/>
        <v>6.6740033668904727E-2</v>
      </c>
      <c r="X1864" s="13">
        <f t="shared" si="2253"/>
        <v>3.5379692728290564E-2</v>
      </c>
      <c r="Y1864" s="13">
        <f t="shared" si="2254"/>
        <v>9.3775998357898214E-3</v>
      </c>
      <c r="Z1864" s="13">
        <f t="shared" si="2255"/>
        <v>3.5860484563393622E-3</v>
      </c>
      <c r="AA1864" s="13">
        <f t="shared" si="2256"/>
        <v>5.0377956250161207E-3</v>
      </c>
      <c r="AB1864" s="13">
        <f t="shared" si="2257"/>
        <v>3.538628251741313E-3</v>
      </c>
      <c r="AC1864" s="13">
        <f t="shared" si="2258"/>
        <v>7.7127653897451914E-5</v>
      </c>
      <c r="AD1864" s="13">
        <f t="shared" si="2259"/>
        <v>2.3439633744788607E-2</v>
      </c>
      <c r="AE1864" s="13">
        <f t="shared" si="2260"/>
        <v>1.2425631123717428E-2</v>
      </c>
      <c r="AF1864" s="13">
        <f t="shared" si="2261"/>
        <v>3.2934880831280598E-3</v>
      </c>
      <c r="AG1864" s="13">
        <f t="shared" si="2262"/>
        <v>5.8197251824106306E-4</v>
      </c>
      <c r="AH1864" s="13">
        <f t="shared" si="2263"/>
        <v>4.752518298217449E-4</v>
      </c>
      <c r="AI1864" s="13">
        <f t="shared" si="2264"/>
        <v>6.6764897859213914E-4</v>
      </c>
      <c r="AJ1864" s="13">
        <f t="shared" si="2265"/>
        <v>4.6896732494677455E-4</v>
      </c>
      <c r="AK1864" s="13">
        <f t="shared" si="2266"/>
        <v>2.1960676834654162E-4</v>
      </c>
      <c r="AL1864" s="13">
        <f t="shared" si="2267"/>
        <v>2.2975350153927184E-6</v>
      </c>
      <c r="AM1864" s="13">
        <f t="shared" si="2268"/>
        <v>6.5857495105917504E-3</v>
      </c>
      <c r="AN1864" s="13">
        <f t="shared" si="2269"/>
        <v>3.4911848445588279E-3</v>
      </c>
      <c r="AO1864" s="13">
        <f t="shared" si="2270"/>
        <v>9.2535949015938829E-4</v>
      </c>
      <c r="AP1864" s="13">
        <f t="shared" si="2271"/>
        <v>1.6351472334912522E-4</v>
      </c>
      <c r="AQ1864" s="13">
        <f t="shared" si="2272"/>
        <v>2.1670279256012955E-5</v>
      </c>
      <c r="AR1864" s="13">
        <f t="shared" si="2273"/>
        <v>5.0387339602093195E-5</v>
      </c>
      <c r="AS1864" s="13">
        <f t="shared" si="2274"/>
        <v>7.078574706788754E-5</v>
      </c>
      <c r="AT1864" s="13">
        <f t="shared" si="2275"/>
        <v>4.9721041312437135E-5</v>
      </c>
      <c r="AU1864" s="13">
        <f t="shared" si="2276"/>
        <v>2.3283236636344479E-5</v>
      </c>
      <c r="AV1864" s="13">
        <f t="shared" si="2277"/>
        <v>8.1772589725772422E-6</v>
      </c>
      <c r="AW1864" s="13">
        <f t="shared" si="2278"/>
        <v>4.752823259927832E-8</v>
      </c>
      <c r="AX1864" s="13">
        <f t="shared" si="2279"/>
        <v>1.5419786094105993E-3</v>
      </c>
      <c r="AY1864" s="13">
        <f t="shared" si="2280"/>
        <v>8.1742136459187495E-4</v>
      </c>
      <c r="AZ1864" s="13">
        <f t="shared" si="2281"/>
        <v>2.1666243721326487E-4</v>
      </c>
      <c r="BA1864" s="13">
        <f t="shared" si="2282"/>
        <v>3.828511930533291E-5</v>
      </c>
      <c r="BB1864" s="13">
        <f t="shared" si="2283"/>
        <v>5.0738502912971807E-6</v>
      </c>
      <c r="BC1864" s="13">
        <f t="shared" si="2284"/>
        <v>5.3794178512402863E-7</v>
      </c>
      <c r="BD1864" s="13">
        <f t="shared" si="2285"/>
        <v>4.4518222285241517E-6</v>
      </c>
      <c r="BE1864" s="13">
        <f t="shared" si="2286"/>
        <v>6.2540623249420185E-6</v>
      </c>
      <c r="BF1864" s="13">
        <f t="shared" si="2287"/>
        <v>4.3929534420364593E-6</v>
      </c>
      <c r="BG1864" s="13">
        <f t="shared" si="2288"/>
        <v>2.0571205232943136E-6</v>
      </c>
      <c r="BH1864" s="13">
        <f t="shared" si="2289"/>
        <v>7.2247718474514674E-7</v>
      </c>
      <c r="BI1864" s="13">
        <f t="shared" si="2290"/>
        <v>2.0299181367997807E-7</v>
      </c>
      <c r="BJ1864" s="14">
        <f t="shared" si="2291"/>
        <v>0.5860240003223397</v>
      </c>
      <c r="BK1864" s="14">
        <f t="shared" si="2292"/>
        <v>0.27457342154470066</v>
      </c>
      <c r="BL1864" s="14">
        <f t="shared" si="2293"/>
        <v>0.13599755886692896</v>
      </c>
      <c r="BM1864" s="14">
        <f t="shared" si="2294"/>
        <v>0.30508480620836315</v>
      </c>
      <c r="BN1864" s="14">
        <f t="shared" si="2295"/>
        <v>0.69427884914558624</v>
      </c>
    </row>
    <row r="1865" spans="1:66" x14ac:dyDescent="0.25">
      <c r="A1865" t="s">
        <v>114</v>
      </c>
      <c r="B1865" t="s">
        <v>131</v>
      </c>
      <c r="C1865" t="s">
        <v>345</v>
      </c>
      <c r="D1865" s="7" t="s">
        <v>532</v>
      </c>
      <c r="E1865" s="10">
        <f>VLOOKUP(A1865,home!$A$2:$E$405,3,FALSE)</f>
        <v>1.3644444444444399</v>
      </c>
      <c r="F1865" s="10">
        <f>VLOOKUP(B1865,home!$B$2:$E$405,3,FALSE)</f>
        <v>0.87</v>
      </c>
      <c r="G1865" s="10">
        <f>VLOOKUP(C1865,away!$B$2:$E$405,4,FALSE)</f>
        <v>1.47</v>
      </c>
      <c r="H1865" s="10">
        <f>VLOOKUP(A1865,away!$A$2:$E$405,3,FALSE)</f>
        <v>1.1155555555555601</v>
      </c>
      <c r="I1865" s="10">
        <f>VLOOKUP(C1865,away!$B$2:$E$405,3,FALSE)</f>
        <v>0.44</v>
      </c>
      <c r="J1865" s="10">
        <f>VLOOKUP(B1865,home!$B$2:$E$405,4,FALSE)</f>
        <v>0.56999999999999995</v>
      </c>
      <c r="K1865" s="12">
        <f t="shared" si="2240"/>
        <v>1.7449879999999942</v>
      </c>
      <c r="L1865" s="12">
        <f t="shared" si="2241"/>
        <v>0.27978133333333444</v>
      </c>
      <c r="M1865" s="13">
        <f t="shared" si="2242"/>
        <v>0.13202429327943505</v>
      </c>
      <c r="N1865" s="13">
        <f t="shared" si="2243"/>
        <v>0.23038080748109399</v>
      </c>
      <c r="O1865" s="13">
        <f t="shared" si="2244"/>
        <v>3.6937932806111518E-2</v>
      </c>
      <c r="P1865" s="13">
        <f t="shared" si="2245"/>
        <v>6.4456249491470705E-2</v>
      </c>
      <c r="Q1865" s="13">
        <f t="shared" si="2246"/>
        <v>0.20100587224240904</v>
      </c>
      <c r="R1865" s="13">
        <f t="shared" si="2247"/>
        <v>5.1672720455354986E-3</v>
      </c>
      <c r="S1865" s="13">
        <f t="shared" si="2248"/>
        <v>7.8671280779237258E-3</v>
      </c>
      <c r="T1865" s="13">
        <f t="shared" si="2249"/>
        <v>5.6237690943811078E-2</v>
      </c>
      <c r="U1865" s="13">
        <f t="shared" si="2250"/>
        <v>9.0168277121948671E-3</v>
      </c>
      <c r="V1865" s="13">
        <f t="shared" si="2251"/>
        <v>4.2676116440912043E-4</v>
      </c>
      <c r="W1865" s="13">
        <f t="shared" si="2252"/>
        <v>0.11691761166417855</v>
      </c>
      <c r="X1865" s="13">
        <f t="shared" si="2253"/>
        <v>3.2711365281552891E-2</v>
      </c>
      <c r="Y1865" s="13">
        <f t="shared" si="2254"/>
        <v>4.5760146968133065E-3</v>
      </c>
      <c r="Z1865" s="13">
        <f t="shared" si="2255"/>
        <v>4.8190208753199617E-4</v>
      </c>
      <c r="AA1865" s="13">
        <f t="shared" si="2256"/>
        <v>8.4091335991828007E-4</v>
      </c>
      <c r="AB1865" s="13">
        <f t="shared" si="2257"/>
        <v>7.3369186104853767E-4</v>
      </c>
      <c r="AC1865" s="13">
        <f t="shared" si="2258"/>
        <v>1.3021951965785282E-5</v>
      </c>
      <c r="AD1865" s="13">
        <f t="shared" si="2259"/>
        <v>5.1004957335662744E-2</v>
      </c>
      <c r="AE1865" s="13">
        <f t="shared" si="2260"/>
        <v>1.427023496998156E-2</v>
      </c>
      <c r="AF1865" s="13">
        <f t="shared" si="2261"/>
        <v>1.9962726834407084E-3</v>
      </c>
      <c r="AG1865" s="13">
        <f t="shared" si="2262"/>
        <v>1.86173277689985E-4</v>
      </c>
      <c r="AH1865" s="13">
        <f t="shared" si="2263"/>
        <v>3.3706802146454781E-5</v>
      </c>
      <c r="AI1865" s="13">
        <f t="shared" si="2264"/>
        <v>5.8817965263937631E-5</v>
      </c>
      <c r="AJ1865" s="13">
        <f t="shared" si="2265"/>
        <v>5.1318321784993852E-5</v>
      </c>
      <c r="AK1865" s="13">
        <f t="shared" si="2266"/>
        <v>2.9849951898317512E-5</v>
      </c>
      <c r="AL1865" s="13">
        <f t="shared" si="2267"/>
        <v>2.543005272510242E-7</v>
      </c>
      <c r="AM1865" s="13">
        <f t="shared" si="2268"/>
        <v>1.7800607698248639E-2</v>
      </c>
      <c r="AN1865" s="13">
        <f t="shared" si="2269"/>
        <v>4.9802777559596213E-3</v>
      </c>
      <c r="AO1865" s="13">
        <f t="shared" si="2270"/>
        <v>6.9669437546636479E-4</v>
      </c>
      <c r="AP1865" s="13">
        <f t="shared" si="2271"/>
        <v>6.4974027097938102E-5</v>
      </c>
      <c r="AQ1865" s="13">
        <f t="shared" si="2272"/>
        <v>4.5446299833743315E-6</v>
      </c>
      <c r="AR1865" s="13">
        <f t="shared" si="2273"/>
        <v>1.8861068093876051E-6</v>
      </c>
      <c r="AS1865" s="13">
        <f t="shared" si="2274"/>
        <v>3.2912337490996469E-6</v>
      </c>
      <c r="AT1865" s="13">
        <f t="shared" si="2275"/>
        <v>2.8715816986869387E-6</v>
      </c>
      <c r="AU1865" s="13">
        <f t="shared" si="2276"/>
        <v>1.6702918684094357E-6</v>
      </c>
      <c r="AV1865" s="13">
        <f t="shared" si="2277"/>
        <v>7.286598167180089E-7</v>
      </c>
      <c r="AW1865" s="13">
        <f t="shared" si="2278"/>
        <v>3.4487041536808817E-9</v>
      </c>
      <c r="AX1865" s="13">
        <f t="shared" si="2279"/>
        <v>5.1769744710252284E-3</v>
      </c>
      <c r="AY1865" s="13">
        <f t="shared" si="2280"/>
        <v>1.4484208201360723E-3</v>
      </c>
      <c r="AZ1865" s="13">
        <f t="shared" si="2281"/>
        <v>2.0262055414271604E-4</v>
      </c>
      <c r="BA1865" s="13">
        <f t="shared" si="2282"/>
        <v>1.8896482932929395E-5</v>
      </c>
      <c r="BB1865" s="13">
        <f t="shared" si="2283"/>
        <v>1.3217207975713961E-6</v>
      </c>
      <c r="BC1865" s="13">
        <f t="shared" si="2284"/>
        <v>7.3958561407784746E-8</v>
      </c>
      <c r="BD1865" s="13">
        <f t="shared" si="2285"/>
        <v>8.7949579656590835E-8</v>
      </c>
      <c r="BE1865" s="13">
        <f t="shared" si="2286"/>
        <v>1.534709611057946E-7</v>
      </c>
      <c r="BF1865" s="13">
        <f t="shared" si="2287"/>
        <v>1.3390249273903875E-7</v>
      </c>
      <c r="BG1865" s="13">
        <f t="shared" si="2288"/>
        <v>7.7886080999902991E-8</v>
      </c>
      <c r="BH1865" s="13">
        <f t="shared" si="2289"/>
        <v>3.397756917796458E-8</v>
      </c>
      <c r="BI1865" s="13">
        <f t="shared" si="2290"/>
        <v>1.1858090096943574E-8</v>
      </c>
      <c r="BJ1865" s="14">
        <f t="shared" si="2291"/>
        <v>0.73968240707098598</v>
      </c>
      <c r="BK1865" s="14">
        <f t="shared" si="2292"/>
        <v>0.20623612908586772</v>
      </c>
      <c r="BL1865" s="14">
        <f t="shared" si="2293"/>
        <v>5.2881277744618489E-2</v>
      </c>
      <c r="BM1865" s="14">
        <f t="shared" si="2294"/>
        <v>0.32786087127151631</v>
      </c>
      <c r="BN1865" s="14">
        <f t="shared" si="2295"/>
        <v>0.66997242734605578</v>
      </c>
    </row>
    <row r="1866" spans="1:66" x14ac:dyDescent="0.25">
      <c r="A1866" t="s">
        <v>114</v>
      </c>
      <c r="B1866" t="s">
        <v>116</v>
      </c>
      <c r="C1866" t="s">
        <v>123</v>
      </c>
      <c r="D1866" s="7" t="s">
        <v>532</v>
      </c>
      <c r="E1866" s="10">
        <f>VLOOKUP(A1866,home!$A$2:$E$405,3,FALSE)</f>
        <v>1.3644444444444399</v>
      </c>
      <c r="F1866" s="10">
        <f>VLOOKUP(B1866,home!$B$2:$E$405,3,FALSE)</f>
        <v>0.59</v>
      </c>
      <c r="G1866" s="10">
        <f>VLOOKUP(C1866,away!$B$2:$E$405,4,FALSE)</f>
        <v>0.41</v>
      </c>
      <c r="H1866" s="10">
        <f>VLOOKUP(A1866,away!$A$2:$E$405,3,FALSE)</f>
        <v>1.1155555555555601</v>
      </c>
      <c r="I1866" s="10">
        <f>VLOOKUP(C1866,away!$B$2:$E$405,3,FALSE)</f>
        <v>1.47</v>
      </c>
      <c r="J1866" s="10">
        <f>VLOOKUP(B1866,home!$B$2:$E$405,4,FALSE)</f>
        <v>1.34</v>
      </c>
      <c r="K1866" s="12">
        <f t="shared" si="2240"/>
        <v>0.33005911111110997</v>
      </c>
      <c r="L1866" s="12">
        <f t="shared" si="2241"/>
        <v>2.1974213333333421</v>
      </c>
      <c r="M1866" s="13">
        <f t="shared" si="2242"/>
        <v>7.9859978669605258E-2</v>
      </c>
      <c r="N1866" s="13">
        <f t="shared" si="2243"/>
        <v>2.6358513573042117E-2</v>
      </c>
      <c r="O1866" s="13">
        <f t="shared" si="2244"/>
        <v>0.17548602080813624</v>
      </c>
      <c r="P1866" s="13">
        <f t="shared" si="2245"/>
        <v>5.7920760040359204E-2</v>
      </c>
      <c r="Q1866" s="13">
        <f t="shared" si="2246"/>
        <v>4.3499337800642027E-3</v>
      </c>
      <c r="R1866" s="13">
        <f t="shared" si="2247"/>
        <v>0.19280836291278874</v>
      </c>
      <c r="S1866" s="13">
        <f t="shared" si="2248"/>
        <v>1.0502176745915269E-2</v>
      </c>
      <c r="T1866" s="13">
        <f t="shared" si="2249"/>
        <v>9.5586372869004253E-3</v>
      </c>
      <c r="U1866" s="13">
        <f t="shared" si="2250"/>
        <v>6.3638156877783361E-2</v>
      </c>
      <c r="V1866" s="13">
        <f t="shared" si="2251"/>
        <v>8.4633417045854725E-4</v>
      </c>
      <c r="W1866" s="13">
        <f t="shared" si="2252"/>
        <v>4.7857842561339393E-4</v>
      </c>
      <c r="X1866" s="13">
        <f t="shared" si="2253"/>
        <v>1.0516384421159557E-3</v>
      </c>
      <c r="Y1866" s="13">
        <f t="shared" si="2254"/>
        <v>1.1554463738295215E-3</v>
      </c>
      <c r="Z1866" s="13">
        <f t="shared" si="2255"/>
        <v>0.14122706996987969</v>
      </c>
      <c r="AA1866" s="13">
        <f t="shared" si="2256"/>
        <v>4.6613281179085024E-2</v>
      </c>
      <c r="AB1866" s="13">
        <f t="shared" si="2257"/>
        <v>7.6925690759705161E-3</v>
      </c>
      <c r="AC1866" s="13">
        <f t="shared" si="2258"/>
        <v>3.8364271454957769E-5</v>
      </c>
      <c r="AD1866" s="13">
        <f t="shared" si="2259"/>
        <v>3.9489792438727804E-5</v>
      </c>
      <c r="AE1866" s="13">
        <f t="shared" si="2260"/>
        <v>8.677571235376618E-5</v>
      </c>
      <c r="AF1866" s="13">
        <f t="shared" si="2261"/>
        <v>9.5341400770681758E-5</v>
      </c>
      <c r="AG1866" s="13">
        <f t="shared" si="2262"/>
        <v>6.9835076001126668E-5</v>
      </c>
      <c r="AH1866" s="13">
        <f t="shared" si="2263"/>
        <v>7.7583844098993576E-2</v>
      </c>
      <c r="AI1866" s="13">
        <f t="shared" si="2264"/>
        <v>2.5607254619896758E-2</v>
      </c>
      <c r="AJ1866" s="13">
        <f t="shared" si="2265"/>
        <v>4.225953848919493E-3</v>
      </c>
      <c r="AK1866" s="13">
        <f t="shared" si="2266"/>
        <v>4.6493819032364739E-4</v>
      </c>
      <c r="AL1866" s="13">
        <f t="shared" si="2267"/>
        <v>1.1129919131378573E-6</v>
      </c>
      <c r="AM1866" s="13">
        <f t="shared" si="2268"/>
        <v>2.6067931580577475E-6</v>
      </c>
      <c r="AN1866" s="13">
        <f t="shared" si="2269"/>
        <v>5.7282228971034888E-6</v>
      </c>
      <c r="AO1866" s="13">
        <f t="shared" si="2270"/>
        <v>6.2936595980918656E-6</v>
      </c>
      <c r="AP1866" s="13">
        <f t="shared" si="2271"/>
        <v>4.609940621861737E-6</v>
      </c>
      <c r="AQ1866" s="13">
        <f t="shared" si="2272"/>
        <v>2.5324954669697394E-6</v>
      </c>
      <c r="AR1866" s="13">
        <f t="shared" si="2273"/>
        <v>3.4096878829027302E-2</v>
      </c>
      <c r="AS1866" s="13">
        <f t="shared" si="2274"/>
        <v>1.1253985517971977E-2</v>
      </c>
      <c r="AT1866" s="13">
        <f t="shared" si="2275"/>
        <v>1.8572402282595673E-3</v>
      </c>
      <c r="AU1866" s="13">
        <f t="shared" si="2276"/>
        <v>2.0433301961971596E-4</v>
      </c>
      <c r="AV1866" s="13">
        <f t="shared" si="2277"/>
        <v>1.6860493706583107E-5</v>
      </c>
      <c r="AW1866" s="13">
        <f t="shared" si="2278"/>
        <v>2.2423044058436938E-8</v>
      </c>
      <c r="AX1866" s="13">
        <f t="shared" si="2279"/>
        <v>1.4339930543317717E-7</v>
      </c>
      <c r="AY1866" s="13">
        <f t="shared" si="2280"/>
        <v>3.1510869294404732E-7</v>
      </c>
      <c r="AZ1866" s="13">
        <f t="shared" si="2281"/>
        <v>3.4621328209701764E-7</v>
      </c>
      <c r="BA1866" s="13">
        <f t="shared" si="2282"/>
        <v>2.5359215065444698E-7</v>
      </c>
      <c r="BB1866" s="13">
        <f t="shared" si="2283"/>
        <v>1.393122004534912E-7</v>
      </c>
      <c r="BC1866" s="13">
        <f t="shared" si="2284"/>
        <v>6.1225520254022455E-8</v>
      </c>
      <c r="BD1866" s="13">
        <f t="shared" si="2285"/>
        <v>1.2487534823164436E-2</v>
      </c>
      <c r="BE1866" s="13">
        <f t="shared" si="2286"/>
        <v>4.1216246437026857E-3</v>
      </c>
      <c r="BF1866" s="13">
        <f t="shared" si="2287"/>
        <v>6.8018988311707674E-4</v>
      </c>
      <c r="BG1866" s="13">
        <f t="shared" si="2288"/>
        <v>7.4834289402797403E-5</v>
      </c>
      <c r="BH1866" s="13">
        <f t="shared" si="2289"/>
        <v>6.1749347602297152E-6</v>
      </c>
      <c r="BI1866" s="13">
        <f t="shared" si="2290"/>
        <v>4.0761869562610311E-7</v>
      </c>
      <c r="BJ1866" s="14">
        <f t="shared" si="2291"/>
        <v>4.3267219826023828E-2</v>
      </c>
      <c r="BK1866" s="14">
        <f t="shared" si="2292"/>
        <v>0.14916904199839931</v>
      </c>
      <c r="BL1866" s="14">
        <f t="shared" si="2293"/>
        <v>0.65892044589332532</v>
      </c>
      <c r="BM1866" s="14">
        <f t="shared" si="2294"/>
        <v>0.45579991521798352</v>
      </c>
      <c r="BN1866" s="14">
        <f t="shared" si="2295"/>
        <v>0.53678356978399577</v>
      </c>
    </row>
    <row r="1867" spans="1:66" x14ac:dyDescent="0.25">
      <c r="A1867" t="s">
        <v>114</v>
      </c>
      <c r="B1867" t="s">
        <v>112</v>
      </c>
      <c r="C1867" t="s">
        <v>110</v>
      </c>
      <c r="D1867" s="7" t="s">
        <v>532</v>
      </c>
      <c r="E1867" s="10">
        <f>VLOOKUP(A1867,home!$A$2:$E$405,3,FALSE)</f>
        <v>1.3644444444444399</v>
      </c>
      <c r="F1867" s="10">
        <f>VLOOKUP(B1867,home!$B$2:$E$405,3,FALSE)</f>
        <v>0.81</v>
      </c>
      <c r="G1867" s="10">
        <f>VLOOKUP(C1867,away!$B$2:$E$405,4,FALSE)</f>
        <v>0.98</v>
      </c>
      <c r="H1867" s="10">
        <f>VLOOKUP(A1867,away!$A$2:$E$405,3,FALSE)</f>
        <v>1.1155555555555601</v>
      </c>
      <c r="I1867" s="10">
        <f>VLOOKUP(C1867,away!$B$2:$E$405,3,FALSE)</f>
        <v>1.06</v>
      </c>
      <c r="J1867" s="10">
        <f>VLOOKUP(B1867,home!$B$2:$E$405,4,FALSE)</f>
        <v>1.1000000000000001</v>
      </c>
      <c r="K1867" s="12">
        <f t="shared" ref="K1867:K1930" si="2296">E1867*F1867*G1867</f>
        <v>1.0830959999999965</v>
      </c>
      <c r="L1867" s="12">
        <f t="shared" ref="L1867:L1930" si="2297">H1867*I1867*J1867</f>
        <v>1.3007377777777833</v>
      </c>
      <c r="M1867" s="13">
        <f t="shared" ref="M1867:M1930" si="2298">_xlfn.POISSON.DIST(0,K1867,FALSE) * _xlfn.POISSON.DIST(0,L1867,FALSE)</f>
        <v>9.2196438441965595E-2</v>
      </c>
      <c r="N1867" s="13">
        <f t="shared" ref="N1867:N1930" si="2299">_xlfn.POISSON.DIST(1,K1867,FALSE) * _xlfn.POISSON.DIST(0,L1867,FALSE)</f>
        <v>9.9857593690738822E-2</v>
      </c>
      <c r="O1867" s="13">
        <f t="shared" ref="O1867:O1930" si="2300">_xlfn.POISSON.DIST(0,K1867,FALSE) * _xlfn.POISSON.DIST(1,L1867,FALSE)</f>
        <v>0.11992339045802852</v>
      </c>
      <c r="P1867" s="13">
        <f t="shared" ref="P1867:P1930" si="2301">_xlfn.POISSON.DIST(1,K1867,FALSE) * _xlfn.POISSON.DIST(1,L1867,FALSE)</f>
        <v>0.12988854451152843</v>
      </c>
      <c r="Q1867" s="13">
        <f t="shared" ref="Q1867:Q1930" si="2302">_xlfn.POISSON.DIST(2,K1867,FALSE) * _xlfn.POISSON.DIST(0,L1867,FALSE)</f>
        <v>5.4077680148032055E-2</v>
      </c>
      <c r="R1867" s="13">
        <f t="shared" ref="R1867:R1930" si="2303">_xlfn.POISSON.DIST(0,K1867,FALSE) * _xlfn.POISSON.DIST(2,L1867,FALSE)</f>
        <v>7.7994442203976749E-2</v>
      </c>
      <c r="S1867" s="13">
        <f t="shared" ref="S1867:S1930" si="2304">_xlfn.POISSON.DIST(2,K1867,FALSE) * _xlfn.POISSON.DIST(2,L1867,FALSE)</f>
        <v>4.5747520946655192E-2</v>
      </c>
      <c r="T1867" s="13">
        <f t="shared" ref="T1867:T1930" si="2305">_xlfn.POISSON.DIST(2,K1867,FALSE) * _xlfn.POISSON.DIST(1,L1867,FALSE)</f>
        <v>7.0340881503128963E-2</v>
      </c>
      <c r="U1867" s="13">
        <f t="shared" ref="U1867:U1930" si="2306">_xlfn.POISSON.DIST(1,K1867,FALSE) * _xlfn.POISSON.DIST(2,L1867,FALSE)</f>
        <v>8.447546837335812E-2</v>
      </c>
      <c r="V1867" s="13">
        <f t="shared" ref="V1867:V1930" si="2307">_xlfn.POISSON.DIST(3,K1867,FALSE) * _xlfn.POISSON.DIST(3,L1867,FALSE)</f>
        <v>7.1611333500841996E-3</v>
      </c>
      <c r="W1867" s="13">
        <f t="shared" ref="W1867:W1930" si="2308">_xlfn.POISSON.DIST(3,K1867,FALSE) * _xlfn.POISSON.DIST(0,L1867,FALSE)</f>
        <v>1.9523773019204247E-2</v>
      </c>
      <c r="X1867" s="13">
        <f t="shared" ref="X1867:X1930" si="2309">_xlfn.POISSON.DIST(3,K1867,FALSE) * _xlfn.POISSON.DIST(1,L1867,FALSE)</f>
        <v>2.5395309130837575E-2</v>
      </c>
      <c r="Y1867" s="13">
        <f t="shared" ref="Y1867:Y1930" si="2310">_xlfn.POISSON.DIST(3,K1867,FALSE) * _xlfn.POISSON.DIST(2,L1867,FALSE)</f>
        <v>1.6516318982412764E-2</v>
      </c>
      <c r="Z1867" s="13">
        <f t="shared" ref="Z1867:Z1930" si="2311">_xlfn.POISSON.DIST(0,K1867,FALSE) * _xlfn.POISSON.DIST(3,L1867,FALSE)</f>
        <v>3.381677247713949E-2</v>
      </c>
      <c r="AA1867" s="13">
        <f t="shared" ref="AA1867:AA1930" si="2312">_xlfn.POISSON.DIST(1,K1867,FALSE) * _xlfn.POISSON.DIST(3,L1867,FALSE)</f>
        <v>3.6626811002899752E-2</v>
      </c>
      <c r="AB1867" s="13">
        <f t="shared" ref="AB1867:AB1930" si="2313">_xlfn.POISSON.DIST(2,K1867,FALSE) * _xlfn.POISSON.DIST(3,L1867,FALSE)</f>
        <v>1.9835176244998289E-2</v>
      </c>
      <c r="AC1867" s="13">
        <f t="shared" ref="AC1867:AC1930" si="2314">_xlfn.POISSON.DIST(4,K1867,FALSE) * _xlfn.POISSON.DIST(4,L1867,FALSE)</f>
        <v>6.3054848132833394E-4</v>
      </c>
      <c r="AD1867" s="13">
        <f t="shared" ref="AD1867:AD1930" si="2315">_xlfn.POISSON.DIST(4,K1867,FALSE) * _xlfn.POISSON.DIST(0,L1867,FALSE)</f>
        <v>5.2865301155019936E-3</v>
      </c>
      <c r="AE1867" s="13">
        <f t="shared" ref="AE1867:AE1930" si="2316">_xlfn.POISSON.DIST(4,K1867,FALSE) * _xlfn.POISSON.DIST(1,L1867,FALSE)</f>
        <v>6.8763894345933918E-3</v>
      </c>
      <c r="AF1867" s="13">
        <f t="shared" ref="AF1867:AF1930" si="2317">_xlfn.POISSON.DIST(4,K1867,FALSE) * _xlfn.POISSON.DIST(2,L1867,FALSE)</f>
        <v>4.47218975614382E-3</v>
      </c>
      <c r="AG1867" s="13">
        <f t="shared" ref="AG1867:AG1930" si="2318">_xlfn.POISSON.DIST(4,K1867,FALSE) * _xlfn.POISSON.DIST(3,L1867,FALSE)</f>
        <v>1.9390487217356928E-3</v>
      </c>
      <c r="AH1867" s="13">
        <f t="shared" ref="AH1867:AH1930" si="2319">_xlfn.POISSON.DIST(0,K1867,FALSE) * _xlfn.POISSON.DIST(4,L1867,FALSE)</f>
        <v>1.0996688370882829E-2</v>
      </c>
      <c r="AI1867" s="13">
        <f t="shared" ref="AI1867:AI1930" si="2320">_xlfn.POISSON.DIST(1,K1867,FALSE) * _xlfn.POISSON.DIST(4,L1867,FALSE)</f>
        <v>1.1910469187749668E-2</v>
      </c>
      <c r="AJ1867" s="13">
        <f t="shared" ref="AJ1867:AJ1930" si="2321">_xlfn.POISSON.DIST(2,K1867,FALSE) * _xlfn.POISSON.DIST(4,L1867,FALSE)</f>
        <v>6.4500907676874365E-3</v>
      </c>
      <c r="AK1867" s="13">
        <f t="shared" ref="AK1867:AK1930" si="2322">_xlfn.POISSON.DIST(3,K1867,FALSE) * _xlfn.POISSON.DIST(4,L1867,FALSE)</f>
        <v>2.3286891700397229E-3</v>
      </c>
      <c r="AL1867" s="13">
        <f t="shared" ref="AL1867:AL1930" si="2323">_xlfn.POISSON.DIST(5,K1867,FALSE) * _xlfn.POISSON.DIST(5,L1867,FALSE)</f>
        <v>3.5533270424646936E-5</v>
      </c>
      <c r="AM1867" s="13">
        <f t="shared" ref="AM1867:AM1930" si="2324">_xlfn.POISSON.DIST(5,K1867,FALSE) * _xlfn.POISSON.DIST(0,L1867,FALSE)</f>
        <v>1.1451639243959459E-3</v>
      </c>
      <c r="AN1867" s="13">
        <f t="shared" ref="AN1867:AN1930" si="2325">_xlfn.POISSON.DIST(5,K1867,FALSE) * _xlfn.POISSON.DIST(1,L1867,FALSE)</f>
        <v>1.4895579782100681E-3</v>
      </c>
      <c r="AO1867" s="13">
        <f t="shared" ref="AO1867:AO1930" si="2326">_xlfn.POISSON.DIST(5,K1867,FALSE) * _xlfn.POISSON.DIST(2,L1867,FALSE)</f>
        <v>9.6876216722406627E-4</v>
      </c>
      <c r="AP1867" s="13">
        <f t="shared" ref="AP1867:AP1930" si="2327">_xlfn.POISSON.DIST(5,K1867,FALSE) * _xlfn.POISSON.DIST(3,L1867,FALSE)</f>
        <v>4.2003518286340706E-4</v>
      </c>
      <c r="AQ1867" s="13">
        <f t="shared" ref="AQ1867:AQ1930" si="2328">_xlfn.POISSON.DIST(5,K1867,FALSE) * _xlfn.POISSON.DIST(4,L1867,FALSE)</f>
        <v>1.3658890758655822E-4</v>
      </c>
      <c r="AR1867" s="13">
        <f t="shared" ref="AR1867:AR1930" si="2329">_xlfn.POISSON.DIST(0,K1867,FALSE) * _xlfn.POISSON.DIST(5,L1867,FALSE)</f>
        <v>2.8607615988913838E-3</v>
      </c>
      <c r="AS1867" s="13">
        <f t="shared" ref="AS1867:AS1930" si="2330">_xlfn.POISSON.DIST(1,K1867,FALSE) * _xlfn.POISSON.DIST(5,L1867,FALSE)</f>
        <v>3.098479444712852E-3</v>
      </c>
      <c r="AT1867" s="13">
        <f t="shared" ref="AT1867:AT1930" si="2331">_xlfn.POISSON.DIST(2,K1867,FALSE) * _xlfn.POISSON.DIST(5,L1867,FALSE)</f>
        <v>1.6779753463253499E-3</v>
      </c>
      <c r="AU1867" s="13">
        <f t="shared" ref="AU1867:AU1930" si="2332">_xlfn.POISSON.DIST(3,K1867,FALSE) * _xlfn.POISSON.DIST(5,L1867,FALSE)</f>
        <v>6.0580279523453177E-4</v>
      </c>
      <c r="AV1867" s="13">
        <f t="shared" ref="AV1867:AV1930" si="2333">_xlfn.POISSON.DIST(4,K1867,FALSE) * _xlfn.POISSON.DIST(5,L1867,FALSE)</f>
        <v>1.6403564607683459E-4</v>
      </c>
      <c r="AW1867" s="13">
        <f t="shared" ref="AW1867:AW1930" si="2334">_xlfn.POISSON.DIST(6,K1867,FALSE) * _xlfn.POISSON.DIST(6,L1867,FALSE)</f>
        <v>1.3905588904599673E-6</v>
      </c>
      <c r="AX1867" s="13">
        <f t="shared" ref="AX1867:AX1930" si="2335">_xlfn.POISSON.DIST(6,K1867,FALSE) * _xlfn.POISSON.DIST(0,L1867,FALSE)</f>
        <v>2.0672041097625785E-4</v>
      </c>
      <c r="AY1867" s="13">
        <f t="shared" ref="AY1867:AY1930" si="2336">_xlfn.POISSON.DIST(6,K1867,FALSE) * _xlfn.POISSON.DIST(1,L1867,FALSE)</f>
        <v>2.6888904799456776E-4</v>
      </c>
      <c r="AZ1867" s="13">
        <f t="shared" ref="AZ1867:AZ1930" si="2337">_xlfn.POISSON.DIST(6,K1867,FALSE) * _xlfn.POISSON.DIST(2,L1867,FALSE)</f>
        <v>1.7487707137861896E-4</v>
      </c>
      <c r="BA1867" s="13">
        <f t="shared" ref="BA1867:BA1930" si="2338">_xlfn.POISSON.DIST(6,K1867,FALSE) * _xlfn.POISSON.DIST(3,L1867,FALSE)</f>
        <v>7.5823071069770534E-5</v>
      </c>
      <c r="BB1867" s="13">
        <f t="shared" ref="BB1867:BB1930" si="2339">_xlfn.POISSON.DIST(6,K1867,FALSE) * _xlfn.POISSON.DIST(4,L1867,FALSE)</f>
        <v>2.465648324189506E-5</v>
      </c>
      <c r="BC1867" s="13">
        <f t="shared" ref="BC1867:BC1930" si="2340">_xlfn.POISSON.DIST(6,K1867,FALSE) * _xlfn.POISSON.DIST(5,L1867,FALSE)</f>
        <v>6.4143238439755447E-6</v>
      </c>
      <c r="BD1867" s="13">
        <f t="shared" ref="BD1867:BD1930" si="2341">_xlfn.POISSON.DIST(0,K1867,FALSE) * _xlfn.POISSON.DIST(6,L1867,FALSE)</f>
        <v>6.2018344748233315E-4</v>
      </c>
      <c r="BE1867" s="13">
        <f t="shared" ref="BE1867:BE1930" si="2342">_xlfn.POISSON.DIST(1,K1867,FALSE) * _xlfn.POISSON.DIST(6,L1867,FALSE)</f>
        <v>6.7171821123432286E-4</v>
      </c>
      <c r="BF1867" s="13">
        <f t="shared" ref="BF1867:BF1930" si="2343">_xlfn.POISSON.DIST(2,K1867,FALSE) * _xlfn.POISSON.DIST(6,L1867,FALSE)</f>
        <v>3.6376765385752387E-4</v>
      </c>
      <c r="BG1867" s="13">
        <f t="shared" ref="BG1867:BG1930" si="2344">_xlfn.POISSON.DIST(3,K1867,FALSE) * _xlfn.POISSON.DIST(6,L1867,FALSE)</f>
        <v>1.3133176360748914E-4</v>
      </c>
      <c r="BH1867" s="13">
        <f t="shared" ref="BH1867:BH1930" si="2345">_xlfn.POISSON.DIST(4,K1867,FALSE) * _xlfn.POISSON.DIST(6,L1867,FALSE)</f>
        <v>3.5561226959054151E-5</v>
      </c>
      <c r="BI1867" s="13">
        <f t="shared" ref="BI1867:BI1930" si="2346">_xlfn.POISSON.DIST(5,K1867,FALSE) * _xlfn.POISSON.DIST(6,L1867,FALSE)</f>
        <v>7.703244534888719E-6</v>
      </c>
      <c r="BJ1867" s="14">
        <f t="shared" ref="BJ1867:BJ1930" si="2347">SUM(N1867,Q1867,T1867,W1867,X1867,Y1867,AD1867,AE1867,AF1867,AG1867,AM1867,AN1867,AO1867,AP1867,AQ1867,AX1867,AY1867,AZ1867,BA1867,BB1867,BC1867)</f>
        <v>0.30920320307111449</v>
      </c>
      <c r="BK1867" s="14">
        <f t="shared" ref="BK1867:BK1930" si="2348">SUM(M1867,P1867,S1867,V1867,AC1867,AL1867,AY1867)</f>
        <v>0.27592860804998098</v>
      </c>
      <c r="BL1867" s="14">
        <f t="shared" ref="BL1867:BL1930" si="2349">SUM(O1867,R1867,U1867,AA1867,AB1867,AH1867,AI1867,AJ1867,AK1867,AR1867,AS1867,AT1867,AU1867,AV1867,BD1867,BE1867,BF1867,BG1867,BH1867,BI1867)</f>
        <v>0.38077854615853768</v>
      </c>
      <c r="BM1867" s="14">
        <f t="shared" ref="BM1867:BM1930" si="2350">SUM(S1867:BI1867)</f>
        <v>0.42552154181339835</v>
      </c>
      <c r="BN1867" s="14">
        <f t="shared" ref="BN1867:BN1930" si="2351">SUM(M1867:R1867)</f>
        <v>0.57393808945427016</v>
      </c>
    </row>
    <row r="1868" spans="1:66" x14ac:dyDescent="0.25">
      <c r="A1868" t="s">
        <v>19</v>
      </c>
      <c r="B1868" t="s">
        <v>154</v>
      </c>
      <c r="C1868" t="s">
        <v>251</v>
      </c>
      <c r="D1868" s="7" t="s">
        <v>532</v>
      </c>
      <c r="E1868" s="10">
        <f>VLOOKUP(A1868,home!$A$2:$E$405,3,FALSE)</f>
        <v>1.5857988165680501</v>
      </c>
      <c r="F1868" s="10">
        <f>VLOOKUP(B1868,home!$B$2:$E$405,3,FALSE)</f>
        <v>0.79</v>
      </c>
      <c r="G1868" s="10">
        <f>VLOOKUP(C1868,away!$B$2:$E$405,4,FALSE)</f>
        <v>0.98</v>
      </c>
      <c r="H1868" s="10">
        <f>VLOOKUP(A1868,away!$A$2:$E$405,3,FALSE)</f>
        <v>1.24852071005917</v>
      </c>
      <c r="I1868" s="10">
        <f>VLOOKUP(C1868,away!$B$2:$E$405,3,FALSE)</f>
        <v>0.84</v>
      </c>
      <c r="J1868" s="10">
        <f>VLOOKUP(B1868,home!$B$2:$E$405,4,FALSE)</f>
        <v>1.1000000000000001</v>
      </c>
      <c r="K1868" s="12">
        <f t="shared" si="2296"/>
        <v>1.2277254437869844</v>
      </c>
      <c r="L1868" s="12">
        <f t="shared" si="2297"/>
        <v>1.1536331360946732</v>
      </c>
      <c r="M1868" s="13">
        <f t="shared" si="2298"/>
        <v>9.2424925531154167E-2</v>
      </c>
      <c r="N1868" s="13">
        <f t="shared" si="2299"/>
        <v>0.11347243271471524</v>
      </c>
      <c r="O1868" s="13">
        <f t="shared" si="2300"/>
        <v>0.10662445669382201</v>
      </c>
      <c r="P1868" s="13">
        <f t="shared" si="2301"/>
        <v>0.13090555841296875</v>
      </c>
      <c r="Q1868" s="13">
        <f t="shared" si="2302"/>
        <v>6.9656496406131266E-2</v>
      </c>
      <c r="R1868" s="13">
        <f t="shared" si="2303"/>
        <v>6.1502753180042301E-2</v>
      </c>
      <c r="S1868" s="13">
        <f t="shared" si="2304"/>
        <v>4.6351850231231638E-2</v>
      </c>
      <c r="T1868" s="13">
        <f t="shared" si="2305"/>
        <v>8.0358042398372548E-2</v>
      </c>
      <c r="U1868" s="13">
        <f t="shared" si="2306"/>
        <v>7.5508494942088805E-2</v>
      </c>
      <c r="V1868" s="13">
        <f t="shared" si="2307"/>
        <v>7.2944666569149594E-3</v>
      </c>
      <c r="W1868" s="13">
        <f t="shared" si="2308"/>
        <v>2.8506350987621335E-2</v>
      </c>
      <c r="X1868" s="13">
        <f t="shared" si="2309"/>
        <v>3.2885871088465086E-2</v>
      </c>
      <c r="Y1868" s="13">
        <f t="shared" si="2310"/>
        <v>1.8969115298495567E-2</v>
      </c>
      <c r="Z1868" s="13">
        <f t="shared" si="2311"/>
        <v>2.3650538009849602E-2</v>
      </c>
      <c r="AA1868" s="13">
        <f t="shared" si="2312"/>
        <v>2.9036367273943549E-2</v>
      </c>
      <c r="AB1868" s="13">
        <f t="shared" si="2313"/>
        <v>1.7824343448682112E-2</v>
      </c>
      <c r="AC1868" s="13">
        <f t="shared" si="2314"/>
        <v>6.4571747391235735E-4</v>
      </c>
      <c r="AD1868" s="13">
        <f t="shared" si="2315"/>
        <v>8.7494931042562379E-3</v>
      </c>
      <c r="AE1868" s="13">
        <f t="shared" si="2316"/>
        <v>1.0093705169101842E-2</v>
      </c>
      <c r="AF1868" s="13">
        <f t="shared" si="2317"/>
        <v>5.8222163745229871E-3</v>
      </c>
      <c r="AG1868" s="13">
        <f t="shared" si="2318"/>
        <v>2.2389005783875699E-3</v>
      </c>
      <c r="AH1868" s="13">
        <f t="shared" si="2319"/>
        <v>6.8210110836572652E-3</v>
      </c>
      <c r="AI1868" s="13">
        <f t="shared" si="2320"/>
        <v>8.3743288597590559E-3</v>
      </c>
      <c r="AJ1868" s="13">
        <f t="shared" si="2321"/>
        <v>5.1406883078829206E-3</v>
      </c>
      <c r="AK1868" s="13">
        <f t="shared" si="2322"/>
        <v>2.1037846113887071E-3</v>
      </c>
      <c r="AL1868" s="13">
        <f t="shared" si="2323"/>
        <v>3.6582342269138822E-5</v>
      </c>
      <c r="AM1868" s="13">
        <f t="shared" si="2324"/>
        <v>2.1483950608668298E-3</v>
      </c>
      <c r="AN1868" s="13">
        <f t="shared" si="2325"/>
        <v>2.478459731638107E-3</v>
      </c>
      <c r="AO1868" s="13">
        <f t="shared" si="2326"/>
        <v>1.4296166364470163E-3</v>
      </c>
      <c r="AP1868" s="13">
        <f t="shared" si="2327"/>
        <v>5.4975104123916303E-4</v>
      </c>
      <c r="AQ1868" s="13">
        <f t="shared" si="2328"/>
        <v>1.5855275444401188E-4</v>
      </c>
      <c r="AR1868" s="13">
        <f t="shared" si="2329"/>
        <v>1.5737888815552117E-3</v>
      </c>
      <c r="AS1868" s="13">
        <f t="shared" si="2330"/>
        <v>1.9321806530343943E-3</v>
      </c>
      <c r="AT1868" s="13">
        <f t="shared" si="2331"/>
        <v>1.1860936748616388E-3</v>
      </c>
      <c r="AU1868" s="13">
        <f t="shared" si="2332"/>
        <v>4.8539912778081362E-4</v>
      </c>
      <c r="AV1868" s="13">
        <f t="shared" si="2333"/>
        <v>1.4898421489212868E-4</v>
      </c>
      <c r="AW1868" s="13">
        <f t="shared" si="2334"/>
        <v>1.4392557933657323E-6</v>
      </c>
      <c r="AX1868" s="13">
        <f t="shared" si="2335"/>
        <v>4.3960654658874903E-4</v>
      </c>
      <c r="AY1868" s="13">
        <f t="shared" si="2336"/>
        <v>5.0714467898892754E-4</v>
      </c>
      <c r="AZ1868" s="13">
        <f t="shared" si="2337"/>
        <v>2.925294532378615E-4</v>
      </c>
      <c r="BA1868" s="13">
        <f t="shared" si="2338"/>
        <v>1.1249055684628472E-4</v>
      </c>
      <c r="BB1868" s="13">
        <f t="shared" si="2339"/>
        <v>3.2443208468903877E-5</v>
      </c>
      <c r="BC1868" s="13">
        <f t="shared" si="2340"/>
        <v>7.4855120661909696E-6</v>
      </c>
      <c r="BD1868" s="13">
        <f t="shared" si="2341"/>
        <v>3.0259583382991078E-4</v>
      </c>
      <c r="BE1868" s="13">
        <f t="shared" si="2342"/>
        <v>3.7150460437691981E-4</v>
      </c>
      <c r="BF1868" s="13">
        <f t="shared" si="2343"/>
        <v>2.2805282763878104E-4</v>
      </c>
      <c r="BG1868" s="13">
        <f t="shared" si="2344"/>
        <v>9.3328753006566387E-5</v>
      </c>
      <c r="BH1868" s="13">
        <f t="shared" si="2345"/>
        <v>2.8645521175768145E-5</v>
      </c>
      <c r="BI1868" s="13">
        <f t="shared" si="2346"/>
        <v>7.0337670396058808E-6</v>
      </c>
      <c r="BJ1868" s="14">
        <f t="shared" si="2347"/>
        <v>0.37890909930090177</v>
      </c>
      <c r="BK1868" s="14">
        <f t="shared" si="2348"/>
        <v>0.27816624532743994</v>
      </c>
      <c r="BL1868" s="14">
        <f t="shared" si="2349"/>
        <v>0.31929383626045854</v>
      </c>
      <c r="BM1868" s="14">
        <f t="shared" si="2350"/>
        <v>0.42492739053662054</v>
      </c>
      <c r="BN1868" s="14">
        <f t="shared" si="2351"/>
        <v>0.57458662293883378</v>
      </c>
    </row>
    <row r="1869" spans="1:66" x14ac:dyDescent="0.25">
      <c r="A1869" t="s">
        <v>19</v>
      </c>
      <c r="B1869" t="s">
        <v>253</v>
      </c>
      <c r="C1869" t="s">
        <v>21</v>
      </c>
      <c r="D1869" s="7" t="s">
        <v>532</v>
      </c>
      <c r="E1869" s="10">
        <f>VLOOKUP(A1869,home!$A$2:$E$405,3,FALSE)</f>
        <v>1.5857988165680501</v>
      </c>
      <c r="F1869" s="10">
        <f>VLOOKUP(B1869,home!$B$2:$E$405,3,FALSE)</f>
        <v>1.26</v>
      </c>
      <c r="G1869" s="10">
        <f>VLOOKUP(C1869,away!$B$2:$E$405,4,FALSE)</f>
        <v>0.79</v>
      </c>
      <c r="H1869" s="10">
        <f>VLOOKUP(A1869,away!$A$2:$E$405,3,FALSE)</f>
        <v>1.24852071005917</v>
      </c>
      <c r="I1869" s="10">
        <f>VLOOKUP(C1869,away!$B$2:$E$405,3,FALSE)</f>
        <v>0.79</v>
      </c>
      <c r="J1869" s="10">
        <f>VLOOKUP(B1869,home!$B$2:$E$405,4,FALSE)</f>
        <v>1</v>
      </c>
      <c r="K1869" s="12">
        <f t="shared" si="2296"/>
        <v>1.5785041420118373</v>
      </c>
      <c r="L1869" s="12">
        <f t="shared" si="2297"/>
        <v>0.98633136094674434</v>
      </c>
      <c r="M1869" s="13">
        <f t="shared" si="2298"/>
        <v>7.6931835460355771E-2</v>
      </c>
      <c r="N1869" s="13">
        <f t="shared" si="2299"/>
        <v>0.12143722092674471</v>
      </c>
      <c r="O1869" s="13">
        <f t="shared" si="2300"/>
        <v>7.588028196974371E-2</v>
      </c>
      <c r="P1869" s="13">
        <f t="shared" si="2301"/>
        <v>0.11977733938626656</v>
      </c>
      <c r="Q1869" s="13">
        <f t="shared" si="2302"/>
        <v>9.5844578113636572E-2</v>
      </c>
      <c r="R1869" s="13">
        <f t="shared" si="2303"/>
        <v>3.7421550892120001E-2</v>
      </c>
      <c r="S1869" s="13">
        <f t="shared" si="2304"/>
        <v>4.6621177515795566E-2</v>
      </c>
      <c r="T1869" s="13">
        <f t="shared" si="2305"/>
        <v>9.453451317018971E-2</v>
      </c>
      <c r="U1869" s="13">
        <f t="shared" si="2306"/>
        <v>5.9070073083718186E-2</v>
      </c>
      <c r="V1869" s="13">
        <f t="shared" si="2307"/>
        <v>8.0650914590408001E-3</v>
      </c>
      <c r="W1869" s="13">
        <f t="shared" si="2308"/>
        <v>5.0430354513917475E-2</v>
      </c>
      <c r="X1869" s="13">
        <f t="shared" si="2309"/>
        <v>4.9741040200739009E-2</v>
      </c>
      <c r="Y1869" s="13">
        <f t="shared" si="2310"/>
        <v>2.4530573938050811E-2</v>
      </c>
      <c r="Z1869" s="13">
        <f t="shared" si="2311"/>
        <v>1.2303349740054197E-2</v>
      </c>
      <c r="AA1869" s="13">
        <f t="shared" si="2312"/>
        <v>1.9420888525295808E-2</v>
      </c>
      <c r="AB1869" s="13">
        <f t="shared" si="2313"/>
        <v>1.5327976489364802E-2</v>
      </c>
      <c r="AC1869" s="13">
        <f t="shared" si="2314"/>
        <v>7.8479798958570695E-4</v>
      </c>
      <c r="AD1869" s="13">
        <f t="shared" si="2315"/>
        <v>1.9901130870836017E-2</v>
      </c>
      <c r="AE1869" s="13">
        <f t="shared" si="2316"/>
        <v>1.9629109496210956E-2</v>
      </c>
      <c r="AF1869" s="13">
        <f t="shared" si="2317"/>
        <v>9.6804031417852075E-3</v>
      </c>
      <c r="AG1869" s="13">
        <f t="shared" si="2318"/>
        <v>3.1826950684500487E-3</v>
      </c>
      <c r="AH1869" s="13">
        <f t="shared" si="2319"/>
        <v>3.0337949233278567E-3</v>
      </c>
      <c r="AI1869" s="13">
        <f t="shared" si="2320"/>
        <v>4.7888578524875056E-3</v>
      </c>
      <c r="AJ1869" s="13">
        <f t="shared" si="2321"/>
        <v>3.7796159778287213E-3</v>
      </c>
      <c r="AK1869" s="13">
        <f t="shared" si="2322"/>
        <v>1.9887131587389192E-3</v>
      </c>
      <c r="AL1869" s="13">
        <f t="shared" si="2323"/>
        <v>4.8874962925696543E-5</v>
      </c>
      <c r="AM1869" s="13">
        <f t="shared" si="2324"/>
        <v>6.2828035020668551E-3</v>
      </c>
      <c r="AN1869" s="13">
        <f t="shared" si="2325"/>
        <v>6.1969261287545731E-3</v>
      </c>
      <c r="AO1869" s="13">
        <f t="shared" si="2326"/>
        <v>3.0561112911304685E-3</v>
      </c>
      <c r="AP1869" s="13">
        <f t="shared" si="2327"/>
        <v>1.0047794696618094E-3</v>
      </c>
      <c r="AQ1869" s="13">
        <f t="shared" si="2328"/>
        <v>2.4776137544072006E-4</v>
      </c>
      <c r="AR1869" s="13">
        <f t="shared" si="2329"/>
        <v>5.9846541511185782E-4</v>
      </c>
      <c r="AS1869" s="13">
        <f t="shared" si="2330"/>
        <v>9.4468013660490104E-4</v>
      </c>
      <c r="AT1869" s="13">
        <f t="shared" si="2331"/>
        <v>7.4559075425357254E-4</v>
      </c>
      <c r="AU1869" s="13">
        <f t="shared" si="2332"/>
        <v>3.9230603127833136E-4</v>
      </c>
      <c r="AV1869" s="13">
        <f t="shared" si="2333"/>
        <v>1.5481417382726785E-4</v>
      </c>
      <c r="AW1869" s="13">
        <f t="shared" si="2334"/>
        <v>2.1137445848478386E-6</v>
      </c>
      <c r="AX1869" s="13">
        <f t="shared" si="2335"/>
        <v>1.652905225243168E-3</v>
      </c>
      <c r="AY1869" s="13">
        <f t="shared" si="2336"/>
        <v>1.6303122603300788E-3</v>
      </c>
      <c r="AZ1869" s="13">
        <f t="shared" si="2337"/>
        <v>8.0401405524976465E-4</v>
      </c>
      <c r="BA1869" s="13">
        <f t="shared" si="2338"/>
        <v>2.6434142577827047E-4</v>
      </c>
      <c r="BB1869" s="13">
        <f t="shared" si="2339"/>
        <v>6.5182059560621084E-5</v>
      </c>
      <c r="BC1869" s="13">
        <f t="shared" si="2340"/>
        <v>1.2858221903147829E-5</v>
      </c>
      <c r="BD1869" s="13">
        <f t="shared" si="2341"/>
        <v>9.8380867894472805E-5</v>
      </c>
      <c r="BE1869" s="13">
        <f t="shared" si="2342"/>
        <v>1.5529460746614471E-4</v>
      </c>
      <c r="BF1869" s="13">
        <f t="shared" si="2343"/>
        <v>1.2256659055870595E-4</v>
      </c>
      <c r="BG1869" s="13">
        <f t="shared" si="2344"/>
        <v>6.44906236230621E-5</v>
      </c>
      <c r="BH1869" s="13">
        <f t="shared" si="2345"/>
        <v>2.5449679127482484E-5</v>
      </c>
      <c r="BI1869" s="13">
        <f t="shared" si="2346"/>
        <v>8.0344847831206559E-6</v>
      </c>
      <c r="BJ1869" s="14">
        <f t="shared" si="2347"/>
        <v>0.51012961445567984</v>
      </c>
      <c r="BK1869" s="14">
        <f t="shared" si="2348"/>
        <v>0.25385942903430014</v>
      </c>
      <c r="BL1869" s="14">
        <f t="shared" si="2349"/>
        <v>0.22402182623715436</v>
      </c>
      <c r="BM1869" s="14">
        <f t="shared" si="2350"/>
        <v>0.4713932142025764</v>
      </c>
      <c r="BN1869" s="14">
        <f t="shared" si="2351"/>
        <v>0.52729280674886725</v>
      </c>
    </row>
    <row r="1870" spans="1:66" x14ac:dyDescent="0.25">
      <c r="A1870" t="s">
        <v>143</v>
      </c>
      <c r="B1870" t="s">
        <v>144</v>
      </c>
      <c r="C1870" t="s">
        <v>152</v>
      </c>
      <c r="D1870" s="7" t="s">
        <v>532</v>
      </c>
      <c r="E1870" s="10">
        <f>VLOOKUP(A1870,home!$A$2:$E$405,3,FALSE)</f>
        <v>1.20588235294118</v>
      </c>
      <c r="F1870" s="10">
        <f>VLOOKUP(B1870,home!$B$2:$E$405,3,FALSE)</f>
        <v>2.2799999999999998</v>
      </c>
      <c r="G1870" s="10">
        <f>VLOOKUP(C1870,away!$B$2:$E$405,4,FALSE)</f>
        <v>1.35</v>
      </c>
      <c r="H1870" s="10">
        <f>VLOOKUP(A1870,away!$A$2:$E$405,3,FALSE)</f>
        <v>0.98823529411764699</v>
      </c>
      <c r="I1870" s="10">
        <f>VLOOKUP(C1870,away!$B$2:$E$405,3,FALSE)</f>
        <v>1.04</v>
      </c>
      <c r="J1870" s="10">
        <f>VLOOKUP(B1870,home!$B$2:$E$405,4,FALSE)</f>
        <v>1.1399999999999999</v>
      </c>
      <c r="K1870" s="12">
        <f t="shared" si="2296"/>
        <v>3.7117058823529518</v>
      </c>
      <c r="L1870" s="12">
        <f t="shared" si="2297"/>
        <v>1.1716517647058822</v>
      </c>
      <c r="M1870" s="13">
        <f t="shared" si="2298"/>
        <v>7.5715487114680407E-3</v>
      </c>
      <c r="N1870" s="13">
        <f t="shared" si="2299"/>
        <v>2.8103361890877844E-2</v>
      </c>
      <c r="O1870" s="13">
        <f t="shared" si="2300"/>
        <v>8.8712184093480782E-3</v>
      </c>
      <c r="P1870" s="13">
        <f t="shared" si="2301"/>
        <v>3.2927353553615063E-2</v>
      </c>
      <c r="Q1870" s="13">
        <f t="shared" si="2302"/>
        <v>5.2155706822132553E-2</v>
      </c>
      <c r="R1870" s="13">
        <f t="shared" si="2303"/>
        <v>5.1969893522019932E-3</v>
      </c>
      <c r="S1870" s="13">
        <f t="shared" si="2304"/>
        <v>3.5798838961525685E-2</v>
      </c>
      <c r="T1870" s="13">
        <f t="shared" si="2305"/>
        <v>6.1108325937634218E-2</v>
      </c>
      <c r="U1870" s="13">
        <f t="shared" si="2306"/>
        <v>1.9289695949093799E-2</v>
      </c>
      <c r="V1870" s="13">
        <f t="shared" si="2307"/>
        <v>1.7298105376890249E-2</v>
      </c>
      <c r="W1870" s="13">
        <f t="shared" si="2308"/>
        <v>6.4528881269995106E-2</v>
      </c>
      <c r="X1870" s="13">
        <f t="shared" si="2309"/>
        <v>7.5605377614486116E-2</v>
      </c>
      <c r="Y1870" s="13">
        <f t="shared" si="2310"/>
        <v>4.4291587051633635E-2</v>
      </c>
      <c r="Z1870" s="13">
        <f t="shared" si="2311"/>
        <v>2.0296872485550481E-3</v>
      </c>
      <c r="AA1870" s="13">
        <f t="shared" si="2312"/>
        <v>7.5336020997985517E-3</v>
      </c>
      <c r="AB1870" s="13">
        <f t="shared" si="2313"/>
        <v>1.3981257614564421E-2</v>
      </c>
      <c r="AC1870" s="13">
        <f t="shared" si="2314"/>
        <v>4.7016539586037295E-3</v>
      </c>
      <c r="AD1870" s="13">
        <f t="shared" si="2315"/>
        <v>5.9878057047874016E-2</v>
      </c>
      <c r="AE1870" s="13">
        <f t="shared" si="2316"/>
        <v>7.0156231207301079E-2</v>
      </c>
      <c r="AF1870" s="13">
        <f t="shared" si="2317"/>
        <v>4.1099336049574102E-2</v>
      </c>
      <c r="AG1870" s="13">
        <f t="shared" si="2318"/>
        <v>1.6051369870241191E-2</v>
      </c>
      <c r="AH1870" s="13">
        <f t="shared" si="2319"/>
        <v>5.9452166164263714E-4</v>
      </c>
      <c r="AI1870" s="13">
        <f t="shared" si="2320"/>
        <v>2.2066895487052279E-3</v>
      </c>
      <c r="AJ1870" s="13">
        <f t="shared" si="2321"/>
        <v>4.0952912892279888E-3</v>
      </c>
      <c r="AK1870" s="13">
        <f t="shared" si="2322"/>
        <v>5.0668389227254418E-3</v>
      </c>
      <c r="AL1870" s="13">
        <f t="shared" si="2323"/>
        <v>8.1786713963665327E-4</v>
      </c>
      <c r="AM1870" s="13">
        <f t="shared" si="2324"/>
        <v>4.4449947313691916E-2</v>
      </c>
      <c r="AN1870" s="13">
        <f t="shared" si="2325"/>
        <v>5.2079859211170622E-2</v>
      </c>
      <c r="AO1870" s="13">
        <f t="shared" si="2326"/>
        <v>3.0509729475200982E-2</v>
      </c>
      <c r="AP1870" s="13">
        <f t="shared" si="2327"/>
        <v>1.1915592793439433E-2</v>
      </c>
      <c r="AQ1870" s="13">
        <f t="shared" si="2328"/>
        <v>3.4902313309875008E-3</v>
      </c>
      <c r="AR1870" s="13">
        <f t="shared" si="2329"/>
        <v>1.3931447080389386E-4</v>
      </c>
      <c r="AS1870" s="13">
        <f t="shared" si="2330"/>
        <v>5.170943407797015E-4</v>
      </c>
      <c r="AT1870" s="13">
        <f t="shared" si="2331"/>
        <v>9.5965105320172032E-4</v>
      </c>
      <c r="AU1870" s="13">
        <f t="shared" si="2332"/>
        <v>1.1873141530583432E-3</v>
      </c>
      <c r="AV1870" s="13">
        <f t="shared" si="2333"/>
        <v>1.1017402315268915E-3</v>
      </c>
      <c r="AW1870" s="13">
        <f t="shared" si="2334"/>
        <v>9.8798958123582668E-5</v>
      </c>
      <c r="AX1870" s="13">
        <f t="shared" si="2335"/>
        <v>2.7497521819084846E-2</v>
      </c>
      <c r="AY1870" s="13">
        <f t="shared" si="2336"/>
        <v>3.2217519964369258E-2</v>
      </c>
      <c r="AZ1870" s="13">
        <f t="shared" si="2337"/>
        <v>1.8873857060350118E-2</v>
      </c>
      <c r="BA1870" s="13">
        <f t="shared" si="2338"/>
        <v>7.3711959771885971E-3</v>
      </c>
      <c r="BB1870" s="13">
        <f t="shared" si="2339"/>
        <v>2.15911869366648E-3</v>
      </c>
      <c r="BC1870" s="13">
        <f t="shared" si="2340"/>
        <v>5.0594704552875814E-4</v>
      </c>
      <c r="BD1870" s="13">
        <f t="shared" si="2341"/>
        <v>2.720467426107469E-5</v>
      </c>
      <c r="BE1870" s="13">
        <f t="shared" si="2342"/>
        <v>1.0097574948232688E-4</v>
      </c>
      <c r="BF1870" s="13">
        <f t="shared" si="2343"/>
        <v>1.8739614166427544E-4</v>
      </c>
      <c r="BG1870" s="13">
        <f t="shared" si="2344"/>
        <v>2.3185312044851267E-4</v>
      </c>
      <c r="BH1870" s="13">
        <f t="shared" si="2345"/>
        <v>2.15142647752658E-4</v>
      </c>
      <c r="BI1870" s="13">
        <f t="shared" si="2346"/>
        <v>1.5970924624170594E-4</v>
      </c>
      <c r="BJ1870" s="14">
        <f t="shared" si="2347"/>
        <v>0.74404875544642834</v>
      </c>
      <c r="BK1870" s="14">
        <f t="shared" si="2348"/>
        <v>0.13133288766610868</v>
      </c>
      <c r="BL1870" s="14">
        <f t="shared" si="2349"/>
        <v>7.166350067652924E-2</v>
      </c>
      <c r="BM1870" s="14">
        <f t="shared" si="2350"/>
        <v>0.78212993129173214</v>
      </c>
      <c r="BN1870" s="14">
        <f t="shared" si="2351"/>
        <v>0.13482617873964359</v>
      </c>
    </row>
    <row r="1871" spans="1:66" x14ac:dyDescent="0.25">
      <c r="A1871" t="s">
        <v>143</v>
      </c>
      <c r="B1871" t="s">
        <v>451</v>
      </c>
      <c r="C1871" t="s">
        <v>145</v>
      </c>
      <c r="D1871" s="7" t="s">
        <v>532</v>
      </c>
      <c r="E1871" s="10">
        <f>VLOOKUP(A1871,home!$A$2:$E$405,3,FALSE)</f>
        <v>1.20588235294118</v>
      </c>
      <c r="F1871" s="10">
        <f>VLOOKUP(B1871,home!$B$2:$E$405,3,FALSE)</f>
        <v>0.73</v>
      </c>
      <c r="G1871" s="10">
        <f>VLOOKUP(C1871,away!$B$2:$E$405,4,FALSE)</f>
        <v>1.1399999999999999</v>
      </c>
      <c r="H1871" s="10">
        <f>VLOOKUP(A1871,away!$A$2:$E$405,3,FALSE)</f>
        <v>0.98823529411764699</v>
      </c>
      <c r="I1871" s="10">
        <f>VLOOKUP(C1871,away!$B$2:$E$405,3,FALSE)</f>
        <v>0.31</v>
      </c>
      <c r="J1871" s="10">
        <f>VLOOKUP(B1871,home!$B$2:$E$405,4,FALSE)</f>
        <v>0.38</v>
      </c>
      <c r="K1871" s="12">
        <f t="shared" si="2296"/>
        <v>1.0035352941176499</v>
      </c>
      <c r="L1871" s="12">
        <f t="shared" si="2297"/>
        <v>0.11641411764705881</v>
      </c>
      <c r="M1871" s="13">
        <f t="shared" si="2298"/>
        <v>0.32629630095957035</v>
      </c>
      <c r="N1871" s="13">
        <f t="shared" si="2299"/>
        <v>0.32744985435296359</v>
      </c>
      <c r="O1871" s="13">
        <f t="shared" si="2300"/>
        <v>3.7985495967707533E-2</v>
      </c>
      <c r="P1871" s="13">
        <f t="shared" si="2301"/>
        <v>3.8119785868158181E-2</v>
      </c>
      <c r="Q1871" s="13">
        <f t="shared" si="2302"/>
        <v>0.16430374294844147</v>
      </c>
      <c r="R1871" s="13">
        <f t="shared" si="2303"/>
        <v>2.2110239982332915E-3</v>
      </c>
      <c r="S1871" s="13">
        <f t="shared" si="2304"/>
        <v>1.1133424362771739E-3</v>
      </c>
      <c r="T1871" s="13">
        <f t="shared" si="2305"/>
        <v>1.9127275261451977E-2</v>
      </c>
      <c r="U1871" s="13">
        <f t="shared" si="2306"/>
        <v>2.2188406183682279E-3</v>
      </c>
      <c r="V1871" s="13">
        <f t="shared" si="2307"/>
        <v>1.4451886945158272E-5</v>
      </c>
      <c r="W1871" s="13">
        <f t="shared" si="2308"/>
        <v>5.4961535001464987E-2</v>
      </c>
      <c r="X1871" s="13">
        <f t="shared" si="2309"/>
        <v>6.3982986017234863E-3</v>
      </c>
      <c r="Y1871" s="13">
        <f t="shared" si="2310"/>
        <v>3.7242614308102487E-4</v>
      </c>
      <c r="Z1871" s="13">
        <f t="shared" si="2311"/>
        <v>8.5798135950266961E-5</v>
      </c>
      <c r="AA1871" s="13">
        <f t="shared" si="2312"/>
        <v>8.6101457595597259E-5</v>
      </c>
      <c r="AB1871" s="13">
        <f t="shared" si="2313"/>
        <v>4.3202925786078025E-5</v>
      </c>
      <c r="AC1871" s="13">
        <f t="shared" si="2314"/>
        <v>1.0552196617770635E-7</v>
      </c>
      <c r="AD1871" s="13">
        <f t="shared" si="2315"/>
        <v>1.3788960048213169E-2</v>
      </c>
      <c r="AE1871" s="13">
        <f t="shared" si="2316"/>
        <v>1.6052296172832817E-3</v>
      </c>
      <c r="AF1871" s="13">
        <f t="shared" si="2317"/>
        <v>9.3435694758479563E-5</v>
      </c>
      <c r="AG1871" s="13">
        <f t="shared" si="2318"/>
        <v>3.6257446540161075E-6</v>
      </c>
      <c r="AH1871" s="13">
        <f t="shared" si="2319"/>
        <v>2.4970285731031798E-6</v>
      </c>
      <c r="AI1871" s="13">
        <f t="shared" si="2320"/>
        <v>2.5058563035292745E-6</v>
      </c>
      <c r="AJ1871" s="13">
        <f t="shared" si="2321"/>
        <v>1.2573576212894088E-6</v>
      </c>
      <c r="AK1871" s="13">
        <f t="shared" si="2322"/>
        <v>4.2060091676391184E-7</v>
      </c>
      <c r="AL1871" s="13">
        <f t="shared" si="2323"/>
        <v>4.9310700038608163E-10</v>
      </c>
      <c r="AM1871" s="13">
        <f t="shared" si="2324"/>
        <v>2.767541615512026E-3</v>
      </c>
      <c r="AN1871" s="13">
        <f t="shared" si="2325"/>
        <v>3.2218091522134823E-4</v>
      </c>
      <c r="AO1871" s="13">
        <f t="shared" si="2326"/>
        <v>1.8753203484107556E-5</v>
      </c>
      <c r="AP1871" s="13">
        <f t="shared" si="2327"/>
        <v>7.277125455527104E-7</v>
      </c>
      <c r="AQ1871" s="13">
        <f t="shared" si="2328"/>
        <v>2.1179003472803456E-8</v>
      </c>
      <c r="AR1871" s="13">
        <f t="shared" si="2329"/>
        <v>5.8137875615460179E-8</v>
      </c>
      <c r="AS1871" s="13">
        <f t="shared" si="2330"/>
        <v>5.8343410105136165E-8</v>
      </c>
      <c r="AT1871" s="13">
        <f t="shared" si="2331"/>
        <v>2.9274835609842245E-8</v>
      </c>
      <c r="AU1871" s="13">
        <f t="shared" si="2332"/>
        <v>9.792776921322963E-9</v>
      </c>
      <c r="AV1871" s="13">
        <f t="shared" si="2333"/>
        <v>2.4568493169920931E-9</v>
      </c>
      <c r="AW1871" s="13">
        <f t="shared" si="2334"/>
        <v>1.600209959946147E-12</v>
      </c>
      <c r="AX1871" s="13">
        <f t="shared" si="2335"/>
        <v>4.6288761485094928E-4</v>
      </c>
      <c r="AY1871" s="13">
        <f t="shared" si="2336"/>
        <v>5.3886653252624858E-5</v>
      </c>
      <c r="AZ1871" s="13">
        <f t="shared" si="2337"/>
        <v>3.1365835956786674E-6</v>
      </c>
      <c r="BA1871" s="13">
        <f t="shared" si="2338"/>
        <v>1.2171420390572378E-7</v>
      </c>
      <c r="BB1871" s="13">
        <f t="shared" si="2339"/>
        <v>3.5423129131997562E-9</v>
      </c>
      <c r="BC1871" s="13">
        <f t="shared" si="2340"/>
        <v>8.2475046443986395E-11</v>
      </c>
      <c r="BD1871" s="13">
        <f t="shared" si="2341"/>
        <v>1.1280115819413769E-9</v>
      </c>
      <c r="BE1871" s="13">
        <f t="shared" si="2342"/>
        <v>1.1319994346516549E-9</v>
      </c>
      <c r="BF1871" s="13">
        <f t="shared" si="2343"/>
        <v>5.6800069279708092E-10</v>
      </c>
      <c r="BG1871" s="13">
        <f t="shared" si="2344"/>
        <v>1.9000291410171585E-10</v>
      </c>
      <c r="BH1871" s="13">
        <f t="shared" si="2345"/>
        <v>4.7668657571568991E-11</v>
      </c>
      <c r="BI1871" s="13">
        <f t="shared" si="2346"/>
        <v>9.5674360592556086E-12</v>
      </c>
      <c r="BJ1871" s="14">
        <f t="shared" si="2347"/>
        <v>0.59173364423049302</v>
      </c>
      <c r="BK1871" s="14">
        <f t="shared" si="2348"/>
        <v>0.36559787381927666</v>
      </c>
      <c r="BL1871" s="14">
        <f t="shared" si="2349"/>
        <v>4.2551506892103713E-2</v>
      </c>
      <c r="BM1871" s="14">
        <f t="shared" si="2350"/>
        <v>0.10354873233109688</v>
      </c>
      <c r="BN1871" s="14">
        <f t="shared" si="2351"/>
        <v>0.89636620409507428</v>
      </c>
    </row>
    <row r="1872" spans="1:66" x14ac:dyDescent="0.25">
      <c r="A1872" t="s">
        <v>143</v>
      </c>
      <c r="B1872" t="s">
        <v>149</v>
      </c>
      <c r="C1872" t="s">
        <v>151</v>
      </c>
      <c r="D1872" s="7" t="s">
        <v>532</v>
      </c>
      <c r="E1872" s="10">
        <f>VLOOKUP(A1872,home!$A$2:$E$405,3,FALSE)</f>
        <v>1.20588235294118</v>
      </c>
      <c r="F1872" s="10">
        <f>VLOOKUP(B1872,home!$B$2:$E$405,3,FALSE)</f>
        <v>0.92</v>
      </c>
      <c r="G1872" s="10">
        <f>VLOOKUP(C1872,away!$B$2:$E$405,4,FALSE)</f>
        <v>0.52</v>
      </c>
      <c r="H1872" s="10">
        <f>VLOOKUP(A1872,away!$A$2:$E$405,3,FALSE)</f>
        <v>0.98823529411764699</v>
      </c>
      <c r="I1872" s="10">
        <f>VLOOKUP(C1872,away!$B$2:$E$405,3,FALSE)</f>
        <v>0.83</v>
      </c>
      <c r="J1872" s="10">
        <f>VLOOKUP(B1872,home!$B$2:$E$405,4,FALSE)</f>
        <v>1.24</v>
      </c>
      <c r="K1872" s="12">
        <f t="shared" si="2296"/>
        <v>0.57689411764706056</v>
      </c>
      <c r="L1872" s="12">
        <f t="shared" si="2297"/>
        <v>1.0170917647058821</v>
      </c>
      <c r="M1872" s="13">
        <f t="shared" si="2298"/>
        <v>0.20311440599639247</v>
      </c>
      <c r="N1872" s="13">
        <f t="shared" si="2299"/>
        <v>0.11717550602869564</v>
      </c>
      <c r="O1872" s="13">
        <f t="shared" si="2300"/>
        <v>0.20658598963205779</v>
      </c>
      <c r="P1872" s="13">
        <f t="shared" si="2301"/>
        <v>0.11917824220703079</v>
      </c>
      <c r="Q1872" s="13">
        <f t="shared" si="2302"/>
        <v>3.3798930080136097E-2</v>
      </c>
      <c r="R1872" s="13">
        <f t="shared" si="2303"/>
        <v>0.10505845437919036</v>
      </c>
      <c r="S1872" s="13">
        <f t="shared" si="2304"/>
        <v>1.748208521434216E-2</v>
      </c>
      <c r="T1872" s="13">
        <f t="shared" si="2305"/>
        <v>3.4376613440376347E-2</v>
      </c>
      <c r="U1872" s="13">
        <f t="shared" si="2306"/>
        <v>6.0607604340446986E-2</v>
      </c>
      <c r="V1872" s="13">
        <f t="shared" si="2307"/>
        <v>1.1397431006859519E-3</v>
      </c>
      <c r="W1872" s="13">
        <f t="shared" si="2308"/>
        <v>6.499467981998271E-3</v>
      </c>
      <c r="X1872" s="13">
        <f t="shared" si="2309"/>
        <v>6.6105553594599997E-3</v>
      </c>
      <c r="Y1872" s="13">
        <f t="shared" si="2310"/>
        <v>3.3617707081195487E-3</v>
      </c>
      <c r="Z1872" s="13">
        <f t="shared" si="2311"/>
        <v>3.5618029587267723E-2</v>
      </c>
      <c r="AA1872" s="13">
        <f t="shared" si="2312"/>
        <v>2.0547831751073709E-2</v>
      </c>
      <c r="AB1872" s="13">
        <f t="shared" si="2313"/>
        <v>5.9269616337979609E-3</v>
      </c>
      <c r="AC1872" s="13">
        <f t="shared" si="2314"/>
        <v>4.1796819703963768E-5</v>
      </c>
      <c r="AD1872" s="13">
        <f t="shared" si="2315"/>
        <v>9.3737621166255323E-4</v>
      </c>
      <c r="AE1872" s="13">
        <f t="shared" si="2316"/>
        <v>9.5339762531318072E-4</v>
      </c>
      <c r="AF1872" s="13">
        <f t="shared" si="2317"/>
        <v>4.8484643659809013E-4</v>
      </c>
      <c r="AG1872" s="13">
        <f t="shared" si="2318"/>
        <v>1.6437777260363675E-4</v>
      </c>
      <c r="AH1872" s="13">
        <f t="shared" si="2319"/>
        <v>9.05670114206511E-3</v>
      </c>
      <c r="AI1872" s="13">
        <f t="shared" si="2320"/>
        <v>5.2247576141447776E-3</v>
      </c>
      <c r="AJ1872" s="13">
        <f t="shared" si="2321"/>
        <v>1.5070659668659063E-3</v>
      </c>
      <c r="AK1872" s="13">
        <f t="shared" si="2322"/>
        <v>2.8980583039700715E-4</v>
      </c>
      <c r="AL1872" s="13">
        <f t="shared" si="2323"/>
        <v>9.8097847422030042E-7</v>
      </c>
      <c r="AM1872" s="13">
        <f t="shared" si="2324"/>
        <v>1.081533645060826E-4</v>
      </c>
      <c r="AN1872" s="13">
        <f t="shared" si="2325"/>
        <v>1.1000189636437006E-4</v>
      </c>
      <c r="AO1872" s="13">
        <f t="shared" si="2326"/>
        <v>5.5941011447115349E-5</v>
      </c>
      <c r="AP1872" s="13">
        <f t="shared" si="2327"/>
        <v>1.8965714017392841E-5</v>
      </c>
      <c r="AQ1872" s="13">
        <f t="shared" si="2328"/>
        <v>4.8224678847142918E-6</v>
      </c>
      <c r="AR1872" s="13">
        <f t="shared" si="2329"/>
        <v>1.8422992293993564E-3</v>
      </c>
      <c r="AS1872" s="13">
        <f t="shared" si="2330"/>
        <v>1.0628115883862014E-3</v>
      </c>
      <c r="AT1872" s="13">
        <f t="shared" si="2331"/>
        <v>3.0656487675356428E-4</v>
      </c>
      <c r="AU1872" s="13">
        <f t="shared" si="2332"/>
        <v>5.8951824692109123E-5</v>
      </c>
      <c r="AV1872" s="13">
        <f t="shared" si="2333"/>
        <v>8.5022402223596206E-6</v>
      </c>
      <c r="AW1872" s="13">
        <f t="shared" si="2334"/>
        <v>1.5988702637668875E-8</v>
      </c>
      <c r="AX1872" s="13">
        <f t="shared" si="2335"/>
        <v>1.0398839964549569E-5</v>
      </c>
      <c r="AY1872" s="13">
        <f t="shared" si="2336"/>
        <v>1.0576574490437774E-5</v>
      </c>
      <c r="AZ1872" s="13">
        <f t="shared" si="2337"/>
        <v>5.3786734065112853E-6</v>
      </c>
      <c r="BA1872" s="13">
        <f t="shared" si="2338"/>
        <v>1.8235348089350545E-6</v>
      </c>
      <c r="BB1872" s="13">
        <f t="shared" si="2339"/>
        <v>4.6367555920558947E-7</v>
      </c>
      <c r="BC1872" s="13">
        <f t="shared" si="2340"/>
        <v>9.432011855267995E-8</v>
      </c>
      <c r="BD1872" s="13">
        <f t="shared" si="2341"/>
        <v>3.1229789572434632E-4</v>
      </c>
      <c r="BE1872" s="13">
        <f t="shared" si="2342"/>
        <v>1.8016281899693048E-4</v>
      </c>
      <c r="BF1872" s="13">
        <f t="shared" si="2343"/>
        <v>5.1967435249020641E-5</v>
      </c>
      <c r="BG1872" s="13">
        <f t="shared" si="2344"/>
        <v>9.9932359014548414E-6</v>
      </c>
      <c r="BH1872" s="13">
        <f t="shared" si="2345"/>
        <v>1.4412597519521792E-6</v>
      </c>
      <c r="BI1872" s="13">
        <f t="shared" si="2346"/>
        <v>1.662908545805348E-7</v>
      </c>
      <c r="BJ1872" s="14">
        <f t="shared" si="2347"/>
        <v>0.20468946171753125</v>
      </c>
      <c r="BK1872" s="14">
        <f t="shared" si="2348"/>
        <v>0.34096783089111993</v>
      </c>
      <c r="BL1872" s="14">
        <f t="shared" si="2349"/>
        <v>0.41864033098597153</v>
      </c>
      <c r="BM1872" s="14">
        <f t="shared" si="2350"/>
        <v>0.21499356427259955</v>
      </c>
      <c r="BN1872" s="14">
        <f t="shared" si="2351"/>
        <v>0.78491152832350319</v>
      </c>
    </row>
    <row r="1873" spans="1:66" x14ac:dyDescent="0.25">
      <c r="A1873" t="s">
        <v>143</v>
      </c>
      <c r="B1873" t="s">
        <v>329</v>
      </c>
      <c r="C1873" t="s">
        <v>150</v>
      </c>
      <c r="D1873" s="7" t="s">
        <v>532</v>
      </c>
      <c r="E1873" s="10">
        <f>VLOOKUP(A1873,home!$A$2:$E$405,3,FALSE)</f>
        <v>1.20588235294118</v>
      </c>
      <c r="F1873" s="10">
        <f>VLOOKUP(B1873,home!$B$2:$E$405,3,FALSE)</f>
        <v>1.1100000000000001</v>
      </c>
      <c r="G1873" s="10">
        <f>VLOOKUP(C1873,away!$B$2:$E$405,4,FALSE)</f>
        <v>0.93</v>
      </c>
      <c r="H1873" s="10">
        <f>VLOOKUP(A1873,away!$A$2:$E$405,3,FALSE)</f>
        <v>0.98823529411764699</v>
      </c>
      <c r="I1873" s="10">
        <f>VLOOKUP(C1873,away!$B$2:$E$405,3,FALSE)</f>
        <v>0.83</v>
      </c>
      <c r="J1873" s="10">
        <f>VLOOKUP(B1873,home!$B$2:$E$405,4,FALSE)</f>
        <v>1.35</v>
      </c>
      <c r="K1873" s="12">
        <f t="shared" si="2296"/>
        <v>1.2448323529411804</v>
      </c>
      <c r="L1873" s="12">
        <f t="shared" si="2297"/>
        <v>1.1073176470588235</v>
      </c>
      <c r="M1873" s="13">
        <f t="shared" si="2298"/>
        <v>9.5164338780877766E-2</v>
      </c>
      <c r="N1873" s="13">
        <f t="shared" si="2299"/>
        <v>0.11846364776069171</v>
      </c>
      <c r="O1873" s="13">
        <f t="shared" si="2300"/>
        <v>0.10537715170275032</v>
      </c>
      <c r="P1873" s="13">
        <f t="shared" si="2301"/>
        <v>0.13117688770037439</v>
      </c>
      <c r="Q1873" s="13">
        <f t="shared" si="2302"/>
        <v>7.3733690689968531E-2</v>
      </c>
      <c r="R1873" s="13">
        <f t="shared" si="2303"/>
        <v>5.8342989838625105E-2</v>
      </c>
      <c r="S1873" s="13">
        <f t="shared" si="2304"/>
        <v>4.5204369849029716E-2</v>
      </c>
      <c r="T1873" s="13">
        <f t="shared" si="2305"/>
        <v>8.1646616883779041E-2</v>
      </c>
      <c r="U1873" s="13">
        <f t="shared" si="2306"/>
        <v>7.2627241318439062E-2</v>
      </c>
      <c r="V1873" s="13">
        <f t="shared" si="2307"/>
        <v>6.9234251018546519E-3</v>
      </c>
      <c r="W1873" s="13">
        <f t="shared" si="2308"/>
        <v>3.0595361224210249E-2</v>
      </c>
      <c r="X1873" s="13">
        <f t="shared" si="2309"/>
        <v>3.387878340170726E-2</v>
      </c>
      <c r="Y1873" s="13">
        <f t="shared" si="2310"/>
        <v>1.8757287360797008E-2</v>
      </c>
      <c r="Z1873" s="13">
        <f t="shared" si="2311"/>
        <v>2.1534740743494402E-2</v>
      </c>
      <c r="AA1873" s="13">
        <f t="shared" si="2312"/>
        <v>2.6807141989702441E-2</v>
      </c>
      <c r="AB1873" s="13">
        <f t="shared" si="2313"/>
        <v>1.6685198819334807E-2</v>
      </c>
      <c r="AC1873" s="13">
        <f t="shared" si="2314"/>
        <v>5.9646381769850535E-4</v>
      </c>
      <c r="AD1873" s="13">
        <f t="shared" si="2315"/>
        <v>9.5215238754547526E-3</v>
      </c>
      <c r="AE1873" s="13">
        <f t="shared" si="2316"/>
        <v>1.0543351414182965E-2</v>
      </c>
      <c r="AF1873" s="13">
        <f t="shared" si="2317"/>
        <v>5.8374195400337017E-3</v>
      </c>
      <c r="AG1873" s="13">
        <f t="shared" si="2318"/>
        <v>2.15462588998844E-3</v>
      </c>
      <c r="AH1873" s="13">
        <f t="shared" si="2319"/>
        <v>5.9614496125269976E-3</v>
      </c>
      <c r="AI1873" s="13">
        <f t="shared" si="2320"/>
        <v>7.4210053481022706E-3</v>
      </c>
      <c r="AJ1873" s="13">
        <f t="shared" si="2321"/>
        <v>4.6189537743336175E-3</v>
      </c>
      <c r="AK1873" s="13">
        <f t="shared" si="2322"/>
        <v>1.9166076983434211E-3</v>
      </c>
      <c r="AL1873" s="13">
        <f t="shared" si="2323"/>
        <v>3.2887221509196353E-5</v>
      </c>
      <c r="AM1873" s="13">
        <f t="shared" si="2324"/>
        <v>2.3705401938935895E-3</v>
      </c>
      <c r="AN1873" s="13">
        <f t="shared" si="2325"/>
        <v>2.6249409897606169E-3</v>
      </c>
      <c r="AO1873" s="13">
        <f t="shared" si="2326"/>
        <v>1.4533217402249931E-3</v>
      </c>
      <c r="AP1873" s="13">
        <f t="shared" si="2327"/>
        <v>5.3642960326845803E-4</v>
      </c>
      <c r="AQ1873" s="13">
        <f t="shared" si="2328"/>
        <v>1.4849949152598172E-4</v>
      </c>
      <c r="AR1873" s="13">
        <f t="shared" si="2329"/>
        <v>1.3202436716006258E-3</v>
      </c>
      <c r="AS1873" s="13">
        <f t="shared" si="2330"/>
        <v>1.6434820361743102E-3</v>
      </c>
      <c r="AT1873" s="13">
        <f t="shared" si="2331"/>
        <v>1.0229298050537146E-3</v>
      </c>
      <c r="AU1873" s="13">
        <f t="shared" si="2332"/>
        <v>4.2445870537289286E-4</v>
      </c>
      <c r="AV1873" s="13">
        <f t="shared" si="2333"/>
        <v>1.3209498223392638E-4</v>
      </c>
      <c r="AW1873" s="13">
        <f t="shared" si="2334"/>
        <v>1.2592378551424027E-6</v>
      </c>
      <c r="AX1873" s="13">
        <f t="shared" si="2335"/>
        <v>4.9182085455103358E-4</v>
      </c>
      <c r="AY1873" s="13">
        <f t="shared" si="2336"/>
        <v>5.4460191143591028E-4</v>
      </c>
      <c r="AZ1873" s="13">
        <f t="shared" si="2337"/>
        <v>3.0152365357747507E-4</v>
      </c>
      <c r="BA1873" s="13">
        <f t="shared" si="2338"/>
        <v>1.112941542039965E-4</v>
      </c>
      <c r="BB1873" s="13">
        <f t="shared" si="2339"/>
        <v>3.0809495241142809E-5</v>
      </c>
      <c r="BC1873" s="13">
        <f t="shared" si="2340"/>
        <v>6.8231795554984541E-6</v>
      </c>
      <c r="BD1873" s="13">
        <f t="shared" si="2341"/>
        <v>2.436548526635178E-4</v>
      </c>
      <c r="BE1873" s="13">
        <f t="shared" si="2342"/>
        <v>3.0330944354666351E-4</v>
      </c>
      <c r="BF1873" s="13">
        <f t="shared" si="2343"/>
        <v>1.8878470413973667E-4</v>
      </c>
      <c r="BG1873" s="13">
        <f t="shared" si="2344"/>
        <v>7.833510248452434E-5</v>
      </c>
      <c r="BH1873" s="13">
        <f t="shared" si="2345"/>
        <v>2.437851748592474E-5</v>
      </c>
      <c r="BI1873" s="13">
        <f t="shared" si="2346"/>
        <v>6.069433456644272E-6</v>
      </c>
      <c r="BJ1873" s="14">
        <f t="shared" si="2347"/>
        <v>0.39375291330805229</v>
      </c>
      <c r="BK1873" s="14">
        <f t="shared" si="2348"/>
        <v>0.27964297438278013</v>
      </c>
      <c r="BL1873" s="14">
        <f t="shared" si="2349"/>
        <v>0.30514548135637054</v>
      </c>
      <c r="BM1873" s="14">
        <f t="shared" si="2350"/>
        <v>0.41727406064382877</v>
      </c>
      <c r="BN1873" s="14">
        <f t="shared" si="2351"/>
        <v>0.58225870647328781</v>
      </c>
    </row>
    <row r="1874" spans="1:66" x14ac:dyDescent="0.25">
      <c r="A1874" t="s">
        <v>143</v>
      </c>
      <c r="B1874" t="s">
        <v>157</v>
      </c>
      <c r="C1874" t="s">
        <v>156</v>
      </c>
      <c r="D1874" s="7" t="s">
        <v>532</v>
      </c>
      <c r="E1874" s="10">
        <f>VLOOKUP(A1874,home!$A$2:$E$405,3,FALSE)</f>
        <v>1.20588235294118</v>
      </c>
      <c r="F1874" s="10">
        <f>VLOOKUP(B1874,home!$B$2:$E$405,3,FALSE)</f>
        <v>0.52</v>
      </c>
      <c r="G1874" s="10">
        <f>VLOOKUP(C1874,away!$B$2:$E$405,4,FALSE)</f>
        <v>1.01</v>
      </c>
      <c r="H1874" s="10">
        <f>VLOOKUP(A1874,away!$A$2:$E$405,3,FALSE)</f>
        <v>0.98823529411764699</v>
      </c>
      <c r="I1874" s="10">
        <f>VLOOKUP(C1874,away!$B$2:$E$405,3,FALSE)</f>
        <v>0.74</v>
      </c>
      <c r="J1874" s="10">
        <f>VLOOKUP(B1874,home!$B$2:$E$405,4,FALSE)</f>
        <v>1.77</v>
      </c>
      <c r="K1874" s="12">
        <f t="shared" si="2296"/>
        <v>0.63332941176470769</v>
      </c>
      <c r="L1874" s="12">
        <f t="shared" si="2297"/>
        <v>1.294390588235294</v>
      </c>
      <c r="M1874" s="13">
        <f t="shared" si="2298"/>
        <v>0.14547951393225175</v>
      </c>
      <c r="N1874" s="13">
        <f t="shared" si="2299"/>
        <v>9.2136454982528579E-2</v>
      </c>
      <c r="O1874" s="13">
        <f t="shared" si="2300"/>
        <v>0.18830731361495198</v>
      </c>
      <c r="P1874" s="13">
        <f t="shared" si="2301"/>
        <v>0.11926056016274986</v>
      </c>
      <c r="Q1874" s="13">
        <f t="shared" si="2302"/>
        <v>2.917636341808515E-2</v>
      </c>
      <c r="R1874" s="13">
        <f t="shared" si="2303"/>
        <v>0.12187160721953288</v>
      </c>
      <c r="S1874" s="13">
        <f t="shared" si="2304"/>
        <v>2.4441725205647205E-2</v>
      </c>
      <c r="T1874" s="13">
        <f t="shared" si="2305"/>
        <v>3.7765610207301951E-2</v>
      </c>
      <c r="U1874" s="13">
        <f t="shared" si="2306"/>
        <v>7.7184873311166247E-2</v>
      </c>
      <c r="V1874" s="13">
        <f t="shared" si="2307"/>
        <v>2.2263034083173329E-3</v>
      </c>
      <c r="W1874" s="13">
        <f t="shared" si="2308"/>
        <v>6.1594163603364014E-3</v>
      </c>
      <c r="X1874" s="13">
        <f t="shared" si="2309"/>
        <v>7.9726905658419282E-3</v>
      </c>
      <c r="Y1874" s="13">
        <f t="shared" si="2310"/>
        <v>5.1598878156690576E-3</v>
      </c>
      <c r="Z1874" s="13">
        <f t="shared" si="2311"/>
        <v>5.2583153786023955E-2</v>
      </c>
      <c r="AA1874" s="13">
        <f t="shared" si="2312"/>
        <v>3.3302457856035715E-2</v>
      </c>
      <c r="AB1874" s="13">
        <f t="shared" si="2313"/>
        <v>1.0545713022141034E-2</v>
      </c>
      <c r="AC1874" s="13">
        <f t="shared" si="2314"/>
        <v>1.1406682992313337E-4</v>
      </c>
      <c r="AD1874" s="13">
        <f t="shared" si="2315"/>
        <v>9.7523488507644243E-4</v>
      </c>
      <c r="AE1874" s="13">
        <f t="shared" si="2316"/>
        <v>1.2623348565616757E-3</v>
      </c>
      <c r="AF1874" s="13">
        <f t="shared" si="2317"/>
        <v>8.169771787673916E-4</v>
      </c>
      <c r="AG1874" s="13">
        <f t="shared" si="2318"/>
        <v>3.5249585699984504E-4</v>
      </c>
      <c r="AH1874" s="13">
        <f t="shared" si="2319"/>
        <v>1.7015784840089618E-2</v>
      </c>
      <c r="AI1874" s="13">
        <f t="shared" si="2320"/>
        <v>1.0776597003488788E-2</v>
      </c>
      <c r="AJ1874" s="13">
        <f t="shared" si="2321"/>
        <v>3.4125679205224326E-3</v>
      </c>
      <c r="AK1874" s="13">
        <f t="shared" si="2322"/>
        <v>7.2042654457052803E-4</v>
      </c>
      <c r="AL1874" s="13">
        <f t="shared" si="2323"/>
        <v>3.7403682937673461E-6</v>
      </c>
      <c r="AM1874" s="13">
        <f t="shared" si="2324"/>
        <v>1.2352898721957711E-4</v>
      </c>
      <c r="AN1874" s="13">
        <f t="shared" si="2325"/>
        <v>1.5989475843125855E-4</v>
      </c>
      <c r="AO1874" s="13">
        <f t="shared" si="2326"/>
        <v>1.0348313521078851E-4</v>
      </c>
      <c r="AP1874" s="13">
        <f t="shared" si="2327"/>
        <v>4.4649198752641676E-5</v>
      </c>
      <c r="AQ1874" s="13">
        <f t="shared" si="2328"/>
        <v>1.4448375659416602E-5</v>
      </c>
      <c r="AR1874" s="13">
        <f t="shared" si="2329"/>
        <v>4.4050143496897533E-3</v>
      </c>
      <c r="AS1874" s="13">
        <f t="shared" si="2330"/>
        <v>2.7898251469041075E-3</v>
      </c>
      <c r="AT1874" s="13">
        <f t="shared" si="2331"/>
        <v>8.8343915960758385E-4</v>
      </c>
      <c r="AU1874" s="13">
        <f t="shared" si="2332"/>
        <v>1.8650266776139293E-4</v>
      </c>
      <c r="AV1874" s="13">
        <f t="shared" si="2333"/>
        <v>2.9529406216467922E-5</v>
      </c>
      <c r="AW1874" s="13">
        <f t="shared" si="2334"/>
        <v>8.5173965940550213E-8</v>
      </c>
      <c r="AX1874" s="13">
        <f t="shared" si="2335"/>
        <v>1.3039090135277477E-5</v>
      </c>
      <c r="AY1874" s="13">
        <f t="shared" si="2336"/>
        <v>1.6877675550254833E-5</v>
      </c>
      <c r="AZ1874" s="13">
        <f t="shared" si="2337"/>
        <v>1.09231521917694E-5</v>
      </c>
      <c r="BA1874" s="13">
        <f t="shared" si="2338"/>
        <v>4.7129417969626782E-6</v>
      </c>
      <c r="BB1874" s="13">
        <f t="shared" si="2339"/>
        <v>1.525096876222306E-6</v>
      </c>
      <c r="BC1874" s="13">
        <f t="shared" si="2340"/>
        <v>3.948142085458394E-7</v>
      </c>
      <c r="BD1874" s="13">
        <f t="shared" si="2341"/>
        <v>9.5030151921330545E-4</v>
      </c>
      <c r="BE1874" s="13">
        <f t="shared" si="2342"/>
        <v>6.0185390216247077E-4</v>
      </c>
      <c r="BF1874" s="13">
        <f t="shared" si="2343"/>
        <v>1.9058588891242577E-4</v>
      </c>
      <c r="BG1874" s="13">
        <f t="shared" si="2344"/>
        <v>4.0234549638520178E-5</v>
      </c>
      <c r="BH1874" s="13">
        <f t="shared" si="2345"/>
        <v>6.370430913795479E-6</v>
      </c>
      <c r="BI1874" s="13">
        <f t="shared" si="2346"/>
        <v>8.0691625266435995E-7</v>
      </c>
      <c r="BJ1874" s="14">
        <f t="shared" si="2347"/>
        <v>0.18227094335320118</v>
      </c>
      <c r="BK1874" s="14">
        <f t="shared" si="2348"/>
        <v>0.29154278758273328</v>
      </c>
      <c r="BL1874" s="14">
        <f t="shared" si="2349"/>
        <v>0.4732218052697717</v>
      </c>
      <c r="BM1874" s="14">
        <f t="shared" si="2350"/>
        <v>0.30337008416004563</v>
      </c>
      <c r="BN1874" s="14">
        <f t="shared" si="2351"/>
        <v>0.6962318133301002</v>
      </c>
    </row>
    <row r="1875" spans="1:66" x14ac:dyDescent="0.25">
      <c r="A1875" t="s">
        <v>143</v>
      </c>
      <c r="B1875" t="s">
        <v>159</v>
      </c>
      <c r="C1875" t="s">
        <v>161</v>
      </c>
      <c r="D1875" s="7" t="s">
        <v>532</v>
      </c>
      <c r="E1875" s="10">
        <f>VLOOKUP(A1875,home!$A$2:$E$405,3,FALSE)</f>
        <v>1.20588235294118</v>
      </c>
      <c r="F1875" s="10">
        <f>VLOOKUP(B1875,home!$B$2:$E$405,3,FALSE)</f>
        <v>1.1100000000000001</v>
      </c>
      <c r="G1875" s="10">
        <f>VLOOKUP(C1875,away!$B$2:$E$405,4,FALSE)</f>
        <v>0.83</v>
      </c>
      <c r="H1875" s="10">
        <f>VLOOKUP(A1875,away!$A$2:$E$405,3,FALSE)</f>
        <v>0.98823529411764699</v>
      </c>
      <c r="I1875" s="10">
        <f>VLOOKUP(C1875,away!$B$2:$E$405,3,FALSE)</f>
        <v>0.92</v>
      </c>
      <c r="J1875" s="10">
        <f>VLOOKUP(B1875,home!$B$2:$E$405,4,FALSE)</f>
        <v>0.56000000000000005</v>
      </c>
      <c r="K1875" s="12">
        <f t="shared" si="2296"/>
        <v>1.1109794117647092</v>
      </c>
      <c r="L1875" s="12">
        <f t="shared" si="2297"/>
        <v>0.50913882352941175</v>
      </c>
      <c r="M1875" s="13">
        <f t="shared" si="2298"/>
        <v>0.19787530185593866</v>
      </c>
      <c r="N1875" s="13">
        <f t="shared" si="2299"/>
        <v>0.21983538645867501</v>
      </c>
      <c r="O1875" s="13">
        <f t="shared" si="2300"/>
        <v>0.10074599839245985</v>
      </c>
      <c r="P1875" s="13">
        <f t="shared" si="2301"/>
        <v>0.11192673003170338</v>
      </c>
      <c r="Q1875" s="13">
        <f t="shared" si="2302"/>
        <v>0.12211629416646316</v>
      </c>
      <c r="R1875" s="13">
        <f t="shared" si="2303"/>
        <v>2.5646849548416506E-2</v>
      </c>
      <c r="S1875" s="13">
        <f t="shared" si="2304"/>
        <v>1.5827635862193674E-2</v>
      </c>
      <c r="T1875" s="13">
        <f t="shared" si="2305"/>
        <v>6.2174146345684626E-2</v>
      </c>
      <c r="U1875" s="13">
        <f t="shared" si="2306"/>
        <v>2.8493121824917769E-2</v>
      </c>
      <c r="V1875" s="13">
        <f t="shared" si="2307"/>
        <v>9.9475416507940635E-4</v>
      </c>
      <c r="W1875" s="13">
        <f t="shared" si="2308"/>
        <v>4.5222896219981157E-2</v>
      </c>
      <c r="X1875" s="13">
        <f t="shared" si="2309"/>
        <v>2.3024732178033889E-2</v>
      </c>
      <c r="Y1875" s="13">
        <f t="shared" si="2310"/>
        <v>5.8613925266019825E-3</v>
      </c>
      <c r="Z1875" s="13">
        <f t="shared" si="2311"/>
        <v>4.3526022687722012E-3</v>
      </c>
      <c r="AA1875" s="13">
        <f t="shared" si="2312"/>
        <v>4.835651508206279E-3</v>
      </c>
      <c r="AB1875" s="13">
        <f t="shared" si="2313"/>
        <v>2.6861546340430711E-3</v>
      </c>
      <c r="AC1875" s="13">
        <f t="shared" si="2314"/>
        <v>3.5167217636076882E-5</v>
      </c>
      <c r="AD1875" s="13">
        <f t="shared" si="2315"/>
        <v>1.2560426660192792E-2</v>
      </c>
      <c r="AE1875" s="13">
        <f t="shared" si="2316"/>
        <v>6.3950008527980176E-3</v>
      </c>
      <c r="AF1875" s="13">
        <f t="shared" si="2317"/>
        <v>1.6279716053315837E-3</v>
      </c>
      <c r="AG1875" s="13">
        <f t="shared" si="2318"/>
        <v>2.7628784929260343E-4</v>
      </c>
      <c r="AH1875" s="13">
        <f t="shared" si="2319"/>
        <v>5.5401969960353179E-4</v>
      </c>
      <c r="AI1875" s="13">
        <f t="shared" si="2320"/>
        <v>6.1550447997159264E-4</v>
      </c>
      <c r="AJ1875" s="13">
        <f t="shared" si="2321"/>
        <v>3.419064025486917E-4</v>
      </c>
      <c r="AK1875" s="13">
        <f t="shared" si="2322"/>
        <v>1.2661699132737782E-4</v>
      </c>
      <c r="AL1875" s="13">
        <f t="shared" si="2323"/>
        <v>7.9568326868504577E-7</v>
      </c>
      <c r="AM1875" s="13">
        <f t="shared" si="2324"/>
        <v>2.7908750844909506E-3</v>
      </c>
      <c r="AN1875" s="13">
        <f t="shared" si="2325"/>
        <v>1.4209428571352702E-3</v>
      </c>
      <c r="AO1875" s="13">
        <f t="shared" si="2326"/>
        <v>3.6172858729218625E-4</v>
      </c>
      <c r="AP1875" s="13">
        <f t="shared" si="2327"/>
        <v>6.1390022456966605E-5</v>
      </c>
      <c r="AQ1875" s="13">
        <f t="shared" si="2328"/>
        <v>7.8140109525460364E-6</v>
      </c>
      <c r="AR1875" s="13">
        <f t="shared" si="2329"/>
        <v>5.6414587613652078E-5</v>
      </c>
      <c r="AS1875" s="13">
        <f t="shared" si="2330"/>
        <v>6.2675445361963839E-5</v>
      </c>
      <c r="AT1875" s="13">
        <f t="shared" si="2331"/>
        <v>3.4815564710162886E-5</v>
      </c>
      <c r="AU1875" s="13">
        <f t="shared" si="2332"/>
        <v>1.2893125200650979E-5</v>
      </c>
      <c r="AV1875" s="13">
        <f t="shared" si="2333"/>
        <v>3.5809991628069944E-6</v>
      </c>
      <c r="AW1875" s="13">
        <f t="shared" si="2334"/>
        <v>1.2502013132281262E-8</v>
      </c>
      <c r="AX1875" s="13">
        <f t="shared" si="2335"/>
        <v>5.1676745994608969E-4</v>
      </c>
      <c r="AY1875" s="13">
        <f t="shared" si="2336"/>
        <v>2.6310637659523453E-4</v>
      </c>
      <c r="AZ1875" s="13">
        <f t="shared" si="2337"/>
        <v>6.6978835521392031E-5</v>
      </c>
      <c r="BA1875" s="13">
        <f t="shared" si="2338"/>
        <v>1.1367175172910504E-5</v>
      </c>
      <c r="BB1875" s="13">
        <f t="shared" si="2339"/>
        <v>1.4468675485970978E-6</v>
      </c>
      <c r="BC1875" s="13">
        <f t="shared" si="2340"/>
        <v>1.4733128829912214E-7</v>
      </c>
      <c r="BD1875" s="13">
        <f t="shared" si="2341"/>
        <v>4.7871427945852865E-6</v>
      </c>
      <c r="BE1875" s="13">
        <f t="shared" si="2342"/>
        <v>5.3184170859620285E-6</v>
      </c>
      <c r="BF1875" s="13">
        <f t="shared" si="2343"/>
        <v>2.9543259428407371E-6</v>
      </c>
      <c r="BG1875" s="13">
        <f t="shared" si="2344"/>
        <v>1.0940650993794743E-6</v>
      </c>
      <c r="BH1875" s="13">
        <f t="shared" si="2345"/>
        <v>3.0387095013522673E-7</v>
      </c>
      <c r="BI1875" s="13">
        <f t="shared" si="2346"/>
        <v>6.7518873886723455E-8</v>
      </c>
      <c r="BJ1875" s="14">
        <f t="shared" si="2347"/>
        <v>0.50459709947145526</v>
      </c>
      <c r="BK1875" s="14">
        <f t="shared" si="2348"/>
        <v>0.32692349119241504</v>
      </c>
      <c r="BL1875" s="14">
        <f t="shared" si="2349"/>
        <v>0.16423072854429061</v>
      </c>
      <c r="BM1875" s="14">
        <f t="shared" si="2350"/>
        <v>0.22169426714869456</v>
      </c>
      <c r="BN1875" s="14">
        <f t="shared" si="2351"/>
        <v>0.7781465604536566</v>
      </c>
    </row>
    <row r="1876" spans="1:66" x14ac:dyDescent="0.25">
      <c r="A1876" t="s">
        <v>143</v>
      </c>
      <c r="B1876" t="s">
        <v>452</v>
      </c>
      <c r="C1876" t="s">
        <v>153</v>
      </c>
      <c r="D1876" s="7" t="s">
        <v>532</v>
      </c>
      <c r="E1876" s="10">
        <f>VLOOKUP(A1876,home!$A$2:$E$405,3,FALSE)</f>
        <v>1.20588235294118</v>
      </c>
      <c r="F1876" s="10">
        <f>VLOOKUP(B1876,home!$B$2:$E$405,3,FALSE)</f>
        <v>0.73</v>
      </c>
      <c r="G1876" s="10">
        <f>VLOOKUP(C1876,away!$B$2:$E$405,4,FALSE)</f>
        <v>1.01</v>
      </c>
      <c r="H1876" s="10">
        <f>VLOOKUP(A1876,away!$A$2:$E$405,3,FALSE)</f>
        <v>0.98823529411764699</v>
      </c>
      <c r="I1876" s="10">
        <f>VLOOKUP(C1876,away!$B$2:$E$405,3,FALSE)</f>
        <v>0.74</v>
      </c>
      <c r="J1876" s="10">
        <f>VLOOKUP(B1876,home!$B$2:$E$405,4,FALSE)</f>
        <v>1.26</v>
      </c>
      <c r="K1876" s="12">
        <f t="shared" si="2296"/>
        <v>0.88909705882353196</v>
      </c>
      <c r="L1876" s="12">
        <f t="shared" si="2297"/>
        <v>0.921430588235294</v>
      </c>
      <c r="M1876" s="13">
        <f t="shared" si="2298"/>
        <v>0.16356780795633927</v>
      </c>
      <c r="N1876" s="13">
        <f t="shared" si="2299"/>
        <v>0.14542765697219354</v>
      </c>
      <c r="O1876" s="13">
        <f t="shared" si="2300"/>
        <v>0.15071638150156727</v>
      </c>
      <c r="P1876" s="13">
        <f t="shared" si="2301"/>
        <v>0.13400149150956883</v>
      </c>
      <c r="Q1876" s="13">
        <f t="shared" si="2302"/>
        <v>6.4649651042787387E-2</v>
      </c>
      <c r="R1876" s="13">
        <f t="shared" si="2303"/>
        <v>6.9437342031842056E-2</v>
      </c>
      <c r="S1876" s="13">
        <f t="shared" si="2304"/>
        <v>2.7444886544518141E-2</v>
      </c>
      <c r="T1876" s="13">
        <f t="shared" si="2305"/>
        <v>5.9570165989562066E-2</v>
      </c>
      <c r="U1876" s="13">
        <f t="shared" si="2306"/>
        <v>6.1736536573034385E-2</v>
      </c>
      <c r="V1876" s="13">
        <f t="shared" si="2307"/>
        <v>2.4982202775214362E-3</v>
      </c>
      <c r="W1876" s="13">
        <f t="shared" si="2308"/>
        <v>1.9159938198703323E-2</v>
      </c>
      <c r="X1876" s="13">
        <f t="shared" si="2309"/>
        <v>1.7654553124983079E-2</v>
      </c>
      <c r="Y1876" s="13">
        <f t="shared" si="2310"/>
        <v>8.1337226354922035E-3</v>
      </c>
      <c r="Z1876" s="13">
        <f t="shared" si="2311"/>
        <v>2.132723030463185E-2</v>
      </c>
      <c r="AA1876" s="13">
        <f t="shared" si="2312"/>
        <v>1.8961977736700279E-2</v>
      </c>
      <c r="AB1876" s="13">
        <f t="shared" si="2313"/>
        <v>8.4295193175887538E-3</v>
      </c>
      <c r="AC1876" s="13">
        <f t="shared" si="2314"/>
        <v>1.2791531517187331E-4</v>
      </c>
      <c r="AD1876" s="13">
        <f t="shared" si="2315"/>
        <v>4.2587611749269399E-3</v>
      </c>
      <c r="AE1876" s="13">
        <f t="shared" si="2316"/>
        <v>3.924152814566562E-3</v>
      </c>
      <c r="AF1876" s="13">
        <f t="shared" si="2317"/>
        <v>1.8079172181256259E-3</v>
      </c>
      <c r="AG1876" s="13">
        <f t="shared" si="2318"/>
        <v>5.5529007525940402E-4</v>
      </c>
      <c r="AH1876" s="13">
        <f t="shared" si="2319"/>
        <v>4.9128905912566266E-3</v>
      </c>
      <c r="AI1876" s="13">
        <f t="shared" si="2320"/>
        <v>4.3680365750080703E-3</v>
      </c>
      <c r="AJ1876" s="13">
        <f t="shared" si="2321"/>
        <v>1.9418042358366444E-3</v>
      </c>
      <c r="AK1876" s="13">
        <f t="shared" si="2322"/>
        <v>5.7548414496447892E-4</v>
      </c>
      <c r="AL1876" s="13">
        <f t="shared" si="2323"/>
        <v>4.1917399845629714E-6</v>
      </c>
      <c r="AM1876" s="13">
        <f t="shared" si="2324"/>
        <v>7.572904069718786E-4</v>
      </c>
      <c r="AN1876" s="13">
        <f t="shared" si="2325"/>
        <v>6.9779054516104326E-4</v>
      </c>
      <c r="AO1876" s="13">
        <f t="shared" si="2326"/>
        <v>3.214827762463833E-4</v>
      </c>
      <c r="AP1876" s="13">
        <f t="shared" si="2327"/>
        <v>9.8741354541406808E-5</v>
      </c>
      <c r="AQ1876" s="13">
        <f t="shared" si="2328"/>
        <v>2.2745826099559541E-5</v>
      </c>
      <c r="AR1876" s="13">
        <f t="shared" si="2329"/>
        <v>9.0537753348744732E-4</v>
      </c>
      <c r="AS1876" s="13">
        <f t="shared" si="2330"/>
        <v>8.049685021485932E-4</v>
      </c>
      <c r="AT1876" s="13">
        <f t="shared" si="2331"/>
        <v>3.5784756385294904E-4</v>
      </c>
      <c r="AU1876" s="13">
        <f t="shared" si="2332"/>
        <v>1.0605373884294103E-4</v>
      </c>
      <c r="AV1876" s="13">
        <f t="shared" si="2333"/>
        <v>2.3573016820624455E-5</v>
      </c>
      <c r="AW1876" s="13">
        <f t="shared" si="2334"/>
        <v>9.5390172323596772E-8</v>
      </c>
      <c r="AX1876" s="13">
        <f t="shared" si="2335"/>
        <v>1.1221744558566208E-4</v>
      </c>
      <c r="AY1876" s="13">
        <f t="shared" si="2336"/>
        <v>1.0340058689625869E-4</v>
      </c>
      <c r="AZ1876" s="13">
        <f t="shared" si="2337"/>
        <v>4.7638231803847141E-5</v>
      </c>
      <c r="BA1876" s="13">
        <f t="shared" si="2338"/>
        <v>1.463177465116939E-5</v>
      </c>
      <c r="BB1876" s="13">
        <f t="shared" si="2339"/>
        <v>3.3705411809383177E-6</v>
      </c>
      <c r="BC1876" s="13">
        <f t="shared" si="2340"/>
        <v>6.2114394860465547E-7</v>
      </c>
      <c r="BD1876" s="13">
        <f t="shared" si="2341"/>
        <v>1.3904042554272627E-4</v>
      </c>
      <c r="BE1876" s="13">
        <f t="shared" si="2342"/>
        <v>1.2362043340761021E-4</v>
      </c>
      <c r="BF1876" s="13">
        <f t="shared" si="2343"/>
        <v>5.4955281876598267E-5</v>
      </c>
      <c r="BG1876" s="13">
        <f t="shared" si="2344"/>
        <v>1.6286859827767226E-5</v>
      </c>
      <c r="BH1876" s="13">
        <f t="shared" si="2345"/>
        <v>3.6201497925847433E-6</v>
      </c>
      <c r="BI1876" s="13">
        <f t="shared" si="2346"/>
        <v>6.4373290661754315E-7</v>
      </c>
      <c r="BJ1876" s="14">
        <f t="shared" si="2347"/>
        <v>0.32732173987968693</v>
      </c>
      <c r="BK1876" s="14">
        <f t="shared" si="2348"/>
        <v>0.32774791393000041</v>
      </c>
      <c r="BL1876" s="14">
        <f t="shared" si="2349"/>
        <v>0.32361595994630499</v>
      </c>
      <c r="BM1876" s="14">
        <f t="shared" si="2350"/>
        <v>0.2721092078496018</v>
      </c>
      <c r="BN1876" s="14">
        <f t="shared" si="2351"/>
        <v>0.72780033101429842</v>
      </c>
    </row>
    <row r="1877" spans="1:66" x14ac:dyDescent="0.25">
      <c r="A1877" t="s">
        <v>143</v>
      </c>
      <c r="B1877" t="s">
        <v>158</v>
      </c>
      <c r="C1877" t="s">
        <v>147</v>
      </c>
      <c r="D1877" s="7" t="s">
        <v>532</v>
      </c>
      <c r="E1877" s="10">
        <f>VLOOKUP(A1877,home!$A$2:$E$405,3,FALSE)</f>
        <v>1.20588235294118</v>
      </c>
      <c r="F1877" s="10">
        <f>VLOOKUP(B1877,home!$B$2:$E$405,3,FALSE)</f>
        <v>0.83</v>
      </c>
      <c r="G1877" s="10">
        <f>VLOOKUP(C1877,away!$B$2:$E$405,4,FALSE)</f>
        <v>0.83</v>
      </c>
      <c r="H1877" s="10">
        <f>VLOOKUP(A1877,away!$A$2:$E$405,3,FALSE)</f>
        <v>0.98823529411764699</v>
      </c>
      <c r="I1877" s="10">
        <f>VLOOKUP(C1877,away!$B$2:$E$405,3,FALSE)</f>
        <v>0.93</v>
      </c>
      <c r="J1877" s="10">
        <f>VLOOKUP(B1877,home!$B$2:$E$405,4,FALSE)</f>
        <v>0.76</v>
      </c>
      <c r="K1877" s="12">
        <f t="shared" si="2296"/>
        <v>0.83073235294117875</v>
      </c>
      <c r="L1877" s="12">
        <f t="shared" si="2297"/>
        <v>0.6984847058823529</v>
      </c>
      <c r="M1877" s="13">
        <f t="shared" si="2298"/>
        <v>0.21670526839129178</v>
      </c>
      <c r="N1877" s="13">
        <f t="shared" si="2299"/>
        <v>0.18002407750544747</v>
      </c>
      <c r="O1877" s="13">
        <f t="shared" si="2300"/>
        <v>0.15136531565544778</v>
      </c>
      <c r="P1877" s="13">
        <f t="shared" si="2301"/>
        <v>0.12574406482813438</v>
      </c>
      <c r="Q1877" s="13">
        <f t="shared" si="2302"/>
        <v>7.4775912746082751E-2</v>
      </c>
      <c r="R1877" s="13">
        <f t="shared" si="2303"/>
        <v>5.2863178993192469E-2</v>
      </c>
      <c r="S1877" s="13">
        <f t="shared" si="2304"/>
        <v>1.8240869219376857E-2</v>
      </c>
      <c r="T1877" s="13">
        <f t="shared" si="2305"/>
        <v>5.2229831421532091E-2</v>
      </c>
      <c r="U1877" s="13">
        <f t="shared" si="2306"/>
        <v>4.3915153068965471E-2</v>
      </c>
      <c r="V1877" s="13">
        <f t="shared" si="2307"/>
        <v>1.1760371631171125E-3</v>
      </c>
      <c r="W1877" s="13">
        <f t="shared" si="2308"/>
        <v>2.0706256646292536E-2</v>
      </c>
      <c r="X1877" s="13">
        <f t="shared" si="2309"/>
        <v>1.4463003583510155E-2</v>
      </c>
      <c r="Y1877" s="13">
        <f t="shared" si="2310"/>
        <v>5.0510934021017534E-3</v>
      </c>
      <c r="Z1877" s="13">
        <f t="shared" si="2311"/>
        <v>1.2308040677022075E-2</v>
      </c>
      <c r="AA1877" s="13">
        <f t="shared" si="2312"/>
        <v>1.0224687591718287E-2</v>
      </c>
      <c r="AB1877" s="13">
        <f t="shared" si="2313"/>
        <v>4.2469893905783037E-3</v>
      </c>
      <c r="AC1877" s="13">
        <f t="shared" si="2314"/>
        <v>4.2650005228609571E-5</v>
      </c>
      <c r="AD1877" s="13">
        <f t="shared" si="2315"/>
        <v>4.300339326094629E-3</v>
      </c>
      <c r="AE1877" s="13">
        <f t="shared" si="2316"/>
        <v>3.0037212493815219E-3</v>
      </c>
      <c r="AF1877" s="13">
        <f t="shared" si="2317"/>
        <v>1.0490266767134129E-3</v>
      </c>
      <c r="AG1877" s="13">
        <f t="shared" si="2318"/>
        <v>2.4424302991563686E-4</v>
      </c>
      <c r="AH1877" s="13">
        <f t="shared" si="2319"/>
        <v>2.1492445430694495E-3</v>
      </c>
      <c r="AI1877" s="13">
        <f t="shared" si="2320"/>
        <v>1.7854469763100723E-3</v>
      </c>
      <c r="AJ1877" s="13">
        <f t="shared" si="2321"/>
        <v>7.4161428384088973E-4</v>
      </c>
      <c r="AK1877" s="13">
        <f t="shared" si="2322"/>
        <v>2.0536099299664319E-4</v>
      </c>
      <c r="AL1877" s="13">
        <f t="shared" si="2323"/>
        <v>9.899131778749252E-7</v>
      </c>
      <c r="AM1877" s="13">
        <f t="shared" si="2324"/>
        <v>7.144862013624152E-4</v>
      </c>
      <c r="AN1877" s="13">
        <f t="shared" si="2325"/>
        <v>4.9905768421562612E-4</v>
      </c>
      <c r="AO1877" s="13">
        <f t="shared" si="2326"/>
        <v>1.7429207988883986E-4</v>
      </c>
      <c r="AP1877" s="13">
        <f t="shared" si="2327"/>
        <v>4.0580117386259968E-5</v>
      </c>
      <c r="AQ1877" s="13">
        <f t="shared" si="2328"/>
        <v>7.0861478393032846E-6</v>
      </c>
      <c r="AR1877" s="13">
        <f t="shared" si="2329"/>
        <v>3.0024288850702332E-4</v>
      </c>
      <c r="AS1877" s="13">
        <f t="shared" si="2330"/>
        <v>2.4942148122329547E-4</v>
      </c>
      <c r="AT1877" s="13">
        <f t="shared" si="2331"/>
        <v>1.0360124698535114E-4</v>
      </c>
      <c r="AU1877" s="13">
        <f t="shared" si="2332"/>
        <v>2.8688302558593654E-5</v>
      </c>
      <c r="AV1877" s="13">
        <f t="shared" si="2333"/>
        <v>5.958075271597234E-6</v>
      </c>
      <c r="AW1877" s="13">
        <f t="shared" si="2334"/>
        <v>1.5955581275200349E-8</v>
      </c>
      <c r="AX1877" s="13">
        <f t="shared" si="2335"/>
        <v>9.8924467200300599E-5</v>
      </c>
      <c r="AY1877" s="13">
        <f t="shared" si="2336"/>
        <v>6.9097227376970421E-5</v>
      </c>
      <c r="AZ1877" s="13">
        <f t="shared" si="2337"/>
        <v>2.4131678270844624E-5</v>
      </c>
      <c r="BA1877" s="13">
        <f t="shared" si="2338"/>
        <v>5.6185360664861595E-6</v>
      </c>
      <c r="BB1877" s="13">
        <f t="shared" si="2339"/>
        <v>9.811153779722439E-7</v>
      </c>
      <c r="BC1877" s="13">
        <f t="shared" si="2340"/>
        <v>1.3705881724391929E-7</v>
      </c>
      <c r="BD1877" s="13">
        <f t="shared" si="2341"/>
        <v>3.4952510945349371E-5</v>
      </c>
      <c r="BE1877" s="13">
        <f t="shared" si="2342"/>
        <v>2.9036181658832387E-5</v>
      </c>
      <c r="BF1877" s="13">
        <f t="shared" si="2343"/>
        <v>1.2060647754934663E-5</v>
      </c>
      <c r="BG1877" s="13">
        <f t="shared" si="2344"/>
        <v>3.3397234291505395E-6</v>
      </c>
      <c r="BH1877" s="13">
        <f t="shared" si="2345"/>
        <v>6.9360407561775222E-7</v>
      </c>
      <c r="BI1877" s="13">
        <f t="shared" si="2346"/>
        <v>1.1523986914950538E-7</v>
      </c>
      <c r="BJ1877" s="14">
        <f t="shared" si="2347"/>
        <v>0.35748189790087437</v>
      </c>
      <c r="BK1877" s="14">
        <f t="shared" si="2348"/>
        <v>0.36197897674770357</v>
      </c>
      <c r="BL1877" s="14">
        <f t="shared" si="2349"/>
        <v>0.26826510139839826</v>
      </c>
      <c r="BM1877" s="14">
        <f t="shared" si="2350"/>
        <v>0.19848711733260579</v>
      </c>
      <c r="BN1877" s="14">
        <f t="shared" si="2351"/>
        <v>0.80147781811959662</v>
      </c>
    </row>
    <row r="1878" spans="1:66" x14ac:dyDescent="0.25">
      <c r="A1878" t="s">
        <v>143</v>
      </c>
      <c r="B1878" t="s">
        <v>160</v>
      </c>
      <c r="C1878" t="s">
        <v>155</v>
      </c>
      <c r="D1878" s="7" t="s">
        <v>532</v>
      </c>
      <c r="E1878" s="10">
        <f>VLOOKUP(A1878,home!$A$2:$E$405,3,FALSE)</f>
        <v>1.20588235294118</v>
      </c>
      <c r="F1878" s="10">
        <f>VLOOKUP(B1878,home!$B$2:$E$405,3,FALSE)</f>
        <v>0.73</v>
      </c>
      <c r="G1878" s="10">
        <f>VLOOKUP(C1878,away!$B$2:$E$405,4,FALSE)</f>
        <v>1.35</v>
      </c>
      <c r="H1878" s="10">
        <f>VLOOKUP(A1878,away!$A$2:$E$405,3,FALSE)</f>
        <v>0.98823529411764699</v>
      </c>
      <c r="I1878" s="10">
        <f>VLOOKUP(C1878,away!$B$2:$E$405,3,FALSE)</f>
        <v>0.83</v>
      </c>
      <c r="J1878" s="10">
        <f>VLOOKUP(B1878,home!$B$2:$E$405,4,FALSE)</f>
        <v>1.9</v>
      </c>
      <c r="K1878" s="12">
        <f t="shared" si="2296"/>
        <v>1.1883970588235329</v>
      </c>
      <c r="L1878" s="12">
        <f t="shared" si="2297"/>
        <v>1.5584470588235291</v>
      </c>
      <c r="M1878" s="13">
        <f t="shared" si="2298"/>
        <v>6.4129928698657732E-2</v>
      </c>
      <c r="N1878" s="13">
        <f t="shared" si="2299"/>
        <v>7.6211818648047713E-2</v>
      </c>
      <c r="O1878" s="13">
        <f t="shared" si="2300"/>
        <v>9.9943098762985752E-2</v>
      </c>
      <c r="P1878" s="13">
        <f t="shared" si="2301"/>
        <v>0.11877208461964213</v>
      </c>
      <c r="Q1878" s="13">
        <f t="shared" si="2302"/>
        <v>4.5284950564466186E-2</v>
      </c>
      <c r="R1878" s="13">
        <f t="shared" si="2303"/>
        <v>7.7878014158442352E-2</v>
      </c>
      <c r="S1878" s="13">
        <f t="shared" si="2304"/>
        <v>5.4993075663557933E-2</v>
      </c>
      <c r="T1878" s="13">
        <f t="shared" si="2305"/>
        <v>7.057419801616123E-2</v>
      </c>
      <c r="U1878" s="13">
        <f t="shared" si="2306"/>
        <v>9.2550002972910328E-2</v>
      </c>
      <c r="V1878" s="13">
        <f t="shared" si="2307"/>
        <v>1.1316682256974896E-2</v>
      </c>
      <c r="W1878" s="13">
        <f t="shared" si="2308"/>
        <v>1.7938834019926905E-2</v>
      </c>
      <c r="X1878" s="13">
        <f t="shared" si="2309"/>
        <v>2.7956723117078548E-2</v>
      </c>
      <c r="Y1878" s="13">
        <f t="shared" si="2310"/>
        <v>2.1784536458077423E-2</v>
      </c>
      <c r="Z1878" s="13">
        <f t="shared" si="2311"/>
        <v>4.0456254037413868E-2</v>
      </c>
      <c r="AA1878" s="13">
        <f t="shared" si="2312"/>
        <v>4.8078093309080312E-2</v>
      </c>
      <c r="AB1878" s="13">
        <f t="shared" si="2313"/>
        <v>2.8567932341177209E-2</v>
      </c>
      <c r="AC1878" s="13">
        <f t="shared" si="2314"/>
        <v>1.3099440950524149E-3</v>
      </c>
      <c r="AD1878" s="13">
        <f t="shared" si="2315"/>
        <v>5.3296143970011679E-3</v>
      </c>
      <c r="AE1878" s="13">
        <f t="shared" si="2316"/>
        <v>8.3059218816700052E-3</v>
      </c>
      <c r="AF1878" s="13">
        <f t="shared" si="2317"/>
        <v>6.4721697636533088E-3</v>
      </c>
      <c r="AG1878" s="13">
        <f t="shared" si="2318"/>
        <v>3.3621779774573573E-3</v>
      </c>
      <c r="AH1878" s="13">
        <f t="shared" si="2319"/>
        <v>1.5762232528906288E-2</v>
      </c>
      <c r="AI1878" s="13">
        <f t="shared" si="2320"/>
        <v>1.8731790777844849E-2</v>
      </c>
      <c r="AJ1878" s="13">
        <f t="shared" si="2321"/>
        <v>1.1130402533444298E-2</v>
      </c>
      <c r="AK1878" s="13">
        <f t="shared" si="2322"/>
        <v>4.4091125447557351E-3</v>
      </c>
      <c r="AL1878" s="13">
        <f t="shared" si="2323"/>
        <v>9.7043482855344154E-5</v>
      </c>
      <c r="AM1878" s="13">
        <f t="shared" si="2324"/>
        <v>1.2667396148119481E-3</v>
      </c>
      <c r="AN1878" s="13">
        <f t="shared" si="2325"/>
        <v>1.9741466269989302E-3</v>
      </c>
      <c r="AO1878" s="13">
        <f t="shared" si="2326"/>
        <v>1.5383015022664374E-3</v>
      </c>
      <c r="AP1878" s="13">
        <f t="shared" si="2327"/>
        <v>7.9912048393031504E-4</v>
      </c>
      <c r="AQ1878" s="13">
        <f t="shared" si="2328"/>
        <v>3.1134674195670863E-4</v>
      </c>
      <c r="AR1878" s="13">
        <f t="shared" si="2329"/>
        <v>4.9129209850333122E-3</v>
      </c>
      <c r="AS1878" s="13">
        <f t="shared" si="2330"/>
        <v>5.8385008488460012E-3</v>
      </c>
      <c r="AT1878" s="13">
        <f t="shared" si="2331"/>
        <v>3.4692286183536439E-3</v>
      </c>
      <c r="AU1878" s="13">
        <f t="shared" si="2332"/>
        <v>1.3742736954793001E-3</v>
      </c>
      <c r="AV1878" s="13">
        <f t="shared" si="2333"/>
        <v>4.0829570443153701E-4</v>
      </c>
      <c r="AW1878" s="13">
        <f t="shared" si="2334"/>
        <v>4.9924933609044699E-6</v>
      </c>
      <c r="AX1878" s="13">
        <f t="shared" si="2335"/>
        <v>2.5089827208962893E-4</v>
      </c>
      <c r="AY1878" s="13">
        <f t="shared" si="2336"/>
        <v>3.9101167420198767E-4</v>
      </c>
      <c r="AZ1878" s="13">
        <f t="shared" si="2337"/>
        <v>3.0468549681287596E-4</v>
      </c>
      <c r="BA1878" s="13">
        <f t="shared" si="2338"/>
        <v>1.5827873879140403E-4</v>
      </c>
      <c r="BB1878" s="13">
        <f t="shared" si="2339"/>
        <v>6.1667258735940311E-5</v>
      </c>
      <c r="BC1878" s="13">
        <f t="shared" si="2340"/>
        <v>1.9221031600547148E-5</v>
      </c>
      <c r="BD1878" s="13">
        <f t="shared" si="2341"/>
        <v>1.2760878765595938E-3</v>
      </c>
      <c r="BE1878" s="13">
        <f t="shared" si="2342"/>
        <v>1.5164990793037887E-3</v>
      </c>
      <c r="BF1878" s="13">
        <f t="shared" si="2343"/>
        <v>9.0110152277660897E-4</v>
      </c>
      <c r="BG1878" s="13">
        <f t="shared" si="2344"/>
        <v>3.569554664563764E-4</v>
      </c>
      <c r="BH1878" s="13">
        <f t="shared" si="2345"/>
        <v>1.0605120661693501E-4</v>
      </c>
      <c r="BI1878" s="13">
        <f t="shared" si="2346"/>
        <v>2.5206188405650451E-5</v>
      </c>
      <c r="BJ1878" s="14">
        <f t="shared" si="2347"/>
        <v>0.29029636228573663</v>
      </c>
      <c r="BK1878" s="14">
        <f t="shared" si="2348"/>
        <v>0.25100977049094242</v>
      </c>
      <c r="BL1878" s="14">
        <f t="shared" si="2349"/>
        <v>0.41723580112180986</v>
      </c>
      <c r="BM1878" s="14">
        <f t="shared" si="2350"/>
        <v>0.51639227330281967</v>
      </c>
      <c r="BN1878" s="14">
        <f t="shared" si="2351"/>
        <v>0.48221989545224186</v>
      </c>
    </row>
    <row r="1879" spans="1:66" x14ac:dyDescent="0.25">
      <c r="A1879" t="s">
        <v>485</v>
      </c>
      <c r="B1879" t="s">
        <v>489</v>
      </c>
      <c r="C1879" t="s">
        <v>487</v>
      </c>
      <c r="D1879" s="7" t="s">
        <v>532</v>
      </c>
      <c r="E1879" s="10">
        <f>VLOOKUP(A1879,home!$A$2:$E$405,3,FALSE)</f>
        <v>1.4285714285714299</v>
      </c>
      <c r="F1879" s="10">
        <f>VLOOKUP(B1879,home!$B$2:$E$405,3,FALSE)</f>
        <v>0.47</v>
      </c>
      <c r="G1879" s="10">
        <f>VLOOKUP(C1879,away!$B$2:$E$405,4,FALSE)</f>
        <v>0.5</v>
      </c>
      <c r="H1879" s="10">
        <f>VLOOKUP(A1879,away!$A$2:$E$405,3,FALSE)</f>
        <v>1.19047619047619</v>
      </c>
      <c r="I1879" s="10">
        <f>VLOOKUP(C1879,away!$B$2:$E$405,3,FALSE)</f>
        <v>0.4</v>
      </c>
      <c r="J1879" s="10">
        <f>VLOOKUP(B1879,home!$B$2:$E$405,4,FALSE)</f>
        <v>0.84</v>
      </c>
      <c r="K1879" s="12">
        <f t="shared" si="2296"/>
        <v>0.33571428571428602</v>
      </c>
      <c r="L1879" s="12">
        <f t="shared" si="2297"/>
        <v>0.39999999999999986</v>
      </c>
      <c r="M1879" s="13">
        <f t="shared" si="2298"/>
        <v>0.47916307736932817</v>
      </c>
      <c r="N1879" s="13">
        <f t="shared" si="2299"/>
        <v>0.16086189025970316</v>
      </c>
      <c r="O1879" s="13">
        <f t="shared" si="2300"/>
        <v>0.19166523094773119</v>
      </c>
      <c r="P1879" s="13">
        <f t="shared" si="2301"/>
        <v>6.434475610388124E-2</v>
      </c>
      <c r="Q1879" s="13">
        <f t="shared" si="2302"/>
        <v>2.7001817293593057E-2</v>
      </c>
      <c r="R1879" s="13">
        <f t="shared" si="2303"/>
        <v>3.8333046189546215E-2</v>
      </c>
      <c r="S1879" s="13">
        <f t="shared" si="2304"/>
        <v>2.1601453834874424E-3</v>
      </c>
      <c r="T1879" s="13">
        <f t="shared" si="2305"/>
        <v>1.0800726917437218E-2</v>
      </c>
      <c r="U1879" s="13">
        <f t="shared" si="2306"/>
        <v>1.2868951220776241E-2</v>
      </c>
      <c r="V1879" s="13">
        <f t="shared" si="2307"/>
        <v>3.2230740642511068E-5</v>
      </c>
      <c r="W1879" s="13">
        <f t="shared" si="2308"/>
        <v>3.0216319352354159E-3</v>
      </c>
      <c r="X1879" s="13">
        <f t="shared" si="2309"/>
        <v>1.2086527740941657E-3</v>
      </c>
      <c r="Y1879" s="13">
        <f t="shared" si="2310"/>
        <v>2.4173055481883303E-4</v>
      </c>
      <c r="Z1879" s="13">
        <f t="shared" si="2311"/>
        <v>5.1110728252728287E-3</v>
      </c>
      <c r="AA1879" s="13">
        <f t="shared" si="2312"/>
        <v>1.7158601627701652E-3</v>
      </c>
      <c r="AB1879" s="13">
        <f t="shared" si="2313"/>
        <v>2.8801938446499232E-4</v>
      </c>
      <c r="AC1879" s="13">
        <f t="shared" si="2314"/>
        <v>2.7050800182107515E-7</v>
      </c>
      <c r="AD1879" s="13">
        <f t="shared" si="2315"/>
        <v>2.5360125170725839E-4</v>
      </c>
      <c r="AE1879" s="13">
        <f t="shared" si="2316"/>
        <v>1.014405006829033E-4</v>
      </c>
      <c r="AF1879" s="13">
        <f t="shared" si="2317"/>
        <v>2.0288100136580651E-5</v>
      </c>
      <c r="AG1879" s="13">
        <f t="shared" si="2318"/>
        <v>2.7050800182107531E-6</v>
      </c>
      <c r="AH1879" s="13">
        <f t="shared" si="2319"/>
        <v>5.111072825272825E-4</v>
      </c>
      <c r="AI1879" s="13">
        <f t="shared" si="2320"/>
        <v>1.7158601627701643E-4</v>
      </c>
      <c r="AJ1879" s="13">
        <f t="shared" si="2321"/>
        <v>2.8801938446499212E-5</v>
      </c>
      <c r="AK1879" s="13">
        <f t="shared" si="2322"/>
        <v>3.2230740642511047E-6</v>
      </c>
      <c r="AL1879" s="13">
        <f t="shared" si="2323"/>
        <v>1.4530144097817767E-9</v>
      </c>
      <c r="AM1879" s="13">
        <f t="shared" si="2324"/>
        <v>1.7027512614630229E-5</v>
      </c>
      <c r="AN1879" s="13">
        <f t="shared" si="2325"/>
        <v>6.811005045852089E-6</v>
      </c>
      <c r="AO1879" s="13">
        <f t="shared" si="2326"/>
        <v>1.3622010091704171E-6</v>
      </c>
      <c r="AP1879" s="13">
        <f t="shared" si="2327"/>
        <v>1.8162680122272227E-7</v>
      </c>
      <c r="AQ1879" s="13">
        <f t="shared" si="2328"/>
        <v>1.8162680122272216E-8</v>
      </c>
      <c r="AR1879" s="13">
        <f t="shared" si="2329"/>
        <v>4.0888582602182588E-5</v>
      </c>
      <c r="AS1879" s="13">
        <f t="shared" si="2330"/>
        <v>1.372688130216131E-5</v>
      </c>
      <c r="AT1879" s="13">
        <f t="shared" si="2331"/>
        <v>2.3041550757199362E-6</v>
      </c>
      <c r="AU1879" s="13">
        <f t="shared" si="2332"/>
        <v>2.5784592514008828E-7</v>
      </c>
      <c r="AV1879" s="13">
        <f t="shared" si="2333"/>
        <v>2.1640640145686004E-8</v>
      </c>
      <c r="AW1879" s="13">
        <f t="shared" si="2334"/>
        <v>5.4199743856939263E-12</v>
      </c>
      <c r="AX1879" s="13">
        <f t="shared" si="2335"/>
        <v>9.5272987248526268E-7</v>
      </c>
      <c r="AY1879" s="13">
        <f t="shared" si="2336"/>
        <v>3.8109194899410492E-7</v>
      </c>
      <c r="AZ1879" s="13">
        <f t="shared" si="2337"/>
        <v>7.621838979882094E-8</v>
      </c>
      <c r="BA1879" s="13">
        <f t="shared" si="2338"/>
        <v>1.0162451973176125E-8</v>
      </c>
      <c r="BB1879" s="13">
        <f t="shared" si="2339"/>
        <v>1.0162451973176119E-9</v>
      </c>
      <c r="BC1879" s="13">
        <f t="shared" si="2340"/>
        <v>8.1299615785408919E-11</v>
      </c>
      <c r="BD1879" s="13">
        <f t="shared" si="2341"/>
        <v>2.7259055068121715E-6</v>
      </c>
      <c r="BE1879" s="13">
        <f t="shared" si="2342"/>
        <v>9.15125420144087E-7</v>
      </c>
      <c r="BF1879" s="13">
        <f t="shared" si="2343"/>
        <v>1.5361033838132904E-7</v>
      </c>
      <c r="BG1879" s="13">
        <f t="shared" si="2344"/>
        <v>1.7189728342672549E-8</v>
      </c>
      <c r="BH1879" s="13">
        <f t="shared" si="2345"/>
        <v>1.4427093430457332E-9</v>
      </c>
      <c r="BI1879" s="13">
        <f t="shared" si="2346"/>
        <v>9.6867627318785085E-11</v>
      </c>
      <c r="BJ1879" s="14">
        <f t="shared" si="2347"/>
        <v>0.20354130647578575</v>
      </c>
      <c r="BK1879" s="14">
        <f t="shared" si="2348"/>
        <v>0.54570086265030449</v>
      </c>
      <c r="BL1879" s="14">
        <f t="shared" si="2349"/>
        <v>0.24564683869271986</v>
      </c>
      <c r="BM1879" s="14">
        <f t="shared" si="2350"/>
        <v>3.8629881393771076E-2</v>
      </c>
      <c r="BN1879" s="14">
        <f t="shared" si="2351"/>
        <v>0.96136981816378297</v>
      </c>
    </row>
    <row r="1880" spans="1:66" x14ac:dyDescent="0.25">
      <c r="A1880" t="s">
        <v>485</v>
      </c>
      <c r="B1880" t="s">
        <v>488</v>
      </c>
      <c r="C1880" t="s">
        <v>495</v>
      </c>
      <c r="D1880" s="7" t="s">
        <v>532</v>
      </c>
      <c r="E1880" s="10">
        <f>VLOOKUP(A1880,home!$A$2:$E$405,3,FALSE)</f>
        <v>1.4285714285714299</v>
      </c>
      <c r="F1880" s="10">
        <f>VLOOKUP(B1880,home!$B$2:$E$405,3,FALSE)</f>
        <v>1.87</v>
      </c>
      <c r="G1880" s="10">
        <f>VLOOKUP(C1880,away!$B$2:$E$405,4,FALSE)</f>
        <v>1.17</v>
      </c>
      <c r="H1880" s="10">
        <f>VLOOKUP(A1880,away!$A$2:$E$405,3,FALSE)</f>
        <v>1.19047619047619</v>
      </c>
      <c r="I1880" s="10">
        <f>VLOOKUP(C1880,away!$B$2:$E$405,3,FALSE)</f>
        <v>0.47</v>
      </c>
      <c r="J1880" s="10">
        <f>VLOOKUP(B1880,home!$B$2:$E$405,4,FALSE)</f>
        <v>0.7</v>
      </c>
      <c r="K1880" s="12">
        <f t="shared" si="2296"/>
        <v>3.1255714285714311</v>
      </c>
      <c r="L1880" s="12">
        <f t="shared" si="2297"/>
        <v>0.3916666666666665</v>
      </c>
      <c r="M1880" s="13">
        <f t="shared" si="2298"/>
        <v>2.96812989868286E-2</v>
      </c>
      <c r="N1880" s="13">
        <f t="shared" si="2299"/>
        <v>9.2771020076117622E-2</v>
      </c>
      <c r="O1880" s="13">
        <f t="shared" si="2300"/>
        <v>1.1625175436507863E-2</v>
      </c>
      <c r="P1880" s="13">
        <f t="shared" si="2301"/>
        <v>3.6335316196479381E-2</v>
      </c>
      <c r="Q1880" s="13">
        <f t="shared" si="2302"/>
        <v>0.14498122487466997</v>
      </c>
      <c r="R1880" s="13">
        <f t="shared" si="2303"/>
        <v>2.2765968563161218E-3</v>
      </c>
      <c r="S1880" s="13">
        <f t="shared" si="2304"/>
        <v>1.11202613106995E-2</v>
      </c>
      <c r="T1880" s="13">
        <f t="shared" si="2305"/>
        <v>5.6784313075912377E-2</v>
      </c>
      <c r="U1880" s="13">
        <f t="shared" si="2306"/>
        <v>7.1156660884772087E-3</v>
      </c>
      <c r="V1880" s="13">
        <f t="shared" si="2307"/>
        <v>1.5125805911626114E-3</v>
      </c>
      <c r="W1880" s="13">
        <f t="shared" si="2308"/>
        <v>0.15104972471585271</v>
      </c>
      <c r="X1880" s="13">
        <f t="shared" si="2309"/>
        <v>5.9161142180375617E-2</v>
      </c>
      <c r="Y1880" s="13">
        <f t="shared" si="2310"/>
        <v>1.1585723676990218E-2</v>
      </c>
      <c r="Z1880" s="13">
        <f t="shared" si="2311"/>
        <v>2.9722236735238249E-4</v>
      </c>
      <c r="AA1880" s="13">
        <f t="shared" si="2312"/>
        <v>9.2898973932896867E-4</v>
      </c>
      <c r="AB1880" s="13">
        <f t="shared" si="2313"/>
        <v>1.4518118933413233E-3</v>
      </c>
      <c r="AC1880" s="13">
        <f t="shared" si="2314"/>
        <v>1.1572963433334814E-4</v>
      </c>
      <c r="AD1880" s="13">
        <f t="shared" si="2315"/>
        <v>0.11802917596636231</v>
      </c>
      <c r="AE1880" s="13">
        <f t="shared" si="2316"/>
        <v>4.6228093920158544E-2</v>
      </c>
      <c r="AF1880" s="13">
        <f t="shared" si="2317"/>
        <v>9.0530017260310441E-3</v>
      </c>
      <c r="AG1880" s="13">
        <f t="shared" si="2318"/>
        <v>1.181919669787386E-3</v>
      </c>
      <c r="AH1880" s="13">
        <f t="shared" si="2319"/>
        <v>2.9103023469920769E-5</v>
      </c>
      <c r="AI1880" s="13">
        <f t="shared" si="2320"/>
        <v>9.0963578642628133E-5</v>
      </c>
      <c r="AJ1880" s="13">
        <f t="shared" si="2321"/>
        <v>1.4215658122300448E-4</v>
      </c>
      <c r="AK1880" s="13">
        <f t="shared" si="2322"/>
        <v>1.4810684955133895E-4</v>
      </c>
      <c r="AL1880" s="13">
        <f t="shared" si="2323"/>
        <v>5.66696607001087E-6</v>
      </c>
      <c r="AM1880" s="13">
        <f t="shared" si="2324"/>
        <v>7.3781724027658327E-2</v>
      </c>
      <c r="AN1880" s="13">
        <f t="shared" si="2325"/>
        <v>2.889784191083283E-2</v>
      </c>
      <c r="AO1880" s="13">
        <f t="shared" si="2326"/>
        <v>5.6591607075380922E-3</v>
      </c>
      <c r="AP1880" s="13">
        <f t="shared" si="2327"/>
        <v>7.3883487015080629E-4</v>
      </c>
      <c r="AQ1880" s="13">
        <f t="shared" si="2328"/>
        <v>7.234424770226641E-5</v>
      </c>
      <c r="AR1880" s="13">
        <f t="shared" si="2329"/>
        <v>2.2797368384771273E-6</v>
      </c>
      <c r="AS1880" s="13">
        <f t="shared" si="2330"/>
        <v>7.1254803270058717E-6</v>
      </c>
      <c r="AT1880" s="13">
        <f t="shared" si="2331"/>
        <v>1.1135598862468688E-5</v>
      </c>
      <c r="AU1880" s="13">
        <f t="shared" si="2332"/>
        <v>1.1601703214854887E-5</v>
      </c>
      <c r="AV1880" s="13">
        <f t="shared" si="2333"/>
        <v>9.0654880227789389E-6</v>
      </c>
      <c r="AW1880" s="13">
        <f t="shared" si="2334"/>
        <v>1.9270551853012852E-7</v>
      </c>
      <c r="AX1880" s="13">
        <f t="shared" si="2335"/>
        <v>3.8435008095265191E-2</v>
      </c>
      <c r="AY1880" s="13">
        <f t="shared" si="2336"/>
        <v>1.505371150397886E-2</v>
      </c>
      <c r="AZ1880" s="13">
        <f t="shared" si="2337"/>
        <v>2.9480185028625252E-3</v>
      </c>
      <c r="BA1880" s="13">
        <f t="shared" si="2338"/>
        <v>3.84880193429274E-4</v>
      </c>
      <c r="BB1880" s="13">
        <f t="shared" si="2339"/>
        <v>3.7686185606616392E-5</v>
      </c>
      <c r="BC1880" s="13">
        <f t="shared" si="2340"/>
        <v>2.9520845391849513E-6</v>
      </c>
      <c r="BD1880" s="13">
        <f t="shared" si="2341"/>
        <v>1.488161547339234E-7</v>
      </c>
      <c r="BE1880" s="13">
        <f t="shared" si="2342"/>
        <v>4.6513552134621603E-7</v>
      </c>
      <c r="BF1880" s="13">
        <f t="shared" si="2343"/>
        <v>7.2690714796670511E-7</v>
      </c>
      <c r="BG1880" s="13">
        <f t="shared" si="2344"/>
        <v>7.5733340430302644E-7</v>
      </c>
      <c r="BH1880" s="13">
        <f t="shared" si="2345"/>
        <v>5.9177491259806894E-7</v>
      </c>
      <c r="BI1880" s="13">
        <f t="shared" si="2346"/>
        <v>3.699269517923758E-7</v>
      </c>
      <c r="BJ1880" s="14">
        <f t="shared" si="2347"/>
        <v>0.85683750221182198</v>
      </c>
      <c r="BK1880" s="14">
        <f t="shared" si="2348"/>
        <v>9.3824565189552317E-2</v>
      </c>
      <c r="BL1880" s="14">
        <f t="shared" si="2349"/>
        <v>2.3852837948216698E-2</v>
      </c>
      <c r="BM1880" s="14">
        <f t="shared" si="2350"/>
        <v>0.64208797649156335</v>
      </c>
      <c r="BN1880" s="14">
        <f t="shared" si="2351"/>
        <v>0.31767063242691956</v>
      </c>
    </row>
    <row r="1881" spans="1:66" x14ac:dyDescent="0.25">
      <c r="A1881" t="s">
        <v>22</v>
      </c>
      <c r="B1881" t="s">
        <v>165</v>
      </c>
      <c r="C1881" t="s">
        <v>267</v>
      </c>
      <c r="D1881" s="7" t="s">
        <v>532</v>
      </c>
      <c r="E1881" s="10">
        <f>VLOOKUP(A1881,home!$A$2:$E$405,3,FALSE)</f>
        <v>1.675</v>
      </c>
      <c r="F1881" s="10">
        <f>VLOOKUP(B1881,home!$B$2:$E$405,3,FALSE)</f>
        <v>0.67</v>
      </c>
      <c r="G1881" s="10">
        <f>VLOOKUP(C1881,away!$B$2:$E$405,4,FALSE)</f>
        <v>1.27</v>
      </c>
      <c r="H1881" s="10">
        <f>VLOOKUP(A1881,away!$A$2:$E$405,3,FALSE)</f>
        <v>1.41875</v>
      </c>
      <c r="I1881" s="10">
        <f>VLOOKUP(C1881,away!$B$2:$E$405,3,FALSE)</f>
        <v>0.45</v>
      </c>
      <c r="J1881" s="10">
        <f>VLOOKUP(B1881,home!$B$2:$E$405,4,FALSE)</f>
        <v>0.97</v>
      </c>
      <c r="K1881" s="12">
        <f t="shared" si="2296"/>
        <v>1.4252575000000003</v>
      </c>
      <c r="L1881" s="12">
        <f t="shared" si="2297"/>
        <v>0.619284375</v>
      </c>
      <c r="M1881" s="13">
        <f t="shared" si="2298"/>
        <v>0.1294394758560391</v>
      </c>
      <c r="N1881" s="13">
        <f t="shared" si="2299"/>
        <v>0.18448458375988869</v>
      </c>
      <c r="O1881" s="13">
        <f t="shared" si="2300"/>
        <v>8.0159844905834748E-2</v>
      </c>
      <c r="P1881" s="13">
        <f t="shared" si="2301"/>
        <v>0.11424842015087781</v>
      </c>
      <c r="Q1881" s="13">
        <f t="shared" si="2302"/>
        <v>0.13146901831907984</v>
      </c>
      <c r="R1881" s="13">
        <f t="shared" si="2303"/>
        <v>2.4820869726303405E-2</v>
      </c>
      <c r="S1881" s="13">
        <f t="shared" si="2304"/>
        <v>2.5210047824762036E-2</v>
      </c>
      <c r="T1881" s="13">
        <f t="shared" si="2305"/>
        <v>8.1416708841594895E-2</v>
      </c>
      <c r="U1881" s="13">
        <f t="shared" si="2306"/>
        <v>3.5376130733936889E-2</v>
      </c>
      <c r="V1881" s="13">
        <f t="shared" si="2307"/>
        <v>2.4723765612882243E-3</v>
      </c>
      <c r="W1881" s="13">
        <f t="shared" si="2308"/>
        <v>6.2459068125635321E-2</v>
      </c>
      <c r="X1881" s="13">
        <f t="shared" si="2309"/>
        <v>3.8679924967266487E-2</v>
      </c>
      <c r="Y1881" s="13">
        <f t="shared" si="2310"/>
        <v>1.1976936579200263E-2</v>
      </c>
      <c r="Z1881" s="13">
        <f t="shared" si="2311"/>
        <v>5.1237255984700756E-3</v>
      </c>
      <c r="AA1881" s="13">
        <f t="shared" si="2312"/>
        <v>7.3026283371614665E-3</v>
      </c>
      <c r="AB1881" s="13">
        <f t="shared" si="2313"/>
        <v>5.2040629036259559E-3</v>
      </c>
      <c r="AC1881" s="13">
        <f t="shared" si="2314"/>
        <v>1.363886066620982E-4</v>
      </c>
      <c r="AD1881" s="13">
        <f t="shared" si="2315"/>
        <v>2.2255063822268179E-2</v>
      </c>
      <c r="AE1881" s="13">
        <f t="shared" si="2316"/>
        <v>1.378221328975846E-2</v>
      </c>
      <c r="AF1881" s="13">
        <f t="shared" si="2317"/>
        <v>4.2675546716323814E-3</v>
      </c>
      <c r="AG1881" s="13">
        <f t="shared" si="2318"/>
        <v>8.8094330920006326E-4</v>
      </c>
      <c r="AH1881" s="13">
        <f t="shared" si="2319"/>
        <v>7.9326080123001035E-4</v>
      </c>
      <c r="AI1881" s="13">
        <f t="shared" si="2320"/>
        <v>1.1306009064090817E-3</v>
      </c>
      <c r="AJ1881" s="13">
        <f t="shared" si="2321"/>
        <v>8.0569871068317126E-4</v>
      </c>
      <c r="AK1881" s="13">
        <f t="shared" si="2322"/>
        <v>3.8277604338050674E-4</v>
      </c>
      <c r="AL1881" s="13">
        <f t="shared" si="2323"/>
        <v>4.8152799552601667E-6</v>
      </c>
      <c r="AM1881" s="13">
        <f t="shared" si="2324"/>
        <v>6.343839325133268E-3</v>
      </c>
      <c r="AN1881" s="13">
        <f t="shared" si="2325"/>
        <v>3.9286405715655776E-3</v>
      </c>
      <c r="AO1881" s="13">
        <f t="shared" si="2326"/>
        <v>1.2164728604808159E-3</v>
      </c>
      <c r="AP1881" s="13">
        <f t="shared" si="2327"/>
        <v>2.5111421170244142E-4</v>
      </c>
      <c r="AQ1881" s="13">
        <f t="shared" si="2328"/>
        <v>3.8877776911941024E-5</v>
      </c>
      <c r="AR1881" s="13">
        <f t="shared" si="2329"/>
        <v>9.8250803900345261E-5</v>
      </c>
      <c r="AS1881" s="13">
        <f t="shared" si="2330"/>
        <v>1.4003269513999638E-4</v>
      </c>
      <c r="AT1881" s="13">
        <f t="shared" si="2331"/>
        <v>9.9791324496746741E-5</v>
      </c>
      <c r="AU1881" s="13">
        <f t="shared" si="2332"/>
        <v>4.7409444557974017E-5</v>
      </c>
      <c r="AV1881" s="13">
        <f t="shared" si="2333"/>
        <v>1.6892666606771671E-5</v>
      </c>
      <c r="AW1881" s="13">
        <f t="shared" si="2334"/>
        <v>1.180599237671084E-7</v>
      </c>
      <c r="AX1881" s="13">
        <f t="shared" si="2335"/>
        <v>1.5069340961568565E-3</v>
      </c>
      <c r="AY1881" s="13">
        <f t="shared" si="2336"/>
        <v>9.3322073990468864E-4</v>
      </c>
      <c r="AZ1881" s="13">
        <f t="shared" si="2337"/>
        <v>2.8896451132445636E-4</v>
      </c>
      <c r="BA1881" s="13">
        <f t="shared" si="2338"/>
        <v>5.96504022642488E-5</v>
      </c>
      <c r="BB1881" s="13">
        <f t="shared" si="2339"/>
        <v>9.2351405211784747E-6</v>
      </c>
      <c r="BC1881" s="13">
        <f t="shared" si="2340"/>
        <v>1.1438356451390375E-6</v>
      </c>
      <c r="BD1881" s="13">
        <f t="shared" si="2341"/>
        <v>1.0140864614445477E-5</v>
      </c>
      <c r="BE1881" s="13">
        <f t="shared" si="2342"/>
        <v>1.4453343348223029E-5</v>
      </c>
      <c r="BF1881" s="13">
        <f t="shared" si="2343"/>
        <v>1.0299868003564996E-5</v>
      </c>
      <c r="BG1881" s="13">
        <f t="shared" si="2344"/>
        <v>4.8933213736970138E-6</v>
      </c>
      <c r="BH1881" s="13">
        <f t="shared" si="2345"/>
        <v>1.7435607469429936E-6</v>
      </c>
      <c r="BI1881" s="13">
        <f t="shared" si="2346"/>
        <v>4.9700460625721992E-7</v>
      </c>
      <c r="BJ1881" s="14">
        <f t="shared" si="2347"/>
        <v>0.56625010915713514</v>
      </c>
      <c r="BK1881" s="14">
        <f t="shared" si="2348"/>
        <v>0.27244474501948929</v>
      </c>
      <c r="BL1881" s="14">
        <f t="shared" si="2349"/>
        <v>0.1564202779659602</v>
      </c>
      <c r="BM1881" s="14">
        <f t="shared" si="2350"/>
        <v>0.33468354234305009</v>
      </c>
      <c r="BN1881" s="14">
        <f t="shared" si="2351"/>
        <v>0.66462221271802358</v>
      </c>
    </row>
    <row r="1882" spans="1:66" x14ac:dyDescent="0.25">
      <c r="A1882" t="s">
        <v>22</v>
      </c>
      <c r="B1882" t="s">
        <v>23</v>
      </c>
      <c r="C1882" t="s">
        <v>263</v>
      </c>
      <c r="D1882" s="7" t="s">
        <v>532</v>
      </c>
      <c r="E1882" s="10">
        <f>VLOOKUP(A1882,home!$A$2:$E$405,3,FALSE)</f>
        <v>1.675</v>
      </c>
      <c r="F1882" s="10">
        <f>VLOOKUP(B1882,home!$B$2:$E$405,3,FALSE)</f>
        <v>1.64</v>
      </c>
      <c r="G1882" s="10">
        <f>VLOOKUP(C1882,away!$B$2:$E$405,4,FALSE)</f>
        <v>0.6</v>
      </c>
      <c r="H1882" s="10">
        <f>VLOOKUP(A1882,away!$A$2:$E$405,3,FALSE)</f>
        <v>1.41875</v>
      </c>
      <c r="I1882" s="10">
        <f>VLOOKUP(C1882,away!$B$2:$E$405,3,FALSE)</f>
        <v>1.26</v>
      </c>
      <c r="J1882" s="10">
        <f>VLOOKUP(B1882,home!$B$2:$E$405,4,FALSE)</f>
        <v>1.06</v>
      </c>
      <c r="K1882" s="12">
        <f t="shared" si="2296"/>
        <v>1.6481999999999999</v>
      </c>
      <c r="L1882" s="12">
        <f t="shared" si="2297"/>
        <v>1.8948825</v>
      </c>
      <c r="M1882" s="13">
        <f t="shared" si="2298"/>
        <v>2.8924031199451469E-2</v>
      </c>
      <c r="N1882" s="13">
        <f t="shared" si="2299"/>
        <v>4.7672588222935908E-2</v>
      </c>
      <c r="O1882" s="13">
        <f t="shared" si="2300"/>
        <v>5.4807640549294587E-2</v>
      </c>
      <c r="P1882" s="13">
        <f t="shared" si="2301"/>
        <v>9.0333953153347343E-2</v>
      </c>
      <c r="Q1882" s="13">
        <f t="shared" si="2302"/>
        <v>3.9286979954521482E-2</v>
      </c>
      <c r="R1882" s="13">
        <f t="shared" si="2303"/>
        <v>5.1927019471574375E-2</v>
      </c>
      <c r="S1882" s="13">
        <f t="shared" si="2304"/>
        <v>7.0531516129621594E-2</v>
      </c>
      <c r="T1882" s="13">
        <f t="shared" si="2305"/>
        <v>7.444421079367354E-2</v>
      </c>
      <c r="U1882" s="13">
        <f t="shared" si="2306"/>
        <v>8.5586113493048885E-2</v>
      </c>
      <c r="V1882" s="13">
        <f t="shared" si="2307"/>
        <v>2.4475575075166907E-2</v>
      </c>
      <c r="W1882" s="13">
        <f t="shared" si="2308"/>
        <v>2.1584266787014104E-2</v>
      </c>
      <c r="X1882" s="13">
        <f t="shared" si="2309"/>
        <v>4.0899649410044245E-2</v>
      </c>
      <c r="Y1882" s="13">
        <f t="shared" si="2310"/>
        <v>3.87500149616141E-2</v>
      </c>
      <c r="Z1882" s="13">
        <f t="shared" si="2311"/>
        <v>3.2798533491281839E-2</v>
      </c>
      <c r="AA1882" s="13">
        <f t="shared" si="2312"/>
        <v>5.4058542900330728E-2</v>
      </c>
      <c r="AB1882" s="13">
        <f t="shared" si="2313"/>
        <v>4.4549645204162554E-2</v>
      </c>
      <c r="AC1882" s="13">
        <f t="shared" si="2314"/>
        <v>4.7775486346351981E-3</v>
      </c>
      <c r="AD1882" s="13">
        <f t="shared" si="2315"/>
        <v>8.893797129589159E-3</v>
      </c>
      <c r="AE1882" s="13">
        <f t="shared" si="2316"/>
        <v>1.6852700539408728E-2</v>
      </c>
      <c r="AF1882" s="13">
        <f t="shared" si="2317"/>
        <v>1.5966943664933089E-2</v>
      </c>
      <c r="AG1882" s="13">
        <f t="shared" si="2318"/>
        <v>1.0085160709722521E-2</v>
      </c>
      <c r="AH1882" s="13">
        <f t="shared" si="2319"/>
        <v>1.5537341784573468E-2</v>
      </c>
      <c r="AI1882" s="13">
        <f t="shared" si="2320"/>
        <v>2.5608646729333991E-2</v>
      </c>
      <c r="AJ1882" s="13">
        <f t="shared" si="2321"/>
        <v>2.1104085769644142E-2</v>
      </c>
      <c r="AK1882" s="13">
        <f t="shared" si="2322"/>
        <v>1.1594584721842492E-2</v>
      </c>
      <c r="AL1882" s="13">
        <f t="shared" si="2323"/>
        <v>5.968391495265147E-4</v>
      </c>
      <c r="AM1882" s="13">
        <f t="shared" si="2324"/>
        <v>2.931751285797772E-3</v>
      </c>
      <c r="AN1882" s="13">
        <f t="shared" si="2325"/>
        <v>5.5553242058106952E-3</v>
      </c>
      <c r="AO1882" s="13">
        <f t="shared" si="2326"/>
        <v>5.2633433097085455E-3</v>
      </c>
      <c r="AP1882" s="13">
        <f t="shared" si="2327"/>
        <v>3.3244723763529338E-3</v>
      </c>
      <c r="AQ1882" s="13">
        <f t="shared" si="2328"/>
        <v>1.5748711319211474E-3</v>
      </c>
      <c r="AR1882" s="13">
        <f t="shared" si="2329"/>
        <v>5.8882874088214071E-3</v>
      </c>
      <c r="AS1882" s="13">
        <f t="shared" si="2330"/>
        <v>9.7050753072194431E-3</v>
      </c>
      <c r="AT1882" s="13">
        <f t="shared" si="2331"/>
        <v>7.9979525606795436E-3</v>
      </c>
      <c r="AU1882" s="13">
        <f t="shared" si="2332"/>
        <v>4.3940751368373408E-3</v>
      </c>
      <c r="AV1882" s="13">
        <f t="shared" si="2333"/>
        <v>1.810578660133826E-3</v>
      </c>
      <c r="AW1882" s="13">
        <f t="shared" si="2334"/>
        <v>5.1778205735676608E-5</v>
      </c>
      <c r="AX1882" s="13">
        <f t="shared" si="2335"/>
        <v>8.0535207820864698E-4</v>
      </c>
      <c r="AY1882" s="13">
        <f t="shared" si="2336"/>
        <v>1.5260475593361961E-3</v>
      </c>
      <c r="AZ1882" s="13">
        <f t="shared" si="2337"/>
        <v>1.4458404071769355E-3</v>
      </c>
      <c r="BA1882" s="13">
        <f t="shared" si="2338"/>
        <v>9.1323256178414973E-4</v>
      </c>
      <c r="BB1882" s="13">
        <f t="shared" si="2339"/>
        <v>4.3261709993873865E-4</v>
      </c>
      <c r="BC1882" s="13">
        <f t="shared" si="2340"/>
        <v>1.6395171437493338E-4</v>
      </c>
      <c r="BD1882" s="13">
        <f t="shared" si="2341"/>
        <v>1.8596021276576715E-3</v>
      </c>
      <c r="BE1882" s="13">
        <f t="shared" si="2342"/>
        <v>3.0649962268053739E-3</v>
      </c>
      <c r="BF1882" s="13">
        <f t="shared" si="2343"/>
        <v>2.5258633905103087E-3</v>
      </c>
      <c r="BG1882" s="13">
        <f t="shared" si="2344"/>
        <v>1.3877093467463636E-3</v>
      </c>
      <c r="BH1882" s="13">
        <f t="shared" si="2345"/>
        <v>5.7180563632683898E-4</v>
      </c>
      <c r="BI1882" s="13">
        <f t="shared" si="2346"/>
        <v>1.884900099587793E-4</v>
      </c>
      <c r="BJ1882" s="14">
        <f t="shared" si="2347"/>
        <v>0.33837311590386765</v>
      </c>
      <c r="BK1882" s="14">
        <f t="shared" si="2348"/>
        <v>0.22116551090108522</v>
      </c>
      <c r="BL1882" s="14">
        <f t="shared" si="2349"/>
        <v>0.40416805643550213</v>
      </c>
      <c r="BM1882" s="14">
        <f t="shared" si="2350"/>
        <v>0.68207873482701098</v>
      </c>
      <c r="BN1882" s="14">
        <f t="shared" si="2351"/>
        <v>0.31295221255112515</v>
      </c>
    </row>
    <row r="1883" spans="1:66" x14ac:dyDescent="0.25">
      <c r="A1883" t="s">
        <v>22</v>
      </c>
      <c r="B1883" t="s">
        <v>291</v>
      </c>
      <c r="C1883" t="s">
        <v>163</v>
      </c>
      <c r="D1883" s="7" t="s">
        <v>532</v>
      </c>
      <c r="E1883" s="10">
        <f>VLOOKUP(A1883,home!$A$2:$E$405,3,FALSE)</f>
        <v>1.675</v>
      </c>
      <c r="F1883" s="10">
        <f>VLOOKUP(B1883,home!$B$2:$E$405,3,FALSE)</f>
        <v>1.19</v>
      </c>
      <c r="G1883" s="10">
        <f>VLOOKUP(C1883,away!$B$2:$E$405,4,FALSE)</f>
        <v>1.27</v>
      </c>
      <c r="H1883" s="10">
        <f>VLOOKUP(A1883,away!$A$2:$E$405,3,FALSE)</f>
        <v>1.41875</v>
      </c>
      <c r="I1883" s="10">
        <f>VLOOKUP(C1883,away!$B$2:$E$405,3,FALSE)</f>
        <v>1.04</v>
      </c>
      <c r="J1883" s="10">
        <f>VLOOKUP(B1883,home!$B$2:$E$405,4,FALSE)</f>
        <v>0.62</v>
      </c>
      <c r="K1883" s="12">
        <f t="shared" si="2296"/>
        <v>2.5314274999999999</v>
      </c>
      <c r="L1883" s="12">
        <f t="shared" si="2297"/>
        <v>0.91481000000000001</v>
      </c>
      <c r="M1883" s="13">
        <f t="shared" si="2298"/>
        <v>3.1865304319082161E-2</v>
      </c>
      <c r="N1883" s="13">
        <f t="shared" si="2299"/>
        <v>8.066470764919334E-2</v>
      </c>
      <c r="O1883" s="13">
        <f t="shared" si="2300"/>
        <v>2.9150699044139548E-2</v>
      </c>
      <c r="P1883" s="13">
        <f t="shared" si="2301"/>
        <v>7.3792881204558555E-2</v>
      </c>
      <c r="Q1883" s="13">
        <f t="shared" si="2302"/>
        <v>0.10209842961131423</v>
      </c>
      <c r="R1883" s="13">
        <f t="shared" si="2303"/>
        <v>1.3333675496284652E-2</v>
      </c>
      <c r="S1883" s="13">
        <f t="shared" si="2304"/>
        <v>4.2721930896555009E-2</v>
      </c>
      <c r="T1883" s="13">
        <f t="shared" si="2305"/>
        <v>9.340066439272636E-2</v>
      </c>
      <c r="U1883" s="13">
        <f t="shared" si="2306"/>
        <v>3.375323282737111E-2</v>
      </c>
      <c r="V1883" s="13">
        <f t="shared" si="2307"/>
        <v>1.0992709743734109E-2</v>
      </c>
      <c r="W1883" s="13">
        <f t="shared" si="2308"/>
        <v>8.6151590808298359E-2</v>
      </c>
      <c r="X1883" s="13">
        <f t="shared" si="2309"/>
        <v>7.8812336787339413E-2</v>
      </c>
      <c r="Y1883" s="13">
        <f t="shared" si="2310"/>
        <v>3.604915690821299E-2</v>
      </c>
      <c r="Z1883" s="13">
        <f t="shared" si="2311"/>
        <v>4.065926560252054E-3</v>
      </c>
      <c r="AA1883" s="13">
        <f t="shared" si="2312"/>
        <v>1.0292598307602456E-2</v>
      </c>
      <c r="AB1883" s="13">
        <f t="shared" si="2313"/>
        <v>1.3027483201159163E-2</v>
      </c>
      <c r="AC1883" s="13">
        <f t="shared" si="2314"/>
        <v>1.5910402818391503E-3</v>
      </c>
      <c r="AD1883" s="13">
        <f t="shared" si="2315"/>
        <v>5.4521626535218422E-2</v>
      </c>
      <c r="AE1883" s="13">
        <f t="shared" si="2316"/>
        <v>4.9876929170683162E-2</v>
      </c>
      <c r="AF1883" s="13">
        <f t="shared" si="2317"/>
        <v>2.2813956787316333E-2</v>
      </c>
      <c r="AG1883" s="13">
        <f t="shared" si="2318"/>
        <v>6.9568119362016191E-3</v>
      </c>
      <c r="AH1883" s="13">
        <f t="shared" si="2319"/>
        <v>9.2988756914604519E-4</v>
      </c>
      <c r="AI1883" s="13">
        <f t="shared" si="2320"/>
        <v>2.35394296444445E-3</v>
      </c>
      <c r="AJ1883" s="13">
        <f t="shared" si="2321"/>
        <v>2.9794179768131025E-3</v>
      </c>
      <c r="AK1883" s="13">
        <f t="shared" si="2322"/>
        <v>2.514060200166349E-3</v>
      </c>
      <c r="AL1883" s="13">
        <f t="shared" si="2323"/>
        <v>1.473796645200916E-4</v>
      </c>
      <c r="AM1883" s="13">
        <f t="shared" si="2324"/>
        <v>2.7603508951196329E-2</v>
      </c>
      <c r="AN1883" s="13">
        <f t="shared" si="2325"/>
        <v>2.5251966023643914E-2</v>
      </c>
      <c r="AO1883" s="13">
        <f t="shared" si="2326"/>
        <v>1.1550375519044845E-2</v>
      </c>
      <c r="AP1883" s="13">
        <f t="shared" si="2327"/>
        <v>3.5221330095258053E-3</v>
      </c>
      <c r="AQ1883" s="13">
        <f t="shared" si="2328"/>
        <v>8.0552062461107521E-4</v>
      </c>
      <c r="AR1883" s="13">
        <f t="shared" si="2329"/>
        <v>1.7013408942609878E-4</v>
      </c>
      <c r="AS1883" s="13">
        <f t="shared" si="2330"/>
        <v>4.3068211266068562E-4</v>
      </c>
      <c r="AT1883" s="13">
        <f t="shared" si="2331"/>
        <v>5.4512027187367913E-4</v>
      </c>
      <c r="AU1883" s="13">
        <f t="shared" si="2332"/>
        <v>4.5997748234283573E-4</v>
      </c>
      <c r="AV1883" s="13">
        <f t="shared" si="2333"/>
        <v>2.9109991204585476E-4</v>
      </c>
      <c r="AW1883" s="13">
        <f t="shared" si="2334"/>
        <v>9.4805047442794493E-6</v>
      </c>
      <c r="AX1883" s="13">
        <f t="shared" si="2335"/>
        <v>1.1646046942592419E-2</v>
      </c>
      <c r="AY1883" s="13">
        <f t="shared" si="2336"/>
        <v>1.065392020355297E-2</v>
      </c>
      <c r="AZ1883" s="13">
        <f t="shared" si="2337"/>
        <v>4.8731563707061472E-3</v>
      </c>
      <c r="BA1883" s="13">
        <f t="shared" si="2338"/>
        <v>1.4860040598285635E-3</v>
      </c>
      <c r="BB1883" s="13">
        <f t="shared" si="2339"/>
        <v>3.3985284349294197E-4</v>
      </c>
      <c r="BC1883" s="13">
        <f t="shared" si="2340"/>
        <v>6.2180155951155667E-5</v>
      </c>
      <c r="BD1883" s="13">
        <f t="shared" si="2341"/>
        <v>2.5940061057981559E-5</v>
      </c>
      <c r="BE1883" s="13">
        <f t="shared" si="2342"/>
        <v>6.5665383913853604E-5</v>
      </c>
      <c r="BF1883" s="13">
        <f t="shared" si="2343"/>
        <v>8.3113579318793351E-5</v>
      </c>
      <c r="BG1883" s="13">
        <f t="shared" si="2344"/>
        <v>7.0132000103674893E-5</v>
      </c>
      <c r="BH1883" s="13">
        <f t="shared" si="2345"/>
        <v>4.4383518423111377E-5</v>
      </c>
      <c r="BI1883" s="13">
        <f t="shared" si="2346"/>
        <v>2.2470731816604156E-5</v>
      </c>
      <c r="BJ1883" s="14">
        <f t="shared" si="2347"/>
        <v>0.70914087529065029</v>
      </c>
      <c r="BK1883" s="14">
        <f t="shared" si="2348"/>
        <v>0.17176516631384203</v>
      </c>
      <c r="BL1883" s="14">
        <f t="shared" si="2349"/>
        <v>0.11054371673011004</v>
      </c>
      <c r="BM1883" s="14">
        <f t="shared" si="2350"/>
        <v>0.65396554787147299</v>
      </c>
      <c r="BN1883" s="14">
        <f t="shared" si="2351"/>
        <v>0.33090569732457248</v>
      </c>
    </row>
    <row r="1884" spans="1:66" x14ac:dyDescent="0.25">
      <c r="A1884" t="s">
        <v>25</v>
      </c>
      <c r="B1884" t="s">
        <v>169</v>
      </c>
      <c r="C1884" t="s">
        <v>177</v>
      </c>
      <c r="D1884" s="7" t="s">
        <v>532</v>
      </c>
      <c r="E1884" s="10">
        <f>VLOOKUP(A1884,home!$A$2:$E$405,3,FALSE)</f>
        <v>1.3374999999999999</v>
      </c>
      <c r="F1884" s="10">
        <f>VLOOKUP(B1884,home!$B$2:$E$405,3,FALSE)</f>
        <v>0.65</v>
      </c>
      <c r="G1884" s="10">
        <f>VLOOKUP(C1884,away!$B$2:$E$405,4,FALSE)</f>
        <v>0.65</v>
      </c>
      <c r="H1884" s="10">
        <f>VLOOKUP(A1884,away!$A$2:$E$405,3,FALSE)</f>
        <v>1.1625000000000001</v>
      </c>
      <c r="I1884" s="10">
        <f>VLOOKUP(C1884,away!$B$2:$E$405,3,FALSE)</f>
        <v>0.93</v>
      </c>
      <c r="J1884" s="10">
        <f>VLOOKUP(B1884,home!$B$2:$E$405,4,FALSE)</f>
        <v>0.97</v>
      </c>
      <c r="K1884" s="12">
        <f t="shared" si="2296"/>
        <v>0.56509375000000006</v>
      </c>
      <c r="L1884" s="12">
        <f t="shared" si="2297"/>
        <v>1.0486912500000001</v>
      </c>
      <c r="M1884" s="13">
        <f t="shared" si="2298"/>
        <v>0.19913246946856875</v>
      </c>
      <c r="N1884" s="13">
        <f t="shared" si="2299"/>
        <v>0.11252851391875401</v>
      </c>
      <c r="O1884" s="13">
        <f t="shared" si="2300"/>
        <v>0.2088284783225802</v>
      </c>
      <c r="P1884" s="13">
        <f t="shared" si="2301"/>
        <v>0.11800766792210055</v>
      </c>
      <c r="Q1884" s="13">
        <f t="shared" si="2302"/>
        <v>3.179457995613795E-2</v>
      </c>
      <c r="R1884" s="13">
        <f t="shared" si="2303"/>
        <v>0.10949829898385229</v>
      </c>
      <c r="S1884" s="13">
        <f t="shared" si="2304"/>
        <v>1.7483097715778117E-2</v>
      </c>
      <c r="T1884" s="13">
        <f t="shared" si="2305"/>
        <v>3.3342697797427254E-2</v>
      </c>
      <c r="U1884" s="13">
        <f t="shared" si="2306"/>
        <v>6.1876804391406269E-2</v>
      </c>
      <c r="V1884" s="13">
        <f t="shared" si="2307"/>
        <v>1.1511820888762288E-3</v>
      </c>
      <c r="W1884" s="13">
        <f t="shared" si="2308"/>
        <v>5.9889728056962774E-3</v>
      </c>
      <c r="X1884" s="13">
        <f t="shared" si="2309"/>
        <v>6.280583377821637E-3</v>
      </c>
      <c r="Y1884" s="13">
        <f t="shared" si="2310"/>
        <v>3.2931964166084977E-3</v>
      </c>
      <c r="Z1884" s="13">
        <f t="shared" si="2311"/>
        <v>3.82766360114166E-2</v>
      </c>
      <c r="AA1884" s="13">
        <f t="shared" si="2312"/>
        <v>2.1629887781076447E-2</v>
      </c>
      <c r="AB1884" s="13">
        <f t="shared" si="2313"/>
        <v>6.1114571991438341E-3</v>
      </c>
      <c r="AC1884" s="13">
        <f t="shared" si="2314"/>
        <v>4.2637544879207426E-5</v>
      </c>
      <c r="AD1884" s="13">
        <f t="shared" si="2315"/>
        <v>8.4608277535473274E-4</v>
      </c>
      <c r="AE1884" s="13">
        <f t="shared" si="2316"/>
        <v>8.8727960329022392E-4</v>
      </c>
      <c r="AF1884" s="13">
        <f t="shared" si="2317"/>
        <v>4.6524117813696452E-4</v>
      </c>
      <c r="AG1884" s="13">
        <f t="shared" si="2318"/>
        <v>1.6263145088397536E-4</v>
      </c>
      <c r="AH1884" s="13">
        <f t="shared" si="2319"/>
        <v>1.003509331615187E-2</v>
      </c>
      <c r="AI1884" s="13">
        <f t="shared" si="2320"/>
        <v>5.6707685136241958E-3</v>
      </c>
      <c r="AJ1884" s="13">
        <f t="shared" si="2321"/>
        <v>1.6022579223729115E-3</v>
      </c>
      <c r="AK1884" s="13">
        <f t="shared" si="2322"/>
        <v>3.0180864594030584E-4</v>
      </c>
      <c r="AL1884" s="13">
        <f t="shared" si="2323"/>
        <v>1.0106954934164285E-6</v>
      </c>
      <c r="AM1884" s="13">
        <f t="shared" si="2324"/>
        <v>9.5623217667122745E-5</v>
      </c>
      <c r="AN1884" s="13">
        <f t="shared" si="2325"/>
        <v>1.0027923166435704E-4</v>
      </c>
      <c r="AO1884" s="13">
        <f t="shared" si="2326"/>
        <v>5.258097640156709E-5</v>
      </c>
      <c r="AP1884" s="13">
        <f t="shared" si="2327"/>
        <v>1.83804032895933E-5</v>
      </c>
      <c r="AQ1884" s="13">
        <f t="shared" si="2328"/>
        <v>4.8188420253169273E-6</v>
      </c>
      <c r="AR1884" s="13">
        <f t="shared" si="2329"/>
        <v>2.1047429107163909E-3</v>
      </c>
      <c r="AS1884" s="13">
        <f t="shared" si="2330"/>
        <v>1.1893770642026405E-3</v>
      </c>
      <c r="AT1884" s="13">
        <f t="shared" si="2331"/>
        <v>3.3605477268713044E-4</v>
      </c>
      <c r="AU1884" s="13">
        <f t="shared" si="2332"/>
        <v>6.330081723438938E-5</v>
      </c>
      <c r="AV1884" s="13">
        <f t="shared" si="2333"/>
        <v>8.9427240472614304E-6</v>
      </c>
      <c r="AW1884" s="13">
        <f t="shared" si="2334"/>
        <v>1.663741987037693E-8</v>
      </c>
      <c r="AX1884" s="13">
        <f t="shared" si="2335"/>
        <v>9.0060137764301037E-6</v>
      </c>
      <c r="AY1884" s="13">
        <f t="shared" si="2336"/>
        <v>9.4445278447217074E-6</v>
      </c>
      <c r="AZ1884" s="13">
        <f t="shared" si="2337"/>
        <v>4.9521968555705063E-6</v>
      </c>
      <c r="BA1884" s="13">
        <f t="shared" si="2338"/>
        <v>1.731108503571435E-6</v>
      </c>
      <c r="BB1884" s="13">
        <f t="shared" si="2339"/>
        <v>4.5384958512398935E-7</v>
      </c>
      <c r="BC1884" s="13">
        <f t="shared" si="2340"/>
        <v>9.5189617747131599E-8</v>
      </c>
      <c r="BD1884" s="13">
        <f t="shared" si="2341"/>
        <v>3.6787091232796829E-4</v>
      </c>
      <c r="BE1884" s="13">
        <f t="shared" si="2342"/>
        <v>2.0788155336333279E-4</v>
      </c>
      <c r="BF1884" s="13">
        <f t="shared" si="2343"/>
        <v>5.8736283272955421E-5</v>
      </c>
      <c r="BG1884" s="13">
        <f t="shared" si="2344"/>
        <v>1.1063835525258886E-5</v>
      </c>
      <c r="BH1884" s="13">
        <f t="shared" si="2345"/>
        <v>1.5630260765879409E-6</v>
      </c>
      <c r="BI1884" s="13">
        <f t="shared" si="2346"/>
        <v>1.7665125339337343E-7</v>
      </c>
      <c r="BJ1884" s="14">
        <f t="shared" si="2347"/>
        <v>0.1958871448373426</v>
      </c>
      <c r="BK1884" s="14">
        <f t="shared" si="2348"/>
        <v>0.33582750996354094</v>
      </c>
      <c r="BL1884" s="14">
        <f t="shared" si="2349"/>
        <v>0.42990456562685558</v>
      </c>
      <c r="BM1884" s="14">
        <f t="shared" si="2350"/>
        <v>0.22009641997673721</v>
      </c>
      <c r="BN1884" s="14">
        <f t="shared" si="2351"/>
        <v>0.77979000857199376</v>
      </c>
    </row>
    <row r="1885" spans="1:66" x14ac:dyDescent="0.25">
      <c r="A1885" t="s">
        <v>25</v>
      </c>
      <c r="B1885" t="s">
        <v>257</v>
      </c>
      <c r="C1885" t="s">
        <v>172</v>
      </c>
      <c r="D1885" s="7" t="s">
        <v>532</v>
      </c>
      <c r="E1885" s="10">
        <f>VLOOKUP(A1885,home!$A$2:$E$405,3,FALSE)</f>
        <v>1.3374999999999999</v>
      </c>
      <c r="F1885" s="10">
        <f>VLOOKUP(B1885,home!$B$2:$E$405,3,FALSE)</f>
        <v>0.75</v>
      </c>
      <c r="G1885" s="10">
        <f>VLOOKUP(C1885,away!$B$2:$E$405,4,FALSE)</f>
        <v>0.75</v>
      </c>
      <c r="H1885" s="10">
        <f>VLOOKUP(A1885,away!$A$2:$E$405,3,FALSE)</f>
        <v>1.1625000000000001</v>
      </c>
      <c r="I1885" s="10">
        <f>VLOOKUP(C1885,away!$B$2:$E$405,3,FALSE)</f>
        <v>1.1200000000000001</v>
      </c>
      <c r="J1885" s="10">
        <f>VLOOKUP(B1885,home!$B$2:$E$405,4,FALSE)</f>
        <v>1.43</v>
      </c>
      <c r="K1885" s="12">
        <f t="shared" si="2296"/>
        <v>0.75234374999999987</v>
      </c>
      <c r="L1885" s="12">
        <f t="shared" si="2297"/>
        <v>1.8618600000000003</v>
      </c>
      <c r="M1885" s="13">
        <f t="shared" si="2298"/>
        <v>7.3226071748592358E-2</v>
      </c>
      <c r="N1885" s="13">
        <f t="shared" si="2299"/>
        <v>5.5091177417105022E-2</v>
      </c>
      <c r="O1885" s="13">
        <f t="shared" si="2300"/>
        <v>0.1363366939458342</v>
      </c>
      <c r="P1885" s="13">
        <f t="shared" si="2301"/>
        <v>0.10257205958581117</v>
      </c>
      <c r="Q1885" s="13">
        <f t="shared" si="2302"/>
        <v>2.0723751504950049E-2</v>
      </c>
      <c r="R1885" s="13">
        <f t="shared" si="2303"/>
        <v>0.12691991849499545</v>
      </c>
      <c r="S1885" s="13">
        <f t="shared" si="2304"/>
        <v>3.591967709191448E-2</v>
      </c>
      <c r="T1885" s="13">
        <f t="shared" si="2305"/>
        <v>3.8584723977006304E-2</v>
      </c>
      <c r="U1885" s="13">
        <f t="shared" si="2306"/>
        <v>9.5487407430219204E-2</v>
      </c>
      <c r="V1885" s="13">
        <f t="shared" si="2307"/>
        <v>5.5905334913809801E-3</v>
      </c>
      <c r="W1885" s="13">
        <f t="shared" si="2308"/>
        <v>5.1971283071007542E-3</v>
      </c>
      <c r="X1885" s="13">
        <f t="shared" si="2309"/>
        <v>9.6763253098586122E-3</v>
      </c>
      <c r="Y1885" s="13">
        <f t="shared" si="2310"/>
        <v>9.0079815207066791E-3</v>
      </c>
      <c r="Z1885" s="13">
        <f t="shared" si="2311"/>
        <v>7.8769039816364086E-2</v>
      </c>
      <c r="AA1885" s="13">
        <f t="shared" si="2312"/>
        <v>5.926139479934265E-2</v>
      </c>
      <c r="AB1885" s="13">
        <f t="shared" si="2313"/>
        <v>2.2292469996783967E-2</v>
      </c>
      <c r="AC1885" s="13">
        <f t="shared" si="2314"/>
        <v>4.8943678861674232E-4</v>
      </c>
      <c r="AD1885" s="13">
        <f t="shared" si="2315"/>
        <v>9.7750674994883302E-4</v>
      </c>
      <c r="AE1885" s="13">
        <f t="shared" si="2316"/>
        <v>1.8199807174597345E-3</v>
      </c>
      <c r="AF1885" s="13">
        <f t="shared" si="2317"/>
        <v>1.6942746493047911E-3</v>
      </c>
      <c r="AG1885" s="13">
        <f t="shared" si="2318"/>
        <v>1.0515007328515396E-3</v>
      </c>
      <c r="AH1885" s="13">
        <f t="shared" si="2319"/>
        <v>3.6664231118123947E-2</v>
      </c>
      <c r="AI1885" s="13">
        <f t="shared" si="2320"/>
        <v>2.7584105130276055E-2</v>
      </c>
      <c r="AJ1885" s="13">
        <f t="shared" si="2321"/>
        <v>1.037636454705306E-2</v>
      </c>
      <c r="AK1885" s="13">
        <f t="shared" si="2322"/>
        <v>2.6021976715656504E-3</v>
      </c>
      <c r="AL1885" s="13">
        <f t="shared" si="2323"/>
        <v>2.7423314263174106E-5</v>
      </c>
      <c r="AM1885" s="13">
        <f t="shared" si="2324"/>
        <v>1.4708421878136349E-4</v>
      </c>
      <c r="AN1885" s="13">
        <f t="shared" si="2325"/>
        <v>2.7385022358026944E-4</v>
      </c>
      <c r="AO1885" s="13">
        <f t="shared" si="2326"/>
        <v>2.5493538863758026E-4</v>
      </c>
      <c r="AP1885" s="13">
        <f t="shared" si="2327"/>
        <v>1.5821800089625508E-4</v>
      </c>
      <c r="AQ1885" s="13">
        <f t="shared" si="2328"/>
        <v>7.3644941787175456E-5</v>
      </c>
      <c r="AR1885" s="13">
        <f t="shared" si="2329"/>
        <v>1.3652733069918054E-2</v>
      </c>
      <c r="AS1885" s="13">
        <f t="shared" si="2330"/>
        <v>1.0271548395571159E-2</v>
      </c>
      <c r="AT1885" s="13">
        <f t="shared" si="2331"/>
        <v>3.8638676191152434E-3</v>
      </c>
      <c r="AU1885" s="13">
        <f t="shared" si="2332"/>
        <v>9.6898555135624474E-4</v>
      </c>
      <c r="AV1885" s="13">
        <f t="shared" si="2333"/>
        <v>1.8225255585079363E-4</v>
      </c>
      <c r="AW1885" s="13">
        <f t="shared" si="2334"/>
        <v>1.0670401938792108E-6</v>
      </c>
      <c r="AX1885" s="13">
        <f t="shared" si="2335"/>
        <v>1.8442982120631895E-5</v>
      </c>
      <c r="AY1885" s="13">
        <f t="shared" si="2336"/>
        <v>3.4338250691119707E-5</v>
      </c>
      <c r="AZ1885" s="13">
        <f t="shared" si="2337"/>
        <v>3.196650771588407E-5</v>
      </c>
      <c r="BA1885" s="13">
        <f t="shared" si="2338"/>
        <v>1.9839054018631976E-5</v>
      </c>
      <c r="BB1885" s="13">
        <f t="shared" si="2339"/>
        <v>9.2343852787825409E-6</v>
      </c>
      <c r="BC1885" s="13">
        <f t="shared" si="2340"/>
        <v>3.4386265150308139E-6</v>
      </c>
      <c r="BD1885" s="13">
        <f t="shared" si="2341"/>
        <v>4.2365795989262678E-3</v>
      </c>
      <c r="BE1885" s="13">
        <f t="shared" si="2342"/>
        <v>3.1873641826296833E-3</v>
      </c>
      <c r="BF1885" s="13">
        <f t="shared" si="2343"/>
        <v>1.1989967608876501E-3</v>
      </c>
      <c r="BG1885" s="13">
        <f t="shared" si="2344"/>
        <v>3.0068590644135603E-4</v>
      </c>
      <c r="BH1885" s="13">
        <f t="shared" si="2345"/>
        <v>5.6554790606059726E-5</v>
      </c>
      <c r="BI1885" s="13">
        <f t="shared" si="2346"/>
        <v>8.509728649005549E-6</v>
      </c>
      <c r="BJ1885" s="14">
        <f t="shared" si="2347"/>
        <v>0.14484934346631509</v>
      </c>
      <c r="BK1885" s="14">
        <f t="shared" si="2348"/>
        <v>0.21785954027127002</v>
      </c>
      <c r="BL1885" s="14">
        <f t="shared" si="2349"/>
        <v>0.55545286129414595</v>
      </c>
      <c r="BM1885" s="14">
        <f t="shared" si="2350"/>
        <v>0.48202784094030932</v>
      </c>
      <c r="BN1885" s="14">
        <f t="shared" si="2351"/>
        <v>0.51486967269728823</v>
      </c>
    </row>
    <row r="1886" spans="1:66" x14ac:dyDescent="0.25">
      <c r="A1886" t="s">
        <v>25</v>
      </c>
      <c r="B1886" t="s">
        <v>174</v>
      </c>
      <c r="C1886" t="s">
        <v>477</v>
      </c>
      <c r="D1886" s="7" t="s">
        <v>532</v>
      </c>
      <c r="E1886" s="10">
        <f>VLOOKUP(A1886,home!$A$2:$E$405,3,FALSE)</f>
        <v>1.3374999999999999</v>
      </c>
      <c r="F1886" s="10">
        <f>VLOOKUP(B1886,home!$B$2:$E$405,3,FALSE)</f>
        <v>0.75</v>
      </c>
      <c r="G1886" s="10">
        <f>VLOOKUP(C1886,away!$B$2:$E$405,4,FALSE)</f>
        <v>1.31</v>
      </c>
      <c r="H1886" s="10">
        <f>VLOOKUP(A1886,away!$A$2:$E$405,3,FALSE)</f>
        <v>1.1625000000000001</v>
      </c>
      <c r="I1886" s="10">
        <f>VLOOKUP(C1886,away!$B$2:$E$405,3,FALSE)</f>
        <v>1.21</v>
      </c>
      <c r="J1886" s="10">
        <f>VLOOKUP(B1886,home!$B$2:$E$405,4,FALSE)</f>
        <v>1.72</v>
      </c>
      <c r="K1886" s="12">
        <f t="shared" si="2296"/>
        <v>1.3140937499999998</v>
      </c>
      <c r="L1886" s="12">
        <f t="shared" si="2297"/>
        <v>2.4193950000000002</v>
      </c>
      <c r="M1886" s="13">
        <f t="shared" si="2298"/>
        <v>2.3909276673950874E-2</v>
      </c>
      <c r="N1886" s="13">
        <f t="shared" si="2299"/>
        <v>3.1419031044259631E-2</v>
      </c>
      <c r="O1886" s="13">
        <f t="shared" si="2300"/>
        <v>5.7845984438573382E-2</v>
      </c>
      <c r="P1886" s="13">
        <f t="shared" si="2301"/>
        <v>7.6015046613326531E-2</v>
      </c>
      <c r="Q1886" s="13">
        <f t="shared" si="2302"/>
        <v>2.0643776163158777E-2</v>
      </c>
      <c r="R1886" s="13">
        <f t="shared" si="2303"/>
        <v>6.9976142760381152E-2</v>
      </c>
      <c r="S1886" s="13">
        <f t="shared" si="2304"/>
        <v>6.0418884586350162E-2</v>
      </c>
      <c r="T1886" s="13">
        <f t="shared" si="2305"/>
        <v>4.9945448830265533E-2</v>
      </c>
      <c r="U1886" s="13">
        <f t="shared" si="2306"/>
        <v>9.1955211850524604E-2</v>
      </c>
      <c r="V1886" s="13">
        <f t="shared" si="2307"/>
        <v>2.1343386180591162E-2</v>
      </c>
      <c r="W1886" s="13">
        <f t="shared" si="2308"/>
        <v>9.0426190774686444E-3</v>
      </c>
      <c r="X1886" s="13">
        <f t="shared" si="2309"/>
        <v>2.1877667382932252E-2</v>
      </c>
      <c r="Y1886" s="13">
        <f t="shared" si="2310"/>
        <v>2.6465359538964697E-2</v>
      </c>
      <c r="Z1886" s="13">
        <f t="shared" si="2311"/>
        <v>5.6433309971250782E-2</v>
      </c>
      <c r="AA1886" s="13">
        <f t="shared" si="2312"/>
        <v>7.4158659925033316E-2</v>
      </c>
      <c r="AB1886" s="13">
        <f t="shared" si="2313"/>
        <v>4.8725715757930881E-2</v>
      </c>
      <c r="AC1886" s="13">
        <f t="shared" si="2314"/>
        <v>4.2410800353997365E-3</v>
      </c>
      <c r="AD1886" s="13">
        <f t="shared" si="2315"/>
        <v>2.9707123033330778E-3</v>
      </c>
      <c r="AE1886" s="13">
        <f t="shared" si="2316"/>
        <v>7.1873264931225315E-3</v>
      </c>
      <c r="AF1886" s="13">
        <f t="shared" si="2317"/>
        <v>8.6944908904140958E-3</v>
      </c>
      <c r="AG1886" s="13">
        <f t="shared" si="2318"/>
        <v>7.0118025959378045E-3</v>
      </c>
      <c r="AH1886" s="13">
        <f t="shared" si="2319"/>
        <v>3.4133616994473572E-2</v>
      </c>
      <c r="AI1886" s="13">
        <f t="shared" si="2320"/>
        <v>4.4854772757331504E-2</v>
      </c>
      <c r="AJ1886" s="13">
        <f t="shared" si="2321"/>
        <v>2.94716882690398E-2</v>
      </c>
      <c r="AK1886" s="13">
        <f t="shared" si="2322"/>
        <v>1.2909520452097841E-2</v>
      </c>
      <c r="AL1886" s="13">
        <f t="shared" si="2323"/>
        <v>5.3934864024221768E-4</v>
      </c>
      <c r="AM1886" s="13">
        <f t="shared" si="2324"/>
        <v>7.8075889417162021E-4</v>
      </c>
      <c r="AN1886" s="13">
        <f t="shared" si="2325"/>
        <v>1.8889641647643473E-3</v>
      </c>
      <c r="AO1886" s="13">
        <f t="shared" si="2326"/>
        <v>2.2850752277050195E-3</v>
      </c>
      <c r="AP1886" s="13">
        <f t="shared" si="2327"/>
        <v>1.8428331935111287E-3</v>
      </c>
      <c r="AQ1886" s="13">
        <f t="shared" si="2328"/>
        <v>1.1146353535537144E-3</v>
      </c>
      <c r="AR1886" s="13">
        <f t="shared" si="2329"/>
        <v>1.6516540457668875E-2</v>
      </c>
      <c r="AS1886" s="13">
        <f t="shared" si="2330"/>
        <v>2.1704282587044807E-2</v>
      </c>
      <c r="AT1886" s="13">
        <f t="shared" si="2331"/>
        <v>1.4260731047934707E-2</v>
      </c>
      <c r="AU1886" s="13">
        <f t="shared" si="2332"/>
        <v>6.24664584684065E-3</v>
      </c>
      <c r="AV1886" s="13">
        <f t="shared" si="2333"/>
        <v>2.0521695664491887E-3</v>
      </c>
      <c r="AW1886" s="13">
        <f t="shared" si="2334"/>
        <v>4.7632153396568404E-5</v>
      </c>
      <c r="AX1886" s="13">
        <f t="shared" si="2335"/>
        <v>1.7099839718130611E-4</v>
      </c>
      <c r="AY1886" s="13">
        <f t="shared" si="2336"/>
        <v>4.1371266714846608E-4</v>
      </c>
      <c r="AZ1886" s="13">
        <f t="shared" si="2337"/>
        <v>5.0046717916783171E-4</v>
      </c>
      <c r="BA1886" s="13">
        <f t="shared" si="2338"/>
        <v>4.036092636475854E-4</v>
      </c>
      <c r="BB1886" s="13">
        <f t="shared" si="2339"/>
        <v>2.441225586056625E-4</v>
      </c>
      <c r="BC1886" s="13">
        <f t="shared" si="2340"/>
        <v>1.1812577953554935E-4</v>
      </c>
      <c r="BD1886" s="13">
        <f t="shared" si="2341"/>
        <v>6.6600059000969649E-3</v>
      </c>
      <c r="BE1886" s="13">
        <f t="shared" si="2342"/>
        <v>8.751872128280545E-3</v>
      </c>
      <c r="BF1886" s="13">
        <f t="shared" si="2343"/>
        <v>5.7503902322863319E-3</v>
      </c>
      <c r="BG1886" s="13">
        <f t="shared" si="2344"/>
        <v>2.5188506214361725E-3</v>
      </c>
      <c r="BH1886" s="13">
        <f t="shared" si="2345"/>
        <v>8.2750146470322253E-4</v>
      </c>
      <c r="BI1886" s="13">
        <f t="shared" si="2346"/>
        <v>2.1748290057647005E-4</v>
      </c>
      <c r="BJ1886" s="14">
        <f t="shared" si="2347"/>
        <v>0.19502153699884925</v>
      </c>
      <c r="BK1886" s="14">
        <f t="shared" si="2348"/>
        <v>0.18688073539700917</v>
      </c>
      <c r="BL1886" s="14">
        <f t="shared" si="2349"/>
        <v>0.54953778595870395</v>
      </c>
      <c r="BM1886" s="14">
        <f t="shared" si="2350"/>
        <v>0.70769803011841081</v>
      </c>
      <c r="BN1886" s="14">
        <f t="shared" si="2351"/>
        <v>0.27980925769365034</v>
      </c>
    </row>
    <row r="1887" spans="1:66" x14ac:dyDescent="0.25">
      <c r="A1887" t="s">
        <v>25</v>
      </c>
      <c r="B1887" t="s">
        <v>26</v>
      </c>
      <c r="C1887" t="s">
        <v>176</v>
      </c>
      <c r="D1887" s="7" t="s">
        <v>532</v>
      </c>
      <c r="E1887" s="10">
        <f>VLOOKUP(A1887,home!$A$2:$E$405,3,FALSE)</f>
        <v>1.3374999999999999</v>
      </c>
      <c r="F1887" s="10">
        <f>VLOOKUP(B1887,home!$B$2:$E$405,3,FALSE)</f>
        <v>0.64</v>
      </c>
      <c r="G1887" s="10">
        <f>VLOOKUP(C1887,away!$B$2:$E$405,4,FALSE)</f>
        <v>0.93</v>
      </c>
      <c r="H1887" s="10">
        <f>VLOOKUP(A1887,away!$A$2:$E$405,3,FALSE)</f>
        <v>1.1625000000000001</v>
      </c>
      <c r="I1887" s="10">
        <f>VLOOKUP(C1887,away!$B$2:$E$405,3,FALSE)</f>
        <v>0.56000000000000005</v>
      </c>
      <c r="J1887" s="10">
        <f>VLOOKUP(B1887,home!$B$2:$E$405,4,FALSE)</f>
        <v>1.72</v>
      </c>
      <c r="K1887" s="12">
        <f t="shared" si="2296"/>
        <v>0.79608000000000001</v>
      </c>
      <c r="L1887" s="12">
        <f t="shared" si="2297"/>
        <v>1.1197200000000003</v>
      </c>
      <c r="M1887" s="13">
        <f t="shared" si="2298"/>
        <v>0.14722400625690873</v>
      </c>
      <c r="N1887" s="13">
        <f t="shared" si="2299"/>
        <v>0.11720208690099991</v>
      </c>
      <c r="O1887" s="13">
        <f t="shared" si="2300"/>
        <v>0.16484966428598588</v>
      </c>
      <c r="P1887" s="13">
        <f t="shared" si="2301"/>
        <v>0.13123352074478764</v>
      </c>
      <c r="Q1887" s="13">
        <f t="shared" si="2302"/>
        <v>4.6651118670074002E-2</v>
      </c>
      <c r="R1887" s="13">
        <f t="shared" si="2303"/>
        <v>9.229273304715209E-2</v>
      </c>
      <c r="S1887" s="13">
        <f t="shared" si="2304"/>
        <v>2.9244953667779346E-2</v>
      </c>
      <c r="T1887" s="13">
        <f t="shared" si="2305"/>
        <v>5.2236190597255268E-2</v>
      </c>
      <c r="U1887" s="13">
        <f t="shared" si="2306"/>
        <v>7.347239892417684E-2</v>
      </c>
      <c r="V1887" s="13">
        <f t="shared" si="2307"/>
        <v>2.8965069634874275E-3</v>
      </c>
      <c r="W1887" s="13">
        <f t="shared" si="2308"/>
        <v>1.2379340850290837E-2</v>
      </c>
      <c r="X1887" s="13">
        <f t="shared" si="2309"/>
        <v>1.386139553688766E-2</v>
      </c>
      <c r="Y1887" s="13">
        <f t="shared" si="2310"/>
        <v>7.7604409052819279E-3</v>
      </c>
      <c r="Z1887" s="13">
        <f t="shared" si="2311"/>
        <v>3.4447339682519056E-2</v>
      </c>
      <c r="AA1887" s="13">
        <f t="shared" si="2312"/>
        <v>2.7422838174459771E-2</v>
      </c>
      <c r="AB1887" s="13">
        <f t="shared" si="2313"/>
        <v>1.0915386506961966E-2</v>
      </c>
      <c r="AC1887" s="13">
        <f t="shared" si="2314"/>
        <v>1.6136923604740397E-4</v>
      </c>
      <c r="AD1887" s="13">
        <f t="shared" si="2315"/>
        <v>2.4637364160248823E-3</v>
      </c>
      <c r="AE1887" s="13">
        <f t="shared" si="2316"/>
        <v>2.7586949397513817E-3</v>
      </c>
      <c r="AF1887" s="13">
        <f t="shared" si="2317"/>
        <v>1.5444829489692092E-3</v>
      </c>
      <c r="AG1887" s="13">
        <f t="shared" si="2318"/>
        <v>5.7646281587326784E-4</v>
      </c>
      <c r="AH1887" s="13">
        <f t="shared" si="2319"/>
        <v>9.6428437973275667E-3</v>
      </c>
      <c r="AI1887" s="13">
        <f t="shared" si="2320"/>
        <v>7.6764750901765289E-3</v>
      </c>
      <c r="AJ1887" s="13">
        <f t="shared" si="2321"/>
        <v>3.0555441448938655E-3</v>
      </c>
      <c r="AK1887" s="13">
        <f t="shared" si="2322"/>
        <v>8.1081919428903609E-4</v>
      </c>
      <c r="AL1887" s="13">
        <f t="shared" si="2323"/>
        <v>5.7536956165812161E-6</v>
      </c>
      <c r="AM1887" s="13">
        <f t="shared" si="2324"/>
        <v>3.9226625721381774E-4</v>
      </c>
      <c r="AN1887" s="13">
        <f t="shared" si="2325"/>
        <v>4.3922837352745609E-4</v>
      </c>
      <c r="AO1887" s="13">
        <f t="shared" si="2326"/>
        <v>2.4590639720308168E-4</v>
      </c>
      <c r="AP1887" s="13">
        <f t="shared" si="2327"/>
        <v>9.1782103692078236E-5</v>
      </c>
      <c r="AQ1887" s="13">
        <f t="shared" si="2328"/>
        <v>2.5692564286523477E-5</v>
      </c>
      <c r="AR1887" s="13">
        <f t="shared" si="2329"/>
        <v>2.1594570113487254E-3</v>
      </c>
      <c r="AS1887" s="13">
        <f t="shared" si="2330"/>
        <v>1.7191005375944933E-3</v>
      </c>
      <c r="AT1887" s="13">
        <f t="shared" si="2331"/>
        <v>6.8427077798411209E-4</v>
      </c>
      <c r="AU1887" s="13">
        <f t="shared" si="2332"/>
        <v>1.8157809364586399E-4</v>
      </c>
      <c r="AV1887" s="13">
        <f t="shared" si="2333"/>
        <v>3.6137672197399851E-5</v>
      </c>
      <c r="AW1887" s="13">
        <f t="shared" si="2334"/>
        <v>1.4246577040721994E-7</v>
      </c>
      <c r="AX1887" s="13">
        <f t="shared" si="2335"/>
        <v>5.2045887007129321E-5</v>
      </c>
      <c r="AY1887" s="13">
        <f t="shared" si="2336"/>
        <v>5.8276820599622855E-5</v>
      </c>
      <c r="AZ1887" s="13">
        <f t="shared" si="2337"/>
        <v>3.2626860780904863E-5</v>
      </c>
      <c r="BA1887" s="13">
        <f t="shared" si="2338"/>
        <v>1.2177649517864935E-5</v>
      </c>
      <c r="BB1887" s="13">
        <f t="shared" si="2339"/>
        <v>3.4088894295359336E-6</v>
      </c>
      <c r="BC1887" s="13">
        <f t="shared" si="2340"/>
        <v>7.6340033440799546E-7</v>
      </c>
      <c r="BD1887" s="13">
        <f t="shared" si="2341"/>
        <v>4.0299786745789869E-4</v>
      </c>
      <c r="BE1887" s="13">
        <f t="shared" si="2342"/>
        <v>3.2081854232588397E-4</v>
      </c>
      <c r="BF1887" s="13">
        <f t="shared" si="2343"/>
        <v>1.2769861258739486E-4</v>
      </c>
      <c r="BG1887" s="13">
        <f t="shared" si="2344"/>
        <v>3.3886103836191097E-5</v>
      </c>
      <c r="BH1887" s="13">
        <f t="shared" si="2345"/>
        <v>6.744012385478752E-6</v>
      </c>
      <c r="BI1887" s="13">
        <f t="shared" si="2346"/>
        <v>1.0737546759663852E-6</v>
      </c>
      <c r="BJ1887" s="14">
        <f t="shared" si="2347"/>
        <v>0.25878812578500077</v>
      </c>
      <c r="BK1887" s="14">
        <f t="shared" si="2348"/>
        <v>0.31082438738522672</v>
      </c>
      <c r="BL1887" s="14">
        <f t="shared" si="2349"/>
        <v>0.39581246615146298</v>
      </c>
      <c r="BM1887" s="14">
        <f t="shared" si="2350"/>
        <v>0.30036105474347208</v>
      </c>
      <c r="BN1887" s="14">
        <f t="shared" si="2351"/>
        <v>0.69945312990590836</v>
      </c>
    </row>
    <row r="1888" spans="1:66" x14ac:dyDescent="0.25">
      <c r="A1888" t="s">
        <v>25</v>
      </c>
      <c r="B1888" t="s">
        <v>171</v>
      </c>
      <c r="C1888" t="s">
        <v>27</v>
      </c>
      <c r="D1888" s="7" t="s">
        <v>532</v>
      </c>
      <c r="E1888" s="10">
        <f>VLOOKUP(A1888,home!$A$2:$E$405,3,FALSE)</f>
        <v>1.3374999999999999</v>
      </c>
      <c r="F1888" s="10">
        <f>VLOOKUP(B1888,home!$B$2:$E$405,3,FALSE)</f>
        <v>0.84</v>
      </c>
      <c r="G1888" s="10">
        <f>VLOOKUP(C1888,away!$B$2:$E$405,4,FALSE)</f>
        <v>0.43</v>
      </c>
      <c r="H1888" s="10">
        <f>VLOOKUP(A1888,away!$A$2:$E$405,3,FALSE)</f>
        <v>1.1625000000000001</v>
      </c>
      <c r="I1888" s="10">
        <f>VLOOKUP(C1888,away!$B$2:$E$405,3,FALSE)</f>
        <v>1.17</v>
      </c>
      <c r="J1888" s="10">
        <f>VLOOKUP(B1888,home!$B$2:$E$405,4,FALSE)</f>
        <v>0.75</v>
      </c>
      <c r="K1888" s="12">
        <f t="shared" si="2296"/>
        <v>0.48310499999999995</v>
      </c>
      <c r="L1888" s="12">
        <f t="shared" si="2297"/>
        <v>1.02009375</v>
      </c>
      <c r="M1888" s="13">
        <f t="shared" si="2298"/>
        <v>0.22241756286654069</v>
      </c>
      <c r="N1888" s="13">
        <f t="shared" si="2299"/>
        <v>0.10745103670864012</v>
      </c>
      <c r="O1888" s="13">
        <f t="shared" si="2300"/>
        <v>0.22688676577039021</v>
      </c>
      <c r="P1888" s="13">
        <f t="shared" si="2301"/>
        <v>0.10961013097750434</v>
      </c>
      <c r="Q1888" s="13">
        <f t="shared" si="2302"/>
        <v>2.5955066544563789E-2</v>
      </c>
      <c r="R1888" s="13">
        <f t="shared" si="2303"/>
        <v>0.11572288586004451</v>
      </c>
      <c r="S1888" s="13">
        <f t="shared" si="2304"/>
        <v>1.3504307683780756E-2</v>
      </c>
      <c r="T1888" s="13">
        <f t="shared" si="2305"/>
        <v>2.6476601162943616E-2</v>
      </c>
      <c r="U1888" s="13">
        <f t="shared" si="2306"/>
        <v>5.5906304773416786E-2</v>
      </c>
      <c r="V1888" s="13">
        <f t="shared" si="2307"/>
        <v>7.3945446218996649E-4</v>
      </c>
      <c r="W1888" s="13">
        <f t="shared" si="2308"/>
        <v>4.1796741410038305E-3</v>
      </c>
      <c r="X1888" s="13">
        <f t="shared" si="2309"/>
        <v>4.263659468274626E-3</v>
      </c>
      <c r="Y1888" s="13">
        <f t="shared" si="2310"/>
        <v>2.1746661878576344E-3</v>
      </c>
      <c r="Z1888" s="13">
        <f t="shared" si="2311"/>
        <v>3.9349397532598265E-2</v>
      </c>
      <c r="AA1888" s="13">
        <f t="shared" si="2312"/>
        <v>1.9009890694985883E-2</v>
      </c>
      <c r="AB1888" s="13">
        <f t="shared" si="2313"/>
        <v>4.5918866221005767E-3</v>
      </c>
      <c r="AC1888" s="13">
        <f t="shared" si="2314"/>
        <v>2.2775770101048751E-5</v>
      </c>
      <c r="AD1888" s="13">
        <f t="shared" si="2315"/>
        <v>5.0480536897241359E-4</v>
      </c>
      <c r="AE1888" s="13">
        <f t="shared" si="2316"/>
        <v>5.1494880185520299E-4</v>
      </c>
      <c r="AF1888" s="13">
        <f t="shared" si="2317"/>
        <v>2.626480271712405E-4</v>
      </c>
      <c r="AG1888" s="13">
        <f t="shared" si="2318"/>
        <v>8.9308536989070891E-5</v>
      </c>
      <c r="AH1888" s="13">
        <f t="shared" si="2319"/>
        <v>1.0035018622317225E-2</v>
      </c>
      <c r="AI1888" s="13">
        <f t="shared" si="2320"/>
        <v>4.8479676715345622E-3</v>
      </c>
      <c r="AJ1888" s="13">
        <f t="shared" si="2321"/>
        <v>1.1710387109783523E-3</v>
      </c>
      <c r="AK1888" s="13">
        <f t="shared" si="2322"/>
        <v>1.8857821882239899E-4</v>
      </c>
      <c r="AL1888" s="13">
        <f t="shared" si="2323"/>
        <v>4.4896726889997523E-7</v>
      </c>
      <c r="AM1888" s="13">
        <f t="shared" si="2324"/>
        <v>4.877479955548358E-5</v>
      </c>
      <c r="AN1888" s="13">
        <f t="shared" si="2325"/>
        <v>4.9754868184051578E-5</v>
      </c>
      <c r="AO1888" s="13">
        <f t="shared" si="2326"/>
        <v>2.537731503331243E-5</v>
      </c>
      <c r="AP1888" s="13">
        <f t="shared" si="2327"/>
        <v>8.6290801524210195E-6</v>
      </c>
      <c r="AQ1888" s="13">
        <f t="shared" si="2328"/>
        <v>2.2006176829334317E-6</v>
      </c>
      <c r="AR1888" s="13">
        <f t="shared" si="2329"/>
        <v>2.0473319555518832E-3</v>
      </c>
      <c r="AS1888" s="13">
        <f t="shared" si="2330"/>
        <v>9.890763043868924E-4</v>
      </c>
      <c r="AT1888" s="13">
        <f t="shared" si="2331"/>
        <v>2.3891385401541478E-4</v>
      </c>
      <c r="AU1888" s="13">
        <f t="shared" si="2332"/>
        <v>3.8473492481372322E-5</v>
      </c>
      <c r="AV1888" s="13">
        <f t="shared" si="2333"/>
        <v>4.6466841463033418E-6</v>
      </c>
      <c r="AW1888" s="13">
        <f t="shared" si="2334"/>
        <v>6.1460175919285361E-9</v>
      </c>
      <c r="AX1888" s="13">
        <f t="shared" si="2335"/>
        <v>3.9272249232086481E-6</v>
      </c>
      <c r="AY1888" s="13">
        <f t="shared" si="2336"/>
        <v>4.0061375990093718E-6</v>
      </c>
      <c r="AZ1888" s="13">
        <f t="shared" si="2337"/>
        <v>2.0433179631947333E-6</v>
      </c>
      <c r="BA1888" s="13">
        <f t="shared" si="2338"/>
        <v>6.9479196117255941E-7</v>
      </c>
      <c r="BB1888" s="13">
        <f t="shared" si="2339"/>
        <v>1.7718823428559258E-7</v>
      </c>
      <c r="BC1888" s="13">
        <f t="shared" si="2340"/>
        <v>3.614972207365375E-8</v>
      </c>
      <c r="BD1888" s="13">
        <f t="shared" si="2341"/>
        <v>3.4807842200562552E-4</v>
      </c>
      <c r="BE1888" s="13">
        <f t="shared" si="2342"/>
        <v>1.6815842606302767E-4</v>
      </c>
      <c r="BF1888" s="13">
        <f t="shared" si="2343"/>
        <v>4.0619088211589487E-5</v>
      </c>
      <c r="BG1888" s="13">
        <f t="shared" si="2344"/>
        <v>6.541094870153314E-6</v>
      </c>
      <c r="BH1888" s="13">
        <f t="shared" si="2345"/>
        <v>7.9000890931135383E-7</v>
      </c>
      <c r="BI1888" s="13">
        <f t="shared" si="2346"/>
        <v>7.6331450826572325E-8</v>
      </c>
      <c r="BJ1888" s="14">
        <f t="shared" si="2347"/>
        <v>0.17201803643928271</v>
      </c>
      <c r="BK1888" s="14">
        <f t="shared" si="2348"/>
        <v>0.34629868686498472</v>
      </c>
      <c r="BL1888" s="14">
        <f t="shared" si="2349"/>
        <v>0.44224304260668285</v>
      </c>
      <c r="BM1888" s="14">
        <f t="shared" si="2350"/>
        <v>0.19186171472428348</v>
      </c>
      <c r="BN1888" s="14">
        <f t="shared" si="2351"/>
        <v>0.80804344872768374</v>
      </c>
    </row>
    <row r="1889" spans="1:66" x14ac:dyDescent="0.25">
      <c r="A1889" t="s">
        <v>25</v>
      </c>
      <c r="B1889" t="s">
        <v>476</v>
      </c>
      <c r="C1889" t="s">
        <v>173</v>
      </c>
      <c r="D1889" s="7" t="s">
        <v>532</v>
      </c>
      <c r="E1889" s="10">
        <f>VLOOKUP(A1889,home!$A$2:$E$405,3,FALSE)</f>
        <v>1.3374999999999999</v>
      </c>
      <c r="F1889" s="10">
        <f>VLOOKUP(B1889,home!$B$2:$E$405,3,FALSE)</f>
        <v>0.84</v>
      </c>
      <c r="G1889" s="10">
        <f>VLOOKUP(C1889,away!$B$2:$E$405,4,FALSE)</f>
        <v>0.75</v>
      </c>
      <c r="H1889" s="10">
        <f>VLOOKUP(A1889,away!$A$2:$E$405,3,FALSE)</f>
        <v>1.1625000000000001</v>
      </c>
      <c r="I1889" s="10">
        <f>VLOOKUP(C1889,away!$B$2:$E$405,3,FALSE)</f>
        <v>1.4</v>
      </c>
      <c r="J1889" s="10">
        <f>VLOOKUP(B1889,home!$B$2:$E$405,4,FALSE)</f>
        <v>0.86</v>
      </c>
      <c r="K1889" s="12">
        <f t="shared" si="2296"/>
        <v>0.84262499999999996</v>
      </c>
      <c r="L1889" s="12">
        <f t="shared" si="2297"/>
        <v>1.3996499999999998</v>
      </c>
      <c r="M1889" s="13">
        <f t="shared" si="2298"/>
        <v>0.10621658656764041</v>
      </c>
      <c r="N1889" s="13">
        <f t="shared" si="2299"/>
        <v>8.9500751256557987E-2</v>
      </c>
      <c r="O1889" s="13">
        <f t="shared" si="2300"/>
        <v>0.14866604538939787</v>
      </c>
      <c r="P1889" s="13">
        <f t="shared" si="2301"/>
        <v>0.12526972649624138</v>
      </c>
      <c r="Q1889" s="13">
        <f t="shared" si="2302"/>
        <v>3.7707785263778576E-2</v>
      </c>
      <c r="R1889" s="13">
        <f t="shared" si="2303"/>
        <v>0.10404021521463537</v>
      </c>
      <c r="S1889" s="13">
        <f t="shared" si="2304"/>
        <v>3.6935155053325598E-2</v>
      </c>
      <c r="T1889" s="13">
        <f t="shared" si="2305"/>
        <v>5.2777701644447686E-2</v>
      </c>
      <c r="U1889" s="13">
        <f t="shared" si="2306"/>
        <v>8.766688634523212E-2</v>
      </c>
      <c r="V1889" s="13">
        <f t="shared" si="2307"/>
        <v>4.8400651297524997E-3</v>
      </c>
      <c r="W1889" s="13">
        <f t="shared" si="2308"/>
        <v>1.0591174185963809E-2</v>
      </c>
      <c r="X1889" s="13">
        <f t="shared" si="2309"/>
        <v>1.4823936949384244E-2</v>
      </c>
      <c r="Y1889" s="13">
        <f t="shared" si="2310"/>
        <v>1.0374161675602829E-2</v>
      </c>
      <c r="Z1889" s="13">
        <f t="shared" si="2311"/>
        <v>4.8539962408388128E-2</v>
      </c>
      <c r="AA1889" s="13">
        <f t="shared" si="2312"/>
        <v>4.0900985824368047E-2</v>
      </c>
      <c r="AB1889" s="13">
        <f t="shared" si="2313"/>
        <v>1.7232096590129059E-2</v>
      </c>
      <c r="AC1889" s="13">
        <f t="shared" si="2314"/>
        <v>3.5676727537392431E-4</v>
      </c>
      <c r="AD1889" s="13">
        <f t="shared" si="2315"/>
        <v>2.2310970371119381E-3</v>
      </c>
      <c r="AE1889" s="13">
        <f t="shared" si="2316"/>
        <v>3.122754967993724E-3</v>
      </c>
      <c r="AF1889" s="13">
        <f t="shared" si="2317"/>
        <v>2.1853819954762077E-3</v>
      </c>
      <c r="AG1889" s="13">
        <f t="shared" si="2318"/>
        <v>1.0195899699894247E-3</v>
      </c>
      <c r="AH1889" s="13">
        <f t="shared" si="2319"/>
        <v>1.6984739596225099E-2</v>
      </c>
      <c r="AI1889" s="13">
        <f t="shared" si="2320"/>
        <v>1.4311766202269174E-2</v>
      </c>
      <c r="AJ1889" s="13">
        <f t="shared" si="2321"/>
        <v>6.0297259980935294E-3</v>
      </c>
      <c r="AK1889" s="13">
        <f t="shared" si="2322"/>
        <v>1.6935992897145202E-3</v>
      </c>
      <c r="AL1889" s="13">
        <f t="shared" si="2323"/>
        <v>1.6830568728713598E-5</v>
      </c>
      <c r="AM1889" s="13">
        <f t="shared" si="2324"/>
        <v>3.7599562817928946E-4</v>
      </c>
      <c r="AN1889" s="13">
        <f t="shared" si="2325"/>
        <v>5.2626228098114243E-4</v>
      </c>
      <c r="AO1889" s="13">
        <f t="shared" si="2326"/>
        <v>3.6829150078762803E-4</v>
      </c>
      <c r="AP1889" s="13">
        <f t="shared" si="2327"/>
        <v>1.7182639969246785E-4</v>
      </c>
      <c r="AQ1889" s="13">
        <f t="shared" si="2328"/>
        <v>6.0124205082390613E-5</v>
      </c>
      <c r="AR1889" s="13">
        <f t="shared" si="2329"/>
        <v>4.7545381551712899E-3</v>
      </c>
      <c r="AS1889" s="13">
        <f t="shared" si="2330"/>
        <v>4.0062927130012083E-3</v>
      </c>
      <c r="AT1889" s="13">
        <f t="shared" si="2331"/>
        <v>1.6879011986463211E-3</v>
      </c>
      <c r="AU1889" s="13">
        <f t="shared" si="2332"/>
        <v>4.7408924916978547E-4</v>
      </c>
      <c r="AV1889" s="13">
        <f t="shared" si="2333"/>
        <v>9.9869863395422596E-5</v>
      </c>
      <c r="AW1889" s="13">
        <f t="shared" si="2334"/>
        <v>5.5137881985427641E-7</v>
      </c>
      <c r="AX1889" s="13">
        <f t="shared" si="2335"/>
        <v>5.2803886032428954E-5</v>
      </c>
      <c r="AY1889" s="13">
        <f t="shared" si="2336"/>
        <v>7.3906959085289181E-5</v>
      </c>
      <c r="AZ1889" s="13">
        <f t="shared" si="2337"/>
        <v>5.1721937641862497E-5</v>
      </c>
      <c r="BA1889" s="13">
        <f t="shared" si="2338"/>
        <v>2.4130870006810945E-5</v>
      </c>
      <c r="BB1889" s="13">
        <f t="shared" si="2339"/>
        <v>8.4436930512582303E-6</v>
      </c>
      <c r="BC1889" s="13">
        <f t="shared" si="2340"/>
        <v>2.363642995838715E-6</v>
      </c>
      <c r="BD1889" s="13">
        <f t="shared" si="2341"/>
        <v>1.1091148881475828E-3</v>
      </c>
      <c r="BE1889" s="13">
        <f t="shared" si="2342"/>
        <v>9.3456793262535701E-4</v>
      </c>
      <c r="BF1889" s="13">
        <f t="shared" si="2343"/>
        <v>3.9374515211422061E-4</v>
      </c>
      <c r="BG1889" s="13">
        <f t="shared" si="2344"/>
        <v>1.1059316960008173E-4</v>
      </c>
      <c r="BH1889" s="13">
        <f t="shared" si="2345"/>
        <v>2.3297142383567211E-5</v>
      </c>
      <c r="BI1889" s="13">
        <f t="shared" si="2346"/>
        <v>3.926150920190665E-6</v>
      </c>
      <c r="BJ1889" s="14">
        <f t="shared" si="2347"/>
        <v>0.22605020594984282</v>
      </c>
      <c r="BK1889" s="14">
        <f t="shared" si="2348"/>
        <v>0.27370903805014779</v>
      </c>
      <c r="BL1889" s="14">
        <f t="shared" si="2349"/>
        <v>0.4511239960652399</v>
      </c>
      <c r="BM1889" s="14">
        <f t="shared" si="2350"/>
        <v>0.38794873670510155</v>
      </c>
      <c r="BN1889" s="14">
        <f t="shared" si="2351"/>
        <v>0.61140111018825161</v>
      </c>
    </row>
    <row r="1890" spans="1:66" x14ac:dyDescent="0.25">
      <c r="A1890" t="s">
        <v>25</v>
      </c>
      <c r="B1890" t="s">
        <v>479</v>
      </c>
      <c r="C1890" t="s">
        <v>478</v>
      </c>
      <c r="D1890" s="7" t="s">
        <v>532</v>
      </c>
      <c r="E1890" s="10">
        <f>VLOOKUP(A1890,home!$A$2:$E$405,3,FALSE)</f>
        <v>1.3374999999999999</v>
      </c>
      <c r="F1890" s="10">
        <f>VLOOKUP(B1890,home!$B$2:$E$405,3,FALSE)</f>
        <v>0.84</v>
      </c>
      <c r="G1890" s="10">
        <f>VLOOKUP(C1890,away!$B$2:$E$405,4,FALSE)</f>
        <v>1.59</v>
      </c>
      <c r="H1890" s="10">
        <f>VLOOKUP(A1890,away!$A$2:$E$405,3,FALSE)</f>
        <v>1.1625000000000001</v>
      </c>
      <c r="I1890" s="10">
        <f>VLOOKUP(C1890,away!$B$2:$E$405,3,FALSE)</f>
        <v>0.84</v>
      </c>
      <c r="J1890" s="10">
        <f>VLOOKUP(B1890,home!$B$2:$E$405,4,FALSE)</f>
        <v>0.75</v>
      </c>
      <c r="K1890" s="12">
        <f t="shared" si="2296"/>
        <v>1.786365</v>
      </c>
      <c r="L1890" s="12">
        <f t="shared" si="2297"/>
        <v>0.732375</v>
      </c>
      <c r="M1890" s="13">
        <f t="shared" si="2298"/>
        <v>8.0561049749706057E-2</v>
      </c>
      <c r="N1890" s="13">
        <f t="shared" si="2299"/>
        <v>0.14391143963613365</v>
      </c>
      <c r="O1890" s="13">
        <f t="shared" si="2300"/>
        <v>5.9000898810440967E-2</v>
      </c>
      <c r="P1890" s="13">
        <f t="shared" si="2301"/>
        <v>0.10539714060351336</v>
      </c>
      <c r="Q1890" s="13">
        <f t="shared" si="2302"/>
        <v>0.12853917943280094</v>
      </c>
      <c r="R1890" s="13">
        <f t="shared" si="2303"/>
        <v>2.1605391633148351E-2</v>
      </c>
      <c r="S1890" s="13">
        <f t="shared" si="2304"/>
        <v>3.4472481682865923E-2</v>
      </c>
      <c r="T1890" s="13">
        <f t="shared" si="2305"/>
        <v>9.4138881537097582E-2</v>
      </c>
      <c r="U1890" s="13">
        <f t="shared" si="2306"/>
        <v>3.8595115424749048E-2</v>
      </c>
      <c r="V1890" s="13">
        <f t="shared" si="2307"/>
        <v>5.0111078770824664E-3</v>
      </c>
      <c r="W1890" s="13">
        <f t="shared" si="2308"/>
        <v>7.6539297089158506E-2</v>
      </c>
      <c r="X1890" s="13">
        <f t="shared" si="2309"/>
        <v>5.6055467705672456E-2</v>
      </c>
      <c r="Y1890" s="13">
        <f t="shared" si="2310"/>
        <v>2.0526811580470934E-2</v>
      </c>
      <c r="Z1890" s="13">
        <f t="shared" si="2311"/>
        <v>5.2744162324423411E-3</v>
      </c>
      <c r="AA1890" s="13">
        <f t="shared" si="2312"/>
        <v>9.4220325530668617E-3</v>
      </c>
      <c r="AB1890" s="13">
        <f t="shared" si="2313"/>
        <v>8.4155945908296424E-3</v>
      </c>
      <c r="AC1890" s="13">
        <f t="shared" si="2314"/>
        <v>4.0974860303238643E-4</v>
      </c>
      <c r="AD1890" s="13">
        <f t="shared" si="2315"/>
        <v>3.4181780361168659E-2</v>
      </c>
      <c r="AE1890" s="13">
        <f t="shared" si="2316"/>
        <v>2.5033881392010897E-2</v>
      </c>
      <c r="AF1890" s="13">
        <f t="shared" si="2317"/>
        <v>9.1670944422369907E-3</v>
      </c>
      <c r="AG1890" s="13">
        <f t="shared" si="2318"/>
        <v>2.2379169307111054E-3</v>
      </c>
      <c r="AH1890" s="13">
        <f t="shared" si="2319"/>
        <v>9.6571264705873989E-4</v>
      </c>
      <c r="AI1890" s="13">
        <f t="shared" si="2320"/>
        <v>1.7251152727630857E-3</v>
      </c>
      <c r="AJ1890" s="13">
        <f t="shared" si="2321"/>
        <v>1.540842772114715E-3</v>
      </c>
      <c r="AK1890" s="13">
        <f t="shared" si="2322"/>
        <v>9.1750253286956786E-4</v>
      </c>
      <c r="AL1890" s="13">
        <f t="shared" si="2323"/>
        <v>2.1442784700583008E-5</v>
      </c>
      <c r="AM1890" s="13">
        <f t="shared" si="2324"/>
        <v>1.2212227214975798E-2</v>
      </c>
      <c r="AN1890" s="13">
        <f t="shared" si="2325"/>
        <v>8.9439299065678986E-3</v>
      </c>
      <c r="AO1890" s="13">
        <f t="shared" si="2326"/>
        <v>3.2751553326613326E-3</v>
      </c>
      <c r="AP1890" s="13">
        <f t="shared" si="2327"/>
        <v>7.9954729558594782E-4</v>
      </c>
      <c r="AQ1890" s="13">
        <f t="shared" si="2328"/>
        <v>1.4639211265118964E-4</v>
      </c>
      <c r="AR1890" s="13">
        <f t="shared" si="2329"/>
        <v>1.4145275997792895E-4</v>
      </c>
      <c r="AS1890" s="13">
        <f t="shared" si="2330"/>
        <v>2.5268625957797301E-4</v>
      </c>
      <c r="AT1890" s="13">
        <f t="shared" si="2331"/>
        <v>2.2569494504550292E-4</v>
      </c>
      <c r="AU1890" s="13">
        <f t="shared" si="2332"/>
        <v>1.3439118350206997E-4</v>
      </c>
      <c r="AV1890" s="13">
        <f t="shared" si="2333"/>
        <v>6.0017926629168814E-5</v>
      </c>
      <c r="AW1890" s="13">
        <f t="shared" si="2334"/>
        <v>7.7926002186464639E-7</v>
      </c>
      <c r="AX1890" s="13">
        <f t="shared" si="2335"/>
        <v>3.635915878146709E-3</v>
      </c>
      <c r="AY1890" s="13">
        <f t="shared" si="2336"/>
        <v>2.6628538912576959E-3</v>
      </c>
      <c r="AZ1890" s="13">
        <f t="shared" si="2337"/>
        <v>9.7510380930492749E-4</v>
      </c>
      <c r="BA1890" s="13">
        <f t="shared" si="2338"/>
        <v>2.3804721744656541E-4</v>
      </c>
      <c r="BB1890" s="13">
        <f t="shared" si="2339"/>
        <v>4.3584957719357089E-5</v>
      </c>
      <c r="BC1890" s="13">
        <f t="shared" si="2340"/>
        <v>6.3841066819428302E-6</v>
      </c>
      <c r="BD1890" s="13">
        <f t="shared" si="2341"/>
        <v>1.7266077514805945E-5</v>
      </c>
      <c r="BE1890" s="13">
        <f t="shared" si="2342"/>
        <v>3.084351655973632E-5</v>
      </c>
      <c r="BF1890" s="13">
        <f t="shared" si="2343"/>
        <v>2.754888922961669E-5</v>
      </c>
      <c r="BG1890" s="13">
        <f t="shared" si="2344"/>
        <v>1.6404123836221409E-5</v>
      </c>
      <c r="BH1890" s="13">
        <f t="shared" si="2345"/>
        <v>7.3259381691729153E-6</v>
      </c>
      <c r="BI1890" s="13">
        <f t="shared" si="2346"/>
        <v>2.6173599075149118E-6</v>
      </c>
      <c r="BJ1890" s="14">
        <f t="shared" si="2347"/>
        <v>0.62327089183046114</v>
      </c>
      <c r="BK1890" s="14">
        <f t="shared" si="2348"/>
        <v>0.22853582519215851</v>
      </c>
      <c r="BL1890" s="14">
        <f t="shared" si="2349"/>
        <v>0.14310445521699069</v>
      </c>
      <c r="BM1890" s="14">
        <f t="shared" si="2350"/>
        <v>0.45850841397507341</v>
      </c>
      <c r="BN1890" s="14">
        <f t="shared" si="2351"/>
        <v>0.53901509986574325</v>
      </c>
    </row>
    <row r="1891" spans="1:66" x14ac:dyDescent="0.25">
      <c r="A1891" t="s">
        <v>178</v>
      </c>
      <c r="B1891" t="s">
        <v>274</v>
      </c>
      <c r="C1891" t="s">
        <v>268</v>
      </c>
      <c r="D1891" s="7" t="s">
        <v>532</v>
      </c>
      <c r="E1891" s="10">
        <f>VLOOKUP(A1891,home!$A$2:$E$405,3,FALSE)</f>
        <v>1.7111111111111099</v>
      </c>
      <c r="F1891" s="10">
        <f>VLOOKUP(B1891,home!$B$2:$E$405,3,FALSE)</f>
        <v>1.75</v>
      </c>
      <c r="G1891" s="10">
        <f>VLOOKUP(C1891,away!$B$2:$E$405,4,FALSE)</f>
        <v>0.92</v>
      </c>
      <c r="H1891" s="10">
        <f>VLOOKUP(A1891,away!$A$2:$E$405,3,FALSE)</f>
        <v>1.31111111111111</v>
      </c>
      <c r="I1891" s="10">
        <f>VLOOKUP(C1891,away!$B$2:$E$405,3,FALSE)</f>
        <v>0.75</v>
      </c>
      <c r="J1891" s="10">
        <f>VLOOKUP(B1891,home!$B$2:$E$405,4,FALSE)</f>
        <v>0.67</v>
      </c>
      <c r="K1891" s="12">
        <f t="shared" si="2296"/>
        <v>2.7548888888888872</v>
      </c>
      <c r="L1891" s="12">
        <f t="shared" si="2297"/>
        <v>0.65883333333333283</v>
      </c>
      <c r="M1891" s="13">
        <f t="shared" si="2298"/>
        <v>3.2918442293763381E-2</v>
      </c>
      <c r="N1891" s="13">
        <f t="shared" si="2299"/>
        <v>9.0686650914618749E-2</v>
      </c>
      <c r="O1891" s="13">
        <f t="shared" si="2300"/>
        <v>2.1687767064541088E-2</v>
      </c>
      <c r="P1891" s="13">
        <f t="shared" si="2301"/>
        <v>5.9747388510914601E-2</v>
      </c>
      <c r="Q1891" s="13">
        <f t="shared" si="2302"/>
        <v>0.12491582348761424</v>
      </c>
      <c r="R1891" s="13">
        <f t="shared" si="2303"/>
        <v>7.1443119338442376E-3</v>
      </c>
      <c r="S1891" s="13">
        <f t="shared" si="2304"/>
        <v>2.7110566183674526E-2</v>
      </c>
      <c r="T1891" s="13">
        <f t="shared" si="2305"/>
        <v>8.2298708374423102E-2</v>
      </c>
      <c r="U1891" s="13">
        <f t="shared" si="2306"/>
        <v>1.9681785565303769E-2</v>
      </c>
      <c r="V1891" s="13">
        <f t="shared" si="2307"/>
        <v>5.4673355577532388E-3</v>
      </c>
      <c r="W1891" s="13">
        <f t="shared" si="2308"/>
        <v>0.11470973805747799</v>
      </c>
      <c r="X1891" s="13">
        <f t="shared" si="2309"/>
        <v>7.5574599090201672E-2</v>
      </c>
      <c r="Y1891" s="13">
        <f t="shared" si="2310"/>
        <v>2.4895532516963918E-2</v>
      </c>
      <c r="Z1891" s="13">
        <f t="shared" si="2311"/>
        <v>1.568970281915903E-3</v>
      </c>
      <c r="AA1891" s="13">
        <f t="shared" si="2312"/>
        <v>4.3223387966469864E-3</v>
      </c>
      <c r="AB1891" s="13">
        <f t="shared" si="2313"/>
        <v>5.9537815624480734E-3</v>
      </c>
      <c r="AC1891" s="13">
        <f t="shared" si="2314"/>
        <v>6.2020519298407932E-4</v>
      </c>
      <c r="AD1891" s="13">
        <f t="shared" si="2315"/>
        <v>7.9003145705475217E-2</v>
      </c>
      <c r="AE1891" s="13">
        <f t="shared" si="2316"/>
        <v>5.2049905828957209E-2</v>
      </c>
      <c r="AF1891" s="13">
        <f t="shared" si="2317"/>
        <v>1.7146106478488975E-2</v>
      </c>
      <c r="AG1891" s="13">
        <f t="shared" si="2318"/>
        <v>3.7654754949703819E-3</v>
      </c>
      <c r="AH1891" s="13">
        <f t="shared" si="2319"/>
        <v>2.5842248018389825E-4</v>
      </c>
      <c r="AI1891" s="13">
        <f t="shared" si="2320"/>
        <v>7.1192521929773001E-4</v>
      </c>
      <c r="AJ1891" s="13">
        <f t="shared" si="2321"/>
        <v>9.8063743818155064E-4</v>
      </c>
      <c r="AK1891" s="13">
        <f t="shared" si="2322"/>
        <v>9.0051572749160554E-4</v>
      </c>
      <c r="AL1891" s="13">
        <f t="shared" si="2323"/>
        <v>4.502721032911937E-5</v>
      </c>
      <c r="AM1891" s="13">
        <f t="shared" si="2324"/>
        <v>4.3528977658256689E-2</v>
      </c>
      <c r="AN1891" s="13">
        <f t="shared" si="2325"/>
        <v>2.8678341447181427E-2</v>
      </c>
      <c r="AO1891" s="13">
        <f t="shared" si="2326"/>
        <v>9.4471236450590079E-3</v>
      </c>
      <c r="AP1891" s="13">
        <f t="shared" si="2327"/>
        <v>2.0746933204954573E-3</v>
      </c>
      <c r="AQ1891" s="13">
        <f t="shared" si="2328"/>
        <v>3.4171927899660564E-4</v>
      </c>
      <c r="AR1891" s="13">
        <f t="shared" si="2329"/>
        <v>3.4051468805564975E-5</v>
      </c>
      <c r="AS1891" s="13">
        <f t="shared" si="2330"/>
        <v>9.3808013062797501E-5</v>
      </c>
      <c r="AT1891" s="13">
        <f t="shared" si="2331"/>
        <v>1.2921532643772222E-4</v>
      </c>
      <c r="AU1891" s="13">
        <f t="shared" si="2332"/>
        <v>1.1865795569247714E-4</v>
      </c>
      <c r="AV1891" s="13">
        <f t="shared" si="2333"/>
        <v>8.1722370928868812E-5</v>
      </c>
      <c r="AW1891" s="13">
        <f t="shared" si="2334"/>
        <v>2.2701376506761454E-6</v>
      </c>
      <c r="AX1891" s="13">
        <f t="shared" si="2335"/>
        <v>1.9986249482570662E-2</v>
      </c>
      <c r="AY1891" s="13">
        <f t="shared" si="2336"/>
        <v>1.3167607367433627E-2</v>
      </c>
      <c r="AZ1891" s="13">
        <f t="shared" si="2337"/>
        <v>4.3376293269554236E-3</v>
      </c>
      <c r="BA1891" s="13">
        <f t="shared" si="2338"/>
        <v>9.5259159608082102E-4</v>
      </c>
      <c r="BB1891" s="13">
        <f t="shared" si="2339"/>
        <v>1.5689977413781175E-4</v>
      </c>
      <c r="BC1891" s="13">
        <f t="shared" si="2340"/>
        <v>2.0674160238892314E-5</v>
      </c>
      <c r="BD1891" s="13">
        <f t="shared" si="2341"/>
        <v>3.7390404496777278E-6</v>
      </c>
      <c r="BE1891" s="13">
        <f t="shared" si="2342"/>
        <v>1.0300640989923281E-5</v>
      </c>
      <c r="BF1891" s="13">
        <f t="shared" si="2343"/>
        <v>1.418856070578654E-5</v>
      </c>
      <c r="BG1891" s="13">
        <f t="shared" si="2344"/>
        <v>1.3029302745898936E-5</v>
      </c>
      <c r="BH1891" s="13">
        <f t="shared" si="2345"/>
        <v>8.9735703411616129E-6</v>
      </c>
      <c r="BI1891" s="13">
        <f t="shared" si="2346"/>
        <v>4.9442378453057975E-6</v>
      </c>
      <c r="BJ1891" s="14">
        <f t="shared" si="2347"/>
        <v>0.78773819300659798</v>
      </c>
      <c r="BK1891" s="14">
        <f t="shared" si="2348"/>
        <v>0.13907657231685258</v>
      </c>
      <c r="BL1891" s="14">
        <f t="shared" si="2349"/>
        <v>6.2154116275944124E-2</v>
      </c>
      <c r="BM1891" s="14">
        <f t="shared" si="2350"/>
        <v>0.64027213044623132</v>
      </c>
      <c r="BN1891" s="14">
        <f t="shared" si="2351"/>
        <v>0.33710038420529631</v>
      </c>
    </row>
    <row r="1892" spans="1:66" x14ac:dyDescent="0.25">
      <c r="A1892" t="s">
        <v>178</v>
      </c>
      <c r="B1892" t="s">
        <v>465</v>
      </c>
      <c r="C1892" t="s">
        <v>183</v>
      </c>
      <c r="D1892" s="7" t="s">
        <v>532</v>
      </c>
      <c r="E1892" s="10">
        <f>VLOOKUP(A1892,home!$A$2:$E$405,3,FALSE)</f>
        <v>1.7111111111111099</v>
      </c>
      <c r="F1892" s="10">
        <f>VLOOKUP(B1892,home!$B$2:$E$405,3,FALSE)</f>
        <v>0.95</v>
      </c>
      <c r="G1892" s="10">
        <f>VLOOKUP(C1892,away!$B$2:$E$405,4,FALSE)</f>
        <v>1</v>
      </c>
      <c r="H1892" s="10">
        <f>VLOOKUP(A1892,away!$A$2:$E$405,3,FALSE)</f>
        <v>1.31111111111111</v>
      </c>
      <c r="I1892" s="10">
        <f>VLOOKUP(C1892,away!$B$2:$E$405,3,FALSE)</f>
        <v>0.42</v>
      </c>
      <c r="J1892" s="10">
        <f>VLOOKUP(B1892,home!$B$2:$E$405,4,FALSE)</f>
        <v>1.05</v>
      </c>
      <c r="K1892" s="12">
        <f t="shared" si="2296"/>
        <v>1.6255555555555543</v>
      </c>
      <c r="L1892" s="12">
        <f t="shared" si="2297"/>
        <v>0.57819999999999949</v>
      </c>
      <c r="M1892" s="13">
        <f t="shared" si="2298"/>
        <v>0.1103878113629168</v>
      </c>
      <c r="N1892" s="13">
        <f t="shared" si="2299"/>
        <v>0.1794415200266079</v>
      </c>
      <c r="O1892" s="13">
        <f t="shared" si="2300"/>
        <v>6.3826232530038426E-2</v>
      </c>
      <c r="P1892" s="13">
        <f t="shared" si="2301"/>
        <v>0.10375308687938459</v>
      </c>
      <c r="Q1892" s="13">
        <f t="shared" si="2302"/>
        <v>0.1458460798882929</v>
      </c>
      <c r="R1892" s="13">
        <f t="shared" si="2303"/>
        <v>1.8452163824434091E-2</v>
      </c>
      <c r="S1892" s="13">
        <f t="shared" si="2304"/>
        <v>2.4379283600456859E-2</v>
      </c>
      <c r="T1892" s="13">
        <f t="shared" si="2305"/>
        <v>8.4328203391410866E-2</v>
      </c>
      <c r="U1892" s="13">
        <f t="shared" si="2306"/>
        <v>2.9995017416830059E-2</v>
      </c>
      <c r="V1892" s="13">
        <f t="shared" si="2307"/>
        <v>2.545999617394839E-3</v>
      </c>
      <c r="W1892" s="13">
        <f t="shared" si="2308"/>
        <v>7.9026968472804604E-2</v>
      </c>
      <c r="X1892" s="13">
        <f t="shared" si="2309"/>
        <v>4.5693393170975566E-2</v>
      </c>
      <c r="Y1892" s="13">
        <f t="shared" si="2310"/>
        <v>1.3209959965729025E-2</v>
      </c>
      <c r="Z1892" s="13">
        <f t="shared" si="2311"/>
        <v>3.5563470410959279E-3</v>
      </c>
      <c r="AA1892" s="13">
        <f t="shared" si="2312"/>
        <v>5.7810396901370421E-3</v>
      </c>
      <c r="AB1892" s="13">
        <f t="shared" si="2313"/>
        <v>4.6987005925947156E-3</v>
      </c>
      <c r="AC1892" s="13">
        <f t="shared" si="2314"/>
        <v>1.4956096388553923E-4</v>
      </c>
      <c r="AD1892" s="13">
        <f t="shared" si="2315"/>
        <v>3.2115681909920292E-2</v>
      </c>
      <c r="AE1892" s="13">
        <f t="shared" si="2316"/>
        <v>1.8569287280315892E-2</v>
      </c>
      <c r="AF1892" s="13">
        <f t="shared" si="2317"/>
        <v>5.3683809527393196E-3</v>
      </c>
      <c r="AG1892" s="13">
        <f t="shared" si="2318"/>
        <v>1.0346659556246241E-3</v>
      </c>
      <c r="AH1892" s="13">
        <f t="shared" si="2319"/>
        <v>5.1406996479041577E-4</v>
      </c>
      <c r="AI1892" s="13">
        <f t="shared" si="2320"/>
        <v>8.3564928720930836E-4</v>
      </c>
      <c r="AJ1892" s="13">
        <f t="shared" si="2321"/>
        <v>6.7919717065956524E-4</v>
      </c>
      <c r="AK1892" s="13">
        <f t="shared" si="2322"/>
        <v>3.6802424469442352E-4</v>
      </c>
      <c r="AL1892" s="13">
        <f t="shared" si="2323"/>
        <v>5.6228713979172862E-6</v>
      </c>
      <c r="AM1892" s="13">
        <f t="shared" si="2324"/>
        <v>1.0441165029825174E-2</v>
      </c>
      <c r="AN1892" s="13">
        <f t="shared" si="2325"/>
        <v>6.0370816202449098E-3</v>
      </c>
      <c r="AO1892" s="13">
        <f t="shared" si="2326"/>
        <v>1.7453202964128019E-3</v>
      </c>
      <c r="AP1892" s="13">
        <f t="shared" si="2327"/>
        <v>3.3638139846196044E-4</v>
      </c>
      <c r="AQ1892" s="13">
        <f t="shared" si="2328"/>
        <v>4.8623931147676317E-5</v>
      </c>
      <c r="AR1892" s="13">
        <f t="shared" si="2329"/>
        <v>5.9447050728363644E-5</v>
      </c>
      <c r="AS1892" s="13">
        <f t="shared" si="2330"/>
        <v>9.6634483572884369E-5</v>
      </c>
      <c r="AT1892" s="13">
        <f t="shared" si="2331"/>
        <v>7.8542360815072083E-5</v>
      </c>
      <c r="AU1892" s="13">
        <f t="shared" si="2332"/>
        <v>4.2558323656463109E-5</v>
      </c>
      <c r="AV1892" s="13">
        <f t="shared" si="2333"/>
        <v>1.7295229863723748E-5</v>
      </c>
      <c r="AW1892" s="13">
        <f t="shared" si="2334"/>
        <v>1.4680321069288443E-7</v>
      </c>
      <c r="AX1892" s="13">
        <f t="shared" si="2335"/>
        <v>2.8287823034507851E-3</v>
      </c>
      <c r="AY1892" s="13">
        <f t="shared" si="2336"/>
        <v>1.6356019278552421E-3</v>
      </c>
      <c r="AZ1892" s="13">
        <f t="shared" si="2337"/>
        <v>4.7285251734295006E-4</v>
      </c>
      <c r="BA1892" s="13">
        <f t="shared" si="2338"/>
        <v>9.1134441842564515E-5</v>
      </c>
      <c r="BB1892" s="13">
        <f t="shared" si="2339"/>
        <v>1.3173483568342684E-5</v>
      </c>
      <c r="BC1892" s="13">
        <f t="shared" si="2340"/>
        <v>1.5233816398431471E-6</v>
      </c>
      <c r="BD1892" s="13">
        <f t="shared" si="2341"/>
        <v>5.7287141218566355E-6</v>
      </c>
      <c r="BE1892" s="13">
        <f t="shared" si="2342"/>
        <v>9.3123430669736126E-6</v>
      </c>
      <c r="BF1892" s="13">
        <f t="shared" si="2343"/>
        <v>7.5688655038791037E-6</v>
      </c>
      <c r="BG1892" s="13">
        <f t="shared" si="2344"/>
        <v>4.1012037896944898E-6</v>
      </c>
      <c r="BH1892" s="13">
        <f t="shared" si="2345"/>
        <v>1.6666836512008429E-6</v>
      </c>
      <c r="BI1892" s="13">
        <f t="shared" si="2346"/>
        <v>5.4185737371262852E-7</v>
      </c>
      <c r="BJ1892" s="14">
        <f t="shared" si="2347"/>
        <v>0.62828578134621327</v>
      </c>
      <c r="BK1892" s="14">
        <f t="shared" si="2348"/>
        <v>0.24285696722329178</v>
      </c>
      <c r="BL1892" s="14">
        <f t="shared" si="2349"/>
        <v>0.12547349183753181</v>
      </c>
      <c r="BM1892" s="14">
        <f t="shared" si="2350"/>
        <v>0.37683023781181346</v>
      </c>
      <c r="BN1892" s="14">
        <f t="shared" si="2351"/>
        <v>0.62170689451167471</v>
      </c>
    </row>
    <row r="1893" spans="1:66" x14ac:dyDescent="0.25">
      <c r="A1893" t="s">
        <v>178</v>
      </c>
      <c r="B1893" t="s">
        <v>272</v>
      </c>
      <c r="C1893" t="s">
        <v>273</v>
      </c>
      <c r="D1893" s="7" t="s">
        <v>532</v>
      </c>
      <c r="E1893" s="10">
        <f>VLOOKUP(A1893,home!$A$2:$E$405,3,FALSE)</f>
        <v>1.7111111111111099</v>
      </c>
      <c r="F1893" s="10">
        <f>VLOOKUP(B1893,home!$B$2:$E$405,3,FALSE)</f>
        <v>0.8</v>
      </c>
      <c r="G1893" s="10">
        <f>VLOOKUP(C1893,away!$B$2:$E$405,4,FALSE)</f>
        <v>0.08</v>
      </c>
      <c r="H1893" s="10">
        <f>VLOOKUP(A1893,away!$A$2:$E$405,3,FALSE)</f>
        <v>1.31111111111111</v>
      </c>
      <c r="I1893" s="10">
        <f>VLOOKUP(C1893,away!$B$2:$E$405,3,FALSE)</f>
        <v>1.34</v>
      </c>
      <c r="J1893" s="10">
        <f>VLOOKUP(B1893,home!$B$2:$E$405,4,FALSE)</f>
        <v>1.33</v>
      </c>
      <c r="K1893" s="12">
        <f t="shared" si="2296"/>
        <v>0.10951111111111103</v>
      </c>
      <c r="L1893" s="12">
        <f t="shared" si="2297"/>
        <v>2.3366622222222206</v>
      </c>
      <c r="M1893" s="13">
        <f t="shared" si="2298"/>
        <v>8.6624435911854814E-2</v>
      </c>
      <c r="N1893" s="13">
        <f t="shared" si="2299"/>
        <v>9.4863382260804516E-3</v>
      </c>
      <c r="O1893" s="13">
        <f t="shared" si="2300"/>
        <v>0.20241204691654099</v>
      </c>
      <c r="P1893" s="13">
        <f t="shared" si="2301"/>
        <v>2.2166368160104744E-2</v>
      </c>
      <c r="Q1893" s="13">
        <f t="shared" si="2302"/>
        <v>5.1942971975693815E-4</v>
      </c>
      <c r="R1893" s="13">
        <f t="shared" si="2303"/>
        <v>0.2364842916762766</v>
      </c>
      <c r="S1893" s="13">
        <f t="shared" si="2304"/>
        <v>1.4180406262884046E-3</v>
      </c>
      <c r="T1893" s="13">
        <f t="shared" si="2305"/>
        <v>1.2137318032555122E-3</v>
      </c>
      <c r="U1893" s="13">
        <f t="shared" si="2306"/>
        <v>2.5897657541793118E-2</v>
      </c>
      <c r="V1893" s="13">
        <f t="shared" si="2307"/>
        <v>4.0318121244267883E-5</v>
      </c>
      <c r="W1893" s="13">
        <f t="shared" si="2308"/>
        <v>1.8961108584905109E-5</v>
      </c>
      <c r="X1893" s="13">
        <f t="shared" si="2309"/>
        <v>4.4305706121801198E-5</v>
      </c>
      <c r="Y1893" s="13">
        <f t="shared" si="2310"/>
        <v>5.1763734861846327E-5</v>
      </c>
      <c r="Z1893" s="13">
        <f t="shared" si="2311"/>
        <v>0.18419463683631207</v>
      </c>
      <c r="AA1893" s="13">
        <f t="shared" si="2312"/>
        <v>2.0171359340652117E-2</v>
      </c>
      <c r="AB1893" s="13">
        <f t="shared" si="2313"/>
        <v>1.1044939870081508E-3</v>
      </c>
      <c r="AC1893" s="13">
        <f t="shared" si="2314"/>
        <v>6.4481395291103132E-7</v>
      </c>
      <c r="AD1893" s="13">
        <f t="shared" si="2315"/>
        <v>5.1911301725784618E-7</v>
      </c>
      <c r="AE1893" s="13">
        <f t="shared" si="2316"/>
        <v>1.2129917764902007E-6</v>
      </c>
      <c r="AF1893" s="13">
        <f t="shared" si="2317"/>
        <v>1.4171760299954362E-6</v>
      </c>
      <c r="AG1893" s="13">
        <f t="shared" si="2318"/>
        <v>1.1038205638430666E-6</v>
      </c>
      <c r="AH1893" s="13">
        <f t="shared" si="2319"/>
        <v>0.10760016235783799</v>
      </c>
      <c r="AI1893" s="13">
        <f t="shared" si="2320"/>
        <v>1.1783413335542786E-2</v>
      </c>
      <c r="AJ1893" s="13">
        <f t="shared" si="2321"/>
        <v>6.452073435283868E-4</v>
      </c>
      <c r="AK1893" s="13">
        <f t="shared" si="2322"/>
        <v>2.3552457695613988E-5</v>
      </c>
      <c r="AL1893" s="13">
        <f t="shared" si="2323"/>
        <v>6.600069980042344E-9</v>
      </c>
      <c r="AM1893" s="13">
        <f t="shared" si="2324"/>
        <v>1.1369728662429623E-8</v>
      </c>
      <c r="AN1893" s="13">
        <f t="shared" si="2325"/>
        <v>2.6567215442416477E-8</v>
      </c>
      <c r="AO1893" s="13">
        <f t="shared" si="2326"/>
        <v>3.1039304336966702E-8</v>
      </c>
      <c r="AP1893" s="13">
        <f t="shared" si="2327"/>
        <v>2.4176123282749468E-8</v>
      </c>
      <c r="AQ1893" s="13">
        <f t="shared" si="2328"/>
        <v>1.4122858488646941E-8</v>
      </c>
      <c r="AR1893" s="13">
        <f t="shared" si="2329"/>
        <v>5.0285046897307506E-2</v>
      </c>
      <c r="AS1893" s="13">
        <f t="shared" si="2330"/>
        <v>5.5067713579984717E-3</v>
      </c>
      <c r="AT1893" s="13">
        <f t="shared" si="2331"/>
        <v>3.0152632502462726E-4</v>
      </c>
      <c r="AU1893" s="13">
        <f t="shared" si="2332"/>
        <v>1.1006827627565647E-5</v>
      </c>
      <c r="AV1893" s="13">
        <f t="shared" si="2333"/>
        <v>3.0134248082579706E-7</v>
      </c>
      <c r="AW1893" s="13">
        <f t="shared" si="2334"/>
        <v>4.6913751401555271E-11</v>
      </c>
      <c r="AX1893" s="13">
        <f t="shared" si="2335"/>
        <v>2.0751860314241897E-10</v>
      </c>
      <c r="AY1893" s="13">
        <f t="shared" si="2336"/>
        <v>4.8490088037121575E-10</v>
      </c>
      <c r="AZ1893" s="13">
        <f t="shared" si="2337"/>
        <v>5.6652478434285829E-10</v>
      </c>
      <c r="BA1893" s="13">
        <f t="shared" si="2338"/>
        <v>4.4125902050884911E-10</v>
      </c>
      <c r="BB1893" s="13">
        <f t="shared" si="2339"/>
        <v>2.5776832085945202E-10</v>
      </c>
      <c r="BC1893" s="13">
        <f t="shared" si="2340"/>
        <v>1.2046349948758753E-10</v>
      </c>
      <c r="BD1893" s="13">
        <f t="shared" si="2341"/>
        <v>1.9583194904601853E-2</v>
      </c>
      <c r="BE1893" s="13">
        <f t="shared" si="2342"/>
        <v>2.1445774331083976E-3</v>
      </c>
      <c r="BF1893" s="13">
        <f t="shared" si="2343"/>
        <v>1.1742752878175752E-4</v>
      </c>
      <c r="BG1893" s="13">
        <f t="shared" si="2344"/>
        <v>4.2865397173074123E-6</v>
      </c>
      <c r="BH1893" s="13">
        <f t="shared" si="2345"/>
        <v>1.1735593181606063E-7</v>
      </c>
      <c r="BI1893" s="13">
        <f t="shared" si="2346"/>
        <v>2.5703556977313183E-9</v>
      </c>
      <c r="BJ1893" s="14">
        <f t="shared" si="2347"/>
        <v>1.1338892753714361E-2</v>
      </c>
      <c r="BK1893" s="14">
        <f t="shared" si="2348"/>
        <v>0.11024981471841599</v>
      </c>
      <c r="BL1893" s="14">
        <f t="shared" si="2349"/>
        <v>0.6840764440398116</v>
      </c>
      <c r="BM1893" s="14">
        <f t="shared" si="2350"/>
        <v>0.43216687729965236</v>
      </c>
      <c r="BN1893" s="14">
        <f t="shared" si="2351"/>
        <v>0.55769291061061455</v>
      </c>
    </row>
    <row r="1894" spans="1:66" x14ac:dyDescent="0.25">
      <c r="A1894" t="s">
        <v>178</v>
      </c>
      <c r="B1894" t="s">
        <v>185</v>
      </c>
      <c r="C1894" t="s">
        <v>472</v>
      </c>
      <c r="D1894" s="7" t="s">
        <v>532</v>
      </c>
      <c r="E1894" s="10">
        <f>VLOOKUP(A1894,home!$A$2:$E$405,3,FALSE)</f>
        <v>1.7111111111111099</v>
      </c>
      <c r="F1894" s="10">
        <f>VLOOKUP(B1894,home!$B$2:$E$405,3,FALSE)</f>
        <v>0.67</v>
      </c>
      <c r="G1894" s="10">
        <f>VLOOKUP(C1894,away!$B$2:$E$405,4,FALSE)</f>
        <v>1.42</v>
      </c>
      <c r="H1894" s="10">
        <f>VLOOKUP(A1894,away!$A$2:$E$405,3,FALSE)</f>
        <v>1.31111111111111</v>
      </c>
      <c r="I1894" s="10">
        <f>VLOOKUP(C1894,away!$B$2:$E$405,3,FALSE)</f>
        <v>0.92</v>
      </c>
      <c r="J1894" s="10">
        <f>VLOOKUP(B1894,home!$B$2:$E$405,4,FALSE)</f>
        <v>2.0699999999999998</v>
      </c>
      <c r="K1894" s="12">
        <f t="shared" si="2296"/>
        <v>1.62795111111111</v>
      </c>
      <c r="L1894" s="12">
        <f t="shared" si="2297"/>
        <v>2.4968799999999978</v>
      </c>
      <c r="M1894" s="13">
        <f t="shared" si="2298"/>
        <v>1.6166224653339833E-2</v>
      </c>
      <c r="N1894" s="13">
        <f t="shared" si="2299"/>
        <v>2.6317823386876396E-2</v>
      </c>
      <c r="O1894" s="13">
        <f t="shared" si="2300"/>
        <v>4.0365123012431121E-2</v>
      </c>
      <c r="P1894" s="13">
        <f t="shared" si="2301"/>
        <v>6.5712446858223875E-2</v>
      </c>
      <c r="Q1894" s="13">
        <f t="shared" si="2302"/>
        <v>2.14220649123457E-2</v>
      </c>
      <c r="R1894" s="13">
        <f t="shared" si="2303"/>
        <v>5.0393434173639472E-2</v>
      </c>
      <c r="S1894" s="13">
        <f t="shared" si="2304"/>
        <v>6.6776965010238248E-2</v>
      </c>
      <c r="T1894" s="13">
        <f t="shared" si="2305"/>
        <v>5.3488325438337675E-2</v>
      </c>
      <c r="U1894" s="13">
        <f t="shared" si="2306"/>
        <v>8.2038047155680957E-2</v>
      </c>
      <c r="V1894" s="13">
        <f t="shared" si="2307"/>
        <v>3.0159434655925674E-2</v>
      </c>
      <c r="W1894" s="13">
        <f t="shared" si="2308"/>
        <v>1.1624691458782501E-2</v>
      </c>
      <c r="X1894" s="13">
        <f t="shared" si="2309"/>
        <v>2.9025459609604821E-2</v>
      </c>
      <c r="Y1894" s="13">
        <f t="shared" si="2310"/>
        <v>3.6236544795015022E-2</v>
      </c>
      <c r="Z1894" s="13">
        <f t="shared" si="2311"/>
        <v>4.1942119306492276E-2</v>
      </c>
      <c r="AA1894" s="13">
        <f t="shared" si="2312"/>
        <v>6.8279719727358829E-2</v>
      </c>
      <c r="AB1894" s="13">
        <f t="shared" si="2313"/>
        <v>5.5578022798254509E-2</v>
      </c>
      <c r="AC1894" s="13">
        <f t="shared" si="2314"/>
        <v>7.6620016794248713E-3</v>
      </c>
      <c r="AD1894" s="13">
        <f t="shared" si="2315"/>
        <v>4.7311073441622014E-3</v>
      </c>
      <c r="AE1894" s="13">
        <f t="shared" si="2316"/>
        <v>1.1813007305491707E-2</v>
      </c>
      <c r="AF1894" s="13">
        <f t="shared" si="2317"/>
        <v>1.4747830840468056E-2</v>
      </c>
      <c r="AG1894" s="13">
        <f t="shared" si="2318"/>
        <v>1.2274521289649282E-2</v>
      </c>
      <c r="AH1894" s="13">
        <f t="shared" si="2319"/>
        <v>2.6181109713498595E-2</v>
      </c>
      <c r="AI1894" s="13">
        <f t="shared" si="2320"/>
        <v>4.2621566648211907E-2</v>
      </c>
      <c r="AJ1894" s="13">
        <f t="shared" si="2321"/>
        <v>3.4692913391126415E-2</v>
      </c>
      <c r="AK1894" s="13">
        <f t="shared" si="2322"/>
        <v>1.8826122300921917E-2</v>
      </c>
      <c r="AL1894" s="13">
        <f t="shared" si="2323"/>
        <v>1.2457797388898985E-3</v>
      </c>
      <c r="AM1894" s="13">
        <f t="shared" si="2324"/>
        <v>1.540402291542956E-3</v>
      </c>
      <c r="AN1894" s="13">
        <f t="shared" si="2325"/>
        <v>3.8461996737077721E-3</v>
      </c>
      <c r="AO1894" s="13">
        <f t="shared" si="2326"/>
        <v>4.8017495206437279E-3</v>
      </c>
      <c r="AP1894" s="13">
        <f t="shared" si="2327"/>
        <v>3.9964641143683003E-3</v>
      </c>
      <c r="AQ1894" s="13">
        <f t="shared" si="2328"/>
        <v>2.4946728294709792E-3</v>
      </c>
      <c r="AR1894" s="13">
        <f t="shared" si="2329"/>
        <v>1.3074217844288062E-2</v>
      </c>
      <c r="AS1894" s="13">
        <f t="shared" si="2330"/>
        <v>2.1284187466517449E-2</v>
      </c>
      <c r="AT1894" s="13">
        <f t="shared" si="2331"/>
        <v>1.7324808317607129E-2</v>
      </c>
      <c r="AU1894" s="13">
        <f t="shared" si="2332"/>
        <v>9.4013136501451735E-3</v>
      </c>
      <c r="AV1894" s="13">
        <f t="shared" si="2333"/>
        <v>3.8262197506644712E-3</v>
      </c>
      <c r="AW1894" s="13">
        <f t="shared" si="2334"/>
        <v>1.4066232504339474E-4</v>
      </c>
      <c r="AX1894" s="13">
        <f t="shared" si="2335"/>
        <v>4.1794993701257634E-4</v>
      </c>
      <c r="AY1894" s="13">
        <f t="shared" si="2336"/>
        <v>1.0435708387279605E-3</v>
      </c>
      <c r="AZ1894" s="13">
        <f t="shared" si="2337"/>
        <v>1.3028355779015342E-3</v>
      </c>
      <c r="BA1894" s="13">
        <f t="shared" si="2338"/>
        <v>1.0843413659169267E-3</v>
      </c>
      <c r="BB1894" s="13">
        <f t="shared" si="2339"/>
        <v>6.7686756743266362E-4</v>
      </c>
      <c r="BC1894" s="13">
        <f t="shared" si="2340"/>
        <v>3.3801141835425352E-4</v>
      </c>
      <c r="BD1894" s="13">
        <f t="shared" si="2341"/>
        <v>5.4407921751743289E-3</v>
      </c>
      <c r="BE1894" s="13">
        <f t="shared" si="2342"/>
        <v>8.8573436668996815E-3</v>
      </c>
      <c r="BF1894" s="13">
        <f t="shared" si="2343"/>
        <v>7.2096612320111473E-3</v>
      </c>
      <c r="BG1894" s="13">
        <f t="shared" si="2344"/>
        <v>3.9123253377957466E-3</v>
      </c>
      <c r="BH1894" s="13">
        <f t="shared" si="2345"/>
        <v>1.5922685951731839E-3</v>
      </c>
      <c r="BI1894" s="13">
        <f t="shared" si="2346"/>
        <v>5.1842708573990163E-4</v>
      </c>
      <c r="BJ1894" s="14">
        <f t="shared" si="2347"/>
        <v>0.24322444151581299</v>
      </c>
      <c r="BK1894" s="14">
        <f t="shared" si="2348"/>
        <v>0.1887664234347704</v>
      </c>
      <c r="BL1894" s="14">
        <f t="shared" si="2349"/>
        <v>0.51141762404313995</v>
      </c>
      <c r="BM1894" s="14">
        <f t="shared" si="2350"/>
        <v>0.7640705827896751</v>
      </c>
      <c r="BN1894" s="14">
        <f t="shared" si="2351"/>
        <v>0.22037711699685641</v>
      </c>
    </row>
    <row r="1895" spans="1:66" x14ac:dyDescent="0.25">
      <c r="A1895" t="s">
        <v>178</v>
      </c>
      <c r="B1895" t="s">
        <v>181</v>
      </c>
      <c r="C1895" t="s">
        <v>184</v>
      </c>
      <c r="D1895" s="7" t="s">
        <v>532</v>
      </c>
      <c r="E1895" s="10">
        <f>VLOOKUP(A1895,home!$A$2:$E$405,3,FALSE)</f>
        <v>1.7111111111111099</v>
      </c>
      <c r="F1895" s="10">
        <f>VLOOKUP(B1895,home!$B$2:$E$405,3,FALSE)</f>
        <v>1.83</v>
      </c>
      <c r="G1895" s="10">
        <f>VLOOKUP(C1895,away!$B$2:$E$405,4,FALSE)</f>
        <v>1.46</v>
      </c>
      <c r="H1895" s="10">
        <f>VLOOKUP(A1895,away!$A$2:$E$405,3,FALSE)</f>
        <v>1.31111111111111</v>
      </c>
      <c r="I1895" s="10">
        <f>VLOOKUP(C1895,away!$B$2:$E$405,3,FALSE)</f>
        <v>0.37</v>
      </c>
      <c r="J1895" s="10">
        <f>VLOOKUP(B1895,home!$B$2:$E$405,4,FALSE)</f>
        <v>1.1399999999999999</v>
      </c>
      <c r="K1895" s="12">
        <f t="shared" si="2296"/>
        <v>4.5717466666666633</v>
      </c>
      <c r="L1895" s="12">
        <f t="shared" si="2297"/>
        <v>0.55302666666666622</v>
      </c>
      <c r="M1895" s="13">
        <f t="shared" si="2298"/>
        <v>5.9475653185028432E-3</v>
      </c>
      <c r="N1895" s="13">
        <f t="shared" si="2299"/>
        <v>2.7190761919647623E-2</v>
      </c>
      <c r="O1895" s="13">
        <f t="shared" si="2300"/>
        <v>3.2891622228738955E-3</v>
      </c>
      <c r="P1895" s="13">
        <f t="shared" si="2301"/>
        <v>1.5037216428549646E-2</v>
      </c>
      <c r="Q1895" s="13">
        <f t="shared" si="2302"/>
        <v>6.2154637585137937E-2</v>
      </c>
      <c r="R1895" s="13">
        <f t="shared" si="2303"/>
        <v>9.0949721012093638E-4</v>
      </c>
      <c r="S1895" s="13">
        <f t="shared" si="2304"/>
        <v>9.5046403784583896E-3</v>
      </c>
      <c r="T1895" s="13">
        <f t="shared" si="2305"/>
        <v>3.4373172041583515E-2</v>
      </c>
      <c r="U1895" s="13">
        <f t="shared" si="2306"/>
        <v>4.1579908387130203E-3</v>
      </c>
      <c r="V1895" s="13">
        <f t="shared" si="2307"/>
        <v>2.6700623942106034E-3</v>
      </c>
      <c r="W1895" s="13">
        <f t="shared" si="2308"/>
        <v>9.4718419065909637E-2</v>
      </c>
      <c r="X1895" s="13">
        <f t="shared" si="2309"/>
        <v>5.2381811567956404E-2</v>
      </c>
      <c r="Y1895" s="13">
        <f t="shared" si="2310"/>
        <v>1.4484269322694173E-2</v>
      </c>
      <c r="Z1895" s="13">
        <f t="shared" si="2311"/>
        <v>1.6765873681860469E-4</v>
      </c>
      <c r="AA1895" s="13">
        <f t="shared" si="2312"/>
        <v>7.6649327118799928E-4</v>
      </c>
      <c r="AB1895" s="13">
        <f t="shared" si="2313"/>
        <v>1.7521065287880815E-3</v>
      </c>
      <c r="AC1895" s="13">
        <f t="shared" si="2314"/>
        <v>4.2191955814433119E-4</v>
      </c>
      <c r="AD1895" s="13">
        <f t="shared" si="2315"/>
        <v>0.10825715415912714</v>
      </c>
      <c r="AE1895" s="13">
        <f t="shared" si="2316"/>
        <v>5.9869093107441491E-2</v>
      </c>
      <c r="AF1895" s="13">
        <f t="shared" si="2317"/>
        <v>1.6554602498782323E-2</v>
      </c>
      <c r="AG1895" s="13">
        <f t="shared" si="2318"/>
        <v>3.0517122126310844E-3</v>
      </c>
      <c r="AH1895" s="13">
        <f t="shared" si="2319"/>
        <v>2.3179938090084196E-5</v>
      </c>
      <c r="AI1895" s="13">
        <f t="shared" si="2320"/>
        <v>1.0597280469688204E-4</v>
      </c>
      <c r="AJ1895" s="13">
        <f t="shared" si="2321"/>
        <v>2.4224040831514391E-4</v>
      </c>
      <c r="AK1895" s="13">
        <f t="shared" si="2322"/>
        <v>3.6915392641557695E-4</v>
      </c>
      <c r="AL1895" s="13">
        <f t="shared" si="2323"/>
        <v>4.266953196136681E-5</v>
      </c>
      <c r="AM1895" s="13">
        <f t="shared" si="2324"/>
        <v>9.8984856733961707E-2</v>
      </c>
      <c r="AN1895" s="13">
        <f t="shared" si="2325"/>
        <v>5.4741265370060348E-2</v>
      </c>
      <c r="AO1895" s="13">
        <f t="shared" si="2326"/>
        <v>1.5136689758359939E-2</v>
      </c>
      <c r="AP1895" s="13">
        <f t="shared" si="2327"/>
        <v>2.7903310271444213E-3</v>
      </c>
      <c r="AQ1895" s="13">
        <f t="shared" si="2328"/>
        <v>3.8578186670956346E-4</v>
      </c>
      <c r="AR1895" s="13">
        <f t="shared" si="2329"/>
        <v>2.5638247790997912E-6</v>
      </c>
      <c r="AS1895" s="13">
        <f t="shared" si="2330"/>
        <v>1.1721157387766865E-5</v>
      </c>
      <c r="AT1895" s="13">
        <f t="shared" si="2331"/>
        <v>2.679308110849925E-5</v>
      </c>
      <c r="AU1895" s="13">
        <f t="shared" si="2332"/>
        <v>4.0830393082503668E-5</v>
      </c>
      <c r="AV1895" s="13">
        <f t="shared" si="2333"/>
        <v>4.6666553368406439E-5</v>
      </c>
      <c r="AW1895" s="13">
        <f t="shared" si="2334"/>
        <v>2.9967023509597505E-6</v>
      </c>
      <c r="AX1895" s="13">
        <f t="shared" si="2335"/>
        <v>7.5422281470661115E-2</v>
      </c>
      <c r="AY1895" s="13">
        <f t="shared" si="2336"/>
        <v>4.1710532914114778E-2</v>
      </c>
      <c r="AZ1895" s="13">
        <f t="shared" si="2337"/>
        <v>1.153351849119158E-2</v>
      </c>
      <c r="BA1895" s="13">
        <f t="shared" si="2338"/>
        <v>2.1261144287073462E-3</v>
      </c>
      <c r="BB1895" s="13">
        <f t="shared" si="2339"/>
        <v>2.9394949386498168E-4</v>
      </c>
      <c r="BC1895" s="13">
        <f t="shared" si="2340"/>
        <v>3.2512381752100902E-5</v>
      </c>
      <c r="BD1895" s="13">
        <f t="shared" si="2341"/>
        <v>2.3631057858382652E-7</v>
      </c>
      <c r="BE1895" s="13">
        <f t="shared" si="2342"/>
        <v>1.0803520999386794E-6</v>
      </c>
      <c r="BF1895" s="13">
        <f t="shared" si="2343"/>
        <v>2.4695480558604942E-6</v>
      </c>
      <c r="BG1895" s="13">
        <f t="shared" si="2344"/>
        <v>3.7633826975177845E-6</v>
      </c>
      <c r="BH1895" s="13">
        <f t="shared" si="2345"/>
        <v>4.3013080756919823E-6</v>
      </c>
      <c r="BI1895" s="13">
        <f t="shared" si="2346"/>
        <v>3.9328981714702434E-6</v>
      </c>
      <c r="BJ1895" s="14">
        <f t="shared" si="2347"/>
        <v>0.776193467417439</v>
      </c>
      <c r="BK1895" s="14">
        <f t="shared" si="2348"/>
        <v>7.5334606523941958E-2</v>
      </c>
      <c r="BL1895" s="14">
        <f t="shared" si="2349"/>
        <v>1.1760155958606957E-2</v>
      </c>
      <c r="BM1895" s="14">
        <f t="shared" si="2350"/>
        <v>0.70721951174020981</v>
      </c>
      <c r="BN1895" s="14">
        <f t="shared" si="2351"/>
        <v>0.11452884068483288</v>
      </c>
    </row>
    <row r="1896" spans="1:66" x14ac:dyDescent="0.25">
      <c r="A1896" t="s">
        <v>192</v>
      </c>
      <c r="B1896" t="s">
        <v>197</v>
      </c>
      <c r="C1896" t="s">
        <v>196</v>
      </c>
      <c r="D1896" s="7" t="s">
        <v>532</v>
      </c>
      <c r="E1896" s="10">
        <f>VLOOKUP(A1896,home!$A$2:$E$405,3,FALSE)</f>
        <v>1.4020618556701001</v>
      </c>
      <c r="F1896" s="10">
        <f>VLOOKUP(B1896,home!$B$2:$E$405,3,FALSE)</f>
        <v>0.89</v>
      </c>
      <c r="G1896" s="10">
        <f>VLOOKUP(C1896,away!$B$2:$E$405,4,FALSE)</f>
        <v>0.87</v>
      </c>
      <c r="H1896" s="10">
        <f>VLOOKUP(A1896,away!$A$2:$E$405,3,FALSE)</f>
        <v>1.1340206185567001</v>
      </c>
      <c r="I1896" s="10">
        <f>VLOOKUP(C1896,away!$B$2:$E$405,3,FALSE)</f>
        <v>0.71</v>
      </c>
      <c r="J1896" s="10">
        <f>VLOOKUP(B1896,home!$B$2:$E$405,4,FALSE)</f>
        <v>1.1000000000000001</v>
      </c>
      <c r="K1896" s="12">
        <f t="shared" si="2296"/>
        <v>1.0856164948453586</v>
      </c>
      <c r="L1896" s="12">
        <f t="shared" si="2297"/>
        <v>0.88567010309278282</v>
      </c>
      <c r="M1896" s="13">
        <f t="shared" si="2298"/>
        <v>0.13927754668575507</v>
      </c>
      <c r="N1896" s="13">
        <f t="shared" si="2299"/>
        <v>0.1512020020436502</v>
      </c>
      <c r="O1896" s="13">
        <f t="shared" si="2300"/>
        <v>0.12335395913168254</v>
      </c>
      <c r="P1896" s="13">
        <f t="shared" si="2301"/>
        <v>0.13391509273783483</v>
      </c>
      <c r="Q1896" s="13">
        <f t="shared" si="2302"/>
        <v>8.2073693736114131E-2</v>
      </c>
      <c r="R1896" s="13">
        <f t="shared" si="2303"/>
        <v>5.4625456850530107E-2</v>
      </c>
      <c r="S1896" s="13">
        <f t="shared" si="2304"/>
        <v>3.218977590021168E-2</v>
      </c>
      <c r="T1896" s="13">
        <f t="shared" si="2305"/>
        <v>7.2690216792469675E-2</v>
      </c>
      <c r="U1896" s="13">
        <f t="shared" si="2306"/>
        <v>5.9302296995398879E-2</v>
      </c>
      <c r="V1896" s="13">
        <f t="shared" si="2307"/>
        <v>3.4389341661581496E-3</v>
      </c>
      <c r="W1896" s="13">
        <f t="shared" si="2308"/>
        <v>2.9700185237603902E-2</v>
      </c>
      <c r="X1896" s="13">
        <f t="shared" si="2309"/>
        <v>2.630456612126339E-2</v>
      </c>
      <c r="Y1896" s="13">
        <f t="shared" si="2310"/>
        <v>1.1648583894215137E-2</v>
      </c>
      <c r="Z1896" s="13">
        <f t="shared" si="2311"/>
        <v>1.612671133343312E-2</v>
      </c>
      <c r="AA1896" s="13">
        <f t="shared" si="2312"/>
        <v>1.7507423831184581E-2</v>
      </c>
      <c r="AB1896" s="13">
        <f t="shared" si="2313"/>
        <v>9.5031740466913518E-3</v>
      </c>
      <c r="AC1896" s="13">
        <f t="shared" si="2314"/>
        <v>2.0665803585135525E-4</v>
      </c>
      <c r="AD1896" s="13">
        <f t="shared" si="2315"/>
        <v>8.0607527484763512E-3</v>
      </c>
      <c r="AE1896" s="13">
        <f t="shared" si="2316"/>
        <v>7.1391677177484823E-3</v>
      </c>
      <c r="AF1896" s="13">
        <f t="shared" si="2317"/>
        <v>3.1614737042874831E-3</v>
      </c>
      <c r="AG1896" s="13">
        <f t="shared" si="2318"/>
        <v>9.3334091386713892E-4</v>
      </c>
      <c r="AH1896" s="13">
        <f t="shared" si="2319"/>
        <v>3.5707365223073143E-3</v>
      </c>
      <c r="AI1896" s="13">
        <f t="shared" si="2320"/>
        <v>3.8764504673635724E-3</v>
      </c>
      <c r="AJ1896" s="13">
        <f t="shared" si="2321"/>
        <v>2.1041692844104465E-3</v>
      </c>
      <c r="AK1896" s="13">
        <f t="shared" si="2322"/>
        <v>7.6144029436764522E-4</v>
      </c>
      <c r="AL1896" s="13">
        <f t="shared" si="2323"/>
        <v>7.94805212888878E-6</v>
      </c>
      <c r="AM1896" s="13">
        <f t="shared" si="2324"/>
        <v>1.750177228923198E-3</v>
      </c>
      <c r="AN1896" s="13">
        <f t="shared" si="2325"/>
        <v>1.5500796467710495E-3</v>
      </c>
      <c r="AO1896" s="13">
        <f t="shared" si="2326"/>
        <v>6.8642960027887002E-4</v>
      </c>
      <c r="AP1896" s="13">
        <f t="shared" si="2327"/>
        <v>2.026500582816415E-4</v>
      </c>
      <c r="AQ1896" s="13">
        <f t="shared" si="2328"/>
        <v>4.4870274502514959E-5</v>
      </c>
      <c r="AR1896" s="13">
        <f t="shared" si="2329"/>
        <v>6.3249891676581702E-4</v>
      </c>
      <c r="AS1896" s="13">
        <f t="shared" si="2330"/>
        <v>6.8665125701279249E-4</v>
      </c>
      <c r="AT1896" s="13">
        <f t="shared" si="2331"/>
        <v>3.7271996540969352E-4</v>
      </c>
      <c r="AU1896" s="13">
        <f t="shared" si="2332"/>
        <v>1.348769808023183E-4</v>
      </c>
      <c r="AV1896" s="13">
        <f t="shared" si="2333"/>
        <v>3.6606168783484369E-5</v>
      </c>
      <c r="AW1896" s="13">
        <f t="shared" si="2334"/>
        <v>2.1227880014739303E-7</v>
      </c>
      <c r="AX1896" s="13">
        <f t="shared" si="2335"/>
        <v>3.1667021143696067E-4</v>
      </c>
      <c r="AY1896" s="13">
        <f t="shared" si="2336"/>
        <v>2.804653388097863E-4</v>
      </c>
      <c r="AZ1896" s="13">
        <f t="shared" si="2337"/>
        <v>1.2419988276880786E-4</v>
      </c>
      <c r="BA1896" s="13">
        <f t="shared" si="2338"/>
        <v>3.6666707658653862E-5</v>
      </c>
      <c r="BB1896" s="13">
        <f t="shared" si="2339"/>
        <v>8.1186516880282222E-6</v>
      </c>
      <c r="BC1896" s="13">
        <f t="shared" si="2340"/>
        <v>1.4380894155020706E-6</v>
      </c>
      <c r="BD1896" s="13">
        <f t="shared" si="2341"/>
        <v>9.3364230136342392E-5</v>
      </c>
      <c r="BE1896" s="13">
        <f t="shared" si="2342"/>
        <v>1.0135774826455143E-4</v>
      </c>
      <c r="BF1896" s="13">
        <f t="shared" si="2343"/>
        <v>5.5017821698190269E-5</v>
      </c>
      <c r="BG1896" s="13">
        <f t="shared" si="2344"/>
        <v>1.990941824867208E-5</v>
      </c>
      <c r="BH1896" s="13">
        <f t="shared" si="2345"/>
        <v>5.4034982133833995E-6</v>
      </c>
      <c r="BI1896" s="13">
        <f t="shared" si="2346"/>
        <v>1.1732253580632892E-6</v>
      </c>
      <c r="BJ1896" s="14">
        <f t="shared" si="2347"/>
        <v>0.39791574860023088</v>
      </c>
      <c r="BK1896" s="14">
        <f t="shared" si="2348"/>
        <v>0.30931642091674971</v>
      </c>
      <c r="BL1896" s="14">
        <f t="shared" si="2349"/>
        <v>0.27674468665462981</v>
      </c>
      <c r="BM1896" s="14">
        <f t="shared" si="2350"/>
        <v>0.31537556325946703</v>
      </c>
      <c r="BN1896" s="14">
        <f t="shared" si="2351"/>
        <v>0.684447751185567</v>
      </c>
    </row>
    <row r="1897" spans="1:66" x14ac:dyDescent="0.25">
      <c r="A1897" t="s">
        <v>192</v>
      </c>
      <c r="B1897" t="s">
        <v>280</v>
      </c>
      <c r="C1897" t="s">
        <v>193</v>
      </c>
      <c r="D1897" s="7" t="s">
        <v>532</v>
      </c>
      <c r="E1897" s="10">
        <f>VLOOKUP(A1897,home!$A$2:$E$405,3,FALSE)</f>
        <v>1.4020618556701001</v>
      </c>
      <c r="F1897" s="10">
        <f>VLOOKUP(B1897,home!$B$2:$E$405,3,FALSE)</f>
        <v>1.03</v>
      </c>
      <c r="G1897" s="10">
        <f>VLOOKUP(C1897,away!$B$2:$E$405,4,FALSE)</f>
        <v>0.71</v>
      </c>
      <c r="H1897" s="10">
        <f>VLOOKUP(A1897,away!$A$2:$E$405,3,FALSE)</f>
        <v>1.1340206185567001</v>
      </c>
      <c r="I1897" s="10">
        <f>VLOOKUP(C1897,away!$B$2:$E$405,3,FALSE)</f>
        <v>1.34</v>
      </c>
      <c r="J1897" s="10">
        <f>VLOOKUP(B1897,home!$B$2:$E$405,4,FALSE)</f>
        <v>1.37</v>
      </c>
      <c r="K1897" s="12">
        <f t="shared" si="2296"/>
        <v>1.0253278350515442</v>
      </c>
      <c r="L1897" s="12">
        <f t="shared" si="2297"/>
        <v>2.0818350515463901</v>
      </c>
      <c r="M1897" s="13">
        <f t="shared" si="2298"/>
        <v>4.4727672979573627E-2</v>
      </c>
      <c r="N1897" s="13">
        <f t="shared" si="2299"/>
        <v>4.5860528103039679E-2</v>
      </c>
      <c r="O1897" s="13">
        <f t="shared" si="2300"/>
        <v>9.3115637382980745E-2</v>
      </c>
      <c r="P1897" s="13">
        <f t="shared" si="2301"/>
        <v>9.547405488733629E-2</v>
      </c>
      <c r="Q1897" s="13">
        <f t="shared" si="2302"/>
        <v>2.3511037997105088E-2</v>
      </c>
      <c r="R1897" s="13">
        <f t="shared" si="2303"/>
        <v>9.6925698875486369E-2</v>
      </c>
      <c r="S1897" s="13">
        <f t="shared" si="2304"/>
        <v>5.0948856431637428E-2</v>
      </c>
      <c r="T1897" s="13">
        <f t="shared" si="2305"/>
        <v>4.8946103000612404E-2</v>
      </c>
      <c r="U1897" s="13">
        <f t="shared" si="2306"/>
        <v>9.9380616988860318E-2</v>
      </c>
      <c r="V1897" s="13">
        <f t="shared" si="2307"/>
        <v>1.208372950584905E-2</v>
      </c>
      <c r="W1897" s="13">
        <f t="shared" si="2308"/>
        <v>8.0355072297954525E-3</v>
      </c>
      <c r="X1897" s="13">
        <f t="shared" si="2309"/>
        <v>1.6728600607942606E-2</v>
      </c>
      <c r="Y1897" s="13">
        <f t="shared" si="2310"/>
        <v>1.7413093554467587E-2</v>
      </c>
      <c r="Z1897" s="13">
        <f t="shared" si="2311"/>
        <v>6.7261105771539362E-2</v>
      </c>
      <c r="AA1897" s="13">
        <f t="shared" si="2312"/>
        <v>6.8964683963905371E-2</v>
      </c>
      <c r="AB1897" s="13">
        <f t="shared" si="2313"/>
        <v>3.5355705051862515E-2</v>
      </c>
      <c r="AC1897" s="13">
        <f t="shared" si="2314"/>
        <v>1.6120929410580228E-3</v>
      </c>
      <c r="AD1897" s="13">
        <f t="shared" si="2315"/>
        <v>2.0597573078668004E-3</v>
      </c>
      <c r="AE1897" s="13">
        <f t="shared" si="2316"/>
        <v>4.2880749611959347E-3</v>
      </c>
      <c r="AF1897" s="13">
        <f t="shared" si="2317"/>
        <v>4.4635323789380616E-3</v>
      </c>
      <c r="AG1897" s="13">
        <f t="shared" si="2318"/>
        <v>3.0974460533951674E-3</v>
      </c>
      <c r="AH1897" s="13">
        <f t="shared" si="2319"/>
        <v>3.5006631900239955E-2</v>
      </c>
      <c r="AI1897" s="13">
        <f t="shared" si="2320"/>
        <v>3.5893274098719355E-2</v>
      </c>
      <c r="AJ1897" s="13">
        <f t="shared" si="2321"/>
        <v>1.8401186512275791E-2</v>
      </c>
      <c r="AK1897" s="13">
        <f t="shared" si="2322"/>
        <v>6.2890829096704723E-3</v>
      </c>
      <c r="AL1897" s="13">
        <f t="shared" si="2323"/>
        <v>1.3764458527350669E-4</v>
      </c>
      <c r="AM1897" s="13">
        <f t="shared" si="2324"/>
        <v>4.2238530024133283E-4</v>
      </c>
      <c r="AN1897" s="13">
        <f t="shared" si="2325"/>
        <v>8.7933652330035269E-4</v>
      </c>
      <c r="AO1897" s="13">
        <f t="shared" si="2326"/>
        <v>9.1531679815580664E-4</v>
      </c>
      <c r="AP1897" s="13">
        <f t="shared" si="2327"/>
        <v>6.3517953122332362E-4</v>
      </c>
      <c r="AQ1897" s="13">
        <f t="shared" si="2328"/>
        <v>3.3058475303137991E-4</v>
      </c>
      <c r="AR1897" s="13">
        <f t="shared" si="2329"/>
        <v>1.4575606665300311E-2</v>
      </c>
      <c r="AS1897" s="13">
        <f t="shared" si="2330"/>
        <v>1.4944775226695224E-2</v>
      </c>
      <c r="AT1897" s="13">
        <f t="shared" si="2331"/>
        <v>7.6616470142596817E-3</v>
      </c>
      <c r="AU1897" s="13">
        <f t="shared" si="2332"/>
        <v>2.6185666486866696E-3</v>
      </c>
      <c r="AV1897" s="13">
        <f t="shared" si="2333"/>
        <v>6.7122231820902008E-4</v>
      </c>
      <c r="AW1897" s="13">
        <f t="shared" si="2334"/>
        <v>8.1614193766133403E-6</v>
      </c>
      <c r="AX1897" s="13">
        <f t="shared" si="2335"/>
        <v>7.2180567575673692E-5</v>
      </c>
      <c r="AY1897" s="13">
        <f t="shared" si="2336"/>
        <v>1.5026803561955036E-4</v>
      </c>
      <c r="AZ1897" s="13">
        <f t="shared" si="2337"/>
        <v>1.5641663183990073E-4</v>
      </c>
      <c r="BA1897" s="13">
        <f t="shared" si="2338"/>
        <v>1.0854454226971082E-4</v>
      </c>
      <c r="BB1897" s="13">
        <f t="shared" si="2339"/>
        <v>5.6492958187785688E-5</v>
      </c>
      <c r="BC1897" s="13">
        <f t="shared" si="2340"/>
        <v>2.3521804104175376E-5</v>
      </c>
      <c r="BD1897" s="13">
        <f t="shared" si="2341"/>
        <v>5.0573348088958974E-3</v>
      </c>
      <c r="BE1897" s="13">
        <f t="shared" si="2342"/>
        <v>5.1854261507360451E-3</v>
      </c>
      <c r="BF1897" s="13">
        <f t="shared" si="2343"/>
        <v>2.6583808844769258E-3</v>
      </c>
      <c r="BG1897" s="13">
        <f t="shared" si="2344"/>
        <v>9.0857063900771202E-4</v>
      </c>
      <c r="BH1897" s="13">
        <f t="shared" si="2345"/>
        <v>2.3289569157129383E-4</v>
      </c>
      <c r="BI1897" s="13">
        <f t="shared" si="2346"/>
        <v>4.7758887046325396E-5</v>
      </c>
      <c r="BJ1897" s="14">
        <f t="shared" si="2347"/>
        <v>0.17815390863990782</v>
      </c>
      <c r="BK1897" s="14">
        <f t="shared" si="2348"/>
        <v>0.20513431936634749</v>
      </c>
      <c r="BL1897" s="14">
        <f t="shared" si="2349"/>
        <v>0.54389470261888595</v>
      </c>
      <c r="BM1897" s="14">
        <f t="shared" si="2350"/>
        <v>0.59468729955491562</v>
      </c>
      <c r="BN1897" s="14">
        <f t="shared" si="2351"/>
        <v>0.39961463022552179</v>
      </c>
    </row>
    <row r="1898" spans="1:66" x14ac:dyDescent="0.25">
      <c r="A1898" t="s">
        <v>192</v>
      </c>
      <c r="B1898" t="s">
        <v>281</v>
      </c>
      <c r="C1898" t="s">
        <v>204</v>
      </c>
      <c r="D1898" s="7" t="s">
        <v>532</v>
      </c>
      <c r="E1898" s="10">
        <f>VLOOKUP(A1898,home!$A$2:$E$405,3,FALSE)</f>
        <v>1.4020618556701001</v>
      </c>
      <c r="F1898" s="10">
        <f>VLOOKUP(B1898,home!$B$2:$E$405,3,FALSE)</f>
        <v>1.52</v>
      </c>
      <c r="G1898" s="10">
        <f>VLOOKUP(C1898,away!$B$2:$E$405,4,FALSE)</f>
        <v>0.79</v>
      </c>
      <c r="H1898" s="10">
        <f>VLOOKUP(A1898,away!$A$2:$E$405,3,FALSE)</f>
        <v>1.1340206185567001</v>
      </c>
      <c r="I1898" s="10">
        <f>VLOOKUP(C1898,away!$B$2:$E$405,3,FALSE)</f>
        <v>0.79</v>
      </c>
      <c r="J1898" s="10">
        <f>VLOOKUP(B1898,home!$B$2:$E$405,4,FALSE)</f>
        <v>0.77</v>
      </c>
      <c r="K1898" s="12">
        <f t="shared" si="2296"/>
        <v>1.6835958762886563</v>
      </c>
      <c r="L1898" s="12">
        <f t="shared" si="2297"/>
        <v>0.68982474226804069</v>
      </c>
      <c r="M1898" s="13">
        <f t="shared" si="2298"/>
        <v>9.3161510639778178E-2</v>
      </c>
      <c r="N1898" s="13">
        <f t="shared" si="2299"/>
        <v>0.15684633514195229</v>
      </c>
      <c r="O1898" s="13">
        <f t="shared" si="2300"/>
        <v>6.4265115066386311E-2</v>
      </c>
      <c r="P1898" s="13">
        <f t="shared" si="2301"/>
        <v>0.10819648271498397</v>
      </c>
      <c r="Q1898" s="13">
        <f t="shared" si="2302"/>
        <v>0.13203292152798973</v>
      </c>
      <c r="R1898" s="13">
        <f t="shared" si="2303"/>
        <v>2.216583321874795E-2</v>
      </c>
      <c r="S1898" s="13">
        <f t="shared" si="2304"/>
        <v>3.1414472542095576E-2</v>
      </c>
      <c r="T1898" s="13">
        <f t="shared" si="2305"/>
        <v>9.1079576063941958E-2</v>
      </c>
      <c r="U1898" s="13">
        <f t="shared" si="2306"/>
        <v>3.7318305401586156E-2</v>
      </c>
      <c r="V1898" s="13">
        <f t="shared" si="2307"/>
        <v>4.0538146089389455E-3</v>
      </c>
      <c r="W1898" s="13">
        <f t="shared" si="2308"/>
        <v>7.4096694072955757E-2</v>
      </c>
      <c r="X1898" s="13">
        <f t="shared" si="2309"/>
        <v>5.1113732891790567E-2</v>
      </c>
      <c r="Y1898" s="13">
        <f t="shared" si="2310"/>
        <v>1.7629758809218445E-2</v>
      </c>
      <c r="Z1898" s="13">
        <f t="shared" si="2311"/>
        <v>5.0968467290930606E-3</v>
      </c>
      <c r="AA1898" s="13">
        <f t="shared" si="2312"/>
        <v>8.5810301351764012E-3</v>
      </c>
      <c r="AB1898" s="13">
        <f t="shared" si="2313"/>
        <v>7.2234934749458414E-3</v>
      </c>
      <c r="AC1898" s="13">
        <f t="shared" si="2314"/>
        <v>2.9425274400722763E-4</v>
      </c>
      <c r="AD1898" s="13">
        <f t="shared" si="2315"/>
        <v>3.1187222146962613E-2</v>
      </c>
      <c r="AE1898" s="13">
        <f t="shared" si="2316"/>
        <v>2.1513717479584613E-2</v>
      </c>
      <c r="AF1898" s="13">
        <f t="shared" si="2317"/>
        <v>7.4203473077909471E-3</v>
      </c>
      <c r="AG1898" s="13">
        <f t="shared" si="2318"/>
        <v>1.7062463897120803E-3</v>
      </c>
      <c r="AH1898" s="13">
        <f t="shared" si="2319"/>
        <v>8.7898274531908157E-4</v>
      </c>
      <c r="AI1898" s="13">
        <f t="shared" si="2320"/>
        <v>1.4798517253480875E-3</v>
      </c>
      <c r="AJ1898" s="13">
        <f t="shared" si="2321"/>
        <v>1.245736131157347E-3</v>
      </c>
      <c r="AK1898" s="13">
        <f t="shared" si="2322"/>
        <v>6.9910540445343135E-4</v>
      </c>
      <c r="AL1898" s="13">
        <f t="shared" si="2323"/>
        <v>1.3669641770373251E-5</v>
      </c>
      <c r="AM1898" s="13">
        <f t="shared" si="2324"/>
        <v>1.0501335719904893E-2</v>
      </c>
      <c r="AN1898" s="13">
        <f t="shared" si="2325"/>
        <v>7.244081206453562E-3</v>
      </c>
      <c r="AO1898" s="13">
        <f t="shared" si="2326"/>
        <v>2.4985732256052923E-3</v>
      </c>
      <c r="AP1898" s="13">
        <f t="shared" si="2327"/>
        <v>5.7452587713033266E-4</v>
      </c>
      <c r="AQ1898" s="13">
        <f t="shared" si="2328"/>
        <v>9.9080541279437918E-5</v>
      </c>
      <c r="AR1898" s="13">
        <f t="shared" si="2329"/>
        <v>1.212688091495581E-4</v>
      </c>
      <c r="AS1898" s="13">
        <f t="shared" si="2330"/>
        <v>2.0416766700663205E-4</v>
      </c>
      <c r="AT1898" s="13">
        <f t="shared" si="2331"/>
        <v>1.7186792112192068E-4</v>
      </c>
      <c r="AU1898" s="13">
        <f t="shared" si="2332"/>
        <v>9.6452041089056573E-5</v>
      </c>
      <c r="AV1898" s="13">
        <f t="shared" si="2333"/>
        <v>4.0596564659289922E-5</v>
      </c>
      <c r="AW1898" s="13">
        <f t="shared" si="2334"/>
        <v>4.4099255075384267E-7</v>
      </c>
      <c r="AX1898" s="13">
        <f t="shared" si="2335"/>
        <v>2.9466675855924435E-3</v>
      </c>
      <c r="AY1898" s="13">
        <f t="shared" si="2336"/>
        <v>2.032684207780897E-3</v>
      </c>
      <c r="AZ1898" s="13">
        <f t="shared" si="2337"/>
        <v>7.0109792987238669E-4</v>
      </c>
      <c r="BA1898" s="13">
        <f t="shared" si="2338"/>
        <v>1.6121156625962537E-4</v>
      </c>
      <c r="BB1898" s="13">
        <f t="shared" si="2339"/>
        <v>2.7801931786418304E-5</v>
      </c>
      <c r="BC1898" s="13">
        <f t="shared" si="2340"/>
        <v>3.8356920858239322E-6</v>
      </c>
      <c r="BD1898" s="13">
        <f t="shared" si="2341"/>
        <v>1.3942370836124347E-5</v>
      </c>
      <c r="BE1898" s="13">
        <f t="shared" si="2342"/>
        <v>2.347331804538617E-5</v>
      </c>
      <c r="BF1898" s="13">
        <f t="shared" si="2343"/>
        <v>1.9759790732012134E-5</v>
      </c>
      <c r="BG1898" s="13">
        <f t="shared" si="2344"/>
        <v>1.1089167397580813E-5</v>
      </c>
      <c r="BH1898" s="13">
        <f t="shared" si="2345"/>
        <v>4.6674191255104172E-6</v>
      </c>
      <c r="BI1898" s="13">
        <f t="shared" si="2346"/>
        <v>1.5716095185240277E-6</v>
      </c>
      <c r="BJ1898" s="14">
        <f t="shared" si="2347"/>
        <v>0.61141744731565018</v>
      </c>
      <c r="BK1898" s="14">
        <f t="shared" si="2348"/>
        <v>0.23916688709935521</v>
      </c>
      <c r="BL1898" s="14">
        <f t="shared" si="2349"/>
        <v>0.1445663099818022</v>
      </c>
      <c r="BM1898" s="14">
        <f t="shared" si="2350"/>
        <v>0.42154704960083195</v>
      </c>
      <c r="BN1898" s="14">
        <f t="shared" si="2351"/>
        <v>0.57666819830983851</v>
      </c>
    </row>
    <row r="1899" spans="1:66" x14ac:dyDescent="0.25">
      <c r="A1899" t="s">
        <v>192</v>
      </c>
      <c r="B1899" t="s">
        <v>199</v>
      </c>
      <c r="C1899" t="s">
        <v>202</v>
      </c>
      <c r="D1899" s="7" t="s">
        <v>532</v>
      </c>
      <c r="E1899" s="10">
        <f>VLOOKUP(A1899,home!$A$2:$E$405,3,FALSE)</f>
        <v>1.4020618556701001</v>
      </c>
      <c r="F1899" s="10">
        <f>VLOOKUP(B1899,home!$B$2:$E$405,3,FALSE)</f>
        <v>1.02</v>
      </c>
      <c r="G1899" s="10">
        <f>VLOOKUP(C1899,away!$B$2:$E$405,4,FALSE)</f>
        <v>1.58</v>
      </c>
      <c r="H1899" s="10">
        <f>VLOOKUP(A1899,away!$A$2:$E$405,3,FALSE)</f>
        <v>1.1340206185567001</v>
      </c>
      <c r="I1899" s="10">
        <f>VLOOKUP(C1899,away!$B$2:$E$405,3,FALSE)</f>
        <v>0.87</v>
      </c>
      <c r="J1899" s="10">
        <f>VLOOKUP(B1899,home!$B$2:$E$405,4,FALSE)</f>
        <v>1.64</v>
      </c>
      <c r="K1899" s="12">
        <f t="shared" si="2296"/>
        <v>2.2595628865979336</v>
      </c>
      <c r="L1899" s="12">
        <f t="shared" si="2297"/>
        <v>1.6180206185566997</v>
      </c>
      <c r="M1899" s="13">
        <f t="shared" si="2298"/>
        <v>2.070078813761644E-2</v>
      </c>
      <c r="N1899" s="13">
        <f t="shared" si="2299"/>
        <v>4.6774732599084858E-2</v>
      </c>
      <c r="O1899" s="13">
        <f t="shared" si="2300"/>
        <v>3.3494302027037341E-2</v>
      </c>
      <c r="P1899" s="13">
        <f t="shared" si="2301"/>
        <v>7.5682481772795518E-2</v>
      </c>
      <c r="Q1899" s="13">
        <f t="shared" si="2302"/>
        <v>5.2845224905717338E-2</v>
      </c>
      <c r="R1899" s="13">
        <f t="shared" si="2303"/>
        <v>2.7097235641955944E-2</v>
      </c>
      <c r="S1899" s="13">
        <f t="shared" si="2304"/>
        <v>6.9174154254556919E-2</v>
      </c>
      <c r="T1899" s="13">
        <f t="shared" si="2305"/>
        <v>8.5504663489716679E-2</v>
      </c>
      <c r="U1899" s="13">
        <f t="shared" si="2306"/>
        <v>6.1227907985962379E-2</v>
      </c>
      <c r="V1899" s="13">
        <f t="shared" si="2307"/>
        <v>2.8100227304903514E-2</v>
      </c>
      <c r="W1899" s="13">
        <f t="shared" si="2308"/>
        <v>3.9802369643626559E-2</v>
      </c>
      <c r="X1899" s="13">
        <f t="shared" si="2309"/>
        <v>6.4401054750803058E-2</v>
      </c>
      <c r="Y1899" s="13">
        <f t="shared" si="2310"/>
        <v>5.2101117221799123E-2</v>
      </c>
      <c r="Z1899" s="13">
        <f t="shared" si="2311"/>
        <v>1.46146286581914E-2</v>
      </c>
      <c r="AA1899" s="13">
        <f t="shared" si="2312"/>
        <v>3.3022672517459842E-2</v>
      </c>
      <c r="AB1899" s="13">
        <f t="shared" si="2313"/>
        <v>3.7308402618364912E-2</v>
      </c>
      <c r="AC1899" s="13">
        <f t="shared" si="2314"/>
        <v>6.4209359043383681E-3</v>
      </c>
      <c r="AD1899" s="13">
        <f t="shared" si="2315"/>
        <v>2.2483989311347704E-2</v>
      </c>
      <c r="AE1899" s="13">
        <f t="shared" si="2316"/>
        <v>3.6379558293169037E-2</v>
      </c>
      <c r="AF1899" s="13">
        <f t="shared" si="2317"/>
        <v>2.9431437706166443E-2</v>
      </c>
      <c r="AG1899" s="13">
        <f t="shared" si="2318"/>
        <v>1.5873557680781466E-2</v>
      </c>
      <c r="AH1899" s="13">
        <f t="shared" si="2319"/>
        <v>5.9116926253758289E-3</v>
      </c>
      <c r="AI1899" s="13">
        <f t="shared" si="2320"/>
        <v>1.3357841253273923E-2</v>
      </c>
      <c r="AJ1899" s="13">
        <f t="shared" si="2321"/>
        <v>1.5091441170482296E-2</v>
      </c>
      <c r="AK1899" s="13">
        <f t="shared" si="2322"/>
        <v>1.1366686791365958E-2</v>
      </c>
      <c r="AL1899" s="13">
        <f t="shared" si="2323"/>
        <v>9.3900263374287391E-4</v>
      </c>
      <c r="AM1899" s="13">
        <f t="shared" si="2324"/>
        <v>1.0160797558117184E-2</v>
      </c>
      <c r="AN1899" s="13">
        <f t="shared" si="2325"/>
        <v>1.644037995001417E-2</v>
      </c>
      <c r="AO1899" s="13">
        <f t="shared" si="2326"/>
        <v>1.3300436868014544E-2</v>
      </c>
      <c r="AP1899" s="13">
        <f t="shared" si="2327"/>
        <v>7.1734603627530754E-3</v>
      </c>
      <c r="AQ1899" s="13">
        <f t="shared" si="2328"/>
        <v>2.9017016933334241E-3</v>
      </c>
      <c r="AR1899" s="13">
        <f t="shared" si="2329"/>
        <v>1.9130481116855355E-3</v>
      </c>
      <c r="AS1899" s="13">
        <f t="shared" si="2330"/>
        <v>4.3226525134408946E-3</v>
      </c>
      <c r="AT1899" s="13">
        <f t="shared" si="2331"/>
        <v>4.8836525955151611E-3</v>
      </c>
      <c r="AU1899" s="13">
        <f t="shared" si="2332"/>
        <v>3.6783067186212429E-3</v>
      </c>
      <c r="AV1899" s="13">
        <f t="shared" si="2333"/>
        <v>2.0778413367300978E-3</v>
      </c>
      <c r="AW1899" s="13">
        <f t="shared" si="2334"/>
        <v>9.5361438576387024E-5</v>
      </c>
      <c r="AX1899" s="13">
        <f t="shared" si="2335"/>
        <v>3.8264935100927482E-3</v>
      </c>
      <c r="AY1899" s="13">
        <f t="shared" si="2336"/>
        <v>6.191345396103466E-3</v>
      </c>
      <c r="AZ1899" s="13">
        <f t="shared" si="2337"/>
        <v>5.0088622537507524E-3</v>
      </c>
      <c r="BA1899" s="13">
        <f t="shared" si="2338"/>
        <v>2.7014808006930323E-3</v>
      </c>
      <c r="BB1899" s="13">
        <f t="shared" si="2339"/>
        <v>1.092762909039097E-3</v>
      </c>
      <c r="BC1899" s="13">
        <f t="shared" si="2340"/>
        <v>3.536225836038516E-4</v>
      </c>
      <c r="BD1899" s="13">
        <f t="shared" si="2341"/>
        <v>5.1589188149969267E-4</v>
      </c>
      <c r="BE1899" s="13">
        <f t="shared" si="2342"/>
        <v>1.1656901489338846E-3</v>
      </c>
      <c r="BF1899" s="13">
        <f t="shared" si="2343"/>
        <v>1.316975098901912E-3</v>
      </c>
      <c r="BG1899" s="13">
        <f t="shared" si="2344"/>
        <v>9.9192935201746781E-4</v>
      </c>
      <c r="BH1899" s="13">
        <f t="shared" si="2345"/>
        <v>5.6033168748645195E-4</v>
      </c>
      <c r="BI1899" s="13">
        <f t="shared" si="2346"/>
        <v>2.532209370458358E-4</v>
      </c>
      <c r="BJ1899" s="14">
        <f t="shared" si="2347"/>
        <v>0.51474904948772748</v>
      </c>
      <c r="BK1899" s="14">
        <f t="shared" si="2348"/>
        <v>0.20720893540405713</v>
      </c>
      <c r="BL1899" s="14">
        <f t="shared" si="2349"/>
        <v>0.25955772301315649</v>
      </c>
      <c r="BM1899" s="14">
        <f t="shared" si="2350"/>
        <v>0.73343958752139804</v>
      </c>
      <c r="BN1899" s="14">
        <f t="shared" si="2351"/>
        <v>0.25659476508420742</v>
      </c>
    </row>
    <row r="1900" spans="1:66" x14ac:dyDescent="0.25">
      <c r="A1900" t="s">
        <v>192</v>
      </c>
      <c r="B1900" t="s">
        <v>201</v>
      </c>
      <c r="C1900" t="s">
        <v>194</v>
      </c>
      <c r="D1900" s="7" t="s">
        <v>532</v>
      </c>
      <c r="E1900" s="10">
        <f>VLOOKUP(A1900,home!$A$2:$E$405,3,FALSE)</f>
        <v>1.4020618556701001</v>
      </c>
      <c r="F1900" s="10">
        <f>VLOOKUP(B1900,home!$B$2:$E$405,3,FALSE)</f>
        <v>0.62</v>
      </c>
      <c r="G1900" s="10">
        <f>VLOOKUP(C1900,away!$B$2:$E$405,4,FALSE)</f>
        <v>1.03</v>
      </c>
      <c r="H1900" s="10">
        <f>VLOOKUP(A1900,away!$A$2:$E$405,3,FALSE)</f>
        <v>1.1340206185567001</v>
      </c>
      <c r="I1900" s="10">
        <f>VLOOKUP(C1900,away!$B$2:$E$405,3,FALSE)</f>
        <v>0.55000000000000004</v>
      </c>
      <c r="J1900" s="10">
        <f>VLOOKUP(B1900,home!$B$2:$E$405,4,FALSE)</f>
        <v>1.21</v>
      </c>
      <c r="K1900" s="12">
        <f t="shared" si="2296"/>
        <v>0.89535670103092602</v>
      </c>
      <c r="L1900" s="12">
        <f t="shared" si="2297"/>
        <v>0.75469072164948403</v>
      </c>
      <c r="M1900" s="13">
        <f t="shared" si="2298"/>
        <v>0.19204080131526294</v>
      </c>
      <c r="N1900" s="13">
        <f t="shared" si="2299"/>
        <v>0.17194501832896933</v>
      </c>
      <c r="O1900" s="13">
        <f t="shared" si="2300"/>
        <v>0.14493141093076098</v>
      </c>
      <c r="P1900" s="13">
        <f t="shared" si="2301"/>
        <v>0.12976530996672361</v>
      </c>
      <c r="Q1900" s="13">
        <f t="shared" si="2302"/>
        <v>7.6976062184864039E-2</v>
      </c>
      <c r="R1900" s="13">
        <f t="shared" si="2303"/>
        <v>5.4689195552506946E-2</v>
      </c>
      <c r="S1900" s="13">
        <f t="shared" si="2304"/>
        <v>2.192116929765895E-2</v>
      </c>
      <c r="T1900" s="13">
        <f t="shared" si="2305"/>
        <v>5.8093119920030599E-2</v>
      </c>
      <c r="U1900" s="13">
        <f t="shared" si="2306"/>
        <v>4.8966337711927807E-2</v>
      </c>
      <c r="V1900" s="13">
        <f t="shared" si="2307"/>
        <v>1.6458350455050221E-3</v>
      </c>
      <c r="W1900" s="13">
        <f t="shared" si="2308"/>
        <v>2.2973677698730433E-2</v>
      </c>
      <c r="X1900" s="13">
        <f t="shared" si="2309"/>
        <v>1.7338021401397528E-2</v>
      </c>
      <c r="Y1900" s="13">
        <f t="shared" si="2310"/>
        <v>6.542421941697448E-3</v>
      </c>
      <c r="Z1900" s="13">
        <f t="shared" si="2311"/>
        <v>1.3757809485983742E-2</v>
      </c>
      <c r="AA1900" s="13">
        <f t="shared" si="2312"/>
        <v>1.2318146914782382E-2</v>
      </c>
      <c r="AB1900" s="13">
        <f t="shared" si="2313"/>
        <v>5.5145676922169155E-3</v>
      </c>
      <c r="AC1900" s="13">
        <f t="shared" si="2314"/>
        <v>6.9507460579772113E-5</v>
      </c>
      <c r="AD1900" s="13">
        <f t="shared" si="2315"/>
        <v>5.1424090687207571E-3</v>
      </c>
      <c r="AE1900" s="13">
        <f t="shared" si="2316"/>
        <v>3.8809284110897196E-3</v>
      </c>
      <c r="AF1900" s="13">
        <f t="shared" si="2317"/>
        <v>1.4644503316176428E-3</v>
      </c>
      <c r="AG1900" s="13">
        <f t="shared" si="2318"/>
        <v>3.68402359196115E-4</v>
      </c>
      <c r="AH1900" s="13">
        <f t="shared" si="2319"/>
        <v>2.5957227923232963E-3</v>
      </c>
      <c r="AI1900" s="13">
        <f t="shared" si="2320"/>
        <v>2.3240977961253699E-3</v>
      </c>
      <c r="AJ1900" s="13">
        <f t="shared" si="2321"/>
        <v>1.0404482678060282E-3</v>
      </c>
      <c r="AK1900" s="13">
        <f t="shared" si="2322"/>
        <v>3.1052410955204908E-4</v>
      </c>
      <c r="AL1900" s="13">
        <f t="shared" si="2323"/>
        <v>1.8786960073816556E-6</v>
      </c>
      <c r="AM1900" s="13">
        <f t="shared" si="2324"/>
        <v>9.2085808382426696E-4</v>
      </c>
      <c r="AN1900" s="13">
        <f t="shared" si="2325"/>
        <v>6.9496305181809717E-4</v>
      </c>
      <c r="AO1900" s="13">
        <f t="shared" si="2326"/>
        <v>2.6224108354816369E-4</v>
      </c>
      <c r="AP1900" s="13">
        <f t="shared" si="2327"/>
        <v>6.5970304196368772E-5</v>
      </c>
      <c r="AQ1900" s="13">
        <f t="shared" si="2328"/>
        <v>1.244679412034838E-5</v>
      </c>
      <c r="AR1900" s="13">
        <f t="shared" si="2329"/>
        <v>3.9179358146809658E-4</v>
      </c>
      <c r="AS1900" s="13">
        <f t="shared" si="2330"/>
        <v>3.5079500858836628E-4</v>
      </c>
      <c r="AT1900" s="13">
        <f t="shared" si="2331"/>
        <v>1.5704333081389748E-4</v>
      </c>
      <c r="AU1900" s="13">
        <f t="shared" si="2332"/>
        <v>4.6869932865479886E-5</v>
      </c>
      <c r="AV1900" s="13">
        <f t="shared" si="2333"/>
        <v>1.0491327116994259E-5</v>
      </c>
      <c r="AW1900" s="13">
        <f t="shared" si="2334"/>
        <v>3.526298810539838E-8</v>
      </c>
      <c r="AX1900" s="13">
        <f t="shared" si="2335"/>
        <v>1.3741607600842589E-4</v>
      </c>
      <c r="AY1900" s="13">
        <f t="shared" si="2336"/>
        <v>1.037066375690393E-4</v>
      </c>
      <c r="AZ1900" s="13">
        <f t="shared" si="2337"/>
        <v>3.9133218573409873E-5</v>
      </c>
      <c r="BA1900" s="13">
        <f t="shared" si="2338"/>
        <v>9.8444923218778971E-6</v>
      </c>
      <c r="BB1900" s="13">
        <f t="shared" si="2339"/>
        <v>1.8573867536677084E-6</v>
      </c>
      <c r="BC1900" s="13">
        <f t="shared" si="2340"/>
        <v>2.8035050990153516E-7</v>
      </c>
      <c r="BD1900" s="13">
        <f t="shared" si="2341"/>
        <v>4.928049678929893E-5</v>
      </c>
      <c r="BE1900" s="13">
        <f t="shared" si="2342"/>
        <v>4.4123623030431829E-5</v>
      </c>
      <c r="BF1900" s="13">
        <f t="shared" si="2343"/>
        <v>1.9753190777029816E-5</v>
      </c>
      <c r="BG1900" s="13">
        <f t="shared" si="2344"/>
        <v>5.8953839096519785E-6</v>
      </c>
      <c r="BH1900" s="13">
        <f t="shared" si="2345"/>
        <v>1.3196178721641991E-6</v>
      </c>
      <c r="BI1900" s="13">
        <f t="shared" si="2346"/>
        <v>2.3630574092847756E-7</v>
      </c>
      <c r="BJ1900" s="14">
        <f t="shared" si="2347"/>
        <v>0.36697322912555713</v>
      </c>
      <c r="BK1900" s="14">
        <f t="shared" si="2348"/>
        <v>0.34554820841930672</v>
      </c>
      <c r="BL1900" s="14">
        <f t="shared" si="2349"/>
        <v>0.27376805356697403</v>
      </c>
      <c r="BM1900" s="14">
        <f t="shared" si="2350"/>
        <v>0.22959583094415298</v>
      </c>
      <c r="BN1900" s="14">
        <f t="shared" si="2351"/>
        <v>0.77034779827908795</v>
      </c>
    </row>
    <row r="1901" spans="1:66" x14ac:dyDescent="0.25">
      <c r="A1901" t="s">
        <v>192</v>
      </c>
      <c r="B1901" t="s">
        <v>205</v>
      </c>
      <c r="C1901" t="s">
        <v>200</v>
      </c>
      <c r="D1901" s="7" t="s">
        <v>532</v>
      </c>
      <c r="E1901" s="10">
        <f>VLOOKUP(A1901,home!$A$2:$E$405,3,FALSE)</f>
        <v>1.4020618556701001</v>
      </c>
      <c r="F1901" s="10">
        <f>VLOOKUP(B1901,home!$B$2:$E$405,3,FALSE)</f>
        <v>0.95</v>
      </c>
      <c r="G1901" s="10">
        <f>VLOOKUP(C1901,away!$B$2:$E$405,4,FALSE)</f>
        <v>1.25</v>
      </c>
      <c r="H1901" s="10">
        <f>VLOOKUP(A1901,away!$A$2:$E$405,3,FALSE)</f>
        <v>1.1340206185567001</v>
      </c>
      <c r="I1901" s="10">
        <f>VLOOKUP(C1901,away!$B$2:$E$405,3,FALSE)</f>
        <v>0.8</v>
      </c>
      <c r="J1901" s="10">
        <f>VLOOKUP(B1901,home!$B$2:$E$405,4,FALSE)</f>
        <v>1.47</v>
      </c>
      <c r="K1901" s="12">
        <f t="shared" si="2296"/>
        <v>1.6649484536082437</v>
      </c>
      <c r="L1901" s="12">
        <f t="shared" si="2297"/>
        <v>1.3336082474226794</v>
      </c>
      <c r="M1901" s="13">
        <f t="shared" si="2298"/>
        <v>4.9858977873287198E-2</v>
      </c>
      <c r="N1901" s="13">
        <f t="shared" si="2299"/>
        <v>8.3012628108617162E-2</v>
      </c>
      <c r="O1901" s="13">
        <f t="shared" si="2300"/>
        <v>6.6492344099880696E-2</v>
      </c>
      <c r="P1901" s="13">
        <f t="shared" si="2301"/>
        <v>0.11070632548588361</v>
      </c>
      <c r="Q1901" s="13">
        <f t="shared" si="2302"/>
        <v>6.9105873399699203E-2</v>
      </c>
      <c r="R1901" s="13">
        <f t="shared" si="2303"/>
        <v>4.4337369241033819E-2</v>
      </c>
      <c r="S1901" s="13">
        <f t="shared" si="2304"/>
        <v>6.1452776537727141E-2</v>
      </c>
      <c r="T1901" s="13">
        <f t="shared" si="2305"/>
        <v>9.2160162711186419E-2</v>
      </c>
      <c r="U1901" s="13">
        <f t="shared" si="2306"/>
        <v>7.3819434354916974E-2</v>
      </c>
      <c r="V1901" s="13">
        <f t="shared" si="2307"/>
        <v>1.5161007598240904E-2</v>
      </c>
      <c r="W1901" s="13">
        <f t="shared" si="2308"/>
        <v>3.8352572350692088E-2</v>
      </c>
      <c r="X1901" s="13">
        <f t="shared" si="2309"/>
        <v>5.1147306796757996E-2</v>
      </c>
      <c r="Y1901" s="13">
        <f t="shared" si="2310"/>
        <v>3.4105235088807265E-2</v>
      </c>
      <c r="Z1901" s="13">
        <f t="shared" si="2311"/>
        <v>1.9709560429622436E-2</v>
      </c>
      <c r="AA1901" s="13">
        <f t="shared" si="2312"/>
        <v>3.2815402158598107E-2</v>
      </c>
      <c r="AB1901" s="13">
        <f t="shared" si="2313"/>
        <v>2.7317976539245274E-2</v>
      </c>
      <c r="AC1901" s="13">
        <f t="shared" si="2314"/>
        <v>2.1039583960816284E-3</v>
      </c>
      <c r="AD1901" s="13">
        <f t="shared" si="2315"/>
        <v>1.5963764006795764E-2</v>
      </c>
      <c r="AE1901" s="13">
        <f t="shared" si="2316"/>
        <v>2.1289407339372152E-2</v>
      </c>
      <c r="AF1901" s="13">
        <f t="shared" si="2317"/>
        <v>1.4195864605263812E-2</v>
      </c>
      <c r="AG1901" s="13">
        <f t="shared" si="2318"/>
        <v>6.3105740389585042E-3</v>
      </c>
      <c r="AH1901" s="13">
        <f t="shared" si="2319"/>
        <v>6.5712080855050443E-3</v>
      </c>
      <c r="AI1901" s="13">
        <f t="shared" si="2320"/>
        <v>1.0940722740299611E-2</v>
      </c>
      <c r="AJ1901" s="13">
        <f t="shared" si="2321"/>
        <v>9.1078697039091942E-3</v>
      </c>
      <c r="AK1901" s="13">
        <f t="shared" si="2322"/>
        <v>5.0547111930629961E-3</v>
      </c>
      <c r="AL1901" s="13">
        <f t="shared" si="2323"/>
        <v>1.8686424226130118E-4</v>
      </c>
      <c r="AM1901" s="13">
        <f t="shared" si="2324"/>
        <v>5.3157688393763065E-3</v>
      </c>
      <c r="AN1901" s="13">
        <f t="shared" si="2325"/>
        <v>7.0891531655847282E-3</v>
      </c>
      <c r="AO1901" s="13">
        <f t="shared" si="2326"/>
        <v>4.727076564433194E-3</v>
      </c>
      <c r="AP1901" s="13">
        <f t="shared" si="2327"/>
        <v>2.1013560975088569E-3</v>
      </c>
      <c r="AQ1901" s="13">
        <f t="shared" si="2328"/>
        <v>7.0059645560243723E-4</v>
      </c>
      <c r="AR1901" s="13">
        <f t="shared" si="2329"/>
        <v>1.7526834596720219E-3</v>
      </c>
      <c r="AS1901" s="13">
        <f t="shared" si="2330"/>
        <v>2.9181276158456795E-3</v>
      </c>
      <c r="AT1901" s="13">
        <f t="shared" si="2331"/>
        <v>2.429266030716888E-3</v>
      </c>
      <c r="AU1901" s="13">
        <f t="shared" si="2332"/>
        <v>1.3482009070817065E-3</v>
      </c>
      <c r="AV1901" s="13">
        <f t="shared" si="2333"/>
        <v>5.6117125384972961E-4</v>
      </c>
      <c r="AW1901" s="13">
        <f t="shared" si="2334"/>
        <v>1.1525314055679205E-5</v>
      </c>
      <c r="AX1901" s="13">
        <f t="shared" si="2335"/>
        <v>1.4750801848097479E-3</v>
      </c>
      <c r="AY1901" s="13">
        <f t="shared" si="2336"/>
        <v>1.9671791000720499E-3</v>
      </c>
      <c r="AZ1901" s="13">
        <f t="shared" si="2337"/>
        <v>1.3117231360068051E-3</v>
      </c>
      <c r="BA1901" s="13">
        <f t="shared" si="2338"/>
        <v>5.8310826417127192E-4</v>
      </c>
      <c r="BB1901" s="13">
        <f t="shared" si="2339"/>
        <v>1.9440949755978275E-4</v>
      </c>
      <c r="BC1901" s="13">
        <f t="shared" si="2340"/>
        <v>5.1853221864605036E-5</v>
      </c>
      <c r="BD1901" s="13">
        <f t="shared" si="2341"/>
        <v>3.8956551948998697E-4</v>
      </c>
      <c r="BE1901" s="13">
        <f t="shared" si="2342"/>
        <v>6.4860650925394601E-4</v>
      </c>
      <c r="BF1901" s="13">
        <f t="shared" si="2343"/>
        <v>5.3994820229129922E-4</v>
      </c>
      <c r="BG1901" s="13">
        <f t="shared" si="2344"/>
        <v>2.9966197481114999E-4</v>
      </c>
      <c r="BH1901" s="13">
        <f t="shared" si="2345"/>
        <v>1.2473043539175415E-4</v>
      </c>
      <c r="BI1901" s="13">
        <f t="shared" si="2346"/>
        <v>4.1533949104676778E-5</v>
      </c>
      <c r="BJ1901" s="14">
        <f t="shared" si="2347"/>
        <v>0.45116069297314015</v>
      </c>
      <c r="BK1901" s="14">
        <f t="shared" si="2348"/>
        <v>0.24143708923355381</v>
      </c>
      <c r="BL1901" s="14">
        <f t="shared" si="2349"/>
        <v>0.28751053397396059</v>
      </c>
      <c r="BM1901" s="14">
        <f t="shared" si="2350"/>
        <v>0.57434870461585885</v>
      </c>
      <c r="BN1901" s="14">
        <f t="shared" si="2351"/>
        <v>0.42351351820840166</v>
      </c>
    </row>
    <row r="1902" spans="1:66" x14ac:dyDescent="0.25">
      <c r="A1902" t="s">
        <v>32</v>
      </c>
      <c r="B1902" t="s">
        <v>206</v>
      </c>
      <c r="C1902" t="s">
        <v>207</v>
      </c>
      <c r="D1902" s="7" t="s">
        <v>532</v>
      </c>
      <c r="E1902" s="10">
        <f>VLOOKUP(A1902,home!$A$2:$E$405,3,FALSE)</f>
        <v>1.1875</v>
      </c>
      <c r="F1902" s="10">
        <f>VLOOKUP(B1902,home!$B$2:$E$405,3,FALSE)</f>
        <v>0.95</v>
      </c>
      <c r="G1902" s="10">
        <f>VLOOKUP(C1902,away!$B$2:$E$405,4,FALSE)</f>
        <v>1.58</v>
      </c>
      <c r="H1902" s="10">
        <f>VLOOKUP(A1902,away!$A$2:$E$405,3,FALSE)</f>
        <v>1.2</v>
      </c>
      <c r="I1902" s="10">
        <f>VLOOKUP(C1902,away!$B$2:$E$405,3,FALSE)</f>
        <v>0.95</v>
      </c>
      <c r="J1902" s="10">
        <f>VLOOKUP(B1902,home!$B$2:$E$405,4,FALSE)</f>
        <v>1.35</v>
      </c>
      <c r="K1902" s="12">
        <f t="shared" si="2296"/>
        <v>1.7824375000000001</v>
      </c>
      <c r="L1902" s="12">
        <f t="shared" si="2297"/>
        <v>1.5389999999999999</v>
      </c>
      <c r="M1902" s="13">
        <f t="shared" si="2298"/>
        <v>3.6100899393726738E-2</v>
      </c>
      <c r="N1902" s="13">
        <f t="shared" si="2299"/>
        <v>6.4347596863105802E-2</v>
      </c>
      <c r="O1902" s="13">
        <f t="shared" si="2300"/>
        <v>5.5559284166945444E-2</v>
      </c>
      <c r="P1902" s="13">
        <f t="shared" si="2301"/>
        <v>9.9030951572319822E-2</v>
      </c>
      <c r="Q1902" s="13">
        <f t="shared" si="2302"/>
        <v>5.7347784841841082E-2</v>
      </c>
      <c r="R1902" s="13">
        <f t="shared" si="2303"/>
        <v>4.2752869166464522E-2</v>
      </c>
      <c r="S1902" s="13">
        <f t="shared" si="2304"/>
        <v>6.7914716350691143E-2</v>
      </c>
      <c r="T1902" s="13">
        <f t="shared" si="2305"/>
        <v>8.8258240871593424E-2</v>
      </c>
      <c r="U1902" s="13">
        <f t="shared" si="2306"/>
        <v>7.6204317234900107E-2</v>
      </c>
      <c r="V1902" s="13">
        <f t="shared" si="2307"/>
        <v>2.0700189065532296E-2</v>
      </c>
      <c r="W1902" s="13">
        <f t="shared" si="2308"/>
        <v>3.4072947414676376E-2</v>
      </c>
      <c r="X1902" s="13">
        <f t="shared" si="2309"/>
        <v>5.2438266071186942E-2</v>
      </c>
      <c r="Y1902" s="13">
        <f t="shared" si="2310"/>
        <v>4.0351245741778355E-2</v>
      </c>
      <c r="Z1902" s="13">
        <f t="shared" si="2311"/>
        <v>2.19322218823963E-2</v>
      </c>
      <c r="AA1902" s="13">
        <f t="shared" si="2312"/>
        <v>3.9092814741503758E-2</v>
      </c>
      <c r="AB1902" s="13">
        <f t="shared" si="2313"/>
        <v>3.4840249487904561E-2</v>
      </c>
      <c r="AC1902" s="13">
        <f t="shared" si="2314"/>
        <v>3.5490103004933971E-3</v>
      </c>
      <c r="AD1902" s="13">
        <f t="shared" si="2315"/>
        <v>1.51832248018618E-2</v>
      </c>
      <c r="AE1902" s="13">
        <f t="shared" si="2316"/>
        <v>2.3366982970065307E-2</v>
      </c>
      <c r="AF1902" s="13">
        <f t="shared" si="2317"/>
        <v>1.7980893395465256E-2</v>
      </c>
      <c r="AG1902" s="13">
        <f t="shared" si="2318"/>
        <v>9.2241983118736756E-3</v>
      </c>
      <c r="AH1902" s="13">
        <f t="shared" si="2319"/>
        <v>8.4384223692519772E-3</v>
      </c>
      <c r="AI1902" s="13">
        <f t="shared" si="2320"/>
        <v>1.504096047179357E-2</v>
      </c>
      <c r="AJ1902" s="13">
        <f t="shared" si="2321"/>
        <v>1.3404785990471279E-2</v>
      </c>
      <c r="AK1902" s="13">
        <f t="shared" si="2322"/>
        <v>7.9643977429635499E-3</v>
      </c>
      <c r="AL1902" s="13">
        <f t="shared" si="2323"/>
        <v>3.8942172976321962E-4</v>
      </c>
      <c r="AM1902" s="13">
        <f t="shared" si="2324"/>
        <v>5.4126298515537099E-3</v>
      </c>
      <c r="AN1902" s="13">
        <f t="shared" si="2325"/>
        <v>8.3300373415411601E-3</v>
      </c>
      <c r="AO1902" s="13">
        <f t="shared" si="2326"/>
        <v>6.4099637343159226E-3</v>
      </c>
      <c r="AP1902" s="13">
        <f t="shared" si="2327"/>
        <v>3.2883113957040684E-3</v>
      </c>
      <c r="AQ1902" s="13">
        <f t="shared" si="2328"/>
        <v>1.2651778094971403E-3</v>
      </c>
      <c r="AR1902" s="13">
        <f t="shared" si="2329"/>
        <v>2.5973464052557573E-3</v>
      </c>
      <c r="AS1902" s="13">
        <f t="shared" si="2330"/>
        <v>4.6296076332180587E-3</v>
      </c>
      <c r="AT1902" s="13">
        <f t="shared" si="2331"/>
        <v>4.1259931278670578E-3</v>
      </c>
      <c r="AU1902" s="13">
        <f t="shared" si="2332"/>
        <v>2.4514416252841799E-3</v>
      </c>
      <c r="AV1902" s="13">
        <f t="shared" si="2333"/>
        <v>1.0923853704918672E-3</v>
      </c>
      <c r="AW1902" s="13">
        <f t="shared" si="2334"/>
        <v>2.9673625487516435E-5</v>
      </c>
      <c r="AX1902" s="13">
        <f t="shared" si="2335"/>
        <v>1.6079457368381267E-3</v>
      </c>
      <c r="AY1902" s="13">
        <f t="shared" si="2336"/>
        <v>2.4746284889938771E-3</v>
      </c>
      <c r="AZ1902" s="13">
        <f t="shared" si="2337"/>
        <v>1.9042266222807883E-3</v>
      </c>
      <c r="BA1902" s="13">
        <f t="shared" si="2338"/>
        <v>9.7686825723004443E-4</v>
      </c>
      <c r="BB1902" s="13">
        <f t="shared" si="2339"/>
        <v>3.7585006196925959E-4</v>
      </c>
      <c r="BC1902" s="13">
        <f t="shared" si="2340"/>
        <v>1.1568664907413805E-4</v>
      </c>
      <c r="BD1902" s="13">
        <f t="shared" si="2341"/>
        <v>6.6621935294810229E-4</v>
      </c>
      <c r="BE1902" s="13">
        <f t="shared" si="2342"/>
        <v>1.187494357920433E-3</v>
      </c>
      <c r="BF1902" s="13">
        <f t="shared" si="2343"/>
        <v>1.0583172372979012E-3</v>
      </c>
      <c r="BG1902" s="13">
        <f t="shared" si="2344"/>
        <v>6.2879477688539262E-4</v>
      </c>
      <c r="BH1902" s="13">
        <f t="shared" si="2345"/>
        <v>2.8019684753116414E-4</v>
      </c>
      <c r="BI1902" s="13">
        <f t="shared" si="2346"/>
        <v>9.988667368426591E-5</v>
      </c>
      <c r="BJ1902" s="14">
        <f t="shared" si="2347"/>
        <v>0.43473270723244622</v>
      </c>
      <c r="BK1902" s="14">
        <f t="shared" si="2348"/>
        <v>0.23015981690152049</v>
      </c>
      <c r="BL1902" s="14">
        <f t="shared" si="2349"/>
        <v>0.31211578478058294</v>
      </c>
      <c r="BM1902" s="14">
        <f t="shared" si="2350"/>
        <v>0.64135618992903587</v>
      </c>
      <c r="BN1902" s="14">
        <f t="shared" si="2351"/>
        <v>0.35513938600440348</v>
      </c>
    </row>
    <row r="1903" spans="1:66" x14ac:dyDescent="0.25">
      <c r="A1903" t="s">
        <v>32</v>
      </c>
      <c r="B1903" t="s">
        <v>34</v>
      </c>
      <c r="C1903" t="s">
        <v>198</v>
      </c>
      <c r="D1903" s="7" t="s">
        <v>532</v>
      </c>
      <c r="E1903" s="10">
        <f>VLOOKUP(A1903,home!$A$2:$E$405,3,FALSE)</f>
        <v>1.1875</v>
      </c>
      <c r="F1903" s="10">
        <f>VLOOKUP(B1903,home!$B$2:$E$405,3,FALSE)</f>
        <v>0.74</v>
      </c>
      <c r="G1903" s="10">
        <f>VLOOKUP(C1903,away!$B$2:$E$405,4,FALSE)</f>
        <v>0.32</v>
      </c>
      <c r="H1903" s="10">
        <f>VLOOKUP(A1903,away!$A$2:$E$405,3,FALSE)</f>
        <v>1.2</v>
      </c>
      <c r="I1903" s="10">
        <f>VLOOKUP(C1903,away!$B$2:$E$405,3,FALSE)</f>
        <v>1.05</v>
      </c>
      <c r="J1903" s="10">
        <f>VLOOKUP(B1903,home!$B$2:$E$405,4,FALSE)</f>
        <v>1.25</v>
      </c>
      <c r="K1903" s="12">
        <f t="shared" si="2296"/>
        <v>0.28120000000000001</v>
      </c>
      <c r="L1903" s="12">
        <f t="shared" si="2297"/>
        <v>1.575</v>
      </c>
      <c r="M1903" s="13">
        <f t="shared" si="2298"/>
        <v>0.15626531174481859</v>
      </c>
      <c r="N1903" s="13">
        <f t="shared" si="2299"/>
        <v>4.394180566264299E-2</v>
      </c>
      <c r="O1903" s="13">
        <f t="shared" si="2300"/>
        <v>0.24611786599808924</v>
      </c>
      <c r="P1903" s="13">
        <f t="shared" si="2301"/>
        <v>6.9208343918662707E-2</v>
      </c>
      <c r="Q1903" s="13">
        <f t="shared" si="2302"/>
        <v>6.1782178761676044E-3</v>
      </c>
      <c r="R1903" s="13">
        <f t="shared" si="2303"/>
        <v>0.19381781947349533</v>
      </c>
      <c r="S1903" s="13">
        <f t="shared" si="2304"/>
        <v>7.6629208595341324E-3</v>
      </c>
      <c r="T1903" s="13">
        <f t="shared" si="2305"/>
        <v>9.730693154963976E-3</v>
      </c>
      <c r="U1903" s="13">
        <f t="shared" si="2306"/>
        <v>5.4501570835946894E-2</v>
      </c>
      <c r="V1903" s="13">
        <f t="shared" si="2307"/>
        <v>3.7709233549767455E-4</v>
      </c>
      <c r="W1903" s="13">
        <f t="shared" si="2308"/>
        <v>5.7910495559277677E-4</v>
      </c>
      <c r="X1903" s="13">
        <f t="shared" si="2309"/>
        <v>9.1209030505862339E-4</v>
      </c>
      <c r="Y1903" s="13">
        <f t="shared" si="2310"/>
        <v>7.1827111523366607E-4</v>
      </c>
      <c r="Z1903" s="13">
        <f t="shared" si="2311"/>
        <v>0.10175435522358502</v>
      </c>
      <c r="AA1903" s="13">
        <f t="shared" si="2312"/>
        <v>2.8613324688872108E-2</v>
      </c>
      <c r="AB1903" s="13">
        <f t="shared" si="2313"/>
        <v>4.0230334512554181E-3</v>
      </c>
      <c r="AC1903" s="13">
        <f t="shared" si="2314"/>
        <v>1.0438151529285324E-5</v>
      </c>
      <c r="AD1903" s="13">
        <f t="shared" si="2315"/>
        <v>4.0711078378172215E-5</v>
      </c>
      <c r="AE1903" s="13">
        <f t="shared" si="2316"/>
        <v>6.4119948445621235E-5</v>
      </c>
      <c r="AF1903" s="13">
        <f t="shared" si="2317"/>
        <v>5.0494459400926732E-5</v>
      </c>
      <c r="AG1903" s="13">
        <f t="shared" si="2318"/>
        <v>2.6509591185486524E-5</v>
      </c>
      <c r="AH1903" s="13">
        <f t="shared" si="2319"/>
        <v>4.0065777369286619E-2</v>
      </c>
      <c r="AI1903" s="13">
        <f t="shared" si="2320"/>
        <v>1.1266496596243399E-2</v>
      </c>
      <c r="AJ1903" s="13">
        <f t="shared" si="2321"/>
        <v>1.5840694214318217E-3</v>
      </c>
      <c r="AK1903" s="13">
        <f t="shared" si="2322"/>
        <v>1.4848010710220944E-4</v>
      </c>
      <c r="AL1903" s="13">
        <f t="shared" si="2323"/>
        <v>1.8491811723220703E-7</v>
      </c>
      <c r="AM1903" s="13">
        <f t="shared" si="2324"/>
        <v>2.2895910479884069E-6</v>
      </c>
      <c r="AN1903" s="13">
        <f t="shared" si="2325"/>
        <v>3.6061059005817408E-6</v>
      </c>
      <c r="AO1903" s="13">
        <f t="shared" si="2326"/>
        <v>2.8398083967081215E-6</v>
      </c>
      <c r="AP1903" s="13">
        <f t="shared" si="2327"/>
        <v>1.4908994082717633E-6</v>
      </c>
      <c r="AQ1903" s="13">
        <f t="shared" si="2328"/>
        <v>5.870416420070071E-7</v>
      </c>
      <c r="AR1903" s="13">
        <f t="shared" si="2329"/>
        <v>1.2620719871325271E-2</v>
      </c>
      <c r="AS1903" s="13">
        <f t="shared" si="2330"/>
        <v>3.5489464278166665E-3</v>
      </c>
      <c r="AT1903" s="13">
        <f t="shared" si="2331"/>
        <v>4.9898186775102328E-4</v>
      </c>
      <c r="AU1903" s="13">
        <f t="shared" si="2332"/>
        <v>4.6771233737195922E-5</v>
      </c>
      <c r="AV1903" s="13">
        <f t="shared" si="2333"/>
        <v>3.2880177317248732E-6</v>
      </c>
      <c r="AW1903" s="13">
        <f t="shared" si="2334"/>
        <v>2.2749551372492258E-9</v>
      </c>
      <c r="AX1903" s="13">
        <f t="shared" si="2335"/>
        <v>1.0730550044905658E-7</v>
      </c>
      <c r="AY1903" s="13">
        <f t="shared" si="2336"/>
        <v>1.6900616320726407E-7</v>
      </c>
      <c r="AZ1903" s="13">
        <f t="shared" si="2337"/>
        <v>1.330923535257205E-7</v>
      </c>
      <c r="BA1903" s="13">
        <f t="shared" si="2338"/>
        <v>6.9873485601003233E-8</v>
      </c>
      <c r="BB1903" s="13">
        <f t="shared" si="2339"/>
        <v>2.7512684955395042E-8</v>
      </c>
      <c r="BC1903" s="13">
        <f t="shared" si="2340"/>
        <v>8.6664957609494275E-9</v>
      </c>
      <c r="BD1903" s="13">
        <f t="shared" si="2341"/>
        <v>3.3129389662228856E-3</v>
      </c>
      <c r="BE1903" s="13">
        <f t="shared" si="2342"/>
        <v>9.3159843730187555E-4</v>
      </c>
      <c r="BF1903" s="13">
        <f t="shared" si="2343"/>
        <v>1.309827402846437E-4</v>
      </c>
      <c r="BG1903" s="13">
        <f t="shared" si="2344"/>
        <v>1.2277448856013936E-5</v>
      </c>
      <c r="BH1903" s="13">
        <f t="shared" si="2345"/>
        <v>8.631046545777798E-7</v>
      </c>
      <c r="BI1903" s="13">
        <f t="shared" si="2346"/>
        <v>4.8541005773454374E-8</v>
      </c>
      <c r="BJ1903" s="14">
        <f t="shared" si="2347"/>
        <v>6.2253347050148906E-2</v>
      </c>
      <c r="BK1903" s="14">
        <f t="shared" si="2348"/>
        <v>0.23352446093432283</v>
      </c>
      <c r="BL1903" s="14">
        <f t="shared" si="2349"/>
        <v>0.60124585459841062</v>
      </c>
      <c r="BM1903" s="14">
        <f t="shared" si="2350"/>
        <v>0.28324848640138295</v>
      </c>
      <c r="BN1903" s="14">
        <f t="shared" si="2351"/>
        <v>0.7155293646738764</v>
      </c>
    </row>
    <row r="1904" spans="1:66" x14ac:dyDescent="0.25">
      <c r="A1904" t="s">
        <v>32</v>
      </c>
      <c r="B1904" t="s">
        <v>210</v>
      </c>
      <c r="C1904" t="s">
        <v>33</v>
      </c>
      <c r="D1904" s="7" t="s">
        <v>532</v>
      </c>
      <c r="E1904" s="10">
        <f>VLOOKUP(A1904,home!$A$2:$E$405,3,FALSE)</f>
        <v>1.1875</v>
      </c>
      <c r="F1904" s="10">
        <f>VLOOKUP(B1904,home!$B$2:$E$405,3,FALSE)</f>
        <v>1.1599999999999999</v>
      </c>
      <c r="G1904" s="10">
        <f>VLOOKUP(C1904,away!$B$2:$E$405,4,FALSE)</f>
        <v>0.95</v>
      </c>
      <c r="H1904" s="10">
        <f>VLOOKUP(A1904,away!$A$2:$E$405,3,FALSE)</f>
        <v>1.2</v>
      </c>
      <c r="I1904" s="10">
        <f>VLOOKUP(C1904,away!$B$2:$E$405,3,FALSE)</f>
        <v>0.53</v>
      </c>
      <c r="J1904" s="10">
        <f>VLOOKUP(B1904,home!$B$2:$E$405,4,FALSE)</f>
        <v>0.52</v>
      </c>
      <c r="K1904" s="12">
        <f t="shared" si="2296"/>
        <v>1.3086249999999999</v>
      </c>
      <c r="L1904" s="12">
        <f t="shared" si="2297"/>
        <v>0.33072000000000001</v>
      </c>
      <c r="M1904" s="13">
        <f t="shared" si="2298"/>
        <v>0.19410714083882286</v>
      </c>
      <c r="N1904" s="13">
        <f t="shared" si="2299"/>
        <v>0.25401345718020457</v>
      </c>
      <c r="O1904" s="13">
        <f t="shared" si="2300"/>
        <v>6.4195113618215477E-2</v>
      </c>
      <c r="P1904" s="13">
        <f t="shared" si="2301"/>
        <v>8.4007330558637225E-2</v>
      </c>
      <c r="Q1904" s="13">
        <f t="shared" si="2302"/>
        <v>0.16620418020122263</v>
      </c>
      <c r="R1904" s="13">
        <f t="shared" si="2303"/>
        <v>1.0615303987908111E-2</v>
      </c>
      <c r="S1904" s="13">
        <f t="shared" si="2304"/>
        <v>9.0893508052958885E-3</v>
      </c>
      <c r="T1904" s="13">
        <f t="shared" si="2305"/>
        <v>5.4967046476148335E-2</v>
      </c>
      <c r="U1904" s="13">
        <f t="shared" si="2306"/>
        <v>1.3891452181176251E-2</v>
      </c>
      <c r="V1904" s="13">
        <f t="shared" si="2307"/>
        <v>4.3708512638041881E-4</v>
      </c>
      <c r="W1904" s="13">
        <f t="shared" si="2308"/>
        <v>7.2499648438608344E-2</v>
      </c>
      <c r="X1904" s="13">
        <f t="shared" si="2309"/>
        <v>2.3977083731616545E-2</v>
      </c>
      <c r="Y1904" s="13">
        <f t="shared" si="2310"/>
        <v>3.964850565860112E-3</v>
      </c>
      <c r="Z1904" s="13">
        <f t="shared" si="2311"/>
        <v>1.1702311116269903E-3</v>
      </c>
      <c r="AA1904" s="13">
        <f t="shared" si="2312"/>
        <v>1.5313936884528703E-3</v>
      </c>
      <c r="AB1904" s="13">
        <f t="shared" si="2313"/>
        <v>1.002010032775819E-3</v>
      </c>
      <c r="AC1904" s="13">
        <f t="shared" si="2314"/>
        <v>1.1822837420942917E-5</v>
      </c>
      <c r="AD1904" s="13">
        <f t="shared" si="2315"/>
        <v>2.3718713109493451E-2</v>
      </c>
      <c r="AE1904" s="13">
        <f t="shared" si="2316"/>
        <v>7.8442527995716722E-3</v>
      </c>
      <c r="AF1904" s="13">
        <f t="shared" si="2317"/>
        <v>1.2971256429371717E-3</v>
      </c>
      <c r="AG1904" s="13">
        <f t="shared" si="2318"/>
        <v>1.4299513087739381E-4</v>
      </c>
      <c r="AH1904" s="13">
        <f t="shared" si="2319"/>
        <v>9.6754708309319538E-5</v>
      </c>
      <c r="AI1904" s="13">
        <f t="shared" si="2320"/>
        <v>1.2661563016128327E-4</v>
      </c>
      <c r="AJ1904" s="13">
        <f t="shared" si="2321"/>
        <v>8.2846189509904676E-5</v>
      </c>
      <c r="AK1904" s="13">
        <f t="shared" si="2322"/>
        <v>3.6138198249133017E-5</v>
      </c>
      <c r="AL1904" s="13">
        <f t="shared" si="2323"/>
        <v>2.0467150400961025E-7</v>
      </c>
      <c r="AM1904" s="13">
        <f t="shared" si="2324"/>
        <v>6.207780188582172E-3</v>
      </c>
      <c r="AN1904" s="13">
        <f t="shared" si="2325"/>
        <v>2.0530370639678954E-3</v>
      </c>
      <c r="AO1904" s="13">
        <f t="shared" si="2326"/>
        <v>3.3949020889773116E-4</v>
      </c>
      <c r="AP1904" s="13">
        <f t="shared" si="2327"/>
        <v>3.7425400628885889E-5</v>
      </c>
      <c r="AQ1904" s="13">
        <f t="shared" si="2328"/>
        <v>3.0943321239962843E-6</v>
      </c>
      <c r="AR1904" s="13">
        <f t="shared" si="2329"/>
        <v>6.3997434264116314E-6</v>
      </c>
      <c r="AS1904" s="13">
        <f t="shared" si="2330"/>
        <v>8.3748642413879219E-6</v>
      </c>
      <c r="AT1904" s="13">
        <f t="shared" si="2331"/>
        <v>5.4797783589431357E-6</v>
      </c>
      <c r="AU1904" s="13">
        <f t="shared" si="2332"/>
        <v>2.3903249849906544E-6</v>
      </c>
      <c r="AV1904" s="13">
        <f t="shared" si="2333"/>
        <v>7.8200975837084841E-7</v>
      </c>
      <c r="AW1904" s="13">
        <f t="shared" si="2334"/>
        <v>2.4605406951723073E-9</v>
      </c>
      <c r="AX1904" s="13">
        <f t="shared" si="2335"/>
        <v>1.3539427248805572E-3</v>
      </c>
      <c r="AY1904" s="13">
        <f t="shared" si="2336"/>
        <v>4.4777593797249777E-4</v>
      </c>
      <c r="AZ1904" s="13">
        <f t="shared" si="2337"/>
        <v>7.4044229103132229E-5</v>
      </c>
      <c r="BA1904" s="13">
        <f t="shared" si="2338"/>
        <v>8.1626358163292984E-6</v>
      </c>
      <c r="BB1904" s="13">
        <f t="shared" si="2339"/>
        <v>6.7488672929410617E-7</v>
      </c>
      <c r="BC1904" s="13">
        <f t="shared" si="2340"/>
        <v>4.4639707822429357E-8</v>
      </c>
      <c r="BD1904" s="13">
        <f t="shared" si="2341"/>
        <v>3.5275385766380929E-7</v>
      </c>
      <c r="BE1904" s="13">
        <f t="shared" si="2342"/>
        <v>4.6162251698530239E-7</v>
      </c>
      <c r="BF1904" s="13">
        <f t="shared" si="2343"/>
        <v>3.0204538314494572E-7</v>
      </c>
      <c r="BG1904" s="13">
        <f t="shared" si="2344"/>
        <v>1.3175471317268492E-7</v>
      </c>
      <c r="BH1904" s="13">
        <f t="shared" si="2345"/>
        <v>4.3104377881401181E-8</v>
      </c>
      <c r="BI1904" s="13">
        <f t="shared" si="2346"/>
        <v>1.1281493301009721E-8</v>
      </c>
      <c r="BJ1904" s="14">
        <f t="shared" si="2347"/>
        <v>0.6191548255249506</v>
      </c>
      <c r="BK1904" s="14">
        <f t="shared" si="2348"/>
        <v>0.28810071077603389</v>
      </c>
      <c r="BL1904" s="14">
        <f t="shared" si="2349"/>
        <v>9.1602357517870422E-2</v>
      </c>
      <c r="BM1904" s="14">
        <f t="shared" si="2350"/>
        <v>0.22643782506803908</v>
      </c>
      <c r="BN1904" s="14">
        <f t="shared" si="2351"/>
        <v>0.7731425263850108</v>
      </c>
    </row>
    <row r="1905" spans="1:66" x14ac:dyDescent="0.25">
      <c r="A1905" t="s">
        <v>32</v>
      </c>
      <c r="B1905" t="s">
        <v>209</v>
      </c>
      <c r="C1905" t="s">
        <v>208</v>
      </c>
      <c r="D1905" s="7" t="s">
        <v>532</v>
      </c>
      <c r="E1905" s="10">
        <f>VLOOKUP(A1905,home!$A$2:$E$405,3,FALSE)</f>
        <v>1.1875</v>
      </c>
      <c r="F1905" s="10">
        <f>VLOOKUP(B1905,home!$B$2:$E$405,3,FALSE)</f>
        <v>1.58</v>
      </c>
      <c r="G1905" s="10">
        <f>VLOOKUP(C1905,away!$B$2:$E$405,4,FALSE)</f>
        <v>0.74</v>
      </c>
      <c r="H1905" s="10">
        <f>VLOOKUP(A1905,away!$A$2:$E$405,3,FALSE)</f>
        <v>1.2</v>
      </c>
      <c r="I1905" s="10">
        <f>VLOOKUP(C1905,away!$B$2:$E$405,3,FALSE)</f>
        <v>1.37</v>
      </c>
      <c r="J1905" s="10">
        <f>VLOOKUP(B1905,home!$B$2:$E$405,4,FALSE)</f>
        <v>1.25</v>
      </c>
      <c r="K1905" s="12">
        <f t="shared" si="2296"/>
        <v>1.388425</v>
      </c>
      <c r="L1905" s="12">
        <f t="shared" si="2297"/>
        <v>2.0550000000000002</v>
      </c>
      <c r="M1905" s="13">
        <f t="shared" si="2298"/>
        <v>3.1955051635483657E-2</v>
      </c>
      <c r="N1905" s="13">
        <f t="shared" si="2299"/>
        <v>4.4367192566996401E-2</v>
      </c>
      <c r="O1905" s="13">
        <f t="shared" si="2300"/>
        <v>6.5667631110918917E-2</v>
      </c>
      <c r="P1905" s="13">
        <f t="shared" si="2301"/>
        <v>9.1174580725177604E-2</v>
      </c>
      <c r="Q1905" s="13">
        <f t="shared" si="2302"/>
        <v>3.0800259669915994E-2</v>
      </c>
      <c r="R1905" s="13">
        <f t="shared" si="2303"/>
        <v>6.7473490966469221E-2</v>
      </c>
      <c r="S1905" s="13">
        <f t="shared" si="2304"/>
        <v>6.5035133296273528E-2</v>
      </c>
      <c r="T1905" s="13">
        <f t="shared" si="2305"/>
        <v>6.3294533621677376E-2</v>
      </c>
      <c r="U1905" s="13">
        <f t="shared" si="2306"/>
        <v>9.3681881695120026E-2</v>
      </c>
      <c r="V1905" s="13">
        <f t="shared" si="2307"/>
        <v>2.0617679129537266E-2</v>
      </c>
      <c r="W1905" s="13">
        <f t="shared" si="2308"/>
        <v>1.4254616844067704E-2</v>
      </c>
      <c r="X1905" s="13">
        <f t="shared" si="2309"/>
        <v>2.9293237614559132E-2</v>
      </c>
      <c r="Y1905" s="13">
        <f t="shared" si="2310"/>
        <v>3.0098801648959519E-2</v>
      </c>
      <c r="Z1905" s="13">
        <f t="shared" si="2311"/>
        <v>4.6219341312031405E-2</v>
      </c>
      <c r="AA1905" s="13">
        <f t="shared" si="2312"/>
        <v>6.4172088961157212E-2</v>
      </c>
      <c r="AB1905" s="13">
        <f t="shared" si="2313"/>
        <v>4.4549066307947353E-2</v>
      </c>
      <c r="AC1905" s="13">
        <f t="shared" si="2314"/>
        <v>3.6766648658658843E-3</v>
      </c>
      <c r="AD1905" s="13">
        <f t="shared" si="2315"/>
        <v>4.9478665979311781E-3</v>
      </c>
      <c r="AE1905" s="13">
        <f t="shared" si="2316"/>
        <v>1.016786585874857E-2</v>
      </c>
      <c r="AF1905" s="13">
        <f t="shared" si="2317"/>
        <v>1.044748216986416E-2</v>
      </c>
      <c r="AG1905" s="13">
        <f t="shared" si="2318"/>
        <v>7.156525286356949E-3</v>
      </c>
      <c r="AH1905" s="13">
        <f t="shared" si="2319"/>
        <v>2.3745186599056146E-2</v>
      </c>
      <c r="AI1905" s="13">
        <f t="shared" si="2320"/>
        <v>3.2968410703794526E-2</v>
      </c>
      <c r="AJ1905" s="13">
        <f t="shared" si="2321"/>
        <v>2.2887082815707963E-2</v>
      </c>
      <c r="AK1905" s="13">
        <f t="shared" si="2322"/>
        <v>1.0592332652799775E-2</v>
      </c>
      <c r="AL1905" s="13">
        <f t="shared" si="2323"/>
        <v>4.1961237482724485E-4</v>
      </c>
      <c r="AM1905" s="13">
        <f t="shared" si="2324"/>
        <v>1.3739483362465187E-3</v>
      </c>
      <c r="AN1905" s="13">
        <f t="shared" si="2325"/>
        <v>2.8234638309865964E-3</v>
      </c>
      <c r="AO1905" s="13">
        <f t="shared" si="2326"/>
        <v>2.9011090863387285E-3</v>
      </c>
      <c r="AP1905" s="13">
        <f t="shared" si="2327"/>
        <v>1.9872597241420288E-3</v>
      </c>
      <c r="AQ1905" s="13">
        <f t="shared" si="2328"/>
        <v>1.0209546832779678E-3</v>
      </c>
      <c r="AR1905" s="13">
        <f t="shared" si="2329"/>
        <v>9.7592716922120792E-3</v>
      </c>
      <c r="AS1905" s="13">
        <f t="shared" si="2330"/>
        <v>1.3550016799259556E-2</v>
      </c>
      <c r="AT1905" s="13">
        <f t="shared" si="2331"/>
        <v>9.4065910372559767E-3</v>
      </c>
      <c r="AU1905" s="13">
        <f t="shared" si="2332"/>
        <v>4.353448720300709E-3</v>
      </c>
      <c r="AV1905" s="13">
        <f t="shared" si="2333"/>
        <v>1.5111092598708788E-3</v>
      </c>
      <c r="AW1905" s="13">
        <f t="shared" si="2334"/>
        <v>3.3256767782572445E-5</v>
      </c>
      <c r="AX1905" s="13">
        <f t="shared" si="2335"/>
        <v>3.1793736979217899E-4</v>
      </c>
      <c r="AY1905" s="13">
        <f t="shared" si="2336"/>
        <v>6.5336129492292786E-4</v>
      </c>
      <c r="AZ1905" s="13">
        <f t="shared" si="2337"/>
        <v>6.7132873053330866E-4</v>
      </c>
      <c r="BA1905" s="13">
        <f t="shared" si="2338"/>
        <v>4.5986018041531635E-4</v>
      </c>
      <c r="BB1905" s="13">
        <f t="shared" si="2339"/>
        <v>2.3625316768836888E-4</v>
      </c>
      <c r="BC1905" s="13">
        <f t="shared" si="2340"/>
        <v>9.7100051919919632E-5</v>
      </c>
      <c r="BD1905" s="13">
        <f t="shared" si="2341"/>
        <v>3.3425505545826338E-3</v>
      </c>
      <c r="BE1905" s="13">
        <f t="shared" si="2342"/>
        <v>4.6408807537463934E-3</v>
      </c>
      <c r="BF1905" s="13">
        <f t="shared" si="2343"/>
        <v>3.2217574302601686E-3</v>
      </c>
      <c r="BG1905" s="13">
        <f t="shared" si="2344"/>
        <v>1.4910561867029915E-3</v>
      </c>
      <c r="BH1905" s="13">
        <f t="shared" si="2345"/>
        <v>5.1755492150577548E-4</v>
      </c>
      <c r="BI1905" s="13">
        <f t="shared" si="2346"/>
        <v>1.4371723837833123E-4</v>
      </c>
      <c r="BJ1905" s="14">
        <f t="shared" si="2347"/>
        <v>0.2573709583353409</v>
      </c>
      <c r="BK1905" s="14">
        <f t="shared" si="2348"/>
        <v>0.21353208332208812</v>
      </c>
      <c r="BL1905" s="14">
        <f t="shared" si="2349"/>
        <v>0.47767512640704668</v>
      </c>
      <c r="BM1905" s="14">
        <f t="shared" si="2350"/>
        <v>0.66273919817440485</v>
      </c>
      <c r="BN1905" s="14">
        <f t="shared" si="2351"/>
        <v>0.33143820667496177</v>
      </c>
    </row>
    <row r="1906" spans="1:66" x14ac:dyDescent="0.25">
      <c r="A1906" t="s">
        <v>298</v>
      </c>
      <c r="B1906" t="s">
        <v>203</v>
      </c>
      <c r="C1906" t="s">
        <v>363</v>
      </c>
      <c r="D1906" s="7" t="s">
        <v>532</v>
      </c>
      <c r="E1906" s="10">
        <f>VLOOKUP(A1906,home!$A$2:$E$405,3,FALSE)</f>
        <v>1.67088607594937</v>
      </c>
      <c r="F1906" s="10">
        <f>VLOOKUP(B1906,home!$B$2:$E$405,3,FALSE)</f>
        <v>1.05</v>
      </c>
      <c r="G1906" s="10">
        <f>VLOOKUP(C1906,away!$B$2:$E$405,4,FALSE)</f>
        <v>1.42</v>
      </c>
      <c r="H1906" s="10">
        <f>VLOOKUP(A1906,away!$A$2:$E$405,3,FALSE)</f>
        <v>1.36708860759494</v>
      </c>
      <c r="I1906" s="10">
        <f>VLOOKUP(C1906,away!$B$2:$E$405,3,FALSE)</f>
        <v>0.75</v>
      </c>
      <c r="J1906" s="10">
        <f>VLOOKUP(B1906,home!$B$2:$E$405,4,FALSE)</f>
        <v>1.28</v>
      </c>
      <c r="K1906" s="12">
        <f t="shared" si="2296"/>
        <v>2.4912911392405106</v>
      </c>
      <c r="L1906" s="12">
        <f t="shared" si="2297"/>
        <v>1.3124050632911424</v>
      </c>
      <c r="M1906" s="13">
        <f t="shared" si="2298"/>
        <v>2.2288237578263922E-2</v>
      </c>
      <c r="N1906" s="13">
        <f t="shared" si="2299"/>
        <v>5.552648878801629E-2</v>
      </c>
      <c r="O1906" s="13">
        <f t="shared" si="2300"/>
        <v>2.9251195849549484E-2</v>
      </c>
      <c r="P1906" s="13">
        <f t="shared" si="2301"/>
        <v>7.2873245032171421E-2</v>
      </c>
      <c r="Q1906" s="13">
        <f t="shared" si="2302"/>
        <v>6.9166324755361289E-2</v>
      </c>
      <c r="R1906" s="13">
        <f t="shared" si="2303"/>
        <v>1.9194708770134798E-2</v>
      </c>
      <c r="S1906" s="13">
        <f t="shared" si="2304"/>
        <v>5.9566282695876424E-2</v>
      </c>
      <c r="T1906" s="13">
        <f t="shared" si="2305"/>
        <v>9.0774234818175634E-2</v>
      </c>
      <c r="U1906" s="13">
        <f t="shared" si="2306"/>
        <v>4.7819607879338942E-2</v>
      </c>
      <c r="V1906" s="13">
        <f t="shared" si="2307"/>
        <v>2.1639656838474432E-2</v>
      </c>
      <c r="W1906" s="13">
        <f t="shared" si="2308"/>
        <v>5.7437817332287713E-2</v>
      </c>
      <c r="X1906" s="13">
        <f t="shared" si="2309"/>
        <v>7.5381682291286126E-2</v>
      </c>
      <c r="Y1906" s="13">
        <f t="shared" si="2310"/>
        <v>4.9465650759244091E-2</v>
      </c>
      <c r="Z1906" s="13">
        <f t="shared" si="2311"/>
        <v>8.39707765944127E-3</v>
      </c>
      <c r="AA1906" s="13">
        <f t="shared" si="2312"/>
        <v>2.0919565168480484E-2</v>
      </c>
      <c r="AB1906" s="13">
        <f t="shared" si="2313"/>
        <v>2.6058363670499931E-2</v>
      </c>
      <c r="AC1906" s="13">
        <f t="shared" si="2314"/>
        <v>4.4220410251844464E-3</v>
      </c>
      <c r="AD1906" s="13">
        <f t="shared" si="2315"/>
        <v>3.5773581344310849E-2</v>
      </c>
      <c r="AE1906" s="13">
        <f t="shared" si="2316"/>
        <v>4.694942928833111E-2</v>
      </c>
      <c r="AF1906" s="13">
        <f t="shared" si="2317"/>
        <v>3.0808334358317608E-2</v>
      </c>
      <c r="AG1906" s="13">
        <f t="shared" si="2318"/>
        <v>1.3477671334474167E-2</v>
      </c>
      <c r="AH1906" s="13">
        <f t="shared" si="2319"/>
        <v>2.7550918092749143E-3</v>
      </c>
      <c r="AI1906" s="13">
        <f t="shared" si="2320"/>
        <v>6.8637358122407011E-3</v>
      </c>
      <c r="AJ1906" s="13">
        <f t="shared" si="2321"/>
        <v>8.549782105561515E-3</v>
      </c>
      <c r="AK1906" s="13">
        <f t="shared" si="2322"/>
        <v>7.0999988006741595E-3</v>
      </c>
      <c r="AL1906" s="13">
        <f t="shared" si="2323"/>
        <v>5.7832922507043932E-4</v>
      </c>
      <c r="AM1906" s="13">
        <f t="shared" si="2324"/>
        <v>1.7824481244396242E-2</v>
      </c>
      <c r="AN1906" s="13">
        <f t="shared" si="2325"/>
        <v>2.3392939435683633E-2</v>
      </c>
      <c r="AO1906" s="13">
        <f t="shared" si="2326"/>
        <v>1.5350506080327122E-2</v>
      </c>
      <c r="AP1906" s="13">
        <f t="shared" si="2327"/>
        <v>6.7153606346342619E-3</v>
      </c>
      <c r="AQ1906" s="13">
        <f t="shared" si="2328"/>
        <v>2.2033183246800061E-3</v>
      </c>
      <c r="AR1906" s="13">
        <f t="shared" si="2329"/>
        <v>7.2315928806487026E-4</v>
      </c>
      <c r="AS1906" s="13">
        <f t="shared" si="2330"/>
        <v>1.801600326615487E-3</v>
      </c>
      <c r="AT1906" s="13">
        <f t="shared" si="2331"/>
        <v>2.244155465074987E-3</v>
      </c>
      <c r="AU1906" s="13">
        <f t="shared" si="2332"/>
        <v>1.8636148750731606E-3</v>
      </c>
      <c r="AV1906" s="13">
        <f t="shared" si="2333"/>
        <v>1.1607018063066439E-3</v>
      </c>
      <c r="AW1906" s="13">
        <f t="shared" si="2334"/>
        <v>5.2524873988197936E-5</v>
      </c>
      <c r="AX1906" s="13">
        <f t="shared" si="2335"/>
        <v>7.400995364287173E-3</v>
      </c>
      <c r="AY1906" s="13">
        <f t="shared" si="2336"/>
        <v>9.7131037894847595E-3</v>
      </c>
      <c r="AZ1906" s="13">
        <f t="shared" si="2337"/>
        <v>6.3737632967960913E-3</v>
      </c>
      <c r="BA1906" s="13">
        <f t="shared" si="2338"/>
        <v>2.7883197409781456E-3</v>
      </c>
      <c r="BB1906" s="13">
        <f t="shared" si="2339"/>
        <v>9.1485123653359116E-4</v>
      </c>
      <c r="BC1906" s="13">
        <f t="shared" si="2340"/>
        <v>2.4013107899696943E-4</v>
      </c>
      <c r="BD1906" s="13">
        <f t="shared" si="2341"/>
        <v>1.5817965187039205E-4</v>
      </c>
      <c r="BE1906" s="13">
        <f t="shared" si="2342"/>
        <v>3.9407156511285643E-4</v>
      </c>
      <c r="BF1906" s="13">
        <f t="shared" si="2343"/>
        <v>4.9087349919614966E-4</v>
      </c>
      <c r="BG1906" s="13">
        <f t="shared" si="2344"/>
        <v>4.0763626634511714E-4</v>
      </c>
      <c r="BH1906" s="13">
        <f t="shared" si="2345"/>
        <v>2.5388515459466874E-4</v>
      </c>
      <c r="BI1906" s="13">
        <f t="shared" si="2346"/>
        <v>1.2650036720528106E-4</v>
      </c>
      <c r="BJ1906" s="14">
        <f t="shared" si="2347"/>
        <v>0.61767898529660303</v>
      </c>
      <c r="BK1906" s="14">
        <f t="shared" si="2348"/>
        <v>0.19108089618452587</v>
      </c>
      <c r="BL1906" s="14">
        <f t="shared" si="2349"/>
        <v>0.17813642813121458</v>
      </c>
      <c r="BM1906" s="14">
        <f t="shared" si="2350"/>
        <v>0.71733260758279094</v>
      </c>
      <c r="BN1906" s="14">
        <f t="shared" si="2351"/>
        <v>0.2683002007734972</v>
      </c>
    </row>
    <row r="1907" spans="1:66" x14ac:dyDescent="0.25">
      <c r="A1907" t="s">
        <v>298</v>
      </c>
      <c r="B1907" t="s">
        <v>324</v>
      </c>
      <c r="C1907" t="s">
        <v>358</v>
      </c>
      <c r="D1907" s="7" t="s">
        <v>532</v>
      </c>
      <c r="E1907" s="10">
        <f>VLOOKUP(A1907,home!$A$2:$E$405,3,FALSE)</f>
        <v>1.67088607594937</v>
      </c>
      <c r="F1907" s="10">
        <f>VLOOKUP(B1907,home!$B$2:$E$405,3,FALSE)</f>
        <v>0.9</v>
      </c>
      <c r="G1907" s="10">
        <f>VLOOKUP(C1907,away!$B$2:$E$405,4,FALSE)</f>
        <v>0.3</v>
      </c>
      <c r="H1907" s="10">
        <f>VLOOKUP(A1907,away!$A$2:$E$405,3,FALSE)</f>
        <v>1.36708860759494</v>
      </c>
      <c r="I1907" s="10">
        <f>VLOOKUP(C1907,away!$B$2:$E$405,3,FALSE)</f>
        <v>1.1200000000000001</v>
      </c>
      <c r="J1907" s="10">
        <f>VLOOKUP(B1907,home!$B$2:$E$405,4,FALSE)</f>
        <v>1.65</v>
      </c>
      <c r="K1907" s="12">
        <f t="shared" si="2296"/>
        <v>0.45113924050632992</v>
      </c>
      <c r="L1907" s="12">
        <f t="shared" si="2297"/>
        <v>2.526379746835449</v>
      </c>
      <c r="M1907" s="13">
        <f t="shared" si="2298"/>
        <v>5.0919007983735963E-2</v>
      </c>
      <c r="N1907" s="13">
        <f t="shared" si="2299"/>
        <v>2.2971562589118394E-2</v>
      </c>
      <c r="O1907" s="13">
        <f t="shared" si="2300"/>
        <v>0.12864075049906307</v>
      </c>
      <c r="P1907" s="13">
        <f t="shared" si="2301"/>
        <v>5.803489047831159E-2</v>
      </c>
      <c r="Q1907" s="13">
        <f t="shared" si="2302"/>
        <v>5.181686649849246E-3</v>
      </c>
      <c r="R1907" s="13">
        <f t="shared" si="2303"/>
        <v>0.16249769333927261</v>
      </c>
      <c r="S1907" s="13">
        <f t="shared" si="2304"/>
        <v>1.6536302680451916E-2</v>
      </c>
      <c r="T1907" s="13">
        <f t="shared" si="2305"/>
        <v>1.3090908206626763E-2</v>
      </c>
      <c r="U1907" s="13">
        <f t="shared" si="2306"/>
        <v>7.3309085957109943E-2</v>
      </c>
      <c r="V1907" s="13">
        <f t="shared" si="2307"/>
        <v>2.0941372343108956E-3</v>
      </c>
      <c r="W1907" s="13">
        <f t="shared" si="2308"/>
        <v>7.7922072658492586E-4</v>
      </c>
      <c r="X1907" s="13">
        <f t="shared" si="2309"/>
        <v>1.9686074619585593E-3</v>
      </c>
      <c r="Y1907" s="13">
        <f t="shared" si="2310"/>
        <v>2.4867250106806217E-3</v>
      </c>
      <c r="Z1907" s="13">
        <f t="shared" si="2311"/>
        <v>0.13684362711993864</v>
      </c>
      <c r="AA1907" s="13">
        <f t="shared" si="2312"/>
        <v>6.173553000702052E-2</v>
      </c>
      <c r="AB1907" s="13">
        <f t="shared" si="2313"/>
        <v>1.3925660059811489E-2</v>
      </c>
      <c r="AC1907" s="13">
        <f t="shared" si="2314"/>
        <v>1.4917443143065318E-4</v>
      </c>
      <c r="AD1907" s="13">
        <f t="shared" si="2315"/>
        <v>8.7884261694578524E-5</v>
      </c>
      <c r="AE1907" s="13">
        <f t="shared" si="2316"/>
        <v>2.2202901881076962E-4</v>
      </c>
      <c r="AF1907" s="13">
        <f t="shared" si="2317"/>
        <v>2.8046480816663774E-4</v>
      </c>
      <c r="AG1907" s="13">
        <f t="shared" si="2318"/>
        <v>2.3618687035076096E-4</v>
      </c>
      <c r="AH1907" s="13">
        <f t="shared" si="2319"/>
        <v>8.6429742009828808E-2</v>
      </c>
      <c r="AI1907" s="13">
        <f t="shared" si="2320"/>
        <v>3.8991848167472205E-2</v>
      </c>
      <c r="AJ1907" s="13">
        <f t="shared" si="2321"/>
        <v>8.7953763841057703E-3</v>
      </c>
      <c r="AK1907" s="13">
        <f t="shared" si="2322"/>
        <v>1.3226464739642624E-3</v>
      </c>
      <c r="AL1907" s="13">
        <f t="shared" si="2323"/>
        <v>6.8008566019256215E-6</v>
      </c>
      <c r="AM1907" s="13">
        <f t="shared" si="2324"/>
        <v>7.9296078146703411E-6</v>
      </c>
      <c r="AN1907" s="13">
        <f t="shared" si="2325"/>
        <v>2.0033200583331255E-5</v>
      </c>
      <c r="AO1907" s="13">
        <f t="shared" si="2326"/>
        <v>2.53057361090101E-5</v>
      </c>
      <c r="AP1907" s="13">
        <f t="shared" si="2327"/>
        <v>2.1310633061521869E-5</v>
      </c>
      <c r="AQ1907" s="13">
        <f t="shared" si="2328"/>
        <v>1.3459687939717697E-5</v>
      </c>
      <c r="AR1907" s="13">
        <f t="shared" si="2329"/>
        <v>4.3670869947568858E-2</v>
      </c>
      <c r="AS1907" s="13">
        <f t="shared" si="2330"/>
        <v>1.9701643100396921E-2</v>
      </c>
      <c r="AT1907" s="13">
        <f t="shared" si="2331"/>
        <v>4.4440921525199205E-3</v>
      </c>
      <c r="AU1907" s="13">
        <f t="shared" si="2332"/>
        <v>6.6830145280932589E-4</v>
      </c>
      <c r="AV1907" s="13">
        <f t="shared" si="2333"/>
        <v>7.5374252462419053E-5</v>
      </c>
      <c r="AW1907" s="13">
        <f t="shared" si="2334"/>
        <v>2.1531304957512281E-7</v>
      </c>
      <c r="AX1907" s="13">
        <f t="shared" si="2335"/>
        <v>5.9622620783723891E-7</v>
      </c>
      <c r="AY1907" s="13">
        <f t="shared" si="2336"/>
        <v>1.5062938160125032E-6</v>
      </c>
      <c r="AZ1907" s="13">
        <f t="shared" si="2337"/>
        <v>1.9027350947787357E-6</v>
      </c>
      <c r="BA1907" s="13">
        <f t="shared" si="2338"/>
        <v>1.6023438023473419E-6</v>
      </c>
      <c r="BB1907" s="13">
        <f t="shared" si="2339"/>
        <v>1.0120322324294074E-6</v>
      </c>
      <c r="BC1907" s="13">
        <f t="shared" si="2340"/>
        <v>5.1135554703086364E-7</v>
      </c>
      <c r="BD1907" s="13">
        <f t="shared" si="2341"/>
        <v>1.8388200227037153E-2</v>
      </c>
      <c r="BE1907" s="13">
        <f t="shared" si="2342"/>
        <v>8.2956386847038641E-3</v>
      </c>
      <c r="BF1907" s="13">
        <f t="shared" si="2343"/>
        <v>1.8712440678661153E-3</v>
      </c>
      <c r="BG1907" s="13">
        <f t="shared" si="2344"/>
        <v>2.8139720919303146E-4</v>
      </c>
      <c r="BH1907" s="13">
        <f t="shared" si="2345"/>
        <v>3.1737330808986268E-5</v>
      </c>
      <c r="BI1907" s="13">
        <f t="shared" si="2346"/>
        <v>2.863591063372843E-6</v>
      </c>
      <c r="BJ1907" s="14">
        <f t="shared" si="2347"/>
        <v>4.7400445456049947E-2</v>
      </c>
      <c r="BK1907" s="14">
        <f t="shared" si="2348"/>
        <v>0.12774181995865896</v>
      </c>
      <c r="BL1907" s="14">
        <f t="shared" si="2349"/>
        <v>0.6730796949140786</v>
      </c>
      <c r="BM1907" s="14">
        <f t="shared" si="2350"/>
        <v>0.55681870492860885</v>
      </c>
      <c r="BN1907" s="14">
        <f t="shared" si="2351"/>
        <v>0.42824559153935088</v>
      </c>
    </row>
    <row r="1908" spans="1:66" x14ac:dyDescent="0.25">
      <c r="A1908" t="s">
        <v>298</v>
      </c>
      <c r="B1908" t="s">
        <v>330</v>
      </c>
      <c r="C1908" t="s">
        <v>366</v>
      </c>
      <c r="D1908" s="7" t="s">
        <v>532</v>
      </c>
      <c r="E1908" s="10">
        <f>VLOOKUP(A1908,home!$A$2:$E$405,3,FALSE)</f>
        <v>1.67088607594937</v>
      </c>
      <c r="F1908" s="10">
        <f>VLOOKUP(B1908,home!$B$2:$E$405,3,FALSE)</f>
        <v>0.85</v>
      </c>
      <c r="G1908" s="10">
        <f>VLOOKUP(C1908,away!$B$2:$E$405,4,FALSE)</f>
        <v>0.77</v>
      </c>
      <c r="H1908" s="10">
        <f>VLOOKUP(A1908,away!$A$2:$E$405,3,FALSE)</f>
        <v>1.36708860759494</v>
      </c>
      <c r="I1908" s="10">
        <f>VLOOKUP(C1908,away!$B$2:$E$405,3,FALSE)</f>
        <v>1.03</v>
      </c>
      <c r="J1908" s="10">
        <f>VLOOKUP(B1908,home!$B$2:$E$405,4,FALSE)</f>
        <v>1.36</v>
      </c>
      <c r="K1908" s="12">
        <f t="shared" si="2296"/>
        <v>1.0935949367088627</v>
      </c>
      <c r="L1908" s="12">
        <f t="shared" si="2297"/>
        <v>1.9150177215189921</v>
      </c>
      <c r="M1908" s="13">
        <f t="shared" si="2298"/>
        <v>4.9360110623640888E-2</v>
      </c>
      <c r="N1908" s="13">
        <f t="shared" si="2299"/>
        <v>5.3979967053403015E-2</v>
      </c>
      <c r="O1908" s="13">
        <f t="shared" si="2300"/>
        <v>9.4525486580410156E-2</v>
      </c>
      <c r="P1908" s="13">
        <f t="shared" si="2301"/>
        <v>0.10337259351427809</v>
      </c>
      <c r="Q1908" s="13">
        <f t="shared" si="2302"/>
        <v>2.9516109326656374E-2</v>
      </c>
      <c r="R1908" s="13">
        <f t="shared" si="2303"/>
        <v>9.0508990968345582E-2</v>
      </c>
      <c r="S1908" s="13">
        <f t="shared" si="2304"/>
        <v>5.4122108696967708E-2</v>
      </c>
      <c r="T1908" s="13">
        <f t="shared" si="2305"/>
        <v>5.6523872430838958E-2</v>
      </c>
      <c r="U1908" s="13">
        <f t="shared" si="2306"/>
        <v>9.8980174249610905E-2</v>
      </c>
      <c r="V1908" s="13">
        <f t="shared" si="2307"/>
        <v>1.2593936169150841E-2</v>
      </c>
      <c r="W1908" s="13">
        <f t="shared" si="2308"/>
        <v>1.0759555903658884E-2</v>
      </c>
      <c r="X1908" s="13">
        <f t="shared" si="2309"/>
        <v>2.0604740231181053E-2</v>
      </c>
      <c r="Y1908" s="13">
        <f t="shared" si="2310"/>
        <v>1.9729221345003531E-2</v>
      </c>
      <c r="Z1908" s="13">
        <f t="shared" si="2311"/>
        <v>5.7775440553728054E-2</v>
      </c>
      <c r="AA1908" s="13">
        <f t="shared" si="2312"/>
        <v>6.3182929255680892E-2</v>
      </c>
      <c r="AB1908" s="13">
        <f t="shared" si="2313"/>
        <v>3.4548265760223434E-2</v>
      </c>
      <c r="AC1908" s="13">
        <f t="shared" si="2314"/>
        <v>1.6484310761132963E-3</v>
      </c>
      <c r="AD1908" s="13">
        <f t="shared" si="2315"/>
        <v>2.9416489643693264E-3</v>
      </c>
      <c r="AE1908" s="13">
        <f t="shared" si="2316"/>
        <v>5.6333098972552497E-3</v>
      </c>
      <c r="AF1908" s="13">
        <f t="shared" si="2317"/>
        <v>5.3939441420260692E-3</v>
      </c>
      <c r="AG1908" s="13">
        <f t="shared" si="2318"/>
        <v>3.4431662069544923E-3</v>
      </c>
      <c r="AH1908" s="13">
        <f t="shared" si="2319"/>
        <v>2.7660248132239083E-2</v>
      </c>
      <c r="AI1908" s="13">
        <f t="shared" si="2320"/>
        <v>3.0249107305527437E-2</v>
      </c>
      <c r="AJ1908" s="13">
        <f t="shared" si="2321"/>
        <v>1.6540135294643932E-2</v>
      </c>
      <c r="AK1908" s="13">
        <f t="shared" si="2322"/>
        <v>6.0294027369007198E-3</v>
      </c>
      <c r="AL1908" s="13">
        <f t="shared" si="2323"/>
        <v>1.3808931415623693E-4</v>
      </c>
      <c r="AM1908" s="13">
        <f t="shared" si="2324"/>
        <v>6.4339448260183321E-4</v>
      </c>
      <c r="AN1908" s="13">
        <f t="shared" si="2325"/>
        <v>1.2321118361100533E-3</v>
      </c>
      <c r="AO1908" s="13">
        <f t="shared" si="2326"/>
        <v>1.1797580005220283E-3</v>
      </c>
      <c r="AP1908" s="13">
        <f t="shared" si="2327"/>
        <v>7.5308582603449874E-4</v>
      </c>
      <c r="AQ1908" s="13">
        <f t="shared" si="2328"/>
        <v>3.6054317567020864E-4</v>
      </c>
      <c r="AR1908" s="13">
        <f t="shared" si="2329"/>
        <v>1.0593973070970087E-2</v>
      </c>
      <c r="AS1908" s="13">
        <f t="shared" si="2330"/>
        <v>1.1585515310042928E-2</v>
      </c>
      <c r="AT1908" s="13">
        <f t="shared" si="2331"/>
        <v>6.3349304411129759E-3</v>
      </c>
      <c r="AU1908" s="13">
        <f t="shared" si="2332"/>
        <v>2.3092826182679977E-3</v>
      </c>
      <c r="AV1908" s="13">
        <f t="shared" si="2333"/>
        <v>6.3135494469191691E-4</v>
      </c>
      <c r="AW1908" s="13">
        <f t="shared" si="2334"/>
        <v>8.0331681913148565E-6</v>
      </c>
      <c r="AX1908" s="13">
        <f t="shared" si="2335"/>
        <v>1.1726882474663049E-4</v>
      </c>
      <c r="AY1908" s="13">
        <f t="shared" si="2336"/>
        <v>2.245718775715023E-4</v>
      </c>
      <c r="AZ1908" s="13">
        <f t="shared" si="2337"/>
        <v>2.1502956265211022E-4</v>
      </c>
      <c r="BA1908" s="13">
        <f t="shared" si="2338"/>
        <v>1.3726180770975649E-4</v>
      </c>
      <c r="BB1908" s="13">
        <f t="shared" si="2339"/>
        <v>6.5714698562979002E-5</v>
      </c>
      <c r="BC1908" s="13">
        <f t="shared" si="2340"/>
        <v>2.5168962462476684E-5</v>
      </c>
      <c r="BD1908" s="13">
        <f t="shared" si="2341"/>
        <v>3.3812743620337828E-3</v>
      </c>
      <c r="BE1908" s="13">
        <f t="shared" si="2342"/>
        <v>3.6977445219436348E-3</v>
      </c>
      <c r="BF1908" s="13">
        <f t="shared" si="2343"/>
        <v>2.0219173432202459E-3</v>
      </c>
      <c r="BG1908" s="13">
        <f t="shared" si="2344"/>
        <v>7.3705285632983232E-4</v>
      </c>
      <c r="BH1908" s="13">
        <f t="shared" si="2345"/>
        <v>2.0150931794227732E-4</v>
      </c>
      <c r="BI1908" s="13">
        <f t="shared" si="2346"/>
        <v>4.4073913960266189E-5</v>
      </c>
      <c r="BJ1908" s="14">
        <f t="shared" si="2347"/>
        <v>0.21347944455599102</v>
      </c>
      <c r="BK1908" s="14">
        <f t="shared" si="2348"/>
        <v>0.22145984127187854</v>
      </c>
      <c r="BL1908" s="14">
        <f t="shared" si="2349"/>
        <v>0.50376336898409801</v>
      </c>
      <c r="BM1908" s="14">
        <f t="shared" si="2350"/>
        <v>0.57499829858958162</v>
      </c>
      <c r="BN1908" s="14">
        <f t="shared" si="2351"/>
        <v>0.42126325806673409</v>
      </c>
    </row>
    <row r="1909" spans="1:66" x14ac:dyDescent="0.25">
      <c r="A1909" t="s">
        <v>298</v>
      </c>
      <c r="B1909" t="s">
        <v>331</v>
      </c>
      <c r="C1909" t="s">
        <v>325</v>
      </c>
      <c r="D1909" s="7" t="s">
        <v>532</v>
      </c>
      <c r="E1909" s="10">
        <f>VLOOKUP(A1909,home!$A$2:$E$405,3,FALSE)</f>
        <v>1.67088607594937</v>
      </c>
      <c r="F1909" s="10">
        <f>VLOOKUP(B1909,home!$B$2:$E$405,3,FALSE)</f>
        <v>0.82</v>
      </c>
      <c r="G1909" s="10">
        <f>VLOOKUP(C1909,away!$B$2:$E$405,4,FALSE)</f>
        <v>0.75</v>
      </c>
      <c r="H1909" s="10">
        <f>VLOOKUP(A1909,away!$A$2:$E$405,3,FALSE)</f>
        <v>1.36708860759494</v>
      </c>
      <c r="I1909" s="10">
        <f>VLOOKUP(C1909,away!$B$2:$E$405,3,FALSE)</f>
        <v>0.9</v>
      </c>
      <c r="J1909" s="10">
        <f>VLOOKUP(B1909,home!$B$2:$E$405,4,FALSE)</f>
        <v>0.91</v>
      </c>
      <c r="K1909" s="12">
        <f t="shared" si="2296"/>
        <v>1.0275949367088626</v>
      </c>
      <c r="L1909" s="12">
        <f t="shared" si="2297"/>
        <v>1.1196455696202559</v>
      </c>
      <c r="M1909" s="13">
        <f t="shared" si="2298"/>
        <v>0.11680603897995168</v>
      </c>
      <c r="N1909" s="13">
        <f t="shared" si="2299"/>
        <v>0.12002929423281639</v>
      </c>
      <c r="O1909" s="13">
        <f t="shared" si="2300"/>
        <v>0.13078136404879379</v>
      </c>
      <c r="P1909" s="13">
        <f t="shared" si="2301"/>
        <v>0.13439026751241898</v>
      </c>
      <c r="Q1909" s="13">
        <f t="shared" si="2302"/>
        <v>6.16707475051902E-2</v>
      </c>
      <c r="R1909" s="13">
        <f t="shared" si="2303"/>
        <v>7.3214387423062924E-2</v>
      </c>
      <c r="S1909" s="13">
        <f t="shared" si="2304"/>
        <v>3.8655415763990272E-2</v>
      </c>
      <c r="T1909" s="13">
        <f t="shared" si="2305"/>
        <v>6.9049379219355653E-2</v>
      </c>
      <c r="U1909" s="13">
        <f t="shared" si="2306"/>
        <v>7.523473381018049E-2</v>
      </c>
      <c r="V1909" s="13">
        <f t="shared" si="2307"/>
        <v>4.9416315483274253E-3</v>
      </c>
      <c r="W1909" s="13">
        <f t="shared" si="2308"/>
        <v>2.1124182626461391E-2</v>
      </c>
      <c r="X1909" s="13">
        <f t="shared" si="2309"/>
        <v>2.3651597489566675E-2</v>
      </c>
      <c r="Y1909" s="13">
        <f t="shared" si="2310"/>
        <v>1.3240703171817454E-2</v>
      </c>
      <c r="Z1909" s="13">
        <f t="shared" si="2311"/>
        <v>2.732472150356445E-2</v>
      </c>
      <c r="AA1909" s="13">
        <f t="shared" si="2312"/>
        <v>2.8078745464042612E-2</v>
      </c>
      <c r="AB1909" s="13">
        <f t="shared" si="2313"/>
        <v>1.4426788333993565E-2</v>
      </c>
      <c r="AC1909" s="13">
        <f t="shared" si="2314"/>
        <v>3.5534720182656696E-4</v>
      </c>
      <c r="AD1909" s="13">
        <f t="shared" si="2315"/>
        <v>5.4267757772662609E-3</v>
      </c>
      <c r="AE1909" s="13">
        <f t="shared" si="2316"/>
        <v>6.0760654563386893E-3</v>
      </c>
      <c r="AF1909" s="13">
        <f t="shared" si="2317"/>
        <v>3.4015198844561472E-3</v>
      </c>
      <c r="AG1909" s="13">
        <f t="shared" si="2318"/>
        <v>1.2694988895355095E-3</v>
      </c>
      <c r="AH1909" s="13">
        <f t="shared" si="2319"/>
        <v>7.648500843143319E-3</v>
      </c>
      <c r="AI1909" s="13">
        <f t="shared" si="2320"/>
        <v>7.8595607398275411E-3</v>
      </c>
      <c r="AJ1909" s="13">
        <f t="shared" si="2321"/>
        <v>4.0382224105012712E-3</v>
      </c>
      <c r="AK1909" s="13">
        <f t="shared" si="2322"/>
        <v>1.3832189674451217E-3</v>
      </c>
      <c r="AL1909" s="13">
        <f t="shared" si="2323"/>
        <v>1.6353676892154003E-5</v>
      </c>
      <c r="AM1909" s="13">
        <f t="shared" si="2324"/>
        <v>1.1153054622746229E-3</v>
      </c>
      <c r="AN1909" s="13">
        <f t="shared" si="2325"/>
        <v>1.2487468196090529E-3</v>
      </c>
      <c r="AO1909" s="13">
        <f t="shared" si="2326"/>
        <v>6.9907692207633074E-4</v>
      </c>
      <c r="AP1909" s="13">
        <f t="shared" si="2327"/>
        <v>2.6090612620884279E-4</v>
      </c>
      <c r="AQ1909" s="13">
        <f t="shared" si="2328"/>
        <v>7.3030597074128526E-5</v>
      </c>
      <c r="AR1909" s="13">
        <f t="shared" si="2329"/>
        <v>1.7127220166524412E-3</v>
      </c>
      <c r="AS1909" s="13">
        <f t="shared" si="2330"/>
        <v>1.7599844723018409E-3</v>
      </c>
      <c r="AT1909" s="13">
        <f t="shared" si="2331"/>
        <v>9.0427556621179551E-4</v>
      </c>
      <c r="AU1909" s="13">
        <f t="shared" si="2332"/>
        <v>3.0974299774292702E-4</v>
      </c>
      <c r="AV1909" s="13">
        <f t="shared" si="2333"/>
        <v>7.9572584040414097E-5</v>
      </c>
      <c r="AW1909" s="13">
        <f t="shared" si="2334"/>
        <v>5.2265539035221097E-7</v>
      </c>
      <c r="AX1909" s="13">
        <f t="shared" si="2335"/>
        <v>1.9101370765285653E-4</v>
      </c>
      <c r="AY1909" s="13">
        <f t="shared" si="2336"/>
        <v>2.1386765151025958E-4</v>
      </c>
      <c r="AZ1909" s="13">
        <f t="shared" si="2337"/>
        <v>1.1972798424927553E-4</v>
      </c>
      <c r="BA1909" s="13">
        <f t="shared" si="2338"/>
        <v>4.4684302374755024E-5</v>
      </c>
      <c r="BB1909" s="13">
        <f t="shared" si="2339"/>
        <v>1.2507645296366584E-5</v>
      </c>
      <c r="BC1909" s="13">
        <f t="shared" si="2340"/>
        <v>2.800825928491695E-6</v>
      </c>
      <c r="BD1909" s="13">
        <f t="shared" si="2341"/>
        <v>3.1960693632266264E-4</v>
      </c>
      <c r="BE1909" s="13">
        <f t="shared" si="2342"/>
        <v>3.2842646950220002E-4</v>
      </c>
      <c r="BF1909" s="13">
        <f t="shared" si="2343"/>
        <v>1.6874468857081419E-4</v>
      </c>
      <c r="BG1909" s="13">
        <f t="shared" si="2344"/>
        <v>5.7800395857294185E-5</v>
      </c>
      <c r="BH1909" s="13">
        <f t="shared" si="2345"/>
        <v>1.4848848530680853E-5</v>
      </c>
      <c r="BI1909" s="13">
        <f t="shared" si="2346"/>
        <v>3.051720313216897E-6</v>
      </c>
      <c r="BJ1909" s="14">
        <f t="shared" si="2347"/>
        <v>0.32892143229705939</v>
      </c>
      <c r="BK1909" s="14">
        <f t="shared" si="2348"/>
        <v>0.29537892233491742</v>
      </c>
      <c r="BL1909" s="14">
        <f t="shared" si="2349"/>
        <v>0.34832429873703702</v>
      </c>
      <c r="BM1909" s="14">
        <f t="shared" si="2350"/>
        <v>0.36284393017422434</v>
      </c>
      <c r="BN1909" s="14">
        <f t="shared" si="2351"/>
        <v>0.63689209970223404</v>
      </c>
    </row>
    <row r="1910" spans="1:66" x14ac:dyDescent="0.25">
      <c r="A1910" t="s">
        <v>298</v>
      </c>
      <c r="B1910" t="s">
        <v>338</v>
      </c>
      <c r="C1910" t="s">
        <v>299</v>
      </c>
      <c r="D1910" s="7" t="s">
        <v>532</v>
      </c>
      <c r="E1910" s="10">
        <f>VLOOKUP(A1910,home!$A$2:$E$405,3,FALSE)</f>
        <v>1.67088607594937</v>
      </c>
      <c r="F1910" s="10">
        <f>VLOOKUP(B1910,home!$B$2:$E$405,3,FALSE)</f>
        <v>0.67</v>
      </c>
      <c r="G1910" s="10">
        <f>VLOOKUP(C1910,away!$B$2:$E$405,4,FALSE)</f>
        <v>0.6</v>
      </c>
      <c r="H1910" s="10">
        <f>VLOOKUP(A1910,away!$A$2:$E$405,3,FALSE)</f>
        <v>1.36708860759494</v>
      </c>
      <c r="I1910" s="10">
        <f>VLOOKUP(C1910,away!$B$2:$E$405,3,FALSE)</f>
        <v>0.85</v>
      </c>
      <c r="J1910" s="10">
        <f>VLOOKUP(B1910,home!$B$2:$E$405,4,FALSE)</f>
        <v>0.91</v>
      </c>
      <c r="K1910" s="12">
        <f t="shared" si="2296"/>
        <v>0.67169620253164675</v>
      </c>
      <c r="L1910" s="12">
        <f t="shared" si="2297"/>
        <v>1.0574430379746862</v>
      </c>
      <c r="M1910" s="13">
        <f t="shared" si="2298"/>
        <v>0.1774370749033081</v>
      </c>
      <c r="N1910" s="13">
        <f t="shared" si="2299"/>
        <v>0.11918380940087538</v>
      </c>
      <c r="O1910" s="13">
        <f t="shared" si="2300"/>
        <v>0.18762959953509603</v>
      </c>
      <c r="P1910" s="13">
        <f t="shared" si="2301"/>
        <v>0.1260300894902576</v>
      </c>
      <c r="Q1910" s="13">
        <f t="shared" si="2302"/>
        <v>4.0027656088911782E-2</v>
      </c>
      <c r="R1910" s="13">
        <f t="shared" si="2303"/>
        <v>9.9203806873182851E-2</v>
      </c>
      <c r="S1910" s="13">
        <f t="shared" si="2304"/>
        <v>2.2379177893878562E-2</v>
      </c>
      <c r="T1910" s="13">
        <f t="shared" si="2305"/>
        <v>4.2326966257664821E-2</v>
      </c>
      <c r="U1910" s="13">
        <f t="shared" si="2306"/>
        <v>6.6634820353399793E-2</v>
      </c>
      <c r="V1910" s="13">
        <f t="shared" si="2307"/>
        <v>1.7661658955378202E-3</v>
      </c>
      <c r="W1910" s="13">
        <f t="shared" si="2308"/>
        <v>8.9621415303882662E-3</v>
      </c>
      <c r="X1910" s="13">
        <f t="shared" si="2309"/>
        <v>9.4769541666528696E-3</v>
      </c>
      <c r="Y1910" s="13">
        <f t="shared" si="2310"/>
        <v>5.0106696023661359E-3</v>
      </c>
      <c r="Z1910" s="13">
        <f t="shared" si="2311"/>
        <v>3.4967458306210848E-2</v>
      </c>
      <c r="AA1910" s="13">
        <f t="shared" si="2312"/>
        <v>2.3487508956465512E-2</v>
      </c>
      <c r="AB1910" s="13">
        <f t="shared" si="2313"/>
        <v>7.8882352864929634E-3</v>
      </c>
      <c r="AC1910" s="13">
        <f t="shared" si="2314"/>
        <v>7.8404571730066071E-5</v>
      </c>
      <c r="AD1910" s="13">
        <f t="shared" si="2315"/>
        <v>1.5049591081282394E-3</v>
      </c>
      <c r="AE1910" s="13">
        <f t="shared" si="2316"/>
        <v>1.5914085313267995E-3</v>
      </c>
      <c r="AF1910" s="13">
        <f t="shared" si="2317"/>
        <v>8.4141193601252218E-4</v>
      </c>
      <c r="AG1910" s="13">
        <f t="shared" si="2318"/>
        <v>2.9658173126841466E-4</v>
      </c>
      <c r="AH1910" s="13">
        <f t="shared" si="2319"/>
        <v>9.2440238353931909E-3</v>
      </c>
      <c r="AI1910" s="13">
        <f t="shared" si="2320"/>
        <v>6.2091757063456338E-3</v>
      </c>
      <c r="AJ1910" s="13">
        <f t="shared" si="2321"/>
        <v>2.0853398714020589E-3</v>
      </c>
      <c r="AK1910" s="13">
        <f t="shared" si="2322"/>
        <v>4.6690495753619858E-4</v>
      </c>
      <c r="AL1910" s="13">
        <f t="shared" si="2323"/>
        <v>2.2275694517552788E-6</v>
      </c>
      <c r="AM1910" s="13">
        <f t="shared" si="2324"/>
        <v>2.0217506357903054E-4</v>
      </c>
      <c r="AN1910" s="13">
        <f t="shared" si="2325"/>
        <v>2.1378861343373536E-4</v>
      </c>
      <c r="AO1910" s="13">
        <f t="shared" si="2326"/>
        <v>1.1303464043688246E-4</v>
      </c>
      <c r="AP1910" s="13">
        <f t="shared" si="2327"/>
        <v>3.9842564526651109E-5</v>
      </c>
      <c r="AQ1910" s="13">
        <f t="shared" si="2328"/>
        <v>1.0532810618441099E-5</v>
      </c>
      <c r="AR1910" s="13">
        <f t="shared" si="2329"/>
        <v>1.9550057295217179E-3</v>
      </c>
      <c r="AS1910" s="13">
        <f t="shared" si="2330"/>
        <v>1.3131699244473495E-3</v>
      </c>
      <c r="AT1910" s="13">
        <f t="shared" si="2331"/>
        <v>4.4102562576502704E-4</v>
      </c>
      <c r="AU1910" s="13">
        <f t="shared" si="2332"/>
        <v>9.8745079348503968E-5</v>
      </c>
      <c r="AV1910" s="13">
        <f t="shared" si="2333"/>
        <v>1.6581673704269058E-5</v>
      </c>
      <c r="AW1910" s="13">
        <f t="shared" si="2334"/>
        <v>4.394997455098873E-8</v>
      </c>
      <c r="AX1910" s="13">
        <f t="shared" si="2335"/>
        <v>2.2633370408771497E-5</v>
      </c>
      <c r="AY1910" s="13">
        <f t="shared" si="2336"/>
        <v>2.3933499964657696E-5</v>
      </c>
      <c r="AZ1910" s="13">
        <f t="shared" si="2337"/>
        <v>1.2654156455997339E-5</v>
      </c>
      <c r="BA1910" s="13">
        <f t="shared" si="2338"/>
        <v>4.4603498819456059E-6</v>
      </c>
      <c r="BB1910" s="13">
        <f t="shared" si="2339"/>
        <v>1.1791414823986482E-6</v>
      </c>
      <c r="BC1910" s="13">
        <f t="shared" si="2340"/>
        <v>2.493749902699204E-7</v>
      </c>
      <c r="BD1910" s="13">
        <f t="shared" si="2341"/>
        <v>3.4455119964722715E-4</v>
      </c>
      <c r="BE1910" s="13">
        <f t="shared" si="2342"/>
        <v>2.314337323807657E-4</v>
      </c>
      <c r="BF1910" s="13">
        <f t="shared" si="2343"/>
        <v>7.772657958894286E-5</v>
      </c>
      <c r="BG1910" s="13">
        <f t="shared" si="2344"/>
        <v>1.740288278188891E-5</v>
      </c>
      <c r="BH1910" s="13">
        <f t="shared" si="2345"/>
        <v>2.9223625694245395E-6</v>
      </c>
      <c r="BI1910" s="13">
        <f t="shared" si="2346"/>
        <v>3.9258796806061795E-7</v>
      </c>
      <c r="BJ1910" s="14">
        <f t="shared" si="2347"/>
        <v>0.22986704193937402</v>
      </c>
      <c r="BK1910" s="14">
        <f t="shared" si="2348"/>
        <v>0.32771707382412851</v>
      </c>
      <c r="BL1910" s="14">
        <f t="shared" si="2349"/>
        <v>0.40734837275303748</v>
      </c>
      <c r="BM1910" s="14">
        <f t="shared" si="2350"/>
        <v>0.25036402098112903</v>
      </c>
      <c r="BN1910" s="14">
        <f t="shared" si="2351"/>
        <v>0.74951203629163177</v>
      </c>
    </row>
    <row r="1911" spans="1:66" x14ac:dyDescent="0.25">
      <c r="A1911" t="s">
        <v>304</v>
      </c>
      <c r="B1911" t="s">
        <v>305</v>
      </c>
      <c r="C1911" t="s">
        <v>335</v>
      </c>
      <c r="D1911" s="7" t="s">
        <v>532</v>
      </c>
      <c r="E1911" s="10">
        <f>VLOOKUP(A1911,home!$A$2:$E$405,3,FALSE)</f>
        <v>1.3243243243243199</v>
      </c>
      <c r="F1911" s="10">
        <f>VLOOKUP(B1911,home!$B$2:$E$405,3,FALSE)</f>
        <v>1.04</v>
      </c>
      <c r="G1911" s="10">
        <f>VLOOKUP(C1911,away!$B$2:$E$405,4,FALSE)</f>
        <v>1.29</v>
      </c>
      <c r="H1911" s="10">
        <f>VLOOKUP(A1911,away!$A$2:$E$405,3,FALSE)</f>
        <v>1.2432432432432401</v>
      </c>
      <c r="I1911" s="10">
        <f>VLOOKUP(C1911,away!$B$2:$E$405,3,FALSE)</f>
        <v>0.54</v>
      </c>
      <c r="J1911" s="10">
        <f>VLOOKUP(B1911,home!$B$2:$E$405,4,FALSE)</f>
        <v>1.01</v>
      </c>
      <c r="K1911" s="12">
        <f t="shared" si="2296"/>
        <v>1.7767135135135077</v>
      </c>
      <c r="L1911" s="12">
        <f t="shared" si="2297"/>
        <v>0.67806486486486317</v>
      </c>
      <c r="M1911" s="13">
        <f t="shared" si="2298"/>
        <v>8.5882226690569052E-2</v>
      </c>
      <c r="N1911" s="13">
        <f t="shared" si="2299"/>
        <v>0.15258811273176448</v>
      </c>
      <c r="O1911" s="13">
        <f t="shared" si="2300"/>
        <v>5.8233720435234254E-2</v>
      </c>
      <c r="P1911" s="13">
        <f t="shared" si="2301"/>
        <v>0.10346463803944839</v>
      </c>
      <c r="Q1911" s="13">
        <f t="shared" si="2302"/>
        <v>0.13555268094602427</v>
      </c>
      <c r="R1911" s="13">
        <f t="shared" si="2303"/>
        <v>1.9743119888747666E-2</v>
      </c>
      <c r="S1911" s="13">
        <f t="shared" si="2304"/>
        <v>3.1161660966254407E-2</v>
      </c>
      <c r="T1911" s="13">
        <f t="shared" si="2305"/>
        <v>9.1913510287735853E-2</v>
      </c>
      <c r="U1911" s="13">
        <f t="shared" si="2306"/>
        <v>3.5077867905255272E-2</v>
      </c>
      <c r="V1911" s="13">
        <f t="shared" si="2307"/>
        <v>4.1712549548917075E-3</v>
      </c>
      <c r="W1911" s="13">
        <f t="shared" si="2308"/>
        <v>8.0279426676595433E-2</v>
      </c>
      <c r="X1911" s="13">
        <f t="shared" si="2309"/>
        <v>5.443465860089438E-2</v>
      </c>
      <c r="Y1911" s="13">
        <f t="shared" si="2310"/>
        <v>1.8455114714090202E-2</v>
      </c>
      <c r="Z1911" s="13">
        <f t="shared" si="2311"/>
        <v>4.4623719731248261E-3</v>
      </c>
      <c r="AA1911" s="13">
        <f t="shared" si="2312"/>
        <v>7.9283565869748135E-3</v>
      </c>
      <c r="AB1911" s="13">
        <f t="shared" si="2313"/>
        <v>7.0432091440159935E-3</v>
      </c>
      <c r="AC1911" s="13">
        <f t="shared" si="2314"/>
        <v>3.1407646895402301E-4</v>
      </c>
      <c r="AD1911" s="13">
        <f t="shared" si="2315"/>
        <v>3.5658385558355973E-2</v>
      </c>
      <c r="AE1911" s="13">
        <f t="shared" si="2316"/>
        <v>2.4178698384925836E-2</v>
      </c>
      <c r="AF1911" s="13">
        <f t="shared" si="2317"/>
        <v>8.19736292649151E-3</v>
      </c>
      <c r="AG1911" s="13">
        <f t="shared" si="2318"/>
        <v>1.8527812616665686E-3</v>
      </c>
      <c r="AH1911" s="13">
        <f t="shared" si="2319"/>
        <v>7.564444122334093E-4</v>
      </c>
      <c r="AI1911" s="13">
        <f t="shared" si="2320"/>
        <v>1.3439850094368808E-3</v>
      </c>
      <c r="AJ1911" s="13">
        <f t="shared" si="2321"/>
        <v>1.1939381641130429E-3</v>
      </c>
      <c r="AK1911" s="13">
        <f t="shared" si="2322"/>
        <v>7.070953568263839E-4</v>
      </c>
      <c r="AL1911" s="13">
        <f t="shared" si="2323"/>
        <v>1.5135056194626828E-5</v>
      </c>
      <c r="AM1911" s="13">
        <f t="shared" si="2324"/>
        <v>1.2670947098321199E-2</v>
      </c>
      <c r="AN1911" s="13">
        <f t="shared" si="2325"/>
        <v>8.5917240319329929E-3</v>
      </c>
      <c r="AO1911" s="13">
        <f t="shared" si="2326"/>
        <v>2.9128730973344208E-3</v>
      </c>
      <c r="AP1911" s="13">
        <f t="shared" si="2327"/>
        <v>6.5837230103751995E-4</v>
      </c>
      <c r="AQ1911" s="13">
        <f t="shared" si="2328"/>
        <v>1.116047813334437E-4</v>
      </c>
      <c r="AR1911" s="13">
        <f t="shared" si="2329"/>
        <v>1.0258367563176554E-4</v>
      </c>
      <c r="AS1911" s="13">
        <f t="shared" si="2330"/>
        <v>1.8226180276084415E-4</v>
      </c>
      <c r="AT1911" s="13">
        <f t="shared" si="2331"/>
        <v>1.6191350398126272E-4</v>
      </c>
      <c r="AU1911" s="13">
        <f t="shared" si="2332"/>
        <v>9.5891303514610885E-5</v>
      </c>
      <c r="AV1911" s="13">
        <f t="shared" si="2333"/>
        <v>4.2592843695708621E-5</v>
      </c>
      <c r="AW1911" s="13">
        <f t="shared" si="2334"/>
        <v>5.064891936662863E-7</v>
      </c>
      <c r="AX1911" s="13">
        <f t="shared" si="2335"/>
        <v>3.7521071564336722E-3</v>
      </c>
      <c r="AY1911" s="13">
        <f t="shared" si="2336"/>
        <v>2.544172031985684E-3</v>
      </c>
      <c r="AZ1911" s="13">
        <f t="shared" si="2337"/>
        <v>8.6255683253066854E-4</v>
      </c>
      <c r="BA1911" s="13">
        <f t="shared" si="2338"/>
        <v>1.9495649402939076E-4</v>
      </c>
      <c r="BB1911" s="13">
        <f t="shared" si="2339"/>
        <v>3.3048287194641576E-5</v>
      </c>
      <c r="BC1911" s="13">
        <f t="shared" si="2340"/>
        <v>4.4817764781299675E-6</v>
      </c>
      <c r="BD1911" s="13">
        <f t="shared" si="2341"/>
        <v>1.1593064359099007E-5</v>
      </c>
      <c r="BE1911" s="13">
        <f t="shared" si="2342"/>
        <v>2.0597554109843017E-5</v>
      </c>
      <c r="BF1911" s="13">
        <f t="shared" si="2343"/>
        <v>1.8297976366141892E-5</v>
      </c>
      <c r="BG1911" s="13">
        <f t="shared" si="2344"/>
        <v>1.0836753959891698E-5</v>
      </c>
      <c r="BH1911" s="13">
        <f t="shared" si="2345"/>
        <v>4.813451800790149E-6</v>
      </c>
      <c r="BI1911" s="13">
        <f t="shared" si="2346"/>
        <v>1.7104249722219577E-6</v>
      </c>
      <c r="BJ1911" s="14">
        <f t="shared" si="2347"/>
        <v>0.63544757597715629</v>
      </c>
      <c r="BK1911" s="14">
        <f t="shared" si="2348"/>
        <v>0.22755316420829788</v>
      </c>
      <c r="BL1911" s="14">
        <f t="shared" si="2349"/>
        <v>0.13268082925798991</v>
      </c>
      <c r="BM1911" s="14">
        <f t="shared" si="2350"/>
        <v>0.44213577714198876</v>
      </c>
      <c r="BN1911" s="14">
        <f t="shared" si="2351"/>
        <v>0.55546449873178805</v>
      </c>
    </row>
    <row r="1912" spans="1:66" x14ac:dyDescent="0.25">
      <c r="A1912" t="s">
        <v>304</v>
      </c>
      <c r="B1912" t="s">
        <v>327</v>
      </c>
      <c r="C1912" t="s">
        <v>375</v>
      </c>
      <c r="D1912" s="7" t="s">
        <v>532</v>
      </c>
      <c r="E1912" s="10">
        <f>VLOOKUP(A1912,home!$A$2:$E$405,3,FALSE)</f>
        <v>1.3243243243243199</v>
      </c>
      <c r="F1912" s="10">
        <f>VLOOKUP(B1912,home!$B$2:$E$405,3,FALSE)</f>
        <v>0.76</v>
      </c>
      <c r="G1912" s="10">
        <f>VLOOKUP(C1912,away!$B$2:$E$405,4,FALSE)</f>
        <v>0.97</v>
      </c>
      <c r="H1912" s="10">
        <f>VLOOKUP(A1912,away!$A$2:$E$405,3,FALSE)</f>
        <v>1.2432432432432401</v>
      </c>
      <c r="I1912" s="10">
        <f>VLOOKUP(C1912,away!$B$2:$E$405,3,FALSE)</f>
        <v>0.97</v>
      </c>
      <c r="J1912" s="10">
        <f>VLOOKUP(B1912,home!$B$2:$E$405,4,FALSE)</f>
        <v>1.1499999999999999</v>
      </c>
      <c r="K1912" s="12">
        <f t="shared" si="2296"/>
        <v>0.97629189189188859</v>
      </c>
      <c r="L1912" s="12">
        <f t="shared" si="2297"/>
        <v>1.3868378378378343</v>
      </c>
      <c r="M1912" s="13">
        <f t="shared" si="2298"/>
        <v>9.4125175367496414E-2</v>
      </c>
      <c r="N1912" s="13">
        <f t="shared" si="2299"/>
        <v>9.189364553418887E-2</v>
      </c>
      <c r="O1912" s="13">
        <f t="shared" si="2300"/>
        <v>0.13053635469276573</v>
      </c>
      <c r="P1912" s="13">
        <f t="shared" si="2301"/>
        <v>0.12744158468367087</v>
      </c>
      <c r="Q1912" s="13">
        <f t="shared" si="2302"/>
        <v>4.4857510525707918E-2</v>
      </c>
      <c r="R1912" s="13">
        <f t="shared" si="2303"/>
        <v>9.0516377950673937E-2</v>
      </c>
      <c r="S1912" s="13">
        <f t="shared" si="2304"/>
        <v>4.3137655370291517E-2</v>
      </c>
      <c r="T1912" s="13">
        <f t="shared" si="2305"/>
        <v>6.2210092908260663E-2</v>
      </c>
      <c r="U1912" s="13">
        <f t="shared" si="2306"/>
        <v>8.8370405876664698E-2</v>
      </c>
      <c r="V1912" s="13">
        <f t="shared" si="2307"/>
        <v>6.4896218590047182E-3</v>
      </c>
      <c r="W1912" s="13">
        <f t="shared" si="2308"/>
        <v>1.4598007938901232E-2</v>
      </c>
      <c r="X1912" s="13">
        <f t="shared" si="2309"/>
        <v>2.0245069766725323E-2</v>
      </c>
      <c r="Y1912" s="13">
        <f t="shared" si="2310"/>
        <v>1.4038314391080732E-2</v>
      </c>
      <c r="Z1912" s="13">
        <f t="shared" si="2311"/>
        <v>4.1843845962008283E-2</v>
      </c>
      <c r="AA1912" s="13">
        <f t="shared" si="2312"/>
        <v>4.0851807538281833E-2</v>
      </c>
      <c r="AB1912" s="13">
        <f t="shared" si="2313"/>
        <v>1.9941644234376239E-2</v>
      </c>
      <c r="AC1912" s="13">
        <f t="shared" si="2314"/>
        <v>5.4916743214572907E-4</v>
      </c>
      <c r="AD1912" s="13">
        <f t="shared" si="2315"/>
        <v>3.5629791971306724E-3</v>
      </c>
      <c r="AE1912" s="13">
        <f t="shared" si="2316"/>
        <v>4.9412743660098846E-3</v>
      </c>
      <c r="AF1912" s="13">
        <f t="shared" si="2317"/>
        <v>3.4263731289603328E-3</v>
      </c>
      <c r="AG1912" s="13">
        <f t="shared" si="2318"/>
        <v>1.5839413005976676E-3</v>
      </c>
      <c r="AH1912" s="13">
        <f t="shared" si="2319"/>
        <v>1.4507657215192739E-2</v>
      </c>
      <c r="AI1912" s="13">
        <f t="shared" si="2320"/>
        <v>1.4163708109539529E-2</v>
      </c>
      <c r="AJ1912" s="13">
        <f t="shared" si="2321"/>
        <v>6.913956693233414E-3</v>
      </c>
      <c r="AK1912" s="13">
        <f t="shared" si="2322"/>
        <v>2.2500132868318121E-3</v>
      </c>
      <c r="AL1912" s="13">
        <f t="shared" si="2323"/>
        <v>2.9741997307760483E-5</v>
      </c>
      <c r="AM1912" s="13">
        <f t="shared" si="2324"/>
        <v>6.9570154022762962E-4</v>
      </c>
      <c r="AN1912" s="13">
        <f t="shared" si="2325"/>
        <v>9.6482521982973698E-4</v>
      </c>
      <c r="AO1912" s="13">
        <f t="shared" si="2326"/>
        <v>6.6902806088004298E-4</v>
      </c>
      <c r="AP1912" s="13">
        <f t="shared" si="2327"/>
        <v>3.092778098012392E-4</v>
      </c>
      <c r="AQ1912" s="13">
        <f t="shared" si="2328"/>
        <v>1.0722954225899288E-4</v>
      </c>
      <c r="AR1912" s="13">
        <f t="shared" si="2329"/>
        <v>4.0239535928820718E-3</v>
      </c>
      <c r="AS1912" s="13">
        <f t="shared" si="2330"/>
        <v>3.9285532660800013E-3</v>
      </c>
      <c r="AT1912" s="13">
        <f t="shared" si="2331"/>
        <v>1.9177073502696506E-3</v>
      </c>
      <c r="AU1912" s="13">
        <f t="shared" si="2332"/>
        <v>6.2408071236324603E-4</v>
      </c>
      <c r="AV1912" s="13">
        <f t="shared" si="2333"/>
        <v>1.5232123484158774E-4</v>
      </c>
      <c r="AW1912" s="13">
        <f t="shared" si="2334"/>
        <v>1.1185953096087173E-6</v>
      </c>
      <c r="AX1912" s="13">
        <f t="shared" si="2335"/>
        <v>1.1320129548348884E-4</v>
      </c>
      <c r="AY1912" s="13">
        <f t="shared" si="2336"/>
        <v>1.5699183986876347E-4</v>
      </c>
      <c r="AZ1912" s="13">
        <f t="shared" si="2337"/>
        <v>1.0886111188088974E-4</v>
      </c>
      <c r="BA1912" s="13">
        <f t="shared" si="2338"/>
        <v>5.0324236341838564E-5</v>
      </c>
      <c r="BB1912" s="13">
        <f t="shared" si="2339"/>
        <v>1.7447888779788885E-5</v>
      </c>
      <c r="BC1912" s="13">
        <f t="shared" si="2340"/>
        <v>4.839478470039487E-6</v>
      </c>
      <c r="BD1912" s="13">
        <f t="shared" si="2341"/>
        <v>9.3009518338539176E-4</v>
      </c>
      <c r="BE1912" s="13">
        <f t="shared" si="2342"/>
        <v>9.0804438622685724E-4</v>
      </c>
      <c r="BF1912" s="13">
        <f t="shared" si="2343"/>
        <v>4.4325818587561354E-4</v>
      </c>
      <c r="BG1912" s="13">
        <f t="shared" si="2344"/>
        <v>1.4424979096168975E-4</v>
      </c>
      <c r="BH1912" s="13">
        <f t="shared" si="2345"/>
        <v>3.5207475330749374E-5</v>
      </c>
      <c r="BI1912" s="13">
        <f t="shared" si="2346"/>
        <v>6.8745545398788633E-6</v>
      </c>
      <c r="BJ1912" s="14">
        <f t="shared" si="2347"/>
        <v>0.26455493708138572</v>
      </c>
      <c r="BK1912" s="14">
        <f t="shared" si="2348"/>
        <v>0.27192993854978575</v>
      </c>
      <c r="BL1912" s="14">
        <f t="shared" si="2349"/>
        <v>0.4211662713303167</v>
      </c>
      <c r="BM1912" s="14">
        <f t="shared" si="2350"/>
        <v>0.41996847092443351</v>
      </c>
      <c r="BN1912" s="14">
        <f t="shared" si="2351"/>
        <v>0.57937064875450373</v>
      </c>
    </row>
    <row r="1913" spans="1:66" x14ac:dyDescent="0.25">
      <c r="A1913" t="s">
        <v>304</v>
      </c>
      <c r="B1913" t="s">
        <v>339</v>
      </c>
      <c r="C1913" t="s">
        <v>310</v>
      </c>
      <c r="D1913" s="7" t="s">
        <v>532</v>
      </c>
      <c r="E1913" s="10">
        <f>VLOOKUP(A1913,home!$A$2:$E$405,3,FALSE)</f>
        <v>1.3243243243243199</v>
      </c>
      <c r="F1913" s="10">
        <f>VLOOKUP(B1913,home!$B$2:$E$405,3,FALSE)</f>
        <v>1.62</v>
      </c>
      <c r="G1913" s="10">
        <f>VLOOKUP(C1913,away!$B$2:$E$405,4,FALSE)</f>
        <v>0.66</v>
      </c>
      <c r="H1913" s="10">
        <f>VLOOKUP(A1913,away!$A$2:$E$405,3,FALSE)</f>
        <v>1.2432432432432401</v>
      </c>
      <c r="I1913" s="10">
        <f>VLOOKUP(C1913,away!$B$2:$E$405,3,FALSE)</f>
        <v>1.04</v>
      </c>
      <c r="J1913" s="10">
        <f>VLOOKUP(B1913,home!$B$2:$E$405,4,FALSE)</f>
        <v>0.56999999999999995</v>
      </c>
      <c r="K1913" s="12">
        <f t="shared" si="2296"/>
        <v>1.4159675675675629</v>
      </c>
      <c r="L1913" s="12">
        <f t="shared" si="2297"/>
        <v>0.73699459459459271</v>
      </c>
      <c r="M1913" s="13">
        <f t="shared" si="2298"/>
        <v>0.11613962334419842</v>
      </c>
      <c r="N1913" s="13">
        <f t="shared" si="2299"/>
        <v>0.16444993996489757</v>
      </c>
      <c r="O1913" s="13">
        <f t="shared" si="2300"/>
        <v>8.5594274622926195E-2</v>
      </c>
      <c r="P1913" s="13">
        <f t="shared" si="2301"/>
        <v>0.12119871683553478</v>
      </c>
      <c r="Q1913" s="13">
        <f t="shared" si="2302"/>
        <v>0.11642789073936391</v>
      </c>
      <c r="R1913" s="13">
        <f t="shared" si="2303"/>
        <v>3.1541258862670861E-2</v>
      </c>
      <c r="S1913" s="13">
        <f t="shared" si="2304"/>
        <v>3.161954667066242E-2</v>
      </c>
      <c r="T1913" s="13">
        <f t="shared" si="2305"/>
        <v>8.5806726134961028E-2</v>
      </c>
      <c r="U1913" s="13">
        <f t="shared" si="2306"/>
        <v>4.4661399589794891E-2</v>
      </c>
      <c r="V1913" s="13">
        <f t="shared" si="2307"/>
        <v>3.666323127147771E-3</v>
      </c>
      <c r="W1913" s="13">
        <f t="shared" si="2308"/>
        <v>5.4952705749079685E-2</v>
      </c>
      <c r="X1913" s="13">
        <f t="shared" si="2309"/>
        <v>4.0499847095418921E-2</v>
      </c>
      <c r="Y1913" s="13">
        <f t="shared" si="2310"/>
        <v>1.492408419561563E-2</v>
      </c>
      <c r="Z1913" s="13">
        <f t="shared" si="2311"/>
        <v>7.7485790961657405E-3</v>
      </c>
      <c r="AA1913" s="13">
        <f t="shared" si="2312"/>
        <v>1.0971736694902669E-2</v>
      </c>
      <c r="AB1913" s="13">
        <f t="shared" si="2313"/>
        <v>7.7678116599365545E-3</v>
      </c>
      <c r="AC1913" s="13">
        <f t="shared" si="2314"/>
        <v>2.3912686176762507E-4</v>
      </c>
      <c r="AD1913" s="13">
        <f t="shared" si="2315"/>
        <v>1.9452812272695092E-2</v>
      </c>
      <c r="AE1913" s="13">
        <f t="shared" si="2316"/>
        <v>1.4336617494639634E-2</v>
      </c>
      <c r="AF1913" s="13">
        <f t="shared" si="2317"/>
        <v>5.2830047991598407E-3</v>
      </c>
      <c r="AG1913" s="13">
        <f t="shared" si="2318"/>
        <v>1.2978486600660319E-3</v>
      </c>
      <c r="AH1913" s="13">
        <f t="shared" si="2319"/>
        <v>1.4276652274157011E-3</v>
      </c>
      <c r="AI1913" s="13">
        <f t="shared" si="2320"/>
        <v>2.0215276593646015E-3</v>
      </c>
      <c r="AJ1913" s="13">
        <f t="shared" si="2321"/>
        <v>1.4312088013005225E-3</v>
      </c>
      <c r="AK1913" s="13">
        <f t="shared" si="2322"/>
        <v>6.7551508168626248E-4</v>
      </c>
      <c r="AL1913" s="13">
        <f t="shared" si="2323"/>
        <v>9.9817333559803429E-6</v>
      </c>
      <c r="AM1913" s="13">
        <f t="shared" si="2324"/>
        <v>5.5089102552232988E-3</v>
      </c>
      <c r="AN1913" s="13">
        <f t="shared" si="2325"/>
        <v>4.0600370802062885E-3</v>
      </c>
      <c r="AO1913" s="13">
        <f t="shared" si="2326"/>
        <v>1.4961126909828237E-3</v>
      </c>
      <c r="AP1913" s="13">
        <f t="shared" si="2327"/>
        <v>3.6754232205290388E-4</v>
      </c>
      <c r="AQ1913" s="13">
        <f t="shared" si="2328"/>
        <v>6.7719176159433767E-5</v>
      </c>
      <c r="AR1913" s="13">
        <f t="shared" si="2329"/>
        <v>2.1043631109920642E-4</v>
      </c>
      <c r="AS1913" s="13">
        <f t="shared" si="2330"/>
        <v>2.9797099155503426E-4</v>
      </c>
      <c r="AT1913" s="13">
        <f t="shared" si="2331"/>
        <v>2.1095863005893839E-4</v>
      </c>
      <c r="AU1913" s="13">
        <f t="shared" si="2332"/>
        <v>9.9570192753980078E-5</v>
      </c>
      <c r="AV1913" s="13">
        <f t="shared" si="2333"/>
        <v>3.524704090902163E-5</v>
      </c>
      <c r="AW1913" s="13">
        <f t="shared" si="2334"/>
        <v>2.8934839130701542E-7</v>
      </c>
      <c r="AX1913" s="13">
        <f t="shared" si="2335"/>
        <v>1.3000730423394231E-3</v>
      </c>
      <c r="AY1913" s="13">
        <f t="shared" si="2336"/>
        <v>9.5814680478230189E-4</v>
      </c>
      <c r="AZ1913" s="13">
        <f t="shared" si="2337"/>
        <v>3.5307450797631844E-4</v>
      </c>
      <c r="BA1913" s="13">
        <f t="shared" si="2338"/>
        <v>8.6738001289230721E-5</v>
      </c>
      <c r="BB1913" s="13">
        <f t="shared" si="2339"/>
        <v>1.5981359524025461E-5</v>
      </c>
      <c r="BC1913" s="13">
        <f t="shared" si="2340"/>
        <v>2.3556351166959162E-6</v>
      </c>
      <c r="BD1913" s="13">
        <f t="shared" si="2341"/>
        <v>2.5848403964423528E-5</v>
      </c>
      <c r="BE1913" s="13">
        <f t="shared" si="2342"/>
        <v>3.6600501687008534E-5</v>
      </c>
      <c r="BF1913" s="13">
        <f t="shared" si="2343"/>
        <v>2.5912561672752984E-5</v>
      </c>
      <c r="BG1913" s="13">
        <f t="shared" si="2344"/>
        <v>1.2230448973737498E-5</v>
      </c>
      <c r="BH1913" s="13">
        <f t="shared" si="2345"/>
        <v>4.3294797709005687E-6</v>
      </c>
      <c r="BI1913" s="13">
        <f t="shared" si="2346"/>
        <v>1.2260805880070091E-6</v>
      </c>
      <c r="BJ1913" s="14">
        <f t="shared" si="2347"/>
        <v>0.53164816798155023</v>
      </c>
      <c r="BK1913" s="14">
        <f t="shared" si="2348"/>
        <v>0.27383146537744929</v>
      </c>
      <c r="BL1913" s="14">
        <f t="shared" si="2349"/>
        <v>0.18705272884303123</v>
      </c>
      <c r="BM1913" s="14">
        <f t="shared" si="2350"/>
        <v>0.3639713794722137</v>
      </c>
      <c r="BN1913" s="14">
        <f t="shared" si="2351"/>
        <v>0.63535170436959176</v>
      </c>
    </row>
    <row r="1914" spans="1:66" x14ac:dyDescent="0.25">
      <c r="A1914" t="s">
        <v>304</v>
      </c>
      <c r="B1914" t="s">
        <v>376</v>
      </c>
      <c r="C1914" t="s">
        <v>378</v>
      </c>
      <c r="D1914" s="7" t="s">
        <v>532</v>
      </c>
      <c r="E1914" s="10">
        <f>VLOOKUP(A1914,home!$A$2:$E$405,3,FALSE)</f>
        <v>1.3243243243243199</v>
      </c>
      <c r="F1914" s="10">
        <f>VLOOKUP(B1914,home!$B$2:$E$405,3,FALSE)</f>
        <v>1.19</v>
      </c>
      <c r="G1914" s="10">
        <f>VLOOKUP(C1914,away!$B$2:$E$405,4,FALSE)</f>
        <v>1.04</v>
      </c>
      <c r="H1914" s="10">
        <f>VLOOKUP(A1914,away!$A$2:$E$405,3,FALSE)</f>
        <v>1.2432432432432401</v>
      </c>
      <c r="I1914" s="10">
        <f>VLOOKUP(C1914,away!$B$2:$E$405,3,FALSE)</f>
        <v>1.1299999999999999</v>
      </c>
      <c r="J1914" s="10">
        <f>VLOOKUP(B1914,home!$B$2:$E$405,4,FALSE)</f>
        <v>1.1499999999999999</v>
      </c>
      <c r="K1914" s="12">
        <f t="shared" si="2296"/>
        <v>1.6389837837837784</v>
      </c>
      <c r="L1914" s="12">
        <f t="shared" si="2297"/>
        <v>1.6155945945945902</v>
      </c>
      <c r="M1914" s="13">
        <f t="shared" si="2298"/>
        <v>3.8597090601183756E-2</v>
      </c>
      <c r="N1914" s="13">
        <f t="shared" si="2299"/>
        <v>6.3260005596573465E-2</v>
      </c>
      <c r="O1914" s="13">
        <f t="shared" si="2300"/>
        <v>6.2357250942350138E-2</v>
      </c>
      <c r="P1914" s="13">
        <f t="shared" si="2301"/>
        <v>0.10220252309584761</v>
      </c>
      <c r="Q1914" s="13">
        <f t="shared" si="2302"/>
        <v>5.1841061667427503E-2</v>
      </c>
      <c r="R1914" s="13">
        <f t="shared" si="2303"/>
        <v>5.0372018778119663E-2</v>
      </c>
      <c r="S1914" s="13">
        <f t="shared" si="2304"/>
        <v>6.7656367128076461E-2</v>
      </c>
      <c r="T1914" s="13">
        <f t="shared" si="2305"/>
        <v>8.3754139007940681E-2</v>
      </c>
      <c r="U1914" s="13">
        <f t="shared" si="2306"/>
        <v>8.2558921933790108E-2</v>
      </c>
      <c r="V1914" s="13">
        <f t="shared" si="2307"/>
        <v>1.9905505588595118E-2</v>
      </c>
      <c r="W1914" s="13">
        <f t="shared" si="2308"/>
        <v>2.8322219802349505E-2</v>
      </c>
      <c r="X1914" s="13">
        <f t="shared" si="2309"/>
        <v>4.5757225219595722E-2</v>
      </c>
      <c r="Y1914" s="13">
        <f t="shared" si="2310"/>
        <v>3.6962562864213067E-2</v>
      </c>
      <c r="Z1914" s="13">
        <f t="shared" si="2311"/>
        <v>2.7126920418915772E-2</v>
      </c>
      <c r="AA1914" s="13">
        <f t="shared" si="2312"/>
        <v>4.4460582670596015E-2</v>
      </c>
      <c r="AB1914" s="13">
        <f t="shared" si="2313"/>
        <v>3.6435087007342479E-2</v>
      </c>
      <c r="AC1914" s="13">
        <f t="shared" si="2314"/>
        <v>3.2942782457263155E-3</v>
      </c>
      <c r="AD1914" s="13">
        <f t="shared" si="2315"/>
        <v>1.1604914744202664E-2</v>
      </c>
      <c r="AE1914" s="13">
        <f t="shared" si="2316"/>
        <v>1.8748837531464883E-2</v>
      </c>
      <c r="AF1914" s="13">
        <f t="shared" si="2317"/>
        <v>1.5145260285383428E-2</v>
      </c>
      <c r="AG1914" s="13">
        <f t="shared" si="2318"/>
        <v>8.1562002169311958E-3</v>
      </c>
      <c r="AH1914" s="13">
        <f t="shared" si="2319"/>
        <v>1.0956526499199485E-2</v>
      </c>
      <c r="AI1914" s="13">
        <f t="shared" si="2320"/>
        <v>1.7957569258785208E-2</v>
      </c>
      <c r="AJ1914" s="13">
        <f t="shared" si="2321"/>
        <v>1.4716082405661522E-2</v>
      </c>
      <c r="AK1914" s="13">
        <f t="shared" si="2322"/>
        <v>8.0398068079016692E-3</v>
      </c>
      <c r="AL1914" s="13">
        <f t="shared" si="2323"/>
        <v>3.4892116814904767E-4</v>
      </c>
      <c r="AM1914" s="13">
        <f t="shared" si="2324"/>
        <v>3.8040534155882834E-3</v>
      </c>
      <c r="AN1914" s="13">
        <f t="shared" si="2325"/>
        <v>6.1458081357735183E-3</v>
      </c>
      <c r="AO1914" s="13">
        <f t="shared" si="2326"/>
        <v>4.9645672017855766E-3</v>
      </c>
      <c r="AP1914" s="13">
        <f t="shared" si="2327"/>
        <v>2.673575978568789E-3</v>
      </c>
      <c r="AQ1914" s="13">
        <f t="shared" si="2328"/>
        <v>1.0798537248034195E-3</v>
      </c>
      <c r="AR1914" s="13">
        <f t="shared" si="2329"/>
        <v>3.5402609975278151E-3</v>
      </c>
      <c r="AS1914" s="13">
        <f t="shared" si="2330"/>
        <v>5.8024303653102715E-3</v>
      </c>
      <c r="AT1914" s="13">
        <f t="shared" si="2331"/>
        <v>4.7550446376390613E-3</v>
      </c>
      <c r="AU1914" s="13">
        <f t="shared" si="2332"/>
        <v>2.597813684086145E-3</v>
      </c>
      <c r="AV1914" s="13">
        <f t="shared" si="2333"/>
        <v>1.0644436253771968E-3</v>
      </c>
      <c r="AW1914" s="13">
        <f t="shared" si="2334"/>
        <v>2.5664444299166878E-5</v>
      </c>
      <c r="AX1914" s="13">
        <f t="shared" si="2335"/>
        <v>1.0391303101327488E-3</v>
      </c>
      <c r="AY1914" s="13">
        <f t="shared" si="2336"/>
        <v>1.6788133121298687E-3</v>
      </c>
      <c r="AZ1914" s="13">
        <f t="shared" si="2337"/>
        <v>1.3561408562052287E-3</v>
      </c>
      <c r="BA1914" s="13">
        <f t="shared" si="2338"/>
        <v>7.3032461226468217E-4</v>
      </c>
      <c r="BB1914" s="13">
        <f t="shared" si="2339"/>
        <v>2.9497712396855263E-4</v>
      </c>
      <c r="BC1914" s="13">
        <f t="shared" si="2340"/>
        <v>9.5312689402530382E-5</v>
      </c>
      <c r="BD1914" s="13">
        <f t="shared" si="2341"/>
        <v>9.5327108850999881E-4</v>
      </c>
      <c r="BE1914" s="13">
        <f t="shared" si="2342"/>
        <v>1.5623958556177989E-3</v>
      </c>
      <c r="BF1914" s="13">
        <f t="shared" si="2343"/>
        <v>1.2803707356042772E-3</v>
      </c>
      <c r="BG1914" s="13">
        <f t="shared" si="2344"/>
        <v>6.9950229096223939E-4</v>
      </c>
      <c r="BH1914" s="13">
        <f t="shared" si="2345"/>
        <v>2.866182279016782E-4</v>
      </c>
      <c r="BI1914" s="13">
        <f t="shared" si="2346"/>
        <v>9.3952525533538641E-5</v>
      </c>
      <c r="BJ1914" s="14">
        <f t="shared" si="2347"/>
        <v>0.38741498429670529</v>
      </c>
      <c r="BK1914" s="14">
        <f t="shared" si="2348"/>
        <v>0.23368349913970818</v>
      </c>
      <c r="BL1914" s="14">
        <f t="shared" si="2349"/>
        <v>0.35048995033781621</v>
      </c>
      <c r="BM1914" s="14">
        <f t="shared" si="2350"/>
        <v>0.62843225464381258</v>
      </c>
      <c r="BN1914" s="14">
        <f t="shared" si="2351"/>
        <v>0.36862995068150212</v>
      </c>
    </row>
    <row r="1915" spans="1:66" x14ac:dyDescent="0.25">
      <c r="A1915" t="s">
        <v>301</v>
      </c>
      <c r="B1915" t="s">
        <v>350</v>
      </c>
      <c r="C1915" t="s">
        <v>341</v>
      </c>
      <c r="D1915" s="7" t="s">
        <v>532</v>
      </c>
      <c r="E1915" s="10">
        <f>VLOOKUP(A1915,home!$A$2:$E$405,3,FALSE)</f>
        <v>1.3248407643312099</v>
      </c>
      <c r="F1915" s="10">
        <f>VLOOKUP(B1915,home!$B$2:$E$405,3,FALSE)</f>
        <v>0.56999999999999995</v>
      </c>
      <c r="G1915" s="10">
        <f>VLOOKUP(C1915,away!$B$2:$E$405,4,FALSE)</f>
        <v>0.94</v>
      </c>
      <c r="H1915" s="10">
        <f>VLOOKUP(A1915,away!$A$2:$E$405,3,FALSE)</f>
        <v>1.07643312101911</v>
      </c>
      <c r="I1915" s="10">
        <f>VLOOKUP(C1915,away!$B$2:$E$405,3,FALSE)</f>
        <v>0.19</v>
      </c>
      <c r="J1915" s="10">
        <f>VLOOKUP(B1915,home!$B$2:$E$405,4,FALSE)</f>
        <v>1.28</v>
      </c>
      <c r="K1915" s="12">
        <f t="shared" si="2296"/>
        <v>0.70984968152866224</v>
      </c>
      <c r="L1915" s="12">
        <f t="shared" si="2297"/>
        <v>0.26178853503184757</v>
      </c>
      <c r="M1915" s="13">
        <f t="shared" si="2298"/>
        <v>0.37846252639762074</v>
      </c>
      <c r="N1915" s="13">
        <f t="shared" si="2299"/>
        <v>0.26865150383388403</v>
      </c>
      <c r="O1915" s="13">
        <f t="shared" si="2300"/>
        <v>9.9077150350085061E-2</v>
      </c>
      <c r="P1915" s="13">
        <f t="shared" si="2301"/>
        <v>7.0329883622775272E-2</v>
      </c>
      <c r="Q1915" s="13">
        <f t="shared" si="2302"/>
        <v>9.5351092219339351E-2</v>
      </c>
      <c r="R1915" s="13">
        <f t="shared" si="2303"/>
        <v>1.2968631022639435E-2</v>
      </c>
      <c r="S1915" s="13">
        <f t="shared" si="2304"/>
        <v>3.2673595041721733E-3</v>
      </c>
      <c r="T1915" s="13">
        <f t="shared" si="2305"/>
        <v>2.4961822745787447E-2</v>
      </c>
      <c r="U1915" s="13">
        <f t="shared" si="2306"/>
        <v>9.2057786012833334E-3</v>
      </c>
      <c r="V1915" s="13">
        <f t="shared" si="2307"/>
        <v>6.7463897466495015E-5</v>
      </c>
      <c r="W1915" s="13">
        <f t="shared" si="2308"/>
        <v>2.2561647481769382E-2</v>
      </c>
      <c r="X1915" s="13">
        <f t="shared" si="2309"/>
        <v>5.9063806421573795E-3</v>
      </c>
      <c r="Y1915" s="13">
        <f t="shared" si="2310"/>
        <v>7.7311136782542164E-4</v>
      </c>
      <c r="Z1915" s="13">
        <f t="shared" si="2311"/>
        <v>1.1316796389284499E-3</v>
      </c>
      <c r="AA1915" s="13">
        <f t="shared" si="2312"/>
        <v>8.0332243128583168E-4</v>
      </c>
      <c r="AB1915" s="13">
        <f t="shared" si="2313"/>
        <v>2.8511908600653904E-4</v>
      </c>
      <c r="AC1915" s="13">
        <f t="shared" si="2314"/>
        <v>7.8355314704468997E-7</v>
      </c>
      <c r="AD1915" s="13">
        <f t="shared" si="2315"/>
        <v>4.0038445699239842E-3</v>
      </c>
      <c r="AE1915" s="13">
        <f t="shared" si="2316"/>
        <v>1.0481606044556175E-3</v>
      </c>
      <c r="AF1915" s="13">
        <f t="shared" si="2317"/>
        <v>1.3719821455926597E-4</v>
      </c>
      <c r="AG1915" s="13">
        <f t="shared" si="2318"/>
        <v>1.1972306532818447E-5</v>
      </c>
      <c r="AH1915" s="13">
        <f t="shared" si="2319"/>
        <v>7.4065188700112275E-5</v>
      </c>
      <c r="AI1915" s="13">
        <f t="shared" si="2320"/>
        <v>5.257515061113497E-5</v>
      </c>
      <c r="AJ1915" s="13">
        <f t="shared" si="2321"/>
        <v>1.8660226958817802E-5</v>
      </c>
      <c r="AK1915" s="13">
        <f t="shared" si="2322"/>
        <v>4.4153187213231248E-6</v>
      </c>
      <c r="AL1915" s="13">
        <f t="shared" si="2323"/>
        <v>5.8243231813144542E-9</v>
      </c>
      <c r="AM1915" s="13">
        <f t="shared" si="2324"/>
        <v>5.6842555857016094E-4</v>
      </c>
      <c r="AN1915" s="13">
        <f t="shared" si="2325"/>
        <v>1.4880729425274211E-4</v>
      </c>
      <c r="AO1915" s="13">
        <f t="shared" si="2326"/>
        <v>1.9478021782239212E-5</v>
      </c>
      <c r="AP1915" s="13">
        <f t="shared" si="2327"/>
        <v>1.6997075958969401E-6</v>
      </c>
      <c r="AQ1915" s="13">
        <f t="shared" si="2328"/>
        <v>1.1124099037809088E-7</v>
      </c>
      <c r="AR1915" s="13">
        <f t="shared" si="2329"/>
        <v>3.8778834493319498E-6</v>
      </c>
      <c r="AS1915" s="13">
        <f t="shared" si="2330"/>
        <v>2.7527143315135547E-6</v>
      </c>
      <c r="AT1915" s="13">
        <f t="shared" si="2331"/>
        <v>9.7700669578214044E-7</v>
      </c>
      <c r="AU1915" s="13">
        <f t="shared" si="2332"/>
        <v>2.3117596395077434E-7</v>
      </c>
      <c r="AV1915" s="13">
        <f t="shared" si="2333"/>
        <v>4.1025046096884654E-8</v>
      </c>
      <c r="AW1915" s="13">
        <f t="shared" si="2334"/>
        <v>3.0064914911734069E-11</v>
      </c>
      <c r="AX1915" s="13">
        <f t="shared" si="2335"/>
        <v>6.7249450287296768E-5</v>
      </c>
      <c r="AY1915" s="13">
        <f t="shared" si="2336"/>
        <v>1.760513507240848E-5</v>
      </c>
      <c r="AZ1915" s="13">
        <f t="shared" si="2337"/>
        <v>2.3044112598218077E-6</v>
      </c>
      <c r="BA1915" s="13">
        <f t="shared" si="2338"/>
        <v>2.0108948260654847E-7</v>
      </c>
      <c r="BB1915" s="13">
        <f t="shared" si="2339"/>
        <v>1.3160730265470129E-8</v>
      </c>
      <c r="BC1915" s="13">
        <f t="shared" si="2340"/>
        <v>6.8906565922934486E-10</v>
      </c>
      <c r="BD1915" s="13">
        <f t="shared" si="2341"/>
        <v>1.691975712041431E-7</v>
      </c>
      <c r="BE1915" s="13">
        <f t="shared" si="2342"/>
        <v>1.2010484203468413E-7</v>
      </c>
      <c r="BF1915" s="13">
        <f t="shared" si="2343"/>
        <v>4.2628191934185406E-8</v>
      </c>
      <c r="BG1915" s="13">
        <f t="shared" si="2344"/>
        <v>1.0086536156208066E-8</v>
      </c>
      <c r="BH1915" s="13">
        <f t="shared" si="2345"/>
        <v>1.7899811195529077E-9</v>
      </c>
      <c r="BI1915" s="13">
        <f t="shared" si="2346"/>
        <v>2.5412350553139008E-10</v>
      </c>
      <c r="BJ1915" s="14">
        <f t="shared" si="2347"/>
        <v>0.42423262974532422</v>
      </c>
      <c r="BK1915" s="14">
        <f t="shared" si="2348"/>
        <v>0.4521456279345773</v>
      </c>
      <c r="BL1915" s="14">
        <f t="shared" si="2349"/>
        <v>0.12249794124302421</v>
      </c>
      <c r="BM1915" s="14">
        <f t="shared" si="2350"/>
        <v>7.5149486010502767E-2</v>
      </c>
      <c r="BN1915" s="14">
        <f t="shared" si="2351"/>
        <v>0.9248407874463439</v>
      </c>
    </row>
    <row r="1916" spans="1:66" x14ac:dyDescent="0.25">
      <c r="A1916" t="s">
        <v>301</v>
      </c>
      <c r="B1916" t="s">
        <v>372</v>
      </c>
      <c r="C1916" t="s">
        <v>355</v>
      </c>
      <c r="D1916" s="7" t="s">
        <v>532</v>
      </c>
      <c r="E1916" s="10">
        <f>VLOOKUP(A1916,home!$A$2:$E$405,3,FALSE)</f>
        <v>1.3248407643312099</v>
      </c>
      <c r="F1916" s="10">
        <f>VLOOKUP(B1916,home!$B$2:$E$405,3,FALSE)</f>
        <v>0.47</v>
      </c>
      <c r="G1916" s="10">
        <f>VLOOKUP(C1916,away!$B$2:$E$405,4,FALSE)</f>
        <v>1.51</v>
      </c>
      <c r="H1916" s="10">
        <f>VLOOKUP(A1916,away!$A$2:$E$405,3,FALSE)</f>
        <v>1.07643312101911</v>
      </c>
      <c r="I1916" s="10">
        <f>VLOOKUP(C1916,away!$B$2:$E$405,3,FALSE)</f>
        <v>0.75</v>
      </c>
      <c r="J1916" s="10">
        <f>VLOOKUP(B1916,home!$B$2:$E$405,4,FALSE)</f>
        <v>0.35</v>
      </c>
      <c r="K1916" s="12">
        <f t="shared" si="2296"/>
        <v>0.94023949044585964</v>
      </c>
      <c r="L1916" s="12">
        <f t="shared" si="2297"/>
        <v>0.28256369426751637</v>
      </c>
      <c r="M1916" s="13">
        <f t="shared" si="2298"/>
        <v>0.29440374108646306</v>
      </c>
      <c r="N1916" s="13">
        <f t="shared" si="2299"/>
        <v>0.2768100235044908</v>
      </c>
      <c r="O1916" s="13">
        <f t="shared" si="2300"/>
        <v>8.3187808687568393E-2</v>
      </c>
      <c r="P1916" s="13">
        <f t="shared" si="2301"/>
        <v>7.8216462851706955E-2</v>
      </c>
      <c r="Q1916" s="13">
        <f t="shared" si="2302"/>
        <v>0.13013385772508443</v>
      </c>
      <c r="R1916" s="13">
        <f t="shared" si="2303"/>
        <v>1.1752927270389358E-2</v>
      </c>
      <c r="S1916" s="13">
        <f t="shared" si="2304"/>
        <v>5.1950894360711618E-3</v>
      </c>
      <c r="T1916" s="13">
        <f t="shared" si="2305"/>
        <v>3.6771103588083227E-2</v>
      </c>
      <c r="U1916" s="13">
        <f t="shared" si="2306"/>
        <v>1.1050566347958139E-2</v>
      </c>
      <c r="V1916" s="13">
        <f t="shared" si="2307"/>
        <v>1.5335762242248949E-4</v>
      </c>
      <c r="W1916" s="13">
        <f t="shared" si="2308"/>
        <v>4.0785664025729126E-2</v>
      </c>
      <c r="X1916" s="13">
        <f t="shared" si="2309"/>
        <v>1.1524547900263768E-2</v>
      </c>
      <c r="Y1916" s="13">
        <f t="shared" si="2310"/>
        <v>1.6282094147307394E-3</v>
      </c>
      <c r="Z1916" s="13">
        <f t="shared" si="2311"/>
        <v>1.1069835159928851E-3</v>
      </c>
      <c r="AA1916" s="13">
        <f t="shared" si="2312"/>
        <v>1.0408296170091164E-3</v>
      </c>
      <c r="AB1916" s="13">
        <f t="shared" si="2313"/>
        <v>4.8931455436880533E-4</v>
      </c>
      <c r="AC1916" s="13">
        <f t="shared" si="2314"/>
        <v>2.5464797791309167E-6</v>
      </c>
      <c r="AD1916" s="13">
        <f t="shared" si="2315"/>
        <v>9.5870729902618936E-3</v>
      </c>
      <c r="AE1916" s="13">
        <f t="shared" si="2316"/>
        <v>2.7089587613407257E-3</v>
      </c>
      <c r="AF1916" s="13">
        <f t="shared" si="2317"/>
        <v>3.8272669761139536E-4</v>
      </c>
      <c r="AG1916" s="13">
        <f t="shared" si="2318"/>
        <v>3.6048223190627504E-5</v>
      </c>
      <c r="AH1916" s="13">
        <f t="shared" si="2319"/>
        <v>7.819833794304849E-5</v>
      </c>
      <c r="AI1916" s="13">
        <f t="shared" si="2320"/>
        <v>7.3525165421285039E-5</v>
      </c>
      <c r="AJ1916" s="13">
        <f t="shared" si="2321"/>
        <v>3.4565632035328288E-5</v>
      </c>
      <c r="AK1916" s="13">
        <f t="shared" si="2322"/>
        <v>1.0833324083945386E-5</v>
      </c>
      <c r="AL1916" s="13">
        <f t="shared" si="2323"/>
        <v>2.7061699734110433E-8</v>
      </c>
      <c r="AM1916" s="13">
        <f t="shared" si="2324"/>
        <v>1.8028289246462222E-3</v>
      </c>
      <c r="AN1916" s="13">
        <f t="shared" si="2325"/>
        <v>5.0941400108037041E-4</v>
      </c>
      <c r="AO1916" s="13">
        <f t="shared" si="2326"/>
        <v>7.1970951028433024E-5</v>
      </c>
      <c r="AP1916" s="13">
        <f t="shared" si="2327"/>
        <v>6.7787926008468479E-6</v>
      </c>
      <c r="AQ1916" s="13">
        <f t="shared" si="2328"/>
        <v>4.7886016999214782E-7</v>
      </c>
      <c r="AR1916" s="13">
        <f t="shared" si="2329"/>
        <v>4.4192022509534951E-6</v>
      </c>
      <c r="AS1916" s="13">
        <f t="shared" si="2330"/>
        <v>4.1551084726137097E-6</v>
      </c>
      <c r="AT1916" s="13">
        <f t="shared" si="2331"/>
        <v>1.9533985365187941E-6</v>
      </c>
      <c r="AU1916" s="13">
        <f t="shared" si="2332"/>
        <v>6.1222081487137313E-7</v>
      </c>
      <c r="AV1916" s="13">
        <f t="shared" si="2333"/>
        <v>1.4390854675375216E-7</v>
      </c>
      <c r="AW1916" s="13">
        <f t="shared" si="2334"/>
        <v>1.9971349776574092E-10</v>
      </c>
      <c r="AX1916" s="13">
        <f t="shared" si="2335"/>
        <v>2.8251515824507004E-4</v>
      </c>
      <c r="AY1916" s="13">
        <f t="shared" si="2336"/>
        <v>7.9828526800298976E-5</v>
      </c>
      <c r="AZ1916" s="13">
        <f t="shared" si="2337"/>
        <v>1.1278321720312958E-5</v>
      </c>
      <c r="BA1916" s="13">
        <f t="shared" si="2338"/>
        <v>1.0622814168097335E-6</v>
      </c>
      <c r="BB1916" s="13">
        <f t="shared" si="2339"/>
        <v>7.5040540371372426E-8</v>
      </c>
      <c r="BC1916" s="13">
        <f t="shared" si="2340"/>
        <v>4.2407464614331398E-9</v>
      </c>
      <c r="BD1916" s="13">
        <f t="shared" si="2341"/>
        <v>2.081176856241239E-7</v>
      </c>
      <c r="BE1916" s="13">
        <f t="shared" si="2342"/>
        <v>1.9568046668399786E-7</v>
      </c>
      <c r="BF1916" s="13">
        <f t="shared" si="2343"/>
        <v>9.1993251142585072E-8</v>
      </c>
      <c r="BG1916" s="13">
        <f t="shared" si="2344"/>
        <v>2.8831895859587401E-8</v>
      </c>
      <c r="BH1916" s="13">
        <f t="shared" si="2345"/>
        <v>6.7772217679016356E-9</v>
      </c>
      <c r="BI1916" s="13">
        <f t="shared" si="2346"/>
        <v>1.2744423083380849E-9</v>
      </c>
      <c r="BJ1916" s="14">
        <f t="shared" si="2347"/>
        <v>0.5131344479297818</v>
      </c>
      <c r="BK1916" s="14">
        <f t="shared" si="2348"/>
        <v>0.3780510530649428</v>
      </c>
      <c r="BL1916" s="14">
        <f t="shared" si="2349"/>
        <v>0.10773038545036251</v>
      </c>
      <c r="BM1916" s="14">
        <f t="shared" si="2350"/>
        <v>0.12543822050829032</v>
      </c>
      <c r="BN1916" s="14">
        <f t="shared" si="2351"/>
        <v>0.87450482112570294</v>
      </c>
    </row>
    <row r="1917" spans="1:66" x14ac:dyDescent="0.25">
      <c r="A1917" t="s">
        <v>303</v>
      </c>
      <c r="B1917" t="s">
        <v>470</v>
      </c>
      <c r="C1917" t="s">
        <v>321</v>
      </c>
      <c r="D1917" s="7" t="s">
        <v>532</v>
      </c>
      <c r="E1917" s="10">
        <f>VLOOKUP(A1917,home!$A$2:$E$405,3,FALSE)</f>
        <v>1.3492822966507201</v>
      </c>
      <c r="F1917" s="10">
        <f>VLOOKUP(B1917,home!$B$2:$E$405,3,FALSE)</f>
        <v>1.24</v>
      </c>
      <c r="G1917" s="10">
        <f>VLOOKUP(C1917,away!$B$2:$E$405,4,FALSE)</f>
        <v>1.41</v>
      </c>
      <c r="H1917" s="10">
        <f>VLOOKUP(A1917,away!$A$2:$E$405,3,FALSE)</f>
        <v>0.98086124401913899</v>
      </c>
      <c r="I1917" s="10">
        <f>VLOOKUP(C1917,away!$B$2:$E$405,3,FALSE)</f>
        <v>0.59</v>
      </c>
      <c r="J1917" s="10">
        <f>VLOOKUP(B1917,home!$B$2:$E$405,4,FALSE)</f>
        <v>1.7</v>
      </c>
      <c r="K1917" s="12">
        <f t="shared" si="2296"/>
        <v>2.3590851674641189</v>
      </c>
      <c r="L1917" s="12">
        <f t="shared" si="2297"/>
        <v>0.98380382775119624</v>
      </c>
      <c r="M1917" s="13">
        <f t="shared" si="2298"/>
        <v>3.5334728261609077E-2</v>
      </c>
      <c r="N1917" s="13">
        <f t="shared" si="2299"/>
        <v>8.3357633338337164E-2</v>
      </c>
      <c r="O1917" s="13">
        <f t="shared" si="2300"/>
        <v>3.476244091631938E-2</v>
      </c>
      <c r="P1917" s="13">
        <f t="shared" si="2301"/>
        <v>8.2007558750536835E-2</v>
      </c>
      <c r="Q1917" s="13">
        <f t="shared" si="2302"/>
        <v>9.8323878201691917E-2</v>
      </c>
      <c r="R1917" s="13">
        <f t="shared" si="2303"/>
        <v>1.7099711217724904E-2</v>
      </c>
      <c r="S1917" s="13">
        <f t="shared" si="2304"/>
        <v>4.7582364596317532E-2</v>
      </c>
      <c r="T1917" s="13">
        <f t="shared" si="2305"/>
        <v>9.6731407734166913E-2</v>
      </c>
      <c r="U1917" s="13">
        <f t="shared" si="2306"/>
        <v>4.0339675101654621E-2</v>
      </c>
      <c r="V1917" s="13">
        <f t="shared" si="2307"/>
        <v>1.2270312937936324E-2</v>
      </c>
      <c r="W1917" s="13">
        <f t="shared" si="2308"/>
        <v>7.7318134224386673E-2</v>
      </c>
      <c r="X1917" s="13">
        <f t="shared" si="2309"/>
        <v>7.6065876404532384E-2</v>
      </c>
      <c r="Y1917" s="13">
        <f t="shared" si="2310"/>
        <v>3.7416950184014169E-2</v>
      </c>
      <c r="Z1917" s="13">
        <f t="shared" si="2311"/>
        <v>5.6075871164792766E-3</v>
      </c>
      <c r="AA1917" s="13">
        <f t="shared" si="2312"/>
        <v>1.3228775591749148E-2</v>
      </c>
      <c r="AB1917" s="13">
        <f t="shared" si="2313"/>
        <v>1.56039041411034E-2</v>
      </c>
      <c r="AC1917" s="13">
        <f t="shared" si="2314"/>
        <v>1.7798679561351286E-3</v>
      </c>
      <c r="AD1917" s="13">
        <f t="shared" si="2315"/>
        <v>4.5600015906187598E-2</v>
      </c>
      <c r="AE1917" s="13">
        <f t="shared" si="2316"/>
        <v>4.4861470194022791E-2</v>
      </c>
      <c r="AF1917" s="13">
        <f t="shared" si="2317"/>
        <v>2.2067443047712909E-2</v>
      </c>
      <c r="AG1917" s="13">
        <f t="shared" si="2318"/>
        <v>7.2366783130071617E-3</v>
      </c>
      <c r="AH1917" s="13">
        <f t="shared" si="2319"/>
        <v>1.3791914174101512E-3</v>
      </c>
      <c r="AI1917" s="13">
        <f t="shared" si="2320"/>
        <v>3.2536300159061015E-3</v>
      </c>
      <c r="AJ1917" s="13">
        <f t="shared" si="2321"/>
        <v>3.8377951554700663E-3</v>
      </c>
      <c r="AK1917" s="13">
        <f t="shared" si="2322"/>
        <v>3.0178952090116951E-3</v>
      </c>
      <c r="AL1917" s="13">
        <f t="shared" si="2323"/>
        <v>1.6523418536039719E-4</v>
      </c>
      <c r="AM1917" s="13">
        <f t="shared" si="2324"/>
        <v>2.1514864232083004E-2</v>
      </c>
      <c r="AN1917" s="13">
        <f t="shared" si="2325"/>
        <v>2.1166405785070563E-2</v>
      </c>
      <c r="AO1917" s="13">
        <f t="shared" si="2326"/>
        <v>1.0411795515543741E-2</v>
      </c>
      <c r="AP1917" s="13">
        <f t="shared" si="2327"/>
        <v>3.414388093984891E-3</v>
      </c>
      <c r="AQ1917" s="13">
        <f t="shared" si="2328"/>
        <v>8.3977201907261168E-4</v>
      </c>
      <c r="AR1917" s="13">
        <f t="shared" si="2329"/>
        <v>2.7137075912994098E-4</v>
      </c>
      <c r="AS1917" s="13">
        <f t="shared" si="2330"/>
        <v>6.4018673274692179E-4</v>
      </c>
      <c r="AT1917" s="13">
        <f t="shared" si="2331"/>
        <v>7.5512751281528977E-4</v>
      </c>
      <c r="AU1917" s="13">
        <f t="shared" si="2332"/>
        <v>5.9380337167554056E-4</v>
      </c>
      <c r="AV1917" s="13">
        <f t="shared" si="2333"/>
        <v>3.5020818162748765E-4</v>
      </c>
      <c r="AW1917" s="13">
        <f t="shared" si="2334"/>
        <v>1.0652450648564241E-5</v>
      </c>
      <c r="AX1917" s="13">
        <f t="shared" si="2335"/>
        <v>8.4592328483185601E-3</v>
      </c>
      <c r="AY1917" s="13">
        <f t="shared" si="2336"/>
        <v>8.3222256560144536E-3</v>
      </c>
      <c r="AZ1917" s="13">
        <f t="shared" si="2337"/>
        <v>4.0937187278981147E-3</v>
      </c>
      <c r="BA1917" s="13">
        <f t="shared" si="2338"/>
        <v>1.3424720514143076E-3</v>
      </c>
      <c r="BB1917" s="13">
        <f t="shared" si="2339"/>
        <v>3.3018228570759912E-4</v>
      </c>
      <c r="BC1917" s="13">
        <f t="shared" si="2340"/>
        <v>6.4966919306955038E-5</v>
      </c>
      <c r="BD1917" s="13">
        <f t="shared" si="2341"/>
        <v>4.4495931928630626E-5</v>
      </c>
      <c r="BE1917" s="13">
        <f t="shared" si="2342"/>
        <v>1.0496969302532559E-4</v>
      </c>
      <c r="BF1917" s="13">
        <f t="shared" si="2343"/>
        <v>1.2381622292465373E-4</v>
      </c>
      <c r="BG1917" s="13">
        <f t="shared" si="2344"/>
        <v>9.7364338330993821E-5</v>
      </c>
      <c r="BH1917" s="13">
        <f t="shared" si="2345"/>
        <v>5.7422691599151402E-5</v>
      </c>
      <c r="BI1917" s="13">
        <f t="shared" si="2346"/>
        <v>2.7093004005484901E-5</v>
      </c>
      <c r="BJ1917" s="14">
        <f t="shared" si="2347"/>
        <v>0.66893951168247423</v>
      </c>
      <c r="BK1917" s="14">
        <f t="shared" si="2348"/>
        <v>0.18746229234390976</v>
      </c>
      <c r="BL1917" s="14">
        <f t="shared" si="2349"/>
        <v>0.13558887720615884</v>
      </c>
      <c r="BM1917" s="14">
        <f t="shared" si="2350"/>
        <v>0.63840074445743722</v>
      </c>
      <c r="BN1917" s="14">
        <f t="shared" si="2351"/>
        <v>0.35088595068621931</v>
      </c>
    </row>
    <row r="1918" spans="1:66" x14ac:dyDescent="0.25">
      <c r="A1918" t="s">
        <v>303</v>
      </c>
      <c r="B1918" t="s">
        <v>342</v>
      </c>
      <c r="C1918" t="s">
        <v>346</v>
      </c>
      <c r="D1918" s="7" t="s">
        <v>532</v>
      </c>
      <c r="E1918" s="10">
        <f>VLOOKUP(A1918,home!$A$2:$E$405,3,FALSE)</f>
        <v>1.3492822966507201</v>
      </c>
      <c r="F1918" s="10">
        <f>VLOOKUP(B1918,home!$B$2:$E$405,3,FALSE)</f>
        <v>1.1100000000000001</v>
      </c>
      <c r="G1918" s="10">
        <f>VLOOKUP(C1918,away!$B$2:$E$405,4,FALSE)</f>
        <v>0.82</v>
      </c>
      <c r="H1918" s="10">
        <f>VLOOKUP(A1918,away!$A$2:$E$405,3,FALSE)</f>
        <v>0.98086124401913899</v>
      </c>
      <c r="I1918" s="10">
        <f>VLOOKUP(C1918,away!$B$2:$E$405,3,FALSE)</f>
        <v>0.91</v>
      </c>
      <c r="J1918" s="10">
        <f>VLOOKUP(B1918,home!$B$2:$E$405,4,FALSE)</f>
        <v>0.92</v>
      </c>
      <c r="K1918" s="12">
        <f t="shared" si="2296"/>
        <v>1.2281167464114853</v>
      </c>
      <c r="L1918" s="12">
        <f t="shared" si="2297"/>
        <v>0.82117703349282323</v>
      </c>
      <c r="M1918" s="13">
        <f t="shared" si="2298"/>
        <v>0.12882585087435558</v>
      </c>
      <c r="N1918" s="13">
        <f t="shared" si="2299"/>
        <v>0.15821318482950475</v>
      </c>
      <c r="O1918" s="13">
        <f t="shared" si="2300"/>
        <v>0.10578883005819213</v>
      </c>
      <c r="P1918" s="13">
        <f t="shared" si="2301"/>
        <v>0.12992103377774444</v>
      </c>
      <c r="Q1918" s="13">
        <f t="shared" si="2302"/>
        <v>9.7152130896105179E-2</v>
      </c>
      <c r="R1918" s="13">
        <f t="shared" si="2303"/>
        <v>4.3435678821931306E-2</v>
      </c>
      <c r="S1918" s="13">
        <f t="shared" si="2304"/>
        <v>3.2756381780742992E-2</v>
      </c>
      <c r="T1918" s="13">
        <f t="shared" si="2305"/>
        <v>7.9779098646770102E-2</v>
      </c>
      <c r="U1918" s="13">
        <f t="shared" si="2306"/>
        <v>5.3344084552964535E-2</v>
      </c>
      <c r="V1918" s="13">
        <f t="shared" si="2307"/>
        <v>3.6705391683496211E-3</v>
      </c>
      <c r="W1918" s="13">
        <f t="shared" si="2308"/>
        <v>3.9771386301022477E-2</v>
      </c>
      <c r="X1918" s="13">
        <f t="shared" si="2309"/>
        <v>3.2659349020570744E-2</v>
      </c>
      <c r="Y1918" s="13">
        <f t="shared" si="2310"/>
        <v>1.3409553672259513E-2</v>
      </c>
      <c r="Z1918" s="13">
        <f t="shared" si="2311"/>
        <v>1.1889460627580202E-2</v>
      </c>
      <c r="AA1918" s="13">
        <f t="shared" si="2312"/>
        <v>1.4601645702531254E-2</v>
      </c>
      <c r="AB1918" s="13">
        <f t="shared" si="2313"/>
        <v>8.966262806222966E-3</v>
      </c>
      <c r="AC1918" s="13">
        <f t="shared" si="2314"/>
        <v>2.3135896252433259E-4</v>
      </c>
      <c r="AD1918" s="13">
        <f t="shared" si="2315"/>
        <v>1.2210976386071501E-2</v>
      </c>
      <c r="AE1918" s="13">
        <f t="shared" si="2316"/>
        <v>1.0027373364765111E-2</v>
      </c>
      <c r="AF1918" s="13">
        <f t="shared" si="2317"/>
        <v>4.1171243567013818E-3</v>
      </c>
      <c r="AG1918" s="13">
        <f t="shared" si="2318"/>
        <v>1.126962655252363E-3</v>
      </c>
      <c r="AH1918" s="13">
        <f t="shared" si="2319"/>
        <v>2.440838001996507E-3</v>
      </c>
      <c r="AI1918" s="13">
        <f t="shared" si="2320"/>
        <v>2.9976340255294604E-3</v>
      </c>
      <c r="AJ1918" s="13">
        <f t="shared" si="2321"/>
        <v>1.840722273182802E-3</v>
      </c>
      <c r="AK1918" s="13">
        <f t="shared" si="2322"/>
        <v>7.535406163961388E-4</v>
      </c>
      <c r="AL1918" s="13">
        <f t="shared" si="2323"/>
        <v>9.3330322698116959E-6</v>
      </c>
      <c r="AM1918" s="13">
        <f t="shared" si="2324"/>
        <v>2.9993009179539224E-3</v>
      </c>
      <c r="AN1918" s="13">
        <f t="shared" si="2325"/>
        <v>2.4629570303577033E-3</v>
      </c>
      <c r="AO1918" s="13">
        <f t="shared" si="2326"/>
        <v>1.011261873904716E-3</v>
      </c>
      <c r="AP1918" s="13">
        <f t="shared" si="2327"/>
        <v>2.7680834189915615E-4</v>
      </c>
      <c r="AQ1918" s="13">
        <f t="shared" si="2328"/>
        <v>5.6827163261704025E-5</v>
      </c>
      <c r="AR1918" s="13">
        <f t="shared" si="2329"/>
        <v>4.0087202194320841E-4</v>
      </c>
      <c r="AS1918" s="13">
        <f t="shared" si="2330"/>
        <v>4.9231764331628667E-4</v>
      </c>
      <c r="AT1918" s="13">
        <f t="shared" si="2331"/>
        <v>3.0231177115528404E-4</v>
      </c>
      <c r="AU1918" s="13">
        <f t="shared" si="2332"/>
        <v>1.2375804959770701E-4</v>
      </c>
      <c r="AV1918" s="13">
        <f t="shared" si="2333"/>
        <v>3.7997333303541758E-5</v>
      </c>
      <c r="AW1918" s="13">
        <f t="shared" si="2334"/>
        <v>2.6145485737037462E-7</v>
      </c>
      <c r="AX1918" s="13">
        <f t="shared" si="2335"/>
        <v>6.1391528081109219E-4</v>
      </c>
      <c r="AY1918" s="13">
        <f t="shared" si="2336"/>
        <v>5.0413312911236623E-4</v>
      </c>
      <c r="AZ1918" s="13">
        <f t="shared" si="2337"/>
        <v>2.0699127372497363E-4</v>
      </c>
      <c r="BA1918" s="13">
        <f t="shared" si="2338"/>
        <v>5.6658826705458286E-5</v>
      </c>
      <c r="BB1918" s="13">
        <f t="shared" si="2339"/>
        <v>1.1631731808793042E-5</v>
      </c>
      <c r="BC1918" s="13">
        <f t="shared" si="2340"/>
        <v>1.9103422042257571E-6</v>
      </c>
      <c r="BD1918" s="13">
        <f t="shared" si="2341"/>
        <v>5.4864482964932283E-5</v>
      </c>
      <c r="BE1918" s="13">
        <f t="shared" si="2342"/>
        <v>6.7379990312440986E-5</v>
      </c>
      <c r="BF1918" s="13">
        <f t="shared" si="2343"/>
        <v>4.1375247237876218E-5</v>
      </c>
      <c r="BG1918" s="13">
        <f t="shared" si="2344"/>
        <v>1.6937878006583779E-5</v>
      </c>
      <c r="BH1918" s="13">
        <f t="shared" si="2345"/>
        <v>5.2004229071400776E-6</v>
      </c>
      <c r="BI1918" s="13">
        <f t="shared" si="2346"/>
        <v>1.277345292136126E-6</v>
      </c>
      <c r="BJ1918" s="14">
        <f t="shared" si="2347"/>
        <v>0.45666953604076727</v>
      </c>
      <c r="BK1918" s="14">
        <f t="shared" si="2348"/>
        <v>0.29591863072509916</v>
      </c>
      <c r="BL1918" s="14">
        <f t="shared" si="2349"/>
        <v>0.23571352904498427</v>
      </c>
      <c r="BM1918" s="14">
        <f t="shared" si="2350"/>
        <v>0.33635057550634251</v>
      </c>
      <c r="BN1918" s="14">
        <f t="shared" si="2351"/>
        <v>0.66333670925783339</v>
      </c>
    </row>
    <row r="1919" spans="1:66" x14ac:dyDescent="0.25">
      <c r="A1919" t="s">
        <v>303</v>
      </c>
      <c r="B1919" t="s">
        <v>348</v>
      </c>
      <c r="C1919" t="s">
        <v>380</v>
      </c>
      <c r="D1919" s="7" t="s">
        <v>532</v>
      </c>
      <c r="E1919" s="10">
        <f>VLOOKUP(A1919,home!$A$2:$E$405,3,FALSE)</f>
        <v>1.3492822966507201</v>
      </c>
      <c r="F1919" s="10">
        <f>VLOOKUP(B1919,home!$B$2:$E$405,3,FALSE)</f>
        <v>1.48</v>
      </c>
      <c r="G1919" s="10">
        <f>VLOOKUP(C1919,away!$B$2:$E$405,4,FALSE)</f>
        <v>0.74</v>
      </c>
      <c r="H1919" s="10">
        <f>VLOOKUP(A1919,away!$A$2:$E$405,3,FALSE)</f>
        <v>0.98086124401913899</v>
      </c>
      <c r="I1919" s="10">
        <f>VLOOKUP(C1919,away!$B$2:$E$405,3,FALSE)</f>
        <v>0.82</v>
      </c>
      <c r="J1919" s="10">
        <f>VLOOKUP(B1919,home!$B$2:$E$405,4,FALSE)</f>
        <v>1.02</v>
      </c>
      <c r="K1919" s="12">
        <f t="shared" si="2296"/>
        <v>1.4777339712918687</v>
      </c>
      <c r="L1919" s="12">
        <f t="shared" si="2297"/>
        <v>0.82039234449760789</v>
      </c>
      <c r="M1919" s="13">
        <f t="shared" si="2298"/>
        <v>0.10044687323420633</v>
      </c>
      <c r="N1919" s="13">
        <f t="shared" si="2299"/>
        <v>0.1484337568882346</v>
      </c>
      <c r="O1919" s="13">
        <f t="shared" si="2300"/>
        <v>8.2405845830064536E-2</v>
      </c>
      <c r="P1919" s="13">
        <f t="shared" si="2301"/>
        <v>0.12177391781612673</v>
      </c>
      <c r="Q1919" s="13">
        <f t="shared" si="2302"/>
        <v>0.10967280252011137</v>
      </c>
      <c r="R1919" s="13">
        <f t="shared" si="2303"/>
        <v>3.3802562530417531E-2</v>
      </c>
      <c r="S1919" s="13">
        <f t="shared" si="2304"/>
        <v>3.6907288855356178E-2</v>
      </c>
      <c r="T1919" s="13">
        <f t="shared" si="2305"/>
        <v>8.997472758709732E-2</v>
      </c>
      <c r="U1919" s="13">
        <f t="shared" si="2306"/>
        <v>4.9951194967915613E-2</v>
      </c>
      <c r="V1919" s="13">
        <f t="shared" si="2307"/>
        <v>4.9715005390726765E-3</v>
      </c>
      <c r="W1919" s="13">
        <f t="shared" si="2308"/>
        <v>5.4022408670251001E-2</v>
      </c>
      <c r="X1919" s="13">
        <f t="shared" si="2309"/>
        <v>4.4319570504395119E-2</v>
      </c>
      <c r="Y1919" s="13">
        <f t="shared" si="2310"/>
        <v>1.8179718176613867E-2</v>
      </c>
      <c r="Z1919" s="13">
        <f t="shared" si="2311"/>
        <v>9.243787841452078E-3</v>
      </c>
      <c r="AA1919" s="13">
        <f t="shared" si="2312"/>
        <v>1.365985931672847E-2</v>
      </c>
      <c r="AB1919" s="13">
        <f t="shared" si="2313"/>
        <v>1.0092819077698699E-2</v>
      </c>
      <c r="AC1919" s="13">
        <f t="shared" si="2314"/>
        <v>3.7669110457045469E-4</v>
      </c>
      <c r="AD1919" s="13">
        <f t="shared" si="2315"/>
        <v>1.9957687125760574E-2</v>
      </c>
      <c r="AE1919" s="13">
        <f t="shared" si="2316"/>
        <v>1.6373133731852441E-2</v>
      </c>
      <c r="AF1919" s="13">
        <f t="shared" si="2317"/>
        <v>6.7161967845236455E-3</v>
      </c>
      <c r="AG1919" s="13">
        <f t="shared" si="2318"/>
        <v>1.8366388087208833E-3</v>
      </c>
      <c r="AH1919" s="13">
        <f t="shared" si="2319"/>
        <v>1.8958831948218378E-3</v>
      </c>
      <c r="AI1919" s="13">
        <f t="shared" si="2320"/>
        <v>2.8016110025895899E-3</v>
      </c>
      <c r="AJ1919" s="13">
        <f t="shared" si="2321"/>
        <v>2.0700178764358548E-3</v>
      </c>
      <c r="AK1919" s="13">
        <f t="shared" si="2322"/>
        <v>1.0196452457302385E-3</v>
      </c>
      <c r="AL1919" s="13">
        <f t="shared" si="2323"/>
        <v>1.8266831065243174E-5</v>
      </c>
      <c r="AM1919" s="13">
        <f t="shared" si="2324"/>
        <v>5.898430450830155E-3</v>
      </c>
      <c r="AN1919" s="13">
        <f t="shared" si="2325"/>
        <v>4.8390271864126328E-3</v>
      </c>
      <c r="AO1919" s="13">
        <f t="shared" si="2326"/>
        <v>1.9849504292743614E-3</v>
      </c>
      <c r="AP1919" s="13">
        <f t="shared" si="2327"/>
        <v>5.4281271212797556E-4</v>
      </c>
      <c r="AQ1919" s="13">
        <f t="shared" si="2328"/>
        <v>1.1132984838144373E-4</v>
      </c>
      <c r="AR1919" s="13">
        <f t="shared" si="2329"/>
        <v>3.1107361181870066E-4</v>
      </c>
      <c r="AS1919" s="13">
        <f t="shared" si="2330"/>
        <v>4.5968404375695365E-4</v>
      </c>
      <c r="AT1919" s="13">
        <f t="shared" si="2331"/>
        <v>3.3964536376023425E-4</v>
      </c>
      <c r="AU1919" s="13">
        <f t="shared" si="2332"/>
        <v>1.6730183074009406E-4</v>
      </c>
      <c r="AV1919" s="13">
        <f t="shared" si="2333"/>
        <v>6.1806899685989809E-5</v>
      </c>
      <c r="AW1919" s="13">
        <f t="shared" si="2334"/>
        <v>6.1514651512276102E-7</v>
      </c>
      <c r="AX1919" s="13">
        <f t="shared" si="2335"/>
        <v>1.4527185090823548E-3</v>
      </c>
      <c r="AY1919" s="13">
        <f t="shared" si="2336"/>
        <v>1.1917991435611425E-3</v>
      </c>
      <c r="AZ1919" s="13">
        <f t="shared" si="2337"/>
        <v>4.8887144677818334E-4</v>
      </c>
      <c r="BA1919" s="13">
        <f t="shared" si="2338"/>
        <v>1.3368879746009714E-4</v>
      </c>
      <c r="BB1919" s="13">
        <f t="shared" si="2339"/>
        <v>2.7419316495338732E-5</v>
      </c>
      <c r="BC1919" s="13">
        <f t="shared" si="2340"/>
        <v>4.4989194688265772E-6</v>
      </c>
      <c r="BD1919" s="13">
        <f t="shared" si="2341"/>
        <v>4.2533734951880415E-5</v>
      </c>
      <c r="BE1919" s="13">
        <f t="shared" si="2342"/>
        <v>6.2853545064317997E-5</v>
      </c>
      <c r="BF1919" s="13">
        <f t="shared" si="2343"/>
        <v>4.6440409378833549E-5</v>
      </c>
      <c r="BG1919" s="13">
        <f t="shared" si="2344"/>
        <v>2.2875523526601275E-5</v>
      </c>
      <c r="BH1919" s="13">
        <f t="shared" si="2345"/>
        <v>8.45098455658627E-6</v>
      </c>
      <c r="BI1919" s="13">
        <f t="shared" si="2346"/>
        <v>2.497661394026096E-6</v>
      </c>
      <c r="BJ1919" s="14">
        <f t="shared" si="2347"/>
        <v>0.52616218755743327</v>
      </c>
      <c r="BK1919" s="14">
        <f t="shared" si="2348"/>
        <v>0.26568633752395876</v>
      </c>
      <c r="BL1919" s="14">
        <f t="shared" si="2349"/>
        <v>0.19922460265103661</v>
      </c>
      <c r="BM1919" s="14">
        <f t="shared" si="2350"/>
        <v>0.40258997275767372</v>
      </c>
      <c r="BN1919" s="14">
        <f t="shared" si="2351"/>
        <v>0.59653575881916121</v>
      </c>
    </row>
    <row r="1920" spans="1:66" x14ac:dyDescent="0.25">
      <c r="A1920" t="s">
        <v>303</v>
      </c>
      <c r="B1920" t="s">
        <v>354</v>
      </c>
      <c r="C1920" t="s">
        <v>390</v>
      </c>
      <c r="D1920" s="7" t="s">
        <v>532</v>
      </c>
      <c r="E1920" s="10">
        <f>VLOOKUP(A1920,home!$A$2:$E$405,3,FALSE)</f>
        <v>1.3492822966507201</v>
      </c>
      <c r="F1920" s="10">
        <f>VLOOKUP(B1920,home!$B$2:$E$405,3,FALSE)</f>
        <v>0.89</v>
      </c>
      <c r="G1920" s="10">
        <f>VLOOKUP(C1920,away!$B$2:$E$405,4,FALSE)</f>
        <v>0.82</v>
      </c>
      <c r="H1920" s="10">
        <f>VLOOKUP(A1920,away!$A$2:$E$405,3,FALSE)</f>
        <v>0.98086124401913899</v>
      </c>
      <c r="I1920" s="10">
        <f>VLOOKUP(C1920,away!$B$2:$E$405,3,FALSE)</f>
        <v>0.91</v>
      </c>
      <c r="J1920" s="10">
        <f>VLOOKUP(B1920,home!$B$2:$E$405,4,FALSE)</f>
        <v>0.51</v>
      </c>
      <c r="K1920" s="12">
        <f t="shared" si="2296"/>
        <v>0.98470622009569542</v>
      </c>
      <c r="L1920" s="12">
        <f t="shared" si="2297"/>
        <v>0.45521770334928241</v>
      </c>
      <c r="M1920" s="13">
        <f t="shared" si="2298"/>
        <v>0.23694578401543537</v>
      </c>
      <c r="N1920" s="13">
        <f t="shared" si="2299"/>
        <v>0.23332198734545037</v>
      </c>
      <c r="O1920" s="13">
        <f t="shared" si="2300"/>
        <v>0.10786191561780159</v>
      </c>
      <c r="P1920" s="13">
        <f t="shared" si="2301"/>
        <v>0.10621229922028626</v>
      </c>
      <c r="Q1920" s="13">
        <f t="shared" si="2302"/>
        <v>0.11487680611207705</v>
      </c>
      <c r="R1920" s="13">
        <f t="shared" si="2303"/>
        <v>2.4550326753194865E-2</v>
      </c>
      <c r="S1920" s="13">
        <f t="shared" si="2304"/>
        <v>1.1902567239732716E-2</v>
      </c>
      <c r="T1920" s="13">
        <f t="shared" si="2305"/>
        <v>5.2293955846440525E-2</v>
      </c>
      <c r="U1920" s="13">
        <f t="shared" si="2306"/>
        <v>2.417485945925274E-2</v>
      </c>
      <c r="V1920" s="13">
        <f t="shared" si="2307"/>
        <v>5.9282151747596702E-4</v>
      </c>
      <c r="W1920" s="13">
        <f t="shared" si="2308"/>
        <v>3.7706635174429834E-2</v>
      </c>
      <c r="X1920" s="13">
        <f t="shared" si="2309"/>
        <v>1.7164727865133216E-2</v>
      </c>
      <c r="Y1920" s="13">
        <f t="shared" si="2310"/>
        <v>3.9068439986906867E-3</v>
      </c>
      <c r="Z1920" s="13">
        <f t="shared" si="2311"/>
        <v>3.7252477870212703E-3</v>
      </c>
      <c r="AA1920" s="13">
        <f t="shared" si="2312"/>
        <v>3.6682746672775692E-3</v>
      </c>
      <c r="AB1920" s="13">
        <f t="shared" si="2313"/>
        <v>1.8060864409438447E-3</v>
      </c>
      <c r="AC1920" s="13">
        <f t="shared" si="2314"/>
        <v>1.6608476665879356E-5</v>
      </c>
      <c r="AD1920" s="13">
        <f t="shared" si="2315"/>
        <v>9.2824895487850466E-3</v>
      </c>
      <c r="AE1920" s="13">
        <f t="shared" si="2316"/>
        <v>4.2255535737616449E-3</v>
      </c>
      <c r="AF1920" s="13">
        <f t="shared" si="2317"/>
        <v>9.6177339661356433E-4</v>
      </c>
      <c r="AG1920" s="13">
        <f t="shared" si="2318"/>
        <v>1.459387589162884E-4</v>
      </c>
      <c r="AH1920" s="13">
        <f t="shared" si="2319"/>
        <v>4.2394968550370487E-4</v>
      </c>
      <c r="AI1920" s="13">
        <f t="shared" si="2320"/>
        <v>4.1746589232311205E-4</v>
      </c>
      <c r="AJ1920" s="13">
        <f t="shared" si="2321"/>
        <v>2.0554063042418412E-4</v>
      </c>
      <c r="AK1920" s="13">
        <f t="shared" si="2322"/>
        <v>6.746571242036156E-5</v>
      </c>
      <c r="AL1920" s="13">
        <f t="shared" si="2323"/>
        <v>2.9779377599976342E-7</v>
      </c>
      <c r="AM1920" s="13">
        <f t="shared" si="2324"/>
        <v>1.8281050393323846E-3</v>
      </c>
      <c r="AN1920" s="13">
        <f t="shared" si="2325"/>
        <v>8.3218577748613769E-4</v>
      </c>
      <c r="AO1920" s="13">
        <f t="shared" si="2326"/>
        <v>1.8941284919358827E-4</v>
      </c>
      <c r="AP1920" s="13">
        <f t="shared" si="2327"/>
        <v>2.8741360731583074E-5</v>
      </c>
      <c r="AQ1920" s="13">
        <f t="shared" si="2328"/>
        <v>3.2708940558411245E-6</v>
      </c>
      <c r="AR1920" s="13">
        <f t="shared" si="2329"/>
        <v>3.8597880434129441E-5</v>
      </c>
      <c r="AS1920" s="13">
        <f t="shared" si="2330"/>
        <v>3.8007572945997202E-5</v>
      </c>
      <c r="AT1920" s="13">
        <f t="shared" si="2331"/>
        <v>1.8713146745332159E-5</v>
      </c>
      <c r="AU1920" s="13">
        <f t="shared" si="2332"/>
        <v>6.1423173325640327E-6</v>
      </c>
      <c r="AV1920" s="13">
        <f t="shared" si="2333"/>
        <v>1.5120945207943504E-6</v>
      </c>
      <c r="AW1920" s="13">
        <f t="shared" si="2334"/>
        <v>3.707993297314951E-9</v>
      </c>
      <c r="AX1920" s="13">
        <f t="shared" si="2335"/>
        <v>3.0002440053648069E-4</v>
      </c>
      <c r="AY1920" s="13">
        <f t="shared" si="2336"/>
        <v>1.3657641856096195E-4</v>
      </c>
      <c r="AZ1920" s="13">
        <f t="shared" si="2337"/>
        <v>3.1086001794495698E-5</v>
      </c>
      <c r="BA1920" s="13">
        <f t="shared" si="2338"/>
        <v>4.7169661144006682E-6</v>
      </c>
      <c r="BB1920" s="13">
        <f t="shared" si="2339"/>
        <v>5.3681162034346519E-7</v>
      </c>
      <c r="BC1920" s="13">
        <f t="shared" si="2340"/>
        <v>4.8873230588791856E-8</v>
      </c>
      <c r="BD1920" s="13">
        <f t="shared" si="2341"/>
        <v>2.9284064142290987E-6</v>
      </c>
      <c r="BE1920" s="13">
        <f t="shared" si="2342"/>
        <v>2.8836200110595249E-6</v>
      </c>
      <c r="BF1920" s="13">
        <f t="shared" si="2343"/>
        <v>1.419759280641366E-6</v>
      </c>
      <c r="BG1920" s="13">
        <f t="shared" si="2344"/>
        <v>4.6601526489538112E-7</v>
      </c>
      <c r="BH1920" s="13">
        <f t="shared" si="2345"/>
        <v>1.1472203250050621E-7</v>
      </c>
      <c r="BI1920" s="13">
        <f t="shared" si="2346"/>
        <v>2.2593499797053807E-8</v>
      </c>
      <c r="BJ1920" s="14">
        <f t="shared" si="2347"/>
        <v>0.47724141701295508</v>
      </c>
      <c r="BK1920" s="14">
        <f t="shared" si="2348"/>
        <v>0.35580695468193319</v>
      </c>
      <c r="BL1920" s="14">
        <f t="shared" si="2349"/>
        <v>0.16328669298762394</v>
      </c>
      <c r="BM1920" s="14">
        <f t="shared" si="2350"/>
        <v>0.17615462069472021</v>
      </c>
      <c r="BN1920" s="14">
        <f t="shared" si="2351"/>
        <v>0.82376911906424555</v>
      </c>
    </row>
    <row r="1921" spans="1:66" x14ac:dyDescent="0.25">
      <c r="A1921" t="s">
        <v>303</v>
      </c>
      <c r="B1921" t="s">
        <v>374</v>
      </c>
      <c r="C1921" t="s">
        <v>306</v>
      </c>
      <c r="D1921" s="7" t="s">
        <v>532</v>
      </c>
      <c r="E1921" s="10">
        <f>VLOOKUP(A1921,home!$A$2:$E$405,3,FALSE)</f>
        <v>1.3492822966507201</v>
      </c>
      <c r="F1921" s="10">
        <f>VLOOKUP(B1921,home!$B$2:$E$405,3,FALSE)</f>
        <v>0.82</v>
      </c>
      <c r="G1921" s="10">
        <f>VLOOKUP(C1921,away!$B$2:$E$405,4,FALSE)</f>
        <v>1.33</v>
      </c>
      <c r="H1921" s="10">
        <f>VLOOKUP(A1921,away!$A$2:$E$405,3,FALSE)</f>
        <v>0.98086124401913899</v>
      </c>
      <c r="I1921" s="10">
        <f>VLOOKUP(C1921,away!$B$2:$E$405,3,FALSE)</f>
        <v>0.44</v>
      </c>
      <c r="J1921" s="10">
        <f>VLOOKUP(B1921,home!$B$2:$E$405,4,FALSE)</f>
        <v>0.91</v>
      </c>
      <c r="K1921" s="12">
        <f t="shared" si="2296"/>
        <v>1.4715272727272755</v>
      </c>
      <c r="L1921" s="12">
        <f t="shared" si="2297"/>
        <v>0.39273684210526327</v>
      </c>
      <c r="M1921" s="13">
        <f t="shared" si="2298"/>
        <v>0.1550102376587853</v>
      </c>
      <c r="N1921" s="13">
        <f t="shared" si="2299"/>
        <v>0.22810179226683913</v>
      </c>
      <c r="O1921" s="13">
        <f t="shared" si="2300"/>
        <v>6.0878231232097686E-2</v>
      </c>
      <c r="P1921" s="13">
        <f t="shared" si="2301"/>
        <v>8.958397757342916E-2</v>
      </c>
      <c r="Q1921" s="13">
        <f t="shared" si="2302"/>
        <v>0.1678290041393127</v>
      </c>
      <c r="R1921" s="13">
        <f t="shared" si="2303"/>
        <v>1.1954562143524028E-2</v>
      </c>
      <c r="S1921" s="13">
        <f t="shared" si="2304"/>
        <v>1.2943159689139767E-2</v>
      </c>
      <c r="T1921" s="13">
        <f t="shared" si="2305"/>
        <v>6.5912633099344822E-2</v>
      </c>
      <c r="U1921" s="13">
        <f t="shared" si="2306"/>
        <v>1.7591464227708645E-2</v>
      </c>
      <c r="V1921" s="13">
        <f t="shared" si="2307"/>
        <v>8.3112770473446347E-4</v>
      </c>
      <c r="W1921" s="13">
        <f t="shared" si="2308"/>
        <v>8.2321652248552465E-2</v>
      </c>
      <c r="X1921" s="13">
        <f t="shared" si="2309"/>
        <v>3.2330745740984136E-2</v>
      </c>
      <c r="Y1921" s="13">
        <f t="shared" si="2310"/>
        <v>6.3487374926111499E-3</v>
      </c>
      <c r="Z1921" s="13">
        <f t="shared" si="2311"/>
        <v>1.5649989949995848E-3</v>
      </c>
      <c r="AA1921" s="13">
        <f t="shared" si="2312"/>
        <v>2.3029387029326661E-3</v>
      </c>
      <c r="AB1921" s="13">
        <f t="shared" si="2313"/>
        <v>1.694418554392298E-3</v>
      </c>
      <c r="AC1921" s="13">
        <f t="shared" si="2314"/>
        <v>3.0020487189321468E-5</v>
      </c>
      <c r="AD1921" s="13">
        <f t="shared" si="2315"/>
        <v>3.0284639104928911E-2</v>
      </c>
      <c r="AE1921" s="13">
        <f t="shared" si="2316"/>
        <v>1.1893893526367345E-2</v>
      </c>
      <c r="AF1921" s="13">
        <f t="shared" si="2317"/>
        <v>2.3355850919408723E-3</v>
      </c>
      <c r="AG1921" s="13">
        <f t="shared" si="2318"/>
        <v>3.0575677115899643E-4</v>
      </c>
      <c r="AH1921" s="13">
        <f t="shared" si="2319"/>
        <v>1.5365819079851188E-4</v>
      </c>
      <c r="AI1921" s="13">
        <f t="shared" si="2320"/>
        <v>2.2611221843794153E-4</v>
      </c>
      <c r="AJ1921" s="13">
        <f t="shared" si="2321"/>
        <v>1.6636514806414907E-4</v>
      </c>
      <c r="AK1921" s="13">
        <f t="shared" si="2322"/>
        <v>8.16036175359022E-5</v>
      </c>
      <c r="AL1921" s="13">
        <f t="shared" si="2323"/>
        <v>6.939811696906114E-7</v>
      </c>
      <c r="AM1921" s="13">
        <f t="shared" si="2324"/>
        <v>8.9129344775211519E-3</v>
      </c>
      <c r="AN1921" s="13">
        <f t="shared" si="2325"/>
        <v>3.5004377405927815E-3</v>
      </c>
      <c r="AO1921" s="13">
        <f t="shared" si="2326"/>
        <v>6.8737543211324584E-4</v>
      </c>
      <c r="AP1921" s="13">
        <f t="shared" si="2327"/>
        <v>8.9985885516298986E-5</v>
      </c>
      <c r="AQ1921" s="13">
        <f t="shared" si="2328"/>
        <v>8.8351931279292518E-6</v>
      </c>
      <c r="AR1921" s="13">
        <f t="shared" si="2329"/>
        <v>1.2069446523563114E-5</v>
      </c>
      <c r="AS1921" s="13">
        <f t="shared" si="2330"/>
        <v>1.7760519726146525E-5</v>
      </c>
      <c r="AT1921" s="13">
        <f t="shared" si="2331"/>
        <v>1.306754457741769E-5</v>
      </c>
      <c r="AU1921" s="13">
        <f t="shared" si="2332"/>
        <v>6.4097494110831824E-6</v>
      </c>
      <c r="AV1921" s="13">
        <f t="shared" si="2333"/>
        <v>2.3580302674391247E-6</v>
      </c>
      <c r="AW1921" s="13">
        <f t="shared" si="2334"/>
        <v>1.1140768377791518E-8</v>
      </c>
      <c r="AX1921" s="13">
        <f t="shared" si="2335"/>
        <v>2.1859376939506042E-3</v>
      </c>
      <c r="AY1921" s="13">
        <f t="shared" si="2336"/>
        <v>8.5849826696102161E-4</v>
      </c>
      <c r="AZ1921" s="13">
        <f t="shared" si="2337"/>
        <v>1.6858194915955646E-4</v>
      </c>
      <c r="BA1921" s="13">
        <f t="shared" si="2338"/>
        <v>2.2069447449624751E-5</v>
      </c>
      <c r="BB1921" s="13">
        <f t="shared" si="2339"/>
        <v>2.16687127459342E-6</v>
      </c>
      <c r="BC1921" s="13">
        <f t="shared" si="2340"/>
        <v>1.7020203632648528E-7</v>
      </c>
      <c r="BD1921" s="13">
        <f t="shared" si="2341"/>
        <v>7.9001938560375404E-7</v>
      </c>
      <c r="BE1921" s="13">
        <f t="shared" si="2342"/>
        <v>1.1625350718991699E-6</v>
      </c>
      <c r="BF1921" s="13">
        <f t="shared" si="2343"/>
        <v>8.5535103190079648E-7</v>
      </c>
      <c r="BG1921" s="13">
        <f t="shared" si="2344"/>
        <v>4.1955745706581321E-7</v>
      </c>
      <c r="BH1921" s="13">
        <f t="shared" si="2345"/>
        <v>1.5434756013711181E-7</v>
      </c>
      <c r="BI1921" s="13">
        <f t="shared" si="2346"/>
        <v>4.5425328844134583E-8</v>
      </c>
      <c r="BJ1921" s="14">
        <f t="shared" si="2347"/>
        <v>0.64410143264174391</v>
      </c>
      <c r="BK1921" s="14">
        <f t="shared" si="2348"/>
        <v>0.25925771536140874</v>
      </c>
      <c r="BL1921" s="14">
        <f t="shared" si="2349"/>
        <v>9.5104446561832909E-2</v>
      </c>
      <c r="BM1921" s="14">
        <f t="shared" si="2350"/>
        <v>0.28581230141980402</v>
      </c>
      <c r="BN1921" s="14">
        <f t="shared" si="2351"/>
        <v>0.71335780501398793</v>
      </c>
    </row>
    <row r="1922" spans="1:66" x14ac:dyDescent="0.25">
      <c r="A1922" t="s">
        <v>35</v>
      </c>
      <c r="B1922" t="s">
        <v>475</v>
      </c>
      <c r="C1922" t="s">
        <v>284</v>
      </c>
      <c r="D1922" s="7" t="s">
        <v>532</v>
      </c>
      <c r="E1922" s="10">
        <f>VLOOKUP(A1922,home!$A$2:$E$405,3,FALSE)</f>
        <v>1.5533333333333299</v>
      </c>
      <c r="F1922" s="10">
        <f>VLOOKUP(B1922,home!$B$2:$E$405,3,FALSE)</f>
        <v>0.64</v>
      </c>
      <c r="G1922" s="10">
        <f>VLOOKUP(C1922,away!$B$2:$E$405,4,FALSE)</f>
        <v>1.85</v>
      </c>
      <c r="H1922" s="10">
        <f>VLOOKUP(A1922,away!$A$2:$E$405,3,FALSE)</f>
        <v>1.0733333333333299</v>
      </c>
      <c r="I1922" s="10">
        <f>VLOOKUP(C1922,away!$B$2:$E$405,3,FALSE)</f>
        <v>0.32</v>
      </c>
      <c r="J1922" s="10">
        <f>VLOOKUP(B1922,home!$B$2:$E$405,4,FALSE)</f>
        <v>0.82</v>
      </c>
      <c r="K1922" s="12">
        <f t="shared" si="2296"/>
        <v>1.8391466666666627</v>
      </c>
      <c r="L1922" s="12">
        <f t="shared" si="2297"/>
        <v>0.28164266666666576</v>
      </c>
      <c r="M1922" s="13">
        <f t="shared" si="2298"/>
        <v>0.11993692092886214</v>
      </c>
      <c r="N1922" s="13">
        <f t="shared" si="2299"/>
        <v>0.2205815883365799</v>
      </c>
      <c r="O1922" s="13">
        <f t="shared" si="2300"/>
        <v>3.377935424219377E-2</v>
      </c>
      <c r="P1922" s="13">
        <f t="shared" si="2301"/>
        <v>6.2125186756683055E-2</v>
      </c>
      <c r="Q1922" s="13">
        <f t="shared" si="2302"/>
        <v>0.20284094645862955</v>
      </c>
      <c r="R1922" s="13">
        <f t="shared" si="2303"/>
        <v>4.7568537035247004E-3</v>
      </c>
      <c r="S1922" s="13">
        <f t="shared" si="2304"/>
        <v>8.0449347866824658E-3</v>
      </c>
      <c r="T1922" s="13">
        <f t="shared" si="2305"/>
        <v>5.7128665069798794E-2</v>
      </c>
      <c r="U1922" s="13">
        <f t="shared" si="2306"/>
        <v>8.7485516326584224E-3</v>
      </c>
      <c r="V1922" s="13">
        <f t="shared" si="2307"/>
        <v>4.6301475456829287E-4</v>
      </c>
      <c r="W1922" s="13">
        <f t="shared" si="2308"/>
        <v>0.12435141684763316</v>
      </c>
      <c r="X1922" s="13">
        <f t="shared" si="2309"/>
        <v>3.5022664644745551E-2</v>
      </c>
      <c r="Y1922" s="13">
        <f t="shared" si="2310"/>
        <v>4.9319383321592457E-3</v>
      </c>
      <c r="Z1922" s="13">
        <f t="shared" si="2311"/>
        <v>4.4657765400130079E-4</v>
      </c>
      <c r="AA1922" s="13">
        <f t="shared" si="2312"/>
        <v>8.213218037643105E-4</v>
      </c>
      <c r="AB1922" s="13">
        <f t="shared" si="2313"/>
        <v>7.5526562882689157E-4</v>
      </c>
      <c r="AC1922" s="13">
        <f t="shared" si="2314"/>
        <v>1.4989586753125518E-5</v>
      </c>
      <c r="AD1922" s="13">
        <f t="shared" si="2315"/>
        <v>5.7175123447650314E-2</v>
      </c>
      <c r="AE1922" s="13">
        <f t="shared" si="2316"/>
        <v>1.6102954234792043E-2</v>
      </c>
      <c r="AF1922" s="13">
        <f t="shared" si="2317"/>
        <v>2.2676394859490545E-3</v>
      </c>
      <c r="AG1922" s="13">
        <f t="shared" si="2318"/>
        <v>2.1288801062043972E-4</v>
      </c>
      <c r="AH1922" s="13">
        <f t="shared" si="2319"/>
        <v>3.1443830336667476E-5</v>
      </c>
      <c r="AI1922" s="13">
        <f t="shared" si="2320"/>
        <v>5.7829815750914068E-5</v>
      </c>
      <c r="AJ1922" s="13">
        <f t="shared" si="2321"/>
        <v>5.3178756436120459E-5</v>
      </c>
      <c r="AK1922" s="13">
        <f t="shared" si="2322"/>
        <v>3.2601177545656422E-5</v>
      </c>
      <c r="AL1922" s="13">
        <f t="shared" si="2323"/>
        <v>3.1057354790549067E-7</v>
      </c>
      <c r="AM1922" s="13">
        <f t="shared" si="2324"/>
        <v>2.1030687541000199E-2</v>
      </c>
      <c r="AN1922" s="13">
        <f t="shared" si="2325"/>
        <v>5.9231389208807203E-3</v>
      </c>
      <c r="AO1922" s="13">
        <f t="shared" si="2326"/>
        <v>8.341043203569814E-4</v>
      </c>
      <c r="AP1922" s="13">
        <f t="shared" si="2327"/>
        <v>7.8306455021175746E-5</v>
      </c>
      <c r="AQ1922" s="13">
        <f t="shared" si="2328"/>
        <v>5.5136097023443111E-6</v>
      </c>
      <c r="AR1922" s="13">
        <f t="shared" si="2329"/>
        <v>1.7711848452466465E-6</v>
      </c>
      <c r="AS1922" s="13">
        <f t="shared" si="2330"/>
        <v>3.2574687041858785E-6</v>
      </c>
      <c r="AT1922" s="13">
        <f t="shared" si="2331"/>
        <v>2.995481354537217E-6</v>
      </c>
      <c r="AU1922" s="13">
        <f t="shared" si="2332"/>
        <v>1.8363765160864207E-6</v>
      </c>
      <c r="AV1922" s="13">
        <f t="shared" si="2333"/>
        <v>8.4434143707632008E-7</v>
      </c>
      <c r="AW1922" s="13">
        <f t="shared" si="2334"/>
        <v>4.4686544661900323E-9</v>
      </c>
      <c r="AX1922" s="13">
        <f t="shared" si="2335"/>
        <v>6.4464198147897687E-3</v>
      </c>
      <c r="AY1922" s="13">
        <f t="shared" si="2336"/>
        <v>1.8155868670902242E-3</v>
      </c>
      <c r="AZ1922" s="13">
        <f t="shared" si="2337"/>
        <v>2.5567336340613395E-4</v>
      </c>
      <c r="BA1922" s="13">
        <f t="shared" si="2338"/>
        <v>2.4002842621779709E-5</v>
      </c>
      <c r="BB1922" s="13">
        <f t="shared" si="2339"/>
        <v>1.6900561508945842E-6</v>
      </c>
      <c r="BC1922" s="13">
        <f t="shared" si="2340"/>
        <v>9.5198384230870337E-8</v>
      </c>
      <c r="BD1922" s="13">
        <f t="shared" si="2341"/>
        <v>8.3140203829141915E-8</v>
      </c>
      <c r="BE1922" s="13">
        <f t="shared" si="2342"/>
        <v>1.5290702873835325E-7</v>
      </c>
      <c r="BF1922" s="13">
        <f t="shared" si="2343"/>
        <v>1.4060922610702302E-7</v>
      </c>
      <c r="BG1922" s="13">
        <f t="shared" si="2344"/>
        <v>8.6200329832436829E-8</v>
      </c>
      <c r="BH1922" s="13">
        <f t="shared" si="2345"/>
        <v>3.9633762319223278E-8</v>
      </c>
      <c r="BI1922" s="13">
        <f t="shared" si="2346"/>
        <v>1.4578460371371651E-8</v>
      </c>
      <c r="BJ1922" s="14">
        <f t="shared" si="2347"/>
        <v>0.7570310438579626</v>
      </c>
      <c r="BK1922" s="14">
        <f t="shared" si="2348"/>
        <v>0.19240094425418722</v>
      </c>
      <c r="BL1922" s="14">
        <f t="shared" si="2349"/>
        <v>4.90476225129058E-2</v>
      </c>
      <c r="BM1922" s="14">
        <f t="shared" si="2350"/>
        <v>0.35308975545414778</v>
      </c>
      <c r="BN1922" s="14">
        <f t="shared" si="2351"/>
        <v>0.64402085042647306</v>
      </c>
    </row>
    <row r="1923" spans="1:66" x14ac:dyDescent="0.25">
      <c r="A1923" t="s">
        <v>35</v>
      </c>
      <c r="B1923" t="s">
        <v>214</v>
      </c>
      <c r="C1923" t="s">
        <v>217</v>
      </c>
      <c r="D1923" s="7" t="s">
        <v>532</v>
      </c>
      <c r="E1923" s="10">
        <f>VLOOKUP(A1923,home!$A$2:$E$405,3,FALSE)</f>
        <v>1.5533333333333299</v>
      </c>
      <c r="F1923" s="10">
        <f>VLOOKUP(B1923,home!$B$2:$E$405,3,FALSE)</f>
        <v>1.1299999999999999</v>
      </c>
      <c r="G1923" s="10">
        <f>VLOOKUP(C1923,away!$B$2:$E$405,4,FALSE)</f>
        <v>1.1000000000000001</v>
      </c>
      <c r="H1923" s="10">
        <f>VLOOKUP(A1923,away!$A$2:$E$405,3,FALSE)</f>
        <v>1.0733333333333299</v>
      </c>
      <c r="I1923" s="10">
        <f>VLOOKUP(C1923,away!$B$2:$E$405,3,FALSE)</f>
        <v>0.46</v>
      </c>
      <c r="J1923" s="10">
        <f>VLOOKUP(B1923,home!$B$2:$E$405,4,FALSE)</f>
        <v>0.82</v>
      </c>
      <c r="K1923" s="12">
        <f t="shared" si="2296"/>
        <v>1.9307933333333289</v>
      </c>
      <c r="L1923" s="12">
        <f t="shared" si="2297"/>
        <v>0.40486133333333207</v>
      </c>
      <c r="M1923" s="13">
        <f t="shared" si="2298"/>
        <v>9.6747124671967333E-2</v>
      </c>
      <c r="N1923" s="13">
        <f t="shared" si="2299"/>
        <v>0.18679870333580295</v>
      </c>
      <c r="O1923" s="13">
        <f t="shared" si="2300"/>
        <v>3.9169169890858793E-2</v>
      </c>
      <c r="P1923" s="13">
        <f t="shared" si="2301"/>
        <v>7.5627572097470716E-2</v>
      </c>
      <c r="Q1923" s="13">
        <f t="shared" si="2302"/>
        <v>0.18033484553803936</v>
      </c>
      <c r="R1923" s="13">
        <f t="shared" si="2303"/>
        <v>7.92904117378645E-3</v>
      </c>
      <c r="S1923" s="13">
        <f t="shared" si="2304"/>
        <v>1.4779585648542225E-2</v>
      </c>
      <c r="T1923" s="13">
        <f t="shared" si="2305"/>
        <v>7.3010606010991103E-2</v>
      </c>
      <c r="U1923" s="13">
        <f t="shared" si="2306"/>
        <v>1.5309339838072351E-2</v>
      </c>
      <c r="V1923" s="13">
        <f t="shared" si="2307"/>
        <v>1.283694973991579E-3</v>
      </c>
      <c r="W1923" s="13">
        <f t="shared" si="2308"/>
        <v>0.11606310584418063</v>
      </c>
      <c r="X1923" s="13">
        <f t="shared" si="2309"/>
        <v>4.6989463782882615E-2</v>
      </c>
      <c r="Y1923" s="13">
        <f t="shared" si="2310"/>
        <v>9.5121084798780869E-3</v>
      </c>
      <c r="Z1923" s="13">
        <f t="shared" si="2311"/>
        <v>1.0700540605580234E-3</v>
      </c>
      <c r="AA1923" s="13">
        <f t="shared" si="2312"/>
        <v>2.0660532464316897E-3</v>
      </c>
      <c r="AB1923" s="13">
        <f t="shared" si="2313"/>
        <v>1.9945609172609948E-3</v>
      </c>
      <c r="AC1923" s="13">
        <f t="shared" si="2314"/>
        <v>6.2716808461930757E-5</v>
      </c>
      <c r="AD1923" s="13">
        <f t="shared" si="2315"/>
        <v>5.6023467752476137E-2</v>
      </c>
      <c r="AE1923" s="13">
        <f t="shared" si="2316"/>
        <v>2.2681735852224421E-2</v>
      </c>
      <c r="AF1923" s="13">
        <f t="shared" si="2317"/>
        <v>4.5914789097230109E-3</v>
      </c>
      <c r="AG1923" s="13">
        <f t="shared" si="2318"/>
        <v>6.1963742445411056E-4</v>
      </c>
      <c r="AH1923" s="13">
        <f t="shared" si="2319"/>
        <v>1.0830587842406684E-4</v>
      </c>
      <c r="AI1923" s="13">
        <f t="shared" si="2320"/>
        <v>2.0911626802199831E-4</v>
      </c>
      <c r="AJ1923" s="13">
        <f t="shared" si="2321"/>
        <v>2.0188014809421003E-4</v>
      </c>
      <c r="AK1923" s="13">
        <f t="shared" si="2322"/>
        <v>1.2992961469088192E-4</v>
      </c>
      <c r="AL1923" s="13">
        <f t="shared" si="2323"/>
        <v>1.9610381062011075E-6</v>
      </c>
      <c r="AM1923" s="13">
        <f t="shared" si="2324"/>
        <v>2.1633947609339121E-2</v>
      </c>
      <c r="AN1923" s="13">
        <f t="shared" si="2325"/>
        <v>8.7587488743804884E-3</v>
      </c>
      <c r="AO1923" s="13">
        <f t="shared" si="2326"/>
        <v>1.7730393738067533E-3</v>
      </c>
      <c r="AP1923" s="13">
        <f t="shared" si="2327"/>
        <v>2.3927836164396607E-4</v>
      </c>
      <c r="AQ1923" s="13">
        <f t="shared" si="2328"/>
        <v>2.4218639133247833E-5</v>
      </c>
      <c r="AR1923" s="13">
        <f t="shared" si="2329"/>
        <v>8.7697724693210986E-6</v>
      </c>
      <c r="AS1923" s="13">
        <f t="shared" si="2330"/>
        <v>1.6932618218615345E-5</v>
      </c>
      <c r="AT1923" s="13">
        <f t="shared" si="2331"/>
        <v>1.6346693186190491E-5</v>
      </c>
      <c r="AU1923" s="13">
        <f t="shared" si="2332"/>
        <v>1.0520695408647315E-5</v>
      </c>
      <c r="AV1923" s="13">
        <f t="shared" si="2333"/>
        <v>5.0783221392617011E-6</v>
      </c>
      <c r="AW1923" s="13">
        <f t="shared" si="2334"/>
        <v>4.2581957650900463E-8</v>
      </c>
      <c r="AX1923" s="13">
        <f t="shared" si="2335"/>
        <v>6.9617803029657513E-3</v>
      </c>
      <c r="AY1923" s="13">
        <f t="shared" si="2336"/>
        <v>2.8185556558324421E-3</v>
      </c>
      <c r="AZ1923" s="13">
        <f t="shared" si="2337"/>
        <v>5.7056210044726351E-4</v>
      </c>
      <c r="BA1923" s="13">
        <f t="shared" si="2338"/>
        <v>7.6999510912181878E-5</v>
      </c>
      <c r="BB1923" s="13">
        <f t="shared" si="2339"/>
        <v>7.7935311634801022E-6</v>
      </c>
      <c r="BC1923" s="13">
        <f t="shared" si="2340"/>
        <v>6.3105988364428612E-7</v>
      </c>
      <c r="BD1923" s="13">
        <f t="shared" si="2341"/>
        <v>5.9175696249321399E-7</v>
      </c>
      <c r="BE1923" s="13">
        <f t="shared" si="2342"/>
        <v>1.1425603981354783E-6</v>
      </c>
      <c r="BF1923" s="13">
        <f t="shared" si="2343"/>
        <v>1.1030239998253281E-6</v>
      </c>
      <c r="BG1923" s="13">
        <f t="shared" si="2344"/>
        <v>7.0990379512313527E-7</v>
      </c>
      <c r="BH1923" s="13">
        <f t="shared" si="2345"/>
        <v>3.4266937873294487E-7</v>
      </c>
      <c r="BI1923" s="13">
        <f t="shared" si="2346"/>
        <v>1.3232475039900864E-7</v>
      </c>
      <c r="BJ1923" s="14">
        <f t="shared" si="2347"/>
        <v>0.73949070795016081</v>
      </c>
      <c r="BK1923" s="14">
        <f t="shared" si="2348"/>
        <v>0.19132121089437246</v>
      </c>
      <c r="BL1923" s="14">
        <f t="shared" si="2349"/>
        <v>6.7179067316348179E-2</v>
      </c>
      <c r="BM1923" s="14">
        <f t="shared" si="2350"/>
        <v>0.40963607043963879</v>
      </c>
      <c r="BN1923" s="14">
        <f t="shared" si="2351"/>
        <v>0.58660645670792566</v>
      </c>
    </row>
    <row r="1924" spans="1:66" x14ac:dyDescent="0.25">
      <c r="A1924" t="s">
        <v>35</v>
      </c>
      <c r="B1924" t="s">
        <v>474</v>
      </c>
      <c r="C1924" t="s">
        <v>283</v>
      </c>
      <c r="D1924" s="7" t="s">
        <v>532</v>
      </c>
      <c r="E1924" s="10">
        <f>VLOOKUP(A1924,home!$A$2:$E$405,3,FALSE)</f>
        <v>1.5533333333333299</v>
      </c>
      <c r="F1924" s="10">
        <f>VLOOKUP(B1924,home!$B$2:$E$405,3,FALSE)</f>
        <v>0.83</v>
      </c>
      <c r="G1924" s="10">
        <f>VLOOKUP(C1924,away!$B$2:$E$405,4,FALSE)</f>
        <v>0.64</v>
      </c>
      <c r="H1924" s="10">
        <f>VLOOKUP(A1924,away!$A$2:$E$405,3,FALSE)</f>
        <v>1.0733333333333299</v>
      </c>
      <c r="I1924" s="10">
        <f>VLOOKUP(C1924,away!$B$2:$E$405,3,FALSE)</f>
        <v>0.28000000000000003</v>
      </c>
      <c r="J1924" s="10">
        <f>VLOOKUP(B1924,home!$B$2:$E$405,4,FALSE)</f>
        <v>0.67</v>
      </c>
      <c r="K1924" s="12">
        <f t="shared" si="2296"/>
        <v>0.82513066666666479</v>
      </c>
      <c r="L1924" s="12">
        <f t="shared" si="2297"/>
        <v>0.20135733333333275</v>
      </c>
      <c r="M1924" s="13">
        <f t="shared" si="2298"/>
        <v>0.35826297328200435</v>
      </c>
      <c r="N1924" s="13">
        <f t="shared" si="2299"/>
        <v>0.29561376598616174</v>
      </c>
      <c r="O1924" s="13">
        <f t="shared" si="2300"/>
        <v>7.2138876932135429E-2</v>
      </c>
      <c r="P1924" s="13">
        <f t="shared" si="2301"/>
        <v>5.9523999615597387E-2</v>
      </c>
      <c r="Q1924" s="13">
        <f t="shared" si="2302"/>
        <v>0.12195999190200255</v>
      </c>
      <c r="R1924" s="13">
        <f t="shared" si="2303"/>
        <v>7.2628459443581294E-3</v>
      </c>
      <c r="S1924" s="13">
        <f t="shared" si="2304"/>
        <v>2.4724202572342755E-3</v>
      </c>
      <c r="T1924" s="13">
        <f t="shared" si="2305"/>
        <v>2.4557538742742087E-2</v>
      </c>
      <c r="U1924" s="13">
        <f t="shared" si="2306"/>
        <v>5.9927969159655065E-3</v>
      </c>
      <c r="V1924" s="13">
        <f t="shared" si="2307"/>
        <v>4.5642556637165351E-5</v>
      </c>
      <c r="W1924" s="13">
        <f t="shared" si="2308"/>
        <v>3.3544309808253465E-2</v>
      </c>
      <c r="X1924" s="13">
        <f t="shared" si="2309"/>
        <v>6.754392771497076E-3</v>
      </c>
      <c r="Y1924" s="13">
        <f t="shared" si="2310"/>
        <v>6.8002325837729491E-4</v>
      </c>
      <c r="Z1924" s="13">
        <f t="shared" si="2311"/>
        <v>4.8747576392225468E-4</v>
      </c>
      <c r="AA1924" s="13">
        <f t="shared" si="2312"/>
        <v>4.0223120206901172E-4</v>
      </c>
      <c r="AB1924" s="13">
        <f t="shared" si="2313"/>
        <v>1.6594664995866879E-4</v>
      </c>
      <c r="AC1924" s="13">
        <f t="shared" si="2314"/>
        <v>4.7395832920525161E-7</v>
      </c>
      <c r="AD1924" s="13">
        <f t="shared" si="2315"/>
        <v>6.9196096787393305E-3</v>
      </c>
      <c r="AE1924" s="13">
        <f t="shared" si="2316"/>
        <v>1.3933141526184709E-3</v>
      </c>
      <c r="AF1924" s="13">
        <f t="shared" si="2317"/>
        <v>1.4027701113342373E-4</v>
      </c>
      <c r="AG1924" s="13">
        <f t="shared" si="2318"/>
        <v>9.4152682965988121E-6</v>
      </c>
      <c r="AH1924" s="13">
        <f t="shared" si="2319"/>
        <v>2.4539204972003607E-5</v>
      </c>
      <c r="AI1924" s="13">
        <f t="shared" si="2320"/>
        <v>2.0248050558019271E-5</v>
      </c>
      <c r="AJ1924" s="13">
        <f t="shared" si="2321"/>
        <v>8.3536437278193873E-6</v>
      </c>
      <c r="AK1924" s="13">
        <f t="shared" si="2322"/>
        <v>2.2976158727438048E-6</v>
      </c>
      <c r="AL1924" s="13">
        <f t="shared" si="2323"/>
        <v>3.1498533210928054E-9</v>
      </c>
      <c r="AM1924" s="13">
        <f t="shared" si="2324"/>
        <v>1.1419164294582582E-3</v>
      </c>
      <c r="AN1924" s="13">
        <f t="shared" si="2325"/>
        <v>2.2993324712523562E-4</v>
      </c>
      <c r="AO1924" s="13">
        <f t="shared" si="2326"/>
        <v>2.3149372742905821E-5</v>
      </c>
      <c r="AP1924" s="13">
        <f t="shared" si="2327"/>
        <v>1.5537653212836185E-6</v>
      </c>
      <c r="AQ1924" s="13">
        <f t="shared" si="2328"/>
        <v>7.8215510429869578E-8</v>
      </c>
      <c r="AR1924" s="13">
        <f t="shared" si="2329"/>
        <v>9.8822977505654224E-7</v>
      </c>
      <c r="AS1924" s="13">
        <f t="shared" si="2330"/>
        <v>8.1541869311225283E-7</v>
      </c>
      <c r="AT1924" s="13">
        <f t="shared" si="2331"/>
        <v>3.3641348493008688E-7</v>
      </c>
      <c r="AU1924" s="13">
        <f t="shared" si="2332"/>
        <v>9.2528361032006191E-8</v>
      </c>
      <c r="AV1924" s="13">
        <f t="shared" si="2333"/>
        <v>1.9086997055978276E-8</v>
      </c>
      <c r="AW1924" s="13">
        <f t="shared" si="2334"/>
        <v>1.4537107737456832E-11</v>
      </c>
      <c r="AX1924" s="13">
        <f t="shared" si="2335"/>
        <v>1.5703837745275167E-4</v>
      </c>
      <c r="AY1924" s="13">
        <f t="shared" si="2336"/>
        <v>3.1620828914879436E-5</v>
      </c>
      <c r="AZ1924" s="13">
        <f t="shared" si="2337"/>
        <v>3.1835428940448322E-6</v>
      </c>
      <c r="BA1924" s="13">
        <f t="shared" si="2338"/>
        <v>2.1367656923238276E-7</v>
      </c>
      <c r="BB1924" s="13">
        <f t="shared" si="2339"/>
        <v>1.0756336044111957E-8</v>
      </c>
      <c r="BC1924" s="13">
        <f t="shared" si="2340"/>
        <v>4.3317342845591905E-10</v>
      </c>
      <c r="BD1924" s="13">
        <f t="shared" si="2341"/>
        <v>3.3164552037664077E-8</v>
      </c>
      <c r="BE1924" s="13">
        <f t="shared" si="2342"/>
        <v>2.7365088932539056E-8</v>
      </c>
      <c r="BF1924" s="13">
        <f t="shared" si="2343"/>
        <v>1.1289887037149261E-8</v>
      </c>
      <c r="BG1924" s="13">
        <f t="shared" si="2344"/>
        <v>3.1052106725181026E-9</v>
      </c>
      <c r="BH1924" s="13">
        <f t="shared" si="2345"/>
        <v>6.4055113808882601E-10</v>
      </c>
      <c r="BI1924" s="13">
        <f t="shared" si="2346"/>
        <v>1.057076775210648E-10</v>
      </c>
      <c r="BJ1924" s="14">
        <f t="shared" si="2347"/>
        <v>0.49316133722532057</v>
      </c>
      <c r="BK1924" s="14">
        <f t="shared" si="2348"/>
        <v>0.42033713364857056</v>
      </c>
      <c r="BL1924" s="14">
        <f t="shared" si="2349"/>
        <v>8.6020463507925998E-2</v>
      </c>
      <c r="BM1924" s="14">
        <f t="shared" si="2350"/>
        <v>8.5212335669101982E-2</v>
      </c>
      <c r="BN1924" s="14">
        <f t="shared" si="2351"/>
        <v>0.91476245366225961</v>
      </c>
    </row>
    <row r="1925" spans="1:66" x14ac:dyDescent="0.25">
      <c r="A1925" t="s">
        <v>10</v>
      </c>
      <c r="B1925" t="s">
        <v>225</v>
      </c>
      <c r="C1925" t="s">
        <v>12</v>
      </c>
      <c r="D1925" s="7" t="s">
        <v>533</v>
      </c>
      <c r="E1925" s="10">
        <f>VLOOKUP(A1925,home!$A$2:$E$405,3,FALSE)</f>
        <v>1.58169934640523</v>
      </c>
      <c r="F1925" s="10">
        <f>VLOOKUP(B1925,home!$B$2:$E$405,3,FALSE)</f>
        <v>0.77</v>
      </c>
      <c r="G1925" s="10">
        <f>VLOOKUP(C1925,away!$B$2:$E$405,4,FALSE)</f>
        <v>0.79</v>
      </c>
      <c r="H1925" s="10">
        <f>VLOOKUP(A1925,away!$A$2:$E$405,3,FALSE)</f>
        <v>1.47712418300654</v>
      </c>
      <c r="I1925" s="10">
        <f>VLOOKUP(C1925,away!$B$2:$E$405,3,FALSE)</f>
        <v>0.87</v>
      </c>
      <c r="J1925" s="10">
        <f>VLOOKUP(B1925,home!$B$2:$E$405,4,FALSE)</f>
        <v>1.2</v>
      </c>
      <c r="K1925" s="12">
        <f t="shared" si="2296"/>
        <v>0.96214771241830144</v>
      </c>
      <c r="L1925" s="12">
        <f t="shared" si="2297"/>
        <v>1.5421176470588278</v>
      </c>
      <c r="M1925" s="13">
        <f t="shared" si="2298"/>
        <v>8.1735622234726579E-2</v>
      </c>
      <c r="N1925" s="13">
        <f t="shared" si="2299"/>
        <v>7.8641741956228625E-2</v>
      </c>
      <c r="O1925" s="13">
        <f t="shared" si="2300"/>
        <v>0.12604594544150574</v>
      </c>
      <c r="P1925" s="13">
        <f t="shared" si="2301"/>
        <v>0.12127481806614678</v>
      </c>
      <c r="Q1925" s="13">
        <f t="shared" si="2302"/>
        <v>3.7832486061887861E-2</v>
      </c>
      <c r="R1925" s="13">
        <f t="shared" si="2303"/>
        <v>9.7188838402780142E-2</v>
      </c>
      <c r="S1925" s="13">
        <f t="shared" si="2304"/>
        <v>4.4985225214105827E-2</v>
      </c>
      <c r="T1925" s="13">
        <f t="shared" si="2305"/>
        <v>5.8342144388144404E-2</v>
      </c>
      <c r="U1925" s="13">
        <f t="shared" si="2306"/>
        <v>9.3510018541826861E-2</v>
      </c>
      <c r="V1925" s="13">
        <f t="shared" si="2307"/>
        <v>7.4162890526321586E-3</v>
      </c>
      <c r="W1925" s="13">
        <f t="shared" si="2308"/>
        <v>1.2133479973180894E-2</v>
      </c>
      <c r="X1925" s="13">
        <f t="shared" si="2309"/>
        <v>1.8711253586877127E-2</v>
      </c>
      <c r="Y1925" s="13">
        <f t="shared" si="2310"/>
        <v>1.4427477177458008E-2</v>
      </c>
      <c r="Z1925" s="13">
        <f t="shared" si="2311"/>
        <v>4.9958874266025306E-2</v>
      </c>
      <c r="AA1925" s="13">
        <f t="shared" si="2312"/>
        <v>4.8067816590049793E-2</v>
      </c>
      <c r="AB1925" s="13">
        <f t="shared" si="2313"/>
        <v>2.312416988652944E-2</v>
      </c>
      <c r="AC1925" s="13">
        <f t="shared" si="2314"/>
        <v>6.8774259694951107E-4</v>
      </c>
      <c r="AD1925" s="13">
        <f t="shared" si="2315"/>
        <v>2.9185499999673172E-3</v>
      </c>
      <c r="AE1925" s="13">
        <f t="shared" si="2316"/>
        <v>4.5007474587731413E-3</v>
      </c>
      <c r="AF1925" s="13">
        <f t="shared" si="2317"/>
        <v>3.4703410405646181E-3</v>
      </c>
      <c r="AG1925" s="13">
        <f t="shared" si="2318"/>
        <v>1.7838913866557306E-3</v>
      </c>
      <c r="AH1925" s="13">
        <f t="shared" si="2319"/>
        <v>1.9260615408207688E-2</v>
      </c>
      <c r="AI1925" s="13">
        <f t="shared" si="2320"/>
        <v>1.8531557054775712E-2</v>
      </c>
      <c r="AJ1925" s="13">
        <f t="shared" si="2321"/>
        <v>8.9150476139008422E-3</v>
      </c>
      <c r="AK1925" s="13">
        <f t="shared" si="2322"/>
        <v>2.8591975559383114E-3</v>
      </c>
      <c r="AL1925" s="13">
        <f t="shared" si="2323"/>
        <v>4.0817384656040478E-5</v>
      </c>
      <c r="AM1925" s="13">
        <f t="shared" si="2324"/>
        <v>5.6161524120939773E-4</v>
      </c>
      <c r="AN1925" s="13">
        <f t="shared" si="2325"/>
        <v>8.6607677432621233E-4</v>
      </c>
      <c r="AO1925" s="13">
        <f t="shared" si="2326"/>
        <v>6.6779613869811919E-4</v>
      </c>
      <c r="AP1925" s="13">
        <f t="shared" si="2327"/>
        <v>3.4327340337470463E-4</v>
      </c>
      <c r="AQ1925" s="13">
        <f t="shared" si="2328"/>
        <v>1.3234199327751881E-4</v>
      </c>
      <c r="AR1925" s="13">
        <f t="shared" si="2329"/>
        <v>5.9404269828420451E-3</v>
      </c>
      <c r="AS1925" s="13">
        <f t="shared" si="2330"/>
        <v>5.7155682323294255E-3</v>
      </c>
      <c r="AT1925" s="13">
        <f t="shared" si="2331"/>
        <v>2.7496104499532352E-3</v>
      </c>
      <c r="AU1925" s="13">
        <f t="shared" si="2332"/>
        <v>8.8184380148798741E-4</v>
      </c>
      <c r="AV1925" s="13">
        <f t="shared" si="2333"/>
        <v>2.1211599907798142E-4</v>
      </c>
      <c r="AW1925" s="13">
        <f t="shared" si="2334"/>
        <v>1.6822941395809032E-6</v>
      </c>
      <c r="AX1925" s="13">
        <f t="shared" si="2335"/>
        <v>9.0059469931479065E-5</v>
      </c>
      <c r="AY1925" s="13">
        <f t="shared" si="2336"/>
        <v>1.3888229786609776E-4</v>
      </c>
      <c r="AZ1925" s="13">
        <f t="shared" si="2337"/>
        <v>1.0708642120169498E-4</v>
      </c>
      <c r="BA1925" s="13">
        <f t="shared" si="2338"/>
        <v>5.5046619965169467E-5</v>
      </c>
      <c r="BB1925" s="13">
        <f t="shared" si="2339"/>
        <v>2.1222091014807152E-5</v>
      </c>
      <c r="BC1925" s="13">
        <f t="shared" si="2340"/>
        <v>6.5453922122845355E-6</v>
      </c>
      <c r="BD1925" s="13">
        <f t="shared" si="2341"/>
        <v>1.5268062135508601E-3</v>
      </c>
      <c r="BE1925" s="13">
        <f t="shared" si="2342"/>
        <v>1.4690131056740085E-3</v>
      </c>
      <c r="BF1925" s="13">
        <f t="shared" si="2343"/>
        <v>7.0670379956837574E-4</v>
      </c>
      <c r="BG1925" s="13">
        <f t="shared" si="2344"/>
        <v>2.2665114803734488E-4</v>
      </c>
      <c r="BH1925" s="13">
        <f t="shared" si="2345"/>
        <v>5.4517970900278285E-5</v>
      </c>
      <c r="BI1925" s="13">
        <f t="shared" si="2346"/>
        <v>1.0490868197478056E-5</v>
      </c>
      <c r="BJ1925" s="14">
        <f t="shared" si="2347"/>
        <v>0.2357520588728152</v>
      </c>
      <c r="BK1925" s="14">
        <f t="shared" si="2348"/>
        <v>0.25627939684708301</v>
      </c>
      <c r="BL1925" s="14">
        <f t="shared" si="2349"/>
        <v>0.4569969550671335</v>
      </c>
      <c r="BM1925" s="14">
        <f t="shared" si="2350"/>
        <v>0.45613063288605482</v>
      </c>
      <c r="BN1925" s="14">
        <f t="shared" si="2351"/>
        <v>0.54271945216327577</v>
      </c>
    </row>
    <row r="1926" spans="1:66" x14ac:dyDescent="0.25">
      <c r="A1926" t="s">
        <v>10</v>
      </c>
      <c r="B1926" t="s">
        <v>223</v>
      </c>
      <c r="C1926" t="s">
        <v>42</v>
      </c>
      <c r="D1926" s="7" t="s">
        <v>533</v>
      </c>
      <c r="E1926" s="10">
        <f>VLOOKUP(A1926,home!$A$2:$E$405,3,FALSE)</f>
        <v>1.58169934640523</v>
      </c>
      <c r="F1926" s="10">
        <f>VLOOKUP(B1926,home!$B$2:$E$405,3,FALSE)</f>
        <v>0.35</v>
      </c>
      <c r="G1926" s="10">
        <f>VLOOKUP(C1926,away!$B$2:$E$405,4,FALSE)</f>
        <v>1.34</v>
      </c>
      <c r="H1926" s="10">
        <f>VLOOKUP(A1926,away!$A$2:$E$405,3,FALSE)</f>
        <v>1.47712418300654</v>
      </c>
      <c r="I1926" s="10">
        <f>VLOOKUP(C1926,away!$B$2:$E$405,3,FALSE)</f>
        <v>0.95</v>
      </c>
      <c r="J1926" s="10">
        <f>VLOOKUP(B1926,home!$B$2:$E$405,4,FALSE)</f>
        <v>0.83</v>
      </c>
      <c r="K1926" s="12">
        <f t="shared" si="2296"/>
        <v>0.74181699346405283</v>
      </c>
      <c r="L1926" s="12">
        <f t="shared" si="2297"/>
        <v>1.1647124183006567</v>
      </c>
      <c r="M1926" s="13">
        <f t="shared" si="2298"/>
        <v>0.14859520548850608</v>
      </c>
      <c r="N1926" s="13">
        <f t="shared" si="2299"/>
        <v>0.1102304485786567</v>
      </c>
      <c r="O1926" s="13">
        <f t="shared" si="2300"/>
        <v>0.1730706811324009</v>
      </c>
      <c r="P1926" s="13">
        <f t="shared" si="2301"/>
        <v>0.1283867723344134</v>
      </c>
      <c r="Q1926" s="13">
        <f t="shared" si="2302"/>
        <v>4.0885409976406488E-2</v>
      </c>
      <c r="R1926" s="13">
        <f t="shared" si="2303"/>
        <v>0.10078878577933027</v>
      </c>
      <c r="S1926" s="13">
        <f t="shared" si="2304"/>
        <v>2.7731654019825504E-2</v>
      </c>
      <c r="T1926" s="13">
        <f t="shared" si="2305"/>
        <v>4.7619744726834189E-2</v>
      </c>
      <c r="U1926" s="13">
        <f t="shared" si="2306"/>
        <v>7.4766834041715274E-2</v>
      </c>
      <c r="V1926" s="13">
        <f t="shared" si="2307"/>
        <v>2.6622494607229032E-3</v>
      </c>
      <c r="W1926" s="13">
        <f t="shared" si="2308"/>
        <v>1.0109830635081017E-2</v>
      </c>
      <c r="X1926" s="13">
        <f t="shared" si="2309"/>
        <v>1.1775045287595275E-2</v>
      </c>
      <c r="Y1926" s="13">
        <f t="shared" si="2310"/>
        <v>6.8572707362574243E-3</v>
      </c>
      <c r="Z1926" s="13">
        <f t="shared" si="2311"/>
        <v>3.9129983474210199E-2</v>
      </c>
      <c r="AA1926" s="13">
        <f t="shared" si="2312"/>
        <v>2.9027286695136684E-2</v>
      </c>
      <c r="AB1926" s="13">
        <f t="shared" si="2313"/>
        <v>1.0766467272302696E-2</v>
      </c>
      <c r="AC1926" s="13">
        <f t="shared" si="2314"/>
        <v>1.4376204732160949E-4</v>
      </c>
      <c r="AD1926" s="13">
        <f t="shared" si="2315"/>
        <v>1.8749110415366439E-3</v>
      </c>
      <c r="AE1926" s="13">
        <f t="shared" si="2316"/>
        <v>2.1837321732867472E-3</v>
      </c>
      <c r="AF1926" s="13">
        <f t="shared" si="2317"/>
        <v>1.2717099902348785E-3</v>
      </c>
      <c r="AG1926" s="13">
        <f t="shared" si="2318"/>
        <v>4.9372547270118991E-4</v>
      </c>
      <c r="AH1926" s="13">
        <f t="shared" si="2319"/>
        <v>1.1393794420078028E-2</v>
      </c>
      <c r="AI1926" s="13">
        <f t="shared" si="2320"/>
        <v>8.4521103208497848E-3</v>
      </c>
      <c r="AJ1926" s="13">
        <f t="shared" si="2321"/>
        <v>3.1349595333196385E-3</v>
      </c>
      <c r="AK1926" s="13">
        <f t="shared" si="2322"/>
        <v>7.7518875187954832E-4</v>
      </c>
      <c r="AL1926" s="13">
        <f t="shared" si="2323"/>
        <v>4.9684362773700144E-6</v>
      </c>
      <c r="AM1926" s="13">
        <f t="shared" si="2324"/>
        <v>2.7816817436905394E-4</v>
      </c>
      <c r="AN1926" s="13">
        <f t="shared" si="2325"/>
        <v>3.239859270636595E-4</v>
      </c>
      <c r="AO1926" s="13">
        <f t="shared" si="2326"/>
        <v>1.8867521630284759E-4</v>
      </c>
      <c r="AP1926" s="13">
        <f t="shared" si="2327"/>
        <v>7.3250789151163041E-5</v>
      </c>
      <c r="AQ1926" s="13">
        <f t="shared" si="2328"/>
        <v>2.1329025943670662E-5</v>
      </c>
      <c r="AR1926" s="13">
        <f t="shared" si="2329"/>
        <v>2.6540987705259188E-3</v>
      </c>
      <c r="AS1926" s="13">
        <f t="shared" si="2330"/>
        <v>1.9688555703081759E-3</v>
      </c>
      <c r="AT1926" s="13">
        <f t="shared" si="2331"/>
        <v>7.3026525986548201E-4</v>
      </c>
      <c r="AU1926" s="13">
        <f t="shared" si="2332"/>
        <v>1.8057439316821906E-4</v>
      </c>
      <c r="AV1926" s="13">
        <f t="shared" si="2333"/>
        <v>3.3488288359161007E-5</v>
      </c>
      <c r="AW1926" s="13">
        <f t="shared" si="2334"/>
        <v>1.1924294878524192E-7</v>
      </c>
      <c r="AX1926" s="13">
        <f t="shared" si="2335"/>
        <v>3.439164646463931E-5</v>
      </c>
      <c r="AY1926" s="13">
        <f t="shared" si="2336"/>
        <v>4.0056377723171281E-5</v>
      </c>
      <c r="AZ1926" s="13">
        <f t="shared" si="2337"/>
        <v>2.3327080283159693E-5</v>
      </c>
      <c r="BA1926" s="13">
        <f t="shared" si="2338"/>
        <v>9.0564466961641645E-6</v>
      </c>
      <c r="BB1926" s="13">
        <f t="shared" si="2339"/>
        <v>2.6370389831750906E-6</v>
      </c>
      <c r="BC1926" s="13">
        <f t="shared" si="2340"/>
        <v>6.1427841024939214E-7</v>
      </c>
      <c r="BD1926" s="13">
        <f t="shared" si="2341"/>
        <v>5.1521029957133984E-4</v>
      </c>
      <c r="BE1926" s="13">
        <f t="shared" si="2342"/>
        <v>3.8219175542972527E-4</v>
      </c>
      <c r="BF1926" s="13">
        <f t="shared" si="2343"/>
        <v>1.4175816946981366E-4</v>
      </c>
      <c r="BG1926" s="13">
        <f t="shared" si="2344"/>
        <v>3.5052873025021628E-5</v>
      </c>
      <c r="BH1926" s="13">
        <f t="shared" si="2345"/>
        <v>6.5007042199246843E-6</v>
      </c>
      <c r="BI1926" s="13">
        <f t="shared" si="2346"/>
        <v>9.6446657196472247E-7</v>
      </c>
      <c r="BJ1926" s="14">
        <f t="shared" si="2347"/>
        <v>0.23429732061998143</v>
      </c>
      <c r="BK1926" s="14">
        <f t="shared" si="2348"/>
        <v>0.30756466816479006</v>
      </c>
      <c r="BL1926" s="14">
        <f t="shared" si="2349"/>
        <v>0.4188250684975276</v>
      </c>
      <c r="BM1926" s="14">
        <f t="shared" si="2350"/>
        <v>0.29781980033202121</v>
      </c>
      <c r="BN1926" s="14">
        <f t="shared" si="2351"/>
        <v>0.70195730328971384</v>
      </c>
    </row>
    <row r="1927" spans="1:66" x14ac:dyDescent="0.25">
      <c r="A1927" t="s">
        <v>10</v>
      </c>
      <c r="B1927" t="s">
        <v>41</v>
      </c>
      <c r="C1927" t="s">
        <v>39</v>
      </c>
      <c r="D1927" s="7" t="s">
        <v>533</v>
      </c>
      <c r="E1927" s="10">
        <f>VLOOKUP(A1927,home!$A$2:$E$405,3,FALSE)</f>
        <v>1.58169934640523</v>
      </c>
      <c r="F1927" s="10">
        <f>VLOOKUP(B1927,home!$B$2:$E$405,3,FALSE)</f>
        <v>0.95</v>
      </c>
      <c r="G1927" s="10">
        <f>VLOOKUP(C1927,away!$B$2:$E$405,4,FALSE)</f>
        <v>1.19</v>
      </c>
      <c r="H1927" s="10">
        <f>VLOOKUP(A1927,away!$A$2:$E$405,3,FALSE)</f>
        <v>1.47712418300654</v>
      </c>
      <c r="I1927" s="10">
        <f>VLOOKUP(C1927,away!$B$2:$E$405,3,FALSE)</f>
        <v>1.1200000000000001</v>
      </c>
      <c r="J1927" s="10">
        <f>VLOOKUP(B1927,home!$B$2:$E$405,4,FALSE)</f>
        <v>0.76</v>
      </c>
      <c r="K1927" s="12">
        <f t="shared" si="2296"/>
        <v>1.7881111111111123</v>
      </c>
      <c r="L1927" s="12">
        <f t="shared" si="2297"/>
        <v>1.257328104575167</v>
      </c>
      <c r="M1927" s="13">
        <f t="shared" si="2298"/>
        <v>4.7575411530936529E-2</v>
      </c>
      <c r="N1927" s="13">
        <f t="shared" si="2299"/>
        <v>8.5070121974151355E-2</v>
      </c>
      <c r="O1927" s="13">
        <f t="shared" si="2300"/>
        <v>5.9817902004575964E-2</v>
      </c>
      <c r="P1927" s="13">
        <f t="shared" si="2301"/>
        <v>0.10696105521773798</v>
      </c>
      <c r="Q1927" s="13">
        <f t="shared" si="2302"/>
        <v>7.6057415162778821E-2</v>
      </c>
      <c r="R1927" s="13">
        <f t="shared" si="2303"/>
        <v>3.7605364673538297E-2</v>
      </c>
      <c r="S1927" s="13">
        <f t="shared" si="2304"/>
        <v>6.0118593645020563E-2</v>
      </c>
      <c r="T1927" s="13">
        <f t="shared" si="2305"/>
        <v>9.5629125645503243E-2</v>
      </c>
      <c r="U1927" s="13">
        <f t="shared" si="2306"/>
        <v>6.7242570410139146E-2</v>
      </c>
      <c r="V1927" s="13">
        <f t="shared" si="2307"/>
        <v>1.501790761131673E-2</v>
      </c>
      <c r="W1927" s="13">
        <f t="shared" si="2308"/>
        <v>4.5333036378318529E-2</v>
      </c>
      <c r="X1927" s="13">
        <f t="shared" si="2309"/>
        <v>5.6998500704188326E-2</v>
      </c>
      <c r="Y1927" s="13">
        <f t="shared" si="2310"/>
        <v>3.5832908427011728E-2</v>
      </c>
      <c r="Z1927" s="13">
        <f t="shared" si="2311"/>
        <v>1.5760760628945953E-2</v>
      </c>
      <c r="AA1927" s="13">
        <f t="shared" si="2312"/>
        <v>2.818199120018083E-2</v>
      </c>
      <c r="AB1927" s="13">
        <f t="shared" si="2313"/>
        <v>2.5196265799139465E-2</v>
      </c>
      <c r="AC1927" s="13">
        <f t="shared" si="2314"/>
        <v>2.110243497610628E-3</v>
      </c>
      <c r="AD1927" s="13">
        <f t="shared" si="2315"/>
        <v>2.0265126512118908E-2</v>
      </c>
      <c r="AE1927" s="13">
        <f t="shared" si="2316"/>
        <v>2.5479913106458432E-2</v>
      </c>
      <c r="AF1927" s="13">
        <f t="shared" si="2317"/>
        <v>1.6018305425441672E-2</v>
      </c>
      <c r="AG1927" s="13">
        <f t="shared" si="2318"/>
        <v>6.7134218663588985E-3</v>
      </c>
      <c r="AH1927" s="13">
        <f t="shared" si="2319"/>
        <v>4.954111822063882E-3</v>
      </c>
      <c r="AI1927" s="13">
        <f t="shared" si="2320"/>
        <v>8.8585023947193465E-3</v>
      </c>
      <c r="AJ1927" s="13">
        <f t="shared" si="2321"/>
        <v>7.9199932799010313E-3</v>
      </c>
      <c r="AK1927" s="13">
        <f t="shared" si="2322"/>
        <v>4.7206093279054586E-3</v>
      </c>
      <c r="AL1927" s="13">
        <f t="shared" si="2323"/>
        <v>1.8977355235195772E-4</v>
      </c>
      <c r="AM1927" s="13">
        <f t="shared" si="2324"/>
        <v>7.2472595768784441E-3</v>
      </c>
      <c r="AN1927" s="13">
        <f t="shared" si="2325"/>
        <v>9.1121831471608003E-3</v>
      </c>
      <c r="AO1927" s="13">
        <f t="shared" si="2326"/>
        <v>5.7285019824807361E-3</v>
      </c>
      <c r="AP1927" s="13">
        <f t="shared" si="2327"/>
        <v>2.4008688465625306E-3</v>
      </c>
      <c r="AQ1927" s="13">
        <f t="shared" si="2328"/>
        <v>7.5466996904550835E-4</v>
      </c>
      <c r="AR1927" s="13">
        <f t="shared" si="2329"/>
        <v>1.2457888054178011E-3</v>
      </c>
      <c r="AS1927" s="13">
        <f t="shared" si="2330"/>
        <v>2.22760880506541E-3</v>
      </c>
      <c r="AT1927" s="13">
        <f t="shared" si="2331"/>
        <v>1.9916060277732038E-3</v>
      </c>
      <c r="AU1927" s="13">
        <f t="shared" si="2332"/>
        <v>1.1870709557390443E-3</v>
      </c>
      <c r="AV1927" s="13">
        <f t="shared" si="2333"/>
        <v>5.3065369140856816E-4</v>
      </c>
      <c r="AW1927" s="13">
        <f t="shared" si="2334"/>
        <v>1.1851581613507754E-5</v>
      </c>
      <c r="AX1927" s="13">
        <f t="shared" si="2335"/>
        <v>2.1598175624204605E-3</v>
      </c>
      <c r="AY1927" s="13">
        <f t="shared" si="2336"/>
        <v>2.7155993219862748E-3</v>
      </c>
      <c r="AZ1927" s="13">
        <f t="shared" si="2337"/>
        <v>1.7071996741493062E-3</v>
      </c>
      <c r="BA1927" s="13">
        <f t="shared" si="2338"/>
        <v>7.1550337680983012E-4</v>
      </c>
      <c r="BB1927" s="13">
        <f t="shared" si="2339"/>
        <v>2.2490562614535875E-4</v>
      </c>
      <c r="BC1927" s="13">
        <f t="shared" si="2340"/>
        <v>5.6556032925926985E-5</v>
      </c>
      <c r="BD1927" s="13">
        <f t="shared" si="2341"/>
        <v>2.6106087956948758E-4</v>
      </c>
      <c r="BE1927" s="13">
        <f t="shared" si="2342"/>
        <v>4.6680585943464085E-4</v>
      </c>
      <c r="BF1927" s="13">
        <f t="shared" si="2343"/>
        <v>4.1735037199342671E-4</v>
      </c>
      <c r="BG1927" s="13">
        <f t="shared" si="2344"/>
        <v>2.4875627912926743E-4</v>
      </c>
      <c r="BH1927" s="13">
        <f t="shared" si="2345"/>
        <v>1.1120096666742511E-4</v>
      </c>
      <c r="BI1927" s="13">
        <f t="shared" si="2346"/>
        <v>3.9767936812863876E-5</v>
      </c>
      <c r="BJ1927" s="14">
        <f t="shared" si="2347"/>
        <v>0.49622094031889513</v>
      </c>
      <c r="BK1927" s="14">
        <f t="shared" si="2348"/>
        <v>0.23468858437696066</v>
      </c>
      <c r="BL1927" s="14">
        <f t="shared" si="2349"/>
        <v>0.25322498149117473</v>
      </c>
      <c r="BM1927" s="14">
        <f t="shared" si="2350"/>
        <v>0.58410424851188436</v>
      </c>
      <c r="BN1927" s="14">
        <f t="shared" si="2351"/>
        <v>0.41308727056371897</v>
      </c>
    </row>
    <row r="1928" spans="1:66" x14ac:dyDescent="0.25">
      <c r="A1928" t="s">
        <v>10</v>
      </c>
      <c r="B1928" t="s">
        <v>219</v>
      </c>
      <c r="C1928" t="s">
        <v>11</v>
      </c>
      <c r="D1928" s="7" t="s">
        <v>533</v>
      </c>
      <c r="E1928" s="10">
        <f>VLOOKUP(A1928,home!$A$2:$E$405,3,FALSE)</f>
        <v>1.58169934640523</v>
      </c>
      <c r="F1928" s="10">
        <f>VLOOKUP(B1928,home!$B$2:$E$405,3,FALSE)</f>
        <v>1.5</v>
      </c>
      <c r="G1928" s="10">
        <f>VLOOKUP(C1928,away!$B$2:$E$405,4,FALSE)</f>
        <v>0.91</v>
      </c>
      <c r="H1928" s="10">
        <f>VLOOKUP(A1928,away!$A$2:$E$405,3,FALSE)</f>
        <v>1.47712418300654</v>
      </c>
      <c r="I1928" s="10">
        <f>VLOOKUP(C1928,away!$B$2:$E$405,3,FALSE)</f>
        <v>1.05</v>
      </c>
      <c r="J1928" s="10">
        <f>VLOOKUP(B1928,home!$B$2:$E$405,4,FALSE)</f>
        <v>0.85</v>
      </c>
      <c r="K1928" s="12">
        <f t="shared" si="2296"/>
        <v>2.1590196078431387</v>
      </c>
      <c r="L1928" s="12">
        <f t="shared" si="2297"/>
        <v>1.3183333333333369</v>
      </c>
      <c r="M1928" s="13">
        <f t="shared" si="2298"/>
        <v>3.0889068089791562E-2</v>
      </c>
      <c r="N1928" s="13">
        <f t="shared" si="2299"/>
        <v>6.66901036738618E-2</v>
      </c>
      <c r="O1928" s="13">
        <f t="shared" si="2300"/>
        <v>4.0722088098375318E-2</v>
      </c>
      <c r="P1928" s="13">
        <f t="shared" si="2301"/>
        <v>8.7919786676708023E-2</v>
      </c>
      <c r="Q1928" s="13">
        <f t="shared" si="2302"/>
        <v>7.1992620740479685E-2</v>
      </c>
      <c r="R1928" s="13">
        <f t="shared" si="2303"/>
        <v>2.6842643071512472E-2</v>
      </c>
      <c r="S1928" s="13">
        <f t="shared" si="2304"/>
        <v>6.256168741322822E-2</v>
      </c>
      <c r="T1928" s="13">
        <f t="shared" si="2305"/>
        <v>9.4910271676199309E-2</v>
      </c>
      <c r="U1928" s="13">
        <f t="shared" si="2306"/>
        <v>5.7953792717730206E-2</v>
      </c>
      <c r="V1928" s="13">
        <f t="shared" si="2307"/>
        <v>1.9785533457686393E-2</v>
      </c>
      <c r="W1928" s="13">
        <f t="shared" si="2308"/>
        <v>5.1811159932903424E-2</v>
      </c>
      <c r="X1928" s="13">
        <f t="shared" si="2309"/>
        <v>6.8304379178211194E-2</v>
      </c>
      <c r="Y1928" s="13">
        <f t="shared" si="2310"/>
        <v>4.5023969941637675E-2</v>
      </c>
      <c r="Z1928" s="13">
        <f t="shared" si="2311"/>
        <v>1.179585037198135E-2</v>
      </c>
      <c r="AA1928" s="13">
        <f t="shared" si="2312"/>
        <v>2.5467472244291519E-2</v>
      </c>
      <c r="AB1928" s="13">
        <f t="shared" si="2313"/>
        <v>2.7492385968813152E-2</v>
      </c>
      <c r="AC1928" s="13">
        <f t="shared" si="2314"/>
        <v>3.5197320372129326E-3</v>
      </c>
      <c r="AD1928" s="13">
        <f t="shared" si="2315"/>
        <v>2.796532755005882E-2</v>
      </c>
      <c r="AE1928" s="13">
        <f t="shared" si="2316"/>
        <v>3.6867623486827643E-2</v>
      </c>
      <c r="AF1928" s="13">
        <f t="shared" si="2317"/>
        <v>2.4301908481733955E-2</v>
      </c>
      <c r="AG1928" s="13">
        <f t="shared" si="2318"/>
        <v>1.0679338671695343E-2</v>
      </c>
      <c r="AH1928" s="13">
        <f t="shared" si="2319"/>
        <v>3.8877156850988634E-3</v>
      </c>
      <c r="AI1928" s="13">
        <f t="shared" si="2320"/>
        <v>8.393654393847769E-3</v>
      </c>
      <c r="AJ1928" s="13">
        <f t="shared" si="2321"/>
        <v>9.061032208888025E-3</v>
      </c>
      <c r="AK1928" s="13">
        <f t="shared" si="2322"/>
        <v>6.5209820687624912E-3</v>
      </c>
      <c r="AL1928" s="13">
        <f t="shared" si="2323"/>
        <v>4.0072959012085805E-4</v>
      </c>
      <c r="AM1928" s="13">
        <f t="shared" si="2324"/>
        <v>1.2075538104066591E-2</v>
      </c>
      <c r="AN1928" s="13">
        <f t="shared" si="2325"/>
        <v>1.591958440052783E-2</v>
      </c>
      <c r="AO1928" s="13">
        <f t="shared" si="2326"/>
        <v>1.0493659384014625E-2</v>
      </c>
      <c r="AP1928" s="13">
        <f t="shared" si="2327"/>
        <v>4.6113803181975525E-3</v>
      </c>
      <c r="AQ1928" s="13">
        <f t="shared" si="2328"/>
        <v>1.5198340965392805E-3</v>
      </c>
      <c r="AR1928" s="13">
        <f t="shared" si="2329"/>
        <v>1.0250610356377365E-3</v>
      </c>
      <c r="AS1928" s="13">
        <f t="shared" si="2330"/>
        <v>2.2131268751778678E-3</v>
      </c>
      <c r="AT1928" s="13">
        <f t="shared" si="2331"/>
        <v>2.3890921590768157E-3</v>
      </c>
      <c r="AU1928" s="13">
        <f t="shared" si="2332"/>
        <v>1.7193656054637148E-3</v>
      </c>
      <c r="AV1928" s="13">
        <f t="shared" si="2333"/>
        <v>9.2803601381181251E-4</v>
      </c>
      <c r="AW1928" s="13">
        <f t="shared" si="2334"/>
        <v>3.1683323455022127E-5</v>
      </c>
      <c r="AX1928" s="13">
        <f t="shared" si="2335"/>
        <v>4.3452205903227892E-3</v>
      </c>
      <c r="AY1928" s="13">
        <f t="shared" si="2336"/>
        <v>5.7284491449088922E-3</v>
      </c>
      <c r="AZ1928" s="13">
        <f t="shared" si="2337"/>
        <v>3.7760027280191221E-3</v>
      </c>
      <c r="BA1928" s="13">
        <f t="shared" si="2338"/>
        <v>1.6593434210350748E-3</v>
      </c>
      <c r="BB1928" s="13">
        <f t="shared" si="2339"/>
        <v>5.4689193584947819E-4</v>
      </c>
      <c r="BC1928" s="13">
        <f t="shared" si="2340"/>
        <v>1.4419717375231279E-4</v>
      </c>
      <c r="BD1928" s="13">
        <f t="shared" si="2341"/>
        <v>2.2522868866373645E-4</v>
      </c>
      <c r="BE1928" s="13">
        <f t="shared" si="2342"/>
        <v>4.8627315507380467E-4</v>
      </c>
      <c r="BF1928" s="13">
        <f t="shared" si="2343"/>
        <v>5.2493663828604581E-4</v>
      </c>
      <c r="BG1928" s="13">
        <f t="shared" si="2344"/>
        <v>3.7778283164494476E-4</v>
      </c>
      <c r="BH1928" s="13">
        <f t="shared" si="2345"/>
        <v>2.0391013525698475E-4</v>
      </c>
      <c r="BI1928" s="13">
        <f t="shared" si="2346"/>
        <v>8.8049196051555371E-5</v>
      </c>
      <c r="BJ1928" s="14">
        <f t="shared" si="2347"/>
        <v>0.55936680463084243</v>
      </c>
      <c r="BK1928" s="14">
        <f t="shared" si="2348"/>
        <v>0.21080498640965686</v>
      </c>
      <c r="BL1928" s="14">
        <f t="shared" si="2349"/>
        <v>0.21652262879146475</v>
      </c>
      <c r="BM1928" s="14">
        <f t="shared" si="2350"/>
        <v>0.66773719403176246</v>
      </c>
      <c r="BN1928" s="14">
        <f t="shared" si="2351"/>
        <v>0.32505631035072885</v>
      </c>
    </row>
    <row r="1929" spans="1:66" x14ac:dyDescent="0.25">
      <c r="A1929" t="s">
        <v>13</v>
      </c>
      <c r="B1929" t="s">
        <v>15</v>
      </c>
      <c r="C1929" t="s">
        <v>227</v>
      </c>
      <c r="D1929" s="7" t="s">
        <v>533</v>
      </c>
      <c r="E1929" s="10">
        <f>VLOOKUP(A1929,home!$A$2:$E$405,3,FALSE)</f>
        <v>1.84920634920635</v>
      </c>
      <c r="F1929" s="10">
        <f>VLOOKUP(B1929,home!$B$2:$E$405,3,FALSE)</f>
        <v>1.31</v>
      </c>
      <c r="G1929" s="10">
        <f>VLOOKUP(C1929,away!$B$2:$E$405,4,FALSE)</f>
        <v>0.77</v>
      </c>
      <c r="H1929" s="10">
        <f>VLOOKUP(A1929,away!$A$2:$E$405,3,FALSE)</f>
        <v>1.3015873015873001</v>
      </c>
      <c r="I1929" s="10">
        <f>VLOOKUP(C1929,away!$B$2:$E$405,3,FALSE)</f>
        <v>1.7</v>
      </c>
      <c r="J1929" s="10">
        <f>VLOOKUP(B1929,home!$B$2:$E$405,4,FALSE)</f>
        <v>1.32</v>
      </c>
      <c r="K1929" s="12">
        <f t="shared" si="2296"/>
        <v>1.8652944444444453</v>
      </c>
      <c r="L1929" s="12">
        <f t="shared" si="2297"/>
        <v>2.9207619047619016</v>
      </c>
      <c r="M1929" s="13">
        <f t="shared" si="2298"/>
        <v>8.3453035353844834E-3</v>
      </c>
      <c r="N1929" s="13">
        <f t="shared" si="2299"/>
        <v>1.5566448321755265E-2</v>
      </c>
      <c r="O1929" s="13">
        <f t="shared" si="2300"/>
        <v>2.4374644649825812E-2</v>
      </c>
      <c r="P1929" s="13">
        <f t="shared" si="2301"/>
        <v>4.5465889250627604E-2</v>
      </c>
      <c r="Q1929" s="13">
        <f t="shared" si="2302"/>
        <v>1.451800478715083E-2</v>
      </c>
      <c r="R1929" s="13">
        <f t="shared" si="2303"/>
        <v>3.5596266767659875E-2</v>
      </c>
      <c r="S1929" s="13">
        <f t="shared" si="2304"/>
        <v>6.1925461326407555E-2</v>
      </c>
      <c r="T1929" s="13">
        <f t="shared" si="2305"/>
        <v>4.2403635315461055E-2</v>
      </c>
      <c r="U1929" s="13">
        <f t="shared" si="2306"/>
        <v>6.6397518644678397E-2</v>
      </c>
      <c r="V1929" s="13">
        <f t="shared" si="2307"/>
        <v>3.7486102938984807E-2</v>
      </c>
      <c r="W1929" s="13">
        <f t="shared" si="2308"/>
        <v>9.0267845579634354E-3</v>
      </c>
      <c r="X1929" s="13">
        <f t="shared" si="2309"/>
        <v>2.6365088459392602E-2</v>
      </c>
      <c r="Y1929" s="13">
        <f t="shared" si="2310"/>
        <v>3.8503072993935794E-2</v>
      </c>
      <c r="Z1929" s="13">
        <f t="shared" si="2311"/>
        <v>3.4656073308907673E-2</v>
      </c>
      <c r="AA1929" s="13">
        <f t="shared" si="2312"/>
        <v>6.4643781009364909E-2</v>
      </c>
      <c r="AB1929" s="13">
        <f t="shared" si="2313"/>
        <v>6.0289842792325861E-2</v>
      </c>
      <c r="AC1929" s="13">
        <f t="shared" si="2314"/>
        <v>1.2764207717513142E-2</v>
      </c>
      <c r="AD1929" s="13">
        <f t="shared" si="2315"/>
        <v>4.2094027717915249E-3</v>
      </c>
      <c r="AE1929" s="13">
        <f t="shared" si="2316"/>
        <v>1.229466325764784E-2</v>
      </c>
      <c r="AF1929" s="13">
        <f t="shared" si="2317"/>
        <v>1.7954892037406842E-2</v>
      </c>
      <c r="AG1929" s="13">
        <f t="shared" si="2318"/>
        <v>1.7480654888990234E-2</v>
      </c>
      <c r="AH1929" s="13">
        <f t="shared" si="2319"/>
        <v>2.5305534672323323E-2</v>
      </c>
      <c r="AI1929" s="13">
        <f t="shared" si="2320"/>
        <v>4.7202273237980978E-2</v>
      </c>
      <c r="AJ1929" s="13">
        <f t="shared" si="2321"/>
        <v>4.4023069017977326E-2</v>
      </c>
      <c r="AK1929" s="13">
        <f t="shared" si="2322"/>
        <v>2.7371995355542501E-2</v>
      </c>
      <c r="AL1929" s="13">
        <f t="shared" si="2323"/>
        <v>2.781617478601259E-3</v>
      </c>
      <c r="AM1929" s="13">
        <f t="shared" si="2324"/>
        <v>1.5703551209303565E-3</v>
      </c>
      <c r="AN1929" s="13">
        <f t="shared" si="2325"/>
        <v>4.5866334141611538E-3</v>
      </c>
      <c r="AO1929" s="13">
        <f t="shared" si="2326"/>
        <v>6.6982320735949601E-3</v>
      </c>
      <c r="AP1929" s="13">
        <f t="shared" si="2327"/>
        <v>6.5213136899368246E-3</v>
      </c>
      <c r="AQ1929" s="13">
        <f t="shared" si="2328"/>
        <v>4.7618011486424373E-3</v>
      </c>
      <c r="AR1929" s="13">
        <f t="shared" si="2329"/>
        <v>1.4782288330110683E-2</v>
      </c>
      <c r="AS1929" s="13">
        <f t="shared" si="2330"/>
        <v>2.757332029833141E-2</v>
      </c>
      <c r="AT1929" s="13">
        <f t="shared" si="2331"/>
        <v>2.5716180583682424E-2</v>
      </c>
      <c r="AU1929" s="13">
        <f t="shared" si="2332"/>
        <v>1.5989416258357647E-2</v>
      </c>
      <c r="AV1929" s="13">
        <f t="shared" si="2333"/>
        <v>7.4562423291560497E-3</v>
      </c>
      <c r="AW1929" s="13">
        <f t="shared" si="2334"/>
        <v>4.2095770021845734E-4</v>
      </c>
      <c r="AX1929" s="13">
        <f t="shared" si="2335"/>
        <v>4.8819578047937983E-4</v>
      </c>
      <c r="AY1929" s="13">
        <f t="shared" si="2336"/>
        <v>1.4259036376896765E-3</v>
      </c>
      <c r="AZ1929" s="13">
        <f t="shared" si="2337"/>
        <v>2.0823625124127124E-3</v>
      </c>
      <c r="BA1929" s="13">
        <f t="shared" si="2338"/>
        <v>2.0273616993864443E-3</v>
      </c>
      <c r="BB1929" s="13">
        <f t="shared" si="2339"/>
        <v>1.4803602046853193E-3</v>
      </c>
      <c r="BC1929" s="13">
        <f t="shared" si="2340"/>
        <v>8.6475593823408226E-4</v>
      </c>
      <c r="BD1929" s="13">
        <f t="shared" si="2341"/>
        <v>7.195924103298953E-3</v>
      </c>
      <c r="BE1929" s="13">
        <f t="shared" si="2342"/>
        <v>1.3422517252527412E-2</v>
      </c>
      <c r="BF1929" s="13">
        <f t="shared" si="2343"/>
        <v>1.2518473430799553E-2</v>
      </c>
      <c r="BG1929" s="13">
        <f t="shared" si="2344"/>
        <v>7.7835463144652686E-3</v>
      </c>
      <c r="BH1929" s="13">
        <f t="shared" si="2345"/>
        <v>3.6296514246120242E-3</v>
      </c>
      <c r="BI1929" s="13">
        <f t="shared" si="2346"/>
        <v>1.3540737275197356E-3</v>
      </c>
      <c r="BJ1929" s="14">
        <f t="shared" si="2347"/>
        <v>0.2308299226116487</v>
      </c>
      <c r="BK1929" s="14">
        <f t="shared" si="2348"/>
        <v>0.17019448588520852</v>
      </c>
      <c r="BL1929" s="14">
        <f t="shared" si="2349"/>
        <v>0.53262656020054022</v>
      </c>
      <c r="BM1929" s="14">
        <f t="shared" si="2350"/>
        <v>0.82343553875643005</v>
      </c>
      <c r="BN1929" s="14">
        <f t="shared" si="2351"/>
        <v>0.14386655731240389</v>
      </c>
    </row>
    <row r="1930" spans="1:66" x14ac:dyDescent="0.25">
      <c r="A1930" t="s">
        <v>13</v>
      </c>
      <c r="B1930" t="s">
        <v>50</v>
      </c>
      <c r="C1930" t="s">
        <v>48</v>
      </c>
      <c r="D1930" s="7" t="s">
        <v>533</v>
      </c>
      <c r="E1930" s="10">
        <f>VLOOKUP(A1930,home!$A$2:$E$405,3,FALSE)</f>
        <v>1.84920634920635</v>
      </c>
      <c r="F1930" s="10">
        <f>VLOOKUP(B1930,home!$B$2:$E$405,3,FALSE)</f>
        <v>0.85</v>
      </c>
      <c r="G1930" s="10">
        <f>VLOOKUP(C1930,away!$B$2:$E$405,4,FALSE)</f>
        <v>0.63</v>
      </c>
      <c r="H1930" s="10">
        <f>VLOOKUP(A1930,away!$A$2:$E$405,3,FALSE)</f>
        <v>1.3015873015873001</v>
      </c>
      <c r="I1930" s="10">
        <f>VLOOKUP(C1930,away!$B$2:$E$405,3,FALSE)</f>
        <v>0.36</v>
      </c>
      <c r="J1930" s="10">
        <f>VLOOKUP(B1930,home!$B$2:$E$405,4,FALSE)</f>
        <v>1.54</v>
      </c>
      <c r="K1930" s="12">
        <f t="shared" si="2296"/>
        <v>0.99025000000000041</v>
      </c>
      <c r="L1930" s="12">
        <f t="shared" si="2297"/>
        <v>0.72159999999999913</v>
      </c>
      <c r="M1930" s="13">
        <f t="shared" si="2298"/>
        <v>0.18053150021659395</v>
      </c>
      <c r="N1930" s="13">
        <f t="shared" si="2299"/>
        <v>0.17877131808948221</v>
      </c>
      <c r="O1930" s="13">
        <f t="shared" si="2300"/>
        <v>0.13027153055629404</v>
      </c>
      <c r="P1930" s="13">
        <f t="shared" si="2301"/>
        <v>0.12900138313337023</v>
      </c>
      <c r="Q1930" s="13">
        <f t="shared" si="2302"/>
        <v>8.8514148869054912E-2</v>
      </c>
      <c r="R1930" s="13">
        <f t="shared" si="2303"/>
        <v>4.7001968224710824E-2</v>
      </c>
      <c r="S1930" s="13">
        <f t="shared" si="2304"/>
        <v>2.3044948984466674E-2</v>
      </c>
      <c r="T1930" s="13">
        <f t="shared" si="2305"/>
        <v>6.3871809823909942E-2</v>
      </c>
      <c r="U1930" s="13">
        <f t="shared" si="2306"/>
        <v>4.6543699034519909E-2</v>
      </c>
      <c r="V1930" s="13">
        <f t="shared" si="2307"/>
        <v>1.8296777937906704E-3</v>
      </c>
      <c r="W1930" s="13">
        <f t="shared" si="2308"/>
        <v>2.921704530586056E-2</v>
      </c>
      <c r="X1930" s="13">
        <f t="shared" si="2309"/>
        <v>2.1083019892708957E-2</v>
      </c>
      <c r="Y1930" s="13">
        <f t="shared" si="2310"/>
        <v>7.6067535772893803E-3</v>
      </c>
      <c r="Z1930" s="13">
        <f t="shared" si="2311"/>
        <v>1.1305540090317099E-2</v>
      </c>
      <c r="AA1930" s="13">
        <f t="shared" si="2312"/>
        <v>1.119531107443651E-2</v>
      </c>
      <c r="AB1930" s="13">
        <f t="shared" si="2313"/>
        <v>5.5430783957303789E-3</v>
      </c>
      <c r="AC1930" s="13">
        <f t="shared" si="2314"/>
        <v>8.171391343208455E-5</v>
      </c>
      <c r="AD1930" s="13">
        <f t="shared" si="2315"/>
        <v>7.2330447785321061E-3</v>
      </c>
      <c r="AE1930" s="13">
        <f t="shared" si="2316"/>
        <v>5.2193651121887619E-3</v>
      </c>
      <c r="AF1930" s="13">
        <f t="shared" si="2317"/>
        <v>1.8831469324777025E-3</v>
      </c>
      <c r="AG1930" s="13">
        <f t="shared" si="2318"/>
        <v>4.529596088253029E-4</v>
      </c>
      <c r="AH1930" s="13">
        <f t="shared" si="2319"/>
        <v>2.0395194322932022E-3</v>
      </c>
      <c r="AI1930" s="13">
        <f t="shared" si="2320"/>
        <v>2.0196341178283441E-3</v>
      </c>
      <c r="AJ1930" s="13">
        <f t="shared" si="2321"/>
        <v>9.9997134258975919E-4</v>
      </c>
      <c r="AK1930" s="13">
        <f t="shared" si="2322"/>
        <v>3.3007387399983654E-4</v>
      </c>
      <c r="AL1930" s="13">
        <f t="shared" si="2323"/>
        <v>2.3355941409299774E-6</v>
      </c>
      <c r="AM1930" s="13">
        <f t="shared" si="2324"/>
        <v>1.4325045183882848E-3</v>
      </c>
      <c r="AN1930" s="13">
        <f t="shared" si="2325"/>
        <v>1.0336952604689852E-3</v>
      </c>
      <c r="AO1930" s="13">
        <f t="shared" si="2326"/>
        <v>3.7295724997720928E-4</v>
      </c>
      <c r="AP1930" s="13">
        <f t="shared" si="2327"/>
        <v>8.9708650527851316E-5</v>
      </c>
      <c r="AQ1930" s="13">
        <f t="shared" si="2328"/>
        <v>1.6183440555224358E-5</v>
      </c>
      <c r="AR1930" s="13">
        <f t="shared" si="2329"/>
        <v>2.943434444685547E-4</v>
      </c>
      <c r="AS1930" s="13">
        <f t="shared" si="2330"/>
        <v>2.9147359588498637E-4</v>
      </c>
      <c r="AT1930" s="13">
        <f t="shared" si="2331"/>
        <v>1.4431586416255391E-4</v>
      </c>
      <c r="AU1930" s="13">
        <f t="shared" si="2332"/>
        <v>4.7636261495656376E-5</v>
      </c>
      <c r="AV1930" s="13">
        <f t="shared" si="2333"/>
        <v>1.1792951986518433E-5</v>
      </c>
      <c r="AW1930" s="13">
        <f t="shared" si="2334"/>
        <v>4.635923405436505E-8</v>
      </c>
      <c r="AX1930" s="13">
        <f t="shared" si="2335"/>
        <v>2.3642293322233317E-4</v>
      </c>
      <c r="AY1930" s="13">
        <f t="shared" si="2336"/>
        <v>1.7060278861323543E-4</v>
      </c>
      <c r="AZ1930" s="13">
        <f t="shared" si="2337"/>
        <v>6.1553486131655247E-5</v>
      </c>
      <c r="BA1930" s="13">
        <f t="shared" si="2338"/>
        <v>1.4805665197534128E-5</v>
      </c>
      <c r="BB1930" s="13">
        <f t="shared" si="2339"/>
        <v>2.6709420016351535E-6</v>
      </c>
      <c r="BC1930" s="13">
        <f t="shared" si="2340"/>
        <v>3.8547034967598504E-7</v>
      </c>
      <c r="BD1930" s="13">
        <f t="shared" si="2341"/>
        <v>3.539970492141811E-5</v>
      </c>
      <c r="BE1930" s="13">
        <f t="shared" si="2342"/>
        <v>3.5054557798434293E-5</v>
      </c>
      <c r="BF1930" s="13">
        <f t="shared" si="2343"/>
        <v>1.7356387929949785E-5</v>
      </c>
      <c r="BG1930" s="13">
        <f t="shared" si="2344"/>
        <v>5.7290543825442625E-6</v>
      </c>
      <c r="BH1930" s="13">
        <f t="shared" si="2345"/>
        <v>1.4182990255786141E-6</v>
      </c>
      <c r="BI1930" s="13">
        <f t="shared" si="2346"/>
        <v>2.8089412201584475E-7</v>
      </c>
      <c r="BJ1930" s="14">
        <f t="shared" si="2347"/>
        <v>0.40728410239576351</v>
      </c>
      <c r="BK1930" s="14">
        <f t="shared" si="2348"/>
        <v>0.33466216242440783</v>
      </c>
      <c r="BL1930" s="14">
        <f t="shared" si="2349"/>
        <v>0.24682958706858096</v>
      </c>
      <c r="BM1930" s="14">
        <f t="shared" si="2350"/>
        <v>0.24581898646018391</v>
      </c>
      <c r="BN1930" s="14">
        <f t="shared" si="2351"/>
        <v>0.75409184908950611</v>
      </c>
    </row>
    <row r="1931" spans="1:66" x14ac:dyDescent="0.25">
      <c r="A1931" t="s">
        <v>16</v>
      </c>
      <c r="B1931" t="s">
        <v>232</v>
      </c>
      <c r="C1931" t="s">
        <v>49</v>
      </c>
      <c r="D1931" s="7" t="s">
        <v>533</v>
      </c>
      <c r="E1931" s="10">
        <f>VLOOKUP(A1931,home!$A$2:$E$405,3,FALSE)</f>
        <v>1.6041666666666701</v>
      </c>
      <c r="F1931" s="10">
        <f>VLOOKUP(B1931,home!$B$2:$E$405,3,FALSE)</f>
        <v>1.64</v>
      </c>
      <c r="G1931" s="10">
        <f>VLOOKUP(C1931,away!$B$2:$E$405,4,FALSE)</f>
        <v>1.01</v>
      </c>
      <c r="H1931" s="10">
        <f>VLOOKUP(A1931,away!$A$2:$E$405,3,FALSE)</f>
        <v>1.2847222222222201</v>
      </c>
      <c r="I1931" s="10">
        <f>VLOOKUP(C1931,away!$B$2:$E$405,3,FALSE)</f>
        <v>0.86</v>
      </c>
      <c r="J1931" s="10">
        <f>VLOOKUP(B1931,home!$B$2:$E$405,4,FALSE)</f>
        <v>0.57999999999999996</v>
      </c>
      <c r="K1931" s="12">
        <f t="shared" ref="K1931:K1981" si="2352">E1931*F1931*G1931</f>
        <v>2.6571416666666723</v>
      </c>
      <c r="L1931" s="12">
        <f t="shared" ref="L1931:L1981" si="2353">H1931*I1931*J1931</f>
        <v>0.64081944444444339</v>
      </c>
      <c r="M1931" s="13">
        <f t="shared" ref="M1931:M1981" si="2354">_xlfn.POISSON.DIST(0,K1931,FALSE) * _xlfn.POISSON.DIST(0,L1931,FALSE)</f>
        <v>3.6958444796485856E-2</v>
      </c>
      <c r="N1931" s="13">
        <f t="shared" ref="N1931:N1981" si="2355">_xlfn.POISSON.DIST(1,K1931,FALSE) * _xlfn.POISSON.DIST(0,L1931,FALSE)</f>
        <v>9.8203823603942628E-2</v>
      </c>
      <c r="O1931" s="13">
        <f t="shared" ref="O1931:O1981" si="2356">_xlfn.POISSON.DIST(0,K1931,FALSE) * _xlfn.POISSON.DIST(1,L1931,FALSE)</f>
        <v>2.3683690062014699E-2</v>
      </c>
      <c r="P1931" s="13">
        <f t="shared" ref="P1931:P1981" si="2357">_xlfn.POISSON.DIST(1,K1931,FALSE) * _xlfn.POISSON.DIST(1,L1931,FALSE)</f>
        <v>6.293091968419863E-2</v>
      </c>
      <c r="Q1931" s="13">
        <f t="shared" ref="Q1931:Q1981" si="2358">_xlfn.POISSON.DIST(2,K1931,FALSE) * _xlfn.POISSON.DIST(0,L1931,FALSE)</f>
        <v>0.13047073576201004</v>
      </c>
      <c r="R1931" s="13">
        <f t="shared" ref="R1931:R1981" si="2359">_xlfn.POISSON.DIST(0,K1931,FALSE) * _xlfn.POISSON.DIST(2,L1931,FALSE)</f>
        <v>7.5884845539673203E-3</v>
      </c>
      <c r="S1931" s="13">
        <f t="shared" ref="S1931:S1981" si="2360">_xlfn.POISSON.DIST(2,K1931,FALSE) * _xlfn.POISSON.DIST(2,L1931,FALSE)</f>
        <v>2.6788875141437359E-2</v>
      </c>
      <c r="T1931" s="13">
        <f t="shared" ref="T1931:T1981" si="2361">_xlfn.POISSON.DIST(2,K1931,FALSE) * _xlfn.POISSON.DIST(1,L1931,FALSE)</f>
        <v>8.360818440726904E-2</v>
      </c>
      <c r="U1931" s="13">
        <f t="shared" ref="U1931:U1981" si="2362">_xlfn.POISSON.DIST(1,K1931,FALSE) * _xlfn.POISSON.DIST(2,L1931,FALSE)</f>
        <v>2.0163678495203025E-2</v>
      </c>
      <c r="V1931" s="13">
        <f t="shared" ref="V1931:V1981" si="2363">_xlfn.POISSON.DIST(3,K1931,FALSE) * _xlfn.POISSON.DIST(3,L1931,FALSE)</f>
        <v>5.0683005354288432E-3</v>
      </c>
      <c r="W1931" s="13">
        <f t="shared" ref="W1931:W1981" si="2364">_xlfn.POISSON.DIST(3,K1931,FALSE) * _xlfn.POISSON.DIST(0,L1931,FALSE)</f>
        <v>0.11555974275796478</v>
      </c>
      <c r="X1931" s="13">
        <f t="shared" ref="X1931:X1981" si="2365">_xlfn.POISSON.DIST(3,K1931,FALSE) * _xlfn.POISSON.DIST(1,L1931,FALSE)</f>
        <v>7.4052930154301796E-2</v>
      </c>
      <c r="Y1931" s="13">
        <f t="shared" ref="Y1931:Y1981" si="2366">_xlfn.POISSON.DIST(3,K1931,FALSE) * _xlfn.POISSON.DIST(2,L1931,FALSE)</f>
        <v>2.3727278780481417E-2</v>
      </c>
      <c r="Z1931" s="13">
        <f t="shared" ref="Z1931:Z1981" si="2367">_xlfn.POISSON.DIST(0,K1931,FALSE) * _xlfn.POISSON.DIST(3,L1931,FALSE)</f>
        <v>1.6209494853495258E-3</v>
      </c>
      <c r="AA1931" s="13">
        <f t="shared" ref="AA1931:AA1981" si="2368">_xlfn.POISSON.DIST(1,K1931,FALSE) * _xlfn.POISSON.DIST(3,L1931,FALSE)</f>
        <v>4.3070924170841235E-3</v>
      </c>
      <c r="AB1931" s="13">
        <f t="shared" ref="AB1931:AB1981" si="2369">_xlfn.POISSON.DIST(2,K1931,FALSE) * _xlfn.POISSON.DIST(3,L1931,FALSE)</f>
        <v>5.7222773618091482E-3</v>
      </c>
      <c r="AC1931" s="13">
        <f t="shared" ref="AC1931:AC1981" si="2370">_xlfn.POISSON.DIST(4,K1931,FALSE) * _xlfn.POISSON.DIST(4,L1931,FALSE)</f>
        <v>5.3937742728148554E-4</v>
      </c>
      <c r="AD1931" s="13">
        <f t="shared" ref="AD1931:AD1981" si="2371">_xlfn.POISSON.DIST(4,K1931,FALSE) * _xlfn.POISSON.DIST(0,L1931,FALSE)</f>
        <v>7.6764651867867642E-2</v>
      </c>
      <c r="AE1931" s="13">
        <f t="shared" ref="AE1931:AE1981" si="2372">_xlfn.POISSON.DIST(4,K1931,FALSE) * _xlfn.POISSON.DIST(1,L1931,FALSE)</f>
        <v>4.9192281562938048E-2</v>
      </c>
      <c r="AF1931" s="13">
        <f t="shared" ref="AF1931:AF1981" si="2373">_xlfn.POISSON.DIST(4,K1931,FALSE) * _xlfn.POISSON.DIST(2,L1931,FALSE)</f>
        <v>1.5761685271058295E-2</v>
      </c>
      <c r="AG1931" s="13">
        <f t="shared" ref="AG1931:AG1981" si="2374">_xlfn.POISSON.DIST(4,K1931,FALSE) * _xlfn.POISSON.DIST(3,L1931,FALSE)</f>
        <v>3.3667981329692474E-3</v>
      </c>
      <c r="AH1931" s="13">
        <f t="shared" ref="AH1931:AH1981" si="2375">_xlfn.POISSON.DIST(0,K1931,FALSE) * _xlfn.POISSON.DIST(4,L1931,FALSE)</f>
        <v>2.5968398716854735E-4</v>
      </c>
      <c r="AI1931" s="13">
        <f t="shared" ref="AI1931:AI1981" si="2376">_xlfn.POISSON.DIST(1,K1931,FALSE) * _xlfn.POISSON.DIST(4,L1931,FALSE)</f>
        <v>6.9001714247168063E-4</v>
      </c>
      <c r="AJ1931" s="13">
        <f t="shared" ref="AJ1931:AJ1981" si="2377">_xlfn.POISSON.DIST(2,K1931,FALSE) * _xlfn.POISSON.DIST(4,L1931,FALSE)</f>
        <v>9.167366499878883E-4</v>
      </c>
      <c r="AK1931" s="13">
        <f t="shared" ref="AK1931:AK1981" si="2378">_xlfn.POISSON.DIST(3,K1931,FALSE) * _xlfn.POISSON.DIST(4,L1931,FALSE)</f>
        <v>8.1196638334774657E-4</v>
      </c>
      <c r="AL1931" s="13">
        <f t="shared" ref="AL1931:AL1981" si="2379">_xlfn.POISSON.DIST(5,K1931,FALSE) * _xlfn.POISSON.DIST(5,L1931,FALSE)</f>
        <v>3.6736954428286263E-5</v>
      </c>
      <c r="AM1931" s="13">
        <f t="shared" ref="AM1931:AM1981" si="2380">_xlfn.POISSON.DIST(5,K1931,FALSE) * _xlfn.POISSON.DIST(0,L1931,FALSE)</f>
        <v>4.0794911001054535E-2</v>
      </c>
      <c r="AN1931" s="13">
        <f t="shared" ref="AN1931:AN1981" si="2381">_xlfn.POISSON.DIST(5,K1931,FALSE) * _xlfn.POISSON.DIST(1,L1931,FALSE)</f>
        <v>2.6142172203856281E-2</v>
      </c>
      <c r="AO1931" s="13">
        <f t="shared" ref="AO1931:AO1981" si="2382">_xlfn.POISSON.DIST(5,K1931,FALSE) * _xlfn.POISSON.DIST(2,L1931,FALSE)</f>
        <v>8.3762061341230744E-3</v>
      </c>
      <c r="AP1931" s="13">
        <f t="shared" ref="AP1931:AP1981" si="2383">_xlfn.POISSON.DIST(5,K1931,FALSE) * _xlfn.POISSON.DIST(3,L1931,FALSE)</f>
        <v>1.7892119204736289E-3</v>
      </c>
      <c r="AQ1931" s="13">
        <f t="shared" ref="AQ1931:AQ1981" si="2384">_xlfn.POISSON.DIST(5,K1931,FALSE) * _xlfn.POISSON.DIST(4,L1931,FALSE)</f>
        <v>2.8664044721782165E-4</v>
      </c>
      <c r="AR1931" s="13">
        <f t="shared" ref="AR1931:AR1981" si="2385">_xlfn.POISSON.DIST(0,K1931,FALSE) * _xlfn.POISSON.DIST(5,L1931,FALSE)</f>
        <v>3.328210967769331E-5</v>
      </c>
      <c r="AS1931" s="13">
        <f t="shared" ref="AS1931:AS1981" si="2386">_xlfn.POISSON.DIST(1,K1931,FALSE) * _xlfn.POISSON.DIST(5,L1931,FALSE)</f>
        <v>8.8435280379168982E-5</v>
      </c>
      <c r="AT1931" s="13">
        <f t="shared" ref="AT1931:AT1981" si="2387">_xlfn.POISSON.DIST(2,K1931,FALSE) * _xlfn.POISSON.DIST(5,L1931,FALSE)</f>
        <v>1.174925341494198E-4</v>
      </c>
      <c r="AU1931" s="13">
        <f t="shared" ref="AU1931:AU1981" si="2388">_xlfn.POISSON.DIST(3,K1931,FALSE) * _xlfn.POISSON.DIST(5,L1931,FALSE)</f>
        <v>1.0406476933689342E-4</v>
      </c>
      <c r="AV1931" s="13">
        <f t="shared" ref="AV1931:AV1981" si="2389">_xlfn.POISSON.DIST(4,K1931,FALSE) * _xlfn.POISSON.DIST(5,L1931,FALSE)</f>
        <v>6.912870865927897E-5</v>
      </c>
      <c r="AW1931" s="13">
        <f t="shared" ref="AW1931:AW1981" si="2390">_xlfn.POISSON.DIST(6,K1931,FALSE) * _xlfn.POISSON.DIST(6,L1931,FALSE)</f>
        <v>1.7376049275665645E-6</v>
      </c>
      <c r="AX1931" s="13">
        <f t="shared" ref="AX1931:AX1981" si="2391">_xlfn.POISSON.DIST(6,K1931,FALSE) * _xlfn.POISSON.DIST(0,L1931,FALSE)</f>
        <v>1.8066309634810086E-2</v>
      </c>
      <c r="AY1931" s="13">
        <f t="shared" ref="AY1931:AY1981" si="2392">_xlfn.POISSON.DIST(6,K1931,FALSE) * _xlfn.POISSON.DIST(1,L1931,FALSE)</f>
        <v>1.1577242503340295E-2</v>
      </c>
      <c r="AZ1931" s="13">
        <f t="shared" ref="AZ1931:AZ1981" si="2393">_xlfn.POISSON.DIST(6,K1931,FALSE) * _xlfn.POISSON.DIST(2,L1931,FALSE)</f>
        <v>3.7094610545945618E-3</v>
      </c>
      <c r="BA1931" s="13">
        <f t="shared" ref="BA1931:BA1981" si="2394">_xlfn.POISSON.DIST(6,K1931,FALSE) * _xlfn.POISSON.DIST(3,L1931,FALSE)</f>
        <v>7.9236492406452861E-4</v>
      </c>
      <c r="BB1931" s="13">
        <f t="shared" ref="BB1931:BB1981" si="2395">_xlfn.POISSON.DIST(6,K1931,FALSE) * _xlfn.POISSON.DIST(4,L1931,FALSE)</f>
        <v>1.2694071260907369E-4</v>
      </c>
      <c r="BC1931" s="13">
        <f t="shared" ref="BC1931:BC1981" si="2396">_xlfn.POISSON.DIST(6,K1931,FALSE) * _xlfn.POISSON.DIST(5,L1931,FALSE)</f>
        <v>1.6269215386305677E-5</v>
      </c>
      <c r="BD1931" s="13">
        <f t="shared" ref="BD1931:BD1981" si="2397">_xlfn.POISSON.DIST(0,K1931,FALSE) * _xlfn.POISSON.DIST(6,L1931,FALSE)</f>
        <v>3.5546371722664079E-6</v>
      </c>
      <c r="BE1931" s="13">
        <f t="shared" ref="BE1931:BE1981" si="2398">_xlfn.POISSON.DIST(1,K1931,FALSE) * _xlfn.POISSON.DIST(6,L1931,FALSE)</f>
        <v>9.4451745403112695E-6</v>
      </c>
      <c r="BF1931" s="13">
        <f t="shared" ref="BF1931:BF1981" si="2399">_xlfn.POISSON.DIST(2,K1931,FALSE) * _xlfn.POISSON.DIST(6,L1931,FALSE)</f>
        <v>1.2548583410000156E-5</v>
      </c>
      <c r="BG1931" s="13">
        <f t="shared" ref="BG1931:BG1981" si="2400">_xlfn.POISSON.DIST(3,K1931,FALSE) * _xlfn.POISSON.DIST(6,L1931,FALSE)</f>
        <v>1.1114454612117857E-5</v>
      </c>
      <c r="BH1931" s="13">
        <f t="shared" ref="BH1931:BH1981" si="2401">_xlfn.POISSON.DIST(4,K1931,FALSE) * _xlfn.POISSON.DIST(6,L1931,FALSE)</f>
        <v>7.3831701130334843E-6</v>
      </c>
      <c r="BI1931" s="13">
        <f t="shared" ref="BI1931:BI1981" si="2402">_xlfn.POISSON.DIST(5,K1931,FALSE) * _xlfn.POISSON.DIST(6,L1931,FALSE)</f>
        <v>3.9236257878858707E-6</v>
      </c>
      <c r="BJ1931" s="14">
        <f t="shared" ref="BJ1931:BJ1981" si="2403">SUM(N1931,Q1931,T1931,W1931,X1931,Y1931,AD1931,AE1931,AF1931,AG1931,AM1931,AN1931,AO1931,AP1931,AQ1931,AX1931,AY1931,AZ1931,BA1931,BB1931,BC1931)</f>
        <v>0.78238584205233297</v>
      </c>
      <c r="BK1931" s="14">
        <f t="shared" ref="BK1931:BK1981" si="2404">SUM(M1931,P1931,S1931,V1931,AC1931,AL1931,AY1931)</f>
        <v>0.14389989704260078</v>
      </c>
      <c r="BL1931" s="14">
        <f t="shared" ref="BL1931:BL1981" si="2405">SUM(O1931,R1931,U1931,AA1931,AB1931,AH1931,AI1931,AJ1931,AK1931,AR1931,AS1931,AT1931,AU1931,AV1931,BD1931,BE1931,BF1931,BG1931,BH1931,BI1931)</f>
        <v>6.4604000100892234E-2</v>
      </c>
      <c r="BM1931" s="14">
        <f t="shared" ref="BM1931:BM1981" si="2406">SUM(S1931:BI1931)</f>
        <v>0.62109908532014391</v>
      </c>
      <c r="BN1931" s="14">
        <f t="shared" ref="BN1931:BN1981" si="2407">SUM(M1931:R1931)</f>
        <v>0.35983609846261921</v>
      </c>
    </row>
    <row r="1932" spans="1:66" x14ac:dyDescent="0.25">
      <c r="A1932" t="s">
        <v>16</v>
      </c>
      <c r="B1932" t="s">
        <v>448</v>
      </c>
      <c r="C1932" t="s">
        <v>56</v>
      </c>
      <c r="D1932" s="7" t="s">
        <v>533</v>
      </c>
      <c r="E1932" s="10">
        <f>VLOOKUP(A1932,home!$A$2:$E$405,3,FALSE)</f>
        <v>1.6041666666666701</v>
      </c>
      <c r="F1932" s="10">
        <f>VLOOKUP(B1932,home!$B$2:$E$405,3,FALSE)</f>
        <v>0.94</v>
      </c>
      <c r="G1932" s="10">
        <f>VLOOKUP(C1932,away!$B$2:$E$405,4,FALSE)</f>
        <v>0.8</v>
      </c>
      <c r="H1932" s="10">
        <f>VLOOKUP(A1932,away!$A$2:$E$405,3,FALSE)</f>
        <v>1.2847222222222201</v>
      </c>
      <c r="I1932" s="10">
        <f>VLOOKUP(C1932,away!$B$2:$E$405,3,FALSE)</f>
        <v>0.8</v>
      </c>
      <c r="J1932" s="10">
        <f>VLOOKUP(B1932,home!$B$2:$E$405,4,FALSE)</f>
        <v>0.57999999999999996</v>
      </c>
      <c r="K1932" s="12">
        <f t="shared" si="2352"/>
        <v>1.2063333333333359</v>
      </c>
      <c r="L1932" s="12">
        <f t="shared" si="2353"/>
        <v>0.59611111111111015</v>
      </c>
      <c r="M1932" s="13">
        <f t="shared" si="2354"/>
        <v>0.1648953177263825</v>
      </c>
      <c r="N1932" s="13">
        <f t="shared" si="2355"/>
        <v>0.19891871828392649</v>
      </c>
      <c r="O1932" s="13">
        <f t="shared" si="2356"/>
        <v>9.8295931066893411E-2</v>
      </c>
      <c r="P1932" s="13">
        <f t="shared" si="2357"/>
        <v>0.11857765817702932</v>
      </c>
      <c r="Q1932" s="13">
        <f t="shared" si="2358"/>
        <v>0.11998114024492196</v>
      </c>
      <c r="R1932" s="13">
        <f t="shared" si="2359"/>
        <v>2.9297648342993459E-2</v>
      </c>
      <c r="S1932" s="13">
        <f t="shared" si="2360"/>
        <v>2.1317556514976126E-2</v>
      </c>
      <c r="T1932" s="13">
        <f t="shared" si="2361"/>
        <v>7.1522090823778361E-2</v>
      </c>
      <c r="U1932" s="13">
        <f t="shared" si="2362"/>
        <v>3.5342729784431183E-2</v>
      </c>
      <c r="V1932" s="13">
        <f t="shared" si="2363"/>
        <v>1.703293381290548E-3</v>
      </c>
      <c r="W1932" s="13">
        <f t="shared" si="2364"/>
        <v>4.8245749616263704E-2</v>
      </c>
      <c r="X1932" s="13">
        <f t="shared" si="2365"/>
        <v>2.8759827410139376E-2</v>
      </c>
      <c r="Y1932" s="13">
        <f t="shared" si="2366"/>
        <v>8.5720263364109719E-3</v>
      </c>
      <c r="Z1932" s="13">
        <f t="shared" si="2367"/>
        <v>5.82155123556147E-3</v>
      </c>
      <c r="AA1932" s="13">
        <f t="shared" si="2368"/>
        <v>7.022731307165667E-3</v>
      </c>
      <c r="AB1932" s="13">
        <f t="shared" si="2369"/>
        <v>4.2358774334387691E-3</v>
      </c>
      <c r="AC1932" s="13">
        <f t="shared" si="2370"/>
        <v>7.6553318465434047E-5</v>
      </c>
      <c r="AD1932" s="13">
        <f t="shared" si="2371"/>
        <v>1.4550113988438229E-2</v>
      </c>
      <c r="AE1932" s="13">
        <f t="shared" si="2372"/>
        <v>8.6734846164412197E-3</v>
      </c>
      <c r="AF1932" s="13">
        <f t="shared" si="2373"/>
        <v>2.5851802759559481E-3</v>
      </c>
      <c r="AG1932" s="13">
        <f t="shared" si="2374"/>
        <v>5.1368489557420891E-4</v>
      </c>
      <c r="AH1932" s="13">
        <f t="shared" si="2375"/>
        <v>8.6757284385520082E-4</v>
      </c>
      <c r="AI1932" s="13">
        <f t="shared" si="2376"/>
        <v>1.0465820406373261E-3</v>
      </c>
      <c r="AJ1932" s="13">
        <f t="shared" si="2377"/>
        <v>6.3126340084441535E-4</v>
      </c>
      <c r="AK1932" s="13">
        <f t="shared" si="2378"/>
        <v>2.5383802751732706E-4</v>
      </c>
      <c r="AL1932" s="13">
        <f t="shared" si="2379"/>
        <v>2.2020063042358062E-6</v>
      </c>
      <c r="AM1932" s="13">
        <f t="shared" si="2380"/>
        <v>3.5104575016105381E-3</v>
      </c>
      <c r="AN1932" s="13">
        <f t="shared" si="2381"/>
        <v>2.09262272179339E-3</v>
      </c>
      <c r="AO1932" s="13">
        <f t="shared" si="2382"/>
        <v>6.2371782791230651E-4</v>
      </c>
      <c r="AP1932" s="13">
        <f t="shared" si="2383"/>
        <v>1.2393504247220442E-4</v>
      </c>
      <c r="AQ1932" s="13">
        <f t="shared" si="2384"/>
        <v>1.84697639684271E-5</v>
      </c>
      <c r="AR1932" s="13">
        <f t="shared" si="2385"/>
        <v>1.0343396238406993E-4</v>
      </c>
      <c r="AS1932" s="13">
        <f t="shared" si="2386"/>
        <v>1.2477583662264994E-4</v>
      </c>
      <c r="AT1932" s="13">
        <f t="shared" si="2387"/>
        <v>7.5260625456228551E-5</v>
      </c>
      <c r="AU1932" s="13">
        <f t="shared" si="2388"/>
        <v>3.0263133725121289E-5</v>
      </c>
      <c r="AV1932" s="13">
        <f t="shared" si="2389"/>
        <v>9.1268567459345153E-6</v>
      </c>
      <c r="AW1932" s="13">
        <f t="shared" si="2390"/>
        <v>4.3985608305177542E-8</v>
      </c>
      <c r="AX1932" s="13">
        <f t="shared" si="2391"/>
        <v>7.0579698324047479E-4</v>
      </c>
      <c r="AY1932" s="13">
        <f t="shared" si="2392"/>
        <v>4.2073342389834905E-4</v>
      </c>
      <c r="AZ1932" s="13">
        <f t="shared" si="2393"/>
        <v>1.2540193440081326E-4</v>
      </c>
      <c r="BA1932" s="13">
        <f t="shared" si="2394"/>
        <v>2.4917828817050451E-5</v>
      </c>
      <c r="BB1932" s="13">
        <f t="shared" si="2395"/>
        <v>3.713448655652095E-6</v>
      </c>
      <c r="BC1932" s="13">
        <f t="shared" si="2396"/>
        <v>4.4272560083496598E-7</v>
      </c>
      <c r="BD1932" s="13">
        <f t="shared" si="2397"/>
        <v>1.027635570723211E-5</v>
      </c>
      <c r="BE1932" s="13">
        <f t="shared" si="2398"/>
        <v>1.239671043482436E-5</v>
      </c>
      <c r="BF1932" s="13">
        <f t="shared" si="2399"/>
        <v>7.4772825106049118E-6</v>
      </c>
      <c r="BG1932" s="13">
        <f t="shared" si="2400"/>
        <v>3.0066983784310252E-6</v>
      </c>
      <c r="BH1932" s="13">
        <f t="shared" si="2401"/>
        <v>9.0677011929515866E-7</v>
      </c>
      <c r="BI1932" s="13">
        <f t="shared" si="2402"/>
        <v>2.1877340411527913E-7</v>
      </c>
      <c r="BJ1932" s="14">
        <f t="shared" si="2403"/>
        <v>0.50997222569422063</v>
      </c>
      <c r="BK1932" s="14">
        <f t="shared" si="2404"/>
        <v>0.30699331454834655</v>
      </c>
      <c r="BL1932" s="14">
        <f t="shared" si="2405"/>
        <v>0.17737131725326521</v>
      </c>
      <c r="BM1932" s="14">
        <f t="shared" si="2406"/>
        <v>0.26977130545095646</v>
      </c>
      <c r="BN1932" s="14">
        <f t="shared" si="2407"/>
        <v>0.72996641384214711</v>
      </c>
    </row>
    <row r="1933" spans="1:66" x14ac:dyDescent="0.25">
      <c r="A1933" t="s">
        <v>16</v>
      </c>
      <c r="B1933" t="s">
        <v>450</v>
      </c>
      <c r="C1933" t="s">
        <v>236</v>
      </c>
      <c r="D1933" s="7" t="s">
        <v>533</v>
      </c>
      <c r="E1933" s="10">
        <f>VLOOKUP(A1933,home!$A$2:$E$405,3,FALSE)</f>
        <v>1.6041666666666701</v>
      </c>
      <c r="F1933" s="10">
        <f>VLOOKUP(B1933,home!$B$2:$E$405,3,FALSE)</f>
        <v>0.7</v>
      </c>
      <c r="G1933" s="10">
        <f>VLOOKUP(C1933,away!$B$2:$E$405,4,FALSE)</f>
        <v>1.25</v>
      </c>
      <c r="H1933" s="10">
        <f>VLOOKUP(A1933,away!$A$2:$E$405,3,FALSE)</f>
        <v>1.2847222222222201</v>
      </c>
      <c r="I1933" s="10">
        <f>VLOOKUP(C1933,away!$B$2:$E$405,3,FALSE)</f>
        <v>0.86</v>
      </c>
      <c r="J1933" s="10">
        <f>VLOOKUP(B1933,home!$B$2:$E$405,4,FALSE)</f>
        <v>1.36</v>
      </c>
      <c r="K1933" s="12">
        <f t="shared" si="2352"/>
        <v>1.4036458333333361</v>
      </c>
      <c r="L1933" s="12">
        <f t="shared" si="2353"/>
        <v>1.5026111111111087</v>
      </c>
      <c r="M1933" s="13">
        <f t="shared" si="2354"/>
        <v>5.4680017644251511E-2</v>
      </c>
      <c r="N1933" s="13">
        <f t="shared" si="2355"/>
        <v>7.6751378932946937E-2</v>
      </c>
      <c r="O1933" s="13">
        <f t="shared" si="2356"/>
        <v>8.216280206800379E-2</v>
      </c>
      <c r="P1933" s="13">
        <f t="shared" si="2357"/>
        <v>0.11532747477774513</v>
      </c>
      <c r="Q1933" s="13">
        <f t="shared" si="2358"/>
        <v>5.3865876620909491E-2</v>
      </c>
      <c r="R1933" s="13">
        <f t="shared" si="2359"/>
        <v>6.1729369653702647E-2</v>
      </c>
      <c r="S1933" s="13">
        <f t="shared" si="2360"/>
        <v>6.0810269508068247E-2</v>
      </c>
      <c r="T1933" s="13">
        <f t="shared" si="2361"/>
        <v>8.0939464720318696E-2</v>
      </c>
      <c r="U1933" s="13">
        <f t="shared" si="2362"/>
        <v>8.664617250871301E-2</v>
      </c>
      <c r="V1933" s="13">
        <f t="shared" si="2363"/>
        <v>1.4250777371212157E-2</v>
      </c>
      <c r="W1933" s="13">
        <f t="shared" si="2364"/>
        <v>2.5202871092595738E-2</v>
      </c>
      <c r="X1933" s="13">
        <f t="shared" si="2365"/>
        <v>3.7870114135635319E-2</v>
      </c>
      <c r="Y1933" s="13">
        <f t="shared" si="2366"/>
        <v>2.8452027139625753E-2</v>
      </c>
      <c r="Z1933" s="13">
        <f t="shared" si="2367"/>
        <v>3.0918412241179499E-2</v>
      </c>
      <c r="AA1933" s="13">
        <f t="shared" si="2368"/>
        <v>4.3398500515614023E-2</v>
      </c>
      <c r="AB1933" s="13">
        <f t="shared" si="2369"/>
        <v>3.0458062210828137E-2</v>
      </c>
      <c r="AC1933" s="13">
        <f t="shared" si="2370"/>
        <v>1.8785497868416825E-3</v>
      </c>
      <c r="AD1933" s="13">
        <f t="shared" si="2371"/>
        <v>8.8439762492897936E-3</v>
      </c>
      <c r="AE1933" s="13">
        <f t="shared" si="2372"/>
        <v>1.3289056978585592E-2</v>
      </c>
      <c r="AF1933" s="13">
        <f t="shared" si="2373"/>
        <v>9.9841423361056673E-3</v>
      </c>
      <c r="AG1933" s="13">
        <f t="shared" si="2374"/>
        <v>5.0007610697157326E-3</v>
      </c>
      <c r="AH1933" s="13">
        <f t="shared" si="2375"/>
        <v>1.1614587442877503E-2</v>
      </c>
      <c r="AI1933" s="13">
        <f t="shared" si="2376"/>
        <v>1.6302767270080693E-2</v>
      </c>
      <c r="AJ1933" s="13">
        <f t="shared" si="2377"/>
        <v>1.1441655675225929E-2</v>
      </c>
      <c r="AK1933" s="13">
        <f t="shared" si="2378"/>
        <v>5.3533441049885338E-3</v>
      </c>
      <c r="AL1933" s="13">
        <f t="shared" si="2379"/>
        <v>1.5848451591236737E-4</v>
      </c>
      <c r="AM1933" s="13">
        <f t="shared" si="2380"/>
        <v>2.4827620824829206E-3</v>
      </c>
      <c r="AN1933" s="13">
        <f t="shared" si="2381"/>
        <v>3.7306258913841909E-3</v>
      </c>
      <c r="AO1933" s="13">
        <f t="shared" si="2382"/>
        <v>2.8028399578963353E-3</v>
      </c>
      <c r="AP1933" s="13">
        <f t="shared" si="2383"/>
        <v>1.4038594878004087E-3</v>
      </c>
      <c r="AQ1933" s="13">
        <f t="shared" si="2384"/>
        <v>5.273637162019107E-4</v>
      </c>
      <c r="AR1933" s="13">
        <f t="shared" si="2385"/>
        <v>3.4904416285278603E-3</v>
      </c>
      <c r="AS1933" s="13">
        <f t="shared" si="2386"/>
        <v>4.8993438483763557E-3</v>
      </c>
      <c r="AT1933" s="13">
        <f t="shared" si="2387"/>
        <v>3.4384717894203926E-3</v>
      </c>
      <c r="AU1933" s="13">
        <f t="shared" si="2388"/>
        <v>1.6087988667513856E-3</v>
      </c>
      <c r="AV1933" s="13">
        <f t="shared" si="2389"/>
        <v>5.6454595649674364E-4</v>
      </c>
      <c r="AW1933" s="13">
        <f t="shared" si="2390"/>
        <v>9.2851403690614265E-6</v>
      </c>
      <c r="AX1933" s="13">
        <f t="shared" si="2391"/>
        <v>5.8081977537252486E-4</v>
      </c>
      <c r="AY1933" s="13">
        <f t="shared" si="2392"/>
        <v>8.7274624802781409E-4</v>
      </c>
      <c r="AZ1933" s="13">
        <f t="shared" si="2393"/>
        <v>6.5569910473356257E-4</v>
      </c>
      <c r="BA1933" s="13">
        <f t="shared" si="2394"/>
        <v>3.284202534394193E-4</v>
      </c>
      <c r="BB1933" s="13">
        <f t="shared" si="2395"/>
        <v>1.2337198048299936E-4</v>
      </c>
      <c r="BC1933" s="13">
        <f t="shared" si="2396"/>
        <v>3.7076021734707555E-5</v>
      </c>
      <c r="BD1933" s="13">
        <f t="shared" si="2397"/>
        <v>8.74129395618453E-4</v>
      </c>
      <c r="BE1933" s="13">
        <f t="shared" si="2398"/>
        <v>1.226968083954029E-3</v>
      </c>
      <c r="BF1933" s="13">
        <f t="shared" si="2399"/>
        <v>8.6111431933753001E-4</v>
      </c>
      <c r="BG1933" s="13">
        <f t="shared" si="2400"/>
        <v>4.0289984212059881E-4</v>
      </c>
      <c r="BH1933" s="13">
        <f t="shared" si="2401"/>
        <v>1.413821711608093E-4</v>
      </c>
      <c r="BI1933" s="13">
        <f t="shared" si="2402"/>
        <v>3.9690099091498104E-5</v>
      </c>
      <c r="BJ1933" s="14">
        <f t="shared" si="2403"/>
        <v>0.35374525379528549</v>
      </c>
      <c r="BK1933" s="14">
        <f t="shared" si="2404"/>
        <v>0.2479783198520589</v>
      </c>
      <c r="BL1933" s="14">
        <f t="shared" si="2405"/>
        <v>0.36665504745088995</v>
      </c>
      <c r="BM1933" s="14">
        <f t="shared" si="2406"/>
        <v>0.55391665253419542</v>
      </c>
      <c r="BN1933" s="14">
        <f t="shared" si="2407"/>
        <v>0.44451691969755946</v>
      </c>
    </row>
    <row r="1934" spans="1:66" x14ac:dyDescent="0.25">
      <c r="A1934" t="s">
        <v>61</v>
      </c>
      <c r="B1934" t="s">
        <v>337</v>
      </c>
      <c r="C1934" t="s">
        <v>66</v>
      </c>
      <c r="D1934" s="7" t="s">
        <v>533</v>
      </c>
      <c r="E1934" s="10">
        <f>VLOOKUP(A1934,home!$A$2:$E$405,3,FALSE)</f>
        <v>1.5100671140939601</v>
      </c>
      <c r="F1934" s="10">
        <f>VLOOKUP(B1934,home!$B$2:$E$405,3,FALSE)</f>
        <v>1.08</v>
      </c>
      <c r="G1934" s="10">
        <f>VLOOKUP(C1934,away!$B$2:$E$405,4,FALSE)</f>
        <v>0.66</v>
      </c>
      <c r="H1934" s="10">
        <f>VLOOKUP(A1934,away!$A$2:$E$405,3,FALSE)</f>
        <v>1.2617449664429501</v>
      </c>
      <c r="I1934" s="10">
        <f>VLOOKUP(C1934,away!$B$2:$E$405,3,FALSE)</f>
        <v>1.1399999999999999</v>
      </c>
      <c r="J1934" s="10">
        <f>VLOOKUP(B1934,home!$B$2:$E$405,4,FALSE)</f>
        <v>1.29</v>
      </c>
      <c r="K1934" s="12">
        <f t="shared" si="2352"/>
        <v>1.0763758389261748</v>
      </c>
      <c r="L1934" s="12">
        <f t="shared" si="2353"/>
        <v>1.8555221476510022</v>
      </c>
      <c r="M1934" s="13">
        <f t="shared" si="2354"/>
        <v>5.3295787400209037E-2</v>
      </c>
      <c r="N1934" s="13">
        <f t="shared" si="2355"/>
        <v>5.7366297874131049E-2</v>
      </c>
      <c r="O1934" s="13">
        <f t="shared" si="2356"/>
        <v>9.8891513897587088E-2</v>
      </c>
      <c r="P1934" s="13">
        <f t="shared" si="2357"/>
        <v>0.10644443623419476</v>
      </c>
      <c r="Q1934" s="13">
        <f t="shared" si="2358"/>
        <v>3.0873848500178321E-2</v>
      </c>
      <c r="R1934" s="13">
        <f t="shared" si="2359"/>
        <v>9.1747697125854885E-2</v>
      </c>
      <c r="S1934" s="13">
        <f t="shared" si="2360"/>
        <v>5.3148750388717962E-2</v>
      </c>
      <c r="T1934" s="13">
        <f t="shared" si="2361"/>
        <v>5.7287109675302553E-2</v>
      </c>
      <c r="U1934" s="13">
        <f t="shared" si="2362"/>
        <v>9.8755004463386642E-2</v>
      </c>
      <c r="V1934" s="13">
        <f t="shared" si="2363"/>
        <v>1.1794529794418892E-2</v>
      </c>
      <c r="W1934" s="13">
        <f t="shared" si="2364"/>
        <v>1.1077288193419691E-2</v>
      </c>
      <c r="X1934" s="13">
        <f t="shared" si="2365"/>
        <v>2.0554153578803191E-2</v>
      </c>
      <c r="Y1934" s="13">
        <f t="shared" si="2366"/>
        <v>1.9069343595844723E-2</v>
      </c>
      <c r="Z1934" s="13">
        <f t="shared" si="2367"/>
        <v>5.6746628004333305E-2</v>
      </c>
      <c r="AA1934" s="13">
        <f t="shared" si="2368"/>
        <v>6.1080699324395818E-2</v>
      </c>
      <c r="AB1934" s="13">
        <f t="shared" si="2369"/>
        <v>3.2872894488746994E-2</v>
      </c>
      <c r="AC1934" s="13">
        <f t="shared" si="2370"/>
        <v>1.4722810843223984E-3</v>
      </c>
      <c r="AD1934" s="13">
        <f t="shared" si="2371"/>
        <v>2.9808313430547823E-3</v>
      </c>
      <c r="AE1934" s="13">
        <f t="shared" si="2372"/>
        <v>5.53099857545043E-3</v>
      </c>
      <c r="AF1934" s="13">
        <f t="shared" si="2373"/>
        <v>5.1314451776872097E-3</v>
      </c>
      <c r="AG1934" s="13">
        <f t="shared" si="2374"/>
        <v>3.1738367255518493E-3</v>
      </c>
      <c r="AH1934" s="13">
        <f t="shared" si="2375"/>
        <v>2.6323656266638268E-2</v>
      </c>
      <c r="AI1934" s="13">
        <f t="shared" si="2376"/>
        <v>2.8334147597607023E-2</v>
      </c>
      <c r="AJ1934" s="13">
        <f t="shared" si="2377"/>
        <v>1.5249095945316159E-2</v>
      </c>
      <c r="AK1934" s="13">
        <f t="shared" si="2378"/>
        <v>5.4712528136684714E-3</v>
      </c>
      <c r="AL1934" s="13">
        <f t="shared" si="2379"/>
        <v>1.1761990029129537E-4</v>
      </c>
      <c r="AM1934" s="13">
        <f t="shared" si="2380"/>
        <v>6.4169896751560573E-4</v>
      </c>
      <c r="AN1934" s="13">
        <f t="shared" si="2381"/>
        <v>1.1906866463499872E-3</v>
      </c>
      <c r="AO1934" s="13">
        <f t="shared" si="2382"/>
        <v>1.1046727216073493E-3</v>
      </c>
      <c r="AP1934" s="13">
        <f t="shared" si="2383"/>
        <v>6.8324823361611529E-4</v>
      </c>
      <c r="AQ1934" s="13">
        <f t="shared" si="2384"/>
        <v>3.1694555745453209E-4</v>
      </c>
      <c r="AR1934" s="13">
        <f t="shared" si="2385"/>
        <v>9.7688254419798694E-3</v>
      </c>
      <c r="AS1934" s="13">
        <f t="shared" si="2386"/>
        <v>1.0514927680434442E-2</v>
      </c>
      <c r="AT1934" s="13">
        <f t="shared" si="2387"/>
        <v>5.6590070516378396E-3</v>
      </c>
      <c r="AU1934" s="13">
        <f t="shared" si="2388"/>
        <v>2.0304061542319395E-3</v>
      </c>
      <c r="AV1934" s="13">
        <f t="shared" si="2389"/>
        <v>5.4637003190556805E-4</v>
      </c>
      <c r="AW1934" s="13">
        <f t="shared" si="2390"/>
        <v>6.5254187928035613E-6</v>
      </c>
      <c r="AX1934" s="13">
        <f t="shared" si="2391"/>
        <v>1.1511821074961167E-4</v>
      </c>
      <c r="AY1934" s="13">
        <f t="shared" si="2392"/>
        <v>2.1360438964386012E-4</v>
      </c>
      <c r="AZ1934" s="13">
        <f t="shared" si="2393"/>
        <v>1.9817383790982846E-4</v>
      </c>
      <c r="BA1934" s="13">
        <f t="shared" si="2394"/>
        <v>1.2257198177556216E-4</v>
      </c>
      <c r="BB1934" s="13">
        <f t="shared" si="2395"/>
        <v>5.6858756716507669E-5</v>
      </c>
      <c r="BC1934" s="13">
        <f t="shared" si="2396"/>
        <v>2.1100536475076007E-5</v>
      </c>
      <c r="BD1934" s="13">
        <f t="shared" si="2397"/>
        <v>3.0210453273550419E-3</v>
      </c>
      <c r="BE1934" s="13">
        <f t="shared" si="2398"/>
        <v>3.2517801986657836E-3</v>
      </c>
      <c r="BF1934" s="13">
        <f t="shared" si="2399"/>
        <v>1.7500688196712029E-3</v>
      </c>
      <c r="BG1934" s="13">
        <f t="shared" si="2400"/>
        <v>6.2791059798404398E-4</v>
      </c>
      <c r="BH1934" s="13">
        <f t="shared" si="2401"/>
        <v>1.6896694916892783E-4</v>
      </c>
      <c r="BI1934" s="13">
        <f t="shared" si="2402"/>
        <v>3.6374388332500218E-5</v>
      </c>
      <c r="BJ1934" s="14">
        <f t="shared" si="2403"/>
        <v>0.21770983307923786</v>
      </c>
      <c r="BK1934" s="14">
        <f t="shared" si="2404"/>
        <v>0.22648700919179821</v>
      </c>
      <c r="BL1934" s="14">
        <f t="shared" si="2405"/>
        <v>0.49610164456456846</v>
      </c>
      <c r="BM1934" s="14">
        <f t="shared" si="2406"/>
        <v>0.55821845483693155</v>
      </c>
      <c r="BN1934" s="14">
        <f t="shared" si="2407"/>
        <v>0.43861958103215515</v>
      </c>
    </row>
    <row r="1935" spans="1:66" x14ac:dyDescent="0.25">
      <c r="A1935" t="s">
        <v>61</v>
      </c>
      <c r="B1935" t="s">
        <v>289</v>
      </c>
      <c r="C1935" t="s">
        <v>238</v>
      </c>
      <c r="D1935" s="7" t="s">
        <v>533</v>
      </c>
      <c r="E1935" s="10">
        <f>VLOOKUP(A1935,home!$A$2:$E$405,3,FALSE)</f>
        <v>1.5100671140939601</v>
      </c>
      <c r="F1935" s="10">
        <f>VLOOKUP(B1935,home!$B$2:$E$405,3,FALSE)</f>
        <v>0.99</v>
      </c>
      <c r="G1935" s="10">
        <f>VLOOKUP(C1935,away!$B$2:$E$405,4,FALSE)</f>
        <v>0.99</v>
      </c>
      <c r="H1935" s="10">
        <f>VLOOKUP(A1935,away!$A$2:$E$405,3,FALSE)</f>
        <v>1.2617449664429501</v>
      </c>
      <c r="I1935" s="10">
        <f>VLOOKUP(C1935,away!$B$2:$E$405,3,FALSE)</f>
        <v>0.55000000000000004</v>
      </c>
      <c r="J1935" s="10">
        <f>VLOOKUP(B1935,home!$B$2:$E$405,4,FALSE)</f>
        <v>1.68</v>
      </c>
      <c r="K1935" s="12">
        <f t="shared" si="2352"/>
        <v>1.4800167785234903</v>
      </c>
      <c r="L1935" s="12">
        <f t="shared" si="2353"/>
        <v>1.1658523489932859</v>
      </c>
      <c r="M1935" s="13">
        <f t="shared" si="2354"/>
        <v>7.0943667843201469E-2</v>
      </c>
      <c r="N1935" s="13">
        <f t="shared" si="2355"/>
        <v>0.10499781873793557</v>
      </c>
      <c r="O1935" s="13">
        <f t="shared" si="2356"/>
        <v>8.2709841801195866E-2</v>
      </c>
      <c r="P1935" s="13">
        <f t="shared" si="2357"/>
        <v>0.12241195361479341</v>
      </c>
      <c r="Q1935" s="13">
        <f t="shared" si="2358"/>
        <v>7.7699266720256399E-2</v>
      </c>
      <c r="R1935" s="13">
        <f t="shared" si="2359"/>
        <v>4.8213731674393648E-2</v>
      </c>
      <c r="S1935" s="13">
        <f t="shared" si="2360"/>
        <v>5.2804876190322064E-2</v>
      </c>
      <c r="T1935" s="13">
        <f t="shared" si="2361"/>
        <v>9.0585872620866759E-2</v>
      </c>
      <c r="U1935" s="13">
        <f t="shared" si="2362"/>
        <v>7.135713183333206E-2</v>
      </c>
      <c r="V1935" s="13">
        <f t="shared" si="2363"/>
        <v>1.0123756952145194E-2</v>
      </c>
      <c r="W1935" s="13">
        <f t="shared" si="2364"/>
        <v>3.8332072808317103E-2</v>
      </c>
      <c r="X1935" s="13">
        <f t="shared" si="2365"/>
        <v>4.4689537125358149E-2</v>
      </c>
      <c r="Y1935" s="13">
        <f t="shared" si="2366"/>
        <v>2.6050700916510738E-2</v>
      </c>
      <c r="Z1935" s="13">
        <f t="shared" si="2367"/>
        <v>1.8736697442107937E-2</v>
      </c>
      <c r="AA1935" s="13">
        <f t="shared" si="2368"/>
        <v>2.7730626588437911E-2</v>
      </c>
      <c r="AB1935" s="13">
        <f t="shared" si="2369"/>
        <v>2.0520896314928865E-2</v>
      </c>
      <c r="AC1935" s="13">
        <f t="shared" si="2370"/>
        <v>1.0917719157582644E-3</v>
      </c>
      <c r="AD1935" s="13">
        <f t="shared" si="2371"/>
        <v>1.4183027727973346E-2</v>
      </c>
      <c r="AE1935" s="13">
        <f t="shared" si="2372"/>
        <v>1.6535316192494629E-2</v>
      </c>
      <c r="AF1935" s="13">
        <f t="shared" si="2373"/>
        <v>9.6388686121832937E-3</v>
      </c>
      <c r="AG1935" s="13">
        <f t="shared" si="2374"/>
        <v>3.7458325377171813E-3</v>
      </c>
      <c r="AH1935" s="13">
        <f t="shared" si="2375"/>
        <v>5.4610556813145085E-3</v>
      </c>
      <c r="AI1935" s="13">
        <f t="shared" si="2376"/>
        <v>8.0824540367965044E-3</v>
      </c>
      <c r="AJ1935" s="13">
        <f t="shared" si="2377"/>
        <v>5.9810837930518715E-3</v>
      </c>
      <c r="AK1935" s="13">
        <f t="shared" si="2378"/>
        <v>2.950701455823896E-3</v>
      </c>
      <c r="AL1935" s="13">
        <f t="shared" si="2379"/>
        <v>7.5353269529349247E-5</v>
      </c>
      <c r="AM1935" s="13">
        <f t="shared" si="2380"/>
        <v>4.1982238015328879E-3</v>
      </c>
      <c r="AN1935" s="13">
        <f t="shared" si="2381"/>
        <v>4.8945090806166392E-3</v>
      </c>
      <c r="AO1935" s="13">
        <f t="shared" si="2382"/>
        <v>2.8531374544029397E-3</v>
      </c>
      <c r="AP1935" s="13">
        <f t="shared" si="2383"/>
        <v>1.1087790010721301E-3</v>
      </c>
      <c r="AQ1935" s="13">
        <f t="shared" si="2384"/>
        <v>3.2316815072859305E-4</v>
      </c>
      <c r="AR1935" s="13">
        <f t="shared" si="2385"/>
        <v>1.273356918808729E-3</v>
      </c>
      <c r="AS1935" s="13">
        <f t="shared" si="2386"/>
        <v>1.8845896048858928E-3</v>
      </c>
      <c r="AT1935" s="13">
        <f t="shared" si="2387"/>
        <v>1.3946121179310386E-3</v>
      </c>
      <c r="AU1935" s="13">
        <f t="shared" si="2388"/>
        <v>6.8801644469003909E-4</v>
      </c>
      <c r="AV1935" s="13">
        <f t="shared" si="2389"/>
        <v>2.5456897051033431E-4</v>
      </c>
      <c r="AW1935" s="13">
        <f t="shared" si="2390"/>
        <v>3.6116843807903586E-6</v>
      </c>
      <c r="AX1935" s="13">
        <f t="shared" si="2391"/>
        <v>1.0355736110442238E-3</v>
      </c>
      <c r="AY1935" s="13">
        <f t="shared" si="2392"/>
        <v>1.2073259269913678E-3</v>
      </c>
      <c r="AZ1935" s="13">
        <f t="shared" si="2393"/>
        <v>7.0378188399169148E-4</v>
      </c>
      <c r="BA1935" s="13">
        <f t="shared" si="2394"/>
        <v>2.7350192087687784E-4</v>
      </c>
      <c r="BB1935" s="13">
        <f t="shared" si="2395"/>
        <v>7.9715714227120973E-5</v>
      </c>
      <c r="BC1935" s="13">
        <f t="shared" si="2396"/>
        <v>1.8587350536673286E-5</v>
      </c>
      <c r="BD1935" s="13">
        <f t="shared" si="2397"/>
        <v>2.4742435915000145E-4</v>
      </c>
      <c r="BE1935" s="13">
        <f t="shared" si="2398"/>
        <v>3.6619220295742424E-4</v>
      </c>
      <c r="BF1935" s="13">
        <f t="shared" si="2399"/>
        <v>2.7098530227073363E-4</v>
      </c>
      <c r="BG1935" s="13">
        <f t="shared" si="2400"/>
        <v>1.3368759803131512E-4</v>
      </c>
      <c r="BH1935" s="13">
        <f t="shared" si="2401"/>
        <v>4.9464972041712603E-5</v>
      </c>
      <c r="BI1935" s="13">
        <f t="shared" si="2402"/>
        <v>1.4641797714185995E-5</v>
      </c>
      <c r="BJ1935" s="14">
        <f t="shared" si="2403"/>
        <v>0.44315461789563437</v>
      </c>
      <c r="BK1935" s="14">
        <f t="shared" si="2404"/>
        <v>0.25865870571274113</v>
      </c>
      <c r="BL1935" s="14">
        <f t="shared" si="2405"/>
        <v>0.27958506346826656</v>
      </c>
      <c r="BM1935" s="14">
        <f t="shared" si="2406"/>
        <v>0.49195508988436293</v>
      </c>
      <c r="BN1935" s="14">
        <f t="shared" si="2407"/>
        <v>0.50697628039177633</v>
      </c>
    </row>
    <row r="1936" spans="1:66" x14ac:dyDescent="0.25">
      <c r="A1936" t="s">
        <v>72</v>
      </c>
      <c r="B1936" t="s">
        <v>90</v>
      </c>
      <c r="C1936" t="s">
        <v>81</v>
      </c>
      <c r="D1936" s="7" t="s">
        <v>533</v>
      </c>
      <c r="E1936" s="10">
        <f>VLOOKUP(A1936,home!$A$2:$E$405,3,FALSE)</f>
        <v>1.3571428571428601</v>
      </c>
      <c r="F1936" s="10">
        <f>VLOOKUP(B1936,home!$B$2:$E$405,3,FALSE)</f>
        <v>0.96</v>
      </c>
      <c r="G1936" s="10">
        <f>VLOOKUP(C1936,away!$B$2:$E$405,4,FALSE)</f>
        <v>1.4</v>
      </c>
      <c r="H1936" s="10">
        <f>VLOOKUP(A1936,away!$A$2:$E$405,3,FALSE)</f>
        <v>1.0912698412698401</v>
      </c>
      <c r="I1936" s="10">
        <f>VLOOKUP(C1936,away!$B$2:$E$405,3,FALSE)</f>
        <v>1.03</v>
      </c>
      <c r="J1936" s="10">
        <f>VLOOKUP(B1936,home!$B$2:$E$405,4,FALSE)</f>
        <v>0.73</v>
      </c>
      <c r="K1936" s="12">
        <f t="shared" si="2352"/>
        <v>1.8240000000000036</v>
      </c>
      <c r="L1936" s="12">
        <f t="shared" si="2353"/>
        <v>0.8205257936507927</v>
      </c>
      <c r="M1936" s="13">
        <f t="shared" si="2354"/>
        <v>7.1039032914015809E-2</v>
      </c>
      <c r="N1936" s="13">
        <f t="shared" si="2355"/>
        <v>0.12957519603516507</v>
      </c>
      <c r="O1936" s="13">
        <f t="shared" si="2356"/>
        <v>5.8289358861957602E-2</v>
      </c>
      <c r="P1936" s="13">
        <f t="shared" si="2357"/>
        <v>0.10631979056421086</v>
      </c>
      <c r="Q1936" s="13">
        <f t="shared" si="2358"/>
        <v>0.11817257878407084</v>
      </c>
      <c r="R1936" s="13">
        <f t="shared" si="2359"/>
        <v>2.3913961220801812E-2</v>
      </c>
      <c r="S1936" s="13">
        <f t="shared" si="2360"/>
        <v>3.9780587523269337E-2</v>
      </c>
      <c r="T1936" s="13">
        <f t="shared" si="2361"/>
        <v>9.6963648994560545E-2</v>
      </c>
      <c r="U1936" s="13">
        <f t="shared" si="2362"/>
        <v>4.3619065266742585E-2</v>
      </c>
      <c r="V1936" s="13">
        <f t="shared" si="2363"/>
        <v>6.6152422916168907E-3</v>
      </c>
      <c r="W1936" s="13">
        <f t="shared" si="2364"/>
        <v>7.184892790071519E-2</v>
      </c>
      <c r="X1936" s="13">
        <f t="shared" si="2365"/>
        <v>5.8953898588692911E-2</v>
      </c>
      <c r="Y1936" s="13">
        <f t="shared" si="2366"/>
        <v>2.4186597214147797E-2</v>
      </c>
      <c r="Z1936" s="13">
        <f t="shared" si="2367"/>
        <v>6.5406740033442292E-3</v>
      </c>
      <c r="AA1936" s="13">
        <f t="shared" si="2368"/>
        <v>1.1930189382099896E-2</v>
      </c>
      <c r="AB1936" s="13">
        <f t="shared" si="2369"/>
        <v>1.088033271647513E-2</v>
      </c>
      <c r="AC1936" s="13">
        <f t="shared" si="2370"/>
        <v>6.1878937019342259E-4</v>
      </c>
      <c r="AD1936" s="13">
        <f t="shared" si="2371"/>
        <v>3.2763111122726202E-2</v>
      </c>
      <c r="AE1936" s="13">
        <f t="shared" si="2372"/>
        <v>2.6882977756444031E-2</v>
      </c>
      <c r="AF1936" s="13">
        <f t="shared" si="2373"/>
        <v>1.1029088329651422E-2</v>
      </c>
      <c r="AG1936" s="13">
        <f t="shared" si="2374"/>
        <v>3.0165504849773094E-3</v>
      </c>
      <c r="AH1936" s="13">
        <f t="shared" si="2375"/>
        <v>1.3416979319012827E-3</v>
      </c>
      <c r="AI1936" s="13">
        <f t="shared" si="2376"/>
        <v>2.4472570277879442E-3</v>
      </c>
      <c r="AJ1936" s="13">
        <f t="shared" si="2377"/>
        <v>2.2318984093426105E-3</v>
      </c>
      <c r="AK1936" s="13">
        <f t="shared" si="2378"/>
        <v>1.3569942328803095E-3</v>
      </c>
      <c r="AL1936" s="13">
        <f t="shared" si="2379"/>
        <v>3.7044173347323027E-5</v>
      </c>
      <c r="AM1936" s="13">
        <f t="shared" si="2380"/>
        <v>1.1951982937570549E-2</v>
      </c>
      <c r="AN1936" s="13">
        <f t="shared" si="2381"/>
        <v>9.8069102855508055E-3</v>
      </c>
      <c r="AO1936" s="13">
        <f t="shared" si="2382"/>
        <v>4.0234114226568481E-3</v>
      </c>
      <c r="AP1936" s="13">
        <f t="shared" si="2383"/>
        <v>1.1004376169197251E-3</v>
      </c>
      <c r="AQ1936" s="13">
        <f t="shared" si="2384"/>
        <v>2.2573436224656112E-4</v>
      </c>
      <c r="AR1936" s="13">
        <f t="shared" si="2385"/>
        <v>2.2017955208258549E-4</v>
      </c>
      <c r="AS1936" s="13">
        <f t="shared" si="2386"/>
        <v>4.0160750299863667E-4</v>
      </c>
      <c r="AT1936" s="13">
        <f t="shared" si="2387"/>
        <v>3.6626604273475754E-4</v>
      </c>
      <c r="AU1936" s="13">
        <f t="shared" si="2388"/>
        <v>2.2268975398273297E-4</v>
      </c>
      <c r="AV1936" s="13">
        <f t="shared" si="2389"/>
        <v>1.0154652781612648E-4</v>
      </c>
      <c r="AW1936" s="13">
        <f t="shared" si="2390"/>
        <v>1.5400487866214558E-6</v>
      </c>
      <c r="AX1936" s="13">
        <f t="shared" si="2391"/>
        <v>3.6334028130214501E-3</v>
      </c>
      <c r="AY1936" s="13">
        <f t="shared" si="2392"/>
        <v>2.9813007268074477E-3</v>
      </c>
      <c r="AZ1936" s="13">
        <f t="shared" si="2393"/>
        <v>1.2231170724876829E-3</v>
      </c>
      <c r="BA1936" s="13">
        <f t="shared" si="2394"/>
        <v>3.3453303554359674E-4</v>
      </c>
      <c r="BB1936" s="13">
        <f t="shared" si="2395"/>
        <v>6.8623246122954642E-5</v>
      </c>
      <c r="BC1936" s="13">
        <f t="shared" si="2396"/>
        <v>1.126142869758621E-5</v>
      </c>
      <c r="BD1936" s="13">
        <f t="shared" si="2397"/>
        <v>3.0110500286373243E-5</v>
      </c>
      <c r="BE1936" s="13">
        <f t="shared" si="2398"/>
        <v>5.4921552522344891E-5</v>
      </c>
      <c r="BF1936" s="13">
        <f t="shared" si="2399"/>
        <v>5.0088455900378666E-5</v>
      </c>
      <c r="BG1936" s="13">
        <f t="shared" si="2400"/>
        <v>3.0453781187430279E-5</v>
      </c>
      <c r="BH1936" s="13">
        <f t="shared" si="2401"/>
        <v>1.3886924221468241E-5</v>
      </c>
      <c r="BI1936" s="13">
        <f t="shared" si="2402"/>
        <v>5.0659499559916267E-6</v>
      </c>
      <c r="BJ1936" s="14">
        <f t="shared" si="2403"/>
        <v>0.60875329015877655</v>
      </c>
      <c r="BK1936" s="14">
        <f t="shared" si="2404"/>
        <v>0.2273917875634611</v>
      </c>
      <c r="BL1936" s="14">
        <f t="shared" si="2405"/>
        <v>0.15750757159367798</v>
      </c>
      <c r="BM1936" s="14">
        <f t="shared" si="2406"/>
        <v>0.48990364426101707</v>
      </c>
      <c r="BN1936" s="14">
        <f t="shared" si="2407"/>
        <v>0.50730991838022199</v>
      </c>
    </row>
    <row r="1937" spans="1:66" x14ac:dyDescent="0.25">
      <c r="A1937" t="s">
        <v>19</v>
      </c>
      <c r="B1937" t="s">
        <v>146</v>
      </c>
      <c r="C1937" t="s">
        <v>247</v>
      </c>
      <c r="D1937" s="7" t="s">
        <v>533</v>
      </c>
      <c r="E1937" s="10">
        <f>VLOOKUP(A1937,home!$A$2:$E$405,3,FALSE)</f>
        <v>1.5857988165680501</v>
      </c>
      <c r="F1937" s="10">
        <f>VLOOKUP(B1937,home!$B$2:$E$405,3,FALSE)</f>
        <v>0.71</v>
      </c>
      <c r="G1937" s="10">
        <f>VLOOKUP(C1937,away!$B$2:$E$405,4,FALSE)</f>
        <v>0.32</v>
      </c>
      <c r="H1937" s="10">
        <f>VLOOKUP(A1937,away!$A$2:$E$405,3,FALSE)</f>
        <v>1.24852071005917</v>
      </c>
      <c r="I1937" s="10">
        <f>VLOOKUP(C1937,away!$B$2:$E$405,3,FALSE)</f>
        <v>1.02</v>
      </c>
      <c r="J1937" s="10">
        <f>VLOOKUP(B1937,home!$B$2:$E$405,4,FALSE)</f>
        <v>0.9</v>
      </c>
      <c r="K1937" s="12">
        <f t="shared" si="2352"/>
        <v>0.36029349112426096</v>
      </c>
      <c r="L1937" s="12">
        <f t="shared" si="2353"/>
        <v>1.1461420118343182</v>
      </c>
      <c r="M1937" s="13">
        <f t="shared" si="2354"/>
        <v>0.22169881599242811</v>
      </c>
      <c r="N1937" s="13">
        <f t="shared" si="2355"/>
        <v>7.9876640392027062E-2</v>
      </c>
      <c r="O1937" s="13">
        <f t="shared" si="2356"/>
        <v>0.2540983269828479</v>
      </c>
      <c r="P1937" s="13">
        <f t="shared" si="2357"/>
        <v>9.1549973317484254E-2</v>
      </c>
      <c r="Q1937" s="13">
        <f t="shared" si="2358"/>
        <v>1.4389516813060292E-2</v>
      </c>
      <c r="R1937" s="13">
        <f t="shared" si="2359"/>
        <v>0.14561638384592787</v>
      </c>
      <c r="S1937" s="13">
        <f t="shared" si="2360"/>
        <v>9.4513333065323387E-3</v>
      </c>
      <c r="T1937" s="13">
        <f t="shared" si="2361"/>
        <v>1.6492429749444669E-2</v>
      </c>
      <c r="U1937" s="13">
        <f t="shared" si="2362"/>
        <v>5.246463530073979E-2</v>
      </c>
      <c r="V1937" s="13">
        <f t="shared" si="2363"/>
        <v>4.3365605828506762E-4</v>
      </c>
      <c r="W1937" s="13">
        <f t="shared" si="2364"/>
        <v>1.728149749389581E-3</v>
      </c>
      <c r="X1937" s="13">
        <f t="shared" si="2365"/>
        <v>1.9807050305163474E-3</v>
      </c>
      <c r="Y1937" s="13">
        <f t="shared" si="2366"/>
        <v>1.1350846242631806E-3</v>
      </c>
      <c r="Z1937" s="13">
        <f t="shared" si="2367"/>
        <v>5.5632351712403348E-2</v>
      </c>
      <c r="AA1937" s="13">
        <f t="shared" si="2368"/>
        <v>2.0043974217914561E-2</v>
      </c>
      <c r="AB1937" s="13">
        <f t="shared" si="2369"/>
        <v>3.6108567234885572E-3</v>
      </c>
      <c r="AC1937" s="13">
        <f t="shared" si="2370"/>
        <v>1.1192324253977774E-5</v>
      </c>
      <c r="AD1937" s="13">
        <f t="shared" si="2371"/>
        <v>1.5566027659827216E-4</v>
      </c>
      <c r="AE1937" s="13">
        <f t="shared" si="2372"/>
        <v>1.7840878258303008E-4</v>
      </c>
      <c r="AF1937" s="13">
        <f t="shared" si="2373"/>
        <v>1.0224090049931281E-4</v>
      </c>
      <c r="AG1937" s="13">
        <f t="shared" si="2374"/>
        <v>3.9060863796678231E-5</v>
      </c>
      <c r="AH1937" s="13">
        <f t="shared" si="2375"/>
        <v>1.5940643878682097E-2</v>
      </c>
      <c r="AI1937" s="13">
        <f t="shared" si="2376"/>
        <v>5.7433102338189518E-3</v>
      </c>
      <c r="AJ1937" s="13">
        <f t="shared" si="2377"/>
        <v>1.0346386473761627E-3</v>
      </c>
      <c r="AK1937" s="13">
        <f t="shared" si="2378"/>
        <v>1.2425785677174699E-4</v>
      </c>
      <c r="AL1937" s="13">
        <f t="shared" si="2379"/>
        <v>1.8487369582475222E-7</v>
      </c>
      <c r="AM1937" s="13">
        <f t="shared" si="2380"/>
        <v>1.1216676896991923E-5</v>
      </c>
      <c r="AN1937" s="13">
        <f t="shared" si="2381"/>
        <v>1.2855904624813841E-5</v>
      </c>
      <c r="AO1937" s="13">
        <f t="shared" si="2382"/>
        <v>7.3673461953171272E-6</v>
      </c>
      <c r="AP1937" s="13">
        <f t="shared" si="2383"/>
        <v>2.8146749967268935E-6</v>
      </c>
      <c r="AQ1937" s="13">
        <f t="shared" si="2384"/>
        <v>8.0650431585207895E-7</v>
      </c>
      <c r="AR1937" s="13">
        <f t="shared" si="2385"/>
        <v>3.6540483290094165E-3</v>
      </c>
      <c r="AS1937" s="13">
        <f t="shared" si="2386"/>
        <v>1.3165298291955747E-3</v>
      </c>
      <c r="AT1937" s="13">
        <f t="shared" si="2387"/>
        <v>2.3716856416505029E-4</v>
      </c>
      <c r="AU1937" s="13">
        <f t="shared" si="2388"/>
        <v>2.8483429989318096E-5</v>
      </c>
      <c r="AV1937" s="13">
        <f t="shared" si="2389"/>
        <v>2.565598607511221E-6</v>
      </c>
      <c r="AW1937" s="13">
        <f t="shared" si="2390"/>
        <v>2.1206425488281016E-9</v>
      </c>
      <c r="AX1937" s="13">
        <f t="shared" si="2391"/>
        <v>6.7354927967167651E-7</v>
      </c>
      <c r="AY1937" s="13">
        <f t="shared" si="2392"/>
        <v>7.7198312647245112E-7</v>
      </c>
      <c r="AZ1937" s="13">
        <f t="shared" si="2393"/>
        <v>4.4240114683864109E-7</v>
      </c>
      <c r="BA1937" s="13">
        <f t="shared" si="2394"/>
        <v>1.690181801584832E-7</v>
      </c>
      <c r="BB1937" s="13">
        <f t="shared" si="2395"/>
        <v>4.8429709260854822E-8</v>
      </c>
      <c r="BC1937" s="13">
        <f t="shared" si="2396"/>
        <v>1.1101464880957438E-8</v>
      </c>
      <c r="BD1937" s="13">
        <f t="shared" si="2397"/>
        <v>6.9800971719178153E-4</v>
      </c>
      <c r="BE1937" s="13">
        <f t="shared" si="2398"/>
        <v>2.5148835784568501E-4</v>
      </c>
      <c r="BF1937" s="13">
        <f t="shared" si="2399"/>
        <v>4.5304809212664642E-5</v>
      </c>
      <c r="BG1937" s="13">
        <f t="shared" si="2400"/>
        <v>5.4410092919831757E-6</v>
      </c>
      <c r="BH1937" s="13">
        <f t="shared" si="2401"/>
        <v>4.9009005826204025E-7</v>
      </c>
      <c r="BI1937" s="13">
        <f t="shared" si="2402"/>
        <v>3.5315251611304617E-8</v>
      </c>
      <c r="BJ1937" s="14">
        <f t="shared" si="2403"/>
        <v>0.11611507477211543</v>
      </c>
      <c r="BK1937" s="14">
        <f t="shared" si="2404"/>
        <v>0.32314592785580604</v>
      </c>
      <c r="BL1937" s="14">
        <f t="shared" si="2405"/>
        <v>0.50491659273738654</v>
      </c>
      <c r="BM1937" s="14">
        <f t="shared" si="2406"/>
        <v>0.19257951987145194</v>
      </c>
      <c r="BN1937" s="14">
        <f t="shared" si="2407"/>
        <v>0.80722965734377561</v>
      </c>
    </row>
    <row r="1938" spans="1:66" x14ac:dyDescent="0.25">
      <c r="A1938" t="s">
        <v>19</v>
      </c>
      <c r="B1938" t="s">
        <v>248</v>
      </c>
      <c r="C1938" t="s">
        <v>245</v>
      </c>
      <c r="D1938" s="7" t="s">
        <v>533</v>
      </c>
      <c r="E1938" s="10">
        <f>VLOOKUP(A1938,home!$A$2:$E$405,3,FALSE)</f>
        <v>1.5857988165680501</v>
      </c>
      <c r="F1938" s="10">
        <f>VLOOKUP(B1938,home!$B$2:$E$405,3,FALSE)</f>
        <v>0.91</v>
      </c>
      <c r="G1938" s="10">
        <f>VLOOKUP(C1938,away!$B$2:$E$405,4,FALSE)</f>
        <v>0.91</v>
      </c>
      <c r="H1938" s="10">
        <f>VLOOKUP(A1938,away!$A$2:$E$405,3,FALSE)</f>
        <v>1.24852071005917</v>
      </c>
      <c r="I1938" s="10">
        <f>VLOOKUP(C1938,away!$B$2:$E$405,3,FALSE)</f>
        <v>0.7</v>
      </c>
      <c r="J1938" s="10">
        <f>VLOOKUP(B1938,home!$B$2:$E$405,4,FALSE)</f>
        <v>1.51</v>
      </c>
      <c r="K1938" s="12">
        <f t="shared" si="2352"/>
        <v>1.3132000000000024</v>
      </c>
      <c r="L1938" s="12">
        <f t="shared" si="2353"/>
        <v>1.3196863905325427</v>
      </c>
      <c r="M1938" s="13">
        <f t="shared" si="2354"/>
        <v>7.1870715610941993E-2</v>
      </c>
      <c r="N1938" s="13">
        <f t="shared" si="2355"/>
        <v>9.4380623740289188E-2</v>
      </c>
      <c r="O1938" s="13">
        <f t="shared" si="2356"/>
        <v>9.4846805269594908E-2</v>
      </c>
      <c r="P1938" s="13">
        <f t="shared" si="2357"/>
        <v>0.12455282468003225</v>
      </c>
      <c r="Q1938" s="13">
        <f t="shared" si="2358"/>
        <v>6.1970317547874E-2</v>
      </c>
      <c r="R1938" s="13">
        <f t="shared" si="2359"/>
        <v>6.2584019049887349E-2</v>
      </c>
      <c r="S1938" s="13">
        <f t="shared" si="2360"/>
        <v>5.3962890183790697E-2</v>
      </c>
      <c r="T1938" s="13">
        <f t="shared" si="2361"/>
        <v>8.1781384684909336E-2</v>
      </c>
      <c r="U1938" s="13">
        <f t="shared" si="2362"/>
        <v>8.2185333816312198E-2</v>
      </c>
      <c r="V1938" s="13">
        <f t="shared" si="2363"/>
        <v>1.0390927256834619E-2</v>
      </c>
      <c r="W1938" s="13">
        <f t="shared" si="2364"/>
        <v>2.7126473667956109E-2</v>
      </c>
      <c r="X1938" s="13">
        <f t="shared" si="2365"/>
        <v>3.5798438122741062E-2</v>
      </c>
      <c r="Y1938" s="13">
        <f t="shared" si="2366"/>
        <v>2.362135579645137E-2</v>
      </c>
      <c r="Z1938" s="13">
        <f t="shared" si="2367"/>
        <v>2.7530426068321904E-2</v>
      </c>
      <c r="AA1938" s="13">
        <f t="shared" si="2368"/>
        <v>3.615295551292038E-2</v>
      </c>
      <c r="AB1938" s="13">
        <f t="shared" si="2369"/>
        <v>2.3738030589783569E-2</v>
      </c>
      <c r="AC1938" s="13">
        <f t="shared" si="2370"/>
        <v>1.125475210836821E-3</v>
      </c>
      <c r="AD1938" s="13">
        <f t="shared" si="2371"/>
        <v>8.9056213051900007E-3</v>
      </c>
      <c r="AE1938" s="13">
        <f t="shared" si="2372"/>
        <v>1.1752627235695904E-2</v>
      </c>
      <c r="AF1938" s="13">
        <f t="shared" si="2373"/>
        <v>7.7548911079749934E-3</v>
      </c>
      <c r="AG1938" s="13">
        <f t="shared" si="2374"/>
        <v>3.4113414184188092E-3</v>
      </c>
      <c r="AH1938" s="13">
        <f t="shared" si="2375"/>
        <v>9.0828821519816898E-3</v>
      </c>
      <c r="AI1938" s="13">
        <f t="shared" si="2376"/>
        <v>1.1927640841982376E-2</v>
      </c>
      <c r="AJ1938" s="13">
        <f t="shared" si="2377"/>
        <v>7.8316889768456441E-3</v>
      </c>
      <c r="AK1938" s="13">
        <f t="shared" si="2378"/>
        <v>3.4281913214645743E-3</v>
      </c>
      <c r="AL1938" s="13">
        <f t="shared" si="2379"/>
        <v>7.8018489408634073E-5</v>
      </c>
      <c r="AM1938" s="13">
        <f t="shared" si="2380"/>
        <v>2.3389723795951061E-3</v>
      </c>
      <c r="AN1938" s="13">
        <f t="shared" si="2381"/>
        <v>3.0867100171831775E-3</v>
      </c>
      <c r="AO1938" s="13">
        <f t="shared" si="2382"/>
        <v>2.0367446005985558E-3</v>
      </c>
      <c r="AP1938" s="13">
        <f t="shared" si="2383"/>
        <v>8.9595471013351766E-4</v>
      </c>
      <c r="AQ1938" s="13">
        <f t="shared" si="2384"/>
        <v>2.9559480937418317E-4</v>
      </c>
      <c r="AR1938" s="13">
        <f t="shared" si="2385"/>
        <v>2.3973111925562314E-3</v>
      </c>
      <c r="AS1938" s="13">
        <f t="shared" si="2386"/>
        <v>3.1481490580648479E-3</v>
      </c>
      <c r="AT1938" s="13">
        <f t="shared" si="2387"/>
        <v>2.0670746715253834E-3</v>
      </c>
      <c r="AU1938" s="13">
        <f t="shared" si="2388"/>
        <v>9.0482748621571317E-4</v>
      </c>
      <c r="AV1938" s="13">
        <f t="shared" si="2389"/>
        <v>2.97054863724619E-4</v>
      </c>
      <c r="AW1938" s="13">
        <f t="shared" si="2390"/>
        <v>3.7557497632732089E-6</v>
      </c>
      <c r="AX1938" s="13">
        <f t="shared" si="2391"/>
        <v>5.1192308814738323E-4</v>
      </c>
      <c r="AY1938" s="13">
        <f t="shared" si="2392"/>
        <v>6.7557793242749287E-4</v>
      </c>
      <c r="AZ1938" s="13">
        <f t="shared" si="2393"/>
        <v>4.4577550158433823E-4</v>
      </c>
      <c r="BA1938" s="13">
        <f t="shared" si="2394"/>
        <v>1.9609462089122297E-4</v>
      </c>
      <c r="BB1938" s="13">
        <f t="shared" si="2395"/>
        <v>6.4695850611696357E-5</v>
      </c>
      <c r="BC1938" s="13">
        <f t="shared" si="2396"/>
        <v>1.7075646715236412E-5</v>
      </c>
      <c r="BD1938" s="13">
        <f t="shared" si="2397"/>
        <v>5.2728315911463404E-4</v>
      </c>
      <c r="BE1938" s="13">
        <f t="shared" si="2398"/>
        <v>6.924282445493386E-4</v>
      </c>
      <c r="BF1938" s="13">
        <f t="shared" si="2399"/>
        <v>4.5464838537109662E-4</v>
      </c>
      <c r="BG1938" s="13">
        <f t="shared" si="2400"/>
        <v>1.9901475322310849E-4</v>
      </c>
      <c r="BH1938" s="13">
        <f t="shared" si="2401"/>
        <v>6.5336543483146588E-5</v>
      </c>
      <c r="BI1938" s="13">
        <f t="shared" si="2402"/>
        <v>1.7159989780413652E-5</v>
      </c>
      <c r="BJ1938" s="14">
        <f t="shared" si="2403"/>
        <v>0.36706819378476274</v>
      </c>
      <c r="BK1938" s="14">
        <f t="shared" si="2404"/>
        <v>0.26265642936427253</v>
      </c>
      <c r="BL1938" s="14">
        <f t="shared" si="2405"/>
        <v>0.34254783587838128</v>
      </c>
      <c r="BM1938" s="14">
        <f t="shared" si="2406"/>
        <v>0.48892575701445451</v>
      </c>
      <c r="BN1938" s="14">
        <f t="shared" si="2407"/>
        <v>0.51020530589861968</v>
      </c>
    </row>
    <row r="1939" spans="1:66" x14ac:dyDescent="0.25">
      <c r="A1939" t="s">
        <v>19</v>
      </c>
      <c r="B1939" t="s">
        <v>243</v>
      </c>
      <c r="C1939" t="s">
        <v>252</v>
      </c>
      <c r="D1939" s="7" t="s">
        <v>533</v>
      </c>
      <c r="E1939" s="10">
        <f>VLOOKUP(A1939,home!$A$2:$E$405,3,FALSE)</f>
        <v>1.5857988165680501</v>
      </c>
      <c r="F1939" s="10">
        <f>VLOOKUP(B1939,home!$B$2:$E$405,3,FALSE)</f>
        <v>1.02</v>
      </c>
      <c r="G1939" s="10">
        <f>VLOOKUP(C1939,away!$B$2:$E$405,4,FALSE)</f>
        <v>0.77</v>
      </c>
      <c r="H1939" s="10">
        <f>VLOOKUP(A1939,away!$A$2:$E$405,3,FALSE)</f>
        <v>1.24852071005917</v>
      </c>
      <c r="I1939" s="10">
        <f>VLOOKUP(C1939,away!$B$2:$E$405,3,FALSE)</f>
        <v>0.7</v>
      </c>
      <c r="J1939" s="10">
        <f>VLOOKUP(B1939,home!$B$2:$E$405,4,FALSE)</f>
        <v>0.9</v>
      </c>
      <c r="K1939" s="12">
        <f t="shared" si="2352"/>
        <v>1.2454863905325466</v>
      </c>
      <c r="L1939" s="12">
        <f t="shared" si="2353"/>
        <v>0.78656804733727714</v>
      </c>
      <c r="M1939" s="13">
        <f t="shared" si="2354"/>
        <v>0.13106597745538351</v>
      </c>
      <c r="N1939" s="13">
        <f t="shared" si="2355"/>
        <v>0.16324089118252572</v>
      </c>
      <c r="O1939" s="13">
        <f t="shared" si="2356"/>
        <v>0.1030923099594326</v>
      </c>
      <c r="P1939" s="13">
        <f t="shared" si="2357"/>
        <v>0.12840006902303619</v>
      </c>
      <c r="Q1939" s="13">
        <f t="shared" si="2358"/>
        <v>0.10165715417312012</v>
      </c>
      <c r="R1939" s="13">
        <f t="shared" si="2359"/>
        <v>4.0544558470140109E-2</v>
      </c>
      <c r="S1939" s="13">
        <f t="shared" si="2360"/>
        <v>3.1447096426554896E-2</v>
      </c>
      <c r="T1939" s="13">
        <f t="shared" si="2361"/>
        <v>7.9960269255815619E-2</v>
      </c>
      <c r="U1939" s="13">
        <f t="shared" si="2362"/>
        <v>5.0497695784710583E-2</v>
      </c>
      <c r="V1939" s="13">
        <f t="shared" si="2363"/>
        <v>3.4230506820872343E-3</v>
      </c>
      <c r="W1939" s="13">
        <f t="shared" si="2364"/>
        <v>4.2204200674296657E-2</v>
      </c>
      <c r="X1939" s="13">
        <f t="shared" si="2365"/>
        <v>3.3196475713812117E-2</v>
      </c>
      <c r="Y1939" s="13">
        <f t="shared" si="2366"/>
        <v>1.3055643540346268E-2</v>
      </c>
      <c r="Z1939" s="13">
        <f t="shared" si="2367"/>
        <v>1.0630351395336725E-2</v>
      </c>
      <c r="AA1939" s="13">
        <f t="shared" si="2368"/>
        <v>1.3239957989470556E-2</v>
      </c>
      <c r="AB1939" s="13">
        <f t="shared" si="2369"/>
        <v>8.2450937435541195E-3</v>
      </c>
      <c r="AC1939" s="13">
        <f t="shared" si="2370"/>
        <v>2.0958907127469927E-4</v>
      </c>
      <c r="AD1939" s="13">
        <f t="shared" si="2371"/>
        <v>1.3141189390785256E-2</v>
      </c>
      <c r="AE1939" s="13">
        <f t="shared" si="2372"/>
        <v>1.0336439678799301E-2</v>
      </c>
      <c r="AF1939" s="13">
        <f t="shared" si="2373"/>
        <v>4.0651565872863588E-3</v>
      </c>
      <c r="AG1939" s="13">
        <f t="shared" si="2374"/>
        <v>1.0658407596607004E-3</v>
      </c>
      <c r="AH1939" s="13">
        <f t="shared" si="2375"/>
        <v>2.090373684884776E-3</v>
      </c>
      <c r="AI1939" s="13">
        <f t="shared" si="2376"/>
        <v>2.6035319756513584E-3</v>
      </c>
      <c r="AJ1939" s="13">
        <f t="shared" si="2377"/>
        <v>1.6213318214950406E-3</v>
      </c>
      <c r="AK1939" s="13">
        <f t="shared" si="2378"/>
        <v>6.7311557273647246E-4</v>
      </c>
      <c r="AL1939" s="13">
        <f t="shared" si="2379"/>
        <v>8.2130394906813506E-6</v>
      </c>
      <c r="AM1939" s="13">
        <f t="shared" si="2380"/>
        <v>3.2734345083267401E-3</v>
      </c>
      <c r="AN1939" s="13">
        <f t="shared" si="2381"/>
        <v>2.5747789893010237E-3</v>
      </c>
      <c r="AO1939" s="13">
        <f t="shared" si="2382"/>
        <v>1.0126194409697769E-3</v>
      </c>
      <c r="AP1939" s="13">
        <f t="shared" si="2383"/>
        <v>2.654980321264543E-4</v>
      </c>
      <c r="AQ1939" s="13">
        <f t="shared" si="2384"/>
        <v>5.2208067175398692E-5</v>
      </c>
      <c r="AR1939" s="13">
        <f t="shared" si="2385"/>
        <v>3.2884422950500952E-4</v>
      </c>
      <c r="AS1939" s="13">
        <f t="shared" si="2386"/>
        <v>4.0957101245365059E-4</v>
      </c>
      <c r="AT1939" s="13">
        <f t="shared" si="2387"/>
        <v>2.5505756098382905E-4</v>
      </c>
      <c r="AU1939" s="13">
        <f t="shared" si="2388"/>
        <v>1.0589024033592804E-4</v>
      </c>
      <c r="AV1939" s="13">
        <f t="shared" si="2389"/>
        <v>3.2971213307154729E-5</v>
      </c>
      <c r="AW1939" s="13">
        <f t="shared" si="2390"/>
        <v>2.2349957249825892E-7</v>
      </c>
      <c r="AX1939" s="13">
        <f t="shared" si="2391"/>
        <v>6.7950302173675891E-4</v>
      </c>
      <c r="AY1939" s="13">
        <f t="shared" si="2392"/>
        <v>5.3447536496726189E-4</v>
      </c>
      <c r="AZ1939" s="13">
        <f t="shared" si="2393"/>
        <v>2.1020062208608882E-4</v>
      </c>
      <c r="BA1939" s="13">
        <f t="shared" si="2394"/>
        <v>5.5112364287778623E-5</v>
      </c>
      <c r="BB1939" s="13">
        <f t="shared" si="2395"/>
        <v>1.0837406190494676E-5</v>
      </c>
      <c r="BC1939" s="13">
        <f t="shared" si="2396"/>
        <v>1.7048714850916638E-6</v>
      </c>
      <c r="BD1939" s="13">
        <f t="shared" si="2397"/>
        <v>4.310972724664778E-5</v>
      </c>
      <c r="BE1939" s="13">
        <f t="shared" si="2398"/>
        <v>5.3692578585269918E-5</v>
      </c>
      <c r="BF1939" s="13">
        <f t="shared" si="2399"/>
        <v>3.3436687950276481E-5</v>
      </c>
      <c r="BG1939" s="13">
        <f t="shared" si="2400"/>
        <v>1.3881646595517649E-5</v>
      </c>
      <c r="BH1939" s="13">
        <f t="shared" si="2401"/>
        <v>4.3223504782249233E-6</v>
      </c>
      <c r="BI1939" s="13">
        <f t="shared" si="2402"/>
        <v>1.0766857391481957E-6</v>
      </c>
      <c r="BJ1939" s="14">
        <f t="shared" si="2403"/>
        <v>0.47059363364510093</v>
      </c>
      <c r="BK1939" s="14">
        <f t="shared" si="2404"/>
        <v>0.29508847106279451</v>
      </c>
      <c r="BL1939" s="14">
        <f t="shared" si="2405"/>
        <v>0.22388982293525622</v>
      </c>
      <c r="BM1939" s="14">
        <f t="shared" si="2406"/>
        <v>0.33166706690945541</v>
      </c>
      <c r="BN1939" s="14">
        <f t="shared" si="2407"/>
        <v>0.66800096026363831</v>
      </c>
    </row>
    <row r="1940" spans="1:66" x14ac:dyDescent="0.25">
      <c r="A1940" t="s">
        <v>19</v>
      </c>
      <c r="B1940" t="s">
        <v>254</v>
      </c>
      <c r="C1940" t="s">
        <v>244</v>
      </c>
      <c r="D1940" s="7" t="s">
        <v>533</v>
      </c>
      <c r="E1940" s="10">
        <f>VLOOKUP(A1940,home!$A$2:$E$405,3,FALSE)</f>
        <v>1.5857988165680501</v>
      </c>
      <c r="F1940" s="10">
        <f>VLOOKUP(B1940,home!$B$2:$E$405,3,FALSE)</f>
        <v>0.79</v>
      </c>
      <c r="G1940" s="10">
        <f>VLOOKUP(C1940,away!$B$2:$E$405,4,FALSE)</f>
        <v>0.63</v>
      </c>
      <c r="H1940" s="10">
        <f>VLOOKUP(A1940,away!$A$2:$E$405,3,FALSE)</f>
        <v>1.24852071005917</v>
      </c>
      <c r="I1940" s="10">
        <f>VLOOKUP(C1940,away!$B$2:$E$405,3,FALSE)</f>
        <v>1.1000000000000001</v>
      </c>
      <c r="J1940" s="10">
        <f>VLOOKUP(B1940,home!$B$2:$E$405,4,FALSE)</f>
        <v>1.8</v>
      </c>
      <c r="K1940" s="12">
        <f t="shared" si="2352"/>
        <v>0.78925207100591854</v>
      </c>
      <c r="L1940" s="12">
        <f t="shared" si="2353"/>
        <v>2.4720710059171567</v>
      </c>
      <c r="M1940" s="13">
        <f t="shared" si="2354"/>
        <v>3.8337640799277657E-2</v>
      </c>
      <c r="N1940" s="13">
        <f t="shared" si="2355"/>
        <v>3.0258062398310887E-2</v>
      </c>
      <c r="O1940" s="13">
        <f t="shared" si="2356"/>
        <v>9.4773370255160944E-2</v>
      </c>
      <c r="P1940" s="13">
        <f t="shared" si="2357"/>
        <v>7.4800078750096491E-2</v>
      </c>
      <c r="Q1940" s="13">
        <f t="shared" si="2358"/>
        <v>1.1940619206246587E-2</v>
      </c>
      <c r="R1940" s="13">
        <f t="shared" si="2359"/>
        <v>0.11714325037041744</v>
      </c>
      <c r="S1940" s="13">
        <f t="shared" si="2360"/>
        <v>3.6485368324529616E-2</v>
      </c>
      <c r="T1940" s="13">
        <f t="shared" si="2361"/>
        <v>2.9518058532459722E-2</v>
      </c>
      <c r="U1940" s="13">
        <f t="shared" si="2362"/>
        <v>9.24555529592168E-2</v>
      </c>
      <c r="V1940" s="13">
        <f t="shared" si="2363"/>
        <v>7.9095704117520173E-3</v>
      </c>
      <c r="W1940" s="13">
        <f t="shared" si="2364"/>
        <v>3.1413861458743893E-3</v>
      </c>
      <c r="X1940" s="13">
        <f t="shared" si="2365"/>
        <v>7.7657296096059212E-3</v>
      </c>
      <c r="Y1940" s="13">
        <f t="shared" si="2366"/>
        <v>9.5987175038495798E-3</v>
      </c>
      <c r="Z1940" s="13">
        <f t="shared" si="2367"/>
        <v>9.6528810926534384E-2</v>
      </c>
      <c r="AA1940" s="13">
        <f t="shared" si="2368"/>
        <v>7.6185563935506004E-2</v>
      </c>
      <c r="AB1940" s="13">
        <f t="shared" si="2369"/>
        <v>3.0064807058425961E-2</v>
      </c>
      <c r="AC1940" s="13">
        <f t="shared" si="2370"/>
        <v>9.6451633000854784E-4</v>
      </c>
      <c r="AD1940" s="13">
        <f t="shared" si="2371"/>
        <v>6.1983638036516538E-4</v>
      </c>
      <c r="AE1940" s="13">
        <f t="shared" si="2372"/>
        <v>1.5322795443133638E-3</v>
      </c>
      <c r="AF1940" s="13">
        <f t="shared" si="2373"/>
        <v>1.8939519172285102E-3</v>
      </c>
      <c r="AG1940" s="13">
        <f t="shared" si="2374"/>
        <v>1.5606612070606036E-3</v>
      </c>
      <c r="AH1940" s="13">
        <f t="shared" si="2375"/>
        <v>5.9656518681786244E-2</v>
      </c>
      <c r="AI1940" s="13">
        <f t="shared" si="2376"/>
        <v>4.7084030918603061E-2</v>
      </c>
      <c r="AJ1940" s="13">
        <f t="shared" si="2377"/>
        <v>1.8580584456907082E-2</v>
      </c>
      <c r="AK1940" s="13">
        <f t="shared" si="2378"/>
        <v>4.888254921038099E-3</v>
      </c>
      <c r="AL1940" s="13">
        <f t="shared" si="2379"/>
        <v>7.5274217125799529E-5</v>
      </c>
      <c r="AM1940" s="13">
        <f t="shared" si="2380"/>
        <v>9.7841429377603853E-5</v>
      </c>
      <c r="AN1940" s="13">
        <f t="shared" si="2381"/>
        <v>2.4187096074186558E-4</v>
      </c>
      <c r="AO1940" s="13">
        <f t="shared" si="2382"/>
        <v>2.9896109461164647E-4</v>
      </c>
      <c r="AP1940" s="13">
        <f t="shared" si="2383"/>
        <v>2.4635101796223566E-4</v>
      </c>
      <c r="AQ1940" s="13">
        <f t="shared" si="2384"/>
        <v>1.5224930219565492E-4</v>
      </c>
      <c r="AR1940" s="13">
        <f t="shared" si="2385"/>
        <v>2.9495030029439779E-2</v>
      </c>
      <c r="AS1940" s="13">
        <f t="shared" si="2386"/>
        <v>2.3279013535117101E-2</v>
      </c>
      <c r="AT1940" s="13">
        <f t="shared" si="2387"/>
        <v>9.1865048217829905E-3</v>
      </c>
      <c r="AU1940" s="13">
        <f t="shared" si="2388"/>
        <v>2.4168226519660275E-3</v>
      </c>
      <c r="AV1940" s="13">
        <f t="shared" si="2389"/>
        <v>4.7687057082955074E-4</v>
      </c>
      <c r="AW1940" s="13">
        <f t="shared" si="2390"/>
        <v>4.0796266276537375E-6</v>
      </c>
      <c r="AX1940" s="13">
        <f t="shared" si="2391"/>
        <v>1.2870258461075522E-5</v>
      </c>
      <c r="AY1940" s="13">
        <f t="shared" si="2392"/>
        <v>3.1816192780284759E-5</v>
      </c>
      <c r="AZ1940" s="13">
        <f t="shared" si="2393"/>
        <v>3.9325943845406373E-5</v>
      </c>
      <c r="BA1940" s="13">
        <f t="shared" si="2394"/>
        <v>3.2405508520185114E-5</v>
      </c>
      <c r="BB1940" s="13">
        <f t="shared" si="2395"/>
        <v>2.0027179511187758E-5</v>
      </c>
      <c r="BC1940" s="13">
        <f t="shared" si="2396"/>
        <v>9.9017219599810735E-6</v>
      </c>
      <c r="BD1940" s="13">
        <f t="shared" si="2397"/>
        <v>1.2152301425738997E-2</v>
      </c>
      <c r="BE1940" s="13">
        <f t="shared" si="2398"/>
        <v>9.5912290677526799E-3</v>
      </c>
      <c r="BF1940" s="13">
        <f t="shared" si="2399"/>
        <v>3.7849487026079833E-3</v>
      </c>
      <c r="BG1940" s="13">
        <f t="shared" si="2400"/>
        <v>9.9575953406150523E-4</v>
      </c>
      <c r="BH1940" s="13">
        <f t="shared" si="2401"/>
        <v>1.9647631862048284E-4</v>
      </c>
      <c r="BI1940" s="13">
        <f t="shared" si="2402"/>
        <v>3.101386827496697E-5</v>
      </c>
      <c r="BJ1940" s="14">
        <f t="shared" si="2403"/>
        <v>9.9012923055281879E-2</v>
      </c>
      <c r="BK1940" s="14">
        <f t="shared" si="2404"/>
        <v>0.15860426502557043</v>
      </c>
      <c r="BL1940" s="14">
        <f t="shared" si="2405"/>
        <v>0.63243790408325373</v>
      </c>
      <c r="BM1940" s="14">
        <f t="shared" si="2406"/>
        <v>0.61930314474497805</v>
      </c>
      <c r="BN1940" s="14">
        <f t="shared" si="2407"/>
        <v>0.36725302177950997</v>
      </c>
    </row>
    <row r="1941" spans="1:66" x14ac:dyDescent="0.25">
      <c r="A1941" t="s">
        <v>19</v>
      </c>
      <c r="B1941" t="s">
        <v>249</v>
      </c>
      <c r="C1941" t="s">
        <v>250</v>
      </c>
      <c r="D1941" s="7" t="s">
        <v>533</v>
      </c>
      <c r="E1941" s="10">
        <f>VLOOKUP(A1941,home!$A$2:$E$405,3,FALSE)</f>
        <v>1.5857988165680501</v>
      </c>
      <c r="F1941" s="10">
        <f>VLOOKUP(B1941,home!$B$2:$E$405,3,FALSE)</f>
        <v>1.61</v>
      </c>
      <c r="G1941" s="10">
        <f>VLOOKUP(C1941,away!$B$2:$E$405,4,FALSE)</f>
        <v>1.34</v>
      </c>
      <c r="H1941" s="10">
        <f>VLOOKUP(A1941,away!$A$2:$E$405,3,FALSE)</f>
        <v>1.24852071005917</v>
      </c>
      <c r="I1941" s="10">
        <f>VLOOKUP(C1941,away!$B$2:$E$405,3,FALSE)</f>
        <v>0.55000000000000004</v>
      </c>
      <c r="J1941" s="10">
        <f>VLOOKUP(B1941,home!$B$2:$E$405,4,FALSE)</f>
        <v>0.89</v>
      </c>
      <c r="K1941" s="12">
        <f t="shared" si="2352"/>
        <v>3.4212023668639118</v>
      </c>
      <c r="L1941" s="12">
        <f t="shared" si="2353"/>
        <v>0.61115088757396374</v>
      </c>
      <c r="M1941" s="13">
        <f t="shared" si="2354"/>
        <v>1.7732551609632507E-2</v>
      </c>
      <c r="N1941" s="13">
        <f t="shared" si="2355"/>
        <v>6.0666647537411217E-2</v>
      </c>
      <c r="O1941" s="13">
        <f t="shared" si="2356"/>
        <v>1.0837264655178026E-2</v>
      </c>
      <c r="P1941" s="13">
        <f t="shared" si="2357"/>
        <v>3.7076475488625679E-2</v>
      </c>
      <c r="Q1941" s="13">
        <f t="shared" si="2358"/>
        <v>0.10377643907234498</v>
      </c>
      <c r="R1941" s="13">
        <f t="shared" si="2359"/>
        <v>3.3116019564429985E-3</v>
      </c>
      <c r="S1941" s="13">
        <f t="shared" si="2360"/>
        <v>1.9380530576207776E-2</v>
      </c>
      <c r="T1941" s="13">
        <f t="shared" si="2361"/>
        <v>6.3423062848328993E-2</v>
      </c>
      <c r="U1941" s="13">
        <f t="shared" si="2362"/>
        <v>1.132966045149395E-2</v>
      </c>
      <c r="V1941" s="13">
        <f t="shared" si="2363"/>
        <v>4.5024651880894431E-3</v>
      </c>
      <c r="W1941" s="13">
        <f t="shared" si="2364"/>
        <v>0.11834673299300505</v>
      </c>
      <c r="X1941" s="13">
        <f t="shared" si="2365"/>
        <v>7.2327710910153928E-2</v>
      </c>
      <c r="Y1941" s="13">
        <f t="shared" si="2366"/>
        <v>2.2101572359466817E-2</v>
      </c>
      <c r="Z1941" s="13">
        <f t="shared" si="2367"/>
        <v>6.7462949165727104E-4</v>
      </c>
      <c r="AA1941" s="13">
        <f t="shared" si="2368"/>
        <v>2.3080440136140539E-3</v>
      </c>
      <c r="AB1941" s="13">
        <f t="shared" si="2369"/>
        <v>3.9481428211012417E-3</v>
      </c>
      <c r="AC1941" s="13">
        <f t="shared" si="2370"/>
        <v>5.8837957961273995E-4</v>
      </c>
      <c r="AD1941" s="13">
        <f t="shared" si="2371"/>
        <v>0.10122203075657007</v>
      </c>
      <c r="AE1941" s="13">
        <f t="shared" si="2372"/>
        <v>6.1861933938916855E-2</v>
      </c>
      <c r="AF1941" s="13">
        <f t="shared" si="2373"/>
        <v>1.8903487916905475E-2</v>
      </c>
      <c r="AG1941" s="13">
        <f t="shared" si="2374"/>
        <v>3.8509611395534929E-3</v>
      </c>
      <c r="AH1941" s="13">
        <f t="shared" si="2375"/>
        <v>1.0307510315247828E-4</v>
      </c>
      <c r="AI1941" s="13">
        <f t="shared" si="2376"/>
        <v>3.5264078687000062E-4</v>
      </c>
      <c r="AJ1941" s="13">
        <f t="shared" si="2377"/>
        <v>6.0322774734619916E-4</v>
      </c>
      <c r="AK1941" s="13">
        <f t="shared" si="2378"/>
        <v>6.8792139899293415E-4</v>
      </c>
      <c r="AL1941" s="13">
        <f t="shared" si="2379"/>
        <v>4.920902877771856E-5</v>
      </c>
      <c r="AM1941" s="13">
        <f t="shared" si="2380"/>
        <v>6.9260210240629824E-2</v>
      </c>
      <c r="AN1941" s="13">
        <f t="shared" si="2381"/>
        <v>4.2328438962120248E-2</v>
      </c>
      <c r="AO1941" s="13">
        <f t="shared" si="2382"/>
        <v>1.293453152066007E-2</v>
      </c>
      <c r="AP1941" s="13">
        <f t="shared" si="2383"/>
        <v>2.6349834730682708E-3</v>
      </c>
      <c r="AQ1941" s="13">
        <f t="shared" si="2384"/>
        <v>4.0259312207709976E-4</v>
      </c>
      <c r="AR1941" s="13">
        <f t="shared" si="2385"/>
        <v>1.2598888155683002E-5</v>
      </c>
      <c r="AS1941" s="13">
        <f t="shared" si="2386"/>
        <v>4.3103345978076399E-5</v>
      </c>
      <c r="AT1941" s="13">
        <f t="shared" si="2387"/>
        <v>7.3732634639974516E-5</v>
      </c>
      <c r="AU1941" s="13">
        <f t="shared" si="2388"/>
        <v>8.4084754715130957E-5</v>
      </c>
      <c r="AV1941" s="13">
        <f t="shared" si="2389"/>
        <v>7.1917740462144382E-5</v>
      </c>
      <c r="AW1941" s="13">
        <f t="shared" si="2390"/>
        <v>2.8580479019930254E-6</v>
      </c>
      <c r="AX1941" s="13">
        <f t="shared" si="2391"/>
        <v>3.9492199200789148E-2</v>
      </c>
      <c r="AY1941" s="13">
        <f t="shared" si="2392"/>
        <v>2.4135692593810067E-2</v>
      </c>
      <c r="AZ1941" s="13">
        <f t="shared" si="2393"/>
        <v>7.3752749754596838E-3</v>
      </c>
      <c r="BA1941" s="13">
        <f t="shared" si="2394"/>
        <v>1.5024686157847432E-3</v>
      </c>
      <c r="BB1941" s="13">
        <f t="shared" si="2395"/>
        <v>2.2955875702221758E-4</v>
      </c>
      <c r="BC1941" s="13">
        <f t="shared" si="2396"/>
        <v>2.8059007620900849E-5</v>
      </c>
      <c r="BD1941" s="13">
        <f t="shared" si="2397"/>
        <v>1.2833036131317932E-6</v>
      </c>
      <c r="BE1941" s="13">
        <f t="shared" si="2398"/>
        <v>4.3904413586515011E-6</v>
      </c>
      <c r="BF1941" s="13">
        <f t="shared" si="2399"/>
        <v>7.5102941838978622E-6</v>
      </c>
      <c r="BG1941" s="13">
        <f t="shared" si="2400"/>
        <v>8.5647454125985452E-6</v>
      </c>
      <c r="BH1941" s="13">
        <f t="shared" si="2401"/>
        <v>7.3254318192922447E-6</v>
      </c>
      <c r="BI1941" s="13">
        <f t="shared" si="2402"/>
        <v>5.0123569356925661E-6</v>
      </c>
      <c r="BJ1941" s="14">
        <f t="shared" si="2403"/>
        <v>0.82680458994169914</v>
      </c>
      <c r="BK1941" s="14">
        <f t="shared" si="2404"/>
        <v>0.10346530406475596</v>
      </c>
      <c r="BL1941" s="14">
        <f t="shared" si="2405"/>
        <v>3.3801102871466149E-2</v>
      </c>
      <c r="BM1941" s="14">
        <f t="shared" si="2406"/>
        <v>0.707211811504035</v>
      </c>
      <c r="BN1941" s="14">
        <f t="shared" si="2407"/>
        <v>0.23340098031963538</v>
      </c>
    </row>
    <row r="1942" spans="1:66" x14ac:dyDescent="0.25">
      <c r="A1942" t="s">
        <v>19</v>
      </c>
      <c r="B1942" t="s">
        <v>20</v>
      </c>
      <c r="C1942" t="s">
        <v>246</v>
      </c>
      <c r="D1942" s="7" t="s">
        <v>533</v>
      </c>
      <c r="E1942" s="10">
        <f>VLOOKUP(A1942,home!$A$2:$E$405,3,FALSE)</f>
        <v>1.5857988165680501</v>
      </c>
      <c r="F1942" s="10">
        <f>VLOOKUP(B1942,home!$B$2:$E$405,3,FALSE)</f>
        <v>1.05</v>
      </c>
      <c r="G1942" s="10">
        <f>VLOOKUP(C1942,away!$B$2:$E$405,4,FALSE)</f>
        <v>1.1000000000000001</v>
      </c>
      <c r="H1942" s="10">
        <f>VLOOKUP(A1942,away!$A$2:$E$405,3,FALSE)</f>
        <v>1.24852071005917</v>
      </c>
      <c r="I1942" s="10">
        <f>VLOOKUP(C1942,away!$B$2:$E$405,3,FALSE)</f>
        <v>0.95</v>
      </c>
      <c r="J1942" s="10">
        <f>VLOOKUP(B1942,home!$B$2:$E$405,4,FALSE)</f>
        <v>0.8</v>
      </c>
      <c r="K1942" s="12">
        <f t="shared" si="2352"/>
        <v>1.8315976331360981</v>
      </c>
      <c r="L1942" s="12">
        <f t="shared" si="2353"/>
        <v>0.9488757396449693</v>
      </c>
      <c r="M1942" s="13">
        <f t="shared" si="2354"/>
        <v>6.2009146986341052E-2</v>
      </c>
      <c r="N1942" s="13">
        <f t="shared" si="2355"/>
        <v>0.11357580685297068</v>
      </c>
      <c r="O1942" s="13">
        <f t="shared" si="2356"/>
        <v>5.8838975211417989E-2</v>
      </c>
      <c r="P1942" s="13">
        <f t="shared" si="2357"/>
        <v>0.10776932773338672</v>
      </c>
      <c r="Q1942" s="13">
        <f t="shared" si="2358"/>
        <v>0.10401258950671188</v>
      </c>
      <c r="R1942" s="13">
        <f t="shared" si="2359"/>
        <v>2.7915438061843125E-2</v>
      </c>
      <c r="S1942" s="13">
        <f t="shared" si="2360"/>
        <v>4.6824656379583891E-2</v>
      </c>
      <c r="T1942" s="13">
        <f t="shared" si="2361"/>
        <v>9.8695022800569812E-2</v>
      </c>
      <c r="U1942" s="13">
        <f t="shared" si="2362"/>
        <v>5.1129850282029217E-2</v>
      </c>
      <c r="V1942" s="13">
        <f t="shared" si="2363"/>
        <v>9.0421458134701607E-3</v>
      </c>
      <c r="W1942" s="13">
        <f t="shared" si="2364"/>
        <v>6.3503070918950036E-2</v>
      </c>
      <c r="X1942" s="13">
        <f t="shared" si="2365"/>
        <v>6.0256523387945647E-2</v>
      </c>
      <c r="Y1942" s="13">
        <f t="shared" si="2366"/>
        <v>2.8587976599085657E-2</v>
      </c>
      <c r="Z1942" s="13">
        <f t="shared" si="2367"/>
        <v>8.8294273128149085E-3</v>
      </c>
      <c r="AA1942" s="13">
        <f t="shared" si="2368"/>
        <v>1.6171958168099007E-2</v>
      </c>
      <c r="AB1942" s="13">
        <f t="shared" si="2369"/>
        <v>1.4810260151933067E-2</v>
      </c>
      <c r="AC1942" s="13">
        <f t="shared" si="2370"/>
        <v>9.8217966919419259E-4</v>
      </c>
      <c r="AD1942" s="13">
        <f t="shared" si="2371"/>
        <v>2.907801859800567E-2</v>
      </c>
      <c r="AE1942" s="13">
        <f t="shared" si="2372"/>
        <v>2.7591426404592802E-2</v>
      </c>
      <c r="AF1942" s="13">
        <f t="shared" si="2373"/>
        <v>1.3090417568758865E-2</v>
      </c>
      <c r="AG1942" s="13">
        <f t="shared" si="2374"/>
        <v>4.1403932176058561E-3</v>
      </c>
      <c r="AH1942" s="13">
        <f t="shared" si="2375"/>
        <v>2.0945073430221847E-3</v>
      </c>
      <c r="AI1942" s="13">
        <f t="shared" si="2376"/>
        <v>3.8362946920656111E-3</v>
      </c>
      <c r="AJ1942" s="13">
        <f t="shared" si="2377"/>
        <v>3.5132741389999754E-3</v>
      </c>
      <c r="AK1942" s="13">
        <f t="shared" si="2378"/>
        <v>2.1449681991835396E-3</v>
      </c>
      <c r="AL1942" s="13">
        <f t="shared" si="2379"/>
        <v>6.8279502497122811E-5</v>
      </c>
      <c r="AM1942" s="13">
        <f t="shared" si="2380"/>
        <v>1.0651846008078912E-2</v>
      </c>
      <c r="AN1942" s="13">
        <f t="shared" si="2381"/>
        <v>1.0107278259500191E-2</v>
      </c>
      <c r="AO1942" s="13">
        <f t="shared" si="2382"/>
        <v>4.7952755671403806E-3</v>
      </c>
      <c r="AP1942" s="13">
        <f t="shared" si="2383"/>
        <v>1.5167068835239264E-3</v>
      </c>
      <c r="AQ1942" s="13">
        <f t="shared" si="2384"/>
        <v>3.5979159148209538E-4</v>
      </c>
      <c r="AR1942" s="13">
        <f t="shared" si="2385"/>
        <v>3.9748544086039912E-4</v>
      </c>
      <c r="AS1942" s="13">
        <f t="shared" si="2386"/>
        <v>7.2803339268596556E-4</v>
      </c>
      <c r="AT1942" s="13">
        <f t="shared" si="2387"/>
        <v>6.6673211944382913E-4</v>
      </c>
      <c r="AU1942" s="13">
        <f t="shared" si="2388"/>
        <v>4.0706165730304398E-4</v>
      </c>
      <c r="AV1942" s="13">
        <f t="shared" si="2389"/>
        <v>1.8639329201417825E-4</v>
      </c>
      <c r="AW1942" s="13">
        <f t="shared" si="2390"/>
        <v>3.2963040489036821E-6</v>
      </c>
      <c r="AX1942" s="13">
        <f t="shared" si="2391"/>
        <v>3.2516493228212555E-3</v>
      </c>
      <c r="AY1942" s="13">
        <f t="shared" si="2392"/>
        <v>3.0854111562580826E-3</v>
      </c>
      <c r="AZ1942" s="13">
        <f t="shared" si="2393"/>
        <v>1.4638358965016137E-3</v>
      </c>
      <c r="BA1942" s="13">
        <f t="shared" si="2394"/>
        <v>4.6299945633727522E-4</v>
      </c>
      <c r="BB1942" s="13">
        <f t="shared" si="2395"/>
        <v>1.0983223789681266E-4</v>
      </c>
      <c r="BC1942" s="13">
        <f t="shared" si="2396"/>
        <v>2.0843429194240075E-5</v>
      </c>
      <c r="BD1942" s="13">
        <f t="shared" si="2397"/>
        <v>6.286071528241963E-5</v>
      </c>
      <c r="BE1942" s="13">
        <f t="shared" si="2398"/>
        <v>1.1513553732852196E-4</v>
      </c>
      <c r="BF1942" s="13">
        <f t="shared" si="2399"/>
        <v>1.0544098883038686E-4</v>
      </c>
      <c r="BG1942" s="13">
        <f t="shared" si="2400"/>
        <v>6.4375155192422125E-5</v>
      </c>
      <c r="BH1942" s="13">
        <f t="shared" si="2401"/>
        <v>2.9477345470802345E-5</v>
      </c>
      <c r="BI1942" s="13">
        <f t="shared" si="2402"/>
        <v>1.0798127239091319E-5</v>
      </c>
      <c r="BJ1942" s="14">
        <f t="shared" si="2403"/>
        <v>0.57835671566393176</v>
      </c>
      <c r="BK1942" s="14">
        <f t="shared" si="2404"/>
        <v>0.22978114724073123</v>
      </c>
      <c r="BL1942" s="14">
        <f t="shared" si="2405"/>
        <v>0.18322932002024475</v>
      </c>
      <c r="BM1942" s="14">
        <f t="shared" si="2406"/>
        <v>0.52299321103284202</v>
      </c>
      <c r="BN1942" s="14">
        <f t="shared" si="2407"/>
        <v>0.47412128435267142</v>
      </c>
    </row>
    <row r="1943" spans="1:66" x14ac:dyDescent="0.25">
      <c r="A1943" t="s">
        <v>19</v>
      </c>
      <c r="B1943" t="s">
        <v>139</v>
      </c>
      <c r="C1943" t="s">
        <v>352</v>
      </c>
      <c r="D1943" s="7" t="s">
        <v>533</v>
      </c>
      <c r="E1943" s="10">
        <f>VLOOKUP(A1943,home!$A$2:$E$405,3,FALSE)</f>
        <v>1.5857988165680501</v>
      </c>
      <c r="F1943" s="10">
        <f>VLOOKUP(B1943,home!$B$2:$E$405,3,FALSE)</f>
        <v>1.05</v>
      </c>
      <c r="G1943" s="10">
        <f>VLOOKUP(C1943,away!$B$2:$E$405,4,FALSE)</f>
        <v>1.26</v>
      </c>
      <c r="H1943" s="10">
        <f>VLOOKUP(A1943,away!$A$2:$E$405,3,FALSE)</f>
        <v>1.24852071005917</v>
      </c>
      <c r="I1943" s="10">
        <f>VLOOKUP(C1943,away!$B$2:$E$405,3,FALSE)</f>
        <v>0.42</v>
      </c>
      <c r="J1943" s="10">
        <f>VLOOKUP(B1943,home!$B$2:$E$405,4,FALSE)</f>
        <v>0.8</v>
      </c>
      <c r="K1943" s="12">
        <f t="shared" si="2352"/>
        <v>2.0980118343195304</v>
      </c>
      <c r="L1943" s="12">
        <f t="shared" si="2353"/>
        <v>0.41950295857988112</v>
      </c>
      <c r="M1943" s="13">
        <f t="shared" si="2354"/>
        <v>8.0659814210994996E-2</v>
      </c>
      <c r="N1943" s="13">
        <f t="shared" si="2355"/>
        <v>0.16922524476868211</v>
      </c>
      <c r="O1943" s="13">
        <f t="shared" si="2356"/>
        <v>3.3837030700015945E-2</v>
      </c>
      <c r="P1943" s="13">
        <f t="shared" si="2357"/>
        <v>7.0990490846866719E-2</v>
      </c>
      <c r="Q1943" s="13">
        <f t="shared" si="2358"/>
        <v>0.17751828309515719</v>
      </c>
      <c r="R1943" s="13">
        <f t="shared" si="2359"/>
        <v>7.0973672441074767E-3</v>
      </c>
      <c r="S1943" s="13">
        <f t="shared" si="2360"/>
        <v>1.5620076242352964E-2</v>
      </c>
      <c r="T1943" s="13">
        <f t="shared" si="2361"/>
        <v>7.4469444960439363E-2</v>
      </c>
      <c r="U1943" s="13">
        <f t="shared" si="2362"/>
        <v>1.4890360470649278E-2</v>
      </c>
      <c r="V1943" s="13">
        <f t="shared" si="2363"/>
        <v>1.5275083803874664E-3</v>
      </c>
      <c r="W1943" s="13">
        <f t="shared" si="2364"/>
        <v>0.12414515291390811</v>
      </c>
      <c r="X1943" s="13">
        <f t="shared" si="2365"/>
        <v>5.2079258940736214E-2</v>
      </c>
      <c r="Y1943" s="13">
        <f t="shared" si="2366"/>
        <v>1.0923701603143283E-2</v>
      </c>
      <c r="Z1943" s="13">
        <f t="shared" si="2367"/>
        <v>9.9245551901034159E-4</v>
      </c>
      <c r="AA1943" s="13">
        <f t="shared" si="2368"/>
        <v>2.0821834239194287E-3</v>
      </c>
      <c r="AB1943" s="13">
        <f t="shared" si="2369"/>
        <v>2.1842227323034609E-3</v>
      </c>
      <c r="AC1943" s="13">
        <f t="shared" si="2370"/>
        <v>8.4024624558355209E-5</v>
      </c>
      <c r="AD1943" s="13">
        <f t="shared" si="2371"/>
        <v>6.5114499996696759E-2</v>
      </c>
      <c r="AE1943" s="13">
        <f t="shared" si="2372"/>
        <v>2.7315725395063953E-2</v>
      </c>
      <c r="AF1943" s="13">
        <f t="shared" si="2373"/>
        <v>5.7295138094924604E-3</v>
      </c>
      <c r="AG1943" s="13">
        <f t="shared" si="2374"/>
        <v>8.0118266476879112E-4</v>
      </c>
      <c r="AH1943" s="13">
        <f t="shared" si="2375"/>
        <v>1.0408450662094241E-4</v>
      </c>
      <c r="AI1943" s="13">
        <f t="shared" si="2376"/>
        <v>2.1837052666004669E-4</v>
      </c>
      <c r="AJ1943" s="13">
        <f t="shared" si="2377"/>
        <v>2.2907197459968328E-4</v>
      </c>
      <c r="AK1943" s="13">
        <f t="shared" si="2378"/>
        <v>1.6019857120702608E-4</v>
      </c>
      <c r="AL1943" s="13">
        <f t="shared" si="2379"/>
        <v>2.958077401476693E-6</v>
      </c>
      <c r="AM1943" s="13">
        <f t="shared" si="2380"/>
        <v>2.7322198315773746E-2</v>
      </c>
      <c r="AN1943" s="13">
        <f t="shared" si="2381"/>
        <v>1.1461743028373333E-2</v>
      </c>
      <c r="AO1943" s="13">
        <f t="shared" si="2382"/>
        <v>2.4041175554424697E-3</v>
      </c>
      <c r="AP1943" s="13">
        <f t="shared" si="2383"/>
        <v>3.3617814242731595E-4</v>
      </c>
      <c r="AQ1943" s="13">
        <f t="shared" si="2384"/>
        <v>3.5256931339536907E-5</v>
      </c>
      <c r="AR1943" s="13">
        <f t="shared" si="2385"/>
        <v>8.7327516939625128E-6</v>
      </c>
      <c r="AS1943" s="13">
        <f t="shared" si="2386"/>
        <v>1.8321416400107279E-5</v>
      </c>
      <c r="AT1943" s="13">
        <f t="shared" si="2387"/>
        <v>1.9219274214460505E-5</v>
      </c>
      <c r="AU1943" s="13">
        <f t="shared" si="2388"/>
        <v>1.344075491632344E-5</v>
      </c>
      <c r="AV1943" s="13">
        <f t="shared" si="2389"/>
        <v>7.0497157191587488E-6</v>
      </c>
      <c r="AW1943" s="13">
        <f t="shared" si="2390"/>
        <v>7.2318597401253478E-8</v>
      </c>
      <c r="AX1943" s="13">
        <f t="shared" si="2391"/>
        <v>9.5537159010197475E-3</v>
      </c>
      <c r="AY1943" s="13">
        <f t="shared" si="2392"/>
        <v>4.0078120859094396E-3</v>
      </c>
      <c r="AZ1943" s="13">
        <f t="shared" si="2393"/>
        <v>8.4064451373560731E-4</v>
      </c>
      <c r="BA1943" s="13">
        <f t="shared" si="2394"/>
        <v>1.1755095354201097E-4</v>
      </c>
      <c r="BB1943" s="13">
        <f t="shared" si="2395"/>
        <v>1.2328243198689934E-5</v>
      </c>
      <c r="BC1943" s="13">
        <f t="shared" si="2396"/>
        <v>1.0343468991885451E-6</v>
      </c>
      <c r="BD1943" s="13">
        <f t="shared" si="2397"/>
        <v>6.105691953601242E-7</v>
      </c>
      <c r="BE1943" s="13">
        <f t="shared" si="2398"/>
        <v>1.2809813975364938E-6</v>
      </c>
      <c r="BF1943" s="13">
        <f t="shared" si="2399"/>
        <v>1.3437570657873679E-6</v>
      </c>
      <c r="BG1943" s="13">
        <f t="shared" si="2400"/>
        <v>9.3973940882412822E-7</v>
      </c>
      <c r="BH1943" s="13">
        <f t="shared" si="2401"/>
        <v>4.9289610022236522E-7</v>
      </c>
      <c r="BI1943" s="13">
        <f t="shared" si="2402"/>
        <v>2.0682037027129339E-7</v>
      </c>
      <c r="BJ1943" s="14">
        <f t="shared" si="2403"/>
        <v>0.76341458816574947</v>
      </c>
      <c r="BK1943" s="14">
        <f t="shared" si="2404"/>
        <v>0.17289268446847139</v>
      </c>
      <c r="BL1943" s="14">
        <f t="shared" si="2405"/>
        <v>6.0874528826565306E-2</v>
      </c>
      <c r="BM1943" s="14">
        <f t="shared" si="2406"/>
        <v>0.45483828634665979</v>
      </c>
      <c r="BN1943" s="14">
        <f t="shared" si="2407"/>
        <v>0.53932823086582438</v>
      </c>
    </row>
    <row r="1944" spans="1:66" x14ac:dyDescent="0.25">
      <c r="A1944" t="s">
        <v>485</v>
      </c>
      <c r="B1944" t="s">
        <v>486</v>
      </c>
      <c r="C1944" t="s">
        <v>499</v>
      </c>
      <c r="D1944" s="7" t="s">
        <v>533</v>
      </c>
      <c r="E1944" s="10">
        <f>VLOOKUP(A1944,home!$A$2:$E$405,3,FALSE)</f>
        <v>1.4285714285714299</v>
      </c>
      <c r="F1944" s="10">
        <f>VLOOKUP(B1944,home!$B$2:$E$405,3,FALSE)</f>
        <v>0.57999999999999996</v>
      </c>
      <c r="G1944" s="10">
        <f>VLOOKUP(C1944,away!$B$2:$E$405,4,FALSE)</f>
        <v>0.28000000000000003</v>
      </c>
      <c r="H1944" s="10">
        <f>VLOOKUP(A1944,away!$A$2:$E$405,3,FALSE)</f>
        <v>1.19047619047619</v>
      </c>
      <c r="I1944" s="10">
        <f>VLOOKUP(C1944,away!$B$2:$E$405,3,FALSE)</f>
        <v>0.7</v>
      </c>
      <c r="J1944" s="10">
        <f>VLOOKUP(B1944,home!$B$2:$E$405,4,FALSE)</f>
        <v>1.26</v>
      </c>
      <c r="K1944" s="12">
        <f t="shared" si="2352"/>
        <v>0.23200000000000023</v>
      </c>
      <c r="L1944" s="12">
        <f t="shared" si="2353"/>
        <v>1.0499999999999996</v>
      </c>
      <c r="M1944" s="13">
        <f t="shared" si="2354"/>
        <v>0.27748178155635755</v>
      </c>
      <c r="N1944" s="13">
        <f t="shared" si="2355"/>
        <v>6.4375773321075025E-2</v>
      </c>
      <c r="O1944" s="13">
        <f t="shared" si="2356"/>
        <v>0.29135587063417528</v>
      </c>
      <c r="P1944" s="13">
        <f t="shared" si="2357"/>
        <v>6.7594561987128751E-2</v>
      </c>
      <c r="Q1944" s="13">
        <f t="shared" si="2358"/>
        <v>7.46758970524471E-3</v>
      </c>
      <c r="R1944" s="13">
        <f t="shared" si="2359"/>
        <v>0.15296183208294198</v>
      </c>
      <c r="S1944" s="13">
        <f t="shared" si="2360"/>
        <v>4.1165088250161427E-3</v>
      </c>
      <c r="T1944" s="13">
        <f t="shared" si="2361"/>
        <v>7.8409691905069415E-3</v>
      </c>
      <c r="U1944" s="13">
        <f t="shared" si="2362"/>
        <v>3.5487145043242581E-2</v>
      </c>
      <c r="V1944" s="13">
        <f t="shared" si="2363"/>
        <v>1.1142017219710372E-4</v>
      </c>
      <c r="W1944" s="13">
        <f t="shared" si="2364"/>
        <v>5.7749360387225829E-4</v>
      </c>
      <c r="X1944" s="13">
        <f t="shared" si="2365"/>
        <v>6.063682840658709E-4</v>
      </c>
      <c r="Y1944" s="13">
        <f t="shared" si="2366"/>
        <v>3.183433491345821E-4</v>
      </c>
      <c r="Z1944" s="13">
        <f t="shared" si="2367"/>
        <v>5.3536641229029687E-2</v>
      </c>
      <c r="AA1944" s="13">
        <f t="shared" si="2368"/>
        <v>1.2420500765134901E-2</v>
      </c>
      <c r="AB1944" s="13">
        <f t="shared" si="2369"/>
        <v>1.4407780887556499E-3</v>
      </c>
      <c r="AC1944" s="13">
        <f t="shared" si="2370"/>
        <v>1.6963721217009049E-6</v>
      </c>
      <c r="AD1944" s="13">
        <f t="shared" si="2371"/>
        <v>3.3494629024591008E-5</v>
      </c>
      <c r="AE1944" s="13">
        <f t="shared" si="2372"/>
        <v>3.5169360475820541E-5</v>
      </c>
      <c r="AF1944" s="13">
        <f t="shared" si="2373"/>
        <v>1.8463914249805777E-5</v>
      </c>
      <c r="AG1944" s="13">
        <f t="shared" si="2374"/>
        <v>6.4623699874320213E-6</v>
      </c>
      <c r="AH1944" s="13">
        <f t="shared" si="2375"/>
        <v>1.4053368322620285E-2</v>
      </c>
      <c r="AI1944" s="13">
        <f t="shared" si="2376"/>
        <v>3.2603814508479099E-3</v>
      </c>
      <c r="AJ1944" s="13">
        <f t="shared" si="2377"/>
        <v>3.7820424829835788E-4</v>
      </c>
      <c r="AK1944" s="13">
        <f t="shared" si="2378"/>
        <v>2.9247795201739712E-5</v>
      </c>
      <c r="AL1944" s="13">
        <f t="shared" si="2379"/>
        <v>1.6529449953853638E-8</v>
      </c>
      <c r="AM1944" s="13">
        <f t="shared" si="2380"/>
        <v>1.5541507867410249E-6</v>
      </c>
      <c r="AN1944" s="13">
        <f t="shared" si="2381"/>
        <v>1.6318583260780755E-6</v>
      </c>
      <c r="AO1944" s="13">
        <f t="shared" si="2382"/>
        <v>8.5672562119098938E-7</v>
      </c>
      <c r="AP1944" s="13">
        <f t="shared" si="2383"/>
        <v>2.9985396741684621E-7</v>
      </c>
      <c r="AQ1944" s="13">
        <f t="shared" si="2384"/>
        <v>7.8711666446922088E-8</v>
      </c>
      <c r="AR1944" s="13">
        <f t="shared" si="2385"/>
        <v>2.9512073477502595E-3</v>
      </c>
      <c r="AS1944" s="13">
        <f t="shared" si="2386"/>
        <v>6.8468010467806093E-4</v>
      </c>
      <c r="AT1944" s="13">
        <f t="shared" si="2387"/>
        <v>7.9422892142655147E-5</v>
      </c>
      <c r="AU1944" s="13">
        <f t="shared" si="2388"/>
        <v>6.1420369923653382E-6</v>
      </c>
      <c r="AV1944" s="13">
        <f t="shared" si="2389"/>
        <v>3.5623814555718993E-7</v>
      </c>
      <c r="AW1944" s="13">
        <f t="shared" si="2390"/>
        <v>1.1184927802107626E-10</v>
      </c>
      <c r="AX1944" s="13">
        <f t="shared" si="2391"/>
        <v>6.0093830420653013E-8</v>
      </c>
      <c r="AY1944" s="13">
        <f t="shared" si="2392"/>
        <v>6.3098521941685634E-8</v>
      </c>
      <c r="AZ1944" s="13">
        <f t="shared" si="2393"/>
        <v>3.3126724019384945E-8</v>
      </c>
      <c r="BA1944" s="13">
        <f t="shared" si="2394"/>
        <v>1.1594353406784729E-8</v>
      </c>
      <c r="BB1944" s="13">
        <f t="shared" si="2395"/>
        <v>3.0435177692809898E-9</v>
      </c>
      <c r="BC1944" s="13">
        <f t="shared" si="2396"/>
        <v>6.3913873154900773E-10</v>
      </c>
      <c r="BD1944" s="13">
        <f t="shared" si="2397"/>
        <v>5.1646128585629498E-4</v>
      </c>
      <c r="BE1944" s="13">
        <f t="shared" si="2398"/>
        <v>1.1981901831866057E-4</v>
      </c>
      <c r="BF1944" s="13">
        <f t="shared" si="2399"/>
        <v>1.3899006124964639E-5</v>
      </c>
      <c r="BG1944" s="13">
        <f t="shared" si="2400"/>
        <v>1.0748564736639333E-6</v>
      </c>
      <c r="BH1944" s="13">
        <f t="shared" si="2401"/>
        <v>6.2341675472508187E-8</v>
      </c>
      <c r="BI1944" s="13">
        <f t="shared" si="2402"/>
        <v>2.892653741924384E-9</v>
      </c>
      <c r="BJ1944" s="14">
        <f t="shared" si="2403"/>
        <v>8.12847206240912E-2</v>
      </c>
      <c r="BK1944" s="14">
        <f t="shared" si="2404"/>
        <v>0.34930604854079322</v>
      </c>
      <c r="BL1944" s="14">
        <f t="shared" si="2405"/>
        <v>0.51576045645203039</v>
      </c>
      <c r="BM1944" s="14">
        <f t="shared" si="2406"/>
        <v>0.13865039457234846</v>
      </c>
      <c r="BN1944" s="14">
        <f t="shared" si="2407"/>
        <v>0.86123740928692338</v>
      </c>
    </row>
    <row r="1945" spans="1:66" x14ac:dyDescent="0.25">
      <c r="A1945" t="s">
        <v>485</v>
      </c>
      <c r="B1945" t="s">
        <v>492</v>
      </c>
      <c r="C1945" t="s">
        <v>490</v>
      </c>
      <c r="D1945" s="7" t="s">
        <v>533</v>
      </c>
      <c r="E1945" s="10">
        <f>VLOOKUP(A1945,home!$A$2:$E$405,3,FALSE)</f>
        <v>1.4285714285714299</v>
      </c>
      <c r="F1945" s="10">
        <f>VLOOKUP(B1945,home!$B$2:$E$405,3,FALSE)</f>
        <v>1.4</v>
      </c>
      <c r="G1945" s="10">
        <f>VLOOKUP(C1945,away!$B$2:$E$405,4,FALSE)</f>
        <v>1.82</v>
      </c>
      <c r="H1945" s="10">
        <f>VLOOKUP(A1945,away!$A$2:$E$405,3,FALSE)</f>
        <v>1.19047619047619</v>
      </c>
      <c r="I1945" s="10">
        <f>VLOOKUP(C1945,away!$B$2:$E$405,3,FALSE)</f>
        <v>1.4</v>
      </c>
      <c r="J1945" s="10">
        <f>VLOOKUP(B1945,home!$B$2:$E$405,4,FALSE)</f>
        <v>1.18</v>
      </c>
      <c r="K1945" s="12">
        <f t="shared" si="2352"/>
        <v>3.6400000000000032</v>
      </c>
      <c r="L1945" s="12">
        <f t="shared" si="2353"/>
        <v>1.9666666666666657</v>
      </c>
      <c r="M1945" s="13">
        <f t="shared" si="2354"/>
        <v>3.6732932841490162E-3</v>
      </c>
      <c r="N1945" s="13">
        <f t="shared" si="2355"/>
        <v>1.3370787554302429E-2</v>
      </c>
      <c r="O1945" s="13">
        <f t="shared" si="2356"/>
        <v>7.224143458826395E-3</v>
      </c>
      <c r="P1945" s="13">
        <f t="shared" si="2357"/>
        <v>2.6295882190128097E-2</v>
      </c>
      <c r="Q1945" s="13">
        <f t="shared" si="2358"/>
        <v>2.4334833348830454E-2</v>
      </c>
      <c r="R1945" s="13">
        <f t="shared" si="2359"/>
        <v>7.103741067845953E-3</v>
      </c>
      <c r="S1945" s="13">
        <f t="shared" si="2360"/>
        <v>4.7060863826265967E-2</v>
      </c>
      <c r="T1945" s="13">
        <f t="shared" si="2361"/>
        <v>4.7858505586033204E-2</v>
      </c>
      <c r="U1945" s="13">
        <f t="shared" si="2362"/>
        <v>2.5857617486959288E-2</v>
      </c>
      <c r="V1945" s="13">
        <f t="shared" si="2363"/>
        <v>3.7432559686403265E-2</v>
      </c>
      <c r="W1945" s="13">
        <f t="shared" si="2364"/>
        <v>2.9526264463247635E-2</v>
      </c>
      <c r="X1945" s="13">
        <f t="shared" si="2365"/>
        <v>5.8068320111053659E-2</v>
      </c>
      <c r="Y1945" s="13">
        <f t="shared" si="2366"/>
        <v>5.7100514775869408E-2</v>
      </c>
      <c r="Z1945" s="13">
        <f t="shared" si="2367"/>
        <v>4.6568969222545668E-3</v>
      </c>
      <c r="AA1945" s="13">
        <f t="shared" si="2368"/>
        <v>1.6951104797006636E-2</v>
      </c>
      <c r="AB1945" s="13">
        <f t="shared" si="2369"/>
        <v>3.085101073055212E-2</v>
      </c>
      <c r="AC1945" s="13">
        <f t="shared" si="2370"/>
        <v>1.6747951079691594E-2</v>
      </c>
      <c r="AD1945" s="13">
        <f t="shared" si="2371"/>
        <v>2.6868900661555378E-2</v>
      </c>
      <c r="AE1945" s="13">
        <f t="shared" si="2372"/>
        <v>5.2842171301058879E-2</v>
      </c>
      <c r="AF1945" s="13">
        <f t="shared" si="2373"/>
        <v>5.1961468446041215E-2</v>
      </c>
      <c r="AG1945" s="13">
        <f t="shared" si="2374"/>
        <v>3.4063629314627003E-2</v>
      </c>
      <c r="AH1945" s="13">
        <f t="shared" si="2375"/>
        <v>2.2896409867751602E-3</v>
      </c>
      <c r="AI1945" s="13">
        <f t="shared" si="2376"/>
        <v>8.3342931918615887E-3</v>
      </c>
      <c r="AJ1945" s="13">
        <f t="shared" si="2377"/>
        <v>1.5168413609188114E-2</v>
      </c>
      <c r="AK1945" s="13">
        <f t="shared" si="2378"/>
        <v>1.8404341845814919E-2</v>
      </c>
      <c r="AL1945" s="13">
        <f t="shared" si="2379"/>
        <v>4.7957199651660898E-3</v>
      </c>
      <c r="AM1945" s="13">
        <f t="shared" si="2380"/>
        <v>1.9560559681612327E-2</v>
      </c>
      <c r="AN1945" s="13">
        <f t="shared" si="2381"/>
        <v>3.8469100707170897E-2</v>
      </c>
      <c r="AO1945" s="13">
        <f t="shared" si="2382"/>
        <v>3.7827949028718034E-2</v>
      </c>
      <c r="AP1945" s="13">
        <f t="shared" si="2383"/>
        <v>2.4798322141048476E-2</v>
      </c>
      <c r="AQ1945" s="13">
        <f t="shared" si="2384"/>
        <v>1.219250838601549E-2</v>
      </c>
      <c r="AR1945" s="13">
        <f t="shared" si="2385"/>
        <v>9.0059212146489562E-4</v>
      </c>
      <c r="AS1945" s="13">
        <f t="shared" si="2386"/>
        <v>3.2781553221322224E-3</v>
      </c>
      <c r="AT1945" s="13">
        <f t="shared" si="2387"/>
        <v>5.966242686280653E-3</v>
      </c>
      <c r="AU1945" s="13">
        <f t="shared" si="2388"/>
        <v>7.2390411260205298E-3</v>
      </c>
      <c r="AV1945" s="13">
        <f t="shared" si="2389"/>
        <v>6.5875274246786891E-3</v>
      </c>
      <c r="AW1945" s="13">
        <f t="shared" si="2390"/>
        <v>9.5363779603617677E-4</v>
      </c>
      <c r="AX1945" s="13">
        <f t="shared" si="2391"/>
        <v>1.1866739540178157E-2</v>
      </c>
      <c r="AY1945" s="13">
        <f t="shared" si="2392"/>
        <v>2.3337921095683698E-2</v>
      </c>
      <c r="AZ1945" s="13">
        <f t="shared" si="2393"/>
        <v>2.2948955744088961E-2</v>
      </c>
      <c r="BA1945" s="13">
        <f t="shared" si="2394"/>
        <v>1.504431543223609E-2</v>
      </c>
      <c r="BB1945" s="13">
        <f t="shared" si="2395"/>
        <v>7.3967884208494044E-3</v>
      </c>
      <c r="BC1945" s="13">
        <f t="shared" si="2396"/>
        <v>2.9094034455340971E-3</v>
      </c>
      <c r="BD1945" s="13">
        <f t="shared" si="2397"/>
        <v>2.9519408425793817E-4</v>
      </c>
      <c r="BE1945" s="13">
        <f t="shared" si="2398"/>
        <v>1.0745064666988959E-3</v>
      </c>
      <c r="BF1945" s="13">
        <f t="shared" si="2399"/>
        <v>1.9556017693919932E-3</v>
      </c>
      <c r="BG1945" s="13">
        <f t="shared" si="2400"/>
        <v>2.3727968135289529E-3</v>
      </c>
      <c r="BH1945" s="13">
        <f t="shared" si="2401"/>
        <v>2.1592451003113492E-3</v>
      </c>
      <c r="BI1945" s="13">
        <f t="shared" si="2402"/>
        <v>1.5719304330266636E-3</v>
      </c>
      <c r="BJ1945" s="14">
        <f t="shared" si="2403"/>
        <v>0.61234795918575491</v>
      </c>
      <c r="BK1945" s="14">
        <f t="shared" si="2404"/>
        <v>0.15934419112748774</v>
      </c>
      <c r="BL1945" s="14">
        <f t="shared" si="2405"/>
        <v>0.16558514052262294</v>
      </c>
      <c r="BM1945" s="14">
        <f t="shared" si="2406"/>
        <v>0.83754722355439049</v>
      </c>
      <c r="BN1945" s="14">
        <f t="shared" si="2407"/>
        <v>8.2002680904082331E-2</v>
      </c>
    </row>
    <row r="1946" spans="1:66" x14ac:dyDescent="0.25">
      <c r="A1946" t="s">
        <v>485</v>
      </c>
      <c r="B1946" t="s">
        <v>494</v>
      </c>
      <c r="C1946" t="s">
        <v>497</v>
      </c>
      <c r="D1946" s="7" t="s">
        <v>533</v>
      </c>
      <c r="E1946" s="10">
        <f>VLOOKUP(A1946,home!$A$2:$E$405,3,FALSE)</f>
        <v>1.4285714285714299</v>
      </c>
      <c r="F1946" s="10">
        <f>VLOOKUP(B1946,home!$B$2:$E$405,3,FALSE)</f>
        <v>1.4</v>
      </c>
      <c r="G1946" s="10">
        <f>VLOOKUP(C1946,away!$B$2:$E$405,4,FALSE)</f>
        <v>1.87</v>
      </c>
      <c r="H1946" s="10">
        <f>VLOOKUP(A1946,away!$A$2:$E$405,3,FALSE)</f>
        <v>1.19047619047619</v>
      </c>
      <c r="I1946" s="10">
        <f>VLOOKUP(C1946,away!$B$2:$E$405,3,FALSE)</f>
        <v>0.47</v>
      </c>
      <c r="J1946" s="10">
        <f>VLOOKUP(B1946,home!$B$2:$E$405,4,FALSE)</f>
        <v>0.56000000000000005</v>
      </c>
      <c r="K1946" s="12">
        <f t="shared" si="2352"/>
        <v>3.7400000000000033</v>
      </c>
      <c r="L1946" s="12">
        <f t="shared" si="2353"/>
        <v>0.31333333333333324</v>
      </c>
      <c r="M1946" s="13">
        <f t="shared" si="2354"/>
        <v>1.7364396740876066E-2</v>
      </c>
      <c r="N1946" s="13">
        <f t="shared" si="2355"/>
        <v>6.494284381087656E-2</v>
      </c>
      <c r="O1946" s="13">
        <f t="shared" si="2356"/>
        <v>5.4408443121411664E-3</v>
      </c>
      <c r="P1946" s="13">
        <f t="shared" si="2357"/>
        <v>2.0348757727407983E-2</v>
      </c>
      <c r="Q1946" s="13">
        <f t="shared" si="2358"/>
        <v>0.12144311792633929</v>
      </c>
      <c r="R1946" s="13">
        <f t="shared" si="2359"/>
        <v>8.5239894223544893E-4</v>
      </c>
      <c r="S1946" s="13">
        <f t="shared" si="2360"/>
        <v>5.9615077222062952E-3</v>
      </c>
      <c r="T1946" s="13">
        <f t="shared" si="2361"/>
        <v>3.8052176950252967E-2</v>
      </c>
      <c r="U1946" s="13">
        <f t="shared" si="2362"/>
        <v>3.1879720439605829E-3</v>
      </c>
      <c r="V1946" s="13">
        <f t="shared" si="2363"/>
        <v>7.7623246474772096E-4</v>
      </c>
      <c r="W1946" s="13">
        <f t="shared" si="2364"/>
        <v>0.15139908701483645</v>
      </c>
      <c r="X1946" s="13">
        <f t="shared" si="2365"/>
        <v>4.7438380597982069E-2</v>
      </c>
      <c r="Y1946" s="13">
        <f t="shared" si="2366"/>
        <v>7.4320129603505213E-3</v>
      </c>
      <c r="Z1946" s="13">
        <f t="shared" si="2367"/>
        <v>8.9028333966813543E-5</v>
      </c>
      <c r="AA1946" s="13">
        <f t="shared" si="2368"/>
        <v>3.3296596903588301E-4</v>
      </c>
      <c r="AB1946" s="13">
        <f t="shared" si="2369"/>
        <v>6.2264636209710179E-4</v>
      </c>
      <c r="AC1946" s="13">
        <f t="shared" si="2370"/>
        <v>5.685255943889767E-5</v>
      </c>
      <c r="AD1946" s="13">
        <f t="shared" si="2371"/>
        <v>0.14155814635887221</v>
      </c>
      <c r="AE1946" s="13">
        <f t="shared" si="2372"/>
        <v>4.4354885859113277E-2</v>
      </c>
      <c r="AF1946" s="13">
        <f t="shared" si="2373"/>
        <v>6.9489321179277436E-3</v>
      </c>
      <c r="AG1946" s="13">
        <f t="shared" si="2374"/>
        <v>7.2577735453911967E-4</v>
      </c>
      <c r="AH1946" s="13">
        <f t="shared" si="2375"/>
        <v>6.973886160733722E-6</v>
      </c>
      <c r="AI1946" s="13">
        <f t="shared" si="2376"/>
        <v>2.608233424114415E-5</v>
      </c>
      <c r="AJ1946" s="13">
        <f t="shared" si="2377"/>
        <v>4.8773965030939608E-5</v>
      </c>
      <c r="AK1946" s="13">
        <f t="shared" si="2378"/>
        <v>6.0804876405238098E-5</v>
      </c>
      <c r="AL1946" s="13">
        <f t="shared" si="2379"/>
        <v>2.6649447728451829E-6</v>
      </c>
      <c r="AM1946" s="13">
        <f t="shared" si="2380"/>
        <v>0.10588549347643648</v>
      </c>
      <c r="AN1946" s="13">
        <f t="shared" si="2381"/>
        <v>3.3177454622616759E-2</v>
      </c>
      <c r="AO1946" s="13">
        <f t="shared" si="2382"/>
        <v>5.1978012242099563E-3</v>
      </c>
      <c r="AP1946" s="13">
        <f t="shared" si="2383"/>
        <v>5.4288146119526193E-4</v>
      </c>
      <c r="AQ1946" s="13">
        <f t="shared" si="2384"/>
        <v>4.2525714460295488E-5</v>
      </c>
      <c r="AR1946" s="13">
        <f t="shared" si="2385"/>
        <v>4.3703019940597974E-7</v>
      </c>
      <c r="AS1946" s="13">
        <f t="shared" si="2386"/>
        <v>1.634492945778366E-6</v>
      </c>
      <c r="AT1946" s="13">
        <f t="shared" si="2387"/>
        <v>3.0565018086055473E-6</v>
      </c>
      <c r="AU1946" s="13">
        <f t="shared" si="2388"/>
        <v>3.810438921394919E-6</v>
      </c>
      <c r="AV1946" s="13">
        <f t="shared" si="2389"/>
        <v>3.5627603915042523E-6</v>
      </c>
      <c r="AW1946" s="13">
        <f t="shared" si="2390"/>
        <v>8.6748887439023415E-8</v>
      </c>
      <c r="AX1946" s="13">
        <f t="shared" si="2391"/>
        <v>6.6001957600312133E-2</v>
      </c>
      <c r="AY1946" s="13">
        <f t="shared" si="2392"/>
        <v>2.0680613381431127E-2</v>
      </c>
      <c r="AZ1946" s="13">
        <f t="shared" si="2393"/>
        <v>3.2399627630908751E-3</v>
      </c>
      <c r="BA1946" s="13">
        <f t="shared" si="2394"/>
        <v>3.3839611081171351E-4</v>
      </c>
      <c r="BB1946" s="13">
        <f t="shared" si="2395"/>
        <v>2.6507695346917543E-5</v>
      </c>
      <c r="BC1946" s="13">
        <f t="shared" si="2396"/>
        <v>1.6611489084068319E-6</v>
      </c>
      <c r="BD1946" s="13">
        <f t="shared" si="2397"/>
        <v>2.2822688191201156E-8</v>
      </c>
      <c r="BE1946" s="13">
        <f t="shared" si="2398"/>
        <v>8.5356853835092427E-8</v>
      </c>
      <c r="BF1946" s="13">
        <f t="shared" si="2399"/>
        <v>1.5961731667162299E-7</v>
      </c>
      <c r="BG1946" s="13">
        <f t="shared" si="2400"/>
        <v>1.9898958811729016E-7</v>
      </c>
      <c r="BH1946" s="13">
        <f t="shared" si="2401"/>
        <v>1.8605526488966646E-7</v>
      </c>
      <c r="BI1946" s="13">
        <f t="shared" si="2402"/>
        <v>1.3916933813747062E-7</v>
      </c>
      <c r="BJ1946" s="14">
        <f t="shared" si="2403"/>
        <v>0.85943061614991045</v>
      </c>
      <c r="BK1946" s="14">
        <f t="shared" si="2404"/>
        <v>6.5191025540880937E-2</v>
      </c>
      <c r="BL1946" s="14">
        <f t="shared" si="2405"/>
        <v>1.0592755926624769E-2</v>
      </c>
      <c r="BM1946" s="14">
        <f t="shared" si="2406"/>
        <v>0.68423053985896254</v>
      </c>
      <c r="BN1946" s="14">
        <f t="shared" si="2407"/>
        <v>0.23039235945987649</v>
      </c>
    </row>
    <row r="1947" spans="1:66" x14ac:dyDescent="0.25">
      <c r="A1947" t="s">
        <v>485</v>
      </c>
      <c r="B1947" t="s">
        <v>493</v>
      </c>
      <c r="C1947" t="s">
        <v>496</v>
      </c>
      <c r="D1947" s="7" t="s">
        <v>533</v>
      </c>
      <c r="E1947" s="10">
        <f>VLOOKUP(A1947,home!$A$2:$E$405,3,FALSE)</f>
        <v>1.4285714285714299</v>
      </c>
      <c r="F1947" s="10">
        <f>VLOOKUP(B1947,home!$B$2:$E$405,3,FALSE)</f>
        <v>0.93</v>
      </c>
      <c r="G1947" s="10">
        <f>VLOOKUP(C1947,away!$B$2:$E$405,4,FALSE)</f>
        <v>0.7</v>
      </c>
      <c r="H1947" s="10">
        <f>VLOOKUP(A1947,away!$A$2:$E$405,3,FALSE)</f>
        <v>1.19047619047619</v>
      </c>
      <c r="I1947" s="10">
        <f>VLOOKUP(C1947,away!$B$2:$E$405,3,FALSE)</f>
        <v>1.63</v>
      </c>
      <c r="J1947" s="10">
        <f>VLOOKUP(B1947,home!$B$2:$E$405,4,FALSE)</f>
        <v>0.84</v>
      </c>
      <c r="K1947" s="12">
        <f t="shared" si="2352"/>
        <v>0.93000000000000083</v>
      </c>
      <c r="L1947" s="12">
        <f t="shared" si="2353"/>
        <v>1.6299999999999992</v>
      </c>
      <c r="M1947" s="13">
        <f t="shared" si="2354"/>
        <v>7.7304740443299741E-2</v>
      </c>
      <c r="N1947" s="13">
        <f t="shared" si="2355"/>
        <v>7.1893408612268825E-2</v>
      </c>
      <c r="O1947" s="13">
        <f t="shared" si="2356"/>
        <v>0.12600672692257853</v>
      </c>
      <c r="P1947" s="13">
        <f t="shared" si="2357"/>
        <v>0.11718625603799812</v>
      </c>
      <c r="Q1947" s="13">
        <f t="shared" si="2358"/>
        <v>3.3430435004705029E-2</v>
      </c>
      <c r="R1947" s="13">
        <f t="shared" si="2359"/>
        <v>0.10269548244190146</v>
      </c>
      <c r="S1947" s="13">
        <f t="shared" si="2360"/>
        <v>4.4410661382000366E-2</v>
      </c>
      <c r="T1947" s="13">
        <f t="shared" si="2361"/>
        <v>5.4491609057669171E-2</v>
      </c>
      <c r="U1947" s="13">
        <f t="shared" si="2362"/>
        <v>9.5506798670968451E-2</v>
      </c>
      <c r="V1947" s="13">
        <f t="shared" si="2363"/>
        <v>7.4802357321082629E-3</v>
      </c>
      <c r="W1947" s="13">
        <f t="shared" si="2364"/>
        <v>1.036343485145857E-2</v>
      </c>
      <c r="X1947" s="13">
        <f t="shared" si="2365"/>
        <v>1.6892398807877459E-2</v>
      </c>
      <c r="Y1947" s="13">
        <f t="shared" si="2366"/>
        <v>1.3767305028420126E-2</v>
      </c>
      <c r="Z1947" s="13">
        <f t="shared" si="2367"/>
        <v>5.5797878793433092E-2</v>
      </c>
      <c r="AA1947" s="13">
        <f t="shared" si="2368"/>
        <v>5.189202727789282E-2</v>
      </c>
      <c r="AB1947" s="13">
        <f t="shared" si="2369"/>
        <v>2.4129792684220181E-2</v>
      </c>
      <c r="AC1947" s="13">
        <f t="shared" si="2370"/>
        <v>7.0870558414393246E-4</v>
      </c>
      <c r="AD1947" s="13">
        <f t="shared" si="2371"/>
        <v>2.4094986029641191E-3</v>
      </c>
      <c r="AE1947" s="13">
        <f t="shared" si="2372"/>
        <v>3.927482722831512E-3</v>
      </c>
      <c r="AF1947" s="13">
        <f t="shared" si="2373"/>
        <v>3.2008984191076815E-3</v>
      </c>
      <c r="AG1947" s="13">
        <f t="shared" si="2374"/>
        <v>1.7391548077151724E-3</v>
      </c>
      <c r="AH1947" s="13">
        <f t="shared" si="2375"/>
        <v>2.2737635608323974E-2</v>
      </c>
      <c r="AI1947" s="13">
        <f t="shared" si="2376"/>
        <v>2.1146001115741313E-2</v>
      </c>
      <c r="AJ1947" s="13">
        <f t="shared" si="2377"/>
        <v>9.8328905188197185E-3</v>
      </c>
      <c r="AK1947" s="13">
        <f t="shared" si="2378"/>
        <v>3.0481960608341159E-3</v>
      </c>
      <c r="AL1947" s="13">
        <f t="shared" si="2379"/>
        <v>4.2973071800151541E-5</v>
      </c>
      <c r="AM1947" s="13">
        <f t="shared" si="2380"/>
        <v>4.4816674015132673E-4</v>
      </c>
      <c r="AN1947" s="13">
        <f t="shared" si="2381"/>
        <v>7.3051178644666223E-4</v>
      </c>
      <c r="AO1947" s="13">
        <f t="shared" si="2382"/>
        <v>5.9536710595402948E-4</v>
      </c>
      <c r="AP1947" s="13">
        <f t="shared" si="2383"/>
        <v>3.2348279423502247E-4</v>
      </c>
      <c r="AQ1947" s="13">
        <f t="shared" si="2384"/>
        <v>1.318192386507716E-4</v>
      </c>
      <c r="AR1947" s="13">
        <f t="shared" si="2385"/>
        <v>7.412469208313616E-3</v>
      </c>
      <c r="AS1947" s="13">
        <f t="shared" si="2386"/>
        <v>6.893596363731669E-3</v>
      </c>
      <c r="AT1947" s="13">
        <f t="shared" si="2387"/>
        <v>3.2055223091352288E-3</v>
      </c>
      <c r="AU1947" s="13">
        <f t="shared" si="2388"/>
        <v>9.9371191583192179E-4</v>
      </c>
      <c r="AV1947" s="13">
        <f t="shared" si="2389"/>
        <v>2.3103802043092199E-4</v>
      </c>
      <c r="AW1947" s="13">
        <f t="shared" si="2390"/>
        <v>1.8095244317180483E-6</v>
      </c>
      <c r="AX1947" s="13">
        <f t="shared" si="2391"/>
        <v>6.9465844723455667E-5</v>
      </c>
      <c r="AY1947" s="13">
        <f t="shared" si="2392"/>
        <v>1.1322932689923268E-4</v>
      </c>
      <c r="AZ1947" s="13">
        <f t="shared" si="2393"/>
        <v>9.228190142287461E-5</v>
      </c>
      <c r="BA1947" s="13">
        <f t="shared" si="2394"/>
        <v>5.0139833106428498E-5</v>
      </c>
      <c r="BB1947" s="13">
        <f t="shared" si="2395"/>
        <v>2.0431981990869602E-5</v>
      </c>
      <c r="BC1947" s="13">
        <f t="shared" si="2396"/>
        <v>6.6608261290234917E-6</v>
      </c>
      <c r="BD1947" s="13">
        <f t="shared" si="2397"/>
        <v>2.0137208015918655E-3</v>
      </c>
      <c r="BE1947" s="13">
        <f t="shared" si="2398"/>
        <v>1.8727603454804364E-3</v>
      </c>
      <c r="BF1947" s="13">
        <f t="shared" si="2399"/>
        <v>8.7083356064840368E-4</v>
      </c>
      <c r="BG1947" s="13">
        <f t="shared" si="2400"/>
        <v>2.6995840380100538E-4</v>
      </c>
      <c r="BH1947" s="13">
        <f t="shared" si="2401"/>
        <v>6.2765328883733791E-5</v>
      </c>
      <c r="BI1947" s="13">
        <f t="shared" si="2402"/>
        <v>1.16743511723745E-5</v>
      </c>
      <c r="BJ1947" s="14">
        <f t="shared" si="2403"/>
        <v>0.21469718329472734</v>
      </c>
      <c r="BK1947" s="14">
        <f t="shared" si="2404"/>
        <v>0.2472468015782498</v>
      </c>
      <c r="BL1947" s="14">
        <f t="shared" si="2405"/>
        <v>0.48083360191030167</v>
      </c>
      <c r="BM1947" s="14">
        <f t="shared" si="2406"/>
        <v>0.46994699631149278</v>
      </c>
      <c r="BN1947" s="14">
        <f t="shared" si="2407"/>
        <v>0.52851704946275169</v>
      </c>
    </row>
    <row r="1948" spans="1:66" x14ac:dyDescent="0.25">
      <c r="A1948" t="s">
        <v>22</v>
      </c>
      <c r="B1948" t="s">
        <v>290</v>
      </c>
      <c r="C1948" t="s">
        <v>166</v>
      </c>
      <c r="D1948" s="7" t="s">
        <v>533</v>
      </c>
      <c r="E1948" s="10">
        <f>VLOOKUP(A1948,home!$A$2:$E$405,3,FALSE)</f>
        <v>1.675</v>
      </c>
      <c r="F1948" s="10">
        <f>VLOOKUP(B1948,home!$B$2:$E$405,3,FALSE)</f>
        <v>0.8</v>
      </c>
      <c r="G1948" s="10">
        <f>VLOOKUP(C1948,away!$B$2:$E$405,4,FALSE)</f>
        <v>1.02</v>
      </c>
      <c r="H1948" s="10">
        <f>VLOOKUP(A1948,away!$A$2:$E$405,3,FALSE)</f>
        <v>1.41875</v>
      </c>
      <c r="I1948" s="10">
        <f>VLOOKUP(C1948,away!$B$2:$E$405,3,FALSE)</f>
        <v>0.77</v>
      </c>
      <c r="J1948" s="10">
        <f>VLOOKUP(B1948,home!$B$2:$E$405,4,FALSE)</f>
        <v>1.17</v>
      </c>
      <c r="K1948" s="12">
        <f t="shared" si="2352"/>
        <v>1.3668</v>
      </c>
      <c r="L1948" s="12">
        <f t="shared" si="2353"/>
        <v>1.2781518749999998</v>
      </c>
      <c r="M1948" s="13">
        <f t="shared" si="2354"/>
        <v>7.1008770954511788E-2</v>
      </c>
      <c r="N1948" s="13">
        <f t="shared" si="2355"/>
        <v>9.7054788140626708E-2</v>
      </c>
      <c r="O1948" s="13">
        <f t="shared" si="2356"/>
        <v>9.0759993736954758E-2</v>
      </c>
      <c r="P1948" s="13">
        <f t="shared" si="2357"/>
        <v>0.12405075943966977</v>
      </c>
      <c r="Q1948" s="13">
        <f t="shared" si="2358"/>
        <v>6.6327242215304311E-2</v>
      </c>
      <c r="R1948" s="13">
        <f t="shared" si="2359"/>
        <v>5.8002528084938498E-2</v>
      </c>
      <c r="S1948" s="13">
        <f t="shared" si="2360"/>
        <v>5.4178486371129972E-2</v>
      </c>
      <c r="T1948" s="13">
        <f t="shared" si="2361"/>
        <v>8.4776289001070343E-2</v>
      </c>
      <c r="U1948" s="13">
        <f t="shared" si="2362"/>
        <v>7.9277855386493942E-2</v>
      </c>
      <c r="V1948" s="13">
        <f t="shared" si="2363"/>
        <v>1.0516513647676118E-2</v>
      </c>
      <c r="W1948" s="13">
        <f t="shared" si="2364"/>
        <v>3.021869155329265E-2</v>
      </c>
      <c r="X1948" s="13">
        <f t="shared" si="2365"/>
        <v>3.8624077268887655E-2</v>
      </c>
      <c r="Y1948" s="13">
        <f t="shared" si="2366"/>
        <v>2.468371839068682E-2</v>
      </c>
      <c r="Z1948" s="13">
        <f t="shared" si="2367"/>
        <v>2.4712013342168108E-2</v>
      </c>
      <c r="AA1948" s="13">
        <f t="shared" si="2368"/>
        <v>3.3776379836075364E-2</v>
      </c>
      <c r="AB1948" s="13">
        <f t="shared" si="2369"/>
        <v>2.308277797997391E-2</v>
      </c>
      <c r="AC1948" s="13">
        <f t="shared" si="2370"/>
        <v>1.1482573623612543E-3</v>
      </c>
      <c r="AD1948" s="13">
        <f t="shared" si="2371"/>
        <v>1.0325726903760098E-2</v>
      </c>
      <c r="AE1948" s="13">
        <f t="shared" si="2372"/>
        <v>1.3197847202778912E-2</v>
      </c>
      <c r="AF1948" s="13">
        <f t="shared" si="2373"/>
        <v>8.4344265740976861E-3</v>
      </c>
      <c r="AG1948" s="13">
        <f t="shared" si="2374"/>
        <v>3.5934927134109291E-3</v>
      </c>
      <c r="AH1948" s="13">
        <f t="shared" si="2375"/>
        <v>7.8964265470792966E-3</v>
      </c>
      <c r="AI1948" s="13">
        <f t="shared" si="2376"/>
        <v>1.0792835804547983E-2</v>
      </c>
      <c r="AJ1948" s="13">
        <f t="shared" si="2377"/>
        <v>7.3758239888280924E-3</v>
      </c>
      <c r="AK1948" s="13">
        <f t="shared" si="2378"/>
        <v>3.36042540931008E-3</v>
      </c>
      <c r="AL1948" s="13">
        <f t="shared" si="2379"/>
        <v>8.0239213223027832E-5</v>
      </c>
      <c r="AM1948" s="13">
        <f t="shared" si="2380"/>
        <v>2.8226407064118578E-3</v>
      </c>
      <c r="AN1948" s="13">
        <f t="shared" si="2381"/>
        <v>3.6077635113516398E-3</v>
      </c>
      <c r="AO1948" s="13">
        <f t="shared" si="2382"/>
        <v>2.3056348482953415E-3</v>
      </c>
      <c r="AP1948" s="13">
        <f t="shared" si="2383"/>
        <v>9.8231716813801059E-4</v>
      </c>
      <c r="AQ1948" s="13">
        <f t="shared" si="2384"/>
        <v>3.1388763257507218E-4</v>
      </c>
      <c r="AR1948" s="13">
        <f t="shared" si="2385"/>
        <v>2.0185664793898337E-3</v>
      </c>
      <c r="AS1948" s="13">
        <f t="shared" si="2386"/>
        <v>2.7589766640300243E-3</v>
      </c>
      <c r="AT1948" s="13">
        <f t="shared" si="2387"/>
        <v>1.8854846521981191E-3</v>
      </c>
      <c r="AU1948" s="13">
        <f t="shared" si="2388"/>
        <v>8.5902680754146321E-4</v>
      </c>
      <c r="AV1948" s="13">
        <f t="shared" si="2389"/>
        <v>2.9352946013691799E-4</v>
      </c>
      <c r="AW1948" s="13">
        <f t="shared" si="2390"/>
        <v>3.8937816348281271E-6</v>
      </c>
      <c r="AX1948" s="13">
        <f t="shared" si="2391"/>
        <v>6.4299755292062213E-4</v>
      </c>
      <c r="AY1948" s="13">
        <f t="shared" si="2392"/>
        <v>8.2184852788590472E-4</v>
      </c>
      <c r="AZ1948" s="13">
        <f t="shared" si="2393"/>
        <v>5.252236184416795E-4</v>
      </c>
      <c r="BA1948" s="13">
        <f t="shared" si="2394"/>
        <v>2.2377185090183914E-4</v>
      </c>
      <c r="BB1948" s="13">
        <f t="shared" si="2395"/>
        <v>7.150360270060154E-5</v>
      </c>
      <c r="BC1948" s="13">
        <f t="shared" si="2396"/>
        <v>1.8278492772205765E-5</v>
      </c>
      <c r="BD1948" s="13">
        <f t="shared" si="2397"/>
        <v>4.3000575507404443E-4</v>
      </c>
      <c r="BE1948" s="13">
        <f t="shared" si="2398"/>
        <v>5.8773186603520392E-4</v>
      </c>
      <c r="BF1948" s="13">
        <f t="shared" si="2399"/>
        <v>4.016559572484584E-4</v>
      </c>
      <c r="BG1948" s="13">
        <f t="shared" si="2400"/>
        <v>1.8299445412239772E-4</v>
      </c>
      <c r="BH1948" s="13">
        <f t="shared" si="2401"/>
        <v>6.252920497362329E-5</v>
      </c>
      <c r="BI1948" s="13">
        <f t="shared" si="2402"/>
        <v>1.7092983471589646E-5</v>
      </c>
      <c r="BJ1948" s="14">
        <f t="shared" si="2403"/>
        <v>0.38957216747631085</v>
      </c>
      <c r="BK1948" s="14">
        <f t="shared" si="2404"/>
        <v>0.26180487551645787</v>
      </c>
      <c r="BL1948" s="14">
        <f t="shared" si="2405"/>
        <v>0.32382264105842368</v>
      </c>
      <c r="BM1948" s="14">
        <f t="shared" si="2406"/>
        <v>0.49188966007510354</v>
      </c>
      <c r="BN1948" s="14">
        <f t="shared" si="2407"/>
        <v>0.50720408257200589</v>
      </c>
    </row>
    <row r="1949" spans="1:66" x14ac:dyDescent="0.25">
      <c r="A1949" t="s">
        <v>22</v>
      </c>
      <c r="B1949" t="s">
        <v>266</v>
      </c>
      <c r="C1949" t="s">
        <v>261</v>
      </c>
      <c r="D1949" s="7" t="s">
        <v>533</v>
      </c>
      <c r="E1949" s="10">
        <f>VLOOKUP(A1949,home!$A$2:$E$405,3,FALSE)</f>
        <v>1.675</v>
      </c>
      <c r="F1949" s="10">
        <f>VLOOKUP(B1949,home!$B$2:$E$405,3,FALSE)</f>
        <v>0.93</v>
      </c>
      <c r="G1949" s="10">
        <f>VLOOKUP(C1949,away!$B$2:$E$405,4,FALSE)</f>
        <v>0.6</v>
      </c>
      <c r="H1949" s="10">
        <f>VLOOKUP(A1949,away!$A$2:$E$405,3,FALSE)</f>
        <v>1.41875</v>
      </c>
      <c r="I1949" s="10">
        <f>VLOOKUP(C1949,away!$B$2:$E$405,3,FALSE)</f>
        <v>1.34</v>
      </c>
      <c r="J1949" s="10">
        <f>VLOOKUP(B1949,home!$B$2:$E$405,4,FALSE)</f>
        <v>1.57</v>
      </c>
      <c r="K1949" s="12">
        <f t="shared" si="2352"/>
        <v>0.93465000000000009</v>
      </c>
      <c r="L1949" s="12">
        <f t="shared" si="2353"/>
        <v>2.9847662499999998</v>
      </c>
      <c r="M1949" s="13">
        <f t="shared" si="2354"/>
        <v>1.9852680364651234E-2</v>
      </c>
      <c r="N1949" s="13">
        <f t="shared" si="2355"/>
        <v>1.855530770282128E-2</v>
      </c>
      <c r="O1949" s="13">
        <f t="shared" si="2356"/>
        <v>5.9255610324448697E-2</v>
      </c>
      <c r="P1949" s="13">
        <f t="shared" si="2357"/>
        <v>5.5383256189745989E-2</v>
      </c>
      <c r="Q1949" s="13">
        <f t="shared" si="2358"/>
        <v>8.6713591722209545E-3</v>
      </c>
      <c r="R1949" s="13">
        <f t="shared" si="2359"/>
        <v>8.8432072909783013E-2</v>
      </c>
      <c r="S1949" s="13">
        <f t="shared" si="2360"/>
        <v>3.8625830490382269E-2</v>
      </c>
      <c r="T1949" s="13">
        <f t="shared" si="2361"/>
        <v>2.5881980198873042E-2</v>
      </c>
      <c r="U1949" s="13">
        <f t="shared" si="2362"/>
        <v>8.2653036945128697E-2</v>
      </c>
      <c r="V1949" s="13">
        <f t="shared" si="2363"/>
        <v>1.1972770462211168E-2</v>
      </c>
      <c r="W1949" s="13">
        <f t="shared" si="2364"/>
        <v>2.7015619501054391E-3</v>
      </c>
      <c r="X1949" s="13">
        <f t="shared" si="2365"/>
        <v>8.0635309309588978E-3</v>
      </c>
      <c r="Y1949" s="13">
        <f t="shared" si="2366"/>
        <v>1.2033877489278599E-2</v>
      </c>
      <c r="Z1949" s="13">
        <f t="shared" si="2367"/>
        <v>8.798302221288655E-2</v>
      </c>
      <c r="AA1949" s="13">
        <f t="shared" si="2368"/>
        <v>8.2233331711274421E-2</v>
      </c>
      <c r="AB1949" s="13">
        <f t="shared" si="2369"/>
        <v>3.842969174197132E-2</v>
      </c>
      <c r="AC1949" s="13">
        <f t="shared" si="2370"/>
        <v>2.087536171533586E-3</v>
      </c>
      <c r="AD1949" s="13">
        <f t="shared" si="2371"/>
        <v>6.3125371916651217E-4</v>
      </c>
      <c r="AE1949" s="13">
        <f t="shared" si="2372"/>
        <v>1.8841447961551836E-3</v>
      </c>
      <c r="AF1949" s="13">
        <f t="shared" si="2373"/>
        <v>2.8118658988385606E-3</v>
      </c>
      <c r="AG1949" s="13">
        <f t="shared" si="2374"/>
        <v>2.7975874781264172E-3</v>
      </c>
      <c r="AH1949" s="13">
        <f t="shared" si="2375"/>
        <v>6.5652188818506027E-2</v>
      </c>
      <c r="AI1949" s="13">
        <f t="shared" si="2376"/>
        <v>6.1361818279216669E-2</v>
      </c>
      <c r="AJ1949" s="13">
        <f t="shared" si="2377"/>
        <v>2.8675911727334927E-2</v>
      </c>
      <c r="AK1949" s="13">
        <f t="shared" si="2378"/>
        <v>8.9339802986511986E-3</v>
      </c>
      <c r="AL1949" s="13">
        <f t="shared" si="2379"/>
        <v>2.3294496958559609E-4</v>
      </c>
      <c r="AM1949" s="13">
        <f t="shared" si="2380"/>
        <v>1.1800025772379614E-4</v>
      </c>
      <c r="AN1949" s="13">
        <f t="shared" si="2381"/>
        <v>3.5220318674528855E-4</v>
      </c>
      <c r="AO1949" s="13">
        <f t="shared" si="2382"/>
        <v>5.2562209246989221E-4</v>
      </c>
      <c r="AP1949" s="13">
        <f t="shared" si="2383"/>
        <v>5.229530272861712E-4</v>
      </c>
      <c r="AQ1949" s="13">
        <f t="shared" si="2384"/>
        <v>3.9022313654477324E-4</v>
      </c>
      <c r="AR1949" s="13">
        <f t="shared" si="2385"/>
        <v>3.9191287484820814E-2</v>
      </c>
      <c r="AS1949" s="13">
        <f t="shared" si="2386"/>
        <v>3.6630136847687782E-2</v>
      </c>
      <c r="AT1949" s="13">
        <f t="shared" si="2387"/>
        <v>1.7118178702345693E-2</v>
      </c>
      <c r="AU1949" s="13">
        <f t="shared" si="2388"/>
        <v>5.333168574715802E-3</v>
      </c>
      <c r="AV1949" s="13">
        <f t="shared" si="2389"/>
        <v>1.2461615020895312E-3</v>
      </c>
      <c r="AW1949" s="13">
        <f t="shared" si="2390"/>
        <v>1.8051370130860725E-5</v>
      </c>
      <c r="AX1949" s="13">
        <f t="shared" si="2391"/>
        <v>1.8381490146924342E-5</v>
      </c>
      <c r="AY1949" s="13">
        <f t="shared" si="2392"/>
        <v>5.4864451415247313E-5</v>
      </c>
      <c r="AZ1949" s="13">
        <f t="shared" si="2393"/>
        <v>8.1878781454497457E-5</v>
      </c>
      <c r="BA1949" s="13">
        <f t="shared" si="2394"/>
        <v>8.1463007825503309E-5</v>
      </c>
      <c r="BB1949" s="13">
        <f t="shared" si="2395"/>
        <v>6.0787009095262052E-5</v>
      </c>
      <c r="BC1949" s="13">
        <f t="shared" si="2396"/>
        <v>3.6287002637196227E-5</v>
      </c>
      <c r="BD1949" s="13">
        <f t="shared" si="2397"/>
        <v>1.949613869645677E-2</v>
      </c>
      <c r="BE1949" s="13">
        <f t="shared" si="2398"/>
        <v>1.8222066032643324E-2</v>
      </c>
      <c r="BF1949" s="13">
        <f t="shared" si="2399"/>
        <v>8.5156270087050397E-3</v>
      </c>
      <c r="BG1949" s="13">
        <f t="shared" si="2400"/>
        <v>2.6530435945620562E-3</v>
      </c>
      <c r="BH1949" s="13">
        <f t="shared" si="2401"/>
        <v>6.1991679891435642E-4</v>
      </c>
      <c r="BI1949" s="13">
        <f t="shared" si="2402"/>
        <v>1.1588104722106066E-4</v>
      </c>
      <c r="BJ1949" s="14">
        <f t="shared" si="2403"/>
        <v>8.6275132779889435E-2</v>
      </c>
      <c r="BK1949" s="14">
        <f t="shared" si="2404"/>
        <v>0.12820988309952511</v>
      </c>
      <c r="BL1949" s="14">
        <f t="shared" si="2405"/>
        <v>0.66476924904647716</v>
      </c>
      <c r="BM1949" s="14">
        <f t="shared" si="2406"/>
        <v>0.71705018739382287</v>
      </c>
      <c r="BN1949" s="14">
        <f t="shared" si="2407"/>
        <v>0.25015028666367117</v>
      </c>
    </row>
    <row r="1950" spans="1:66" x14ac:dyDescent="0.25">
      <c r="A1950" t="s">
        <v>22</v>
      </c>
      <c r="B1950" t="s">
        <v>262</v>
      </c>
      <c r="C1950" t="s">
        <v>259</v>
      </c>
      <c r="D1950" s="7" t="s">
        <v>533</v>
      </c>
      <c r="E1950" s="10">
        <f>VLOOKUP(A1950,home!$A$2:$E$405,3,FALSE)</f>
        <v>1.675</v>
      </c>
      <c r="F1950" s="10">
        <f>VLOOKUP(B1950,home!$B$2:$E$405,3,FALSE)</f>
        <v>0.6</v>
      </c>
      <c r="G1950" s="10">
        <f>VLOOKUP(C1950,away!$B$2:$E$405,4,FALSE)</f>
        <v>1.1200000000000001</v>
      </c>
      <c r="H1950" s="10">
        <f>VLOOKUP(A1950,away!$A$2:$E$405,3,FALSE)</f>
        <v>1.41875</v>
      </c>
      <c r="I1950" s="10">
        <f>VLOOKUP(C1950,away!$B$2:$E$405,3,FALSE)</f>
        <v>1.19</v>
      </c>
      <c r="J1950" s="10">
        <f>VLOOKUP(B1950,home!$B$2:$E$405,4,FALSE)</f>
        <v>1.41</v>
      </c>
      <c r="K1950" s="12">
        <f t="shared" si="2352"/>
        <v>1.1255999999999999</v>
      </c>
      <c r="L1950" s="12">
        <f t="shared" si="2353"/>
        <v>2.3805206249999995</v>
      </c>
      <c r="M1950" s="13">
        <f t="shared" si="2354"/>
        <v>3.0013121038123786E-2</v>
      </c>
      <c r="N1950" s="13">
        <f t="shared" si="2355"/>
        <v>3.3782769040512133E-2</v>
      </c>
      <c r="O1950" s="13">
        <f t="shared" si="2356"/>
        <v>7.1446853651875059E-2</v>
      </c>
      <c r="P1950" s="13">
        <f t="shared" si="2357"/>
        <v>8.0420578470550563E-2</v>
      </c>
      <c r="Q1950" s="13">
        <f t="shared" si="2358"/>
        <v>1.9012942416000232E-2</v>
      </c>
      <c r="R1950" s="13">
        <f t="shared" si="2359"/>
        <v>8.5040354354822587E-2</v>
      </c>
      <c r="S1950" s="13">
        <f t="shared" si="2360"/>
        <v>5.3872016786614463E-2</v>
      </c>
      <c r="T1950" s="13">
        <f t="shared" si="2361"/>
        <v>4.5260701563225862E-2</v>
      </c>
      <c r="U1950" s="13">
        <f t="shared" si="2362"/>
        <v>9.5721422861788308E-2</v>
      </c>
      <c r="V1950" s="13">
        <f t="shared" si="2363"/>
        <v>1.6038980446998283E-2</v>
      </c>
      <c r="W1950" s="13">
        <f t="shared" si="2364"/>
        <v>7.1336559944832813E-3</v>
      </c>
      <c r="X1950" s="13">
        <f t="shared" si="2365"/>
        <v>1.6981815226522333E-2</v>
      </c>
      <c r="Y1950" s="13">
        <f t="shared" si="2366"/>
        <v>2.0212780698337731E-2</v>
      </c>
      <c r="Z1950" s="13">
        <f t="shared" si="2367"/>
        <v>6.7480105832987886E-2</v>
      </c>
      <c r="AA1950" s="13">
        <f t="shared" si="2368"/>
        <v>7.5955607125611169E-2</v>
      </c>
      <c r="AB1950" s="13">
        <f t="shared" si="2369"/>
        <v>4.2747815690293969E-2</v>
      </c>
      <c r="AC1950" s="13">
        <f t="shared" si="2370"/>
        <v>2.6860420563789003E-3</v>
      </c>
      <c r="AD1950" s="13">
        <f t="shared" si="2371"/>
        <v>2.0074107968475977E-3</v>
      </c>
      <c r="AE1950" s="13">
        <f t="shared" si="2372"/>
        <v>4.7786828047433894E-3</v>
      </c>
      <c r="AF1950" s="13">
        <f t="shared" si="2373"/>
        <v>5.6878764885122434E-3</v>
      </c>
      <c r="AG1950" s="13">
        <f t="shared" si="2374"/>
        <v>4.5133690977853221E-3</v>
      </c>
      <c r="AH1950" s="13">
        <f t="shared" si="2375"/>
        <v>4.0159445928152619E-2</v>
      </c>
      <c r="AI1950" s="13">
        <f t="shared" si="2376"/>
        <v>4.5203472336728584E-2</v>
      </c>
      <c r="AJ1950" s="13">
        <f t="shared" si="2377"/>
        <v>2.5440514231110854E-2</v>
      </c>
      <c r="AK1950" s="13">
        <f t="shared" si="2378"/>
        <v>9.545280939512785E-3</v>
      </c>
      <c r="AL1950" s="13">
        <f t="shared" si="2379"/>
        <v>2.8789149345158821E-4</v>
      </c>
      <c r="AM1950" s="13">
        <f t="shared" si="2380"/>
        <v>4.5190831858633114E-4</v>
      </c>
      <c r="AN1950" s="13">
        <f t="shared" si="2381"/>
        <v>1.0757770730038317E-3</v>
      </c>
      <c r="AO1950" s="13">
        <f t="shared" si="2382"/>
        <v>1.2804547550938762E-3</v>
      </c>
      <c r="AP1950" s="13">
        <f t="shared" si="2383"/>
        <v>1.0160496512934317E-3</v>
      </c>
      <c r="AQ1950" s="13">
        <f t="shared" si="2384"/>
        <v>6.0468178773201799E-4</v>
      </c>
      <c r="AR1950" s="13">
        <f t="shared" si="2385"/>
        <v>1.9120077864107916E-2</v>
      </c>
      <c r="AS1950" s="13">
        <f t="shared" si="2386"/>
        <v>2.1521559643839873E-2</v>
      </c>
      <c r="AT1950" s="13">
        <f t="shared" si="2387"/>
        <v>1.2112333767553081E-2</v>
      </c>
      <c r="AU1950" s="13">
        <f t="shared" si="2388"/>
        <v>4.5445476295859124E-3</v>
      </c>
      <c r="AV1950" s="13">
        <f t="shared" si="2389"/>
        <v>1.2788357029654771E-3</v>
      </c>
      <c r="AW1950" s="13">
        <f t="shared" si="2390"/>
        <v>2.1428035879076517E-5</v>
      </c>
      <c r="AX1950" s="13">
        <f t="shared" si="2391"/>
        <v>8.4778000566795478E-5</v>
      </c>
      <c r="AY1950" s="13">
        <f t="shared" si="2392"/>
        <v>2.0181577889551825E-4</v>
      </c>
      <c r="AZ1950" s="13">
        <f t="shared" si="2393"/>
        <v>2.4021331205561049E-4</v>
      </c>
      <c r="BA1950" s="13">
        <f t="shared" si="2394"/>
        <v>1.9061091458264724E-4</v>
      </c>
      <c r="BB1950" s="13">
        <f t="shared" si="2395"/>
        <v>1.1343830337852625E-4</v>
      </c>
      <c r="BC1950" s="13">
        <f t="shared" si="2396"/>
        <v>5.4008444171517792E-5</v>
      </c>
      <c r="BD1950" s="13">
        <f t="shared" si="2397"/>
        <v>7.585956617852471E-3</v>
      </c>
      <c r="BE1950" s="13">
        <f t="shared" si="2398"/>
        <v>8.5387527690547419E-3</v>
      </c>
      <c r="BF1950" s="13">
        <f t="shared" si="2399"/>
        <v>4.8056100584240096E-3</v>
      </c>
      <c r="BG1950" s="13">
        <f t="shared" si="2400"/>
        <v>1.8030648939206869E-3</v>
      </c>
      <c r="BH1950" s="13">
        <f t="shared" si="2401"/>
        <v>5.0738246114928186E-4</v>
      </c>
      <c r="BI1950" s="13">
        <f t="shared" si="2402"/>
        <v>1.1422193965392631E-4</v>
      </c>
      <c r="BJ1950" s="14">
        <f t="shared" si="2403"/>
        <v>0.16468574046633022</v>
      </c>
      <c r="BK1950" s="14">
        <f t="shared" si="2404"/>
        <v>0.18352044607101312</v>
      </c>
      <c r="BL1950" s="14">
        <f t="shared" si="2405"/>
        <v>0.57319311046800314</v>
      </c>
      <c r="BM1950" s="14">
        <f t="shared" si="2406"/>
        <v>0.66898239612343358</v>
      </c>
      <c r="BN1950" s="14">
        <f t="shared" si="2407"/>
        <v>0.31971661897188436</v>
      </c>
    </row>
    <row r="1951" spans="1:66" x14ac:dyDescent="0.25">
      <c r="A1951" t="s">
        <v>22</v>
      </c>
      <c r="B1951" t="s">
        <v>167</v>
      </c>
      <c r="C1951" t="s">
        <v>162</v>
      </c>
      <c r="D1951" s="7" t="s">
        <v>533</v>
      </c>
      <c r="E1951" s="10">
        <f>VLOOKUP(A1951,home!$A$2:$E$405,3,FALSE)</f>
        <v>1.675</v>
      </c>
      <c r="F1951" s="10">
        <f>VLOOKUP(B1951,home!$B$2:$E$405,3,FALSE)</f>
        <v>0.75</v>
      </c>
      <c r="G1951" s="10">
        <f>VLOOKUP(C1951,away!$B$2:$E$405,4,FALSE)</f>
        <v>1.28</v>
      </c>
      <c r="H1951" s="10">
        <f>VLOOKUP(A1951,away!$A$2:$E$405,3,FALSE)</f>
        <v>1.41875</v>
      </c>
      <c r="I1951" s="10">
        <f>VLOOKUP(C1951,away!$B$2:$E$405,3,FALSE)</f>
        <v>0.6</v>
      </c>
      <c r="J1951" s="10">
        <f>VLOOKUP(B1951,home!$B$2:$E$405,4,FALSE)</f>
        <v>0.97</v>
      </c>
      <c r="K1951" s="12">
        <f t="shared" si="2352"/>
        <v>1.6080000000000001</v>
      </c>
      <c r="L1951" s="12">
        <f t="shared" si="2353"/>
        <v>0.82571249999999996</v>
      </c>
      <c r="M1951" s="13">
        <f t="shared" si="2354"/>
        <v>8.7710601782027456E-2</v>
      </c>
      <c r="N1951" s="13">
        <f t="shared" si="2355"/>
        <v>0.14103864766550017</v>
      </c>
      <c r="O1951" s="13">
        <f t="shared" si="2356"/>
        <v>7.2423740273942355E-2</v>
      </c>
      <c r="P1951" s="13">
        <f t="shared" si="2357"/>
        <v>0.11645737436049931</v>
      </c>
      <c r="Q1951" s="13">
        <f t="shared" si="2358"/>
        <v>0.11339507272306215</v>
      </c>
      <c r="R1951" s="13">
        <f t="shared" si="2359"/>
        <v>2.9900593820473803E-2</v>
      </c>
      <c r="S1951" s="13">
        <f t="shared" si="2360"/>
        <v>3.8656444510110799E-2</v>
      </c>
      <c r="T1951" s="13">
        <f t="shared" si="2361"/>
        <v>9.3631728985841461E-2</v>
      </c>
      <c r="U1951" s="13">
        <f t="shared" si="2362"/>
        <v>4.8080154863321886E-2</v>
      </c>
      <c r="V1951" s="13">
        <f t="shared" si="2363"/>
        <v>5.7028808861764686E-3</v>
      </c>
      <c r="W1951" s="13">
        <f t="shared" si="2364"/>
        <v>6.0779758979561317E-2</v>
      </c>
      <c r="X1951" s="13">
        <f t="shared" si="2365"/>
        <v>5.0186606736411024E-2</v>
      </c>
      <c r="Y1951" s="13">
        <f t="shared" si="2366"/>
        <v>2.0719854257419387E-2</v>
      </c>
      <c r="Z1951" s="13">
        <f t="shared" si="2367"/>
        <v>8.2297646916626582E-3</v>
      </c>
      <c r="AA1951" s="13">
        <f t="shared" si="2368"/>
        <v>1.3233461624193556E-2</v>
      </c>
      <c r="AB1951" s="13">
        <f t="shared" si="2369"/>
        <v>1.0639703145851621E-2</v>
      </c>
      <c r="AC1951" s="13">
        <f t="shared" si="2370"/>
        <v>4.7324847338956242E-4</v>
      </c>
      <c r="AD1951" s="13">
        <f t="shared" si="2371"/>
        <v>2.4433463109783657E-2</v>
      </c>
      <c r="AE1951" s="13">
        <f t="shared" si="2372"/>
        <v>2.017501590803724E-2</v>
      </c>
      <c r="AF1951" s="13">
        <f t="shared" si="2373"/>
        <v>8.3293814114825965E-3</v>
      </c>
      <c r="AG1951" s="13">
        <f t="shared" si="2374"/>
        <v>2.2925581162429416E-3</v>
      </c>
      <c r="AH1951" s="13">
        <f t="shared" si="2375"/>
        <v>1.6988548944911258E-3</v>
      </c>
      <c r="AI1951" s="13">
        <f t="shared" si="2376"/>
        <v>2.7317586703417304E-3</v>
      </c>
      <c r="AJ1951" s="13">
        <f t="shared" si="2377"/>
        <v>2.1963339709547515E-3</v>
      </c>
      <c r="AK1951" s="13">
        <f t="shared" si="2378"/>
        <v>1.1772350084317468E-3</v>
      </c>
      <c r="AL1951" s="13">
        <f t="shared" si="2379"/>
        <v>2.5134145022982244E-5</v>
      </c>
      <c r="AM1951" s="13">
        <f t="shared" si="2380"/>
        <v>7.8578017361064251E-3</v>
      </c>
      <c r="AN1951" s="13">
        <f t="shared" si="2381"/>
        <v>6.4882851160247765E-3</v>
      </c>
      <c r="AO1951" s="13">
        <f t="shared" si="2382"/>
        <v>2.6787290619328034E-3</v>
      </c>
      <c r="AP1951" s="13">
        <f t="shared" si="2383"/>
        <v>7.3728669018373002E-4</v>
      </c>
      <c r="AQ1951" s="13">
        <f t="shared" si="2384"/>
        <v>1.521967090420833E-4</v>
      </c>
      <c r="AR1951" s="13">
        <f t="shared" si="2385"/>
        <v>2.8055314441350081E-4</v>
      </c>
      <c r="AS1951" s="13">
        <f t="shared" si="2386"/>
        <v>4.5112945621690934E-4</v>
      </c>
      <c r="AT1951" s="13">
        <f t="shared" si="2387"/>
        <v>3.6270808279839514E-4</v>
      </c>
      <c r="AU1951" s="13">
        <f t="shared" si="2388"/>
        <v>1.9441153237993979E-4</v>
      </c>
      <c r="AV1951" s="13">
        <f t="shared" si="2389"/>
        <v>7.8153436016735827E-5</v>
      </c>
      <c r="AW1951" s="13">
        <f t="shared" si="2390"/>
        <v>9.2699313826225111E-7</v>
      </c>
      <c r="AX1951" s="13">
        <f t="shared" si="2391"/>
        <v>2.1058908652765206E-3</v>
      </c>
      <c r="AY1951" s="13">
        <f t="shared" si="2392"/>
        <v>1.7388604110946391E-3</v>
      </c>
      <c r="AZ1951" s="13">
        <f t="shared" si="2393"/>
        <v>7.1789938859799084E-4</v>
      </c>
      <c r="BA1951" s="13">
        <f t="shared" si="2394"/>
        <v>1.9759283296923952E-4</v>
      </c>
      <c r="BB1951" s="13">
        <f t="shared" si="2395"/>
        <v>4.0788718023278296E-5</v>
      </c>
      <c r="BC1951" s="13">
        <f t="shared" si="2396"/>
        <v>6.7359508661592378E-6</v>
      </c>
      <c r="BD1951" s="13">
        <f t="shared" si="2397"/>
        <v>3.8609373042755441E-5</v>
      </c>
      <c r="BE1951" s="13">
        <f t="shared" si="2398"/>
        <v>6.2083871852750756E-5</v>
      </c>
      <c r="BF1951" s="13">
        <f t="shared" si="2399"/>
        <v>4.9915432969611619E-5</v>
      </c>
      <c r="BG1951" s="13">
        <f t="shared" si="2400"/>
        <v>2.6754672071711829E-5</v>
      </c>
      <c r="BH1951" s="13">
        <f t="shared" si="2401"/>
        <v>1.0755378172828159E-5</v>
      </c>
      <c r="BI1951" s="13">
        <f t="shared" si="2402"/>
        <v>3.4589296203815362E-6</v>
      </c>
      <c r="BJ1951" s="14">
        <f t="shared" si="2403"/>
        <v>0.55770415537345963</v>
      </c>
      <c r="BK1951" s="14">
        <f t="shared" si="2404"/>
        <v>0.2507645445683212</v>
      </c>
      <c r="BL1951" s="14">
        <f t="shared" si="2405"/>
        <v>0.18364036958155816</v>
      </c>
      <c r="BM1951" s="14">
        <f t="shared" si="2406"/>
        <v>0.43767487017153983</v>
      </c>
      <c r="BN1951" s="14">
        <f t="shared" si="2407"/>
        <v>0.56092603062550528</v>
      </c>
    </row>
    <row r="1952" spans="1:66" x14ac:dyDescent="0.25">
      <c r="A1952" t="s">
        <v>22</v>
      </c>
      <c r="B1952" t="s">
        <v>255</v>
      </c>
      <c r="C1952" t="s">
        <v>164</v>
      </c>
      <c r="D1952" s="7" t="s">
        <v>533</v>
      </c>
      <c r="E1952" s="10">
        <f>VLOOKUP(A1952,home!$A$2:$E$405,3,FALSE)</f>
        <v>1.675</v>
      </c>
      <c r="F1952" s="10">
        <f>VLOOKUP(B1952,home!$B$2:$E$405,3,FALSE)</f>
        <v>1.27</v>
      </c>
      <c r="G1952" s="10">
        <f>VLOOKUP(C1952,away!$B$2:$E$405,4,FALSE)</f>
        <v>0.6</v>
      </c>
      <c r="H1952" s="10">
        <f>VLOOKUP(A1952,away!$A$2:$E$405,3,FALSE)</f>
        <v>1.41875</v>
      </c>
      <c r="I1952" s="10">
        <f>VLOOKUP(C1952,away!$B$2:$E$405,3,FALSE)</f>
        <v>0.3</v>
      </c>
      <c r="J1952" s="10">
        <f>VLOOKUP(B1952,home!$B$2:$E$405,4,FALSE)</f>
        <v>0.44</v>
      </c>
      <c r="K1952" s="12">
        <f t="shared" si="2352"/>
        <v>1.2763500000000001</v>
      </c>
      <c r="L1952" s="12">
        <f t="shared" si="2353"/>
        <v>0.187275</v>
      </c>
      <c r="M1952" s="13">
        <f t="shared" si="2354"/>
        <v>0.23139594225667848</v>
      </c>
      <c r="N1952" s="13">
        <f t="shared" si="2355"/>
        <v>0.29534221089931162</v>
      </c>
      <c r="O1952" s="13">
        <f t="shared" si="2356"/>
        <v>4.3334675086119462E-2</v>
      </c>
      <c r="P1952" s="13">
        <f t="shared" si="2357"/>
        <v>5.531021254616858E-2</v>
      </c>
      <c r="Q1952" s="13">
        <f t="shared" si="2358"/>
        <v>0.18848001544066822</v>
      </c>
      <c r="R1952" s="13">
        <f t="shared" si="2359"/>
        <v>4.057750638376512E-3</v>
      </c>
      <c r="S1952" s="13">
        <f t="shared" si="2360"/>
        <v>3.305178541666984E-3</v>
      </c>
      <c r="T1952" s="13">
        <f t="shared" si="2361"/>
        <v>3.5297594891651136E-2</v>
      </c>
      <c r="U1952" s="13">
        <f t="shared" si="2362"/>
        <v>5.1791100272918613E-3</v>
      </c>
      <c r="V1952" s="13">
        <f t="shared" si="2363"/>
        <v>8.7781299043722313E-5</v>
      </c>
      <c r="W1952" s="13">
        <f t="shared" si="2364"/>
        <v>8.0188822569232321E-2</v>
      </c>
      <c r="X1952" s="13">
        <f t="shared" si="2365"/>
        <v>1.5017361746652981E-2</v>
      </c>
      <c r="Y1952" s="13">
        <f t="shared" si="2366"/>
        <v>1.4061882105522187E-3</v>
      </c>
      <c r="Z1952" s="13">
        <f t="shared" si="2367"/>
        <v>2.5330508360065391E-4</v>
      </c>
      <c r="AA1952" s="13">
        <f t="shared" si="2368"/>
        <v>3.2330594345369464E-4</v>
      </c>
      <c r="AB1952" s="13">
        <f t="shared" si="2369"/>
        <v>2.0632577046356162E-4</v>
      </c>
      <c r="AC1952" s="13">
        <f t="shared" si="2370"/>
        <v>1.3113892200142222E-6</v>
      </c>
      <c r="AD1952" s="13">
        <f t="shared" si="2371"/>
        <v>2.5587250921559928E-2</v>
      </c>
      <c r="AE1952" s="13">
        <f t="shared" si="2372"/>
        <v>4.7918524163351357E-3</v>
      </c>
      <c r="AF1952" s="13">
        <f t="shared" si="2373"/>
        <v>4.4869708063458133E-4</v>
      </c>
      <c r="AG1952" s="13">
        <f t="shared" si="2374"/>
        <v>2.8009915258613757E-5</v>
      </c>
      <c r="AH1952" s="13">
        <f t="shared" si="2375"/>
        <v>1.185942738282811E-5</v>
      </c>
      <c r="AI1952" s="13">
        <f t="shared" si="2376"/>
        <v>1.513678014007266E-5</v>
      </c>
      <c r="AJ1952" s="13">
        <f t="shared" si="2377"/>
        <v>9.6599146658908709E-6</v>
      </c>
      <c r="AK1952" s="13">
        <f t="shared" si="2378"/>
        <v>4.1098106946032722E-6</v>
      </c>
      <c r="AL1952" s="13">
        <f t="shared" si="2379"/>
        <v>1.2538373107559939E-8</v>
      </c>
      <c r="AM1952" s="13">
        <f t="shared" si="2380"/>
        <v>6.5316575427465939E-3</v>
      </c>
      <c r="AN1952" s="13">
        <f t="shared" si="2381"/>
        <v>1.2232161663178684E-3</v>
      </c>
      <c r="AO1952" s="13">
        <f t="shared" si="2382"/>
        <v>1.1453890377358941E-4</v>
      </c>
      <c r="AP1952" s="13">
        <f t="shared" si="2383"/>
        <v>7.1500910680663233E-6</v>
      </c>
      <c r="AQ1952" s="13">
        <f t="shared" si="2384"/>
        <v>3.3475832619303005E-7</v>
      </c>
      <c r="AR1952" s="13">
        <f t="shared" si="2385"/>
        <v>4.4419485262382683E-7</v>
      </c>
      <c r="AS1952" s="13">
        <f t="shared" si="2386"/>
        <v>5.6694810014642142E-7</v>
      </c>
      <c r="AT1952" s="13">
        <f t="shared" si="2387"/>
        <v>3.6181210381094255E-7</v>
      </c>
      <c r="AU1952" s="13">
        <f t="shared" si="2388"/>
        <v>1.5393295956636555E-7</v>
      </c>
      <c r="AV1952" s="13">
        <f t="shared" si="2389"/>
        <v>4.9118083235632694E-8</v>
      </c>
      <c r="AW1952" s="13">
        <f t="shared" si="2390"/>
        <v>8.3250773400078903E-11</v>
      </c>
      <c r="AX1952" s="13">
        <f t="shared" si="2391"/>
        <v>1.3894468507807697E-3</v>
      </c>
      <c r="AY1952" s="13">
        <f t="shared" si="2392"/>
        <v>2.6020865897996863E-4</v>
      </c>
      <c r="AZ1952" s="13">
        <f t="shared" si="2393"/>
        <v>2.4365288305236816E-5</v>
      </c>
      <c r="BA1952" s="13">
        <f t="shared" si="2394"/>
        <v>1.5210031224544093E-6</v>
      </c>
      <c r="BB1952" s="13">
        <f t="shared" si="2395"/>
        <v>7.1211464939412336E-8</v>
      </c>
      <c r="BC1952" s="13">
        <f t="shared" si="2396"/>
        <v>2.667225419305689E-9</v>
      </c>
      <c r="BD1952" s="13">
        <f t="shared" si="2397"/>
        <v>1.3864431837521208E-8</v>
      </c>
      <c r="BE1952" s="13">
        <f t="shared" si="2398"/>
        <v>1.7695867575820196E-8</v>
      </c>
      <c r="BF1952" s="13">
        <f t="shared" si="2399"/>
        <v>1.1293060290199056E-8</v>
      </c>
      <c r="BG1952" s="13">
        <f t="shared" si="2400"/>
        <v>4.8046325004651892E-9</v>
      </c>
      <c r="BH1952" s="13">
        <f t="shared" si="2401"/>
        <v>1.5330981729921868E-9</v>
      </c>
      <c r="BI1952" s="13">
        <f t="shared" si="2402"/>
        <v>3.9135397061971498E-10</v>
      </c>
      <c r="BJ1952" s="14">
        <f t="shared" si="2403"/>
        <v>0.65614051723396805</v>
      </c>
      <c r="BK1952" s="14">
        <f t="shared" si="2404"/>
        <v>0.29036064723013089</v>
      </c>
      <c r="BL1952" s="14">
        <f t="shared" si="2405"/>
        <v>5.3143558987132217E-2</v>
      </c>
      <c r="BM1952" s="14">
        <f t="shared" si="2406"/>
        <v>0.18171701309177948</v>
      </c>
      <c r="BN1952" s="14">
        <f t="shared" si="2407"/>
        <v>0.81792080686732294</v>
      </c>
    </row>
    <row r="1953" spans="1:66" x14ac:dyDescent="0.25">
      <c r="A1953" t="s">
        <v>22</v>
      </c>
      <c r="B1953" t="s">
        <v>264</v>
      </c>
      <c r="C1953" t="s">
        <v>24</v>
      </c>
      <c r="D1953" s="7" t="s">
        <v>533</v>
      </c>
      <c r="E1953" s="10">
        <f>VLOOKUP(A1953,home!$A$2:$E$405,3,FALSE)</f>
        <v>1.675</v>
      </c>
      <c r="F1953" s="10">
        <f>VLOOKUP(B1953,home!$B$2:$E$405,3,FALSE)</f>
        <v>0.67</v>
      </c>
      <c r="G1953" s="10">
        <f>VLOOKUP(C1953,away!$B$2:$E$405,4,FALSE)</f>
        <v>0.9</v>
      </c>
      <c r="H1953" s="10">
        <f>VLOOKUP(A1953,away!$A$2:$E$405,3,FALSE)</f>
        <v>1.41875</v>
      </c>
      <c r="I1953" s="10">
        <f>VLOOKUP(C1953,away!$B$2:$E$405,3,FALSE)</f>
        <v>1.04</v>
      </c>
      <c r="J1953" s="10">
        <f>VLOOKUP(B1953,home!$B$2:$E$405,4,FALSE)</f>
        <v>0.62</v>
      </c>
      <c r="K1953" s="12">
        <f t="shared" si="2352"/>
        <v>1.0100250000000002</v>
      </c>
      <c r="L1953" s="12">
        <f t="shared" si="2353"/>
        <v>0.91481000000000001</v>
      </c>
      <c r="M1953" s="13">
        <f t="shared" si="2354"/>
        <v>0.14589982834195159</v>
      </c>
      <c r="N1953" s="13">
        <f t="shared" si="2355"/>
        <v>0.14736247412107967</v>
      </c>
      <c r="O1953" s="13">
        <f t="shared" si="2356"/>
        <v>0.13347062196550072</v>
      </c>
      <c r="P1953" s="13">
        <f t="shared" si="2357"/>
        <v>0.13480866495070487</v>
      </c>
      <c r="Q1953" s="13">
        <f t="shared" si="2358"/>
        <v>7.4419891462071758E-2</v>
      </c>
      <c r="R1953" s="13">
        <f t="shared" si="2359"/>
        <v>6.1050129840129863E-2</v>
      </c>
      <c r="S1953" s="13">
        <f t="shared" si="2360"/>
        <v>3.1140160259814875E-2</v>
      </c>
      <c r="T1953" s="13">
        <f t="shared" si="2361"/>
        <v>6.8080060908417853E-2</v>
      </c>
      <c r="U1953" s="13">
        <f t="shared" si="2362"/>
        <v>6.1662157391777175E-2</v>
      </c>
      <c r="V1953" s="13">
        <f t="shared" si="2363"/>
        <v>3.1969906100671385E-3</v>
      </c>
      <c r="W1953" s="13">
        <f t="shared" si="2364"/>
        <v>2.5055316957993016E-2</v>
      </c>
      <c r="X1953" s="13">
        <f t="shared" si="2365"/>
        <v>2.2920854506341588E-2</v>
      </c>
      <c r="Y1953" s="13">
        <f t="shared" si="2366"/>
        <v>1.0484113455473176E-2</v>
      </c>
      <c r="Z1953" s="13">
        <f t="shared" si="2367"/>
        <v>1.86164230930164E-2</v>
      </c>
      <c r="AA1953" s="13">
        <f t="shared" si="2368"/>
        <v>1.8803052734523894E-2</v>
      </c>
      <c r="AB1953" s="13">
        <f t="shared" si="2369"/>
        <v>9.4957766690937483E-3</v>
      </c>
      <c r="AC1953" s="13">
        <f t="shared" si="2370"/>
        <v>1.846224053606233E-4</v>
      </c>
      <c r="AD1953" s="13">
        <f t="shared" si="2371"/>
        <v>6.3266241276242231E-3</v>
      </c>
      <c r="AE1953" s="13">
        <f t="shared" si="2372"/>
        <v>5.7876590181919147E-3</v>
      </c>
      <c r="AF1953" s="13">
        <f t="shared" si="2373"/>
        <v>2.6473041732160731E-3</v>
      </c>
      <c r="AG1953" s="13">
        <f t="shared" si="2374"/>
        <v>8.072601102332653E-4</v>
      </c>
      <c r="AH1953" s="13">
        <f t="shared" si="2375"/>
        <v>4.2576225024305824E-3</v>
      </c>
      <c r="AI1953" s="13">
        <f t="shared" si="2376"/>
        <v>4.3003051680174497E-3</v>
      </c>
      <c r="AJ1953" s="13">
        <f t="shared" si="2377"/>
        <v>2.1717078636634126E-3</v>
      </c>
      <c r="AK1953" s="13">
        <f t="shared" si="2378"/>
        <v>7.3115974499887953E-4</v>
      </c>
      <c r="AL1953" s="13">
        <f t="shared" si="2379"/>
        <v>6.8235035693999085E-6</v>
      </c>
      <c r="AM1953" s="13">
        <f t="shared" si="2380"/>
        <v>1.2780097069007321E-3</v>
      </c>
      <c r="AN1953" s="13">
        <f t="shared" si="2381"/>
        <v>1.1691360599698586E-3</v>
      </c>
      <c r="AO1953" s="13">
        <f t="shared" si="2382"/>
        <v>5.3476867951051321E-4</v>
      </c>
      <c r="AP1953" s="13">
        <f t="shared" si="2383"/>
        <v>1.6307057856767087E-4</v>
      </c>
      <c r="AQ1953" s="13">
        <f t="shared" si="2384"/>
        <v>3.7294648994872741E-5</v>
      </c>
      <c r="AR1953" s="13">
        <f t="shared" si="2385"/>
        <v>7.7898312828970451E-4</v>
      </c>
      <c r="AS1953" s="13">
        <f t="shared" si="2386"/>
        <v>7.8679243415080886E-4</v>
      </c>
      <c r="AT1953" s="13">
        <f t="shared" si="2387"/>
        <v>3.9734001415158544E-4</v>
      </c>
      <c r="AU1953" s="13">
        <f t="shared" si="2388"/>
        <v>1.3377444926448507E-4</v>
      </c>
      <c r="AV1953" s="13">
        <f t="shared" si="2389"/>
        <v>3.3778884529590375E-5</v>
      </c>
      <c r="AW1953" s="13">
        <f t="shared" si="2390"/>
        <v>1.7513298468217948E-7</v>
      </c>
      <c r="AX1953" s="13">
        <f t="shared" si="2391"/>
        <v>2.1513695903540192E-4</v>
      </c>
      <c r="AY1953" s="13">
        <f t="shared" si="2392"/>
        <v>1.9680944149517602E-4</v>
      </c>
      <c r="AZ1953" s="13">
        <f t="shared" si="2393"/>
        <v>9.0021622587100998E-5</v>
      </c>
      <c r="BA1953" s="13">
        <f t="shared" si="2394"/>
        <v>2.7450893519635288E-5</v>
      </c>
      <c r="BB1953" s="13">
        <f t="shared" si="2395"/>
        <v>6.2780879751743882E-6</v>
      </c>
      <c r="BC1953" s="13">
        <f t="shared" si="2396"/>
        <v>1.1486515321138567E-6</v>
      </c>
      <c r="BD1953" s="13">
        <f t="shared" si="2397"/>
        <v>1.1877025926511738E-4</v>
      </c>
      <c r="BE1953" s="13">
        <f t="shared" si="2398"/>
        <v>1.1996093111425019E-4</v>
      </c>
      <c r="BF1953" s="13">
        <f t="shared" si="2399"/>
        <v>6.0581769724335283E-5</v>
      </c>
      <c r="BG1953" s="13">
        <f t="shared" si="2400"/>
        <v>2.0396367321940587E-5</v>
      </c>
      <c r="BH1953" s="13">
        <f t="shared" si="2401"/>
        <v>5.1502102260857594E-6</v>
      </c>
      <c r="BI1953" s="13">
        <f t="shared" si="2402"/>
        <v>1.0403682167204546E-6</v>
      </c>
      <c r="BJ1953" s="14">
        <f t="shared" si="2403"/>
        <v>0.36761068417073078</v>
      </c>
      <c r="BK1953" s="14">
        <f t="shared" si="2404"/>
        <v>0.31543389951296363</v>
      </c>
      <c r="BL1953" s="14">
        <f t="shared" si="2405"/>
        <v>0.29839910269639031</v>
      </c>
      <c r="BM1953" s="14">
        <f t="shared" si="2406"/>
        <v>0.30285186448315221</v>
      </c>
      <c r="BN1953" s="14">
        <f t="shared" si="2407"/>
        <v>0.69701161068143835</v>
      </c>
    </row>
    <row r="1954" spans="1:66" x14ac:dyDescent="0.25">
      <c r="A1954" t="s">
        <v>25</v>
      </c>
      <c r="B1954" t="s">
        <v>265</v>
      </c>
      <c r="C1954" t="s">
        <v>258</v>
      </c>
      <c r="D1954" s="7" t="s">
        <v>533</v>
      </c>
      <c r="E1954" s="10">
        <f>VLOOKUP(A1954,home!$A$2:$E$405,3,FALSE)</f>
        <v>1.3374999999999999</v>
      </c>
      <c r="F1954" s="10">
        <f>VLOOKUP(B1954,home!$B$2:$E$405,3,FALSE)</f>
        <v>1.03</v>
      </c>
      <c r="G1954" s="10">
        <f>VLOOKUP(C1954,away!$B$2:$E$405,4,FALSE)</f>
        <v>0.64</v>
      </c>
      <c r="H1954" s="10">
        <f>VLOOKUP(A1954,away!$A$2:$E$405,3,FALSE)</f>
        <v>1.1625000000000001</v>
      </c>
      <c r="I1954" s="10">
        <f>VLOOKUP(C1954,away!$B$2:$E$405,3,FALSE)</f>
        <v>0.96</v>
      </c>
      <c r="J1954" s="10">
        <f>VLOOKUP(B1954,home!$B$2:$E$405,4,FALSE)</f>
        <v>0.75</v>
      </c>
      <c r="K1954" s="12">
        <f t="shared" si="2352"/>
        <v>0.88167999999999991</v>
      </c>
      <c r="L1954" s="12">
        <f t="shared" si="2353"/>
        <v>0.83700000000000008</v>
      </c>
      <c r="M1954" s="13">
        <f t="shared" si="2354"/>
        <v>0.1793026712978282</v>
      </c>
      <c r="N1954" s="13">
        <f t="shared" si="2355"/>
        <v>0.15808757922986916</v>
      </c>
      <c r="O1954" s="13">
        <f t="shared" si="2356"/>
        <v>0.15007633587628222</v>
      </c>
      <c r="P1954" s="13">
        <f t="shared" si="2357"/>
        <v>0.1323193038154005</v>
      </c>
      <c r="Q1954" s="13">
        <f t="shared" si="2358"/>
        <v>6.9691328427695501E-2</v>
      </c>
      <c r="R1954" s="13">
        <f t="shared" si="2359"/>
        <v>6.28069465642241E-2</v>
      </c>
      <c r="S1954" s="13">
        <f t="shared" si="2360"/>
        <v>2.4411792132631102E-2</v>
      </c>
      <c r="T1954" s="13">
        <f t="shared" si="2361"/>
        <v>5.8331641893981136E-2</v>
      </c>
      <c r="U1954" s="13">
        <f t="shared" si="2362"/>
        <v>5.5375628646745098E-2</v>
      </c>
      <c r="V1954" s="13">
        <f t="shared" si="2363"/>
        <v>2.0016751665373326E-3</v>
      </c>
      <c r="W1954" s="13">
        <f t="shared" si="2364"/>
        <v>2.0481816816043524E-2</v>
      </c>
      <c r="X1954" s="13">
        <f t="shared" si="2365"/>
        <v>1.7143280675028429E-2</v>
      </c>
      <c r="Y1954" s="13">
        <f t="shared" si="2366"/>
        <v>7.1744629624993974E-3</v>
      </c>
      <c r="Z1954" s="13">
        <f t="shared" si="2367"/>
        <v>1.752313809141853E-2</v>
      </c>
      <c r="AA1954" s="13">
        <f t="shared" si="2368"/>
        <v>1.5449800392441888E-2</v>
      </c>
      <c r="AB1954" s="13">
        <f t="shared" si="2369"/>
        <v>6.8108900050040805E-3</v>
      </c>
      <c r="AC1954" s="13">
        <f t="shared" si="2370"/>
        <v>9.2323033513557194E-5</v>
      </c>
      <c r="AD1954" s="13">
        <f t="shared" si="2371"/>
        <v>4.5146020625923119E-3</v>
      </c>
      <c r="AE1954" s="13">
        <f t="shared" si="2372"/>
        <v>3.7787219263897658E-3</v>
      </c>
      <c r="AF1954" s="13">
        <f t="shared" si="2373"/>
        <v>1.5813951261941166E-3</v>
      </c>
      <c r="AG1954" s="13">
        <f t="shared" si="2374"/>
        <v>4.4120924020815873E-4</v>
      </c>
      <c r="AH1954" s="13">
        <f t="shared" si="2375"/>
        <v>3.6667166456293265E-3</v>
      </c>
      <c r="AI1954" s="13">
        <f t="shared" si="2376"/>
        <v>3.2328707321184645E-3</v>
      </c>
      <c r="AJ1954" s="13">
        <f t="shared" si="2377"/>
        <v>1.4251787335471035E-3</v>
      </c>
      <c r="AK1954" s="13">
        <f t="shared" si="2378"/>
        <v>4.1885052859793676E-4</v>
      </c>
      <c r="AL1954" s="13">
        <f t="shared" si="2379"/>
        <v>2.7252509808620458E-6</v>
      </c>
      <c r="AM1954" s="13">
        <f t="shared" si="2380"/>
        <v>7.9608686930927799E-4</v>
      </c>
      <c r="AN1954" s="13">
        <f t="shared" si="2381"/>
        <v>6.6632470961186573E-4</v>
      </c>
      <c r="AO1954" s="13">
        <f t="shared" si="2382"/>
        <v>2.7885689097256576E-4</v>
      </c>
      <c r="AP1954" s="13">
        <f t="shared" si="2383"/>
        <v>7.7801072581345877E-5</v>
      </c>
      <c r="AQ1954" s="13">
        <f t="shared" si="2384"/>
        <v>1.6279874437646622E-5</v>
      </c>
      <c r="AR1954" s="13">
        <f t="shared" si="2385"/>
        <v>6.1380836647834949E-4</v>
      </c>
      <c r="AS1954" s="13">
        <f t="shared" si="2386"/>
        <v>5.4118256055663114E-4</v>
      </c>
      <c r="AT1954" s="13">
        <f t="shared" si="2387"/>
        <v>2.3857491999578522E-4</v>
      </c>
      <c r="AU1954" s="13">
        <f t="shared" si="2388"/>
        <v>7.0115578487294636E-5</v>
      </c>
      <c r="AV1954" s="13">
        <f t="shared" si="2389"/>
        <v>1.5454875810169479E-5</v>
      </c>
      <c r="AW1954" s="13">
        <f t="shared" si="2390"/>
        <v>5.5865083371749877E-8</v>
      </c>
      <c r="AX1954" s="13">
        <f t="shared" si="2391"/>
        <v>1.1698231182210065E-4</v>
      </c>
      <c r="AY1954" s="13">
        <f t="shared" si="2392"/>
        <v>9.7914194995098246E-5</v>
      </c>
      <c r="AZ1954" s="13">
        <f t="shared" si="2393"/>
        <v>4.0977090605448611E-5</v>
      </c>
      <c r="BA1954" s="13">
        <f t="shared" si="2394"/>
        <v>1.1432608278920167E-5</v>
      </c>
      <c r="BB1954" s="13">
        <f t="shared" si="2395"/>
        <v>2.3922732823640444E-6</v>
      </c>
      <c r="BC1954" s="13">
        <f t="shared" si="2396"/>
        <v>4.0046654746774118E-7</v>
      </c>
      <c r="BD1954" s="13">
        <f t="shared" si="2397"/>
        <v>8.5626267123729735E-5</v>
      </c>
      <c r="BE1954" s="13">
        <f t="shared" si="2398"/>
        <v>7.549496719765002E-5</v>
      </c>
      <c r="BF1954" s="13">
        <f t="shared" si="2399"/>
        <v>3.328120133941203E-5</v>
      </c>
      <c r="BG1954" s="13">
        <f t="shared" si="2400"/>
        <v>9.7811231989775988E-6</v>
      </c>
      <c r="BH1954" s="13">
        <f t="shared" si="2401"/>
        <v>2.155955175518642E-6</v>
      </c>
      <c r="BI1954" s="13">
        <f t="shared" si="2402"/>
        <v>3.8017251183025523E-7</v>
      </c>
      <c r="BJ1954" s="14">
        <f t="shared" si="2403"/>
        <v>0.34333148672294561</v>
      </c>
      <c r="BK1954" s="14">
        <f t="shared" si="2404"/>
        <v>0.33822840489188666</v>
      </c>
      <c r="BL1954" s="14">
        <f t="shared" si="2405"/>
        <v>0.30094907411246546</v>
      </c>
      <c r="BM1954" s="14">
        <f t="shared" si="2406"/>
        <v>0.24765008027750493</v>
      </c>
      <c r="BN1954" s="14">
        <f t="shared" si="2407"/>
        <v>0.7522841652112997</v>
      </c>
    </row>
    <row r="1955" spans="1:66" x14ac:dyDescent="0.25">
      <c r="A1955" t="s">
        <v>25</v>
      </c>
      <c r="B1955" t="s">
        <v>260</v>
      </c>
      <c r="C1955" t="s">
        <v>170</v>
      </c>
      <c r="D1955" s="7" t="s">
        <v>533</v>
      </c>
      <c r="E1955" s="10">
        <f>VLOOKUP(A1955,home!$A$2:$E$405,3,FALSE)</f>
        <v>1.3374999999999999</v>
      </c>
      <c r="F1955" s="10">
        <f>VLOOKUP(B1955,home!$B$2:$E$405,3,FALSE)</f>
        <v>0.53</v>
      </c>
      <c r="G1955" s="10">
        <f>VLOOKUP(C1955,away!$B$2:$E$405,4,FALSE)</f>
        <v>0.75</v>
      </c>
      <c r="H1955" s="10">
        <f>VLOOKUP(A1955,away!$A$2:$E$405,3,FALSE)</f>
        <v>1.1625000000000001</v>
      </c>
      <c r="I1955" s="10">
        <f>VLOOKUP(C1955,away!$B$2:$E$405,3,FALSE)</f>
        <v>0.57999999999999996</v>
      </c>
      <c r="J1955" s="10">
        <f>VLOOKUP(B1955,home!$B$2:$E$405,4,FALSE)</f>
        <v>0.61</v>
      </c>
      <c r="K1955" s="12">
        <f t="shared" si="2352"/>
        <v>0.53165625000000005</v>
      </c>
      <c r="L1955" s="12">
        <f t="shared" si="2353"/>
        <v>0.41129250000000001</v>
      </c>
      <c r="M1955" s="13">
        <f t="shared" si="2354"/>
        <v>0.38947766814020418</v>
      </c>
      <c r="N1955" s="13">
        <f t="shared" si="2355"/>
        <v>0.20706823650216541</v>
      </c>
      <c r="O1955" s="13">
        <f t="shared" si="2356"/>
        <v>0.16018924382355493</v>
      </c>
      <c r="P1955" s="13">
        <f t="shared" si="2357"/>
        <v>8.5165612661566858E-2</v>
      </c>
      <c r="Q1955" s="13">
        <f t="shared" si="2358"/>
        <v>5.5044561056427188E-2</v>
      </c>
      <c r="R1955" s="13">
        <f t="shared" si="2359"/>
        <v>3.2942317282649729E-2</v>
      </c>
      <c r="S1955" s="13">
        <f t="shared" si="2360"/>
        <v>4.6557108233282818E-3</v>
      </c>
      <c r="T1955" s="13">
        <f t="shared" si="2361"/>
        <v>2.2639415128300578E-2</v>
      </c>
      <c r="U1955" s="13">
        <f t="shared" si="2362"/>
        <v>1.751398887280374E-2</v>
      </c>
      <c r="V1955" s="13">
        <f t="shared" si="2363"/>
        <v>1.1311630281574019E-4</v>
      </c>
      <c r="W1955" s="13">
        <f t="shared" si="2364"/>
        <v>9.7549283047187081E-3</v>
      </c>
      <c r="X1955" s="13">
        <f t="shared" si="2365"/>
        <v>4.0121288497685188E-3</v>
      </c>
      <c r="Y1955" s="13">
        <f t="shared" si="2366"/>
        <v>8.2507925247170928E-4</v>
      </c>
      <c r="Z1955" s="13">
        <f t="shared" si="2367"/>
        <v>4.5163093436580721E-3</v>
      </c>
      <c r="AA1955" s="13">
        <f t="shared" si="2368"/>
        <v>2.4011240894892118E-3</v>
      </c>
      <c r="AB1955" s="13">
        <f t="shared" si="2369"/>
        <v>6.3828631460124941E-4</v>
      </c>
      <c r="AC1955" s="13">
        <f t="shared" si="2370"/>
        <v>1.5459197053125263E-6</v>
      </c>
      <c r="AD1955" s="13">
        <f t="shared" si="2371"/>
        <v>1.2965671503764012E-3</v>
      </c>
      <c r="AE1955" s="13">
        <f t="shared" si="2372"/>
        <v>5.3326834469618592E-4</v>
      </c>
      <c r="AF1955" s="13">
        <f t="shared" si="2373"/>
        <v>1.0966463533047802E-4</v>
      </c>
      <c r="AG1955" s="13">
        <f t="shared" si="2374"/>
        <v>1.5034747342220214E-5</v>
      </c>
      <c r="AH1955" s="13">
        <f t="shared" si="2375"/>
        <v>4.6438104018162169E-4</v>
      </c>
      <c r="AI1955" s="13">
        <f t="shared" si="2376"/>
        <v>2.4689108239406028E-4</v>
      </c>
      <c r="AJ1955" s="13">
        <f t="shared" si="2377"/>
        <v>6.5630593512033553E-5</v>
      </c>
      <c r="AK1955" s="13">
        <f t="shared" si="2378"/>
        <v>1.1630971743960701E-5</v>
      </c>
      <c r="AL1955" s="13">
        <f t="shared" si="2379"/>
        <v>1.3521617242623072E-8</v>
      </c>
      <c r="AM1955" s="13">
        <f t="shared" si="2380"/>
        <v>1.3786560580846078E-4</v>
      </c>
      <c r="AN1955" s="13">
        <f t="shared" si="2381"/>
        <v>5.6703089676976351E-5</v>
      </c>
      <c r="AO1955" s="13">
        <f t="shared" si="2382"/>
        <v>1.1660777755483897E-5</v>
      </c>
      <c r="AP1955" s="13">
        <f t="shared" si="2383"/>
        <v>1.5986634783324542E-6</v>
      </c>
      <c r="AQ1955" s="13">
        <f t="shared" si="2384"/>
        <v>1.6437957466551263E-7</v>
      </c>
      <c r="AR1955" s="13">
        <f t="shared" si="2385"/>
        <v>3.8199287793779928E-5</v>
      </c>
      <c r="AS1955" s="13">
        <f t="shared" si="2386"/>
        <v>2.0308890101111808E-5</v>
      </c>
      <c r="AT1955" s="13">
        <f t="shared" si="2387"/>
        <v>5.3986741764096124E-6</v>
      </c>
      <c r="AU1955" s="13">
        <f t="shared" si="2388"/>
        <v>9.5674628920059135E-7</v>
      </c>
      <c r="AV1955" s="13">
        <f t="shared" si="2389"/>
        <v>1.2716503607945043E-7</v>
      </c>
      <c r="AW1955" s="13">
        <f t="shared" si="2390"/>
        <v>8.2131140045853507E-11</v>
      </c>
      <c r="AX1955" s="13">
        <f t="shared" si="2391"/>
        <v>1.2216185164684077E-5</v>
      </c>
      <c r="AY1955" s="13">
        <f t="shared" si="2392"/>
        <v>5.0244253368458252E-6</v>
      </c>
      <c r="AZ1955" s="13">
        <f t="shared" si="2393"/>
        <v>1.0332542289273305E-6</v>
      </c>
      <c r="BA1955" s="13">
        <f t="shared" si="2394"/>
        <v>1.4165657165036475E-7</v>
      </c>
      <c r="BB1955" s="13">
        <f t="shared" si="2395"/>
        <v>1.4565571373876904E-8</v>
      </c>
      <c r="BC1955" s="13">
        <f t="shared" si="2396"/>
        <v>1.1981420528580534E-9</v>
      </c>
      <c r="BD1955" s="13">
        <f t="shared" si="2397"/>
        <v>2.6185134291538728E-6</v>
      </c>
      <c r="BE1955" s="13">
        <f t="shared" si="2398"/>
        <v>1.3921490303185885E-6</v>
      </c>
      <c r="BF1955" s="13">
        <f t="shared" si="2399"/>
        <v>3.7007236645015856E-7</v>
      </c>
      <c r="BG1955" s="13">
        <f t="shared" si="2400"/>
        <v>6.558376219183905E-8</v>
      </c>
      <c r="BH1955" s="13">
        <f t="shared" si="2401"/>
        <v>8.7170042669512304E-9</v>
      </c>
      <c r="BI1955" s="13">
        <f t="shared" si="2402"/>
        <v>9.2688995996025864E-10</v>
      </c>
      <c r="BJ1955" s="14">
        <f t="shared" si="2403"/>
        <v>0.30152530777290687</v>
      </c>
      <c r="BK1955" s="14">
        <f t="shared" si="2404"/>
        <v>0.47941869179457447</v>
      </c>
      <c r="BL1955" s="14">
        <f t="shared" si="2405"/>
        <v>0.21454294079680938</v>
      </c>
      <c r="BM1955" s="14">
        <f t="shared" si="2406"/>
        <v>7.0110585898174857E-2</v>
      </c>
      <c r="BN1955" s="14">
        <f t="shared" si="2407"/>
        <v>0.92988763946656827</v>
      </c>
    </row>
    <row r="1956" spans="1:66" x14ac:dyDescent="0.25">
      <c r="A1956" t="s">
        <v>25</v>
      </c>
      <c r="B1956" t="s">
        <v>168</v>
      </c>
      <c r="C1956" t="s">
        <v>292</v>
      </c>
      <c r="D1956" s="7" t="s">
        <v>533</v>
      </c>
      <c r="E1956" s="10">
        <f>VLOOKUP(A1956,home!$A$2:$E$405,3,FALSE)</f>
        <v>1.3374999999999999</v>
      </c>
      <c r="F1956" s="10">
        <f>VLOOKUP(B1956,home!$B$2:$E$405,3,FALSE)</f>
        <v>1.1200000000000001</v>
      </c>
      <c r="G1956" s="10">
        <f>VLOOKUP(C1956,away!$B$2:$E$405,4,FALSE)</f>
        <v>0.56000000000000005</v>
      </c>
      <c r="H1956" s="10">
        <f>VLOOKUP(A1956,away!$A$2:$E$405,3,FALSE)</f>
        <v>1.1625000000000001</v>
      </c>
      <c r="I1956" s="10">
        <f>VLOOKUP(C1956,away!$B$2:$E$405,3,FALSE)</f>
        <v>0.56000000000000005</v>
      </c>
      <c r="J1956" s="10">
        <f>VLOOKUP(B1956,home!$B$2:$E$405,4,FALSE)</f>
        <v>0.86</v>
      </c>
      <c r="K1956" s="12">
        <f t="shared" si="2352"/>
        <v>0.83888000000000007</v>
      </c>
      <c r="L1956" s="12">
        <f t="shared" si="2353"/>
        <v>0.55986000000000014</v>
      </c>
      <c r="M1956" s="13">
        <f t="shared" si="2354"/>
        <v>0.24690787194708316</v>
      </c>
      <c r="N1956" s="13">
        <f t="shared" si="2355"/>
        <v>0.20712607561896915</v>
      </c>
      <c r="O1956" s="13">
        <f t="shared" si="2356"/>
        <v>0.13823384118829402</v>
      </c>
      <c r="P1956" s="13">
        <f t="shared" si="2357"/>
        <v>0.1159616046960361</v>
      </c>
      <c r="Q1956" s="13">
        <f t="shared" si="2358"/>
        <v>8.6876961157620405E-2</v>
      </c>
      <c r="R1956" s="13">
        <f t="shared" si="2359"/>
        <v>3.8695799163839147E-2</v>
      </c>
      <c r="S1956" s="13">
        <f t="shared" si="2360"/>
        <v>1.3615497207154346E-2</v>
      </c>
      <c r="T1956" s="13">
        <f t="shared" si="2361"/>
        <v>4.8638935473705375E-2</v>
      </c>
      <c r="U1956" s="13">
        <f t="shared" si="2362"/>
        <v>3.2461132002561385E-2</v>
      </c>
      <c r="V1956" s="13">
        <f t="shared" si="2363"/>
        <v>7.1051013320394226E-4</v>
      </c>
      <c r="W1956" s="13">
        <f t="shared" si="2364"/>
        <v>2.4293115058634872E-2</v>
      </c>
      <c r="X1956" s="13">
        <f t="shared" si="2365"/>
        <v>1.3600743396727325E-2</v>
      </c>
      <c r="Y1956" s="13">
        <f t="shared" si="2366"/>
        <v>3.8072560990458802E-3</v>
      </c>
      <c r="Z1956" s="13">
        <f t="shared" si="2367"/>
        <v>7.2214100399556622E-3</v>
      </c>
      <c r="AA1956" s="13">
        <f t="shared" si="2368"/>
        <v>6.0578964543180069E-3</v>
      </c>
      <c r="AB1956" s="13">
        <f t="shared" si="2369"/>
        <v>2.5409240887991446E-3</v>
      </c>
      <c r="AC1956" s="13">
        <f t="shared" si="2370"/>
        <v>2.0855930632494569E-5</v>
      </c>
      <c r="AD1956" s="13">
        <f t="shared" si="2371"/>
        <v>5.0947520900969049E-3</v>
      </c>
      <c r="AE1956" s="13">
        <f t="shared" si="2372"/>
        <v>2.8523479051616543E-3</v>
      </c>
      <c r="AF1956" s="13">
        <f t="shared" si="2373"/>
        <v>7.9845774909190193E-4</v>
      </c>
      <c r="AG1956" s="13">
        <f t="shared" si="2374"/>
        <v>1.4900818513553075E-4</v>
      </c>
      <c r="AH1956" s="13">
        <f t="shared" si="2375"/>
        <v>1.0107446562423947E-3</v>
      </c>
      <c r="AI1956" s="13">
        <f t="shared" si="2376"/>
        <v>8.4789347722862007E-4</v>
      </c>
      <c r="AJ1956" s="13">
        <f t="shared" si="2377"/>
        <v>3.5564044008877239E-4</v>
      </c>
      <c r="AK1956" s="13">
        <f t="shared" si="2378"/>
        <v>9.944655079388981E-5</v>
      </c>
      <c r="AL1956" s="13">
        <f t="shared" si="2379"/>
        <v>3.918039817040119E-7</v>
      </c>
      <c r="AM1956" s="13">
        <f t="shared" si="2380"/>
        <v>8.5477712666809879E-4</v>
      </c>
      <c r="AN1956" s="13">
        <f t="shared" si="2381"/>
        <v>4.7855552213640191E-4</v>
      </c>
      <c r="AO1956" s="13">
        <f t="shared" si="2382"/>
        <v>1.33962047311643E-4</v>
      </c>
      <c r="AP1956" s="13">
        <f t="shared" si="2383"/>
        <v>2.4999997269298818E-5</v>
      </c>
      <c r="AQ1956" s="13">
        <f t="shared" si="2384"/>
        <v>3.4991246177974103E-6</v>
      </c>
      <c r="AR1956" s="13">
        <f t="shared" si="2385"/>
        <v>1.1317510064877348E-4</v>
      </c>
      <c r="AS1956" s="13">
        <f t="shared" si="2386"/>
        <v>9.4940328432243108E-5</v>
      </c>
      <c r="AT1956" s="13">
        <f t="shared" si="2387"/>
        <v>3.9821771357620047E-5</v>
      </c>
      <c r="AU1956" s="13">
        <f t="shared" si="2388"/>
        <v>1.1135229185493437E-5</v>
      </c>
      <c r="AV1956" s="13">
        <f t="shared" si="2389"/>
        <v>2.3352802647816834E-6</v>
      </c>
      <c r="AW1956" s="13">
        <f t="shared" si="2390"/>
        <v>5.1114677450793958E-9</v>
      </c>
      <c r="AX1956" s="13">
        <f t="shared" si="2391"/>
        <v>1.1950923933655574E-4</v>
      </c>
      <c r="AY1956" s="13">
        <f t="shared" si="2392"/>
        <v>6.6908442734964118E-5</v>
      </c>
      <c r="AZ1956" s="13">
        <f t="shared" si="2393"/>
        <v>1.8729680374798506E-5</v>
      </c>
      <c r="BA1956" s="13">
        <f t="shared" si="2394"/>
        <v>3.495332951544898E-6</v>
      </c>
      <c r="BB1956" s="13">
        <f t="shared" si="2395"/>
        <v>4.8922427656298181E-7</v>
      </c>
      <c r="BC1956" s="13">
        <f t="shared" si="2396"/>
        <v>5.4779420695310234E-8</v>
      </c>
      <c r="BD1956" s="13">
        <f t="shared" si="2397"/>
        <v>1.0560368641537051E-5</v>
      </c>
      <c r="BE1956" s="13">
        <f t="shared" si="2398"/>
        <v>8.8588820460126016E-6</v>
      </c>
      <c r="BF1956" s="13">
        <f t="shared" si="2399"/>
        <v>3.7157694853795252E-6</v>
      </c>
      <c r="BG1956" s="13">
        <f t="shared" si="2400"/>
        <v>1.0390282352983923E-6</v>
      </c>
      <c r="BH1956" s="13">
        <f t="shared" si="2401"/>
        <v>2.179050015067788E-7</v>
      </c>
      <c r="BI1956" s="13">
        <f t="shared" si="2402"/>
        <v>3.6559229532801333E-8</v>
      </c>
      <c r="BJ1956" s="14">
        <f t="shared" si="2403"/>
        <v>0.39494263325128726</v>
      </c>
      <c r="BK1956" s="14">
        <f t="shared" si="2404"/>
        <v>0.37728364016082666</v>
      </c>
      <c r="BL1956" s="14">
        <f t="shared" si="2405"/>
        <v>0.22058915424469352</v>
      </c>
      <c r="BM1956" s="14">
        <f t="shared" si="2406"/>
        <v>0.16616778059365409</v>
      </c>
      <c r="BN1956" s="14">
        <f t="shared" si="2407"/>
        <v>0.83380215377184208</v>
      </c>
    </row>
    <row r="1957" spans="1:66" x14ac:dyDescent="0.25">
      <c r="A1957" t="s">
        <v>178</v>
      </c>
      <c r="B1957" t="s">
        <v>186</v>
      </c>
      <c r="C1957" t="s">
        <v>182</v>
      </c>
      <c r="D1957" s="7" t="s">
        <v>533</v>
      </c>
      <c r="E1957" s="10">
        <f>VLOOKUP(A1957,home!$A$2:$E$405,3,FALSE)</f>
        <v>1.7111111111111099</v>
      </c>
      <c r="F1957" s="10">
        <f>VLOOKUP(B1957,home!$B$2:$E$405,3,FALSE)</f>
        <v>1.59</v>
      </c>
      <c r="G1957" s="10">
        <f>VLOOKUP(C1957,away!$B$2:$E$405,4,FALSE)</f>
        <v>1.02</v>
      </c>
      <c r="H1957" s="10">
        <f>VLOOKUP(A1957,away!$A$2:$E$405,3,FALSE)</f>
        <v>1.31111111111111</v>
      </c>
      <c r="I1957" s="10">
        <f>VLOOKUP(C1957,away!$B$2:$E$405,3,FALSE)</f>
        <v>0.57999999999999996</v>
      </c>
      <c r="J1957" s="10">
        <f>VLOOKUP(B1957,home!$B$2:$E$405,4,FALSE)</f>
        <v>0.98</v>
      </c>
      <c r="K1957" s="12">
        <f t="shared" si="2352"/>
        <v>2.7750799999999982</v>
      </c>
      <c r="L1957" s="12">
        <f t="shared" si="2353"/>
        <v>0.74523555555555476</v>
      </c>
      <c r="M1957" s="13">
        <f t="shared" si="2354"/>
        <v>2.9590096375214991E-2</v>
      </c>
      <c r="N1957" s="13">
        <f t="shared" si="2355"/>
        <v>8.211488464893156E-2</v>
      </c>
      <c r="O1957" s="13">
        <f t="shared" si="2356"/>
        <v>2.205159191112575E-2</v>
      </c>
      <c r="P1957" s="13">
        <f t="shared" si="2357"/>
        <v>6.1194931680726809E-2</v>
      </c>
      <c r="Q1957" s="13">
        <f t="shared" si="2358"/>
        <v>0.11393768704577846</v>
      </c>
      <c r="R1957" s="13">
        <f t="shared" si="2359"/>
        <v>8.216815174386086E-3</v>
      </c>
      <c r="S1957" s="13">
        <f t="shared" si="2360"/>
        <v>3.1639130335390918E-2</v>
      </c>
      <c r="T1957" s="13">
        <f t="shared" si="2361"/>
        <v>8.4910415504275652E-2</v>
      </c>
      <c r="U1957" s="13">
        <f t="shared" si="2362"/>
        <v>2.2802319454135325E-2</v>
      </c>
      <c r="V1957" s="13">
        <f t="shared" si="2363"/>
        <v>7.2702794233756767E-3</v>
      </c>
      <c r="W1957" s="13">
        <f t="shared" si="2364"/>
        <v>0.10539539885566622</v>
      </c>
      <c r="X1957" s="13">
        <f t="shared" si="2365"/>
        <v>7.8544398619201691E-2</v>
      </c>
      <c r="Y1957" s="13">
        <f t="shared" si="2366"/>
        <v>2.9267039270378853E-2</v>
      </c>
      <c r="Z1957" s="13">
        <f t="shared" si="2367"/>
        <v>2.041154273793643E-3</v>
      </c>
      <c r="AA1957" s="13">
        <f t="shared" si="2368"/>
        <v>5.6643664021192594E-3</v>
      </c>
      <c r="AB1957" s="13">
        <f t="shared" si="2369"/>
        <v>7.8595349575965538E-3</v>
      </c>
      <c r="AC1957" s="13">
        <f t="shared" si="2370"/>
        <v>9.3972373174223034E-4</v>
      </c>
      <c r="AD1957" s="13">
        <f t="shared" si="2371"/>
        <v>7.3120165864095504E-2</v>
      </c>
      <c r="AE1957" s="13">
        <f t="shared" si="2372"/>
        <v>5.4491747430043529E-2</v>
      </c>
      <c r="AF1957" s="13">
        <f t="shared" si="2373"/>
        <v>2.0304593834610727E-2</v>
      </c>
      <c r="AG1957" s="13">
        <f t="shared" si="2374"/>
        <v>5.0439017555553405E-3</v>
      </c>
      <c r="AH1957" s="13">
        <f t="shared" si="2375"/>
        <v>3.8028518480130009E-4</v>
      </c>
      <c r="AI1957" s="13">
        <f t="shared" si="2376"/>
        <v>1.0553218106383912E-3</v>
      </c>
      <c r="AJ1957" s="13">
        <f t="shared" si="2377"/>
        <v>1.4643012251331928E-3</v>
      </c>
      <c r="AK1957" s="13">
        <f t="shared" si="2378"/>
        <v>1.3545176812808724E-3</v>
      </c>
      <c r="AL1957" s="13">
        <f t="shared" si="2379"/>
        <v>7.7737265649315565E-5</v>
      </c>
      <c r="AM1957" s="13">
        <f t="shared" si="2380"/>
        <v>4.0582861977226797E-2</v>
      </c>
      <c r="AN1957" s="13">
        <f t="shared" si="2381"/>
        <v>3.024379169163301E-2</v>
      </c>
      <c r="AO1957" s="13">
        <f t="shared" si="2382"/>
        <v>1.1269374451710296E-2</v>
      </c>
      <c r="AP1957" s="13">
        <f t="shared" si="2383"/>
        <v>2.7994461767613002E-3</v>
      </c>
      <c r="AQ1957" s="13">
        <f t="shared" si="2384"/>
        <v>5.2156170669664524E-4</v>
      </c>
      <c r="AR1957" s="13">
        <f t="shared" si="2385"/>
        <v>5.6680408192988755E-5</v>
      </c>
      <c r="AS1957" s="13">
        <f t="shared" si="2386"/>
        <v>1.5729266716819912E-4</v>
      </c>
      <c r="AT1957" s="13">
        <f t="shared" si="2387"/>
        <v>2.1824986740256295E-4</v>
      </c>
      <c r="AU1957" s="13">
        <f t="shared" si="2388"/>
        <v>2.0188694734383462E-4</v>
      </c>
      <c r="AV1957" s="13">
        <f t="shared" si="2389"/>
        <v>1.4006310745873207E-4</v>
      </c>
      <c r="AW1957" s="13">
        <f t="shared" si="2390"/>
        <v>4.4657646788059574E-6</v>
      </c>
      <c r="AX1957" s="13">
        <f t="shared" si="2391"/>
        <v>1.8770114769293744E-2</v>
      </c>
      <c r="AY1957" s="13">
        <f t="shared" si="2392"/>
        <v>1.3988156907936148E-2</v>
      </c>
      <c r="AZ1957" s="13">
        <f t="shared" si="2393"/>
        <v>5.2122359422420318E-3</v>
      </c>
      <c r="BA1957" s="13">
        <f t="shared" si="2394"/>
        <v>1.294781182701124E-3</v>
      </c>
      <c r="BB1957" s="13">
        <f t="shared" si="2395"/>
        <v>2.4122924350328758E-4</v>
      </c>
      <c r="BC1957" s="13">
        <f t="shared" si="2396"/>
        <v>3.595452185968375E-5</v>
      </c>
      <c r="BD1957" s="13">
        <f t="shared" si="2397"/>
        <v>7.0400425814695948E-6</v>
      </c>
      <c r="BE1957" s="13">
        <f t="shared" si="2398"/>
        <v>1.9536681366984631E-5</v>
      </c>
      <c r="BF1957" s="13">
        <f t="shared" si="2399"/>
        <v>2.7107926863945847E-5</v>
      </c>
      <c r="BG1957" s="13">
        <f t="shared" si="2400"/>
        <v>2.5075555227199594E-5</v>
      </c>
      <c r="BH1957" s="13">
        <f t="shared" si="2401"/>
        <v>1.7396667949974253E-5</v>
      </c>
      <c r="BI1957" s="13">
        <f t="shared" si="2402"/>
        <v>9.6554290589229001E-6</v>
      </c>
      <c r="BJ1957" s="14">
        <f t="shared" si="2403"/>
        <v>0.77208974140010178</v>
      </c>
      <c r="BK1957" s="14">
        <f t="shared" si="2404"/>
        <v>0.14470005572003608</v>
      </c>
      <c r="BL1957" s="14">
        <f t="shared" si="2405"/>
        <v>7.1729039101831538E-2</v>
      </c>
      <c r="BM1957" s="14">
        <f t="shared" si="2406"/>
        <v>0.65947029251634204</v>
      </c>
      <c r="BN1957" s="14">
        <f t="shared" si="2407"/>
        <v>0.31710600683616369</v>
      </c>
    </row>
    <row r="1958" spans="1:66" x14ac:dyDescent="0.25">
      <c r="A1958" t="s">
        <v>178</v>
      </c>
      <c r="B1958" t="s">
        <v>468</v>
      </c>
      <c r="C1958" t="s">
        <v>179</v>
      </c>
      <c r="D1958" s="7" t="s">
        <v>533</v>
      </c>
      <c r="E1958" s="10">
        <f>VLOOKUP(A1958,home!$A$2:$E$405,3,FALSE)</f>
        <v>1.7111111111111099</v>
      </c>
      <c r="F1958" s="10">
        <f>VLOOKUP(B1958,home!$B$2:$E$405,3,FALSE)</f>
        <v>0.67</v>
      </c>
      <c r="G1958" s="10">
        <f>VLOOKUP(C1958,away!$B$2:$E$405,4,FALSE)</f>
        <v>0.73</v>
      </c>
      <c r="H1958" s="10">
        <f>VLOOKUP(A1958,away!$A$2:$E$405,3,FALSE)</f>
        <v>1.31111111111111</v>
      </c>
      <c r="I1958" s="10">
        <f>VLOOKUP(C1958,away!$B$2:$E$405,3,FALSE)</f>
        <v>0.95</v>
      </c>
      <c r="J1958" s="10">
        <f>VLOOKUP(B1958,home!$B$2:$E$405,4,FALSE)</f>
        <v>0.87</v>
      </c>
      <c r="K1958" s="12">
        <f t="shared" si="2352"/>
        <v>0.8369044444444439</v>
      </c>
      <c r="L1958" s="12">
        <f t="shared" si="2353"/>
        <v>1.0836333333333323</v>
      </c>
      <c r="M1958" s="13">
        <f t="shared" si="2354"/>
        <v>0.14652814135997813</v>
      </c>
      <c r="N1958" s="13">
        <f t="shared" si="2355"/>
        <v>0.12263005274034942</v>
      </c>
      <c r="O1958" s="13">
        <f t="shared" si="2356"/>
        <v>0.15878277824905082</v>
      </c>
      <c r="P1958" s="13">
        <f t="shared" si="2357"/>
        <v>0.13288601281786719</v>
      </c>
      <c r="Q1958" s="13">
        <f t="shared" si="2358"/>
        <v>5.1314818080427489E-2</v>
      </c>
      <c r="R1958" s="13">
        <f t="shared" si="2359"/>
        <v>8.6031155634973142E-2</v>
      </c>
      <c r="S1958" s="13">
        <f t="shared" si="2360"/>
        <v>3.0128499956960417E-2</v>
      </c>
      <c r="T1958" s="13">
        <f t="shared" si="2361"/>
        <v>5.5606447365887185E-2</v>
      </c>
      <c r="U1958" s="13">
        <f t="shared" si="2362"/>
        <v>7.1999856511600679E-2</v>
      </c>
      <c r="V1958" s="13">
        <f t="shared" si="2363"/>
        <v>3.0359403201054014E-3</v>
      </c>
      <c r="W1958" s="13">
        <f t="shared" si="2364"/>
        <v>1.4315199772455958E-2</v>
      </c>
      <c r="X1958" s="13">
        <f t="shared" si="2365"/>
        <v>1.551242764675901E-2</v>
      </c>
      <c r="Y1958" s="13">
        <f t="shared" si="2366"/>
        <v>8.4048918394748033E-3</v>
      </c>
      <c r="Z1958" s="13">
        <f t="shared" si="2367"/>
        <v>3.1075409317081547E-2</v>
      </c>
      <c r="AA1958" s="13">
        <f t="shared" si="2368"/>
        <v>2.6007148170395827E-2</v>
      </c>
      <c r="AB1958" s="13">
        <f t="shared" si="2369"/>
        <v>1.0882748945564725E-2</v>
      </c>
      <c r="AC1958" s="13">
        <f t="shared" si="2370"/>
        <v>1.720804279247131E-4</v>
      </c>
      <c r="AD1958" s="13">
        <f t="shared" si="2371"/>
        <v>2.9951135781696205E-3</v>
      </c>
      <c r="AE1958" s="13">
        <f t="shared" si="2372"/>
        <v>3.24560491042387E-3</v>
      </c>
      <c r="AF1958" s="13">
        <f t="shared" si="2373"/>
        <v>1.758522833882825E-3</v>
      </c>
      <c r="AG1958" s="13">
        <f t="shared" si="2374"/>
        <v>6.3519798674107448E-4</v>
      </c>
      <c r="AH1958" s="13">
        <f t="shared" si="2375"/>
        <v>8.4185873457416939E-3</v>
      </c>
      <c r="AI1958" s="13">
        <f t="shared" si="2376"/>
        <v>7.0455531655949765E-3</v>
      </c>
      <c r="AJ1958" s="13">
        <f t="shared" si="2377"/>
        <v>2.9482273789280277E-3</v>
      </c>
      <c r="AK1958" s="13">
        <f t="shared" si="2378"/>
        <v>8.2246153221922011E-4</v>
      </c>
      <c r="AL1958" s="13">
        <f t="shared" si="2379"/>
        <v>6.2423727588899312E-6</v>
      </c>
      <c r="AM1958" s="13">
        <f t="shared" si="2380"/>
        <v>5.0132477303721154E-4</v>
      </c>
      <c r="AN1958" s="13">
        <f t="shared" si="2381"/>
        <v>5.4325223488888984E-4</v>
      </c>
      <c r="AO1958" s="13">
        <f t="shared" si="2382"/>
        <v>2.9434311506671502E-4</v>
      </c>
      <c r="AP1958" s="13">
        <f t="shared" si="2383"/>
        <v>1.0632000364115367E-4</v>
      </c>
      <c r="AQ1958" s="13">
        <f t="shared" si="2384"/>
        <v>2.880297498641885E-5</v>
      </c>
      <c r="AR1958" s="13">
        <f t="shared" si="2385"/>
        <v>1.8245323734847768E-3</v>
      </c>
      <c r="AS1958" s="13">
        <f t="shared" si="2386"/>
        <v>1.5269592524021795E-3</v>
      </c>
      <c r="AT1958" s="13">
        <f t="shared" si="2387"/>
        <v>6.3895949241047462E-4</v>
      </c>
      <c r="AU1958" s="13">
        <f t="shared" si="2388"/>
        <v>1.7824934633943072E-4</v>
      </c>
      <c r="AV1958" s="13">
        <f t="shared" si="2389"/>
        <v>3.7294417542696631E-5</v>
      </c>
      <c r="AW1958" s="13">
        <f t="shared" si="2390"/>
        <v>1.5725534941097579E-7</v>
      </c>
      <c r="AX1958" s="13">
        <f t="shared" si="2391"/>
        <v>6.9926821777490695E-5</v>
      </c>
      <c r="AY1958" s="13">
        <f t="shared" si="2392"/>
        <v>7.5775034972148087E-5</v>
      </c>
      <c r="AZ1958" s="13">
        <f t="shared" si="2393"/>
        <v>4.1056176865159333E-5</v>
      </c>
      <c r="BA1958" s="13">
        <f t="shared" si="2394"/>
        <v>1.4829947263438484E-5</v>
      </c>
      <c r="BB1958" s="13">
        <f t="shared" si="2395"/>
        <v>4.0175562965593443E-6</v>
      </c>
      <c r="BC1958" s="13">
        <f t="shared" si="2396"/>
        <v>8.7071158429898418E-7</v>
      </c>
      <c r="BD1958" s="13">
        <f t="shared" si="2397"/>
        <v>3.2952068294231406E-4</v>
      </c>
      <c r="BE1958" s="13">
        <f t="shared" si="2398"/>
        <v>2.757773240907911E-4</v>
      </c>
      <c r="BF1958" s="13">
        <f t="shared" si="2399"/>
        <v>1.1539963410428941E-4</v>
      </c>
      <c r="BG1958" s="13">
        <f t="shared" si="2400"/>
        <v>3.219282222304748E-5</v>
      </c>
      <c r="BH1958" s="13">
        <f t="shared" si="2401"/>
        <v>6.7355789994195736E-6</v>
      </c>
      <c r="BI1958" s="13">
        <f t="shared" si="2402"/>
        <v>1.1274072001041807E-6</v>
      </c>
      <c r="BJ1958" s="14">
        <f t="shared" si="2403"/>
        <v>0.27809879610495064</v>
      </c>
      <c r="BK1958" s="14">
        <f t="shared" si="2404"/>
        <v>0.31283269229056687</v>
      </c>
      <c r="BL1958" s="14">
        <f t="shared" si="2405"/>
        <v>0.3779052652658087</v>
      </c>
      <c r="BM1958" s="14">
        <f t="shared" si="2406"/>
        <v>0.30166358631613877</v>
      </c>
      <c r="BN1958" s="14">
        <f t="shared" si="2407"/>
        <v>0.69817295888264608</v>
      </c>
    </row>
    <row r="1959" spans="1:66" x14ac:dyDescent="0.25">
      <c r="A1959" t="s">
        <v>178</v>
      </c>
      <c r="B1959" t="s">
        <v>180</v>
      </c>
      <c r="C1959" t="s">
        <v>270</v>
      </c>
      <c r="D1959" s="7" t="s">
        <v>533</v>
      </c>
      <c r="E1959" s="10">
        <f>VLOOKUP(A1959,home!$A$2:$E$405,3,FALSE)</f>
        <v>1.7111111111111099</v>
      </c>
      <c r="F1959" s="10">
        <f>VLOOKUP(B1959,home!$B$2:$E$405,3,FALSE)</f>
        <v>0.44</v>
      </c>
      <c r="G1959" s="10">
        <f>VLOOKUP(C1959,away!$B$2:$E$405,4,FALSE)</f>
        <v>1.17</v>
      </c>
      <c r="H1959" s="10">
        <f>VLOOKUP(A1959,away!$A$2:$E$405,3,FALSE)</f>
        <v>1.31111111111111</v>
      </c>
      <c r="I1959" s="10">
        <f>VLOOKUP(C1959,away!$B$2:$E$405,3,FALSE)</f>
        <v>0.8</v>
      </c>
      <c r="J1959" s="10">
        <f>VLOOKUP(B1959,home!$B$2:$E$405,4,FALSE)</f>
        <v>1.05</v>
      </c>
      <c r="K1959" s="12">
        <f t="shared" si="2352"/>
        <v>0.88087999999999933</v>
      </c>
      <c r="L1959" s="12">
        <f t="shared" si="2353"/>
        <v>1.1013333333333326</v>
      </c>
      <c r="M1959" s="13">
        <f t="shared" si="2354"/>
        <v>0.13776398200613199</v>
      </c>
      <c r="N1959" s="13">
        <f t="shared" si="2355"/>
        <v>0.12135353646956148</v>
      </c>
      <c r="O1959" s="13">
        <f t="shared" si="2356"/>
        <v>0.15172406551608658</v>
      </c>
      <c r="P1959" s="13">
        <f t="shared" si="2357"/>
        <v>0.13365069483181027</v>
      </c>
      <c r="Q1959" s="13">
        <f t="shared" si="2358"/>
        <v>5.3448951602653609E-2</v>
      </c>
      <c r="R1959" s="13">
        <f t="shared" si="2359"/>
        <v>8.3549385410858337E-2</v>
      </c>
      <c r="S1959" s="13">
        <f t="shared" si="2360"/>
        <v>3.2415055025468494E-2</v>
      </c>
      <c r="T1959" s="13">
        <f t="shared" si="2361"/>
        <v>5.8865112031722462E-2</v>
      </c>
      <c r="U1959" s="13">
        <f t="shared" si="2362"/>
        <v>7.3596982620716844E-2</v>
      </c>
      <c r="V1959" s="13">
        <f t="shared" si="2363"/>
        <v>3.4941358595717629E-3</v>
      </c>
      <c r="W1959" s="13">
        <f t="shared" si="2364"/>
        <v>1.5694037495915161E-2</v>
      </c>
      <c r="X1959" s="13">
        <f t="shared" si="2365"/>
        <v>1.7284366628834549E-2</v>
      </c>
      <c r="Y1959" s="13">
        <f t="shared" si="2366"/>
        <v>9.51792455694489E-3</v>
      </c>
      <c r="Z1959" s="13">
        <f t="shared" si="2367"/>
        <v>3.0671907710830608E-2</v>
      </c>
      <c r="AA1959" s="13">
        <f t="shared" si="2368"/>
        <v>2.7018270064316448E-2</v>
      </c>
      <c r="AB1959" s="13">
        <f t="shared" si="2369"/>
        <v>1.1899926867127526E-2</v>
      </c>
      <c r="AC1959" s="13">
        <f t="shared" si="2370"/>
        <v>2.1186310758992711E-4</v>
      </c>
      <c r="AD1959" s="13">
        <f t="shared" si="2371"/>
        <v>3.4561409373504333E-3</v>
      </c>
      <c r="AE1959" s="13">
        <f t="shared" si="2372"/>
        <v>3.8063632190019408E-3</v>
      </c>
      <c r="AF1959" s="13">
        <f t="shared" si="2373"/>
        <v>2.0960373459304018E-3</v>
      </c>
      <c r="AG1959" s="13">
        <f t="shared" si="2374"/>
        <v>7.6947859899489284E-4</v>
      </c>
      <c r="AH1959" s="13">
        <f t="shared" si="2375"/>
        <v>8.4449985897153586E-3</v>
      </c>
      <c r="AI1959" s="13">
        <f t="shared" si="2376"/>
        <v>7.4390303577084602E-3</v>
      </c>
      <c r="AJ1959" s="13">
        <f t="shared" si="2377"/>
        <v>3.2764465307491115E-3</v>
      </c>
      <c r="AK1959" s="13">
        <f t="shared" si="2378"/>
        <v>9.6205207333542511E-4</v>
      </c>
      <c r="AL1959" s="13">
        <f t="shared" si="2379"/>
        <v>8.2214962506992567E-6</v>
      </c>
      <c r="AM1959" s="13">
        <f t="shared" si="2380"/>
        <v>6.0888908577864974E-4</v>
      </c>
      <c r="AN1959" s="13">
        <f t="shared" si="2381"/>
        <v>6.7058984647088565E-4</v>
      </c>
      <c r="AO1959" s="13">
        <f t="shared" si="2382"/>
        <v>3.692714754566343E-4</v>
      </c>
      <c r="AP1959" s="13">
        <f t="shared" si="2383"/>
        <v>1.355636616565242E-4</v>
      </c>
      <c r="AQ1959" s="13">
        <f t="shared" si="2384"/>
        <v>3.732519484276299E-5</v>
      </c>
      <c r="AR1959" s="13">
        <f t="shared" si="2385"/>
        <v>1.8601516893613022E-3</v>
      </c>
      <c r="AS1959" s="13">
        <f t="shared" si="2386"/>
        <v>1.6385704201245829E-3</v>
      </c>
      <c r="AT1959" s="13">
        <f t="shared" si="2387"/>
        <v>7.2169195583967065E-4</v>
      </c>
      <c r="AU1959" s="13">
        <f t="shared" si="2388"/>
        <v>2.1190800335334957E-4</v>
      </c>
      <c r="AV1959" s="13">
        <f t="shared" si="2389"/>
        <v>4.6666380498474596E-5</v>
      </c>
      <c r="AW1959" s="13">
        <f t="shared" si="2390"/>
        <v>2.2155619392233215E-7</v>
      </c>
      <c r="AX1959" s="13">
        <f t="shared" si="2391"/>
        <v>8.9393036313449388E-5</v>
      </c>
      <c r="AY1959" s="13">
        <f t="shared" si="2392"/>
        <v>9.8451530659878856E-5</v>
      </c>
      <c r="AZ1959" s="13">
        <f t="shared" si="2393"/>
        <v>5.4213976216706611E-5</v>
      </c>
      <c r="BA1959" s="13">
        <f t="shared" si="2394"/>
        <v>1.9902553046666484E-5</v>
      </c>
      <c r="BB1959" s="13">
        <f t="shared" si="2395"/>
        <v>5.4798362721821704E-6</v>
      </c>
      <c r="BC1959" s="13">
        <f t="shared" si="2396"/>
        <v>1.2070252695526588E-6</v>
      </c>
      <c r="BD1959" s="13">
        <f t="shared" si="2397"/>
        <v>3.4144117675831854E-4</v>
      </c>
      <c r="BE1959" s="13">
        <f t="shared" si="2398"/>
        <v>3.0076870378286741E-4</v>
      </c>
      <c r="BF1959" s="13">
        <f t="shared" si="2399"/>
        <v>1.32470567894126E-4</v>
      </c>
      <c r="BG1959" s="13">
        <f t="shared" si="2400"/>
        <v>3.8896891282192549E-5</v>
      </c>
      <c r="BH1959" s="13">
        <f t="shared" si="2401"/>
        <v>8.5658733981644335E-6</v>
      </c>
      <c r="BI1959" s="13">
        <f t="shared" si="2402"/>
        <v>1.5091013117950169E-6</v>
      </c>
      <c r="BJ1959" s="14">
        <f t="shared" si="2403"/>
        <v>0.2883822361088938</v>
      </c>
      <c r="BK1959" s="14">
        <f t="shared" si="2404"/>
        <v>0.30764240385748304</v>
      </c>
      <c r="BL1959" s="14">
        <f t="shared" si="2405"/>
        <v>0.37321379879421901</v>
      </c>
      <c r="BM1959" s="14">
        <f t="shared" si="2406"/>
        <v>0.3183215006598582</v>
      </c>
      <c r="BN1959" s="14">
        <f t="shared" si="2407"/>
        <v>0.68149061583710224</v>
      </c>
    </row>
    <row r="1960" spans="1:66" x14ac:dyDescent="0.25">
      <c r="A1960" t="s">
        <v>178</v>
      </c>
      <c r="B1960" t="s">
        <v>271</v>
      </c>
      <c r="C1960" t="s">
        <v>269</v>
      </c>
      <c r="D1960" s="7" t="s">
        <v>533</v>
      </c>
      <c r="E1960" s="10">
        <f>VLOOKUP(A1960,home!$A$2:$E$405,3,FALSE)</f>
        <v>1.7111111111111099</v>
      </c>
      <c r="F1960" s="10">
        <f>VLOOKUP(B1960,home!$B$2:$E$405,3,FALSE)</f>
        <v>0.67</v>
      </c>
      <c r="G1960" s="10">
        <f>VLOOKUP(C1960,away!$B$2:$E$405,4,FALSE)</f>
        <v>1.24</v>
      </c>
      <c r="H1960" s="10">
        <f>VLOOKUP(A1960,away!$A$2:$E$405,3,FALSE)</f>
        <v>1.31111111111111</v>
      </c>
      <c r="I1960" s="10">
        <f>VLOOKUP(C1960,away!$B$2:$E$405,3,FALSE)</f>
        <v>0.73</v>
      </c>
      <c r="J1960" s="10">
        <f>VLOOKUP(B1960,home!$B$2:$E$405,4,FALSE)</f>
        <v>0.54</v>
      </c>
      <c r="K1960" s="12">
        <f t="shared" si="2352"/>
        <v>1.4215911111111101</v>
      </c>
      <c r="L1960" s="12">
        <f t="shared" si="2353"/>
        <v>0.51683999999999952</v>
      </c>
      <c r="M1960" s="13">
        <f t="shared" si="2354"/>
        <v>0.143929582257663</v>
      </c>
      <c r="N1960" s="13">
        <f t="shared" si="2355"/>
        <v>0.20460901476342902</v>
      </c>
      <c r="O1960" s="13">
        <f t="shared" si="2356"/>
        <v>7.4388565294050482E-2</v>
      </c>
      <c r="P1960" s="13">
        <f t="shared" si="2357"/>
        <v>0.10575012319033056</v>
      </c>
      <c r="Q1960" s="13">
        <f t="shared" si="2358"/>
        <v>0.14543517832044636</v>
      </c>
      <c r="R1960" s="13">
        <f t="shared" si="2359"/>
        <v>1.9223493043288502E-2</v>
      </c>
      <c r="S1960" s="13">
        <f t="shared" si="2360"/>
        <v>1.9424583152666468E-2</v>
      </c>
      <c r="T1960" s="13">
        <f t="shared" si="2361"/>
        <v>7.5166717563139418E-2</v>
      </c>
      <c r="U1960" s="13">
        <f t="shared" si="2362"/>
        <v>2.7327946834845195E-2</v>
      </c>
      <c r="V1960" s="13">
        <f t="shared" si="2363"/>
        <v>1.5857693348635454E-3</v>
      </c>
      <c r="W1960" s="13">
        <f t="shared" si="2364"/>
        <v>6.8916452247735266E-2</v>
      </c>
      <c r="X1960" s="13">
        <f t="shared" si="2365"/>
        <v>3.5618779179719465E-2</v>
      </c>
      <c r="Y1960" s="13">
        <f t="shared" si="2366"/>
        <v>9.2046049156230946E-3</v>
      </c>
      <c r="Z1960" s="13">
        <f t="shared" si="2367"/>
        <v>3.3118233814977407E-3</v>
      </c>
      <c r="AA1960" s="13">
        <f t="shared" si="2368"/>
        <v>4.7080586807071263E-3</v>
      </c>
      <c r="AB1960" s="13">
        <f t="shared" si="2369"/>
        <v>3.3464671855413762E-3</v>
      </c>
      <c r="AC1960" s="13">
        <f t="shared" si="2370"/>
        <v>7.28200293690581E-5</v>
      </c>
      <c r="AD1960" s="13">
        <f t="shared" si="2371"/>
        <v>2.4492753981173451E-2</v>
      </c>
      <c r="AE1960" s="13">
        <f t="shared" si="2372"/>
        <v>1.2658834967629673E-2</v>
      </c>
      <c r="AF1960" s="13">
        <f t="shared" si="2373"/>
        <v>3.271296132334857E-3</v>
      </c>
      <c r="AG1960" s="13">
        <f t="shared" si="2374"/>
        <v>5.6357889767864866E-4</v>
      </c>
      <c r="AH1960" s="13">
        <f t="shared" si="2375"/>
        <v>4.2792069912332253E-4</v>
      </c>
      <c r="AI1960" s="13">
        <f t="shared" si="2376"/>
        <v>6.0832826213416701E-4</v>
      </c>
      <c r="AJ1960" s="13">
        <f t="shared" si="2377"/>
        <v>4.3239702504380069E-4</v>
      </c>
      <c r="AK1960" s="13">
        <f t="shared" si="2378"/>
        <v>2.0489725575771844E-4</v>
      </c>
      <c r="AL1960" s="13">
        <f t="shared" si="2379"/>
        <v>2.1401374076707945E-6</v>
      </c>
      <c r="AM1960" s="13">
        <f t="shared" si="2380"/>
        <v>6.9637362692534796E-3</v>
      </c>
      <c r="AN1960" s="13">
        <f t="shared" si="2381"/>
        <v>3.5991374534009649E-3</v>
      </c>
      <c r="AO1960" s="13">
        <f t="shared" si="2382"/>
        <v>9.3008910070787633E-4</v>
      </c>
      <c r="AP1960" s="13">
        <f t="shared" si="2383"/>
        <v>1.602357502699528E-4</v>
      </c>
      <c r="AQ1960" s="13">
        <f t="shared" si="2384"/>
        <v>2.0704061292380578E-5</v>
      </c>
      <c r="AR1960" s="13">
        <f t="shared" si="2385"/>
        <v>4.4233306826979583E-5</v>
      </c>
      <c r="AS1960" s="13">
        <f t="shared" si="2386"/>
        <v>6.2881675800284545E-5</v>
      </c>
      <c r="AT1960" s="13">
        <f t="shared" si="2387"/>
        <v>4.4696015684727565E-5</v>
      </c>
      <c r="AU1960" s="13">
        <f t="shared" si="2388"/>
        <v>2.117981953316383E-5</v>
      </c>
      <c r="AV1960" s="13">
        <f t="shared" si="2389"/>
        <v>7.5272607958207945E-6</v>
      </c>
      <c r="AW1960" s="13">
        <f t="shared" si="2390"/>
        <v>4.3678727193340484E-8</v>
      </c>
      <c r="AX1960" s="13">
        <f t="shared" si="2391"/>
        <v>1.6499309300821317E-3</v>
      </c>
      <c r="AY1960" s="13">
        <f t="shared" si="2392"/>
        <v>8.5275030190364823E-4</v>
      </c>
      <c r="AZ1960" s="13">
        <f t="shared" si="2393"/>
        <v>2.2036773301794052E-4</v>
      </c>
      <c r="BA1960" s="13">
        <f t="shared" si="2394"/>
        <v>3.7964953044330762E-5</v>
      </c>
      <c r="BB1960" s="13">
        <f t="shared" si="2395"/>
        <v>4.9054515828579722E-6</v>
      </c>
      <c r="BC1960" s="13">
        <f t="shared" si="2396"/>
        <v>5.0706671921686252E-7</v>
      </c>
      <c r="BD1960" s="13">
        <f t="shared" si="2397"/>
        <v>3.8102570500760161E-6</v>
      </c>
      <c r="BE1960" s="13">
        <f t="shared" si="2398"/>
        <v>5.4166275534365034E-6</v>
      </c>
      <c r="BF1960" s="13">
        <f t="shared" si="2399"/>
        <v>3.8501147910824279E-6</v>
      </c>
      <c r="BG1960" s="13">
        <f t="shared" si="2400"/>
        <v>1.8244296545867298E-6</v>
      </c>
      <c r="BH1960" s="13">
        <f t="shared" si="2401"/>
        <v>6.4839824495200234E-7</v>
      </c>
      <c r="BI1960" s="13">
        <f t="shared" si="2402"/>
        <v>1.8435143629676199E-7</v>
      </c>
      <c r="BJ1960" s="14">
        <f t="shared" si="2403"/>
        <v>0.59437754004018406</v>
      </c>
      <c r="BK1960" s="14">
        <f t="shared" si="2404"/>
        <v>0.27161776840420393</v>
      </c>
      <c r="BL1960" s="14">
        <f t="shared" si="2405"/>
        <v>0.13086432653786309</v>
      </c>
      <c r="BM1960" s="14">
        <f t="shared" si="2406"/>
        <v>0.30598279487136443</v>
      </c>
      <c r="BN1960" s="14">
        <f t="shared" si="2407"/>
        <v>0.69333595686920801</v>
      </c>
    </row>
    <row r="1961" spans="1:66" x14ac:dyDescent="0.25">
      <c r="A1961" t="s">
        <v>301</v>
      </c>
      <c r="B1961" t="s">
        <v>384</v>
      </c>
      <c r="C1961" t="s">
        <v>334</v>
      </c>
      <c r="D1961" s="7" t="s">
        <v>533</v>
      </c>
      <c r="E1961" s="10">
        <f>VLOOKUP(A1961,home!$A$2:$E$405,3,FALSE)</f>
        <v>1.3248407643312099</v>
      </c>
      <c r="F1961" s="10">
        <f>VLOOKUP(B1961,home!$B$2:$E$405,3,FALSE)</f>
        <v>1.6</v>
      </c>
      <c r="G1961" s="10">
        <f>VLOOKUP(C1961,away!$B$2:$E$405,4,FALSE)</f>
        <v>1.1299999999999999</v>
      </c>
      <c r="H1961" s="10">
        <f>VLOOKUP(A1961,away!$A$2:$E$405,3,FALSE)</f>
        <v>1.07643312101911</v>
      </c>
      <c r="I1961" s="10">
        <f>VLOOKUP(C1961,away!$B$2:$E$405,3,FALSE)</f>
        <v>0.56999999999999995</v>
      </c>
      <c r="J1961" s="10">
        <f>VLOOKUP(B1961,home!$B$2:$E$405,4,FALSE)</f>
        <v>0.35</v>
      </c>
      <c r="K1961" s="12">
        <f t="shared" si="2352"/>
        <v>2.3953121019108274</v>
      </c>
      <c r="L1961" s="12">
        <f t="shared" si="2353"/>
        <v>0.21474840764331243</v>
      </c>
      <c r="M1961" s="13">
        <f t="shared" si="2354"/>
        <v>7.3530094355217304E-2</v>
      </c>
      <c r="N1961" s="13">
        <f t="shared" si="2355"/>
        <v>0.17612752486369704</v>
      </c>
      <c r="O1961" s="13">
        <f t="shared" si="2356"/>
        <v>1.5790470676645432E-2</v>
      </c>
      <c r="P1961" s="13">
        <f t="shared" si="2357"/>
        <v>3.782310550663686E-2</v>
      </c>
      <c r="Q1961" s="13">
        <f t="shared" si="2358"/>
        <v>0.21094019589280688</v>
      </c>
      <c r="R1961" s="13">
        <f t="shared" si="2359"/>
        <v>1.6954892168740119E-3</v>
      </c>
      <c r="S1961" s="13">
        <f t="shared" si="2360"/>
        <v>4.8639517013780234E-3</v>
      </c>
      <c r="T1961" s="13">
        <f t="shared" si="2361"/>
        <v>4.5299071175948669E-2</v>
      </c>
      <c r="U1961" s="13">
        <f t="shared" si="2362"/>
        <v>4.0612258398376325E-3</v>
      </c>
      <c r="V1961" s="13">
        <f t="shared" si="2363"/>
        <v>2.7799616529445209E-4</v>
      </c>
      <c r="W1961" s="13">
        <f t="shared" si="2364"/>
        <v>0.16842253466716031</v>
      </c>
      <c r="X1961" s="13">
        <f t="shared" si="2365"/>
        <v>3.6168471131023262E-2</v>
      </c>
      <c r="Y1961" s="13">
        <f t="shared" si="2366"/>
        <v>3.8835607911401797E-3</v>
      </c>
      <c r="Z1961" s="13">
        <f t="shared" si="2367"/>
        <v>1.2136786983336696E-4</v>
      </c>
      <c r="AA1961" s="13">
        <f t="shared" si="2368"/>
        <v>2.9071392739500195E-4</v>
      </c>
      <c r="AB1961" s="13">
        <f t="shared" si="2369"/>
        <v>3.4817529424163696E-4</v>
      </c>
      <c r="AC1961" s="13">
        <f t="shared" si="2370"/>
        <v>8.9373935789279064E-6</v>
      </c>
      <c r="AD1961" s="13">
        <f t="shared" si="2371"/>
        <v>0.10085613388068621</v>
      </c>
      <c r="AE1961" s="13">
        <f t="shared" si="2372"/>
        <v>2.1658694151938097E-2</v>
      </c>
      <c r="AF1961" s="13">
        <f t="shared" si="2373"/>
        <v>2.3255850403811141E-3</v>
      </c>
      <c r="AG1961" s="13">
        <f t="shared" si="2374"/>
        <v>1.664718947536509E-4</v>
      </c>
      <c r="AH1961" s="13">
        <f t="shared" si="2375"/>
        <v>6.5158891964440917E-6</v>
      </c>
      <c r="AI1961" s="13">
        <f t="shared" si="2376"/>
        <v>1.5607588246952551E-5</v>
      </c>
      <c r="AJ1961" s="13">
        <f t="shared" si="2377"/>
        <v>1.8692522504783326E-5</v>
      </c>
      <c r="AK1961" s="13">
        <f t="shared" si="2378"/>
        <v>1.4924808456982664E-5</v>
      </c>
      <c r="AL1961" s="13">
        <f t="shared" si="2379"/>
        <v>1.8389204216553211E-7</v>
      </c>
      <c r="AM1961" s="13">
        <f t="shared" si="2380"/>
        <v>4.8316383607269309E-2</v>
      </c>
      <c r="AN1961" s="13">
        <f t="shared" si="2381"/>
        <v>1.0375866442744528E-2</v>
      </c>
      <c r="AO1961" s="13">
        <f t="shared" si="2382"/>
        <v>1.1141003982495336E-3</v>
      </c>
      <c r="AP1961" s="13">
        <f t="shared" si="2383"/>
        <v>7.975042882628919E-5</v>
      </c>
      <c r="AQ1961" s="13">
        <f t="shared" si="2384"/>
        <v>4.2815693998292311E-6</v>
      </c>
      <c r="AR1961" s="13">
        <f t="shared" si="2385"/>
        <v>2.798553658633263E-7</v>
      </c>
      <c r="AS1961" s="13">
        <f t="shared" si="2386"/>
        <v>6.7034094463710784E-7</v>
      </c>
      <c r="AT1961" s="13">
        <f t="shared" si="2387"/>
        <v>8.0283788854780032E-7</v>
      </c>
      <c r="AU1961" s="13">
        <f t="shared" si="2388"/>
        <v>6.410157701036941E-7</v>
      </c>
      <c r="AV1961" s="13">
        <f t="shared" si="2389"/>
        <v>3.8385820791126669E-7</v>
      </c>
      <c r="AW1961" s="13">
        <f t="shared" si="2390"/>
        <v>2.6275591169881549E-9</v>
      </c>
      <c r="AX1961" s="13">
        <f t="shared" si="2391"/>
        <v>1.9288803062509657E-2</v>
      </c>
      <c r="AY1961" s="13">
        <f t="shared" si="2392"/>
        <v>4.1422397430193976E-3</v>
      </c>
      <c r="AZ1961" s="13">
        <f t="shared" si="2393"/>
        <v>4.4476969444512952E-4</v>
      </c>
      <c r="BA1961" s="13">
        <f t="shared" si="2394"/>
        <v>3.1837861216698061E-5</v>
      </c>
      <c r="BB1961" s="13">
        <f t="shared" si="2395"/>
        <v>1.7092824997636705E-6</v>
      </c>
      <c r="BC1961" s="13">
        <f t="shared" si="2396"/>
        <v>7.341313900736577E-8</v>
      </c>
      <c r="BD1961" s="13">
        <f t="shared" si="2397"/>
        <v>1.0016415698264314E-8</v>
      </c>
      <c r="BE1961" s="13">
        <f t="shared" si="2398"/>
        <v>2.3992441739822103E-8</v>
      </c>
      <c r="BF1961" s="13">
        <f t="shared" si="2399"/>
        <v>2.8734693026893181E-8</v>
      </c>
      <c r="BG1961" s="13">
        <f t="shared" si="2400"/>
        <v>2.2942852650669969E-8</v>
      </c>
      <c r="BH1961" s="13">
        <f t="shared" si="2401"/>
        <v>1.3738823151626664E-8</v>
      </c>
      <c r="BI1961" s="13">
        <f t="shared" si="2402"/>
        <v>6.5817538722208075E-9</v>
      </c>
      <c r="BJ1961" s="14">
        <f t="shared" si="2403"/>
        <v>0.84964805899285478</v>
      </c>
      <c r="BK1961" s="14">
        <f t="shared" si="2404"/>
        <v>0.12064650875716712</v>
      </c>
      <c r="BL1961" s="14">
        <f t="shared" si="2405"/>
        <v>2.2244699678556076E-2</v>
      </c>
      <c r="BM1961" s="14">
        <f t="shared" si="2406"/>
        <v>0.4726115176710734</v>
      </c>
      <c r="BN1961" s="14">
        <f t="shared" si="2407"/>
        <v>0.5159068805118775</v>
      </c>
    </row>
    <row r="1962" spans="1:66" x14ac:dyDescent="0.25">
      <c r="A1962" t="s">
        <v>301</v>
      </c>
      <c r="B1962" t="s">
        <v>322</v>
      </c>
      <c r="C1962" t="s">
        <v>369</v>
      </c>
      <c r="D1962" s="7" t="s">
        <v>533</v>
      </c>
      <c r="E1962" s="10">
        <f>VLOOKUP(A1962,home!$A$2:$E$405,3,FALSE)</f>
        <v>1.3248407643312099</v>
      </c>
      <c r="F1962" s="10">
        <f>VLOOKUP(B1962,home!$B$2:$E$405,3,FALSE)</f>
        <v>0.67</v>
      </c>
      <c r="G1962" s="10">
        <f>VLOOKUP(C1962,away!$B$2:$E$405,4,FALSE)</f>
        <v>0.47</v>
      </c>
      <c r="H1962" s="10">
        <f>VLOOKUP(A1962,away!$A$2:$E$405,3,FALSE)</f>
        <v>1.07643312101911</v>
      </c>
      <c r="I1962" s="10">
        <f>VLOOKUP(C1962,away!$B$2:$E$405,3,FALSE)</f>
        <v>0.66</v>
      </c>
      <c r="J1962" s="10">
        <f>VLOOKUP(B1962,home!$B$2:$E$405,4,FALSE)</f>
        <v>1.45</v>
      </c>
      <c r="K1962" s="12">
        <f t="shared" si="2352"/>
        <v>0.417192356687898</v>
      </c>
      <c r="L1962" s="12">
        <f t="shared" si="2353"/>
        <v>1.0301464968152882</v>
      </c>
      <c r="M1962" s="13">
        <f t="shared" si="2354"/>
        <v>0.23519534530975303</v>
      </c>
      <c r="N1962" s="13">
        <f t="shared" si="2355"/>
        <v>9.8121700391799821E-2</v>
      </c>
      <c r="O1962" s="13">
        <f t="shared" si="2356"/>
        <v>0.24228566103810412</v>
      </c>
      <c r="P1962" s="13">
        <f t="shared" si="2357"/>
        <v>0.10107972592017188</v>
      </c>
      <c r="Q1962" s="13">
        <f t="shared" si="2358"/>
        <v>2.0467811714339406E-2</v>
      </c>
      <c r="R1962" s="13">
        <f t="shared" si="2359"/>
        <v>0.12479486247348967</v>
      </c>
      <c r="S1962" s="13">
        <f t="shared" si="2360"/>
        <v>1.0860239366813467E-2</v>
      </c>
      <c r="T1962" s="13">
        <f t="shared" si="2361"/>
        <v>2.1084844535001659E-2</v>
      </c>
      <c r="U1962" s="13">
        <f t="shared" si="2362"/>
        <v>5.2063462777857276E-2</v>
      </c>
      <c r="V1962" s="13">
        <f t="shared" si="2363"/>
        <v>5.1859965226363266E-4</v>
      </c>
      <c r="W1962" s="13">
        <f t="shared" si="2364"/>
        <v>2.8463382017831413E-3</v>
      </c>
      <c r="X1962" s="13">
        <f t="shared" si="2365"/>
        <v>2.9321453273184299E-3</v>
      </c>
      <c r="Y1962" s="13">
        <f t="shared" si="2366"/>
        <v>1.5102696185451986E-3</v>
      </c>
      <c r="Z1962" s="13">
        <f t="shared" si="2367"/>
        <v>4.2852330132537024E-2</v>
      </c>
      <c r="AA1962" s="13">
        <f t="shared" si="2368"/>
        <v>1.7877664597560943E-2</v>
      </c>
      <c r="AB1962" s="13">
        <f t="shared" si="2369"/>
        <v>3.729212512766126E-3</v>
      </c>
      <c r="AC1962" s="13">
        <f t="shared" si="2370"/>
        <v>1.3929886304740434E-5</v>
      </c>
      <c r="AD1962" s="13">
        <f t="shared" si="2371"/>
        <v>2.9686763558317553E-4</v>
      </c>
      <c r="AE1962" s="13">
        <f t="shared" si="2372"/>
        <v>3.0581715481384588E-4</v>
      </c>
      <c r="AF1962" s="13">
        <f t="shared" si="2373"/>
        <v>1.57518235348751E-4</v>
      </c>
      <c r="AG1962" s="13">
        <f t="shared" si="2374"/>
        <v>5.4088952776347321E-5</v>
      </c>
      <c r="AH1962" s="13">
        <f t="shared" si="2375"/>
        <v>1.1036044441601304E-2</v>
      </c>
      <c r="AI1962" s="13">
        <f t="shared" si="2376"/>
        <v>4.6041533891040256E-3</v>
      </c>
      <c r="AJ1962" s="13">
        <f t="shared" si="2377"/>
        <v>9.604088014764405E-4</v>
      </c>
      <c r="AK1962" s="13">
        <f t="shared" si="2378"/>
        <v>1.3355840375725195E-4</v>
      </c>
      <c r="AL1962" s="13">
        <f t="shared" si="2379"/>
        <v>2.3946546866017974E-7</v>
      </c>
      <c r="AM1962" s="13">
        <f t="shared" si="2380"/>
        <v>2.477018170266183E-5</v>
      </c>
      <c r="AN1962" s="13">
        <f t="shared" si="2381"/>
        <v>2.5516915906475233E-5</v>
      </c>
      <c r="AO1962" s="13">
        <f t="shared" si="2382"/>
        <v>1.3143080765292885E-5</v>
      </c>
      <c r="AP1962" s="13">
        <f t="shared" si="2383"/>
        <v>4.5130995359089542E-6</v>
      </c>
      <c r="AQ1962" s="13">
        <f t="shared" si="2384"/>
        <v>1.1622884191738278E-6</v>
      </c>
      <c r="AR1962" s="13">
        <f t="shared" si="2385"/>
        <v>2.2737485040426847E-3</v>
      </c>
      <c r="AS1962" s="13">
        <f t="shared" si="2386"/>
        <v>9.4859049691715025E-4</v>
      </c>
      <c r="AT1962" s="13">
        <f t="shared" si="2387"/>
        <v>1.9787235247030506E-4</v>
      </c>
      <c r="AU1962" s="13">
        <f t="shared" si="2388"/>
        <v>2.7516944350154999E-5</v>
      </c>
      <c r="AV1962" s="13">
        <f t="shared" si="2389"/>
        <v>2.8699647155727256E-6</v>
      </c>
      <c r="AW1962" s="13">
        <f t="shared" si="2390"/>
        <v>2.8587470446508874E-9</v>
      </c>
      <c r="AX1962" s="13">
        <f t="shared" si="2391"/>
        <v>1.7223217466868223E-6</v>
      </c>
      <c r="AY1962" s="13">
        <f t="shared" si="2392"/>
        <v>1.7742437137382182E-6</v>
      </c>
      <c r="AZ1962" s="13">
        <f t="shared" si="2393"/>
        <v>9.1386547310198632E-7</v>
      </c>
      <c r="BA1962" s="13">
        <f t="shared" si="2394"/>
        <v>3.1380510522548574E-7</v>
      </c>
      <c r="BB1962" s="13">
        <f t="shared" si="2395"/>
        <v>8.0816307457696744E-8</v>
      </c>
      <c r="BC1962" s="13">
        <f t="shared" si="2396"/>
        <v>1.6650527202618721E-8</v>
      </c>
      <c r="BD1962" s="13">
        <f t="shared" si="2397"/>
        <v>3.9038234267976211E-4</v>
      </c>
      <c r="BE1962" s="13">
        <f t="shared" si="2398"/>
        <v>1.6286452955191252E-4</v>
      </c>
      <c r="BF1962" s="13">
        <f t="shared" si="2399"/>
        <v>3.39729184523141E-5</v>
      </c>
      <c r="BG1962" s="13">
        <f t="shared" si="2400"/>
        <v>4.7244139708955659E-6</v>
      </c>
      <c r="BH1962" s="13">
        <f t="shared" si="2401"/>
        <v>4.927473496217877E-7</v>
      </c>
      <c r="BI1962" s="13">
        <f t="shared" si="2402"/>
        <v>4.111408560808587E-8</v>
      </c>
      <c r="BJ1962" s="14">
        <f t="shared" si="2403"/>
        <v>0.14785132903651271</v>
      </c>
      <c r="BK1962" s="14">
        <f t="shared" si="2404"/>
        <v>0.34766985384448912</v>
      </c>
      <c r="BL1962" s="14">
        <f t="shared" si="2405"/>
        <v>0.46152810476430306</v>
      </c>
      <c r="BM1962" s="14">
        <f t="shared" si="2406"/>
        <v>0.1779547395452174</v>
      </c>
      <c r="BN1962" s="14">
        <f t="shared" si="2407"/>
        <v>0.82194510684765798</v>
      </c>
    </row>
    <row r="1963" spans="1:66" x14ac:dyDescent="0.25">
      <c r="A1963" t="s">
        <v>301</v>
      </c>
      <c r="B1963" t="s">
        <v>385</v>
      </c>
      <c r="C1963" t="s">
        <v>360</v>
      </c>
      <c r="D1963" s="7" t="s">
        <v>533</v>
      </c>
      <c r="E1963" s="10">
        <f>VLOOKUP(A1963,home!$A$2:$E$405,3,FALSE)</f>
        <v>1.3248407643312099</v>
      </c>
      <c r="F1963" s="10">
        <f>VLOOKUP(B1963,home!$B$2:$E$405,3,FALSE)</f>
        <v>1.29</v>
      </c>
      <c r="G1963" s="10">
        <f>VLOOKUP(C1963,away!$B$2:$E$405,4,FALSE)</f>
        <v>0.75</v>
      </c>
      <c r="H1963" s="10">
        <f>VLOOKUP(A1963,away!$A$2:$E$405,3,FALSE)</f>
        <v>1.07643312101911</v>
      </c>
      <c r="I1963" s="10">
        <f>VLOOKUP(C1963,away!$B$2:$E$405,3,FALSE)</f>
        <v>0.94</v>
      </c>
      <c r="J1963" s="10">
        <f>VLOOKUP(B1963,home!$B$2:$E$405,4,FALSE)</f>
        <v>1.19</v>
      </c>
      <c r="K1963" s="12">
        <f t="shared" si="2352"/>
        <v>1.2817834394904455</v>
      </c>
      <c r="L1963" s="12">
        <f t="shared" si="2353"/>
        <v>1.2040980891719764</v>
      </c>
      <c r="M1963" s="13">
        <f t="shared" si="2354"/>
        <v>8.3252133013800578E-2</v>
      </c>
      <c r="N1963" s="13">
        <f t="shared" si="2355"/>
        <v>0.10671120539934538</v>
      </c>
      <c r="O1963" s="13">
        <f t="shared" si="2356"/>
        <v>0.10024373428140847</v>
      </c>
      <c r="P1963" s="13">
        <f t="shared" si="2357"/>
        <v>0.12849075851459005</v>
      </c>
      <c r="Q1963" s="13">
        <f t="shared" si="2358"/>
        <v>6.8390327944472182E-2</v>
      </c>
      <c r="R1963" s="13">
        <f t="shared" si="2359"/>
        <v>6.0351644449853664E-2</v>
      </c>
      <c r="S1963" s="13">
        <f t="shared" si="2360"/>
        <v>4.9577933999954957E-2</v>
      </c>
      <c r="T1963" s="13">
        <f t="shared" si="2361"/>
        <v>8.2348663195783753E-2</v>
      </c>
      <c r="U1963" s="13">
        <f t="shared" si="2362"/>
        <v>7.7357738401837892E-2</v>
      </c>
      <c r="V1963" s="13">
        <f t="shared" si="2363"/>
        <v>8.5020262005839498E-3</v>
      </c>
      <c r="W1963" s="13">
        <f t="shared" si="2364"/>
        <v>2.9220529926848364E-2</v>
      </c>
      <c r="X1963" s="13">
        <f t="shared" si="2365"/>
        <v>3.5184384249510654E-2</v>
      </c>
      <c r="Y1963" s="13">
        <f t="shared" si="2366"/>
        <v>2.1182724921764189E-2</v>
      </c>
      <c r="Z1963" s="13">
        <f t="shared" si="2367"/>
        <v>2.4223099920151758E-2</v>
      </c>
      <c r="AA1963" s="13">
        <f t="shared" si="2368"/>
        <v>3.1048768330772858E-2</v>
      </c>
      <c r="AB1963" s="13">
        <f t="shared" si="2369"/>
        <v>1.9898898531480028E-2</v>
      </c>
      <c r="AC1963" s="13">
        <f t="shared" si="2370"/>
        <v>8.2012297754195261E-4</v>
      </c>
      <c r="AD1963" s="13">
        <f t="shared" si="2371"/>
        <v>9.363597838342291E-3</v>
      </c>
      <c r="AE1963" s="13">
        <f t="shared" si="2372"/>
        <v>1.1274690264922798E-2</v>
      </c>
      <c r="AF1963" s="13">
        <f t="shared" si="2373"/>
        <v>6.787916501999715E-3</v>
      </c>
      <c r="AG1963" s="13">
        <f t="shared" si="2374"/>
        <v>2.724439096505593E-3</v>
      </c>
      <c r="AH1963" s="13">
        <f t="shared" si="2375"/>
        <v>7.2917470819191471E-3</v>
      </c>
      <c r="AI1963" s="13">
        <f t="shared" si="2376"/>
        <v>9.3464406545567431E-3</v>
      </c>
      <c r="AJ1963" s="13">
        <f t="shared" si="2377"/>
        <v>5.9900564245955381E-3</v>
      </c>
      <c r="AK1963" s="13">
        <f t="shared" si="2378"/>
        <v>2.5593183755533034E-3</v>
      </c>
      <c r="AL1963" s="13">
        <f t="shared" si="2379"/>
        <v>5.0630882186353666E-5</v>
      </c>
      <c r="AM1963" s="13">
        <f t="shared" si="2380"/>
        <v>2.4004209286471365E-3</v>
      </c>
      <c r="AN1963" s="13">
        <f t="shared" si="2381"/>
        <v>2.8903422533924374E-3</v>
      </c>
      <c r="AO1963" s="13">
        <f t="shared" si="2382"/>
        <v>1.7401277921814298E-3</v>
      </c>
      <c r="AP1963" s="13">
        <f t="shared" si="2383"/>
        <v>6.9842818316023618E-4</v>
      </c>
      <c r="AQ1963" s="13">
        <f t="shared" si="2384"/>
        <v>2.1024401019177389E-4</v>
      </c>
      <c r="AR1963" s="13">
        <f t="shared" si="2385"/>
        <v>1.7559957456128349E-3</v>
      </c>
      <c r="AS1963" s="13">
        <f t="shared" si="2386"/>
        <v>2.250806266542209E-3</v>
      </c>
      <c r="AT1963" s="13">
        <f t="shared" si="2387"/>
        <v>1.442523098977561E-3</v>
      </c>
      <c r="AU1963" s="13">
        <f t="shared" si="2388"/>
        <v>6.1633407311729158E-4</v>
      </c>
      <c r="AV1963" s="13">
        <f t="shared" si="2389"/>
        <v>1.9750170202885927E-4</v>
      </c>
      <c r="AW1963" s="13">
        <f t="shared" si="2390"/>
        <v>2.1706485737558646E-6</v>
      </c>
      <c r="AX1963" s="13">
        <f t="shared" si="2391"/>
        <v>5.128032990243625E-4</v>
      </c>
      <c r="AY1963" s="13">
        <f t="shared" si="2392"/>
        <v>6.1746547247632031E-4</v>
      </c>
      <c r="AZ1963" s="13">
        <f t="shared" si="2393"/>
        <v>3.7174449776920457E-4</v>
      </c>
      <c r="BA1963" s="13">
        <f t="shared" si="2394"/>
        <v>1.4920561314136501E-4</v>
      </c>
      <c r="BB1963" s="13">
        <f t="shared" si="2395"/>
        <v>4.4914548419312686E-5</v>
      </c>
      <c r="BC1963" s="13">
        <f t="shared" si="2396"/>
        <v>1.0816304385543319E-5</v>
      </c>
      <c r="BD1963" s="13">
        <f t="shared" si="2397"/>
        <v>3.523985203144227E-4</v>
      </c>
      <c r="BE1963" s="13">
        <f t="shared" si="2398"/>
        <v>4.5169858743996435E-4</v>
      </c>
      <c r="BF1963" s="13">
        <f t="shared" si="2399"/>
        <v>2.8948988451088671E-4</v>
      </c>
      <c r="BG1963" s="13">
        <f t="shared" si="2400"/>
        <v>1.2368777995535208E-4</v>
      </c>
      <c r="BH1963" s="13">
        <f t="shared" si="2401"/>
        <v>3.963523700352711E-5</v>
      </c>
      <c r="BI1963" s="13">
        <f t="shared" si="2402"/>
        <v>1.0160758082279992E-5</v>
      </c>
      <c r="BJ1963" s="14">
        <f t="shared" si="2403"/>
        <v>0.38283499224228407</v>
      </c>
      <c r="BK1963" s="14">
        <f t="shared" si="2404"/>
        <v>0.27131107106113417</v>
      </c>
      <c r="BL1963" s="14">
        <f t="shared" si="2405"/>
        <v>0.32161857818556294</v>
      </c>
      <c r="BM1963" s="14">
        <f t="shared" si="2406"/>
        <v>0.45193264298176011</v>
      </c>
      <c r="BN1963" s="14">
        <f t="shared" si="2407"/>
        <v>0.54743980360347033</v>
      </c>
    </row>
    <row r="1964" spans="1:66" x14ac:dyDescent="0.25">
      <c r="A1964" t="s">
        <v>301</v>
      </c>
      <c r="B1964" t="s">
        <v>314</v>
      </c>
      <c r="C1964" t="s">
        <v>382</v>
      </c>
      <c r="D1964" s="7" t="s">
        <v>533</v>
      </c>
      <c r="E1964" s="10">
        <f>VLOOKUP(A1964,home!$A$2:$E$405,3,FALSE)</f>
        <v>1.3248407643312099</v>
      </c>
      <c r="F1964" s="10">
        <f>VLOOKUP(B1964,home!$B$2:$E$405,3,FALSE)</f>
        <v>1.34</v>
      </c>
      <c r="G1964" s="10">
        <f>VLOOKUP(C1964,away!$B$2:$E$405,4,FALSE)</f>
        <v>1.23</v>
      </c>
      <c r="H1964" s="10">
        <f>VLOOKUP(A1964,away!$A$2:$E$405,3,FALSE)</f>
        <v>1.07643312101911</v>
      </c>
      <c r="I1964" s="10">
        <f>VLOOKUP(C1964,away!$B$2:$E$405,3,FALSE)</f>
        <v>0.94</v>
      </c>
      <c r="J1964" s="10">
        <f>VLOOKUP(B1964,home!$B$2:$E$405,4,FALSE)</f>
        <v>0.93</v>
      </c>
      <c r="K1964" s="12">
        <f t="shared" si="2352"/>
        <v>2.1836025477707004</v>
      </c>
      <c r="L1964" s="12">
        <f t="shared" si="2353"/>
        <v>0.94101783439490594</v>
      </c>
      <c r="M1964" s="13">
        <f t="shared" si="2354"/>
        <v>4.3953616033269249E-2</v>
      </c>
      <c r="N1964" s="13">
        <f t="shared" si="2355"/>
        <v>9.5977227953981836E-2</v>
      </c>
      <c r="O1964" s="13">
        <f t="shared" si="2356"/>
        <v>4.1361136573452237E-2</v>
      </c>
      <c r="P1964" s="13">
        <f t="shared" si="2357"/>
        <v>9.0316283200482197E-2</v>
      </c>
      <c r="Q1964" s="13">
        <f t="shared" si="2358"/>
        <v>0.10478805974414203</v>
      </c>
      <c r="R1964" s="13">
        <f t="shared" si="2359"/>
        <v>1.9460783583230983E-2</v>
      </c>
      <c r="S1964" s="13">
        <f t="shared" si="2360"/>
        <v>4.6395676552388257E-2</v>
      </c>
      <c r="T1964" s="13">
        <f t="shared" si="2361"/>
        <v>9.8607433050876533E-2</v>
      </c>
      <c r="U1964" s="13">
        <f t="shared" si="2362"/>
        <v>4.2494616613957391E-2</v>
      </c>
      <c r="V1964" s="13">
        <f t="shared" si="2363"/>
        <v>1.0592694554317269E-2</v>
      </c>
      <c r="W1964" s="13">
        <f t="shared" si="2364"/>
        <v>7.6271824744418959E-2</v>
      </c>
      <c r="X1964" s="13">
        <f t="shared" si="2365"/>
        <v>7.1773147346340924E-2</v>
      </c>
      <c r="Y1964" s="13">
        <f t="shared" si="2366"/>
        <v>3.3769905841780114E-2</v>
      </c>
      <c r="Z1964" s="13">
        <f t="shared" si="2367"/>
        <v>6.1043148077066537E-3</v>
      </c>
      <c r="AA1964" s="13">
        <f t="shared" si="2368"/>
        <v>1.3329397366502661E-2</v>
      </c>
      <c r="AB1964" s="13">
        <f t="shared" si="2369"/>
        <v>1.4553053024871639E-2</v>
      </c>
      <c r="AC1964" s="13">
        <f t="shared" si="2370"/>
        <v>1.3603727172580452E-3</v>
      </c>
      <c r="AD1964" s="13">
        <f t="shared" si="2371"/>
        <v>4.1636837708758409E-2</v>
      </c>
      <c r="AE1964" s="13">
        <f t="shared" si="2372"/>
        <v>3.9181006851747989E-2</v>
      </c>
      <c r="AF1964" s="13">
        <f t="shared" si="2373"/>
        <v>1.8435013108521931E-2</v>
      </c>
      <c r="AG1964" s="13">
        <f t="shared" si="2374"/>
        <v>5.7825587041410043E-3</v>
      </c>
      <c r="AH1964" s="13">
        <f t="shared" si="2375"/>
        <v>1.4360672752032177E-3</v>
      </c>
      <c r="AI1964" s="13">
        <f t="shared" si="2376"/>
        <v>3.1358001609038738E-3</v>
      </c>
      <c r="AJ1964" s="13">
        <f t="shared" si="2377"/>
        <v>3.4236706103247358E-3</v>
      </c>
      <c r="AK1964" s="13">
        <f t="shared" si="2378"/>
        <v>2.4919786224775874E-3</v>
      </c>
      <c r="AL1964" s="13">
        <f t="shared" si="2379"/>
        <v>1.1181224088328876E-4</v>
      </c>
      <c r="AM1964" s="13">
        <f t="shared" si="2380"/>
        <v>1.8183660980391994E-2</v>
      </c>
      <c r="AN1964" s="13">
        <f t="shared" si="2381"/>
        <v>1.7111149277139626E-2</v>
      </c>
      <c r="AO1964" s="13">
        <f t="shared" si="2382"/>
        <v>8.0509483183909443E-3</v>
      </c>
      <c r="AP1964" s="13">
        <f t="shared" si="2383"/>
        <v>2.5253619837991861E-3</v>
      </c>
      <c r="AQ1964" s="13">
        <f t="shared" si="2384"/>
        <v>5.9410266626448336E-4</v>
      </c>
      <c r="AR1964" s="13">
        <f t="shared" si="2385"/>
        <v>2.7027298347142512E-4</v>
      </c>
      <c r="AS1964" s="13">
        <f t="shared" si="2386"/>
        <v>5.9016877530179235E-4</v>
      </c>
      <c r="AT1964" s="13">
        <f t="shared" si="2387"/>
        <v>6.4434702068185399E-4</v>
      </c>
      <c r="AU1964" s="13">
        <f t="shared" si="2388"/>
        <v>4.6899926533645214E-4</v>
      </c>
      <c r="AV1964" s="13">
        <f t="shared" si="2389"/>
        <v>2.5602699767281596E-4</v>
      </c>
      <c r="AW1964" s="13">
        <f t="shared" si="2390"/>
        <v>6.3820220067976082E-6</v>
      </c>
      <c r="AX1964" s="13">
        <f t="shared" si="2391"/>
        <v>6.6176480740971037E-3</v>
      </c>
      <c r="AY1964" s="13">
        <f t="shared" si="2392"/>
        <v>6.2273248594744753E-3</v>
      </c>
      <c r="AZ1964" s="13">
        <f t="shared" si="2393"/>
        <v>2.9300118766681163E-3</v>
      </c>
      <c r="BA1964" s="13">
        <f t="shared" si="2394"/>
        <v>9.1906447697786187E-4</v>
      </c>
      <c r="BB1964" s="13">
        <f t="shared" si="2395"/>
        <v>2.1621401594874859E-4</v>
      </c>
      <c r="BC1964" s="13">
        <f t="shared" si="2396"/>
        <v>4.0692249010783418E-5</v>
      </c>
      <c r="BD1964" s="13">
        <f t="shared" si="2397"/>
        <v>4.2388616266955098E-5</v>
      </c>
      <c r="BE1964" s="13">
        <f t="shared" si="2398"/>
        <v>9.2559890476997701E-5</v>
      </c>
      <c r="BF1964" s="13">
        <f t="shared" si="2399"/>
        <v>1.0105700633347459E-4</v>
      </c>
      <c r="BG1964" s="13">
        <f t="shared" si="2400"/>
        <v>7.3556112166618304E-5</v>
      </c>
      <c r="BH1964" s="13">
        <f t="shared" si="2401"/>
        <v>4.0154328482783795E-5</v>
      </c>
      <c r="BI1964" s="13">
        <f t="shared" si="2402"/>
        <v>1.7536218795805651E-5</v>
      </c>
      <c r="BJ1964" s="14">
        <f t="shared" si="2403"/>
        <v>0.64963919383287316</v>
      </c>
      <c r="BK1964" s="14">
        <f t="shared" si="2404"/>
        <v>0.19895778015807278</v>
      </c>
      <c r="BL1964" s="14">
        <f t="shared" si="2405"/>
        <v>0.14428357104591127</v>
      </c>
      <c r="BM1964" s="14">
        <f t="shared" si="2406"/>
        <v>0.59690680991853784</v>
      </c>
      <c r="BN1964" s="14">
        <f t="shared" si="2407"/>
        <v>0.39585710708855854</v>
      </c>
    </row>
    <row r="1965" spans="1:66" x14ac:dyDescent="0.25">
      <c r="A1965" t="s">
        <v>303</v>
      </c>
      <c r="B1965" t="s">
        <v>466</v>
      </c>
      <c r="C1965" t="s">
        <v>357</v>
      </c>
      <c r="D1965" s="7" t="s">
        <v>533</v>
      </c>
      <c r="E1965" s="10">
        <f>VLOOKUP(A1965,home!$A$2:$E$405,3,FALSE)</f>
        <v>1.3492822966507201</v>
      </c>
      <c r="F1965" s="10">
        <f>VLOOKUP(B1965,home!$B$2:$E$405,3,FALSE)</f>
        <v>0.74</v>
      </c>
      <c r="G1965" s="10">
        <f>VLOOKUP(C1965,away!$B$2:$E$405,4,FALSE)</f>
        <v>0.91</v>
      </c>
      <c r="H1965" s="10">
        <f>VLOOKUP(A1965,away!$A$2:$E$405,3,FALSE)</f>
        <v>0.98086124401913899</v>
      </c>
      <c r="I1965" s="10">
        <f>VLOOKUP(C1965,away!$B$2:$E$405,3,FALSE)</f>
        <v>0.74</v>
      </c>
      <c r="J1965" s="10">
        <f>VLOOKUP(B1965,home!$B$2:$E$405,4,FALSE)</f>
        <v>1.02</v>
      </c>
      <c r="K1965" s="12">
        <f t="shared" si="2352"/>
        <v>0.90860669856459486</v>
      </c>
      <c r="L1965" s="12">
        <f t="shared" si="2353"/>
        <v>0.7403540669856461</v>
      </c>
      <c r="M1965" s="13">
        <f t="shared" si="2354"/>
        <v>0.1922495972455428</v>
      </c>
      <c r="N1965" s="13">
        <f t="shared" si="2355"/>
        <v>0.17467927185364568</v>
      </c>
      <c r="O1965" s="13">
        <f t="shared" si="2356"/>
        <v>0.14233277119709009</v>
      </c>
      <c r="P1965" s="13">
        <f t="shared" si="2357"/>
        <v>0.12932450933493789</v>
      </c>
      <c r="Q1965" s="13">
        <f t="shared" si="2358"/>
        <v>7.9357378253304175E-2</v>
      </c>
      <c r="R1965" s="13">
        <f t="shared" si="2359"/>
        <v>5.2688323010551527E-2</v>
      </c>
      <c r="S1965" s="13">
        <f t="shared" si="2360"/>
        <v>2.1748847532514382E-2</v>
      </c>
      <c r="T1965" s="13">
        <f t="shared" si="2361"/>
        <v>5.8752557735152013E-2</v>
      </c>
      <c r="U1965" s="13">
        <f t="shared" si="2362"/>
        <v>4.7872963223522198E-2</v>
      </c>
      <c r="V1965" s="13">
        <f t="shared" si="2363"/>
        <v>1.6255829667041568E-3</v>
      </c>
      <c r="W1965" s="13">
        <f t="shared" si="2364"/>
        <v>2.4034881820492168E-2</v>
      </c>
      <c r="X1965" s="13">
        <f t="shared" si="2365"/>
        <v>1.7794322505320745E-2</v>
      </c>
      <c r="Y1965" s="13">
        <f t="shared" si="2366"/>
        <v>6.5870495180342112E-3</v>
      </c>
      <c r="Z1965" s="13">
        <f t="shared" si="2367"/>
        <v>1.3002671407838413E-2</v>
      </c>
      <c r="AA1965" s="13">
        <f t="shared" si="2368"/>
        <v>1.1814314340396313E-2</v>
      </c>
      <c r="AB1965" s="13">
        <f t="shared" si="2369"/>
        <v>5.3672825743159205E-3</v>
      </c>
      <c r="AC1965" s="13">
        <f t="shared" si="2370"/>
        <v>6.8344655386892361E-5</v>
      </c>
      <c r="AD1965" s="13">
        <f t="shared" si="2371"/>
        <v>5.4595636553268949E-3</v>
      </c>
      <c r="AE1965" s="13">
        <f t="shared" si="2372"/>
        <v>4.0420101561882867E-3</v>
      </c>
      <c r="AF1965" s="13">
        <f t="shared" si="2373"/>
        <v>1.4962593289656421E-3</v>
      </c>
      <c r="AG1965" s="13">
        <f t="shared" si="2374"/>
        <v>3.6925389315497576E-4</v>
      </c>
      <c r="AH1965" s="13">
        <f t="shared" si="2375"/>
        <v>2.4066451646177858E-3</v>
      </c>
      <c r="AI1965" s="13">
        <f t="shared" si="2376"/>
        <v>2.1866939176398122E-3</v>
      </c>
      <c r="AJ1965" s="13">
        <f t="shared" si="2377"/>
        <v>9.9342237063899485E-4</v>
      </c>
      <c r="AK1965" s="13">
        <f t="shared" si="2378"/>
        <v>3.0087674015550356E-4</v>
      </c>
      <c r="AL1965" s="13">
        <f t="shared" si="2379"/>
        <v>1.8389924660880295E-6</v>
      </c>
      <c r="AM1965" s="13">
        <f t="shared" si="2380"/>
        <v>9.9211922169396469E-4</v>
      </c>
      <c r="AN1965" s="13">
        <f t="shared" si="2381"/>
        <v>7.3451950071576062E-4</v>
      </c>
      <c r="AO1965" s="13">
        <f t="shared" si="2382"/>
        <v>2.7190224981758971E-4</v>
      </c>
      <c r="AP1965" s="13">
        <f t="shared" si="2383"/>
        <v>6.710131215833326E-5</v>
      </c>
      <c r="AQ1965" s="13">
        <f t="shared" si="2384"/>
        <v>1.2419682339123848E-5</v>
      </c>
      <c r="AR1965" s="13">
        <f t="shared" si="2385"/>
        <v>3.5635390708322359E-4</v>
      </c>
      <c r="AS1965" s="13">
        <f t="shared" si="2386"/>
        <v>3.2378554703548217E-4</v>
      </c>
      <c r="AT1965" s="13">
        <f t="shared" si="2387"/>
        <v>1.470968584674204E-4</v>
      </c>
      <c r="AU1965" s="13">
        <f t="shared" si="2388"/>
        <v>4.4551063647102123E-5</v>
      </c>
      <c r="AV1965" s="13">
        <f t="shared" si="2389"/>
        <v>1.0119848714483645E-5</v>
      </c>
      <c r="AW1965" s="13">
        <f t="shared" si="2390"/>
        <v>3.4363140671026171E-8</v>
      </c>
      <c r="AX1965" s="13">
        <f t="shared" si="2391"/>
        <v>1.502410284343047E-4</v>
      </c>
      <c r="AY1965" s="13">
        <f t="shared" si="2392"/>
        <v>1.112315564294436E-4</v>
      </c>
      <c r="AZ1965" s="13">
        <f t="shared" si="2393"/>
        <v>4.117536758984097E-5</v>
      </c>
      <c r="BA1965" s="13">
        <f t="shared" si="2394"/>
        <v>1.0161450284922579E-5</v>
      </c>
      <c r="BB1965" s="13">
        <f t="shared" si="2395"/>
        <v>1.8807677612287202E-6</v>
      </c>
      <c r="BC1965" s="13">
        <f t="shared" si="2396"/>
        <v>2.7848681221623441E-7</v>
      </c>
      <c r="BD1965" s="13">
        <f t="shared" si="2397"/>
        <v>4.3971344065881597E-5</v>
      </c>
      <c r="BE1965" s="13">
        <f t="shared" si="2398"/>
        <v>3.9952657763148568E-5</v>
      </c>
      <c r="BF1965" s="13">
        <f t="shared" si="2399"/>
        <v>1.8150626234527773E-5</v>
      </c>
      <c r="BG1965" s="13">
        <f t="shared" si="2400"/>
        <v>5.4972601932780697E-6</v>
      </c>
      <c r="BH1965" s="13">
        <f t="shared" si="2401"/>
        <v>1.248711858841238E-6</v>
      </c>
      <c r="BI1965" s="13">
        <f t="shared" si="2402"/>
        <v>2.2691759190403918E-7</v>
      </c>
      <c r="BJ1965" s="14">
        <f t="shared" si="2403"/>
        <v>0.37496557934362157</v>
      </c>
      <c r="BK1965" s="14">
        <f t="shared" si="2404"/>
        <v>0.34512995228398169</v>
      </c>
      <c r="BL1965" s="14">
        <f t="shared" si="2405"/>
        <v>0.26695424728158335</v>
      </c>
      <c r="BM1965" s="14">
        <f t="shared" si="2406"/>
        <v>0.22930940222866414</v>
      </c>
      <c r="BN1965" s="14">
        <f t="shared" si="2407"/>
        <v>0.77063185089507213</v>
      </c>
    </row>
    <row r="1966" spans="1:66" x14ac:dyDescent="0.25">
      <c r="A1966" t="s">
        <v>303</v>
      </c>
      <c r="B1966" t="s">
        <v>349</v>
      </c>
      <c r="C1966" t="s">
        <v>383</v>
      </c>
      <c r="D1966" s="7" t="s">
        <v>533</v>
      </c>
      <c r="E1966" s="10">
        <f>VLOOKUP(A1966,home!$A$2:$E$405,3,FALSE)</f>
        <v>1.3492822966507201</v>
      </c>
      <c r="F1966" s="10">
        <f>VLOOKUP(B1966,home!$B$2:$E$405,3,FALSE)</f>
        <v>0.74</v>
      </c>
      <c r="G1966" s="10">
        <f>VLOOKUP(C1966,away!$B$2:$E$405,4,FALSE)</f>
        <v>1.33</v>
      </c>
      <c r="H1966" s="10">
        <f>VLOOKUP(A1966,away!$A$2:$E$405,3,FALSE)</f>
        <v>0.98086124401913899</v>
      </c>
      <c r="I1966" s="10">
        <f>VLOOKUP(C1966,away!$B$2:$E$405,3,FALSE)</f>
        <v>0.96</v>
      </c>
      <c r="J1966" s="10">
        <f>VLOOKUP(B1966,home!$B$2:$E$405,4,FALSE)</f>
        <v>1.02</v>
      </c>
      <c r="K1966" s="12">
        <f t="shared" si="2352"/>
        <v>1.3279636363636387</v>
      </c>
      <c r="L1966" s="12">
        <f t="shared" si="2353"/>
        <v>0.9604593301435409</v>
      </c>
      <c r="M1966" s="13">
        <f t="shared" si="2354"/>
        <v>0.10142628844874844</v>
      </c>
      <c r="N1966" s="13">
        <f t="shared" si="2355"/>
        <v>0.13469042283126731</v>
      </c>
      <c r="O1966" s="13">
        <f t="shared" si="2356"/>
        <v>9.7415825062430503E-2</v>
      </c>
      <c r="P1966" s="13">
        <f t="shared" si="2357"/>
        <v>0.12936467328926929</v>
      </c>
      <c r="Q1966" s="13">
        <f t="shared" si="2358"/>
        <v>8.9431991843182915E-2</v>
      </c>
      <c r="R1966" s="13">
        <f t="shared" si="2359"/>
        <v>4.678196904242117E-2</v>
      </c>
      <c r="S1966" s="13">
        <f t="shared" si="2360"/>
        <v>4.1249706932970906E-2</v>
      </c>
      <c r="T1966" s="13">
        <f t="shared" si="2361"/>
        <v>8.5895790979106088E-2</v>
      </c>
      <c r="U1966" s="13">
        <f t="shared" si="2362"/>
        <v>6.2124753725824787E-2</v>
      </c>
      <c r="V1966" s="13">
        <f t="shared" si="2363"/>
        <v>5.8457941802712793E-3</v>
      </c>
      <c r="W1966" s="13">
        <f t="shared" si="2364"/>
        <v>3.9587477698438817E-2</v>
      </c>
      <c r="X1966" s="13">
        <f t="shared" si="2365"/>
        <v>3.8022162312314915E-2</v>
      </c>
      <c r="Y1966" s="13">
        <f t="shared" si="2366"/>
        <v>1.8259370272547482E-2</v>
      </c>
      <c r="Z1966" s="13">
        <f t="shared" si="2367"/>
        <v>1.4977392883093235E-2</v>
      </c>
      <c r="AA1966" s="13">
        <f t="shared" si="2368"/>
        <v>1.9889433116279373E-2</v>
      </c>
      <c r="AB1966" s="13">
        <f t="shared" si="2369"/>
        <v>1.3206221963152872E-2</v>
      </c>
      <c r="AC1966" s="13">
        <f t="shared" si="2370"/>
        <v>4.6600298712820858E-4</v>
      </c>
      <c r="AD1966" s="13">
        <f t="shared" si="2371"/>
        <v>1.3142682709720811E-2</v>
      </c>
      <c r="AE1966" s="13">
        <f t="shared" si="2372"/>
        <v>1.2623012231667547E-2</v>
      </c>
      <c r="AF1966" s="13">
        <f t="shared" si="2373"/>
        <v>6.0619449362105671E-3</v>
      </c>
      <c r="AG1966" s="13">
        <f t="shared" si="2374"/>
        <v>1.9407505242666104E-3</v>
      </c>
      <c r="AH1966" s="13">
        <f t="shared" si="2375"/>
        <v>3.596294183948091E-3</v>
      </c>
      <c r="AI1966" s="13">
        <f t="shared" si="2376"/>
        <v>4.7757479019491112E-3</v>
      </c>
      <c r="AJ1966" s="13">
        <f t="shared" si="2377"/>
        <v>3.171009775114181E-3</v>
      </c>
      <c r="AK1966" s="13">
        <f t="shared" si="2378"/>
        <v>1.4036618906350905E-3</v>
      </c>
      <c r="AL1966" s="13">
        <f t="shared" si="2379"/>
        <v>2.3774634802742069E-5</v>
      </c>
      <c r="AM1966" s="13">
        <f t="shared" si="2380"/>
        <v>3.4906009445548731E-3</v>
      </c>
      <c r="AN1966" s="13">
        <f t="shared" si="2381"/>
        <v>3.3525802450055848E-3</v>
      </c>
      <c r="AO1966" s="13">
        <f t="shared" si="2382"/>
        <v>1.6100084881852657E-3</v>
      </c>
      <c r="AP1966" s="13">
        <f t="shared" si="2383"/>
        <v>5.1544922469594508E-4</v>
      </c>
      <c r="AQ1966" s="13">
        <f t="shared" si="2384"/>
        <v>1.2376700426861874E-4</v>
      </c>
      <c r="AR1966" s="13">
        <f t="shared" si="2385"/>
        <v>6.9081886058277935E-4</v>
      </c>
      <c r="AS1966" s="13">
        <f t="shared" si="2386"/>
        <v>9.1738232616809308E-4</v>
      </c>
      <c r="AT1966" s="13">
        <f t="shared" si="2387"/>
        <v>6.0912518489695752E-4</v>
      </c>
      <c r="AU1966" s="13">
        <f t="shared" si="2388"/>
        <v>2.6963203184547912E-4</v>
      </c>
      <c r="AV1966" s="13">
        <f t="shared" si="2389"/>
        <v>8.9515383372409691E-5</v>
      </c>
      <c r="AW1966" s="13">
        <f t="shared" si="2390"/>
        <v>8.4231884358465912E-7</v>
      </c>
      <c r="AX1966" s="13">
        <f t="shared" si="2391"/>
        <v>7.7256518723757377E-4</v>
      </c>
      <c r="AY1966" s="13">
        <f t="shared" si="2392"/>
        <v>7.4201744222641942E-4</v>
      </c>
      <c r="AZ1966" s="13">
        <f t="shared" si="2393"/>
        <v>3.563387877578051E-4</v>
      </c>
      <c r="BA1966" s="13">
        <f t="shared" si="2394"/>
        <v>1.1408297113134096E-4</v>
      </c>
      <c r="BB1966" s="13">
        <f t="shared" si="2395"/>
        <v>2.7393013508398163E-5</v>
      </c>
      <c r="BC1966" s="13">
        <f t="shared" si="2396"/>
        <v>5.2619750809778148E-6</v>
      </c>
      <c r="BD1966" s="13">
        <f t="shared" si="2397"/>
        <v>1.1058390334764336E-4</v>
      </c>
      <c r="BE1966" s="13">
        <f t="shared" si="2398"/>
        <v>1.4685140241282163E-4</v>
      </c>
      <c r="BF1966" s="13">
        <f t="shared" si="2399"/>
        <v>9.7506661176615341E-5</v>
      </c>
      <c r="BG1966" s="13">
        <f t="shared" si="2400"/>
        <v>4.3161766781925114E-5</v>
      </c>
      <c r="BH1966" s="13">
        <f t="shared" si="2401"/>
        <v>1.432931419190114E-5</v>
      </c>
      <c r="BI1966" s="13">
        <f t="shared" si="2402"/>
        <v>3.8057616361748257E-6</v>
      </c>
      <c r="BJ1966" s="14">
        <f t="shared" si="2403"/>
        <v>0.45076567162237591</v>
      </c>
      <c r="BK1966" s="14">
        <f t="shared" si="2404"/>
        <v>0.27911825791541728</v>
      </c>
      <c r="BL1966" s="14">
        <f t="shared" si="2405"/>
        <v>0.25535762925816796</v>
      </c>
      <c r="BM1966" s="14">
        <f t="shared" si="2406"/>
        <v>0.400366606038352</v>
      </c>
      <c r="BN1966" s="14">
        <f t="shared" si="2407"/>
        <v>0.59911117051731966</v>
      </c>
    </row>
    <row r="1967" spans="1:66" x14ac:dyDescent="0.25">
      <c r="A1967" t="s">
        <v>303</v>
      </c>
      <c r="B1967" t="s">
        <v>473</v>
      </c>
      <c r="C1967" t="s">
        <v>353</v>
      </c>
      <c r="D1967" s="7" t="s">
        <v>533</v>
      </c>
      <c r="E1967" s="10">
        <f>VLOOKUP(A1967,home!$A$2:$E$405,3,FALSE)</f>
        <v>1.3492822966507201</v>
      </c>
      <c r="F1967" s="10">
        <f>VLOOKUP(B1967,home!$B$2:$E$405,3,FALSE)</f>
        <v>0.99</v>
      </c>
      <c r="G1967" s="10">
        <f>VLOOKUP(C1967,away!$B$2:$E$405,4,FALSE)</f>
        <v>1.07</v>
      </c>
      <c r="H1967" s="10">
        <f>VLOOKUP(A1967,away!$A$2:$E$405,3,FALSE)</f>
        <v>0.98086124401913899</v>
      </c>
      <c r="I1967" s="10">
        <f>VLOOKUP(C1967,away!$B$2:$E$405,3,FALSE)</f>
        <v>0.99</v>
      </c>
      <c r="J1967" s="10">
        <f>VLOOKUP(B1967,home!$B$2:$E$405,4,FALSE)</f>
        <v>0.45</v>
      </c>
      <c r="K1967" s="12">
        <f t="shared" si="2352"/>
        <v>1.4292947368421078</v>
      </c>
      <c r="L1967" s="12">
        <f t="shared" si="2353"/>
        <v>0.43697368421052646</v>
      </c>
      <c r="M1967" s="13">
        <f t="shared" si="2354"/>
        <v>0.15469986082428222</v>
      </c>
      <c r="N1967" s="13">
        <f t="shared" si="2355"/>
        <v>0.22111169686635315</v>
      </c>
      <c r="O1967" s="13">
        <f t="shared" si="2356"/>
        <v>6.7599768131242285E-2</v>
      </c>
      <c r="P1967" s="13">
        <f t="shared" si="2357"/>
        <v>9.6619992801731447E-2</v>
      </c>
      <c r="Q1967" s="13">
        <f t="shared" si="2358"/>
        <v>0.15801689229265314</v>
      </c>
      <c r="R1967" s="13">
        <f t="shared" si="2359"/>
        <v>1.4769659866043137E-2</v>
      </c>
      <c r="S1967" s="13">
        <f t="shared" si="2360"/>
        <v>1.5086346812571471E-2</v>
      </c>
      <c r="T1967" s="13">
        <f t="shared" si="2361"/>
        <v>6.9049223592618572E-2</v>
      </c>
      <c r="U1967" s="13">
        <f t="shared" si="2362"/>
        <v>2.1110197111483566E-2</v>
      </c>
      <c r="V1967" s="13">
        <f t="shared" si="2363"/>
        <v>1.0469324368334704E-3</v>
      </c>
      <c r="W1967" s="13">
        <f t="shared" si="2364"/>
        <v>7.528423749534513E-2</v>
      </c>
      <c r="X1967" s="13">
        <f t="shared" si="2365"/>
        <v>3.2897230621321216E-2</v>
      </c>
      <c r="Y1967" s="13">
        <f t="shared" si="2366"/>
        <v>7.1876120324610377E-3</v>
      </c>
      <c r="Z1967" s="13">
        <f t="shared" si="2367"/>
        <v>2.1513175620670741E-3</v>
      </c>
      <c r="AA1967" s="13">
        <f t="shared" si="2368"/>
        <v>3.0748668687384639E-3</v>
      </c>
      <c r="AB1967" s="13">
        <f t="shared" si="2369"/>
        <v>2.1974455159890303E-3</v>
      </c>
      <c r="AC1967" s="13">
        <f t="shared" si="2370"/>
        <v>4.0867281639657857E-5</v>
      </c>
      <c r="AD1967" s="13">
        <f t="shared" si="2371"/>
        <v>2.6900841104817018E-2</v>
      </c>
      <c r="AE1967" s="13">
        <f t="shared" si="2372"/>
        <v>1.1754959645933861E-2</v>
      </c>
      <c r="AF1967" s="13">
        <f t="shared" si="2373"/>
        <v>2.568304012114892E-3</v>
      </c>
      <c r="AG1967" s="13">
        <f t="shared" si="2374"/>
        <v>3.7409375544884046E-4</v>
      </c>
      <c r="AH1967" s="13">
        <f t="shared" si="2375"/>
        <v>2.350172902508142E-4</v>
      </c>
      <c r="AI1967" s="13">
        <f t="shared" si="2376"/>
        <v>3.3590897602238276E-4</v>
      </c>
      <c r="AJ1967" s="13">
        <f t="shared" si="2377"/>
        <v>2.4005646574340683E-4</v>
      </c>
      <c r="AK1967" s="13">
        <f t="shared" si="2378"/>
        <v>1.143704810106564E-4</v>
      </c>
      <c r="AL1967" s="13">
        <f t="shared" si="2379"/>
        <v>1.0209696212552208E-6</v>
      </c>
      <c r="AM1967" s="13">
        <f t="shared" si="2380"/>
        <v>7.6898461215481485E-3</v>
      </c>
      <c r="AN1967" s="13">
        <f t="shared" si="2381"/>
        <v>3.360260390744922E-3</v>
      </c>
      <c r="AO1967" s="13">
        <f t="shared" si="2382"/>
        <v>7.341726814252558E-4</v>
      </c>
      <c r="AP1967" s="13">
        <f t="shared" si="2383"/>
        <v>1.069380471497051E-4</v>
      </c>
      <c r="AQ1967" s="13">
        <f t="shared" si="2384"/>
        <v>1.16822781113214E-5</v>
      </c>
      <c r="AR1967" s="13">
        <f t="shared" si="2385"/>
        <v>2.0539274234814589E-5</v>
      </c>
      <c r="AS1967" s="13">
        <f t="shared" si="2386"/>
        <v>2.9356676562377206E-5</v>
      </c>
      <c r="AT1967" s="13">
        <f t="shared" si="2387"/>
        <v>2.0979671650890907E-5</v>
      </c>
      <c r="AU1967" s="13">
        <f t="shared" si="2388"/>
        <v>9.9953780904313185E-6</v>
      </c>
      <c r="AV1967" s="13">
        <f t="shared" si="2389"/>
        <v>3.5715853243501007E-6</v>
      </c>
      <c r="AW1967" s="13">
        <f t="shared" si="2390"/>
        <v>1.771280726197693E-8</v>
      </c>
      <c r="AX1967" s="13">
        <f t="shared" si="2391"/>
        <v>1.8318427647757449E-3</v>
      </c>
      <c r="AY1967" s="13">
        <f t="shared" si="2392"/>
        <v>8.0046708181845405E-4</v>
      </c>
      <c r="AZ1967" s="13">
        <f t="shared" si="2393"/>
        <v>1.7489152491572936E-4</v>
      </c>
      <c r="BA1967" s="13">
        <f t="shared" si="2394"/>
        <v>2.5474331326541124E-5</v>
      </c>
      <c r="BB1967" s="13">
        <f t="shared" si="2395"/>
        <v>2.7829031031395745E-6</v>
      </c>
      <c r="BC1967" s="13">
        <f t="shared" si="2396"/>
        <v>2.4321108435596134E-7</v>
      </c>
      <c r="BD1967" s="13">
        <f t="shared" si="2397"/>
        <v>1.495853722232879E-6</v>
      </c>
      <c r="BE1967" s="13">
        <f t="shared" si="2398"/>
        <v>2.1380158522731305E-6</v>
      </c>
      <c r="BF1967" s="13">
        <f t="shared" si="2399"/>
        <v>1.5279274024694899E-6</v>
      </c>
      <c r="BG1967" s="13">
        <f t="shared" si="2400"/>
        <v>7.2795286487549174E-7</v>
      </c>
      <c r="BH1967" s="13">
        <f t="shared" si="2401"/>
        <v>2.6011479960891865E-7</v>
      </c>
      <c r="BI1967" s="13">
        <f t="shared" si="2402"/>
        <v>7.4356142811153287E-8</v>
      </c>
      <c r="BJ1967" s="14">
        <f t="shared" si="2403"/>
        <v>0.61988369275507016</v>
      </c>
      <c r="BK1967" s="14">
        <f t="shared" si="2404"/>
        <v>0.26829548820849797</v>
      </c>
      <c r="BL1967" s="14">
        <f t="shared" si="2405"/>
        <v>0.10976795751317089</v>
      </c>
      <c r="BM1967" s="14">
        <f t="shared" si="2406"/>
        <v>0.28648013588748961</v>
      </c>
      <c r="BN1967" s="14">
        <f t="shared" si="2407"/>
        <v>0.71281787078230541</v>
      </c>
    </row>
    <row r="1968" spans="1:66" x14ac:dyDescent="0.25">
      <c r="A1968" t="s">
        <v>303</v>
      </c>
      <c r="B1968" t="s">
        <v>469</v>
      </c>
      <c r="C1968" t="s">
        <v>361</v>
      </c>
      <c r="D1968" s="7" t="s">
        <v>533</v>
      </c>
      <c r="E1968" s="10">
        <f>VLOOKUP(A1968,home!$A$2:$E$405,3,FALSE)</f>
        <v>1.3492822966507201</v>
      </c>
      <c r="F1968" s="10">
        <f>VLOOKUP(B1968,home!$B$2:$E$405,3,FALSE)</f>
        <v>0.44</v>
      </c>
      <c r="G1968" s="10">
        <f>VLOOKUP(C1968,away!$B$2:$E$405,4,FALSE)</f>
        <v>0.66</v>
      </c>
      <c r="H1968" s="10">
        <f>VLOOKUP(A1968,away!$A$2:$E$405,3,FALSE)</f>
        <v>0.98086124401913899</v>
      </c>
      <c r="I1968" s="10">
        <f>VLOOKUP(C1968,away!$B$2:$E$405,3,FALSE)</f>
        <v>0.66</v>
      </c>
      <c r="J1968" s="10">
        <f>VLOOKUP(B1968,home!$B$2:$E$405,4,FALSE)</f>
        <v>1.22</v>
      </c>
      <c r="K1968" s="12">
        <f t="shared" si="2352"/>
        <v>0.39183157894736914</v>
      </c>
      <c r="L1968" s="12">
        <f t="shared" si="2353"/>
        <v>0.78978947368421082</v>
      </c>
      <c r="M1968" s="13">
        <f t="shared" si="2354"/>
        <v>0.30678102711054511</v>
      </c>
      <c r="N1968" s="13">
        <f t="shared" si="2355"/>
        <v>0.12020649424382053</v>
      </c>
      <c r="O1968" s="13">
        <f t="shared" si="2356"/>
        <v>0.24229242593793901</v>
      </c>
      <c r="P1968" s="13">
        <f t="shared" si="2357"/>
        <v>9.4937823822251133E-2</v>
      </c>
      <c r="Q1968" s="13">
        <f t="shared" si="2358"/>
        <v>2.3550350219642014E-2</v>
      </c>
      <c r="R1968" s="13">
        <f t="shared" si="2359"/>
        <v>9.5680003779597719E-2</v>
      </c>
      <c r="S1968" s="13">
        <f t="shared" si="2360"/>
        <v>7.3449705128415506E-3</v>
      </c>
      <c r="T1968" s="13">
        <f t="shared" si="2361"/>
        <v>1.8599818705049904E-2</v>
      </c>
      <c r="U1968" s="13">
        <f t="shared" si="2362"/>
        <v>3.7490446954650022E-2</v>
      </c>
      <c r="V1968" s="13">
        <f t="shared" si="2363"/>
        <v>2.5255636753736152E-4</v>
      </c>
      <c r="W1968" s="13">
        <f t="shared" si="2364"/>
        <v>3.0759236371086171E-3</v>
      </c>
      <c r="X1968" s="13">
        <f t="shared" si="2365"/>
        <v>2.4293321104448384E-3</v>
      </c>
      <c r="Y1968" s="13">
        <f t="shared" si="2366"/>
        <v>9.5933046445619084E-4</v>
      </c>
      <c r="Z1968" s="13">
        <f t="shared" si="2367"/>
        <v>2.5189019942397264E-2</v>
      </c>
      <c r="AA1968" s="13">
        <f t="shared" si="2368"/>
        <v>9.8698534561662884E-3</v>
      </c>
      <c r="AB1968" s="13">
        <f t="shared" si="2369"/>
        <v>1.9336601318543924E-3</v>
      </c>
      <c r="AC1968" s="13">
        <f t="shared" si="2370"/>
        <v>4.8848261886257879E-6</v>
      </c>
      <c r="AD1968" s="13">
        <f t="shared" si="2371"/>
        <v>3.0131100386245106E-4</v>
      </c>
      <c r="AE1968" s="13">
        <f t="shared" si="2372"/>
        <v>2.3797225915578643E-4</v>
      </c>
      <c r="AF1968" s="13">
        <f t="shared" si="2373"/>
        <v>9.3973992655045567E-5</v>
      </c>
      <c r="AG1968" s="13">
        <f t="shared" si="2374"/>
        <v>2.4739890066344112E-5</v>
      </c>
      <c r="AH1968" s="13">
        <f t="shared" si="2375"/>
        <v>4.9735057007317561E-3</v>
      </c>
      <c r="AI1968" s="13">
        <f t="shared" si="2376"/>
        <v>1.9487765916214655E-3</v>
      </c>
      <c r="AJ1968" s="13">
        <f t="shared" si="2377"/>
        <v>3.8179610445535555E-4</v>
      </c>
      <c r="AK1968" s="13">
        <f t="shared" si="2378"/>
        <v>4.986659014823221E-5</v>
      </c>
      <c r="AL1968" s="13">
        <f t="shared" si="2379"/>
        <v>6.0467203264296412E-8</v>
      </c>
      <c r="AM1968" s="13">
        <f t="shared" si="2380"/>
        <v>2.3612633279528217E-5</v>
      </c>
      <c r="AN1968" s="13">
        <f t="shared" si="2381"/>
        <v>1.8649009210136872E-5</v>
      </c>
      <c r="AO1968" s="13">
        <f t="shared" si="2382"/>
        <v>7.364395584402999E-6</v>
      </c>
      <c r="AP1968" s="13">
        <f t="shared" si="2383"/>
        <v>1.9387740375359903E-6</v>
      </c>
      <c r="AQ1968" s="13">
        <f t="shared" si="2384"/>
        <v>3.8280583167454055E-7</v>
      </c>
      <c r="AR1968" s="13">
        <f t="shared" si="2385"/>
        <v>7.8560448994927144E-4</v>
      </c>
      <c r="AS1968" s="13">
        <f t="shared" si="2386"/>
        <v>3.0782464772496557E-4</v>
      </c>
      <c r="AT1968" s="13">
        <f t="shared" si="2387"/>
        <v>6.0307708878495465E-5</v>
      </c>
      <c r="AU1968" s="13">
        <f t="shared" si="2388"/>
        <v>7.8768215975197157E-6</v>
      </c>
      <c r="AV1968" s="13">
        <f t="shared" si="2389"/>
        <v>7.7159686091072241E-7</v>
      </c>
      <c r="AW1968" s="13">
        <f t="shared" si="2390"/>
        <v>5.1979028319018812E-10</v>
      </c>
      <c r="AX1968" s="13">
        <f t="shared" si="2391"/>
        <v>1.5420292301704543E-6</v>
      </c>
      <c r="AY1968" s="13">
        <f t="shared" si="2392"/>
        <v>1.2178784541019919E-6</v>
      </c>
      <c r="AZ1968" s="13">
        <f t="shared" si="2393"/>
        <v>4.8093379163827617E-7</v>
      </c>
      <c r="BA1968" s="13">
        <f t="shared" si="2394"/>
        <v>1.2661214872498204E-7</v>
      </c>
      <c r="BB1968" s="13">
        <f t="shared" si="2395"/>
        <v>2.4999235575882643E-8</v>
      </c>
      <c r="BC1968" s="13">
        <f t="shared" si="2396"/>
        <v>3.9488266215967921E-9</v>
      </c>
      <c r="BD1968" s="13">
        <f t="shared" si="2397"/>
        <v>1.034103594401646E-4</v>
      </c>
      <c r="BE1968" s="13">
        <f t="shared" si="2398"/>
        <v>4.0519444418954677E-5</v>
      </c>
      <c r="BF1968" s="13">
        <f t="shared" si="2399"/>
        <v>7.9383989423745858E-6</v>
      </c>
      <c r="BG1968" s="13">
        <f t="shared" si="2400"/>
        <v>1.0368384639682529E-6</v>
      </c>
      <c r="BH1968" s="13">
        <f t="shared" si="2401"/>
        <v>1.0156651311251139E-7</v>
      </c>
      <c r="BI1968" s="13">
        <f t="shared" si="2402"/>
        <v>7.9593934402108063E-9</v>
      </c>
      <c r="BJ1968" s="14">
        <f t="shared" si="2403"/>
        <v>0.16953459054589184</v>
      </c>
      <c r="BK1968" s="14">
        <f t="shared" si="2404"/>
        <v>0.40932254098502108</v>
      </c>
      <c r="BL1968" s="14">
        <f t="shared" si="2405"/>
        <v>0.39593573507934743</v>
      </c>
      <c r="BM1968" s="14">
        <f t="shared" si="2406"/>
        <v>0.11653254408019831</v>
      </c>
      <c r="BN1968" s="14">
        <f t="shared" si="2407"/>
        <v>0.88344812511379556</v>
      </c>
    </row>
    <row r="1969" spans="1:66" x14ac:dyDescent="0.25">
      <c r="A1969" t="s">
        <v>303</v>
      </c>
      <c r="B1969" t="s">
        <v>364</v>
      </c>
      <c r="C1969" t="s">
        <v>340</v>
      </c>
      <c r="D1969" s="7" t="s">
        <v>533</v>
      </c>
      <c r="E1969" s="10">
        <f>VLOOKUP(A1969,home!$A$2:$E$405,3,FALSE)</f>
        <v>1.3492822966507201</v>
      </c>
      <c r="F1969" s="10">
        <f>VLOOKUP(B1969,home!$B$2:$E$405,3,FALSE)</f>
        <v>1.33</v>
      </c>
      <c r="G1969" s="10">
        <f>VLOOKUP(C1969,away!$B$2:$E$405,4,FALSE)</f>
        <v>0.82</v>
      </c>
      <c r="H1969" s="10">
        <f>VLOOKUP(A1969,away!$A$2:$E$405,3,FALSE)</f>
        <v>0.98086124401913899</v>
      </c>
      <c r="I1969" s="10">
        <f>VLOOKUP(C1969,away!$B$2:$E$405,3,FALSE)</f>
        <v>0.41</v>
      </c>
      <c r="J1969" s="10">
        <f>VLOOKUP(B1969,home!$B$2:$E$405,4,FALSE)</f>
        <v>0.82</v>
      </c>
      <c r="K1969" s="12">
        <f t="shared" si="2352"/>
        <v>1.4715272727272752</v>
      </c>
      <c r="L1969" s="12">
        <f t="shared" si="2353"/>
        <v>0.32976555023923448</v>
      </c>
      <c r="M1969" s="13">
        <f t="shared" si="2354"/>
        <v>0.16508532410259985</v>
      </c>
      <c r="N1969" s="13">
        <f t="shared" si="2355"/>
        <v>0.24292755674399705</v>
      </c>
      <c r="O1969" s="13">
        <f t="shared" si="2356"/>
        <v>5.4439452739116191E-2</v>
      </c>
      <c r="P1969" s="13">
        <f t="shared" si="2357"/>
        <v>8.010913941795704E-2</v>
      </c>
      <c r="Q1969" s="13">
        <f t="shared" si="2358"/>
        <v>0.17873726252289723</v>
      </c>
      <c r="R1969" s="13">
        <f t="shared" si="2359"/>
        <v>8.9761280436187266E-3</v>
      </c>
      <c r="S1969" s="13">
        <f t="shared" si="2360"/>
        <v>9.7184202368849667E-3</v>
      </c>
      <c r="T1969" s="13">
        <f t="shared" si="2361"/>
        <v>5.8941391724117699E-2</v>
      </c>
      <c r="U1969" s="13">
        <f t="shared" si="2362"/>
        <v>1.3208617219677076E-2</v>
      </c>
      <c r="V1969" s="13">
        <f t="shared" si="2363"/>
        <v>5.2399454370440014E-4</v>
      </c>
      <c r="W1969" s="13">
        <f t="shared" si="2364"/>
        <v>8.7672252151685989E-2</v>
      </c>
      <c r="X1969" s="13">
        <f t="shared" si="2365"/>
        <v>2.8911288471513637E-2</v>
      </c>
      <c r="Y1969" s="13">
        <f t="shared" si="2366"/>
        <v>4.766973475466966E-3</v>
      </c>
      <c r="Z1969" s="13">
        <f t="shared" si="2367"/>
        <v>9.8667260110725107E-4</v>
      </c>
      <c r="AA1969" s="13">
        <f t="shared" si="2368"/>
        <v>1.4519156417820798E-3</v>
      </c>
      <c r="AB1969" s="13">
        <f t="shared" si="2369"/>
        <v>1.068266732290828E-3</v>
      </c>
      <c r="AC1969" s="13">
        <f t="shared" si="2370"/>
        <v>1.5892066793357184E-5</v>
      </c>
      <c r="AD1969" s="13">
        <f t="shared" si="2371"/>
        <v>3.2253027525657126E-2</v>
      </c>
      <c r="AE1969" s="13">
        <f t="shared" si="2372"/>
        <v>1.0635937368879496E-2</v>
      </c>
      <c r="AF1969" s="13">
        <f t="shared" si="2373"/>
        <v>1.7536828693792913E-3</v>
      </c>
      <c r="AG1969" s="13">
        <f t="shared" si="2374"/>
        <v>1.9276806545532726E-4</v>
      </c>
      <c r="AH1969" s="13">
        <f t="shared" si="2375"/>
        <v>8.1342658302527312E-5</v>
      </c>
      <c r="AI1969" s="13">
        <f t="shared" si="2376"/>
        <v>1.1969794012830465E-4</v>
      </c>
      <c r="AJ1969" s="13">
        <f t="shared" si="2377"/>
        <v>8.8069391694038424E-5</v>
      </c>
      <c r="AK1969" s="13">
        <f t="shared" si="2378"/>
        <v>4.319883725675951E-5</v>
      </c>
      <c r="AL1969" s="13">
        <f t="shared" si="2379"/>
        <v>3.0847073810081602E-7</v>
      </c>
      <c r="AM1969" s="13">
        <f t="shared" si="2380"/>
        <v>9.4922419264055827E-3</v>
      </c>
      <c r="AN1969" s="13">
        <f t="shared" si="2381"/>
        <v>3.1302143818650679E-3</v>
      </c>
      <c r="AO1969" s="13">
        <f t="shared" si="2382"/>
        <v>5.1611843400124963E-4</v>
      </c>
      <c r="AP1969" s="13">
        <f t="shared" si="2383"/>
        <v>5.673269312567806E-5</v>
      </c>
      <c r="AQ1969" s="13">
        <f t="shared" si="2384"/>
        <v>4.677121941285713E-6</v>
      </c>
      <c r="AR1969" s="13">
        <f t="shared" si="2385"/>
        <v>5.3648012946109917E-6</v>
      </c>
      <c r="AS1969" s="13">
        <f t="shared" si="2386"/>
        <v>7.8944514177826667E-6</v>
      </c>
      <c r="AT1969" s="13">
        <f t="shared" si="2387"/>
        <v>5.8084502822438509E-6</v>
      </c>
      <c r="AU1969" s="13">
        <f t="shared" si="2388"/>
        <v>2.8490976675340891E-6</v>
      </c>
      <c r="AV1969" s="13">
        <f t="shared" si="2389"/>
        <v>1.0481312301100198E-6</v>
      </c>
      <c r="AW1969" s="13">
        <f t="shared" si="2390"/>
        <v>4.1580056150439181E-9</v>
      </c>
      <c r="AX1969" s="13">
        <f t="shared" si="2391"/>
        <v>2.3280154790051842E-3</v>
      </c>
      <c r="AY1969" s="13">
        <f t="shared" si="2392"/>
        <v>7.6769930539959954E-4</v>
      </c>
      <c r="AZ1969" s="13">
        <f t="shared" si="2393"/>
        <v>1.2658039193168852E-4</v>
      </c>
      <c r="BA1969" s="13">
        <f t="shared" si="2394"/>
        <v>1.3913950864950412E-5</v>
      </c>
      <c r="BB1969" s="13">
        <f t="shared" si="2395"/>
        <v>1.1470854157455107E-6</v>
      </c>
      <c r="BC1969" s="13">
        <f t="shared" si="2396"/>
        <v>7.565385065894389E-8</v>
      </c>
      <c r="BD1969" s="13">
        <f t="shared" si="2397"/>
        <v>2.9485444180692524E-7</v>
      </c>
      <c r="BE1969" s="13">
        <f t="shared" si="2398"/>
        <v>4.3388635260366776E-7</v>
      </c>
      <c r="BF1969" s="13">
        <f t="shared" si="2399"/>
        <v>3.1923780056023014E-7</v>
      </c>
      <c r="BG1969" s="13">
        <f t="shared" si="2400"/>
        <v>1.5658904333661642E-7</v>
      </c>
      <c r="BH1969" s="13">
        <f t="shared" si="2401"/>
        <v>5.7606261970026075E-8</v>
      </c>
      <c r="BI1969" s="13">
        <f t="shared" si="2402"/>
        <v>1.6953837113753066E-8</v>
      </c>
      <c r="BJ1969" s="14">
        <f t="shared" si="2403"/>
        <v>0.66322955734285638</v>
      </c>
      <c r="BK1969" s="14">
        <f t="shared" si="2404"/>
        <v>0.25622077814407734</v>
      </c>
      <c r="BL1969" s="14">
        <f t="shared" si="2405"/>
        <v>7.9500933263496207E-2</v>
      </c>
      <c r="BM1969" s="14">
        <f t="shared" si="2406"/>
        <v>0.26889538263395724</v>
      </c>
      <c r="BN1969" s="14">
        <f t="shared" si="2407"/>
        <v>0.73027486357018612</v>
      </c>
    </row>
    <row r="1970" spans="1:66" x14ac:dyDescent="0.25">
      <c r="A1970" t="s">
        <v>35</v>
      </c>
      <c r="B1970" t="s">
        <v>296</v>
      </c>
      <c r="C1970" t="s">
        <v>212</v>
      </c>
      <c r="D1970" s="7" t="s">
        <v>533</v>
      </c>
      <c r="E1970" s="10">
        <f>VLOOKUP(A1970,home!$A$2:$E$405,3,FALSE)</f>
        <v>1.5533333333333299</v>
      </c>
      <c r="F1970" s="10">
        <f>VLOOKUP(B1970,home!$B$2:$E$405,3,FALSE)</f>
        <v>0.89</v>
      </c>
      <c r="G1970" s="10">
        <f>VLOOKUP(C1970,away!$B$2:$E$405,4,FALSE)</f>
        <v>1.01</v>
      </c>
      <c r="H1970" s="10">
        <f>VLOOKUP(A1970,away!$A$2:$E$405,3,FALSE)</f>
        <v>1.0733333333333299</v>
      </c>
      <c r="I1970" s="10">
        <f>VLOOKUP(C1970,away!$B$2:$E$405,3,FALSE)</f>
        <v>0.92</v>
      </c>
      <c r="J1970" s="10">
        <f>VLOOKUP(B1970,home!$B$2:$E$405,4,FALSE)</f>
        <v>1.28</v>
      </c>
      <c r="K1970" s="12">
        <f t="shared" si="2352"/>
        <v>1.3962913333333302</v>
      </c>
      <c r="L1970" s="12">
        <f t="shared" si="2353"/>
        <v>1.2639573333333294</v>
      </c>
      <c r="M1970" s="13">
        <f t="shared" si="2354"/>
        <v>6.993083011596414E-2</v>
      </c>
      <c r="N1970" s="13">
        <f t="shared" si="2355"/>
        <v>9.764381202372617E-2</v>
      </c>
      <c r="O1970" s="13">
        <f t="shared" si="2356"/>
        <v>8.838958555116011E-2</v>
      </c>
      <c r="P1970" s="13">
        <f t="shared" si="2357"/>
        <v>0.12341761226200981</v>
      </c>
      <c r="Q1970" s="13">
        <f t="shared" si="2358"/>
        <v>6.8169604241178849E-2</v>
      </c>
      <c r="R1970" s="13">
        <f t="shared" si="2359"/>
        <v>5.5860332423841266E-2</v>
      </c>
      <c r="S1970" s="13">
        <f t="shared" si="2360"/>
        <v>5.4453475638703265E-2</v>
      </c>
      <c r="T1970" s="13">
        <f t="shared" si="2361"/>
        <v>8.6163471191068833E-2</v>
      </c>
      <c r="U1970" s="13">
        <f t="shared" si="2362"/>
        <v>7.7997298040528379E-2</v>
      </c>
      <c r="V1970" s="13">
        <f t="shared" si="2363"/>
        <v>1.0678040209402235E-2</v>
      </c>
      <c r="W1970" s="13">
        <f t="shared" si="2364"/>
        <v>3.1728209199573691E-2</v>
      </c>
      <c r="X1970" s="13">
        <f t="shared" si="2365"/>
        <v>4.0103102691335171E-2</v>
      </c>
      <c r="Y1970" s="13">
        <f t="shared" si="2366"/>
        <v>2.5344305368066335E-2</v>
      </c>
      <c r="Z1970" s="13">
        <f t="shared" si="2367"/>
        <v>2.3535025603183903E-2</v>
      </c>
      <c r="AA1970" s="13">
        <f t="shared" si="2368"/>
        <v>3.286175227950372E-2</v>
      </c>
      <c r="AB1970" s="13">
        <f t="shared" si="2369"/>
        <v>2.2942289953008926E-2</v>
      </c>
      <c r="AC1970" s="13">
        <f t="shared" si="2370"/>
        <v>1.1778229860284724E-3</v>
      </c>
      <c r="AD1970" s="13">
        <f t="shared" si="2371"/>
        <v>1.1075455881887899E-2</v>
      </c>
      <c r="AE1970" s="13">
        <f t="shared" si="2372"/>
        <v>1.3998903681921967E-2</v>
      </c>
      <c r="AF1970" s="13">
        <f t="shared" si="2373"/>
        <v>8.8470084836961092E-3</v>
      </c>
      <c r="AG1970" s="13">
        <f t="shared" si="2374"/>
        <v>3.7274137503432916E-3</v>
      </c>
      <c r="AH1970" s="13">
        <f t="shared" si="2375"/>
        <v>7.4368170503329879E-3</v>
      </c>
      <c r="AI1970" s="13">
        <f t="shared" si="2376"/>
        <v>1.0383963194965491E-2</v>
      </c>
      <c r="AJ1970" s="13">
        <f t="shared" si="2377"/>
        <v>7.2495189073912975E-3</v>
      </c>
      <c r="AK1970" s="13">
        <f t="shared" si="2378"/>
        <v>3.3741468070755277E-3</v>
      </c>
      <c r="AL1970" s="13">
        <f t="shared" si="2379"/>
        <v>8.3147361678327921E-5</v>
      </c>
      <c r="AM1970" s="13">
        <f t="shared" si="2380"/>
        <v>3.0929126121191429E-3</v>
      </c>
      <c r="AN1970" s="13">
        <f t="shared" si="2381"/>
        <v>3.9093095774471341E-3</v>
      </c>
      <c r="AO1970" s="13">
        <f t="shared" si="2382"/>
        <v>2.4706002543422628E-3</v>
      </c>
      <c r="AP1970" s="13">
        <f t="shared" si="2383"/>
        <v>1.0409111030703637E-3</v>
      </c>
      <c r="AQ1970" s="13">
        <f t="shared" si="2384"/>
        <v>3.2891680551846769E-4</v>
      </c>
      <c r="AR1970" s="13">
        <f t="shared" si="2385"/>
        <v>1.8799638894853429E-3</v>
      </c>
      <c r="AS1970" s="13">
        <f t="shared" si="2386"/>
        <v>2.624977285868003E-3</v>
      </c>
      <c r="AT1970" s="13">
        <f t="shared" si="2387"/>
        <v>1.8326165172271704E-3</v>
      </c>
      <c r="AU1970" s="13">
        <f t="shared" si="2388"/>
        <v>8.5295552010926996E-4</v>
      </c>
      <c r="AV1970" s="13">
        <f t="shared" si="2389"/>
        <v>2.9774360011184932E-4</v>
      </c>
      <c r="AW1970" s="13">
        <f t="shared" si="2390"/>
        <v>4.0761900911419888E-6</v>
      </c>
      <c r="AX1970" s="13">
        <f t="shared" si="2391"/>
        <v>7.197678458432179E-4</v>
      </c>
      <c r="AY1970" s="13">
        <f t="shared" si="2392"/>
        <v>9.0975584705106866E-4</v>
      </c>
      <c r="AZ1970" s="13">
        <f t="shared" si="2393"/>
        <v>5.7494628721153657E-4</v>
      </c>
      <c r="BA1970" s="13">
        <f t="shared" si="2394"/>
        <v>2.4223585866459739E-4</v>
      </c>
      <c r="BB1970" s="13">
        <f t="shared" si="2395"/>
        <v>7.6543947488853423E-5</v>
      </c>
      <c r="BC1970" s="13">
        <f t="shared" si="2396"/>
        <v>1.9349656750163503E-5</v>
      </c>
      <c r="BD1970" s="13">
        <f t="shared" si="2397"/>
        <v>3.9603235741947492E-4</v>
      </c>
      <c r="BE1970" s="13">
        <f t="shared" si="2398"/>
        <v>5.529765483843806E-4</v>
      </c>
      <c r="BF1970" s="13">
        <f t="shared" si="2399"/>
        <v>3.8605818102284488E-4</v>
      </c>
      <c r="BG1970" s="13">
        <f t="shared" si="2400"/>
        <v>1.7968323077487608E-4</v>
      </c>
      <c r="BH1970" s="13">
        <f t="shared" si="2401"/>
        <v>6.2722534469073085E-5</v>
      </c>
      <c r="BI1970" s="13">
        <f t="shared" si="2402"/>
        <v>1.7515786256773546E-5</v>
      </c>
      <c r="BJ1970" s="14">
        <f t="shared" si="2403"/>
        <v>0.40018653630830509</v>
      </c>
      <c r="BK1970" s="14">
        <f t="shared" si="2404"/>
        <v>0.26065068442083728</v>
      </c>
      <c r="BL1970" s="14">
        <f t="shared" si="2405"/>
        <v>0.31557894965893685</v>
      </c>
      <c r="BM1970" s="14">
        <f t="shared" si="2406"/>
        <v>0.49563373971642277</v>
      </c>
      <c r="BN1970" s="14">
        <f t="shared" si="2407"/>
        <v>0.50341177661788039</v>
      </c>
    </row>
    <row r="1971" spans="1:66" x14ac:dyDescent="0.25">
      <c r="A1971" t="s">
        <v>35</v>
      </c>
      <c r="B1971" t="s">
        <v>471</v>
      </c>
      <c r="C1971" t="s">
        <v>36</v>
      </c>
      <c r="D1971" s="7" t="s">
        <v>533</v>
      </c>
      <c r="E1971" s="10">
        <f>VLOOKUP(A1971,home!$A$2:$E$405,3,FALSE)</f>
        <v>1.5533333333333299</v>
      </c>
      <c r="F1971" s="10">
        <f>VLOOKUP(B1971,home!$B$2:$E$405,3,FALSE)</f>
        <v>0.83</v>
      </c>
      <c r="G1971" s="10">
        <f>VLOOKUP(C1971,away!$B$2:$E$405,4,FALSE)</f>
        <v>1.1299999999999999</v>
      </c>
      <c r="H1971" s="10">
        <f>VLOOKUP(A1971,away!$A$2:$E$405,3,FALSE)</f>
        <v>1.0733333333333299</v>
      </c>
      <c r="I1971" s="10">
        <f>VLOOKUP(C1971,away!$B$2:$E$405,3,FALSE)</f>
        <v>0.8</v>
      </c>
      <c r="J1971" s="10">
        <f>VLOOKUP(B1971,home!$B$2:$E$405,4,FALSE)</f>
        <v>1.2</v>
      </c>
      <c r="K1971" s="12">
        <f t="shared" si="2352"/>
        <v>1.4568713333333299</v>
      </c>
      <c r="L1971" s="12">
        <f t="shared" si="2353"/>
        <v>1.0303999999999969</v>
      </c>
      <c r="M1971" s="13">
        <f t="shared" si="2354"/>
        <v>8.3136509176361048E-2</v>
      </c>
      <c r="N1971" s="13">
        <f t="shared" si="2355"/>
        <v>0.12111919697244374</v>
      </c>
      <c r="O1971" s="13">
        <f t="shared" si="2356"/>
        <v>8.5663859055322158E-2</v>
      </c>
      <c r="P1971" s="13">
        <f t="shared" si="2357"/>
        <v>0.12480122056040563</v>
      </c>
      <c r="Q1971" s="13">
        <f t="shared" si="2358"/>
        <v>8.8227542992753177E-2</v>
      </c>
      <c r="R1971" s="13">
        <f t="shared" si="2359"/>
        <v>4.4134020185301839E-2</v>
      </c>
      <c r="S1971" s="13">
        <f t="shared" si="2360"/>
        <v>4.6836656986422087E-2</v>
      </c>
      <c r="T1971" s="13">
        <f t="shared" si="2361"/>
        <v>9.0909660299732589E-2</v>
      </c>
      <c r="U1971" s="13">
        <f t="shared" si="2362"/>
        <v>6.4297588832720784E-2</v>
      </c>
      <c r="V1971" s="13">
        <f t="shared" si="2363"/>
        <v>7.8121473770255533E-3</v>
      </c>
      <c r="W1971" s="13">
        <f t="shared" si="2364"/>
        <v>4.2845392732192004E-2</v>
      </c>
      <c r="X1971" s="13">
        <f t="shared" si="2365"/>
        <v>4.4147892671250501E-2</v>
      </c>
      <c r="Y1971" s="13">
        <f t="shared" si="2366"/>
        <v>2.2744994304228189E-2</v>
      </c>
      <c r="Z1971" s="13">
        <f t="shared" si="2367"/>
        <v>1.5158564799644962E-2</v>
      </c>
      <c r="AA1971" s="13">
        <f t="shared" si="2368"/>
        <v>2.2084078511078437E-2</v>
      </c>
      <c r="AB1971" s="13">
        <f t="shared" si="2369"/>
        <v>1.6086830452936397E-2</v>
      </c>
      <c r="AC1971" s="13">
        <f t="shared" si="2370"/>
        <v>7.3295530560941926E-4</v>
      </c>
      <c r="AD1971" s="13">
        <f t="shared" si="2371"/>
        <v>1.5605056109234679E-2</v>
      </c>
      <c r="AE1971" s="13">
        <f t="shared" si="2372"/>
        <v>1.6079449814955363E-2</v>
      </c>
      <c r="AF1971" s="13">
        <f t="shared" si="2373"/>
        <v>8.2841325446649777E-3</v>
      </c>
      <c r="AG1971" s="13">
        <f t="shared" si="2374"/>
        <v>2.8453233913409231E-3</v>
      </c>
      <c r="AH1971" s="13">
        <f t="shared" si="2375"/>
        <v>3.9048462923885292E-3</v>
      </c>
      <c r="AI1971" s="13">
        <f t="shared" si="2376"/>
        <v>5.6888586244537862E-3</v>
      </c>
      <c r="AJ1971" s="13">
        <f t="shared" si="2377"/>
        <v>4.1439675246764014E-3</v>
      </c>
      <c r="AK1971" s="13">
        <f t="shared" si="2378"/>
        <v>2.0124091643217755E-3</v>
      </c>
      <c r="AL1971" s="13">
        <f t="shared" si="2379"/>
        <v>4.401133396747923E-5</v>
      </c>
      <c r="AM1971" s="13">
        <f t="shared" si="2380"/>
        <v>4.5469117801204299E-3</v>
      </c>
      <c r="AN1971" s="13">
        <f t="shared" si="2381"/>
        <v>4.6851378982360765E-3</v>
      </c>
      <c r="AO1971" s="13">
        <f t="shared" si="2382"/>
        <v>2.4137830451712193E-3</v>
      </c>
      <c r="AP1971" s="13">
        <f t="shared" si="2383"/>
        <v>8.2905401658147249E-4</v>
      </c>
      <c r="AQ1971" s="13">
        <f t="shared" si="2384"/>
        <v>2.1356431467138659E-4</v>
      </c>
      <c r="AR1971" s="13">
        <f t="shared" si="2385"/>
        <v>8.0471072393542597E-4</v>
      </c>
      <c r="AS1971" s="13">
        <f t="shared" si="2386"/>
        <v>1.1723599853274331E-3</v>
      </c>
      <c r="AT1971" s="13">
        <f t="shared" si="2387"/>
        <v>8.5398882748531049E-4</v>
      </c>
      <c r="AU1971" s="13">
        <f t="shared" si="2388"/>
        <v>4.147172805834304E-4</v>
      </c>
      <c r="AV1971" s="13">
        <f t="shared" si="2389"/>
        <v>1.5104742937998872E-4</v>
      </c>
      <c r="AW1971" s="13">
        <f t="shared" si="2390"/>
        <v>1.8352239962019081E-6</v>
      </c>
      <c r="AX1971" s="13">
        <f t="shared" si="2391"/>
        <v>1.1040442379421792E-3</v>
      </c>
      <c r="AY1971" s="13">
        <f t="shared" si="2392"/>
        <v>1.1376071827756179E-3</v>
      </c>
      <c r="AZ1971" s="13">
        <f t="shared" si="2393"/>
        <v>5.8609522056599648E-4</v>
      </c>
      <c r="BA1971" s="13">
        <f t="shared" si="2394"/>
        <v>2.0130417175706703E-4</v>
      </c>
      <c r="BB1971" s="13">
        <f t="shared" si="2395"/>
        <v>5.185595464462029E-5</v>
      </c>
      <c r="BC1971" s="13">
        <f t="shared" si="2396"/>
        <v>1.068647513316332E-5</v>
      </c>
      <c r="BD1971" s="13">
        <f t="shared" si="2397"/>
        <v>1.3819565499051002E-4</v>
      </c>
      <c r="BE1971" s="13">
        <f t="shared" si="2398"/>
        <v>2.0133328814689718E-4</v>
      </c>
      <c r="BF1971" s="13">
        <f t="shared" si="2399"/>
        <v>1.4665834797347683E-4</v>
      </c>
      <c r="BG1971" s="13">
        <f t="shared" si="2400"/>
        <v>7.122078098552755E-5</v>
      </c>
      <c r="BH1971" s="13">
        <f t="shared" si="2401"/>
        <v>2.5939878538856644E-5</v>
      </c>
      <c r="BI1971" s="13">
        <f t="shared" si="2402"/>
        <v>7.5582130866817414E-6</v>
      </c>
      <c r="BJ1971" s="14">
        <f t="shared" si="2403"/>
        <v>0.46858868613039539</v>
      </c>
      <c r="BK1971" s="14">
        <f t="shared" si="2404"/>
        <v>0.26450110792256681</v>
      </c>
      <c r="BL1971" s="14">
        <f t="shared" si="2405"/>
        <v>0.2520041890536337</v>
      </c>
      <c r="BM1971" s="14">
        <f t="shared" si="2406"/>
        <v>0.45203442700487384</v>
      </c>
      <c r="BN1971" s="14">
        <f t="shared" si="2407"/>
        <v>0.54708234894258756</v>
      </c>
    </row>
    <row r="1972" spans="1:66" x14ac:dyDescent="0.25">
      <c r="A1972" t="s">
        <v>35</v>
      </c>
      <c r="B1972" t="s">
        <v>286</v>
      </c>
      <c r="C1972" t="s">
        <v>211</v>
      </c>
      <c r="D1972" s="7" t="s">
        <v>533</v>
      </c>
      <c r="E1972" s="10">
        <f>VLOOKUP(A1972,home!$A$2:$E$405,3,FALSE)</f>
        <v>1.5533333333333299</v>
      </c>
      <c r="F1972" s="10">
        <f>VLOOKUP(B1972,home!$B$2:$E$405,3,FALSE)</f>
        <v>0.92</v>
      </c>
      <c r="G1972" s="10">
        <f>VLOOKUP(C1972,away!$B$2:$E$405,4,FALSE)</f>
        <v>0.64</v>
      </c>
      <c r="H1972" s="10">
        <f>VLOOKUP(A1972,away!$A$2:$E$405,3,FALSE)</f>
        <v>1.0733333333333299</v>
      </c>
      <c r="I1972" s="10">
        <f>VLOOKUP(C1972,away!$B$2:$E$405,3,FALSE)</f>
        <v>0.74</v>
      </c>
      <c r="J1972" s="10">
        <f>VLOOKUP(B1972,home!$B$2:$E$405,4,FALSE)</f>
        <v>0.93</v>
      </c>
      <c r="K1972" s="12">
        <f t="shared" si="2352"/>
        <v>0.91460266666666468</v>
      </c>
      <c r="L1972" s="12">
        <f t="shared" si="2353"/>
        <v>0.73866799999999766</v>
      </c>
      <c r="M1972" s="13">
        <f t="shared" si="2354"/>
        <v>0.19142280347127261</v>
      </c>
      <c r="N1972" s="13">
        <f t="shared" si="2355"/>
        <v>0.17507580651563481</v>
      </c>
      <c r="O1972" s="13">
        <f t="shared" si="2356"/>
        <v>0.14139789939451752</v>
      </c>
      <c r="P1972" s="13">
        <f t="shared" si="2357"/>
        <v>0.12932289584729051</v>
      </c>
      <c r="Q1972" s="13">
        <f t="shared" si="2358"/>
        <v>8.0062399754008293E-2</v>
      </c>
      <c r="R1972" s="13">
        <f t="shared" si="2359"/>
        <v>5.222305177497457E-2</v>
      </c>
      <c r="S1972" s="13">
        <f t="shared" si="2360"/>
        <v>2.184224017077337E-2</v>
      </c>
      <c r="T1972" s="13">
        <f t="shared" si="2361"/>
        <v>5.9139532701493608E-2</v>
      </c>
      <c r="U1972" s="13">
        <f t="shared" si="2362"/>
        <v>4.776334241486304E-2</v>
      </c>
      <c r="V1972" s="13">
        <f t="shared" si="2363"/>
        <v>1.6395943658941352E-3</v>
      </c>
      <c r="W1972" s="13">
        <f t="shared" si="2364"/>
        <v>2.4408428104916172E-2</v>
      </c>
      <c r="X1972" s="13">
        <f t="shared" si="2365"/>
        <v>1.8029724771402161E-2</v>
      </c>
      <c r="Y1972" s="13">
        <f t="shared" si="2366"/>
        <v>6.6589903687210242E-3</v>
      </c>
      <c r="Z1972" s="13">
        <f t="shared" si="2367"/>
        <v>1.2858499069505598E-2</v>
      </c>
      <c r="AA1972" s="13">
        <f t="shared" si="2368"/>
        <v>1.1760417538300648E-2</v>
      </c>
      <c r="AB1972" s="13">
        <f t="shared" si="2369"/>
        <v>5.3780546208215905E-3</v>
      </c>
      <c r="AC1972" s="13">
        <f t="shared" si="2370"/>
        <v>6.9230613975724889E-5</v>
      </c>
      <c r="AD1972" s="13">
        <f t="shared" si="2371"/>
        <v>5.5810033584744725E-3</v>
      </c>
      <c r="AE1972" s="13">
        <f t="shared" si="2372"/>
        <v>4.1225085887976083E-3</v>
      </c>
      <c r="AF1972" s="13">
        <f t="shared" si="2373"/>
        <v>1.522582587134971E-3</v>
      </c>
      <c r="AG1972" s="13">
        <f t="shared" si="2374"/>
        <v>3.7489434482460379E-4</v>
      </c>
      <c r="AH1972" s="13">
        <f t="shared" si="2375"/>
        <v>2.3745404476683829E-3</v>
      </c>
      <c r="AI1972" s="13">
        <f t="shared" si="2376"/>
        <v>2.1717610255453587E-3</v>
      </c>
      <c r="AJ1972" s="13">
        <f t="shared" si="2377"/>
        <v>9.9314921266325747E-4</v>
      </c>
      <c r="AK1972" s="13">
        <f t="shared" si="2378"/>
        <v>3.0277897276657131E-4</v>
      </c>
      <c r="AL1972" s="13">
        <f t="shared" si="2379"/>
        <v>1.8708541131506868E-6</v>
      </c>
      <c r="AM1972" s="13">
        <f t="shared" si="2380"/>
        <v>1.0208801108672731E-3</v>
      </c>
      <c r="AN1972" s="13">
        <f t="shared" si="2381"/>
        <v>7.5409146973410451E-4</v>
      </c>
      <c r="AO1972" s="13">
        <f t="shared" si="2382"/>
        <v>2.7851161888277484E-4</v>
      </c>
      <c r="AP1972" s="13">
        <f t="shared" si="2383"/>
        <v>6.8575873498966965E-5</v>
      </c>
      <c r="AQ1972" s="13">
        <f t="shared" si="2384"/>
        <v>1.2663700831433692E-5</v>
      </c>
      <c r="AR1972" s="13">
        <f t="shared" si="2385"/>
        <v>3.507994086796607E-4</v>
      </c>
      <c r="AS1972" s="13">
        <f t="shared" si="2386"/>
        <v>3.2084207464350682E-4</v>
      </c>
      <c r="AT1972" s="13">
        <f t="shared" si="2387"/>
        <v>1.4672150852390817E-4</v>
      </c>
      <c r="AU1972" s="13">
        <f t="shared" si="2388"/>
        <v>4.4730627651107405E-5</v>
      </c>
      <c r="AV1972" s="13">
        <f t="shared" si="2389"/>
        <v>1.0227687832844119E-5</v>
      </c>
      <c r="AW1972" s="13">
        <f t="shared" si="2390"/>
        <v>3.5109057488482923E-8</v>
      </c>
      <c r="AX1972" s="13">
        <f t="shared" si="2391"/>
        <v>1.5561661195769469E-4</v>
      </c>
      <c r="AY1972" s="13">
        <f t="shared" si="2392"/>
        <v>1.1494901152156605E-4</v>
      </c>
      <c r="AZ1972" s="13">
        <f t="shared" si="2393"/>
        <v>4.2454578221305936E-5</v>
      </c>
      <c r="BA1972" s="13">
        <f t="shared" si="2394"/>
        <v>1.0453279461858505E-5</v>
      </c>
      <c r="BB1972" s="13">
        <f t="shared" si="2395"/>
        <v>1.9303757583830187E-6</v>
      </c>
      <c r="BC1972" s="13">
        <f t="shared" si="2396"/>
        <v>2.8518136013865265E-7</v>
      </c>
      <c r="BD1972" s="13">
        <f t="shared" si="2397"/>
        <v>4.3187382935097787E-5</v>
      </c>
      <c r="BE1972" s="13">
        <f t="shared" si="2398"/>
        <v>3.9499295598794847E-5</v>
      </c>
      <c r="BF1972" s="13">
        <f t="shared" si="2399"/>
        <v>1.8063080543056304E-5</v>
      </c>
      <c r="BG1972" s="13">
        <f t="shared" si="2400"/>
        <v>5.5068472109646819E-6</v>
      </c>
      <c r="BH1972" s="13">
        <f t="shared" si="2401"/>
        <v>1.2591442860185456E-6</v>
      </c>
      <c r="BI1972" s="13">
        <f t="shared" si="2402"/>
        <v>2.3032334434213113E-7</v>
      </c>
      <c r="BJ1972" s="14">
        <f t="shared" si="2403"/>
        <v>0.37743628290750325</v>
      </c>
      <c r="BK1972" s="14">
        <f t="shared" si="2404"/>
        <v>0.34441358433484104</v>
      </c>
      <c r="BL1972" s="14">
        <f t="shared" si="2405"/>
        <v>0.26534606278337014</v>
      </c>
      <c r="BM1972" s="14">
        <f t="shared" si="2406"/>
        <v>0.23043465843505775</v>
      </c>
      <c r="BN1972" s="14">
        <f t="shared" si="2407"/>
        <v>0.76950485675769831</v>
      </c>
    </row>
    <row r="1973" spans="1:66" x14ac:dyDescent="0.25">
      <c r="A1973" t="s">
        <v>35</v>
      </c>
      <c r="B1973" t="s">
        <v>218</v>
      </c>
      <c r="C1973" t="s">
        <v>295</v>
      </c>
      <c r="D1973" s="7" t="s">
        <v>533</v>
      </c>
      <c r="E1973" s="10">
        <f>VLOOKUP(A1973,home!$A$2:$E$405,3,FALSE)</f>
        <v>1.5533333333333299</v>
      </c>
      <c r="F1973" s="10">
        <f>VLOOKUP(B1973,home!$B$2:$E$405,3,FALSE)</f>
        <v>1.38</v>
      </c>
      <c r="G1973" s="10">
        <f>VLOOKUP(C1973,away!$B$2:$E$405,4,FALSE)</f>
        <v>0.8</v>
      </c>
      <c r="H1973" s="10">
        <f>VLOOKUP(A1973,away!$A$2:$E$405,3,FALSE)</f>
        <v>1.0733333333333299</v>
      </c>
      <c r="I1973" s="10">
        <f>VLOOKUP(C1973,away!$B$2:$E$405,3,FALSE)</f>
        <v>0.8</v>
      </c>
      <c r="J1973" s="10">
        <f>VLOOKUP(B1973,home!$B$2:$E$405,4,FALSE)</f>
        <v>0.8</v>
      </c>
      <c r="K1973" s="12">
        <f t="shared" si="2352"/>
        <v>1.7148799999999964</v>
      </c>
      <c r="L1973" s="12">
        <f t="shared" si="2353"/>
        <v>0.68693333333333129</v>
      </c>
      <c r="M1973" s="13">
        <f t="shared" si="2354"/>
        <v>9.0553600459049519E-2</v>
      </c>
      <c r="N1973" s="13">
        <f t="shared" si="2355"/>
        <v>0.15528855835521452</v>
      </c>
      <c r="O1973" s="13">
        <f t="shared" si="2356"/>
        <v>6.2204286608669564E-2</v>
      </c>
      <c r="P1973" s="13">
        <f t="shared" si="2357"/>
        <v>0.10667288701947504</v>
      </c>
      <c r="Q1973" s="13">
        <f t="shared" si="2358"/>
        <v>0.13315062147609488</v>
      </c>
      <c r="R1973" s="13">
        <f t="shared" si="2359"/>
        <v>2.1365098973857639E-2</v>
      </c>
      <c r="S1973" s="13">
        <f t="shared" si="2360"/>
        <v>3.1415384831151985E-2</v>
      </c>
      <c r="T1973" s="13">
        <f t="shared" si="2361"/>
        <v>9.1465600245978496E-2</v>
      </c>
      <c r="U1973" s="13">
        <f t="shared" si="2362"/>
        <v>3.6638580928288908E-2</v>
      </c>
      <c r="V1973" s="13">
        <f t="shared" si="2363"/>
        <v>4.1119535584799053E-3</v>
      </c>
      <c r="W1973" s="13">
        <f t="shared" si="2364"/>
        <v>7.611244591897505E-2</v>
      </c>
      <c r="X1973" s="13">
        <f t="shared" si="2365"/>
        <v>5.2284176183274432E-2</v>
      </c>
      <c r="Y1973" s="13">
        <f t="shared" si="2366"/>
        <v>1.7957871713081934E-2</v>
      </c>
      <c r="Z1973" s="13">
        <f t="shared" si="2367"/>
        <v>4.8921328850361889E-3</v>
      </c>
      <c r="AA1973" s="13">
        <f t="shared" si="2368"/>
        <v>8.3894208418908416E-3</v>
      </c>
      <c r="AB1973" s="13">
        <f t="shared" si="2369"/>
        <v>7.1934250066708694E-3</v>
      </c>
      <c r="AC1973" s="13">
        <f t="shared" si="2370"/>
        <v>3.0274469702851284E-4</v>
      </c>
      <c r="AD1973" s="13">
        <f t="shared" si="2371"/>
        <v>3.2630927814382912E-2</v>
      </c>
      <c r="AE1973" s="13">
        <f t="shared" si="2372"/>
        <v>2.2415272013293366E-2</v>
      </c>
      <c r="AF1973" s="13">
        <f t="shared" si="2373"/>
        <v>7.6988987608324708E-3</v>
      </c>
      <c r="AG1973" s="13">
        <f t="shared" si="2374"/>
        <v>1.7628767295915012E-3</v>
      </c>
      <c r="AH1973" s="13">
        <f t="shared" si="2375"/>
        <v>8.4014228745687882E-4</v>
      </c>
      <c r="AI1973" s="13">
        <f t="shared" si="2376"/>
        <v>1.4407432059140492E-3</v>
      </c>
      <c r="AJ1973" s="13">
        <f t="shared" si="2377"/>
        <v>1.2353508544789402E-3</v>
      </c>
      <c r="AK1973" s="13">
        <f t="shared" si="2378"/>
        <v>7.0615949110961352E-4</v>
      </c>
      <c r="AL1973" s="13">
        <f t="shared" si="2379"/>
        <v>1.4265429844050058E-5</v>
      </c>
      <c r="AM1973" s="13">
        <f t="shared" si="2380"/>
        <v>1.1191625098065767E-2</v>
      </c>
      <c r="AN1973" s="13">
        <f t="shared" si="2381"/>
        <v>7.687900334031288E-3</v>
      </c>
      <c r="AO1973" s="13">
        <f t="shared" si="2382"/>
        <v>2.6405375013952713E-3</v>
      </c>
      <c r="AP1973" s="13">
        <f t="shared" si="2383"/>
        <v>6.0462440920837335E-4</v>
      </c>
      <c r="AQ1973" s="13">
        <f t="shared" si="2384"/>
        <v>1.0383416520805098E-4</v>
      </c>
      <c r="AR1973" s="13">
        <f t="shared" si="2385"/>
        <v>1.1542434839940874E-4</v>
      </c>
      <c r="AS1973" s="13">
        <f t="shared" si="2386"/>
        <v>1.9793890658317766E-4</v>
      </c>
      <c r="AT1973" s="13">
        <f t="shared" si="2387"/>
        <v>1.6972073606067952E-4</v>
      </c>
      <c r="AU1973" s="13">
        <f t="shared" si="2388"/>
        <v>9.7016898618579173E-5</v>
      </c>
      <c r="AV1973" s="13">
        <f t="shared" si="2389"/>
        <v>4.1593084775757174E-5</v>
      </c>
      <c r="AW1973" s="13">
        <f t="shared" si="2390"/>
        <v>4.6679982853751412E-7</v>
      </c>
      <c r="AX1973" s="13">
        <f t="shared" si="2391"/>
        <v>3.1987156746951647E-3</v>
      </c>
      <c r="AY1973" s="13">
        <f t="shared" si="2392"/>
        <v>2.1973044208039249E-3</v>
      </c>
      <c r="AZ1973" s="13">
        <f t="shared" si="2393"/>
        <v>7.5470082506545245E-4</v>
      </c>
      <c r="BA1973" s="13">
        <f t="shared" si="2394"/>
        <v>1.7280971781054221E-4</v>
      </c>
      <c r="BB1973" s="13">
        <f t="shared" si="2395"/>
        <v>2.9677188871997022E-5</v>
      </c>
      <c r="BC1973" s="13">
        <f t="shared" si="2396"/>
        <v>4.077250055160753E-6</v>
      </c>
      <c r="BD1973" s="13">
        <f t="shared" si="2397"/>
        <v>1.3214805398972267E-5</v>
      </c>
      <c r="BE1973" s="13">
        <f t="shared" si="2398"/>
        <v>2.2661805482589511E-5</v>
      </c>
      <c r="BF1973" s="13">
        <f t="shared" si="2399"/>
        <v>1.9431138492991514E-5</v>
      </c>
      <c r="BG1973" s="13">
        <f t="shared" si="2400"/>
        <v>1.1107356926287073E-5</v>
      </c>
      <c r="BH1973" s="13">
        <f t="shared" si="2401"/>
        <v>4.7619460614377841E-6</v>
      </c>
      <c r="BI1973" s="13">
        <f t="shared" si="2402"/>
        <v>1.6332332123676816E-6</v>
      </c>
      <c r="BJ1973" s="14">
        <f t="shared" si="2403"/>
        <v>0.61935305579593081</v>
      </c>
      <c r="BK1973" s="14">
        <f t="shared" si="2404"/>
        <v>0.23526814041583294</v>
      </c>
      <c r="BL1973" s="14">
        <f t="shared" si="2405"/>
        <v>0.14070771245834948</v>
      </c>
      <c r="BM1973" s="14">
        <f t="shared" si="2406"/>
        <v>0.42878915104181253</v>
      </c>
      <c r="BN1973" s="14">
        <f t="shared" si="2407"/>
        <v>0.56923505289236109</v>
      </c>
    </row>
    <row r="1974" spans="1:66" x14ac:dyDescent="0.25">
      <c r="A1974" t="s">
        <v>61</v>
      </c>
      <c r="B1974" t="s">
        <v>288</v>
      </c>
      <c r="C1974" t="s">
        <v>242</v>
      </c>
      <c r="D1974" s="7" t="s">
        <v>534</v>
      </c>
      <c r="E1974" s="10">
        <f>VLOOKUP(A1974,home!$A$2:$E$405,3,FALSE)</f>
        <v>1.5100671140939601</v>
      </c>
      <c r="F1974" s="10">
        <f>VLOOKUP(B1974,home!$B$2:$E$405,3,FALSE)</f>
        <v>1.1399999999999999</v>
      </c>
      <c r="G1974" s="10">
        <f>VLOOKUP(C1974,away!$B$2:$E$405,4,FALSE)</f>
        <v>1.24</v>
      </c>
      <c r="H1974" s="10">
        <f>VLOOKUP(A1974,away!$A$2:$E$405,3,FALSE)</f>
        <v>1.2617449664429501</v>
      </c>
      <c r="I1974" s="10">
        <f>VLOOKUP(C1974,away!$B$2:$E$405,3,FALSE)</f>
        <v>0.75</v>
      </c>
      <c r="J1974" s="10">
        <f>VLOOKUP(B1974,home!$B$2:$E$405,4,FALSE)</f>
        <v>0.68</v>
      </c>
      <c r="K1974" s="12">
        <f t="shared" si="2352"/>
        <v>2.1346308724832217</v>
      </c>
      <c r="L1974" s="12">
        <f t="shared" si="2353"/>
        <v>0.64348993288590461</v>
      </c>
      <c r="M1974" s="13">
        <f t="shared" si="2354"/>
        <v>6.2155199416515719E-2</v>
      </c>
      <c r="N1974" s="13">
        <f t="shared" si="2355"/>
        <v>0.13267840755984561</v>
      </c>
      <c r="O1974" s="13">
        <f t="shared" si="2356"/>
        <v>3.9996245101043729E-2</v>
      </c>
      <c r="P1974" s="13">
        <f t="shared" si="2357"/>
        <v>8.5377219576093774E-2</v>
      </c>
      <c r="Q1974" s="13">
        <f t="shared" si="2358"/>
        <v>0.14160971244457884</v>
      </c>
      <c r="R1974" s="13">
        <f t="shared" si="2359"/>
        <v>1.2868590537879407E-2</v>
      </c>
      <c r="S1974" s="13">
        <f t="shared" si="2360"/>
        <v>2.9318824856861606E-2</v>
      </c>
      <c r="T1974" s="13">
        <f t="shared" si="2361"/>
        <v>9.1124424356954309E-2</v>
      </c>
      <c r="U1974" s="13">
        <f t="shared" si="2362"/>
        <v>2.7469690647502855E-2</v>
      </c>
      <c r="V1974" s="13">
        <f t="shared" si="2363"/>
        <v>4.4747481054875811E-3</v>
      </c>
      <c r="W1974" s="13">
        <f t="shared" si="2364"/>
        <v>0.10076148800922317</v>
      </c>
      <c r="X1974" s="13">
        <f t="shared" si="2365"/>
        <v>6.4839003156538913E-2</v>
      </c>
      <c r="Y1974" s="13">
        <f t="shared" si="2366"/>
        <v>2.0861622894795089E-2</v>
      </c>
      <c r="Z1974" s="13">
        <f t="shared" si="2367"/>
        <v>2.7602694871854028E-3</v>
      </c>
      <c r="AA1974" s="13">
        <f t="shared" si="2368"/>
        <v>5.8921564637193918E-3</v>
      </c>
      <c r="AB1974" s="13">
        <f t="shared" si="2369"/>
        <v>6.2887895464784896E-3</v>
      </c>
      <c r="AC1974" s="13">
        <f t="shared" si="2370"/>
        <v>3.8416089395612926E-4</v>
      </c>
      <c r="AD1974" s="13">
        <f t="shared" si="2371"/>
        <v>5.377214576545894E-2</v>
      </c>
      <c r="AE1974" s="13">
        <f t="shared" si="2372"/>
        <v>3.4601834469746261E-2</v>
      </c>
      <c r="AF1974" s="13">
        <f t="shared" si="2373"/>
        <v>1.1132966070333098E-2</v>
      </c>
      <c r="AG1974" s="13">
        <f t="shared" si="2374"/>
        <v>2.3879838631399E-3</v>
      </c>
      <c r="AH1974" s="13">
        <f t="shared" si="2375"/>
        <v>4.4405140676398615E-4</v>
      </c>
      <c r="AI1974" s="13">
        <f t="shared" si="2376"/>
        <v>9.478858418480099E-4</v>
      </c>
      <c r="AJ1974" s="13">
        <f t="shared" si="2377"/>
        <v>1.0116931907992552E-3</v>
      </c>
      <c r="AK1974" s="13">
        <f t="shared" si="2378"/>
        <v>7.1986383952038296E-4</v>
      </c>
      <c r="AL1974" s="13">
        <f t="shared" si="2379"/>
        <v>2.1107543248988918E-5</v>
      </c>
      <c r="AM1974" s="13">
        <f t="shared" si="2380"/>
        <v>2.295673648612331E-2</v>
      </c>
      <c r="AN1974" s="13">
        <f t="shared" si="2381"/>
        <v>1.4772428820734889E-2</v>
      </c>
      <c r="AO1974" s="13">
        <f t="shared" si="2382"/>
        <v>4.7529546152082474E-3</v>
      </c>
      <c r="AP1974" s="13">
        <f t="shared" si="2383"/>
        <v>1.0194928154500355E-3</v>
      </c>
      <c r="AQ1974" s="13">
        <f t="shared" si="2384"/>
        <v>1.6400834084790127E-4</v>
      </c>
      <c r="AR1974" s="13">
        <f t="shared" si="2385"/>
        <v>5.7148521987289814E-5</v>
      </c>
      <c r="AS1974" s="13">
        <f t="shared" si="2386"/>
        <v>1.2199099935085506E-4</v>
      </c>
      <c r="AT1974" s="13">
        <f t="shared" si="2387"/>
        <v>1.3020287668970791E-4</v>
      </c>
      <c r="AU1974" s="13">
        <f t="shared" si="2388"/>
        <v>9.2645026755992202E-5</v>
      </c>
      <c r="AV1974" s="13">
        <f t="shared" si="2389"/>
        <v>4.9440733573843761E-5</v>
      </c>
      <c r="AW1974" s="13">
        <f t="shared" si="2390"/>
        <v>8.0537794084544865E-7</v>
      </c>
      <c r="AX1974" s="13">
        <f t="shared" si="2391"/>
        <v>8.1673597391234629E-3</v>
      </c>
      <c r="AY1974" s="13">
        <f t="shared" si="2392"/>
        <v>5.2556137703835973E-3</v>
      </c>
      <c r="AZ1974" s="13">
        <f t="shared" si="2393"/>
        <v>1.6909672761891883E-3</v>
      </c>
      <c r="BA1974" s="13">
        <f t="shared" si="2394"/>
        <v>3.6270680635574728E-4</v>
      </c>
      <c r="BB1974" s="13">
        <f t="shared" si="2395"/>
        <v>5.8349544619780141E-5</v>
      </c>
      <c r="BC1974" s="13">
        <f t="shared" si="2396"/>
        <v>7.5094689102610868E-6</v>
      </c>
      <c r="BD1974" s="13">
        <f t="shared" si="2397"/>
        <v>6.1290830963549585E-6</v>
      </c>
      <c r="BE1974" s="13">
        <f t="shared" si="2398"/>
        <v>1.3083329997494354E-5</v>
      </c>
      <c r="BF1974" s="13">
        <f t="shared" si="2399"/>
        <v>1.3964040063768638E-5</v>
      </c>
      <c r="BG1974" s="13">
        <f t="shared" si="2400"/>
        <v>9.9360236749043724E-6</v>
      </c>
      <c r="BH1974" s="13">
        <f t="shared" si="2401"/>
        <v>5.3024357215437669E-6</v>
      </c>
      <c r="BI1974" s="13">
        <f t="shared" si="2402"/>
        <v>2.2637485981130335E-6</v>
      </c>
      <c r="BJ1974" s="14">
        <f t="shared" si="2403"/>
        <v>0.71297771627456075</v>
      </c>
      <c r="BK1974" s="14">
        <f t="shared" si="2404"/>
        <v>0.18698687416254742</v>
      </c>
      <c r="BL1974" s="14">
        <f t="shared" si="2405"/>
        <v>9.6141073395065363E-2</v>
      </c>
      <c r="BM1974" s="14">
        <f t="shared" si="2406"/>
        <v>0.518925750290959</v>
      </c>
      <c r="BN1974" s="14">
        <f t="shared" si="2407"/>
        <v>0.47468537463595711</v>
      </c>
    </row>
    <row r="1975" spans="1:66" x14ac:dyDescent="0.25">
      <c r="A1975" t="s">
        <v>143</v>
      </c>
      <c r="B1975" t="s">
        <v>140</v>
      </c>
      <c r="C1975" t="s">
        <v>148</v>
      </c>
      <c r="D1975" s="7" t="s">
        <v>534</v>
      </c>
      <c r="E1975" s="10">
        <f>VLOOKUP(A1975,home!$A$2:$E$405,3,FALSE)</f>
        <v>1.20588235294118</v>
      </c>
      <c r="F1975" s="10">
        <f>VLOOKUP(B1975,home!$B$2:$E$405,3,FALSE)</f>
        <v>0.83</v>
      </c>
      <c r="G1975" s="10">
        <f>VLOOKUP(C1975,away!$B$2:$E$405,4,FALSE)</f>
        <v>0.62</v>
      </c>
      <c r="H1975" s="10">
        <f>VLOOKUP(A1975,away!$A$2:$E$405,3,FALSE)</f>
        <v>0.98823529411764699</v>
      </c>
      <c r="I1975" s="10">
        <f>VLOOKUP(C1975,away!$B$2:$E$405,3,FALSE)</f>
        <v>0.83</v>
      </c>
      <c r="J1975" s="10">
        <f>VLOOKUP(B1975,home!$B$2:$E$405,4,FALSE)</f>
        <v>1.26</v>
      </c>
      <c r="K1975" s="12">
        <f t="shared" si="2352"/>
        <v>0.62054705882353112</v>
      </c>
      <c r="L1975" s="12">
        <f t="shared" si="2353"/>
        <v>1.0334964705882352</v>
      </c>
      <c r="M1975" s="13">
        <f t="shared" si="2354"/>
        <v>0.19127491707321131</v>
      </c>
      <c r="N1975" s="13">
        <f t="shared" si="2355"/>
        <v>0.11869508721649609</v>
      </c>
      <c r="O1975" s="13">
        <f t="shared" si="2356"/>
        <v>0.19768195170722125</v>
      </c>
      <c r="P1975" s="13">
        <f t="shared" si="2357"/>
        <v>0.12267095371441146</v>
      </c>
      <c r="Q1975" s="13">
        <f t="shared" si="2358"/>
        <v>3.6827943634499573E-2</v>
      </c>
      <c r="R1975" s="13">
        <f t="shared" si="2359"/>
        <v>0.10215179969420356</v>
      </c>
      <c r="S1975" s="13">
        <f t="shared" si="2360"/>
        <v>1.9668238673766523E-2</v>
      </c>
      <c r="T1975" s="13">
        <f t="shared" si="2361"/>
        <v>3.8061549765277772E-2</v>
      </c>
      <c r="U1975" s="13">
        <f t="shared" si="2362"/>
        <v>6.3389998853768503E-2</v>
      </c>
      <c r="V1975" s="13">
        <f t="shared" si="2363"/>
        <v>1.4015438167985963E-3</v>
      </c>
      <c r="W1975" s="13">
        <f t="shared" si="2364"/>
        <v>7.6178240349691678E-3</v>
      </c>
      <c r="X1975" s="13">
        <f t="shared" si="2365"/>
        <v>7.872994253702862E-3</v>
      </c>
      <c r="Y1975" s="13">
        <f t="shared" si="2366"/>
        <v>4.0683558870816825E-3</v>
      </c>
      <c r="Z1975" s="13">
        <f t="shared" si="2367"/>
        <v>3.5191174816065256E-2</v>
      </c>
      <c r="AA1975" s="13">
        <f t="shared" si="2368"/>
        <v>2.1837780028654014E-2</v>
      </c>
      <c r="AB1975" s="13">
        <f t="shared" si="2369"/>
        <v>6.7756850840082466E-3</v>
      </c>
      <c r="AC1975" s="13">
        <f t="shared" si="2370"/>
        <v>5.6178535883711046E-5</v>
      </c>
      <c r="AD1975" s="13">
        <f t="shared" si="2371"/>
        <v>1.1818045748838301E-3</v>
      </c>
      <c r="AE1975" s="13">
        <f t="shared" si="2372"/>
        <v>1.2213908570674679E-3</v>
      </c>
      <c r="AF1975" s="13">
        <f t="shared" si="2373"/>
        <v>6.3115156999398391E-4</v>
      </c>
      <c r="AG1975" s="13">
        <f t="shared" si="2374"/>
        <v>2.1743097333166866E-4</v>
      </c>
      <c r="AH1975" s="13">
        <f t="shared" si="2375"/>
        <v>9.0924887420642548E-3</v>
      </c>
      <c r="AI1975" s="13">
        <f t="shared" si="2376"/>
        <v>5.6423171462740415E-3</v>
      </c>
      <c r="AJ1975" s="13">
        <f t="shared" si="2377"/>
        <v>1.7506616550349676E-3</v>
      </c>
      <c r="AK1975" s="13">
        <f t="shared" si="2378"/>
        <v>3.6212264700902826E-4</v>
      </c>
      <c r="AL1975" s="13">
        <f t="shared" si="2379"/>
        <v>1.4411663966366036E-6</v>
      </c>
      <c r="AM1975" s="13">
        <f t="shared" si="2380"/>
        <v>1.4667307060967091E-4</v>
      </c>
      <c r="AN1975" s="13">
        <f t="shared" si="2381"/>
        <v>1.5158610080543387E-4</v>
      </c>
      <c r="AO1975" s="13">
        <f t="shared" si="2382"/>
        <v>7.8331850086324175E-5</v>
      </c>
      <c r="AP1975" s="13">
        <f t="shared" si="2383"/>
        <v>2.6985230199620935E-5</v>
      </c>
      <c r="AQ1975" s="13">
        <f t="shared" si="2384"/>
        <v>6.972285042329821E-6</v>
      </c>
      <c r="AR1975" s="13">
        <f t="shared" si="2385"/>
        <v>1.879411004757335E-3</v>
      </c>
      <c r="AS1975" s="13">
        <f t="shared" si="2386"/>
        <v>1.1662629713227416E-3</v>
      </c>
      <c r="AT1975" s="13">
        <f t="shared" si="2387"/>
        <v>3.6186052833455968E-4</v>
      </c>
      <c r="AU1975" s="13">
        <f t="shared" si="2388"/>
        <v>7.4850495520780051E-5</v>
      </c>
      <c r="AV1975" s="13">
        <f t="shared" si="2389"/>
        <v>1.1612063711725984E-5</v>
      </c>
      <c r="AW1975" s="13">
        <f t="shared" si="2390"/>
        <v>2.5674106940725031E-8</v>
      </c>
      <c r="AX1975" s="13">
        <f t="shared" si="2391"/>
        <v>1.5169590429241224E-5</v>
      </c>
      <c r="AY1975" s="13">
        <f t="shared" si="2392"/>
        <v>1.5677718168889876E-5</v>
      </c>
      <c r="AZ1975" s="13">
        <f t="shared" si="2393"/>
        <v>8.1014331972123673E-6</v>
      </c>
      <c r="BA1975" s="13">
        <f t="shared" si="2394"/>
        <v>2.7909342053417822E-6</v>
      </c>
      <c r="BB1975" s="13">
        <f t="shared" si="2395"/>
        <v>7.2110516271617795E-7</v>
      </c>
      <c r="BC1975" s="13">
        <f t="shared" si="2396"/>
        <v>1.4905192811802507E-7</v>
      </c>
      <c r="BD1975" s="13">
        <f t="shared" si="2397"/>
        <v>3.2372744003356563E-4</v>
      </c>
      <c r="BE1975" s="13">
        <f t="shared" si="2398"/>
        <v>2.0088811077330018E-4</v>
      </c>
      <c r="BF1975" s="13">
        <f t="shared" si="2399"/>
        <v>6.2330263146493563E-5</v>
      </c>
      <c r="BG1975" s="13">
        <f t="shared" si="2400"/>
        <v>1.289295382375111E-5</v>
      </c>
      <c r="BH1975" s="13">
        <f t="shared" si="2401"/>
        <v>2.0001711437190869E-6</v>
      </c>
      <c r="BI1975" s="13">
        <f t="shared" si="2402"/>
        <v>2.4824006407571566E-7</v>
      </c>
      <c r="BJ1975" s="14">
        <f t="shared" si="2403"/>
        <v>0.21684869113713895</v>
      </c>
      <c r="BK1975" s="14">
        <f t="shared" si="2404"/>
        <v>0.33508895069863709</v>
      </c>
      <c r="BL1975" s="14">
        <f t="shared" si="2405"/>
        <v>0.41278088980086985</v>
      </c>
      <c r="BM1975" s="14">
        <f t="shared" si="2406"/>
        <v>0.23059140136860606</v>
      </c>
      <c r="BN1975" s="14">
        <f t="shared" si="2407"/>
        <v>0.76930265304004319</v>
      </c>
    </row>
    <row r="1976" spans="1:66" x14ac:dyDescent="0.25">
      <c r="A1976" t="s">
        <v>485</v>
      </c>
      <c r="B1976" t="s">
        <v>491</v>
      </c>
      <c r="C1976" t="s">
        <v>498</v>
      </c>
      <c r="D1976" s="7" t="s">
        <v>534</v>
      </c>
      <c r="E1976" s="10">
        <f>VLOOKUP(A1976,home!$A$2:$E$405,3,FALSE)</f>
        <v>1.4285714285714299</v>
      </c>
      <c r="F1976" s="10">
        <f>VLOOKUP(B1976,home!$B$2:$E$405,3,FALSE)</f>
        <v>0.7</v>
      </c>
      <c r="G1976" s="10">
        <f>VLOOKUP(C1976,away!$B$2:$E$405,4,FALSE)</f>
        <v>0.57999999999999996</v>
      </c>
      <c r="H1976" s="10">
        <f>VLOOKUP(A1976,away!$A$2:$E$405,3,FALSE)</f>
        <v>1.19047619047619</v>
      </c>
      <c r="I1976" s="10">
        <f>VLOOKUP(C1976,away!$B$2:$E$405,3,FALSE)</f>
        <v>0.93</v>
      </c>
      <c r="J1976" s="10">
        <f>VLOOKUP(B1976,home!$B$2:$E$405,4,FALSE)</f>
        <v>1.54</v>
      </c>
      <c r="K1976" s="12">
        <f t="shared" si="2352"/>
        <v>0.58000000000000052</v>
      </c>
      <c r="L1976" s="12">
        <f t="shared" si="2353"/>
        <v>1.7049999999999994</v>
      </c>
      <c r="M1976" s="13">
        <f t="shared" si="2354"/>
        <v>0.10177406210628373</v>
      </c>
      <c r="N1976" s="13">
        <f t="shared" si="2355"/>
        <v>5.9028956021644624E-2</v>
      </c>
      <c r="O1976" s="13">
        <f t="shared" si="2356"/>
        <v>0.17352477589121371</v>
      </c>
      <c r="P1976" s="13">
        <f t="shared" si="2357"/>
        <v>0.10064437001690404</v>
      </c>
      <c r="Q1976" s="13">
        <f t="shared" si="2358"/>
        <v>1.7118397246276954E-2</v>
      </c>
      <c r="R1976" s="13">
        <f t="shared" si="2359"/>
        <v>0.14792987144725966</v>
      </c>
      <c r="S1976" s="13">
        <f t="shared" si="2360"/>
        <v>2.4881804377429116E-2</v>
      </c>
      <c r="T1976" s="13">
        <f t="shared" si="2361"/>
        <v>2.9186867304902199E-2</v>
      </c>
      <c r="U1976" s="13">
        <f t="shared" si="2362"/>
        <v>8.579932543941067E-2</v>
      </c>
      <c r="V1976" s="13">
        <f t="shared" si="2363"/>
        <v>2.7339573720932967E-3</v>
      </c>
      <c r="W1976" s="13">
        <f t="shared" si="2364"/>
        <v>3.3095568009468813E-3</v>
      </c>
      <c r="X1976" s="13">
        <f t="shared" si="2365"/>
        <v>5.6427943456144308E-3</v>
      </c>
      <c r="Y1976" s="13">
        <f t="shared" si="2366"/>
        <v>4.8104821796363011E-3</v>
      </c>
      <c r="Z1976" s="13">
        <f t="shared" si="2367"/>
        <v>8.4073476939192537E-2</v>
      </c>
      <c r="AA1976" s="13">
        <f t="shared" si="2368"/>
        <v>4.8762616624731712E-2</v>
      </c>
      <c r="AB1976" s="13">
        <f t="shared" si="2369"/>
        <v>1.4141158821172209E-2</v>
      </c>
      <c r="AC1976" s="13">
        <f t="shared" si="2370"/>
        <v>1.6897565282894138E-4</v>
      </c>
      <c r="AD1976" s="13">
        <f t="shared" si="2371"/>
        <v>4.7988573613729814E-4</v>
      </c>
      <c r="AE1976" s="13">
        <f t="shared" si="2372"/>
        <v>8.1820518011409304E-4</v>
      </c>
      <c r="AF1976" s="13">
        <f t="shared" si="2373"/>
        <v>6.9751991604726415E-4</v>
      </c>
      <c r="AG1976" s="13">
        <f t="shared" si="2374"/>
        <v>3.9642381895352828E-4</v>
      </c>
      <c r="AH1976" s="13">
        <f t="shared" si="2375"/>
        <v>3.5836319545330807E-2</v>
      </c>
      <c r="AI1976" s="13">
        <f t="shared" si="2376"/>
        <v>2.0785065336291885E-2</v>
      </c>
      <c r="AJ1976" s="13">
        <f t="shared" si="2377"/>
        <v>6.0276689475246524E-3</v>
      </c>
      <c r="AK1976" s="13">
        <f t="shared" si="2378"/>
        <v>1.1653493298547674E-3</v>
      </c>
      <c r="AL1976" s="13">
        <f t="shared" si="2379"/>
        <v>6.6840009233016131E-6</v>
      </c>
      <c r="AM1976" s="13">
        <f t="shared" si="2380"/>
        <v>5.5666745391926661E-5</v>
      </c>
      <c r="AN1976" s="13">
        <f t="shared" si="2381"/>
        <v>9.4911800893234923E-5</v>
      </c>
      <c r="AO1976" s="13">
        <f t="shared" si="2382"/>
        <v>8.0912310261482752E-5</v>
      </c>
      <c r="AP1976" s="13">
        <f t="shared" si="2383"/>
        <v>4.5985162998609348E-5</v>
      </c>
      <c r="AQ1976" s="13">
        <f t="shared" si="2384"/>
        <v>1.9601175728157226E-5</v>
      </c>
      <c r="AR1976" s="13">
        <f t="shared" si="2385"/>
        <v>1.2220184964957803E-2</v>
      </c>
      <c r="AS1976" s="13">
        <f t="shared" si="2386"/>
        <v>7.0877072796755322E-3</v>
      </c>
      <c r="AT1976" s="13">
        <f t="shared" si="2387"/>
        <v>2.0554351111059061E-3</v>
      </c>
      <c r="AU1976" s="13">
        <f t="shared" si="2388"/>
        <v>3.9738412148047561E-4</v>
      </c>
      <c r="AV1976" s="13">
        <f t="shared" si="2389"/>
        <v>5.7620697614669001E-5</v>
      </c>
      <c r="AW1976" s="13">
        <f t="shared" si="2390"/>
        <v>1.8360579202924908E-7</v>
      </c>
      <c r="AX1976" s="13">
        <f t="shared" si="2391"/>
        <v>5.3811187212195785E-6</v>
      </c>
      <c r="AY1976" s="13">
        <f t="shared" si="2392"/>
        <v>9.1748074196793786E-6</v>
      </c>
      <c r="AZ1976" s="13">
        <f t="shared" si="2393"/>
        <v>7.8215233252766683E-6</v>
      </c>
      <c r="BA1976" s="13">
        <f t="shared" si="2394"/>
        <v>4.4452324231989043E-6</v>
      </c>
      <c r="BB1976" s="13">
        <f t="shared" si="2395"/>
        <v>1.8947803203885323E-6</v>
      </c>
      <c r="BC1976" s="13">
        <f t="shared" si="2396"/>
        <v>6.4612008925248948E-7</v>
      </c>
      <c r="BD1976" s="13">
        <f t="shared" si="2397"/>
        <v>3.4725692275421752E-3</v>
      </c>
      <c r="BE1976" s="13">
        <f t="shared" si="2398"/>
        <v>2.0140901519744635E-3</v>
      </c>
      <c r="BF1976" s="13">
        <f t="shared" si="2399"/>
        <v>5.8408614407259494E-4</v>
      </c>
      <c r="BG1976" s="13">
        <f t="shared" si="2400"/>
        <v>1.1292332118736848E-4</v>
      </c>
      <c r="BH1976" s="13">
        <f t="shared" si="2401"/>
        <v>1.6373881572168439E-5</v>
      </c>
      <c r="BI1976" s="13">
        <f t="shared" si="2402"/>
        <v>1.8993702623715416E-6</v>
      </c>
      <c r="BJ1976" s="14">
        <f t="shared" si="2403"/>
        <v>0.12181552932784599</v>
      </c>
      <c r="BK1976" s="14">
        <f t="shared" si="2404"/>
        <v>0.23021902833388214</v>
      </c>
      <c r="BL1976" s="14">
        <f t="shared" si="2405"/>
        <v>0.56199242565423579</v>
      </c>
      <c r="BM1976" s="14">
        <f t="shared" si="2406"/>
        <v>0.3980710363239458</v>
      </c>
      <c r="BN1976" s="14">
        <f t="shared" si="2407"/>
        <v>0.60002043272958272</v>
      </c>
    </row>
    <row r="1977" spans="1:66" x14ac:dyDescent="0.25">
      <c r="A1977" t="s">
        <v>22</v>
      </c>
      <c r="B1977" t="s">
        <v>175</v>
      </c>
      <c r="C1977" t="s">
        <v>256</v>
      </c>
      <c r="D1977" s="7" t="s">
        <v>534</v>
      </c>
      <c r="E1977" s="10">
        <f>VLOOKUP(A1977,home!$A$2:$E$405,3,FALSE)</f>
        <v>1.675</v>
      </c>
      <c r="F1977" s="10">
        <f>VLOOKUP(B1977,home!$B$2:$E$405,3,FALSE)</f>
        <v>0.85</v>
      </c>
      <c r="G1977" s="10">
        <f>VLOOKUP(C1977,away!$B$2:$E$405,4,FALSE)</f>
        <v>0.8</v>
      </c>
      <c r="H1977" s="10">
        <f>VLOOKUP(A1977,away!$A$2:$E$405,3,FALSE)</f>
        <v>1.41875</v>
      </c>
      <c r="I1977" s="10">
        <f>VLOOKUP(C1977,away!$B$2:$E$405,3,FALSE)</f>
        <v>0.66</v>
      </c>
      <c r="J1977" s="10">
        <f>VLOOKUP(B1977,home!$B$2:$E$405,4,FALSE)</f>
        <v>1.31</v>
      </c>
      <c r="K1977" s="12">
        <f t="shared" si="2352"/>
        <v>1.139</v>
      </c>
      <c r="L1977" s="12">
        <f t="shared" si="2353"/>
        <v>1.2266512500000002</v>
      </c>
      <c r="M1977" s="13">
        <f t="shared" si="2354"/>
        <v>9.3888135805486828E-2</v>
      </c>
      <c r="N1977" s="13">
        <f t="shared" si="2355"/>
        <v>0.10693858668244949</v>
      </c>
      <c r="O1977" s="13">
        <f t="shared" si="2356"/>
        <v>0.11516799914597019</v>
      </c>
      <c r="P1977" s="13">
        <f t="shared" si="2357"/>
        <v>0.13117635102726002</v>
      </c>
      <c r="Q1977" s="13">
        <f t="shared" si="2358"/>
        <v>6.0901525115654997E-2</v>
      </c>
      <c r="R1977" s="13">
        <f t="shared" si="2359"/>
        <v>7.063548505620168E-2</v>
      </c>
      <c r="S1977" s="13">
        <f t="shared" si="2360"/>
        <v>4.5818449054298313E-2</v>
      </c>
      <c r="T1977" s="13">
        <f t="shared" si="2361"/>
        <v>7.4704931910024613E-2</v>
      </c>
      <c r="U1977" s="13">
        <f t="shared" si="2362"/>
        <v>8.0453817479013701E-2</v>
      </c>
      <c r="V1977" s="13">
        <f t="shared" si="2363"/>
        <v>7.1128345156092317E-3</v>
      </c>
      <c r="W1977" s="13">
        <f t="shared" si="2364"/>
        <v>2.3122279035577009E-2</v>
      </c>
      <c r="X1977" s="13">
        <f t="shared" si="2365"/>
        <v>2.8362972481839336E-2</v>
      </c>
      <c r="Y1977" s="13">
        <f t="shared" si="2366"/>
        <v>1.7395737824281922E-2</v>
      </c>
      <c r="Z1977" s="13">
        <f t="shared" si="2367"/>
        <v>2.8881702012848693E-2</v>
      </c>
      <c r="AA1977" s="13">
        <f t="shared" si="2368"/>
        <v>3.2896258592634661E-2</v>
      </c>
      <c r="AB1977" s="13">
        <f t="shared" si="2369"/>
        <v>1.8734419268505446E-2</v>
      </c>
      <c r="AC1977" s="13">
        <f t="shared" si="2370"/>
        <v>6.2110861320073302E-4</v>
      </c>
      <c r="AD1977" s="13">
        <f t="shared" si="2371"/>
        <v>6.5840689553805544E-3</v>
      </c>
      <c r="AE1977" s="13">
        <f t="shared" si="2372"/>
        <v>8.0763564142037527E-3</v>
      </c>
      <c r="AF1977" s="13">
        <f t="shared" si="2373"/>
        <v>4.9534363454642781E-3</v>
      </c>
      <c r="AG1977" s="13">
        <f t="shared" si="2374"/>
        <v>2.025379628319729E-3</v>
      </c>
      <c r="AH1977" s="13">
        <f t="shared" si="2375"/>
        <v>8.8569439690470951E-3</v>
      </c>
      <c r="AI1977" s="13">
        <f t="shared" si="2376"/>
        <v>1.008805918074464E-2</v>
      </c>
      <c r="AJ1977" s="13">
        <f t="shared" si="2377"/>
        <v>5.7451497034340746E-3</v>
      </c>
      <c r="AK1977" s="13">
        <f t="shared" si="2378"/>
        <v>2.181241837403803E-3</v>
      </c>
      <c r="AL1977" s="13">
        <f t="shared" si="2379"/>
        <v>3.4711419402370384E-5</v>
      </c>
      <c r="AM1977" s="13">
        <f t="shared" si="2380"/>
        <v>1.4998509080356899E-3</v>
      </c>
      <c r="AN1977" s="13">
        <f t="shared" si="2381"/>
        <v>1.8397939911556143E-3</v>
      </c>
      <c r="AO1977" s="13">
        <f t="shared" si="2382"/>
        <v>1.1283927994967622E-3</v>
      </c>
      <c r="AP1977" s="13">
        <f t="shared" si="2383"/>
        <v>4.6138147933123418E-4</v>
      </c>
      <c r="AQ1977" s="13">
        <f t="shared" si="2384"/>
        <v>1.4148854208712692E-4</v>
      </c>
      <c r="AR1977" s="13">
        <f t="shared" si="2385"/>
        <v>2.1728762781623168E-3</v>
      </c>
      <c r="AS1977" s="13">
        <f t="shared" si="2386"/>
        <v>2.4749060808268789E-3</v>
      </c>
      <c r="AT1977" s="13">
        <f t="shared" si="2387"/>
        <v>1.4094590130309078E-3</v>
      </c>
      <c r="AU1977" s="13">
        <f t="shared" si="2388"/>
        <v>5.351246052807346E-4</v>
      </c>
      <c r="AV1977" s="13">
        <f t="shared" si="2389"/>
        <v>1.5237673135368919E-4</v>
      </c>
      <c r="AW1977" s="13">
        <f t="shared" si="2390"/>
        <v>1.3471461120299851E-6</v>
      </c>
      <c r="AX1977" s="13">
        <f t="shared" si="2391"/>
        <v>2.8472169737544145E-4</v>
      </c>
      <c r="AY1977" s="13">
        <f t="shared" si="2392"/>
        <v>3.4925422598770702E-4</v>
      </c>
      <c r="AZ1977" s="13">
        <f t="shared" si="2393"/>
        <v>2.1420656643780179E-4</v>
      </c>
      <c r="BA1977" s="13">
        <f t="shared" si="2394"/>
        <v>8.7585584159712514E-5</v>
      </c>
      <c r="BB1977" s="13">
        <f t="shared" si="2395"/>
        <v>2.6859241572872896E-5</v>
      </c>
      <c r="BC1977" s="13">
        <f t="shared" si="2396"/>
        <v>6.5893844498833035E-6</v>
      </c>
      <c r="BD1977" s="13">
        <f t="shared" si="2397"/>
        <v>4.4422690045052527E-4</v>
      </c>
      <c r="BE1977" s="13">
        <f t="shared" si="2398"/>
        <v>5.0597443961314826E-4</v>
      </c>
      <c r="BF1977" s="13">
        <f t="shared" si="2399"/>
        <v>2.8815244335968801E-4</v>
      </c>
      <c r="BG1977" s="13">
        <f t="shared" si="2400"/>
        <v>1.0940187766222819E-4</v>
      </c>
      <c r="BH1977" s="13">
        <f t="shared" si="2401"/>
        <v>3.1152184664319483E-5</v>
      </c>
      <c r="BI1977" s="13">
        <f t="shared" si="2402"/>
        <v>7.0964676665319756E-6</v>
      </c>
      <c r="BJ1977" s="14">
        <f t="shared" si="2403"/>
        <v>0.33910539881328544</v>
      </c>
      <c r="BK1977" s="14">
        <f t="shared" si="2404"/>
        <v>0.2790008446612452</v>
      </c>
      <c r="BL1977" s="14">
        <f t="shared" si="2405"/>
        <v>0.35289012125502628</v>
      </c>
      <c r="BM1977" s="14">
        <f t="shared" si="2406"/>
        <v>0.42082207682950679</v>
      </c>
      <c r="BN1977" s="14">
        <f t="shared" si="2407"/>
        <v>0.57870808283302311</v>
      </c>
    </row>
    <row r="1978" spans="1:66" x14ac:dyDescent="0.25">
      <c r="A1978" t="s">
        <v>301</v>
      </c>
      <c r="B1978" t="s">
        <v>302</v>
      </c>
      <c r="C1978" t="s">
        <v>316</v>
      </c>
      <c r="D1978" s="7" t="s">
        <v>534</v>
      </c>
      <c r="E1978" s="10">
        <f>VLOOKUP(A1978,home!$A$2:$E$405,3,FALSE)</f>
        <v>1.3248407643312099</v>
      </c>
      <c r="F1978" s="10">
        <f>VLOOKUP(B1978,home!$B$2:$E$405,3,FALSE)</f>
        <v>0.56999999999999995</v>
      </c>
      <c r="G1978" s="10">
        <f>VLOOKUP(C1978,away!$B$2:$E$405,4,FALSE)</f>
        <v>0.75</v>
      </c>
      <c r="H1978" s="10">
        <f>VLOOKUP(A1978,away!$A$2:$E$405,3,FALSE)</f>
        <v>1.07643312101911</v>
      </c>
      <c r="I1978" s="10">
        <f>VLOOKUP(C1978,away!$B$2:$E$405,3,FALSE)</f>
        <v>1.04</v>
      </c>
      <c r="J1978" s="10">
        <f>VLOOKUP(B1978,home!$B$2:$E$405,4,FALSE)</f>
        <v>1.28</v>
      </c>
      <c r="K1978" s="12">
        <f t="shared" si="2352"/>
        <v>0.56636942675159219</v>
      </c>
      <c r="L1978" s="12">
        <f t="shared" si="2353"/>
        <v>1.4329477707006393</v>
      </c>
      <c r="M1978" s="13">
        <f t="shared" si="2354"/>
        <v>0.135427722067953</v>
      </c>
      <c r="N1978" s="13">
        <f t="shared" si="2355"/>
        <v>7.6702121313900487E-2</v>
      </c>
      <c r="O1978" s="13">
        <f t="shared" si="2356"/>
        <v>0.19406085242833904</v>
      </c>
      <c r="P1978" s="13">
        <f t="shared" si="2357"/>
        <v>0.10991013374476372</v>
      </c>
      <c r="Q1978" s="13">
        <f t="shared" si="2358"/>
        <v>2.1720868239592447E-2</v>
      </c>
      <c r="R1978" s="13">
        <f t="shared" si="2359"/>
        <v>0.13903953293372709</v>
      </c>
      <c r="S1978" s="13">
        <f t="shared" si="2360"/>
        <v>2.2300156340461806E-2</v>
      </c>
      <c r="T1978" s="13">
        <f t="shared" si="2361"/>
        <v>3.1124869721606323E-2</v>
      </c>
      <c r="U1978" s="13">
        <f t="shared" si="2362"/>
        <v>7.8747740563484145E-2</v>
      </c>
      <c r="V1978" s="13">
        <f t="shared" si="2363"/>
        <v>2.0109235543037196E-3</v>
      </c>
      <c r="W1978" s="13">
        <f t="shared" si="2364"/>
        <v>4.100678564468282E-3</v>
      </c>
      <c r="X1978" s="13">
        <f t="shared" si="2365"/>
        <v>5.8760582073147235E-3</v>
      </c>
      <c r="Y1978" s="13">
        <f t="shared" si="2366"/>
        <v>4.2100422543394139E-3</v>
      </c>
      <c r="Z1978" s="13">
        <f t="shared" si="2367"/>
        <v>6.6412129585547472E-2</v>
      </c>
      <c r="AA1978" s="13">
        <f t="shared" si="2368"/>
        <v>3.7613799762718975E-2</v>
      </c>
      <c r="AB1978" s="13">
        <f t="shared" si="2369"/>
        <v>1.0651653104780159E-2</v>
      </c>
      <c r="AC1978" s="13">
        <f t="shared" si="2370"/>
        <v>1.0200130807280198E-4</v>
      </c>
      <c r="AD1978" s="13">
        <f t="shared" si="2371"/>
        <v>5.8062474196261056E-4</v>
      </c>
      <c r="AE1978" s="13">
        <f t="shared" si="2372"/>
        <v>8.3200492960895688E-4</v>
      </c>
      <c r="AF1978" s="13">
        <f t="shared" si="2373"/>
        <v>5.9610980454754864E-4</v>
      </c>
      <c r="AG1978" s="13">
        <f t="shared" si="2374"/>
        <v>2.8473140517306793E-4</v>
      </c>
      <c r="AH1978" s="13">
        <f t="shared" si="2375"/>
        <v>2.3791278259273043E-2</v>
      </c>
      <c r="AI1978" s="13">
        <f t="shared" si="2376"/>
        <v>1.3474652629392091E-2</v>
      </c>
      <c r="AJ1978" s="13">
        <f t="shared" si="2377"/>
        <v>3.8158156426928158E-3</v>
      </c>
      <c r="AK1978" s="13">
        <f t="shared" si="2378"/>
        <v>7.2038710604722988E-4</v>
      </c>
      <c r="AL1978" s="13">
        <f t="shared" si="2379"/>
        <v>3.3112799185375713E-6</v>
      </c>
      <c r="AM1978" s="13">
        <f t="shared" si="2380"/>
        <v>6.5769620452630977E-5</v>
      </c>
      <c r="AN1978" s="13">
        <f t="shared" si="2381"/>
        <v>9.4244431007424752E-5</v>
      </c>
      <c r="AO1978" s="13">
        <f t="shared" si="2382"/>
        <v>6.7523673656519752E-5</v>
      </c>
      <c r="AP1978" s="13">
        <f t="shared" si="2383"/>
        <v>3.2252632545209159E-5</v>
      </c>
      <c r="AQ1978" s="13">
        <f t="shared" si="2384"/>
        <v>1.1554084476221082E-5</v>
      </c>
      <c r="AR1978" s="13">
        <f t="shared" si="2385"/>
        <v>6.8183318287487757E-3</v>
      </c>
      <c r="AS1978" s="13">
        <f t="shared" si="2386"/>
        <v>3.8616946892505795E-3</v>
      </c>
      <c r="AT1978" s="13">
        <f t="shared" si="2387"/>
        <v>1.0935729037202591E-3</v>
      </c>
      <c r="AU1978" s="13">
        <f t="shared" si="2388"/>
        <v>2.0645541953037255E-4</v>
      </c>
      <c r="AV1978" s="13">
        <f t="shared" si="2389"/>
        <v>2.9232509402294134E-5</v>
      </c>
      <c r="AW1978" s="13">
        <f t="shared" si="2390"/>
        <v>7.464892489339176E-8</v>
      </c>
      <c r="AX1978" s="13">
        <f t="shared" si="2391"/>
        <v>6.2083170389044013E-6</v>
      </c>
      <c r="AY1978" s="13">
        <f t="shared" si="2392"/>
        <v>8.8961940607008576E-6</v>
      </c>
      <c r="AZ1978" s="13">
        <f t="shared" si="2393"/>
        <v>6.3738907235007815E-6</v>
      </c>
      <c r="BA1978" s="13">
        <f t="shared" si="2394"/>
        <v>3.0444841676433106E-6</v>
      </c>
      <c r="BB1978" s="13">
        <f t="shared" si="2395"/>
        <v>1.0906467002394676E-6</v>
      </c>
      <c r="BC1978" s="13">
        <f t="shared" si="2396"/>
        <v>3.1256795154603061E-7</v>
      </c>
      <c r="BD1978" s="13">
        <f t="shared" si="2397"/>
        <v>1.628385565650464E-3</v>
      </c>
      <c r="BE1978" s="13">
        <f t="shared" si="2398"/>
        <v>9.2226779934802044E-4</v>
      </c>
      <c r="BF1978" s="13">
        <f t="shared" si="2399"/>
        <v>2.6117214241409538E-4</v>
      </c>
      <c r="BG1978" s="13">
        <f t="shared" si="2400"/>
        <v>4.9306638860852151E-5</v>
      </c>
      <c r="BH1978" s="13">
        <f t="shared" si="2401"/>
        <v>6.9814431966671513E-6</v>
      </c>
      <c r="BI1978" s="13">
        <f t="shared" si="2402"/>
        <v>7.9081519623903553E-7</v>
      </c>
      <c r="BJ1978" s="14">
        <f t="shared" si="2403"/>
        <v>0.14632537972529439</v>
      </c>
      <c r="BK1978" s="14">
        <f t="shared" si="2404"/>
        <v>0.26976314448953426</v>
      </c>
      <c r="BL1978" s="14">
        <f t="shared" si="2405"/>
        <v>0.5167939041857732</v>
      </c>
      <c r="BM1978" s="14">
        <f t="shared" si="2406"/>
        <v>0.32242450571273762</v>
      </c>
      <c r="BN1978" s="14">
        <f t="shared" si="2407"/>
        <v>0.67686123072827575</v>
      </c>
    </row>
    <row r="1979" spans="1:66" x14ac:dyDescent="0.25">
      <c r="A1979" t="s">
        <v>301</v>
      </c>
      <c r="B1979" t="s">
        <v>336</v>
      </c>
      <c r="C1979" t="s">
        <v>319</v>
      </c>
      <c r="D1979" s="7" t="s">
        <v>534</v>
      </c>
      <c r="E1979" s="10">
        <f>VLOOKUP(A1979,home!$A$2:$E$405,3,FALSE)</f>
        <v>1.3248407643312099</v>
      </c>
      <c r="F1979" s="10">
        <f>VLOOKUP(B1979,home!$B$2:$E$405,3,FALSE)</f>
        <v>0.94</v>
      </c>
      <c r="G1979" s="10">
        <f>VLOOKUP(C1979,away!$B$2:$E$405,4,FALSE)</f>
        <v>1.6</v>
      </c>
      <c r="H1979" s="10">
        <f>VLOOKUP(A1979,away!$A$2:$E$405,3,FALSE)</f>
        <v>1.07643312101911</v>
      </c>
      <c r="I1979" s="10">
        <f>VLOOKUP(C1979,away!$B$2:$E$405,3,FALSE)</f>
        <v>0.85</v>
      </c>
      <c r="J1979" s="10">
        <f>VLOOKUP(B1979,home!$B$2:$E$405,4,FALSE)</f>
        <v>0.46</v>
      </c>
      <c r="K1979" s="12">
        <f t="shared" si="2352"/>
        <v>1.9925605095541397</v>
      </c>
      <c r="L1979" s="12">
        <f t="shared" si="2353"/>
        <v>0.42088535031847207</v>
      </c>
      <c r="M1979" s="13">
        <f t="shared" si="2354"/>
        <v>8.950633627195187E-2</v>
      </c>
      <c r="N1979" s="13">
        <f t="shared" si="2355"/>
        <v>0.17834679101036457</v>
      </c>
      <c r="O1979" s="13">
        <f t="shared" si="2356"/>
        <v>3.7671905697543431E-2</v>
      </c>
      <c r="P1979" s="13">
        <f t="shared" si="2357"/>
        <v>7.5063551612572624E-2</v>
      </c>
      <c r="Q1979" s="13">
        <f t="shared" si="2358"/>
        <v>0.17768338638647893</v>
      </c>
      <c r="R1979" s="13">
        <f t="shared" si="2359"/>
        <v>7.9277766133375033E-3</v>
      </c>
      <c r="S1979" s="13">
        <f t="shared" si="2360"/>
        <v>1.5737815375365279E-2</v>
      </c>
      <c r="T1979" s="13">
        <f t="shared" si="2361"/>
        <v>7.4784334325045623E-2</v>
      </c>
      <c r="U1979" s="13">
        <f t="shared" si="2362"/>
        <v>1.5796574608303169E-2</v>
      </c>
      <c r="V1979" s="13">
        <f t="shared" si="2363"/>
        <v>1.4664837844037639E-3</v>
      </c>
      <c r="W1979" s="13">
        <f t="shared" si="2364"/>
        <v>0.11801496630584914</v>
      </c>
      <c r="X1979" s="13">
        <f t="shared" si="2365"/>
        <v>4.9670770436459996E-2</v>
      </c>
      <c r="Y1979" s="13">
        <f t="shared" si="2366"/>
        <v>1.0452849807868935E-2</v>
      </c>
      <c r="Z1979" s="13">
        <f t="shared" si="2367"/>
        <v>1.112228345717049E-3</v>
      </c>
      <c r="AA1979" s="13">
        <f t="shared" si="2368"/>
        <v>2.2161822792825209E-3</v>
      </c>
      <c r="AB1979" s="13">
        <f t="shared" si="2369"/>
        <v>2.2079386458360179E-3</v>
      </c>
      <c r="AC1979" s="13">
        <f t="shared" si="2370"/>
        <v>7.6865704306908208E-5</v>
      </c>
      <c r="AD1979" s="13">
        <f t="shared" si="2371"/>
        <v>5.878799034934936E-2</v>
      </c>
      <c r="AE1979" s="13">
        <f t="shared" si="2372"/>
        <v>2.4743003912704863E-2</v>
      </c>
      <c r="AF1979" s="13">
        <f t="shared" si="2373"/>
        <v>5.2069839348650553E-3</v>
      </c>
      <c r="AG1979" s="13">
        <f t="shared" si="2374"/>
        <v>7.3051441917611193E-4</v>
      </c>
      <c r="AH1979" s="13">
        <f t="shared" si="2375"/>
        <v>1.1703015423031364E-4</v>
      </c>
      <c r="AI1979" s="13">
        <f t="shared" si="2376"/>
        <v>2.3318966374635331E-4</v>
      </c>
      <c r="AJ1979" s="13">
        <f t="shared" si="2377"/>
        <v>2.3232225760859621E-4</v>
      </c>
      <c r="AK1979" s="13">
        <f t="shared" si="2378"/>
        <v>1.5430538533378415E-4</v>
      </c>
      <c r="AL1979" s="13">
        <f t="shared" si="2379"/>
        <v>2.5785047194637165E-6</v>
      </c>
      <c r="AM1979" s="13">
        <f t="shared" si="2380"/>
        <v>2.3427725601232706E-2</v>
      </c>
      <c r="AN1979" s="13">
        <f t="shared" si="2381"/>
        <v>9.8603864968398649E-3</v>
      </c>
      <c r="AO1979" s="13">
        <f t="shared" si="2382"/>
        <v>2.075046112498989E-3</v>
      </c>
      <c r="AP1979" s="13">
        <f t="shared" si="2383"/>
        <v>2.9111883666204031E-4</v>
      </c>
      <c r="AQ1979" s="13">
        <f t="shared" si="2384"/>
        <v>3.0631913388202202E-5</v>
      </c>
      <c r="AR1979" s="13">
        <f t="shared" si="2385"/>
        <v>9.8512554922100768E-6</v>
      </c>
      <c r="AS1979" s="13">
        <f t="shared" si="2386"/>
        <v>1.9629222663306129E-5</v>
      </c>
      <c r="AT1979" s="13">
        <f t="shared" si="2387"/>
        <v>1.9556206956074471E-5</v>
      </c>
      <c r="AU1979" s="13">
        <f t="shared" si="2388"/>
        <v>1.2988975232447315E-5</v>
      </c>
      <c r="AV1979" s="13">
        <f t="shared" si="2389"/>
        <v>6.4703297769378316E-6</v>
      </c>
      <c r="AW1979" s="13">
        <f t="shared" si="2390"/>
        <v>6.006766614223209E-8</v>
      </c>
      <c r="AX1979" s="13">
        <f t="shared" si="2391"/>
        <v>7.7801934769477941E-3</v>
      </c>
      <c r="AY1979" s="13">
        <f t="shared" si="2392"/>
        <v>3.2745694570906641E-3</v>
      </c>
      <c r="AZ1979" s="13">
        <f t="shared" si="2393"/>
        <v>6.8910915654488635E-4</v>
      </c>
      <c r="BA1979" s="13">
        <f t="shared" si="2394"/>
        <v>9.6678649586687146E-5</v>
      </c>
      <c r="BB1979" s="13">
        <f t="shared" si="2395"/>
        <v>1.0172656824902402E-5</v>
      </c>
      <c r="BC1979" s="13">
        <f t="shared" si="2396"/>
        <v>8.5630444628372882E-7</v>
      </c>
      <c r="BD1979" s="13">
        <f t="shared" si="2397"/>
        <v>6.9104151981926856E-7</v>
      </c>
      <c r="BE1979" s="13">
        <f t="shared" si="2398"/>
        <v>1.3769420428541488E-6</v>
      </c>
      <c r="BF1979" s="13">
        <f t="shared" si="2399"/>
        <v>1.371820169267991E-6</v>
      </c>
      <c r="BG1979" s="13">
        <f t="shared" si="2400"/>
        <v>9.1114489849775782E-7</v>
      </c>
      <c r="BH1979" s="13">
        <f t="shared" si="2401"/>
        <v>4.5387783580708689E-7</v>
      </c>
      <c r="BI1979" s="13">
        <f t="shared" si="2402"/>
        <v>1.8087581035822004E-7</v>
      </c>
      <c r="BJ1979" s="14">
        <f t="shared" si="2403"/>
        <v>0.74595807955022575</v>
      </c>
      <c r="BK1979" s="14">
        <f t="shared" si="2404"/>
        <v>0.18512820071041056</v>
      </c>
      <c r="BL1979" s="14">
        <f t="shared" si="2405"/>
        <v>6.6630706997619277E-2</v>
      </c>
      <c r="BM1979" s="14">
        <f t="shared" si="2406"/>
        <v>0.42935495862229905</v>
      </c>
      <c r="BN1979" s="14">
        <f t="shared" si="2407"/>
        <v>0.566199747592249</v>
      </c>
    </row>
    <row r="1980" spans="1:66" x14ac:dyDescent="0.25">
      <c r="A1980" t="s">
        <v>35</v>
      </c>
      <c r="B1980" t="s">
        <v>300</v>
      </c>
      <c r="C1980" t="s">
        <v>216</v>
      </c>
      <c r="D1980" s="7" t="s">
        <v>534</v>
      </c>
      <c r="E1980" s="10">
        <f>VLOOKUP(A1980,home!$A$2:$E$405,3,FALSE)</f>
        <v>1.5533333333333299</v>
      </c>
      <c r="F1980" s="10">
        <f>VLOOKUP(B1980,home!$B$2:$E$405,3,FALSE)</f>
        <v>1.29</v>
      </c>
      <c r="G1980" s="10">
        <f>VLOOKUP(C1980,away!$B$2:$E$405,4,FALSE)</f>
        <v>1.37</v>
      </c>
      <c r="H1980" s="10">
        <f>VLOOKUP(A1980,away!$A$2:$E$405,3,FALSE)</f>
        <v>1.0733333333333299</v>
      </c>
      <c r="I1980" s="10">
        <f>VLOOKUP(C1980,away!$B$2:$E$405,3,FALSE)</f>
        <v>0.64</v>
      </c>
      <c r="J1980" s="10">
        <f>VLOOKUP(B1980,home!$B$2:$E$405,4,FALSE)</f>
        <v>1.33</v>
      </c>
      <c r="K1980" s="12">
        <f t="shared" si="2352"/>
        <v>2.7452059999999943</v>
      </c>
      <c r="L1980" s="12">
        <f t="shared" si="2353"/>
        <v>0.91362133333333051</v>
      </c>
      <c r="M1980" s="13">
        <f t="shared" si="2354"/>
        <v>2.576270608619724E-2</v>
      </c>
      <c r="N1980" s="13">
        <f t="shared" si="2355"/>
        <v>7.0723935324065026E-2</v>
      </c>
      <c r="O1980" s="13">
        <f t="shared" si="2356"/>
        <v>2.3537357884746229E-2</v>
      </c>
      <c r="P1980" s="13">
        <f t="shared" si="2357"/>
        <v>6.4614896089352516E-2</v>
      </c>
      <c r="Q1980" s="13">
        <f t="shared" si="2358"/>
        <v>9.7075885797617431E-2</v>
      </c>
      <c r="R1980" s="13">
        <f t="shared" si="2359"/>
        <v>1.0752116146902814E-2</v>
      </c>
      <c r="S1980" s="13">
        <f t="shared" si="2360"/>
        <v>4.0514812212164006E-2</v>
      </c>
      <c r="T1980" s="13">
        <f t="shared" si="2361"/>
        <v>8.8690600216933355E-2</v>
      </c>
      <c r="U1980" s="13">
        <f t="shared" si="2362"/>
        <v>2.9516773759174421E-2</v>
      </c>
      <c r="V1980" s="13">
        <f t="shared" si="2363"/>
        <v>1.1290482246398828E-2</v>
      </c>
      <c r="W1980" s="13">
        <f t="shared" si="2364"/>
        <v>8.8831101382311206E-2</v>
      </c>
      <c r="X1980" s="13">
        <f t="shared" si="2365"/>
        <v>8.1157989286375409E-2</v>
      </c>
      <c r="Y1980" s="13">
        <f t="shared" si="2366"/>
        <v>3.7073835191235222E-2</v>
      </c>
      <c r="Z1980" s="13">
        <f t="shared" si="2367"/>
        <v>3.2744542300960607E-3</v>
      </c>
      <c r="AA1980" s="13">
        <f t="shared" si="2368"/>
        <v>8.9890513991850666E-3</v>
      </c>
      <c r="AB1980" s="13">
        <f t="shared" si="2369"/>
        <v>1.2338398917675597E-2</v>
      </c>
      <c r="AC1980" s="13">
        <f t="shared" si="2370"/>
        <v>1.769838673752032E-3</v>
      </c>
      <c r="AD1980" s="13">
        <f t="shared" si="2371"/>
        <v>6.0964918125332127E-2</v>
      </c>
      <c r="AE1980" s="13">
        <f t="shared" si="2372"/>
        <v>5.5698849784223257E-2</v>
      </c>
      <c r="AF1980" s="13">
        <f t="shared" si="2373"/>
        <v>2.5443828702497468E-2</v>
      </c>
      <c r="AG1980" s="13">
        <f t="shared" si="2374"/>
        <v>7.7486749014268686E-3</v>
      </c>
      <c r="AH1980" s="13">
        <f t="shared" si="2375"/>
        <v>7.4790280990983174E-4</v>
      </c>
      <c r="AI1980" s="13">
        <f t="shared" si="2376"/>
        <v>2.0531472811813251E-3</v>
      </c>
      <c r="AJ1980" s="13">
        <f t="shared" si="2377"/>
        <v>2.8181561175913247E-3</v>
      </c>
      <c r="AK1980" s="13">
        <f t="shared" si="2378"/>
        <v>2.5788063609827978E-3</v>
      </c>
      <c r="AL1980" s="13">
        <f t="shared" si="2379"/>
        <v>1.7755579187494447E-4</v>
      </c>
      <c r="AM1980" s="13">
        <f t="shared" si="2380"/>
        <v>3.3472251805434027E-2</v>
      </c>
      <c r="AN1980" s="13">
        <f t="shared" si="2381"/>
        <v>3.0580963324149613E-2</v>
      </c>
      <c r="AO1980" s="13">
        <f t="shared" si="2382"/>
        <v>1.3969710243413622E-2</v>
      </c>
      <c r="AP1980" s="13">
        <f t="shared" si="2383"/>
        <v>4.2543417662892803E-3</v>
      </c>
      <c r="AQ1980" s="13">
        <f t="shared" si="2384"/>
        <v>9.7171434924322206E-4</v>
      </c>
      <c r="AR1980" s="13">
        <f t="shared" si="2385"/>
        <v>1.36659992478713E-4</v>
      </c>
      <c r="AS1980" s="13">
        <f t="shared" si="2386"/>
        <v>3.75159831312517E-4</v>
      </c>
      <c r="AT1980" s="13">
        <f t="shared" si="2387"/>
        <v>5.1494550993905382E-4</v>
      </c>
      <c r="AU1980" s="13">
        <f t="shared" si="2388"/>
        <v>4.712105011859157E-4</v>
      </c>
      <c r="AV1980" s="13">
        <f t="shared" si="2389"/>
        <v>3.2339247377964506E-4</v>
      </c>
      <c r="AW1980" s="13">
        <f t="shared" si="2390"/>
        <v>1.237010864946984E-5</v>
      </c>
      <c r="AX1980" s="13">
        <f t="shared" si="2391"/>
        <v>1.5314704414964693E-2</v>
      </c>
      <c r="AY1980" s="13">
        <f t="shared" si="2392"/>
        <v>1.3991840667205884E-2</v>
      </c>
      <c r="AZ1980" s="13">
        <f t="shared" si="2393"/>
        <v>6.3916220630800781E-3</v>
      </c>
      <c r="BA1980" s="13">
        <f t="shared" si="2394"/>
        <v>1.9465074238113182E-3</v>
      </c>
      <c r="BB1980" s="13">
        <f t="shared" si="2395"/>
        <v>4.4459267697143063E-4</v>
      </c>
      <c r="BC1980" s="13">
        <f t="shared" si="2396"/>
        <v>8.1237870864974652E-5</v>
      </c>
      <c r="BD1980" s="13">
        <f t="shared" si="2397"/>
        <v>2.0809247423620776E-5</v>
      </c>
      <c r="BE1980" s="13">
        <f t="shared" si="2398"/>
        <v>5.7125670882808169E-5</v>
      </c>
      <c r="BF1980" s="13">
        <f t="shared" si="2399"/>
        <v>7.8410867230754999E-5</v>
      </c>
      <c r="BG1980" s="13">
        <f t="shared" si="2400"/>
        <v>7.1751327729023849E-5</v>
      </c>
      <c r="BH1980" s="13">
        <f t="shared" si="2401"/>
        <v>4.9243043847420557E-5</v>
      </c>
      <c r="BI1980" s="13">
        <f t="shared" si="2402"/>
        <v>2.7036459885640342E-5</v>
      </c>
      <c r="BJ1980" s="14">
        <f t="shared" si="2403"/>
        <v>0.73482910531744561</v>
      </c>
      <c r="BK1980" s="14">
        <f t="shared" si="2404"/>
        <v>0.15812213176694545</v>
      </c>
      <c r="BL1980" s="14">
        <f t="shared" si="2405"/>
        <v>9.5457455603044528E-2</v>
      </c>
      <c r="BM1980" s="14">
        <f t="shared" si="2406"/>
        <v>0.68523677903009406</v>
      </c>
      <c r="BN1980" s="14">
        <f t="shared" si="2407"/>
        <v>0.29246689732888126</v>
      </c>
    </row>
    <row r="1981" spans="1:66" s="15" customFormat="1" x14ac:dyDescent="0.25">
      <c r="A1981" s="15" t="s">
        <v>35</v>
      </c>
      <c r="B1981" s="15" t="s">
        <v>282</v>
      </c>
      <c r="C1981" s="15" t="s">
        <v>215</v>
      </c>
      <c r="D1981" s="30" t="s">
        <v>534</v>
      </c>
      <c r="E1981" s="15">
        <f>VLOOKUP(A1981,home!$A$2:$E$405,3,FALSE)</f>
        <v>1.5533333333333299</v>
      </c>
      <c r="F1981" s="15">
        <f>VLOOKUP(B1981,home!$B$2:$E$405,3,FALSE)</f>
        <v>1.21</v>
      </c>
      <c r="G1981" s="15">
        <f>VLOOKUP(C1981,away!$B$2:$E$405,4,FALSE)</f>
        <v>1.53</v>
      </c>
      <c r="H1981" s="15">
        <f>VLOOKUP(A1981,away!$A$2:$E$405,3,FALSE)</f>
        <v>1.0733333333333299</v>
      </c>
      <c r="I1981" s="15">
        <f>VLOOKUP(C1981,away!$B$2:$E$405,3,FALSE)</f>
        <v>0.4</v>
      </c>
      <c r="J1981" s="15">
        <f>VLOOKUP(B1981,home!$B$2:$E$405,4,FALSE)</f>
        <v>1.05</v>
      </c>
      <c r="K1981" s="20">
        <f t="shared" si="2352"/>
        <v>2.8756859999999933</v>
      </c>
      <c r="L1981" s="20">
        <f t="shared" si="2353"/>
        <v>0.45079999999999865</v>
      </c>
      <c r="M1981" s="21">
        <f t="shared" si="2354"/>
        <v>3.5919103288082427E-2</v>
      </c>
      <c r="N1981" s="21">
        <f t="shared" si="2355"/>
        <v>0.10329206245809235</v>
      </c>
      <c r="O1981" s="21">
        <f t="shared" si="2356"/>
        <v>1.6192331762267507E-2</v>
      </c>
      <c r="P1981" s="21">
        <f t="shared" si="2357"/>
        <v>4.6564061756107888E-2</v>
      </c>
      <c r="Q1981" s="21">
        <f t="shared" si="2358"/>
        <v>0.14851776896093058</v>
      </c>
      <c r="R1981" s="21">
        <f t="shared" si="2359"/>
        <v>3.6497515792150849E-3</v>
      </c>
      <c r="S1981" s="21">
        <f t="shared" si="2360"/>
        <v>1.509093802980613E-2</v>
      </c>
      <c r="T1981" s="21">
        <f t="shared" si="2361"/>
        <v>6.6951810247587298E-2</v>
      </c>
      <c r="U1981" s="21">
        <f t="shared" si="2362"/>
        <v>1.0495539519826685E-2</v>
      </c>
      <c r="V1981" s="21">
        <f t="shared" si="2363"/>
        <v>2.1736974542229696E-3</v>
      </c>
      <c r="W1981" s="21">
        <f t="shared" si="2364"/>
        <v>0.14236348965072718</v>
      </c>
      <c r="X1981" s="21">
        <f t="shared" si="2365"/>
        <v>6.4177461134547614E-2</v>
      </c>
      <c r="Y1981" s="21">
        <f t="shared" si="2366"/>
        <v>1.4465599739726989E-2</v>
      </c>
      <c r="Z1981" s="21">
        <f t="shared" si="2367"/>
        <v>5.4843600397005195E-4</v>
      </c>
      <c r="AA1981" s="21">
        <f t="shared" si="2368"/>
        <v>1.5771297385126189E-3</v>
      </c>
      <c r="AB1981" s="21">
        <f t="shared" si="2369"/>
        <v>2.2676649546121948E-3</v>
      </c>
      <c r="AC1981" s="21">
        <f t="shared" si="2370"/>
        <v>1.7611829992968407E-4</v>
      </c>
      <c r="AD1981" s="21">
        <f t="shared" si="2371"/>
        <v>0.10234817352493503</v>
      </c>
      <c r="AE1981" s="21">
        <f t="shared" si="2372"/>
        <v>4.6138556625040565E-2</v>
      </c>
      <c r="AF1981" s="21">
        <f t="shared" si="2373"/>
        <v>1.0399630663284112E-2</v>
      </c>
      <c r="AG1981" s="21">
        <f t="shared" si="2374"/>
        <v>1.562717834336155E-3</v>
      </c>
      <c r="AH1981" s="21">
        <f t="shared" si="2375"/>
        <v>6.1808737647424644E-5</v>
      </c>
      <c r="AI1981" s="21">
        <f t="shared" si="2376"/>
        <v>1.7774252153037156E-4</v>
      </c>
      <c r="AJ1981" s="21">
        <f t="shared" si="2377"/>
        <v>2.5556584038479352E-4</v>
      </c>
      <c r="AK1981" s="21">
        <f t="shared" si="2378"/>
        <v>2.4497570309092785E-4</v>
      </c>
      <c r="AL1981" s="21">
        <f t="shared" si="2379"/>
        <v>9.1325034798710826E-6</v>
      </c>
      <c r="AM1981" s="21">
        <f t="shared" si="2380"/>
        <v>5.8864241946245087E-2</v>
      </c>
      <c r="AN1981" s="21">
        <f t="shared" si="2381"/>
        <v>2.6536000269367203E-2</v>
      </c>
      <c r="AO1981" s="21">
        <f t="shared" si="2382"/>
        <v>5.981214460715349E-3</v>
      </c>
      <c r="AP1981" s="21">
        <f t="shared" si="2383"/>
        <v>8.9877715963015731E-4</v>
      </c>
      <c r="AQ1981" s="21">
        <f t="shared" si="2384"/>
        <v>1.012921858903184E-4</v>
      </c>
      <c r="AR1981" s="21">
        <f t="shared" si="2385"/>
        <v>5.5726757862917919E-6</v>
      </c>
      <c r="AS1981" s="21">
        <f t="shared" si="2386"/>
        <v>1.6025265741178259E-5</v>
      </c>
      <c r="AT1981" s="21">
        <f t="shared" si="2387"/>
        <v>2.3041816169092924E-5</v>
      </c>
      <c r="AU1981" s="21">
        <f t="shared" si="2388"/>
        <v>2.2087009390677997E-5</v>
      </c>
      <c r="AV1981" s="21">
        <f t="shared" si="2389"/>
        <v>1.5878825921660276E-5</v>
      </c>
      <c r="AW1981" s="21">
        <f t="shared" si="2390"/>
        <v>3.2886125974525025E-7</v>
      </c>
      <c r="AX1981" s="21">
        <f t="shared" si="2391"/>
        <v>2.821251274423825E-2</v>
      </c>
      <c r="AY1981" s="21">
        <f t="shared" si="2392"/>
        <v>1.2718200745102564E-2</v>
      </c>
      <c r="AZ1981" s="21">
        <f t="shared" si="2393"/>
        <v>2.8666824479461092E-3</v>
      </c>
      <c r="BA1981" s="21">
        <f t="shared" si="2394"/>
        <v>4.3076681584470084E-4</v>
      </c>
      <c r="BB1981" s="21">
        <f t="shared" si="2395"/>
        <v>4.8547420145697619E-5</v>
      </c>
      <c r="BC1981" s="21">
        <f t="shared" si="2396"/>
        <v>4.377035400336086E-6</v>
      </c>
      <c r="BD1981" s="21">
        <f t="shared" si="2397"/>
        <v>4.1869370741005532E-7</v>
      </c>
      <c r="BE1981" s="21">
        <f t="shared" si="2398"/>
        <v>1.2040316326871894E-6</v>
      </c>
      <c r="BF1981" s="21">
        <f t="shared" si="2399"/>
        <v>1.7312084548378429E-6</v>
      </c>
      <c r="BG1981" s="21">
        <f t="shared" si="2400"/>
        <v>1.6594706388862685E-6</v>
      </c>
      <c r="BH1981" s="21">
        <f t="shared" si="2401"/>
        <v>1.1930291209140716E-6</v>
      </c>
      <c r="BI1981" s="21">
        <f t="shared" si="2402"/>
        <v>6.8615542812097852E-7</v>
      </c>
      <c r="BJ1981" s="22">
        <f t="shared" si="2403"/>
        <v>0.83687988406973346</v>
      </c>
      <c r="BK1981" s="22">
        <f t="shared" si="2404"/>
        <v>0.11265125207673153</v>
      </c>
      <c r="BL1981" s="22">
        <f t="shared" si="2405"/>
        <v>3.5012008539079362E-2</v>
      </c>
      <c r="BM1981" s="22">
        <f t="shared" si="2406"/>
        <v>0.61823862900097593</v>
      </c>
      <c r="BN1981" s="22">
        <f t="shared" si="2407"/>
        <v>0.35413507980469583</v>
      </c>
    </row>
    <row r="1982" spans="1:66" x14ac:dyDescent="0.25">
      <c r="A1982" t="s">
        <v>72</v>
      </c>
      <c r="B1982" t="s">
        <v>79</v>
      </c>
      <c r="C1982" t="s">
        <v>85</v>
      </c>
      <c r="D1982" t="s">
        <v>535</v>
      </c>
      <c r="E1982" s="10">
        <f>VLOOKUP(A1982,home!$A$2:$E$405,3,FALSE)</f>
        <v>1.3571428571428601</v>
      </c>
      <c r="F1982" s="10">
        <f>VLOOKUP(B1982,home!$B$2:$E$405,3,FALSE)</f>
        <v>0.6</v>
      </c>
      <c r="G1982" s="10">
        <f>VLOOKUP(C1982,away!$B$2:$E$405,4,FALSE)</f>
        <v>0.59</v>
      </c>
      <c r="H1982" s="10">
        <f>VLOOKUP(A1982,away!$A$2:$E$405,3,FALSE)</f>
        <v>1.0912698412698401</v>
      </c>
      <c r="I1982" s="10">
        <f>VLOOKUP(C1982,away!$B$2:$E$405,3,FALSE)</f>
        <v>1.03</v>
      </c>
      <c r="J1982" s="10">
        <f>VLOOKUP(B1982,home!$B$2:$E$405,4,FALSE)</f>
        <v>0.83</v>
      </c>
      <c r="K1982" s="12">
        <f t="shared" ref="K1982:K2028" si="2408">E1982*F1982*G1982</f>
        <v>0.48042857142857243</v>
      </c>
      <c r="L1982" s="12">
        <f t="shared" ref="L1982:L2028" si="2409">H1982*I1982*J1982</f>
        <v>0.93292658730158617</v>
      </c>
      <c r="M1982" s="13">
        <f t="shared" ref="M1982:M2028" si="2410">_xlfn.POISSON.DIST(0,K1982,FALSE) * _xlfn.POISSON.DIST(0,L1982,FALSE)</f>
        <v>0.24332551632145746</v>
      </c>
      <c r="N1982" s="13">
        <f t="shared" ref="N1982:N2028" si="2411">_xlfn.POISSON.DIST(1,K1982,FALSE) * _xlfn.POISSON.DIST(0,L1982,FALSE)</f>
        <v>0.11690053019843759</v>
      </c>
      <c r="O1982" s="13">
        <f t="shared" ref="O1982:O2028" si="2412">_xlfn.POISSON.DIST(0,K1982,FALSE) * _xlfn.POISSON.DIST(1,L1982,FALSE)</f>
        <v>0.22700484354517375</v>
      </c>
      <c r="P1982" s="13">
        <f t="shared" ref="P1982:P2028" si="2413">_xlfn.POISSON.DIST(1,K1982,FALSE) * _xlfn.POISSON.DIST(1,L1982,FALSE)</f>
        <v>0.1090596126917744</v>
      </c>
      <c r="Q1982" s="13">
        <f t="shared" ref="Q1982:Q2028" si="2414">_xlfn.POISSON.DIST(2,K1982,FALSE) * _xlfn.POISSON.DIST(0,L1982,FALSE)</f>
        <v>2.8081177361239024E-2</v>
      </c>
      <c r="R1982" s="13">
        <f t="shared" ref="R1982:R2028" si="2415">_xlfn.POISSON.DIST(0,K1982,FALSE) * _xlfn.POISSON.DIST(2,L1982,FALSE)</f>
        <v>0.1058894269947647</v>
      </c>
      <c r="S1982" s="13">
        <f t="shared" ref="S1982:S2028" si="2416">_xlfn.POISSON.DIST(2,K1982,FALSE) * _xlfn.POISSON.DIST(2,L1982,FALSE)</f>
        <v>1.2220254682175078E-2</v>
      </c>
      <c r="T1982" s="13">
        <f t="shared" ref="T1982:T2028" si="2417">_xlfn.POISSON.DIST(2,K1982,FALSE) * _xlfn.POISSON.DIST(1,L1982,FALSE)</f>
        <v>2.6197676963031286E-2</v>
      </c>
      <c r="U1982" s="13">
        <f t="shared" ref="U1982:U2028" si="2418">_xlfn.POISSON.DIST(1,K1982,FALSE) * _xlfn.POISSON.DIST(2,L1982,FALSE)</f>
        <v>5.0872306140484914E-2</v>
      </c>
      <c r="V1982" s="13">
        <f t="shared" ref="V1982:V2028" si="2419">_xlfn.POISSON.DIST(3,K1982,FALSE) * _xlfn.POISSON.DIST(3,L1982,FALSE)</f>
        <v>6.0857491222315202E-4</v>
      </c>
      <c r="W1982" s="13">
        <f t="shared" ref="W1982:W2028" si="2420">_xlfn.POISSON.DIST(3,K1982,FALSE) * _xlfn.POISSON.DIST(0,L1982,FALSE)</f>
        <v>4.4969999745641453E-3</v>
      </c>
      <c r="X1982" s="13">
        <f t="shared" ref="X1982:X2028" si="2421">_xlfn.POISSON.DIST(3,K1982,FALSE) * _xlfn.POISSON.DIST(1,L1982,FALSE)</f>
        <v>4.1953708393654482E-3</v>
      </c>
      <c r="Y1982" s="13">
        <f t="shared" ref="Y1982:Y2028" si="2422">_xlfn.POISSON.DIST(3,K1982,FALSE) * _xlfn.POISSON.DIST(2,L1982,FALSE)</f>
        <v>1.9569864998168992E-3</v>
      </c>
      <c r="Z1982" s="13">
        <f t="shared" ref="Z1982:Z2028" si="2423">_xlfn.POISSON.DIST(0,K1982,FALSE) * _xlfn.POISSON.DIST(3,L1982,FALSE)</f>
        <v>3.2929020585848762E-2</v>
      </c>
      <c r="AA1982" s="13">
        <f t="shared" ref="AA1982:AA2028" si="2424">_xlfn.POISSON.DIST(1,K1982,FALSE) * _xlfn.POISSON.DIST(3,L1982,FALSE)</f>
        <v>1.5820042318601374E-2</v>
      </c>
      <c r="AB1982" s="13">
        <f t="shared" ref="AB1982:AB2028" si="2425">_xlfn.POISSON.DIST(2,K1982,FALSE) * _xlfn.POISSON.DIST(3,L1982,FALSE)</f>
        <v>3.8002001655326086E-3</v>
      </c>
      <c r="AC1982" s="13">
        <f t="shared" ref="AC1982:AC2028" si="2426">_xlfn.POISSON.DIST(4,K1982,FALSE) * _xlfn.POISSON.DIST(4,L1982,FALSE)</f>
        <v>1.7047879221723521E-5</v>
      </c>
      <c r="AD1982" s="13">
        <f t="shared" ref="AD1982:AD2028" si="2427">_xlfn.POISSON.DIST(4,K1982,FALSE) * _xlfn.POISSON.DIST(0,L1982,FALSE)</f>
        <v>5.4012181837354467E-4</v>
      </c>
      <c r="AE1982" s="13">
        <f t="shared" ref="AE1982:AE2028" si="2428">_xlfn.POISSON.DIST(4,K1982,FALSE) * _xlfn.POISSON.DIST(1,L1982,FALSE)</f>
        <v>5.0389400474235826E-4</v>
      </c>
      <c r="AF1982" s="13">
        <f t="shared" ref="AF1982:AF2028" si="2429">_xlfn.POISSON.DIST(4,K1982,FALSE) * _xlfn.POISSON.DIST(2,L1982,FALSE)</f>
        <v>2.3504805710300875E-4</v>
      </c>
      <c r="AG1982" s="13">
        <f t="shared" ref="AG1982:AG2028" si="2430">_xlfn.POISSON.DIST(4,K1982,FALSE) * _xlfn.POISSON.DIST(3,L1982,FALSE)</f>
        <v>7.309419392165944E-5</v>
      </c>
      <c r="AH1982" s="13">
        <f t="shared" ref="AH1982:AH2028" si="2431">_xlfn.POISSON.DIST(0,K1982,FALSE) * _xlfn.POISSON.DIST(4,L1982,FALSE)</f>
        <v>7.6800896995848902E-3</v>
      </c>
      <c r="AI1982" s="13">
        <f t="shared" ref="AI1982:AI2028" si="2432">_xlfn.POISSON.DIST(1,K1982,FALSE) * _xlfn.POISSON.DIST(4,L1982,FALSE)</f>
        <v>3.6897345228148627E-3</v>
      </c>
      <c r="AJ1982" s="13">
        <f t="shared" ref="AJ1982:AJ2028" si="2433">_xlfn.POISSON.DIST(2,K1982,FALSE) * _xlfn.POISSON.DIST(4,L1982,FALSE)</f>
        <v>8.863269428733148E-4</v>
      </c>
      <c r="AK1982" s="13">
        <f t="shared" ref="AK1982:AK2028" si="2434">_xlfn.POISSON.DIST(3,K1982,FALSE) * _xlfn.POISSON.DIST(4,L1982,FALSE)</f>
        <v>1.4193892899442689E-4</v>
      </c>
      <c r="AL1982" s="13">
        <f t="shared" ref="AL1982:AL2028" si="2435">_xlfn.POISSON.DIST(5,K1982,FALSE) * _xlfn.POISSON.DIST(5,L1982,FALSE)</f>
        <v>3.0563750703088286E-7</v>
      </c>
      <c r="AM1982" s="13">
        <f t="shared" ref="AM1982:AM2028" si="2436">_xlfn.POISSON.DIST(5,K1982,FALSE) * _xlfn.POISSON.DIST(0,L1982,FALSE)</f>
        <v>5.1897990719721005E-5</v>
      </c>
      <c r="AN1982" s="13">
        <f t="shared" ref="AN1982:AN2028" si="2437">_xlfn.POISSON.DIST(5,K1982,FALSE) * _xlfn.POISSON.DIST(1,L1982,FALSE)</f>
        <v>4.8417015369958711E-5</v>
      </c>
      <c r="AO1982" s="13">
        <f t="shared" ref="AO1982:AO2028" si="2438">_xlfn.POISSON.DIST(5,K1982,FALSE) * _xlfn.POISSON.DIST(2,L1982,FALSE)</f>
        <v>2.2584760458212009E-5</v>
      </c>
      <c r="AP1982" s="13">
        <f t="shared" ref="AP1982:AP2028" si="2439">_xlfn.POISSON.DIST(5,K1982,FALSE) * _xlfn.POISSON.DIST(3,L1982,FALSE)</f>
        <v>7.0233078331011799E-6</v>
      </c>
      <c r="AQ1982" s="13">
        <f t="shared" ref="AQ1982:AQ2028" si="2440">_xlfn.POISSON.DIST(5,K1982,FALSE) * _xlfn.POISSON.DIST(4,L1982,FALSE)</f>
        <v>1.6380576520758954E-6</v>
      </c>
      <c r="AR1982" s="13">
        <f t="shared" ref="AR1982:AR2028" si="2441">_xlfn.POISSON.DIST(0,K1982,FALSE) * _xlfn.POISSON.DIST(5,L1982,FALSE)</f>
        <v>1.4329919747207596E-3</v>
      </c>
      <c r="AS1982" s="13">
        <f t="shared" ref="AS1982:AS2028" si="2442">_xlfn.POISSON.DIST(1,K1982,FALSE) * _xlfn.POISSON.DIST(5,L1982,FALSE)</f>
        <v>6.884502872837034E-4</v>
      </c>
      <c r="AT1982" s="13">
        <f t="shared" ref="AT1982:AT2028" si="2443">_xlfn.POISSON.DIST(2,K1982,FALSE) * _xlfn.POISSON.DIST(5,L1982,FALSE)</f>
        <v>1.6537559400964995E-4</v>
      </c>
      <c r="AU1982" s="13">
        <f t="shared" ref="AU1982:AU2028" si="2444">_xlfn.POISSON.DIST(3,K1982,FALSE) * _xlfn.POISSON.DIST(5,L1982,FALSE)</f>
        <v>2.6483720126402571E-5</v>
      </c>
      <c r="AV1982" s="13">
        <f t="shared" ref="AV1982:AV2028" si="2445">_xlfn.POISSON.DIST(4,K1982,FALSE) * _xlfn.POISSON.DIST(5,L1982,FALSE)</f>
        <v>3.1808839566104297E-6</v>
      </c>
      <c r="AW1982" s="13">
        <f t="shared" ref="AW1982:AW2028" si="2446">_xlfn.POISSON.DIST(6,K1982,FALSE) * _xlfn.POISSON.DIST(6,L1982,FALSE)</f>
        <v>3.8052259108137446E-9</v>
      </c>
      <c r="AX1982" s="13">
        <f t="shared" ref="AX1982:AX2028" si="2447">_xlfn.POISSON.DIST(6,K1982,FALSE) * _xlfn.POISSON.DIST(0,L1982,FALSE)</f>
        <v>4.1555462569148112E-6</v>
      </c>
      <c r="AY1982" s="13">
        <f t="shared" ref="AY1982:AY2028" si="2448">_xlfn.POISSON.DIST(6,K1982,FALSE) * _xlfn.POISSON.DIST(1,L1982,FALSE)</f>
        <v>3.8768195878374156E-6</v>
      </c>
      <c r="AZ1982" s="13">
        <f t="shared" ref="AZ1982:AZ2028" si="2449">_xlfn.POISSON.DIST(6,K1982,FALSE) * _xlfn.POISSON.DIST(2,L1982,FALSE)</f>
        <v>1.8083940338325506E-6</v>
      </c>
      <c r="BA1982" s="13">
        <f t="shared" ref="BA1982:BA2028" si="2450">_xlfn.POISSON.DIST(6,K1982,FALSE) * _xlfn.POISSON.DIST(3,L1982,FALSE)</f>
        <v>5.6236629149331688E-7</v>
      </c>
      <c r="BB1982" s="13">
        <f t="shared" ref="BB1982:BB2028" si="2451">_xlfn.POISSON.DIST(6,K1982,FALSE) * _xlfn.POISSON.DIST(4,L1982,FALSE)</f>
        <v>1.3116161628407728E-7</v>
      </c>
      <c r="BC1982" s="13">
        <f t="shared" ref="BC1982:BC2028" si="2452">_xlfn.POISSON.DIST(6,K1982,FALSE) * _xlfn.POISSON.DIST(5,L1982,FALSE)</f>
        <v>2.4472831812972881E-8</v>
      </c>
      <c r="BD1982" s="13">
        <f t="shared" ref="BD1982:BD2028" si="2453">_xlfn.POISSON.DIST(0,K1982,FALSE) * _xlfn.POISSON.DIST(6,L1982,FALSE)</f>
        <v>2.2281271876779975E-4</v>
      </c>
      <c r="BE1982" s="13">
        <f t="shared" ref="BE1982:BE2028" si="2454">_xlfn.POISSON.DIST(1,K1982,FALSE) * _xlfn.POISSON.DIST(6,L1982,FALSE)</f>
        <v>1.0704559617373029E-4</v>
      </c>
      <c r="BF1982" s="13">
        <f t="shared" ref="BF1982:BF2028" si="2455">_xlfn.POISSON.DIST(2,K1982,FALSE) * _xlfn.POISSON.DIST(6,L1982,FALSE)</f>
        <v>2.5713881423732548E-5</v>
      </c>
      <c r="BG1982" s="13">
        <f t="shared" ref="BG1982:BG2028" si="2456">_xlfn.POISSON.DIST(3,K1982,FALSE) * _xlfn.POISSON.DIST(6,L1982,FALSE)</f>
        <v>4.1178944394291787E-6</v>
      </c>
      <c r="BH1982" s="13">
        <f t="shared" ref="BH1982:BH2028" si="2457">_xlfn.POISSON.DIST(4,K1982,FALSE) * _xlfn.POISSON.DIST(6,L1982,FALSE)</f>
        <v>4.9458853570715553E-7</v>
      </c>
      <c r="BI1982" s="13">
        <f t="shared" ref="BI1982:BI2028" si="2458">_xlfn.POISSON.DIST(5,K1982,FALSE) * _xlfn.POISSON.DIST(6,L1982,FALSE)</f>
        <v>4.7522892730947664E-8</v>
      </c>
      <c r="BJ1982" s="14">
        <f t="shared" ref="BJ1982:BJ2028" si="2459">SUM(N1982,Q1982,T1982,W1982,X1982,Y1982,AD1982,AE1982,AF1982,AG1982,AM1982,AN1982,AO1982,AP1982,AQ1982,AX1982,AY1982,AZ1982,BA1982,BB1982,BC1982)</f>
        <v>0.1833230198032462</v>
      </c>
      <c r="BK1982" s="14">
        <f t="shared" ref="BK1982:BK2028" si="2460">SUM(M1982,P1982,S1982,V1982,AC1982,AL1982,AY1982)</f>
        <v>0.36523518894394674</v>
      </c>
      <c r="BL1982" s="14">
        <f t="shared" ref="BL1982:BL2028" si="2461">SUM(O1982,R1982,U1982,AA1982,AB1982,AH1982,AI1982,AJ1982,AK1982,AR1982,AS1982,AT1982,AU1982,AV1982,BD1982,BE1982,BF1982,BG1982,BH1982,BI1982)</f>
        <v>0.41846162392115521</v>
      </c>
      <c r="BM1982" s="14">
        <f t="shared" ref="BM1982:BM2028" si="2462">SUM(S1982:BI1982)</f>
        <v>0.16968387312698791</v>
      </c>
      <c r="BN1982" s="14">
        <f t="shared" ref="BN1982:BN2028" si="2463">SUM(M1982:R1982)</f>
        <v>0.83026110711284695</v>
      </c>
    </row>
    <row r="1983" spans="1:66" x14ac:dyDescent="0.25">
      <c r="A1983" t="s">
        <v>72</v>
      </c>
      <c r="B1983" t="s">
        <v>83</v>
      </c>
      <c r="C1983" t="s">
        <v>78</v>
      </c>
      <c r="D1983" t="s">
        <v>535</v>
      </c>
      <c r="E1983" s="10">
        <f>VLOOKUP(A1983,home!$A$2:$E$405,3,FALSE)</f>
        <v>1.3571428571428601</v>
      </c>
      <c r="F1983" s="10">
        <f>VLOOKUP(B1983,home!$B$2:$E$405,3,FALSE)</f>
        <v>0.88</v>
      </c>
      <c r="G1983" s="10">
        <f>VLOOKUP(C1983,away!$B$2:$E$405,4,FALSE)</f>
        <v>0.94</v>
      </c>
      <c r="H1983" s="10">
        <f>VLOOKUP(A1983,away!$A$2:$E$405,3,FALSE)</f>
        <v>1.0912698412698401</v>
      </c>
      <c r="I1983" s="10">
        <f>VLOOKUP(C1983,away!$B$2:$E$405,3,FALSE)</f>
        <v>0.94</v>
      </c>
      <c r="J1983" s="10">
        <f>VLOOKUP(B1983,home!$B$2:$E$405,4,FALSE)</f>
        <v>1.01</v>
      </c>
      <c r="K1983" s="12">
        <f t="shared" si="2408"/>
        <v>1.1226285714285738</v>
      </c>
      <c r="L1983" s="12">
        <f t="shared" si="2409"/>
        <v>1.0360515873015861</v>
      </c>
      <c r="M1983" s="13">
        <f t="shared" si="2410"/>
        <v>0.11547743238354739</v>
      </c>
      <c r="N1983" s="13">
        <f t="shared" si="2411"/>
        <v>0.12963826494898156</v>
      </c>
      <c r="O1983" s="13">
        <f t="shared" si="2412"/>
        <v>0.11964057711848584</v>
      </c>
      <c r="P1983" s="13">
        <f t="shared" si="2413"/>
        <v>0.1343119301754159</v>
      </c>
      <c r="Q1983" s="13">
        <f t="shared" si="2414"/>
        <v>7.2767810091077051E-2</v>
      </c>
      <c r="R1983" s="13">
        <f t="shared" si="2415"/>
        <v>6.1976904914642549E-2</v>
      </c>
      <c r="S1983" s="13">
        <f t="shared" si="2416"/>
        <v>3.905458888176664E-2</v>
      </c>
      <c r="T1983" s="13">
        <f t="shared" si="2417"/>
        <v>7.5391205149320753E-2</v>
      </c>
      <c r="U1983" s="13">
        <f t="shared" si="2418"/>
        <v>6.9577044225889728E-2</v>
      </c>
      <c r="V1983" s="13">
        <f t="shared" si="2419"/>
        <v>5.047159534547734E-3</v>
      </c>
      <c r="W1983" s="13">
        <f t="shared" si="2420"/>
        <v>2.7230407562843853E-2</v>
      </c>
      <c r="X1983" s="13">
        <f t="shared" si="2421"/>
        <v>2.8212106978353486E-2</v>
      </c>
      <c r="Y1983" s="13">
        <f t="shared" si="2422"/>
        <v>1.4614599108022644E-2</v>
      </c>
      <c r="Z1983" s="13">
        <f t="shared" si="2423"/>
        <v>2.1403756904284959E-2</v>
      </c>
      <c r="AA1983" s="13">
        <f t="shared" si="2424"/>
        <v>2.4028469036661899E-2</v>
      </c>
      <c r="AB1983" s="13">
        <f t="shared" si="2425"/>
        <v>1.3487522934121733E-2</v>
      </c>
      <c r="AC1983" s="13">
        <f t="shared" si="2426"/>
        <v>3.6689730462702004E-4</v>
      </c>
      <c r="AD1983" s="13">
        <f t="shared" si="2427"/>
        <v>7.6424083854233077E-3</v>
      </c>
      <c r="AE1983" s="13">
        <f t="shared" si="2428"/>
        <v>7.9179293385247696E-3</v>
      </c>
      <c r="AF1983" s="13">
        <f t="shared" si="2429"/>
        <v>4.1016916296601931E-3</v>
      </c>
      <c r="AG1983" s="13">
        <f t="shared" si="2430"/>
        <v>1.4165213745103572E-3</v>
      </c>
      <c r="AH1983" s="13">
        <f t="shared" si="2431"/>
        <v>5.5438490787254281E-3</v>
      </c>
      <c r="AI1983" s="13">
        <f t="shared" si="2432"/>
        <v>6.2236833714651432E-3</v>
      </c>
      <c r="AJ1983" s="13">
        <f t="shared" si="2433"/>
        <v>3.4934423861658417E-3</v>
      </c>
      <c r="AK1983" s="13">
        <f t="shared" si="2434"/>
        <v>1.3072794117831286E-3</v>
      </c>
      <c r="AL1983" s="13">
        <f t="shared" si="2435"/>
        <v>1.7069546540293043E-5</v>
      </c>
      <c r="AM1983" s="13">
        <f t="shared" si="2436"/>
        <v>1.7159172016003046E-3</v>
      </c>
      <c r="AN1983" s="13">
        <f t="shared" si="2437"/>
        <v>1.777778740396091E-3</v>
      </c>
      <c r="AO1983" s="13">
        <f t="shared" si="2438"/>
        <v>9.2093524292919239E-4</v>
      </c>
      <c r="AP1983" s="13">
        <f t="shared" si="2439"/>
        <v>3.180454734129205E-4</v>
      </c>
      <c r="AQ1983" s="13">
        <f t="shared" si="2440"/>
        <v>8.2377879390885158E-5</v>
      </c>
      <c r="AR1983" s="13">
        <f t="shared" si="2441"/>
        <v>1.1487427275547835E-3</v>
      </c>
      <c r="AS1983" s="13">
        <f t="shared" si="2442"/>
        <v>1.2896114071737901E-3</v>
      </c>
      <c r="AT1983" s="13">
        <f t="shared" si="2443"/>
        <v>7.2387730586675233E-4</v>
      </c>
      <c r="AU1983" s="13">
        <f t="shared" si="2444"/>
        <v>2.7088178192491891E-4</v>
      </c>
      <c r="AV1983" s="13">
        <f t="shared" si="2445"/>
        <v>7.6024906967099557E-5</v>
      </c>
      <c r="AW1983" s="13">
        <f t="shared" si="2446"/>
        <v>5.5148912738566922E-7</v>
      </c>
      <c r="AX1983" s="13">
        <f t="shared" si="2447"/>
        <v>3.2105627945371051E-4</v>
      </c>
      <c r="AY1983" s="13">
        <f t="shared" si="2448"/>
        <v>3.3263086794115834E-4</v>
      </c>
      <c r="AZ1983" s="13">
        <f t="shared" si="2449"/>
        <v>1.7231136935797069E-4</v>
      </c>
      <c r="BA1983" s="13">
        <f t="shared" si="2450"/>
        <v>5.9507822577811799E-5</v>
      </c>
      <c r="BB1983" s="13">
        <f t="shared" si="2451"/>
        <v>1.5413293509650767E-5</v>
      </c>
      <c r="BC1983" s="13">
        <f t="shared" si="2452"/>
        <v>3.1937934412437838E-6</v>
      </c>
      <c r="BD1983" s="13">
        <f t="shared" si="2453"/>
        <v>1.983594543807144E-4</v>
      </c>
      <c r="BE1983" s="13">
        <f t="shared" si="2454"/>
        <v>2.2268399090077278E-4</v>
      </c>
      <c r="BF1983" s="13">
        <f t="shared" si="2455"/>
        <v>1.2499570529247403E-4</v>
      </c>
      <c r="BG1983" s="13">
        <f t="shared" si="2456"/>
        <v>4.6774583355732362E-5</v>
      </c>
      <c r="BH1983" s="13">
        <f t="shared" si="2457"/>
        <v>1.3127620922953145E-5</v>
      </c>
      <c r="BI1983" s="13">
        <f t="shared" si="2458"/>
        <v>2.9474884645981491E-6</v>
      </c>
      <c r="BJ1983" s="14">
        <f t="shared" si="2459"/>
        <v>0.37465211253072883</v>
      </c>
      <c r="BK1983" s="14">
        <f t="shared" si="2460"/>
        <v>0.29460770869438613</v>
      </c>
      <c r="BL1983" s="14">
        <f t="shared" si="2461"/>
        <v>0.30939679945074572</v>
      </c>
      <c r="BM1983" s="14">
        <f t="shared" si="2462"/>
        <v>0.3659153785691816</v>
      </c>
      <c r="BN1983" s="14">
        <f t="shared" si="2463"/>
        <v>0.63381291963215036</v>
      </c>
    </row>
    <row r="1984" spans="1:66" x14ac:dyDescent="0.25">
      <c r="A1984" t="s">
        <v>72</v>
      </c>
      <c r="B1984" t="s">
        <v>365</v>
      </c>
      <c r="C1984" t="s">
        <v>75</v>
      </c>
      <c r="D1984" t="s">
        <v>535</v>
      </c>
      <c r="E1984" s="10">
        <f>VLOOKUP(A1984,home!$A$2:$E$405,3,FALSE)</f>
        <v>1.3571428571428601</v>
      </c>
      <c r="F1984" s="10">
        <f>VLOOKUP(B1984,home!$B$2:$E$405,3,FALSE)</f>
        <v>1.07</v>
      </c>
      <c r="G1984" s="10">
        <f>VLOOKUP(C1984,away!$B$2:$E$405,4,FALSE)</f>
        <v>0.81</v>
      </c>
      <c r="H1984" s="10">
        <f>VLOOKUP(A1984,away!$A$2:$E$405,3,FALSE)</f>
        <v>1.0912698412698401</v>
      </c>
      <c r="I1984" s="10">
        <f>VLOOKUP(C1984,away!$B$2:$E$405,3,FALSE)</f>
        <v>0.81</v>
      </c>
      <c r="J1984" s="10">
        <f>VLOOKUP(B1984,home!$B$2:$E$405,4,FALSE)</f>
        <v>0.83</v>
      </c>
      <c r="K1984" s="12">
        <f t="shared" si="2408"/>
        <v>1.1762357142857169</v>
      </c>
      <c r="L1984" s="12">
        <f t="shared" si="2409"/>
        <v>0.73366071428571344</v>
      </c>
      <c r="M1984" s="13">
        <f t="shared" si="2410"/>
        <v>0.14809572428690487</v>
      </c>
      <c r="N1984" s="13">
        <f t="shared" si="2411"/>
        <v>0.17419548003926813</v>
      </c>
      <c r="O1984" s="13">
        <f t="shared" si="2412"/>
        <v>0.10865201486299073</v>
      </c>
      <c r="P1984" s="13">
        <f t="shared" si="2413"/>
        <v>0.12780038031095223</v>
      </c>
      <c r="Q1984" s="13">
        <f t="shared" si="2414"/>
        <v>0.10244747244466598</v>
      </c>
      <c r="R1984" s="13">
        <f t="shared" si="2415"/>
        <v>3.9856857416481858E-2</v>
      </c>
      <c r="S1984" s="13">
        <f t="shared" si="2416"/>
        <v>2.7571588049332085E-2</v>
      </c>
      <c r="T1984" s="13">
        <f t="shared" si="2417"/>
        <v>7.5161685810519602E-2</v>
      </c>
      <c r="U1984" s="13">
        <f t="shared" si="2418"/>
        <v>4.6881059152459506E-2</v>
      </c>
      <c r="V1984" s="13">
        <f t="shared" si="2419"/>
        <v>2.643680074303521E-3</v>
      </c>
      <c r="W1984" s="13">
        <f t="shared" si="2420"/>
        <v>4.0167458642572658E-2</v>
      </c>
      <c r="X1984" s="13">
        <f t="shared" si="2421"/>
        <v>2.946928639875171E-2</v>
      </c>
      <c r="Y1984" s="13">
        <f t="shared" si="2422"/>
        <v>1.0810228854399218E-2</v>
      </c>
      <c r="Z1984" s="13">
        <f t="shared" si="2423"/>
        <v>9.7471368271199749E-3</v>
      </c>
      <c r="AA1984" s="13">
        <f t="shared" si="2424"/>
        <v>1.1464930448088079E-2</v>
      </c>
      <c r="AB1984" s="13">
        <f t="shared" si="2425"/>
        <v>6.7427303274214751E-3</v>
      </c>
      <c r="AC1984" s="13">
        <f t="shared" si="2426"/>
        <v>1.4258654349379459E-4</v>
      </c>
      <c r="AD1984" s="13">
        <f t="shared" si="2427"/>
        <v>1.1811599851872115E-2</v>
      </c>
      <c r="AE1984" s="13">
        <f t="shared" si="2428"/>
        <v>8.665706784181524E-3</v>
      </c>
      <c r="AF1984" s="13">
        <f t="shared" si="2429"/>
        <v>3.178844314536584E-3</v>
      </c>
      <c r="AG1984" s="13">
        <f t="shared" si="2430"/>
        <v>7.7739773013533011E-4</v>
      </c>
      <c r="AH1984" s="13">
        <f t="shared" si="2431"/>
        <v>1.7877728417063554E-3</v>
      </c>
      <c r="AI1984" s="13">
        <f t="shared" si="2432"/>
        <v>2.1028422654450806E-3</v>
      </c>
      <c r="AJ1984" s="13">
        <f t="shared" si="2433"/>
        <v>1.2367190870629951E-3</v>
      </c>
      <c r="AK1984" s="13">
        <f t="shared" si="2434"/>
        <v>4.8489105291410717E-4</v>
      </c>
      <c r="AL1984" s="13">
        <f t="shared" si="2435"/>
        <v>4.9218475613593038E-6</v>
      </c>
      <c r="AM1984" s="13">
        <f t="shared" si="2436"/>
        <v>2.7786451177247698E-3</v>
      </c>
      <c r="AN1984" s="13">
        <f t="shared" si="2437"/>
        <v>2.0385827618164651E-3</v>
      </c>
      <c r="AO1984" s="13">
        <f t="shared" si="2438"/>
        <v>7.4781404258240491E-4</v>
      </c>
      <c r="AP1984" s="13">
        <f t="shared" si="2439"/>
        <v>1.828805948779648E-4</v>
      </c>
      <c r="AQ1984" s="13">
        <f t="shared" si="2440"/>
        <v>3.3543076966790946E-5</v>
      </c>
      <c r="AR1984" s="13">
        <f t="shared" si="2441"/>
        <v>2.6232374000537698E-4</v>
      </c>
      <c r="AS1984" s="13">
        <f t="shared" si="2442"/>
        <v>3.0855455169932528E-4</v>
      </c>
      <c r="AT1984" s="13">
        <f t="shared" si="2443"/>
        <v>1.8146644175708255E-4</v>
      </c>
      <c r="AU1984" s="13">
        <f t="shared" si="2444"/>
        <v>7.1149103246343135E-5</v>
      </c>
      <c r="AV1984" s="13">
        <f t="shared" si="2445"/>
        <v>2.0922029069437667E-5</v>
      </c>
      <c r="AW1984" s="13">
        <f t="shared" si="2446"/>
        <v>1.1798187234848234E-7</v>
      </c>
      <c r="AX1984" s="13">
        <f t="shared" si="2447"/>
        <v>5.4472360413225225E-4</v>
      </c>
      <c r="AY1984" s="13">
        <f t="shared" si="2448"/>
        <v>3.9964230849595639E-4</v>
      </c>
      <c r="AZ1984" s="13">
        <f t="shared" si="2449"/>
        <v>1.4660093075496739E-4</v>
      </c>
      <c r="BA1984" s="13">
        <f t="shared" si="2450"/>
        <v>3.5851781190879941E-5</v>
      </c>
      <c r="BB1984" s="13">
        <f t="shared" si="2451"/>
        <v>6.5757608492290186E-6</v>
      </c>
      <c r="BC1984" s="13">
        <f t="shared" si="2452"/>
        <v>9.6487548032347877E-7</v>
      </c>
      <c r="BD1984" s="13">
        <f t="shared" si="2453"/>
        <v>3.2076103744407436E-5</v>
      </c>
      <c r="BE1984" s="13">
        <f t="shared" si="2454"/>
        <v>3.7729058799305835E-5</v>
      </c>
      <c r="BF1984" s="13">
        <f t="shared" si="2455"/>
        <v>2.2189133213064661E-5</v>
      </c>
      <c r="BG1984" s="13">
        <f t="shared" si="2456"/>
        <v>8.699883651416678E-6</v>
      </c>
      <c r="BH1984" s="13">
        <f t="shared" si="2457"/>
        <v>2.5582784652316824E-6</v>
      </c>
      <c r="BI1984" s="13">
        <f t="shared" si="2458"/>
        <v>6.0182769957871049E-7</v>
      </c>
      <c r="BJ1984" s="14">
        <f t="shared" si="2459"/>
        <v>0.46360098572577485</v>
      </c>
      <c r="BK1984" s="14">
        <f t="shared" si="2460"/>
        <v>0.30665852342104377</v>
      </c>
      <c r="BL1984" s="14">
        <f t="shared" si="2461"/>
        <v>0.22015808760592073</v>
      </c>
      <c r="BM1984" s="14">
        <f t="shared" si="2462"/>
        <v>0.298717279891972</v>
      </c>
      <c r="BN1984" s="14">
        <f t="shared" si="2463"/>
        <v>0.7010479293612637</v>
      </c>
    </row>
    <row r="1985" spans="1:66" x14ac:dyDescent="0.25">
      <c r="A1985" t="s">
        <v>72</v>
      </c>
      <c r="B1985" t="s">
        <v>237</v>
      </c>
      <c r="C1985" t="s">
        <v>86</v>
      </c>
      <c r="D1985" t="s">
        <v>535</v>
      </c>
      <c r="E1985" s="10">
        <f>VLOOKUP(A1985,home!$A$2:$E$405,3,FALSE)</f>
        <v>1.3571428571428601</v>
      </c>
      <c r="F1985" s="10">
        <f>VLOOKUP(B1985,home!$B$2:$E$405,3,FALSE)</f>
        <v>1.1100000000000001</v>
      </c>
      <c r="G1985" s="10">
        <f>VLOOKUP(C1985,away!$B$2:$E$405,4,FALSE)</f>
        <v>0.81</v>
      </c>
      <c r="H1985" s="10">
        <f>VLOOKUP(A1985,away!$A$2:$E$405,3,FALSE)</f>
        <v>1.0912698412698401</v>
      </c>
      <c r="I1985" s="10">
        <f>VLOOKUP(C1985,away!$B$2:$E$405,3,FALSE)</f>
        <v>0.66</v>
      </c>
      <c r="J1985" s="10">
        <f>VLOOKUP(B1985,home!$B$2:$E$405,4,FALSE)</f>
        <v>1.01</v>
      </c>
      <c r="K1985" s="12">
        <f t="shared" si="2408"/>
        <v>1.2202071428571457</v>
      </c>
      <c r="L1985" s="12">
        <f t="shared" si="2409"/>
        <v>0.72744047619047536</v>
      </c>
      <c r="M1985" s="13">
        <f t="shared" si="2410"/>
        <v>0.14260914836212563</v>
      </c>
      <c r="N1985" s="13">
        <f t="shared" si="2411"/>
        <v>0.17401270146824011</v>
      </c>
      <c r="O1985" s="13">
        <f t="shared" si="2412"/>
        <v>0.10373966679366281</v>
      </c>
      <c r="P1985" s="13">
        <f t="shared" si="2413"/>
        <v>0.12658388241924762</v>
      </c>
      <c r="Q1985" s="13">
        <f t="shared" si="2414"/>
        <v>0.10616577063970738</v>
      </c>
      <c r="R1985" s="13">
        <f t="shared" si="2415"/>
        <v>3.7732216306111656E-2</v>
      </c>
      <c r="S1985" s="13">
        <f t="shared" si="2416"/>
        <v>2.8089851654610698E-2</v>
      </c>
      <c r="T1985" s="13">
        <f t="shared" si="2417"/>
        <v>7.7229278749277527E-2</v>
      </c>
      <c r="U1985" s="13">
        <f t="shared" si="2418"/>
        <v>4.6041119852548308E-2</v>
      </c>
      <c r="V1985" s="13">
        <f t="shared" si="2419"/>
        <v>2.7703711857502587E-3</v>
      </c>
      <c r="W1985" s="13">
        <f t="shared" si="2420"/>
        <v>4.3181410553834794E-2</v>
      </c>
      <c r="X1985" s="13">
        <f t="shared" si="2421"/>
        <v>3.1411905855857999E-2</v>
      </c>
      <c r="Y1985" s="13">
        <f t="shared" si="2422"/>
        <v>1.1425145876917861E-2</v>
      </c>
      <c r="Z1985" s="13">
        <f t="shared" si="2423"/>
        <v>9.1493137991466283E-3</v>
      </c>
      <c r="AA1985" s="13">
        <f t="shared" si="2424"/>
        <v>1.1164058049960165E-2</v>
      </c>
      <c r="AB1985" s="13">
        <f t="shared" si="2425"/>
        <v>6.8112316879166074E-3</v>
      </c>
      <c r="AC1985" s="13">
        <f t="shared" si="2426"/>
        <v>1.5369120094253791E-4</v>
      </c>
      <c r="AD1985" s="13">
        <f t="shared" si="2427"/>
        <v>1.3172566399109041E-2</v>
      </c>
      <c r="AE1985" s="13">
        <f t="shared" si="2428"/>
        <v>9.5822579740185362E-3</v>
      </c>
      <c r="AF1985" s="13">
        <f t="shared" si="2429"/>
        <v>3.4852611518000113E-3</v>
      </c>
      <c r="AG1985" s="13">
        <f t="shared" si="2430"/>
        <v>8.451066773045218E-4</v>
      </c>
      <c r="AH1985" s="13">
        <f t="shared" si="2431"/>
        <v>1.6638952967168274E-3</v>
      </c>
      <c r="AI1985" s="13">
        <f t="shared" si="2432"/>
        <v>2.030296926020283E-3</v>
      </c>
      <c r="AJ1985" s="13">
        <f t="shared" si="2433"/>
        <v>1.2386914056254279E-3</v>
      </c>
      <c r="AK1985" s="13">
        <f t="shared" si="2434"/>
        <v>5.0382003364663494E-4</v>
      </c>
      <c r="AL1985" s="13">
        <f t="shared" si="2435"/>
        <v>5.4568249323197018E-6</v>
      </c>
      <c r="AM1985" s="13">
        <f t="shared" si="2436"/>
        <v>3.2146519219905727E-3</v>
      </c>
      <c r="AN1985" s="13">
        <f t="shared" si="2437"/>
        <v>2.3384679249194491E-3</v>
      </c>
      <c r="AO1985" s="13">
        <f t="shared" si="2438"/>
        <v>8.5054811042977829E-4</v>
      </c>
      <c r="AP1985" s="13">
        <f t="shared" si="2439"/>
        <v>2.0624104082464902E-4</v>
      </c>
      <c r="AQ1985" s="13">
        <f t="shared" si="2440"/>
        <v>3.7507020236875488E-5</v>
      </c>
      <c r="AR1985" s="13">
        <f t="shared" si="2441"/>
        <v>2.4207695739495634E-4</v>
      </c>
      <c r="AS1985" s="13">
        <f t="shared" si="2442"/>
        <v>2.9538403253445071E-4</v>
      </c>
      <c r="AT1985" s="13">
        <f t="shared" si="2443"/>
        <v>1.8021485319224216E-4</v>
      </c>
      <c r="AU1985" s="13">
        <f t="shared" si="2444"/>
        <v>7.3299817038041922E-5</v>
      </c>
      <c r="AV1985" s="13">
        <f t="shared" si="2445"/>
        <v>2.2360240079985171E-5</v>
      </c>
      <c r="AW1985" s="13">
        <f t="shared" si="2446"/>
        <v>1.3454530433325292E-7</v>
      </c>
      <c r="AX1985" s="13">
        <f t="shared" si="2447"/>
        <v>6.5375687283539144E-4</v>
      </c>
      <c r="AY1985" s="13">
        <f t="shared" si="2448"/>
        <v>4.755692108881732E-4</v>
      </c>
      <c r="AZ1985" s="13">
        <f t="shared" si="2449"/>
        <v>1.7297414661501061E-4</v>
      </c>
      <c r="BA1985" s="13">
        <f t="shared" si="2450"/>
        <v>4.1942798527421486E-5</v>
      </c>
      <c r="BB1985" s="13">
        <f t="shared" si="2451"/>
        <v>7.6277223333871621E-6</v>
      </c>
      <c r="BC1985" s="13">
        <f t="shared" si="2452"/>
        <v>1.1097427932895767E-6</v>
      </c>
      <c r="BD1985" s="13">
        <f t="shared" si="2453"/>
        <v>2.9349429527021392E-5</v>
      </c>
      <c r="BE1985" s="13">
        <f t="shared" si="2454"/>
        <v>3.5812383547653932E-5</v>
      </c>
      <c r="BF1985" s="13">
        <f t="shared" si="2455"/>
        <v>2.184926310379353E-5</v>
      </c>
      <c r="BG1985" s="13">
        <f t="shared" si="2456"/>
        <v>8.8868756351379836E-6</v>
      </c>
      <c r="BH1985" s="13">
        <f t="shared" si="2457"/>
        <v>2.7109572819196261E-6</v>
      </c>
      <c r="BI1985" s="13">
        <f t="shared" si="2458"/>
        <v>6.6158588787578336E-7</v>
      </c>
      <c r="BJ1985" s="14">
        <f t="shared" si="2459"/>
        <v>0.47851180185846165</v>
      </c>
      <c r="BK1985" s="14">
        <f t="shared" si="2460"/>
        <v>0.30068797085849719</v>
      </c>
      <c r="BL1985" s="14">
        <f t="shared" si="2461"/>
        <v>0.2118376027474318</v>
      </c>
      <c r="BM1985" s="14">
        <f t="shared" si="2462"/>
        <v>0.30886786860885834</v>
      </c>
      <c r="BN1985" s="14">
        <f t="shared" si="2463"/>
        <v>0.69084338598909523</v>
      </c>
    </row>
    <row r="1986" spans="1:66" x14ac:dyDescent="0.25">
      <c r="A1986" t="s">
        <v>72</v>
      </c>
      <c r="B1986" t="s">
        <v>76</v>
      </c>
      <c r="C1986" t="s">
        <v>77</v>
      </c>
      <c r="D1986" t="s">
        <v>535</v>
      </c>
      <c r="E1986" s="10">
        <f>VLOOKUP(A1986,home!$A$2:$E$405,3,FALSE)</f>
        <v>1.3571428571428601</v>
      </c>
      <c r="F1986" s="10">
        <f>VLOOKUP(B1986,home!$B$2:$E$405,3,FALSE)</f>
        <v>1.1100000000000001</v>
      </c>
      <c r="G1986" s="10">
        <f>VLOOKUP(C1986,away!$B$2:$E$405,4,FALSE)</f>
        <v>0.4</v>
      </c>
      <c r="H1986" s="10">
        <f>VLOOKUP(A1986,away!$A$2:$E$405,3,FALSE)</f>
        <v>1.0912698412698401</v>
      </c>
      <c r="I1986" s="10">
        <f>VLOOKUP(C1986,away!$B$2:$E$405,3,FALSE)</f>
        <v>0.94</v>
      </c>
      <c r="J1986" s="10">
        <f>VLOOKUP(B1986,home!$B$2:$E$405,4,FALSE)</f>
        <v>0.82</v>
      </c>
      <c r="K1986" s="12">
        <f t="shared" si="2408"/>
        <v>0.60257142857142998</v>
      </c>
      <c r="L1986" s="12">
        <f t="shared" si="2409"/>
        <v>0.84115079365079259</v>
      </c>
      <c r="M1986" s="13">
        <f t="shared" si="2410"/>
        <v>0.23604750018888321</v>
      </c>
      <c r="N1986" s="13">
        <f t="shared" si="2411"/>
        <v>0.14223547939953024</v>
      </c>
      <c r="O1986" s="13">
        <f t="shared" si="2412"/>
        <v>0.19855154212316473</v>
      </c>
      <c r="P1986" s="13">
        <f t="shared" si="2413"/>
        <v>0.11964148638221582</v>
      </c>
      <c r="Q1986" s="13">
        <f t="shared" si="2414"/>
        <v>4.2853518007658561E-2</v>
      </c>
      <c r="R1986" s="13">
        <f t="shared" si="2415"/>
        <v>8.3505893618744373E-2</v>
      </c>
      <c r="S1986" s="13">
        <f t="shared" si="2416"/>
        <v>1.5160174596523919E-2</v>
      </c>
      <c r="T1986" s="13">
        <f t="shared" si="2417"/>
        <v>3.6046270682870529E-2</v>
      </c>
      <c r="U1986" s="13">
        <f t="shared" si="2418"/>
        <v>5.0318265611980655E-2</v>
      </c>
      <c r="V1986" s="13">
        <f t="shared" si="2419"/>
        <v>8.5377628612445236E-4</v>
      </c>
      <c r="W1986" s="13">
        <f t="shared" si="2420"/>
        <v>8.60743518839544E-3</v>
      </c>
      <c r="X1986" s="13">
        <f t="shared" si="2421"/>
        <v>7.2401509400165836E-3</v>
      </c>
      <c r="Y1986" s="13">
        <f t="shared" si="2422"/>
        <v>3.0450293546732399E-3</v>
      </c>
      <c r="Z1986" s="13">
        <f t="shared" si="2423"/>
        <v>2.34136828973085E-2</v>
      </c>
      <c r="AA1986" s="13">
        <f t="shared" si="2424"/>
        <v>1.410841635154964E-2</v>
      </c>
      <c r="AB1986" s="13">
        <f t="shared" si="2425"/>
        <v>4.2506642979168929E-3</v>
      </c>
      <c r="AC1986" s="13">
        <f t="shared" si="2426"/>
        <v>2.7046215228947622E-5</v>
      </c>
      <c r="AD1986" s="13">
        <f t="shared" si="2427"/>
        <v>1.2966486294518585E-3</v>
      </c>
      <c r="AE1986" s="13">
        <f t="shared" si="2428"/>
        <v>1.0906770237496433E-3</v>
      </c>
      <c r="AF1986" s="13">
        <f t="shared" si="2429"/>
        <v>4.5871192207184834E-4</v>
      </c>
      <c r="AG1986" s="13">
        <f t="shared" si="2430"/>
        <v>1.2861529910260526E-4</v>
      </c>
      <c r="AH1986" s="13">
        <f t="shared" si="2431"/>
        <v>4.923609487839758E-3</v>
      </c>
      <c r="AI1986" s="13">
        <f t="shared" si="2432"/>
        <v>2.9668264028154495E-3</v>
      </c>
      <c r="AJ1986" s="13">
        <f t="shared" si="2433"/>
        <v>8.9386241193397092E-4</v>
      </c>
      <c r="AK1986" s="13">
        <f t="shared" si="2434"/>
        <v>1.7953865016845228E-4</v>
      </c>
      <c r="AL1986" s="13">
        <f t="shared" si="2435"/>
        <v>5.4833868410643079E-7</v>
      </c>
      <c r="AM1986" s="13">
        <f t="shared" si="2436"/>
        <v>1.5626468340079869E-4</v>
      </c>
      <c r="AN1986" s="13">
        <f t="shared" si="2437"/>
        <v>1.3144216246217165E-4</v>
      </c>
      <c r="AO1986" s="13">
        <f t="shared" si="2438"/>
        <v>5.528133963711604E-5</v>
      </c>
      <c r="AP1986" s="13">
        <f t="shared" si="2439"/>
        <v>1.5499980903279729E-5</v>
      </c>
      <c r="AQ1986" s="13">
        <f t="shared" si="2440"/>
        <v>3.2594553095914677E-6</v>
      </c>
      <c r="AR1986" s="13">
        <f t="shared" si="2441"/>
        <v>8.2829960566459726E-4</v>
      </c>
      <c r="AS1986" s="13">
        <f t="shared" si="2442"/>
        <v>4.9910967667046843E-4</v>
      </c>
      <c r="AT1986" s="13">
        <f t="shared" si="2443"/>
        <v>1.5037461544257431E-4</v>
      </c>
      <c r="AU1986" s="13">
        <f t="shared" si="2444"/>
        <v>3.020381561603714E-5</v>
      </c>
      <c r="AV1986" s="13">
        <f t="shared" si="2445"/>
        <v>4.5499890810158905E-6</v>
      </c>
      <c r="AW1986" s="13">
        <f t="shared" si="2446"/>
        <v>7.7202040496634751E-9</v>
      </c>
      <c r="AX1986" s="13">
        <f t="shared" si="2447"/>
        <v>1.5693438918680237E-5</v>
      </c>
      <c r="AY1986" s="13">
        <f t="shared" si="2448"/>
        <v>1.3200548601558118E-5</v>
      </c>
      <c r="AZ1986" s="13">
        <f t="shared" si="2449"/>
        <v>5.5518259664132347E-6</v>
      </c>
      <c r="BA1986" s="13">
        <f t="shared" si="2450"/>
        <v>1.5566409392865239E-6</v>
      </c>
      <c r="BB1986" s="13">
        <f t="shared" si="2451"/>
        <v>3.2734244037754368E-7</v>
      </c>
      <c r="BC1986" s="13">
        <f t="shared" si="2452"/>
        <v>5.5068870703831645E-8</v>
      </c>
      <c r="BD1986" s="13">
        <f t="shared" si="2453"/>
        <v>1.1612081178090237E-4</v>
      </c>
      <c r="BE1986" s="13">
        <f t="shared" si="2454"/>
        <v>6.9971083441692478E-5</v>
      </c>
      <c r="BF1986" s="13">
        <f t="shared" si="2455"/>
        <v>2.1081287854075676E-5</v>
      </c>
      <c r="BG1986" s="13">
        <f t="shared" si="2456"/>
        <v>4.234327246118639E-6</v>
      </c>
      <c r="BH1986" s="13">
        <f t="shared" si="2457"/>
        <v>6.3787115443315924E-7</v>
      </c>
      <c r="BI1986" s="13">
        <f t="shared" si="2458"/>
        <v>7.6872586554259222E-8</v>
      </c>
      <c r="BJ1986" s="14">
        <f t="shared" si="2459"/>
        <v>0.24340066893497059</v>
      </c>
      <c r="BK1986" s="14">
        <f t="shared" si="2460"/>
        <v>0.37174373255626197</v>
      </c>
      <c r="BL1986" s="14">
        <f t="shared" si="2461"/>
        <v>0.36142327891265241</v>
      </c>
      <c r="BM1986" s="14">
        <f t="shared" si="2462"/>
        <v>0.17713275075259902</v>
      </c>
      <c r="BN1986" s="14">
        <f t="shared" si="2463"/>
        <v>0.82283541972019703</v>
      </c>
    </row>
    <row r="1987" spans="1:66" x14ac:dyDescent="0.25">
      <c r="A1987" t="s">
        <v>91</v>
      </c>
      <c r="B1987" t="s">
        <v>122</v>
      </c>
      <c r="C1987" t="s">
        <v>370</v>
      </c>
      <c r="D1987" t="s">
        <v>535</v>
      </c>
      <c r="E1987" s="10">
        <f>VLOOKUP(A1987,home!$A$2:$E$405,3,FALSE)</f>
        <v>1.51502145922747</v>
      </c>
      <c r="F1987" s="10">
        <f>VLOOKUP(B1987,home!$B$2:$E$405,3,FALSE)</f>
        <v>0.9</v>
      </c>
      <c r="G1987" s="10">
        <f>VLOOKUP(C1987,away!$B$2:$E$405,4,FALSE)</f>
        <v>0.86</v>
      </c>
      <c r="H1987" s="10">
        <f>VLOOKUP(A1987,away!$A$2:$E$405,3,FALSE)</f>
        <v>1.2618025751073001</v>
      </c>
      <c r="I1987" s="10">
        <f>VLOOKUP(C1987,away!$B$2:$E$405,3,FALSE)</f>
        <v>0.86</v>
      </c>
      <c r="J1987" s="10">
        <f>VLOOKUP(B1987,home!$B$2:$E$405,4,FALSE)</f>
        <v>1.22</v>
      </c>
      <c r="K1987" s="12">
        <f t="shared" si="2408"/>
        <v>1.1726266094420617</v>
      </c>
      <c r="L1987" s="12">
        <f t="shared" si="2409"/>
        <v>1.3238832618025791</v>
      </c>
      <c r="M1987" s="13">
        <f t="shared" si="2410"/>
        <v>8.2371986358736202E-2</v>
      </c>
      <c r="N1987" s="13">
        <f t="shared" si="2411"/>
        <v>9.6591583076852588E-2</v>
      </c>
      <c r="O1987" s="13">
        <f t="shared" si="2412"/>
        <v>0.10905089398176124</v>
      </c>
      <c r="P1987" s="13">
        <f t="shared" si="2413"/>
        <v>0.12787598006645839</v>
      </c>
      <c r="Q1987" s="13">
        <f t="shared" si="2414"/>
        <v>5.6632930282025443E-2</v>
      </c>
      <c r="R1987" s="13">
        <f t="shared" si="2415"/>
        <v>7.2185326613530679E-2</v>
      </c>
      <c r="S1987" s="13">
        <f t="shared" si="2416"/>
        <v>4.9629330919440023E-2</v>
      </c>
      <c r="T1987" s="13">
        <f t="shared" si="2417"/>
        <v>7.4975388467205903E-2</v>
      </c>
      <c r="U1987" s="13">
        <f t="shared" si="2418"/>
        <v>8.4646434798292286E-2</v>
      </c>
      <c r="V1987" s="13">
        <f t="shared" si="2419"/>
        <v>8.5606225178531167E-3</v>
      </c>
      <c r="W1987" s="13">
        <f t="shared" si="2420"/>
        <v>2.2136427006460065E-2</v>
      </c>
      <c r="X1987" s="13">
        <f t="shared" si="2421"/>
        <v>2.9306045189967052E-2</v>
      </c>
      <c r="Y1987" s="13">
        <f t="shared" si="2422"/>
        <v>1.9398891348313688E-2</v>
      </c>
      <c r="Z1987" s="13">
        <f t="shared" si="2423"/>
        <v>3.1854981883801835E-2</v>
      </c>
      <c r="AA1987" s="13">
        <f t="shared" si="2424"/>
        <v>3.7353999400240839E-2</v>
      </c>
      <c r="AB1987" s="13">
        <f t="shared" si="2425"/>
        <v>2.1901146832902611E-2</v>
      </c>
      <c r="AC1987" s="13">
        <f t="shared" si="2426"/>
        <v>8.3060549681445079E-4</v>
      </c>
      <c r="AD1987" s="13">
        <f t="shared" si="2427"/>
        <v>6.4894408364367367E-3</v>
      </c>
      <c r="AE1987" s="13">
        <f t="shared" si="2428"/>
        <v>8.591262101816724E-3</v>
      </c>
      <c r="AF1987" s="13">
        <f t="shared" si="2429"/>
        <v>5.6869140471770049E-3</v>
      </c>
      <c r="AG1987" s="13">
        <f t="shared" si="2430"/>
        <v>2.5096034394558658E-3</v>
      </c>
      <c r="AH1987" s="13">
        <f t="shared" si="2431"/>
        <v>1.0543069330247408E-2</v>
      </c>
      <c r="AI1987" s="13">
        <f t="shared" si="2432"/>
        <v>1.2363083641840605E-2</v>
      </c>
      <c r="AJ1987" s="13">
        <f t="shared" si="2433"/>
        <v>7.2486404265900833E-3</v>
      </c>
      <c r="AK1987" s="13">
        <f t="shared" si="2434"/>
        <v>2.8333162154989982E-3</v>
      </c>
      <c r="AL1987" s="13">
        <f t="shared" si="2435"/>
        <v>5.1577968019935028E-5</v>
      </c>
      <c r="AM1987" s="13">
        <f t="shared" si="2436"/>
        <v>1.5219382010411332E-3</v>
      </c>
      <c r="AN1987" s="13">
        <f t="shared" si="2437"/>
        <v>2.0148685098562847E-3</v>
      </c>
      <c r="AO1987" s="13">
        <f t="shared" si="2438"/>
        <v>1.3337253474659206E-3</v>
      </c>
      <c r="AP1987" s="13">
        <f t="shared" si="2439"/>
        <v>5.8856555445065356E-4</v>
      </c>
      <c r="AQ1987" s="13">
        <f t="shared" si="2440"/>
        <v>1.9479802150269368E-4</v>
      </c>
      <c r="AR1987" s="13">
        <f t="shared" si="2441"/>
        <v>2.7915586028677353E-3</v>
      </c>
      <c r="AS1987" s="13">
        <f t="shared" si="2442"/>
        <v>3.273455899539611E-3</v>
      </c>
      <c r="AT1987" s="13">
        <f t="shared" si="2443"/>
        <v>1.9192707463176243E-3</v>
      </c>
      <c r="AU1987" s="13">
        <f t="shared" si="2444"/>
        <v>7.5019598261859071E-4</v>
      </c>
      <c r="AV1987" s="13">
        <f t="shared" si="2445"/>
        <v>2.1992494287877343E-4</v>
      </c>
      <c r="AW1987" s="13">
        <f t="shared" si="2446"/>
        <v>2.2241863142044195E-6</v>
      </c>
      <c r="AX1987" s="13">
        <f t="shared" si="2447"/>
        <v>2.9744420541120249E-4</v>
      </c>
      <c r="AY1987" s="13">
        <f t="shared" si="2448"/>
        <v>3.9378140486405906E-4</v>
      </c>
      <c r="AZ1987" s="13">
        <f t="shared" si="2449"/>
        <v>2.6066030535431634E-4</v>
      </c>
      <c r="BA1987" s="13">
        <f t="shared" si="2450"/>
        <v>1.1502793842497618E-4</v>
      </c>
      <c r="BB1987" s="13">
        <f t="shared" si="2451"/>
        <v>3.807089058012092E-5</v>
      </c>
      <c r="BC1987" s="13">
        <f t="shared" si="2452"/>
        <v>1.0080282960187916E-5</v>
      </c>
      <c r="BD1987" s="13">
        <f t="shared" si="2453"/>
        <v>6.1594961811293049E-4</v>
      </c>
      <c r="BE1987" s="13">
        <f t="shared" si="2454"/>
        <v>7.2227891227489823E-4</v>
      </c>
      <c r="BF1987" s="13">
        <f t="shared" si="2455"/>
        <v>4.2348173598620717E-4</v>
      </c>
      <c r="BG1987" s="13">
        <f t="shared" si="2456"/>
        <v>1.6552865074338156E-4</v>
      </c>
      <c r="BH1987" s="13">
        <f t="shared" si="2457"/>
        <v>4.852582512168267E-5</v>
      </c>
      <c r="BI1987" s="13">
        <f t="shared" si="2458"/>
        <v>1.1380534756563434E-5</v>
      </c>
      <c r="BJ1987" s="14">
        <f t="shared" si="2459"/>
        <v>0.32908744645762261</v>
      </c>
      <c r="BK1987" s="14">
        <f t="shared" si="2460"/>
        <v>0.26971388473218616</v>
      </c>
      <c r="BL1987" s="14">
        <f t="shared" si="2461"/>
        <v>0.36906746269212282</v>
      </c>
      <c r="BM1987" s="14">
        <f t="shared" si="2462"/>
        <v>0.45462351816781893</v>
      </c>
      <c r="BN1987" s="14">
        <f t="shared" si="2463"/>
        <v>0.54470870037936459</v>
      </c>
    </row>
    <row r="1988" spans="1:66" x14ac:dyDescent="0.25">
      <c r="A1988" t="s">
        <v>91</v>
      </c>
      <c r="B1988" t="s">
        <v>97</v>
      </c>
      <c r="C1988" t="s">
        <v>94</v>
      </c>
      <c r="D1988" t="s">
        <v>535</v>
      </c>
      <c r="E1988" s="10">
        <f>VLOOKUP(A1988,home!$A$2:$E$405,3,FALSE)</f>
        <v>1.51502145922747</v>
      </c>
      <c r="F1988" s="10">
        <f>VLOOKUP(B1988,home!$B$2:$E$405,3,FALSE)</f>
        <v>0.99</v>
      </c>
      <c r="G1988" s="10">
        <f>VLOOKUP(C1988,away!$B$2:$E$405,4,FALSE)</f>
        <v>1.26</v>
      </c>
      <c r="H1988" s="10">
        <f>VLOOKUP(A1988,away!$A$2:$E$405,3,FALSE)</f>
        <v>1.2618025751073001</v>
      </c>
      <c r="I1988" s="10">
        <f>VLOOKUP(C1988,away!$B$2:$E$405,3,FALSE)</f>
        <v>0.66</v>
      </c>
      <c r="J1988" s="10">
        <f>VLOOKUP(B1988,home!$B$2:$E$405,4,FALSE)</f>
        <v>1.1100000000000001</v>
      </c>
      <c r="K1988" s="12">
        <f t="shared" si="2408"/>
        <v>1.8898377682403462</v>
      </c>
      <c r="L1988" s="12">
        <f t="shared" si="2409"/>
        <v>0.92439656652360813</v>
      </c>
      <c r="M1988" s="13">
        <f t="shared" si="2410"/>
        <v>5.9950603264577573E-2</v>
      </c>
      <c r="N1988" s="13">
        <f t="shared" si="2411"/>
        <v>0.11329691427819168</v>
      </c>
      <c r="O1988" s="13">
        <f t="shared" si="2412"/>
        <v>5.5418131818794521E-2</v>
      </c>
      <c r="P1988" s="13">
        <f t="shared" si="2413"/>
        <v>0.10473127855647994</v>
      </c>
      <c r="Q1988" s="13">
        <f t="shared" si="2414"/>
        <v>0.10705639381400783</v>
      </c>
      <c r="R1988" s="13">
        <f t="shared" si="2415"/>
        <v>2.5614165388223187E-2</v>
      </c>
      <c r="S1988" s="13">
        <f t="shared" si="2416"/>
        <v>4.5740326663885028E-2</v>
      </c>
      <c r="T1988" s="13">
        <f t="shared" si="2417"/>
        <v>9.8962562866068082E-2</v>
      </c>
      <c r="U1988" s="13">
        <f t="shared" si="2418"/>
        <v>4.8406617152618819E-2</v>
      </c>
      <c r="V1988" s="13">
        <f t="shared" si="2419"/>
        <v>8.8785000247217655E-3</v>
      </c>
      <c r="W1988" s="13">
        <f t="shared" si="2420"/>
        <v>6.7439738787108058E-2</v>
      </c>
      <c r="X1988" s="13">
        <f t="shared" si="2421"/>
        <v>6.2341062982051686E-2</v>
      </c>
      <c r="Y1988" s="13">
        <f t="shared" si="2422"/>
        <v>2.8813932287020293E-2</v>
      </c>
      <c r="Z1988" s="13">
        <f t="shared" si="2423"/>
        <v>7.8925488464137855E-3</v>
      </c>
      <c r="AA1988" s="13">
        <f t="shared" si="2424"/>
        <v>1.4915636897634546E-2</v>
      </c>
      <c r="AB1988" s="13">
        <f t="shared" si="2425"/>
        <v>1.4094066973254523E-2</v>
      </c>
      <c r="AC1988" s="13">
        <f t="shared" si="2426"/>
        <v>9.6939877229961966E-4</v>
      </c>
      <c r="AD1988" s="13">
        <f t="shared" si="2427"/>
        <v>3.1862541360035045E-2</v>
      </c>
      <c r="AE1988" s="13">
        <f t="shared" si="2428"/>
        <v>2.9453623833932852E-2</v>
      </c>
      <c r="AF1988" s="13">
        <f t="shared" si="2429"/>
        <v>1.361341437188272E-2</v>
      </c>
      <c r="AG1988" s="13">
        <f t="shared" si="2430"/>
        <v>4.1947311680105093E-3</v>
      </c>
      <c r="AH1988" s="13">
        <f t="shared" si="2431"/>
        <v>1.8239612636861916E-3</v>
      </c>
      <c r="AI1988" s="13">
        <f t="shared" si="2432"/>
        <v>3.4469908839215536E-3</v>
      </c>
      <c r="AJ1988" s="13">
        <f t="shared" si="2433"/>
        <v>3.2571267796075646E-3</v>
      </c>
      <c r="AK1988" s="13">
        <f t="shared" si="2434"/>
        <v>2.051813734683142E-3</v>
      </c>
      <c r="AL1988" s="13">
        <f t="shared" si="2435"/>
        <v>6.7740017498045166E-5</v>
      </c>
      <c r="AM1988" s="13">
        <f t="shared" si="2436"/>
        <v>1.2043006810862874E-2</v>
      </c>
      <c r="AN1988" s="13">
        <f t="shared" si="2437"/>
        <v>1.1132514146582067E-2</v>
      </c>
      <c r="AO1988" s="13">
        <f t="shared" si="2438"/>
        <v>5.14542892693798E-3</v>
      </c>
      <c r="AP1988" s="13">
        <f t="shared" si="2439"/>
        <v>1.5854722777842408E-3</v>
      </c>
      <c r="AQ1988" s="13">
        <f t="shared" si="2440"/>
        <v>3.66401282475529E-4</v>
      </c>
      <c r="AR1988" s="13">
        <f t="shared" si="2441"/>
        <v>3.3721270592471553E-4</v>
      </c>
      <c r="AS1988" s="13">
        <f t="shared" si="2442"/>
        <v>6.372773075870524E-4</v>
      </c>
      <c r="AT1988" s="13">
        <f t="shared" si="2443"/>
        <v>6.0217536236026618E-4</v>
      </c>
      <c r="AU1988" s="13">
        <f t="shared" si="2444"/>
        <v>3.7933791429741571E-4</v>
      </c>
      <c r="AV1988" s="13">
        <f t="shared" si="2445"/>
        <v>1.7922177934119395E-4</v>
      </c>
      <c r="AW1988" s="13">
        <f t="shared" si="2446"/>
        <v>3.2871963915482596E-6</v>
      </c>
      <c r="AX1988" s="13">
        <f t="shared" si="2447"/>
        <v>3.7932215190573946E-3</v>
      </c>
      <c r="AY1988" s="13">
        <f t="shared" si="2448"/>
        <v>3.5064409482801207E-3</v>
      </c>
      <c r="AZ1988" s="13">
        <f t="shared" si="2449"/>
        <v>1.6206709866539641E-3</v>
      </c>
      <c r="BA1988" s="13">
        <f t="shared" si="2450"/>
        <v>4.9938089850911759E-4</v>
      </c>
      <c r="BB1988" s="13">
        <f t="shared" si="2451"/>
        <v>1.1540649699232566E-4</v>
      </c>
      <c r="BC1988" s="13">
        <f t="shared" si="2452"/>
        <v>2.1336273914844596E-5</v>
      </c>
      <c r="BD1988" s="13">
        <f t="shared" si="2453"/>
        <v>5.1953044590823671E-5</v>
      </c>
      <c r="BE1988" s="13">
        <f t="shared" si="2454"/>
        <v>9.8182825842813381E-5</v>
      </c>
      <c r="BF1988" s="13">
        <f t="shared" si="2455"/>
        <v>9.2774806235156547E-5</v>
      </c>
      <c r="BG1988" s="13">
        <f t="shared" si="2456"/>
        <v>5.8443110921459601E-5</v>
      </c>
      <c r="BH1988" s="13">
        <f t="shared" si="2457"/>
        <v>2.7611999578208552E-5</v>
      </c>
      <c r="BI1988" s="13">
        <f t="shared" si="2458"/>
        <v>1.0436439931907008E-5</v>
      </c>
      <c r="BJ1988" s="14">
        <f t="shared" si="2459"/>
        <v>0.59686419631635934</v>
      </c>
      <c r="BK1988" s="14">
        <f t="shared" si="2460"/>
        <v>0.22384428824774211</v>
      </c>
      <c r="BL1988" s="14">
        <f t="shared" si="2461"/>
        <v>0.17150313818903506</v>
      </c>
      <c r="BM1988" s="14">
        <f t="shared" si="2462"/>
        <v>0.53053353072738696</v>
      </c>
      <c r="BN1988" s="14">
        <f t="shared" si="2463"/>
        <v>0.46606748712027474</v>
      </c>
    </row>
    <row r="1989" spans="1:66" x14ac:dyDescent="0.25">
      <c r="A1989" t="s">
        <v>91</v>
      </c>
      <c r="B1989" t="s">
        <v>118</v>
      </c>
      <c r="C1989" t="s">
        <v>129</v>
      </c>
      <c r="D1989" t="s">
        <v>535</v>
      </c>
      <c r="E1989" s="10">
        <f>VLOOKUP(A1989,home!$A$2:$E$405,3,FALSE)</f>
        <v>1.51502145922747</v>
      </c>
      <c r="F1989" s="10">
        <f>VLOOKUP(B1989,home!$B$2:$E$405,3,FALSE)</f>
        <v>0.95</v>
      </c>
      <c r="G1989" s="10">
        <f>VLOOKUP(C1989,away!$B$2:$E$405,4,FALSE)</f>
        <v>1.47</v>
      </c>
      <c r="H1989" s="10">
        <f>VLOOKUP(A1989,away!$A$2:$E$405,3,FALSE)</f>
        <v>1.2618025751073001</v>
      </c>
      <c r="I1989" s="10">
        <f>VLOOKUP(C1989,away!$B$2:$E$405,3,FALSE)</f>
        <v>1.1000000000000001</v>
      </c>
      <c r="J1989" s="10">
        <f>VLOOKUP(B1989,home!$B$2:$E$405,4,FALSE)</f>
        <v>0.97</v>
      </c>
      <c r="K1989" s="12">
        <f t="shared" si="2408"/>
        <v>2.1157274678111619</v>
      </c>
      <c r="L1989" s="12">
        <f t="shared" si="2409"/>
        <v>1.3463433476394893</v>
      </c>
      <c r="M1989" s="13">
        <f t="shared" si="2410"/>
        <v>3.1364744124833588E-2</v>
      </c>
      <c r="N1989" s="13">
        <f t="shared" si="2411"/>
        <v>6.6359250665779176E-2</v>
      </c>
      <c r="O1989" s="13">
        <f t="shared" si="2412"/>
        <v>4.2227714602884464E-2</v>
      </c>
      <c r="P1989" s="13">
        <f t="shared" si="2413"/>
        <v>8.9342335688213162E-2</v>
      </c>
      <c r="Q1989" s="13">
        <f t="shared" si="2414"/>
        <v>7.0199044688477596E-2</v>
      </c>
      <c r="R1989" s="13">
        <f t="shared" si="2415"/>
        <v>2.8426501320806211E-2</v>
      </c>
      <c r="S1989" s="13">
        <f t="shared" si="2416"/>
        <v>6.3622812563497375E-2</v>
      </c>
      <c r="T1989" s="13">
        <f t="shared" si="2417"/>
        <v>9.4512016826979059E-2</v>
      </c>
      <c r="U1989" s="13">
        <f t="shared" si="2418"/>
        <v>6.0142729658199959E-2</v>
      </c>
      <c r="V1989" s="13">
        <f t="shared" si="2419"/>
        <v>2.0136589083918705E-2</v>
      </c>
      <c r="W1989" s="13">
        <f t="shared" si="2420"/>
        <v>4.950734902050509E-2</v>
      </c>
      <c r="X1989" s="13">
        <f t="shared" si="2421"/>
        <v>6.6653890013023423E-2</v>
      </c>
      <c r="Y1989" s="13">
        <f t="shared" si="2422"/>
        <v>4.4869510706664145E-2</v>
      </c>
      <c r="Z1989" s="13">
        <f t="shared" si="2423"/>
        <v>1.2757276983310866E-2</v>
      </c>
      <c r="AA1989" s="13">
        <f t="shared" si="2424"/>
        <v>2.6990921328065912E-2</v>
      </c>
      <c r="AB1989" s="13">
        <f t="shared" si="2425"/>
        <v>2.8552716817659602E-2</v>
      </c>
      <c r="AC1989" s="13">
        <f t="shared" si="2426"/>
        <v>3.5849365899310883E-3</v>
      </c>
      <c r="AD1989" s="13">
        <f t="shared" si="2427"/>
        <v>2.6186014545299164E-2</v>
      </c>
      <c r="AE1989" s="13">
        <f t="shared" si="2428"/>
        <v>3.5255366484254445E-2</v>
      </c>
      <c r="AF1989" s="13">
        <f t="shared" si="2429"/>
        <v>2.373291406733409E-2</v>
      </c>
      <c r="AG1989" s="13">
        <f t="shared" si="2430"/>
        <v>1.0650883658218303E-2</v>
      </c>
      <c r="AH1989" s="13">
        <f t="shared" si="2431"/>
        <v>4.293918750118737E-3</v>
      </c>
      <c r="AI1989" s="13">
        <f t="shared" si="2432"/>
        <v>9.0847618441755838E-3</v>
      </c>
      <c r="AJ1989" s="13">
        <f t="shared" si="2433"/>
        <v>9.6104400861225393E-3</v>
      </c>
      <c r="AK1989" s="13">
        <f t="shared" si="2434"/>
        <v>6.777690689320973E-3</v>
      </c>
      <c r="AL1989" s="13">
        <f t="shared" si="2435"/>
        <v>4.0846704435250087E-4</v>
      </c>
      <c r="AM1989" s="13">
        <f t="shared" si="2436"/>
        <v>1.10804940491984E-2</v>
      </c>
      <c r="AN1989" s="13">
        <f t="shared" si="2437"/>
        <v>1.4918149451697218E-2</v>
      </c>
      <c r="AO1989" s="13">
        <f t="shared" si="2438"/>
        <v>1.0042475636692123E-2</v>
      </c>
      <c r="AP1989" s="13">
        <f t="shared" si="2439"/>
        <v>4.5068734224306944E-3</v>
      </c>
      <c r="AQ1989" s="13">
        <f t="shared" si="2440"/>
        <v>1.5169497627356952E-3</v>
      </c>
      <c r="AR1989" s="13">
        <f t="shared" si="2441"/>
        <v>1.1562177889053661E-3</v>
      </c>
      <c r="AS1989" s="13">
        <f t="shared" si="2442"/>
        <v>2.4462417347589703E-3</v>
      </c>
      <c r="AT1989" s="13">
        <f t="shared" si="2443"/>
        <v>2.5877904155677915E-3</v>
      </c>
      <c r="AU1989" s="13">
        <f t="shared" si="2444"/>
        <v>1.8250197543850787E-3</v>
      </c>
      <c r="AV1989" s="13">
        <f t="shared" si="2445"/>
        <v>9.6531110591262302E-4</v>
      </c>
      <c r="AW1989" s="13">
        <f t="shared" si="2446"/>
        <v>3.2319904979995164E-5</v>
      </c>
      <c r="AX1989" s="13">
        <f t="shared" si="2447"/>
        <v>3.9072176028012006E-3</v>
      </c>
      <c r="AY1989" s="13">
        <f t="shared" si="2448"/>
        <v>5.2604564273113098E-3</v>
      </c>
      <c r="AZ1989" s="13">
        <f t="shared" si="2449"/>
        <v>3.5411902582289886E-3</v>
      </c>
      <c r="BA1989" s="13">
        <f t="shared" si="2450"/>
        <v>1.5892193156307882E-3</v>
      </c>
      <c r="BB1989" s="13">
        <f t="shared" si="2451"/>
        <v>5.3490871338492314E-4</v>
      </c>
      <c r="BC1989" s="13">
        <f t="shared" si="2452"/>
        <v>1.4403415757203785E-4</v>
      </c>
      <c r="BD1989" s="13">
        <f t="shared" si="2453"/>
        <v>2.5944435475252966E-4</v>
      </c>
      <c r="BE1989" s="13">
        <f t="shared" si="2454"/>
        <v>5.4891354771847024E-4</v>
      </c>
      <c r="BF1989" s="13">
        <f t="shared" si="2455"/>
        <v>5.8067573518082052E-4</v>
      </c>
      <c r="BG1989" s="13">
        <f t="shared" si="2456"/>
        <v>4.0951720093783395E-4</v>
      </c>
      <c r="BH1989" s="13">
        <f t="shared" si="2457"/>
        <v>2.166066976413296E-4</v>
      </c>
      <c r="BI1989" s="13">
        <f t="shared" si="2458"/>
        <v>9.1656147982325563E-5</v>
      </c>
      <c r="BJ1989" s="14">
        <f t="shared" si="2459"/>
        <v>0.54496820947421787</v>
      </c>
      <c r="BK1989" s="14">
        <f t="shared" si="2460"/>
        <v>0.21372034152205774</v>
      </c>
      <c r="BL1989" s="14">
        <f t="shared" si="2461"/>
        <v>0.2271947895810971</v>
      </c>
      <c r="BM1989" s="14">
        <f t="shared" si="2462"/>
        <v>0.66549288994735833</v>
      </c>
      <c r="BN1989" s="14">
        <f t="shared" si="2463"/>
        <v>0.32791959109099417</v>
      </c>
    </row>
    <row r="1990" spans="1:66" x14ac:dyDescent="0.25">
      <c r="A1990" t="s">
        <v>91</v>
      </c>
      <c r="B1990" t="s">
        <v>109</v>
      </c>
      <c r="C1990" t="s">
        <v>93</v>
      </c>
      <c r="D1990" t="s">
        <v>535</v>
      </c>
      <c r="E1990" s="10">
        <f>VLOOKUP(A1990,home!$A$2:$E$405,3,FALSE)</f>
        <v>1.51502145922747</v>
      </c>
      <c r="F1990" s="10">
        <f>VLOOKUP(B1990,home!$B$2:$E$405,3,FALSE)</f>
        <v>0.73</v>
      </c>
      <c r="G1990" s="10">
        <f>VLOOKUP(C1990,away!$B$2:$E$405,4,FALSE)</f>
        <v>1.25</v>
      </c>
      <c r="H1990" s="10">
        <f>VLOOKUP(A1990,away!$A$2:$E$405,3,FALSE)</f>
        <v>1.2618025751073001</v>
      </c>
      <c r="I1990" s="10">
        <f>VLOOKUP(C1990,away!$B$2:$E$405,3,FALSE)</f>
        <v>0.92</v>
      </c>
      <c r="J1990" s="10">
        <f>VLOOKUP(B1990,home!$B$2:$E$405,4,FALSE)</f>
        <v>1.41</v>
      </c>
      <c r="K1990" s="12">
        <f t="shared" si="2408"/>
        <v>1.3824570815450663</v>
      </c>
      <c r="L1990" s="12">
        <f t="shared" si="2409"/>
        <v>1.6368103004291898</v>
      </c>
      <c r="M1990" s="13">
        <f t="shared" si="2410"/>
        <v>4.8836984113980811E-2</v>
      </c>
      <c r="N1990" s="13">
        <f t="shared" si="2411"/>
        <v>6.7515034529676679E-2</v>
      </c>
      <c r="O1990" s="13">
        <f t="shared" si="2412"/>
        <v>7.9936878639660508E-2</v>
      </c>
      <c r="P1990" s="13">
        <f t="shared" si="2413"/>
        <v>0.11050930395200721</v>
      </c>
      <c r="Q1990" s="13">
        <f t="shared" si="2414"/>
        <v>4.6668318798155611E-2</v>
      </c>
      <c r="R1990" s="13">
        <f t="shared" si="2415"/>
        <v>6.542075317077721E-2</v>
      </c>
      <c r="S1990" s="13">
        <f t="shared" si="2416"/>
        <v>6.2515665542812682E-2</v>
      </c>
      <c r="T1990" s="13">
        <f t="shared" si="2417"/>
        <v>7.6387184912534295E-2</v>
      </c>
      <c r="U1990" s="13">
        <f t="shared" si="2418"/>
        <v>9.0441383500952807E-2</v>
      </c>
      <c r="V1990" s="13">
        <f t="shared" si="2419"/>
        <v>1.5717966415481784E-2</v>
      </c>
      <c r="W1990" s="13">
        <f t="shared" si="2420"/>
        <v>2.150564926877099E-2</v>
      </c>
      <c r="X1990" s="13">
        <f t="shared" si="2421"/>
        <v>3.5200668240541834E-2</v>
      </c>
      <c r="Y1990" s="13">
        <f t="shared" si="2422"/>
        <v>2.8808408179054765E-2</v>
      </c>
      <c r="Z1990" s="13">
        <f t="shared" si="2423"/>
        <v>3.5693787550587906E-2</v>
      </c>
      <c r="AA1990" s="13">
        <f t="shared" si="2424"/>
        <v>4.9345129366475379E-2</v>
      </c>
      <c r="AB1990" s="13">
        <f t="shared" si="2425"/>
        <v>3.4108761766220658E-2</v>
      </c>
      <c r="AC1990" s="13">
        <f t="shared" si="2426"/>
        <v>2.2229330389008702E-3</v>
      </c>
      <c r="AD1990" s="13">
        <f t="shared" si="2427"/>
        <v>7.4326592812092316E-3</v>
      </c>
      <c r="AE1990" s="13">
        <f t="shared" si="2428"/>
        <v>1.2165853271063889E-2</v>
      </c>
      <c r="AF1990" s="13">
        <f t="shared" si="2429"/>
        <v>9.9565969737937642E-3</v>
      </c>
      <c r="AG1990" s="13">
        <f t="shared" si="2430"/>
        <v>5.4323534946425778E-3</v>
      </c>
      <c r="AH1990" s="13">
        <f t="shared" si="2431"/>
        <v>1.4605989781033373E-2</v>
      </c>
      <c r="AI1990" s="13">
        <f t="shared" si="2432"/>
        <v>2.0192154005764459E-2</v>
      </c>
      <c r="AJ1990" s="13">
        <f t="shared" si="2433"/>
        <v>1.3957393148458831E-2</v>
      </c>
      <c r="AK1990" s="13">
        <f t="shared" si="2434"/>
        <v>6.4318323326651664E-3</v>
      </c>
      <c r="AL1990" s="13">
        <f t="shared" si="2435"/>
        <v>2.0120389276088023E-4</v>
      </c>
      <c r="AM1990" s="13">
        <f t="shared" si="2436"/>
        <v>2.0550664916038721E-3</v>
      </c>
      <c r="AN1990" s="13">
        <f t="shared" si="2437"/>
        <v>3.3637540015240951E-3</v>
      </c>
      <c r="AO1990" s="13">
        <f t="shared" si="2438"/>
        <v>2.752913598902272E-3</v>
      </c>
      <c r="AP1990" s="13">
        <f t="shared" si="2439"/>
        <v>1.5019991116249434E-3</v>
      </c>
      <c r="AQ1990" s="13">
        <f t="shared" si="2440"/>
        <v>6.1462190428580019E-4</v>
      </c>
      <c r="AR1990" s="13">
        <f t="shared" si="2441"/>
        <v>4.7814469043117808E-3</v>
      </c>
      <c r="AS1990" s="13">
        <f t="shared" si="2442"/>
        <v>6.6101451328975571E-3</v>
      </c>
      <c r="AT1990" s="13">
        <f t="shared" si="2443"/>
        <v>4.5691209745074412E-3</v>
      </c>
      <c r="AU1990" s="13">
        <f t="shared" si="2444"/>
        <v>2.1055378825479689E-3</v>
      </c>
      <c r="AV1990" s="13">
        <f t="shared" si="2445"/>
        <v>7.2770393904746089E-4</v>
      </c>
      <c r="AW1990" s="13">
        <f t="shared" si="2446"/>
        <v>1.2646894188921022E-5</v>
      </c>
      <c r="AX1990" s="13">
        <f t="shared" si="2447"/>
        <v>4.7350687072729073E-4</v>
      </c>
      <c r="AY1990" s="13">
        <f t="shared" si="2448"/>
        <v>7.7504092333042227E-4</v>
      </c>
      <c r="AZ1990" s="13">
        <f t="shared" si="2449"/>
        <v>6.3429748328069273E-4</v>
      </c>
      <c r="BA1990" s="13">
        <f t="shared" si="2450"/>
        <v>3.4607488472338324E-4</v>
      </c>
      <c r="BB1990" s="13">
        <f t="shared" si="2451"/>
        <v>1.4161473400876959E-4</v>
      </c>
      <c r="BC1990" s="13">
        <f t="shared" si="2452"/>
        <v>4.6359291063618778E-5</v>
      </c>
      <c r="BD1990" s="13">
        <f t="shared" si="2453"/>
        <v>1.3043869239887981E-3</v>
      </c>
      <c r="BE1990" s="13">
        <f t="shared" si="2454"/>
        <v>1.8032589401430999E-3</v>
      </c>
      <c r="BF1990" s="13">
        <f t="shared" si="2455"/>
        <v>1.2464640458301401E-3</v>
      </c>
      <c r="BG1990" s="13">
        <f t="shared" si="2456"/>
        <v>5.7439434901639715E-4</v>
      </c>
      <c r="BH1990" s="13">
        <f t="shared" si="2457"/>
        <v>1.9851888384929661E-4</v>
      </c>
      <c r="BI1990" s="13">
        <f t="shared" si="2458"/>
        <v>5.4888767359576496E-5</v>
      </c>
      <c r="BJ1990" s="14">
        <f t="shared" si="2459"/>
        <v>0.32377797624451882</v>
      </c>
      <c r="BK1990" s="14">
        <f t="shared" si="2460"/>
        <v>0.24077909787927465</v>
      </c>
      <c r="BL1990" s="14">
        <f t="shared" si="2461"/>
        <v>0.39841614245550794</v>
      </c>
      <c r="BM1990" s="14">
        <f t="shared" si="2462"/>
        <v>0.57901733689649004</v>
      </c>
      <c r="BN1990" s="14">
        <f t="shared" si="2463"/>
        <v>0.418887273204258</v>
      </c>
    </row>
    <row r="1991" spans="1:66" x14ac:dyDescent="0.25">
      <c r="A1991" t="s">
        <v>91</v>
      </c>
      <c r="B1991" t="s">
        <v>100</v>
      </c>
      <c r="C1991" t="s">
        <v>98</v>
      </c>
      <c r="D1991" t="s">
        <v>535</v>
      </c>
      <c r="E1991" s="10">
        <f>VLOOKUP(A1991,home!$A$2:$E$405,3,FALSE)</f>
        <v>1.51502145922747</v>
      </c>
      <c r="F1991" s="10">
        <f>VLOOKUP(B1991,home!$B$2:$E$405,3,FALSE)</f>
        <v>1.1000000000000001</v>
      </c>
      <c r="G1991" s="10">
        <f>VLOOKUP(C1991,away!$B$2:$E$405,4,FALSE)</f>
        <v>0.81</v>
      </c>
      <c r="H1991" s="10">
        <f>VLOOKUP(A1991,away!$A$2:$E$405,3,FALSE)</f>
        <v>1.2618025751073001</v>
      </c>
      <c r="I1991" s="10">
        <f>VLOOKUP(C1991,away!$B$2:$E$405,3,FALSE)</f>
        <v>0.28999999999999998</v>
      </c>
      <c r="J1991" s="10">
        <f>VLOOKUP(B1991,home!$B$2:$E$405,4,FALSE)</f>
        <v>1.41</v>
      </c>
      <c r="K1991" s="12">
        <f t="shared" si="2408"/>
        <v>1.349884120171676</v>
      </c>
      <c r="L1991" s="12">
        <f t="shared" si="2409"/>
        <v>0.51595107296137499</v>
      </c>
      <c r="M1991" s="13">
        <f t="shared" si="2410"/>
        <v>0.15476689564277596</v>
      </c>
      <c r="N1991" s="13">
        <f t="shared" si="2411"/>
        <v>0.2089173747564502</v>
      </c>
      <c r="O1991" s="13">
        <f t="shared" si="2412"/>
        <v>7.9852145865791396E-2</v>
      </c>
      <c r="P1991" s="13">
        <f t="shared" si="2413"/>
        <v>0.10779114366586415</v>
      </c>
      <c r="Q1991" s="13">
        <f t="shared" si="2414"/>
        <v>0.14100712330584358</v>
      </c>
      <c r="R1991" s="13">
        <f t="shared" si="2415"/>
        <v>2.0599900168861648E-2</v>
      </c>
      <c r="S1991" s="13">
        <f t="shared" si="2416"/>
        <v>1.8768436564775969E-2</v>
      </c>
      <c r="T1991" s="13">
        <f t="shared" si="2417"/>
        <v>7.2752776564846897E-2</v>
      </c>
      <c r="U1991" s="13">
        <f t="shared" si="2418"/>
        <v>2.7807478115068163E-2</v>
      </c>
      <c r="V1991" s="13">
        <f t="shared" si="2419"/>
        <v>1.4524145660300791E-3</v>
      </c>
      <c r="W1991" s="13">
        <f t="shared" si="2420"/>
        <v>6.3447758860549264E-2</v>
      </c>
      <c r="X1991" s="13">
        <f t="shared" si="2421"/>
        <v>3.2735939261094978E-2</v>
      </c>
      <c r="Y1991" s="13">
        <f t="shared" si="2422"/>
        <v>8.4450714930801776E-3</v>
      </c>
      <c r="Z1991" s="13">
        <f t="shared" si="2423"/>
        <v>3.5428468650071251E-3</v>
      </c>
      <c r="AA1991" s="13">
        <f t="shared" si="2424"/>
        <v>4.7824327232731233E-3</v>
      </c>
      <c r="AB1991" s="13">
        <f t="shared" si="2425"/>
        <v>3.2278649944678869E-3</v>
      </c>
      <c r="AC1991" s="13">
        <f t="shared" si="2426"/>
        <v>6.3223075943958168E-5</v>
      </c>
      <c r="AD1991" s="13">
        <f t="shared" si="2427"/>
        <v>2.1411780536584293E-2</v>
      </c>
      <c r="AE1991" s="13">
        <f t="shared" si="2428"/>
        <v>1.1047431141864151E-2</v>
      </c>
      <c r="AF1991" s="13">
        <f t="shared" si="2429"/>
        <v>2.8499669755558585E-3</v>
      </c>
      <c r="AG1991" s="13">
        <f t="shared" si="2430"/>
        <v>4.9014783964750985E-4</v>
      </c>
      <c r="AH1991" s="13">
        <f t="shared" si="2431"/>
        <v>4.5698391033456744E-4</v>
      </c>
      <c r="AI1991" s="13">
        <f t="shared" si="2432"/>
        <v>6.1687532373458961E-4</v>
      </c>
      <c r="AJ1991" s="13">
        <f t="shared" si="2433"/>
        <v>4.1635510181754228E-4</v>
      </c>
      <c r="AK1991" s="13">
        <f t="shared" si="2434"/>
        <v>1.8734371343198729E-4</v>
      </c>
      <c r="AL1991" s="13">
        <f t="shared" si="2435"/>
        <v>1.7613295488727175E-6</v>
      </c>
      <c r="AM1991" s="13">
        <f t="shared" si="2436"/>
        <v>5.7806845061872201E-3</v>
      </c>
      <c r="AN1991" s="13">
        <f t="shared" si="2437"/>
        <v>2.9825503734184924E-3</v>
      </c>
      <c r="AO1991" s="13">
        <f t="shared" si="2438"/>
        <v>7.6942503266331033E-4</v>
      </c>
      <c r="AP1991" s="13">
        <f t="shared" si="2439"/>
        <v>1.3232855705532531E-4</v>
      </c>
      <c r="AQ1991" s="13">
        <f t="shared" si="2440"/>
        <v>1.7068765249031406E-5</v>
      </c>
      <c r="AR1991" s="13">
        <f t="shared" si="2441"/>
        <v>4.7156267772640989E-5</v>
      </c>
      <c r="AS1991" s="13">
        <f t="shared" si="2442"/>
        <v>6.365549703285144E-5</v>
      </c>
      <c r="AT1991" s="13">
        <f t="shared" si="2443"/>
        <v>4.2963772303140705E-5</v>
      </c>
      <c r="AU1991" s="13">
        <f t="shared" si="2444"/>
        <v>1.9332037991560446E-5</v>
      </c>
      <c r="AV1991" s="13">
        <f t="shared" si="2445"/>
        <v>6.5240027738407449E-6</v>
      </c>
      <c r="AW1991" s="13">
        <f t="shared" si="2446"/>
        <v>3.4075569954013048E-8</v>
      </c>
      <c r="AX1991" s="13">
        <f t="shared" si="2447"/>
        <v>1.300542369770762E-3</v>
      </c>
      <c r="AY1991" s="13">
        <f t="shared" si="2448"/>
        <v>6.7101623111495386E-4</v>
      </c>
      <c r="AZ1991" s="13">
        <f t="shared" si="2449"/>
        <v>1.7310577220912922E-4</v>
      </c>
      <c r="BA1991" s="13">
        <f t="shared" si="2450"/>
        <v>2.9771369635702523E-5</v>
      </c>
      <c r="BB1991" s="13">
        <f t="shared" si="2451"/>
        <v>3.8401425267676043E-6</v>
      </c>
      <c r="BC1991" s="13">
        <f t="shared" si="2452"/>
        <v>3.9626513140207035E-7</v>
      </c>
      <c r="BD1991" s="13">
        <f t="shared" si="2453"/>
        <v>4.055054492358001E-6</v>
      </c>
      <c r="BE1991" s="13">
        <f t="shared" si="2454"/>
        <v>5.4738536656648821E-6</v>
      </c>
      <c r="BF1991" s="13">
        <f t="shared" si="2455"/>
        <v>3.6945340697122727E-6</v>
      </c>
      <c r="BG1991" s="13">
        <f t="shared" si="2456"/>
        <v>1.662397624045945E-6</v>
      </c>
      <c r="BH1991" s="13">
        <f t="shared" si="2457"/>
        <v>5.6101103852768609E-7</v>
      </c>
      <c r="BI1991" s="13">
        <f t="shared" si="2458"/>
        <v>1.5145997842990875E-7</v>
      </c>
      <c r="BJ1991" s="14">
        <f t="shared" si="2459"/>
        <v>0.57496610012047888</v>
      </c>
      <c r="BK1991" s="14">
        <f t="shared" si="2460"/>
        <v>0.28351489107605388</v>
      </c>
      <c r="BL1991" s="14">
        <f t="shared" si="2461"/>
        <v>0.1381426098055237</v>
      </c>
      <c r="BM1991" s="14">
        <f t="shared" si="2462"/>
        <v>0.28656088230593174</v>
      </c>
      <c r="BN1991" s="14">
        <f t="shared" si="2463"/>
        <v>0.7129345834055868</v>
      </c>
    </row>
    <row r="1992" spans="1:66" x14ac:dyDescent="0.25">
      <c r="A1992" t="s">
        <v>91</v>
      </c>
      <c r="B1992" t="s">
        <v>95</v>
      </c>
      <c r="C1992" t="s">
        <v>113</v>
      </c>
      <c r="D1992" t="s">
        <v>535</v>
      </c>
      <c r="E1992" s="10">
        <f>VLOOKUP(A1992,home!$A$2:$E$405,3,FALSE)</f>
        <v>1.51502145922747</v>
      </c>
      <c r="F1992" s="10">
        <f>VLOOKUP(B1992,home!$B$2:$E$405,3,FALSE)</f>
        <v>0.46</v>
      </c>
      <c r="G1992" s="10">
        <f>VLOOKUP(C1992,away!$B$2:$E$405,4,FALSE)</f>
        <v>1.56</v>
      </c>
      <c r="H1992" s="10">
        <f>VLOOKUP(A1992,away!$A$2:$E$405,3,FALSE)</f>
        <v>1.2618025751073001</v>
      </c>
      <c r="I1992" s="10">
        <f>VLOOKUP(C1992,away!$B$2:$E$405,3,FALSE)</f>
        <v>0.18</v>
      </c>
      <c r="J1992" s="10">
        <f>VLOOKUP(B1992,home!$B$2:$E$405,4,FALSE)</f>
        <v>1.1100000000000001</v>
      </c>
      <c r="K1992" s="12">
        <f t="shared" si="2408"/>
        <v>1.0871793991416325</v>
      </c>
      <c r="L1992" s="12">
        <f t="shared" si="2409"/>
        <v>0.25210815450643859</v>
      </c>
      <c r="M1992" s="13">
        <f t="shared" si="2410"/>
        <v>0.26203228604124545</v>
      </c>
      <c r="N1992" s="13">
        <f t="shared" si="2411"/>
        <v>0.28487610329402963</v>
      </c>
      <c r="O1992" s="13">
        <f t="shared" si="2412"/>
        <v>6.6060476054961612E-2</v>
      </c>
      <c r="P1992" s="13">
        <f t="shared" si="2413"/>
        <v>7.1819588664443365E-2</v>
      </c>
      <c r="Q1992" s="13">
        <f t="shared" si="2414"/>
        <v>0.15485571540450635</v>
      </c>
      <c r="R1992" s="13">
        <f t="shared" si="2415"/>
        <v>8.3271923520165728E-3</v>
      </c>
      <c r="S1992" s="13">
        <f t="shared" si="2416"/>
        <v>4.9212001637824248E-3</v>
      </c>
      <c r="T1992" s="13">
        <f t="shared" si="2417"/>
        <v>3.9040388625404362E-2</v>
      </c>
      <c r="U1992" s="13">
        <f t="shared" si="2418"/>
        <v>9.0531519778021766E-3</v>
      </c>
      <c r="V1992" s="13">
        <f t="shared" si="2419"/>
        <v>1.4987066281791104E-4</v>
      </c>
      <c r="W1992" s="13">
        <f t="shared" si="2420"/>
        <v>5.6118647875706307E-2</v>
      </c>
      <c r="X1992" s="13">
        <f t="shared" si="2421"/>
        <v>1.4147968749340985E-2</v>
      </c>
      <c r="Y1992" s="13">
        <f t="shared" si="2422"/>
        <v>1.7834091457055608E-3</v>
      </c>
      <c r="Z1992" s="13">
        <f t="shared" si="2423"/>
        <v>6.9978436536234255E-4</v>
      </c>
      <c r="AA1992" s="13">
        <f t="shared" si="2424"/>
        <v>7.6079114586334031E-4</v>
      </c>
      <c r="AB1992" s="13">
        <f t="shared" si="2425"/>
        <v>4.1355823041599012E-4</v>
      </c>
      <c r="AC1992" s="13">
        <f t="shared" si="2426"/>
        <v>2.5673480735584791E-6</v>
      </c>
      <c r="AD1992" s="13">
        <f t="shared" si="2427"/>
        <v>1.5252759469537804E-2</v>
      </c>
      <c r="AE1992" s="13">
        <f t="shared" si="2428"/>
        <v>3.8453450409957806E-3</v>
      </c>
      <c r="AF1992" s="13">
        <f t="shared" si="2429"/>
        <v>4.8472142086296576E-4</v>
      </c>
      <c r="AG1992" s="13">
        <f t="shared" si="2430"/>
        <v>4.073407428783367E-5</v>
      </c>
      <c r="AH1992" s="13">
        <f t="shared" si="2431"/>
        <v>4.4105336225989879E-5</v>
      </c>
      <c r="AI1992" s="13">
        <f t="shared" si="2432"/>
        <v>4.7950412937111358E-5</v>
      </c>
      <c r="AJ1992" s="13">
        <f t="shared" si="2433"/>
        <v>2.6065350562780938E-5</v>
      </c>
      <c r="AK1992" s="13">
        <f t="shared" si="2434"/>
        <v>9.4459040544200675E-6</v>
      </c>
      <c r="AL1992" s="13">
        <f t="shared" si="2435"/>
        <v>2.8147047890487477E-8</v>
      </c>
      <c r="AM1992" s="13">
        <f t="shared" si="2436"/>
        <v>3.3164971750687918E-3</v>
      </c>
      <c r="AN1992" s="13">
        <f t="shared" si="2437"/>
        <v>8.3611598223241E-4</v>
      </c>
      <c r="AO1992" s="13">
        <f t="shared" si="2438"/>
        <v>1.0539582861697552E-4</v>
      </c>
      <c r="AP1992" s="13">
        <f t="shared" si="2439"/>
        <v>8.8570492817675283E-6</v>
      </c>
      <c r="AQ1992" s="13">
        <f t="shared" si="2440"/>
        <v>5.5823358719974718E-7</v>
      </c>
      <c r="AR1992" s="13">
        <f t="shared" si="2441"/>
        <v>2.223862983964057E-6</v>
      </c>
      <c r="AS1992" s="13">
        <f t="shared" si="2442"/>
        <v>2.4177380226793613E-6</v>
      </c>
      <c r="AT1992" s="13">
        <f t="shared" si="2443"/>
        <v>1.3142574853892132E-6</v>
      </c>
      <c r="AU1992" s="13">
        <f t="shared" si="2444"/>
        <v>4.7627788776094606E-7</v>
      </c>
      <c r="AV1992" s="13">
        <f t="shared" si="2445"/>
        <v>1.2944987696009777E-7</v>
      </c>
      <c r="AW1992" s="13">
        <f t="shared" si="2446"/>
        <v>2.1429816829847096E-10</v>
      </c>
      <c r="AX1992" s="13">
        <f t="shared" si="2447"/>
        <v>6.0093790100770167E-4</v>
      </c>
      <c r="AY1992" s="13">
        <f t="shared" si="2448"/>
        <v>1.5150134519602453E-4</v>
      </c>
      <c r="AZ1992" s="13">
        <f t="shared" si="2449"/>
        <v>1.9097362271306317E-5</v>
      </c>
      <c r="BA1992" s="13">
        <f t="shared" si="2450"/>
        <v>1.6048669193866411E-6</v>
      </c>
      <c r="BB1992" s="13">
        <f t="shared" si="2451"/>
        <v>1.0115000931874985E-7</v>
      </c>
      <c r="BC1992" s="13">
        <f t="shared" si="2452"/>
        <v>5.1001484355318198E-9</v>
      </c>
      <c r="BD1992" s="13">
        <f t="shared" si="2453"/>
        <v>9.3442332127059902E-8</v>
      </c>
      <c r="BE1992" s="13">
        <f t="shared" si="2454"/>
        <v>1.0158857849628985E-7</v>
      </c>
      <c r="BF1992" s="13">
        <f t="shared" si="2455"/>
        <v>5.5222504864624477E-8</v>
      </c>
      <c r="BG1992" s="13">
        <f t="shared" si="2456"/>
        <v>2.0012256552606111E-8</v>
      </c>
      <c r="BH1992" s="13">
        <f t="shared" si="2457"/>
        <v>5.4392282635826265E-9</v>
      </c>
      <c r="BI1992" s="13">
        <f t="shared" si="2458"/>
        <v>1.1826833830791892E-9</v>
      </c>
      <c r="BJ1992" s="14">
        <f t="shared" si="2459"/>
        <v>0.57548646509471701</v>
      </c>
      <c r="BK1992" s="14">
        <f t="shared" si="2460"/>
        <v>0.33907704237260672</v>
      </c>
      <c r="BL1992" s="14">
        <f t="shared" si="2461"/>
        <v>8.4749575238680416E-2</v>
      </c>
      <c r="BM1992" s="14">
        <f t="shared" si="2462"/>
        <v>0.15189000412926551</v>
      </c>
      <c r="BN1992" s="14">
        <f t="shared" si="2463"/>
        <v>0.84797136181120303</v>
      </c>
    </row>
    <row r="1993" spans="1:66" x14ac:dyDescent="0.25">
      <c r="A1993" t="s">
        <v>91</v>
      </c>
      <c r="B1993" t="s">
        <v>351</v>
      </c>
      <c r="C1993" t="s">
        <v>92</v>
      </c>
      <c r="D1993" t="s">
        <v>535</v>
      </c>
      <c r="E1993" s="10">
        <f>VLOOKUP(A1993,home!$A$2:$E$405,3,FALSE)</f>
        <v>1.51502145922747</v>
      </c>
      <c r="F1993" s="10">
        <f>VLOOKUP(B1993,home!$B$2:$E$405,3,FALSE)</f>
        <v>0.53</v>
      </c>
      <c r="G1993" s="10">
        <f>VLOOKUP(C1993,away!$B$2:$E$405,4,FALSE)</f>
        <v>1.1000000000000001</v>
      </c>
      <c r="H1993" s="10">
        <f>VLOOKUP(A1993,away!$A$2:$E$405,3,FALSE)</f>
        <v>1.2618025751073001</v>
      </c>
      <c r="I1993" s="10">
        <f>VLOOKUP(C1993,away!$B$2:$E$405,3,FALSE)</f>
        <v>0.81</v>
      </c>
      <c r="J1993" s="10">
        <f>VLOOKUP(B1993,home!$B$2:$E$405,4,FALSE)</f>
        <v>1.03</v>
      </c>
      <c r="K1993" s="12">
        <f t="shared" si="2408"/>
        <v>0.88325751072961511</v>
      </c>
      <c r="L1993" s="12">
        <f t="shared" si="2409"/>
        <v>1.0527218884120204</v>
      </c>
      <c r="M1993" s="13">
        <f t="shared" si="2410"/>
        <v>0.14428288906353387</v>
      </c>
      <c r="N1993" s="13">
        <f t="shared" si="2411"/>
        <v>0.12743894543513412</v>
      </c>
      <c r="O1993" s="13">
        <f t="shared" si="2412"/>
        <v>0.15188975544050545</v>
      </c>
      <c r="P1993" s="13">
        <f t="shared" si="2413"/>
        <v>0.13415776729571086</v>
      </c>
      <c r="Q1993" s="13">
        <f t="shared" si="2414"/>
        <v>5.628070285752191E-2</v>
      </c>
      <c r="R1993" s="13">
        <f t="shared" si="2415"/>
        <v>7.994883508888441E-2</v>
      </c>
      <c r="S1993" s="13">
        <f t="shared" si="2416"/>
        <v>3.118579521554472E-2</v>
      </c>
      <c r="T1993" s="13">
        <f t="shared" si="2417"/>
        <v>5.9247927793326265E-2</v>
      </c>
      <c r="U1993" s="13">
        <f t="shared" si="2418"/>
        <v>7.0615409066340534E-2</v>
      </c>
      <c r="V1993" s="13">
        <f t="shared" si="2419"/>
        <v>3.2219241000276508E-3</v>
      </c>
      <c r="W1993" s="13">
        <f t="shared" si="2420"/>
        <v>1.6570117836015981E-2</v>
      </c>
      <c r="X1993" s="13">
        <f t="shared" si="2421"/>
        <v>1.7443725739540446E-2</v>
      </c>
      <c r="Y1993" s="13">
        <f t="shared" si="2422"/>
        <v>9.1816959507351904E-3</v>
      </c>
      <c r="Z1993" s="13">
        <f t="shared" si="2423"/>
        <v>2.8054629550370535E-2</v>
      </c>
      <c r="AA1993" s="13">
        <f t="shared" si="2424"/>
        <v>2.4779462261101774E-2</v>
      </c>
      <c r="AB1993" s="13">
        <f t="shared" si="2425"/>
        <v>1.0943323076979598E-2</v>
      </c>
      <c r="AC1993" s="13">
        <f t="shared" si="2426"/>
        <v>1.8723900078408454E-4</v>
      </c>
      <c r="AD1993" s="13">
        <f t="shared" si="2427"/>
        <v>3.6589202580839674E-3</v>
      </c>
      <c r="AE1993" s="13">
        <f t="shared" si="2428"/>
        <v>3.8518254436391516E-3</v>
      </c>
      <c r="AF1993" s="13">
        <f t="shared" si="2429"/>
        <v>2.0274504774306376E-3</v>
      </c>
      <c r="AG1993" s="13">
        <f t="shared" si="2430"/>
        <v>7.1144716508754447E-4</v>
      </c>
      <c r="AH1993" s="13">
        <f t="shared" si="2431"/>
        <v>7.3834306497414341E-3</v>
      </c>
      <c r="AI1993" s="13">
        <f t="shared" si="2432"/>
        <v>6.5214705763353628E-3</v>
      </c>
      <c r="AJ1993" s="13">
        <f t="shared" si="2433"/>
        <v>2.8800689337752008E-3</v>
      </c>
      <c r="AK1993" s="13">
        <f t="shared" si="2434"/>
        <v>8.479475057253269E-4</v>
      </c>
      <c r="AL1993" s="13">
        <f t="shared" si="2435"/>
        <v>6.9639765210998622E-6</v>
      </c>
      <c r="AM1993" s="13">
        <f t="shared" si="2436"/>
        <v>6.4635375982268135E-4</v>
      </c>
      <c r="AN1993" s="13">
        <f t="shared" si="2437"/>
        <v>6.8043075062274266E-4</v>
      </c>
      <c r="AO1993" s="13">
        <f t="shared" si="2438"/>
        <v>3.5815217236459101E-4</v>
      </c>
      <c r="AP1993" s="13">
        <f t="shared" si="2439"/>
        <v>1.2567821041017325E-4</v>
      </c>
      <c r="AQ1993" s="13">
        <f t="shared" si="2440"/>
        <v>3.3076050748810204E-5</v>
      </c>
      <c r="AR1993" s="13">
        <f t="shared" si="2441"/>
        <v>1.5545398113109995E-3</v>
      </c>
      <c r="AS1993" s="13">
        <f t="shared" si="2442"/>
        <v>1.3730589640686386E-3</v>
      </c>
      <c r="AT1993" s="13">
        <f t="shared" si="2443"/>
        <v>6.0638232134412496E-4</v>
      </c>
      <c r="AU1993" s="13">
        <f t="shared" si="2444"/>
        <v>1.7853057990028579E-4</v>
      </c>
      <c r="AV1993" s="13">
        <f t="shared" si="2445"/>
        <v>3.9422118897960267E-5</v>
      </c>
      <c r="AW1993" s="13">
        <f t="shared" si="2446"/>
        <v>1.7986878024337102E-7</v>
      </c>
      <c r="AX1993" s="13">
        <f t="shared" si="2447"/>
        <v>9.5149468825284807E-5</v>
      </c>
      <c r="AY1993" s="13">
        <f t="shared" si="2448"/>
        <v>1.001659285031545E-4</v>
      </c>
      <c r="AZ1993" s="13">
        <f t="shared" si="2449"/>
        <v>5.2723432704192101E-5</v>
      </c>
      <c r="BA1993" s="13">
        <f t="shared" si="2450"/>
        <v>1.8501037213307063E-5</v>
      </c>
      <c r="BB1993" s="13">
        <f t="shared" si="2451"/>
        <v>4.8691117081934185E-6</v>
      </c>
      <c r="BC1993" s="13">
        <f t="shared" si="2452"/>
        <v>1.0251640944676913E-6</v>
      </c>
      <c r="BD1993" s="13">
        <f t="shared" si="2453"/>
        <v>2.727496809624967E-4</v>
      </c>
      <c r="BE1993" s="13">
        <f t="shared" si="2454"/>
        <v>2.4090820425923151E-4</v>
      </c>
      <c r="BF1993" s="13">
        <f t="shared" si="2455"/>
        <v>1.0639199040417524E-4</v>
      </c>
      <c r="BG1993" s="13">
        <f t="shared" si="2456"/>
        <v>3.1323841535320308E-5</v>
      </c>
      <c r="BH1993" s="13">
        <f t="shared" si="2457"/>
        <v>6.9167545752439841E-6</v>
      </c>
      <c r="BI1993" s="13">
        <f t="shared" si="2458"/>
        <v>1.2218550856915358E-6</v>
      </c>
      <c r="BJ1993" s="14">
        <f t="shared" si="2459"/>
        <v>0.29852888404353273</v>
      </c>
      <c r="BK1993" s="14">
        <f t="shared" si="2460"/>
        <v>0.31314274458062547</v>
      </c>
      <c r="BL1993" s="14">
        <f t="shared" si="2461"/>
        <v>0.36022114872173316</v>
      </c>
      <c r="BM1993" s="14">
        <f t="shared" si="2462"/>
        <v>0.30584852565524834</v>
      </c>
      <c r="BN1993" s="14">
        <f t="shared" si="2463"/>
        <v>0.69399889518129065</v>
      </c>
    </row>
    <row r="1994" spans="1:66" x14ac:dyDescent="0.25">
      <c r="A1994" t="s">
        <v>91</v>
      </c>
      <c r="B1994" t="s">
        <v>105</v>
      </c>
      <c r="C1994" t="s">
        <v>371</v>
      </c>
      <c r="D1994" t="s">
        <v>535</v>
      </c>
      <c r="E1994" s="10">
        <f>VLOOKUP(A1994,home!$A$2:$E$405,3,FALSE)</f>
        <v>1.51502145922747</v>
      </c>
      <c r="F1994" s="10">
        <f>VLOOKUP(B1994,home!$B$2:$E$405,3,FALSE)</f>
        <v>1.26</v>
      </c>
      <c r="G1994" s="10">
        <f>VLOOKUP(C1994,away!$B$2:$E$405,4,FALSE)</f>
        <v>1.03</v>
      </c>
      <c r="H1994" s="10">
        <f>VLOOKUP(A1994,away!$A$2:$E$405,3,FALSE)</f>
        <v>1.2618025751073001</v>
      </c>
      <c r="I1994" s="10">
        <f>VLOOKUP(C1994,away!$B$2:$E$405,3,FALSE)</f>
        <v>0.37</v>
      </c>
      <c r="J1994" s="10">
        <f>VLOOKUP(B1994,home!$B$2:$E$405,4,FALSE)</f>
        <v>0.65</v>
      </c>
      <c r="K1994" s="12">
        <f t="shared" si="2408"/>
        <v>1.9661948497854105</v>
      </c>
      <c r="L1994" s="12">
        <f t="shared" si="2409"/>
        <v>0.30346351931330567</v>
      </c>
      <c r="M1994" s="13">
        <f t="shared" si="2410"/>
        <v>0.10334748074585087</v>
      </c>
      <c r="N1994" s="13">
        <f t="shared" si="2411"/>
        <v>0.20320128438078883</v>
      </c>
      <c r="O1994" s="13">
        <f t="shared" si="2412"/>
        <v>3.13621902193E-2</v>
      </c>
      <c r="P1994" s="13">
        <f t="shared" si="2413"/>
        <v>6.1664176887178034E-2</v>
      </c>
      <c r="Q1994" s="13">
        <f t="shared" si="2414"/>
        <v>0.19976665940964383</v>
      </c>
      <c r="R1994" s="13">
        <f t="shared" si="2415"/>
        <v>4.7586403086610557E-3</v>
      </c>
      <c r="S1994" s="13">
        <f t="shared" si="2416"/>
        <v>9.1982665753703938E-3</v>
      </c>
      <c r="T1994" s="13">
        <f t="shared" si="2417"/>
        <v>6.0621893505913009E-2</v>
      </c>
      <c r="U1994" s="13">
        <f t="shared" si="2418"/>
        <v>9.3564140668706223E-3</v>
      </c>
      <c r="V1994" s="13">
        <f t="shared" si="2419"/>
        <v>6.0981278677589329E-4</v>
      </c>
      <c r="W1994" s="13">
        <f t="shared" si="2420"/>
        <v>0.130926725630026</v>
      </c>
      <c r="X1994" s="13">
        <f t="shared" si="2421"/>
        <v>3.9731484931855271E-2</v>
      </c>
      <c r="Y1994" s="13">
        <f t="shared" si="2422"/>
        <v>6.0285281224821867E-3</v>
      </c>
      <c r="Z1994" s="13">
        <f t="shared" si="2423"/>
        <v>4.8135791173747986E-4</v>
      </c>
      <c r="AA1994" s="13">
        <f t="shared" si="2424"/>
        <v>9.4644344696169307E-4</v>
      </c>
      <c r="AB1994" s="13">
        <f t="shared" si="2425"/>
        <v>9.3044611551461624E-4</v>
      </c>
      <c r="AC1994" s="13">
        <f t="shared" si="2426"/>
        <v>2.2741001570883317E-5</v>
      </c>
      <c r="AD1994" s="13">
        <f t="shared" si="2427"/>
        <v>6.4356863408256137E-2</v>
      </c>
      <c r="AE1994" s="13">
        <f t="shared" si="2428"/>
        <v>1.9529960261835112E-2</v>
      </c>
      <c r="AF1994" s="13">
        <f t="shared" si="2429"/>
        <v>2.9633152365527459E-3</v>
      </c>
      <c r="AG1994" s="13">
        <f t="shared" si="2430"/>
        <v>2.9975269017301246E-4</v>
      </c>
      <c r="AH1994" s="13">
        <f t="shared" si="2431"/>
        <v>3.6518641486289792E-5</v>
      </c>
      <c r="AI1994" s="13">
        <f t="shared" si="2432"/>
        <v>7.1802764811502813E-5</v>
      </c>
      <c r="AJ1994" s="13">
        <f t="shared" si="2433"/>
        <v>7.0589113186364969E-5</v>
      </c>
      <c r="AK1994" s="13">
        <f t="shared" si="2434"/>
        <v>4.6263983599316749E-5</v>
      </c>
      <c r="AL1994" s="13">
        <f t="shared" si="2435"/>
        <v>5.4275348884683513E-7</v>
      </c>
      <c r="AM1994" s="13">
        <f t="shared" si="2436"/>
        <v>2.5307626676331258E-2</v>
      </c>
      <c r="AN1994" s="13">
        <f t="shared" si="2437"/>
        <v>7.6799414566667808E-3</v>
      </c>
      <c r="AO1994" s="13">
        <f t="shared" si="2438"/>
        <v>1.1652910312801282E-3</v>
      </c>
      <c r="AP1994" s="13">
        <f t="shared" si="2439"/>
        <v>1.1787443912549972E-4</v>
      </c>
      <c r="AQ1994" s="13">
        <f t="shared" si="2440"/>
        <v>8.9426480335265375E-6</v>
      </c>
      <c r="AR1994" s="13">
        <f t="shared" si="2441"/>
        <v>2.2164150931940778E-6</v>
      </c>
      <c r="AS1994" s="13">
        <f t="shared" si="2442"/>
        <v>4.3579039412248458E-6</v>
      </c>
      <c r="AT1994" s="13">
        <f t="shared" si="2443"/>
        <v>4.2842441425479175E-6</v>
      </c>
      <c r="AU1994" s="13">
        <f t="shared" si="2444"/>
        <v>2.8078862561003433E-6</v>
      </c>
      <c r="AV1994" s="13">
        <f t="shared" si="2445"/>
        <v>1.380212873881933E-6</v>
      </c>
      <c r="AW1994" s="13">
        <f t="shared" si="2446"/>
        <v>8.9956627929295298E-9</v>
      </c>
      <c r="AX1994" s="13">
        <f t="shared" si="2447"/>
        <v>8.2932875385490646E-3</v>
      </c>
      <c r="AY1994" s="13">
        <f t="shared" si="2448"/>
        <v>2.516710223125281E-3</v>
      </c>
      <c r="AZ1994" s="13">
        <f t="shared" si="2449"/>
        <v>3.8186487070068624E-4</v>
      </c>
      <c r="BA1994" s="13">
        <f t="shared" si="2450"/>
        <v>3.8627352521650239E-5</v>
      </c>
      <c r="BB1994" s="13">
        <f t="shared" si="2451"/>
        <v>2.9304980844939172E-6</v>
      </c>
      <c r="BC1994" s="13">
        <f t="shared" si="2452"/>
        <v>1.7785985241228505E-7</v>
      </c>
      <c r="BD1994" s="13">
        <f t="shared" si="2453"/>
        <v>1.121001874066339E-7</v>
      </c>
      <c r="BE1994" s="13">
        <f t="shared" si="2454"/>
        <v>2.204108111389029E-7</v>
      </c>
      <c r="BF1994" s="13">
        <f t="shared" si="2455"/>
        <v>2.1668530084916785E-7</v>
      </c>
      <c r="BG1994" s="13">
        <f t="shared" si="2456"/>
        <v>1.4201517418461206E-7</v>
      </c>
      <c r="BH1994" s="13">
        <f t="shared" si="2457"/>
        <v>6.9807376018290537E-8</v>
      </c>
      <c r="BI1994" s="13">
        <f t="shared" si="2458"/>
        <v>2.7450980640839273E-8</v>
      </c>
      <c r="BJ1994" s="14">
        <f t="shared" si="2459"/>
        <v>0.77293974217179695</v>
      </c>
      <c r="BK1994" s="14">
        <f t="shared" si="2460"/>
        <v>0.17735973097336019</v>
      </c>
      <c r="BL1994" s="14">
        <f t="shared" si="2461"/>
        <v>4.7595143792528639E-2</v>
      </c>
      <c r="BM1994" s="14">
        <f t="shared" si="2462"/>
        <v>0.39175884167053804</v>
      </c>
      <c r="BN1994" s="14">
        <f t="shared" si="2463"/>
        <v>0.60410043195142249</v>
      </c>
    </row>
    <row r="1995" spans="1:66" x14ac:dyDescent="0.25">
      <c r="A1995" t="s">
        <v>91</v>
      </c>
      <c r="B1995" t="s">
        <v>108</v>
      </c>
      <c r="C1995" t="s">
        <v>117</v>
      </c>
      <c r="D1995" t="s">
        <v>535</v>
      </c>
      <c r="E1995" s="10">
        <f>VLOOKUP(A1995,home!$A$2:$E$405,3,FALSE)</f>
        <v>1.51502145922747</v>
      </c>
      <c r="F1995" s="10">
        <f>VLOOKUP(B1995,home!$B$2:$E$405,3,FALSE)</f>
        <v>1.02</v>
      </c>
      <c r="G1995" s="10">
        <f>VLOOKUP(C1995,away!$B$2:$E$405,4,FALSE)</f>
        <v>0.92</v>
      </c>
      <c r="H1995" s="10">
        <f>VLOOKUP(A1995,away!$A$2:$E$405,3,FALSE)</f>
        <v>1.2618025751073001</v>
      </c>
      <c r="I1995" s="10">
        <f>VLOOKUP(C1995,away!$B$2:$E$405,3,FALSE)</f>
        <v>0.86</v>
      </c>
      <c r="J1995" s="10">
        <f>VLOOKUP(B1995,home!$B$2:$E$405,4,FALSE)</f>
        <v>0.79</v>
      </c>
      <c r="K1995" s="12">
        <f t="shared" si="2408"/>
        <v>1.421696137339058</v>
      </c>
      <c r="L1995" s="12">
        <f t="shared" si="2409"/>
        <v>0.85726866952789971</v>
      </c>
      <c r="M1995" s="13">
        <f t="shared" si="2410"/>
        <v>0.10239014544801173</v>
      </c>
      <c r="N1995" s="13">
        <f t="shared" si="2411"/>
        <v>0.14556767428502257</v>
      </c>
      <c r="O1995" s="13">
        <f t="shared" si="2412"/>
        <v>8.7775863760985146E-2</v>
      </c>
      <c r="P1995" s="13">
        <f t="shared" si="2413"/>
        <v>0.12479060646059197</v>
      </c>
      <c r="Q1995" s="13">
        <f t="shared" si="2414"/>
        <v>0.10347650012622339</v>
      </c>
      <c r="R1995" s="13">
        <f t="shared" si="2415"/>
        <v>3.7623748971520959E-2</v>
      </c>
      <c r="S1995" s="13">
        <f t="shared" si="2416"/>
        <v>3.8022935197189779E-2</v>
      </c>
      <c r="T1995" s="13">
        <f t="shared" si="2417"/>
        <v>8.8707161590611081E-2</v>
      </c>
      <c r="U1995" s="13">
        <f t="shared" si="2418"/>
        <v>5.3489538585025698E-2</v>
      </c>
      <c r="V1995" s="13">
        <f t="shared" si="2419"/>
        <v>5.1490471100705598E-3</v>
      </c>
      <c r="W1995" s="13">
        <f t="shared" si="2420"/>
        <v>4.9037380178272118E-2</v>
      </c>
      <c r="X1995" s="13">
        <f t="shared" si="2421"/>
        <v>4.2038209662561145E-2</v>
      </c>
      <c r="Y1995" s="13">
        <f t="shared" si="2422"/>
        <v>1.8019020033379345E-2</v>
      </c>
      <c r="Z1995" s="13">
        <f t="shared" si="2423"/>
        <v>1.0751220407822486E-2</v>
      </c>
      <c r="AA1995" s="13">
        <f t="shared" si="2424"/>
        <v>1.5284968525482077E-2</v>
      </c>
      <c r="AB1995" s="13">
        <f t="shared" si="2425"/>
        <v>1.0865290356013479E-2</v>
      </c>
      <c r="AC1995" s="13">
        <f t="shared" si="2426"/>
        <v>3.9222079719461239E-4</v>
      </c>
      <c r="AD1995" s="13">
        <f t="shared" si="2427"/>
        <v>1.7429063496169087E-2</v>
      </c>
      <c r="AE1995" s="13">
        <f t="shared" si="2428"/>
        <v>1.4941390074478157E-2</v>
      </c>
      <c r="AF1995" s="13">
        <f t="shared" si="2429"/>
        <v>6.4043927950226277E-3</v>
      </c>
      <c r="AG1995" s="13">
        <f t="shared" si="2430"/>
        <v>1.8300950968410383E-3</v>
      </c>
      <c r="AH1995" s="13">
        <f t="shared" si="2431"/>
        <v>2.3041711037037962E-3</v>
      </c>
      <c r="AI1995" s="13">
        <f t="shared" si="2432"/>
        <v>3.2758311579039611E-3</v>
      </c>
      <c r="AJ1995" s="13">
        <f t="shared" si="2433"/>
        <v>2.3286182518834986E-3</v>
      </c>
      <c r="AK1995" s="13">
        <f t="shared" si="2434"/>
        <v>1.1035291913466664E-3</v>
      </c>
      <c r="AL1995" s="13">
        <f t="shared" si="2435"/>
        <v>1.9121164809058486E-5</v>
      </c>
      <c r="AM1995" s="13">
        <f t="shared" si="2436"/>
        <v>4.955766449988153E-3</v>
      </c>
      <c r="AN1995" s="13">
        <f t="shared" si="2437"/>
        <v>4.2484233110723461E-3</v>
      </c>
      <c r="AO1995" s="13">
        <f t="shared" si="2438"/>
        <v>1.8210200997371524E-3</v>
      </c>
      <c r="AP1995" s="13">
        <f t="shared" si="2439"/>
        <v>5.2036782602841059E-4</v>
      </c>
      <c r="AQ1995" s="13">
        <f t="shared" si="2440"/>
        <v>1.1152375847112528E-4</v>
      </c>
      <c r="AR1995" s="13">
        <f t="shared" si="2441"/>
        <v>3.9505873928735724E-4</v>
      </c>
      <c r="AS1995" s="13">
        <f t="shared" si="2442"/>
        <v>5.6165348366687365E-4</v>
      </c>
      <c r="AT1995" s="13">
        <f t="shared" si="2443"/>
        <v>3.9925029412611016E-4</v>
      </c>
      <c r="AU1995" s="13">
        <f t="shared" si="2444"/>
        <v>1.8920420033019121E-4</v>
      </c>
      <c r="AV1995" s="13">
        <f t="shared" si="2445"/>
        <v>6.7247720194439528E-5</v>
      </c>
      <c r="AW1995" s="13">
        <f t="shared" si="2446"/>
        <v>6.4734467427794845E-7</v>
      </c>
      <c r="AX1995" s="13">
        <f t="shared" si="2447"/>
        <v>1.1742656699171086E-3</v>
      </c>
      <c r="AY1995" s="13">
        <f t="shared" si="2448"/>
        <v>1.0066611685221277E-3</v>
      </c>
      <c r="AZ1995" s="13">
        <f t="shared" si="2449"/>
        <v>4.3148954030218257E-4</v>
      </c>
      <c r="BA1995" s="13">
        <f t="shared" si="2450"/>
        <v>1.233008213766857E-4</v>
      </c>
      <c r="BB1995" s="13">
        <f t="shared" si="2451"/>
        <v>2.6425482773322142E-5</v>
      </c>
      <c r="BC1995" s="13">
        <f t="shared" si="2452"/>
        <v>4.5307476917436619E-6</v>
      </c>
      <c r="BD1995" s="13">
        <f t="shared" si="2453"/>
        <v>5.6445246635707008E-5</v>
      </c>
      <c r="BE1995" s="13">
        <f t="shared" si="2454"/>
        <v>8.0247989113135099E-5</v>
      </c>
      <c r="BF1995" s="13">
        <f t="shared" si="2455"/>
        <v>5.7044128075685492E-5</v>
      </c>
      <c r="BG1995" s="13">
        <f t="shared" si="2456"/>
        <v>2.7033138847692194E-5</v>
      </c>
      <c r="BH1995" s="13">
        <f t="shared" si="2457"/>
        <v>9.6082272699786037E-6</v>
      </c>
      <c r="BI1995" s="13">
        <f t="shared" si="2458"/>
        <v>2.7319959192808765E-6</v>
      </c>
      <c r="BJ1995" s="14">
        <f t="shared" si="2459"/>
        <v>0.50187466221446075</v>
      </c>
      <c r="BK1995" s="14">
        <f t="shared" si="2460"/>
        <v>0.27177073734638985</v>
      </c>
      <c r="BL1995" s="14">
        <f t="shared" si="2461"/>
        <v>0.21589708506733171</v>
      </c>
      <c r="BM1995" s="14">
        <f t="shared" si="2462"/>
        <v>0.3976631521598013</v>
      </c>
      <c r="BN1995" s="14">
        <f t="shared" si="2463"/>
        <v>0.6016245390523558</v>
      </c>
    </row>
    <row r="1996" spans="1:66" x14ac:dyDescent="0.25">
      <c r="A1996" t="s">
        <v>91</v>
      </c>
      <c r="B1996" t="s">
        <v>101</v>
      </c>
      <c r="C1996" t="s">
        <v>99</v>
      </c>
      <c r="D1996" t="s">
        <v>535</v>
      </c>
      <c r="E1996" s="10">
        <f>VLOOKUP(A1996,home!$A$2:$E$405,3,FALSE)</f>
        <v>1.51502145922747</v>
      </c>
      <c r="F1996" s="10">
        <f>VLOOKUP(B1996,home!$B$2:$E$405,3,FALSE)</f>
        <v>1.03</v>
      </c>
      <c r="G1996" s="10">
        <f>VLOOKUP(C1996,away!$B$2:$E$405,4,FALSE)</f>
        <v>0.95</v>
      </c>
      <c r="H1996" s="10">
        <f>VLOOKUP(A1996,away!$A$2:$E$405,3,FALSE)</f>
        <v>1.2618025751073001</v>
      </c>
      <c r="I1996" s="10">
        <f>VLOOKUP(C1996,away!$B$2:$E$405,3,FALSE)</f>
        <v>1.1000000000000001</v>
      </c>
      <c r="J1996" s="10">
        <f>VLOOKUP(B1996,home!$B$2:$E$405,4,FALSE)</f>
        <v>0.88</v>
      </c>
      <c r="K1996" s="12">
        <f t="shared" si="2408"/>
        <v>1.4824484978540793</v>
      </c>
      <c r="L1996" s="12">
        <f t="shared" si="2409"/>
        <v>1.2214248927038664</v>
      </c>
      <c r="M1996" s="13">
        <f t="shared" si="2410"/>
        <v>6.6945703038314264E-2</v>
      </c>
      <c r="N1996" s="13">
        <f t="shared" si="2411"/>
        <v>9.9243556906934247E-2</v>
      </c>
      <c r="O1996" s="13">
        <f t="shared" si="2412"/>
        <v>8.1769148150557899E-2</v>
      </c>
      <c r="P1996" s="13">
        <f t="shared" si="2413"/>
        <v>0.12121855084660221</v>
      </c>
      <c r="Q1996" s="13">
        <f t="shared" si="2414"/>
        <v>7.3561730929190272E-2</v>
      </c>
      <c r="R1996" s="13">
        <f t="shared" si="2415"/>
        <v>4.9937436503140878E-2</v>
      </c>
      <c r="S1996" s="13">
        <f t="shared" si="2416"/>
        <v>5.487259227429684E-2</v>
      </c>
      <c r="T1996" s="13">
        <f t="shared" si="2417"/>
        <v>8.9850129307296911E-2</v>
      </c>
      <c r="U1996" s="13">
        <f t="shared" si="2418"/>
        <v>7.4029677730764659E-2</v>
      </c>
      <c r="V1996" s="13">
        <f t="shared" si="2419"/>
        <v>1.1039752805974887E-2</v>
      </c>
      <c r="W1996" s="13">
        <f t="shared" si="2420"/>
        <v>3.6350492505174678E-2</v>
      </c>
      <c r="X1996" s="13">
        <f t="shared" si="2421"/>
        <v>4.4399396407865679E-2</v>
      </c>
      <c r="Y1996" s="13">
        <f t="shared" si="2422"/>
        <v>2.7115263996796889E-2</v>
      </c>
      <c r="Z1996" s="13">
        <f t="shared" si="2423"/>
        <v>2.0331609340918332E-2</v>
      </c>
      <c r="AA1996" s="13">
        <f t="shared" si="2424"/>
        <v>3.0140563726400352E-2</v>
      </c>
      <c r="AB1996" s="13">
        <f t="shared" si="2425"/>
        <v>2.2340916710338683E-2</v>
      </c>
      <c r="AC1996" s="13">
        <f t="shared" si="2426"/>
        <v>1.2493546785959297E-3</v>
      </c>
      <c r="AD1996" s="13">
        <f t="shared" si="2427"/>
        <v>1.3471933252638046E-2</v>
      </c>
      <c r="AE1996" s="13">
        <f t="shared" si="2428"/>
        <v>1.6454954627617077E-2</v>
      </c>
      <c r="AF1996" s="13">
        <f t="shared" si="2429"/>
        <v>1.004924559524209E-2</v>
      </c>
      <c r="AG1996" s="13">
        <f t="shared" si="2430"/>
        <v>4.0914662409744585E-3</v>
      </c>
      <c r="AH1996" s="13">
        <f t="shared" si="2431"/>
        <v>6.2083834394320251E-3</v>
      </c>
      <c r="AI1996" s="13">
        <f t="shared" si="2432"/>
        <v>9.2036087038881477E-3</v>
      </c>
      <c r="AJ1996" s="13">
        <f t="shared" si="2433"/>
        <v>6.8219379489578586E-3</v>
      </c>
      <c r="AK1996" s="13">
        <f t="shared" si="2434"/>
        <v>3.3710572216287707E-3</v>
      </c>
      <c r="AL1996" s="13">
        <f t="shared" si="2435"/>
        <v>9.0488235545840216E-5</v>
      </c>
      <c r="AM1996" s="13">
        <f t="shared" si="2436"/>
        <v>3.9942894427127396E-3</v>
      </c>
      <c r="AN1996" s="13">
        <f t="shared" si="2437"/>
        <v>4.8787245539935941E-3</v>
      </c>
      <c r="AO1996" s="13">
        <f t="shared" si="2438"/>
        <v>2.9794978074466727E-3</v>
      </c>
      <c r="AP1996" s="13">
        <f t="shared" si="2439"/>
        <v>1.2130775965906527E-3</v>
      </c>
      <c r="AQ1996" s="13">
        <f t="shared" si="2440"/>
        <v>3.7042079331430048E-4</v>
      </c>
      <c r="AR1996" s="13">
        <f t="shared" si="2441"/>
        <v>1.5166148152745461E-3</v>
      </c>
      <c r="AS1996" s="13">
        <f t="shared" si="2442"/>
        <v>2.2483033547269931E-3</v>
      </c>
      <c r="AT1996" s="13">
        <f t="shared" si="2443"/>
        <v>1.6664969654676593E-3</v>
      </c>
      <c r="AU1996" s="13">
        <f t="shared" si="2444"/>
        <v>8.2349864104530395E-4</v>
      </c>
      <c r="AV1996" s="13">
        <f t="shared" si="2445"/>
        <v>3.0519858085062174E-4</v>
      </c>
      <c r="AW1996" s="13">
        <f t="shared" si="2446"/>
        <v>4.5513056285060747E-6</v>
      </c>
      <c r="AX1996" s="13">
        <f t="shared" si="2447"/>
        <v>9.8688806405731718E-4</v>
      </c>
      <c r="AY1996" s="13">
        <f t="shared" si="2448"/>
        <v>1.2054096477519349E-3</v>
      </c>
      <c r="AZ1996" s="13">
        <f t="shared" si="2449"/>
        <v>7.3615867483480641E-4</v>
      </c>
      <c r="BA1996" s="13">
        <f t="shared" si="2450"/>
        <v>2.9972084347437472E-4</v>
      </c>
      <c r="BB1996" s="13">
        <f t="shared" si="2451"/>
        <v>9.152162477045009E-5</v>
      </c>
      <c r="BC1996" s="13">
        <f t="shared" si="2452"/>
        <v>2.2357358143066134E-5</v>
      </c>
      <c r="BD1996" s="13">
        <f t="shared" si="2453"/>
        <v>3.0873851466996764E-4</v>
      </c>
      <c r="BE1996" s="13">
        <f t="shared" si="2454"/>
        <v>4.5768894730219311E-4</v>
      </c>
      <c r="BF1996" s="13">
        <f t="shared" si="2455"/>
        <v>3.3925014620627564E-4</v>
      </c>
      <c r="BG1996" s="13">
        <f t="shared" si="2456"/>
        <v>1.6764028988008994E-4</v>
      </c>
      <c r="BH1996" s="13">
        <f t="shared" si="2457"/>
        <v>6.2129523978140459E-5</v>
      </c>
      <c r="BI1996" s="13">
        <f t="shared" si="2458"/>
        <v>1.8420763898756669E-5</v>
      </c>
      <c r="BJ1996" s="14">
        <f t="shared" si="2459"/>
        <v>0.43136623617682018</v>
      </c>
      <c r="BK1996" s="14">
        <f t="shared" si="2460"/>
        <v>0.25662185152708195</v>
      </c>
      <c r="BL1996" s="14">
        <f t="shared" si="2461"/>
        <v>0.29173671067840978</v>
      </c>
      <c r="BM1996" s="14">
        <f t="shared" si="2462"/>
        <v>0.50617942300636709</v>
      </c>
      <c r="BN1996" s="14">
        <f t="shared" si="2463"/>
        <v>0.49267612637473979</v>
      </c>
    </row>
    <row r="1997" spans="1:66" x14ac:dyDescent="0.25">
      <c r="A1997" t="s">
        <v>91</v>
      </c>
      <c r="B1997" t="s">
        <v>84</v>
      </c>
      <c r="C1997" t="s">
        <v>389</v>
      </c>
      <c r="D1997" t="s">
        <v>535</v>
      </c>
      <c r="E1997" s="10">
        <f>VLOOKUP(A1997,home!$A$2:$E$405,3,FALSE)</f>
        <v>1.51502145922747</v>
      </c>
      <c r="F1997" s="10">
        <f>VLOOKUP(B1997,home!$B$2:$E$405,3,FALSE)</f>
        <v>1.45</v>
      </c>
      <c r="G1997" s="10">
        <f>VLOOKUP(C1997,away!$B$2:$E$405,4,FALSE)</f>
        <v>0.72</v>
      </c>
      <c r="H1997" s="10">
        <f>VLOOKUP(A1997,away!$A$2:$E$405,3,FALSE)</f>
        <v>1.2618025751073001</v>
      </c>
      <c r="I1997" s="10">
        <f>VLOOKUP(C1997,away!$B$2:$E$405,3,FALSE)</f>
        <v>1.02</v>
      </c>
      <c r="J1997" s="10">
        <f>VLOOKUP(B1997,home!$B$2:$E$405,4,FALSE)</f>
        <v>0.79</v>
      </c>
      <c r="K1997" s="12">
        <f t="shared" si="2408"/>
        <v>1.5816824034334787</v>
      </c>
      <c r="L1997" s="12">
        <f t="shared" si="2409"/>
        <v>1.0167605150214625</v>
      </c>
      <c r="M1997" s="13">
        <f t="shared" si="2410"/>
        <v>7.4389318317261699E-2</v>
      </c>
      <c r="N1997" s="13">
        <f t="shared" si="2411"/>
        <v>0.11766027578582459</v>
      </c>
      <c r="O1997" s="13">
        <f t="shared" si="2412"/>
        <v>7.5636121604354525E-2</v>
      </c>
      <c r="P1997" s="13">
        <f t="shared" si="2413"/>
        <v>0.11963232260556232</v>
      </c>
      <c r="Q1997" s="13">
        <f t="shared" si="2414"/>
        <v>9.3050593896784509E-2</v>
      </c>
      <c r="R1997" s="13">
        <f t="shared" si="2415"/>
        <v>3.8451910978334725E-2</v>
      </c>
      <c r="S1997" s="13">
        <f t="shared" si="2416"/>
        <v>4.8097942472610108E-2</v>
      </c>
      <c r="T1997" s="13">
        <f t="shared" si="2417"/>
        <v>9.4610169773547567E-2</v>
      </c>
      <c r="U1997" s="13">
        <f t="shared" si="2418"/>
        <v>6.081871097282264E-2</v>
      </c>
      <c r="V1997" s="13">
        <f t="shared" si="2419"/>
        <v>8.594526294168927E-3</v>
      </c>
      <c r="W1997" s="13">
        <f t="shared" si="2420"/>
        <v>4.9058828998526233E-2</v>
      </c>
      <c r="X1997" s="13">
        <f t="shared" si="2421"/>
        <v>4.9881080238891387E-2</v>
      </c>
      <c r="Y1997" s="13">
        <f t="shared" si="2422"/>
        <v>2.5358556416761047E-2</v>
      </c>
      <c r="Z1997" s="13">
        <f t="shared" si="2423"/>
        <v>1.3032128269963684E-2</v>
      </c>
      <c r="AA1997" s="13">
        <f t="shared" si="2424"/>
        <v>2.0612687963889542E-2</v>
      </c>
      <c r="AB1997" s="13">
        <f t="shared" si="2425"/>
        <v>1.6301362919974579E-2</v>
      </c>
      <c r="AC1997" s="13">
        <f t="shared" si="2426"/>
        <v>8.6385314243044649E-4</v>
      </c>
      <c r="AD1997" s="13">
        <f t="shared" si="2427"/>
        <v>1.9398871640005255E-2</v>
      </c>
      <c r="AE1997" s="13">
        <f t="shared" si="2428"/>
        <v>1.9724006719526985E-2</v>
      </c>
      <c r="AF1997" s="13">
        <f t="shared" si="2429"/>
        <v>1.002729561521652E-2</v>
      </c>
      <c r="AG1997" s="13">
        <f t="shared" si="2430"/>
        <v>3.3984527513333347E-3</v>
      </c>
      <c r="AH1997" s="13">
        <f t="shared" si="2431"/>
        <v>3.3126383628985078E-3</v>
      </c>
      <c r="AI1997" s="13">
        <f t="shared" si="2432"/>
        <v>5.239541807535256E-3</v>
      </c>
      <c r="AJ1997" s="13">
        <f t="shared" si="2433"/>
        <v>4.1436455395162794E-3</v>
      </c>
      <c r="AK1997" s="13">
        <f t="shared" si="2434"/>
        <v>2.184643745306174E-3</v>
      </c>
      <c r="AL1997" s="13">
        <f t="shared" si="2435"/>
        <v>5.5569675946385076E-5</v>
      </c>
      <c r="AM1997" s="13">
        <f t="shared" si="2436"/>
        <v>6.1365707838922125E-3</v>
      </c>
      <c r="AN1997" s="13">
        <f t="shared" si="2437"/>
        <v>6.2394228706959057E-3</v>
      </c>
      <c r="AO1997" s="13">
        <f t="shared" si="2438"/>
        <v>3.1719994057227297E-3</v>
      </c>
      <c r="AP1997" s="13">
        <f t="shared" si="2439"/>
        <v>1.0750545831368053E-3</v>
      </c>
      <c r="AQ1997" s="13">
        <f t="shared" si="2440"/>
        <v>2.7326826290659039E-4</v>
      </c>
      <c r="AR1997" s="13">
        <f t="shared" si="2441"/>
        <v>6.736319775881085E-4</v>
      </c>
      <c r="AS1997" s="13">
        <f t="shared" si="2442"/>
        <v>1.0654718453412067E-3</v>
      </c>
      <c r="AT1997" s="13">
        <f t="shared" si="2443"/>
        <v>8.42619034564992E-4</v>
      </c>
      <c r="AU1997" s="13">
        <f t="shared" si="2444"/>
        <v>4.4425189992318464E-4</v>
      </c>
      <c r="AV1997" s="13">
        <f t="shared" si="2445"/>
        <v>1.7566635320009799E-4</v>
      </c>
      <c r="AW1997" s="13">
        <f t="shared" si="2446"/>
        <v>2.4824088959295097E-6</v>
      </c>
      <c r="AX1997" s="13">
        <f t="shared" si="2447"/>
        <v>1.6176843377177161E-3</v>
      </c>
      <c r="AY1997" s="13">
        <f t="shared" si="2448"/>
        <v>1.6447975603600185E-3</v>
      </c>
      <c r="AZ1997" s="13">
        <f t="shared" si="2449"/>
        <v>8.3618260728884853E-4</v>
      </c>
      <c r="BA1997" s="13">
        <f t="shared" si="2450"/>
        <v>2.8339915281299971E-4</v>
      </c>
      <c r="BB1997" s="13">
        <f t="shared" si="2451"/>
        <v>7.2037267142697911E-5</v>
      </c>
      <c r="BC1997" s="13">
        <f t="shared" si="2452"/>
        <v>1.4648929768149645E-5</v>
      </c>
      <c r="BD1997" s="13">
        <f t="shared" si="2453"/>
        <v>1.1415373274456852E-4</v>
      </c>
      <c r="BE1997" s="13">
        <f t="shared" si="2454"/>
        <v>1.8055495036833213E-4</v>
      </c>
      <c r="BF1997" s="13">
        <f t="shared" si="2455"/>
        <v>1.4279029392519804E-4</v>
      </c>
      <c r="BG1997" s="13">
        <f t="shared" si="2456"/>
        <v>7.5282965094193365E-5</v>
      </c>
      <c r="BH1997" s="13">
        <f t="shared" si="2457"/>
        <v>2.9768435291945613E-5</v>
      </c>
      <c r="BI1997" s="13">
        <f t="shared" si="2458"/>
        <v>9.4168420558037055E-6</v>
      </c>
      <c r="BJ1997" s="14">
        <f t="shared" si="2459"/>
        <v>0.50353319759786197</v>
      </c>
      <c r="BK1997" s="14">
        <f t="shared" si="2460"/>
        <v>0.25327833006833989</v>
      </c>
      <c r="BL1997" s="14">
        <f t="shared" si="2461"/>
        <v>0.2304548722247298</v>
      </c>
      <c r="BM1997" s="14">
        <f t="shared" si="2462"/>
        <v>0.47983566982130926</v>
      </c>
      <c r="BN1997" s="14">
        <f t="shared" si="2463"/>
        <v>0.51882054318812232</v>
      </c>
    </row>
    <row r="1998" spans="1:66" x14ac:dyDescent="0.25">
      <c r="A1998" t="s">
        <v>91</v>
      </c>
      <c r="B1998" t="s">
        <v>111</v>
      </c>
      <c r="C1998" t="s">
        <v>107</v>
      </c>
      <c r="D1998" t="s">
        <v>535</v>
      </c>
      <c r="E1998" s="10">
        <f>VLOOKUP(A1998,home!$A$2:$E$405,3,FALSE)</f>
        <v>1.51502145922747</v>
      </c>
      <c r="F1998" s="10">
        <f>VLOOKUP(B1998,home!$B$2:$E$405,3,FALSE)</f>
        <v>0.88</v>
      </c>
      <c r="G1998" s="10">
        <f>VLOOKUP(C1998,away!$B$2:$E$405,4,FALSE)</f>
        <v>0.92</v>
      </c>
      <c r="H1998" s="10">
        <f>VLOOKUP(A1998,away!$A$2:$E$405,3,FALSE)</f>
        <v>1.2618025751073001</v>
      </c>
      <c r="I1998" s="10">
        <f>VLOOKUP(C1998,away!$B$2:$E$405,3,FALSE)</f>
        <v>1.45</v>
      </c>
      <c r="J1998" s="10">
        <f>VLOOKUP(B1998,home!$B$2:$E$405,4,FALSE)</f>
        <v>0.7</v>
      </c>
      <c r="K1998" s="12">
        <f t="shared" si="2408"/>
        <v>1.2265613733905596</v>
      </c>
      <c r="L1998" s="12">
        <f t="shared" si="2409"/>
        <v>1.2807296137339095</v>
      </c>
      <c r="M1998" s="13">
        <f t="shared" si="2410"/>
        <v>8.1488694420504895E-2</v>
      </c>
      <c r="N1998" s="13">
        <f t="shared" si="2411"/>
        <v>9.9950884944218124E-2</v>
      </c>
      <c r="O1998" s="13">
        <f t="shared" si="2412"/>
        <v>0.10436498412885382</v>
      </c>
      <c r="P1998" s="13">
        <f t="shared" si="2413"/>
        <v>0.12801005826697093</v>
      </c>
      <c r="Q1998" s="13">
        <f t="shared" si="2414"/>
        <v>6.1297947354391001E-2</v>
      </c>
      <c r="R1998" s="13">
        <f t="shared" si="2415"/>
        <v>6.6831662905346298E-2</v>
      </c>
      <c r="S1998" s="13">
        <f t="shared" si="2416"/>
        <v>5.0272541283315611E-2</v>
      </c>
      <c r="T1998" s="13">
        <f t="shared" si="2417"/>
        <v>7.8506096437870709E-2</v>
      </c>
      <c r="U1998" s="13">
        <f t="shared" si="2418"/>
        <v>8.1973136239156474E-2</v>
      </c>
      <c r="V1998" s="13">
        <f t="shared" si="2419"/>
        <v>8.7747563357241445E-3</v>
      </c>
      <c r="W1998" s="13">
        <f t="shared" si="2420"/>
        <v>2.5061898164341331E-2</v>
      </c>
      <c r="X1998" s="13">
        <f t="shared" si="2421"/>
        <v>3.2097515155455454E-2</v>
      </c>
      <c r="Y1998" s="13">
        <f t="shared" si="2422"/>
        <v>2.0554119093432389E-2</v>
      </c>
      <c r="Z1998" s="13">
        <f t="shared" si="2423"/>
        <v>2.8531096605986336E-2</v>
      </c>
      <c r="AA1998" s="13">
        <f t="shared" si="2424"/>
        <v>3.4995141037377338E-2</v>
      </c>
      <c r="AB1998" s="13">
        <f t="shared" si="2425"/>
        <v>2.1461844126400939E-2</v>
      </c>
      <c r="AC1998" s="13">
        <f t="shared" si="2426"/>
        <v>8.6151296646301838E-4</v>
      </c>
      <c r="AD1998" s="13">
        <f t="shared" si="2427"/>
        <v>7.6849890580572202E-3</v>
      </c>
      <c r="AE1998" s="13">
        <f t="shared" si="2428"/>
        <v>9.8423930678749449E-3</v>
      </c>
      <c r="AF1998" s="13">
        <f t="shared" si="2429"/>
        <v>6.3027221360183946E-3</v>
      </c>
      <c r="AG1998" s="13">
        <f t="shared" si="2430"/>
        <v>2.6906942955783331E-3</v>
      </c>
      <c r="AH1998" s="13">
        <f t="shared" si="2431"/>
        <v>9.1351550838974366E-3</v>
      </c>
      <c r="AI1998" s="13">
        <f t="shared" si="2432"/>
        <v>1.1204828365840995E-2</v>
      </c>
      <c r="AJ1998" s="13">
        <f t="shared" si="2433"/>
        <v>6.8717048345057147E-3</v>
      </c>
      <c r="AK1998" s="13">
        <f t="shared" si="2434"/>
        <v>2.809522573115291E-3</v>
      </c>
      <c r="AL1998" s="13">
        <f t="shared" si="2435"/>
        <v>5.4133803870064947E-5</v>
      </c>
      <c r="AM1998" s="13">
        <f t="shared" si="2436"/>
        <v>1.8852221467084158E-3</v>
      </c>
      <c r="AN1998" s="13">
        <f t="shared" si="2437"/>
        <v>2.4144598317564813E-3</v>
      </c>
      <c r="AO1998" s="13">
        <f t="shared" si="2438"/>
        <v>1.5461351038507595E-3</v>
      </c>
      <c r="AP1998" s="13">
        <f t="shared" si="2439"/>
        <v>6.6006033811174039E-4</v>
      </c>
      <c r="AQ1998" s="13">
        <f t="shared" si="2440"/>
        <v>2.1133970546773081E-4</v>
      </c>
      <c r="AR1998" s="13">
        <f t="shared" si="2441"/>
        <v>2.339932728399862E-3</v>
      </c>
      <c r="AS1998" s="13">
        <f t="shared" si="2442"/>
        <v>2.8700711009876541E-3</v>
      </c>
      <c r="AT1998" s="13">
        <f t="shared" si="2443"/>
        <v>1.7601591756779861E-3</v>
      </c>
      <c r="AU1998" s="13">
        <f t="shared" si="2444"/>
        <v>7.1964775196852826E-4</v>
      </c>
      <c r="AV1998" s="13">
        <f t="shared" si="2445"/>
        <v>2.2067303375298693E-4</v>
      </c>
      <c r="AW1998" s="13">
        <f t="shared" si="2446"/>
        <v>2.3621788672305824E-6</v>
      </c>
      <c r="AX1998" s="13">
        <f t="shared" si="2447"/>
        <v>3.8539011090216196E-4</v>
      </c>
      <c r="AY1998" s="13">
        <f t="shared" si="2448"/>
        <v>4.9358052787259446E-4</v>
      </c>
      <c r="AZ1998" s="13">
        <f t="shared" si="2449"/>
        <v>3.1607159940442357E-4</v>
      </c>
      <c r="BA1998" s="13">
        <f t="shared" si="2450"/>
        <v>1.349340858058288E-4</v>
      </c>
      <c r="BB1998" s="13">
        <f t="shared" si="2451"/>
        <v>4.3203519898409344E-5</v>
      </c>
      <c r="BC1998" s="13">
        <f t="shared" si="2452"/>
        <v>1.1066405470287E-5</v>
      </c>
      <c r="BD1998" s="13">
        <f t="shared" si="2453"/>
        <v>4.994701899011481E-4</v>
      </c>
      <c r="BE1998" s="13">
        <f t="shared" si="2454"/>
        <v>6.1263084209279585E-4</v>
      </c>
      <c r="BF1998" s="13">
        <f t="shared" si="2455"/>
        <v>3.7571466352937741E-4</v>
      </c>
      <c r="BG1998" s="13">
        <f t="shared" si="2456"/>
        <v>1.5361236456718828E-4</v>
      </c>
      <c r="BH1998" s="13">
        <f t="shared" si="2457"/>
        <v>4.7103748213325497E-5</v>
      </c>
      <c r="BI1998" s="13">
        <f t="shared" si="2458"/>
        <v>1.1555127620075918E-5</v>
      </c>
      <c r="BJ1998" s="14">
        <f t="shared" si="2459"/>
        <v>0.35209072308248668</v>
      </c>
      <c r="BK1998" s="14">
        <f t="shared" si="2460"/>
        <v>0.26995527760472121</v>
      </c>
      <c r="BL1998" s="14">
        <f t="shared" si="2461"/>
        <v>0.34925855002120526</v>
      </c>
      <c r="BM1998" s="14">
        <f t="shared" si="2462"/>
        <v>0.45740019694510908</v>
      </c>
      <c r="BN1998" s="14">
        <f t="shared" si="2463"/>
        <v>0.54194423202028508</v>
      </c>
    </row>
    <row r="1999" spans="1:66" x14ac:dyDescent="0.25">
      <c r="A1999" t="s">
        <v>114</v>
      </c>
      <c r="B1999" t="s">
        <v>115</v>
      </c>
      <c r="C1999" t="s">
        <v>116</v>
      </c>
      <c r="D1999" t="s">
        <v>535</v>
      </c>
      <c r="E1999" s="10">
        <f>VLOOKUP(A1999,home!$A$2:$E$405,3,FALSE)</f>
        <v>1.3644444444444399</v>
      </c>
      <c r="F1999" s="10">
        <f>VLOOKUP(B1999,home!$B$2:$E$405,3,FALSE)</f>
        <v>0.9</v>
      </c>
      <c r="G1999" s="10">
        <f>VLOOKUP(C1999,away!$B$2:$E$405,4,FALSE)</f>
        <v>1.63</v>
      </c>
      <c r="H1999" s="10">
        <f>VLOOKUP(A1999,away!$A$2:$E$405,3,FALSE)</f>
        <v>1.1155555555555601</v>
      </c>
      <c r="I1999" s="10">
        <f>VLOOKUP(C1999,away!$B$2:$E$405,3,FALSE)</f>
        <v>0.56999999999999995</v>
      </c>
      <c r="J1999" s="10">
        <f>VLOOKUP(B1999,home!$B$2:$E$405,4,FALSE)</f>
        <v>1.2</v>
      </c>
      <c r="K1999" s="12">
        <f t="shared" si="2408"/>
        <v>2.0016399999999934</v>
      </c>
      <c r="L1999" s="12">
        <f t="shared" si="2409"/>
        <v>0.76304000000000294</v>
      </c>
      <c r="M1999" s="13">
        <f t="shared" si="2410"/>
        <v>6.2996254924526915E-2</v>
      </c>
      <c r="N1999" s="13">
        <f t="shared" si="2411"/>
        <v>0.12609582370712966</v>
      </c>
      <c r="O1999" s="13">
        <f t="shared" si="2412"/>
        <v>4.8068662357611203E-2</v>
      </c>
      <c r="P1999" s="13">
        <f t="shared" si="2413"/>
        <v>9.6216157321488582E-2</v>
      </c>
      <c r="Q1999" s="13">
        <f t="shared" si="2414"/>
        <v>0.12619922228256911</v>
      </c>
      <c r="R1999" s="13">
        <f t="shared" si="2415"/>
        <v>1.8339156062675898E-2</v>
      </c>
      <c r="S1999" s="13">
        <f t="shared" si="2416"/>
        <v>3.6738489219734216E-2</v>
      </c>
      <c r="T1999" s="13">
        <f t="shared" si="2417"/>
        <v>9.6295054570491909E-2</v>
      </c>
      <c r="U1999" s="13">
        <f t="shared" si="2418"/>
        <v>3.6708388341294466E-2</v>
      </c>
      <c r="V1999" s="13">
        <f t="shared" si="2419"/>
        <v>6.2346497383141504E-3</v>
      </c>
      <c r="W1999" s="13">
        <f t="shared" si="2420"/>
        <v>8.4201803763226932E-2</v>
      </c>
      <c r="X1999" s="13">
        <f t="shared" si="2421"/>
        <v>6.4249344343492928E-2</v>
      </c>
      <c r="Y1999" s="13">
        <f t="shared" si="2422"/>
        <v>2.4512409853929516E-2</v>
      </c>
      <c r="Z1999" s="13">
        <f t="shared" si="2423"/>
        <v>4.6645032140214234E-3</v>
      </c>
      <c r="AA1999" s="13">
        <f t="shared" si="2424"/>
        <v>9.3366562133138133E-3</v>
      </c>
      <c r="AB1999" s="13">
        <f t="shared" si="2425"/>
        <v>9.3443122714087015E-3</v>
      </c>
      <c r="AC1999" s="13">
        <f t="shared" si="2426"/>
        <v>5.951485139718772E-4</v>
      </c>
      <c r="AD1999" s="13">
        <f t="shared" si="2427"/>
        <v>4.213542462115627E-2</v>
      </c>
      <c r="AE1999" s="13">
        <f t="shared" si="2428"/>
        <v>3.2151014402927204E-2</v>
      </c>
      <c r="AF1999" s="13">
        <f t="shared" si="2429"/>
        <v>1.2266255015004834E-2</v>
      </c>
      <c r="AG1999" s="13">
        <f t="shared" si="2430"/>
        <v>3.1198810755497749E-3</v>
      </c>
      <c r="AH1999" s="13">
        <f t="shared" si="2431"/>
        <v>8.8980063310672996E-4</v>
      </c>
      <c r="AI1999" s="13">
        <f t="shared" si="2432"/>
        <v>1.7810605392517493E-3</v>
      </c>
      <c r="AJ1999" s="13">
        <f t="shared" si="2433"/>
        <v>1.7825210088939303E-3</v>
      </c>
      <c r="AK1999" s="13">
        <f t="shared" si="2434"/>
        <v>1.1893217840808117E-3</v>
      </c>
      <c r="AL1999" s="13">
        <f t="shared" si="2435"/>
        <v>3.6359560179297936E-5</v>
      </c>
      <c r="AM1999" s="13">
        <f t="shared" si="2436"/>
        <v>1.6867990267738182E-2</v>
      </c>
      <c r="AN1999" s="13">
        <f t="shared" si="2437"/>
        <v>1.2870951293894992E-2</v>
      </c>
      <c r="AO1999" s="13">
        <f t="shared" si="2438"/>
        <v>4.9105253376468365E-3</v>
      </c>
      <c r="AP1999" s="13">
        <f t="shared" si="2439"/>
        <v>1.2489757512126854E-3</v>
      </c>
      <c r="AQ1999" s="13">
        <f t="shared" si="2440"/>
        <v>2.3825461430133273E-4</v>
      </c>
      <c r="AR1999" s="13">
        <f t="shared" si="2441"/>
        <v>1.3579069501715239E-4</v>
      </c>
      <c r="AS1999" s="13">
        <f t="shared" si="2442"/>
        <v>2.718040867741321E-4</v>
      </c>
      <c r="AT1999" s="13">
        <f t="shared" si="2443"/>
        <v>2.7202696612528603E-4</v>
      </c>
      <c r="AU1999" s="13">
        <f t="shared" si="2444"/>
        <v>1.8150001882500524E-4</v>
      </c>
      <c r="AV1999" s="13">
        <f t="shared" si="2445"/>
        <v>9.0824424420220604E-5</v>
      </c>
      <c r="AW1999" s="13">
        <f t="shared" si="2446"/>
        <v>1.5425860396792716E-6</v>
      </c>
      <c r="AX1999" s="13">
        <f t="shared" si="2447"/>
        <v>5.6272740065858966E-3</v>
      </c>
      <c r="AY1999" s="13">
        <f t="shared" si="2448"/>
        <v>4.2938351579853195E-3</v>
      </c>
      <c r="AZ1999" s="13">
        <f t="shared" si="2449"/>
        <v>1.6381839894745653E-3</v>
      </c>
      <c r="BA1999" s="13">
        <f t="shared" si="2450"/>
        <v>4.1666663710955906E-4</v>
      </c>
      <c r="BB1999" s="13">
        <f t="shared" si="2451"/>
        <v>7.9483327695019772E-5</v>
      </c>
      <c r="BC1999" s="13">
        <f t="shared" si="2452"/>
        <v>1.2129791672881627E-5</v>
      </c>
      <c r="BD1999" s="13">
        <f t="shared" si="2453"/>
        <v>1.7268955320981391E-5</v>
      </c>
      <c r="BE1999" s="13">
        <f t="shared" si="2454"/>
        <v>3.4566231728689081E-5</v>
      </c>
      <c r="BF1999" s="13">
        <f t="shared" si="2455"/>
        <v>3.4594576038706502E-5</v>
      </c>
      <c r="BG1999" s="13">
        <f t="shared" si="2456"/>
        <v>2.3081962394038751E-5</v>
      </c>
      <c r="BH1999" s="13">
        <f t="shared" si="2457"/>
        <v>1.1550444801600898E-5</v>
      </c>
      <c r="BI1999" s="13">
        <f t="shared" si="2458"/>
        <v>4.6239664665352658E-6</v>
      </c>
      <c r="BJ1999" s="14">
        <f t="shared" si="2459"/>
        <v>0.65943050381079549</v>
      </c>
      <c r="BK1999" s="14">
        <f t="shared" si="2460"/>
        <v>0.20711089443620037</v>
      </c>
      <c r="BL1999" s="14">
        <f t="shared" si="2461"/>
        <v>0.12851751153954963</v>
      </c>
      <c r="BM1999" s="14">
        <f t="shared" si="2462"/>
        <v>0.51751584377261983</v>
      </c>
      <c r="BN1999" s="14">
        <f t="shared" si="2463"/>
        <v>0.47791527665600131</v>
      </c>
    </row>
    <row r="2000" spans="1:66" x14ac:dyDescent="0.25">
      <c r="A2000" t="s">
        <v>114</v>
      </c>
      <c r="B2000" t="s">
        <v>119</v>
      </c>
      <c r="C2000" t="s">
        <v>345</v>
      </c>
      <c r="D2000" t="s">
        <v>535</v>
      </c>
      <c r="E2000" s="10">
        <f>VLOOKUP(A2000,home!$A$2:$E$405,3,FALSE)</f>
        <v>1.3644444444444399</v>
      </c>
      <c r="F2000" s="10">
        <f>VLOOKUP(B2000,home!$B$2:$E$405,3,FALSE)</f>
        <v>1.22</v>
      </c>
      <c r="G2000" s="10">
        <f>VLOOKUP(C2000,away!$B$2:$E$405,4,FALSE)</f>
        <v>1.47</v>
      </c>
      <c r="H2000" s="10">
        <f>VLOOKUP(A2000,away!$A$2:$E$405,3,FALSE)</f>
        <v>1.1155555555555601</v>
      </c>
      <c r="I2000" s="10">
        <f>VLOOKUP(C2000,away!$B$2:$E$405,3,FALSE)</f>
        <v>0.44</v>
      </c>
      <c r="J2000" s="10">
        <f>VLOOKUP(B2000,home!$B$2:$E$405,4,FALSE)</f>
        <v>1.1000000000000001</v>
      </c>
      <c r="K2000" s="12">
        <f t="shared" si="2408"/>
        <v>2.4469946666666584</v>
      </c>
      <c r="L2000" s="12">
        <f t="shared" si="2409"/>
        <v>0.53992888888889112</v>
      </c>
      <c r="M2000" s="13">
        <f t="shared" si="2410"/>
        <v>5.0442381446134943E-2</v>
      </c>
      <c r="N2000" s="13">
        <f t="shared" si="2411"/>
        <v>0.12343223837265739</v>
      </c>
      <c r="O2000" s="13">
        <f t="shared" si="2412"/>
        <v>2.7235298967121256E-2</v>
      </c>
      <c r="P2000" s="13">
        <f t="shared" si="2413"/>
        <v>6.6644631317617664E-2</v>
      </c>
      <c r="Q2000" s="13">
        <f t="shared" si="2414"/>
        <v>0.15101901449631019</v>
      </c>
      <c r="R2000" s="13">
        <f t="shared" si="2415"/>
        <v>7.3525623549372723E-3</v>
      </c>
      <c r="S2000" s="13">
        <f t="shared" si="2416"/>
        <v>2.2012773565241284E-2</v>
      </c>
      <c r="T2000" s="13">
        <f t="shared" si="2417"/>
        <v>8.1539528698088115E-2</v>
      </c>
      <c r="U2000" s="13">
        <f t="shared" si="2418"/>
        <v>1.7991680868865548E-2</v>
      </c>
      <c r="V2000" s="13">
        <f t="shared" si="2419"/>
        <v>3.2314827696588639E-3</v>
      </c>
      <c r="W2000" s="13">
        <f t="shared" si="2420"/>
        <v>0.12318090767924195</v>
      </c>
      <c r="X2000" s="13">
        <f t="shared" si="2421"/>
        <v>6.650893061557818E-2</v>
      </c>
      <c r="Y2000" s="13">
        <f t="shared" si="2422"/>
        <v>1.7955046504228741E-2</v>
      </c>
      <c r="Z2000" s="13">
        <f t="shared" si="2423"/>
        <v>1.3232869409291899E-3</v>
      </c>
      <c r="AA2000" s="13">
        <f t="shared" si="2424"/>
        <v>3.2380760869233651E-3</v>
      </c>
      <c r="AB2000" s="13">
        <f t="shared" si="2425"/>
        <v>3.9617774574811594E-3</v>
      </c>
      <c r="AC2000" s="13">
        <f t="shared" si="2426"/>
        <v>2.6684031812505095E-4</v>
      </c>
      <c r="AD2000" s="13">
        <f t="shared" si="2427"/>
        <v>7.5355756031565788E-2</v>
      </c>
      <c r="AE2000" s="13">
        <f t="shared" si="2428"/>
        <v>4.0686749625505669E-2</v>
      </c>
      <c r="AF2000" s="13">
        <f t="shared" si="2429"/>
        <v>1.0983975758899891E-2</v>
      </c>
      <c r="AG2000" s="13">
        <f t="shared" si="2430"/>
        <v>1.9768552756951109E-3</v>
      </c>
      <c r="AH2000" s="13">
        <f t="shared" si="2431"/>
        <v>1.7862021192426931E-4</v>
      </c>
      <c r="AI2000" s="13">
        <f t="shared" si="2432"/>
        <v>4.370827059375552E-4</v>
      </c>
      <c r="AJ2000" s="13">
        <f t="shared" si="2433"/>
        <v>5.3476952516071465E-4</v>
      </c>
      <c r="AK2000" s="13">
        <f t="shared" si="2434"/>
        <v>4.361927253213767E-4</v>
      </c>
      <c r="AL2000" s="13">
        <f t="shared" si="2435"/>
        <v>1.4102010343115924E-5</v>
      </c>
      <c r="AM2000" s="13">
        <f t="shared" si="2436"/>
        <v>3.6879026622375077E-2</v>
      </c>
      <c r="AN2000" s="13">
        <f t="shared" si="2437"/>
        <v>1.9912051867522814E-2</v>
      </c>
      <c r="AO2000" s="13">
        <f t="shared" si="2438"/>
        <v>5.3755460201647806E-3</v>
      </c>
      <c r="AP2000" s="13">
        <f t="shared" si="2439"/>
        <v>9.6747086327955689E-4</v>
      </c>
      <c r="AQ2000" s="13">
        <f t="shared" si="2440"/>
        <v>1.3059136706072686E-4</v>
      </c>
      <c r="AR2000" s="13">
        <f t="shared" si="2441"/>
        <v>1.9288442511473806E-5</v>
      </c>
      <c r="AS2000" s="13">
        <f t="shared" si="2442"/>
        <v>4.719871595388284E-5</v>
      </c>
      <c r="AT2000" s="13">
        <f t="shared" si="2443"/>
        <v>5.7747503106332935E-5</v>
      </c>
      <c r="AU2000" s="13">
        <f t="shared" si="2444"/>
        <v>4.7102610704837663E-5</v>
      </c>
      <c r="AV2000" s="13">
        <f t="shared" si="2445"/>
        <v>2.8814959295203409E-5</v>
      </c>
      <c r="AW2000" s="13">
        <f t="shared" si="2446"/>
        <v>5.1754499843317062E-7</v>
      </c>
      <c r="AX2000" s="13">
        <f t="shared" si="2447"/>
        <v>1.504046357613492E-2</v>
      </c>
      <c r="AY2000" s="13">
        <f t="shared" si="2448"/>
        <v>8.120780787036366E-3</v>
      </c>
      <c r="AZ2000" s="13">
        <f t="shared" si="2449"/>
        <v>2.1923220736273998E-3</v>
      </c>
      <c r="BA2000" s="13">
        <f t="shared" si="2450"/>
        <v>3.945660071000772E-4</v>
      </c>
      <c r="BB2000" s="13">
        <f t="shared" si="2451"/>
        <v>5.3259396451717747E-5</v>
      </c>
      <c r="BC2000" s="13">
        <f t="shared" si="2452"/>
        <v>5.7512573498137857E-6</v>
      </c>
      <c r="BD2000" s="13">
        <f t="shared" si="2453"/>
        <v>1.7357312222695495E-6</v>
      </c>
      <c r="BE2000" s="13">
        <f t="shared" si="2454"/>
        <v>4.247325043660387E-6</v>
      </c>
      <c r="BF2000" s="13">
        <f t="shared" si="2455"/>
        <v>5.196590864718352E-6</v>
      </c>
      <c r="BG2000" s="13">
        <f t="shared" si="2456"/>
        <v>4.2386767102714946E-6</v>
      </c>
      <c r="BH2000" s="13">
        <f t="shared" si="2457"/>
        <v>2.5930048259396319E-6</v>
      </c>
      <c r="BI2000" s="13">
        <f t="shared" si="2458"/>
        <v>1.2690137959430376E-6</v>
      </c>
      <c r="BJ2000" s="14">
        <f t="shared" si="2459"/>
        <v>0.78171083289587417</v>
      </c>
      <c r="BK2000" s="14">
        <f t="shared" si="2460"/>
        <v>0.15073299221415729</v>
      </c>
      <c r="BL2000" s="14">
        <f t="shared" si="2461"/>
        <v>6.1585493477707046E-2</v>
      </c>
      <c r="BM2000" s="14">
        <f t="shared" si="2462"/>
        <v>0.56110621533185123</v>
      </c>
      <c r="BN2000" s="14">
        <f t="shared" si="2463"/>
        <v>0.42612612695477864</v>
      </c>
    </row>
    <row r="2001" spans="1:66" x14ac:dyDescent="0.25">
      <c r="A2001" t="s">
        <v>114</v>
      </c>
      <c r="B2001" t="s">
        <v>121</v>
      </c>
      <c r="C2001" t="s">
        <v>96</v>
      </c>
      <c r="D2001" t="s">
        <v>535</v>
      </c>
      <c r="E2001" s="10">
        <f>VLOOKUP(A2001,home!$A$2:$E$405,3,FALSE)</f>
        <v>1.3644444444444399</v>
      </c>
      <c r="F2001" s="10">
        <f>VLOOKUP(B2001,home!$B$2:$E$405,3,FALSE)</f>
        <v>0.73</v>
      </c>
      <c r="G2001" s="10">
        <f>VLOOKUP(C2001,away!$B$2:$E$405,4,FALSE)</f>
        <v>1.1000000000000001</v>
      </c>
      <c r="H2001" s="10">
        <f>VLOOKUP(A2001,away!$A$2:$E$405,3,FALSE)</f>
        <v>1.1155555555555601</v>
      </c>
      <c r="I2001" s="10">
        <f>VLOOKUP(C2001,away!$B$2:$E$405,3,FALSE)</f>
        <v>0.73</v>
      </c>
      <c r="J2001" s="10">
        <f>VLOOKUP(B2001,home!$B$2:$E$405,4,FALSE)</f>
        <v>1.08</v>
      </c>
      <c r="K2001" s="12">
        <f t="shared" si="2408"/>
        <v>1.0956488888888853</v>
      </c>
      <c r="L2001" s="12">
        <f t="shared" si="2409"/>
        <v>0.87950400000000362</v>
      </c>
      <c r="M2001" s="13">
        <f t="shared" si="2410"/>
        <v>0.13874009880179672</v>
      </c>
      <c r="N2001" s="13">
        <f t="shared" si="2411"/>
        <v>0.15201043509652273</v>
      </c>
      <c r="O2001" s="13">
        <f t="shared" si="2412"/>
        <v>0.12202247185657591</v>
      </c>
      <c r="P2001" s="13">
        <f t="shared" si="2413"/>
        <v>0.13369378570913268</v>
      </c>
      <c r="Q2001" s="13">
        <f t="shared" si="2414"/>
        <v>8.3275032156510567E-2</v>
      </c>
      <c r="R2001" s="13">
        <f t="shared" si="2415"/>
        <v>5.3659626043873185E-2</v>
      </c>
      <c r="S2001" s="13">
        <f t="shared" si="2416"/>
        <v>3.2207754808460637E-2</v>
      </c>
      <c r="T2001" s="13">
        <f t="shared" si="2417"/>
        <v>7.3240723881779962E-2</v>
      </c>
      <c r="U2001" s="13">
        <f t="shared" si="2418"/>
        <v>5.8792109653162755E-2</v>
      </c>
      <c r="V2001" s="13">
        <f t="shared" si="2419"/>
        <v>3.4484756483705056E-3</v>
      </c>
      <c r="W2001" s="13">
        <f t="shared" si="2420"/>
        <v>3.0413398818155673E-2</v>
      </c>
      <c r="X2001" s="13">
        <f t="shared" si="2421"/>
        <v>2.6748705914163295E-2</v>
      </c>
      <c r="Y2001" s="13">
        <f t="shared" si="2422"/>
        <v>1.1762796923165184E-2</v>
      </c>
      <c r="Z2001" s="13">
        <f t="shared" si="2423"/>
        <v>1.5731285248030281E-2</v>
      </c>
      <c r="AA2001" s="13">
        <f t="shared" si="2424"/>
        <v>1.7235965202798492E-2</v>
      </c>
      <c r="AB2001" s="13">
        <f t="shared" si="2425"/>
        <v>9.4422830616868285E-3</v>
      </c>
      <c r="AC2001" s="13">
        <f t="shared" si="2426"/>
        <v>2.0769039031347711E-4</v>
      </c>
      <c r="AD2001" s="13">
        <f t="shared" si="2427"/>
        <v>8.3306016556116986E-3</v>
      </c>
      <c r="AE2001" s="13">
        <f t="shared" si="2428"/>
        <v>7.3267974785171412E-3</v>
      </c>
      <c r="AF2001" s="13">
        <f t="shared" si="2429"/>
        <v>3.2219738447728831E-3</v>
      </c>
      <c r="AG2001" s="13">
        <f t="shared" si="2430"/>
        <v>9.445796281243806E-4</v>
      </c>
      <c r="AH2001" s="13">
        <f t="shared" si="2431"/>
        <v>3.4589320751959194E-3</v>
      </c>
      <c r="AI2001" s="13">
        <f t="shared" si="2432"/>
        <v>3.7897750849305357E-3</v>
      </c>
      <c r="AJ2001" s="13">
        <f t="shared" si="2433"/>
        <v>2.0761314304714607E-3</v>
      </c>
      <c r="AK2001" s="13">
        <f t="shared" si="2434"/>
        <v>7.5823703166111615E-4</v>
      </c>
      <c r="AL2001" s="13">
        <f t="shared" si="2435"/>
        <v>8.0054475313827769E-6</v>
      </c>
      <c r="AM2001" s="13">
        <f t="shared" si="2436"/>
        <v>1.8254828895493738E-3</v>
      </c>
      <c r="AN2001" s="13">
        <f t="shared" si="2437"/>
        <v>1.6055195032902388E-3</v>
      </c>
      <c r="AO2001" s="13">
        <f t="shared" si="2438"/>
        <v>7.0603041261089203E-4</v>
      </c>
      <c r="AP2001" s="13">
        <f t="shared" si="2439"/>
        <v>2.0698552400431089E-4</v>
      </c>
      <c r="AQ2001" s="13">
        <f t="shared" si="2440"/>
        <v>4.5511149075972031E-5</v>
      </c>
      <c r="AR2001" s="13">
        <f t="shared" si="2441"/>
        <v>6.0842891917262511E-4</v>
      </c>
      <c r="AS2001" s="13">
        <f t="shared" si="2442"/>
        <v>6.6662446925935218E-4</v>
      </c>
      <c r="AT2001" s="13">
        <f t="shared" si="2443"/>
        <v>3.65193179525076E-4</v>
      </c>
      <c r="AU2001" s="13">
        <f t="shared" si="2444"/>
        <v>1.3337450045881625E-4</v>
      </c>
      <c r="AV2001" s="13">
        <f t="shared" si="2445"/>
        <v>3.6532905808453033E-5</v>
      </c>
      <c r="AW2001" s="13">
        <f t="shared" si="2446"/>
        <v>2.1428527873533502E-7</v>
      </c>
      <c r="AX2001" s="13">
        <f t="shared" si="2447"/>
        <v>3.3334804993674042E-4</v>
      </c>
      <c r="AY2001" s="13">
        <f t="shared" si="2448"/>
        <v>2.931809433115641E-4</v>
      </c>
      <c r="AZ2001" s="13">
        <f t="shared" si="2449"/>
        <v>1.2892690618314747E-4</v>
      </c>
      <c r="BA2001" s="13">
        <f t="shared" si="2450"/>
        <v>3.7797243231901137E-5</v>
      </c>
      <c r="BB2001" s="13">
        <f t="shared" si="2451"/>
        <v>8.3107066528575267E-6</v>
      </c>
      <c r="BC2001" s="13">
        <f t="shared" si="2452"/>
        <v>1.4618599488029677E-6</v>
      </c>
      <c r="BD2001" s="13">
        <f t="shared" si="2453"/>
        <v>8.9185944688000414E-5</v>
      </c>
      <c r="BE2001" s="13">
        <f t="shared" si="2454"/>
        <v>9.7716481201913234E-5</v>
      </c>
      <c r="BF2001" s="13">
        <f t="shared" si="2455"/>
        <v>5.3531477027503937E-5</v>
      </c>
      <c r="BG2001" s="13">
        <f t="shared" si="2456"/>
        <v>1.9550567775255194E-5</v>
      </c>
      <c r="BH2001" s="13">
        <f t="shared" si="2457"/>
        <v>5.3551394650262996E-6</v>
      </c>
      <c r="BI2001" s="13">
        <f t="shared" si="2458"/>
        <v>1.1734705209402174E-6</v>
      </c>
      <c r="BJ2001" s="14">
        <f t="shared" si="2459"/>
        <v>0.40246760058511943</v>
      </c>
      <c r="BK2001" s="14">
        <f t="shared" si="2460"/>
        <v>0.30859899174891697</v>
      </c>
      <c r="BL2001" s="14">
        <f t="shared" si="2461"/>
        <v>0.27331219849525923</v>
      </c>
      <c r="BM2001" s="14">
        <f t="shared" si="2462"/>
        <v>0.31641565975488123</v>
      </c>
      <c r="BN2001" s="14">
        <f t="shared" si="2463"/>
        <v>0.68340144966441185</v>
      </c>
    </row>
    <row r="2002" spans="1:66" x14ac:dyDescent="0.25">
      <c r="A2002" t="s">
        <v>114</v>
      </c>
      <c r="B2002" t="s">
        <v>120</v>
      </c>
      <c r="C2002" t="s">
        <v>127</v>
      </c>
      <c r="D2002" t="s">
        <v>535</v>
      </c>
      <c r="E2002" s="10">
        <f>VLOOKUP(A2002,home!$A$2:$E$405,3,FALSE)</f>
        <v>1.3644444444444399</v>
      </c>
      <c r="F2002" s="10">
        <f>VLOOKUP(B2002,home!$B$2:$E$405,3,FALSE)</f>
        <v>0.88</v>
      </c>
      <c r="G2002" s="10">
        <f>VLOOKUP(C2002,away!$B$2:$E$405,4,FALSE)</f>
        <v>0.95</v>
      </c>
      <c r="H2002" s="10">
        <f>VLOOKUP(A2002,away!$A$2:$E$405,3,FALSE)</f>
        <v>1.1155555555555601</v>
      </c>
      <c r="I2002" s="10">
        <f>VLOOKUP(C2002,away!$B$2:$E$405,3,FALSE)</f>
        <v>1.1000000000000001</v>
      </c>
      <c r="J2002" s="10">
        <f>VLOOKUP(B2002,home!$B$2:$E$405,4,FALSE)</f>
        <v>1.43</v>
      </c>
      <c r="K2002" s="12">
        <f t="shared" si="2408"/>
        <v>1.1406755555555517</v>
      </c>
      <c r="L2002" s="12">
        <f t="shared" si="2409"/>
        <v>1.7547688888888959</v>
      </c>
      <c r="M2002" s="13">
        <f t="shared" si="2410"/>
        <v>5.5274453211027745E-2</v>
      </c>
      <c r="N2002" s="13">
        <f t="shared" si="2411"/>
        <v>6.3050217624518415E-2</v>
      </c>
      <c r="O2002" s="13">
        <f t="shared" si="2412"/>
        <v>9.6993890845056413E-2</v>
      </c>
      <c r="P2002" s="13">
        <f t="shared" si="2413"/>
        <v>0.11063856032517926</v>
      </c>
      <c r="Q2002" s="13">
        <f t="shared" si="2414"/>
        <v>3.5959921008372996E-2</v>
      </c>
      <c r="R2002" s="13">
        <f t="shared" si="2415"/>
        <v>8.5100931033595284E-2</v>
      </c>
      <c r="S2002" s="13">
        <f t="shared" si="2416"/>
        <v>5.5364143468298349E-2</v>
      </c>
      <c r="T2002" s="13">
        <f t="shared" si="2417"/>
        <v>6.3101350632395151E-2</v>
      </c>
      <c r="U2002" s="13">
        <f t="shared" si="2418"/>
        <v>9.7072551785040984E-2</v>
      </c>
      <c r="V2002" s="13">
        <f t="shared" si="2419"/>
        <v>1.2313120701697034E-2</v>
      </c>
      <c r="W2002" s="13">
        <f t="shared" si="2420"/>
        <v>1.3672867624653208E-2</v>
      </c>
      <c r="X2002" s="13">
        <f t="shared" si="2421"/>
        <v>2.3992722729637664E-2</v>
      </c>
      <c r="Y2002" s="13">
        <f t="shared" si="2422"/>
        <v>2.1050841702852829E-2</v>
      </c>
      <c r="Z2002" s="13">
        <f t="shared" si="2423"/>
        <v>4.9777488731077527E-2</v>
      </c>
      <c r="AA2002" s="13">
        <f t="shared" si="2424"/>
        <v>5.6779964612482067E-2</v>
      </c>
      <c r="AB2002" s="13">
        <f t="shared" si="2425"/>
        <v>3.2383758839383783E-2</v>
      </c>
      <c r="AC2002" s="13">
        <f t="shared" si="2426"/>
        <v>1.5403883127808687E-3</v>
      </c>
      <c r="AD2002" s="13">
        <f t="shared" si="2427"/>
        <v>3.8990764684472064E-3</v>
      </c>
      <c r="AE2002" s="13">
        <f t="shared" si="2428"/>
        <v>6.8419780822299436E-3</v>
      </c>
      <c r="AF2002" s="13">
        <f t="shared" si="2429"/>
        <v>6.0030451385784112E-3</v>
      </c>
      <c r="AG2002" s="13">
        <f t="shared" si="2430"/>
        <v>3.5113189492577096E-3</v>
      </c>
      <c r="AH2002" s="13">
        <f t="shared" si="2431"/>
        <v>2.1836997148078106E-2</v>
      </c>
      <c r="AI2002" s="13">
        <f t="shared" si="2432"/>
        <v>2.4908928853548989E-2</v>
      </c>
      <c r="AJ2002" s="13">
        <f t="shared" si="2433"/>
        <v>1.4206503129157855E-2</v>
      </c>
      <c r="AK2002" s="13">
        <f t="shared" si="2434"/>
        <v>5.4016702831179396E-3</v>
      </c>
      <c r="AL2002" s="13">
        <f t="shared" si="2435"/>
        <v>1.2333100401167268E-4</v>
      </c>
      <c r="AM2002" s="13">
        <f t="shared" si="2436"/>
        <v>8.8951624335991796E-4</v>
      </c>
      <c r="AN2002" s="13">
        <f t="shared" si="2437"/>
        <v>1.560895430009308E-3</v>
      </c>
      <c r="AO2002" s="13">
        <f t="shared" si="2438"/>
        <v>1.3695053696945948E-3</v>
      </c>
      <c r="AP2002" s="13">
        <f t="shared" si="2439"/>
        <v>8.0105513863545376E-4</v>
      </c>
      <c r="AQ2002" s="13">
        <f t="shared" si="2440"/>
        <v>3.5141665889051882E-4</v>
      </c>
      <c r="AR2002" s="13">
        <f t="shared" si="2441"/>
        <v>7.6637766444405961E-3</v>
      </c>
      <c r="AS2002" s="13">
        <f t="shared" si="2442"/>
        <v>8.7418826815509384E-3</v>
      </c>
      <c r="AT2002" s="13">
        <f t="shared" si="2443"/>
        <v>4.9858259421897873E-3</v>
      </c>
      <c r="AU2002" s="13">
        <f t="shared" si="2444"/>
        <v>1.8957365921702055E-3</v>
      </c>
      <c r="AV2002" s="13">
        <f t="shared" si="2445"/>
        <v>5.4060509761518481E-4</v>
      </c>
      <c r="AW2002" s="13">
        <f t="shared" si="2446"/>
        <v>6.8572791139031941E-6</v>
      </c>
      <c r="AX2002" s="13">
        <f t="shared" si="2447"/>
        <v>1.6910823917837704E-4</v>
      </c>
      <c r="AY2002" s="13">
        <f t="shared" si="2448"/>
        <v>2.9674587696499829E-4</v>
      </c>
      <c r="AZ2002" s="13">
        <f t="shared" si="2449"/>
        <v>2.6036021640211564E-4</v>
      </c>
      <c r="BA2002" s="13">
        <f t="shared" si="2450"/>
        <v>1.5229066921560434E-4</v>
      </c>
      <c r="BB2002" s="13">
        <f t="shared" si="2451"/>
        <v>6.6808732101903082E-5</v>
      </c>
      <c r="BC2002" s="13">
        <f t="shared" si="2452"/>
        <v>2.3446776919706461E-5</v>
      </c>
      <c r="BD2002" s="13">
        <f t="shared" si="2453"/>
        <v>2.2413594711762851E-3</v>
      </c>
      <c r="BE2002" s="13">
        <f t="shared" si="2454"/>
        <v>2.5566639599837065E-3</v>
      </c>
      <c r="BF2002" s="13">
        <f t="shared" si="2455"/>
        <v>1.4581620414616358E-3</v>
      </c>
      <c r="BG2002" s="13">
        <f t="shared" si="2456"/>
        <v>5.5442993224475627E-4</v>
      </c>
      <c r="BH2002" s="13">
        <f t="shared" si="2457"/>
        <v>1.5810616774497869E-4</v>
      </c>
      <c r="BI2002" s="13">
        <f t="shared" si="2458"/>
        <v>3.6069568145852518E-5</v>
      </c>
      <c r="BJ2002" s="14">
        <f t="shared" si="2459"/>
        <v>0.24702448931231599</v>
      </c>
      <c r="BK2002" s="14">
        <f t="shared" si="2460"/>
        <v>0.23555074289995992</v>
      </c>
      <c r="BL2002" s="14">
        <f t="shared" si="2461"/>
        <v>0.46551781462818537</v>
      </c>
      <c r="BM2002" s="14">
        <f t="shared" si="2462"/>
        <v>0.55056267292593752</v>
      </c>
      <c r="BN2002" s="14">
        <f t="shared" si="2463"/>
        <v>0.44701797404775007</v>
      </c>
    </row>
    <row r="2003" spans="1:66" x14ac:dyDescent="0.25">
      <c r="A2003" t="s">
        <v>114</v>
      </c>
      <c r="B2003" t="s">
        <v>126</v>
      </c>
      <c r="C2003" t="s">
        <v>133</v>
      </c>
      <c r="D2003" t="s">
        <v>535</v>
      </c>
      <c r="E2003" s="10">
        <f>VLOOKUP(A2003,home!$A$2:$E$405,3,FALSE)</f>
        <v>1.3644444444444399</v>
      </c>
      <c r="F2003" s="10">
        <f>VLOOKUP(B2003,home!$B$2:$E$405,3,FALSE)</f>
        <v>1.3</v>
      </c>
      <c r="G2003" s="10">
        <f>VLOOKUP(C2003,away!$B$2:$E$405,4,FALSE)</f>
        <v>0.65</v>
      </c>
      <c r="H2003" s="10">
        <f>VLOOKUP(A2003,away!$A$2:$E$405,3,FALSE)</f>
        <v>1.1155555555555601</v>
      </c>
      <c r="I2003" s="10">
        <f>VLOOKUP(C2003,away!$B$2:$E$405,3,FALSE)</f>
        <v>0.41</v>
      </c>
      <c r="J2003" s="10">
        <f>VLOOKUP(B2003,home!$B$2:$E$405,4,FALSE)</f>
        <v>1.2</v>
      </c>
      <c r="K2003" s="12">
        <f t="shared" si="2408"/>
        <v>1.1529555555555517</v>
      </c>
      <c r="L2003" s="12">
        <f t="shared" si="2409"/>
        <v>0.54885333333333552</v>
      </c>
      <c r="M2003" s="13">
        <f t="shared" si="2410"/>
        <v>0.18235336855322479</v>
      </c>
      <c r="N2003" s="13">
        <f t="shared" si="2411"/>
        <v>0.21024532934770956</v>
      </c>
      <c r="O2003" s="13">
        <f t="shared" si="2412"/>
        <v>0.10008525417499967</v>
      </c>
      <c r="P2003" s="13">
        <f t="shared" si="2413"/>
        <v>0.11539384983025534</v>
      </c>
      <c r="Q2003" s="13">
        <f t="shared" si="2414"/>
        <v>0.12120176025052425</v>
      </c>
      <c r="R2003" s="13">
        <f t="shared" si="2415"/>
        <v>2.7466062685731353E-2</v>
      </c>
      <c r="S2003" s="13">
        <f t="shared" si="2416"/>
        <v>1.825540800849117E-2</v>
      </c>
      <c r="T2003" s="13">
        <f t="shared" si="2417"/>
        <v>6.6521990119368005E-2</v>
      </c>
      <c r="U2003" s="13">
        <f t="shared" si="2418"/>
        <v>3.1667149562750997E-2</v>
      </c>
      <c r="V2003" s="13">
        <f t="shared" si="2419"/>
        <v>1.2835651198885272E-3</v>
      </c>
      <c r="W2003" s="13">
        <f t="shared" si="2420"/>
        <v>4.6580080941317985E-2</v>
      </c>
      <c r="X2003" s="13">
        <f t="shared" si="2421"/>
        <v>2.5565632691578952E-2</v>
      </c>
      <c r="Y2003" s="13">
        <f t="shared" si="2422"/>
        <v>7.0158913607744006E-3</v>
      </c>
      <c r="Z2003" s="13">
        <f t="shared" si="2423"/>
        <v>5.0249466862020004E-3</v>
      </c>
      <c r="AA2003" s="13">
        <f t="shared" si="2424"/>
        <v>5.7935401982270561E-3</v>
      </c>
      <c r="AB2003" s="13">
        <f t="shared" si="2425"/>
        <v>3.3398471789401491E-3</v>
      </c>
      <c r="AC2003" s="13">
        <f t="shared" si="2426"/>
        <v>5.0765281259576406E-5</v>
      </c>
      <c r="AD2003" s="13">
        <f t="shared" si="2427"/>
        <v>1.3426190774879967E-2</v>
      </c>
      <c r="AE2003" s="13">
        <f t="shared" si="2428"/>
        <v>7.3690095607621487E-3</v>
      </c>
      <c r="AF2003" s="13">
        <f t="shared" si="2429"/>
        <v>2.022252730394762E-3</v>
      </c>
      <c r="AG2003" s="13">
        <f t="shared" si="2430"/>
        <v>3.6997338397320144E-4</v>
      </c>
      <c r="AH2003" s="13">
        <f t="shared" si="2431"/>
        <v>6.8948968463606642E-4</v>
      </c>
      <c r="AI2003" s="13">
        <f t="shared" si="2432"/>
        <v>7.9495096239939813E-4</v>
      </c>
      <c r="AJ2003" s="13">
        <f t="shared" si="2433"/>
        <v>4.582715642463094E-4</v>
      </c>
      <c r="AK2003" s="13">
        <f t="shared" si="2434"/>
        <v>1.7612224865030512E-4</v>
      </c>
      <c r="AL2003" s="13">
        <f t="shared" si="2435"/>
        <v>1.2849779060809428E-6</v>
      </c>
      <c r="AM2003" s="13">
        <f t="shared" si="2436"/>
        <v>3.0959602487693068E-3</v>
      </c>
      <c r="AN2003" s="13">
        <f t="shared" si="2437"/>
        <v>1.6992281024045368E-3</v>
      </c>
      <c r="AO2003" s="13">
        <f t="shared" si="2438"/>
        <v>4.6631350404920422E-4</v>
      </c>
      <c r="AP2003" s="13">
        <f t="shared" si="2439"/>
        <v>8.5312573691917877E-5</v>
      </c>
      <c r="AQ2003" s="13">
        <f t="shared" si="2440"/>
        <v>1.1706022611513735E-5</v>
      </c>
      <c r="AR2003" s="13">
        <f t="shared" si="2441"/>
        <v>7.5685742342291104E-5</v>
      </c>
      <c r="AS2003" s="13">
        <f t="shared" si="2442"/>
        <v>8.7262297109890583E-5</v>
      </c>
      <c r="AT2003" s="13">
        <f t="shared" si="2443"/>
        <v>5.0304775121693771E-5</v>
      </c>
      <c r="AU2003" s="13">
        <f t="shared" si="2444"/>
        <v>1.9333056649176513E-5</v>
      </c>
      <c r="AV2003" s="13">
        <f t="shared" si="2445"/>
        <v>5.5725387673845666E-6</v>
      </c>
      <c r="AW2003" s="13">
        <f t="shared" si="2446"/>
        <v>2.2587181005564583E-8</v>
      </c>
      <c r="AX2003" s="13">
        <f t="shared" si="2447"/>
        <v>5.9491742809962003E-4</v>
      </c>
      <c r="AY2003" s="13">
        <f t="shared" si="2448"/>
        <v>3.2652241347057146E-4</v>
      </c>
      <c r="AZ2003" s="13">
        <f t="shared" si="2449"/>
        <v>8.9606457520684379E-5</v>
      </c>
      <c r="BA2003" s="13">
        <f t="shared" si="2450"/>
        <v>1.6393600966139856E-5</v>
      </c>
      <c r="BB2003" s="13">
        <f t="shared" si="2451"/>
        <v>2.2494206339006118E-6</v>
      </c>
      <c r="BC2003" s="13">
        <f t="shared" si="2452"/>
        <v>2.4692040259702717E-7</v>
      </c>
      <c r="BD2003" s="13">
        <f t="shared" si="2453"/>
        <v>6.9233953283957385E-6</v>
      </c>
      <c r="BE2003" s="13">
        <f t="shared" si="2454"/>
        <v>7.9823671071812195E-6</v>
      </c>
      <c r="BF2003" s="13">
        <f t="shared" si="2455"/>
        <v>4.601657251354244E-6</v>
      </c>
      <c r="BG2003" s="13">
        <f t="shared" si="2456"/>
        <v>1.7685020975704551E-6</v>
      </c>
      <c r="BH2003" s="13">
        <f t="shared" si="2457"/>
        <v>5.0975107960137589E-7</v>
      </c>
      <c r="BI2003" s="13">
        <f t="shared" si="2458"/>
        <v>1.1754406783536915E-7</v>
      </c>
      <c r="BJ2003" s="14">
        <f t="shared" si="2459"/>
        <v>0.50670656785390311</v>
      </c>
      <c r="BK2003" s="14">
        <f t="shared" si="2460"/>
        <v>0.31766476418449607</v>
      </c>
      <c r="BL2003" s="14">
        <f t="shared" si="2461"/>
        <v>0.17073074988750361</v>
      </c>
      <c r="BM2003" s="14">
        <f t="shared" si="2462"/>
        <v>0.24305490394337043</v>
      </c>
      <c r="BN2003" s="14">
        <f t="shared" si="2463"/>
        <v>0.75674562484244501</v>
      </c>
    </row>
    <row r="2004" spans="1:66" x14ac:dyDescent="0.25">
      <c r="A2004" t="s">
        <v>114</v>
      </c>
      <c r="B2004" t="s">
        <v>128</v>
      </c>
      <c r="C2004" t="s">
        <v>123</v>
      </c>
      <c r="D2004" t="s">
        <v>535</v>
      </c>
      <c r="E2004" s="10">
        <f>VLOOKUP(A2004,home!$A$2:$E$405,3,FALSE)</f>
        <v>1.3644444444444399</v>
      </c>
      <c r="F2004" s="10">
        <f>VLOOKUP(B2004,home!$B$2:$E$405,3,FALSE)</f>
        <v>1.55</v>
      </c>
      <c r="G2004" s="10">
        <f>VLOOKUP(C2004,away!$B$2:$E$405,4,FALSE)</f>
        <v>0.41</v>
      </c>
      <c r="H2004" s="10">
        <f>VLOOKUP(A2004,away!$A$2:$E$405,3,FALSE)</f>
        <v>1.1155555555555601</v>
      </c>
      <c r="I2004" s="10">
        <f>VLOOKUP(C2004,away!$B$2:$E$405,3,FALSE)</f>
        <v>1.47</v>
      </c>
      <c r="J2004" s="10">
        <f>VLOOKUP(B2004,home!$B$2:$E$405,4,FALSE)</f>
        <v>0.4</v>
      </c>
      <c r="K2004" s="12">
        <f t="shared" si="2408"/>
        <v>0.86710444444444146</v>
      </c>
      <c r="L2004" s="12">
        <f t="shared" si="2409"/>
        <v>0.65594666666666934</v>
      </c>
      <c r="M2004" s="13">
        <f t="shared" si="2410"/>
        <v>0.2180455896742125</v>
      </c>
      <c r="N2004" s="13">
        <f t="shared" si="2411"/>
        <v>0.18906829989801865</v>
      </c>
      <c r="O2004" s="13">
        <f t="shared" si="2412"/>
        <v>0.14302627772816801</v>
      </c>
      <c r="P2004" s="13">
        <f t="shared" si="2413"/>
        <v>0.1240187210904395</v>
      </c>
      <c r="Q2004" s="13">
        <f t="shared" si="2414"/>
        <v>8.1970981572563245E-2</v>
      </c>
      <c r="R2004" s="13">
        <f t="shared" si="2415"/>
        <v>4.6908805060766549E-2</v>
      </c>
      <c r="S2004" s="13">
        <f t="shared" si="2416"/>
        <v>1.7634664388177762E-2</v>
      </c>
      <c r="T2004" s="13">
        <f t="shared" si="2417"/>
        <v>5.3768592125917829E-2</v>
      </c>
      <c r="U2004" s="13">
        <f t="shared" si="2418"/>
        <v>4.067483335176858E-2</v>
      </c>
      <c r="V2004" s="13">
        <f t="shared" si="2419"/>
        <v>1.1144603737577288E-3</v>
      </c>
      <c r="W2004" s="13">
        <f t="shared" si="2420"/>
        <v>2.3692467479014337E-2</v>
      </c>
      <c r="X2004" s="13">
        <f t="shared" si="2421"/>
        <v>1.5540995067967921E-2</v>
      </c>
      <c r="Y2004" s="13">
        <f t="shared" si="2422"/>
        <v>5.0970319557583528E-3</v>
      </c>
      <c r="Z2004" s="13">
        <f t="shared" si="2423"/>
        <v>1.0256558105642136E-2</v>
      </c>
      <c r="AA2004" s="13">
        <f t="shared" si="2424"/>
        <v>8.8935071181049565E-3</v>
      </c>
      <c r="AB2004" s="13">
        <f t="shared" si="2425"/>
        <v>3.8557997744035413E-3</v>
      </c>
      <c r="AC2004" s="13">
        <f t="shared" si="2426"/>
        <v>3.9617274094466813E-5</v>
      </c>
      <c r="AD2004" s="13">
        <f t="shared" si="2427"/>
        <v>5.1359609627271803E-3</v>
      </c>
      <c r="AE2004" s="13">
        <f t="shared" si="2428"/>
        <v>3.3689164736310315E-3</v>
      </c>
      <c r="AF2004" s="13">
        <f t="shared" si="2429"/>
        <v>1.1049147655783527E-3</v>
      </c>
      <c r="AG2004" s="13">
        <f t="shared" si="2430"/>
        <v>2.4158838581063495E-4</v>
      </c>
      <c r="AH2004" s="13">
        <f t="shared" si="2431"/>
        <v>1.6819387752172418E-3</v>
      </c>
      <c r="AI2004" s="13">
        <f t="shared" si="2432"/>
        <v>1.4584165872743105E-3</v>
      </c>
      <c r="AJ2004" s="13">
        <f t="shared" si="2433"/>
        <v>6.3229975233852461E-4</v>
      </c>
      <c r="AK2004" s="13">
        <f t="shared" si="2434"/>
        <v>1.8275664182461815E-4</v>
      </c>
      <c r="AL2004" s="13">
        <f t="shared" si="2435"/>
        <v>9.0133144607533521E-7</v>
      </c>
      <c r="AM2004" s="13">
        <f t="shared" si="2436"/>
        <v>8.9068291545477834E-4</v>
      </c>
      <c r="AN2004" s="13">
        <f t="shared" si="2437"/>
        <v>5.8424048944951269E-4</v>
      </c>
      <c r="AO2004" s="13">
        <f t="shared" si="2438"/>
        <v>1.9161530079305563E-4</v>
      </c>
      <c r="AP2004" s="13">
        <f t="shared" si="2439"/>
        <v>4.1896472612512012E-5</v>
      </c>
      <c r="AQ2004" s="13">
        <f t="shared" si="2440"/>
        <v>6.8704628888171638E-6</v>
      </c>
      <c r="AR2004" s="13">
        <f t="shared" si="2441"/>
        <v>2.2065242662823412E-4</v>
      </c>
      <c r="AS2004" s="13">
        <f t="shared" si="2442"/>
        <v>1.913286998067928E-4</v>
      </c>
      <c r="AT2004" s="13">
        <f t="shared" si="2443"/>
        <v>8.2950982976123184E-5</v>
      </c>
      <c r="AU2004" s="13">
        <f t="shared" si="2444"/>
        <v>2.3975722003210545E-5</v>
      </c>
      <c r="AV2004" s="13">
        <f t="shared" si="2445"/>
        <v>5.197363776937061E-6</v>
      </c>
      <c r="AW2004" s="13">
        <f t="shared" si="2446"/>
        <v>1.4240392646005271E-8</v>
      </c>
      <c r="AX2004" s="13">
        <f t="shared" si="2447"/>
        <v>1.2871918576359511E-4</v>
      </c>
      <c r="AY2004" s="13">
        <f t="shared" si="2448"/>
        <v>8.4432920837678008E-5</v>
      </c>
      <c r="AZ2004" s="13">
        <f t="shared" si="2449"/>
        <v>2.7691746490202826E-5</v>
      </c>
      <c r="BA2004" s="13">
        <f t="shared" si="2450"/>
        <v>6.0547696014756617E-6</v>
      </c>
      <c r="BB2004" s="13">
        <f t="shared" si="2451"/>
        <v>9.9290148438065951E-7</v>
      </c>
      <c r="BC2004" s="13">
        <f t="shared" si="2452"/>
        <v>1.3025808380157638E-7</v>
      </c>
      <c r="BD2004" s="13">
        <f t="shared" si="2453"/>
        <v>2.4122703956450316E-5</v>
      </c>
      <c r="BE2004" s="13">
        <f t="shared" si="2454"/>
        <v>2.0916903812655578E-5</v>
      </c>
      <c r="BF2004" s="13">
        <f t="shared" si="2455"/>
        <v>9.0685701299852656E-6</v>
      </c>
      <c r="BG2004" s="13">
        <f t="shared" si="2456"/>
        <v>2.621132488155444E-6</v>
      </c>
      <c r="BH2004" s="13">
        <f t="shared" si="2457"/>
        <v>5.6819890748932561E-7</v>
      </c>
      <c r="BI2004" s="13">
        <f t="shared" si="2458"/>
        <v>9.8537559602494092E-8</v>
      </c>
      <c r="BJ2004" s="14">
        <f t="shared" si="2459"/>
        <v>0.38095307611044715</v>
      </c>
      <c r="BK2004" s="14">
        <f t="shared" si="2460"/>
        <v>0.36093838705296571</v>
      </c>
      <c r="BL2004" s="14">
        <f t="shared" si="2461"/>
        <v>0.24789613603191196</v>
      </c>
      <c r="BM2004" s="14">
        <f t="shared" si="2462"/>
        <v>0.1969210635963537</v>
      </c>
      <c r="BN2004" s="14">
        <f t="shared" si="2463"/>
        <v>0.80303867502416848</v>
      </c>
    </row>
    <row r="2005" spans="1:66" x14ac:dyDescent="0.25">
      <c r="A2005" t="s">
        <v>114</v>
      </c>
      <c r="B2005" t="s">
        <v>356</v>
      </c>
      <c r="C2005" t="s">
        <v>124</v>
      </c>
      <c r="D2005" t="s">
        <v>535</v>
      </c>
      <c r="E2005" s="10">
        <f>VLOOKUP(A2005,home!$A$2:$E$405,3,FALSE)</f>
        <v>1.3644444444444399</v>
      </c>
      <c r="F2005" s="10">
        <f>VLOOKUP(B2005,home!$B$2:$E$405,3,FALSE)</f>
        <v>1.03</v>
      </c>
      <c r="G2005" s="10">
        <f>VLOOKUP(C2005,away!$B$2:$E$405,4,FALSE)</f>
        <v>0.98</v>
      </c>
      <c r="H2005" s="10">
        <f>VLOOKUP(A2005,away!$A$2:$E$405,3,FALSE)</f>
        <v>1.1155555555555601</v>
      </c>
      <c r="I2005" s="10">
        <f>VLOOKUP(C2005,away!$B$2:$E$405,3,FALSE)</f>
        <v>1.3</v>
      </c>
      <c r="J2005" s="10">
        <f>VLOOKUP(B2005,home!$B$2:$E$405,4,FALSE)</f>
        <v>1.08</v>
      </c>
      <c r="K2005" s="12">
        <f t="shared" si="2408"/>
        <v>1.3772702222222177</v>
      </c>
      <c r="L2005" s="12">
        <f t="shared" si="2409"/>
        <v>1.5662400000000065</v>
      </c>
      <c r="M2005" s="13">
        <f t="shared" si="2410"/>
        <v>5.2680483598552666E-2</v>
      </c>
      <c r="N2005" s="13">
        <f t="shared" si="2411"/>
        <v>7.2555261352552525E-2</v>
      </c>
      <c r="O2005" s="13">
        <f t="shared" si="2412"/>
        <v>8.2510280631397467E-2</v>
      </c>
      <c r="P2005" s="13">
        <f t="shared" si="2413"/>
        <v>0.11363895254082233</v>
      </c>
      <c r="Q2005" s="13">
        <f t="shared" si="2414"/>
        <v>4.9964100463210565E-2</v>
      </c>
      <c r="R2005" s="13">
        <f t="shared" si="2415"/>
        <v>6.4615450968060262E-2</v>
      </c>
      <c r="S2005" s="13">
        <f t="shared" si="2416"/>
        <v>6.1283660724263306E-2</v>
      </c>
      <c r="T2005" s="13">
        <f t="shared" si="2417"/>
        <v>7.8255772709499238E-2</v>
      </c>
      <c r="U2005" s="13">
        <f t="shared" si="2418"/>
        <v>8.8992936513769175E-2</v>
      </c>
      <c r="V2005" s="13">
        <f t="shared" si="2419"/>
        <v>1.4688574795855067E-2</v>
      </c>
      <c r="W2005" s="13">
        <f t="shared" si="2420"/>
        <v>2.2938022582699731E-2</v>
      </c>
      <c r="X2005" s="13">
        <f t="shared" si="2421"/>
        <v>3.5926448489927772E-2</v>
      </c>
      <c r="Y2005" s="13">
        <f t="shared" si="2422"/>
        <v>2.813472034143236E-2</v>
      </c>
      <c r="Z2005" s="13">
        <f t="shared" si="2423"/>
        <v>3.3734434641405041E-2</v>
      </c>
      <c r="AA2005" s="13">
        <f t="shared" si="2424"/>
        <v>4.6461432295108795E-2</v>
      </c>
      <c r="AB2005" s="13">
        <f t="shared" si="2425"/>
        <v>3.1994973590923521E-2</v>
      </c>
      <c r="AC2005" s="13">
        <f t="shared" si="2426"/>
        <v>1.9803280789410238E-3</v>
      </c>
      <c r="AD2005" s="13">
        <f t="shared" si="2427"/>
        <v>7.8979638649532852E-3</v>
      </c>
      <c r="AE2005" s="13">
        <f t="shared" si="2428"/>
        <v>1.2370106923844484E-2</v>
      </c>
      <c r="AF2005" s="13">
        <f t="shared" si="2429"/>
        <v>9.6872781342011351E-3</v>
      </c>
      <c r="AG2005" s="13">
        <f t="shared" si="2430"/>
        <v>5.0575341683037492E-3</v>
      </c>
      <c r="AH2005" s="13">
        <f t="shared" si="2431"/>
        <v>1.3209055228188609E-2</v>
      </c>
      <c r="AI2005" s="13">
        <f t="shared" si="2432"/>
        <v>1.8192438429472872E-2</v>
      </c>
      <c r="AJ2005" s="13">
        <f t="shared" si="2433"/>
        <v>1.2527951859262062E-2</v>
      </c>
      <c r="AK2005" s="13">
        <f t="shared" si="2434"/>
        <v>5.7514583470650331E-3</v>
      </c>
      <c r="AL2005" s="13">
        <f t="shared" si="2435"/>
        <v>1.7087345688999658E-4</v>
      </c>
      <c r="AM2005" s="13">
        <f t="shared" si="2436"/>
        <v>2.1755260894774486E-3</v>
      </c>
      <c r="AN2005" s="13">
        <f t="shared" si="2437"/>
        <v>3.4073959823831732E-3</v>
      </c>
      <c r="AO2005" s="13">
        <f t="shared" si="2438"/>
        <v>2.6683999417239221E-3</v>
      </c>
      <c r="AP2005" s="13">
        <f t="shared" si="2439"/>
        <v>1.393118241575231E-3</v>
      </c>
      <c r="AQ2005" s="13">
        <f t="shared" si="2440"/>
        <v>5.4548937867119956E-4</v>
      </c>
      <c r="AR2005" s="13">
        <f t="shared" si="2441"/>
        <v>4.1377101321196418E-3</v>
      </c>
      <c r="AS2005" s="13">
        <f t="shared" si="2442"/>
        <v>5.6987449531555401E-3</v>
      </c>
      <c r="AT2005" s="13">
        <f t="shared" si="2443"/>
        <v>3.9243558640101378E-3</v>
      </c>
      <c r="AU2005" s="13">
        <f t="shared" si="2444"/>
        <v>1.8016328243014342E-3</v>
      </c>
      <c r="AV2005" s="13">
        <f t="shared" si="2445"/>
        <v>6.2033381007212021E-4</v>
      </c>
      <c r="AW2005" s="13">
        <f t="shared" si="2446"/>
        <v>1.0238812117669878E-5</v>
      </c>
      <c r="AX2005" s="13">
        <f t="shared" si="2447"/>
        <v>4.9938121678413906E-4</v>
      </c>
      <c r="AY2005" s="13">
        <f t="shared" si="2448"/>
        <v>7.8215083697599308E-4</v>
      </c>
      <c r="AZ2005" s="13">
        <f t="shared" si="2449"/>
        <v>6.1251796345264235E-4</v>
      </c>
      <c r="BA2005" s="13">
        <f t="shared" si="2450"/>
        <v>3.1978337835935684E-4</v>
      </c>
      <c r="BB2005" s="13">
        <f t="shared" si="2451"/>
        <v>1.2521437963039026E-4</v>
      </c>
      <c r="BC2005" s="13">
        <f t="shared" si="2452"/>
        <v>3.9223153990460635E-5</v>
      </c>
      <c r="BD2005" s="13">
        <f t="shared" si="2453"/>
        <v>1.0801078528885149E-3</v>
      </c>
      <c r="BE2005" s="13">
        <f t="shared" si="2454"/>
        <v>1.4876003825717271E-3</v>
      </c>
      <c r="BF2005" s="13">
        <f t="shared" si="2455"/>
        <v>1.0244138547412097E-3</v>
      </c>
      <c r="BG2005" s="13">
        <f t="shared" si="2456"/>
        <v>4.7029823245564795E-4</v>
      </c>
      <c r="BH2005" s="13">
        <f t="shared" si="2457"/>
        <v>1.6193193778122681E-4</v>
      </c>
      <c r="BI2005" s="13">
        <f t="shared" si="2458"/>
        <v>4.4604807186564857E-5</v>
      </c>
      <c r="BJ2005" s="14">
        <f t="shared" si="2459"/>
        <v>0.33535540959364873</v>
      </c>
      <c r="BK2005" s="14">
        <f t="shared" si="2460"/>
        <v>0.24522502403230037</v>
      </c>
      <c r="BL2005" s="14">
        <f t="shared" si="2461"/>
        <v>0.38470771251453162</v>
      </c>
      <c r="BM2005" s="14">
        <f t="shared" si="2462"/>
        <v>0.56228613920243176</v>
      </c>
      <c r="BN2005" s="14">
        <f t="shared" si="2463"/>
        <v>0.4359645295545958</v>
      </c>
    </row>
    <row r="2006" spans="1:66" x14ac:dyDescent="0.25">
      <c r="A2006" t="s">
        <v>114</v>
      </c>
      <c r="B2006" t="s">
        <v>130</v>
      </c>
      <c r="C2006" t="s">
        <v>320</v>
      </c>
      <c r="D2006" t="s">
        <v>535</v>
      </c>
      <c r="E2006" s="10">
        <f>VLOOKUP(A2006,home!$A$2:$E$405,3,FALSE)</f>
        <v>1.3644444444444399</v>
      </c>
      <c r="F2006" s="10">
        <f>VLOOKUP(B2006,home!$B$2:$E$405,3,FALSE)</f>
        <v>1.37</v>
      </c>
      <c r="G2006" s="10">
        <f>VLOOKUP(C2006,away!$B$2:$E$405,4,FALSE)</f>
        <v>1.55</v>
      </c>
      <c r="H2006" s="10">
        <f>VLOOKUP(A2006,away!$A$2:$E$405,3,FALSE)</f>
        <v>1.1155555555555601</v>
      </c>
      <c r="I2006" s="10">
        <f>VLOOKUP(C2006,away!$B$2:$E$405,3,FALSE)</f>
        <v>0.56999999999999995</v>
      </c>
      <c r="J2006" s="10">
        <f>VLOOKUP(B2006,home!$B$2:$E$405,4,FALSE)</f>
        <v>0.9</v>
      </c>
      <c r="K2006" s="12">
        <f t="shared" si="2408"/>
        <v>2.8973977777777682</v>
      </c>
      <c r="L2006" s="12">
        <f t="shared" si="2409"/>
        <v>0.57228000000000223</v>
      </c>
      <c r="M2006" s="13">
        <f t="shared" si="2410"/>
        <v>3.1127058875399648E-2</v>
      </c>
      <c r="N2006" s="13">
        <f t="shared" si="2411"/>
        <v>9.0187471214340689E-2</v>
      </c>
      <c r="O2006" s="13">
        <f t="shared" si="2412"/>
        <v>1.781339325321378E-2</v>
      </c>
      <c r="P2006" s="13">
        <f t="shared" si="2413"/>
        <v>5.1612486026543093E-2</v>
      </c>
      <c r="Q2006" s="13">
        <f t="shared" si="2414"/>
        <v>0.13065448933991361</v>
      </c>
      <c r="R2006" s="13">
        <f t="shared" si="2415"/>
        <v>5.0971243454746105E-3</v>
      </c>
      <c r="S2006" s="13">
        <f t="shared" si="2416"/>
        <v>2.1394959964763975E-2</v>
      </c>
      <c r="T2006" s="13">
        <f t="shared" si="2417"/>
        <v>7.4770951159446042E-2</v>
      </c>
      <c r="U2006" s="13">
        <f t="shared" si="2418"/>
        <v>1.4768396751635098E-2</v>
      </c>
      <c r="V2006" s="13">
        <f t="shared" si="2419"/>
        <v>3.9417189920408543E-3</v>
      </c>
      <c r="W2006" s="13">
        <f t="shared" si="2420"/>
        <v>0.12618600902338492</v>
      </c>
      <c r="X2006" s="13">
        <f t="shared" si="2421"/>
        <v>7.2213729243902999E-2</v>
      </c>
      <c r="Y2006" s="13">
        <f t="shared" si="2422"/>
        <v>2.0663236485850483E-2</v>
      </c>
      <c r="Z2006" s="13">
        <f t="shared" si="2423"/>
        <v>9.7232744014274066E-4</v>
      </c>
      <c r="AA2006" s="13">
        <f t="shared" si="2424"/>
        <v>2.8172193643419227E-3</v>
      </c>
      <c r="AB2006" s="13">
        <f t="shared" si="2425"/>
        <v>4.0813025628783925E-3</v>
      </c>
      <c r="AC2006" s="13">
        <f t="shared" si="2426"/>
        <v>4.0849088330919289E-4</v>
      </c>
      <c r="AD2006" s="13">
        <f t="shared" si="2427"/>
        <v>9.1402765532750216E-2</v>
      </c>
      <c r="AE2006" s="13">
        <f t="shared" si="2428"/>
        <v>5.230797465908249E-2</v>
      </c>
      <c r="AF2006" s="13">
        <f t="shared" si="2429"/>
        <v>1.4967403868949921E-2</v>
      </c>
      <c r="AG2006" s="13">
        <f t="shared" si="2430"/>
        <v>2.8551819620408988E-3</v>
      </c>
      <c r="AH2006" s="13">
        <f t="shared" si="2431"/>
        <v>1.3911088686122241E-4</v>
      </c>
      <c r="AI2006" s="13">
        <f t="shared" si="2432"/>
        <v>4.0305957445640035E-4</v>
      </c>
      <c r="AJ2006" s="13">
        <f t="shared" si="2433"/>
        <v>5.8391195767101378E-4</v>
      </c>
      <c r="AK2006" s="13">
        <f t="shared" si="2434"/>
        <v>5.6394173619128706E-4</v>
      </c>
      <c r="AL2006" s="13">
        <f t="shared" si="2435"/>
        <v>2.7093121892641752E-5</v>
      </c>
      <c r="AM2006" s="13">
        <f t="shared" si="2436"/>
        <v>5.2966033947466566E-2</v>
      </c>
      <c r="AN2006" s="13">
        <f t="shared" si="2437"/>
        <v>3.0311401907456282E-2</v>
      </c>
      <c r="AO2006" s="13">
        <f t="shared" si="2438"/>
        <v>8.6733045417995737E-3</v>
      </c>
      <c r="AP2006" s="13">
        <f t="shared" si="2439"/>
        <v>1.6545195743936935E-3</v>
      </c>
      <c r="AQ2006" s="13">
        <f t="shared" si="2440"/>
        <v>2.367121155085066E-4</v>
      </c>
      <c r="AR2006" s="13">
        <f t="shared" si="2441"/>
        <v>1.5922075666588142E-5</v>
      </c>
      <c r="AS2006" s="13">
        <f t="shared" si="2442"/>
        <v>4.6132586653981963E-5</v>
      </c>
      <c r="AT2006" s="13">
        <f t="shared" si="2443"/>
        <v>6.6832227027193851E-5</v>
      </c>
      <c r="AU2006" s="13">
        <f t="shared" si="2444"/>
        <v>6.4546515357510249E-5</v>
      </c>
      <c r="AV2006" s="13">
        <f t="shared" si="2445"/>
        <v>4.6754232540037187E-5</v>
      </c>
      <c r="AW2006" s="13">
        <f t="shared" si="2446"/>
        <v>1.2478811983498129E-6</v>
      </c>
      <c r="AX2006" s="13">
        <f t="shared" si="2447"/>
        <v>2.5577278176181908E-2</v>
      </c>
      <c r="AY2006" s="13">
        <f t="shared" si="2448"/>
        <v>1.4637364754665438E-2</v>
      </c>
      <c r="AZ2006" s="13">
        <f t="shared" si="2449"/>
        <v>4.188335550899985E-3</v>
      </c>
      <c r="BA2006" s="13">
        <f t="shared" si="2450"/>
        <v>7.9896688968968436E-4</v>
      </c>
      <c r="BB2006" s="13">
        <f t="shared" si="2451"/>
        <v>1.1430819290790355E-4</v>
      </c>
      <c r="BC2006" s="13">
        <f t="shared" si="2452"/>
        <v>1.3083258527467068E-5</v>
      </c>
      <c r="BD2006" s="13">
        <f t="shared" si="2453"/>
        <v>1.518647577079182E-6</v>
      </c>
      <c r="BE2006" s="13">
        <f t="shared" si="2454"/>
        <v>4.4001261150568135E-6</v>
      </c>
      <c r="BF2006" s="13">
        <f t="shared" si="2455"/>
        <v>6.3744578138537701E-6</v>
      </c>
      <c r="BG2006" s="13">
        <f t="shared" si="2456"/>
        <v>6.1564466347993471E-6</v>
      </c>
      <c r="BH2006" s="13">
        <f t="shared" si="2457"/>
        <v>4.4594186996687615E-6</v>
      </c>
      <c r="BI2006" s="13">
        <f t="shared" si="2458"/>
        <v>2.5841419661201787E-6</v>
      </c>
      <c r="BJ2006" s="14">
        <f t="shared" si="2459"/>
        <v>0.81538052139915929</v>
      </c>
      <c r="BK2006" s="14">
        <f t="shared" si="2460"/>
        <v>0.12314917261861484</v>
      </c>
      <c r="BL2006" s="14">
        <f t="shared" si="2461"/>
        <v>4.6533141308775609E-2</v>
      </c>
      <c r="BM2006" s="14">
        <f t="shared" si="2462"/>
        <v>0.64490702283834023</v>
      </c>
      <c r="BN2006" s="14">
        <f t="shared" si="2463"/>
        <v>0.32649202305488539</v>
      </c>
    </row>
    <row r="2007" spans="1:66" x14ac:dyDescent="0.25">
      <c r="A2007" t="s">
        <v>114</v>
      </c>
      <c r="B2007" t="s">
        <v>104</v>
      </c>
      <c r="C2007" t="s">
        <v>132</v>
      </c>
      <c r="D2007" t="s">
        <v>535</v>
      </c>
      <c r="E2007" s="10">
        <f>VLOOKUP(A2007,home!$A$2:$E$405,3,FALSE)</f>
        <v>1.3644444444444399</v>
      </c>
      <c r="F2007" s="10">
        <f>VLOOKUP(B2007,home!$B$2:$E$405,3,FALSE)</f>
        <v>1.17</v>
      </c>
      <c r="G2007" s="10">
        <f>VLOOKUP(C2007,away!$B$2:$E$405,4,FALSE)</f>
        <v>1.63</v>
      </c>
      <c r="H2007" s="10">
        <f>VLOOKUP(A2007,away!$A$2:$E$405,3,FALSE)</f>
        <v>1.1155555555555601</v>
      </c>
      <c r="I2007" s="10">
        <f>VLOOKUP(C2007,away!$B$2:$E$405,3,FALSE)</f>
        <v>0.49</v>
      </c>
      <c r="J2007" s="10">
        <f>VLOOKUP(B2007,home!$B$2:$E$405,4,FALSE)</f>
        <v>0.63</v>
      </c>
      <c r="K2007" s="12">
        <f t="shared" si="2408"/>
        <v>2.6021319999999908</v>
      </c>
      <c r="L2007" s="12">
        <f t="shared" si="2409"/>
        <v>0.3443720000000014</v>
      </c>
      <c r="M2007" s="13">
        <f t="shared" si="2410"/>
        <v>5.2523005781846238E-2</v>
      </c>
      <c r="N2007" s="13">
        <f t="shared" si="2411"/>
        <v>0.13667179408112662</v>
      </c>
      <c r="O2007" s="13">
        <f t="shared" si="2412"/>
        <v>1.8087452547106024E-2</v>
      </c>
      <c r="P2007" s="13">
        <f t="shared" si="2413"/>
        <v>4.7065939071305921E-2</v>
      </c>
      <c r="Q2007" s="13">
        <f t="shared" si="2414"/>
        <v>0.17781902443795455</v>
      </c>
      <c r="R2007" s="13">
        <f t="shared" si="2415"/>
        <v>3.1144061042760107E-3</v>
      </c>
      <c r="S2007" s="13">
        <f t="shared" si="2416"/>
        <v>1.0543963486518194E-2</v>
      </c>
      <c r="T2007" s="13">
        <f t="shared" si="2417"/>
        <v>6.1235893083747529E-2</v>
      </c>
      <c r="U2007" s="13">
        <f t="shared" si="2418"/>
        <v>8.104095784931915E-3</v>
      </c>
      <c r="V2007" s="13">
        <f t="shared" si="2419"/>
        <v>1.0498289392731526E-3</v>
      </c>
      <c r="W2007" s="13">
        <f t="shared" si="2420"/>
        <v>0.15423619123292728</v>
      </c>
      <c r="X2007" s="13">
        <f t="shared" si="2421"/>
        <v>5.3114625647265844E-2</v>
      </c>
      <c r="Y2007" s="13">
        <f t="shared" si="2422"/>
        <v>9.1455949317001527E-3</v>
      </c>
      <c r="Z2007" s="13">
        <f t="shared" si="2423"/>
        <v>3.5750475298058085E-4</v>
      </c>
      <c r="AA2007" s="13">
        <f t="shared" si="2424"/>
        <v>9.3027455788286136E-4</v>
      </c>
      <c r="AB2007" s="13">
        <f t="shared" si="2425"/>
        <v>1.2103485979264193E-3</v>
      </c>
      <c r="AC2007" s="13">
        <f t="shared" si="2426"/>
        <v>5.8797073962637392E-5</v>
      </c>
      <c r="AD2007" s="13">
        <f t="shared" si="2427"/>
        <v>0.1003357321913295</v>
      </c>
      <c r="AE2007" s="13">
        <f t="shared" si="2428"/>
        <v>3.4552816766192658E-2</v>
      </c>
      <c r="AF2007" s="13">
        <f t="shared" si="2429"/>
        <v>5.9495113077036735E-3</v>
      </c>
      <c r="AG2007" s="13">
        <f t="shared" si="2430"/>
        <v>6.8294836935217911E-4</v>
      </c>
      <c r="AH2007" s="13">
        <f t="shared" si="2431"/>
        <v>3.0778656698357269E-5</v>
      </c>
      <c r="AI2007" s="13">
        <f t="shared" si="2432"/>
        <v>8.0090127511809502E-5</v>
      </c>
      <c r="AJ2007" s="13">
        <f t="shared" si="2433"/>
        <v>1.0420254184127964E-4</v>
      </c>
      <c r="AK2007" s="13">
        <f t="shared" si="2434"/>
        <v>9.0382922868843888E-5</v>
      </c>
      <c r="AL2007" s="13">
        <f t="shared" si="2435"/>
        <v>2.107525614349397E-6</v>
      </c>
      <c r="AM2007" s="13">
        <f t="shared" si="2436"/>
        <v>5.2217363895697526E-2</v>
      </c>
      <c r="AN2007" s="13">
        <f t="shared" si="2437"/>
        <v>1.7982198039489219E-2</v>
      </c>
      <c r="AO2007" s="13">
        <f t="shared" si="2438"/>
        <v>3.0962827516275034E-3</v>
      </c>
      <c r="AP2007" s="13">
        <f t="shared" si="2439"/>
        <v>3.5542436124782356E-4</v>
      </c>
      <c r="AQ2007" s="13">
        <f t="shared" si="2440"/>
        <v>3.0599549532909001E-5</v>
      </c>
      <c r="AR2007" s="13">
        <f t="shared" si="2441"/>
        <v>2.1198615129053473E-6</v>
      </c>
      <c r="AS2007" s="13">
        <f t="shared" si="2442"/>
        <v>5.5161594782993978E-6</v>
      </c>
      <c r="AT2007" s="13">
        <f t="shared" si="2443"/>
        <v>7.1768875477930622E-6</v>
      </c>
      <c r="AU2007" s="13">
        <f t="shared" si="2444"/>
        <v>6.2250695828379289E-6</v>
      </c>
      <c r="AV2007" s="13">
        <f t="shared" si="2445"/>
        <v>4.049613190932291E-6</v>
      </c>
      <c r="AW2007" s="13">
        <f t="shared" si="2446"/>
        <v>5.2459907107807271E-8</v>
      </c>
      <c r="AX2007" s="13">
        <f t="shared" si="2447"/>
        <v>2.2646078924773116E-2</v>
      </c>
      <c r="AY2007" s="13">
        <f t="shared" si="2448"/>
        <v>7.798675491481998E-3</v>
      </c>
      <c r="AZ2007" s="13">
        <f t="shared" si="2449"/>
        <v>1.3428227381763248E-3</v>
      </c>
      <c r="BA2007" s="13">
        <f t="shared" si="2450"/>
        <v>1.5414351733041972E-4</v>
      </c>
      <c r="BB2007" s="13">
        <f t="shared" si="2451"/>
        <v>1.3270677837527878E-5</v>
      </c>
      <c r="BC2007" s="13">
        <f t="shared" si="2452"/>
        <v>9.1400997365303416E-7</v>
      </c>
      <c r="BD2007" s="13">
        <f t="shared" si="2453"/>
        <v>1.2167015815370709E-7</v>
      </c>
      <c r="BE2007" s="13">
        <f t="shared" si="2454"/>
        <v>3.1660181197682097E-7</v>
      </c>
      <c r="BF2007" s="13">
        <f t="shared" si="2455"/>
        <v>4.119198531014333E-7</v>
      </c>
      <c r="BG2007" s="13">
        <f t="shared" si="2456"/>
        <v>3.5728994373017829E-7</v>
      </c>
      <c r="BH2007" s="13">
        <f t="shared" si="2457"/>
        <v>2.3242889896462317E-7</v>
      </c>
      <c r="BI2007" s="13">
        <f t="shared" si="2458"/>
        <v>1.2096213514412211E-7</v>
      </c>
      <c r="BJ2007" s="14">
        <f t="shared" si="2459"/>
        <v>0.83938190600646823</v>
      </c>
      <c r="BK2007" s="14">
        <f t="shared" si="2460"/>
        <v>0.11904231737000248</v>
      </c>
      <c r="BL2007" s="14">
        <f t="shared" si="2461"/>
        <v>3.1778680305157361E-2</v>
      </c>
      <c r="BM2007" s="14">
        <f t="shared" si="2462"/>
        <v>0.54748016337941818</v>
      </c>
      <c r="BN2007" s="14">
        <f t="shared" si="2463"/>
        <v>0.43528162202361537</v>
      </c>
    </row>
    <row r="2008" spans="1:66" x14ac:dyDescent="0.25">
      <c r="A2008" t="s">
        <v>114</v>
      </c>
      <c r="B2008" t="s">
        <v>135</v>
      </c>
      <c r="C2008" t="s">
        <v>134</v>
      </c>
      <c r="D2008" t="s">
        <v>535</v>
      </c>
      <c r="E2008" s="10">
        <f>VLOOKUP(A2008,home!$A$2:$E$405,3,FALSE)</f>
        <v>1.3644444444444399</v>
      </c>
      <c r="F2008" s="10">
        <f>VLOOKUP(B2008,home!$B$2:$E$405,3,FALSE)</f>
        <v>0.81</v>
      </c>
      <c r="G2008" s="10">
        <f>VLOOKUP(C2008,away!$B$2:$E$405,4,FALSE)</f>
        <v>0.73</v>
      </c>
      <c r="H2008" s="10">
        <f>VLOOKUP(A2008,away!$A$2:$E$405,3,FALSE)</f>
        <v>1.1155555555555601</v>
      </c>
      <c r="I2008" s="10">
        <f>VLOOKUP(C2008,away!$B$2:$E$405,3,FALSE)</f>
        <v>0.66</v>
      </c>
      <c r="J2008" s="10">
        <f>VLOOKUP(B2008,home!$B$2:$E$405,4,FALSE)</f>
        <v>1.59</v>
      </c>
      <c r="K2008" s="12">
        <f t="shared" si="2408"/>
        <v>0.8067959999999974</v>
      </c>
      <c r="L2008" s="12">
        <f t="shared" si="2409"/>
        <v>1.170664000000005</v>
      </c>
      <c r="M2008" s="13">
        <f t="shared" si="2410"/>
        <v>0.13842037893473899</v>
      </c>
      <c r="N2008" s="13">
        <f t="shared" si="2411"/>
        <v>0.11167700804303132</v>
      </c>
      <c r="O2008" s="13">
        <f t="shared" si="2412"/>
        <v>0.16204375448525801</v>
      </c>
      <c r="P2008" s="13">
        <f t="shared" si="2413"/>
        <v>0.13073625294368779</v>
      </c>
      <c r="Q2008" s="13">
        <f t="shared" si="2414"/>
        <v>4.50502816905426E-2</v>
      </c>
      <c r="R2008" s="13">
        <f t="shared" si="2415"/>
        <v>9.4849394900365452E-2</v>
      </c>
      <c r="S2008" s="13">
        <f t="shared" si="2416"/>
        <v>3.0869673897176399E-2</v>
      </c>
      <c r="T2008" s="13">
        <f t="shared" si="2417"/>
        <v>5.2738742964977596E-2</v>
      </c>
      <c r="U2008" s="13">
        <f t="shared" si="2418"/>
        <v>7.6524112408035E-2</v>
      </c>
      <c r="V2008" s="13">
        <f t="shared" si="2419"/>
        <v>3.2395562994161271E-3</v>
      </c>
      <c r="W2008" s="13">
        <f t="shared" si="2420"/>
        <v>1.2115462355600964E-2</v>
      </c>
      <c r="X2008" s="13">
        <f t="shared" si="2421"/>
        <v>1.418313562305731E-2</v>
      </c>
      <c r="Y2008" s="13">
        <f t="shared" si="2422"/>
        <v>8.3018431405154185E-3</v>
      </c>
      <c r="Z2008" s="13">
        <f t="shared" si="2423"/>
        <v>3.7012257343880625E-2</v>
      </c>
      <c r="AA2008" s="13">
        <f t="shared" si="2424"/>
        <v>2.9861341176013419E-2</v>
      </c>
      <c r="AB2008" s="13">
        <f t="shared" si="2425"/>
        <v>1.2046005307721422E-2</v>
      </c>
      <c r="AC2008" s="13">
        <f t="shared" si="2426"/>
        <v>1.9123243224967266E-4</v>
      </c>
      <c r="AD2008" s="13">
        <f t="shared" si="2427"/>
        <v>2.4436766416623505E-3</v>
      </c>
      <c r="AE2008" s="13">
        <f t="shared" si="2428"/>
        <v>2.8607242720350267E-3</v>
      </c>
      <c r="AF2008" s="13">
        <f t="shared" si="2429"/>
        <v>1.6744734595988135E-3</v>
      </c>
      <c r="AG2008" s="13">
        <f t="shared" si="2430"/>
        <v>6.534152660359312E-4</v>
      </c>
      <c r="AH2008" s="13">
        <f t="shared" si="2431"/>
        <v>1.0832229307804213E-2</v>
      </c>
      <c r="AI2008" s="13">
        <f t="shared" si="2432"/>
        <v>8.7393992766191791E-3</v>
      </c>
      <c r="AJ2008" s="13">
        <f t="shared" si="2433"/>
        <v>3.5254561893896122E-3</v>
      </c>
      <c r="AK2008" s="13">
        <f t="shared" si="2434"/>
        <v>9.4810798392492429E-4</v>
      </c>
      <c r="AL2008" s="13">
        <f t="shared" si="2435"/>
        <v>7.2246620984666059E-6</v>
      </c>
      <c r="AM2008" s="13">
        <f t="shared" si="2436"/>
        <v>3.9430970795732245E-4</v>
      </c>
      <c r="AN2008" s="13">
        <f t="shared" si="2437"/>
        <v>4.6160417995615296E-4</v>
      </c>
      <c r="AO2008" s="13">
        <f t="shared" si="2438"/>
        <v>2.701916978620961E-4</v>
      </c>
      <c r="AP2008" s="13">
        <f t="shared" si="2439"/>
        <v>1.0543456459534474E-4</v>
      </c>
      <c r="AQ2008" s="13">
        <f t="shared" si="2440"/>
        <v>3.0857112281861292E-5</v>
      </c>
      <c r="AR2008" s="13">
        <f t="shared" si="2441"/>
        <v>2.5361801780782738E-3</v>
      </c>
      <c r="AS2008" s="13">
        <f t="shared" si="2442"/>
        <v>2.0461800229528322E-3</v>
      </c>
      <c r="AT2008" s="13">
        <f t="shared" si="2443"/>
        <v>8.2542492889912391E-4</v>
      </c>
      <c r="AU2008" s="13">
        <f t="shared" si="2444"/>
        <v>2.2198317697869849E-4</v>
      </c>
      <c r="AV2008" s="13">
        <f t="shared" si="2445"/>
        <v>4.4773784813426357E-5</v>
      </c>
      <c r="AW2008" s="13">
        <f t="shared" si="2446"/>
        <v>1.8954443518093975E-7</v>
      </c>
      <c r="AX2008" s="13">
        <f t="shared" si="2447"/>
        <v>5.3021249190189133E-5</v>
      </c>
      <c r="AY2008" s="13">
        <f t="shared" si="2448"/>
        <v>6.2070067661983838E-5</v>
      </c>
      <c r="AZ2008" s="13">
        <f t="shared" si="2449"/>
        <v>3.6331596844724483E-5</v>
      </c>
      <c r="BA2008" s="13">
        <f t="shared" si="2450"/>
        <v>1.4177364162877574E-5</v>
      </c>
      <c r="BB2008" s="13">
        <f t="shared" si="2451"/>
        <v>4.1492324600927455E-6</v>
      </c>
      <c r="BC2008" s="13">
        <f t="shared" si="2452"/>
        <v>9.7147141373240704E-7</v>
      </c>
      <c r="BD2008" s="13">
        <f t="shared" si="2453"/>
        <v>4.9483580533163905E-4</v>
      </c>
      <c r="BE2008" s="13">
        <f t="shared" si="2454"/>
        <v>3.9923154839834377E-4</v>
      </c>
      <c r="BF2008" s="13">
        <f t="shared" si="2455"/>
        <v>1.6104920816079453E-4</v>
      </c>
      <c r="BG2008" s="13">
        <f t="shared" si="2456"/>
        <v>4.331128564909866E-5</v>
      </c>
      <c r="BH2008" s="13">
        <f t="shared" si="2457"/>
        <v>8.7358430041375217E-6</v>
      </c>
      <c r="BI2008" s="13">
        <f t="shared" si="2458"/>
        <v>1.4096086384732231E-6</v>
      </c>
      <c r="BJ2008" s="14">
        <f t="shared" si="2459"/>
        <v>0.25313188170144368</v>
      </c>
      <c r="BK2008" s="14">
        <f t="shared" si="2460"/>
        <v>0.30352638923702935</v>
      </c>
      <c r="BL2008" s="14">
        <f t="shared" si="2461"/>
        <v>0.40615291642603607</v>
      </c>
      <c r="BM2008" s="14">
        <f t="shared" si="2462"/>
        <v>0.31698449318753885</v>
      </c>
      <c r="BN2008" s="14">
        <f t="shared" si="2463"/>
        <v>0.68277707099762408</v>
      </c>
    </row>
    <row r="2009" spans="1:66" x14ac:dyDescent="0.25">
      <c r="A2009" t="s">
        <v>114</v>
      </c>
      <c r="B2009" t="s">
        <v>131</v>
      </c>
      <c r="C2009" t="s">
        <v>110</v>
      </c>
      <c r="D2009" t="s">
        <v>535</v>
      </c>
      <c r="E2009" s="10">
        <f>VLOOKUP(A2009,home!$A$2:$E$405,3,FALSE)</f>
        <v>1.3644444444444399</v>
      </c>
      <c r="F2009" s="10">
        <f>VLOOKUP(B2009,home!$B$2:$E$405,3,FALSE)</f>
        <v>0.87</v>
      </c>
      <c r="G2009" s="10">
        <f>VLOOKUP(C2009,away!$B$2:$E$405,4,FALSE)</f>
        <v>0.98</v>
      </c>
      <c r="H2009" s="10">
        <f>VLOOKUP(A2009,away!$A$2:$E$405,3,FALSE)</f>
        <v>1.1155555555555601</v>
      </c>
      <c r="I2009" s="10">
        <f>VLOOKUP(C2009,away!$B$2:$E$405,3,FALSE)</f>
        <v>1.06</v>
      </c>
      <c r="J2009" s="10">
        <f>VLOOKUP(B2009,home!$B$2:$E$405,4,FALSE)</f>
        <v>0.56999999999999995</v>
      </c>
      <c r="K2009" s="12">
        <f t="shared" si="2408"/>
        <v>1.1633253333333295</v>
      </c>
      <c r="L2009" s="12">
        <f t="shared" si="2409"/>
        <v>0.67401866666666943</v>
      </c>
      <c r="M2009" s="13">
        <f t="shared" si="2410"/>
        <v>0.15923980586267575</v>
      </c>
      <c r="N2009" s="13">
        <f t="shared" si="2411"/>
        <v>0.18524770023513198</v>
      </c>
      <c r="O2009" s="13">
        <f t="shared" si="2412"/>
        <v>0.10733060162782003</v>
      </c>
      <c r="P2009" s="13">
        <f t="shared" si="2413"/>
        <v>0.12486040791555054</v>
      </c>
      <c r="Q2009" s="13">
        <f t="shared" si="2414"/>
        <v>0.10775167131263384</v>
      </c>
      <c r="R2009" s="13">
        <f t="shared" si="2415"/>
        <v>3.6171414500857348E-2</v>
      </c>
      <c r="S2009" s="13">
        <f t="shared" si="2416"/>
        <v>2.4475854797075969E-2</v>
      </c>
      <c r="T2009" s="13">
        <f t="shared" si="2417"/>
        <v>7.2626637829246693E-2</v>
      </c>
      <c r="U2009" s="13">
        <f t="shared" si="2418"/>
        <v>4.2079122831347911E-2</v>
      </c>
      <c r="V2009" s="13">
        <f t="shared" si="2419"/>
        <v>2.1323989923307933E-3</v>
      </c>
      <c r="W2009" s="13">
        <f t="shared" si="2420"/>
        <v>4.178341631566436E-2</v>
      </c>
      <c r="X2009" s="13">
        <f t="shared" si="2421"/>
        <v>2.8162802553862457E-2</v>
      </c>
      <c r="Y2009" s="13">
        <f t="shared" si="2422"/>
        <v>9.4911273134755201E-3</v>
      </c>
      <c r="Z2009" s="13">
        <f t="shared" si="2423"/>
        <v>8.126736191105103E-3</v>
      </c>
      <c r="AA2009" s="13">
        <f t="shared" si="2424"/>
        <v>9.4540380884293763E-3</v>
      </c>
      <c r="AB2009" s="13">
        <f t="shared" si="2425"/>
        <v>5.4990610052840505E-3</v>
      </c>
      <c r="AC2009" s="13">
        <f t="shared" si="2426"/>
        <v>1.0450127661968706E-4</v>
      </c>
      <c r="AD2009" s="13">
        <f t="shared" si="2427"/>
        <v>1.2151926678306389E-2</v>
      </c>
      <c r="AE2009" s="13">
        <f t="shared" si="2428"/>
        <v>8.1906254171432036E-3</v>
      </c>
      <c r="AF2009" s="13">
        <f t="shared" si="2429"/>
        <v>2.760317211414497E-3</v>
      </c>
      <c r="AG2009" s="13">
        <f t="shared" si="2430"/>
        <v>6.2016844213821953E-4</v>
      </c>
      <c r="AH2009" s="13">
        <f t="shared" si="2431"/>
        <v>1.3693929729701071E-3</v>
      </c>
      <c r="AI2009" s="13">
        <f t="shared" si="2432"/>
        <v>1.5930495367447691E-3</v>
      </c>
      <c r="AJ2009" s="13">
        <f t="shared" si="2433"/>
        <v>9.2661744167505766E-4</v>
      </c>
      <c r="AK2009" s="13">
        <f t="shared" si="2434"/>
        <v>3.593191814030377E-4</v>
      </c>
      <c r="AL2009" s="13">
        <f t="shared" si="2435"/>
        <v>3.2775905385572329E-6</v>
      </c>
      <c r="AM2009" s="13">
        <f t="shared" si="2436"/>
        <v>2.8273288307365933E-3</v>
      </c>
      <c r="AN2009" s="13">
        <f t="shared" si="2437"/>
        <v>1.9056724087213124E-3</v>
      </c>
      <c r="AO2009" s="13">
        <f t="shared" si="2438"/>
        <v>6.4222938801489942E-4</v>
      </c>
      <c r="AP2009" s="13">
        <f t="shared" si="2439"/>
        <v>1.4429153193465123E-4</v>
      </c>
      <c r="AQ2009" s="13">
        <f t="shared" si="2440"/>
        <v>2.4313796491471196E-5</v>
      </c>
      <c r="AR2009" s="13">
        <f t="shared" si="2441"/>
        <v>1.8459928515680366E-4</v>
      </c>
      <c r="AS2009" s="13">
        <f t="shared" si="2442"/>
        <v>2.1474902493813299E-4</v>
      </c>
      <c r="AT2009" s="13">
        <f t="shared" si="2443"/>
        <v>1.2491149050958058E-4</v>
      </c>
      <c r="AU2009" s="13">
        <f t="shared" si="2444"/>
        <v>4.8437567111406925E-5</v>
      </c>
      <c r="AV2009" s="13">
        <f t="shared" si="2445"/>
        <v>1.4087162226433258E-5</v>
      </c>
      <c r="AW2009" s="13">
        <f t="shared" si="2446"/>
        <v>7.1388015042148153E-8</v>
      </c>
      <c r="AX2009" s="13">
        <f t="shared" si="2447"/>
        <v>5.4818387574326268E-4</v>
      </c>
      <c r="AY2009" s="13">
        <f t="shared" si="2448"/>
        <v>3.6948616501664112E-4</v>
      </c>
      <c r="AZ2009" s="13">
        <f t="shared" si="2449"/>
        <v>1.2452028614814869E-4</v>
      </c>
      <c r="BA2009" s="13">
        <f t="shared" si="2450"/>
        <v>2.7976332414175783E-5</v>
      </c>
      <c r="BB2009" s="13">
        <f t="shared" si="2451"/>
        <v>4.7141425680065719E-6</v>
      </c>
      <c r="BC2009" s="13">
        <f t="shared" si="2452"/>
        <v>6.3548401763287584E-7</v>
      </c>
      <c r="BD2009" s="13">
        <f t="shared" si="2453"/>
        <v>2.0737227341501505E-5</v>
      </c>
      <c r="BE2009" s="13">
        <f t="shared" si="2454"/>
        <v>2.4124141909461278E-5</v>
      </c>
      <c r="BF2009" s="13">
        <f t="shared" si="2455"/>
        <v>1.4032112714102297E-5</v>
      </c>
      <c r="BG2009" s="13">
        <f t="shared" si="2456"/>
        <v>5.4413040668346324E-6</v>
      </c>
      <c r="BH2009" s="13">
        <f t="shared" si="2457"/>
        <v>1.5825017168296014E-6</v>
      </c>
      <c r="BI2009" s="13">
        <f t="shared" si="2458"/>
        <v>3.6819286744627264E-7</v>
      </c>
      <c r="BJ2009" s="14">
        <f t="shared" si="2459"/>
        <v>0.47540574555082393</v>
      </c>
      <c r="BK2009" s="14">
        <f t="shared" si="2460"/>
        <v>0.31118573259980797</v>
      </c>
      <c r="BL2009" s="14">
        <f t="shared" si="2461"/>
        <v>0.20543568719709018</v>
      </c>
      <c r="BM2009" s="14">
        <f t="shared" si="2462"/>
        <v>0.27918288530715613</v>
      </c>
      <c r="BN2009" s="14">
        <f t="shared" si="2463"/>
        <v>0.72060160145466956</v>
      </c>
    </row>
    <row r="2010" spans="1:66" x14ac:dyDescent="0.25">
      <c r="A2010" t="s">
        <v>114</v>
      </c>
      <c r="B2010" t="s">
        <v>379</v>
      </c>
      <c r="C2010" t="s">
        <v>112</v>
      </c>
      <c r="D2010" t="s">
        <v>535</v>
      </c>
      <c r="E2010" s="10">
        <f>VLOOKUP(A2010,home!$A$2:$E$405,3,FALSE)</f>
        <v>1.3644444444444399</v>
      </c>
      <c r="F2010" s="10">
        <f>VLOOKUP(B2010,home!$B$2:$E$405,3,FALSE)</f>
        <v>1.3</v>
      </c>
      <c r="G2010" s="10">
        <f>VLOOKUP(C2010,away!$B$2:$E$405,4,FALSE)</f>
        <v>0.56999999999999995</v>
      </c>
      <c r="H2010" s="10">
        <f>VLOOKUP(A2010,away!$A$2:$E$405,3,FALSE)</f>
        <v>1.1155555555555601</v>
      </c>
      <c r="I2010" s="10">
        <f>VLOOKUP(C2010,away!$B$2:$E$405,3,FALSE)</f>
        <v>1.47</v>
      </c>
      <c r="J2010" s="10">
        <f>VLOOKUP(B2010,home!$B$2:$E$405,4,FALSE)</f>
        <v>0.9</v>
      </c>
      <c r="K2010" s="12">
        <f t="shared" si="2408"/>
        <v>1.0110533333333298</v>
      </c>
      <c r="L2010" s="12">
        <f t="shared" si="2409"/>
        <v>1.4758800000000059</v>
      </c>
      <c r="M2010" s="13">
        <f t="shared" si="2410"/>
        <v>8.3164614065920683E-2</v>
      </c>
      <c r="N2010" s="13">
        <f t="shared" si="2411"/>
        <v>8.4083860266729024E-2</v>
      </c>
      <c r="O2010" s="13">
        <f t="shared" si="2412"/>
        <v>0.1227409906076115</v>
      </c>
      <c r="P2010" s="13">
        <f t="shared" si="2413"/>
        <v>0.12409768769046052</v>
      </c>
      <c r="Q2010" s="13">
        <f t="shared" si="2414"/>
        <v>4.2506633601105154E-2</v>
      </c>
      <c r="R2010" s="13">
        <f t="shared" si="2415"/>
        <v>9.0575486608981209E-2</v>
      </c>
      <c r="S2010" s="13">
        <f t="shared" si="2416"/>
        <v>4.6294437433185343E-2</v>
      </c>
      <c r="T2010" s="13">
        <f t="shared" si="2417"/>
        <v>6.2734690399199322E-2</v>
      </c>
      <c r="U2010" s="13">
        <f t="shared" si="2418"/>
        <v>9.1576647654298821E-2</v>
      </c>
      <c r="V2010" s="13">
        <f t="shared" si="2419"/>
        <v>7.675583744247527E-3</v>
      </c>
      <c r="W2010" s="13">
        <f t="shared" si="2420"/>
        <v>1.4325491197058627E-2</v>
      </c>
      <c r="X2010" s="13">
        <f t="shared" si="2421"/>
        <v>2.114270594791497E-2</v>
      </c>
      <c r="Y2010" s="13">
        <f t="shared" si="2422"/>
        <v>1.5602048427204439E-2</v>
      </c>
      <c r="Z2010" s="13">
        <f t="shared" si="2423"/>
        <v>4.455951639215458E-2</v>
      </c>
      <c r="AA2010" s="13">
        <f t="shared" si="2424"/>
        <v>4.5052047580009032E-2</v>
      </c>
      <c r="AB2010" s="13">
        <f t="shared" si="2425"/>
        <v>2.2775011439629952E-2</v>
      </c>
      <c r="AC2010" s="13">
        <f t="shared" si="2426"/>
        <v>7.1584095969935745E-4</v>
      </c>
      <c r="AD2010" s="13">
        <f t="shared" si="2427"/>
        <v>3.6209589066058495E-3</v>
      </c>
      <c r="AE2010" s="13">
        <f t="shared" si="2428"/>
        <v>5.3441008310814624E-3</v>
      </c>
      <c r="AF2010" s="13">
        <f t="shared" si="2429"/>
        <v>3.9436257672882712E-3</v>
      </c>
      <c r="AG2010" s="13">
        <f t="shared" si="2430"/>
        <v>1.9401061324751455E-3</v>
      </c>
      <c r="AH2010" s="13">
        <f t="shared" si="2431"/>
        <v>1.6441124763213345E-2</v>
      </c>
      <c r="AI2010" s="13">
        <f t="shared" si="2432"/>
        <v>1.6622853995596001E-2</v>
      </c>
      <c r="AJ2010" s="13">
        <f t="shared" si="2433"/>
        <v>8.4032959708802979E-3</v>
      </c>
      <c r="AK2010" s="13">
        <f t="shared" si="2434"/>
        <v>2.832060134115022E-3</v>
      </c>
      <c r="AL2010" s="13">
        <f t="shared" si="2435"/>
        <v>4.2726926037266567E-5</v>
      </c>
      <c r="AM2010" s="13">
        <f t="shared" si="2436"/>
        <v>7.3219651447737082E-4</v>
      </c>
      <c r="AN2010" s="13">
        <f t="shared" si="2437"/>
        <v>1.0806341917868661E-3</v>
      </c>
      <c r="AO2010" s="13">
        <f t="shared" si="2438"/>
        <v>7.9744319548720347E-4</v>
      </c>
      <c r="AP2010" s="13">
        <f t="shared" si="2439"/>
        <v>3.9231015445188622E-4</v>
      </c>
      <c r="AQ2010" s="13">
        <f t="shared" si="2440"/>
        <v>1.4475067768811306E-4</v>
      </c>
      <c r="AR2010" s="13">
        <f t="shared" si="2441"/>
        <v>4.8530254431062734E-3</v>
      </c>
      <c r="AS2010" s="13">
        <f t="shared" si="2442"/>
        <v>4.9066675510040575E-3</v>
      </c>
      <c r="AT2010" s="13">
        <f t="shared" si="2443"/>
        <v>2.4804512915005692E-3</v>
      </c>
      <c r="AU2010" s="13">
        <f t="shared" si="2444"/>
        <v>8.3595618214753772E-4</v>
      </c>
      <c r="AV2010" s="13">
        <f t="shared" si="2445"/>
        <v>2.1129907112021806E-4</v>
      </c>
      <c r="AW2010" s="13">
        <f t="shared" si="2446"/>
        <v>1.7710232433790301E-6</v>
      </c>
      <c r="AX2010" s="13">
        <f t="shared" si="2447"/>
        <v>1.2338162110289851E-4</v>
      </c>
      <c r="AY2010" s="13">
        <f t="shared" si="2448"/>
        <v>1.8209646695334657E-4</v>
      </c>
      <c r="AZ2010" s="13">
        <f t="shared" si="2449"/>
        <v>1.3437626682355315E-4</v>
      </c>
      <c r="BA2010" s="13">
        <f t="shared" si="2450"/>
        <v>6.6107748226515477E-5</v>
      </c>
      <c r="BB2010" s="13">
        <f t="shared" si="2451"/>
        <v>2.4391775863137514E-5</v>
      </c>
      <c r="BC2010" s="13">
        <f t="shared" si="2452"/>
        <v>7.1998668321774969E-6</v>
      </c>
      <c r="BD2010" s="13">
        <f t="shared" si="2453"/>
        <v>1.1937471984952875E-3</v>
      </c>
      <c r="BE2010" s="13">
        <f t="shared" si="2454"/>
        <v>1.2069420841959845E-3</v>
      </c>
      <c r="BF2010" s="13">
        <f t="shared" si="2455"/>
        <v>6.1014140868331324E-4</v>
      </c>
      <c r="BG2010" s="13">
        <f t="shared" si="2456"/>
        <v>2.0562850168465242E-4</v>
      </c>
      <c r="BH2010" s="13">
        <f t="shared" si="2457"/>
        <v>5.1975345514151513E-5</v>
      </c>
      <c r="BI2010" s="13">
        <f t="shared" si="2458"/>
        <v>1.0509969266646884E-5</v>
      </c>
      <c r="BJ2010" s="14">
        <f t="shared" si="2459"/>
        <v>0.25892910995635537</v>
      </c>
      <c r="BK2010" s="14">
        <f t="shared" si="2460"/>
        <v>0.26217298728650401</v>
      </c>
      <c r="BL2010" s="14">
        <f t="shared" si="2461"/>
        <v>0.43358586280105388</v>
      </c>
      <c r="BM2010" s="14">
        <f t="shared" si="2462"/>
        <v>0.45189787815154986</v>
      </c>
      <c r="BN2010" s="14">
        <f t="shared" si="2463"/>
        <v>0.54716927284080807</v>
      </c>
    </row>
    <row r="2011" spans="1:66" x14ac:dyDescent="0.25">
      <c r="A2011" t="s">
        <v>303</v>
      </c>
      <c r="B2011" t="s">
        <v>321</v>
      </c>
      <c r="C2011" t="s">
        <v>374</v>
      </c>
      <c r="D2011" t="s">
        <v>535</v>
      </c>
      <c r="E2011" s="10">
        <f>VLOOKUP(A2011,home!$A$2:$E$405,3,FALSE)</f>
        <v>1.3492822966507201</v>
      </c>
      <c r="F2011" s="10">
        <f>VLOOKUP(B2011,home!$B$2:$E$405,3,FALSE)</f>
        <v>1.24</v>
      </c>
      <c r="G2011" s="10">
        <f>VLOOKUP(C2011,away!$B$2:$E$405,4,FALSE)</f>
        <v>1.1100000000000001</v>
      </c>
      <c r="H2011" s="10">
        <f>VLOOKUP(A2011,away!$A$2:$E$405,3,FALSE)</f>
        <v>0.98086124401913899</v>
      </c>
      <c r="I2011" s="10">
        <f>VLOOKUP(C2011,away!$B$2:$E$405,3,FALSE)</f>
        <v>0.59</v>
      </c>
      <c r="J2011" s="10">
        <f>VLOOKUP(B2011,home!$B$2:$E$405,4,FALSE)</f>
        <v>0.91</v>
      </c>
      <c r="K2011" s="12">
        <f t="shared" si="2408"/>
        <v>1.8571521531100514</v>
      </c>
      <c r="L2011" s="12">
        <f t="shared" si="2409"/>
        <v>0.52662440191387572</v>
      </c>
      <c r="M2011" s="13">
        <f t="shared" si="2410"/>
        <v>9.2201714327017528E-2</v>
      </c>
      <c r="N2011" s="13">
        <f t="shared" si="2411"/>
        <v>0.17123261228285849</v>
      </c>
      <c r="O2011" s="13">
        <f t="shared" si="2412"/>
        <v>4.8555672662899632E-2</v>
      </c>
      <c r="P2011" s="13">
        <f t="shared" si="2413"/>
        <v>9.0175272031610923E-2</v>
      </c>
      <c r="Q2011" s="13">
        <f t="shared" si="2414"/>
        <v>0.1590025072918847</v>
      </c>
      <c r="R2011" s="13">
        <f t="shared" si="2415"/>
        <v>1.2785301037812722E-2</v>
      </c>
      <c r="S2011" s="13">
        <f t="shared" si="2416"/>
        <v>2.2048341902663152E-2</v>
      </c>
      <c r="T2011" s="13">
        <f t="shared" si="2417"/>
        <v>8.3734600305395437E-2</v>
      </c>
      <c r="U2011" s="13">
        <f t="shared" si="2418"/>
        <v>2.3744249350534073E-2</v>
      </c>
      <c r="V2011" s="13">
        <f t="shared" si="2419"/>
        <v>2.3959728387441298E-3</v>
      </c>
      <c r="W2011" s="13">
        <f t="shared" si="2420"/>
        <v>9.8430616255673425E-2</v>
      </c>
      <c r="X2011" s="13">
        <f t="shared" si="2421"/>
        <v>5.1835964415658235E-2</v>
      </c>
      <c r="Y2011" s="13">
        <f t="shared" si="2422"/>
        <v>1.364904187901248E-2</v>
      </c>
      <c r="Z2011" s="13">
        <f t="shared" si="2423"/>
        <v>2.2443505041089933E-3</v>
      </c>
      <c r="AA2011" s="13">
        <f t="shared" si="2424"/>
        <v>4.1681003710396462E-3</v>
      </c>
      <c r="AB2011" s="13">
        <f t="shared" si="2425"/>
        <v>3.8703982892275422E-3</v>
      </c>
      <c r="AC2011" s="13">
        <f t="shared" si="2426"/>
        <v>1.4645708060521956E-4</v>
      </c>
      <c r="AD2011" s="13">
        <f t="shared" si="2427"/>
        <v>4.5700157727793289E-2</v>
      </c>
      <c r="AE2011" s="13">
        <f t="shared" si="2428"/>
        <v>2.4066818230768925E-2</v>
      </c>
      <c r="AF2011" s="13">
        <f t="shared" si="2429"/>
        <v>6.3370868783743225E-3</v>
      </c>
      <c r="AG2011" s="13">
        <f t="shared" si="2430"/>
        <v>1.1124215290667157E-3</v>
      </c>
      <c r="AH2011" s="13">
        <f t="shared" si="2431"/>
        <v>2.9548243547787594E-4</v>
      </c>
      <c r="AI2011" s="13">
        <f t="shared" si="2432"/>
        <v>5.4875584125393918E-4</v>
      </c>
      <c r="AJ2011" s="13">
        <f t="shared" si="2433"/>
        <v>5.0956154605823558E-4</v>
      </c>
      <c r="AK2011" s="13">
        <f t="shared" si="2434"/>
        <v>3.1544444080137957E-4</v>
      </c>
      <c r="AL2011" s="13">
        <f t="shared" si="2435"/>
        <v>5.7295277776245396E-6</v>
      </c>
      <c r="AM2011" s="13">
        <f t="shared" si="2436"/>
        <v>1.6974429264328034E-2</v>
      </c>
      <c r="AN2011" s="13">
        <f t="shared" si="2437"/>
        <v>8.9391486591561403E-3</v>
      </c>
      <c r="AO2011" s="13">
        <f t="shared" si="2438"/>
        <v>2.3537869081236631E-3</v>
      </c>
      <c r="AP2011" s="13">
        <f t="shared" si="2439"/>
        <v>4.1318720757444496E-4</v>
      </c>
      <c r="AQ2011" s="13">
        <f t="shared" si="2440"/>
        <v>5.4398616516839116E-5</v>
      </c>
      <c r="AR2011" s="13">
        <f t="shared" si="2441"/>
        <v>3.1121652171918373E-5</v>
      </c>
      <c r="AS2011" s="13">
        <f t="shared" si="2442"/>
        <v>5.7797643339420327E-5</v>
      </c>
      <c r="AT2011" s="13">
        <f t="shared" si="2443"/>
        <v>5.3669508886245653E-5</v>
      </c>
      <c r="AU2011" s="13">
        <f t="shared" si="2444"/>
        <v>3.3224147994816718E-5</v>
      </c>
      <c r="AV2011" s="13">
        <f t="shared" si="2445"/>
        <v>1.5425574495955218E-5</v>
      </c>
      <c r="AW2011" s="13">
        <f t="shared" si="2446"/>
        <v>1.5565561567648171E-7</v>
      </c>
      <c r="AX2011" s="13">
        <f t="shared" si="2447"/>
        <v>5.2540163093435163E-3</v>
      </c>
      <c r="AY2011" s="13">
        <f t="shared" si="2448"/>
        <v>2.7668931965537779E-3</v>
      </c>
      <c r="AZ2011" s="13">
        <f t="shared" si="2449"/>
        <v>7.2855673739735248E-4</v>
      </c>
      <c r="BA2011" s="13">
        <f t="shared" si="2450"/>
        <v>1.2789191869740178E-4</v>
      </c>
      <c r="BB2011" s="13">
        <f t="shared" si="2451"/>
        <v>1.6837751298409307E-5</v>
      </c>
      <c r="BC2011" s="13">
        <f t="shared" si="2452"/>
        <v>1.7734341414198782E-6</v>
      </c>
      <c r="BD2011" s="13">
        <f t="shared" si="2453"/>
        <v>2.731570243601362E-6</v>
      </c>
      <c r="BE2011" s="13">
        <f t="shared" si="2454"/>
        <v>5.0729415592756176E-6</v>
      </c>
      <c r="BF2011" s="13">
        <f t="shared" si="2455"/>
        <v>4.7106121697050887E-6</v>
      </c>
      <c r="BG2011" s="13">
        <f t="shared" si="2456"/>
        <v>2.9161078444780722E-6</v>
      </c>
      <c r="BH2011" s="13">
        <f t="shared" si="2457"/>
        <v>1.3539139905183905E-6</v>
      </c>
      <c r="BI2011" s="13">
        <f t="shared" si="2458"/>
        <v>5.0288485652340972E-7</v>
      </c>
      <c r="BJ2011" s="14">
        <f t="shared" si="2459"/>
        <v>0.69273274679961705</v>
      </c>
      <c r="BK2011" s="14">
        <f t="shared" si="2460"/>
        <v>0.20974038090497235</v>
      </c>
      <c r="BL2011" s="14">
        <f t="shared" si="2461"/>
        <v>9.5001492532657508E-2</v>
      </c>
      <c r="BM2011" s="14">
        <f t="shared" si="2462"/>
        <v>0.42299915356633377</v>
      </c>
      <c r="BN2011" s="14">
        <f t="shared" si="2463"/>
        <v>0.57395307963408393</v>
      </c>
    </row>
    <row r="2012" spans="1:66" x14ac:dyDescent="0.25">
      <c r="A2012" t="s">
        <v>303</v>
      </c>
      <c r="B2012" t="s">
        <v>346</v>
      </c>
      <c r="C2012" t="s">
        <v>354</v>
      </c>
      <c r="D2012" t="s">
        <v>535</v>
      </c>
      <c r="E2012" s="10">
        <f>VLOOKUP(A2012,home!$A$2:$E$405,3,FALSE)</f>
        <v>1.3492822966507201</v>
      </c>
      <c r="F2012" s="10">
        <f>VLOOKUP(B2012,home!$B$2:$E$405,3,FALSE)</f>
        <v>0.74</v>
      </c>
      <c r="G2012" s="10">
        <f>VLOOKUP(C2012,away!$B$2:$E$405,4,FALSE)</f>
        <v>1.56</v>
      </c>
      <c r="H2012" s="10">
        <f>VLOOKUP(A2012,away!$A$2:$E$405,3,FALSE)</f>
        <v>0.98086124401913899</v>
      </c>
      <c r="I2012" s="10">
        <f>VLOOKUP(C2012,away!$B$2:$E$405,3,FALSE)</f>
        <v>0.49</v>
      </c>
      <c r="J2012" s="10">
        <f>VLOOKUP(B2012,home!$B$2:$E$405,4,FALSE)</f>
        <v>0.92</v>
      </c>
      <c r="K2012" s="12">
        <f t="shared" si="2408"/>
        <v>1.5576114832535912</v>
      </c>
      <c r="L2012" s="12">
        <f t="shared" si="2409"/>
        <v>0.44217224880382788</v>
      </c>
      <c r="M2012" s="13">
        <f t="shared" si="2410"/>
        <v>0.135364555085044</v>
      </c>
      <c r="N2012" s="13">
        <f t="shared" si="2411"/>
        <v>0.21084538542597783</v>
      </c>
      <c r="O2012" s="13">
        <f t="shared" si="2412"/>
        <v>5.9854449730283539E-2</v>
      </c>
      <c r="P2012" s="13">
        <f t="shared" si="2413"/>
        <v>9.3229978223714455E-2</v>
      </c>
      <c r="Q2012" s="13">
        <f t="shared" si="2414"/>
        <v>0.16420759676526625</v>
      </c>
      <c r="R2012" s="13">
        <f t="shared" si="2415"/>
        <v>1.3232988319077568E-2</v>
      </c>
      <c r="S2012" s="13">
        <f t="shared" si="2416"/>
        <v>1.6052630679673774E-2</v>
      </c>
      <c r="T2012" s="13">
        <f t="shared" si="2417"/>
        <v>7.2608042332369949E-2</v>
      </c>
      <c r="U2012" s="13">
        <f t="shared" si="2418"/>
        <v>2.0611854563555857E-2</v>
      </c>
      <c r="V2012" s="13">
        <f t="shared" si="2419"/>
        <v>1.2284410689334219E-3</v>
      </c>
      <c r="W2012" s="13">
        <f t="shared" si="2420"/>
        <v>8.5257212786351358E-2</v>
      </c>
      <c r="X2012" s="13">
        <f t="shared" si="2421"/>
        <v>3.7698373504487445E-2</v>
      </c>
      <c r="Y2012" s="13">
        <f t="shared" si="2422"/>
        <v>8.3345872943629256E-3</v>
      </c>
      <c r="Z2012" s="13">
        <f t="shared" si="2423"/>
        <v>1.9504200678137713E-3</v>
      </c>
      <c r="AA2012" s="13">
        <f t="shared" si="2424"/>
        <v>3.0379966947949783E-3</v>
      </c>
      <c r="AB2012" s="13">
        <f t="shared" si="2425"/>
        <v>2.3660092689495572E-3</v>
      </c>
      <c r="AC2012" s="13">
        <f t="shared" si="2426"/>
        <v>5.2879211083833206E-5</v>
      </c>
      <c r="AD2012" s="13">
        <f t="shared" si="2427"/>
        <v>3.3199403416553919E-2</v>
      </c>
      <c r="AE2012" s="13">
        <f t="shared" si="2428"/>
        <v>1.467985486764313E-2</v>
      </c>
      <c r="AF2012" s="13">
        <f t="shared" si="2429"/>
        <v>3.2455122194697907E-3</v>
      </c>
      <c r="AG2012" s="13">
        <f t="shared" si="2430"/>
        <v>4.7835847886775325E-4</v>
      </c>
      <c r="AH2012" s="13">
        <f t="shared" si="2431"/>
        <v>2.1560540687433244E-4</v>
      </c>
      <c r="AI2012" s="13">
        <f t="shared" si="2432"/>
        <v>3.3582945759902296E-4</v>
      </c>
      <c r="AJ2012" s="13">
        <f t="shared" si="2433"/>
        <v>2.615459097855316E-4</v>
      </c>
      <c r="AK2012" s="13">
        <f t="shared" si="2434"/>
        <v>1.3579563749331733E-4</v>
      </c>
      <c r="AL2012" s="13">
        <f t="shared" si="2435"/>
        <v>1.4567854028658248E-6</v>
      </c>
      <c r="AM2012" s="13">
        <f t="shared" si="2436"/>
        <v>1.034235439975858E-2</v>
      </c>
      <c r="AN2012" s="13">
        <f t="shared" si="2437"/>
        <v>4.573102102867415E-3</v>
      </c>
      <c r="AO2012" s="13">
        <f t="shared" si="2438"/>
        <v>1.0110494204171993E-3</v>
      </c>
      <c r="AP2012" s="13">
        <f t="shared" si="2439"/>
        <v>1.4901933195922659E-4</v>
      </c>
      <c r="AQ2012" s="13">
        <f t="shared" si="2440"/>
        <v>1.647305328191384E-5</v>
      </c>
      <c r="AR2012" s="13">
        <f t="shared" si="2441"/>
        <v>1.9066945522377584E-5</v>
      </c>
      <c r="AS2012" s="13">
        <f t="shared" si="2442"/>
        <v>2.9698893296225967E-5</v>
      </c>
      <c r="AT2012" s="13">
        <f t="shared" si="2443"/>
        <v>2.3129668619062336E-5</v>
      </c>
      <c r="AU2012" s="13">
        <f t="shared" si="2444"/>
        <v>1.2009012481633912E-5</v>
      </c>
      <c r="AV2012" s="13">
        <f t="shared" si="2445"/>
        <v>4.6763439359821688E-6</v>
      </c>
      <c r="AW2012" s="13">
        <f t="shared" si="2446"/>
        <v>2.7870432161768648E-8</v>
      </c>
      <c r="AX2012" s="13">
        <f t="shared" si="2447"/>
        <v>2.6848949961570424E-3</v>
      </c>
      <c r="AY2012" s="13">
        <f t="shared" si="2448"/>
        <v>1.1871860582529043E-3</v>
      </c>
      <c r="AZ2012" s="13">
        <f t="shared" si="2449"/>
        <v>2.6247036456311938E-4</v>
      </c>
      <c r="BA2012" s="13">
        <f t="shared" si="2450"/>
        <v>3.8685703781078337E-5</v>
      </c>
      <c r="BB2012" s="13">
        <f t="shared" si="2451"/>
        <v>4.276436159359539E-6</v>
      </c>
      <c r="BC2012" s="13">
        <f t="shared" si="2452"/>
        <v>3.7818427869000264E-7</v>
      </c>
      <c r="BD2012" s="13">
        <f t="shared" si="2453"/>
        <v>1.4051456965749609E-6</v>
      </c>
      <c r="BE2012" s="13">
        <f t="shared" si="2454"/>
        <v>2.1886710726295255E-6</v>
      </c>
      <c r="BF2012" s="13">
        <f t="shared" si="2455"/>
        <v>1.704549597896352E-6</v>
      </c>
      <c r="BG2012" s="13">
        <f t="shared" si="2456"/>
        <v>8.8500867581955003E-7</v>
      </c>
      <c r="BH2012" s="13">
        <f t="shared" si="2457"/>
        <v>3.4462491905889624E-7</v>
      </c>
      <c r="BI2012" s="13">
        <f t="shared" si="2458"/>
        <v>1.0735834626829526E-7</v>
      </c>
      <c r="BJ2012" s="14">
        <f t="shared" si="2459"/>
        <v>0.6508242171428269</v>
      </c>
      <c r="BK2012" s="14">
        <f t="shared" si="2460"/>
        <v>0.24711712711210523</v>
      </c>
      <c r="BL2012" s="14">
        <f t="shared" si="2461"/>
        <v>0.10014729121057722</v>
      </c>
      <c r="BM2012" s="14">
        <f t="shared" si="2462"/>
        <v>0.3221169437961387</v>
      </c>
      <c r="BN2012" s="14">
        <f t="shared" si="2463"/>
        <v>0.67673495354936364</v>
      </c>
    </row>
    <row r="2013" spans="1:66" x14ac:dyDescent="0.25">
      <c r="A2013" t="s">
        <v>303</v>
      </c>
      <c r="B2013" t="s">
        <v>380</v>
      </c>
      <c r="C2013" t="s">
        <v>333</v>
      </c>
      <c r="D2013" t="s">
        <v>535</v>
      </c>
      <c r="E2013" s="10">
        <f>VLOOKUP(A2013,home!$A$2:$E$405,3,FALSE)</f>
        <v>1.3492822966507201</v>
      </c>
      <c r="F2013" s="10">
        <f>VLOOKUP(B2013,home!$B$2:$E$405,3,FALSE)</f>
        <v>1.1499999999999999</v>
      </c>
      <c r="G2013" s="10">
        <f>VLOOKUP(C2013,away!$B$2:$E$405,4,FALSE)</f>
        <v>0.96</v>
      </c>
      <c r="H2013" s="10">
        <f>VLOOKUP(A2013,away!$A$2:$E$405,3,FALSE)</f>
        <v>0.98086124401913899</v>
      </c>
      <c r="I2013" s="10">
        <f>VLOOKUP(C2013,away!$B$2:$E$405,3,FALSE)</f>
        <v>0.82</v>
      </c>
      <c r="J2013" s="10">
        <f>VLOOKUP(B2013,home!$B$2:$E$405,4,FALSE)</f>
        <v>0.56999999999999995</v>
      </c>
      <c r="K2013" s="12">
        <f t="shared" si="2408"/>
        <v>1.4896076555023947</v>
      </c>
      <c r="L2013" s="12">
        <f t="shared" si="2409"/>
        <v>0.4584545454545455</v>
      </c>
      <c r="M2013" s="13">
        <f t="shared" si="2410"/>
        <v>0.14255003744311676</v>
      </c>
      <c r="N2013" s="13">
        <f t="shared" si="2411"/>
        <v>0.21234362706741974</v>
      </c>
      <c r="O2013" s="13">
        <f t="shared" si="2412"/>
        <v>6.5352712620512537E-2</v>
      </c>
      <c r="P2013" s="13">
        <f t="shared" si="2413"/>
        <v>9.7349901027363434E-2</v>
      </c>
      <c r="Q2013" s="13">
        <f t="shared" si="2414"/>
        <v>0.15815434623838701</v>
      </c>
      <c r="R2013" s="13">
        <f t="shared" si="2415"/>
        <v>1.4980624079329305E-2</v>
      </c>
      <c r="S2013" s="13">
        <f t="shared" si="2416"/>
        <v>1.6620485339786682E-2</v>
      </c>
      <c r="T2013" s="13">
        <f t="shared" si="2417"/>
        <v>7.2506578916380515E-2</v>
      </c>
      <c r="U2013" s="13">
        <f t="shared" si="2418"/>
        <v>2.2315252312772448E-2</v>
      </c>
      <c r="V2013" s="13">
        <f t="shared" si="2419"/>
        <v>1.2611576272340528E-3</v>
      </c>
      <c r="W2013" s="13">
        <f t="shared" si="2420"/>
        <v>7.852930830255922E-2</v>
      </c>
      <c r="X2013" s="13">
        <f t="shared" si="2421"/>
        <v>3.6002118342709652E-2</v>
      </c>
      <c r="Y2013" s="13">
        <f t="shared" si="2422"/>
        <v>8.2526674001038546E-3</v>
      </c>
      <c r="Z2013" s="13">
        <f t="shared" si="2423"/>
        <v>2.2893117343047789E-3</v>
      </c>
      <c r="AA2013" s="13">
        <f t="shared" si="2424"/>
        <v>3.4101762852518629E-3</v>
      </c>
      <c r="AB2013" s="13">
        <f t="shared" si="2425"/>
        <v>2.5399123505619472E-3</v>
      </c>
      <c r="AC2013" s="13">
        <f t="shared" si="2426"/>
        <v>5.3829155534302799E-5</v>
      </c>
      <c r="AD2013" s="13">
        <f t="shared" si="2427"/>
        <v>2.9244464707199987E-2</v>
      </c>
      <c r="AE2013" s="13">
        <f t="shared" si="2428"/>
        <v>1.3407257774400869E-2</v>
      </c>
      <c r="AF2013" s="13">
        <f t="shared" si="2429"/>
        <v>3.0733091343774356E-3</v>
      </c>
      <c r="AG2013" s="13">
        <f t="shared" si="2430"/>
        <v>4.6965751408077004E-4</v>
      </c>
      <c r="AH2013" s="13">
        <f t="shared" si="2431"/>
        <v>2.6238634263861364E-4</v>
      </c>
      <c r="AI2013" s="13">
        <f t="shared" si="2432"/>
        <v>3.9085270469375329E-4</v>
      </c>
      <c r="AJ2013" s="13">
        <f t="shared" si="2433"/>
        <v>2.9110859054281587E-4</v>
      </c>
      <c r="AK2013" s="13">
        <f t="shared" si="2434"/>
        <v>1.4454586168503018E-4</v>
      </c>
      <c r="AL2013" s="13">
        <f t="shared" si="2435"/>
        <v>1.4704346789784647E-6</v>
      </c>
      <c r="AM2013" s="13">
        <f t="shared" si="2436"/>
        <v>8.7125557017829463E-3</v>
      </c>
      <c r="AN2013" s="13">
        <f t="shared" si="2437"/>
        <v>3.9943107640083089E-3</v>
      </c>
      <c r="AO2013" s="13">
        <f t="shared" si="2438"/>
        <v>9.1560496285881382E-4</v>
      </c>
      <c r="AP2013" s="13">
        <f t="shared" si="2439"/>
        <v>1.3992108568778786E-4</v>
      </c>
      <c r="AQ2013" s="13">
        <f t="shared" si="2440"/>
        <v>1.6036864434625321E-5</v>
      </c>
      <c r="AR2013" s="13">
        <f t="shared" si="2441"/>
        <v>2.4058442289573265E-5</v>
      </c>
      <c r="AS2013" s="13">
        <f t="shared" si="2442"/>
        <v>3.5837639814010897E-5</v>
      </c>
      <c r="AT2013" s="13">
        <f t="shared" si="2443"/>
        <v>2.6692011311044028E-5</v>
      </c>
      <c r="AU2013" s="13">
        <f t="shared" si="2444"/>
        <v>1.3253541463229232E-5</v>
      </c>
      <c r="AV2013" s="13">
        <f t="shared" si="2445"/>
        <v>4.9356442065361679E-6</v>
      </c>
      <c r="AW2013" s="13">
        <f t="shared" si="2446"/>
        <v>2.7894039687034588E-8</v>
      </c>
      <c r="AX2013" s="13">
        <f t="shared" si="2447"/>
        <v>2.1630482787278189E-3</v>
      </c>
      <c r="AY2013" s="13">
        <f t="shared" si="2448"/>
        <v>9.916593154203992E-4</v>
      </c>
      <c r="AZ2013" s="13">
        <f t="shared" si="2449"/>
        <v>2.2731536034841245E-4</v>
      </c>
      <c r="BA2013" s="13">
        <f t="shared" si="2450"/>
        <v>3.4737920067789219E-5</v>
      </c>
      <c r="BB2013" s="13">
        <f t="shared" si="2451"/>
        <v>3.9814393386786596E-6</v>
      </c>
      <c r="BC2013" s="13">
        <f t="shared" si="2452"/>
        <v>3.6506179245375444E-7</v>
      </c>
      <c r="BD2013" s="13">
        <f t="shared" si="2453"/>
        <v>1.8382837040351199E-6</v>
      </c>
      <c r="BE2013" s="13">
        <f t="shared" si="2454"/>
        <v>2.7383214785160128E-6</v>
      </c>
      <c r="BF2013" s="13">
        <f t="shared" si="2455"/>
        <v>2.0395123188120451E-6</v>
      </c>
      <c r="BG2013" s="13">
        <f t="shared" si="2456"/>
        <v>1.0126910545312877E-6</v>
      </c>
      <c r="BH2013" s="13">
        <f t="shared" si="2457"/>
        <v>3.7712808687214968E-7</v>
      </c>
      <c r="BI2013" s="13">
        <f t="shared" si="2458"/>
        <v>1.1235457706194536E-7</v>
      </c>
      <c r="BJ2013" s="14">
        <f t="shared" si="2459"/>
        <v>0.62918287215208724</v>
      </c>
      <c r="BK2013" s="14">
        <f t="shared" si="2460"/>
        <v>0.25882854034313457</v>
      </c>
      <c r="BL2013" s="14">
        <f t="shared" si="2461"/>
        <v>0.10980046671829251</v>
      </c>
      <c r="BM2013" s="14">
        <f t="shared" si="2462"/>
        <v>0.30837831105030961</v>
      </c>
      <c r="BN2013" s="14">
        <f t="shared" si="2463"/>
        <v>0.69073124847612877</v>
      </c>
    </row>
    <row r="2014" spans="1:66" x14ac:dyDescent="0.25">
      <c r="A2014" t="s">
        <v>72</v>
      </c>
      <c r="B2014" t="s">
        <v>68</v>
      </c>
      <c r="C2014" t="s">
        <v>81</v>
      </c>
      <c r="D2014" t="s">
        <v>536</v>
      </c>
      <c r="E2014" s="10">
        <f>VLOOKUP(A2014,home!$A$2:$E$405,3,FALSE)</f>
        <v>1.3571428571428601</v>
      </c>
      <c r="F2014" s="10">
        <f>VLOOKUP(B2014,home!$B$2:$E$405,3,FALSE)</f>
        <v>1.61</v>
      </c>
      <c r="G2014" s="10">
        <f>VLOOKUP(C2014,away!$B$2:$E$405,4,FALSE)</f>
        <v>1.4</v>
      </c>
      <c r="H2014" s="10">
        <f>VLOOKUP(A2014,away!$A$2:$E$405,3,FALSE)</f>
        <v>1.0912698412698401</v>
      </c>
      <c r="I2014" s="10">
        <f>VLOOKUP(C2014,away!$B$2:$E$405,3,FALSE)</f>
        <v>1.03</v>
      </c>
      <c r="J2014" s="10">
        <f>VLOOKUP(B2014,home!$B$2:$E$405,4,FALSE)</f>
        <v>0.57999999999999996</v>
      </c>
      <c r="K2014" s="12">
        <f t="shared" si="2408"/>
        <v>3.0590000000000068</v>
      </c>
      <c r="L2014" s="12">
        <f t="shared" si="2409"/>
        <v>0.65192460317460232</v>
      </c>
      <c r="M2014" s="13">
        <f t="shared" si="2410"/>
        <v>2.4454901735512773E-2</v>
      </c>
      <c r="N2014" s="13">
        <f t="shared" si="2411"/>
        <v>7.4807544408933738E-2</v>
      </c>
      <c r="O2014" s="13">
        <f t="shared" si="2412"/>
        <v>1.5942752109598061E-2</v>
      </c>
      <c r="P2014" s="13">
        <f t="shared" si="2413"/>
        <v>4.8768878703260569E-2</v>
      </c>
      <c r="Q2014" s="13">
        <f t="shared" si="2414"/>
        <v>0.11441813917346441</v>
      </c>
      <c r="R2014" s="13">
        <f t="shared" si="2415"/>
        <v>5.1967361712803844E-3</v>
      </c>
      <c r="S2014" s="13">
        <f t="shared" si="2416"/>
        <v>2.4314179992384579E-2</v>
      </c>
      <c r="T2014" s="13">
        <f t="shared" si="2417"/>
        <v>7.4591999976637208E-2</v>
      </c>
      <c r="U2014" s="13">
        <f t="shared" si="2418"/>
        <v>1.589681594794673E-2</v>
      </c>
      <c r="V2014" s="13">
        <f t="shared" si="2419"/>
        <v>5.3875829050659607E-3</v>
      </c>
      <c r="W2014" s="13">
        <f t="shared" si="2420"/>
        <v>0.1166683625772095</v>
      </c>
      <c r="X2014" s="13">
        <f t="shared" si="2421"/>
        <v>7.6058975976177931E-2</v>
      </c>
      <c r="Y2014" s="13">
        <f t="shared" si="2422"/>
        <v>2.4792358865568201E-2</v>
      </c>
      <c r="Z2014" s="13">
        <f t="shared" si="2423"/>
        <v>1.1292933887550221E-3</v>
      </c>
      <c r="AA2014" s="13">
        <f t="shared" si="2424"/>
        <v>3.45450847620162E-3</v>
      </c>
      <c r="AB2014" s="13">
        <f t="shared" si="2425"/>
        <v>5.2836707143503903E-3</v>
      </c>
      <c r="AC2014" s="13">
        <f t="shared" si="2426"/>
        <v>6.7150744471038018E-4</v>
      </c>
      <c r="AD2014" s="13">
        <f t="shared" si="2427"/>
        <v>8.9222130280921158E-2</v>
      </c>
      <c r="AE2014" s="13">
        <f t="shared" si="2428"/>
        <v>5.8166101877782199E-2</v>
      </c>
      <c r="AF2014" s="13">
        <f t="shared" si="2429"/>
        <v>1.8959956442443325E-2</v>
      </c>
      <c r="AG2014" s="13">
        <f t="shared" si="2430"/>
        <v>4.1201540266492028E-3</v>
      </c>
      <c r="AH2014" s="13">
        <f t="shared" si="2431"/>
        <v>1.8405353608295488E-4</v>
      </c>
      <c r="AI2014" s="13">
        <f t="shared" si="2432"/>
        <v>5.6301976687776019E-4</v>
      </c>
      <c r="AJ2014" s="13">
        <f t="shared" si="2433"/>
        <v>8.6113873343953622E-4</v>
      </c>
      <c r="AK2014" s="13">
        <f t="shared" si="2434"/>
        <v>8.780744618638492E-4</v>
      </c>
      <c r="AL2014" s="13">
        <f t="shared" si="2435"/>
        <v>5.3565809380227831E-5</v>
      </c>
      <c r="AM2014" s="13">
        <f t="shared" si="2436"/>
        <v>5.4586099305867691E-2</v>
      </c>
      <c r="AN2014" s="13">
        <f t="shared" si="2437"/>
        <v>3.5586021128827229E-2</v>
      </c>
      <c r="AO2014" s="13">
        <f t="shared" si="2438"/>
        <v>1.1599701351486852E-2</v>
      </c>
      <c r="AP2014" s="13">
        <f t="shared" si="2439"/>
        <v>2.5207102335039881E-3</v>
      </c>
      <c r="AQ2014" s="13">
        <f t="shared" si="2440"/>
        <v>4.1082825467381152E-4</v>
      </c>
      <c r="AR2014" s="13">
        <f t="shared" si="2441"/>
        <v>2.3997805694752554E-5</v>
      </c>
      <c r="AS2014" s="13">
        <f t="shared" si="2442"/>
        <v>7.3409287620248217E-5</v>
      </c>
      <c r="AT2014" s="13">
        <f t="shared" si="2443"/>
        <v>1.1227950541516991E-4</v>
      </c>
      <c r="AU2014" s="13">
        <f t="shared" si="2444"/>
        <v>1.1448766902166853E-4</v>
      </c>
      <c r="AV2014" s="13">
        <f t="shared" si="2445"/>
        <v>8.7554444884321191E-5</v>
      </c>
      <c r="AW2014" s="13">
        <f t="shared" si="2446"/>
        <v>2.9673038428946211E-6</v>
      </c>
      <c r="AX2014" s="13">
        <f t="shared" si="2447"/>
        <v>2.7829812962774925E-2</v>
      </c>
      <c r="AY2014" s="13">
        <f t="shared" si="2448"/>
        <v>1.8142939772180448E-2</v>
      </c>
      <c r="AZ2014" s="13">
        <f t="shared" si="2449"/>
        <v>5.913914405699724E-3</v>
      </c>
      <c r="BA2014" s="13">
        <f t="shared" si="2450"/>
        <v>1.2851421007147854E-3</v>
      </c>
      <c r="BB2014" s="13">
        <f t="shared" si="2451"/>
        <v>2.0945393850786527E-4</v>
      </c>
      <c r="BC2014" s="13">
        <f t="shared" si="2452"/>
        <v>2.7309635149019536E-5</v>
      </c>
      <c r="BD2014" s="13">
        <f t="shared" si="2453"/>
        <v>2.6074599924354606E-6</v>
      </c>
      <c r="BE2014" s="13">
        <f t="shared" si="2454"/>
        <v>7.9762201168600922E-6</v>
      </c>
      <c r="BF2014" s="13">
        <f t="shared" si="2455"/>
        <v>1.2199628668737539E-5</v>
      </c>
      <c r="BG2014" s="13">
        <f t="shared" si="2456"/>
        <v>1.2439554699222741E-5</v>
      </c>
      <c r="BH2014" s="13">
        <f t="shared" si="2457"/>
        <v>9.5131494562306118E-6</v>
      </c>
      <c r="BI2014" s="13">
        <f t="shared" si="2458"/>
        <v>5.8201448373219016E-6</v>
      </c>
      <c r="BJ2014" s="14">
        <f t="shared" si="2459"/>
        <v>0.80991765669517302</v>
      </c>
      <c r="BK2014" s="14">
        <f t="shared" si="2460"/>
        <v>0.12179355636249492</v>
      </c>
      <c r="BL2014" s="14">
        <f t="shared" si="2461"/>
        <v>4.8723054788048246E-2</v>
      </c>
      <c r="BM2014" s="14">
        <f t="shared" si="2462"/>
        <v>0.67983463646408349</v>
      </c>
      <c r="BN2014" s="14">
        <f t="shared" si="2463"/>
        <v>0.28358895230204995</v>
      </c>
    </row>
    <row r="2015" spans="1:66" x14ac:dyDescent="0.25">
      <c r="A2015" t="s">
        <v>72</v>
      </c>
      <c r="B2015" t="s">
        <v>88</v>
      </c>
      <c r="C2015" t="s">
        <v>74</v>
      </c>
      <c r="D2015" t="s">
        <v>536</v>
      </c>
      <c r="E2015" s="10">
        <f>VLOOKUP(A2015,home!$A$2:$E$405,3,FALSE)</f>
        <v>1.3571428571428601</v>
      </c>
      <c r="F2015" s="10">
        <f>VLOOKUP(B2015,home!$B$2:$E$405,3,FALSE)</f>
        <v>1.03</v>
      </c>
      <c r="G2015" s="10">
        <f>VLOOKUP(C2015,away!$B$2:$E$405,4,FALSE)</f>
        <v>0.8</v>
      </c>
      <c r="H2015" s="10">
        <f>VLOOKUP(A2015,away!$A$2:$E$405,3,FALSE)</f>
        <v>1.0912698412698401</v>
      </c>
      <c r="I2015" s="10">
        <f>VLOOKUP(C2015,away!$B$2:$E$405,3,FALSE)</f>
        <v>0.67</v>
      </c>
      <c r="J2015" s="10">
        <f>VLOOKUP(B2015,home!$B$2:$E$405,4,FALSE)</f>
        <v>1.01</v>
      </c>
      <c r="K2015" s="12">
        <f t="shared" si="2408"/>
        <v>1.1182857142857168</v>
      </c>
      <c r="L2015" s="12">
        <f t="shared" si="2409"/>
        <v>0.73846230158730075</v>
      </c>
      <c r="M2015" s="13">
        <f t="shared" si="2410"/>
        <v>0.15617969933420298</v>
      </c>
      <c r="N2015" s="13">
        <f t="shared" si="2411"/>
        <v>0.17465352662687764</v>
      </c>
      <c r="O2015" s="13">
        <f t="shared" si="2412"/>
        <v>0.11533282023154814</v>
      </c>
      <c r="P2015" s="13">
        <f t="shared" si="2413"/>
        <v>0.12897504525322295</v>
      </c>
      <c r="Q2015" s="13">
        <f t="shared" si="2414"/>
        <v>9.7656271888228688E-2</v>
      </c>
      <c r="R2015" s="13">
        <f t="shared" si="2415"/>
        <v>4.258446993837172E-2</v>
      </c>
      <c r="S2015" s="13">
        <f t="shared" si="2416"/>
        <v>2.6627279936163879E-2</v>
      </c>
      <c r="T2015" s="13">
        <f t="shared" si="2417"/>
        <v>7.2115475303016568E-2</v>
      </c>
      <c r="U2015" s="13">
        <f t="shared" si="2418"/>
        <v>4.7621604382510646E-2</v>
      </c>
      <c r="V2015" s="13">
        <f t="shared" si="2419"/>
        <v>2.4432359002534076E-3</v>
      </c>
      <c r="W2015" s="13">
        <f t="shared" si="2420"/>
        <v>3.6402537921002648E-2</v>
      </c>
      <c r="X2015" s="13">
        <f t="shared" si="2421"/>
        <v>2.6881901936762608E-2</v>
      </c>
      <c r="Y2015" s="13">
        <f t="shared" si="2422"/>
        <v>9.9256355876329166E-3</v>
      </c>
      <c r="Z2015" s="13">
        <f t="shared" si="2423"/>
        <v>1.0482341894188398E-2</v>
      </c>
      <c r="AA2015" s="13">
        <f t="shared" si="2424"/>
        <v>1.1722253192529565E-2</v>
      </c>
      <c r="AB2015" s="13">
        <f t="shared" si="2425"/>
        <v>6.554414142222977E-3</v>
      </c>
      <c r="AC2015" s="13">
        <f t="shared" si="2426"/>
        <v>1.2610332126343471E-4</v>
      </c>
      <c r="AD2015" s="13">
        <f t="shared" si="2427"/>
        <v>1.0177109530200333E-2</v>
      </c>
      <c r="AE2015" s="13">
        <f t="shared" si="2428"/>
        <v>7.5154117271777907E-3</v>
      </c>
      <c r="AF2015" s="13">
        <f t="shared" si="2429"/>
        <v>2.7749241207139512E-3</v>
      </c>
      <c r="AG2015" s="13">
        <f t="shared" si="2430"/>
        <v>6.8305895097084694E-4</v>
      </c>
      <c r="AH2015" s="13">
        <f t="shared" si="2431"/>
        <v>1.9352035803018375E-3</v>
      </c>
      <c r="AI2015" s="13">
        <f t="shared" si="2432"/>
        <v>2.1641105180861164E-3</v>
      </c>
      <c r="AJ2015" s="13">
        <f t="shared" si="2433"/>
        <v>1.2100469382555832E-3</v>
      </c>
      <c r="AK2015" s="13">
        <f t="shared" si="2434"/>
        <v>4.51059401555463E-4</v>
      </c>
      <c r="AL2015" s="13">
        <f t="shared" si="2435"/>
        <v>4.1655046426309522E-6</v>
      </c>
      <c r="AM2015" s="13">
        <f t="shared" si="2436"/>
        <v>2.2761832400688118E-3</v>
      </c>
      <c r="AN2015" s="13">
        <f t="shared" si="2437"/>
        <v>1.6808755142956541E-3</v>
      </c>
      <c r="AO2015" s="13">
        <f t="shared" si="2438"/>
        <v>6.2063160048425332E-4</v>
      </c>
      <c r="AP2015" s="13">
        <f t="shared" si="2439"/>
        <v>1.5277101337713724E-4</v>
      </c>
      <c r="AQ2015" s="13">
        <f t="shared" si="2440"/>
        <v>2.8203908538576268E-5</v>
      </c>
      <c r="AR2015" s="13">
        <f t="shared" si="2441"/>
        <v>2.8581497798993601E-4</v>
      </c>
      <c r="AS2015" s="13">
        <f t="shared" si="2442"/>
        <v>3.1962280681503198E-4</v>
      </c>
      <c r="AT2015" s="13">
        <f t="shared" si="2443"/>
        <v>1.7871480941057693E-4</v>
      </c>
      <c r="AU2015" s="13">
        <f t="shared" si="2444"/>
        <v>6.6618072765047559E-5</v>
      </c>
      <c r="AV2015" s="13">
        <f t="shared" si="2445"/>
        <v>1.8624509771599763E-5</v>
      </c>
      <c r="AW2015" s="13">
        <f t="shared" si="2446"/>
        <v>9.5553418429775838E-8</v>
      </c>
      <c r="AX2015" s="13">
        <f t="shared" si="2447"/>
        <v>4.2423720007758747E-4</v>
      </c>
      <c r="AY2015" s="13">
        <f t="shared" si="2448"/>
        <v>3.1328317918824739E-4</v>
      </c>
      <c r="AZ2015" s="13">
        <f t="shared" si="2449"/>
        <v>1.1567390877596997E-4</v>
      </c>
      <c r="BA2015" s="13">
        <f t="shared" si="2450"/>
        <v>2.8473606969434078E-5</v>
      </c>
      <c r="BB2015" s="13">
        <f t="shared" si="2451"/>
        <v>5.2566713342851236E-6</v>
      </c>
      <c r="BC2015" s="13">
        <f t="shared" si="2452"/>
        <v>7.7637072244083616E-7</v>
      </c>
      <c r="BD2015" s="13">
        <f t="shared" si="2453"/>
        <v>3.5177264412428624E-5</v>
      </c>
      <c r="BE2015" s="13">
        <f t="shared" si="2454"/>
        <v>3.9338232260070268E-5</v>
      </c>
      <c r="BF2015" s="13">
        <f t="shared" si="2455"/>
        <v>2.199569158084506E-5</v>
      </c>
      <c r="BG2015" s="13">
        <f t="shared" si="2456"/>
        <v>8.1991558902312121E-6</v>
      </c>
      <c r="BH2015" s="13">
        <f t="shared" si="2457"/>
        <v>2.2922497253117879E-6</v>
      </c>
      <c r="BI2015" s="13">
        <f t="shared" si="2458"/>
        <v>5.1267802427830632E-7</v>
      </c>
      <c r="BJ2015" s="14">
        <f t="shared" si="2459"/>
        <v>0.44443221980641651</v>
      </c>
      <c r="BK2015" s="14">
        <f t="shared" si="2460"/>
        <v>0.31466881242893757</v>
      </c>
      <c r="BL2015" s="14">
        <f t="shared" si="2461"/>
        <v>0.23055289277402741</v>
      </c>
      <c r="BM2015" s="14">
        <f t="shared" si="2462"/>
        <v>0.28444124600534781</v>
      </c>
      <c r="BN2015" s="14">
        <f t="shared" si="2463"/>
        <v>0.71538183327245208</v>
      </c>
    </row>
    <row r="2016" spans="1:66" x14ac:dyDescent="0.25">
      <c r="A2016" t="s">
        <v>72</v>
      </c>
      <c r="B2016" t="s">
        <v>102</v>
      </c>
      <c r="C2016" t="s">
        <v>106</v>
      </c>
      <c r="D2016" t="s">
        <v>536</v>
      </c>
      <c r="E2016" s="10">
        <f>VLOOKUP(A2016,home!$A$2:$E$405,3,FALSE)</f>
        <v>1.3571428571428601</v>
      </c>
      <c r="F2016" s="10">
        <f>VLOOKUP(B2016,home!$B$2:$E$405,3,FALSE)</f>
        <v>0.66</v>
      </c>
      <c r="G2016" s="10">
        <f>VLOOKUP(C2016,away!$B$2:$E$405,4,FALSE)</f>
        <v>2.0099999999999998</v>
      </c>
      <c r="H2016" s="10">
        <f>VLOOKUP(A2016,away!$A$2:$E$405,3,FALSE)</f>
        <v>1.0912698412698401</v>
      </c>
      <c r="I2016" s="10">
        <f>VLOOKUP(C2016,away!$B$2:$E$405,3,FALSE)</f>
        <v>0.33</v>
      </c>
      <c r="J2016" s="10">
        <f>VLOOKUP(B2016,home!$B$2:$E$405,4,FALSE)</f>
        <v>1.1000000000000001</v>
      </c>
      <c r="K2016" s="12">
        <f t="shared" si="2408"/>
        <v>1.800385714285718</v>
      </c>
      <c r="L2016" s="12">
        <f t="shared" si="2409"/>
        <v>0.39613095238095197</v>
      </c>
      <c r="M2016" s="13">
        <f t="shared" si="2410"/>
        <v>0.11118979569971606</v>
      </c>
      <c r="N2016" s="13">
        <f t="shared" si="2411"/>
        <v>0.20018451975211635</v>
      </c>
      <c r="O2016" s="13">
        <f t="shared" si="2412"/>
        <v>4.4045719665571997E-2</v>
      </c>
      <c r="P2016" s="13">
        <f t="shared" si="2413"/>
        <v>7.9299284461329334E-2</v>
      </c>
      <c r="Q2016" s="13">
        <f t="shared" si="2414"/>
        <v>0.18020467479142874</v>
      </c>
      <c r="R2016" s="13">
        <f t="shared" si="2415"/>
        <v>8.7239364397137305E-3</v>
      </c>
      <c r="S2016" s="13">
        <f t="shared" si="2416"/>
        <v>1.4138834585732781E-2</v>
      </c>
      <c r="T2016" s="13">
        <f t="shared" si="2417"/>
        <v>7.1384649448628393E-2</v>
      </c>
      <c r="U2016" s="13">
        <f t="shared" si="2418"/>
        <v>1.5706450538397209E-2</v>
      </c>
      <c r="V2016" s="13">
        <f t="shared" si="2419"/>
        <v>1.1204060375724738E-3</v>
      </c>
      <c r="W2016" s="13">
        <f t="shared" si="2420"/>
        <v>0.10814597404733063</v>
      </c>
      <c r="X2016" s="13">
        <f t="shared" si="2421"/>
        <v>4.2839967695534796E-2</v>
      </c>
      <c r="Y2016" s="13">
        <f t="shared" si="2422"/>
        <v>8.4851186016007083E-3</v>
      </c>
      <c r="Z2016" s="13">
        <f t="shared" si="2423"/>
        <v>1.1519404167915643E-3</v>
      </c>
      <c r="AA2016" s="13">
        <f t="shared" si="2424"/>
        <v>2.0739370700998683E-3</v>
      </c>
      <c r="AB2016" s="13">
        <f t="shared" si="2425"/>
        <v>1.8669433366676907E-3</v>
      </c>
      <c r="AC2016" s="13">
        <f t="shared" si="2426"/>
        <v>4.9941294368862079E-5</v>
      </c>
      <c r="AD2016" s="13">
        <f t="shared" si="2427"/>
        <v>4.8676116683082048E-2</v>
      </c>
      <c r="AE2016" s="13">
        <f t="shared" si="2428"/>
        <v>1.9282116459875636E-2</v>
      </c>
      <c r="AF2016" s="13">
        <f t="shared" si="2429"/>
        <v>3.8191215785854829E-3</v>
      </c>
      <c r="AG2016" s="13">
        <f t="shared" si="2430"/>
        <v>5.0429075606123761E-4</v>
      </c>
      <c r="AH2016" s="13">
        <f t="shared" si="2431"/>
        <v>1.1407981359743826E-4</v>
      </c>
      <c r="AI2016" s="13">
        <f t="shared" si="2432"/>
        <v>2.0538766668920546E-4</v>
      </c>
      <c r="AJ2016" s="13">
        <f t="shared" si="2433"/>
        <v>1.8488851049886109E-4</v>
      </c>
      <c r="AK2016" s="13">
        <f t="shared" si="2434"/>
        <v>1.1095687767923815E-4</v>
      </c>
      <c r="AL2016" s="13">
        <f t="shared" si="2435"/>
        <v>1.4247022880476392E-6</v>
      </c>
      <c r="AM2016" s="13">
        <f t="shared" si="2436"/>
        <v>1.7527157020625104E-2</v>
      </c>
      <c r="AN2016" s="13">
        <f t="shared" si="2437"/>
        <v>6.9430494031107112E-3</v>
      </c>
      <c r="AO2016" s="13">
        <f t="shared" si="2438"/>
        <v>1.3751783862411232E-3</v>
      </c>
      <c r="AP2016" s="13">
        <f t="shared" si="2439"/>
        <v>1.8158357461179901E-4</v>
      </c>
      <c r="AQ2016" s="13">
        <f t="shared" si="2440"/>
        <v>1.7982718586927394E-5</v>
      </c>
      <c r="AR2016" s="13">
        <f t="shared" si="2441"/>
        <v>9.0381090415589401E-6</v>
      </c>
      <c r="AS2016" s="13">
        <f t="shared" si="2442"/>
        <v>1.6272082402579297E-5</v>
      </c>
      <c r="AT2016" s="13">
        <f t="shared" si="2443"/>
        <v>1.4648012349641898E-5</v>
      </c>
      <c r="AU2016" s="13">
        <f t="shared" si="2444"/>
        <v>8.7906907256586804E-6</v>
      </c>
      <c r="AV2016" s="13">
        <f t="shared" si="2445"/>
        <v>3.9566585002949627E-6</v>
      </c>
      <c r="AW2016" s="13">
        <f t="shared" si="2446"/>
        <v>2.8224480518405541E-8</v>
      </c>
      <c r="AX2016" s="13">
        <f t="shared" si="2447"/>
        <v>5.2592738519960155E-3</v>
      </c>
      <c r="AY2016" s="13">
        <f t="shared" si="2448"/>
        <v>2.0833611598234194E-3</v>
      </c>
      <c r="AZ2016" s="13">
        <f t="shared" si="2449"/>
        <v>4.1264192019716792E-4</v>
      </c>
      <c r="BA2016" s="13">
        <f t="shared" si="2450"/>
        <v>5.4486745613336324E-5</v>
      </c>
      <c r="BB2016" s="13">
        <f t="shared" si="2451"/>
        <v>5.3959716079873928E-6</v>
      </c>
      <c r="BC2016" s="13">
        <f t="shared" si="2452"/>
        <v>4.2750227441852456E-7</v>
      </c>
      <c r="BD2016" s="13">
        <f t="shared" si="2453"/>
        <v>5.9671245705927274E-7</v>
      </c>
      <c r="BE2016" s="13">
        <f t="shared" si="2454"/>
        <v>1.0743125832258444E-6</v>
      </c>
      <c r="BF2016" s="13">
        <f t="shared" si="2455"/>
        <v>9.6708851375859865E-7</v>
      </c>
      <c r="BG2016" s="13">
        <f t="shared" si="2456"/>
        <v>5.8037744820692922E-7</v>
      </c>
      <c r="BH2016" s="13">
        <f t="shared" si="2457"/>
        <v>2.6122581666133879E-7</v>
      </c>
      <c r="BI2016" s="13">
        <f t="shared" si="2458"/>
        <v>9.4061445703938785E-8</v>
      </c>
      <c r="BJ2016" s="14">
        <f t="shared" si="2459"/>
        <v>0.71738708806893214</v>
      </c>
      <c r="BK2016" s="14">
        <f t="shared" si="2460"/>
        <v>0.20788304794083096</v>
      </c>
      <c r="BL2016" s="14">
        <f t="shared" si="2461"/>
        <v>7.3088579250199584E-2</v>
      </c>
      <c r="BM2016" s="14">
        <f t="shared" si="2462"/>
        <v>0.37377939193153509</v>
      </c>
      <c r="BN2016" s="14">
        <f t="shared" si="2463"/>
        <v>0.62364793080987613</v>
      </c>
    </row>
    <row r="2017" spans="1:66" x14ac:dyDescent="0.25">
      <c r="A2017" t="s">
        <v>72</v>
      </c>
      <c r="B2017" t="s">
        <v>73</v>
      </c>
      <c r="C2017" t="s">
        <v>89</v>
      </c>
      <c r="D2017" t="s">
        <v>536</v>
      </c>
      <c r="E2017" s="10">
        <f>VLOOKUP(A2017,home!$A$2:$E$405,3,FALSE)</f>
        <v>1.3571428571428601</v>
      </c>
      <c r="F2017" s="10">
        <f>VLOOKUP(B2017,home!$B$2:$E$405,3,FALSE)</f>
        <v>1</v>
      </c>
      <c r="G2017" s="10">
        <f>VLOOKUP(C2017,away!$B$2:$E$405,4,FALSE)</f>
        <v>1.25</v>
      </c>
      <c r="H2017" s="10">
        <f>VLOOKUP(A2017,away!$A$2:$E$405,3,FALSE)</f>
        <v>1.0912698412698401</v>
      </c>
      <c r="I2017" s="10">
        <f>VLOOKUP(C2017,away!$B$2:$E$405,3,FALSE)</f>
        <v>0.44</v>
      </c>
      <c r="J2017" s="10">
        <f>VLOOKUP(B2017,home!$B$2:$E$405,4,FALSE)</f>
        <v>1</v>
      </c>
      <c r="K2017" s="12">
        <f t="shared" si="2408"/>
        <v>1.6964285714285752</v>
      </c>
      <c r="L2017" s="12">
        <f t="shared" si="2409"/>
        <v>0.48015873015872962</v>
      </c>
      <c r="M2017" s="13">
        <f t="shared" si="2410"/>
        <v>0.11342796631178405</v>
      </c>
      <c r="N2017" s="13">
        <f t="shared" si="2411"/>
        <v>0.19242244285034837</v>
      </c>
      <c r="O2017" s="13">
        <f t="shared" si="2412"/>
        <v>5.4463428268753403E-2</v>
      </c>
      <c r="P2017" s="13">
        <f t="shared" si="2413"/>
        <v>9.2393315813064009E-2</v>
      </c>
      <c r="Q2017" s="13">
        <f t="shared" si="2414"/>
        <v>0.16321546491770661</v>
      </c>
      <c r="R2017" s="13">
        <f t="shared" si="2415"/>
        <v>1.3075545278807844E-2</v>
      </c>
      <c r="S2017" s="13">
        <f t="shared" si="2416"/>
        <v>1.8814859078641794E-2</v>
      </c>
      <c r="T2017" s="13">
        <f t="shared" si="2417"/>
        <v>7.8369330377152699E-2</v>
      </c>
      <c r="U2017" s="13">
        <f t="shared" si="2418"/>
        <v>2.2181728597977644E-2</v>
      </c>
      <c r="V2017" s="13">
        <f t="shared" si="2419"/>
        <v>1.7028597026091871E-3</v>
      </c>
      <c r="W2017" s="13">
        <f t="shared" si="2420"/>
        <v>9.2294459328465236E-2</v>
      </c>
      <c r="X2017" s="13">
        <f t="shared" si="2421"/>
        <v>4.4315990391842391E-2</v>
      </c>
      <c r="Y2017" s="13">
        <f t="shared" si="2422"/>
        <v>1.0639354836136752E-2</v>
      </c>
      <c r="Z2017" s="13">
        <f t="shared" si="2423"/>
        <v>2.092779072401782E-3</v>
      </c>
      <c r="AA2017" s="13">
        <f t="shared" si="2424"/>
        <v>3.5502502121101741E-3</v>
      </c>
      <c r="AB2017" s="13">
        <f t="shared" si="2425"/>
        <v>3.0113729477720297E-3</v>
      </c>
      <c r="AC2017" s="13">
        <f t="shared" si="2426"/>
        <v>8.6692054109501753E-5</v>
      </c>
      <c r="AD2017" s="13">
        <f t="shared" si="2427"/>
        <v>3.9142739447340244E-2</v>
      </c>
      <c r="AE2017" s="13">
        <f t="shared" si="2428"/>
        <v>1.8794728067968908E-2</v>
      </c>
      <c r="AF2017" s="13">
        <f t="shared" si="2429"/>
        <v>4.5122263813972925E-3</v>
      </c>
      <c r="AG2017" s="13">
        <f t="shared" si="2430"/>
        <v>7.2219496316014778E-4</v>
      </c>
      <c r="AH2017" s="13">
        <f t="shared" si="2431"/>
        <v>2.5121653547680088E-4</v>
      </c>
      <c r="AI2017" s="13">
        <f t="shared" si="2432"/>
        <v>4.261709083981453E-4</v>
      </c>
      <c r="AJ2017" s="13">
        <f t="shared" si="2433"/>
        <v>3.61484252659142E-4</v>
      </c>
      <c r="AK2017" s="13">
        <f t="shared" si="2434"/>
        <v>2.0441073811082477E-4</v>
      </c>
      <c r="AL2017" s="13">
        <f t="shared" si="2435"/>
        <v>2.8246178060904856E-6</v>
      </c>
      <c r="AM2017" s="13">
        <f t="shared" si="2436"/>
        <v>1.328057231249046E-2</v>
      </c>
      <c r="AN2017" s="13">
        <f t="shared" si="2437"/>
        <v>6.3767827373466032E-3</v>
      </c>
      <c r="AO2017" s="13">
        <f t="shared" si="2438"/>
        <v>1.5309339508312264E-3</v>
      </c>
      <c r="AP2017" s="13">
        <f t="shared" si="2439"/>
        <v>2.4503043392933618E-4</v>
      </c>
      <c r="AQ2017" s="13">
        <f t="shared" si="2440"/>
        <v>2.9413375501438135E-5</v>
      </c>
      <c r="AR2017" s="13">
        <f t="shared" si="2441"/>
        <v>2.4124762533883243E-5</v>
      </c>
      <c r="AS2017" s="13">
        <f t="shared" si="2442"/>
        <v>4.0925936441409163E-5</v>
      </c>
      <c r="AT2017" s="13">
        <f t="shared" si="2443"/>
        <v>3.4713963945838214E-5</v>
      </c>
      <c r="AU2017" s="13">
        <f t="shared" si="2444"/>
        <v>1.9629920088420459E-5</v>
      </c>
      <c r="AV2017" s="13">
        <f t="shared" si="2445"/>
        <v>8.3251893232140502E-6</v>
      </c>
      <c r="AW2017" s="13">
        <f t="shared" si="2446"/>
        <v>6.3911292361524868E-8</v>
      </c>
      <c r="AX2017" s="13">
        <f t="shared" si="2447"/>
        <v>3.7549237193053521E-3</v>
      </c>
      <c r="AY2017" s="13">
        <f t="shared" si="2448"/>
        <v>1.8029594049045522E-3</v>
      </c>
      <c r="AZ2017" s="13">
        <f t="shared" si="2449"/>
        <v>4.3285334919335427E-4</v>
      </c>
      <c r="BA2017" s="13">
        <f t="shared" si="2450"/>
        <v>6.9279438164544712E-5</v>
      </c>
      <c r="BB2017" s="13">
        <f t="shared" si="2451"/>
        <v>8.3162817637995037E-6</v>
      </c>
      <c r="BC2017" s="13">
        <f t="shared" si="2452"/>
        <v>7.9862705826963427E-7</v>
      </c>
      <c r="BD2017" s="13">
        <f t="shared" si="2453"/>
        <v>1.9306192239417119E-6</v>
      </c>
      <c r="BE2017" s="13">
        <f t="shared" si="2454"/>
        <v>3.2751576120439826E-6</v>
      </c>
      <c r="BF2017" s="13">
        <f t="shared" si="2455"/>
        <v>2.778035474501599E-6</v>
      </c>
      <c r="BG2017" s="13">
        <f t="shared" si="2456"/>
        <v>1.5709129171288837E-6</v>
      </c>
      <c r="BH2017" s="13">
        <f t="shared" si="2457"/>
        <v>6.6623538896091178E-7</v>
      </c>
      <c r="BI2017" s="13">
        <f t="shared" si="2458"/>
        <v>2.2604414982602398E-7</v>
      </c>
      <c r="BJ2017" s="14">
        <f t="shared" si="2459"/>
        <v>0.6719607951920078</v>
      </c>
      <c r="BK2017" s="14">
        <f t="shared" si="2460"/>
        <v>0.22823147698291921</v>
      </c>
      <c r="BL2017" s="14">
        <f t="shared" si="2461"/>
        <v>9.7663774517165167E-2</v>
      </c>
      <c r="BM2017" s="14">
        <f t="shared" si="2462"/>
        <v>0.36914776683041728</v>
      </c>
      <c r="BN2017" s="14">
        <f t="shared" si="2463"/>
        <v>0.62899816344046422</v>
      </c>
    </row>
    <row r="2018" spans="1:66" x14ac:dyDescent="0.25">
      <c r="A2018" t="s">
        <v>72</v>
      </c>
      <c r="B2018" t="s">
        <v>80</v>
      </c>
      <c r="C2018" t="s">
        <v>326</v>
      </c>
      <c r="D2018" t="s">
        <v>536</v>
      </c>
      <c r="E2018" s="10">
        <f>VLOOKUP(A2018,home!$A$2:$E$405,3,FALSE)</f>
        <v>1.3571428571428601</v>
      </c>
      <c r="F2018" s="10">
        <f>VLOOKUP(B2018,home!$B$2:$E$405,3,FALSE)</f>
        <v>0.96</v>
      </c>
      <c r="G2018" s="10">
        <f>VLOOKUP(C2018,away!$B$2:$E$405,4,FALSE)</f>
        <v>1.1100000000000001</v>
      </c>
      <c r="H2018" s="10">
        <f>VLOOKUP(A2018,away!$A$2:$E$405,3,FALSE)</f>
        <v>1.0912698412698401</v>
      </c>
      <c r="I2018" s="10">
        <f>VLOOKUP(C2018,away!$B$2:$E$405,3,FALSE)</f>
        <v>0.59</v>
      </c>
      <c r="J2018" s="10">
        <f>VLOOKUP(B2018,home!$B$2:$E$405,4,FALSE)</f>
        <v>1.01</v>
      </c>
      <c r="K2018" s="12">
        <f t="shared" si="2408"/>
        <v>1.4461714285714318</v>
      </c>
      <c r="L2018" s="12">
        <f t="shared" si="2409"/>
        <v>0.65028769841269762</v>
      </c>
      <c r="M2018" s="13">
        <f t="shared" si="2410"/>
        <v>0.12289079948825815</v>
      </c>
      <c r="N2018" s="13">
        <f t="shared" si="2411"/>
        <v>0.17772116305421967</v>
      </c>
      <c r="O2018" s="13">
        <f t="shared" si="2412"/>
        <v>7.9914375155315714E-2</v>
      </c>
      <c r="P2018" s="13">
        <f t="shared" si="2413"/>
        <v>0.11556988608175627</v>
      </c>
      <c r="Q2018" s="13">
        <f t="shared" si="2414"/>
        <v>0.12850763413074864</v>
      </c>
      <c r="R2018" s="13">
        <f t="shared" si="2415"/>
        <v>2.5983667544919559E-2</v>
      </c>
      <c r="S2018" s="13">
        <f t="shared" si="2416"/>
        <v>2.7171274465966604E-2</v>
      </c>
      <c r="T2018" s="13">
        <f t="shared" si="2417"/>
        <v>8.356693362734556E-2</v>
      </c>
      <c r="U2018" s="13">
        <f t="shared" si="2418"/>
        <v>3.7576837612961468E-2</v>
      </c>
      <c r="V2018" s="13">
        <f t="shared" si="2419"/>
        <v>2.8391792711761031E-3</v>
      </c>
      <c r="W2018" s="13">
        <f t="shared" si="2420"/>
        <v>6.1948022944399869E-2</v>
      </c>
      <c r="X2018" s="13">
        <f t="shared" si="2421"/>
        <v>4.0284037261730778E-2</v>
      </c>
      <c r="Y2018" s="13">
        <f t="shared" si="2422"/>
        <v>1.3098106936851128E-2</v>
      </c>
      <c r="Z2018" s="13">
        <f t="shared" si="2423"/>
        <v>5.6322864547021503E-3</v>
      </c>
      <c r="AA2018" s="13">
        <f t="shared" si="2424"/>
        <v>8.1452517483201325E-3</v>
      </c>
      <c r="AB2018" s="13">
        <f t="shared" si="2425"/>
        <v>5.8897151784710411E-3</v>
      </c>
      <c r="AC2018" s="13">
        <f t="shared" si="2426"/>
        <v>1.6687763969204687E-4</v>
      </c>
      <c r="AD2018" s="13">
        <f t="shared" si="2427"/>
        <v>2.2396865209669648E-2</v>
      </c>
      <c r="AE2018" s="13">
        <f t="shared" si="2428"/>
        <v>1.4564405928855497E-2</v>
      </c>
      <c r="AF2018" s="13">
        <f t="shared" si="2429"/>
        <v>4.7355270051118439E-3</v>
      </c>
      <c r="AG2018" s="13">
        <f t="shared" si="2430"/>
        <v>1.0264849856417855E-3</v>
      </c>
      <c r="AH2018" s="13">
        <f t="shared" si="2431"/>
        <v>9.1565164885731821E-4</v>
      </c>
      <c r="AI2018" s="13">
        <f t="shared" si="2432"/>
        <v>1.3241892531017749E-3</v>
      </c>
      <c r="AJ2018" s="13">
        <f t="shared" si="2433"/>
        <v>9.5750233192856585E-4</v>
      </c>
      <c r="AK2018" s="13">
        <f t="shared" si="2434"/>
        <v>4.61570838408537E-4</v>
      </c>
      <c r="AL2018" s="13">
        <f t="shared" si="2435"/>
        <v>6.2774527919463789E-6</v>
      </c>
      <c r="AM2018" s="13">
        <f t="shared" si="2436"/>
        <v>6.4779413111579476E-3</v>
      </c>
      <c r="AN2018" s="13">
        <f t="shared" si="2437"/>
        <v>4.2125255456854343E-3</v>
      </c>
      <c r="AO2018" s="13">
        <f t="shared" si="2438"/>
        <v>1.3696767708042369E-3</v>
      </c>
      <c r="AP2018" s="13">
        <f t="shared" si="2439"/>
        <v>2.968946516185411E-4</v>
      </c>
      <c r="AQ2018" s="13">
        <f t="shared" si="2440"/>
        <v>4.8266734918015185E-5</v>
      </c>
      <c r="AR2018" s="13">
        <f t="shared" si="2441"/>
        <v>1.1908740065664346E-4</v>
      </c>
      <c r="AS2018" s="13">
        <f t="shared" si="2442"/>
        <v>1.7222079633247655E-4</v>
      </c>
      <c r="AT2018" s="13">
        <f t="shared" si="2443"/>
        <v>1.2453039753092363E-4</v>
      </c>
      <c r="AU2018" s="13">
        <f t="shared" si="2444"/>
        <v>6.0030767632621367E-5</v>
      </c>
      <c r="AV2018" s="13">
        <f t="shared" si="2445"/>
        <v>2.1703695246376927E-5</v>
      </c>
      <c r="AW2018" s="13">
        <f t="shared" si="2446"/>
        <v>1.6398581031784752E-7</v>
      </c>
      <c r="AX2018" s="13">
        <f t="shared" si="2447"/>
        <v>1.5613689400265295E-3</v>
      </c>
      <c r="AY2018" s="13">
        <f t="shared" si="2448"/>
        <v>1.0153390143829253E-3</v>
      </c>
      <c r="AZ2018" s="13">
        <f t="shared" si="2449"/>
        <v>3.3013123538584461E-4</v>
      </c>
      <c r="BA2018" s="13">
        <f t="shared" si="2450"/>
        <v>7.1560093744400479E-5</v>
      </c>
      <c r="BB2018" s="13">
        <f t="shared" si="2451"/>
        <v>1.1633662164810764E-5</v>
      </c>
      <c r="BC2018" s="13">
        <f t="shared" si="2452"/>
        <v>1.5130454786531354E-6</v>
      </c>
      <c r="BD2018" s="13">
        <f t="shared" si="2453"/>
        <v>1.2906845280493234E-5</v>
      </c>
      <c r="BE2018" s="13">
        <f t="shared" si="2454"/>
        <v>1.8665510877641344E-5</v>
      </c>
      <c r="BF2018" s="13">
        <f t="shared" si="2455"/>
        <v>1.3496764265467094E-5</v>
      </c>
      <c r="BG2018" s="13">
        <f t="shared" si="2456"/>
        <v>6.5062116196274646E-6</v>
      </c>
      <c r="BH2018" s="13">
        <f t="shared" si="2457"/>
        <v>2.3522743381361747E-6</v>
      </c>
      <c r="BI2018" s="13">
        <f t="shared" si="2458"/>
        <v>6.8035838799486181E-7</v>
      </c>
      <c r="BJ2018" s="14">
        <f t="shared" si="2459"/>
        <v>0.56324603208994195</v>
      </c>
      <c r="BK2018" s="14">
        <f t="shared" si="2460"/>
        <v>0.2696596334140241</v>
      </c>
      <c r="BL2018" s="14">
        <f t="shared" si="2461"/>
        <v>0.16172094233445247</v>
      </c>
      <c r="BM2018" s="14">
        <f t="shared" si="2462"/>
        <v>0.34865619380932994</v>
      </c>
      <c r="BN2018" s="14">
        <f t="shared" si="2463"/>
        <v>0.65058752545521803</v>
      </c>
    </row>
    <row r="2019" spans="1:66" x14ac:dyDescent="0.25">
      <c r="A2019" t="s">
        <v>72</v>
      </c>
      <c r="B2019" t="s">
        <v>90</v>
      </c>
      <c r="C2019" t="s">
        <v>63</v>
      </c>
      <c r="D2019" t="s">
        <v>536</v>
      </c>
      <c r="E2019" s="10">
        <f>VLOOKUP(A2019,home!$A$2:$E$405,3,FALSE)</f>
        <v>1.3571428571428601</v>
      </c>
      <c r="F2019" s="10">
        <f>VLOOKUP(B2019,home!$B$2:$E$405,3,FALSE)</f>
        <v>0.96</v>
      </c>
      <c r="G2019" s="10">
        <f>VLOOKUP(C2019,away!$B$2:$E$405,4,FALSE)</f>
        <v>0.8</v>
      </c>
      <c r="H2019" s="10">
        <f>VLOOKUP(A2019,away!$A$2:$E$405,3,FALSE)</f>
        <v>1.0912698412698401</v>
      </c>
      <c r="I2019" s="10">
        <f>VLOOKUP(C2019,away!$B$2:$E$405,3,FALSE)</f>
        <v>0.87</v>
      </c>
      <c r="J2019" s="10">
        <f>VLOOKUP(B2019,home!$B$2:$E$405,4,FALSE)</f>
        <v>0.73</v>
      </c>
      <c r="K2019" s="12">
        <f t="shared" si="2408"/>
        <v>1.0422857142857165</v>
      </c>
      <c r="L2019" s="12">
        <f t="shared" si="2409"/>
        <v>0.69306547619047543</v>
      </c>
      <c r="M2019" s="13">
        <f t="shared" si="2410"/>
        <v>0.17633826109286513</v>
      </c>
      <c r="N2019" s="13">
        <f t="shared" si="2411"/>
        <v>0.18379485041907809</v>
      </c>
      <c r="O2019" s="13">
        <f t="shared" si="2412"/>
        <v>0.12221396089492695</v>
      </c>
      <c r="P2019" s="13">
        <f t="shared" si="2413"/>
        <v>0.12738186552705558</v>
      </c>
      <c r="Q2019" s="13">
        <f t="shared" si="2414"/>
        <v>9.5783373475542596E-2</v>
      </c>
      <c r="R2019" s="13">
        <f t="shared" si="2415"/>
        <v>4.235113850238334E-2</v>
      </c>
      <c r="S2019" s="13">
        <f t="shared" si="2416"/>
        <v>2.3004281040017286E-2</v>
      </c>
      <c r="T2019" s="13">
        <f t="shared" si="2417"/>
        <v>6.6384149348957089E-2</v>
      </c>
      <c r="U2019" s="13">
        <f t="shared" si="2418"/>
        <v>4.4141986644769926E-2</v>
      </c>
      <c r="V2019" s="13">
        <f t="shared" si="2419"/>
        <v>1.8464060152378742E-3</v>
      </c>
      <c r="W2019" s="13">
        <f t="shared" si="2420"/>
        <v>3.327788061321716E-2</v>
      </c>
      <c r="X2019" s="13">
        <f t="shared" si="2421"/>
        <v>2.3063750173809142E-2</v>
      </c>
      <c r="Y2019" s="13">
        <f t="shared" si="2422"/>
        <v>7.9923444984745951E-3</v>
      </c>
      <c r="Z2019" s="13">
        <f t="shared" si="2423"/>
        <v>9.7840373244543633E-3</v>
      </c>
      <c r="AA2019" s="13">
        <f t="shared" si="2424"/>
        <v>1.0197762331317027E-2</v>
      </c>
      <c r="AB2019" s="13">
        <f t="shared" si="2425"/>
        <v>5.3144909978063695E-3</v>
      </c>
      <c r="AC2019" s="13">
        <f t="shared" si="2426"/>
        <v>8.3362028638779938E-5</v>
      </c>
      <c r="AD2019" s="13">
        <f t="shared" si="2427"/>
        <v>8.6712648912154588E-3</v>
      </c>
      <c r="AE2019" s="13">
        <f t="shared" si="2428"/>
        <v>6.0097543310039933E-3</v>
      </c>
      <c r="AF2019" s="13">
        <f t="shared" si="2429"/>
        <v>2.0825766236025269E-3</v>
      </c>
      <c r="AG2019" s="13">
        <f t="shared" si="2430"/>
        <v>4.8112065311341266E-4</v>
      </c>
      <c r="AH2019" s="13">
        <f t="shared" si="2431"/>
        <v>1.6952446218345865E-3</v>
      </c>
      <c r="AI2019" s="13">
        <f t="shared" si="2432"/>
        <v>1.7669292515578813E-3</v>
      </c>
      <c r="AJ2019" s="13">
        <f t="shared" si="2433"/>
        <v>9.2082255852616625E-4</v>
      </c>
      <c r="AK2019" s="13">
        <f t="shared" si="2434"/>
        <v>3.1992006604794875E-4</v>
      </c>
      <c r="AL2019" s="13">
        <f t="shared" si="2435"/>
        <v>2.4087366306817417E-6</v>
      </c>
      <c r="AM2019" s="13">
        <f t="shared" si="2436"/>
        <v>1.8075871041802328E-3</v>
      </c>
      <c r="AN2019" s="13">
        <f t="shared" si="2437"/>
        <v>1.2527762171144355E-3</v>
      </c>
      <c r="AO2019" s="13">
        <f t="shared" si="2438"/>
        <v>4.3412797273725931E-4</v>
      </c>
      <c r="AP2019" s="13">
        <f t="shared" si="2439"/>
        <v>1.0029303671758481E-4</v>
      </c>
      <c r="AQ2019" s="13">
        <f t="shared" si="2440"/>
        <v>1.7377410312815428E-5</v>
      </c>
      <c r="AR2019" s="13">
        <f t="shared" si="2441"/>
        <v>2.3498310421822611E-4</v>
      </c>
      <c r="AS2019" s="13">
        <f t="shared" si="2442"/>
        <v>2.4491953262516876E-4</v>
      </c>
      <c r="AT2019" s="13">
        <f t="shared" si="2443"/>
        <v>1.2763806500237391E-4</v>
      </c>
      <c r="AU2019" s="13">
        <f t="shared" si="2444"/>
        <v>4.4345110583682005E-5</v>
      </c>
      <c r="AV2019" s="13">
        <f t="shared" si="2445"/>
        <v>1.1555068814948018E-5</v>
      </c>
      <c r="AW2019" s="13">
        <f t="shared" si="2446"/>
        <v>4.8333457979819924E-8</v>
      </c>
      <c r="AX2019" s="13">
        <f t="shared" si="2447"/>
        <v>3.1400370266902386E-4</v>
      </c>
      <c r="AY2019" s="13">
        <f t="shared" si="2448"/>
        <v>2.1762512571587951E-4</v>
      </c>
      <c r="AZ2019" s="13">
        <f t="shared" si="2449"/>
        <v>7.5414230692644044E-5</v>
      </c>
      <c r="BA2019" s="13">
        <f t="shared" si="2450"/>
        <v>1.7422333235511905E-5</v>
      </c>
      <c r="BB2019" s="13">
        <f t="shared" si="2451"/>
        <v>3.0187044200548E-6</v>
      </c>
      <c r="BC2019" s="13">
        <f t="shared" si="2452"/>
        <v>4.1843196327271475E-7</v>
      </c>
      <c r="BD2019" s="13">
        <f t="shared" si="2453"/>
        <v>2.7143112836953496E-5</v>
      </c>
      <c r="BE2019" s="13">
        <f t="shared" si="2454"/>
        <v>2.8290878751201876E-5</v>
      </c>
      <c r="BF2019" s="13">
        <f t="shared" si="2455"/>
        <v>1.474358938348352E-5</v>
      </c>
      <c r="BG2019" s="13">
        <f t="shared" si="2456"/>
        <v>5.1223441972331435E-6</v>
      </c>
      <c r="BH2019" s="13">
        <f t="shared" si="2457"/>
        <v>1.33473654510761E-6</v>
      </c>
      <c r="BI2019" s="13">
        <f t="shared" si="2458"/>
        <v>2.782353666601471E-7</v>
      </c>
      <c r="BJ2019" s="14">
        <f t="shared" si="2459"/>
        <v>0.43178112929777274</v>
      </c>
      <c r="BK2019" s="14">
        <f t="shared" si="2460"/>
        <v>0.3288742095661612</v>
      </c>
      <c r="BL2019" s="14">
        <f t="shared" si="2461"/>
        <v>0.22966260964749521</v>
      </c>
      <c r="BM2019" s="14">
        <f t="shared" si="2462"/>
        <v>0.25202095913177402</v>
      </c>
      <c r="BN2019" s="14">
        <f t="shared" si="2463"/>
        <v>0.74786344991185161</v>
      </c>
    </row>
    <row r="2020" spans="1:66" x14ac:dyDescent="0.25">
      <c r="A2020" t="s">
        <v>72</v>
      </c>
      <c r="B2020" t="s">
        <v>367</v>
      </c>
      <c r="C2020" t="s">
        <v>103</v>
      </c>
      <c r="D2020" t="s">
        <v>536</v>
      </c>
      <c r="E2020" s="10">
        <f>VLOOKUP(A2020,home!$A$2:$E$405,3,FALSE)</f>
        <v>1.3571428571428601</v>
      </c>
      <c r="F2020" s="10">
        <f>VLOOKUP(B2020,home!$B$2:$E$405,3,FALSE)</f>
        <v>1.07</v>
      </c>
      <c r="G2020" s="10">
        <f>VLOOKUP(C2020,away!$B$2:$E$405,4,FALSE)</f>
        <v>0.96</v>
      </c>
      <c r="H2020" s="10">
        <f>VLOOKUP(A2020,away!$A$2:$E$405,3,FALSE)</f>
        <v>1.0912698412698401</v>
      </c>
      <c r="I2020" s="10">
        <f>VLOOKUP(C2020,away!$B$2:$E$405,3,FALSE)</f>
        <v>0.96</v>
      </c>
      <c r="J2020" s="10">
        <f>VLOOKUP(B2020,home!$B$2:$E$405,4,FALSE)</f>
        <v>1.33</v>
      </c>
      <c r="K2020" s="12">
        <f t="shared" si="2408"/>
        <v>1.3940571428571458</v>
      </c>
      <c r="L2020" s="12">
        <f t="shared" si="2409"/>
        <v>1.3933333333333318</v>
      </c>
      <c r="M2020" s="13">
        <f t="shared" si="2410"/>
        <v>6.1581703344542299E-2</v>
      </c>
      <c r="N2020" s="13">
        <f t="shared" si="2411"/>
        <v>8.5848413416768979E-2</v>
      </c>
      <c r="O2020" s="13">
        <f t="shared" si="2412"/>
        <v>8.5803839993395498E-2</v>
      </c>
      <c r="P2020" s="13">
        <f t="shared" si="2413"/>
        <v>0.11961545602736462</v>
      </c>
      <c r="Q2020" s="13">
        <f t="shared" si="2414"/>
        <v>5.9838796963300023E-2</v>
      </c>
      <c r="R2020" s="13">
        <f t="shared" si="2415"/>
        <v>5.977667519539881E-2</v>
      </c>
      <c r="S2020" s="13">
        <f t="shared" si="2416"/>
        <v>5.8084855336753394E-2</v>
      </c>
      <c r="T2020" s="13">
        <f t="shared" si="2417"/>
        <v>8.3375390435531258E-2</v>
      </c>
      <c r="U2020" s="13">
        <f t="shared" si="2418"/>
        <v>8.3332101032397285E-2</v>
      </c>
      <c r="V2020" s="13">
        <f t="shared" si="2419"/>
        <v>1.2535914045978674E-2</v>
      </c>
      <c r="W2020" s="13">
        <f t="shared" si="2420"/>
        <v>2.7806234108888949E-2</v>
      </c>
      <c r="X2020" s="13">
        <f t="shared" si="2421"/>
        <v>3.8743352858385219E-2</v>
      </c>
      <c r="Y2020" s="13">
        <f t="shared" si="2422"/>
        <v>2.6991202491341678E-2</v>
      </c>
      <c r="Z2020" s="13">
        <f t="shared" si="2423"/>
        <v>2.7762944701862965E-2</v>
      </c>
      <c r="AA2020" s="13">
        <f t="shared" si="2424"/>
        <v>3.8703131368380023E-2</v>
      </c>
      <c r="AB2020" s="13">
        <f t="shared" si="2425"/>
        <v>2.6977188367514317E-2</v>
      </c>
      <c r="AC2020" s="13">
        <f t="shared" si="2426"/>
        <v>1.5218492201126304E-3</v>
      </c>
      <c r="AD2020" s="13">
        <f t="shared" si="2427"/>
        <v>9.6908698188636587E-3</v>
      </c>
      <c r="AE2020" s="13">
        <f t="shared" si="2428"/>
        <v>1.3502611947616682E-2</v>
      </c>
      <c r="AF2020" s="13">
        <f t="shared" si="2429"/>
        <v>9.4068196568396142E-3</v>
      </c>
      <c r="AG2020" s="13">
        <f t="shared" si="2430"/>
        <v>4.3689451295099479E-3</v>
      </c>
      <c r="AH2020" s="13">
        <f t="shared" si="2431"/>
        <v>9.6707590711489246E-3</v>
      </c>
      <c r="AI2020" s="13">
        <f t="shared" si="2432"/>
        <v>1.3481590759985694E-2</v>
      </c>
      <c r="AJ2020" s="13">
        <f t="shared" si="2433"/>
        <v>9.3970539480174795E-3</v>
      </c>
      <c r="AK2020" s="13">
        <f t="shared" si="2434"/>
        <v>4.3666767260159009E-3</v>
      </c>
      <c r="AL2020" s="13">
        <f t="shared" si="2435"/>
        <v>1.1824076216287024E-4</v>
      </c>
      <c r="AM2020" s="13">
        <f t="shared" si="2436"/>
        <v>2.701925258297122E-3</v>
      </c>
      <c r="AN2020" s="13">
        <f t="shared" si="2437"/>
        <v>3.7646825265606519E-3</v>
      </c>
      <c r="AO2020" s="13">
        <f t="shared" si="2438"/>
        <v>2.6227288268372518E-3</v>
      </c>
      <c r="AP2020" s="13">
        <f t="shared" si="2439"/>
        <v>1.2181118329088554E-3</v>
      </c>
      <c r="AQ2020" s="13">
        <f t="shared" si="2440"/>
        <v>4.2430895512991757E-4</v>
      </c>
      <c r="AR2020" s="13">
        <f t="shared" si="2441"/>
        <v>2.6949181944934974E-3</v>
      </c>
      <c r="AS2020" s="13">
        <f t="shared" si="2442"/>
        <v>3.7568699584493432E-3</v>
      </c>
      <c r="AT2020" s="13">
        <f t="shared" si="2443"/>
        <v>2.6186457001808683E-3</v>
      </c>
      <c r="AU2020" s="13">
        <f t="shared" si="2444"/>
        <v>1.2168472476497632E-3</v>
      </c>
      <c r="AV2020" s="13">
        <f t="shared" si="2445"/>
        <v>4.240886493380526E-4</v>
      </c>
      <c r="AW2020" s="13">
        <f t="shared" si="2446"/>
        <v>6.3797009677101032E-6</v>
      </c>
      <c r="AX2020" s="13">
        <f t="shared" si="2447"/>
        <v>6.2777303429920647E-4</v>
      </c>
      <c r="AY2020" s="13">
        <f t="shared" si="2448"/>
        <v>8.7469709445689339E-4</v>
      </c>
      <c r="AZ2020" s="13">
        <f t="shared" si="2449"/>
        <v>6.0937230913830182E-4</v>
      </c>
      <c r="BA2020" s="13">
        <f t="shared" si="2450"/>
        <v>2.830195835775665E-4</v>
      </c>
      <c r="BB2020" s="13">
        <f t="shared" si="2451"/>
        <v>9.8585154946185567E-5</v>
      </c>
      <c r="BC2020" s="13">
        <f t="shared" si="2452"/>
        <v>2.7472396511670351E-5</v>
      </c>
      <c r="BD2020" s="13">
        <f t="shared" si="2453"/>
        <v>6.258198918323777E-4</v>
      </c>
      <c r="BE2020" s="13">
        <f t="shared" si="2454"/>
        <v>8.7242869035101254E-4</v>
      </c>
      <c r="BF2020" s="13">
        <f t="shared" si="2455"/>
        <v>6.081077237086672E-4</v>
      </c>
      <c r="BG2020" s="13">
        <f t="shared" si="2456"/>
        <v>2.8257897195422226E-4</v>
      </c>
      <c r="BH2020" s="13">
        <f t="shared" si="2457"/>
        <v>9.8482808568503151E-5</v>
      </c>
      <c r="BI2020" s="13">
        <f t="shared" si="2458"/>
        <v>2.7458132546710929E-5</v>
      </c>
      <c r="BJ2020" s="14">
        <f t="shared" si="2459"/>
        <v>0.37282531379970962</v>
      </c>
      <c r="BK2020" s="14">
        <f t="shared" si="2460"/>
        <v>0.25433271583137135</v>
      </c>
      <c r="BL2020" s="14">
        <f t="shared" si="2461"/>
        <v>0.34473526243132707</v>
      </c>
      <c r="BM2020" s="14">
        <f t="shared" si="2462"/>
        <v>0.52632303443001183</v>
      </c>
      <c r="BN2020" s="14">
        <f t="shared" si="2463"/>
        <v>0.47246488494077021</v>
      </c>
    </row>
    <row r="2021" spans="1:66" x14ac:dyDescent="0.25">
      <c r="A2021" t="s">
        <v>303</v>
      </c>
      <c r="B2021" t="s">
        <v>340</v>
      </c>
      <c r="C2021" t="s">
        <v>470</v>
      </c>
      <c r="D2021" t="s">
        <v>536</v>
      </c>
      <c r="E2021" s="10">
        <f>VLOOKUP(A2021,home!$A$2:$E$405,3,FALSE)</f>
        <v>1.3492822966507201</v>
      </c>
      <c r="F2021" s="10">
        <f>VLOOKUP(B2021,home!$B$2:$E$405,3,FALSE)</f>
        <v>0.74</v>
      </c>
      <c r="G2021" s="10">
        <f>VLOOKUP(C2021,away!$B$2:$E$405,4,FALSE)</f>
        <v>1.04</v>
      </c>
      <c r="H2021" s="10">
        <f>VLOOKUP(A2021,away!$A$2:$E$405,3,FALSE)</f>
        <v>0.98086124401913899</v>
      </c>
      <c r="I2021" s="10">
        <f>VLOOKUP(C2021,away!$B$2:$E$405,3,FALSE)</f>
        <v>0.52</v>
      </c>
      <c r="J2021" s="10">
        <f>VLOOKUP(B2021,home!$B$2:$E$405,4,FALSE)</f>
        <v>1.02</v>
      </c>
      <c r="K2021" s="12">
        <f t="shared" si="2408"/>
        <v>1.0384076555023942</v>
      </c>
      <c r="L2021" s="12">
        <f t="shared" si="2409"/>
        <v>0.5202488038277514</v>
      </c>
      <c r="M2021" s="13">
        <f t="shared" si="2410"/>
        <v>0.21041858730206486</v>
      </c>
      <c r="N2021" s="13">
        <f t="shared" si="2411"/>
        <v>0.21850027191446297</v>
      </c>
      <c r="O2021" s="13">
        <f t="shared" si="2412"/>
        <v>0.10947001834702451</v>
      </c>
      <c r="P2021" s="13">
        <f t="shared" si="2413"/>
        <v>0.11367450509953778</v>
      </c>
      <c r="Q2021" s="13">
        <f t="shared" si="2414"/>
        <v>0.11344617754266659</v>
      </c>
      <c r="R2021" s="13">
        <f t="shared" si="2415"/>
        <v>2.8475823050020749E-2</v>
      </c>
      <c r="S2021" s="13">
        <f t="shared" si="2416"/>
        <v>1.5352604153589954E-2</v>
      </c>
      <c r="T2021" s="13">
        <f t="shared" si="2417"/>
        <v>5.9020238165402999E-2</v>
      </c>
      <c r="U2021" s="13">
        <f t="shared" si="2418"/>
        <v>2.9569512651873076E-2</v>
      </c>
      <c r="V2021" s="13">
        <f t="shared" si="2419"/>
        <v>9.2154917465808728E-4</v>
      </c>
      <c r="W2021" s="13">
        <f t="shared" si="2420"/>
        <v>3.9267793082596258E-2</v>
      </c>
      <c r="X2021" s="13">
        <f t="shared" si="2421"/>
        <v>2.0429022380176354E-2</v>
      </c>
      <c r="Y2021" s="13">
        <f t="shared" si="2422"/>
        <v>5.3140872283285552E-3</v>
      </c>
      <c r="Z2021" s="13">
        <f t="shared" si="2423"/>
        <v>4.9381709599280029E-3</v>
      </c>
      <c r="AA2021" s="13">
        <f t="shared" si="2424"/>
        <v>5.1278345289688439E-3</v>
      </c>
      <c r="AB2021" s="13">
        <f t="shared" si="2425"/>
        <v>2.6623913155153808E-3</v>
      </c>
      <c r="AC2021" s="13">
        <f t="shared" si="2426"/>
        <v>3.111555153507035E-5</v>
      </c>
      <c r="AD2021" s="13">
        <f t="shared" si="2427"/>
        <v>1.0193994237912979E-2</v>
      </c>
      <c r="AE2021" s="13">
        <f t="shared" si="2428"/>
        <v>5.3034133085012166E-3</v>
      </c>
      <c r="AF2021" s="13">
        <f t="shared" si="2429"/>
        <v>1.3795472149759676E-3</v>
      </c>
      <c r="AG2021" s="13">
        <f t="shared" si="2430"/>
        <v>2.3923592947171771E-4</v>
      </c>
      <c r="AH2021" s="13">
        <f t="shared" si="2431"/>
        <v>6.4226938374987042E-4</v>
      </c>
      <c r="AI2021" s="13">
        <f t="shared" si="2432"/>
        <v>6.669374449806703E-4</v>
      </c>
      <c r="AJ2021" s="13">
        <f t="shared" si="2433"/>
        <v>3.4627647430456753E-4</v>
      </c>
      <c r="AK2021" s="13">
        <f t="shared" si="2434"/>
        <v>1.1985871394608033E-4</v>
      </c>
      <c r="AL2021" s="13">
        <f t="shared" si="2435"/>
        <v>6.7238260022546577E-7</v>
      </c>
      <c r="AM2021" s="13">
        <f t="shared" si="2436"/>
        <v>2.1171043313592268E-3</v>
      </c>
      <c r="AN2021" s="13">
        <f t="shared" si="2437"/>
        <v>1.1014209959681891E-3</v>
      </c>
      <c r="AO2021" s="13">
        <f t="shared" si="2438"/>
        <v>2.8650647783161044E-4</v>
      </c>
      <c r="AP2021" s="13">
        <f t="shared" si="2439"/>
        <v>4.9684884126932514E-5</v>
      </c>
      <c r="AQ2021" s="13">
        <f t="shared" si="2440"/>
        <v>6.4621253838392663E-6</v>
      </c>
      <c r="AR2021" s="13">
        <f t="shared" si="2441"/>
        <v>6.6827975726211459E-5</v>
      </c>
      <c r="AS2021" s="13">
        <f t="shared" si="2442"/>
        <v>6.9394681595826133E-5</v>
      </c>
      <c r="AT2021" s="13">
        <f t="shared" si="2443"/>
        <v>3.6029984310128485E-5</v>
      </c>
      <c r="AU2021" s="13">
        <f t="shared" si="2444"/>
        <v>1.247127051175619E-5</v>
      </c>
      <c r="AV2021" s="13">
        <f t="shared" si="2445"/>
        <v>3.2375656933122224E-6</v>
      </c>
      <c r="AW2021" s="13">
        <f t="shared" si="2446"/>
        <v>1.0090041143725849E-8</v>
      </c>
      <c r="AX2021" s="13">
        <f t="shared" si="2447"/>
        <v>3.6640289086344963E-4</v>
      </c>
      <c r="AY2021" s="13">
        <f t="shared" si="2448"/>
        <v>1.9062066569073982E-4</v>
      </c>
      <c r="AZ2021" s="13">
        <f t="shared" si="2449"/>
        <v>4.9585086655228532E-5</v>
      </c>
      <c r="BA2021" s="13">
        <f t="shared" si="2450"/>
        <v>8.5988606733593486E-6</v>
      </c>
      <c r="BB2021" s="13">
        <f t="shared" si="2451"/>
        <v>1.1183867448991733E-6</v>
      </c>
      <c r="BC2021" s="13">
        <f t="shared" si="2452"/>
        <v>1.1636787325012154E-7</v>
      </c>
      <c r="BD2021" s="13">
        <f t="shared" si="2453"/>
        <v>5.7945290722985831E-6</v>
      </c>
      <c r="BE2021" s="13">
        <f t="shared" si="2454"/>
        <v>6.0170833487060338E-6</v>
      </c>
      <c r="BF2021" s="13">
        <f t="shared" si="2455"/>
        <v>3.1240927065461642E-6</v>
      </c>
      <c r="BG2021" s="13">
        <f t="shared" si="2456"/>
        <v>1.0813605943255772E-6</v>
      </c>
      <c r="BH2021" s="13">
        <f t="shared" si="2457"/>
        <v>2.8072327987657457E-7</v>
      </c>
      <c r="BI2021" s="13">
        <f t="shared" si="2458"/>
        <v>5.8301040580315262E-8</v>
      </c>
      <c r="BJ2021" s="14">
        <f t="shared" si="2459"/>
        <v>0.47727140207766633</v>
      </c>
      <c r="BK2021" s="14">
        <f t="shared" si="2460"/>
        <v>0.34058965432967675</v>
      </c>
      <c r="BL2021" s="14">
        <f t="shared" si="2461"/>
        <v>0.1772852394782633</v>
      </c>
      <c r="BM2021" s="14">
        <f t="shared" si="2462"/>
        <v>0.20590847301410725</v>
      </c>
      <c r="BN2021" s="14">
        <f t="shared" si="2463"/>
        <v>0.7939853832557775</v>
      </c>
    </row>
    <row r="2022" spans="1:66" x14ac:dyDescent="0.25">
      <c r="A2022" t="s">
        <v>303</v>
      </c>
      <c r="B2022" t="s">
        <v>383</v>
      </c>
      <c r="C2022" t="s">
        <v>466</v>
      </c>
      <c r="D2022" t="s">
        <v>536</v>
      </c>
      <c r="E2022" s="10">
        <f>VLOOKUP(A2022,home!$A$2:$E$405,3,FALSE)</f>
        <v>1.3492822966507201</v>
      </c>
      <c r="F2022" s="10">
        <f>VLOOKUP(B2022,home!$B$2:$E$405,3,FALSE)</f>
        <v>1.32</v>
      </c>
      <c r="G2022" s="10">
        <f>VLOOKUP(C2022,away!$B$2:$E$405,4,FALSE)</f>
        <v>0.82</v>
      </c>
      <c r="H2022" s="10">
        <f>VLOOKUP(A2022,away!$A$2:$E$405,3,FALSE)</f>
        <v>0.98086124401913899</v>
      </c>
      <c r="I2022" s="10">
        <f>VLOOKUP(C2022,away!$B$2:$E$405,3,FALSE)</f>
        <v>0.67</v>
      </c>
      <c r="J2022" s="10">
        <f>VLOOKUP(B2022,home!$B$2:$E$405,4,FALSE)</f>
        <v>0.56999999999999995</v>
      </c>
      <c r="K2022" s="12">
        <f t="shared" si="2408"/>
        <v>1.4604631578947393</v>
      </c>
      <c r="L2022" s="12">
        <f t="shared" si="2409"/>
        <v>0.3745909090909092</v>
      </c>
      <c r="M2022" s="13">
        <f t="shared" si="2410"/>
        <v>0.1596048721804986</v>
      </c>
      <c r="N2022" s="13">
        <f t="shared" si="2411"/>
        <v>0.23309703564011719</v>
      </c>
      <c r="O2022" s="13">
        <f t="shared" si="2412"/>
        <v>5.9786534165431324E-2</v>
      </c>
      <c r="P2022" s="13">
        <f t="shared" si="2413"/>
        <v>8.7316030486827553E-2</v>
      </c>
      <c r="Q2022" s="13">
        <f t="shared" si="2414"/>
        <v>0.17021481638343414</v>
      </c>
      <c r="R2022" s="13">
        <f t="shared" si="2415"/>
        <v>1.1197746092211811E-2</v>
      </c>
      <c r="S2022" s="13">
        <f t="shared" si="2416"/>
        <v>1.1942131019901527E-2</v>
      </c>
      <c r="T2022" s="13">
        <f t="shared" si="2417"/>
        <v>6.376092280981277E-2</v>
      </c>
      <c r="U2022" s="13">
        <f t="shared" si="2418"/>
        <v>1.6353895619135136E-2</v>
      </c>
      <c r="V2022" s="13">
        <f t="shared" si="2419"/>
        <v>7.2591732456789163E-4</v>
      </c>
      <c r="W2022" s="13">
        <f t="shared" si="2420"/>
        <v>8.2864156085274449E-2</v>
      </c>
      <c r="X2022" s="13">
        <f t="shared" si="2421"/>
        <v>3.1040159559033949E-2</v>
      </c>
      <c r="Y2022" s="13">
        <f t="shared" si="2422"/>
        <v>5.8136807937727002E-3</v>
      </c>
      <c r="Z2022" s="13">
        <f t="shared" si="2423"/>
        <v>1.3981912961502664E-3</v>
      </c>
      <c r="AA2022" s="13">
        <f t="shared" si="2424"/>
        <v>2.0420068757165564E-3</v>
      </c>
      <c r="AB2022" s="13">
        <f t="shared" si="2425"/>
        <v>1.4911379050758869E-3</v>
      </c>
      <c r="AC2022" s="13">
        <f t="shared" si="2426"/>
        <v>2.4820756713493583E-5</v>
      </c>
      <c r="AD2022" s="13">
        <f t="shared" si="2427"/>
        <v>3.0255011768145632E-2</v>
      </c>
      <c r="AE2022" s="13">
        <f t="shared" si="2428"/>
        <v>1.1333252362785828E-2</v>
      </c>
      <c r="AF2022" s="13">
        <f t="shared" si="2429"/>
        <v>2.1226666527663189E-3</v>
      </c>
      <c r="AG2022" s="13">
        <f t="shared" si="2430"/>
        <v>2.6504387705223093E-4</v>
      </c>
      <c r="AH2022" s="13">
        <f t="shared" si="2431"/>
        <v>1.3093743717698119E-4</v>
      </c>
      <c r="AI2022" s="13">
        <f t="shared" si="2432"/>
        <v>1.91229302986138E-4</v>
      </c>
      <c r="AJ2022" s="13">
        <f t="shared" si="2433"/>
        <v>1.3964167586057253E-4</v>
      </c>
      <c r="AK2022" s="13">
        <f t="shared" si="2434"/>
        <v>6.7980507633681763E-5</v>
      </c>
      <c r="AL2022" s="13">
        <f t="shared" si="2435"/>
        <v>5.4315383240947031E-7</v>
      </c>
      <c r="AM2022" s="13">
        <f t="shared" si="2436"/>
        <v>8.8372660058096946E-3</v>
      </c>
      <c r="AN2022" s="13">
        <f t="shared" si="2437"/>
        <v>3.3103595069944414E-3</v>
      </c>
      <c r="AO2022" s="13">
        <f t="shared" si="2438"/>
        <v>6.2001528857139087E-4</v>
      </c>
      <c r="AP2022" s="13">
        <f t="shared" si="2439"/>
        <v>7.7417363532073254E-5</v>
      </c>
      <c r="AQ2022" s="13">
        <f t="shared" si="2440"/>
        <v>7.2499601462251787E-6</v>
      </c>
      <c r="AR2022" s="13">
        <f t="shared" si="2441"/>
        <v>9.8095947252318442E-6</v>
      </c>
      <c r="AS2022" s="13">
        <f t="shared" si="2442"/>
        <v>1.4326551690079675E-5</v>
      </c>
      <c r="AT2022" s="13">
        <f t="shared" si="2443"/>
        <v>1.0461700461517992E-5</v>
      </c>
      <c r="AU2022" s="13">
        <f t="shared" si="2444"/>
        <v>5.0929760309924709E-6</v>
      </c>
      <c r="AV2022" s="13">
        <f t="shared" si="2445"/>
        <v>1.8595259643263706E-6</v>
      </c>
      <c r="AW2022" s="13">
        <f t="shared" si="2446"/>
        <v>8.2540707390164485E-9</v>
      </c>
      <c r="AX2022" s="13">
        <f t="shared" si="2447"/>
        <v>2.1510835696667745E-3</v>
      </c>
      <c r="AY2022" s="13">
        <f t="shared" si="2448"/>
        <v>8.0577634989199517E-4</v>
      </c>
      <c r="AZ2022" s="13">
        <f t="shared" si="2449"/>
        <v>1.5091824771499849E-4</v>
      </c>
      <c r="BA2022" s="13">
        <f t="shared" si="2450"/>
        <v>1.8844201203322776E-5</v>
      </c>
      <c r="BB2022" s="13">
        <f t="shared" si="2451"/>
        <v>1.7647166149611706E-6</v>
      </c>
      <c r="BC2022" s="13">
        <f t="shared" si="2452"/>
        <v>1.3220936021722742E-7</v>
      </c>
      <c r="BD2022" s="13">
        <f t="shared" si="2453"/>
        <v>6.1243083432299716E-7</v>
      </c>
      <c r="BE2022" s="13">
        <f t="shared" si="2454"/>
        <v>8.9443267028747419E-7</v>
      </c>
      <c r="BF2022" s="13">
        <f t="shared" si="2455"/>
        <v>6.5314298108613457E-7</v>
      </c>
      <c r="BG2022" s="13">
        <f t="shared" si="2456"/>
        <v>3.1796375357127997E-7</v>
      </c>
      <c r="BH2022" s="13">
        <f t="shared" si="2457"/>
        <v>1.1609358690919409E-7</v>
      </c>
      <c r="BI2022" s="13">
        <f t="shared" si="2458"/>
        <v>3.3910081309745794E-8</v>
      </c>
      <c r="BJ2022" s="14">
        <f t="shared" si="2459"/>
        <v>0.64674757335170119</v>
      </c>
      <c r="BK2022" s="14">
        <f t="shared" si="2460"/>
        <v>0.26042009127223348</v>
      </c>
      <c r="BL2022" s="14">
        <f t="shared" si="2461"/>
        <v>9.144528790400773E-2</v>
      </c>
      <c r="BM2022" s="14">
        <f t="shared" si="2462"/>
        <v>0.27798834077975093</v>
      </c>
      <c r="BN2022" s="14">
        <f t="shared" si="2463"/>
        <v>0.72121703494852063</v>
      </c>
    </row>
    <row r="2023" spans="1:66" x14ac:dyDescent="0.25">
      <c r="A2023" t="s">
        <v>303</v>
      </c>
      <c r="B2023" t="s">
        <v>306</v>
      </c>
      <c r="C2023" t="s">
        <v>349</v>
      </c>
      <c r="D2023" t="s">
        <v>536</v>
      </c>
      <c r="E2023" s="10">
        <f>VLOOKUP(A2023,home!$A$2:$E$405,3,FALSE)</f>
        <v>1.3492822966507201</v>
      </c>
      <c r="F2023" s="10">
        <f>VLOOKUP(B2023,home!$B$2:$E$405,3,FALSE)</f>
        <v>0.74</v>
      </c>
      <c r="G2023" s="10">
        <f>VLOOKUP(C2023,away!$B$2:$E$405,4,FALSE)</f>
        <v>1.04</v>
      </c>
      <c r="H2023" s="10">
        <f>VLOOKUP(A2023,away!$A$2:$E$405,3,FALSE)</f>
        <v>0.98086124401913899</v>
      </c>
      <c r="I2023" s="10">
        <f>VLOOKUP(C2023,away!$B$2:$E$405,3,FALSE)</f>
        <v>0.89</v>
      </c>
      <c r="J2023" s="10">
        <f>VLOOKUP(B2023,home!$B$2:$E$405,4,FALSE)</f>
        <v>2.27</v>
      </c>
      <c r="K2023" s="12">
        <f t="shared" si="2408"/>
        <v>1.0384076555023942</v>
      </c>
      <c r="L2023" s="12">
        <f t="shared" si="2409"/>
        <v>1.9816339712918665</v>
      </c>
      <c r="M2023" s="13">
        <f t="shared" si="2410"/>
        <v>4.879918696601708E-2</v>
      </c>
      <c r="N2023" s="13">
        <f t="shared" si="2411"/>
        <v>5.0673449327804779E-2</v>
      </c>
      <c r="O2023" s="13">
        <f t="shared" si="2412"/>
        <v>9.670212666328272E-2</v>
      </c>
      <c r="P2023" s="13">
        <f t="shared" si="2413"/>
        <v>0.10041622863051494</v>
      </c>
      <c r="Q2023" s="13">
        <f t="shared" si="2414"/>
        <v>2.6309848856352569E-2</v>
      </c>
      <c r="R2023" s="13">
        <f t="shared" si="2415"/>
        <v>9.5814109646065015E-2</v>
      </c>
      <c r="S2023" s="13">
        <f t="shared" si="2416"/>
        <v>5.1657720134752325E-2</v>
      </c>
      <c r="T2023" s="13">
        <f t="shared" si="2417"/>
        <v>5.2136490273302714E-2</v>
      </c>
      <c r="U2023" s="13">
        <f t="shared" si="2418"/>
        <v>9.9494104961619687E-2</v>
      </c>
      <c r="V2023" s="13">
        <f t="shared" si="2419"/>
        <v>1.1810928642440009E-2</v>
      </c>
      <c r="W2023" s="13">
        <f t="shared" si="2420"/>
        <v>9.1067828225158062E-3</v>
      </c>
      <c r="X2023" s="13">
        <f t="shared" si="2421"/>
        <v>1.8046310210274551E-2</v>
      </c>
      <c r="Y2023" s="13">
        <f t="shared" si="2422"/>
        <v>1.7880590684575662E-2</v>
      </c>
      <c r="Z2023" s="13">
        <f t="shared" si="2423"/>
        <v>6.3289498201242064E-2</v>
      </c>
      <c r="AA2023" s="13">
        <f t="shared" si="2424"/>
        <v>6.5720299445074751E-2</v>
      </c>
      <c r="AB2023" s="13">
        <f t="shared" si="2425"/>
        <v>3.4122231032837694E-2</v>
      </c>
      <c r="AC2023" s="13">
        <f t="shared" si="2426"/>
        <v>1.5189916377652333E-3</v>
      </c>
      <c r="AD2023" s="13">
        <f t="shared" si="2427"/>
        <v>2.3641382499745289E-3</v>
      </c>
      <c r="AE2023" s="13">
        <f t="shared" si="2428"/>
        <v>4.6848566689800288E-3</v>
      </c>
      <c r="AF2023" s="13">
        <f t="shared" si="2429"/>
        <v>4.6418355629420406E-3</v>
      </c>
      <c r="AG2023" s="13">
        <f t="shared" si="2430"/>
        <v>3.0661396802255515E-3</v>
      </c>
      <c r="AH2023" s="13">
        <f t="shared" si="2431"/>
        <v>3.1354154915399189E-2</v>
      </c>
      <c r="AI2023" s="13">
        <f t="shared" si="2432"/>
        <v>3.2558394495958536E-2</v>
      </c>
      <c r="AJ2023" s="13">
        <f t="shared" si="2433"/>
        <v>1.6904443047735182E-2</v>
      </c>
      <c r="AK2023" s="13">
        <f t="shared" si="2434"/>
        <v>5.8512343575908123E-3</v>
      </c>
      <c r="AL2023" s="13">
        <f t="shared" si="2435"/>
        <v>1.2502783023159318E-4</v>
      </c>
      <c r="AM2023" s="13">
        <f t="shared" si="2436"/>
        <v>4.9098785148791687E-4</v>
      </c>
      <c r="AN2023" s="13">
        <f t="shared" si="2437"/>
        <v>9.7295820600006185E-4</v>
      </c>
      <c r="AO2023" s="13">
        <f t="shared" si="2438"/>
        <v>9.6402351682845638E-4</v>
      </c>
      <c r="AP2023" s="13">
        <f t="shared" si="2439"/>
        <v>6.3678058335717527E-4</v>
      </c>
      <c r="AQ2023" s="13">
        <f t="shared" si="2440"/>
        <v>3.1546650905990765E-4</v>
      </c>
      <c r="AR2023" s="13">
        <f t="shared" si="2441"/>
        <v>1.2426491704300569E-2</v>
      </c>
      <c r="AS2023" s="13">
        <f t="shared" si="2442"/>
        <v>1.2903764116782703E-2</v>
      </c>
      <c r="AT2023" s="13">
        <f t="shared" si="2443"/>
        <v>6.699683721832125E-3</v>
      </c>
      <c r="AU2023" s="13">
        <f t="shared" si="2444"/>
        <v>2.3190009553984174E-3</v>
      </c>
      <c r="AV2023" s="13">
        <f t="shared" si="2445"/>
        <v>6.0201708630077072E-4</v>
      </c>
      <c r="AW2023" s="13">
        <f t="shared" si="2446"/>
        <v>7.1465348128624453E-6</v>
      </c>
      <c r="AX2023" s="13">
        <f t="shared" si="2447"/>
        <v>8.4974257290620873E-5</v>
      </c>
      <c r="AY2023" s="13">
        <f t="shared" si="2448"/>
        <v>1.683878749323899E-4</v>
      </c>
      <c r="AZ2023" s="13">
        <f t="shared" si="2449"/>
        <v>1.6684156665983498E-4</v>
      </c>
      <c r="BA2023" s="13">
        <f t="shared" si="2450"/>
        <v>1.1020630543889517E-4</v>
      </c>
      <c r="BB2023" s="13">
        <f t="shared" si="2451"/>
        <v>5.4597139677070568E-5</v>
      </c>
      <c r="BC2023" s="13">
        <f t="shared" si="2452"/>
        <v>2.163830934389E-5</v>
      </c>
      <c r="BD2023" s="13">
        <f t="shared" si="2453"/>
        <v>4.1041263508697643E-3</v>
      </c>
      <c r="BE2023" s="13">
        <f t="shared" si="2454"/>
        <v>4.2617562218922678E-3</v>
      </c>
      <c r="BF2023" s="13">
        <f t="shared" si="2455"/>
        <v>2.212720143348946E-3</v>
      </c>
      <c r="BG2023" s="13">
        <f t="shared" si="2456"/>
        <v>7.6590184544596685E-4</v>
      </c>
      <c r="BH2023" s="13">
        <f t="shared" si="2457"/>
        <v>1.9882958491862588E-4</v>
      </c>
      <c r="BI2023" s="13">
        <f t="shared" si="2458"/>
        <v>4.1293232623972913E-5</v>
      </c>
      <c r="BJ2023" s="14">
        <f t="shared" si="2459"/>
        <v>0.19289730445702444</v>
      </c>
      <c r="BK2023" s="14">
        <f t="shared" si="2460"/>
        <v>0.21449647171665359</v>
      </c>
      <c r="BL2023" s="14">
        <f t="shared" si="2461"/>
        <v>0.52505668352927781</v>
      </c>
      <c r="BM2023" s="14">
        <f t="shared" si="2462"/>
        <v>0.57686376647404114</v>
      </c>
      <c r="BN2023" s="14">
        <f t="shared" si="2463"/>
        <v>0.41871495009003706</v>
      </c>
    </row>
    <row r="2024" spans="1:66" x14ac:dyDescent="0.25">
      <c r="A2024" t="s">
        <v>303</v>
      </c>
      <c r="B2024" t="s">
        <v>353</v>
      </c>
      <c r="C2024" t="s">
        <v>348</v>
      </c>
      <c r="D2024" t="s">
        <v>536</v>
      </c>
      <c r="E2024" s="10">
        <f>VLOOKUP(A2024,home!$A$2:$E$405,3,FALSE)</f>
        <v>1.3492822966507201</v>
      </c>
      <c r="F2024" s="10">
        <f>VLOOKUP(B2024,home!$B$2:$E$405,3,FALSE)</f>
        <v>0.82</v>
      </c>
      <c r="G2024" s="10">
        <f>VLOOKUP(C2024,away!$B$2:$E$405,4,FALSE)</f>
        <v>1.1499999999999999</v>
      </c>
      <c r="H2024" s="10">
        <f>VLOOKUP(A2024,away!$A$2:$E$405,3,FALSE)</f>
        <v>0.98086124401913899</v>
      </c>
      <c r="I2024" s="10">
        <f>VLOOKUP(C2024,away!$B$2:$E$405,3,FALSE)</f>
        <v>0.57999999999999996</v>
      </c>
      <c r="J2024" s="10">
        <f>VLOOKUP(B2024,home!$B$2:$E$405,4,FALSE)</f>
        <v>1.02</v>
      </c>
      <c r="K2024" s="12">
        <f t="shared" si="2408"/>
        <v>1.272373205741629</v>
      </c>
      <c r="L2024" s="12">
        <f t="shared" si="2409"/>
        <v>0.58027751196172261</v>
      </c>
      <c r="M2024" s="13">
        <f t="shared" si="2410"/>
        <v>0.15682092688358698</v>
      </c>
      <c r="N2024" s="13">
        <f t="shared" si="2411"/>
        <v>0.19953474546624317</v>
      </c>
      <c r="O2024" s="13">
        <f t="shared" si="2412"/>
        <v>9.0999657275539061E-2</v>
      </c>
      <c r="P2024" s="13">
        <f t="shared" si="2413"/>
        <v>0.11578552564906719</v>
      </c>
      <c r="Q2024" s="13">
        <f t="shared" si="2414"/>
        <v>0.12694133187286191</v>
      </c>
      <c r="R2024" s="13">
        <f t="shared" si="2415"/>
        <v>2.6402527356609629E-2</v>
      </c>
      <c r="S2024" s="13">
        <f t="shared" si="2416"/>
        <v>2.137196899713311E-2</v>
      </c>
      <c r="T2024" s="13">
        <f t="shared" si="2417"/>
        <v>7.3661200224291623E-2</v>
      </c>
      <c r="U2024" s="13">
        <f t="shared" si="2418"/>
        <v>3.3593868372410456E-2</v>
      </c>
      <c r="V2024" s="13">
        <f t="shared" si="2419"/>
        <v>1.7532840472989307E-3</v>
      </c>
      <c r="W2024" s="13">
        <f t="shared" si="2420"/>
        <v>5.3838916458728472E-2</v>
      </c>
      <c r="X2024" s="13">
        <f t="shared" si="2421"/>
        <v>3.1241512489385993E-2</v>
      </c>
      <c r="Y2024" s="13">
        <f t="shared" si="2422"/>
        <v>9.0643735686309918E-3</v>
      </c>
      <c r="Z2024" s="13">
        <f t="shared" si="2423"/>
        <v>5.1069309613315846E-3</v>
      </c>
      <c r="AA2024" s="13">
        <f t="shared" si="2424"/>
        <v>6.4979221187706484E-3</v>
      </c>
      <c r="AB2024" s="13">
        <f t="shared" si="2425"/>
        <v>4.1338909984598247E-3</v>
      </c>
      <c r="AC2024" s="13">
        <f t="shared" si="2426"/>
        <v>8.0906339743215265E-5</v>
      </c>
      <c r="AD2024" s="13">
        <f t="shared" si="2427"/>
        <v>1.7125798682062012E-2</v>
      </c>
      <c r="AE2024" s="13">
        <f t="shared" si="2428"/>
        <v>9.9377158495842915E-3</v>
      </c>
      <c r="AF2024" s="13">
        <f t="shared" si="2429"/>
        <v>2.8833165138896738E-3</v>
      </c>
      <c r="AG2024" s="13">
        <f t="shared" si="2430"/>
        <v>5.5770791095934925E-4</v>
      </c>
      <c r="AH2024" s="13">
        <f t="shared" si="2431"/>
        <v>7.4085929800044503E-4</v>
      </c>
      <c r="AI2024" s="13">
        <f t="shared" si="2432"/>
        <v>9.4264952000031911E-4</v>
      </c>
      <c r="AJ2024" s="13">
        <f t="shared" si="2433"/>
        <v>5.9970099582680697E-4</v>
      </c>
      <c r="AK2024" s="13">
        <f t="shared" si="2434"/>
        <v>2.5434782618220065E-4</v>
      </c>
      <c r="AL2024" s="13">
        <f t="shared" si="2435"/>
        <v>2.3894216828508319E-6</v>
      </c>
      <c r="AM2024" s="13">
        <f t="shared" si="2436"/>
        <v>4.3580814739961988E-3</v>
      </c>
      <c r="AN2024" s="13">
        <f t="shared" si="2437"/>
        <v>2.528896674656991E-3</v>
      </c>
      <c r="AO2024" s="13">
        <f t="shared" si="2438"/>
        <v>7.3373093518911618E-4</v>
      </c>
      <c r="AP2024" s="13">
        <f t="shared" si="2439"/>
        <v>1.4192252050696275E-4</v>
      </c>
      <c r="AQ2024" s="13">
        <f t="shared" si="2440"/>
        <v>2.0588611772779225E-5</v>
      </c>
      <c r="AR2024" s="13">
        <f t="shared" si="2441"/>
        <v>8.5980798031481324E-5</v>
      </c>
      <c r="AS2024" s="13">
        <f t="shared" si="2442"/>
        <v>1.0939966362353945E-4</v>
      </c>
      <c r="AT2024" s="13">
        <f t="shared" si="2443"/>
        <v>6.9598600355869395E-5</v>
      </c>
      <c r="AU2024" s="13">
        <f t="shared" si="2444"/>
        <v>2.9518464749976019E-5</v>
      </c>
      <c r="AV2024" s="13">
        <f t="shared" si="2445"/>
        <v>9.3896259056245582E-6</v>
      </c>
      <c r="AW2024" s="13">
        <f t="shared" si="2446"/>
        <v>4.9005018201347011E-8</v>
      </c>
      <c r="AX2024" s="13">
        <f t="shared" si="2447"/>
        <v>9.2418434932529177E-4</v>
      </c>
      <c r="AY2024" s="13">
        <f t="shared" si="2448"/>
        <v>5.3628339482044373E-4</v>
      </c>
      <c r="AZ2024" s="13">
        <f t="shared" si="2449"/>
        <v>1.5559659702639662E-4</v>
      </c>
      <c r="BA2024" s="13">
        <f t="shared" si="2450"/>
        <v>3.0096402064062732E-5</v>
      </c>
      <c r="BB2024" s="13">
        <f t="shared" si="2451"/>
        <v>4.3660663271834935E-6</v>
      </c>
      <c r="BC2024" s="13">
        <f t="shared" si="2452"/>
        <v>5.0670602107957873E-7</v>
      </c>
      <c r="BD2024" s="13">
        <f t="shared" si="2453"/>
        <v>8.3154539263652247E-6</v>
      </c>
      <c r="BE2024" s="13">
        <f t="shared" si="2454"/>
        <v>1.0580360769486137E-5</v>
      </c>
      <c r="BF2024" s="13">
        <f t="shared" si="2455"/>
        <v>6.7310837750870241E-6</v>
      </c>
      <c r="BG2024" s="13">
        <f t="shared" si="2456"/>
        <v>2.854816880340982E-6</v>
      </c>
      <c r="BH2024" s="13">
        <f t="shared" si="2457"/>
        <v>9.080981264611923E-7</v>
      </c>
      <c r="BI2024" s="13">
        <f t="shared" si="2458"/>
        <v>2.3108794485867877E-7</v>
      </c>
      <c r="BJ2024" s="14">
        <f t="shared" si="2459"/>
        <v>0.53422087276834374</v>
      </c>
      <c r="BK2024" s="14">
        <f t="shared" si="2460"/>
        <v>0.29635128473333266</v>
      </c>
      <c r="BL2024" s="14">
        <f t="shared" si="2461"/>
        <v>0.16449893181588848</v>
      </c>
      <c r="BM2024" s="14">
        <f t="shared" si="2462"/>
        <v>0.28315707138518675</v>
      </c>
      <c r="BN2024" s="14">
        <f t="shared" si="2463"/>
        <v>0.71648471450390794</v>
      </c>
    </row>
    <row r="2025" spans="1:66" x14ac:dyDescent="0.25">
      <c r="A2025" t="s">
        <v>303</v>
      </c>
      <c r="B2025" t="s">
        <v>308</v>
      </c>
      <c r="C2025" t="s">
        <v>469</v>
      </c>
      <c r="D2025" t="s">
        <v>537</v>
      </c>
      <c r="E2025" s="10">
        <f>VLOOKUP(A2025,home!$A$2:$E$405,3,FALSE)</f>
        <v>1.3492822966507201</v>
      </c>
      <c r="F2025" s="10">
        <f>VLOOKUP(B2025,home!$B$2:$E$405,3,FALSE)</f>
        <v>1.4</v>
      </c>
      <c r="G2025" s="10">
        <f>VLOOKUP(C2025,away!$B$2:$E$405,4,FALSE)</f>
        <v>0.91</v>
      </c>
      <c r="H2025" s="10">
        <f>VLOOKUP(A2025,away!$A$2:$E$405,3,FALSE)</f>
        <v>0.98086124401913899</v>
      </c>
      <c r="I2025" s="10">
        <f>VLOOKUP(C2025,away!$B$2:$E$405,3,FALSE)</f>
        <v>0.82</v>
      </c>
      <c r="J2025" s="10">
        <f>VLOOKUP(B2025,home!$B$2:$E$405,4,FALSE)</f>
        <v>0.56999999999999995</v>
      </c>
      <c r="K2025" s="12">
        <f t="shared" si="2408"/>
        <v>1.7189856459330173</v>
      </c>
      <c r="L2025" s="12">
        <f t="shared" si="2409"/>
        <v>0.4584545454545455</v>
      </c>
      <c r="M2025" s="13">
        <f t="shared" si="2410"/>
        <v>0.11333126599946959</v>
      </c>
      <c r="N2025" s="13">
        <f t="shared" si="2411"/>
        <v>0.19481481948850482</v>
      </c>
      <c r="O2025" s="13">
        <f t="shared" si="2412"/>
        <v>5.1957234039575022E-2</v>
      </c>
      <c r="P2025" s="13">
        <f t="shared" si="2413"/>
        <v>8.9313739516411805E-2</v>
      </c>
      <c r="Q2025" s="13">
        <f t="shared" si="2414"/>
        <v>0.16744193915788586</v>
      </c>
      <c r="R2025" s="13">
        <f t="shared" si="2415"/>
        <v>1.1910015057344403E-2</v>
      </c>
      <c r="S2025" s="13">
        <f t="shared" si="2416"/>
        <v>1.759652112781215E-2</v>
      </c>
      <c r="T2025" s="13">
        <f t="shared" si="2417"/>
        <v>7.6764518106656215E-2</v>
      </c>
      <c r="U2025" s="13">
        <f t="shared" si="2418"/>
        <v>2.0473144926421126E-2</v>
      </c>
      <c r="V2025" s="13">
        <f t="shared" si="2419"/>
        <v>1.5408233068335826E-3</v>
      </c>
      <c r="W2025" s="13">
        <f t="shared" si="2420"/>
        <v>9.594342997986513E-2</v>
      </c>
      <c r="X2025" s="13">
        <f t="shared" si="2421"/>
        <v>4.3985701580769081E-2</v>
      </c>
      <c r="Y2025" s="13">
        <f t="shared" si="2422"/>
        <v>1.0082722412355387E-2</v>
      </c>
      <c r="Z2025" s="13">
        <f t="shared" si="2423"/>
        <v>1.8200668464905404E-3</v>
      </c>
      <c r="AA2025" s="13">
        <f t="shared" si="2424"/>
        <v>3.1286687837558109E-3</v>
      </c>
      <c r="AB2025" s="13">
        <f t="shared" si="2425"/>
        <v>2.6890683650774758E-3</v>
      </c>
      <c r="AC2025" s="13">
        <f t="shared" si="2426"/>
        <v>7.5892942171401184E-5</v>
      </c>
      <c r="AD2025" s="13">
        <f t="shared" si="2427"/>
        <v>4.1231344739241935E-2</v>
      </c>
      <c r="AE2025" s="13">
        <f t="shared" si="2428"/>
        <v>1.8902697410908827E-2</v>
      </c>
      <c r="AF2025" s="13">
        <f t="shared" si="2429"/>
        <v>4.3330137746915099E-3</v>
      </c>
      <c r="AG2025" s="13">
        <f t="shared" si="2430"/>
        <v>6.6216328684149371E-4</v>
      </c>
      <c r="AH2025" s="13">
        <f t="shared" si="2431"/>
        <v>2.0860447970117715E-4</v>
      </c>
      <c r="AI2025" s="13">
        <f t="shared" si="2432"/>
        <v>3.5858810628364894E-4</v>
      </c>
      <c r="AJ2025" s="13">
        <f t="shared" si="2433"/>
        <v>3.0820390375194796E-4</v>
      </c>
      <c r="AK2025" s="13">
        <f t="shared" si="2434"/>
        <v>1.7659936219003992E-4</v>
      </c>
      <c r="AL2025" s="13">
        <f t="shared" si="2435"/>
        <v>2.3923786285992256E-6</v>
      </c>
      <c r="AM2025" s="13">
        <f t="shared" si="2436"/>
        <v>1.4175217953854527E-2</v>
      </c>
      <c r="AN2025" s="13">
        <f t="shared" si="2437"/>
        <v>6.4986931037534891E-3</v>
      </c>
      <c r="AO2025" s="13">
        <f t="shared" si="2438"/>
        <v>1.4896776964649478E-3</v>
      </c>
      <c r="AP2025" s="13">
        <f t="shared" si="2439"/>
        <v>2.276498370688707E-4</v>
      </c>
      <c r="AQ2025" s="13">
        <f t="shared" si="2440"/>
        <v>2.6091775644052609E-5</v>
      </c>
      <c r="AR2025" s="13">
        <f t="shared" si="2441"/>
        <v>1.912713438423704E-5</v>
      </c>
      <c r="AS2025" s="13">
        <f t="shared" si="2442"/>
        <v>3.2879269454335331E-5</v>
      </c>
      <c r="AT2025" s="13">
        <f t="shared" si="2443"/>
        <v>2.8259496120383177E-5</v>
      </c>
      <c r="AU2025" s="13">
        <f t="shared" si="2444"/>
        <v>1.619255606407949E-5</v>
      </c>
      <c r="AV2025" s="13">
        <f t="shared" si="2445"/>
        <v>6.9586928612795728E-6</v>
      </c>
      <c r="AW2025" s="13">
        <f t="shared" si="2446"/>
        <v>5.2371612589518867E-8</v>
      </c>
      <c r="AX2025" s="13">
        <f t="shared" si="2447"/>
        <v>4.0611660317746538E-3</v>
      </c>
      <c r="AY2025" s="13">
        <f t="shared" si="2448"/>
        <v>1.8618600271126892E-3</v>
      </c>
      <c r="AZ2025" s="13">
        <f t="shared" si="2449"/>
        <v>4.2678909621496781E-4</v>
      </c>
      <c r="BA2025" s="13">
        <f t="shared" si="2450"/>
        <v>6.5221133703396463E-5</v>
      </c>
      <c r="BB2025" s="13">
        <f t="shared" si="2451"/>
        <v>7.475231301505189E-6</v>
      </c>
      <c r="BC2025" s="13">
        <f t="shared" si="2452"/>
        <v>6.8541075369983088E-7</v>
      </c>
      <c r="BD2025" s="13">
        <f t="shared" si="2453"/>
        <v>1.4614869499955658E-6</v>
      </c>
      <c r="BE2025" s="13">
        <f t="shared" si="2454"/>
        <v>2.5122750887608028E-6</v>
      </c>
      <c r="BF2025" s="13">
        <f t="shared" si="2455"/>
        <v>2.1592824081074588E-6</v>
      </c>
      <c r="BG2025" s="13">
        <f t="shared" si="2456"/>
        <v>1.2372584883508004E-6</v>
      </c>
      <c r="BH2025" s="13">
        <f t="shared" si="2457"/>
        <v>5.3170739544595254E-7</v>
      </c>
      <c r="BI2025" s="13">
        <f t="shared" si="2458"/>
        <v>1.8279947612160439E-7</v>
      </c>
      <c r="BJ2025" s="14">
        <f t="shared" si="2459"/>
        <v>0.68300287723536723</v>
      </c>
      <c r="BK2025" s="14">
        <f t="shared" si="2460"/>
        <v>0.22372249529843979</v>
      </c>
      <c r="BL2025" s="14">
        <f t="shared" si="2461"/>
        <v>9.1321628982791794E-2</v>
      </c>
      <c r="BM2025" s="14">
        <f t="shared" si="2462"/>
        <v>0.36923624744839756</v>
      </c>
      <c r="BN2025" s="14">
        <f t="shared" si="2463"/>
        <v>0.62876901325919143</v>
      </c>
    </row>
    <row r="2026" spans="1:66" x14ac:dyDescent="0.25">
      <c r="A2026" t="s">
        <v>303</v>
      </c>
      <c r="B2026" t="s">
        <v>390</v>
      </c>
      <c r="C2026" t="s">
        <v>364</v>
      </c>
      <c r="D2026" t="s">
        <v>537</v>
      </c>
      <c r="E2026" s="10">
        <f>VLOOKUP(A2026,home!$A$2:$E$405,3,FALSE)</f>
        <v>1.3492822966507201</v>
      </c>
      <c r="F2026" s="10">
        <f>VLOOKUP(B2026,home!$B$2:$E$405,3,FALSE)</f>
        <v>0.44</v>
      </c>
      <c r="G2026" s="10">
        <f>VLOOKUP(C2026,away!$B$2:$E$405,4,FALSE)</f>
        <v>0.66</v>
      </c>
      <c r="H2026" s="10">
        <f>VLOOKUP(A2026,away!$A$2:$E$405,3,FALSE)</f>
        <v>0.98086124401913899</v>
      </c>
      <c r="I2026" s="10">
        <f>VLOOKUP(C2026,away!$B$2:$E$405,3,FALSE)</f>
        <v>0.66</v>
      </c>
      <c r="J2026" s="10">
        <f>VLOOKUP(B2026,home!$B$2:$E$405,4,FALSE)</f>
        <v>0.61</v>
      </c>
      <c r="K2026" s="12">
        <f t="shared" si="2408"/>
        <v>0.39183157894736914</v>
      </c>
      <c r="L2026" s="12">
        <f t="shared" si="2409"/>
        <v>0.39489473684210541</v>
      </c>
      <c r="M2026" s="13">
        <f t="shared" si="2410"/>
        <v>0.45533297440788495</v>
      </c>
      <c r="N2026" s="13">
        <f t="shared" si="2411"/>
        <v>0.17841383830904356</v>
      </c>
      <c r="O2026" s="13">
        <f t="shared" si="2412"/>
        <v>0.17980859510433483</v>
      </c>
      <c r="P2026" s="13">
        <f t="shared" si="2413"/>
        <v>7.0454685728039701E-2</v>
      </c>
      <c r="Q2026" s="13">
        <f t="shared" si="2414"/>
        <v>3.495408798534657E-2</v>
      </c>
      <c r="R2026" s="13">
        <f t="shared" si="2415"/>
        <v>3.5502733922837482E-2</v>
      </c>
      <c r="S2026" s="13">
        <f t="shared" si="2416"/>
        <v>2.7254026284236539E-3</v>
      </c>
      <c r="T2026" s="13">
        <f t="shared" si="2417"/>
        <v>1.3803185376529232E-2</v>
      </c>
      <c r="U2026" s="13">
        <f t="shared" si="2418"/>
        <v>1.3911092289933735E-2</v>
      </c>
      <c r="V2026" s="13">
        <f t="shared" si="2419"/>
        <v>4.685640239862351E-5</v>
      </c>
      <c r="W2026" s="13">
        <f t="shared" si="2420"/>
        <v>4.5653718286545377E-3</v>
      </c>
      <c r="X2026" s="13">
        <f t="shared" si="2421"/>
        <v>1.802841306862895E-3</v>
      </c>
      <c r="Y2026" s="13">
        <f t="shared" si="2422"/>
        <v>3.5596627172085007E-4</v>
      </c>
      <c r="Z2026" s="13">
        <f t="shared" si="2423"/>
        <v>4.6732809232114007E-3</v>
      </c>
      <c r="AA2026" s="13">
        <f t="shared" si="2424"/>
        <v>1.831139043006542E-3</v>
      </c>
      <c r="AB2026" s="13">
        <f t="shared" si="2425"/>
        <v>3.5874905124671385E-4</v>
      </c>
      <c r="AC2026" s="13">
        <f t="shared" si="2426"/>
        <v>4.5313722194655103E-7</v>
      </c>
      <c r="AD2026" s="13">
        <f t="shared" si="2427"/>
        <v>4.472142130258864E-4</v>
      </c>
      <c r="AE2026" s="13">
        <f t="shared" si="2428"/>
        <v>1.7660253896490668E-4</v>
      </c>
      <c r="AF2026" s="13">
        <f t="shared" si="2429"/>
        <v>3.4869706575097233E-5</v>
      </c>
      <c r="AG2026" s="13">
        <f t="shared" si="2430"/>
        <v>4.5899545339114865E-6</v>
      </c>
      <c r="AH2026" s="13">
        <f t="shared" si="2431"/>
        <v>4.6136351009019915E-4</v>
      </c>
      <c r="AI2026" s="13">
        <f t="shared" si="2432"/>
        <v>1.8077679262734319E-4</v>
      </c>
      <c r="AJ2026" s="13">
        <f t="shared" si="2433"/>
        <v>3.5417028046106497E-5</v>
      </c>
      <c r="AK2026" s="13">
        <f t="shared" si="2434"/>
        <v>4.6258366736430549E-6</v>
      </c>
      <c r="AL2026" s="13">
        <f t="shared" si="2435"/>
        <v>2.80459728228006E-9</v>
      </c>
      <c r="AM2026" s="13">
        <f t="shared" si="2436"/>
        <v>3.504653024352765E-5</v>
      </c>
      <c r="AN2026" s="13">
        <f t="shared" si="2437"/>
        <v>1.3839690337746739E-5</v>
      </c>
      <c r="AO2026" s="13">
        <f t="shared" si="2438"/>
        <v>2.732610436950363E-6</v>
      </c>
      <c r="AP2026" s="13">
        <f t="shared" si="2439"/>
        <v>3.596978264638349E-7</v>
      </c>
      <c r="AQ2026" s="13">
        <f t="shared" si="2440"/>
        <v>3.551069463102833E-8</v>
      </c>
      <c r="AR2026" s="13">
        <f t="shared" si="2441"/>
        <v>3.6438004381123854E-5</v>
      </c>
      <c r="AS2026" s="13">
        <f t="shared" si="2442"/>
        <v>1.4277560790346911E-5</v>
      </c>
      <c r="AT2026" s="13">
        <f t="shared" si="2443"/>
        <v>2.7971995939993386E-6</v>
      </c>
      <c r="AU2026" s="13">
        <f t="shared" si="2444"/>
        <v>3.6534371118256692E-7</v>
      </c>
      <c r="AV2026" s="13">
        <f t="shared" si="2445"/>
        <v>3.5788300802789206E-8</v>
      </c>
      <c r="AW2026" s="13">
        <f t="shared" si="2446"/>
        <v>1.2054488523463449E-11</v>
      </c>
      <c r="AX2026" s="13">
        <f t="shared" si="2447"/>
        <v>2.2887228803246916E-6</v>
      </c>
      <c r="AY2026" s="13">
        <f t="shared" si="2448"/>
        <v>9.0380461953032453E-7</v>
      </c>
      <c r="AZ2026" s="13">
        <f t="shared" si="2449"/>
        <v>1.7845384369305332E-7</v>
      </c>
      <c r="BA2026" s="13">
        <f t="shared" si="2450"/>
        <v>2.3490161214543508E-8</v>
      </c>
      <c r="BB2026" s="13">
        <f t="shared" si="2451"/>
        <v>2.3190352577989463E-9</v>
      </c>
      <c r="BC2026" s="13">
        <f t="shared" si="2452"/>
        <v>1.8315496357121581E-10</v>
      </c>
      <c r="BD2026" s="13">
        <f t="shared" si="2453"/>
        <v>2.3981960251892319E-6</v>
      </c>
      <c r="BE2026" s="13">
        <f t="shared" si="2454"/>
        <v>9.3968893517520132E-7</v>
      </c>
      <c r="BF2026" s="13">
        <f t="shared" si="2455"/>
        <v>1.8409989959453554E-7</v>
      </c>
      <c r="BG2026" s="13">
        <f t="shared" si="2456"/>
        <v>2.4045384780726326E-8</v>
      </c>
      <c r="BH2026" s="13">
        <f t="shared" si="2457"/>
        <v>2.3554352712572592E-9</v>
      </c>
      <c r="BI2026" s="13">
        <f t="shared" si="2458"/>
        <v>1.8458678428901141E-10</v>
      </c>
      <c r="BJ2026" s="14">
        <f t="shared" si="2459"/>
        <v>0.23461397850449178</v>
      </c>
      <c r="BK2026" s="14">
        <f t="shared" si="2460"/>
        <v>0.52856127891318572</v>
      </c>
      <c r="BL2026" s="14">
        <f t="shared" si="2461"/>
        <v>0.23215195504584088</v>
      </c>
      <c r="BM2026" s="14">
        <f t="shared" si="2462"/>
        <v>4.5532674136677533E-2</v>
      </c>
      <c r="BN2026" s="14">
        <f t="shared" si="2463"/>
        <v>0.95446691545748719</v>
      </c>
    </row>
    <row r="2027" spans="1:66" x14ac:dyDescent="0.25">
      <c r="A2027" t="s">
        <v>303</v>
      </c>
      <c r="B2027" t="s">
        <v>357</v>
      </c>
      <c r="C2027" t="s">
        <v>342</v>
      </c>
      <c r="D2027" t="s">
        <v>537</v>
      </c>
      <c r="E2027" s="10">
        <f>VLOOKUP(A2027,home!$A$2:$E$405,3,FALSE)</f>
        <v>1.3492822966507201</v>
      </c>
      <c r="F2027" s="10">
        <f>VLOOKUP(B2027,home!$B$2:$E$405,3,FALSE)</f>
        <v>1.26</v>
      </c>
      <c r="G2027" s="10">
        <f>VLOOKUP(C2027,away!$B$2:$E$405,4,FALSE)</f>
        <v>1.1499999999999999</v>
      </c>
      <c r="H2027" s="10">
        <f>VLOOKUP(A2027,away!$A$2:$E$405,3,FALSE)</f>
        <v>0.98086124401913899</v>
      </c>
      <c r="I2027" s="10">
        <f>VLOOKUP(C2027,away!$B$2:$E$405,3,FALSE)</f>
        <v>0.82</v>
      </c>
      <c r="J2027" s="10">
        <f>VLOOKUP(B2027,home!$B$2:$E$405,4,FALSE)</f>
        <v>2.04</v>
      </c>
      <c r="K2027" s="12">
        <f t="shared" si="2408"/>
        <v>1.9551100478468932</v>
      </c>
      <c r="L2027" s="12">
        <f t="shared" si="2409"/>
        <v>1.6407846889952158</v>
      </c>
      <c r="M2027" s="13">
        <f t="shared" si="2410"/>
        <v>2.7436124079671595E-2</v>
      </c>
      <c r="N2027" s="13">
        <f t="shared" si="2411"/>
        <v>5.3640641862140022E-2</v>
      </c>
      <c r="O2027" s="13">
        <f t="shared" si="2412"/>
        <v>4.5016772315298111E-2</v>
      </c>
      <c r="P2027" s="13">
        <f t="shared" si="2413"/>
        <v>8.8012743875275176E-2</v>
      </c>
      <c r="Q2027" s="13">
        <f t="shared" si="2414"/>
        <v>5.243667893881334E-2</v>
      </c>
      <c r="R2027" s="13">
        <f t="shared" si="2415"/>
        <v>3.6931415381462433E-2</v>
      </c>
      <c r="S2027" s="13">
        <f t="shared" si="2416"/>
        <v>7.0584342215763832E-2</v>
      </c>
      <c r="T2027" s="13">
        <f t="shared" si="2417"/>
        <v>8.6037299944562828E-2</v>
      </c>
      <c r="U2027" s="13">
        <f t="shared" si="2418"/>
        <v>7.22049812935045E-2</v>
      </c>
      <c r="V2027" s="13">
        <f t="shared" si="2419"/>
        <v>2.5158727130053758E-2</v>
      </c>
      <c r="W2027" s="13">
        <f t="shared" si="2420"/>
        <v>3.4173159289665182E-2</v>
      </c>
      <c r="X2027" s="13">
        <f t="shared" si="2421"/>
        <v>5.6070796537077257E-2</v>
      </c>
      <c r="Y2027" s="13">
        <f t="shared" si="2422"/>
        <v>4.6000052228901175E-2</v>
      </c>
      <c r="Z2027" s="13">
        <f t="shared" si="2423"/>
        <v>2.0198833633608651E-2</v>
      </c>
      <c r="AA2027" s="13">
        <f t="shared" si="2424"/>
        <v>3.9490942591856038E-2</v>
      </c>
      <c r="AB2027" s="13">
        <f t="shared" si="2425"/>
        <v>3.8604569330141301E-2</v>
      </c>
      <c r="AC2027" s="13">
        <f t="shared" si="2426"/>
        <v>5.0441905548850976E-3</v>
      </c>
      <c r="AD2027" s="13">
        <f t="shared" si="2427"/>
        <v>1.6703071773474205E-2</v>
      </c>
      <c r="AE2027" s="13">
        <f t="shared" si="2428"/>
        <v>2.7406144425104643E-2</v>
      </c>
      <c r="AF2027" s="13">
        <f t="shared" si="2429"/>
        <v>2.2483791078551647E-2</v>
      </c>
      <c r="AG2027" s="13">
        <f t="shared" si="2430"/>
        <v>1.2297020050751587E-2</v>
      </c>
      <c r="AH2027" s="13">
        <f t="shared" si="2431"/>
        <v>8.285484240396674E-3</v>
      </c>
      <c r="AI2027" s="13">
        <f t="shared" si="2432"/>
        <v>1.619903348967662E-2</v>
      </c>
      <c r="AJ2027" s="13">
        <f t="shared" si="2433"/>
        <v>1.5835446570537547E-2</v>
      </c>
      <c r="AK2027" s="13">
        <f t="shared" si="2434"/>
        <v>1.0320013567400196E-2</v>
      </c>
      <c r="AL2027" s="13">
        <f t="shared" si="2435"/>
        <v>6.4725330746572137E-4</v>
      </c>
      <c r="AM2027" s="13">
        <f t="shared" si="2436"/>
        <v>6.5312686908454484E-3</v>
      </c>
      <c r="AN2027" s="13">
        <f t="shared" si="2437"/>
        <v>1.0716405667653039E-2</v>
      </c>
      <c r="AO2027" s="13">
        <f t="shared" si="2438"/>
        <v>8.7916571702733315E-3</v>
      </c>
      <c r="AP2027" s="13">
        <f t="shared" si="2439"/>
        <v>4.8084054919598279E-3</v>
      </c>
      <c r="AQ2027" s="13">
        <f t="shared" si="2440"/>
        <v>1.9723895274220498E-3</v>
      </c>
      <c r="AR2027" s="13">
        <f t="shared" si="2441"/>
        <v>2.7189391365108023E-3</v>
      </c>
      <c r="AS2027" s="13">
        <f t="shared" si="2442"/>
        <v>5.3158252252764248E-3</v>
      </c>
      <c r="AT2027" s="13">
        <f t="shared" si="2443"/>
        <v>5.196511655267958E-3</v>
      </c>
      <c r="AU2027" s="13">
        <f t="shared" si="2444"/>
        <v>3.386584050322626E-3</v>
      </c>
      <c r="AV2027" s="13">
        <f t="shared" si="2445"/>
        <v>1.6552861261659492E-3</v>
      </c>
      <c r="AW2027" s="13">
        <f t="shared" si="2446"/>
        <v>5.7675926541814944E-5</v>
      </c>
      <c r="AX2027" s="13">
        <f t="shared" si="2447"/>
        <v>2.1282248404432941E-3</v>
      </c>
      <c r="AY2027" s="13">
        <f t="shared" si="2448"/>
        <v>3.4919587329386437E-3</v>
      </c>
      <c r="AZ2027" s="13">
        <f t="shared" si="2449"/>
        <v>2.8647762118044306E-3</v>
      </c>
      <c r="BA2027" s="13">
        <f t="shared" si="2450"/>
        <v>1.5668269819088081E-3</v>
      </c>
      <c r="BB2027" s="13">
        <f t="shared" si="2451"/>
        <v>6.4270643055513944E-4</v>
      </c>
      <c r="BC2027" s="13">
        <f t="shared" si="2452"/>
        <v>2.1090857415472785E-4</v>
      </c>
      <c r="BD2027" s="13">
        <f t="shared" si="2453"/>
        <v>7.435322842494665E-4</v>
      </c>
      <c r="BE2027" s="13">
        <f t="shared" si="2454"/>
        <v>1.453687439834684E-3</v>
      </c>
      <c r="BF2027" s="13">
        <f t="shared" si="2455"/>
        <v>1.421059460024809E-3</v>
      </c>
      <c r="BG2027" s="13">
        <f t="shared" si="2456"/>
        <v>9.261092096274617E-4</v>
      </c>
      <c r="BH2027" s="13">
        <f t="shared" si="2457"/>
        <v>4.5266135528654891E-4</v>
      </c>
      <c r="BI2027" s="13">
        <f t="shared" si="2458"/>
        <v>1.7700055279854481E-4</v>
      </c>
      <c r="BJ2027" s="14">
        <f t="shared" si="2459"/>
        <v>0.45097418444900061</v>
      </c>
      <c r="BK2027" s="14">
        <f t="shared" si="2460"/>
        <v>0.22037533989605385</v>
      </c>
      <c r="BL2027" s="14">
        <f t="shared" si="2461"/>
        <v>0.30633585527563861</v>
      </c>
      <c r="BM2027" s="14">
        <f t="shared" si="2462"/>
        <v>0.69097555399524435</v>
      </c>
      <c r="BN2027" s="14">
        <f t="shared" si="2463"/>
        <v>0.30347437645266068</v>
      </c>
    </row>
    <row r="2028" spans="1:66" s="15" customFormat="1" x14ac:dyDescent="0.25">
      <c r="A2028" s="15" t="s">
        <v>303</v>
      </c>
      <c r="B2028" s="15" t="s">
        <v>361</v>
      </c>
      <c r="C2028" s="15" t="s">
        <v>473</v>
      </c>
      <c r="D2028" s="15" t="s">
        <v>537</v>
      </c>
      <c r="E2028" s="15">
        <f>VLOOKUP(A2028,home!$A$2:$E$405,3,FALSE)</f>
        <v>1.3492822966507201</v>
      </c>
      <c r="F2028" s="15">
        <f>VLOOKUP(B2028,home!$B$2:$E$405,3,FALSE)</f>
        <v>1.04</v>
      </c>
      <c r="G2028" s="15">
        <f>VLOOKUP(C2028,away!$B$2:$E$405,4,FALSE)</f>
        <v>1.04</v>
      </c>
      <c r="H2028" s="15">
        <f>VLOOKUP(A2028,away!$A$2:$E$405,3,FALSE)</f>
        <v>0.98086124401913899</v>
      </c>
      <c r="I2028" s="15">
        <f>VLOOKUP(C2028,away!$B$2:$E$405,3,FALSE)</f>
        <v>0.44</v>
      </c>
      <c r="J2028" s="15">
        <f>VLOOKUP(B2028,home!$B$2:$E$405,4,FALSE)</f>
        <v>0.92</v>
      </c>
      <c r="K2028" s="20">
        <f t="shared" si="2408"/>
        <v>1.459383732057419</v>
      </c>
      <c r="L2028" s="20">
        <f t="shared" si="2409"/>
        <v>0.39705263157894749</v>
      </c>
      <c r="M2028" s="21">
        <f t="shared" si="2410"/>
        <v>0.15622838067224987</v>
      </c>
      <c r="N2028" s="21">
        <f t="shared" si="2411"/>
        <v>0.2279971572387551</v>
      </c>
      <c r="O2028" s="21">
        <f t="shared" si="2412"/>
        <v>6.2030889673234384E-2</v>
      </c>
      <c r="P2028" s="21">
        <f t="shared" si="2413"/>
        <v>9.0526871274166795E-2</v>
      </c>
      <c r="Q2028" s="21">
        <f t="shared" si="2414"/>
        <v>0.16636767111478837</v>
      </c>
      <c r="R2028" s="21">
        <f t="shared" si="2415"/>
        <v>1.2314763991970533E-2</v>
      </c>
      <c r="S2028" s="21">
        <f t="shared" si="2416"/>
        <v>1.3113997577498459E-2</v>
      </c>
      <c r="T2028" s="21">
        <f t="shared" si="2417"/>
        <v>6.6056721625787559E-2</v>
      </c>
      <c r="U2028" s="21">
        <f t="shared" si="2418"/>
        <v>1.7971966234008274E-2</v>
      </c>
      <c r="V2028" s="21">
        <f t="shared" si="2419"/>
        <v>8.4432601204265166E-4</v>
      </c>
      <c r="W2028" s="21">
        <f t="shared" si="2420"/>
        <v>8.0931424255067011E-2</v>
      </c>
      <c r="X2028" s="21">
        <f t="shared" si="2421"/>
        <v>3.2134034977906616E-2</v>
      </c>
      <c r="Y2028" s="21">
        <f t="shared" si="2422"/>
        <v>6.3794515756138825E-3</v>
      </c>
      <c r="Z2028" s="21">
        <f t="shared" si="2423"/>
        <v>1.6298698167618549E-3</v>
      </c>
      <c r="AA2028" s="21">
        <f t="shared" si="2424"/>
        <v>2.3786054959536568E-3</v>
      </c>
      <c r="AB2028" s="21">
        <f t="shared" si="2425"/>
        <v>1.7356490828885683E-3</v>
      </c>
      <c r="AC2028" s="21">
        <f t="shared" si="2426"/>
        <v>3.0577907754628161E-5</v>
      </c>
      <c r="AD2028" s="21">
        <f t="shared" si="2427"/>
        <v>2.9527500992520536E-2</v>
      </c>
      <c r="AE2028" s="21">
        <f t="shared" si="2428"/>
        <v>1.1723971973030262E-2</v>
      </c>
      <c r="AF2028" s="21">
        <f t="shared" si="2429"/>
        <v>2.3275169622247452E-3</v>
      </c>
      <c r="AG2028" s="21">
        <f t="shared" si="2430"/>
        <v>3.0804891163199087E-4</v>
      </c>
      <c r="AH2028" s="21">
        <f t="shared" si="2431"/>
        <v>1.6178602496909786E-4</v>
      </c>
      <c r="AI2028" s="21">
        <f t="shared" si="2432"/>
        <v>2.3610789291413675E-4</v>
      </c>
      <c r="AJ2028" s="21">
        <f t="shared" si="2433"/>
        <v>1.7228600896462322E-4</v>
      </c>
      <c r="AK2028" s="21">
        <f t="shared" si="2434"/>
        <v>8.3810466248023234E-5</v>
      </c>
      <c r="AL2028" s="21">
        <f t="shared" si="2435"/>
        <v>7.0873737722310185E-7</v>
      </c>
      <c r="AM2028" s="21">
        <f t="shared" si="2436"/>
        <v>8.618390919358742E-3</v>
      </c>
      <c r="AN2028" s="21">
        <f t="shared" si="2437"/>
        <v>3.4219547945074924E-3</v>
      </c>
      <c r="AO2028" s="21">
        <f t="shared" si="2438"/>
        <v>6.7934807815169809E-4</v>
      </c>
      <c r="AP2028" s="21">
        <f t="shared" si="2439"/>
        <v>8.9912314062744062E-5</v>
      </c>
      <c r="AQ2028" s="21">
        <f t="shared" si="2440"/>
        <v>8.9249802274913355E-6</v>
      </c>
      <c r="AR2028" s="21">
        <f t="shared" si="2441"/>
        <v>1.2847513393335527E-5</v>
      </c>
      <c r="AS2028" s="21">
        <f t="shared" si="2442"/>
        <v>1.8749452043623673E-5</v>
      </c>
      <c r="AT2028" s="21">
        <f t="shared" si="2443"/>
        <v>1.3681322648727563E-5</v>
      </c>
      <c r="AU2028" s="21">
        <f t="shared" si="2444"/>
        <v>6.6554332355272393E-6</v>
      </c>
      <c r="AV2028" s="21">
        <f t="shared" si="2445"/>
        <v>2.4282077484306841E-6</v>
      </c>
      <c r="AW2028" s="21">
        <f t="shared" si="2446"/>
        <v>1.1407761053790323E-8</v>
      </c>
      <c r="AX2028" s="21">
        <f t="shared" si="2447"/>
        <v>2.0962565840372568E-3</v>
      </c>
      <c r="AY2028" s="21">
        <f t="shared" si="2448"/>
        <v>8.3232419315668786E-4</v>
      </c>
      <c r="AZ2028" s="21">
        <f t="shared" si="2449"/>
        <v>1.6523825560984355E-4</v>
      </c>
      <c r="BA2028" s="21">
        <f t="shared" si="2450"/>
        <v>2.1869428075801051E-5</v>
      </c>
      <c r="BB2028" s="21">
        <f t="shared" si="2451"/>
        <v>2.1708284921558312E-6</v>
      </c>
      <c r="BC2028" s="21">
        <f t="shared" si="2452"/>
        <v>1.7238663310340635E-7</v>
      </c>
      <c r="BD2028" s="21">
        <f t="shared" si="2453"/>
        <v>8.5018983367827338E-7</v>
      </c>
      <c r="BE2028" s="21">
        <f t="shared" si="2454"/>
        <v>1.2407532124306747E-6</v>
      </c>
      <c r="BF2028" s="21">
        <f t="shared" si="2455"/>
        <v>9.053675268596551E-7</v>
      </c>
      <c r="BG2028" s="21">
        <f t="shared" si="2456"/>
        <v>4.4042621341067954E-7</v>
      </c>
      <c r="BH2028" s="21">
        <f t="shared" si="2457"/>
        <v>1.6068771275579887E-7</v>
      </c>
      <c r="BI2028" s="21">
        <f t="shared" si="2458"/>
        <v>4.6901006787465593E-8</v>
      </c>
      <c r="BJ2028" s="22">
        <f t="shared" si="2459"/>
        <v>0.63969006238963921</v>
      </c>
      <c r="BK2028" s="22">
        <f t="shared" si="2460"/>
        <v>0.26157718637424637</v>
      </c>
      <c r="BL2028" s="22">
        <f t="shared" si="2461"/>
        <v>9.714387112572688E-2</v>
      </c>
      <c r="BM2028" s="22">
        <f t="shared" si="2462"/>
        <v>0.28374294295581332</v>
      </c>
      <c r="BN2028" s="22">
        <f t="shared" si="2463"/>
        <v>0.715465733965165</v>
      </c>
    </row>
    <row r="2029" spans="1:66" x14ac:dyDescent="0.25">
      <c r="A2029" t="s">
        <v>10</v>
      </c>
      <c r="B2029" t="s">
        <v>447</v>
      </c>
      <c r="C2029" t="s">
        <v>41</v>
      </c>
      <c r="D2029" s="7" t="s">
        <v>538</v>
      </c>
      <c r="E2029" s="10">
        <f>VLOOKUP(A2029,home!$A$2:$E$405,3,FALSE)</f>
        <v>1.58169934640523</v>
      </c>
      <c r="F2029" s="10">
        <f>VLOOKUP(B2029,home!$B$2:$E$405,3,FALSE)</f>
        <v>1.03</v>
      </c>
      <c r="G2029" s="10">
        <f>VLOOKUP(C2029,away!$B$2:$E$405,4,FALSE)</f>
        <v>0.91</v>
      </c>
      <c r="H2029" s="10">
        <f>VLOOKUP(A2029,away!$A$2:$E$405,3,FALSE)</f>
        <v>1.47712418300654</v>
      </c>
      <c r="I2029" s="10">
        <f>VLOOKUP(C2029,away!$B$2:$E$405,3,FALSE)</f>
        <v>1.33</v>
      </c>
      <c r="J2029" s="10">
        <f>VLOOKUP(B2029,home!$B$2:$E$405,4,FALSE)</f>
        <v>0.76</v>
      </c>
      <c r="K2029" s="12">
        <f t="shared" ref="K2029:K2092" si="2464">E2029*F2029*G2029</f>
        <v>1.4825267973856222</v>
      </c>
      <c r="L2029" s="12">
        <f t="shared" ref="L2029:L2092" si="2465">H2029*I2029*J2029</f>
        <v>1.4930771241830108</v>
      </c>
      <c r="M2029" s="13">
        <f t="shared" ref="M2029:M2092" si="2466">_xlfn.POISSON.DIST(0,K2029,FALSE) * _xlfn.POISSON.DIST(0,L2029,FALSE)</f>
        <v>5.101661466490448E-2</v>
      </c>
      <c r="N2029" s="13">
        <f t="shared" ref="N2029:N2092" si="2467">_xlfn.POISSON.DIST(1,K2029,FALSE) * _xlfn.POISSON.DIST(0,L2029,FALSE)</f>
        <v>7.5633498352617207E-2</v>
      </c>
      <c r="O2029" s="13">
        <f t="shared" ref="O2029:O2092" si="2468">_xlfn.POISSON.DIST(0,K2029,FALSE) * _xlfn.POISSON.DIST(1,L2029,FALSE)</f>
        <v>7.6171740309428401E-2</v>
      </c>
      <c r="P2029" s="13">
        <f t="shared" ref="P2029:P2092" si="2469">_xlfn.POISSON.DIST(1,K2029,FALSE) * _xlfn.POISSON.DIST(1,L2029,FALSE)</f>
        <v>0.11292664621222619</v>
      </c>
      <c r="Q2029" s="13">
        <f t="shared" ref="Q2029:Q2092" si="2470">_xlfn.POISSON.DIST(2,K2029,FALSE) * _xlfn.POISSON.DIST(0,L2029,FALSE)</f>
        <v>5.6064344043888173E-2</v>
      </c>
      <c r="R2029" s="13">
        <f t="shared" ref="R2029:R2092" si="2471">_xlfn.POISSON.DIST(0,K2029,FALSE) * _xlfn.POISSON.DIST(2,L2029,FALSE)</f>
        <v>5.6865141482608232E-2</v>
      </c>
      <c r="S2029" s="13">
        <f t="shared" ref="S2029:S2092" si="2472">_xlfn.POISSON.DIST(2,K2029,FALSE) * _xlfn.POISSON.DIST(2,L2029,FALSE)</f>
        <v>6.2491540787760237E-2</v>
      </c>
      <c r="T2029" s="13">
        <f t="shared" ref="T2029:T2092" si="2473">_xlfn.POISSON.DIST(2,K2029,FALSE) * _xlfn.POISSON.DIST(1,L2029,FALSE)</f>
        <v>8.3708389574255471E-2</v>
      </c>
      <c r="U2029" s="13">
        <f t="shared" ref="U2029:U2092" si="2474">_xlfn.POISSON.DIST(1,K2029,FALSE) * _xlfn.POISSON.DIST(2,L2029,FALSE)</f>
        <v>8.4304096085091484E-2</v>
      </c>
      <c r="V2029" s="13">
        <f t="shared" ref="V2029:V2092" si="2475">_xlfn.POISSON.DIST(3,K2029,FALSE) * _xlfn.POISSON.DIST(3,L2029,FALSE)</f>
        <v>1.5369633694933302E-2</v>
      </c>
      <c r="W2029" s="13">
        <f t="shared" ref="W2029:W2092" si="2476">_xlfn.POISSON.DIST(3,K2029,FALSE) * _xlfn.POISSON.DIST(0,L2029,FALSE)</f>
        <v>2.770563080763706E-2</v>
      </c>
      <c r="X2029" s="13">
        <f t="shared" ref="X2029:X2092" si="2477">_xlfn.POISSON.DIST(3,K2029,FALSE) * _xlfn.POISSON.DIST(1,L2029,FALSE)</f>
        <v>4.1366643569942969E-2</v>
      </c>
      <c r="Y2029" s="13">
        <f t="shared" ref="Y2029:Y2092" si="2478">_xlfn.POISSON.DIST(3,K2029,FALSE) * _xlfn.POISSON.DIST(2,L2029,FALSE)</f>
        <v>3.0881794609257041E-2</v>
      </c>
      <c r="Z2029" s="13">
        <f t="shared" ref="Z2029:Z2092" si="2479">_xlfn.POISSON.DIST(0,K2029,FALSE) * _xlfn.POISSON.DIST(3,L2029,FALSE)</f>
        <v>2.8301347303704243E-2</v>
      </c>
      <c r="AA2029" s="13">
        <f t="shared" ref="AA2029:AA2092" si="2480">_xlfn.POISSON.DIST(1,K2029,FALSE) * _xlfn.POISSON.DIST(3,L2029,FALSE)</f>
        <v>4.1957505779858864E-2</v>
      </c>
      <c r="AB2029" s="13">
        <f t="shared" ref="AB2029:AB2092" si="2481">_xlfn.POISSON.DIST(2,K2029,FALSE) * _xlfn.POISSON.DIST(3,L2029,FALSE)</f>
        <v>3.1101563335051458E-2</v>
      </c>
      <c r="AC2029" s="13">
        <f t="shared" ref="AC2029:AC2092" si="2482">_xlfn.POISSON.DIST(4,K2029,FALSE) * _xlfn.POISSON.DIST(4,L2029,FALSE)</f>
        <v>2.1263185509264502E-3</v>
      </c>
      <c r="AD2029" s="13">
        <f t="shared" ref="AD2029:AD2092" si="2483">_xlfn.POISSON.DIST(4,K2029,FALSE) * _xlfn.POISSON.DIST(0,L2029,FALSE)</f>
        <v>1.0268585027698656E-2</v>
      </c>
      <c r="AE2029" s="13">
        <f t="shared" ref="AE2029:AE2092" si="2484">_xlfn.POISSON.DIST(4,K2029,FALSE) * _xlfn.POISSON.DIST(1,L2029,FALSE)</f>
        <v>1.5331789402585033E-2</v>
      </c>
      <c r="AF2029" s="13">
        <f t="shared" ref="AF2029:AF2092" si="2485">_xlfn.POISSON.DIST(4,K2029,FALSE) * _xlfn.POISSON.DIST(2,L2029,FALSE)</f>
        <v>1.1445772014895611E-2</v>
      </c>
      <c r="AG2029" s="13">
        <f t="shared" ref="AG2029:AG2092" si="2486">_xlfn.POISSON.DIST(4,K2029,FALSE) * _xlfn.POISSON.DIST(3,L2029,FALSE)</f>
        <v>5.6964734546849074E-3</v>
      </c>
      <c r="AH2029" s="13">
        <f t="shared" ref="AH2029:AH2092" si="2487">_xlfn.POISSON.DIST(0,K2029,FALSE) * _xlfn.POISSON.DIST(4,L2029,FALSE)</f>
        <v>1.0564023560679835E-2</v>
      </c>
      <c r="AI2029" s="13">
        <f t="shared" ref="AI2029:AI2092" si="2488">_xlfn.POISSON.DIST(1,K2029,FALSE) * _xlfn.POISSON.DIST(4,L2029,FALSE)</f>
        <v>1.5661448016920931E-2</v>
      </c>
      <c r="AJ2029" s="13">
        <f t="shared" ref="AJ2029:AJ2092" si="2489">_xlfn.POISSON.DIST(2,K2029,FALSE) * _xlfn.POISSON.DIST(4,L2029,FALSE)</f>
        <v>1.1609258185473599E-2</v>
      </c>
      <c r="AK2029" s="13">
        <f t="shared" ref="AK2029:AK2092" si="2490">_xlfn.POISSON.DIST(3,K2029,FALSE) * _xlfn.POISSON.DIST(4,L2029,FALSE)</f>
        <v>5.7370121192443294E-3</v>
      </c>
      <c r="AL2029" s="13">
        <f t="shared" ref="AL2029:AL2092" si="2491">_xlfn.POISSON.DIST(5,K2029,FALSE) * _xlfn.POISSON.DIST(5,L2029,FALSE)</f>
        <v>1.8826652792400771E-4</v>
      </c>
      <c r="AM2029" s="13">
        <f t="shared" ref="AM2029:AM2092" si="2492">_xlfn.POISSON.DIST(5,K2029,FALSE) * _xlfn.POISSON.DIST(0,L2029,FALSE)</f>
        <v>3.0446904949592065E-3</v>
      </c>
      <c r="AN2029" s="13">
        <f t="shared" ref="AN2029:AN2092" si="2493">_xlfn.POISSON.DIST(5,K2029,FALSE) * _xlfn.POISSON.DIST(1,L2029,FALSE)</f>
        <v>4.5459577282410402E-3</v>
      </c>
      <c r="AO2029" s="13">
        <f t="shared" ref="AO2029:AO2092" si="2494">_xlfn.POISSON.DIST(5,K2029,FALSE) * _xlfn.POISSON.DIST(2,L2029,FALSE)</f>
        <v>3.3937327457698326E-3</v>
      </c>
      <c r="AP2029" s="13">
        <f t="shared" ref="AP2029:AP2092" si="2495">_xlfn.POISSON.DIST(5,K2029,FALSE) * _xlfn.POISSON.DIST(3,L2029,FALSE)</f>
        <v>1.6890349094332447E-3</v>
      </c>
      <c r="AQ2029" s="13">
        <f t="shared" ref="AQ2029:AQ2092" si="2496">_xlfn.POISSON.DIST(5,K2029,FALSE) * _xlfn.POISSON.DIST(4,L2029,FALSE)</f>
        <v>6.3046484630532526E-4</v>
      </c>
      <c r="AR2029" s="13">
        <f t="shared" ref="AR2029:AR2092" si="2497">_xlfn.POISSON.DIST(0,K2029,FALSE) * _xlfn.POISSON.DIST(5,L2029,FALSE)</f>
        <v>3.1545803835562824E-3</v>
      </c>
      <c r="AS2029" s="13">
        <f t="shared" ref="AS2029:AS2092" si="2498">_xlfn.POISSON.DIST(1,K2029,FALSE) * _xlfn.POISSON.DIST(5,L2029,FALSE)</f>
        <v>4.6767499531292032E-3</v>
      </c>
      <c r="AT2029" s="13">
        <f t="shared" ref="AT2029:AT2092" si="2499">_xlfn.POISSON.DIST(2,K2029,FALSE) * _xlfn.POISSON.DIST(5,L2029,FALSE)</f>
        <v>3.4667035650929987E-3</v>
      </c>
      <c r="AU2029" s="13">
        <f t="shared" ref="AU2029:AU2092" si="2500">_xlfn.POISSON.DIST(3,K2029,FALSE) * _xlfn.POISSON.DIST(5,L2029,FALSE)</f>
        <v>1.71316031128088E-3</v>
      </c>
      <c r="AV2029" s="13">
        <f t="shared" ref="AV2029:AV2092" si="2501">_xlfn.POISSON.DIST(4,K2029,FALSE) * _xlfn.POISSON.DIST(5,L2029,FALSE)</f>
        <v>6.3495151742285004E-4</v>
      </c>
      <c r="AW2029" s="13">
        <f t="shared" ref="AW2029:AW2092" si="2502">_xlfn.POISSON.DIST(6,K2029,FALSE) * _xlfn.POISSON.DIST(6,L2029,FALSE)</f>
        <v>1.1575917055063535E-5</v>
      </c>
      <c r="AX2029" s="13">
        <f t="shared" ref="AX2029:AX2092" si="2503">_xlfn.POISSON.DIST(6,K2029,FALSE) * _xlfn.POISSON.DIST(0,L2029,FALSE)</f>
        <v>7.5230587475371921E-4</v>
      </c>
      <c r="AY2029" s="13">
        <f t="shared" ref="AY2029:AY2092" si="2504">_xlfn.POISSON.DIST(6,K2029,FALSE) * _xlfn.POISSON.DIST(1,L2029,FALSE)</f>
        <v>1.1232506919832675E-3</v>
      </c>
      <c r="AZ2029" s="13">
        <f t="shared" ref="AZ2029:AZ2092" si="2505">_xlfn.POISSON.DIST(6,K2029,FALSE) * _xlfn.POISSON.DIST(2,L2029,FALSE)</f>
        <v>8.3854995646147693E-4</v>
      </c>
      <c r="BA2029" s="13">
        <f t="shared" ref="BA2029:BA2092" si="2506">_xlfn.POISSON.DIST(6,K2029,FALSE) * _xlfn.POISSON.DIST(3,L2029,FALSE)</f>
        <v>4.1733991915909695E-4</v>
      </c>
      <c r="BB2029" s="13">
        <f t="shared" ref="BB2029:BB2092" si="2507">_xlfn.POISSON.DIST(6,K2029,FALSE) * _xlfn.POISSON.DIST(4,L2029,FALSE)</f>
        <v>1.5578017157620865E-4</v>
      </c>
      <c r="BC2029" s="13">
        <f t="shared" ref="BC2029:BC2092" si="2508">_xlfn.POISSON.DIST(6,K2029,FALSE) * _xlfn.POISSON.DIST(5,L2029,FALSE)</f>
        <v>4.6518362116348311E-5</v>
      </c>
      <c r="BD2029" s="13">
        <f t="shared" ref="BD2029:BD2092" si="2509">_xlfn.POISSON.DIST(0,K2029,FALSE) * _xlfn.POISSON.DIST(6,L2029,FALSE)</f>
        <v>7.8500530118072508E-4</v>
      </c>
      <c r="BE2029" s="13">
        <f t="shared" ref="BE2029:BE2092" si="2510">_xlfn.POISSON.DIST(1,K2029,FALSE) * _xlfn.POISSON.DIST(6,L2029,FALSE)</f>
        <v>1.1637913950901962E-3</v>
      </c>
      <c r="BF2029" s="13">
        <f t="shared" ref="BF2029:BF2092" si="2511">_xlfn.POISSON.DIST(2,K2029,FALSE) * _xlfn.POISSON.DIST(6,L2029,FALSE)</f>
        <v>8.6267596489400717E-4</v>
      </c>
      <c r="BG2029" s="13">
        <f t="shared" ref="BG2029:BG2092" si="2512">_xlfn.POISSON.DIST(3,K2029,FALSE) * _xlfn.POISSON.DIST(6,L2029,FALSE)</f>
        <v>4.2631341180528778E-4</v>
      </c>
      <c r="BH2029" s="13">
        <f t="shared" ref="BH2029:BH2092" si="2513">_xlfn.POISSON.DIST(4,K2029,FALSE) * _xlfn.POISSON.DIST(6,L2029,FALSE)</f>
        <v>1.5800526427155789E-4</v>
      </c>
      <c r="BI2029" s="13">
        <f t="shared" ref="BI2029:BI2092" si="2514">_xlfn.POISSON.DIST(5,K2029,FALSE) * _xlfn.POISSON.DIST(6,L2029,FALSE)</f>
        <v>4.6849407682116301E-5</v>
      </c>
      <c r="BJ2029" s="14">
        <f t="shared" ref="BJ2029:BJ2092" si="2515">SUM(N2029,Q2029,T2029,W2029,X2029,Y2029,AD2029,AE2029,AF2029,AG2029,AM2029,AN2029,AO2029,AP2029,AQ2029,AX2029,AY2029,AZ2029,BA2029,BB2029,BC2029)</f>
        <v>0.37474054655822087</v>
      </c>
      <c r="BK2029" s="14">
        <f t="shared" ref="BK2029:BK2092" si="2516">SUM(M2029,P2029,S2029,V2029,AC2029,AL2029,AY2029)</f>
        <v>0.24524227113065794</v>
      </c>
      <c r="BL2029" s="14">
        <f t="shared" ref="BL2029:BL2092" si="2517">SUM(O2029,R2029,U2029,AA2029,AB2029,AH2029,AI2029,AJ2029,AK2029,AR2029,AS2029,AT2029,AU2029,AV2029,BD2029,BE2029,BF2029,BG2029,BH2029,BI2029)</f>
        <v>0.35106057534976332</v>
      </c>
      <c r="BM2029" s="14">
        <f t="shared" ref="BM2029:BM2092" si="2518">SUM(S2029:BI2029)</f>
        <v>0.56955508050174553</v>
      </c>
      <c r="BN2029" s="14">
        <f t="shared" ref="BN2029:BN2092" si="2519">SUM(M2029:R2029)</f>
        <v>0.42867798506567267</v>
      </c>
    </row>
    <row r="2030" spans="1:66" x14ac:dyDescent="0.25">
      <c r="A2030" t="s">
        <v>13</v>
      </c>
      <c r="B2030" t="s">
        <v>44</v>
      </c>
      <c r="C2030" t="s">
        <v>50</v>
      </c>
      <c r="D2030" s="7" t="s">
        <v>538</v>
      </c>
      <c r="E2030" s="10">
        <f>VLOOKUP(A2030,home!$A$2:$E$405,3,FALSE)</f>
        <v>1.84920634920635</v>
      </c>
      <c r="F2030" s="10">
        <f>VLOOKUP(B2030,home!$B$2:$E$405,3,FALSE)</f>
        <v>0.95</v>
      </c>
      <c r="G2030" s="10">
        <f>VLOOKUP(C2030,away!$B$2:$E$405,4,FALSE)</f>
        <v>0.85</v>
      </c>
      <c r="H2030" s="10">
        <f>VLOOKUP(A2030,away!$A$2:$E$405,3,FALSE)</f>
        <v>1.3015873015873001</v>
      </c>
      <c r="I2030" s="10">
        <f>VLOOKUP(C2030,away!$B$2:$E$405,3,FALSE)</f>
        <v>0.23</v>
      </c>
      <c r="J2030" s="10">
        <f>VLOOKUP(B2030,home!$B$2:$E$405,4,FALSE)</f>
        <v>0.48</v>
      </c>
      <c r="K2030" s="12">
        <f t="shared" si="2464"/>
        <v>1.4932341269841274</v>
      </c>
      <c r="L2030" s="12">
        <f t="shared" si="2465"/>
        <v>0.14369523809523793</v>
      </c>
      <c r="M2030" s="13">
        <f t="shared" si="2466"/>
        <v>0.19457659961880328</v>
      </c>
      <c r="N2030" s="13">
        <f t="shared" si="2467"/>
        <v>0.29054841886332378</v>
      </c>
      <c r="O2030" s="13">
        <f t="shared" si="2468"/>
        <v>2.7959730809985719E-2</v>
      </c>
      <c r="P2030" s="13">
        <f t="shared" si="2469"/>
        <v>4.175042422676023E-2</v>
      </c>
      <c r="Q2030" s="13">
        <f t="shared" si="2470"/>
        <v>0.21692840729399696</v>
      </c>
      <c r="R2030" s="13">
        <f t="shared" si="2471"/>
        <v>2.0088400879098283E-3</v>
      </c>
      <c r="S2030" s="13">
        <f t="shared" si="2472"/>
        <v>2.2396037428567541E-3</v>
      </c>
      <c r="T2030" s="13">
        <f t="shared" si="2473"/>
        <v>3.1171579135731643E-2</v>
      </c>
      <c r="U2030" s="13">
        <f t="shared" si="2474"/>
        <v>2.9996685749207499E-3</v>
      </c>
      <c r="V2030" s="13">
        <f t="shared" si="2475"/>
        <v>5.3394799298862134E-5</v>
      </c>
      <c r="W2030" s="13">
        <f t="shared" si="2476"/>
        <v>0.10797496696123625</v>
      </c>
      <c r="X2030" s="13">
        <f t="shared" si="2477"/>
        <v>1.5515488585820292E-2</v>
      </c>
      <c r="Y2030" s="13">
        <f t="shared" si="2478"/>
        <v>1.1147509132516966E-3</v>
      </c>
      <c r="Z2030" s="13">
        <f t="shared" si="2479"/>
        <v>9.6220251575820462E-5</v>
      </c>
      <c r="AA2030" s="13">
        <f t="shared" si="2480"/>
        <v>1.4367936336001337E-4</v>
      </c>
      <c r="AB2030" s="13">
        <f t="shared" si="2481"/>
        <v>1.072734643562624E-4</v>
      </c>
      <c r="AC2030" s="13">
        <f t="shared" si="2482"/>
        <v>7.1605974414368452E-7</v>
      </c>
      <c r="AD2030" s="13">
        <f t="shared" si="2483"/>
        <v>4.0307976381625414E-2</v>
      </c>
      <c r="AE2030" s="13">
        <f t="shared" si="2484"/>
        <v>5.7920642632948906E-3</v>
      </c>
      <c r="AF2030" s="13">
        <f t="shared" si="2485"/>
        <v>4.1614602668853902E-4</v>
      </c>
      <c r="AG2030" s="13">
        <f t="shared" si="2486"/>
        <v>1.993273412913228E-5</v>
      </c>
      <c r="AH2030" s="13">
        <f t="shared" si="2487"/>
        <v>3.4565979899428039E-6</v>
      </c>
      <c r="AI2030" s="13">
        <f t="shared" si="2488"/>
        <v>5.161510081847332E-6</v>
      </c>
      <c r="AJ2030" s="13">
        <f t="shared" si="2489"/>
        <v>3.8536715004935369E-6</v>
      </c>
      <c r="AK2030" s="13">
        <f t="shared" si="2490"/>
        <v>1.9181445995743595E-6</v>
      </c>
      <c r="AL2030" s="13">
        <f t="shared" si="2491"/>
        <v>6.1458157143815582E-9</v>
      </c>
      <c r="AM2030" s="13">
        <f t="shared" si="2492"/>
        <v>1.2037849184542652E-2</v>
      </c>
      <c r="AN2030" s="13">
        <f t="shared" si="2493"/>
        <v>1.7297816047274221E-3</v>
      </c>
      <c r="AO2030" s="13">
        <f t="shared" si="2494"/>
        <v>1.2428068977203481E-4</v>
      </c>
      <c r="AP2030" s="13">
        <f t="shared" si="2495"/>
        <v>5.9528477691443123E-6</v>
      </c>
      <c r="AQ2030" s="13">
        <f t="shared" si="2496"/>
        <v>2.138489693829745E-7</v>
      </c>
      <c r="AR2030" s="13">
        <f t="shared" si="2497"/>
        <v>9.9339334232870488E-8</v>
      </c>
      <c r="AS2030" s="13">
        <f t="shared" si="2498"/>
        <v>1.4833688402840479E-7</v>
      </c>
      <c r="AT2030" s="13">
        <f t="shared" si="2499"/>
        <v>1.107508487608504E-7</v>
      </c>
      <c r="AU2030" s="13">
        <f t="shared" si="2500"/>
        <v>5.5125648987386532E-8</v>
      </c>
      <c r="AV2030" s="13">
        <f t="shared" si="2501"/>
        <v>2.0578875085028398E-8</v>
      </c>
      <c r="AW2030" s="13">
        <f t="shared" si="2502"/>
        <v>3.6630876962481559E-11</v>
      </c>
      <c r="AX2030" s="13">
        <f t="shared" si="2503"/>
        <v>2.9958878696411885E-3</v>
      </c>
      <c r="AY2030" s="13">
        <f t="shared" si="2504"/>
        <v>4.3049482073472575E-4</v>
      </c>
      <c r="AZ2030" s="13">
        <f t="shared" si="2505"/>
        <v>3.0930027882121583E-5</v>
      </c>
      <c r="BA2030" s="13">
        <f t="shared" si="2506"/>
        <v>1.4814992402712692E-6</v>
      </c>
      <c r="BB2030" s="13">
        <f t="shared" si="2507"/>
        <v>5.3221096517173543E-8</v>
      </c>
      <c r="BC2030" s="13">
        <f t="shared" si="2508"/>
        <v>1.5295236271449792E-9</v>
      </c>
      <c r="BD2030" s="13">
        <f t="shared" si="2509"/>
        <v>2.3790982141357867E-9</v>
      </c>
      <c r="BE2030" s="13">
        <f t="shared" si="2510"/>
        <v>3.5525506447945478E-9</v>
      </c>
      <c r="BF2030" s="13">
        <f t="shared" si="2511"/>
        <v>2.6523949303233429E-9</v>
      </c>
      <c r="BG2030" s="13">
        <f t="shared" si="2512"/>
        <v>1.3202155427328341E-9</v>
      </c>
      <c r="BH2030" s="13">
        <f t="shared" si="2513"/>
        <v>4.9284772584588504E-10</v>
      </c>
      <c r="BI2030" s="13">
        <f t="shared" si="2514"/>
        <v>1.4718740872791854E-10</v>
      </c>
      <c r="BJ2030" s="14">
        <f t="shared" si="2515"/>
        <v>0.72714665830299785</v>
      </c>
      <c r="BK2030" s="14">
        <f t="shared" si="2516"/>
        <v>0.23905123941401371</v>
      </c>
      <c r="BL2030" s="14">
        <f t="shared" si="2517"/>
        <v>3.3234026900589984E-2</v>
      </c>
      <c r="BM2030" s="14">
        <f t="shared" si="2518"/>
        <v>0.22532522918429357</v>
      </c>
      <c r="BN2030" s="14">
        <f t="shared" si="2519"/>
        <v>0.7737724209007798</v>
      </c>
    </row>
    <row r="2031" spans="1:66" x14ac:dyDescent="0.25">
      <c r="A2031" t="s">
        <v>16</v>
      </c>
      <c r="B2031" t="s">
        <v>57</v>
      </c>
      <c r="C2031" t="s">
        <v>449</v>
      </c>
      <c r="D2031" s="7" t="s">
        <v>538</v>
      </c>
      <c r="E2031" s="10">
        <f>VLOOKUP(A2031,home!$A$2:$E$405,3,FALSE)</f>
        <v>1.6041666666666701</v>
      </c>
      <c r="F2031" s="10">
        <f>VLOOKUP(B2031,home!$B$2:$E$405,3,FALSE)</f>
        <v>0.55000000000000004</v>
      </c>
      <c r="G2031" s="10">
        <f>VLOOKUP(C2031,away!$B$2:$E$405,4,FALSE)</f>
        <v>1.59</v>
      </c>
      <c r="H2031" s="10">
        <f>VLOOKUP(A2031,away!$A$2:$E$405,3,FALSE)</f>
        <v>1.2847222222222201</v>
      </c>
      <c r="I2031" s="10">
        <f>VLOOKUP(C2031,away!$B$2:$E$405,3,FALSE)</f>
        <v>0.42</v>
      </c>
      <c r="J2031" s="10">
        <f>VLOOKUP(B2031,home!$B$2:$E$405,4,FALSE)</f>
        <v>1.07</v>
      </c>
      <c r="K2031" s="12">
        <f t="shared" si="2464"/>
        <v>1.4028437500000031</v>
      </c>
      <c r="L2031" s="12">
        <f t="shared" si="2465"/>
        <v>0.57735416666666572</v>
      </c>
      <c r="M2031" s="13">
        <f t="shared" si="2466"/>
        <v>0.13804191381165187</v>
      </c>
      <c r="N2031" s="13">
        <f t="shared" si="2467"/>
        <v>0.19365123602871492</v>
      </c>
      <c r="O2031" s="13">
        <f t="shared" si="2468"/>
        <v>7.9699074113797952E-2</v>
      </c>
      <c r="P2031" s="13">
        <f t="shared" si="2469"/>
        <v>0.11180534800132849</v>
      </c>
      <c r="Q2031" s="13">
        <f t="shared" si="2470"/>
        <v>0.13583121307132912</v>
      </c>
      <c r="R2031" s="13">
        <f t="shared" si="2471"/>
        <v>2.3007296259538318E-2</v>
      </c>
      <c r="S2031" s="13">
        <f t="shared" si="2472"/>
        <v>2.2638841161594776E-2</v>
      </c>
      <c r="T2031" s="13">
        <f t="shared" si="2473"/>
        <v>7.8422716830119532E-2</v>
      </c>
      <c r="U2031" s="13">
        <f t="shared" si="2474"/>
        <v>3.2275641762091779E-2</v>
      </c>
      <c r="V2031" s="13">
        <f t="shared" si="2475"/>
        <v>2.0373389538230831E-3</v>
      </c>
      <c r="W2031" s="13">
        <f t="shared" si="2476"/>
        <v>6.3516656104010888E-2</v>
      </c>
      <c r="X2031" s="13">
        <f t="shared" si="2477"/>
        <v>3.6671606054384395E-2</v>
      </c>
      <c r="Y2031" s="13">
        <f t="shared" si="2478"/>
        <v>1.0586252276928675E-2</v>
      </c>
      <c r="Z2031" s="13">
        <f t="shared" si="2479"/>
        <v>4.4277861197262814E-3</v>
      </c>
      <c r="AA2031" s="13">
        <f t="shared" si="2480"/>
        <v>6.2114920843947792E-3</v>
      </c>
      <c r="AB2031" s="13">
        <f t="shared" si="2481"/>
        <v>4.3568764243838553E-3</v>
      </c>
      <c r="AC2031" s="13">
        <f t="shared" si="2482"/>
        <v>1.0313234964257344E-4</v>
      </c>
      <c r="AD2031" s="13">
        <f t="shared" si="2483"/>
        <v>2.2275986009102806E-2</v>
      </c>
      <c r="AE2031" s="13">
        <f t="shared" si="2484"/>
        <v>1.2861133338963856E-2</v>
      </c>
      <c r="AF2031" s="13">
        <f t="shared" si="2485"/>
        <v>3.7127144606531738E-3</v>
      </c>
      <c r="AG2031" s="13">
        <f t="shared" si="2486"/>
        <v>7.1451705450056434E-4</v>
      </c>
      <c r="AH2031" s="13">
        <f t="shared" si="2487"/>
        <v>6.3910019133319904E-4</v>
      </c>
      <c r="AI2031" s="13">
        <f t="shared" si="2488"/>
        <v>8.9655770903558434E-4</v>
      </c>
      <c r="AJ2031" s="13">
        <f t="shared" si="2489"/>
        <v>6.2886518931744555E-4</v>
      </c>
      <c r="AK2031" s="13">
        <f t="shared" si="2490"/>
        <v>2.9406653347551561E-4</v>
      </c>
      <c r="AL2031" s="13">
        <f t="shared" si="2491"/>
        <v>3.3412310576092075E-6</v>
      </c>
      <c r="AM2031" s="13">
        <f t="shared" si="2492"/>
        <v>6.2499455495914772E-3</v>
      </c>
      <c r="AN2031" s="13">
        <f t="shared" si="2493"/>
        <v>3.6084321044964236E-3</v>
      </c>
      <c r="AO2031" s="13">
        <f t="shared" si="2494"/>
        <v>1.0416716553323874E-3</v>
      </c>
      <c r="AP2031" s="13">
        <f t="shared" si="2495"/>
        <v>2.0047115683490566E-4</v>
      </c>
      <c r="AQ2031" s="13">
        <f t="shared" si="2496"/>
        <v>2.8935714423779843E-5</v>
      </c>
      <c r="AR2031" s="13">
        <f t="shared" si="2497"/>
        <v>7.3797431676737174E-5</v>
      </c>
      <c r="AS2031" s="13">
        <f t="shared" si="2498"/>
        <v>1.0352626579376299E-4</v>
      </c>
      <c r="AT2031" s="13">
        <f t="shared" si="2499"/>
        <v>7.2615587464809771E-5</v>
      </c>
      <c r="AU2031" s="13">
        <f t="shared" si="2500"/>
        <v>3.3956107675862304E-5</v>
      </c>
      <c r="AV2031" s="13">
        <f t="shared" si="2501"/>
        <v>1.1908778356852643E-5</v>
      </c>
      <c r="AW2031" s="13">
        <f t="shared" si="2502"/>
        <v>7.5171915147966004E-8</v>
      </c>
      <c r="AX2031" s="13">
        <f t="shared" si="2503"/>
        <v>1.4612828420141222E-3</v>
      </c>
      <c r="AY2031" s="13">
        <f t="shared" si="2504"/>
        <v>8.4367773751536045E-4</v>
      </c>
      <c r="AZ2031" s="13">
        <f t="shared" si="2505"/>
        <v>2.4355042853919936E-4</v>
      </c>
      <c r="BA2031" s="13">
        <f t="shared" si="2506"/>
        <v>4.6871618236852939E-5</v>
      </c>
      <c r="BB2031" s="13">
        <f t="shared" si="2507"/>
        <v>6.7653810218640779E-6</v>
      </c>
      <c r="BC2031" s="13">
        <f t="shared" si="2508"/>
        <v>7.8120418441216228E-7</v>
      </c>
      <c r="BD2031" s="13">
        <f t="shared" si="2509"/>
        <v>7.1012091113104617E-6</v>
      </c>
      <c r="BE2031" s="13">
        <f t="shared" si="2510"/>
        <v>9.9618868192449577E-6</v>
      </c>
      <c r="BF2031" s="13">
        <f t="shared" si="2511"/>
        <v>6.9874853312926006E-6</v>
      </c>
      <c r="BG2031" s="13">
        <f t="shared" si="2512"/>
        <v>3.2674500417401738E-6</v>
      </c>
      <c r="BH2031" s="13">
        <f t="shared" si="2513"/>
        <v>1.1459304673731131E-6</v>
      </c>
      <c r="BI2031" s="13">
        <f t="shared" si="2514"/>
        <v>3.2151227881779086E-7</v>
      </c>
      <c r="BJ2031" s="14">
        <f t="shared" si="2515"/>
        <v>0.5719764166208986</v>
      </c>
      <c r="BK2031" s="14">
        <f t="shared" si="2516"/>
        <v>0.2754735932466138</v>
      </c>
      <c r="BL2031" s="14">
        <f t="shared" si="2517"/>
        <v>0.14833355991238623</v>
      </c>
      <c r="BM2031" s="14">
        <f t="shared" si="2518"/>
        <v>0.31733167204766388</v>
      </c>
      <c r="BN2031" s="14">
        <f t="shared" si="2519"/>
        <v>0.68203608128636073</v>
      </c>
    </row>
    <row r="2032" spans="1:66" x14ac:dyDescent="0.25">
      <c r="A2032" t="s">
        <v>16</v>
      </c>
      <c r="B2032" t="s">
        <v>18</v>
      </c>
      <c r="C2032" t="s">
        <v>287</v>
      </c>
      <c r="D2032" s="7" t="s">
        <v>538</v>
      </c>
      <c r="E2032" s="10">
        <f>VLOOKUP(A2032,home!$A$2:$E$405,3,FALSE)</f>
        <v>1.6041666666666701</v>
      </c>
      <c r="F2032" s="10">
        <f>VLOOKUP(B2032,home!$B$2:$E$405,3,FALSE)</f>
        <v>0.86</v>
      </c>
      <c r="G2032" s="10">
        <f>VLOOKUP(C2032,away!$B$2:$E$405,4,FALSE)</f>
        <v>0.62</v>
      </c>
      <c r="H2032" s="10">
        <f>VLOOKUP(A2032,away!$A$2:$E$405,3,FALSE)</f>
        <v>1.2847222222222201</v>
      </c>
      <c r="I2032" s="10">
        <f>VLOOKUP(C2032,away!$B$2:$E$405,3,FALSE)</f>
        <v>0.86</v>
      </c>
      <c r="J2032" s="10">
        <f>VLOOKUP(B2032,home!$B$2:$E$405,4,FALSE)</f>
        <v>1.07</v>
      </c>
      <c r="K2032" s="12">
        <f t="shared" si="2464"/>
        <v>0.85534166666666844</v>
      </c>
      <c r="L2032" s="12">
        <f t="shared" si="2465"/>
        <v>1.1822013888888869</v>
      </c>
      <c r="M2032" s="13">
        <f t="shared" si="2466"/>
        <v>0.13034857698295324</v>
      </c>
      <c r="N2032" s="13">
        <f t="shared" si="2467"/>
        <v>0.11149256908422775</v>
      </c>
      <c r="O2032" s="13">
        <f t="shared" si="2468"/>
        <v>0.15409826874893728</v>
      </c>
      <c r="P2032" s="13">
        <f t="shared" si="2469"/>
        <v>0.1318066700221642</v>
      </c>
      <c r="Q2032" s="13">
        <f t="shared" si="2470"/>
        <v>4.7682119930726005E-2</v>
      </c>
      <c r="R2032" s="13">
        <f t="shared" si="2471"/>
        <v>9.108759367018332E-2</v>
      </c>
      <c r="S2032" s="13">
        <f t="shared" si="2472"/>
        <v>3.3320268361279638E-2</v>
      </c>
      <c r="T2032" s="13">
        <f t="shared" si="2473"/>
        <v>5.6369868407270755E-2</v>
      </c>
      <c r="U2032" s="13">
        <f t="shared" si="2474"/>
        <v>7.7911014182510882E-2</v>
      </c>
      <c r="V2032" s="13">
        <f t="shared" si="2475"/>
        <v>3.7436658250417447E-3</v>
      </c>
      <c r="W2032" s="13">
        <f t="shared" si="2476"/>
        <v>1.3594834643915721E-2</v>
      </c>
      <c r="X2032" s="13">
        <f t="shared" si="2477"/>
        <v>1.6071832397751919E-2</v>
      </c>
      <c r="Y2032" s="13">
        <f t="shared" si="2478"/>
        <v>9.5000712913058654E-3</v>
      </c>
      <c r="Z2032" s="13">
        <f t="shared" si="2479"/>
        <v>3.5894626582479099E-2</v>
      </c>
      <c r="AA2032" s="13">
        <f t="shared" si="2480"/>
        <v>3.0702169725435369E-2</v>
      </c>
      <c r="AB2032" s="13">
        <f t="shared" si="2481"/>
        <v>1.3130422511618407E-2</v>
      </c>
      <c r="AC2032" s="13">
        <f t="shared" si="2482"/>
        <v>2.3659642930886282E-4</v>
      </c>
      <c r="AD2032" s="13">
        <f t="shared" si="2483"/>
        <v>2.9070571305961582E-3</v>
      </c>
      <c r="AE2032" s="13">
        <f t="shared" si="2484"/>
        <v>3.4367269773701204E-3</v>
      </c>
      <c r="AF2032" s="13">
        <f t="shared" si="2485"/>
        <v>2.0314517029394316E-3</v>
      </c>
      <c r="AG2032" s="13">
        <f t="shared" si="2486"/>
        <v>8.0052834155856334E-4</v>
      </c>
      <c r="AH2032" s="13">
        <f t="shared" si="2487"/>
        <v>1.0608669349863691E-2</v>
      </c>
      <c r="AI2032" s="13">
        <f t="shared" si="2488"/>
        <v>9.0740369228280125E-3</v>
      </c>
      <c r="AJ2032" s="13">
        <f t="shared" si="2489"/>
        <v>3.8807009324832984E-3</v>
      </c>
      <c r="AK2032" s="13">
        <f t="shared" si="2490"/>
        <v>1.1064417344750534E-3</v>
      </c>
      <c r="AL2032" s="13">
        <f t="shared" si="2491"/>
        <v>9.5697208847669612E-6</v>
      </c>
      <c r="AM2032" s="13">
        <f t="shared" si="2492"/>
        <v>4.9730541823586832E-4</v>
      </c>
      <c r="AN2032" s="13">
        <f t="shared" si="2493"/>
        <v>5.8791515614041228E-4</v>
      </c>
      <c r="AO2032" s="13">
        <f t="shared" si="2494"/>
        <v>3.4751705706901112E-4</v>
      </c>
      <c r="AP2032" s="13">
        <f t="shared" si="2495"/>
        <v>1.3694504917652117E-4</v>
      </c>
      <c r="AQ2032" s="13">
        <f t="shared" si="2496"/>
        <v>4.0474156834485075E-5</v>
      </c>
      <c r="AR2032" s="13">
        <f t="shared" si="2497"/>
        <v>2.5083167279343599E-3</v>
      </c>
      <c r="AS2032" s="13">
        <f t="shared" si="2498"/>
        <v>2.1454678105992595E-3</v>
      </c>
      <c r="AT2032" s="13">
        <f t="shared" si="2499"/>
        <v>9.1755400644882921E-4</v>
      </c>
      <c r="AU2032" s="13">
        <f t="shared" si="2500"/>
        <v>2.6160739104420696E-4</v>
      </c>
      <c r="AV2032" s="13">
        <f t="shared" si="2501"/>
        <v>5.5940925467017694E-5</v>
      </c>
      <c r="AW2032" s="13">
        <f t="shared" si="2502"/>
        <v>2.6879913333112853E-7</v>
      </c>
      <c r="AX2032" s="13">
        <f t="shared" si="2503"/>
        <v>7.0894340879372E-5</v>
      </c>
      <c r="AY2032" s="13">
        <f t="shared" si="2504"/>
        <v>8.3811388251955773E-5</v>
      </c>
      <c r="AZ2032" s="13">
        <f t="shared" si="2505"/>
        <v>4.954096979808393E-5</v>
      </c>
      <c r="BA2032" s="13">
        <f t="shared" si="2506"/>
        <v>1.9522467767399071E-5</v>
      </c>
      <c r="BB2032" s="13">
        <f t="shared" si="2507"/>
        <v>5.7698721272894293E-6</v>
      </c>
      <c r="BC2032" s="13">
        <f t="shared" si="2508"/>
        <v>1.3642301685185656E-6</v>
      </c>
      <c r="BD2032" s="13">
        <f t="shared" si="2509"/>
        <v>4.9422258658953888E-4</v>
      </c>
      <c r="BE2032" s="13">
        <f t="shared" si="2510"/>
        <v>4.2272917091780801E-4</v>
      </c>
      <c r="BF2032" s="13">
        <f t="shared" si="2511"/>
        <v>1.8078893680072838E-4</v>
      </c>
      <c r="BG2032" s="13">
        <f t="shared" si="2512"/>
        <v>5.1545436839343346E-5</v>
      </c>
      <c r="BH2032" s="13">
        <f t="shared" si="2513"/>
        <v>1.1022239963806354E-5</v>
      </c>
      <c r="BI2032" s="13">
        <f t="shared" si="2514"/>
        <v>1.8855562202084178E-6</v>
      </c>
      <c r="BJ2032" s="14">
        <f t="shared" si="2515"/>
        <v>0.26572812001411128</v>
      </c>
      <c r="BK2032" s="14">
        <f t="shared" si="2516"/>
        <v>0.29954915872988447</v>
      </c>
      <c r="BL2032" s="14">
        <f t="shared" si="2517"/>
        <v>0.39865039856716034</v>
      </c>
      <c r="BM2032" s="14">
        <f t="shared" si="2518"/>
        <v>0.33322296286532466</v>
      </c>
      <c r="BN2032" s="14">
        <f t="shared" si="2519"/>
        <v>0.66651579843919184</v>
      </c>
    </row>
    <row r="2033" spans="1:66" x14ac:dyDescent="0.25">
      <c r="A2033" t="s">
        <v>61</v>
      </c>
      <c r="B2033" t="s">
        <v>288</v>
      </c>
      <c r="C2033" t="s">
        <v>311</v>
      </c>
      <c r="D2033" s="7" t="s">
        <v>538</v>
      </c>
      <c r="E2033" s="10">
        <f>VLOOKUP(A2033,home!$A$2:$E$405,3,FALSE)</f>
        <v>1.5100671140939601</v>
      </c>
      <c r="F2033" s="10">
        <f>VLOOKUP(B2033,home!$B$2:$E$405,3,FALSE)</f>
        <v>1.1399999999999999</v>
      </c>
      <c r="G2033" s="10">
        <f>VLOOKUP(C2033,away!$B$2:$E$405,4,FALSE)</f>
        <v>1.23</v>
      </c>
      <c r="H2033" s="10">
        <f>VLOOKUP(A2033,away!$A$2:$E$405,3,FALSE)</f>
        <v>1.2617449664429501</v>
      </c>
      <c r="I2033" s="10">
        <f>VLOOKUP(C2033,away!$B$2:$E$405,3,FALSE)</f>
        <v>0.66</v>
      </c>
      <c r="J2033" s="10">
        <f>VLOOKUP(B2033,home!$B$2:$E$405,4,FALSE)</f>
        <v>0.68</v>
      </c>
      <c r="K2033" s="12">
        <f t="shared" si="2464"/>
        <v>2.1174161073825508</v>
      </c>
      <c r="L2033" s="12">
        <f t="shared" si="2465"/>
        <v>0.56627114093959607</v>
      </c>
      <c r="M2033" s="13">
        <f t="shared" si="2466"/>
        <v>6.8310810292303625E-2</v>
      </c>
      <c r="N2033" s="13">
        <f t="shared" si="2467"/>
        <v>0.14464241002127742</v>
      </c>
      <c r="O2033" s="13">
        <f t="shared" si="2468"/>
        <v>3.8682440482731076E-2</v>
      </c>
      <c r="P2033" s="13">
        <f t="shared" si="2469"/>
        <v>8.1906822551001623E-2</v>
      </c>
      <c r="Q2033" s="13">
        <f t="shared" si="2470"/>
        <v>0.15313408439484208</v>
      </c>
      <c r="R2033" s="13">
        <f t="shared" si="2471"/>
        <v>1.095237485324207E-2</v>
      </c>
      <c r="S2033" s="13">
        <f t="shared" si="2472"/>
        <v>2.4552217839659857E-2</v>
      </c>
      <c r="T2033" s="13">
        <f t="shared" si="2473"/>
        <v>8.6715412687007609E-2</v>
      </c>
      <c r="U2033" s="13">
        <f t="shared" si="2474"/>
        <v>2.3190734928346356E-2</v>
      </c>
      <c r="V2033" s="13">
        <f t="shared" si="2475"/>
        <v>3.2709873220512472E-3</v>
      </c>
      <c r="W2033" s="13">
        <f t="shared" si="2476"/>
        <v>0.10808285896230585</v>
      </c>
      <c r="X2033" s="13">
        <f t="shared" si="2477"/>
        <v>6.1204203860598376E-2</v>
      </c>
      <c r="Y2033" s="13">
        <f t="shared" si="2478"/>
        <v>1.7329087175220331E-2</v>
      </c>
      <c r="Z2033" s="13">
        <f t="shared" si="2479"/>
        <v>2.06733793471451E-3</v>
      </c>
      <c r="AA2033" s="13">
        <f t="shared" si="2480"/>
        <v>4.3774146423674791E-3</v>
      </c>
      <c r="AB2033" s="13">
        <f t="shared" si="2481"/>
        <v>4.6344041362205652E-3</v>
      </c>
      <c r="AC2033" s="13">
        <f t="shared" si="2482"/>
        <v>2.4512607979561328E-4</v>
      </c>
      <c r="AD2033" s="13">
        <f t="shared" si="2483"/>
        <v>5.7214096624685733E-2</v>
      </c>
      <c r="AE2033" s="13">
        <f t="shared" si="2484"/>
        <v>3.2398691773489079E-2</v>
      </c>
      <c r="AF2033" s="13">
        <f t="shared" si="2485"/>
        <v>9.1732220777619809E-3</v>
      </c>
      <c r="AG2033" s="13">
        <f t="shared" si="2486"/>
        <v>1.7315103106888567E-3</v>
      </c>
      <c r="AH2033" s="13">
        <f t="shared" si="2487"/>
        <v>2.9266845274962333E-4</v>
      </c>
      <c r="AI2033" s="13">
        <f t="shared" si="2488"/>
        <v>6.1970089597478139E-4</v>
      </c>
      <c r="AJ2033" s="13">
        <f t="shared" si="2489"/>
        <v>6.5608232944820038E-4</v>
      </c>
      <c r="AK2033" s="13">
        <f t="shared" si="2490"/>
        <v>4.6306643071422827E-4</v>
      </c>
      <c r="AL2033" s="13">
        <f t="shared" si="2491"/>
        <v>1.1756556969258521E-5</v>
      </c>
      <c r="AM2033" s="13">
        <f t="shared" si="2492"/>
        <v>2.4229209952490248E-2</v>
      </c>
      <c r="AN2033" s="13">
        <f t="shared" si="2493"/>
        <v>1.3720302363861667E-2</v>
      </c>
      <c r="AO2033" s="13">
        <f t="shared" si="2494"/>
        <v>3.8847056368100904E-3</v>
      </c>
      <c r="AP2033" s="13">
        <f t="shared" si="2495"/>
        <v>7.3326556439031029E-4</v>
      </c>
      <c r="AQ2033" s="13">
        <f t="shared" si="2496"/>
        <v>1.0380678193975442E-4</v>
      </c>
      <c r="AR2033" s="13">
        <f t="shared" si="2497"/>
        <v>3.3145939731111098E-5</v>
      </c>
      <c r="AS2033" s="13">
        <f t="shared" si="2498"/>
        <v>7.0183746680985897E-5</v>
      </c>
      <c r="AT2033" s="13">
        <f t="shared" si="2499"/>
        <v>7.4304097849388096E-5</v>
      </c>
      <c r="AU2033" s="13">
        <f t="shared" si="2500"/>
        <v>5.2444231210274506E-5</v>
      </c>
      <c r="AV2033" s="13">
        <f t="shared" si="2501"/>
        <v>2.7761564975982485E-5</v>
      </c>
      <c r="AW2033" s="13">
        <f t="shared" si="2502"/>
        <v>3.9156899234678858E-7</v>
      </c>
      <c r="AX2033" s="13">
        <f t="shared" si="2503"/>
        <v>8.5505532370927385E-3</v>
      </c>
      <c r="AY2033" s="13">
        <f t="shared" si="2504"/>
        <v>4.8419315372332612E-3</v>
      </c>
      <c r="AZ2033" s="13">
        <f t="shared" si="2505"/>
        <v>1.3709230479702452E-3</v>
      </c>
      <c r="BA2033" s="13">
        <f t="shared" si="2506"/>
        <v>2.5877138617149987E-4</v>
      </c>
      <c r="BB2033" s="13">
        <f t="shared" si="2507"/>
        <v>3.6633692022463998E-5</v>
      </c>
      <c r="BC2033" s="13">
        <f t="shared" si="2508"/>
        <v>4.1489205156780941E-6</v>
      </c>
      <c r="BD2033" s="13">
        <f t="shared" si="2509"/>
        <v>3.1282648515085614E-6</v>
      </c>
      <c r="BE2033" s="13">
        <f t="shared" si="2510"/>
        <v>6.6238383847429109E-6</v>
      </c>
      <c r="BF2033" s="13">
        <f t="shared" si="2511"/>
        <v>7.0127110442767304E-6</v>
      </c>
      <c r="BG2033" s="13">
        <f t="shared" si="2512"/>
        <v>4.9496091071903521E-6</v>
      </c>
      <c r="BH2033" s="13">
        <f t="shared" si="2513"/>
        <v>2.6200955122030549E-6</v>
      </c>
      <c r="BI2033" s="13">
        <f t="shared" si="2514"/>
        <v>1.109566488083897E-6</v>
      </c>
      <c r="BJ2033" s="14">
        <f t="shared" si="2515"/>
        <v>0.72935983000837523</v>
      </c>
      <c r="BK2033" s="14">
        <f t="shared" si="2516"/>
        <v>0.18313965217901448</v>
      </c>
      <c r="BL2033" s="14">
        <f t="shared" si="2517"/>
        <v>8.4152170817630129E-2</v>
      </c>
      <c r="BM2033" s="14">
        <f t="shared" si="2518"/>
        <v>0.49624850837609558</v>
      </c>
      <c r="BN2033" s="14">
        <f t="shared" si="2519"/>
        <v>0.49762894259539792</v>
      </c>
    </row>
    <row r="2034" spans="1:66" x14ac:dyDescent="0.25">
      <c r="A2034" t="s">
        <v>19</v>
      </c>
      <c r="B2034" t="s">
        <v>250</v>
      </c>
      <c r="C2034" t="s">
        <v>141</v>
      </c>
      <c r="D2034" s="7" t="s">
        <v>538</v>
      </c>
      <c r="E2034" s="10">
        <f>VLOOKUP(A2034,home!$A$2:$E$405,3,FALSE)</f>
        <v>1.5857988165680501</v>
      </c>
      <c r="F2034" s="10">
        <f>VLOOKUP(B2034,home!$B$2:$E$405,3,FALSE)</f>
        <v>0.7</v>
      </c>
      <c r="G2034" s="10">
        <f>VLOOKUP(C2034,away!$B$2:$E$405,4,FALSE)</f>
        <v>0.77</v>
      </c>
      <c r="H2034" s="10">
        <f>VLOOKUP(A2034,away!$A$2:$E$405,3,FALSE)</f>
        <v>1.24852071005917</v>
      </c>
      <c r="I2034" s="10">
        <f>VLOOKUP(C2034,away!$B$2:$E$405,3,FALSE)</f>
        <v>0.91</v>
      </c>
      <c r="J2034" s="10">
        <f>VLOOKUP(B2034,home!$B$2:$E$405,4,FALSE)</f>
        <v>1.78</v>
      </c>
      <c r="K2034" s="12">
        <f t="shared" si="2464"/>
        <v>0.85474556213017894</v>
      </c>
      <c r="L2034" s="12">
        <f t="shared" si="2465"/>
        <v>2.0223538461538437</v>
      </c>
      <c r="M2034" s="13">
        <f t="shared" si="2466"/>
        <v>5.6297823233686047E-2</v>
      </c>
      <c r="N2034" s="13">
        <f t="shared" si="2467"/>
        <v>4.8120314566582417E-2</v>
      </c>
      <c r="O2034" s="13">
        <f t="shared" si="2468"/>
        <v>0.1138541193467342</v>
      </c>
      <c r="P2034" s="13">
        <f t="shared" si="2469"/>
        <v>9.7316303241860788E-2</v>
      </c>
      <c r="Q2034" s="13">
        <f t="shared" si="2470"/>
        <v>2.0565312662047263E-2</v>
      </c>
      <c r="R2034" s="13">
        <f t="shared" si="2471"/>
        <v>0.11512665808066336</v>
      </c>
      <c r="S2034" s="13">
        <f t="shared" si="2472"/>
        <v>4.2055191180975872E-2</v>
      </c>
      <c r="T2034" s="13">
        <f t="shared" si="2473"/>
        <v>4.1590339159447626E-2</v>
      </c>
      <c r="U2034" s="13">
        <f t="shared" si="2474"/>
        <v>9.8404000077325485E-2</v>
      </c>
      <c r="V2034" s="13">
        <f t="shared" si="2475"/>
        <v>8.0773909240072876E-3</v>
      </c>
      <c r="W2034" s="13">
        <f t="shared" si="2476"/>
        <v>5.8593699105681605E-3</v>
      </c>
      <c r="X2034" s="13">
        <f t="shared" si="2477"/>
        <v>1.1849719274675622E-2</v>
      </c>
      <c r="Y2034" s="13">
        <f t="shared" si="2478"/>
        <v>1.1982162675491792E-2</v>
      </c>
      <c r="Z2034" s="13">
        <f t="shared" si="2479"/>
        <v>7.7608946588089367E-2</v>
      </c>
      <c r="AA2034" s="13">
        <f t="shared" si="2480"/>
        <v>6.6335902677767469E-2</v>
      </c>
      <c r="AB2034" s="13">
        <f t="shared" si="2481"/>
        <v>2.8350159211860595E-2</v>
      </c>
      <c r="AC2034" s="13">
        <f t="shared" si="2482"/>
        <v>8.7266009968637161E-4</v>
      </c>
      <c r="AD2034" s="13">
        <f t="shared" si="2483"/>
        <v>1.2520676069843091E-3</v>
      </c>
      <c r="AE2034" s="13">
        <f t="shared" si="2484"/>
        <v>2.5321237406293567E-3</v>
      </c>
      <c r="AF2034" s="13">
        <f t="shared" si="2485"/>
        <v>2.5604250928996193E-3</v>
      </c>
      <c r="AG2034" s="13">
        <f t="shared" si="2486"/>
        <v>1.726028511471453E-3</v>
      </c>
      <c r="AH2034" s="13">
        <f t="shared" si="2487"/>
        <v>3.9238187907092686E-2</v>
      </c>
      <c r="AI2034" s="13">
        <f t="shared" si="2488"/>
        <v>3.3538666979617521E-2</v>
      </c>
      <c r="AJ2034" s="13">
        <f t="shared" si="2489"/>
        <v>1.4333513380295024E-2</v>
      </c>
      <c r="AK2034" s="13">
        <f t="shared" si="2490"/>
        <v>4.0838356505135719E-3</v>
      </c>
      <c r="AL2034" s="13">
        <f t="shared" si="2491"/>
        <v>6.0339139249232506E-5</v>
      </c>
      <c r="AM2034" s="13">
        <f t="shared" si="2492"/>
        <v>2.1403984611135832E-4</v>
      </c>
      <c r="AN2034" s="13">
        <f t="shared" si="2493"/>
        <v>4.3286430601348233E-4</v>
      </c>
      <c r="AO2034" s="13">
        <f t="shared" si="2494"/>
        <v>4.3770239706454026E-4</v>
      </c>
      <c r="AP2034" s="13">
        <f t="shared" si="2495"/>
        <v>2.9506304205807672E-4</v>
      </c>
      <c r="AQ2034" s="13">
        <f t="shared" si="2496"/>
        <v>1.4918046949100118E-4</v>
      </c>
      <c r="AR2034" s="13">
        <f t="shared" si="2497"/>
        <v>1.5870700046003234E-2</v>
      </c>
      <c r="AS2034" s="13">
        <f t="shared" si="2498"/>
        <v>1.3565410432220487E-2</v>
      </c>
      <c r="AT2034" s="13">
        <f t="shared" si="2499"/>
        <v>5.7974871827074469E-3</v>
      </c>
      <c r="AU2034" s="13">
        <f t="shared" si="2500"/>
        <v>1.6517921469752618E-3</v>
      </c>
      <c r="AV2034" s="13">
        <f t="shared" si="2501"/>
        <v>3.5296550179714621E-4</v>
      </c>
      <c r="AW2034" s="13">
        <f t="shared" si="2502"/>
        <v>2.8972809423027608E-6</v>
      </c>
      <c r="AX2034" s="13">
        <f t="shared" si="2503"/>
        <v>3.0491601430451648E-5</v>
      </c>
      <c r="AY2034" s="13">
        <f t="shared" si="2504"/>
        <v>6.1664807428263936E-5</v>
      </c>
      <c r="AZ2034" s="13">
        <f t="shared" si="2505"/>
        <v>6.2354030237442846E-5</v>
      </c>
      <c r="BA2034" s="13">
        <f t="shared" si="2506"/>
        <v>4.2033970957961882E-5</v>
      </c>
      <c r="BB2034" s="13">
        <f t="shared" si="2507"/>
        <v>2.1251890708988293E-5</v>
      </c>
      <c r="BC2034" s="13">
        <f t="shared" si="2508"/>
        <v>8.5957685826727268E-6</v>
      </c>
      <c r="BD2034" s="13">
        <f t="shared" si="2509"/>
        <v>5.3493618798647708E-3</v>
      </c>
      <c r="BE2034" s="13">
        <f t="shared" si="2510"/>
        <v>4.5723433270427639E-3</v>
      </c>
      <c r="BF2034" s="13">
        <f t="shared" si="2511"/>
        <v>1.9540950836626696E-3</v>
      </c>
      <c r="BG2034" s="13">
        <f t="shared" si="2512"/>
        <v>5.567513669136894E-4</v>
      </c>
      <c r="BH2034" s="13">
        <f t="shared" si="2513"/>
        <v>1.1897019001984669E-4</v>
      </c>
      <c r="BI2034" s="13">
        <f t="shared" si="2514"/>
        <v>2.033784838904962E-5</v>
      </c>
      <c r="BJ2034" s="14">
        <f t="shared" si="2515"/>
        <v>0.1497931053308818</v>
      </c>
      <c r="BK2034" s="14">
        <f t="shared" si="2516"/>
        <v>0.20474137262689385</v>
      </c>
      <c r="BL2034" s="14">
        <f t="shared" si="2517"/>
        <v>0.5630752583174663</v>
      </c>
      <c r="BM2034" s="14">
        <f t="shared" si="2518"/>
        <v>0.54387938420527138</v>
      </c>
      <c r="BN2034" s="14">
        <f t="shared" si="2519"/>
        <v>0.45128053113157407</v>
      </c>
    </row>
    <row r="2035" spans="1:66" x14ac:dyDescent="0.25">
      <c r="A2035" t="s">
        <v>22</v>
      </c>
      <c r="B2035" t="s">
        <v>164</v>
      </c>
      <c r="C2035" t="s">
        <v>262</v>
      </c>
      <c r="D2035" s="7" t="s">
        <v>538</v>
      </c>
      <c r="E2035" s="10">
        <f>VLOOKUP(A2035,home!$A$2:$E$405,3,FALSE)</f>
        <v>1.675</v>
      </c>
      <c r="F2035" s="10">
        <f>VLOOKUP(B2035,home!$B$2:$E$405,3,FALSE)</f>
        <v>1.19</v>
      </c>
      <c r="G2035" s="10">
        <f>VLOOKUP(C2035,away!$B$2:$E$405,4,FALSE)</f>
        <v>1.1299999999999999</v>
      </c>
      <c r="H2035" s="10">
        <f>VLOOKUP(A2035,away!$A$2:$E$405,3,FALSE)</f>
        <v>1.41875</v>
      </c>
      <c r="I2035" s="10">
        <f>VLOOKUP(C2035,away!$B$2:$E$405,3,FALSE)</f>
        <v>0.66</v>
      </c>
      <c r="J2035" s="10">
        <f>VLOOKUP(B2035,home!$B$2:$E$405,4,FALSE)</f>
        <v>0.79</v>
      </c>
      <c r="K2035" s="12">
        <f t="shared" si="2464"/>
        <v>2.2523724999999999</v>
      </c>
      <c r="L2035" s="12">
        <f t="shared" si="2465"/>
        <v>0.7397362500000001</v>
      </c>
      <c r="M2035" s="13">
        <f t="shared" si="2466"/>
        <v>5.0181504822604167E-2</v>
      </c>
      <c r="N2035" s="13">
        <f t="shared" si="2467"/>
        <v>0.113027441471051</v>
      </c>
      <c r="O2035" s="13">
        <f t="shared" si="2468"/>
        <v>3.7121078196830123E-2</v>
      </c>
      <c r="P2035" s="13">
        <f t="shared" si="2469"/>
        <v>8.3610495700889756E-2</v>
      </c>
      <c r="Q2035" s="13">
        <f t="shared" si="2470"/>
        <v>0.12728995045737743</v>
      </c>
      <c r="R2035" s="13">
        <f t="shared" si="2471"/>
        <v>1.3729903590639938E-2</v>
      </c>
      <c r="S2035" s="13">
        <f t="shared" si="2472"/>
        <v>3.4827149046552458E-2</v>
      </c>
      <c r="T2035" s="13">
        <f t="shared" si="2473"/>
        <v>9.4160990614026177E-2</v>
      </c>
      <c r="U2035" s="13">
        <f t="shared" si="2474"/>
        <v>3.0924857275208655E-2</v>
      </c>
      <c r="V2035" s="13">
        <f t="shared" si="2475"/>
        <v>6.4475175463879373E-3</v>
      </c>
      <c r="W2035" s="13">
        <f t="shared" si="2476"/>
        <v>9.5568127978853085E-2</v>
      </c>
      <c r="X2035" s="13">
        <f t="shared" si="2477"/>
        <v>7.0695208610596874E-2</v>
      </c>
      <c r="Y2035" s="13">
        <f t="shared" si="2478"/>
        <v>2.6147904255285317E-2</v>
      </c>
      <c r="Z2035" s="13">
        <f t="shared" si="2479"/>
        <v>3.3855024650005089E-3</v>
      </c>
      <c r="AA2035" s="13">
        <f t="shared" si="2480"/>
        <v>7.6254126508493595E-3</v>
      </c>
      <c r="AB2035" s="13">
        <f t="shared" si="2481"/>
        <v>8.5876348779626004E-3</v>
      </c>
      <c r="AC2035" s="13">
        <f t="shared" si="2482"/>
        <v>6.7141287910677124E-4</v>
      </c>
      <c r="AD2035" s="13">
        <f t="shared" si="2483"/>
        <v>5.3813755834012329E-2</v>
      </c>
      <c r="AE2035" s="13">
        <f t="shared" si="2484"/>
        <v>3.9807985939067904E-2</v>
      </c>
      <c r="AF2035" s="13">
        <f t="shared" si="2485"/>
        <v>1.472370511930941E-2</v>
      </c>
      <c r="AG2035" s="13">
        <f t="shared" si="2486"/>
        <v>3.6305528036879166E-3</v>
      </c>
      <c r="AH2035" s="13">
        <f t="shared" si="2487"/>
        <v>6.2609472445630809E-4</v>
      </c>
      <c r="AI2035" s="13">
        <f t="shared" si="2488"/>
        <v>1.4101985397604658E-3</v>
      </c>
      <c r="AJ2035" s="13">
        <f t="shared" si="2489"/>
        <v>1.5881462052483152E-3</v>
      </c>
      <c r="AK2035" s="13">
        <f t="shared" si="2490"/>
        <v>1.1923656128935533E-3</v>
      </c>
      <c r="AL2035" s="13">
        <f t="shared" si="2491"/>
        <v>4.4747293920760875E-5</v>
      </c>
      <c r="AM2035" s="13">
        <f t="shared" si="2492"/>
        <v>2.4241724752448766E-2</v>
      </c>
      <c r="AN2035" s="13">
        <f t="shared" si="2493"/>
        <v>1.793248256190863E-2</v>
      </c>
      <c r="AO2035" s="13">
        <f t="shared" si="2494"/>
        <v>6.632653701768341E-3</v>
      </c>
      <c r="AP2035" s="13">
        <f t="shared" si="2495"/>
        <v>1.6354714589649111E-3</v>
      </c>
      <c r="AQ2035" s="13">
        <f t="shared" si="2496"/>
        <v>3.0245438100918299E-4</v>
      </c>
      <c r="AR2035" s="13">
        <f t="shared" si="2497"/>
        <v>9.2628992722818576E-5</v>
      </c>
      <c r="AS2035" s="13">
        <f t="shared" si="2498"/>
        <v>2.086349959115767E-4</v>
      </c>
      <c r="AT2035" s="13">
        <f t="shared" si="2499"/>
        <v>2.3496186366442392E-4</v>
      </c>
      <c r="AU2035" s="13">
        <f t="shared" si="2500"/>
        <v>1.7640721342216585E-4</v>
      </c>
      <c r="AV2035" s="13">
        <f t="shared" si="2501"/>
        <v>9.9333689078429319E-5</v>
      </c>
      <c r="AW2035" s="13">
        <f t="shared" si="2502"/>
        <v>2.0710061733867616E-6</v>
      </c>
      <c r="AX2035" s="13">
        <f t="shared" si="2503"/>
        <v>9.1002323641641569E-3</v>
      </c>
      <c r="AY2035" s="13">
        <f t="shared" si="2504"/>
        <v>6.7317717631954288E-3</v>
      </c>
      <c r="AZ2035" s="13">
        <f t="shared" si="2505"/>
        <v>2.4898677999810369E-3</v>
      </c>
      <c r="BA2035" s="13">
        <f t="shared" si="2506"/>
        <v>6.1394848978457445E-4</v>
      </c>
      <c r="BB2035" s="13">
        <f t="shared" si="2507"/>
        <v>1.1353998838160108E-4</v>
      </c>
      <c r="BC2035" s="13">
        <f t="shared" si="2508"/>
        <v>1.6797929046089841E-5</v>
      </c>
      <c r="BD2035" s="13">
        <f t="shared" si="2509"/>
        <v>1.1420170619675847E-5</v>
      </c>
      <c r="BE2035" s="13">
        <f t="shared" si="2510"/>
        <v>2.5722478249065836E-5</v>
      </c>
      <c r="BF2035" s="13">
        <f t="shared" si="2511"/>
        <v>2.8968301320022025E-5</v>
      </c>
      <c r="BG2035" s="13">
        <f t="shared" si="2512"/>
        <v>2.1749135088310429E-5</v>
      </c>
      <c r="BH2035" s="13">
        <f t="shared" si="2513"/>
        <v>1.2246788442923872E-5</v>
      </c>
      <c r="BI2035" s="13">
        <f t="shared" si="2514"/>
        <v>5.5168659004319055E-6</v>
      </c>
      <c r="BJ2035" s="14">
        <f t="shared" si="2515"/>
        <v>0.70867656827392023</v>
      </c>
      <c r="BK2035" s="14">
        <f t="shared" si="2516"/>
        <v>0.18251459905265729</v>
      </c>
      <c r="BL2035" s="14">
        <f t="shared" si="2517"/>
        <v>0.10372328216826918</v>
      </c>
      <c r="BM2035" s="14">
        <f t="shared" si="2518"/>
        <v>0.56660987696343268</v>
      </c>
      <c r="BN2035" s="14">
        <f t="shared" si="2519"/>
        <v>0.42496037423939242</v>
      </c>
    </row>
    <row r="2036" spans="1:66" x14ac:dyDescent="0.25">
      <c r="A2036" t="s">
        <v>22</v>
      </c>
      <c r="B2036" t="s">
        <v>166</v>
      </c>
      <c r="C2036" t="s">
        <v>165</v>
      </c>
      <c r="D2036" s="7" t="s">
        <v>538</v>
      </c>
      <c r="E2036" s="10">
        <f>VLOOKUP(A2036,home!$A$2:$E$405,3,FALSE)</f>
        <v>1.675</v>
      </c>
      <c r="F2036" s="10">
        <f>VLOOKUP(B2036,home!$B$2:$E$405,3,FALSE)</f>
        <v>0.86</v>
      </c>
      <c r="G2036" s="10">
        <f>VLOOKUP(C2036,away!$B$2:$E$405,4,FALSE)</f>
        <v>1.87</v>
      </c>
      <c r="H2036" s="10">
        <f>VLOOKUP(A2036,away!$A$2:$E$405,3,FALSE)</f>
        <v>1.41875</v>
      </c>
      <c r="I2036" s="10">
        <f>VLOOKUP(C2036,away!$B$2:$E$405,3,FALSE)</f>
        <v>0.6</v>
      </c>
      <c r="J2036" s="10">
        <f>VLOOKUP(B2036,home!$B$2:$E$405,4,FALSE)</f>
        <v>1.57</v>
      </c>
      <c r="K2036" s="12">
        <f t="shared" si="2464"/>
        <v>2.6937350000000002</v>
      </c>
      <c r="L2036" s="12">
        <f t="shared" si="2465"/>
        <v>1.3364624999999999</v>
      </c>
      <c r="M2036" s="13">
        <f t="shared" si="2466"/>
        <v>1.7770819870125756E-2</v>
      </c>
      <c r="N2036" s="13">
        <f t="shared" si="2467"/>
        <v>4.7869879462853204E-2</v>
      </c>
      <c r="O2036" s="13">
        <f t="shared" si="2468"/>
        <v>2.3750034350677945E-2</v>
      </c>
      <c r="P2036" s="13">
        <f t="shared" si="2469"/>
        <v>6.3976298781623447E-2</v>
      </c>
      <c r="Q2036" s="13">
        <f t="shared" si="2470"/>
        <v>6.4474384877434454E-2</v>
      </c>
      <c r="R2036" s="13">
        <f t="shared" si="2471"/>
        <v>1.5870515141696458E-2</v>
      </c>
      <c r="S2036" s="13">
        <f t="shared" si="2472"/>
        <v>5.7579881453249333E-2</v>
      </c>
      <c r="T2036" s="13">
        <f t="shared" si="2473"/>
        <v>8.6167597599258253E-2</v>
      </c>
      <c r="U2036" s="13">
        <f t="shared" si="2474"/>
        <v>4.2750962105217713E-2</v>
      </c>
      <c r="V2036" s="13">
        <f t="shared" si="2475"/>
        <v>2.3032437611429063E-2</v>
      </c>
      <c r="W2036" s="13">
        <f t="shared" si="2476"/>
        <v>5.7892302382605301E-2</v>
      </c>
      <c r="X2036" s="13">
        <f t="shared" si="2477"/>
        <v>7.7370891173012643E-2</v>
      </c>
      <c r="Y2036" s="13">
        <f t="shared" si="2478"/>
        <v>5.1701647322156201E-2</v>
      </c>
      <c r="Z2036" s="13">
        <f t="shared" si="2479"/>
        <v>7.0701161141865018E-3</v>
      </c>
      <c r="AA2036" s="13">
        <f t="shared" si="2480"/>
        <v>1.9045019230848177E-2</v>
      </c>
      <c r="AB2036" s="13">
        <f t="shared" si="2481"/>
        <v>2.5651117438904417E-2</v>
      </c>
      <c r="AC2036" s="13">
        <f t="shared" si="2482"/>
        <v>5.1824075966488475E-3</v>
      </c>
      <c r="AD2036" s="13">
        <f t="shared" si="2483"/>
        <v>3.8986630289651825E-2</v>
      </c>
      <c r="AE2036" s="13">
        <f t="shared" si="2484"/>
        <v>5.2104169383483806E-2</v>
      </c>
      <c r="AF2036" s="13">
        <f t="shared" si="2485"/>
        <v>3.4817634237337108E-2</v>
      </c>
      <c r="AG2036" s="13">
        <f t="shared" si="2486"/>
        <v>1.5510820832305717E-2</v>
      </c>
      <c r="AH2036" s="13">
        <f t="shared" si="2487"/>
        <v>2.3622362643139958E-3</v>
      </c>
      <c r="AI2036" s="13">
        <f t="shared" si="2488"/>
        <v>6.3632385034518612E-3</v>
      </c>
      <c r="AJ2036" s="13">
        <f t="shared" si="2489"/>
        <v>8.5704391350479529E-3</v>
      </c>
      <c r="AK2036" s="13">
        <f t="shared" si="2490"/>
        <v>7.6954972878161328E-3</v>
      </c>
      <c r="AL2036" s="13">
        <f t="shared" si="2491"/>
        <v>7.4628240955551377E-4</v>
      </c>
      <c r="AM2036" s="13">
        <f t="shared" si="2492"/>
        <v>2.1003930108659044E-2</v>
      </c>
      <c r="AN2036" s="13">
        <f t="shared" si="2493"/>
        <v>2.8070964942843741E-2</v>
      </c>
      <c r="AO2036" s="13">
        <f t="shared" si="2494"/>
        <v>1.875789599246265E-2</v>
      </c>
      <c r="AP2036" s="13">
        <f t="shared" si="2495"/>
        <v>8.3564081909422057E-3</v>
      </c>
      <c r="AQ2036" s="13">
        <f t="shared" si="2496"/>
        <v>2.7920065454717759E-3</v>
      </c>
      <c r="AR2036" s="13">
        <f t="shared" si="2497"/>
        <v>6.3140803667914797E-4</v>
      </c>
      <c r="AS2036" s="13">
        <f t="shared" si="2498"/>
        <v>1.7008459276839048E-3</v>
      </c>
      <c r="AT2036" s="13">
        <f t="shared" si="2499"/>
        <v>2.2908141025048023E-3</v>
      </c>
      <c r="AU2036" s="13">
        <f t="shared" si="2500"/>
        <v>2.0569487088035912E-3</v>
      </c>
      <c r="AV2036" s="13">
        <f t="shared" si="2501"/>
        <v>1.3852186825272605E-3</v>
      </c>
      <c r="AW2036" s="13">
        <f t="shared" si="2502"/>
        <v>7.4629812552455164E-5</v>
      </c>
      <c r="AX2036" s="13">
        <f t="shared" si="2503"/>
        <v>9.4298369452081136E-3</v>
      </c>
      <c r="AY2036" s="13">
        <f t="shared" si="2504"/>
        <v>1.26026234583852E-2</v>
      </c>
      <c r="AZ2036" s="13">
        <f t="shared" si="2505"/>
        <v>8.4214668268760649E-3</v>
      </c>
      <c r="BA2036" s="13">
        <f t="shared" si="2506"/>
        <v>3.7516582030379512E-3</v>
      </c>
      <c r="BB2036" s="13">
        <f t="shared" si="2507"/>
        <v>1.2534876252944026E-3</v>
      </c>
      <c r="BC2036" s="13">
        <f t="shared" si="2508"/>
        <v>3.3504784108400371E-4</v>
      </c>
      <c r="BD2036" s="13">
        <f t="shared" si="2509"/>
        <v>1.4064219387005116E-4</v>
      </c>
      <c r="BE2036" s="13">
        <f t="shared" si="2510"/>
        <v>3.7885280010454224E-4</v>
      </c>
      <c r="BF2036" s="13">
        <f t="shared" si="2511"/>
        <v>5.1026452374480476E-4</v>
      </c>
      <c r="BG2036" s="13">
        <f t="shared" si="2512"/>
        <v>4.5817246895657059E-4</v>
      </c>
      <c r="BH2036" s="13">
        <f t="shared" si="2513"/>
        <v>3.085488039161819E-4</v>
      </c>
      <c r="BI2036" s="13">
        <f t="shared" si="2514"/>
        <v>1.662297424634312E-4</v>
      </c>
      <c r="BJ2036" s="14">
        <f t="shared" si="2515"/>
        <v>0.64167128424036368</v>
      </c>
      <c r="BK2036" s="14">
        <f t="shared" si="2516"/>
        <v>0.18089075118101716</v>
      </c>
      <c r="BL2036" s="14">
        <f t="shared" si="2517"/>
        <v>0.16208700544922899</v>
      </c>
      <c r="BM2036" s="14">
        <f t="shared" si="2518"/>
        <v>0.74547923085455226</v>
      </c>
      <c r="BN2036" s="14">
        <f t="shared" si="2519"/>
        <v>0.23371193248441127</v>
      </c>
    </row>
    <row r="2037" spans="1:66" x14ac:dyDescent="0.25">
      <c r="A2037" t="s">
        <v>25</v>
      </c>
      <c r="B2037" t="s">
        <v>478</v>
      </c>
      <c r="C2037" t="s">
        <v>257</v>
      </c>
      <c r="D2037" s="7" t="s">
        <v>538</v>
      </c>
      <c r="E2037" s="10">
        <f>VLOOKUP(A2037,home!$A$2:$E$405,3,FALSE)</f>
        <v>1.3374999999999999</v>
      </c>
      <c r="F2037" s="10">
        <f>VLOOKUP(B2037,home!$B$2:$E$405,3,FALSE)</f>
        <v>0.56000000000000005</v>
      </c>
      <c r="G2037" s="10">
        <f>VLOOKUP(C2037,away!$B$2:$E$405,4,FALSE)</f>
        <v>1.39</v>
      </c>
      <c r="H2037" s="10">
        <f>VLOOKUP(A2037,away!$A$2:$E$405,3,FALSE)</f>
        <v>1.1625000000000001</v>
      </c>
      <c r="I2037" s="10">
        <f>VLOOKUP(C2037,away!$B$2:$E$405,3,FALSE)</f>
        <v>0.53</v>
      </c>
      <c r="J2037" s="10">
        <f>VLOOKUP(B2037,home!$B$2:$E$405,4,FALSE)</f>
        <v>1.08</v>
      </c>
      <c r="K2037" s="12">
        <f t="shared" si="2464"/>
        <v>1.04111</v>
      </c>
      <c r="L2037" s="12">
        <f t="shared" si="2465"/>
        <v>0.66541500000000009</v>
      </c>
      <c r="M2037" s="13">
        <f t="shared" si="2466"/>
        <v>0.18149539454624883</v>
      </c>
      <c r="N2037" s="13">
        <f t="shared" si="2467"/>
        <v>0.18895667021604509</v>
      </c>
      <c r="O2037" s="13">
        <f t="shared" si="2468"/>
        <v>0.12076975796199216</v>
      </c>
      <c r="P2037" s="13">
        <f t="shared" si="2469"/>
        <v>0.12573460271180964</v>
      </c>
      <c r="Q2037" s="13">
        <f t="shared" si="2470"/>
        <v>9.8362339464313345E-2</v>
      </c>
      <c r="R2037" s="13">
        <f t="shared" si="2471"/>
        <v>4.0181004247139517E-2</v>
      </c>
      <c r="S2037" s="13">
        <f t="shared" si="2472"/>
        <v>2.1776296801663611E-2</v>
      </c>
      <c r="T2037" s="13">
        <f t="shared" si="2473"/>
        <v>6.5451776114646074E-2</v>
      </c>
      <c r="U2037" s="13">
        <f t="shared" si="2474"/>
        <v>4.1832845331739414E-2</v>
      </c>
      <c r="V2037" s="13">
        <f t="shared" si="2475"/>
        <v>1.6762188580517136E-3</v>
      </c>
      <c r="W2037" s="13">
        <f t="shared" si="2476"/>
        <v>3.4135338413230423E-2</v>
      </c>
      <c r="X2037" s="13">
        <f t="shared" si="2477"/>
        <v>2.2714166210239726E-2</v>
      </c>
      <c r="Y2037" s="13">
        <f t="shared" si="2478"/>
        <v>7.5571734543933341E-3</v>
      </c>
      <c r="Z2037" s="13">
        <f t="shared" si="2479"/>
        <v>8.9123476470367793E-3</v>
      </c>
      <c r="AA2037" s="13">
        <f t="shared" si="2480"/>
        <v>9.2787342588064609E-3</v>
      </c>
      <c r="AB2037" s="13">
        <f t="shared" si="2481"/>
        <v>4.8300915120929972E-3</v>
      </c>
      <c r="AC2037" s="13">
        <f t="shared" si="2482"/>
        <v>7.257715571174926E-5</v>
      </c>
      <c r="AD2037" s="13">
        <f t="shared" si="2483"/>
        <v>8.8846605438495808E-3</v>
      </c>
      <c r="AE2037" s="13">
        <f t="shared" si="2484"/>
        <v>5.9119863957856691E-3</v>
      </c>
      <c r="AF2037" s="13">
        <f t="shared" si="2485"/>
        <v>1.9669622137758608E-3</v>
      </c>
      <c r="AG2037" s="13">
        <f t="shared" si="2486"/>
        <v>4.3628205382655483E-4</v>
      </c>
      <c r="AH2037" s="13">
        <f t="shared" si="2487"/>
        <v>1.4826024523882451E-3</v>
      </c>
      <c r="AI2037" s="13">
        <f t="shared" si="2488"/>
        <v>1.5435522392059258E-3</v>
      </c>
      <c r="AJ2037" s="13">
        <f t="shared" si="2489"/>
        <v>8.0350383587984061E-4</v>
      </c>
      <c r="AK2037" s="13">
        <f t="shared" si="2490"/>
        <v>2.7884529285762032E-4</v>
      </c>
      <c r="AL2037" s="13">
        <f t="shared" si="2491"/>
        <v>2.0111716580322569E-6</v>
      </c>
      <c r="AM2037" s="13">
        <f t="shared" si="2492"/>
        <v>1.849981787761448E-3</v>
      </c>
      <c r="AN2037" s="13">
        <f t="shared" si="2493"/>
        <v>1.231005631303284E-3</v>
      </c>
      <c r="AO2037" s="13">
        <f t="shared" si="2494"/>
        <v>4.095648060768374E-4</v>
      </c>
      <c r="AP2037" s="13">
        <f t="shared" si="2495"/>
        <v>9.0843521811872924E-5</v>
      </c>
      <c r="AQ2037" s="13">
        <f t="shared" si="2496"/>
        <v>1.5112160516611859E-5</v>
      </c>
      <c r="AR2037" s="13">
        <f t="shared" si="2497"/>
        <v>1.9730918217118493E-4</v>
      </c>
      <c r="AS2037" s="13">
        <f t="shared" si="2498"/>
        <v>2.0542056265024231E-4</v>
      </c>
      <c r="AT2037" s="13">
        <f t="shared" si="2499"/>
        <v>1.0693270099039689E-4</v>
      </c>
      <c r="AU2037" s="13">
        <f t="shared" si="2500"/>
        <v>3.7109568109370704E-5</v>
      </c>
      <c r="AV2037" s="13">
        <f t="shared" si="2501"/>
        <v>9.6587856135867321E-6</v>
      </c>
      <c r="AW2037" s="13">
        <f t="shared" si="2502"/>
        <v>3.8702217033008753E-8</v>
      </c>
      <c r="AX2037" s="13">
        <f t="shared" si="2503"/>
        <v>3.2100575650938679E-4</v>
      </c>
      <c r="AY2037" s="13">
        <f t="shared" si="2504"/>
        <v>2.1360204546769362E-4</v>
      </c>
      <c r="AZ2037" s="13">
        <f t="shared" si="2505"/>
        <v>7.1067002542442686E-5</v>
      </c>
      <c r="BA2037" s="13">
        <f t="shared" si="2506"/>
        <v>1.5763016498926501E-5</v>
      </c>
      <c r="BB2037" s="13">
        <f t="shared" si="2507"/>
        <v>2.6222369059082946E-6</v>
      </c>
      <c r="BC2037" s="13">
        <f t="shared" si="2508"/>
        <v>3.4897515414899377E-7</v>
      </c>
      <c r="BD2037" s="13">
        <f t="shared" si="2509"/>
        <v>2.188208157573982E-5</v>
      </c>
      <c r="BE2037" s="13">
        <f t="shared" si="2510"/>
        <v>2.2781653949318481E-5</v>
      </c>
      <c r="BF2037" s="13">
        <f t="shared" si="2511"/>
        <v>1.1859103871587482E-5</v>
      </c>
      <c r="BG2037" s="13">
        <f t="shared" si="2512"/>
        <v>4.1155438772494813E-6</v>
      </c>
      <c r="BH2037" s="13">
        <f t="shared" si="2513"/>
        <v>1.0711834715108018E-6</v>
      </c>
      <c r="BI2037" s="13">
        <f t="shared" si="2514"/>
        <v>2.2304396480492222E-7</v>
      </c>
      <c r="BJ2037" s="14">
        <f t="shared" si="2515"/>
        <v>0.43859827202065432</v>
      </c>
      <c r="BK2037" s="14">
        <f t="shared" si="2516"/>
        <v>0.33097070329061123</v>
      </c>
      <c r="BL2037" s="14">
        <f t="shared" si="2517"/>
        <v>0.22161930054234719</v>
      </c>
      <c r="BM2037" s="14">
        <f t="shared" si="2518"/>
        <v>0.24438729100985027</v>
      </c>
      <c r="BN2037" s="14">
        <f t="shared" si="2519"/>
        <v>0.75549976914754868</v>
      </c>
    </row>
    <row r="2038" spans="1:66" x14ac:dyDescent="0.25">
      <c r="A2038" t="s">
        <v>178</v>
      </c>
      <c r="B2038" t="s">
        <v>269</v>
      </c>
      <c r="C2038" t="s">
        <v>185</v>
      </c>
      <c r="D2038" s="7" t="s">
        <v>538</v>
      </c>
      <c r="E2038" s="10">
        <f>VLOOKUP(A2038,home!$A$2:$E$405,3,FALSE)</f>
        <v>1.7111111111111099</v>
      </c>
      <c r="F2038" s="10">
        <f>VLOOKUP(B2038,home!$B$2:$E$405,3,FALSE)</f>
        <v>0.5</v>
      </c>
      <c r="G2038" s="10">
        <f>VLOOKUP(C2038,away!$B$2:$E$405,4,FALSE)</f>
        <v>1.46</v>
      </c>
      <c r="H2038" s="10">
        <f>VLOOKUP(A2038,away!$A$2:$E$405,3,FALSE)</f>
        <v>1.31111111111111</v>
      </c>
      <c r="I2038" s="10">
        <f>VLOOKUP(C2038,away!$B$2:$E$405,3,FALSE)</f>
        <v>0.57999999999999996</v>
      </c>
      <c r="J2038" s="10">
        <f>VLOOKUP(B2038,home!$B$2:$E$405,4,FALSE)</f>
        <v>1.2</v>
      </c>
      <c r="K2038" s="12">
        <f t="shared" si="2464"/>
        <v>1.2491111111111102</v>
      </c>
      <c r="L2038" s="12">
        <f t="shared" si="2465"/>
        <v>0.91253333333333242</v>
      </c>
      <c r="M2038" s="13">
        <f t="shared" si="2466"/>
        <v>0.11513563112898245</v>
      </c>
      <c r="N2038" s="13">
        <f t="shared" si="2467"/>
        <v>0.1438171961280022</v>
      </c>
      <c r="O2038" s="13">
        <f t="shared" si="2468"/>
        <v>0.10506510125956733</v>
      </c>
      <c r="P2038" s="13">
        <f t="shared" si="2469"/>
        <v>0.13123798537333944</v>
      </c>
      <c r="Q2038" s="13">
        <f t="shared" si="2470"/>
        <v>8.9821828826166669E-2</v>
      </c>
      <c r="R2038" s="13">
        <f t="shared" si="2471"/>
        <v>4.7937703534698541E-2</v>
      </c>
      <c r="S2038" s="13">
        <f t="shared" si="2472"/>
        <v>3.739808570979665E-2</v>
      </c>
      <c r="T2038" s="13">
        <f t="shared" si="2473"/>
        <v>8.1965412864837869E-2</v>
      </c>
      <c r="U2038" s="13">
        <f t="shared" si="2474"/>
        <v>5.9879518126342283E-2</v>
      </c>
      <c r="V2038" s="13">
        <f t="shared" si="2475"/>
        <v>4.7364905172625586E-3</v>
      </c>
      <c r="W2038" s="13">
        <f t="shared" si="2476"/>
        <v>3.7399148135694983E-2</v>
      </c>
      <c r="X2038" s="13">
        <f t="shared" si="2477"/>
        <v>3.4127969312092825E-2</v>
      </c>
      <c r="Y2038" s="13">
        <f t="shared" si="2478"/>
        <v>1.5571454798130869E-2</v>
      </c>
      <c r="Z2038" s="13">
        <f t="shared" si="2479"/>
        <v>1.458158413295451E-2</v>
      </c>
      <c r="AA2038" s="13">
        <f t="shared" si="2480"/>
        <v>1.8214018758074942E-2</v>
      </c>
      <c r="AB2038" s="13">
        <f t="shared" si="2481"/>
        <v>1.1375666604348801E-2</v>
      </c>
      <c r="AC2038" s="13">
        <f t="shared" si="2482"/>
        <v>3.3743218059984186E-4</v>
      </c>
      <c r="AD2038" s="13">
        <f t="shared" si="2483"/>
        <v>1.1678922870596751E-2</v>
      </c>
      <c r="AE2038" s="13">
        <f t="shared" si="2484"/>
        <v>1.0657406416848545E-2</v>
      </c>
      <c r="AF2038" s="13">
        <f t="shared" si="2485"/>
        <v>4.8626193011274237E-3</v>
      </c>
      <c r="AG2038" s="13">
        <f t="shared" si="2486"/>
        <v>1.4791007331962692E-3</v>
      </c>
      <c r="AH2038" s="13">
        <f t="shared" si="2487"/>
        <v>3.3265453935313522E-3</v>
      </c>
      <c r="AI2038" s="13">
        <f t="shared" si="2488"/>
        <v>4.1552248126754928E-3</v>
      </c>
      <c r="AJ2038" s="13">
        <f t="shared" si="2489"/>
        <v>2.5951687413387704E-3</v>
      </c>
      <c r="AK2038" s="13">
        <f t="shared" si="2490"/>
        <v>1.0805513700048305E-3</v>
      </c>
      <c r="AL2038" s="13">
        <f t="shared" si="2491"/>
        <v>1.5384957427278545E-5</v>
      </c>
      <c r="AM2038" s="13">
        <f t="shared" si="2492"/>
        <v>2.9176544646944088E-3</v>
      </c>
      <c r="AN2038" s="13">
        <f t="shared" si="2493"/>
        <v>2.662456954182468E-3</v>
      </c>
      <c r="AO2038" s="13">
        <f t="shared" si="2494"/>
        <v>1.2147903596283194E-3</v>
      </c>
      <c r="AP2038" s="13">
        <f t="shared" si="2495"/>
        <v>3.6951223205760936E-4</v>
      </c>
      <c r="AQ2038" s="13">
        <f t="shared" si="2496"/>
        <v>8.4298057206742529E-5</v>
      </c>
      <c r="AR2038" s="13">
        <f t="shared" si="2497"/>
        <v>6.071167112887615E-4</v>
      </c>
      <c r="AS2038" s="13">
        <f t="shared" si="2498"/>
        <v>7.5835622981202798E-4</v>
      </c>
      <c r="AT2038" s="13">
        <f t="shared" si="2499"/>
        <v>4.7363559641926757E-4</v>
      </c>
      <c r="AU2038" s="13">
        <f t="shared" si="2500"/>
        <v>1.9720782870168147E-4</v>
      </c>
      <c r="AV2038" s="13">
        <f t="shared" si="2501"/>
        <v>6.1583622507341759E-5</v>
      </c>
      <c r="AW2038" s="13">
        <f t="shared" si="2502"/>
        <v>4.8712857610051419E-7</v>
      </c>
      <c r="AX2038" s="13">
        <f t="shared" si="2503"/>
        <v>6.0741243503878667E-4</v>
      </c>
      <c r="AY2038" s="13">
        <f t="shared" si="2504"/>
        <v>5.5428409405406027E-4</v>
      </c>
      <c r="AZ2038" s="13">
        <f t="shared" si="2505"/>
        <v>2.5290135598039895E-4</v>
      </c>
      <c r="BA2038" s="13">
        <f t="shared" si="2506"/>
        <v>7.6926972459104387E-5</v>
      </c>
      <c r="BB2038" s="13">
        <f t="shared" si="2507"/>
        <v>1.7549606650336994E-5</v>
      </c>
      <c r="BC2038" s="13">
        <f t="shared" si="2508"/>
        <v>3.2029202110641683E-6</v>
      </c>
      <c r="BD2038" s="13">
        <f t="shared" si="2509"/>
        <v>9.2335706045783975E-5</v>
      </c>
      <c r="BE2038" s="13">
        <f t="shared" si="2510"/>
        <v>1.1533755637407806E-4</v>
      </c>
      <c r="BF2038" s="13">
        <f t="shared" si="2511"/>
        <v>7.2034711597632512E-5</v>
      </c>
      <c r="BG2038" s="13">
        <f t="shared" si="2512"/>
        <v>2.999311954742903E-5</v>
      </c>
      <c r="BH2038" s="13">
        <f t="shared" si="2513"/>
        <v>9.3661847208943658E-6</v>
      </c>
      <c r="BI2038" s="13">
        <f t="shared" si="2514"/>
        <v>2.3398810807176493E-6</v>
      </c>
      <c r="BJ2038" s="14">
        <f t="shared" si="2515"/>
        <v>0.44014204883885771</v>
      </c>
      <c r="BK2038" s="14">
        <f t="shared" si="2516"/>
        <v>0.28941529396146226</v>
      </c>
      <c r="BL2038" s="14">
        <f t="shared" si="2517"/>
        <v>0.256048805748678</v>
      </c>
      <c r="BM2038" s="14">
        <f t="shared" si="2518"/>
        <v>0.36661848946571773</v>
      </c>
      <c r="BN2038" s="14">
        <f t="shared" si="2519"/>
        <v>0.63301544625075656</v>
      </c>
    </row>
    <row r="2039" spans="1:66" x14ac:dyDescent="0.25">
      <c r="A2039" t="s">
        <v>28</v>
      </c>
      <c r="B2039" t="s">
        <v>189</v>
      </c>
      <c r="C2039" t="s">
        <v>279</v>
      </c>
      <c r="D2039" s="7" t="s">
        <v>538</v>
      </c>
      <c r="E2039" s="10">
        <f>VLOOKUP(A2039,home!$A$2:$E$405,3,FALSE)</f>
        <v>1.4173913043478299</v>
      </c>
      <c r="F2039" s="10">
        <f>VLOOKUP(B2039,home!$B$2:$E$405,3,FALSE)</f>
        <v>1.06</v>
      </c>
      <c r="G2039" s="10">
        <f>VLOOKUP(C2039,away!$B$2:$E$405,4,FALSE)</f>
        <v>1.1100000000000001</v>
      </c>
      <c r="H2039" s="10">
        <f>VLOOKUP(A2039,away!$A$2:$E$405,3,FALSE)</f>
        <v>1.2521739130434799</v>
      </c>
      <c r="I2039" s="10">
        <f>VLOOKUP(C2039,away!$B$2:$E$405,3,FALSE)</f>
        <v>0.71</v>
      </c>
      <c r="J2039" s="10">
        <f>VLOOKUP(B2039,home!$B$2:$E$405,4,FALSE)</f>
        <v>0.8</v>
      </c>
      <c r="K2039" s="12">
        <f t="shared" si="2464"/>
        <v>1.6677026086956568</v>
      </c>
      <c r="L2039" s="12">
        <f t="shared" si="2465"/>
        <v>0.71123478260869666</v>
      </c>
      <c r="M2039" s="13">
        <f t="shared" si="2466"/>
        <v>9.2648974828457131E-2</v>
      </c>
      <c r="N2039" s="13">
        <f t="shared" si="2467"/>
        <v>0.15451093701439622</v>
      </c>
      <c r="O2039" s="13">
        <f t="shared" si="2468"/>
        <v>6.5895173471036322E-2</v>
      </c>
      <c r="P2039" s="13">
        <f t="shared" si="2469"/>
        <v>0.10989355269810011</v>
      </c>
      <c r="Q2039" s="13">
        <f t="shared" si="2470"/>
        <v>0.12883914636545946</v>
      </c>
      <c r="R2039" s="13">
        <f t="shared" si="2471"/>
        <v>2.3433469689317431E-2</v>
      </c>
      <c r="S2039" s="13">
        <f t="shared" si="2472"/>
        <v>3.2586957780618583E-2</v>
      </c>
      <c r="T2039" s="13">
        <f t="shared" si="2473"/>
        <v>9.1634882256727612E-2</v>
      </c>
      <c r="U2039" s="13">
        <f t="shared" si="2474"/>
        <v>3.9080058531665282E-2</v>
      </c>
      <c r="V2039" s="13">
        <f t="shared" si="2475"/>
        <v>4.2947007104152451E-3</v>
      </c>
      <c r="W2039" s="13">
        <f t="shared" si="2476"/>
        <v>7.1621793498599415E-2</v>
      </c>
      <c r="X2039" s="13">
        <f t="shared" si="2477"/>
        <v>5.093991072902132E-2</v>
      </c>
      <c r="Y2039" s="13">
        <f t="shared" si="2478"/>
        <v>1.8115118166730941E-2</v>
      </c>
      <c r="Z2039" s="13">
        <f t="shared" si="2479"/>
        <v>5.5555662400830555E-3</v>
      </c>
      <c r="AA2039" s="13">
        <f t="shared" si="2480"/>
        <v>9.265032311368035E-3</v>
      </c>
      <c r="AB2039" s="13">
        <f t="shared" si="2481"/>
        <v>7.7256592776590123E-3</v>
      </c>
      <c r="AC2039" s="13">
        <f t="shared" si="2482"/>
        <v>3.1837907523830954E-4</v>
      </c>
      <c r="AD2039" s="13">
        <f t="shared" si="2483"/>
        <v>2.9860962964268972E-2</v>
      </c>
      <c r="AE2039" s="13">
        <f t="shared" si="2484"/>
        <v>2.1238155502378182E-2</v>
      </c>
      <c r="AF2039" s="13">
        <f t="shared" si="2485"/>
        <v>7.5526574558718194E-3</v>
      </c>
      <c r="AG2039" s="13">
        <f t="shared" si="2486"/>
        <v>1.7905708945816488E-3</v>
      </c>
      <c r="AH2039" s="13">
        <f t="shared" si="2487"/>
        <v>9.8782798675842143E-4</v>
      </c>
      <c r="AI2039" s="13">
        <f t="shared" si="2488"/>
        <v>1.6474033104595983E-3</v>
      </c>
      <c r="AJ2039" s="13">
        <f t="shared" si="2489"/>
        <v>1.3736893992136667E-3</v>
      </c>
      <c r="AK2039" s="13">
        <f t="shared" si="2490"/>
        <v>7.6363513153540033E-4</v>
      </c>
      <c r="AL2039" s="13">
        <f t="shared" si="2491"/>
        <v>1.5105534733635096E-5</v>
      </c>
      <c r="AM2039" s="13">
        <f t="shared" si="2492"/>
        <v>9.959841166735154E-3</v>
      </c>
      <c r="AN2039" s="13">
        <f t="shared" si="2493"/>
        <v>7.0837854670400251E-3</v>
      </c>
      <c r="AO2039" s="13">
        <f t="shared" si="2494"/>
        <v>2.5191173083484284E-3</v>
      </c>
      <c r="AP2039" s="13">
        <f t="shared" si="2495"/>
        <v>5.9722795038966658E-4</v>
      </c>
      <c r="AQ2039" s="13">
        <f t="shared" si="2496"/>
        <v>1.0619232286580797E-4</v>
      </c>
      <c r="AR2039" s="13">
        <f t="shared" si="2497"/>
        <v>1.4051552468338251E-4</v>
      </c>
      <c r="AS2039" s="13">
        <f t="shared" si="2498"/>
        <v>2.3433810707671599E-4</v>
      </c>
      <c r="AT2039" s="13">
        <f t="shared" si="2499"/>
        <v>1.9540313624432073E-4</v>
      </c>
      <c r="AU2039" s="13">
        <f t="shared" si="2500"/>
        <v>1.0862477335398882E-4</v>
      </c>
      <c r="AV2039" s="13">
        <f t="shared" si="2501"/>
        <v>4.5288454472855404E-5</v>
      </c>
      <c r="AW2039" s="13">
        <f t="shared" si="2502"/>
        <v>4.9769720135035985E-7</v>
      </c>
      <c r="AX2039" s="13">
        <f t="shared" si="2503"/>
        <v>2.7683421826597697E-3</v>
      </c>
      <c r="AY2039" s="13">
        <f t="shared" si="2504"/>
        <v>1.968941250470506E-3</v>
      </c>
      <c r="AZ2039" s="13">
        <f t="shared" si="2505"/>
        <v>7.0018975112384274E-4</v>
      </c>
      <c r="BA2039" s="13">
        <f t="shared" si="2506"/>
        <v>1.6599976847513458E-4</v>
      </c>
      <c r="BB2039" s="13">
        <f t="shared" si="2507"/>
        <v>2.9516202311126578E-5</v>
      </c>
      <c r="BC2039" s="13">
        <f t="shared" si="2508"/>
        <v>4.1985899468376856E-6</v>
      </c>
      <c r="BD2039" s="13">
        <f t="shared" si="2509"/>
        <v>1.665658810855541E-5</v>
      </c>
      <c r="BE2039" s="13">
        <f t="shared" si="2510"/>
        <v>2.7778235440606919E-5</v>
      </c>
      <c r="BF2039" s="13">
        <f t="shared" si="2511"/>
        <v>2.3162917854631153E-5</v>
      </c>
      <c r="BG2039" s="13">
        <f t="shared" si="2512"/>
        <v>1.2876286177057192E-5</v>
      </c>
      <c r="BH2039" s="13">
        <f t="shared" si="2513"/>
        <v>5.3684540119475263E-6</v>
      </c>
      <c r="BI2039" s="13">
        <f t="shared" si="2514"/>
        <v>1.7905969520775116E-6</v>
      </c>
      <c r="BJ2039" s="14">
        <f t="shared" si="2515"/>
        <v>0.60200748680840199</v>
      </c>
      <c r="BK2039" s="14">
        <f t="shared" si="2516"/>
        <v>0.24172661187803351</v>
      </c>
      <c r="BL2039" s="14">
        <f t="shared" si="2517"/>
        <v>0.1509837521833893</v>
      </c>
      <c r="BM2039" s="14">
        <f t="shared" si="2518"/>
        <v>0.42308371948987195</v>
      </c>
      <c r="BN2039" s="14">
        <f t="shared" si="2519"/>
        <v>0.57522125406676672</v>
      </c>
    </row>
    <row r="2040" spans="1:66" x14ac:dyDescent="0.25">
      <c r="A2040" t="s">
        <v>301</v>
      </c>
      <c r="B2040" t="s">
        <v>360</v>
      </c>
      <c r="C2040" t="s">
        <v>343</v>
      </c>
      <c r="D2040" s="7" t="s">
        <v>538</v>
      </c>
      <c r="E2040" s="10">
        <f>VLOOKUP(A2040,home!$A$2:$E$405,3,FALSE)</f>
        <v>1.3248407643312099</v>
      </c>
      <c r="F2040" s="10">
        <f>VLOOKUP(B2040,home!$B$2:$E$405,3,FALSE)</f>
        <v>0.47</v>
      </c>
      <c r="G2040" s="10">
        <f>VLOOKUP(C2040,away!$B$2:$E$405,4,FALSE)</f>
        <v>1.04</v>
      </c>
      <c r="H2040" s="10">
        <f>VLOOKUP(A2040,away!$A$2:$E$405,3,FALSE)</f>
        <v>1.07643312101911</v>
      </c>
      <c r="I2040" s="10">
        <f>VLOOKUP(C2040,away!$B$2:$E$405,3,FALSE)</f>
        <v>0.66</v>
      </c>
      <c r="J2040" s="10">
        <f>VLOOKUP(B2040,home!$B$2:$E$405,4,FALSE)</f>
        <v>1.28</v>
      </c>
      <c r="K2040" s="12">
        <f t="shared" si="2464"/>
        <v>0.64758216560509541</v>
      </c>
      <c r="L2040" s="12">
        <f t="shared" si="2465"/>
        <v>0.90937070063694425</v>
      </c>
      <c r="M2040" s="13">
        <f t="shared" si="2466"/>
        <v>0.21077736046797432</v>
      </c>
      <c r="N2040" s="13">
        <f t="shared" si="2467"/>
        <v>0.13649565955237666</v>
      </c>
      <c r="O2040" s="13">
        <f t="shared" si="2468"/>
        <v>0.19167475596716757</v>
      </c>
      <c r="P2040" s="13">
        <f t="shared" si="2469"/>
        <v>0.12412515356104657</v>
      </c>
      <c r="Q2040" s="13">
        <f t="shared" si="2470"/>
        <v>4.4196077404311938E-2</v>
      </c>
      <c r="R2040" s="13">
        <f t="shared" si="2471"/>
        <v>8.7151703564139246E-2</v>
      </c>
      <c r="S2040" s="13">
        <f t="shared" si="2472"/>
        <v>1.8274085167811874E-2</v>
      </c>
      <c r="T2040" s="13">
        <f t="shared" si="2473"/>
        <v>4.0190617874563767E-2</v>
      </c>
      <c r="U2040" s="13">
        <f t="shared" si="2474"/>
        <v>5.6437888930238607E-2</v>
      </c>
      <c r="V2040" s="13">
        <f t="shared" si="2475"/>
        <v>1.1957185653705894E-3</v>
      </c>
      <c r="W2040" s="13">
        <f t="shared" si="2476"/>
        <v>9.5401971722449182E-3</v>
      </c>
      <c r="X2040" s="13">
        <f t="shared" si="2477"/>
        <v>8.6755757867389548E-3</v>
      </c>
      <c r="Y2040" s="13">
        <f t="shared" si="2478"/>
        <v>3.9446572158078567E-3</v>
      </c>
      <c r="Z2040" s="13">
        <f t="shared" si="2479"/>
        <v>2.6417735243941528E-2</v>
      </c>
      <c r="AA2040" s="13">
        <f t="shared" si="2480"/>
        <v>1.710765419965371E-2</v>
      </c>
      <c r="AB2040" s="13">
        <f t="shared" si="2481"/>
        <v>5.5393058775174255E-3</v>
      </c>
      <c r="AC2040" s="13">
        <f t="shared" si="2482"/>
        <v>4.4009337095340429E-5</v>
      </c>
      <c r="AD2040" s="13">
        <f t="shared" si="2483"/>
        <v>1.5445153862754923E-3</v>
      </c>
      <c r="AE2040" s="13">
        <f t="shared" si="2484"/>
        <v>1.4045370389618851E-3</v>
      </c>
      <c r="AF2040" s="13">
        <f t="shared" si="2485"/>
        <v>6.3862241559565428E-4</v>
      </c>
      <c r="AG2040" s="13">
        <f t="shared" si="2486"/>
        <v>1.9358150450422601E-4</v>
      </c>
      <c r="AH2040" s="13">
        <f t="shared" si="2487"/>
        <v>6.0058786020060987E-3</v>
      </c>
      <c r="AI2040" s="13">
        <f t="shared" si="2488"/>
        <v>3.8892998714484127E-3</v>
      </c>
      <c r="AJ2040" s="13">
        <f t="shared" si="2489"/>
        <v>1.2593206167200908E-3</v>
      </c>
      <c r="AK2040" s="13">
        <f t="shared" si="2490"/>
        <v>2.7183785738891364E-4</v>
      </c>
      <c r="AL2040" s="13">
        <f t="shared" si="2491"/>
        <v>1.0366702975975446E-6</v>
      </c>
      <c r="AM2040" s="13">
        <f t="shared" si="2492"/>
        <v>2.000401237309348E-4</v>
      </c>
      <c r="AN2040" s="13">
        <f t="shared" si="2493"/>
        <v>1.8191062747270121E-4</v>
      </c>
      <c r="AO2040" s="13">
        <f t="shared" si="2494"/>
        <v>8.271209737907822E-5</v>
      </c>
      <c r="AP2040" s="13">
        <f t="shared" si="2495"/>
        <v>2.5071985981587846E-5</v>
      </c>
      <c r="AQ2040" s="13">
        <f t="shared" si="2496"/>
        <v>5.6999323646090441E-6</v>
      </c>
      <c r="AR2040" s="13">
        <f t="shared" si="2497"/>
        <v>1.0923140064493439E-3</v>
      </c>
      <c r="AS2040" s="13">
        <f t="shared" si="2498"/>
        <v>7.0736306981724435E-4</v>
      </c>
      <c r="AT2040" s="13">
        <f t="shared" si="2499"/>
        <v>2.2903785431065965E-4</v>
      </c>
      <c r="AU2040" s="13">
        <f t="shared" si="2500"/>
        <v>4.944027656668044E-5</v>
      </c>
      <c r="AV2040" s="13">
        <f t="shared" si="2501"/>
        <v>8.0041603417914409E-6</v>
      </c>
      <c r="AW2040" s="13">
        <f t="shared" si="2502"/>
        <v>1.6957975045298284E-8</v>
      </c>
      <c r="AX2040" s="13">
        <f t="shared" si="2503"/>
        <v>2.159040275559833E-5</v>
      </c>
      <c r="AY2040" s="13">
        <f t="shared" si="2504"/>
        <v>1.9633679680892267E-5</v>
      </c>
      <c r="AZ2040" s="13">
        <f t="shared" si="2505"/>
        <v>8.9271465237471685E-6</v>
      </c>
      <c r="BA2040" s="13">
        <f t="shared" si="2506"/>
        <v>2.7060284963295416E-6</v>
      </c>
      <c r="BB2040" s="13">
        <f t="shared" si="2507"/>
        <v>6.1519575741268283E-7</v>
      </c>
      <c r="BC2040" s="13">
        <f t="shared" si="2508"/>
        <v>1.1188819938944943E-7</v>
      </c>
      <c r="BD2040" s="13">
        <f t="shared" si="2509"/>
        <v>1.6555305889339784E-4</v>
      </c>
      <c r="BE2040" s="13">
        <f t="shared" si="2510"/>
        <v>1.0720920840073448E-4</v>
      </c>
      <c r="BF2040" s="13">
        <f t="shared" si="2511"/>
        <v>3.4713385674477805E-5</v>
      </c>
      <c r="BG2040" s="13">
        <f t="shared" si="2512"/>
        <v>7.4932564901877451E-6</v>
      </c>
      <c r="BH2040" s="13">
        <f t="shared" si="2513"/>
        <v>1.2131248163375537E-6</v>
      </c>
      <c r="BI2040" s="13">
        <f t="shared" si="2514"/>
        <v>1.5711959914263137E-7</v>
      </c>
      <c r="BJ2040" s="14">
        <f t="shared" si="2515"/>
        <v>0.2473730604597236</v>
      </c>
      <c r="BK2040" s="14">
        <f t="shared" si="2516"/>
        <v>0.3544369974492772</v>
      </c>
      <c r="BL2040" s="14">
        <f t="shared" si="2517"/>
        <v>0.37174014400763999</v>
      </c>
      <c r="BM2040" s="14">
        <f t="shared" si="2518"/>
        <v>0.20552760992186025</v>
      </c>
      <c r="BN2040" s="14">
        <f t="shared" si="2519"/>
        <v>0.79442071051701635</v>
      </c>
    </row>
    <row r="2041" spans="1:66" x14ac:dyDescent="0.25">
      <c r="A2041" t="s">
        <v>303</v>
      </c>
      <c r="B2041" t="s">
        <v>333</v>
      </c>
      <c r="C2041" t="s">
        <v>321</v>
      </c>
      <c r="D2041" s="7" t="s">
        <v>538</v>
      </c>
      <c r="E2041" s="10">
        <f>VLOOKUP(A2041,home!$A$2:$E$405,3,FALSE)</f>
        <v>1.3492822966507201</v>
      </c>
      <c r="F2041" s="10">
        <f>VLOOKUP(B2041,home!$B$2:$E$405,3,FALSE)</f>
        <v>1.4</v>
      </c>
      <c r="G2041" s="10">
        <f>VLOOKUP(C2041,away!$B$2:$E$405,4,FALSE)</f>
        <v>1.41</v>
      </c>
      <c r="H2041" s="10">
        <f>VLOOKUP(A2041,away!$A$2:$E$405,3,FALSE)</f>
        <v>0.98086124401913899</v>
      </c>
      <c r="I2041" s="10">
        <f>VLOOKUP(C2041,away!$B$2:$E$405,3,FALSE)</f>
        <v>0.59</v>
      </c>
      <c r="J2041" s="10">
        <f>VLOOKUP(B2041,home!$B$2:$E$405,4,FALSE)</f>
        <v>1.02</v>
      </c>
      <c r="K2041" s="12">
        <f t="shared" si="2464"/>
        <v>2.6634832535885211</v>
      </c>
      <c r="L2041" s="12">
        <f t="shared" si="2465"/>
        <v>0.59028229665071785</v>
      </c>
      <c r="M2041" s="13">
        <f t="shared" si="2466"/>
        <v>3.8628476156316115E-2</v>
      </c>
      <c r="N2041" s="13">
        <f t="shared" si="2467"/>
        <v>0.10288629935399145</v>
      </c>
      <c r="O2041" s="13">
        <f t="shared" si="2468"/>
        <v>2.2801705621667771E-2</v>
      </c>
      <c r="P2041" s="13">
        <f t="shared" si="2469"/>
        <v>6.0731961076567337E-2</v>
      </c>
      <c r="Q2041" s="13">
        <f t="shared" si="2470"/>
        <v>0.13701796767652588</v>
      </c>
      <c r="R2041" s="13">
        <f t="shared" si="2471"/>
        <v>6.7297215809558166E-3</v>
      </c>
      <c r="S2041" s="13">
        <f t="shared" si="2472"/>
        <v>2.3870803764560408E-2</v>
      </c>
      <c r="T2041" s="13">
        <f t="shared" si="2473"/>
        <v>8.0879280642513512E-2</v>
      </c>
      <c r="U2041" s="13">
        <f t="shared" si="2474"/>
        <v>1.7924500732189083E-2</v>
      </c>
      <c r="V2041" s="13">
        <f t="shared" si="2475"/>
        <v>4.1699827845744931E-3</v>
      </c>
      <c r="W2041" s="13">
        <f t="shared" si="2476"/>
        <v>0.12164835411571999</v>
      </c>
      <c r="X2041" s="13">
        <f t="shared" si="2477"/>
        <v>7.1806869851207003E-2</v>
      </c>
      <c r="Y2041" s="13">
        <f t="shared" si="2478"/>
        <v>2.1193162025534826E-2</v>
      </c>
      <c r="Z2041" s="13">
        <f t="shared" si="2479"/>
        <v>1.3241451702088335E-3</v>
      </c>
      <c r="AA2041" s="13">
        <f t="shared" si="2480"/>
        <v>3.5268384861713489E-3</v>
      </c>
      <c r="AB2041" s="13">
        <f t="shared" si="2481"/>
        <v>4.696837623014441E-3</v>
      </c>
      <c r="AC2041" s="13">
        <f t="shared" si="2482"/>
        <v>4.0975476086914733E-4</v>
      </c>
      <c r="AD2041" s="13">
        <f t="shared" si="2483"/>
        <v>8.1002088503456596E-2</v>
      </c>
      <c r="AE2041" s="13">
        <f t="shared" si="2484"/>
        <v>4.7814098835325072E-2</v>
      </c>
      <c r="AF2041" s="13">
        <f t="shared" si="2485"/>
        <v>1.4111908036400046E-2</v>
      </c>
      <c r="AG2041" s="13">
        <f t="shared" si="2486"/>
        <v>2.7766698286166474E-3</v>
      </c>
      <c r="AH2041" s="13">
        <f t="shared" si="2487"/>
        <v>1.9540486304245642E-4</v>
      </c>
      <c r="AI2041" s="13">
        <f t="shared" si="2488"/>
        <v>5.204575803833411E-4</v>
      </c>
      <c r="AJ2041" s="13">
        <f t="shared" si="2489"/>
        <v>6.9311502477711537E-4</v>
      </c>
      <c r="AK2041" s="13">
        <f t="shared" si="2490"/>
        <v>6.1536675376814664E-4</v>
      </c>
      <c r="AL2041" s="13">
        <f t="shared" si="2491"/>
        <v>2.5768772329865018E-5</v>
      </c>
      <c r="AM2041" s="13">
        <f t="shared" si="2492"/>
        <v>4.3149541246930399E-2</v>
      </c>
      <c r="AN2041" s="13">
        <f t="shared" si="2493"/>
        <v>2.5470410306662954E-2</v>
      </c>
      <c r="AO2041" s="13">
        <f t="shared" si="2494"/>
        <v>7.5173661462265605E-3</v>
      </c>
      <c r="AP2041" s="13">
        <f t="shared" si="2495"/>
        <v>1.4791227178529904E-3</v>
      </c>
      <c r="AQ2041" s="13">
        <f t="shared" si="2496"/>
        <v>2.1827498873062867E-4</v>
      </c>
      <c r="AR2041" s="13">
        <f t="shared" si="2497"/>
        <v>2.3068806266684036E-5</v>
      </c>
      <c r="AS2041" s="13">
        <f t="shared" si="2498"/>
        <v>6.1443379171590855E-5</v>
      </c>
      <c r="AT2041" s="13">
        <f t="shared" si="2499"/>
        <v>8.1826705733710999E-5</v>
      </c>
      <c r="AU2041" s="13">
        <f t="shared" si="2500"/>
        <v>7.2648020139351693E-5</v>
      </c>
      <c r="AV2041" s="13">
        <f t="shared" si="2501"/>
        <v>4.8374196261881212E-5</v>
      </c>
      <c r="AW2041" s="13">
        <f t="shared" si="2502"/>
        <v>1.1253845707814969E-6</v>
      </c>
      <c r="AX2041" s="13">
        <f t="shared" si="2503"/>
        <v>1.9154680085204386E-2</v>
      </c>
      <c r="AY2041" s="13">
        <f t="shared" si="2504"/>
        <v>1.1306668552304212E-2</v>
      </c>
      <c r="AZ2041" s="13">
        <f t="shared" si="2505"/>
        <v>3.3370631402612877E-3</v>
      </c>
      <c r="BA2041" s="13">
        <f t="shared" si="2506"/>
        <v>6.5660309816729663E-4</v>
      </c>
      <c r="BB2041" s="13">
        <f t="shared" si="2507"/>
        <v>9.6895296193542132E-5</v>
      </c>
      <c r="BC2041" s="13">
        <f t="shared" si="2508"/>
        <v>1.1439115594355124E-5</v>
      </c>
      <c r="BD2041" s="13">
        <f t="shared" si="2509"/>
        <v>2.2695179906814535E-6</v>
      </c>
      <c r="BE2041" s="13">
        <f t="shared" si="2510"/>
        <v>6.0448231618979191E-6</v>
      </c>
      <c r="BF2041" s="13">
        <f t="shared" si="2511"/>
        <v>8.0501426313095621E-6</v>
      </c>
      <c r="BG2041" s="13">
        <f t="shared" si="2512"/>
        <v>7.1471400291640177E-6</v>
      </c>
      <c r="BH2041" s="13">
        <f t="shared" si="2513"/>
        <v>4.7590719446826338E-6</v>
      </c>
      <c r="BI2041" s="13">
        <f t="shared" si="2514"/>
        <v>2.535141685457031E-6</v>
      </c>
      <c r="BJ2041" s="14">
        <f t="shared" si="2515"/>
        <v>0.79353476356341957</v>
      </c>
      <c r="BK2041" s="14">
        <f t="shared" si="2516"/>
        <v>0.13914341586752163</v>
      </c>
      <c r="BL2041" s="14">
        <f t="shared" si="2517"/>
        <v>5.8022115210985915E-2</v>
      </c>
      <c r="BM2041" s="14">
        <f t="shared" si="2518"/>
        <v>0.61192276517837796</v>
      </c>
      <c r="BN2041" s="14">
        <f t="shared" si="2519"/>
        <v>0.36879613146602436</v>
      </c>
    </row>
    <row r="2042" spans="1:66" x14ac:dyDescent="0.25">
      <c r="A2042" t="s">
        <v>35</v>
      </c>
      <c r="B2042" t="s">
        <v>283</v>
      </c>
      <c r="C2042" t="s">
        <v>471</v>
      </c>
      <c r="D2042" s="7" t="s">
        <v>538</v>
      </c>
      <c r="E2042" s="10">
        <f>VLOOKUP(A2042,home!$A$2:$E$405,3,FALSE)</f>
        <v>1.5533333333333299</v>
      </c>
      <c r="F2042" s="10">
        <f>VLOOKUP(B2042,home!$B$2:$E$405,3,FALSE)</f>
        <v>0.72</v>
      </c>
      <c r="G2042" s="10">
        <f>VLOOKUP(C2042,away!$B$2:$E$405,4,FALSE)</f>
        <v>1.1299999999999999</v>
      </c>
      <c r="H2042" s="10">
        <f>VLOOKUP(A2042,away!$A$2:$E$405,3,FALSE)</f>
        <v>1.0733333333333299</v>
      </c>
      <c r="I2042" s="10">
        <f>VLOOKUP(C2042,away!$B$2:$E$405,3,FALSE)</f>
        <v>0.89</v>
      </c>
      <c r="J2042" s="10">
        <f>VLOOKUP(B2042,home!$B$2:$E$405,4,FALSE)</f>
        <v>1.86</v>
      </c>
      <c r="K2042" s="12">
        <f t="shared" si="2464"/>
        <v>1.2637919999999969</v>
      </c>
      <c r="L2042" s="12">
        <f t="shared" si="2465"/>
        <v>1.7767959999999945</v>
      </c>
      <c r="M2042" s="13">
        <f t="shared" si="2466"/>
        <v>4.7806770846868657E-2</v>
      </c>
      <c r="N2042" s="13">
        <f t="shared" si="2467"/>
        <v>6.0417814542105694E-2</v>
      </c>
      <c r="O2042" s="13">
        <f t="shared" si="2468"/>
        <v>8.4942879213632583E-2</v>
      </c>
      <c r="P2042" s="13">
        <f t="shared" si="2469"/>
        <v>0.10735013120715489</v>
      </c>
      <c r="Q2042" s="13">
        <f t="shared" si="2470"/>
        <v>3.8177775337898338E-2</v>
      </c>
      <c r="R2042" s="13">
        <f t="shared" si="2471"/>
        <v>7.5463084007632533E-2</v>
      </c>
      <c r="S2042" s="13">
        <f t="shared" si="2472"/>
        <v>6.0263695215403784E-2</v>
      </c>
      <c r="T2042" s="13">
        <f t="shared" si="2473"/>
        <v>6.7834118509276203E-2</v>
      </c>
      <c r="U2042" s="13">
        <f t="shared" si="2474"/>
        <v>9.536964186417371E-2</v>
      </c>
      <c r="V2042" s="13">
        <f t="shared" si="2475"/>
        <v>1.5035795775836509E-2</v>
      </c>
      <c r="W2042" s="13">
        <f t="shared" si="2476"/>
        <v>1.6082922349944358E-2</v>
      </c>
      <c r="X2042" s="13">
        <f t="shared" si="2477"/>
        <v>2.8576072099691641E-2</v>
      </c>
      <c r="Y2042" s="13">
        <f t="shared" si="2478"/>
        <v>2.5386925301221781E-2</v>
      </c>
      <c r="Z2042" s="13">
        <f t="shared" si="2479"/>
        <v>4.4694168604141687E-2</v>
      </c>
      <c r="AA2042" s="13">
        <f t="shared" si="2480"/>
        <v>5.6484132728565298E-2</v>
      </c>
      <c r="AB2042" s="13">
        <f t="shared" si="2481"/>
        <v>3.5692097534649428E-2</v>
      </c>
      <c r="AC2042" s="13">
        <f t="shared" si="2482"/>
        <v>2.1101804994712358E-3</v>
      </c>
      <c r="AD2042" s="13">
        <f t="shared" si="2483"/>
        <v>5.0813671506202123E-3</v>
      </c>
      <c r="AE2042" s="13">
        <f t="shared" si="2484"/>
        <v>9.0285528277533628E-3</v>
      </c>
      <c r="AF2042" s="13">
        <f t="shared" si="2485"/>
        <v>8.0209482750704074E-3</v>
      </c>
      <c r="AG2042" s="13">
        <f t="shared" si="2486"/>
        <v>4.7505296037839871E-3</v>
      </c>
      <c r="AH2042" s="13">
        <f t="shared" si="2487"/>
        <v>1.9853104999791066E-2</v>
      </c>
      <c r="AI2042" s="13">
        <f t="shared" si="2488"/>
        <v>2.5090195273895891E-2</v>
      </c>
      <c r="AJ2042" s="13">
        <f t="shared" si="2489"/>
        <v>1.5854394032793685E-2</v>
      </c>
      <c r="AK2042" s="13">
        <f t="shared" si="2490"/>
        <v>6.6788854478307784E-3</v>
      </c>
      <c r="AL2042" s="13">
        <f t="shared" si="2491"/>
        <v>1.8953646061108445E-4</v>
      </c>
      <c r="AM2042" s="13">
        <f t="shared" si="2492"/>
        <v>1.2843582308033191E-3</v>
      </c>
      <c r="AN2042" s="13">
        <f t="shared" si="2493"/>
        <v>2.2820425670584074E-3</v>
      </c>
      <c r="AO2042" s="13">
        <f t="shared" si="2494"/>
        <v>2.0273620524895487E-3</v>
      </c>
      <c r="AP2042" s="13">
        <f t="shared" si="2495"/>
        <v>1.20073626180507E-3</v>
      </c>
      <c r="AQ2042" s="13">
        <f t="shared" si="2496"/>
        <v>5.3336584675754846E-4</v>
      </c>
      <c r="AR2042" s="13">
        <f t="shared" si="2497"/>
        <v>7.0549835102417325E-3</v>
      </c>
      <c r="AS2042" s="13">
        <f t="shared" si="2498"/>
        <v>8.9160317203753978E-3</v>
      </c>
      <c r="AT2042" s="13">
        <f t="shared" si="2499"/>
        <v>5.6340047799783213E-3</v>
      </c>
      <c r="AU2042" s="13">
        <f t="shared" si="2500"/>
        <v>2.3734033896327801E-3</v>
      </c>
      <c r="AV2042" s="13">
        <f t="shared" si="2501"/>
        <v>7.4987205414769659E-4</v>
      </c>
      <c r="AW2042" s="13">
        <f t="shared" si="2502"/>
        <v>1.1822339733884708E-5</v>
      </c>
      <c r="AX2042" s="13">
        <f t="shared" si="2503"/>
        <v>2.7052694287056368E-4</v>
      </c>
      <c r="AY2042" s="13">
        <f t="shared" si="2504"/>
        <v>4.8067118998464461E-4</v>
      </c>
      <c r="AZ2042" s="13">
        <f t="shared" si="2505"/>
        <v>4.2702732383997704E-4</v>
      </c>
      <c r="BA2042" s="13">
        <f t="shared" si="2506"/>
        <v>2.5291348029652457E-4</v>
      </c>
      <c r="BB2042" s="13">
        <f t="shared" si="2507"/>
        <v>1.1234391503423552E-4</v>
      </c>
      <c r="BC2042" s="13">
        <f t="shared" si="2508"/>
        <v>3.9922443771433786E-5</v>
      </c>
      <c r="BD2042" s="13">
        <f t="shared" si="2509"/>
        <v>2.0892110801772382E-3</v>
      </c>
      <c r="BE2042" s="13">
        <f t="shared" si="2510"/>
        <v>2.6403282494393459E-3</v>
      </c>
      <c r="BF2042" s="13">
        <f t="shared" si="2511"/>
        <v>1.6684128595077217E-3</v>
      </c>
      <c r="BG2042" s="13">
        <f t="shared" si="2512"/>
        <v>7.0284227484765859E-4</v>
      </c>
      <c r="BH2042" s="13">
        <f t="shared" si="2513"/>
        <v>2.2206161105356773E-4</v>
      </c>
      <c r="BI2042" s="13">
        <f t="shared" si="2514"/>
        <v>5.6127937511321891E-5</v>
      </c>
      <c r="BJ2042" s="14">
        <f t="shared" si="2515"/>
        <v>0.27226829625207716</v>
      </c>
      <c r="BK2042" s="14">
        <f t="shared" si="2516"/>
        <v>0.23323678119533081</v>
      </c>
      <c r="BL2042" s="14">
        <f t="shared" si="2517"/>
        <v>0.44753569456987774</v>
      </c>
      <c r="BM2042" s="14">
        <f t="shared" si="2518"/>
        <v>0.58310763661588361</v>
      </c>
      <c r="BN2042" s="14">
        <f t="shared" si="2519"/>
        <v>0.41415845515529265</v>
      </c>
    </row>
    <row r="2043" spans="1:66" x14ac:dyDescent="0.25">
      <c r="A2043" t="s">
        <v>10</v>
      </c>
      <c r="B2043" t="s">
        <v>221</v>
      </c>
      <c r="C2043" t="s">
        <v>222</v>
      </c>
      <c r="D2043" s="7" t="s">
        <v>539</v>
      </c>
      <c r="E2043" s="10">
        <f>VLOOKUP(A2043,home!$A$2:$E$405,3,FALSE)</f>
        <v>1.58169934640523</v>
      </c>
      <c r="F2043" s="10">
        <f>VLOOKUP(B2043,home!$B$2:$E$405,3,FALSE)</f>
        <v>0.56000000000000005</v>
      </c>
      <c r="G2043" s="10">
        <f>VLOOKUP(C2043,away!$B$2:$E$405,4,FALSE)</f>
        <v>1.1100000000000001</v>
      </c>
      <c r="H2043" s="10">
        <f>VLOOKUP(A2043,away!$A$2:$E$405,3,FALSE)</f>
        <v>1.47712418300654</v>
      </c>
      <c r="I2043" s="10">
        <f>VLOOKUP(C2043,away!$B$2:$E$405,3,FALSE)</f>
        <v>0.71</v>
      </c>
      <c r="J2043" s="10">
        <f>VLOOKUP(B2043,home!$B$2:$E$405,4,FALSE)</f>
        <v>1.05</v>
      </c>
      <c r="K2043" s="12">
        <f t="shared" si="2464"/>
        <v>0.9831843137254912</v>
      </c>
      <c r="L2043" s="12">
        <f t="shared" si="2465"/>
        <v>1.1011960784313755</v>
      </c>
      <c r="M2043" s="13">
        <f t="shared" si="2466"/>
        <v>0.12438416569893483</v>
      </c>
      <c r="N2043" s="13">
        <f t="shared" si="2467"/>
        <v>0.122292560591025</v>
      </c>
      <c r="O2043" s="13">
        <f t="shared" si="2468"/>
        <v>0.13697135548662542</v>
      </c>
      <c r="P2043" s="13">
        <f t="shared" si="2469"/>
        <v>0.13466808814416809</v>
      </c>
      <c r="Q2043" s="13">
        <f t="shared" si="2470"/>
        <v>6.0118063629209982E-2</v>
      </c>
      <c r="R2043" s="13">
        <f t="shared" si="2471"/>
        <v>7.5416159759650922E-2</v>
      </c>
      <c r="S2043" s="13">
        <f t="shared" si="2472"/>
        <v>3.6450568009398845E-2</v>
      </c>
      <c r="T2043" s="13">
        <f t="shared" si="2473"/>
        <v>6.6201775911373925E-2</v>
      </c>
      <c r="U2043" s="13">
        <f t="shared" si="2474"/>
        <v>7.4147985277104381E-2</v>
      </c>
      <c r="V2043" s="13">
        <f t="shared" si="2475"/>
        <v>4.384917108318568E-3</v>
      </c>
      <c r="W2043" s="13">
        <f t="shared" si="2476"/>
        <v>1.9702379043930081E-2</v>
      </c>
      <c r="X2043" s="13">
        <f t="shared" si="2477"/>
        <v>2.1696182538944314E-2</v>
      </c>
      <c r="Y2043" s="13">
        <f t="shared" si="2478"/>
        <v>1.1945875564408385E-2</v>
      </c>
      <c r="Z2043" s="13">
        <f t="shared" si="2479"/>
        <v>2.7682659792560557E-2</v>
      </c>
      <c r="AA2043" s="13">
        <f t="shared" si="2480"/>
        <v>2.7217156870244896E-2</v>
      </c>
      <c r="AB2043" s="13">
        <f t="shared" si="2481"/>
        <v>1.3379740849515381E-2</v>
      </c>
      <c r="AC2043" s="13">
        <f t="shared" si="2482"/>
        <v>2.9671602507127485E-4</v>
      </c>
      <c r="AD2043" s="13">
        <f t="shared" si="2483"/>
        <v>4.8427675047664721E-3</v>
      </c>
      <c r="AE2043" s="13">
        <f t="shared" si="2484"/>
        <v>5.3328365850037361E-3</v>
      </c>
      <c r="AF2043" s="13">
        <f t="shared" si="2485"/>
        <v>2.9362493671607421E-3</v>
      </c>
      <c r="AG2043" s="13">
        <f t="shared" si="2486"/>
        <v>1.0777954294713388E-3</v>
      </c>
      <c r="AH2043" s="13">
        <f t="shared" si="2487"/>
        <v>7.621009101029406E-3</v>
      </c>
      <c r="AI2043" s="13">
        <f t="shared" si="2488"/>
        <v>7.4928566028913176E-3</v>
      </c>
      <c r="AJ2043" s="13">
        <f t="shared" si="2489"/>
        <v>3.6834295384786074E-3</v>
      </c>
      <c r="AK2043" s="13">
        <f t="shared" si="2490"/>
        <v>1.2071633809817644E-3</v>
      </c>
      <c r="AL2043" s="13">
        <f t="shared" si="2491"/>
        <v>1.2849924938131515E-5</v>
      </c>
      <c r="AM2043" s="13">
        <f t="shared" si="2492"/>
        <v>9.5226660914118726E-4</v>
      </c>
      <c r="AN2043" s="13">
        <f t="shared" si="2493"/>
        <v>1.0486322556074186E-3</v>
      </c>
      <c r="AO2043" s="13">
        <f t="shared" si="2494"/>
        <v>5.7737486379576871E-4</v>
      </c>
      <c r="AP2043" s="13">
        <f t="shared" si="2495"/>
        <v>2.1193431193224999E-4</v>
      </c>
      <c r="AQ2043" s="13">
        <f t="shared" si="2496"/>
        <v>5.8345308296211427E-5</v>
      </c>
      <c r="AR2043" s="13">
        <f t="shared" si="2497"/>
        <v>1.6784450671486794E-3</v>
      </c>
      <c r="AS2043" s="13">
        <f t="shared" si="2498"/>
        <v>1.6502208614705099E-3</v>
      </c>
      <c r="AT2043" s="13">
        <f t="shared" si="2499"/>
        <v>8.1123563259018607E-4</v>
      </c>
      <c r="AU2043" s="13">
        <f t="shared" si="2500"/>
        <v>2.6586471623261568E-4</v>
      </c>
      <c r="AV2043" s="13">
        <f t="shared" si="2501"/>
        <v>6.534850464324665E-5</v>
      </c>
      <c r="AW2043" s="13">
        <f t="shared" si="2502"/>
        <v>3.8645389344339889E-7</v>
      </c>
      <c r="AX2043" s="13">
        <f t="shared" si="2503"/>
        <v>1.5604226543202972E-4</v>
      </c>
      <c r="AY2043" s="13">
        <f t="shared" si="2504"/>
        <v>1.7183313076329888E-4</v>
      </c>
      <c r="AZ2043" s="13">
        <f t="shared" si="2505"/>
        <v>9.4610984870565259E-5</v>
      </c>
      <c r="BA2043" s="13">
        <f t="shared" si="2506"/>
        <v>3.4728415171998882E-5</v>
      </c>
      <c r="BB2043" s="13">
        <f t="shared" si="2507"/>
        <v>9.5606986493854689E-6</v>
      </c>
      <c r="BC2043" s="13">
        <f t="shared" si="2508"/>
        <v>2.1056407719534834E-6</v>
      </c>
      <c r="BD2043" s="13">
        <f t="shared" si="2509"/>
        <v>3.0804952096776911E-4</v>
      </c>
      <c r="BE2043" s="13">
        <f t="shared" si="2510"/>
        <v>3.0286945686616235E-4</v>
      </c>
      <c r="BF2043" s="13">
        <f t="shared" si="2511"/>
        <v>1.4888824954868504E-4</v>
      </c>
      <c r="BG2043" s="13">
        <f t="shared" si="2512"/>
        <v>4.8794863818104531E-5</v>
      </c>
      <c r="BH2043" s="13">
        <f t="shared" si="2513"/>
        <v>1.1993586174082974E-5</v>
      </c>
      <c r="BI2043" s="13">
        <f t="shared" si="2514"/>
        <v>2.3583811583346629E-6</v>
      </c>
      <c r="BJ2043" s="14">
        <f t="shared" si="2515"/>
        <v>0.31946392064972601</v>
      </c>
      <c r="BK2043" s="14">
        <f t="shared" si="2516"/>
        <v>0.30036913804159299</v>
      </c>
      <c r="BL2043" s="14">
        <f t="shared" si="2517"/>
        <v>0.35243092570714041</v>
      </c>
      <c r="BM2043" s="14">
        <f t="shared" si="2518"/>
        <v>0.34592480420453586</v>
      </c>
      <c r="BN2043" s="14">
        <f t="shared" si="2519"/>
        <v>0.65385039330961425</v>
      </c>
    </row>
    <row r="2044" spans="1:66" x14ac:dyDescent="0.25">
      <c r="A2044" t="s">
        <v>10</v>
      </c>
      <c r="B2044" t="s">
        <v>38</v>
      </c>
      <c r="C2044" t="s">
        <v>37</v>
      </c>
      <c r="D2044" s="7" t="s">
        <v>539</v>
      </c>
      <c r="E2044" s="10">
        <f>VLOOKUP(A2044,home!$A$2:$E$405,3,FALSE)</f>
        <v>1.58169934640523</v>
      </c>
      <c r="F2044" s="10">
        <f>VLOOKUP(B2044,home!$B$2:$E$405,3,FALSE)</f>
        <v>0.79</v>
      </c>
      <c r="G2044" s="10">
        <f>VLOOKUP(C2044,away!$B$2:$E$405,4,FALSE)</f>
        <v>1.19</v>
      </c>
      <c r="H2044" s="10">
        <f>VLOOKUP(A2044,away!$A$2:$E$405,3,FALSE)</f>
        <v>1.47712418300654</v>
      </c>
      <c r="I2044" s="10">
        <f>VLOOKUP(C2044,away!$B$2:$E$405,3,FALSE)</f>
        <v>0.63</v>
      </c>
      <c r="J2044" s="10">
        <f>VLOOKUP(B2044,home!$B$2:$E$405,4,FALSE)</f>
        <v>0.76</v>
      </c>
      <c r="K2044" s="12">
        <f t="shared" si="2464"/>
        <v>1.4869555555555569</v>
      </c>
      <c r="L2044" s="12">
        <f t="shared" si="2465"/>
        <v>0.70724705882353145</v>
      </c>
      <c r="M2044" s="13">
        <f t="shared" si="2466"/>
        <v>0.11144739263224709</v>
      </c>
      <c r="N2044" s="13">
        <f t="shared" si="2467"/>
        <v>0.16571731962670128</v>
      </c>
      <c r="O2044" s="13">
        <f t="shared" si="2468"/>
        <v>7.8820840652708071E-2</v>
      </c>
      <c r="P2044" s="13">
        <f t="shared" si="2469"/>
        <v>0.11720308690210356</v>
      </c>
      <c r="Q2044" s="13">
        <f t="shared" si="2470"/>
        <v>0.1232071445353497</v>
      </c>
      <c r="R2044" s="13">
        <f t="shared" si="2471"/>
        <v>2.7872903862813006E-2</v>
      </c>
      <c r="S2044" s="13">
        <f t="shared" si="2472"/>
        <v>3.0814008418998642E-2</v>
      </c>
      <c r="T2044" s="13">
        <f t="shared" si="2473"/>
        <v>8.7137890598671816E-2</v>
      </c>
      <c r="U2044" s="13">
        <f t="shared" si="2474"/>
        <v>4.1445769248275748E-2</v>
      </c>
      <c r="V2044" s="13">
        <f t="shared" si="2475"/>
        <v>3.6005995706285352E-3</v>
      </c>
      <c r="W2044" s="13">
        <f t="shared" si="2476"/>
        <v>6.1067849350324901E-2</v>
      </c>
      <c r="X2044" s="13">
        <f t="shared" si="2477"/>
        <v>4.3190056841695794E-2</v>
      </c>
      <c r="Y2044" s="13">
        <f t="shared" si="2478"/>
        <v>1.5273020335855243E-2</v>
      </c>
      <c r="Z2044" s="13">
        <f t="shared" si="2479"/>
        <v>6.5710097592818501E-3</v>
      </c>
      <c r="AA2044" s="13">
        <f t="shared" si="2480"/>
        <v>9.7707994671739299E-3</v>
      </c>
      <c r="AB2044" s="13">
        <f t="shared" si="2481"/>
        <v>7.2643722749667758E-3</v>
      </c>
      <c r="AC2044" s="13">
        <f t="shared" si="2482"/>
        <v>2.3665952069902184E-4</v>
      </c>
      <c r="AD2044" s="13">
        <f t="shared" si="2483"/>
        <v>2.2701294464323844E-2</v>
      </c>
      <c r="AE2044" s="13">
        <f t="shared" si="2484"/>
        <v>1.6055423741379957E-2</v>
      </c>
      <c r="AF2044" s="13">
        <f t="shared" si="2485"/>
        <v>5.6775756096282357E-3</v>
      </c>
      <c r="AG2044" s="13">
        <f t="shared" si="2486"/>
        <v>1.3384828837192629E-3</v>
      </c>
      <c r="AH2044" s="13">
        <f t="shared" si="2487"/>
        <v>1.1618318314382022E-3</v>
      </c>
      <c r="AI2044" s="13">
        <f t="shared" si="2488"/>
        <v>1.7275922963783223E-3</v>
      </c>
      <c r="AJ2044" s="13">
        <f t="shared" si="2489"/>
        <v>1.2844264814173645E-3</v>
      </c>
      <c r="AK2044" s="13">
        <f t="shared" si="2490"/>
        <v>6.3662836408207534E-4</v>
      </c>
      <c r="AL2044" s="13">
        <f t="shared" si="2491"/>
        <v>9.9552715287739851E-6</v>
      </c>
      <c r="AM2044" s="13">
        <f t="shared" si="2492"/>
        <v>6.7511631844057876E-3</v>
      </c>
      <c r="AN2044" s="13">
        <f t="shared" si="2493"/>
        <v>4.7747403058087E-3</v>
      </c>
      <c r="AO2044" s="13">
        <f t="shared" si="2494"/>
        <v>1.6884605189646858E-3</v>
      </c>
      <c r="AP2044" s="13">
        <f t="shared" si="2495"/>
        <v>3.9805291199247593E-4</v>
      </c>
      <c r="AQ2044" s="13">
        <f t="shared" si="2496"/>
        <v>7.0380437815705145E-5</v>
      </c>
      <c r="AR2044" s="13">
        <f t="shared" si="2497"/>
        <v>1.6434042912644514E-4</v>
      </c>
      <c r="AS2044" s="13">
        <f t="shared" si="2498"/>
        <v>2.4436691409195191E-4</v>
      </c>
      <c r="AT2044" s="13">
        <f t="shared" si="2499"/>
        <v>1.816813702514977E-4</v>
      </c>
      <c r="AU2044" s="13">
        <f t="shared" si="2500"/>
        <v>9.0050707612136848E-5</v>
      </c>
      <c r="AV2044" s="13">
        <f t="shared" si="2501"/>
        <v>3.3475349991393981E-5</v>
      </c>
      <c r="AW2044" s="13">
        <f t="shared" si="2502"/>
        <v>2.9081697116930111E-7</v>
      </c>
      <c r="AX2044" s="13">
        <f t="shared" si="2503"/>
        <v>1.6731132672523901E-3</v>
      </c>
      <c r="AY2044" s="13">
        <f t="shared" si="2504"/>
        <v>1.183304437342882E-3</v>
      </c>
      <c r="AZ2044" s="13">
        <f t="shared" si="2505"/>
        <v>4.1844429150179348E-4</v>
      </c>
      <c r="BA2044" s="13">
        <f t="shared" si="2506"/>
        <v>9.8647831482046632E-5</v>
      </c>
      <c r="BB2044" s="13">
        <f t="shared" si="2507"/>
        <v>1.7442097168749209E-5</v>
      </c>
      <c r="BC2044" s="13">
        <f t="shared" si="2508"/>
        <v>2.4671743844624255E-6</v>
      </c>
      <c r="BD2044" s="13">
        <f t="shared" si="2509"/>
        <v>1.9371547524245887E-5</v>
      </c>
      <c r="BE2044" s="13">
        <f t="shared" si="2510"/>
        <v>2.8804630210885919E-5</v>
      </c>
      <c r="BF2044" s="13">
        <f t="shared" si="2511"/>
        <v>2.1415602458900127E-5</v>
      </c>
      <c r="BG2044" s="13">
        <f t="shared" si="2512"/>
        <v>1.0614683017276928E-5</v>
      </c>
      <c r="BH2044" s="13">
        <f t="shared" si="2513"/>
        <v>3.9458904707502858E-6</v>
      </c>
      <c r="BI2044" s="13">
        <f t="shared" si="2514"/>
        <v>1.1734727514191733E-6</v>
      </c>
      <c r="BJ2044" s="14">
        <f t="shared" si="2515"/>
        <v>0.55844227444576977</v>
      </c>
      <c r="BK2044" s="14">
        <f t="shared" si="2516"/>
        <v>0.26449500675354842</v>
      </c>
      <c r="BL2044" s="14">
        <f t="shared" si="2517"/>
        <v>0.17078440507676038</v>
      </c>
      <c r="BM2044" s="14">
        <f t="shared" si="2518"/>
        <v>0.37484099420306594</v>
      </c>
      <c r="BN2044" s="14">
        <f t="shared" si="2519"/>
        <v>0.62426868821192272</v>
      </c>
    </row>
    <row r="2045" spans="1:66" x14ac:dyDescent="0.25">
      <c r="A2045" t="s">
        <v>10</v>
      </c>
      <c r="B2045" t="s">
        <v>42</v>
      </c>
      <c r="C2045" t="s">
        <v>40</v>
      </c>
      <c r="D2045" s="7" t="s">
        <v>539</v>
      </c>
      <c r="E2045" s="10">
        <f>VLOOKUP(A2045,home!$A$2:$E$405,3,FALSE)</f>
        <v>1.58169934640523</v>
      </c>
      <c r="F2045" s="10">
        <f>VLOOKUP(B2045,home!$B$2:$E$405,3,FALSE)</f>
        <v>1.19</v>
      </c>
      <c r="G2045" s="10">
        <f>VLOOKUP(C2045,away!$B$2:$E$405,4,FALSE)</f>
        <v>1.19</v>
      </c>
      <c r="H2045" s="10">
        <f>VLOOKUP(A2045,away!$A$2:$E$405,3,FALSE)</f>
        <v>1.47712418300654</v>
      </c>
      <c r="I2045" s="10">
        <f>VLOOKUP(C2045,away!$B$2:$E$405,3,FALSE)</f>
        <v>1.03</v>
      </c>
      <c r="J2045" s="10">
        <f>VLOOKUP(B2045,home!$B$2:$E$405,4,FALSE)</f>
        <v>0.9</v>
      </c>
      <c r="K2045" s="12">
        <f t="shared" si="2464"/>
        <v>2.2398444444444459</v>
      </c>
      <c r="L2045" s="12">
        <f t="shared" si="2465"/>
        <v>1.3692941176470625</v>
      </c>
      <c r="M2045" s="13">
        <f t="shared" si="2466"/>
        <v>2.7075160392871861E-2</v>
      </c>
      <c r="N2045" s="13">
        <f t="shared" si="2467"/>
        <v>6.0644147588416339E-2</v>
      </c>
      <c r="O2045" s="13">
        <f t="shared" si="2468"/>
        <v>3.7073857860310172E-2</v>
      </c>
      <c r="P2045" s="13">
        <f t="shared" si="2469"/>
        <v>8.3039674562538787E-2</v>
      </c>
      <c r="Q2045" s="13">
        <f t="shared" si="2470"/>
        <v>6.7916728531991696E-2</v>
      </c>
      <c r="R2045" s="13">
        <f t="shared" si="2471"/>
        <v>2.5382507743303018E-2</v>
      </c>
      <c r="S2045" s="13">
        <f t="shared" si="2472"/>
        <v>6.3670791339686478E-2</v>
      </c>
      <c r="T2045" s="13">
        <f t="shared" si="2473"/>
        <v>9.2997976868688645E-2</v>
      </c>
      <c r="U2045" s="13">
        <f t="shared" si="2474"/>
        <v>5.6852868954905392E-2</v>
      </c>
      <c r="V2045" s="13">
        <f t="shared" si="2475"/>
        <v>2.1697631971590598E-2</v>
      </c>
      <c r="W2045" s="13">
        <f t="shared" si="2476"/>
        <v>5.0707635695741063E-2</v>
      </c>
      <c r="X2045" s="13">
        <f t="shared" si="2477"/>
        <v>6.9433667277968444E-2</v>
      </c>
      <c r="Y2045" s="13">
        <f t="shared" si="2478"/>
        <v>4.7537556085192771E-2</v>
      </c>
      <c r="Z2045" s="13">
        <f t="shared" si="2479"/>
        <v>1.1585372848011949E-2</v>
      </c>
      <c r="AA2045" s="13">
        <f t="shared" si="2480"/>
        <v>2.594943301043709E-2</v>
      </c>
      <c r="AB2045" s="13">
        <f t="shared" si="2481"/>
        <v>2.9061346682455413E-2</v>
      </c>
      <c r="AC2045" s="13">
        <f t="shared" si="2482"/>
        <v>4.1591727240814771E-3</v>
      </c>
      <c r="AD2045" s="13">
        <f t="shared" si="2483"/>
        <v>2.8394304026004624E-2</v>
      </c>
      <c r="AE2045" s="13">
        <f t="shared" si="2484"/>
        <v>3.8880153477490437E-2</v>
      </c>
      <c r="AF2045" s="13">
        <f t="shared" si="2485"/>
        <v>2.6619182724971321E-2</v>
      </c>
      <c r="AG2045" s="13">
        <f t="shared" si="2486"/>
        <v>1.2149830107291848E-2</v>
      </c>
      <c r="AH2045" s="13">
        <f t="shared" si="2487"/>
        <v>3.9659457228826897E-3</v>
      </c>
      <c r="AI2045" s="13">
        <f t="shared" si="2488"/>
        <v>8.8831014943670031E-3</v>
      </c>
      <c r="AJ2045" s="13">
        <f t="shared" si="2489"/>
        <v>9.9483827657970442E-3</v>
      </c>
      <c r="AK2045" s="13">
        <f t="shared" si="2490"/>
        <v>7.4276099563924608E-3</v>
      </c>
      <c r="AL2045" s="13">
        <f t="shared" si="2491"/>
        <v>5.1024827841543061E-4</v>
      </c>
      <c r="AM2045" s="13">
        <f t="shared" si="2492"/>
        <v>1.2719764825302597E-2</v>
      </c>
      <c r="AN2045" s="13">
        <f t="shared" si="2493"/>
        <v>1.7417099153140863E-2</v>
      </c>
      <c r="AO2045" s="13">
        <f t="shared" si="2494"/>
        <v>1.1924565708435709E-2</v>
      </c>
      <c r="AP2045" s="13">
        <f t="shared" si="2495"/>
        <v>5.442745893352299E-3</v>
      </c>
      <c r="AQ2045" s="13">
        <f t="shared" si="2496"/>
        <v>1.8631799839037525E-3</v>
      </c>
      <c r="AR2045" s="13">
        <f t="shared" si="2497"/>
        <v>1.0861092298501572E-3</v>
      </c>
      <c r="AS2045" s="13">
        <f t="shared" si="2498"/>
        <v>2.4327157245397101E-3</v>
      </c>
      <c r="AT2045" s="13">
        <f t="shared" si="2499"/>
        <v>2.7244524002614577E-3</v>
      </c>
      <c r="AU2045" s="13">
        <f t="shared" si="2500"/>
        <v>2.0341165242929874E-3</v>
      </c>
      <c r="AV2045" s="13">
        <f t="shared" si="2501"/>
        <v>1.1390261490725733E-3</v>
      </c>
      <c r="AW2045" s="13">
        <f t="shared" si="2502"/>
        <v>4.347040112997219E-5</v>
      </c>
      <c r="AX2045" s="13">
        <f t="shared" si="2503"/>
        <v>4.7483824297656508E-3</v>
      </c>
      <c r="AY2045" s="13">
        <f t="shared" si="2504"/>
        <v>6.5019321294167718E-3</v>
      </c>
      <c r="AZ2045" s="13">
        <f t="shared" si="2505"/>
        <v>4.4515287090754136E-3</v>
      </c>
      <c r="BA2045" s="13">
        <f t="shared" si="2506"/>
        <v>2.0318173586246621E-3</v>
      </c>
      <c r="BB2045" s="13">
        <f t="shared" si="2507"/>
        <v>6.9553888932448558E-4</v>
      </c>
      <c r="BC2045" s="13">
        <f t="shared" si="2508"/>
        <v>1.9047946194935758E-4</v>
      </c>
      <c r="BD2045" s="13">
        <f t="shared" si="2509"/>
        <v>2.4786716325933393E-4</v>
      </c>
      <c r="BE2045" s="13">
        <f t="shared" si="2510"/>
        <v>5.5518388858662355E-4</v>
      </c>
      <c r="BF2045" s="13">
        <f t="shared" si="2511"/>
        <v>6.2176277424790644E-4</v>
      </c>
      <c r="BG2045" s="13">
        <f t="shared" si="2512"/>
        <v>4.6421729855384653E-4</v>
      </c>
      <c r="BH2045" s="13">
        <f t="shared" si="2513"/>
        <v>2.5994363429521049E-4</v>
      </c>
      <c r="BI2045" s="13">
        <f t="shared" si="2514"/>
        <v>1.1644666102896512E-4</v>
      </c>
      <c r="BJ2045" s="14">
        <f t="shared" si="2515"/>
        <v>0.56326821692604856</v>
      </c>
      <c r="BK2045" s="14">
        <f t="shared" si="2516"/>
        <v>0.20665461139860142</v>
      </c>
      <c r="BL2045" s="14">
        <f t="shared" si="2517"/>
        <v>0.2162268956388391</v>
      </c>
      <c r="BM2045" s="14">
        <f t="shared" si="2518"/>
        <v>0.69014455840378208</v>
      </c>
      <c r="BN2045" s="14">
        <f t="shared" si="2519"/>
        <v>0.30113207667943187</v>
      </c>
    </row>
    <row r="2046" spans="1:66" x14ac:dyDescent="0.25">
      <c r="A2046" t="s">
        <v>10</v>
      </c>
      <c r="B2046" t="s">
        <v>11</v>
      </c>
      <c r="C2046" t="s">
        <v>453</v>
      </c>
      <c r="D2046" s="7" t="s">
        <v>539</v>
      </c>
      <c r="E2046" s="10">
        <f>VLOOKUP(A2046,home!$A$2:$E$405,3,FALSE)</f>
        <v>1.58169934640523</v>
      </c>
      <c r="F2046" s="10">
        <f>VLOOKUP(B2046,home!$B$2:$E$405,3,FALSE)</f>
        <v>0.95</v>
      </c>
      <c r="G2046" s="10">
        <f>VLOOKUP(C2046,away!$B$2:$E$405,4,FALSE)</f>
        <v>0.63</v>
      </c>
      <c r="H2046" s="10">
        <f>VLOOKUP(A2046,away!$A$2:$E$405,3,FALSE)</f>
        <v>1.47712418300654</v>
      </c>
      <c r="I2046" s="10">
        <f>VLOOKUP(C2046,away!$B$2:$E$405,3,FALSE)</f>
        <v>1.76</v>
      </c>
      <c r="J2046" s="10">
        <f>VLOOKUP(B2046,home!$B$2:$E$405,4,FALSE)</f>
        <v>1.1000000000000001</v>
      </c>
      <c r="K2046" s="12">
        <f t="shared" si="2464"/>
        <v>0.94664705882353006</v>
      </c>
      <c r="L2046" s="12">
        <f t="shared" si="2465"/>
        <v>2.8597124183006617</v>
      </c>
      <c r="M2046" s="13">
        <f t="shared" si="2466"/>
        <v>2.2228956856868824E-2</v>
      </c>
      <c r="N2046" s="13">
        <f t="shared" si="2467"/>
        <v>2.1042976629270016E-2</v>
      </c>
      <c r="O2046" s="13">
        <f t="shared" si="2468"/>
        <v>6.356842396945743E-2</v>
      </c>
      <c r="P2046" s="13">
        <f t="shared" si="2469"/>
        <v>6.0176861584734065E-2</v>
      </c>
      <c r="Q2046" s="13">
        <f t="shared" si="2470"/>
        <v>9.9601359674953687E-3</v>
      </c>
      <c r="R2046" s="13">
        <f t="shared" si="2471"/>
        <v>9.0893705718629439E-2</v>
      </c>
      <c r="S2046" s="13">
        <f t="shared" si="2472"/>
        <v>4.0726772442644575E-2</v>
      </c>
      <c r="T2046" s="13">
        <f t="shared" si="2473"/>
        <v>2.8483124514209583E-2</v>
      </c>
      <c r="U2046" s="13">
        <f t="shared" si="2474"/>
        <v>8.6044259184112029E-2</v>
      </c>
      <c r="V2046" s="13">
        <f t="shared" si="2475"/>
        <v>1.2250334171747375E-2</v>
      </c>
      <c r="W2046" s="13">
        <f t="shared" si="2476"/>
        <v>3.1429111397039823E-3</v>
      </c>
      <c r="X2046" s="13">
        <f t="shared" si="2477"/>
        <v>8.9878220158269642E-3</v>
      </c>
      <c r="Y2046" s="13">
        <f t="shared" si="2478"/>
        <v>1.2851293116068229E-2</v>
      </c>
      <c r="Z2046" s="13">
        <f t="shared" si="2479"/>
        <v>8.6643286329643493E-2</v>
      </c>
      <c r="AA2046" s="13">
        <f t="shared" si="2480"/>
        <v>8.2020612170761981E-2</v>
      </c>
      <c r="AB2046" s="13">
        <f t="shared" si="2481"/>
        <v>3.8822285637178627E-2</v>
      </c>
      <c r="AC2046" s="13">
        <f t="shared" si="2482"/>
        <v>2.072709339687779E-3</v>
      </c>
      <c r="AD2046" s="13">
        <f t="shared" si="2483"/>
        <v>7.4380689663612078E-4</v>
      </c>
      <c r="AE2046" s="13">
        <f t="shared" si="2484"/>
        <v>2.1270738191279913E-3</v>
      </c>
      <c r="AF2046" s="13">
        <f t="shared" si="2485"/>
        <v>3.0414097076012668E-3</v>
      </c>
      <c r="AG2046" s="13">
        <f t="shared" si="2486"/>
        <v>2.899185703322509E-3</v>
      </c>
      <c r="AH2046" s="13">
        <f t="shared" si="2487"/>
        <v>6.1943720469815361E-2</v>
      </c>
      <c r="AI2046" s="13">
        <f t="shared" si="2488"/>
        <v>5.8638840795337606E-2</v>
      </c>
      <c r="AJ2046" s="13">
        <f t="shared" si="2489"/>
        <v>2.7755143085863784E-2</v>
      </c>
      <c r="AK2046" s="13">
        <f t="shared" si="2490"/>
        <v>8.7581081898197299E-3</v>
      </c>
      <c r="AL2046" s="13">
        <f t="shared" si="2491"/>
        <v>2.2444443766372291E-4</v>
      </c>
      <c r="AM2046" s="13">
        <f t="shared" si="2492"/>
        <v>1.4082452220664826E-4</v>
      </c>
      <c r="AN2046" s="13">
        <f t="shared" si="2493"/>
        <v>4.0271763495560939E-4</v>
      </c>
      <c r="AO2046" s="13">
        <f t="shared" si="2494"/>
        <v>5.7582831087561444E-4</v>
      </c>
      <c r="AP2046" s="13">
        <f t="shared" si="2495"/>
        <v>5.489011238066962E-4</v>
      </c>
      <c r="AQ2046" s="13">
        <f t="shared" si="2496"/>
        <v>3.9242484004229955E-4</v>
      </c>
      <c r="AR2046" s="13">
        <f t="shared" si="2497"/>
        <v>3.5428245332655171E-2</v>
      </c>
      <c r="AS2046" s="13">
        <f t="shared" si="2498"/>
        <v>3.3538044243436475E-2</v>
      </c>
      <c r="AT2046" s="13">
        <f t="shared" si="2499"/>
        <v>1.5874345470871278E-2</v>
      </c>
      <c r="AU2046" s="13">
        <f t="shared" si="2500"/>
        <v>5.009134150249641E-3</v>
      </c>
      <c r="AV2046" s="13">
        <f t="shared" si="2501"/>
        <v>1.185470527646581E-3</v>
      </c>
      <c r="AW2046" s="13">
        <f t="shared" si="2502"/>
        <v>1.687783735037359E-5</v>
      </c>
      <c r="AX2046" s="13">
        <f t="shared" si="2503"/>
        <v>2.2218519959525404E-5</v>
      </c>
      <c r="AY2046" s="13">
        <f t="shared" si="2504"/>
        <v>6.3538577444515924E-5</v>
      </c>
      <c r="AZ2046" s="13">
        <f t="shared" si="2505"/>
        <v>9.0851029479620257E-5</v>
      </c>
      <c r="BA2046" s="13">
        <f t="shared" si="2506"/>
        <v>8.6602605739423188E-5</v>
      </c>
      <c r="BB2046" s="13">
        <f t="shared" si="2507"/>
        <v>6.1914636772556156E-5</v>
      </c>
      <c r="BC2046" s="13">
        <f t="shared" si="2508"/>
        <v>3.5411611130610727E-5</v>
      </c>
      <c r="BD2046" s="13">
        <f t="shared" si="2509"/>
        <v>1.6885765522732764E-2</v>
      </c>
      <c r="BE2046" s="13">
        <f t="shared" si="2510"/>
        <v>1.5984860268078736E-2</v>
      </c>
      <c r="BF2046" s="13">
        <f t="shared" si="2511"/>
        <v>7.5660104792409193E-3</v>
      </c>
      <c r="BG2046" s="13">
        <f t="shared" si="2512"/>
        <v>2.3874471890671417E-3</v>
      </c>
      <c r="BH2046" s="13">
        <f t="shared" si="2513"/>
        <v>5.6501746490672836E-4</v>
      </c>
      <c r="BI2046" s="13">
        <f t="shared" si="2514"/>
        <v>1.0697442426757632E-4</v>
      </c>
      <c r="BJ2046" s="14">
        <f t="shared" si="2515"/>
        <v>9.5700972921675148E-2</v>
      </c>
      <c r="BK2046" s="14">
        <f t="shared" si="2516"/>
        <v>0.13774361741079086</v>
      </c>
      <c r="BL2046" s="14">
        <f t="shared" si="2517"/>
        <v>0.65297641429412889</v>
      </c>
      <c r="BM2046" s="14">
        <f t="shared" si="2518"/>
        <v>0.70514656948968912</v>
      </c>
      <c r="BN2046" s="14">
        <f t="shared" si="2519"/>
        <v>0.26787106072645517</v>
      </c>
    </row>
    <row r="2047" spans="1:66" x14ac:dyDescent="0.25">
      <c r="A2047" t="s">
        <v>13</v>
      </c>
      <c r="B2047" t="s">
        <v>227</v>
      </c>
      <c r="C2047" t="s">
        <v>47</v>
      </c>
      <c r="D2047" s="7" t="s">
        <v>539</v>
      </c>
      <c r="E2047" s="10">
        <f>VLOOKUP(A2047,home!$A$2:$E$405,3,FALSE)</f>
        <v>1.84920634920635</v>
      </c>
      <c r="F2047" s="10">
        <f>VLOOKUP(B2047,home!$B$2:$E$405,3,FALSE)</f>
        <v>1.78</v>
      </c>
      <c r="G2047" s="10">
        <f>VLOOKUP(C2047,away!$B$2:$E$405,4,FALSE)</f>
        <v>1.1599999999999999</v>
      </c>
      <c r="H2047" s="10">
        <f>VLOOKUP(A2047,away!$A$2:$E$405,3,FALSE)</f>
        <v>1.3015873015873001</v>
      </c>
      <c r="I2047" s="10">
        <f>VLOOKUP(C2047,away!$B$2:$E$405,3,FALSE)</f>
        <v>1</v>
      </c>
      <c r="J2047" s="10">
        <f>VLOOKUP(B2047,home!$B$2:$E$405,4,FALSE)</f>
        <v>0.55000000000000004</v>
      </c>
      <c r="K2047" s="12">
        <f t="shared" si="2464"/>
        <v>3.8182412698412711</v>
      </c>
      <c r="L2047" s="12">
        <f t="shared" si="2465"/>
        <v>0.71587301587301511</v>
      </c>
      <c r="M2047" s="13">
        <f t="shared" si="2466"/>
        <v>1.0736412410302518E-2</v>
      </c>
      <c r="N2047" s="13">
        <f t="shared" si="2467"/>
        <v>4.0994212955053067E-2</v>
      </c>
      <c r="O2047" s="13">
        <f t="shared" si="2468"/>
        <v>7.6859079318197313E-3</v>
      </c>
      <c r="P2047" s="13">
        <f t="shared" si="2469"/>
        <v>2.9346650861474463E-2</v>
      </c>
      <c r="Q2047" s="13">
        <f t="shared" si="2470"/>
        <v>7.8262897864822656E-2</v>
      </c>
      <c r="R2047" s="13">
        <f t="shared" si="2471"/>
        <v>2.7510670454370598E-3</v>
      </c>
      <c r="S2047" s="13">
        <f t="shared" si="2472"/>
        <v>2.0053857002523E-2</v>
      </c>
      <c r="T2047" s="13">
        <f t="shared" si="2473"/>
        <v>5.6026296725452347E-2</v>
      </c>
      <c r="U2047" s="13">
        <f t="shared" si="2474"/>
        <v>1.0504237728988071E-2</v>
      </c>
      <c r="V2047" s="13">
        <f t="shared" si="2475"/>
        <v>6.0905254773129481E-3</v>
      </c>
      <c r="W2047" s="13">
        <f t="shared" si="2476"/>
        <v>9.9608875508279404E-2</v>
      </c>
      <c r="X2047" s="13">
        <f t="shared" si="2477"/>
        <v>7.130730611783169E-2</v>
      </c>
      <c r="Y2047" s="13">
        <f t="shared" si="2478"/>
        <v>2.5523488142176236E-2</v>
      </c>
      <c r="Z2047" s="13">
        <f t="shared" si="2479"/>
        <v>6.5647155422863114E-4</v>
      </c>
      <c r="AA2047" s="13">
        <f t="shared" si="2480"/>
        <v>2.5065667808326008E-3</v>
      </c>
      <c r="AB2047" s="13">
        <f t="shared" si="2481"/>
        <v>4.7853383640941091E-3</v>
      </c>
      <c r="AC2047" s="13">
        <f t="shared" si="2482"/>
        <v>1.0404809697773497E-3</v>
      </c>
      <c r="AD2047" s="13">
        <f t="shared" si="2483"/>
        <v>9.5082679827048461E-2</v>
      </c>
      <c r="AE2047" s="13">
        <f t="shared" si="2484"/>
        <v>6.8067124765077466E-2</v>
      </c>
      <c r="AF2047" s="13">
        <f t="shared" si="2485"/>
        <v>2.4363708943690401E-2</v>
      </c>
      <c r="AG2047" s="13">
        <f t="shared" si="2486"/>
        <v>5.8137739331240012E-3</v>
      </c>
      <c r="AH2047" s="13">
        <f t="shared" si="2487"/>
        <v>1.174875678401239E-4</v>
      </c>
      <c r="AI2047" s="13">
        <f t="shared" si="2488"/>
        <v>4.4859588022043716E-4</v>
      </c>
      <c r="AJ2047" s="13">
        <f t="shared" si="2489"/>
        <v>8.5642365166922242E-4</v>
      </c>
      <c r="AK2047" s="13">
        <f t="shared" si="2490"/>
        <v>1.0900107104238636E-3</v>
      </c>
      <c r="AL2047" s="13">
        <f t="shared" si="2491"/>
        <v>1.1376102400374868E-4</v>
      </c>
      <c r="AM2047" s="13">
        <f t="shared" si="2492"/>
        <v>7.2609722432548096E-2</v>
      </c>
      <c r="AN2047" s="13">
        <f t="shared" si="2493"/>
        <v>5.1979340979490717E-2</v>
      </c>
      <c r="AO2047" s="13">
        <f t="shared" si="2494"/>
        <v>1.8605303795039912E-2</v>
      </c>
      <c r="AP2047" s="13">
        <f t="shared" si="2495"/>
        <v>4.4396783129962928E-3</v>
      </c>
      <c r="AQ2047" s="13">
        <f t="shared" si="2496"/>
        <v>7.9456147585766886E-4</v>
      </c>
      <c r="AR2047" s="13">
        <f t="shared" si="2497"/>
        <v>1.6821235903458996E-5</v>
      </c>
      <c r="AS2047" s="13">
        <f t="shared" si="2498"/>
        <v>6.4227537136322854E-5</v>
      </c>
      <c r="AT2047" s="13">
        <f t="shared" si="2499"/>
        <v>1.2261811647708539E-4</v>
      </c>
      <c r="AU2047" s="13">
        <f t="shared" si="2500"/>
        <v>1.5606185092100383E-4</v>
      </c>
      <c r="AV2047" s="13">
        <f t="shared" si="2501"/>
        <v>1.4897044995859819E-4</v>
      </c>
      <c r="AW2047" s="13">
        <f t="shared" si="2502"/>
        <v>8.6375455720671431E-6</v>
      </c>
      <c r="AX2047" s="13">
        <f t="shared" si="2503"/>
        <v>4.6206906463945777E-2</v>
      </c>
      <c r="AY2047" s="13">
        <f t="shared" si="2504"/>
        <v>3.3078277484507174E-2</v>
      </c>
      <c r="AZ2047" s="13">
        <f t="shared" si="2505"/>
        <v>1.1839923131359302E-2</v>
      </c>
      <c r="BA2047" s="13">
        <f t="shared" si="2506"/>
        <v>2.8252938265836192E-3</v>
      </c>
      <c r="BB2047" s="13">
        <f t="shared" si="2507"/>
        <v>5.0563790309095659E-4</v>
      </c>
      <c r="BC2047" s="13">
        <f t="shared" si="2508"/>
        <v>7.2394506125086108E-5</v>
      </c>
      <c r="BD2047" s="13">
        <f t="shared" si="2509"/>
        <v>2.0069781461534389E-6</v>
      </c>
      <c r="BE2047" s="13">
        <f t="shared" si="2510"/>
        <v>7.6631267853125861E-6</v>
      </c>
      <c r="BF2047" s="13">
        <f t="shared" si="2511"/>
        <v>1.4629833473853294E-5</v>
      </c>
      <c r="BG2047" s="13">
        <f t="shared" si="2512"/>
        <v>1.8620077980257313E-5</v>
      </c>
      <c r="BH2047" s="13">
        <f t="shared" si="2513"/>
        <v>1.7773987547970293E-5</v>
      </c>
      <c r="BI2047" s="13">
        <f t="shared" si="2514"/>
        <v>1.3573074557061005E-5</v>
      </c>
      <c r="BJ2047" s="14">
        <f t="shared" si="2515"/>
        <v>0.80800740509410041</v>
      </c>
      <c r="BK2047" s="14">
        <f t="shared" si="2516"/>
        <v>0.10045996522990121</v>
      </c>
      <c r="BL2047" s="14">
        <f t="shared" si="2517"/>
        <v>3.1328601930212301E-2</v>
      </c>
      <c r="BM2047" s="14">
        <f t="shared" si="2518"/>
        <v>0.73760565480059792</v>
      </c>
      <c r="BN2047" s="14">
        <f t="shared" si="2519"/>
        <v>0.16977714906890951</v>
      </c>
    </row>
    <row r="2048" spans="1:66" x14ac:dyDescent="0.25">
      <c r="A2048" t="s">
        <v>13</v>
      </c>
      <c r="B2048" t="s">
        <v>48</v>
      </c>
      <c r="C2048" t="s">
        <v>43</v>
      </c>
      <c r="D2048" s="7" t="s">
        <v>539</v>
      </c>
      <c r="E2048" s="10">
        <f>VLOOKUP(A2048,home!$A$2:$E$405,3,FALSE)</f>
        <v>1.84920634920635</v>
      </c>
      <c r="F2048" s="10">
        <f>VLOOKUP(B2048,home!$B$2:$E$405,3,FALSE)</f>
        <v>0.41</v>
      </c>
      <c r="G2048" s="10">
        <f>VLOOKUP(C2048,away!$B$2:$E$405,4,FALSE)</f>
        <v>0.9</v>
      </c>
      <c r="H2048" s="10">
        <f>VLOOKUP(A2048,away!$A$2:$E$405,3,FALSE)</f>
        <v>1.3015873015873001</v>
      </c>
      <c r="I2048" s="10">
        <f>VLOOKUP(C2048,away!$B$2:$E$405,3,FALSE)</f>
        <v>1.08</v>
      </c>
      <c r="J2048" s="10">
        <f>VLOOKUP(B2048,home!$B$2:$E$405,4,FALSE)</f>
        <v>1.25</v>
      </c>
      <c r="K2048" s="12">
        <f t="shared" si="2464"/>
        <v>0.68235714285714311</v>
      </c>
      <c r="L2048" s="12">
        <f t="shared" si="2465"/>
        <v>1.7571428571428551</v>
      </c>
      <c r="M2048" s="13">
        <f t="shared" si="2466"/>
        <v>8.7204442784634947E-2</v>
      </c>
      <c r="N2048" s="13">
        <f t="shared" si="2467"/>
        <v>5.9504574422972717E-2</v>
      </c>
      <c r="O2048" s="13">
        <f t="shared" si="2468"/>
        <v>0.1532306637501441</v>
      </c>
      <c r="P2048" s="13">
        <f t="shared" si="2469"/>
        <v>0.10455803791465194</v>
      </c>
      <c r="Q2048" s="13">
        <f t="shared" si="2470"/>
        <v>2.0301685695094947E-2</v>
      </c>
      <c r="R2048" s="13">
        <f t="shared" si="2471"/>
        <v>0.13462408315191218</v>
      </c>
      <c r="S2048" s="13">
        <f t="shared" si="2472"/>
        <v>3.1341245191948038E-2</v>
      </c>
      <c r="T2048" s="13">
        <f t="shared" si="2473"/>
        <v>3.5672962007095362E-2</v>
      </c>
      <c r="U2048" s="13">
        <f t="shared" si="2474"/>
        <v>9.1861704739301248E-2</v>
      </c>
      <c r="V2048" s="13">
        <f t="shared" si="2475"/>
        <v>4.1753467782536923E-3</v>
      </c>
      <c r="W2048" s="13">
        <f t="shared" si="2476"/>
        <v>4.6176667486962399E-3</v>
      </c>
      <c r="X2048" s="13">
        <f t="shared" si="2477"/>
        <v>8.1139001441376708E-3</v>
      </c>
      <c r="Y2048" s="13">
        <f t="shared" si="2478"/>
        <v>7.1286408409209452E-3</v>
      </c>
      <c r="Z2048" s="13">
        <f t="shared" si="2479"/>
        <v>7.8851248703262766E-2</v>
      </c>
      <c r="AA2048" s="13">
        <f t="shared" si="2480"/>
        <v>5.3804712775876395E-2</v>
      </c>
      <c r="AB2048" s="13">
        <f t="shared" si="2481"/>
        <v>1.8357015040998115E-2</v>
      </c>
      <c r="AC2048" s="13">
        <f t="shared" si="2482"/>
        <v>3.1288978291051458E-4</v>
      </c>
      <c r="AD2048" s="13">
        <f t="shared" si="2483"/>
        <v>7.8772447232669995E-4</v>
      </c>
      <c r="AE2048" s="13">
        <f t="shared" si="2484"/>
        <v>1.3841444299454854E-3</v>
      </c>
      <c r="AF2048" s="13">
        <f t="shared" si="2485"/>
        <v>1.2160697491663895E-3</v>
      </c>
      <c r="AG2048" s="13">
        <f t="shared" si="2486"/>
        <v>7.122694245117417E-4</v>
      </c>
      <c r="AH2048" s="13">
        <f t="shared" si="2487"/>
        <v>3.4638227108933231E-2</v>
      </c>
      <c r="AI2048" s="13">
        <f t="shared" si="2488"/>
        <v>2.3635641683688521E-2</v>
      </c>
      <c r="AJ2048" s="13">
        <f t="shared" si="2489"/>
        <v>8.0639744644384458E-3</v>
      </c>
      <c r="AK2048" s="13">
        <f t="shared" si="2490"/>
        <v>1.8341701918757262E-3</v>
      </c>
      <c r="AL2048" s="13">
        <f t="shared" si="2491"/>
        <v>1.5006181217376727E-5</v>
      </c>
      <c r="AM2048" s="13">
        <f t="shared" si="2492"/>
        <v>1.0750188405909955E-4</v>
      </c>
      <c r="AN2048" s="13">
        <f t="shared" si="2493"/>
        <v>1.8889616770384615E-4</v>
      </c>
      <c r="AO2048" s="13">
        <f t="shared" si="2494"/>
        <v>1.6595877591123607E-4</v>
      </c>
      <c r="AP2048" s="13">
        <f t="shared" si="2495"/>
        <v>9.7204425890866749E-5</v>
      </c>
      <c r="AQ2048" s="13">
        <f t="shared" si="2496"/>
        <v>4.2700515659202114E-5</v>
      </c>
      <c r="AR2048" s="13">
        <f t="shared" si="2497"/>
        <v>1.2172862669710807E-2</v>
      </c>
      <c r="AS2048" s="13">
        <f t="shared" si="2498"/>
        <v>8.3062397916962433E-3</v>
      </c>
      <c r="AT2048" s="13">
        <f t="shared" si="2499"/>
        <v>2.8339110260740792E-3</v>
      </c>
      <c r="AU2048" s="13">
        <f t="shared" si="2500"/>
        <v>6.4457981028775448E-4</v>
      </c>
      <c r="AV2048" s="13">
        <f t="shared" si="2501"/>
        <v>1.0995840942283787E-4</v>
      </c>
      <c r="AW2048" s="13">
        <f t="shared" si="2502"/>
        <v>4.9978877686680144E-7</v>
      </c>
      <c r="AX2048" s="13">
        <f t="shared" si="2503"/>
        <v>1.22257797430545E-5</v>
      </c>
      <c r="AY2048" s="13">
        <f t="shared" si="2504"/>
        <v>2.1482441548510024E-5</v>
      </c>
      <c r="AZ2048" s="13">
        <f t="shared" si="2505"/>
        <v>1.8873859360476643E-5</v>
      </c>
      <c r="BA2048" s="13">
        <f t="shared" si="2506"/>
        <v>1.1054689053993452E-5</v>
      </c>
      <c r="BB2048" s="13">
        <f t="shared" si="2507"/>
        <v>4.8561669772899726E-6</v>
      </c>
      <c r="BC2048" s="13">
        <f t="shared" si="2508"/>
        <v>1.7065958234476172E-6</v>
      </c>
      <c r="BD2048" s="13">
        <f t="shared" si="2509"/>
        <v>3.5649097818438746E-3</v>
      </c>
      <c r="BE2048" s="13">
        <f t="shared" si="2510"/>
        <v>2.4325416532824675E-3</v>
      </c>
      <c r="BF2048" s="13">
        <f t="shared" si="2511"/>
        <v>8.2993108620740776E-4</v>
      </c>
      <c r="BG2048" s="13">
        <f t="shared" si="2512"/>
        <v>1.887698015842707E-4</v>
      </c>
      <c r="BH2048" s="13">
        <f t="shared" si="2513"/>
        <v>3.2202105616688187E-5</v>
      </c>
      <c r="BI2048" s="13">
        <f t="shared" si="2514"/>
        <v>4.3946673565174636E-6</v>
      </c>
      <c r="BJ2048" s="14">
        <f t="shared" si="2515"/>
        <v>0.14011209923659915</v>
      </c>
      <c r="BK2048" s="14">
        <f t="shared" si="2516"/>
        <v>0.22762845107516502</v>
      </c>
      <c r="BL2048" s="14">
        <f t="shared" si="2517"/>
        <v>0.55117049371025073</v>
      </c>
      <c r="BM2048" s="14">
        <f t="shared" si="2518"/>
        <v>0.43831782235309541</v>
      </c>
      <c r="BN2048" s="14">
        <f t="shared" si="2519"/>
        <v>0.55942348771941086</v>
      </c>
    </row>
    <row r="2049" spans="1:66" x14ac:dyDescent="0.25">
      <c r="A2049" t="s">
        <v>13</v>
      </c>
      <c r="B2049" t="s">
        <v>52</v>
      </c>
      <c r="C2049" t="s">
        <v>17</v>
      </c>
      <c r="D2049" s="7" t="s">
        <v>539</v>
      </c>
      <c r="E2049" s="10">
        <f>VLOOKUP(A2049,home!$A$2:$E$405,3,FALSE)</f>
        <v>1.84920634920635</v>
      </c>
      <c r="F2049" s="10">
        <f>VLOOKUP(B2049,home!$B$2:$E$405,3,FALSE)</f>
        <v>1.62</v>
      </c>
      <c r="G2049" s="10">
        <f>VLOOKUP(C2049,away!$B$2:$E$405,4,FALSE)</f>
        <v>2.1</v>
      </c>
      <c r="H2049" s="10">
        <f>VLOOKUP(A2049,away!$A$2:$E$405,3,FALSE)</f>
        <v>1.3015873015873001</v>
      </c>
      <c r="I2049" s="10">
        <f>VLOOKUP(C2049,away!$B$2:$E$405,3,FALSE)</f>
        <v>0.41</v>
      </c>
      <c r="J2049" s="10">
        <f>VLOOKUP(B2049,home!$B$2:$E$405,4,FALSE)</f>
        <v>0.99</v>
      </c>
      <c r="K2049" s="12">
        <f t="shared" si="2464"/>
        <v>6.2910000000000039</v>
      </c>
      <c r="L2049" s="12">
        <f t="shared" si="2465"/>
        <v>0.52831428571428507</v>
      </c>
      <c r="M2049" s="13">
        <f t="shared" si="2466"/>
        <v>1.0924697876364214E-3</v>
      </c>
      <c r="N2049" s="13">
        <f t="shared" si="2467"/>
        <v>6.8727274340207303E-3</v>
      </c>
      <c r="O2049" s="13">
        <f t="shared" si="2468"/>
        <v>5.7716739551957256E-4</v>
      </c>
      <c r="P2049" s="13">
        <f t="shared" si="2469"/>
        <v>3.6309600852136334E-3</v>
      </c>
      <c r="Q2049" s="13">
        <f t="shared" si="2470"/>
        <v>2.1618164143712225E-2</v>
      </c>
      <c r="R2049" s="13">
        <f t="shared" si="2471"/>
        <v>1.5246289015074862E-4</v>
      </c>
      <c r="S2049" s="13">
        <f t="shared" si="2472"/>
        <v>3.0169875839171139E-3</v>
      </c>
      <c r="T2049" s="13">
        <f t="shared" si="2473"/>
        <v>1.1421184948039492E-2</v>
      </c>
      <c r="U2049" s="13">
        <f t="shared" si="2474"/>
        <v>9.5914404193836011E-4</v>
      </c>
      <c r="V2049" s="13">
        <f t="shared" si="2475"/>
        <v>1.1141484306438204E-3</v>
      </c>
      <c r="W2049" s="13">
        <f t="shared" si="2476"/>
        <v>4.5333290209364552E-2</v>
      </c>
      <c r="X2049" s="13">
        <f t="shared" si="2477"/>
        <v>2.3950224836038824E-2</v>
      </c>
      <c r="Y2049" s="13">
        <f t="shared" si="2478"/>
        <v>6.3266229634741907E-3</v>
      </c>
      <c r="Z2049" s="13">
        <f t="shared" si="2479"/>
        <v>2.6849440969309428E-5</v>
      </c>
      <c r="AA2049" s="13">
        <f t="shared" si="2480"/>
        <v>1.6890983313792572E-4</v>
      </c>
      <c r="AB2049" s="13">
        <f t="shared" si="2481"/>
        <v>5.3130588013534572E-4</v>
      </c>
      <c r="AC2049" s="13">
        <f t="shared" si="2482"/>
        <v>2.31438235549715E-4</v>
      </c>
      <c r="AD2049" s="13">
        <f t="shared" si="2483"/>
        <v>7.129793217677817E-2</v>
      </c>
      <c r="AE2049" s="13">
        <f t="shared" si="2484"/>
        <v>3.7667716110880101E-2</v>
      </c>
      <c r="AF2049" s="13">
        <f t="shared" si="2485"/>
        <v>9.9501962658040434E-3</v>
      </c>
      <c r="AG2049" s="13">
        <f t="shared" si="2486"/>
        <v>1.7522769442950704E-3</v>
      </c>
      <c r="AH2049" s="13">
        <f t="shared" si="2487"/>
        <v>3.5462358068821426E-6</v>
      </c>
      <c r="AI2049" s="13">
        <f t="shared" si="2488"/>
        <v>2.230936946109557E-5</v>
      </c>
      <c r="AJ2049" s="13">
        <f t="shared" si="2489"/>
        <v>7.0174121639876173E-5</v>
      </c>
      <c r="AK2049" s="13">
        <f t="shared" si="2490"/>
        <v>1.4715513307882039E-4</v>
      </c>
      <c r="AL2049" s="13">
        <f t="shared" si="2491"/>
        <v>3.0768557812161879E-5</v>
      </c>
      <c r="AM2049" s="13">
        <f t="shared" si="2492"/>
        <v>8.9707058264822309E-2</v>
      </c>
      <c r="AN2049" s="13">
        <f t="shared" si="2493"/>
        <v>4.739352041070935E-2</v>
      </c>
      <c r="AO2049" s="13">
        <f t="shared" si="2494"/>
        <v>1.2519336941634651E-2</v>
      </c>
      <c r="AP2049" s="13">
        <f t="shared" si="2495"/>
        <v>2.2047148513120577E-3</v>
      </c>
      <c r="AQ2049" s="13">
        <f t="shared" si="2496"/>
        <v>2.9119558796865147E-4</v>
      </c>
      <c r="AR2049" s="13">
        <f t="shared" si="2497"/>
        <v>3.7470540745747213E-7</v>
      </c>
      <c r="AS2049" s="13">
        <f t="shared" si="2498"/>
        <v>2.3572717183149586E-6</v>
      </c>
      <c r="AT2049" s="13">
        <f t="shared" si="2499"/>
        <v>7.4147981899597076E-6</v>
      </c>
      <c r="AU2049" s="13">
        <f t="shared" si="2500"/>
        <v>1.5548831804345513E-5</v>
      </c>
      <c r="AV2049" s="13">
        <f t="shared" si="2501"/>
        <v>2.4454425220284432E-5</v>
      </c>
      <c r="AW2049" s="13">
        <f t="shared" si="2502"/>
        <v>2.8406431453626767E-6</v>
      </c>
      <c r="AX2049" s="13">
        <f t="shared" si="2503"/>
        <v>9.4057850590666264E-2</v>
      </c>
      <c r="AY2049" s="13">
        <f t="shared" si="2504"/>
        <v>4.9692106150628794E-2</v>
      </c>
      <c r="AZ2049" s="13">
        <f t="shared" si="2505"/>
        <v>1.312652478330394E-2</v>
      </c>
      <c r="BA2049" s="13">
        <f t="shared" si="2506"/>
        <v>2.3116435216006944E-3</v>
      </c>
      <c r="BB2049" s="13">
        <f t="shared" si="2507"/>
        <v>3.053185739851313E-4</v>
      </c>
      <c r="BC2049" s="13">
        <f t="shared" si="2508"/>
        <v>3.2260832866051753E-5</v>
      </c>
      <c r="BD2049" s="13">
        <f t="shared" si="2509"/>
        <v>3.2993703282362415E-8</v>
      </c>
      <c r="BE2049" s="13">
        <f t="shared" si="2510"/>
        <v>2.0756338734934208E-7</v>
      </c>
      <c r="BF2049" s="13">
        <f t="shared" si="2511"/>
        <v>6.5289063490735603E-7</v>
      </c>
      <c r="BG2049" s="13">
        <f t="shared" si="2512"/>
        <v>1.3691116614007262E-6</v>
      </c>
      <c r="BH2049" s="13">
        <f t="shared" si="2513"/>
        <v>2.1532703654679943E-6</v>
      </c>
      <c r="BI2049" s="13">
        <f t="shared" si="2514"/>
        <v>2.7092447738318308E-6</v>
      </c>
      <c r="BJ2049" s="14">
        <f t="shared" si="2515"/>
        <v>0.54783186654190519</v>
      </c>
      <c r="BK2049" s="14">
        <f t="shared" si="2516"/>
        <v>5.8808878831401658E-2</v>
      </c>
      <c r="BL2049" s="14">
        <f t="shared" si="2517"/>
        <v>2.6894500077352286E-3</v>
      </c>
      <c r="BM2049" s="14">
        <f t="shared" si="2518"/>
        <v>0.52572382757827474</v>
      </c>
      <c r="BN2049" s="14">
        <f t="shared" si="2519"/>
        <v>3.3943951736253336E-2</v>
      </c>
    </row>
    <row r="2050" spans="1:66" x14ac:dyDescent="0.25">
      <c r="A2050" t="s">
        <v>13</v>
      </c>
      <c r="B2050" t="s">
        <v>51</v>
      </c>
      <c r="C2050" t="s">
        <v>228</v>
      </c>
      <c r="D2050" s="7" t="s">
        <v>539</v>
      </c>
      <c r="E2050" s="10">
        <f>VLOOKUP(A2050,home!$A$2:$E$405,3,FALSE)</f>
        <v>1.84920634920635</v>
      </c>
      <c r="F2050" s="10">
        <f>VLOOKUP(B2050,home!$B$2:$E$405,3,FALSE)</f>
        <v>0.46</v>
      </c>
      <c r="G2050" s="10">
        <f>VLOOKUP(C2050,away!$B$2:$E$405,4,FALSE)</f>
        <v>0.47</v>
      </c>
      <c r="H2050" s="10">
        <f>VLOOKUP(A2050,away!$A$2:$E$405,3,FALSE)</f>
        <v>1.3015873015873001</v>
      </c>
      <c r="I2050" s="10">
        <f>VLOOKUP(C2050,away!$B$2:$E$405,3,FALSE)</f>
        <v>1.01</v>
      </c>
      <c r="J2050" s="10">
        <f>VLOOKUP(B2050,home!$B$2:$E$405,4,FALSE)</f>
        <v>0.99</v>
      </c>
      <c r="K2050" s="12">
        <f t="shared" si="2464"/>
        <v>0.39979841269841282</v>
      </c>
      <c r="L2050" s="12">
        <f t="shared" si="2465"/>
        <v>1.3014571428571413</v>
      </c>
      <c r="M2050" s="13">
        <f t="shared" si="2466"/>
        <v>0.18245429867191518</v>
      </c>
      <c r="N2050" s="13">
        <f t="shared" si="2467"/>
        <v>7.2944938999033815E-2</v>
      </c>
      <c r="O2050" s="13">
        <f t="shared" si="2468"/>
        <v>0.23745645025155418</v>
      </c>
      <c r="P2050" s="13">
        <f t="shared" si="2469"/>
        <v>9.4934711895570997E-2</v>
      </c>
      <c r="Q2050" s="13">
        <f t="shared" si="2470"/>
        <v>1.4581635413098131E-2</v>
      </c>
      <c r="R2050" s="13">
        <f t="shared" si="2471"/>
        <v>0.15451969664869336</v>
      </c>
      <c r="S2050" s="13">
        <f t="shared" si="2472"/>
        <v>1.2349119188062139E-2</v>
      </c>
      <c r="T2050" s="13">
        <f t="shared" si="2473"/>
        <v>1.8977373562915203E-2</v>
      </c>
      <c r="U2050" s="13">
        <f t="shared" si="2474"/>
        <v>6.1776729450787868E-2</v>
      </c>
      <c r="V2050" s="13">
        <f t="shared" si="2475"/>
        <v>7.1394442993022E-4</v>
      </c>
      <c r="W2050" s="13">
        <f t="shared" si="2476"/>
        <v>1.9432382309011995E-3</v>
      </c>
      <c r="X2050" s="13">
        <f t="shared" si="2477"/>
        <v>2.5290412758794409E-3</v>
      </c>
      <c r="Y2050" s="13">
        <f t="shared" si="2478"/>
        <v>1.6457194165369188E-3</v>
      </c>
      <c r="Z2050" s="13">
        <f t="shared" si="2479"/>
        <v>6.7033587638520228E-2</v>
      </c>
      <c r="AA2050" s="13">
        <f t="shared" si="2480"/>
        <v>2.6799921935360332E-2</v>
      </c>
      <c r="AB2050" s="13">
        <f t="shared" si="2481"/>
        <v>5.3572831250992175E-3</v>
      </c>
      <c r="AC2050" s="13">
        <f t="shared" si="2482"/>
        <v>2.321749516804686E-5</v>
      </c>
      <c r="AD2050" s="13">
        <f t="shared" si="2483"/>
        <v>1.9422589005229287E-4</v>
      </c>
      <c r="AE2050" s="13">
        <f t="shared" si="2484"/>
        <v>2.5277667193634231E-4</v>
      </c>
      <c r="AF2050" s="13">
        <f t="shared" si="2485"/>
        <v>1.6448900261960454E-4</v>
      </c>
      <c r="AG2050" s="13">
        <f t="shared" si="2486"/>
        <v>7.1358462460243796E-5</v>
      </c>
      <c r="AH2050" s="13">
        <f t="shared" si="2487"/>
        <v>2.1810335360873075E-2</v>
      </c>
      <c r="AI2050" s="13">
        <f t="shared" si="2488"/>
        <v>8.7197374576971198E-3</v>
      </c>
      <c r="AJ2050" s="13">
        <f t="shared" si="2489"/>
        <v>1.7430685973671008E-3</v>
      </c>
      <c r="AK2050" s="13">
        <f t="shared" si="2490"/>
        <v>2.3229201948393862E-4</v>
      </c>
      <c r="AL2050" s="13">
        <f t="shared" si="2491"/>
        <v>4.8322154769919257E-7</v>
      </c>
      <c r="AM2050" s="13">
        <f t="shared" si="2492"/>
        <v>1.5530240509568626E-5</v>
      </c>
      <c r="AN2050" s="13">
        <f t="shared" si="2493"/>
        <v>2.0211942441467416E-5</v>
      </c>
      <c r="AO2050" s="13">
        <f t="shared" si="2494"/>
        <v>1.3152488430732593E-5</v>
      </c>
      <c r="AP2050" s="13">
        <f t="shared" si="2495"/>
        <v>5.7058000048409496E-6</v>
      </c>
      <c r="AQ2050" s="13">
        <f t="shared" si="2496"/>
        <v>1.8564635430036409E-6</v>
      </c>
      <c r="AR2050" s="13">
        <f t="shared" si="2497"/>
        <v>5.6770433487035865E-3</v>
      </c>
      <c r="AS2050" s="13">
        <f t="shared" si="2498"/>
        <v>2.269672919631776E-3</v>
      </c>
      <c r="AT2050" s="13">
        <f t="shared" si="2499"/>
        <v>4.5370581530667812E-4</v>
      </c>
      <c r="AU2050" s="13">
        <f t="shared" si="2500"/>
        <v>6.0463621597216394E-5</v>
      </c>
      <c r="AV2050" s="13">
        <f t="shared" si="2501"/>
        <v>6.0433149851411469E-6</v>
      </c>
      <c r="AW2050" s="13">
        <f t="shared" si="2502"/>
        <v>6.9841688129385547E-9</v>
      </c>
      <c r="AX2050" s="13">
        <f t="shared" si="2503"/>
        <v>1.0348275840916874E-6</v>
      </c>
      <c r="AY2050" s="13">
        <f t="shared" si="2504"/>
        <v>1.3467837509417256E-6</v>
      </c>
      <c r="AZ2050" s="13">
        <f t="shared" si="2505"/>
        <v>8.7639066627352124E-7</v>
      </c>
      <c r="BA2050" s="13">
        <f t="shared" si="2506"/>
        <v>3.8019496418500118E-7</v>
      </c>
      <c r="BB2050" s="13">
        <f t="shared" si="2507"/>
        <v>1.2370186295422116E-7</v>
      </c>
      <c r="BC2050" s="13">
        <f t="shared" si="2508"/>
        <v>3.2198534625301248E-8</v>
      </c>
      <c r="BD2050" s="13">
        <f t="shared" si="2509"/>
        <v>1.2314047694133188E-3</v>
      </c>
      <c r="BE2050" s="13">
        <f t="shared" si="2510"/>
        <v>4.9231367220069992E-4</v>
      </c>
      <c r="BF2050" s="13">
        <f t="shared" si="2511"/>
        <v>9.8413112347783252E-5</v>
      </c>
      <c r="BG2050" s="13">
        <f t="shared" si="2512"/>
        <v>1.3115135368451441E-5</v>
      </c>
      <c r="BH2050" s="13">
        <f t="shared" si="2513"/>
        <v>1.3108525756579248E-6</v>
      </c>
      <c r="BI2050" s="13">
        <f t="shared" si="2514"/>
        <v>1.048153558059329E-7</v>
      </c>
      <c r="BJ2050" s="14">
        <f t="shared" si="2515"/>
        <v>0.11336504795772587</v>
      </c>
      <c r="BK2050" s="14">
        <f t="shared" si="2516"/>
        <v>0.29047712168594525</v>
      </c>
      <c r="BL2050" s="14">
        <f t="shared" si="2517"/>
        <v>0.52871910622440232</v>
      </c>
      <c r="BM2050" s="14">
        <f t="shared" si="2518"/>
        <v>0.24270179182714585</v>
      </c>
      <c r="BN2050" s="14">
        <f t="shared" si="2519"/>
        <v>0.75689173187986558</v>
      </c>
    </row>
    <row r="2051" spans="1:66" x14ac:dyDescent="0.25">
      <c r="A2051" t="s">
        <v>13</v>
      </c>
      <c r="B2051" t="s">
        <v>46</v>
      </c>
      <c r="C2051" t="s">
        <v>54</v>
      </c>
      <c r="D2051" s="7" t="s">
        <v>539</v>
      </c>
      <c r="E2051" s="10">
        <f>VLOOKUP(A2051,home!$A$2:$E$405,3,FALSE)</f>
        <v>1.84920634920635</v>
      </c>
      <c r="F2051" s="10">
        <f>VLOOKUP(B2051,home!$B$2:$E$405,3,FALSE)</f>
        <v>0.63</v>
      </c>
      <c r="G2051" s="10">
        <f>VLOOKUP(C2051,away!$B$2:$E$405,4,FALSE)</f>
        <v>1.08</v>
      </c>
      <c r="H2051" s="10">
        <f>VLOOKUP(A2051,away!$A$2:$E$405,3,FALSE)</f>
        <v>1.3015873015873001</v>
      </c>
      <c r="I2051" s="10">
        <f>VLOOKUP(C2051,away!$B$2:$E$405,3,FALSE)</f>
        <v>0.46</v>
      </c>
      <c r="J2051" s="10">
        <f>VLOOKUP(B2051,home!$B$2:$E$405,4,FALSE)</f>
        <v>0.9</v>
      </c>
      <c r="K2051" s="12">
        <f t="shared" si="2464"/>
        <v>1.2582000000000007</v>
      </c>
      <c r="L2051" s="12">
        <f t="shared" si="2465"/>
        <v>0.53885714285714237</v>
      </c>
      <c r="M2051" s="13">
        <f t="shared" si="2466"/>
        <v>0.16578605571607719</v>
      </c>
      <c r="N2051" s="13">
        <f t="shared" si="2467"/>
        <v>0.20859201530196839</v>
      </c>
      <c r="O2051" s="13">
        <f t="shared" si="2468"/>
        <v>8.9335000308720353E-2</v>
      </c>
      <c r="P2051" s="13">
        <f t="shared" si="2469"/>
        <v>0.11240129738843199</v>
      </c>
      <c r="Q2051" s="13">
        <f t="shared" si="2470"/>
        <v>0.13122523682646839</v>
      </c>
      <c r="R2051" s="13">
        <f t="shared" si="2471"/>
        <v>2.4069401511749487E-2</v>
      </c>
      <c r="S2051" s="13">
        <f t="shared" si="2472"/>
        <v>1.9051740509828566E-2</v>
      </c>
      <c r="T2051" s="13">
        <f t="shared" si="2473"/>
        <v>7.0711656187062613E-2</v>
      </c>
      <c r="U2051" s="13">
        <f t="shared" si="2474"/>
        <v>3.0284120982083215E-2</v>
      </c>
      <c r="V2051" s="13">
        <f t="shared" si="2475"/>
        <v>1.4352100707699499E-3</v>
      </c>
      <c r="W2051" s="13">
        <f t="shared" si="2476"/>
        <v>5.5035864325020875E-2</v>
      </c>
      <c r="X2051" s="13">
        <f t="shared" si="2477"/>
        <v>2.9656468604854075E-2</v>
      </c>
      <c r="Y2051" s="13">
        <f t="shared" si="2478"/>
        <v>7.9902999698221039E-3</v>
      </c>
      <c r="Z2051" s="13">
        <f t="shared" si="2479"/>
        <v>4.3233229763009048E-3</v>
      </c>
      <c r="AA2051" s="13">
        <f t="shared" si="2480"/>
        <v>5.4396049687817994E-3</v>
      </c>
      <c r="AB2051" s="13">
        <f t="shared" si="2481"/>
        <v>3.4220554858606328E-3</v>
      </c>
      <c r="AC2051" s="13">
        <f t="shared" si="2482"/>
        <v>6.0816134868332622E-5</v>
      </c>
      <c r="AD2051" s="13">
        <f t="shared" si="2483"/>
        <v>1.7311531123435329E-2</v>
      </c>
      <c r="AE2051" s="13">
        <f t="shared" si="2484"/>
        <v>9.3284421996568563E-3</v>
      </c>
      <c r="AF2051" s="13">
        <f t="shared" si="2485"/>
        <v>2.5133488555075445E-3</v>
      </c>
      <c r="AG2051" s="13">
        <f t="shared" si="2486"/>
        <v>4.5144532776068808E-4</v>
      </c>
      <c r="AH2051" s="13">
        <f t="shared" si="2487"/>
        <v>5.8241336666453537E-4</v>
      </c>
      <c r="AI2051" s="13">
        <f t="shared" si="2488"/>
        <v>7.3279249793731867E-4</v>
      </c>
      <c r="AJ2051" s="13">
        <f t="shared" si="2489"/>
        <v>4.6099976045236749E-4</v>
      </c>
      <c r="AK2051" s="13">
        <f t="shared" si="2490"/>
        <v>1.9334329953372303E-4</v>
      </c>
      <c r="AL2051" s="13">
        <f t="shared" si="2491"/>
        <v>1.6493093901835415E-6</v>
      </c>
      <c r="AM2051" s="13">
        <f t="shared" si="2492"/>
        <v>4.3562736919012671E-3</v>
      </c>
      <c r="AN2051" s="13">
        <f t="shared" si="2493"/>
        <v>2.3474091951216519E-3</v>
      </c>
      <c r="AO2051" s="13">
        <f t="shared" si="2494"/>
        <v>6.3245910599991873E-4</v>
      </c>
      <c r="AP2051" s="13">
        <f t="shared" si="2495"/>
        <v>1.136017022776996E-4</v>
      </c>
      <c r="AQ2051" s="13">
        <f t="shared" si="2496"/>
        <v>1.5303772178267226E-5</v>
      </c>
      <c r="AR2051" s="13">
        <f t="shared" si="2497"/>
        <v>6.2767520544532179E-5</v>
      </c>
      <c r="AS2051" s="13">
        <f t="shared" si="2498"/>
        <v>7.8974094349130417E-5</v>
      </c>
      <c r="AT2051" s="13">
        <f t="shared" si="2499"/>
        <v>4.9682602755037983E-5</v>
      </c>
      <c r="AU2051" s="13">
        <f t="shared" si="2500"/>
        <v>2.0836883595462939E-5</v>
      </c>
      <c r="AV2051" s="13">
        <f t="shared" si="2501"/>
        <v>6.5542417349528721E-6</v>
      </c>
      <c r="AW2051" s="13">
        <f t="shared" si="2502"/>
        <v>3.106153799157747E-8</v>
      </c>
      <c r="AX2051" s="13">
        <f t="shared" si="2503"/>
        <v>9.1351059319169615E-4</v>
      </c>
      <c r="AY2051" s="13">
        <f t="shared" si="2504"/>
        <v>4.9225170821701062E-4</v>
      </c>
      <c r="AZ2051" s="13">
        <f t="shared" si="2505"/>
        <v>1.3262667452818301E-4</v>
      </c>
      <c r="BA2051" s="13">
        <f t="shared" si="2506"/>
        <v>2.3822276967633612E-5</v>
      </c>
      <c r="BB2051" s="13">
        <f t="shared" si="2507"/>
        <v>3.2092010257826385E-6</v>
      </c>
      <c r="BC2051" s="13">
        <f t="shared" si="2508"/>
        <v>3.4586017912148873E-7</v>
      </c>
      <c r="BD2051" s="13">
        <f t="shared" si="2509"/>
        <v>5.6371211308089308E-6</v>
      </c>
      <c r="BE2051" s="13">
        <f t="shared" si="2510"/>
        <v>7.0926258067837989E-6</v>
      </c>
      <c r="BF2051" s="13">
        <f t="shared" si="2511"/>
        <v>4.4619708950476911E-6</v>
      </c>
      <c r="BG2051" s="13">
        <f t="shared" si="2512"/>
        <v>1.8713505933830025E-6</v>
      </c>
      <c r="BH2051" s="13">
        <f t="shared" si="2513"/>
        <v>5.8863332914862385E-7</v>
      </c>
      <c r="BI2051" s="13">
        <f t="shared" si="2514"/>
        <v>1.4812369094695978E-7</v>
      </c>
      <c r="BJ2051" s="14">
        <f t="shared" si="2515"/>
        <v>0.54184712250314526</v>
      </c>
      <c r="BK2051" s="14">
        <f t="shared" si="2516"/>
        <v>0.29922902083758318</v>
      </c>
      <c r="BL2051" s="14">
        <f t="shared" si="2517"/>
        <v>0.15475834735020863</v>
      </c>
      <c r="BM2051" s="14">
        <f t="shared" si="2518"/>
        <v>0.26825658596714302</v>
      </c>
      <c r="BN2051" s="14">
        <f t="shared" si="2519"/>
        <v>0.73140900705341572</v>
      </c>
    </row>
    <row r="2052" spans="1:66" x14ac:dyDescent="0.25">
      <c r="A2052" t="s">
        <v>16</v>
      </c>
      <c r="B2052" t="s">
        <v>58</v>
      </c>
      <c r="C2052" t="s">
        <v>234</v>
      </c>
      <c r="D2052" s="7" t="s">
        <v>539</v>
      </c>
      <c r="E2052" s="10">
        <f>VLOOKUP(A2052,home!$A$2:$E$405,3,FALSE)</f>
        <v>1.6041666666666701</v>
      </c>
      <c r="F2052" s="10">
        <f>VLOOKUP(B2052,home!$B$2:$E$405,3,FALSE)</f>
        <v>0.98</v>
      </c>
      <c r="G2052" s="10">
        <f>VLOOKUP(C2052,away!$B$2:$E$405,4,FALSE)</f>
        <v>1.01</v>
      </c>
      <c r="H2052" s="10">
        <f>VLOOKUP(A2052,away!$A$2:$E$405,3,FALSE)</f>
        <v>1.2847222222222201</v>
      </c>
      <c r="I2052" s="10">
        <f>VLOOKUP(C2052,away!$B$2:$E$405,3,FALSE)</f>
        <v>0.86</v>
      </c>
      <c r="J2052" s="10">
        <f>VLOOKUP(B2052,home!$B$2:$E$405,4,FALSE)</f>
        <v>1.33</v>
      </c>
      <c r="K2052" s="12">
        <f t="shared" si="2464"/>
        <v>1.58780416666667</v>
      </c>
      <c r="L2052" s="12">
        <f t="shared" si="2465"/>
        <v>1.4694652777777755</v>
      </c>
      <c r="M2052" s="13">
        <f t="shared" si="2466"/>
        <v>4.7015899631635862E-2</v>
      </c>
      <c r="N2052" s="13">
        <f t="shared" si="2467"/>
        <v>7.4652041334693359E-2</v>
      </c>
      <c r="O2052" s="13">
        <f t="shared" si="2468"/>
        <v>6.9088232012173789E-2</v>
      </c>
      <c r="P2052" s="13">
        <f t="shared" si="2469"/>
        <v>0.10969858265656314</v>
      </c>
      <c r="Q2052" s="13">
        <f t="shared" si="2470"/>
        <v>5.9266411140699318E-2</v>
      </c>
      <c r="R2052" s="13">
        <f t="shared" si="2471"/>
        <v>5.0761379022472193E-2</v>
      </c>
      <c r="S2052" s="13">
        <f t="shared" si="2472"/>
        <v>6.3987816521336907E-2</v>
      </c>
      <c r="T2052" s="13">
        <f t="shared" si="2473"/>
        <v>8.7089933309759573E-2</v>
      </c>
      <c r="U2052" s="13">
        <f t="shared" si="2474"/>
        <v>8.0599129117627427E-2</v>
      </c>
      <c r="V2052" s="13">
        <f t="shared" si="2475"/>
        <v>1.6588650115468853E-2</v>
      </c>
      <c r="W2052" s="13">
        <f t="shared" si="2476"/>
        <v>3.1367818184194117E-2</v>
      </c>
      <c r="X2052" s="13">
        <f t="shared" si="2477"/>
        <v>4.6093919661319559E-2</v>
      </c>
      <c r="Y2052" s="13">
        <f t="shared" si="2478"/>
        <v>3.3866707229493719E-2</v>
      </c>
      <c r="Z2052" s="13">
        <f t="shared" si="2479"/>
        <v>2.4864027975213341E-2</v>
      </c>
      <c r="AA2052" s="13">
        <f t="shared" si="2480"/>
        <v>3.9479207219160387E-2</v>
      </c>
      <c r="AB2052" s="13">
        <f t="shared" si="2481"/>
        <v>3.134262485963988E-2</v>
      </c>
      <c r="AC2052" s="13">
        <f t="shared" si="2482"/>
        <v>2.4190638434419369E-3</v>
      </c>
      <c r="AD2052" s="13">
        <f t="shared" si="2483"/>
        <v>1.2451488103026483E-2</v>
      </c>
      <c r="AE2052" s="13">
        <f t="shared" si="2484"/>
        <v>1.8297029424060477E-2</v>
      </c>
      <c r="AF2052" s="13">
        <f t="shared" si="2485"/>
        <v>1.3443424712567584E-2</v>
      </c>
      <c r="AG2052" s="13">
        <f t="shared" si="2486"/>
        <v>6.5848819431792438E-3</v>
      </c>
      <c r="AH2052" s="13">
        <f t="shared" si="2487"/>
        <v>9.1342064438178164E-3</v>
      </c>
      <c r="AI2052" s="13">
        <f t="shared" si="2488"/>
        <v>1.4503331050687473E-2</v>
      </c>
      <c r="AJ2052" s="13">
        <f t="shared" si="2489"/>
        <v>1.1514224736413836E-2</v>
      </c>
      <c r="AK2052" s="13">
        <f t="shared" si="2490"/>
        <v>6.0941113374714442E-3</v>
      </c>
      <c r="AL2052" s="13">
        <f t="shared" si="2491"/>
        <v>2.257686247081905E-4</v>
      </c>
      <c r="AM2052" s="13">
        <f t="shared" si="2492"/>
        <v>3.9541049382371823E-3</v>
      </c>
      <c r="AN2052" s="13">
        <f t="shared" si="2493"/>
        <v>5.810419911429175E-3</v>
      </c>
      <c r="AO2052" s="13">
        <f t="shared" si="2494"/>
        <v>4.269105154576896E-3</v>
      </c>
      <c r="AP2052" s="13">
        <f t="shared" si="2495"/>
        <v>2.0911005972776234E-3</v>
      </c>
      <c r="AQ2052" s="13">
        <f t="shared" si="2496"/>
        <v>7.6819993000995903E-4</v>
      </c>
      <c r="AR2052" s="13">
        <f t="shared" si="2497"/>
        <v>2.6844798418488602E-3</v>
      </c>
      <c r="AS2052" s="13">
        <f t="shared" si="2498"/>
        <v>4.2624282782203022E-3</v>
      </c>
      <c r="AT2052" s="13">
        <f t="shared" si="2499"/>
        <v>3.3839506901380198E-3</v>
      </c>
      <c r="AU2052" s="13">
        <f t="shared" si="2500"/>
        <v>1.7910170018652339E-3</v>
      </c>
      <c r="AV2052" s="13">
        <f t="shared" si="2501"/>
        <v>7.1094606453311611E-4</v>
      </c>
      <c r="AW2052" s="13">
        <f t="shared" si="2502"/>
        <v>1.4632460232042458E-5</v>
      </c>
      <c r="AX2052" s="13">
        <f t="shared" si="2503"/>
        <v>1.0463907160617094E-3</v>
      </c>
      <c r="AY2052" s="13">
        <f t="shared" si="2504"/>
        <v>1.537634824241705E-3</v>
      </c>
      <c r="AZ2052" s="13">
        <f t="shared" si="2505"/>
        <v>1.1297504920625592E-3</v>
      </c>
      <c r="BA2052" s="13">
        <f t="shared" si="2506"/>
        <v>5.5337637354609559E-4</v>
      </c>
      <c r="BB2052" s="13">
        <f t="shared" si="2507"/>
        <v>2.0329184161714292E-4</v>
      </c>
      <c r="BC2052" s="13">
        <f t="shared" si="2508"/>
        <v>5.9746060502378112E-5</v>
      </c>
      <c r="BD2052" s="13">
        <f t="shared" si="2509"/>
        <v>6.5745831941521171E-4</v>
      </c>
      <c r="BE2052" s="13">
        <f t="shared" si="2510"/>
        <v>1.0439150589771392E-3</v>
      </c>
      <c r="BF2052" s="13">
        <f t="shared" si="2511"/>
        <v>8.2876634014499256E-4</v>
      </c>
      <c r="BG2052" s="13">
        <f t="shared" si="2512"/>
        <v>4.3863954935843531E-4</v>
      </c>
      <c r="BH2052" s="13">
        <f t="shared" si="2513"/>
        <v>1.7411842603402847E-4</v>
      </c>
      <c r="BI2052" s="13">
        <f t="shared" si="2514"/>
        <v>5.529319247005453E-5</v>
      </c>
      <c r="BJ2052" s="14">
        <f t="shared" si="2515"/>
        <v>0.40453677588255577</v>
      </c>
      <c r="BK2052" s="14">
        <f t="shared" si="2516"/>
        <v>0.24147341621739657</v>
      </c>
      <c r="BL2052" s="14">
        <f t="shared" si="2517"/>
        <v>0.3285474585624697</v>
      </c>
      <c r="BM2052" s="14">
        <f t="shared" si="2518"/>
        <v>0.58741613047538799</v>
      </c>
      <c r="BN2052" s="14">
        <f t="shared" si="2519"/>
        <v>0.41048254579823762</v>
      </c>
    </row>
    <row r="2053" spans="1:66" x14ac:dyDescent="0.25">
      <c r="A2053" t="s">
        <v>16</v>
      </c>
      <c r="B2053" t="s">
        <v>233</v>
      </c>
      <c r="C2053" t="s">
        <v>232</v>
      </c>
      <c r="D2053" s="7" t="s">
        <v>539</v>
      </c>
      <c r="E2053" s="10">
        <f>VLOOKUP(A2053,home!$A$2:$E$405,3,FALSE)</f>
        <v>1.6041666666666701</v>
      </c>
      <c r="F2053" s="10">
        <f>VLOOKUP(B2053,home!$B$2:$E$405,3,FALSE)</f>
        <v>0.62</v>
      </c>
      <c r="G2053" s="10">
        <f>VLOOKUP(C2053,away!$B$2:$E$405,4,FALSE)</f>
        <v>1.0900000000000001</v>
      </c>
      <c r="H2053" s="10">
        <f>VLOOKUP(A2053,away!$A$2:$E$405,3,FALSE)</f>
        <v>1.2847222222222201</v>
      </c>
      <c r="I2053" s="10">
        <f>VLOOKUP(C2053,away!$B$2:$E$405,3,FALSE)</f>
        <v>1.32</v>
      </c>
      <c r="J2053" s="10">
        <f>VLOOKUP(B2053,home!$B$2:$E$405,4,FALSE)</f>
        <v>1.36</v>
      </c>
      <c r="K2053" s="12">
        <f t="shared" si="2464"/>
        <v>1.0840958333333357</v>
      </c>
      <c r="L2053" s="12">
        <f t="shared" si="2465"/>
        <v>2.3063333333333298</v>
      </c>
      <c r="M2053" s="13">
        <f t="shared" si="2466"/>
        <v>3.3694213362925614E-2</v>
      </c>
      <c r="N2053" s="13">
        <f t="shared" si="2467"/>
        <v>3.6527756314192056E-2</v>
      </c>
      <c r="O2053" s="13">
        <f t="shared" si="2468"/>
        <v>7.7710087419360654E-2</v>
      </c>
      <c r="P2053" s="13">
        <f t="shared" si="2469"/>
        <v>8.4245181979298145E-2</v>
      </c>
      <c r="Q2053" s="13">
        <f t="shared" si="2470"/>
        <v>1.9799794210615524E-2</v>
      </c>
      <c r="R2053" s="13">
        <f t="shared" si="2471"/>
        <v>8.9612682475759278E-2</v>
      </c>
      <c r="S2053" s="13">
        <f t="shared" si="2472"/>
        <v>5.2659269785285324E-2</v>
      </c>
      <c r="T2053" s="13">
        <f t="shared" si="2473"/>
        <v>4.5664925381082869E-2</v>
      </c>
      <c r="U2053" s="13">
        <f t="shared" si="2474"/>
        <v>9.7148735685793852E-2</v>
      </c>
      <c r="V2053" s="13">
        <f t="shared" si="2475"/>
        <v>1.4629250423422866E-2</v>
      </c>
      <c r="W2053" s="13">
        <f t="shared" si="2476"/>
        <v>7.1549581348619318E-3</v>
      </c>
      <c r="X2053" s="13">
        <f t="shared" si="2477"/>
        <v>1.6501718445036544E-2</v>
      </c>
      <c r="Y2053" s="13">
        <f t="shared" si="2478"/>
        <v>1.9029231653534616E-2</v>
      </c>
      <c r="Z2053" s="13">
        <f t="shared" si="2479"/>
        <v>6.8892238894419713E-2</v>
      </c>
      <c r="AA2053" s="13">
        <f t="shared" si="2480"/>
        <v>7.468578913444518E-2</v>
      </c>
      <c r="AB2053" s="13">
        <f t="shared" si="2481"/>
        <v>4.0483276404932066E-2</v>
      </c>
      <c r="AC2053" s="13">
        <f t="shared" si="2482"/>
        <v>2.2860822028754973E-3</v>
      </c>
      <c r="AD2053" s="13">
        <f t="shared" si="2483"/>
        <v>1.9391650754195684E-3</v>
      </c>
      <c r="AE2053" s="13">
        <f t="shared" si="2484"/>
        <v>4.472361052275991E-3</v>
      </c>
      <c r="AF2053" s="13">
        <f t="shared" si="2485"/>
        <v>5.1573776867829234E-3</v>
      </c>
      <c r="AG2053" s="13">
        <f t="shared" si="2486"/>
        <v>3.9648773572056656E-3</v>
      </c>
      <c r="AH2053" s="13">
        <f t="shared" si="2487"/>
        <v>3.9722116742540788E-2</v>
      </c>
      <c r="AI2053" s="13">
        <f t="shared" si="2488"/>
        <v>4.3062581251768796E-2</v>
      </c>
      <c r="AJ2053" s="13">
        <f t="shared" si="2489"/>
        <v>2.3341982453810382E-2</v>
      </c>
      <c r="AK2053" s="13">
        <f t="shared" si="2490"/>
        <v>8.434981973305224E-3</v>
      </c>
      <c r="AL2053" s="13">
        <f t="shared" si="2491"/>
        <v>2.2863440570812456E-4</v>
      </c>
      <c r="AM2053" s="13">
        <f t="shared" si="2492"/>
        <v>4.2044815568157567E-4</v>
      </c>
      <c r="AN2053" s="13">
        <f t="shared" si="2493"/>
        <v>9.6969359638693928E-4</v>
      </c>
      <c r="AO2053" s="13">
        <f t="shared" si="2494"/>
        <v>1.1182183322335374E-3</v>
      </c>
      <c r="AP2053" s="13">
        <f t="shared" si="2495"/>
        <v>8.5966140452487026E-4</v>
      </c>
      <c r="AQ2053" s="13">
        <f t="shared" si="2496"/>
        <v>4.9566643815896416E-4</v>
      </c>
      <c r="AR2053" s="13">
        <f t="shared" si="2497"/>
        <v>1.8322488382775955E-2</v>
      </c>
      <c r="AS2053" s="13">
        <f t="shared" si="2498"/>
        <v>1.986333331206586E-2</v>
      </c>
      <c r="AT2053" s="13">
        <f t="shared" si="2499"/>
        <v>1.0766878439860923E-2</v>
      </c>
      <c r="AU2053" s="13">
        <f t="shared" si="2500"/>
        <v>3.8907760182199176E-3</v>
      </c>
      <c r="AV2053" s="13">
        <f t="shared" si="2501"/>
        <v>1.0544935174463697E-3</v>
      </c>
      <c r="AW2053" s="13">
        <f t="shared" si="2502"/>
        <v>1.5879207925559032E-5</v>
      </c>
      <c r="AX2053" s="13">
        <f t="shared" si="2503"/>
        <v>7.5967682284513622E-5</v>
      </c>
      <c r="AY2053" s="13">
        <f t="shared" si="2504"/>
        <v>1.7520679790884963E-4</v>
      </c>
      <c r="AZ2053" s="13">
        <f t="shared" si="2505"/>
        <v>2.0204263912188816E-4</v>
      </c>
      <c r="BA2053" s="13">
        <f t="shared" si="2506"/>
        <v>1.5532589112048244E-4</v>
      </c>
      <c r="BB2053" s="13">
        <f t="shared" si="2507"/>
        <v>8.9558320055218058E-5</v>
      </c>
      <c r="BC2053" s="13">
        <f t="shared" si="2508"/>
        <v>4.1310267764136861E-5</v>
      </c>
      <c r="BD2053" s="13">
        <f t="shared" si="2509"/>
        <v>7.0429609511348142E-3</v>
      </c>
      <c r="BE2053" s="13">
        <f t="shared" si="2510"/>
        <v>7.6352446214546388E-3</v>
      </c>
      <c r="BF2053" s="13">
        <f t="shared" si="2511"/>
        <v>4.1386684402998676E-3</v>
      </c>
      <c r="BG2053" s="13">
        <f t="shared" si="2512"/>
        <v>1.4955710705590874E-3</v>
      </c>
      <c r="BH2053" s="13">
        <f t="shared" si="2513"/>
        <v>4.0533559151174567E-4</v>
      </c>
      <c r="BI2053" s="13">
        <f t="shared" si="2514"/>
        <v>8.7884525171917321E-5</v>
      </c>
      <c r="BJ2053" s="14">
        <f t="shared" si="2515"/>
        <v>0.1648152648362487</v>
      </c>
      <c r="BK2053" s="14">
        <f t="shared" si="2516"/>
        <v>0.18791783895742439</v>
      </c>
      <c r="BL2053" s="14">
        <f t="shared" si="2517"/>
        <v>0.56890586841221735</v>
      </c>
      <c r="BM2053" s="14">
        <f t="shared" si="2518"/>
        <v>0.64878216774817554</v>
      </c>
      <c r="BN2053" s="14">
        <f t="shared" si="2519"/>
        <v>0.34158971576215125</v>
      </c>
    </row>
    <row r="2054" spans="1:66" x14ac:dyDescent="0.25">
      <c r="A2054" t="s">
        <v>16</v>
      </c>
      <c r="B2054" t="s">
        <v>56</v>
      </c>
      <c r="C2054" t="s">
        <v>231</v>
      </c>
      <c r="D2054" s="7" t="s">
        <v>539</v>
      </c>
      <c r="E2054" s="10">
        <f>VLOOKUP(A2054,home!$A$2:$E$405,3,FALSE)</f>
        <v>1.6041666666666701</v>
      </c>
      <c r="F2054" s="10">
        <f>VLOOKUP(B2054,home!$B$2:$E$405,3,FALSE)</f>
        <v>0.97</v>
      </c>
      <c r="G2054" s="10">
        <f>VLOOKUP(C2054,away!$B$2:$E$405,4,FALSE)</f>
        <v>1.07</v>
      </c>
      <c r="H2054" s="10">
        <f>VLOOKUP(A2054,away!$A$2:$E$405,3,FALSE)</f>
        <v>1.2847222222222201</v>
      </c>
      <c r="I2054" s="10">
        <f>VLOOKUP(C2054,away!$B$2:$E$405,3,FALSE)</f>
        <v>0.53</v>
      </c>
      <c r="J2054" s="10">
        <f>VLOOKUP(B2054,home!$B$2:$E$405,4,FALSE)</f>
        <v>0.61</v>
      </c>
      <c r="K2054" s="12">
        <f t="shared" si="2464"/>
        <v>1.6649645833333369</v>
      </c>
      <c r="L2054" s="12">
        <f t="shared" si="2465"/>
        <v>0.41535069444444372</v>
      </c>
      <c r="M2054" s="13">
        <f t="shared" si="2466"/>
        <v>0.12489083068728669</v>
      </c>
      <c r="N2054" s="13">
        <f t="shared" si="2467"/>
        <v>0.20793880987741262</v>
      </c>
      <c r="O2054" s="13">
        <f t="shared" si="2468"/>
        <v>5.1873493255707968E-2</v>
      </c>
      <c r="P2054" s="13">
        <f t="shared" si="2469"/>
        <v>8.6367529084534489E-2</v>
      </c>
      <c r="Q2054" s="13">
        <f t="shared" si="2470"/>
        <v>0.17310537697318815</v>
      </c>
      <c r="R2054" s="13">
        <f t="shared" si="2471"/>
        <v>1.0772845723508737E-2</v>
      </c>
      <c r="S2054" s="13">
        <f t="shared" si="2472"/>
        <v>1.493174086343722E-2</v>
      </c>
      <c r="T2054" s="13">
        <f t="shared" si="2473"/>
        <v>7.1899438537880916E-2</v>
      </c>
      <c r="U2054" s="13">
        <f t="shared" si="2474"/>
        <v>1.7936406591356046E-2</v>
      </c>
      <c r="V2054" s="13">
        <f t="shared" si="2475"/>
        <v>1.1473287476650629E-3</v>
      </c>
      <c r="W2054" s="13">
        <f t="shared" si="2476"/>
        <v>9.6071440614974829E-2</v>
      </c>
      <c r="X2054" s="13">
        <f t="shared" si="2477"/>
        <v>3.9903339575707929E-2</v>
      </c>
      <c r="Y2054" s="13">
        <f t="shared" si="2478"/>
        <v>8.2869399017113706E-3</v>
      </c>
      <c r="Z2054" s="13">
        <f t="shared" si="2479"/>
        <v>1.4915029841340698E-3</v>
      </c>
      <c r="AA2054" s="13">
        <f t="shared" si="2480"/>
        <v>2.4832996445192106E-3</v>
      </c>
      <c r="AB2054" s="13">
        <f t="shared" si="2481"/>
        <v>2.0673029789643757E-3</v>
      </c>
      <c r="AC2054" s="13">
        <f t="shared" si="2482"/>
        <v>4.9589283515737264E-5</v>
      </c>
      <c r="AD2054" s="13">
        <f t="shared" si="2483"/>
        <v>3.9988886523436233E-2</v>
      </c>
      <c r="AE2054" s="13">
        <f t="shared" si="2484"/>
        <v>1.6609411787569296E-2</v>
      </c>
      <c r="AF2054" s="13">
        <f t="shared" si="2485"/>
        <v>3.4493653601403189E-3</v>
      </c>
      <c r="AG2054" s="13">
        <f t="shared" si="2486"/>
        <v>4.7756543257563005E-4</v>
      </c>
      <c r="AH2054" s="13">
        <f t="shared" si="2487"/>
        <v>1.548742000565115E-4</v>
      </c>
      <c r="AI2054" s="13">
        <f t="shared" si="2488"/>
        <v>2.5786005796617353E-4</v>
      </c>
      <c r="AJ2054" s="13">
        <f t="shared" si="2489"/>
        <v>2.1466393198498013E-4</v>
      </c>
      <c r="AK2054" s="13">
        <f t="shared" si="2490"/>
        <v>1.1913594802468942E-4</v>
      </c>
      <c r="AL2054" s="13">
        <f t="shared" si="2491"/>
        <v>1.3717272477915061E-6</v>
      </c>
      <c r="AM2054" s="13">
        <f t="shared" si="2492"/>
        <v>1.3316015957691432E-2</v>
      </c>
      <c r="AN2054" s="13">
        <f t="shared" si="2493"/>
        <v>5.53081647526043E-3</v>
      </c>
      <c r="AO2054" s="13">
        <f t="shared" si="2494"/>
        <v>1.1486142319220951E-3</v>
      </c>
      <c r="AP2054" s="13">
        <f t="shared" si="2495"/>
        <v>1.5902590629253785E-4</v>
      </c>
      <c r="AQ2054" s="13">
        <f t="shared" si="2496"/>
        <v>1.6512880153315655E-5</v>
      </c>
      <c r="AR2054" s="13">
        <f t="shared" si="2497"/>
        <v>1.2865421308999952E-5</v>
      </c>
      <c r="AS2054" s="13">
        <f t="shared" si="2498"/>
        <v>2.1420470829146939E-5</v>
      </c>
      <c r="AT2054" s="13">
        <f t="shared" si="2499"/>
        <v>1.7832162644427269E-5</v>
      </c>
      <c r="AU2054" s="13">
        <f t="shared" si="2500"/>
        <v>9.8966397490703828E-6</v>
      </c>
      <c r="AV2054" s="13">
        <f t="shared" si="2501"/>
        <v>4.1193886690527763E-6</v>
      </c>
      <c r="AW2054" s="13">
        <f t="shared" si="2502"/>
        <v>2.6350278238494412E-8</v>
      </c>
      <c r="AX2054" s="13">
        <f t="shared" si="2503"/>
        <v>3.6951158267762934E-3</v>
      </c>
      <c r="AY2054" s="13">
        <f t="shared" si="2504"/>
        <v>1.5347689247041882E-3</v>
      </c>
      <c r="AZ2054" s="13">
        <f t="shared" si="2505"/>
        <v>3.1873366934381841E-4</v>
      </c>
      <c r="BA2054" s="13">
        <f t="shared" si="2506"/>
        <v>4.4128750301593562E-5</v>
      </c>
      <c r="BB2054" s="13">
        <f t="shared" si="2507"/>
        <v>4.5822267706830841E-6</v>
      </c>
      <c r="BC2054" s="13">
        <f t="shared" si="2508"/>
        <v>3.8064621426102801E-7</v>
      </c>
      <c r="BD2054" s="13">
        <f t="shared" si="2509"/>
        <v>8.9061027916891215E-7</v>
      </c>
      <c r="BE2054" s="13">
        <f t="shared" si="2510"/>
        <v>1.4828345723688547E-6</v>
      </c>
      <c r="BF2054" s="13">
        <f t="shared" si="2511"/>
        <v>1.2344335229681888E-6</v>
      </c>
      <c r="BG2054" s="13">
        <f t="shared" si="2512"/>
        <v>6.8509603207381121E-7</v>
      </c>
      <c r="BH2054" s="13">
        <f t="shared" si="2513"/>
        <v>2.8516515739627384E-7</v>
      </c>
      <c r="BI2054" s="13">
        <f t="shared" si="2514"/>
        <v>9.4957977493094571E-8</v>
      </c>
      <c r="BJ2054" s="14">
        <f t="shared" si="2515"/>
        <v>0.68349927008002787</v>
      </c>
      <c r="BK2054" s="14">
        <f t="shared" si="2516"/>
        <v>0.22892315931839116</v>
      </c>
      <c r="BL2054" s="14">
        <f t="shared" si="2517"/>
        <v>8.5950689512830844E-2</v>
      </c>
      <c r="BM2054" s="14">
        <f t="shared" si="2518"/>
        <v>0.34338099371931957</v>
      </c>
      <c r="BN2054" s="14">
        <f t="shared" si="2519"/>
        <v>0.65494888560163866</v>
      </c>
    </row>
    <row r="2055" spans="1:66" x14ac:dyDescent="0.25">
      <c r="A2055" t="s">
        <v>16</v>
      </c>
      <c r="B2055" t="s">
        <v>230</v>
      </c>
      <c r="C2055" t="s">
        <v>448</v>
      </c>
      <c r="D2055" s="7" t="s">
        <v>539</v>
      </c>
      <c r="E2055" s="10">
        <f>VLOOKUP(A2055,home!$A$2:$E$405,3,FALSE)</f>
        <v>1.6041666666666701</v>
      </c>
      <c r="F2055" s="10">
        <f>VLOOKUP(B2055,home!$B$2:$E$405,3,FALSE)</f>
        <v>1.48</v>
      </c>
      <c r="G2055" s="10">
        <f>VLOOKUP(C2055,away!$B$2:$E$405,4,FALSE)</f>
        <v>1.25</v>
      </c>
      <c r="H2055" s="10">
        <f>VLOOKUP(A2055,away!$A$2:$E$405,3,FALSE)</f>
        <v>1.2847222222222201</v>
      </c>
      <c r="I2055" s="10">
        <f>VLOOKUP(C2055,away!$B$2:$E$405,3,FALSE)</f>
        <v>0.55000000000000004</v>
      </c>
      <c r="J2055" s="10">
        <f>VLOOKUP(B2055,home!$B$2:$E$405,4,FALSE)</f>
        <v>1.26</v>
      </c>
      <c r="K2055" s="12">
        <f t="shared" si="2464"/>
        <v>2.9677083333333396</v>
      </c>
      <c r="L2055" s="12">
        <f t="shared" si="2465"/>
        <v>0.89031249999999862</v>
      </c>
      <c r="M2055" s="13">
        <f t="shared" si="2466"/>
        <v>2.1109737895403879E-2</v>
      </c>
      <c r="N2055" s="13">
        <f t="shared" si="2467"/>
        <v>6.264754506667268E-2</v>
      </c>
      <c r="O2055" s="13">
        <f t="shared" si="2468"/>
        <v>1.8794263520001738E-2</v>
      </c>
      <c r="P2055" s="13">
        <f t="shared" si="2469"/>
        <v>5.5775892467171941E-2</v>
      </c>
      <c r="Q2055" s="13">
        <f t="shared" si="2470"/>
        <v>9.2959820778620264E-2</v>
      </c>
      <c r="R2055" s="13">
        <f t="shared" si="2471"/>
        <v>8.3663838700757612E-3</v>
      </c>
      <c r="S2055" s="13">
        <f t="shared" si="2472"/>
        <v>3.6842596008580239E-2</v>
      </c>
      <c r="T2055" s="13">
        <f t="shared" si="2473"/>
        <v>8.2763290436965217E-2</v>
      </c>
      <c r="U2055" s="13">
        <f t="shared" si="2474"/>
        <v>2.4828987131089469E-2</v>
      </c>
      <c r="V2055" s="13">
        <f t="shared" si="2475"/>
        <v>1.0816117626050357E-2</v>
      </c>
      <c r="W2055" s="13">
        <f t="shared" si="2476"/>
        <v>9.1959211596628357E-2</v>
      </c>
      <c r="X2055" s="13">
        <f t="shared" si="2477"/>
        <v>8.1872435574623065E-2</v>
      </c>
      <c r="Y2055" s="13">
        <f t="shared" si="2478"/>
        <v>3.6446026398765742E-2</v>
      </c>
      <c r="Z2055" s="13">
        <f t="shared" si="2479"/>
        <v>2.4828987131089381E-3</v>
      </c>
      <c r="AA2055" s="13">
        <f t="shared" si="2480"/>
        <v>7.3685192017160202E-3</v>
      </c>
      <c r="AB2055" s="13">
        <f t="shared" si="2481"/>
        <v>1.0933807919629683E-2</v>
      </c>
      <c r="AC2055" s="13">
        <f t="shared" si="2482"/>
        <v>1.7861383944344728E-3</v>
      </c>
      <c r="AD2055" s="13">
        <f t="shared" si="2483"/>
        <v>6.8227029645519466E-2</v>
      </c>
      <c r="AE2055" s="13">
        <f t="shared" si="2484"/>
        <v>6.0743377331276459E-2</v>
      </c>
      <c r="AF2055" s="13">
        <f t="shared" si="2485"/>
        <v>2.7040294065125994E-2</v>
      </c>
      <c r="AG2055" s="13">
        <f t="shared" si="2486"/>
        <v>8.0247706032858176E-3</v>
      </c>
      <c r="AH2055" s="13">
        <f t="shared" si="2487"/>
        <v>5.5263894012869943E-4</v>
      </c>
      <c r="AI2055" s="13">
        <f t="shared" si="2488"/>
        <v>1.6400711879444455E-3</v>
      </c>
      <c r="AJ2055" s="13">
        <f t="shared" si="2489"/>
        <v>2.4336264658613208E-3</v>
      </c>
      <c r="AK2055" s="13">
        <f t="shared" si="2490"/>
        <v>2.4074311809857353E-3</v>
      </c>
      <c r="AL2055" s="13">
        <f t="shared" si="2491"/>
        <v>1.8877252481880387E-4</v>
      </c>
      <c r="AM2055" s="13">
        <f t="shared" si="2492"/>
        <v>4.0495584887517797E-2</v>
      </c>
      <c r="AN2055" s="13">
        <f t="shared" si="2493"/>
        <v>3.6053725420168131E-2</v>
      </c>
      <c r="AO2055" s="13">
        <f t="shared" si="2494"/>
        <v>1.6049541206571694E-2</v>
      </c>
      <c r="AP2055" s="13">
        <f t="shared" si="2495"/>
        <v>4.763035718491947E-3</v>
      </c>
      <c r="AQ2055" s="13">
        <f t="shared" si="2496"/>
        <v>1.0601475595299634E-3</v>
      </c>
      <c r="AR2055" s="13">
        <f t="shared" si="2497"/>
        <v>9.8404271276666415E-5</v>
      </c>
      <c r="AS2055" s="13">
        <f t="shared" si="2498"/>
        <v>2.9203517590335748E-4</v>
      </c>
      <c r="AT2055" s="13">
        <f t="shared" si="2499"/>
        <v>4.3333761257743095E-4</v>
      </c>
      <c r="AU2055" s="13">
        <f t="shared" si="2500"/>
        <v>4.28673214664272E-4</v>
      </c>
      <c r="AV2055" s="13">
        <f t="shared" si="2501"/>
        <v>3.1804426785898789E-4</v>
      </c>
      <c r="AW2055" s="13">
        <f t="shared" si="2502"/>
        <v>1.3854790746363145E-5</v>
      </c>
      <c r="AX2055" s="13">
        <f t="shared" si="2503"/>
        <v>2.0029847455649039E-2</v>
      </c>
      <c r="AY2055" s="13">
        <f t="shared" si="2504"/>
        <v>1.7832823562857508E-2</v>
      </c>
      <c r="AZ2055" s="13">
        <f t="shared" si="2505"/>
        <v>7.9383928641532757E-3</v>
      </c>
      <c r="BA2055" s="13">
        <f t="shared" si="2506"/>
        <v>2.3558834656221511E-3</v>
      </c>
      <c r="BB2055" s="13">
        <f t="shared" si="2507"/>
        <v>5.2436812449667934E-4</v>
      </c>
      <c r="BC2055" s="13">
        <f t="shared" si="2508"/>
        <v>9.337029916818985E-5</v>
      </c>
      <c r="BD2055" s="13">
        <f t="shared" si="2509"/>
        <v>1.4601758795167817E-5</v>
      </c>
      <c r="BE2055" s="13">
        <f t="shared" si="2510"/>
        <v>4.3333761257742912E-5</v>
      </c>
      <c r="BF2055" s="13">
        <f t="shared" si="2511"/>
        <v>6.430098219964054E-5</v>
      </c>
      <c r="BG2055" s="13">
        <f t="shared" si="2512"/>
        <v>6.3608853571797328E-5</v>
      </c>
      <c r="BH2055" s="13">
        <f t="shared" si="2513"/>
        <v>4.719313120470077E-5</v>
      </c>
      <c r="BI2055" s="13">
        <f t="shared" si="2514"/>
        <v>2.8011089750456836E-5</v>
      </c>
      <c r="BJ2055" s="14">
        <f t="shared" si="2515"/>
        <v>0.75988052206170942</v>
      </c>
      <c r="BK2055" s="14">
        <f t="shared" si="2516"/>
        <v>0.14435207847931719</v>
      </c>
      <c r="BL2055" s="14">
        <f t="shared" si="2517"/>
        <v>7.9157273536493114E-2</v>
      </c>
      <c r="BM2055" s="14">
        <f t="shared" si="2518"/>
        <v>0.7084001604205713</v>
      </c>
      <c r="BN2055" s="14">
        <f t="shared" si="2519"/>
        <v>0.25965364359794629</v>
      </c>
    </row>
    <row r="2056" spans="1:66" x14ac:dyDescent="0.25">
      <c r="A2056" t="s">
        <v>61</v>
      </c>
      <c r="B2056" t="s">
        <v>69</v>
      </c>
      <c r="C2056" t="s">
        <v>82</v>
      </c>
      <c r="D2056" s="7" t="s">
        <v>539</v>
      </c>
      <c r="E2056" s="10">
        <f>VLOOKUP(A2056,home!$A$2:$E$405,3,FALSE)</f>
        <v>1.5100671140939601</v>
      </c>
      <c r="F2056" s="10">
        <f>VLOOKUP(B2056,home!$B$2:$E$405,3,FALSE)</f>
        <v>1.7</v>
      </c>
      <c r="G2056" s="10">
        <f>VLOOKUP(C2056,away!$B$2:$E$405,4,FALSE)</f>
        <v>1.66</v>
      </c>
      <c r="H2056" s="10">
        <f>VLOOKUP(A2056,away!$A$2:$E$405,3,FALSE)</f>
        <v>1.2617449664429501</v>
      </c>
      <c r="I2056" s="10">
        <f>VLOOKUP(C2056,away!$B$2:$E$405,3,FALSE)</f>
        <v>0.25</v>
      </c>
      <c r="J2056" s="10">
        <f>VLOOKUP(B2056,home!$B$2:$E$405,4,FALSE)</f>
        <v>0.45</v>
      </c>
      <c r="K2056" s="12">
        <f t="shared" si="2464"/>
        <v>4.2614093959731552</v>
      </c>
      <c r="L2056" s="12">
        <f t="shared" si="2465"/>
        <v>0.14194630872483188</v>
      </c>
      <c r="M2056" s="13">
        <f t="shared" si="2466"/>
        <v>1.2236209824671882E-2</v>
      </c>
      <c r="N2056" s="13">
        <f t="shared" si="2467"/>
        <v>5.2143499517955806E-2</v>
      </c>
      <c r="O2056" s="13">
        <f t="shared" si="2468"/>
        <v>1.7368848173946962E-3</v>
      </c>
      <c r="P2056" s="13">
        <f t="shared" si="2469"/>
        <v>7.4015772805688766E-3</v>
      </c>
      <c r="Q2056" s="13">
        <f t="shared" si="2470"/>
        <v>0.11110239939236927</v>
      </c>
      <c r="R2056" s="13">
        <f t="shared" si="2471"/>
        <v>1.2327219425469039E-4</v>
      </c>
      <c r="S2056" s="13">
        <f t="shared" si="2472"/>
        <v>1.1192874882255948E-3</v>
      </c>
      <c r="T2056" s="13">
        <f t="shared" si="2473"/>
        <v>1.5770575484218823E-2</v>
      </c>
      <c r="U2056" s="13">
        <f t="shared" si="2474"/>
        <v>5.2531328685916567E-4</v>
      </c>
      <c r="V2056" s="13">
        <f t="shared" si="2475"/>
        <v>7.5227477952559546E-5</v>
      </c>
      <c r="W2056" s="13">
        <f t="shared" si="2476"/>
        <v>0.15781760289526819</v>
      </c>
      <c r="X2056" s="13">
        <f t="shared" si="2477"/>
        <v>2.240162618278466E-2</v>
      </c>
      <c r="Y2056" s="13">
        <f t="shared" si="2478"/>
        <v>1.589914073039914E-3</v>
      </c>
      <c r="Z2056" s="13">
        <f t="shared" si="2479"/>
        <v>5.8326776476212453E-6</v>
      </c>
      <c r="AA2056" s="13">
        <f t="shared" si="2480"/>
        <v>2.4855427331255778E-5</v>
      </c>
      <c r="AB2056" s="13">
        <f t="shared" si="2481"/>
        <v>5.295957578517066E-5</v>
      </c>
      <c r="AC2056" s="13">
        <f t="shared" si="2482"/>
        <v>2.8440280919621461E-6</v>
      </c>
      <c r="AD2056" s="13">
        <f t="shared" si="2483"/>
        <v>0.16813135395696405</v>
      </c>
      <c r="AE2056" s="13">
        <f t="shared" si="2484"/>
        <v>2.3865625075099203E-2</v>
      </c>
      <c r="AF2056" s="13">
        <f t="shared" si="2485"/>
        <v>1.69381869241056E-3</v>
      </c>
      <c r="AG2056" s="13">
        <f t="shared" si="2486"/>
        <v>8.0143770345600171E-5</v>
      </c>
      <c r="AH2056" s="13">
        <f t="shared" si="2487"/>
        <v>2.0698176551541779E-7</v>
      </c>
      <c r="AI2056" s="13">
        <f t="shared" si="2488"/>
        <v>8.820340403625138E-7</v>
      </c>
      <c r="AJ2056" s="13">
        <f t="shared" si="2489"/>
        <v>1.8793540735844908E-6</v>
      </c>
      <c r="AK2056" s="13">
        <f t="shared" si="2490"/>
        <v>2.6695657025111244E-6</v>
      </c>
      <c r="AL2056" s="13">
        <f t="shared" si="2491"/>
        <v>6.8813117827786714E-8</v>
      </c>
      <c r="AM2056" s="13">
        <f t="shared" si="2492"/>
        <v>0.14329530630197895</v>
      </c>
      <c r="AN2056" s="13">
        <f t="shared" si="2493"/>
        <v>2.0340239787160055E-2</v>
      </c>
      <c r="AO2056" s="13">
        <f t="shared" si="2494"/>
        <v>1.4436109781826648E-3</v>
      </c>
      <c r="AP2056" s="13">
        <f t="shared" si="2495"/>
        <v>6.8305083195891058E-5</v>
      </c>
      <c r="AQ2056" s="13">
        <f t="shared" si="2496"/>
        <v>2.4239136066998184E-6</v>
      </c>
      <c r="AR2056" s="13">
        <f t="shared" si="2497"/>
        <v>5.8760595176524577E-9</v>
      </c>
      <c r="AS2056" s="13">
        <f t="shared" si="2498"/>
        <v>2.5040295239821672E-8</v>
      </c>
      <c r="AT2056" s="13">
        <f t="shared" si="2499"/>
        <v>5.3353474706458969E-8</v>
      </c>
      <c r="AU2056" s="13">
        <f t="shared" si="2500"/>
        <v>7.5786999473973444E-8</v>
      </c>
      <c r="AV2056" s="13">
        <f t="shared" si="2501"/>
        <v>8.0739857912750757E-8</v>
      </c>
      <c r="AW2056" s="13">
        <f t="shared" si="2502"/>
        <v>1.1562349616815641E-9</v>
      </c>
      <c r="AX2056" s="13">
        <f t="shared" si="2503"/>
        <v>0.10177332744568404</v>
      </c>
      <c r="AY2056" s="13">
        <f t="shared" si="2504"/>
        <v>1.4446348157558473E-2</v>
      </c>
      <c r="AZ2056" s="13">
        <f t="shared" si="2505"/>
        <v>1.0253028977596005E-3</v>
      </c>
      <c r="BA2056" s="13">
        <f t="shared" si="2506"/>
        <v>4.8512653887283016E-5</v>
      </c>
      <c r="BB2056" s="13">
        <f t="shared" si="2507"/>
        <v>1.7215480364362971E-6</v>
      </c>
      <c r="BC2056" s="13">
        <f t="shared" si="2508"/>
        <v>4.8873477812923003E-8</v>
      </c>
      <c r="BD2056" s="13">
        <f t="shared" si="2509"/>
        <v>1.3901415972969699E-10</v>
      </c>
      <c r="BE2056" s="13">
        <f t="shared" si="2510"/>
        <v>5.923962464454438E-10</v>
      </c>
      <c r="BF2056" s="13">
        <f t="shared" si="2511"/>
        <v>1.2622214653709215E-9</v>
      </c>
      <c r="BG2056" s="13">
        <f t="shared" si="2512"/>
        <v>1.7929474707768831E-9</v>
      </c>
      <c r="BH2056" s="13">
        <f t="shared" si="2513"/>
        <v>1.9101207996137288E-9</v>
      </c>
      <c r="BI2056" s="13">
        <f t="shared" si="2514"/>
        <v>1.6279613445835397E-9</v>
      </c>
      <c r="BJ2056" s="14">
        <f t="shared" si="2515"/>
        <v>0.8370417066809841</v>
      </c>
      <c r="BK2056" s="14">
        <f t="shared" si="2516"/>
        <v>3.5281563070187177E-2</v>
      </c>
      <c r="BL2056" s="14">
        <f t="shared" si="2517"/>
        <v>2.4691713585552892E-3</v>
      </c>
      <c r="BM2056" s="14">
        <f t="shared" si="2518"/>
        <v>0.67560808375883541</v>
      </c>
      <c r="BN2056" s="14">
        <f t="shared" si="2519"/>
        <v>0.18474384302721522</v>
      </c>
    </row>
    <row r="2057" spans="1:66" x14ac:dyDescent="0.25">
      <c r="A2057" t="s">
        <v>61</v>
      </c>
      <c r="B2057" t="s">
        <v>242</v>
      </c>
      <c r="C2057" t="s">
        <v>289</v>
      </c>
      <c r="D2057" s="7" t="s">
        <v>539</v>
      </c>
      <c r="E2057" s="10">
        <f>VLOOKUP(A2057,home!$A$2:$E$405,3,FALSE)</f>
        <v>1.5100671140939601</v>
      </c>
      <c r="F2057" s="10">
        <f>VLOOKUP(B2057,home!$B$2:$E$405,3,FALSE)</f>
        <v>0.95</v>
      </c>
      <c r="G2057" s="10">
        <f>VLOOKUP(C2057,away!$B$2:$E$405,4,FALSE)</f>
        <v>1.23</v>
      </c>
      <c r="H2057" s="10">
        <f>VLOOKUP(A2057,away!$A$2:$E$405,3,FALSE)</f>
        <v>1.2617449664429501</v>
      </c>
      <c r="I2057" s="10">
        <f>VLOOKUP(C2057,away!$B$2:$E$405,3,FALSE)</f>
        <v>0.47</v>
      </c>
      <c r="J2057" s="10">
        <f>VLOOKUP(B2057,home!$B$2:$E$405,4,FALSE)</f>
        <v>0.68</v>
      </c>
      <c r="K2057" s="12">
        <f t="shared" si="2464"/>
        <v>1.7645134228187924</v>
      </c>
      <c r="L2057" s="12">
        <f t="shared" si="2465"/>
        <v>0.40325369127516691</v>
      </c>
      <c r="M2057" s="13">
        <f t="shared" si="2466"/>
        <v>0.11443284734659985</v>
      </c>
      <c r="N2057" s="13">
        <f t="shared" si="2467"/>
        <v>0.20191829515444926</v>
      </c>
      <c r="O2057" s="13">
        <f t="shared" si="2468"/>
        <v>4.6145468095644078E-2</v>
      </c>
      <c r="P2057" s="13">
        <f t="shared" si="2469"/>
        <v>8.1424297857020322E-2</v>
      </c>
      <c r="Q2057" s="13">
        <f t="shared" si="2470"/>
        <v>0.17814377105635629</v>
      </c>
      <c r="R2057" s="13">
        <f t="shared" si="2471"/>
        <v>9.304165172594461E-3</v>
      </c>
      <c r="S2057" s="13">
        <f t="shared" si="2472"/>
        <v>1.4484294578085057E-2</v>
      </c>
      <c r="T2057" s="13">
        <f t="shared" si="2473"/>
        <v>7.1837133256153915E-2</v>
      </c>
      <c r="U2057" s="13">
        <f t="shared" si="2474"/>
        <v>1.6417324335166052E-2</v>
      </c>
      <c r="V2057" s="13">
        <f t="shared" si="2475"/>
        <v>1.14513887239103E-3</v>
      </c>
      <c r="W2057" s="13">
        <f t="shared" si="2476"/>
        <v>0.1047790250734995</v>
      </c>
      <c r="X2057" s="13">
        <f t="shared" si="2477"/>
        <v>4.2252528629101942E-2</v>
      </c>
      <c r="Y2057" s="13">
        <f t="shared" si="2478"/>
        <v>8.519244067697513E-3</v>
      </c>
      <c r="Z2057" s="13">
        <f t="shared" si="2479"/>
        <v>1.2506463166941891E-3</v>
      </c>
      <c r="AA2057" s="13">
        <f t="shared" si="2480"/>
        <v>2.2067822130057793E-3</v>
      </c>
      <c r="AB2057" s="13">
        <f t="shared" si="2481"/>
        <v>1.9469484180432289E-3</v>
      </c>
      <c r="AC2057" s="13">
        <f t="shared" si="2482"/>
        <v>5.0926225945643109E-5</v>
      </c>
      <c r="AD2057" s="13">
        <f t="shared" si="2483"/>
        <v>4.6220999043014202E-2</v>
      </c>
      <c r="AE2057" s="13">
        <f t="shared" si="2484"/>
        <v>1.8638788478521434E-2</v>
      </c>
      <c r="AF2057" s="13">
        <f t="shared" si="2485"/>
        <v>3.7580801274304104E-3</v>
      </c>
      <c r="AG2057" s="13">
        <f t="shared" si="2486"/>
        <v>5.0515322783138759E-4</v>
      </c>
      <c r="AH2057" s="13">
        <f t="shared" si="2487"/>
        <v>1.260819359216558E-4</v>
      </c>
      <c r="AI2057" s="13">
        <f t="shared" si="2488"/>
        <v>2.2247326830874051E-4</v>
      </c>
      <c r="AJ2057" s="13">
        <f t="shared" si="2489"/>
        <v>1.9627853407456971E-4</v>
      </c>
      <c r="AK2057" s="13">
        <f t="shared" si="2490"/>
        <v>1.1544536932859131E-4</v>
      </c>
      <c r="AL2057" s="13">
        <f t="shared" si="2491"/>
        <v>1.4494552171973601E-6</v>
      </c>
      <c r="AM2057" s="13">
        <f t="shared" si="2492"/>
        <v>1.6311514645498609E-2</v>
      </c>
      <c r="AN2057" s="13">
        <f t="shared" si="2493"/>
        <v>6.5776784910862602E-3</v>
      </c>
      <c r="AO2057" s="13">
        <f t="shared" si="2494"/>
        <v>1.3262365657759022E-3</v>
      </c>
      <c r="AP2057" s="13">
        <f t="shared" si="2495"/>
        <v>1.7826993021774444E-4</v>
      </c>
      <c r="AQ2057" s="13">
        <f t="shared" si="2496"/>
        <v>1.7972001850917965E-5</v>
      </c>
      <c r="AR2057" s="13">
        <f t="shared" si="2497"/>
        <v>1.0168601212705351E-5</v>
      </c>
      <c r="AS2057" s="13">
        <f t="shared" si="2498"/>
        <v>1.7942633331110041E-5</v>
      </c>
      <c r="AT2057" s="13">
        <f t="shared" si="2499"/>
        <v>1.5830008676729768E-5</v>
      </c>
      <c r="AU2057" s="13">
        <f t="shared" si="2500"/>
        <v>9.3107542644758749E-6</v>
      </c>
      <c r="AV2057" s="13">
        <f t="shared" si="2501"/>
        <v>4.1072377190587514E-6</v>
      </c>
      <c r="AW2057" s="13">
        <f t="shared" si="2502"/>
        <v>2.8648746130757779E-8</v>
      </c>
      <c r="AX2057" s="13">
        <f t="shared" si="2503"/>
        <v>4.7969810897479353E-3</v>
      </c>
      <c r="AY2057" s="13">
        <f t="shared" si="2504"/>
        <v>1.9344003314180278E-3</v>
      </c>
      <c r="AZ2057" s="13">
        <f t="shared" si="2505"/>
        <v>3.9002703702411298E-4</v>
      </c>
      <c r="BA2057" s="13">
        <f t="shared" si="2506"/>
        <v>5.2426614125696588E-5</v>
      </c>
      <c r="BB2057" s="13">
        <f t="shared" si="2507"/>
        <v>5.2853064168114893E-6</v>
      </c>
      <c r="BC2057" s="13">
        <f t="shared" si="2508"/>
        <v>4.2626386441991171E-7</v>
      </c>
      <c r="BD2057" s="13">
        <f t="shared" si="2509"/>
        <v>6.8342099568809529E-7</v>
      </c>
      <c r="BE2057" s="13">
        <f t="shared" si="2510"/>
        <v>1.2059055203278281E-6</v>
      </c>
      <c r="BF2057" s="13">
        <f t="shared" si="2511"/>
        <v>1.0639182386348666E-6</v>
      </c>
      <c r="BG2057" s="13">
        <f t="shared" si="2512"/>
        <v>6.2576600428431638E-7</v>
      </c>
      <c r="BH2057" s="13">
        <f t="shared" si="2513"/>
        <v>2.7604312852583974E-7</v>
      </c>
      <c r="BI2057" s="13">
        <f t="shared" si="2514"/>
        <v>9.7416361112147377E-8</v>
      </c>
      <c r="BJ2057" s="14">
        <f t="shared" si="2515"/>
        <v>0.70816423639108228</v>
      </c>
      <c r="BK2057" s="14">
        <f t="shared" si="2516"/>
        <v>0.21347335466667713</v>
      </c>
      <c r="BL2057" s="14">
        <f t="shared" si="2517"/>
        <v>7.6742279047539816E-2</v>
      </c>
      <c r="BM2057" s="14">
        <f t="shared" si="2518"/>
        <v>0.3663273000566572</v>
      </c>
      <c r="BN2057" s="14">
        <f t="shared" si="2519"/>
        <v>0.6313688446826643</v>
      </c>
    </row>
    <row r="2058" spans="1:66" x14ac:dyDescent="0.25">
      <c r="A2058" t="s">
        <v>61</v>
      </c>
      <c r="B2058" t="s">
        <v>337</v>
      </c>
      <c r="C2058" t="s">
        <v>87</v>
      </c>
      <c r="D2058" s="7" t="s">
        <v>539</v>
      </c>
      <c r="E2058" s="10">
        <f>VLOOKUP(A2058,home!$A$2:$E$405,3,FALSE)</f>
        <v>1.5100671140939601</v>
      </c>
      <c r="F2058" s="10">
        <f>VLOOKUP(B2058,home!$B$2:$E$405,3,FALSE)</f>
        <v>1.08</v>
      </c>
      <c r="G2058" s="10">
        <f>VLOOKUP(C2058,away!$B$2:$E$405,4,FALSE)</f>
        <v>1.1399999999999999</v>
      </c>
      <c r="H2058" s="10">
        <f>VLOOKUP(A2058,away!$A$2:$E$405,3,FALSE)</f>
        <v>1.2617449664429501</v>
      </c>
      <c r="I2058" s="10">
        <f>VLOOKUP(C2058,away!$B$2:$E$405,3,FALSE)</f>
        <v>0.95</v>
      </c>
      <c r="J2058" s="10">
        <f>VLOOKUP(B2058,home!$B$2:$E$405,4,FALSE)</f>
        <v>1.29</v>
      </c>
      <c r="K2058" s="12">
        <f t="shared" si="2464"/>
        <v>1.8591946308724836</v>
      </c>
      <c r="L2058" s="12">
        <f t="shared" si="2465"/>
        <v>1.5462684563758353</v>
      </c>
      <c r="M2058" s="13">
        <f t="shared" si="2466"/>
        <v>3.3191445987101928E-2</v>
      </c>
      <c r="N2058" s="13">
        <f t="shared" si="2467"/>
        <v>6.170935817011395E-2</v>
      </c>
      <c r="O2058" s="13">
        <f t="shared" si="2468"/>
        <v>5.1322885951358019E-2</v>
      </c>
      <c r="P2058" s="13">
        <f t="shared" si="2469"/>
        <v>9.5419234001645661E-2</v>
      </c>
      <c r="Q2058" s="13">
        <f t="shared" si="2470"/>
        <v>5.7364853692231453E-2</v>
      </c>
      <c r="R2058" s="13">
        <f t="shared" si="2471"/>
        <v>3.9679479818379708E-2</v>
      </c>
      <c r="S2058" s="13">
        <f t="shared" si="2472"/>
        <v>6.8578137730116617E-2</v>
      </c>
      <c r="T2058" s="13">
        <f t="shared" si="2473"/>
        <v>8.8701463768912386E-2</v>
      </c>
      <c r="U2058" s="13">
        <f t="shared" si="2474"/>
        <v>7.3771875834144629E-2</v>
      </c>
      <c r="V2058" s="13">
        <f t="shared" si="2475"/>
        <v>2.1905487918014666E-2</v>
      </c>
      <c r="W2058" s="13">
        <f t="shared" si="2476"/>
        <v>3.5550809328460754E-2</v>
      </c>
      <c r="X2058" s="13">
        <f t="shared" si="2477"/>
        <v>5.4971095063230668E-2</v>
      </c>
      <c r="Y2058" s="13">
        <f t="shared" si="2478"/>
        <v>4.2500035154355499E-2</v>
      </c>
      <c r="Z2058" s="13">
        <f t="shared" si="2479"/>
        <v>2.0451709336187365E-2</v>
      </c>
      <c r="AA2058" s="13">
        <f t="shared" si="2480"/>
        <v>3.8023708190004196E-2</v>
      </c>
      <c r="AB2058" s="13">
        <f t="shared" si="2481"/>
        <v>3.5346737056358948E-2</v>
      </c>
      <c r="AC2058" s="13">
        <f t="shared" si="2482"/>
        <v>3.9358877253749128E-3</v>
      </c>
      <c r="AD2058" s="13">
        <f t="shared" si="2483"/>
        <v>1.6523968456661407E-2</v>
      </c>
      <c r="AE2058" s="13">
        <f t="shared" si="2484"/>
        <v>2.5550491198684834E-2</v>
      </c>
      <c r="AF2058" s="13">
        <f t="shared" si="2485"/>
        <v>1.9753959292717383E-2</v>
      </c>
      <c r="AG2058" s="13">
        <f t="shared" si="2486"/>
        <v>1.018164138095373E-2</v>
      </c>
      <c r="AH2058" s="13">
        <f t="shared" si="2487"/>
        <v>7.9059582563784231E-3</v>
      </c>
      <c r="AI2058" s="13">
        <f t="shared" si="2488"/>
        <v>1.4698715142160746E-2</v>
      </c>
      <c r="AJ2058" s="13">
        <f t="shared" si="2489"/>
        <v>1.3663886136514669E-2</v>
      </c>
      <c r="AK2058" s="13">
        <f t="shared" si="2490"/>
        <v>8.4679412472870117E-3</v>
      </c>
      <c r="AL2058" s="13">
        <f t="shared" si="2491"/>
        <v>4.5259780729974187E-4</v>
      </c>
      <c r="AM2058" s="13">
        <f t="shared" si="2492"/>
        <v>6.1442546870662364E-3</v>
      </c>
      <c r="AN2058" s="13">
        <f t="shared" si="2493"/>
        <v>9.5006672105499013E-3</v>
      </c>
      <c r="AO2058" s="13">
        <f t="shared" si="2494"/>
        <v>7.3452910110987559E-3</v>
      </c>
      <c r="AP2058" s="13">
        <f t="shared" si="2495"/>
        <v>3.7859305977876565E-3</v>
      </c>
      <c r="AQ2058" s="13">
        <f t="shared" si="2496"/>
        <v>1.4635162653467905E-3</v>
      </c>
      <c r="AR2058" s="13">
        <f t="shared" si="2497"/>
        <v>2.4449467738524109E-3</v>
      </c>
      <c r="AS2058" s="13">
        <f t="shared" si="2498"/>
        <v>4.5456319147154029E-3</v>
      </c>
      <c r="AT2058" s="13">
        <f t="shared" si="2499"/>
        <v>4.2256072248807426E-3</v>
      </c>
      <c r="AU2058" s="13">
        <f t="shared" si="2500"/>
        <v>2.6187420882247507E-3</v>
      </c>
      <c r="AV2058" s="13">
        <f t="shared" si="2501"/>
        <v>1.2171878075168127E-3</v>
      </c>
      <c r="AW2058" s="13">
        <f t="shared" si="2502"/>
        <v>3.6142625506038093E-5</v>
      </c>
      <c r="AX2058" s="13">
        <f t="shared" si="2503"/>
        <v>1.9038942208177733E-3</v>
      </c>
      <c r="AY2058" s="13">
        <f t="shared" si="2504"/>
        <v>2.9439315779267727E-3</v>
      </c>
      <c r="AZ2058" s="13">
        <f t="shared" si="2505"/>
        <v>2.2760542683384543E-3</v>
      </c>
      <c r="BA2058" s="13">
        <f t="shared" si="2506"/>
        <v>1.173130306710444E-3</v>
      </c>
      <c r="BB2058" s="13">
        <f t="shared" si="2507"/>
        <v>4.5349359712121713E-4</v>
      </c>
      <c r="BC2058" s="13">
        <f t="shared" si="2508"/>
        <v>1.4024456887938986E-4</v>
      </c>
      <c r="BD2058" s="13">
        <f t="shared" si="2509"/>
        <v>6.3009067898764067E-4</v>
      </c>
      <c r="BE2058" s="13">
        <f t="shared" si="2510"/>
        <v>1.1714612073366192E-3</v>
      </c>
      <c r="BF2058" s="13">
        <f t="shared" si="2511"/>
        <v>1.0889871934778199E-3</v>
      </c>
      <c r="BG2058" s="13">
        <f t="shared" si="2512"/>
        <v>6.7487971440095243E-4</v>
      </c>
      <c r="BH2058" s="13">
        <f t="shared" si="2513"/>
        <v>3.136831853747514E-4</v>
      </c>
      <c r="BI2058" s="13">
        <f t="shared" si="2514"/>
        <v>1.1663961880874321E-4</v>
      </c>
      <c r="BJ2058" s="14">
        <f t="shared" si="2515"/>
        <v>0.44993808381796552</v>
      </c>
      <c r="BK2058" s="14">
        <f t="shared" si="2516"/>
        <v>0.22642672274748032</v>
      </c>
      <c r="BL2058" s="14">
        <f t="shared" si="2517"/>
        <v>0.30192904504016299</v>
      </c>
      <c r="BM2058" s="14">
        <f t="shared" si="2518"/>
        <v>0.65715051436854433</v>
      </c>
      <c r="BN2058" s="14">
        <f t="shared" si="2519"/>
        <v>0.33868725762083068</v>
      </c>
    </row>
    <row r="2059" spans="1:66" x14ac:dyDescent="0.25">
      <c r="A2059" t="s">
        <v>61</v>
      </c>
      <c r="B2059" t="s">
        <v>64</v>
      </c>
      <c r="C2059" t="s">
        <v>62</v>
      </c>
      <c r="D2059" s="7" t="s">
        <v>539</v>
      </c>
      <c r="E2059" s="10">
        <f>VLOOKUP(A2059,home!$A$2:$E$405,3,FALSE)</f>
        <v>1.5100671140939601</v>
      </c>
      <c r="F2059" s="10">
        <f>VLOOKUP(B2059,home!$B$2:$E$405,3,FALSE)</f>
        <v>0.75</v>
      </c>
      <c r="G2059" s="10">
        <f>VLOOKUP(C2059,away!$B$2:$E$405,4,FALSE)</f>
        <v>0.56999999999999995</v>
      </c>
      <c r="H2059" s="10">
        <f>VLOOKUP(A2059,away!$A$2:$E$405,3,FALSE)</f>
        <v>1.2617449664429501</v>
      </c>
      <c r="I2059" s="10">
        <f>VLOOKUP(C2059,away!$B$2:$E$405,3,FALSE)</f>
        <v>0.66</v>
      </c>
      <c r="J2059" s="10">
        <f>VLOOKUP(B2059,home!$B$2:$E$405,4,FALSE)</f>
        <v>1.0900000000000001</v>
      </c>
      <c r="K2059" s="12">
        <f t="shared" si="2464"/>
        <v>0.64555369127516782</v>
      </c>
      <c r="L2059" s="12">
        <f t="shared" si="2465"/>
        <v>0.90769932885905835</v>
      </c>
      <c r="M2059" s="13">
        <f t="shared" si="2466"/>
        <v>0.21155864869657748</v>
      </c>
      <c r="N2059" s="13">
        <f t="shared" si="2467"/>
        <v>0.13657246658726205</v>
      </c>
      <c r="O2059" s="13">
        <f t="shared" si="2468"/>
        <v>0.19203164343621268</v>
      </c>
      <c r="P2059" s="13">
        <f t="shared" si="2469"/>
        <v>0.12396673626188395</v>
      </c>
      <c r="Q2059" s="13">
        <f t="shared" si="2470"/>
        <v>4.4082429965980767E-2</v>
      </c>
      <c r="R2059" s="13">
        <f t="shared" si="2471"/>
        <v>8.7153496933376109E-2</v>
      </c>
      <c r="S2059" s="13">
        <f t="shared" si="2472"/>
        <v>1.8160155344752991E-2</v>
      </c>
      <c r="T2059" s="13">
        <f t="shared" si="2473"/>
        <v>4.0013592094597185E-2</v>
      </c>
      <c r="U2059" s="13">
        <f t="shared" si="2474"/>
        <v>5.6262261652879966E-2</v>
      </c>
      <c r="V2059" s="13">
        <f t="shared" si="2475"/>
        <v>1.1823646392398741E-3</v>
      </c>
      <c r="W2059" s="13">
        <f t="shared" si="2476"/>
        <v>9.4858584616393203E-3</v>
      </c>
      <c r="X2059" s="13">
        <f t="shared" si="2477"/>
        <v>8.6103073592820305E-3</v>
      </c>
      <c r="Y2059" s="13">
        <f t="shared" si="2478"/>
        <v>3.9077851056452551E-3</v>
      </c>
      <c r="Z2059" s="13">
        <f t="shared" si="2479"/>
        <v>2.6369723558048501E-2</v>
      </c>
      <c r="AA2059" s="13">
        <f t="shared" si="2480"/>
        <v>1.7023072380803961E-2</v>
      </c>
      <c r="AB2059" s="13">
        <f t="shared" si="2481"/>
        <v>5.4946536061361781E-3</v>
      </c>
      <c r="AC2059" s="13">
        <f t="shared" si="2482"/>
        <v>4.3301788387367818E-5</v>
      </c>
      <c r="AD2059" s="13">
        <f t="shared" si="2483"/>
        <v>1.5309077362062615E-3</v>
      </c>
      <c r="AE2059" s="13">
        <f t="shared" si="2484"/>
        <v>1.389603924699564E-3</v>
      </c>
      <c r="AF2059" s="13">
        <f t="shared" si="2485"/>
        <v>6.3067127491485376E-4</v>
      </c>
      <c r="AG2059" s="13">
        <f t="shared" si="2486"/>
        <v>1.9081996432363318E-4</v>
      </c>
      <c r="AH2059" s="13">
        <f t="shared" si="2487"/>
        <v>5.9839450939598807E-3</v>
      </c>
      <c r="AI2059" s="13">
        <f t="shared" si="2488"/>
        <v>3.8629578437937317E-3</v>
      </c>
      <c r="AJ2059" s="13">
        <f t="shared" si="2489"/>
        <v>1.2468733476507033E-3</v>
      </c>
      <c r="AK2059" s="13">
        <f t="shared" si="2490"/>
        <v>2.6830789737617908E-4</v>
      </c>
      <c r="AL2059" s="13">
        <f t="shared" si="2491"/>
        <v>1.0149396233634723E-6</v>
      </c>
      <c r="AM2059" s="13">
        <f t="shared" si="2492"/>
        <v>1.9765662802193268E-4</v>
      </c>
      <c r="AN2059" s="13">
        <f t="shared" si="2493"/>
        <v>1.7941278860005285E-4</v>
      </c>
      <c r="AO2059" s="13">
        <f t="shared" si="2494"/>
        <v>8.1426433900500032E-5</v>
      </c>
      <c r="AP2059" s="13">
        <f t="shared" si="2495"/>
        <v>2.4636906467623452E-5</v>
      </c>
      <c r="AQ2059" s="13">
        <f t="shared" si="2496"/>
        <v>5.5907258664563002E-6</v>
      </c>
      <c r="AR2059" s="13">
        <f t="shared" si="2497"/>
        <v>1.0863245891433678E-3</v>
      </c>
      <c r="AS2059" s="13">
        <f t="shared" si="2498"/>
        <v>7.0128084844448121E-4</v>
      </c>
      <c r="AT2059" s="13">
        <f t="shared" si="2499"/>
        <v>2.2635722016695815E-4</v>
      </c>
      <c r="AU2059" s="13">
        <f t="shared" si="2500"/>
        <v>4.8708579675188582E-5</v>
      </c>
      <c r="AV2059" s="13">
        <f t="shared" si="2501"/>
        <v>7.8610008515221488E-6</v>
      </c>
      <c r="AW2059" s="13">
        <f t="shared" si="2502"/>
        <v>1.6520077868925397E-8</v>
      </c>
      <c r="AX2059" s="13">
        <f t="shared" si="2503"/>
        <v>2.1266327637426896E-5</v>
      </c>
      <c r="AY2059" s="13">
        <f t="shared" si="2504"/>
        <v>1.9303431323789237E-5</v>
      </c>
      <c r="AZ2059" s="13">
        <f t="shared" si="2505"/>
        <v>8.7608558286402058E-6</v>
      </c>
      <c r="BA2059" s="13">
        <f t="shared" si="2506"/>
        <v>2.6507409852958951E-6</v>
      </c>
      <c r="BB2059" s="13">
        <f t="shared" si="2507"/>
        <v>6.0151895333307074E-7</v>
      </c>
      <c r="BC2059" s="13">
        <f t="shared" si="2508"/>
        <v>1.0919967004728632E-7</v>
      </c>
      <c r="BD2059" s="13">
        <f t="shared" si="2509"/>
        <v>1.6434268341475452E-4</v>
      </c>
      <c r="BE2059" s="13">
        <f t="shared" si="2510"/>
        <v>1.0609202591246107E-4</v>
      </c>
      <c r="BF2059" s="13">
        <f t="shared" si="2511"/>
        <v>3.4244049471324999E-5</v>
      </c>
      <c r="BG2059" s="13">
        <f t="shared" si="2512"/>
        <v>7.3687908468077718E-6</v>
      </c>
      <c r="BH2059" s="13">
        <f t="shared" si="2513"/>
        <v>1.1892375328478564E-6</v>
      </c>
      <c r="BI2059" s="13">
        <f t="shared" si="2514"/>
        <v>1.5354333582658151E-7</v>
      </c>
      <c r="BJ2059" s="14">
        <f t="shared" si="2515"/>
        <v>0.246955858031806</v>
      </c>
      <c r="BK2059" s="14">
        <f t="shared" si="2516"/>
        <v>0.35493152510178877</v>
      </c>
      <c r="BL2059" s="14">
        <f t="shared" si="2517"/>
        <v>0.371711134760985</v>
      </c>
      <c r="BM2059" s="14">
        <f t="shared" si="2518"/>
        <v>0.2045835326600893</v>
      </c>
      <c r="BN2059" s="14">
        <f t="shared" si="2519"/>
        <v>0.79536542188129311</v>
      </c>
    </row>
    <row r="2060" spans="1:66" x14ac:dyDescent="0.25">
      <c r="A2060" t="s">
        <v>61</v>
      </c>
      <c r="B2060" t="s">
        <v>71</v>
      </c>
      <c r="C2060" t="s">
        <v>67</v>
      </c>
      <c r="D2060" s="7" t="s">
        <v>539</v>
      </c>
      <c r="E2060" s="10">
        <f>VLOOKUP(A2060,home!$A$2:$E$405,3,FALSE)</f>
        <v>1.5100671140939601</v>
      </c>
      <c r="F2060" s="10">
        <f>VLOOKUP(B2060,home!$B$2:$E$405,3,FALSE)</f>
        <v>0.66</v>
      </c>
      <c r="G2060" s="10">
        <f>VLOOKUP(C2060,away!$B$2:$E$405,4,FALSE)</f>
        <v>1.08</v>
      </c>
      <c r="H2060" s="10">
        <f>VLOOKUP(A2060,away!$A$2:$E$405,3,FALSE)</f>
        <v>1.2617449664429501</v>
      </c>
      <c r="I2060" s="10">
        <f>VLOOKUP(C2060,away!$B$2:$E$405,3,FALSE)</f>
        <v>0.5</v>
      </c>
      <c r="J2060" s="10">
        <f>VLOOKUP(B2060,home!$B$2:$E$405,4,FALSE)</f>
        <v>0.69</v>
      </c>
      <c r="K2060" s="12">
        <f t="shared" si="2464"/>
        <v>1.0763758389261748</v>
      </c>
      <c r="L2060" s="12">
        <f t="shared" si="2465"/>
        <v>0.43530201342281777</v>
      </c>
      <c r="M2060" s="13">
        <f t="shared" si="2466"/>
        <v>0.22053963441172109</v>
      </c>
      <c r="N2060" s="13">
        <f t="shared" si="2467"/>
        <v>0.23738353400638815</v>
      </c>
      <c r="O2060" s="13">
        <f t="shared" si="2468"/>
        <v>9.6001346898954329E-2</v>
      </c>
      <c r="P2060" s="13">
        <f t="shared" si="2469"/>
        <v>0.10333353030640469</v>
      </c>
      <c r="Q2060" s="13">
        <f t="shared" si="2470"/>
        <v>0.12775695028169309</v>
      </c>
      <c r="R2060" s="13">
        <f t="shared" si="2471"/>
        <v>2.08947897982086E-2</v>
      </c>
      <c r="S2060" s="13">
        <f t="shared" si="2472"/>
        <v>1.210419446153888E-2</v>
      </c>
      <c r="T2060" s="13">
        <f t="shared" si="2473"/>
        <v>5.561285768637983E-2</v>
      </c>
      <c r="U2060" s="13">
        <f t="shared" si="2474"/>
        <v>2.2490646898232859E-2</v>
      </c>
      <c r="V2060" s="13">
        <f t="shared" si="2475"/>
        <v>6.3015588939497387E-4</v>
      </c>
      <c r="W2060" s="13">
        <f t="shared" si="2476"/>
        <v>4.5838164846035673E-2</v>
      </c>
      <c r="X2060" s="13">
        <f t="shared" si="2477"/>
        <v>1.9953445449086355E-2</v>
      </c>
      <c r="Y2060" s="13">
        <f t="shared" si="2478"/>
        <v>4.342887489354825E-3</v>
      </c>
      <c r="Z2060" s="13">
        <f t="shared" si="2479"/>
        <v>3.0318480230689194E-3</v>
      </c>
      <c r="AA2060" s="13">
        <f t="shared" si="2480"/>
        <v>3.2634079593274723E-3</v>
      </c>
      <c r="AB2060" s="13">
        <f t="shared" si="2481"/>
        <v>1.7563267399897319E-3</v>
      </c>
      <c r="AC2060" s="13">
        <f t="shared" si="2482"/>
        <v>1.8453665048759076E-5</v>
      </c>
      <c r="AD2060" s="13">
        <f t="shared" si="2483"/>
        <v>1.2334773285246983E-2</v>
      </c>
      <c r="AE2060" s="13">
        <f t="shared" si="2484"/>
        <v>5.3693516461819964E-3</v>
      </c>
      <c r="AF2060" s="13">
        <f t="shared" si="2485"/>
        <v>1.1686447911790718E-3</v>
      </c>
      <c r="AG2060" s="13">
        <f t="shared" si="2486"/>
        <v>1.6957114352544617E-4</v>
      </c>
      <c r="AH2060" s="13">
        <f t="shared" si="2487"/>
        <v>3.2994238720847243E-4</v>
      </c>
      <c r="AI2060" s="13">
        <f t="shared" si="2488"/>
        <v>3.5514201382882428E-4</v>
      </c>
      <c r="AJ2060" s="13">
        <f t="shared" si="2489"/>
        <v>1.9113314153646597E-4</v>
      </c>
      <c r="AK2060" s="13">
        <f t="shared" si="2490"/>
        <v>6.8577031855969622E-5</v>
      </c>
      <c r="AL2060" s="13">
        <f t="shared" si="2491"/>
        <v>3.4585753470875307E-7</v>
      </c>
      <c r="AM2060" s="13">
        <f t="shared" si="2492"/>
        <v>2.655370388574379E-3</v>
      </c>
      <c r="AN2060" s="13">
        <f t="shared" si="2493"/>
        <v>1.1558880765297572E-3</v>
      </c>
      <c r="AO2060" s="13">
        <f t="shared" si="2494"/>
        <v>2.5158020350241566E-4</v>
      </c>
      <c r="AP2060" s="13">
        <f t="shared" si="2495"/>
        <v>3.6504456373974596E-5</v>
      </c>
      <c r="AQ2060" s="13">
        <f t="shared" si="2496"/>
        <v>3.9726158396241373E-6</v>
      </c>
      <c r="AR2060" s="13">
        <f t="shared" si="2497"/>
        <v>2.8724917093075809E-5</v>
      </c>
      <c r="AS2060" s="13">
        <f t="shared" si="2498"/>
        <v>3.0918806734144288E-5</v>
      </c>
      <c r="AT2060" s="13">
        <f t="shared" si="2499"/>
        <v>1.664012826853041E-5</v>
      </c>
      <c r="AU2060" s="13">
        <f t="shared" si="2500"/>
        <v>5.9703440082928597E-6</v>
      </c>
      <c r="AV2060" s="13">
        <f t="shared" si="2501"/>
        <v>1.6065835101510218E-6</v>
      </c>
      <c r="AW2060" s="13">
        <f t="shared" si="2502"/>
        <v>4.5014181464298473E-9</v>
      </c>
      <c r="AX2060" s="13">
        <f t="shared" si="2503"/>
        <v>4.7636275494357817E-4</v>
      </c>
      <c r="AY2060" s="13">
        <f t="shared" si="2504"/>
        <v>2.0736166634657992E-4</v>
      </c>
      <c r="AZ2060" s="13">
        <f t="shared" si="2505"/>
        <v>4.5132475433688391E-5</v>
      </c>
      <c r="BA2060" s="13">
        <f t="shared" si="2506"/>
        <v>6.5487524756801407E-6</v>
      </c>
      <c r="BB2060" s="13">
        <f t="shared" si="2507"/>
        <v>7.1267128451780669E-7</v>
      </c>
      <c r="BC2060" s="13">
        <f t="shared" si="2508"/>
        <v>6.2045449011845423E-8</v>
      </c>
      <c r="BD2060" s="13">
        <f t="shared" si="2509"/>
        <v>2.0840023743365683E-6</v>
      </c>
      <c r="BE2060" s="13">
        <f t="shared" si="2510"/>
        <v>2.2431698040006634E-6</v>
      </c>
      <c r="BF2060" s="13">
        <f t="shared" si="2511"/>
        <v>1.2072468898175386E-6</v>
      </c>
      <c r="BG2060" s="13">
        <f t="shared" si="2512"/>
        <v>4.3315046127278952E-7</v>
      </c>
      <c r="BH2060" s="13">
        <f t="shared" si="2513"/>
        <v>1.1655817278343959E-7</v>
      </c>
      <c r="BI2060" s="13">
        <f t="shared" si="2514"/>
        <v>2.5092080202695374E-8</v>
      </c>
      <c r="BJ2060" s="14">
        <f t="shared" si="2515"/>
        <v>0.5147696767318245</v>
      </c>
      <c r="BK2060" s="14">
        <f t="shared" si="2516"/>
        <v>0.33683367625798971</v>
      </c>
      <c r="BL2060" s="14">
        <f t="shared" si="2517"/>
        <v>0.14544128286853927</v>
      </c>
      <c r="BM2060" s="14">
        <f t="shared" si="2518"/>
        <v>0.19395934101312415</v>
      </c>
      <c r="BN2060" s="14">
        <f t="shared" si="2519"/>
        <v>0.80590978570336991</v>
      </c>
    </row>
    <row r="2061" spans="1:66" x14ac:dyDescent="0.25">
      <c r="A2061" t="s">
        <v>61</v>
      </c>
      <c r="B2061" t="s">
        <v>65</v>
      </c>
      <c r="C2061" t="s">
        <v>241</v>
      </c>
      <c r="D2061" s="7" t="s">
        <v>539</v>
      </c>
      <c r="E2061" s="10">
        <f>VLOOKUP(A2061,home!$A$2:$E$405,3,FALSE)</f>
        <v>1.5100671140939601</v>
      </c>
      <c r="F2061" s="10">
        <f>VLOOKUP(B2061,home!$B$2:$E$405,3,FALSE)</f>
        <v>0.56999999999999995</v>
      </c>
      <c r="G2061" s="10">
        <f>VLOOKUP(C2061,away!$B$2:$E$405,4,FALSE)</f>
        <v>0.5</v>
      </c>
      <c r="H2061" s="10">
        <f>VLOOKUP(A2061,away!$A$2:$E$405,3,FALSE)</f>
        <v>1.2617449664429501</v>
      </c>
      <c r="I2061" s="10">
        <f>VLOOKUP(C2061,away!$B$2:$E$405,3,FALSE)</f>
        <v>1.24</v>
      </c>
      <c r="J2061" s="10">
        <f>VLOOKUP(B2061,home!$B$2:$E$405,4,FALSE)</f>
        <v>0.91</v>
      </c>
      <c r="K2061" s="12">
        <f t="shared" si="2464"/>
        <v>0.43036912751677858</v>
      </c>
      <c r="L2061" s="12">
        <f t="shared" si="2465"/>
        <v>1.423753020134225</v>
      </c>
      <c r="M2061" s="13">
        <f t="shared" si="2466"/>
        <v>0.1565903455590878</v>
      </c>
      <c r="N2061" s="13">
        <f t="shared" si="2467"/>
        <v>6.7391650395815475E-2</v>
      </c>
      <c r="O2061" s="13">
        <f t="shared" si="2468"/>
        <v>0.22294597741361316</v>
      </c>
      <c r="P2061" s="13">
        <f t="shared" si="2469"/>
        <v>9.5949065782872114E-2</v>
      </c>
      <c r="Q2061" s="13">
        <f t="shared" si="2470"/>
        <v>1.4501642891381434E-2</v>
      </c>
      <c r="R2061" s="13">
        <f t="shared" si="2471"/>
        <v>0.15871000433470425</v>
      </c>
      <c r="S2061" s="13">
        <f t="shared" si="2472"/>
        <v>1.4697941932077872E-2</v>
      </c>
      <c r="T2061" s="13">
        <f t="shared" si="2473"/>
        <v>2.0646757863512329E-2</v>
      </c>
      <c r="U2061" s="13">
        <f t="shared" si="2474"/>
        <v>6.8303886093710825E-2</v>
      </c>
      <c r="V2061" s="13">
        <f t="shared" si="2475"/>
        <v>1.0006674792672318E-3</v>
      </c>
      <c r="W2061" s="13">
        <f t="shared" si="2476"/>
        <v>2.0803531329079078E-3</v>
      </c>
      <c r="X2061" s="13">
        <f t="shared" si="2477"/>
        <v>2.9619090559233302E-3</v>
      </c>
      <c r="Y2061" s="13">
        <f t="shared" si="2478"/>
        <v>2.1085134818668769E-3</v>
      </c>
      <c r="Z2061" s="13">
        <f t="shared" si="2479"/>
        <v>7.5321282665683678E-2</v>
      </c>
      <c r="AA2061" s="13">
        <f t="shared" si="2480"/>
        <v>3.2415954704274941E-2</v>
      </c>
      <c r="AB2061" s="13">
        <f t="shared" si="2481"/>
        <v>6.9754130718511099E-3</v>
      </c>
      <c r="AC2061" s="13">
        <f t="shared" si="2482"/>
        <v>3.8321770992724946E-5</v>
      </c>
      <c r="AD2061" s="13">
        <f t="shared" si="2483"/>
        <v>2.2382994068409319E-4</v>
      </c>
      <c r="AE2061" s="13">
        <f t="shared" si="2484"/>
        <v>3.1867855404544209E-4</v>
      </c>
      <c r="AF2061" s="13">
        <f t="shared" si="2485"/>
        <v>2.2685977688710306E-4</v>
      </c>
      <c r="AG2061" s="13">
        <f t="shared" si="2486"/>
        <v>1.076640974966631E-4</v>
      </c>
      <c r="AH2061" s="13">
        <f t="shared" si="2487"/>
        <v>2.6809725918912702E-2</v>
      </c>
      <c r="AI2061" s="13">
        <f t="shared" si="2488"/>
        <v>1.1538078352686424E-2</v>
      </c>
      <c r="AJ2061" s="13">
        <f t="shared" si="2489"/>
        <v>2.4828163569329429E-3</v>
      </c>
      <c r="AK2061" s="13">
        <f t="shared" si="2490"/>
        <v>3.5617583643920585E-4</v>
      </c>
      <c r="AL2061" s="13">
        <f t="shared" si="2491"/>
        <v>9.3925027440715951E-7</v>
      </c>
      <c r="AM2061" s="13">
        <f t="shared" si="2492"/>
        <v>1.9265899256869106E-5</v>
      </c>
      <c r="AN2061" s="13">
        <f t="shared" si="2493"/>
        <v>2.7429882252569108E-5</v>
      </c>
      <c r="AO2061" s="13">
        <f t="shared" si="2494"/>
        <v>1.952668884951073E-5</v>
      </c>
      <c r="AP2061" s="13">
        <f t="shared" si="2495"/>
        <v>9.2670607409040612E-6</v>
      </c>
      <c r="AQ2061" s="13">
        <f t="shared" si="2496"/>
        <v>3.2985014294073672E-6</v>
      </c>
      <c r="AR2061" s="13">
        <f t="shared" si="2497"/>
        <v>7.6340856492045552E-3</v>
      </c>
      <c r="AS2061" s="13">
        <f t="shared" si="2498"/>
        <v>3.2854747802365247E-3</v>
      </c>
      <c r="AT2061" s="13">
        <f t="shared" si="2499"/>
        <v>7.0698345732438637E-4</v>
      </c>
      <c r="AU2061" s="13">
        <f t="shared" si="2500"/>
        <v>1.0142128456583063E-4</v>
      </c>
      <c r="AV2061" s="13">
        <f t="shared" si="2501"/>
        <v>1.0912147437556857E-5</v>
      </c>
      <c r="AW2061" s="13">
        <f t="shared" si="2502"/>
        <v>1.5986544388925812E-8</v>
      </c>
      <c r="AX2061" s="13">
        <f t="shared" si="2503"/>
        <v>1.3819080423341515E-6</v>
      </c>
      <c r="AY2061" s="13">
        <f t="shared" si="2504"/>
        <v>1.9674957488210227E-6</v>
      </c>
      <c r="AZ2061" s="13">
        <f t="shared" si="2505"/>
        <v>1.4006140072425901E-6</v>
      </c>
      <c r="BA2061" s="13">
        <f t="shared" si="2506"/>
        <v>6.6470947428464534E-7</v>
      </c>
      <c r="BB2061" s="13">
        <f t="shared" si="2507"/>
        <v>2.3659553038114923E-7</v>
      </c>
      <c r="BC2061" s="13">
        <f t="shared" si="2508"/>
        <v>6.7370720186084011E-8</v>
      </c>
      <c r="BD2061" s="13">
        <f t="shared" si="2509"/>
        <v>1.8115087498363879E-3</v>
      </c>
      <c r="BE2061" s="13">
        <f t="shared" si="2510"/>
        <v>7.796174401560966E-4</v>
      </c>
      <c r="BF2061" s="13">
        <f t="shared" si="2511"/>
        <v>1.677616387584218E-4</v>
      </c>
      <c r="BG2061" s="13">
        <f t="shared" si="2512"/>
        <v>2.4066476701082328E-5</v>
      </c>
      <c r="BH2061" s="13">
        <f t="shared" si="2513"/>
        <v>2.5893671450619192E-6</v>
      </c>
      <c r="BI2061" s="13">
        <f t="shared" si="2514"/>
        <v>2.228767358081821E-7</v>
      </c>
      <c r="BJ2061" s="14">
        <f t="shared" si="2515"/>
        <v>0.11065236591657317</v>
      </c>
      <c r="BK2061" s="14">
        <f t="shared" si="2516"/>
        <v>0.26827924927032093</v>
      </c>
      <c r="BL2061" s="14">
        <f t="shared" si="2517"/>
        <v>0.54506267595122715</v>
      </c>
      <c r="BM2061" s="14">
        <f t="shared" si="2518"/>
        <v>0.28322493591712633</v>
      </c>
      <c r="BN2061" s="14">
        <f t="shared" si="2519"/>
        <v>0.71608868637747425</v>
      </c>
    </row>
    <row r="2062" spans="1:66" x14ac:dyDescent="0.25">
      <c r="A2062" t="s">
        <v>72</v>
      </c>
      <c r="B2062" t="s">
        <v>81</v>
      </c>
      <c r="C2062" t="s">
        <v>73</v>
      </c>
      <c r="D2062" s="7" t="s">
        <v>539</v>
      </c>
      <c r="E2062" s="10">
        <f>VLOOKUP(A2062,home!$A$2:$E$405,3,FALSE)</f>
        <v>1.3571428571428601</v>
      </c>
      <c r="F2062" s="10">
        <f>VLOOKUP(B2062,home!$B$2:$E$405,3,FALSE)</f>
        <v>0.6</v>
      </c>
      <c r="G2062" s="10">
        <f>VLOOKUP(C2062,away!$B$2:$E$405,4,FALSE)</f>
        <v>0.81</v>
      </c>
      <c r="H2062" s="10">
        <f>VLOOKUP(A2062,away!$A$2:$E$405,3,FALSE)</f>
        <v>1.0912698412698401</v>
      </c>
      <c r="I2062" s="10">
        <f>VLOOKUP(C2062,away!$B$2:$E$405,3,FALSE)</f>
        <v>0.66</v>
      </c>
      <c r="J2062" s="10">
        <f>VLOOKUP(B2062,home!$B$2:$E$405,4,FALSE)</f>
        <v>1.5</v>
      </c>
      <c r="K2062" s="12">
        <f t="shared" si="2464"/>
        <v>0.65957142857143003</v>
      </c>
      <c r="L2062" s="12">
        <f t="shared" si="2465"/>
        <v>1.0803571428571417</v>
      </c>
      <c r="M2062" s="13">
        <f t="shared" si="2466"/>
        <v>0.17553293823623622</v>
      </c>
      <c r="N2062" s="13">
        <f t="shared" si="2467"/>
        <v>0.11577651083381493</v>
      </c>
      <c r="O2062" s="13">
        <f t="shared" si="2468"/>
        <v>0.18963826363021929</v>
      </c>
      <c r="P2062" s="13">
        <f t="shared" si="2469"/>
        <v>0.12507998045438923</v>
      </c>
      <c r="Q2062" s="13">
        <f t="shared" si="2470"/>
        <v>3.8181439322837477E-2</v>
      </c>
      <c r="R2062" s="13">
        <f t="shared" si="2471"/>
        <v>0.10243852633596656</v>
      </c>
      <c r="S2062" s="13">
        <f t="shared" si="2472"/>
        <v>2.2282144974715493E-2</v>
      </c>
      <c r="T2062" s="13">
        <f t="shared" si="2473"/>
        <v>4.1249590696994021E-2</v>
      </c>
      <c r="U2062" s="13">
        <f t="shared" si="2474"/>
        <v>6.7565525156165526E-2</v>
      </c>
      <c r="V2062" s="13">
        <f t="shared" si="2475"/>
        <v>1.7641831441524449E-3</v>
      </c>
      <c r="W2062" s="13">
        <f t="shared" si="2476"/>
        <v>8.3944621596924295E-3</v>
      </c>
      <c r="X2062" s="13">
        <f t="shared" si="2477"/>
        <v>9.0690171546677061E-3</v>
      </c>
      <c r="Y2062" s="13">
        <f t="shared" si="2478"/>
        <v>4.8988887308696032E-3</v>
      </c>
      <c r="Z2062" s="13">
        <f t="shared" si="2479"/>
        <v>3.6890064543606972E-2</v>
      </c>
      <c r="AA2062" s="13">
        <f t="shared" si="2480"/>
        <v>2.4331632571119113E-2</v>
      </c>
      <c r="AB2062" s="13">
        <f t="shared" si="2481"/>
        <v>8.0242248272040847E-3</v>
      </c>
      <c r="AC2062" s="13">
        <f t="shared" si="2482"/>
        <v>7.8569297095246583E-5</v>
      </c>
      <c r="AD2062" s="13">
        <f t="shared" si="2483"/>
        <v>1.384186849689287E-3</v>
      </c>
      <c r="AE2062" s="13">
        <f t="shared" si="2484"/>
        <v>1.4954161501107459E-3</v>
      </c>
      <c r="AF2062" s="13">
        <f t="shared" si="2485"/>
        <v>8.0779175965803589E-4</v>
      </c>
      <c r="AG2062" s="13">
        <f t="shared" si="2486"/>
        <v>2.9090119916256625E-4</v>
      </c>
      <c r="AH2062" s="13">
        <f t="shared" si="2487"/>
        <v>9.9636111825366913E-3</v>
      </c>
      <c r="AI2062" s="13">
        <f t="shared" si="2488"/>
        <v>6.5717132613960019E-3</v>
      </c>
      <c r="AJ2062" s="13">
        <f t="shared" si="2489"/>
        <v>2.1672571519903861E-3</v>
      </c>
      <c r="AK2062" s="13">
        <f t="shared" si="2490"/>
        <v>4.7648696527331595E-4</v>
      </c>
      <c r="AL2062" s="13">
        <f t="shared" si="2491"/>
        <v>2.239453459558125E-6</v>
      </c>
      <c r="AM2062" s="13">
        <f t="shared" si="2492"/>
        <v>1.8259401957187015E-4</v>
      </c>
      <c r="AN2062" s="13">
        <f t="shared" si="2493"/>
        <v>1.9726675328746664E-4</v>
      </c>
      <c r="AO2062" s="13">
        <f t="shared" si="2494"/>
        <v>1.0655927298117606E-4</v>
      </c>
      <c r="AP2062" s="13">
        <f t="shared" si="2495"/>
        <v>3.8374023900959203E-5</v>
      </c>
      <c r="AQ2062" s="13">
        <f t="shared" si="2496"/>
        <v>1.0364412705392985E-5</v>
      </c>
      <c r="AR2062" s="13">
        <f t="shared" si="2497"/>
        <v>2.1528517019409618E-3</v>
      </c>
      <c r="AS2062" s="13">
        <f t="shared" si="2498"/>
        <v>1.4199594725516347E-3</v>
      </c>
      <c r="AT2062" s="13">
        <f t="shared" si="2499"/>
        <v>4.6828234891220798E-4</v>
      </c>
      <c r="AU2062" s="13">
        <f t="shared" si="2500"/>
        <v>1.0295521928226996E-4</v>
      </c>
      <c r="AV2062" s="13">
        <f t="shared" si="2501"/>
        <v>1.6976580265222907E-5</v>
      </c>
      <c r="AW2062" s="13">
        <f t="shared" si="2502"/>
        <v>4.4327039092841673E-8</v>
      </c>
      <c r="AX2062" s="13">
        <f t="shared" si="2503"/>
        <v>2.0072299722936323E-5</v>
      </c>
      <c r="AY2062" s="13">
        <f t="shared" si="2504"/>
        <v>2.1685252379243684E-5</v>
      </c>
      <c r="AZ2062" s="13">
        <f t="shared" si="2505"/>
        <v>1.171390865128787E-5</v>
      </c>
      <c r="BA2062" s="13">
        <f t="shared" si="2506"/>
        <v>4.2184016273983064E-6</v>
      </c>
      <c r="BB2062" s="13">
        <f t="shared" si="2507"/>
        <v>1.1393450823999877E-6</v>
      </c>
      <c r="BC2062" s="13">
        <f t="shared" si="2508"/>
        <v>2.4617991958999706E-7</v>
      </c>
      <c r="BD2062" s="13">
        <f t="shared" si="2509"/>
        <v>3.8764145228401188E-4</v>
      </c>
      <c r="BE2062" s="13">
        <f t="shared" si="2510"/>
        <v>2.5567722645646957E-4</v>
      </c>
      <c r="BF2062" s="13">
        <f t="shared" si="2511"/>
        <v>8.4318696753537327E-5</v>
      </c>
      <c r="BG2062" s="13">
        <f t="shared" si="2512"/>
        <v>1.8538067757670606E-5</v>
      </c>
      <c r="BH2062" s="13">
        <f t="shared" si="2513"/>
        <v>3.0567949584701916E-6</v>
      </c>
      <c r="BI2062" s="13">
        <f t="shared" si="2514"/>
        <v>4.0323492352162609E-7</v>
      </c>
      <c r="BJ2062" s="14">
        <f t="shared" si="2515"/>
        <v>0.22214243872732653</v>
      </c>
      <c r="BK2062" s="14">
        <f t="shared" si="2516"/>
        <v>0.32476174081242742</v>
      </c>
      <c r="BL2062" s="14">
        <f t="shared" si="2517"/>
        <v>0.41608790187795697</v>
      </c>
      <c r="BM2062" s="14">
        <f t="shared" si="2518"/>
        <v>0.25321284622251405</v>
      </c>
      <c r="BN2062" s="14">
        <f t="shared" si="2519"/>
        <v>0.74664765881346384</v>
      </c>
    </row>
    <row r="2063" spans="1:66" x14ac:dyDescent="0.25">
      <c r="A2063" t="s">
        <v>72</v>
      </c>
      <c r="B2063" t="s">
        <v>74</v>
      </c>
      <c r="C2063" t="s">
        <v>90</v>
      </c>
      <c r="D2063" s="7" t="s">
        <v>539</v>
      </c>
      <c r="E2063" s="10">
        <f>VLOOKUP(A2063,home!$A$2:$E$405,3,FALSE)</f>
        <v>1.3571428571428601</v>
      </c>
      <c r="F2063" s="10">
        <f>VLOOKUP(B2063,home!$B$2:$E$405,3,FALSE)</f>
        <v>0.74</v>
      </c>
      <c r="G2063" s="10">
        <f>VLOOKUP(C2063,away!$B$2:$E$405,4,FALSE)</f>
        <v>1.27</v>
      </c>
      <c r="H2063" s="10">
        <f>VLOOKUP(A2063,away!$A$2:$E$405,3,FALSE)</f>
        <v>1.0912698412698401</v>
      </c>
      <c r="I2063" s="10">
        <f>VLOOKUP(C2063,away!$B$2:$E$405,3,FALSE)</f>
        <v>0.8</v>
      </c>
      <c r="J2063" s="10">
        <f>VLOOKUP(B2063,home!$B$2:$E$405,4,FALSE)</f>
        <v>1.1000000000000001</v>
      </c>
      <c r="K2063" s="12">
        <f t="shared" si="2464"/>
        <v>1.27544285714286</v>
      </c>
      <c r="L2063" s="12">
        <f t="shared" si="2465"/>
        <v>0.96031746031745946</v>
      </c>
      <c r="M2063" s="13">
        <f t="shared" si="2466"/>
        <v>0.10691081278598068</v>
      </c>
      <c r="N2063" s="13">
        <f t="shared" si="2467"/>
        <v>0.13635863251921662</v>
      </c>
      <c r="O2063" s="13">
        <f t="shared" si="2468"/>
        <v>0.10266832021510833</v>
      </c>
      <c r="P2063" s="13">
        <f t="shared" si="2469"/>
        <v>0.13094757567321583</v>
      </c>
      <c r="Q2063" s="13">
        <f t="shared" si="2470"/>
        <v>8.695882192820148E-2</v>
      </c>
      <c r="R2063" s="13">
        <f t="shared" si="2471"/>
        <v>4.9297090262016258E-2</v>
      </c>
      <c r="S2063" s="13">
        <f t="shared" si="2472"/>
        <v>4.0097131262622682E-2</v>
      </c>
      <c r="T2063" s="13">
        <f t="shared" si="2473"/>
        <v>8.3508075026288639E-2</v>
      </c>
      <c r="U2063" s="13">
        <f t="shared" si="2474"/>
        <v>6.2875621652615482E-2</v>
      </c>
      <c r="V2063" s="13">
        <f t="shared" si="2475"/>
        <v>5.4569079003180254E-3</v>
      </c>
      <c r="W2063" s="13">
        <f t="shared" si="2476"/>
        <v>3.6970336097960833E-2</v>
      </c>
      <c r="X2063" s="13">
        <f t="shared" si="2477"/>
        <v>3.5503259268676639E-2</v>
      </c>
      <c r="Y2063" s="13">
        <f t="shared" si="2478"/>
        <v>1.7047199886943927E-2</v>
      </c>
      <c r="Z2063" s="13">
        <f t="shared" si="2479"/>
        <v>1.5780285507153338E-2</v>
      </c>
      <c r="AA2063" s="13">
        <f t="shared" si="2480"/>
        <v>2.0126852433773722E-2</v>
      </c>
      <c r="AB2063" s="13">
        <f t="shared" si="2481"/>
        <v>1.2835325086712542E-2</v>
      </c>
      <c r="AC2063" s="13">
        <f t="shared" si="2482"/>
        <v>4.177365469390845E-4</v>
      </c>
      <c r="AD2063" s="13">
        <f t="shared" si="2483"/>
        <v>1.1788387775578746E-2</v>
      </c>
      <c r="AE2063" s="13">
        <f t="shared" si="2484"/>
        <v>1.1320594609881166E-2</v>
      </c>
      <c r="AF2063" s="13">
        <f t="shared" si="2485"/>
        <v>5.4356823325223012E-3</v>
      </c>
      <c r="AG2063" s="13">
        <f t="shared" si="2486"/>
        <v>1.739993550886767E-3</v>
      </c>
      <c r="AH2063" s="13">
        <f t="shared" si="2487"/>
        <v>3.7885209253284767E-3</v>
      </c>
      <c r="AI2063" s="13">
        <f t="shared" si="2488"/>
        <v>4.8320419533464639E-3</v>
      </c>
      <c r="AJ2063" s="13">
        <f t="shared" si="2489"/>
        <v>3.0814966974051904E-3</v>
      </c>
      <c r="AK2063" s="13">
        <f t="shared" si="2490"/>
        <v>1.3100909840049215E-3</v>
      </c>
      <c r="AL2063" s="13">
        <f t="shared" si="2491"/>
        <v>2.0466250949294714E-5</v>
      </c>
      <c r="AM2063" s="13">
        <f t="shared" si="2492"/>
        <v>3.0070829971184238E-3</v>
      </c>
      <c r="AN2063" s="13">
        <f t="shared" si="2493"/>
        <v>2.8877543067565787E-3</v>
      </c>
      <c r="AO2063" s="13">
        <f t="shared" si="2494"/>
        <v>1.3865804409426417E-3</v>
      </c>
      <c r="AP2063" s="13">
        <f t="shared" si="2495"/>
        <v>4.4385246919063362E-4</v>
      </c>
      <c r="AQ2063" s="13">
        <f t="shared" si="2496"/>
        <v>1.0655981899219567E-4</v>
      </c>
      <c r="AR2063" s="13">
        <f t="shared" si="2497"/>
        <v>7.2763655867419906E-4</v>
      </c>
      <c r="AS2063" s="13">
        <f t="shared" si="2498"/>
        <v>9.2805885135701879E-4</v>
      </c>
      <c r="AT2063" s="13">
        <f t="shared" si="2499"/>
        <v>5.918430164857585E-4</v>
      </c>
      <c r="AU2063" s="13">
        <f t="shared" si="2500"/>
        <v>2.516206493088816E-4</v>
      </c>
      <c r="AV2063" s="13">
        <f t="shared" si="2501"/>
        <v>8.0231939967665387E-5</v>
      </c>
      <c r="AW2063" s="13">
        <f t="shared" si="2502"/>
        <v>6.96324418844425E-7</v>
      </c>
      <c r="AX2063" s="13">
        <f t="shared" si="2503"/>
        <v>6.3922708825173917E-4</v>
      </c>
      <c r="AY2063" s="13">
        <f t="shared" si="2504"/>
        <v>6.1386093395603462E-4</v>
      </c>
      <c r="AZ2063" s="13">
        <f t="shared" si="2505"/>
        <v>2.9475068654238141E-4</v>
      </c>
      <c r="BA2063" s="13">
        <f t="shared" si="2506"/>
        <v>9.4351410242402445E-5</v>
      </c>
      <c r="BB2063" s="13">
        <f t="shared" si="2507"/>
        <v>2.2651826665338661E-5</v>
      </c>
      <c r="BC2063" s="13">
        <f t="shared" si="2508"/>
        <v>4.3505889309618675E-6</v>
      </c>
      <c r="BD2063" s="13">
        <f t="shared" si="2509"/>
        <v>1.1646034867669045E-4</v>
      </c>
      <c r="BE2063" s="13">
        <f t="shared" si="2510"/>
        <v>1.4853851986005177E-4</v>
      </c>
      <c r="BF2063" s="13">
        <f t="shared" si="2511"/>
        <v>9.4726197083037946E-5</v>
      </c>
      <c r="BG2063" s="13">
        <f t="shared" si="2512"/>
        <v>4.0272617151289196E-5</v>
      </c>
      <c r="BH2063" s="13">
        <f t="shared" si="2513"/>
        <v>1.2841355471015212E-5</v>
      </c>
      <c r="BI2063" s="13">
        <f t="shared" si="2514"/>
        <v>3.2756830223077473E-6</v>
      </c>
      <c r="BJ2063" s="14">
        <f t="shared" si="2515"/>
        <v>0.43613200556374648</v>
      </c>
      <c r="BK2063" s="14">
        <f t="shared" si="2516"/>
        <v>0.28446449135398172</v>
      </c>
      <c r="BL2063" s="14">
        <f t="shared" si="2517"/>
        <v>0.2638108659473693</v>
      </c>
      <c r="BM2063" s="14">
        <f t="shared" si="2518"/>
        <v>0.38643323037897442</v>
      </c>
      <c r="BN2063" s="14">
        <f t="shared" si="2519"/>
        <v>0.61314125338373915</v>
      </c>
    </row>
    <row r="2064" spans="1:66" x14ac:dyDescent="0.25">
      <c r="A2064" t="s">
        <v>72</v>
      </c>
      <c r="B2064" t="s">
        <v>75</v>
      </c>
      <c r="C2064" t="s">
        <v>367</v>
      </c>
      <c r="D2064" s="7" t="s">
        <v>539</v>
      </c>
      <c r="E2064" s="10">
        <f>VLOOKUP(A2064,home!$A$2:$E$405,3,FALSE)</f>
        <v>1.3571428571428601</v>
      </c>
      <c r="F2064" s="10">
        <f>VLOOKUP(B2064,home!$B$2:$E$405,3,FALSE)</f>
        <v>1.61</v>
      </c>
      <c r="G2064" s="10">
        <f>VLOOKUP(C2064,away!$B$2:$E$405,4,FALSE)</f>
        <v>1.25</v>
      </c>
      <c r="H2064" s="10">
        <f>VLOOKUP(A2064,away!$A$2:$E$405,3,FALSE)</f>
        <v>1.0912698412698401</v>
      </c>
      <c r="I2064" s="10">
        <f>VLOOKUP(C2064,away!$B$2:$E$405,3,FALSE)</f>
        <v>0.81</v>
      </c>
      <c r="J2064" s="10">
        <f>VLOOKUP(B2064,home!$B$2:$E$405,4,FALSE)</f>
        <v>1.33</v>
      </c>
      <c r="K2064" s="12">
        <f t="shared" si="2464"/>
        <v>2.7312500000000064</v>
      </c>
      <c r="L2064" s="12">
        <f t="shared" si="2465"/>
        <v>1.1756249999999988</v>
      </c>
      <c r="M2064" s="13">
        <f t="shared" si="2466"/>
        <v>2.0103225583521706E-2</v>
      </c>
      <c r="N2064" s="13">
        <f t="shared" si="2467"/>
        <v>5.4906934874993783E-2</v>
      </c>
      <c r="O2064" s="13">
        <f t="shared" si="2468"/>
        <v>2.3633854576627679E-2</v>
      </c>
      <c r="P2064" s="13">
        <f t="shared" si="2469"/>
        <v>6.4549965312414498E-2</v>
      </c>
      <c r="Q2064" s="13">
        <f t="shared" si="2470"/>
        <v>7.4982282938663575E-2</v>
      </c>
      <c r="R2064" s="13">
        <f t="shared" si="2471"/>
        <v>1.3892275143323949E-2</v>
      </c>
      <c r="S2064" s="13">
        <f t="shared" si="2472"/>
        <v>5.181628695010633E-2</v>
      </c>
      <c r="T2064" s="13">
        <f t="shared" si="2473"/>
        <v>8.8151046379766271E-2</v>
      </c>
      <c r="U2064" s="13">
        <f t="shared" si="2474"/>
        <v>3.7943276485203625E-2</v>
      </c>
      <c r="V2064" s="13">
        <f t="shared" si="2475"/>
        <v>1.8486472406304959E-2</v>
      </c>
      <c r="W2064" s="13">
        <f t="shared" si="2476"/>
        <v>6.8265120092075124E-2</v>
      </c>
      <c r="X2064" s="13">
        <f t="shared" si="2477"/>
        <v>8.0254181808245728E-2</v>
      </c>
      <c r="Y2064" s="13">
        <f t="shared" si="2478"/>
        <v>4.7174411244159414E-2</v>
      </c>
      <c r="Z2064" s="13">
        <f t="shared" si="2479"/>
        <v>5.4440353217900693E-3</v>
      </c>
      <c r="AA2064" s="13">
        <f t="shared" si="2480"/>
        <v>1.486902147263916E-2</v>
      </c>
      <c r="AB2064" s="13">
        <f t="shared" si="2481"/>
        <v>2.0305507448572905E-2</v>
      </c>
      <c r="AC2064" s="13">
        <f t="shared" si="2482"/>
        <v>3.7099181783607112E-3</v>
      </c>
      <c r="AD2064" s="13">
        <f t="shared" si="2483"/>
        <v>4.6612277312870168E-2</v>
      </c>
      <c r="AE2064" s="13">
        <f t="shared" si="2484"/>
        <v>5.4798558515942924E-2</v>
      </c>
      <c r="AF2064" s="13">
        <f t="shared" si="2485"/>
        <v>3.221127767765268E-2</v>
      </c>
      <c r="AG2064" s="13">
        <f t="shared" si="2486"/>
        <v>1.2622794439930137E-2</v>
      </c>
      <c r="AH2064" s="13">
        <f t="shared" si="2487"/>
        <v>1.60003600629486E-3</v>
      </c>
      <c r="AI2064" s="13">
        <f t="shared" si="2488"/>
        <v>4.3700983421928463E-3</v>
      </c>
      <c r="AJ2064" s="13">
        <f t="shared" si="2489"/>
        <v>5.9679155485571215E-3</v>
      </c>
      <c r="AK2064" s="13">
        <f t="shared" si="2490"/>
        <v>5.4332897806655582E-3</v>
      </c>
      <c r="AL2064" s="13">
        <f t="shared" si="2491"/>
        <v>4.764908770090583E-4</v>
      </c>
      <c r="AM2064" s="13">
        <f t="shared" si="2492"/>
        <v>2.5461956482155393E-2</v>
      </c>
      <c r="AN2064" s="13">
        <f t="shared" si="2493"/>
        <v>2.9933712589333902E-2</v>
      </c>
      <c r="AO2064" s="13">
        <f t="shared" si="2494"/>
        <v>1.7595410431417824E-2</v>
      </c>
      <c r="AP2064" s="13">
        <f t="shared" si="2495"/>
        <v>6.8952014628118549E-3</v>
      </c>
      <c r="AQ2064" s="13">
        <f t="shared" si="2496"/>
        <v>2.0265428049295437E-3</v>
      </c>
      <c r="AR2064" s="13">
        <f t="shared" si="2497"/>
        <v>3.7620846598007842E-4</v>
      </c>
      <c r="AS2064" s="13">
        <f t="shared" si="2498"/>
        <v>1.0275193727080916E-3</v>
      </c>
      <c r="AT2064" s="13">
        <f t="shared" si="2499"/>
        <v>1.4032061433544912E-3</v>
      </c>
      <c r="AU2064" s="13">
        <f t="shared" si="2500"/>
        <v>1.2775022596789875E-3</v>
      </c>
      <c r="AV2064" s="13">
        <f t="shared" si="2501"/>
        <v>8.7229451168706091E-4</v>
      </c>
      <c r="AW2064" s="13">
        <f t="shared" si="2502"/>
        <v>4.2499356708855861E-5</v>
      </c>
      <c r="AX2064" s="13">
        <f t="shared" si="2503"/>
        <v>1.1590494773647844E-2</v>
      </c>
      <c r="AY2064" s="13">
        <f t="shared" si="2504"/>
        <v>1.3626075418269731E-2</v>
      </c>
      <c r="AZ2064" s="13">
        <f t="shared" si="2505"/>
        <v>8.0095774568016715E-3</v>
      </c>
      <c r="BA2064" s="13">
        <f t="shared" si="2506"/>
        <v>3.138753165884153E-3</v>
      </c>
      <c r="BB2064" s="13">
        <f t="shared" si="2507"/>
        <v>9.2249917266063787E-4</v>
      </c>
      <c r="BC2064" s="13">
        <f t="shared" si="2508"/>
        <v>2.1690261797183217E-4</v>
      </c>
      <c r="BD2064" s="13">
        <f t="shared" si="2509"/>
        <v>7.3713346302971614E-5</v>
      </c>
      <c r="BE2064" s="13">
        <f t="shared" si="2510"/>
        <v>2.0132957708999169E-4</v>
      </c>
      <c r="BF2064" s="13">
        <f t="shared" si="2511"/>
        <v>2.7494070371352061E-4</v>
      </c>
      <c r="BG2064" s="13">
        <f t="shared" si="2512"/>
        <v>2.503105990058516E-4</v>
      </c>
      <c r="BH2064" s="13">
        <f t="shared" si="2513"/>
        <v>1.709152058836835E-4</v>
      </c>
      <c r="BI2064" s="13">
        <f t="shared" si="2514"/>
        <v>9.3362431213962356E-5</v>
      </c>
      <c r="BJ2064" s="14">
        <f t="shared" si="2515"/>
        <v>0.67939601166018415</v>
      </c>
      <c r="BK2064" s="14">
        <f t="shared" si="2516"/>
        <v>0.17276843472598699</v>
      </c>
      <c r="BL2064" s="14">
        <f t="shared" si="2517"/>
        <v>0.13403657742069638</v>
      </c>
      <c r="BM2064" s="14">
        <f t="shared" si="2518"/>
        <v>0.72599294463755137</v>
      </c>
      <c r="BN2064" s="14">
        <f t="shared" si="2519"/>
        <v>0.25206853842954519</v>
      </c>
    </row>
    <row r="2065" spans="1:66" x14ac:dyDescent="0.25">
      <c r="A2065" t="s">
        <v>72</v>
      </c>
      <c r="B2065" t="s">
        <v>103</v>
      </c>
      <c r="C2065" t="s">
        <v>80</v>
      </c>
      <c r="D2065" s="7" t="s">
        <v>539</v>
      </c>
      <c r="E2065" s="10">
        <f>VLOOKUP(A2065,home!$A$2:$E$405,3,FALSE)</f>
        <v>1.3571428571428601</v>
      </c>
      <c r="F2065" s="10">
        <f>VLOOKUP(B2065,home!$B$2:$E$405,3,FALSE)</f>
        <v>0.47</v>
      </c>
      <c r="G2065" s="10">
        <f>VLOOKUP(C2065,away!$B$2:$E$405,4,FALSE)</f>
        <v>1.07</v>
      </c>
      <c r="H2065" s="10">
        <f>VLOOKUP(A2065,away!$A$2:$E$405,3,FALSE)</f>
        <v>1.0912698412698401</v>
      </c>
      <c r="I2065" s="10">
        <f>VLOOKUP(C2065,away!$B$2:$E$405,3,FALSE)</f>
        <v>0.6</v>
      </c>
      <c r="J2065" s="10">
        <f>VLOOKUP(B2065,home!$B$2:$E$405,4,FALSE)</f>
        <v>1</v>
      </c>
      <c r="K2065" s="12">
        <f t="shared" si="2464"/>
        <v>0.68250714285714442</v>
      </c>
      <c r="L2065" s="12">
        <f t="shared" si="2465"/>
        <v>0.65476190476190399</v>
      </c>
      <c r="M2065" s="13">
        <f t="shared" si="2466"/>
        <v>0.26256173395756011</v>
      </c>
      <c r="N2065" s="13">
        <f t="shared" si="2467"/>
        <v>0.17920025886699203</v>
      </c>
      <c r="O2065" s="13">
        <f t="shared" si="2468"/>
        <v>0.17191542104364035</v>
      </c>
      <c r="P2065" s="13">
        <f t="shared" si="2469"/>
        <v>0.11733350282957798</v>
      </c>
      <c r="Q2065" s="13">
        <f t="shared" si="2470"/>
        <v>6.1152728339285686E-2</v>
      </c>
      <c r="R2065" s="13">
        <f t="shared" si="2471"/>
        <v>5.6281834270239334E-2</v>
      </c>
      <c r="S2065" s="13">
        <f t="shared" si="2472"/>
        <v>1.3108489457648724E-2</v>
      </c>
      <c r="T2065" s="13">
        <f t="shared" si="2473"/>
        <v>4.0040476888817969E-2</v>
      </c>
      <c r="U2065" s="13">
        <f t="shared" si="2474"/>
        <v>3.8412753902540363E-2</v>
      </c>
      <c r="V2065" s="13">
        <f t="shared" si="2475"/>
        <v>6.5087972589974237E-4</v>
      </c>
      <c r="W2065" s="13">
        <f t="shared" si="2476"/>
        <v>1.3912391298921668E-2</v>
      </c>
      <c r="X2065" s="13">
        <f t="shared" si="2477"/>
        <v>9.1093038266748926E-3</v>
      </c>
      <c r="Y2065" s="13">
        <f t="shared" si="2478"/>
        <v>2.9822125623042766E-3</v>
      </c>
      <c r="Z2065" s="13">
        <f t="shared" si="2479"/>
        <v>1.2283733670091907E-2</v>
      </c>
      <c r="AA2065" s="13">
        <f t="shared" si="2480"/>
        <v>8.383735970792533E-3</v>
      </c>
      <c r="AB2065" s="13">
        <f t="shared" si="2481"/>
        <v>2.8609798419471397E-3</v>
      </c>
      <c r="AC2065" s="13">
        <f t="shared" si="2482"/>
        <v>1.8179057599487391E-5</v>
      </c>
      <c r="AD2065" s="13">
        <f t="shared" si="2483"/>
        <v>2.3738266089344058E-3</v>
      </c>
      <c r="AE2065" s="13">
        <f t="shared" si="2484"/>
        <v>1.554291232040383E-3</v>
      </c>
      <c r="AF2065" s="13">
        <f t="shared" si="2485"/>
        <v>5.0884534382274378E-4</v>
      </c>
      <c r="AG2065" s="13">
        <f t="shared" si="2486"/>
        <v>1.1105751551686859E-4</v>
      </c>
      <c r="AH2065" s="13">
        <f t="shared" si="2487"/>
        <v>2.0107302138543271E-3</v>
      </c>
      <c r="AI2065" s="13">
        <f t="shared" si="2488"/>
        <v>1.3723377333142519E-3</v>
      </c>
      <c r="AJ2065" s="13">
        <f t="shared" si="2489"/>
        <v>4.683151526996799E-4</v>
      </c>
      <c r="AK2065" s="13">
        <f t="shared" si="2490"/>
        <v>1.0654281227525529E-4</v>
      </c>
      <c r="AL2065" s="13">
        <f t="shared" si="2491"/>
        <v>3.2495405543494644E-7</v>
      </c>
      <c r="AM2065" s="13">
        <f t="shared" si="2492"/>
        <v>3.2403072330041712E-4</v>
      </c>
      <c r="AN2065" s="13">
        <f t="shared" si="2493"/>
        <v>2.1216297358955862E-4</v>
      </c>
      <c r="AO2065" s="13">
        <f t="shared" si="2494"/>
        <v>6.9458116353724464E-5</v>
      </c>
      <c r="AP2065" s="13">
        <f t="shared" si="2495"/>
        <v>1.5159509521646198E-5</v>
      </c>
      <c r="AQ2065" s="13">
        <f t="shared" si="2496"/>
        <v>2.4814673324123203E-6</v>
      </c>
      <c r="AR2065" s="13">
        <f t="shared" si="2497"/>
        <v>2.6330990895711404E-4</v>
      </c>
      <c r="AS2065" s="13">
        <f t="shared" si="2498"/>
        <v>1.7971089364829471E-4</v>
      </c>
      <c r="AT2065" s="13">
        <f t="shared" si="2499"/>
        <v>6.1326984282100881E-5</v>
      </c>
      <c r="AU2065" s="13">
        <f t="shared" si="2500"/>
        <v>1.3952034940807227E-5</v>
      </c>
      <c r="AV2065" s="13">
        <f t="shared" si="2501"/>
        <v>2.3805908761233467E-6</v>
      </c>
      <c r="AW2065" s="13">
        <f t="shared" si="2502"/>
        <v>4.0337600914057824E-9</v>
      </c>
      <c r="AX2065" s="13">
        <f t="shared" si="2503"/>
        <v>3.6858880526283585E-5</v>
      </c>
      <c r="AY2065" s="13">
        <f t="shared" si="2504"/>
        <v>2.4133790820780894E-5</v>
      </c>
      <c r="AZ2065" s="13">
        <f t="shared" si="2505"/>
        <v>7.9009434234699259E-6</v>
      </c>
      <c r="BA2065" s="13">
        <f t="shared" si="2506"/>
        <v>1.7244122551224029E-6</v>
      </c>
      <c r="BB2065" s="13">
        <f t="shared" si="2507"/>
        <v>2.8226986318967866E-7</v>
      </c>
      <c r="BC2065" s="13">
        <f t="shared" si="2508"/>
        <v>3.6963910655791215E-8</v>
      </c>
      <c r="BD2065" s="13">
        <f t="shared" si="2509"/>
        <v>2.8734216255240579E-5</v>
      </c>
      <c r="BE2065" s="13">
        <f t="shared" si="2510"/>
        <v>1.9611307838603566E-5</v>
      </c>
      <c r="BF2065" s="13">
        <f t="shared" si="2511"/>
        <v>6.6924288403086191E-6</v>
      </c>
      <c r="BG2065" s="13">
        <f t="shared" si="2512"/>
        <v>1.5225434955245962E-6</v>
      </c>
      <c r="BH2065" s="13">
        <f t="shared" si="2513"/>
        <v>2.5978670275155537E-7</v>
      </c>
      <c r="BI2065" s="13">
        <f t="shared" si="2514"/>
        <v>3.5461256049448471E-8</v>
      </c>
      <c r="BJ2065" s="14">
        <f t="shared" si="2515"/>
        <v>0.31163962253420818</v>
      </c>
      <c r="BK2065" s="14">
        <f t="shared" si="2516"/>
        <v>0.39369724377316223</v>
      </c>
      <c r="BL2065" s="14">
        <f t="shared" si="2517"/>
        <v>0.28239018709839625</v>
      </c>
      <c r="BM2065" s="14">
        <f t="shared" si="2518"/>
        <v>0.15154117801150235</v>
      </c>
      <c r="BN2065" s="14">
        <f t="shared" si="2519"/>
        <v>0.84844547930729552</v>
      </c>
    </row>
    <row r="2066" spans="1:66" x14ac:dyDescent="0.25">
      <c r="A2066" t="s">
        <v>72</v>
      </c>
      <c r="B2066" t="s">
        <v>77</v>
      </c>
      <c r="C2066" t="s">
        <v>88</v>
      </c>
      <c r="D2066" s="7" t="s">
        <v>539</v>
      </c>
      <c r="E2066" s="10">
        <f>VLOOKUP(A2066,home!$A$2:$E$405,3,FALSE)</f>
        <v>1.3571428571428601</v>
      </c>
      <c r="F2066" s="10">
        <f>VLOOKUP(B2066,home!$B$2:$E$405,3,FALSE)</f>
        <v>1.69</v>
      </c>
      <c r="G2066" s="10">
        <f>VLOOKUP(C2066,away!$B$2:$E$405,4,FALSE)</f>
        <v>0.87</v>
      </c>
      <c r="H2066" s="10">
        <f>VLOOKUP(A2066,away!$A$2:$E$405,3,FALSE)</f>
        <v>1.0912698412698401</v>
      </c>
      <c r="I2066" s="10">
        <f>VLOOKUP(C2066,away!$B$2:$E$405,3,FALSE)</f>
        <v>0.67</v>
      </c>
      <c r="J2066" s="10">
        <f>VLOOKUP(B2066,home!$B$2:$E$405,4,FALSE)</f>
        <v>1.01</v>
      </c>
      <c r="K2066" s="12">
        <f t="shared" si="2464"/>
        <v>1.9954071428571472</v>
      </c>
      <c r="L2066" s="12">
        <f t="shared" si="2465"/>
        <v>0.73846230158730075</v>
      </c>
      <c r="M2066" s="13">
        <f t="shared" si="2466"/>
        <v>6.4967414872083781E-2</v>
      </c>
      <c r="N2066" s="13">
        <f t="shared" si="2467"/>
        <v>0.12963644368871963</v>
      </c>
      <c r="O2066" s="13">
        <f t="shared" si="2468"/>
        <v>4.7975986714616017E-2</v>
      </c>
      <c r="P2066" s="13">
        <f t="shared" si="2469"/>
        <v>9.5731626575964388E-2</v>
      </c>
      <c r="Q2066" s="13">
        <f t="shared" si="2470"/>
        <v>0.12933874285553476</v>
      </c>
      <c r="R2066" s="13">
        <f t="shared" si="2471"/>
        <v>1.7714228785098554E-2</v>
      </c>
      <c r="S2066" s="13">
        <f t="shared" si="2472"/>
        <v>3.5265926560739069E-2</v>
      </c>
      <c r="T2066" s="13">
        <f t="shared" si="2473"/>
        <v>9.5511785733506244E-2</v>
      </c>
      <c r="U2066" s="13">
        <f t="shared" si="2474"/>
        <v>3.5347098647991335E-2</v>
      </c>
      <c r="V2066" s="13">
        <f t="shared" si="2475"/>
        <v>5.7739449828900754E-3</v>
      </c>
      <c r="W2066" s="13">
        <f t="shared" si="2476"/>
        <v>8.6027817114032609E-2</v>
      </c>
      <c r="X2066" s="13">
        <f t="shared" si="2477"/>
        <v>6.3528299826559886E-2</v>
      </c>
      <c r="Y2066" s="13">
        <f t="shared" si="2478"/>
        <v>2.3456627252924769E-2</v>
      </c>
      <c r="Z2066" s="13">
        <f t="shared" si="2479"/>
        <v>4.3604300531626308E-3</v>
      </c>
      <c r="AA2066" s="13">
        <f t="shared" si="2480"/>
        <v>8.7008332740096811E-3</v>
      </c>
      <c r="AB2066" s="13">
        <f t="shared" si="2481"/>
        <v>8.6808524318840313E-3</v>
      </c>
      <c r="AC2066" s="13">
        <f t="shared" si="2482"/>
        <v>5.3175613696162128E-4</v>
      </c>
      <c r="AD2066" s="13">
        <f t="shared" si="2483"/>
        <v>4.2915130188437269E-2</v>
      </c>
      <c r="AE2066" s="13">
        <f t="shared" si="2484"/>
        <v>3.1691205811872035E-2</v>
      </c>
      <c r="AF2066" s="13">
        <f t="shared" si="2485"/>
        <v>1.1701380391955932E-2</v>
      </c>
      <c r="AG2066" s="13">
        <f t="shared" si="2486"/>
        <v>2.8803427653307629E-3</v>
      </c>
      <c r="AH2066" s="13">
        <f t="shared" si="2487"/>
        <v>8.0500330324222798E-4</v>
      </c>
      <c r="AI2066" s="13">
        <f t="shared" si="2488"/>
        <v>1.6063093413131396E-3</v>
      </c>
      <c r="AJ2066" s="13">
        <f t="shared" si="2489"/>
        <v>1.6026205666471993E-3</v>
      </c>
      <c r="AK2066" s="13">
        <f t="shared" si="2490"/>
        <v>1.0659601753258631E-3</v>
      </c>
      <c r="AL2066" s="13">
        <f t="shared" si="2491"/>
        <v>3.1342407595141265E-5</v>
      </c>
      <c r="AM2066" s="13">
        <f t="shared" si="2492"/>
        <v>1.7126631462930413E-2</v>
      </c>
      <c r="AN2066" s="13">
        <f t="shared" si="2493"/>
        <v>1.2647371688553071E-2</v>
      </c>
      <c r="AO2066" s="13">
        <f t="shared" si="2494"/>
        <v>4.6698036030794841E-3</v>
      </c>
      <c r="AP2066" s="13">
        <f t="shared" si="2495"/>
        <v>1.1494913055635817E-3</v>
      </c>
      <c r="AQ2066" s="13">
        <f t="shared" si="2496"/>
        <v>2.122139987902684E-4</v>
      </c>
      <c r="AR2066" s="13">
        <f t="shared" si="2497"/>
        <v>1.1889291841952713E-4</v>
      </c>
      <c r="AS2066" s="13">
        <f t="shared" si="2498"/>
        <v>2.3723977864945647E-4</v>
      </c>
      <c r="AT2066" s="13">
        <f t="shared" si="2499"/>
        <v>2.3669497444348705E-4</v>
      </c>
      <c r="AU2066" s="13">
        <f t="shared" si="2500"/>
        <v>1.5743428089430795E-4</v>
      </c>
      <c r="AV2066" s="13">
        <f t="shared" si="2501"/>
        <v>7.8536372156770185E-5</v>
      </c>
      <c r="AW2066" s="13">
        <f t="shared" si="2502"/>
        <v>1.282890843474475E-6</v>
      </c>
      <c r="AX2066" s="13">
        <f t="shared" si="2503"/>
        <v>5.6957671257022195E-3</v>
      </c>
      <c r="AY2066" s="13">
        <f t="shared" si="2504"/>
        <v>4.206109300951345E-3</v>
      </c>
      <c r="AZ2066" s="13">
        <f t="shared" si="2505"/>
        <v>1.5530265775541413E-3</v>
      </c>
      <c r="BA2066" s="13">
        <f t="shared" si="2506"/>
        <v>3.8228386029562659E-4</v>
      </c>
      <c r="BB2066" s="13">
        <f t="shared" si="2507"/>
        <v>7.0575554833396628E-5</v>
      </c>
      <c r="BC2066" s="13">
        <f t="shared" si="2508"/>
        <v>1.0423477331614168E-5</v>
      </c>
      <c r="BD2066" s="13">
        <f t="shared" si="2509"/>
        <v>1.4632989696419192E-5</v>
      </c>
      <c r="BE2066" s="13">
        <f t="shared" si="2510"/>
        <v>2.9198772161589887E-5</v>
      </c>
      <c r="BF2066" s="13">
        <f t="shared" si="2511"/>
        <v>2.9131719266947451E-5</v>
      </c>
      <c r="BG2066" s="13">
        <f t="shared" si="2512"/>
        <v>1.9376546902992032E-5</v>
      </c>
      <c r="BH2066" s="13">
        <f t="shared" si="2513"/>
        <v>9.6660250235342145E-6</v>
      </c>
      <c r="BI2066" s="13">
        <f t="shared" si="2514"/>
        <v>3.8575310749992166E-6</v>
      </c>
      <c r="BJ2066" s="14">
        <f t="shared" si="2515"/>
        <v>0.66441147358445896</v>
      </c>
      <c r="BK2066" s="14">
        <f t="shared" si="2516"/>
        <v>0.20650812083718542</v>
      </c>
      <c r="BL2066" s="14">
        <f t="shared" si="2517"/>
        <v>0.1244335551488181</v>
      </c>
      <c r="BM2066" s="14">
        <f t="shared" si="2518"/>
        <v>0.51014430972150016</v>
      </c>
      <c r="BN2066" s="14">
        <f t="shared" si="2519"/>
        <v>0.48536444349201713</v>
      </c>
    </row>
    <row r="2067" spans="1:66" x14ac:dyDescent="0.25">
      <c r="A2067" t="s">
        <v>72</v>
      </c>
      <c r="B2067" t="s">
        <v>326</v>
      </c>
      <c r="C2067" t="s">
        <v>83</v>
      </c>
      <c r="D2067" s="7" t="s">
        <v>539</v>
      </c>
      <c r="E2067" s="10">
        <f>VLOOKUP(A2067,home!$A$2:$E$405,3,FALSE)</f>
        <v>1.3571428571428601</v>
      </c>
      <c r="F2067" s="10">
        <f>VLOOKUP(B2067,home!$B$2:$E$405,3,FALSE)</f>
        <v>1.34</v>
      </c>
      <c r="G2067" s="10">
        <f>VLOOKUP(C2067,away!$B$2:$E$405,4,FALSE)</f>
        <v>0.67</v>
      </c>
      <c r="H2067" s="10">
        <f>VLOOKUP(A2067,away!$A$2:$E$405,3,FALSE)</f>
        <v>1.0912698412698401</v>
      </c>
      <c r="I2067" s="10">
        <f>VLOOKUP(C2067,away!$B$2:$E$405,3,FALSE)</f>
        <v>0.33</v>
      </c>
      <c r="J2067" s="10">
        <f>VLOOKUP(B2067,home!$B$2:$E$405,4,FALSE)</f>
        <v>0.83</v>
      </c>
      <c r="K2067" s="12">
        <f t="shared" si="2464"/>
        <v>1.21844285714286</v>
      </c>
      <c r="L2067" s="12">
        <f t="shared" si="2465"/>
        <v>0.29889880952380921</v>
      </c>
      <c r="M2067" s="13">
        <f t="shared" si="2466"/>
        <v>0.219294069526523</v>
      </c>
      <c r="N2067" s="13">
        <f t="shared" si="2467"/>
        <v>0.26719729262838166</v>
      </c>
      <c r="O2067" s="13">
        <f t="shared" si="2468"/>
        <v>6.5546736317109167E-2</v>
      </c>
      <c r="P2067" s="13">
        <f t="shared" si="2469"/>
        <v>7.9864952674608164E-2</v>
      </c>
      <c r="Q2067" s="13">
        <f t="shared" si="2470"/>
        <v>0.16278231632548115</v>
      </c>
      <c r="R2067" s="13">
        <f t="shared" si="2471"/>
        <v>9.79592072667748E-3</v>
      </c>
      <c r="S2067" s="13">
        <f t="shared" si="2472"/>
        <v>7.271526630301727E-3</v>
      </c>
      <c r="T2067" s="13">
        <f t="shared" si="2473"/>
        <v>4.8655440561214444E-2</v>
      </c>
      <c r="U2067" s="13">
        <f t="shared" si="2474"/>
        <v>1.1935769638557869E-2</v>
      </c>
      <c r="V2067" s="13">
        <f t="shared" si="2475"/>
        <v>2.9424726930730977E-4</v>
      </c>
      <c r="W2067" s="13">
        <f t="shared" si="2476"/>
        <v>6.6113650198650689E-2</v>
      </c>
      <c r="X2067" s="13">
        <f t="shared" si="2477"/>
        <v>1.9761291337650241E-2</v>
      </c>
      <c r="Y2067" s="13">
        <f t="shared" si="2478"/>
        <v>2.9533132277384101E-3</v>
      </c>
      <c r="Z2067" s="13">
        <f t="shared" si="2479"/>
        <v>9.759963477978357E-4</v>
      </c>
      <c r="AA2067" s="13">
        <f t="shared" si="2480"/>
        <v>1.1891957785717913E-3</v>
      </c>
      <c r="AB2067" s="13">
        <f t="shared" si="2481"/>
        <v>7.2448355107262085E-4</v>
      </c>
      <c r="AC2067" s="13">
        <f t="shared" si="2482"/>
        <v>6.6976401506775325E-6</v>
      </c>
      <c r="AD2067" s="13">
        <f t="shared" si="2483"/>
        <v>2.013892621104689E-2</v>
      </c>
      <c r="AE2067" s="13">
        <f t="shared" si="2484"/>
        <v>6.0195010695697528E-3</v>
      </c>
      <c r="AF2067" s="13">
        <f t="shared" si="2485"/>
        <v>8.9961085181084746E-4</v>
      </c>
      <c r="AG2067" s="13">
        <f t="shared" si="2486"/>
        <v>8.9630870880320773E-5</v>
      </c>
      <c r="AH2067" s="13">
        <f t="shared" si="2487"/>
        <v>7.293103661408966E-5</v>
      </c>
      <c r="AI2067" s="13">
        <f t="shared" si="2488"/>
        <v>8.8862300626461947E-5</v>
      </c>
      <c r="AJ2067" s="13">
        <f t="shared" si="2489"/>
        <v>5.4136817733797036E-5</v>
      </c>
      <c r="AK2067" s="13">
        <f t="shared" si="2490"/>
        <v>2.1987539625396638E-5</v>
      </c>
      <c r="AL2067" s="13">
        <f t="shared" si="2491"/>
        <v>9.7568842572046111E-8</v>
      </c>
      <c r="AM2067" s="13">
        <f t="shared" si="2492"/>
        <v>4.9076261584754411E-3</v>
      </c>
      <c r="AN2067" s="13">
        <f t="shared" si="2493"/>
        <v>1.4668836163562141E-3</v>
      </c>
      <c r="AO2067" s="13">
        <f t="shared" si="2494"/>
        <v>2.1922488331942622E-4</v>
      </c>
      <c r="AP2067" s="13">
        <f t="shared" si="2495"/>
        <v>2.1842018880724162E-5</v>
      </c>
      <c r="AQ2067" s="13">
        <f t="shared" si="2496"/>
        <v>1.6321383602612536E-6</v>
      </c>
      <c r="AR2067" s="13">
        <f t="shared" si="2497"/>
        <v>4.3598000042577468E-6</v>
      </c>
      <c r="AS2067" s="13">
        <f t="shared" si="2498"/>
        <v>5.3121671737592625E-6</v>
      </c>
      <c r="AT2067" s="13">
        <f t="shared" si="2499"/>
        <v>3.2362860744078747E-6</v>
      </c>
      <c r="AU2067" s="13">
        <f t="shared" si="2500"/>
        <v>1.314409883677727E-6</v>
      </c>
      <c r="AV2067" s="13">
        <f t="shared" si="2501"/>
        <v>4.0038333353127596E-7</v>
      </c>
      <c r="AW2067" s="13">
        <f t="shared" si="2502"/>
        <v>9.8704738894382888E-10</v>
      </c>
      <c r="AX2067" s="13">
        <f t="shared" si="2503"/>
        <v>9.9661033972030895E-4</v>
      </c>
      <c r="AY2067" s="13">
        <f t="shared" si="2504"/>
        <v>2.9788564410151937E-4</v>
      </c>
      <c r="AZ2067" s="13">
        <f t="shared" si="2505"/>
        <v>4.4518832198088628E-5</v>
      </c>
      <c r="BA2067" s="13">
        <f t="shared" si="2506"/>
        <v>4.4355419817996396E-6</v>
      </c>
      <c r="BB2067" s="13">
        <f t="shared" si="2507"/>
        <v>3.3144455448819735E-7</v>
      </c>
      <c r="BC2067" s="13">
        <f t="shared" si="2508"/>
        <v>1.9813676551934296E-8</v>
      </c>
      <c r="BD2067" s="13">
        <f t="shared" si="2509"/>
        <v>2.1718983850575649E-7</v>
      </c>
      <c r="BE2067" s="13">
        <f t="shared" si="2510"/>
        <v>2.6463340737135029E-7</v>
      </c>
      <c r="BF2067" s="13">
        <f t="shared" si="2511"/>
        <v>1.6122034248649926E-7</v>
      </c>
      <c r="BG2067" s="13">
        <f t="shared" si="2512"/>
        <v>6.5479258242933532E-8</v>
      </c>
      <c r="BH2067" s="13">
        <f t="shared" si="2513"/>
        <v>1.9945683624278774E-8</v>
      </c>
      <c r="BI2067" s="13">
        <f t="shared" si="2514"/>
        <v>4.8605351485667569E-9</v>
      </c>
      <c r="BJ2067" s="14">
        <f t="shared" si="2515"/>
        <v>0.60257198371404908</v>
      </c>
      <c r="BK2067" s="14">
        <f t="shared" si="2516"/>
        <v>0.30702947695383492</v>
      </c>
      <c r="BL2067" s="14">
        <f t="shared" si="2517"/>
        <v>8.944538008212366E-2</v>
      </c>
      <c r="BM2067" s="14">
        <f t="shared" si="2518"/>
        <v>0.19524366424197104</v>
      </c>
      <c r="BN2067" s="14">
        <f t="shared" si="2519"/>
        <v>0.80448128819878051</v>
      </c>
    </row>
    <row r="2068" spans="1:66" x14ac:dyDescent="0.25">
      <c r="A2068" t="s">
        <v>72</v>
      </c>
      <c r="B2068" t="s">
        <v>78</v>
      </c>
      <c r="C2068" t="s">
        <v>102</v>
      </c>
      <c r="D2068" s="7" t="s">
        <v>539</v>
      </c>
      <c r="E2068" s="10">
        <f>VLOOKUP(A2068,home!$A$2:$E$405,3,FALSE)</f>
        <v>1.3571428571428601</v>
      </c>
      <c r="F2068" s="10">
        <f>VLOOKUP(B2068,home!$B$2:$E$405,3,FALSE)</f>
        <v>1.18</v>
      </c>
      <c r="G2068" s="10">
        <f>VLOOKUP(C2068,away!$B$2:$E$405,4,FALSE)</f>
        <v>0.8</v>
      </c>
      <c r="H2068" s="10">
        <f>VLOOKUP(A2068,away!$A$2:$E$405,3,FALSE)</f>
        <v>1.0912698412698401</v>
      </c>
      <c r="I2068" s="10">
        <f>VLOOKUP(C2068,away!$B$2:$E$405,3,FALSE)</f>
        <v>0.54</v>
      </c>
      <c r="J2068" s="10">
        <f>VLOOKUP(B2068,home!$B$2:$E$405,4,FALSE)</f>
        <v>1.1000000000000001</v>
      </c>
      <c r="K2068" s="12">
        <f t="shared" si="2464"/>
        <v>1.2811428571428598</v>
      </c>
      <c r="L2068" s="12">
        <f t="shared" si="2465"/>
        <v>0.64821428571428508</v>
      </c>
      <c r="M2068" s="13">
        <f t="shared" si="2466"/>
        <v>0.14524153803857681</v>
      </c>
      <c r="N2068" s="13">
        <f t="shared" si="2467"/>
        <v>0.18607515901856561</v>
      </c>
      <c r="O2068" s="13">
        <f t="shared" si="2468"/>
        <v>9.414763983572022E-2</v>
      </c>
      <c r="P2068" s="13">
        <f t="shared" si="2469"/>
        <v>0.1206165762923915</v>
      </c>
      <c r="Q2068" s="13">
        <f t="shared" si="2470"/>
        <v>0.11919443043417859</v>
      </c>
      <c r="R2068" s="13">
        <f t="shared" si="2471"/>
        <v>3.0513922553898575E-2</v>
      </c>
      <c r="S2068" s="13">
        <f t="shared" si="2472"/>
        <v>2.5041662793178005E-2</v>
      </c>
      <c r="T2068" s="13">
        <f t="shared" si="2473"/>
        <v>7.7263532585012104E-2</v>
      </c>
      <c r="U2068" s="13">
        <f t="shared" si="2474"/>
        <v>3.9092693923337564E-2</v>
      </c>
      <c r="V2068" s="13">
        <f t="shared" si="2475"/>
        <v>2.310664070020041E-3</v>
      </c>
      <c r="W2068" s="13">
        <f t="shared" si="2476"/>
        <v>5.090169772065313E-2</v>
      </c>
      <c r="X2068" s="13">
        <f t="shared" si="2477"/>
        <v>3.2995207629637618E-2</v>
      </c>
      <c r="Y2068" s="13">
        <f t="shared" si="2478"/>
        <v>1.0693982472820038E-2</v>
      </c>
      <c r="Z2068" s="13">
        <f t="shared" si="2479"/>
        <v>6.5931868375387918E-3</v>
      </c>
      <c r="AA2068" s="13">
        <f t="shared" si="2480"/>
        <v>8.4468142227211423E-3</v>
      </c>
      <c r="AB2068" s="13">
        <f t="shared" si="2481"/>
        <v>5.4107878535259559E-3</v>
      </c>
      <c r="AC2068" s="13">
        <f t="shared" si="2482"/>
        <v>1.1993142287815895E-4</v>
      </c>
      <c r="AD2068" s="13">
        <f t="shared" si="2483"/>
        <v>1.6303086612814936E-2</v>
      </c>
      <c r="AE2068" s="13">
        <f t="shared" si="2484"/>
        <v>1.0567893643663956E-2</v>
      </c>
      <c r="AF2068" s="13">
        <f t="shared" si="2485"/>
        <v>3.425129814866082E-3</v>
      </c>
      <c r="AG2068" s="13">
        <f t="shared" si="2486"/>
        <v>7.4007269214070622E-4</v>
      </c>
      <c r="AH2068" s="13">
        <f t="shared" si="2487"/>
        <v>1.0684494741190083E-3</v>
      </c>
      <c r="AI2068" s="13">
        <f t="shared" si="2488"/>
        <v>1.3688364119856121E-3</v>
      </c>
      <c r="AJ2068" s="13">
        <f t="shared" si="2489"/>
        <v>8.768374959062142E-4</v>
      </c>
      <c r="AK2068" s="13">
        <f t="shared" si="2490"/>
        <v>3.7445136491842592E-4</v>
      </c>
      <c r="AL2068" s="13">
        <f t="shared" si="2491"/>
        <v>3.9839064809672751E-6</v>
      </c>
      <c r="AM2068" s="13">
        <f t="shared" si="2492"/>
        <v>4.1773165926778464E-3</v>
      </c>
      <c r="AN2068" s="13">
        <f t="shared" si="2493"/>
        <v>2.7077962913251009E-3</v>
      </c>
      <c r="AO2068" s="13">
        <f t="shared" si="2494"/>
        <v>8.7761611942054518E-4</v>
      </c>
      <c r="AP2068" s="13">
        <f t="shared" si="2495"/>
        <v>1.8962776866051042E-4</v>
      </c>
      <c r="AQ2068" s="13">
        <f t="shared" si="2496"/>
        <v>3.0729857153466609E-5</v>
      </c>
      <c r="AR2068" s="13">
        <f t="shared" si="2497"/>
        <v>1.3851684253757133E-4</v>
      </c>
      <c r="AS2068" s="13">
        <f t="shared" si="2498"/>
        <v>1.7745986341099172E-4</v>
      </c>
      <c r="AT2068" s="13">
        <f t="shared" si="2499"/>
        <v>1.1367571821926981E-4</v>
      </c>
      <c r="AU2068" s="13">
        <f t="shared" si="2500"/>
        <v>4.8544944809067315E-5</v>
      </c>
      <c r="AV2068" s="13">
        <f t="shared" si="2501"/>
        <v>1.5548252323132736E-5</v>
      </c>
      <c r="AW2068" s="13">
        <f t="shared" si="2502"/>
        <v>9.1901540643687505E-8</v>
      </c>
      <c r="AX2068" s="13">
        <f t="shared" si="2503"/>
        <v>8.9195655245559512E-4</v>
      </c>
      <c r="AY2068" s="13">
        <f t="shared" si="2504"/>
        <v>5.7817897953817978E-4</v>
      </c>
      <c r="AZ2068" s="13">
        <f t="shared" si="2505"/>
        <v>1.873919371181777E-4</v>
      </c>
      <c r="BA2068" s="13">
        <f t="shared" si="2506"/>
        <v>4.0490043555891919E-5</v>
      </c>
      <c r="BB2068" s="13">
        <f t="shared" si="2507"/>
        <v>6.5615561655306925E-6</v>
      </c>
      <c r="BC2068" s="13">
        <f t="shared" si="2508"/>
        <v>8.5065888860272833E-7</v>
      </c>
      <c r="BD2068" s="13">
        <f t="shared" si="2509"/>
        <v>1.4964766024148313E-5</v>
      </c>
      <c r="BE2068" s="13">
        <f t="shared" si="2510"/>
        <v>1.917200310065176E-5</v>
      </c>
      <c r="BF2068" s="13">
        <f t="shared" si="2511"/>
        <v>1.2281037414760385E-5</v>
      </c>
      <c r="BG2068" s="13">
        <f t="shared" si="2512"/>
        <v>5.2445877874081593E-6</v>
      </c>
      <c r="BH2068" s="13">
        <f t="shared" si="2513"/>
        <v>1.6797665456241596E-6</v>
      </c>
      <c r="BI2068" s="13">
        <f t="shared" si="2514"/>
        <v>4.3040418231878547E-7</v>
      </c>
      <c r="BJ2068" s="14">
        <f t="shared" si="2515"/>
        <v>0.51784870898131208</v>
      </c>
      <c r="BK2068" s="14">
        <f t="shared" si="2516"/>
        <v>0.29391253550306362</v>
      </c>
      <c r="BL2068" s="14">
        <f t="shared" si="2517"/>
        <v>0.18184795132248774</v>
      </c>
      <c r="BM2068" s="14">
        <f t="shared" si="2518"/>
        <v>0.30383502939307339</v>
      </c>
      <c r="BN2068" s="14">
        <f t="shared" si="2519"/>
        <v>0.69578926617333126</v>
      </c>
    </row>
    <row r="2069" spans="1:66" x14ac:dyDescent="0.25">
      <c r="A2069" t="s">
        <v>72</v>
      </c>
      <c r="B2069" t="s">
        <v>86</v>
      </c>
      <c r="C2069" t="s">
        <v>76</v>
      </c>
      <c r="D2069" s="7" t="s">
        <v>539</v>
      </c>
      <c r="E2069" s="10">
        <f>VLOOKUP(A2069,home!$A$2:$E$405,3,FALSE)</f>
        <v>1.3571428571428601</v>
      </c>
      <c r="F2069" s="10">
        <f>VLOOKUP(B2069,home!$B$2:$E$405,3,FALSE)</f>
        <v>0.94</v>
      </c>
      <c r="G2069" s="10">
        <f>VLOOKUP(C2069,away!$B$2:$E$405,4,FALSE)</f>
        <v>0.8</v>
      </c>
      <c r="H2069" s="10">
        <f>VLOOKUP(A2069,away!$A$2:$E$405,3,FALSE)</f>
        <v>1.0912698412698401</v>
      </c>
      <c r="I2069" s="10">
        <f>VLOOKUP(C2069,away!$B$2:$E$405,3,FALSE)</f>
        <v>0.74</v>
      </c>
      <c r="J2069" s="10">
        <f>VLOOKUP(B2069,home!$B$2:$E$405,4,FALSE)</f>
        <v>0.92</v>
      </c>
      <c r="K2069" s="12">
        <f t="shared" si="2464"/>
        <v>1.0205714285714309</v>
      </c>
      <c r="L2069" s="12">
        <f t="shared" si="2465"/>
        <v>0.74293650793650712</v>
      </c>
      <c r="M2069" s="13">
        <f t="shared" si="2466"/>
        <v>0.1714423986867743</v>
      </c>
      <c r="N2069" s="13">
        <f t="shared" si="2467"/>
        <v>0.17496921374547406</v>
      </c>
      <c r="O2069" s="13">
        <f t="shared" si="2468"/>
        <v>0.12737081699261052</v>
      </c>
      <c r="P2069" s="13">
        <f t="shared" si="2469"/>
        <v>0.12999101665645879</v>
      </c>
      <c r="Q2069" s="13">
        <f t="shared" si="2470"/>
        <v>8.9284290214119238E-2</v>
      </c>
      <c r="R2069" s="13">
        <f t="shared" si="2471"/>
        <v>4.7314214994754973E-2</v>
      </c>
      <c r="S2069" s="13">
        <f t="shared" si="2472"/>
        <v>2.464043979320981E-2</v>
      </c>
      <c r="T2069" s="13">
        <f t="shared" si="2473"/>
        <v>6.6332558785267406E-2</v>
      </c>
      <c r="U2069" s="13">
        <f t="shared" si="2474"/>
        <v>4.82875359889329E-2</v>
      </c>
      <c r="V2069" s="13">
        <f t="shared" si="2475"/>
        <v>2.0758742969562509E-3</v>
      </c>
      <c r="W2069" s="13">
        <f t="shared" si="2476"/>
        <v>3.037366520426997E-2</v>
      </c>
      <c r="X2069" s="13">
        <f t="shared" si="2477"/>
        <v>2.2565704760092928E-2</v>
      </c>
      <c r="Y2069" s="13">
        <f t="shared" si="2478"/>
        <v>8.3824429467948252E-3</v>
      </c>
      <c r="Z2069" s="13">
        <f t="shared" si="2479"/>
        <v>1.1717152554653464E-2</v>
      </c>
      <c r="AA2069" s="13">
        <f t="shared" si="2480"/>
        <v>1.1958191121492075E-2</v>
      </c>
      <c r="AB2069" s="13">
        <f t="shared" si="2481"/>
        <v>6.1020940979956842E-3</v>
      </c>
      <c r="AC2069" s="13">
        <f t="shared" si="2482"/>
        <v>9.8373058669898422E-5</v>
      </c>
      <c r="AD2069" s="13">
        <f t="shared" si="2483"/>
        <v>7.7496237221180405E-3</v>
      </c>
      <c r="AE2069" s="13">
        <f t="shared" si="2484"/>
        <v>5.7574783859322938E-3</v>
      </c>
      <c r="AF2069" s="13">
        <f t="shared" si="2485"/>
        <v>2.1387204432822271E-3</v>
      </c>
      <c r="AG2069" s="13">
        <f t="shared" si="2486"/>
        <v>5.2964449919483891E-4</v>
      </c>
      <c r="AH2069" s="13">
        <f t="shared" si="2487"/>
        <v>2.1762751004783913E-3</v>
      </c>
      <c r="AI2069" s="13">
        <f t="shared" si="2488"/>
        <v>2.2210441882596662E-3</v>
      </c>
      <c r="AJ2069" s="13">
        <f t="shared" si="2489"/>
        <v>1.1333671200662208E-3</v>
      </c>
      <c r="AK2069" s="13">
        <f t="shared" si="2490"/>
        <v>3.8556070027395716E-4</v>
      </c>
      <c r="AL2069" s="13">
        <f t="shared" si="2491"/>
        <v>2.98353592951498E-6</v>
      </c>
      <c r="AM2069" s="13">
        <f t="shared" si="2492"/>
        <v>1.5818089105946122E-3</v>
      </c>
      <c r="AN2069" s="13">
        <f t="shared" si="2493"/>
        <v>1.1751835882600119E-3</v>
      </c>
      <c r="AO2069" s="13">
        <f t="shared" si="2494"/>
        <v>4.3654339562309343E-4</v>
      </c>
      <c r="AP2069" s="13">
        <f t="shared" si="2495"/>
        <v>1.081080086356554E-4</v>
      </c>
      <c r="AQ2069" s="13">
        <f t="shared" si="2496"/>
        <v>2.0079346603935889E-5</v>
      </c>
      <c r="AR2069" s="13">
        <f t="shared" si="2497"/>
        <v>3.2336684469171762E-4</v>
      </c>
      <c r="AS2069" s="13">
        <f t="shared" si="2498"/>
        <v>3.3001896263966222E-4</v>
      </c>
      <c r="AT2069" s="13">
        <f t="shared" si="2499"/>
        <v>1.6840396207841085E-4</v>
      </c>
      <c r="AU2069" s="13">
        <f t="shared" si="2500"/>
        <v>5.7289424051817627E-5</v>
      </c>
      <c r="AV2069" s="13">
        <f t="shared" si="2501"/>
        <v>1.46169873366495E-5</v>
      </c>
      <c r="AW2069" s="13">
        <f t="shared" si="2502"/>
        <v>6.2838220442724707E-8</v>
      </c>
      <c r="AX2069" s="13">
        <f t="shared" si="2503"/>
        <v>2.690581632687603E-4</v>
      </c>
      <c r="AY2069" s="13">
        <f t="shared" si="2504"/>
        <v>1.9989313225070337E-4</v>
      </c>
      <c r="AZ2069" s="13">
        <f t="shared" si="2505"/>
        <v>7.4253952817413953E-5</v>
      </c>
      <c r="BA2069" s="13">
        <f t="shared" si="2506"/>
        <v>1.8388657468883898E-5</v>
      </c>
      <c r="BB2069" s="13">
        <f t="shared" si="2507"/>
        <v>3.4154012413932927E-6</v>
      </c>
      <c r="BC2069" s="13">
        <f t="shared" si="2508"/>
        <v>5.0748525429654908E-7</v>
      </c>
      <c r="BD2069" s="13">
        <f t="shared" si="2509"/>
        <v>4.0040172396285232E-5</v>
      </c>
      <c r="BE2069" s="13">
        <f t="shared" si="2510"/>
        <v>4.0863855942723191E-5</v>
      </c>
      <c r="BF2069" s="13">
        <f t="shared" si="2511"/>
        <v>2.0852241918201078E-5</v>
      </c>
      <c r="BG2069" s="13">
        <f t="shared" si="2512"/>
        <v>7.093734107791851E-6</v>
      </c>
      <c r="BH2069" s="13">
        <f t="shared" si="2513"/>
        <v>1.8099155880737531E-6</v>
      </c>
      <c r="BI2069" s="13">
        <f t="shared" si="2514"/>
        <v>3.6942962746282644E-7</v>
      </c>
      <c r="BJ2069" s="14">
        <f t="shared" si="2515"/>
        <v>0.41197058274856457</v>
      </c>
      <c r="BK2069" s="14">
        <f t="shared" si="2516"/>
        <v>0.32845097916024929</v>
      </c>
      <c r="BL2069" s="14">
        <f t="shared" si="2517"/>
        <v>0.24795382583524317</v>
      </c>
      <c r="BM2069" s="14">
        <f t="shared" si="2518"/>
        <v>0.25952075871448838</v>
      </c>
      <c r="BN2069" s="14">
        <f t="shared" si="2519"/>
        <v>0.74037195129019195</v>
      </c>
    </row>
    <row r="2070" spans="1:66" x14ac:dyDescent="0.25">
      <c r="A2070" t="s">
        <v>72</v>
      </c>
      <c r="B2070" t="s">
        <v>106</v>
      </c>
      <c r="C2070" t="s">
        <v>365</v>
      </c>
      <c r="D2070" s="7" t="s">
        <v>539</v>
      </c>
      <c r="E2070" s="10">
        <f>VLOOKUP(A2070,home!$A$2:$E$405,3,FALSE)</f>
        <v>1.3571428571428601</v>
      </c>
      <c r="F2070" s="10">
        <f>VLOOKUP(B2070,home!$B$2:$E$405,3,FALSE)</f>
        <v>0.88</v>
      </c>
      <c r="G2070" s="10">
        <f>VLOOKUP(C2070,away!$B$2:$E$405,4,FALSE)</f>
        <v>1.25</v>
      </c>
      <c r="H2070" s="10">
        <f>VLOOKUP(A2070,away!$A$2:$E$405,3,FALSE)</f>
        <v>1.0912698412698401</v>
      </c>
      <c r="I2070" s="10">
        <f>VLOOKUP(C2070,away!$B$2:$E$405,3,FALSE)</f>
        <v>1.25</v>
      </c>
      <c r="J2070" s="10">
        <f>VLOOKUP(B2070,home!$B$2:$E$405,4,FALSE)</f>
        <v>0.92</v>
      </c>
      <c r="K2070" s="12">
        <f t="shared" si="2464"/>
        <v>1.492857142857146</v>
      </c>
      <c r="L2070" s="12">
        <f t="shared" si="2465"/>
        <v>1.2549603174603161</v>
      </c>
      <c r="M2070" s="13">
        <f t="shared" si="2466"/>
        <v>6.4067538670969343E-2</v>
      </c>
      <c r="N2070" s="13">
        <f t="shared" si="2467"/>
        <v>9.5643682730233007E-2</v>
      </c>
      <c r="O2070" s="13">
        <f t="shared" si="2468"/>
        <v>8.040221866942078E-2</v>
      </c>
      <c r="P2070" s="13">
        <f t="shared" si="2469"/>
        <v>0.12002902644220698</v>
      </c>
      <c r="Q2070" s="13">
        <f t="shared" si="2470"/>
        <v>7.1391177466495523E-2</v>
      </c>
      <c r="R2070" s="13">
        <f t="shared" si="2471"/>
        <v>5.0450796932945047E-2</v>
      </c>
      <c r="S2070" s="13">
        <f t="shared" si="2472"/>
        <v>5.6217889306836279E-2</v>
      </c>
      <c r="T2070" s="13">
        <f t="shared" si="2473"/>
        <v>8.9593094737218992E-2</v>
      </c>
      <c r="U2070" s="13">
        <f t="shared" si="2474"/>
        <v>7.5315832564182394E-2</v>
      </c>
      <c r="V2070" s="13">
        <f t="shared" si="2475"/>
        <v>1.1702543669995529E-2</v>
      </c>
      <c r="W2070" s="13">
        <f t="shared" si="2476"/>
        <v>3.5525609739279984E-2</v>
      </c>
      <c r="X2070" s="13">
        <f t="shared" si="2477"/>
        <v>4.4583230476378105E-2</v>
      </c>
      <c r="Y2070" s="13">
        <f t="shared" si="2478"/>
        <v>2.7975092536020967E-2</v>
      </c>
      <c r="Z2070" s="13">
        <f t="shared" si="2479"/>
        <v>2.1104582711698214E-2</v>
      </c>
      <c r="AA2070" s="13">
        <f t="shared" si="2480"/>
        <v>3.1506127048178116E-2</v>
      </c>
      <c r="AB2070" s="13">
        <f t="shared" si="2481"/>
        <v>2.3517073403818721E-2</v>
      </c>
      <c r="AC2070" s="13">
        <f t="shared" si="2482"/>
        <v>1.3702775156745016E-3</v>
      </c>
      <c r="AD2070" s="13">
        <f t="shared" si="2483"/>
        <v>1.3258665063409879E-2</v>
      </c>
      <c r="AE2070" s="13">
        <f t="shared" si="2484"/>
        <v>1.6639098517076865E-2</v>
      </c>
      <c r="AF2070" s="13">
        <f t="shared" si="2485"/>
        <v>1.0440704178622133E-2</v>
      </c>
      <c r="AG2070" s="13">
        <f t="shared" si="2486"/>
        <v>4.3675564768376265E-3</v>
      </c>
      <c r="AH2070" s="13">
        <f t="shared" si="2487"/>
        <v>6.6213534549350713E-3</v>
      </c>
      <c r="AI2070" s="13">
        <f t="shared" si="2488"/>
        <v>9.8847348005816627E-3</v>
      </c>
      <c r="AJ2070" s="13">
        <f t="shared" si="2489"/>
        <v>7.3782484761484727E-3</v>
      </c>
      <c r="AK2070" s="13">
        <f t="shared" si="2490"/>
        <v>3.6715569797976999E-3</v>
      </c>
      <c r="AL2070" s="13">
        <f t="shared" si="2491"/>
        <v>1.0268730753446801E-4</v>
      </c>
      <c r="AM2070" s="13">
        <f t="shared" si="2492"/>
        <v>3.9586585689323842E-3</v>
      </c>
      <c r="AN2070" s="13">
        <f t="shared" si="2493"/>
        <v>4.9679594143843854E-3</v>
      </c>
      <c r="AO2070" s="13">
        <f t="shared" si="2494"/>
        <v>3.117295961902898E-3</v>
      </c>
      <c r="AP2070" s="13">
        <f t="shared" si="2495"/>
        <v>1.3040275766558074E-3</v>
      </c>
      <c r="AQ2070" s="13">
        <f t="shared" si="2496"/>
        <v>4.0912571539424459E-4</v>
      </c>
      <c r="AR2070" s="13">
        <f t="shared" si="2497"/>
        <v>1.6619071667644556E-3</v>
      </c>
      <c r="AS2070" s="13">
        <f t="shared" si="2498"/>
        <v>2.4809899846697995E-3</v>
      </c>
      <c r="AT2070" s="13">
        <f t="shared" si="2499"/>
        <v>1.8518818099856761E-3</v>
      </c>
      <c r="AU2070" s="13">
        <f t="shared" si="2500"/>
        <v>9.2153166258811205E-4</v>
      </c>
      <c r="AV2070" s="13">
        <f t="shared" si="2501"/>
        <v>3.4392878121592113E-4</v>
      </c>
      <c r="AW2070" s="13">
        <f t="shared" si="2502"/>
        <v>5.343951523230894E-6</v>
      </c>
      <c r="AX2070" s="13">
        <f t="shared" si="2503"/>
        <v>9.8495195346056026E-4</v>
      </c>
      <c r="AY2070" s="13">
        <f t="shared" si="2504"/>
        <v>1.2360756161980231E-3</v>
      </c>
      <c r="AZ2070" s="13">
        <f t="shared" si="2505"/>
        <v>7.7561292385441372E-4</v>
      </c>
      <c r="BA2070" s="13">
        <f t="shared" si="2506"/>
        <v>3.2445448038221963E-4</v>
      </c>
      <c r="BB2070" s="13">
        <f t="shared" si="2507"/>
        <v>1.0179437442547306E-4</v>
      </c>
      <c r="BC2070" s="13">
        <f t="shared" si="2508"/>
        <v>2.5549580088933186E-5</v>
      </c>
      <c r="BD2070" s="13">
        <f t="shared" si="2509"/>
        <v>3.4760459093204928E-4</v>
      </c>
      <c r="BE2070" s="13">
        <f t="shared" si="2510"/>
        <v>5.1892399646284607E-4</v>
      </c>
      <c r="BF2070" s="13">
        <f t="shared" si="2511"/>
        <v>3.8733969735976818E-4</v>
      </c>
      <c r="BG2070" s="13">
        <f t="shared" si="2512"/>
        <v>1.9274761130521834E-4</v>
      </c>
      <c r="BH2070" s="13">
        <f t="shared" si="2513"/>
        <v>7.1936162076411994E-5</v>
      </c>
      <c r="BI2070" s="13">
        <f t="shared" si="2514"/>
        <v>2.1478082677100185E-5</v>
      </c>
      <c r="BJ2070" s="14">
        <f t="shared" si="2515"/>
        <v>0.42662341808725252</v>
      </c>
      <c r="BK2070" s="14">
        <f t="shared" si="2516"/>
        <v>0.25472603852941511</v>
      </c>
      <c r="BL2070" s="14">
        <f t="shared" si="2517"/>
        <v>0.29754821187604535</v>
      </c>
      <c r="BM2070" s="14">
        <f t="shared" si="2518"/>
        <v>0.51678707862746565</v>
      </c>
      <c r="BN2070" s="14">
        <f t="shared" si="2519"/>
        <v>0.48198444091227066</v>
      </c>
    </row>
    <row r="2071" spans="1:66" x14ac:dyDescent="0.25">
      <c r="A2071" t="s">
        <v>72</v>
      </c>
      <c r="B2071" t="s">
        <v>63</v>
      </c>
      <c r="C2071" t="s">
        <v>79</v>
      </c>
      <c r="D2071" s="7" t="s">
        <v>539</v>
      </c>
      <c r="E2071" s="10">
        <f>VLOOKUP(A2071,home!$A$2:$E$405,3,FALSE)</f>
        <v>1.3571428571428601</v>
      </c>
      <c r="F2071" s="10">
        <f>VLOOKUP(B2071,home!$B$2:$E$405,3,FALSE)</f>
        <v>1.18</v>
      </c>
      <c r="G2071" s="10">
        <f>VLOOKUP(C2071,away!$B$2:$E$405,4,FALSE)</f>
        <v>1.47</v>
      </c>
      <c r="H2071" s="10">
        <f>VLOOKUP(A2071,away!$A$2:$E$405,3,FALSE)</f>
        <v>1.0912698412698401</v>
      </c>
      <c r="I2071" s="10">
        <f>VLOOKUP(C2071,away!$B$2:$E$405,3,FALSE)</f>
        <v>0.96</v>
      </c>
      <c r="J2071" s="10">
        <f>VLOOKUP(B2071,home!$B$2:$E$405,4,FALSE)</f>
        <v>0.46</v>
      </c>
      <c r="K2071" s="12">
        <f t="shared" si="2464"/>
        <v>2.3541000000000047</v>
      </c>
      <c r="L2071" s="12">
        <f t="shared" si="2465"/>
        <v>0.48190476190476134</v>
      </c>
      <c r="M2071" s="13">
        <f t="shared" si="2466"/>
        <v>5.8659557325626659E-2</v>
      </c>
      <c r="N2071" s="13">
        <f t="shared" si="2467"/>
        <v>0.13809046390025798</v>
      </c>
      <c r="O2071" s="13">
        <f t="shared" si="2468"/>
        <v>2.8268320006444816E-2</v>
      </c>
      <c r="P2071" s="13">
        <f t="shared" si="2469"/>
        <v>6.6546452127171876E-2</v>
      </c>
      <c r="Q2071" s="13">
        <f t="shared" si="2470"/>
        <v>0.16253938053379904</v>
      </c>
      <c r="R2071" s="13">
        <f t="shared" si="2471"/>
        <v>6.811319011076694E-3</v>
      </c>
      <c r="S2071" s="13">
        <f t="shared" si="2472"/>
        <v>1.8873438927143615E-2</v>
      </c>
      <c r="T2071" s="13">
        <f t="shared" si="2473"/>
        <v>7.8328501476287837E-2</v>
      </c>
      <c r="U2071" s="13">
        <f t="shared" si="2474"/>
        <v>1.6034526083975677E-2</v>
      </c>
      <c r="V2071" s="13">
        <f t="shared" si="2475"/>
        <v>2.3790011708639943E-3</v>
      </c>
      <c r="W2071" s="13">
        <f t="shared" si="2476"/>
        <v>0.12754465190487235</v>
      </c>
      <c r="X2071" s="13">
        <f t="shared" si="2477"/>
        <v>6.146437510844318E-2</v>
      </c>
      <c r="Y2071" s="13">
        <f t="shared" si="2478"/>
        <v>1.4809987526129623E-2</v>
      </c>
      <c r="Z2071" s="13">
        <f t="shared" si="2479"/>
        <v>1.0941356887634297E-3</v>
      </c>
      <c r="AA2071" s="13">
        <f t="shared" si="2480"/>
        <v>2.5757048249179953E-3</v>
      </c>
      <c r="AB2071" s="13">
        <f t="shared" si="2481"/>
        <v>3.0317333641697334E-3</v>
      </c>
      <c r="AC2071" s="13">
        <f t="shared" si="2482"/>
        <v>1.6867891476806264E-4</v>
      </c>
      <c r="AD2071" s="13">
        <f t="shared" si="2483"/>
        <v>7.5063216262315172E-2</v>
      </c>
      <c r="AE2071" s="13">
        <f t="shared" si="2484"/>
        <v>3.6173321360696606E-2</v>
      </c>
      <c r="AF2071" s="13">
        <f t="shared" si="2485"/>
        <v>8.7160479088154563E-3</v>
      </c>
      <c r="AG2071" s="13">
        <f t="shared" si="2486"/>
        <v>1.4001016640827354E-3</v>
      </c>
      <c r="AH2071" s="13">
        <f t="shared" si="2487"/>
        <v>1.3181729964626066E-4</v>
      </c>
      <c r="AI2071" s="13">
        <f t="shared" si="2488"/>
        <v>3.1031110509726278E-4</v>
      </c>
      <c r="AJ2071" s="13">
        <f t="shared" si="2489"/>
        <v>3.6525168625473401E-4</v>
      </c>
      <c r="AK2071" s="13">
        <f t="shared" si="2490"/>
        <v>2.8661299820409035E-4</v>
      </c>
      <c r="AL2071" s="13">
        <f t="shared" si="2491"/>
        <v>7.654325288658336E-6</v>
      </c>
      <c r="AM2071" s="13">
        <f t="shared" si="2492"/>
        <v>3.5341263480623289E-2</v>
      </c>
      <c r="AN2071" s="13">
        <f t="shared" si="2493"/>
        <v>1.7031123163043206E-2</v>
      </c>
      <c r="AO2071" s="13">
        <f t="shared" si="2494"/>
        <v>4.1036896764284998E-3</v>
      </c>
      <c r="AP2071" s="13">
        <f t="shared" si="2495"/>
        <v>6.591958654834346E-4</v>
      </c>
      <c r="AQ2071" s="13">
        <f t="shared" si="2496"/>
        <v>7.9417406651099393E-5</v>
      </c>
      <c r="AR2071" s="13">
        <f t="shared" si="2497"/>
        <v>1.2704676880191971E-5</v>
      </c>
      <c r="AS2071" s="13">
        <f t="shared" si="2498"/>
        <v>2.9908079843659976E-5</v>
      </c>
      <c r="AT2071" s="13">
        <f t="shared" si="2499"/>
        <v>3.5203305379980053E-5</v>
      </c>
      <c r="AU2071" s="13">
        <f t="shared" si="2500"/>
        <v>2.7624033731670403E-5</v>
      </c>
      <c r="AV2071" s="13">
        <f t="shared" si="2501"/>
        <v>1.625743445193136E-5</v>
      </c>
      <c r="AW2071" s="13">
        <f t="shared" si="2502"/>
        <v>2.4120735089913971E-7</v>
      </c>
      <c r="AX2071" s="13">
        <f t="shared" si="2503"/>
        <v>1.3866144726622582E-2</v>
      </c>
      <c r="AY2071" s="13">
        <f t="shared" si="2504"/>
        <v>6.6821611730200174E-3</v>
      </c>
      <c r="AZ2071" s="13">
        <f t="shared" si="2505"/>
        <v>1.6100826445467258E-3</v>
      </c>
      <c r="BA2071" s="13">
        <f t="shared" si="2506"/>
        <v>2.5863549782242619E-4</v>
      </c>
      <c r="BB2071" s="13">
        <f t="shared" si="2507"/>
        <v>3.1159419499558921E-5</v>
      </c>
      <c r="BC2071" s="13">
        <f t="shared" si="2508"/>
        <v>3.0031745270051054E-6</v>
      </c>
      <c r="BD2071" s="13">
        <f t="shared" si="2509"/>
        <v>1.0204073811709719E-6</v>
      </c>
      <c r="BE2071" s="13">
        <f t="shared" si="2510"/>
        <v>2.4021410160145897E-6</v>
      </c>
      <c r="BF2071" s="13">
        <f t="shared" si="2511"/>
        <v>2.8274400828999794E-6</v>
      </c>
      <c r="BG2071" s="13">
        <f t="shared" si="2512"/>
        <v>2.2186922330516183E-6</v>
      </c>
      <c r="BH2071" s="13">
        <f t="shared" si="2513"/>
        <v>1.3057558464567064E-6</v>
      </c>
      <c r="BI2071" s="13">
        <f t="shared" si="2514"/>
        <v>6.1477596762874767E-7</v>
      </c>
      <c r="BJ2071" s="14">
        <f t="shared" si="2515"/>
        <v>0.7837959238739679</v>
      </c>
      <c r="BK2071" s="14">
        <f t="shared" si="2516"/>
        <v>0.15331694396388285</v>
      </c>
      <c r="BL2071" s="14">
        <f t="shared" si="2517"/>
        <v>5.7947683122601908E-2</v>
      </c>
      <c r="BM2071" s="14">
        <f t="shared" si="2518"/>
        <v>0.52855727377916983</v>
      </c>
      <c r="BN2071" s="14">
        <f t="shared" si="2519"/>
        <v>0.46091549290437706</v>
      </c>
    </row>
    <row r="2072" spans="1:66" x14ac:dyDescent="0.25">
      <c r="A2072" t="s">
        <v>91</v>
      </c>
      <c r="B2072" t="s">
        <v>94</v>
      </c>
      <c r="C2072" t="s">
        <v>101</v>
      </c>
      <c r="D2072" s="7" t="s">
        <v>539</v>
      </c>
      <c r="E2072" s="10">
        <f>VLOOKUP(A2072,home!$A$2:$E$405,3,FALSE)</f>
        <v>1.51502145922747</v>
      </c>
      <c r="F2072" s="10">
        <f>VLOOKUP(B2072,home!$B$2:$E$405,3,FALSE)</f>
        <v>1.25</v>
      </c>
      <c r="G2072" s="10">
        <f>VLOOKUP(C2072,away!$B$2:$E$405,4,FALSE)</f>
        <v>0.72</v>
      </c>
      <c r="H2072" s="10">
        <f>VLOOKUP(A2072,away!$A$2:$E$405,3,FALSE)</f>
        <v>1.2618025751073001</v>
      </c>
      <c r="I2072" s="10">
        <f>VLOOKUP(C2072,away!$B$2:$E$405,3,FALSE)</f>
        <v>0.72</v>
      </c>
      <c r="J2072" s="10">
        <f>VLOOKUP(B2072,home!$B$2:$E$405,4,FALSE)</f>
        <v>1.41</v>
      </c>
      <c r="K2072" s="12">
        <f t="shared" si="2464"/>
        <v>1.363519313304723</v>
      </c>
      <c r="L2072" s="12">
        <f t="shared" si="2465"/>
        <v>1.280981974248931</v>
      </c>
      <c r="M2072" s="13">
        <f t="shared" si="2466"/>
        <v>7.1040773824788669E-2</v>
      </c>
      <c r="N2072" s="13">
        <f t="shared" si="2467"/>
        <v>9.6865467142211989E-2</v>
      </c>
      <c r="O2072" s="13">
        <f t="shared" si="2468"/>
        <v>9.1001950706249557E-2</v>
      </c>
      <c r="P2072" s="13">
        <f t="shared" si="2469"/>
        <v>0.12408291733637566</v>
      </c>
      <c r="Q2072" s="13">
        <f t="shared" si="2470"/>
        <v>6.6038967620345057E-2</v>
      </c>
      <c r="R2072" s="13">
        <f t="shared" si="2471"/>
        <v>5.8285929238097757E-2</v>
      </c>
      <c r="S2072" s="13">
        <f t="shared" si="2472"/>
        <v>5.4182160278402794E-2</v>
      </c>
      <c r="T2072" s="13">
        <f t="shared" si="2473"/>
        <v>8.4594727119670851E-2</v>
      </c>
      <c r="U2072" s="13">
        <f t="shared" si="2474"/>
        <v>7.9473990210058729E-2</v>
      </c>
      <c r="V2072" s="13">
        <f t="shared" si="2475"/>
        <v>1.0515214093048363E-2</v>
      </c>
      <c r="W2072" s="13">
        <f t="shared" si="2476"/>
        <v>3.0015135927015244E-2</v>
      </c>
      <c r="X2072" s="13">
        <f t="shared" si="2477"/>
        <v>3.8448848077138005E-2</v>
      </c>
      <c r="Y2072" s="13">
        <f t="shared" si="2478"/>
        <v>2.4626140658724736E-2</v>
      </c>
      <c r="Z2072" s="13">
        <f t="shared" si="2479"/>
        <v>2.4887741568783987E-2</v>
      </c>
      <c r="AA2072" s="13">
        <f t="shared" si="2480"/>
        <v>3.3934916293573751E-2</v>
      </c>
      <c r="AB2072" s="13">
        <f t="shared" si="2481"/>
        <v>2.3135456880833474E-2</v>
      </c>
      <c r="AC2072" s="13">
        <f t="shared" si="2482"/>
        <v>1.1478957530607716E-3</v>
      </c>
      <c r="AD2072" s="13">
        <f t="shared" si="2483"/>
        <v>1.0231554381987935E-2</v>
      </c>
      <c r="AE2072" s="13">
        <f t="shared" si="2484"/>
        <v>1.3106436731874204E-2</v>
      </c>
      <c r="AF2072" s="13">
        <f t="shared" si="2485"/>
        <v>8.3945546000824666E-3</v>
      </c>
      <c r="AG2072" s="13">
        <f t="shared" si="2486"/>
        <v>3.5844243748513614E-3</v>
      </c>
      <c r="AH2072" s="13">
        <f t="shared" si="2487"/>
        <v>7.9701870823445237E-3</v>
      </c>
      <c r="AI2072" s="13">
        <f t="shared" si="2488"/>
        <v>1.0867504017428579E-2</v>
      </c>
      <c r="AJ2072" s="13">
        <f t="shared" si="2489"/>
        <v>7.4090258075902686E-3</v>
      </c>
      <c r="AK2072" s="13">
        <f t="shared" si="2490"/>
        <v>3.3674499271408179E-3</v>
      </c>
      <c r="AL2072" s="13">
        <f t="shared" si="2491"/>
        <v>8.0198593663469316E-5</v>
      </c>
      <c r="AM2072" s="13">
        <f t="shared" si="2492"/>
        <v>2.7901844009936227E-3</v>
      </c>
      <c r="AN2072" s="13">
        <f t="shared" si="2493"/>
        <v>3.5741759225033816E-3</v>
      </c>
      <c r="AO2072" s="13">
        <f t="shared" si="2494"/>
        <v>2.2892274647606887E-3</v>
      </c>
      <c r="AP2072" s="13">
        <f t="shared" si="2495"/>
        <v>9.7748637243800758E-4</v>
      </c>
      <c r="AQ2072" s="13">
        <f t="shared" si="2496"/>
        <v>3.1303560579176617E-4</v>
      </c>
      <c r="AR2072" s="13">
        <f t="shared" si="2497"/>
        <v>2.0419331967750022E-3</v>
      </c>
      <c r="AS2072" s="13">
        <f t="shared" si="2498"/>
        <v>2.7842153502807693E-3</v>
      </c>
      <c r="AT2072" s="13">
        <f t="shared" si="2499"/>
        <v>1.898165701253652E-3</v>
      </c>
      <c r="AU2072" s="13">
        <f t="shared" si="2500"/>
        <v>8.6272853117065249E-4</v>
      </c>
      <c r="AV2072" s="13">
        <f t="shared" si="2501"/>
        <v>2.9408675359755002E-4</v>
      </c>
      <c r="AW2072" s="13">
        <f t="shared" si="2502"/>
        <v>3.8910657031744216E-6</v>
      </c>
      <c r="AX2072" s="13">
        <f t="shared" si="2503"/>
        <v>6.3407838640606215E-4</v>
      </c>
      <c r="AY2072" s="13">
        <f t="shared" si="2504"/>
        <v>8.1224298324701399E-4</v>
      </c>
      <c r="AZ2072" s="13">
        <f t="shared" si="2505"/>
        <v>5.202343101248009E-4</v>
      </c>
      <c r="BA2072" s="13">
        <f t="shared" si="2506"/>
        <v>2.2213692455189937E-4</v>
      </c>
      <c r="BB2072" s="13">
        <f t="shared" si="2507"/>
        <v>7.1138349041519465E-5</v>
      </c>
      <c r="BC2072" s="13">
        <f t="shared" si="2508"/>
        <v>1.8225388560003023E-5</v>
      </c>
      <c r="BD2072" s="13">
        <f t="shared" si="2509"/>
        <v>4.3594660294821175E-4</v>
      </c>
      <c r="BE2072" s="13">
        <f t="shared" si="2510"/>
        <v>5.9442161268947243E-4</v>
      </c>
      <c r="BF2072" s="13">
        <f t="shared" si="2511"/>
        <v>4.0525267457391782E-4</v>
      </c>
      <c r="BG2072" s="13">
        <f t="shared" si="2512"/>
        <v>1.8418994951664358E-4</v>
      </c>
      <c r="BH2072" s="13">
        <f t="shared" si="2513"/>
        <v>6.278663837064136E-5</v>
      </c>
      <c r="BI2072" s="13">
        <f t="shared" si="2514"/>
        <v>1.7122158807169769E-5</v>
      </c>
      <c r="BJ2072" s="14">
        <f t="shared" si="2515"/>
        <v>0.38812842274232068</v>
      </c>
      <c r="BK2072" s="14">
        <f t="shared" si="2516"/>
        <v>0.26186140286258675</v>
      </c>
      <c r="BL2072" s="14">
        <f t="shared" si="2517"/>
        <v>0.32502725933330112</v>
      </c>
      <c r="BM2072" s="14">
        <f t="shared" si="2518"/>
        <v>0.49178046872138004</v>
      </c>
      <c r="BN2072" s="14">
        <f t="shared" si="2519"/>
        <v>0.50731600586806869</v>
      </c>
    </row>
    <row r="2073" spans="1:66" x14ac:dyDescent="0.25">
      <c r="A2073" t="s">
        <v>91</v>
      </c>
      <c r="B2073" t="s">
        <v>92</v>
      </c>
      <c r="C2073" t="s">
        <v>111</v>
      </c>
      <c r="D2073" s="7" t="s">
        <v>539</v>
      </c>
      <c r="E2073" s="10">
        <f>VLOOKUP(A2073,home!$A$2:$E$405,3,FALSE)</f>
        <v>1.51502145922747</v>
      </c>
      <c r="F2073" s="10">
        <f>VLOOKUP(B2073,home!$B$2:$E$405,3,FALSE)</f>
        <v>1.1000000000000001</v>
      </c>
      <c r="G2073" s="10">
        <f>VLOOKUP(C2073,away!$B$2:$E$405,4,FALSE)</f>
        <v>0.59</v>
      </c>
      <c r="H2073" s="10">
        <f>VLOOKUP(A2073,away!$A$2:$E$405,3,FALSE)</f>
        <v>1.2618025751073001</v>
      </c>
      <c r="I2073" s="10">
        <f>VLOOKUP(C2073,away!$B$2:$E$405,3,FALSE)</f>
        <v>1.61</v>
      </c>
      <c r="J2073" s="10">
        <f>VLOOKUP(B2073,home!$B$2:$E$405,4,FALSE)</f>
        <v>1.32</v>
      </c>
      <c r="K2073" s="12">
        <f t="shared" si="2464"/>
        <v>0.9832489270386281</v>
      </c>
      <c r="L2073" s="12">
        <f t="shared" si="2465"/>
        <v>2.6815828326180342</v>
      </c>
      <c r="M2073" s="13">
        <f t="shared" si="2466"/>
        <v>2.5608479300661274E-2</v>
      </c>
      <c r="N2073" s="13">
        <f t="shared" si="2467"/>
        <v>2.5179509795466112E-2</v>
      </c>
      <c r="O2073" s="13">
        <f t="shared" si="2468"/>
        <v>6.8671258462107546E-2</v>
      </c>
      <c r="P2073" s="13">
        <f t="shared" si="2469"/>
        <v>6.7520941201259552E-2</v>
      </c>
      <c r="Q2073" s="13">
        <f t="shared" si="2470"/>
        <v>1.2378862994875341E-2</v>
      </c>
      <c r="R2073" s="13">
        <f t="shared" si="2471"/>
        <v>9.2073833893131771E-2</v>
      </c>
      <c r="S2073" s="13">
        <f t="shared" si="2472"/>
        <v>4.450749932451304E-2</v>
      </c>
      <c r="T2073" s="13">
        <f t="shared" si="2473"/>
        <v>3.3194946494388373E-2</v>
      </c>
      <c r="U2073" s="13">
        <f t="shared" si="2474"/>
        <v>9.0531498383754669E-2</v>
      </c>
      <c r="V2073" s="13">
        <f t="shared" si="2475"/>
        <v>1.3039032933942415E-2</v>
      </c>
      <c r="W2073" s="13">
        <f t="shared" si="2476"/>
        <v>4.057167919223119E-3</v>
      </c>
      <c r="X2073" s="13">
        <f t="shared" si="2477"/>
        <v>1.0879631841237346E-2</v>
      </c>
      <c r="Y2073" s="13">
        <f t="shared" si="2478"/>
        <v>1.4587316985333304E-2</v>
      </c>
      <c r="Z2073" s="13">
        <f t="shared" si="2479"/>
        <v>8.2301204100382219E-2</v>
      </c>
      <c r="AA2073" s="13">
        <f t="shared" si="2480"/>
        <v>8.0922570625687945E-2</v>
      </c>
      <c r="AB2073" s="13">
        <f t="shared" si="2481"/>
        <v>3.9783515370457642E-2</v>
      </c>
      <c r="AC2073" s="13">
        <f t="shared" si="2482"/>
        <v>2.1487213417610042E-3</v>
      </c>
      <c r="AD2073" s="13">
        <f t="shared" si="2483"/>
        <v>9.9730150084791861E-4</v>
      </c>
      <c r="AE2073" s="13">
        <f t="shared" si="2484"/>
        <v>2.6743465836179784E-3</v>
      </c>
      <c r="AF2073" s="13">
        <f t="shared" si="2485"/>
        <v>3.5857409435503308E-3</v>
      </c>
      <c r="AG2073" s="13">
        <f t="shared" si="2486"/>
        <v>3.205153785480053E-3</v>
      </c>
      <c r="AH2073" s="13">
        <f t="shared" si="2487"/>
        <v>5.5174374004844484E-2</v>
      </c>
      <c r="AI2073" s="13">
        <f t="shared" si="2488"/>
        <v>5.4250144040291305E-2</v>
      </c>
      <c r="AJ2073" s="13">
        <f t="shared" si="2489"/>
        <v>2.6670697959653725E-2</v>
      </c>
      <c r="AK2073" s="13">
        <f t="shared" si="2490"/>
        <v>8.7413117174002849E-3</v>
      </c>
      <c r="AL2073" s="13">
        <f t="shared" si="2491"/>
        <v>2.2661820043518141E-4</v>
      </c>
      <c r="AM2073" s="13">
        <f t="shared" si="2492"/>
        <v>1.9611912612854597E-4</v>
      </c>
      <c r="AN2073" s="13">
        <f t="shared" si="2493"/>
        <v>5.2590968177435981E-4</v>
      </c>
      <c r="AO2073" s="13">
        <f t="shared" si="2494"/>
        <v>7.0513518707686839E-4</v>
      </c>
      <c r="AP2073" s="13">
        <f t="shared" si="2495"/>
        <v>6.302928041134121E-4</v>
      </c>
      <c r="AQ2073" s="13">
        <f t="shared" si="2496"/>
        <v>4.2254559075830184E-4</v>
      </c>
      <c r="AR2073" s="13">
        <f t="shared" si="2497"/>
        <v>2.9590930826367521E-2</v>
      </c>
      <c r="AS2073" s="13">
        <f t="shared" si="2498"/>
        <v>2.9095250985100126E-2</v>
      </c>
      <c r="AT2073" s="13">
        <f t="shared" si="2499"/>
        <v>1.4303937156509643E-2</v>
      </c>
      <c r="AU2073" s="13">
        <f t="shared" si="2500"/>
        <v>4.6881102871886909E-3</v>
      </c>
      <c r="AV2073" s="13">
        <f t="shared" si="2501"/>
        <v>1.1523948524292584E-3</v>
      </c>
      <c r="AW2073" s="13">
        <f t="shared" si="2502"/>
        <v>1.6597664571988525E-5</v>
      </c>
      <c r="AX2073" s="13">
        <f t="shared" si="2503"/>
        <v>3.2138986722941015E-5</v>
      </c>
      <c r="AY2073" s="13">
        <f t="shared" si="2504"/>
        <v>8.6183355053977563E-5</v>
      </c>
      <c r="AZ2073" s="13">
        <f t="shared" si="2505"/>
        <v>1.1555390268508548E-4</v>
      </c>
      <c r="BA2073" s="13">
        <f t="shared" si="2506"/>
        <v>1.0328912056078008E-4</v>
      </c>
      <c r="BB2073" s="13">
        <f t="shared" si="2507"/>
        <v>6.9244583123000559E-5</v>
      </c>
      <c r="BC2073" s="13">
        <f t="shared" si="2508"/>
        <v>3.7137017070886134E-5</v>
      </c>
      <c r="BD2073" s="13">
        <f t="shared" si="2509"/>
        <v>1.3225088684195824E-2</v>
      </c>
      <c r="BE2073" s="13">
        <f t="shared" si="2510"/>
        <v>1.3003554258726244E-2</v>
      </c>
      <c r="BF2073" s="13">
        <f t="shared" si="2511"/>
        <v>6.3928653862905822E-3</v>
      </c>
      <c r="BG2073" s="13">
        <f t="shared" si="2512"/>
        <v>2.0952593439241998E-3</v>
      </c>
      <c r="BH2073" s="13">
        <f t="shared" si="2513"/>
        <v>5.1504037544528221E-4</v>
      </c>
      <c r="BI2073" s="13">
        <f t="shared" si="2514"/>
        <v>1.0128257930762923E-4</v>
      </c>
      <c r="BJ2073" s="14">
        <f t="shared" si="2515"/>
        <v>0.11366352819908804</v>
      </c>
      <c r="BK2073" s="14">
        <f t="shared" si="2516"/>
        <v>0.15313747565762642</v>
      </c>
      <c r="BL2073" s="14">
        <f t="shared" si="2517"/>
        <v>0.63098291919281457</v>
      </c>
      <c r="BM2073" s="14">
        <f t="shared" si="2518"/>
        <v>0.68858265581192757</v>
      </c>
      <c r="BN2073" s="14">
        <f t="shared" si="2519"/>
        <v>0.29143288564750158</v>
      </c>
    </row>
    <row r="2074" spans="1:66" x14ac:dyDescent="0.25">
      <c r="A2074" t="s">
        <v>91</v>
      </c>
      <c r="B2074" t="s">
        <v>117</v>
      </c>
      <c r="C2074" t="s">
        <v>95</v>
      </c>
      <c r="D2074" s="7" t="s">
        <v>539</v>
      </c>
      <c r="E2074" s="10">
        <f>VLOOKUP(A2074,home!$A$2:$E$405,3,FALSE)</f>
        <v>1.51502145922747</v>
      </c>
      <c r="F2074" s="10">
        <f>VLOOKUP(B2074,home!$B$2:$E$405,3,FALSE)</f>
        <v>1.06</v>
      </c>
      <c r="G2074" s="10">
        <f>VLOOKUP(C2074,away!$B$2:$E$405,4,FALSE)</f>
        <v>0.86</v>
      </c>
      <c r="H2074" s="10">
        <f>VLOOKUP(A2074,away!$A$2:$E$405,3,FALSE)</f>
        <v>1.2618025751073001</v>
      </c>
      <c r="I2074" s="10">
        <f>VLOOKUP(C2074,away!$B$2:$E$405,3,FALSE)</f>
        <v>0.59</v>
      </c>
      <c r="J2074" s="10">
        <f>VLOOKUP(B2074,home!$B$2:$E$405,4,FALSE)</f>
        <v>1.19</v>
      </c>
      <c r="K2074" s="12">
        <f t="shared" si="2464"/>
        <v>1.3810935622317617</v>
      </c>
      <c r="L2074" s="12">
        <f t="shared" si="2465"/>
        <v>0.88591158798283531</v>
      </c>
      <c r="M2074" s="13">
        <f t="shared" si="2466"/>
        <v>0.10362204831625349</v>
      </c>
      <c r="N2074" s="13">
        <f t="shared" si="2467"/>
        <v>0.14311174383484626</v>
      </c>
      <c r="O2074" s="13">
        <f t="shared" si="2468"/>
        <v>9.1799973373886221E-2</v>
      </c>
      <c r="P2074" s="13">
        <f t="shared" si="2469"/>
        <v>0.1267843522397214</v>
      </c>
      <c r="Q2074" s="13">
        <f t="shared" si="2470"/>
        <v>9.8825354045033592E-2</v>
      </c>
      <c r="R2074" s="13">
        <f t="shared" si="2471"/>
        <v>4.0663330094220761E-2</v>
      </c>
      <c r="S2074" s="13">
        <f t="shared" si="2472"/>
        <v>3.8781012907087159E-2</v>
      </c>
      <c r="T2074" s="13">
        <f t="shared" si="2473"/>
        <v>8.7550526335001627E-2</v>
      </c>
      <c r="U2074" s="13">
        <f t="shared" si="2474"/>
        <v>5.6159863412033349E-2</v>
      </c>
      <c r="V2074" s="13">
        <f t="shared" si="2475"/>
        <v>5.2721786965423695E-3</v>
      </c>
      <c r="W2074" s="13">
        <f t="shared" si="2476"/>
        <v>4.5495686752290168E-2</v>
      </c>
      <c r="X2074" s="13">
        <f t="shared" si="2477"/>
        <v>4.0305156097091024E-2</v>
      </c>
      <c r="Y2074" s="13">
        <f t="shared" si="2478"/>
        <v>1.7853402420934979E-2</v>
      </c>
      <c r="Z2074" s="13">
        <f t="shared" si="2479"/>
        <v>1.2008038445480446E-2</v>
      </c>
      <c r="AA2074" s="13">
        <f t="shared" si="2480"/>
        <v>1.6584224592084536E-2</v>
      </c>
      <c r="AB2074" s="13">
        <f t="shared" si="2481"/>
        <v>1.1452182909366809E-2</v>
      </c>
      <c r="AC2074" s="13">
        <f t="shared" si="2482"/>
        <v>4.0316574259197606E-4</v>
      </c>
      <c r="AD2074" s="13">
        <f t="shared" si="2483"/>
        <v>1.5708450020725212E-2</v>
      </c>
      <c r="AE2074" s="13">
        <f t="shared" si="2484"/>
        <v>1.3916297902609676E-2</v>
      </c>
      <c r="AF2074" s="13">
        <f t="shared" si="2485"/>
        <v>6.1643047868715677E-3</v>
      </c>
      <c r="AG2074" s="13">
        <f t="shared" si="2486"/>
        <v>1.8203430141825283E-3</v>
      </c>
      <c r="AH2074" s="13">
        <f t="shared" si="2487"/>
        <v>2.6595151019486291E-3</v>
      </c>
      <c r="AI2074" s="13">
        <f t="shared" si="2488"/>
        <v>3.6730391859593993E-3</v>
      </c>
      <c r="AJ2074" s="13">
        <f t="shared" si="2489"/>
        <v>2.5364053867767584E-3</v>
      </c>
      <c r="AK2074" s="13">
        <f t="shared" si="2490"/>
        <v>1.1676710502957811E-3</v>
      </c>
      <c r="AL2074" s="13">
        <f t="shared" si="2491"/>
        <v>1.9731363488884941E-5</v>
      </c>
      <c r="AM2074" s="13">
        <f t="shared" si="2492"/>
        <v>4.3389678392525893E-3</v>
      </c>
      <c r="AN2074" s="13">
        <f t="shared" si="2493"/>
        <v>3.8439418886787131E-3</v>
      </c>
      <c r="AO2074" s="13">
        <f t="shared" si="2494"/>
        <v>1.7026963313565486E-3</v>
      </c>
      <c r="AP2074" s="13">
        <f t="shared" si="2495"/>
        <v>5.0281280358820937E-4</v>
      </c>
      <c r="AQ2074" s="13">
        <f t="shared" si="2496"/>
        <v>1.11361922321233E-4</v>
      </c>
      <c r="AR2074" s="13">
        <f t="shared" si="2497"/>
        <v>4.7121904944632859E-4</v>
      </c>
      <c r="AS2074" s="13">
        <f t="shared" si="2498"/>
        <v>6.5079759559129465E-4</v>
      </c>
      <c r="AT2074" s="13">
        <f t="shared" si="2499"/>
        <v>4.4940618479352327E-4</v>
      </c>
      <c r="AU2074" s="13">
        <f t="shared" si="2500"/>
        <v>2.0689066288182419E-4</v>
      </c>
      <c r="AV2074" s="13">
        <f t="shared" si="2501"/>
        <v>7.143384064798733E-5</v>
      </c>
      <c r="AW2074" s="13">
        <f t="shared" si="2502"/>
        <v>6.7060699580658898E-7</v>
      </c>
      <c r="AX2074" s="13">
        <f t="shared" si="2503"/>
        <v>9.9875342492040204E-4</v>
      </c>
      <c r="AY2074" s="13">
        <f t="shared" si="2504"/>
        <v>8.8480723267452877E-4</v>
      </c>
      <c r="AZ2074" s="13">
        <f t="shared" si="2505"/>
        <v>3.9193049027869484E-4</v>
      </c>
      <c r="BA2074" s="13">
        <f t="shared" si="2506"/>
        <v>1.157385876738966E-4</v>
      </c>
      <c r="BB2074" s="13">
        <f t="shared" si="2507"/>
        <v>2.5633538999268083E-5</v>
      </c>
      <c r="BC2074" s="13">
        <f t="shared" si="2508"/>
        <v>4.5418098480923067E-6</v>
      </c>
      <c r="BD2074" s="13">
        <f t="shared" si="2509"/>
        <v>6.9576402730459834E-5</v>
      </c>
      <c r="BE2074" s="13">
        <f t="shared" si="2510"/>
        <v>9.6091521894282455E-5</v>
      </c>
      <c r="BF2074" s="13">
        <f t="shared" si="2511"/>
        <v>6.6355691136622932E-5</v>
      </c>
      <c r="BG2074" s="13">
        <f t="shared" si="2512"/>
        <v>3.0547805948743044E-5</v>
      </c>
      <c r="BH2074" s="13">
        <f t="shared" si="2513"/>
        <v>1.0547344534028541E-5</v>
      </c>
      <c r="BI2074" s="13">
        <f t="shared" si="2514"/>
        <v>2.9133739269174315E-6</v>
      </c>
      <c r="BJ2074" s="14">
        <f t="shared" si="2515"/>
        <v>0.48367245107917878</v>
      </c>
      <c r="BK2074" s="14">
        <f t="shared" si="2516"/>
        <v>0.27576729649835985</v>
      </c>
      <c r="BL2074" s="14">
        <f t="shared" si="2517"/>
        <v>0.22882198458010422</v>
      </c>
      <c r="BM2074" s="14">
        <f t="shared" si="2518"/>
        <v>0.39457883207348282</v>
      </c>
      <c r="BN2074" s="14">
        <f t="shared" si="2519"/>
        <v>0.60480680190396174</v>
      </c>
    </row>
    <row r="2075" spans="1:66" x14ac:dyDescent="0.25">
      <c r="A2075" t="s">
        <v>91</v>
      </c>
      <c r="B2075" t="s">
        <v>98</v>
      </c>
      <c r="C2075" t="s">
        <v>105</v>
      </c>
      <c r="D2075" s="7" t="s">
        <v>539</v>
      </c>
      <c r="E2075" s="10">
        <f>VLOOKUP(A2075,home!$A$2:$E$405,3,FALSE)</f>
        <v>1.51502145922747</v>
      </c>
      <c r="F2075" s="10">
        <f>VLOOKUP(B2075,home!$B$2:$E$405,3,FALSE)</f>
        <v>1.08</v>
      </c>
      <c r="G2075" s="10">
        <f>VLOOKUP(C2075,away!$B$2:$E$405,4,FALSE)</f>
        <v>0.83</v>
      </c>
      <c r="H2075" s="10">
        <f>VLOOKUP(A2075,away!$A$2:$E$405,3,FALSE)</f>
        <v>1.2618025751073001</v>
      </c>
      <c r="I2075" s="10">
        <f>VLOOKUP(C2075,away!$B$2:$E$405,3,FALSE)</f>
        <v>0.74</v>
      </c>
      <c r="J2075" s="10">
        <f>VLOOKUP(B2075,home!$B$2:$E$405,4,FALSE)</f>
        <v>0.86</v>
      </c>
      <c r="K2075" s="12">
        <f t="shared" si="2464"/>
        <v>1.3580652360515042</v>
      </c>
      <c r="L2075" s="12">
        <f t="shared" si="2465"/>
        <v>0.80301115879828577</v>
      </c>
      <c r="M2075" s="13">
        <f t="shared" si="2466"/>
        <v>0.11520105245709562</v>
      </c>
      <c r="N2075" s="13">
        <f t="shared" si="2467"/>
        <v>0.15645054449852727</v>
      </c>
      <c r="O2075" s="13">
        <f t="shared" si="2468"/>
        <v>9.2507730628354462E-2</v>
      </c>
      <c r="P2075" s="13">
        <f t="shared" si="2469"/>
        <v>0.12563153303238517</v>
      </c>
      <c r="Q2075" s="13">
        <f t="shared" si="2470"/>
        <v>0.10623502282238943</v>
      </c>
      <c r="R2075" s="13">
        <f t="shared" si="2471"/>
        <v>3.7142369984837297E-2</v>
      </c>
      <c r="S2075" s="13">
        <f t="shared" si="2472"/>
        <v>3.4251601342673202E-2</v>
      </c>
      <c r="T2075" s="13">
        <f t="shared" si="2473"/>
        <v>8.5307908781569269E-2</v>
      </c>
      <c r="U2075" s="13">
        <f t="shared" si="2474"/>
        <v>5.0441761460970368E-2</v>
      </c>
      <c r="V2075" s="13">
        <f t="shared" si="2475"/>
        <v>4.1503104487664059E-3</v>
      </c>
      <c r="W2075" s="13">
        <f t="shared" si="2476"/>
        <v>4.8091363782075097E-2</v>
      </c>
      <c r="X2075" s="13">
        <f t="shared" si="2477"/>
        <v>3.8617901758834033E-2</v>
      </c>
      <c r="Y2075" s="13">
        <f t="shared" si="2478"/>
        <v>1.5505303020859838E-2</v>
      </c>
      <c r="Z2075" s="13">
        <f t="shared" si="2479"/>
        <v>9.9419125206796199E-3</v>
      </c>
      <c r="AA2075" s="13">
        <f t="shared" si="2480"/>
        <v>1.3501765774200173E-2</v>
      </c>
      <c r="AB2075" s="13">
        <f t="shared" si="2481"/>
        <v>9.1681393616256414E-3</v>
      </c>
      <c r="AC2075" s="13">
        <f t="shared" si="2482"/>
        <v>2.828803714884889E-4</v>
      </c>
      <c r="AD2075" s="13">
        <f t="shared" si="2483"/>
        <v>1.6327802326685636E-2</v>
      </c>
      <c r="AE2075" s="13">
        <f t="shared" si="2484"/>
        <v>1.3111407466981178E-2</v>
      </c>
      <c r="AF2075" s="13">
        <f t="shared" si="2485"/>
        <v>5.2643032517685267E-3</v>
      </c>
      <c r="AG2075" s="13">
        <f t="shared" si="2486"/>
        <v>1.4090980848227425E-3</v>
      </c>
      <c r="AH2075" s="13">
        <f t="shared" si="2487"/>
        <v>1.9958666734755321E-3</v>
      </c>
      <c r="AI2075" s="13">
        <f t="shared" si="2488"/>
        <v>2.7105171450408786E-3</v>
      </c>
      <c r="AJ2075" s="13">
        <f t="shared" si="2489"/>
        <v>1.8405295532007955E-3</v>
      </c>
      <c r="AK2075" s="13">
        <f t="shared" si="2490"/>
        <v>8.3318640070913631E-4</v>
      </c>
      <c r="AL2075" s="13">
        <f t="shared" si="2491"/>
        <v>1.2339711826193661E-5</v>
      </c>
      <c r="AM2075" s="13">
        <f t="shared" si="2492"/>
        <v>4.4348441441985232E-3</v>
      </c>
      <c r="AN2075" s="13">
        <f t="shared" si="2493"/>
        <v>3.5612293353226481E-3</v>
      </c>
      <c r="AO2075" s="13">
        <f t="shared" si="2494"/>
        <v>1.4298534476519444E-3</v>
      </c>
      <c r="AP2075" s="13">
        <f t="shared" si="2495"/>
        <v>3.8272942463690393E-4</v>
      </c>
      <c r="AQ2075" s="13">
        <f t="shared" si="2496"/>
        <v>7.6833999695970348E-5</v>
      </c>
      <c r="AR2075" s="13">
        <f t="shared" si="2497"/>
        <v>3.2054064205489348E-4</v>
      </c>
      <c r="AS2075" s="13">
        <f t="shared" si="2498"/>
        <v>4.3531510271637959E-4</v>
      </c>
      <c r="AT2075" s="13">
        <f t="shared" si="2499"/>
        <v>2.9559315386365248E-4</v>
      </c>
      <c r="AU2075" s="13">
        <f t="shared" si="2500"/>
        <v>1.3381159542568332E-4</v>
      </c>
      <c r="AV2075" s="13">
        <f t="shared" si="2501"/>
        <v>4.5431218982052224E-5</v>
      </c>
      <c r="AW2075" s="13">
        <f t="shared" si="2502"/>
        <v>3.7380467568980605E-7</v>
      </c>
      <c r="AX2075" s="13">
        <f t="shared" si="2503"/>
        <v>1.0038012765904332E-3</v>
      </c>
      <c r="AY2075" s="13">
        <f t="shared" si="2504"/>
        <v>8.0606362631808234E-4</v>
      </c>
      <c r="AZ2075" s="13">
        <f t="shared" si="2505"/>
        <v>3.2363904331741587E-4</v>
      </c>
      <c r="BA2075" s="13">
        <f t="shared" si="2506"/>
        <v>8.6628587735562229E-5</v>
      </c>
      <c r="BB2075" s="13">
        <f t="shared" si="2507"/>
        <v>1.7390930655648199E-5</v>
      </c>
      <c r="BC2075" s="13">
        <f t="shared" si="2508"/>
        <v>2.7930222756745391E-6</v>
      </c>
      <c r="BD2075" s="13">
        <f t="shared" si="2509"/>
        <v>4.2899618736407742E-5</v>
      </c>
      <c r="BE2075" s="13">
        <f t="shared" si="2510"/>
        <v>5.8260480845779109E-5</v>
      </c>
      <c r="BF2075" s="13">
        <f t="shared" si="2511"/>
        <v>3.9560766836148583E-5</v>
      </c>
      <c r="BG2075" s="13">
        <f t="shared" si="2512"/>
        <v>1.7908700717237556E-5</v>
      </c>
      <c r="BH2075" s="13">
        <f t="shared" si="2513"/>
        <v>6.0802959667327369E-6</v>
      </c>
      <c r="BI2075" s="13">
        <f t="shared" si="2514"/>
        <v>1.6514877154647801E-6</v>
      </c>
      <c r="BJ2075" s="14">
        <f t="shared" si="2515"/>
        <v>0.49844646263291198</v>
      </c>
      <c r="BK2075" s="14">
        <f t="shared" si="2516"/>
        <v>0.28033578099055312</v>
      </c>
      <c r="BL2075" s="14">
        <f t="shared" si="2517"/>
        <v>0.21153892004627478</v>
      </c>
      <c r="BM2075" s="14">
        <f t="shared" si="2518"/>
        <v>0.36628913294518761</v>
      </c>
      <c r="BN2075" s="14">
        <f t="shared" si="2519"/>
        <v>0.63316825342358929</v>
      </c>
    </row>
    <row r="2076" spans="1:66" x14ac:dyDescent="0.25">
      <c r="A2076" t="s">
        <v>91</v>
      </c>
      <c r="B2076" t="s">
        <v>113</v>
      </c>
      <c r="C2076" t="s">
        <v>118</v>
      </c>
      <c r="D2076" s="7" t="s">
        <v>539</v>
      </c>
      <c r="E2076" s="10">
        <f>VLOOKUP(A2076,home!$A$2:$E$405,3,FALSE)</f>
        <v>1.51502145922747</v>
      </c>
      <c r="F2076" s="10">
        <f>VLOOKUP(B2076,home!$B$2:$E$405,3,FALSE)</f>
        <v>0.66</v>
      </c>
      <c r="G2076" s="10">
        <f>VLOOKUP(C2076,away!$B$2:$E$405,4,FALSE)</f>
        <v>1.25</v>
      </c>
      <c r="H2076" s="10">
        <f>VLOOKUP(A2076,away!$A$2:$E$405,3,FALSE)</f>
        <v>1.2618025751073001</v>
      </c>
      <c r="I2076" s="10">
        <f>VLOOKUP(C2076,away!$B$2:$E$405,3,FALSE)</f>
        <v>0.86</v>
      </c>
      <c r="J2076" s="10">
        <f>VLOOKUP(B2076,home!$B$2:$E$405,4,FALSE)</f>
        <v>0.79</v>
      </c>
      <c r="K2076" s="12">
        <f t="shared" si="2464"/>
        <v>1.2498927038626628</v>
      </c>
      <c r="L2076" s="12">
        <f t="shared" si="2465"/>
        <v>0.85726866952789971</v>
      </c>
      <c r="M2076" s="13">
        <f t="shared" si="2466"/>
        <v>0.1215826046691881</v>
      </c>
      <c r="N2076" s="13">
        <f t="shared" si="2467"/>
        <v>0.15196521049263675</v>
      </c>
      <c r="O2076" s="13">
        <f t="shared" si="2468"/>
        <v>0.1042289577424915</v>
      </c>
      <c r="P2076" s="13">
        <f t="shared" si="2469"/>
        <v>0.13027501381354994</v>
      </c>
      <c r="Q2076" s="13">
        <f t="shared" si="2470"/>
        <v>9.4970103917850254E-2</v>
      </c>
      <c r="R2076" s="13">
        <f t="shared" si="2471"/>
        <v>4.4676109965092685E-2</v>
      </c>
      <c r="S2076" s="13">
        <f t="shared" si="2472"/>
        <v>3.4897219199856527E-2</v>
      </c>
      <c r="T2076" s="13">
        <f t="shared" si="2473"/>
        <v>8.1414894630581866E-2</v>
      </c>
      <c r="U2076" s="13">
        <f t="shared" si="2474"/>
        <v>5.5840343882335351E-2</v>
      </c>
      <c r="V2076" s="13">
        <f t="shared" si="2475"/>
        <v>4.154683993273141E-3</v>
      </c>
      <c r="W2076" s="13">
        <f t="shared" si="2476"/>
        <v>3.9567479990666642E-2</v>
      </c>
      <c r="X2076" s="13">
        <f t="shared" si="2477"/>
        <v>3.3919960928170588E-2</v>
      </c>
      <c r="Y2076" s="13">
        <f t="shared" si="2478"/>
        <v>1.4539259887665568E-2</v>
      </c>
      <c r="Z2076" s="13">
        <f t="shared" si="2479"/>
        <v>1.2766476449819049E-2</v>
      </c>
      <c r="AA2076" s="13">
        <f t="shared" si="2480"/>
        <v>1.5956725768663339E-2</v>
      </c>
      <c r="AB2076" s="13">
        <f t="shared" si="2481"/>
        <v>9.9720975578948268E-3</v>
      </c>
      <c r="AC2076" s="13">
        <f t="shared" si="2482"/>
        <v>2.7823239809226548E-4</v>
      </c>
      <c r="AD2076" s="13">
        <f t="shared" si="2483"/>
        <v>1.2363776137641537E-2</v>
      </c>
      <c r="AE2076" s="13">
        <f t="shared" si="2484"/>
        <v>1.0599077919856755E-2</v>
      </c>
      <c r="AF2076" s="13">
        <f t="shared" si="2485"/>
        <v>4.5431287132890697E-3</v>
      </c>
      <c r="AG2076" s="13">
        <f t="shared" si="2486"/>
        <v>1.2982273025117733E-3</v>
      </c>
      <c r="AH2076" s="13">
        <f t="shared" si="2487"/>
        <v>2.7360750701739098E-3</v>
      </c>
      <c r="AI2076" s="13">
        <f t="shared" si="2488"/>
        <v>3.4198002674308936E-3</v>
      </c>
      <c r="AJ2076" s="13">
        <f t="shared" si="2489"/>
        <v>2.1371917014647288E-3</v>
      </c>
      <c r="AK2076" s="13">
        <f t="shared" si="2490"/>
        <v>8.9042010480553171E-4</v>
      </c>
      <c r="AL2076" s="13">
        <f t="shared" si="2491"/>
        <v>1.192497219597165E-5</v>
      </c>
      <c r="AM2076" s="13">
        <f t="shared" si="2492"/>
        <v>3.0906787173258913E-3</v>
      </c>
      <c r="AN2076" s="13">
        <f t="shared" si="2493"/>
        <v>2.6495420319401623E-3</v>
      </c>
      <c r="AO2076" s="13">
        <f t="shared" si="2494"/>
        <v>1.1356846862897955E-3</v>
      </c>
      <c r="AP2076" s="13">
        <f t="shared" si="2495"/>
        <v>3.2452896667295439E-4</v>
      </c>
      <c r="AQ2076" s="13">
        <f t="shared" si="2496"/>
        <v>6.955212887074692E-5</v>
      </c>
      <c r="AR2076" s="13">
        <f t="shared" si="2497"/>
        <v>4.6911028702728861E-4</v>
      </c>
      <c r="AS2076" s="13">
        <f t="shared" si="2498"/>
        <v>5.8633752506232764E-4</v>
      </c>
      <c r="AT2076" s="13">
        <f t="shared" si="2499"/>
        <v>3.6642949728814739E-4</v>
      </c>
      <c r="AU2076" s="13">
        <f t="shared" si="2500"/>
        <v>1.5266585171350627E-4</v>
      </c>
      <c r="AV2076" s="13">
        <f t="shared" si="2501"/>
        <v>4.7703983546422685E-5</v>
      </c>
      <c r="AW2076" s="13">
        <f t="shared" si="2502"/>
        <v>3.5493151201453243E-7</v>
      </c>
      <c r="AX2076" s="13">
        <f t="shared" si="2503"/>
        <v>6.4383612979487337E-4</v>
      </c>
      <c r="AY2076" s="13">
        <f t="shared" si="2504"/>
        <v>5.5194054238324325E-4</v>
      </c>
      <c r="AZ2076" s="13">
        <f t="shared" si="2505"/>
        <v>2.3658066721369514E-4</v>
      </c>
      <c r="BA2076" s="13">
        <f t="shared" si="2506"/>
        <v>6.7604397939435742E-5</v>
      </c>
      <c r="BB2076" s="13">
        <f t="shared" si="2507"/>
        <v>1.448878306894369E-5</v>
      </c>
      <c r="BC2076" s="13">
        <f t="shared" si="2508"/>
        <v>2.484155956918344E-6</v>
      </c>
      <c r="BD2076" s="13">
        <f t="shared" si="2509"/>
        <v>6.7025591936955794E-5</v>
      </c>
      <c r="BE2076" s="13">
        <f t="shared" si="2510"/>
        <v>8.3774798334077164E-5</v>
      </c>
      <c r="BF2076" s="13">
        <f t="shared" si="2511"/>
        <v>5.2354754602664521E-5</v>
      </c>
      <c r="BG2076" s="13">
        <f t="shared" si="2512"/>
        <v>2.181260859679685E-5</v>
      </c>
      <c r="BH2076" s="13">
        <f t="shared" si="2513"/>
        <v>6.8158550843370966E-6</v>
      </c>
      <c r="BI2076" s="13">
        <f t="shared" si="2514"/>
        <v>1.7038175080996349E-6</v>
      </c>
      <c r="BJ2076" s="14">
        <f t="shared" si="2515"/>
        <v>0.45396804112832739</v>
      </c>
      <c r="BK2076" s="14">
        <f t="shared" si="2516"/>
        <v>0.29175161958853918</v>
      </c>
      <c r="BL2076" s="14">
        <f t="shared" si="2517"/>
        <v>0.24171345663105334</v>
      </c>
      <c r="BM2076" s="14">
        <f t="shared" si="2518"/>
        <v>0.35195000758605871</v>
      </c>
      <c r="BN2076" s="14">
        <f t="shared" si="2519"/>
        <v>0.64769800060080907</v>
      </c>
    </row>
    <row r="2077" spans="1:66" x14ac:dyDescent="0.25">
      <c r="A2077" t="s">
        <v>91</v>
      </c>
      <c r="B2077" t="s">
        <v>99</v>
      </c>
      <c r="C2077" t="s">
        <v>100</v>
      </c>
      <c r="D2077" s="7" t="s">
        <v>539</v>
      </c>
      <c r="E2077" s="10">
        <f>VLOOKUP(A2077,home!$A$2:$E$405,3,FALSE)</f>
        <v>1.51502145922747</v>
      </c>
      <c r="F2077" s="10">
        <f>VLOOKUP(B2077,home!$B$2:$E$405,3,FALSE)</f>
        <v>1.26</v>
      </c>
      <c r="G2077" s="10">
        <f>VLOOKUP(C2077,away!$B$2:$E$405,4,FALSE)</f>
        <v>1.52</v>
      </c>
      <c r="H2077" s="10">
        <f>VLOOKUP(A2077,away!$A$2:$E$405,3,FALSE)</f>
        <v>1.2618025751073001</v>
      </c>
      <c r="I2077" s="10">
        <f>VLOOKUP(C2077,away!$B$2:$E$405,3,FALSE)</f>
        <v>1.06</v>
      </c>
      <c r="J2077" s="10">
        <f>VLOOKUP(B2077,home!$B$2:$E$405,4,FALSE)</f>
        <v>1.22</v>
      </c>
      <c r="K2077" s="12">
        <f t="shared" si="2464"/>
        <v>2.9015690987124505</v>
      </c>
      <c r="L2077" s="12">
        <f t="shared" si="2465"/>
        <v>1.6317630901287603</v>
      </c>
      <c r="M2077" s="13">
        <f t="shared" si="2466"/>
        <v>1.0744812609333177E-2</v>
      </c>
      <c r="N2077" s="13">
        <f t="shared" si="2467"/>
        <v>3.1176816238697041E-2</v>
      </c>
      <c r="O2077" s="13">
        <f t="shared" si="2468"/>
        <v>1.7532988626259977E-2</v>
      </c>
      <c r="P2077" s="13">
        <f t="shared" si="2469"/>
        <v>5.0873178006032811E-2</v>
      </c>
      <c r="Q2077" s="13">
        <f t="shared" si="2470"/>
        <v>4.5230843297219943E-2</v>
      </c>
      <c r="R2077" s="13">
        <f t="shared" si="2471"/>
        <v>1.4304841849989198E-2</v>
      </c>
      <c r="S2077" s="13">
        <f t="shared" si="2472"/>
        <v>6.0216970144864095E-2</v>
      </c>
      <c r="T2077" s="13">
        <f t="shared" si="2473"/>
        <v>7.3806020627801353E-2</v>
      </c>
      <c r="U2077" s="13">
        <f t="shared" si="2474"/>
        <v>4.15064870738973E-2</v>
      </c>
      <c r="V2077" s="13">
        <f t="shared" si="2475"/>
        <v>3.1678631587639824E-2</v>
      </c>
      <c r="W2077" s="13">
        <f t="shared" si="2476"/>
        <v>4.3746805739972847E-2</v>
      </c>
      <c r="X2077" s="13">
        <f t="shared" si="2477"/>
        <v>7.1384422917520701E-2</v>
      </c>
      <c r="Y2077" s="13">
        <f t="shared" si="2478"/>
        <v>5.8241233263475946E-2</v>
      </c>
      <c r="Z2077" s="13">
        <f t="shared" si="2479"/>
        <v>7.780704313647197E-3</v>
      </c>
      <c r="AA2077" s="13">
        <f t="shared" si="2480"/>
        <v>2.2576251202697371E-2</v>
      </c>
      <c r="AB2077" s="13">
        <f t="shared" si="2481"/>
        <v>3.2753276427258254E-2</v>
      </c>
      <c r="AC2077" s="13">
        <f t="shared" si="2482"/>
        <v>9.3742483137029663E-3</v>
      </c>
      <c r="AD2077" s="13">
        <f t="shared" si="2483"/>
        <v>3.1733594925620418E-2</v>
      </c>
      <c r="AE2077" s="13">
        <f t="shared" si="2484"/>
        <v>5.1781708916724734E-2</v>
      </c>
      <c r="AF2077" s="13">
        <f t="shared" si="2485"/>
        <v>4.2247740677051379E-2</v>
      </c>
      <c r="AG2077" s="13">
        <f t="shared" si="2486"/>
        <v>2.2979434626047963E-2</v>
      </c>
      <c r="AH2077" s="13">
        <f t="shared" si="2487"/>
        <v>3.1740665285537816E-3</v>
      </c>
      <c r="AI2077" s="13">
        <f t="shared" si="2488"/>
        <v>9.209773356509153E-3</v>
      </c>
      <c r="AJ2077" s="13">
        <f t="shared" si="2489"/>
        <v>1.3361396888696106E-2</v>
      </c>
      <c r="AK2077" s="13">
        <f t="shared" si="2490"/>
        <v>1.2923005442624431E-2</v>
      </c>
      <c r="AL2077" s="13">
        <f t="shared" si="2491"/>
        <v>1.7753601499630423E-3</v>
      </c>
      <c r="AM2077" s="13">
        <f t="shared" si="2492"/>
        <v>1.8415443685447685E-2</v>
      </c>
      <c r="AN2077" s="13">
        <f t="shared" si="2493"/>
        <v>3.0049641294258283E-2</v>
      </c>
      <c r="AO2077" s="13">
        <f t="shared" si="2494"/>
        <v>2.4516947767789853E-2</v>
      </c>
      <c r="AP2077" s="13">
        <f t="shared" si="2495"/>
        <v>1.333528348336473E-2</v>
      </c>
      <c r="AQ2077" s="13">
        <f t="shared" si="2496"/>
        <v>5.4400058461395642E-3</v>
      </c>
      <c r="AR2077" s="13">
        <f t="shared" si="2497"/>
        <v>1.0358649213814367E-3</v>
      </c>
      <c r="AS2077" s="13">
        <f t="shared" si="2498"/>
        <v>3.0056336463205784E-3</v>
      </c>
      <c r="AT2077" s="13">
        <f t="shared" si="2499"/>
        <v>4.3605268551071092E-3</v>
      </c>
      <c r="AU2077" s="13">
        <f t="shared" si="2500"/>
        <v>4.2174566589615239E-3</v>
      </c>
      <c r="AV2077" s="13">
        <f t="shared" si="2501"/>
        <v>3.0593104792004527E-3</v>
      </c>
      <c r="AW2077" s="13">
        <f t="shared" si="2502"/>
        <v>2.3349306678315554E-4</v>
      </c>
      <c r="AX2077" s="13">
        <f t="shared" si="2503"/>
        <v>8.9056137227957154E-3</v>
      </c>
      <c r="AY2077" s="13">
        <f t="shared" si="2504"/>
        <v>1.4531851767802233E-2</v>
      </c>
      <c r="AZ2077" s="13">
        <f t="shared" si="2505"/>
        <v>1.1856269672961032E-2</v>
      </c>
      <c r="BA2077" s="13">
        <f t="shared" si="2506"/>
        <v>6.4488744129836016E-3</v>
      </c>
      <c r="BB2077" s="13">
        <f t="shared" si="2507"/>
        <v>2.6307588099956044E-3</v>
      </c>
      <c r="BC2077" s="13">
        <f t="shared" si="2508"/>
        <v>8.5855502503637716E-4</v>
      </c>
      <c r="BD2077" s="13">
        <f t="shared" si="2509"/>
        <v>2.817143575115596E-4</v>
      </c>
      <c r="BE2077" s="13">
        <f t="shared" si="2510"/>
        <v>8.1741367441917308E-4</v>
      </c>
      <c r="BF2077" s="13">
        <f t="shared" si="2511"/>
        <v>1.1858911292798365E-3</v>
      </c>
      <c r="BG2077" s="13">
        <f t="shared" si="2512"/>
        <v>1.1469816850518616E-3</v>
      </c>
      <c r="BH2077" s="13">
        <f t="shared" si="2513"/>
        <v>8.3201165353390452E-4</v>
      </c>
      <c r="BI2077" s="13">
        <f t="shared" si="2514"/>
        <v>4.8282786073252531E-4</v>
      </c>
      <c r="BJ2077" s="14">
        <f t="shared" si="2515"/>
        <v>0.60931786671870725</v>
      </c>
      <c r="BK2077" s="14">
        <f t="shared" si="2516"/>
        <v>0.17919505257933815</v>
      </c>
      <c r="BL2077" s="14">
        <f t="shared" si="2517"/>
        <v>0.18776772031798558</v>
      </c>
      <c r="BM2077" s="14">
        <f t="shared" si="2518"/>
        <v>0.7998995046011268</v>
      </c>
      <c r="BN2077" s="14">
        <f t="shared" si="2519"/>
        <v>0.16986348062753215</v>
      </c>
    </row>
    <row r="2078" spans="1:66" x14ac:dyDescent="0.25">
      <c r="A2078" t="s">
        <v>91</v>
      </c>
      <c r="B2078" t="s">
        <v>107</v>
      </c>
      <c r="C2078" t="s">
        <v>84</v>
      </c>
      <c r="D2078" s="7" t="s">
        <v>539</v>
      </c>
      <c r="E2078" s="10">
        <f>VLOOKUP(A2078,home!$A$2:$E$405,3,FALSE)</f>
        <v>1.51502145922747</v>
      </c>
      <c r="F2078" s="10">
        <f>VLOOKUP(B2078,home!$B$2:$E$405,3,FALSE)</f>
        <v>1.1000000000000001</v>
      </c>
      <c r="G2078" s="10">
        <f>VLOOKUP(C2078,away!$B$2:$E$405,4,FALSE)</f>
        <v>0.22</v>
      </c>
      <c r="H2078" s="10">
        <f>VLOOKUP(A2078,away!$A$2:$E$405,3,FALSE)</f>
        <v>1.2618025751073001</v>
      </c>
      <c r="I2078" s="10">
        <f>VLOOKUP(C2078,away!$B$2:$E$405,3,FALSE)</f>
        <v>0.88</v>
      </c>
      <c r="J2078" s="10">
        <f>VLOOKUP(B2078,home!$B$2:$E$405,4,FALSE)</f>
        <v>0.88</v>
      </c>
      <c r="K2078" s="12">
        <f t="shared" si="2464"/>
        <v>0.36663519313304782</v>
      </c>
      <c r="L2078" s="12">
        <f t="shared" si="2465"/>
        <v>0.9771399141630932</v>
      </c>
      <c r="M2078" s="13">
        <f t="shared" si="2466"/>
        <v>0.26085903657898218</v>
      </c>
      <c r="N2078" s="13">
        <f t="shared" si="2467"/>
        <v>9.5640103256635911E-2</v>
      </c>
      <c r="O2078" s="13">
        <f t="shared" si="2468"/>
        <v>0.25489577661145379</v>
      </c>
      <c r="P2078" s="13">
        <f t="shared" si="2469"/>
        <v>9.3453762286738573E-2</v>
      </c>
      <c r="Q2078" s="13">
        <f t="shared" si="2470"/>
        <v>1.7532513864380671E-2</v>
      </c>
      <c r="R2078" s="13">
        <f t="shared" si="2471"/>
        <v>0.12453441863932546</v>
      </c>
      <c r="S2078" s="13">
        <f t="shared" si="2472"/>
        <v>8.3700432617578729E-3</v>
      </c>
      <c r="T2078" s="13">
        <f t="shared" si="2473"/>
        <v>1.7131719092504168E-2</v>
      </c>
      <c r="U2078" s="13">
        <f t="shared" si="2474"/>
        <v>4.5658700629540923E-2</v>
      </c>
      <c r="V2078" s="13">
        <f t="shared" si="2475"/>
        <v>3.3317783154385443E-4</v>
      </c>
      <c r="W2078" s="13">
        <f t="shared" si="2476"/>
        <v>2.1426788689250151E-3</v>
      </c>
      <c r="X2078" s="13">
        <f t="shared" si="2477"/>
        <v>2.093697046060463E-3</v>
      </c>
      <c r="Y2078" s="13">
        <f t="shared" si="2478"/>
        <v>1.0229174759355212E-3</v>
      </c>
      <c r="Z2078" s="13">
        <f t="shared" si="2479"/>
        <v>4.0562517046527073E-2</v>
      </c>
      <c r="AA2078" s="13">
        <f t="shared" si="2480"/>
        <v>1.4871646271315998E-2</v>
      </c>
      <c r="AB2078" s="13">
        <f t="shared" si="2481"/>
        <v>2.7262344514451553E-3</v>
      </c>
      <c r="AC2078" s="13">
        <f t="shared" si="2482"/>
        <v>7.4601407039245169E-6</v>
      </c>
      <c r="AD2078" s="13">
        <f t="shared" si="2483"/>
        <v>1.9639537023260584E-4</v>
      </c>
      <c r="AE2078" s="13">
        <f t="shared" si="2484"/>
        <v>1.9190575521111736E-4</v>
      </c>
      <c r="AF2078" s="13">
        <f t="shared" si="2485"/>
        <v>9.3759386587197389E-5</v>
      </c>
      <c r="AG2078" s="13">
        <f t="shared" si="2486"/>
        <v>3.0538679653932782E-5</v>
      </c>
      <c r="AH2078" s="13">
        <f t="shared" si="2487"/>
        <v>9.9088136062706143E-3</v>
      </c>
      <c r="AI2078" s="13">
        <f t="shared" si="2488"/>
        <v>3.6329197902543989E-3</v>
      </c>
      <c r="AJ2078" s="13">
        <f t="shared" si="2489"/>
        <v>6.6597812446839643E-4</v>
      </c>
      <c r="AK2078" s="13">
        <f t="shared" si="2490"/>
        <v>8.1390339428951829E-5</v>
      </c>
      <c r="AL2078" s="13">
        <f t="shared" si="2491"/>
        <v>1.0690497444340523E-7</v>
      </c>
      <c r="AM2078" s="13">
        <f t="shared" si="2492"/>
        <v>1.4401090899133576E-5</v>
      </c>
      <c r="AN2078" s="13">
        <f t="shared" si="2493"/>
        <v>1.4071880725034284E-5</v>
      </c>
      <c r="AO2078" s="13">
        <f t="shared" si="2494"/>
        <v>6.8750981618866428E-6</v>
      </c>
      <c r="AP2078" s="13">
        <f t="shared" si="2495"/>
        <v>2.2393109425895849E-6</v>
      </c>
      <c r="AQ2078" s="13">
        <f t="shared" si="2496"/>
        <v>5.470300255566154E-7</v>
      </c>
      <c r="AR2078" s="13">
        <f t="shared" si="2497"/>
        <v>1.9364594553378726E-3</v>
      </c>
      <c r="AS2078" s="13">
        <f t="shared" si="2498"/>
        <v>7.0997418640211753E-4</v>
      </c>
      <c r="AT2078" s="13">
        <f t="shared" si="2499"/>
        <v>1.301507614755094E-4</v>
      </c>
      <c r="AU2078" s="13">
        <f t="shared" si="2500"/>
        <v>1.5905949856662211E-5</v>
      </c>
      <c r="AV2078" s="13">
        <f t="shared" si="2501"/>
        <v>1.4579202494154808E-6</v>
      </c>
      <c r="AW2078" s="13">
        <f t="shared" si="2502"/>
        <v>1.0638645002303229E-9</v>
      </c>
      <c r="AX2078" s="13">
        <f t="shared" si="2503"/>
        <v>8.7999112385506899E-7</v>
      </c>
      <c r="AY2078" s="13">
        <f t="shared" si="2504"/>
        <v>8.5987445122802602E-7</v>
      </c>
      <c r="AZ2078" s="13">
        <f t="shared" si="2505"/>
        <v>4.2010882373199506E-7</v>
      </c>
      <c r="BA2078" s="13">
        <f t="shared" si="2506"/>
        <v>1.3683503332021324E-7</v>
      </c>
      <c r="BB2078" s="13">
        <f t="shared" si="2507"/>
        <v>3.3426743178254285E-8</v>
      </c>
      <c r="BC2078" s="13">
        <f t="shared" si="2508"/>
        <v>6.5325209919902339E-9</v>
      </c>
      <c r="BD2078" s="13">
        <f t="shared" si="2509"/>
        <v>3.1536530432819298E-4</v>
      </c>
      <c r="BE2078" s="13">
        <f t="shared" si="2510"/>
        <v>1.1562401925982944E-4</v>
      </c>
      <c r="BF2078" s="13">
        <f t="shared" si="2511"/>
        <v>2.1195917316073402E-5</v>
      </c>
      <c r="BG2078" s="13">
        <f t="shared" si="2512"/>
        <v>2.5903897462702282E-6</v>
      </c>
      <c r="BH2078" s="13">
        <f t="shared" si="2513"/>
        <v>2.3743201122841293E-7</v>
      </c>
      <c r="BI2078" s="13">
        <f t="shared" si="2514"/>
        <v>1.7410186258539434E-8</v>
      </c>
      <c r="BJ2078" s="14">
        <f t="shared" si="2515"/>
        <v>0.13611669997557715</v>
      </c>
      <c r="BK2078" s="14">
        <f t="shared" si="2516"/>
        <v>0.36302444687915209</v>
      </c>
      <c r="BL2078" s="14">
        <f t="shared" si="2517"/>
        <v>0.46022485720967304</v>
      </c>
      <c r="BM2078" s="14">
        <f t="shared" si="2518"/>
        <v>0.15301205106282609</v>
      </c>
      <c r="BN2078" s="14">
        <f t="shared" si="2519"/>
        <v>0.84691561123751657</v>
      </c>
    </row>
    <row r="2079" spans="1:66" x14ac:dyDescent="0.25">
      <c r="A2079" t="s">
        <v>91</v>
      </c>
      <c r="B2079" t="s">
        <v>129</v>
      </c>
      <c r="C2079" t="s">
        <v>108</v>
      </c>
      <c r="D2079" s="7" t="s">
        <v>539</v>
      </c>
      <c r="E2079" s="10">
        <f>VLOOKUP(A2079,home!$A$2:$E$405,3,FALSE)</f>
        <v>1.51502145922747</v>
      </c>
      <c r="F2079" s="10">
        <f>VLOOKUP(B2079,home!$B$2:$E$405,3,FALSE)</f>
        <v>0.92</v>
      </c>
      <c r="G2079" s="10">
        <f>VLOOKUP(C2079,away!$B$2:$E$405,4,FALSE)</f>
        <v>0.81</v>
      </c>
      <c r="H2079" s="10">
        <f>VLOOKUP(A2079,away!$A$2:$E$405,3,FALSE)</f>
        <v>1.2618025751073001</v>
      </c>
      <c r="I2079" s="10">
        <f>VLOOKUP(C2079,away!$B$2:$E$405,3,FALSE)</f>
        <v>1.17</v>
      </c>
      <c r="J2079" s="10">
        <f>VLOOKUP(B2079,home!$B$2:$E$405,4,FALSE)</f>
        <v>1.35</v>
      </c>
      <c r="K2079" s="12">
        <f t="shared" si="2464"/>
        <v>1.1289939914163107</v>
      </c>
      <c r="L2079" s="12">
        <f t="shared" si="2465"/>
        <v>1.9930171673819803</v>
      </c>
      <c r="M2079" s="13">
        <f t="shared" si="2466"/>
        <v>4.4068450584648769E-2</v>
      </c>
      <c r="N2079" s="13">
        <f t="shared" si="2467"/>
        <v>4.9753015921095059E-2</v>
      </c>
      <c r="O2079" s="13">
        <f t="shared" si="2468"/>
        <v>8.7829178555129464E-2</v>
      </c>
      <c r="P2079" s="13">
        <f t="shared" si="2469"/>
        <v>9.9158614859771441E-2</v>
      </c>
      <c r="Q2079" s="13">
        <f t="shared" si="2470"/>
        <v>2.8085428014878192E-2</v>
      </c>
      <c r="R2079" s="13">
        <f t="shared" si="2471"/>
        <v>8.7522530328715153E-2</v>
      </c>
      <c r="S2079" s="13">
        <f t="shared" si="2472"/>
        <v>5.5779309066141834E-2</v>
      </c>
      <c r="T2079" s="13">
        <f t="shared" si="2473"/>
        <v>5.5974740186923048E-2</v>
      </c>
      <c r="U2079" s="13">
        <f t="shared" si="2474"/>
        <v>9.8812410854671212E-2</v>
      </c>
      <c r="V2079" s="13">
        <f t="shared" si="2475"/>
        <v>1.3945474348440706E-2</v>
      </c>
      <c r="W2079" s="13">
        <f t="shared" si="2476"/>
        <v>1.05694264917176E-2</v>
      </c>
      <c r="X2079" s="13">
        <f t="shared" si="2477"/>
        <v>2.1065048447375074E-2</v>
      </c>
      <c r="Y2079" s="13">
        <f t="shared" si="2478"/>
        <v>2.0991501593675826E-2</v>
      </c>
      <c r="Z2079" s="13">
        <f t="shared" si="2479"/>
        <v>5.814463515927977E-2</v>
      </c>
      <c r="AA2079" s="13">
        <f t="shared" si="2480"/>
        <v>6.5644943727920416E-2</v>
      </c>
      <c r="AB2079" s="13">
        <f t="shared" si="2481"/>
        <v>3.7056373517842002E-2</v>
      </c>
      <c r="AC2079" s="13">
        <f t="shared" si="2482"/>
        <v>1.9611733303648827E-3</v>
      </c>
      <c r="AD2079" s="13">
        <f t="shared" si="2483"/>
        <v>2.9832047504663862E-3</v>
      </c>
      <c r="AE2079" s="13">
        <f t="shared" si="2484"/>
        <v>5.9455782814949844E-3</v>
      </c>
      <c r="AF2079" s="13">
        <f t="shared" si="2485"/>
        <v>5.9248197925164782E-3</v>
      </c>
      <c r="AG2079" s="13">
        <f t="shared" si="2486"/>
        <v>3.9360891867099611E-3</v>
      </c>
      <c r="AH2079" s="13">
        <f t="shared" si="2487"/>
        <v>2.8970814015901628E-2</v>
      </c>
      <c r="AI2079" s="13">
        <f t="shared" si="2488"/>
        <v>3.2707874950392374E-2</v>
      </c>
      <c r="AJ2079" s="13">
        <f t="shared" si="2489"/>
        <v>1.8463497145494528E-2</v>
      </c>
      <c r="AK2079" s="13">
        <f t="shared" si="2490"/>
        <v>6.948392445931843E-3</v>
      </c>
      <c r="AL2079" s="13">
        <f t="shared" si="2491"/>
        <v>1.7651379012326732E-4</v>
      </c>
      <c r="AM2079" s="13">
        <f t="shared" si="2492"/>
        <v>6.736040476882293E-4</v>
      </c>
      <c r="AN2079" s="13">
        <f t="shared" si="2493"/>
        <v>1.3425044310606312E-3</v>
      </c>
      <c r="AO2079" s="13">
        <f t="shared" si="2494"/>
        <v>1.3378171891951082E-3</v>
      </c>
      <c r="AP2079" s="13">
        <f t="shared" si="2495"/>
        <v>8.887642082948524E-4</v>
      </c>
      <c r="AQ2079" s="13">
        <f t="shared" si="2496"/>
        <v>4.4283058122157392E-4</v>
      </c>
      <c r="AR2079" s="13">
        <f t="shared" si="2497"/>
        <v>1.1547865937344479E-2</v>
      </c>
      <c r="AS2079" s="13">
        <f t="shared" si="2498"/>
        <v>1.3037471256942998E-2</v>
      </c>
      <c r="AT2079" s="13">
        <f t="shared" si="2499"/>
        <v>7.3596133561757522E-3</v>
      </c>
      <c r="AU2079" s="13">
        <f t="shared" si="2500"/>
        <v>2.7696530860898843E-3</v>
      </c>
      <c r="AV2079" s="13">
        <f t="shared" si="2501"/>
        <v>7.8173042312578019E-4</v>
      </c>
      <c r="AW2079" s="13">
        <f t="shared" si="2502"/>
        <v>1.1032623805859627E-5</v>
      </c>
      <c r="AX2079" s="13">
        <f t="shared" si="2503"/>
        <v>1.2674915373895275E-4</v>
      </c>
      <c r="AY2079" s="13">
        <f t="shared" si="2504"/>
        <v>2.5261323935287075E-4</v>
      </c>
      <c r="AZ2079" s="13">
        <f t="shared" si="2505"/>
        <v>2.5173126136912236E-4</v>
      </c>
      <c r="BA2079" s="13">
        <f t="shared" si="2506"/>
        <v>1.6723490849179372E-4</v>
      </c>
      <c r="BB2079" s="13">
        <f t="shared" si="2507"/>
        <v>8.3325510902424878E-5</v>
      </c>
      <c r="BC2079" s="13">
        <f t="shared" si="2508"/>
        <v>3.3213834741881406E-5</v>
      </c>
      <c r="BD2079" s="13">
        <f t="shared" si="2509"/>
        <v>3.8358491766255294E-3</v>
      </c>
      <c r="BE2079" s="13">
        <f t="shared" si="2510"/>
        <v>4.3306506723894246E-3</v>
      </c>
      <c r="BF2079" s="13">
        <f t="shared" si="2511"/>
        <v>2.4446392940253342E-3</v>
      </c>
      <c r="BG2079" s="13">
        <f t="shared" si="2512"/>
        <v>9.1999435804493792E-4</v>
      </c>
      <c r="BH2079" s="13">
        <f t="shared" si="2513"/>
        <v>2.5966702559241018E-4</v>
      </c>
      <c r="BI2079" s="13">
        <f t="shared" si="2514"/>
        <v>5.8632502332555337E-5</v>
      </c>
      <c r="BJ2079" s="14">
        <f t="shared" si="2515"/>
        <v>0.21082924103291004</v>
      </c>
      <c r="BK2079" s="14">
        <f t="shared" si="2516"/>
        <v>0.21534214921884379</v>
      </c>
      <c r="BL2079" s="14">
        <f t="shared" si="2517"/>
        <v>0.51130178263068771</v>
      </c>
      <c r="BM2079" s="14">
        <f t="shared" si="2518"/>
        <v>0.59895900916193634</v>
      </c>
      <c r="BN2079" s="14">
        <f t="shared" si="2519"/>
        <v>0.39641721826423809</v>
      </c>
    </row>
    <row r="2080" spans="1:66" x14ac:dyDescent="0.25">
      <c r="A2080" t="s">
        <v>91</v>
      </c>
      <c r="B2080" t="s">
        <v>370</v>
      </c>
      <c r="C2080" t="s">
        <v>351</v>
      </c>
      <c r="D2080" s="7" t="s">
        <v>539</v>
      </c>
      <c r="E2080" s="10">
        <f>VLOOKUP(A2080,home!$A$2:$E$405,3,FALSE)</f>
        <v>1.51502145922747</v>
      </c>
      <c r="F2080" s="10">
        <f>VLOOKUP(B2080,home!$B$2:$E$405,3,FALSE)</f>
        <v>0.99</v>
      </c>
      <c r="G2080" s="10">
        <f>VLOOKUP(C2080,away!$B$2:$E$405,4,FALSE)</f>
        <v>0.81</v>
      </c>
      <c r="H2080" s="10">
        <f>VLOOKUP(A2080,away!$A$2:$E$405,3,FALSE)</f>
        <v>1.2618025751073001</v>
      </c>
      <c r="I2080" s="10">
        <f>VLOOKUP(C2080,away!$B$2:$E$405,3,FALSE)</f>
        <v>0.88</v>
      </c>
      <c r="J2080" s="10">
        <f>VLOOKUP(B2080,home!$B$2:$E$405,4,FALSE)</f>
        <v>0.63</v>
      </c>
      <c r="K2080" s="12">
        <f t="shared" si="2464"/>
        <v>1.2148957081545084</v>
      </c>
      <c r="L2080" s="12">
        <f t="shared" si="2465"/>
        <v>0.69954334763948722</v>
      </c>
      <c r="M2080" s="13">
        <f t="shared" si="2466"/>
        <v>0.14742450631896106</v>
      </c>
      <c r="N2080" s="13">
        <f t="shared" si="2467"/>
        <v>0.17910540000370298</v>
      </c>
      <c r="O2080" s="13">
        <f t="shared" si="2468"/>
        <v>0.10312983267446477</v>
      </c>
      <c r="P2080" s="13">
        <f t="shared" si="2469"/>
        <v>0.12529199109889982</v>
      </c>
      <c r="Q2080" s="13">
        <f t="shared" si="2470"/>
        <v>0.10879719088589766</v>
      </c>
      <c r="R2080" s="13">
        <f t="shared" si="2471"/>
        <v>3.6071894195297619E-2</v>
      </c>
      <c r="S2080" s="13">
        <f t="shared" si="2472"/>
        <v>2.662054536503437E-2</v>
      </c>
      <c r="T2080" s="13">
        <f t="shared" si="2473"/>
        <v>7.6108351126093154E-2</v>
      </c>
      <c r="U2080" s="13">
        <f t="shared" si="2474"/>
        <v>4.3823589442870604E-2</v>
      </c>
      <c r="V2080" s="13">
        <f t="shared" si="2475"/>
        <v>2.5137846377585966E-3</v>
      </c>
      <c r="W2080" s="13">
        <f t="shared" si="2476"/>
        <v>4.4059080088847943E-2</v>
      </c>
      <c r="X2080" s="13">
        <f t="shared" si="2477"/>
        <v>3.0821236379268969E-2</v>
      </c>
      <c r="Y2080" s="13">
        <f t="shared" si="2478"/>
        <v>1.078039543757088E-2</v>
      </c>
      <c r="Z2080" s="13">
        <f t="shared" si="2479"/>
        <v>8.4112845403586309E-3</v>
      </c>
      <c r="AA2080" s="13">
        <f t="shared" si="2480"/>
        <v>1.0218833488148067E-2</v>
      </c>
      <c r="AB2080" s="13">
        <f t="shared" si="2481"/>
        <v>6.2074084735483275E-3</v>
      </c>
      <c r="AC2080" s="13">
        <f t="shared" si="2482"/>
        <v>1.3352473170962089E-4</v>
      </c>
      <c r="AD2080" s="13">
        <f t="shared" si="2483"/>
        <v>1.3381796826294291E-2</v>
      </c>
      <c r="AE2080" s="13">
        <f t="shared" si="2484"/>
        <v>9.3611469492973741E-3</v>
      </c>
      <c r="AF2080" s="13">
        <f t="shared" si="2485"/>
        <v>3.2742640373283286E-3</v>
      </c>
      <c r="AG2080" s="13">
        <f t="shared" si="2486"/>
        <v>7.6349654190941427E-4</v>
      </c>
      <c r="AH2080" s="13">
        <f t="shared" si="2487"/>
        <v>1.4710145363276853E-3</v>
      </c>
      <c r="AI2080" s="13">
        <f t="shared" si="2488"/>
        <v>1.7871292468173989E-3</v>
      </c>
      <c r="AJ2080" s="13">
        <f t="shared" si="2489"/>
        <v>1.085587825937929E-3</v>
      </c>
      <c r="AK2080" s="13">
        <f t="shared" si="2490"/>
        <v>4.3962533018559102E-4</v>
      </c>
      <c r="AL2080" s="13">
        <f t="shared" si="2491"/>
        <v>4.5391583569286418E-6</v>
      </c>
      <c r="AM2080" s="13">
        <f t="shared" si="2492"/>
        <v>3.2514975063321059E-3</v>
      </c>
      <c r="AN2080" s="13">
        <f t="shared" si="2493"/>
        <v>2.2745634504210063E-3</v>
      </c>
      <c r="AO2080" s="13">
        <f t="shared" si="2494"/>
        <v>7.9557786526296675E-4</v>
      </c>
      <c r="AP2080" s="13">
        <f t="shared" si="2495"/>
        <v>1.8551373439131092E-4</v>
      </c>
      <c r="AQ2080" s="13">
        <f t="shared" si="2496"/>
        <v>3.2443724697300075E-5</v>
      </c>
      <c r="AR2080" s="13">
        <f t="shared" si="2497"/>
        <v>2.0580768663380346E-4</v>
      </c>
      <c r="AS2080" s="13">
        <f t="shared" si="2498"/>
        <v>2.5003487519661581E-4</v>
      </c>
      <c r="AT2080" s="13">
        <f t="shared" si="2499"/>
        <v>1.5188314838265838E-4</v>
      </c>
      <c r="AU2080" s="13">
        <f t="shared" si="2500"/>
        <v>6.1507395037028662E-5</v>
      </c>
      <c r="AV2080" s="13">
        <f t="shared" si="2501"/>
        <v>1.8681267562562522E-5</v>
      </c>
      <c r="AW2080" s="13">
        <f t="shared" si="2502"/>
        <v>1.0715845965526516E-7</v>
      </c>
      <c r="AX2080" s="13">
        <f t="shared" si="2503"/>
        <v>6.5837172758632673E-4</v>
      </c>
      <c r="AY2080" s="13">
        <f t="shared" si="2504"/>
        <v>4.6055956230693152E-4</v>
      </c>
      <c r="AZ2080" s="13">
        <f t="shared" si="2505"/>
        <v>1.6109068900178392E-4</v>
      </c>
      <c r="BA2080" s="13">
        <f t="shared" si="2506"/>
        <v>3.7563306619286492E-5</v>
      </c>
      <c r="BB2080" s="13">
        <f t="shared" si="2507"/>
        <v>6.5692903152160439E-6</v>
      </c>
      <c r="BC2080" s="13">
        <f t="shared" si="2508"/>
        <v>9.1910066774437901E-7</v>
      </c>
      <c r="BD2080" s="13">
        <f t="shared" si="2509"/>
        <v>2.3995233012958236E-5</v>
      </c>
      <c r="BE2080" s="13">
        <f t="shared" si="2510"/>
        <v>2.9151705603610333E-5</v>
      </c>
      <c r="BF2080" s="13">
        <f t="shared" si="2511"/>
        <v>1.7708141011604971E-5</v>
      </c>
      <c r="BG2080" s="13">
        <f t="shared" si="2512"/>
        <v>7.1711815047979024E-6</v>
      </c>
      <c r="BH2080" s="13">
        <f t="shared" si="2513"/>
        <v>2.1780594081439919E-6</v>
      </c>
      <c r="BI2080" s="13">
        <f t="shared" si="2514"/>
        <v>5.2922300541193602E-7</v>
      </c>
      <c r="BJ2080" s="14">
        <f t="shared" si="2515"/>
        <v>0.48431702823381295</v>
      </c>
      <c r="BK2080" s="14">
        <f t="shared" si="2516"/>
        <v>0.30244945087302733</v>
      </c>
      <c r="BL2080" s="14">
        <f t="shared" si="2517"/>
        <v>0.20500356312995724</v>
      </c>
      <c r="BM2080" s="14">
        <f t="shared" si="2518"/>
        <v>0.29990005919608492</v>
      </c>
      <c r="BN2080" s="14">
        <f t="shared" si="2519"/>
        <v>0.69982081517722405</v>
      </c>
    </row>
    <row r="2081" spans="1:66" x14ac:dyDescent="0.25">
      <c r="A2081" t="s">
        <v>91</v>
      </c>
      <c r="B2081" t="s">
        <v>371</v>
      </c>
      <c r="C2081" t="s">
        <v>122</v>
      </c>
      <c r="D2081" s="7" t="s">
        <v>539</v>
      </c>
      <c r="E2081" s="10">
        <f>VLOOKUP(A2081,home!$A$2:$E$405,3,FALSE)</f>
        <v>1.51502145922747</v>
      </c>
      <c r="F2081" s="10">
        <f>VLOOKUP(B2081,home!$B$2:$E$405,3,FALSE)</f>
        <v>0.86</v>
      </c>
      <c r="G2081" s="10">
        <f>VLOOKUP(C2081,away!$B$2:$E$405,4,FALSE)</f>
        <v>1.32</v>
      </c>
      <c r="H2081" s="10">
        <f>VLOOKUP(A2081,away!$A$2:$E$405,3,FALSE)</f>
        <v>1.2618025751073001</v>
      </c>
      <c r="I2081" s="10">
        <f>VLOOKUP(C2081,away!$B$2:$E$405,3,FALSE)</f>
        <v>0.88</v>
      </c>
      <c r="J2081" s="10">
        <f>VLOOKUP(B2081,home!$B$2:$E$405,4,FALSE)</f>
        <v>0.87</v>
      </c>
      <c r="K2081" s="12">
        <f t="shared" si="2464"/>
        <v>1.7198523605150238</v>
      </c>
      <c r="L2081" s="12">
        <f t="shared" si="2465"/>
        <v>0.966036051502149</v>
      </c>
      <c r="M2081" s="13">
        <f t="shared" si="2466"/>
        <v>6.8160612382447458E-2</v>
      </c>
      <c r="N2081" s="13">
        <f t="shared" si="2467"/>
        <v>0.11722619010010181</v>
      </c>
      <c r="O2081" s="13">
        <f t="shared" si="2468"/>
        <v>6.5845608853908028E-2</v>
      </c>
      <c r="P2081" s="13">
        <f t="shared" si="2469"/>
        <v>0.11324472581694266</v>
      </c>
      <c r="Q2081" s="13">
        <f t="shared" si="2470"/>
        <v>0.10080586987892151</v>
      </c>
      <c r="R2081" s="13">
        <f t="shared" si="2471"/>
        <v>3.180461599299212E-2</v>
      </c>
      <c r="S2081" s="13">
        <f t="shared" si="2472"/>
        <v>4.7037311862008067E-2</v>
      </c>
      <c r="T2081" s="13">
        <f t="shared" si="2473"/>
        <v>9.738210450607275E-2</v>
      </c>
      <c r="U2081" s="13">
        <f t="shared" si="2474"/>
        <v>5.469924389082137E-2</v>
      </c>
      <c r="V2081" s="13">
        <f t="shared" si="2475"/>
        <v>8.6832936024873447E-3</v>
      </c>
      <c r="W2081" s="13">
        <f t="shared" si="2476"/>
        <v>5.7790404421677856E-2</v>
      </c>
      <c r="X2081" s="13">
        <f t="shared" si="2477"/>
        <v>5.5827614102230007E-2</v>
      </c>
      <c r="Y2081" s="13">
        <f t="shared" si="2478"/>
        <v>2.6965743946051977E-2</v>
      </c>
      <c r="Z2081" s="13">
        <f t="shared" si="2479"/>
        <v>1.0241468551137403E-2</v>
      </c>
      <c r="AA2081" s="13">
        <f t="shared" si="2480"/>
        <v>1.7613813862814041E-2</v>
      </c>
      <c r="AB2081" s="13">
        <f t="shared" si="2481"/>
        <v>1.5146579674816491E-2</v>
      </c>
      <c r="AC2081" s="13">
        <f t="shared" si="2482"/>
        <v>9.0167287311421446E-4</v>
      </c>
      <c r="AD2081" s="13">
        <f t="shared" si="2483"/>
        <v>2.484774086493512E-2</v>
      </c>
      <c r="AE2081" s="13">
        <f t="shared" si="2484"/>
        <v>2.4003813473910514E-2</v>
      </c>
      <c r="AF2081" s="13">
        <f t="shared" si="2485"/>
        <v>1.1594274594665296E-2</v>
      </c>
      <c r="AG2081" s="13">
        <f t="shared" si="2486"/>
        <v>3.7334957498207141E-3</v>
      </c>
      <c r="AH2081" s="13">
        <f t="shared" si="2487"/>
        <v>2.4734069601810528E-3</v>
      </c>
      <c r="AI2081" s="13">
        <f t="shared" si="2488"/>
        <v>4.2538947989816727E-3</v>
      </c>
      <c r="AJ2081" s="13">
        <f t="shared" si="2489"/>
        <v>3.6580355057056067E-3</v>
      </c>
      <c r="AK2081" s="13">
        <f t="shared" si="2490"/>
        <v>2.0970936664451863E-3</v>
      </c>
      <c r="AL2081" s="13">
        <f t="shared" si="2491"/>
        <v>5.992299289769245E-5</v>
      </c>
      <c r="AM2081" s="13">
        <f t="shared" si="2492"/>
        <v>8.5468891560048568E-3</v>
      </c>
      <c r="AN2081" s="13">
        <f t="shared" si="2493"/>
        <v>8.2566030528934669E-3</v>
      </c>
      <c r="AO2081" s="13">
        <f t="shared" si="2494"/>
        <v>3.9880881060188958E-3</v>
      </c>
      <c r="AP2081" s="13">
        <f t="shared" si="2495"/>
        <v>1.2842122956603929E-3</v>
      </c>
      <c r="AQ2081" s="13">
        <f t="shared" si="2496"/>
        <v>3.1014884384756908E-4</v>
      </c>
      <c r="AR2081" s="13">
        <f t="shared" si="2497"/>
        <v>4.7788005871424752E-4</v>
      </c>
      <c r="AS2081" s="13">
        <f t="shared" si="2498"/>
        <v>8.2188314702275674E-4</v>
      </c>
      <c r="AT2081" s="13">
        <f t="shared" si="2499"/>
        <v>7.0675883523730232E-4</v>
      </c>
      <c r="AU2081" s="13">
        <f t="shared" si="2500"/>
        <v>4.0517361703257455E-4</v>
      </c>
      <c r="AV2081" s="13">
        <f t="shared" si="2501"/>
        <v>1.7420970041797081E-4</v>
      </c>
      <c r="AW2081" s="13">
        <f t="shared" si="2502"/>
        <v>2.765511677181406E-6</v>
      </c>
      <c r="AX2081" s="13">
        <f t="shared" si="2503"/>
        <v>2.4498979150025363E-3</v>
      </c>
      <c r="AY2081" s="13">
        <f t="shared" si="2504"/>
        <v>2.3666897083923972E-3</v>
      </c>
      <c r="AZ2081" s="13">
        <f t="shared" si="2505"/>
        <v>1.1431537905130817E-3</v>
      </c>
      <c r="BA2081" s="13">
        <f t="shared" si="2506"/>
        <v>3.6810925801565749E-4</v>
      </c>
      <c r="BB2081" s="13">
        <f t="shared" si="2507"/>
        <v>8.8901703533707875E-5</v>
      </c>
      <c r="BC2081" s="13">
        <f t="shared" si="2508"/>
        <v>1.7176450130703564E-5</v>
      </c>
      <c r="BD2081" s="13">
        <f t="shared" si="2509"/>
        <v>7.6941560835321103E-5</v>
      </c>
      <c r="BE2081" s="13">
        <f t="shared" si="2510"/>
        <v>1.3232812502433729E-4</v>
      </c>
      <c r="BF2081" s="13">
        <f t="shared" si="2511"/>
        <v>1.1379241909281686E-4</v>
      </c>
      <c r="BG2081" s="13">
        <f t="shared" si="2512"/>
        <v>6.5235386861832006E-5</v>
      </c>
      <c r="BH2081" s="13">
        <f t="shared" si="2513"/>
        <v>2.804880852085812E-5</v>
      </c>
      <c r="BI2081" s="13">
        <f t="shared" si="2514"/>
        <v>9.647961908846352E-6</v>
      </c>
      <c r="BJ2081" s="14">
        <f t="shared" si="2515"/>
        <v>0.548997121918401</v>
      </c>
      <c r="BK2081" s="14">
        <f t="shared" si="2516"/>
        <v>0.24045422923828985</v>
      </c>
      <c r="BL2081" s="14">
        <f t="shared" si="2517"/>
        <v>0.20060419282733449</v>
      </c>
      <c r="BM2081" s="14">
        <f t="shared" si="2518"/>
        <v>0.50084546531313356</v>
      </c>
      <c r="BN2081" s="14">
        <f t="shared" si="2519"/>
        <v>0.49708762302531362</v>
      </c>
    </row>
    <row r="2082" spans="1:66" x14ac:dyDescent="0.25">
      <c r="A2082" t="s">
        <v>91</v>
      </c>
      <c r="B2082" t="s">
        <v>93</v>
      </c>
      <c r="C2082" t="s">
        <v>97</v>
      </c>
      <c r="D2082" s="7" t="s">
        <v>539</v>
      </c>
      <c r="E2082" s="10">
        <f>VLOOKUP(A2082,home!$A$2:$E$405,3,FALSE)</f>
        <v>1.51502145922747</v>
      </c>
      <c r="F2082" s="10">
        <f>VLOOKUP(B2082,home!$B$2:$E$405,3,FALSE)</f>
        <v>1.25</v>
      </c>
      <c r="G2082" s="10">
        <f>VLOOKUP(C2082,away!$B$2:$E$405,4,FALSE)</f>
        <v>0.86</v>
      </c>
      <c r="H2082" s="10">
        <f>VLOOKUP(A2082,away!$A$2:$E$405,3,FALSE)</f>
        <v>1.2618025751073001</v>
      </c>
      <c r="I2082" s="10">
        <f>VLOOKUP(C2082,away!$B$2:$E$405,3,FALSE)</f>
        <v>0.73</v>
      </c>
      <c r="J2082" s="10">
        <f>VLOOKUP(B2082,home!$B$2:$E$405,4,FALSE)</f>
        <v>0.44</v>
      </c>
      <c r="K2082" s="12">
        <f t="shared" si="2464"/>
        <v>1.6286480686695304</v>
      </c>
      <c r="L2082" s="12">
        <f t="shared" si="2465"/>
        <v>0.40529098712446482</v>
      </c>
      <c r="M2082" s="13">
        <f t="shared" si="2466"/>
        <v>0.13081920077793829</v>
      </c>
      <c r="N2082" s="13">
        <f t="shared" si="2467"/>
        <v>0.21305843869188074</v>
      </c>
      <c r="O2082" s="13">
        <f t="shared" si="2468"/>
        <v>5.3019843018124173E-2</v>
      </c>
      <c r="P2082" s="13">
        <f t="shared" si="2469"/>
        <v>8.635066493262962E-2</v>
      </c>
      <c r="Q2082" s="13">
        <f t="shared" si="2470"/>
        <v>0.17349860734463857</v>
      </c>
      <c r="R2082" s="13">
        <f t="shared" si="2471"/>
        <v>1.0744232256999855E-2</v>
      </c>
      <c r="S2082" s="13">
        <f t="shared" si="2472"/>
        <v>1.4249508653864104E-2</v>
      </c>
      <c r="T2082" s="13">
        <f t="shared" si="2473"/>
        <v>7.0317421835428495E-2</v>
      </c>
      <c r="U2082" s="13">
        <f t="shared" si="2474"/>
        <v>1.7498573114699684E-2</v>
      </c>
      <c r="V2082" s="13">
        <f t="shared" si="2475"/>
        <v>1.0450849042098829E-3</v>
      </c>
      <c r="W2082" s="13">
        <f t="shared" si="2476"/>
        <v>9.4189390589566283E-2</v>
      </c>
      <c r="X2082" s="13">
        <f t="shared" si="2477"/>
        <v>3.8174111088697102E-2</v>
      </c>
      <c r="Y2082" s="13">
        <f t="shared" si="2478"/>
        <v>7.7358115828685126E-3</v>
      </c>
      <c r="Z2082" s="13">
        <f t="shared" si="2479"/>
        <v>1.4515134991113297E-3</v>
      </c>
      <c r="AA2082" s="13">
        <f t="shared" si="2480"/>
        <v>2.3640046569754192E-3</v>
      </c>
      <c r="AB2082" s="13">
        <f t="shared" si="2481"/>
        <v>1.9250658094543962E-3</v>
      </c>
      <c r="AC2082" s="13">
        <f t="shared" si="2482"/>
        <v>4.3114741496721792E-5</v>
      </c>
      <c r="AD2082" s="13">
        <f t="shared" si="2483"/>
        <v>3.8350342268214294E-2</v>
      </c>
      <c r="AE2082" s="13">
        <f t="shared" si="2484"/>
        <v>1.554304807444566E-2</v>
      </c>
      <c r="AF2082" s="13">
        <f t="shared" si="2485"/>
        <v>3.1497286485075464E-3</v>
      </c>
      <c r="AG2082" s="13">
        <f t="shared" si="2486"/>
        <v>4.2551887770927679E-4</v>
      </c>
      <c r="AH2082" s="13">
        <f t="shared" si="2487"/>
        <v>1.4707133471982914E-4</v>
      </c>
      <c r="AI2082" s="13">
        <f t="shared" si="2488"/>
        <v>2.395274452480998E-4</v>
      </c>
      <c r="AJ2082" s="13">
        <f t="shared" si="2489"/>
        <v>1.9505295554833222E-4</v>
      </c>
      <c r="AK2082" s="13">
        <f t="shared" si="2490"/>
        <v>1.0589087311402503E-4</v>
      </c>
      <c r="AL2082" s="13">
        <f t="shared" si="2491"/>
        <v>1.1383609055860309E-6</v>
      </c>
      <c r="AM2082" s="13">
        <f t="shared" si="2492"/>
        <v>1.2491842173588534E-2</v>
      </c>
      <c r="AN2082" s="13">
        <f t="shared" si="2493"/>
        <v>5.0628310455367179E-3</v>
      </c>
      <c r="AO2082" s="13">
        <f t="shared" si="2494"/>
        <v>1.0259598960449812E-3</v>
      </c>
      <c r="AP2082" s="13">
        <f t="shared" si="2495"/>
        <v>1.3860409967272796E-4</v>
      </c>
      <c r="AQ2082" s="13">
        <f t="shared" si="2496"/>
        <v>1.4043748093964403E-5</v>
      </c>
      <c r="AR2082" s="13">
        <f t="shared" si="2497"/>
        <v>1.1921337285262428E-5</v>
      </c>
      <c r="AS2082" s="13">
        <f t="shared" si="2498"/>
        <v>1.9415662945600715E-5</v>
      </c>
      <c r="AT2082" s="13">
        <f t="shared" si="2499"/>
        <v>1.5810640979145588E-5</v>
      </c>
      <c r="AU2082" s="13">
        <f t="shared" si="2500"/>
        <v>8.5833232983709327E-6</v>
      </c>
      <c r="AV2082" s="13">
        <f t="shared" si="2501"/>
        <v>3.4948032281645008E-6</v>
      </c>
      <c r="AW2082" s="13">
        <f t="shared" si="2502"/>
        <v>2.0872365266574302E-8</v>
      </c>
      <c r="AX2082" s="13">
        <f t="shared" si="2503"/>
        <v>3.390802438356592E-3</v>
      </c>
      <c r="AY2082" s="13">
        <f t="shared" si="2504"/>
        <v>1.3742616673855855E-3</v>
      </c>
      <c r="AZ2082" s="13">
        <f t="shared" si="2505"/>
        <v>2.7848793387100842E-4</v>
      </c>
      <c r="BA2082" s="13">
        <f t="shared" si="2506"/>
        <v>3.7622883206944571E-5</v>
      </c>
      <c r="BB2082" s="13">
        <f t="shared" si="2507"/>
        <v>3.8120538683527531E-6</v>
      </c>
      <c r="BC2082" s="13">
        <f t="shared" si="2508"/>
        <v>3.0899821505526441E-7</v>
      </c>
      <c r="BD2082" s="13">
        <f t="shared" si="2509"/>
        <v>8.0526842603128301E-7</v>
      </c>
      <c r="BE2082" s="13">
        <f t="shared" si="2510"/>
        <v>1.3114988668164017E-6</v>
      </c>
      <c r="BF2082" s="13">
        <f t="shared" si="2511"/>
        <v>1.0679850482514053E-6</v>
      </c>
      <c r="BG2082" s="13">
        <f t="shared" si="2512"/>
        <v>5.7979059540086217E-7</v>
      </c>
      <c r="BH2082" s="13">
        <f t="shared" si="2513"/>
        <v>2.3606870835809286E-7</v>
      </c>
      <c r="BI2082" s="13">
        <f t="shared" si="2514"/>
        <v>7.6894569188143712E-8</v>
      </c>
      <c r="BJ2082" s="14">
        <f t="shared" si="2515"/>
        <v>0.67826099593979694</v>
      </c>
      <c r="BK2082" s="14">
        <f t="shared" si="2516"/>
        <v>0.23388297403842975</v>
      </c>
      <c r="BL2082" s="14">
        <f t="shared" si="2517"/>
        <v>8.6302564738834409E-2</v>
      </c>
      <c r="BM2082" s="14">
        <f t="shared" si="2518"/>
        <v>0.331032820398941</v>
      </c>
      <c r="BN2082" s="14">
        <f t="shared" si="2519"/>
        <v>0.66749098702221121</v>
      </c>
    </row>
    <row r="2083" spans="1:66" x14ac:dyDescent="0.25">
      <c r="A2083" t="s">
        <v>91</v>
      </c>
      <c r="B2083" t="s">
        <v>389</v>
      </c>
      <c r="C2083" t="s">
        <v>109</v>
      </c>
      <c r="D2083" s="7" t="s">
        <v>539</v>
      </c>
      <c r="E2083" s="10">
        <f>VLOOKUP(A2083,home!$A$2:$E$405,3,FALSE)</f>
        <v>1.51502145922747</v>
      </c>
      <c r="F2083" s="10">
        <f>VLOOKUP(B2083,home!$B$2:$E$405,3,FALSE)</f>
        <v>1.1000000000000001</v>
      </c>
      <c r="G2083" s="10">
        <f>VLOOKUP(C2083,away!$B$2:$E$405,4,FALSE)</f>
        <v>1.2</v>
      </c>
      <c r="H2083" s="10">
        <f>VLOOKUP(A2083,away!$A$2:$E$405,3,FALSE)</f>
        <v>1.2618025751073001</v>
      </c>
      <c r="I2083" s="10">
        <f>VLOOKUP(C2083,away!$B$2:$E$405,3,FALSE)</f>
        <v>0.42</v>
      </c>
      <c r="J2083" s="10">
        <f>VLOOKUP(B2083,home!$B$2:$E$405,4,FALSE)</f>
        <v>0.97</v>
      </c>
      <c r="K2083" s="12">
        <f t="shared" si="2464"/>
        <v>1.9998283261802605</v>
      </c>
      <c r="L2083" s="12">
        <f t="shared" si="2465"/>
        <v>0.51405836909871405</v>
      </c>
      <c r="M2083" s="13">
        <f t="shared" si="2466"/>
        <v>8.0952987399884546E-2</v>
      </c>
      <c r="N2083" s="13">
        <f t="shared" si="2467"/>
        <v>0.16189207729120281</v>
      </c>
      <c r="O2083" s="13">
        <f t="shared" si="2468"/>
        <v>4.1614560676453402E-2</v>
      </c>
      <c r="P2083" s="13">
        <f t="shared" si="2469"/>
        <v>8.322197722231868E-2</v>
      </c>
      <c r="Q2083" s="13">
        <f t="shared" si="2470"/>
        <v>0.16187818097555579</v>
      </c>
      <c r="R2083" s="13">
        <f t="shared" si="2471"/>
        <v>1.0696156596048554E-2</v>
      </c>
      <c r="S2083" s="13">
        <f t="shared" si="2472"/>
        <v>2.1388640849596394E-2</v>
      </c>
      <c r="T2083" s="13">
        <f t="shared" si="2473"/>
        <v>8.3214833704960689E-2</v>
      </c>
      <c r="U2083" s="13">
        <f t="shared" si="2474"/>
        <v>2.1390476942037731E-2</v>
      </c>
      <c r="V2083" s="13">
        <f t="shared" si="2475"/>
        <v>2.443125789936368E-3</v>
      </c>
      <c r="W2083" s="13">
        <f t="shared" si="2476"/>
        <v>0.10790952390181698</v>
      </c>
      <c r="X2083" s="13">
        <f t="shared" si="2477"/>
        <v>5.5471793867186744E-2</v>
      </c>
      <c r="Y2083" s="13">
        <f t="shared" si="2478"/>
        <v>1.4257869943173029E-2</v>
      </c>
      <c r="Z2083" s="13">
        <f t="shared" si="2479"/>
        <v>1.8328162717963915E-3</v>
      </c>
      <c r="AA2083" s="13">
        <f t="shared" si="2480"/>
        <v>3.6653178970225222E-3</v>
      </c>
      <c r="AB2083" s="13">
        <f t="shared" si="2481"/>
        <v>3.6650032774605528E-3</v>
      </c>
      <c r="AC2083" s="13">
        <f t="shared" si="2482"/>
        <v>1.5697518196347769E-4</v>
      </c>
      <c r="AD2083" s="13">
        <f t="shared" si="2483"/>
        <v>5.3950130640869905E-2</v>
      </c>
      <c r="AE2083" s="13">
        <f t="shared" si="2484"/>
        <v>2.773351616990815E-2</v>
      </c>
      <c r="AF2083" s="13">
        <f t="shared" si="2485"/>
        <v>7.1283230458378975E-3</v>
      </c>
      <c r="AG2083" s="13">
        <f t="shared" si="2486"/>
        <v>1.2214580397840694E-3</v>
      </c>
      <c r="AH2083" s="13">
        <f t="shared" si="2487"/>
        <v>2.3554363588430954E-4</v>
      </c>
      <c r="AI2083" s="13">
        <f t="shared" si="2488"/>
        <v>4.7104683509293141E-4</v>
      </c>
      <c r="AJ2083" s="13">
        <f t="shared" si="2489"/>
        <v>4.7100640188820321E-4</v>
      </c>
      <c r="AK2083" s="13">
        <f t="shared" si="2490"/>
        <v>3.1397731476942413E-4</v>
      </c>
      <c r="AL2083" s="13">
        <f t="shared" si="2491"/>
        <v>6.4549983576529471E-6</v>
      </c>
      <c r="AM2083" s="13">
        <f t="shared" si="2492"/>
        <v>2.1578199891347433E-2</v>
      </c>
      <c r="AN2083" s="13">
        <f t="shared" si="2493"/>
        <v>1.1092454244232112E-2</v>
      </c>
      <c r="AO2083" s="13">
        <f t="shared" si="2494"/>
        <v>2.8510844690460332E-3</v>
      </c>
      <c r="AP2083" s="13">
        <f t="shared" si="2495"/>
        <v>4.8854127744015917E-4</v>
      </c>
      <c r="AQ2083" s="13">
        <f t="shared" si="2496"/>
        <v>6.2784683079572629E-5</v>
      </c>
      <c r="AR2083" s="13">
        <f t="shared" si="2497"/>
        <v>2.4216635462853904E-5</v>
      </c>
      <c r="AS2083" s="13">
        <f t="shared" si="2498"/>
        <v>4.8429113563396656E-5</v>
      </c>
      <c r="AT2083" s="13">
        <f t="shared" si="2499"/>
        <v>4.8424956557940654E-5</v>
      </c>
      <c r="AU2083" s="13">
        <f t="shared" si="2500"/>
        <v>3.2280533272872756E-5</v>
      </c>
      <c r="AV2083" s="13">
        <f t="shared" si="2501"/>
        <v>1.6138881205823843E-5</v>
      </c>
      <c r="AW2083" s="13">
        <f t="shared" si="2502"/>
        <v>1.8433117223851558E-7</v>
      </c>
      <c r="AX2083" s="13">
        <f t="shared" si="2503"/>
        <v>7.1921158951160679E-3</v>
      </c>
      <c r="AY2083" s="13">
        <f t="shared" si="2504"/>
        <v>3.6971673674123045E-3</v>
      </c>
      <c r="AZ2083" s="13">
        <f t="shared" si="2505"/>
        <v>9.5027991358847749E-4</v>
      </c>
      <c r="BA2083" s="13">
        <f t="shared" si="2506"/>
        <v>1.6283311418885326E-4</v>
      </c>
      <c r="BB2083" s="13">
        <f t="shared" si="2507"/>
        <v>2.0926431278796637E-5</v>
      </c>
      <c r="BC2083" s="13">
        <f t="shared" si="2508"/>
        <v>2.1514814268469036E-6</v>
      </c>
      <c r="BD2083" s="13">
        <f t="shared" si="2509"/>
        <v>2.0747940218487929E-6</v>
      </c>
      <c r="BE2083" s="13">
        <f t="shared" si="2510"/>
        <v>4.1492318558826821E-6</v>
      </c>
      <c r="BF2083" s="13">
        <f t="shared" si="2511"/>
        <v>4.1488756986418408E-6</v>
      </c>
      <c r="BG2083" s="13">
        <f t="shared" si="2512"/>
        <v>2.7656797146482902E-6</v>
      </c>
      <c r="BH2083" s="13">
        <f t="shared" si="2513"/>
        <v>1.3827211586239486E-6</v>
      </c>
      <c r="BI2083" s="13">
        <f t="shared" si="2514"/>
        <v>5.5304098804499192E-7</v>
      </c>
      <c r="BJ2083" s="14">
        <f t="shared" si="2515"/>
        <v>0.72275624634845248</v>
      </c>
      <c r="BK2083" s="14">
        <f t="shared" si="2516"/>
        <v>0.19186732880946941</v>
      </c>
      <c r="BL2083" s="14">
        <f t="shared" si="2517"/>
        <v>8.2707654040158216E-2</v>
      </c>
      <c r="BM2083" s="14">
        <f t="shared" si="2518"/>
        <v>0.45521112227217292</v>
      </c>
      <c r="BN2083" s="14">
        <f t="shared" si="2519"/>
        <v>0.54025594016146372</v>
      </c>
    </row>
    <row r="2084" spans="1:66" x14ac:dyDescent="0.25">
      <c r="A2084" t="s">
        <v>114</v>
      </c>
      <c r="B2084" t="s">
        <v>96</v>
      </c>
      <c r="C2084" t="s">
        <v>130</v>
      </c>
      <c r="D2084" s="7" t="s">
        <v>539</v>
      </c>
      <c r="E2084" s="10">
        <f>VLOOKUP(A2084,home!$A$2:$E$405,3,FALSE)</f>
        <v>1.3644444444444399</v>
      </c>
      <c r="F2084" s="10">
        <f>VLOOKUP(B2084,home!$B$2:$E$405,3,FALSE)</f>
        <v>0.98</v>
      </c>
      <c r="G2084" s="10">
        <f>VLOOKUP(C2084,away!$B$2:$E$405,4,FALSE)</f>
        <v>1</v>
      </c>
      <c r="H2084" s="10">
        <f>VLOOKUP(A2084,away!$A$2:$E$405,3,FALSE)</f>
        <v>1.1155555555555601</v>
      </c>
      <c r="I2084" s="10">
        <f>VLOOKUP(C2084,away!$B$2:$E$405,3,FALSE)</f>
        <v>1</v>
      </c>
      <c r="J2084" s="10">
        <f>VLOOKUP(B2084,home!$B$2:$E$405,4,FALSE)</f>
        <v>1.39</v>
      </c>
      <c r="K2084" s="12">
        <f t="shared" si="2464"/>
        <v>1.337155555555551</v>
      </c>
      <c r="L2084" s="12">
        <f t="shared" si="2465"/>
        <v>1.5506222222222283</v>
      </c>
      <c r="M2084" s="13">
        <f t="shared" si="2466"/>
        <v>5.5699852633096299E-2</v>
      </c>
      <c r="N2084" s="13">
        <f t="shared" si="2467"/>
        <v>7.4479367391970197E-2</v>
      </c>
      <c r="O2084" s="13">
        <f t="shared" si="2468"/>
        <v>8.6369429267382419E-2</v>
      </c>
      <c r="P2084" s="13">
        <f t="shared" si="2469"/>
        <v>0.11548936217504259</v>
      </c>
      <c r="Q2084" s="13">
        <f t="shared" si="2470"/>
        <v>4.9795249941217958E-2</v>
      </c>
      <c r="R2084" s="13">
        <f t="shared" si="2471"/>
        <v>6.6963178171327062E-2</v>
      </c>
      <c r="S2084" s="13">
        <f t="shared" si="2472"/>
        <v>5.9864578383430858E-2</v>
      </c>
      <c r="T2084" s="13">
        <f t="shared" si="2473"/>
        <v>7.7213621119962675E-2</v>
      </c>
      <c r="U2084" s="13">
        <f t="shared" si="2474"/>
        <v>8.9540185709446163E-2</v>
      </c>
      <c r="V2084" s="13">
        <f t="shared" si="2475"/>
        <v>1.379162231445915E-2</v>
      </c>
      <c r="W2084" s="13">
        <f t="shared" si="2476"/>
        <v>2.2194665033058943E-2</v>
      </c>
      <c r="X2084" s="13">
        <f t="shared" si="2477"/>
        <v>3.441554081503985E-2</v>
      </c>
      <c r="Y2084" s="13">
        <f t="shared" si="2478"/>
        <v>2.6682751188798447E-2</v>
      </c>
      <c r="Z2084" s="13">
        <f t="shared" si="2479"/>
        <v>3.461153071436205E-2</v>
      </c>
      <c r="AA2084" s="13">
        <f t="shared" si="2480"/>
        <v>4.62810005809908E-2</v>
      </c>
      <c r="AB2084" s="13">
        <f t="shared" si="2481"/>
        <v>3.0942448521770773E-2</v>
      </c>
      <c r="AC2084" s="13">
        <f t="shared" si="2482"/>
        <v>1.7872417847178861E-3</v>
      </c>
      <c r="AD2084" s="13">
        <f t="shared" si="2483"/>
        <v>7.4194299131623209E-3</v>
      </c>
      <c r="AE2084" s="13">
        <f t="shared" si="2484"/>
        <v>1.1504732899569834E-2</v>
      </c>
      <c r="AF2084" s="13">
        <f t="shared" si="2485"/>
        <v>8.9197472474020784E-3</v>
      </c>
      <c r="AG2084" s="13">
        <f t="shared" si="2486"/>
        <v>4.6103860994757377E-3</v>
      </c>
      <c r="AH2084" s="13">
        <f t="shared" si="2487"/>
        <v>1.3417352167704255E-2</v>
      </c>
      <c r="AI2084" s="13">
        <f t="shared" si="2488"/>
        <v>1.7941086991891057E-2</v>
      </c>
      <c r="AJ2084" s="13">
        <f t="shared" si="2489"/>
        <v>1.1995012071956281E-2</v>
      </c>
      <c r="AK2084" s="13">
        <f t="shared" si="2490"/>
        <v>5.3463990103240827E-3</v>
      </c>
      <c r="AL2084" s="13">
        <f t="shared" si="2491"/>
        <v>1.4822833742795803E-4</v>
      </c>
      <c r="AM2084" s="13">
        <f t="shared" si="2492"/>
        <v>1.984186385488008E-3</v>
      </c>
      <c r="AN2084" s="13">
        <f t="shared" si="2493"/>
        <v>3.0767235023685057E-3</v>
      </c>
      <c r="AO2084" s="13">
        <f t="shared" si="2494"/>
        <v>2.3854179172030053E-3</v>
      </c>
      <c r="AP2084" s="13">
        <f t="shared" si="2495"/>
        <v>1.2329606772340143E-3</v>
      </c>
      <c r="AQ2084" s="13">
        <f t="shared" si="2496"/>
        <v>4.7796405631130799E-4</v>
      </c>
      <c r="AR2084" s="13">
        <f t="shared" si="2497"/>
        <v>4.1610488869247581E-3</v>
      </c>
      <c r="AS2084" s="13">
        <f t="shared" si="2498"/>
        <v>5.5639696360896811E-3</v>
      </c>
      <c r="AT2084" s="13">
        <f t="shared" si="2499"/>
        <v>3.7199464549198583E-3</v>
      </c>
      <c r="AU2084" s="13">
        <f t="shared" si="2500"/>
        <v>1.6580490228550889E-3</v>
      </c>
      <c r="AV2084" s="13">
        <f t="shared" si="2501"/>
        <v>5.5426736557353357E-4</v>
      </c>
      <c r="AW2084" s="13">
        <f t="shared" si="2502"/>
        <v>8.5372239365525236E-6</v>
      </c>
      <c r="AX2084" s="13">
        <f t="shared" si="2503"/>
        <v>4.4219430810216268E-4</v>
      </c>
      <c r="AY2084" s="13">
        <f t="shared" si="2504"/>
        <v>6.8567632068339615E-4</v>
      </c>
      <c r="AZ2084" s="13">
        <f t="shared" si="2505"/>
        <v>5.3161247005162468E-4</v>
      </c>
      <c r="BA2084" s="13">
        <f t="shared" si="2506"/>
        <v>2.7477670322416592E-4</v>
      </c>
      <c r="BB2084" s="13">
        <f t="shared" si="2507"/>
        <v>1.0651871554208854E-4</v>
      </c>
      <c r="BC2084" s="13">
        <f t="shared" si="2508"/>
        <v>3.3034057480426122E-5</v>
      </c>
      <c r="BD2084" s="13">
        <f t="shared" si="2509"/>
        <v>1.0753691453030988E-3</v>
      </c>
      <c r="BE2084" s="13">
        <f t="shared" si="2510"/>
        <v>1.4379358269150629E-3</v>
      </c>
      <c r="BF2084" s="13">
        <f t="shared" si="2511"/>
        <v>9.6137193974592098E-4</v>
      </c>
      <c r="BG2084" s="13">
        <f t="shared" si="2512"/>
        <v>4.2850127672882504E-4</v>
      </c>
      <c r="BH2084" s="13">
        <f t="shared" si="2513"/>
        <v>1.4324321568514868E-4</v>
      </c>
      <c r="BI2084" s="13">
        <f t="shared" si="2514"/>
        <v>3.8307692329807732E-5</v>
      </c>
      <c r="BJ2084" s="14">
        <f t="shared" si="2515"/>
        <v>0.32846655676334663</v>
      </c>
      <c r="BK2084" s="14">
        <f t="shared" si="2516"/>
        <v>0.24746656194885816</v>
      </c>
      <c r="BL2084" s="14">
        <f t="shared" si="2517"/>
        <v>0.38853810295586361</v>
      </c>
      <c r="BM2084" s="14">
        <f t="shared" si="2518"/>
        <v>0.54960917370564732</v>
      </c>
      <c r="BN2084" s="14">
        <f t="shared" si="2519"/>
        <v>0.44879643958003657</v>
      </c>
    </row>
    <row r="2085" spans="1:66" x14ac:dyDescent="0.25">
      <c r="A2085" t="s">
        <v>114</v>
      </c>
      <c r="B2085" t="s">
        <v>320</v>
      </c>
      <c r="C2085" t="s">
        <v>135</v>
      </c>
      <c r="D2085" s="7" t="s">
        <v>539</v>
      </c>
      <c r="E2085" s="10">
        <f>VLOOKUP(A2085,home!$A$2:$E$405,3,FALSE)</f>
        <v>1.3644444444444399</v>
      </c>
      <c r="F2085" s="10">
        <f>VLOOKUP(B2085,home!$B$2:$E$405,3,FALSE)</f>
        <v>0.44</v>
      </c>
      <c r="G2085" s="10">
        <f>VLOOKUP(C2085,away!$B$2:$E$405,4,FALSE)</f>
        <v>1.03</v>
      </c>
      <c r="H2085" s="10">
        <f>VLOOKUP(A2085,away!$A$2:$E$405,3,FALSE)</f>
        <v>1.1155555555555601</v>
      </c>
      <c r="I2085" s="10">
        <f>VLOOKUP(C2085,away!$B$2:$E$405,3,FALSE)</f>
        <v>0.44</v>
      </c>
      <c r="J2085" s="10">
        <f>VLOOKUP(B2085,home!$B$2:$E$405,4,FALSE)</f>
        <v>0.81</v>
      </c>
      <c r="K2085" s="12">
        <f t="shared" si="2464"/>
        <v>0.61836622222222015</v>
      </c>
      <c r="L2085" s="12">
        <f t="shared" si="2465"/>
        <v>0.3975840000000016</v>
      </c>
      <c r="M2085" s="13">
        <f t="shared" si="2466"/>
        <v>0.3620582305490791</v>
      </c>
      <c r="N2085" s="13">
        <f t="shared" si="2467"/>
        <v>0.2238845802490956</v>
      </c>
      <c r="O2085" s="13">
        <f t="shared" si="2468"/>
        <v>0.14394855953462565</v>
      </c>
      <c r="P2085" s="13">
        <f t="shared" si="2469"/>
        <v>8.9012926953756788E-2</v>
      </c>
      <c r="Q2085" s="13">
        <f t="shared" si="2470"/>
        <v>6.9221331051220372E-2</v>
      </c>
      <c r="R2085" s="13">
        <f t="shared" si="2471"/>
        <v>2.8615822047007414E-2</v>
      </c>
      <c r="S2085" s="13">
        <f t="shared" si="2472"/>
        <v>5.4710130141626444E-3</v>
      </c>
      <c r="T2085" s="13">
        <f t="shared" si="2473"/>
        <v>2.7521293684668512E-2</v>
      </c>
      <c r="U2085" s="13">
        <f t="shared" si="2474"/>
        <v>1.769505777499129E-2</v>
      </c>
      <c r="V2085" s="13">
        <f t="shared" si="2475"/>
        <v>1.4945136834731653E-4</v>
      </c>
      <c r="W2085" s="13">
        <f t="shared" si="2476"/>
        <v>1.4268044326445605E-2</v>
      </c>
      <c r="X2085" s="13">
        <f t="shared" si="2477"/>
        <v>5.6727461354855726E-3</v>
      </c>
      <c r="Y2085" s="13">
        <f t="shared" si="2478"/>
        <v>1.1276965497654524E-3</v>
      </c>
      <c r="Z2085" s="13">
        <f t="shared" si="2479"/>
        <v>3.7923976642458153E-3</v>
      </c>
      <c r="AA2085" s="13">
        <f t="shared" si="2480"/>
        <v>2.3450906168040559E-3</v>
      </c>
      <c r="AB2085" s="13">
        <f t="shared" si="2481"/>
        <v>7.250624127409502E-4</v>
      </c>
      <c r="AC2085" s="13">
        <f t="shared" si="2482"/>
        <v>2.2964371838861168E-6</v>
      </c>
      <c r="AD2085" s="13">
        <f t="shared" si="2483"/>
        <v>2.2057191671608369E-3</v>
      </c>
      <c r="AE2085" s="13">
        <f t="shared" si="2484"/>
        <v>8.7695864935647772E-4</v>
      </c>
      <c r="AF2085" s="13">
        <f t="shared" si="2485"/>
        <v>1.7433236382287363E-4</v>
      </c>
      <c r="AG2085" s="13">
        <f t="shared" si="2486"/>
        <v>2.3103919512717896E-5</v>
      </c>
      <c r="AH2085" s="13">
        <f t="shared" si="2487"/>
        <v>3.7694915823537853E-4</v>
      </c>
      <c r="AI2085" s="13">
        <f t="shared" si="2488"/>
        <v>2.3309262694785684E-4</v>
      </c>
      <c r="AJ2085" s="13">
        <f t="shared" si="2489"/>
        <v>7.2068303576799768E-5</v>
      </c>
      <c r="AK2085" s="13">
        <f t="shared" si="2490"/>
        <v>1.4854868208249933E-5</v>
      </c>
      <c r="AL2085" s="13">
        <f t="shared" si="2491"/>
        <v>2.2583394388592601E-8</v>
      </c>
      <c r="AM2085" s="13">
        <f t="shared" si="2492"/>
        <v>2.7278844573607776E-4</v>
      </c>
      <c r="AN2085" s="13">
        <f t="shared" si="2493"/>
        <v>1.0845632140953318E-4</v>
      </c>
      <c r="AO2085" s="13">
        <f t="shared" si="2494"/>
        <v>2.1560249045644005E-5</v>
      </c>
      <c r="AP2085" s="13">
        <f t="shared" si="2495"/>
        <v>2.8573366855211211E-6</v>
      </c>
      <c r="AQ2085" s="13">
        <f t="shared" si="2496"/>
        <v>2.8400783719405848E-7</v>
      </c>
      <c r="AR2085" s="13">
        <f t="shared" si="2497"/>
        <v>2.9973790825571071E-5</v>
      </c>
      <c r="AS2085" s="13">
        <f t="shared" si="2498"/>
        <v>1.8534779798487419E-5</v>
      </c>
      <c r="AT2085" s="13">
        <f t="shared" si="2499"/>
        <v>5.7306408818556949E-6</v>
      </c>
      <c r="AU2085" s="13">
        <f t="shared" si="2500"/>
        <v>1.181211584341773E-6</v>
      </c>
      <c r="AV2085" s="13">
        <f t="shared" si="2501"/>
        <v>1.8260533626363635E-7</v>
      </c>
      <c r="AW2085" s="13">
        <f t="shared" si="2502"/>
        <v>1.5422734256732733E-10</v>
      </c>
      <c r="AX2085" s="13">
        <f t="shared" si="2503"/>
        <v>2.8113860109281585E-5</v>
      </c>
      <c r="AY2085" s="13">
        <f t="shared" si="2504"/>
        <v>1.1177620957688655E-5</v>
      </c>
      <c r="AZ2085" s="13">
        <f t="shared" si="2505"/>
        <v>2.2220216254208518E-6</v>
      </c>
      <c r="BA2085" s="13">
        <f t="shared" si="2506"/>
        <v>2.9448008197377592E-7</v>
      </c>
      <c r="BB2085" s="13">
        <f t="shared" si="2507"/>
        <v>2.9270142227865547E-8</v>
      </c>
      <c r="BC2085" s="13">
        <f t="shared" si="2508"/>
        <v>2.3274680455047488E-9</v>
      </c>
      <c r="BD2085" s="13">
        <f t="shared" si="2509"/>
        <v>1.98618327526565E-6</v>
      </c>
      <c r="BE2085" s="13">
        <f t="shared" si="2510"/>
        <v>1.2281886485669758E-6</v>
      </c>
      <c r="BF2085" s="13">
        <f t="shared" si="2511"/>
        <v>3.797351873952874E-7</v>
      </c>
      <c r="BG2085" s="13">
        <f t="shared" si="2512"/>
        <v>7.8271804424823596E-8</v>
      </c>
      <c r="BH2085" s="13">
        <f t="shared" si="2513"/>
        <v>1.2100160002173651E-8</v>
      </c>
      <c r="BI2085" s="13">
        <f t="shared" si="2514"/>
        <v>1.4964660457657066E-9</v>
      </c>
      <c r="BJ2085" s="14">
        <f t="shared" si="2515"/>
        <v>0.34542359203763273</v>
      </c>
      <c r="BK2085" s="14">
        <f t="shared" si="2516"/>
        <v>0.45670511852688184</v>
      </c>
      <c r="BL2085" s="14">
        <f t="shared" si="2517"/>
        <v>0.19408584634710585</v>
      </c>
      <c r="BM2085" s="14">
        <f t="shared" si="2518"/>
        <v>8.3254326724350874E-2</v>
      </c>
      <c r="BN2085" s="14">
        <f t="shared" si="2519"/>
        <v>0.91674145038478483</v>
      </c>
    </row>
    <row r="2086" spans="1:66" x14ac:dyDescent="0.25">
      <c r="A2086" t="s">
        <v>114</v>
      </c>
      <c r="B2086" t="s">
        <v>127</v>
      </c>
      <c r="C2086" t="s">
        <v>356</v>
      </c>
      <c r="D2086" s="7" t="s">
        <v>539</v>
      </c>
      <c r="E2086" s="10">
        <f>VLOOKUP(A2086,home!$A$2:$E$405,3,FALSE)</f>
        <v>1.3644444444444399</v>
      </c>
      <c r="F2086" s="10">
        <f>VLOOKUP(B2086,home!$B$2:$E$405,3,FALSE)</f>
        <v>1.3</v>
      </c>
      <c r="G2086" s="10">
        <f>VLOOKUP(C2086,away!$B$2:$E$405,4,FALSE)</f>
        <v>1.06</v>
      </c>
      <c r="H2086" s="10">
        <f>VLOOKUP(A2086,away!$A$2:$E$405,3,FALSE)</f>
        <v>1.1155555555555601</v>
      </c>
      <c r="I2086" s="10">
        <f>VLOOKUP(C2086,away!$B$2:$E$405,3,FALSE)</f>
        <v>0.56999999999999995</v>
      </c>
      <c r="J2086" s="10">
        <f>VLOOKUP(B2086,home!$B$2:$E$405,4,FALSE)</f>
        <v>0.8</v>
      </c>
      <c r="K2086" s="12">
        <f t="shared" si="2464"/>
        <v>1.8802044444444383</v>
      </c>
      <c r="L2086" s="12">
        <f t="shared" si="2465"/>
        <v>0.50869333333333533</v>
      </c>
      <c r="M2086" s="13">
        <f t="shared" si="2466"/>
        <v>9.1730735831914476E-2</v>
      </c>
      <c r="N2086" s="13">
        <f t="shared" si="2467"/>
        <v>0.17247253720332428</v>
      </c>
      <c r="O2086" s="13">
        <f t="shared" si="2468"/>
        <v>4.6662813779456191E-2</v>
      </c>
      <c r="P2086" s="13">
        <f t="shared" si="2469"/>
        <v>8.7735629858416722E-2</v>
      </c>
      <c r="Q2086" s="13">
        <f t="shared" si="2470"/>
        <v>0.16214181549714954</v>
      </c>
      <c r="R2086" s="13">
        <f t="shared" si="2471"/>
        <v>1.1868531142092128E-2</v>
      </c>
      <c r="S2086" s="13">
        <f t="shared" si="2472"/>
        <v>2.0978630218223469E-2</v>
      </c>
      <c r="T2086" s="13">
        <f t="shared" si="2473"/>
        <v>8.2480460597963642E-2</v>
      </c>
      <c r="U2086" s="13">
        <f t="shared" si="2474"/>
        <v>2.2315265002388847E-2</v>
      </c>
      <c r="V2086" s="13">
        <f t="shared" si="2475"/>
        <v>2.2294397462679131E-3</v>
      </c>
      <c r="W2086" s="13">
        <f t="shared" si="2476"/>
        <v>0.10161992070934357</v>
      </c>
      <c r="X2086" s="13">
        <f t="shared" si="2477"/>
        <v>5.1693376198705211E-2</v>
      </c>
      <c r="Y2086" s="13">
        <f t="shared" si="2478"/>
        <v>1.3148037924886722E-2</v>
      </c>
      <c r="Z2086" s="13">
        <f t="shared" si="2479"/>
        <v>2.0124808894804481E-3</v>
      </c>
      <c r="AA2086" s="13">
        <f t="shared" si="2480"/>
        <v>3.7838755127606351E-3</v>
      </c>
      <c r="AB2086" s="13">
        <f t="shared" si="2481"/>
        <v>3.5572297781585123E-3</v>
      </c>
      <c r="AC2086" s="13">
        <f t="shared" si="2482"/>
        <v>1.3327137477168763E-4</v>
      </c>
      <c r="AD2086" s="13">
        <f t="shared" si="2483"/>
        <v>4.7766556640449792E-2</v>
      </c>
      <c r="AE2086" s="13">
        <f t="shared" si="2484"/>
        <v>2.4298528919285967E-2</v>
      </c>
      <c r="AF2086" s="13">
        <f t="shared" si="2485"/>
        <v>6.1802498355240099E-3</v>
      </c>
      <c r="AG2086" s="13">
        <f t="shared" si="2486"/>
        <v>1.0479506298885024E-3</v>
      </c>
      <c r="AH2086" s="13">
        <f t="shared" si="2487"/>
        <v>2.5593390298486106E-4</v>
      </c>
      <c r="AI2086" s="13">
        <f t="shared" si="2488"/>
        <v>4.8120806187614755E-4</v>
      </c>
      <c r="AJ2086" s="13">
        <f t="shared" si="2489"/>
        <v>4.5238476832101343E-4</v>
      </c>
      <c r="AK2086" s="13">
        <f t="shared" si="2490"/>
        <v>2.8352528399871237E-4</v>
      </c>
      <c r="AL2086" s="13">
        <f t="shared" si="2491"/>
        <v>5.0986827486553668E-6</v>
      </c>
      <c r="AM2086" s="13">
        <f t="shared" si="2492"/>
        <v>1.7962178418236142E-2</v>
      </c>
      <c r="AN2086" s="13">
        <f t="shared" si="2493"/>
        <v>9.1372404135006396E-3</v>
      </c>
      <c r="AO2086" s="13">
        <f t="shared" si="2494"/>
        <v>2.3240266417058511E-3</v>
      </c>
      <c r="AP2086" s="13">
        <f t="shared" si="2495"/>
        <v>3.9407228637494229E-4</v>
      </c>
      <c r="AQ2086" s="13">
        <f t="shared" si="2496"/>
        <v>5.0115486232589508E-5</v>
      </c>
      <c r="AR2086" s="13">
        <f t="shared" si="2497"/>
        <v>2.6038374044475894E-5</v>
      </c>
      <c r="AS2086" s="13">
        <f t="shared" si="2498"/>
        <v>4.8957466604530281E-5</v>
      </c>
      <c r="AT2086" s="13">
        <f t="shared" si="2499"/>
        <v>4.6025023149289005E-5</v>
      </c>
      <c r="AU2086" s="13">
        <f t="shared" si="2500"/>
        <v>2.8845484360317116E-5</v>
      </c>
      <c r="AV2086" s="13">
        <f t="shared" si="2501"/>
        <v>1.3558851974105192E-5</v>
      </c>
      <c r="AW2086" s="13">
        <f t="shared" si="2502"/>
        <v>1.3546172766309198E-7</v>
      </c>
      <c r="AX2086" s="13">
        <f t="shared" si="2503"/>
        <v>5.6287612823119268E-3</v>
      </c>
      <c r="AY2086" s="13">
        <f t="shared" si="2504"/>
        <v>2.8633133392368727E-3</v>
      </c>
      <c r="AZ2086" s="13">
        <f t="shared" si="2505"/>
        <v>7.282742034571037E-4</v>
      </c>
      <c r="BA2086" s="13">
        <f t="shared" si="2506"/>
        <v>1.2348941071242464E-4</v>
      </c>
      <c r="BB2086" s="13">
        <f t="shared" si="2507"/>
        <v>1.5704559991668136E-5</v>
      </c>
      <c r="BC2086" s="13">
        <f t="shared" si="2508"/>
        <v>1.5977609941390006E-6</v>
      </c>
      <c r="BD2086" s="13">
        <f t="shared" si="2509"/>
        <v>2.2075912145441072E-6</v>
      </c>
      <c r="BE2086" s="13">
        <f t="shared" si="2510"/>
        <v>4.1507228131023262E-6</v>
      </c>
      <c r="BF2086" s="13">
        <f t="shared" si="2511"/>
        <v>3.9021037404259575E-6</v>
      </c>
      <c r="BG2086" s="13">
        <f t="shared" si="2512"/>
        <v>2.445584265144051E-6</v>
      </c>
      <c r="BH2086" s="13">
        <f t="shared" si="2513"/>
        <v>1.1495496011468073E-6</v>
      </c>
      <c r="BI2086" s="13">
        <f t="shared" si="2514"/>
        <v>4.3227765383711182E-7</v>
      </c>
      <c r="BJ2086" s="14">
        <f t="shared" si="2515"/>
        <v>0.70207820795927534</v>
      </c>
      <c r="BK2086" s="14">
        <f t="shared" si="2516"/>
        <v>0.20567611905157976</v>
      </c>
      <c r="BL2086" s="14">
        <f t="shared" si="2517"/>
        <v>8.9838480261457965E-2</v>
      </c>
      <c r="BM2086" s="14">
        <f t="shared" si="2518"/>
        <v>0.4241300469719313</v>
      </c>
      <c r="BN2086" s="14">
        <f t="shared" si="2519"/>
        <v>0.57261206331235326</v>
      </c>
    </row>
    <row r="2087" spans="1:66" x14ac:dyDescent="0.25">
      <c r="A2087" t="s">
        <v>114</v>
      </c>
      <c r="B2087" t="s">
        <v>123</v>
      </c>
      <c r="C2087" t="s">
        <v>131</v>
      </c>
      <c r="D2087" s="7" t="s">
        <v>539</v>
      </c>
      <c r="E2087" s="10">
        <f>VLOOKUP(A2087,home!$A$2:$E$405,3,FALSE)</f>
        <v>1.3644444444444399</v>
      </c>
      <c r="F2087" s="10">
        <f>VLOOKUP(B2087,home!$B$2:$E$405,3,FALSE)</f>
        <v>1.3</v>
      </c>
      <c r="G2087" s="10">
        <f>VLOOKUP(C2087,away!$B$2:$E$405,4,FALSE)</f>
        <v>1.1000000000000001</v>
      </c>
      <c r="H2087" s="10">
        <f>VLOOKUP(A2087,away!$A$2:$E$405,3,FALSE)</f>
        <v>1.1155555555555601</v>
      </c>
      <c r="I2087" s="10">
        <f>VLOOKUP(C2087,away!$B$2:$E$405,3,FALSE)</f>
        <v>0.82</v>
      </c>
      <c r="J2087" s="10">
        <f>VLOOKUP(B2087,home!$B$2:$E$405,4,FALSE)</f>
        <v>0.9</v>
      </c>
      <c r="K2087" s="12">
        <f t="shared" si="2464"/>
        <v>1.9511555555555493</v>
      </c>
      <c r="L2087" s="12">
        <f t="shared" si="2465"/>
        <v>0.82328000000000334</v>
      </c>
      <c r="M2087" s="13">
        <f t="shared" si="2466"/>
        <v>6.2384679439468758E-2</v>
      </c>
      <c r="N2087" s="13">
        <f t="shared" si="2467"/>
        <v>0.12172221386987152</v>
      </c>
      <c r="O2087" s="13">
        <f t="shared" si="2468"/>
        <v>5.1360058888926044E-2</v>
      </c>
      <c r="P2087" s="13">
        <f t="shared" si="2469"/>
        <v>0.10021146423478823</v>
      </c>
      <c r="Q2087" s="13">
        <f t="shared" si="2470"/>
        <v>0.11874948691336031</v>
      </c>
      <c r="R2087" s="13">
        <f t="shared" si="2471"/>
        <v>2.1141854641037596E-2</v>
      </c>
      <c r="S2087" s="13">
        <f t="shared" si="2472"/>
        <v>4.0243604897514225E-2</v>
      </c>
      <c r="T2087" s="13">
        <f t="shared" si="2473"/>
        <v>9.7764077586031659E-2</v>
      </c>
      <c r="U2087" s="13">
        <f t="shared" si="2474"/>
        <v>4.1251047137608382E-2</v>
      </c>
      <c r="V2087" s="13">
        <f t="shared" si="2475"/>
        <v>7.1828008790724047E-3</v>
      </c>
      <c r="W2087" s="13">
        <f t="shared" si="2476"/>
        <v>7.7232907036791337E-2</v>
      </c>
      <c r="X2087" s="13">
        <f t="shared" si="2477"/>
        <v>6.3584307705249823E-2</v>
      </c>
      <c r="Y2087" s="13">
        <f t="shared" si="2478"/>
        <v>2.6173844423789137E-2</v>
      </c>
      <c r="Z2087" s="13">
        <f t="shared" si="2479"/>
        <v>5.8018886962911695E-3</v>
      </c>
      <c r="AA2087" s="13">
        <f t="shared" si="2480"/>
        <v>1.1320387362483459E-2</v>
      </c>
      <c r="AB2087" s="13">
        <f t="shared" si="2481"/>
        <v>1.1043918346675218E-2</v>
      </c>
      <c r="AC2087" s="13">
        <f t="shared" si="2482"/>
        <v>7.211295704592658E-4</v>
      </c>
      <c r="AD2087" s="13">
        <f t="shared" si="2483"/>
        <v>3.767335390913517E-2</v>
      </c>
      <c r="AE2087" s="13">
        <f t="shared" si="2484"/>
        <v>3.1015718806312927E-2</v>
      </c>
      <c r="AF2087" s="13">
        <f t="shared" si="2485"/>
        <v>1.2767310489430703E-2</v>
      </c>
      <c r="AG2087" s="13">
        <f t="shared" si="2486"/>
        <v>3.5036904599128511E-3</v>
      </c>
      <c r="AH2087" s="13">
        <f t="shared" si="2487"/>
        <v>1.194144731470653E-3</v>
      </c>
      <c r="AI2087" s="13">
        <f t="shared" si="2488"/>
        <v>2.3299621269463546E-3</v>
      </c>
      <c r="AJ2087" s="13">
        <f t="shared" si="2489"/>
        <v>2.2730592741127022E-3</v>
      </c>
      <c r="AK2087" s="13">
        <f t="shared" si="2490"/>
        <v>1.478364076930688E-3</v>
      </c>
      <c r="AL2087" s="13">
        <f t="shared" si="2491"/>
        <v>4.6335382858764497E-5</v>
      </c>
      <c r="AM2087" s="13">
        <f t="shared" si="2492"/>
        <v>1.4701314755243897E-2</v>
      </c>
      <c r="AN2087" s="13">
        <f t="shared" si="2493"/>
        <v>1.2103298411697244E-2</v>
      </c>
      <c r="AO2087" s="13">
        <f t="shared" si="2494"/>
        <v>4.9822017581910728E-3</v>
      </c>
      <c r="AP2087" s="13">
        <f t="shared" si="2495"/>
        <v>1.3672490211611881E-3</v>
      </c>
      <c r="AQ2087" s="13">
        <f t="shared" si="2496"/>
        <v>2.8140719353539681E-4</v>
      </c>
      <c r="AR2087" s="13">
        <f t="shared" si="2497"/>
        <v>1.9662309490503272E-4</v>
      </c>
      <c r="AS2087" s="13">
        <f t="shared" si="2498"/>
        <v>3.836422439744806E-4</v>
      </c>
      <c r="AT2087" s="13">
        <f t="shared" si="2499"/>
        <v>3.7427284783830269E-4</v>
      </c>
      <c r="AU2087" s="13">
        <f t="shared" si="2500"/>
        <v>2.4342151545110043E-4</v>
      </c>
      <c r="AV2087" s="13">
        <f t="shared" si="2501"/>
        <v>1.1873831055354139E-4</v>
      </c>
      <c r="AW2087" s="13">
        <f t="shared" si="2502"/>
        <v>2.0675199797437079E-6</v>
      </c>
      <c r="AX2087" s="13">
        <f t="shared" si="2503"/>
        <v>4.7807586597774804E-3</v>
      </c>
      <c r="AY2087" s="13">
        <f t="shared" si="2504"/>
        <v>3.93590298942162E-3</v>
      </c>
      <c r="AZ2087" s="13">
        <f t="shared" si="2505"/>
        <v>1.6201751065655218E-3</v>
      </c>
      <c r="BA2087" s="13">
        <f t="shared" si="2506"/>
        <v>4.4461925391108952E-4</v>
      </c>
      <c r="BB2087" s="13">
        <f t="shared" si="2507"/>
        <v>9.1511534839980787E-5</v>
      </c>
      <c r="BC2087" s="13">
        <f t="shared" si="2508"/>
        <v>1.5067923280611944E-5</v>
      </c>
      <c r="BD2087" s="13">
        <f t="shared" si="2509"/>
        <v>2.6979310262235991E-5</v>
      </c>
      <c r="BE2087" s="13">
        <f t="shared" si="2510"/>
        <v>5.2640831103218599E-5</v>
      </c>
      <c r="BF2087" s="13">
        <f t="shared" si="2511"/>
        <v>5.1355225028053176E-5</v>
      </c>
      <c r="BG2087" s="13">
        <f t="shared" si="2512"/>
        <v>3.3400677540097119E-5</v>
      </c>
      <c r="BH2087" s="13">
        <f t="shared" si="2513"/>
        <v>1.6292479385419987E-5</v>
      </c>
      <c r="BI2087" s="13">
        <f t="shared" si="2514"/>
        <v>6.3578323333272967E-6</v>
      </c>
      <c r="BJ2087" s="14">
        <f t="shared" si="2515"/>
        <v>0.6345104178075105</v>
      </c>
      <c r="BK2087" s="14">
        <f t="shared" si="2516"/>
        <v>0.21472591739358327</v>
      </c>
      <c r="BL2087" s="14">
        <f t="shared" si="2517"/>
        <v>0.1448965209545659</v>
      </c>
      <c r="BM2087" s="14">
        <f t="shared" si="2518"/>
        <v>0.52043115139505647</v>
      </c>
      <c r="BN2087" s="14">
        <f t="shared" si="2519"/>
        <v>0.47556975798745238</v>
      </c>
    </row>
    <row r="2088" spans="1:66" x14ac:dyDescent="0.25">
      <c r="A2088" t="s">
        <v>114</v>
      </c>
      <c r="B2088" t="s">
        <v>345</v>
      </c>
      <c r="C2088" t="s">
        <v>126</v>
      </c>
      <c r="D2088" s="7" t="s">
        <v>539</v>
      </c>
      <c r="E2088" s="10">
        <f>VLOOKUP(A2088,home!$A$2:$E$405,3,FALSE)</f>
        <v>1.3644444444444399</v>
      </c>
      <c r="F2088" s="10">
        <f>VLOOKUP(B2088,home!$B$2:$E$405,3,FALSE)</f>
        <v>1.1399999999999999</v>
      </c>
      <c r="G2088" s="10">
        <f>VLOOKUP(C2088,away!$B$2:$E$405,4,FALSE)</f>
        <v>0.88</v>
      </c>
      <c r="H2088" s="10">
        <f>VLOOKUP(A2088,away!$A$2:$E$405,3,FALSE)</f>
        <v>1.1155555555555601</v>
      </c>
      <c r="I2088" s="10">
        <f>VLOOKUP(C2088,away!$B$2:$E$405,3,FALSE)</f>
        <v>1.25</v>
      </c>
      <c r="J2088" s="10">
        <f>VLOOKUP(B2088,home!$B$2:$E$405,4,FALSE)</f>
        <v>1</v>
      </c>
      <c r="K2088" s="12">
        <f t="shared" si="2464"/>
        <v>1.3688106666666622</v>
      </c>
      <c r="L2088" s="12">
        <f t="shared" si="2465"/>
        <v>1.3944444444444501</v>
      </c>
      <c r="M2088" s="13">
        <f t="shared" si="2466"/>
        <v>6.3086081569506389E-2</v>
      </c>
      <c r="N2088" s="13">
        <f t="shared" si="2467"/>
        <v>8.6352901370543467E-2</v>
      </c>
      <c r="O2088" s="13">
        <f t="shared" si="2468"/>
        <v>8.7970035966367599E-2</v>
      </c>
      <c r="P2088" s="13">
        <f t="shared" si="2469"/>
        <v>0.12041432357781387</v>
      </c>
      <c r="Q2088" s="13">
        <f t="shared" si="2470"/>
        <v>5.9100386246807066E-2</v>
      </c>
      <c r="R2088" s="13">
        <f t="shared" si="2471"/>
        <v>6.1334663965439885E-2</v>
      </c>
      <c r="S2088" s="13">
        <f t="shared" si="2472"/>
        <v>5.7459620894060537E-2</v>
      </c>
      <c r="T2088" s="13">
        <f t="shared" si="2473"/>
        <v>8.2412205266381308E-2</v>
      </c>
      <c r="U2088" s="13">
        <f t="shared" si="2474"/>
        <v>8.3955542272309475E-2</v>
      </c>
      <c r="V2088" s="13">
        <f t="shared" si="2475"/>
        <v>1.2186102986163997E-2</v>
      </c>
      <c r="W2088" s="13">
        <f t="shared" si="2476"/>
        <v>2.6965746366249738E-2</v>
      </c>
      <c r="X2088" s="13">
        <f t="shared" si="2477"/>
        <v>3.7602235210715068E-2</v>
      </c>
      <c r="Y2088" s="13">
        <f t="shared" si="2478"/>
        <v>2.6217113994137561E-2</v>
      </c>
      <c r="Z2088" s="13">
        <f t="shared" si="2479"/>
        <v>2.8509260472824968E-2</v>
      </c>
      <c r="AA2088" s="13">
        <f t="shared" si="2480"/>
        <v>3.9023779833981066E-2</v>
      </c>
      <c r="AB2088" s="13">
        <f t="shared" si="2481"/>
        <v>2.6708083045202339E-2</v>
      </c>
      <c r="AC2088" s="13">
        <f t="shared" si="2482"/>
        <v>1.4537490992682334E-3</v>
      </c>
      <c r="AD2088" s="13">
        <f t="shared" si="2483"/>
        <v>9.227750315187612E-3</v>
      </c>
      <c r="AE2088" s="13">
        <f t="shared" si="2484"/>
        <v>1.2867585161733889E-2</v>
      </c>
      <c r="AF2088" s="13">
        <f t="shared" si="2485"/>
        <v>8.9715663210978326E-3</v>
      </c>
      <c r="AG2088" s="13">
        <f t="shared" si="2486"/>
        <v>4.1701169381399379E-3</v>
      </c>
      <c r="AH2088" s="13">
        <f t="shared" si="2487"/>
        <v>9.9386449703876278E-3</v>
      </c>
      <c r="AI2088" s="13">
        <f t="shared" si="2488"/>
        <v>1.3604123247679558E-2</v>
      </c>
      <c r="AJ2088" s="13">
        <f t="shared" si="2489"/>
        <v>9.310734506035848E-3</v>
      </c>
      <c r="AK2088" s="13">
        <f t="shared" si="2490"/>
        <v>4.2482109021210754E-3</v>
      </c>
      <c r="AL2088" s="13">
        <f t="shared" si="2491"/>
        <v>1.109926057127976E-4</v>
      </c>
      <c r="AM2088" s="13">
        <f t="shared" si="2492"/>
        <v>2.526208612153088E-3</v>
      </c>
      <c r="AN2088" s="13">
        <f t="shared" si="2493"/>
        <v>3.5226575647245985E-3</v>
      </c>
      <c r="AO2088" s="13">
        <f t="shared" si="2494"/>
        <v>2.4560751354052164E-3</v>
      </c>
      <c r="AP2088" s="13">
        <f t="shared" si="2495"/>
        <v>1.1416201092346522E-3</v>
      </c>
      <c r="AQ2088" s="13">
        <f t="shared" si="2496"/>
        <v>3.9798145474708157E-4</v>
      </c>
      <c r="AR2088" s="13">
        <f t="shared" si="2497"/>
        <v>2.7717776528525598E-3</v>
      </c>
      <c r="AS2088" s="13">
        <f t="shared" si="2498"/>
        <v>3.7940388168528683E-3</v>
      </c>
      <c r="AT2088" s="13">
        <f t="shared" si="2499"/>
        <v>2.5966604011277848E-3</v>
      </c>
      <c r="AU2088" s="13">
        <f t="shared" si="2500"/>
        <v>1.1847788182582151E-3</v>
      </c>
      <c r="AV2088" s="13">
        <f t="shared" si="2501"/>
        <v>4.0543447101814211E-4</v>
      </c>
      <c r="AW2088" s="13">
        <f t="shared" si="2502"/>
        <v>5.8848601107750145E-6</v>
      </c>
      <c r="AX2088" s="13">
        <f t="shared" si="2503"/>
        <v>5.7631688242338859E-4</v>
      </c>
      <c r="AY2088" s="13">
        <f t="shared" si="2504"/>
        <v>8.0364187493483965E-4</v>
      </c>
      <c r="AZ2088" s="13">
        <f t="shared" si="2505"/>
        <v>5.6031697391290436E-4</v>
      </c>
      <c r="BA2088" s="13">
        <f t="shared" si="2506"/>
        <v>2.6044363046692532E-4</v>
      </c>
      <c r="BB2088" s="13">
        <f t="shared" si="2507"/>
        <v>9.0793543398886783E-5</v>
      </c>
      <c r="BC2088" s="13">
        <f t="shared" si="2508"/>
        <v>2.5321310436800737E-5</v>
      </c>
      <c r="BD2088" s="13">
        <f t="shared" si="2509"/>
        <v>6.441816582092554E-4</v>
      </c>
      <c r="BE2088" s="13">
        <f t="shared" si="2510"/>
        <v>8.8176272502784681E-4</v>
      </c>
      <c r="BF2088" s="13">
        <f t="shared" si="2511"/>
        <v>6.0348311174358989E-4</v>
      </c>
      <c r="BG2088" s="13">
        <f t="shared" si="2512"/>
        <v>2.7535137350260505E-4</v>
      </c>
      <c r="BH2088" s="13">
        <f t="shared" si="2513"/>
        <v>9.4225974282920522E-5</v>
      </c>
      <c r="BI2088" s="13">
        <f t="shared" si="2514"/>
        <v>2.579550373510401E-5</v>
      </c>
      <c r="BJ2088" s="14">
        <f t="shared" si="2515"/>
        <v>0.36624898428283176</v>
      </c>
      <c r="BK2088" s="14">
        <f t="shared" si="2516"/>
        <v>0.25551451260746061</v>
      </c>
      <c r="BL2088" s="14">
        <f t="shared" si="2517"/>
        <v>0.34937130921613535</v>
      </c>
      <c r="BM2088" s="14">
        <f t="shared" si="2518"/>
        <v>0.52058791686795081</v>
      </c>
      <c r="BN2088" s="14">
        <f t="shared" si="2519"/>
        <v>0.4782583926964783</v>
      </c>
    </row>
    <row r="2089" spans="1:66" x14ac:dyDescent="0.25">
      <c r="A2089" t="s">
        <v>114</v>
      </c>
      <c r="B2089" t="s">
        <v>124</v>
      </c>
      <c r="C2089" t="s">
        <v>121</v>
      </c>
      <c r="D2089" s="7" t="s">
        <v>539</v>
      </c>
      <c r="E2089" s="10">
        <f>VLOOKUP(A2089,home!$A$2:$E$405,3,FALSE)</f>
        <v>1.3644444444444399</v>
      </c>
      <c r="F2089" s="10">
        <f>VLOOKUP(B2089,home!$B$2:$E$405,3,FALSE)</f>
        <v>1.17</v>
      </c>
      <c r="G2089" s="10">
        <f>VLOOKUP(C2089,away!$B$2:$E$405,4,FALSE)</f>
        <v>0.92</v>
      </c>
      <c r="H2089" s="10">
        <f>VLOOKUP(A2089,away!$A$2:$E$405,3,FALSE)</f>
        <v>1.1155555555555601</v>
      </c>
      <c r="I2089" s="10">
        <f>VLOOKUP(C2089,away!$B$2:$E$405,3,FALSE)</f>
        <v>0.55000000000000004</v>
      </c>
      <c r="J2089" s="10">
        <f>VLOOKUP(B2089,home!$B$2:$E$405,4,FALSE)</f>
        <v>0.72</v>
      </c>
      <c r="K2089" s="12">
        <f t="shared" si="2464"/>
        <v>1.4686879999999949</v>
      </c>
      <c r="L2089" s="12">
        <f t="shared" si="2465"/>
        <v>0.44176000000000182</v>
      </c>
      <c r="M2089" s="13">
        <f t="shared" si="2466"/>
        <v>0.14801406144021229</v>
      </c>
      <c r="N2089" s="13">
        <f t="shared" si="2467"/>
        <v>0.21738647586850171</v>
      </c>
      <c r="O2089" s="13">
        <f t="shared" si="2468"/>
        <v>6.5386691781828432E-2</v>
      </c>
      <c r="P2089" s="13">
        <f t="shared" si="2469"/>
        <v>9.6032649579669685E-2</v>
      </c>
      <c r="Q2089" s="13">
        <f t="shared" si="2470"/>
        <v>0.1596364542351785</v>
      </c>
      <c r="R2089" s="13">
        <f t="shared" si="2471"/>
        <v>1.444261248077032E-2</v>
      </c>
      <c r="S2089" s="13">
        <f t="shared" si="2472"/>
        <v>1.5576678485065443E-2</v>
      </c>
      <c r="T2089" s="13">
        <f t="shared" si="2473"/>
        <v>7.0521000022932726E-2</v>
      </c>
      <c r="U2089" s="13">
        <f t="shared" si="2474"/>
        <v>2.1211691639157523E-2</v>
      </c>
      <c r="V2089" s="13">
        <f t="shared" si="2475"/>
        <v>1.1229186170379128E-3</v>
      </c>
      <c r="W2089" s="13">
        <f t="shared" si="2476"/>
        <v>7.8152048232585009E-2</v>
      </c>
      <c r="X2089" s="13">
        <f t="shared" si="2477"/>
        <v>3.4524448827226883E-2</v>
      </c>
      <c r="Y2089" s="13">
        <f t="shared" si="2478"/>
        <v>7.6257602569579051E-3</v>
      </c>
      <c r="Z2089" s="13">
        <f t="shared" si="2479"/>
        <v>2.1267228298350411E-3</v>
      </c>
      <c r="AA2089" s="13">
        <f t="shared" si="2480"/>
        <v>3.1234922995047559E-3</v>
      </c>
      <c r="AB2089" s="13">
        <f t="shared" si="2481"/>
        <v>2.2937178291875127E-3</v>
      </c>
      <c r="AC2089" s="13">
        <f t="shared" si="2482"/>
        <v>4.5534884070815152E-5</v>
      </c>
      <c r="AD2089" s="13">
        <f t="shared" si="2483"/>
        <v>2.8695243853654608E-2</v>
      </c>
      <c r="AE2089" s="13">
        <f t="shared" si="2484"/>
        <v>1.2676410924790507E-2</v>
      </c>
      <c r="AF2089" s="13">
        <f t="shared" si="2485"/>
        <v>2.7999656450677386E-3</v>
      </c>
      <c r="AG2089" s="13">
        <f t="shared" si="2486"/>
        <v>4.1230427445504311E-4</v>
      </c>
      <c r="AH2089" s="13">
        <f t="shared" si="2487"/>
        <v>2.3487526932698292E-4</v>
      </c>
      <c r="AI2089" s="13">
        <f t="shared" si="2488"/>
        <v>3.4495848955730667E-4</v>
      </c>
      <c r="AJ2089" s="13">
        <f t="shared" si="2489"/>
        <v>2.5331819705546997E-4</v>
      </c>
      <c r="AK2089" s="13">
        <f t="shared" si="2490"/>
        <v>1.2401513206566759E-4</v>
      </c>
      <c r="AL2089" s="13">
        <f t="shared" si="2491"/>
        <v>1.1817351738273353E-6</v>
      </c>
      <c r="AM2089" s="13">
        <f t="shared" si="2492"/>
        <v>8.4288720609872244E-3</v>
      </c>
      <c r="AN2089" s="13">
        <f t="shared" si="2493"/>
        <v>3.7235385216617305E-3</v>
      </c>
      <c r="AO2089" s="13">
        <f t="shared" si="2494"/>
        <v>8.2245518866464623E-4</v>
      </c>
      <c r="AP2089" s="13">
        <f t="shared" si="2495"/>
        <v>1.2110926804816523E-4</v>
      </c>
      <c r="AQ2089" s="13">
        <f t="shared" si="2496"/>
        <v>1.3375307563239422E-5</v>
      </c>
      <c r="AR2089" s="13">
        <f t="shared" si="2497"/>
        <v>2.0751699795577695E-5</v>
      </c>
      <c r="AS2089" s="13">
        <f t="shared" si="2498"/>
        <v>3.0477772469367304E-5</v>
      </c>
      <c r="AT2089" s="13">
        <f t="shared" si="2499"/>
        <v>2.2381169346244992E-5</v>
      </c>
      <c r="AU2089" s="13">
        <f t="shared" si="2500"/>
        <v>1.0956984948265917E-5</v>
      </c>
      <c r="AV2089" s="13">
        <f t="shared" si="2501"/>
        <v>4.0230980774246796E-6</v>
      </c>
      <c r="AW2089" s="13">
        <f t="shared" si="2502"/>
        <v>2.1297743745104831E-8</v>
      </c>
      <c r="AX2089" s="13">
        <f t="shared" si="2503"/>
        <v>2.0632305415845256E-3</v>
      </c>
      <c r="AY2089" s="13">
        <f t="shared" si="2504"/>
        <v>9.1145272405038344E-4</v>
      </c>
      <c r="AZ2089" s="13">
        <f t="shared" si="2505"/>
        <v>2.013216776882495E-4</v>
      </c>
      <c r="BA2089" s="13">
        <f t="shared" si="2506"/>
        <v>2.9645288111853824E-5</v>
      </c>
      <c r="BB2089" s="13">
        <f t="shared" si="2507"/>
        <v>3.27402561907315E-6</v>
      </c>
      <c r="BC2089" s="13">
        <f t="shared" si="2508"/>
        <v>2.8926671149635234E-7</v>
      </c>
      <c r="BD2089" s="13">
        <f t="shared" si="2509"/>
        <v>1.5278784836157381E-6</v>
      </c>
      <c r="BE2089" s="13">
        <f t="shared" si="2510"/>
        <v>2.2439767943446233E-6</v>
      </c>
      <c r="BF2089" s="13">
        <f t="shared" si="2511"/>
        <v>1.6478508950662026E-6</v>
      </c>
      <c r="BG2089" s="13">
        <f t="shared" si="2512"/>
        <v>8.0672627845766087E-7</v>
      </c>
      <c r="BH2089" s="13">
        <f t="shared" si="2513"/>
        <v>2.9620730111385524E-7</v>
      </c>
      <c r="BI2089" s="13">
        <f t="shared" si="2514"/>
        <v>8.7007221731660853E-8</v>
      </c>
      <c r="BJ2089" s="14">
        <f t="shared" si="2515"/>
        <v>0.62874867601204143</v>
      </c>
      <c r="BK2089" s="14">
        <f t="shared" si="2516"/>
        <v>0.26170447746528036</v>
      </c>
      <c r="BL2089" s="14">
        <f t="shared" si="2517"/>
        <v>0.10751057349006521</v>
      </c>
      <c r="BM2089" s="14">
        <f t="shared" si="2518"/>
        <v>0.29828007298475412</v>
      </c>
      <c r="BN2089" s="14">
        <f t="shared" si="2519"/>
        <v>0.70089894538616093</v>
      </c>
    </row>
    <row r="2090" spans="1:66" x14ac:dyDescent="0.25">
      <c r="A2090" t="s">
        <v>114</v>
      </c>
      <c r="B2090" t="s">
        <v>110</v>
      </c>
      <c r="C2090" t="s">
        <v>379</v>
      </c>
      <c r="D2090" s="7" t="s">
        <v>539</v>
      </c>
      <c r="E2090" s="10">
        <f>VLOOKUP(A2090,home!$A$2:$E$405,3,FALSE)</f>
        <v>1.3644444444444399</v>
      </c>
      <c r="F2090" s="10">
        <f>VLOOKUP(B2090,home!$B$2:$E$405,3,FALSE)</f>
        <v>0.81</v>
      </c>
      <c r="G2090" s="10">
        <f>VLOOKUP(C2090,away!$B$2:$E$405,4,FALSE)</f>
        <v>0.95</v>
      </c>
      <c r="H2090" s="10">
        <f>VLOOKUP(A2090,away!$A$2:$E$405,3,FALSE)</f>
        <v>1.1155555555555601</v>
      </c>
      <c r="I2090" s="10">
        <f>VLOOKUP(C2090,away!$B$2:$E$405,3,FALSE)</f>
        <v>0.88</v>
      </c>
      <c r="J2090" s="10">
        <f>VLOOKUP(B2090,home!$B$2:$E$405,4,FALSE)</f>
        <v>1.08</v>
      </c>
      <c r="K2090" s="12">
        <f t="shared" si="2464"/>
        <v>1.0499399999999965</v>
      </c>
      <c r="L2090" s="12">
        <f t="shared" si="2465"/>
        <v>1.0602240000000043</v>
      </c>
      <c r="M2090" s="13">
        <f t="shared" si="2466"/>
        <v>0.12121808503720555</v>
      </c>
      <c r="N2090" s="13">
        <f t="shared" si="2467"/>
        <v>0.12727171620396316</v>
      </c>
      <c r="O2090" s="13">
        <f t="shared" si="2468"/>
        <v>0.12851832299048671</v>
      </c>
      <c r="P2090" s="13">
        <f t="shared" si="2469"/>
        <v>0.13493652804063117</v>
      </c>
      <c r="Q2090" s="13">
        <f t="shared" si="2470"/>
        <v>6.6813832855594321E-2</v>
      </c>
      <c r="R2090" s="13">
        <f t="shared" si="2471"/>
        <v>6.812910523713317E-2</v>
      </c>
      <c r="S2090" s="13">
        <f t="shared" si="2472"/>
        <v>3.7551877250971859E-2</v>
      </c>
      <c r="T2090" s="13">
        <f t="shared" si="2473"/>
        <v>7.0837629125489909E-2</v>
      </c>
      <c r="U2090" s="13">
        <f t="shared" si="2474"/>
        <v>7.1531472752675351E-2</v>
      </c>
      <c r="V2090" s="13">
        <f t="shared" si="2475"/>
        <v>4.6446314197523047E-3</v>
      </c>
      <c r="W2090" s="13">
        <f t="shared" si="2476"/>
        <v>2.3383505222800822E-2</v>
      </c>
      <c r="X2090" s="13">
        <f t="shared" si="2477"/>
        <v>2.4791753441338878E-2</v>
      </c>
      <c r="Y2090" s="13">
        <f t="shared" si="2478"/>
        <v>1.3142406000295087E-2</v>
      </c>
      <c r="Z2090" s="13">
        <f t="shared" si="2479"/>
        <v>2.4077370823644854E-2</v>
      </c>
      <c r="AA2090" s="13">
        <f t="shared" si="2480"/>
        <v>2.5279794722577596E-2</v>
      </c>
      <c r="AB2090" s="13">
        <f t="shared" si="2481"/>
        <v>1.3271133835511517E-2</v>
      </c>
      <c r="AC2090" s="13">
        <f t="shared" si="2482"/>
        <v>3.2314198290700632E-4</v>
      </c>
      <c r="AD2090" s="13">
        <f t="shared" si="2483"/>
        <v>6.137819368406852E-3</v>
      </c>
      <c r="AE2090" s="13">
        <f t="shared" si="2484"/>
        <v>6.5074634020498125E-3</v>
      </c>
      <c r="AF2090" s="13">
        <f t="shared" si="2485"/>
        <v>3.4496844389874438E-3</v>
      </c>
      <c r="AG2090" s="13">
        <f t="shared" si="2486"/>
        <v>1.2191460782136794E-3</v>
      </c>
      <c r="AH2090" s="13">
        <f t="shared" si="2487"/>
        <v>6.3818516010320367E-3</v>
      </c>
      <c r="AI2090" s="13">
        <f t="shared" si="2488"/>
        <v>6.7005612699875539E-3</v>
      </c>
      <c r="AJ2090" s="13">
        <f t="shared" si="2489"/>
        <v>3.5175936499053546E-3</v>
      </c>
      <c r="AK2090" s="13">
        <f t="shared" si="2490"/>
        <v>1.2310874255938718E-3</v>
      </c>
      <c r="AL2090" s="13">
        <f t="shared" si="2491"/>
        <v>1.4388498951869489E-5</v>
      </c>
      <c r="AM2090" s="13">
        <f t="shared" si="2492"/>
        <v>1.2888684135330146E-3</v>
      </c>
      <c r="AN2090" s="13">
        <f t="shared" si="2493"/>
        <v>1.3664892248696321E-3</v>
      </c>
      <c r="AO2090" s="13">
        <f t="shared" si="2494"/>
        <v>7.243923359740933E-4</v>
      </c>
      <c r="AP2090" s="13">
        <f t="shared" si="2495"/>
        <v>2.5600604667193338E-4</v>
      </c>
      <c r="AQ2090" s="13">
        <f t="shared" si="2496"/>
        <v>6.7855938706676253E-5</v>
      </c>
      <c r="AR2090" s="13">
        <f t="shared" si="2497"/>
        <v>1.353238446370524E-3</v>
      </c>
      <c r="AS2090" s="13">
        <f t="shared" si="2498"/>
        <v>1.4208191743822632E-3</v>
      </c>
      <c r="AT2090" s="13">
        <f t="shared" si="2499"/>
        <v>7.4588744197545426E-4</v>
      </c>
      <c r="AU2090" s="13">
        <f t="shared" si="2500"/>
        <v>2.6104568694256864E-4</v>
      </c>
      <c r="AV2090" s="13">
        <f t="shared" si="2501"/>
        <v>6.8520577137119889E-5</v>
      </c>
      <c r="AW2090" s="13">
        <f t="shared" si="2502"/>
        <v>4.4491300573526253E-7</v>
      </c>
      <c r="AX2090" s="13">
        <f t="shared" si="2503"/>
        <v>2.2553908368414135E-4</v>
      </c>
      <c r="AY2090" s="13">
        <f t="shared" si="2504"/>
        <v>2.3912194945993604E-4</v>
      </c>
      <c r="AZ2090" s="13">
        <f t="shared" si="2505"/>
        <v>1.267614148721061E-4</v>
      </c>
      <c r="BA2090" s="13">
        <f t="shared" si="2506"/>
        <v>4.4798498107121454E-5</v>
      </c>
      <c r="BB2090" s="13">
        <f t="shared" si="2507"/>
        <v>1.1874110714281232E-5</v>
      </c>
      <c r="BC2090" s="13">
        <f t="shared" si="2508"/>
        <v>2.5178434315876324E-6</v>
      </c>
      <c r="BD2090" s="13">
        <f t="shared" si="2509"/>
        <v>2.391226464274579E-4</v>
      </c>
      <c r="BE2090" s="13">
        <f t="shared" si="2510"/>
        <v>2.510644313900443E-4</v>
      </c>
      <c r="BF2090" s="13">
        <f t="shared" si="2511"/>
        <v>1.3180129454683112E-4</v>
      </c>
      <c r="BG2090" s="13">
        <f t="shared" si="2512"/>
        <v>4.6127817065499806E-5</v>
      </c>
      <c r="BH2090" s="13">
        <f t="shared" si="2513"/>
        <v>1.2107860062437674E-5</v>
      </c>
      <c r="BI2090" s="13">
        <f t="shared" si="2514"/>
        <v>2.5425053187911553E-6</v>
      </c>
      <c r="BJ2090" s="14">
        <f t="shared" si="2515"/>
        <v>0.34790918099716456</v>
      </c>
      <c r="BK2090" s="14">
        <f t="shared" si="2516"/>
        <v>0.29892777417987965</v>
      </c>
      <c r="BL2090" s="14">
        <f t="shared" si="2517"/>
        <v>0.32909320136652215</v>
      </c>
      <c r="BM2090" s="14">
        <f t="shared" si="2518"/>
        <v>0.35288125996574293</v>
      </c>
      <c r="BN2090" s="14">
        <f t="shared" si="2519"/>
        <v>0.64688759036501398</v>
      </c>
    </row>
    <row r="2091" spans="1:66" x14ac:dyDescent="0.25">
      <c r="A2091" t="s">
        <v>114</v>
      </c>
      <c r="B2091" t="s">
        <v>116</v>
      </c>
      <c r="C2091" t="s">
        <v>120</v>
      </c>
      <c r="D2091" s="7" t="s">
        <v>539</v>
      </c>
      <c r="E2091" s="10">
        <f>VLOOKUP(A2091,home!$A$2:$E$405,3,FALSE)</f>
        <v>1.3644444444444399</v>
      </c>
      <c r="F2091" s="10">
        <f>VLOOKUP(B2091,home!$B$2:$E$405,3,FALSE)</f>
        <v>0.59</v>
      </c>
      <c r="G2091" s="10">
        <f>VLOOKUP(C2091,away!$B$2:$E$405,4,FALSE)</f>
        <v>1.1000000000000001</v>
      </c>
      <c r="H2091" s="10">
        <f>VLOOKUP(A2091,away!$A$2:$E$405,3,FALSE)</f>
        <v>1.1155555555555601</v>
      </c>
      <c r="I2091" s="10">
        <f>VLOOKUP(C2091,away!$B$2:$E$405,3,FALSE)</f>
        <v>0.73</v>
      </c>
      <c r="J2091" s="10">
        <f>VLOOKUP(B2091,home!$B$2:$E$405,4,FALSE)</f>
        <v>1.34</v>
      </c>
      <c r="K2091" s="12">
        <f t="shared" si="2464"/>
        <v>0.88552444444444156</v>
      </c>
      <c r="L2091" s="12">
        <f t="shared" si="2465"/>
        <v>1.0912364444444489</v>
      </c>
      <c r="M2091" s="13">
        <f t="shared" si="2466"/>
        <v>0.1385171839944602</v>
      </c>
      <c r="N2091" s="13">
        <f t="shared" si="2467"/>
        <v>0.12266035240270286</v>
      </c>
      <c r="O2091" s="13">
        <f t="shared" si="2468"/>
        <v>0.15115499935657226</v>
      </c>
      <c r="P2091" s="13">
        <f t="shared" si="2469"/>
        <v>0.13385144683022859</v>
      </c>
      <c r="Q2091" s="13">
        <f t="shared" si="2470"/>
        <v>5.4309370208381426E-2</v>
      </c>
      <c r="R2091" s="13">
        <f t="shared" si="2471"/>
        <v>8.2472922028934442E-2</v>
      </c>
      <c r="S2091" s="13">
        <f t="shared" si="2472"/>
        <v>3.2335716952024592E-2</v>
      </c>
      <c r="T2091" s="13">
        <f t="shared" si="2473"/>
        <v>5.9264364046211424E-2</v>
      </c>
      <c r="U2091" s="13">
        <f t="shared" si="2474"/>
        <v>7.3031788461381919E-2</v>
      </c>
      <c r="V2091" s="13">
        <f t="shared" si="2475"/>
        <v>3.4718375916404083E-3</v>
      </c>
      <c r="W2091" s="13">
        <f t="shared" si="2476"/>
        <v>1.6030758293968158E-2</v>
      </c>
      <c r="X2091" s="13">
        <f t="shared" si="2477"/>
        <v>1.7493347682458173E-2</v>
      </c>
      <c r="Y2091" s="13">
        <f t="shared" si="2478"/>
        <v>9.5446892632180987E-3</v>
      </c>
      <c r="Z2091" s="13">
        <f t="shared" si="2479"/>
        <v>2.9999152732599562E-2</v>
      </c>
      <c r="AA2091" s="13">
        <f t="shared" si="2480"/>
        <v>2.6564983057339179E-2</v>
      </c>
      <c r="AB2091" s="13">
        <f t="shared" si="2481"/>
        <v>1.1761970931763137E-2</v>
      </c>
      <c r="AC2091" s="13">
        <f t="shared" si="2482"/>
        <v>2.0968088191283102E-4</v>
      </c>
      <c r="AD2091" s="13">
        <f t="shared" si="2483"/>
        <v>3.5489070830723186E-3</v>
      </c>
      <c r="AE2091" s="13">
        <f t="shared" si="2484"/>
        <v>3.8726967469955575E-3</v>
      </c>
      <c r="AF2091" s="13">
        <f t="shared" si="2485"/>
        <v>2.1130139143015077E-3</v>
      </c>
      <c r="AG2091" s="13">
        <f t="shared" si="2486"/>
        <v>7.6859926363467498E-4</v>
      </c>
      <c r="AH2091" s="13">
        <f t="shared" si="2487"/>
        <v>8.1840421910669772E-3</v>
      </c>
      <c r="AI2091" s="13">
        <f t="shared" si="2488"/>
        <v>7.2471694145544562E-3</v>
      </c>
      <c r="AJ2091" s="13">
        <f t="shared" si="2489"/>
        <v>3.2087728348090413E-3</v>
      </c>
      <c r="AK2091" s="13">
        <f t="shared" si="2490"/>
        <v>9.4714892729756413E-4</v>
      </c>
      <c r="AL2091" s="13">
        <f t="shared" si="2491"/>
        <v>8.1047242247700413E-6</v>
      </c>
      <c r="AM2091" s="13">
        <f t="shared" si="2492"/>
        <v>6.2852879462451197E-4</v>
      </c>
      <c r="AN2091" s="13">
        <f t="shared" si="2493"/>
        <v>6.8587352707700773E-4</v>
      </c>
      <c r="AO2091" s="13">
        <f t="shared" si="2494"/>
        <v>3.7422509451304366E-4</v>
      </c>
      <c r="AP2091" s="13">
        <f t="shared" si="2495"/>
        <v>1.3612268718610055E-4</v>
      </c>
      <c r="AQ2091" s="13">
        <f t="shared" si="2496"/>
        <v>3.713550929329607E-5</v>
      </c>
      <c r="AR2091" s="13">
        <f t="shared" si="2497"/>
        <v>1.7861450203526578E-3</v>
      </c>
      <c r="AS2091" s="13">
        <f t="shared" si="2498"/>
        <v>1.5816750768449931E-3</v>
      </c>
      <c r="AT2091" s="13">
        <f t="shared" si="2499"/>
        <v>7.0030597185739081E-4</v>
      </c>
      <c r="AU2091" s="13">
        <f t="shared" si="2500"/>
        <v>2.0671268555671362E-4</v>
      </c>
      <c r="AV2091" s="13">
        <f t="shared" si="2501"/>
        <v>4.5762284009306836E-5</v>
      </c>
      <c r="AW2091" s="13">
        <f t="shared" si="2502"/>
        <v>2.1754803113831589E-7</v>
      </c>
      <c r="AX2091" s="13">
        <f t="shared" si="2503"/>
        <v>9.276293527953419E-5</v>
      </c>
      <c r="AY2091" s="13">
        <f t="shared" si="2504"/>
        <v>1.0122629567066942E-4</v>
      </c>
      <c r="AZ2091" s="13">
        <f t="shared" si="2505"/>
        <v>5.5230911485971903E-5</v>
      </c>
      <c r="BA2091" s="13">
        <f t="shared" si="2506"/>
        <v>2.0089994491126019E-5</v>
      </c>
      <c r="BB2091" s="13">
        <f t="shared" si="2507"/>
        <v>5.4807335393512295E-6</v>
      </c>
      <c r="BC2091" s="13">
        <f t="shared" si="2508"/>
        <v>1.1961552360858156E-6</v>
      </c>
      <c r="BD2091" s="13">
        <f t="shared" si="2509"/>
        <v>3.2485109021196526E-4</v>
      </c>
      <c r="BE2091" s="13">
        <f t="shared" si="2510"/>
        <v>2.8766358118712172E-4</v>
      </c>
      <c r="BF2091" s="13">
        <f t="shared" si="2511"/>
        <v>1.2736656645881222E-4</v>
      </c>
      <c r="BG2091" s="13">
        <f t="shared" si="2512"/>
        <v>3.7595402668078577E-5</v>
      </c>
      <c r="BH2091" s="13">
        <f t="shared" si="2513"/>
        <v>8.322912015328839E-6</v>
      </c>
      <c r="BI2091" s="13">
        <f t="shared" si="2514"/>
        <v>1.4740284077068081E-6</v>
      </c>
      <c r="BJ2091" s="14">
        <f t="shared" si="2515"/>
        <v>0.29174397154334086</v>
      </c>
      <c r="BK2091" s="14">
        <f t="shared" si="2516"/>
        <v>0.30849519727016195</v>
      </c>
      <c r="BL2091" s="14">
        <f t="shared" si="2517"/>
        <v>0.36968167182328904</v>
      </c>
      <c r="BM2091" s="14">
        <f t="shared" si="2518"/>
        <v>0.31685270980047214</v>
      </c>
      <c r="BN2091" s="14">
        <f t="shared" si="2519"/>
        <v>0.6829662748212797</v>
      </c>
    </row>
    <row r="2092" spans="1:66" x14ac:dyDescent="0.25">
      <c r="A2092" t="s">
        <v>114</v>
      </c>
      <c r="B2092" t="s">
        <v>132</v>
      </c>
      <c r="C2092" t="s">
        <v>128</v>
      </c>
      <c r="D2092" s="7" t="s">
        <v>539</v>
      </c>
      <c r="E2092" s="10">
        <f>VLOOKUP(A2092,home!$A$2:$E$405,3,FALSE)</f>
        <v>1.3644444444444399</v>
      </c>
      <c r="F2092" s="10">
        <f>VLOOKUP(B2092,home!$B$2:$E$405,3,FALSE)</f>
        <v>0.73</v>
      </c>
      <c r="G2092" s="10">
        <f>VLOOKUP(C2092,away!$B$2:$E$405,4,FALSE)</f>
        <v>0.95</v>
      </c>
      <c r="H2092" s="10">
        <f>VLOOKUP(A2092,away!$A$2:$E$405,3,FALSE)</f>
        <v>1.1155555555555601</v>
      </c>
      <c r="I2092" s="10">
        <f>VLOOKUP(C2092,away!$B$2:$E$405,3,FALSE)</f>
        <v>0.95</v>
      </c>
      <c r="J2092" s="10">
        <f>VLOOKUP(B2092,home!$B$2:$E$405,4,FALSE)</f>
        <v>1</v>
      </c>
      <c r="K2092" s="12">
        <f t="shared" si="2464"/>
        <v>0.94624222222221899</v>
      </c>
      <c r="L2092" s="12">
        <f t="shared" si="2465"/>
        <v>1.0597777777777819</v>
      </c>
      <c r="M2092" s="13">
        <f t="shared" si="2466"/>
        <v>0.13452301222037111</v>
      </c>
      <c r="N2092" s="13">
        <f t="shared" si="2467"/>
        <v>0.12729135402343067</v>
      </c>
      <c r="O2092" s="13">
        <f t="shared" si="2468"/>
        <v>0.1425644989508783</v>
      </c>
      <c r="P2092" s="13">
        <f t="shared" si="2469"/>
        <v>0.13490054829727627</v>
      </c>
      <c r="Q2092" s="13">
        <f t="shared" si="2470"/>
        <v>6.0224226850403115E-2</v>
      </c>
      <c r="R2092" s="13">
        <f t="shared" si="2471"/>
        <v>7.5543343944082353E-2</v>
      </c>
      <c r="S2092" s="13">
        <f t="shared" si="2472"/>
        <v>3.3819785980361027E-2</v>
      </c>
      <c r="T2092" s="13">
        <f t="shared" si="2473"/>
        <v>6.3824297299905242E-2</v>
      </c>
      <c r="U2092" s="13">
        <f t="shared" si="2474"/>
        <v>7.1482301647745883E-2</v>
      </c>
      <c r="V2092" s="13">
        <f t="shared" si="2475"/>
        <v>3.7683000574020098E-3</v>
      </c>
      <c r="W2092" s="13">
        <f t="shared" si="2476"/>
        <v>1.8995568748846826E-2</v>
      </c>
      <c r="X2092" s="13">
        <f t="shared" si="2477"/>
        <v>2.013108163627797E-2</v>
      </c>
      <c r="Y2092" s="13">
        <f t="shared" si="2478"/>
        <v>1.066723648037889E-2</v>
      </c>
      <c r="Z2092" s="13">
        <f t="shared" si="2479"/>
        <v>2.6686385723654088E-2</v>
      </c>
      <c r="AA2092" s="13">
        <f t="shared" si="2480"/>
        <v>2.5251784930229743E-2</v>
      </c>
      <c r="AB2092" s="13">
        <f t="shared" si="2481"/>
        <v>1.1947152543729066E-2</v>
      </c>
      <c r="AC2092" s="13">
        <f t="shared" si="2482"/>
        <v>2.3617973214288868E-4</v>
      </c>
      <c r="AD2092" s="13">
        <f t="shared" si="2483"/>
        <v>4.4936022963209376E-3</v>
      </c>
      <c r="AE2092" s="13">
        <f t="shared" si="2484"/>
        <v>4.7622198558121415E-3</v>
      </c>
      <c r="AF2092" s="13">
        <f t="shared" si="2485"/>
        <v>2.5234473880409096E-3</v>
      </c>
      <c r="AG2092" s="13">
        <f t="shared" si="2486"/>
        <v>8.9143115507904795E-4</v>
      </c>
      <c r="AH2092" s="13">
        <f t="shared" si="2487"/>
        <v>7.0704096397837136E-3</v>
      </c>
      <c r="AI2092" s="13">
        <f t="shared" si="2488"/>
        <v>6.6903201295703393E-3</v>
      </c>
      <c r="AJ2092" s="13">
        <f t="shared" si="2489"/>
        <v>3.1653316933913408E-3</v>
      </c>
      <c r="AK2092" s="13">
        <f t="shared" si="2490"/>
        <v>9.9839016520834748E-4</v>
      </c>
      <c r="AL2092" s="13">
        <f t="shared" si="2491"/>
        <v>9.4737026288368578E-6</v>
      </c>
      <c r="AM2092" s="13">
        <f t="shared" si="2492"/>
        <v>8.5040724453071855E-4</v>
      </c>
      <c r="AN2092" s="13">
        <f t="shared" si="2493"/>
        <v>9.0124269981489171E-4</v>
      </c>
      <c r="AO2092" s="13">
        <f t="shared" si="2494"/>
        <v>4.7755849282413724E-4</v>
      </c>
      <c r="AP2092" s="13">
        <f t="shared" si="2495"/>
        <v>1.6870195942802368E-4</v>
      </c>
      <c r="AQ2092" s="13">
        <f t="shared" si="2496"/>
        <v>4.4696646917347111E-5</v>
      </c>
      <c r="AR2092" s="13">
        <f t="shared" si="2497"/>
        <v>1.4986126032057187E-3</v>
      </c>
      <c r="AS2092" s="13">
        <f t="shared" si="2498"/>
        <v>1.4180505199076039E-3</v>
      </c>
      <c r="AT2092" s="13">
        <f t="shared" si="2499"/>
        <v>6.7090963759037191E-4</v>
      </c>
      <c r="AU2092" s="13">
        <f t="shared" si="2500"/>
        <v>2.1161434212793907E-4</v>
      </c>
      <c r="AV2092" s="13">
        <f t="shared" si="2501"/>
        <v>5.0059606337308483E-5</v>
      </c>
      <c r="AW2092" s="13">
        <f t="shared" si="2502"/>
        <v>2.6389695503089605E-7</v>
      </c>
      <c r="AX2092" s="13">
        <f t="shared" si="2503"/>
        <v>1.3411520680977013E-4</v>
      </c>
      <c r="AY2092" s="13">
        <f t="shared" si="2504"/>
        <v>1.4213231583906581E-4</v>
      </c>
      <c r="AZ2092" s="13">
        <f t="shared" si="2505"/>
        <v>7.5314334915167503E-5</v>
      </c>
      <c r="BA2092" s="13">
        <f t="shared" si="2506"/>
        <v>2.6605486163735944E-5</v>
      </c>
      <c r="BB2092" s="13">
        <f t="shared" si="2507"/>
        <v>7.0489757508254007E-6</v>
      </c>
      <c r="BC2092" s="13">
        <f t="shared" si="2508"/>
        <v>1.4940695713638435E-6</v>
      </c>
      <c r="BD2092" s="13">
        <f t="shared" si="2509"/>
        <v>2.6469938906252213E-4</v>
      </c>
      <c r="BE2092" s="13">
        <f t="shared" si="2510"/>
        <v>2.5046973812738464E-4</v>
      </c>
      <c r="BF2092" s="13">
        <f t="shared" si="2511"/>
        <v>1.1850252080253684E-4</v>
      </c>
      <c r="BG2092" s="13">
        <f t="shared" si="2512"/>
        <v>3.7377362874375735E-5</v>
      </c>
      <c r="BH2092" s="13">
        <f t="shared" si="2513"/>
        <v>8.8420097267638883E-6</v>
      </c>
      <c r="BI2092" s="13">
        <f t="shared" si="2514"/>
        <v>1.6733365865527084E-6</v>
      </c>
      <c r="BJ2092" s="14">
        <f t="shared" si="2515"/>
        <v>0.31663378316706081</v>
      </c>
      <c r="BK2092" s="14">
        <f t="shared" si="2516"/>
        <v>0.30739943230602118</v>
      </c>
      <c r="BL2092" s="14">
        <f t="shared" si="2517"/>
        <v>0.34924434471096827</v>
      </c>
      <c r="BM2092" s="14">
        <f t="shared" si="2518"/>
        <v>0.32477509320237852</v>
      </c>
      <c r="BN2092" s="14">
        <f t="shared" si="2519"/>
        <v>0.67504698428644172</v>
      </c>
    </row>
    <row r="2093" spans="1:66" x14ac:dyDescent="0.25">
      <c r="A2093" t="s">
        <v>114</v>
      </c>
      <c r="B2093" t="s">
        <v>112</v>
      </c>
      <c r="C2093" t="s">
        <v>119</v>
      </c>
      <c r="D2093" s="7" t="s">
        <v>539</v>
      </c>
      <c r="E2093" s="10">
        <f>VLOOKUP(A2093,home!$A$2:$E$405,3,FALSE)</f>
        <v>1.3644444444444399</v>
      </c>
      <c r="F2093" s="10">
        <f>VLOOKUP(B2093,home!$B$2:$E$405,3,FALSE)</f>
        <v>0.81</v>
      </c>
      <c r="G2093" s="10">
        <f>VLOOKUP(C2093,away!$B$2:$E$405,4,FALSE)</f>
        <v>0.88</v>
      </c>
      <c r="H2093" s="10">
        <f>VLOOKUP(A2093,away!$A$2:$E$405,3,FALSE)</f>
        <v>1.1155555555555601</v>
      </c>
      <c r="I2093" s="10">
        <f>VLOOKUP(C2093,away!$B$2:$E$405,3,FALSE)</f>
        <v>0.73</v>
      </c>
      <c r="J2093" s="10">
        <f>VLOOKUP(B2093,home!$B$2:$E$405,4,FALSE)</f>
        <v>1.1000000000000001</v>
      </c>
      <c r="K2093" s="12">
        <f t="shared" ref="K2093:K2156" si="2520">E2093*F2093*G2093</f>
        <v>0.97257599999999689</v>
      </c>
      <c r="L2093" s="12">
        <f t="shared" ref="L2093:L2156" si="2521">H2093*I2093*J2093</f>
        <v>0.89579111111111476</v>
      </c>
      <c r="M2093" s="13">
        <f t="shared" ref="M2093:M2156" si="2522">_xlfn.POISSON.DIST(0,K2093,FALSE) * _xlfn.POISSON.DIST(0,L2093,FALSE)</f>
        <v>0.15437553421388031</v>
      </c>
      <c r="N2093" s="13">
        <f t="shared" ref="N2093:N2156" si="2523">_xlfn.POISSON.DIST(1,K2093,FALSE) * _xlfn.POISSON.DIST(0,L2093,FALSE)</f>
        <v>0.15014193956359839</v>
      </c>
      <c r="O2093" s="13">
        <f t="shared" ref="O2093:O2156" si="2524">_xlfn.POISSON.DIST(0,K2093,FALSE) * _xlfn.POISSON.DIST(1,L2093,FALSE)</f>
        <v>0.13828823132182375</v>
      </c>
      <c r="P2093" s="13">
        <f t="shared" ref="P2093:P2156" si="2525">_xlfn.POISSON.DIST(1,K2093,FALSE) * _xlfn.POISSON.DIST(1,L2093,FALSE)</f>
        <v>0.13449581486605364</v>
      </c>
      <c r="Q2093" s="13">
        <f t="shared" ref="Q2093:Q2156" si="2526">_xlfn.POISSON.DIST(2,K2093,FALSE) * _xlfn.POISSON.DIST(0,L2093,FALSE)</f>
        <v>7.3012223506502882E-2</v>
      </c>
      <c r="R2093" s="13">
        <f t="shared" ref="R2093:R2156" si="2527">_xlfn.POISSON.DIST(0,K2093,FALSE) * _xlfn.POISSON.DIST(2,L2093,FALSE)</f>
        <v>6.1938684194683673E-2</v>
      </c>
      <c r="S2093" s="13">
        <f t="shared" ref="S2093:S2156" si="2528">_xlfn.POISSON.DIST(2,K2093,FALSE) * _xlfn.POISSON.DIST(2,L2093,FALSE)</f>
        <v>2.9294026913976708E-2</v>
      </c>
      <c r="T2093" s="13">
        <f t="shared" ref="T2093:T2156" si="2529">_xlfn.POISSON.DIST(2,K2093,FALSE) * _xlfn.POISSON.DIST(1,L2093,FALSE)</f>
        <v>6.5403700819583258E-2</v>
      </c>
      <c r="U2093" s="13">
        <f t="shared" ref="U2093:U2156" si="2530">_xlfn.POISSON.DIST(1,K2093,FALSE) * _xlfn.POISSON.DIST(2,L2093,FALSE)</f>
        <v>6.0240077719328475E-2</v>
      </c>
      <c r="V2093" s="13">
        <f t="shared" ref="V2093:V2156" si="2531">_xlfn.POISSON.DIST(3,K2093,FALSE) * _xlfn.POISSON.DIST(3,L2093,FALSE)</f>
        <v>2.8357429682152866E-3</v>
      </c>
      <c r="W2093" s="13">
        <f t="shared" ref="W2093:W2156" si="2532">_xlfn.POISSON.DIST(3,K2093,FALSE) * _xlfn.POISSON.DIST(0,L2093,FALSE)</f>
        <v>2.3669978763020114E-2</v>
      </c>
      <c r="X2093" s="13">
        <f t="shared" ref="X2093:X2156" si="2533">_xlfn.POISSON.DIST(3,K2093,FALSE) * _xlfn.POISSON.DIST(1,L2093,FALSE)</f>
        <v>2.1203356576102273E-2</v>
      </c>
      <c r="Y2093" s="13">
        <f t="shared" ref="Y2093:Y2156" si="2534">_xlfn.POISSON.DIST(3,K2093,FALSE) * _xlfn.POISSON.DIST(2,L2093,FALSE)</f>
        <v>9.4968891732959086E-3</v>
      </c>
      <c r="Z2093" s="13">
        <f t="shared" ref="Z2093:Z2156" si="2535">_xlfn.POISSON.DIST(0,K2093,FALSE) * _xlfn.POISSON.DIST(3,L2093,FALSE)</f>
        <v>1.8494707578505382E-2</v>
      </c>
      <c r="AA2093" s="13">
        <f t="shared" ref="AA2093:AA2156" si="2536">_xlfn.POISSON.DIST(1,K2093,FALSE) * _xlfn.POISSON.DIST(3,L2093,FALSE)</f>
        <v>1.7987508717872393E-2</v>
      </c>
      <c r="AB2093" s="13">
        <f t="shared" ref="AB2093:AB2156" si="2537">_xlfn.POISSON.DIST(2,K2093,FALSE) * _xlfn.POISSON.DIST(3,L2093,FALSE)</f>
        <v>8.7471096393967017E-3</v>
      </c>
      <c r="AC2093" s="13">
        <f t="shared" ref="AC2093:AC2156" si="2538">_xlfn.POISSON.DIST(4,K2093,FALSE) * _xlfn.POISSON.DIST(4,L2093,FALSE)</f>
        <v>1.5441062406802353E-4</v>
      </c>
      <c r="AD2093" s="13">
        <f t="shared" ref="AD2093:AD2156" si="2539">_xlfn.POISSON.DIST(4,K2093,FALSE) * _xlfn.POISSON.DIST(0,L2093,FALSE)</f>
        <v>5.7552133163557423E-3</v>
      </c>
      <c r="AE2093" s="13">
        <f t="shared" ref="AE2093:AE2156" si="2540">_xlfn.POISSON.DIST(4,K2093,FALSE) * _xlfn.POISSON.DIST(1,L2093,FALSE)</f>
        <v>5.1554689313397933E-3</v>
      </c>
      <c r="AF2093" s="13">
        <f t="shared" ref="AF2093:AF2156" si="2541">_xlfn.POISSON.DIST(4,K2093,FALSE) * _xlfn.POISSON.DIST(2,L2093,FALSE)</f>
        <v>2.3091116211518522E-3</v>
      </c>
      <c r="AG2093" s="13">
        <f t="shared" ref="AG2093:AG2156" si="2542">_xlfn.POISSON.DIST(4,K2093,FALSE) * _xlfn.POISSON.DIST(3,L2093,FALSE)</f>
        <v>6.8949388826373525E-4</v>
      </c>
      <c r="AH2093" s="13">
        <f t="shared" ref="AH2093:AH2156" si="2543">_xlfn.POISSON.DIST(0,K2093,FALSE) * _xlfn.POISSON.DIST(4,L2093,FALSE)</f>
        <v>4.1418486628561216E-3</v>
      </c>
      <c r="AI2093" s="13">
        <f t="shared" ref="AI2093:AI2156" si="2544">_xlfn.POISSON.DIST(1,K2093,FALSE) * _xlfn.POISSON.DIST(4,L2093,FALSE)</f>
        <v>4.0282626051259427E-3</v>
      </c>
      <c r="AJ2093" s="13">
        <f t="shared" ref="AJ2093:AJ2156" si="2545">_xlfn.POISSON.DIST(2,K2093,FALSE) * _xlfn.POISSON.DIST(4,L2093,FALSE)</f>
        <v>1.958895765721478E-3</v>
      </c>
      <c r="AK2093" s="13">
        <f t="shared" ref="AK2093:AK2156" si="2546">_xlfn.POISSON.DIST(3,K2093,FALSE) * _xlfn.POISSON.DIST(4,L2093,FALSE)</f>
        <v>6.3505833608077538E-4</v>
      </c>
      <c r="AL2093" s="13">
        <f t="shared" ref="AL2093:AL2156" si="2547">_xlfn.POISSON.DIST(5,K2093,FALSE) * _xlfn.POISSON.DIST(5,L2093,FALSE)</f>
        <v>5.3810554408789061E-6</v>
      </c>
      <c r="AM2093" s="13">
        <f t="shared" ref="AM2093:AM2156" si="2548">_xlfn.POISSON.DIST(5,K2093,FALSE) * _xlfn.POISSON.DIST(0,L2093,FALSE)</f>
        <v>1.1194764692735975E-3</v>
      </c>
      <c r="AN2093" s="13">
        <f t="shared" ref="AN2093:AN2156" si="2549">_xlfn.POISSON.DIST(5,K2093,FALSE) * _xlfn.POISSON.DIST(1,L2093,FALSE)</f>
        <v>1.0028170702733434E-3</v>
      </c>
      <c r="AO2093" s="13">
        <f t="shared" ref="AO2093:AO2156" si="2550">_xlfn.POISSON.DIST(5,K2093,FALSE) * _xlfn.POISSON.DIST(2,L2093,FALSE)</f>
        <v>4.4915730881067554E-4</v>
      </c>
      <c r="AP2093" s="13">
        <f t="shared" ref="AP2093:AP2156" si="2551">_xlfn.POISSON.DIST(5,K2093,FALSE) * _xlfn.POISSON.DIST(3,L2093,FALSE)</f>
        <v>1.3411704157439776E-4</v>
      </c>
      <c r="AQ2093" s="13">
        <f t="shared" ref="AQ2093:AQ2156" si="2552">_xlfn.POISSON.DIST(5,K2093,FALSE) * _xlfn.POISSON.DIST(4,L2093,FALSE)</f>
        <v>3.0035213422716325E-5</v>
      </c>
      <c r="AR2093" s="13">
        <f t="shared" ref="AR2093:AR2156" si="2553">_xlfn.POISSON.DIST(0,K2093,FALSE) * _xlfn.POISSON.DIST(5,L2093,FALSE)</f>
        <v>7.420462431507941E-4</v>
      </c>
      <c r="AS2093" s="13">
        <f t="shared" ref="AS2093:AS2156" si="2554">_xlfn.POISSON.DIST(1,K2093,FALSE) * _xlfn.POISSON.DIST(5,L2093,FALSE)</f>
        <v>7.2169636697862443E-4</v>
      </c>
      <c r="AT2093" s="13">
        <f t="shared" ref="AT2093:AT2156" si="2555">_xlfn.POISSON.DIST(2,K2093,FALSE) * _xlfn.POISSON.DIST(5,L2093,FALSE)</f>
        <v>3.5095228290530012E-4</v>
      </c>
      <c r="AU2093" s="13">
        <f t="shared" ref="AU2093:AU2156" si="2556">_xlfn.POISSON.DIST(3,K2093,FALSE) * _xlfn.POISSON.DIST(5,L2093,FALSE)</f>
        <v>1.1377592249963472E-4</v>
      </c>
      <c r="AV2093" s="13">
        <f t="shared" ref="AV2093:AV2156" si="2557">_xlfn.POISSON.DIST(4,K2093,FALSE) * _xlfn.POISSON.DIST(5,L2093,FALSE)</f>
        <v>2.7663932900251088E-5</v>
      </c>
      <c r="AW2093" s="13">
        <f t="shared" ref="AW2093:AW2156" si="2558">_xlfn.POISSON.DIST(6,K2093,FALSE) * _xlfn.POISSON.DIST(6,L2093,FALSE)</f>
        <v>1.3022526889917334E-7</v>
      </c>
      <c r="AX2093" s="13">
        <f t="shared" ref="AX2093:AX2156" si="2559">_xlfn.POISSON.DIST(6,K2093,FALSE) * _xlfn.POISSON.DIST(0,L2093,FALSE)</f>
        <v>1.8146265776337241E-4</v>
      </c>
      <c r="AY2093" s="13">
        <f t="shared" ref="AY2093:AY2156" si="2560">_xlfn.POISSON.DIST(6,K2093,FALSE) * _xlfn.POISSON.DIST(1,L2093,FALSE)</f>
        <v>1.6255263582302728E-4</v>
      </c>
      <c r="AZ2093" s="13">
        <f t="shared" ref="AZ2093:AZ2156" si="2561">_xlfn.POISSON.DIST(6,K2093,FALSE) * _xlfn.POISSON.DIST(2,L2093,FALSE)</f>
        <v>7.2806603128975007E-5</v>
      </c>
      <c r="BA2093" s="13">
        <f t="shared" ref="BA2093:BA2156" si="2562">_xlfn.POISSON.DIST(6,K2093,FALSE) * _xlfn.POISSON.DIST(3,L2093,FALSE)</f>
        <v>2.1739835971043501E-5</v>
      </c>
      <c r="BB2093" s="13">
        <f t="shared" ref="BB2093:BB2156" si="2563">_xlfn.POISSON.DIST(6,K2093,FALSE) * _xlfn.POISSON.DIST(4,L2093,FALSE)</f>
        <v>4.868587954968608E-6</v>
      </c>
      <c r="BC2093" s="13">
        <f t="shared" ref="BC2093:BC2156" si="2564">_xlfn.POISSON.DIST(6,K2093,FALSE) * _xlfn.POISSON.DIST(5,L2093,FALSE)</f>
        <v>8.72247562744704E-7</v>
      </c>
      <c r="BD2093" s="13">
        <f t="shared" ref="BD2093:BD2156" si="2565">_xlfn.POISSON.DIST(0,K2093,FALSE) * _xlfn.POISSON.DIST(6,L2093,FALSE)</f>
        <v>1.1078640477464636E-4</v>
      </c>
      <c r="BE2093" s="13">
        <f t="shared" ref="BE2093:BE2156" si="2566">_xlfn.POISSON.DIST(1,K2093,FALSE) * _xlfn.POISSON.DIST(6,L2093,FALSE)</f>
        <v>1.0774819841010612E-4</v>
      </c>
      <c r="BF2093" s="13">
        <f t="shared" ref="BF2093:BF2156" si="2567">_xlfn.POISSON.DIST(2,K2093,FALSE) * _xlfn.POISSON.DIST(6,L2093,FALSE)</f>
        <v>5.2396655908453505E-5</v>
      </c>
      <c r="BG2093" s="13">
        <f t="shared" ref="BG2093:BG2156" si="2568">_xlfn.POISSON.DIST(3,K2093,FALSE) * _xlfn.POISSON.DIST(6,L2093,FALSE)</f>
        <v>1.6986576672273308E-5</v>
      </c>
      <c r="BH2093" s="13">
        <f t="shared" ref="BH2093:BH2156" si="2569">_xlfn.POISSON.DIST(4,K2093,FALSE) * _xlfn.POISSON.DIST(6,L2093,FALSE)</f>
        <v>4.1301841984032067E-6</v>
      </c>
      <c r="BI2093" s="13">
        <f t="shared" ref="BI2093:BI2156" si="2570">_xlfn.POISSON.DIST(5,K2093,FALSE) * _xlfn.POISSON.DIST(6,L2093,FALSE)</f>
        <v>8.0338360538923719E-7</v>
      </c>
      <c r="BJ2093" s="14">
        <f t="shared" ref="BJ2093:BJ2156" si="2571">SUM(N2093,Q2093,T2093,W2093,X2093,Y2093,AD2093,AE2093,AF2093,AG2093,AM2093,AN2093,AO2093,AP2093,AQ2093,AX2093,AY2093,AZ2093,BA2093,BB2093,BC2093)</f>
        <v>0.3600172818307727</v>
      </c>
      <c r="BK2093" s="14">
        <f t="shared" ref="BK2093:BK2156" si="2572">SUM(M2093,P2093,S2093,V2093,AC2093,AL2093,AY2093)</f>
        <v>0.32132346327745787</v>
      </c>
      <c r="BL2093" s="14">
        <f t="shared" ref="BL2093:BL2156" si="2573">SUM(O2093,R2093,U2093,AA2093,AB2093,AH2093,AI2093,AJ2093,AK2093,AR2093,AS2093,AT2093,AU2093,AV2093,BD2093,BE2093,BF2093,BG2093,BH2093,BI2093)</f>
        <v>0.30021466311489314</v>
      </c>
      <c r="BM2093" s="14">
        <f t="shared" ref="BM2093:BM2156" si="2574">SUM(S2093:BI2093)</f>
        <v>0.28763526572453235</v>
      </c>
      <c r="BN2093" s="14">
        <f t="shared" ref="BN2093:BN2156" si="2575">SUM(M2093:R2093)</f>
        <v>0.71225242766654273</v>
      </c>
    </row>
    <row r="2094" spans="1:66" x14ac:dyDescent="0.25">
      <c r="A2094" t="s">
        <v>114</v>
      </c>
      <c r="B2094" t="s">
        <v>133</v>
      </c>
      <c r="C2094" t="s">
        <v>104</v>
      </c>
      <c r="D2094" s="7" t="s">
        <v>539</v>
      </c>
      <c r="E2094" s="10">
        <f>VLOOKUP(A2094,home!$A$2:$E$405,3,FALSE)</f>
        <v>1.3644444444444399</v>
      </c>
      <c r="F2094" s="10">
        <f>VLOOKUP(B2094,home!$B$2:$E$405,3,FALSE)</f>
        <v>0.81</v>
      </c>
      <c r="G2094" s="10">
        <f>VLOOKUP(C2094,away!$B$2:$E$405,4,FALSE)</f>
        <v>0.65</v>
      </c>
      <c r="H2094" s="10">
        <f>VLOOKUP(A2094,away!$A$2:$E$405,3,FALSE)</f>
        <v>1.1155555555555601</v>
      </c>
      <c r="I2094" s="10">
        <f>VLOOKUP(C2094,away!$B$2:$E$405,3,FALSE)</f>
        <v>0.73</v>
      </c>
      <c r="J2094" s="10">
        <f>VLOOKUP(B2094,home!$B$2:$E$405,4,FALSE)</f>
        <v>0.6</v>
      </c>
      <c r="K2094" s="12">
        <f t="shared" si="2520"/>
        <v>0.71837999999999769</v>
      </c>
      <c r="L2094" s="12">
        <f t="shared" si="2521"/>
        <v>0.48861333333333529</v>
      </c>
      <c r="M2094" s="13">
        <f t="shared" si="2522"/>
        <v>0.29909520846023918</v>
      </c>
      <c r="N2094" s="13">
        <f t="shared" si="2523"/>
        <v>0.21486401585366594</v>
      </c>
      <c r="O2094" s="13">
        <f t="shared" si="2524"/>
        <v>0.14614190678978625</v>
      </c>
      <c r="P2094" s="13">
        <f t="shared" si="2525"/>
        <v>0.10498542299964631</v>
      </c>
      <c r="Q2094" s="13">
        <f t="shared" si="2526"/>
        <v>7.7177005854478009E-2</v>
      </c>
      <c r="R2094" s="13">
        <f t="shared" si="2527"/>
        <v>3.5703442108123512E-2</v>
      </c>
      <c r="S2094" s="13">
        <f t="shared" si="2528"/>
        <v>9.212734549607372E-3</v>
      </c>
      <c r="T2094" s="13">
        <f t="shared" si="2529"/>
        <v>3.7709714087242829E-2</v>
      </c>
      <c r="U2094" s="13">
        <f t="shared" si="2530"/>
        <v>2.5648638741633686E-2</v>
      </c>
      <c r="V2094" s="13">
        <f t="shared" si="2531"/>
        <v>3.5930693130317449E-4</v>
      </c>
      <c r="W2094" s="13">
        <f t="shared" si="2532"/>
        <v>1.8480805821913249E-2</v>
      </c>
      <c r="X2094" s="13">
        <f t="shared" si="2533"/>
        <v>9.0299681353311415E-3</v>
      </c>
      <c r="Y2094" s="13">
        <f t="shared" si="2534"/>
        <v>2.2060814152489749E-3</v>
      </c>
      <c r="Z2094" s="13">
        <f t="shared" si="2535"/>
        <v>5.8150592866413314E-3</v>
      </c>
      <c r="AA2094" s="13">
        <f t="shared" si="2536"/>
        <v>4.1774222903373862E-3</v>
      </c>
      <c r="AB2094" s="13">
        <f t="shared" si="2537"/>
        <v>1.5004883124662806E-3</v>
      </c>
      <c r="AC2094" s="13">
        <f t="shared" si="2538"/>
        <v>7.882521414285558E-6</v>
      </c>
      <c r="AD2094" s="13">
        <f t="shared" si="2539"/>
        <v>3.3190603215864983E-3</v>
      </c>
      <c r="AE2094" s="13">
        <f t="shared" si="2540"/>
        <v>1.6217371272647906E-3</v>
      </c>
      <c r="AF2094" s="13">
        <f t="shared" si="2541"/>
        <v>3.9620119177163828E-4</v>
      </c>
      <c r="AG2094" s="13">
        <f t="shared" si="2542"/>
        <v>6.4529728327393396E-5</v>
      </c>
      <c r="AH2094" s="13">
        <f t="shared" si="2543"/>
        <v>7.1032887539419689E-4</v>
      </c>
      <c r="AI2094" s="13">
        <f t="shared" si="2544"/>
        <v>5.1028605750568152E-4</v>
      </c>
      <c r="AJ2094" s="13">
        <f t="shared" si="2545"/>
        <v>1.8328964899546512E-4</v>
      </c>
      <c r="AK2094" s="13">
        <f t="shared" si="2546"/>
        <v>4.3890539348453941E-5</v>
      </c>
      <c r="AL2094" s="13">
        <f t="shared" si="2547"/>
        <v>1.1067376829509486E-7</v>
      </c>
      <c r="AM2094" s="13">
        <f t="shared" si="2548"/>
        <v>4.7686931076426029E-4</v>
      </c>
      <c r="AN2094" s="13">
        <f t="shared" si="2549"/>
        <v>2.3300470349689535E-4</v>
      </c>
      <c r="AO2094" s="13">
        <f t="shared" si="2550"/>
        <v>5.6924602428981726E-5</v>
      </c>
      <c r="AP2094" s="13">
        <f t="shared" si="2551"/>
        <v>9.2713732471665452E-6</v>
      </c>
      <c r="AQ2094" s="13">
        <f t="shared" si="2552"/>
        <v>1.1325291467188885E-6</v>
      </c>
      <c r="AR2094" s="13">
        <f t="shared" si="2553"/>
        <v>6.9415231913855618E-5</v>
      </c>
      <c r="AS2094" s="13">
        <f t="shared" si="2554"/>
        <v>4.9866514302275429E-5</v>
      </c>
      <c r="AT2094" s="13">
        <f t="shared" si="2555"/>
        <v>1.7911553272234253E-5</v>
      </c>
      <c r="AU2094" s="13">
        <f t="shared" si="2556"/>
        <v>4.2891005465692013E-6</v>
      </c>
      <c r="AV2094" s="13">
        <f t="shared" si="2557"/>
        <v>7.7030101266109294E-7</v>
      </c>
      <c r="AW2094" s="13">
        <f t="shared" si="2558"/>
        <v>1.0791001262367799E-9</v>
      </c>
      <c r="AX2094" s="13">
        <f t="shared" si="2559"/>
        <v>5.7095562577804676E-5</v>
      </c>
      <c r="AY2094" s="13">
        <f t="shared" si="2560"/>
        <v>2.789765314968318E-5</v>
      </c>
      <c r="AZ2094" s="13">
        <f t="shared" si="2561"/>
        <v>6.8155826488219576E-6</v>
      </c>
      <c r="BA2094" s="13">
        <f t="shared" si="2562"/>
        <v>1.1100615188832465E-6</v>
      </c>
      <c r="BB2094" s="13">
        <f t="shared" si="2563"/>
        <v>1.3559771473665202E-7</v>
      </c>
      <c r="BC2094" s="13">
        <f t="shared" si="2564"/>
        <v>1.325097027797166E-8</v>
      </c>
      <c r="BD2094" s="13">
        <f t="shared" si="2565"/>
        <v>5.6528679749225787E-6</v>
      </c>
      <c r="BE2094" s="13">
        <f t="shared" si="2566"/>
        <v>4.0609072958248689E-6</v>
      </c>
      <c r="BF2094" s="13">
        <f t="shared" si="2567"/>
        <v>1.4586372915873296E-6</v>
      </c>
      <c r="BG2094" s="13">
        <f t="shared" si="2568"/>
        <v>3.4928528584350095E-7</v>
      </c>
      <c r="BH2094" s="13">
        <f t="shared" si="2569"/>
        <v>6.2729890911063335E-8</v>
      </c>
      <c r="BI2094" s="13">
        <f t="shared" si="2570"/>
        <v>9.0127798065379085E-9</v>
      </c>
      <c r="BJ2094" s="14">
        <f t="shared" si="2571"/>
        <v>0.36573938976449472</v>
      </c>
      <c r="BK2094" s="14">
        <f t="shared" si="2572"/>
        <v>0.41368856378912827</v>
      </c>
      <c r="BL2094" s="14">
        <f t="shared" si="2573"/>
        <v>0.2147735395051574</v>
      </c>
      <c r="BM2094" s="14">
        <f t="shared" si="2574"/>
        <v>0.12202165370543297</v>
      </c>
      <c r="BN2094" s="14">
        <f t="shared" si="2575"/>
        <v>0.87796700206593914</v>
      </c>
    </row>
    <row r="2095" spans="1:66" x14ac:dyDescent="0.25">
      <c r="A2095" t="s">
        <v>114</v>
      </c>
      <c r="B2095" t="s">
        <v>134</v>
      </c>
      <c r="C2095" t="s">
        <v>115</v>
      </c>
      <c r="D2095" s="7" t="s">
        <v>539</v>
      </c>
      <c r="E2095" s="10">
        <f>VLOOKUP(A2095,home!$A$2:$E$405,3,FALSE)</f>
        <v>1.3644444444444399</v>
      </c>
      <c r="F2095" s="10">
        <f>VLOOKUP(B2095,home!$B$2:$E$405,3,FALSE)</f>
        <v>0.98</v>
      </c>
      <c r="G2095" s="10">
        <f>VLOOKUP(C2095,away!$B$2:$E$405,4,FALSE)</f>
        <v>0.88</v>
      </c>
      <c r="H2095" s="10">
        <f>VLOOKUP(A2095,away!$A$2:$E$405,3,FALSE)</f>
        <v>1.1155555555555601</v>
      </c>
      <c r="I2095" s="10">
        <f>VLOOKUP(C2095,away!$B$2:$E$405,3,FALSE)</f>
        <v>0.66</v>
      </c>
      <c r="J2095" s="10">
        <f>VLOOKUP(B2095,home!$B$2:$E$405,4,FALSE)</f>
        <v>1.29</v>
      </c>
      <c r="K2095" s="12">
        <f t="shared" si="2520"/>
        <v>1.1766968888888849</v>
      </c>
      <c r="L2095" s="12">
        <f t="shared" si="2521"/>
        <v>0.94978400000000396</v>
      </c>
      <c r="M2095" s="13">
        <f t="shared" si="2522"/>
        <v>0.11925623220657926</v>
      </c>
      <c r="N2095" s="13">
        <f t="shared" si="2523"/>
        <v>0.14032843741809226</v>
      </c>
      <c r="O2095" s="13">
        <f t="shared" si="2524"/>
        <v>0.11326766125009416</v>
      </c>
      <c r="P2095" s="13">
        <f t="shared" si="2525"/>
        <v>0.1332817046047059</v>
      </c>
      <c r="Q2095" s="13">
        <f t="shared" si="2526"/>
        <v>8.2562017866253889E-2</v>
      </c>
      <c r="R2095" s="13">
        <f t="shared" si="2527"/>
        <v>5.3789906186379931E-2</v>
      </c>
      <c r="S2095" s="13">
        <f t="shared" si="2528"/>
        <v>3.7239170762087971E-2</v>
      </c>
      <c r="T2095" s="13">
        <f t="shared" si="2529"/>
        <v>7.8416083577082421E-2</v>
      </c>
      <c r="U2095" s="13">
        <f t="shared" si="2530"/>
        <v>6.3294415263138254E-2</v>
      </c>
      <c r="V2095" s="13">
        <f t="shared" si="2531"/>
        <v>4.62431006786503E-3</v>
      </c>
      <c r="W2095" s="13">
        <f t="shared" si="2532"/>
        <v>3.2383489854536485E-2</v>
      </c>
      <c r="X2095" s="13">
        <f t="shared" si="2533"/>
        <v>3.0757320528001213E-2</v>
      </c>
      <c r="Y2095" s="13">
        <f t="shared" si="2534"/>
        <v>1.4606405460183611E-2</v>
      </c>
      <c r="Z2095" s="13">
        <f t="shared" si="2535"/>
        <v>1.7029597419108297E-2</v>
      </c>
      <c r="AA2095" s="13">
        <f t="shared" si="2536"/>
        <v>2.0038674302094918E-2</v>
      </c>
      <c r="AB2095" s="13">
        <f t="shared" si="2537"/>
        <v>1.178972285436637E-2</v>
      </c>
      <c r="AC2095" s="13">
        <f t="shared" si="2538"/>
        <v>3.2301033511089296E-4</v>
      </c>
      <c r="AD2095" s="13">
        <f t="shared" si="2539"/>
        <v>9.5263879407994616E-3</v>
      </c>
      <c r="AE2095" s="13">
        <f t="shared" si="2540"/>
        <v>9.0480108439643138E-3</v>
      </c>
      <c r="AF2095" s="13">
        <f t="shared" si="2541"/>
        <v>4.2968279657119189E-3</v>
      </c>
      <c r="AG2095" s="13">
        <f t="shared" si="2542"/>
        <v>1.3603528175285819E-3</v>
      </c>
      <c r="AH2095" s="13">
        <f t="shared" si="2543"/>
        <v>4.043609788777605E-3</v>
      </c>
      <c r="AI2095" s="13">
        <f t="shared" si="2544"/>
        <v>4.7581030583352486E-3</v>
      </c>
      <c r="AJ2095" s="13">
        <f t="shared" si="2545"/>
        <v>2.7994225328778883E-3</v>
      </c>
      <c r="AK2095" s="13">
        <f t="shared" si="2546"/>
        <v>1.0980239283742842E-3</v>
      </c>
      <c r="AL2095" s="13">
        <f t="shared" si="2547"/>
        <v>1.4439955806734602E-5</v>
      </c>
      <c r="AM2095" s="13">
        <f t="shared" si="2548"/>
        <v>2.2419342104574632E-3</v>
      </c>
      <c r="AN2095" s="13">
        <f t="shared" si="2549"/>
        <v>2.1293532421451404E-3</v>
      </c>
      <c r="AO2095" s="13">
        <f t="shared" si="2550"/>
        <v>1.011212819868794E-3</v>
      </c>
      <c r="AP2095" s="13">
        <f t="shared" si="2551"/>
        <v>3.2014458563542223E-4</v>
      </c>
      <c r="AQ2095" s="13">
        <f t="shared" si="2552"/>
        <v>7.601705128078878E-5</v>
      </c>
      <c r="AR2095" s="13">
        <f t="shared" si="2553"/>
        <v>7.6811117592487312E-4</v>
      </c>
      <c r="AS2095" s="13">
        <f t="shared" si="2554"/>
        <v>9.0383403103158123E-4</v>
      </c>
      <c r="AT2095" s="13">
        <f t="shared" si="2555"/>
        <v>5.317693461933809E-4</v>
      </c>
      <c r="AU2095" s="13">
        <f t="shared" si="2556"/>
        <v>2.0857711175740917E-4</v>
      </c>
      <c r="AV2095" s="13">
        <f t="shared" si="2557"/>
        <v>6.1358009624593146E-5</v>
      </c>
      <c r="AW2095" s="13">
        <f t="shared" si="2558"/>
        <v>4.4828356573255264E-7</v>
      </c>
      <c r="AX2095" s="13">
        <f t="shared" si="2559"/>
        <v>4.3967950175647562E-4</v>
      </c>
      <c r="AY2095" s="13">
        <f t="shared" si="2560"/>
        <v>4.1760055589627423E-4</v>
      </c>
      <c r="AZ2095" s="13">
        <f t="shared" si="2561"/>
        <v>1.9831516319069426E-4</v>
      </c>
      <c r="BA2095" s="13">
        <f t="shared" si="2562"/>
        <v>6.2785522985303721E-5</v>
      </c>
      <c r="BB2095" s="13">
        <f t="shared" si="2563"/>
        <v>1.4908171290768486E-5</v>
      </c>
      <c r="BC2095" s="13">
        <f t="shared" si="2564"/>
        <v>2.8319085122462637E-6</v>
      </c>
      <c r="BD2095" s="13">
        <f t="shared" si="2565"/>
        <v>1.2158995085243876E-4</v>
      </c>
      <c r="BE2095" s="13">
        <f t="shared" si="2566"/>
        <v>1.430745168882171E-4</v>
      </c>
      <c r="BF2095" s="13">
        <f t="shared" si="2567"/>
        <v>8.4177669450822662E-5</v>
      </c>
      <c r="BG2095" s="13">
        <f t="shared" si="2568"/>
        <v>3.3017200585566643E-5</v>
      </c>
      <c r="BH2095" s="13">
        <f t="shared" si="2569"/>
        <v>9.712809302214133E-6</v>
      </c>
      <c r="BI2095" s="13">
        <f t="shared" si="2570"/>
        <v>2.2858064976572785E-6</v>
      </c>
      <c r="BJ2095" s="14">
        <f t="shared" si="2571"/>
        <v>0.41020011700517361</v>
      </c>
      <c r="BK2095" s="14">
        <f t="shared" si="2572"/>
        <v>0.2951564684880521</v>
      </c>
      <c r="BL2095" s="14">
        <f t="shared" si="2573"/>
        <v>0.27774704679254736</v>
      </c>
      <c r="BM2095" s="14">
        <f t="shared" si="2574"/>
        <v>0.35723011790044545</v>
      </c>
      <c r="BN2095" s="14">
        <f t="shared" si="2575"/>
        <v>0.64248595953210541</v>
      </c>
    </row>
    <row r="2096" spans="1:66" x14ac:dyDescent="0.25">
      <c r="A2096" t="s">
        <v>136</v>
      </c>
      <c r="B2096" t="s">
        <v>307</v>
      </c>
      <c r="C2096" t="s">
        <v>480</v>
      </c>
      <c r="D2096" s="7" t="s">
        <v>539</v>
      </c>
      <c r="E2096" s="10">
        <f>VLOOKUP(A2096,home!$A$2:$E$405,3,FALSE)</f>
        <v>1.51980198019802</v>
      </c>
      <c r="F2096" s="10">
        <f>VLOOKUP(B2096,home!$B$2:$E$405,3,FALSE)</f>
        <v>0.59</v>
      </c>
      <c r="G2096" s="10">
        <f>VLOOKUP(C2096,away!$B$2:$E$405,4,FALSE)</f>
        <v>0.99</v>
      </c>
      <c r="H2096" s="10">
        <f>VLOOKUP(A2096,away!$A$2:$E$405,3,FALSE)</f>
        <v>1.34653465346535</v>
      </c>
      <c r="I2096" s="10">
        <f>VLOOKUP(C2096,away!$B$2:$E$405,3,FALSE)</f>
        <v>0.99</v>
      </c>
      <c r="J2096" s="10">
        <f>VLOOKUP(B2096,home!$B$2:$E$405,4,FALSE)</f>
        <v>1.49</v>
      </c>
      <c r="K2096" s="12">
        <f t="shared" si="2520"/>
        <v>0.88771633663366345</v>
      </c>
      <c r="L2096" s="12">
        <f t="shared" si="2521"/>
        <v>1.9862732673267378</v>
      </c>
      <c r="M2096" s="13">
        <f t="shared" si="2522"/>
        <v>5.6473170955025701E-2</v>
      </c>
      <c r="N2096" s="13">
        <f t="shared" si="2523"/>
        <v>5.0132156438282019E-2</v>
      </c>
      <c r="O2096" s="13">
        <f t="shared" si="2524"/>
        <v>0.11217114978914033</v>
      </c>
      <c r="P2096" s="13">
        <f t="shared" si="2525"/>
        <v>9.9576162166801568E-2</v>
      </c>
      <c r="Q2096" s="13">
        <f t="shared" si="2526"/>
        <v>2.2251567130468716E-2</v>
      </c>
      <c r="R2096" s="13">
        <f t="shared" si="2527"/>
        <v>0.11140127809573636</v>
      </c>
      <c r="S2096" s="13">
        <f t="shared" si="2528"/>
        <v>4.3894347989444568E-2</v>
      </c>
      <c r="T2096" s="13">
        <f t="shared" si="2529"/>
        <v>4.4197692947376341E-2</v>
      </c>
      <c r="U2096" s="13">
        <f t="shared" si="2530"/>
        <v>9.8892734487455045E-2</v>
      </c>
      <c r="V2096" s="13">
        <f t="shared" si="2531"/>
        <v>8.5996208262106751E-3</v>
      </c>
      <c r="W2096" s="13">
        <f t="shared" si="2532"/>
        <v>6.5843598858059101E-3</v>
      </c>
      <c r="X2096" s="13">
        <f t="shared" si="2533"/>
        <v>1.3078338023634811E-2</v>
      </c>
      <c r="Y2096" s="13">
        <f t="shared" si="2534"/>
        <v>1.2988576598704315E-2</v>
      </c>
      <c r="Z2096" s="13">
        <f t="shared" si="2535"/>
        <v>7.3757793542530925E-2</v>
      </c>
      <c r="AA2096" s="13">
        <f t="shared" si="2536"/>
        <v>6.5475998281757625E-2</v>
      </c>
      <c r="AB2096" s="13">
        <f t="shared" si="2537"/>
        <v>2.9062056666056959E-2</v>
      </c>
      <c r="AC2096" s="13">
        <f t="shared" si="2538"/>
        <v>9.4770359920744E-4</v>
      </c>
      <c r="AD2096" s="13">
        <f t="shared" si="2539"/>
        <v>1.4612609592263171E-3</v>
      </c>
      <c r="AE2096" s="13">
        <f t="shared" si="2540"/>
        <v>2.9024635798994597E-3</v>
      </c>
      <c r="AF2096" s="13">
        <f t="shared" si="2541"/>
        <v>2.8825429090718804E-3</v>
      </c>
      <c r="AG2096" s="13">
        <f t="shared" si="2542"/>
        <v>1.9085059740705744E-3</v>
      </c>
      <c r="AH2096" s="13">
        <f t="shared" si="2543"/>
        <v>3.6625783392633483E-2</v>
      </c>
      <c r="AI2096" s="13">
        <f t="shared" si="2544"/>
        <v>3.2513306259646664E-2</v>
      </c>
      <c r="AJ2096" s="13">
        <f t="shared" si="2545"/>
        <v>1.4431296562330947E-2</v>
      </c>
      <c r="AK2096" s="13">
        <f t="shared" si="2546"/>
        <v>4.2702992390621364E-3</v>
      </c>
      <c r="AL2096" s="13">
        <f t="shared" si="2547"/>
        <v>6.6841429786824137E-5</v>
      </c>
      <c r="AM2096" s="13">
        <f t="shared" si="2548"/>
        <v>2.5943704511803594E-4</v>
      </c>
      <c r="AN2096" s="13">
        <f t="shared" si="2549"/>
        <v>5.1531286727219555E-4</v>
      </c>
      <c r="AO2096" s="13">
        <f t="shared" si="2550"/>
        <v>5.1177608628612682E-4</v>
      </c>
      <c r="AP2096" s="13">
        <f t="shared" si="2551"/>
        <v>3.388423863490785E-4</v>
      </c>
      <c r="AQ2096" s="13">
        <f t="shared" si="2552"/>
        <v>1.6825839346059333E-4</v>
      </c>
      <c r="AR2096" s="13">
        <f t="shared" si="2553"/>
        <v>1.4549762889537505E-2</v>
      </c>
      <c r="AS2096" s="13">
        <f t="shared" si="2554"/>
        <v>1.2916062211188658E-2</v>
      </c>
      <c r="AT2096" s="13">
        <f t="shared" si="2555"/>
        <v>5.7328997149244448E-3</v>
      </c>
      <c r="AU2096" s="13">
        <f t="shared" si="2556"/>
        <v>1.6963962444069673E-3</v>
      </c>
      <c r="AV2096" s="13">
        <f t="shared" si="2557"/>
        <v>3.7647966489101441E-4</v>
      </c>
      <c r="AW2096" s="13">
        <f t="shared" si="2558"/>
        <v>3.2738323837655468E-6</v>
      </c>
      <c r="AX2096" s="13">
        <f t="shared" si="2559"/>
        <v>3.8384417213207535E-5</v>
      </c>
      <c r="AY2096" s="13">
        <f t="shared" si="2560"/>
        <v>7.624194179251041E-5</v>
      </c>
      <c r="AZ2096" s="13">
        <f t="shared" si="2561"/>
        <v>7.571866541577231E-5</v>
      </c>
      <c r="BA2096" s="13">
        <f t="shared" si="2562"/>
        <v>5.0132653651002046E-5</v>
      </c>
      <c r="BB2096" s="13">
        <f t="shared" si="2563"/>
        <v>2.4894287441783895E-5</v>
      </c>
      <c r="BC2096" s="13">
        <f t="shared" si="2564"/>
        <v>9.8893715309526211E-6</v>
      </c>
      <c r="BD2096" s="13">
        <f t="shared" si="2565"/>
        <v>4.8166341789051617E-3</v>
      </c>
      <c r="BE2096" s="13">
        <f t="shared" si="2566"/>
        <v>4.2758048482021832E-3</v>
      </c>
      <c r="BF2096" s="13">
        <f t="shared" si="2567"/>
        <v>1.8978509080032498E-3</v>
      </c>
      <c r="BG2096" s="13">
        <f t="shared" si="2568"/>
        <v>5.6158441850983894E-4</v>
      </c>
      <c r="BH2096" s="13">
        <f t="shared" si="2569"/>
        <v>1.2463191567752506E-4</v>
      </c>
      <c r="BI2096" s="13">
        <f t="shared" si="2570"/>
        <v>2.2127557522577648E-5</v>
      </c>
      <c r="BJ2096" s="14">
        <f t="shared" si="2571"/>
        <v>0.16045635256207166</v>
      </c>
      <c r="BK2096" s="14">
        <f t="shared" si="2572"/>
        <v>0.20963408890826932</v>
      </c>
      <c r="BL2096" s="14">
        <f t="shared" si="2573"/>
        <v>0.55181413732558882</v>
      </c>
      <c r="BM2096" s="14">
        <f t="shared" si="2574"/>
        <v>0.54358391965359698</v>
      </c>
      <c r="BN2096" s="14">
        <f t="shared" si="2575"/>
        <v>0.4520054845754547</v>
      </c>
    </row>
    <row r="2097" spans="1:66" x14ac:dyDescent="0.25">
      <c r="A2097" t="s">
        <v>136</v>
      </c>
      <c r="B2097" t="s">
        <v>315</v>
      </c>
      <c r="C2097" t="s">
        <v>138</v>
      </c>
      <c r="D2097" s="7" t="s">
        <v>539</v>
      </c>
      <c r="E2097" s="10">
        <f>VLOOKUP(A2097,home!$A$2:$E$405,3,FALSE)</f>
        <v>1.51980198019802</v>
      </c>
      <c r="F2097" s="10">
        <f>VLOOKUP(B2097,home!$B$2:$E$405,3,FALSE)</f>
        <v>0.8</v>
      </c>
      <c r="G2097" s="10">
        <f>VLOOKUP(C2097,away!$B$2:$E$405,4,FALSE)</f>
        <v>0.9</v>
      </c>
      <c r="H2097" s="10">
        <f>VLOOKUP(A2097,away!$A$2:$E$405,3,FALSE)</f>
        <v>1.34653465346535</v>
      </c>
      <c r="I2097" s="10">
        <f>VLOOKUP(C2097,away!$B$2:$E$405,3,FALSE)</f>
        <v>1.62</v>
      </c>
      <c r="J2097" s="10">
        <f>VLOOKUP(B2097,home!$B$2:$E$405,4,FALSE)</f>
        <v>1.1599999999999999</v>
      </c>
      <c r="K2097" s="12">
        <f t="shared" si="2520"/>
        <v>1.0942574257425746</v>
      </c>
      <c r="L2097" s="12">
        <f t="shared" si="2521"/>
        <v>2.5304079207920855</v>
      </c>
      <c r="M2097" s="13">
        <f t="shared" si="2522"/>
        <v>2.6658017041549159E-2</v>
      </c>
      <c r="N2097" s="13">
        <f t="shared" si="2523"/>
        <v>2.9170733103287268E-2</v>
      </c>
      <c r="O2097" s="13">
        <f t="shared" si="2524"/>
        <v>6.745565747454639E-2</v>
      </c>
      <c r="P2097" s="13">
        <f t="shared" si="2525"/>
        <v>7.3813854099869999E-2</v>
      </c>
      <c r="Q2097" s="13">
        <f t="shared" si="2526"/>
        <v>1.5960145656313412E-2</v>
      </c>
      <c r="R2097" s="13">
        <f t="shared" si="2527"/>
        <v>8.5345164987915015E-2</v>
      </c>
      <c r="S2097" s="13">
        <f t="shared" si="2528"/>
        <v>5.109612099602992E-2</v>
      </c>
      <c r="T2097" s="13">
        <f t="shared" si="2529"/>
        <v>4.0385678985730852E-2</v>
      </c>
      <c r="U2097" s="13">
        <f t="shared" si="2530"/>
        <v>9.3389580539251199E-2</v>
      </c>
      <c r="V2097" s="13">
        <f t="shared" si="2531"/>
        <v>1.5720105739430584E-2</v>
      </c>
      <c r="W2097" s="13">
        <f t="shared" si="2532"/>
        <v>5.8215026334513505E-3</v>
      </c>
      <c r="X2097" s="13">
        <f t="shared" si="2533"/>
        <v>1.4730776374597281E-2</v>
      </c>
      <c r="Y2097" s="13">
        <f t="shared" si="2534"/>
        <v>1.863743660884894E-2</v>
      </c>
      <c r="Z2097" s="13">
        <f t="shared" si="2535"/>
        <v>7.1986027162242519E-2</v>
      </c>
      <c r="AA2097" s="13">
        <f t="shared" si="2536"/>
        <v>7.8771244771990559E-2</v>
      </c>
      <c r="AB2097" s="13">
        <f t="shared" si="2537"/>
        <v>4.3098009763368299E-2</v>
      </c>
      <c r="AC2097" s="13">
        <f t="shared" si="2538"/>
        <v>2.7204798974646161E-3</v>
      </c>
      <c r="AD2097" s="13">
        <f t="shared" si="2539"/>
        <v>1.592555621408523E-3</v>
      </c>
      <c r="AE2097" s="13">
        <f t="shared" si="2540"/>
        <v>4.0298153587140879E-3</v>
      </c>
      <c r="AF2097" s="13">
        <f t="shared" si="2541"/>
        <v>5.0985383515098643E-3</v>
      </c>
      <c r="AG2097" s="13">
        <f t="shared" si="2542"/>
        <v>4.300460609707595E-3</v>
      </c>
      <c r="AH2097" s="13">
        <f t="shared" si="2543"/>
        <v>4.5538503329423191E-2</v>
      </c>
      <c r="AI2097" s="13">
        <f t="shared" si="2544"/>
        <v>4.9830845425424285E-2</v>
      </c>
      <c r="AJ2097" s="13">
        <f t="shared" si="2545"/>
        <v>2.7263886318900456E-2</v>
      </c>
      <c r="AK2097" s="13">
        <f t="shared" si="2546"/>
        <v>9.944570019686072E-3</v>
      </c>
      <c r="AL2097" s="13">
        <f t="shared" si="2547"/>
        <v>3.013113929968632E-4</v>
      </c>
      <c r="AM2097" s="13">
        <f t="shared" si="2548"/>
        <v>3.4853316292687137E-4</v>
      </c>
      <c r="AN2097" s="13">
        <f t="shared" si="2549"/>
        <v>8.8193107612887379E-4</v>
      </c>
      <c r="AO2097" s="13">
        <f t="shared" si="2550"/>
        <v>1.115822690314595E-3</v>
      </c>
      <c r="AP2097" s="13">
        <f t="shared" si="2551"/>
        <v>9.4116219125719525E-4</v>
      </c>
      <c r="AQ2097" s="13">
        <f t="shared" si="2552"/>
        <v>5.9538106587681092E-4</v>
      </c>
      <c r="AR2097" s="13">
        <f t="shared" si="2553"/>
        <v>2.3046197905157828E-2</v>
      </c>
      <c r="AS2097" s="13">
        <f t="shared" si="2554"/>
        <v>2.521847319285192E-2</v>
      </c>
      <c r="AT2097" s="13">
        <f t="shared" si="2555"/>
        <v>1.3797750778584132E-2</v>
      </c>
      <c r="AU2097" s="13">
        <f t="shared" si="2556"/>
        <v>5.0327637493370265E-3</v>
      </c>
      <c r="AV2097" s="13">
        <f t="shared" si="2557"/>
        <v>1.3767847761800203E-3</v>
      </c>
      <c r="AW2097" s="13">
        <f t="shared" si="2558"/>
        <v>2.3175178790841274E-5</v>
      </c>
      <c r="AX2097" s="13">
        <f t="shared" si="2559"/>
        <v>6.3564166941712587E-5</v>
      </c>
      <c r="AY2097" s="13">
        <f t="shared" si="2560"/>
        <v>1.6084327150785995E-4</v>
      </c>
      <c r="AZ2097" s="13">
        <f t="shared" si="2561"/>
        <v>2.0349954411480039E-4</v>
      </c>
      <c r="BA2097" s="13">
        <f t="shared" si="2562"/>
        <v>1.7164561943522314E-4</v>
      </c>
      <c r="BB2097" s="13">
        <f t="shared" si="2563"/>
        <v>1.0858335874703818E-4</v>
      </c>
      <c r="BC2097" s="13">
        <f t="shared" si="2564"/>
        <v>5.4952038207942776E-5</v>
      </c>
      <c r="BD2097" s="13">
        <f t="shared" si="2565"/>
        <v>9.7193802872255503E-3</v>
      </c>
      <c r="BE2097" s="13">
        <f t="shared" si="2566"/>
        <v>1.0635504052912557E-2</v>
      </c>
      <c r="BF2097" s="13">
        <f t="shared" si="2567"/>
        <v>5.8189896432074058E-3</v>
      </c>
      <c r="BG2097" s="13">
        <f t="shared" si="2568"/>
        <v>2.1224908757996133E-3</v>
      </c>
      <c r="BH2097" s="13">
        <f t="shared" si="2569"/>
        <v>5.8063785047864666E-4</v>
      </c>
      <c r="BI2097" s="13">
        <f t="shared" si="2570"/>
        <v>1.2707345591069318E-4</v>
      </c>
      <c r="BJ2097" s="14">
        <f t="shared" si="2571"/>
        <v>0.14437356148902813</v>
      </c>
      <c r="BK2097" s="14">
        <f t="shared" si="2572"/>
        <v>0.17047073243884903</v>
      </c>
      <c r="BL2097" s="14">
        <f t="shared" si="2573"/>
        <v>0.59811350919815076</v>
      </c>
      <c r="BM2097" s="14">
        <f t="shared" si="2574"/>
        <v>0.68640258983207203</v>
      </c>
      <c r="BN2097" s="14">
        <f t="shared" si="2575"/>
        <v>0.29840357236348125</v>
      </c>
    </row>
    <row r="2098" spans="1:66" x14ac:dyDescent="0.25">
      <c r="A2098" t="s">
        <v>136</v>
      </c>
      <c r="B2098" t="s">
        <v>323</v>
      </c>
      <c r="C2098" t="s">
        <v>317</v>
      </c>
      <c r="D2098" s="7" t="s">
        <v>539</v>
      </c>
      <c r="E2098" s="10">
        <f>VLOOKUP(A2098,home!$A$2:$E$405,3,FALSE)</f>
        <v>1.51980198019802</v>
      </c>
      <c r="F2098" s="10">
        <f>VLOOKUP(B2098,home!$B$2:$E$405,3,FALSE)</f>
        <v>1.56</v>
      </c>
      <c r="G2098" s="10">
        <f>VLOOKUP(C2098,away!$B$2:$E$405,4,FALSE)</f>
        <v>0.74</v>
      </c>
      <c r="H2098" s="10">
        <f>VLOOKUP(A2098,away!$A$2:$E$405,3,FALSE)</f>
        <v>1.34653465346535</v>
      </c>
      <c r="I2098" s="10">
        <f>VLOOKUP(C2098,away!$B$2:$E$405,3,FALSE)</f>
        <v>0.9</v>
      </c>
      <c r="J2098" s="10">
        <f>VLOOKUP(B2098,home!$B$2:$E$405,4,FALSE)</f>
        <v>0.84</v>
      </c>
      <c r="K2098" s="12">
        <f t="shared" si="2520"/>
        <v>1.7544594059405942</v>
      </c>
      <c r="L2098" s="12">
        <f t="shared" si="2521"/>
        <v>1.0179801980198044</v>
      </c>
      <c r="M2098" s="13">
        <f t="shared" si="2522"/>
        <v>6.2509320587379111E-2</v>
      </c>
      <c r="N2098" s="13">
        <f t="shared" si="2523"/>
        <v>0.10967006546348332</v>
      </c>
      <c r="O2098" s="13">
        <f t="shared" si="2524"/>
        <v>6.3633250549623627E-2</v>
      </c>
      <c r="P2098" s="13">
        <f t="shared" si="2525"/>
        <v>0.11164195495736166</v>
      </c>
      <c r="Q2098" s="13">
        <f t="shared" si="2526"/>
        <v>9.6205838951264527E-2</v>
      </c>
      <c r="R2098" s="13">
        <f t="shared" si="2527"/>
        <v>3.2388694497574838E-2</v>
      </c>
      <c r="S2098" s="13">
        <f t="shared" si="2528"/>
        <v>4.9848270584219437E-2</v>
      </c>
      <c r="T2098" s="13">
        <f t="shared" si="2529"/>
        <v>9.7935638986269669E-2</v>
      </c>
      <c r="U2098" s="13">
        <f t="shared" si="2530"/>
        <v>5.6824649707406555E-2</v>
      </c>
      <c r="V2098" s="13">
        <f t="shared" si="2531"/>
        <v>9.8921396876353422E-3</v>
      </c>
      <c r="W2098" s="13">
        <f t="shared" si="2532"/>
        <v>5.6263079684817363E-2</v>
      </c>
      <c r="X2098" s="13">
        <f t="shared" si="2533"/>
        <v>5.727470099875441E-2</v>
      </c>
      <c r="Y2098" s="13">
        <f t="shared" si="2534"/>
        <v>2.9152255732118548E-2</v>
      </c>
      <c r="Z2098" s="13">
        <f t="shared" si="2535"/>
        <v>1.0990349879414732E-2</v>
      </c>
      <c r="AA2098" s="13">
        <f t="shared" si="2536"/>
        <v>1.9282122720517252E-2</v>
      </c>
      <c r="AB2098" s="13">
        <f t="shared" si="2537"/>
        <v>1.6914850786756169E-2</v>
      </c>
      <c r="AC2098" s="13">
        <f t="shared" si="2538"/>
        <v>1.1042131427975929E-3</v>
      </c>
      <c r="AD2098" s="13">
        <f t="shared" si="2539"/>
        <v>2.4677822340053248E-2</v>
      </c>
      <c r="AE2098" s="13">
        <f t="shared" si="2540"/>
        <v>2.5121534472424958E-2</v>
      </c>
      <c r="AF2098" s="13">
        <f t="shared" si="2541"/>
        <v>1.278661231840025E-2</v>
      </c>
      <c r="AG2098" s="13">
        <f t="shared" si="2542"/>
        <v>4.3388393799625195E-3</v>
      </c>
      <c r="AH2098" s="13">
        <f t="shared" si="2543"/>
        <v>2.7969896366383854E-3</v>
      </c>
      <c r="AI2098" s="13">
        <f t="shared" si="2544"/>
        <v>4.9072047763185807E-3</v>
      </c>
      <c r="AJ2098" s="13">
        <f t="shared" si="2545"/>
        <v>4.304745788344372E-3</v>
      </c>
      <c r="AK2098" s="13">
        <f t="shared" si="2546"/>
        <v>2.5175005795146483E-3</v>
      </c>
      <c r="AL2098" s="13">
        <f t="shared" si="2547"/>
        <v>7.8885204825870702E-5</v>
      </c>
      <c r="AM2098" s="13">
        <f t="shared" si="2548"/>
        <v>8.6592475045274564E-3</v>
      </c>
      <c r="AN2098" s="13">
        <f t="shared" si="2549"/>
        <v>8.8149424893613562E-3</v>
      </c>
      <c r="AO2098" s="13">
        <f t="shared" si="2550"/>
        <v>4.4867184504266307E-3</v>
      </c>
      <c r="AP2098" s="13">
        <f t="shared" si="2551"/>
        <v>1.5224635122081374E-3</v>
      </c>
      <c r="AQ2098" s="13">
        <f t="shared" si="2552"/>
        <v>3.8745942690889169E-4</v>
      </c>
      <c r="AR2098" s="13">
        <f t="shared" si="2553"/>
        <v>5.6945601283289694E-4</v>
      </c>
      <c r="AS2098" s="13">
        <f t="shared" si="2554"/>
        <v>9.9908745798410383E-4</v>
      </c>
      <c r="AT2098" s="13">
        <f t="shared" si="2555"/>
        <v>8.7642919400874469E-4</v>
      </c>
      <c r="AU2098" s="13">
        <f t="shared" si="2556"/>
        <v>5.1255314768985883E-4</v>
      </c>
      <c r="AV2098" s="13">
        <f t="shared" si="2557"/>
        <v>2.2481342275223286E-4</v>
      </c>
      <c r="AW2098" s="13">
        <f t="shared" si="2558"/>
        <v>3.9135934721488306E-6</v>
      </c>
      <c r="AX2098" s="13">
        <f t="shared" si="2559"/>
        <v>2.5320497054476389E-3</v>
      </c>
      <c r="AY2098" s="13">
        <f t="shared" si="2560"/>
        <v>2.5775764605475747E-3</v>
      </c>
      <c r="AZ2098" s="13">
        <f t="shared" si="2561"/>
        <v>1.3119608978597033E-3</v>
      </c>
      <c r="BA2098" s="13">
        <f t="shared" si="2562"/>
        <v>4.4518340486582049E-4</v>
      </c>
      <c r="BB2098" s="13">
        <f t="shared" si="2563"/>
        <v>1.1329697266010968E-4</v>
      </c>
      <c r="BC2098" s="13">
        <f t="shared" si="2564"/>
        <v>2.3066814932716563E-5</v>
      </c>
      <c r="BD2098" s="13">
        <f t="shared" si="2565"/>
        <v>9.6615824117866759E-5</v>
      </c>
      <c r="BE2098" s="13">
        <f t="shared" si="2566"/>
        <v>1.6950854138629345E-4</v>
      </c>
      <c r="BF2098" s="13">
        <f t="shared" si="2567"/>
        <v>1.4869792741122655E-4</v>
      </c>
      <c r="BG2098" s="13">
        <f t="shared" si="2568"/>
        <v>8.6961492463499392E-5</v>
      </c>
      <c r="BH2098" s="13">
        <f t="shared" si="2569"/>
        <v>3.8142602101804655E-5</v>
      </c>
      <c r="BI2098" s="13">
        <f t="shared" si="2570"/>
        <v>1.3383929404912112E-5</v>
      </c>
      <c r="BJ2098" s="14">
        <f t="shared" si="2571"/>
        <v>0.54430035396729459</v>
      </c>
      <c r="BK2098" s="14">
        <f t="shared" si="2572"/>
        <v>0.23765236062476661</v>
      </c>
      <c r="BL2098" s="14">
        <f t="shared" si="2573"/>
        <v>0.20730565859484787</v>
      </c>
      <c r="BM2098" s="14">
        <f t="shared" si="2574"/>
        <v>0.52162593519256117</v>
      </c>
      <c r="BN2098" s="14">
        <f t="shared" si="2575"/>
        <v>0.47604912500668706</v>
      </c>
    </row>
    <row r="2099" spans="1:66" x14ac:dyDescent="0.25">
      <c r="A2099" t="s">
        <v>136</v>
      </c>
      <c r="B2099" t="s">
        <v>328</v>
      </c>
      <c r="C2099" t="s">
        <v>125</v>
      </c>
      <c r="D2099" s="7" t="s">
        <v>539</v>
      </c>
      <c r="E2099" s="10">
        <f>VLOOKUP(A2099,home!$A$2:$E$405,3,FALSE)</f>
        <v>1.51980198019802</v>
      </c>
      <c r="F2099" s="10">
        <f>VLOOKUP(B2099,home!$B$2:$E$405,3,FALSE)</f>
        <v>1.64</v>
      </c>
      <c r="G2099" s="10">
        <f>VLOOKUP(C2099,away!$B$2:$E$405,4,FALSE)</f>
        <v>0.88</v>
      </c>
      <c r="H2099" s="10">
        <f>VLOOKUP(A2099,away!$A$2:$E$405,3,FALSE)</f>
        <v>1.34653465346535</v>
      </c>
      <c r="I2099" s="10">
        <f>VLOOKUP(C2099,away!$B$2:$E$405,3,FALSE)</f>
        <v>0.28999999999999998</v>
      </c>
      <c r="J2099" s="10">
        <f>VLOOKUP(B2099,home!$B$2:$E$405,4,FALSE)</f>
        <v>1.19</v>
      </c>
      <c r="K2099" s="12">
        <f t="shared" si="2520"/>
        <v>2.1933782178217824</v>
      </c>
      <c r="L2099" s="12">
        <f t="shared" si="2521"/>
        <v>0.46468910891089221</v>
      </c>
      <c r="M2099" s="13">
        <f t="shared" si="2522"/>
        <v>7.0083539523324717E-2</v>
      </c>
      <c r="N2099" s="13">
        <f t="shared" si="2523"/>
        <v>0.15371970901831242</v>
      </c>
      <c r="O2099" s="13">
        <f t="shared" si="2524"/>
        <v>3.2567057530415056E-2</v>
      </c>
      <c r="P2099" s="13">
        <f t="shared" si="2525"/>
        <v>7.1431874605761225E-2</v>
      </c>
      <c r="Q2099" s="13">
        <f t="shared" si="2526"/>
        <v>0.16858273070533455</v>
      </c>
      <c r="R2099" s="13">
        <f t="shared" si="2527"/>
        <v>7.5667784718291674E-3</v>
      </c>
      <c r="S2099" s="13">
        <f t="shared" si="2528"/>
        <v>1.8201537566446022E-2</v>
      </c>
      <c r="T2099" s="13">
        <f t="shared" si="2529"/>
        <v>7.8338558909226808E-2</v>
      </c>
      <c r="U2099" s="13">
        <f t="shared" si="2530"/>
        <v>1.659680707919289E-2</v>
      </c>
      <c r="V2099" s="13">
        <f t="shared" si="2531"/>
        <v>2.0613018214826503E-3</v>
      </c>
      <c r="W2099" s="13">
        <f t="shared" si="2532"/>
        <v>0.12325522980999874</v>
      </c>
      <c r="X2099" s="13">
        <f t="shared" si="2533"/>
        <v>5.727536290901554E-2</v>
      </c>
      <c r="Y2099" s="13">
        <f t="shared" si="2534"/>
        <v>1.33076186763692E-2</v>
      </c>
      <c r="Z2099" s="13">
        <f t="shared" si="2535"/>
        <v>1.172066515133473E-3</v>
      </c>
      <c r="AA2099" s="13">
        <f t="shared" si="2536"/>
        <v>2.5707851641320438E-3</v>
      </c>
      <c r="AB2099" s="13">
        <f t="shared" si="2537"/>
        <v>2.8193520908533108E-3</v>
      </c>
      <c r="AC2099" s="13">
        <f t="shared" si="2538"/>
        <v>1.3130994652796785E-4</v>
      </c>
      <c r="AD2099" s="13">
        <f t="shared" si="2539"/>
        <v>6.7586334074467305E-2</v>
      </c>
      <c r="AE2099" s="13">
        <f t="shared" si="2540"/>
        <v>3.140663335561808E-2</v>
      </c>
      <c r="AF2099" s="13">
        <f t="shared" si="2541"/>
        <v>7.2971602339566349E-3</v>
      </c>
      <c r="AG2099" s="13">
        <f t="shared" si="2542"/>
        <v>1.1303036288991023E-3</v>
      </c>
      <c r="AH2099" s="13">
        <f t="shared" si="2543"/>
        <v>1.3616163612541703E-4</v>
      </c>
      <c r="AI2099" s="13">
        <f t="shared" si="2544"/>
        <v>2.9865396678046521E-4</v>
      </c>
      <c r="AJ2099" s="13">
        <f t="shared" si="2545"/>
        <v>3.2753055270117132E-4</v>
      </c>
      <c r="AK2099" s="13">
        <f t="shared" si="2546"/>
        <v>2.3946612665529286E-4</v>
      </c>
      <c r="AL2099" s="13">
        <f t="shared" si="2547"/>
        <v>5.3534485836026165E-6</v>
      </c>
      <c r="AM2099" s="13">
        <f t="shared" si="2548"/>
        <v>2.9648478596272548E-2</v>
      </c>
      <c r="AN2099" s="13">
        <f t="shared" si="2549"/>
        <v>1.3777325099465549E-2</v>
      </c>
      <c r="AO2099" s="13">
        <f t="shared" si="2550"/>
        <v>3.2010864618231575E-3</v>
      </c>
      <c r="AP2099" s="13">
        <f t="shared" si="2551"/>
        <v>4.9583667183044136E-4</v>
      </c>
      <c r="AQ2099" s="13">
        <f t="shared" si="2552"/>
        <v>5.7602475299557547E-5</v>
      </c>
      <c r="AR2099" s="13">
        <f t="shared" si="2553"/>
        <v>1.2654565871793841E-5</v>
      </c>
      <c r="AS2099" s="13">
        <f t="shared" si="2554"/>
        <v>2.7756249139183523E-5</v>
      </c>
      <c r="AT2099" s="13">
        <f t="shared" si="2555"/>
        <v>3.0439976135159873E-5</v>
      </c>
      <c r="AU2099" s="13">
        <f t="shared" si="2556"/>
        <v>2.2255460201958185E-5</v>
      </c>
      <c r="AV2099" s="13">
        <f t="shared" si="2557"/>
        <v>1.2203660408643661E-5</v>
      </c>
      <c r="AW2099" s="13">
        <f t="shared" si="2558"/>
        <v>1.5156787271829999E-7</v>
      </c>
      <c r="AX2099" s="13">
        <f t="shared" si="2559"/>
        <v>1.0838387857436592E-2</v>
      </c>
      <c r="AY2099" s="13">
        <f t="shared" si="2560"/>
        <v>5.0364807955028427E-3</v>
      </c>
      <c r="AZ2099" s="13">
        <f t="shared" si="2561"/>
        <v>1.1701988864545188E-3</v>
      </c>
      <c r="BA2099" s="13">
        <f t="shared" si="2562"/>
        <v>1.8125955926502293E-4</v>
      </c>
      <c r="BB2099" s="13">
        <f t="shared" si="2563"/>
        <v>2.1057335769111132E-5</v>
      </c>
      <c r="BC2099" s="13">
        <f t="shared" si="2564"/>
        <v>1.9570229189171423E-6</v>
      </c>
      <c r="BD2099" s="13">
        <f t="shared" si="2565"/>
        <v>9.8007315643634455E-7</v>
      </c>
      <c r="BE2099" s="13">
        <f t="shared" si="2566"/>
        <v>2.1496711131993179E-6</v>
      </c>
      <c r="BF2099" s="13">
        <f t="shared" si="2567"/>
        <v>2.3575208975860441E-6</v>
      </c>
      <c r="BG2099" s="13">
        <f t="shared" si="2568"/>
        <v>1.7236449949416288E-6</v>
      </c>
      <c r="BH2099" s="13">
        <f t="shared" si="2569"/>
        <v>9.4515134679062614E-7</v>
      </c>
      <c r="BI2099" s="13">
        <f t="shared" si="2570"/>
        <v>4.146148753190963E-7</v>
      </c>
      <c r="BJ2099" s="14">
        <f t="shared" si="2571"/>
        <v>0.76632931208323674</v>
      </c>
      <c r="BK2099" s="14">
        <f t="shared" si="2572"/>
        <v>0.16695139770762901</v>
      </c>
      <c r="BL2099" s="14">
        <f t="shared" si="2573"/>
        <v>6.3236473206825836E-2</v>
      </c>
      <c r="BM2099" s="14">
        <f t="shared" si="2574"/>
        <v>0.48870123043021785</v>
      </c>
      <c r="BN2099" s="14">
        <f t="shared" si="2575"/>
        <v>0.50395168985497718</v>
      </c>
    </row>
    <row r="2100" spans="1:66" x14ac:dyDescent="0.25">
      <c r="A2100" t="s">
        <v>136</v>
      </c>
      <c r="B2100" t="s">
        <v>481</v>
      </c>
      <c r="C2100" t="s">
        <v>309</v>
      </c>
      <c r="D2100" s="7" t="s">
        <v>539</v>
      </c>
      <c r="E2100" s="10">
        <f>VLOOKUP(A2100,home!$A$2:$E$405,3,FALSE)</f>
        <v>1.51980198019802</v>
      </c>
      <c r="F2100" s="10">
        <f>VLOOKUP(B2100,home!$B$2:$E$405,3,FALSE)</f>
        <v>1.32</v>
      </c>
      <c r="G2100" s="10">
        <f>VLOOKUP(C2100,away!$B$2:$E$405,4,FALSE)</f>
        <v>1.1200000000000001</v>
      </c>
      <c r="H2100" s="10">
        <f>VLOOKUP(A2100,away!$A$2:$E$405,3,FALSE)</f>
        <v>1.34653465346535</v>
      </c>
      <c r="I2100" s="10">
        <f>VLOOKUP(C2100,away!$B$2:$E$405,3,FALSE)</f>
        <v>1.18</v>
      </c>
      <c r="J2100" s="10">
        <f>VLOOKUP(B2100,home!$B$2:$E$405,4,FALSE)</f>
        <v>0.93</v>
      </c>
      <c r="K2100" s="12">
        <f t="shared" si="2520"/>
        <v>2.2468752475247533</v>
      </c>
      <c r="L2100" s="12">
        <f t="shared" si="2521"/>
        <v>1.477687128712875</v>
      </c>
      <c r="M2100" s="13">
        <f t="shared" si="2522"/>
        <v>2.4123655201889832E-2</v>
      </c>
      <c r="N2100" s="13">
        <f t="shared" si="2523"/>
        <v>5.4202843752948024E-2</v>
      </c>
      <c r="O2100" s="13">
        <f t="shared" si="2524"/>
        <v>3.5647214789339993E-2</v>
      </c>
      <c r="P2100" s="13">
        <f t="shared" si="2525"/>
        <v>8.0094844553366351E-2</v>
      </c>
      <c r="Q2100" s="13">
        <f t="shared" si="2526"/>
        <v>6.0893513986975324E-2</v>
      </c>
      <c r="R2100" s="13">
        <f t="shared" si="2527"/>
        <v>2.6337715234335483E-2</v>
      </c>
      <c r="S2100" s="13">
        <f t="shared" si="2528"/>
        <v>6.648229787670569E-2</v>
      </c>
      <c r="T2100" s="13">
        <f t="shared" si="2529"/>
        <v>8.9981561840650856E-2</v>
      </c>
      <c r="U2100" s="13">
        <f t="shared" si="2530"/>
        <v>5.9177560436384002E-2</v>
      </c>
      <c r="V2100" s="13">
        <f t="shared" si="2531"/>
        <v>2.4525900543224614E-2</v>
      </c>
      <c r="W2100" s="13">
        <f t="shared" si="2532"/>
        <v>4.5606709770712392E-2</v>
      </c>
      <c r="X2100" s="13">
        <f t="shared" si="2533"/>
        <v>6.7392448011125414E-2</v>
      </c>
      <c r="Y2100" s="13">
        <f t="shared" si="2534"/>
        <v>4.979247649924582E-2</v>
      </c>
      <c r="Z2100" s="13">
        <f t="shared" si="2535"/>
        <v>1.2972967600494179E-2</v>
      </c>
      <c r="AA2100" s="13">
        <f t="shared" si="2536"/>
        <v>2.9148639788490964E-2</v>
      </c>
      <c r="AB2100" s="13">
        <f t="shared" si="2537"/>
        <v>3.274667861988776E-2</v>
      </c>
      <c r="AC2100" s="13">
        <f t="shared" si="2538"/>
        <v>5.0893981838079074E-3</v>
      </c>
      <c r="AD2100" s="13">
        <f t="shared" si="2539"/>
        <v>2.5618146826214751E-2</v>
      </c>
      <c r="AE2100" s="13">
        <f t="shared" si="2540"/>
        <v>3.7855605826574122E-2</v>
      </c>
      <c r="AF2100" s="13">
        <f t="shared" si="2541"/>
        <v>2.7969370739778357E-2</v>
      </c>
      <c r="AG2100" s="13">
        <f t="shared" si="2542"/>
        <v>1.3776659713456324E-2</v>
      </c>
      <c r="AH2100" s="13">
        <f t="shared" si="2543"/>
        <v>4.7924968111148535E-3</v>
      </c>
      <c r="AI2100" s="13">
        <f t="shared" si="2544"/>
        <v>1.0768142458735279E-2</v>
      </c>
      <c r="AJ2100" s="13">
        <f t="shared" si="2545"/>
        <v>1.2097336376176319E-2</v>
      </c>
      <c r="AK2100" s="13">
        <f t="shared" si="2546"/>
        <v>9.0604018882037875E-3</v>
      </c>
      <c r="AL2100" s="13">
        <f t="shared" si="2547"/>
        <v>6.7590844420682174E-4</v>
      </c>
      <c r="AM2100" s="13">
        <f t="shared" si="2548"/>
        <v>1.1512155998255348E-2</v>
      </c>
      <c r="AN2100" s="13">
        <f t="shared" si="2549"/>
        <v>1.7011364742356646E-2</v>
      </c>
      <c r="AO2100" s="13">
        <f t="shared" si="2550"/>
        <v>1.2568737360810217E-2</v>
      </c>
      <c r="AP2100" s="13">
        <f t="shared" si="2551"/>
        <v>6.1908871407472948E-3</v>
      </c>
      <c r="AQ2100" s="13">
        <f t="shared" si="2552"/>
        <v>2.2870485607990845E-3</v>
      </c>
      <c r="AR2100" s="13">
        <f t="shared" si="2553"/>
        <v>1.416362170436382E-3</v>
      </c>
      <c r="AS2100" s="13">
        <f t="shared" si="2554"/>
        <v>3.1823891022839425E-3</v>
      </c>
      <c r="AT2100" s="13">
        <f t="shared" si="2555"/>
        <v>3.5752156509571563E-3</v>
      </c>
      <c r="AU2100" s="13">
        <f t="shared" si="2556"/>
        <v>2.6776878502329103E-3</v>
      </c>
      <c r="AV2100" s="13">
        <f t="shared" si="2557"/>
        <v>1.5041076378215239E-3</v>
      </c>
      <c r="AW2100" s="13">
        <f t="shared" si="2558"/>
        <v>6.2337132621699792E-5</v>
      </c>
      <c r="AX2100" s="13">
        <f t="shared" si="2559"/>
        <v>4.3110630596872607E-3</v>
      </c>
      <c r="AY2100" s="13">
        <f t="shared" si="2560"/>
        <v>6.3704023943694094E-3</v>
      </c>
      <c r="AZ2100" s="13">
        <f t="shared" si="2561"/>
        <v>4.7067308114406795E-3</v>
      </c>
      <c r="BA2100" s="13">
        <f t="shared" si="2562"/>
        <v>2.3183585127940654E-3</v>
      </c>
      <c r="BB2100" s="13">
        <f t="shared" si="2563"/>
        <v>8.5645213352442909E-4</v>
      </c>
      <c r="BC2100" s="13">
        <f t="shared" si="2564"/>
        <v>2.5311365881354562E-4</v>
      </c>
      <c r="BD2100" s="13">
        <f t="shared" si="2565"/>
        <v>3.488233581416124E-4</v>
      </c>
      <c r="BE2100" s="13">
        <f t="shared" si="2566"/>
        <v>7.8376256916685104E-4</v>
      </c>
      <c r="BF2100" s="13">
        <f t="shared" si="2567"/>
        <v>8.8050835829870278E-4</v>
      </c>
      <c r="BG2100" s="13">
        <f t="shared" si="2568"/>
        <v>6.5946414516667047E-4</v>
      </c>
      <c r="BH2100" s="13">
        <f t="shared" si="2569"/>
        <v>3.7043341610126568E-4</v>
      </c>
      <c r="BI2100" s="13">
        <f t="shared" si="2570"/>
        <v>1.6646353469879427E-4</v>
      </c>
      <c r="BJ2100" s="14">
        <f t="shared" si="2571"/>
        <v>0.5414756513412794</v>
      </c>
      <c r="BK2100" s="14">
        <f t="shared" si="2572"/>
        <v>0.20736240719757065</v>
      </c>
      <c r="BL2100" s="14">
        <f t="shared" si="2573"/>
        <v>0.2353414041959743</v>
      </c>
      <c r="BM2100" s="14">
        <f t="shared" si="2574"/>
        <v>0.70954457755471578</v>
      </c>
      <c r="BN2100" s="14">
        <f t="shared" si="2575"/>
        <v>0.28129978751885504</v>
      </c>
    </row>
    <row r="2101" spans="1:66" x14ac:dyDescent="0.25">
      <c r="A2101" t="s">
        <v>136</v>
      </c>
      <c r="B2101" t="s">
        <v>484</v>
      </c>
      <c r="C2101" t="s">
        <v>483</v>
      </c>
      <c r="D2101" s="7" t="s">
        <v>539</v>
      </c>
      <c r="E2101" s="10">
        <f>VLOOKUP(A2101,home!$A$2:$E$405,3,FALSE)</f>
        <v>1.51980198019802</v>
      </c>
      <c r="F2101" s="10">
        <f>VLOOKUP(B2101,home!$B$2:$E$405,3,FALSE)</f>
        <v>1.56</v>
      </c>
      <c r="G2101" s="10">
        <f>VLOOKUP(C2101,away!$B$2:$E$405,4,FALSE)</f>
        <v>0.49</v>
      </c>
      <c r="H2101" s="10">
        <f>VLOOKUP(A2101,away!$A$2:$E$405,3,FALSE)</f>
        <v>1.34653465346535</v>
      </c>
      <c r="I2101" s="10">
        <f>VLOOKUP(C2101,away!$B$2:$E$405,3,FALSE)</f>
        <v>0.9</v>
      </c>
      <c r="J2101" s="10">
        <f>VLOOKUP(B2101,home!$B$2:$E$405,4,FALSE)</f>
        <v>0.46</v>
      </c>
      <c r="K2101" s="12">
        <f t="shared" si="2520"/>
        <v>1.1617366336633665</v>
      </c>
      <c r="L2101" s="12">
        <f t="shared" si="2521"/>
        <v>0.55746534653465485</v>
      </c>
      <c r="M2101" s="13">
        <f t="shared" si="2522"/>
        <v>0.17920910327641004</v>
      </c>
      <c r="N2101" s="13">
        <f t="shared" si="2523"/>
        <v>0.20819378036216721</v>
      </c>
      <c r="O2101" s="13">
        <f t="shared" si="2524"/>
        <v>9.9902864860148655E-2</v>
      </c>
      <c r="P2101" s="13">
        <f t="shared" si="2525"/>
        <v>0.11606081791595535</v>
      </c>
      <c r="Q2101" s="13">
        <f t="shared" si="2526"/>
        <v>0.12093317077379724</v>
      </c>
      <c r="R2101" s="13">
        <f t="shared" si="2527"/>
        <v>2.7846192589533782E-2</v>
      </c>
      <c r="S2101" s="13">
        <f t="shared" si="2528"/>
        <v>1.8791056381974636E-2</v>
      </c>
      <c r="T2101" s="13">
        <f t="shared" si="2529"/>
        <v>6.741605195294946E-2</v>
      </c>
      <c r="U2101" s="13">
        <f t="shared" si="2530"/>
        <v>3.2349942039306766E-2</v>
      </c>
      <c r="V2101" s="13">
        <f t="shared" si="2531"/>
        <v>1.3521791851741698E-3</v>
      </c>
      <c r="W2101" s="13">
        <f t="shared" si="2532"/>
        <v>4.6830831570996038E-2</v>
      </c>
      <c r="X2101" s="13">
        <f t="shared" si="2533"/>
        <v>2.6106565750231361E-2</v>
      </c>
      <c r="Y2101" s="13">
        <f t="shared" si="2534"/>
        <v>7.2767528613912388E-3</v>
      </c>
      <c r="Z2101" s="13">
        <f t="shared" si="2535"/>
        <v>5.1744291338650644E-3</v>
      </c>
      <c r="AA2101" s="13">
        <f t="shared" si="2536"/>
        <v>6.0113238831060499E-3</v>
      </c>
      <c r="AB2101" s="13">
        <f t="shared" si="2537"/>
        <v>3.4917875859099105E-3</v>
      </c>
      <c r="AC2101" s="13">
        <f t="shared" si="2538"/>
        <v>5.4731811655721788E-5</v>
      </c>
      <c r="AD2101" s="13">
        <f t="shared" si="2539"/>
        <v>1.3601273155236276E-2</v>
      </c>
      <c r="AE2101" s="13">
        <f t="shared" si="2540"/>
        <v>7.5822384527962881E-3</v>
      </c>
      <c r="AF2101" s="13">
        <f t="shared" si="2541"/>
        <v>2.1134175932982341E-3</v>
      </c>
      <c r="AG2101" s="13">
        <f t="shared" si="2542"/>
        <v>3.927190236734789E-4</v>
      </c>
      <c r="AH2101" s="13">
        <f t="shared" si="2543"/>
        <v>7.2114123255727532E-4</v>
      </c>
      <c r="AI2101" s="13">
        <f t="shared" si="2544"/>
        <v>8.3777618790694005E-4</v>
      </c>
      <c r="AJ2101" s="13">
        <f t="shared" si="2545"/>
        <v>4.8663764415116838E-4</v>
      </c>
      <c r="AK2101" s="13">
        <f t="shared" si="2546"/>
        <v>1.8844825951001639E-4</v>
      </c>
      <c r="AL2101" s="13">
        <f t="shared" si="2547"/>
        <v>1.4178339628177264E-6</v>
      </c>
      <c r="AM2101" s="13">
        <f t="shared" si="2548"/>
        <v>3.1602194577800215E-3</v>
      </c>
      <c r="AN2101" s="13">
        <f t="shared" si="2549"/>
        <v>1.7617128351568986E-3</v>
      </c>
      <c r="AO2101" s="13">
        <f t="shared" si="2550"/>
        <v>4.9104692807264486E-4</v>
      </c>
      <c r="AP2101" s="13">
        <f t="shared" si="2551"/>
        <v>9.1247215307598277E-5</v>
      </c>
      <c r="AQ2101" s="13">
        <f t="shared" si="2552"/>
        <v>1.2716790125443129E-5</v>
      </c>
      <c r="AR2101" s="13">
        <f t="shared" si="2553"/>
        <v>8.0402249421593941E-5</v>
      </c>
      <c r="AS2101" s="13">
        <f t="shared" si="2554"/>
        <v>9.3406238582004908E-5</v>
      </c>
      <c r="AT2101" s="13">
        <f t="shared" si="2555"/>
        <v>5.4256724586707838E-5</v>
      </c>
      <c r="AU2101" s="13">
        <f t="shared" si="2556"/>
        <v>2.1010674858320777E-5</v>
      </c>
      <c r="AV2101" s="13">
        <f t="shared" si="2557"/>
        <v>6.1022176702252834E-6</v>
      </c>
      <c r="AW2101" s="13">
        <f t="shared" si="2558"/>
        <v>2.5506357034751153E-8</v>
      </c>
      <c r="AX2101" s="13">
        <f t="shared" si="2559"/>
        <v>6.1189045241980499E-4</v>
      </c>
      <c r="AY2101" s="13">
        <f t="shared" si="2560"/>
        <v>3.4110772309945325E-4</v>
      </c>
      <c r="AZ2101" s="13">
        <f t="shared" si="2561"/>
        <v>9.5077867531641913E-5</v>
      </c>
      <c r="BA2101" s="13">
        <f t="shared" si="2562"/>
        <v>1.766753879043426E-5</v>
      </c>
      <c r="BB2101" s="13">
        <f t="shared" si="2563"/>
        <v>2.4622601585559723E-6</v>
      </c>
      <c r="BC2101" s="13">
        <f t="shared" si="2564"/>
        <v>2.745249425095759E-7</v>
      </c>
      <c r="BD2101" s="13">
        <f t="shared" si="2565"/>
        <v>7.4702446393291018E-6</v>
      </c>
      <c r="BE2101" s="13">
        <f t="shared" si="2566"/>
        <v>8.6784568599360014E-6</v>
      </c>
      <c r="BF2101" s="13">
        <f t="shared" si="2567"/>
        <v>5.0410406289274012E-6</v>
      </c>
      <c r="BG2101" s="13">
        <f t="shared" si="2568"/>
        <v>1.9521205234701248E-6</v>
      </c>
      <c r="BH2101" s="13">
        <f t="shared" si="2569"/>
        <v>5.669624813603385E-7</v>
      </c>
      <c r="BI2101" s="13">
        <f t="shared" si="2570"/>
        <v>1.3173221690179778E-7</v>
      </c>
      <c r="BJ2101" s="14">
        <f t="shared" si="2571"/>
        <v>0.50703222508992185</v>
      </c>
      <c r="BK2101" s="14">
        <f t="shared" si="2572"/>
        <v>0.31581041412823219</v>
      </c>
      <c r="BL2101" s="14">
        <f t="shared" si="2573"/>
        <v>0.17211513294459932</v>
      </c>
      <c r="BM2101" s="14">
        <f t="shared" si="2574"/>
        <v>0.24764518930186358</v>
      </c>
      <c r="BN2101" s="14">
        <f t="shared" si="2575"/>
        <v>0.75214592977801231</v>
      </c>
    </row>
    <row r="2102" spans="1:66" x14ac:dyDescent="0.25">
      <c r="A2102" t="s">
        <v>136</v>
      </c>
      <c r="B2102" t="s">
        <v>359</v>
      </c>
      <c r="C2102" t="s">
        <v>377</v>
      </c>
      <c r="D2102" s="7" t="s">
        <v>539</v>
      </c>
      <c r="E2102" s="10">
        <f>VLOOKUP(A2102,home!$A$2:$E$405,3,FALSE)</f>
        <v>1.51980198019802</v>
      </c>
      <c r="F2102" s="10">
        <f>VLOOKUP(B2102,home!$B$2:$E$405,3,FALSE)</f>
        <v>1.17</v>
      </c>
      <c r="G2102" s="10">
        <f>VLOOKUP(C2102,away!$B$2:$E$405,4,FALSE)</f>
        <v>0.73</v>
      </c>
      <c r="H2102" s="10">
        <f>VLOOKUP(A2102,away!$A$2:$E$405,3,FALSE)</f>
        <v>1.34653465346535</v>
      </c>
      <c r="I2102" s="10">
        <f>VLOOKUP(C2102,away!$B$2:$E$405,3,FALSE)</f>
        <v>1.24</v>
      </c>
      <c r="J2102" s="10">
        <f>VLOOKUP(B2102,home!$B$2:$E$405,4,FALSE)</f>
        <v>0.99</v>
      </c>
      <c r="K2102" s="12">
        <f t="shared" si="2520"/>
        <v>1.2980628712871287</v>
      </c>
      <c r="L2102" s="12">
        <f t="shared" si="2521"/>
        <v>1.6530059405940636</v>
      </c>
      <c r="M2102" s="13">
        <f t="shared" si="2522"/>
        <v>5.2283794533571418E-2</v>
      </c>
      <c r="N2102" s="13">
        <f t="shared" si="2523"/>
        <v>6.7867652454034005E-2</v>
      </c>
      <c r="O2102" s="13">
        <f t="shared" si="2524"/>
        <v>8.6425422960792989E-2</v>
      </c>
      <c r="P2102" s="13">
        <f t="shared" si="2525"/>
        <v>0.1121856326806915</v>
      </c>
      <c r="Q2102" s="13">
        <f t="shared" si="2526"/>
        <v>4.4048239906000167E-2</v>
      </c>
      <c r="R2102" s="13">
        <f t="shared" si="2527"/>
        <v>7.1430868786272708E-2</v>
      </c>
      <c r="S2102" s="13">
        <f t="shared" si="2528"/>
        <v>6.0179336122428026E-2</v>
      </c>
      <c r="T2102" s="13">
        <f t="shared" si="2529"/>
        <v>7.2812002237330781E-2</v>
      </c>
      <c r="U2102" s="13">
        <f t="shared" si="2530"/>
        <v>9.2721758635243304E-2</v>
      </c>
      <c r="V2102" s="13">
        <f t="shared" si="2531"/>
        <v>1.434746008655936E-2</v>
      </c>
      <c r="W2102" s="13">
        <f t="shared" si="2532"/>
        <v>1.9059128255842286E-2</v>
      </c>
      <c r="X2102" s="13">
        <f t="shared" si="2533"/>
        <v>3.1504852229451472E-2</v>
      </c>
      <c r="Y2102" s="13">
        <f t="shared" si="2534"/>
        <v>2.6038853946410711E-2</v>
      </c>
      <c r="Z2102" s="13">
        <f t="shared" si="2535"/>
        <v>3.9358550148501287E-2</v>
      </c>
      <c r="AA2102" s="13">
        <f t="shared" si="2536"/>
        <v>5.108987261546203E-2</v>
      </c>
      <c r="AB2102" s="13">
        <f t="shared" si="2537"/>
        <v>3.315893337046015E-2</v>
      </c>
      <c r="AC2102" s="13">
        <f t="shared" si="2538"/>
        <v>1.9240891244730264E-3</v>
      </c>
      <c r="AD2102" s="13">
        <f t="shared" si="2539"/>
        <v>6.1849866870020758E-3</v>
      </c>
      <c r="AE2102" s="13">
        <f t="shared" si="2540"/>
        <v>1.0223819736109628E-2</v>
      </c>
      <c r="AF2102" s="13">
        <f t="shared" si="2541"/>
        <v>8.4500173796760256E-3</v>
      </c>
      <c r="AG2102" s="13">
        <f t="shared" si="2542"/>
        <v>4.6559763089091839E-3</v>
      </c>
      <c r="AH2102" s="13">
        <f t="shared" si="2543"/>
        <v>1.6264979302160504E-2</v>
      </c>
      <c r="AI2102" s="13">
        <f t="shared" si="2544"/>
        <v>2.1112965734388187E-2</v>
      </c>
      <c r="AJ2102" s="13">
        <f t="shared" si="2545"/>
        <v>1.3702978461283348E-2</v>
      </c>
      <c r="AK2102" s="13">
        <f t="shared" si="2546"/>
        <v>5.9291091888797132E-3</v>
      </c>
      <c r="AL2102" s="13">
        <f t="shared" si="2547"/>
        <v>1.6514115525753843E-4</v>
      </c>
      <c r="AM2102" s="13">
        <f t="shared" si="2548"/>
        <v>1.6057003155605144E-3</v>
      </c>
      <c r="AN2102" s="13">
        <f t="shared" si="2549"/>
        <v>2.6542321604352929E-3</v>
      </c>
      <c r="AO2102" s="13">
        <f t="shared" si="2550"/>
        <v>2.1937307644576778E-3</v>
      </c>
      <c r="AP2102" s="13">
        <f t="shared" si="2551"/>
        <v>1.2087499952374992E-3</v>
      </c>
      <c r="AQ2102" s="13">
        <f t="shared" si="2552"/>
        <v>4.9951773070515838E-4</v>
      </c>
      <c r="AR2102" s="13">
        <f t="shared" si="2553"/>
        <v>5.377221482022158E-3</v>
      </c>
      <c r="AS2102" s="13">
        <f t="shared" si="2554"/>
        <v>6.979971556500513E-3</v>
      </c>
      <c r="AT2102" s="13">
        <f t="shared" si="2555"/>
        <v>4.5302209600667732E-3</v>
      </c>
      <c r="AU2102" s="13">
        <f t="shared" si="2556"/>
        <v>1.9601705423298024E-3</v>
      </c>
      <c r="AV2102" s="13">
        <f t="shared" si="2557"/>
        <v>6.3610615059726849E-4</v>
      </c>
      <c r="AW2102" s="13">
        <f t="shared" si="2558"/>
        <v>9.8428974394368987E-6</v>
      </c>
      <c r="AX2102" s="13">
        <f t="shared" si="2559"/>
        <v>3.4738332700718868E-4</v>
      </c>
      <c r="AY2102" s="13">
        <f t="shared" si="2560"/>
        <v>5.7422670320621315E-4</v>
      </c>
      <c r="AZ2102" s="13">
        <f t="shared" si="2561"/>
        <v>4.7460007582380735E-4</v>
      </c>
      <c r="BA2102" s="13">
        <f t="shared" si="2562"/>
        <v>2.6150558158104887E-4</v>
      </c>
      <c r="BB2102" s="13">
        <f t="shared" si="2563"/>
        <v>1.0806756996299487E-4</v>
      </c>
      <c r="BC2102" s="13">
        <f t="shared" si="2564"/>
        <v>3.5727267026879007E-5</v>
      </c>
      <c r="BD2102" s="13">
        <f t="shared" si="2565"/>
        <v>1.4814298422787732E-3</v>
      </c>
      <c r="BE2102" s="13">
        <f t="shared" si="2566"/>
        <v>1.9229890746788228E-3</v>
      </c>
      <c r="BF2102" s="13">
        <f t="shared" si="2567"/>
        <v>1.248080359865686E-3</v>
      </c>
      <c r="BG2102" s="13">
        <f t="shared" si="2568"/>
        <v>5.4002892517477491E-4</v>
      </c>
      <c r="BH2102" s="13">
        <f t="shared" si="2569"/>
        <v>1.7524787429761774E-4</v>
      </c>
      <c r="BI2102" s="13">
        <f t="shared" si="2570"/>
        <v>4.5496551779546255E-5</v>
      </c>
      <c r="BJ2102" s="14">
        <f t="shared" si="2571"/>
        <v>0.30080897063177064</v>
      </c>
      <c r="BK2102" s="14">
        <f t="shared" si="2572"/>
        <v>0.24165968040618707</v>
      </c>
      <c r="BL2102" s="14">
        <f t="shared" si="2573"/>
        <v>0.41673385237453464</v>
      </c>
      <c r="BM2102" s="14">
        <f t="shared" si="2574"/>
        <v>0.56375505843386353</v>
      </c>
      <c r="BN2102" s="14">
        <f t="shared" si="2575"/>
        <v>0.43424161132136274</v>
      </c>
    </row>
    <row r="2103" spans="1:66" x14ac:dyDescent="0.25">
      <c r="A2103" t="s">
        <v>136</v>
      </c>
      <c r="B2103" t="s">
        <v>373</v>
      </c>
      <c r="C2103" t="s">
        <v>344</v>
      </c>
      <c r="D2103" s="7" t="s">
        <v>539</v>
      </c>
      <c r="E2103" s="10">
        <f>VLOOKUP(A2103,home!$A$2:$E$405,3,FALSE)</f>
        <v>1.51980198019802</v>
      </c>
      <c r="F2103" s="10">
        <f>VLOOKUP(B2103,home!$B$2:$E$405,3,FALSE)</f>
        <v>1.08</v>
      </c>
      <c r="G2103" s="10">
        <f>VLOOKUP(C2103,away!$B$2:$E$405,4,FALSE)</f>
        <v>0.66</v>
      </c>
      <c r="H2103" s="10">
        <f>VLOOKUP(A2103,away!$A$2:$E$405,3,FALSE)</f>
        <v>1.34653465346535</v>
      </c>
      <c r="I2103" s="10">
        <f>VLOOKUP(C2103,away!$B$2:$E$405,3,FALSE)</f>
        <v>0.88</v>
      </c>
      <c r="J2103" s="10">
        <f>VLOOKUP(B2103,home!$B$2:$E$405,4,FALSE)</f>
        <v>0.74</v>
      </c>
      <c r="K2103" s="12">
        <f t="shared" si="2520"/>
        <v>1.0833148514851487</v>
      </c>
      <c r="L2103" s="12">
        <f t="shared" si="2521"/>
        <v>0.87686336633663586</v>
      </c>
      <c r="M2103" s="13">
        <f t="shared" si="2522"/>
        <v>0.14083331967689938</v>
      </c>
      <c r="N2103" s="13">
        <f t="shared" si="2523"/>
        <v>0.15256682678994071</v>
      </c>
      <c r="O2103" s="13">
        <f t="shared" si="2524"/>
        <v>0.12349157878424957</v>
      </c>
      <c r="P2103" s="13">
        <f t="shared" si="2525"/>
        <v>0.13378026133032586</v>
      </c>
      <c r="Q2103" s="13">
        <f t="shared" si="2526"/>
        <v>8.2638954652752519E-2</v>
      </c>
      <c r="R2103" s="13">
        <f t="shared" si="2527"/>
        <v>5.4142620743491479E-2</v>
      </c>
      <c r="S2103" s="13">
        <f t="shared" si="2528"/>
        <v>3.1770106610193603E-2</v>
      </c>
      <c r="T2103" s="13">
        <f t="shared" si="2529"/>
        <v>7.2463071967353174E-2</v>
      </c>
      <c r="U2103" s="13">
        <f t="shared" si="2530"/>
        <v>5.8653505149752205E-2</v>
      </c>
      <c r="V2103" s="13">
        <f t="shared" si="2531"/>
        <v>3.35322570172936E-3</v>
      </c>
      <c r="W2103" s="13">
        <f t="shared" si="2532"/>
        <v>2.9841335628844851E-2</v>
      </c>
      <c r="X2103" s="13">
        <f t="shared" si="2533"/>
        <v>2.6166774015490286E-2</v>
      </c>
      <c r="Y2103" s="13">
        <f t="shared" si="2534"/>
        <v>1.1472342774696411E-2</v>
      </c>
      <c r="Z2103" s="13">
        <f t="shared" si="2535"/>
        <v>1.5825226895808574E-2</v>
      </c>
      <c r="AA2103" s="13">
        <f t="shared" si="2536"/>
        <v>1.7143703324351646E-2</v>
      </c>
      <c r="AB2103" s="13">
        <f t="shared" si="2537"/>
        <v>9.2860142103627259E-3</v>
      </c>
      <c r="AC2103" s="13">
        <f t="shared" si="2538"/>
        <v>1.9908082285946657E-4</v>
      </c>
      <c r="AD2103" s="13">
        <f t="shared" si="2539"/>
        <v>8.0818905187201324E-3</v>
      </c>
      <c r="AE2103" s="13">
        <f t="shared" si="2540"/>
        <v>7.0867137266090764E-3</v>
      </c>
      <c r="AF2103" s="13">
        <f t="shared" si="2541"/>
        <v>3.10703982728924E-3</v>
      </c>
      <c r="AG2103" s="13">
        <f t="shared" si="2542"/>
        <v>9.0814980076628111E-4</v>
      </c>
      <c r="AH2103" s="13">
        <f t="shared" si="2543"/>
        <v>3.4691404322249437E-3</v>
      </c>
      <c r="AI2103" s="13">
        <f t="shared" si="2544"/>
        <v>3.7581713521168893E-3</v>
      </c>
      <c r="AJ2103" s="13">
        <f t="shared" si="2545"/>
        <v>2.0356414200871239E-3</v>
      </c>
      <c r="AK2103" s="13">
        <f t="shared" si="2546"/>
        <v>7.3508019422623356E-4</v>
      </c>
      <c r="AL2103" s="13">
        <f t="shared" si="2547"/>
        <v>7.5644271026480202E-6</v>
      </c>
      <c r="AM2103" s="13">
        <f t="shared" si="2548"/>
        <v>1.751046405401307E-3</v>
      </c>
      <c r="AN2103" s="13">
        <f t="shared" si="2549"/>
        <v>1.5354284456518556E-3</v>
      </c>
      <c r="AO2103" s="13">
        <f t="shared" si="2550"/>
        <v>6.7318047781165721E-4</v>
      </c>
      <c r="AP2103" s="13">
        <f t="shared" si="2551"/>
        <v>1.9676243330867828E-4</v>
      </c>
      <c r="AQ2103" s="13">
        <f t="shared" si="2552"/>
        <v>4.313344240990886E-5</v>
      </c>
      <c r="AR2103" s="13">
        <f t="shared" si="2553"/>
        <v>6.0839243153905929E-4</v>
      </c>
      <c r="AS2103" s="13">
        <f t="shared" si="2554"/>
        <v>6.590805566174245E-4</v>
      </c>
      <c r="AT2103" s="13">
        <f t="shared" si="2555"/>
        <v>3.5699587765437716E-4</v>
      </c>
      <c r="AU2103" s="13">
        <f t="shared" si="2556"/>
        <v>1.2891297872732067E-4</v>
      </c>
      <c r="AV2103" s="13">
        <f t="shared" si="2557"/>
        <v>3.4913336101123877E-5</v>
      </c>
      <c r="AW2103" s="13">
        <f t="shared" si="2558"/>
        <v>1.9959982894201951E-7</v>
      </c>
      <c r="AX2103" s="13">
        <f t="shared" si="2559"/>
        <v>3.1615576276848665E-4</v>
      </c>
      <c r="AY2103" s="13">
        <f t="shared" si="2560"/>
        <v>2.7722540642790205E-4</v>
      </c>
      <c r="AZ2103" s="13">
        <f t="shared" si="2561"/>
        <v>1.2154440155720612E-4</v>
      </c>
      <c r="BA2103" s="13">
        <f t="shared" si="2562"/>
        <v>3.5525944369607873E-5</v>
      </c>
      <c r="BB2103" s="13">
        <f t="shared" si="2563"/>
        <v>7.7878497930556025E-6</v>
      </c>
      <c r="BC2103" s="13">
        <f t="shared" si="2564"/>
        <v>1.3657760372125622E-6</v>
      </c>
      <c r="BD2103" s="13">
        <f t="shared" si="2565"/>
        <v>8.8912839262178422E-5</v>
      </c>
      <c r="BE2103" s="13">
        <f t="shared" si="2566"/>
        <v>9.6320599260429717E-5</v>
      </c>
      <c r="BF2103" s="13">
        <f t="shared" si="2567"/>
        <v>5.2172767841386469E-5</v>
      </c>
      <c r="BG2103" s="13">
        <f t="shared" si="2568"/>
        <v>1.8839844748553579E-5</v>
      </c>
      <c r="BH2103" s="13">
        <f t="shared" si="2569"/>
        <v>5.1023709039456442E-6</v>
      </c>
      <c r="BI2103" s="13">
        <f t="shared" si="2570"/>
        <v>1.1054948356060043E-6</v>
      </c>
      <c r="BJ2103" s="14">
        <f t="shared" si="2571"/>
        <v>0.39929225604799951</v>
      </c>
      <c r="BK2103" s="14">
        <f t="shared" si="2572"/>
        <v>0.31022078397553815</v>
      </c>
      <c r="BL2103" s="14">
        <f t="shared" si="2573"/>
        <v>0.27476620470835411</v>
      </c>
      <c r="BM2103" s="14">
        <f t="shared" si="2574"/>
        <v>0.31237388384344195</v>
      </c>
      <c r="BN2103" s="14">
        <f t="shared" si="2575"/>
        <v>0.6874535619776595</v>
      </c>
    </row>
    <row r="2104" spans="1:66" x14ac:dyDescent="0.25">
      <c r="A2104" t="s">
        <v>136</v>
      </c>
      <c r="B2104" t="s">
        <v>381</v>
      </c>
      <c r="C2104" t="s">
        <v>347</v>
      </c>
      <c r="D2104" s="7" t="s">
        <v>539</v>
      </c>
      <c r="E2104" s="10">
        <f>VLOOKUP(A2104,home!$A$2:$E$405,3,FALSE)</f>
        <v>1.51980198019802</v>
      </c>
      <c r="F2104" s="10">
        <f>VLOOKUP(B2104,home!$B$2:$E$405,3,FALSE)</f>
        <v>1.1499999999999999</v>
      </c>
      <c r="G2104" s="10">
        <f>VLOOKUP(C2104,away!$B$2:$E$405,4,FALSE)</f>
        <v>1.73</v>
      </c>
      <c r="H2104" s="10">
        <f>VLOOKUP(A2104,away!$A$2:$E$405,3,FALSE)</f>
        <v>1.34653465346535</v>
      </c>
      <c r="I2104" s="10">
        <f>VLOOKUP(C2104,away!$B$2:$E$405,3,FALSE)</f>
        <v>0.9</v>
      </c>
      <c r="J2104" s="10">
        <f>VLOOKUP(B2104,home!$B$2:$E$405,4,FALSE)</f>
        <v>1.3</v>
      </c>
      <c r="K2104" s="12">
        <f t="shared" si="2520"/>
        <v>3.0236460396039604</v>
      </c>
      <c r="L2104" s="12">
        <f t="shared" si="2521"/>
        <v>1.5754455445544595</v>
      </c>
      <c r="M2104" s="13">
        <f t="shared" si="2522"/>
        <v>1.0060971140201769E-2</v>
      </c>
      <c r="N2104" s="13">
        <f t="shared" si="2523"/>
        <v>3.0420815542640822E-2</v>
      </c>
      <c r="O2104" s="13">
        <f t="shared" si="2524"/>
        <v>1.5850512156721879E-2</v>
      </c>
      <c r="P2104" s="13">
        <f t="shared" si="2525"/>
        <v>4.792633830836654E-2</v>
      </c>
      <c r="Q2104" s="13">
        <f t="shared" si="2526"/>
        <v>4.5990889218514269E-2</v>
      </c>
      <c r="R2104" s="13">
        <f t="shared" si="2527"/>
        <v>1.2485809378106892E-2</v>
      </c>
      <c r="S2104" s="13">
        <f t="shared" si="2528"/>
        <v>5.7075352658300597E-2</v>
      </c>
      <c r="T2104" s="13">
        <f t="shared" si="2529"/>
        <v>7.2456141509406033E-2</v>
      </c>
      <c r="U2104" s="13">
        <f t="shared" si="2530"/>
        <v>3.775266807736289E-2</v>
      </c>
      <c r="V2104" s="13">
        <f t="shared" si="2531"/>
        <v>3.0209284553951495E-2</v>
      </c>
      <c r="W2104" s="13">
        <f t="shared" si="2532"/>
        <v>4.6353390014475047E-2</v>
      </c>
      <c r="X2104" s="13">
        <f t="shared" si="2533"/>
        <v>7.3027241773299889E-2</v>
      </c>
      <c r="Y2104" s="13">
        <f t="shared" si="2534"/>
        <v>5.7525221341423322E-2</v>
      </c>
      <c r="Z2104" s="13">
        <f t="shared" si="2535"/>
        <v>6.5569042516315972E-3</v>
      </c>
      <c r="AA2104" s="13">
        <f t="shared" si="2536"/>
        <v>1.9825757572508249E-2</v>
      </c>
      <c r="AB2104" s="13">
        <f t="shared" si="2537"/>
        <v>2.9973036683131404E-2</v>
      </c>
      <c r="AC2104" s="13">
        <f t="shared" si="2538"/>
        <v>8.9940397614871482E-3</v>
      </c>
      <c r="AD2104" s="13">
        <f t="shared" si="2539"/>
        <v>3.5039061034871311E-2</v>
      </c>
      <c r="AE2104" s="13">
        <f t="shared" si="2540"/>
        <v>5.5202132592759787E-2</v>
      </c>
      <c r="AF2104" s="13">
        <f t="shared" si="2541"/>
        <v>4.3483976921583962E-2</v>
      </c>
      <c r="AG2104" s="13">
        <f t="shared" si="2542"/>
        <v>2.2835545900206138E-2</v>
      </c>
      <c r="AH2104" s="13">
        <f t="shared" si="2543"/>
        <v>2.5825113973257968E-3</v>
      </c>
      <c r="AI2104" s="13">
        <f t="shared" si="2544"/>
        <v>7.8086003587562363E-3</v>
      </c>
      <c r="AJ2104" s="13">
        <f t="shared" si="2545"/>
        <v>1.1805221774801681E-2</v>
      </c>
      <c r="AK2104" s="13">
        <f t="shared" si="2546"/>
        <v>1.1898270688675178E-2</v>
      </c>
      <c r="AL2104" s="13">
        <f t="shared" si="2547"/>
        <v>1.7137566000782246E-3</v>
      </c>
      <c r="AM2104" s="13">
        <f t="shared" si="2548"/>
        <v>2.1189143625906001E-2</v>
      </c>
      <c r="AN2104" s="13">
        <f t="shared" si="2549"/>
        <v>3.3382341918358142E-2</v>
      </c>
      <c r="AO2104" s="13">
        <f t="shared" si="2550"/>
        <v>2.6296030921035454E-2</v>
      </c>
      <c r="AP2104" s="13">
        <f t="shared" si="2551"/>
        <v>1.3809321584670537E-2</v>
      </c>
      <c r="AQ2104" s="13">
        <f t="shared" si="2552"/>
        <v>5.4389585409722295E-3</v>
      </c>
      <c r="AR2104" s="13">
        <f t="shared" si="2553"/>
        <v>8.1372121493560772E-4</v>
      </c>
      <c r="AS2104" s="13">
        <f t="shared" si="2554"/>
        <v>2.4604049288817734E-3</v>
      </c>
      <c r="AT2104" s="13">
        <f t="shared" si="2555"/>
        <v>3.71969680951772E-3</v>
      </c>
      <c r="AU2104" s="13">
        <f t="shared" si="2556"/>
        <v>3.7490155088752467E-3</v>
      </c>
      <c r="AV2104" s="13">
        <f t="shared" si="2557"/>
        <v>2.8339239739561166E-3</v>
      </c>
      <c r="AW2104" s="13">
        <f t="shared" si="2558"/>
        <v>2.2676759046028603E-4</v>
      </c>
      <c r="AX2104" s="13">
        <f t="shared" si="2559"/>
        <v>1.067807836784504E-2</v>
      </c>
      <c r="AY2104" s="13">
        <f t="shared" si="2560"/>
        <v>1.6822730989024825E-2</v>
      </c>
      <c r="AZ2104" s="13">
        <f t="shared" si="2561"/>
        <v>1.3251648291948699E-2</v>
      </c>
      <c r="BA2104" s="13">
        <f t="shared" si="2562"/>
        <v>6.9590834198510979E-3</v>
      </c>
      <c r="BB2104" s="13">
        <f t="shared" si="2563"/>
        <v>2.7409142419968047E-3</v>
      </c>
      <c r="BC2104" s="13">
        <f t="shared" si="2564"/>
        <v>8.6363222611194604E-4</v>
      </c>
      <c r="BD2104" s="13">
        <f t="shared" si="2565"/>
        <v>2.1366224376329103E-4</v>
      </c>
      <c r="BE2104" s="13">
        <f t="shared" si="2566"/>
        <v>6.4603899716777092E-4</v>
      </c>
      <c r="BF2104" s="13">
        <f t="shared" si="2567"/>
        <v>9.7669662760802261E-4</v>
      </c>
      <c r="BG2104" s="13">
        <f t="shared" si="2568"/>
        <v>9.8439496332051383E-4</v>
      </c>
      <c r="BH2104" s="13">
        <f t="shared" si="2569"/>
        <v>7.4411548306253946E-4</v>
      </c>
      <c r="BI2104" s="13">
        <f t="shared" si="2570"/>
        <v>4.4998836667400671E-4</v>
      </c>
      <c r="BJ2104" s="14">
        <f t="shared" si="2571"/>
        <v>0.63376629997690148</v>
      </c>
      <c r="BK2104" s="14">
        <f t="shared" si="2572"/>
        <v>0.17280247401141061</v>
      </c>
      <c r="BL2104" s="14">
        <f t="shared" si="2573"/>
        <v>0.16757404720515284</v>
      </c>
      <c r="BM2104" s="14">
        <f t="shared" si="2574"/>
        <v>0.80136842630197958</v>
      </c>
      <c r="BN2104" s="14">
        <f t="shared" si="2575"/>
        <v>0.16273533574455218</v>
      </c>
    </row>
    <row r="2105" spans="1:66" x14ac:dyDescent="0.25">
      <c r="A2105" t="s">
        <v>136</v>
      </c>
      <c r="B2105" t="s">
        <v>387</v>
      </c>
      <c r="C2105" t="s">
        <v>386</v>
      </c>
      <c r="D2105" s="7" t="s">
        <v>539</v>
      </c>
      <c r="E2105" s="10">
        <f>VLOOKUP(A2105,home!$A$2:$E$405,3,FALSE)</f>
        <v>1.51980198019802</v>
      </c>
      <c r="F2105" s="10">
        <f>VLOOKUP(B2105,home!$B$2:$E$405,3,FALSE)</f>
        <v>0.79</v>
      </c>
      <c r="G2105" s="10">
        <f>VLOOKUP(C2105,away!$B$2:$E$405,4,FALSE)</f>
        <v>1.32</v>
      </c>
      <c r="H2105" s="10">
        <f>VLOOKUP(A2105,away!$A$2:$E$405,3,FALSE)</f>
        <v>1.34653465346535</v>
      </c>
      <c r="I2105" s="10">
        <f>VLOOKUP(C2105,away!$B$2:$E$405,3,FALSE)</f>
        <v>0.8</v>
      </c>
      <c r="J2105" s="10">
        <f>VLOOKUP(B2105,home!$B$2:$E$405,4,FALSE)</f>
        <v>1.26</v>
      </c>
      <c r="K2105" s="12">
        <f t="shared" si="2520"/>
        <v>1.5848495049504956</v>
      </c>
      <c r="L2105" s="12">
        <f t="shared" si="2521"/>
        <v>1.3573069306930727</v>
      </c>
      <c r="M2105" s="13">
        <f t="shared" si="2522"/>
        <v>5.2751850026762158E-2</v>
      </c>
      <c r="N2105" s="13">
        <f t="shared" si="2523"/>
        <v>8.3603743400136779E-2</v>
      </c>
      <c r="O2105" s="13">
        <f t="shared" si="2524"/>
        <v>7.1600451648205832E-2</v>
      </c>
      <c r="P2105" s="13">
        <f t="shared" si="2525"/>
        <v>0.1134759403488909</v>
      </c>
      <c r="Q2105" s="13">
        <f t="shared" si="2526"/>
        <v>6.6249675669857538E-2</v>
      </c>
      <c r="R2105" s="13">
        <f t="shared" si="2527"/>
        <v>4.8591894631432021E-2</v>
      </c>
      <c r="S2105" s="13">
        <f t="shared" si="2528"/>
        <v>6.1025295944750653E-2</v>
      </c>
      <c r="T2105" s="13">
        <f t="shared" si="2529"/>
        <v>8.9921143942865878E-2</v>
      </c>
      <c r="U2105" s="13">
        <f t="shared" si="2530"/>
        <v>7.7010840151231677E-2</v>
      </c>
      <c r="V2105" s="13">
        <f t="shared" si="2531"/>
        <v>1.4585908338099959E-2</v>
      </c>
      <c r="W2105" s="13">
        <f t="shared" si="2532"/>
        <v>3.4998588562834873E-2</v>
      </c>
      <c r="X2105" s="13">
        <f t="shared" si="2533"/>
        <v>4.7503826820811085E-2</v>
      </c>
      <c r="Y2105" s="13">
        <f t="shared" si="2534"/>
        <v>3.2238636689165184E-2</v>
      </c>
      <c r="Z2105" s="13">
        <f t="shared" si="2535"/>
        <v>2.1984705119583395E-2</v>
      </c>
      <c r="AA2105" s="13">
        <f t="shared" si="2536"/>
        <v>3.4842449025254366E-2</v>
      </c>
      <c r="AB2105" s="13">
        <f t="shared" si="2537"/>
        <v>2.761001904446864E-2</v>
      </c>
      <c r="AC2105" s="13">
        <f t="shared" si="2538"/>
        <v>1.961009025831472E-3</v>
      </c>
      <c r="AD2105" s="13">
        <f t="shared" si="2539"/>
        <v>1.3866873939443724E-2</v>
      </c>
      <c r="AE2105" s="13">
        <f t="shared" si="2540"/>
        <v>1.8821604105054124E-2</v>
      </c>
      <c r="AF2105" s="13">
        <f t="shared" si="2541"/>
        <v>1.2773346849275577E-2</v>
      </c>
      <c r="AG2105" s="13">
        <f t="shared" si="2542"/>
        <v>5.7791174022227545E-3</v>
      </c>
      <c r="AH2105" s="13">
        <f t="shared" si="2543"/>
        <v>7.4599981570135027E-3</v>
      </c>
      <c r="AI2105" s="13">
        <f t="shared" si="2544"/>
        <v>1.1822974386074459E-2</v>
      </c>
      <c r="AJ2105" s="13">
        <f t="shared" si="2545"/>
        <v>9.3688175514062503E-3</v>
      </c>
      <c r="AK2105" s="13">
        <f t="shared" si="2546"/>
        <v>4.9493886194392359E-3</v>
      </c>
      <c r="AL2105" s="13">
        <f t="shared" si="2547"/>
        <v>1.6873519554366019E-4</v>
      </c>
      <c r="AM2105" s="13">
        <f t="shared" si="2548"/>
        <v>4.3953816596276644E-3</v>
      </c>
      <c r="AN2105" s="13">
        <f t="shared" si="2549"/>
        <v>5.9658819896538495E-3</v>
      </c>
      <c r="AO2105" s="13">
        <f t="shared" si="2550"/>
        <v>4.0487664861270749E-3</v>
      </c>
      <c r="AP2105" s="13">
        <f t="shared" si="2551"/>
        <v>1.8318062707927056E-3</v>
      </c>
      <c r="AQ2105" s="13">
        <f t="shared" si="2552"/>
        <v>6.2158083675849251E-4</v>
      </c>
      <c r="AR2105" s="13">
        <f t="shared" si="2553"/>
        <v>2.0251014402943943E-3</v>
      </c>
      <c r="AS2105" s="13">
        <f t="shared" si="2554"/>
        <v>3.2094810151251062E-3</v>
      </c>
      <c r="AT2105" s="13">
        <f t="shared" si="2555"/>
        <v>2.5432721989845199E-3</v>
      </c>
      <c r="AU2105" s="13">
        <f t="shared" si="2556"/>
        <v>1.3435678951716583E-3</v>
      </c>
      <c r="AV2105" s="13">
        <f t="shared" si="2557"/>
        <v>5.3233822838254534E-4</v>
      </c>
      <c r="AW2105" s="13">
        <f t="shared" si="2558"/>
        <v>1.0082524211924397E-5</v>
      </c>
      <c r="AX2105" s="13">
        <f t="shared" si="2559"/>
        <v>1.1610030745548975E-3</v>
      </c>
      <c r="AY2105" s="13">
        <f t="shared" si="2560"/>
        <v>1.5758375196493288E-3</v>
      </c>
      <c r="AZ2105" s="13">
        <f t="shared" si="2561"/>
        <v>1.0694475935331077E-3</v>
      </c>
      <c r="BA2105" s="13">
        <f t="shared" si="2562"/>
        <v>4.8385621023850506E-4</v>
      </c>
      <c r="BB2105" s="13">
        <f t="shared" si="2563"/>
        <v>1.6418534690390178E-4</v>
      </c>
      <c r="BC2105" s="13">
        <f t="shared" si="2564"/>
        <v>4.4569981854182444E-5</v>
      </c>
      <c r="BD2105" s="13">
        <f t="shared" si="2565"/>
        <v>4.5811403671135132E-4</v>
      </c>
      <c r="BE2105" s="13">
        <f t="shared" si="2566"/>
        <v>7.260418042928583E-4</v>
      </c>
      <c r="BF2105" s="13">
        <f t="shared" si="2567"/>
        <v>5.7533349705345062E-4</v>
      </c>
      <c r="BG2105" s="13">
        <f t="shared" si="2568"/>
        <v>3.0393900266219954E-4</v>
      </c>
      <c r="BH2105" s="13">
        <f t="shared" si="2569"/>
        <v>1.2042439447608354E-4</v>
      </c>
      <c r="BI2105" s="13">
        <f t="shared" si="2570"/>
        <v>3.8170908393876845E-5</v>
      </c>
      <c r="BJ2105" s="14">
        <f t="shared" si="2571"/>
        <v>0.42711887435136126</v>
      </c>
      <c r="BK2105" s="14">
        <f t="shared" si="2572"/>
        <v>0.24554457639952812</v>
      </c>
      <c r="BL2105" s="14">
        <f t="shared" si="2573"/>
        <v>0.30513261763607391</v>
      </c>
      <c r="BM2105" s="14">
        <f t="shared" si="2574"/>
        <v>0.56194146278582413</v>
      </c>
      <c r="BN2105" s="14">
        <f t="shared" si="2575"/>
        <v>0.4362735557252852</v>
      </c>
    </row>
    <row r="2106" spans="1:66" x14ac:dyDescent="0.25">
      <c r="A2106" t="s">
        <v>136</v>
      </c>
      <c r="B2106" t="s">
        <v>137</v>
      </c>
      <c r="C2106" t="s">
        <v>388</v>
      </c>
      <c r="D2106" s="7" t="s">
        <v>539</v>
      </c>
      <c r="E2106" s="10">
        <f>VLOOKUP(A2106,home!$A$2:$E$405,3,FALSE)</f>
        <v>1.51980198019802</v>
      </c>
      <c r="F2106" s="10">
        <f>VLOOKUP(B2106,home!$B$2:$E$405,3,FALSE)</f>
        <v>1.23</v>
      </c>
      <c r="G2106" s="10">
        <f>VLOOKUP(C2106,away!$B$2:$E$405,4,FALSE)</f>
        <v>0.99</v>
      </c>
      <c r="H2106" s="10">
        <f>VLOOKUP(A2106,away!$A$2:$E$405,3,FALSE)</f>
        <v>1.34653465346535</v>
      </c>
      <c r="I2106" s="10">
        <f>VLOOKUP(C2106,away!$B$2:$E$405,3,FALSE)</f>
        <v>1.25</v>
      </c>
      <c r="J2106" s="10">
        <f>VLOOKUP(B2106,home!$B$2:$E$405,4,FALSE)</f>
        <v>1.67</v>
      </c>
      <c r="K2106" s="12">
        <f t="shared" si="2520"/>
        <v>1.8506628712871289</v>
      </c>
      <c r="L2106" s="12">
        <f t="shared" si="2521"/>
        <v>2.8108910891089178</v>
      </c>
      <c r="M2106" s="13">
        <f t="shared" si="2522"/>
        <v>9.4517633179023869E-3</v>
      </c>
      <c r="N2106" s="13">
        <f t="shared" si="2523"/>
        <v>1.7492027440635591E-2</v>
      </c>
      <c r="O2106" s="13">
        <f t="shared" si="2524"/>
        <v>2.6567877286658357E-2</v>
      </c>
      <c r="P2106" s="13">
        <f t="shared" si="2525"/>
        <v>4.9168184063331247E-2</v>
      </c>
      <c r="Q2106" s="13">
        <f t="shared" si="2526"/>
        <v>1.6185922863959958E-2</v>
      </c>
      <c r="R2106" s="13">
        <f t="shared" si="2527"/>
        <v>3.7339704760803602E-2</v>
      </c>
      <c r="S2106" s="13">
        <f t="shared" si="2528"/>
        <v>6.3943368099015629E-2</v>
      </c>
      <c r="T2106" s="13">
        <f t="shared" si="2529"/>
        <v>4.5496866347309345E-2</v>
      </c>
      <c r="U2106" s="13">
        <f t="shared" si="2530"/>
        <v>6.9103205225642464E-2</v>
      </c>
      <c r="V2106" s="13">
        <f t="shared" si="2531"/>
        <v>3.6959350412269963E-2</v>
      </c>
      <c r="W2106" s="13">
        <f t="shared" si="2532"/>
        <v>9.9848954939493733E-3</v>
      </c>
      <c r="X2106" s="13">
        <f t="shared" si="2533"/>
        <v>2.806645376962608E-2</v>
      </c>
      <c r="Y2106" s="13">
        <f t="shared" si="2534"/>
        <v>3.9445872401964677E-2</v>
      </c>
      <c r="Z2106" s="13">
        <f t="shared" si="2535"/>
        <v>3.4985947794033558E-2</v>
      </c>
      <c r="AA2106" s="13">
        <f t="shared" si="2536"/>
        <v>6.4747194599207733E-2</v>
      </c>
      <c r="AB2106" s="13">
        <f t="shared" si="2537"/>
        <v>5.9912614532378158E-2</v>
      </c>
      <c r="AC2106" s="13">
        <f t="shared" si="2538"/>
        <v>1.2016435999894862E-2</v>
      </c>
      <c r="AD2106" s="13">
        <f t="shared" si="2539"/>
        <v>4.6196688410835652E-3</v>
      </c>
      <c r="AE2106" s="13">
        <f t="shared" si="2540"/>
        <v>1.2985385980035916E-2</v>
      </c>
      <c r="AF2106" s="13">
        <f t="shared" si="2541"/>
        <v>1.8250252869961417E-2</v>
      </c>
      <c r="AG2106" s="13">
        <f t="shared" si="2542"/>
        <v>1.7099824388719667E-2</v>
      </c>
      <c r="AH2106" s="13">
        <f t="shared" si="2543"/>
        <v>2.4585422224569681E-2</v>
      </c>
      <c r="AI2106" s="13">
        <f t="shared" si="2544"/>
        <v>4.5499328085928513E-2</v>
      </c>
      <c r="AJ2106" s="13">
        <f t="shared" si="2545"/>
        <v>4.2101958578569798E-2</v>
      </c>
      <c r="AK2106" s="13">
        <f t="shared" si="2546"/>
        <v>2.5972177183275911E-2</v>
      </c>
      <c r="AL2106" s="13">
        <f t="shared" si="2547"/>
        <v>2.5003856620446616E-3</v>
      </c>
      <c r="AM2106" s="13">
        <f t="shared" si="2548"/>
        <v>1.7098899203670777E-3</v>
      </c>
      <c r="AN2106" s="13">
        <f t="shared" si="2549"/>
        <v>4.8063143405169756E-3</v>
      </c>
      <c r="AO2106" s="13">
        <f t="shared" si="2550"/>
        <v>6.7550130756077872E-3</v>
      </c>
      <c r="AP2106" s="13">
        <f t="shared" si="2551"/>
        <v>6.3292020203467182E-3</v>
      </c>
      <c r="AQ2106" s="13">
        <f t="shared" si="2552"/>
        <v>4.4476743900406868E-3</v>
      </c>
      <c r="AR2106" s="13">
        <f t="shared" si="2553"/>
        <v>1.3821388850604653E-2</v>
      </c>
      <c r="AS2106" s="13">
        <f t="shared" si="2554"/>
        <v>2.5578731175435916E-2</v>
      </c>
      <c r="AT2106" s="13">
        <f t="shared" si="2555"/>
        <v>2.3668804040506922E-2</v>
      </c>
      <c r="AU2106" s="13">
        <f t="shared" si="2556"/>
        <v>1.4600992281845642E-2</v>
      </c>
      <c r="AV2106" s="13">
        <f t="shared" si="2557"/>
        <v>6.7553785749904166E-3</v>
      </c>
      <c r="AW2106" s="13">
        <f t="shared" si="2558"/>
        <v>3.6130654591975898E-4</v>
      </c>
      <c r="AX2106" s="13">
        <f t="shared" si="2559"/>
        <v>5.2740496493524215E-4</v>
      </c>
      <c r="AY2106" s="13">
        <f t="shared" si="2560"/>
        <v>1.4824779162882734E-3</v>
      </c>
      <c r="AZ2106" s="13">
        <f t="shared" si="2561"/>
        <v>2.0835419823477326E-3</v>
      </c>
      <c r="BA2106" s="13">
        <f t="shared" si="2562"/>
        <v>1.952203197321857E-3</v>
      </c>
      <c r="BB2106" s="13">
        <f t="shared" si="2563"/>
        <v>1.3718576428704864E-3</v>
      </c>
      <c r="BC2106" s="13">
        <f t="shared" si="2564"/>
        <v>7.7122848477412297E-4</v>
      </c>
      <c r="BD2106" s="13">
        <f t="shared" si="2565"/>
        <v>6.4750697932123256E-3</v>
      </c>
      <c r="BE2106" s="13">
        <f t="shared" si="2566"/>
        <v>1.1983171255290878E-2</v>
      </c>
      <c r="BF2106" s="13">
        <f t="shared" si="2567"/>
        <v>1.1088405061221005E-2</v>
      </c>
      <c r="BG2106" s="13">
        <f t="shared" si="2568"/>
        <v>6.8402998495313309E-3</v>
      </c>
      <c r="BH2106" s="13">
        <f t="shared" si="2569"/>
        <v>3.1647722399996423E-3</v>
      </c>
      <c r="BI2106" s="13">
        <f t="shared" si="2570"/>
        <v>1.1713852961295064E-3</v>
      </c>
      <c r="BJ2106" s="14">
        <f t="shared" si="2571"/>
        <v>0.24186397833266252</v>
      </c>
      <c r="BK2106" s="14">
        <f t="shared" si="2572"/>
        <v>0.17552196547074703</v>
      </c>
      <c r="BL2106" s="14">
        <f t="shared" si="2573"/>
        <v>0.52097788089580244</v>
      </c>
      <c r="BM2106" s="14">
        <f t="shared" si="2574"/>
        <v>0.81602312138958621</v>
      </c>
      <c r="BN2106" s="14">
        <f t="shared" si="2575"/>
        <v>0.15620547973329113</v>
      </c>
    </row>
    <row r="2107" spans="1:66" x14ac:dyDescent="0.25">
      <c r="A2107" t="s">
        <v>19</v>
      </c>
      <c r="B2107" t="s">
        <v>245</v>
      </c>
      <c r="C2107" t="s">
        <v>154</v>
      </c>
      <c r="D2107" s="7" t="s">
        <v>539</v>
      </c>
      <c r="E2107" s="10">
        <f>VLOOKUP(A2107,home!$A$2:$E$405,3,FALSE)</f>
        <v>1.5857988165680501</v>
      </c>
      <c r="F2107" s="10">
        <f>VLOOKUP(B2107,home!$B$2:$E$405,3,FALSE)</f>
        <v>0.87</v>
      </c>
      <c r="G2107" s="10">
        <f>VLOOKUP(C2107,away!$B$2:$E$405,4,FALSE)</f>
        <v>1.47</v>
      </c>
      <c r="H2107" s="10">
        <f>VLOOKUP(A2107,away!$A$2:$E$405,3,FALSE)</f>
        <v>1.24852071005917</v>
      </c>
      <c r="I2107" s="10">
        <f>VLOOKUP(C2107,away!$B$2:$E$405,3,FALSE)</f>
        <v>0.63</v>
      </c>
      <c r="J2107" s="10">
        <f>VLOOKUP(B2107,home!$B$2:$E$405,4,FALSE)</f>
        <v>0.8</v>
      </c>
      <c r="K2107" s="12">
        <f t="shared" si="2520"/>
        <v>2.0280781065088793</v>
      </c>
      <c r="L2107" s="12">
        <f t="shared" si="2521"/>
        <v>0.62925443786982171</v>
      </c>
      <c r="M2107" s="13">
        <f t="shared" si="2522"/>
        <v>7.013505459533563E-2</v>
      </c>
      <c r="N2107" s="13">
        <f t="shared" si="2523"/>
        <v>0.14223936872360515</v>
      </c>
      <c r="O2107" s="13">
        <f t="shared" si="2524"/>
        <v>4.4132794354357179E-2</v>
      </c>
      <c r="P2107" s="13">
        <f t="shared" si="2525"/>
        <v>8.9504754009130466E-2</v>
      </c>
      <c r="Q2107" s="13">
        <f t="shared" si="2526"/>
        <v>0.14423627479599377</v>
      </c>
      <c r="R2107" s="13">
        <f t="shared" si="2527"/>
        <v>1.3885378351537733E-2</v>
      </c>
      <c r="S2107" s="13">
        <f t="shared" si="2528"/>
        <v>2.8555980445361128E-2</v>
      </c>
      <c r="T2107" s="13">
        <f t="shared" si="2529"/>
        <v>9.0761316017190188E-2</v>
      </c>
      <c r="U2107" s="13">
        <f t="shared" si="2530"/>
        <v>2.8160631835346027E-2</v>
      </c>
      <c r="V2107" s="13">
        <f t="shared" si="2531"/>
        <v>4.0491655230969334E-3</v>
      </c>
      <c r="W2107" s="13">
        <f t="shared" si="2532"/>
        <v>9.7507477026051129E-2</v>
      </c>
      <c r="X2107" s="13">
        <f t="shared" si="2533"/>
        <v>6.1357012644132368E-2</v>
      </c>
      <c r="Y2107" s="13">
        <f t="shared" si="2534"/>
        <v>1.9304586250377526E-2</v>
      </c>
      <c r="Z2107" s="13">
        <f t="shared" si="2535"/>
        <v>2.9124786497355558E-3</v>
      </c>
      <c r="AA2107" s="13">
        <f t="shared" si="2536"/>
        <v>5.9067341852032237E-3</v>
      </c>
      <c r="AB2107" s="13">
        <f t="shared" si="2537"/>
        <v>5.9896591409891124E-3</v>
      </c>
      <c r="AC2107" s="13">
        <f t="shared" si="2538"/>
        <v>3.2296578203486014E-4</v>
      </c>
      <c r="AD2107" s="13">
        <f t="shared" si="2539"/>
        <v>4.9438194844362952E-2</v>
      </c>
      <c r="AE2107" s="13">
        <f t="shared" si="2540"/>
        <v>3.1109203506088329E-2</v>
      </c>
      <c r="AF2107" s="13">
        <f t="shared" si="2541"/>
        <v>9.787802182400749E-3</v>
      </c>
      <c r="AG2107" s="13">
        <f t="shared" si="2542"/>
        <v>2.0530059867558655E-3</v>
      </c>
      <c r="AH2107" s="13">
        <f t="shared" si="2543"/>
        <v>4.5817252888680102E-4</v>
      </c>
      <c r="AI2107" s="13">
        <f t="shared" si="2544"/>
        <v>9.2920967483912822E-4</v>
      </c>
      <c r="AJ2107" s="13">
        <f t="shared" si="2545"/>
        <v>9.4225489894873555E-4</v>
      </c>
      <c r="AK2107" s="13">
        <f t="shared" si="2546"/>
        <v>6.3698884376955564E-4</v>
      </c>
      <c r="AL2107" s="13">
        <f t="shared" si="2547"/>
        <v>1.6486462035958315E-5</v>
      </c>
      <c r="AM2107" s="13">
        <f t="shared" si="2548"/>
        <v>2.005290411783453E-2</v>
      </c>
      <c r="AN2107" s="13">
        <f t="shared" si="2549"/>
        <v>1.2618378908325401E-2</v>
      </c>
      <c r="AO2107" s="13">
        <f t="shared" si="2550"/>
        <v>3.9700854633933566E-3</v>
      </c>
      <c r="AP2107" s="13">
        <f t="shared" si="2551"/>
        <v>8.3273129885424579E-4</v>
      </c>
      <c r="AQ2107" s="13">
        <f t="shared" si="2552"/>
        <v>1.3099996633928371E-4</v>
      </c>
      <c r="AR2107" s="13">
        <f t="shared" si="2553"/>
        <v>5.7661419422411755E-5</v>
      </c>
      <c r="AS2107" s="13">
        <f t="shared" si="2554"/>
        <v>1.1694186232081914E-4</v>
      </c>
      <c r="AT2107" s="13">
        <f t="shared" si="2555"/>
        <v>1.1858361535361451E-4</v>
      </c>
      <c r="AU2107" s="13">
        <f t="shared" si="2556"/>
        <v>8.0165611363111925E-5</v>
      </c>
      <c r="AV2107" s="13">
        <f t="shared" si="2557"/>
        <v>4.0645530325106672E-5</v>
      </c>
      <c r="AW2107" s="13">
        <f t="shared" si="2558"/>
        <v>5.8443461433219008E-7</v>
      </c>
      <c r="AX2107" s="13">
        <f t="shared" si="2559"/>
        <v>6.7781426355503173E-3</v>
      </c>
      <c r="AY2107" s="13">
        <f t="shared" si="2560"/>
        <v>4.2651763339346871E-3</v>
      </c>
      <c r="AZ2107" s="13">
        <f t="shared" si="2561"/>
        <v>1.3419405682128691E-3</v>
      </c>
      <c r="BA2107" s="13">
        <f t="shared" si="2562"/>
        <v>2.8147401930183268E-4</v>
      </c>
      <c r="BB2107" s="13">
        <f t="shared" si="2563"/>
        <v>4.4279693947683511E-5</v>
      </c>
      <c r="BC2107" s="13">
        <f t="shared" si="2564"/>
        <v>5.5726387848194695E-6</v>
      </c>
      <c r="BD2107" s="13">
        <f t="shared" si="2565"/>
        <v>6.0472840109042855E-6</v>
      </c>
      <c r="BE2107" s="13">
        <f t="shared" si="2566"/>
        <v>1.2264364306356185E-5</v>
      </c>
      <c r="BF2107" s="13">
        <f t="shared" si="2567"/>
        <v>1.2436544369984971E-5</v>
      </c>
      <c r="BG2107" s="13">
        <f t="shared" si="2568"/>
        <v>8.4074277857975938E-6</v>
      </c>
      <c r="BH2107" s="13">
        <f t="shared" si="2569"/>
        <v>4.2627300561076304E-6</v>
      </c>
      <c r="BI2107" s="13">
        <f t="shared" si="2570"/>
        <v>1.7290299001498502E-6</v>
      </c>
      <c r="BJ2107" s="14">
        <f t="shared" si="2571"/>
        <v>0.69811592762143704</v>
      </c>
      <c r="BK2107" s="14">
        <f t="shared" si="2572"/>
        <v>0.19684958315092962</v>
      </c>
      <c r="BL2107" s="14">
        <f t="shared" si="2573"/>
        <v>0.10150096923309188</v>
      </c>
      <c r="BM2107" s="14">
        <f t="shared" si="2574"/>
        <v>0.49098074192591362</v>
      </c>
      <c r="BN2107" s="14">
        <f t="shared" si="2575"/>
        <v>0.50413362482995994</v>
      </c>
    </row>
    <row r="2108" spans="1:66" x14ac:dyDescent="0.25">
      <c r="A2108" t="s">
        <v>19</v>
      </c>
      <c r="B2108" t="s">
        <v>251</v>
      </c>
      <c r="C2108" t="s">
        <v>243</v>
      </c>
      <c r="D2108" s="7" t="s">
        <v>539</v>
      </c>
      <c r="E2108" s="10">
        <f>VLOOKUP(A2108,home!$A$2:$E$405,3,FALSE)</f>
        <v>1.5857988165680501</v>
      </c>
      <c r="F2108" s="10">
        <f>VLOOKUP(B2108,home!$B$2:$E$405,3,FALSE)</f>
        <v>0.87</v>
      </c>
      <c r="G2108" s="10">
        <f>VLOOKUP(C2108,away!$B$2:$E$405,4,FALSE)</f>
        <v>0.98</v>
      </c>
      <c r="H2108" s="10">
        <f>VLOOKUP(A2108,away!$A$2:$E$405,3,FALSE)</f>
        <v>1.24852071005917</v>
      </c>
      <c r="I2108" s="10">
        <f>VLOOKUP(C2108,away!$B$2:$E$405,3,FALSE)</f>
        <v>0.84</v>
      </c>
      <c r="J2108" s="10">
        <f>VLOOKUP(B2108,home!$B$2:$E$405,4,FALSE)</f>
        <v>1</v>
      </c>
      <c r="K2108" s="12">
        <f t="shared" si="2520"/>
        <v>1.3520520710059194</v>
      </c>
      <c r="L2108" s="12">
        <f t="shared" si="2521"/>
        <v>1.0487573964497028</v>
      </c>
      <c r="M2108" s="13">
        <f t="shared" si="2522"/>
        <v>9.0644549771471586E-2</v>
      </c>
      <c r="N2108" s="13">
        <f t="shared" si="2523"/>
        <v>0.12255615124391728</v>
      </c>
      <c r="O2108" s="13">
        <f t="shared" si="2524"/>
        <v>9.5064142020684042E-2</v>
      </c>
      <c r="P2108" s="13">
        <f t="shared" si="2525"/>
        <v>0.12853167009746669</v>
      </c>
      <c r="Q2108" s="13">
        <f t="shared" si="2526"/>
        <v>8.2851149051926531E-2</v>
      </c>
      <c r="R2108" s="13">
        <f t="shared" si="2527"/>
        <v>4.9849611040668693E-2</v>
      </c>
      <c r="S2108" s="13">
        <f t="shared" si="2528"/>
        <v>4.5563661190039503E-2</v>
      </c>
      <c r="T2108" s="13">
        <f t="shared" si="2529"/>
        <v>8.6890755372564729E-2</v>
      </c>
      <c r="U2108" s="13">
        <f t="shared" si="2530"/>
        <v>6.7399269846375634E-2</v>
      </c>
      <c r="V2108" s="13">
        <f t="shared" si="2531"/>
        <v>7.1786794110446847E-3</v>
      </c>
      <c r="W2108" s="13">
        <f t="shared" si="2532"/>
        <v>3.7339689220292453E-2</v>
      </c>
      <c r="X2108" s="13">
        <f t="shared" si="2533"/>
        <v>3.9160275250914943E-2</v>
      </c>
      <c r="Y2108" s="13">
        <f t="shared" si="2534"/>
        <v>2.0534814158201645E-2</v>
      </c>
      <c r="Z2108" s="13">
        <f t="shared" si="2535"/>
        <v>1.7426716096347356E-2</v>
      </c>
      <c r="AA2108" s="13">
        <f t="shared" si="2536"/>
        <v>2.3561827588898628E-2</v>
      </c>
      <c r="AB2108" s="13">
        <f t="shared" si="2537"/>
        <v>1.5928408894127402E-2</v>
      </c>
      <c r="AC2108" s="13">
        <f t="shared" si="2538"/>
        <v>6.3619907107080966E-4</v>
      </c>
      <c r="AD2108" s="13">
        <f t="shared" si="2539"/>
        <v>1.2621301035253456E-2</v>
      </c>
      <c r="AE2108" s="13">
        <f t="shared" si="2540"/>
        <v>1.3236682813540353E-2</v>
      </c>
      <c r="AF2108" s="13">
        <f t="shared" si="2541"/>
        <v>6.9410345025795531E-3</v>
      </c>
      <c r="AG2108" s="13">
        <f t="shared" si="2542"/>
        <v>2.4264870911976304E-3</v>
      </c>
      <c r="AH2108" s="13">
        <f t="shared" si="2543"/>
        <v>4.5690993504683437E-3</v>
      </c>
      <c r="AI2108" s="13">
        <f t="shared" si="2544"/>
        <v>6.1776602394325239E-3</v>
      </c>
      <c r="AJ2108" s="13">
        <f t="shared" si="2545"/>
        <v>4.1762591603478347E-3</v>
      </c>
      <c r="AK2108" s="13">
        <f t="shared" si="2546"/>
        <v>1.8821732822685768E-3</v>
      </c>
      <c r="AL2108" s="13">
        <f t="shared" si="2547"/>
        <v>3.6084565183608643E-5</v>
      </c>
      <c r="AM2108" s="13">
        <f t="shared" si="2548"/>
        <v>3.4129312407007177E-3</v>
      </c>
      <c r="AN2108" s="13">
        <f t="shared" si="2549"/>
        <v>3.5793368822591388E-3</v>
      </c>
      <c r="AO2108" s="13">
        <f t="shared" si="2550"/>
        <v>1.8769280148272453E-3</v>
      </c>
      <c r="AP2108" s="13">
        <f t="shared" si="2551"/>
        <v>6.5614737938457708E-4</v>
      </c>
      <c r="AQ2108" s="13">
        <f t="shared" si="2552"/>
        <v>1.7203485432266605E-4</v>
      </c>
      <c r="AR2108" s="13">
        <f t="shared" si="2553"/>
        <v>9.5837534778344194E-4</v>
      </c>
      <c r="AS2108" s="13">
        <f t="shared" si="2554"/>
        <v>1.2957733737716207E-3</v>
      </c>
      <c r="AT2108" s="13">
        <f t="shared" si="2555"/>
        <v>8.7597653678112377E-4</v>
      </c>
      <c r="AU2108" s="13">
        <f t="shared" si="2556"/>
        <v>3.9478863023583696E-4</v>
      </c>
      <c r="AV2108" s="13">
        <f t="shared" si="2557"/>
        <v>1.3344369627998841E-4</v>
      </c>
      <c r="AW2108" s="13">
        <f t="shared" si="2558"/>
        <v>1.4213054788313326E-6</v>
      </c>
      <c r="AX2108" s="13">
        <f t="shared" si="2559"/>
        <v>7.6907679203170036E-4</v>
      </c>
      <c r="AY2108" s="13">
        <f t="shared" si="2560"/>
        <v>8.0657497408105551E-4</v>
      </c>
      <c r="AZ2108" s="13">
        <f t="shared" si="2561"/>
        <v>4.2295073492936715E-4</v>
      </c>
      <c r="BA2108" s="13">
        <f t="shared" si="2562"/>
        <v>1.4785757053033718E-4</v>
      </c>
      <c r="BB2108" s="13">
        <f t="shared" si="2563"/>
        <v>3.876668017869367E-5</v>
      </c>
      <c r="BC2108" s="13">
        <f t="shared" si="2564"/>
        <v>8.1313685146410173E-6</v>
      </c>
      <c r="BD2108" s="13">
        <f t="shared" si="2565"/>
        <v>1.6751720576049008E-4</v>
      </c>
      <c r="BE2108" s="13">
        <f t="shared" si="2566"/>
        <v>2.2649198497759531E-4</v>
      </c>
      <c r="BF2108" s="13">
        <f t="shared" si="2567"/>
        <v>1.5311447867759969E-4</v>
      </c>
      <c r="BG2108" s="13">
        <f t="shared" si="2568"/>
        <v>6.9006249332346771E-5</v>
      </c>
      <c r="BH2108" s="13">
        <f t="shared" si="2569"/>
        <v>2.3325010580537576E-5</v>
      </c>
      <c r="BI2108" s="13">
        <f t="shared" si="2570"/>
        <v>6.3073257723301621E-6</v>
      </c>
      <c r="BJ2108" s="14">
        <f t="shared" si="2571"/>
        <v>0.43644907623214868</v>
      </c>
      <c r="BK2108" s="14">
        <f t="shared" si="2572"/>
        <v>0.27339741908035792</v>
      </c>
      <c r="BL2108" s="14">
        <f t="shared" si="2573"/>
        <v>0.2729125712632246</v>
      </c>
      <c r="BM2108" s="14">
        <f t="shared" si="2574"/>
        <v>0.4298833557773416</v>
      </c>
      <c r="BN2108" s="14">
        <f t="shared" si="2575"/>
        <v>0.56949727322613475</v>
      </c>
    </row>
    <row r="2109" spans="1:66" x14ac:dyDescent="0.25">
      <c r="A2109" t="s">
        <v>143</v>
      </c>
      <c r="B2109" t="s">
        <v>161</v>
      </c>
      <c r="C2109" t="s">
        <v>144</v>
      </c>
      <c r="D2109" s="7" t="s">
        <v>539</v>
      </c>
      <c r="E2109" s="10">
        <f>VLOOKUP(A2109,home!$A$2:$E$405,3,FALSE)</f>
        <v>1.20588235294118</v>
      </c>
      <c r="F2109" s="10">
        <f>VLOOKUP(B2109,home!$B$2:$E$405,3,FALSE)</f>
        <v>1.04</v>
      </c>
      <c r="G2109" s="10">
        <f>VLOOKUP(C2109,away!$B$2:$E$405,4,FALSE)</f>
        <v>0.64</v>
      </c>
      <c r="H2109" s="10">
        <f>VLOOKUP(A2109,away!$A$2:$E$405,3,FALSE)</f>
        <v>0.98823529411764699</v>
      </c>
      <c r="I2109" s="10">
        <f>VLOOKUP(C2109,away!$B$2:$E$405,3,FALSE)</f>
        <v>1.38</v>
      </c>
      <c r="J2109" s="10">
        <f>VLOOKUP(B2109,home!$B$2:$E$405,4,FALSE)</f>
        <v>0.76</v>
      </c>
      <c r="K2109" s="12">
        <f t="shared" si="2520"/>
        <v>0.80263529411764933</v>
      </c>
      <c r="L2109" s="12">
        <f t="shared" si="2521"/>
        <v>1.0364611764705882</v>
      </c>
      <c r="M2109" s="13">
        <f t="shared" si="2522"/>
        <v>0.15896098716856299</v>
      </c>
      <c r="N2109" s="13">
        <f t="shared" si="2523"/>
        <v>0.12758769868927142</v>
      </c>
      <c r="O2109" s="13">
        <f t="shared" si="2524"/>
        <v>0.16475689177365485</v>
      </c>
      <c r="P2109" s="13">
        <f t="shared" si="2525"/>
        <v>0.13223969628665716</v>
      </c>
      <c r="Q2109" s="13">
        <f t="shared" si="2526"/>
        <v>5.1203195031628693E-2</v>
      </c>
      <c r="R2109" s="13">
        <f t="shared" si="2527"/>
        <v>8.538206093967983E-2</v>
      </c>
      <c r="S2109" s="13">
        <f t="shared" si="2528"/>
        <v>2.7502561454660058E-2</v>
      </c>
      <c r="T2109" s="13">
        <f t="shared" si="2529"/>
        <v>5.3070123761534846E-2</v>
      </c>
      <c r="U2109" s="13">
        <f t="shared" si="2530"/>
        <v>6.8530655594690973E-2</v>
      </c>
      <c r="V2109" s="13">
        <f t="shared" si="2531"/>
        <v>2.5421544120499302E-3</v>
      </c>
      <c r="W2109" s="13">
        <f t="shared" si="2532"/>
        <v>1.3699163834658221E-2</v>
      </c>
      <c r="X2109" s="13">
        <f t="shared" si="2533"/>
        <v>1.4198651464733194E-2</v>
      </c>
      <c r="Y2109" s="13">
        <f t="shared" si="2534"/>
        <v>7.3581755007166025E-3</v>
      </c>
      <c r="Z2109" s="13">
        <f t="shared" si="2535"/>
        <v>2.9498397110341346E-2</v>
      </c>
      <c r="AA2109" s="13">
        <f t="shared" si="2536"/>
        <v>2.367645464065804E-2</v>
      </c>
      <c r="AB2109" s="13">
        <f t="shared" si="2537"/>
        <v>9.501779067083875E-3</v>
      </c>
      <c r="AC2109" s="13">
        <f t="shared" si="2538"/>
        <v>1.3217619199813003E-4</v>
      </c>
      <c r="AD2109" s="13">
        <f t="shared" si="2539"/>
        <v>2.748858098399191E-3</v>
      </c>
      <c r="AE2109" s="13">
        <f t="shared" si="2540"/>
        <v>2.8490846986175293E-3</v>
      </c>
      <c r="AF2109" s="13">
        <f t="shared" si="2541"/>
        <v>1.4764828392967377E-3</v>
      </c>
      <c r="AG2109" s="13">
        <f t="shared" si="2542"/>
        <v>5.101057135520438E-4</v>
      </c>
      <c r="AH2109" s="13">
        <f t="shared" si="2543"/>
        <v>7.6434858432452464E-3</v>
      </c>
      <c r="AI2109" s="13">
        <f t="shared" si="2544"/>
        <v>6.1349315078772365E-3</v>
      </c>
      <c r="AJ2109" s="13">
        <f t="shared" si="2545"/>
        <v>2.4620562776083398E-3</v>
      </c>
      <c r="AK2109" s="13">
        <f t="shared" si="2546"/>
        <v>6.5871108817079172E-4</v>
      </c>
      <c r="AL2109" s="13">
        <f t="shared" si="2547"/>
        <v>4.3982966632246358E-6</v>
      </c>
      <c r="AM2109" s="13">
        <f t="shared" si="2548"/>
        <v>4.4126610565926356E-4</v>
      </c>
      <c r="AN2109" s="13">
        <f t="shared" si="2549"/>
        <v>4.5735518700819512E-4</v>
      </c>
      <c r="AO2109" s="13">
        <f t="shared" si="2550"/>
        <v>2.3701544759571988E-4</v>
      </c>
      <c r="AP2109" s="13">
        <f t="shared" si="2551"/>
        <v>8.1885769885587647E-5</v>
      </c>
      <c r="AQ2109" s="13">
        <f t="shared" si="2552"/>
        <v>2.1217855347954005E-5</v>
      </c>
      <c r="AR2109" s="13">
        <f t="shared" si="2553"/>
        <v>1.5844352658852515E-3</v>
      </c>
      <c r="AS2109" s="13">
        <f t="shared" si="2554"/>
        <v>1.2717236656441845E-3</v>
      </c>
      <c r="AT2109" s="13">
        <f t="shared" si="2555"/>
        <v>5.1036514920534755E-4</v>
      </c>
      <c r="AU2109" s="13">
        <f t="shared" si="2556"/>
        <v>1.3654569387994408E-4</v>
      </c>
      <c r="AV2109" s="13">
        <f t="shared" si="2557"/>
        <v>2.7399098291956849E-5</v>
      </c>
      <c r="AW2109" s="13">
        <f t="shared" si="2558"/>
        <v>1.0163734463746137E-7</v>
      </c>
      <c r="AX2109" s="13">
        <f t="shared" si="2559"/>
        <v>5.9029291749995433E-5</v>
      </c>
      <c r="AY2109" s="13">
        <f t="shared" si="2560"/>
        <v>6.1181569173425848E-5</v>
      </c>
      <c r="AZ2109" s="13">
        <f t="shared" si="2561"/>
        <v>3.1706160581902814E-5</v>
      </c>
      <c r="BA2109" s="13">
        <f t="shared" si="2562"/>
        <v>1.0954068166028129E-5</v>
      </c>
      <c r="BB2109" s="13">
        <f t="shared" si="2563"/>
        <v>2.8383665946251327E-6</v>
      </c>
      <c r="BC2109" s="13">
        <f t="shared" si="2564"/>
        <v>5.883713559839966E-7</v>
      </c>
      <c r="BD2109" s="13">
        <f t="shared" si="2565"/>
        <v>2.7370093995348607E-4</v>
      </c>
      <c r="BE2109" s="13">
        <f t="shared" si="2566"/>
        <v>2.1968203443984333E-4</v>
      </c>
      <c r="BF2109" s="13">
        <f t="shared" si="2567"/>
        <v>8.8162277162493613E-5</v>
      </c>
      <c r="BG2109" s="13">
        <f t="shared" si="2568"/>
        <v>2.3587385086799931E-5</v>
      </c>
      <c r="BH2109" s="13">
        <f t="shared" si="2569"/>
        <v>4.7330169416524786E-6</v>
      </c>
      <c r="BI2109" s="13">
        <f t="shared" si="2570"/>
        <v>7.5977728900541106E-7</v>
      </c>
      <c r="BJ2109" s="14">
        <f t="shared" si="2571"/>
        <v>0.27610657782552728</v>
      </c>
      <c r="BK2109" s="14">
        <f t="shared" si="2572"/>
        <v>0.32144315537976492</v>
      </c>
      <c r="BL2109" s="14">
        <f t="shared" si="2573"/>
        <v>0.37288812103644919</v>
      </c>
      <c r="BM2109" s="14">
        <f t="shared" si="2574"/>
        <v>0.27974464153079903</v>
      </c>
      <c r="BN2109" s="14">
        <f t="shared" si="2575"/>
        <v>0.72013052988945492</v>
      </c>
    </row>
    <row r="2110" spans="1:66" x14ac:dyDescent="0.25">
      <c r="A2110" t="s">
        <v>143</v>
      </c>
      <c r="B2110" t="s">
        <v>148</v>
      </c>
      <c r="C2110" t="s">
        <v>157</v>
      </c>
      <c r="D2110" s="7" t="s">
        <v>539</v>
      </c>
      <c r="E2110" s="10">
        <f>VLOOKUP(A2110,home!$A$2:$E$405,3,FALSE)</f>
        <v>1.20588235294118</v>
      </c>
      <c r="F2110" s="10">
        <f>VLOOKUP(B2110,home!$B$2:$E$405,3,FALSE)</f>
        <v>0.92</v>
      </c>
      <c r="G2110" s="10">
        <f>VLOOKUP(C2110,away!$B$2:$E$405,4,FALSE)</f>
        <v>1.29</v>
      </c>
      <c r="H2110" s="10">
        <f>VLOOKUP(A2110,away!$A$2:$E$405,3,FALSE)</f>
        <v>0.98823529411764699</v>
      </c>
      <c r="I2110" s="10">
        <f>VLOOKUP(C2110,away!$B$2:$E$405,3,FALSE)</f>
        <v>0.74</v>
      </c>
      <c r="J2110" s="10">
        <f>VLOOKUP(B2110,home!$B$2:$E$405,4,FALSE)</f>
        <v>0.22</v>
      </c>
      <c r="K2110" s="12">
        <f t="shared" si="2520"/>
        <v>1.4311411764705926</v>
      </c>
      <c r="L2110" s="12">
        <f t="shared" si="2521"/>
        <v>0.16088470588235293</v>
      </c>
      <c r="M2110" s="13">
        <f t="shared" si="2522"/>
        <v>0.20351290062931365</v>
      </c>
      <c r="N2110" s="13">
        <f t="shared" si="2523"/>
        <v>0.29125569203357876</v>
      </c>
      <c r="O2110" s="13">
        <f t="shared" si="2524"/>
        <v>3.2742113161011652E-2</v>
      </c>
      <c r="P2110" s="13">
        <f t="shared" si="2525"/>
        <v>4.6858586349383481E-2</v>
      </c>
      <c r="Q2110" s="13">
        <f t="shared" si="2526"/>
        <v>0.20841400687534628</v>
      </c>
      <c r="R2110" s="13">
        <f t="shared" si="2527"/>
        <v>2.6338526229380374E-3</v>
      </c>
      <c r="S2110" s="13">
        <f t="shared" si="2528"/>
        <v>2.6972824669503521E-3</v>
      </c>
      <c r="T2110" s="13">
        <f t="shared" si="2529"/>
        <v>3.3530626197902771E-2</v>
      </c>
      <c r="U2110" s="13">
        <f t="shared" si="2530"/>
        <v>3.7694149414416993E-3</v>
      </c>
      <c r="V2110" s="13">
        <f t="shared" si="2531"/>
        <v>6.9005095006228952E-5</v>
      </c>
      <c r="W2110" s="13">
        <f t="shared" si="2532"/>
        <v>9.9423288997511086E-2</v>
      </c>
      <c r="X2110" s="13">
        <f t="shared" si="2533"/>
        <v>1.599568660822075E-2</v>
      </c>
      <c r="Y2110" s="13">
        <f t="shared" si="2534"/>
        <v>1.2867306676749431E-3</v>
      </c>
      <c r="Z2110" s="13">
        <f t="shared" si="2535"/>
        <v>1.4124886819295E-4</v>
      </c>
      <c r="AA2110" s="13">
        <f t="shared" si="2536"/>
        <v>2.0214707140079813E-4</v>
      </c>
      <c r="AB2110" s="13">
        <f t="shared" si="2537"/>
        <v>1.4465049879231159E-4</v>
      </c>
      <c r="AC2110" s="13">
        <f t="shared" si="2538"/>
        <v>9.930209561955427E-7</v>
      </c>
      <c r="AD2110" s="13">
        <f t="shared" si="2539"/>
        <v>3.5572190696118451E-2</v>
      </c>
      <c r="AE2110" s="13">
        <f t="shared" si="2540"/>
        <v>5.723021437735989E-3</v>
      </c>
      <c r="AF2110" s="13">
        <f t="shared" si="2541"/>
        <v>4.603733103842775E-4</v>
      </c>
      <c r="AG2110" s="13">
        <f t="shared" si="2542"/>
        <v>2.4689008212419887E-5</v>
      </c>
      <c r="AH2110" s="13">
        <f t="shared" si="2543"/>
        <v>5.6811956538595006E-6</v>
      </c>
      <c r="AI2110" s="13">
        <f t="shared" si="2544"/>
        <v>8.1305930318241024E-6</v>
      </c>
      <c r="AJ2110" s="13">
        <f t="shared" si="2545"/>
        <v>5.818013238484175E-6</v>
      </c>
      <c r="AK2110" s="13">
        <f t="shared" si="2546"/>
        <v>2.7754661036152419E-6</v>
      </c>
      <c r="AL2110" s="13">
        <f t="shared" si="2547"/>
        <v>9.1456724519671747E-9</v>
      </c>
      <c r="AM2110" s="13">
        <f t="shared" si="2548"/>
        <v>1.0181765368495847E-2</v>
      </c>
      <c r="AN2110" s="13">
        <f t="shared" si="2549"/>
        <v>1.6380903266735812E-3</v>
      </c>
      <c r="AO2110" s="13">
        <f t="shared" si="2550"/>
        <v>1.3177184020780327E-4</v>
      </c>
      <c r="AP2110" s="13">
        <f t="shared" si="2551"/>
        <v>7.0666912518029451E-6</v>
      </c>
      <c r="AQ2110" s="13">
        <f t="shared" si="2552"/>
        <v>2.8423063590192838E-7</v>
      </c>
      <c r="AR2110" s="13">
        <f t="shared" si="2553"/>
        <v>1.8280349836625742E-7</v>
      </c>
      <c r="AS2110" s="13">
        <f t="shared" si="2554"/>
        <v>2.6161761371482567E-7</v>
      </c>
      <c r="AT2110" s="13">
        <f t="shared" si="2555"/>
        <v>1.8720586973863236E-7</v>
      </c>
      <c r="AU2110" s="13">
        <f t="shared" si="2556"/>
        <v>8.9306009553315616E-8</v>
      </c>
      <c r="AV2110" s="13">
        <f t="shared" si="2557"/>
        <v>3.1952376894506538E-8</v>
      </c>
      <c r="AW2110" s="13">
        <f t="shared" si="2558"/>
        <v>5.8493873387071312E-11</v>
      </c>
      <c r="AX2110" s="13">
        <f t="shared" si="2559"/>
        <v>2.4285906113361115E-3</v>
      </c>
      <c r="AY2110" s="13">
        <f t="shared" si="2560"/>
        <v>3.9072308621345401E-4</v>
      </c>
      <c r="AZ2110" s="13">
        <f t="shared" si="2561"/>
        <v>3.1430684403448386E-5</v>
      </c>
      <c r="BA2110" s="13">
        <f t="shared" si="2562"/>
        <v>1.6855721386432836E-6</v>
      </c>
      <c r="BB2110" s="13">
        <f t="shared" si="2563"/>
        <v>6.7795694442278342E-8</v>
      </c>
      <c r="BC2110" s="13">
        <f t="shared" si="2564"/>
        <v>2.1814580720871631E-9</v>
      </c>
      <c r="BD2110" s="13">
        <f t="shared" si="2565"/>
        <v>4.9017145114867509E-9</v>
      </c>
      <c r="BE2110" s="13">
        <f t="shared" si="2566"/>
        <v>7.015045472692125E-9</v>
      </c>
      <c r="BF2110" s="13">
        <f t="shared" si="2567"/>
        <v>5.0197602153916567E-9</v>
      </c>
      <c r="BG2110" s="13">
        <f t="shared" si="2568"/>
        <v>2.3946618467519639E-9</v>
      </c>
      <c r="BH2110" s="13">
        <f t="shared" si="2569"/>
        <v>8.5677479315246221E-10</v>
      </c>
      <c r="BI2110" s="13">
        <f t="shared" si="2570"/>
        <v>2.452331370885127E-10</v>
      </c>
      <c r="BJ2110" s="14">
        <f t="shared" si="2571"/>
        <v>0.70649778422119491</v>
      </c>
      <c r="BK2110" s="14">
        <f t="shared" si="2572"/>
        <v>0.25352949979349582</v>
      </c>
      <c r="BL2110" s="14">
        <f t="shared" si="2573"/>
        <v>3.9515356882170533E-2</v>
      </c>
      <c r="BM2110" s="14">
        <f t="shared" si="2574"/>
        <v>0.21387601506576265</v>
      </c>
      <c r="BN2110" s="14">
        <f t="shared" si="2575"/>
        <v>0.78541715167157178</v>
      </c>
    </row>
    <row r="2111" spans="1:66" x14ac:dyDescent="0.25">
      <c r="A2111" t="s">
        <v>143</v>
      </c>
      <c r="B2111" t="s">
        <v>150</v>
      </c>
      <c r="C2111" t="s">
        <v>160</v>
      </c>
      <c r="D2111" s="7" t="s">
        <v>539</v>
      </c>
      <c r="E2111" s="10">
        <f>VLOOKUP(A2111,home!$A$2:$E$405,3,FALSE)</f>
        <v>1.20588235294118</v>
      </c>
      <c r="F2111" s="10">
        <f>VLOOKUP(B2111,home!$B$2:$E$405,3,FALSE)</f>
        <v>0.92</v>
      </c>
      <c r="G2111" s="10">
        <f>VLOOKUP(C2111,away!$B$2:$E$405,4,FALSE)</f>
        <v>0.64</v>
      </c>
      <c r="H2111" s="10">
        <f>VLOOKUP(A2111,away!$A$2:$E$405,3,FALSE)</f>
        <v>0.98823529411764699</v>
      </c>
      <c r="I2111" s="10">
        <f>VLOOKUP(C2111,away!$B$2:$E$405,3,FALSE)</f>
        <v>0.55000000000000004</v>
      </c>
      <c r="J2111" s="10">
        <f>VLOOKUP(B2111,home!$B$2:$E$405,4,FALSE)</f>
        <v>0.9</v>
      </c>
      <c r="K2111" s="12">
        <f t="shared" si="2520"/>
        <v>0.71002352941176683</v>
      </c>
      <c r="L2111" s="12">
        <f t="shared" si="2521"/>
        <v>0.48917647058823532</v>
      </c>
      <c r="M2111" s="13">
        <f t="shared" si="2522"/>
        <v>0.30143526368958606</v>
      </c>
      <c r="N2111" s="13">
        <f t="shared" si="2523"/>
        <v>0.21402612981404651</v>
      </c>
      <c r="O2111" s="13">
        <f t="shared" si="2524"/>
        <v>0.14745503840250576</v>
      </c>
      <c r="P2111" s="13">
        <f t="shared" si="2525"/>
        <v>0.10469654679609475</v>
      </c>
      <c r="Q2111" s="13">
        <f t="shared" si="2526"/>
        <v>7.5981794038455133E-2</v>
      </c>
      <c r="R2111" s="13">
        <f t="shared" si="2527"/>
        <v>3.6065767628095234E-2</v>
      </c>
      <c r="S2111" s="13">
        <f t="shared" si="2528"/>
        <v>9.0909792511160246E-3</v>
      </c>
      <c r="T2111" s="13">
        <f t="shared" si="2529"/>
        <v>3.7168505836693698E-2</v>
      </c>
      <c r="U2111" s="13">
        <f t="shared" si="2530"/>
        <v>2.5607543622244822E-2</v>
      </c>
      <c r="V2111" s="13">
        <f t="shared" si="2531"/>
        <v>3.5083786332272738E-4</v>
      </c>
      <c r="W2111" s="13">
        <f t="shared" si="2532"/>
        <v>1.7982953858073955E-2</v>
      </c>
      <c r="X2111" s="13">
        <f t="shared" si="2533"/>
        <v>8.7968378990437059E-3</v>
      </c>
      <c r="Y2111" s="13">
        <f t="shared" si="2534"/>
        <v>2.1516030578955137E-3</v>
      </c>
      <c r="Z2111" s="13">
        <f t="shared" si="2535"/>
        <v>5.8808416391223535E-3</v>
      </c>
      <c r="AA2111" s="13">
        <f t="shared" si="2536"/>
        <v>4.1755359365213329E-3</v>
      </c>
      <c r="AB2111" s="13">
        <f t="shared" si="2537"/>
        <v>1.482364381417272E-3</v>
      </c>
      <c r="AC2111" s="13">
        <f t="shared" si="2538"/>
        <v>7.6159621152179267E-6</v>
      </c>
      <c r="AD2111" s="13">
        <f t="shared" si="2539"/>
        <v>3.1920800918896542E-3</v>
      </c>
      <c r="AE2111" s="13">
        <f t="shared" si="2540"/>
        <v>1.5614904731855507E-3</v>
      </c>
      <c r="AF2111" s="13">
        <f t="shared" si="2541"/>
        <v>3.8192219926503062E-4</v>
      </c>
      <c r="AG2111" s="13">
        <f t="shared" si="2542"/>
        <v>6.2275784491921479E-5</v>
      </c>
      <c r="AH2111" s="13">
        <f t="shared" si="2543"/>
        <v>7.1919233927855133E-4</v>
      </c>
      <c r="AI2111" s="13">
        <f t="shared" si="2544"/>
        <v>5.1064348306046183E-4</v>
      </c>
      <c r="AJ2111" s="13">
        <f t="shared" si="2545"/>
        <v>1.8128444405685344E-4</v>
      </c>
      <c r="AK2111" s="13">
        <f t="shared" si="2546"/>
        <v>4.2905406932232367E-5</v>
      </c>
      <c r="AL2111" s="13">
        <f t="shared" si="2547"/>
        <v>1.0580911128093023E-7</v>
      </c>
      <c r="AM2111" s="13">
        <f t="shared" si="2548"/>
        <v>4.5329039460170588E-4</v>
      </c>
      <c r="AN2111" s="13">
        <f t="shared" si="2549"/>
        <v>2.2173899538281095E-4</v>
      </c>
      <c r="AO2111" s="13">
        <f t="shared" si="2550"/>
        <v>5.4234749576572236E-5</v>
      </c>
      <c r="AP2111" s="13">
        <f t="shared" si="2551"/>
        <v>8.8434544603681346E-6</v>
      </c>
      <c r="AQ2111" s="13">
        <f t="shared" si="2552"/>
        <v>1.0815024601826677E-6</v>
      </c>
      <c r="AR2111" s="13">
        <f t="shared" si="2553"/>
        <v>7.0362394040475719E-5</v>
      </c>
      <c r="AS2111" s="13">
        <f t="shared" si="2554"/>
        <v>4.995895535448004E-5</v>
      </c>
      <c r="AT2111" s="13">
        <f t="shared" si="2555"/>
        <v>1.77360169032564E-5</v>
      </c>
      <c r="AU2111" s="13">
        <f t="shared" si="2556"/>
        <v>4.1976631064522888E-6</v>
      </c>
      <c r="AV2111" s="13">
        <f t="shared" si="2557"/>
        <v>7.4510989353120365E-7</v>
      </c>
      <c r="AW2111" s="13">
        <f t="shared" si="2558"/>
        <v>1.0208427908720909E-9</v>
      </c>
      <c r="AX2111" s="13">
        <f t="shared" si="2559"/>
        <v>5.3641140970592618E-5</v>
      </c>
      <c r="AY2111" s="13">
        <f t="shared" si="2560"/>
        <v>2.6239984018320481E-5</v>
      </c>
      <c r="AZ2111" s="13">
        <f t="shared" si="2561"/>
        <v>6.4179913851868578E-6</v>
      </c>
      <c r="BA2111" s="13">
        <f t="shared" si="2562"/>
        <v>1.046510124690469E-6</v>
      </c>
      <c r="BB2111" s="13">
        <f t="shared" si="2563"/>
        <v>1.2798203230773443E-7</v>
      </c>
      <c r="BC2111" s="13">
        <f t="shared" si="2564"/>
        <v>1.2521159772601412E-8</v>
      </c>
      <c r="BD2111" s="13">
        <f t="shared" si="2565"/>
        <v>5.7366045964764294E-6</v>
      </c>
      <c r="BE2111" s="13">
        <f t="shared" si="2566"/>
        <v>4.0731242424299587E-6</v>
      </c>
      <c r="BF2111" s="13">
        <f t="shared" si="2567"/>
        <v>1.446007025171374E-6</v>
      </c>
      <c r="BG2111" s="13">
        <f t="shared" si="2568"/>
        <v>3.4223300385546289E-7</v>
      </c>
      <c r="BH2111" s="13">
        <f t="shared" si="2569"/>
        <v>6.0748371319661623E-8</v>
      </c>
      <c r="BI2111" s="13">
        <f t="shared" si="2570"/>
        <v>8.6265546020805416E-9</v>
      </c>
      <c r="BJ2111" s="14">
        <f t="shared" si="2571"/>
        <v>0.36213226827921313</v>
      </c>
      <c r="BK2111" s="14">
        <f t="shared" si="2572"/>
        <v>0.4156075893553644</v>
      </c>
      <c r="BL2111" s="14">
        <f t="shared" si="2573"/>
        <v>0.21639494312720461</v>
      </c>
      <c r="BM2111" s="14">
        <f t="shared" si="2574"/>
        <v>0.12032886306894548</v>
      </c>
      <c r="BN2111" s="14">
        <f t="shared" si="2575"/>
        <v>0.87966054036878338</v>
      </c>
    </row>
    <row r="2112" spans="1:66" x14ac:dyDescent="0.25">
      <c r="A2112" t="s">
        <v>143</v>
      </c>
      <c r="B2112" t="s">
        <v>155</v>
      </c>
      <c r="C2112" t="s">
        <v>149</v>
      </c>
      <c r="D2112" s="7" t="s">
        <v>539</v>
      </c>
      <c r="E2112" s="10">
        <f>VLOOKUP(A2112,home!$A$2:$E$405,3,FALSE)</f>
        <v>1.20588235294118</v>
      </c>
      <c r="F2112" s="10">
        <f>VLOOKUP(B2112,home!$B$2:$E$405,3,FALSE)</f>
        <v>0.55000000000000004</v>
      </c>
      <c r="G2112" s="10">
        <f>VLOOKUP(C2112,away!$B$2:$E$405,4,FALSE)</f>
        <v>0.83</v>
      </c>
      <c r="H2112" s="10">
        <f>VLOOKUP(A2112,away!$A$2:$E$405,3,FALSE)</f>
        <v>0.98823529411764699</v>
      </c>
      <c r="I2112" s="10">
        <f>VLOOKUP(C2112,away!$B$2:$E$405,3,FALSE)</f>
        <v>0.83</v>
      </c>
      <c r="J2112" s="10">
        <f>VLOOKUP(B2112,home!$B$2:$E$405,4,FALSE)</f>
        <v>1.01</v>
      </c>
      <c r="K2112" s="12">
        <f t="shared" si="2520"/>
        <v>0.55048529411764868</v>
      </c>
      <c r="L2112" s="12">
        <f t="shared" si="2521"/>
        <v>0.82843764705882339</v>
      </c>
      <c r="M2112" s="13">
        <f t="shared" si="2522"/>
        <v>0.25184966393511149</v>
      </c>
      <c r="N2112" s="13">
        <f t="shared" si="2523"/>
        <v>0.13863953632475082</v>
      </c>
      <c r="O2112" s="13">
        <f t="shared" si="2524"/>
        <v>0.20864174300295918</v>
      </c>
      <c r="P2112" s="13">
        <f t="shared" si="2525"/>
        <v>0.11485421126220284</v>
      </c>
      <c r="Q2112" s="13">
        <f t="shared" si="2526"/>
        <v>3.8159512965032436E-2</v>
      </c>
      <c r="R2112" s="13">
        <f t="shared" si="2527"/>
        <v>8.6423337325811617E-2</v>
      </c>
      <c r="S2112" s="13">
        <f t="shared" si="2528"/>
        <v>1.3094607352803017E-2</v>
      </c>
      <c r="T2112" s="13">
        <f t="shared" si="2529"/>
        <v>3.1612777133662139E-2</v>
      </c>
      <c r="U2112" s="13">
        <f t="shared" si="2530"/>
        <v>4.757477626642817E-2</v>
      </c>
      <c r="V2112" s="13">
        <f t="shared" si="2531"/>
        <v>6.6352229332863151E-4</v>
      </c>
      <c r="W2112" s="13">
        <f t="shared" si="2532"/>
        <v>7.0020835726473706E-3</v>
      </c>
      <c r="X2112" s="13">
        <f t="shared" si="2533"/>
        <v>5.8007896394332275E-3</v>
      </c>
      <c r="Y2112" s="13">
        <f t="shared" si="2534"/>
        <v>2.4027962599876317E-3</v>
      </c>
      <c r="Z2112" s="13">
        <f t="shared" si="2535"/>
        <v>2.3865448741722122E-2</v>
      </c>
      <c r="AA2112" s="13">
        <f t="shared" si="2536"/>
        <v>1.3137578569836569E-2</v>
      </c>
      <c r="AB2112" s="13">
        <f t="shared" si="2537"/>
        <v>3.6160219015051003E-3</v>
      </c>
      <c r="AC2112" s="13">
        <f t="shared" si="2538"/>
        <v>1.8912157868409657E-5</v>
      </c>
      <c r="AD2112" s="13">
        <f t="shared" si="2539"/>
        <v>9.636360087312859E-4</v>
      </c>
      <c r="AE2112" s="13">
        <f t="shared" si="2540"/>
        <v>7.9831234769450223E-4</v>
      </c>
      <c r="AF2112" s="13">
        <f t="shared" si="2541"/>
        <v>3.3067600147101934E-4</v>
      </c>
      <c r="AG2112" s="13">
        <f t="shared" si="2542"/>
        <v>9.1314816199157103E-5</v>
      </c>
      <c r="AH2112" s="13">
        <f t="shared" si="2543"/>
        <v>4.9427590503988072E-3</v>
      </c>
      <c r="AI2112" s="13">
        <f t="shared" si="2544"/>
        <v>2.7209161696114571E-3</v>
      </c>
      <c r="AJ2112" s="13">
        <f t="shared" si="2545"/>
        <v>7.489121689490143E-4</v>
      </c>
      <c r="AK2112" s="13">
        <f t="shared" si="2546"/>
        <v>1.3742171186406147E-4</v>
      </c>
      <c r="AL2112" s="13">
        <f t="shared" si="2547"/>
        <v>3.4499009310603697E-7</v>
      </c>
      <c r="AM2112" s="13">
        <f t="shared" si="2548"/>
        <v>1.0609349033775982E-4</v>
      </c>
      <c r="AN2112" s="13">
        <f t="shared" si="2549"/>
        <v>8.789184150367176E-5</v>
      </c>
      <c r="AO2112" s="13">
        <f t="shared" si="2550"/>
        <v>3.6406455185484435E-5</v>
      </c>
      <c r="AP2112" s="13">
        <f t="shared" si="2551"/>
        <v>1.0053492690538407E-5</v>
      </c>
      <c r="AQ2112" s="13">
        <f t="shared" si="2552"/>
        <v>2.0821729573181792E-6</v>
      </c>
      <c r="AR2112" s="13">
        <f t="shared" si="2553"/>
        <v>8.1895353553821867E-4</v>
      </c>
      <c r="AS2112" s="13">
        <f t="shared" si="2554"/>
        <v>4.508218778794445E-4</v>
      </c>
      <c r="AT2112" s="13">
        <f t="shared" si="2555"/>
        <v>1.2408540701956832E-4</v>
      </c>
      <c r="AU2112" s="13">
        <f t="shared" si="2556"/>
        <v>2.2769063926291742E-5</v>
      </c>
      <c r="AV2112" s="13">
        <f t="shared" si="2557"/>
        <v>3.1335087130620628E-6</v>
      </c>
      <c r="AW2112" s="13">
        <f t="shared" si="2558"/>
        <v>4.3702841098243323E-9</v>
      </c>
      <c r="AX2112" s="13">
        <f t="shared" si="2559"/>
        <v>9.733817705424937E-6</v>
      </c>
      <c r="AY2112" s="13">
        <f t="shared" si="2560"/>
        <v>8.0638610367817493E-6</v>
      </c>
      <c r="AZ2112" s="13">
        <f t="shared" si="2561"/>
        <v>3.3402030317603983E-6</v>
      </c>
      <c r="BA2112" s="13">
        <f t="shared" si="2562"/>
        <v>9.2238331344344428E-7</v>
      </c>
      <c r="BB2112" s="13">
        <f t="shared" si="2563"/>
        <v>1.9103426546885203E-7</v>
      </c>
      <c r="BC2112" s="13">
        <f t="shared" si="2564"/>
        <v>3.1651995478525288E-8</v>
      </c>
      <c r="BD2112" s="13">
        <f t="shared" si="2565"/>
        <v>1.13075323338631E-4</v>
      </c>
      <c r="BE2112" s="13">
        <f t="shared" si="2566"/>
        <v>6.2246302625514505E-5</v>
      </c>
      <c r="BF2112" s="13">
        <f t="shared" si="2567"/>
        <v>1.7132837104271254E-5</v>
      </c>
      <c r="BG2112" s="13">
        <f t="shared" si="2568"/>
        <v>3.143791624138176E-6</v>
      </c>
      <c r="BH2112" s="13">
        <f t="shared" si="2569"/>
        <v>4.3265276421457597E-7</v>
      </c>
      <c r="BI2112" s="13">
        <f t="shared" si="2570"/>
        <v>4.7633796831894923E-8</v>
      </c>
      <c r="BJ2112" s="14">
        <f t="shared" si="2571"/>
        <v>0.22606624547363269</v>
      </c>
      <c r="BK2112" s="14">
        <f t="shared" si="2572"/>
        <v>0.38048932585244433</v>
      </c>
      <c r="BL2112" s="14">
        <f t="shared" si="2573"/>
        <v>0.36955930810169413</v>
      </c>
      <c r="BM2112" s="14">
        <f t="shared" si="2574"/>
        <v>0.16140426386287224</v>
      </c>
      <c r="BN2112" s="14">
        <f t="shared" si="2575"/>
        <v>0.83856800481586846</v>
      </c>
    </row>
    <row r="2113" spans="1:66" x14ac:dyDescent="0.25">
      <c r="A2113" t="s">
        <v>143</v>
      </c>
      <c r="B2113" t="s">
        <v>145</v>
      </c>
      <c r="C2113" t="s">
        <v>329</v>
      </c>
      <c r="D2113" s="7" t="s">
        <v>539</v>
      </c>
      <c r="E2113" s="10">
        <f>VLOOKUP(A2113,home!$A$2:$E$405,3,FALSE)</f>
        <v>1.20588235294118</v>
      </c>
      <c r="F2113" s="10">
        <f>VLOOKUP(B2113,home!$B$2:$E$405,3,FALSE)</f>
        <v>1.2</v>
      </c>
      <c r="G2113" s="10">
        <f>VLOOKUP(C2113,away!$B$2:$E$405,4,FALSE)</f>
        <v>1.35</v>
      </c>
      <c r="H2113" s="10">
        <f>VLOOKUP(A2113,away!$A$2:$E$405,3,FALSE)</f>
        <v>0.98823529411764699</v>
      </c>
      <c r="I2113" s="10">
        <f>VLOOKUP(C2113,away!$B$2:$E$405,3,FALSE)</f>
        <v>0.73</v>
      </c>
      <c r="J2113" s="10">
        <f>VLOOKUP(B2113,home!$B$2:$E$405,4,FALSE)</f>
        <v>1.1200000000000001</v>
      </c>
      <c r="K2113" s="12">
        <f t="shared" si="2520"/>
        <v>1.9535294117647117</v>
      </c>
      <c r="L2113" s="12">
        <f t="shared" si="2521"/>
        <v>0.80798117647058831</v>
      </c>
      <c r="M2113" s="13">
        <f t="shared" si="2522"/>
        <v>6.3196232734627628E-2</v>
      </c>
      <c r="N2113" s="13">
        <f t="shared" si="2523"/>
        <v>0.12345569935982291</v>
      </c>
      <c r="O2113" s="13">
        <f t="shared" si="2524"/>
        <v>5.1061366473433518E-2</v>
      </c>
      <c r="P2113" s="13">
        <f t="shared" si="2525"/>
        <v>9.9749881210748945E-2</v>
      </c>
      <c r="Q2113" s="13">
        <f t="shared" si="2526"/>
        <v>0.12058716987469802</v>
      </c>
      <c r="R2113" s="13">
        <f t="shared" si="2527"/>
        <v>2.0628311477700334E-2</v>
      </c>
      <c r="S2113" s="13">
        <f t="shared" si="2528"/>
        <v>3.9361676997980793E-2</v>
      </c>
      <c r="T2113" s="13">
        <f t="shared" si="2529"/>
        <v>9.7432163382617162E-2</v>
      </c>
      <c r="U2113" s="13">
        <f t="shared" si="2530"/>
        <v>4.029801318673118E-2</v>
      </c>
      <c r="V2113" s="13">
        <f t="shared" si="2531"/>
        <v>6.9032290110143347E-3</v>
      </c>
      <c r="W2113" s="13">
        <f t="shared" si="2532"/>
        <v>7.8523527677230087E-2</v>
      </c>
      <c r="X2113" s="13">
        <f t="shared" si="2533"/>
        <v>6.3445532273269156E-2</v>
      </c>
      <c r="Y2113" s="13">
        <f t="shared" si="2534"/>
        <v>2.5631397903979343E-2</v>
      </c>
      <c r="Z2113" s="13">
        <f t="shared" si="2535"/>
        <v>5.5557624587846861E-3</v>
      </c>
      <c r="AA2113" s="13">
        <f t="shared" si="2536"/>
        <v>1.0853345368014114E-2</v>
      </c>
      <c r="AB2113" s="13">
        <f t="shared" si="2537"/>
        <v>1.0601164696227941E-2</v>
      </c>
      <c r="AC2113" s="13">
        <f t="shared" si="2538"/>
        <v>6.8101001042935531E-4</v>
      </c>
      <c r="AD2113" s="13">
        <f t="shared" si="2539"/>
        <v>3.8349505208247314E-2</v>
      </c>
      <c r="AE2113" s="13">
        <f t="shared" si="2540"/>
        <v>3.0985678335224615E-2</v>
      </c>
      <c r="AF2113" s="13">
        <f t="shared" si="2541"/>
        <v>1.2517922417517001E-2</v>
      </c>
      <c r="AG2113" s="13">
        <f t="shared" si="2542"/>
        <v>3.3714152272909799E-3</v>
      </c>
      <c r="AH2113" s="13">
        <f t="shared" si="2543"/>
        <v>1.1222378719099946E-3</v>
      </c>
      <c r="AI2113" s="13">
        <f t="shared" si="2544"/>
        <v>2.1923246897724131E-3</v>
      </c>
      <c r="AJ2113" s="13">
        <f t="shared" si="2545"/>
        <v>2.141385380804179E-3</v>
      </c>
      <c r="AK2113" s="13">
        <f t="shared" si="2546"/>
        <v>1.3944197744413143E-3</v>
      </c>
      <c r="AL2113" s="13">
        <f t="shared" si="2547"/>
        <v>4.2996656417107823E-5</v>
      </c>
      <c r="AM2113" s="13">
        <f t="shared" si="2548"/>
        <v>1.498337727018703E-2</v>
      </c>
      <c r="AN2113" s="13">
        <f t="shared" si="2549"/>
        <v>1.2106286794268386E-2</v>
      </c>
      <c r="AO2113" s="13">
        <f t="shared" si="2550"/>
        <v>4.8908259233616585E-3</v>
      </c>
      <c r="AP2113" s="13">
        <f t="shared" si="2551"/>
        <v>1.3172317611568683E-3</v>
      </c>
      <c r="AQ2113" s="13">
        <f t="shared" si="2552"/>
        <v>2.6607461701598782E-4</v>
      </c>
      <c r="AR2113" s="13">
        <f t="shared" si="2553"/>
        <v>1.8134941520513742E-4</v>
      </c>
      <c r="AS2113" s="13">
        <f t="shared" si="2554"/>
        <v>3.5427141640956652E-4</v>
      </c>
      <c r="AT2113" s="13">
        <f t="shared" si="2555"/>
        <v>3.4603981585181603E-4</v>
      </c>
      <c r="AU2113" s="13">
        <f t="shared" si="2556"/>
        <v>2.2533298596938919E-4</v>
      </c>
      <c r="AV2113" s="13">
        <f t="shared" si="2557"/>
        <v>1.1004865388299166E-4</v>
      </c>
      <c r="AW2113" s="13">
        <f t="shared" si="2558"/>
        <v>1.8851824197583135E-6</v>
      </c>
      <c r="AX2113" s="13">
        <f t="shared" si="2559"/>
        <v>4.8784113641462063E-3</v>
      </c>
      <c r="AY2113" s="13">
        <f t="shared" si="2560"/>
        <v>3.9416645533103386E-3</v>
      </c>
      <c r="AZ2113" s="13">
        <f t="shared" si="2561"/>
        <v>1.5923953815180517E-3</v>
      </c>
      <c r="BA2113" s="13">
        <f t="shared" si="2562"/>
        <v>4.2887516458842893E-4</v>
      </c>
      <c r="BB2113" s="13">
        <f t="shared" si="2563"/>
        <v>8.6630765010793986E-5</v>
      </c>
      <c r="BC2113" s="13">
        <f t="shared" si="2564"/>
        <v>1.3999205486393686E-5</v>
      </c>
      <c r="BD2113" s="13">
        <f t="shared" si="2565"/>
        <v>2.4421152308283348E-5</v>
      </c>
      <c r="BE2113" s="13">
        <f t="shared" si="2566"/>
        <v>4.7707439303417193E-5</v>
      </c>
      <c r="BF2113" s="13">
        <f t="shared" si="2567"/>
        <v>4.6598942919602658E-5</v>
      </c>
      <c r="BG2113" s="13">
        <f t="shared" si="2568"/>
        <v>3.0344135183529595E-5</v>
      </c>
      <c r="BH2113" s="13">
        <f t="shared" si="2569"/>
        <v>1.4819540138897359E-5</v>
      </c>
      <c r="BI2113" s="13">
        <f t="shared" si="2570"/>
        <v>5.7900815060327398E-6</v>
      </c>
      <c r="BJ2113" s="14">
        <f t="shared" si="2571"/>
        <v>0.63880578445994685</v>
      </c>
      <c r="BK2113" s="14">
        <f t="shared" si="2572"/>
        <v>0.21387669117452848</v>
      </c>
      <c r="BL2113" s="14">
        <f t="shared" si="2573"/>
        <v>0.14167929249771366</v>
      </c>
      <c r="BM2113" s="14">
        <f t="shared" si="2574"/>
        <v>0.51729909008905151</v>
      </c>
      <c r="BN2113" s="14">
        <f t="shared" si="2575"/>
        <v>0.47867866113103136</v>
      </c>
    </row>
    <row r="2114" spans="1:66" x14ac:dyDescent="0.25">
      <c r="A2114" t="s">
        <v>143</v>
      </c>
      <c r="B2114" t="s">
        <v>156</v>
      </c>
      <c r="C2114" t="s">
        <v>140</v>
      </c>
      <c r="D2114" s="7" t="s">
        <v>539</v>
      </c>
      <c r="E2114" s="10">
        <f>VLOOKUP(A2114,home!$A$2:$E$405,3,FALSE)</f>
        <v>1.20588235294118</v>
      </c>
      <c r="F2114" s="10">
        <f>VLOOKUP(B2114,home!$B$2:$E$405,3,FALSE)</f>
        <v>1.35</v>
      </c>
      <c r="G2114" s="10">
        <f>VLOOKUP(C2114,away!$B$2:$E$405,4,FALSE)</f>
        <v>1.01</v>
      </c>
      <c r="H2114" s="10">
        <f>VLOOKUP(A2114,away!$A$2:$E$405,3,FALSE)</f>
        <v>0.98823529411764699</v>
      </c>
      <c r="I2114" s="10">
        <f>VLOOKUP(C2114,away!$B$2:$E$405,3,FALSE)</f>
        <v>1.01</v>
      </c>
      <c r="J2114" s="10">
        <f>VLOOKUP(B2114,home!$B$2:$E$405,4,FALSE)</f>
        <v>1.64</v>
      </c>
      <c r="K2114" s="12">
        <f t="shared" si="2520"/>
        <v>1.6442205882352992</v>
      </c>
      <c r="L2114" s="12">
        <f t="shared" si="2521"/>
        <v>1.6369129411764705</v>
      </c>
      <c r="M2114" s="13">
        <f t="shared" si="2522"/>
        <v>3.7585628236305506E-2</v>
      </c>
      <c r="N2114" s="13">
        <f t="shared" si="2523"/>
        <v>6.1799063767891509E-2</v>
      </c>
      <c r="O2114" s="13">
        <f t="shared" si="2524"/>
        <v>6.1524401262256237E-2</v>
      </c>
      <c r="P2114" s="13">
        <f t="shared" si="2525"/>
        <v>0.10115968723425153</v>
      </c>
      <c r="Q2114" s="13">
        <f t="shared" si="2526"/>
        <v>5.0805646490416675E-2</v>
      </c>
      <c r="R2114" s="13">
        <f t="shared" si="2527"/>
        <v>5.0355044312160611E-2</v>
      </c>
      <c r="S2114" s="13">
        <f t="shared" si="2528"/>
        <v>6.8066457855870344E-2</v>
      </c>
      <c r="T2114" s="13">
        <f t="shared" si="2529"/>
        <v>8.316442022499998E-2</v>
      </c>
      <c r="U2114" s="13">
        <f t="shared" si="2530"/>
        <v>8.279480057955528E-2</v>
      </c>
      <c r="V2114" s="13">
        <f t="shared" si="2531"/>
        <v>2.0355243660194033E-2</v>
      </c>
      <c r="W2114" s="13">
        <f t="shared" si="2532"/>
        <v>2.7845229986049182E-2</v>
      </c>
      <c r="X2114" s="13">
        <f t="shared" si="2533"/>
        <v>4.5580217314199013E-2</v>
      </c>
      <c r="Y2114" s="13">
        <f t="shared" si="2534"/>
        <v>3.7305423791624104E-2</v>
      </c>
      <c r="Z2114" s="13">
        <f t="shared" si="2535"/>
        <v>2.7475607896030114E-2</v>
      </c>
      <c r="AA2114" s="13">
        <f t="shared" si="2536"/>
        <v>4.5175960176933067E-2</v>
      </c>
      <c r="AB2114" s="13">
        <f t="shared" si="2537"/>
        <v>3.7139621908105672E-2</v>
      </c>
      <c r="AC2114" s="13">
        <f t="shared" si="2538"/>
        <v>3.424064893395229E-3</v>
      </c>
      <c r="AD2114" s="13">
        <f t="shared" si="2539"/>
        <v>1.1445925106802247E-2</v>
      </c>
      <c r="AE2114" s="13">
        <f t="shared" si="2540"/>
        <v>1.8735982931061275E-2</v>
      </c>
      <c r="AF2114" s="13">
        <f t="shared" si="2541"/>
        <v>1.5334586462757831E-2</v>
      </c>
      <c r="AG2114" s="13">
        <f t="shared" si="2542"/>
        <v>8.3671276761592712E-3</v>
      </c>
      <c r="AH2114" s="13">
        <f t="shared" si="2543"/>
        <v>1.1243794532925525E-2</v>
      </c>
      <c r="AI2114" s="13">
        <f t="shared" si="2544"/>
        <v>1.8487278460923649E-2</v>
      </c>
      <c r="AJ2114" s="13">
        <f t="shared" si="2545"/>
        <v>1.5198581932944832E-2</v>
      </c>
      <c r="AK2114" s="13">
        <f t="shared" si="2546"/>
        <v>8.3299404420429778E-3</v>
      </c>
      <c r="AL2114" s="13">
        <f t="shared" si="2547"/>
        <v>3.6862742483156013E-4</v>
      </c>
      <c r="AM2114" s="13">
        <f t="shared" si="2548"/>
        <v>3.7639251424007097E-3</v>
      </c>
      <c r="AN2114" s="13">
        <f t="shared" si="2549"/>
        <v>6.1612177752152107E-3</v>
      </c>
      <c r="AO2114" s="13">
        <f t="shared" si="2550"/>
        <v>5.0426885548281418E-3</v>
      </c>
      <c r="AP2114" s="13">
        <f t="shared" si="2551"/>
        <v>2.7514807179068864E-3</v>
      </c>
      <c r="AQ2114" s="13">
        <f t="shared" si="2552"/>
        <v>1.1259835986348267E-3</v>
      </c>
      <c r="AR2114" s="13">
        <f t="shared" si="2553"/>
        <v>3.6810225557750076E-3</v>
      </c>
      <c r="AS2114" s="13">
        <f t="shared" si="2554"/>
        <v>6.0524130719637878E-3</v>
      </c>
      <c r="AT2114" s="13">
        <f t="shared" si="2555"/>
        <v>4.9757510907136576E-3</v>
      </c>
      <c r="AU2114" s="13">
        <f t="shared" si="2556"/>
        <v>2.7270774617618797E-3</v>
      </c>
      <c r="AV2114" s="13">
        <f t="shared" si="2557"/>
        <v>1.1209792270853365E-3</v>
      </c>
      <c r="AW2114" s="13">
        <f t="shared" si="2558"/>
        <v>2.7559466470860075E-5</v>
      </c>
      <c r="AX2114" s="13">
        <f t="shared" si="2559"/>
        <v>1.0314538686186222E-3</v>
      </c>
      <c r="AY2114" s="13">
        <f t="shared" si="2560"/>
        <v>1.6884001857683576E-3</v>
      </c>
      <c r="AZ2114" s="13">
        <f t="shared" si="2561"/>
        <v>1.381882056984491E-3</v>
      </c>
      <c r="BA2114" s="13">
        <f t="shared" si="2562"/>
        <v>7.5400687408582476E-4</v>
      </c>
      <c r="BB2114" s="13">
        <f t="shared" si="2563"/>
        <v>3.0856090248177598E-4</v>
      </c>
      <c r="BC2114" s="13">
        <f t="shared" si="2564"/>
        <v>1.0101746688270199E-4</v>
      </c>
      <c r="BD2114" s="13">
        <f t="shared" si="2565"/>
        <v>1.0042522430517664E-3</v>
      </c>
      <c r="BE2114" s="13">
        <f t="shared" si="2566"/>
        <v>1.6512122138071939E-3</v>
      </c>
      <c r="BF2114" s="13">
        <f t="shared" si="2567"/>
        <v>1.3574785587436877E-3</v>
      </c>
      <c r="BG2114" s="13">
        <f t="shared" si="2568"/>
        <v>7.4399806479145058E-4</v>
      </c>
      <c r="BH2114" s="13">
        <f t="shared" si="2569"/>
        <v>3.0582423393433084E-4</v>
      </c>
      <c r="BI2114" s="13">
        <f t="shared" si="2570"/>
        <v>1.0056850036322292E-4</v>
      </c>
      <c r="BJ2114" s="14">
        <f t="shared" si="2571"/>
        <v>0.38449424089576861</v>
      </c>
      <c r="BK2114" s="14">
        <f t="shared" si="2572"/>
        <v>0.23264810949061657</v>
      </c>
      <c r="BL2114" s="14">
        <f t="shared" si="2573"/>
        <v>0.35397000082983915</v>
      </c>
      <c r="BM2114" s="14">
        <f t="shared" si="2574"/>
        <v>0.63369764708967502</v>
      </c>
      <c r="BN2114" s="14">
        <f t="shared" si="2575"/>
        <v>0.36322947130328209</v>
      </c>
    </row>
    <row r="2115" spans="1:66" x14ac:dyDescent="0.25">
      <c r="A2115" t="s">
        <v>143</v>
      </c>
      <c r="B2115" t="s">
        <v>151</v>
      </c>
      <c r="C2115" t="s">
        <v>159</v>
      </c>
      <c r="D2115" s="7" t="s">
        <v>539</v>
      </c>
      <c r="E2115" s="10">
        <f>VLOOKUP(A2115,home!$A$2:$E$405,3,FALSE)</f>
        <v>1.20588235294118</v>
      </c>
      <c r="F2115" s="10">
        <f>VLOOKUP(B2115,home!$B$2:$E$405,3,FALSE)</f>
        <v>0.83</v>
      </c>
      <c r="G2115" s="10">
        <f>VLOOKUP(C2115,away!$B$2:$E$405,4,FALSE)</f>
        <v>1.35</v>
      </c>
      <c r="H2115" s="10">
        <f>VLOOKUP(A2115,away!$A$2:$E$405,3,FALSE)</f>
        <v>0.98823529411764699</v>
      </c>
      <c r="I2115" s="10">
        <f>VLOOKUP(C2115,away!$B$2:$E$405,3,FALSE)</f>
        <v>0.62</v>
      </c>
      <c r="J2115" s="10">
        <f>VLOOKUP(B2115,home!$B$2:$E$405,4,FALSE)</f>
        <v>0.56000000000000005</v>
      </c>
      <c r="K2115" s="12">
        <f t="shared" si="2520"/>
        <v>1.3511911764705919</v>
      </c>
      <c r="L2115" s="12">
        <f t="shared" si="2521"/>
        <v>0.34311529411764707</v>
      </c>
      <c r="M2115" s="13">
        <f t="shared" si="2522"/>
        <v>0.18372660465729249</v>
      </c>
      <c r="N2115" s="13">
        <f t="shared" si="2523"/>
        <v>0.24824976709583441</v>
      </c>
      <c r="O2115" s="13">
        <f t="shared" si="2524"/>
        <v>6.303940799422357E-2</v>
      </c>
      <c r="P2115" s="13">
        <f t="shared" si="2525"/>
        <v>8.5178291851724597E-2</v>
      </c>
      <c r="Q2115" s="13">
        <f t="shared" si="2526"/>
        <v>0.1677164474303855</v>
      </c>
      <c r="R2115" s="13">
        <f t="shared" si="2527"/>
        <v>1.0814892507470187E-2</v>
      </c>
      <c r="S2115" s="13">
        <f t="shared" si="2528"/>
        <v>9.872469771472471E-3</v>
      </c>
      <c r="T2115" s="13">
        <f t="shared" si="2529"/>
        <v>5.7546078188443608E-2</v>
      </c>
      <c r="U2115" s="13">
        <f t="shared" si="2530"/>
        <v>1.4612987330571632E-2</v>
      </c>
      <c r="V2115" s="13">
        <f t="shared" si="2531"/>
        <v>5.0855763713601005E-4</v>
      </c>
      <c r="W2115" s="13">
        <f t="shared" si="2532"/>
        <v>7.5538994638976883E-2</v>
      </c>
      <c r="X2115" s="13">
        <f t="shared" si="2533"/>
        <v>2.5918584362903917E-2</v>
      </c>
      <c r="Y2115" s="13">
        <f t="shared" si="2534"/>
        <v>4.4465313483954124E-3</v>
      </c>
      <c r="Z2115" s="13">
        <f t="shared" si="2535"/>
        <v>1.2369183411837905E-3</v>
      </c>
      <c r="AA2115" s="13">
        <f t="shared" si="2536"/>
        <v>1.671313148622179E-3</v>
      </c>
      <c r="AB2115" s="13">
        <f t="shared" si="2537"/>
        <v>1.1291317897687858E-3</v>
      </c>
      <c r="AC2115" s="13">
        <f t="shared" si="2538"/>
        <v>1.4735913900505959E-5</v>
      </c>
      <c r="AD2115" s="13">
        <f t="shared" si="2539"/>
        <v>2.5516905758911246E-2</v>
      </c>
      <c r="AE2115" s="13">
        <f t="shared" si="2540"/>
        <v>8.7552406244411143E-3</v>
      </c>
      <c r="AF2115" s="13">
        <f t="shared" si="2541"/>
        <v>1.5020284809629423E-3</v>
      </c>
      <c r="AG2115" s="13">
        <f t="shared" si="2542"/>
        <v>1.7178964800622755E-4</v>
      </c>
      <c r="AH2115" s="13">
        <f t="shared" si="2543"/>
        <v>1.061014001086971E-4</v>
      </c>
      <c r="AI2115" s="13">
        <f t="shared" si="2544"/>
        <v>1.4336327563804744E-4</v>
      </c>
      <c r="AJ2115" s="13">
        <f t="shared" si="2545"/>
        <v>9.6855596536025553E-5</v>
      </c>
      <c r="AK2115" s="13">
        <f t="shared" si="2546"/>
        <v>4.3623475810424425E-5</v>
      </c>
      <c r="AL2115" s="13">
        <f t="shared" si="2547"/>
        <v>2.7327125045618414E-7</v>
      </c>
      <c r="AM2115" s="13">
        <f t="shared" si="2548"/>
        <v>6.8956435824545021E-3</v>
      </c>
      <c r="AN2115" s="13">
        <f t="shared" si="2549"/>
        <v>2.3660007759243422E-3</v>
      </c>
      <c r="AO2115" s="13">
        <f t="shared" si="2550"/>
        <v>4.0590552605693084E-4</v>
      </c>
      <c r="AP2115" s="13">
        <f t="shared" si="2551"/>
        <v>4.6424131319000705E-5</v>
      </c>
      <c r="AQ2115" s="13">
        <f t="shared" si="2552"/>
        <v>3.9822073679187994E-6</v>
      </c>
      <c r="AR2115" s="13">
        <f t="shared" si="2553"/>
        <v>7.2810026209179542E-6</v>
      </c>
      <c r="AS2115" s="13">
        <f t="shared" si="2554"/>
        <v>9.8380264972435943E-6</v>
      </c>
      <c r="AT2115" s="13">
        <f t="shared" si="2555"/>
        <v>6.6465272984797158E-6</v>
      </c>
      <c r="AU2115" s="13">
        <f t="shared" si="2556"/>
        <v>2.993576346625569E-6</v>
      </c>
      <c r="AV2115" s="13">
        <f t="shared" si="2557"/>
        <v>1.0112234864128856E-6</v>
      </c>
      <c r="AW2115" s="13">
        <f t="shared" si="2558"/>
        <v>3.5192354255360649E-9</v>
      </c>
      <c r="AX2115" s="13">
        <f t="shared" si="2559"/>
        <v>1.5528887941164272E-3</v>
      </c>
      <c r="AY2115" s="13">
        <f t="shared" si="2560"/>
        <v>5.3281989532525623E-4</v>
      </c>
      <c r="AZ2115" s="13">
        <f t="shared" si="2561"/>
        <v>9.1409327548129589E-5</v>
      </c>
      <c r="BA2115" s="13">
        <f t="shared" si="2562"/>
        <v>1.0454646102257611E-5</v>
      </c>
      <c r="BB2115" s="13">
        <f t="shared" si="2563"/>
        <v>8.967872430680082E-7</v>
      </c>
      <c r="BC2115" s="13">
        <f t="shared" si="2564"/>
        <v>6.1540283733246711E-8</v>
      </c>
      <c r="BD2115" s="13">
        <f t="shared" si="2565"/>
        <v>4.1637055929127031E-7</v>
      </c>
      <c r="BE2115" s="13">
        <f t="shared" si="2566"/>
        <v>5.6259622585648995E-7</v>
      </c>
      <c r="BF2115" s="13">
        <f t="shared" si="2567"/>
        <v>3.8008752814647279E-7</v>
      </c>
      <c r="BG2115" s="13">
        <f t="shared" si="2568"/>
        <v>1.7119030477267717E-7</v>
      </c>
      <c r="BH2115" s="13">
        <f t="shared" si="2569"/>
        <v>5.7827707326538258E-8</v>
      </c>
      <c r="BI2115" s="13">
        <f t="shared" si="2570"/>
        <v>1.5627257579028461E-8</v>
      </c>
      <c r="BJ2115" s="14">
        <f t="shared" si="2571"/>
        <v>0.62726885479100303</v>
      </c>
      <c r="BK2115" s="14">
        <f t="shared" si="2572"/>
        <v>0.27983375299810181</v>
      </c>
      <c r="BL2115" s="14">
        <f t="shared" si="2573"/>
        <v>9.1687050574582221E-2</v>
      </c>
      <c r="BM2115" s="14">
        <f t="shared" si="2574"/>
        <v>0.24076834879184994</v>
      </c>
      <c r="BN2115" s="14">
        <f t="shared" si="2575"/>
        <v>0.75872541153693063</v>
      </c>
    </row>
    <row r="2116" spans="1:66" x14ac:dyDescent="0.25">
      <c r="A2116" t="s">
        <v>143</v>
      </c>
      <c r="B2116" t="s">
        <v>153</v>
      </c>
      <c r="C2116" t="s">
        <v>158</v>
      </c>
      <c r="D2116" s="7" t="s">
        <v>539</v>
      </c>
      <c r="E2116" s="10">
        <f>VLOOKUP(A2116,home!$A$2:$E$405,3,FALSE)</f>
        <v>1.20588235294118</v>
      </c>
      <c r="F2116" s="10">
        <f>VLOOKUP(B2116,home!$B$2:$E$405,3,FALSE)</f>
        <v>1.04</v>
      </c>
      <c r="G2116" s="10">
        <f>VLOOKUP(C2116,away!$B$2:$E$405,4,FALSE)</f>
        <v>0.92</v>
      </c>
      <c r="H2116" s="10">
        <f>VLOOKUP(A2116,away!$A$2:$E$405,3,FALSE)</f>
        <v>0.98823529411764699</v>
      </c>
      <c r="I2116" s="10">
        <f>VLOOKUP(C2116,away!$B$2:$E$405,3,FALSE)</f>
        <v>1.01</v>
      </c>
      <c r="J2116" s="10">
        <f>VLOOKUP(B2116,home!$B$2:$E$405,4,FALSE)</f>
        <v>1.01</v>
      </c>
      <c r="K2116" s="12">
        <f t="shared" si="2520"/>
        <v>1.1537882352941209</v>
      </c>
      <c r="L2116" s="12">
        <f t="shared" si="2521"/>
        <v>1.0080988235294117</v>
      </c>
      <c r="M2116" s="13">
        <f t="shared" si="2522"/>
        <v>0.11510770095759255</v>
      </c>
      <c r="N2116" s="13">
        <f t="shared" si="2523"/>
        <v>0.13280991115662411</v>
      </c>
      <c r="O2116" s="13">
        <f t="shared" si="2524"/>
        <v>0.11603993791452438</v>
      </c>
      <c r="P2116" s="13">
        <f t="shared" si="2525"/>
        <v>0.13388551519003844</v>
      </c>
      <c r="Q2116" s="13">
        <f t="shared" si="2526"/>
        <v>7.6617256511485168E-2</v>
      </c>
      <c r="R2116" s="13">
        <f t="shared" si="2527"/>
        <v>5.8489862447029001E-2</v>
      </c>
      <c r="S2116" s="13">
        <f t="shared" si="2528"/>
        <v>3.8931650594572265E-2</v>
      </c>
      <c r="T2116" s="13">
        <f t="shared" si="2529"/>
        <v>7.723776615127935E-2</v>
      </c>
      <c r="U2116" s="13">
        <f t="shared" si="2530"/>
        <v>6.748491517535346E-2</v>
      </c>
      <c r="V2116" s="13">
        <f t="shared" si="2531"/>
        <v>5.0314078358215109E-3</v>
      </c>
      <c r="W2116" s="13">
        <f t="shared" si="2532"/>
        <v>2.9466696394487814E-2</v>
      </c>
      <c r="X2116" s="13">
        <f t="shared" si="2533"/>
        <v>2.970534196858152E-2</v>
      </c>
      <c r="Y2116" s="13">
        <f t="shared" si="2534"/>
        <v>1.4972960145532944E-2</v>
      </c>
      <c r="Z2116" s="13">
        <f t="shared" si="2535"/>
        <v>1.9654520507082354E-2</v>
      </c>
      <c r="AA2116" s="13">
        <f t="shared" si="2536"/>
        <v>2.2677154531418661E-2</v>
      </c>
      <c r="AB2116" s="13">
        <f t="shared" si="2537"/>
        <v>1.3082317054148808E-2</v>
      </c>
      <c r="AC2116" s="13">
        <f t="shared" si="2538"/>
        <v>3.6576214309845382E-4</v>
      </c>
      <c r="AD2116" s="13">
        <f t="shared" si="2539"/>
        <v>8.4995819082359404E-3</v>
      </c>
      <c r="AE2116" s="13">
        <f t="shared" si="2540"/>
        <v>8.5684185221845226E-3</v>
      </c>
      <c r="AF2116" s="13">
        <f t="shared" si="2541"/>
        <v>4.318906315860919E-3</v>
      </c>
      <c r="AG2116" s="13">
        <f t="shared" si="2542"/>
        <v>1.4512947919843794E-3</v>
      </c>
      <c r="AH2116" s="13">
        <f t="shared" si="2543"/>
        <v>4.9534247500561046E-3</v>
      </c>
      <c r="AI2116" s="13">
        <f t="shared" si="2544"/>
        <v>5.7152032010294547E-3</v>
      </c>
      <c r="AJ2116" s="13">
        <f t="shared" si="2545"/>
        <v>3.2970671078315435E-3</v>
      </c>
      <c r="AK2116" s="13">
        <f t="shared" si="2546"/>
        <v>1.2680390799970822E-3</v>
      </c>
      <c r="AL2116" s="13">
        <f t="shared" si="2547"/>
        <v>1.70171943521973E-5</v>
      </c>
      <c r="AM2116" s="13">
        <f t="shared" si="2548"/>
        <v>1.9613435221282737E-3</v>
      </c>
      <c r="AN2116" s="13">
        <f t="shared" si="2549"/>
        <v>1.9772280971945455E-3</v>
      </c>
      <c r="AO2116" s="13">
        <f t="shared" si="2550"/>
        <v>9.9662065931555911E-4</v>
      </c>
      <c r="AP2116" s="13">
        <f t="shared" si="2551"/>
        <v>3.3489737138704066E-4</v>
      </c>
      <c r="AQ2116" s="13">
        <f t="shared" si="2552"/>
        <v>8.4402411524592041E-5</v>
      </c>
      <c r="AR2116" s="13">
        <f t="shared" si="2553"/>
        <v>9.9870833259460578E-4</v>
      </c>
      <c r="AS2116" s="13">
        <f t="shared" si="2554"/>
        <v>1.1522979246378644E-3</v>
      </c>
      <c r="AT2116" s="13">
        <f t="shared" si="2555"/>
        <v>6.6475389450049984E-4</v>
      </c>
      <c r="AU2116" s="13">
        <f t="shared" si="2556"/>
        <v>2.5566174094687522E-4</v>
      </c>
      <c r="AV2116" s="13">
        <f t="shared" si="2557"/>
        <v>7.3744877229829525E-5</v>
      </c>
      <c r="AW2116" s="13">
        <f t="shared" si="2558"/>
        <v>5.4981257986580215E-7</v>
      </c>
      <c r="AX2116" s="13">
        <f t="shared" si="2559"/>
        <v>3.7716251353365625E-4</v>
      </c>
      <c r="AY2116" s="13">
        <f t="shared" si="2560"/>
        <v>3.8021708617267465E-4</v>
      </c>
      <c r="AZ2116" s="13">
        <f t="shared" si="2561"/>
        <v>1.9164819862822714E-4</v>
      </c>
      <c r="BA2116" s="13">
        <f t="shared" si="2562"/>
        <v>6.4400107856215597E-5</v>
      </c>
      <c r="BB2116" s="13">
        <f t="shared" si="2563"/>
        <v>1.6230418241254542E-5</v>
      </c>
      <c r="BC2116" s="13">
        <f t="shared" si="2564"/>
        <v>3.272373106879802E-6</v>
      </c>
      <c r="BD2116" s="13">
        <f t="shared" si="2565"/>
        <v>1.6779944918960706E-4</v>
      </c>
      <c r="BE2116" s="13">
        <f t="shared" si="2566"/>
        <v>1.9360503036380223E-4</v>
      </c>
      <c r="BF2116" s="13">
        <f t="shared" si="2567"/>
        <v>1.1168960316375806E-4</v>
      </c>
      <c r="BG2116" s="13">
        <f t="shared" si="2568"/>
        <v>4.2955383378337673E-5</v>
      </c>
      <c r="BH2116" s="13">
        <f t="shared" si="2569"/>
        <v>1.2390353996118671E-5</v>
      </c>
      <c r="BI2116" s="13">
        <f t="shared" si="2570"/>
        <v>2.8591689343702405E-6</v>
      </c>
      <c r="BJ2116" s="14">
        <f t="shared" si="2571"/>
        <v>0.39003555662534556</v>
      </c>
      <c r="BK2116" s="14">
        <f t="shared" si="2572"/>
        <v>0.29371927100164813</v>
      </c>
      <c r="BL2116" s="14">
        <f t="shared" si="2573"/>
        <v>0.29668438702032429</v>
      </c>
      <c r="BM2116" s="14">
        <f t="shared" si="2574"/>
        <v>0.36676388370351382</v>
      </c>
      <c r="BN2116" s="14">
        <f t="shared" si="2575"/>
        <v>0.63295018417729365</v>
      </c>
    </row>
    <row r="2117" spans="1:66" x14ac:dyDescent="0.25">
      <c r="A2117" t="s">
        <v>143</v>
      </c>
      <c r="B2117" t="s">
        <v>147</v>
      </c>
      <c r="C2117" t="s">
        <v>452</v>
      </c>
      <c r="D2117" s="7" t="s">
        <v>539</v>
      </c>
      <c r="E2117" s="10">
        <f>VLOOKUP(A2117,home!$A$2:$E$405,3,FALSE)</f>
        <v>1.20588235294118</v>
      </c>
      <c r="F2117" s="10">
        <f>VLOOKUP(B2117,home!$B$2:$E$405,3,FALSE)</f>
        <v>0.74</v>
      </c>
      <c r="G2117" s="10">
        <f>VLOOKUP(C2117,away!$B$2:$E$405,4,FALSE)</f>
        <v>1.1100000000000001</v>
      </c>
      <c r="H2117" s="10">
        <f>VLOOKUP(A2117,away!$A$2:$E$405,3,FALSE)</f>
        <v>0.98823529411764699</v>
      </c>
      <c r="I2117" s="10">
        <f>VLOOKUP(C2117,away!$B$2:$E$405,3,FALSE)</f>
        <v>0.83</v>
      </c>
      <c r="J2117" s="10">
        <f>VLOOKUP(B2117,home!$B$2:$E$405,4,FALSE)</f>
        <v>0.56000000000000005</v>
      </c>
      <c r="K2117" s="12">
        <f t="shared" si="2520"/>
        <v>0.9905117647058852</v>
      </c>
      <c r="L2117" s="12">
        <f t="shared" si="2521"/>
        <v>0.45933176470588233</v>
      </c>
      <c r="M2117" s="13">
        <f t="shared" si="2522"/>
        <v>0.23460699431640475</v>
      </c>
      <c r="N2117" s="13">
        <f t="shared" si="2523"/>
        <v>0.23238098795268564</v>
      </c>
      <c r="O2117" s="13">
        <f t="shared" si="2524"/>
        <v>0.1077624447116971</v>
      </c>
      <c r="P2117" s="13">
        <f t="shared" si="2525"/>
        <v>0.10673996928040347</v>
      </c>
      <c r="Q2117" s="13">
        <f t="shared" si="2526"/>
        <v>0.11508805123055585</v>
      </c>
      <c r="R2117" s="13">
        <f t="shared" si="2527"/>
        <v>2.4749356949221955E-2</v>
      </c>
      <c r="S2117" s="13">
        <f t="shared" si="2528"/>
        <v>1.2140964802839214E-2</v>
      </c>
      <c r="T2117" s="13">
        <f t="shared" si="2529"/>
        <v>5.2863597668292212E-2</v>
      </c>
      <c r="U2117" s="13">
        <f t="shared" si="2530"/>
        <v>2.4514529227109703E-2</v>
      </c>
      <c r="V2117" s="13">
        <f t="shared" si="2531"/>
        <v>6.1375749491450287E-4</v>
      </c>
      <c r="W2117" s="13">
        <f t="shared" si="2532"/>
        <v>3.7998689573646403E-2</v>
      </c>
      <c r="X2117" s="13">
        <f t="shared" si="2533"/>
        <v>1.7454005138374015E-2</v>
      </c>
      <c r="Y2117" s="13">
        <f t="shared" si="2534"/>
        <v>4.0085894906974374E-3</v>
      </c>
      <c r="Z2117" s="13">
        <f t="shared" si="2535"/>
        <v>3.7893886009406391E-3</v>
      </c>
      <c r="AA2117" s="13">
        <f t="shared" si="2536"/>
        <v>3.7534339902740776E-3</v>
      </c>
      <c r="AB2117" s="13">
        <f t="shared" si="2537"/>
        <v>1.8589102627067143E-3</v>
      </c>
      <c r="AC2117" s="13">
        <f t="shared" si="2538"/>
        <v>1.7452712871924612E-5</v>
      </c>
      <c r="AD2117" s="13">
        <f t="shared" si="2539"/>
        <v>9.4095372665259028E-3</v>
      </c>
      <c r="AE2117" s="13">
        <f t="shared" si="2540"/>
        <v>4.3220993576991067E-3</v>
      </c>
      <c r="AF2117" s="13">
        <f t="shared" si="2541"/>
        <v>9.9263876260304593E-4</v>
      </c>
      <c r="AG2117" s="13">
        <f t="shared" si="2542"/>
        <v>1.5198350484730687E-4</v>
      </c>
      <c r="AH2117" s="13">
        <f t="shared" si="2543"/>
        <v>4.3514663830660437E-4</v>
      </c>
      <c r="AI2117" s="13">
        <f t="shared" si="2544"/>
        <v>4.3101786461490822E-4</v>
      </c>
      <c r="AJ2117" s="13">
        <f t="shared" si="2545"/>
        <v>2.1346413284973752E-4</v>
      </c>
      <c r="AK2117" s="13">
        <f t="shared" si="2546"/>
        <v>7.0479578310135024E-5</v>
      </c>
      <c r="AL2117" s="13">
        <f t="shared" si="2547"/>
        <v>3.1762088615252754E-7</v>
      </c>
      <c r="AM2117" s="13">
        <f t="shared" si="2548"/>
        <v>1.8640514725864732E-3</v>
      </c>
      <c r="AN2117" s="13">
        <f t="shared" si="2549"/>
        <v>8.5621805240574333E-4</v>
      </c>
      <c r="AO2117" s="13">
        <f t="shared" si="2550"/>
        <v>1.9664407449228189E-4</v>
      </c>
      <c r="AP2117" s="13">
        <f t="shared" si="2551"/>
        <v>3.0108289918498284E-5</v>
      </c>
      <c r="AQ2117" s="13">
        <f t="shared" si="2552"/>
        <v>3.4574234851350341E-6</v>
      </c>
      <c r="AR2117" s="13">
        <f t="shared" si="2553"/>
        <v>3.9975334655840992E-5</v>
      </c>
      <c r="AS2117" s="13">
        <f t="shared" si="2554"/>
        <v>3.9596039274665387E-5</v>
      </c>
      <c r="AT2117" s="13">
        <f t="shared" si="2555"/>
        <v>1.9610171368656174E-5</v>
      </c>
      <c r="AU2117" s="13">
        <f t="shared" si="2556"/>
        <v>6.4747018161841516E-6</v>
      </c>
      <c r="AV2117" s="13">
        <f t="shared" si="2557"/>
        <v>1.6033170804732406E-6</v>
      </c>
      <c r="AW2117" s="13">
        <f t="shared" si="2558"/>
        <v>4.0141414332226629E-9</v>
      </c>
      <c r="AX2117" s="13">
        <f t="shared" si="2559"/>
        <v>3.0772748560237183E-4</v>
      </c>
      <c r="AY2117" s="13">
        <f t="shared" si="2560"/>
        <v>1.4134900901024142E-4</v>
      </c>
      <c r="AZ2117" s="13">
        <f t="shared" si="2561"/>
        <v>3.2463044874050931E-5</v>
      </c>
      <c r="BA2117" s="13">
        <f t="shared" si="2562"/>
        <v>4.9704358965746895E-6</v>
      </c>
      <c r="BB2117" s="13">
        <f t="shared" si="2563"/>
        <v>5.7076977293277888E-7</v>
      </c>
      <c r="BC2117" s="13">
        <f t="shared" si="2564"/>
        <v>5.243453740839783E-8</v>
      </c>
      <c r="BD2117" s="13">
        <f t="shared" si="2565"/>
        <v>3.0603235020292761E-6</v>
      </c>
      <c r="BE2117" s="13">
        <f t="shared" si="2566"/>
        <v>3.0312864325659129E-6</v>
      </c>
      <c r="BF2117" s="13">
        <f t="shared" si="2567"/>
        <v>1.5012624368249347E-6</v>
      </c>
      <c r="BG2117" s="13">
        <f t="shared" si="2568"/>
        <v>4.9567270186204125E-7</v>
      </c>
      <c r="BH2117" s="13">
        <f t="shared" si="2569"/>
        <v>1.2274241065947612E-7</v>
      </c>
      <c r="BI2117" s="13">
        <f t="shared" si="2570"/>
        <v>2.4315560357314436E-8</v>
      </c>
      <c r="BJ2117" s="14">
        <f t="shared" si="2571"/>
        <v>0.47810779243850854</v>
      </c>
      <c r="BK2117" s="14">
        <f t="shared" si="2572"/>
        <v>0.35426080523733022</v>
      </c>
      <c r="BL2117" s="14">
        <f t="shared" si="2573"/>
        <v>0.16390427852233103</v>
      </c>
      <c r="BM2117" s="14">
        <f t="shared" si="2574"/>
        <v>0.17859311536327299</v>
      </c>
      <c r="BN2117" s="14">
        <f t="shared" si="2575"/>
        <v>0.82132780444096876</v>
      </c>
    </row>
    <row r="2118" spans="1:66" x14ac:dyDescent="0.25">
      <c r="A2118" t="s">
        <v>485</v>
      </c>
      <c r="B2118" t="s">
        <v>497</v>
      </c>
      <c r="C2118" t="s">
        <v>495</v>
      </c>
      <c r="D2118" s="7" t="s">
        <v>539</v>
      </c>
      <c r="E2118" s="10">
        <f>VLOOKUP(A2118,home!$A$2:$E$405,3,FALSE)</f>
        <v>1.4285714285714299</v>
      </c>
      <c r="F2118" s="10">
        <f>VLOOKUP(B2118,home!$B$2:$E$405,3,FALSE)</f>
        <v>1.05</v>
      </c>
      <c r="G2118" s="10">
        <f>VLOOKUP(C2118,away!$B$2:$E$405,4,FALSE)</f>
        <v>1.17</v>
      </c>
      <c r="H2118" s="10">
        <f>VLOOKUP(A2118,away!$A$2:$E$405,3,FALSE)</f>
        <v>1.19047619047619</v>
      </c>
      <c r="I2118" s="10">
        <f>VLOOKUP(C2118,away!$B$2:$E$405,3,FALSE)</f>
        <v>0.47</v>
      </c>
      <c r="J2118" s="10">
        <f>VLOOKUP(B2118,home!$B$2:$E$405,4,FALSE)</f>
        <v>1.26</v>
      </c>
      <c r="K2118" s="12">
        <f t="shared" si="2520"/>
        <v>1.7550000000000017</v>
      </c>
      <c r="L2118" s="12">
        <f t="shared" si="2521"/>
        <v>0.70499999999999974</v>
      </c>
      <c r="M2118" s="13">
        <f t="shared" si="2522"/>
        <v>8.5434950967321094E-2</v>
      </c>
      <c r="N2118" s="13">
        <f t="shared" si="2523"/>
        <v>0.14993833894764866</v>
      </c>
      <c r="O2118" s="13">
        <f t="shared" si="2524"/>
        <v>6.0231640431961345E-2</v>
      </c>
      <c r="P2118" s="13">
        <f t="shared" si="2525"/>
        <v>0.10570652895809227</v>
      </c>
      <c r="Q2118" s="13">
        <f t="shared" si="2526"/>
        <v>0.13157089242656186</v>
      </c>
      <c r="R2118" s="13">
        <f t="shared" si="2527"/>
        <v>2.1231653252266371E-2</v>
      </c>
      <c r="S2118" s="13">
        <f t="shared" si="2528"/>
        <v>3.2697011404155929E-2</v>
      </c>
      <c r="T2118" s="13">
        <f t="shared" si="2529"/>
        <v>9.2757479160726075E-2</v>
      </c>
      <c r="U2118" s="13">
        <f t="shared" si="2530"/>
        <v>3.7261551457727513E-2</v>
      </c>
      <c r="V2118" s="13">
        <f t="shared" si="2531"/>
        <v>4.4950216427863399E-3</v>
      </c>
      <c r="W2118" s="13">
        <f t="shared" si="2532"/>
        <v>7.696897206953876E-2</v>
      </c>
      <c r="X2118" s="13">
        <f t="shared" si="2533"/>
        <v>5.4263125309024801E-2</v>
      </c>
      <c r="Y2118" s="13">
        <f t="shared" si="2534"/>
        <v>1.9127751671431239E-2</v>
      </c>
      <c r="Z2118" s="13">
        <f t="shared" si="2535"/>
        <v>4.9894385142825954E-3</v>
      </c>
      <c r="AA2118" s="13">
        <f t="shared" si="2536"/>
        <v>8.7564645925659618E-3</v>
      </c>
      <c r="AB2118" s="13">
        <f t="shared" si="2537"/>
        <v>7.683797679976641E-3</v>
      </c>
      <c r="AC2118" s="13">
        <f t="shared" si="2538"/>
        <v>3.475986189424044E-4</v>
      </c>
      <c r="AD2118" s="13">
        <f t="shared" si="2539"/>
        <v>3.3770136495510167E-2</v>
      </c>
      <c r="AE2118" s="13">
        <f t="shared" si="2540"/>
        <v>2.3807946229334655E-2</v>
      </c>
      <c r="AF2118" s="13">
        <f t="shared" si="2541"/>
        <v>8.392301045840463E-3</v>
      </c>
      <c r="AG2118" s="13">
        <f t="shared" si="2542"/>
        <v>1.9721907457725084E-3</v>
      </c>
      <c r="AH2118" s="13">
        <f t="shared" si="2543"/>
        <v>8.793885381423068E-4</v>
      </c>
      <c r="AI2118" s="13">
        <f t="shared" si="2544"/>
        <v>1.54332688443975E-3</v>
      </c>
      <c r="AJ2118" s="13">
        <f t="shared" si="2545"/>
        <v>1.3542693410958822E-3</v>
      </c>
      <c r="AK2118" s="13">
        <f t="shared" si="2546"/>
        <v>7.9224756454109187E-4</v>
      </c>
      <c r="AL2118" s="13">
        <f t="shared" si="2547"/>
        <v>1.7203003250078545E-5</v>
      </c>
      <c r="AM2118" s="13">
        <f t="shared" si="2548"/>
        <v>1.1853317909924074E-2</v>
      </c>
      <c r="AN2118" s="13">
        <f t="shared" si="2549"/>
        <v>8.3565891264964689E-3</v>
      </c>
      <c r="AO2118" s="13">
        <f t="shared" si="2550"/>
        <v>2.9456976670900045E-3</v>
      </c>
      <c r="AP2118" s="13">
        <f t="shared" si="2551"/>
        <v>6.9223895176615078E-4</v>
      </c>
      <c r="AQ2118" s="13">
        <f t="shared" si="2552"/>
        <v>1.22007115248784E-4</v>
      </c>
      <c r="AR2118" s="13">
        <f t="shared" si="2553"/>
        <v>1.2399378387806527E-4</v>
      </c>
      <c r="AS2118" s="13">
        <f t="shared" si="2554"/>
        <v>2.1760909070600476E-4</v>
      </c>
      <c r="AT2118" s="13">
        <f t="shared" si="2555"/>
        <v>1.9095197709451941E-4</v>
      </c>
      <c r="AU2118" s="13">
        <f t="shared" si="2556"/>
        <v>1.1170690660029396E-4</v>
      </c>
      <c r="AV2118" s="13">
        <f t="shared" si="2557"/>
        <v>4.9011405270879019E-5</v>
      </c>
      <c r="AW2118" s="13">
        <f t="shared" si="2558"/>
        <v>5.9124571795113719E-7</v>
      </c>
      <c r="AX2118" s="13">
        <f t="shared" si="2559"/>
        <v>3.4670954886527956E-3</v>
      </c>
      <c r="AY2118" s="13">
        <f t="shared" si="2560"/>
        <v>2.4443023195002199E-3</v>
      </c>
      <c r="AZ2118" s="13">
        <f t="shared" si="2561"/>
        <v>8.6161656762382723E-4</v>
      </c>
      <c r="BA2118" s="13">
        <f t="shared" si="2562"/>
        <v>2.0247989339159932E-4</v>
      </c>
      <c r="BB2118" s="13">
        <f t="shared" si="2563"/>
        <v>3.5687081210269357E-5</v>
      </c>
      <c r="BC2118" s="13">
        <f t="shared" si="2564"/>
        <v>5.0318784506479798E-6</v>
      </c>
      <c r="BD2118" s="13">
        <f t="shared" si="2565"/>
        <v>1.4569269605672659E-5</v>
      </c>
      <c r="BE2118" s="13">
        <f t="shared" si="2566"/>
        <v>2.5569068157955539E-5</v>
      </c>
      <c r="BF2118" s="13">
        <f t="shared" si="2567"/>
        <v>2.2436857308606013E-5</v>
      </c>
      <c r="BG2118" s="13">
        <f t="shared" si="2568"/>
        <v>1.312556152553453E-5</v>
      </c>
      <c r="BH2118" s="13">
        <f t="shared" si="2569"/>
        <v>5.7588401193282805E-6</v>
      </c>
      <c r="BI2118" s="13">
        <f t="shared" si="2570"/>
        <v>2.0213528818842273E-6</v>
      </c>
      <c r="BJ2118" s="14">
        <f t="shared" si="2571"/>
        <v>0.623555198100744</v>
      </c>
      <c r="BK2118" s="14">
        <f t="shared" si="2572"/>
        <v>0.23114261691404833</v>
      </c>
      <c r="BL2118" s="14">
        <f t="shared" si="2573"/>
        <v>0.14051109385586563</v>
      </c>
      <c r="BM2118" s="14">
        <f t="shared" si="2574"/>
        <v>0.44364063132730674</v>
      </c>
      <c r="BN2118" s="14">
        <f t="shared" si="2575"/>
        <v>0.55411400498385155</v>
      </c>
    </row>
    <row r="2119" spans="1:66" x14ac:dyDescent="0.25">
      <c r="A2119" t="s">
        <v>485</v>
      </c>
      <c r="B2119" t="s">
        <v>489</v>
      </c>
      <c r="C2119" t="s">
        <v>493</v>
      </c>
      <c r="D2119" s="7" t="s">
        <v>539</v>
      </c>
      <c r="E2119" s="10">
        <f>VLOOKUP(A2119,home!$A$2:$E$405,3,FALSE)</f>
        <v>1.4285714285714299</v>
      </c>
      <c r="F2119" s="10">
        <f>VLOOKUP(B2119,home!$B$2:$E$405,3,FALSE)</f>
        <v>0.47</v>
      </c>
      <c r="G2119" s="10">
        <f>VLOOKUP(C2119,away!$B$2:$E$405,4,FALSE)</f>
        <v>0.23</v>
      </c>
      <c r="H2119" s="10">
        <f>VLOOKUP(A2119,away!$A$2:$E$405,3,FALSE)</f>
        <v>1.19047619047619</v>
      </c>
      <c r="I2119" s="10">
        <f>VLOOKUP(C2119,away!$B$2:$E$405,3,FALSE)</f>
        <v>0.93</v>
      </c>
      <c r="J2119" s="10">
        <f>VLOOKUP(B2119,home!$B$2:$E$405,4,FALSE)</f>
        <v>0.84</v>
      </c>
      <c r="K2119" s="12">
        <f t="shared" si="2520"/>
        <v>0.15442857142857158</v>
      </c>
      <c r="L2119" s="12">
        <f t="shared" si="2521"/>
        <v>0.9299999999999996</v>
      </c>
      <c r="M2119" s="13">
        <f t="shared" si="2522"/>
        <v>0.33809492780765826</v>
      </c>
      <c r="N2119" s="13">
        <f t="shared" si="2523"/>
        <v>5.2211516708582706E-2</v>
      </c>
      <c r="O2119" s="13">
        <f t="shared" si="2524"/>
        <v>0.31442828286112201</v>
      </c>
      <c r="P2119" s="13">
        <f t="shared" si="2525"/>
        <v>4.8556710538981897E-2</v>
      </c>
      <c r="Q2119" s="13">
        <f t="shared" si="2526"/>
        <v>4.0314749687127118E-3</v>
      </c>
      <c r="R2119" s="13">
        <f t="shared" si="2527"/>
        <v>0.14620915153042166</v>
      </c>
      <c r="S2119" s="13">
        <f t="shared" si="2528"/>
        <v>1.7434113502198102E-3</v>
      </c>
      <c r="T2119" s="13">
        <f t="shared" si="2529"/>
        <v>3.7492717209028198E-3</v>
      </c>
      <c r="U2119" s="13">
        <f t="shared" si="2530"/>
        <v>2.2578870400626568E-2</v>
      </c>
      <c r="V2119" s="13">
        <f t="shared" si="2531"/>
        <v>2.7820694170102915E-5</v>
      </c>
      <c r="W2119" s="13">
        <f t="shared" si="2532"/>
        <v>2.0752497338944983E-4</v>
      </c>
      <c r="X2119" s="13">
        <f t="shared" si="2533"/>
        <v>1.9299822525218826E-4</v>
      </c>
      <c r="Y2119" s="13">
        <f t="shared" si="2534"/>
        <v>8.974417474226749E-5</v>
      </c>
      <c r="Z2119" s="13">
        <f t="shared" si="2535"/>
        <v>4.5324836974430703E-2</v>
      </c>
      <c r="AA2119" s="13">
        <f t="shared" si="2536"/>
        <v>6.999449824194235E-3</v>
      </c>
      <c r="AB2119" s="13">
        <f t="shared" si="2537"/>
        <v>5.4045751856814106E-4</v>
      </c>
      <c r="AC2119" s="13">
        <f t="shared" si="2538"/>
        <v>2.497230220538354E-7</v>
      </c>
      <c r="AD2119" s="13">
        <f t="shared" si="2539"/>
        <v>8.0119462940712667E-6</v>
      </c>
      <c r="AE2119" s="13">
        <f t="shared" si="2540"/>
        <v>7.4511100534862753E-6</v>
      </c>
      <c r="AF2119" s="13">
        <f t="shared" si="2541"/>
        <v>3.4647661748711155E-6</v>
      </c>
      <c r="AG2119" s="13">
        <f t="shared" si="2542"/>
        <v>1.0740775142100457E-6</v>
      </c>
      <c r="AH2119" s="13">
        <f t="shared" si="2543"/>
        <v>1.053802459655513E-2</v>
      </c>
      <c r="AI2119" s="13">
        <f t="shared" si="2544"/>
        <v>1.6273720841251584E-3</v>
      </c>
      <c r="AJ2119" s="13">
        <f t="shared" si="2545"/>
        <v>1.2565637306709271E-4</v>
      </c>
      <c r="AK2119" s="13">
        <f t="shared" si="2546"/>
        <v>6.4683113945489231E-6</v>
      </c>
      <c r="AL2119" s="13">
        <f t="shared" si="2547"/>
        <v>1.434594547207902E-9</v>
      </c>
      <c r="AM2119" s="13">
        <f t="shared" si="2548"/>
        <v>2.4745468411117303E-7</v>
      </c>
      <c r="AN2119" s="13">
        <f t="shared" si="2549"/>
        <v>2.3013285622339083E-7</v>
      </c>
      <c r="AO2119" s="13">
        <f t="shared" si="2550"/>
        <v>1.0701177814387667E-7</v>
      </c>
      <c r="AP2119" s="13">
        <f t="shared" si="2551"/>
        <v>3.3173651224601759E-8</v>
      </c>
      <c r="AQ2119" s="13">
        <f t="shared" si="2552"/>
        <v>7.7128739097199037E-9</v>
      </c>
      <c r="AR2119" s="13">
        <f t="shared" si="2553"/>
        <v>1.9600725749592545E-3</v>
      </c>
      <c r="AS2119" s="13">
        <f t="shared" si="2554"/>
        <v>3.0269120764727948E-4</v>
      </c>
      <c r="AT2119" s="13">
        <f t="shared" si="2555"/>
        <v>2.3372085390479243E-5</v>
      </c>
      <c r="AU2119" s="13">
        <f t="shared" si="2556"/>
        <v>1.2031059193860996E-6</v>
      </c>
      <c r="AV2119" s="13">
        <f t="shared" si="2557"/>
        <v>4.6448482102013387E-8</v>
      </c>
      <c r="AW2119" s="13">
        <f t="shared" si="2558"/>
        <v>5.7231783180338065E-12</v>
      </c>
      <c r="AX2119" s="13">
        <f t="shared" si="2559"/>
        <v>6.3690122267661456E-9</v>
      </c>
      <c r="AY2119" s="13">
        <f t="shared" si="2560"/>
        <v>5.9231813708925129E-9</v>
      </c>
      <c r="AZ2119" s="13">
        <f t="shared" si="2561"/>
        <v>2.754279337465017E-9</v>
      </c>
      <c r="BA2119" s="13">
        <f t="shared" si="2562"/>
        <v>8.5382659461415506E-10</v>
      </c>
      <c r="BB2119" s="13">
        <f t="shared" si="2563"/>
        <v>1.9851468324779089E-10</v>
      </c>
      <c r="BC2119" s="13">
        <f t="shared" si="2564"/>
        <v>3.6923731084089109E-11</v>
      </c>
      <c r="BD2119" s="13">
        <f t="shared" si="2565"/>
        <v>3.0381124911868415E-4</v>
      </c>
      <c r="BE2119" s="13">
        <f t="shared" si="2566"/>
        <v>4.6917137185328274E-5</v>
      </c>
      <c r="BF2119" s="13">
        <f t="shared" si="2567"/>
        <v>3.6226732355242792E-6</v>
      </c>
      <c r="BG2119" s="13">
        <f t="shared" si="2568"/>
        <v>1.8648141750484529E-7</v>
      </c>
      <c r="BH2119" s="13">
        <f t="shared" si="2569"/>
        <v>7.1995147258120692E-9</v>
      </c>
      <c r="BI2119" s="13">
        <f t="shared" si="2570"/>
        <v>2.2236215481722463E-10</v>
      </c>
      <c r="BJ2119" s="14">
        <f t="shared" si="2571"/>
        <v>6.0503174293200339E-2</v>
      </c>
      <c r="BK2119" s="14">
        <f t="shared" si="2572"/>
        <v>0.38842312747182811</v>
      </c>
      <c r="BL2119" s="14">
        <f t="shared" si="2573"/>
        <v>0.50569566388530673</v>
      </c>
      <c r="BM2119" s="14">
        <f t="shared" si="2574"/>
        <v>9.6414732291828564E-2</v>
      </c>
      <c r="BN2119" s="14">
        <f t="shared" si="2575"/>
        <v>0.90353206441547929</v>
      </c>
    </row>
    <row r="2120" spans="1:66" x14ac:dyDescent="0.25">
      <c r="A2120" t="s">
        <v>485</v>
      </c>
      <c r="B2120" t="s">
        <v>487</v>
      </c>
      <c r="C2120" t="s">
        <v>488</v>
      </c>
      <c r="D2120" s="7" t="s">
        <v>539</v>
      </c>
      <c r="E2120" s="10">
        <f>VLOOKUP(A2120,home!$A$2:$E$405,3,FALSE)</f>
        <v>1.4285714285714299</v>
      </c>
      <c r="F2120" s="10">
        <f>VLOOKUP(B2120,home!$B$2:$E$405,3,FALSE)</f>
        <v>1.1200000000000001</v>
      </c>
      <c r="G2120" s="10">
        <f>VLOOKUP(C2120,away!$B$2:$E$405,4,FALSE)</f>
        <v>0.7</v>
      </c>
      <c r="H2120" s="10">
        <f>VLOOKUP(A2120,away!$A$2:$E$405,3,FALSE)</f>
        <v>1.19047619047619</v>
      </c>
      <c r="I2120" s="10">
        <f>VLOOKUP(C2120,away!$B$2:$E$405,3,FALSE)</f>
        <v>0.47</v>
      </c>
      <c r="J2120" s="10">
        <f>VLOOKUP(B2120,home!$B$2:$E$405,4,FALSE)</f>
        <v>1.18</v>
      </c>
      <c r="K2120" s="12">
        <f t="shared" si="2520"/>
        <v>1.120000000000001</v>
      </c>
      <c r="L2120" s="12">
        <f t="shared" si="2521"/>
        <v>0.66023809523809496</v>
      </c>
      <c r="M2120" s="13">
        <f t="shared" si="2522"/>
        <v>0.16859800010838302</v>
      </c>
      <c r="N2120" s="13">
        <f t="shared" si="2523"/>
        <v>0.18882976012138913</v>
      </c>
      <c r="O2120" s="13">
        <f t="shared" si="2524"/>
        <v>0.11131482245251093</v>
      </c>
      <c r="P2120" s="13">
        <f t="shared" si="2525"/>
        <v>0.12467260114681233</v>
      </c>
      <c r="Q2120" s="13">
        <f t="shared" si="2526"/>
        <v>0.10574466566797808</v>
      </c>
      <c r="R2120" s="13">
        <f t="shared" si="2527"/>
        <v>3.6747143173906267E-2</v>
      </c>
      <c r="S2120" s="13">
        <f t="shared" si="2528"/>
        <v>2.3047808198674063E-2</v>
      </c>
      <c r="T2120" s="13">
        <f t="shared" si="2529"/>
        <v>6.9816656642215022E-2</v>
      </c>
      <c r="U2120" s="13">
        <f t="shared" si="2530"/>
        <v>4.115680035477505E-2</v>
      </c>
      <c r="V2120" s="13">
        <f t="shared" si="2531"/>
        <v>1.8936762114051319E-3</v>
      </c>
      <c r="W2120" s="13">
        <f t="shared" si="2532"/>
        <v>3.9478008516045174E-2</v>
      </c>
      <c r="X2120" s="13">
        <f t="shared" si="2533"/>
        <v>2.6064885146426957E-2</v>
      </c>
      <c r="Y2120" s="13">
        <f t="shared" si="2534"/>
        <v>8.6045150608383223E-3</v>
      </c>
      <c r="Z2120" s="13">
        <f t="shared" si="2535"/>
        <v>8.0872879381938129E-3</v>
      </c>
      <c r="AA2120" s="13">
        <f t="shared" si="2536"/>
        <v>9.0577624907770774E-3</v>
      </c>
      <c r="AB2120" s="13">
        <f t="shared" si="2537"/>
        <v>5.072346994835171E-3</v>
      </c>
      <c r="AC2120" s="13">
        <f t="shared" si="2538"/>
        <v>8.7519402237107243E-5</v>
      </c>
      <c r="AD2120" s="13">
        <f t="shared" si="2539"/>
        <v>1.1053842384492665E-2</v>
      </c>
      <c r="AE2120" s="13">
        <f t="shared" si="2540"/>
        <v>7.2981678409995577E-3</v>
      </c>
      <c r="AF2120" s="13">
        <f t="shared" si="2541"/>
        <v>2.4092642170347334E-3</v>
      </c>
      <c r="AG2120" s="13">
        <f t="shared" si="2542"/>
        <v>5.3022933919343756E-4</v>
      </c>
      <c r="AH2120" s="13">
        <f t="shared" si="2543"/>
        <v>1.3348838959887754E-3</v>
      </c>
      <c r="AI2120" s="13">
        <f t="shared" si="2544"/>
        <v>1.4950699635074298E-3</v>
      </c>
      <c r="AJ2120" s="13">
        <f t="shared" si="2545"/>
        <v>8.3723917956416197E-4</v>
      </c>
      <c r="AK2120" s="13">
        <f t="shared" si="2546"/>
        <v>3.1256929370395402E-4</v>
      </c>
      <c r="AL2120" s="13">
        <f t="shared" si="2547"/>
        <v>2.5887072256373166E-6</v>
      </c>
      <c r="AM2120" s="13">
        <f t="shared" si="2548"/>
        <v>2.4760606941263584E-3</v>
      </c>
      <c r="AN2120" s="13">
        <f t="shared" si="2549"/>
        <v>1.6347895963839019E-3</v>
      </c>
      <c r="AO2120" s="13">
        <f t="shared" si="2550"/>
        <v>5.3967518461578066E-4</v>
      </c>
      <c r="AP2120" s="13">
        <f t="shared" si="2551"/>
        <v>1.1877137197933009E-4</v>
      </c>
      <c r="AQ2120" s="13">
        <f t="shared" si="2552"/>
        <v>1.9604346101112031E-5</v>
      </c>
      <c r="AR2120" s="13">
        <f t="shared" si="2553"/>
        <v>1.7626824017032732E-4</v>
      </c>
      <c r="AS2120" s="13">
        <f t="shared" si="2554"/>
        <v>1.9742042899076676E-4</v>
      </c>
      <c r="AT2120" s="13">
        <f t="shared" si="2555"/>
        <v>1.1055544023482955E-4</v>
      </c>
      <c r="AU2120" s="13">
        <f t="shared" si="2556"/>
        <v>4.1274031021003059E-5</v>
      </c>
      <c r="AV2120" s="13">
        <f t="shared" si="2557"/>
        <v>1.1556728685880872E-5</v>
      </c>
      <c r="AW2120" s="13">
        <f t="shared" si="2558"/>
        <v>5.3173963975498426E-8</v>
      </c>
      <c r="AX2120" s="13">
        <f t="shared" si="2559"/>
        <v>4.6219799623692105E-4</v>
      </c>
      <c r="AY2120" s="13">
        <f t="shared" si="2560"/>
        <v>3.0516072465832891E-4</v>
      </c>
      <c r="AZ2120" s="13">
        <f t="shared" si="2561"/>
        <v>1.0073936779494591E-4</v>
      </c>
      <c r="BA2120" s="13">
        <f t="shared" si="2562"/>
        <v>2.2170656102808323E-5</v>
      </c>
      <c r="BB2120" s="13">
        <f t="shared" si="2563"/>
        <v>3.6594779388742524E-6</v>
      </c>
      <c r="BC2120" s="13">
        <f t="shared" si="2564"/>
        <v>4.8322534878563336E-7</v>
      </c>
      <c r="BD2120" s="13">
        <f t="shared" si="2565"/>
        <v>1.9396501190171323E-5</v>
      </c>
      <c r="BE2120" s="13">
        <f t="shared" si="2566"/>
        <v>2.17240813329919E-5</v>
      </c>
      <c r="BF2120" s="13">
        <f t="shared" si="2567"/>
        <v>1.2165485546475482E-5</v>
      </c>
      <c r="BG2120" s="13">
        <f t="shared" si="2568"/>
        <v>4.5417812706841827E-6</v>
      </c>
      <c r="BH2120" s="13">
        <f t="shared" si="2569"/>
        <v>1.2716987557915729E-6</v>
      </c>
      <c r="BI2120" s="13">
        <f t="shared" si="2570"/>
        <v>2.8486052129731249E-7</v>
      </c>
      <c r="BJ2120" s="14">
        <f t="shared" si="2571"/>
        <v>0.46551330757790027</v>
      </c>
      <c r="BK2120" s="14">
        <f t="shared" si="2572"/>
        <v>0.31860735449939559</v>
      </c>
      <c r="BL2120" s="14">
        <f t="shared" si="2573"/>
        <v>0.20792509707728907</v>
      </c>
      <c r="BM2120" s="14">
        <f t="shared" si="2574"/>
        <v>0.26392094687110462</v>
      </c>
      <c r="BN2120" s="14">
        <f t="shared" si="2575"/>
        <v>0.7359069926709797</v>
      </c>
    </row>
    <row r="2121" spans="1:66" x14ac:dyDescent="0.25">
      <c r="A2121" t="s">
        <v>22</v>
      </c>
      <c r="B2121" t="s">
        <v>267</v>
      </c>
      <c r="C2121" t="s">
        <v>266</v>
      </c>
      <c r="D2121" s="7" t="s">
        <v>539</v>
      </c>
      <c r="E2121" s="10">
        <f>VLOOKUP(A2121,home!$A$2:$E$405,3,FALSE)</f>
        <v>1.675</v>
      </c>
      <c r="F2121" s="10">
        <f>VLOOKUP(B2121,home!$B$2:$E$405,3,FALSE)</f>
        <v>0.37</v>
      </c>
      <c r="G2121" s="10">
        <f>VLOOKUP(C2121,away!$B$2:$E$405,4,FALSE)</f>
        <v>0.77</v>
      </c>
      <c r="H2121" s="10">
        <f>VLOOKUP(A2121,away!$A$2:$E$405,3,FALSE)</f>
        <v>1.41875</v>
      </c>
      <c r="I2121" s="10">
        <f>VLOOKUP(C2121,away!$B$2:$E$405,3,FALSE)</f>
        <v>1.02</v>
      </c>
      <c r="J2121" s="10">
        <f>VLOOKUP(B2121,home!$B$2:$E$405,4,FALSE)</f>
        <v>1.41</v>
      </c>
      <c r="K2121" s="12">
        <f t="shared" si="2520"/>
        <v>0.47720750000000001</v>
      </c>
      <c r="L2121" s="12">
        <f t="shared" si="2521"/>
        <v>2.04044625</v>
      </c>
      <c r="M2121" s="13">
        <f t="shared" si="2522"/>
        <v>8.0648606735775397E-2</v>
      </c>
      <c r="N2121" s="13">
        <f t="shared" si="2523"/>
        <v>3.8486119998862534E-2</v>
      </c>
      <c r="O2121" s="13">
        <f t="shared" si="2524"/>
        <v>0.16455914718173764</v>
      </c>
      <c r="P2121" s="13">
        <f t="shared" si="2525"/>
        <v>7.8528859228729056E-2</v>
      </c>
      <c r="Q2121" s="13">
        <f t="shared" si="2526"/>
        <v>9.1829325546785977E-3</v>
      </c>
      <c r="R2121" s="13">
        <f t="shared" si="2527"/>
        <v>0.16788704738508736</v>
      </c>
      <c r="S2121" s="13">
        <f t="shared" si="2528"/>
        <v>1.9116206656766672E-2</v>
      </c>
      <c r="T2121" s="13">
        <f t="shared" si="2529"/>
        <v>1.8737280295196862E-2</v>
      </c>
      <c r="U2121" s="13">
        <f t="shared" si="2530"/>
        <v>8.011695816501907E-2</v>
      </c>
      <c r="V2121" s="13">
        <f t="shared" si="2531"/>
        <v>2.0681956815099488E-3</v>
      </c>
      <c r="W2121" s="13">
        <f t="shared" si="2532"/>
        <v>1.4607214290289292E-3</v>
      </c>
      <c r="X2121" s="13">
        <f t="shared" si="2533"/>
        <v>2.9805235621567193E-3</v>
      </c>
      <c r="Y2121" s="13">
        <f t="shared" si="2534"/>
        <v>3.0407990627196609E-3</v>
      </c>
      <c r="Z2121" s="13">
        <f t="shared" si="2535"/>
        <v>0.11418816542015793</v>
      </c>
      <c r="AA2121" s="13">
        <f t="shared" si="2536"/>
        <v>5.4491448949740007E-2</v>
      </c>
      <c r="AB2121" s="13">
        <f t="shared" si="2537"/>
        <v>1.300186406234153E-2</v>
      </c>
      <c r="AC2121" s="13">
        <f t="shared" si="2538"/>
        <v>1.2586473445138453E-4</v>
      </c>
      <c r="AD2121" s="13">
        <f t="shared" si="2539"/>
        <v>1.7426680533583064E-4</v>
      </c>
      <c r="AE2121" s="13">
        <f t="shared" si="2540"/>
        <v>3.5558204944697561E-4</v>
      </c>
      <c r="AF2121" s="13">
        <f t="shared" si="2541"/>
        <v>3.627730296806981E-4</v>
      </c>
      <c r="AG2121" s="13">
        <f t="shared" si="2542"/>
        <v>2.4673962267103967E-4</v>
      </c>
      <c r="AH2121" s="13">
        <f t="shared" si="2543"/>
        <v>5.824870348148526E-2</v>
      </c>
      <c r="AI2121" s="13">
        <f t="shared" si="2544"/>
        <v>2.7796718166640873E-2</v>
      </c>
      <c r="AJ2121" s="13">
        <f t="shared" si="2545"/>
        <v>6.6324011922536379E-3</v>
      </c>
      <c r="AK2121" s="13">
        <f t="shared" si="2546"/>
        <v>1.0550105306507927E-3</v>
      </c>
      <c r="AL2121" s="13">
        <f t="shared" si="2547"/>
        <v>4.9022615088573534E-6</v>
      </c>
      <c r="AM2121" s="13">
        <f t="shared" si="2548"/>
        <v>1.6632285301459686E-5</v>
      </c>
      <c r="AN2121" s="13">
        <f t="shared" si="2549"/>
        <v>3.3937284172293529E-5</v>
      </c>
      <c r="AO2121" s="13">
        <f t="shared" si="2550"/>
        <v>3.4623602112270352E-5</v>
      </c>
      <c r="AP2121" s="13">
        <f t="shared" si="2551"/>
        <v>2.3549199697158038E-5</v>
      </c>
      <c r="AQ2121" s="13">
        <f t="shared" si="2552"/>
        <v>1.2012719053141818E-5</v>
      </c>
      <c r="AR2121" s="13">
        <f t="shared" si="2553"/>
        <v>2.3770669717231702E-2</v>
      </c>
      <c r="AS2121" s="13">
        <f t="shared" si="2554"/>
        <v>1.1343541869085845E-2</v>
      </c>
      <c r="AT2121" s="13">
        <f t="shared" si="2555"/>
        <v>2.7066116282458922E-3</v>
      </c>
      <c r="AU2121" s="13">
        <f t="shared" si="2556"/>
        <v>4.3053845619538394E-4</v>
      </c>
      <c r="AV2121" s="13">
        <f t="shared" si="2557"/>
        <v>5.1364045083714659E-5</v>
      </c>
      <c r="AW2121" s="13">
        <f t="shared" si="2558"/>
        <v>1.325947697717308E-7</v>
      </c>
      <c r="AX2121" s="13">
        <f t="shared" si="2559"/>
        <v>1.3228418813327203E-6</v>
      </c>
      <c r="AY2121" s="13">
        <f t="shared" si="2560"/>
        <v>2.699187756108294E-6</v>
      </c>
      <c r="AZ2121" s="13">
        <f t="shared" si="2561"/>
        <v>2.753773767498542E-6</v>
      </c>
      <c r="BA2121" s="13">
        <f t="shared" si="2562"/>
        <v>1.8729757857469239E-6</v>
      </c>
      <c r="BB2121" s="13">
        <f t="shared" si="2563"/>
        <v>9.5542660459202896E-7</v>
      </c>
      <c r="BC2121" s="13">
        <f t="shared" si="2564"/>
        <v>3.8989932649800758E-7</v>
      </c>
      <c r="BD2121" s="13">
        <f t="shared" si="2565"/>
        <v>8.0837956474189929E-3</v>
      </c>
      <c r="BE2121" s="13">
        <f t="shared" si="2566"/>
        <v>3.8576479114156986E-3</v>
      </c>
      <c r="BF2121" s="13">
        <f t="shared" si="2567"/>
        <v>9.2044925784345367E-4</v>
      </c>
      <c r="BG2121" s="13">
        <f t="shared" si="2568"/>
        <v>1.4641509640411001E-4</v>
      </c>
      <c r="BH2121" s="13">
        <f t="shared" si="2569"/>
        <v>1.7467595529316078E-5</v>
      </c>
      <c r="BI2121" s="13">
        <f t="shared" si="2570"/>
        <v>1.6671335187112207E-6</v>
      </c>
      <c r="BJ2121" s="14">
        <f t="shared" si="2571"/>
        <v>7.5158487605235968E-2</v>
      </c>
      <c r="BK2121" s="14">
        <f t="shared" si="2572"/>
        <v>0.18049533448649743</v>
      </c>
      <c r="BL2121" s="14">
        <f t="shared" si="2573"/>
        <v>0.62511946747292912</v>
      </c>
      <c r="BM2121" s="14">
        <f t="shared" si="2574"/>
        <v>0.45566617530696329</v>
      </c>
      <c r="BN2121" s="14">
        <f t="shared" si="2575"/>
        <v>0.53929271308487059</v>
      </c>
    </row>
    <row r="2122" spans="1:66" x14ac:dyDescent="0.25">
      <c r="A2122" t="s">
        <v>22</v>
      </c>
      <c r="B2122" t="s">
        <v>259</v>
      </c>
      <c r="C2122" t="s">
        <v>175</v>
      </c>
      <c r="D2122" s="7" t="s">
        <v>539</v>
      </c>
      <c r="E2122" s="10">
        <f>VLOOKUP(A2122,home!$A$2:$E$405,3,FALSE)</f>
        <v>1.675</v>
      </c>
      <c r="F2122" s="10">
        <f>VLOOKUP(B2122,home!$B$2:$E$405,3,FALSE)</f>
        <v>0.75</v>
      </c>
      <c r="G2122" s="10">
        <f>VLOOKUP(C2122,away!$B$2:$E$405,4,FALSE)</f>
        <v>1.06</v>
      </c>
      <c r="H2122" s="10">
        <f>VLOOKUP(A2122,away!$A$2:$E$405,3,FALSE)</f>
        <v>1.41875</v>
      </c>
      <c r="I2122" s="10">
        <f>VLOOKUP(C2122,away!$B$2:$E$405,3,FALSE)</f>
        <v>0.33</v>
      </c>
      <c r="J2122" s="10">
        <f>VLOOKUP(B2122,home!$B$2:$E$405,4,FALSE)</f>
        <v>0.88</v>
      </c>
      <c r="K2122" s="12">
        <f t="shared" si="2520"/>
        <v>1.3316250000000001</v>
      </c>
      <c r="L2122" s="12">
        <f t="shared" si="2521"/>
        <v>0.41200500000000001</v>
      </c>
      <c r="M2122" s="13">
        <f t="shared" si="2522"/>
        <v>0.17488441657215656</v>
      </c>
      <c r="N2122" s="13">
        <f t="shared" si="2523"/>
        <v>0.23288046121789802</v>
      </c>
      <c r="O2122" s="13">
        <f t="shared" si="2524"/>
        <v>7.2053254049811347E-2</v>
      </c>
      <c r="P2122" s="13">
        <f t="shared" si="2525"/>
        <v>9.5947914424080058E-2</v>
      </c>
      <c r="Q2122" s="13">
        <f t="shared" si="2526"/>
        <v>0.15505472208464177</v>
      </c>
      <c r="R2122" s="13">
        <f t="shared" si="2527"/>
        <v>1.4843150467396263E-2</v>
      </c>
      <c r="S2122" s="13">
        <f t="shared" si="2528"/>
        <v>1.3160123787433392E-2</v>
      </c>
      <c r="T2122" s="13">
        <f t="shared" si="2529"/>
        <v>6.3883320772482821E-2</v>
      </c>
      <c r="U2122" s="13">
        <f t="shared" si="2530"/>
        <v>1.9765510241146554E-2</v>
      </c>
      <c r="V2122" s="13">
        <f t="shared" si="2531"/>
        <v>8.0223552835409755E-4</v>
      </c>
      <c r="W2122" s="13">
        <f t="shared" si="2532"/>
        <v>6.8824914765320336E-2</v>
      </c>
      <c r="X2122" s="13">
        <f t="shared" si="2533"/>
        <v>2.83562090078858E-2</v>
      </c>
      <c r="Y2122" s="13">
        <f t="shared" si="2534"/>
        <v>5.8414499461469952E-3</v>
      </c>
      <c r="Z2122" s="13">
        <f t="shared" si="2535"/>
        <v>2.0384840694398659E-3</v>
      </c>
      <c r="AA2122" s="13">
        <f t="shared" si="2536"/>
        <v>2.7144963489678618E-3</v>
      </c>
      <c r="AB2122" s="13">
        <f t="shared" si="2537"/>
        <v>1.8073456003471651E-3</v>
      </c>
      <c r="AC2122" s="13">
        <f t="shared" si="2538"/>
        <v>2.7508463636723253E-5</v>
      </c>
      <c r="AD2122" s="13">
        <f t="shared" si="2539"/>
        <v>2.2912244281092446E-2</v>
      </c>
      <c r="AE2122" s="13">
        <f t="shared" si="2540"/>
        <v>9.439959205031493E-3</v>
      </c>
      <c r="AF2122" s="13">
        <f t="shared" si="2541"/>
        <v>1.9446551961345001E-3</v>
      </c>
      <c r="AG2122" s="13">
        <f t="shared" si="2542"/>
        <v>2.6706922136113156E-4</v>
      </c>
      <c r="AH2122" s="13">
        <f t="shared" si="2543"/>
        <v>2.09966407257393E-4</v>
      </c>
      <c r="AI2122" s="13">
        <f t="shared" si="2544"/>
        <v>2.7959651706412601E-4</v>
      </c>
      <c r="AJ2122" s="13">
        <f t="shared" si="2545"/>
        <v>1.8615885601775846E-4</v>
      </c>
      <c r="AK2122" s="13">
        <f t="shared" si="2546"/>
        <v>8.26312622148825E-5</v>
      </c>
      <c r="AL2122" s="13">
        <f t="shared" si="2547"/>
        <v>6.0368551222292488E-7</v>
      </c>
      <c r="AM2122" s="13">
        <f t="shared" si="2548"/>
        <v>6.102103458161947E-3</v>
      </c>
      <c r="AN2122" s="13">
        <f t="shared" si="2549"/>
        <v>2.5140971352800123E-3</v>
      </c>
      <c r="AO2122" s="13">
        <f t="shared" si="2550"/>
        <v>5.1791029511052077E-4</v>
      </c>
      <c r="AP2122" s="13">
        <f t="shared" si="2551"/>
        <v>7.1127210379003374E-5</v>
      </c>
      <c r="AQ2122" s="13">
        <f t="shared" si="2552"/>
        <v>7.3261915780503214E-6</v>
      </c>
      <c r="AR2122" s="13">
        <f t="shared" si="2553"/>
        <v>1.730144192441645E-5</v>
      </c>
      <c r="AS2122" s="13">
        <f t="shared" si="2554"/>
        <v>2.3039032602601057E-5</v>
      </c>
      <c r="AT2122" s="13">
        <f t="shared" si="2555"/>
        <v>1.533967589471932E-5</v>
      </c>
      <c r="AU2122" s="13">
        <f t="shared" si="2556"/>
        <v>6.808898637768536E-6</v>
      </c>
      <c r="AV2122" s="13">
        <f t="shared" si="2557"/>
        <v>2.2667249121296341E-6</v>
      </c>
      <c r="AW2122" s="13">
        <f t="shared" si="2558"/>
        <v>9.2001027817140866E-9</v>
      </c>
      <c r="AX2122" s="13">
        <f t="shared" si="2559"/>
        <v>1.354285586245814E-3</v>
      </c>
      <c r="AY2122" s="13">
        <f t="shared" si="2560"/>
        <v>5.579724329612065E-4</v>
      </c>
      <c r="AZ2122" s="13">
        <f t="shared" si="2561"/>
        <v>1.1494371612109095E-4</v>
      </c>
      <c r="BA2122" s="13">
        <f t="shared" si="2562"/>
        <v>1.5785795253490026E-5</v>
      </c>
      <c r="BB2122" s="13">
        <f t="shared" si="2563"/>
        <v>1.6259566433535396E-6</v>
      </c>
      <c r="BC2122" s="13">
        <f t="shared" si="2564"/>
        <v>1.3398045336897508E-7</v>
      </c>
      <c r="BD2122" s="13">
        <f t="shared" si="2565"/>
        <v>1.1880467633448652E-6</v>
      </c>
      <c r="BE2122" s="13">
        <f t="shared" si="2566"/>
        <v>1.5820327712391064E-6</v>
      </c>
      <c r="BF2122" s="13">
        <f t="shared" si="2567"/>
        <v>1.0533371945006379E-6</v>
      </c>
      <c r="BG2122" s="13">
        <f t="shared" si="2568"/>
        <v>4.6755004720897043E-7</v>
      </c>
      <c r="BH2122" s="13">
        <f t="shared" si="2569"/>
        <v>1.5565033290366147E-7</v>
      </c>
      <c r="BI2122" s="13">
        <f t="shared" si="2570"/>
        <v>4.145357491056765E-8</v>
      </c>
      <c r="BJ2122" s="14">
        <f t="shared" si="2571"/>
        <v>0.60066231745618326</v>
      </c>
      <c r="BK2122" s="14">
        <f t="shared" si="2572"/>
        <v>0.28538077489413427</v>
      </c>
      <c r="BL2122" s="14">
        <f t="shared" si="2573"/>
        <v>0.11201135359487907</v>
      </c>
      <c r="BM2122" s="14">
        <f t="shared" si="2574"/>
        <v>0.25387104796579396</v>
      </c>
      <c r="BN2122" s="14">
        <f t="shared" si="2575"/>
        <v>0.74566391881598393</v>
      </c>
    </row>
    <row r="2123" spans="1:66" x14ac:dyDescent="0.25">
      <c r="A2123" t="s">
        <v>22</v>
      </c>
      <c r="B2123" t="s">
        <v>162</v>
      </c>
      <c r="C2123" t="s">
        <v>291</v>
      </c>
      <c r="D2123" s="7" t="s">
        <v>539</v>
      </c>
      <c r="E2123" s="10">
        <f>VLOOKUP(A2123,home!$A$2:$E$405,3,FALSE)</f>
        <v>1.675</v>
      </c>
      <c r="F2123" s="10">
        <f>VLOOKUP(B2123,home!$B$2:$E$405,3,FALSE)</f>
        <v>1.06</v>
      </c>
      <c r="G2123" s="10">
        <f>VLOOKUP(C2123,away!$B$2:$E$405,4,FALSE)</f>
        <v>0.82</v>
      </c>
      <c r="H2123" s="10">
        <f>VLOOKUP(A2123,away!$A$2:$E$405,3,FALSE)</f>
        <v>1.41875</v>
      </c>
      <c r="I2123" s="10">
        <f>VLOOKUP(C2123,away!$B$2:$E$405,3,FALSE)</f>
        <v>1.42</v>
      </c>
      <c r="J2123" s="10">
        <f>VLOOKUP(B2123,home!$B$2:$E$405,4,FALSE)</f>
        <v>0.94</v>
      </c>
      <c r="K2123" s="12">
        <f t="shared" si="2520"/>
        <v>1.45591</v>
      </c>
      <c r="L2123" s="12">
        <f t="shared" si="2521"/>
        <v>1.8937474999999995</v>
      </c>
      <c r="M2123" s="13">
        <f t="shared" si="2522"/>
        <v>3.5096372550166538E-2</v>
      </c>
      <c r="N2123" s="13">
        <f t="shared" si="2523"/>
        <v>5.1097159759512963E-2</v>
      </c>
      <c r="O2123" s="13">
        <f t="shared" si="2524"/>
        <v>6.6463667775946506E-2</v>
      </c>
      <c r="P2123" s="13">
        <f t="shared" si="2525"/>
        <v>9.6765118551678256E-2</v>
      </c>
      <c r="Q2123" s="13">
        <f t="shared" si="2526"/>
        <v>3.7196432932736265E-2</v>
      </c>
      <c r="R2123" s="13">
        <f t="shared" si="2527"/>
        <v>6.2932702345764618E-2</v>
      </c>
      <c r="S2123" s="13">
        <f t="shared" si="2528"/>
        <v>6.6698404193597502E-2</v>
      </c>
      <c r="T2123" s="13">
        <f t="shared" si="2529"/>
        <v>7.0440651875286961E-2</v>
      </c>
      <c r="U2123" s="13">
        <f t="shared" si="2530"/>
        <v>9.162435067222216E-2</v>
      </c>
      <c r="V2123" s="13">
        <f t="shared" si="2531"/>
        <v>2.0432877689617494E-2</v>
      </c>
      <c r="W2123" s="13">
        <f t="shared" si="2532"/>
        <v>1.8051552890366689E-2</v>
      </c>
      <c r="X2123" s="13">
        <f t="shared" si="2533"/>
        <v>3.4185083157249684E-2</v>
      </c>
      <c r="Y2123" s="13">
        <f t="shared" si="2534"/>
        <v>3.2368957883166842E-2</v>
      </c>
      <c r="Z2123" s="13">
        <f t="shared" si="2535"/>
        <v>3.9726215911845275E-2</v>
      </c>
      <c r="AA2123" s="13">
        <f t="shared" si="2536"/>
        <v>5.7837795008214649E-2</v>
      </c>
      <c r="AB2123" s="13">
        <f t="shared" si="2537"/>
        <v>4.2103312065204908E-2</v>
      </c>
      <c r="AC2123" s="13">
        <f t="shared" si="2538"/>
        <v>3.5210010471196061E-3</v>
      </c>
      <c r="AD2123" s="13">
        <f t="shared" si="2539"/>
        <v>6.5703590921534407E-3</v>
      </c>
      <c r="AE2123" s="13">
        <f t="shared" si="2540"/>
        <v>1.2442601104867846E-2</v>
      </c>
      <c r="AF2123" s="13">
        <f t="shared" si="2541"/>
        <v>1.178157236792036E-2</v>
      </c>
      <c r="AG2123" s="13">
        <f t="shared" si="2542"/>
        <v>7.4371077392727507E-3</v>
      </c>
      <c r="AH2123" s="13">
        <f t="shared" si="2543"/>
        <v>1.8807855516879305E-2</v>
      </c>
      <c r="AI2123" s="13">
        <f t="shared" si="2544"/>
        <v>2.7382544925579747E-2</v>
      </c>
      <c r="AJ2123" s="13">
        <f t="shared" si="2545"/>
        <v>1.9933260491300411E-2</v>
      </c>
      <c r="AK2123" s="13">
        <f t="shared" si="2546"/>
        <v>9.6736777606297262E-3</v>
      </c>
      <c r="AL2123" s="13">
        <f t="shared" si="2547"/>
        <v>3.8831373043821284E-4</v>
      </c>
      <c r="AM2123" s="13">
        <f t="shared" si="2548"/>
        <v>1.9131703011714227E-3</v>
      </c>
      <c r="AN2123" s="13">
        <f t="shared" si="2549"/>
        <v>3.6230614749176281E-3</v>
      </c>
      <c r="AO2123" s="13">
        <f t="shared" si="2550"/>
        <v>3.4305818052357854E-3</v>
      </c>
      <c r="AP2123" s="13">
        <f t="shared" si="2551"/>
        <v>2.1655519057369173E-3</v>
      </c>
      <c r="AQ2123" s="13">
        <f t="shared" si="2552"/>
        <v>1.0252521269023809E-3</v>
      </c>
      <c r="AR2123" s="13">
        <f t="shared" si="2553"/>
        <v>7.1234658730902701E-3</v>
      </c>
      <c r="AS2123" s="13">
        <f t="shared" si="2554"/>
        <v>1.0371125199290855E-2</v>
      </c>
      <c r="AT2123" s="13">
        <f t="shared" si="2555"/>
        <v>7.5497124444497757E-3</v>
      </c>
      <c r="AU2123" s="13">
        <f t="shared" si="2556"/>
        <v>3.6639006149996245E-3</v>
      </c>
      <c r="AV2123" s="13">
        <f t="shared" si="2557"/>
        <v>1.3335773860960257E-3</v>
      </c>
      <c r="AW2123" s="13">
        <f t="shared" si="2558"/>
        <v>2.9739718120590141E-5</v>
      </c>
      <c r="AX2123" s="13">
        <f t="shared" si="2559"/>
        <v>4.6423396219641449E-4</v>
      </c>
      <c r="AY2123" s="13">
        <f t="shared" si="2560"/>
        <v>8.7914190532455431E-4</v>
      </c>
      <c r="AZ2123" s="13">
        <f t="shared" si="2561"/>
        <v>8.3243639267680566E-4</v>
      </c>
      <c r="BA2123" s="13">
        <f t="shared" si="2562"/>
        <v>5.2547477918023949E-4</v>
      </c>
      <c r="BB2123" s="13">
        <f t="shared" si="2563"/>
        <v>2.4877913734640766E-4</v>
      </c>
      <c r="BC2123" s="13">
        <f t="shared" si="2564"/>
        <v>9.4224973880383114E-5</v>
      </c>
      <c r="BD2123" s="13">
        <f t="shared" si="2565"/>
        <v>2.2483409480833364E-3</v>
      </c>
      <c r="BE2123" s="13">
        <f t="shared" si="2566"/>
        <v>3.27338206972401E-3</v>
      </c>
      <c r="BF2123" s="13">
        <f t="shared" si="2567"/>
        <v>2.3828748445659425E-3</v>
      </c>
      <c r="BG2123" s="13">
        <f t="shared" si="2568"/>
        <v>1.1564171049840003E-3</v>
      </c>
      <c r="BH2123" s="13">
        <f t="shared" si="2569"/>
        <v>4.2090980682931399E-4</v>
      </c>
      <c r="BI2123" s="13">
        <f t="shared" si="2570"/>
        <v>1.2256135937217328E-4</v>
      </c>
      <c r="BJ2123" s="14">
        <f t="shared" si="2571"/>
        <v>0.29677338756710286</v>
      </c>
      <c r="BK2123" s="14">
        <f t="shared" si="2572"/>
        <v>0.2237812296679422</v>
      </c>
      <c r="BL2123" s="14">
        <f t="shared" si="2573"/>
        <v>0.43640543421322725</v>
      </c>
      <c r="BM2123" s="14">
        <f t="shared" si="2574"/>
        <v>0.6462854112571087</v>
      </c>
      <c r="BN2123" s="14">
        <f t="shared" si="2575"/>
        <v>0.34955145391580511</v>
      </c>
    </row>
    <row r="2124" spans="1:66" x14ac:dyDescent="0.25">
      <c r="A2124" t="s">
        <v>25</v>
      </c>
      <c r="B2124" t="s">
        <v>258</v>
      </c>
      <c r="C2124" t="s">
        <v>171</v>
      </c>
      <c r="D2124" s="7" t="s">
        <v>539</v>
      </c>
      <c r="E2124" s="10">
        <f>VLOOKUP(A2124,home!$A$2:$E$405,3,FALSE)</f>
        <v>1.3374999999999999</v>
      </c>
      <c r="F2124" s="10">
        <f>VLOOKUP(B2124,home!$B$2:$E$405,3,FALSE)</f>
        <v>1.5</v>
      </c>
      <c r="G2124" s="10">
        <f>VLOOKUP(C2124,away!$B$2:$E$405,4,FALSE)</f>
        <v>1.78</v>
      </c>
      <c r="H2124" s="10">
        <f>VLOOKUP(A2124,away!$A$2:$E$405,3,FALSE)</f>
        <v>1.1625000000000001</v>
      </c>
      <c r="I2124" s="10">
        <f>VLOOKUP(C2124,away!$B$2:$E$405,3,FALSE)</f>
        <v>0.47</v>
      </c>
      <c r="J2124" s="10">
        <f>VLOOKUP(B2124,home!$B$2:$E$405,4,FALSE)</f>
        <v>0.96</v>
      </c>
      <c r="K2124" s="12">
        <f t="shared" si="2520"/>
        <v>3.5711249999999994</v>
      </c>
      <c r="L2124" s="12">
        <f t="shared" si="2521"/>
        <v>0.52451999999999999</v>
      </c>
      <c r="M2124" s="13">
        <f t="shared" si="2522"/>
        <v>1.6645006790414845E-2</v>
      </c>
      <c r="N2124" s="13">
        <f t="shared" si="2523"/>
        <v>5.9441399874420216E-2</v>
      </c>
      <c r="O2124" s="13">
        <f t="shared" si="2524"/>
        <v>8.7306389617083941E-3</v>
      </c>
      <c r="P2124" s="13">
        <f t="shared" si="2525"/>
        <v>3.1178203062130889E-2</v>
      </c>
      <c r="Q2124" s="13">
        <f t="shared" si="2526"/>
        <v>0.10613633456326943</v>
      </c>
      <c r="R2124" s="13">
        <f t="shared" si="2527"/>
        <v>2.2896973740976424E-3</v>
      </c>
      <c r="S2124" s="13">
        <f t="shared" si="2528"/>
        <v>1.460017947759636E-2</v>
      </c>
      <c r="T2124" s="13">
        <f t="shared" si="2529"/>
        <v>5.5670630205126068E-2</v>
      </c>
      <c r="U2124" s="13">
        <f t="shared" si="2530"/>
        <v>8.1767955350744437E-3</v>
      </c>
      <c r="V2124" s="13">
        <f t="shared" si="2531"/>
        <v>3.0386647628043565E-3</v>
      </c>
      <c r="W2124" s="13">
        <f t="shared" si="2532"/>
        <v>0.12634203925575185</v>
      </c>
      <c r="X2124" s="13">
        <f t="shared" si="2533"/>
        <v>6.626892643042695E-2</v>
      </c>
      <c r="Y2124" s="13">
        <f t="shared" si="2534"/>
        <v>1.7379688645643765E-2</v>
      </c>
      <c r="Z2124" s="13">
        <f t="shared" si="2535"/>
        <v>4.0033068888723188E-4</v>
      </c>
      <c r="AA2124" s="13">
        <f t="shared" si="2536"/>
        <v>1.4296309313524161E-3</v>
      </c>
      <c r="AB2124" s="13">
        <f t="shared" si="2537"/>
        <v>2.5526953798629477E-3</v>
      </c>
      <c r="AC2124" s="13">
        <f t="shared" si="2538"/>
        <v>3.5573771539031753E-4</v>
      </c>
      <c r="AD2124" s="13">
        <f t="shared" si="2539"/>
        <v>0.11279580373429918</v>
      </c>
      <c r="AE2124" s="13">
        <f t="shared" si="2540"/>
        <v>5.916365497471459E-2</v>
      </c>
      <c r="AF2124" s="13">
        <f t="shared" si="2541"/>
        <v>1.5516260153668644E-2</v>
      </c>
      <c r="AG2124" s="13">
        <f t="shared" si="2542"/>
        <v>2.7128629252674264E-3</v>
      </c>
      <c r="AH2124" s="13">
        <f t="shared" si="2543"/>
        <v>5.2495363233782711E-5</v>
      </c>
      <c r="AI2124" s="13">
        <f t="shared" si="2544"/>
        <v>1.8746750402824229E-4</v>
      </c>
      <c r="AJ2124" s="13">
        <f t="shared" si="2545"/>
        <v>3.3473494516142829E-4</v>
      </c>
      <c r="AK2124" s="13">
        <f t="shared" si="2546"/>
        <v>3.9846011034653519E-4</v>
      </c>
      <c r="AL2124" s="13">
        <f t="shared" si="2547"/>
        <v>2.6653669456439842E-5</v>
      </c>
      <c r="AM2124" s="13">
        <f t="shared" si="2548"/>
        <v>8.056158292212981E-2</v>
      </c>
      <c r="AN2124" s="13">
        <f t="shared" si="2549"/>
        <v>4.2256161474315525E-2</v>
      </c>
      <c r="AO2124" s="13">
        <f t="shared" si="2550"/>
        <v>1.1082100908253987E-2</v>
      </c>
      <c r="AP2124" s="13">
        <f t="shared" si="2551"/>
        <v>1.9375945227991273E-3</v>
      </c>
      <c r="AQ2124" s="13">
        <f t="shared" si="2552"/>
        <v>2.5407676977464951E-4</v>
      </c>
      <c r="AR2124" s="13">
        <f t="shared" si="2553"/>
        <v>5.5069735846767436E-6</v>
      </c>
      <c r="AS2124" s="13">
        <f t="shared" si="2554"/>
        <v>1.9666091042578737E-5</v>
      </c>
      <c r="AT2124" s="13">
        <f t="shared" si="2555"/>
        <v>3.5115034687214484E-5</v>
      </c>
      <c r="AU2124" s="13">
        <f t="shared" si="2556"/>
        <v>4.1800059415792944E-5</v>
      </c>
      <c r="AV2124" s="13">
        <f t="shared" si="2557"/>
        <v>3.7318309295305883E-5</v>
      </c>
      <c r="AW2124" s="13">
        <f t="shared" si="2558"/>
        <v>1.3868248383692493E-6</v>
      </c>
      <c r="AX2124" s="13">
        <f t="shared" si="2559"/>
        <v>4.794924713546514E-2</v>
      </c>
      <c r="AY2124" s="13">
        <f t="shared" si="2560"/>
        <v>2.5150339107494174E-2</v>
      </c>
      <c r="AZ2124" s="13">
        <f t="shared" si="2561"/>
        <v>6.5959279343314201E-3</v>
      </c>
      <c r="BA2124" s="13">
        <f t="shared" si="2562"/>
        <v>1.1532320400385056E-3</v>
      </c>
      <c r="BB2124" s="13">
        <f t="shared" si="2563"/>
        <v>1.5122331741024921E-4</v>
      </c>
      <c r="BC2124" s="13">
        <f t="shared" si="2564"/>
        <v>1.586393088960479E-5</v>
      </c>
      <c r="BD2124" s="13">
        <f t="shared" si="2565"/>
        <v>4.8141963077244049E-7</v>
      </c>
      <c r="BE2124" s="13">
        <f t="shared" si="2566"/>
        <v>1.7192096789422313E-6</v>
      </c>
      <c r="BF2124" s="13">
        <f t="shared" si="2567"/>
        <v>3.0697563323562873E-6</v>
      </c>
      <c r="BG2124" s="13">
        <f t="shared" si="2568"/>
        <v>3.6541611941286157E-6</v>
      </c>
      <c r="BH2124" s="13">
        <f t="shared" si="2569"/>
        <v>3.2623665985956374E-6</v>
      </c>
      <c r="BI2124" s="13">
        <f t="shared" si="2570"/>
        <v>2.3300637838819688E-6</v>
      </c>
      <c r="BJ2124" s="14">
        <f t="shared" si="2571"/>
        <v>0.83853495082549023</v>
      </c>
      <c r="BK2124" s="14">
        <f t="shared" si="2572"/>
        <v>9.0994784585287369E-2</v>
      </c>
      <c r="BL2124" s="14">
        <f t="shared" si="2573"/>
        <v>2.4306539550110074E-2</v>
      </c>
      <c r="BM2124" s="14">
        <f t="shared" si="2574"/>
        <v>0.70466637274107791</v>
      </c>
      <c r="BN2124" s="14">
        <f t="shared" si="2575"/>
        <v>0.22442128062604141</v>
      </c>
    </row>
    <row r="2125" spans="1:66" x14ac:dyDescent="0.25">
      <c r="A2125" t="s">
        <v>25</v>
      </c>
      <c r="B2125" t="s">
        <v>177</v>
      </c>
      <c r="C2125" t="s">
        <v>476</v>
      </c>
      <c r="D2125" s="7" t="s">
        <v>539</v>
      </c>
      <c r="E2125" s="10">
        <f>VLOOKUP(A2125,home!$A$2:$E$405,3,FALSE)</f>
        <v>1.3374999999999999</v>
      </c>
      <c r="F2125" s="10">
        <f>VLOOKUP(B2125,home!$B$2:$E$405,3,FALSE)</f>
        <v>1.78</v>
      </c>
      <c r="G2125" s="10">
        <f>VLOOKUP(C2125,away!$B$2:$E$405,4,FALSE)</f>
        <v>0.56000000000000005</v>
      </c>
      <c r="H2125" s="10">
        <f>VLOOKUP(A2125,away!$A$2:$E$405,3,FALSE)</f>
        <v>1.1625000000000001</v>
      </c>
      <c r="I2125" s="10">
        <f>VLOOKUP(C2125,away!$B$2:$E$405,3,FALSE)</f>
        <v>0.75</v>
      </c>
      <c r="J2125" s="10">
        <f>VLOOKUP(B2125,home!$B$2:$E$405,4,FALSE)</f>
        <v>0.75</v>
      </c>
      <c r="K2125" s="12">
        <f t="shared" si="2520"/>
        <v>1.3332200000000001</v>
      </c>
      <c r="L2125" s="12">
        <f t="shared" si="2521"/>
        <v>0.65390625000000002</v>
      </c>
      <c r="M2125" s="13">
        <f t="shared" si="2522"/>
        <v>0.13708881891089883</v>
      </c>
      <c r="N2125" s="13">
        <f t="shared" si="2523"/>
        <v>0.18276955514838858</v>
      </c>
      <c r="O2125" s="13">
        <f t="shared" si="2524"/>
        <v>8.9643235490954945E-2</v>
      </c>
      <c r="P2125" s="13">
        <f t="shared" si="2525"/>
        <v>0.11951415442125098</v>
      </c>
      <c r="Q2125" s="13">
        <f t="shared" si="2526"/>
        <v>0.12183601315746732</v>
      </c>
      <c r="R2125" s="13">
        <f t="shared" si="2527"/>
        <v>2.9309135978878624E-2</v>
      </c>
      <c r="S2125" s="13">
        <f t="shared" si="2528"/>
        <v>2.6048136566685094E-2</v>
      </c>
      <c r="T2125" s="13">
        <f t="shared" si="2529"/>
        <v>7.9669330478750119E-2</v>
      </c>
      <c r="U2125" s="13">
        <f t="shared" si="2530"/>
        <v>3.9075526269760567E-2</v>
      </c>
      <c r="V2125" s="13">
        <f t="shared" si="2531"/>
        <v>2.5231987397730765E-3</v>
      </c>
      <c r="W2125" s="13">
        <f t="shared" si="2532"/>
        <v>5.4144736487266171E-2</v>
      </c>
      <c r="X2125" s="13">
        <f t="shared" si="2533"/>
        <v>3.5405581593626397E-2</v>
      </c>
      <c r="Y2125" s="13">
        <f t="shared" si="2534"/>
        <v>1.1575965544478629E-2</v>
      </c>
      <c r="Z2125" s="13">
        <f t="shared" si="2535"/>
        <v>6.3884757328962014E-3</v>
      </c>
      <c r="AA2125" s="13">
        <f t="shared" si="2536"/>
        <v>8.5172436166118751E-3</v>
      </c>
      <c r="AB2125" s="13">
        <f t="shared" si="2537"/>
        <v>5.6776797672696425E-3</v>
      </c>
      <c r="AC2125" s="13">
        <f t="shared" si="2538"/>
        <v>1.3748293178487801E-4</v>
      </c>
      <c r="AD2125" s="13">
        <f t="shared" si="2539"/>
        <v>1.8046711394888275E-2</v>
      </c>
      <c r="AE2125" s="13">
        <f t="shared" si="2540"/>
        <v>1.1800857373063661E-2</v>
      </c>
      <c r="AF2125" s="13">
        <f t="shared" si="2541"/>
        <v>3.858327195802454E-3</v>
      </c>
      <c r="AG2125" s="13">
        <f t="shared" si="2542"/>
        <v>8.4099475596006632E-4</v>
      </c>
      <c r="AH2125" s="13">
        <f t="shared" si="2543"/>
        <v>1.0443660524285391E-3</v>
      </c>
      <c r="AI2125" s="13">
        <f t="shared" si="2544"/>
        <v>1.3923697084187773E-3</v>
      </c>
      <c r="AJ2125" s="13">
        <f t="shared" si="2545"/>
        <v>9.2816757132904108E-4</v>
      </c>
      <c r="AK2125" s="13">
        <f t="shared" si="2546"/>
        <v>4.1248385648243456E-4</v>
      </c>
      <c r="AL2125" s="13">
        <f t="shared" si="2547"/>
        <v>4.7943096950317096E-6</v>
      </c>
      <c r="AM2125" s="13">
        <f t="shared" si="2548"/>
        <v>4.8120473131785853E-3</v>
      </c>
      <c r="AN2125" s="13">
        <f t="shared" si="2549"/>
        <v>3.1466278133831841E-3</v>
      </c>
      <c r="AO2125" s="13">
        <f t="shared" si="2550"/>
        <v>1.0287997967975487E-3</v>
      </c>
      <c r="AP2125" s="13">
        <f t="shared" si="2551"/>
        <v>2.2424620570821573E-4</v>
      </c>
      <c r="AQ2125" s="13">
        <f t="shared" si="2552"/>
        <v>3.6658998862846988E-5</v>
      </c>
      <c r="AR2125" s="13">
        <f t="shared" si="2553"/>
        <v>1.3658349779416994E-4</v>
      </c>
      <c r="AS2125" s="13">
        <f t="shared" si="2554"/>
        <v>1.8209585092914329E-4</v>
      </c>
      <c r="AT2125" s="13">
        <f t="shared" si="2555"/>
        <v>1.2138691518787621E-4</v>
      </c>
      <c r="AU2125" s="13">
        <f t="shared" si="2556"/>
        <v>5.3945154355593417E-5</v>
      </c>
      <c r="AV2125" s="13">
        <f t="shared" si="2557"/>
        <v>1.7980189672491086E-5</v>
      </c>
      <c r="AW2125" s="13">
        <f t="shared" si="2558"/>
        <v>1.1610231839057526E-7</v>
      </c>
      <c r="AX2125" s="13">
        <f t="shared" si="2559"/>
        <v>1.0692529531459913E-3</v>
      </c>
      <c r="AY2125" s="13">
        <f t="shared" si="2560"/>
        <v>6.9919118889312092E-4</v>
      </c>
      <c r="AZ2125" s="13">
        <f t="shared" si="2561"/>
        <v>2.2860274418107113E-4</v>
      </c>
      <c r="BA2125" s="13">
        <f t="shared" si="2562"/>
        <v>4.9828254395717855E-5</v>
      </c>
      <c r="BB2125" s="13">
        <f t="shared" si="2563"/>
        <v>8.1457517439874693E-6</v>
      </c>
      <c r="BC2125" s="13">
        <f t="shared" si="2564"/>
        <v>1.0653115952683617E-6</v>
      </c>
      <c r="BD2125" s="13">
        <f t="shared" si="2565"/>
        <v>1.4885467142411478E-5</v>
      </c>
      <c r="BE2125" s="13">
        <f t="shared" si="2566"/>
        <v>1.9845602503605835E-5</v>
      </c>
      <c r="BF2125" s="13">
        <f t="shared" si="2567"/>
        <v>1.3229277084928686E-5</v>
      </c>
      <c r="BG2125" s="13">
        <f t="shared" si="2568"/>
        <v>5.8791789317228718E-6</v>
      </c>
      <c r="BH2125" s="13">
        <f t="shared" si="2569"/>
        <v>1.9595597338378941E-6</v>
      </c>
      <c r="BI2125" s="13">
        <f t="shared" si="2570"/>
        <v>5.2250484566947099E-7</v>
      </c>
      <c r="BJ2125" s="14">
        <f t="shared" si="2571"/>
        <v>0.53125253946157747</v>
      </c>
      <c r="BK2125" s="14">
        <f t="shared" si="2572"/>
        <v>0.28601577706898101</v>
      </c>
      <c r="BL2125" s="14">
        <f t="shared" si="2573"/>
        <v>0.17656852151031591</v>
      </c>
      <c r="BM2125" s="14">
        <f t="shared" si="2574"/>
        <v>0.31936532557935615</v>
      </c>
      <c r="BN2125" s="14">
        <f t="shared" si="2575"/>
        <v>0.68016091310783922</v>
      </c>
    </row>
    <row r="2126" spans="1:66" x14ac:dyDescent="0.25">
      <c r="A2126" t="s">
        <v>25</v>
      </c>
      <c r="B2126" t="s">
        <v>170</v>
      </c>
      <c r="C2126" t="s">
        <v>168</v>
      </c>
      <c r="D2126" s="7" t="s">
        <v>539</v>
      </c>
      <c r="E2126" s="10">
        <f>VLOOKUP(A2126,home!$A$2:$E$405,3,FALSE)</f>
        <v>1.3374999999999999</v>
      </c>
      <c r="F2126" s="10">
        <f>VLOOKUP(B2126,home!$B$2:$E$405,3,FALSE)</f>
        <v>1.5</v>
      </c>
      <c r="G2126" s="10">
        <f>VLOOKUP(C2126,away!$B$2:$E$405,4,FALSE)</f>
        <v>0.84</v>
      </c>
      <c r="H2126" s="10">
        <f>VLOOKUP(A2126,away!$A$2:$E$405,3,FALSE)</f>
        <v>1.1625000000000001</v>
      </c>
      <c r="I2126" s="10">
        <f>VLOOKUP(C2126,away!$B$2:$E$405,3,FALSE)</f>
        <v>0.56000000000000005</v>
      </c>
      <c r="J2126" s="10">
        <f>VLOOKUP(B2126,home!$B$2:$E$405,4,FALSE)</f>
        <v>0.61</v>
      </c>
      <c r="K2126" s="12">
        <f t="shared" si="2520"/>
        <v>1.6852499999999997</v>
      </c>
      <c r="L2126" s="12">
        <f t="shared" si="2521"/>
        <v>0.39711000000000007</v>
      </c>
      <c r="M2126" s="13">
        <f t="shared" si="2522"/>
        <v>0.12463572452992436</v>
      </c>
      <c r="N2126" s="13">
        <f t="shared" si="2523"/>
        <v>0.21004235476405494</v>
      </c>
      <c r="O2126" s="13">
        <f t="shared" si="2524"/>
        <v>4.9494092568078261E-2</v>
      </c>
      <c r="P2126" s="13">
        <f t="shared" si="2525"/>
        <v>8.3409919500353868E-2</v>
      </c>
      <c r="Q2126" s="13">
        <f t="shared" si="2526"/>
        <v>0.17698693918306183</v>
      </c>
      <c r="R2126" s="13">
        <f t="shared" si="2527"/>
        <v>9.8272995498547809E-3</v>
      </c>
      <c r="S2126" s="13">
        <f t="shared" si="2528"/>
        <v>1.3955097339256704E-2</v>
      </c>
      <c r="T2126" s="13">
        <f t="shared" si="2529"/>
        <v>7.0283283418985681E-2</v>
      </c>
      <c r="U2126" s="13">
        <f t="shared" si="2530"/>
        <v>1.6561456566392765E-2</v>
      </c>
      <c r="V2126" s="13">
        <f t="shared" si="2531"/>
        <v>1.0376849548974451E-3</v>
      </c>
      <c r="W2126" s="13">
        <f t="shared" si="2532"/>
        <v>9.9422413086084974E-2</v>
      </c>
      <c r="X2126" s="13">
        <f t="shared" si="2533"/>
        <v>3.9481634460615207E-2</v>
      </c>
      <c r="Y2126" s="13">
        <f t="shared" si="2534"/>
        <v>7.8392759303274537E-3</v>
      </c>
      <c r="Z2126" s="13">
        <f t="shared" si="2535"/>
        <v>1.3008396414142774E-3</v>
      </c>
      <c r="AA2126" s="13">
        <f t="shared" si="2536"/>
        <v>2.1922400056934104E-3</v>
      </c>
      <c r="AB2126" s="13">
        <f t="shared" si="2537"/>
        <v>1.8472362347974102E-3</v>
      </c>
      <c r="AC2126" s="13">
        <f t="shared" si="2538"/>
        <v>4.3403094739273214E-5</v>
      </c>
      <c r="AD2126" s="13">
        <f t="shared" si="2539"/>
        <v>4.1887905413331157E-2</v>
      </c>
      <c r="AE2126" s="13">
        <f t="shared" si="2540"/>
        <v>1.6634106118687937E-2</v>
      </c>
      <c r="AF2126" s="13">
        <f t="shared" si="2541"/>
        <v>3.3027849403960839E-3</v>
      </c>
      <c r="AG2126" s="13">
        <f t="shared" si="2542"/>
        <v>4.3718964256022968E-4</v>
      </c>
      <c r="AH2126" s="13">
        <f t="shared" si="2543"/>
        <v>1.2914410750050596E-4</v>
      </c>
      <c r="AI2126" s="13">
        <f t="shared" si="2544"/>
        <v>2.176401071652276E-4</v>
      </c>
      <c r="AJ2126" s="13">
        <f t="shared" si="2545"/>
        <v>1.8338899530009992E-4</v>
      </c>
      <c r="AK2126" s="13">
        <f t="shared" si="2546"/>
        <v>1.0301876810983113E-4</v>
      </c>
      <c r="AL2126" s="13">
        <f t="shared" si="2547"/>
        <v>1.1618654769884417E-6</v>
      </c>
      <c r="AM2126" s="13">
        <f t="shared" si="2548"/>
        <v>1.4118318519563269E-2</v>
      </c>
      <c r="AN2126" s="13">
        <f t="shared" si="2549"/>
        <v>5.6065254673037697E-3</v>
      </c>
      <c r="AO2126" s="13">
        <f t="shared" si="2550"/>
        <v>1.1132036641605001E-3</v>
      </c>
      <c r="AP2126" s="13">
        <f t="shared" si="2551"/>
        <v>1.4735476902492543E-4</v>
      </c>
      <c r="AQ2126" s="13">
        <f t="shared" si="2552"/>
        <v>1.4629013081872037E-5</v>
      </c>
      <c r="AR2126" s="13">
        <f t="shared" si="2553"/>
        <v>1.0256883305905192E-5</v>
      </c>
      <c r="AS2126" s="13">
        <f t="shared" si="2554"/>
        <v>1.7285412591276717E-5</v>
      </c>
      <c r="AT2126" s="13">
        <f t="shared" si="2555"/>
        <v>1.4565120784724545E-5</v>
      </c>
      <c r="AU2126" s="13">
        <f t="shared" si="2556"/>
        <v>8.181956600819013E-6</v>
      </c>
      <c r="AV2126" s="13">
        <f t="shared" si="2557"/>
        <v>3.4471605903825592E-6</v>
      </c>
      <c r="AW2126" s="13">
        <f t="shared" si="2558"/>
        <v>2.1598744454724527E-8</v>
      </c>
      <c r="AX2126" s="13">
        <f t="shared" si="2559"/>
        <v>3.9654827141823281E-3</v>
      </c>
      <c r="AY2126" s="13">
        <f t="shared" si="2560"/>
        <v>1.5747328406289444E-3</v>
      </c>
      <c r="AZ2126" s="13">
        <f t="shared" si="2561"/>
        <v>3.1267107917108011E-4</v>
      </c>
      <c r="BA2126" s="13">
        <f t="shared" si="2562"/>
        <v>4.1388270749875879E-5</v>
      </c>
      <c r="BB2126" s="13">
        <f t="shared" si="2563"/>
        <v>4.1089240493708031E-6</v>
      </c>
      <c r="BC2126" s="13">
        <f t="shared" si="2564"/>
        <v>3.2633896584912814E-7</v>
      </c>
      <c r="BD2126" s="13">
        <f t="shared" si="2565"/>
        <v>6.7885182160133453E-7</v>
      </c>
      <c r="BE2126" s="13">
        <f t="shared" si="2566"/>
        <v>1.1440350323536485E-6</v>
      </c>
      <c r="BF2126" s="13">
        <f t="shared" si="2567"/>
        <v>9.6399251913699326E-7</v>
      </c>
      <c r="BG2126" s="13">
        <f t="shared" si="2568"/>
        <v>5.4152279762520595E-7</v>
      </c>
      <c r="BH2126" s="13">
        <f t="shared" si="2569"/>
        <v>2.2815032367446949E-7</v>
      </c>
      <c r="BI2126" s="13">
        <f t="shared" si="2570"/>
        <v>7.6898066594479942E-8</v>
      </c>
      <c r="BJ2126" s="14">
        <f t="shared" si="2571"/>
        <v>0.69321662855898725</v>
      </c>
      <c r="BK2126" s="14">
        <f t="shared" si="2572"/>
        <v>0.2246577241252776</v>
      </c>
      <c r="BL2126" s="14">
        <f t="shared" si="2573"/>
        <v>8.0612886887326402E-2</v>
      </c>
      <c r="BM2126" s="14">
        <f t="shared" si="2574"/>
        <v>0.3438170378757931</v>
      </c>
      <c r="BN2126" s="14">
        <f t="shared" si="2575"/>
        <v>0.65439633009532794</v>
      </c>
    </row>
    <row r="2127" spans="1:66" x14ac:dyDescent="0.25">
      <c r="A2127" t="s">
        <v>25</v>
      </c>
      <c r="B2127" t="s">
        <v>477</v>
      </c>
      <c r="C2127" t="s">
        <v>26</v>
      </c>
      <c r="D2127" s="7" t="s">
        <v>539</v>
      </c>
      <c r="E2127" s="10">
        <f>VLOOKUP(A2127,home!$A$2:$E$405,3,FALSE)</f>
        <v>1.3374999999999999</v>
      </c>
      <c r="F2127" s="10">
        <f>VLOOKUP(B2127,home!$B$2:$E$405,3,FALSE)</f>
        <v>1.21</v>
      </c>
      <c r="G2127" s="10">
        <f>VLOOKUP(C2127,away!$B$2:$E$405,4,FALSE)</f>
        <v>1.41</v>
      </c>
      <c r="H2127" s="10">
        <f>VLOOKUP(A2127,away!$A$2:$E$405,3,FALSE)</f>
        <v>1.1625000000000001</v>
      </c>
      <c r="I2127" s="10">
        <f>VLOOKUP(C2127,away!$B$2:$E$405,3,FALSE)</f>
        <v>0.75</v>
      </c>
      <c r="J2127" s="10">
        <f>VLOOKUP(B2127,home!$B$2:$E$405,4,FALSE)</f>
        <v>1.08</v>
      </c>
      <c r="K2127" s="12">
        <f t="shared" si="2520"/>
        <v>2.2819087499999999</v>
      </c>
      <c r="L2127" s="12">
        <f t="shared" si="2521"/>
        <v>0.94162500000000016</v>
      </c>
      <c r="M2127" s="13">
        <f t="shared" si="2522"/>
        <v>3.9814116247111946E-2</v>
      </c>
      <c r="N2127" s="13">
        <f t="shared" si="2523"/>
        <v>9.0852180237801908E-2</v>
      </c>
      <c r="O2127" s="13">
        <f t="shared" si="2524"/>
        <v>3.7489967211186782E-2</v>
      </c>
      <c r="P2127" s="13">
        <f t="shared" si="2525"/>
        <v>8.5548684216420215E-2</v>
      </c>
      <c r="Q2127" s="13">
        <f t="shared" si="2526"/>
        <v>0.10365819252060864</v>
      </c>
      <c r="R2127" s="13">
        <f t="shared" si="2527"/>
        <v>1.7650745187616883E-2</v>
      </c>
      <c r="S2127" s="13">
        <f t="shared" si="2528"/>
        <v>4.5954664205887452E-2</v>
      </c>
      <c r="T2127" s="13">
        <f t="shared" si="2529"/>
        <v>9.7607145532218123E-2</v>
      </c>
      <c r="U2127" s="13">
        <f t="shared" si="2530"/>
        <v>4.0277389887643351E-2</v>
      </c>
      <c r="V2127" s="13">
        <f t="shared" si="2531"/>
        <v>1.0971432655863251E-2</v>
      </c>
      <c r="W2127" s="13">
        <f t="shared" si="2532"/>
        <v>7.8846178840653813E-2</v>
      </c>
      <c r="X2127" s="13">
        <f t="shared" si="2533"/>
        <v>7.424353315083064E-2</v>
      </c>
      <c r="Y2127" s="13">
        <f t="shared" si="2534"/>
        <v>3.4954783451575461E-2</v>
      </c>
      <c r="Z2127" s="13">
        <f t="shared" si="2535"/>
        <v>5.5401276457632508E-3</v>
      </c>
      <c r="AA2127" s="13">
        <f t="shared" si="2536"/>
        <v>1.2642065750984061E-2</v>
      </c>
      <c r="AB2127" s="13">
        <f t="shared" si="2537"/>
        <v>1.4424020227622928E-2</v>
      </c>
      <c r="AC2127" s="13">
        <f t="shared" si="2538"/>
        <v>1.4733964296932149E-3</v>
      </c>
      <c r="AD2127" s="13">
        <f t="shared" si="2539"/>
        <v>4.4979946350138189E-2</v>
      </c>
      <c r="AE2127" s="13">
        <f t="shared" si="2540"/>
        <v>4.235424198194887E-2</v>
      </c>
      <c r="AF2127" s="13">
        <f t="shared" si="2541"/>
        <v>1.9940906553126306E-2</v>
      </c>
      <c r="AG2127" s="13">
        <f t="shared" si="2542"/>
        <v>6.2589520443625223E-3</v>
      </c>
      <c r="AH2127" s="13">
        <f t="shared" si="2543"/>
        <v>1.3041806736104552E-3</v>
      </c>
      <c r="AI2127" s="13">
        <f t="shared" si="2544"/>
        <v>2.9760212906925917E-3</v>
      </c>
      <c r="AJ2127" s="13">
        <f t="shared" si="2545"/>
        <v>3.3955045117088599E-3</v>
      </c>
      <c r="AK2127" s="13">
        <f t="shared" si="2546"/>
        <v>2.5827438186443083E-3</v>
      </c>
      <c r="AL2127" s="13">
        <f t="shared" si="2547"/>
        <v>1.2663561346643642E-4</v>
      </c>
      <c r="AM2127" s="13">
        <f t="shared" si="2548"/>
        <v>2.0528026630182175E-2</v>
      </c>
      <c r="AN2127" s="13">
        <f t="shared" si="2549"/>
        <v>1.9329703075645292E-2</v>
      </c>
      <c r="AO2127" s="13">
        <f t="shared" si="2550"/>
        <v>9.1006658293022492E-3</v>
      </c>
      <c r="AP2127" s="13">
        <f t="shared" si="2551"/>
        <v>2.8564714871722446E-3</v>
      </c>
      <c r="AQ2127" s="13">
        <f t="shared" si="2552"/>
        <v>6.724312410271412E-4</v>
      </c>
      <c r="AR2127" s="13">
        <f t="shared" si="2553"/>
        <v>2.4560982535768903E-4</v>
      </c>
      <c r="AS2127" s="13">
        <f t="shared" si="2554"/>
        <v>5.6045920956968249E-4</v>
      </c>
      <c r="AT2127" s="13">
        <f t="shared" si="2555"/>
        <v>6.394583871675712E-4</v>
      </c>
      <c r="AU2127" s="13">
        <f t="shared" si="2556"/>
        <v>4.8639522964618952E-4</v>
      </c>
      <c r="AV2127" s="13">
        <f t="shared" si="2557"/>
        <v>2.7747738262197478E-4</v>
      </c>
      <c r="AW2127" s="13">
        <f t="shared" si="2558"/>
        <v>7.5583954805774529E-6</v>
      </c>
      <c r="AX2127" s="13">
        <f t="shared" si="2559"/>
        <v>7.8071805979409567E-3</v>
      </c>
      <c r="AY2127" s="13">
        <f t="shared" si="2560"/>
        <v>7.3514364305361539E-3</v>
      </c>
      <c r="AZ2127" s="13">
        <f t="shared" si="2561"/>
        <v>3.4611481644518036E-3</v>
      </c>
      <c r="BA2127" s="13">
        <f t="shared" si="2562"/>
        <v>1.0863678801173102E-3</v>
      </c>
      <c r="BB2127" s="13">
        <f t="shared" si="2563"/>
        <v>2.5573778877886554E-4</v>
      </c>
      <c r="BC2127" s="13">
        <f t="shared" si="2564"/>
        <v>4.8161819071779865E-5</v>
      </c>
      <c r="BD2127" s="13">
        <f t="shared" si="2565"/>
        <v>3.8545391967072323E-5</v>
      </c>
      <c r="BE2127" s="13">
        <f t="shared" si="2566"/>
        <v>8.7957067201842044E-5</v>
      </c>
      <c r="BF2127" s="13">
        <f t="shared" si="2567"/>
        <v>1.0035500063611071E-4</v>
      </c>
      <c r="BG2127" s="13">
        <f t="shared" si="2568"/>
        <v>7.6333651352598867E-5</v>
      </c>
      <c r="BH2127" s="13">
        <f t="shared" si="2569"/>
        <v>4.3546606735236162E-5</v>
      </c>
      <c r="BI2127" s="13">
        <f t="shared" si="2570"/>
        <v>1.9873876588388862E-5</v>
      </c>
      <c r="BJ2127" s="14">
        <f t="shared" si="2571"/>
        <v>0.66619339160749036</v>
      </c>
      <c r="BK2127" s="14">
        <f t="shared" si="2572"/>
        <v>0.19124036579897866</v>
      </c>
      <c r="BL2127" s="14">
        <f t="shared" si="2573"/>
        <v>0.13531865018855457</v>
      </c>
      <c r="BM2127" s="14">
        <f t="shared" si="2574"/>
        <v>0.61593477158498533</v>
      </c>
      <c r="BN2127" s="14">
        <f t="shared" si="2575"/>
        <v>0.37501388562074639</v>
      </c>
    </row>
    <row r="2128" spans="1:66" x14ac:dyDescent="0.25">
      <c r="A2128" t="s">
        <v>25</v>
      </c>
      <c r="B2128" t="s">
        <v>27</v>
      </c>
      <c r="C2128" t="s">
        <v>169</v>
      </c>
      <c r="D2128" s="7" t="s">
        <v>539</v>
      </c>
      <c r="E2128" s="10">
        <f>VLOOKUP(A2128,home!$A$2:$E$405,3,FALSE)</f>
        <v>1.3374999999999999</v>
      </c>
      <c r="F2128" s="10">
        <f>VLOOKUP(B2128,home!$B$2:$E$405,3,FALSE)</f>
        <v>0.91</v>
      </c>
      <c r="G2128" s="10">
        <f>VLOOKUP(C2128,away!$B$2:$E$405,4,FALSE)</f>
        <v>0.84</v>
      </c>
      <c r="H2128" s="10">
        <f>VLOOKUP(A2128,away!$A$2:$E$405,3,FALSE)</f>
        <v>1.1625000000000001</v>
      </c>
      <c r="I2128" s="10">
        <f>VLOOKUP(C2128,away!$B$2:$E$405,3,FALSE)</f>
        <v>1.31</v>
      </c>
      <c r="J2128" s="10">
        <f>VLOOKUP(B2128,home!$B$2:$E$405,4,FALSE)</f>
        <v>0.96</v>
      </c>
      <c r="K2128" s="12">
        <f t="shared" si="2520"/>
        <v>1.0223849999999999</v>
      </c>
      <c r="L2128" s="12">
        <f t="shared" si="2521"/>
        <v>1.4619600000000001</v>
      </c>
      <c r="M2128" s="13">
        <f t="shared" si="2522"/>
        <v>8.3380150628564617E-2</v>
      </c>
      <c r="N2128" s="13">
        <f t="shared" si="2523"/>
        <v>8.5246615300385034E-2</v>
      </c>
      <c r="O2128" s="13">
        <f t="shared" si="2524"/>
        <v>0.12189844501293634</v>
      </c>
      <c r="P2128" s="13">
        <f t="shared" si="2525"/>
        <v>0.12462714170455091</v>
      </c>
      <c r="Q2128" s="13">
        <f t="shared" si="2526"/>
        <v>4.3577430391942056E-2</v>
      </c>
      <c r="R2128" s="13">
        <f t="shared" si="2527"/>
        <v>8.9105325335556221E-2</v>
      </c>
      <c r="S2128" s="13">
        <f t="shared" si="2528"/>
        <v>4.6569610190069735E-2</v>
      </c>
      <c r="T2128" s="13">
        <f t="shared" si="2529"/>
        <v>6.3708460135803613E-2</v>
      </c>
      <c r="U2128" s="13">
        <f t="shared" si="2530"/>
        <v>9.1099948043192644E-2</v>
      </c>
      <c r="V2128" s="13">
        <f t="shared" si="2531"/>
        <v>7.734104799298501E-3</v>
      </c>
      <c r="W2128" s="13">
        <f t="shared" si="2532"/>
        <v>1.4850970390421894E-2</v>
      </c>
      <c r="X2128" s="13">
        <f t="shared" si="2533"/>
        <v>2.1711524671981192E-2</v>
      </c>
      <c r="Y2128" s="13">
        <f t="shared" si="2534"/>
        <v>1.5870690304724815E-2</v>
      </c>
      <c r="Z2128" s="13">
        <f t="shared" si="2535"/>
        <v>4.3422807142523286E-2</v>
      </c>
      <c r="AA2128" s="13">
        <f t="shared" si="2536"/>
        <v>4.4394826680408665E-2</v>
      </c>
      <c r="AB2128" s="13">
        <f t="shared" si="2537"/>
        <v>2.2694302437824797E-2</v>
      </c>
      <c r="AC2128" s="13">
        <f t="shared" si="2538"/>
        <v>7.2250362309987572E-4</v>
      </c>
      <c r="AD2128" s="13">
        <f t="shared" si="2539"/>
        <v>3.7958523406528715E-3</v>
      </c>
      <c r="AE2128" s="13">
        <f t="shared" si="2540"/>
        <v>5.5493842879408726E-3</v>
      </c>
      <c r="AF2128" s="13">
        <f t="shared" si="2541"/>
        <v>4.0564889267990199E-3</v>
      </c>
      <c r="AG2128" s="13">
        <f t="shared" si="2542"/>
        <v>1.9768081838076996E-3</v>
      </c>
      <c r="AH2128" s="13">
        <f t="shared" si="2543"/>
        <v>1.5870601782520827E-2</v>
      </c>
      <c r="AI2128" s="13">
        <f t="shared" si="2544"/>
        <v>1.6225865203422556E-2</v>
      </c>
      <c r="AJ2128" s="13">
        <f t="shared" si="2545"/>
        <v>8.2945405980005809E-3</v>
      </c>
      <c r="AK2128" s="13">
        <f t="shared" si="2546"/>
        <v>2.8267379630956078E-3</v>
      </c>
      <c r="AL2128" s="13">
        <f t="shared" si="2547"/>
        <v>4.3196641281802764E-5</v>
      </c>
      <c r="AM2128" s="13">
        <f t="shared" si="2548"/>
        <v>7.7616449905967735E-4</v>
      </c>
      <c r="AN2128" s="13">
        <f t="shared" si="2549"/>
        <v>1.134721451045286E-3</v>
      </c>
      <c r="AO2128" s="13">
        <f t="shared" si="2550"/>
        <v>8.2945868628508338E-4</v>
      </c>
      <c r="AP2128" s="13">
        <f t="shared" si="2551"/>
        <v>4.0421180700044707E-4</v>
      </c>
      <c r="AQ2128" s="13">
        <f t="shared" si="2552"/>
        <v>1.4773537334059332E-4</v>
      </c>
      <c r="AR2128" s="13">
        <f t="shared" si="2553"/>
        <v>4.6404369963948299E-3</v>
      </c>
      <c r="AS2128" s="13">
        <f t="shared" si="2554"/>
        <v>4.7443131785591276E-3</v>
      </c>
      <c r="AT2128" s="13">
        <f t="shared" si="2555"/>
        <v>2.4252573145305857E-3</v>
      </c>
      <c r="AU2128" s="13">
        <f t="shared" si="2556"/>
        <v>8.2651556650545105E-4</v>
      </c>
      <c r="AV2128" s="13">
        <f t="shared" si="2557"/>
        <v>2.1125427936541887E-4</v>
      </c>
      <c r="AW2128" s="13">
        <f t="shared" si="2558"/>
        <v>1.7934837187149463E-6</v>
      </c>
      <c r="AX2128" s="13">
        <f t="shared" si="2559"/>
        <v>1.322564902285213E-4</v>
      </c>
      <c r="AY2128" s="13">
        <f t="shared" si="2560"/>
        <v>1.9335369845448899E-4</v>
      </c>
      <c r="AZ2128" s="13">
        <f t="shared" si="2561"/>
        <v>1.413376864962624E-4</v>
      </c>
      <c r="BA2128" s="13">
        <f t="shared" si="2562"/>
        <v>6.8876681383358627E-5</v>
      </c>
      <c r="BB2128" s="13">
        <f t="shared" si="2563"/>
        <v>2.5173738278803734E-5</v>
      </c>
      <c r="BC2128" s="13">
        <f t="shared" si="2564"/>
        <v>7.3605996828159814E-6</v>
      </c>
      <c r="BD2128" s="13">
        <f t="shared" si="2565"/>
        <v>1.1306888785415669E-3</v>
      </c>
      <c r="BE2128" s="13">
        <f t="shared" si="2566"/>
        <v>1.1559993490877197E-3</v>
      </c>
      <c r="BF2128" s="13">
        <f t="shared" si="2567"/>
        <v>5.9093819725852391E-4</v>
      </c>
      <c r="BG2128" s="13">
        <f t="shared" si="2568"/>
        <v>2.0138878293471867E-4</v>
      </c>
      <c r="BH2128" s="13">
        <f t="shared" si="2569"/>
        <v>5.147421771017808E-5</v>
      </c>
      <c r="BI2128" s="13">
        <f t="shared" si="2570"/>
        <v>1.0525293614724087E-5</v>
      </c>
      <c r="BJ2128" s="14">
        <f t="shared" si="2571"/>
        <v>0.26420487564571432</v>
      </c>
      <c r="BK2128" s="14">
        <f t="shared" si="2572"/>
        <v>0.26327006128531993</v>
      </c>
      <c r="BL2128" s="14">
        <f t="shared" si="2573"/>
        <v>0.42839938511146103</v>
      </c>
      <c r="BM2128" s="14">
        <f t="shared" si="2574"/>
        <v>0.45127046059634768</v>
      </c>
      <c r="BN2128" s="14">
        <f t="shared" si="2575"/>
        <v>0.54783510837393523</v>
      </c>
    </row>
    <row r="2129" spans="1:66" x14ac:dyDescent="0.25">
      <c r="A2129" t="s">
        <v>25</v>
      </c>
      <c r="B2129" t="s">
        <v>173</v>
      </c>
      <c r="C2129" t="s">
        <v>265</v>
      </c>
      <c r="D2129" s="7" t="s">
        <v>539</v>
      </c>
      <c r="E2129" s="10">
        <f>VLOOKUP(A2129,home!$A$2:$E$405,3,FALSE)</f>
        <v>1.3374999999999999</v>
      </c>
      <c r="F2129" s="10">
        <f>VLOOKUP(B2129,home!$B$2:$E$405,3,FALSE)</f>
        <v>1.1200000000000001</v>
      </c>
      <c r="G2129" s="10">
        <f>VLOOKUP(C2129,away!$B$2:$E$405,4,FALSE)</f>
        <v>0.65</v>
      </c>
      <c r="H2129" s="10">
        <f>VLOOKUP(A2129,away!$A$2:$E$405,3,FALSE)</f>
        <v>1.1625000000000001</v>
      </c>
      <c r="I2129" s="10">
        <f>VLOOKUP(C2129,away!$B$2:$E$405,3,FALSE)</f>
        <v>0.84</v>
      </c>
      <c r="J2129" s="10">
        <f>VLOOKUP(B2129,home!$B$2:$E$405,4,FALSE)</f>
        <v>1.18</v>
      </c>
      <c r="K2129" s="12">
        <f t="shared" si="2520"/>
        <v>0.97370000000000001</v>
      </c>
      <c r="L2129" s="12">
        <f t="shared" si="2521"/>
        <v>1.1522699999999999</v>
      </c>
      <c r="M2129" s="13">
        <f t="shared" si="2522"/>
        <v>0.11931717445657802</v>
      </c>
      <c r="N2129" s="13">
        <f t="shared" si="2523"/>
        <v>0.11617913276837002</v>
      </c>
      <c r="O2129" s="13">
        <f t="shared" si="2524"/>
        <v>0.13748560061108114</v>
      </c>
      <c r="P2129" s="13">
        <f t="shared" si="2525"/>
        <v>0.13386972931500971</v>
      </c>
      <c r="Q2129" s="13">
        <f t="shared" si="2526"/>
        <v>5.6561810788280945E-2</v>
      </c>
      <c r="R2129" s="13">
        <f t="shared" si="2527"/>
        <v>7.9210266508065244E-2</v>
      </c>
      <c r="S2129" s="13">
        <f t="shared" si="2528"/>
        <v>3.7549297719490983E-2</v>
      </c>
      <c r="T2129" s="13">
        <f t="shared" si="2529"/>
        <v>6.5174477717012472E-2</v>
      </c>
      <c r="U2129" s="13">
        <f t="shared" si="2530"/>
        <v>7.7127036498903123E-2</v>
      </c>
      <c r="V2129" s="13">
        <f t="shared" si="2531"/>
        <v>4.6810010047876362E-3</v>
      </c>
      <c r="W2129" s="13">
        <f t="shared" si="2532"/>
        <v>1.8358078388183052E-2</v>
      </c>
      <c r="X2129" s="13">
        <f t="shared" si="2533"/>
        <v>2.1153462984351685E-2</v>
      </c>
      <c r="Y2129" s="13">
        <f t="shared" si="2534"/>
        <v>1.2187250396489458E-2</v>
      </c>
      <c r="Z2129" s="13">
        <f t="shared" si="2535"/>
        <v>3.0423871263082779E-2</v>
      </c>
      <c r="AA2129" s="13">
        <f t="shared" si="2536"/>
        <v>2.9623723448863704E-2</v>
      </c>
      <c r="AB2129" s="13">
        <f t="shared" si="2537"/>
        <v>1.4422309761079293E-2</v>
      </c>
      <c r="AC2129" s="13">
        <f t="shared" si="2538"/>
        <v>3.2824504324724109E-4</v>
      </c>
      <c r="AD2129" s="13">
        <f t="shared" si="2539"/>
        <v>4.4688152316434589E-3</v>
      </c>
      <c r="AE2129" s="13">
        <f t="shared" si="2540"/>
        <v>5.1492817269658082E-3</v>
      </c>
      <c r="AF2129" s="13">
        <f t="shared" si="2541"/>
        <v>2.966681427765446E-3</v>
      </c>
      <c r="AG2129" s="13">
        <f t="shared" si="2542"/>
        <v>1.1394726695904301E-3</v>
      </c>
      <c r="AH2129" s="13">
        <f t="shared" si="2543"/>
        <v>8.7641285350780959E-3</v>
      </c>
      <c r="AI2129" s="13">
        <f t="shared" si="2544"/>
        <v>8.533631954605542E-3</v>
      </c>
      <c r="AJ2129" s="13">
        <f t="shared" si="2545"/>
        <v>4.1545987170997075E-3</v>
      </c>
      <c r="AK2129" s="13">
        <f t="shared" si="2546"/>
        <v>1.3484442569466617E-3</v>
      </c>
      <c r="AL2129" s="13">
        <f t="shared" si="2547"/>
        <v>1.4731181923686354E-5</v>
      </c>
      <c r="AM2129" s="13">
        <f t="shared" si="2548"/>
        <v>8.7025707821024756E-4</v>
      </c>
      <c r="AN2129" s="13">
        <f t="shared" si="2549"/>
        <v>1.0027711235093219E-3</v>
      </c>
      <c r="AO2129" s="13">
        <f t="shared" si="2550"/>
        <v>5.7773154124304317E-4</v>
      </c>
      <c r="AP2129" s="13">
        <f t="shared" si="2551"/>
        <v>2.2190090767604045E-4</v>
      </c>
      <c r="AQ2129" s="13">
        <f t="shared" si="2552"/>
        <v>6.3922439721967756E-5</v>
      </c>
      <c r="AR2129" s="13">
        <f t="shared" si="2553"/>
        <v>2.019728477422887E-3</v>
      </c>
      <c r="AS2129" s="13">
        <f t="shared" si="2554"/>
        <v>1.9666096184666648E-3</v>
      </c>
      <c r="AT2129" s="13">
        <f t="shared" si="2555"/>
        <v>9.574438927504958E-4</v>
      </c>
      <c r="AU2129" s="13">
        <f t="shared" si="2556"/>
        <v>3.1075437279038591E-4</v>
      </c>
      <c r="AV2129" s="13">
        <f t="shared" si="2557"/>
        <v>7.564538319649969E-5</v>
      </c>
      <c r="AW2129" s="13">
        <f t="shared" si="2558"/>
        <v>4.5910763698978255E-7</v>
      </c>
      <c r="AX2129" s="13">
        <f t="shared" si="2559"/>
        <v>1.4122821950888627E-4</v>
      </c>
      <c r="AY2129" s="13">
        <f t="shared" si="2560"/>
        <v>1.6273304049350436E-4</v>
      </c>
      <c r="AZ2129" s="13">
        <f t="shared" si="2561"/>
        <v>9.375620028472514E-5</v>
      </c>
      <c r="BA2129" s="13">
        <f t="shared" si="2562"/>
        <v>3.6010818967360076E-5</v>
      </c>
      <c r="BB2129" s="13">
        <f t="shared" si="2563"/>
        <v>1.0373546592879996E-5</v>
      </c>
      <c r="BC2129" s="13">
        <f t="shared" si="2564"/>
        <v>2.3906253065155658E-6</v>
      </c>
      <c r="BD2129" s="13">
        <f t="shared" si="2565"/>
        <v>3.8787875544667887E-4</v>
      </c>
      <c r="BE2129" s="13">
        <f t="shared" si="2566"/>
        <v>3.7767754417843125E-4</v>
      </c>
      <c r="BF2129" s="13">
        <f t="shared" si="2567"/>
        <v>1.8387231238326923E-4</v>
      </c>
      <c r="BG2129" s="13">
        <f t="shared" si="2568"/>
        <v>5.9678823522529751E-5</v>
      </c>
      <c r="BH2129" s="13">
        <f t="shared" si="2569"/>
        <v>1.4527317615971802E-5</v>
      </c>
      <c r="BI2129" s="13">
        <f t="shared" si="2570"/>
        <v>2.8290498325343502E-6</v>
      </c>
      <c r="BJ2129" s="14">
        <f t="shared" si="2571"/>
        <v>0.30652153964016726</v>
      </c>
      <c r="BK2129" s="14">
        <f t="shared" si="2572"/>
        <v>0.29592291176153079</v>
      </c>
      <c r="BL2129" s="14">
        <f t="shared" si="2573"/>
        <v>0.36702638583932878</v>
      </c>
      <c r="BM2129" s="14">
        <f t="shared" si="2574"/>
        <v>0.35710872012386802</v>
      </c>
      <c r="BN2129" s="14">
        <f t="shared" si="2575"/>
        <v>0.64262371444738509</v>
      </c>
    </row>
    <row r="2130" spans="1:66" x14ac:dyDescent="0.25">
      <c r="A2130" t="s">
        <v>178</v>
      </c>
      <c r="B2130" t="s">
        <v>182</v>
      </c>
      <c r="C2130" t="s">
        <v>272</v>
      </c>
      <c r="D2130" s="7" t="s">
        <v>539</v>
      </c>
      <c r="E2130" s="10">
        <f>VLOOKUP(A2130,home!$A$2:$E$405,3,FALSE)</f>
        <v>1.7111111111111099</v>
      </c>
      <c r="F2130" s="10">
        <f>VLOOKUP(B2130,home!$B$2:$E$405,3,FALSE)</f>
        <v>1.84</v>
      </c>
      <c r="G2130" s="10">
        <f>VLOOKUP(C2130,away!$B$2:$E$405,4,FALSE)</f>
        <v>0.57999999999999996</v>
      </c>
      <c r="H2130" s="10">
        <f>VLOOKUP(A2130,away!$A$2:$E$405,3,FALSE)</f>
        <v>1.31111111111111</v>
      </c>
      <c r="I2130" s="10">
        <f>VLOOKUP(C2130,away!$B$2:$E$405,3,FALSE)</f>
        <v>0.57999999999999996</v>
      </c>
      <c r="J2130" s="10">
        <f>VLOOKUP(B2130,home!$B$2:$E$405,4,FALSE)</f>
        <v>0.65</v>
      </c>
      <c r="K2130" s="12">
        <f t="shared" si="2520"/>
        <v>1.8260977777777765</v>
      </c>
      <c r="L2130" s="12">
        <f t="shared" si="2521"/>
        <v>0.49428888888888844</v>
      </c>
      <c r="M2130" s="13">
        <f t="shared" si="2522"/>
        <v>9.8235593830144366E-2</v>
      </c>
      <c r="N2130" s="13">
        <f t="shared" si="2523"/>
        <v>0.1793877995919069</v>
      </c>
      <c r="O2130" s="13">
        <f t="shared" si="2524"/>
        <v>4.8556762523642209E-2</v>
      </c>
      <c r="P2130" s="13">
        <f t="shared" si="2525"/>
        <v>8.8669396140506257E-2</v>
      </c>
      <c r="Q2130" s="13">
        <f t="shared" si="2526"/>
        <v>0.16378983109761319</v>
      </c>
      <c r="R2130" s="13">
        <f t="shared" si="2527"/>
        <v>1.200053409792636E-2</v>
      </c>
      <c r="S2130" s="13">
        <f t="shared" si="2528"/>
        <v>2.0008689074339947E-2</v>
      </c>
      <c r="T2130" s="13">
        <f t="shared" si="2529"/>
        <v>8.0959493624537943E-2</v>
      </c>
      <c r="U2130" s="13">
        <f t="shared" si="2530"/>
        <v>2.1914148648369762E-2</v>
      </c>
      <c r="V2130" s="13">
        <f t="shared" si="2531"/>
        <v>2.0066933069454577E-3</v>
      </c>
      <c r="W2130" s="13">
        <f t="shared" si="2532"/>
        <v>9.9698748863316269E-2</v>
      </c>
      <c r="X2130" s="13">
        <f t="shared" si="2533"/>
        <v>4.9279983799260935E-2</v>
      </c>
      <c r="Y2130" s="13">
        <f t="shared" si="2534"/>
        <v>1.2179274218299552E-2</v>
      </c>
      <c r="Z2130" s="13">
        <f t="shared" si="2535"/>
        <v>1.977243555112414E-3</v>
      </c>
      <c r="AA2130" s="13">
        <f t="shared" si="2536"/>
        <v>3.6106400621162093E-3</v>
      </c>
      <c r="AB2130" s="13">
        <f t="shared" si="2537"/>
        <v>3.2966908968929125E-3</v>
      </c>
      <c r="AC2130" s="13">
        <f t="shared" si="2538"/>
        <v>1.1320507467595295E-4</v>
      </c>
      <c r="AD2130" s="13">
        <f t="shared" si="2539"/>
        <v>4.5514915936631616E-2</v>
      </c>
      <c r="AE2130" s="13">
        <f t="shared" si="2540"/>
        <v>2.2497517226188805E-2</v>
      </c>
      <c r="AF2130" s="13">
        <f t="shared" si="2541"/>
        <v>5.5601363962457448E-3</v>
      </c>
      <c r="AG2130" s="13">
        <f t="shared" si="2542"/>
        <v>9.1610454712365936E-4</v>
      </c>
      <c r="AH2130" s="13">
        <f t="shared" si="2543"/>
        <v>2.4433237997980759E-4</v>
      </c>
      <c r="AI2130" s="13">
        <f t="shared" si="2544"/>
        <v>4.4617481612028195E-4</v>
      </c>
      <c r="AJ2130" s="13">
        <f t="shared" si="2545"/>
        <v>4.0737942010882759E-4</v>
      </c>
      <c r="AK2130" s="13">
        <f t="shared" si="2546"/>
        <v>2.4797155125770977E-4</v>
      </c>
      <c r="AL2130" s="13">
        <f t="shared" si="2547"/>
        <v>4.0872458628035439E-6</v>
      </c>
      <c r="AM2130" s="13">
        <f t="shared" si="2548"/>
        <v>1.6622937369525071E-2</v>
      </c>
      <c r="AN2130" s="13">
        <f t="shared" si="2549"/>
        <v>8.2165332424521294E-3</v>
      </c>
      <c r="AO2130" s="13">
        <f t="shared" si="2550"/>
        <v>2.0306705434651388E-3</v>
      </c>
      <c r="AP2130" s="13">
        <f t="shared" si="2551"/>
        <v>3.3457929554292634E-4</v>
      </c>
      <c r="AQ2130" s="13">
        <f t="shared" si="2552"/>
        <v>4.1344707059785012E-5</v>
      </c>
      <c r="AR2130" s="13">
        <f t="shared" si="2553"/>
        <v>2.4154156123959361E-5</v>
      </c>
      <c r="AS2130" s="13">
        <f t="shared" si="2554"/>
        <v>4.4107850822059666E-5</v>
      </c>
      <c r="AT2130" s="13">
        <f t="shared" si="2555"/>
        <v>4.0272624184358425E-5</v>
      </c>
      <c r="AU2130" s="13">
        <f t="shared" si="2556"/>
        <v>2.4513916509445486E-5</v>
      </c>
      <c r="AV2130" s="13">
        <f t="shared" si="2557"/>
        <v>1.1191202115632087E-5</v>
      </c>
      <c r="AW2130" s="13">
        <f t="shared" si="2558"/>
        <v>1.0247858925509025E-7</v>
      </c>
      <c r="AX2130" s="13">
        <f t="shared" si="2559"/>
        <v>5.059184831771482E-3</v>
      </c>
      <c r="AY2130" s="13">
        <f t="shared" si="2560"/>
        <v>2.500698849179844E-3</v>
      </c>
      <c r="AZ2130" s="13">
        <f t="shared" si="2561"/>
        <v>6.1803382780341342E-4</v>
      </c>
      <c r="BA2130" s="13">
        <f t="shared" si="2562"/>
        <v>1.0182908468023197E-4</v>
      </c>
      <c r="BB2130" s="13">
        <f t="shared" si="2563"/>
        <v>1.2583246280791094E-5</v>
      </c>
      <c r="BC2130" s="13">
        <f t="shared" si="2564"/>
        <v>1.2439517645494938E-6</v>
      </c>
      <c r="BD2130" s="13">
        <f t="shared" si="2565"/>
        <v>1.9898551654267688E-6</v>
      </c>
      <c r="BE2130" s="13">
        <f t="shared" si="2566"/>
        <v>3.6336700956854526E-6</v>
      </c>
      <c r="BF2130" s="13">
        <f t="shared" si="2567"/>
        <v>3.3177184434543837E-6</v>
      </c>
      <c r="BG2130" s="13">
        <f t="shared" si="2568"/>
        <v>2.0194927589614646E-6</v>
      </c>
      <c r="BH2130" s="13">
        <f t="shared" si="2569"/>
        <v>9.2194780984446042E-7</v>
      </c>
      <c r="BI2130" s="13">
        <f t="shared" si="2570"/>
        <v>3.3671336935681162E-7</v>
      </c>
      <c r="BJ2130" s="14">
        <f t="shared" si="2571"/>
        <v>0.69532344425064996</v>
      </c>
      <c r="BK2130" s="14">
        <f t="shared" si="2572"/>
        <v>0.21153836352165464</v>
      </c>
      <c r="BL2130" s="14">
        <f t="shared" si="2573"/>
        <v>9.0881093543812269E-2</v>
      </c>
      <c r="BM2130" s="14">
        <f t="shared" si="2574"/>
        <v>0.4065796312188994</v>
      </c>
      <c r="BN2130" s="14">
        <f t="shared" si="2575"/>
        <v>0.59063991728173937</v>
      </c>
    </row>
    <row r="2131" spans="1:66" x14ac:dyDescent="0.25">
      <c r="A2131" t="s">
        <v>178</v>
      </c>
      <c r="B2131" t="s">
        <v>184</v>
      </c>
      <c r="C2131" t="s">
        <v>183</v>
      </c>
      <c r="D2131" s="7" t="s">
        <v>539</v>
      </c>
      <c r="E2131" s="10">
        <f>VLOOKUP(A2131,home!$A$2:$E$405,3,FALSE)</f>
        <v>1.7111111111111099</v>
      </c>
      <c r="F2131" s="10">
        <f>VLOOKUP(B2131,home!$B$2:$E$405,3,FALSE)</f>
        <v>0.25</v>
      </c>
      <c r="G2131" s="10">
        <f>VLOOKUP(C2131,away!$B$2:$E$405,4,FALSE)</f>
        <v>1</v>
      </c>
      <c r="H2131" s="10">
        <f>VLOOKUP(A2131,away!$A$2:$E$405,3,FALSE)</f>
        <v>1.31111111111111</v>
      </c>
      <c r="I2131" s="10">
        <f>VLOOKUP(C2131,away!$B$2:$E$405,3,FALSE)</f>
        <v>0.42</v>
      </c>
      <c r="J2131" s="10">
        <f>VLOOKUP(B2131,home!$B$2:$E$405,4,FALSE)</f>
        <v>0.76</v>
      </c>
      <c r="K2131" s="12">
        <f t="shared" si="2520"/>
        <v>0.42777777777777748</v>
      </c>
      <c r="L2131" s="12">
        <f t="shared" si="2521"/>
        <v>0.4185066666666663</v>
      </c>
      <c r="M2131" s="13">
        <f t="shared" si="2522"/>
        <v>0.42900596983808797</v>
      </c>
      <c r="N2131" s="13">
        <f t="shared" si="2523"/>
        <v>0.18351922043073748</v>
      </c>
      <c r="O2131" s="13">
        <f t="shared" si="2524"/>
        <v>0.1795418584170386</v>
      </c>
      <c r="P2131" s="13">
        <f t="shared" si="2525"/>
        <v>7.6804017211733119E-2</v>
      </c>
      <c r="Q2131" s="13">
        <f t="shared" si="2526"/>
        <v>3.9252722147685493E-2</v>
      </c>
      <c r="R2131" s="13">
        <f t="shared" si="2527"/>
        <v>3.756973234662668E-2</v>
      </c>
      <c r="S2131" s="13">
        <f t="shared" si="2528"/>
        <v>3.4375145537523031E-3</v>
      </c>
      <c r="T2131" s="13">
        <f t="shared" si="2529"/>
        <v>1.6427525903620684E-2</v>
      </c>
      <c r="U2131" s="13">
        <f t="shared" si="2530"/>
        <v>1.6071496614945845E-2</v>
      </c>
      <c r="V2131" s="13">
        <f t="shared" si="2531"/>
        <v>6.8378982918639033E-5</v>
      </c>
      <c r="W2131" s="13">
        <f t="shared" si="2532"/>
        <v>5.5971474173551515E-3</v>
      </c>
      <c r="X2131" s="13">
        <f t="shared" si="2533"/>
        <v>2.3424435084792444E-3</v>
      </c>
      <c r="Y2131" s="13">
        <f t="shared" si="2534"/>
        <v>4.9016411229430967E-4</v>
      </c>
      <c r="Z2131" s="13">
        <f t="shared" si="2535"/>
        <v>5.2410611506485214E-3</v>
      </c>
      <c r="AA2131" s="13">
        <f t="shared" si="2536"/>
        <v>2.2420094922218658E-3</v>
      </c>
      <c r="AB2131" s="13">
        <f t="shared" si="2537"/>
        <v>4.7954091916967655E-4</v>
      </c>
      <c r="AC2131" s="13">
        <f t="shared" si="2538"/>
        <v>7.6510890148364955E-7</v>
      </c>
      <c r="AD2131" s="13">
        <f t="shared" si="2539"/>
        <v>5.9858382102270314E-4</v>
      </c>
      <c r="AE2131" s="13">
        <f t="shared" si="2540"/>
        <v>2.5051131965680789E-4</v>
      </c>
      <c r="AF2131" s="13">
        <f t="shared" si="2541"/>
        <v>5.2420328675919187E-5</v>
      </c>
      <c r="AG2131" s="13">
        <f t="shared" si="2542"/>
        <v>7.3127523399100011E-6</v>
      </c>
      <c r="AH2131" s="13">
        <f t="shared" si="2543"/>
        <v>5.4835475798851877E-4</v>
      </c>
      <c r="AI2131" s="13">
        <f t="shared" si="2544"/>
        <v>2.3457397980619949E-4</v>
      </c>
      <c r="AJ2131" s="13">
        <f t="shared" si="2545"/>
        <v>5.0172767902992638E-5</v>
      </c>
      <c r="AK2131" s="13">
        <f t="shared" si="2546"/>
        <v>7.1542650528341319E-6</v>
      </c>
      <c r="AL2131" s="13">
        <f t="shared" si="2547"/>
        <v>5.4790321226139137E-9</v>
      </c>
      <c r="AM2131" s="13">
        <f t="shared" si="2548"/>
        <v>5.1212171354164592E-5</v>
      </c>
      <c r="AN2131" s="13">
        <f t="shared" si="2549"/>
        <v>2.1432635126193558E-5</v>
      </c>
      <c r="AO2131" s="13">
        <f t="shared" si="2550"/>
        <v>4.4848503422730848E-6</v>
      </c>
      <c r="AP2131" s="13">
        <f t="shared" si="2551"/>
        <v>6.2564658908118886E-7</v>
      </c>
      <c r="AQ2131" s="13">
        <f t="shared" si="2552"/>
        <v>6.5459317126934454E-8</v>
      </c>
      <c r="AR2131" s="13">
        <f t="shared" si="2553"/>
        <v>4.5898024383316316E-5</v>
      </c>
      <c r="AS2131" s="13">
        <f t="shared" si="2554"/>
        <v>1.9634154875085296E-5</v>
      </c>
      <c r="AT2131" s="13">
        <f t="shared" si="2555"/>
        <v>4.1995275705043523E-6</v>
      </c>
      <c r="AU2131" s="13">
        <f t="shared" si="2556"/>
        <v>5.9882152394228702E-7</v>
      </c>
      <c r="AV2131" s="13">
        <f t="shared" si="2557"/>
        <v>6.4040635199383413E-8</v>
      </c>
      <c r="AW2131" s="13">
        <f t="shared" si="2558"/>
        <v>2.7247204198301631E-11</v>
      </c>
      <c r="AX2131" s="13">
        <f t="shared" si="2559"/>
        <v>3.6512381428432124E-6</v>
      </c>
      <c r="AY2131" s="13">
        <f t="shared" si="2560"/>
        <v>1.5280675043675019E-6</v>
      </c>
      <c r="AZ2131" s="13">
        <f t="shared" si="2561"/>
        <v>3.1975321884724737E-7</v>
      </c>
      <c r="BA2131" s="13">
        <f t="shared" si="2562"/>
        <v>4.460628459189953E-8</v>
      </c>
      <c r="BB2131" s="13">
        <f t="shared" si="2563"/>
        <v>4.6670068692351358E-9</v>
      </c>
      <c r="BC2131" s="13">
        <f t="shared" si="2564"/>
        <v>3.9063469763080637E-10</v>
      </c>
      <c r="BD2131" s="13">
        <f t="shared" si="2565"/>
        <v>3.2014381985411789E-6</v>
      </c>
      <c r="BE2131" s="13">
        <f t="shared" si="2566"/>
        <v>1.3695041182648366E-6</v>
      </c>
      <c r="BF2131" s="13">
        <f t="shared" si="2567"/>
        <v>2.9292171418442319E-7</v>
      </c>
      <c r="BG2131" s="13">
        <f t="shared" si="2568"/>
        <v>4.1768466652223287E-8</v>
      </c>
      <c r="BH2131" s="13">
        <f t="shared" si="2569"/>
        <v>4.4669054614183201E-9</v>
      </c>
      <c r="BI2131" s="13">
        <f t="shared" si="2570"/>
        <v>3.8216857836578953E-10</v>
      </c>
      <c r="BJ2131" s="14">
        <f t="shared" si="2571"/>
        <v>0.24862142122738876</v>
      </c>
      <c r="BK2131" s="14">
        <f t="shared" si="2572"/>
        <v>0.50931817924193001</v>
      </c>
      <c r="BL2131" s="14">
        <f t="shared" si="2573"/>
        <v>0.23682019861131293</v>
      </c>
      <c r="BM2131" s="14">
        <f t="shared" si="2574"/>
        <v>5.4305811799113722E-2</v>
      </c>
      <c r="BN2131" s="14">
        <f t="shared" si="2575"/>
        <v>0.94569352039190935</v>
      </c>
    </row>
    <row r="2132" spans="1:66" x14ac:dyDescent="0.25">
      <c r="A2132" t="s">
        <v>178</v>
      </c>
      <c r="B2132" t="s">
        <v>268</v>
      </c>
      <c r="C2132" t="s">
        <v>180</v>
      </c>
      <c r="D2132" s="7" t="s">
        <v>539</v>
      </c>
      <c r="E2132" s="10">
        <f>VLOOKUP(A2132,home!$A$2:$E$405,3,FALSE)</f>
        <v>1.7111111111111099</v>
      </c>
      <c r="F2132" s="10">
        <f>VLOOKUP(B2132,home!$B$2:$E$405,3,FALSE)</f>
        <v>0.51</v>
      </c>
      <c r="G2132" s="10">
        <f>VLOOKUP(C2132,away!$B$2:$E$405,4,FALSE)</f>
        <v>1.0900000000000001</v>
      </c>
      <c r="H2132" s="10">
        <f>VLOOKUP(A2132,away!$A$2:$E$405,3,FALSE)</f>
        <v>1.31111111111111</v>
      </c>
      <c r="I2132" s="10">
        <f>VLOOKUP(C2132,away!$B$2:$E$405,3,FALSE)</f>
        <v>0.5</v>
      </c>
      <c r="J2132" s="10">
        <f>VLOOKUP(B2132,home!$B$2:$E$405,4,FALSE)</f>
        <v>1.1399999999999999</v>
      </c>
      <c r="K2132" s="12">
        <f t="shared" si="2520"/>
        <v>0.95120666666666609</v>
      </c>
      <c r="L2132" s="12">
        <f t="shared" si="2521"/>
        <v>0.74733333333333263</v>
      </c>
      <c r="M2132" s="13">
        <f t="shared" si="2522"/>
        <v>0.18295043679674239</v>
      </c>
      <c r="N2132" s="13">
        <f t="shared" si="2523"/>
        <v>0.17402367515063991</v>
      </c>
      <c r="O2132" s="13">
        <f t="shared" si="2524"/>
        <v>0.13672495976609869</v>
      </c>
      <c r="P2132" s="13">
        <f t="shared" si="2525"/>
        <v>0.13005369322924476</v>
      </c>
      <c r="Q2132" s="13">
        <f t="shared" si="2526"/>
        <v>8.2766239980561443E-2</v>
      </c>
      <c r="R2132" s="13">
        <f t="shared" si="2527"/>
        <v>5.108955996593216E-2</v>
      </c>
      <c r="S2132" s="13">
        <f t="shared" si="2528"/>
        <v>2.3112766794536114E-2</v>
      </c>
      <c r="T2132" s="13">
        <f t="shared" si="2529"/>
        <v>6.1853970012139534E-2</v>
      </c>
      <c r="U2132" s="13">
        <f t="shared" si="2530"/>
        <v>4.8596730036661075E-2</v>
      </c>
      <c r="V2132" s="13">
        <f t="shared" si="2531"/>
        <v>1.8255707423069426E-3</v>
      </c>
      <c r="W2132" s="13">
        <f t="shared" si="2532"/>
        <v>2.624259974814774E-2</v>
      </c>
      <c r="X2132" s="13">
        <f t="shared" si="2533"/>
        <v>1.9611969545115727E-2</v>
      </c>
      <c r="Y2132" s="13">
        <f t="shared" si="2534"/>
        <v>7.3283392866915677E-3</v>
      </c>
      <c r="Z2132" s="13">
        <f t="shared" si="2535"/>
        <v>1.2726977049291091E-2</v>
      </c>
      <c r="AA2132" s="13">
        <f t="shared" si="2536"/>
        <v>1.2105985415799339E-2</v>
      </c>
      <c r="AB2132" s="13">
        <f t="shared" si="2537"/>
        <v>5.757647017038881E-3</v>
      </c>
      <c r="AC2132" s="13">
        <f t="shared" si="2538"/>
        <v>8.1108790120041954E-5</v>
      </c>
      <c r="AD2132" s="13">
        <f t="shared" si="2539"/>
        <v>6.2405339577757749E-3</v>
      </c>
      <c r="AE2132" s="13">
        <f t="shared" si="2540"/>
        <v>4.6637590444444247E-3</v>
      </c>
      <c r="AF2132" s="13">
        <f t="shared" si="2541"/>
        <v>1.7426912962740647E-3</v>
      </c>
      <c r="AG2132" s="13">
        <f t="shared" si="2542"/>
        <v>4.3412376513849452E-4</v>
      </c>
      <c r="AH2132" s="13">
        <f t="shared" si="2543"/>
        <v>2.3778235453758823E-3</v>
      </c>
      <c r="AI2132" s="13">
        <f t="shared" si="2544"/>
        <v>2.2618016085185068E-3</v>
      </c>
      <c r="AJ2132" s="13">
        <f t="shared" si="2545"/>
        <v>1.0757203843500963E-3</v>
      </c>
      <c r="AK2132" s="13">
        <f t="shared" si="2546"/>
        <v>3.4107746702101335E-4</v>
      </c>
      <c r="AL2132" s="13">
        <f t="shared" si="2547"/>
        <v>2.3063071929555443E-6</v>
      </c>
      <c r="AM2132" s="13">
        <f t="shared" si="2548"/>
        <v>1.1872075008392065E-3</v>
      </c>
      <c r="AN2132" s="13">
        <f t="shared" si="2549"/>
        <v>8.8723973896049951E-4</v>
      </c>
      <c r="AO2132" s="13">
        <f t="shared" si="2550"/>
        <v>3.3153191579157298E-4</v>
      </c>
      <c r="AP2132" s="13">
        <f t="shared" si="2551"/>
        <v>8.2588283911634006E-5</v>
      </c>
      <c r="AQ2132" s="13">
        <f t="shared" si="2552"/>
        <v>1.5430244377490269E-5</v>
      </c>
      <c r="AR2132" s="13">
        <f t="shared" si="2553"/>
        <v>3.5540535924884843E-4</v>
      </c>
      <c r="AS2132" s="13">
        <f t="shared" si="2554"/>
        <v>3.3806394708656607E-4</v>
      </c>
      <c r="AT2132" s="13">
        <f t="shared" si="2555"/>
        <v>1.6078434011419432E-4</v>
      </c>
      <c r="AU2132" s="13">
        <f t="shared" si="2556"/>
        <v>5.0979712070740779E-5</v>
      </c>
      <c r="AV2132" s="13">
        <f t="shared" si="2557"/>
        <v>1.2123060496608934E-5</v>
      </c>
      <c r="AW2132" s="13">
        <f t="shared" si="2558"/>
        <v>4.5541139358821988E-8</v>
      </c>
      <c r="AX2132" s="13">
        <f t="shared" si="2559"/>
        <v>1.8821328158582075E-4</v>
      </c>
      <c r="AY2132" s="13">
        <f t="shared" si="2560"/>
        <v>1.4065805910513658E-4</v>
      </c>
      <c r="AZ2132" s="13">
        <f t="shared" si="2561"/>
        <v>5.255922808561931E-5</v>
      </c>
      <c r="BA2132" s="13">
        <f t="shared" si="2562"/>
        <v>1.3093087707550934E-5</v>
      </c>
      <c r="BB2132" s="13">
        <f t="shared" si="2563"/>
        <v>2.4462252200274299E-6</v>
      </c>
      <c r="BC2132" s="13">
        <f t="shared" si="2564"/>
        <v>3.6562912955343305E-7</v>
      </c>
      <c r="BD2132" s="13">
        <f t="shared" si="2565"/>
        <v>4.426771196866206E-5</v>
      </c>
      <c r="BE2132" s="13">
        <f t="shared" si="2566"/>
        <v>4.2107742742671114E-5</v>
      </c>
      <c r="BF2132" s="13">
        <f t="shared" si="2567"/>
        <v>2.0026582807556844E-5</v>
      </c>
      <c r="BG2132" s="13">
        <f t="shared" si="2568"/>
        <v>6.3498063590333702E-6</v>
      </c>
      <c r="BH2132" s="13">
        <f t="shared" si="2569"/>
        <v>1.5099945351887328E-6</v>
      </c>
      <c r="BI2132" s="13">
        <f t="shared" si="2570"/>
        <v>2.872633737003513E-7</v>
      </c>
      <c r="BJ2132" s="14">
        <f t="shared" si="2571"/>
        <v>0.38780923498164283</v>
      </c>
      <c r="BK2132" s="14">
        <f t="shared" si="2572"/>
        <v>0.33816654071924829</v>
      </c>
      <c r="BL2132" s="14">
        <f t="shared" si="2573"/>
        <v>0.26136321072759933</v>
      </c>
      <c r="BM2132" s="14">
        <f t="shared" si="2574"/>
        <v>0.24231678607059651</v>
      </c>
      <c r="BN2132" s="14">
        <f t="shared" si="2575"/>
        <v>0.75760856488921924</v>
      </c>
    </row>
    <row r="2133" spans="1:66" x14ac:dyDescent="0.25">
      <c r="A2133" t="s">
        <v>28</v>
      </c>
      <c r="B2133" t="s">
        <v>276</v>
      </c>
      <c r="C2133" t="s">
        <v>277</v>
      </c>
      <c r="D2133" s="7" t="s">
        <v>539</v>
      </c>
      <c r="E2133" s="10">
        <f>VLOOKUP(A2133,home!$A$2:$E$405,3,FALSE)</f>
        <v>1.4173913043478299</v>
      </c>
      <c r="F2133" s="10">
        <f>VLOOKUP(B2133,home!$B$2:$E$405,3,FALSE)</f>
        <v>0.6</v>
      </c>
      <c r="G2133" s="10">
        <f>VLOOKUP(C2133,away!$B$2:$E$405,4,FALSE)</f>
        <v>1.51</v>
      </c>
      <c r="H2133" s="10">
        <f>VLOOKUP(A2133,away!$A$2:$E$405,3,FALSE)</f>
        <v>1.2521739130434799</v>
      </c>
      <c r="I2133" s="10">
        <f>VLOOKUP(C2133,away!$B$2:$E$405,3,FALSE)</f>
        <v>1.21</v>
      </c>
      <c r="J2133" s="10">
        <f>VLOOKUP(B2133,home!$B$2:$E$405,4,FALSE)</f>
        <v>1.6</v>
      </c>
      <c r="K2133" s="12">
        <f t="shared" si="2520"/>
        <v>1.2841565217391337</v>
      </c>
      <c r="L2133" s="12">
        <f t="shared" si="2521"/>
        <v>2.4242086956521773</v>
      </c>
      <c r="M2133" s="13">
        <f t="shared" si="2522"/>
        <v>2.4517571427095857E-2</v>
      </c>
      <c r="N2133" s="13">
        <f t="shared" si="2523"/>
        <v>3.1484399245310178E-2</v>
      </c>
      <c r="O2133" s="13">
        <f t="shared" si="2524"/>
        <v>5.9435709849839126E-2</v>
      </c>
      <c r="P2133" s="13">
        <f t="shared" si="2525"/>
        <v>7.6324754427865765E-2</v>
      </c>
      <c r="Q2133" s="13">
        <f t="shared" si="2526"/>
        <v>2.0215448311951864E-2</v>
      </c>
      <c r="R2133" s="13">
        <f t="shared" si="2527"/>
        <v>7.2042282325119916E-2</v>
      </c>
      <c r="S2133" s="13">
        <f t="shared" si="2528"/>
        <v>5.9400950006369128E-2</v>
      </c>
      <c r="T2133" s="13">
        <f t="shared" si="2529"/>
        <v>4.9006465584340832E-2</v>
      </c>
      <c r="U2133" s="13">
        <f t="shared" si="2530"/>
        <v>9.2513566688774654E-2</v>
      </c>
      <c r="V2133" s="13">
        <f t="shared" si="2531"/>
        <v>2.0546547086758269E-2</v>
      </c>
      <c r="W2133" s="13">
        <f t="shared" si="2532"/>
        <v>8.6532665965577838E-3</v>
      </c>
      <c r="X2133" s="13">
        <f t="shared" si="2533"/>
        <v>2.0977324129171897E-2</v>
      </c>
      <c r="Y2133" s="13">
        <f t="shared" si="2534"/>
        <v>2.5426705782726388E-2</v>
      </c>
      <c r="Z2133" s="13">
        <f t="shared" si="2535"/>
        <v>5.8215175755728286E-2</v>
      </c>
      <c r="AA2133" s="13">
        <f t="shared" si="2536"/>
        <v>7.4757397610908369E-2</v>
      </c>
      <c r="AB2133" s="13">
        <f t="shared" si="2537"/>
        <v>4.8000099845146763E-2</v>
      </c>
      <c r="AC2133" s="13">
        <f t="shared" si="2538"/>
        <v>3.9976689917080267E-3</v>
      </c>
      <c r="AD2133" s="13">
        <f t="shared" si="2539"/>
        <v>2.7780371835792682E-3</v>
      </c>
      <c r="AE2133" s="13">
        <f t="shared" si="2540"/>
        <v>6.7345418972779457E-3</v>
      </c>
      <c r="AF2133" s="13">
        <f t="shared" si="2541"/>
        <v>8.1629675143075568E-3</v>
      </c>
      <c r="AG2133" s="13">
        <f t="shared" si="2542"/>
        <v>6.5962456101702057E-3</v>
      </c>
      <c r="AH2133" s="13">
        <f t="shared" si="2543"/>
        <v>3.5281433821489065E-2</v>
      </c>
      <c r="AI2133" s="13">
        <f t="shared" si="2544"/>
        <v>4.5306883338172822E-2</v>
      </c>
      <c r="AJ2133" s="13">
        <f t="shared" si="2545"/>
        <v>2.9090564859194364E-2</v>
      </c>
      <c r="AK2133" s="13">
        <f t="shared" si="2546"/>
        <v>1.2452279528336571E-2</v>
      </c>
      <c r="AL2133" s="13">
        <f t="shared" si="2547"/>
        <v>4.9779988198798758E-4</v>
      </c>
      <c r="AM2133" s="13">
        <f t="shared" si="2548"/>
        <v>7.1348691338542669E-4</v>
      </c>
      <c r="AN2133" s="13">
        <f t="shared" si="2549"/>
        <v>1.7296411796629829E-3</v>
      </c>
      <c r="AO2133" s="13">
        <f t="shared" si="2550"/>
        <v>2.0965055940485476E-3</v>
      </c>
      <c r="AP2133" s="13">
        <f t="shared" si="2551"/>
        <v>1.6941223638586409E-3</v>
      </c>
      <c r="AQ2133" s="13">
        <f t="shared" si="2552"/>
        <v>1.0267265414912342E-3</v>
      </c>
      <c r="AR2133" s="13">
        <f t="shared" si="2553"/>
        <v>1.7105911733026138E-2</v>
      </c>
      <c r="AS2133" s="13">
        <f t="shared" si="2554"/>
        <v>2.1966668112259478E-2</v>
      </c>
      <c r="AT2133" s="13">
        <f t="shared" si="2555"/>
        <v>1.4104320058618539E-2</v>
      </c>
      <c r="AU2133" s="13">
        <f t="shared" si="2556"/>
        <v>6.0373848626570263E-3</v>
      </c>
      <c r="AV2133" s="13">
        <f t="shared" si="2557"/>
        <v>1.9382367864075357E-3</v>
      </c>
      <c r="AW2133" s="13">
        <f t="shared" si="2558"/>
        <v>4.3046738789329966E-5</v>
      </c>
      <c r="AX2133" s="13">
        <f t="shared" si="2559"/>
        <v>1.5270481216656979E-4</v>
      </c>
      <c r="AY2133" s="13">
        <f t="shared" si="2560"/>
        <v>3.7018833352213084E-4</v>
      </c>
      <c r="AZ2133" s="13">
        <f t="shared" si="2561"/>
        <v>4.4870688857666922E-4</v>
      </c>
      <c r="BA2133" s="13">
        <f t="shared" si="2562"/>
        <v>3.6258638036219804E-4</v>
      </c>
      <c r="BB2133" s="13">
        <f t="shared" si="2563"/>
        <v>2.1974626404977195E-4</v>
      </c>
      <c r="BC2133" s="13">
        <f t="shared" si="2564"/>
        <v>1.0654216082930742E-4</v>
      </c>
      <c r="BD2133" s="13">
        <f t="shared" si="2565"/>
        <v>6.9113833283767599E-3</v>
      </c>
      <c r="BE2133" s="13">
        <f t="shared" si="2566"/>
        <v>8.8752979753741364E-3</v>
      </c>
      <c r="BF2133" s="13">
        <f t="shared" si="2567"/>
        <v>5.6986358887274133E-3</v>
      </c>
      <c r="BG2133" s="13">
        <f t="shared" si="2568"/>
        <v>2.4393134805086644E-3</v>
      </c>
      <c r="BH2133" s="13">
        <f t="shared" si="2569"/>
        <v>7.8311507864034654E-4</v>
      </c>
      <c r="BI2133" s="13">
        <f t="shared" si="2570"/>
        <v>2.0112846710165116E-4</v>
      </c>
      <c r="BJ2133" s="14">
        <f t="shared" si="2571"/>
        <v>0.18895635928734739</v>
      </c>
      <c r="BK2133" s="14">
        <f t="shared" si="2572"/>
        <v>0.18565548015530714</v>
      </c>
      <c r="BL2133" s="14">
        <f t="shared" si="2573"/>
        <v>0.55494161363867922</v>
      </c>
      <c r="BM2133" s="14">
        <f t="shared" si="2574"/>
        <v>0.70342132165514648</v>
      </c>
      <c r="BN2133" s="14">
        <f t="shared" si="2575"/>
        <v>0.28402016558718268</v>
      </c>
    </row>
    <row r="2134" spans="1:66" x14ac:dyDescent="0.25">
      <c r="A2134" t="s">
        <v>28</v>
      </c>
      <c r="B2134" t="s">
        <v>190</v>
      </c>
      <c r="C2134" t="s">
        <v>30</v>
      </c>
      <c r="D2134" s="7" t="s">
        <v>539</v>
      </c>
      <c r="E2134" s="10">
        <f>VLOOKUP(A2134,home!$A$2:$E$405,3,FALSE)</f>
        <v>1.4173913043478299</v>
      </c>
      <c r="F2134" s="10">
        <f>VLOOKUP(B2134,home!$B$2:$E$405,3,FALSE)</f>
        <v>1.41</v>
      </c>
      <c r="G2134" s="10">
        <f>VLOOKUP(C2134,away!$B$2:$E$405,4,FALSE)</f>
        <v>0.5</v>
      </c>
      <c r="H2134" s="10">
        <f>VLOOKUP(A2134,away!$A$2:$E$405,3,FALSE)</f>
        <v>1.2521739130434799</v>
      </c>
      <c r="I2134" s="10">
        <f>VLOOKUP(C2134,away!$B$2:$E$405,3,FALSE)</f>
        <v>1.51</v>
      </c>
      <c r="J2134" s="10">
        <f>VLOOKUP(B2134,home!$B$2:$E$405,4,FALSE)</f>
        <v>1.6</v>
      </c>
      <c r="K2134" s="12">
        <f t="shared" si="2520"/>
        <v>0.99926086956521998</v>
      </c>
      <c r="L2134" s="12">
        <f t="shared" si="2521"/>
        <v>3.0252521739130476</v>
      </c>
      <c r="M2134" s="13">
        <f t="shared" si="2522"/>
        <v>1.7872124982496795E-2</v>
      </c>
      <c r="N2134" s="13">
        <f t="shared" si="2523"/>
        <v>1.7858915150988038E-2</v>
      </c>
      <c r="O2134" s="13">
        <f t="shared" si="2524"/>
        <v>5.4067684955744121E-2</v>
      </c>
      <c r="P2134" s="13">
        <f t="shared" si="2525"/>
        <v>5.4027721884255225E-2</v>
      </c>
      <c r="Q2134" s="13">
        <f t="shared" si="2526"/>
        <v>8.922857541633895E-3</v>
      </c>
      <c r="R2134" s="13">
        <f t="shared" si="2527"/>
        <v>8.178419072540534E-2</v>
      </c>
      <c r="S2134" s="13">
        <f t="shared" si="2528"/>
        <v>4.0831668518169661E-2</v>
      </c>
      <c r="T2134" s="13">
        <f t="shared" si="2529"/>
        <v>2.6993894175344372E-2</v>
      </c>
      <c r="U2134" s="13">
        <f t="shared" si="2530"/>
        <v>8.1723741540956338E-2</v>
      </c>
      <c r="V2134" s="13">
        <f t="shared" si="2531"/>
        <v>1.3714976894840273E-2</v>
      </c>
      <c r="W2134" s="13">
        <f t="shared" si="2532"/>
        <v>2.9720874620198894E-3</v>
      </c>
      <c r="X2134" s="13">
        <f t="shared" si="2533"/>
        <v>8.9913140555353821E-3</v>
      </c>
      <c r="Y2134" s="13">
        <f t="shared" si="2534"/>
        <v>1.3600496196421679E-2</v>
      </c>
      <c r="Z2134" s="13">
        <f t="shared" si="2535"/>
        <v>8.2472600261250611E-2</v>
      </c>
      <c r="AA2134" s="13">
        <f t="shared" si="2536"/>
        <v>8.2411642252362069E-2</v>
      </c>
      <c r="AB2134" s="13">
        <f t="shared" si="2537"/>
        <v>4.1175364649696573E-2</v>
      </c>
      <c r="AC2134" s="13">
        <f t="shared" si="2538"/>
        <v>2.591287263158095E-3</v>
      </c>
      <c r="AD2134" s="13">
        <f t="shared" si="2539"/>
        <v>7.4247267543047044E-4</v>
      </c>
      <c r="AE2134" s="13">
        <f t="shared" si="2540"/>
        <v>2.2461670754170674E-3</v>
      </c>
      <c r="AF2134" s="13">
        <f t="shared" si="2541"/>
        <v>3.3976109139386979E-3</v>
      </c>
      <c r="AG2134" s="13">
        <f t="shared" si="2542"/>
        <v>3.4262099345012476E-3</v>
      </c>
      <c r="AH2134" s="13">
        <f t="shared" si="2543"/>
        <v>6.2375103307152541E-2</v>
      </c>
      <c r="AI2134" s="13">
        <f t="shared" si="2544"/>
        <v>6.2328999969925677E-2</v>
      </c>
      <c r="AJ2134" s="13">
        <f t="shared" si="2545"/>
        <v>3.1141465354539249E-2</v>
      </c>
      <c r="AK2134" s="13">
        <f t="shared" si="2546"/>
        <v>1.037281591657069E-2</v>
      </c>
      <c r="AL2134" s="13">
        <f t="shared" si="2547"/>
        <v>3.1334012651149177E-4</v>
      </c>
      <c r="AM2134" s="13">
        <f t="shared" si="2548"/>
        <v>1.4838477825581349E-4</v>
      </c>
      <c r="AN2134" s="13">
        <f t="shared" si="2549"/>
        <v>4.4890137299400523E-4</v>
      </c>
      <c r="AO2134" s="13">
        <f t="shared" si="2550"/>
        <v>6.7901992726133314E-4</v>
      </c>
      <c r="AP2134" s="13">
        <f t="shared" si="2551"/>
        <v>6.8473550369254255E-4</v>
      </c>
      <c r="AQ2134" s="13">
        <f t="shared" si="2552"/>
        <v>5.1787439277532744E-4</v>
      </c>
      <c r="AR2134" s="13">
        <f t="shared" si="2553"/>
        <v>3.7740083375602834E-2</v>
      </c>
      <c r="AS2134" s="13">
        <f t="shared" si="2554"/>
        <v>3.771218853136879E-2</v>
      </c>
      <c r="AT2134" s="13">
        <f t="shared" si="2555"/>
        <v>1.8842157152531545E-2</v>
      </c>
      <c r="AU2134" s="13">
        <f t="shared" si="2556"/>
        <v>6.2760767802410682E-3</v>
      </c>
      <c r="AV2134" s="13">
        <f t="shared" si="2557"/>
        <v>1.5678594852204437E-3</v>
      </c>
      <c r="AW2134" s="13">
        <f t="shared" si="2558"/>
        <v>2.631200702353807E-5</v>
      </c>
      <c r="AX2134" s="13">
        <f t="shared" si="2559"/>
        <v>2.4712517091691077E-5</v>
      </c>
      <c r="AY2134" s="13">
        <f t="shared" si="2560"/>
        <v>7.4761596054501774E-5</v>
      </c>
      <c r="AZ2134" s="13">
        <f t="shared" si="2561"/>
        <v>1.1308634049454531E-4</v>
      </c>
      <c r="BA2134" s="13">
        <f t="shared" si="2562"/>
        <v>1.1403823247366478E-4</v>
      </c>
      <c r="BB2134" s="13">
        <f t="shared" si="2563"/>
        <v>8.6248602675038962E-5</v>
      </c>
      <c r="BC2134" s="13">
        <f t="shared" si="2564"/>
        <v>5.2184754547924868E-5</v>
      </c>
      <c r="BD2134" s="13">
        <f t="shared" si="2565"/>
        <v>1.9028878212617013E-2</v>
      </c>
      <c r="BE2134" s="13">
        <f t="shared" si="2566"/>
        <v>1.9014813389590345E-2</v>
      </c>
      <c r="BF2134" s="13">
        <f t="shared" si="2567"/>
        <v>9.5003794811512176E-3</v>
      </c>
      <c r="BG2134" s="13">
        <f t="shared" si="2568"/>
        <v>3.1644524871782469E-3</v>
      </c>
      <c r="BH2134" s="13">
        <f t="shared" si="2569"/>
        <v>7.9052838600888943E-4</v>
      </c>
      <c r="BI2134" s="13">
        <f t="shared" si="2570"/>
        <v>1.5798881648384659E-4</v>
      </c>
      <c r="BJ2134" s="14">
        <f t="shared" si="2571"/>
        <v>9.2095973199547126E-2</v>
      </c>
      <c r="BK2134" s="14">
        <f t="shared" si="2572"/>
        <v>0.12942588126548604</v>
      </c>
      <c r="BL2134" s="14">
        <f t="shared" si="2573"/>
        <v>0.66117641477034705</v>
      </c>
      <c r="BM2134" s="14">
        <f t="shared" si="2574"/>
        <v>0.73058892466707648</v>
      </c>
      <c r="BN2134" s="14">
        <f t="shared" si="2575"/>
        <v>0.23453349524052342</v>
      </c>
    </row>
    <row r="2135" spans="1:66" x14ac:dyDescent="0.25">
      <c r="A2135" t="s">
        <v>28</v>
      </c>
      <c r="B2135" t="s">
        <v>29</v>
      </c>
      <c r="C2135" t="s">
        <v>275</v>
      </c>
      <c r="D2135" s="7" t="s">
        <v>539</v>
      </c>
      <c r="E2135" s="10">
        <f>VLOOKUP(A2135,home!$A$2:$E$405,3,FALSE)</f>
        <v>1.4173913043478299</v>
      </c>
      <c r="F2135" s="10">
        <f>VLOOKUP(B2135,home!$B$2:$E$405,3,FALSE)</f>
        <v>1.1100000000000001</v>
      </c>
      <c r="G2135" s="10">
        <f>VLOOKUP(C2135,away!$B$2:$E$405,4,FALSE)</f>
        <v>1.29</v>
      </c>
      <c r="H2135" s="10">
        <f>VLOOKUP(A2135,away!$A$2:$E$405,3,FALSE)</f>
        <v>1.2521739130434799</v>
      </c>
      <c r="I2135" s="10">
        <f>VLOOKUP(C2135,away!$B$2:$E$405,3,FALSE)</f>
        <v>0.47</v>
      </c>
      <c r="J2135" s="10">
        <f>VLOOKUP(B2135,home!$B$2:$E$405,4,FALSE)</f>
        <v>0.11</v>
      </c>
      <c r="K2135" s="12">
        <f t="shared" si="2520"/>
        <v>2.0295626086956577</v>
      </c>
      <c r="L2135" s="12">
        <f t="shared" si="2521"/>
        <v>6.4737391304347899E-2</v>
      </c>
      <c r="M2135" s="13">
        <f t="shared" si="2522"/>
        <v>0.12315642298377125</v>
      </c>
      <c r="N2135" s="13">
        <f t="shared" si="2523"/>
        <v>0.24995367110856864</v>
      </c>
      <c r="O2135" s="13">
        <f t="shared" si="2524"/>
        <v>7.9728255463441863E-3</v>
      </c>
      <c r="P2135" s="13">
        <f t="shared" si="2525"/>
        <v>1.6181348614513688E-2</v>
      </c>
      <c r="Q2135" s="13">
        <f t="shared" si="2526"/>
        <v>0.25364831239408159</v>
      </c>
      <c r="R2135" s="13">
        <f t="shared" si="2527"/>
        <v>2.5806996359749247E-4</v>
      </c>
      <c r="S2135" s="13">
        <f t="shared" si="2528"/>
        <v>5.3151113973756606E-4</v>
      </c>
      <c r="T2135" s="13">
        <f t="shared" si="2529"/>
        <v>1.6420530053143138E-2</v>
      </c>
      <c r="U2135" s="13">
        <f t="shared" si="2530"/>
        <v>5.2376914854492028E-4</v>
      </c>
      <c r="V2135" s="13">
        <f t="shared" si="2531"/>
        <v>7.7593887298597654E-6</v>
      </c>
      <c r="W2135" s="13">
        <f t="shared" si="2532"/>
        <v>0.17159837686459442</v>
      </c>
      <c r="X2135" s="13">
        <f t="shared" si="2533"/>
        <v>1.1108831270274211E-2</v>
      </c>
      <c r="Y2135" s="13">
        <f t="shared" si="2534"/>
        <v>3.5957837843885891E-4</v>
      </c>
      <c r="Z2135" s="13">
        <f t="shared" si="2535"/>
        <v>5.5689254057698952E-6</v>
      </c>
      <c r="AA2135" s="13">
        <f t="shared" si="2536"/>
        <v>1.1302482774165872E-5</v>
      </c>
      <c r="AB2135" s="13">
        <f t="shared" si="2537"/>
        <v>1.1469548211936914E-5</v>
      </c>
      <c r="AC2135" s="13">
        <f t="shared" si="2538"/>
        <v>6.371844593619705E-8</v>
      </c>
      <c r="AD2135" s="13">
        <f t="shared" si="2539"/>
        <v>8.7067412349311743E-2</v>
      </c>
      <c r="AE2135" s="13">
        <f t="shared" si="2540"/>
        <v>5.6365171431144081E-3</v>
      </c>
      <c r="AF2135" s="13">
        <f t="shared" si="2541"/>
        <v>1.8244670794373129E-4</v>
      </c>
      <c r="AG2135" s="13">
        <f t="shared" si="2542"/>
        <v>3.937041308114469E-6</v>
      </c>
      <c r="AH2135" s="13">
        <f t="shared" si="2543"/>
        <v>9.0129425784512551E-8</v>
      </c>
      <c r="AI2135" s="13">
        <f t="shared" si="2544"/>
        <v>1.8292331251545697E-7</v>
      </c>
      <c r="AJ2135" s="13">
        <f t="shared" si="2545"/>
        <v>1.8562715767006102E-7</v>
      </c>
      <c r="AK2135" s="13">
        <f t="shared" si="2546"/>
        <v>1.255806461218697E-7</v>
      </c>
      <c r="AL2135" s="13">
        <f t="shared" si="2547"/>
        <v>3.3487506762177178E-10</v>
      </c>
      <c r="AM2135" s="13">
        <f t="shared" si="2548"/>
        <v>3.5341752908009921E-2</v>
      </c>
      <c r="AN2135" s="13">
        <f t="shared" si="2549"/>
        <v>2.2879328873874143E-3</v>
      </c>
      <c r="AO2135" s="13">
        <f t="shared" si="2550"/>
        <v>7.4057403304442793E-5</v>
      </c>
      <c r="AP2135" s="13">
        <f t="shared" si="2551"/>
        <v>1.5980943655678729E-6</v>
      </c>
      <c r="AQ2135" s="13">
        <f t="shared" si="2552"/>
        <v>2.5864115071260256E-8</v>
      </c>
      <c r="AR2135" s="13">
        <f t="shared" si="2553"/>
        <v>1.1669487810096357E-9</v>
      </c>
      <c r="AS2135" s="13">
        <f t="shared" si="2554"/>
        <v>2.3683956122001341E-9</v>
      </c>
      <c r="AT2135" s="13">
        <f t="shared" si="2555"/>
        <v>2.4034035885601274E-9</v>
      </c>
      <c r="AU2135" s="13">
        <f t="shared" si="2556"/>
        <v>1.6259526856488655E-9</v>
      </c>
      <c r="AV2135" s="13">
        <f t="shared" si="2557"/>
        <v>8.2499319357530581E-10</v>
      </c>
      <c r="AW2135" s="13">
        <f t="shared" si="2558"/>
        <v>1.2221878486396226E-12</v>
      </c>
      <c r="AX2135" s="13">
        <f t="shared" si="2559"/>
        <v>1.1954716704642989E-2</v>
      </c>
      <c r="AY2135" s="13">
        <f t="shared" si="2560"/>
        <v>7.7391717324109773E-4</v>
      </c>
      <c r="AZ2135" s="13">
        <f t="shared" si="2561"/>
        <v>2.5050689440631876E-5</v>
      </c>
      <c r="BA2135" s="13">
        <f t="shared" si="2562"/>
        <v>5.4057209492062714E-7</v>
      </c>
      <c r="BB2135" s="13">
        <f t="shared" si="2563"/>
        <v>8.7488068092719361E-9</v>
      </c>
      <c r="BC2135" s="13">
        <f t="shared" si="2564"/>
        <v>1.1327498597159627E-10</v>
      </c>
      <c r="BD2135" s="13">
        <f t="shared" si="2565"/>
        <v>1.2590869978058743E-11</v>
      </c>
      <c r="BE2135" s="13">
        <f t="shared" si="2566"/>
        <v>2.5553958918416739E-11</v>
      </c>
      <c r="BF2135" s="13">
        <f t="shared" si="2567"/>
        <v>2.5931679762481781E-11</v>
      </c>
      <c r="BG2135" s="13">
        <f t="shared" si="2568"/>
        <v>1.7543322542200971E-11</v>
      </c>
      <c r="BH2135" s="13">
        <f t="shared" si="2569"/>
        <v>8.901317865984688E-12</v>
      </c>
      <c r="BI2135" s="13">
        <f t="shared" si="2570"/>
        <v>3.6131563817834286E-12</v>
      </c>
      <c r="BJ2135" s="14">
        <f t="shared" si="2571"/>
        <v>0.84643921446946246</v>
      </c>
      <c r="BK2135" s="14">
        <f t="shared" si="2572"/>
        <v>0.14065102335331445</v>
      </c>
      <c r="BL2135" s="14">
        <f t="shared" si="2573"/>
        <v>8.778029433842956E-3</v>
      </c>
      <c r="BM2135" s="14">
        <f t="shared" si="2574"/>
        <v>0.34392926839913018</v>
      </c>
      <c r="BN2135" s="14">
        <f t="shared" si="2575"/>
        <v>0.65117065061087676</v>
      </c>
    </row>
    <row r="2136" spans="1:66" x14ac:dyDescent="0.25">
      <c r="A2136" t="s">
        <v>192</v>
      </c>
      <c r="B2136" t="s">
        <v>200</v>
      </c>
      <c r="C2136" t="s">
        <v>197</v>
      </c>
      <c r="D2136" s="7" t="s">
        <v>539</v>
      </c>
      <c r="E2136" s="10">
        <f>VLOOKUP(A2136,home!$A$2:$E$405,3,FALSE)</f>
        <v>1.4020618556701001</v>
      </c>
      <c r="F2136" s="10">
        <f>VLOOKUP(B2136,home!$B$2:$E$405,3,FALSE)</f>
        <v>1.03</v>
      </c>
      <c r="G2136" s="10">
        <f>VLOOKUP(C2136,away!$B$2:$E$405,4,FALSE)</f>
        <v>0.92</v>
      </c>
      <c r="H2136" s="10">
        <f>VLOOKUP(A2136,away!$A$2:$E$405,3,FALSE)</f>
        <v>1.1340206185567001</v>
      </c>
      <c r="I2136" s="10">
        <f>VLOOKUP(C2136,away!$B$2:$E$405,3,FALSE)</f>
        <v>0.82</v>
      </c>
      <c r="J2136" s="10">
        <f>VLOOKUP(B2136,home!$B$2:$E$405,4,FALSE)</f>
        <v>0.78</v>
      </c>
      <c r="K2136" s="12">
        <f t="shared" si="2520"/>
        <v>1.328593814432987</v>
      </c>
      <c r="L2136" s="12">
        <f t="shared" si="2521"/>
        <v>0.72531958762886528</v>
      </c>
      <c r="M2136" s="13">
        <f t="shared" si="2522"/>
        <v>0.12823209663524907</v>
      </c>
      <c r="N2136" s="13">
        <f t="shared" si="2523"/>
        <v>0.17036837040136496</v>
      </c>
      <c r="O2136" s="13">
        <f t="shared" si="2524"/>
        <v>9.3009251452263672E-2</v>
      </c>
      <c r="P2136" s="13">
        <f t="shared" si="2525"/>
        <v>0.12357151616451982</v>
      </c>
      <c r="Q2136" s="13">
        <f t="shared" si="2526"/>
        <v>0.11317518154514078</v>
      </c>
      <c r="R2136" s="13">
        <f t="shared" si="2527"/>
        <v>3.3730715954512658E-2</v>
      </c>
      <c r="S2136" s="13">
        <f t="shared" si="2528"/>
        <v>2.9770080985716166E-2</v>
      </c>
      <c r="T2136" s="13">
        <f t="shared" si="2529"/>
        <v>8.2088176008143485E-2</v>
      </c>
      <c r="U2136" s="13">
        <f t="shared" si="2530"/>
        <v>4.4814420573561581E-2</v>
      </c>
      <c r="V2136" s="13">
        <f t="shared" si="2531"/>
        <v>3.1875656548414691E-3</v>
      </c>
      <c r="W2136" s="13">
        <f t="shared" si="2532"/>
        <v>5.0121282049401472E-2</v>
      </c>
      <c r="X2136" s="13">
        <f t="shared" si="2533"/>
        <v>3.635394762750193E-2</v>
      </c>
      <c r="Y2136" s="13">
        <f t="shared" si="2534"/>
        <v>1.318411515093053E-2</v>
      </c>
      <c r="Z2136" s="13">
        <f t="shared" si="2535"/>
        <v>8.155182995517837E-3</v>
      </c>
      <c r="AA2136" s="13">
        <f t="shared" si="2536"/>
        <v>1.0834925683414076E-2</v>
      </c>
      <c r="AB2136" s="13">
        <f t="shared" si="2537"/>
        <v>7.1976076214125247E-3</v>
      </c>
      <c r="AC2136" s="13">
        <f t="shared" si="2538"/>
        <v>1.9198212225052415E-4</v>
      </c>
      <c r="AD2136" s="13">
        <f t="shared" si="2539"/>
        <v>1.6647706325571471E-2</v>
      </c>
      <c r="AE2136" s="13">
        <f t="shared" si="2540"/>
        <v>1.2074907487029952E-2</v>
      </c>
      <c r="AF2136" s="13">
        <f t="shared" si="2541"/>
        <v>4.3790834595746307E-3</v>
      </c>
      <c r="AG2136" s="13">
        <f t="shared" si="2542"/>
        <v>1.0587450030303521E-3</v>
      </c>
      <c r="AH2136" s="13">
        <f t="shared" si="2543"/>
        <v>1.4787784918367326E-3</v>
      </c>
      <c r="AI2136" s="13">
        <f t="shared" si="2544"/>
        <v>1.9646959571708242E-3</v>
      </c>
      <c r="AJ2136" s="13">
        <f t="shared" si="2545"/>
        <v>1.3051414479693273E-3</v>
      </c>
      <c r="AK2136" s="13">
        <f t="shared" si="2546"/>
        <v>5.7800095157738694E-4</v>
      </c>
      <c r="AL2136" s="13">
        <f t="shared" si="2547"/>
        <v>7.4001821838599571E-6</v>
      </c>
      <c r="AM2136" s="13">
        <f t="shared" si="2548"/>
        <v>4.4236079297302324E-3</v>
      </c>
      <c r="AN2136" s="13">
        <f t="shared" si="2549"/>
        <v>3.2085294794237111E-3</v>
      </c>
      <c r="AO2136" s="13">
        <f t="shared" si="2550"/>
        <v>1.1636046394553317E-3</v>
      </c>
      <c r="AP2136" s="13">
        <f t="shared" si="2551"/>
        <v>2.813284124175919E-4</v>
      </c>
      <c r="AQ2136" s="13">
        <f t="shared" si="2552"/>
        <v>5.1013252020752772E-5</v>
      </c>
      <c r="AR2136" s="13">
        <f t="shared" si="2553"/>
        <v>2.1451740117869089E-4</v>
      </c>
      <c r="AS2136" s="13">
        <f t="shared" si="2554"/>
        <v>2.8500649229424826E-4</v>
      </c>
      <c r="AT2136" s="13">
        <f t="shared" si="2555"/>
        <v>1.8932893136769057E-4</v>
      </c>
      <c r="AU2136" s="13">
        <f t="shared" si="2556"/>
        <v>8.3847082369440423E-5</v>
      </c>
      <c r="AV2136" s="13">
        <f t="shared" si="2557"/>
        <v>2.7849678748572921E-5</v>
      </c>
      <c r="AW2136" s="13">
        <f t="shared" si="2558"/>
        <v>1.9808953979802456E-7</v>
      </c>
      <c r="AX2136" s="13">
        <f t="shared" si="2559"/>
        <v>9.7952968881938394E-4</v>
      </c>
      <c r="AY2136" s="13">
        <f t="shared" si="2560"/>
        <v>7.1047206996470642E-4</v>
      </c>
      <c r="AZ2136" s="13">
        <f t="shared" si="2561"/>
        <v>2.5765965440431354E-4</v>
      </c>
      <c r="BA2136" s="13">
        <f t="shared" si="2562"/>
        <v>6.2295198093710881E-5</v>
      </c>
      <c r="BB2136" s="13">
        <f t="shared" si="2563"/>
        <v>1.1295981848147212E-5</v>
      </c>
      <c r="BC2136" s="13">
        <f t="shared" si="2564"/>
        <v>1.6386393791922569E-6</v>
      </c>
      <c r="BD2136" s="13">
        <f t="shared" si="2565"/>
        <v>2.5932278827023985E-5</v>
      </c>
      <c r="BE2136" s="13">
        <f t="shared" si="2566"/>
        <v>3.4453465243735583E-5</v>
      </c>
      <c r="BF2136" s="13">
        <f t="shared" si="2567"/>
        <v>2.2887330404304505E-5</v>
      </c>
      <c r="BG2136" s="13">
        <f t="shared" si="2568"/>
        <v>1.0135988534681003E-5</v>
      </c>
      <c r="BH2136" s="13">
        <f t="shared" si="2569"/>
        <v>3.3666529175852135E-6</v>
      </c>
      <c r="BI2136" s="13">
        <f t="shared" si="2570"/>
        <v>8.9458284832929646E-7</v>
      </c>
      <c r="BJ2136" s="14">
        <f t="shared" si="2571"/>
        <v>0.51060249000324642</v>
      </c>
      <c r="BK2136" s="14">
        <f t="shared" si="2572"/>
        <v>0.2856711138147256</v>
      </c>
      <c r="BL2136" s="14">
        <f t="shared" si="2573"/>
        <v>0.19581175801845313</v>
      </c>
      <c r="BM2136" s="14">
        <f t="shared" si="2574"/>
        <v>0.33744313869846704</v>
      </c>
      <c r="BN2136" s="14">
        <f t="shared" si="2575"/>
        <v>0.66208713215305082</v>
      </c>
    </row>
    <row r="2137" spans="1:66" x14ac:dyDescent="0.25">
      <c r="A2137" t="s">
        <v>192</v>
      </c>
      <c r="B2137" t="s">
        <v>193</v>
      </c>
      <c r="C2137" t="s">
        <v>201</v>
      </c>
      <c r="D2137" s="7" t="s">
        <v>539</v>
      </c>
      <c r="E2137" s="10">
        <f>VLOOKUP(A2137,home!$A$2:$E$405,3,FALSE)</f>
        <v>1.4020618556701001</v>
      </c>
      <c r="F2137" s="10">
        <f>VLOOKUP(B2137,home!$B$2:$E$405,3,FALSE)</f>
        <v>1.87</v>
      </c>
      <c r="G2137" s="10">
        <f>VLOOKUP(C2137,away!$B$2:$E$405,4,FALSE)</f>
        <v>0.41</v>
      </c>
      <c r="H2137" s="10">
        <f>VLOOKUP(A2137,away!$A$2:$E$405,3,FALSE)</f>
        <v>1.1340206185567001</v>
      </c>
      <c r="I2137" s="10">
        <f>VLOOKUP(C2137,away!$B$2:$E$405,3,FALSE)</f>
        <v>0.2</v>
      </c>
      <c r="J2137" s="10">
        <f>VLOOKUP(B2137,home!$B$2:$E$405,4,FALSE)</f>
        <v>0.22</v>
      </c>
      <c r="K2137" s="12">
        <f t="shared" si="2520"/>
        <v>1.0749608247422657</v>
      </c>
      <c r="L2137" s="12">
        <f t="shared" si="2521"/>
        <v>4.9896907216494805E-2</v>
      </c>
      <c r="M2137" s="13">
        <f t="shared" si="2522"/>
        <v>0.3246986583146349</v>
      </c>
      <c r="N2137" s="13">
        <f t="shared" si="2523"/>
        <v>0.34903833753460706</v>
      </c>
      <c r="O2137" s="13">
        <f t="shared" si="2524"/>
        <v>1.6201458827245687E-2</v>
      </c>
      <c r="P2137" s="13">
        <f t="shared" si="2525"/>
        <v>1.7415933542963884E-2</v>
      </c>
      <c r="Q2137" s="13">
        <f t="shared" si="2526"/>
        <v>0.18760126959143525</v>
      </c>
      <c r="R2137" s="13">
        <f t="shared" si="2527"/>
        <v>4.042013439374693E-4</v>
      </c>
      <c r="S2137" s="13">
        <f t="shared" si="2528"/>
        <v>2.3353556706032084E-4</v>
      </c>
      <c r="T2137" s="13">
        <f t="shared" si="2529"/>
        <v>9.3607231425004728E-3</v>
      </c>
      <c r="U2137" s="13">
        <f t="shared" si="2530"/>
        <v>4.3450061004095421E-4</v>
      </c>
      <c r="V2137" s="13">
        <f t="shared" si="2531"/>
        <v>1.3917998569819766E-6</v>
      </c>
      <c r="W2137" s="13">
        <f t="shared" si="2532"/>
        <v>6.7221338494235131E-2</v>
      </c>
      <c r="X2137" s="13">
        <f t="shared" si="2533"/>
        <v>3.3541368898154407E-3</v>
      </c>
      <c r="Y2137" s="13">
        <f t="shared" si="2534"/>
        <v>8.3680528591271731E-5</v>
      </c>
      <c r="Z2137" s="13">
        <f t="shared" si="2535"/>
        <v>6.7227989850768092E-6</v>
      </c>
      <c r="AA2137" s="13">
        <f t="shared" si="2536"/>
        <v>7.2267455415746336E-6</v>
      </c>
      <c r="AB2137" s="13">
        <f t="shared" si="2537"/>
        <v>3.8842341737867795E-6</v>
      </c>
      <c r="AC2137" s="13">
        <f t="shared" si="2538"/>
        <v>4.6657672417174931E-9</v>
      </c>
      <c r="AD2137" s="13">
        <f t="shared" si="2539"/>
        <v>1.8065076367010501E-2</v>
      </c>
      <c r="AE2137" s="13">
        <f t="shared" si="2540"/>
        <v>9.0139143934361604E-4</v>
      </c>
      <c r="AF2137" s="13">
        <f t="shared" si="2541"/>
        <v>2.248832250733555E-5</v>
      </c>
      <c r="AG2137" s="13">
        <f t="shared" si="2542"/>
        <v>3.7403258053437822E-7</v>
      </c>
      <c r="AH2137" s="13">
        <f t="shared" si="2543"/>
        <v>8.3861719298380657E-8</v>
      </c>
      <c r="AI2137" s="13">
        <f t="shared" si="2544"/>
        <v>9.0148062941291655E-8</v>
      </c>
      <c r="AJ2137" s="13">
        <f t="shared" si="2545"/>
        <v>4.8452818044144272E-8</v>
      </c>
      <c r="AK2137" s="13">
        <f t="shared" si="2546"/>
        <v>1.7361627081940088E-8</v>
      </c>
      <c r="AL2137" s="13">
        <f t="shared" si="2547"/>
        <v>1.0010351460085134E-11</v>
      </c>
      <c r="AM2137" s="13">
        <f t="shared" si="2548"/>
        <v>3.8838498781027251E-3</v>
      </c>
      <c r="AN2137" s="13">
        <f t="shared" si="2549"/>
        <v>1.9379209701048635E-4</v>
      </c>
      <c r="AO2137" s="13">
        <f t="shared" si="2550"/>
        <v>4.8348131419110974E-6</v>
      </c>
      <c r="AP2137" s="13">
        <f t="shared" si="2551"/>
        <v>8.0414074250342651E-8</v>
      </c>
      <c r="AQ2137" s="13">
        <f t="shared" si="2552"/>
        <v>1.0031034004424168E-9</v>
      </c>
      <c r="AR2137" s="13">
        <f t="shared" si="2553"/>
        <v>8.3688808536940577E-10</v>
      </c>
      <c r="AS2137" s="13">
        <f t="shared" si="2554"/>
        <v>8.9962190646567207E-10</v>
      </c>
      <c r="AT2137" s="13">
        <f t="shared" si="2555"/>
        <v>4.8352915326527409E-10</v>
      </c>
      <c r="AU2137" s="13">
        <f t="shared" si="2556"/>
        <v>1.7325829912698948E-10</v>
      </c>
      <c r="AV2137" s="13">
        <f t="shared" si="2557"/>
        <v>4.6561471030747694E-11</v>
      </c>
      <c r="AW2137" s="13">
        <f t="shared" si="2558"/>
        <v>1.4914650802298531E-14</v>
      </c>
      <c r="AX2137" s="13">
        <f t="shared" si="2559"/>
        <v>6.9583107802340886E-4</v>
      </c>
      <c r="AY2137" s="13">
        <f t="shared" si="2560"/>
        <v>3.4719818738487588E-5</v>
      </c>
      <c r="AZ2137" s="13">
        <f t="shared" si="2561"/>
        <v>8.6620578708391628E-7</v>
      </c>
      <c r="BA2137" s="13">
        <f t="shared" si="2562"/>
        <v>1.4406996596172353E-8</v>
      </c>
      <c r="BB2137" s="13">
        <f t="shared" si="2563"/>
        <v>1.797161431068919E-10</v>
      </c>
      <c r="BC2137" s="13">
        <f t="shared" si="2564"/>
        <v>1.7934559435821764E-12</v>
      </c>
      <c r="BD2137" s="13">
        <f t="shared" si="2565"/>
        <v>6.9596878577112178E-12</v>
      </c>
      <c r="BE2137" s="13">
        <f t="shared" si="2566"/>
        <v>7.4813917994739827E-12</v>
      </c>
      <c r="BF2137" s="13">
        <f t="shared" si="2567"/>
        <v>4.0211015494912875E-12</v>
      </c>
      <c r="BG2137" s="13">
        <f t="shared" si="2568"/>
        <v>1.4408422126711858E-12</v>
      </c>
      <c r="BH2137" s="13">
        <f t="shared" si="2569"/>
        <v>3.8721223331412224E-13</v>
      </c>
      <c r="BI2137" s="13">
        <f t="shared" si="2570"/>
        <v>8.3247596334728717E-14</v>
      </c>
      <c r="BJ2137" s="14">
        <f t="shared" si="2571"/>
        <v>0.64046280623911478</v>
      </c>
      <c r="BK2137" s="14">
        <f t="shared" si="2572"/>
        <v>0.34238424371903209</v>
      </c>
      <c r="BL2137" s="14">
        <f t="shared" si="2573"/>
        <v>1.7051514045399226E-2</v>
      </c>
      <c r="BM2137" s="14">
        <f t="shared" si="2574"/>
        <v>0.10451070782898325</v>
      </c>
      <c r="BN2137" s="14">
        <f t="shared" si="2575"/>
        <v>0.8953598591548243</v>
      </c>
    </row>
    <row r="2138" spans="1:66" x14ac:dyDescent="0.25">
      <c r="A2138" t="s">
        <v>192</v>
      </c>
      <c r="B2138" t="s">
        <v>196</v>
      </c>
      <c r="C2138" t="s">
        <v>280</v>
      </c>
      <c r="D2138" s="7" t="s">
        <v>539</v>
      </c>
      <c r="E2138" s="10">
        <f>VLOOKUP(A2138,home!$A$2:$E$405,3,FALSE)</f>
        <v>1.4020618556701001</v>
      </c>
      <c r="F2138" s="10">
        <f>VLOOKUP(B2138,home!$B$2:$E$405,3,FALSE)</f>
        <v>0.53</v>
      </c>
      <c r="G2138" s="10">
        <f>VLOOKUP(C2138,away!$B$2:$E$405,4,FALSE)</f>
        <v>0.98</v>
      </c>
      <c r="H2138" s="10">
        <f>VLOOKUP(A2138,away!$A$2:$E$405,3,FALSE)</f>
        <v>1.1340206185567001</v>
      </c>
      <c r="I2138" s="10">
        <f>VLOOKUP(C2138,away!$B$2:$E$405,3,FALSE)</f>
        <v>0.71</v>
      </c>
      <c r="J2138" s="10">
        <f>VLOOKUP(B2138,home!$B$2:$E$405,4,FALSE)</f>
        <v>0.77</v>
      </c>
      <c r="K2138" s="12">
        <f t="shared" si="2520"/>
        <v>0.72823092783504995</v>
      </c>
      <c r="L2138" s="12">
        <f t="shared" si="2521"/>
        <v>0.61996907216494801</v>
      </c>
      <c r="M2138" s="13">
        <f t="shared" si="2522"/>
        <v>0.25970731333637181</v>
      </c>
      <c r="N2138" s="13">
        <f t="shared" si="2523"/>
        <v>0.18912689775649408</v>
      </c>
      <c r="O2138" s="13">
        <f t="shared" si="2524"/>
        <v>0.1610105020836019</v>
      </c>
      <c r="P2138" s="13">
        <f t="shared" si="2525"/>
        <v>0.11725282732352862</v>
      </c>
      <c r="Q2138" s="13">
        <f t="shared" si="2526"/>
        <v>6.8864028115888154E-2</v>
      </c>
      <c r="R2138" s="13">
        <f t="shared" si="2527"/>
        <v>4.9910765792791544E-2</v>
      </c>
      <c r="S2138" s="13">
        <f t="shared" si="2528"/>
        <v>1.3234345751321389E-2</v>
      </c>
      <c r="T2138" s="13">
        <f t="shared" si="2529"/>
        <v>4.2693567616548078E-2</v>
      </c>
      <c r="U2138" s="13">
        <f t="shared" si="2530"/>
        <v>3.634656328224245E-2</v>
      </c>
      <c r="V2138" s="13">
        <f t="shared" si="2531"/>
        <v>6.6389456191389264E-4</v>
      </c>
      <c r="W2138" s="13">
        <f t="shared" si="2532"/>
        <v>1.6716305029764067E-2</v>
      </c>
      <c r="X2138" s="13">
        <f t="shared" si="2533"/>
        <v>1.0363592119329083E-2</v>
      </c>
      <c r="Y2138" s="13">
        <f t="shared" si="2534"/>
        <v>3.2125532952582089E-3</v>
      </c>
      <c r="Z2138" s="13">
        <f t="shared" si="2535"/>
        <v>1.0314377053199666E-2</v>
      </c>
      <c r="AA2138" s="13">
        <f t="shared" si="2536"/>
        <v>7.5112483714921399E-3</v>
      </c>
      <c r="AB2138" s="13">
        <f t="shared" si="2537"/>
        <v>2.7349616853856143E-3</v>
      </c>
      <c r="AC2138" s="13">
        <f t="shared" si="2538"/>
        <v>1.8733471881550539E-5</v>
      </c>
      <c r="AD2138" s="13">
        <f t="shared" si="2539"/>
        <v>3.0433325804496989E-3</v>
      </c>
      <c r="AE2138" s="13">
        <f t="shared" si="2540"/>
        <v>1.8867720761907571E-3</v>
      </c>
      <c r="AF2138" s="13">
        <f t="shared" si="2541"/>
        <v>5.8487016673135802E-4</v>
      </c>
      <c r="AG2138" s="13">
        <f t="shared" si="2542"/>
        <v>1.208671382017995E-4</v>
      </c>
      <c r="AH2138" s="13">
        <f t="shared" si="2543"/>
        <v>1.5986486929079064E-3</v>
      </c>
      <c r="AI2138" s="13">
        <f t="shared" si="2544"/>
        <v>1.1641854209186143E-3</v>
      </c>
      <c r="AJ2138" s="13">
        <f t="shared" si="2545"/>
        <v>4.2389791462380037E-4</v>
      </c>
      <c r="AK2138" s="13">
        <f t="shared" si="2546"/>
        <v>1.0289852389127764E-4</v>
      </c>
      <c r="AL2138" s="13">
        <f t="shared" si="2547"/>
        <v>3.3831200446059982E-7</v>
      </c>
      <c r="AM2138" s="13">
        <f t="shared" si="2548"/>
        <v>4.432497817543043E-4</v>
      </c>
      <c r="AN2138" s="13">
        <f t="shared" si="2549"/>
        <v>2.7480115593153177E-4</v>
      </c>
      <c r="AO2138" s="13">
        <f t="shared" si="2550"/>
        <v>8.5184108836363468E-5</v>
      </c>
      <c r="AP2138" s="13">
        <f t="shared" si="2551"/>
        <v>1.7603837639492735E-5</v>
      </c>
      <c r="AQ2138" s="13">
        <f t="shared" si="2552"/>
        <v>2.7284587219746743E-6</v>
      </c>
      <c r="AR2138" s="13">
        <f t="shared" si="2553"/>
        <v>1.9822254937196441E-4</v>
      </c>
      <c r="AS2138" s="13">
        <f t="shared" si="2554"/>
        <v>1.4435179104697462E-4</v>
      </c>
      <c r="AT2138" s="13">
        <f t="shared" si="2555"/>
        <v>5.2560719364394792E-5</v>
      </c>
      <c r="AU2138" s="13">
        <f t="shared" si="2556"/>
        <v>1.2758780476803631E-5</v>
      </c>
      <c r="AV2138" s="13">
        <f t="shared" si="2557"/>
        <v>2.322834636166607E-6</v>
      </c>
      <c r="AW2138" s="13">
        <f t="shared" si="2558"/>
        <v>4.24281457149393E-9</v>
      </c>
      <c r="AX2138" s="13">
        <f t="shared" si="2559"/>
        <v>5.3798033304936726E-5</v>
      </c>
      <c r="AY2138" s="13">
        <f t="shared" si="2560"/>
        <v>3.3353116792360597E-5</v>
      </c>
      <c r="AZ2138" s="13">
        <f t="shared" si="2561"/>
        <v>1.0338950435784471E-5</v>
      </c>
      <c r="BA2138" s="13">
        <f t="shared" si="2562"/>
        <v>2.1366098362775614E-6</v>
      </c>
      <c r="BB2138" s="13">
        <f t="shared" si="2563"/>
        <v>3.311580044438752E-7</v>
      </c>
      <c r="BC2138" s="13">
        <f t="shared" si="2564"/>
        <v>4.1061544151013018E-8</v>
      </c>
      <c r="BD2138" s="13">
        <f t="shared" si="2565"/>
        <v>2.0481975002717888E-5</v>
      </c>
      <c r="BE2138" s="13">
        <f t="shared" si="2566"/>
        <v>1.4915607660123544E-5</v>
      </c>
      <c r="BF2138" s="13">
        <f t="shared" si="2567"/>
        <v>5.4310034027776741E-6</v>
      </c>
      <c r="BG2138" s="13">
        <f t="shared" si="2568"/>
        <v>1.3183415490266995E-6</v>
      </c>
      <c r="BH2138" s="13">
        <f t="shared" si="2569"/>
        <v>2.4001427236280256E-7</v>
      </c>
      <c r="BI2138" s="13">
        <f t="shared" si="2570"/>
        <v>3.4957163251283629E-8</v>
      </c>
      <c r="BJ2138" s="14">
        <f t="shared" si="2571"/>
        <v>0.33753635216765698</v>
      </c>
      <c r="BK2138" s="14">
        <f t="shared" si="2572"/>
        <v>0.3909108058738141</v>
      </c>
      <c r="BL2138" s="14">
        <f t="shared" si="2573"/>
        <v>0.26125631034180191</v>
      </c>
      <c r="BM2138" s="14">
        <f t="shared" si="2574"/>
        <v>0.15411216215381862</v>
      </c>
      <c r="BN2138" s="14">
        <f t="shared" si="2575"/>
        <v>0.84587233440867604</v>
      </c>
    </row>
    <row r="2139" spans="1:66" x14ac:dyDescent="0.25">
      <c r="A2139" t="s">
        <v>192</v>
      </c>
      <c r="B2139" t="s">
        <v>204</v>
      </c>
      <c r="C2139" t="s">
        <v>205</v>
      </c>
      <c r="D2139" s="7" t="s">
        <v>539</v>
      </c>
      <c r="E2139" s="10">
        <f>VLOOKUP(A2139,home!$A$2:$E$405,3,FALSE)</f>
        <v>1.4020618556701001</v>
      </c>
      <c r="F2139" s="10">
        <f>VLOOKUP(B2139,home!$B$2:$E$405,3,FALSE)</f>
        <v>1.43</v>
      </c>
      <c r="G2139" s="10">
        <f>VLOOKUP(C2139,away!$B$2:$E$405,4,FALSE)</f>
        <v>1.53</v>
      </c>
      <c r="H2139" s="10">
        <f>VLOOKUP(A2139,away!$A$2:$E$405,3,FALSE)</f>
        <v>1.1340206185567001</v>
      </c>
      <c r="I2139" s="10">
        <f>VLOOKUP(C2139,away!$B$2:$E$405,3,FALSE)</f>
        <v>0.31</v>
      </c>
      <c r="J2139" s="10">
        <f>VLOOKUP(B2139,home!$B$2:$E$405,4,FALSE)</f>
        <v>0.55000000000000004</v>
      </c>
      <c r="K2139" s="12">
        <f t="shared" si="2520"/>
        <v>3.067571134020612</v>
      </c>
      <c r="L2139" s="12">
        <f t="shared" si="2521"/>
        <v>0.19335051546391738</v>
      </c>
      <c r="M2139" s="13">
        <f t="shared" si="2522"/>
        <v>3.8353033669577138E-2</v>
      </c>
      <c r="N2139" s="13">
        <f t="shared" si="2523"/>
        <v>0.11765065898691547</v>
      </c>
      <c r="O2139" s="13">
        <f t="shared" si="2524"/>
        <v>7.4155788296177182E-3</v>
      </c>
      <c r="P2139" s="13">
        <f t="shared" si="2525"/>
        <v>2.2747815559789671E-2</v>
      </c>
      <c r="Q2139" s="13">
        <f t="shared" si="2526"/>
        <v>0.1804508827033823</v>
      </c>
      <c r="R2139" s="13">
        <f t="shared" si="2527"/>
        <v>7.169029945849495E-4</v>
      </c>
      <c r="S2139" s="13">
        <f t="shared" si="2528"/>
        <v>3.3730259593042137E-3</v>
      </c>
      <c r="T2139" s="13">
        <f t="shared" si="2529"/>
        <v>3.4890271186617861E-2</v>
      </c>
      <c r="U2139" s="13">
        <f t="shared" si="2530"/>
        <v>2.1991509320817264E-3</v>
      </c>
      <c r="V2139" s="13">
        <f t="shared" si="2531"/>
        <v>2.2228857960226959E-4</v>
      </c>
      <c r="W2139" s="13">
        <f t="shared" si="2532"/>
        <v>0.1845153062964783</v>
      </c>
      <c r="X2139" s="13">
        <f t="shared" si="2533"/>
        <v>3.5676129583406678E-2</v>
      </c>
      <c r="Y2139" s="13">
        <f t="shared" si="2534"/>
        <v>3.4489990223545964E-3</v>
      </c>
      <c r="Z2139" s="13">
        <f t="shared" si="2535"/>
        <v>4.6204521180208677E-5</v>
      </c>
      <c r="AA2139" s="13">
        <f t="shared" si="2536"/>
        <v>1.4173565543365213E-4</v>
      </c>
      <c r="AB2139" s="13">
        <f t="shared" si="2537"/>
        <v>2.173921026348815E-4</v>
      </c>
      <c r="AC2139" s="13">
        <f t="shared" si="2538"/>
        <v>8.2401884643011507E-6</v>
      </c>
      <c r="AD2139" s="13">
        <f t="shared" si="2539"/>
        <v>0.14150345684501214</v>
      </c>
      <c r="AE2139" s="13">
        <f t="shared" si="2540"/>
        <v>2.7359766320909286E-2</v>
      </c>
      <c r="AF2139" s="13">
        <f t="shared" si="2541"/>
        <v>2.6450124605600684E-3</v>
      </c>
      <c r="AG2139" s="13">
        <f t="shared" si="2542"/>
        <v>1.7047150755259132E-4</v>
      </c>
      <c r="AH2139" s="13">
        <f t="shared" si="2543"/>
        <v>2.2334169967392081E-6</v>
      </c>
      <c r="AI2139" s="13">
        <f t="shared" si="2544"/>
        <v>6.851165509428203E-6</v>
      </c>
      <c r="AJ2139" s="13">
        <f t="shared" si="2545"/>
        <v>1.0508218775559788E-5</v>
      </c>
      <c r="AK2139" s="13">
        <f t="shared" si="2546"/>
        <v>1.0744902861960209E-5</v>
      </c>
      <c r="AL2139" s="13">
        <f t="shared" si="2547"/>
        <v>1.9549565646226044E-7</v>
      </c>
      <c r="AM2139" s="13">
        <f t="shared" si="2548"/>
        <v>8.6814383916378121E-2</v>
      </c>
      <c r="AN2139" s="13">
        <f t="shared" si="2549"/>
        <v>1.6785605879914126E-2</v>
      </c>
      <c r="AO2139" s="13">
        <f t="shared" si="2550"/>
        <v>1.6227527746277795E-3</v>
      </c>
      <c r="AP2139" s="13">
        <f t="shared" si="2551"/>
        <v>1.0458669514826117E-4</v>
      </c>
      <c r="AQ2139" s="13">
        <f t="shared" si="2552"/>
        <v>5.0554728543959685E-6</v>
      </c>
      <c r="AR2139" s="13">
        <f t="shared" si="2553"/>
        <v>8.6366465513080017E-8</v>
      </c>
      <c r="AS2139" s="13">
        <f t="shared" si="2554"/>
        <v>2.6493527655531099E-7</v>
      </c>
      <c r="AT2139" s="13">
        <f t="shared" si="2555"/>
        <v>4.0635390337241991E-7</v>
      </c>
      <c r="AU2139" s="13">
        <f t="shared" si="2556"/>
        <v>4.1550650139394545E-7</v>
      </c>
      <c r="AV2139" s="13">
        <f t="shared" si="2557"/>
        <v>3.1864893741849057E-7</v>
      </c>
      <c r="AW2139" s="13">
        <f t="shared" si="2558"/>
        <v>3.2208803250934154E-9</v>
      </c>
      <c r="AX2139" s="13">
        <f t="shared" si="2559"/>
        <v>4.438488301994413E-2</v>
      </c>
      <c r="AY2139" s="13">
        <f t="shared" si="2560"/>
        <v>8.5818400107118709E-3</v>
      </c>
      <c r="AZ2139" s="13">
        <f t="shared" si="2561"/>
        <v>8.2965159485000523E-4</v>
      </c>
      <c r="BA2139" s="13">
        <f t="shared" si="2562"/>
        <v>5.3471187839903249E-5</v>
      </c>
      <c r="BB2139" s="13">
        <f t="shared" si="2563"/>
        <v>2.58467043282831E-6</v>
      </c>
      <c r="BC2139" s="13">
        <f t="shared" si="2564"/>
        <v>9.9949472098340018E-8</v>
      </c>
      <c r="BD2139" s="13">
        <f t="shared" si="2565"/>
        <v>2.7831667709584475E-9</v>
      </c>
      <c r="BE2139" s="13">
        <f t="shared" si="2566"/>
        <v>8.5375620477574905E-9</v>
      </c>
      <c r="BF2139" s="13">
        <f t="shared" si="2567"/>
        <v>1.3094789446305392E-8</v>
      </c>
      <c r="BG2139" s="13">
        <f t="shared" si="2568"/>
        <v>1.3389732703854723E-8</v>
      </c>
      <c r="BH2139" s="13">
        <f t="shared" si="2569"/>
        <v>1.0268489383649129E-8</v>
      </c>
      <c r="BI2139" s="13">
        <f t="shared" si="2570"/>
        <v>6.2998643246558345E-9</v>
      </c>
      <c r="BJ2139" s="14">
        <f t="shared" si="2571"/>
        <v>0.88749587008536279</v>
      </c>
      <c r="BK2139" s="14">
        <f t="shared" si="2572"/>
        <v>7.3286439463105937E-2</v>
      </c>
      <c r="BL2139" s="14">
        <f t="shared" si="2573"/>
        <v>1.0722644403185547E-2</v>
      </c>
      <c r="BM2139" s="14">
        <f t="shared" si="2574"/>
        <v>0.59563444893913597</v>
      </c>
      <c r="BN2139" s="14">
        <f t="shared" si="2575"/>
        <v>0.36733487274386722</v>
      </c>
    </row>
    <row r="2140" spans="1:66" x14ac:dyDescent="0.25">
      <c r="A2140" t="s">
        <v>192</v>
      </c>
      <c r="B2140" t="s">
        <v>199</v>
      </c>
      <c r="C2140" t="s">
        <v>194</v>
      </c>
      <c r="D2140" s="7" t="s">
        <v>539</v>
      </c>
      <c r="E2140" s="10">
        <f>VLOOKUP(A2140,home!$A$2:$E$405,3,FALSE)</f>
        <v>1.4020618556701001</v>
      </c>
      <c r="F2140" s="10">
        <f>VLOOKUP(B2140,home!$B$2:$E$405,3,FALSE)</f>
        <v>1.02</v>
      </c>
      <c r="G2140" s="10">
        <f>VLOOKUP(C2140,away!$B$2:$E$405,4,FALSE)</f>
        <v>1.03</v>
      </c>
      <c r="H2140" s="10">
        <f>VLOOKUP(A2140,away!$A$2:$E$405,3,FALSE)</f>
        <v>1.1340206185567001</v>
      </c>
      <c r="I2140" s="10">
        <f>VLOOKUP(C2140,away!$B$2:$E$405,3,FALSE)</f>
        <v>0.55000000000000004</v>
      </c>
      <c r="J2140" s="10">
        <f>VLOOKUP(B2140,home!$B$2:$E$405,4,FALSE)</f>
        <v>1.64</v>
      </c>
      <c r="K2140" s="12">
        <f t="shared" si="2520"/>
        <v>1.4730061855670071</v>
      </c>
      <c r="L2140" s="12">
        <f t="shared" si="2521"/>
        <v>1.0228865979381436</v>
      </c>
      <c r="M2140" s="13">
        <f t="shared" si="2522"/>
        <v>8.2422832788336259E-2</v>
      </c>
      <c r="N2140" s="13">
        <f t="shared" si="2523"/>
        <v>0.12140934252917444</v>
      </c>
      <c r="O2140" s="13">
        <f t="shared" si="2524"/>
        <v>8.4309211023285743E-2</v>
      </c>
      <c r="P2140" s="13">
        <f t="shared" si="2525"/>
        <v>0.124187989337574</v>
      </c>
      <c r="Q2140" s="13">
        <f t="shared" si="2526"/>
        <v>8.941835626554874E-2</v>
      </c>
      <c r="R2140" s="13">
        <f t="shared" si="2527"/>
        <v>4.3119381019228901E-2</v>
      </c>
      <c r="S2140" s="13">
        <f t="shared" si="2528"/>
        <v>4.67790786059099E-2</v>
      </c>
      <c r="T2140" s="13">
        <f t="shared" si="2529"/>
        <v>9.1464838233688034E-2</v>
      </c>
      <c r="U2140" s="13">
        <f t="shared" si="2530"/>
        <v>6.3515114959144761E-2</v>
      </c>
      <c r="V2140" s="13">
        <f t="shared" si="2531"/>
        <v>7.8314325703236834E-3</v>
      </c>
      <c r="W2140" s="13">
        <f t="shared" si="2532"/>
        <v>4.3904597294129211E-2</v>
      </c>
      <c r="X2140" s="13">
        <f t="shared" si="2533"/>
        <v>4.490942416003605E-2</v>
      </c>
      <c r="Y2140" s="13">
        <f t="shared" si="2534"/>
        <v>2.2968624047210173E-2</v>
      </c>
      <c r="Z2140" s="13">
        <f t="shared" si="2535"/>
        <v>1.4702078985319205E-2</v>
      </c>
      <c r="AA2140" s="13">
        <f t="shared" si="2536"/>
        <v>2.1656253286069897E-2</v>
      </c>
      <c r="AB2140" s="13">
        <f t="shared" si="2537"/>
        <v>1.5949897523293396E-2</v>
      </c>
      <c r="AC2140" s="13">
        <f t="shared" si="2538"/>
        <v>7.3748516615449703E-4</v>
      </c>
      <c r="AD2140" s="13">
        <f t="shared" si="2539"/>
        <v>1.6167935847270214E-2</v>
      </c>
      <c r="AE2140" s="13">
        <f t="shared" si="2540"/>
        <v>1.6537964894496385E-2</v>
      </c>
      <c r="AF2140" s="13">
        <f t="shared" si="2541"/>
        <v>8.4582313238759279E-3</v>
      </c>
      <c r="AG2140" s="13">
        <f t="shared" si="2542"/>
        <v>2.8839371544844301E-3</v>
      </c>
      <c r="AH2140" s="13">
        <f t="shared" si="2543"/>
        <v>3.7596398889777581E-3</v>
      </c>
      <c r="AI2140" s="13">
        <f t="shared" si="2544"/>
        <v>5.5379728119686932E-3</v>
      </c>
      <c r="AJ2140" s="13">
        <f t="shared" si="2545"/>
        <v>4.0787341037658992E-3</v>
      </c>
      <c r="AK2140" s="13">
        <f t="shared" si="2546"/>
        <v>2.0026668547100906E-3</v>
      </c>
      <c r="AL2140" s="13">
        <f t="shared" si="2547"/>
        <v>4.4447295416895295E-5</v>
      </c>
      <c r="AM2140" s="13">
        <f t="shared" si="2548"/>
        <v>4.7630939021759107E-3</v>
      </c>
      <c r="AN2140" s="13">
        <f t="shared" si="2549"/>
        <v>4.8721049172566339E-3</v>
      </c>
      <c r="AO2140" s="13">
        <f t="shared" si="2550"/>
        <v>2.4918054118051695E-3</v>
      </c>
      <c r="AP2140" s="13">
        <f t="shared" si="2551"/>
        <v>8.4961145346841506E-4</v>
      </c>
      <c r="AQ2140" s="13">
        <f t="shared" si="2552"/>
        <v>2.1726404230189706E-4</v>
      </c>
      <c r="AR2140" s="13">
        <f t="shared" si="2553"/>
        <v>7.6913705110180002E-4</v>
      </c>
      <c r="AS2140" s="13">
        <f t="shared" si="2554"/>
        <v>1.1329436338217186E-3</v>
      </c>
      <c r="AT2140" s="13">
        <f t="shared" si="2555"/>
        <v>8.3441649025907708E-4</v>
      </c>
      <c r="AU2140" s="13">
        <f t="shared" si="2556"/>
        <v>4.0970021716357758E-4</v>
      </c>
      <c r="AV2140" s="13">
        <f t="shared" si="2557"/>
        <v>1.5087273852752408E-4</v>
      </c>
      <c r="AW2140" s="13">
        <f t="shared" si="2558"/>
        <v>1.8602653545355244E-6</v>
      </c>
      <c r="AX2140" s="13">
        <f t="shared" si="2559"/>
        <v>1.1693444633902692E-3</v>
      </c>
      <c r="AY2140" s="13">
        <f t="shared" si="2560"/>
        <v>1.1961067799750764E-3</v>
      </c>
      <c r="AZ2140" s="13">
        <f t="shared" si="2561"/>
        <v>6.117407974697268E-4</v>
      </c>
      <c r="BA2140" s="13">
        <f t="shared" si="2562"/>
        <v>2.0858048771459195E-4</v>
      </c>
      <c r="BB2140" s="13">
        <f t="shared" si="2563"/>
        <v>5.3338546368664412E-5</v>
      </c>
      <c r="BC2140" s="13">
        <f t="shared" si="2564"/>
        <v>1.0911856846801817E-5</v>
      </c>
      <c r="BD2140" s="13">
        <f t="shared" si="2565"/>
        <v>1.3112333025828269E-4</v>
      </c>
      <c r="BE2140" s="13">
        <f t="shared" si="2566"/>
        <v>1.9314547654259589E-4</v>
      </c>
      <c r="BF2140" s="13">
        <f t="shared" si="2567"/>
        <v>1.4225224083076556E-4</v>
      </c>
      <c r="BG2140" s="13">
        <f t="shared" si="2568"/>
        <v>6.9846143551495067E-5</v>
      </c>
      <c r="BH2140" s="13">
        <f t="shared" si="2569"/>
        <v>2.5720950372338356E-5</v>
      </c>
      <c r="BI2140" s="13">
        <f t="shared" si="2570"/>
        <v>7.5774237994232769E-6</v>
      </c>
      <c r="BJ2140" s="14">
        <f t="shared" si="2571"/>
        <v>0.47456715440868674</v>
      </c>
      <c r="BK2140" s="14">
        <f t="shared" si="2572"/>
        <v>0.26319937254369036</v>
      </c>
      <c r="BL2140" s="14">
        <f t="shared" si="2573"/>
        <v>0.2477956071666737</v>
      </c>
      <c r="BM2140" s="14">
        <f t="shared" si="2574"/>
        <v>0.45420285362660145</v>
      </c>
      <c r="BN2140" s="14">
        <f t="shared" si="2575"/>
        <v>0.54486711296314805</v>
      </c>
    </row>
    <row r="2141" spans="1:66" x14ac:dyDescent="0.25">
      <c r="A2141" t="s">
        <v>32</v>
      </c>
      <c r="B2141" t="s">
        <v>208</v>
      </c>
      <c r="C2141" t="s">
        <v>206</v>
      </c>
      <c r="D2141" s="7" t="s">
        <v>539</v>
      </c>
      <c r="E2141" s="10">
        <f>VLOOKUP(A2141,home!$A$2:$E$405,3,FALSE)</f>
        <v>1.1875</v>
      </c>
      <c r="F2141" s="10">
        <f>VLOOKUP(B2141,home!$B$2:$E$405,3,FALSE)</f>
        <v>1.37</v>
      </c>
      <c r="G2141" s="10">
        <f>VLOOKUP(C2141,away!$B$2:$E$405,4,FALSE)</f>
        <v>1.58</v>
      </c>
      <c r="H2141" s="10">
        <f>VLOOKUP(A2141,away!$A$2:$E$405,3,FALSE)</f>
        <v>1.2</v>
      </c>
      <c r="I2141" s="10">
        <f>VLOOKUP(C2141,away!$B$2:$E$405,3,FALSE)</f>
        <v>0.63</v>
      </c>
      <c r="J2141" s="10">
        <f>VLOOKUP(B2141,home!$B$2:$E$405,4,FALSE)</f>
        <v>0.63</v>
      </c>
      <c r="K2141" s="12">
        <f t="shared" si="2520"/>
        <v>2.5704625000000001</v>
      </c>
      <c r="L2141" s="12">
        <f t="shared" si="2521"/>
        <v>0.47627999999999998</v>
      </c>
      <c r="M2141" s="13">
        <f t="shared" si="2522"/>
        <v>4.7513447630429952E-2</v>
      </c>
      <c r="N2141" s="13">
        <f t="shared" si="2523"/>
        <v>0.12213153537973406</v>
      </c>
      <c r="O2141" s="13">
        <f t="shared" si="2524"/>
        <v>2.2629704837421181E-2</v>
      </c>
      <c r="P2141" s="13">
        <f t="shared" si="2525"/>
        <v>5.8168807670659746E-2</v>
      </c>
      <c r="Q2141" s="13">
        <f t="shared" si="2526"/>
        <v>0.15696726588051488</v>
      </c>
      <c r="R2141" s="13">
        <f t="shared" si="2527"/>
        <v>5.3890379099834794E-3</v>
      </c>
      <c r="S2141" s="13">
        <f t="shared" si="2528"/>
        <v>1.7803434367385147E-2</v>
      </c>
      <c r="T2141" s="13">
        <f t="shared" si="2529"/>
        <v>7.4760369393571641E-2</v>
      </c>
      <c r="U2141" s="13">
        <f t="shared" si="2530"/>
        <v>1.385231985869091E-2</v>
      </c>
      <c r="V2141" s="13">
        <f t="shared" si="2531"/>
        <v>2.4217811570334553E-3</v>
      </c>
      <c r="W2141" s="13">
        <f t="shared" si="2532"/>
        <v>0.13449282355779765</v>
      </c>
      <c r="X2141" s="13">
        <f t="shared" si="2533"/>
        <v>6.405624200410788E-2</v>
      </c>
      <c r="Y2141" s="13">
        <f t="shared" si="2534"/>
        <v>1.5254353470858246E-2</v>
      </c>
      <c r="Z2141" s="13">
        <f t="shared" si="2535"/>
        <v>8.5556365858897702E-4</v>
      </c>
      <c r="AA2141" s="13">
        <f t="shared" si="2536"/>
        <v>2.1991943007657689E-3</v>
      </c>
      <c r="AB2141" s="13">
        <f t="shared" si="2537"/>
        <v>2.8264732401660658E-3</v>
      </c>
      <c r="AC2141" s="13">
        <f t="shared" si="2538"/>
        <v>1.8530559421782181E-4</v>
      </c>
      <c r="AD2141" s="13">
        <f t="shared" si="2539"/>
        <v>8.6427189868608909E-2</v>
      </c>
      <c r="AE2141" s="13">
        <f t="shared" si="2540"/>
        <v>4.1163541990621048E-2</v>
      </c>
      <c r="AF2141" s="13">
        <f t="shared" si="2541"/>
        <v>9.8026858896464956E-3</v>
      </c>
      <c r="AG2141" s="13">
        <f t="shared" si="2542"/>
        <v>1.5562744118402774E-3</v>
      </c>
      <c r="AH2141" s="13">
        <f t="shared" si="2543"/>
        <v>1.0187196482818947E-4</v>
      </c>
      <c r="AI2141" s="13">
        <f t="shared" si="2544"/>
        <v>2.6185806539218002E-4</v>
      </c>
      <c r="AJ2141" s="13">
        <f t="shared" si="2545"/>
        <v>3.3654816870657339E-4</v>
      </c>
      <c r="AK2141" s="13">
        <f t="shared" si="2546"/>
        <v>2.8836148236797342E-4</v>
      </c>
      <c r="AL2141" s="13">
        <f t="shared" si="2547"/>
        <v>9.0744881779114556E-6</v>
      </c>
      <c r="AM2141" s="13">
        <f t="shared" si="2548"/>
        <v>4.4431570107527796E-2</v>
      </c>
      <c r="AN2141" s="13">
        <f t="shared" si="2549"/>
        <v>2.1161868210813343E-2</v>
      </c>
      <c r="AO2141" s="13">
        <f t="shared" si="2550"/>
        <v>5.039487295723088E-3</v>
      </c>
      <c r="AP2141" s="13">
        <f t="shared" si="2551"/>
        <v>8.0006900306899746E-4</v>
      </c>
      <c r="AQ2141" s="13">
        <f t="shared" si="2552"/>
        <v>9.5264216195425509E-5</v>
      </c>
      <c r="AR2141" s="13">
        <f t="shared" si="2553"/>
        <v>9.7039158816740212E-6</v>
      </c>
      <c r="AS2141" s="13">
        <f t="shared" si="2554"/>
        <v>2.4943551876997512E-5</v>
      </c>
      <c r="AT2141" s="13">
        <f t="shared" si="2555"/>
        <v>3.2058232358313366E-5</v>
      </c>
      <c r="AU2141" s="13">
        <f t="shared" si="2556"/>
        <v>2.746816136444369E-5</v>
      </c>
      <c r="AV2141" s="13">
        <f t="shared" si="2557"/>
        <v>1.7651469682812843E-5</v>
      </c>
      <c r="AW2141" s="13">
        <f t="shared" si="2558"/>
        <v>3.0859810564483438E-7</v>
      </c>
      <c r="AX2141" s="13">
        <f t="shared" si="2559"/>
        <v>1.9034947462920185E-2</v>
      </c>
      <c r="AY2141" s="13">
        <f t="shared" si="2560"/>
        <v>9.0659647776396256E-3</v>
      </c>
      <c r="AZ2141" s="13">
        <f t="shared" si="2561"/>
        <v>2.1589688521471001E-3</v>
      </c>
      <c r="BA2141" s="13">
        <f t="shared" si="2562"/>
        <v>3.4275789496687357E-4</v>
      </c>
      <c r="BB2141" s="13">
        <f t="shared" si="2563"/>
        <v>4.0812182553705627E-5</v>
      </c>
      <c r="BC2141" s="13">
        <f t="shared" si="2564"/>
        <v>3.8876052613357852E-6</v>
      </c>
      <c r="BD2141" s="13">
        <f t="shared" si="2565"/>
        <v>7.7029684268728321E-7</v>
      </c>
      <c r="BE2141" s="13">
        <f t="shared" si="2566"/>
        <v>1.980019147996061E-6</v>
      </c>
      <c r="BF2141" s="13">
        <f t="shared" si="2567"/>
        <v>2.5447824846029131E-6</v>
      </c>
      <c r="BG2141" s="13">
        <f t="shared" si="2568"/>
        <v>2.1804226491095381E-6</v>
      </c>
      <c r="BH2141" s="13">
        <f t="shared" si="2569"/>
        <v>1.4011736634216821E-6</v>
      </c>
      <c r="BI2141" s="13">
        <f t="shared" si="2570"/>
        <v>7.2033287156261075E-7</v>
      </c>
      <c r="BJ2141" s="14">
        <f t="shared" si="2571"/>
        <v>0.80878787945611852</v>
      </c>
      <c r="BK2141" s="14">
        <f t="shared" si="2572"/>
        <v>0.13516781568554365</v>
      </c>
      <c r="BL2141" s="14">
        <f t="shared" si="2573"/>
        <v>4.8006792187145944E-2</v>
      </c>
      <c r="BM2141" s="14">
        <f t="shared" si="2574"/>
        <v>0.57095259549911981</v>
      </c>
      <c r="BN2141" s="14">
        <f t="shared" si="2575"/>
        <v>0.41279979930874333</v>
      </c>
    </row>
    <row r="2142" spans="1:66" x14ac:dyDescent="0.25">
      <c r="A2142" t="s">
        <v>32</v>
      </c>
      <c r="B2142" t="s">
        <v>198</v>
      </c>
      <c r="C2142" t="s">
        <v>195</v>
      </c>
      <c r="D2142" s="7" t="s">
        <v>539</v>
      </c>
      <c r="E2142" s="10">
        <f>VLOOKUP(A2142,home!$A$2:$E$405,3,FALSE)</f>
        <v>1.1875</v>
      </c>
      <c r="F2142" s="10">
        <f>VLOOKUP(B2142,home!$B$2:$E$405,3,FALSE)</f>
        <v>1.05</v>
      </c>
      <c r="G2142" s="10">
        <f>VLOOKUP(C2142,away!$B$2:$E$405,4,FALSE)</f>
        <v>1.56</v>
      </c>
      <c r="H2142" s="10">
        <f>VLOOKUP(A2142,away!$A$2:$E$405,3,FALSE)</f>
        <v>1.2</v>
      </c>
      <c r="I2142" s="10">
        <f>VLOOKUP(C2142,away!$B$2:$E$405,3,FALSE)</f>
        <v>0.96</v>
      </c>
      <c r="J2142" s="10">
        <f>VLOOKUP(B2142,home!$B$2:$E$405,4,FALSE)</f>
        <v>0.73</v>
      </c>
      <c r="K2142" s="12">
        <f t="shared" si="2520"/>
        <v>1.945125</v>
      </c>
      <c r="L2142" s="12">
        <f t="shared" si="2521"/>
        <v>0.84095999999999993</v>
      </c>
      <c r="M2142" s="13">
        <f t="shared" si="2522"/>
        <v>6.1662149290736219E-2</v>
      </c>
      <c r="N2142" s="13">
        <f t="shared" si="2523"/>
        <v>0.11994058813914328</v>
      </c>
      <c r="O2142" s="13">
        <f t="shared" si="2524"/>
        <v>5.1855401067537533E-2</v>
      </c>
      <c r="P2142" s="13">
        <f t="shared" si="2525"/>
        <v>0.10086523700149393</v>
      </c>
      <c r="Q2142" s="13">
        <f t="shared" si="2526"/>
        <v>0.11664971825207555</v>
      </c>
      <c r="R2142" s="13">
        <f t="shared" si="2527"/>
        <v>2.1804159040878172E-2</v>
      </c>
      <c r="S2142" s="13">
        <f t="shared" si="2528"/>
        <v>4.1248140684320887E-2</v>
      </c>
      <c r="T2142" s="13">
        <f t="shared" si="2529"/>
        <v>9.8097747061265464E-2</v>
      </c>
      <c r="U2142" s="13">
        <f t="shared" si="2530"/>
        <v>4.241181485438815E-2</v>
      </c>
      <c r="V2142" s="13">
        <f t="shared" si="2531"/>
        <v>7.4969518647642185E-3</v>
      </c>
      <c r="W2142" s="13">
        <f t="shared" si="2532"/>
        <v>7.5632761071689494E-2</v>
      </c>
      <c r="X2142" s="13">
        <f t="shared" si="2533"/>
        <v>6.3604126750848006E-2</v>
      </c>
      <c r="Y2142" s="13">
        <f t="shared" si="2534"/>
        <v>2.6744263216196558E-2</v>
      </c>
      <c r="Z2142" s="13">
        <f t="shared" si="2535"/>
        <v>6.11214186233897E-3</v>
      </c>
      <c r="AA2142" s="13">
        <f t="shared" si="2536"/>
        <v>1.1888879939982087E-2</v>
      </c>
      <c r="AB2142" s="13">
        <f t="shared" si="2537"/>
        <v>1.156267879662883E-2</v>
      </c>
      <c r="AC2142" s="13">
        <f t="shared" si="2538"/>
        <v>7.6645664654710556E-4</v>
      </c>
      <c r="AD2142" s="13">
        <f t="shared" si="2539"/>
        <v>3.67787935948925E-2</v>
      </c>
      <c r="AE2142" s="13">
        <f t="shared" si="2540"/>
        <v>3.0929494261560796E-2</v>
      </c>
      <c r="AF2142" s="13">
        <f t="shared" si="2541"/>
        <v>1.3005233747101079E-2</v>
      </c>
      <c r="AG2142" s="13">
        <f t="shared" si="2542"/>
        <v>3.6456271239873744E-3</v>
      </c>
      <c r="AH2142" s="13">
        <f t="shared" si="2543"/>
        <v>1.2850167051381449E-3</v>
      </c>
      <c r="AI2142" s="13">
        <f t="shared" si="2544"/>
        <v>2.4995181185818336E-3</v>
      </c>
      <c r="AJ2142" s="13">
        <f t="shared" si="2545"/>
        <v>2.430937590203245E-3</v>
      </c>
      <c r="AK2142" s="13">
        <f t="shared" si="2546"/>
        <v>1.5761591600480292E-3</v>
      </c>
      <c r="AL2142" s="13">
        <f t="shared" si="2547"/>
        <v>5.0149942676071172E-5</v>
      </c>
      <c r="AM2142" s="13">
        <f t="shared" si="2548"/>
        <v>1.4307870178253057E-2</v>
      </c>
      <c r="AN2142" s="13">
        <f t="shared" si="2549"/>
        <v>1.2032346505103691E-2</v>
      </c>
      <c r="AO2142" s="13">
        <f t="shared" si="2550"/>
        <v>5.0593610584659977E-3</v>
      </c>
      <c r="AP2142" s="13">
        <f t="shared" si="2551"/>
        <v>1.4182400919091885E-3</v>
      </c>
      <c r="AQ2142" s="13">
        <f t="shared" si="2552"/>
        <v>2.9817079692298778E-4</v>
      </c>
      <c r="AR2142" s="13">
        <f t="shared" si="2553"/>
        <v>2.1612952967059492E-4</v>
      </c>
      <c r="AS2142" s="13">
        <f t="shared" si="2554"/>
        <v>4.2039895140051587E-4</v>
      </c>
      <c r="AT2142" s="13">
        <f t="shared" si="2555"/>
        <v>4.088642551714643E-4</v>
      </c>
      <c r="AU2142" s="13">
        <f t="shared" si="2556"/>
        <v>2.6509736144679816E-4</v>
      </c>
      <c r="AV2142" s="13">
        <f t="shared" si="2557"/>
        <v>1.289118762960508E-4</v>
      </c>
      <c r="AW2142" s="13">
        <f t="shared" si="2558"/>
        <v>2.2787191133084437E-6</v>
      </c>
      <c r="AX2142" s="13">
        <f t="shared" si="2559"/>
        <v>4.6384326634124175E-3</v>
      </c>
      <c r="AY2142" s="13">
        <f t="shared" si="2560"/>
        <v>3.9007363326233062E-3</v>
      </c>
      <c r="AZ2142" s="13">
        <f t="shared" si="2561"/>
        <v>1.6401816131414472E-3</v>
      </c>
      <c r="BA2142" s="13">
        <f t="shared" si="2562"/>
        <v>4.597757097958105E-4</v>
      </c>
      <c r="BB2142" s="13">
        <f t="shared" si="2563"/>
        <v>9.6663245227471189E-5</v>
      </c>
      <c r="BC2142" s="13">
        <f t="shared" si="2564"/>
        <v>1.6257984541298836E-5</v>
      </c>
      <c r="BD2142" s="13">
        <f t="shared" si="2565"/>
        <v>3.0292714878630563E-5</v>
      </c>
      <c r="BE2142" s="13">
        <f t="shared" si="2566"/>
        <v>5.8923117028296265E-5</v>
      </c>
      <c r="BF2142" s="13">
        <f t="shared" si="2567"/>
        <v>5.73064140048324E-5</v>
      </c>
      <c r="BG2142" s="13">
        <f t="shared" si="2568"/>
        <v>3.7156046180383215E-5</v>
      </c>
      <c r="BH2142" s="13">
        <f t="shared" si="2569"/>
        <v>1.806828858165447E-5</v>
      </c>
      <c r="BI2142" s="13">
        <f t="shared" si="2570"/>
        <v>7.0290159654781308E-6</v>
      </c>
      <c r="BJ2142" s="14">
        <f t="shared" si="2571"/>
        <v>0.62889638939815695</v>
      </c>
      <c r="BK2142" s="14">
        <f t="shared" si="2572"/>
        <v>0.21598982176316173</v>
      </c>
      <c r="BL2142" s="14">
        <f t="shared" si="2573"/>
        <v>0.14896274284401073</v>
      </c>
      <c r="BM2142" s="14">
        <f t="shared" si="2574"/>
        <v>0.52328538546229364</v>
      </c>
      <c r="BN2142" s="14">
        <f t="shared" si="2575"/>
        <v>0.47277725279186467</v>
      </c>
    </row>
    <row r="2143" spans="1:66" x14ac:dyDescent="0.25">
      <c r="A2143" t="s">
        <v>32</v>
      </c>
      <c r="B2143" t="s">
        <v>362</v>
      </c>
      <c r="C2143" t="s">
        <v>34</v>
      </c>
      <c r="D2143" s="7" t="s">
        <v>539</v>
      </c>
      <c r="E2143" s="10">
        <f>VLOOKUP(A2143,home!$A$2:$E$405,3,FALSE)</f>
        <v>1.1875</v>
      </c>
      <c r="F2143" s="10">
        <f>VLOOKUP(B2143,home!$B$2:$E$405,3,FALSE)</f>
        <v>1.32</v>
      </c>
      <c r="G2143" s="10">
        <f>VLOOKUP(C2143,away!$B$2:$E$405,4,FALSE)</f>
        <v>1.37</v>
      </c>
      <c r="H2143" s="10">
        <f>VLOOKUP(A2143,away!$A$2:$E$405,3,FALSE)</f>
        <v>1.2</v>
      </c>
      <c r="I2143" s="10">
        <f>VLOOKUP(C2143,away!$B$2:$E$405,3,FALSE)</f>
        <v>0.84</v>
      </c>
      <c r="J2143" s="10">
        <f>VLOOKUP(B2143,home!$B$2:$E$405,4,FALSE)</f>
        <v>0.48</v>
      </c>
      <c r="K2143" s="12">
        <f t="shared" si="2520"/>
        <v>2.1474750000000005</v>
      </c>
      <c r="L2143" s="12">
        <f t="shared" si="2521"/>
        <v>0.48383999999999999</v>
      </c>
      <c r="M2143" s="13">
        <f t="shared" si="2522"/>
        <v>7.1983741353553593E-2</v>
      </c>
      <c r="N2143" s="13">
        <f t="shared" si="2523"/>
        <v>0.15458328496322254</v>
      </c>
      <c r="O2143" s="13">
        <f t="shared" si="2524"/>
        <v>3.4828613416503368E-2</v>
      </c>
      <c r="P2143" s="13">
        <f t="shared" si="2525"/>
        <v>7.4793576596605599E-2</v>
      </c>
      <c r="Q2143" s="13">
        <f t="shared" si="2526"/>
        <v>0.16598186993819822</v>
      </c>
      <c r="R2143" s="13">
        <f t="shared" si="2527"/>
        <v>8.425738157720495E-3</v>
      </c>
      <c r="S2143" s="13">
        <f t="shared" si="2528"/>
        <v>1.94282729506812E-2</v>
      </c>
      <c r="T2143" s="13">
        <f t="shared" si="2529"/>
        <v>8.0308667950897833E-2</v>
      </c>
      <c r="U2143" s="13">
        <f t="shared" si="2530"/>
        <v>1.8094062050250822E-2</v>
      </c>
      <c r="V2143" s="13">
        <f t="shared" si="2531"/>
        <v>2.2429602292481201E-3</v>
      </c>
      <c r="W2143" s="13">
        <f t="shared" si="2532"/>
        <v>0.11881397204851075</v>
      </c>
      <c r="X2143" s="13">
        <f t="shared" si="2533"/>
        <v>5.7486952235951447E-2</v>
      </c>
      <c r="Y2143" s="13">
        <f t="shared" si="2534"/>
        <v>1.3907243484921374E-2</v>
      </c>
      <c r="Z2143" s="13">
        <f t="shared" si="2535"/>
        <v>1.3589030500771619E-3</v>
      </c>
      <c r="AA2143" s="13">
        <f t="shared" si="2536"/>
        <v>2.9182103274644541E-3</v>
      </c>
      <c r="AB2143" s="13">
        <f t="shared" si="2537"/>
        <v>3.1333918614858654E-3</v>
      </c>
      <c r="AC2143" s="13">
        <f t="shared" si="2538"/>
        <v>1.4565703879353126E-4</v>
      </c>
      <c r="AD2143" s="13">
        <f t="shared" si="2539"/>
        <v>6.3787508656218919E-2</v>
      </c>
      <c r="AE2143" s="13">
        <f t="shared" si="2540"/>
        <v>3.0862948188224961E-2</v>
      </c>
      <c r="AF2143" s="13">
        <f t="shared" si="2541"/>
        <v>7.4663644256953822E-3</v>
      </c>
      <c r="AG2143" s="13">
        <f t="shared" si="2542"/>
        <v>1.2041752545761516E-3</v>
      </c>
      <c r="AH2143" s="13">
        <f t="shared" si="2543"/>
        <v>1.6437291293733346E-4</v>
      </c>
      <c r="AI2143" s="13">
        <f t="shared" si="2544"/>
        <v>3.5298672121010022E-4</v>
      </c>
      <c r="AJ2143" s="13">
        <f t="shared" si="2545"/>
        <v>3.7901507956533014E-4</v>
      </c>
      <c r="AK2143" s="13">
        <f t="shared" si="2546"/>
        <v>2.7130846932985249E-4</v>
      </c>
      <c r="AL2143" s="13">
        <f t="shared" si="2547"/>
        <v>6.0537063970215142E-6</v>
      </c>
      <c r="AM2143" s="13">
        <f t="shared" si="2548"/>
        <v>2.739641603030276E-2</v>
      </c>
      <c r="AN2143" s="13">
        <f t="shared" si="2549"/>
        <v>1.3255481932101689E-2</v>
      </c>
      <c r="AO2143" s="13">
        <f t="shared" si="2550"/>
        <v>3.2067661890140399E-3</v>
      </c>
      <c r="AP2143" s="13">
        <f t="shared" si="2551"/>
        <v>5.1718725096418455E-4</v>
      </c>
      <c r="AQ2143" s="13">
        <f t="shared" si="2552"/>
        <v>6.2558969876627747E-5</v>
      </c>
      <c r="AR2143" s="13">
        <f t="shared" si="2553"/>
        <v>1.5906038039119885E-5</v>
      </c>
      <c r="AS2143" s="13">
        <f t="shared" si="2554"/>
        <v>3.4157819038058985E-5</v>
      </c>
      <c r="AT2143" s="13">
        <f t="shared" si="2555"/>
        <v>3.6676531219377873E-5</v>
      </c>
      <c r="AU2143" s="13">
        <f t="shared" si="2556"/>
        <v>2.6253977960111168E-5</v>
      </c>
      <c r="AV2143" s="13">
        <f t="shared" si="2557"/>
        <v>1.4094940329972436E-5</v>
      </c>
      <c r="AW2143" s="13">
        <f t="shared" si="2558"/>
        <v>1.7472246146804444E-7</v>
      </c>
      <c r="AX2143" s="13">
        <f t="shared" si="2559"/>
        <v>9.805519752445738E-3</v>
      </c>
      <c r="AY2143" s="13">
        <f t="shared" si="2560"/>
        <v>4.744302677023346E-3</v>
      </c>
      <c r="AZ2143" s="13">
        <f t="shared" si="2561"/>
        <v>1.1477417036254878E-3</v>
      </c>
      <c r="BA2143" s="13">
        <f t="shared" si="2562"/>
        <v>1.8510778196071875E-4</v>
      </c>
      <c r="BB2143" s="13">
        <f t="shared" si="2563"/>
        <v>2.2390637305968531E-5</v>
      </c>
      <c r="BC2143" s="13">
        <f t="shared" si="2564"/>
        <v>2.1666971908239633E-6</v>
      </c>
      <c r="BD2143" s="13">
        <f t="shared" si="2565"/>
        <v>1.282662907474628E-6</v>
      </c>
      <c r="BE2143" s="13">
        <f t="shared" si="2566"/>
        <v>2.7544865272290775E-6</v>
      </c>
      <c r="BF2143" s="13">
        <f t="shared" si="2567"/>
        <v>2.9575954775306325E-6</v>
      </c>
      <c r="BG2143" s="13">
        <f t="shared" si="2568"/>
        <v>2.1171207827033654E-6</v>
      </c>
      <c r="BH2143" s="13">
        <f t="shared" si="2569"/>
        <v>1.1366159882089775E-6</v>
      </c>
      <c r="BI2143" s="13">
        <f t="shared" si="2570"/>
        <v>4.8817088385581507E-7</v>
      </c>
      <c r="BJ2143" s="14">
        <f t="shared" si="2571"/>
        <v>0.75474862676822885</v>
      </c>
      <c r="BK2143" s="14">
        <f t="shared" si="2572"/>
        <v>0.1733445645523024</v>
      </c>
      <c r="BL2143" s="14">
        <f t="shared" si="2573"/>
        <v>6.8705524955621239E-2</v>
      </c>
      <c r="BM2143" s="14">
        <f t="shared" si="2574"/>
        <v>0.48281666694586423</v>
      </c>
      <c r="BN2143" s="14">
        <f t="shared" si="2575"/>
        <v>0.51059682442580379</v>
      </c>
    </row>
    <row r="2144" spans="1:66" x14ac:dyDescent="0.25">
      <c r="A2144" t="s">
        <v>32</v>
      </c>
      <c r="B2144" t="s">
        <v>207</v>
      </c>
      <c r="C2144" t="s">
        <v>33</v>
      </c>
      <c r="D2144" s="7" t="s">
        <v>539</v>
      </c>
      <c r="E2144" s="10">
        <f>VLOOKUP(A2144,home!$A$2:$E$405,3,FALSE)</f>
        <v>1.1875</v>
      </c>
      <c r="F2144" s="10">
        <f>VLOOKUP(B2144,home!$B$2:$E$405,3,FALSE)</f>
        <v>0.42</v>
      </c>
      <c r="G2144" s="10">
        <f>VLOOKUP(C2144,away!$B$2:$E$405,4,FALSE)</f>
        <v>0.95</v>
      </c>
      <c r="H2144" s="10">
        <f>VLOOKUP(A2144,away!$A$2:$E$405,3,FALSE)</f>
        <v>1.2</v>
      </c>
      <c r="I2144" s="10">
        <f>VLOOKUP(C2144,away!$B$2:$E$405,3,FALSE)</f>
        <v>0.53</v>
      </c>
      <c r="J2144" s="10">
        <f>VLOOKUP(B2144,home!$B$2:$E$405,4,FALSE)</f>
        <v>0.83</v>
      </c>
      <c r="K2144" s="12">
        <f t="shared" si="2520"/>
        <v>0.47381249999999997</v>
      </c>
      <c r="L2144" s="12">
        <f t="shared" si="2521"/>
        <v>0.52788000000000002</v>
      </c>
      <c r="M2144" s="13">
        <f t="shared" si="2522"/>
        <v>0.367257331825799</v>
      </c>
      <c r="N2144" s="13">
        <f t="shared" si="2523"/>
        <v>0.17401111453571139</v>
      </c>
      <c r="O2144" s="13">
        <f t="shared" si="2524"/>
        <v>0.19386780032420275</v>
      </c>
      <c r="P2144" s="13">
        <f t="shared" si="2525"/>
        <v>9.1856987141111318E-2</v>
      </c>
      <c r="Q2144" s="13">
        <f t="shared" si="2526"/>
        <v>4.1224320602975865E-2</v>
      </c>
      <c r="R2144" s="13">
        <f t="shared" si="2527"/>
        <v>5.1169467217570069E-2</v>
      </c>
      <c r="S2144" s="13">
        <f t="shared" si="2528"/>
        <v>5.7437288213517141E-3</v>
      </c>
      <c r="T2144" s="13">
        <f t="shared" si="2529"/>
        <v>2.1761494359898898E-2</v>
      </c>
      <c r="U2144" s="13">
        <f t="shared" si="2530"/>
        <v>2.4244733186024919E-2</v>
      </c>
      <c r="V2144" s="13">
        <f t="shared" si="2531"/>
        <v>1.5962214404028477E-4</v>
      </c>
      <c r="W2144" s="13">
        <f t="shared" si="2532"/>
        <v>6.510866135232502E-3</v>
      </c>
      <c r="X2144" s="13">
        <f t="shared" si="2533"/>
        <v>3.4369560154665327E-3</v>
      </c>
      <c r="Y2144" s="13">
        <f t="shared" si="2534"/>
        <v>9.071501707222366E-4</v>
      </c>
      <c r="Z2144" s="13">
        <f t="shared" si="2535"/>
        <v>9.0037794516036312E-3</v>
      </c>
      <c r="AA2144" s="13">
        <f t="shared" si="2536"/>
        <v>4.2661032514129454E-3</v>
      </c>
      <c r="AB2144" s="13">
        <f t="shared" si="2537"/>
        <v>1.0106665234050477E-3</v>
      </c>
      <c r="AC2144" s="13">
        <f t="shared" si="2538"/>
        <v>2.495254682808461E-6</v>
      </c>
      <c r="AD2144" s="13">
        <f t="shared" si="2539"/>
        <v>7.7123244017496229E-4</v>
      </c>
      <c r="AE2144" s="13">
        <f t="shared" si="2540"/>
        <v>4.0711818051955909E-4</v>
      </c>
      <c r="AF2144" s="13">
        <f t="shared" si="2541"/>
        <v>1.0745477256633242E-4</v>
      </c>
      <c r="AG2144" s="13">
        <f t="shared" si="2542"/>
        <v>1.8907741780771854E-5</v>
      </c>
      <c r="AH2144" s="13">
        <f t="shared" si="2543"/>
        <v>1.188228774228131E-3</v>
      </c>
      <c r="AI2144" s="13">
        <f t="shared" si="2544"/>
        <v>5.6299764608896627E-4</v>
      </c>
      <c r="AJ2144" s="13">
        <f t="shared" si="2545"/>
        <v>1.3337766109376413E-4</v>
      </c>
      <c r="AK2144" s="13">
        <f t="shared" si="2546"/>
        <v>2.1065334348996374E-5</v>
      </c>
      <c r="AL2144" s="13">
        <f t="shared" si="2547"/>
        <v>2.4964139032764544E-8</v>
      </c>
      <c r="AM2144" s="13">
        <f t="shared" si="2548"/>
        <v>7.3083914112079886E-5</v>
      </c>
      <c r="AN2144" s="13">
        <f t="shared" si="2549"/>
        <v>3.8579536581484727E-5</v>
      </c>
      <c r="AO2144" s="13">
        <f t="shared" si="2550"/>
        <v>1.0182682885317079E-5</v>
      </c>
      <c r="AP2144" s="13">
        <f t="shared" si="2551"/>
        <v>1.7917448805003933E-6</v>
      </c>
      <c r="AQ2144" s="13">
        <f t="shared" si="2552"/>
        <v>2.3645657187963685E-7</v>
      </c>
      <c r="AR2144" s="13">
        <f t="shared" si="2553"/>
        <v>1.2544844106790917E-4</v>
      </c>
      <c r="AS2144" s="13">
        <f t="shared" si="2554"/>
        <v>5.9439039483488708E-5</v>
      </c>
      <c r="AT2144" s="13">
        <f t="shared" si="2555"/>
        <v>1.4081479947635243E-5</v>
      </c>
      <c r="AU2144" s="13">
        <f t="shared" si="2556"/>
        <v>2.2239937392296417E-6</v>
      </c>
      <c r="AV2144" s="13">
        <f t="shared" si="2557"/>
        <v>2.6343900839218614E-7</v>
      </c>
      <c r="AW2144" s="13">
        <f t="shared" si="2558"/>
        <v>1.7344261543635402E-10</v>
      </c>
      <c r="AX2144" s="13">
        <f t="shared" si="2559"/>
        <v>5.7713453425383052E-6</v>
      </c>
      <c r="AY2144" s="13">
        <f t="shared" si="2560"/>
        <v>3.0465777794191205E-6</v>
      </c>
      <c r="AZ2144" s="13">
        <f t="shared" si="2561"/>
        <v>8.0411373909988258E-7</v>
      </c>
      <c r="BA2144" s="13">
        <f t="shared" si="2562"/>
        <v>1.4149185353201536E-7</v>
      </c>
      <c r="BB2144" s="13">
        <f t="shared" si="2563"/>
        <v>1.8672679910620059E-8</v>
      </c>
      <c r="BC2144" s="13">
        <f t="shared" si="2564"/>
        <v>1.9713868542436239E-9</v>
      </c>
      <c r="BD2144" s="13">
        <f t="shared" si="2565"/>
        <v>1.1036953845154648E-5</v>
      </c>
      <c r="BE2144" s="13">
        <f t="shared" si="2566"/>
        <v>5.2294466937573365E-6</v>
      </c>
      <c r="BF2144" s="13">
        <f t="shared" si="2567"/>
        <v>1.2388886057929486E-6</v>
      </c>
      <c r="BG2144" s="13">
        <f t="shared" si="2568"/>
        <v>1.9566696917742386E-7</v>
      </c>
      <c r="BH2144" s="13">
        <f t="shared" si="2569"/>
        <v>2.3177363958344531E-8</v>
      </c>
      <c r="BI2144" s="13">
        <f t="shared" si="2570"/>
        <v>2.1963449521026243E-9</v>
      </c>
      <c r="BJ2144" s="14">
        <f t="shared" si="2571"/>
        <v>0.24929027346286167</v>
      </c>
      <c r="BK2144" s="14">
        <f t="shared" si="2572"/>
        <v>0.46502323672890367</v>
      </c>
      <c r="BL2144" s="14">
        <f t="shared" si="2573"/>
        <v>0.27668362264144503</v>
      </c>
      <c r="BM2144" s="14">
        <f t="shared" si="2574"/>
        <v>8.0610844233106715E-2</v>
      </c>
      <c r="BN2144" s="14">
        <f t="shared" si="2575"/>
        <v>0.91938702164737052</v>
      </c>
    </row>
    <row r="2145" spans="1:66" x14ac:dyDescent="0.25">
      <c r="A2145" t="s">
        <v>32</v>
      </c>
      <c r="B2145" t="s">
        <v>209</v>
      </c>
      <c r="C2145" t="s">
        <v>210</v>
      </c>
      <c r="D2145" s="7" t="s">
        <v>539</v>
      </c>
      <c r="E2145" s="10">
        <f>VLOOKUP(A2145,home!$A$2:$E$405,3,FALSE)</f>
        <v>1.1875</v>
      </c>
      <c r="F2145" s="10">
        <f>VLOOKUP(B2145,home!$B$2:$E$405,3,FALSE)</f>
        <v>1.58</v>
      </c>
      <c r="G2145" s="10">
        <f>VLOOKUP(C2145,away!$B$2:$E$405,4,FALSE)</f>
        <v>0.63</v>
      </c>
      <c r="H2145" s="10">
        <f>VLOOKUP(A2145,away!$A$2:$E$405,3,FALSE)</f>
        <v>1.2</v>
      </c>
      <c r="I2145" s="10">
        <f>VLOOKUP(C2145,away!$B$2:$E$405,3,FALSE)</f>
        <v>0.84</v>
      </c>
      <c r="J2145" s="10">
        <f>VLOOKUP(B2145,home!$B$2:$E$405,4,FALSE)</f>
        <v>1.25</v>
      </c>
      <c r="K2145" s="12">
        <f t="shared" si="2520"/>
        <v>1.1820375000000001</v>
      </c>
      <c r="L2145" s="12">
        <f t="shared" si="2521"/>
        <v>1.26</v>
      </c>
      <c r="M2145" s="13">
        <f t="shared" si="2522"/>
        <v>8.6983442024366947E-2</v>
      </c>
      <c r="N2145" s="13">
        <f t="shared" si="2523"/>
        <v>0.10281769035187767</v>
      </c>
      <c r="O2145" s="13">
        <f t="shared" si="2524"/>
        <v>0.10959913695070235</v>
      </c>
      <c r="P2145" s="13">
        <f t="shared" si="2525"/>
        <v>0.12955028984336583</v>
      </c>
      <c r="Q2145" s="13">
        <f t="shared" si="2526"/>
        <v>6.0767182829653828E-2</v>
      </c>
      <c r="R2145" s="13">
        <f t="shared" si="2527"/>
        <v>6.9047456278942501E-2</v>
      </c>
      <c r="S2145" s="13">
        <f t="shared" si="2528"/>
        <v>4.8236989730179217E-2</v>
      </c>
      <c r="T2145" s="13">
        <f t="shared" si="2529"/>
        <v>7.6566650365363809E-2</v>
      </c>
      <c r="U2145" s="13">
        <f t="shared" si="2530"/>
        <v>8.1616682601320517E-2</v>
      </c>
      <c r="V2145" s="13">
        <f t="shared" si="2531"/>
        <v>7.9825103047461397E-3</v>
      </c>
      <c r="W2145" s="13">
        <f t="shared" si="2532"/>
        <v>2.3943029624668977E-2</v>
      </c>
      <c r="X2145" s="13">
        <f t="shared" si="2533"/>
        <v>3.0168217327082907E-2</v>
      </c>
      <c r="Y2145" s="13">
        <f t="shared" si="2534"/>
        <v>1.9005976916062237E-2</v>
      </c>
      <c r="Z2145" s="13">
        <f t="shared" si="2535"/>
        <v>2.8999931637155845E-2</v>
      </c>
      <c r="AA2145" s="13">
        <f t="shared" si="2536"/>
        <v>3.4279006692554612E-2</v>
      </c>
      <c r="AB2145" s="13">
        <f t="shared" si="2537"/>
        <v>2.0259535686675267E-2</v>
      </c>
      <c r="AC2145" s="13">
        <f t="shared" si="2538"/>
        <v>7.4305558879227693E-4</v>
      </c>
      <c r="AD2145" s="13">
        <f t="shared" si="2539"/>
        <v>7.0753897199924178E-3</v>
      </c>
      <c r="AE2145" s="13">
        <f t="shared" si="2540"/>
        <v>8.9149910471904448E-3</v>
      </c>
      <c r="AF2145" s="13">
        <f t="shared" si="2541"/>
        <v>5.6164443597299827E-3</v>
      </c>
      <c r="AG2145" s="13">
        <f t="shared" si="2542"/>
        <v>2.3589066310865923E-3</v>
      </c>
      <c r="AH2145" s="13">
        <f t="shared" si="2543"/>
        <v>9.1349784657040953E-3</v>
      </c>
      <c r="AI2145" s="13">
        <f t="shared" si="2544"/>
        <v>1.0797887108154706E-2</v>
      </c>
      <c r="AJ2145" s="13">
        <f t="shared" si="2545"/>
        <v>6.3817537413027123E-3</v>
      </c>
      <c r="AK2145" s="13">
        <f t="shared" si="2546"/>
        <v>2.5144907459950351E-3</v>
      </c>
      <c r="AL2145" s="13">
        <f t="shared" si="2547"/>
        <v>4.4267306355067381E-5</v>
      </c>
      <c r="AM2145" s="13">
        <f t="shared" si="2548"/>
        <v>1.6726751952291078E-3</v>
      </c>
      <c r="AN2145" s="13">
        <f t="shared" si="2549"/>
        <v>2.1075707459886754E-3</v>
      </c>
      <c r="AO2145" s="13">
        <f t="shared" si="2550"/>
        <v>1.3277695699728661E-3</v>
      </c>
      <c r="AP2145" s="13">
        <f t="shared" si="2551"/>
        <v>5.5766321938860366E-4</v>
      </c>
      <c r="AQ2145" s="13">
        <f t="shared" si="2552"/>
        <v>1.7566391410741024E-4</v>
      </c>
      <c r="AR2145" s="13">
        <f t="shared" si="2553"/>
        <v>2.3020145733574325E-3</v>
      </c>
      <c r="AS2145" s="13">
        <f t="shared" si="2554"/>
        <v>2.7210675512549863E-3</v>
      </c>
      <c r="AT2145" s="13">
        <f t="shared" si="2555"/>
        <v>1.6082019428082836E-3</v>
      </c>
      <c r="AU2145" s="13">
        <f t="shared" si="2556"/>
        <v>6.3365166799074892E-4</v>
      </c>
      <c r="AV2145" s="13">
        <f t="shared" si="2557"/>
        <v>1.8725000837565382E-4</v>
      </c>
      <c r="AW2145" s="13">
        <f t="shared" si="2558"/>
        <v>1.8313965647487278E-6</v>
      </c>
      <c r="AX2145" s="13">
        <f t="shared" si="2559"/>
        <v>3.2952746768010442E-4</v>
      </c>
      <c r="AY2145" s="13">
        <f t="shared" si="2560"/>
        <v>4.1520460927693155E-4</v>
      </c>
      <c r="AZ2145" s="13">
        <f t="shared" si="2561"/>
        <v>2.6157890384446693E-4</v>
      </c>
      <c r="BA2145" s="13">
        <f t="shared" si="2562"/>
        <v>1.098631396146761E-4</v>
      </c>
      <c r="BB2145" s="13">
        <f t="shared" si="2563"/>
        <v>3.4606888978622988E-5</v>
      </c>
      <c r="BC2145" s="13">
        <f t="shared" si="2564"/>
        <v>8.7209360226129946E-6</v>
      </c>
      <c r="BD2145" s="13">
        <f t="shared" si="2565"/>
        <v>4.8342306040506053E-4</v>
      </c>
      <c r="BE2145" s="13">
        <f t="shared" si="2566"/>
        <v>5.7142418576354686E-4</v>
      </c>
      <c r="BF2145" s="13">
        <f t="shared" si="2567"/>
        <v>3.3772240798973937E-4</v>
      </c>
      <c r="BG2145" s="13">
        <f t="shared" si="2568"/>
        <v>1.3306685027805718E-4</v>
      </c>
      <c r="BH2145" s="13">
        <f t="shared" si="2569"/>
        <v>3.9322501758887274E-5</v>
      </c>
      <c r="BI2145" s="13">
        <f t="shared" si="2570"/>
        <v>9.2961343345641452E-6</v>
      </c>
      <c r="BJ2145" s="14">
        <f t="shared" si="2571"/>
        <v>0.34423532376281296</v>
      </c>
      <c r="BK2145" s="14">
        <f t="shared" si="2572"/>
        <v>0.27395575940708239</v>
      </c>
      <c r="BL2145" s="14">
        <f t="shared" si="2573"/>
        <v>0.35265736915566881</v>
      </c>
      <c r="BM2145" s="14">
        <f t="shared" si="2574"/>
        <v>0.44066981247109877</v>
      </c>
      <c r="BN2145" s="14">
        <f t="shared" si="2575"/>
        <v>0.55876519827890914</v>
      </c>
    </row>
    <row r="2146" spans="1:66" x14ac:dyDescent="0.25">
      <c r="A2146" t="s">
        <v>298</v>
      </c>
      <c r="B2146" t="s">
        <v>299</v>
      </c>
      <c r="C2146" t="s">
        <v>330</v>
      </c>
      <c r="D2146" s="7" t="s">
        <v>539</v>
      </c>
      <c r="E2146" s="10">
        <f>VLOOKUP(A2146,home!$A$2:$E$405,3,FALSE)</f>
        <v>1.67088607594937</v>
      </c>
      <c r="F2146" s="10">
        <f>VLOOKUP(B2146,home!$B$2:$E$405,3,FALSE)</f>
        <v>1.05</v>
      </c>
      <c r="G2146" s="10">
        <f>VLOOKUP(C2146,away!$B$2:$E$405,4,FALSE)</f>
        <v>1.2</v>
      </c>
      <c r="H2146" s="10">
        <f>VLOOKUP(A2146,away!$A$2:$E$405,3,FALSE)</f>
        <v>1.36708860759494</v>
      </c>
      <c r="I2146" s="10">
        <f>VLOOKUP(C2146,away!$B$2:$E$405,3,FALSE)</f>
        <v>0.8</v>
      </c>
      <c r="J2146" s="10">
        <f>VLOOKUP(B2146,home!$B$2:$E$405,4,FALSE)</f>
        <v>1.1000000000000001</v>
      </c>
      <c r="K2146" s="12">
        <f t="shared" si="2520"/>
        <v>2.1053164556962063</v>
      </c>
      <c r="L2146" s="12">
        <f t="shared" si="2521"/>
        <v>1.2030379746835473</v>
      </c>
      <c r="M2146" s="13">
        <f t="shared" si="2522"/>
        <v>3.6576313128109973E-2</v>
      </c>
      <c r="N2146" s="13">
        <f t="shared" si="2523"/>
        <v>7.7004713917307094E-2</v>
      </c>
      <c r="O2146" s="13">
        <f t="shared" si="2524"/>
        <v>4.4002693667032661E-2</v>
      </c>
      <c r="P2146" s="13">
        <f t="shared" si="2525"/>
        <v>9.2639595072163086E-2</v>
      </c>
      <c r="Q2146" s="13">
        <f t="shared" si="2526"/>
        <v>8.1059645688142681E-2</v>
      </c>
      <c r="R2146" s="13">
        <f t="shared" si="2527"/>
        <v>2.6468455734903772E-2</v>
      </c>
      <c r="S2146" s="13">
        <f t="shared" si="2528"/>
        <v>5.8658827538708103E-2</v>
      </c>
      <c r="T2146" s="13">
        <f t="shared" si="2529"/>
        <v>9.7517831977229102E-2</v>
      </c>
      <c r="U2146" s="13">
        <f t="shared" si="2530"/>
        <v>5.5724475415559527E-2</v>
      </c>
      <c r="V2146" s="13">
        <f t="shared" si="2531"/>
        <v>1.6507738861123694E-2</v>
      </c>
      <c r="W2146" s="13">
        <f t="shared" si="2532"/>
        <v>5.6885401986716932E-2</v>
      </c>
      <c r="X2146" s="13">
        <f t="shared" si="2533"/>
        <v>6.8435298795159374E-2</v>
      </c>
      <c r="Y2146" s="13">
        <f t="shared" si="2534"/>
        <v>4.1165131629695983E-2</v>
      </c>
      <c r="Z2146" s="13">
        <f t="shared" si="2535"/>
        <v>1.0614185793439918E-2</v>
      </c>
      <c r="AA2146" s="13">
        <f t="shared" si="2536"/>
        <v>2.2346220014745951E-2</v>
      </c>
      <c r="AB2146" s="13">
        <f t="shared" si="2537"/>
        <v>2.3522932359826294E-2</v>
      </c>
      <c r="AC2146" s="13">
        <f t="shared" si="2538"/>
        <v>2.6131499337685815E-3</v>
      </c>
      <c r="AD2146" s="13">
        <f t="shared" si="2539"/>
        <v>2.994044322288222E-2</v>
      </c>
      <c r="AE2146" s="13">
        <f t="shared" si="2540"/>
        <v>3.6019490175983965E-2</v>
      </c>
      <c r="AF2146" s="13">
        <f t="shared" si="2541"/>
        <v>2.1666407255224843E-2</v>
      </c>
      <c r="AG2146" s="13">
        <f t="shared" si="2542"/>
        <v>8.6885035676648702E-3</v>
      </c>
      <c r="AH2146" s="13">
        <f t="shared" si="2543"/>
        <v>3.1923171449637117E-3</v>
      </c>
      <c r="AI2146" s="13">
        <f t="shared" si="2544"/>
        <v>6.7208378170932328E-3</v>
      </c>
      <c r="AJ2146" s="13">
        <f t="shared" si="2545"/>
        <v>7.0747452261958792E-3</v>
      </c>
      <c r="AK2146" s="13">
        <f t="shared" si="2546"/>
        <v>4.9648591815227875E-3</v>
      </c>
      <c r="AL2146" s="13">
        <f t="shared" si="2547"/>
        <v>2.6474090035184491E-4</v>
      </c>
      <c r="AM2146" s="13">
        <f t="shared" si="2548"/>
        <v>1.2606821561594374E-2</v>
      </c>
      <c r="AN2146" s="13">
        <f t="shared" si="2549"/>
        <v>1.5166485078657369E-2</v>
      </c>
      <c r="AO2146" s="13">
        <f t="shared" si="2550"/>
        <v>9.1229287460481041E-3</v>
      </c>
      <c r="AP2146" s="13">
        <f t="shared" si="2551"/>
        <v>3.6584099072760083E-3</v>
      </c>
      <c r="AQ2146" s="13">
        <f t="shared" si="2552"/>
        <v>1.1003015113528888E-3</v>
      </c>
      <c r="AR2146" s="13">
        <f t="shared" si="2553"/>
        <v>7.6809575052494091E-4</v>
      </c>
      <c r="AS2146" s="13">
        <f t="shared" si="2554"/>
        <v>1.617084623130486E-3</v>
      </c>
      <c r="AT2146" s="13">
        <f t="shared" si="2555"/>
        <v>1.7022374336649556E-3</v>
      </c>
      <c r="AU2146" s="13">
        <f t="shared" si="2556"/>
        <v>1.1945828268656367E-3</v>
      </c>
      <c r="AV2146" s="13">
        <f t="shared" si="2557"/>
        <v>6.2874372077307953E-4</v>
      </c>
      <c r="AW2146" s="13">
        <f t="shared" si="2558"/>
        <v>1.8625814017434769E-5</v>
      </c>
      <c r="AX2146" s="13">
        <f t="shared" si="2559"/>
        <v>4.4235581479417311E-3</v>
      </c>
      <c r="AY2146" s="13">
        <f t="shared" si="2560"/>
        <v>5.3217084351947237E-3</v>
      </c>
      <c r="AZ2146" s="13">
        <f t="shared" si="2561"/>
        <v>3.2011086688665058E-3</v>
      </c>
      <c r="BA2146" s="13">
        <f t="shared" si="2562"/>
        <v>1.2836850965783689E-3</v>
      </c>
      <c r="BB2146" s="13">
        <f t="shared" si="2563"/>
        <v>3.8608047967977395E-4</v>
      </c>
      <c r="BC2146" s="13">
        <f t="shared" si="2564"/>
        <v>9.2893895667761468E-5</v>
      </c>
      <c r="BD2146" s="13">
        <f t="shared" si="2565"/>
        <v>1.5400805934576086E-4</v>
      </c>
      <c r="BE2146" s="13">
        <f t="shared" si="2566"/>
        <v>3.2423570165046822E-4</v>
      </c>
      <c r="BF2146" s="13">
        <f t="shared" si="2567"/>
        <v>3.4130937910446828E-4</v>
      </c>
      <c r="BG2146" s="13">
        <f t="shared" si="2568"/>
        <v>2.3952141743736397E-4</v>
      </c>
      <c r="BH2146" s="13">
        <f t="shared" si="2569"/>
        <v>1.2606709540564071E-4</v>
      </c>
      <c r="BI2146" s="13">
        <f t="shared" si="2570"/>
        <v>5.3082226095863776E-5</v>
      </c>
      <c r="BJ2146" s="14">
        <f t="shared" si="2571"/>
        <v>0.57474684974486479</v>
      </c>
      <c r="BK2146" s="14">
        <f t="shared" si="2572"/>
        <v>0.21258207386941999</v>
      </c>
      <c r="BL2146" s="14">
        <f t="shared" si="2573"/>
        <v>0.2011665047958425</v>
      </c>
      <c r="BM2146" s="14">
        <f t="shared" si="2574"/>
        <v>0.63605511437473072</v>
      </c>
      <c r="BN2146" s="14">
        <f t="shared" si="2575"/>
        <v>0.35775141720765924</v>
      </c>
    </row>
    <row r="2147" spans="1:66" x14ac:dyDescent="0.25">
      <c r="A2147" t="s">
        <v>298</v>
      </c>
      <c r="B2147" t="s">
        <v>325</v>
      </c>
      <c r="C2147" t="s">
        <v>324</v>
      </c>
      <c r="D2147" s="7" t="s">
        <v>539</v>
      </c>
      <c r="E2147" s="10">
        <f>VLOOKUP(A2147,home!$A$2:$E$405,3,FALSE)</f>
        <v>1.67088607594937</v>
      </c>
      <c r="F2147" s="10">
        <f>VLOOKUP(B2147,home!$B$2:$E$405,3,FALSE)</f>
        <v>1.42</v>
      </c>
      <c r="G2147" s="10">
        <f>VLOOKUP(C2147,away!$B$2:$E$405,4,FALSE)</f>
        <v>1.05</v>
      </c>
      <c r="H2147" s="10">
        <f>VLOOKUP(A2147,away!$A$2:$E$405,3,FALSE)</f>
        <v>1.36708860759494</v>
      </c>
      <c r="I2147" s="10">
        <f>VLOOKUP(C2147,away!$B$2:$E$405,3,FALSE)</f>
        <v>0.6</v>
      </c>
      <c r="J2147" s="10">
        <f>VLOOKUP(B2147,home!$B$2:$E$405,4,FALSE)</f>
        <v>0.64</v>
      </c>
      <c r="K2147" s="12">
        <f t="shared" si="2520"/>
        <v>2.4912911392405106</v>
      </c>
      <c r="L2147" s="12">
        <f t="shared" si="2521"/>
        <v>0.52496202531645697</v>
      </c>
      <c r="M2147" s="13">
        <f t="shared" si="2522"/>
        <v>4.8984411479550558E-2</v>
      </c>
      <c r="N2147" s="13">
        <f t="shared" si="2523"/>
        <v>0.12203443027991545</v>
      </c>
      <c r="O2147" s="13">
        <f t="shared" si="2524"/>
        <v>2.5714955859239566E-2</v>
      </c>
      <c r="P2147" s="13">
        <f t="shared" si="2525"/>
        <v>6.4063441678084379E-2</v>
      </c>
      <c r="Q2147" s="13">
        <f t="shared" si="2526"/>
        <v>0.15201164741930864</v>
      </c>
      <c r="R2147" s="13">
        <f t="shared" si="2527"/>
        <v>6.7496876543948446E-3</v>
      </c>
      <c r="S2147" s="13">
        <f t="shared" si="2528"/>
        <v>2.0946074657621744E-2</v>
      </c>
      <c r="T2147" s="13">
        <f t="shared" si="2529"/>
        <v>7.9800342300931443E-2</v>
      </c>
      <c r="U2147" s="13">
        <f t="shared" si="2530"/>
        <v>1.6815437046034942E-2</v>
      </c>
      <c r="V2147" s="13">
        <f t="shared" si="2531"/>
        <v>3.0437747476585683E-3</v>
      </c>
      <c r="W2147" s="13">
        <f t="shared" si="2532"/>
        <v>0.12623509009235875</v>
      </c>
      <c r="X2147" s="13">
        <f t="shared" si="2533"/>
        <v>6.6268628560890067E-2</v>
      </c>
      <c r="Y2147" s="13">
        <f t="shared" si="2534"/>
        <v>1.7394256732134419E-2</v>
      </c>
      <c r="Z2147" s="13">
        <f t="shared" si="2535"/>
        <v>1.1811099004348682E-3</v>
      </c>
      <c r="AA2147" s="13">
        <f t="shared" si="2536"/>
        <v>2.9424886294226291E-3</v>
      </c>
      <c r="AB2147" s="13">
        <f t="shared" si="2537"/>
        <v>3.6652979248982757E-3</v>
      </c>
      <c r="AC2147" s="13">
        <f t="shared" si="2538"/>
        <v>2.487968622799198E-4</v>
      </c>
      <c r="AD2147" s="13">
        <f t="shared" si="2539"/>
        <v>7.8622090352080218E-2</v>
      </c>
      <c r="AE2147" s="13">
        <f t="shared" si="2540"/>
        <v>4.1273611785841505E-2</v>
      </c>
      <c r="AF2147" s="13">
        <f t="shared" si="2541"/>
        <v>1.0833539417610269E-2</v>
      </c>
      <c r="AG2147" s="13">
        <f t="shared" si="2542"/>
        <v>1.895732264671453E-3</v>
      </c>
      <c r="AH2147" s="13">
        <f t="shared" si="2543"/>
        <v>1.5500946136340178E-4</v>
      </c>
      <c r="AI2147" s="13">
        <f t="shared" si="2544"/>
        <v>3.861736975930871E-4</v>
      </c>
      <c r="AJ2147" s="13">
        <f t="shared" si="2545"/>
        <v>4.8103555551070134E-4</v>
      </c>
      <c r="AK2147" s="13">
        <f t="shared" si="2546"/>
        <v>3.9946653903448227E-4</v>
      </c>
      <c r="AL2147" s="13">
        <f t="shared" si="2547"/>
        <v>1.3015392280880188E-5</v>
      </c>
      <c r="AM2147" s="13">
        <f t="shared" si="2548"/>
        <v>3.9174103408540849E-2</v>
      </c>
      <c r="AN2147" s="13">
        <f t="shared" si="2549"/>
        <v>2.0564916665303922E-2</v>
      </c>
      <c r="AO2147" s="13">
        <f t="shared" si="2550"/>
        <v>5.3979001515410512E-3</v>
      </c>
      <c r="AP2147" s="13">
        <f t="shared" si="2551"/>
        <v>9.4456419866966704E-4</v>
      </c>
      <c r="AQ2147" s="13">
        <f t="shared" si="2552"/>
        <v>1.2396508369376112E-4</v>
      </c>
      <c r="AR2147" s="13">
        <f t="shared" si="2553"/>
        <v>1.6274816156108896E-5</v>
      </c>
      <c r="AS2147" s="13">
        <f t="shared" si="2554"/>
        <v>4.0545305282482405E-5</v>
      </c>
      <c r="AT2147" s="13">
        <f t="shared" si="2555"/>
        <v>5.0505079894024947E-5</v>
      </c>
      <c r="AU2147" s="13">
        <f t="shared" si="2556"/>
        <v>4.1940952675539471E-5</v>
      </c>
      <c r="AV2147" s="13">
        <f t="shared" si="2557"/>
        <v>2.6121780942969264E-5</v>
      </c>
      <c r="AW2147" s="13">
        <f t="shared" si="2558"/>
        <v>4.728322967783147E-7</v>
      </c>
      <c r="AX2147" s="13">
        <f t="shared" si="2559"/>
        <v>1.6265682784898219E-2</v>
      </c>
      <c r="AY2147" s="13">
        <f t="shared" si="2560"/>
        <v>8.5388657779151972E-3</v>
      </c>
      <c r="AZ2147" s="13">
        <f t="shared" si="2561"/>
        <v>2.2412901363398721E-3</v>
      </c>
      <c r="BA2147" s="13">
        <f t="shared" si="2562"/>
        <v>3.921974030982592E-4</v>
      </c>
      <c r="BB2147" s="13">
        <f t="shared" si="2563"/>
        <v>5.147218576357924E-5</v>
      </c>
      <c r="BC2147" s="13">
        <f t="shared" si="2564"/>
        <v>5.4041885771826925E-6</v>
      </c>
      <c r="BD2147" s="13">
        <f t="shared" si="2565"/>
        <v>1.4239434084939868E-6</v>
      </c>
      <c r="BE2147" s="13">
        <f t="shared" si="2566"/>
        <v>3.5474575963610002E-6</v>
      </c>
      <c r="BF2147" s="13">
        <f t="shared" si="2567"/>
        <v>4.4188748383228006E-6</v>
      </c>
      <c r="BG2147" s="13">
        <f t="shared" si="2568"/>
        <v>3.6695679100421457E-6</v>
      </c>
      <c r="BH2147" s="13">
        <f t="shared" si="2569"/>
        <v>2.2854905047823288E-6</v>
      </c>
      <c r="BI2147" s="13">
        <f t="shared" si="2570"/>
        <v>1.1387644486765072E-6</v>
      </c>
      <c r="BJ2147" s="14">
        <f t="shared" si="2571"/>
        <v>0.79006973119008395</v>
      </c>
      <c r="BK2147" s="14">
        <f t="shared" si="2572"/>
        <v>0.14583838059539123</v>
      </c>
      <c r="BL2147" s="14">
        <f t="shared" si="2573"/>
        <v>5.7501424401149748E-2</v>
      </c>
      <c r="BM2147" s="14">
        <f t="shared" si="2574"/>
        <v>0.5664936787709477</v>
      </c>
      <c r="BN2147" s="14">
        <f t="shared" si="2575"/>
        <v>0.41955857437049343</v>
      </c>
    </row>
    <row r="2148" spans="1:66" x14ac:dyDescent="0.25">
      <c r="A2148" t="s">
        <v>298</v>
      </c>
      <c r="B2148" t="s">
        <v>358</v>
      </c>
      <c r="C2148" t="s">
        <v>331</v>
      </c>
      <c r="D2148" s="7" t="s">
        <v>539</v>
      </c>
      <c r="E2148" s="10">
        <f>VLOOKUP(A2148,home!$A$2:$E$405,3,FALSE)</f>
        <v>1.67088607594937</v>
      </c>
      <c r="F2148" s="10">
        <f>VLOOKUP(B2148,home!$B$2:$E$405,3,FALSE)</f>
        <v>0.85</v>
      </c>
      <c r="G2148" s="10">
        <f>VLOOKUP(C2148,away!$B$2:$E$405,4,FALSE)</f>
        <v>1.95</v>
      </c>
      <c r="H2148" s="10">
        <f>VLOOKUP(A2148,away!$A$2:$E$405,3,FALSE)</f>
        <v>1.36708860759494</v>
      </c>
      <c r="I2148" s="10">
        <f>VLOOKUP(C2148,away!$B$2:$E$405,3,FALSE)</f>
        <v>0.52</v>
      </c>
      <c r="J2148" s="10">
        <f>VLOOKUP(B2148,home!$B$2:$E$405,4,FALSE)</f>
        <v>0.94</v>
      </c>
      <c r="K2148" s="12">
        <f t="shared" si="2520"/>
        <v>2.7694936708860807</v>
      </c>
      <c r="L2148" s="12">
        <f t="shared" si="2521"/>
        <v>0.66823291139240659</v>
      </c>
      <c r="M2148" s="13">
        <f t="shared" si="2522"/>
        <v>3.2137664676559798E-2</v>
      </c>
      <c r="N2148" s="13">
        <f t="shared" si="2523"/>
        <v>8.9005058918791527E-2</v>
      </c>
      <c r="O2148" s="13">
        <f t="shared" si="2524"/>
        <v>2.1475445232170459E-2</v>
      </c>
      <c r="P2148" s="13">
        <f t="shared" si="2525"/>
        <v>5.9476109649956754E-2</v>
      </c>
      <c r="Q2148" s="13">
        <f t="shared" si="2526"/>
        <v>0.12324947367621793</v>
      </c>
      <c r="R2148" s="13">
        <f t="shared" si="2527"/>
        <v>7.1752996454707216E-3</v>
      </c>
      <c r="S2148" s="13">
        <f t="shared" si="2528"/>
        <v>2.7517615659809844E-2</v>
      </c>
      <c r="T2148" s="13">
        <f t="shared" si="2529"/>
        <v>8.2359354622240893E-2</v>
      </c>
      <c r="U2148" s="13">
        <f t="shared" si="2530"/>
        <v>1.9871946954842304E-2</v>
      </c>
      <c r="V2148" s="13">
        <f t="shared" si="2531"/>
        <v>5.6584375815027597E-3</v>
      </c>
      <c r="W2148" s="13">
        <f t="shared" si="2532"/>
        <v>0.11377954576210872</v>
      </c>
      <c r="X2148" s="13">
        <f t="shared" si="2533"/>
        <v>7.6031237121519477E-2</v>
      </c>
      <c r="Y2148" s="13">
        <f t="shared" si="2534"/>
        <v>2.5403287469239689E-2</v>
      </c>
      <c r="Z2148" s="13">
        <f t="shared" si="2535"/>
        <v>1.5982571240686012E-3</v>
      </c>
      <c r="AA2148" s="13">
        <f t="shared" si="2536"/>
        <v>4.4263629895565804E-3</v>
      </c>
      <c r="AB2148" s="13">
        <f t="shared" si="2537"/>
        <v>6.1293921423106711E-3</v>
      </c>
      <c r="AC2148" s="13">
        <f t="shared" si="2538"/>
        <v>6.5449266738872058E-4</v>
      </c>
      <c r="AD2148" s="13">
        <f t="shared" si="2539"/>
        <v>7.8777932966113323E-2</v>
      </c>
      <c r="AE2148" s="13">
        <f t="shared" si="2540"/>
        <v>5.2642007499421765E-2</v>
      </c>
      <c r="AF2148" s="13">
        <f t="shared" si="2541"/>
        <v>1.7588560966439751E-2</v>
      </c>
      <c r="AG2148" s="13">
        <f t="shared" si="2542"/>
        <v>3.917751767268959E-3</v>
      </c>
      <c r="AH2148" s="13">
        <f t="shared" si="2543"/>
        <v>2.6700200279250398E-4</v>
      </c>
      <c r="AI2148" s="13">
        <f t="shared" si="2544"/>
        <v>7.3946035684774758E-4</v>
      </c>
      <c r="AJ2148" s="13">
        <f t="shared" si="2545"/>
        <v>1.0239653890805E-3</v>
      </c>
      <c r="AK2148" s="13">
        <f t="shared" si="2546"/>
        <v>9.4528855475494919E-4</v>
      </c>
      <c r="AL2148" s="13">
        <f t="shared" si="2547"/>
        <v>4.8449914506819918E-5</v>
      </c>
      <c r="AM2148" s="13">
        <f t="shared" si="2548"/>
        <v>4.3634997351027743E-2</v>
      </c>
      <c r="AN2148" s="13">
        <f t="shared" si="2549"/>
        <v>2.9158341318477225E-2</v>
      </c>
      <c r="AO2148" s="13">
        <f t="shared" si="2550"/>
        <v>9.7422816553097685E-3</v>
      </c>
      <c r="AP2148" s="13">
        <f t="shared" si="2551"/>
        <v>2.170037744710827E-3</v>
      </c>
      <c r="AQ2148" s="13">
        <f t="shared" si="2552"/>
        <v>3.6252265999488193E-4</v>
      </c>
      <c r="AR2148" s="13">
        <f t="shared" si="2553"/>
        <v>3.5683905134727698E-5</v>
      </c>
      <c r="AS2148" s="13">
        <f t="shared" si="2554"/>
        <v>9.8826349423127686E-5</v>
      </c>
      <c r="AT2148" s="13">
        <f t="shared" si="2555"/>
        <v>1.368494746220642E-4</v>
      </c>
      <c r="AU2148" s="13">
        <f t="shared" si="2556"/>
        <v>1.2633458460996406E-4</v>
      </c>
      <c r="AV2148" s="13">
        <f t="shared" si="2557"/>
        <v>8.7470708122829377E-5</v>
      </c>
      <c r="AW2148" s="13">
        <f t="shared" si="2558"/>
        <v>2.4906846986237033E-6</v>
      </c>
      <c r="AX2148" s="13">
        <f t="shared" si="2559"/>
        <v>2.0141141498800384E-2</v>
      </c>
      <c r="AY2148" s="13">
        <f t="shared" si="2560"/>
        <v>1.3458973622509803E-2</v>
      </c>
      <c r="AZ2148" s="13">
        <f t="shared" si="2561"/>
        <v>4.4968645640616652E-3</v>
      </c>
      <c r="BA2148" s="13">
        <f t="shared" si="2562"/>
        <v>1.001650966593424E-3</v>
      </c>
      <c r="BB2148" s="13">
        <f t="shared" si="2563"/>
        <v>1.6733403540143544E-4</v>
      </c>
      <c r="BC2148" s="13">
        <f t="shared" si="2564"/>
        <v>2.2363621930268257E-5</v>
      </c>
      <c r="BD2148" s="13">
        <f t="shared" si="2565"/>
        <v>3.9741933030049204E-6</v>
      </c>
      <c r="BE2148" s="13">
        <f t="shared" si="2566"/>
        <v>1.1006503199549975E-5</v>
      </c>
      <c r="BF2148" s="13">
        <f t="shared" si="2567"/>
        <v>1.5241220474870528E-5</v>
      </c>
      <c r="BG2148" s="13">
        <f t="shared" si="2568"/>
        <v>1.4070154547244425E-5</v>
      </c>
      <c r="BH2148" s="13">
        <f t="shared" si="2569"/>
        <v>9.7418009917456113E-6</v>
      </c>
      <c r="BI2148" s="13">
        <f t="shared" si="2570"/>
        <v>5.3959712379342412E-6</v>
      </c>
      <c r="BJ2148" s="14">
        <f t="shared" si="2571"/>
        <v>0.78711071980817959</v>
      </c>
      <c r="BK2148" s="14">
        <f t="shared" si="2572"/>
        <v>0.13895174377223449</v>
      </c>
      <c r="BL2148" s="14">
        <f t="shared" si="2573"/>
        <v>6.2598758133493471E-2</v>
      </c>
      <c r="BM2148" s="14">
        <f t="shared" si="2574"/>
        <v>0.64428394410099787</v>
      </c>
      <c r="BN2148" s="14">
        <f t="shared" si="2575"/>
        <v>0.33251905179916719</v>
      </c>
    </row>
    <row r="2149" spans="1:66" x14ac:dyDescent="0.25">
      <c r="A2149" t="s">
        <v>298</v>
      </c>
      <c r="B2149" t="s">
        <v>363</v>
      </c>
      <c r="C2149" t="s">
        <v>338</v>
      </c>
      <c r="D2149" s="7" t="s">
        <v>539</v>
      </c>
      <c r="E2149" s="10">
        <f>VLOOKUP(A2149,home!$A$2:$E$405,3,FALSE)</f>
        <v>1.67088607594937</v>
      </c>
      <c r="F2149" s="10">
        <f>VLOOKUP(B2149,home!$B$2:$E$405,3,FALSE)</f>
        <v>1.05</v>
      </c>
      <c r="G2149" s="10">
        <f>VLOOKUP(C2149,away!$B$2:$E$405,4,FALSE)</f>
        <v>0.97</v>
      </c>
      <c r="H2149" s="10">
        <f>VLOOKUP(A2149,away!$A$2:$E$405,3,FALSE)</f>
        <v>1.36708860759494</v>
      </c>
      <c r="I2149" s="10">
        <f>VLOOKUP(C2149,away!$B$2:$E$405,3,FALSE)</f>
        <v>0.82</v>
      </c>
      <c r="J2149" s="10">
        <f>VLOOKUP(B2149,home!$B$2:$E$405,4,FALSE)</f>
        <v>0.64</v>
      </c>
      <c r="K2149" s="12">
        <f t="shared" si="2520"/>
        <v>1.7017974683544335</v>
      </c>
      <c r="L2149" s="12">
        <f t="shared" si="2521"/>
        <v>0.71744810126582448</v>
      </c>
      <c r="M2149" s="13">
        <f t="shared" si="2522"/>
        <v>8.8988727940923454E-2</v>
      </c>
      <c r="N2149" s="13">
        <f t="shared" si="2523"/>
        <v>0.15144079192194496</v>
      </c>
      <c r="O2149" s="13">
        <f t="shared" si="2524"/>
        <v>6.3844793895276558E-2</v>
      </c>
      <c r="P2149" s="13">
        <f t="shared" si="2525"/>
        <v>0.10865090861859222</v>
      </c>
      <c r="Q2149" s="13">
        <f t="shared" si="2526"/>
        <v>0.12886077814917826</v>
      </c>
      <c r="R2149" s="13">
        <f t="shared" si="2527"/>
        <v>2.2902663077937029E-2</v>
      </c>
      <c r="S2149" s="13">
        <f t="shared" si="2528"/>
        <v>3.3164368726235259E-2</v>
      </c>
      <c r="T2149" s="13">
        <f t="shared" si="2529"/>
        <v>9.2450920610764584E-2</v>
      </c>
      <c r="U2149" s="13">
        <f t="shared" si="2530"/>
        <v>3.8975694044607788E-2</v>
      </c>
      <c r="V2149" s="13">
        <f t="shared" si="2531"/>
        <v>4.4991201310844919E-3</v>
      </c>
      <c r="W2149" s="13">
        <f t="shared" si="2532"/>
        <v>7.3098315341484657E-2</v>
      </c>
      <c r="X2149" s="13">
        <f t="shared" si="2533"/>
        <v>5.2444247547478659E-2</v>
      </c>
      <c r="Y2149" s="13">
        <f t="shared" si="2534"/>
        <v>1.8813012912626714E-2</v>
      </c>
      <c r="Z2149" s="13">
        <f t="shared" si="2535"/>
        <v>5.4771573797322759E-3</v>
      </c>
      <c r="AA2149" s="13">
        <f t="shared" si="2536"/>
        <v>9.3210125626071883E-3</v>
      </c>
      <c r="AB2149" s="13">
        <f t="shared" si="2537"/>
        <v>7.9312377907723927E-3</v>
      </c>
      <c r="AC2149" s="13">
        <f t="shared" si="2538"/>
        <v>3.4332542835583139E-4</v>
      </c>
      <c r="AD2149" s="13">
        <f t="shared" si="2539"/>
        <v>3.1099631997278134E-2</v>
      </c>
      <c r="AE2149" s="13">
        <f t="shared" si="2540"/>
        <v>2.2312371926513079E-2</v>
      </c>
      <c r="AF2149" s="13">
        <f t="shared" si="2541"/>
        <v>8.0039844367068465E-3</v>
      </c>
      <c r="AG2149" s="13">
        <f t="shared" si="2542"/>
        <v>1.9141478122255123E-3</v>
      </c>
      <c r="AH2149" s="13">
        <f t="shared" si="2543"/>
        <v>9.823940406057548E-4</v>
      </c>
      <c r="AI2149" s="13">
        <f t="shared" si="2544"/>
        <v>1.6718356912293556E-3</v>
      </c>
      <c r="AJ2149" s="13">
        <f t="shared" si="2545"/>
        <v>1.4225628734193512E-3</v>
      </c>
      <c r="AK2149" s="13">
        <f t="shared" si="2546"/>
        <v>8.0697129885335392E-4</v>
      </c>
      <c r="AL2149" s="13">
        <f t="shared" si="2547"/>
        <v>1.6767345980040259E-5</v>
      </c>
      <c r="AM2149" s="13">
        <f t="shared" si="2548"/>
        <v>1.0585054999944494E-2</v>
      </c>
      <c r="AN2149" s="13">
        <f t="shared" si="2549"/>
        <v>7.5942276115044983E-3</v>
      </c>
      <c r="AO2149" s="13">
        <f t="shared" si="2550"/>
        <v>2.7242320902271995E-3</v>
      </c>
      <c r="AP2149" s="13">
        <f t="shared" si="2551"/>
        <v>6.5149838018031087E-4</v>
      </c>
      <c r="AQ2149" s="13">
        <f t="shared" si="2552"/>
        <v>1.1685406895953105E-4</v>
      </c>
      <c r="AR2149" s="13">
        <f t="shared" si="2553"/>
        <v>1.4096334782549204E-4</v>
      </c>
      <c r="AS2149" s="13">
        <f t="shared" si="2554"/>
        <v>2.3989106846018777E-4</v>
      </c>
      <c r="AT2149" s="13">
        <f t="shared" si="2555"/>
        <v>2.0412300649319385E-4</v>
      </c>
      <c r="AU2149" s="13">
        <f t="shared" si="2556"/>
        <v>1.1579200522767103E-4</v>
      </c>
      <c r="AV2149" s="13">
        <f t="shared" si="2557"/>
        <v>4.926363533803343E-5</v>
      </c>
      <c r="AW2149" s="13">
        <f t="shared" si="2558"/>
        <v>5.6866983106466429E-7</v>
      </c>
      <c r="AX2149" s="13">
        <f t="shared" si="2559"/>
        <v>3.002269966883E-3</v>
      </c>
      <c r="AY2149" s="13">
        <f t="shared" si="2560"/>
        <v>2.1539728872276179E-3</v>
      </c>
      <c r="AZ2149" s="13">
        <f t="shared" si="2561"/>
        <v>7.7268187905976009E-4</v>
      </c>
      <c r="BA2149" s="13">
        <f t="shared" si="2562"/>
        <v>1.8478638233797811E-4</v>
      </c>
      <c r="BB2149" s="13">
        <f t="shared" si="2563"/>
        <v>3.3143659787040768E-5</v>
      </c>
      <c r="BC2149" s="13">
        <f t="shared" si="2564"/>
        <v>4.755771156642573E-6</v>
      </c>
      <c r="BD2149" s="13">
        <f t="shared" si="2565"/>
        <v>1.6855647707578866E-5</v>
      </c>
      <c r="BE2149" s="13">
        <f t="shared" si="2566"/>
        <v>2.8684898596231921E-5</v>
      </c>
      <c r="BF2149" s="13">
        <f t="shared" si="2567"/>
        <v>2.440794390553557E-5</v>
      </c>
      <c r="BG2149" s="13">
        <f t="shared" si="2568"/>
        <v>1.3845792382059159E-5</v>
      </c>
      <c r="BH2149" s="13">
        <f t="shared" si="2569"/>
        <v>5.8906836057873399E-6</v>
      </c>
      <c r="BI2149" s="13">
        <f t="shared" si="2570"/>
        <v>2.004950089441172E-6</v>
      </c>
      <c r="BJ2149" s="14">
        <f t="shared" si="2571"/>
        <v>0.6082616803534695</v>
      </c>
      <c r="BK2149" s="14">
        <f t="shared" si="2572"/>
        <v>0.23781719107839894</v>
      </c>
      <c r="BL2149" s="14">
        <f t="shared" si="2573"/>
        <v>0.14870088825494004</v>
      </c>
      <c r="BM2149" s="14">
        <f t="shared" si="2574"/>
        <v>0.43341484924529167</v>
      </c>
      <c r="BN2149" s="14">
        <f t="shared" si="2575"/>
        <v>0.56468866360385239</v>
      </c>
    </row>
    <row r="2150" spans="1:66" x14ac:dyDescent="0.25">
      <c r="A2150" t="s">
        <v>301</v>
      </c>
      <c r="B2150" t="s">
        <v>382</v>
      </c>
      <c r="C2150" t="s">
        <v>355</v>
      </c>
      <c r="D2150" s="7" t="s">
        <v>539</v>
      </c>
      <c r="E2150" s="10">
        <f>VLOOKUP(A2150,home!$A$2:$E$405,3,FALSE)</f>
        <v>1.3248407643312099</v>
      </c>
      <c r="F2150" s="10">
        <f>VLOOKUP(B2150,home!$B$2:$E$405,3,FALSE)</f>
        <v>1.32</v>
      </c>
      <c r="G2150" s="10">
        <f>VLOOKUP(C2150,away!$B$2:$E$405,4,FALSE)</f>
        <v>1.51</v>
      </c>
      <c r="H2150" s="10">
        <f>VLOOKUP(A2150,away!$A$2:$E$405,3,FALSE)</f>
        <v>1.07643312101911</v>
      </c>
      <c r="I2150" s="10">
        <f>VLOOKUP(C2150,away!$B$2:$E$405,3,FALSE)</f>
        <v>0.75</v>
      </c>
      <c r="J2150" s="10">
        <f>VLOOKUP(B2150,home!$B$2:$E$405,4,FALSE)</f>
        <v>1.05</v>
      </c>
      <c r="K2150" s="12">
        <f t="shared" si="2520"/>
        <v>2.6406726114649679</v>
      </c>
      <c r="L2150" s="12">
        <f t="shared" si="2521"/>
        <v>0.84769108280254923</v>
      </c>
      <c r="M2150" s="13">
        <f t="shared" si="2522"/>
        <v>3.0550821778466328E-2</v>
      </c>
      <c r="N2150" s="13">
        <f t="shared" si="2523"/>
        <v>8.0674718328143491E-2</v>
      </c>
      <c r="O2150" s="13">
        <f t="shared" si="2524"/>
        <v>2.5897659193895823E-2</v>
      </c>
      <c r="P2150" s="13">
        <f t="shared" si="2525"/>
        <v>6.8387239334374614E-2</v>
      </c>
      <c r="Q2150" s="13">
        <f t="shared" si="2526"/>
        <v>0.1065177595633897</v>
      </c>
      <c r="R2150" s="13">
        <f t="shared" si="2527"/>
        <v>1.0976607382062471E-2</v>
      </c>
      <c r="S2150" s="13">
        <f t="shared" si="2528"/>
        <v>3.8270774986758918E-2</v>
      </c>
      <c r="T2150" s="13">
        <f t="shared" si="2529"/>
        <v>9.0294154941991417E-2</v>
      </c>
      <c r="U2150" s="13">
        <f t="shared" si="2530"/>
        <v>2.8985626480616547E-2</v>
      </c>
      <c r="V2150" s="13">
        <f t="shared" si="2531"/>
        <v>9.5186842999942217E-3</v>
      </c>
      <c r="W2150" s="13">
        <f t="shared" si="2532"/>
        <v>9.3759510104551289E-2</v>
      </c>
      <c r="X2150" s="13">
        <f t="shared" si="2533"/>
        <v>7.9479100643563644E-2</v>
      </c>
      <c r="Y2150" s="13">
        <f t="shared" si="2534"/>
        <v>3.3686862442357621E-2</v>
      </c>
      <c r="Z2150" s="13">
        <f t="shared" si="2535"/>
        <v>3.1015907323996643E-3</v>
      </c>
      <c r="AA2150" s="13">
        <f t="shared" si="2536"/>
        <v>8.1902856990213636E-3</v>
      </c>
      <c r="AB2150" s="13">
        <f t="shared" si="2537"/>
        <v>1.0813931562739463E-2</v>
      </c>
      <c r="AC2150" s="13">
        <f t="shared" si="2538"/>
        <v>1.3317083295098216E-3</v>
      </c>
      <c r="AD2150" s="13">
        <f t="shared" si="2539"/>
        <v>6.1897042599365355E-2</v>
      </c>
      <c r="AE2150" s="13">
        <f t="shared" si="2540"/>
        <v>5.2469571063331534E-2</v>
      </c>
      <c r="AF2150" s="13">
        <f t="shared" si="2541"/>
        <v>2.2238993754430402E-2</v>
      </c>
      <c r="AG2150" s="13">
        <f t="shared" si="2542"/>
        <v>6.2839322320440809E-3</v>
      </c>
      <c r="AH2150" s="13">
        <f t="shared" si="2543"/>
        <v>6.572977015895557E-4</v>
      </c>
      <c r="AI2150" s="13">
        <f t="shared" si="2544"/>
        <v>1.735708038166413E-3</v>
      </c>
      <c r="AJ2150" s="13">
        <f t="shared" si="2545"/>
        <v>2.2917183389428194E-3</v>
      </c>
      <c r="AK2150" s="13">
        <f t="shared" si="2546"/>
        <v>2.0172259502794312E-3</v>
      </c>
      <c r="AL2150" s="13">
        <f t="shared" si="2547"/>
        <v>1.1923981215845415E-4</v>
      </c>
      <c r="AM2150" s="13">
        <f t="shared" si="2548"/>
        <v>3.2689965024564886E-2</v>
      </c>
      <c r="AN2150" s="13">
        <f t="shared" si="2549"/>
        <v>2.7710991848450873E-2</v>
      </c>
      <c r="AO2150" s="13">
        <f t="shared" si="2550"/>
        <v>1.1745180342772965E-2</v>
      </c>
      <c r="AP2150" s="13">
        <f t="shared" si="2551"/>
        <v>3.3187615474921444E-3</v>
      </c>
      <c r="AQ2150" s="13">
        <f t="shared" si="2552"/>
        <v>7.0332114243926993E-4</v>
      </c>
      <c r="AR2150" s="13">
        <f t="shared" si="2553"/>
        <v>1.114370800768155E-4</v>
      </c>
      <c r="AS2150" s="13">
        <f t="shared" si="2554"/>
        <v>2.9426884526047509E-4</v>
      </c>
      <c r="AT2150" s="13">
        <f t="shared" si="2555"/>
        <v>3.8853384004337968E-4</v>
      </c>
      <c r="AU2150" s="13">
        <f t="shared" si="2556"/>
        <v>3.4199689000995458E-4</v>
      </c>
      <c r="AV2150" s="13">
        <f t="shared" si="2557"/>
        <v>2.2577545516387098E-4</v>
      </c>
      <c r="AW2150" s="13">
        <f t="shared" si="2558"/>
        <v>7.4143137179716908E-6</v>
      </c>
      <c r="AX2150" s="13">
        <f t="shared" si="2559"/>
        <v>1.4387249218352721E-2</v>
      </c>
      <c r="AY2150" s="13">
        <f t="shared" si="2560"/>
        <v>1.2195942868455547E-2</v>
      </c>
      <c r="AZ2150" s="13">
        <f t="shared" si="2561"/>
        <v>5.1691960079795546E-3</v>
      </c>
      <c r="BA2150" s="13">
        <f t="shared" si="2562"/>
        <v>1.4606271204076016E-3</v>
      </c>
      <c r="BB2150" s="13">
        <f t="shared" si="2563"/>
        <v>3.0954014631727223E-4</v>
      </c>
      <c r="BC2150" s="13">
        <f t="shared" si="2564"/>
        <v>5.2478884360509616E-5</v>
      </c>
      <c r="BD2150" s="13">
        <f t="shared" si="2565"/>
        <v>1.5744036512445011E-5</v>
      </c>
      <c r="BE2150" s="13">
        <f t="shared" si="2566"/>
        <v>4.1574846012317973E-5</v>
      </c>
      <c r="BF2150" s="13">
        <f t="shared" si="2567"/>
        <v>5.489277859530081E-5</v>
      </c>
      <c r="BG2150" s="13">
        <f t="shared" si="2568"/>
        <v>4.83179523346071E-5</v>
      </c>
      <c r="BH2150" s="13">
        <f t="shared" si="2569"/>
        <v>3.1897973343016683E-5</v>
      </c>
      <c r="BI2150" s="13">
        <f t="shared" si="2570"/>
        <v>1.6846420913628758E-5</v>
      </c>
      <c r="BJ2150" s="14">
        <f t="shared" si="2571"/>
        <v>0.73704489982476196</v>
      </c>
      <c r="BK2150" s="14">
        <f t="shared" si="2572"/>
        <v>0.16037441140971789</v>
      </c>
      <c r="BL2150" s="14">
        <f t="shared" si="2573"/>
        <v>9.3137346465579696E-2</v>
      </c>
      <c r="BM2150" s="14">
        <f t="shared" si="2574"/>
        <v>0.65846491429738896</v>
      </c>
      <c r="BN2150" s="14">
        <f t="shared" si="2575"/>
        <v>0.32300480558033245</v>
      </c>
    </row>
    <row r="2151" spans="1:66" x14ac:dyDescent="0.25">
      <c r="A2151" t="s">
        <v>301</v>
      </c>
      <c r="B2151" t="s">
        <v>319</v>
      </c>
      <c r="C2151" t="s">
        <v>302</v>
      </c>
      <c r="D2151" s="7" t="s">
        <v>539</v>
      </c>
      <c r="E2151" s="10">
        <f>VLOOKUP(A2151,home!$A$2:$E$405,3,FALSE)</f>
        <v>1.3248407643312099</v>
      </c>
      <c r="F2151" s="10">
        <f>VLOOKUP(B2151,home!$B$2:$E$405,3,FALSE)</f>
        <v>0.47</v>
      </c>
      <c r="G2151" s="10">
        <f>VLOOKUP(C2151,away!$B$2:$E$405,4,FALSE)</f>
        <v>1.08</v>
      </c>
      <c r="H2151" s="10">
        <f>VLOOKUP(A2151,away!$A$2:$E$405,3,FALSE)</f>
        <v>1.07643312101911</v>
      </c>
      <c r="I2151" s="10">
        <f>VLOOKUP(C2151,away!$B$2:$E$405,3,FALSE)</f>
        <v>0.65</v>
      </c>
      <c r="J2151" s="10">
        <f>VLOOKUP(B2151,home!$B$2:$E$405,4,FALSE)</f>
        <v>1.51</v>
      </c>
      <c r="K2151" s="12">
        <f t="shared" si="2520"/>
        <v>0.67248917197452218</v>
      </c>
      <c r="L2151" s="12">
        <f t="shared" si="2521"/>
        <v>1.0565191082802565</v>
      </c>
      <c r="M2151" s="13">
        <f t="shared" si="2522"/>
        <v>0.1774603136289139</v>
      </c>
      <c r="N2151" s="13">
        <f t="shared" si="2523"/>
        <v>0.11934013937064733</v>
      </c>
      <c r="O2151" s="13">
        <f t="shared" si="2524"/>
        <v>0.18749021231035476</v>
      </c>
      <c r="P2151" s="13">
        <f t="shared" si="2525"/>
        <v>0.12608513762991783</v>
      </c>
      <c r="Q2151" s="13">
        <f t="shared" si="2526"/>
        <v>4.0127475754345346E-2</v>
      </c>
      <c r="R2151" s="13">
        <f t="shared" si="2527"/>
        <v>9.9043495960705982E-2</v>
      </c>
      <c r="S2151" s="13">
        <f t="shared" si="2528"/>
        <v>2.2395798821248564E-2</v>
      </c>
      <c r="T2151" s="13">
        <f t="shared" si="2529"/>
        <v>4.2395444901518559E-2</v>
      </c>
      <c r="U2151" s="13">
        <f t="shared" si="2530"/>
        <v>6.6605678588077089E-2</v>
      </c>
      <c r="V2151" s="13">
        <f t="shared" si="2531"/>
        <v>1.7680180736784404E-3</v>
      </c>
      <c r="W2151" s="13">
        <f t="shared" si="2532"/>
        <v>8.9950976478224733E-3</v>
      </c>
      <c r="X2151" s="13">
        <f t="shared" si="2533"/>
        <v>9.5034925457712326E-3</v>
      </c>
      <c r="Y2151" s="13">
        <f t="shared" si="2534"/>
        <v>5.0203107350031426E-3</v>
      </c>
      <c r="Z2151" s="13">
        <f t="shared" si="2535"/>
        <v>3.4880448677788105E-2</v>
      </c>
      <c r="AA2151" s="13">
        <f t="shared" si="2536"/>
        <v>2.3456724049425538E-2</v>
      </c>
      <c r="AB2151" s="13">
        <f t="shared" si="2537"/>
        <v>7.8871964666165206E-3</v>
      </c>
      <c r="AC2151" s="13">
        <f t="shared" si="2538"/>
        <v>7.8510794045083136E-5</v>
      </c>
      <c r="AD2151" s="13">
        <f t="shared" si="2539"/>
        <v>1.5122764422535267E-3</v>
      </c>
      <c r="AE2151" s="13">
        <f t="shared" si="2540"/>
        <v>1.5977489582429348E-3</v>
      </c>
      <c r="AF2151" s="13">
        <f t="shared" si="2541"/>
        <v>8.4402615230926698E-4</v>
      </c>
      <c r="AG2151" s="13">
        <f t="shared" si="2542"/>
        <v>2.9724325260100103E-4</v>
      </c>
      <c r="AH2151" s="13">
        <f t="shared" si="2543"/>
        <v>9.2129651333679816E-3</v>
      </c>
      <c r="AI2151" s="13">
        <f t="shared" si="2544"/>
        <v>6.1956192939687767E-3</v>
      </c>
      <c r="AJ2151" s="13">
        <f t="shared" si="2545"/>
        <v>2.0832434444352185E-3</v>
      </c>
      <c r="AK2151" s="13">
        <f t="shared" si="2546"/>
        <v>4.6698621965653056E-4</v>
      </c>
      <c r="AL2151" s="13">
        <f t="shared" si="2547"/>
        <v>2.2312694191013935E-6</v>
      </c>
      <c r="AM2151" s="13">
        <f t="shared" si="2548"/>
        <v>2.0339790648953016E-4</v>
      </c>
      <c r="AN2151" s="13">
        <f t="shared" si="2549"/>
        <v>2.1489377479038936E-4</v>
      </c>
      <c r="AO2151" s="13">
        <f t="shared" si="2550"/>
        <v>1.1351968965826021E-4</v>
      </c>
      <c r="AP2151" s="13">
        <f t="shared" si="2551"/>
        <v>3.997857376333219E-5</v>
      </c>
      <c r="AQ2151" s="13">
        <f t="shared" si="2552"/>
        <v>1.0559531775688042E-5</v>
      </c>
      <c r="AR2151" s="13">
        <f t="shared" si="2553"/>
        <v>1.9467347414646073E-3</v>
      </c>
      <c r="AS2151" s="13">
        <f t="shared" si="2554"/>
        <v>1.3091580343415692E-3</v>
      </c>
      <c r="AT2151" s="13">
        <f t="shared" si="2555"/>
        <v>4.4019730124907752E-4</v>
      </c>
      <c r="AU2151" s="13">
        <f t="shared" si="2556"/>
        <v>9.8675972874137153E-5</v>
      </c>
      <c r="AV2151" s="13">
        <f t="shared" si="2557"/>
        <v>1.6589630822977225E-5</v>
      </c>
      <c r="AW2151" s="13">
        <f t="shared" si="2558"/>
        <v>4.4036436160455348E-8</v>
      </c>
      <c r="AX2151" s="13">
        <f t="shared" si="2559"/>
        <v>2.2797148286082559E-5</v>
      </c>
      <c r="AY2151" s="13">
        <f t="shared" si="2560"/>
        <v>2.4085622778544721E-5</v>
      </c>
      <c r="AZ2151" s="13">
        <f t="shared" si="2561"/>
        <v>1.272346035018135E-5</v>
      </c>
      <c r="BA2151" s="13">
        <f t="shared" si="2562"/>
        <v>4.480859661137602E-6</v>
      </c>
      <c r="BB2151" s="13">
        <f t="shared" si="2563"/>
        <v>1.1835284633785174E-6</v>
      </c>
      <c r="BC2151" s="13">
        <f t="shared" si="2564"/>
        <v>2.5008408735059475E-7</v>
      </c>
      <c r="BD2151" s="13">
        <f t="shared" si="2565"/>
        <v>3.4279374218506366E-4</v>
      </c>
      <c r="BE2151" s="13">
        <f t="shared" si="2566"/>
        <v>2.305250798400813E-4</v>
      </c>
      <c r="BF2151" s="13">
        <f t="shared" si="2567"/>
        <v>7.7512810030508448E-5</v>
      </c>
      <c r="BG2151" s="13">
        <f t="shared" si="2568"/>
        <v>1.7375508478278355E-5</v>
      </c>
      <c r="BH2151" s="13">
        <f t="shared" si="2569"/>
        <v>2.9212103272984253E-6</v>
      </c>
      <c r="BI2151" s="13">
        <f t="shared" si="2570"/>
        <v>3.9289646283366826E-7</v>
      </c>
      <c r="BJ2151" s="14">
        <f t="shared" si="2571"/>
        <v>0.23028112594061872</v>
      </c>
      <c r="BK2151" s="14">
        <f t="shared" si="2572"/>
        <v>0.32781409584000143</v>
      </c>
      <c r="BL2151" s="14">
        <f t="shared" si="2573"/>
        <v>0.40692499839468477</v>
      </c>
      <c r="BM2151" s="14">
        <f t="shared" si="2574"/>
        <v>0.25032985261186552</v>
      </c>
      <c r="BN2151" s="14">
        <f t="shared" si="2575"/>
        <v>0.74954677465488517</v>
      </c>
    </row>
    <row r="2152" spans="1:66" x14ac:dyDescent="0.25">
      <c r="A2152" t="s">
        <v>301</v>
      </c>
      <c r="B2152" t="s">
        <v>334</v>
      </c>
      <c r="C2152" t="s">
        <v>336</v>
      </c>
      <c r="D2152" s="7" t="s">
        <v>539</v>
      </c>
      <c r="E2152" s="10">
        <f>VLOOKUP(A2152,home!$A$2:$E$405,3,FALSE)</f>
        <v>1.3248407643312099</v>
      </c>
      <c r="F2152" s="10">
        <f>VLOOKUP(B2152,home!$B$2:$E$405,3,FALSE)</f>
        <v>0.85</v>
      </c>
      <c r="G2152" s="10">
        <f>VLOOKUP(C2152,away!$B$2:$E$405,4,FALSE)</f>
        <v>1.04</v>
      </c>
      <c r="H2152" s="10">
        <f>VLOOKUP(A2152,away!$A$2:$E$405,3,FALSE)</f>
        <v>1.07643312101911</v>
      </c>
      <c r="I2152" s="10">
        <f>VLOOKUP(C2152,away!$B$2:$E$405,3,FALSE)</f>
        <v>0.47</v>
      </c>
      <c r="J2152" s="10">
        <f>VLOOKUP(B2152,home!$B$2:$E$405,4,FALSE)</f>
        <v>1.1599999999999999</v>
      </c>
      <c r="K2152" s="12">
        <f t="shared" si="2520"/>
        <v>1.1711592356687897</v>
      </c>
      <c r="L2152" s="12">
        <f t="shared" si="2521"/>
        <v>0.58687133757961873</v>
      </c>
      <c r="M2152" s="13">
        <f t="shared" si="2522"/>
        <v>0.17238402744967279</v>
      </c>
      <c r="N2152" s="13">
        <f t="shared" si="2523"/>
        <v>0.20188914582946646</v>
      </c>
      <c r="O2152" s="13">
        <f t="shared" si="2524"/>
        <v>0.10116724476675117</v>
      </c>
      <c r="P2152" s="13">
        <f t="shared" si="2525"/>
        <v>0.11848295305574566</v>
      </c>
      <c r="Q2152" s="13">
        <f t="shared" si="2526"/>
        <v>0.11822216885973139</v>
      </c>
      <c r="R2152" s="13">
        <f t="shared" si="2527"/>
        <v>2.9686078127753968E-2</v>
      </c>
      <c r="S2152" s="13">
        <f t="shared" si="2528"/>
        <v>2.0358919518962484E-2</v>
      </c>
      <c r="T2152" s="13">
        <f t="shared" si="2529"/>
        <v>6.9381202370274092E-2</v>
      </c>
      <c r="U2152" s="13">
        <f t="shared" si="2530"/>
        <v>3.4767124570104314E-2</v>
      </c>
      <c r="V2152" s="13">
        <f t="shared" si="2531"/>
        <v>1.5547875811658483E-3</v>
      </c>
      <c r="W2152" s="13">
        <f t="shared" si="2532"/>
        <v>4.6152328306956508E-2</v>
      </c>
      <c r="X2152" s="13">
        <f t="shared" si="2533"/>
        <v>2.708547864591726E-2</v>
      </c>
      <c r="Y2152" s="13">
        <f t="shared" si="2534"/>
        <v>7.9478455409568317E-3</v>
      </c>
      <c r="Z2152" s="13">
        <f t="shared" si="2535"/>
        <v>5.8073027927760127E-3</v>
      </c>
      <c r="AA2152" s="13">
        <f t="shared" si="2536"/>
        <v>6.8012763000847827E-3</v>
      </c>
      <c r="AB2152" s="13">
        <f t="shared" si="2537"/>
        <v>3.9826887765897741E-3</v>
      </c>
      <c r="AC2152" s="13">
        <f t="shared" si="2538"/>
        <v>6.6789766834949056E-5</v>
      </c>
      <c r="AD2152" s="13">
        <f t="shared" si="2539"/>
        <v>1.3512931386077568E-2</v>
      </c>
      <c r="AE2152" s="13">
        <f t="shared" si="2540"/>
        <v>7.9303521171689532E-3</v>
      </c>
      <c r="AF2152" s="13">
        <f t="shared" si="2541"/>
        <v>2.3270481772401522E-3</v>
      </c>
      <c r="AG2152" s="13">
        <f t="shared" si="2542"/>
        <v>4.5522595879638069E-4</v>
      </c>
      <c r="AH2152" s="13">
        <f t="shared" si="2543"/>
        <v>8.5203488943157819E-4</v>
      </c>
      <c r="AI2152" s="13">
        <f t="shared" si="2544"/>
        <v>9.9786852986982885E-4</v>
      </c>
      <c r="AJ2152" s="13">
        <f t="shared" si="2545"/>
        <v>5.8433147237014387E-4</v>
      </c>
      <c r="AK2152" s="13">
        <f t="shared" si="2546"/>
        <v>2.2811506685274527E-4</v>
      </c>
      <c r="AL2152" s="13">
        <f t="shared" si="2547"/>
        <v>1.8362371330069503E-6</v>
      </c>
      <c r="AM2152" s="13">
        <f t="shared" si="2548"/>
        <v>3.1651588787526786E-3</v>
      </c>
      <c r="AN2152" s="13">
        <f t="shared" si="2549"/>
        <v>1.8575410248255905E-3</v>
      </c>
      <c r="AO2152" s="13">
        <f t="shared" si="2550"/>
        <v>5.4506879292420493E-4</v>
      </c>
      <c r="AP2152" s="13">
        <f t="shared" si="2551"/>
        <v>1.0662841719211215E-4</v>
      </c>
      <c r="AQ2152" s="13">
        <f t="shared" si="2552"/>
        <v>1.5644290455383111E-5</v>
      </c>
      <c r="AR2152" s="13">
        <f t="shared" si="2553"/>
        <v>1.0000697104504258E-4</v>
      </c>
      <c r="AS2152" s="13">
        <f t="shared" si="2554"/>
        <v>1.1712408777066286E-4</v>
      </c>
      <c r="AT2152" s="13">
        <f t="shared" si="2555"/>
        <v>6.8585478555946886E-5</v>
      </c>
      <c r="AU2152" s="13">
        <f t="shared" si="2556"/>
        <v>2.6774838881186959E-5</v>
      </c>
      <c r="AV2152" s="13">
        <f t="shared" si="2557"/>
        <v>7.8393999598114832E-6</v>
      </c>
      <c r="AW2152" s="13">
        <f t="shared" si="2558"/>
        <v>3.5057836539601912E-8</v>
      </c>
      <c r="AX2152" s="13">
        <f t="shared" si="2559"/>
        <v>6.1781750886837853E-4</v>
      </c>
      <c r="AY2152" s="13">
        <f t="shared" si="2560"/>
        <v>3.6257938780969324E-4</v>
      </c>
      <c r="AZ2152" s="13">
        <f t="shared" si="2561"/>
        <v>1.0639372515133698E-4</v>
      </c>
      <c r="BA2152" s="13">
        <f t="shared" si="2562"/>
        <v>2.0813142596547823E-5</v>
      </c>
      <c r="BB2152" s="13">
        <f t="shared" si="2563"/>
        <v>3.0536592087178387E-6</v>
      </c>
      <c r="BC2152" s="13">
        <f t="shared" si="2564"/>
        <v>3.5842101286651171E-7</v>
      </c>
      <c r="BD2152" s="13">
        <f t="shared" si="2565"/>
        <v>9.7818708107483918E-6</v>
      </c>
      <c r="BE2152" s="13">
        <f t="shared" si="2566"/>
        <v>1.145612834212693E-5</v>
      </c>
      <c r="BF2152" s="13">
        <f t="shared" si="2567"/>
        <v>6.7084752564444672E-6</v>
      </c>
      <c r="BG2152" s="13">
        <f t="shared" si="2568"/>
        <v>2.6188975846134955E-6</v>
      </c>
      <c r="BH2152" s="13">
        <f t="shared" si="2569"/>
        <v>7.6678652337269581E-7</v>
      </c>
      <c r="BI2152" s="13">
        <f t="shared" si="2570"/>
        <v>1.7960582372685887E-7</v>
      </c>
      <c r="BJ2152" s="14">
        <f t="shared" si="2571"/>
        <v>0.50170478444138311</v>
      </c>
      <c r="BK2152" s="14">
        <f t="shared" si="2572"/>
        <v>0.31321189299732444</v>
      </c>
      <c r="BL2152" s="14">
        <f t="shared" si="2573"/>
        <v>0.17941860504036197</v>
      </c>
      <c r="BM2152" s="14">
        <f t="shared" si="2574"/>
        <v>0.25794842285275094</v>
      </c>
      <c r="BN2152" s="14">
        <f t="shared" si="2575"/>
        <v>0.74183161808912135</v>
      </c>
    </row>
    <row r="2153" spans="1:66" x14ac:dyDescent="0.25">
      <c r="A2153" t="s">
        <v>301</v>
      </c>
      <c r="B2153" t="s">
        <v>312</v>
      </c>
      <c r="C2153" t="s">
        <v>385</v>
      </c>
      <c r="D2153" s="7" t="s">
        <v>539</v>
      </c>
      <c r="E2153" s="10">
        <f>VLOOKUP(A2153,home!$A$2:$E$405,3,FALSE)</f>
        <v>1.3248407643312099</v>
      </c>
      <c r="F2153" s="10">
        <f>VLOOKUP(B2153,home!$B$2:$E$405,3,FALSE)</f>
        <v>0.97</v>
      </c>
      <c r="G2153" s="10">
        <f>VLOOKUP(C2153,away!$B$2:$E$405,4,FALSE)</f>
        <v>0.75</v>
      </c>
      <c r="H2153" s="10">
        <f>VLOOKUP(A2153,away!$A$2:$E$405,3,FALSE)</f>
        <v>1.07643312101911</v>
      </c>
      <c r="I2153" s="10">
        <f>VLOOKUP(C2153,away!$B$2:$E$405,3,FALSE)</f>
        <v>0.38</v>
      </c>
      <c r="J2153" s="10">
        <f>VLOOKUP(B2153,home!$B$2:$E$405,4,FALSE)</f>
        <v>0.93</v>
      </c>
      <c r="K2153" s="12">
        <f t="shared" si="2520"/>
        <v>0.96382165605095516</v>
      </c>
      <c r="L2153" s="12">
        <f t="shared" si="2521"/>
        <v>0.38041146496815353</v>
      </c>
      <c r="M2153" s="13">
        <f t="shared" si="2522"/>
        <v>0.26073958691734911</v>
      </c>
      <c r="N2153" s="13">
        <f t="shared" si="2523"/>
        <v>0.25130646046072136</v>
      </c>
      <c r="O2153" s="13">
        <f t="shared" si="2524"/>
        <v>9.9188328234419962E-2</v>
      </c>
      <c r="P2153" s="13">
        <f t="shared" si="2525"/>
        <v>9.5599858779824354E-2</v>
      </c>
      <c r="Q2153" s="13">
        <f t="shared" si="2526"/>
        <v>0.12110730444877817</v>
      </c>
      <c r="R2153" s="13">
        <f t="shared" si="2527"/>
        <v>1.8866188625698881E-2</v>
      </c>
      <c r="S2153" s="13">
        <f t="shared" si="2528"/>
        <v>8.7628935701461064E-3</v>
      </c>
      <c r="T2153" s="13">
        <f t="shared" si="2529"/>
        <v>4.6070607103703878E-2</v>
      </c>
      <c r="U2153" s="13">
        <f t="shared" si="2530"/>
        <v>1.8183641164590786E-2</v>
      </c>
      <c r="V2153" s="13">
        <f t="shared" si="2531"/>
        <v>3.5698938704528996E-4</v>
      </c>
      <c r="W2153" s="13">
        <f t="shared" si="2532"/>
        <v>3.8908614244562864E-2</v>
      </c>
      <c r="X2153" s="13">
        <f t="shared" si="2533"/>
        <v>1.4801282944654924E-2</v>
      </c>
      <c r="Y2153" s="13">
        <f t="shared" si="2534"/>
        <v>2.8152888641921623E-3</v>
      </c>
      <c r="Z2153" s="13">
        <f t="shared" si="2535"/>
        <v>2.3923048178225428E-3</v>
      </c>
      <c r="AA2153" s="13">
        <f t="shared" si="2536"/>
        <v>2.3057551912924017E-3</v>
      </c>
      <c r="AB2153" s="13">
        <f t="shared" si="2537"/>
        <v>1.1111683934597648E-3</v>
      </c>
      <c r="AC2153" s="13">
        <f t="shared" si="2538"/>
        <v>8.1806083300662926E-6</v>
      </c>
      <c r="AD2153" s="13">
        <f t="shared" si="2539"/>
        <v>9.3752412539605898E-3</v>
      </c>
      <c r="AE2153" s="13">
        <f t="shared" si="2540"/>
        <v>3.5664492598490166E-3</v>
      </c>
      <c r="AF2153" s="13">
        <f t="shared" si="2541"/>
        <v>6.7835909383687557E-4</v>
      </c>
      <c r="AG2153" s="13">
        <f t="shared" si="2542"/>
        <v>8.601852555365168E-5</v>
      </c>
      <c r="AH2153" s="13">
        <f t="shared" si="2543"/>
        <v>2.2751504509956118E-4</v>
      </c>
      <c r="AI2153" s="13">
        <f t="shared" si="2544"/>
        <v>2.192839275443668E-4</v>
      </c>
      <c r="AJ2153" s="13">
        <f t="shared" si="2545"/>
        <v>1.0567529909558464E-4</v>
      </c>
      <c r="AK2153" s="13">
        <f t="shared" si="2546"/>
        <v>3.3950713925995468E-5</v>
      </c>
      <c r="AL2153" s="13">
        <f t="shared" si="2547"/>
        <v>1.1997641176524482E-7</v>
      </c>
      <c r="AM2153" s="13">
        <f t="shared" si="2548"/>
        <v>1.8072121102539066E-3</v>
      </c>
      <c r="AN2153" s="13">
        <f t="shared" si="2549"/>
        <v>6.8748420636987673E-4</v>
      </c>
      <c r="AO2153" s="13">
        <f t="shared" si="2550"/>
        <v>1.3076343704381658E-4</v>
      </c>
      <c r="AP2153" s="13">
        <f t="shared" si="2551"/>
        <v>1.6581303550036401E-5</v>
      </c>
      <c r="AQ2153" s="13">
        <f t="shared" si="2552"/>
        <v>1.576929493637747E-6</v>
      </c>
      <c r="AR2153" s="13">
        <f t="shared" si="2553"/>
        <v>1.7309866321723922E-5</v>
      </c>
      <c r="AS2153" s="13">
        <f t="shared" si="2554"/>
        <v>1.6683624024224607E-5</v>
      </c>
      <c r="AT2153" s="13">
        <f t="shared" si="2555"/>
        <v>8.0400190679798298E-6</v>
      </c>
      <c r="AU2153" s="13">
        <f t="shared" si="2556"/>
        <v>2.583048164260526E-6</v>
      </c>
      <c r="AV2153" s="13">
        <f t="shared" si="2557"/>
        <v>6.2239943983423983E-7</v>
      </c>
      <c r="AW2153" s="13">
        <f t="shared" si="2558"/>
        <v>1.2219224549834942E-9</v>
      </c>
      <c r="AX2153" s="13">
        <f t="shared" si="2559"/>
        <v>2.9030502815671007E-4</v>
      </c>
      <c r="AY2153" s="13">
        <f t="shared" si="2560"/>
        <v>1.1043536104871513E-4</v>
      </c>
      <c r="AZ2153" s="13">
        <f t="shared" si="2561"/>
        <v>2.100543874041434E-5</v>
      </c>
      <c r="BA2153" s="13">
        <f t="shared" si="2562"/>
        <v>2.663569907846609E-6</v>
      </c>
      <c r="BB2153" s="13">
        <f t="shared" si="2563"/>
        <v>2.5331313267225444E-7</v>
      </c>
      <c r="BC2153" s="13">
        <f t="shared" si="2564"/>
        <v>1.9272643979104914E-8</v>
      </c>
      <c r="BD2153" s="13">
        <f t="shared" si="2565"/>
        <v>1.0974786009749836E-6</v>
      </c>
      <c r="BE2153" s="13">
        <f t="shared" si="2566"/>
        <v>1.0577736426721941E-6</v>
      </c>
      <c r="BF2153" s="13">
        <f t="shared" si="2567"/>
        <v>5.0975257200368267E-7</v>
      </c>
      <c r="BG2153" s="13">
        <f t="shared" si="2568"/>
        <v>1.6377018937494108E-7</v>
      </c>
      <c r="BH2153" s="13">
        <f t="shared" si="2569"/>
        <v>3.9461313783783557E-8</v>
      </c>
      <c r="BI2153" s="13">
        <f t="shared" si="2570"/>
        <v>7.6067337602065322E-9</v>
      </c>
      <c r="BJ2153" s="14">
        <f t="shared" si="2571"/>
        <v>0.49178392617015521</v>
      </c>
      <c r="BK2153" s="14">
        <f t="shared" si="2572"/>
        <v>0.36557806460015541</v>
      </c>
      <c r="BL2153" s="14">
        <f t="shared" si="2573"/>
        <v>0.14028962139519791</v>
      </c>
      <c r="BM2153" s="14">
        <f t="shared" si="2574"/>
        <v>0.15312575537741288</v>
      </c>
      <c r="BN2153" s="14">
        <f t="shared" si="2575"/>
        <v>0.84680772746679178</v>
      </c>
    </row>
    <row r="2154" spans="1:66" x14ac:dyDescent="0.25">
      <c r="A2154" t="s">
        <v>303</v>
      </c>
      <c r="B2154" t="s">
        <v>466</v>
      </c>
      <c r="C2154" t="s">
        <v>340</v>
      </c>
      <c r="D2154" s="7" t="s">
        <v>539</v>
      </c>
      <c r="E2154" s="10">
        <f>VLOOKUP(A2154,home!$A$2:$E$405,3,FALSE)</f>
        <v>1.3492822966507201</v>
      </c>
      <c r="F2154" s="10">
        <f>VLOOKUP(B2154,home!$B$2:$E$405,3,FALSE)</f>
        <v>0.74</v>
      </c>
      <c r="G2154" s="10">
        <f>VLOOKUP(C2154,away!$B$2:$E$405,4,FALSE)</f>
        <v>0.82</v>
      </c>
      <c r="H2154" s="10">
        <f>VLOOKUP(A2154,away!$A$2:$E$405,3,FALSE)</f>
        <v>0.98086124401913899</v>
      </c>
      <c r="I2154" s="10">
        <f>VLOOKUP(C2154,away!$B$2:$E$405,3,FALSE)</f>
        <v>0.41</v>
      </c>
      <c r="J2154" s="10">
        <f>VLOOKUP(B2154,home!$B$2:$E$405,4,FALSE)</f>
        <v>1.02</v>
      </c>
      <c r="K2154" s="12">
        <f t="shared" si="2520"/>
        <v>0.81874449760765688</v>
      </c>
      <c r="L2154" s="12">
        <f t="shared" si="2521"/>
        <v>0.41019617224880395</v>
      </c>
      <c r="M2154" s="13">
        <f t="shared" si="2522"/>
        <v>0.29260237607954981</v>
      </c>
      <c r="N2154" s="13">
        <f t="shared" si="2523"/>
        <v>0.23956658540205766</v>
      </c>
      <c r="O2154" s="13">
        <f t="shared" si="2524"/>
        <v>0.12002437465873633</v>
      </c>
      <c r="P2154" s="13">
        <f t="shared" si="2525"/>
        <v>9.8269296330640243E-2</v>
      </c>
      <c r="Q2154" s="13">
        <f t="shared" si="2526"/>
        <v>9.8071911804294767E-2</v>
      </c>
      <c r="R2154" s="13">
        <f t="shared" si="2527"/>
        <v>2.4616769530784992E-2</v>
      </c>
      <c r="S2154" s="13">
        <f t="shared" si="2528"/>
        <v>8.2508340590967868E-3</v>
      </c>
      <c r="T2154" s="13">
        <f t="shared" si="2529"/>
        <v>4.0228722827244011E-2</v>
      </c>
      <c r="U2154" s="13">
        <f t="shared" si="2530"/>
        <v>2.015484460220603E-2</v>
      </c>
      <c r="V2154" s="13">
        <f t="shared" si="2531"/>
        <v>3.0788982797592745E-4</v>
      </c>
      <c r="W2154" s="13">
        <f t="shared" si="2532"/>
        <v>2.6765279386543255E-2</v>
      </c>
      <c r="X2154" s="13">
        <f t="shared" si="2533"/>
        <v>1.0979015153529861E-2</v>
      </c>
      <c r="Y2154" s="13">
        <f t="shared" si="2534"/>
        <v>2.2517749955197814E-3</v>
      </c>
      <c r="Z2154" s="13">
        <f t="shared" si="2535"/>
        <v>3.3659015448863306E-3</v>
      </c>
      <c r="AA2154" s="13">
        <f t="shared" si="2536"/>
        <v>2.755813369364795E-3</v>
      </c>
      <c r="AB2154" s="13">
        <f t="shared" si="2537"/>
        <v>1.1281535163005217E-3</v>
      </c>
      <c r="AC2154" s="13">
        <f t="shared" si="2538"/>
        <v>6.4627202340136071E-6</v>
      </c>
      <c r="AD2154" s="13">
        <f t="shared" si="2539"/>
        <v>5.4784813061659826E-3</v>
      </c>
      <c r="AE2154" s="13">
        <f t="shared" si="2540"/>
        <v>2.2472520615259136E-3</v>
      </c>
      <c r="AF2154" s="13">
        <f t="shared" si="2541"/>
        <v>4.6090709685808176E-4</v>
      </c>
      <c r="AG2154" s="13">
        <f t="shared" si="2542"/>
        <v>6.3020775631164645E-5</v>
      </c>
      <c r="AH2154" s="13">
        <f t="shared" si="2543"/>
        <v>3.4516998246967705E-4</v>
      </c>
      <c r="AI2154" s="13">
        <f t="shared" si="2544"/>
        <v>2.8260602388637944E-4</v>
      </c>
      <c r="AJ2154" s="13">
        <f t="shared" si="2545"/>
        <v>1.1569106352387563E-4</v>
      </c>
      <c r="AK2154" s="13">
        <f t="shared" si="2546"/>
        <v>3.1573807227517026E-5</v>
      </c>
      <c r="AL2154" s="13">
        <f t="shared" si="2547"/>
        <v>8.6819113130598376E-8</v>
      </c>
      <c r="AM2154" s="13">
        <f t="shared" si="2548"/>
        <v>8.9709528493396161E-4</v>
      </c>
      <c r="AN2154" s="13">
        <f t="shared" si="2549"/>
        <v>3.6798505202236117E-4</v>
      </c>
      <c r="AO2154" s="13">
        <f t="shared" si="2550"/>
        <v>7.5473029892174768E-5</v>
      </c>
      <c r="AP2154" s="13">
        <f t="shared" si="2551"/>
        <v>1.0319582656596553E-5</v>
      </c>
      <c r="AQ2154" s="13">
        <f t="shared" si="2552"/>
        <v>1.0582633262352622E-6</v>
      </c>
      <c r="AR2154" s="13">
        <f t="shared" si="2553"/>
        <v>2.8317481116849665E-5</v>
      </c>
      <c r="AS2154" s="13">
        <f t="shared" si="2554"/>
        <v>2.3184781850529387E-5</v>
      </c>
      <c r="AT2154" s="13">
        <f t="shared" si="2555"/>
        <v>9.4912062841774036E-6</v>
      </c>
      <c r="AU2154" s="13">
        <f t="shared" si="2556"/>
        <v>2.5902909736098216E-6</v>
      </c>
      <c r="AV2154" s="13">
        <f t="shared" si="2557"/>
        <v>5.3019662046145533E-7</v>
      </c>
      <c r="AW2154" s="13">
        <f t="shared" si="2558"/>
        <v>8.0993998956175532E-10</v>
      </c>
      <c r="AX2154" s="13">
        <f t="shared" si="2559"/>
        <v>1.2241530472824233E-4</v>
      </c>
      <c r="AY2154" s="13">
        <f t="shared" si="2560"/>
        <v>5.0214289424195917E-5</v>
      </c>
      <c r="AZ2154" s="13">
        <f t="shared" si="2561"/>
        <v>1.0298854656999381E-5</v>
      </c>
      <c r="BA2154" s="13">
        <f t="shared" si="2562"/>
        <v>1.4081835862826389E-6</v>
      </c>
      <c r="BB2154" s="13">
        <f t="shared" si="2563"/>
        <v>1.4440787922918291E-7</v>
      </c>
      <c r="BC2154" s="13">
        <f t="shared" si="2564"/>
        <v>1.184711186047568E-8</v>
      </c>
      <c r="BD2154" s="13">
        <f t="shared" si="2565"/>
        <v>1.9359537269765869E-6</v>
      </c>
      <c r="BE2154" s="13">
        <f t="shared" si="2566"/>
        <v>1.5850514615851165E-6</v>
      </c>
      <c r="BF2154" s="13">
        <f t="shared" si="2567"/>
        <v>6.4887608129889431E-7</v>
      </c>
      <c r="BG2154" s="13">
        <f t="shared" si="2568"/>
        <v>1.7708790706422949E-7</v>
      </c>
      <c r="BH2154" s="13">
        <f t="shared" si="2569"/>
        <v>3.6247437375423495E-8</v>
      </c>
      <c r="BI2154" s="13">
        <f t="shared" si="2570"/>
        <v>5.9354779807012237E-9</v>
      </c>
      <c r="BJ2154" s="14">
        <f t="shared" si="2571"/>
        <v>0.42764937490958849</v>
      </c>
      <c r="BK2154" s="14">
        <f t="shared" si="2572"/>
        <v>0.39948716012603408</v>
      </c>
      <c r="BL2154" s="14">
        <f t="shared" si="2573"/>
        <v>0.16952349966343802</v>
      </c>
      <c r="BM2154" s="14">
        <f t="shared" si="2574"/>
        <v>0.12682440895839908</v>
      </c>
      <c r="BN2154" s="14">
        <f t="shared" si="2575"/>
        <v>0.8731513138060637</v>
      </c>
    </row>
    <row r="2155" spans="1:66" x14ac:dyDescent="0.25">
      <c r="A2155" t="s">
        <v>303</v>
      </c>
      <c r="B2155" t="s">
        <v>374</v>
      </c>
      <c r="C2155" t="s">
        <v>383</v>
      </c>
      <c r="D2155" s="7" t="s">
        <v>539</v>
      </c>
      <c r="E2155" s="10">
        <f>VLOOKUP(A2155,home!$A$2:$E$405,3,FALSE)</f>
        <v>1.3492822966507201</v>
      </c>
      <c r="F2155" s="10">
        <f>VLOOKUP(B2155,home!$B$2:$E$405,3,FALSE)</f>
        <v>0.82</v>
      </c>
      <c r="G2155" s="10">
        <f>VLOOKUP(C2155,away!$B$2:$E$405,4,FALSE)</f>
        <v>1.33</v>
      </c>
      <c r="H2155" s="10">
        <f>VLOOKUP(A2155,away!$A$2:$E$405,3,FALSE)</f>
        <v>0.98086124401913899</v>
      </c>
      <c r="I2155" s="10">
        <f>VLOOKUP(C2155,away!$B$2:$E$405,3,FALSE)</f>
        <v>0.96</v>
      </c>
      <c r="J2155" s="10">
        <f>VLOOKUP(B2155,home!$B$2:$E$405,4,FALSE)</f>
        <v>0.91</v>
      </c>
      <c r="K2155" s="12">
        <f t="shared" si="2520"/>
        <v>1.4715272727272755</v>
      </c>
      <c r="L2155" s="12">
        <f t="shared" si="2521"/>
        <v>0.8568803827751198</v>
      </c>
      <c r="M2155" s="13">
        <f t="shared" si="2522"/>
        <v>9.745079885219976E-2</v>
      </c>
      <c r="N2155" s="13">
        <f t="shared" si="2523"/>
        <v>0.14340150826007181</v>
      </c>
      <c r="O2155" s="13">
        <f t="shared" si="2524"/>
        <v>8.3503677822214156E-2</v>
      </c>
      <c r="P2155" s="13">
        <f t="shared" si="2525"/>
        <v>0.12287793928841986</v>
      </c>
      <c r="Q2155" s="13">
        <f t="shared" si="2526"/>
        <v>0.10550961517746069</v>
      </c>
      <c r="R2155" s="13">
        <f t="shared" si="2527"/>
        <v>3.5776331707714562E-2</v>
      </c>
      <c r="S2155" s="13">
        <f t="shared" si="2528"/>
        <v>3.8734900435933584E-2</v>
      </c>
      <c r="T2155" s="13">
        <f t="shared" si="2529"/>
        <v>9.0409119439718119E-2</v>
      </c>
      <c r="U2155" s="13">
        <f t="shared" si="2530"/>
        <v>5.2645847826039559E-2</v>
      </c>
      <c r="V2155" s="13">
        <f t="shared" si="2531"/>
        <v>5.4268579063830426E-3</v>
      </c>
      <c r="W2155" s="13">
        <f t="shared" si="2532"/>
        <v>5.1753425422864353E-2</v>
      </c>
      <c r="X2155" s="13">
        <f t="shared" si="2533"/>
        <v>4.434649498626763E-2</v>
      </c>
      <c r="Y2155" s="13">
        <f t="shared" si="2534"/>
        <v>1.8999820799283966E-2</v>
      </c>
      <c r="Z2155" s="13">
        <f t="shared" si="2535"/>
        <v>1.0218678935998704E-2</v>
      </c>
      <c r="AA2155" s="13">
        <f t="shared" si="2536"/>
        <v>1.5037064745565829E-2</v>
      </c>
      <c r="AB2155" s="13">
        <f t="shared" si="2537"/>
        <v>1.1063725437432975E-2</v>
      </c>
      <c r="AC2155" s="13">
        <f t="shared" si="2538"/>
        <v>4.2767807203842912E-4</v>
      </c>
      <c r="AD2155" s="13">
        <f t="shared" si="2539"/>
        <v>1.9039144241700511E-2</v>
      </c>
      <c r="AE2155" s="13">
        <f t="shared" si="2540"/>
        <v>1.6314269205539057E-2</v>
      </c>
      <c r="AF2155" s="13">
        <f t="shared" si="2541"/>
        <v>6.9896886207693257E-3</v>
      </c>
      <c r="AG2155" s="13">
        <f t="shared" si="2542"/>
        <v>1.9964423536145731E-3</v>
      </c>
      <c r="AH2155" s="13">
        <f t="shared" si="2543"/>
        <v>2.1890463795336559E-3</v>
      </c>
      <c r="AI2155" s="13">
        <f t="shared" si="2544"/>
        <v>3.2212414487486768E-3</v>
      </c>
      <c r="AJ2155" s="13">
        <f t="shared" si="2545"/>
        <v>2.3700723219365993E-3</v>
      </c>
      <c r="AK2155" s="13">
        <f t="shared" si="2546"/>
        <v>1.1625420200219215E-3</v>
      </c>
      <c r="AL2155" s="13">
        <f t="shared" si="2547"/>
        <v>2.1570762185595032E-5</v>
      </c>
      <c r="AM2155" s="13">
        <f t="shared" si="2548"/>
        <v>5.6033240002101433E-3</v>
      </c>
      <c r="AN2155" s="13">
        <f t="shared" si="2549"/>
        <v>4.8013784141130843E-3</v>
      </c>
      <c r="AO2155" s="13">
        <f t="shared" si="2550"/>
        <v>2.057103486666708E-3</v>
      </c>
      <c r="AP2155" s="13">
        <f t="shared" si="2551"/>
        <v>5.875638743543342E-4</v>
      </c>
      <c r="AQ2155" s="13">
        <f t="shared" si="2552"/>
        <v>1.2586798939039355E-4</v>
      </c>
      <c r="AR2155" s="13">
        <f t="shared" si="2553"/>
        <v>3.7515017992145782E-4</v>
      </c>
      <c r="AS2155" s="13">
        <f t="shared" si="2554"/>
        <v>5.520437211229695E-4</v>
      </c>
      <c r="AT2155" s="13">
        <f t="shared" si="2555"/>
        <v>4.0617369568515007E-4</v>
      </c>
      <c r="AU2155" s="13">
        <f t="shared" si="2556"/>
        <v>1.9923189022170906E-4</v>
      </c>
      <c r="AV2155" s="13">
        <f t="shared" si="2557"/>
        <v>7.3293790014562887E-5</v>
      </c>
      <c r="AW2155" s="13">
        <f t="shared" si="2558"/>
        <v>7.5552963862151418E-7</v>
      </c>
      <c r="AX2155" s="13">
        <f t="shared" si="2559"/>
        <v>1.3742406807060888E-3</v>
      </c>
      <c r="AY2155" s="13">
        <f t="shared" si="2560"/>
        <v>1.1775598805085748E-3</v>
      </c>
      <c r="AZ2155" s="13">
        <f t="shared" si="2561"/>
        <v>5.0451398057540587E-4</v>
      </c>
      <c r="BA2155" s="13">
        <f t="shared" si="2562"/>
        <v>1.4410271093028438E-4</v>
      </c>
      <c r="BB2155" s="13">
        <f t="shared" si="2563"/>
        <v>3.0869696525218631E-5</v>
      </c>
      <c r="BC2155" s="13">
        <f t="shared" si="2564"/>
        <v>5.290327474936225E-6</v>
      </c>
      <c r="BD2155" s="13">
        <f t="shared" si="2565"/>
        <v>5.357647162820897E-5</v>
      </c>
      <c r="BE2155" s="13">
        <f t="shared" si="2566"/>
        <v>7.88392391774086E-5</v>
      </c>
      <c r="BF2155" s="13">
        <f t="shared" si="2567"/>
        <v>5.8007045305312733E-5</v>
      </c>
      <c r="BG2155" s="13">
        <f t="shared" si="2568"/>
        <v>2.8452983059031448E-5</v>
      </c>
      <c r="BH2155" s="13">
        <f t="shared" si="2569"/>
        <v>1.0467335140452982E-5</v>
      </c>
      <c r="BI2155" s="13">
        <f t="shared" si="2570"/>
        <v>3.080593826390625E-6</v>
      </c>
      <c r="BJ2155" s="14">
        <f t="shared" si="2571"/>
        <v>0.51517134354874528</v>
      </c>
      <c r="BK2155" s="14">
        <f t="shared" si="2572"/>
        <v>0.26611730519766885</v>
      </c>
      <c r="BL2155" s="14">
        <f t="shared" si="2573"/>
        <v>0.20880786665431053</v>
      </c>
      <c r="BM2155" s="14">
        <f t="shared" si="2574"/>
        <v>0.41061851887777251</v>
      </c>
      <c r="BN2155" s="14">
        <f t="shared" si="2575"/>
        <v>0.58851987110808079</v>
      </c>
    </row>
    <row r="2156" spans="1:66" x14ac:dyDescent="0.25">
      <c r="A2156" t="s">
        <v>303</v>
      </c>
      <c r="B2156" t="s">
        <v>354</v>
      </c>
      <c r="C2156" t="s">
        <v>353</v>
      </c>
      <c r="D2156" s="7" t="s">
        <v>539</v>
      </c>
      <c r="E2156" s="10">
        <f>VLOOKUP(A2156,home!$A$2:$E$405,3,FALSE)</f>
        <v>1.3492822966507201</v>
      </c>
      <c r="F2156" s="10">
        <f>VLOOKUP(B2156,home!$B$2:$E$405,3,FALSE)</f>
        <v>0.89</v>
      </c>
      <c r="G2156" s="10">
        <f>VLOOKUP(C2156,away!$B$2:$E$405,4,FALSE)</f>
        <v>1.07</v>
      </c>
      <c r="H2156" s="10">
        <f>VLOOKUP(A2156,away!$A$2:$E$405,3,FALSE)</f>
        <v>0.98086124401913899</v>
      </c>
      <c r="I2156" s="10">
        <f>VLOOKUP(C2156,away!$B$2:$E$405,3,FALSE)</f>
        <v>0.99</v>
      </c>
      <c r="J2156" s="10">
        <f>VLOOKUP(B2156,home!$B$2:$E$405,4,FALSE)</f>
        <v>0.51</v>
      </c>
      <c r="K2156" s="12">
        <f t="shared" si="2520"/>
        <v>1.2849215311004807</v>
      </c>
      <c r="L2156" s="12">
        <f t="shared" si="2521"/>
        <v>0.49523684210526331</v>
      </c>
      <c r="M2156" s="13">
        <f t="shared" si="2522"/>
        <v>0.16861144161938732</v>
      </c>
      <c r="N2156" s="13">
        <f t="shared" si="2523"/>
        <v>0.21665247172664248</v>
      </c>
      <c r="O2156" s="13">
        <f t="shared" si="2524"/>
        <v>8.3502597890401334E-2</v>
      </c>
      <c r="P2156" s="13">
        <f t="shared" si="2525"/>
        <v>0.10729428593220225</v>
      </c>
      <c r="Q2156" s="13">
        <f t="shared" si="2526"/>
        <v>0.13919071284385054</v>
      </c>
      <c r="R2156" s="13">
        <f t="shared" si="2527"/>
        <v>2.0676781443413988E-2</v>
      </c>
      <c r="S2156" s="13">
        <f t="shared" si="2528"/>
        <v>1.7068924390801085E-2</v>
      </c>
      <c r="T2156" s="13">
        <f t="shared" si="2529"/>
        <v>6.8932369079169054E-2</v>
      </c>
      <c r="U2156" s="13">
        <f t="shared" si="2530"/>
        <v>2.6568041670501509E-2</v>
      </c>
      <c r="V2156" s="13">
        <f t="shared" si="2531"/>
        <v>1.2068497293425638E-3</v>
      </c>
      <c r="W2156" s="13">
        <f t="shared" si="2532"/>
        <v>5.9616381287429264E-2</v>
      </c>
      <c r="X2156" s="13">
        <f t="shared" si="2533"/>
        <v>2.9524228406529782E-2</v>
      </c>
      <c r="Y2156" s="13">
        <f t="shared" si="2534"/>
        <v>7.3107428208221588E-3</v>
      </c>
      <c r="Z2156" s="13">
        <f t="shared" si="2535"/>
        <v>3.4133013156456846E-3</v>
      </c>
      <c r="AA2156" s="13">
        <f t="shared" si="2536"/>
        <v>4.3858243526067389E-3</v>
      </c>
      <c r="AB2156" s="13">
        <f t="shared" si="2537"/>
        <v>2.8177200711446129E-3</v>
      </c>
      <c r="AC2156" s="13">
        <f t="shared" si="2538"/>
        <v>4.7997958610357849E-5</v>
      </c>
      <c r="AD2156" s="13">
        <f t="shared" si="2539"/>
        <v>1.9150592980628416E-2</v>
      </c>
      <c r="AE2156" s="13">
        <f t="shared" si="2540"/>
        <v>9.484079192169639E-3</v>
      </c>
      <c r="AF2156" s="13">
        <f t="shared" si="2541"/>
        <v>2.348432714703164E-3</v>
      </c>
      <c r="AG2156" s="13">
        <f t="shared" si="2542"/>
        <v>3.8767680050876203E-4</v>
      </c>
      <c r="AH2156" s="13">
        <f t="shared" si="2543"/>
        <v>4.2259814117852725E-4</v>
      </c>
      <c r="AI2156" s="13">
        <f t="shared" si="2544"/>
        <v>5.4300545060333041E-4</v>
      </c>
      <c r="AJ2156" s="13">
        <f t="shared" si="2545"/>
        <v>3.4885969749256888E-4</v>
      </c>
      <c r="AK2156" s="13">
        <f t="shared" si="2546"/>
        <v>1.4941911221380072E-4</v>
      </c>
      <c r="AL2156" s="13">
        <f t="shared" si="2547"/>
        <v>1.2217217635625958E-6</v>
      </c>
      <c r="AM2156" s="13">
        <f t="shared" si="2548"/>
        <v>4.9214018508302306E-3</v>
      </c>
      <c r="AN2156" s="13">
        <f t="shared" si="2549"/>
        <v>2.4372595113361611E-3</v>
      </c>
      <c r="AO2156" s="13">
        <f t="shared" si="2550"/>
        <v>6.0351035189256882E-4</v>
      </c>
      <c r="AP2156" s="13">
        <f t="shared" si="2551"/>
        <v>9.9626853616370702E-5</v>
      </c>
      <c r="AQ2156" s="13">
        <f t="shared" si="2552"/>
        <v>1.2334722093463686E-5</v>
      </c>
      <c r="AR2156" s="13">
        <f t="shared" si="2553"/>
        <v>4.1857233783361616E-5</v>
      </c>
      <c r="AS2156" s="13">
        <f t="shared" si="2554"/>
        <v>5.3783260920547778E-5</v>
      </c>
      <c r="AT2156" s="13">
        <f t="shared" si="2555"/>
        <v>3.4553634984803453E-5</v>
      </c>
      <c r="AU2156" s="13">
        <f t="shared" si="2556"/>
        <v>1.4799569856586932E-5</v>
      </c>
      <c r="AV2156" s="13">
        <f t="shared" si="2557"/>
        <v>4.7540714899385508E-6</v>
      </c>
      <c r="AW2156" s="13">
        <f t="shared" si="2558"/>
        <v>2.1595305977247925E-8</v>
      </c>
      <c r="AX2156" s="13">
        <f t="shared" si="2559"/>
        <v>1.0539358668882537E-3</v>
      </c>
      <c r="AY2156" s="13">
        <f t="shared" si="2560"/>
        <v>5.2194787049921181E-4</v>
      </c>
      <c r="AZ2156" s="13">
        <f t="shared" si="2561"/>
        <v>1.2924390756479829E-4</v>
      </c>
      <c r="BA2156" s="13">
        <f t="shared" si="2562"/>
        <v>2.1335448214578423E-5</v>
      </c>
      <c r="BB2156" s="13">
        <f t="shared" si="2563"/>
        <v>2.6415249996720484E-6</v>
      </c>
      <c r="BC2156" s="13">
        <f t="shared" si="2564"/>
        <v>2.6163609983593845E-7</v>
      </c>
      <c r="BD2156" s="13">
        <f t="shared" si="2565"/>
        <v>3.4548740463556253E-6</v>
      </c>
      <c r="BE2156" s="13">
        <f t="shared" si="2566"/>
        <v>4.4392420494025831E-6</v>
      </c>
      <c r="BF2156" s="13">
        <f t="shared" si="2567"/>
        <v>2.852038845522002E-6</v>
      </c>
      <c r="BG2156" s="13">
        <f t="shared" si="2568"/>
        <v>1.221548706715393E-6</v>
      </c>
      <c r="BH2156" s="13">
        <f t="shared" si="2569"/>
        <v>3.923985586366387E-7</v>
      </c>
      <c r="BI2156" s="13">
        <f t="shared" si="2570"/>
        <v>1.0084027135300218E-7</v>
      </c>
      <c r="BJ2156" s="14">
        <f t="shared" si="2571"/>
        <v>0.56240118739648826</v>
      </c>
      <c r="BK2156" s="14">
        <f t="shared" si="2572"/>
        <v>0.2947526692226064</v>
      </c>
      <c r="BL2156" s="14">
        <f t="shared" si="2573"/>
        <v>0.13957705654306965</v>
      </c>
      <c r="BM2156" s="14">
        <f t="shared" si="2574"/>
        <v>0.26369399674671878</v>
      </c>
      <c r="BN2156" s="14">
        <f t="shared" si="2575"/>
        <v>0.73592829145589789</v>
      </c>
    </row>
    <row r="2157" spans="1:66" x14ac:dyDescent="0.25">
      <c r="A2157" t="s">
        <v>303</v>
      </c>
      <c r="B2157" t="s">
        <v>349</v>
      </c>
      <c r="C2157" t="s">
        <v>380</v>
      </c>
      <c r="D2157" s="7" t="s">
        <v>539</v>
      </c>
      <c r="E2157" s="10">
        <f>VLOOKUP(A2157,home!$A$2:$E$405,3,FALSE)</f>
        <v>1.3492822966507201</v>
      </c>
      <c r="F2157" s="10">
        <f>VLOOKUP(B2157,home!$B$2:$E$405,3,FALSE)</f>
        <v>0.74</v>
      </c>
      <c r="G2157" s="10">
        <f>VLOOKUP(C2157,away!$B$2:$E$405,4,FALSE)</f>
        <v>0.74</v>
      </c>
      <c r="H2157" s="10">
        <f>VLOOKUP(A2157,away!$A$2:$E$405,3,FALSE)</f>
        <v>0.98086124401913899</v>
      </c>
      <c r="I2157" s="10">
        <f>VLOOKUP(C2157,away!$B$2:$E$405,3,FALSE)</f>
        <v>0.82</v>
      </c>
      <c r="J2157" s="10">
        <f>VLOOKUP(B2157,home!$B$2:$E$405,4,FALSE)</f>
        <v>1.02</v>
      </c>
      <c r="K2157" s="12">
        <f t="shared" ref="K2157:K2220" si="2576">E2157*F2157*G2157</f>
        <v>0.73886698564593434</v>
      </c>
      <c r="L2157" s="12">
        <f t="shared" ref="L2157:L2220" si="2577">H2157*I2157*J2157</f>
        <v>0.82039234449760789</v>
      </c>
      <c r="M2157" s="13">
        <f t="shared" ref="M2157:M2220" si="2578">_xlfn.POISSON.DIST(0,K2157,FALSE) * _xlfn.POISSON.DIST(0,L2157,FALSE)</f>
        <v>0.21029177030815743</v>
      </c>
      <c r="N2157" s="13">
        <f t="shared" ref="N2157:N2220" si="2579">_xlfn.POISSON.DIST(1,K2157,FALSE) * _xlfn.POISSON.DIST(0,L2157,FALSE)</f>
        <v>0.15537764643373547</v>
      </c>
      <c r="O2157" s="13">
        <f t="shared" ref="O2157:O2220" si="2580">_xlfn.POISSON.DIST(0,K2157,FALSE) * _xlfn.POISSON.DIST(1,L2157,FALSE)</f>
        <v>0.17252175847166173</v>
      </c>
      <c r="P2157" s="13">
        <f t="shared" ref="P2157:P2220" si="2581">_xlfn.POISSON.DIST(1,K2157,FALSE) * _xlfn.POISSON.DIST(1,L2157,FALSE)</f>
        <v>0.12747063164029263</v>
      </c>
      <c r="Q2157" s="13">
        <f t="shared" ref="Q2157:Q2220" si="2582">_xlfn.POISSON.DIST(2,K2157,FALSE) * _xlfn.POISSON.DIST(0,L2157,FALSE)</f>
        <v>5.7401706628626932E-2</v>
      </c>
      <c r="R2157" s="13">
        <f t="shared" ref="R2157:R2220" si="2583">_xlfn.POISSON.DIST(0,K2157,FALSE) * _xlfn.POISSON.DIST(2,L2157,FALSE)</f>
        <v>7.0767764954708295E-2</v>
      </c>
      <c r="S2157" s="13">
        <f t="shared" ref="S2157:S2220" si="2584">_xlfn.POISSON.DIST(2,K2157,FALSE) * _xlfn.POISSON.DIST(2,L2157,FALSE)</f>
        <v>1.9316925606461619E-2</v>
      </c>
      <c r="T2157" s="13">
        <f t="shared" ref="T2157:T2220" si="2585">_xlfn.POISSON.DIST(2,K2157,FALSE) * _xlfn.POISSON.DIST(1,L2157,FALSE)</f>
        <v>4.7091920679223125E-2</v>
      </c>
      <c r="U2157" s="13">
        <f t="shared" ref="U2157:U2220" si="2586">_xlfn.POISSON.DIST(1,K2157,FALSE) * _xlfn.POISSON.DIST(2,L2157,FALSE)</f>
        <v>5.2287965172985305E-2</v>
      </c>
      <c r="V2157" s="13">
        <f t="shared" ref="V2157:V2220" si="2587">_xlfn.POISSON.DIST(3,K2157,FALSE) * _xlfn.POISSON.DIST(3,L2157,FALSE)</f>
        <v>1.3010181598832585E-3</v>
      </c>
      <c r="W2157" s="13">
        <f t="shared" ref="W2157:W2220" si="2588">_xlfn.POISSON.DIST(3,K2157,FALSE) * _xlfn.POISSON.DIST(0,L2157,FALSE)</f>
        <v>1.4137408649208613E-2</v>
      </c>
      <c r="X2157" s="13">
        <f t="shared" ref="X2157:X2220" si="2589">_xlfn.POISSON.DIST(3,K2157,FALSE) * _xlfn.POISSON.DIST(1,L2157,FALSE)</f>
        <v>1.1598221826845013E-2</v>
      </c>
      <c r="Y2157" s="13">
        <f t="shared" ref="Y2157:Y2220" si="2590">_xlfn.POISSON.DIST(3,K2157,FALSE) * _xlfn.POISSON.DIST(2,L2157,FALSE)</f>
        <v>4.7575461982643542E-3</v>
      </c>
      <c r="Z2157" s="13">
        <f t="shared" ref="Z2157:Z2220" si="2591">_xlfn.POISSON.DIST(0,K2157,FALSE) * _xlfn.POISSON.DIST(3,L2157,FALSE)</f>
        <v>1.9352444202016265E-2</v>
      </c>
      <c r="AA2157" s="13">
        <f t="shared" ref="AA2157:AA2220" si="2592">_xlfn.POISSON.DIST(1,K2157,FALSE) * _xlfn.POISSON.DIST(3,L2157,FALSE)</f>
        <v>1.4298882112424896E-2</v>
      </c>
      <c r="AB2157" s="13">
        <f t="shared" ref="AB2157:AB2220" si="2593">_xlfn.POISSON.DIST(2,K2157,FALSE) * _xlfn.POISSON.DIST(3,L2157,FALSE)</f>
        <v>5.2824859622569754E-3</v>
      </c>
      <c r="AC2157" s="13">
        <f t="shared" ref="AC2157:AC2220" si="2594">_xlfn.POISSON.DIST(4,K2157,FALSE) * _xlfn.POISSON.DIST(4,L2157,FALSE)</f>
        <v>4.9289139552628786E-5</v>
      </c>
      <c r="AD2157" s="13">
        <f t="shared" ref="AD2157:AD2220" si="2595">_xlfn.POISSON.DIST(4,K2157,FALSE) * _xlfn.POISSON.DIST(0,L2157,FALSE)</f>
        <v>2.6114161283713813E-3</v>
      </c>
      <c r="AE2157" s="13">
        <f t="shared" ref="AE2157:AE2220" si="2596">_xlfn.POISSON.DIST(4,K2157,FALSE) * _xlfn.POISSON.DIST(1,L2157,FALSE)</f>
        <v>2.1423858000134636E-3</v>
      </c>
      <c r="AF2157" s="13">
        <f t="shared" ref="AF2157:AF2220" si="2597">_xlfn.POISSON.DIST(4,K2157,FALSE) * _xlfn.POISSON.DIST(2,L2157,FALSE)</f>
        <v>8.7879845464571417E-4</v>
      </c>
      <c r="AG2157" s="13">
        <f t="shared" ref="AG2157:AG2220" si="2598">_xlfn.POISSON.DIST(4,K2157,FALSE) * _xlfn.POISSON.DIST(3,L2157,FALSE)</f>
        <v>2.4031984151589078E-4</v>
      </c>
      <c r="AH2157" s="13">
        <f t="shared" ref="AH2157:AH2220" si="2599">_xlfn.POISSON.DIST(0,K2157,FALSE) * _xlfn.POISSON.DIST(4,L2157,FALSE)</f>
        <v>3.9691492676628146E-3</v>
      </c>
      <c r="AI2157" s="13">
        <f t="shared" ref="AI2157:AI2220" si="2600">_xlfn.POISSON.DIST(1,K2157,FALSE) * _xlfn.POISSON.DIST(4,L2157,FALSE)</f>
        <v>2.9326733549767917E-3</v>
      </c>
      <c r="AJ2157" s="13">
        <f t="shared" ref="AJ2157:AJ2220" si="2601">_xlfn.POISSON.DIST(2,K2157,FALSE) * _xlfn.POISSON.DIST(4,L2157,FALSE)</f>
        <v>1.0834277608379253E-3</v>
      </c>
      <c r="AK2157" s="13">
        <f t="shared" ref="AK2157:AK2220" si="2602">_xlfn.POISSON.DIST(3,K2157,FALSE) * _xlfn.POISSON.DIST(4,L2157,FALSE)</f>
        <v>2.6683633460514747E-4</v>
      </c>
      <c r="AL2157" s="13">
        <f t="shared" ref="AL2157:AL2220" si="2603">_xlfn.POISSON.DIST(5,K2157,FALSE) * _xlfn.POISSON.DIST(5,L2157,FALSE)</f>
        <v>1.1950858072236039E-6</v>
      </c>
      <c r="AM2157" s="13">
        <f t="shared" ref="AM2157:AM2220" si="2604">_xlfn.POISSON.DIST(5,K2157,FALSE) * _xlfn.POISSON.DIST(0,L2157,FALSE)</f>
        <v>3.8589783260738777E-4</v>
      </c>
      <c r="AN2157" s="13">
        <f t="shared" ref="AN2157:AN2220" si="2605">_xlfn.POISSON.DIST(5,K2157,FALSE) * _xlfn.POISSON.DIST(1,L2157,FALSE)</f>
        <v>3.1658762762932032E-4</v>
      </c>
      <c r="AO2157" s="13">
        <f t="shared" ref="AO2157:AO2220" si="2606">_xlfn.POISSON.DIST(5,K2157,FALSE) * _xlfn.POISSON.DIST(2,L2157,FALSE)</f>
        <v>1.2986303303487686E-4</v>
      </c>
      <c r="AP2157" s="13">
        <f t="shared" ref="AP2157:AP2220" si="2607">_xlfn.POISSON.DIST(5,K2157,FALSE) * _xlfn.POISSON.DIST(3,L2157,FALSE)</f>
        <v>3.5512879378350982E-5</v>
      </c>
      <c r="AQ2157" s="13">
        <f t="shared" ref="AQ2157:AQ2220" si="2608">_xlfn.POISSON.DIST(5,K2157,FALSE) * _xlfn.POISSON.DIST(4,L2157,FALSE)</f>
        <v>7.2836235932665269E-6</v>
      </c>
      <c r="AR2157" s="13">
        <f t="shared" ref="AR2157:AR2220" si="2609">_xlfn.POISSON.DIST(0,K2157,FALSE) * _xlfn.POISSON.DIST(5,L2157,FALSE)</f>
        <v>6.5125193467177231E-4</v>
      </c>
      <c r="AS2157" s="13">
        <f t="shared" ref="AS2157:AS2220" si="2610">_xlfn.POISSON.DIST(1,K2157,FALSE) * _xlfn.POISSON.DIST(5,L2157,FALSE)</f>
        <v>4.8118855386701536E-4</v>
      </c>
      <c r="AT2157" s="13">
        <f t="shared" ref="AT2157:AT2220" si="2611">_xlfn.POISSON.DIST(2,K2157,FALSE) * _xlfn.POISSON.DIST(5,L2157,FALSE)</f>
        <v>1.7776716816152391E-4</v>
      </c>
      <c r="AU2157" s="13">
        <f t="shared" ref="AU2157:AU2220" si="2612">_xlfn.POISSON.DIST(3,K2157,FALSE) * _xlfn.POISSON.DIST(5,L2157,FALSE)</f>
        <v>4.3782097228773042E-5</v>
      </c>
      <c r="AV2157" s="13">
        <f t="shared" ref="AV2157:AV2220" si="2613">_xlfn.POISSON.DIST(4,K2157,FALSE) * _xlfn.POISSON.DIST(5,L2157,FALSE)</f>
        <v>8.0872865511701847E-6</v>
      </c>
      <c r="AW2157" s="13">
        <f t="shared" ref="AW2157:AW2220" si="2614">_xlfn.POISSON.DIST(6,K2157,FALSE) * _xlfn.POISSON.DIST(6,L2157,FALSE)</f>
        <v>2.0122616423191991E-8</v>
      </c>
      <c r="AX2157" s="13">
        <f t="shared" ref="AX2157:AX2220" si="2615">_xlfn.POISSON.DIST(6,K2157,FALSE) * _xlfn.POISSON.DIST(0,L2157,FALSE)</f>
        <v>4.7521194724319989E-5</v>
      </c>
      <c r="AY2157" s="13">
        <f t="shared" ref="AY2157:AY2220" si="2616">_xlfn.POISSON.DIST(6,K2157,FALSE) * _xlfn.POISSON.DIST(1,L2157,FALSE)</f>
        <v>3.8986024353212232E-5</v>
      </c>
      <c r="AZ2157" s="13">
        <f t="shared" ref="AZ2157:AZ2220" si="2617">_xlfn.POISSON.DIST(6,K2157,FALSE) * _xlfn.POISSON.DIST(2,L2157,FALSE)</f>
        <v>1.5991917960886307E-5</v>
      </c>
      <c r="BA2157" s="13">
        <f t="shared" ref="BA2157:BA2220" si="2618">_xlfn.POISSON.DIST(6,K2157,FALSE) * _xlfn.POISSON.DIST(3,L2157,FALSE)</f>
        <v>4.3732156896483075E-6</v>
      </c>
      <c r="BB2157" s="13">
        <f t="shared" ref="BB2157:BB2220" si="2619">_xlfn.POISSON.DIST(6,K2157,FALSE) * _xlfn.POISSON.DIST(4,L2157,FALSE)</f>
        <v>8.9693816815607441E-7</v>
      </c>
      <c r="BC2157" s="13">
        <f t="shared" ref="BC2157:BC2220" si="2620">_xlfn.POISSON.DIST(6,K2157,FALSE) * _xlfn.POISSON.DIST(5,L2157,FALSE)</f>
        <v>1.4716824132859038E-7</v>
      </c>
      <c r="BD2157" s="13">
        <f t="shared" ref="BD2157:BD2220" si="2621">_xlfn.POISSON.DIST(0,K2157,FALSE) * _xlfn.POISSON.DIST(6,L2157,FALSE)</f>
        <v>8.9047016923996333E-5</v>
      </c>
      <c r="BE2157" s="13">
        <f t="shared" ref="BE2157:BE2220" si="2622">_xlfn.POISSON.DIST(1,K2157,FALSE) * _xlfn.POISSON.DIST(6,L2157,FALSE)</f>
        <v>6.5793900975395675E-5</v>
      </c>
      <c r="BF2157" s="13">
        <f t="shared" ref="BF2157:BF2220" si="2623">_xlfn.POISSON.DIST(2,K2157,FALSE) * _xlfn.POISSON.DIST(6,L2157,FALSE)</f>
        <v>2.4306470643788841E-5</v>
      </c>
      <c r="BG2157" s="13">
        <f t="shared" ref="BG2157:BG2220" si="2624">_xlfn.POISSON.DIST(3,K2157,FALSE) * _xlfn.POISSON.DIST(6,L2157,FALSE)</f>
        <v>5.9864162320892192E-6</v>
      </c>
      <c r="BH2157" s="13">
        <f t="shared" ref="BH2157:BH2220" si="2625">_xlfn.POISSON.DIST(4,K2157,FALSE) * _xlfn.POISSON.DIST(6,L2157,FALSE)</f>
        <v>1.1057913290564131E-6</v>
      </c>
      <c r="BI2157" s="13">
        <f t="shared" ref="BI2157:BI2220" si="2626">_xlfn.POISSON.DIST(5,K2157,FALSE) * _xlfn.POISSON.DIST(6,L2157,FALSE)</f>
        <v>1.634065412106647E-7</v>
      </c>
      <c r="BJ2157" s="14">
        <f t="shared" ref="BJ2157:BJ2220" si="2627">SUM(N2157,Q2157,T2157,W2157,X2157,Y2157,AD2157,AE2157,AF2157,AG2157,AM2157,AN2157,AO2157,AP2157,AQ2157,AX2157,AY2157,AZ2157,BA2157,BB2157,BC2157)</f>
        <v>0.29722043209583071</v>
      </c>
      <c r="BK2157" s="14">
        <f t="shared" ref="BK2157:BK2220" si="2628">SUM(M2157,P2157,S2157,V2157,AC2157,AL2157,AY2157)</f>
        <v>0.35846981596450805</v>
      </c>
      <c r="BL2157" s="14">
        <f t="shared" ref="BL2157:BL2220" si="2629">SUM(O2157,R2157,U2157,AA2157,AB2157,AH2157,AI2157,AJ2157,AK2157,AR2157,AS2157,AT2157,AU2157,AV2157,BD2157,BE2157,BF2157,BG2157,BH2157,BI2157)</f>
        <v>0.32495942343524564</v>
      </c>
      <c r="BM2157" s="14">
        <f t="shared" ref="BM2157:BM2220" si="2630">SUM(S2157:BI2157)</f>
        <v>0.20613187135868138</v>
      </c>
      <c r="BN2157" s="14">
        <f t="shared" ref="BN2157:BN2220" si="2631">SUM(M2157:R2157)</f>
        <v>0.79383127843718249</v>
      </c>
    </row>
    <row r="2158" spans="1:66" x14ac:dyDescent="0.25">
      <c r="A2158" t="s">
        <v>35</v>
      </c>
      <c r="B2158" t="s">
        <v>284</v>
      </c>
      <c r="C2158" t="s">
        <v>296</v>
      </c>
      <c r="D2158" s="7" t="s">
        <v>539</v>
      </c>
      <c r="E2158" s="10">
        <f>VLOOKUP(A2158,home!$A$2:$E$405,3,FALSE)</f>
        <v>1.5533333333333299</v>
      </c>
      <c r="F2158" s="10">
        <f>VLOOKUP(B2158,home!$B$2:$E$405,3,FALSE)</f>
        <v>0.74</v>
      </c>
      <c r="G2158" s="10">
        <f>VLOOKUP(C2158,away!$B$2:$E$405,4,FALSE)</f>
        <v>1.01</v>
      </c>
      <c r="H2158" s="10">
        <f>VLOOKUP(A2158,away!$A$2:$E$405,3,FALSE)</f>
        <v>1.0733333333333299</v>
      </c>
      <c r="I2158" s="10">
        <f>VLOOKUP(C2158,away!$B$2:$E$405,3,FALSE)</f>
        <v>0.28000000000000003</v>
      </c>
      <c r="J2158" s="10">
        <f>VLOOKUP(B2158,home!$B$2:$E$405,4,FALSE)</f>
        <v>1.06</v>
      </c>
      <c r="K2158" s="12">
        <f t="shared" si="2576"/>
        <v>1.1609613333333308</v>
      </c>
      <c r="L2158" s="12">
        <f t="shared" si="2577"/>
        <v>0.31856533333333237</v>
      </c>
      <c r="M2158" s="13">
        <f t="shared" si="2578"/>
        <v>0.22774546239415214</v>
      </c>
      <c r="N2158" s="13">
        <f t="shared" si="2579"/>
        <v>0.26440367568173084</v>
      </c>
      <c r="O2158" s="13">
        <f t="shared" si="2580"/>
        <v>7.2551809142746976E-2</v>
      </c>
      <c r="P2158" s="13">
        <f t="shared" si="2581"/>
        <v>8.4229845078108864E-2</v>
      </c>
      <c r="Q2158" s="13">
        <f t="shared" si="2582"/>
        <v>0.15348122192884792</v>
      </c>
      <c r="R2158" s="13">
        <f t="shared" si="2583"/>
        <v>1.1556245631747749E-2</v>
      </c>
      <c r="S2158" s="13">
        <f t="shared" si="2584"/>
        <v>7.7879343097555318E-3</v>
      </c>
      <c r="T2158" s="13">
        <f t="shared" si="2585"/>
        <v>4.8893796624170587E-2</v>
      </c>
      <c r="U2158" s="13">
        <f t="shared" si="2586"/>
        <v>1.3416354336961346E-2</v>
      </c>
      <c r="V2158" s="13">
        <f t="shared" si="2587"/>
        <v>3.2003394076356986E-4</v>
      </c>
      <c r="W2158" s="13">
        <f t="shared" si="2588"/>
        <v>5.9395254684048042E-2</v>
      </c>
      <c r="X2158" s="13">
        <f t="shared" si="2589"/>
        <v>1.8921269106841932E-2</v>
      </c>
      <c r="Y2158" s="13">
        <f t="shared" si="2590"/>
        <v>3.0138302000553914E-3</v>
      </c>
      <c r="Z2158" s="13">
        <f t="shared" si="2591"/>
        <v>1.2271397472531959E-3</v>
      </c>
      <c r="AA2158" s="13">
        <f t="shared" si="2592"/>
        <v>1.4246617971573968E-3</v>
      </c>
      <c r="AB2158" s="13">
        <f t="shared" si="2593"/>
        <v>8.2698862978845551E-4</v>
      </c>
      <c r="AC2158" s="13">
        <f t="shared" si="2594"/>
        <v>7.3976252278737859E-6</v>
      </c>
      <c r="AD2158" s="13">
        <f t="shared" si="2595"/>
        <v>1.7238898517916299E-2</v>
      </c>
      <c r="AE2158" s="13">
        <f t="shared" si="2596"/>
        <v>5.4917154526594935E-3</v>
      </c>
      <c r="AF2158" s="13">
        <f t="shared" si="2597"/>
        <v>8.7473508187414187E-4</v>
      </c>
      <c r="AG2158" s="13">
        <f t="shared" si="2598"/>
        <v>9.2886757645198591E-5</v>
      </c>
      <c r="AH2158" s="13">
        <f t="shared" si="2599"/>
        <v>9.7731045657573876E-5</v>
      </c>
      <c r="AI2158" s="13">
        <f t="shared" si="2600"/>
        <v>1.1346196507467761E-4</v>
      </c>
      <c r="AJ2158" s="13">
        <f t="shared" si="2601"/>
        <v>6.5862477127858775E-5</v>
      </c>
      <c r="AK2158" s="13">
        <f t="shared" si="2602"/>
        <v>2.5487929754331642E-5</v>
      </c>
      <c r="AL2158" s="13">
        <f t="shared" si="2603"/>
        <v>1.0943811048341984E-7</v>
      </c>
      <c r="AM2158" s="13">
        <f t="shared" si="2604"/>
        <v>4.0027389217116164E-3</v>
      </c>
      <c r="AN2158" s="13">
        <f t="shared" si="2605"/>
        <v>1.275133858841364E-3</v>
      </c>
      <c r="AO2158" s="13">
        <f t="shared" si="2606"/>
        <v>2.0310672139320872E-4</v>
      </c>
      <c r="AP2158" s="13">
        <f t="shared" si="2607"/>
        <v>2.1567586800955936E-5</v>
      </c>
      <c r="AQ2158" s="13">
        <f t="shared" si="2608"/>
        <v>1.7176713696105266E-6</v>
      </c>
      <c r="AR2158" s="13">
        <f t="shared" si="2609"/>
        <v>6.2267446273840323E-6</v>
      </c>
      <c r="AS2158" s="13">
        <f t="shared" si="2610"/>
        <v>7.2290097449339202E-6</v>
      </c>
      <c r="AT2158" s="13">
        <f t="shared" si="2611"/>
        <v>4.1963003960790639E-6</v>
      </c>
      <c r="AU2158" s="13">
        <f t="shared" si="2612"/>
        <v>1.6239141676330445E-6</v>
      </c>
      <c r="AV2158" s="13">
        <f t="shared" si="2613"/>
        <v>4.7132538931853646E-7</v>
      </c>
      <c r="AW2158" s="13">
        <f t="shared" si="2614"/>
        <v>1.1243003720465134E-9</v>
      </c>
      <c r="AX2158" s="13">
        <f t="shared" si="2615"/>
        <v>7.745041859225899E-4</v>
      </c>
      <c r="AY2158" s="13">
        <f t="shared" si="2616"/>
        <v>2.4673018415649102E-4</v>
      </c>
      <c r="AZ2158" s="13">
        <f t="shared" si="2617"/>
        <v>3.9299841679603521E-5</v>
      </c>
      <c r="BA2158" s="13">
        <f t="shared" si="2618"/>
        <v>4.1731890548700278E-6</v>
      </c>
      <c r="BB2158" s="13">
        <f t="shared" si="2619"/>
        <v>3.3235834058192112E-7</v>
      </c>
      <c r="BC2158" s="13">
        <f t="shared" si="2620"/>
        <v>2.117556911071859E-8</v>
      </c>
      <c r="BD2158" s="13">
        <f t="shared" si="2621"/>
        <v>3.3060416296735495E-7</v>
      </c>
      <c r="BE2158" s="13">
        <f t="shared" si="2622"/>
        <v>3.8381864984413019E-7</v>
      </c>
      <c r="BF2158" s="13">
        <f t="shared" si="2623"/>
        <v>2.2279930574062015E-7</v>
      </c>
      <c r="BG2158" s="13">
        <f t="shared" si="2624"/>
        <v>8.6220459686123592E-8</v>
      </c>
      <c r="BH2158" s="13">
        <f t="shared" si="2625"/>
        <v>2.5024654959453691E-8</v>
      </c>
      <c r="BI2158" s="13">
        <f t="shared" si="2626"/>
        <v>5.8105313575867792E-9</v>
      </c>
      <c r="BJ2158" s="14">
        <f t="shared" si="2627"/>
        <v>0.57837660973062988</v>
      </c>
      <c r="BK2158" s="14">
        <f t="shared" si="2628"/>
        <v>0.32033751297027496</v>
      </c>
      <c r="BL2158" s="14">
        <f t="shared" si="2629"/>
        <v>0.10009940452810631</v>
      </c>
      <c r="BM2158" s="14">
        <f t="shared" si="2630"/>
        <v>0.18582567805907366</v>
      </c>
      <c r="BN2158" s="14">
        <f t="shared" si="2631"/>
        <v>0.81396825985733445</v>
      </c>
    </row>
    <row r="2159" spans="1:66" x14ac:dyDescent="0.25">
      <c r="A2159" t="s">
        <v>35</v>
      </c>
      <c r="B2159" t="s">
        <v>215</v>
      </c>
      <c r="C2159" t="s">
        <v>475</v>
      </c>
      <c r="D2159" s="7" t="s">
        <v>539</v>
      </c>
      <c r="E2159" s="10">
        <f>VLOOKUP(A2159,home!$A$2:$E$405,3,FALSE)</f>
        <v>1.5533333333333299</v>
      </c>
      <c r="F2159" s="10">
        <f>VLOOKUP(B2159,home!$B$2:$E$405,3,FALSE)</f>
        <v>1.2</v>
      </c>
      <c r="G2159" s="10">
        <f>VLOOKUP(C2159,away!$B$2:$E$405,4,FALSE)</f>
        <v>0.55000000000000004</v>
      </c>
      <c r="H2159" s="10">
        <f>VLOOKUP(A2159,away!$A$2:$E$405,3,FALSE)</f>
        <v>1.0733333333333299</v>
      </c>
      <c r="I2159" s="10">
        <f>VLOOKUP(C2159,away!$B$2:$E$405,3,FALSE)</f>
        <v>0.64</v>
      </c>
      <c r="J2159" s="10">
        <f>VLOOKUP(B2159,home!$B$2:$E$405,4,FALSE)</f>
        <v>0.53</v>
      </c>
      <c r="K2159" s="12">
        <f t="shared" si="2576"/>
        <v>1.0251999999999979</v>
      </c>
      <c r="L2159" s="12">
        <f t="shared" si="2577"/>
        <v>0.36407466666666555</v>
      </c>
      <c r="M2159" s="13">
        <f t="shared" si="2578"/>
        <v>0.24925603278878328</v>
      </c>
      <c r="N2159" s="13">
        <f t="shared" si="2579"/>
        <v>0.25553728481506005</v>
      </c>
      <c r="O2159" s="13">
        <f t="shared" si="2580"/>
        <v>9.0747807052231705E-2</v>
      </c>
      <c r="P2159" s="13">
        <f t="shared" si="2581"/>
        <v>9.3034651789947742E-2</v>
      </c>
      <c r="Q2159" s="13">
        <f t="shared" si="2582"/>
        <v>0.1309884121961995</v>
      </c>
      <c r="R2159" s="13">
        <f t="shared" si="2583"/>
        <v>1.6519488801636065E-2</v>
      </c>
      <c r="S2159" s="13">
        <f t="shared" si="2584"/>
        <v>8.6812807867035196E-3</v>
      </c>
      <c r="T2159" s="13">
        <f t="shared" si="2585"/>
        <v>4.7689562507527108E-2</v>
      </c>
      <c r="U2159" s="13">
        <f t="shared" si="2586"/>
        <v>1.6935779919437257E-2</v>
      </c>
      <c r="V2159" s="13">
        <f t="shared" si="2587"/>
        <v>3.6003137730633415E-4</v>
      </c>
      <c r="W2159" s="13">
        <f t="shared" si="2588"/>
        <v>4.4763106727847828E-2</v>
      </c>
      <c r="X2159" s="13">
        <f t="shared" si="2589"/>
        <v>1.6297113160905565E-2</v>
      </c>
      <c r="Y2159" s="13">
        <f t="shared" si="2590"/>
        <v>2.9666830208428105E-3</v>
      </c>
      <c r="Z2159" s="13">
        <f t="shared" si="2591"/>
        <v>2.0047757929864546E-3</v>
      </c>
      <c r="AA2159" s="13">
        <f t="shared" si="2592"/>
        <v>2.0552961429697088E-3</v>
      </c>
      <c r="AB2159" s="13">
        <f t="shared" si="2593"/>
        <v>1.0535448028862705E-3</v>
      </c>
      <c r="AC2159" s="13">
        <f t="shared" si="2594"/>
        <v>8.3988423084461802E-6</v>
      </c>
      <c r="AD2159" s="13">
        <f t="shared" si="2595"/>
        <v>1.1472784254347371E-2</v>
      </c>
      <c r="AE2159" s="13">
        <f t="shared" si="2596"/>
        <v>4.1769501031400872E-3</v>
      </c>
      <c r="AF2159" s="13">
        <f t="shared" si="2597"/>
        <v>7.6036085824201063E-4</v>
      </c>
      <c r="AG2159" s="13">
        <f t="shared" si="2598"/>
        <v>9.2276042003613243E-5</v>
      </c>
      <c r="AH2159" s="13">
        <f t="shared" si="2599"/>
        <v>1.8247201964323591E-4</v>
      </c>
      <c r="AI2159" s="13">
        <f t="shared" si="2600"/>
        <v>1.8707031453824504E-4</v>
      </c>
      <c r="AJ2159" s="13">
        <f t="shared" si="2601"/>
        <v>9.5892243232304208E-5</v>
      </c>
      <c r="AK2159" s="13">
        <f t="shared" si="2602"/>
        <v>3.2769575920586026E-5</v>
      </c>
      <c r="AL2159" s="13">
        <f t="shared" si="2603"/>
        <v>1.2539449671288116E-7</v>
      </c>
      <c r="AM2159" s="13">
        <f t="shared" si="2604"/>
        <v>2.3523796835113807E-3</v>
      </c>
      <c r="AN2159" s="13">
        <f t="shared" si="2605"/>
        <v>8.5644184914784188E-4</v>
      </c>
      <c r="AO2159" s="13">
        <f t="shared" si="2606"/>
        <v>1.5590439037394156E-4</v>
      </c>
      <c r="AP2159" s="13">
        <f t="shared" si="2607"/>
        <v>1.8920279652420824E-5</v>
      </c>
      <c r="AQ2159" s="13">
        <f t="shared" si="2608"/>
        <v>1.7220986269238015E-6</v>
      </c>
      <c r="AR2159" s="13">
        <f t="shared" si="2609"/>
        <v>1.3286687945520877E-5</v>
      </c>
      <c r="AS2159" s="13">
        <f t="shared" si="2610"/>
        <v>1.3621512481747974E-5</v>
      </c>
      <c r="AT2159" s="13">
        <f t="shared" si="2611"/>
        <v>6.9823872981439962E-6</v>
      </c>
      <c r="AU2159" s="13">
        <f t="shared" si="2612"/>
        <v>2.3861144860190702E-6</v>
      </c>
      <c r="AV2159" s="13">
        <f t="shared" si="2613"/>
        <v>6.1156114276668633E-7</v>
      </c>
      <c r="AW2159" s="13">
        <f t="shared" si="2614"/>
        <v>1.3000948381752572E-9</v>
      </c>
      <c r="AX2159" s="13">
        <f t="shared" si="2615"/>
        <v>4.0194327525597701E-4</v>
      </c>
      <c r="AY2159" s="13">
        <f t="shared" si="2616"/>
        <v>1.4633736395772758E-4</v>
      </c>
      <c r="AZ2159" s="13">
        <f t="shared" si="2617"/>
        <v>2.6638863501894091E-5</v>
      </c>
      <c r="BA2159" s="13">
        <f t="shared" si="2618"/>
        <v>3.2328451166102974E-6</v>
      </c>
      <c r="BB2159" s="13">
        <f t="shared" si="2619"/>
        <v>2.9424925205371286E-7</v>
      </c>
      <c r="BC2159" s="13">
        <f t="shared" si="2620"/>
        <v>2.1425739671674243E-8</v>
      </c>
      <c r="BD2159" s="13">
        <f t="shared" si="2621"/>
        <v>8.062244141449186E-7</v>
      </c>
      <c r="BE2159" s="13">
        <f t="shared" si="2622"/>
        <v>8.2654126938136868E-7</v>
      </c>
      <c r="BF2159" s="13">
        <f t="shared" si="2623"/>
        <v>4.2368505468488867E-7</v>
      </c>
      <c r="BG2159" s="13">
        <f t="shared" si="2624"/>
        <v>1.4478730602098234E-7</v>
      </c>
      <c r="BH2159" s="13">
        <f t="shared" si="2625"/>
        <v>3.7108986533177694E-8</v>
      </c>
      <c r="BI2159" s="13">
        <f t="shared" si="2626"/>
        <v>7.6088265987627395E-9</v>
      </c>
      <c r="BJ2159" s="14">
        <f t="shared" si="2627"/>
        <v>0.51870837001025238</v>
      </c>
      <c r="BK2159" s="14">
        <f t="shared" si="2628"/>
        <v>0.35148685834350379</v>
      </c>
      <c r="BL2159" s="14">
        <f t="shared" si="2629"/>
        <v>0.12784925509170691</v>
      </c>
      <c r="BM2159" s="14">
        <f t="shared" si="2630"/>
        <v>0.16381924573072826</v>
      </c>
      <c r="BN2159" s="14">
        <f t="shared" si="2631"/>
        <v>0.83608367744385836</v>
      </c>
    </row>
    <row r="2160" spans="1:66" x14ac:dyDescent="0.25">
      <c r="A2160" t="s">
        <v>35</v>
      </c>
      <c r="B2160" t="s">
        <v>211</v>
      </c>
      <c r="C2160" t="s">
        <v>216</v>
      </c>
      <c r="D2160" s="7" t="s">
        <v>539</v>
      </c>
      <c r="E2160" s="10">
        <f>VLOOKUP(A2160,home!$A$2:$E$405,3,FALSE)</f>
        <v>1.5533333333333299</v>
      </c>
      <c r="F2160" s="10">
        <f>VLOOKUP(B2160,home!$B$2:$E$405,3,FALSE)</f>
        <v>1.21</v>
      </c>
      <c r="G2160" s="10">
        <f>VLOOKUP(C2160,away!$B$2:$E$405,4,FALSE)</f>
        <v>1.37</v>
      </c>
      <c r="H2160" s="10">
        <f>VLOOKUP(A2160,away!$A$2:$E$405,3,FALSE)</f>
        <v>1.0733333333333299</v>
      </c>
      <c r="I2160" s="10">
        <f>VLOOKUP(C2160,away!$B$2:$E$405,3,FALSE)</f>
        <v>0.64</v>
      </c>
      <c r="J2160" s="10">
        <f>VLOOKUP(B2160,home!$B$2:$E$405,4,FALSE)</f>
        <v>0.7</v>
      </c>
      <c r="K2160" s="12">
        <f t="shared" si="2576"/>
        <v>2.5749606666666609</v>
      </c>
      <c r="L2160" s="12">
        <f t="shared" si="2577"/>
        <v>0.4808533333333318</v>
      </c>
      <c r="M2160" s="13">
        <f t="shared" si="2578"/>
        <v>4.7084378483049263E-2</v>
      </c>
      <c r="N2160" s="13">
        <f t="shared" si="2579"/>
        <v>0.12124042260829791</v>
      </c>
      <c r="O2160" s="13">
        <f t="shared" si="2580"/>
        <v>2.2640680341502441E-2</v>
      </c>
      <c r="P2160" s="13">
        <f t="shared" si="2581"/>
        <v>5.8298861345941894E-2</v>
      </c>
      <c r="Q2160" s="13">
        <f t="shared" si="2582"/>
        <v>0.15609465971320527</v>
      </c>
      <c r="R2160" s="13">
        <f t="shared" si="2583"/>
        <v>5.443423305572943E-3</v>
      </c>
      <c r="S2160" s="13">
        <f t="shared" si="2584"/>
        <v>1.8046098003910879E-2</v>
      </c>
      <c r="T2160" s="13">
        <f t="shared" si="2585"/>
        <v>7.5058637438626882E-2</v>
      </c>
      <c r="U2160" s="13">
        <f t="shared" si="2586"/>
        <v>1.4016600903866945E-2</v>
      </c>
      <c r="V2160" s="13">
        <f t="shared" si="2587"/>
        <v>2.4826987899418613E-3</v>
      </c>
      <c r="W2160" s="13">
        <f t="shared" si="2588"/>
        <v>0.13397920301274019</v>
      </c>
      <c r="X2160" s="13">
        <f t="shared" si="2589"/>
        <v>6.4424346366019292E-2</v>
      </c>
      <c r="Y2160" s="13">
        <f t="shared" si="2590"/>
        <v>1.5489330848960751E-2</v>
      </c>
      <c r="Z2160" s="13">
        <f t="shared" si="2591"/>
        <v>8.7249608040969784E-4</v>
      </c>
      <c r="AA2160" s="13">
        <f t="shared" si="2592"/>
        <v>2.2466430888758043E-3</v>
      </c>
      <c r="AB2160" s="13">
        <f t="shared" si="2593"/>
        <v>2.8925087929468438E-3</v>
      </c>
      <c r="AC2160" s="13">
        <f t="shared" si="2594"/>
        <v>1.9212650403077061E-4</v>
      </c>
      <c r="AD2160" s="13">
        <f t="shared" si="2595"/>
        <v>8.6247794477288364E-2</v>
      </c>
      <c r="AE2160" s="13">
        <f t="shared" si="2596"/>
        <v>4.1472539467052233E-2</v>
      </c>
      <c r="AF2160" s="13">
        <f t="shared" si="2597"/>
        <v>9.971104422265115E-3</v>
      </c>
      <c r="AG2160" s="13">
        <f t="shared" si="2598"/>
        <v>1.598212932820302E-3</v>
      </c>
      <c r="AH2160" s="13">
        <f t="shared" si="2599"/>
        <v>1.0488566214631747E-4</v>
      </c>
      <c r="AI2160" s="13">
        <f t="shared" si="2600"/>
        <v>2.7007645452405577E-4</v>
      </c>
      <c r="AJ2160" s="13">
        <f t="shared" si="2601"/>
        <v>3.4771812369611542E-4</v>
      </c>
      <c r="AK2160" s="13">
        <f t="shared" si="2602"/>
        <v>2.9845349720154329E-4</v>
      </c>
      <c r="AL2160" s="13">
        <f t="shared" si="2603"/>
        <v>9.5154756462615737E-6</v>
      </c>
      <c r="AM2160" s="13">
        <f t="shared" si="2604"/>
        <v>4.4416935673153517E-2</v>
      </c>
      <c r="AN2160" s="13">
        <f t="shared" si="2605"/>
        <v>2.1358031574888043E-2</v>
      </c>
      <c r="AO2160" s="13">
        <f t="shared" si="2606"/>
        <v>5.1350403381117335E-3</v>
      </c>
      <c r="AP2160" s="13">
        <f t="shared" si="2607"/>
        <v>8.2306708779404875E-4</v>
      </c>
      <c r="AQ2160" s="13">
        <f t="shared" si="2608"/>
        <v>9.894363818068159E-5</v>
      </c>
      <c r="AR2160" s="13">
        <f t="shared" si="2609"/>
        <v>1.0086924052386085E-5</v>
      </c>
      <c r="AS2160" s="13">
        <f t="shared" si="2610"/>
        <v>2.5973432682548051E-5</v>
      </c>
      <c r="AT2160" s="13">
        <f t="shared" si="2611"/>
        <v>3.3440283767937782E-5</v>
      </c>
      <c r="AU2160" s="13">
        <f t="shared" si="2612"/>
        <v>2.8702471794870465E-5</v>
      </c>
      <c r="AV2160" s="13">
        <f t="shared" si="2613"/>
        <v>1.8476933976975173E-5</v>
      </c>
      <c r="AW2160" s="13">
        <f t="shared" si="2614"/>
        <v>3.2727379441770656E-7</v>
      </c>
      <c r="AX2160" s="13">
        <f t="shared" si="2615"/>
        <v>1.9061977048705596E-2</v>
      </c>
      <c r="AY2160" s="13">
        <f t="shared" si="2616"/>
        <v>9.1660152037935511E-3</v>
      </c>
      <c r="AZ2160" s="13">
        <f t="shared" si="2617"/>
        <v>2.2037544820640641E-3</v>
      </c>
      <c r="BA2160" s="13">
        <f t="shared" si="2618"/>
        <v>3.5322756284959182E-4</v>
      </c>
      <c r="BB2160" s="13">
        <f t="shared" si="2619"/>
        <v>4.2462662755358794E-5</v>
      </c>
      <c r="BC2160" s="13">
        <f t="shared" si="2620"/>
        <v>4.0836625856246797E-6</v>
      </c>
      <c r="BD2160" s="13">
        <f t="shared" si="2621"/>
        <v>8.0838850894500108E-7</v>
      </c>
      <c r="BE2160" s="13">
        <f t="shared" si="2622"/>
        <v>2.0815686139186882E-6</v>
      </c>
      <c r="BF2160" s="13">
        <f t="shared" si="2623"/>
        <v>2.6799786529042316E-6</v>
      </c>
      <c r="BG2160" s="13">
        <f t="shared" si="2624"/>
        <v>2.3002798729115668E-6</v>
      </c>
      <c r="BH2160" s="13">
        <f t="shared" si="2625"/>
        <v>1.4807825487680675E-6</v>
      </c>
      <c r="BI2160" s="13">
        <f t="shared" si="2626"/>
        <v>7.625913637928361E-7</v>
      </c>
      <c r="BJ2160" s="14">
        <f t="shared" si="2627"/>
        <v>0.80823979022215808</v>
      </c>
      <c r="BK2160" s="14">
        <f t="shared" si="2628"/>
        <v>0.13527969380631449</v>
      </c>
      <c r="BL2160" s="14">
        <f t="shared" si="2629"/>
        <v>4.8387783806168962E-2</v>
      </c>
      <c r="BM2160" s="14">
        <f t="shared" si="2630"/>
        <v>0.57281165018748226</v>
      </c>
      <c r="BN2160" s="14">
        <f t="shared" si="2631"/>
        <v>0.4108024257975697</v>
      </c>
    </row>
    <row r="2161" spans="1:66" x14ac:dyDescent="0.25">
      <c r="A2161" t="s">
        <v>35</v>
      </c>
      <c r="B2161" t="s">
        <v>212</v>
      </c>
      <c r="C2161" t="s">
        <v>218</v>
      </c>
      <c r="D2161" s="7" t="s">
        <v>539</v>
      </c>
      <c r="E2161" s="10">
        <f>VLOOKUP(A2161,home!$A$2:$E$405,3,FALSE)</f>
        <v>1.5533333333333299</v>
      </c>
      <c r="F2161" s="10">
        <f>VLOOKUP(B2161,home!$B$2:$E$405,3,FALSE)</f>
        <v>0.4</v>
      </c>
      <c r="G2161" s="10">
        <f>VLOOKUP(C2161,away!$B$2:$E$405,4,FALSE)</f>
        <v>0.4</v>
      </c>
      <c r="H2161" s="10">
        <f>VLOOKUP(A2161,away!$A$2:$E$405,3,FALSE)</f>
        <v>1.0733333333333299</v>
      </c>
      <c r="I2161" s="10">
        <f>VLOOKUP(C2161,away!$B$2:$E$405,3,FALSE)</f>
        <v>1.29</v>
      </c>
      <c r="J2161" s="10">
        <f>VLOOKUP(B2161,home!$B$2:$E$405,4,FALSE)</f>
        <v>1.1599999999999999</v>
      </c>
      <c r="K2161" s="12">
        <f t="shared" si="2576"/>
        <v>0.2485333333333328</v>
      </c>
      <c r="L2161" s="12">
        <f t="shared" si="2577"/>
        <v>1.6061359999999949</v>
      </c>
      <c r="M2161" s="13">
        <f t="shared" si="2578"/>
        <v>0.15650468500226011</v>
      </c>
      <c r="N2161" s="13">
        <f t="shared" si="2579"/>
        <v>3.8896631045894969E-2</v>
      </c>
      <c r="O2161" s="13">
        <f t="shared" si="2580"/>
        <v>0.25136780875078923</v>
      </c>
      <c r="P2161" s="13">
        <f t="shared" si="2581"/>
        <v>6.2473279401529358E-2</v>
      </c>
      <c r="Q2161" s="13">
        <f t="shared" si="2582"/>
        <v>4.833554684636537E-3</v>
      </c>
      <c r="R2161" s="13">
        <f t="shared" si="2583"/>
        <v>0.20186544343787824</v>
      </c>
      <c r="S2161" s="13">
        <f t="shared" si="2584"/>
        <v>6.2344948956722769E-3</v>
      </c>
      <c r="T2161" s="13">
        <f t="shared" si="2585"/>
        <v>7.763346186963364E-3</v>
      </c>
      <c r="U2161" s="13">
        <f t="shared" si="2586"/>
        <v>5.0170291542427234E-2</v>
      </c>
      <c r="V2161" s="13">
        <f t="shared" si="2587"/>
        <v>2.7651947610607614E-4</v>
      </c>
      <c r="W2161" s="13">
        <f t="shared" si="2588"/>
        <v>4.0043315254055501E-4</v>
      </c>
      <c r="X2161" s="13">
        <f t="shared" si="2589"/>
        <v>6.4315010188887483E-4</v>
      </c>
      <c r="Y2161" s="13">
        <f t="shared" si="2590"/>
        <v>5.1649326602369345E-4</v>
      </c>
      <c r="Z2161" s="13">
        <f t="shared" si="2591"/>
        <v>0.10807445195384635</v>
      </c>
      <c r="AA2161" s="13">
        <f t="shared" si="2592"/>
        <v>2.6860103792262557E-2</v>
      </c>
      <c r="AB2161" s="13">
        <f t="shared" si="2593"/>
        <v>3.337815564585153E-3</v>
      </c>
      <c r="AC2161" s="13">
        <f t="shared" si="2594"/>
        <v>6.8987864846066514E-6</v>
      </c>
      <c r="AD2161" s="13">
        <f t="shared" si="2595"/>
        <v>2.4880246544519764E-5</v>
      </c>
      <c r="AE2161" s="13">
        <f t="shared" si="2596"/>
        <v>3.9961059664028667E-5</v>
      </c>
      <c r="AF2161" s="13">
        <f t="shared" si="2597"/>
        <v>3.2091448262272084E-5</v>
      </c>
      <c r="AG2161" s="13">
        <f t="shared" si="2598"/>
        <v>1.7181076782057495E-5</v>
      </c>
      <c r="AH2161" s="13">
        <f t="shared" si="2599"/>
        <v>4.3395566990835605E-2</v>
      </c>
      <c r="AI2161" s="13">
        <f t="shared" si="2600"/>
        <v>1.078524491612232E-2</v>
      </c>
      <c r="AJ2161" s="13">
        <f t="shared" si="2601"/>
        <v>1.3402464349101305E-3</v>
      </c>
      <c r="AK2161" s="13">
        <f t="shared" si="2602"/>
        <v>1.1103197131877682E-4</v>
      </c>
      <c r="AL2161" s="13">
        <f t="shared" si="2603"/>
        <v>1.1015384378508582E-7</v>
      </c>
      <c r="AM2161" s="13">
        <f t="shared" si="2604"/>
        <v>1.236714121572927E-6</v>
      </c>
      <c r="AN2161" s="13">
        <f t="shared" si="2605"/>
        <v>1.9863310723666484E-6</v>
      </c>
      <c r="AO2161" s="13">
        <f t="shared" si="2606"/>
        <v>1.5951589216233349E-6</v>
      </c>
      <c r="AP2161" s="13">
        <f t="shared" si="2607"/>
        <v>8.5401405658013642E-7</v>
      </c>
      <c r="AQ2161" s="13">
        <f t="shared" si="2608"/>
        <v>3.4291568019484738E-7</v>
      </c>
      <c r="AR2161" s="13">
        <f t="shared" si="2609"/>
        <v>1.3939836476878487E-2</v>
      </c>
      <c r="AS2161" s="13">
        <f t="shared" si="2610"/>
        <v>3.464514025720193E-3</v>
      </c>
      <c r="AT2161" s="13">
        <f t="shared" si="2611"/>
        <v>4.3052360959616167E-4</v>
      </c>
      <c r="AU2161" s="13">
        <f t="shared" si="2612"/>
        <v>3.5666489257210836E-5</v>
      </c>
      <c r="AV2161" s="13">
        <f t="shared" si="2613"/>
        <v>2.2160778658480285E-6</v>
      </c>
      <c r="AW2161" s="13">
        <f t="shared" si="2614"/>
        <v>1.2214174397538719E-9</v>
      </c>
      <c r="AX2161" s="13">
        <f t="shared" si="2615"/>
        <v>5.1227447169154008E-8</v>
      </c>
      <c r="AY2161" s="13">
        <f t="shared" si="2616"/>
        <v>8.2278247086476068E-8</v>
      </c>
      <c r="AZ2161" s="13">
        <f t="shared" si="2617"/>
        <v>6.6075027331241981E-8</v>
      </c>
      <c r="BA2161" s="13">
        <f t="shared" si="2618"/>
        <v>3.5375160032563787E-8</v>
      </c>
      <c r="BB2161" s="13">
        <f t="shared" si="2619"/>
        <v>1.4204329508515423E-8</v>
      </c>
      <c r="BC2161" s="13">
        <f t="shared" si="2620"/>
        <v>4.5628169958977661E-9</v>
      </c>
      <c r="BD2161" s="13">
        <f t="shared" si="2621"/>
        <v>3.7315455332712724E-3</v>
      </c>
      <c r="BE2161" s="13">
        <f t="shared" si="2622"/>
        <v>9.2741344986901832E-4</v>
      </c>
      <c r="BF2161" s="13">
        <f t="shared" si="2623"/>
        <v>1.1524657803705643E-4</v>
      </c>
      <c r="BG2161" s="13">
        <f t="shared" si="2624"/>
        <v>9.5475387316032328E-6</v>
      </c>
      <c r="BH2161" s="13">
        <f t="shared" si="2625"/>
        <v>5.9322040652361301E-7</v>
      </c>
      <c r="BI2161" s="13">
        <f t="shared" si="2626"/>
        <v>2.948700900693367E-8</v>
      </c>
      <c r="BJ2161" s="14">
        <f t="shared" si="2627"/>
        <v>5.3173991126081337E-2</v>
      </c>
      <c r="BK2161" s="14">
        <f t="shared" si="2628"/>
        <v>0.22549606999414329</v>
      </c>
      <c r="BL2161" s="14">
        <f t="shared" si="2629"/>
        <v>0.61189068588777185</v>
      </c>
      <c r="BM2161" s="14">
        <f t="shared" si="2630"/>
        <v>0.28269371558202455</v>
      </c>
      <c r="BN2161" s="14">
        <f t="shared" si="2631"/>
        <v>0.71594140232298853</v>
      </c>
    </row>
    <row r="2162" spans="1:66" x14ac:dyDescent="0.25">
      <c r="A2162" t="s">
        <v>10</v>
      </c>
      <c r="B2162" t="s">
        <v>220</v>
      </c>
      <c r="C2162" t="s">
        <v>224</v>
      </c>
      <c r="D2162" s="7" t="s">
        <v>540</v>
      </c>
      <c r="E2162" s="10">
        <f>VLOOKUP(A2162,home!$A$2:$E$405,3,FALSE)</f>
        <v>1.58169934640523</v>
      </c>
      <c r="F2162" s="10">
        <f>VLOOKUP(B2162,home!$B$2:$E$405,3,FALSE)</f>
        <v>1.19</v>
      </c>
      <c r="G2162" s="10">
        <f>VLOOKUP(C2162,away!$B$2:$E$405,4,FALSE)</f>
        <v>0.91</v>
      </c>
      <c r="H2162" s="10">
        <f>VLOOKUP(A2162,away!$A$2:$E$405,3,FALSE)</f>
        <v>1.47712418300654</v>
      </c>
      <c r="I2162" s="10">
        <f>VLOOKUP(C2162,away!$B$2:$E$405,3,FALSE)</f>
        <v>1.05</v>
      </c>
      <c r="J2162" s="10">
        <f>VLOOKUP(B2162,home!$B$2:$E$405,4,FALSE)</f>
        <v>0.59</v>
      </c>
      <c r="K2162" s="12">
        <f t="shared" si="2576"/>
        <v>1.7128222222222236</v>
      </c>
      <c r="L2162" s="12">
        <f t="shared" si="2577"/>
        <v>0.91507843137255152</v>
      </c>
      <c r="M2162" s="13">
        <f t="shared" si="2578"/>
        <v>7.2229938844662223E-2</v>
      </c>
      <c r="N2162" s="13">
        <f t="shared" si="2579"/>
        <v>0.12371704436288965</v>
      </c>
      <c r="O2162" s="13">
        <f t="shared" si="2580"/>
        <v>6.6096059136108831E-2</v>
      </c>
      <c r="P2162" s="13">
        <f t="shared" si="2581"/>
        <v>0.11321079888964142</v>
      </c>
      <c r="Q2162" s="13">
        <f t="shared" si="2582"/>
        <v>0.10595265142620507</v>
      </c>
      <c r="R2162" s="13">
        <f t="shared" si="2583"/>
        <v>3.0241539057088932E-2</v>
      </c>
      <c r="S2162" s="13">
        <f t="shared" si="2584"/>
        <v>4.4360708281902382E-2</v>
      </c>
      <c r="T2162" s="13">
        <f t="shared" si="2585"/>
        <v>9.6954986066854459E-2</v>
      </c>
      <c r="U2162" s="13">
        <f t="shared" si="2586"/>
        <v>5.1798380131183229E-2</v>
      </c>
      <c r="V2162" s="13">
        <f t="shared" si="2587"/>
        <v>7.7254995246731862E-3</v>
      </c>
      <c r="W2162" s="13">
        <f t="shared" si="2588"/>
        <v>6.0492685288723071E-2</v>
      </c>
      <c r="X2162" s="13">
        <f t="shared" si="2589"/>
        <v>5.5355551563518131E-2</v>
      </c>
      <c r="Y2162" s="13">
        <f t="shared" si="2590"/>
        <v>2.5327335646253279E-2</v>
      </c>
      <c r="Z2162" s="13">
        <f t="shared" si="2591"/>
        <v>9.2244600408842303E-3</v>
      </c>
      <c r="AA2162" s="13">
        <f t="shared" si="2592"/>
        <v>1.5799860146027429E-2</v>
      </c>
      <c r="AB2162" s="13">
        <f t="shared" si="2593"/>
        <v>1.353117578305953E-2</v>
      </c>
      <c r="AC2162" s="13">
        <f t="shared" si="2594"/>
        <v>7.5679315513018568E-4</v>
      </c>
      <c r="AD2162" s="13">
        <f t="shared" si="2595"/>
        <v>2.5903303911105069E-2</v>
      </c>
      <c r="AE2162" s="13">
        <f t="shared" si="2596"/>
        <v>2.3703554710340503E-2</v>
      </c>
      <c r="AF2162" s="13">
        <f t="shared" si="2597"/>
        <v>1.0845305831145921E-2</v>
      </c>
      <c r="AG2162" s="13">
        <f t="shared" si="2598"/>
        <v>3.308101815906865E-3</v>
      </c>
      <c r="AH2162" s="13">
        <f t="shared" si="2599"/>
        <v>2.1102761061177807E-3</v>
      </c>
      <c r="AI2162" s="13">
        <f t="shared" si="2600"/>
        <v>3.6145278095831173E-3</v>
      </c>
      <c r="AJ2162" s="13">
        <f t="shared" si="2601"/>
        <v>3.0955217775470918E-3</v>
      </c>
      <c r="AK2162" s="13">
        <f t="shared" si="2602"/>
        <v>1.7673594966518325E-3</v>
      </c>
      <c r="AL2162" s="13">
        <f t="shared" si="2603"/>
        <v>4.7446894767975945E-5</v>
      </c>
      <c r="AM2162" s="13">
        <f t="shared" si="2604"/>
        <v>8.8735509135833158E-3</v>
      </c>
      <c r="AN2162" s="13">
        <f t="shared" si="2605"/>
        <v>8.119995050706293E-3</v>
      </c>
      <c r="AO2162" s="13">
        <f t="shared" si="2606"/>
        <v>3.715216166876598E-3</v>
      </c>
      <c r="AP2162" s="13">
        <f t="shared" si="2607"/>
        <v>1.1332380607317937E-3</v>
      </c>
      <c r="AQ2162" s="13">
        <f t="shared" si="2608"/>
        <v>2.5925042674653041E-4</v>
      </c>
      <c r="AR2162" s="13">
        <f t="shared" si="2609"/>
        <v>3.8621362978984706E-4</v>
      </c>
      <c r="AS2162" s="13">
        <f t="shared" si="2610"/>
        <v>6.6151528762915693E-4</v>
      </c>
      <c r="AT2162" s="13">
        <f t="shared" si="2611"/>
        <v>5.6652904249547315E-4</v>
      </c>
      <c r="AU2162" s="13">
        <f t="shared" si="2612"/>
        <v>3.2345451117350834E-4</v>
      </c>
      <c r="AV2162" s="13">
        <f t="shared" si="2613"/>
        <v>1.3850501865400291E-4</v>
      </c>
      <c r="AW2162" s="13">
        <f t="shared" si="2614"/>
        <v>2.0657411545813636E-6</v>
      </c>
      <c r="AX2162" s="13">
        <f t="shared" si="2615"/>
        <v>2.5331358658009675E-3</v>
      </c>
      <c r="AY2162" s="13">
        <f t="shared" si="2616"/>
        <v>2.3180179945306995E-3</v>
      </c>
      <c r="AZ2162" s="13">
        <f t="shared" si="2617"/>
        <v>1.0605841351642501E-3</v>
      </c>
      <c r="BA2162" s="13">
        <f t="shared" si="2618"/>
        <v>3.2350588891490536E-4</v>
      </c>
      <c r="BB2162" s="13">
        <f t="shared" si="2619"/>
        <v>7.4008315342008609E-5</v>
      </c>
      <c r="BC2162" s="13">
        <f t="shared" si="2620"/>
        <v>1.354468262233808E-5</v>
      </c>
      <c r="BD2162" s="13">
        <f t="shared" si="2621"/>
        <v>5.8902627087132072E-5</v>
      </c>
      <c r="BE2162" s="13">
        <f t="shared" si="2622"/>
        <v>1.0088972862210849E-4</v>
      </c>
      <c r="BF2162" s="13">
        <f t="shared" si="2623"/>
        <v>8.6403084588958497E-5</v>
      </c>
      <c r="BG2162" s="13">
        <f t="shared" si="2624"/>
        <v>4.9331041117504888E-5</v>
      </c>
      <c r="BH2162" s="13">
        <f t="shared" si="2625"/>
        <v>2.1123825867855153E-5</v>
      </c>
      <c r="BI2162" s="13">
        <f t="shared" si="2626"/>
        <v>7.2362716729629877E-6</v>
      </c>
      <c r="BJ2162" s="14">
        <f t="shared" si="2627"/>
        <v>0.55998456812396202</v>
      </c>
      <c r="BK2162" s="14">
        <f t="shared" si="2628"/>
        <v>0.24064920358530811</v>
      </c>
      <c r="BL2162" s="14">
        <f t="shared" si="2629"/>
        <v>0.19045480351206631</v>
      </c>
      <c r="BM2162" s="14">
        <f t="shared" si="2630"/>
        <v>0.4865490512922479</v>
      </c>
      <c r="BN2162" s="14">
        <f t="shared" si="2631"/>
        <v>0.51144803171659614</v>
      </c>
    </row>
    <row r="2163" spans="1:66" x14ac:dyDescent="0.25">
      <c r="A2163" t="s">
        <v>10</v>
      </c>
      <c r="B2163" t="s">
        <v>12</v>
      </c>
      <c r="C2163" t="s">
        <v>223</v>
      </c>
      <c r="D2163" s="7" t="s">
        <v>540</v>
      </c>
      <c r="E2163" s="10">
        <f>VLOOKUP(A2163,home!$A$2:$E$405,3,FALSE)</f>
        <v>1.58169934640523</v>
      </c>
      <c r="F2163" s="10">
        <f>VLOOKUP(B2163,home!$B$2:$E$405,3,FALSE)</f>
        <v>1.62</v>
      </c>
      <c r="G2163" s="10">
        <f>VLOOKUP(C2163,away!$B$2:$E$405,4,FALSE)</f>
        <v>1.58</v>
      </c>
      <c r="H2163" s="10">
        <f>VLOOKUP(A2163,away!$A$2:$E$405,3,FALSE)</f>
        <v>1.47712418300654</v>
      </c>
      <c r="I2163" s="10">
        <f>VLOOKUP(C2163,away!$B$2:$E$405,3,FALSE)</f>
        <v>0.79</v>
      </c>
      <c r="J2163" s="10">
        <f>VLOOKUP(B2163,home!$B$2:$E$405,4,FALSE)</f>
        <v>1.05</v>
      </c>
      <c r="K2163" s="12">
        <f t="shared" si="2576"/>
        <v>4.0485176470588273</v>
      </c>
      <c r="L2163" s="12">
        <f t="shared" si="2577"/>
        <v>1.225274509803925</v>
      </c>
      <c r="M2163" s="13">
        <f t="shared" si="2578"/>
        <v>5.1241421319182367E-3</v>
      </c>
      <c r="N2163" s="13">
        <f t="shared" si="2579"/>
        <v>2.0745179847108622E-2</v>
      </c>
      <c r="O2163" s="13">
        <f t="shared" si="2580"/>
        <v>6.278480738851757E-3</v>
      </c>
      <c r="P2163" s="13">
        <f t="shared" si="2581"/>
        <v>2.541854006796028E-2</v>
      </c>
      <c r="Q2163" s="13">
        <f t="shared" si="2582"/>
        <v>4.1993613351214203E-2</v>
      </c>
      <c r="R2163" s="13">
        <f t="shared" si="2583"/>
        <v>3.8464312048049859E-3</v>
      </c>
      <c r="S2163" s="13">
        <f t="shared" si="2584"/>
        <v>3.1522455981555307E-2</v>
      </c>
      <c r="T2163" s="13">
        <f t="shared" si="2585"/>
        <v>5.1453704013804544E-2</v>
      </c>
      <c r="U2163" s="13">
        <f t="shared" si="2586"/>
        <v>1.5572344610850729E-2</v>
      </c>
      <c r="V2163" s="13">
        <f t="shared" si="2587"/>
        <v>1.7374286265980643E-2</v>
      </c>
      <c r="W2163" s="13">
        <f t="shared" si="2588"/>
        <v>5.6670628238718629E-2</v>
      </c>
      <c r="X2163" s="13">
        <f t="shared" si="2589"/>
        <v>6.9437076235476444E-2</v>
      </c>
      <c r="Y2163" s="13">
        <f t="shared" si="2590"/>
        <v>4.2539739773320588E-2</v>
      </c>
      <c r="Z2163" s="13">
        <f t="shared" si="2591"/>
        <v>1.5709780363206503E-3</v>
      </c>
      <c r="AA2163" s="13">
        <f t="shared" si="2592"/>
        <v>6.3601323031859756E-3</v>
      </c>
      <c r="AB2163" s="13">
        <f t="shared" si="2593"/>
        <v>1.2874553933538663E-2</v>
      </c>
      <c r="AC2163" s="13">
        <f t="shared" si="2594"/>
        <v>5.3866210703487532E-3</v>
      </c>
      <c r="AD2163" s="13">
        <f t="shared" si="2595"/>
        <v>5.7358009623590674E-2</v>
      </c>
      <c r="AE2163" s="13">
        <f t="shared" si="2596"/>
        <v>7.0279307124873888E-2</v>
      </c>
      <c r="AF2163" s="13">
        <f t="shared" si="2597"/>
        <v>4.3055721793394675E-2</v>
      </c>
      <c r="AG2163" s="13">
        <f t="shared" si="2598"/>
        <v>1.7585026138218614E-2</v>
      </c>
      <c r="AH2163" s="13">
        <f t="shared" si="2599"/>
        <v>4.812198358413792E-4</v>
      </c>
      <c r="AI2163" s="13">
        <f t="shared" si="2600"/>
        <v>1.9482269975185755E-3</v>
      </c>
      <c r="AJ2163" s="13">
        <f t="shared" si="2601"/>
        <v>3.9437156899651939E-3</v>
      </c>
      <c r="AK2163" s="13">
        <f t="shared" si="2602"/>
        <v>5.322067521935623E-3</v>
      </c>
      <c r="AL2163" s="13">
        <f t="shared" si="2603"/>
        <v>1.068823151135524E-3</v>
      </c>
      <c r="AM2163" s="13">
        <f t="shared" si="2604"/>
        <v>4.6442982832255363E-2</v>
      </c>
      <c r="AN2163" s="13">
        <f t="shared" si="2605"/>
        <v>5.6905403023623805E-2</v>
      </c>
      <c r="AO2163" s="13">
        <f t="shared" si="2606"/>
        <v>3.4862369897482724E-2</v>
      </c>
      <c r="AP2163" s="13">
        <f t="shared" si="2607"/>
        <v>1.4238657728913756E-2</v>
      </c>
      <c r="AQ2163" s="13">
        <f t="shared" si="2608"/>
        <v>4.3615660922651659E-3</v>
      </c>
      <c r="AR2163" s="13">
        <f t="shared" si="2609"/>
        <v>1.1792527969369418E-4</v>
      </c>
      <c r="AS2163" s="13">
        <f t="shared" si="2610"/>
        <v>4.7742257587426887E-4</v>
      </c>
      <c r="AT2163" s="13">
        <f t="shared" si="2611"/>
        <v>9.6642686176562982E-4</v>
      </c>
      <c r="AU2163" s="13">
        <f t="shared" si="2612"/>
        <v>1.3041987348166115E-3</v>
      </c>
      <c r="AV2163" s="13">
        <f t="shared" si="2613"/>
        <v>1.320017898294212E-3</v>
      </c>
      <c r="AW2163" s="13">
        <f t="shared" si="2614"/>
        <v>1.472762735111911E-4</v>
      </c>
      <c r="AX2163" s="13">
        <f t="shared" si="2615"/>
        <v>3.1337539263072672E-2</v>
      </c>
      <c r="AY2163" s="13">
        <f t="shared" si="2616"/>
        <v>3.839708805902263E-2</v>
      </c>
      <c r="AZ2163" s="13">
        <f t="shared" si="2617"/>
        <v>2.3523486624708545E-2</v>
      </c>
      <c r="BA2163" s="13">
        <f t="shared" si="2618"/>
        <v>9.6075761809896534E-3</v>
      </c>
      <c r="BB2163" s="13">
        <f t="shared" si="2619"/>
        <v>2.9429795488914896E-3</v>
      </c>
      <c r="BC2163" s="13">
        <f t="shared" si="2620"/>
        <v>7.2119156482619898E-4</v>
      </c>
      <c r="BD2163" s="13">
        <f t="shared" si="2621"/>
        <v>2.4081806545030319E-5</v>
      </c>
      <c r="BE2163" s="13">
        <f t="shared" si="2622"/>
        <v>9.7495618770612006E-5</v>
      </c>
      <c r="BF2163" s="13">
        <f t="shared" si="2623"/>
        <v>1.9735636655187131E-4</v>
      </c>
      <c r="BG2163" s="13">
        <f t="shared" si="2624"/>
        <v>2.6633357758155382E-4</v>
      </c>
      <c r="BH2163" s="13">
        <f t="shared" si="2625"/>
        <v>2.6956404721080804E-4</v>
      </c>
      <c r="BI2163" s="13">
        <f t="shared" si="2626"/>
        <v>2.1826696042911097E-4</v>
      </c>
      <c r="BJ2163" s="14">
        <f t="shared" si="2627"/>
        <v>0.73445884695577268</v>
      </c>
      <c r="BK2163" s="14">
        <f t="shared" si="2628"/>
        <v>0.12429195672792137</v>
      </c>
      <c r="BL2163" s="14">
        <f t="shared" si="2629"/>
        <v>6.1886262564026275E-2</v>
      </c>
      <c r="BM2163" s="14">
        <f t="shared" si="2630"/>
        <v>0.78055184515667142</v>
      </c>
      <c r="BN2163" s="14">
        <f t="shared" si="2631"/>
        <v>0.10340638734185809</v>
      </c>
    </row>
    <row r="2164" spans="1:66" x14ac:dyDescent="0.25">
      <c r="A2164" t="s">
        <v>10</v>
      </c>
      <c r="B2164" t="s">
        <v>39</v>
      </c>
      <c r="C2164" t="s">
        <v>219</v>
      </c>
      <c r="D2164" s="7" t="s">
        <v>540</v>
      </c>
      <c r="E2164" s="10">
        <f>VLOOKUP(A2164,home!$A$2:$E$405,3,FALSE)</f>
        <v>1.58169934640523</v>
      </c>
      <c r="F2164" s="10">
        <f>VLOOKUP(B2164,home!$B$2:$E$405,3,FALSE)</f>
        <v>1.19</v>
      </c>
      <c r="G2164" s="10">
        <f>VLOOKUP(C2164,away!$B$2:$E$405,4,FALSE)</f>
        <v>0.49</v>
      </c>
      <c r="H2164" s="10">
        <f>VLOOKUP(A2164,away!$A$2:$E$405,3,FALSE)</f>
        <v>1.47712418300654</v>
      </c>
      <c r="I2164" s="10">
        <f>VLOOKUP(C2164,away!$B$2:$E$405,3,FALSE)</f>
        <v>0.56000000000000005</v>
      </c>
      <c r="J2164" s="10">
        <f>VLOOKUP(B2164,home!$B$2:$E$405,4,FALSE)</f>
        <v>1.02</v>
      </c>
      <c r="K2164" s="12">
        <f t="shared" si="2576"/>
        <v>0.92228888888888949</v>
      </c>
      <c r="L2164" s="12">
        <f t="shared" si="2577"/>
        <v>0.84373333333333578</v>
      </c>
      <c r="M2164" s="13">
        <f t="shared" si="2578"/>
        <v>0.17101188495698907</v>
      </c>
      <c r="N2164" s="13">
        <f t="shared" si="2579"/>
        <v>0.15772236136377604</v>
      </c>
      <c r="O2164" s="13">
        <f t="shared" si="2580"/>
        <v>0.14428842773437733</v>
      </c>
      <c r="P2164" s="13">
        <f t="shared" si="2581"/>
        <v>0.1330756136946637</v>
      </c>
      <c r="Q2164" s="13">
        <f t="shared" si="2582"/>
        <v>7.2732790707564471E-2</v>
      </c>
      <c r="R2164" s="13">
        <f t="shared" si="2583"/>
        <v>6.0870478046876161E-2</v>
      </c>
      <c r="S2164" s="13">
        <f t="shared" si="2584"/>
        <v>2.5888725460024836E-2</v>
      </c>
      <c r="T2164" s="13">
        <f t="shared" si="2585"/>
        <v>6.1367079946329242E-2</v>
      </c>
      <c r="U2164" s="13">
        <f t="shared" si="2586"/>
        <v>5.6140165563988952E-2</v>
      </c>
      <c r="V2164" s="13">
        <f t="shared" si="2587"/>
        <v>2.2384136434805599E-3</v>
      </c>
      <c r="W2164" s="13">
        <f t="shared" si="2588"/>
        <v>2.2360214909155927E-2</v>
      </c>
      <c r="X2164" s="13">
        <f t="shared" si="2589"/>
        <v>1.8866058659351884E-2</v>
      </c>
      <c r="Y2164" s="13">
        <f t="shared" si="2590"/>
        <v>7.9589612797586039E-3</v>
      </c>
      <c r="Z2164" s="13">
        <f t="shared" si="2591"/>
        <v>1.7119483781361487E-2</v>
      </c>
      <c r="AA2164" s="13">
        <f t="shared" si="2592"/>
        <v>1.5789109675063251E-2</v>
      </c>
      <c r="AB2164" s="13">
        <f t="shared" si="2593"/>
        <v>7.2810602093794511E-3</v>
      </c>
      <c r="AC2164" s="13">
        <f t="shared" si="2594"/>
        <v>1.0886606996043082E-4</v>
      </c>
      <c r="AD2164" s="13">
        <f t="shared" si="2595"/>
        <v>5.1556444409705483E-3</v>
      </c>
      <c r="AE2164" s="13">
        <f t="shared" si="2596"/>
        <v>4.3499890696615633E-3</v>
      </c>
      <c r="AF2164" s="13">
        <f t="shared" si="2597"/>
        <v>1.8351153888545636E-3</v>
      </c>
      <c r="AG2164" s="13">
        <f t="shared" si="2598"/>
        <v>5.1611600802985386E-4</v>
      </c>
      <c r="AH2164" s="13">
        <f t="shared" si="2599"/>
        <v>3.6110697789485269E-3</v>
      </c>
      <c r="AI2164" s="13">
        <f t="shared" si="2600"/>
        <v>3.3304495341266848E-3</v>
      </c>
      <c r="AJ2164" s="13">
        <f t="shared" si="2601"/>
        <v>1.53581830016511E-3</v>
      </c>
      <c r="AK2164" s="13">
        <f t="shared" si="2602"/>
        <v>4.7215605119816745E-4</v>
      </c>
      <c r="AL2164" s="13">
        <f t="shared" si="2603"/>
        <v>3.3886344388647002E-6</v>
      </c>
      <c r="AM2164" s="13">
        <f t="shared" si="2604"/>
        <v>9.5099871659378192E-4</v>
      </c>
      <c r="AN2164" s="13">
        <f t="shared" si="2605"/>
        <v>8.0238931714739594E-4</v>
      </c>
      <c r="AO2164" s="13">
        <f t="shared" si="2606"/>
        <v>3.3850130659391573E-4</v>
      </c>
      <c r="AP2164" s="13">
        <f t="shared" si="2607"/>
        <v>9.5201611916724674E-5</v>
      </c>
      <c r="AQ2164" s="13">
        <f t="shared" si="2608"/>
        <v>2.008119334030118E-5</v>
      </c>
      <c r="AR2164" s="13">
        <f t="shared" si="2609"/>
        <v>6.0935598829830258E-4</v>
      </c>
      <c r="AS2164" s="13">
        <f t="shared" si="2610"/>
        <v>5.6200225738543266E-4</v>
      </c>
      <c r="AT2164" s="13">
        <f t="shared" si="2611"/>
        <v>2.5916421875852918E-4</v>
      </c>
      <c r="AU2164" s="13">
        <f t="shared" si="2612"/>
        <v>7.9674759786187006E-5</v>
      </c>
      <c r="AV2164" s="13">
        <f t="shared" si="2613"/>
        <v>1.8370786418922891E-5</v>
      </c>
      <c r="AW2164" s="13">
        <f t="shared" si="2614"/>
        <v>7.324776930825733E-8</v>
      </c>
      <c r="AX2164" s="13">
        <f t="shared" si="2615"/>
        <v>1.4618259161033976E-4</v>
      </c>
      <c r="AY2164" s="13">
        <f t="shared" si="2616"/>
        <v>1.2333912529469769E-4</v>
      </c>
      <c r="AZ2164" s="13">
        <f t="shared" si="2617"/>
        <v>5.2032665657656612E-5</v>
      </c>
      <c r="BA2164" s="13">
        <f t="shared" si="2618"/>
        <v>1.4633898145851201E-5</v>
      </c>
      <c r="BB2164" s="13">
        <f t="shared" si="2619"/>
        <v>3.0867769155648889E-6</v>
      </c>
      <c r="BC2164" s="13">
        <f t="shared" si="2620"/>
        <v>5.2088331524519137E-7</v>
      </c>
      <c r="BD2164" s="13">
        <f t="shared" si="2621"/>
        <v>8.5688993198925972E-5</v>
      </c>
      <c r="BE2164" s="13">
        <f t="shared" si="2622"/>
        <v>7.9030006327445045E-5</v>
      </c>
      <c r="BF2164" s="13">
        <f t="shared" si="2623"/>
        <v>3.6444248362310602E-5</v>
      </c>
      <c r="BG2164" s="13">
        <f t="shared" si="2624"/>
        <v>1.1204041776155392E-5</v>
      </c>
      <c r="BH2164" s="13">
        <f t="shared" si="2625"/>
        <v>2.5833408101987634E-6</v>
      </c>
      <c r="BI2164" s="13">
        <f t="shared" si="2626"/>
        <v>4.7651730509190842E-7</v>
      </c>
      <c r="BJ2164" s="14">
        <f t="shared" si="2627"/>
        <v>0.35541129985998421</v>
      </c>
      <c r="BK2164" s="14">
        <f t="shared" si="2628"/>
        <v>0.33245023158485215</v>
      </c>
      <c r="BL2164" s="14">
        <f t="shared" si="2629"/>
        <v>0.29506273005255129</v>
      </c>
      <c r="BM2164" s="14">
        <f t="shared" si="2630"/>
        <v>0.26021892289697707</v>
      </c>
      <c r="BN2164" s="14">
        <f t="shared" si="2631"/>
        <v>0.73970155650424674</v>
      </c>
    </row>
    <row r="2165" spans="1:66" x14ac:dyDescent="0.25">
      <c r="A2165" t="s">
        <v>10</v>
      </c>
      <c r="B2165" t="s">
        <v>226</v>
      </c>
      <c r="C2165" t="s">
        <v>225</v>
      </c>
      <c r="D2165" s="7" t="s">
        <v>540</v>
      </c>
      <c r="E2165" s="10">
        <f>VLOOKUP(A2165,home!$A$2:$E$405,3,FALSE)</f>
        <v>1.58169934640523</v>
      </c>
      <c r="F2165" s="10">
        <f>VLOOKUP(B2165,home!$B$2:$E$405,3,FALSE)</f>
        <v>0.77</v>
      </c>
      <c r="G2165" s="10">
        <f>VLOOKUP(C2165,away!$B$2:$E$405,4,FALSE)</f>
        <v>0.71</v>
      </c>
      <c r="H2165" s="10">
        <f>VLOOKUP(A2165,away!$A$2:$E$405,3,FALSE)</f>
        <v>1.47712418300654</v>
      </c>
      <c r="I2165" s="10">
        <f>VLOOKUP(C2165,away!$B$2:$E$405,3,FALSE)</f>
        <v>0.55000000000000004</v>
      </c>
      <c r="J2165" s="10">
        <f>VLOOKUP(B2165,home!$B$2:$E$405,4,FALSE)</f>
        <v>0.9</v>
      </c>
      <c r="K2165" s="12">
        <f t="shared" si="2576"/>
        <v>0.86471503267973915</v>
      </c>
      <c r="L2165" s="12">
        <f t="shared" si="2577"/>
        <v>0.73117647058823743</v>
      </c>
      <c r="M2165" s="13">
        <f t="shared" si="2578"/>
        <v>0.20272771549595237</v>
      </c>
      <c r="N2165" s="13">
        <f t="shared" si="2579"/>
        <v>0.17530170313017135</v>
      </c>
      <c r="O2165" s="13">
        <f t="shared" si="2580"/>
        <v>0.14822973550674676</v>
      </c>
      <c r="P2165" s="13">
        <f t="shared" si="2581"/>
        <v>0.12817648058282563</v>
      </c>
      <c r="Q2165" s="13">
        <f t="shared" si="2582"/>
        <v>7.5793008975510001E-2</v>
      </c>
      <c r="R2165" s="13">
        <f t="shared" si="2583"/>
        <v>5.4191047422025525E-2</v>
      </c>
      <c r="S2165" s="13">
        <f t="shared" si="2584"/>
        <v>2.0260192512907168E-2</v>
      </c>
      <c r="T2165" s="13">
        <f t="shared" si="2585"/>
        <v>5.5418064797976001E-2</v>
      </c>
      <c r="U2165" s="13">
        <f t="shared" si="2586"/>
        <v>4.6859813342486102E-2</v>
      </c>
      <c r="V2165" s="13">
        <f t="shared" si="2587"/>
        <v>1.4232994272813204E-3</v>
      </c>
      <c r="W2165" s="13">
        <f t="shared" si="2588"/>
        <v>2.18464514110513E-2</v>
      </c>
      <c r="X2165" s="13">
        <f t="shared" si="2589"/>
        <v>1.597361123760991E-2</v>
      </c>
      <c r="Y2165" s="13">
        <f t="shared" si="2590"/>
        <v>5.8397643436321105E-3</v>
      </c>
      <c r="Z2165" s="13">
        <f t="shared" si="2591"/>
        <v>1.3207739597172141E-2</v>
      </c>
      <c r="AA2165" s="13">
        <f t="shared" si="2592"/>
        <v>1.1420930977394194E-2</v>
      </c>
      <c r="AB2165" s="13">
        <f t="shared" si="2593"/>
        <v>4.9379253516752316E-3</v>
      </c>
      <c r="AC2165" s="13">
        <f t="shared" si="2594"/>
        <v>5.6243392448266826E-5</v>
      </c>
      <c r="AD2165" s="13">
        <f t="shared" si="2595"/>
        <v>4.7227387364608886E-3</v>
      </c>
      <c r="AE2165" s="13">
        <f t="shared" si="2596"/>
        <v>3.4531554408358243E-3</v>
      </c>
      <c r="AF2165" s="13">
        <f t="shared" si="2597"/>
        <v>1.2624330038114536E-3</v>
      </c>
      <c r="AG2165" s="13">
        <f t="shared" si="2598"/>
        <v>3.0768710269365513E-4</v>
      </c>
      <c r="AH2165" s="13">
        <f t="shared" si="2599"/>
        <v>2.4142971057772083E-3</v>
      </c>
      <c r="AI2165" s="13">
        <f t="shared" si="2600"/>
        <v>2.0876790007207388E-3</v>
      </c>
      <c r="AJ2165" s="13">
        <f t="shared" si="2601"/>
        <v>9.0262370766651921E-4</v>
      </c>
      <c r="AK2165" s="13">
        <f t="shared" si="2602"/>
        <v>2.6017076295745383E-4</v>
      </c>
      <c r="AL2165" s="13">
        <f t="shared" si="2603"/>
        <v>1.422416285296019E-6</v>
      </c>
      <c r="AM2165" s="13">
        <f t="shared" si="2604"/>
        <v>8.1676463616732963E-4</v>
      </c>
      <c r="AN2165" s="13">
        <f t="shared" si="2605"/>
        <v>5.9719908397411388E-4</v>
      </c>
      <c r="AO2165" s="13">
        <f t="shared" si="2606"/>
        <v>2.1832895922936055E-4</v>
      </c>
      <c r="AP2165" s="13">
        <f t="shared" si="2607"/>
        <v>5.3212332612175668E-5</v>
      </c>
      <c r="AQ2165" s="13">
        <f t="shared" si="2608"/>
        <v>9.7269013877844915E-6</v>
      </c>
      <c r="AR2165" s="13">
        <f t="shared" si="2609"/>
        <v>3.5305544735071524E-4</v>
      </c>
      <c r="AS2165" s="13">
        <f t="shared" si="2610"/>
        <v>3.0529235269363372E-4</v>
      </c>
      <c r="AT2165" s="13">
        <f t="shared" si="2611"/>
        <v>1.3199544336817492E-4</v>
      </c>
      <c r="AU2165" s="13">
        <f t="shared" si="2612"/>
        <v>3.8046148041896018E-5</v>
      </c>
      <c r="AV2165" s="13">
        <f t="shared" si="2613"/>
        <v>8.224769036846575E-6</v>
      </c>
      <c r="AW2165" s="13">
        <f t="shared" si="2614"/>
        <v>2.4981552901430738E-8</v>
      </c>
      <c r="AX2165" s="13">
        <f t="shared" si="2615"/>
        <v>1.1771144317584793E-4</v>
      </c>
      <c r="AY2165" s="13">
        <f t="shared" si="2616"/>
        <v>8.6067837569164349E-5</v>
      </c>
      <c r="AZ2165" s="13">
        <f t="shared" si="2617"/>
        <v>3.1465388852491647E-5</v>
      </c>
      <c r="BA2165" s="13">
        <f t="shared" si="2618"/>
        <v>7.6689173222837699E-6</v>
      </c>
      <c r="BB2165" s="13">
        <f t="shared" si="2619"/>
        <v>1.4018329752351109E-6</v>
      </c>
      <c r="BC2165" s="13">
        <f t="shared" si="2620"/>
        <v>2.0499745743732333E-7</v>
      </c>
      <c r="BD2165" s="13">
        <f t="shared" si="2621"/>
        <v>4.3024305985974521E-5</v>
      </c>
      <c r="BE2165" s="13">
        <f t="shared" si="2622"/>
        <v>3.7203764156685062E-5</v>
      </c>
      <c r="BF2165" s="13">
        <f t="shared" si="2623"/>
        <v>1.6085327069278612E-5</v>
      </c>
      <c r="BG2165" s="13">
        <f t="shared" si="2624"/>
        <v>4.6364080407918502E-6</v>
      </c>
      <c r="BH2165" s="13">
        <f t="shared" si="2625"/>
        <v>1.0022929326274821E-6</v>
      </c>
      <c r="BI2165" s="13">
        <f t="shared" si="2626"/>
        <v>1.7333955319832901E-7</v>
      </c>
      <c r="BJ2165" s="14">
        <f t="shared" si="2627"/>
        <v>0.3618583705104757</v>
      </c>
      <c r="BK2165" s="14">
        <f t="shared" si="2628"/>
        <v>0.35273142166526916</v>
      </c>
      <c r="BL2165" s="14">
        <f t="shared" si="2629"/>
        <v>0.27224296277567955</v>
      </c>
      <c r="BM2165" s="14">
        <f t="shared" si="2630"/>
        <v>0.21553476057934878</v>
      </c>
      <c r="BN2165" s="14">
        <f t="shared" si="2631"/>
        <v>0.78441969111323162</v>
      </c>
    </row>
    <row r="2166" spans="1:66" x14ac:dyDescent="0.25">
      <c r="A2166" t="s">
        <v>13</v>
      </c>
      <c r="B2166" t="s">
        <v>45</v>
      </c>
      <c r="C2166" t="s">
        <v>15</v>
      </c>
      <c r="D2166" s="7" t="s">
        <v>540</v>
      </c>
      <c r="E2166" s="10">
        <f>VLOOKUP(A2166,home!$A$2:$E$405,3,FALSE)</f>
        <v>1.84920634920635</v>
      </c>
      <c r="F2166" s="10">
        <f>VLOOKUP(B2166,home!$B$2:$E$405,3,FALSE)</f>
        <v>1.31</v>
      </c>
      <c r="G2166" s="10">
        <f>VLOOKUP(C2166,away!$B$2:$E$405,4,FALSE)</f>
        <v>0.54</v>
      </c>
      <c r="H2166" s="10">
        <f>VLOOKUP(A2166,away!$A$2:$E$405,3,FALSE)</f>
        <v>1.3015873015873001</v>
      </c>
      <c r="I2166" s="10">
        <f>VLOOKUP(C2166,away!$B$2:$E$405,3,FALSE)</f>
        <v>1.39</v>
      </c>
      <c r="J2166" s="10">
        <f>VLOOKUP(B2166,home!$B$2:$E$405,4,FALSE)</f>
        <v>0.99</v>
      </c>
      <c r="K2166" s="12">
        <f t="shared" si="2576"/>
        <v>1.3081285714285722</v>
      </c>
      <c r="L2166" s="12">
        <f t="shared" si="2577"/>
        <v>1.7911142857142837</v>
      </c>
      <c r="M2166" s="13">
        <f t="shared" si="2578"/>
        <v>4.5083323991202032E-2</v>
      </c>
      <c r="N2166" s="13">
        <f t="shared" si="2579"/>
        <v>5.8974784207862591E-2</v>
      </c>
      <c r="O2166" s="13">
        <f t="shared" si="2580"/>
        <v>8.0749385648127447E-2</v>
      </c>
      <c r="P2166" s="13">
        <f t="shared" si="2581"/>
        <v>0.1056305784916198</v>
      </c>
      <c r="Q2166" s="13">
        <f t="shared" si="2582"/>
        <v>3.8573300108069822E-2</v>
      </c>
      <c r="R2166" s="13">
        <f t="shared" si="2583"/>
        <v>7.2315689098506525E-2</v>
      </c>
      <c r="S2166" s="13">
        <f t="shared" si="2584"/>
        <v>6.187331658736886E-2</v>
      </c>
      <c r="T2166" s="13">
        <f t="shared" si="2585"/>
        <v>6.9089188870708168E-2</v>
      </c>
      <c r="U2166" s="13">
        <f t="shared" si="2586"/>
        <v>9.4598219072302106E-2</v>
      </c>
      <c r="V2166" s="13">
        <f t="shared" si="2587"/>
        <v>1.6107740181502211E-2</v>
      </c>
      <c r="W2166" s="13">
        <f t="shared" si="2588"/>
        <v>1.6819611988551652E-2</v>
      </c>
      <c r="X2166" s="13">
        <f t="shared" si="2589"/>
        <v>3.0125847312866091E-2</v>
      </c>
      <c r="Y2166" s="13">
        <f t="shared" si="2590"/>
        <v>2.6979417745660865E-2</v>
      </c>
      <c r="Z2166" s="13">
        <f t="shared" si="2591"/>
        <v>4.3175221275202583E-2</v>
      </c>
      <c r="AA2166" s="13">
        <f t="shared" si="2592"/>
        <v>5.6478740527843241E-2</v>
      </c>
      <c r="AB2166" s="13">
        <f t="shared" si="2593"/>
        <v>3.6940727081386307E-2</v>
      </c>
      <c r="AC2166" s="13">
        <f t="shared" si="2594"/>
        <v>2.3587850269991581E-3</v>
      </c>
      <c r="AD2166" s="13">
        <f t="shared" si="2595"/>
        <v>5.5005537506417415E-3</v>
      </c>
      <c r="AE2166" s="13">
        <f t="shared" si="2596"/>
        <v>9.8521204021137058E-3</v>
      </c>
      <c r="AF2166" s="13">
        <f t="shared" si="2597"/>
        <v>8.8231367984015069E-3</v>
      </c>
      <c r="AG2166" s="13">
        <f t="shared" si="2598"/>
        <v>5.2677487881427759E-3</v>
      </c>
      <c r="AH2166" s="13">
        <f t="shared" si="2599"/>
        <v>1.9332938903722657E-2</v>
      </c>
      <c r="AI2166" s="13">
        <f t="shared" si="2600"/>
        <v>2.5289969749642583E-2</v>
      </c>
      <c r="AJ2166" s="13">
        <f t="shared" si="2601"/>
        <v>1.6541266000035887E-2</v>
      </c>
      <c r="AK2166" s="13">
        <f t="shared" si="2602"/>
        <v>7.2127008874156504E-3</v>
      </c>
      <c r="AL2166" s="13">
        <f t="shared" si="2603"/>
        <v>2.2106606601404575E-4</v>
      </c>
      <c r="AM2166" s="13">
        <f t="shared" si="2604"/>
        <v>1.4390863039786114E-3</v>
      </c>
      <c r="AN2166" s="13">
        <f t="shared" si="2605"/>
        <v>2.577568037431859E-3</v>
      </c>
      <c r="AO2166" s="13">
        <f t="shared" si="2606"/>
        <v>2.3083594671223662E-3</v>
      </c>
      <c r="AP2166" s="13">
        <f t="shared" si="2607"/>
        <v>1.3781785393755606E-3</v>
      </c>
      <c r="AQ2166" s="13">
        <f t="shared" si="2608"/>
        <v>6.1711881753510314E-4</v>
      </c>
      <c r="AR2166" s="13">
        <f t="shared" si="2609"/>
        <v>6.9255006110598141E-3</v>
      </c>
      <c r="AS2166" s="13">
        <f t="shared" si="2610"/>
        <v>9.059445220773378E-3</v>
      </c>
      <c r="AT2166" s="13">
        <f t="shared" si="2611"/>
        <v>5.9254595672928448E-3</v>
      </c>
      <c r="AU2166" s="13">
        <f t="shared" si="2612"/>
        <v>2.5837543196068511E-3</v>
      </c>
      <c r="AV2166" s="13">
        <f t="shared" si="2613"/>
        <v>8.449707117574284E-4</v>
      </c>
      <c r="AW2166" s="13">
        <f t="shared" si="2614"/>
        <v>1.4387764187785598E-5</v>
      </c>
      <c r="AX2166" s="13">
        <f t="shared" si="2615"/>
        <v>3.1375165183099377E-4</v>
      </c>
      <c r="AY2166" s="13">
        <f t="shared" si="2616"/>
        <v>5.6196506576094692E-4</v>
      </c>
      <c r="AZ2166" s="13">
        <f t="shared" si="2617"/>
        <v>5.0327182867839957E-4</v>
      </c>
      <c r="BA2166" s="13">
        <f t="shared" si="2618"/>
        <v>3.0047245398114432E-4</v>
      </c>
      <c r="BB2166" s="13">
        <f t="shared" si="2619"/>
        <v>1.3454512619731385E-4</v>
      </c>
      <c r="BC2166" s="13">
        <f t="shared" si="2620"/>
        <v>4.819713952104796E-5</v>
      </c>
      <c r="BD2166" s="13">
        <f t="shared" si="2621"/>
        <v>2.0673938466987079E-3</v>
      </c>
      <c r="BE2166" s="13">
        <f t="shared" si="2622"/>
        <v>2.7044169592622012E-3</v>
      </c>
      <c r="BF2166" s="13">
        <f t="shared" si="2623"/>
        <v>1.7688625467334339E-3</v>
      </c>
      <c r="BG2166" s="13">
        <f t="shared" si="2624"/>
        <v>7.7129987877063756E-4</v>
      </c>
      <c r="BH2166" s="13">
        <f t="shared" si="2625"/>
        <v>2.5223985213981631E-4</v>
      </c>
      <c r="BI2166" s="13">
        <f t="shared" si="2626"/>
        <v>6.599243148740245E-5</v>
      </c>
      <c r="BJ2166" s="14">
        <f t="shared" si="2627"/>
        <v>0.28018822440443225</v>
      </c>
      <c r="BK2166" s="14">
        <f t="shared" si="2628"/>
        <v>0.23183677541046707</v>
      </c>
      <c r="BL2166" s="14">
        <f t="shared" si="2629"/>
        <v>0.4424289729145649</v>
      </c>
      <c r="BM2166" s="14">
        <f t="shared" si="2630"/>
        <v>0.59575455515770548</v>
      </c>
      <c r="BN2166" s="14">
        <f t="shared" si="2631"/>
        <v>0.40132706154538822</v>
      </c>
    </row>
    <row r="2167" spans="1:66" x14ac:dyDescent="0.25">
      <c r="A2167" t="s">
        <v>13</v>
      </c>
      <c r="B2167" t="s">
        <v>53</v>
      </c>
      <c r="C2167" t="s">
        <v>14</v>
      </c>
      <c r="D2167" s="7" t="s">
        <v>540</v>
      </c>
      <c r="E2167" s="10">
        <f>VLOOKUP(A2167,home!$A$2:$E$405,3,FALSE)</f>
        <v>1.84920634920635</v>
      </c>
      <c r="F2167" s="10">
        <f>VLOOKUP(B2167,home!$B$2:$E$405,3,FALSE)</f>
        <v>1.08</v>
      </c>
      <c r="G2167" s="10">
        <f>VLOOKUP(C2167,away!$B$2:$E$405,4,FALSE)</f>
        <v>1.08</v>
      </c>
      <c r="H2167" s="10">
        <f>VLOOKUP(A2167,away!$A$2:$E$405,3,FALSE)</f>
        <v>1.3015873015873001</v>
      </c>
      <c r="I2167" s="10">
        <f>VLOOKUP(C2167,away!$B$2:$E$405,3,FALSE)</f>
        <v>0.9</v>
      </c>
      <c r="J2167" s="10">
        <f>VLOOKUP(B2167,home!$B$2:$E$405,4,FALSE)</f>
        <v>1.25</v>
      </c>
      <c r="K2167" s="12">
        <f t="shared" si="2576"/>
        <v>2.1569142857142869</v>
      </c>
      <c r="L2167" s="12">
        <f t="shared" si="2577"/>
        <v>1.4642857142857126</v>
      </c>
      <c r="M2167" s="13">
        <f t="shared" si="2578"/>
        <v>2.6750556556663002E-2</v>
      </c>
      <c r="N2167" s="13">
        <f t="shared" si="2579"/>
        <v>5.7698657587874416E-2</v>
      </c>
      <c r="O2167" s="13">
        <f t="shared" si="2580"/>
        <v>3.9170457815113635E-2</v>
      </c>
      <c r="P2167" s="13">
        <f t="shared" si="2581"/>
        <v>8.4487320039387442E-2</v>
      </c>
      <c r="Q2167" s="13">
        <f t="shared" si="2582"/>
        <v>6.2225529408911684E-2</v>
      </c>
      <c r="R2167" s="13">
        <f t="shared" si="2583"/>
        <v>2.8678370900351025E-2</v>
      </c>
      <c r="S2167" s="13">
        <f t="shared" si="2584"/>
        <v>6.6709894729834379E-2</v>
      </c>
      <c r="T2167" s="13">
        <f t="shared" si="2585"/>
        <v>9.1115953777334863E-2</v>
      </c>
      <c r="U2167" s="13">
        <f t="shared" si="2586"/>
        <v>6.1856787885980022E-2</v>
      </c>
      <c r="V2167" s="13">
        <f t="shared" si="2587"/>
        <v>2.3410271915048856E-2</v>
      </c>
      <c r="W2167" s="13">
        <f t="shared" si="2588"/>
        <v>4.4738377772738709E-2</v>
      </c>
      <c r="X2167" s="13">
        <f t="shared" si="2589"/>
        <v>6.5509767452938752E-2</v>
      </c>
      <c r="Y2167" s="13">
        <f t="shared" si="2590"/>
        <v>4.7962508313758673E-2</v>
      </c>
      <c r="Z2167" s="13">
        <f t="shared" si="2591"/>
        <v>1.3997776272790368E-2</v>
      </c>
      <c r="AA2167" s="13">
        <f t="shared" si="2592"/>
        <v>3.019200361101403E-2</v>
      </c>
      <c r="AB2167" s="13">
        <f t="shared" si="2593"/>
        <v>3.256078195146675E-2</v>
      </c>
      <c r="AC2167" s="13">
        <f t="shared" si="2594"/>
        <v>4.6210980959085178E-3</v>
      </c>
      <c r="AD2167" s="13">
        <f t="shared" si="2595"/>
        <v>2.4124211534425653E-2</v>
      </c>
      <c r="AE2167" s="13">
        <f t="shared" si="2596"/>
        <v>3.5324738318266095E-2</v>
      </c>
      <c r="AF2167" s="13">
        <f t="shared" si="2597"/>
        <v>2.5862754840159076E-2</v>
      </c>
      <c r="AG2167" s="13">
        <f t="shared" si="2598"/>
        <v>1.2623487481506204E-2</v>
      </c>
      <c r="AH2167" s="13">
        <f t="shared" si="2599"/>
        <v>5.1241859570036134E-3</v>
      </c>
      <c r="AI2167" s="13">
        <f t="shared" si="2600"/>
        <v>1.1052429893317627E-2</v>
      </c>
      <c r="AJ2167" s="13">
        <f t="shared" si="2601"/>
        <v>1.1919571964376211E-2</v>
      </c>
      <c r="AK2167" s="13">
        <f t="shared" si="2602"/>
        <v>8.5698316831875204E-3</v>
      </c>
      <c r="AL2167" s="13">
        <f t="shared" si="2603"/>
        <v>5.8379973206976871E-4</v>
      </c>
      <c r="AM2167" s="13">
        <f t="shared" si="2604"/>
        <v>1.0406771298039214E-2</v>
      </c>
      <c r="AN2167" s="13">
        <f t="shared" si="2605"/>
        <v>1.5238486543557403E-2</v>
      </c>
      <c r="AO2167" s="13">
        <f t="shared" si="2606"/>
        <v>1.1156749076533086E-2</v>
      </c>
      <c r="AP2167" s="13">
        <f t="shared" si="2607"/>
        <v>5.4455560968792397E-3</v>
      </c>
      <c r="AQ2167" s="13">
        <f t="shared" si="2608"/>
        <v>1.9934624997504343E-3</v>
      </c>
      <c r="AR2167" s="13">
        <f t="shared" si="2609"/>
        <v>1.5006544588367691E-3</v>
      </c>
      <c r="AS2167" s="13">
        <f t="shared" si="2610"/>
        <v>3.2367830401858694E-3</v>
      </c>
      <c r="AT2167" s="13">
        <f t="shared" si="2611"/>
        <v>3.4907317895673112E-3</v>
      </c>
      <c r="AU2167" s="13">
        <f t="shared" si="2612"/>
        <v>2.5097364215049111E-3</v>
      </c>
      <c r="AV2167" s="13">
        <f t="shared" si="2613"/>
        <v>1.3533215852303486E-3</v>
      </c>
      <c r="AW2167" s="13">
        <f t="shared" si="2614"/>
        <v>5.121770363690053E-5</v>
      </c>
      <c r="AX2167" s="13">
        <f t="shared" si="2615"/>
        <v>3.7410856134837004E-3</v>
      </c>
      <c r="AY2167" s="13">
        <f t="shared" si="2616"/>
        <v>5.4780182197439837E-3</v>
      </c>
      <c r="AZ2167" s="13">
        <f t="shared" si="2617"/>
        <v>4.0106919108839839E-3</v>
      </c>
      <c r="BA2167" s="13">
        <f t="shared" si="2618"/>
        <v>1.9575996231695615E-3</v>
      </c>
      <c r="BB2167" s="13">
        <f t="shared" si="2619"/>
        <v>7.1662129062457114E-4</v>
      </c>
      <c r="BC2167" s="13">
        <f t="shared" si="2620"/>
        <v>2.0986766368290963E-4</v>
      </c>
      <c r="BD2167" s="13">
        <f t="shared" si="2621"/>
        <v>3.6623114769230648E-4</v>
      </c>
      <c r="BE2167" s="13">
        <f t="shared" si="2622"/>
        <v>7.8992919433107476E-4</v>
      </c>
      <c r="BF2167" s="13">
        <f t="shared" si="2623"/>
        <v>8.5190478197773604E-4</v>
      </c>
      <c r="BG2167" s="13">
        <f t="shared" si="2624"/>
        <v>6.124951981053648E-4</v>
      </c>
      <c r="BH2167" s="13">
        <f t="shared" si="2625"/>
        <v>3.3027491068121574E-4</v>
      </c>
      <c r="BI2167" s="13">
        <f t="shared" si="2626"/>
        <v>1.4247493461226488E-4</v>
      </c>
      <c r="BJ2167" s="14">
        <f t="shared" si="2627"/>
        <v>0.52754089632426238</v>
      </c>
      <c r="BK2167" s="14">
        <f t="shared" si="2628"/>
        <v>0.21204095928865593</v>
      </c>
      <c r="BL2167" s="14">
        <f t="shared" si="2629"/>
        <v>0.2443089591245356</v>
      </c>
      <c r="BM2167" s="14">
        <f t="shared" si="2630"/>
        <v>0.69345089818583583</v>
      </c>
      <c r="BN2167" s="14">
        <f t="shared" si="2631"/>
        <v>0.29901089230830119</v>
      </c>
    </row>
    <row r="2168" spans="1:66" x14ac:dyDescent="0.25">
      <c r="A2168" t="s">
        <v>13</v>
      </c>
      <c r="B2168" t="s">
        <v>55</v>
      </c>
      <c r="C2168" t="s">
        <v>229</v>
      </c>
      <c r="D2168" s="7" t="s">
        <v>540</v>
      </c>
      <c r="E2168" s="10">
        <f>VLOOKUP(A2168,home!$A$2:$E$405,3,FALSE)</f>
        <v>1.84920634920635</v>
      </c>
      <c r="F2168" s="10">
        <f>VLOOKUP(B2168,home!$B$2:$E$405,3,FALSE)</f>
        <v>0.81</v>
      </c>
      <c r="G2168" s="10">
        <f>VLOOKUP(C2168,away!$B$2:$E$405,4,FALSE)</f>
        <v>0.95</v>
      </c>
      <c r="H2168" s="10">
        <f>VLOOKUP(A2168,away!$A$2:$E$405,3,FALSE)</f>
        <v>1.3015873015873001</v>
      </c>
      <c r="I2168" s="10">
        <f>VLOOKUP(C2168,away!$B$2:$E$405,3,FALSE)</f>
        <v>0.81</v>
      </c>
      <c r="J2168" s="10">
        <f>VLOOKUP(B2168,home!$B$2:$E$405,4,FALSE)</f>
        <v>0.51</v>
      </c>
      <c r="K2168" s="12">
        <f t="shared" si="2576"/>
        <v>1.4229642857142863</v>
      </c>
      <c r="L2168" s="12">
        <f t="shared" si="2577"/>
        <v>0.53768571428571377</v>
      </c>
      <c r="M2168" s="13">
        <f t="shared" si="2578"/>
        <v>0.14076689269734155</v>
      </c>
      <c r="N2168" s="13">
        <f t="shared" si="2579"/>
        <v>0.20030626091929218</v>
      </c>
      <c r="O2168" s="13">
        <f t="shared" si="2580"/>
        <v>7.5688347247750518E-2</v>
      </c>
      <c r="P2168" s="13">
        <f t="shared" si="2581"/>
        <v>0.10770181497829018</v>
      </c>
      <c r="Q2168" s="13">
        <f t="shared" si="2582"/>
        <v>0.14251432774656009</v>
      </c>
      <c r="R2168" s="13">
        <f t="shared" si="2583"/>
        <v>2.0348271526505937E-2</v>
      </c>
      <c r="S2168" s="13">
        <f t="shared" si="2584"/>
        <v>2.0600868441697368E-2</v>
      </c>
      <c r="T2168" s="13">
        <f t="shared" si="2585"/>
        <v>7.6627918110357476E-2</v>
      </c>
      <c r="U2168" s="13">
        <f t="shared" si="2586"/>
        <v>2.8954863658234867E-2</v>
      </c>
      <c r="V2168" s="13">
        <f t="shared" si="2587"/>
        <v>1.7513200399647429E-3</v>
      </c>
      <c r="W2168" s="13">
        <f t="shared" si="2588"/>
        <v>6.7597599528645205E-2</v>
      </c>
      <c r="X2168" s="13">
        <f t="shared" si="2589"/>
        <v>3.6346263586559228E-2</v>
      </c>
      <c r="Y2168" s="13">
        <f t="shared" si="2590"/>
        <v>9.7714333490779622E-3</v>
      </c>
      <c r="Z2168" s="13">
        <f t="shared" si="2591"/>
        <v>3.6469916367363321E-3</v>
      </c>
      <c r="AA2168" s="13">
        <f t="shared" si="2592"/>
        <v>5.1895388493744905E-3</v>
      </c>
      <c r="AB2168" s="13">
        <f t="shared" si="2593"/>
        <v>3.6922642209933566E-3</v>
      </c>
      <c r="AC2168" s="13">
        <f t="shared" si="2594"/>
        <v>8.3746763575651758E-5</v>
      </c>
      <c r="AD2168" s="13">
        <f t="shared" si="2595"/>
        <v>2.4047242482319747E-2</v>
      </c>
      <c r="AE2168" s="13">
        <f t="shared" si="2596"/>
        <v>1.2929858750707856E-2</v>
      </c>
      <c r="AF2168" s="13">
        <f t="shared" si="2597"/>
        <v>3.4761001689938694E-3</v>
      </c>
      <c r="AG2168" s="13">
        <f t="shared" si="2598"/>
        <v>6.2301646743138635E-4</v>
      </c>
      <c r="AH2168" s="13">
        <f t="shared" si="2599"/>
        <v>4.9023382579814966E-4</v>
      </c>
      <c r="AI2168" s="13">
        <f t="shared" si="2600"/>
        <v>6.9758522575984585E-4</v>
      </c>
      <c r="AJ2168" s="13">
        <f t="shared" si="2601"/>
        <v>4.963194312490992E-4</v>
      </c>
      <c r="AK2168" s="13">
        <f t="shared" si="2602"/>
        <v>2.3541494165783185E-4</v>
      </c>
      <c r="AL2168" s="13">
        <f t="shared" si="2603"/>
        <v>2.5630113055200796E-6</v>
      </c>
      <c r="AM2168" s="13">
        <f t="shared" si="2604"/>
        <v>6.8436734444504719E-3</v>
      </c>
      <c r="AN2168" s="13">
        <f t="shared" si="2605"/>
        <v>3.6797454443175236E-3</v>
      </c>
      <c r="AO2168" s="13">
        <f t="shared" si="2606"/>
        <v>9.8927327880873428E-4</v>
      </c>
      <c r="AP2168" s="13">
        <f t="shared" si="2607"/>
        <v>1.7730603651334813E-4</v>
      </c>
      <c r="AQ2168" s="13">
        <f t="shared" si="2608"/>
        <v>2.3833730722462103E-5</v>
      </c>
      <c r="AR2168" s="13">
        <f t="shared" si="2609"/>
        <v>5.2718344958259263E-5</v>
      </c>
      <c r="AS2168" s="13">
        <f t="shared" si="2610"/>
        <v>7.5016322077568732E-5</v>
      </c>
      <c r="AT2168" s="13">
        <f t="shared" si="2611"/>
        <v>5.3372773581010234E-5</v>
      </c>
      <c r="AU2168" s="13">
        <f t="shared" si="2612"/>
        <v>2.5315850211764196E-5</v>
      </c>
      <c r="AV2168" s="13">
        <f t="shared" si="2613"/>
        <v>9.0058876784582245E-6</v>
      </c>
      <c r="AW2168" s="13">
        <f t="shared" si="2614"/>
        <v>5.4471648546235798E-8</v>
      </c>
      <c r="AX2168" s="13">
        <f t="shared" si="2615"/>
        <v>1.6230504824240512E-3</v>
      </c>
      <c r="AY2168" s="13">
        <f t="shared" si="2616"/>
        <v>8.726910579639484E-4</v>
      </c>
      <c r="AZ2168" s="13">
        <f t="shared" si="2617"/>
        <v>2.3461675742605036E-4</v>
      </c>
      <c r="BA2168" s="13">
        <f t="shared" si="2618"/>
        <v>4.2050026266674646E-5</v>
      </c>
      <c r="BB2168" s="13">
        <f t="shared" si="2619"/>
        <v>5.6524246022324948E-6</v>
      </c>
      <c r="BC2168" s="13">
        <f t="shared" si="2620"/>
        <v>6.078455919395042E-7</v>
      </c>
      <c r="BD2168" s="13">
        <f t="shared" si="2621"/>
        <v>4.7243168274737142E-6</v>
      </c>
      <c r="BE2168" s="13">
        <f t="shared" si="2622"/>
        <v>6.7225341198941163E-6</v>
      </c>
      <c r="BF2168" s="13">
        <f t="shared" si="2623"/>
        <v>4.7829629810525263E-6</v>
      </c>
      <c r="BG2168" s="13">
        <f t="shared" si="2624"/>
        <v>2.2686618339770948E-6</v>
      </c>
      <c r="BH2168" s="13">
        <f t="shared" si="2625"/>
        <v>8.0705619152811972E-7</v>
      </c>
      <c r="BI2168" s="13">
        <f t="shared" si="2626"/>
        <v>2.296824274218206E-7</v>
      </c>
      <c r="BJ2168" s="14">
        <f t="shared" si="2627"/>
        <v>0.58873252163903234</v>
      </c>
      <c r="BK2168" s="14">
        <f t="shared" si="2628"/>
        <v>0.27177989699013894</v>
      </c>
      <c r="BL2168" s="14">
        <f t="shared" si="2629"/>
        <v>0.1360278033202125</v>
      </c>
      <c r="BM2168" s="14">
        <f t="shared" si="2630"/>
        <v>0.31198866188406427</v>
      </c>
      <c r="BN2168" s="14">
        <f t="shared" si="2631"/>
        <v>0.68732591511574048</v>
      </c>
    </row>
    <row r="2169" spans="1:66" x14ac:dyDescent="0.25">
      <c r="A2169" t="s">
        <v>16</v>
      </c>
      <c r="B2169" t="s">
        <v>235</v>
      </c>
      <c r="C2169" t="s">
        <v>59</v>
      </c>
      <c r="D2169" s="7" t="s">
        <v>540</v>
      </c>
      <c r="E2169" s="10">
        <f>VLOOKUP(A2169,home!$A$2:$E$405,3,FALSE)</f>
        <v>1.6041666666666701</v>
      </c>
      <c r="F2169" s="10">
        <f>VLOOKUP(B2169,home!$B$2:$E$405,3,FALSE)</f>
        <v>1.71</v>
      </c>
      <c r="G2169" s="10">
        <f>VLOOKUP(C2169,away!$B$2:$E$405,4,FALSE)</f>
        <v>1.17</v>
      </c>
      <c r="H2169" s="10">
        <f>VLOOKUP(A2169,away!$A$2:$E$405,3,FALSE)</f>
        <v>1.2847222222222201</v>
      </c>
      <c r="I2169" s="10">
        <f>VLOOKUP(C2169,away!$B$2:$E$405,3,FALSE)</f>
        <v>0.47</v>
      </c>
      <c r="J2169" s="10">
        <f>VLOOKUP(B2169,home!$B$2:$E$405,4,FALSE)</f>
        <v>1.17</v>
      </c>
      <c r="K2169" s="12">
        <f t="shared" si="2576"/>
        <v>3.2094562500000068</v>
      </c>
      <c r="L2169" s="12">
        <f t="shared" si="2577"/>
        <v>0.70646874999999876</v>
      </c>
      <c r="M2169" s="13">
        <f t="shared" si="2578"/>
        <v>1.9922112166338702E-2</v>
      </c>
      <c r="N2169" s="13">
        <f t="shared" si="2579"/>
        <v>6.393914740545692E-2</v>
      </c>
      <c r="O2169" s="13">
        <f t="shared" si="2580"/>
        <v>1.4074349679513069E-2</v>
      </c>
      <c r="P2169" s="13">
        <f t="shared" si="2581"/>
        <v>4.5171009543598803E-2</v>
      </c>
      <c r="Q2169" s="13">
        <f t="shared" si="2582"/>
        <v>0.10260494813005772</v>
      </c>
      <c r="R2169" s="13">
        <f t="shared" si="2583"/>
        <v>4.9715441125742395E-3</v>
      </c>
      <c r="S2169" s="13">
        <f t="shared" si="2584"/>
        <v>2.5604967060614693E-2</v>
      </c>
      <c r="T2169" s="13">
        <f t="shared" si="2585"/>
        <v>7.2487189449256584E-2</v>
      </c>
      <c r="U2169" s="13">
        <f t="shared" si="2586"/>
        <v>1.5955953324252131E-2</v>
      </c>
      <c r="V2169" s="13">
        <f t="shared" si="2587"/>
        <v>6.4506893524004672E-3</v>
      </c>
      <c r="W2169" s="13">
        <f t="shared" si="2588"/>
        <v>0.10976869735231343</v>
      </c>
      <c r="X2169" s="13">
        <f t="shared" si="2589"/>
        <v>7.7548154407617031E-2</v>
      </c>
      <c r="Y2169" s="13">
        <f t="shared" si="2590"/>
        <v>2.7392673854578047E-2</v>
      </c>
      <c r="Z2169" s="13">
        <f t="shared" si="2591"/>
        <v>1.1707468515933922E-3</v>
      </c>
      <c r="AA2169" s="13">
        <f t="shared" si="2592"/>
        <v>3.7574608000142426E-3</v>
      </c>
      <c r="AB2169" s="13">
        <f t="shared" si="2593"/>
        <v>6.0297030243678697E-3</v>
      </c>
      <c r="AC2169" s="13">
        <f t="shared" si="2594"/>
        <v>9.1413547126421315E-4</v>
      </c>
      <c r="AD2169" s="13">
        <f t="shared" si="2595"/>
        <v>8.8074457942935391E-2</v>
      </c>
      <c r="AE2169" s="13">
        <f t="shared" si="2596"/>
        <v>6.2221852209873016E-2</v>
      </c>
      <c r="AF2169" s="13">
        <f t="shared" si="2597"/>
        <v>2.1978897076696823E-2</v>
      </c>
      <c r="AG2169" s="13">
        <f t="shared" si="2598"/>
        <v>5.1758013147175444E-3</v>
      </c>
      <c r="AH2169" s="13">
        <f t="shared" si="2599"/>
        <v>2.067740162029044E-4</v>
      </c>
      <c r="AI2169" s="13">
        <f t="shared" si="2600"/>
        <v>6.6363215864001415E-4</v>
      </c>
      <c r="AJ2169" s="13">
        <f t="shared" si="2601"/>
        <v>1.0649491896240948E-3</v>
      </c>
      <c r="AK2169" s="13">
        <f t="shared" si="2602"/>
        <v>1.1393026108571646E-3</v>
      </c>
      <c r="AL2169" s="13">
        <f t="shared" si="2603"/>
        <v>8.2907719325840386E-5</v>
      </c>
      <c r="AM2169" s="13">
        <f t="shared" si="2604"/>
        <v>5.6534223902063328E-2</v>
      </c>
      <c r="AN2169" s="13">
        <f t="shared" si="2605"/>
        <v>3.9939662492310721E-2</v>
      </c>
      <c r="AO2169" s="13">
        <f t="shared" si="2606"/>
        <v>1.4108061718182295E-2</v>
      </c>
      <c r="AP2169" s="13">
        <f t="shared" si="2607"/>
        <v>3.3223015756556938E-3</v>
      </c>
      <c r="AQ2169" s="13">
        <f t="shared" si="2608"/>
        <v>5.8677556031912594E-4</v>
      </c>
      <c r="AR2169" s="13">
        <f t="shared" si="2609"/>
        <v>2.9215876151869088E-5</v>
      </c>
      <c r="AS2169" s="13">
        <f t="shared" si="2610"/>
        <v>9.376707631484237E-5</v>
      </c>
      <c r="AT2169" s="13">
        <f t="shared" si="2611"/>
        <v>1.5047066456144926E-4</v>
      </c>
      <c r="AU2169" s="13">
        <f t="shared" si="2612"/>
        <v>1.609763382727993E-4</v>
      </c>
      <c r="AV2169" s="13">
        <f t="shared" si="2613"/>
        <v>1.2916162874293777E-4</v>
      </c>
      <c r="AW2169" s="13">
        <f t="shared" si="2614"/>
        <v>5.2217597177624084E-6</v>
      </c>
      <c r="AX2169" s="13">
        <f t="shared" si="2615"/>
        <v>3.0240686373562815E-2</v>
      </c>
      <c r="AY2169" s="13">
        <f t="shared" si="2616"/>
        <v>2.1364099901472915E-2</v>
      </c>
      <c r="AZ2169" s="13">
        <f t="shared" si="2617"/>
        <v>7.5465344761343322E-3</v>
      </c>
      <c r="BA2169" s="13">
        <f t="shared" si="2618"/>
        <v>1.777130259395506E-3</v>
      </c>
      <c r="BB2169" s="13">
        <f t="shared" si="2619"/>
        <v>3.1387174823557909E-4</v>
      </c>
      <c r="BC2169" s="13">
        <f t="shared" si="2620"/>
        <v>4.4348116327260795E-5</v>
      </c>
      <c r="BD2169" s="13">
        <f t="shared" si="2621"/>
        <v>3.4400172508609529E-6</v>
      </c>
      <c r="BE2169" s="13">
        <f t="shared" si="2622"/>
        <v>1.1040584865883525E-5</v>
      </c>
      <c r="BF2169" s="13">
        <f t="shared" si="2623"/>
        <v>1.7717137050732684E-5</v>
      </c>
      <c r="BG2169" s="13">
        <f t="shared" si="2624"/>
        <v>1.8954125413193568E-5</v>
      </c>
      <c r="BH2169" s="13">
        <f t="shared" si="2625"/>
        <v>1.5208109067664516E-5</v>
      </c>
      <c r="BI2169" s="13">
        <f t="shared" si="2626"/>
        <v>9.7619521395795281E-6</v>
      </c>
      <c r="BJ2169" s="14">
        <f t="shared" si="2627"/>
        <v>0.80696951526716199</v>
      </c>
      <c r="BK2169" s="14">
        <f t="shared" si="2628"/>
        <v>0.11950992121501564</v>
      </c>
      <c r="BL2169" s="14">
        <f t="shared" si="2629"/>
        <v>4.8503382425877546E-2</v>
      </c>
      <c r="BM2169" s="14">
        <f t="shared" si="2630"/>
        <v>0.70411157658035406</v>
      </c>
      <c r="BN2169" s="14">
        <f t="shared" si="2631"/>
        <v>0.25068311103753943</v>
      </c>
    </row>
    <row r="2170" spans="1:66" x14ac:dyDescent="0.25">
      <c r="A2170" t="s">
        <v>16</v>
      </c>
      <c r="B2170" t="s">
        <v>236</v>
      </c>
      <c r="C2170" t="s">
        <v>49</v>
      </c>
      <c r="D2170" s="7" t="s">
        <v>540</v>
      </c>
      <c r="E2170" s="10">
        <f>VLOOKUP(A2170,home!$A$2:$E$405,3,FALSE)</f>
        <v>1.6041666666666701</v>
      </c>
      <c r="F2170" s="10">
        <f>VLOOKUP(B2170,home!$B$2:$E$405,3,FALSE)</f>
        <v>0.47</v>
      </c>
      <c r="G2170" s="10">
        <f>VLOOKUP(C2170,away!$B$2:$E$405,4,FALSE)</f>
        <v>1.01</v>
      </c>
      <c r="H2170" s="10">
        <f>VLOOKUP(A2170,away!$A$2:$E$405,3,FALSE)</f>
        <v>1.2847222222222201</v>
      </c>
      <c r="I2170" s="10">
        <f>VLOOKUP(C2170,away!$B$2:$E$405,3,FALSE)</f>
        <v>0.86</v>
      </c>
      <c r="J2170" s="10">
        <f>VLOOKUP(B2170,home!$B$2:$E$405,4,FALSE)</f>
        <v>1.75</v>
      </c>
      <c r="K2170" s="12">
        <f t="shared" si="2576"/>
        <v>0.76149791666666822</v>
      </c>
      <c r="L2170" s="12">
        <f t="shared" si="2577"/>
        <v>1.9335069444444413</v>
      </c>
      <c r="M2170" s="13">
        <f t="shared" si="2578"/>
        <v>6.7542053444000119E-2</v>
      </c>
      <c r="N2170" s="13">
        <f t="shared" si="2579"/>
        <v>5.1433132984994856E-2</v>
      </c>
      <c r="O2170" s="13">
        <f t="shared" si="2580"/>
        <v>0.1305930293760118</v>
      </c>
      <c r="P2170" s="13">
        <f t="shared" si="2581"/>
        <v>9.944631980102199E-2</v>
      </c>
      <c r="Q2170" s="13">
        <f t="shared" si="2582"/>
        <v>1.9583111807856639E-2</v>
      </c>
      <c r="R2170" s="13">
        <f t="shared" si="2583"/>
        <v>0.12625126459727792</v>
      </c>
      <c r="S2170" s="13">
        <f t="shared" si="2584"/>
        <v>3.6605233397910747E-2</v>
      </c>
      <c r="T2170" s="13">
        <f t="shared" si="2585"/>
        <v>3.7864082674322737E-2</v>
      </c>
      <c r="U2170" s="13">
        <f t="shared" si="2586"/>
        <v>9.6140074967359421E-2</v>
      </c>
      <c r="V2170" s="13">
        <f t="shared" si="2587"/>
        <v>5.9884596357403057E-3</v>
      </c>
      <c r="W2170" s="13">
        <f t="shared" si="2588"/>
        <v>4.9708329478444198E-3</v>
      </c>
      <c r="X2170" s="13">
        <f t="shared" si="2589"/>
        <v>9.6111400243304168E-3</v>
      </c>
      <c r="Y2170" s="13">
        <f t="shared" si="2590"/>
        <v>9.2916029905353928E-3</v>
      </c>
      <c r="Z2170" s="13">
        <f t="shared" si="2591"/>
        <v>8.1369232281243167E-2</v>
      </c>
      <c r="AA2170" s="13">
        <f t="shared" si="2592"/>
        <v>6.1962500862932868E-2</v>
      </c>
      <c r="AB2170" s="13">
        <f t="shared" si="2593"/>
        <v>2.3592157659290007E-2</v>
      </c>
      <c r="AC2170" s="13">
        <f t="shared" si="2594"/>
        <v>5.5107359201136713E-4</v>
      </c>
      <c r="AD2170" s="13">
        <f t="shared" si="2595"/>
        <v>9.4631973347038972E-4</v>
      </c>
      <c r="AE2170" s="13">
        <f t="shared" si="2596"/>
        <v>1.829715776329811E-3</v>
      </c>
      <c r="AF2170" s="13">
        <f t="shared" si="2597"/>
        <v>1.7688840799466215E-3</v>
      </c>
      <c r="AG2170" s="13">
        <f t="shared" si="2598"/>
        <v>1.1400498841646696E-3</v>
      </c>
      <c r="AH2170" s="13">
        <f t="shared" si="2599"/>
        <v>3.9331993919974099E-2</v>
      </c>
      <c r="AI2170" s="13">
        <f t="shared" si="2600"/>
        <v>2.9951231428406333E-2</v>
      </c>
      <c r="AJ2170" s="13">
        <f t="shared" si="2601"/>
        <v>1.1403900167166331E-2</v>
      </c>
      <c r="AK2170" s="13">
        <f t="shared" si="2602"/>
        <v>2.8946820730572764E-3</v>
      </c>
      <c r="AL2170" s="13">
        <f t="shared" si="2603"/>
        <v>3.2455181843411097E-5</v>
      </c>
      <c r="AM2170" s="13">
        <f t="shared" si="2604"/>
        <v>1.4412410110765172E-4</v>
      </c>
      <c r="AN2170" s="13">
        <f t="shared" si="2605"/>
        <v>2.7866495035345736E-4</v>
      </c>
      <c r="AO2170" s="13">
        <f t="shared" si="2606"/>
        <v>2.6940030834083771E-4</v>
      </c>
      <c r="AP2170" s="13">
        <f t="shared" si="2607"/>
        <v>1.7362912233749448E-4</v>
      </c>
      <c r="AQ2170" s="13">
        <f t="shared" si="2608"/>
        <v>8.392827844933473E-5</v>
      </c>
      <c r="AR2170" s="13">
        <f t="shared" si="2609"/>
        <v>1.5209736676623295E-2</v>
      </c>
      <c r="AS2170" s="13">
        <f t="shared" si="2610"/>
        <v>1.1582182792297254E-2</v>
      </c>
      <c r="AT2170" s="13">
        <f t="shared" si="2611"/>
        <v>4.4099040333934461E-3</v>
      </c>
      <c r="AU2170" s="13">
        <f t="shared" si="2612"/>
        <v>1.1193775780430153E-3</v>
      </c>
      <c r="AV2170" s="13">
        <f t="shared" si="2613"/>
        <v>2.1310092341078428E-4</v>
      </c>
      <c r="AW2170" s="13">
        <f t="shared" si="2614"/>
        <v>1.3273822374464889E-6</v>
      </c>
      <c r="AX2170" s="13">
        <f t="shared" si="2615"/>
        <v>1.8291700455822168E-5</v>
      </c>
      <c r="AY2170" s="13">
        <f t="shared" si="2616"/>
        <v>3.5367129857029706E-5</v>
      </c>
      <c r="AZ2170" s="13">
        <f t="shared" si="2617"/>
        <v>3.419129559181765E-5</v>
      </c>
      <c r="BA2170" s="13">
        <f t="shared" si="2618"/>
        <v>2.203636915544401E-5</v>
      </c>
      <c r="BB2170" s="13">
        <f t="shared" si="2619"/>
        <v>1.0651868198098067E-5</v>
      </c>
      <c r="BC2170" s="13">
        <f t="shared" si="2620"/>
        <v>4.1190922264659025E-6</v>
      </c>
      <c r="BD2170" s="13">
        <f t="shared" si="2621"/>
        <v>4.9013552479037405E-3</v>
      </c>
      <c r="BE2170" s="13">
        <f t="shared" si="2622"/>
        <v>3.7323718101219391E-3</v>
      </c>
      <c r="BF2170" s="13">
        <f t="shared" si="2623"/>
        <v>1.4210966788166292E-3</v>
      </c>
      <c r="BG2170" s="13">
        <f t="shared" si="2624"/>
        <v>3.607207201002614E-4</v>
      </c>
      <c r="BH2170" s="13">
        <f t="shared" si="2625"/>
        <v>6.8672019213712363E-5</v>
      </c>
      <c r="BI2170" s="13">
        <f t="shared" si="2626"/>
        <v>1.0458719912907076E-5</v>
      </c>
      <c r="BJ2170" s="14">
        <f t="shared" si="2627"/>
        <v>0.13951327711986938</v>
      </c>
      <c r="BK2170" s="14">
        <f t="shared" si="2628"/>
        <v>0.21020096218238496</v>
      </c>
      <c r="BL2170" s="14">
        <f t="shared" si="2629"/>
        <v>0.56514981225131311</v>
      </c>
      <c r="BM2170" s="14">
        <f t="shared" si="2630"/>
        <v>0.50135033207602742</v>
      </c>
      <c r="BN2170" s="14">
        <f t="shared" si="2631"/>
        <v>0.49484891201116332</v>
      </c>
    </row>
    <row r="2171" spans="1:66" x14ac:dyDescent="0.25">
      <c r="A2171" t="s">
        <v>16</v>
      </c>
      <c r="B2171" t="s">
        <v>60</v>
      </c>
      <c r="C2171" t="s">
        <v>450</v>
      </c>
      <c r="D2171" s="7" t="s">
        <v>540</v>
      </c>
      <c r="E2171" s="10">
        <f>VLOOKUP(A2171,home!$A$2:$E$405,3,FALSE)</f>
        <v>1.6041666666666701</v>
      </c>
      <c r="F2171" s="10">
        <f>VLOOKUP(B2171,home!$B$2:$E$405,3,FALSE)</f>
        <v>1.87</v>
      </c>
      <c r="G2171" s="10">
        <f>VLOOKUP(C2171,away!$B$2:$E$405,4,FALSE)</f>
        <v>0.94</v>
      </c>
      <c r="H2171" s="10">
        <f>VLOOKUP(A2171,away!$A$2:$E$405,3,FALSE)</f>
        <v>1.2847222222222201</v>
      </c>
      <c r="I2171" s="10">
        <f>VLOOKUP(C2171,away!$B$2:$E$405,3,FALSE)</f>
        <v>0.78</v>
      </c>
      <c r="J2171" s="10">
        <f>VLOOKUP(B2171,home!$B$2:$E$405,4,FALSE)</f>
        <v>0.49</v>
      </c>
      <c r="K2171" s="12">
        <f t="shared" si="2576"/>
        <v>2.8198041666666724</v>
      </c>
      <c r="L2171" s="12">
        <f t="shared" si="2577"/>
        <v>0.49102083333333252</v>
      </c>
      <c r="M2171" s="13">
        <f t="shared" si="2578"/>
        <v>3.6486060333887071E-2</v>
      </c>
      <c r="N2171" s="13">
        <f t="shared" si="2579"/>
        <v>0.10288354495474634</v>
      </c>
      <c r="O2171" s="13">
        <f t="shared" si="2580"/>
        <v>1.7915415750195479E-2</v>
      </c>
      <c r="P2171" s="13">
        <f t="shared" si="2581"/>
        <v>5.0517963979966933E-2</v>
      </c>
      <c r="Q2171" s="13">
        <f t="shared" si="2582"/>
        <v>0.14505572437241587</v>
      </c>
      <c r="R2171" s="13">
        <f t="shared" si="2583"/>
        <v>4.3984211855870462E-3</v>
      </c>
      <c r="S2171" s="13">
        <f t="shared" si="2584"/>
        <v>1.7486573374372802E-2</v>
      </c>
      <c r="T2171" s="13">
        <f t="shared" si="2585"/>
        <v>7.1225382661113848E-2</v>
      </c>
      <c r="U2171" s="13">
        <f t="shared" si="2586"/>
        <v>1.2402686385873317E-2</v>
      </c>
      <c r="V2171" s="13">
        <f t="shared" si="2587"/>
        <v>2.6901783426195956E-3</v>
      </c>
      <c r="W2171" s="13">
        <f t="shared" si="2588"/>
        <v>0.13634291199473023</v>
      </c>
      <c r="X2171" s="13">
        <f t="shared" si="2589"/>
        <v>6.694721026674566E-2</v>
      </c>
      <c r="Y2171" s="13">
        <f t="shared" si="2590"/>
        <v>1.6436237487259642E-2</v>
      </c>
      <c r="Z2171" s="13">
        <f t="shared" si="2591"/>
        <v>7.199054786326452E-4</v>
      </c>
      <c r="AA2171" s="13">
        <f t="shared" si="2592"/>
        <v>2.0299924682544977E-3</v>
      </c>
      <c r="AB2171" s="13">
        <f t="shared" si="2593"/>
        <v>2.8620906101429989E-3</v>
      </c>
      <c r="AC2171" s="13">
        <f t="shared" si="2594"/>
        <v>2.3279838136895637E-4</v>
      </c>
      <c r="AD2171" s="13">
        <f t="shared" si="2595"/>
        <v>9.6115077834551935E-2</v>
      </c>
      <c r="AE2171" s="13">
        <f t="shared" si="2596"/>
        <v>4.7194505614219812E-2</v>
      </c>
      <c r="AF2171" s="13">
        <f t="shared" si="2597"/>
        <v>1.1586742737724424E-2</v>
      </c>
      <c r="AG2171" s="13">
        <f t="shared" si="2598"/>
        <v>1.896444024898795E-3</v>
      </c>
      <c r="AH2171" s="13">
        <f t="shared" si="2599"/>
        <v>8.8372147009858267E-5</v>
      </c>
      <c r="AI2171" s="13">
        <f t="shared" si="2600"/>
        <v>2.4919214835567803E-4</v>
      </c>
      <c r="AJ2171" s="13">
        <f t="shared" si="2601"/>
        <v>3.5133652911698037E-4</v>
      </c>
      <c r="AK2171" s="13">
        <f t="shared" si="2602"/>
        <v>3.3023340290208928E-4</v>
      </c>
      <c r="AL2171" s="13">
        <f t="shared" si="2603"/>
        <v>1.2893143449273715E-5</v>
      </c>
      <c r="AM2171" s="13">
        <f t="shared" si="2604"/>
        <v>5.4205139391472174E-2</v>
      </c>
      <c r="AN2171" s="13">
        <f t="shared" si="2605"/>
        <v>2.6615852714950119E-2</v>
      </c>
      <c r="AO2171" s="13">
        <f t="shared" si="2606"/>
        <v>6.5344690899860223E-3</v>
      </c>
      <c r="AP2171" s="13">
        <f t="shared" si="2607"/>
        <v>1.0695201526519464E-3</v>
      </c>
      <c r="AQ2171" s="13">
        <f t="shared" si="2608"/>
        <v>1.3128916915548794E-4</v>
      </c>
      <c r="AR2171" s="13">
        <f t="shared" si="2609"/>
        <v>8.6785130536472795E-6</v>
      </c>
      <c r="AS2171" s="13">
        <f t="shared" si="2610"/>
        <v>2.4471707269145699E-5</v>
      </c>
      <c r="AT2171" s="13">
        <f t="shared" si="2611"/>
        <v>3.4502711061492079E-5</v>
      </c>
      <c r="AU2171" s="13">
        <f t="shared" si="2612"/>
        <v>3.2430296137497221E-5</v>
      </c>
      <c r="AV2171" s="13">
        <f t="shared" si="2613"/>
        <v>2.2861771043687191E-5</v>
      </c>
      <c r="AW2171" s="13">
        <f t="shared" si="2614"/>
        <v>4.9587838813457516E-7</v>
      </c>
      <c r="AX2171" s="13">
        <f t="shared" si="2615"/>
        <v>2.5474646318470181E-2</v>
      </c>
      <c r="AY2171" s="13">
        <f t="shared" si="2616"/>
        <v>1.2508582064167141E-2</v>
      </c>
      <c r="AZ2171" s="13">
        <f t="shared" si="2617"/>
        <v>3.0709871944828624E-3</v>
      </c>
      <c r="BA2171" s="13">
        <f t="shared" si="2618"/>
        <v>5.0263956379698928E-4</v>
      </c>
      <c r="BB2171" s="13">
        <f t="shared" si="2619"/>
        <v>6.1701624370475106E-5</v>
      </c>
      <c r="BC2171" s="13">
        <f t="shared" si="2620"/>
        <v>6.0593566032821918E-6</v>
      </c>
      <c r="BD2171" s="13">
        <f t="shared" si="2621"/>
        <v>7.102217852826814E-7</v>
      </c>
      <c r="BE2171" s="13">
        <f t="shared" si="2622"/>
        <v>2.0026863493975475E-6</v>
      </c>
      <c r="BF2171" s="13">
        <f t="shared" si="2623"/>
        <v>2.8235916562788371E-6</v>
      </c>
      <c r="BG2171" s="13">
        <f t="shared" si="2624"/>
        <v>2.6539918391134385E-6</v>
      </c>
      <c r="BH2171" s="13">
        <f t="shared" si="2625"/>
        <v>1.8709343115578548E-6</v>
      </c>
      <c r="BI2171" s="13">
        <f t="shared" si="2626"/>
        <v>1.0551336734580955E-6</v>
      </c>
      <c r="BJ2171" s="14">
        <f t="shared" si="2627"/>
        <v>0.82586466858851326</v>
      </c>
      <c r="BK2171" s="14">
        <f t="shared" si="2628"/>
        <v>0.11993504961983179</v>
      </c>
      <c r="BL2171" s="14">
        <f t="shared" si="2629"/>
        <v>4.0761802185618499E-2</v>
      </c>
      <c r="BM2171" s="14">
        <f t="shared" si="2630"/>
        <v>0.61751620911001859</v>
      </c>
      <c r="BN2171" s="14">
        <f t="shared" si="2631"/>
        <v>0.3572571305767987</v>
      </c>
    </row>
    <row r="2172" spans="1:66" x14ac:dyDescent="0.25">
      <c r="A2172" t="s">
        <v>61</v>
      </c>
      <c r="B2172" t="s">
        <v>318</v>
      </c>
      <c r="C2172" t="s">
        <v>70</v>
      </c>
      <c r="D2172" s="7" t="s">
        <v>540</v>
      </c>
      <c r="E2172" s="10">
        <f>VLOOKUP(A2172,home!$A$2:$E$405,3,FALSE)</f>
        <v>1.5100671140939601</v>
      </c>
      <c r="F2172" s="10">
        <f>VLOOKUP(B2172,home!$B$2:$E$405,3,FALSE)</f>
        <v>0.76</v>
      </c>
      <c r="G2172" s="10">
        <f>VLOOKUP(C2172,away!$B$2:$E$405,4,FALSE)</f>
        <v>1.24</v>
      </c>
      <c r="H2172" s="10">
        <f>VLOOKUP(A2172,away!$A$2:$E$405,3,FALSE)</f>
        <v>1.2617449664429501</v>
      </c>
      <c r="I2172" s="10">
        <f>VLOOKUP(C2172,away!$B$2:$E$405,3,FALSE)</f>
        <v>0.99</v>
      </c>
      <c r="J2172" s="10">
        <f>VLOOKUP(B2172,home!$B$2:$E$405,4,FALSE)</f>
        <v>1.02</v>
      </c>
      <c r="K2172" s="12">
        <f t="shared" si="2576"/>
        <v>1.4230872483221479</v>
      </c>
      <c r="L2172" s="12">
        <f t="shared" si="2577"/>
        <v>1.274110067114091</v>
      </c>
      <c r="M2172" s="13">
        <f t="shared" si="2578"/>
        <v>6.7394132790689537E-2</v>
      </c>
      <c r="N2172" s="13">
        <f t="shared" si="2579"/>
        <v>9.5907730986159803E-2</v>
      </c>
      <c r="O2172" s="13">
        <f t="shared" si="2580"/>
        <v>8.5867543053041409E-2</v>
      </c>
      <c r="P2172" s="13">
        <f t="shared" si="2581"/>
        <v>0.12219700556353626</v>
      </c>
      <c r="Q2172" s="13">
        <f t="shared" si="2582"/>
        <v>6.8242534490957504E-2</v>
      </c>
      <c r="R2172" s="13">
        <f t="shared" si="2583"/>
        <v>5.4702350521116348E-2</v>
      </c>
      <c r="S2172" s="13">
        <f t="shared" si="2584"/>
        <v>5.5390979712842965E-2</v>
      </c>
      <c r="T2172" s="13">
        <f t="shared" si="2585"/>
        <v>8.6948500200309531E-2</v>
      </c>
      <c r="U2172" s="13">
        <f t="shared" si="2586"/>
        <v>7.7846217479849072E-2</v>
      </c>
      <c r="V2172" s="13">
        <f t="shared" si="2587"/>
        <v>1.1159250113823748E-2</v>
      </c>
      <c r="W2172" s="13">
        <f t="shared" si="2588"/>
        <v>3.2371693542421982E-2</v>
      </c>
      <c r="X2172" s="13">
        <f t="shared" si="2589"/>
        <v>4.1245100631932062E-2</v>
      </c>
      <c r="Y2172" s="13">
        <f t="shared" si="2590"/>
        <v>2.62753989671392E-2</v>
      </c>
      <c r="Z2172" s="13">
        <f t="shared" si="2591"/>
        <v>2.323227183125269E-2</v>
      </c>
      <c r="AA2172" s="13">
        <f t="shared" si="2592"/>
        <v>3.3061549792609536E-2</v>
      </c>
      <c r="AB2172" s="13">
        <f t="shared" si="2593"/>
        <v>2.3524734959815202E-2</v>
      </c>
      <c r="AC2172" s="13">
        <f t="shared" si="2594"/>
        <v>1.2646009487195656E-3</v>
      </c>
      <c r="AD2172" s="13">
        <f t="shared" si="2595"/>
        <v>1.1516936071703289E-2</v>
      </c>
      <c r="AE2172" s="13">
        <f t="shared" si="2596"/>
        <v>1.4673844191266574E-2</v>
      </c>
      <c r="AF2172" s="13">
        <f t="shared" si="2597"/>
        <v>9.3480463036781855E-3</v>
      </c>
      <c r="AG2172" s="13">
        <f t="shared" si="2598"/>
        <v>3.9701466344550145E-3</v>
      </c>
      <c r="AH2172" s="13">
        <f t="shared" si="2599"/>
        <v>7.4001178555325453E-3</v>
      </c>
      <c r="AI2172" s="13">
        <f t="shared" si="2600"/>
        <v>1.0531013356289403E-2</v>
      </c>
      <c r="AJ2172" s="13">
        <f t="shared" si="2601"/>
        <v>7.4932754096228398E-3</v>
      </c>
      <c r="AK2172" s="13">
        <f t="shared" si="2602"/>
        <v>3.5545282278667267E-3</v>
      </c>
      <c r="AL2172" s="13">
        <f t="shared" si="2603"/>
        <v>9.1717449438082958E-5</v>
      </c>
      <c r="AM2172" s="13">
        <f t="shared" si="2604"/>
        <v>3.2779209726764634E-3</v>
      </c>
      <c r="AN2172" s="13">
        <f t="shared" si="2605"/>
        <v>4.1764321104914952E-3</v>
      </c>
      <c r="AO2172" s="13">
        <f t="shared" si="2606"/>
        <v>2.6606170982978821E-3</v>
      </c>
      <c r="AP2172" s="13">
        <f t="shared" si="2607"/>
        <v>1.1299730098924042E-3</v>
      </c>
      <c r="AQ2172" s="13">
        <f t="shared" si="2608"/>
        <v>3.5992749686778076E-4</v>
      </c>
      <c r="AR2172" s="13">
        <f t="shared" si="2609"/>
        <v>1.8857129315129507E-3</v>
      </c>
      <c r="AS2172" s="13">
        <f t="shared" si="2610"/>
        <v>2.6835340268322556E-3</v>
      </c>
      <c r="AT2172" s="13">
        <f t="shared" si="2611"/>
        <v>1.9094515270117844E-3</v>
      </c>
      <c r="AU2172" s="13">
        <f t="shared" si="2612"/>
        <v>9.0577203979324108E-4</v>
      </c>
      <c r="AV2172" s="13">
        <f t="shared" si="2613"/>
        <v>3.2224815992912568E-4</v>
      </c>
      <c r="AW2172" s="13">
        <f t="shared" si="2614"/>
        <v>4.6194252357854718E-6</v>
      </c>
      <c r="AX2172" s="13">
        <f t="shared" si="2615"/>
        <v>7.7746125620393395E-4</v>
      </c>
      <c r="AY2172" s="13">
        <f t="shared" si="2616"/>
        <v>9.9057121332059989E-4</v>
      </c>
      <c r="AZ2172" s="13">
        <f t="shared" si="2617"/>
        <v>6.3104837754259803E-4</v>
      </c>
      <c r="BA2172" s="13">
        <f t="shared" si="2618"/>
        <v>2.6800836355434594E-4</v>
      </c>
      <c r="BB2172" s="13">
        <f t="shared" si="2619"/>
        <v>8.5368038518841369E-5</v>
      </c>
      <c r="BC2172" s="13">
        <f t="shared" si="2620"/>
        <v>2.1753655457327855E-5</v>
      </c>
      <c r="BD2172" s="13">
        <f t="shared" si="2621"/>
        <v>4.0043430495464619E-4</v>
      </c>
      <c r="BE2172" s="13">
        <f t="shared" si="2622"/>
        <v>5.6985295317169926E-4</v>
      </c>
      <c r="BF2172" s="13">
        <f t="shared" si="2623"/>
        <v>4.0547523553868174E-4</v>
      </c>
      <c r="BG2172" s="13">
        <f t="shared" si="2624"/>
        <v>1.9234221240183909E-4</v>
      </c>
      <c r="BH2172" s="13">
        <f t="shared" si="2625"/>
        <v>6.8429937445781841E-5</v>
      </c>
      <c r="BI2172" s="13">
        <f t="shared" si="2626"/>
        <v>1.9476354276514874E-5</v>
      </c>
      <c r="BJ2172" s="14">
        <f t="shared" si="2627"/>
        <v>0.40487901361284678</v>
      </c>
      <c r="BK2172" s="14">
        <f t="shared" si="2628"/>
        <v>0.25848825779237072</v>
      </c>
      <c r="BL2172" s="14">
        <f t="shared" si="2629"/>
        <v>0.31334406033861162</v>
      </c>
      <c r="BM2172" s="14">
        <f t="shared" si="2630"/>
        <v>0.50464635438149619</v>
      </c>
      <c r="BN2172" s="14">
        <f t="shared" si="2631"/>
        <v>0.49431129740550084</v>
      </c>
    </row>
    <row r="2173" spans="1:66" x14ac:dyDescent="0.25">
      <c r="A2173" t="s">
        <v>61</v>
      </c>
      <c r="B2173" t="s">
        <v>66</v>
      </c>
      <c r="C2173" t="s">
        <v>238</v>
      </c>
      <c r="D2173" s="7" t="s">
        <v>540</v>
      </c>
      <c r="E2173" s="10">
        <f>VLOOKUP(A2173,home!$A$2:$E$405,3,FALSE)</f>
        <v>1.5100671140939601</v>
      </c>
      <c r="F2173" s="10">
        <f>VLOOKUP(B2173,home!$B$2:$E$405,3,FALSE)</f>
        <v>1.32</v>
      </c>
      <c r="G2173" s="10">
        <f>VLOOKUP(C2173,away!$B$2:$E$405,4,FALSE)</f>
        <v>0.99</v>
      </c>
      <c r="H2173" s="10">
        <f>VLOOKUP(A2173,away!$A$2:$E$405,3,FALSE)</f>
        <v>1.2617449664429501</v>
      </c>
      <c r="I2173" s="10">
        <f>VLOOKUP(C2173,away!$B$2:$E$405,3,FALSE)</f>
        <v>0.55000000000000004</v>
      </c>
      <c r="J2173" s="10">
        <f>VLOOKUP(B2173,home!$B$2:$E$405,4,FALSE)</f>
        <v>1.19</v>
      </c>
      <c r="K2173" s="12">
        <f t="shared" si="2576"/>
        <v>1.973355704697987</v>
      </c>
      <c r="L2173" s="12">
        <f t="shared" si="2577"/>
        <v>0.8258120805369108</v>
      </c>
      <c r="M2173" s="13">
        <f t="shared" si="2578"/>
        <v>6.0860690721003863E-2</v>
      </c>
      <c r="N2173" s="13">
        <f t="shared" si="2579"/>
        <v>0.12009979122615283</v>
      </c>
      <c r="O2173" s="13">
        <f t="shared" si="2580"/>
        <v>5.025949362722567E-2</v>
      </c>
      <c r="P2173" s="13">
        <f t="shared" si="2581"/>
        <v>9.9179858464517906E-2</v>
      </c>
      <c r="Q2173" s="13">
        <f t="shared" si="2582"/>
        <v>0.11849980407458301</v>
      </c>
      <c r="R2173" s="13">
        <f t="shared" si="2583"/>
        <v>2.0752448499515415E-2</v>
      </c>
      <c r="S2173" s="13">
        <f t="shared" si="2584"/>
        <v>4.0406394540175021E-2</v>
      </c>
      <c r="T2173" s="13">
        <f t="shared" si="2585"/>
        <v>9.7858569746047702E-2</v>
      </c>
      <c r="U2173" s="13">
        <f t="shared" si="2586"/>
        <v>4.0951962632969928E-2</v>
      </c>
      <c r="V2173" s="13">
        <f t="shared" si="2587"/>
        <v>7.3163453638136651E-3</v>
      </c>
      <c r="W2173" s="13">
        <f t="shared" si="2588"/>
        <v>7.794742145872402E-2</v>
      </c>
      <c r="X2173" s="13">
        <f t="shared" si="2589"/>
        <v>6.4369922287316347E-2</v>
      </c>
      <c r="Y2173" s="13">
        <f t="shared" si="2590"/>
        <v>2.657872972404398E-2</v>
      </c>
      <c r="Z2173" s="13">
        <f t="shared" si="2591"/>
        <v>5.7125408905399728E-3</v>
      </c>
      <c r="AA2173" s="13">
        <f t="shared" si="2592"/>
        <v>1.1272875154667576E-2</v>
      </c>
      <c r="AB2173" s="13">
        <f t="shared" si="2593"/>
        <v>1.1122696247405736E-2</v>
      </c>
      <c r="AC2173" s="13">
        <f t="shared" si="2594"/>
        <v>7.4517936892448146E-4</v>
      </c>
      <c r="AD2173" s="13">
        <f t="shared" si="2595"/>
        <v>3.8454497200517856E-2</v>
      </c>
      <c r="AE2173" s="13">
        <f t="shared" si="2596"/>
        <v>3.1756188339160468E-2</v>
      </c>
      <c r="AF2173" s="13">
        <f t="shared" si="2597"/>
        <v>1.3112321981142044E-2</v>
      </c>
      <c r="AG2173" s="13">
        <f t="shared" si="2598"/>
        <v>3.6094379653055933E-3</v>
      </c>
      <c r="AH2173" s="13">
        <f t="shared" si="2599"/>
        <v>1.179371319492248E-3</v>
      </c>
      <c r="AI2173" s="13">
        <f t="shared" si="2600"/>
        <v>2.32731912127722E-3</v>
      </c>
      <c r="AJ2173" s="13">
        <f t="shared" si="2601"/>
        <v>2.2963142323125549E-3</v>
      </c>
      <c r="AK2173" s="13">
        <f t="shared" si="2602"/>
        <v>1.5104815967043859E-3</v>
      </c>
      <c r="AL2173" s="13">
        <f t="shared" si="2603"/>
        <v>4.8574397342554373E-5</v>
      </c>
      <c r="AM2173" s="13">
        <f t="shared" si="2604"/>
        <v>1.5176880284386938E-2</v>
      </c>
      <c r="AN2173" s="13">
        <f t="shared" si="2605"/>
        <v>1.2533251083709201E-2</v>
      </c>
      <c r="AO2173" s="13">
        <f t="shared" si="2606"/>
        <v>5.1750550766646933E-3</v>
      </c>
      <c r="AP2173" s="13">
        <f t="shared" si="2607"/>
        <v>1.4245409999178577E-3</v>
      </c>
      <c r="AQ2173" s="13">
        <f t="shared" si="2608"/>
        <v>2.9410079173807429E-4</v>
      </c>
      <c r="AR2173" s="13">
        <f t="shared" si="2609"/>
        <v>1.9478781661509106E-4</v>
      </c>
      <c r="AS2173" s="13">
        <f t="shared" si="2610"/>
        <v>3.8438564912305527E-4</v>
      </c>
      <c r="AT2173" s="13">
        <f t="shared" si="2611"/>
        <v>3.7926480675051013E-4</v>
      </c>
      <c r="AU2173" s="13">
        <f t="shared" si="2612"/>
        <v>2.4947478999743283E-4</v>
      </c>
      <c r="AV2173" s="13">
        <f t="shared" si="2613"/>
        <v>1.2307562500494168E-4</v>
      </c>
      <c r="AW2173" s="13">
        <f t="shared" si="2614"/>
        <v>2.1988293613025073E-6</v>
      </c>
      <c r="AX2173" s="13">
        <f t="shared" si="2615"/>
        <v>4.9915638814522299E-3</v>
      </c>
      <c r="AY2173" s="13">
        <f t="shared" si="2616"/>
        <v>4.1220937540749642E-3</v>
      </c>
      <c r="AZ2173" s="13">
        <f t="shared" si="2617"/>
        <v>1.7020374096104254E-3</v>
      </c>
      <c r="BA2173" s="13">
        <f t="shared" si="2618"/>
        <v>4.6852101812734664E-4</v>
      </c>
      <c r="BB2173" s="13">
        <f t="shared" si="2619"/>
        <v>9.6727579188753948E-5</v>
      </c>
      <c r="BC2173" s="13">
        <f t="shared" si="2620"/>
        <v>1.597576068303274E-5</v>
      </c>
      <c r="BD2173" s="13">
        <f t="shared" si="2621"/>
        <v>2.6809688683691756E-5</v>
      </c>
      <c r="BE2173" s="13">
        <f t="shared" si="2622"/>
        <v>5.2905052105140199E-5</v>
      </c>
      <c r="BF2173" s="13">
        <f t="shared" si="2623"/>
        <v>5.220024318951135E-5</v>
      </c>
      <c r="BG2173" s="13">
        <f t="shared" si="2624"/>
        <v>3.4336549228214813E-5</v>
      </c>
      <c r="BH2173" s="13">
        <f t="shared" si="2625"/>
        <v>1.6939556324785249E-5</v>
      </c>
      <c r="BI2173" s="13">
        <f t="shared" si="2626"/>
        <v>6.6855540217135685E-6</v>
      </c>
      <c r="BJ2173" s="14">
        <f t="shared" si="2627"/>
        <v>0.63828743164254742</v>
      </c>
      <c r="BK2173" s="14">
        <f t="shared" si="2628"/>
        <v>0.21267913660985246</v>
      </c>
      <c r="BL2173" s="14">
        <f t="shared" si="2629"/>
        <v>0.14319382776261483</v>
      </c>
      <c r="BM2173" s="14">
        <f t="shared" si="2630"/>
        <v>0.5261009553678424</v>
      </c>
      <c r="BN2173" s="14">
        <f t="shared" si="2631"/>
        <v>0.46965208661299868</v>
      </c>
    </row>
    <row r="2174" spans="1:66" x14ac:dyDescent="0.25">
      <c r="A2174" t="s">
        <v>61</v>
      </c>
      <c r="B2174" t="s">
        <v>240</v>
      </c>
      <c r="C2174" t="s">
        <v>239</v>
      </c>
      <c r="D2174" s="7" t="s">
        <v>540</v>
      </c>
      <c r="E2174" s="10">
        <f>VLOOKUP(A2174,home!$A$2:$E$405,3,FALSE)</f>
        <v>1.5100671140939601</v>
      </c>
      <c r="F2174" s="10">
        <f>VLOOKUP(B2174,home!$B$2:$E$405,3,FALSE)</f>
        <v>1.1599999999999999</v>
      </c>
      <c r="G2174" s="10">
        <f>VLOOKUP(C2174,away!$B$2:$E$405,4,FALSE)</f>
        <v>0.57999999999999996</v>
      </c>
      <c r="H2174" s="10">
        <f>VLOOKUP(A2174,away!$A$2:$E$405,3,FALSE)</f>
        <v>1.2617449664429501</v>
      </c>
      <c r="I2174" s="10">
        <f>VLOOKUP(C2174,away!$B$2:$E$405,3,FALSE)</f>
        <v>2.15</v>
      </c>
      <c r="J2174" s="10">
        <f>VLOOKUP(B2174,home!$B$2:$E$405,4,FALSE)</f>
        <v>1.29</v>
      </c>
      <c r="K2174" s="12">
        <f t="shared" si="2576"/>
        <v>1.0159731543624162</v>
      </c>
      <c r="L2174" s="12">
        <f t="shared" si="2577"/>
        <v>3.4994496644295219</v>
      </c>
      <c r="M2174" s="13">
        <f t="shared" si="2578"/>
        <v>1.093897894302006E-2</v>
      </c>
      <c r="N2174" s="13">
        <f t="shared" si="2579"/>
        <v>1.1113708942244139E-2</v>
      </c>
      <c r="O2174" s="13">
        <f t="shared" si="2580"/>
        <v>3.8280406191353158E-2</v>
      </c>
      <c r="P2174" s="13">
        <f t="shared" si="2581"/>
        <v>3.8891865028503628E-2</v>
      </c>
      <c r="Q2174" s="13">
        <f t="shared" si="2582"/>
        <v>5.6456149653587836E-3</v>
      </c>
      <c r="R2174" s="13">
        <f t="shared" si="2583"/>
        <v>6.698017730027829E-2</v>
      </c>
      <c r="S2174" s="13">
        <f t="shared" si="2584"/>
        <v>3.45685180781998E-2</v>
      </c>
      <c r="T2174" s="13">
        <f t="shared" si="2585"/>
        <v>1.9756545396023086E-2</v>
      </c>
      <c r="U2174" s="13">
        <f t="shared" si="2586"/>
        <v>6.8050062011517642E-2</v>
      </c>
      <c r="V2174" s="13">
        <f t="shared" si="2587"/>
        <v>1.365589711938223E-2</v>
      </c>
      <c r="W2174" s="13">
        <f t="shared" si="2588"/>
        <v>1.9119310815570762E-3</v>
      </c>
      <c r="X2174" s="13">
        <f t="shared" si="2589"/>
        <v>6.690706581767283E-3</v>
      </c>
      <c r="Y2174" s="13">
        <f t="shared" si="2590"/>
        <v>1.1706895451180957E-2</v>
      </c>
      <c r="Z2174" s="13">
        <f t="shared" si="2591"/>
        <v>7.8131252992296243E-2</v>
      </c>
      <c r="AA2174" s="13">
        <f t="shared" si="2592"/>
        <v>7.9379255556871184E-2</v>
      </c>
      <c r="AB2174" s="13">
        <f t="shared" si="2593"/>
        <v>4.0323596329527381E-2</v>
      </c>
      <c r="AC2174" s="13">
        <f t="shared" si="2594"/>
        <v>3.0344657301689445E-3</v>
      </c>
      <c r="AD2174" s="13">
        <f t="shared" si="2595"/>
        <v>4.8561766296327204E-4</v>
      </c>
      <c r="AE2174" s="13">
        <f t="shared" si="2596"/>
        <v>1.699394567697871E-3</v>
      </c>
      <c r="AF2174" s="13">
        <f t="shared" si="2597"/>
        <v>2.9734728748318337E-3</v>
      </c>
      <c r="AG2174" s="13">
        <f t="shared" si="2598"/>
        <v>3.4685062180068484E-3</v>
      </c>
      <c r="AH2174" s="13">
        <f t="shared" si="2599"/>
        <v>6.8354096766337302E-2</v>
      </c>
      <c r="AI2174" s="13">
        <f t="shared" si="2600"/>
        <v>6.9445927305289548E-2</v>
      </c>
      <c r="AJ2174" s="13">
        <f t="shared" si="2601"/>
        <v>3.5277598910989028E-2</v>
      </c>
      <c r="AK2174" s="13">
        <f t="shared" si="2602"/>
        <v>1.1947031147976558E-2</v>
      </c>
      <c r="AL2174" s="13">
        <f t="shared" si="2603"/>
        <v>4.3154313478829375E-4</v>
      </c>
      <c r="AM2174" s="13">
        <f t="shared" si="2604"/>
        <v>9.867490177098007E-5</v>
      </c>
      <c r="AN2174" s="13">
        <f t="shared" si="2605"/>
        <v>3.4530785189007231E-4</v>
      </c>
      <c r="AO2174" s="13">
        <f t="shared" si="2606"/>
        <v>6.0419372321079631E-4</v>
      </c>
      <c r="AP2174" s="13">
        <f t="shared" si="2607"/>
        <v>7.0478184064681477E-4</v>
      </c>
      <c r="AQ2174" s="13">
        <f t="shared" si="2608"/>
        <v>6.1658714393687927E-4</v>
      </c>
      <c r="AR2174" s="13">
        <f t="shared" si="2609"/>
        <v>4.7840344198268415E-2</v>
      </c>
      <c r="AS2174" s="13">
        <f t="shared" si="2610"/>
        <v>4.860450540089848E-2</v>
      </c>
      <c r="AT2174" s="13">
        <f t="shared" si="2611"/>
        <v>2.4690436334187958E-2</v>
      </c>
      <c r="AU2174" s="13">
        <f t="shared" si="2612"/>
        <v>8.3616068283431204E-3</v>
      </c>
      <c r="AV2174" s="13">
        <f t="shared" si="2613"/>
        <v>2.123792016232519E-3</v>
      </c>
      <c r="AW2174" s="13">
        <f t="shared" si="2614"/>
        <v>4.261904312699663E-5</v>
      </c>
      <c r="AX2174" s="13">
        <f t="shared" si="2615"/>
        <v>1.6708508534777358E-5</v>
      </c>
      <c r="AY2174" s="13">
        <f t="shared" si="2616"/>
        <v>5.8470584585144426E-5</v>
      </c>
      <c r="AZ2174" s="13">
        <f t="shared" si="2617"/>
        <v>1.0230743380274082E-4</v>
      </c>
      <c r="BA2174" s="13">
        <f t="shared" si="2618"/>
        <v>1.1933990496321561E-4</v>
      </c>
      <c r="BB2174" s="13">
        <f t="shared" si="2619"/>
        <v>1.04405997594144E-4</v>
      </c>
      <c r="BC2174" s="13">
        <f t="shared" si="2620"/>
        <v>7.3072706649051321E-5</v>
      </c>
      <c r="BD2174" s="13">
        <f t="shared" si="2621"/>
        <v>2.7902479408470564E-2</v>
      </c>
      <c r="BE2174" s="13">
        <f t="shared" si="2622"/>
        <v>2.8348170019156203E-2</v>
      </c>
      <c r="BF2174" s="13">
        <f t="shared" si="2623"/>
        <v>1.44004898573821E-2</v>
      </c>
      <c r="BG2174" s="13">
        <f t="shared" si="2624"/>
        <v>4.8768370349228261E-3</v>
      </c>
      <c r="BH2174" s="13">
        <f t="shared" si="2625"/>
        <v>1.2386838764204986E-3</v>
      </c>
      <c r="BI2174" s="13">
        <f t="shared" si="2626"/>
        <v>2.5169391303695999E-4</v>
      </c>
      <c r="BJ2174" s="14">
        <f t="shared" si="2627"/>
        <v>6.8296244339215786E-2</v>
      </c>
      <c r="BK2174" s="14">
        <f t="shared" si="2628"/>
        <v>0.10157973861864809</v>
      </c>
      <c r="BL2174" s="14">
        <f t="shared" si="2629"/>
        <v>0.68667719040745956</v>
      </c>
      <c r="BM2174" s="14">
        <f t="shared" si="2630"/>
        <v>0.7628178234454035</v>
      </c>
      <c r="BN2174" s="14">
        <f t="shared" si="2631"/>
        <v>0.17185075137075806</v>
      </c>
    </row>
    <row r="2175" spans="1:66" x14ac:dyDescent="0.25">
      <c r="A2175" t="s">
        <v>72</v>
      </c>
      <c r="B2175" t="s">
        <v>89</v>
      </c>
      <c r="C2175" t="s">
        <v>237</v>
      </c>
      <c r="D2175" s="7" t="s">
        <v>540</v>
      </c>
      <c r="E2175" s="10">
        <f>VLOOKUP(A2175,home!$A$2:$E$405,3,FALSE)</f>
        <v>1.3571428571428601</v>
      </c>
      <c r="F2175" s="10">
        <f>VLOOKUP(B2175,home!$B$2:$E$405,3,FALSE)</f>
        <v>0.54</v>
      </c>
      <c r="G2175" s="10">
        <f>VLOOKUP(C2175,away!$B$2:$E$405,4,FALSE)</f>
        <v>1.1399999999999999</v>
      </c>
      <c r="H2175" s="10">
        <f>VLOOKUP(A2175,away!$A$2:$E$405,3,FALSE)</f>
        <v>1.0912698412698401</v>
      </c>
      <c r="I2175" s="10">
        <f>VLOOKUP(C2175,away!$B$2:$E$405,3,FALSE)</f>
        <v>0.87</v>
      </c>
      <c r="J2175" s="10">
        <f>VLOOKUP(B2175,home!$B$2:$E$405,4,FALSE)</f>
        <v>1.25</v>
      </c>
      <c r="K2175" s="12">
        <f t="shared" si="2576"/>
        <v>0.83545714285714467</v>
      </c>
      <c r="L2175" s="12">
        <f t="shared" si="2577"/>
        <v>1.186755952380951</v>
      </c>
      <c r="M2175" s="13">
        <f t="shared" si="2578"/>
        <v>0.13236221052187036</v>
      </c>
      <c r="N2175" s="13">
        <f t="shared" si="2579"/>
        <v>0.1105829542248577</v>
      </c>
      <c r="O2175" s="13">
        <f t="shared" si="2580"/>
        <v>0.15708164120713017</v>
      </c>
      <c r="P2175" s="13">
        <f t="shared" si="2581"/>
        <v>0.13123497915822008</v>
      </c>
      <c r="Q2175" s="13">
        <f t="shared" si="2582"/>
        <v>4.6193659492701003E-2</v>
      </c>
      <c r="R2175" s="13">
        <f t="shared" si="2583"/>
        <v>9.3208786356165335E-2</v>
      </c>
      <c r="S2175" s="13">
        <f t="shared" si="2584"/>
        <v>3.2529336898262123E-2</v>
      </c>
      <c r="T2175" s="13">
        <f t="shared" si="2585"/>
        <v>5.4820600365221732E-2</v>
      </c>
      <c r="U2175" s="13">
        <f t="shared" si="2586"/>
        <v>7.7871946338303896E-2</v>
      </c>
      <c r="V2175" s="13">
        <f t="shared" si="2587"/>
        <v>3.5835898353319242E-3</v>
      </c>
      <c r="W2175" s="13">
        <f t="shared" si="2588"/>
        <v>1.2864274259295936E-2</v>
      </c>
      <c r="X2175" s="13">
        <f t="shared" si="2589"/>
        <v>1.5266754050280499E-2</v>
      </c>
      <c r="Y2175" s="13">
        <f t="shared" si="2590"/>
        <v>9.0589556213531916E-3</v>
      </c>
      <c r="Z2175" s="13">
        <f t="shared" si="2591"/>
        <v>3.6872027340794519E-2</v>
      </c>
      <c r="AA2175" s="13">
        <f t="shared" si="2592"/>
        <v>3.0804998613490706E-2</v>
      </c>
      <c r="AB2175" s="13">
        <f t="shared" si="2593"/>
        <v>1.2868128063672622E-2</v>
      </c>
      <c r="AC2175" s="13">
        <f t="shared" si="2594"/>
        <v>2.22066940167983E-4</v>
      </c>
      <c r="AD2175" s="13">
        <f t="shared" si="2595"/>
        <v>2.6868874544005231E-3</v>
      </c>
      <c r="AE2175" s="13">
        <f t="shared" si="2596"/>
        <v>3.1886796798875211E-3</v>
      </c>
      <c r="AF2175" s="13">
        <f t="shared" si="2597"/>
        <v>1.8920922951713513E-3</v>
      </c>
      <c r="AG2175" s="13">
        <f t="shared" si="2598"/>
        <v>7.4848393124957852E-4</v>
      </c>
      <c r="AH2175" s="13">
        <f t="shared" si="2599"/>
        <v>1.0939524480760267E-2</v>
      </c>
      <c r="AI2175" s="13">
        <f t="shared" si="2600"/>
        <v>9.1395038669117613E-3</v>
      </c>
      <c r="AJ2175" s="13">
        <f t="shared" si="2601"/>
        <v>3.8178318938909619E-3</v>
      </c>
      <c r="AK2175" s="13">
        <f t="shared" si="2602"/>
        <v>1.0632116419930086E-3</v>
      </c>
      <c r="AL2175" s="13">
        <f t="shared" si="2603"/>
        <v>8.8070303902516476E-6</v>
      </c>
      <c r="AM2175" s="13">
        <f t="shared" si="2604"/>
        <v>4.4895586316643358E-4</v>
      </c>
      <c r="AN2175" s="13">
        <f t="shared" si="2605"/>
        <v>5.3280104296909276E-4</v>
      </c>
      <c r="AO2175" s="13">
        <f t="shared" si="2606"/>
        <v>3.1615240458917493E-4</v>
      </c>
      <c r="AP2175" s="13">
        <f t="shared" si="2607"/>
        <v>1.2506524933525131E-4</v>
      </c>
      <c r="AQ2175" s="13">
        <f t="shared" si="2608"/>
        <v>3.7105482271154325E-5</v>
      </c>
      <c r="AR2175" s="13">
        <f t="shared" si="2609"/>
        <v>2.5965091587518757E-3</v>
      </c>
      <c r="AS2175" s="13">
        <f t="shared" si="2610"/>
        <v>2.1692721231732501E-3</v>
      </c>
      <c r="AT2175" s="13">
        <f t="shared" si="2611"/>
        <v>9.0616694505298761E-4</v>
      </c>
      <c r="AU2175" s="13">
        <f t="shared" si="2612"/>
        <v>2.5235454895518544E-4</v>
      </c>
      <c r="AV2175" s="13">
        <f t="shared" si="2613"/>
        <v>5.2707852614275658E-5</v>
      </c>
      <c r="AW2175" s="13">
        <f t="shared" si="2614"/>
        <v>2.4255631681544725E-7</v>
      </c>
      <c r="AX2175" s="13">
        <f t="shared" si="2615"/>
        <v>6.2513897118331963E-5</v>
      </c>
      <c r="AY2175" s="13">
        <f t="shared" si="2616"/>
        <v>7.4188739511710821E-5</v>
      </c>
      <c r="AZ2175" s="13">
        <f t="shared" si="2617"/>
        <v>4.4021964107581351E-5</v>
      </c>
      <c r="BA2175" s="13">
        <f t="shared" si="2618"/>
        <v>1.7414442646724243E-5</v>
      </c>
      <c r="BB2175" s="13">
        <f t="shared" si="2619"/>
        <v>5.1666733670991703E-6</v>
      </c>
      <c r="BC2175" s="13">
        <f t="shared" si="2620"/>
        <v>1.2263160744826141E-6</v>
      </c>
      <c r="BD2175" s="13">
        <f t="shared" si="2621"/>
        <v>5.1357044992674059E-4</v>
      </c>
      <c r="BE2175" s="13">
        <f t="shared" si="2622"/>
        <v>4.2906610075165293E-4</v>
      </c>
      <c r="BF2175" s="13">
        <f t="shared" si="2623"/>
        <v>1.7923316931541582E-4</v>
      </c>
      <c r="BG2175" s="13">
        <f t="shared" si="2624"/>
        <v>4.9913877180496067E-5</v>
      </c>
      <c r="BH2175" s="13">
        <f t="shared" si="2625"/>
        <v>1.0425226304534917E-5</v>
      </c>
      <c r="BI2175" s="13">
        <f t="shared" si="2626"/>
        <v>1.7419659564051784E-6</v>
      </c>
      <c r="BJ2175" s="14">
        <f t="shared" si="2627"/>
        <v>0.25896795344957602</v>
      </c>
      <c r="BK2175" s="14">
        <f t="shared" si="2628"/>
        <v>0.30001517912375442</v>
      </c>
      <c r="BL2175" s="14">
        <f t="shared" si="2629"/>
        <v>0.4039565338803015</v>
      </c>
      <c r="BM2175" s="14">
        <f t="shared" si="2630"/>
        <v>0.32907351665028689</v>
      </c>
      <c r="BN2175" s="14">
        <f t="shared" si="2631"/>
        <v>0.67066423096094463</v>
      </c>
    </row>
    <row r="2176" spans="1:66" x14ac:dyDescent="0.25">
      <c r="A2176" t="s">
        <v>72</v>
      </c>
      <c r="B2176" t="s">
        <v>85</v>
      </c>
      <c r="C2176" t="s">
        <v>68</v>
      </c>
      <c r="D2176" s="7" t="s">
        <v>540</v>
      </c>
      <c r="E2176" s="10">
        <f>VLOOKUP(A2176,home!$A$2:$E$405,3,FALSE)</f>
        <v>1.3571428571428601</v>
      </c>
      <c r="F2176" s="10">
        <f>VLOOKUP(B2176,home!$B$2:$E$405,3,FALSE)</f>
        <v>0.8</v>
      </c>
      <c r="G2176" s="10">
        <f>VLOOKUP(C2176,away!$B$2:$E$405,4,FALSE)</f>
        <v>0.74</v>
      </c>
      <c r="H2176" s="10">
        <f>VLOOKUP(A2176,away!$A$2:$E$405,3,FALSE)</f>
        <v>1.0912698412698401</v>
      </c>
      <c r="I2176" s="10">
        <f>VLOOKUP(C2176,away!$B$2:$E$405,3,FALSE)</f>
        <v>1.92</v>
      </c>
      <c r="J2176" s="10">
        <f>VLOOKUP(B2176,home!$B$2:$E$405,4,FALSE)</f>
        <v>1.25</v>
      </c>
      <c r="K2176" s="12">
        <f t="shared" si="2576"/>
        <v>0.80342857142857316</v>
      </c>
      <c r="L2176" s="12">
        <f t="shared" si="2577"/>
        <v>2.619047619047616</v>
      </c>
      <c r="M2176" s="13">
        <f t="shared" si="2578"/>
        <v>3.2631532924906968E-2</v>
      </c>
      <c r="N2176" s="13">
        <f t="shared" si="2579"/>
        <v>2.6217105881382454E-2</v>
      </c>
      <c r="O2176" s="13">
        <f t="shared" si="2580"/>
        <v>8.546353861285147E-2</v>
      </c>
      <c r="P2176" s="13">
        <f t="shared" si="2581"/>
        <v>6.8663848736953956E-2</v>
      </c>
      <c r="Q2176" s="13">
        <f t="shared" si="2582"/>
        <v>1.0531785962635374E-2</v>
      </c>
      <c r="R2176" s="13">
        <f t="shared" si="2583"/>
        <v>0.11191653865968634</v>
      </c>
      <c r="S2176" s="13">
        <f t="shared" si="2584"/>
        <v>3.6120921243732347E-2</v>
      </c>
      <c r="T2176" s="13">
        <f t="shared" si="2585"/>
        <v>2.7583248949759276E-2</v>
      </c>
      <c r="U2176" s="13">
        <f t="shared" si="2586"/>
        <v>8.9916944774582466E-2</v>
      </c>
      <c r="V2176" s="13">
        <f t="shared" si="2587"/>
        <v>8.4451423727220729E-3</v>
      </c>
      <c r="W2176" s="13">
        <f t="shared" si="2588"/>
        <v>2.8205125835172131E-3</v>
      </c>
      <c r="X2176" s="13">
        <f t="shared" si="2589"/>
        <v>7.3870567663545965E-3</v>
      </c>
      <c r="Y2176" s="13">
        <f t="shared" si="2590"/>
        <v>9.6735267178452954E-3</v>
      </c>
      <c r="Z2176" s="13">
        <f t="shared" si="2591"/>
        <v>9.7704914702900658E-2</v>
      </c>
      <c r="AA2176" s="13">
        <f t="shared" si="2592"/>
        <v>7.8498920041302059E-2</v>
      </c>
      <c r="AB2176" s="13">
        <f t="shared" si="2593"/>
        <v>3.1534137593734551E-2</v>
      </c>
      <c r="AC2176" s="13">
        <f t="shared" si="2594"/>
        <v>1.1106511219091807E-3</v>
      </c>
      <c r="AD2176" s="13">
        <f t="shared" si="2595"/>
        <v>5.6652009891788706E-4</v>
      </c>
      <c r="AE2176" s="13">
        <f t="shared" si="2596"/>
        <v>1.4837431162135117E-3</v>
      </c>
      <c r="AF2176" s="13">
        <f t="shared" si="2597"/>
        <v>1.9429969378986444E-3</v>
      </c>
      <c r="AG2176" s="13">
        <f t="shared" si="2598"/>
        <v>1.6962671680067511E-3</v>
      </c>
      <c r="AH2176" s="13">
        <f t="shared" si="2599"/>
        <v>6.3973456055470584E-2</v>
      </c>
      <c r="AI2176" s="13">
        <f t="shared" si="2600"/>
        <v>5.1398102407995333E-2</v>
      </c>
      <c r="AJ2176" s="13">
        <f t="shared" si="2601"/>
        <v>2.0647351995897598E-2</v>
      </c>
      <c r="AK2176" s="13">
        <f t="shared" si="2602"/>
        <v>5.5295575059489685E-3</v>
      </c>
      <c r="AL2176" s="13">
        <f t="shared" si="2603"/>
        <v>9.3482069395632169E-5</v>
      </c>
      <c r="AM2176" s="13">
        <f t="shared" si="2604"/>
        <v>9.1031686751834426E-5</v>
      </c>
      <c r="AN2176" s="13">
        <f t="shared" si="2605"/>
        <v>2.384163224452803E-4</v>
      </c>
      <c r="AO2176" s="13">
        <f t="shared" si="2606"/>
        <v>3.1221185082120012E-4</v>
      </c>
      <c r="AP2176" s="13">
        <f t="shared" si="2607"/>
        <v>2.7256590151057117E-4</v>
      </c>
      <c r="AQ2176" s="13">
        <f t="shared" si="2608"/>
        <v>1.784657688462071E-4</v>
      </c>
      <c r="AR2176" s="13">
        <f t="shared" si="2609"/>
        <v>3.3509905552865503E-2</v>
      </c>
      <c r="AS2176" s="13">
        <f t="shared" si="2610"/>
        <v>2.6922815547045138E-2</v>
      </c>
      <c r="AT2176" s="13">
        <f t="shared" si="2611"/>
        <v>1.0815279616898727E-2</v>
      </c>
      <c r="AU2176" s="13">
        <f t="shared" si="2612"/>
        <v>2.8964348840685035E-3</v>
      </c>
      <c r="AV2176" s="13">
        <f t="shared" si="2613"/>
        <v>5.8176963528576062E-4</v>
      </c>
      <c r="AW2176" s="13">
        <f t="shared" si="2614"/>
        <v>5.4640728846290552E-6</v>
      </c>
      <c r="AX2176" s="13">
        <f t="shared" si="2615"/>
        <v>1.2189576340293276E-5</v>
      </c>
      <c r="AY2176" s="13">
        <f t="shared" si="2616"/>
        <v>3.1925080891244254E-5</v>
      </c>
      <c r="AZ2176" s="13">
        <f t="shared" si="2617"/>
        <v>4.1806653548057909E-5</v>
      </c>
      <c r="BA2176" s="13">
        <f t="shared" si="2618"/>
        <v>3.6497872145129878E-5</v>
      </c>
      <c r="BB2176" s="13">
        <f t="shared" si="2619"/>
        <v>2.3897416285501674E-5</v>
      </c>
      <c r="BC2176" s="13">
        <f t="shared" si="2620"/>
        <v>1.2517694244786575E-5</v>
      </c>
      <c r="BD2176" s="13">
        <f t="shared" si="2621"/>
        <v>1.4627339725457149E-2</v>
      </c>
      <c r="BE2176" s="13">
        <f t="shared" si="2622"/>
        <v>1.1752022659424453E-2</v>
      </c>
      <c r="BF2176" s="13">
        <f t="shared" si="2623"/>
        <v>4.7209553883288046E-3</v>
      </c>
      <c r="BG2176" s="13">
        <f t="shared" si="2624"/>
        <v>1.2643168144743457E-3</v>
      </c>
      <c r="BH2176" s="13">
        <f t="shared" si="2625"/>
        <v>2.539470630215619E-4</v>
      </c>
      <c r="BI2176" s="13">
        <f t="shared" si="2626"/>
        <v>4.0805665212379077E-5</v>
      </c>
      <c r="BJ2176" s="14">
        <f t="shared" si="2627"/>
        <v>9.1154290006361133E-2</v>
      </c>
      <c r="BK2176" s="14">
        <f t="shared" si="2628"/>
        <v>0.14709750355051138</v>
      </c>
      <c r="BL2176" s="14">
        <f t="shared" si="2629"/>
        <v>0.6462641401995517</v>
      </c>
      <c r="BM2176" s="14">
        <f t="shared" si="2630"/>
        <v>0.64677003667290156</v>
      </c>
      <c r="BN2176" s="14">
        <f t="shared" si="2631"/>
        <v>0.33542435077841659</v>
      </c>
    </row>
    <row r="2177" spans="1:66" x14ac:dyDescent="0.25">
      <c r="A2177" t="s">
        <v>19</v>
      </c>
      <c r="B2177" t="s">
        <v>247</v>
      </c>
      <c r="C2177" t="s">
        <v>253</v>
      </c>
      <c r="D2177" s="7" t="s">
        <v>540</v>
      </c>
      <c r="E2177" s="10">
        <f>VLOOKUP(A2177,home!$A$2:$E$405,3,FALSE)</f>
        <v>1.5857988165680501</v>
      </c>
      <c r="F2177" s="10">
        <f>VLOOKUP(B2177,home!$B$2:$E$405,3,FALSE)</f>
        <v>0.84</v>
      </c>
      <c r="G2177" s="10">
        <f>VLOOKUP(C2177,away!$B$2:$E$405,4,FALSE)</f>
        <v>1.18</v>
      </c>
      <c r="H2177" s="10">
        <f>VLOOKUP(A2177,away!$A$2:$E$405,3,FALSE)</f>
        <v>1.24852071005917</v>
      </c>
      <c r="I2177" s="10">
        <f>VLOOKUP(C2177,away!$B$2:$E$405,3,FALSE)</f>
        <v>0.71</v>
      </c>
      <c r="J2177" s="10">
        <f>VLOOKUP(B2177,home!$B$2:$E$405,4,FALSE)</f>
        <v>0.98</v>
      </c>
      <c r="K2177" s="12">
        <f t="shared" si="2576"/>
        <v>1.5718437869822512</v>
      </c>
      <c r="L2177" s="12">
        <f t="shared" si="2577"/>
        <v>0.8687207100591704</v>
      </c>
      <c r="M2177" s="13">
        <f t="shared" si="2578"/>
        <v>8.7111663303794287E-2</v>
      </c>
      <c r="N2177" s="13">
        <f t="shared" si="2579"/>
        <v>0.1369259267377588</v>
      </c>
      <c r="O2177" s="13">
        <f t="shared" si="2580"/>
        <v>7.5675705999707549E-2</v>
      </c>
      <c r="P2177" s="13">
        <f t="shared" si="2581"/>
        <v>0.11895038830113577</v>
      </c>
      <c r="Q2177" s="13">
        <f t="shared" si="2582"/>
        <v>0.10761308360976657</v>
      </c>
      <c r="R2177" s="13">
        <f t="shared" si="2583"/>
        <v>3.2870526525147478E-2</v>
      </c>
      <c r="S2177" s="13">
        <f t="shared" si="2584"/>
        <v>4.0606488099208096E-2</v>
      </c>
      <c r="T2177" s="13">
        <f t="shared" si="2585"/>
        <v>9.3485714405133272E-2</v>
      </c>
      <c r="U2177" s="13">
        <f t="shared" si="2586"/>
        <v>5.1667332893388353E-2</v>
      </c>
      <c r="V2177" s="13">
        <f t="shared" si="2587"/>
        <v>6.1608761594765544E-3</v>
      </c>
      <c r="W2177" s="13">
        <f t="shared" si="2588"/>
        <v>5.6383652290004367E-2</v>
      </c>
      <c r="X2177" s="13">
        <f t="shared" si="2589"/>
        <v>4.8981646453101962E-2</v>
      </c>
      <c r="Y2177" s="13">
        <f t="shared" si="2590"/>
        <v>2.1275685343302989E-2</v>
      </c>
      <c r="Z2177" s="13">
        <f t="shared" si="2591"/>
        <v>9.5184357143149722E-3</v>
      </c>
      <c r="AA2177" s="13">
        <f t="shared" si="2592"/>
        <v>1.4961494039335957E-2</v>
      </c>
      <c r="AB2177" s="13">
        <f t="shared" si="2593"/>
        <v>1.1758565724851105E-2</v>
      </c>
      <c r="AC2177" s="13">
        <f t="shared" si="2594"/>
        <v>5.2578967589652411E-4</v>
      </c>
      <c r="AD2177" s="13">
        <f t="shared" si="2595"/>
        <v>2.2156573384852735E-2</v>
      </c>
      <c r="AE2177" s="13">
        <f t="shared" si="2596"/>
        <v>1.9247874163367384E-2</v>
      </c>
      <c r="AF2177" s="13">
        <f t="shared" si="2597"/>
        <v>8.3605134551650376E-3</v>
      </c>
      <c r="AG2177" s="13">
        <f t="shared" si="2598"/>
        <v>2.4209837284100738E-3</v>
      </c>
      <c r="AH2177" s="13">
        <f t="shared" si="2599"/>
        <v>2.0672155580980672E-3</v>
      </c>
      <c r="AI2177" s="13">
        <f t="shared" si="2600"/>
        <v>3.2493399313494936E-3</v>
      </c>
      <c r="AJ2177" s="13">
        <f t="shared" si="2601"/>
        <v>2.5537273914425186E-3</v>
      </c>
      <c r="AK2177" s="13">
        <f t="shared" si="2602"/>
        <v>1.3380201779617715E-3</v>
      </c>
      <c r="AL2177" s="13">
        <f t="shared" si="2603"/>
        <v>2.8718490149594322E-5</v>
      </c>
      <c r="AM2177" s="13">
        <f t="shared" si="2604"/>
        <v>6.9653344431594112E-3</v>
      </c>
      <c r="AN2177" s="13">
        <f t="shared" si="2605"/>
        <v>6.0509302832610391E-3</v>
      </c>
      <c r="AO2177" s="13">
        <f t="shared" si="2606"/>
        <v>2.6282842260965337E-3</v>
      </c>
      <c r="AP2177" s="13">
        <f t="shared" si="2607"/>
        <v>7.6108164637729938E-4</v>
      </c>
      <c r="AQ2177" s="13">
        <f t="shared" si="2608"/>
        <v>1.6529184706347245E-4</v>
      </c>
      <c r="AR2177" s="13">
        <f t="shared" si="2609"/>
        <v>3.5916659349526347E-4</v>
      </c>
      <c r="AS2177" s="13">
        <f t="shared" si="2610"/>
        <v>5.6455377847710968E-4</v>
      </c>
      <c r="AT2177" s="13">
        <f t="shared" si="2611"/>
        <v>4.4369517455829959E-4</v>
      </c>
      <c r="AU2177" s="13">
        <f t="shared" si="2612"/>
        <v>2.3247316781448957E-4</v>
      </c>
      <c r="AV2177" s="13">
        <f t="shared" si="2613"/>
        <v>9.1352876117321909E-5</v>
      </c>
      <c r="AW2177" s="13">
        <f t="shared" si="2614"/>
        <v>1.0893029019557612E-6</v>
      </c>
      <c r="AX2177" s="13">
        <f t="shared" si="2615"/>
        <v>1.8247362781222665E-3</v>
      </c>
      <c r="AY2177" s="13">
        <f t="shared" si="2616"/>
        <v>1.5851861952011033E-3</v>
      </c>
      <c r="AZ2177" s="13">
        <f t="shared" si="2617"/>
        <v>6.8854203853554845E-4</v>
      </c>
      <c r="BA2177" s="13">
        <f t="shared" si="2618"/>
        <v>1.9938357620739682E-4</v>
      </c>
      <c r="BB2177" s="13">
        <f t="shared" si="2619"/>
        <v>4.3302160474256611E-5</v>
      </c>
      <c r="BC2177" s="13">
        <f t="shared" si="2620"/>
        <v>7.5234967188584706E-6</v>
      </c>
      <c r="BD2177" s="13">
        <f t="shared" si="2621"/>
        <v>5.2002576355123093E-5</v>
      </c>
      <c r="BE2177" s="13">
        <f t="shared" si="2622"/>
        <v>8.1739926550870355E-5</v>
      </c>
      <c r="BF2177" s="13">
        <f t="shared" si="2623"/>
        <v>6.4241197848685579E-5</v>
      </c>
      <c r="BG2177" s="13">
        <f t="shared" si="2624"/>
        <v>3.3659042568917992E-5</v>
      </c>
      <c r="BH2177" s="13">
        <f t="shared" si="2625"/>
        <v>1.3226689234431215E-5</v>
      </c>
      <c r="BI2177" s="13">
        <f t="shared" si="2626"/>
        <v>4.1580578590971434E-6</v>
      </c>
      <c r="BJ2177" s="14">
        <f t="shared" si="2627"/>
        <v>0.53777124976208035</v>
      </c>
      <c r="BK2177" s="14">
        <f t="shared" si="2628"/>
        <v>0.25496911022486191</v>
      </c>
      <c r="BL2177" s="14">
        <f t="shared" si="2629"/>
        <v>0.19808219732216192</v>
      </c>
      <c r="BM2177" s="14">
        <f t="shared" si="2630"/>
        <v>0.43960960165380936</v>
      </c>
      <c r="BN2177" s="14">
        <f t="shared" si="2631"/>
        <v>0.55914729447731037</v>
      </c>
    </row>
    <row r="2178" spans="1:66" x14ac:dyDescent="0.25">
      <c r="A2178" t="s">
        <v>19</v>
      </c>
      <c r="B2178" t="s">
        <v>246</v>
      </c>
      <c r="C2178" t="s">
        <v>254</v>
      </c>
      <c r="D2178" s="7" t="s">
        <v>540</v>
      </c>
      <c r="E2178" s="10">
        <f>VLOOKUP(A2178,home!$A$2:$E$405,3,FALSE)</f>
        <v>1.5857988165680501</v>
      </c>
      <c r="F2178" s="10">
        <f>VLOOKUP(B2178,home!$B$2:$E$405,3,FALSE)</f>
        <v>1.26</v>
      </c>
      <c r="G2178" s="10">
        <f>VLOOKUP(C2178,away!$B$2:$E$405,4,FALSE)</f>
        <v>1.33</v>
      </c>
      <c r="H2178" s="10">
        <f>VLOOKUP(A2178,away!$A$2:$E$405,3,FALSE)</f>
        <v>1.24852071005917</v>
      </c>
      <c r="I2178" s="10">
        <f>VLOOKUP(C2178,away!$B$2:$E$405,3,FALSE)</f>
        <v>0.56000000000000005</v>
      </c>
      <c r="J2178" s="10">
        <f>VLOOKUP(B2178,home!$B$2:$E$405,4,FALSE)</f>
        <v>0.8</v>
      </c>
      <c r="K2178" s="12">
        <f t="shared" si="2576"/>
        <v>2.6574816568047388</v>
      </c>
      <c r="L2178" s="12">
        <f t="shared" si="2577"/>
        <v>0.55933727810650824</v>
      </c>
      <c r="M2178" s="13">
        <f t="shared" si="2578"/>
        <v>4.008236027224911E-2</v>
      </c>
      <c r="N2178" s="13">
        <f t="shared" si="2579"/>
        <v>0.10651813718494101</v>
      </c>
      <c r="O2178" s="13">
        <f t="shared" si="2580"/>
        <v>2.2419558294764257E-2</v>
      </c>
      <c r="P2178" s="13">
        <f t="shared" si="2581"/>
        <v>5.957956492200054E-2</v>
      </c>
      <c r="Q2178" s="13">
        <f t="shared" si="2582"/>
        <v>0.14153499784299578</v>
      </c>
      <c r="R2178" s="13">
        <f t="shared" si="2583"/>
        <v>6.2700473564718138E-3</v>
      </c>
      <c r="S2178" s="13">
        <f t="shared" si="2584"/>
        <v>2.2140191671500182E-2</v>
      </c>
      <c r="T2178" s="13">
        <f t="shared" si="2585"/>
        <v>7.9165800450311768E-2</v>
      </c>
      <c r="U2178" s="13">
        <f t="shared" si="2586"/>
        <v>1.6662535837120889E-2</v>
      </c>
      <c r="V2178" s="13">
        <f t="shared" si="2587"/>
        <v>3.6566459052976962E-3</v>
      </c>
      <c r="W2178" s="13">
        <f t="shared" si="2588"/>
        <v>0.12537555352121985</v>
      </c>
      <c r="X2178" s="13">
        <f t="shared" si="2589"/>
        <v>7.0127220847655949E-2</v>
      </c>
      <c r="Y2178" s="13">
        <f t="shared" si="2590"/>
        <v>1.9612384415050928E-2</v>
      </c>
      <c r="Z2178" s="13">
        <f t="shared" si="2591"/>
        <v>1.1690237406559506E-3</v>
      </c>
      <c r="AA2178" s="13">
        <f t="shared" si="2592"/>
        <v>3.1066591471624488E-3</v>
      </c>
      <c r="AB2178" s="13">
        <f t="shared" si="2593"/>
        <v>4.1279448487644317E-3</v>
      </c>
      <c r="AC2178" s="13">
        <f t="shared" si="2594"/>
        <v>3.3970893092323561E-4</v>
      </c>
      <c r="AD2178" s="13">
        <f t="shared" si="2595"/>
        <v>8.3295808423595616E-2</v>
      </c>
      <c r="AE2178" s="13">
        <f t="shared" si="2596"/>
        <v>4.6590450761335132E-2</v>
      </c>
      <c r="AF2178" s="13">
        <f t="shared" si="2597"/>
        <v>1.3029887957300243E-2</v>
      </c>
      <c r="AG2178" s="13">
        <f t="shared" si="2598"/>
        <v>2.4293673546896964E-3</v>
      </c>
      <c r="AH2178" s="13">
        <f t="shared" si="2599"/>
        <v>1.6346963928509696E-4</v>
      </c>
      <c r="AI2178" s="13">
        <f t="shared" si="2600"/>
        <v>4.3441756784463252E-4</v>
      </c>
      <c r="AJ2178" s="13">
        <f t="shared" si="2601"/>
        <v>5.7722835897041963E-4</v>
      </c>
      <c r="AK2178" s="13">
        <f t="shared" si="2602"/>
        <v>5.1132459191713039E-4</v>
      </c>
      <c r="AL2178" s="13">
        <f t="shared" si="2603"/>
        <v>2.0198122233372792E-5</v>
      </c>
      <c r="AM2178" s="13">
        <f t="shared" si="2604"/>
        <v>4.4271416594885413E-2</v>
      </c>
      <c r="AN2178" s="13">
        <f t="shared" si="2605"/>
        <v>2.4762653656102505E-2</v>
      </c>
      <c r="AO2178" s="13">
        <f t="shared" si="2606"/>
        <v>6.925337647349275E-3</v>
      </c>
      <c r="AP2178" s="13">
        <f t="shared" si="2607"/>
        <v>1.2911998365456243E-3</v>
      </c>
      <c r="AQ2178" s="13">
        <f t="shared" si="2608"/>
        <v>1.8055405051624942E-4</v>
      </c>
      <c r="AR2178" s="13">
        <f t="shared" si="2609"/>
        <v>1.8286932618155778E-5</v>
      </c>
      <c r="AS2178" s="13">
        <f t="shared" si="2610"/>
        <v>4.8597187991973235E-5</v>
      </c>
      <c r="AT2178" s="13">
        <f t="shared" si="2611"/>
        <v>6.4573067830480212E-5</v>
      </c>
      <c r="AU2178" s="13">
        <f t="shared" si="2612"/>
        <v>5.7200581094369774E-5</v>
      </c>
      <c r="AV2178" s="13">
        <f t="shared" si="2613"/>
        <v>3.8002373754214901E-5</v>
      </c>
      <c r="AW2178" s="13">
        <f t="shared" si="2614"/>
        <v>8.3397404655757083E-7</v>
      </c>
      <c r="AX2178" s="13">
        <f t="shared" si="2615"/>
        <v>1.9608412920278144E-2</v>
      </c>
      <c r="AY2178" s="13">
        <f t="shared" si="2616"/>
        <v>1.0967716310816866E-2</v>
      </c>
      <c r="AZ2178" s="13">
        <f t="shared" si="2617"/>
        <v>3.0673262941683299E-3</v>
      </c>
      <c r="BA2178" s="13">
        <f t="shared" si="2618"/>
        <v>5.7188998014821217E-4</v>
      </c>
      <c r="BB2178" s="13">
        <f t="shared" si="2619"/>
        <v>7.9969846218121488E-5</v>
      </c>
      <c r="BC2178" s="13">
        <f t="shared" si="2620"/>
        <v>8.9460232228480241E-6</v>
      </c>
      <c r="BD2178" s="13">
        <f t="shared" si="2621"/>
        <v>1.7047605192593952E-6</v>
      </c>
      <c r="BE2178" s="13">
        <f t="shared" si="2622"/>
        <v>4.5303698091767647E-6</v>
      </c>
      <c r="BF2178" s="13">
        <f t="shared" si="2623"/>
        <v>6.0196873332146202E-6</v>
      </c>
      <c r="BG2178" s="13">
        <f t="shared" si="2624"/>
        <v>5.332402889239229E-6</v>
      </c>
      <c r="BH2178" s="13">
        <f t="shared" si="2625"/>
        <v>3.5426907162114603E-6</v>
      </c>
      <c r="BI2178" s="13">
        <f t="shared" si="2626"/>
        <v>1.8829271188128803E-6</v>
      </c>
      <c r="BJ2178" s="14">
        <f t="shared" si="2627"/>
        <v>0.7994150319193476</v>
      </c>
      <c r="BK2178" s="14">
        <f t="shared" si="2628"/>
        <v>0.136786386135021</v>
      </c>
      <c r="BL2178" s="14">
        <f t="shared" si="2629"/>
        <v>5.4522858623976225E-2</v>
      </c>
      <c r="BM2178" s="14">
        <f t="shared" si="2630"/>
        <v>0.60452175220880788</v>
      </c>
      <c r="BN2178" s="14">
        <f t="shared" si="2631"/>
        <v>0.37640466587342247</v>
      </c>
    </row>
    <row r="2179" spans="1:66" x14ac:dyDescent="0.25">
      <c r="A2179" t="s">
        <v>19</v>
      </c>
      <c r="B2179" t="s">
        <v>352</v>
      </c>
      <c r="C2179" t="s">
        <v>248</v>
      </c>
      <c r="D2179" s="7" t="s">
        <v>540</v>
      </c>
      <c r="E2179" s="10">
        <f>VLOOKUP(A2179,home!$A$2:$E$405,3,FALSE)</f>
        <v>1.5857988165680501</v>
      </c>
      <c r="F2179" s="10">
        <f>VLOOKUP(B2179,home!$B$2:$E$405,3,FALSE)</f>
        <v>0.55000000000000004</v>
      </c>
      <c r="G2179" s="10">
        <f>VLOOKUP(C2179,away!$B$2:$E$405,4,FALSE)</f>
        <v>1.73</v>
      </c>
      <c r="H2179" s="10">
        <f>VLOOKUP(A2179,away!$A$2:$E$405,3,FALSE)</f>
        <v>1.24852071005917</v>
      </c>
      <c r="I2179" s="10">
        <f>VLOOKUP(C2179,away!$B$2:$E$405,3,FALSE)</f>
        <v>1.02</v>
      </c>
      <c r="J2179" s="10">
        <f>VLOOKUP(B2179,home!$B$2:$E$405,4,FALSE)</f>
        <v>0.8</v>
      </c>
      <c r="K2179" s="12">
        <f t="shared" si="2576"/>
        <v>1.5088875739644998</v>
      </c>
      <c r="L2179" s="12">
        <f t="shared" si="2577"/>
        <v>1.0187928994082829</v>
      </c>
      <c r="M2179" s="13">
        <f t="shared" si="2578"/>
        <v>7.9844005961210607E-2</v>
      </c>
      <c r="N2179" s="13">
        <f t="shared" si="2579"/>
        <v>0.12047562845041811</v>
      </c>
      <c r="O2179" s="13">
        <f t="shared" si="2580"/>
        <v>8.1344506333593969E-2</v>
      </c>
      <c r="P2179" s="13">
        <f t="shared" si="2581"/>
        <v>0.12273971481703648</v>
      </c>
      <c r="Q2179" s="13">
        <f t="shared" si="2582"/>
        <v>9.0892089367199946E-2</v>
      </c>
      <c r="R2179" s="13">
        <f t="shared" si="2583"/>
        <v>4.1436602729268808E-2</v>
      </c>
      <c r="S2179" s="13">
        <f t="shared" si="2584"/>
        <v>4.7170220895123502E-2</v>
      </c>
      <c r="T2179" s="13">
        <f t="shared" si="2585"/>
        <v>9.2600215259686383E-2</v>
      </c>
      <c r="U2179" s="13">
        <f t="shared" si="2586"/>
        <v>6.2523174965497183E-2</v>
      </c>
      <c r="V2179" s="13">
        <f t="shared" si="2587"/>
        <v>8.0569040577236125E-3</v>
      </c>
      <c r="W2179" s="13">
        <f t="shared" si="2588"/>
        <v>4.5715314739279603E-2</v>
      </c>
      <c r="X2179" s="13">
        <f t="shared" si="2589"/>
        <v>4.657443805059288E-2</v>
      </c>
      <c r="Y2179" s="13">
        <f t="shared" si="2590"/>
        <v>2.3724853389937482E-2</v>
      </c>
      <c r="Z2179" s="13">
        <f t="shared" si="2591"/>
        <v>1.4071772212060314E-2</v>
      </c>
      <c r="AA2179" s="13">
        <f t="shared" si="2592"/>
        <v>2.1232722234436747E-2</v>
      </c>
      <c r="AB2179" s="13">
        <f t="shared" si="2593"/>
        <v>1.6018895370490682E-2</v>
      </c>
      <c r="AC2179" s="13">
        <f t="shared" si="2594"/>
        <v>7.7408918682139683E-4</v>
      </c>
      <c r="AD2179" s="13">
        <f t="shared" si="2595"/>
        <v>1.7244817587493789E-2</v>
      </c>
      <c r="AE2179" s="13">
        <f t="shared" si="2596"/>
        <v>1.7568897709729747E-2</v>
      </c>
      <c r="AF2179" s="13">
        <f t="shared" si="2597"/>
        <v>8.9495341185515526E-3</v>
      </c>
      <c r="AG2179" s="13">
        <f t="shared" si="2598"/>
        <v>3.0392406043308292E-3</v>
      </c>
      <c r="AH2179" s="13">
        <f t="shared" si="2599"/>
        <v>3.5840554029344584E-3</v>
      </c>
      <c r="AI2179" s="13">
        <f t="shared" si="2600"/>
        <v>5.4079366618881314E-3</v>
      </c>
      <c r="AJ2179" s="13">
        <f t="shared" si="2601"/>
        <v>4.0799842149550304E-3</v>
      </c>
      <c r="AK2179" s="13">
        <f t="shared" si="2602"/>
        <v>2.0520791613056494E-3</v>
      </c>
      <c r="AL2179" s="13">
        <f t="shared" si="2603"/>
        <v>4.7598556655370223E-5</v>
      </c>
      <c r="AM2179" s="13">
        <f t="shared" si="2604"/>
        <v>5.2040981946107701E-3</v>
      </c>
      <c r="AN2179" s="13">
        <f t="shared" si="2605"/>
        <v>5.3018982884929173E-3</v>
      </c>
      <c r="AO2179" s="13">
        <f t="shared" si="2606"/>
        <v>2.7007681648507551E-3</v>
      </c>
      <c r="AP2179" s="13">
        <f t="shared" si="2607"/>
        <v>9.1717447643262944E-4</v>
      </c>
      <c r="AQ2179" s="13">
        <f t="shared" si="2608"/>
        <v>2.336027110270181E-4</v>
      </c>
      <c r="AR2179" s="13">
        <f t="shared" si="2609"/>
        <v>7.3028203911910386E-4</v>
      </c>
      <c r="AS2179" s="13">
        <f t="shared" si="2610"/>
        <v>1.1019134943162725E-3</v>
      </c>
      <c r="AT2179" s="13">
        <f t="shared" si="2611"/>
        <v>8.3133178957881264E-4</v>
      </c>
      <c r="AU2179" s="13">
        <f t="shared" si="2612"/>
        <v>4.1812873571238016E-4</v>
      </c>
      <c r="AV2179" s="13">
        <f t="shared" si="2613"/>
        <v>1.5772731340847422E-4</v>
      </c>
      <c r="AW2179" s="13">
        <f t="shared" si="2614"/>
        <v>2.0325164742767065E-6</v>
      </c>
      <c r="AX2179" s="13">
        <f t="shared" si="2615"/>
        <v>1.3087331832565461E-3</v>
      </c>
      <c r="AY2179" s="13">
        <f t="shared" si="2616"/>
        <v>1.3333280743217681E-3</v>
      </c>
      <c r="AZ2179" s="13">
        <f t="shared" si="2617"/>
        <v>6.7919258735036822E-4</v>
      </c>
      <c r="BA2179" s="13">
        <f t="shared" si="2618"/>
        <v>2.3065219510776504E-4</v>
      </c>
      <c r="BB2179" s="13">
        <f t="shared" si="2619"/>
        <v>5.8746704652181226E-5</v>
      </c>
      <c r="BC2179" s="13">
        <f t="shared" si="2620"/>
        <v>1.1970145112655559E-5</v>
      </c>
      <c r="BD2179" s="13">
        <f t="shared" si="2621"/>
        <v>1.2400102600332411E-4</v>
      </c>
      <c r="BE2179" s="13">
        <f t="shared" si="2622"/>
        <v>1.8710360729526455E-4</v>
      </c>
      <c r="BF2179" s="13">
        <f t="shared" si="2623"/>
        <v>1.4115915404587913E-4</v>
      </c>
      <c r="BG2179" s="13">
        <f t="shared" si="2624"/>
        <v>7.0997764497055882E-5</v>
      </c>
      <c r="BH2179" s="13">
        <f t="shared" si="2625"/>
        <v>2.6781911157216388E-5</v>
      </c>
      <c r="BI2179" s="13">
        <f t="shared" si="2626"/>
        <v>8.0821785904290052E-6</v>
      </c>
      <c r="BJ2179" s="14">
        <f t="shared" si="2627"/>
        <v>0.48476519400243562</v>
      </c>
      <c r="BK2179" s="14">
        <f t="shared" si="2628"/>
        <v>0.25996586154889278</v>
      </c>
      <c r="BL2179" s="14">
        <f t="shared" si="2629"/>
        <v>0.24147746608809487</v>
      </c>
      <c r="BM2179" s="14">
        <f t="shared" si="2630"/>
        <v>0.46221645063490829</v>
      </c>
      <c r="BN2179" s="14">
        <f t="shared" si="2631"/>
        <v>0.53673254765872791</v>
      </c>
    </row>
    <row r="2180" spans="1:66" x14ac:dyDescent="0.25">
      <c r="A2180" t="s">
        <v>19</v>
      </c>
      <c r="B2180" t="s">
        <v>252</v>
      </c>
      <c r="C2180" t="s">
        <v>146</v>
      </c>
      <c r="D2180" s="7" t="s">
        <v>540</v>
      </c>
      <c r="E2180" s="10">
        <f>VLOOKUP(A2180,home!$A$2:$E$405,3,FALSE)</f>
        <v>1.5857988165680501</v>
      </c>
      <c r="F2180" s="10">
        <f>VLOOKUP(B2180,home!$B$2:$E$405,3,FALSE)</f>
        <v>0.71</v>
      </c>
      <c r="G2180" s="10">
        <f>VLOOKUP(C2180,away!$B$2:$E$405,4,FALSE)</f>
        <v>1.1200000000000001</v>
      </c>
      <c r="H2180" s="10">
        <f>VLOOKUP(A2180,away!$A$2:$E$405,3,FALSE)</f>
        <v>1.24852071005917</v>
      </c>
      <c r="I2180" s="10">
        <f>VLOOKUP(C2180,away!$B$2:$E$405,3,FALSE)</f>
        <v>0.49</v>
      </c>
      <c r="J2180" s="10">
        <f>VLOOKUP(B2180,home!$B$2:$E$405,4,FALSE)</f>
        <v>1</v>
      </c>
      <c r="K2180" s="12">
        <f t="shared" si="2576"/>
        <v>1.2610272189349134</v>
      </c>
      <c r="L2180" s="12">
        <f t="shared" si="2577"/>
        <v>0.61177514792899323</v>
      </c>
      <c r="M2180" s="13">
        <f t="shared" si="2578"/>
        <v>0.15369235539399154</v>
      </c>
      <c r="N2180" s="13">
        <f t="shared" si="2579"/>
        <v>0.19381024349404152</v>
      </c>
      <c r="O2180" s="13">
        <f t="shared" si="2580"/>
        <v>9.4025163456714592E-2</v>
      </c>
      <c r="P2180" s="13">
        <f t="shared" si="2581"/>
        <v>0.11856829038372146</v>
      </c>
      <c r="Q2180" s="13">
        <f t="shared" si="2582"/>
        <v>0.12219999617719479</v>
      </c>
      <c r="R2180" s="13">
        <f t="shared" si="2583"/>
        <v>2.8761129141389664E-2</v>
      </c>
      <c r="S2180" s="13">
        <f t="shared" si="2584"/>
        <v>2.2867824896819971E-2</v>
      </c>
      <c r="T2180" s="13">
        <f t="shared" si="2585"/>
        <v>7.4758920738225765E-2</v>
      </c>
      <c r="U2180" s="13">
        <f t="shared" si="2586"/>
        <v>3.6268566694594509E-2</v>
      </c>
      <c r="V2180" s="13">
        <f t="shared" si="2587"/>
        <v>1.9601921252647512E-3</v>
      </c>
      <c r="W2180" s="13">
        <f t="shared" si="2588"/>
        <v>5.1365840444394975E-2</v>
      </c>
      <c r="X2180" s="13">
        <f t="shared" si="2589"/>
        <v>3.1424344636366806E-2</v>
      </c>
      <c r="Y2180" s="13">
        <f t="shared" si="2590"/>
        <v>9.6123165442424819E-3</v>
      </c>
      <c r="Z2180" s="13">
        <f t="shared" si="2591"/>
        <v>5.8651146783595138E-3</v>
      </c>
      <c r="AA2180" s="13">
        <f t="shared" si="2592"/>
        <v>7.3960692515860375E-3</v>
      </c>
      <c r="AB2180" s="13">
        <f t="shared" si="2593"/>
        <v>4.6633223196887843E-3</v>
      </c>
      <c r="AC2180" s="13">
        <f t="shared" si="2594"/>
        <v>9.4513740013480786E-5</v>
      </c>
      <c r="AD2180" s="13">
        <f t="shared" si="2595"/>
        <v>1.619343073096249E-2</v>
      </c>
      <c r="AE2180" s="13">
        <f t="shared" si="2596"/>
        <v>9.9067384809124834E-3</v>
      </c>
      <c r="AF2180" s="13">
        <f t="shared" si="2597"/>
        <v>3.030348199827042E-3</v>
      </c>
      <c r="AG2180" s="13">
        <f t="shared" si="2598"/>
        <v>6.1796390607518235E-4</v>
      </c>
      <c r="AH2180" s="13">
        <f t="shared" si="2599"/>
        <v>8.9703284999347521E-4</v>
      </c>
      <c r="AI2180" s="13">
        <f t="shared" si="2600"/>
        <v>1.1311828401205316E-3</v>
      </c>
      <c r="AJ2180" s="13">
        <f t="shared" si="2601"/>
        <v>7.1322617549204545E-4</v>
      </c>
      <c r="AK2180" s="13">
        <f t="shared" si="2602"/>
        <v>2.9979920685077268E-4</v>
      </c>
      <c r="AL2180" s="13">
        <f t="shared" si="2603"/>
        <v>2.9165621263184948E-6</v>
      </c>
      <c r="AM2180" s="13">
        <f t="shared" si="2604"/>
        <v>4.0840713839361588E-3</v>
      </c>
      <c r="AN2180" s="13">
        <f t="shared" si="2605"/>
        <v>2.4985333750601117E-3</v>
      </c>
      <c r="AO2180" s="13">
        <f t="shared" si="2606"/>
        <v>7.6427031256646322E-4</v>
      </c>
      <c r="AP2180" s="13">
        <f t="shared" si="2607"/>
        <v>1.5585386117602867E-4</v>
      </c>
      <c r="AQ2180" s="13">
        <f t="shared" si="2608"/>
        <v>2.3836879744067427E-5</v>
      </c>
      <c r="AR2180" s="13">
        <f t="shared" si="2609"/>
        <v>1.0975648090038497E-4</v>
      </c>
      <c r="AS2180" s="13">
        <f t="shared" si="2610"/>
        <v>1.3840590986989541E-4</v>
      </c>
      <c r="AT2180" s="13">
        <f t="shared" si="2611"/>
        <v>8.7266809803695253E-5</v>
      </c>
      <c r="AU2180" s="13">
        <f t="shared" si="2612"/>
        <v>3.6681940824025271E-5</v>
      </c>
      <c r="AV2180" s="13">
        <f t="shared" si="2613"/>
        <v>1.1564231455613925E-5</v>
      </c>
      <c r="AW2180" s="13">
        <f t="shared" si="2614"/>
        <v>6.2500720320474666E-8</v>
      </c>
      <c r="AX2180" s="13">
        <f t="shared" si="2615"/>
        <v>8.5835419653611234E-4</v>
      </c>
      <c r="AY2180" s="13">
        <f t="shared" si="2616"/>
        <v>5.2511976556135237E-4</v>
      </c>
      <c r="AZ2180" s="13">
        <f t="shared" si="2617"/>
        <v>1.6062761112836728E-4</v>
      </c>
      <c r="BA2180" s="13">
        <f t="shared" si="2618"/>
        <v>3.2755993519845896E-5</v>
      </c>
      <c r="BB2180" s="13">
        <f t="shared" si="2619"/>
        <v>5.0098256952912163E-6</v>
      </c>
      <c r="BC2180" s="13">
        <f t="shared" si="2620"/>
        <v>6.1297737116705117E-7</v>
      </c>
      <c r="BD2180" s="13">
        <f t="shared" si="2621"/>
        <v>1.1191047889833118E-5</v>
      </c>
      <c r="BE2180" s="13">
        <f t="shared" si="2622"/>
        <v>1.4112215997483689E-5</v>
      </c>
      <c r="BF2180" s="13">
        <f t="shared" si="2623"/>
        <v>8.8979442461578274E-6</v>
      </c>
      <c r="BG2180" s="13">
        <f t="shared" si="2624"/>
        <v>3.7401832956567714E-6</v>
      </c>
      <c r="BH2180" s="13">
        <f t="shared" si="2625"/>
        <v>1.1791182349072207E-6</v>
      </c>
      <c r="BI2180" s="13">
        <f t="shared" si="2626"/>
        <v>2.9738003771209928E-7</v>
      </c>
      <c r="BJ2180" s="14">
        <f t="shared" si="2627"/>
        <v>0.52202918953453836</v>
      </c>
      <c r="BK2180" s="14">
        <f t="shared" si="2628"/>
        <v>0.29771121286749891</v>
      </c>
      <c r="BL2180" s="14">
        <f t="shared" si="2629"/>
        <v>0.17457858519898575</v>
      </c>
      <c r="BM2180" s="14">
        <f t="shared" si="2630"/>
        <v>0.28860186696748802</v>
      </c>
      <c r="BN2180" s="14">
        <f t="shared" si="2631"/>
        <v>0.71105717804705348</v>
      </c>
    </row>
    <row r="2181" spans="1:66" x14ac:dyDescent="0.25">
      <c r="A2181" t="s">
        <v>19</v>
      </c>
      <c r="B2181" t="s">
        <v>244</v>
      </c>
      <c r="C2181" t="s">
        <v>249</v>
      </c>
      <c r="D2181" s="7" t="s">
        <v>540</v>
      </c>
      <c r="E2181" s="10">
        <f>VLOOKUP(A2181,home!$A$2:$E$405,3,FALSE)</f>
        <v>1.5857988165680501</v>
      </c>
      <c r="F2181" s="10">
        <f>VLOOKUP(B2181,home!$B$2:$E$405,3,FALSE)</f>
        <v>1.26</v>
      </c>
      <c r="G2181" s="10">
        <f>VLOOKUP(C2181,away!$B$2:$E$405,4,FALSE)</f>
        <v>0.95</v>
      </c>
      <c r="H2181" s="10">
        <f>VLOOKUP(A2181,away!$A$2:$E$405,3,FALSE)</f>
        <v>1.24852071005917</v>
      </c>
      <c r="I2181" s="10">
        <f>VLOOKUP(C2181,away!$B$2:$E$405,3,FALSE)</f>
        <v>0.87</v>
      </c>
      <c r="J2181" s="10">
        <f>VLOOKUP(B2181,home!$B$2:$E$405,4,FALSE)</f>
        <v>0.53</v>
      </c>
      <c r="K2181" s="12">
        <f t="shared" si="2576"/>
        <v>1.8982011834319561</v>
      </c>
      <c r="L2181" s="12">
        <f t="shared" si="2577"/>
        <v>0.57569289940828339</v>
      </c>
      <c r="M2181" s="13">
        <f t="shared" si="2578"/>
        <v>8.4256119039319941E-2</v>
      </c>
      <c r="N2181" s="13">
        <f t="shared" si="2579"/>
        <v>0.15993506487182088</v>
      </c>
      <c r="O2181" s="13">
        <f t="shared" si="2580"/>
        <v>4.850564946263556E-2</v>
      </c>
      <c r="P2181" s="13">
        <f t="shared" si="2581"/>
        <v>9.2073481213110445E-2</v>
      </c>
      <c r="Q2181" s="13">
        <f t="shared" si="2582"/>
        <v>0.15179446470597854</v>
      </c>
      <c r="R2181" s="13">
        <f t="shared" si="2583"/>
        <v>1.3962178988413254E-2</v>
      </c>
      <c r="S2181" s="13">
        <f t="shared" si="2584"/>
        <v>2.5154036405192075E-2</v>
      </c>
      <c r="T2181" s="13">
        <f t="shared" si="2585"/>
        <v>8.7386995500713119E-2</v>
      </c>
      <c r="U2181" s="13">
        <f t="shared" si="2586"/>
        <v>2.6503024679094829E-2</v>
      </c>
      <c r="V2181" s="13">
        <f t="shared" si="2587"/>
        <v>3.0542057357632111E-3</v>
      </c>
      <c r="W2181" s="13">
        <f t="shared" si="2588"/>
        <v>9.6045477514436275E-2</v>
      </c>
      <c r="X2181" s="13">
        <f t="shared" si="2589"/>
        <v>5.5292699425338904E-2</v>
      </c>
      <c r="Y2181" s="13">
        <f t="shared" si="2590"/>
        <v>1.5915807224142039E-2</v>
      </c>
      <c r="Z2181" s="13">
        <f t="shared" si="2591"/>
        <v>2.6793091012990134E-3</v>
      </c>
      <c r="AA2181" s="13">
        <f t="shared" si="2592"/>
        <v>5.0858677068657985E-3</v>
      </c>
      <c r="AB2181" s="13">
        <f t="shared" si="2593"/>
        <v>4.8270000499755139E-3</v>
      </c>
      <c r="AC2181" s="13">
        <f t="shared" si="2594"/>
        <v>2.085986139931977E-4</v>
      </c>
      <c r="AD2181" s="13">
        <f t="shared" si="2595"/>
        <v>4.5578409770297569E-2</v>
      </c>
      <c r="AE2181" s="13">
        <f t="shared" si="2596"/>
        <v>2.6239166871081437E-2</v>
      </c>
      <c r="AF2181" s="13">
        <f t="shared" si="2597"/>
        <v>7.5528510270353238E-3</v>
      </c>
      <c r="AG2181" s="13">
        <f t="shared" si="2598"/>
        <v>1.4493742355175989E-3</v>
      </c>
      <c r="AH2181" s="13">
        <f t="shared" si="2599"/>
        <v>3.8561480623445783E-4</v>
      </c>
      <c r="AI2181" s="13">
        <f t="shared" si="2600"/>
        <v>7.3197448154313223E-4</v>
      </c>
      <c r="AJ2181" s="13">
        <f t="shared" si="2601"/>
        <v>6.9471741355358317E-4</v>
      </c>
      <c r="AK2181" s="13">
        <f t="shared" si="2602"/>
        <v>4.3957113885273317E-4</v>
      </c>
      <c r="AL2181" s="13">
        <f t="shared" si="2603"/>
        <v>9.1181036039034661E-6</v>
      </c>
      <c r="AM2181" s="13">
        <f t="shared" si="2604"/>
        <v>1.7303398272985087E-2</v>
      </c>
      <c r="AN2181" s="13">
        <f t="shared" si="2605"/>
        <v>9.9614435213910679E-3</v>
      </c>
      <c r="AO2181" s="13">
        <f t="shared" si="2606"/>
        <v>2.8673661515607419E-3</v>
      </c>
      <c r="AP2181" s="13">
        <f t="shared" si="2607"/>
        <v>5.5024077781905831E-4</v>
      </c>
      <c r="AQ2181" s="13">
        <f t="shared" si="2608"/>
        <v>7.9192427188830693E-5</v>
      </c>
      <c r="AR2181" s="13">
        <f t="shared" si="2609"/>
        <v>4.4399141171175701E-5</v>
      </c>
      <c r="AS2181" s="13">
        <f t="shared" si="2610"/>
        <v>8.427850231448819E-5</v>
      </c>
      <c r="AT2181" s="13">
        <f t="shared" si="2611"/>
        <v>7.9988776415617176E-5</v>
      </c>
      <c r="AU2181" s="13">
        <f t="shared" si="2612"/>
        <v>5.0611596684466234E-5</v>
      </c>
      <c r="AV2181" s="13">
        <f t="shared" si="2613"/>
        <v>2.4017748180458669E-5</v>
      </c>
      <c r="AW2181" s="13">
        <f t="shared" si="2614"/>
        <v>2.7678027372752878E-7</v>
      </c>
      <c r="AX2181" s="13">
        <f t="shared" si="2615"/>
        <v>5.474221846529125E-3</v>
      </c>
      <c r="AY2181" s="13">
        <f t="shared" si="2616"/>
        <v>3.1514706468325185E-3</v>
      </c>
      <c r="AZ2181" s="13">
        <f t="shared" si="2617"/>
        <v>9.0713963703755547E-4</v>
      </c>
      <c r="BA2181" s="13">
        <f t="shared" si="2618"/>
        <v>1.7407794927144272E-4</v>
      </c>
      <c r="BB2181" s="13">
        <f t="shared" si="2619"/>
        <v>2.5053859834781234E-5</v>
      </c>
      <c r="BC2181" s="13">
        <f t="shared" si="2620"/>
        <v>2.8846658419307903E-6</v>
      </c>
      <c r="BD2181" s="13">
        <f t="shared" si="2621"/>
        <v>4.2600450520119688E-6</v>
      </c>
      <c r="BE2181" s="13">
        <f t="shared" si="2622"/>
        <v>8.0864225592025675E-6</v>
      </c>
      <c r="BF2181" s="13">
        <f t="shared" si="2623"/>
        <v>7.674828435804592E-6</v>
      </c>
      <c r="BG2181" s="13">
        <f t="shared" si="2624"/>
        <v>4.8561228064938362E-6</v>
      </c>
      <c r="BH2181" s="13">
        <f t="shared" si="2625"/>
        <v>2.3044745145443781E-6</v>
      </c>
      <c r="BI2181" s="13">
        <f t="shared" si="2626"/>
        <v>8.748712501393837E-7</v>
      </c>
      <c r="BJ2181" s="14">
        <f t="shared" si="2627"/>
        <v>0.68768680090265377</v>
      </c>
      <c r="BK2181" s="14">
        <f t="shared" si="2628"/>
        <v>0.20790702975781528</v>
      </c>
      <c r="BL2181" s="14">
        <f t="shared" si="2629"/>
        <v>0.10144695125655326</v>
      </c>
      <c r="BM2181" s="14">
        <f t="shared" si="2630"/>
        <v>0.44604193887048377</v>
      </c>
      <c r="BN2181" s="14">
        <f t="shared" si="2631"/>
        <v>0.55052695828127862</v>
      </c>
    </row>
    <row r="2182" spans="1:66" x14ac:dyDescent="0.25">
      <c r="A2182" t="s">
        <v>19</v>
      </c>
      <c r="B2182" t="s">
        <v>21</v>
      </c>
      <c r="C2182" t="s">
        <v>20</v>
      </c>
      <c r="D2182" s="7" t="s">
        <v>540</v>
      </c>
      <c r="E2182" s="10">
        <f>VLOOKUP(A2182,home!$A$2:$E$405,3,FALSE)</f>
        <v>1.5857988165680501</v>
      </c>
      <c r="F2182" s="10">
        <f>VLOOKUP(B2182,home!$B$2:$E$405,3,FALSE)</f>
        <v>1.19</v>
      </c>
      <c r="G2182" s="10">
        <f>VLOOKUP(C2182,away!$B$2:$E$405,4,FALSE)</f>
        <v>1.1000000000000001</v>
      </c>
      <c r="H2182" s="10">
        <f>VLOOKUP(A2182,away!$A$2:$E$405,3,FALSE)</f>
        <v>1.24852071005917</v>
      </c>
      <c r="I2182" s="10">
        <f>VLOOKUP(C2182,away!$B$2:$E$405,3,FALSE)</f>
        <v>0.79</v>
      </c>
      <c r="J2182" s="10">
        <f>VLOOKUP(B2182,home!$B$2:$E$405,4,FALSE)</f>
        <v>0.89</v>
      </c>
      <c r="K2182" s="12">
        <f t="shared" si="2576"/>
        <v>2.0758106508875778</v>
      </c>
      <c r="L2182" s="12">
        <f t="shared" si="2577"/>
        <v>0.87783491124260249</v>
      </c>
      <c r="M2182" s="13">
        <f t="shared" si="2578"/>
        <v>5.2149245676835397E-2</v>
      </c>
      <c r="N2182" s="13">
        <f t="shared" si="2579"/>
        <v>0.10825195961172789</v>
      </c>
      <c r="O2182" s="13">
        <f t="shared" si="2580"/>
        <v>4.5778428450093472E-2</v>
      </c>
      <c r="P2182" s="13">
        <f t="shared" si="2581"/>
        <v>9.5027349357598934E-2</v>
      </c>
      <c r="Q2182" s="13">
        <f t="shared" si="2582"/>
        <v>0.11235528537073834</v>
      </c>
      <c r="R2182" s="13">
        <f t="shared" si="2583"/>
        <v>2.0092951337656817E-2</v>
      </c>
      <c r="S2182" s="13">
        <f t="shared" si="2584"/>
        <v>4.3290161769024199E-2</v>
      </c>
      <c r="T2182" s="13">
        <f t="shared" si="2585"/>
        <v>9.8629391961059368E-2</v>
      </c>
      <c r="U2182" s="13">
        <f t="shared" si="2586"/>
        <v>4.1709162394473816E-2</v>
      </c>
      <c r="V2182" s="13">
        <f t="shared" si="2587"/>
        <v>8.7649064244585025E-3</v>
      </c>
      <c r="W2182" s="13">
        <f t="shared" si="2588"/>
        <v>7.7742766018697271E-2</v>
      </c>
      <c r="X2182" s="13">
        <f t="shared" si="2589"/>
        <v>6.8245314107777524E-2</v>
      </c>
      <c r="Y2182" s="13">
        <f t="shared" si="2590"/>
        <v>2.9954059626262207E-2</v>
      </c>
      <c r="Z2182" s="13">
        <f t="shared" si="2591"/>
        <v>5.8794313846979671E-3</v>
      </c>
      <c r="AA2182" s="13">
        <f t="shared" si="2592"/>
        <v>1.2204586289518739E-2</v>
      </c>
      <c r="AB2182" s="13">
        <f t="shared" si="2593"/>
        <v>1.2667205104729753E-2</v>
      </c>
      <c r="AC2182" s="13">
        <f t="shared" si="2594"/>
        <v>9.9822372077672358E-4</v>
      </c>
      <c r="AD2182" s="13">
        <f t="shared" si="2595"/>
        <v>4.0344815432768175E-2</v>
      </c>
      <c r="AE2182" s="13">
        <f t="shared" si="2596"/>
        <v>3.5416087474523225E-2</v>
      </c>
      <c r="AF2182" s="13">
        <f t="shared" si="2597"/>
        <v>1.5544739002379172E-2</v>
      </c>
      <c r="AG2182" s="13">
        <f t="shared" si="2598"/>
        <v>4.5485715274809803E-3</v>
      </c>
      <c r="AH2182" s="13">
        <f t="shared" si="2599"/>
        <v>1.2902925319358276E-3</v>
      </c>
      <c r="AI2182" s="13">
        <f t="shared" si="2600"/>
        <v>2.6784029805530908E-3</v>
      </c>
      <c r="AJ2182" s="13">
        <f t="shared" si="2601"/>
        <v>2.7799287172005707E-3</v>
      </c>
      <c r="AK2182" s="13">
        <f t="shared" si="2602"/>
        <v>1.9235352132910611E-3</v>
      </c>
      <c r="AL2182" s="13">
        <f t="shared" si="2603"/>
        <v>7.2759291544980485E-5</v>
      </c>
      <c r="AM2182" s="13">
        <f t="shared" si="2604"/>
        <v>1.6749639516686728E-2</v>
      </c>
      <c r="AN2182" s="13">
        <f t="shared" si="2605"/>
        <v>1.4703418318476281E-2</v>
      </c>
      <c r="AO2182" s="13">
        <f t="shared" si="2606"/>
        <v>6.4535869572812411E-3</v>
      </c>
      <c r="AP2182" s="13">
        <f t="shared" si="2607"/>
        <v>1.8883946446137984E-3</v>
      </c>
      <c r="AQ2182" s="13">
        <f t="shared" si="2608"/>
        <v>4.1442468631138981E-4</v>
      </c>
      <c r="AR2182" s="13">
        <f t="shared" si="2609"/>
        <v>2.2653276604977612E-4</v>
      </c>
      <c r="AS2182" s="13">
        <f t="shared" si="2610"/>
        <v>4.7023912854114909E-4</v>
      </c>
      <c r="AT2182" s="13">
        <f t="shared" si="2611"/>
        <v>4.8806369574490511E-4</v>
      </c>
      <c r="AU2182" s="13">
        <f t="shared" si="2612"/>
        <v>3.3770927264627595E-4</v>
      </c>
      <c r="AV2182" s="13">
        <f t="shared" si="2613"/>
        <v>1.752551262656592E-4</v>
      </c>
      <c r="AW2182" s="13">
        <f t="shared" si="2614"/>
        <v>3.6828713259623831E-6</v>
      </c>
      <c r="AX2182" s="13">
        <f t="shared" si="2615"/>
        <v>5.7948466845442973E-3</v>
      </c>
      <c r="AY2182" s="13">
        <f t="shared" si="2616"/>
        <v>5.0869187249914325E-3</v>
      </c>
      <c r="AZ2182" s="13">
        <f t="shared" si="2617"/>
        <v>2.2327374237255935E-3</v>
      </c>
      <c r="BA2182" s="13">
        <f t="shared" si="2618"/>
        <v>6.5332495272806446E-4</v>
      </c>
      <c r="BB2182" s="13">
        <f t="shared" si="2619"/>
        <v>1.4337786297265444E-4</v>
      </c>
      <c r="BC2182" s="13">
        <f t="shared" si="2620"/>
        <v>2.5172418723350839E-5</v>
      </c>
      <c r="BD2182" s="13">
        <f t="shared" si="2621"/>
        <v>3.314306176314106E-5</v>
      </c>
      <c r="BE2182" s="13">
        <f t="shared" si="2622"/>
        <v>6.8798720610953031E-5</v>
      </c>
      <c r="BF2182" s="13">
        <f t="shared" si="2623"/>
        <v>7.1406558505827537E-5</v>
      </c>
      <c r="BG2182" s="13">
        <f t="shared" si="2624"/>
        <v>4.9408831563207899E-5</v>
      </c>
      <c r="BH2182" s="13">
        <f t="shared" si="2625"/>
        <v>2.564084470170433E-5</v>
      </c>
      <c r="BI2182" s="13">
        <f t="shared" si="2626"/>
        <v>1.0645107705910426E-5</v>
      </c>
      <c r="BJ2182" s="14">
        <f t="shared" si="2627"/>
        <v>0.64517883232446904</v>
      </c>
      <c r="BK2182" s="14">
        <f t="shared" si="2628"/>
        <v>0.2053895649652302</v>
      </c>
      <c r="BL2182" s="14">
        <f t="shared" si="2629"/>
        <v>0.14308133613355159</v>
      </c>
      <c r="BM2182" s="14">
        <f t="shared" si="2630"/>
        <v>0.56079070914963269</v>
      </c>
      <c r="BN2182" s="14">
        <f t="shared" si="2631"/>
        <v>0.43365521980465088</v>
      </c>
    </row>
    <row r="2183" spans="1:66" x14ac:dyDescent="0.25">
      <c r="A2183" t="s">
        <v>19</v>
      </c>
      <c r="B2183" t="s">
        <v>139</v>
      </c>
      <c r="C2183" t="s">
        <v>142</v>
      </c>
      <c r="D2183" s="7" t="s">
        <v>540</v>
      </c>
      <c r="E2183" s="10">
        <f>VLOOKUP(A2183,home!$A$2:$E$405,3,FALSE)</f>
        <v>1.5857988165680501</v>
      </c>
      <c r="F2183" s="10">
        <f>VLOOKUP(B2183,home!$B$2:$E$405,3,FALSE)</f>
        <v>1.05</v>
      </c>
      <c r="G2183" s="10">
        <f>VLOOKUP(C2183,away!$B$2:$E$405,4,FALSE)</f>
        <v>0.7</v>
      </c>
      <c r="H2183" s="10">
        <f>VLOOKUP(A2183,away!$A$2:$E$405,3,FALSE)</f>
        <v>1.24852071005917</v>
      </c>
      <c r="I2183" s="10">
        <f>VLOOKUP(C2183,away!$B$2:$E$405,3,FALSE)</f>
        <v>1.19</v>
      </c>
      <c r="J2183" s="10">
        <f>VLOOKUP(B2183,home!$B$2:$E$405,4,FALSE)</f>
        <v>0.8</v>
      </c>
      <c r="K2183" s="12">
        <f t="shared" si="2576"/>
        <v>1.165562130177517</v>
      </c>
      <c r="L2183" s="12">
        <f t="shared" si="2577"/>
        <v>1.1885917159763297</v>
      </c>
      <c r="M2183" s="13">
        <f t="shared" si="2578"/>
        <v>9.4973835020488229E-2</v>
      </c>
      <c r="N2183" s="13">
        <f t="shared" si="2579"/>
        <v>0.11069790545760831</v>
      </c>
      <c r="O2183" s="13">
        <f t="shared" si="2580"/>
        <v>0.11288511353985493</v>
      </c>
      <c r="P2183" s="13">
        <f t="shared" si="2581"/>
        <v>0.13157461340284418</v>
      </c>
      <c r="Q2183" s="13">
        <f t="shared" si="2582"/>
        <v>6.4512643245679666E-2</v>
      </c>
      <c r="R2183" s="13">
        <f t="shared" si="2583"/>
        <v>6.7087155405259488E-2</v>
      </c>
      <c r="S2183" s="13">
        <f t="shared" si="2584"/>
        <v>4.5570126994380344E-2</v>
      </c>
      <c r="T2183" s="13">
        <f t="shared" si="2585"/>
        <v>7.6679193337551174E-2</v>
      </c>
      <c r="U2183" s="13">
        <f t="shared" si="2586"/>
        <v>7.8194247761704375E-2</v>
      </c>
      <c r="V2183" s="13">
        <f t="shared" si="2587"/>
        <v>7.0146475847919967E-3</v>
      </c>
      <c r="W2183" s="13">
        <f t="shared" si="2588"/>
        <v>2.5064497961605543E-2</v>
      </c>
      <c r="X2183" s="13">
        <f t="shared" si="2589"/>
        <v>2.9791454642269951E-2</v>
      </c>
      <c r="Y2183" s="13">
        <f t="shared" si="2590"/>
        <v>1.7704938097343317E-2</v>
      </c>
      <c r="Z2183" s="13">
        <f t="shared" si="2591"/>
        <v>2.6579745721036031E-2</v>
      </c>
      <c r="AA2183" s="13">
        <f t="shared" si="2592"/>
        <v>3.0980345042187496E-2</v>
      </c>
      <c r="AB2183" s="13">
        <f t="shared" si="2593"/>
        <v>1.805475848050327E-2</v>
      </c>
      <c r="AC2183" s="13">
        <f t="shared" si="2594"/>
        <v>6.0737093006135463E-4</v>
      </c>
      <c r="AD2183" s="13">
        <f t="shared" si="2595"/>
        <v>7.3035574089897392E-3</v>
      </c>
      <c r="AE2183" s="13">
        <f t="shared" si="2596"/>
        <v>8.6809478334827512E-3</v>
      </c>
      <c r="AF2183" s="13">
        <f t="shared" si="2597"/>
        <v>5.1590513408501324E-3</v>
      </c>
      <c r="AG2183" s="13">
        <f t="shared" si="2598"/>
        <v>2.0440018953436813E-3</v>
      </c>
      <c r="AH2183" s="13">
        <f t="shared" si="2599"/>
        <v>7.8981163941951871E-3</v>
      </c>
      <c r="AI2183" s="13">
        <f t="shared" si="2600"/>
        <v>9.2057453688081103E-3</v>
      </c>
      <c r="AJ2183" s="13">
        <f t="shared" si="2601"/>
        <v>5.3649340909698974E-3</v>
      </c>
      <c r="AK2183" s="13">
        <f t="shared" si="2602"/>
        <v>2.0843880024442856E-3</v>
      </c>
      <c r="AL2183" s="13">
        <f t="shared" si="2603"/>
        <v>3.3657520641430969E-5</v>
      </c>
      <c r="AM2183" s="13">
        <f t="shared" si="2604"/>
        <v>1.7025499862991726E-3</v>
      </c>
      <c r="AN2183" s="13">
        <f t="shared" si="2605"/>
        <v>2.0236368097508103E-3</v>
      </c>
      <c r="AO2183" s="13">
        <f t="shared" si="2606"/>
        <v>1.2026389741072905E-3</v>
      </c>
      <c r="AP2183" s="13">
        <f t="shared" si="2607"/>
        <v>4.7648224064473246E-4</v>
      </c>
      <c r="AQ2183" s="13">
        <f t="shared" si="2608"/>
        <v>1.4158571101004235E-4</v>
      </c>
      <c r="AR2183" s="13">
        <f t="shared" si="2609"/>
        <v>1.8775271435914462E-3</v>
      </c>
      <c r="AS2183" s="13">
        <f t="shared" si="2610"/>
        <v>2.1883745369505546E-3</v>
      </c>
      <c r="AT2183" s="13">
        <f t="shared" si="2611"/>
        <v>1.275343243457163E-3</v>
      </c>
      <c r="AU2183" s="13">
        <f t="shared" si="2612"/>
        <v>4.9549726251714508E-4</v>
      </c>
      <c r="AV2183" s="13">
        <f t="shared" si="2613"/>
        <v>1.4438321119915286E-4</v>
      </c>
      <c r="AW2183" s="13">
        <f t="shared" si="2614"/>
        <v>1.2952325429475738E-6</v>
      </c>
      <c r="AX2183" s="13">
        <f t="shared" si="2615"/>
        <v>3.307379647940945E-4</v>
      </c>
      <c r="AY2183" s="13">
        <f t="shared" si="2616"/>
        <v>3.9311240511313172E-4</v>
      </c>
      <c r="AZ2183" s="13">
        <f t="shared" si="2617"/>
        <v>2.3362507408249963E-4</v>
      </c>
      <c r="BA2183" s="13">
        <f t="shared" si="2618"/>
        <v>9.2561609232938482E-5</v>
      </c>
      <c r="BB2183" s="13">
        <f t="shared" si="2619"/>
        <v>2.7504490487927227E-5</v>
      </c>
      <c r="BC2183" s="13">
        <f t="shared" si="2620"/>
        <v>6.538321909220007E-6</v>
      </c>
      <c r="BD2183" s="13">
        <f t="shared" si="2621"/>
        <v>3.7193553489891579E-4</v>
      </c>
      <c r="BE2183" s="13">
        <f t="shared" si="2622"/>
        <v>4.3351397434549449E-4</v>
      </c>
      <c r="BF2183" s="13">
        <f t="shared" si="2623"/>
        <v>2.5264373569992799E-4</v>
      </c>
      <c r="BG2183" s="13">
        <f t="shared" si="2624"/>
        <v>9.8157323586137935E-5</v>
      </c>
      <c r="BH2183" s="13">
        <f t="shared" si="2625"/>
        <v>2.8602114792895663E-5</v>
      </c>
      <c r="BI2183" s="13">
        <f t="shared" si="2626"/>
        <v>6.6675083691178641E-6</v>
      </c>
      <c r="BJ2183" s="14">
        <f t="shared" si="2627"/>
        <v>0.35426916480815612</v>
      </c>
      <c r="BK2183" s="14">
        <f t="shared" si="2628"/>
        <v>0.28016736385832069</v>
      </c>
      <c r="BL2183" s="14">
        <f t="shared" si="2629"/>
        <v>0.33892744967533495</v>
      </c>
      <c r="BM2183" s="14">
        <f t="shared" si="2630"/>
        <v>0.41782064081854281</v>
      </c>
      <c r="BN2183" s="14">
        <f t="shared" si="2631"/>
        <v>0.58173126607173475</v>
      </c>
    </row>
    <row r="2184" spans="1:66" x14ac:dyDescent="0.25">
      <c r="A2184" t="s">
        <v>485</v>
      </c>
      <c r="B2184" t="s">
        <v>498</v>
      </c>
      <c r="C2184" t="s">
        <v>486</v>
      </c>
      <c r="D2184" s="7" t="s">
        <v>540</v>
      </c>
      <c r="E2184" s="10">
        <f>VLOOKUP(A2184,home!$A$2:$E$405,3,FALSE)</f>
        <v>1.4285714285714299</v>
      </c>
      <c r="F2184" s="10">
        <f>VLOOKUP(B2184,home!$B$2:$E$405,3,FALSE)</f>
        <v>0.82</v>
      </c>
      <c r="G2184" s="10">
        <f>VLOOKUP(C2184,away!$B$2:$E$405,4,FALSE)</f>
        <v>1.63</v>
      </c>
      <c r="H2184" s="10">
        <f>VLOOKUP(A2184,away!$A$2:$E$405,3,FALSE)</f>
        <v>1.19047619047619</v>
      </c>
      <c r="I2184" s="10">
        <f>VLOOKUP(C2184,away!$B$2:$E$405,3,FALSE)</f>
        <v>0.82</v>
      </c>
      <c r="J2184" s="10">
        <f>VLOOKUP(B2184,home!$B$2:$E$405,4,FALSE)</f>
        <v>0.84</v>
      </c>
      <c r="K2184" s="12">
        <f t="shared" si="2576"/>
        <v>1.9094285714285728</v>
      </c>
      <c r="L2184" s="12">
        <f t="shared" si="2577"/>
        <v>0.81999999999999962</v>
      </c>
      <c r="M2184" s="13">
        <f t="shared" si="2578"/>
        <v>6.5256568483727878E-2</v>
      </c>
      <c r="N2184" s="13">
        <f t="shared" si="2579"/>
        <v>0.12460275633621537</v>
      </c>
      <c r="O2184" s="13">
        <f t="shared" si="2580"/>
        <v>5.3510386156656847E-2</v>
      </c>
      <c r="P2184" s="13">
        <f t="shared" si="2581"/>
        <v>0.10217426019569657</v>
      </c>
      <c r="Q2184" s="13">
        <f t="shared" si="2582"/>
        <v>0.11896003151356115</v>
      </c>
      <c r="R2184" s="13">
        <f t="shared" si="2583"/>
        <v>2.1939258324229289E-2</v>
      </c>
      <c r="S2184" s="13">
        <f t="shared" si="2584"/>
        <v>3.9994362594859209E-2</v>
      </c>
      <c r="T2184" s="13">
        <f t="shared" si="2585"/>
        <v>9.7547225841120105E-2</v>
      </c>
      <c r="U2184" s="13">
        <f t="shared" si="2586"/>
        <v>4.1891446680235561E-2</v>
      </c>
      <c r="V2184" s="13">
        <f t="shared" si="2587"/>
        <v>6.957825608939182E-3</v>
      </c>
      <c r="W2184" s="13">
        <f t="shared" si="2588"/>
        <v>7.5715227676679001E-2</v>
      </c>
      <c r="X2184" s="13">
        <f t="shared" si="2589"/>
        <v>6.2086486694876764E-2</v>
      </c>
      <c r="Y2184" s="13">
        <f t="shared" si="2590"/>
        <v>2.5455459544899452E-2</v>
      </c>
      <c r="Z2184" s="13">
        <f t="shared" si="2591"/>
        <v>5.996730608622671E-3</v>
      </c>
      <c r="AA2184" s="13">
        <f t="shared" si="2592"/>
        <v>1.1450328759264383E-2</v>
      </c>
      <c r="AB2184" s="13">
        <f t="shared" si="2593"/>
        <v>1.0931792442594847E-2</v>
      </c>
      <c r="AC2184" s="13">
        <f t="shared" si="2594"/>
        <v>6.8088038940220105E-4</v>
      </c>
      <c r="AD2184" s="13">
        <f t="shared" si="2595"/>
        <v>3.6143204754517586E-2</v>
      </c>
      <c r="AE2184" s="13">
        <f t="shared" si="2596"/>
        <v>2.963742789870441E-2</v>
      </c>
      <c r="AF2184" s="13">
        <f t="shared" si="2597"/>
        <v>1.2151345438468799E-2</v>
      </c>
      <c r="AG2184" s="13">
        <f t="shared" si="2598"/>
        <v>3.3213677531814707E-3</v>
      </c>
      <c r="AH2184" s="13">
        <f t="shared" si="2599"/>
        <v>1.2293297747676467E-3</v>
      </c>
      <c r="AI2184" s="13">
        <f t="shared" si="2600"/>
        <v>2.3473173956491972E-3</v>
      </c>
      <c r="AJ2184" s="13">
        <f t="shared" si="2601"/>
        <v>2.2410174507319423E-3</v>
      </c>
      <c r="AK2184" s="13">
        <f t="shared" si="2602"/>
        <v>1.4263542498325313E-3</v>
      </c>
      <c r="AL2184" s="13">
        <f t="shared" si="2603"/>
        <v>4.2643032991399168E-5</v>
      </c>
      <c r="AM2184" s="13">
        <f t="shared" si="2604"/>
        <v>1.3802573564253779E-2</v>
      </c>
      <c r="AN2184" s="13">
        <f t="shared" si="2605"/>
        <v>1.1318110322688096E-2</v>
      </c>
      <c r="AO2184" s="13">
        <f t="shared" si="2606"/>
        <v>4.640425232302116E-3</v>
      </c>
      <c r="AP2184" s="13">
        <f t="shared" si="2607"/>
        <v>1.2683828968292445E-3</v>
      </c>
      <c r="AQ2184" s="13">
        <f t="shared" si="2608"/>
        <v>2.6001849384999496E-4</v>
      </c>
      <c r="AR2184" s="13">
        <f t="shared" si="2609"/>
        <v>2.0161008306189402E-4</v>
      </c>
      <c r="AS2184" s="13">
        <f t="shared" si="2610"/>
        <v>3.8496005288646826E-4</v>
      </c>
      <c r="AT2184" s="13">
        <f t="shared" si="2611"/>
        <v>3.6752686192003851E-4</v>
      </c>
      <c r="AU2184" s="13">
        <f t="shared" si="2612"/>
        <v>2.3392209697253511E-4</v>
      </c>
      <c r="AV2184" s="13">
        <f t="shared" si="2613"/>
        <v>1.1166438386196096E-4</v>
      </c>
      <c r="AW2184" s="13">
        <f t="shared" si="2614"/>
        <v>1.8546538045622742E-6</v>
      </c>
      <c r="AX2184" s="13">
        <f t="shared" si="2615"/>
        <v>4.3925047204718074E-3</v>
      </c>
      <c r="AY2184" s="13">
        <f t="shared" si="2616"/>
        <v>3.6018538707868809E-3</v>
      </c>
      <c r="AZ2184" s="13">
        <f t="shared" si="2617"/>
        <v>1.4767600870226202E-3</v>
      </c>
      <c r="BA2184" s="13">
        <f t="shared" si="2618"/>
        <v>4.0364775711951604E-4</v>
      </c>
      <c r="BB2184" s="13">
        <f t="shared" si="2619"/>
        <v>8.2747790209500738E-5</v>
      </c>
      <c r="BC2184" s="13">
        <f t="shared" si="2620"/>
        <v>1.3570637594358118E-5</v>
      </c>
      <c r="BD2184" s="13">
        <f t="shared" si="2621"/>
        <v>2.7553378018458823E-5</v>
      </c>
      <c r="BE2184" s="13">
        <f t="shared" si="2622"/>
        <v>5.2611207227817271E-5</v>
      </c>
      <c r="BF2184" s="13">
        <f t="shared" si="2623"/>
        <v>5.0228671129071873E-5</v>
      </c>
      <c r="BG2184" s="13">
        <f t="shared" si="2624"/>
        <v>3.1969353252913098E-5</v>
      </c>
      <c r="BH2184" s="13">
        <f t="shared" si="2625"/>
        <v>1.5260799127801312E-5</v>
      </c>
      <c r="BI2184" s="13">
        <f t="shared" si="2626"/>
        <v>5.8278811754912136E-6</v>
      </c>
      <c r="BJ2184" s="14">
        <f t="shared" si="2627"/>
        <v>0.62688112882535219</v>
      </c>
      <c r="BK2184" s="14">
        <f t="shared" si="2628"/>
        <v>0.21870839417640331</v>
      </c>
      <c r="BL2184" s="14">
        <f t="shared" si="2629"/>
        <v>0.14845036600259667</v>
      </c>
      <c r="BM2184" s="14">
        <f t="shared" si="2630"/>
        <v>0.50999335938590518</v>
      </c>
      <c r="BN2184" s="14">
        <f t="shared" si="2631"/>
        <v>0.48644326101008711</v>
      </c>
    </row>
    <row r="2185" spans="1:66" x14ac:dyDescent="0.25">
      <c r="A2185" t="s">
        <v>485</v>
      </c>
      <c r="B2185" t="s">
        <v>490</v>
      </c>
      <c r="C2185" t="s">
        <v>494</v>
      </c>
      <c r="D2185" s="7" t="s">
        <v>540</v>
      </c>
      <c r="E2185" s="10">
        <f>VLOOKUP(A2185,home!$A$2:$E$405,3,FALSE)</f>
        <v>1.4285714285714299</v>
      </c>
      <c r="F2185" s="10">
        <f>VLOOKUP(B2185,home!$B$2:$E$405,3,FALSE)</f>
        <v>1</v>
      </c>
      <c r="G2185" s="10">
        <f>VLOOKUP(C2185,away!$B$2:$E$405,4,FALSE)</f>
        <v>1.17</v>
      </c>
      <c r="H2185" s="10">
        <f>VLOOKUP(A2185,away!$A$2:$E$405,3,FALSE)</f>
        <v>1.19047619047619</v>
      </c>
      <c r="I2185" s="10">
        <f>VLOOKUP(C2185,away!$B$2:$E$405,3,FALSE)</f>
        <v>1.52</v>
      </c>
      <c r="J2185" s="10">
        <f>VLOOKUP(B2185,home!$B$2:$E$405,4,FALSE)</f>
        <v>1.32</v>
      </c>
      <c r="K2185" s="12">
        <f t="shared" si="2576"/>
        <v>1.6714285714285728</v>
      </c>
      <c r="L2185" s="12">
        <f t="shared" si="2577"/>
        <v>2.3885714285714279</v>
      </c>
      <c r="M2185" s="13">
        <f t="shared" si="2578"/>
        <v>1.7249019115346258E-2</v>
      </c>
      <c r="N2185" s="13">
        <f t="shared" si="2579"/>
        <v>2.883050337850734E-2</v>
      </c>
      <c r="O2185" s="13">
        <f t="shared" si="2580"/>
        <v>4.1200514229798479E-2</v>
      </c>
      <c r="P2185" s="13">
        <f t="shared" si="2581"/>
        <v>6.8863716641234654E-2</v>
      </c>
      <c r="Q2185" s="13">
        <f t="shared" si="2582"/>
        <v>2.4094063537752588E-2</v>
      </c>
      <c r="R2185" s="13">
        <f t="shared" si="2583"/>
        <v>4.9205185565873617E-2</v>
      </c>
      <c r="S2185" s="13">
        <f t="shared" si="2584"/>
        <v>6.8731610735841345E-2</v>
      </c>
      <c r="T2185" s="13">
        <f t="shared" si="2585"/>
        <v>5.7550391764460453E-2</v>
      </c>
      <c r="U2185" s="13">
        <f t="shared" si="2586"/>
        <v>8.2242953017245962E-2</v>
      </c>
      <c r="V2185" s="13">
        <f t="shared" si="2587"/>
        <v>3.0488781448045874E-2</v>
      </c>
      <c r="W2185" s="13">
        <f t="shared" si="2588"/>
        <v>1.3423835399605025E-2</v>
      </c>
      <c r="X2185" s="13">
        <f t="shared" si="2589"/>
        <v>3.2063789697342276E-2</v>
      </c>
      <c r="Y2185" s="13">
        <f t="shared" si="2590"/>
        <v>3.8293325981397355E-2</v>
      </c>
      <c r="Z2185" s="13">
        <f t="shared" si="2591"/>
        <v>3.9176700126733639E-2</v>
      </c>
      <c r="AA2185" s="13">
        <f t="shared" si="2592"/>
        <v>6.5481055926111989E-2</v>
      </c>
      <c r="AB2185" s="13">
        <f t="shared" si="2593"/>
        <v>5.4723453881107935E-2</v>
      </c>
      <c r="AC2185" s="13">
        <f t="shared" si="2594"/>
        <v>7.6075731913170025E-3</v>
      </c>
      <c r="AD2185" s="13">
        <f t="shared" si="2595"/>
        <v>5.6092455062635334E-3</v>
      </c>
      <c r="AE2185" s="13">
        <f t="shared" si="2596"/>
        <v>1.3398083552103751E-2</v>
      </c>
      <c r="AF2185" s="13">
        <f t="shared" si="2597"/>
        <v>1.6001139785083909E-2</v>
      </c>
      <c r="AG2185" s="13">
        <f t="shared" si="2598"/>
        <v>1.2739955105076325E-2</v>
      </c>
      <c r="AH2185" s="13">
        <f t="shared" si="2599"/>
        <v>2.3394086647106651E-2</v>
      </c>
      <c r="AI2185" s="13">
        <f t="shared" si="2600"/>
        <v>3.9101544824449712E-2</v>
      </c>
      <c r="AJ2185" s="13">
        <f t="shared" si="2601"/>
        <v>3.2677719603290155E-2</v>
      </c>
      <c r="AK2185" s="13">
        <f t="shared" si="2602"/>
        <v>1.8206158064690243E-2</v>
      </c>
      <c r="AL2185" s="13">
        <f t="shared" si="2603"/>
        <v>1.2148766514107742E-3</v>
      </c>
      <c r="AM2185" s="13">
        <f t="shared" si="2604"/>
        <v>1.875090640665239E-3</v>
      </c>
      <c r="AN2185" s="13">
        <f t="shared" si="2605"/>
        <v>4.4787879302746842E-3</v>
      </c>
      <c r="AO2185" s="13">
        <f t="shared" si="2606"/>
        <v>5.3489524424423377E-3</v>
      </c>
      <c r="AP2185" s="13">
        <f t="shared" si="2607"/>
        <v>4.2587849922683732E-3</v>
      </c>
      <c r="AQ2185" s="13">
        <f t="shared" si="2608"/>
        <v>2.5431030382402561E-3</v>
      </c>
      <c r="AR2185" s="13">
        <f t="shared" si="2609"/>
        <v>1.1175689392560667E-2</v>
      </c>
      <c r="AS2185" s="13">
        <f t="shared" si="2610"/>
        <v>1.8679366556137129E-2</v>
      </c>
      <c r="AT2185" s="13">
        <f t="shared" si="2611"/>
        <v>1.5610613479057475E-2</v>
      </c>
      <c r="AU2185" s="13">
        <f t="shared" si="2612"/>
        <v>8.6973417954748864E-3</v>
      </c>
      <c r="AV2185" s="13">
        <f t="shared" si="2613"/>
        <v>3.6342463931091523E-3</v>
      </c>
      <c r="AW2185" s="13">
        <f t="shared" si="2614"/>
        <v>1.3472734130134988E-4</v>
      </c>
      <c r="AX2185" s="13">
        <f t="shared" si="2615"/>
        <v>5.2234667847103134E-4</v>
      </c>
      <c r="AY2185" s="13">
        <f t="shared" si="2616"/>
        <v>1.2476623520050918E-3</v>
      </c>
      <c r="AZ2185" s="13">
        <f t="shared" si="2617"/>
        <v>1.4900653232517954E-3</v>
      </c>
      <c r="BA2185" s="13">
        <f t="shared" si="2618"/>
        <v>1.1863758192747621E-3</v>
      </c>
      <c r="BB2185" s="13">
        <f t="shared" si="2619"/>
        <v>7.0843584636692911E-4</v>
      </c>
      <c r="BC2185" s="13">
        <f t="shared" si="2620"/>
        <v>3.3842992432157317E-4</v>
      </c>
      <c r="BD2185" s="13">
        <f t="shared" si="2621"/>
        <v>4.4489887296098596E-3</v>
      </c>
      <c r="BE2185" s="13">
        <f t="shared" si="2622"/>
        <v>7.4361668766336278E-3</v>
      </c>
      <c r="BF2185" s="13">
        <f t="shared" si="2623"/>
        <v>6.2145108897581104E-3</v>
      </c>
      <c r="BG2185" s="13">
        <f t="shared" si="2624"/>
        <v>3.4623703528652355E-3</v>
      </c>
      <c r="BH2185" s="13">
        <f t="shared" si="2625"/>
        <v>1.4467761831615464E-3</v>
      </c>
      <c r="BI2185" s="13">
        <f t="shared" si="2626"/>
        <v>4.8363660979971709E-4</v>
      </c>
      <c r="BJ2185" s="14">
        <f t="shared" si="2627"/>
        <v>0.26600236869517463</v>
      </c>
      <c r="BK2185" s="14">
        <f t="shared" si="2628"/>
        <v>0.19540324013520097</v>
      </c>
      <c r="BL2185" s="14">
        <f t="shared" si="2629"/>
        <v>0.48752237901784201</v>
      </c>
      <c r="BM2185" s="14">
        <f t="shared" si="2630"/>
        <v>0.75754875049573456</v>
      </c>
      <c r="BN2185" s="14">
        <f t="shared" si="2631"/>
        <v>0.22944300246851293</v>
      </c>
    </row>
    <row r="2186" spans="1:66" x14ac:dyDescent="0.25">
      <c r="A2186" t="s">
        <v>485</v>
      </c>
      <c r="B2186" t="s">
        <v>499</v>
      </c>
      <c r="C2186" t="s">
        <v>491</v>
      </c>
      <c r="D2186" s="7" t="s">
        <v>540</v>
      </c>
      <c r="E2186" s="10">
        <f>VLOOKUP(A2186,home!$A$2:$E$405,3,FALSE)</f>
        <v>1.4285714285714299</v>
      </c>
      <c r="F2186" s="10">
        <f>VLOOKUP(B2186,home!$B$2:$E$405,3,FALSE)</f>
        <v>0.9</v>
      </c>
      <c r="G2186" s="10">
        <f>VLOOKUP(C2186,away!$B$2:$E$405,4,FALSE)</f>
        <v>0.47</v>
      </c>
      <c r="H2186" s="10">
        <f>VLOOKUP(A2186,away!$A$2:$E$405,3,FALSE)</f>
        <v>1.19047619047619</v>
      </c>
      <c r="I2186" s="10">
        <f>VLOOKUP(C2186,away!$B$2:$E$405,3,FALSE)</f>
        <v>0.47</v>
      </c>
      <c r="J2186" s="10">
        <f>VLOOKUP(B2186,home!$B$2:$E$405,4,FALSE)</f>
        <v>1.2</v>
      </c>
      <c r="K2186" s="12">
        <f t="shared" si="2576"/>
        <v>0.60428571428571487</v>
      </c>
      <c r="L2186" s="12">
        <f t="shared" si="2577"/>
        <v>0.67142857142857115</v>
      </c>
      <c r="M2186" s="13">
        <f t="shared" si="2578"/>
        <v>0.27923144593911875</v>
      </c>
      <c r="N2186" s="13">
        <f t="shared" si="2579"/>
        <v>0.16873557376035334</v>
      </c>
      <c r="O2186" s="13">
        <f t="shared" si="2580"/>
        <v>0.18748397084483676</v>
      </c>
      <c r="P2186" s="13">
        <f t="shared" si="2581"/>
        <v>0.11329388523909432</v>
      </c>
      <c r="Q2186" s="13">
        <f t="shared" si="2582"/>
        <v>5.0982248357592512E-2</v>
      </c>
      <c r="R2186" s="13">
        <f t="shared" si="2583"/>
        <v>6.2941047355052321E-2</v>
      </c>
      <c r="S2186" s="13">
        <f t="shared" si="2584"/>
        <v>1.1491814961420587E-2</v>
      </c>
      <c r="T2186" s="13">
        <f t="shared" si="2585"/>
        <v>3.4230938182954952E-2</v>
      </c>
      <c r="U2186" s="13">
        <f t="shared" si="2586"/>
        <v>3.8034375758838793E-2</v>
      </c>
      <c r="V2186" s="13">
        <f t="shared" si="2587"/>
        <v>5.1806978060771629E-4</v>
      </c>
      <c r="W2186" s="13">
        <f t="shared" si="2588"/>
        <v>1.0269281454886505E-2</v>
      </c>
      <c r="X2186" s="13">
        <f t="shared" si="2589"/>
        <v>6.8950889768523635E-3</v>
      </c>
      <c r="Y2186" s="13">
        <f t="shared" si="2590"/>
        <v>2.3147798708004355E-3</v>
      </c>
      <c r="Z2186" s="13">
        <f t="shared" si="2591"/>
        <v>1.4086805836606943E-2</v>
      </c>
      <c r="AA2186" s="13">
        <f t="shared" si="2592"/>
        <v>8.5124555269782028E-3</v>
      </c>
      <c r="AB2186" s="13">
        <f t="shared" si="2593"/>
        <v>2.5719776342227022E-3</v>
      </c>
      <c r="AC2186" s="13">
        <f t="shared" si="2594"/>
        <v>1.3137430240130115E-5</v>
      </c>
      <c r="AD2186" s="13">
        <f t="shared" si="2595"/>
        <v>1.5513950197917838E-3</v>
      </c>
      <c r="AE2186" s="13">
        <f t="shared" si="2596"/>
        <v>1.0416509418601971E-3</v>
      </c>
      <c r="AF2186" s="13">
        <f t="shared" si="2597"/>
        <v>3.4969710191020889E-4</v>
      </c>
      <c r="AG2186" s="13">
        <f t="shared" si="2598"/>
        <v>7.8265541856094347E-5</v>
      </c>
      <c r="AH2186" s="13">
        <f t="shared" si="2599"/>
        <v>2.364570979716164E-3</v>
      </c>
      <c r="AI2186" s="13">
        <f t="shared" si="2600"/>
        <v>1.4288764634570548E-3</v>
      </c>
      <c r="AJ2186" s="13">
        <f t="shared" si="2601"/>
        <v>4.3172481717309615E-4</v>
      </c>
      <c r="AK2186" s="13">
        <f t="shared" si="2602"/>
        <v>8.6961713173438039E-5</v>
      </c>
      <c r="AL2186" s="13">
        <f t="shared" si="2603"/>
        <v>2.1321244947267509E-7</v>
      </c>
      <c r="AM2186" s="13">
        <f t="shared" si="2604"/>
        <v>1.8749716953483578E-4</v>
      </c>
      <c r="AN2186" s="13">
        <f t="shared" si="2605"/>
        <v>1.258909566876754E-4</v>
      </c>
      <c r="AO2186" s="13">
        <f t="shared" si="2606"/>
        <v>4.2263392602291008E-5</v>
      </c>
      <c r="AP2186" s="13">
        <f t="shared" si="2607"/>
        <v>9.4589497728936976E-6</v>
      </c>
      <c r="AQ2186" s="13">
        <f t="shared" si="2608"/>
        <v>1.5877522833071556E-6</v>
      </c>
      <c r="AR2186" s="13">
        <f t="shared" si="2609"/>
        <v>3.175281029904562E-4</v>
      </c>
      <c r="AS2186" s="13">
        <f t="shared" si="2610"/>
        <v>1.9187769652137586E-4</v>
      </c>
      <c r="AT2186" s="13">
        <f t="shared" si="2611"/>
        <v>5.7974475448958609E-5</v>
      </c>
      <c r="AU2186" s="13">
        <f t="shared" si="2612"/>
        <v>1.1677715769004534E-5</v>
      </c>
      <c r="AV2186" s="13">
        <f t="shared" si="2613"/>
        <v>1.7641692036746147E-6</v>
      </c>
      <c r="AW2186" s="13">
        <f t="shared" si="2614"/>
        <v>2.4029913310466301E-9</v>
      </c>
      <c r="AX2186" s="13">
        <f t="shared" si="2615"/>
        <v>1.8883643503151331E-5</v>
      </c>
      <c r="AY2186" s="13">
        <f t="shared" si="2616"/>
        <v>1.2679017780687316E-5</v>
      </c>
      <c r="AZ2186" s="13">
        <f t="shared" si="2617"/>
        <v>4.256527397802169E-6</v>
      </c>
      <c r="BA2186" s="13">
        <f t="shared" si="2618"/>
        <v>9.5265136998429462E-7</v>
      </c>
      <c r="BB2186" s="13">
        <f t="shared" si="2619"/>
        <v>1.5990933710450649E-7</v>
      </c>
      <c r="BC2186" s="13">
        <f t="shared" si="2620"/>
        <v>2.1473539554033722E-8</v>
      </c>
      <c r="BD2186" s="13">
        <f t="shared" si="2621"/>
        <v>3.5532906763217705E-5</v>
      </c>
      <c r="BE2186" s="13">
        <f t="shared" si="2622"/>
        <v>2.1472027944058719E-5</v>
      </c>
      <c r="BF2186" s="13">
        <f t="shared" si="2623"/>
        <v>6.4876198716691748E-6</v>
      </c>
      <c r="BG2186" s="13">
        <f t="shared" si="2624"/>
        <v>1.3067920027219354E-6</v>
      </c>
      <c r="BH2186" s="13">
        <f t="shared" si="2625"/>
        <v>1.9741893469692111E-7</v>
      </c>
      <c r="BI2186" s="13">
        <f t="shared" si="2626"/>
        <v>2.3859488393370775E-8</v>
      </c>
      <c r="BJ2186" s="14">
        <f t="shared" si="2627"/>
        <v>0.27685257065266766</v>
      </c>
      <c r="BK2186" s="14">
        <f t="shared" si="2628"/>
        <v>0.40456124558071166</v>
      </c>
      <c r="BL2186" s="14">
        <f t="shared" si="2629"/>
        <v>0.30450180387838671</v>
      </c>
      <c r="BM2186" s="14">
        <f t="shared" si="2630"/>
        <v>0.13732157783753568</v>
      </c>
      <c r="BN2186" s="14">
        <f t="shared" si="2631"/>
        <v>0.86266817149604802</v>
      </c>
    </row>
    <row r="2187" spans="1:66" x14ac:dyDescent="0.25">
      <c r="A2187" t="s">
        <v>485</v>
      </c>
      <c r="B2187" t="s">
        <v>496</v>
      </c>
      <c r="C2187" t="s">
        <v>492</v>
      </c>
      <c r="D2187" s="7" t="s">
        <v>540</v>
      </c>
      <c r="E2187" s="10">
        <f>VLOOKUP(A2187,home!$A$2:$E$405,3,FALSE)</f>
        <v>1.4285714285714299</v>
      </c>
      <c r="F2187" s="10">
        <f>VLOOKUP(B2187,home!$B$2:$E$405,3,FALSE)</f>
        <v>1.05</v>
      </c>
      <c r="G2187" s="10">
        <f>VLOOKUP(C2187,away!$B$2:$E$405,4,FALSE)</f>
        <v>1</v>
      </c>
      <c r="H2187" s="10">
        <f>VLOOKUP(A2187,away!$A$2:$E$405,3,FALSE)</f>
        <v>1.19047619047619</v>
      </c>
      <c r="I2187" s="10">
        <f>VLOOKUP(C2187,away!$B$2:$E$405,3,FALSE)</f>
        <v>1.2</v>
      </c>
      <c r="J2187" s="10">
        <f>VLOOKUP(B2187,home!$B$2:$E$405,4,FALSE)</f>
        <v>0.42</v>
      </c>
      <c r="K2187" s="12">
        <f t="shared" si="2576"/>
        <v>1.5000000000000016</v>
      </c>
      <c r="L2187" s="12">
        <f t="shared" si="2577"/>
        <v>0.59999999999999976</v>
      </c>
      <c r="M2187" s="13">
        <f t="shared" si="2578"/>
        <v>0.12245642825298177</v>
      </c>
      <c r="N2187" s="13">
        <f t="shared" si="2579"/>
        <v>0.18368464237947282</v>
      </c>
      <c r="O2187" s="13">
        <f t="shared" si="2580"/>
        <v>7.3473856951789027E-2</v>
      </c>
      <c r="P2187" s="13">
        <f t="shared" si="2581"/>
        <v>0.11021078542768366</v>
      </c>
      <c r="Q2187" s="13">
        <f t="shared" si="2582"/>
        <v>0.13776348178460476</v>
      </c>
      <c r="R2187" s="13">
        <f t="shared" si="2583"/>
        <v>2.2042157085536696E-2</v>
      </c>
      <c r="S2187" s="13">
        <f t="shared" si="2584"/>
        <v>2.4797426721228831E-2</v>
      </c>
      <c r="T2187" s="13">
        <f t="shared" si="2585"/>
        <v>8.265808907076283E-2</v>
      </c>
      <c r="U2187" s="13">
        <f t="shared" si="2586"/>
        <v>3.3063235628305078E-2</v>
      </c>
      <c r="V2187" s="13">
        <f t="shared" si="2587"/>
        <v>2.4797426721228856E-3</v>
      </c>
      <c r="W2187" s="13">
        <f t="shared" si="2588"/>
        <v>6.8881740892302479E-2</v>
      </c>
      <c r="X2187" s="13">
        <f t="shared" si="2589"/>
        <v>4.1329044535381471E-2</v>
      </c>
      <c r="Y2187" s="13">
        <f t="shared" si="2590"/>
        <v>1.2398713360614433E-2</v>
      </c>
      <c r="Z2187" s="13">
        <f t="shared" si="2591"/>
        <v>4.4084314171073374E-3</v>
      </c>
      <c r="AA2187" s="13">
        <f t="shared" si="2592"/>
        <v>6.612647125661013E-3</v>
      </c>
      <c r="AB2187" s="13">
        <f t="shared" si="2593"/>
        <v>4.9594853442457652E-3</v>
      </c>
      <c r="AC2187" s="13">
        <f t="shared" si="2594"/>
        <v>1.394855253069124E-4</v>
      </c>
      <c r="AD2187" s="13">
        <f t="shared" si="2595"/>
        <v>2.583065283461345E-2</v>
      </c>
      <c r="AE2187" s="13">
        <f t="shared" si="2596"/>
        <v>1.5498391700768064E-2</v>
      </c>
      <c r="AF2187" s="13">
        <f t="shared" si="2597"/>
        <v>4.6495175102304158E-3</v>
      </c>
      <c r="AG2187" s="13">
        <f t="shared" si="2598"/>
        <v>9.2990350204608292E-4</v>
      </c>
      <c r="AH2187" s="13">
        <f t="shared" si="2599"/>
        <v>6.6126471256610037E-4</v>
      </c>
      <c r="AI2187" s="13">
        <f t="shared" si="2600"/>
        <v>9.9189706884915169E-4</v>
      </c>
      <c r="AJ2187" s="13">
        <f t="shared" si="2601"/>
        <v>7.4392280163686447E-4</v>
      </c>
      <c r="AK2187" s="13">
        <f t="shared" si="2602"/>
        <v>3.7196140081843272E-4</v>
      </c>
      <c r="AL2187" s="13">
        <f t="shared" si="2603"/>
        <v>5.0214789110488479E-6</v>
      </c>
      <c r="AM2187" s="13">
        <f t="shared" si="2604"/>
        <v>7.749195850384037E-3</v>
      </c>
      <c r="AN2187" s="13">
        <f t="shared" si="2605"/>
        <v>4.6495175102304201E-3</v>
      </c>
      <c r="AO2187" s="13">
        <f t="shared" si="2606"/>
        <v>1.3948552530691251E-3</v>
      </c>
      <c r="AP2187" s="13">
        <f t="shared" si="2607"/>
        <v>2.7897105061382496E-4</v>
      </c>
      <c r="AQ2187" s="13">
        <f t="shared" si="2608"/>
        <v>4.1845657592073727E-5</v>
      </c>
      <c r="AR2187" s="13">
        <f t="shared" si="2609"/>
        <v>7.9351765507932047E-5</v>
      </c>
      <c r="AS2187" s="13">
        <f t="shared" si="2610"/>
        <v>1.1902764826189819E-4</v>
      </c>
      <c r="AT2187" s="13">
        <f t="shared" si="2611"/>
        <v>8.9270736196423746E-5</v>
      </c>
      <c r="AU2187" s="13">
        <f t="shared" si="2612"/>
        <v>4.4635368098211927E-5</v>
      </c>
      <c r="AV2187" s="13">
        <f t="shared" si="2613"/>
        <v>1.6738263036829488E-5</v>
      </c>
      <c r="AW2187" s="13">
        <f t="shared" si="2614"/>
        <v>1.255369727762212E-7</v>
      </c>
      <c r="AX2187" s="13">
        <f t="shared" si="2615"/>
        <v>1.9372989625960121E-3</v>
      </c>
      <c r="AY2187" s="13">
        <f t="shared" si="2616"/>
        <v>1.1623793775576068E-3</v>
      </c>
      <c r="AZ2187" s="13">
        <f t="shared" si="2617"/>
        <v>3.4871381326728181E-4</v>
      </c>
      <c r="BA2187" s="13">
        <f t="shared" si="2618"/>
        <v>6.9742762653456336E-5</v>
      </c>
      <c r="BB2187" s="13">
        <f t="shared" si="2619"/>
        <v>1.0461414398018447E-5</v>
      </c>
      <c r="BC2187" s="13">
        <f t="shared" si="2620"/>
        <v>1.2553697277622137E-6</v>
      </c>
      <c r="BD2187" s="13">
        <f t="shared" si="2621"/>
        <v>7.9351765507931952E-6</v>
      </c>
      <c r="BE2187" s="13">
        <f t="shared" si="2622"/>
        <v>1.1902764826189805E-5</v>
      </c>
      <c r="BF2187" s="13">
        <f t="shared" si="2623"/>
        <v>8.9270736196423624E-6</v>
      </c>
      <c r="BG2187" s="13">
        <f t="shared" si="2624"/>
        <v>4.4635368098211871E-6</v>
      </c>
      <c r="BH2187" s="13">
        <f t="shared" si="2625"/>
        <v>1.6738263036829466E-6</v>
      </c>
      <c r="BI2187" s="13">
        <f t="shared" si="2626"/>
        <v>5.0214789110488407E-7</v>
      </c>
      <c r="BJ2187" s="14">
        <f t="shared" si="2627"/>
        <v>0.59126841459288637</v>
      </c>
      <c r="BK2187" s="14">
        <f t="shared" si="2628"/>
        <v>0.26125126945579269</v>
      </c>
      <c r="BL2187" s="14">
        <f t="shared" si="2629"/>
        <v>0.14330485642651064</v>
      </c>
      <c r="BM2187" s="14">
        <f t="shared" si="2630"/>
        <v>0.34943936616964366</v>
      </c>
      <c r="BN2187" s="14">
        <f t="shared" si="2631"/>
        <v>0.64963135188206877</v>
      </c>
    </row>
    <row r="2188" spans="1:66" x14ac:dyDescent="0.25">
      <c r="A2188" t="s">
        <v>22</v>
      </c>
      <c r="B2188" t="s">
        <v>261</v>
      </c>
      <c r="C2188" t="s">
        <v>167</v>
      </c>
      <c r="D2188" s="7" t="s">
        <v>540</v>
      </c>
      <c r="E2188" s="10">
        <f>VLOOKUP(A2188,home!$A$2:$E$405,3,FALSE)</f>
        <v>1.675</v>
      </c>
      <c r="F2188" s="10">
        <f>VLOOKUP(B2188,home!$B$2:$E$405,3,FALSE)</f>
        <v>1.27</v>
      </c>
      <c r="G2188" s="10">
        <f>VLOOKUP(C2188,away!$B$2:$E$405,4,FALSE)</f>
        <v>1.19</v>
      </c>
      <c r="H2188" s="10">
        <f>VLOOKUP(A2188,away!$A$2:$E$405,3,FALSE)</f>
        <v>1.41875</v>
      </c>
      <c r="I2188" s="10">
        <f>VLOOKUP(C2188,away!$B$2:$E$405,3,FALSE)</f>
        <v>0.82</v>
      </c>
      <c r="J2188" s="10">
        <f>VLOOKUP(B2188,home!$B$2:$E$405,4,FALSE)</f>
        <v>0.97</v>
      </c>
      <c r="K2188" s="12">
        <f t="shared" si="2576"/>
        <v>2.5314274999999999</v>
      </c>
      <c r="L2188" s="12">
        <f t="shared" si="2577"/>
        <v>1.1284737499999997</v>
      </c>
      <c r="M2188" s="13">
        <f t="shared" si="2578"/>
        <v>2.5735053937461914E-2</v>
      </c>
      <c r="N2188" s="13">
        <f t="shared" si="2579"/>
        <v>6.5146423251274357E-2</v>
      </c>
      <c r="O2188" s="13">
        <f t="shared" si="2580"/>
        <v>2.9041332823259908E-2</v>
      </c>
      <c r="P2188" s="13">
        <f t="shared" si="2581"/>
        <v>7.3516028545452763E-2</v>
      </c>
      <c r="Q2188" s="13">
        <f t="shared" si="2582"/>
        <v>8.2456723672457696E-2</v>
      </c>
      <c r="R2188" s="13">
        <f t="shared" si="2583"/>
        <v>1.6386190878031094E-2</v>
      </c>
      <c r="S2188" s="13">
        <f t="shared" si="2584"/>
        <v>5.2502381248446396E-2</v>
      </c>
      <c r="T2188" s="13">
        <f t="shared" si="2585"/>
        <v>9.3050248175372094E-2</v>
      </c>
      <c r="U2188" s="13">
        <f t="shared" si="2586"/>
        <v>4.1480454208897052E-2</v>
      </c>
      <c r="V2188" s="13">
        <f t="shared" si="2587"/>
        <v>1.6664544476721846E-2</v>
      </c>
      <c r="W2188" s="13">
        <f t="shared" si="2588"/>
        <v>6.9577739288120111E-2</v>
      </c>
      <c r="X2188" s="13">
        <f t="shared" si="2589"/>
        <v>7.8516652370987219E-2</v>
      </c>
      <c r="Y2188" s="13">
        <f t="shared" si="2590"/>
        <v>4.4301990569267168E-2</v>
      </c>
      <c r="Z2188" s="13">
        <f t="shared" si="2591"/>
        <v>6.1637954227825127E-3</v>
      </c>
      <c r="AA2188" s="13">
        <f t="shared" si="2592"/>
        <v>1.5603201237605778E-2</v>
      </c>
      <c r="AB2188" s="13">
        <f t="shared" si="2593"/>
        <v>1.9749186350454657E-2</v>
      </c>
      <c r="AC2188" s="13">
        <f t="shared" si="2594"/>
        <v>2.9752976485515671E-3</v>
      </c>
      <c r="AD2188" s="13">
        <f t="shared" si="2595"/>
        <v>4.4032750655444416E-2</v>
      </c>
      <c r="AE2188" s="13">
        <f t="shared" si="2596"/>
        <v>4.9689803254964311E-2</v>
      </c>
      <c r="AF2188" s="13">
        <f t="shared" si="2597"/>
        <v>2.8036819307945892E-2</v>
      </c>
      <c r="AG2188" s="13">
        <f t="shared" si="2598"/>
        <v>1.05462715408367E-2</v>
      </c>
      <c r="AH2188" s="13">
        <f t="shared" si="2599"/>
        <v>1.7389203337450545E-3</v>
      </c>
      <c r="AI2188" s="13">
        <f t="shared" si="2600"/>
        <v>4.4019507531514084E-3</v>
      </c>
      <c r="AJ2188" s="13">
        <f t="shared" si="2601"/>
        <v>5.5716095950865954E-3</v>
      </c>
      <c r="AK2188" s="13">
        <f t="shared" si="2602"/>
        <v>4.7013752494220228E-3</v>
      </c>
      <c r="AL2188" s="13">
        <f t="shared" si="2603"/>
        <v>3.3997529967284373E-4</v>
      </c>
      <c r="AM2188" s="13">
        <f t="shared" si="2604"/>
        <v>2.2293143181967009E-2</v>
      </c>
      <c r="AN2188" s="13">
        <f t="shared" si="2605"/>
        <v>2.5157226885841238E-2</v>
      </c>
      <c r="AO2188" s="13">
        <f t="shared" si="2606"/>
        <v>1.4194635081733041E-2</v>
      </c>
      <c r="AP2188" s="13">
        <f t="shared" si="2607"/>
        <v>5.3394243601882791E-3</v>
      </c>
      <c r="AQ2188" s="13">
        <f t="shared" si="2608"/>
        <v>1.5063500576457545E-3</v>
      </c>
      <c r="AR2188" s="13">
        <f t="shared" si="2609"/>
        <v>3.9246518999450612E-4</v>
      </c>
      <c r="AS2188" s="13">
        <f t="shared" si="2610"/>
        <v>9.9349717474481766E-4</v>
      </c>
      <c r="AT2188" s="13">
        <f t="shared" si="2611"/>
        <v>1.2574830346606689E-3</v>
      </c>
      <c r="AU2188" s="13">
        <f t="shared" si="2612"/>
        <v>1.0610757115744897E-3</v>
      </c>
      <c r="AV2188" s="13">
        <f t="shared" si="2613"/>
        <v>6.7150905896543294E-4</v>
      </c>
      <c r="AW2188" s="13">
        <f t="shared" si="2614"/>
        <v>2.6977507341881738E-5</v>
      </c>
      <c r="AX2188" s="13">
        <f t="shared" si="2615"/>
        <v>9.4055792853781264E-3</v>
      </c>
      <c r="AY2188" s="13">
        <f t="shared" si="2616"/>
        <v>1.0613949327092973E-2</v>
      </c>
      <c r="AZ2188" s="13">
        <f t="shared" si="2617"/>
        <v>5.9887815997272916E-3</v>
      </c>
      <c r="BA2188" s="13">
        <f t="shared" si="2618"/>
        <v>2.2527276099250848E-3</v>
      </c>
      <c r="BB2188" s="13">
        <f t="shared" si="2619"/>
        <v>6.3553599342517449E-4</v>
      </c>
      <c r="BC2188" s="13">
        <f t="shared" si="2620"/>
        <v>1.4343713715209621E-4</v>
      </c>
      <c r="BD2188" s="13">
        <f t="shared" si="2621"/>
        <v>7.3814444116260513E-5</v>
      </c>
      <c r="BE2188" s="13">
        <f t="shared" si="2622"/>
        <v>1.8685591373311504E-4</v>
      </c>
      <c r="BF2188" s="13">
        <f t="shared" si="2623"/>
        <v>2.3650609928081763E-4</v>
      </c>
      <c r="BG2188" s="13">
        <f t="shared" si="2624"/>
        <v>1.9956601454573059E-4</v>
      </c>
      <c r="BH2188" s="13">
        <f t="shared" si="2625"/>
        <v>1.2629672432161562E-4</v>
      </c>
      <c r="BI2188" s="13">
        <f t="shared" si="2626"/>
        <v>6.3942200221531336E-5</v>
      </c>
      <c r="BJ2188" s="14">
        <f t="shared" si="2627"/>
        <v>0.66288621260674585</v>
      </c>
      <c r="BK2188" s="14">
        <f t="shared" si="2628"/>
        <v>0.18234723048340026</v>
      </c>
      <c r="BL2188" s="14">
        <f t="shared" si="2629"/>
        <v>0.14393723299581257</v>
      </c>
      <c r="BM2188" s="14">
        <f t="shared" si="2630"/>
        <v>0.69246574658105253</v>
      </c>
      <c r="BN2188" s="14">
        <f t="shared" si="2631"/>
        <v>0.29228175310793775</v>
      </c>
    </row>
    <row r="2189" spans="1:66" x14ac:dyDescent="0.25">
      <c r="A2189" t="s">
        <v>22</v>
      </c>
      <c r="B2189" t="s">
        <v>256</v>
      </c>
      <c r="C2189" t="s">
        <v>290</v>
      </c>
      <c r="D2189" s="7" t="s">
        <v>540</v>
      </c>
      <c r="E2189" s="10">
        <f>VLOOKUP(A2189,home!$A$2:$E$405,3,FALSE)</f>
        <v>1.675</v>
      </c>
      <c r="F2189" s="10">
        <f>VLOOKUP(B2189,home!$B$2:$E$405,3,FALSE)</f>
        <v>1.45</v>
      </c>
      <c r="G2189" s="10">
        <f>VLOOKUP(C2189,away!$B$2:$E$405,4,FALSE)</f>
        <v>1.28</v>
      </c>
      <c r="H2189" s="10">
        <f>VLOOKUP(A2189,away!$A$2:$E$405,3,FALSE)</f>
        <v>1.41875</v>
      </c>
      <c r="I2189" s="10">
        <f>VLOOKUP(C2189,away!$B$2:$E$405,3,FALSE)</f>
        <v>0.43</v>
      </c>
      <c r="J2189" s="10">
        <f>VLOOKUP(B2189,home!$B$2:$E$405,4,FALSE)</f>
        <v>1.01</v>
      </c>
      <c r="K2189" s="12">
        <f t="shared" si="2576"/>
        <v>3.1088</v>
      </c>
      <c r="L2189" s="12">
        <f t="shared" si="2577"/>
        <v>0.61616312499999992</v>
      </c>
      <c r="M2189" s="13">
        <f t="shared" si="2578"/>
        <v>2.411398961378939E-2</v>
      </c>
      <c r="N2189" s="13">
        <f t="shared" si="2579"/>
        <v>7.496557091134845E-2</v>
      </c>
      <c r="O2189" s="13">
        <f t="shared" si="2580"/>
        <v>1.4858151196650012E-2</v>
      </c>
      <c r="P2189" s="13">
        <f t="shared" si="2581"/>
        <v>4.6191020440145551E-2</v>
      </c>
      <c r="Q2189" s="13">
        <f t="shared" si="2582"/>
        <v>0.11652648342460006</v>
      </c>
      <c r="R2189" s="13">
        <f t="shared" si="2583"/>
        <v>4.5775224365251794E-3</v>
      </c>
      <c r="S2189" s="13">
        <f t="shared" si="2584"/>
        <v>2.2120047361240638E-2</v>
      </c>
      <c r="T2189" s="13">
        <f t="shared" si="2585"/>
        <v>7.1799322172162269E-2</v>
      </c>
      <c r="U2189" s="13">
        <f t="shared" si="2586"/>
        <v>1.4230601750669477E-2</v>
      </c>
      <c r="V2189" s="13">
        <f t="shared" si="2587"/>
        <v>4.7079520420598786E-3</v>
      </c>
      <c r="W2189" s="13">
        <f t="shared" si="2588"/>
        <v>0.12075251055679889</v>
      </c>
      <c r="X2189" s="13">
        <f t="shared" si="2589"/>
        <v>7.4403244256272677E-2</v>
      </c>
      <c r="Y2189" s="13">
        <f t="shared" si="2590"/>
        <v>2.2922267745541632E-2</v>
      </c>
      <c r="Z2189" s="13">
        <f t="shared" si="2591"/>
        <v>9.401668430823229E-4</v>
      </c>
      <c r="AA2189" s="13">
        <f t="shared" si="2592"/>
        <v>2.9227906817743251E-3</v>
      </c>
      <c r="AB2189" s="13">
        <f t="shared" si="2593"/>
        <v>4.5431858357500117E-3</v>
      </c>
      <c r="AC2189" s="13">
        <f t="shared" si="2594"/>
        <v>5.6363834979441044E-4</v>
      </c>
      <c r="AD2189" s="13">
        <f t="shared" si="2595"/>
        <v>9.3848851204744094E-2</v>
      </c>
      <c r="AE2189" s="13">
        <f t="shared" si="2596"/>
        <v>5.7826201435975125E-2</v>
      </c>
      <c r="AF2189" s="13">
        <f t="shared" si="2597"/>
        <v>1.7815186491834958E-2</v>
      </c>
      <c r="AG2189" s="13">
        <f t="shared" si="2598"/>
        <v>3.6590203270889382E-3</v>
      </c>
      <c r="AH2189" s="13">
        <f t="shared" si="2599"/>
        <v>1.4482403501374716E-4</v>
      </c>
      <c r="AI2189" s="13">
        <f t="shared" si="2600"/>
        <v>4.502289600507371E-4</v>
      </c>
      <c r="AJ2189" s="13">
        <f t="shared" si="2601"/>
        <v>6.9983589550286598E-4</v>
      </c>
      <c r="AK2189" s="13">
        <f t="shared" si="2602"/>
        <v>7.2521661064643651E-4</v>
      </c>
      <c r="AL2189" s="13">
        <f t="shared" si="2603"/>
        <v>4.3186599900193367E-5</v>
      </c>
      <c r="AM2189" s="13">
        <f t="shared" si="2604"/>
        <v>5.8351461725061664E-2</v>
      </c>
      <c r="AN2189" s="13">
        <f t="shared" si="2605"/>
        <v>3.5954019004831875E-2</v>
      </c>
      <c r="AO2189" s="13">
        <f t="shared" si="2606"/>
        <v>1.1076770353163299E-2</v>
      </c>
      <c r="AP2189" s="13">
        <f t="shared" si="2607"/>
        <v>2.2750324785708168E-3</v>
      </c>
      <c r="AQ2189" s="13">
        <f t="shared" si="2608"/>
        <v>3.5044778036817247E-4</v>
      </c>
      <c r="AR2189" s="13">
        <f t="shared" si="2609"/>
        <v>1.7847045997835976E-5</v>
      </c>
      <c r="AS2189" s="13">
        <f t="shared" si="2610"/>
        <v>5.5482896598072481E-5</v>
      </c>
      <c r="AT2189" s="13">
        <f t="shared" si="2611"/>
        <v>8.6242614472043877E-5</v>
      </c>
      <c r="AU2189" s="13">
        <f t="shared" si="2612"/>
        <v>8.9370346623563341E-5</v>
      </c>
      <c r="AV2189" s="13">
        <f t="shared" si="2613"/>
        <v>6.9458633395833421E-5</v>
      </c>
      <c r="AW2189" s="13">
        <f t="shared" si="2614"/>
        <v>2.2979205002291498E-6</v>
      </c>
      <c r="AX2189" s="13">
        <f t="shared" si="2615"/>
        <v>3.0233837368478626E-2</v>
      </c>
      <c r="AY2189" s="13">
        <f t="shared" si="2616"/>
        <v>1.8628975713703564E-2</v>
      </c>
      <c r="AZ2189" s="13">
        <f t="shared" si="2617"/>
        <v>5.7392439456523453E-3</v>
      </c>
      <c r="BA2189" s="13">
        <f t="shared" si="2618"/>
        <v>1.178770161563493E-3</v>
      </c>
      <c r="BB2189" s="13">
        <f t="shared" si="2619"/>
        <v>1.8157867660142916E-4</v>
      </c>
      <c r="BC2189" s="13">
        <f t="shared" si="2620"/>
        <v>2.23764169616202E-5</v>
      </c>
      <c r="BD2189" s="13">
        <f t="shared" si="2621"/>
        <v>1.8327819390075588E-6</v>
      </c>
      <c r="BE2189" s="13">
        <f t="shared" si="2622"/>
        <v>5.6977524919866981E-6</v>
      </c>
      <c r="BF2189" s="13">
        <f t="shared" si="2623"/>
        <v>8.8565864735441259E-6</v>
      </c>
      <c r="BG2189" s="13">
        <f t="shared" si="2624"/>
        <v>9.1777853429846597E-6</v>
      </c>
      <c r="BH2189" s="13">
        <f t="shared" si="2625"/>
        <v>7.1329747685676773E-6</v>
      </c>
      <c r="BI2189" s="13">
        <f t="shared" si="2626"/>
        <v>4.4349983921046365E-6</v>
      </c>
      <c r="BJ2189" s="14">
        <f t="shared" si="2627"/>
        <v>0.81851117215132418</v>
      </c>
      <c r="BK2189" s="14">
        <f t="shared" si="2628"/>
        <v>0.11636881012063363</v>
      </c>
      <c r="BL2189" s="14">
        <f t="shared" si="2629"/>
        <v>4.3507891819078333E-2</v>
      </c>
      <c r="BM2189" s="14">
        <f t="shared" si="2630"/>
        <v>0.67946862511785655</v>
      </c>
      <c r="BN2189" s="14">
        <f t="shared" si="2631"/>
        <v>0.2812327380230587</v>
      </c>
    </row>
    <row r="2190" spans="1:66" x14ac:dyDescent="0.25">
      <c r="A2190" t="s">
        <v>22</v>
      </c>
      <c r="B2190" t="s">
        <v>163</v>
      </c>
      <c r="C2190" t="s">
        <v>23</v>
      </c>
      <c r="D2190" s="7" t="s">
        <v>540</v>
      </c>
      <c r="E2190" s="10">
        <f>VLOOKUP(A2190,home!$A$2:$E$405,3,FALSE)</f>
        <v>1.675</v>
      </c>
      <c r="F2190" s="10">
        <f>VLOOKUP(B2190,home!$B$2:$E$405,3,FALSE)</f>
        <v>1.34</v>
      </c>
      <c r="G2190" s="10">
        <f>VLOOKUP(C2190,away!$B$2:$E$405,4,FALSE)</f>
        <v>1.34</v>
      </c>
      <c r="H2190" s="10">
        <f>VLOOKUP(A2190,away!$A$2:$E$405,3,FALSE)</f>
        <v>1.41875</v>
      </c>
      <c r="I2190" s="10">
        <f>VLOOKUP(C2190,away!$B$2:$E$405,3,FALSE)</f>
        <v>0.75</v>
      </c>
      <c r="J2190" s="10">
        <f>VLOOKUP(B2190,home!$B$2:$E$405,4,FALSE)</f>
        <v>0.97</v>
      </c>
      <c r="K2190" s="12">
        <f t="shared" si="2576"/>
        <v>3.0076300000000007</v>
      </c>
      <c r="L2190" s="12">
        <f t="shared" si="2577"/>
        <v>1.0321406249999998</v>
      </c>
      <c r="M2190" s="13">
        <f t="shared" si="2578"/>
        <v>1.7601509298821059E-2</v>
      </c>
      <c r="N2190" s="13">
        <f t="shared" si="2579"/>
        <v>5.2938827412413188E-2</v>
      </c>
      <c r="O2190" s="13">
        <f t="shared" si="2580"/>
        <v>1.8167232808628479E-2</v>
      </c>
      <c r="P2190" s="13">
        <f t="shared" si="2581"/>
        <v>5.4640314412215271E-2</v>
      </c>
      <c r="Q2190" s="13">
        <f t="shared" si="2582"/>
        <v>7.9610202745198186E-2</v>
      </c>
      <c r="R2190" s="13">
        <f t="shared" si="2583"/>
        <v>9.3755695128091496E-3</v>
      </c>
      <c r="S2190" s="13">
        <f t="shared" si="2584"/>
        <v>4.2404942502085784E-2</v>
      </c>
      <c r="T2190" s="13">
        <f t="shared" si="2585"/>
        <v>8.2168924417805558E-2</v>
      </c>
      <c r="U2190" s="13">
        <f t="shared" si="2586"/>
        <v>2.8198244133810186E-2</v>
      </c>
      <c r="V2190" s="13">
        <f t="shared" si="2587"/>
        <v>1.4626393374756229E-2</v>
      </c>
      <c r="W2190" s="13">
        <f t="shared" si="2588"/>
        <v>7.9812678027513503E-2</v>
      </c>
      <c r="X2190" s="13">
        <f t="shared" si="2589"/>
        <v>8.237790738224153E-2</v>
      </c>
      <c r="Y2190" s="13">
        <f t="shared" si="2590"/>
        <v>4.2512792405849438E-2</v>
      </c>
      <c r="Z2190" s="13">
        <f t="shared" si="2591"/>
        <v>3.2256353922272599E-3</v>
      </c>
      <c r="AA2190" s="13">
        <f t="shared" si="2592"/>
        <v>9.7015177747244753E-3</v>
      </c>
      <c r="AB2190" s="13">
        <f t="shared" si="2593"/>
        <v>1.4589287952397294E-2</v>
      </c>
      <c r="AC2190" s="13">
        <f t="shared" si="2594"/>
        <v>2.8377919158293148E-3</v>
      </c>
      <c r="AD2190" s="13">
        <f t="shared" si="2595"/>
        <v>6.0011751203972612E-2</v>
      </c>
      <c r="AE2190" s="13">
        <f t="shared" si="2596"/>
        <v>6.1940566395012789E-2</v>
      </c>
      <c r="AF2190" s="13">
        <f t="shared" si="2597"/>
        <v>3.196568745590124E-2</v>
      </c>
      <c r="AG2190" s="13">
        <f t="shared" si="2598"/>
        <v>1.0997694876429522E-2</v>
      </c>
      <c r="AH2190" s="13">
        <f t="shared" si="2599"/>
        <v>8.3232733243889076E-4</v>
      </c>
      <c r="AI2190" s="13">
        <f t="shared" si="2600"/>
        <v>2.5033326548631811E-3</v>
      </c>
      <c r="AJ2190" s="13">
        <f t="shared" si="2601"/>
        <v>3.7645491963730769E-3</v>
      </c>
      <c r="AK2190" s="13">
        <f t="shared" si="2602"/>
        <v>3.7741236998291871E-3</v>
      </c>
      <c r="AL2190" s="13">
        <f t="shared" si="2603"/>
        <v>3.5237396949304195E-4</v>
      </c>
      <c r="AM2190" s="13">
        <f t="shared" si="2604"/>
        <v>3.6098628654720855E-2</v>
      </c>
      <c r="AN2190" s="13">
        <f t="shared" si="2605"/>
        <v>3.7258861141326489E-2</v>
      </c>
      <c r="AO2190" s="13">
        <f t="shared" si="2606"/>
        <v>1.9228192112598463E-2</v>
      </c>
      <c r="AP2190" s="13">
        <f t="shared" si="2607"/>
        <v>6.6153994082391492E-3</v>
      </c>
      <c r="AQ2190" s="13">
        <f t="shared" si="2608"/>
        <v>1.7070056199611455E-3</v>
      </c>
      <c r="AR2190" s="13">
        <f t="shared" si="2609"/>
        <v>1.7181577062161193E-4</v>
      </c>
      <c r="AS2190" s="13">
        <f t="shared" si="2610"/>
        <v>5.167582661946788E-4</v>
      </c>
      <c r="AT2190" s="13">
        <f t="shared" si="2611"/>
        <v>7.7710883207755127E-4</v>
      </c>
      <c r="AU2190" s="13">
        <f t="shared" si="2612"/>
        <v>7.7908527887380209E-4</v>
      </c>
      <c r="AV2190" s="13">
        <f t="shared" si="2613"/>
        <v>5.8580006432480344E-4</v>
      </c>
      <c r="AW2190" s="13">
        <f t="shared" si="2614"/>
        <v>3.038537484501992E-5</v>
      </c>
      <c r="AX2190" s="13">
        <f t="shared" si="2615"/>
        <v>1.8095219750133004E-2</v>
      </c>
      <c r="AY2190" s="13">
        <f t="shared" si="2616"/>
        <v>1.8676811422414619E-2</v>
      </c>
      <c r="AZ2190" s="13">
        <f t="shared" si="2617"/>
        <v>9.6385479072690801E-3</v>
      </c>
      <c r="BA2190" s="13">
        <f t="shared" si="2618"/>
        <v>3.3161122870337162E-3</v>
      </c>
      <c r="BB2190" s="13">
        <f t="shared" si="2619"/>
        <v>8.5567355212728946E-4</v>
      </c>
      <c r="BC2190" s="13">
        <f t="shared" si="2620"/>
        <v>1.7663508697772617E-4</v>
      </c>
      <c r="BD2190" s="13">
        <f t="shared" si="2621"/>
        <v>2.9556339479041174E-5</v>
      </c>
      <c r="BE2190" s="13">
        <f t="shared" si="2622"/>
        <v>8.889453330734862E-5</v>
      </c>
      <c r="BF2190" s="13">
        <f t="shared" si="2623"/>
        <v>1.3368093260559053E-4</v>
      </c>
      <c r="BG2190" s="13">
        <f t="shared" si="2624"/>
        <v>1.3402092777751746E-4</v>
      </c>
      <c r="BH2190" s="13">
        <f t="shared" si="2625"/>
        <v>1.0077134075287373E-4</v>
      </c>
      <c r="BI2190" s="13">
        <f t="shared" si="2626"/>
        <v>6.0616581517713164E-5</v>
      </c>
      <c r="BJ2190" s="14">
        <f t="shared" si="2627"/>
        <v>0.7360041192651392</v>
      </c>
      <c r="BK2190" s="14">
        <f t="shared" si="2628"/>
        <v>0.15114013689561531</v>
      </c>
      <c r="BL2190" s="14">
        <f t="shared" si="2629"/>
        <v>9.4284293933406441E-2</v>
      </c>
      <c r="BM2190" s="14">
        <f t="shared" si="2630"/>
        <v>0.73367410324873328</v>
      </c>
      <c r="BN2190" s="14">
        <f t="shared" si="2631"/>
        <v>0.23233365619008534</v>
      </c>
    </row>
    <row r="2191" spans="1:66" x14ac:dyDescent="0.25">
      <c r="A2191" t="s">
        <v>22</v>
      </c>
      <c r="B2191" t="s">
        <v>24</v>
      </c>
      <c r="C2191" t="s">
        <v>255</v>
      </c>
      <c r="D2191" s="7" t="s">
        <v>540</v>
      </c>
      <c r="E2191" s="10">
        <f>VLOOKUP(A2191,home!$A$2:$E$405,3,FALSE)</f>
        <v>1.675</v>
      </c>
      <c r="F2191" s="10">
        <f>VLOOKUP(B2191,home!$B$2:$E$405,3,FALSE)</f>
        <v>0.75</v>
      </c>
      <c r="G2191" s="10">
        <f>VLOOKUP(C2191,away!$B$2:$E$405,4,FALSE)</f>
        <v>0.52</v>
      </c>
      <c r="H2191" s="10">
        <f>VLOOKUP(A2191,away!$A$2:$E$405,3,FALSE)</f>
        <v>1.41875</v>
      </c>
      <c r="I2191" s="10">
        <f>VLOOKUP(C2191,away!$B$2:$E$405,3,FALSE)</f>
        <v>1.27</v>
      </c>
      <c r="J2191" s="10">
        <f>VLOOKUP(B2191,home!$B$2:$E$405,4,FALSE)</f>
        <v>0.62</v>
      </c>
      <c r="K2191" s="12">
        <f t="shared" si="2576"/>
        <v>0.65325000000000011</v>
      </c>
      <c r="L2191" s="12">
        <f t="shared" si="2577"/>
        <v>1.11712375</v>
      </c>
      <c r="M2191" s="13">
        <f t="shared" si="2578"/>
        <v>0.17026933876618164</v>
      </c>
      <c r="N2191" s="13">
        <f t="shared" si="2579"/>
        <v>0.11122844554900818</v>
      </c>
      <c r="O2191" s="13">
        <f t="shared" si="2580"/>
        <v>0.19021192223249722</v>
      </c>
      <c r="P2191" s="13">
        <f t="shared" si="2581"/>
        <v>0.12425593819837884</v>
      </c>
      <c r="Q2191" s="13">
        <f t="shared" si="2582"/>
        <v>3.6329991027444802E-2</v>
      </c>
      <c r="R2191" s="13">
        <f t="shared" si="2583"/>
        <v>0.10624512792953783</v>
      </c>
      <c r="S2191" s="13">
        <f t="shared" si="2584"/>
        <v>2.2669287214947903E-2</v>
      </c>
      <c r="T2191" s="13">
        <f t="shared" si="2585"/>
        <v>4.0585095814045492E-2</v>
      </c>
      <c r="U2191" s="13">
        <f t="shared" si="2586"/>
        <v>6.9404629819970601E-2</v>
      </c>
      <c r="V2191" s="13">
        <f t="shared" si="2587"/>
        <v>1.8381293044910337E-3</v>
      </c>
      <c r="W2191" s="13">
        <f t="shared" si="2588"/>
        <v>7.9108555462261091E-3</v>
      </c>
      <c r="X2191" s="13">
        <f t="shared" si="2589"/>
        <v>8.8374046135084108E-3</v>
      </c>
      <c r="Y2191" s="13">
        <f t="shared" si="2590"/>
        <v>4.936237291054908E-3</v>
      </c>
      <c r="Z2191" s="13">
        <f t="shared" si="2591"/>
        <v>3.9562985243958355E-2</v>
      </c>
      <c r="AA2191" s="13">
        <f t="shared" si="2592"/>
        <v>2.5844520110615801E-2</v>
      </c>
      <c r="AB2191" s="13">
        <f t="shared" si="2593"/>
        <v>8.441466381129888E-3</v>
      </c>
      <c r="AC2191" s="13">
        <f t="shared" si="2594"/>
        <v>8.3837202764493933E-5</v>
      </c>
      <c r="AD2191" s="13">
        <f t="shared" si="2595"/>
        <v>1.2919415963930513E-3</v>
      </c>
      <c r="AE2191" s="13">
        <f t="shared" si="2596"/>
        <v>1.443258640943592E-3</v>
      </c>
      <c r="AF2191" s="13">
        <f t="shared" si="2597"/>
        <v>8.0614925259540448E-4</v>
      </c>
      <c r="AG2191" s="13">
        <f t="shared" si="2598"/>
        <v>3.0018949203969189E-4</v>
      </c>
      <c r="AH2191" s="13">
        <f t="shared" si="2599"/>
        <v>1.1049187609231355E-2</v>
      </c>
      <c r="AI2191" s="13">
        <f t="shared" si="2600"/>
        <v>7.2178818057303832E-3</v>
      </c>
      <c r="AJ2191" s="13">
        <f t="shared" si="2601"/>
        <v>2.3575406447966869E-3</v>
      </c>
      <c r="AK2191" s="13">
        <f t="shared" si="2602"/>
        <v>5.1335447540447874E-4</v>
      </c>
      <c r="AL2191" s="13">
        <f t="shared" si="2603"/>
        <v>2.4472451378307612E-6</v>
      </c>
      <c r="AM2191" s="13">
        <f t="shared" si="2604"/>
        <v>1.6879216956875221E-4</v>
      </c>
      <c r="AN2191" s="13">
        <f t="shared" si="2605"/>
        <v>1.8856174143928037E-4</v>
      </c>
      <c r="AO2191" s="13">
        <f t="shared" si="2606"/>
        <v>1.0532339985158964E-4</v>
      </c>
      <c r="AP2191" s="13">
        <f t="shared" si="2607"/>
        <v>3.9219757134985762E-5</v>
      </c>
      <c r="AQ2191" s="13">
        <f t="shared" si="2608"/>
        <v>1.0953330541181137E-5</v>
      </c>
      <c r="AR2191" s="13">
        <f t="shared" si="2609"/>
        <v>2.4686619792956138E-3</v>
      </c>
      <c r="AS2191" s="13">
        <f t="shared" si="2610"/>
        <v>1.6126534379748603E-3</v>
      </c>
      <c r="AT2191" s="13">
        <f t="shared" si="2611"/>
        <v>5.2673292917853882E-4</v>
      </c>
      <c r="AU2191" s="13">
        <f t="shared" si="2612"/>
        <v>1.1469609532862687E-4</v>
      </c>
      <c r="AV2191" s="13">
        <f t="shared" si="2613"/>
        <v>1.8731306068356373E-5</v>
      </c>
      <c r="AW2191" s="13">
        <f t="shared" si="2614"/>
        <v>4.9608452180994717E-8</v>
      </c>
      <c r="AX2191" s="13">
        <f t="shared" si="2615"/>
        <v>1.8377247461797897E-5</v>
      </c>
      <c r="AY2191" s="13">
        <f t="shared" si="2616"/>
        <v>2.052965959920165E-5</v>
      </c>
      <c r="AZ2191" s="13">
        <f t="shared" si="2617"/>
        <v>1.1467085158841822E-5</v>
      </c>
      <c r="BA2191" s="13">
        <f t="shared" si="2618"/>
        <v>4.2700510580715753E-6</v>
      </c>
      <c r="BB2191" s="13">
        <f t="shared" si="2619"/>
        <v>1.1925438626710963E-6</v>
      </c>
      <c r="BC2191" s="13">
        <f t="shared" si="2620"/>
        <v>2.6644381438132414E-7</v>
      </c>
      <c r="BD2191" s="13">
        <f t="shared" si="2621"/>
        <v>4.5963348796552246E-4</v>
      </c>
      <c r="BE2191" s="13">
        <f t="shared" si="2622"/>
        <v>3.0025557601347762E-4</v>
      </c>
      <c r="BF2191" s="13">
        <f t="shared" si="2623"/>
        <v>9.8070977515402134E-5</v>
      </c>
      <c r="BG2191" s="13">
        <f t="shared" si="2624"/>
        <v>2.1354955353978824E-5</v>
      </c>
      <c r="BH2191" s="13">
        <f t="shared" si="2625"/>
        <v>3.4875311462466663E-6</v>
      </c>
      <c r="BI2191" s="13">
        <f t="shared" si="2626"/>
        <v>4.5564594425712711E-7</v>
      </c>
      <c r="BJ2191" s="14">
        <f t="shared" si="2627"/>
        <v>0.21423852225275034</v>
      </c>
      <c r="BK2191" s="14">
        <f t="shared" si="2628"/>
        <v>0.31913950759150095</v>
      </c>
      <c r="BL2191" s="14">
        <f t="shared" si="2629"/>
        <v>0.42691036493069912</v>
      </c>
      <c r="BM2191" s="14">
        <f t="shared" si="2630"/>
        <v>0.26129013626471331</v>
      </c>
      <c r="BN2191" s="14">
        <f t="shared" si="2631"/>
        <v>0.73854076370304855</v>
      </c>
    </row>
    <row r="2192" spans="1:66" x14ac:dyDescent="0.25">
      <c r="A2192" t="s">
        <v>22</v>
      </c>
      <c r="B2192" t="s">
        <v>263</v>
      </c>
      <c r="C2192" t="s">
        <v>264</v>
      </c>
      <c r="D2192" s="7" t="s">
        <v>540</v>
      </c>
      <c r="E2192" s="10">
        <f>VLOOKUP(A2192,home!$A$2:$E$405,3,FALSE)</f>
        <v>1.675</v>
      </c>
      <c r="F2192" s="10">
        <f>VLOOKUP(B2192,home!$B$2:$E$405,3,FALSE)</f>
        <v>1.71</v>
      </c>
      <c r="G2192" s="10">
        <f>VLOOKUP(C2192,away!$B$2:$E$405,4,FALSE)</f>
        <v>0.67</v>
      </c>
      <c r="H2192" s="10">
        <f>VLOOKUP(A2192,away!$A$2:$E$405,3,FALSE)</f>
        <v>1.41875</v>
      </c>
      <c r="I2192" s="10">
        <f>VLOOKUP(C2192,away!$B$2:$E$405,3,FALSE)</f>
        <v>0.97</v>
      </c>
      <c r="J2192" s="10">
        <f>VLOOKUP(B2192,home!$B$2:$E$405,4,FALSE)</f>
        <v>0.6</v>
      </c>
      <c r="K2192" s="12">
        <f t="shared" si="2576"/>
        <v>1.9190475000000002</v>
      </c>
      <c r="L2192" s="12">
        <f t="shared" si="2577"/>
        <v>0.82571249999999996</v>
      </c>
      <c r="M2192" s="13">
        <f t="shared" si="2578"/>
        <v>6.4263722387228855E-2</v>
      </c>
      <c r="N2192" s="13">
        <f t="shared" si="2579"/>
        <v>0.12332513578790559</v>
      </c>
      <c r="O2192" s="13">
        <f t="shared" si="2580"/>
        <v>5.3063358871664711E-2</v>
      </c>
      <c r="P2192" s="13">
        <f t="shared" si="2581"/>
        <v>0.10183110618427101</v>
      </c>
      <c r="Q2192" s="13">
        <f t="shared" si="2582"/>
        <v>0.1183333967604704</v>
      </c>
      <c r="R2192" s="13">
        <f t="shared" si="2583"/>
        <v>2.190753935615972E-2</v>
      </c>
      <c r="S2192" s="13">
        <f t="shared" si="2584"/>
        <v>4.0339921971175065E-2</v>
      </c>
      <c r="T2192" s="13">
        <f t="shared" si="2585"/>
        <v>9.7709364872579918E-2</v>
      </c>
      <c r="U2192" s="13">
        <f t="shared" si="2586"/>
        <v>4.2041608632589919E-2</v>
      </c>
      <c r="V2192" s="13">
        <f t="shared" si="2587"/>
        <v>7.1024327137470837E-3</v>
      </c>
      <c r="W2192" s="13">
        <f t="shared" si="2588"/>
        <v>7.5695803073229651E-2</v>
      </c>
      <c r="X2192" s="13">
        <f t="shared" si="2589"/>
        <v>6.250297079510414E-2</v>
      </c>
      <c r="Y2192" s="13">
        <f t="shared" si="2590"/>
        <v>2.5804742136326206E-2</v>
      </c>
      <c r="Z2192" s="13">
        <f t="shared" si="2591"/>
        <v>6.0297763635410104E-3</v>
      </c>
      <c r="AA2192" s="13">
        <f t="shared" si="2592"/>
        <v>1.1571427256012469E-2</v>
      </c>
      <c r="AB2192" s="13">
        <f t="shared" si="2593"/>
        <v>1.1103059273541296E-2</v>
      </c>
      <c r="AC2192" s="13">
        <f t="shared" si="2594"/>
        <v>7.0339897162565964E-4</v>
      </c>
      <c r="AD2192" s="13">
        <f t="shared" si="2595"/>
        <v>3.6315960412043387E-2</v>
      </c>
      <c r="AE2192" s="13">
        <f t="shared" si="2596"/>
        <v>2.9986542461729375E-2</v>
      </c>
      <c r="AF2192" s="13">
        <f t="shared" si="2597"/>
        <v>1.2380131471215354E-2</v>
      </c>
      <c r="AG2192" s="13">
        <f t="shared" si="2598"/>
        <v>3.4074764358086361E-3</v>
      </c>
      <c r="AH2192" s="13">
        <f t="shared" si="2599"/>
        <v>1.2447154288950891E-3</v>
      </c>
      <c r="AI2192" s="13">
        <f t="shared" si="2600"/>
        <v>2.388668032032549E-3</v>
      </c>
      <c r="AJ2192" s="13">
        <f t="shared" si="2601"/>
        <v>2.2919837076009917E-3</v>
      </c>
      <c r="AK2192" s="13">
        <f t="shared" si="2602"/>
        <v>1.4661418680374722E-3</v>
      </c>
      <c r="AL2192" s="13">
        <f t="shared" si="2603"/>
        <v>4.4583720151109234E-5</v>
      </c>
      <c r="AM2192" s="13">
        <f t="shared" si="2604"/>
        <v>1.3938410607766176E-2</v>
      </c>
      <c r="AN2192" s="13">
        <f t="shared" si="2605"/>
        <v>1.1509119868965129E-2</v>
      </c>
      <c r="AO2192" s="13">
        <f t="shared" si="2606"/>
        <v>4.7516120699014333E-3</v>
      </c>
      <c r="AP2192" s="13">
        <f t="shared" si="2607"/>
        <v>1.3078218270894957E-3</v>
      </c>
      <c r="AQ2192" s="13">
        <f t="shared" si="2608"/>
        <v>2.6997120760015878E-4</v>
      </c>
      <c r="AR2192" s="13">
        <f t="shared" si="2609"/>
        <v>2.055554177163073E-4</v>
      </c>
      <c r="AS2192" s="13">
        <f t="shared" si="2610"/>
        <v>3.9447061047993528E-4</v>
      </c>
      <c r="AT2192" s="13">
        <f t="shared" si="2611"/>
        <v>3.7850391943249691E-4</v>
      </c>
      <c r="AU2192" s="13">
        <f t="shared" si="2612"/>
        <v>2.4212233344237831E-4</v>
      </c>
      <c r="AV2192" s="13">
        <f t="shared" si="2613"/>
        <v>1.1616106467169052E-4</v>
      </c>
      <c r="AW2192" s="13">
        <f t="shared" si="2614"/>
        <v>1.9624038485253375E-6</v>
      </c>
      <c r="AX2192" s="13">
        <f t="shared" si="2615"/>
        <v>4.4580786718011944E-3</v>
      </c>
      <c r="AY2192" s="13">
        <f t="shared" si="2616"/>
        <v>3.6810912852896435E-3</v>
      </c>
      <c r="AZ2192" s="13">
        <f t="shared" si="2617"/>
        <v>1.519761543952362E-3</v>
      </c>
      <c r="BA2192" s="13">
        <f t="shared" si="2618"/>
        <v>4.1829536795358823E-4</v>
      </c>
      <c r="BB2192" s="13">
        <f t="shared" si="2619"/>
        <v>8.6347928502844305E-5</v>
      </c>
      <c r="BC2192" s="13">
        <f t="shared" si="2620"/>
        <v>1.4259712782780969E-5</v>
      </c>
      <c r="BD2192" s="13">
        <f t="shared" si="2621"/>
        <v>2.8288279641846054E-5</v>
      </c>
      <c r="BE2192" s="13">
        <f t="shared" si="2622"/>
        <v>5.4286552325985568E-5</v>
      </c>
      <c r="BF2192" s="13">
        <f t="shared" si="2623"/>
        <v>5.2089236262400908E-5</v>
      </c>
      <c r="BG2192" s="13">
        <f t="shared" si="2624"/>
        <v>3.3320572875423287E-5</v>
      </c>
      <c r="BH2192" s="13">
        <f t="shared" si="2625"/>
        <v>1.5985940518787201E-5</v>
      </c>
      <c r="BI2192" s="13">
        <f t="shared" si="2626"/>
        <v>6.1355558375454612E-6</v>
      </c>
      <c r="BJ2192" s="14">
        <f t="shared" si="2627"/>
        <v>0.62741629429801726</v>
      </c>
      <c r="BK2192" s="14">
        <f t="shared" si="2628"/>
        <v>0.21796625723348845</v>
      </c>
      <c r="BL2192" s="14">
        <f t="shared" si="2629"/>
        <v>0.14860542190973902</v>
      </c>
      <c r="BM2192" s="14">
        <f t="shared" si="2630"/>
        <v>0.51361436157564422</v>
      </c>
      <c r="BN2192" s="14">
        <f t="shared" si="2631"/>
        <v>0.4827242593477003</v>
      </c>
    </row>
    <row r="2193" spans="1:66" x14ac:dyDescent="0.25">
      <c r="A2193" t="s">
        <v>25</v>
      </c>
      <c r="B2193" t="s">
        <v>172</v>
      </c>
      <c r="C2193" t="s">
        <v>174</v>
      </c>
      <c r="D2193" s="7" t="s">
        <v>540</v>
      </c>
      <c r="E2193" s="10">
        <f>VLOOKUP(A2193,home!$A$2:$E$405,3,FALSE)</f>
        <v>1.3374999999999999</v>
      </c>
      <c r="F2193" s="10">
        <f>VLOOKUP(B2193,home!$B$2:$E$405,3,FALSE)</f>
        <v>1.03</v>
      </c>
      <c r="G2193" s="10">
        <f>VLOOKUP(C2193,away!$B$2:$E$405,4,FALSE)</f>
        <v>1.5</v>
      </c>
      <c r="H2193" s="10">
        <f>VLOOKUP(A2193,away!$A$2:$E$405,3,FALSE)</f>
        <v>1.1625000000000001</v>
      </c>
      <c r="I2193" s="10">
        <f>VLOOKUP(C2193,away!$B$2:$E$405,3,FALSE)</f>
        <v>0.47</v>
      </c>
      <c r="J2193" s="10">
        <f>VLOOKUP(B2193,home!$B$2:$E$405,4,FALSE)</f>
        <v>0.43</v>
      </c>
      <c r="K2193" s="12">
        <f t="shared" si="2576"/>
        <v>2.0664374999999997</v>
      </c>
      <c r="L2193" s="12">
        <f t="shared" si="2577"/>
        <v>0.23494125000000002</v>
      </c>
      <c r="M2193" s="13">
        <f t="shared" si="2578"/>
        <v>0.10012070709184349</v>
      </c>
      <c r="N2193" s="13">
        <f t="shared" si="2579"/>
        <v>0.20689318366110135</v>
      </c>
      <c r="O2193" s="13">
        <f t="shared" si="2580"/>
        <v>2.3522484075041577E-2</v>
      </c>
      <c r="P2193" s="13">
        <f t="shared" si="2581"/>
        <v>4.860774318581873E-2</v>
      </c>
      <c r="Q2193" s="13">
        <f t="shared" si="2582"/>
        <v>0.21376591660584354</v>
      </c>
      <c r="R2193" s="13">
        <f t="shared" si="2583"/>
        <v>2.7632009058476811E-3</v>
      </c>
      <c r="S2193" s="13">
        <f t="shared" si="2584"/>
        <v>5.8996604355059275E-3</v>
      </c>
      <c r="T2193" s="13">
        <f t="shared" si="2585"/>
        <v>5.0222431654772644E-2</v>
      </c>
      <c r="U2193" s="13">
        <f t="shared" si="2586"/>
        <v>5.7099819718776177E-3</v>
      </c>
      <c r="V2193" s="13">
        <f t="shared" si="2587"/>
        <v>3.1824827324519874E-4</v>
      </c>
      <c r="W2193" s="13">
        <f t="shared" si="2588"/>
        <v>0.14724463543206259</v>
      </c>
      <c r="X2193" s="13">
        <f t="shared" si="2589"/>
        <v>3.459383870420308E-2</v>
      </c>
      <c r="Y2193" s="13">
        <f t="shared" si="2590"/>
        <v>4.0637598537319264E-3</v>
      </c>
      <c r="Z2193" s="13">
        <f t="shared" si="2591"/>
        <v>2.1639662494032889E-4</v>
      </c>
      <c r="AA2193" s="13">
        <f t="shared" si="2592"/>
        <v>4.4717010065013091E-4</v>
      </c>
      <c r="AB2193" s="13">
        <f t="shared" si="2593"/>
        <v>4.6202453243110241E-4</v>
      </c>
      <c r="AC2193" s="13">
        <f t="shared" si="2594"/>
        <v>9.6566751677567812E-6</v>
      </c>
      <c r="AD2193" s="13">
        <f t="shared" si="2595"/>
        <v>7.6067959082660716E-2</v>
      </c>
      <c r="AE2193" s="13">
        <f t="shared" si="2596"/>
        <v>1.7871501391829164E-2</v>
      </c>
      <c r="AF2193" s="13">
        <f t="shared" si="2597"/>
        <v>2.0993764381865422E-3</v>
      </c>
      <c r="AG2193" s="13">
        <f t="shared" si="2598"/>
        <v>1.6441004153603135E-4</v>
      </c>
      <c r="AH2193" s="13">
        <f t="shared" si="2599"/>
        <v>1.2710123389815509E-5</v>
      </c>
      <c r="AI2193" s="13">
        <f t="shared" si="2600"/>
        <v>2.6264675602341888E-5</v>
      </c>
      <c r="AJ2193" s="13">
        <f t="shared" si="2601"/>
        <v>2.7137155295007181E-5</v>
      </c>
      <c r="AK2193" s="13">
        <f t="shared" si="2602"/>
        <v>1.8692411781642133E-5</v>
      </c>
      <c r="AL2193" s="13">
        <f t="shared" si="2603"/>
        <v>1.8752931345265494E-7</v>
      </c>
      <c r="AM2193" s="13">
        <f t="shared" si="2604"/>
        <v>3.1437936639375115E-2</v>
      </c>
      <c r="AN2193" s="13">
        <f t="shared" si="2605"/>
        <v>7.3860681314755891E-3</v>
      </c>
      <c r="AO2193" s="13">
        <f t="shared" si="2606"/>
        <v>8.6764603969701978E-4</v>
      </c>
      <c r="AP2193" s="13">
        <f t="shared" si="2607"/>
        <v>6.7948615041322499E-5</v>
      </c>
      <c r="AQ2193" s="13">
        <f t="shared" si="2608"/>
        <v>3.9909831383942769E-6</v>
      </c>
      <c r="AR2193" s="13">
        <f t="shared" si="2609"/>
        <v>5.9722645537149892E-7</v>
      </c>
      <c r="AS2193" s="13">
        <f t="shared" si="2610"/>
        <v>1.2341311433717418E-6</v>
      </c>
      <c r="AT2193" s="13">
        <f t="shared" si="2611"/>
        <v>1.2751274372906216E-6</v>
      </c>
      <c r="AU2193" s="13">
        <f t="shared" si="2612"/>
        <v>8.783237178987464E-7</v>
      </c>
      <c r="AV2193" s="13">
        <f t="shared" si="2613"/>
        <v>4.5375026695134771E-7</v>
      </c>
      <c r="AW2193" s="13">
        <f t="shared" si="2614"/>
        <v>2.5289964075723591E-9</v>
      </c>
      <c r="AX2193" s="13">
        <f t="shared" si="2615"/>
        <v>1.0827421865704795E-2</v>
      </c>
      <c r="AY2193" s="13">
        <f t="shared" si="2616"/>
        <v>2.5438080274060165E-3</v>
      </c>
      <c r="AZ2193" s="13">
        <f t="shared" si="2617"/>
        <v>2.9882271885940193E-4</v>
      </c>
      <c r="BA2193" s="13">
        <f t="shared" si="2618"/>
        <v>2.3401927699075493E-5</v>
      </c>
      <c r="BB2193" s="13">
        <f t="shared" si="2619"/>
        <v>1.3745195365076049E-6</v>
      </c>
      <c r="BC2193" s="13">
        <f t="shared" si="2620"/>
        <v>6.4586267611303489E-8</v>
      </c>
      <c r="BD2193" s="13">
        <f t="shared" si="2621"/>
        <v>2.3385521659674856E-8</v>
      </c>
      <c r="BE2193" s="13">
        <f t="shared" si="2622"/>
        <v>4.8324718914614358E-8</v>
      </c>
      <c r="BF2193" s="13">
        <f t="shared" si="2623"/>
        <v>4.9930005671059202E-8</v>
      </c>
      <c r="BG2193" s="13">
        <f t="shared" si="2624"/>
        <v>3.4392412031296471E-8</v>
      </c>
      <c r="BH2193" s="13">
        <f t="shared" si="2625"/>
        <v>1.7767442484230549E-8</v>
      </c>
      <c r="BI2193" s="13">
        <f t="shared" si="2626"/>
        <v>7.3430618857014269E-9</v>
      </c>
      <c r="BJ2193" s="14">
        <f t="shared" si="2627"/>
        <v>0.80644549692012857</v>
      </c>
      <c r="BK2193" s="14">
        <f t="shared" si="2628"/>
        <v>0.1575000112183006</v>
      </c>
      <c r="BL2193" s="14">
        <f t="shared" si="2629"/>
        <v>3.2994285654100453E-2</v>
      </c>
      <c r="BM2193" s="14">
        <f t="shared" si="2630"/>
        <v>0.3989391493935639</v>
      </c>
      <c r="BN2193" s="14">
        <f t="shared" si="2631"/>
        <v>0.59567323552549645</v>
      </c>
    </row>
    <row r="2194" spans="1:66" x14ac:dyDescent="0.25">
      <c r="A2194" t="s">
        <v>25</v>
      </c>
      <c r="B2194" t="s">
        <v>176</v>
      </c>
      <c r="C2194" t="s">
        <v>260</v>
      </c>
      <c r="D2194" s="7" t="s">
        <v>540</v>
      </c>
      <c r="E2194" s="10">
        <f>VLOOKUP(A2194,home!$A$2:$E$405,3,FALSE)</f>
        <v>1.3374999999999999</v>
      </c>
      <c r="F2194" s="10">
        <f>VLOOKUP(B2194,home!$B$2:$E$405,3,FALSE)</f>
        <v>0.84</v>
      </c>
      <c r="G2194" s="10">
        <f>VLOOKUP(C2194,away!$B$2:$E$405,4,FALSE)</f>
        <v>1.25</v>
      </c>
      <c r="H2194" s="10">
        <f>VLOOKUP(A2194,away!$A$2:$E$405,3,FALSE)</f>
        <v>1.1625000000000001</v>
      </c>
      <c r="I2194" s="10">
        <f>VLOOKUP(C2194,away!$B$2:$E$405,3,FALSE)</f>
        <v>1.08</v>
      </c>
      <c r="J2194" s="10">
        <f>VLOOKUP(B2194,home!$B$2:$E$405,4,FALSE)</f>
        <v>0.97</v>
      </c>
      <c r="K2194" s="12">
        <f t="shared" si="2576"/>
        <v>1.4043749999999999</v>
      </c>
      <c r="L2194" s="12">
        <f t="shared" si="2577"/>
        <v>1.2178350000000002</v>
      </c>
      <c r="M2194" s="13">
        <f t="shared" si="2578"/>
        <v>7.2642146157919793E-2</v>
      </c>
      <c r="N2194" s="13">
        <f t="shared" si="2579"/>
        <v>0.1020168140105286</v>
      </c>
      <c r="O2194" s="13">
        <f t="shared" si="2580"/>
        <v>8.8466148066230252E-2</v>
      </c>
      <c r="P2194" s="13">
        <f t="shared" si="2581"/>
        <v>0.1242396466905121</v>
      </c>
      <c r="Q2194" s="13">
        <f t="shared" si="2582"/>
        <v>7.163493158801805E-2</v>
      </c>
      <c r="R2194" s="13">
        <f t="shared" si="2583"/>
        <v>5.3868585715118787E-2</v>
      </c>
      <c r="S2194" s="13">
        <f t="shared" si="2584"/>
        <v>5.3121674627520744E-2</v>
      </c>
      <c r="T2194" s="13">
        <f t="shared" si="2585"/>
        <v>8.723952691049397E-2</v>
      </c>
      <c r="U2194" s="13">
        <f t="shared" si="2586"/>
        <v>7.5651695063669935E-2</v>
      </c>
      <c r="V2194" s="13">
        <f t="shared" si="2587"/>
        <v>1.0094871360496877E-2</v>
      </c>
      <c r="W2194" s="13">
        <f t="shared" si="2588"/>
        <v>3.3534102349640937E-2</v>
      </c>
      <c r="X2194" s="13">
        <f t="shared" si="2589"/>
        <v>4.0839003534974973E-2</v>
      </c>
      <c r="Y2194" s="13">
        <f t="shared" si="2590"/>
        <v>2.4867583935008139E-2</v>
      </c>
      <c r="Z2194" s="13">
        <f t="shared" si="2591"/>
        <v>2.1867683028123891E-2</v>
      </c>
      <c r="AA2194" s="13">
        <f t="shared" si="2592"/>
        <v>3.071042735262149E-2</v>
      </c>
      <c r="AB2194" s="13">
        <f t="shared" si="2593"/>
        <v>2.1564478206668902E-2</v>
      </c>
      <c r="AC2194" s="13">
        <f t="shared" si="2594"/>
        <v>1.0790767804476254E-3</v>
      </c>
      <c r="AD2194" s="13">
        <f t="shared" si="2595"/>
        <v>1.1773613746819256E-2</v>
      </c>
      <c r="AE2194" s="13">
        <f t="shared" si="2596"/>
        <v>1.433831889735763E-2</v>
      </c>
      <c r="AF2194" s="13">
        <f t="shared" si="2597"/>
        <v>8.730853297181769E-3</v>
      </c>
      <c r="AG2194" s="13">
        <f t="shared" si="2598"/>
        <v>3.5442462417244525E-3</v>
      </c>
      <c r="AH2194" s="13">
        <f t="shared" si="2599"/>
        <v>6.6578074401388194E-3</v>
      </c>
      <c r="AI2194" s="13">
        <f t="shared" si="2600"/>
        <v>9.3500583237449541E-3</v>
      </c>
      <c r="AJ2194" s="13">
        <f t="shared" si="2601"/>
        <v>6.56549407920466E-3</v>
      </c>
      <c r="AK2194" s="13">
        <f t="shared" si="2602"/>
        <v>3.0734719158276805E-3</v>
      </c>
      <c r="AL2194" s="13">
        <f t="shared" si="2603"/>
        <v>7.3821672428730641E-5</v>
      </c>
      <c r="AM2194" s="13">
        <f t="shared" si="2604"/>
        <v>3.3069137611378579E-3</v>
      </c>
      <c r="AN2194" s="13">
        <f t="shared" si="2605"/>
        <v>4.0272753202953235E-3</v>
      </c>
      <c r="AO2194" s="13">
        <f t="shared" si="2606"/>
        <v>2.4522784198459289E-3</v>
      </c>
      <c r="AP2194" s="13">
        <f t="shared" si="2607"/>
        <v>9.9549016314435536E-4</v>
      </c>
      <c r="AQ2194" s="13">
        <f t="shared" si="2608"/>
        <v>3.030856907082267E-4</v>
      </c>
      <c r="AR2194" s="13">
        <f t="shared" si="2609"/>
        <v>1.6216221847722915E-3</v>
      </c>
      <c r="AS2194" s="13">
        <f t="shared" si="2610"/>
        <v>2.2773656557395867E-3</v>
      </c>
      <c r="AT2194" s="13">
        <f t="shared" si="2611"/>
        <v>1.5991376963896413E-3</v>
      </c>
      <c r="AU2194" s="13">
        <f t="shared" si="2612"/>
        <v>7.4859633412240056E-4</v>
      </c>
      <c r="AV2194" s="13">
        <f t="shared" si="2613"/>
        <v>2.6282749418328672E-4</v>
      </c>
      <c r="AW2194" s="13">
        <f t="shared" si="2614"/>
        <v>3.5071385268354142E-6</v>
      </c>
      <c r="AX2194" s="13">
        <f t="shared" si="2615"/>
        <v>7.7402450221632842E-4</v>
      </c>
      <c r="AY2194" s="13">
        <f t="shared" si="2616"/>
        <v>9.4263412965662238E-4</v>
      </c>
      <c r="AZ2194" s="13">
        <f t="shared" si="2617"/>
        <v>5.7398641764518663E-4</v>
      </c>
      <c r="BA2194" s="13">
        <f t="shared" si="2618"/>
        <v>2.3300691631097524E-4</v>
      </c>
      <c r="BB2194" s="13">
        <f t="shared" si="2619"/>
        <v>7.0940994481394175E-5</v>
      </c>
      <c r="BC2194" s="13">
        <f t="shared" si="2620"/>
        <v>1.7278885202849734E-5</v>
      </c>
      <c r="BD2194" s="13">
        <f t="shared" si="2621"/>
        <v>3.2914470889869362E-4</v>
      </c>
      <c r="BE2194" s="13">
        <f t="shared" si="2622"/>
        <v>4.6224260055960283E-4</v>
      </c>
      <c r="BF2194" s="13">
        <f t="shared" si="2623"/>
        <v>3.2458097608044611E-4</v>
      </c>
      <c r="BG2194" s="13">
        <f t="shared" si="2624"/>
        <v>1.5194446942765879E-4</v>
      </c>
      <c r="BH2194" s="13">
        <f t="shared" si="2625"/>
        <v>5.3346753563117112E-5</v>
      </c>
      <c r="BI2194" s="13">
        <f t="shared" si="2626"/>
        <v>1.4983769407040516E-5</v>
      </c>
      <c r="BJ2194" s="14">
        <f t="shared" si="2627"/>
        <v>0.41221590971239286</v>
      </c>
      <c r="BK2194" s="14">
        <f t="shared" si="2628"/>
        <v>0.26219387141898248</v>
      </c>
      <c r="BL2194" s="14">
        <f t="shared" si="2629"/>
        <v>0.3037539588063693</v>
      </c>
      <c r="BM2194" s="14">
        <f t="shared" si="2630"/>
        <v>0.48622402374641122</v>
      </c>
      <c r="BN2194" s="14">
        <f t="shared" si="2631"/>
        <v>0.51286827222832754</v>
      </c>
    </row>
    <row r="2195" spans="1:66" x14ac:dyDescent="0.25">
      <c r="A2195" t="s">
        <v>25</v>
      </c>
      <c r="B2195" t="s">
        <v>292</v>
      </c>
      <c r="C2195" t="s">
        <v>479</v>
      </c>
      <c r="D2195" s="7" t="s">
        <v>540</v>
      </c>
      <c r="E2195" s="10">
        <f>VLOOKUP(A2195,home!$A$2:$E$405,3,FALSE)</f>
        <v>1.3374999999999999</v>
      </c>
      <c r="F2195" s="10">
        <f>VLOOKUP(B2195,home!$B$2:$E$405,3,FALSE)</f>
        <v>1.5</v>
      </c>
      <c r="G2195" s="10">
        <f>VLOOKUP(C2195,away!$B$2:$E$405,4,FALSE)</f>
        <v>1.31</v>
      </c>
      <c r="H2195" s="10">
        <f>VLOOKUP(A2195,away!$A$2:$E$405,3,FALSE)</f>
        <v>1.1625000000000001</v>
      </c>
      <c r="I2195" s="10">
        <f>VLOOKUP(C2195,away!$B$2:$E$405,3,FALSE)</f>
        <v>1.31</v>
      </c>
      <c r="J2195" s="10">
        <f>VLOOKUP(B2195,home!$B$2:$E$405,4,FALSE)</f>
        <v>1.51</v>
      </c>
      <c r="K2195" s="12">
        <f t="shared" si="2576"/>
        <v>2.6281874999999997</v>
      </c>
      <c r="L2195" s="12">
        <f t="shared" si="2577"/>
        <v>2.2995412500000003</v>
      </c>
      <c r="M2195" s="13">
        <f t="shared" si="2578"/>
        <v>7.2429351303089848E-3</v>
      </c>
      <c r="N2195" s="13">
        <f t="shared" si="2579"/>
        <v>1.9035791572788941E-2</v>
      </c>
      <c r="O2195" s="13">
        <f t="shared" si="2580"/>
        <v>1.6655428103219638E-2</v>
      </c>
      <c r="P2195" s="13">
        <f t="shared" si="2581"/>
        <v>4.377358794803056E-2</v>
      </c>
      <c r="Q2195" s="13">
        <f t="shared" si="2582"/>
        <v>2.501481473210462E-2</v>
      </c>
      <c r="R2195" s="13">
        <f t="shared" si="2583"/>
        <v>1.9149921979881416E-2</v>
      </c>
      <c r="S2195" s="13">
        <f t="shared" si="2584"/>
        <v>6.613779384222597E-2</v>
      </c>
      <c r="T2195" s="13">
        <f t="shared" si="2585"/>
        <v>5.7522598337582283E-2</v>
      </c>
      <c r="U2195" s="13">
        <f t="shared" si="2586"/>
        <v>5.0329585573499577E-2</v>
      </c>
      <c r="V2195" s="13">
        <f t="shared" si="2587"/>
        <v>4.4412451326788241E-2</v>
      </c>
      <c r="W2195" s="13">
        <f t="shared" si="2588"/>
        <v>2.19145411312444E-2</v>
      </c>
      <c r="X2195" s="13">
        <f t="shared" si="2589"/>
        <v>5.0393391306118175E-2</v>
      </c>
      <c r="Y2195" s="13">
        <f t="shared" si="2590"/>
        <v>5.794084101790508E-2</v>
      </c>
      <c r="Z2195" s="13">
        <f t="shared" si="2591"/>
        <v>1.4678678509006329E-2</v>
      </c>
      <c r="AA2195" s="13">
        <f t="shared" si="2592"/>
        <v>3.8578319373889065E-2</v>
      </c>
      <c r="AB2195" s="13">
        <f t="shared" si="2593"/>
        <v>5.0695528374731534E-2</v>
      </c>
      <c r="AC2195" s="13">
        <f t="shared" si="2594"/>
        <v>1.6775764151240716E-2</v>
      </c>
      <c r="AD2195" s="13">
        <f t="shared" si="2595"/>
        <v>1.4398880767343098E-2</v>
      </c>
      <c r="AE2195" s="13">
        <f t="shared" si="2596"/>
        <v>3.3110820278337116E-2</v>
      </c>
      <c r="AF2195" s="13">
        <f t="shared" si="2597"/>
        <v>3.8069848525686352E-2</v>
      </c>
      <c r="AG2195" s="13">
        <f t="shared" si="2598"/>
        <v>2.9181062355355815E-2</v>
      </c>
      <c r="AH2195" s="13">
        <f t="shared" si="2599"/>
        <v>8.4385566817371371E-3</v>
      </c>
      <c r="AI2195" s="13">
        <f t="shared" si="2600"/>
        <v>2.2178109188983022E-2</v>
      </c>
      <c r="AJ2195" s="13">
        <f t="shared" si="2601"/>
        <v>2.9144114672060156E-2</v>
      </c>
      <c r="AK2195" s="13">
        <f t="shared" si="2602"/>
        <v>2.5532065959891697E-2</v>
      </c>
      <c r="AL2195" s="13">
        <f t="shared" si="2603"/>
        <v>4.0554574865475914E-3</v>
      </c>
      <c r="AM2195" s="13">
        <f t="shared" si="2604"/>
        <v>7.5685916893443042E-3</v>
      </c>
      <c r="AN2195" s="13">
        <f t="shared" si="2605"/>
        <v>1.7404288794054416E-2</v>
      </c>
      <c r="AO2195" s="13">
        <f t="shared" si="2606"/>
        <v>2.0010940004420448E-2</v>
      </c>
      <c r="AP2195" s="13">
        <f t="shared" si="2607"/>
        <v>1.5338660663813335E-2</v>
      </c>
      <c r="AQ2195" s="13">
        <f t="shared" si="2608"/>
        <v>8.817970729047787E-3</v>
      </c>
      <c r="AR2195" s="13">
        <f t="shared" si="2609"/>
        <v>3.8809618360235334E-3</v>
      </c>
      <c r="AS2195" s="13">
        <f t="shared" si="2610"/>
        <v>1.0199895385414099E-2</v>
      </c>
      <c r="AT2195" s="13">
        <f t="shared" si="2611"/>
        <v>1.3403618776626509E-2</v>
      </c>
      <c r="AU2195" s="13">
        <f t="shared" si="2612"/>
        <v>1.1742407774498359E-2</v>
      </c>
      <c r="AV2195" s="13">
        <f t="shared" si="2613"/>
        <v>7.7153123332098514E-3</v>
      </c>
      <c r="AW2195" s="13">
        <f t="shared" si="2614"/>
        <v>6.8082407110078185E-4</v>
      </c>
      <c r="AX2195" s="13">
        <f t="shared" si="2615"/>
        <v>3.3152796784230985E-3</v>
      </c>
      <c r="AY2195" s="13">
        <f t="shared" si="2616"/>
        <v>7.6236223758206515E-3</v>
      </c>
      <c r="AZ2195" s="13">
        <f t="shared" si="2617"/>
        <v>8.7654170638112993E-3</v>
      </c>
      <c r="BA2195" s="13">
        <f t="shared" si="2618"/>
        <v>6.7188127038959877E-3</v>
      </c>
      <c r="BB2195" s="13">
        <f t="shared" si="2619"/>
        <v>3.8625467409082151E-3</v>
      </c>
      <c r="BC2195" s="13">
        <f t="shared" si="2620"/>
        <v>1.7764171121543004E-3</v>
      </c>
      <c r="BD2195" s="13">
        <f t="shared" si="2621"/>
        <v>1.4874053052686422E-3</v>
      </c>
      <c r="BE2195" s="13">
        <f t="shared" si="2622"/>
        <v>3.9091800307407294E-3</v>
      </c>
      <c r="BF2195" s="13">
        <f t="shared" si="2623"/>
        <v>5.1370290460212003E-3</v>
      </c>
      <c r="BG2195" s="13">
        <f t="shared" si="2624"/>
        <v>4.5003585086299475E-3</v>
      </c>
      <c r="BH2195" s="13">
        <f t="shared" si="2625"/>
        <v>2.9569464944749673E-3</v>
      </c>
      <c r="BI2195" s="13">
        <f t="shared" si="2626"/>
        <v>1.554281962989585E-3</v>
      </c>
      <c r="BJ2195" s="14">
        <f t="shared" si="2627"/>
        <v>0.4477851375801597</v>
      </c>
      <c r="BK2195" s="14">
        <f t="shared" si="2628"/>
        <v>0.19002161226096273</v>
      </c>
      <c r="BL2195" s="14">
        <f t="shared" si="2629"/>
        <v>0.32718902736179073</v>
      </c>
      <c r="BM2195" s="14">
        <f t="shared" si="2630"/>
        <v>0.84185917794086529</v>
      </c>
      <c r="BN2195" s="14">
        <f t="shared" si="2631"/>
        <v>0.13087247946633415</v>
      </c>
    </row>
    <row r="2196" spans="1:66" x14ac:dyDescent="0.25">
      <c r="A2196" t="s">
        <v>178</v>
      </c>
      <c r="B2196" t="s">
        <v>271</v>
      </c>
      <c r="C2196" t="s">
        <v>468</v>
      </c>
      <c r="D2196" s="7" t="s">
        <v>540</v>
      </c>
      <c r="E2196" s="10">
        <f>VLOOKUP(A2196,home!$A$2:$E$405,3,FALSE)</f>
        <v>1.7111111111111099</v>
      </c>
      <c r="F2196" s="10">
        <f>VLOOKUP(B2196,home!$B$2:$E$405,3,FALSE)</f>
        <v>0.67</v>
      </c>
      <c r="G2196" s="10">
        <f>VLOOKUP(C2196,away!$B$2:$E$405,4,FALSE)</f>
        <v>1.17</v>
      </c>
      <c r="H2196" s="10">
        <f>VLOOKUP(A2196,away!$A$2:$E$405,3,FALSE)</f>
        <v>1.31111111111111</v>
      </c>
      <c r="I2196" s="10">
        <f>VLOOKUP(C2196,away!$B$2:$E$405,3,FALSE)</f>
        <v>0.88</v>
      </c>
      <c r="J2196" s="10">
        <f>VLOOKUP(B2196,home!$B$2:$E$405,4,FALSE)</f>
        <v>0.54</v>
      </c>
      <c r="K2196" s="12">
        <f t="shared" si="2576"/>
        <v>1.3413399999999991</v>
      </c>
      <c r="L2196" s="12">
        <f t="shared" si="2577"/>
        <v>0.62303999999999959</v>
      </c>
      <c r="M2196" s="13">
        <f t="shared" si="2578"/>
        <v>0.14024281020904678</v>
      </c>
      <c r="N2196" s="13">
        <f t="shared" si="2579"/>
        <v>0.18811329104580271</v>
      </c>
      <c r="O2196" s="13">
        <f t="shared" si="2580"/>
        <v>8.7376880472644469E-2</v>
      </c>
      <c r="P2196" s="13">
        <f t="shared" si="2581"/>
        <v>0.11720210485317686</v>
      </c>
      <c r="Q2196" s="13">
        <f t="shared" si="2582"/>
        <v>0.12616194090568844</v>
      </c>
      <c r="R2196" s="13">
        <f t="shared" si="2583"/>
        <v>2.7219645804838179E-2</v>
      </c>
      <c r="S2196" s="13">
        <f t="shared" si="2584"/>
        <v>2.4486698037388864E-2</v>
      </c>
      <c r="T2196" s="13">
        <f t="shared" si="2585"/>
        <v>7.8603935661880078E-2</v>
      </c>
      <c r="U2196" s="13">
        <f t="shared" si="2586"/>
        <v>3.6510799703861625E-2</v>
      </c>
      <c r="V2196" s="13">
        <f t="shared" si="2587"/>
        <v>2.2737490044811488E-3</v>
      </c>
      <c r="W2196" s="13">
        <f t="shared" si="2588"/>
        <v>5.6408685938145346E-2</v>
      </c>
      <c r="X2196" s="13">
        <f t="shared" si="2589"/>
        <v>3.5144867686902059E-2</v>
      </c>
      <c r="Y2196" s="13">
        <f t="shared" si="2590"/>
        <v>1.0948329181823719E-2</v>
      </c>
      <c r="Z2196" s="13">
        <f t="shared" si="2591"/>
        <v>5.6529760407487903E-3</v>
      </c>
      <c r="AA2196" s="13">
        <f t="shared" si="2592"/>
        <v>7.5825628824979776E-3</v>
      </c>
      <c r="AB2196" s="13">
        <f t="shared" si="2593"/>
        <v>5.0853974484049158E-3</v>
      </c>
      <c r="AC2196" s="13">
        <f t="shared" si="2594"/>
        <v>1.1876195686777857E-4</v>
      </c>
      <c r="AD2196" s="13">
        <f t="shared" si="2595"/>
        <v>1.8915806699067953E-2</v>
      </c>
      <c r="AE2196" s="13">
        <f t="shared" si="2596"/>
        <v>1.1785304205787292E-2</v>
      </c>
      <c r="AF2196" s="13">
        <f t="shared" si="2597"/>
        <v>3.6713579661868537E-3</v>
      </c>
      <c r="AG2196" s="13">
        <f t="shared" si="2598"/>
        <v>7.6246762241768539E-4</v>
      </c>
      <c r="AH2196" s="13">
        <f t="shared" si="2599"/>
        <v>8.8050754810703078E-4</v>
      </c>
      <c r="AI2196" s="13">
        <f t="shared" si="2600"/>
        <v>1.181059994577884E-3</v>
      </c>
      <c r="AJ2196" s="13">
        <f t="shared" si="2601"/>
        <v>7.9210150656354905E-4</v>
      </c>
      <c r="AK2196" s="13">
        <f t="shared" si="2602"/>
        <v>3.5415914493798343E-4</v>
      </c>
      <c r="AL2196" s="13">
        <f t="shared" si="2603"/>
        <v>3.9700149478288059E-6</v>
      </c>
      <c r="AM2196" s="13">
        <f t="shared" si="2604"/>
        <v>5.0745056315455572E-3</v>
      </c>
      <c r="AN2196" s="13">
        <f t="shared" si="2605"/>
        <v>3.161619988678142E-3</v>
      </c>
      <c r="AO2196" s="13">
        <f t="shared" si="2606"/>
        <v>9.8490785887301409E-4</v>
      </c>
      <c r="AP2196" s="13">
        <f t="shared" si="2607"/>
        <v>2.0454566413074743E-4</v>
      </c>
      <c r="AQ2196" s="13">
        <f t="shared" si="2608"/>
        <v>3.1860032645005192E-5</v>
      </c>
      <c r="AR2196" s="13">
        <f t="shared" si="2609"/>
        <v>1.0971828455452085E-4</v>
      </c>
      <c r="AS2196" s="13">
        <f t="shared" si="2610"/>
        <v>1.4716952380436092E-4</v>
      </c>
      <c r="AT2196" s="13">
        <f t="shared" si="2611"/>
        <v>9.8702184529870691E-5</v>
      </c>
      <c r="AU2196" s="13">
        <f t="shared" si="2612"/>
        <v>4.4131062732432226E-5</v>
      </c>
      <c r="AV2196" s="13">
        <f t="shared" si="2613"/>
        <v>1.4798689921380149E-5</v>
      </c>
      <c r="AW2196" s="13">
        <f t="shared" si="2614"/>
        <v>9.2160420339422051E-8</v>
      </c>
      <c r="AX2196" s="13">
        <f t="shared" si="2615"/>
        <v>1.1344395639695539E-3</v>
      </c>
      <c r="AY2196" s="13">
        <f t="shared" si="2616"/>
        <v>7.0680122593559051E-4</v>
      </c>
      <c r="AZ2196" s="13">
        <f t="shared" si="2617"/>
        <v>2.2018271790345497E-4</v>
      </c>
      <c r="BA2196" s="13">
        <f t="shared" si="2618"/>
        <v>4.57275468541895E-5</v>
      </c>
      <c r="BB2196" s="13">
        <f t="shared" si="2619"/>
        <v>7.1225226980085508E-6</v>
      </c>
      <c r="BC2196" s="13">
        <f t="shared" si="2620"/>
        <v>8.875233083534492E-7</v>
      </c>
      <c r="BD2196" s="13">
        <f t="shared" si="2621"/>
        <v>1.1393146668141432E-5</v>
      </c>
      <c r="BE2196" s="13">
        <f t="shared" si="2622"/>
        <v>1.5282083351844819E-5</v>
      </c>
      <c r="BF2196" s="13">
        <f t="shared" si="2623"/>
        <v>1.024923484158176E-5</v>
      </c>
      <c r="BG2196" s="13">
        <f t="shared" si="2624"/>
        <v>4.5825695541357568E-6</v>
      </c>
      <c r="BH2196" s="13">
        <f t="shared" si="2625"/>
        <v>1.5366959614361128E-6</v>
      </c>
      <c r="BI2196" s="13">
        <f t="shared" si="2626"/>
        <v>4.122463521825427E-7</v>
      </c>
      <c r="BJ2196" s="14">
        <f t="shared" si="2627"/>
        <v>0.54208858719024378</v>
      </c>
      <c r="BK2196" s="14">
        <f t="shared" si="2628"/>
        <v>0.28503489530184484</v>
      </c>
      <c r="BL2196" s="14">
        <f t="shared" si="2629"/>
        <v>0.16744109022870551</v>
      </c>
      <c r="BM2196" s="14">
        <f t="shared" si="2630"/>
        <v>0.31319416640483022</v>
      </c>
      <c r="BN2196" s="14">
        <f t="shared" si="2631"/>
        <v>0.68631667329119739</v>
      </c>
    </row>
    <row r="2197" spans="1:66" x14ac:dyDescent="0.25">
      <c r="A2197" t="s">
        <v>178</v>
      </c>
      <c r="B2197" t="s">
        <v>472</v>
      </c>
      <c r="C2197" t="s">
        <v>274</v>
      </c>
      <c r="D2197" s="7" t="s">
        <v>540</v>
      </c>
      <c r="E2197" s="10">
        <f>VLOOKUP(A2197,home!$A$2:$E$405,3,FALSE)</f>
        <v>1.7111111111111099</v>
      </c>
      <c r="F2197" s="10">
        <f>VLOOKUP(B2197,home!$B$2:$E$405,3,FALSE)</f>
        <v>1.17</v>
      </c>
      <c r="G2197" s="10">
        <f>VLOOKUP(C2197,away!$B$2:$E$405,4,FALSE)</f>
        <v>0.57999999999999996</v>
      </c>
      <c r="H2197" s="10">
        <f>VLOOKUP(A2197,away!$A$2:$E$405,3,FALSE)</f>
        <v>1.31111111111111</v>
      </c>
      <c r="I2197" s="10">
        <f>VLOOKUP(C2197,away!$B$2:$E$405,3,FALSE)</f>
        <v>1.17</v>
      </c>
      <c r="J2197" s="10">
        <f>VLOOKUP(B2197,home!$B$2:$E$405,4,FALSE)</f>
        <v>1.72</v>
      </c>
      <c r="K2197" s="12">
        <f t="shared" si="2576"/>
        <v>1.1611599999999991</v>
      </c>
      <c r="L2197" s="12">
        <f t="shared" si="2577"/>
        <v>2.6384799999999977</v>
      </c>
      <c r="M2197" s="13">
        <f t="shared" si="2578"/>
        <v>2.2378826783833874E-2</v>
      </c>
      <c r="N2197" s="13">
        <f t="shared" si="2579"/>
        <v>2.5985398508316524E-2</v>
      </c>
      <c r="O2197" s="13">
        <f t="shared" si="2580"/>
        <v>5.9046086892609942E-2</v>
      </c>
      <c r="P2197" s="13">
        <f t="shared" si="2581"/>
        <v>6.8561954256222926E-2</v>
      </c>
      <c r="Q2197" s="13">
        <f t="shared" si="2582"/>
        <v>1.5086602665958399E-2</v>
      </c>
      <c r="R2197" s="13">
        <f t="shared" si="2583"/>
        <v>7.7895959672206694E-2</v>
      </c>
      <c r="S2197" s="13">
        <f t="shared" si="2584"/>
        <v>5.2513270879197188E-2</v>
      </c>
      <c r="T2197" s="13">
        <f t="shared" si="2585"/>
        <v>3.9805699402077878E-2</v>
      </c>
      <c r="U2197" s="13">
        <f t="shared" si="2586"/>
        <v>9.0449672532979475E-2</v>
      </c>
      <c r="V2197" s="13">
        <f t="shared" si="2587"/>
        <v>1.7876085932286692E-2</v>
      </c>
      <c r="W2197" s="13">
        <f t="shared" si="2588"/>
        <v>5.8393198505347467E-3</v>
      </c>
      <c r="X2197" s="13">
        <f t="shared" si="2589"/>
        <v>1.5406928639238905E-2</v>
      </c>
      <c r="Y2197" s="13">
        <f t="shared" si="2590"/>
        <v>2.0325436538029519E-2</v>
      </c>
      <c r="Z2197" s="13">
        <f t="shared" si="2591"/>
        <v>6.850897722530791E-2</v>
      </c>
      <c r="AA2197" s="13">
        <f t="shared" si="2592"/>
        <v>7.9549883994938481E-2</v>
      </c>
      <c r="AB2197" s="13">
        <f t="shared" si="2593"/>
        <v>4.6185071649781355E-2</v>
      </c>
      <c r="AC2197" s="13">
        <f t="shared" si="2594"/>
        <v>3.4229324156727003E-3</v>
      </c>
      <c r="AD2197" s="13">
        <f t="shared" si="2595"/>
        <v>1.6950961594117313E-3</v>
      </c>
      <c r="AE2197" s="13">
        <f t="shared" si="2596"/>
        <v>4.472477314684661E-3</v>
      </c>
      <c r="AF2197" s="13">
        <f t="shared" si="2597"/>
        <v>5.9002709726245885E-3</v>
      </c>
      <c r="AG2197" s="13">
        <f t="shared" si="2598"/>
        <v>5.1892489852835028E-3</v>
      </c>
      <c r="AH2197" s="13">
        <f t="shared" si="2599"/>
        <v>4.5189891557357552E-2</v>
      </c>
      <c r="AI2197" s="13">
        <f t="shared" si="2600"/>
        <v>5.247269448074126E-2</v>
      </c>
      <c r="AJ2197" s="13">
        <f t="shared" si="2601"/>
        <v>3.0464596961628742E-2</v>
      </c>
      <c r="AK2197" s="13">
        <f t="shared" si="2602"/>
        <v>1.1791423802654934E-2</v>
      </c>
      <c r="AL2197" s="13">
        <f t="shared" si="2603"/>
        <v>4.1947317072944242E-4</v>
      </c>
      <c r="AM2197" s="13">
        <f t="shared" si="2604"/>
        <v>3.9365557129250448E-4</v>
      </c>
      <c r="AN2197" s="13">
        <f t="shared" si="2605"/>
        <v>1.0386523517438462E-3</v>
      </c>
      <c r="AO2197" s="13">
        <f t="shared" si="2606"/>
        <v>1.370231728514551E-3</v>
      </c>
      <c r="AP2197" s="13">
        <f t="shared" si="2607"/>
        <v>1.2051096703503564E-3</v>
      </c>
      <c r="AQ2197" s="13">
        <f t="shared" si="2608"/>
        <v>7.9491444075650115E-4</v>
      </c>
      <c r="AR2197" s="13">
        <f t="shared" si="2609"/>
        <v>2.3846525015251339E-2</v>
      </c>
      <c r="AS2197" s="13">
        <f t="shared" si="2610"/>
        <v>2.7689630986709225E-2</v>
      </c>
      <c r="AT2197" s="13">
        <f t="shared" si="2611"/>
        <v>1.6076045958263632E-2</v>
      </c>
      <c r="AU2197" s="13">
        <f t="shared" si="2612"/>
        <v>6.2222871749657953E-3</v>
      </c>
      <c r="AV2197" s="13">
        <f t="shared" si="2613"/>
        <v>1.8062677440208203E-3</v>
      </c>
      <c r="AW2197" s="13">
        <f t="shared" si="2614"/>
        <v>3.5698302165837825E-5</v>
      </c>
      <c r="AX2197" s="13">
        <f t="shared" si="2615"/>
        <v>7.6182850527000768E-5</v>
      </c>
      <c r="AY2197" s="13">
        <f t="shared" si="2616"/>
        <v>2.010069274584808E-4</v>
      </c>
      <c r="AZ2197" s="13">
        <f t="shared" si="2617"/>
        <v>2.6517637898032607E-4</v>
      </c>
      <c r="BA2197" s="13">
        <f t="shared" si="2618"/>
        <v>2.3322085747066998E-4</v>
      </c>
      <c r="BB2197" s="13">
        <f t="shared" si="2619"/>
        <v>1.5383714200480316E-4</v>
      </c>
      <c r="BC2197" s="13">
        <f t="shared" si="2620"/>
        <v>8.1179244487366567E-5</v>
      </c>
      <c r="BD2197" s="13">
        <f t="shared" si="2621"/>
        <v>1.0486429887040058E-2</v>
      </c>
      <c r="BE2197" s="13">
        <f t="shared" si="2622"/>
        <v>1.2176422927635426E-2</v>
      </c>
      <c r="BF2197" s="13">
        <f t="shared" si="2623"/>
        <v>7.0693876233265708E-3</v>
      </c>
      <c r="BG2197" s="13">
        <f t="shared" si="2624"/>
        <v>2.7362300442339582E-3</v>
      </c>
      <c r="BH2197" s="13">
        <f t="shared" si="2625"/>
        <v>7.9430021954067563E-4</v>
      </c>
      <c r="BI2197" s="13">
        <f t="shared" si="2626"/>
        <v>1.8446192858436985E-4</v>
      </c>
      <c r="BJ2197" s="14">
        <f t="shared" si="2627"/>
        <v>0.14551964619974683</v>
      </c>
      <c r="BK2197" s="14">
        <f t="shared" si="2628"/>
        <v>0.16537355036540127</v>
      </c>
      <c r="BL2197" s="14">
        <f t="shared" si="2629"/>
        <v>0.60213327105447001</v>
      </c>
      <c r="BM2197" s="14">
        <f t="shared" si="2630"/>
        <v>0.71241530744048509</v>
      </c>
      <c r="BN2197" s="14">
        <f t="shared" si="2631"/>
        <v>0.26895482877914834</v>
      </c>
    </row>
    <row r="2198" spans="1:66" x14ac:dyDescent="0.25">
      <c r="A2198" t="s">
        <v>178</v>
      </c>
      <c r="B2198" t="s">
        <v>179</v>
      </c>
      <c r="C2198" t="s">
        <v>465</v>
      </c>
      <c r="D2198" s="7" t="s">
        <v>540</v>
      </c>
      <c r="E2198" s="10">
        <f>VLOOKUP(A2198,home!$A$2:$E$405,3,FALSE)</f>
        <v>1.7111111111111099</v>
      </c>
      <c r="F2198" s="10">
        <f>VLOOKUP(B2198,home!$B$2:$E$405,3,FALSE)</f>
        <v>0.57999999999999996</v>
      </c>
      <c r="G2198" s="10">
        <f>VLOOKUP(C2198,away!$B$2:$E$405,4,FALSE)</f>
        <v>1.17</v>
      </c>
      <c r="H2198" s="10">
        <f>VLOOKUP(A2198,away!$A$2:$E$405,3,FALSE)</f>
        <v>1.31111111111111</v>
      </c>
      <c r="I2198" s="10">
        <f>VLOOKUP(C2198,away!$B$2:$E$405,3,FALSE)</f>
        <v>0.5</v>
      </c>
      <c r="J2198" s="10">
        <f>VLOOKUP(B2198,home!$B$2:$E$405,4,FALSE)</f>
        <v>1.31</v>
      </c>
      <c r="K2198" s="12">
        <f t="shared" si="2576"/>
        <v>1.1611599999999991</v>
      </c>
      <c r="L2198" s="12">
        <f t="shared" si="2577"/>
        <v>0.85877777777777708</v>
      </c>
      <c r="M2198" s="13">
        <f t="shared" si="2578"/>
        <v>0.13266371945474925</v>
      </c>
      <c r="N2198" s="13">
        <f t="shared" si="2579"/>
        <v>0.15404380448207652</v>
      </c>
      <c r="O2198" s="13">
        <f t="shared" si="2580"/>
        <v>0.11392865418508401</v>
      </c>
      <c r="P2198" s="13">
        <f t="shared" si="2581"/>
        <v>0.13228939609355206</v>
      </c>
      <c r="Q2198" s="13">
        <f t="shared" si="2582"/>
        <v>8.9434752006203933E-2</v>
      </c>
      <c r="R2198" s="13">
        <f t="shared" si="2583"/>
        <v>4.8919698233139644E-2</v>
      </c>
      <c r="S2198" s="13">
        <f t="shared" si="2584"/>
        <v>3.2979032230371796E-2</v>
      </c>
      <c r="T2198" s="13">
        <f t="shared" si="2585"/>
        <v>7.6804577583994407E-2</v>
      </c>
      <c r="U2198" s="13">
        <f t="shared" si="2586"/>
        <v>5.6803596800392396E-2</v>
      </c>
      <c r="V2198" s="13">
        <f t="shared" si="2587"/>
        <v>3.6539976377337777E-3</v>
      </c>
      <c r="W2198" s="13">
        <f t="shared" si="2588"/>
        <v>3.4616018879841226E-2</v>
      </c>
      <c r="X2198" s="13">
        <f t="shared" si="2589"/>
        <v>2.9727467769143628E-2</v>
      </c>
      <c r="Y2198" s="13">
        <f t="shared" si="2590"/>
        <v>1.2764644354872828E-2</v>
      </c>
      <c r="Z2198" s="13">
        <f t="shared" si="2591"/>
        <v>1.4003716579405035E-2</v>
      </c>
      <c r="AA2198" s="13">
        <f t="shared" si="2592"/>
        <v>1.626055554334194E-2</v>
      </c>
      <c r="AB2198" s="13">
        <f t="shared" si="2593"/>
        <v>9.4405533373534585E-3</v>
      </c>
      <c r="AC2198" s="13">
        <f t="shared" si="2594"/>
        <v>2.2773047088994584E-4</v>
      </c>
      <c r="AD2198" s="13">
        <f t="shared" si="2595"/>
        <v>1.0048684120629108E-2</v>
      </c>
      <c r="AE2198" s="13">
        <f t="shared" si="2596"/>
        <v>8.6295866187047019E-3</v>
      </c>
      <c r="AF2198" s="13">
        <f t="shared" si="2597"/>
        <v>3.7054486097760327E-3</v>
      </c>
      <c r="AG2198" s="13">
        <f t="shared" si="2598"/>
        <v>1.0607189742577381E-3</v>
      </c>
      <c r="AH2198" s="13">
        <f t="shared" si="2599"/>
        <v>3.0065201511728173E-3</v>
      </c>
      <c r="AI2198" s="13">
        <f t="shared" si="2600"/>
        <v>3.4910509387358264E-3</v>
      </c>
      <c r="AJ2198" s="13">
        <f t="shared" si="2601"/>
        <v>2.0268343540112447E-3</v>
      </c>
      <c r="AK2198" s="13">
        <f t="shared" si="2602"/>
        <v>7.8449299283456502E-4</v>
      </c>
      <c r="AL2198" s="13">
        <f t="shared" si="2603"/>
        <v>9.0835163042167085E-6</v>
      </c>
      <c r="AM2198" s="13">
        <f t="shared" si="2604"/>
        <v>2.3336260107019351E-3</v>
      </c>
      <c r="AN2198" s="13">
        <f t="shared" si="2605"/>
        <v>2.0040661596350266E-3</v>
      </c>
      <c r="AO2198" s="13">
        <f t="shared" si="2606"/>
        <v>8.6052374154550607E-4</v>
      </c>
      <c r="AP2198" s="13">
        <f t="shared" si="2607"/>
        <v>2.4633288882982261E-4</v>
      </c>
      <c r="AQ2198" s="13">
        <f t="shared" si="2608"/>
        <v>5.2886302715713812E-5</v>
      </c>
      <c r="AR2198" s="13">
        <f t="shared" si="2609"/>
        <v>5.1638653885365991E-4</v>
      </c>
      <c r="AS2198" s="13">
        <f t="shared" si="2610"/>
        <v>5.9960739345531536E-4</v>
      </c>
      <c r="AT2198" s="13">
        <f t="shared" si="2611"/>
        <v>3.4812006049228674E-4</v>
      </c>
      <c r="AU2198" s="13">
        <f t="shared" si="2612"/>
        <v>1.3474102981374112E-4</v>
      </c>
      <c r="AV2198" s="13">
        <f t="shared" si="2613"/>
        <v>3.9113973544630907E-5</v>
      </c>
      <c r="AW2198" s="13">
        <f t="shared" si="2614"/>
        <v>2.5160795263844176E-7</v>
      </c>
      <c r="AX2198" s="13">
        <f t="shared" si="2615"/>
        <v>4.5161886309777656E-4</v>
      </c>
      <c r="AY2198" s="13">
        <f t="shared" si="2616"/>
        <v>3.8784024365363468E-4</v>
      </c>
      <c r="AZ2198" s="13">
        <f t="shared" si="2617"/>
        <v>1.6653429128883E-4</v>
      </c>
      <c r="BA2198" s="13">
        <f t="shared" si="2618"/>
        <v>4.7671982865606148E-5</v>
      </c>
      <c r="BB2198" s="13">
        <f t="shared" si="2619"/>
        <v>1.0234909876896377E-5</v>
      </c>
      <c r="BC2198" s="13">
        <f t="shared" si="2620"/>
        <v>1.7579026319673792E-6</v>
      </c>
      <c r="BD2198" s="13">
        <f t="shared" si="2621"/>
        <v>7.3910214051850601E-5</v>
      </c>
      <c r="BE2198" s="13">
        <f t="shared" si="2622"/>
        <v>8.5821584148446781E-5</v>
      </c>
      <c r="BF2198" s="13">
        <f t="shared" si="2623"/>
        <v>4.9826295324905203E-5</v>
      </c>
      <c r="BG2198" s="13">
        <f t="shared" si="2624"/>
        <v>1.9285433693155626E-5</v>
      </c>
      <c r="BH2198" s="13">
        <f t="shared" si="2625"/>
        <v>5.5983685467861462E-6</v>
      </c>
      <c r="BI2198" s="13">
        <f t="shared" si="2626"/>
        <v>1.3001203243572379E-6</v>
      </c>
      <c r="BJ2198" s="14">
        <f t="shared" si="2627"/>
        <v>0.42739879669634284</v>
      </c>
      <c r="BK2198" s="14">
        <f t="shared" si="2628"/>
        <v>0.30221079964725467</v>
      </c>
      <c r="BL2198" s="14">
        <f t="shared" si="2629"/>
        <v>0.25653566754831503</v>
      </c>
      <c r="BM2198" s="14">
        <f t="shared" si="2630"/>
        <v>0.32848136738081107</v>
      </c>
      <c r="BN2198" s="14">
        <f t="shared" si="2631"/>
        <v>0.67128002445480539</v>
      </c>
    </row>
    <row r="2199" spans="1:66" x14ac:dyDescent="0.25">
      <c r="A2199" t="s">
        <v>178</v>
      </c>
      <c r="B2199" t="s">
        <v>273</v>
      </c>
      <c r="C2199" t="s">
        <v>181</v>
      </c>
      <c r="D2199" s="7" t="s">
        <v>540</v>
      </c>
      <c r="E2199" s="10">
        <f>VLOOKUP(A2199,home!$A$2:$E$405,3,FALSE)</f>
        <v>1.7111111111111099</v>
      </c>
      <c r="F2199" s="10">
        <f>VLOOKUP(B2199,home!$B$2:$E$405,3,FALSE)</f>
        <v>2.34</v>
      </c>
      <c r="G2199" s="10">
        <f>VLOOKUP(C2199,away!$B$2:$E$405,4,FALSE)</f>
        <v>0.83</v>
      </c>
      <c r="H2199" s="10">
        <f>VLOOKUP(A2199,away!$A$2:$E$405,3,FALSE)</f>
        <v>1.31111111111111</v>
      </c>
      <c r="I2199" s="10">
        <f>VLOOKUP(C2199,away!$B$2:$E$405,3,FALSE)</f>
        <v>1.0900000000000001</v>
      </c>
      <c r="J2199" s="10">
        <f>VLOOKUP(B2199,home!$B$2:$E$405,4,FALSE)</f>
        <v>0.1</v>
      </c>
      <c r="K2199" s="12">
        <f t="shared" si="2576"/>
        <v>3.3233199999999972</v>
      </c>
      <c r="L2199" s="12">
        <f t="shared" si="2577"/>
        <v>0.14291111111111102</v>
      </c>
      <c r="M2199" s="13">
        <f t="shared" si="2578"/>
        <v>3.1234528571375521E-2</v>
      </c>
      <c r="N2199" s="13">
        <f t="shared" si="2579"/>
        <v>0.10380233349182359</v>
      </c>
      <c r="O2199" s="13">
        <f t="shared" si="2580"/>
        <v>4.463761183167019E-3</v>
      </c>
      <c r="P2199" s="13">
        <f t="shared" si="2581"/>
        <v>1.4834506815242602E-2</v>
      </c>
      <c r="Q2199" s="13">
        <f t="shared" si="2582"/>
        <v>0.1724841854700235</v>
      </c>
      <c r="R2199" s="13">
        <f t="shared" si="2583"/>
        <v>3.18960535210523E-4</v>
      </c>
      <c r="S2199" s="13">
        <f t="shared" si="2584"/>
        <v>1.7613727701108379E-3</v>
      </c>
      <c r="T2199" s="13">
        <f t="shared" si="2585"/>
        <v>2.4649906594616008E-2</v>
      </c>
      <c r="U2199" s="13">
        <f t="shared" si="2586"/>
        <v>1.0600079258758343E-3</v>
      </c>
      <c r="V2199" s="13">
        <f t="shared" si="2587"/>
        <v>9.294947168869046E-5</v>
      </c>
      <c r="W2199" s="13">
        <f t="shared" si="2588"/>
        <v>0.19107338108541266</v>
      </c>
      <c r="X2199" s="13">
        <f t="shared" si="2589"/>
        <v>2.7306509194673062E-2</v>
      </c>
      <c r="Y2199" s="13">
        <f t="shared" si="2590"/>
        <v>1.9512017847882479E-3</v>
      </c>
      <c r="Z2199" s="13">
        <f t="shared" si="2591"/>
        <v>1.5194334829176828E-5</v>
      </c>
      <c r="AA2199" s="13">
        <f t="shared" si="2592"/>
        <v>5.0495636824499889E-5</v>
      </c>
      <c r="AB2199" s="13">
        <f t="shared" si="2593"/>
        <v>8.3906579885798443E-5</v>
      </c>
      <c r="AC2199" s="13">
        <f t="shared" si="2594"/>
        <v>2.7590851261132771E-6</v>
      </c>
      <c r="AD2199" s="13">
        <f t="shared" si="2595"/>
        <v>0.15874949720719325</v>
      </c>
      <c r="AE2199" s="13">
        <f t="shared" si="2596"/>
        <v>2.2687067034210202E-2</v>
      </c>
      <c r="AF2199" s="13">
        <f t="shared" si="2597"/>
        <v>1.6211169788556187E-3</v>
      </c>
      <c r="AG2199" s="13">
        <f t="shared" si="2598"/>
        <v>7.722520956311463E-5</v>
      </c>
      <c r="AH2199" s="13">
        <f t="shared" si="2599"/>
        <v>5.4285981825797845E-7</v>
      </c>
      <c r="AI2199" s="13">
        <f t="shared" si="2600"/>
        <v>1.8040968912131032E-6</v>
      </c>
      <c r="AJ2199" s="13">
        <f t="shared" si="2601"/>
        <v>2.9977956402531635E-6</v>
      </c>
      <c r="AK2199" s="13">
        <f t="shared" si="2602"/>
        <v>3.320878069055378E-6</v>
      </c>
      <c r="AL2199" s="13">
        <f t="shared" si="2603"/>
        <v>5.2415924272564621E-8</v>
      </c>
      <c r="AM2199" s="13">
        <f t="shared" si="2604"/>
        <v>0.1055150758117218</v>
      </c>
      <c r="AN2199" s="13">
        <f t="shared" si="2605"/>
        <v>1.5079276723226275E-2</v>
      </c>
      <c r="AO2199" s="13">
        <f t="shared" si="2606"/>
        <v>1.0774980956340899E-3</v>
      </c>
      <c r="AP2199" s="13">
        <f t="shared" si="2607"/>
        <v>5.1328816689057975E-5</v>
      </c>
      <c r="AQ2199" s="13">
        <f t="shared" si="2608"/>
        <v>1.8338645562629534E-6</v>
      </c>
      <c r="AR2199" s="13">
        <f t="shared" si="2609"/>
        <v>1.5516139960964691E-8</v>
      </c>
      <c r="AS2199" s="13">
        <f t="shared" si="2610"/>
        <v>5.1565098255073123E-8</v>
      </c>
      <c r="AT2199" s="13">
        <f t="shared" si="2611"/>
        <v>8.5683661166524761E-8</v>
      </c>
      <c r="AU2199" s="13">
        <f t="shared" si="2612"/>
        <v>9.4918074942644935E-8</v>
      </c>
      <c r="AV2199" s="13">
        <f t="shared" si="2613"/>
        <v>7.8860784204597623E-8</v>
      </c>
      <c r="AW2199" s="13">
        <f t="shared" si="2614"/>
        <v>6.9151070004657579E-10</v>
      </c>
      <c r="AX2199" s="13">
        <f t="shared" si="2615"/>
        <v>5.8443393624435153E-2</v>
      </c>
      <c r="AY2199" s="13">
        <f t="shared" si="2616"/>
        <v>8.3522103199720494E-3</v>
      </c>
      <c r="AZ2199" s="13">
        <f t="shared" si="2617"/>
        <v>5.9681182853044666E-4</v>
      </c>
      <c r="BA2199" s="13">
        <f t="shared" si="2618"/>
        <v>2.843034717984666E-5</v>
      </c>
      <c r="BB2199" s="13">
        <f t="shared" si="2619"/>
        <v>1.0157531261866319E-6</v>
      </c>
      <c r="BC2199" s="13">
        <f t="shared" si="2620"/>
        <v>2.9032481575583213E-8</v>
      </c>
      <c r="BD2199" s="13">
        <f t="shared" si="2621"/>
        <v>3.6957146699616234E-10</v>
      </c>
      <c r="BE2199" s="13">
        <f t="shared" si="2622"/>
        <v>1.2282042476976851E-9</v>
      </c>
      <c r="BF2199" s="13">
        <f t="shared" si="2623"/>
        <v>2.0408578702293343E-9</v>
      </c>
      <c r="BG2199" s="13">
        <f t="shared" si="2624"/>
        <v>2.2608079257635145E-9</v>
      </c>
      <c r="BH2199" s="13">
        <f t="shared" si="2625"/>
        <v>1.8783470489620994E-9</v>
      </c>
      <c r="BI2199" s="13">
        <f t="shared" si="2626"/>
        <v>1.2484696629513435E-9</v>
      </c>
      <c r="BJ2199" s="14">
        <f t="shared" si="2627"/>
        <v>0.8935493282687117</v>
      </c>
      <c r="BK2199" s="14">
        <f t="shared" si="2628"/>
        <v>5.6278379449440086E-2</v>
      </c>
      <c r="BL2199" s="14">
        <f t="shared" si="2629"/>
        <v>5.9861330613992045E-3</v>
      </c>
      <c r="BM2199" s="14">
        <f t="shared" si="2630"/>
        <v>0.62033854941907607</v>
      </c>
      <c r="BN2199" s="14">
        <f t="shared" si="2631"/>
        <v>0.32713827606684276</v>
      </c>
    </row>
    <row r="2200" spans="1:66" x14ac:dyDescent="0.25">
      <c r="A2200" t="s">
        <v>178</v>
      </c>
      <c r="B2200" t="s">
        <v>270</v>
      </c>
      <c r="C2200" t="s">
        <v>186</v>
      </c>
      <c r="D2200" s="7" t="s">
        <v>540</v>
      </c>
      <c r="E2200" s="10">
        <f>VLOOKUP(A2200,home!$A$2:$E$405,3,FALSE)</f>
        <v>1.7111111111111099</v>
      </c>
      <c r="F2200" s="10">
        <f>VLOOKUP(B2200,home!$B$2:$E$405,3,FALSE)</f>
        <v>0.5</v>
      </c>
      <c r="G2200" s="10">
        <f>VLOOKUP(C2200,away!$B$2:$E$405,4,FALSE)</f>
        <v>0.88</v>
      </c>
      <c r="H2200" s="10">
        <f>VLOOKUP(A2200,away!$A$2:$E$405,3,FALSE)</f>
        <v>1.31111111111111</v>
      </c>
      <c r="I2200" s="10">
        <f>VLOOKUP(C2200,away!$B$2:$E$405,3,FALSE)</f>
        <v>0.66</v>
      </c>
      <c r="J2200" s="10">
        <f>VLOOKUP(B2200,home!$B$2:$E$405,4,FALSE)</f>
        <v>0.54</v>
      </c>
      <c r="K2200" s="12">
        <f t="shared" si="2576"/>
        <v>0.75288888888888839</v>
      </c>
      <c r="L2200" s="12">
        <f t="shared" si="2577"/>
        <v>0.46727999999999964</v>
      </c>
      <c r="M2200" s="13">
        <f t="shared" si="2578"/>
        <v>0.29518031003941164</v>
      </c>
      <c r="N2200" s="13">
        <f t="shared" si="2579"/>
        <v>0.22223797564745021</v>
      </c>
      <c r="O2200" s="13">
        <f t="shared" si="2580"/>
        <v>0.13793185527521615</v>
      </c>
      <c r="P2200" s="13">
        <f t="shared" si="2581"/>
        <v>0.10384736126054045</v>
      </c>
      <c r="Q2200" s="13">
        <f t="shared" si="2582"/>
        <v>8.3660251277062309E-2</v>
      </c>
      <c r="R2200" s="13">
        <f t="shared" si="2583"/>
        <v>3.2226398666501475E-2</v>
      </c>
      <c r="S2200" s="13">
        <f t="shared" si="2584"/>
        <v>9.1336329643204438E-3</v>
      </c>
      <c r="T2200" s="13">
        <f t="shared" si="2585"/>
        <v>3.9092762216745638E-2</v>
      </c>
      <c r="U2200" s="13">
        <f t="shared" si="2586"/>
        <v>2.426289748491265E-2</v>
      </c>
      <c r="V2200" s="13">
        <f t="shared" si="2587"/>
        <v>3.5703363138743694E-4</v>
      </c>
      <c r="W2200" s="13">
        <f t="shared" si="2588"/>
        <v>2.0995624542717545E-2</v>
      </c>
      <c r="X2200" s="13">
        <f t="shared" si="2589"/>
        <v>9.8108354363210474E-3</v>
      </c>
      <c r="Y2200" s="13">
        <f t="shared" si="2590"/>
        <v>2.2922035913420474E-3</v>
      </c>
      <c r="Z2200" s="13">
        <f t="shared" si="2591"/>
        <v>5.0195838562942649E-3</v>
      </c>
      <c r="AA2200" s="13">
        <f t="shared" si="2592"/>
        <v>3.7791889122499906E-3</v>
      </c>
      <c r="AB2200" s="13">
        <f t="shared" si="2593"/>
        <v>1.4226546705225509E-3</v>
      </c>
      <c r="AC2200" s="13">
        <f t="shared" si="2594"/>
        <v>7.8504983309827167E-6</v>
      </c>
      <c r="AD2200" s="13">
        <f t="shared" si="2595"/>
        <v>3.9518431083737223E-3</v>
      </c>
      <c r="AE2200" s="13">
        <f t="shared" si="2596"/>
        <v>1.8466172476808713E-3</v>
      </c>
      <c r="AF2200" s="13">
        <f t="shared" si="2597"/>
        <v>4.3144365374815836E-4</v>
      </c>
      <c r="AG2200" s="13">
        <f t="shared" si="2598"/>
        <v>6.7201663507813087E-5</v>
      </c>
      <c r="AH2200" s="13">
        <f t="shared" si="2599"/>
        <v>5.8638778609229549E-4</v>
      </c>
      <c r="AI2200" s="13">
        <f t="shared" si="2600"/>
        <v>4.414848487290435E-4</v>
      </c>
      <c r="AJ2200" s="13">
        <f t="shared" si="2601"/>
        <v>1.6619451861044426E-4</v>
      </c>
      <c r="AK2200" s="13">
        <f t="shared" si="2602"/>
        <v>4.1708668818680344E-5</v>
      </c>
      <c r="AL2200" s="13">
        <f t="shared" si="2603"/>
        <v>1.1047532759132646E-7</v>
      </c>
      <c r="AM2200" s="13">
        <f t="shared" si="2604"/>
        <v>5.9505975338534065E-4</v>
      </c>
      <c r="AN2200" s="13">
        <f t="shared" si="2605"/>
        <v>2.7805952156190178E-4</v>
      </c>
      <c r="AO2200" s="13">
        <f t="shared" si="2606"/>
        <v>6.4965826617722675E-5</v>
      </c>
      <c r="AP2200" s="13">
        <f t="shared" si="2607"/>
        <v>1.0119077153976473E-5</v>
      </c>
      <c r="AQ2200" s="13">
        <f t="shared" si="2608"/>
        <v>1.1821105931275306E-6</v>
      </c>
      <c r="AR2200" s="13">
        <f t="shared" si="2609"/>
        <v>5.4801456937041548E-5</v>
      </c>
      <c r="AS2200" s="13">
        <f t="shared" si="2610"/>
        <v>4.1259408022821475E-5</v>
      </c>
      <c r="AT2200" s="13">
        <f t="shared" si="2611"/>
        <v>1.5531874931257673E-5</v>
      </c>
      <c r="AU2200" s="13">
        <f t="shared" si="2612"/>
        <v>3.8979253531185892E-6</v>
      </c>
      <c r="AV2200" s="13">
        <f t="shared" si="2613"/>
        <v>7.3367617202032056E-7</v>
      </c>
      <c r="AW2200" s="13">
        <f t="shared" si="2614"/>
        <v>1.0796198933855069E-9</v>
      </c>
      <c r="AX2200" s="13">
        <f t="shared" si="2615"/>
        <v>7.4668979424797488E-5</v>
      </c>
      <c r="AY2200" s="13">
        <f t="shared" si="2616"/>
        <v>3.4891320705619337E-5</v>
      </c>
      <c r="AZ2200" s="13">
        <f t="shared" si="2617"/>
        <v>8.1520081696608953E-6</v>
      </c>
      <c r="BA2200" s="13">
        <f t="shared" si="2618"/>
        <v>1.2697567925063797E-6</v>
      </c>
      <c r="BB2200" s="13">
        <f t="shared" si="2619"/>
        <v>1.4833298850059514E-7</v>
      </c>
      <c r="BC2200" s="13">
        <f t="shared" si="2620"/>
        <v>1.3862607773311615E-8</v>
      </c>
      <c r="BD2200" s="13">
        <f t="shared" si="2621"/>
        <v>4.2679374662567886E-6</v>
      </c>
      <c r="BE2200" s="13">
        <f t="shared" si="2622"/>
        <v>3.2132826968173314E-6</v>
      </c>
      <c r="BF2200" s="13">
        <f t="shared" si="2623"/>
        <v>1.2096224196463456E-6</v>
      </c>
      <c r="BG2200" s="13">
        <f t="shared" si="2624"/>
        <v>3.0357042650087522E-7</v>
      </c>
      <c r="BH2200" s="13">
        <f t="shared" si="2625"/>
        <v>5.7138700276942475E-8</v>
      </c>
      <c r="BI2200" s="13">
        <f t="shared" si="2626"/>
        <v>8.6038185128124905E-9</v>
      </c>
      <c r="BJ2200" s="14">
        <f t="shared" si="2627"/>
        <v>0.38545528893495029</v>
      </c>
      <c r="BK2200" s="14">
        <f t="shared" si="2628"/>
        <v>0.40856119019002418</v>
      </c>
      <c r="BL2200" s="14">
        <f t="shared" si="2629"/>
        <v>0.20098405532859751</v>
      </c>
      <c r="BM2200" s="14">
        <f t="shared" si="2630"/>
        <v>0.12490107590259827</v>
      </c>
      <c r="BN2200" s="14">
        <f t="shared" si="2631"/>
        <v>0.87508415216618229</v>
      </c>
    </row>
    <row r="2201" spans="1:66" x14ac:dyDescent="0.25">
      <c r="A2201" t="s">
        <v>28</v>
      </c>
      <c r="B2201" t="s">
        <v>187</v>
      </c>
      <c r="C2201" t="s">
        <v>463</v>
      </c>
      <c r="D2201" s="7" t="s">
        <v>540</v>
      </c>
      <c r="E2201" s="10">
        <f>VLOOKUP(A2201,home!$A$2:$E$405,3,FALSE)</f>
        <v>1.4173913043478299</v>
      </c>
      <c r="F2201" s="10">
        <f>VLOOKUP(B2201,home!$B$2:$E$405,3,FALSE)</f>
        <v>0.6</v>
      </c>
      <c r="G2201" s="10">
        <f>VLOOKUP(C2201,away!$B$2:$E$405,4,FALSE)</f>
        <v>1.21</v>
      </c>
      <c r="H2201" s="10">
        <f>VLOOKUP(A2201,away!$A$2:$E$405,3,FALSE)</f>
        <v>1.2521739130434799</v>
      </c>
      <c r="I2201" s="10">
        <f>VLOOKUP(C2201,away!$B$2:$E$405,3,FALSE)</f>
        <v>0.5</v>
      </c>
      <c r="J2201" s="10">
        <f>VLOOKUP(B2201,home!$B$2:$E$405,4,FALSE)</f>
        <v>1.03</v>
      </c>
      <c r="K2201" s="12">
        <f t="shared" si="2576"/>
        <v>1.0290260869565244</v>
      </c>
      <c r="L2201" s="12">
        <f t="shared" si="2577"/>
        <v>0.64486956521739214</v>
      </c>
      <c r="M2201" s="13">
        <f t="shared" si="2578"/>
        <v>0.18751514712387374</v>
      </c>
      <c r="N2201" s="13">
        <f t="shared" si="2579"/>
        <v>0.19295797808995677</v>
      </c>
      <c r="O2201" s="13">
        <f t="shared" si="2580"/>
        <v>0.12092281139744779</v>
      </c>
      <c r="P2201" s="13">
        <f t="shared" si="2581"/>
        <v>0.1244327274360975</v>
      </c>
      <c r="Q2201" s="13">
        <f t="shared" si="2582"/>
        <v>9.9279396570475478E-2</v>
      </c>
      <c r="R2201" s="13">
        <f t="shared" si="2583"/>
        <v>3.8989720405368425E-2</v>
      </c>
      <c r="S2201" s="13">
        <f t="shared" si="2584"/>
        <v>2.0643003904849383E-2</v>
      </c>
      <c r="T2201" s="13">
        <f t="shared" si="2585"/>
        <v>6.4022261301447572E-2</v>
      </c>
      <c r="U2201" s="13">
        <f t="shared" si="2586"/>
        <v>4.012143942026522E-2</v>
      </c>
      <c r="V2201" s="13">
        <f t="shared" si="2587"/>
        <v>1.522049058585914E-3</v>
      </c>
      <c r="W2201" s="13">
        <f t="shared" si="2588"/>
        <v>3.4053696322773795E-2</v>
      </c>
      <c r="X2201" s="13">
        <f t="shared" si="2589"/>
        <v>2.1960192341712245E-2</v>
      </c>
      <c r="Y2201" s="13">
        <f t="shared" si="2590"/>
        <v>7.0807298437451389E-3</v>
      </c>
      <c r="Z2201" s="13">
        <f t="shared" si="2591"/>
        <v>8.381094681919209E-3</v>
      </c>
      <c r="AA2201" s="13">
        <f t="shared" si="2592"/>
        <v>8.6243650649474608E-3</v>
      </c>
      <c r="AB2201" s="13">
        <f t="shared" si="2593"/>
        <v>4.4373483176337178E-3</v>
      </c>
      <c r="AC2201" s="13">
        <f t="shared" si="2594"/>
        <v>6.3125805620343984E-5</v>
      </c>
      <c r="AD2201" s="13">
        <f t="shared" si="2595"/>
        <v>8.7605354683574239E-3</v>
      </c>
      <c r="AE2201" s="13">
        <f t="shared" si="2596"/>
        <v>5.6494026985511947E-3</v>
      </c>
      <c r="AF2201" s="13">
        <f t="shared" si="2597"/>
        <v>1.8215639309763353E-3</v>
      </c>
      <c r="AG2201" s="13">
        <f t="shared" si="2598"/>
        <v>3.9155704672813114E-4</v>
      </c>
      <c r="AH2201" s="13">
        <f t="shared" si="2599"/>
        <v>1.3511782208937592E-3</v>
      </c>
      <c r="AI2201" s="13">
        <f t="shared" si="2600"/>
        <v>1.3903976374271831E-3</v>
      </c>
      <c r="AJ2201" s="13">
        <f t="shared" si="2601"/>
        <v>7.153777200776453E-4</v>
      </c>
      <c r="AK2201" s="13">
        <f t="shared" si="2602"/>
        <v>2.4538077866245977E-4</v>
      </c>
      <c r="AL2201" s="13">
        <f t="shared" si="2603"/>
        <v>1.6755800873518409E-6</v>
      </c>
      <c r="AM2201" s="13">
        <f t="shared" si="2604"/>
        <v>1.8029639065295373E-3</v>
      </c>
      <c r="AN2201" s="13">
        <f t="shared" si="2605"/>
        <v>1.1626765505063537E-3</v>
      </c>
      <c r="AO2201" s="13">
        <f t="shared" si="2606"/>
        <v>3.7488736080674474E-4</v>
      </c>
      <c r="AP2201" s="13">
        <f t="shared" si="2607"/>
        <v>8.0584483122980396E-5</v>
      </c>
      <c r="AQ2201" s="13">
        <f t="shared" si="2608"/>
        <v>1.2991620148696155E-5</v>
      </c>
      <c r="AR2201" s="13">
        <f t="shared" si="2609"/>
        <v>1.7426674236779364E-4</v>
      </c>
      <c r="AS2201" s="13">
        <f t="shared" si="2610"/>
        <v>1.7932502398539145E-4</v>
      </c>
      <c r="AT2201" s="13">
        <f t="shared" si="2611"/>
        <v>9.2265063862536107E-5</v>
      </c>
      <c r="AU2201" s="13">
        <f t="shared" si="2612"/>
        <v>3.1647719209753131E-5</v>
      </c>
      <c r="AV2201" s="13">
        <f t="shared" si="2613"/>
        <v>8.1415821648777711E-6</v>
      </c>
      <c r="AW2201" s="13">
        <f t="shared" si="2614"/>
        <v>3.0885949378957131E-8</v>
      </c>
      <c r="AX2201" s="13">
        <f t="shared" si="2615"/>
        <v>3.0921614894332291E-4</v>
      </c>
      <c r="AY2201" s="13">
        <f t="shared" si="2616"/>
        <v>1.9940408352727706E-4</v>
      </c>
      <c r="AZ2201" s="13">
        <f t="shared" si="2617"/>
        <v>6.4294812323403833E-5</v>
      </c>
      <c r="BA2201" s="13">
        <f t="shared" si="2618"/>
        <v>1.3820589222909091E-5</v>
      </c>
      <c r="BB2201" s="13">
        <f t="shared" si="2619"/>
        <v>2.2281193408063895E-6</v>
      </c>
      <c r="BC2201" s="13">
        <f t="shared" si="2620"/>
        <v>2.8736927011165589E-7</v>
      </c>
      <c r="BD2201" s="13">
        <f t="shared" si="2621"/>
        <v>1.8729886397095053E-5</v>
      </c>
      <c r="BE2201" s="13">
        <f t="shared" si="2622"/>
        <v>1.9273541708342957E-5</v>
      </c>
      <c r="BF2201" s="13">
        <f t="shared" si="2623"/>
        <v>9.9164886029647585E-6</v>
      </c>
      <c r="BG2201" s="13">
        <f t="shared" si="2624"/>
        <v>3.4014418211525999E-6</v>
      </c>
      <c r="BH2201" s="13">
        <f t="shared" si="2625"/>
        <v>8.7504309180773329E-7</v>
      </c>
      <c r="BI2201" s="13">
        <f t="shared" si="2626"/>
        <v>1.800884337362502E-7</v>
      </c>
      <c r="BJ2201" s="14">
        <f t="shared" si="2627"/>
        <v>0.4400006686584661</v>
      </c>
      <c r="BK2201" s="14">
        <f t="shared" si="2628"/>
        <v>0.33437713299264149</v>
      </c>
      <c r="BL2201" s="14">
        <f t="shared" si="2629"/>
        <v>0.21733604158436912</v>
      </c>
      <c r="BM2201" s="14">
        <f t="shared" si="2630"/>
        <v>0.23579778369659846</v>
      </c>
      <c r="BN2201" s="14">
        <f t="shared" si="2631"/>
        <v>0.76409778102321957</v>
      </c>
    </row>
    <row r="2202" spans="1:66" x14ac:dyDescent="0.25">
      <c r="A2202" t="s">
        <v>28</v>
      </c>
      <c r="B2202" t="s">
        <v>462</v>
      </c>
      <c r="C2202" t="s">
        <v>31</v>
      </c>
      <c r="D2202" s="7" t="s">
        <v>540</v>
      </c>
      <c r="E2202" s="10">
        <f>VLOOKUP(A2202,home!$A$2:$E$405,3,FALSE)</f>
        <v>1.4173913043478299</v>
      </c>
      <c r="F2202" s="10">
        <f>VLOOKUP(B2202,home!$B$2:$E$405,3,FALSE)</f>
        <v>0.71</v>
      </c>
      <c r="G2202" s="10">
        <f>VLOOKUP(C2202,away!$B$2:$E$405,4,FALSE)</f>
        <v>0.3</v>
      </c>
      <c r="H2202" s="10">
        <f>VLOOKUP(A2202,away!$A$2:$E$405,3,FALSE)</f>
        <v>1.2521739130434799</v>
      </c>
      <c r="I2202" s="10">
        <f>VLOOKUP(C2202,away!$B$2:$E$405,3,FALSE)</f>
        <v>2.12</v>
      </c>
      <c r="J2202" s="10">
        <f>VLOOKUP(B2202,home!$B$2:$E$405,4,FALSE)</f>
        <v>0.8</v>
      </c>
      <c r="K2202" s="12">
        <f t="shared" si="2576"/>
        <v>0.30190434782608772</v>
      </c>
      <c r="L2202" s="12">
        <f t="shared" si="2577"/>
        <v>2.1236869565217424</v>
      </c>
      <c r="M2202" s="13">
        <f t="shared" si="2578"/>
        <v>8.8425817010343188E-2</v>
      </c>
      <c r="N2202" s="13">
        <f t="shared" si="2579"/>
        <v>2.6696138615496631E-2</v>
      </c>
      <c r="O2202" s="13">
        <f t="shared" si="2580"/>
        <v>0.18778875420464422</v>
      </c>
      <c r="P2202" s="13">
        <f t="shared" si="2581"/>
        <v>5.6694241367226596E-2</v>
      </c>
      <c r="Q2202" s="13">
        <f t="shared" si="2582"/>
        <v>4.0298401590931725E-3</v>
      </c>
      <c r="R2202" s="13">
        <f t="shared" si="2583"/>
        <v>0.19940226394293528</v>
      </c>
      <c r="S2202" s="13">
        <f t="shared" si="2584"/>
        <v>9.0873828279963154E-3</v>
      </c>
      <c r="T2202" s="13">
        <f t="shared" si="2585"/>
        <v>8.5581189827336739E-3</v>
      </c>
      <c r="U2202" s="13">
        <f t="shared" si="2586"/>
        <v>6.0200410450737277E-2</v>
      </c>
      <c r="V2202" s="13">
        <f t="shared" si="2587"/>
        <v>6.4737538433116482E-4</v>
      </c>
      <c r="W2202" s="13">
        <f t="shared" si="2588"/>
        <v>4.0554208835813412E-4</v>
      </c>
      <c r="X2202" s="13">
        <f t="shared" si="2589"/>
        <v>8.6124444336675731E-4</v>
      </c>
      <c r="Y2202" s="13">
        <f t="shared" si="2590"/>
        <v>9.145067953774058E-4</v>
      </c>
      <c r="Z2202" s="13">
        <f t="shared" si="2591"/>
        <v>0.14115599567883913</v>
      </c>
      <c r="AA2202" s="13">
        <f t="shared" si="2592"/>
        <v>4.2615608817161976E-2</v>
      </c>
      <c r="AB2202" s="13">
        <f t="shared" si="2593"/>
        <v>6.4329187935784791E-3</v>
      </c>
      <c r="AC2202" s="13">
        <f t="shared" si="2594"/>
        <v>2.5941558652900999E-5</v>
      </c>
      <c r="AD2202" s="13">
        <f t="shared" si="2595"/>
        <v>3.0608729925448015E-5</v>
      </c>
      <c r="AE2202" s="13">
        <f t="shared" si="2596"/>
        <v>6.5003360498370658E-5</v>
      </c>
      <c r="AF2202" s="13">
        <f t="shared" si="2597"/>
        <v>6.9023394410235245E-5</v>
      </c>
      <c r="AG2202" s="13">
        <f t="shared" si="2598"/>
        <v>4.8861360801290773E-5</v>
      </c>
      <c r="AH2202" s="13">
        <f t="shared" si="2599"/>
        <v>7.4942786714497542E-2</v>
      </c>
      <c r="AI2202" s="13">
        <f t="shared" si="2600"/>
        <v>2.2625553147309969E-2</v>
      </c>
      <c r="AJ2202" s="13">
        <f t="shared" si="2601"/>
        <v>3.415376433571551E-3</v>
      </c>
      <c r="AK2202" s="13">
        <f t="shared" si="2602"/>
        <v>3.4370566491933631E-4</v>
      </c>
      <c r="AL2202" s="13">
        <f t="shared" si="2603"/>
        <v>6.65297551070454E-7</v>
      </c>
      <c r="AM2202" s="13">
        <f t="shared" si="2604"/>
        <v>1.8481817291854477E-6</v>
      </c>
      <c r="AN2202" s="13">
        <f t="shared" si="2605"/>
        <v>3.9249594315529342E-6</v>
      </c>
      <c r="AO2202" s="13">
        <f t="shared" si="2606"/>
        <v>4.167692574832981E-6</v>
      </c>
      <c r="AP2202" s="13">
        <f t="shared" si="2607"/>
        <v>2.9502914533217719E-6</v>
      </c>
      <c r="AQ2202" s="13">
        <f t="shared" si="2608"/>
        <v>1.5663738693392561E-6</v>
      </c>
      <c r="AR2202" s="13">
        <f t="shared" si="2609"/>
        <v>3.1831003726193872E-2</v>
      </c>
      <c r="AS2202" s="13">
        <f t="shared" si="2610"/>
        <v>9.6099184206063278E-3</v>
      </c>
      <c r="AT2202" s="13">
        <f t="shared" si="2611"/>
        <v>1.4506380767175301E-3</v>
      </c>
      <c r="AU2202" s="13">
        <f t="shared" si="2612"/>
        <v>1.4598464749436543E-4</v>
      </c>
      <c r="AV2202" s="13">
        <f t="shared" si="2613"/>
        <v>1.101834994860192E-5</v>
      </c>
      <c r="AW2202" s="13">
        <f t="shared" si="2614"/>
        <v>1.1848770596852421E-8</v>
      </c>
      <c r="AX2202" s="13">
        <f t="shared" si="2615"/>
        <v>9.2995683268970623E-8</v>
      </c>
      <c r="AY2202" s="13">
        <f t="shared" si="2616"/>
        <v>1.9749371957114012E-7</v>
      </c>
      <c r="AZ2202" s="13">
        <f t="shared" si="2617"/>
        <v>2.0970741812409659E-7</v>
      </c>
      <c r="BA2202" s="13">
        <f t="shared" si="2618"/>
        <v>1.4845096951866504E-7</v>
      </c>
      <c r="BB2202" s="13">
        <f t="shared" si="2619"/>
        <v>7.8815846912448951E-8</v>
      </c>
      <c r="BC2202" s="13">
        <f t="shared" si="2620"/>
        <v>3.3476037211036456E-8</v>
      </c>
      <c r="BD2202" s="13">
        <f t="shared" si="2621"/>
        <v>1.1266514571052138E-2</v>
      </c>
      <c r="BE2202" s="13">
        <f t="shared" si="2622"/>
        <v>3.4014097338466096E-3</v>
      </c>
      <c r="BF2202" s="13">
        <f t="shared" si="2623"/>
        <v>5.1345019369313362E-4</v>
      </c>
      <c r="BG2202" s="13">
        <f t="shared" si="2624"/>
        <v>5.1670948622701324E-5</v>
      </c>
      <c r="BH2202" s="13">
        <f t="shared" si="2625"/>
        <v>3.8999210113729797E-6</v>
      </c>
      <c r="BI2202" s="13">
        <f t="shared" si="2626"/>
        <v>2.3548062190236322E-7</v>
      </c>
      <c r="BJ2202" s="14">
        <f t="shared" si="2627"/>
        <v>4.1694106368793955E-2</v>
      </c>
      <c r="BK2202" s="14">
        <f t="shared" si="2628"/>
        <v>0.1548816209398208</v>
      </c>
      <c r="BL2202" s="14">
        <f t="shared" si="2629"/>
        <v>0.65605312223916412</v>
      </c>
      <c r="BM2202" s="14">
        <f t="shared" si="2630"/>
        <v>0.43074760428192982</v>
      </c>
      <c r="BN2202" s="14">
        <f t="shared" si="2631"/>
        <v>0.56303705529973913</v>
      </c>
    </row>
    <row r="2203" spans="1:66" x14ac:dyDescent="0.25">
      <c r="A2203" t="s">
        <v>28</v>
      </c>
      <c r="B2203" t="s">
        <v>293</v>
      </c>
      <c r="C2203" t="s">
        <v>464</v>
      </c>
      <c r="D2203" s="7" t="s">
        <v>540</v>
      </c>
      <c r="E2203" s="10">
        <f>VLOOKUP(A2203,home!$A$2:$E$405,3,FALSE)</f>
        <v>1.4173913043478299</v>
      </c>
      <c r="F2203" s="10">
        <f>VLOOKUP(B2203,home!$B$2:$E$405,3,FALSE)</f>
        <v>0.4</v>
      </c>
      <c r="G2203" s="10">
        <f>VLOOKUP(C2203,away!$B$2:$E$405,4,FALSE)</f>
        <v>0.6</v>
      </c>
      <c r="H2203" s="10">
        <f>VLOOKUP(A2203,away!$A$2:$E$405,3,FALSE)</f>
        <v>1.2521739130434799</v>
      </c>
      <c r="I2203" s="10">
        <f>VLOOKUP(C2203,away!$B$2:$E$405,3,FALSE)</f>
        <v>1.1100000000000001</v>
      </c>
      <c r="J2203" s="10">
        <f>VLOOKUP(B2203,home!$B$2:$E$405,4,FALSE)</f>
        <v>0.91</v>
      </c>
      <c r="K2203" s="12">
        <f t="shared" si="2576"/>
        <v>0.34017391304347921</v>
      </c>
      <c r="L2203" s="12">
        <f t="shared" si="2577"/>
        <v>1.2648208695652192</v>
      </c>
      <c r="M2203" s="13">
        <f t="shared" si="2578"/>
        <v>0.20089060303238265</v>
      </c>
      <c r="N2203" s="13">
        <f t="shared" si="2579"/>
        <v>6.833774252718984E-2</v>
      </c>
      <c r="O2203" s="13">
        <f t="shared" si="2580"/>
        <v>0.2540906272148995</v>
      </c>
      <c r="P2203" s="13">
        <f t="shared" si="2581"/>
        <v>8.6435002927364321E-2</v>
      </c>
      <c r="Q2203" s="13">
        <f t="shared" si="2582"/>
        <v>1.1623358642015975E-2</v>
      </c>
      <c r="R2203" s="13">
        <f t="shared" si="2583"/>
        <v>0.16068956403116058</v>
      </c>
      <c r="S2203" s="13">
        <f t="shared" si="2584"/>
        <v>9.2973608748752497E-3</v>
      </c>
      <c r="T2203" s="13">
        <f t="shared" si="2585"/>
        <v>1.4701466584863052E-2</v>
      </c>
      <c r="U2203" s="13">
        <f t="shared" si="2586"/>
        <v>5.4662397781730605E-2</v>
      </c>
      <c r="V2203" s="13">
        <f t="shared" si="2587"/>
        <v>4.4447486581488408E-4</v>
      </c>
      <c r="W2203" s="13">
        <f t="shared" si="2588"/>
        <v>1.317987797320772E-3</v>
      </c>
      <c r="X2203" s="13">
        <f t="shared" si="2589"/>
        <v>1.6670184718836068E-3</v>
      </c>
      <c r="Y2203" s="13">
        <f t="shared" si="2590"/>
        <v>1.0542398765945532E-3</v>
      </c>
      <c r="Z2203" s="13">
        <f t="shared" si="2591"/>
        <v>6.7747838035982819E-2</v>
      </c>
      <c r="AA2203" s="13">
        <f t="shared" si="2592"/>
        <v>2.3046047164936134E-2</v>
      </c>
      <c r="AB2203" s="13">
        <f t="shared" si="2593"/>
        <v>3.9198320221404534E-3</v>
      </c>
      <c r="AC2203" s="13">
        <f t="shared" si="2594"/>
        <v>1.1952458747428481E-5</v>
      </c>
      <c r="AD2203" s="13">
        <f t="shared" si="2595"/>
        <v>1.1208626658954074E-4</v>
      </c>
      <c r="AE2203" s="13">
        <f t="shared" si="2596"/>
        <v>1.4176904917410191E-4</v>
      </c>
      <c r="AF2203" s="13">
        <f t="shared" si="2597"/>
        <v>8.9656226026910957E-5</v>
      </c>
      <c r="AG2203" s="13">
        <f t="shared" si="2598"/>
        <v>3.7799688588431116E-5</v>
      </c>
      <c r="AH2203" s="13">
        <f t="shared" si="2599"/>
        <v>2.1422219853958851E-2</v>
      </c>
      <c r="AI2203" s="13">
        <f t="shared" si="2600"/>
        <v>7.2872803537988922E-3</v>
      </c>
      <c r="AJ2203" s="13">
        <f t="shared" si="2601"/>
        <v>1.2394713366983196E-3</v>
      </c>
      <c r="AK2203" s="13">
        <f t="shared" si="2602"/>
        <v>1.4054527156996642E-4</v>
      </c>
      <c r="AL2203" s="13">
        <f t="shared" si="2603"/>
        <v>2.0570614876528607E-7</v>
      </c>
      <c r="AM2203" s="13">
        <f t="shared" si="2604"/>
        <v>7.6257647808397337E-6</v>
      </c>
      <c r="AN2203" s="13">
        <f t="shared" si="2605"/>
        <v>9.6452264412015355E-6</v>
      </c>
      <c r="AO2203" s="13">
        <f t="shared" si="2606"/>
        <v>6.0997418472569865E-6</v>
      </c>
      <c r="AP2203" s="13">
        <f t="shared" si="2607"/>
        <v>2.5716935957903123E-6</v>
      </c>
      <c r="AQ2203" s="13">
        <f t="shared" si="2608"/>
        <v>8.1318293252070189E-7</v>
      </c>
      <c r="AR2203" s="13">
        <f t="shared" si="2609"/>
        <v>5.4190541487403139E-3</v>
      </c>
      <c r="AS2203" s="13">
        <f t="shared" si="2610"/>
        <v>1.8434208547714931E-3</v>
      </c>
      <c r="AT2203" s="13">
        <f t="shared" si="2611"/>
        <v>3.1354184277678702E-4</v>
      </c>
      <c r="AU2203" s="13">
        <f t="shared" si="2612"/>
        <v>3.5552918520081E-5</v>
      </c>
      <c r="AV2203" s="13">
        <f t="shared" si="2613"/>
        <v>3.023543853272984E-6</v>
      </c>
      <c r="AW2203" s="13">
        <f t="shared" si="2614"/>
        <v>2.4585259758182133E-9</v>
      </c>
      <c r="AX2203" s="13">
        <f t="shared" si="2615"/>
        <v>4.3234770757456714E-7</v>
      </c>
      <c r="AY2203" s="13">
        <f t="shared" si="2616"/>
        <v>5.4684240344899319E-7</v>
      </c>
      <c r="AZ2203" s="13">
        <f t="shared" si="2617"/>
        <v>3.4582884212274503E-7</v>
      </c>
      <c r="BA2203" s="13">
        <f t="shared" si="2618"/>
        <v>1.4580384560480772E-7</v>
      </c>
      <c r="BB2203" s="13">
        <f t="shared" si="2619"/>
        <v>4.6103936695956462E-8</v>
      </c>
      <c r="BC2203" s="13">
        <f t="shared" si="2620"/>
        <v>1.1662644260431909E-8</v>
      </c>
      <c r="BD2203" s="13">
        <f t="shared" si="2621"/>
        <v>1.1423554634384539E-3</v>
      </c>
      <c r="BE2203" s="13">
        <f t="shared" si="2622"/>
        <v>3.8859952808445604E-4</v>
      </c>
      <c r="BF2203" s="13">
        <f t="shared" si="2623"/>
        <v>6.6095711037669413E-5</v>
      </c>
      <c r="BG2203" s="13">
        <f t="shared" si="2624"/>
        <v>7.494678886358363E-6</v>
      </c>
      <c r="BH2203" s="13">
        <f t="shared" si="2625"/>
        <v>6.3737356094421732E-7</v>
      </c>
      <c r="BI2203" s="13">
        <f t="shared" si="2626"/>
        <v>4.3363571659370186E-8</v>
      </c>
      <c r="BJ2203" s="14">
        <f t="shared" si="2627"/>
        <v>9.9111409329224104E-2</v>
      </c>
      <c r="BK2203" s="14">
        <f t="shared" si="2628"/>
        <v>0.2970801467077368</v>
      </c>
      <c r="BL2203" s="14">
        <f t="shared" si="2629"/>
        <v>0.53571780445813477</v>
      </c>
      <c r="BM2203" s="14">
        <f t="shared" si="2630"/>
        <v>0.21758975577218811</v>
      </c>
      <c r="BN2203" s="14">
        <f t="shared" si="2631"/>
        <v>0.78206689837501298</v>
      </c>
    </row>
    <row r="2204" spans="1:66" x14ac:dyDescent="0.25">
      <c r="A2204" t="s">
        <v>192</v>
      </c>
      <c r="B2204" t="s">
        <v>202</v>
      </c>
      <c r="C2204" t="s">
        <v>281</v>
      </c>
      <c r="D2204" s="7" t="s">
        <v>540</v>
      </c>
      <c r="E2204" s="10">
        <f>VLOOKUP(A2204,home!$A$2:$E$405,3,FALSE)</f>
        <v>1.4020618556701001</v>
      </c>
      <c r="F2204" s="10">
        <f>VLOOKUP(B2204,home!$B$2:$E$405,3,FALSE)</f>
        <v>0.53</v>
      </c>
      <c r="G2204" s="10">
        <f>VLOOKUP(C2204,away!$B$2:$E$405,4,FALSE)</f>
        <v>0.62</v>
      </c>
      <c r="H2204" s="10">
        <f>VLOOKUP(A2204,away!$A$2:$E$405,3,FALSE)</f>
        <v>1.1340206185567001</v>
      </c>
      <c r="I2204" s="10">
        <f>VLOOKUP(C2204,away!$B$2:$E$405,3,FALSE)</f>
        <v>1.69</v>
      </c>
      <c r="J2204" s="10">
        <f>VLOOKUP(B2204,home!$B$2:$E$405,4,FALSE)</f>
        <v>0.88</v>
      </c>
      <c r="K2204" s="12">
        <f t="shared" si="2576"/>
        <v>0.46071752577319491</v>
      </c>
      <c r="L2204" s="12">
        <f t="shared" si="2577"/>
        <v>1.6865154639175244</v>
      </c>
      <c r="M2204" s="13">
        <f t="shared" si="2578"/>
        <v>0.1168069169720093</v>
      </c>
      <c r="N2204" s="13">
        <f t="shared" si="2579"/>
        <v>5.3814993780539132E-2</v>
      </c>
      <c r="O2204" s="13">
        <f t="shared" si="2580"/>
        <v>0.19699667176582406</v>
      </c>
      <c r="P2204" s="13">
        <f t="shared" si="2581"/>
        <v>9.0759819201504652E-2</v>
      </c>
      <c r="Q2204" s="13">
        <f t="shared" si="2582"/>
        <v>1.2396755392034929E-2</v>
      </c>
      <c r="R2204" s="13">
        <f t="shared" si="2583"/>
        <v>0.16611896663667355</v>
      </c>
      <c r="S2204" s="13">
        <f t="shared" si="2584"/>
        <v>1.7630258967163189E-2</v>
      </c>
      <c r="T2204" s="13">
        <f t="shared" si="2585"/>
        <v>2.090731967106986E-2</v>
      </c>
      <c r="U2204" s="13">
        <f t="shared" si="2586"/>
        <v>7.653391929284814E-2</v>
      </c>
      <c r="V2204" s="13">
        <f t="shared" si="2587"/>
        <v>1.5220931904979919E-3</v>
      </c>
      <c r="W2204" s="13">
        <f t="shared" si="2588"/>
        <v>1.9038008239446154E-3</v>
      </c>
      <c r="X2204" s="13">
        <f t="shared" si="2589"/>
        <v>3.2107895298015185E-3</v>
      </c>
      <c r="Y2204" s="13">
        <f t="shared" si="2590"/>
        <v>2.7075230966973696E-3</v>
      </c>
      <c r="Z2204" s="13">
        <f t="shared" si="2591"/>
        <v>9.3387402027583069E-2</v>
      </c>
      <c r="AA2204" s="13">
        <f t="shared" si="2592"/>
        <v>4.3025212800534708E-2</v>
      </c>
      <c r="AB2204" s="13">
        <f t="shared" si="2593"/>
        <v>9.9112347936637715E-3</v>
      </c>
      <c r="AC2204" s="13">
        <f t="shared" si="2594"/>
        <v>7.3917338522503273E-5</v>
      </c>
      <c r="AD2204" s="13">
        <f t="shared" si="2595"/>
        <v>2.1927860129318326E-4</v>
      </c>
      <c r="AE2204" s="13">
        <f t="shared" si="2596"/>
        <v>3.6981675198715887E-4</v>
      </c>
      <c r="AF2204" s="13">
        <f t="shared" si="2597"/>
        <v>3.1185083552104771E-4</v>
      </c>
      <c r="AG2204" s="13">
        <f t="shared" si="2598"/>
        <v>1.7531375218061575E-4</v>
      </c>
      <c r="AH2204" s="13">
        <f t="shared" si="2599"/>
        <v>3.9374824413650408E-2</v>
      </c>
      <c r="AI2204" s="13">
        <f t="shared" si="2600"/>
        <v>1.8140671681611004E-2</v>
      </c>
      <c r="AJ2204" s="13">
        <f t="shared" si="2601"/>
        <v>4.1788626865078412E-3</v>
      </c>
      <c r="AK2204" s="13">
        <f t="shared" si="2602"/>
        <v>6.4175842582460646E-4</v>
      </c>
      <c r="AL2204" s="13">
        <f t="shared" si="2603"/>
        <v>2.2973722632424036E-6</v>
      </c>
      <c r="AM2204" s="13">
        <f t="shared" si="2604"/>
        <v>2.0205098928560463E-5</v>
      </c>
      <c r="AN2204" s="13">
        <f t="shared" si="2605"/>
        <v>3.4076211793000628E-5</v>
      </c>
      <c r="AO2204" s="13">
        <f t="shared" si="2606"/>
        <v>2.8735029070312142E-5</v>
      </c>
      <c r="AP2204" s="13">
        <f t="shared" si="2607"/>
        <v>1.6154023627733675E-5</v>
      </c>
      <c r="AQ2204" s="13">
        <f t="shared" si="2608"/>
        <v>6.8110026631654777E-6</v>
      </c>
      <c r="AR2204" s="13">
        <f t="shared" si="2609"/>
        <v>1.3281250052531734E-2</v>
      </c>
      <c r="AS2204" s="13">
        <f t="shared" si="2610"/>
        <v>6.1189046633775349E-3</v>
      </c>
      <c r="AT2204" s="13">
        <f t="shared" si="2611"/>
        <v>1.4095433084766807E-3</v>
      </c>
      <c r="AU2204" s="13">
        <f t="shared" si="2612"/>
        <v>2.1646710185051324E-4</v>
      </c>
      <c r="AV2204" s="13">
        <f t="shared" si="2613"/>
        <v>2.4932546893965659E-5</v>
      </c>
      <c r="AW2204" s="13">
        <f t="shared" si="2614"/>
        <v>4.9585412846645181E-8</v>
      </c>
      <c r="AX2204" s="13">
        <f t="shared" si="2615"/>
        <v>1.5514738643948344E-6</v>
      </c>
      <c r="AY2204" s="13">
        <f t="shared" si="2616"/>
        <v>2.6165846641657685E-6</v>
      </c>
      <c r="AZ2204" s="13">
        <f t="shared" si="2617"/>
        <v>2.2064552493825058E-6</v>
      </c>
      <c r="BA2204" s="13">
        <f t="shared" si="2618"/>
        <v>1.2404069661751978E-6</v>
      </c>
      <c r="BB2204" s="13">
        <f t="shared" si="2619"/>
        <v>5.2299138250137318E-7</v>
      </c>
      <c r="BC2204" s="13">
        <f t="shared" si="2620"/>
        <v>1.7640661081683417E-7</v>
      </c>
      <c r="BD2204" s="13">
        <f t="shared" si="2621"/>
        <v>3.7331722656250318E-3</v>
      </c>
      <c r="BE2204" s="13">
        <f t="shared" si="2622"/>
        <v>1.719937889503877E-3</v>
      </c>
      <c r="BF2204" s="13">
        <f t="shared" si="2623"/>
        <v>3.9620276446789839E-4</v>
      </c>
      <c r="BG2204" s="13">
        <f t="shared" si="2624"/>
        <v>6.0845852450050026E-5</v>
      </c>
      <c r="BH2204" s="13">
        <f t="shared" si="2625"/>
        <v>7.0081876485869838E-6</v>
      </c>
      <c r="BI2204" s="13">
        <f t="shared" si="2626"/>
        <v>6.4575897472225225E-7</v>
      </c>
      <c r="BJ2204" s="14">
        <f t="shared" si="2627"/>
        <v>9.6131737919889645E-2</v>
      </c>
      <c r="BK2204" s="14">
        <f t="shared" si="2628"/>
        <v>0.22679791962662502</v>
      </c>
      <c r="BL2204" s="14">
        <f t="shared" si="2629"/>
        <v>0.58189103288893873</v>
      </c>
      <c r="BM2204" s="14">
        <f t="shared" si="2630"/>
        <v>0.3613114017151996</v>
      </c>
      <c r="BN2204" s="14">
        <f t="shared" si="2631"/>
        <v>0.63689412374858567</v>
      </c>
    </row>
    <row r="2205" spans="1:66" x14ac:dyDescent="0.25">
      <c r="A2205" t="s">
        <v>298</v>
      </c>
      <c r="B2205" t="s">
        <v>366</v>
      </c>
      <c r="C2205" t="s">
        <v>203</v>
      </c>
      <c r="D2205" s="7" t="s">
        <v>540</v>
      </c>
      <c r="E2205" s="10">
        <f>VLOOKUP(A2205,home!$A$2:$E$405,3,FALSE)</f>
        <v>1.67088607594937</v>
      </c>
      <c r="F2205" s="10">
        <f>VLOOKUP(B2205,home!$B$2:$E$405,3,FALSE)</f>
        <v>1.26</v>
      </c>
      <c r="G2205" s="10">
        <f>VLOOKUP(C2205,away!$B$2:$E$405,4,FALSE)</f>
        <v>0.9</v>
      </c>
      <c r="H2205" s="10">
        <f>VLOOKUP(A2205,away!$A$2:$E$405,3,FALSE)</f>
        <v>1.36708860759494</v>
      </c>
      <c r="I2205" s="10">
        <f>VLOOKUP(C2205,away!$B$2:$E$405,3,FALSE)</f>
        <v>0.82</v>
      </c>
      <c r="J2205" s="10">
        <f>VLOOKUP(B2205,home!$B$2:$E$405,4,FALSE)</f>
        <v>0.65</v>
      </c>
      <c r="K2205" s="12">
        <f t="shared" si="2576"/>
        <v>1.8947848101265856</v>
      </c>
      <c r="L2205" s="12">
        <f t="shared" si="2577"/>
        <v>0.72865822784810308</v>
      </c>
      <c r="M2205" s="13">
        <f t="shared" si="2578"/>
        <v>7.2552630832383502E-2</v>
      </c>
      <c r="N2205" s="13">
        <f t="shared" si="2579"/>
        <v>0.13747162283592204</v>
      </c>
      <c r="O2205" s="13">
        <f t="shared" si="2580"/>
        <v>5.2866071408042205E-2</v>
      </c>
      <c r="P2205" s="13">
        <f t="shared" si="2581"/>
        <v>0.10016982907502577</v>
      </c>
      <c r="Q2205" s="13">
        <f t="shared" si="2582"/>
        <v>0.1302395713864781</v>
      </c>
      <c r="R2205" s="13">
        <f t="shared" si="2583"/>
        <v>1.9260648952737651E-2</v>
      </c>
      <c r="S2205" s="13">
        <f t="shared" si="2584"/>
        <v>3.4574882198624757E-2</v>
      </c>
      <c r="T2205" s="13">
        <f t="shared" si="2585"/>
        <v>9.4900135282167633E-2</v>
      </c>
      <c r="U2205" s="13">
        <f t="shared" si="2586"/>
        <v>3.6494785068827827E-2</v>
      </c>
      <c r="V2205" s="13">
        <f t="shared" si="2587"/>
        <v>5.3039810937413065E-3</v>
      </c>
      <c r="W2205" s="13">
        <f t="shared" si="2588"/>
        <v>8.2258653846831925E-2</v>
      </c>
      <c r="X2205" s="13">
        <f t="shared" si="2589"/>
        <v>5.9938444937203093E-2</v>
      </c>
      <c r="Y2205" s="13">
        <f t="shared" si="2590"/>
        <v>2.1837320533956754E-2</v>
      </c>
      <c r="Z2205" s="13">
        <f t="shared" si="2591"/>
        <v>4.6781434443687467E-3</v>
      </c>
      <c r="AA2205" s="13">
        <f t="shared" si="2592"/>
        <v>8.8640751379831656E-3</v>
      </c>
      <c r="AB2205" s="13">
        <f t="shared" si="2593"/>
        <v>8.397757463635613E-3</v>
      </c>
      <c r="AC2205" s="13">
        <f t="shared" si="2594"/>
        <v>4.5768402320644396E-4</v>
      </c>
      <c r="AD2205" s="13">
        <f t="shared" si="2595"/>
        <v>3.8965611952609482E-2</v>
      </c>
      <c r="AE2205" s="13">
        <f t="shared" si="2596"/>
        <v>2.8392613752405284E-2</v>
      </c>
      <c r="AF2205" s="13">
        <f t="shared" si="2597"/>
        <v>1.0344255810401657E-2</v>
      </c>
      <c r="AG2205" s="13">
        <f t="shared" si="2598"/>
        <v>2.5124757024049048E-3</v>
      </c>
      <c r="AH2205" s="13">
        <f t="shared" si="2599"/>
        <v>8.5219192794823786E-4</v>
      </c>
      <c r="AI2205" s="13">
        <f t="shared" si="2600"/>
        <v>1.6147203203888106E-3</v>
      </c>
      <c r="AJ2205" s="13">
        <f t="shared" si="2601"/>
        <v>1.5297737678377265E-3</v>
      </c>
      <c r="AK2205" s="13">
        <f t="shared" si="2602"/>
        <v>9.6619736607634591E-4</v>
      </c>
      <c r="AL2205" s="13">
        <f t="shared" si="2603"/>
        <v>2.5276067786364229E-5</v>
      </c>
      <c r="AM2205" s="13">
        <f t="shared" si="2604"/>
        <v>1.4766289929018269E-2</v>
      </c>
      <c r="AN2205" s="13">
        <f t="shared" si="2605"/>
        <v>1.0759578651569743E-2</v>
      </c>
      <c r="AO2205" s="13">
        <f t="shared" si="2606"/>
        <v>3.9200277563225458E-3</v>
      </c>
      <c r="AP2205" s="13">
        <f t="shared" si="2607"/>
        <v>9.521201593457872E-4</v>
      </c>
      <c r="AQ2205" s="13">
        <f t="shared" si="2608"/>
        <v>1.7344254700183868E-4</v>
      </c>
      <c r="AR2205" s="13">
        <f t="shared" si="2609"/>
        <v>1.2419133200104431E-4</v>
      </c>
      <c r="AS2205" s="13">
        <f t="shared" si="2610"/>
        <v>2.353158494249665E-4</v>
      </c>
      <c r="AT2205" s="13">
        <f t="shared" si="2611"/>
        <v>2.2293644853623075E-4</v>
      </c>
      <c r="AU2205" s="13">
        <f t="shared" si="2612"/>
        <v>1.408055321033391E-4</v>
      </c>
      <c r="AV2205" s="13">
        <f t="shared" si="2613"/>
        <v>6.6699045852799537E-5</v>
      </c>
      <c r="AW2205" s="13">
        <f t="shared" si="2614"/>
        <v>9.6937268573204262E-7</v>
      </c>
      <c r="AX2205" s="13">
        <f t="shared" si="2615"/>
        <v>4.663156976571498E-3</v>
      </c>
      <c r="AY2205" s="13">
        <f t="shared" si="2616"/>
        <v>3.3978476987261055E-3</v>
      </c>
      <c r="AZ2205" s="13">
        <f t="shared" si="2617"/>
        <v>1.2379348413257597E-3</v>
      </c>
      <c r="BA2205" s="13">
        <f t="shared" si="2618"/>
        <v>3.0067713589061691E-4</v>
      </c>
      <c r="BB2205" s="13">
        <f t="shared" si="2619"/>
        <v>5.4772717248125032E-5</v>
      </c>
      <c r="BC2205" s="13">
        <f t="shared" si="2620"/>
        <v>7.9821182168888071E-6</v>
      </c>
      <c r="BD2205" s="13">
        <f t="shared" si="2621"/>
        <v>1.5082172648329387E-5</v>
      </c>
      <c r="BE2205" s="13">
        <f t="shared" si="2622"/>
        <v>2.8577471637761178E-5</v>
      </c>
      <c r="BF2205" s="13">
        <f t="shared" si="2623"/>
        <v>2.7074079585526607E-5</v>
      </c>
      <c r="BG2205" s="13">
        <f t="shared" si="2624"/>
        <v>1.7099851582271364E-5</v>
      </c>
      <c r="BH2205" s="13">
        <f t="shared" si="2625"/>
        <v>8.1001347583767093E-6</v>
      </c>
      <c r="BI2205" s="13">
        <f t="shared" si="2626"/>
        <v>3.0696024600301127E-6</v>
      </c>
      <c r="BJ2205" s="14">
        <f t="shared" si="2627"/>
        <v>0.64709453657161786</v>
      </c>
      <c r="BK2205" s="14">
        <f t="shared" si="2628"/>
        <v>0.21648213098949423</v>
      </c>
      <c r="BL2205" s="14">
        <f t="shared" si="2629"/>
        <v>0.13173517293406825</v>
      </c>
      <c r="BM2205" s="14">
        <f t="shared" si="2630"/>
        <v>0.48403273112291967</v>
      </c>
      <c r="BN2205" s="14">
        <f t="shared" si="2631"/>
        <v>0.51256037449058922</v>
      </c>
    </row>
    <row r="2206" spans="1:66" x14ac:dyDescent="0.25">
      <c r="A2206" t="s">
        <v>301</v>
      </c>
      <c r="B2206" t="s">
        <v>369</v>
      </c>
      <c r="C2206" t="s">
        <v>350</v>
      </c>
      <c r="D2206" s="7" t="s">
        <v>540</v>
      </c>
      <c r="E2206" s="10">
        <f>VLOOKUP(A2206,home!$A$2:$E$405,3,FALSE)</f>
        <v>1.3248407643312099</v>
      </c>
      <c r="F2206" s="10">
        <f>VLOOKUP(B2206,home!$B$2:$E$405,3,FALSE)</f>
        <v>1.94</v>
      </c>
      <c r="G2206" s="10">
        <f>VLOOKUP(C2206,away!$B$2:$E$405,4,FALSE)</f>
        <v>1.6</v>
      </c>
      <c r="H2206" s="10">
        <f>VLOOKUP(A2206,away!$A$2:$E$405,3,FALSE)</f>
        <v>1.07643312101911</v>
      </c>
      <c r="I2206" s="10">
        <f>VLOOKUP(C2206,away!$B$2:$E$405,3,FALSE)</f>
        <v>0.66</v>
      </c>
      <c r="J2206" s="10">
        <f>VLOOKUP(B2206,home!$B$2:$E$405,4,FALSE)</f>
        <v>0.8</v>
      </c>
      <c r="K2206" s="12">
        <f t="shared" si="2576"/>
        <v>4.1123057324840753</v>
      </c>
      <c r="L2206" s="12">
        <f t="shared" si="2577"/>
        <v>0.56835668789809013</v>
      </c>
      <c r="M2206" s="13">
        <f t="shared" si="2578"/>
        <v>9.2728693145092914E-3</v>
      </c>
      <c r="N2206" s="13">
        <f t="shared" si="2579"/>
        <v>3.8132873638632235E-2</v>
      </c>
      <c r="O2206" s="13">
        <f t="shared" si="2580"/>
        <v>5.2702972909063339E-3</v>
      </c>
      <c r="P2206" s="13">
        <f t="shared" si="2581"/>
        <v>2.1673073761289408E-2</v>
      </c>
      <c r="Q2206" s="13">
        <f t="shared" si="2582"/>
        <v>7.8407017430119103E-2</v>
      </c>
      <c r="R2206" s="13">
        <f t="shared" si="2583"/>
        <v>1.4977043562489005E-3</v>
      </c>
      <c r="S2206" s="13">
        <f t="shared" si="2584"/>
        <v>1.2663882945252867E-2</v>
      </c>
      <c r="T2206" s="13">
        <f t="shared" si="2585"/>
        <v>4.4563152734550311E-2</v>
      </c>
      <c r="U2206" s="13">
        <f t="shared" si="2586"/>
        <v>6.1590182097687246E-3</v>
      </c>
      <c r="V2206" s="13">
        <f t="shared" si="2587"/>
        <v>3.2887491439059818E-3</v>
      </c>
      <c r="W2206" s="13">
        <f t="shared" si="2588"/>
        <v>0.10747787574828585</v>
      </c>
      <c r="X2206" s="13">
        <f t="shared" si="2589"/>
        <v>6.1085769482618214E-2</v>
      </c>
      <c r="Y2206" s="13">
        <f t="shared" si="2590"/>
        <v>1.735925281042356E-2</v>
      </c>
      <c r="Z2206" s="13">
        <f t="shared" si="2591"/>
        <v>2.8374342912272209E-4</v>
      </c>
      <c r="AA2206" s="13">
        <f t="shared" si="2592"/>
        <v>1.1668397301360588E-3</v>
      </c>
      <c r="AB2206" s="13">
        <f t="shared" si="2593"/>
        <v>2.3992008555643431E-3</v>
      </c>
      <c r="AC2206" s="13">
        <f t="shared" si="2594"/>
        <v>4.8041563754923686E-4</v>
      </c>
      <c r="AD2206" s="13">
        <f t="shared" si="2595"/>
        <v>0.11049547113872181</v>
      </c>
      <c r="AE2206" s="13">
        <f t="shared" si="2596"/>
        <v>6.2800840004142933E-2</v>
      </c>
      <c r="AF2206" s="13">
        <f t="shared" si="2597"/>
        <v>1.7846638710986282E-2</v>
      </c>
      <c r="AG2206" s="13">
        <f t="shared" si="2598"/>
        <v>3.3810854892966672E-3</v>
      </c>
      <c r="AH2206" s="13">
        <f t="shared" si="2599"/>
        <v>4.0316868897259209E-5</v>
      </c>
      <c r="AI2206" s="13">
        <f t="shared" si="2600"/>
        <v>1.6579529108200796E-4</v>
      </c>
      <c r="AJ2206" s="13">
        <f t="shared" si="2601"/>
        <v>3.4090046296770361E-4</v>
      </c>
      <c r="AK2206" s="13">
        <f t="shared" si="2602"/>
        <v>4.6729564268952086E-4</v>
      </c>
      <c r="AL2206" s="13">
        <f t="shared" si="2603"/>
        <v>4.4914182204162704E-5</v>
      </c>
      <c r="AM2206" s="13">
        <f t="shared" si="2604"/>
        <v>9.0878231875458862E-2</v>
      </c>
      <c r="AN2206" s="13">
        <f t="shared" si="2605"/>
        <v>5.1651250870770431E-2</v>
      </c>
      <c r="AO2206" s="13">
        <f t="shared" si="2606"/>
        <v>1.4678166935352214E-2</v>
      </c>
      <c r="AP2206" s="13">
        <f t="shared" si="2607"/>
        <v>2.780811447930681E-3</v>
      </c>
      <c r="AQ2206" s="13">
        <f t="shared" si="2608"/>
        <v>3.951231960537436E-4</v>
      </c>
      <c r="AR2206" s="13">
        <f t="shared" si="2609"/>
        <v>4.5828724145735555E-6</v>
      </c>
      <c r="AS2206" s="13">
        <f t="shared" si="2610"/>
        <v>1.8846172501693968E-5</v>
      </c>
      <c r="AT2206" s="13">
        <f t="shared" si="2611"/>
        <v>3.8750611607049924E-5</v>
      </c>
      <c r="AU2206" s="13">
        <f t="shared" si="2612"/>
        <v>5.3118120749645114E-5</v>
      </c>
      <c r="AV2206" s="13">
        <f t="shared" si="2613"/>
        <v>5.4609488114386744E-5</v>
      </c>
      <c r="AW2206" s="13">
        <f t="shared" si="2614"/>
        <v>2.9159989655571601E-6</v>
      </c>
      <c r="AX2206" s="13">
        <f t="shared" si="2615"/>
        <v>6.2286512316577738E-2</v>
      </c>
      <c r="AY2206" s="13">
        <f t="shared" si="2616"/>
        <v>3.5400955840973719E-2</v>
      </c>
      <c r="AZ2206" s="13">
        <f t="shared" si="2617"/>
        <v>1.0060185005101186E-2</v>
      </c>
      <c r="BA2206" s="13">
        <f t="shared" si="2618"/>
        <v>1.9059244763804468E-3</v>
      </c>
      <c r="BB2206" s="13">
        <f t="shared" si="2619"/>
        <v>2.7081123069487312E-4</v>
      </c>
      <c r="BC2206" s="13">
        <f t="shared" si="2620"/>
        <v>3.0783474824668753E-5</v>
      </c>
      <c r="BD2206" s="13">
        <f t="shared" si="2621"/>
        <v>4.341176977677579E-7</v>
      </c>
      <c r="BE2206" s="13">
        <f t="shared" si="2622"/>
        <v>1.78522469710314E-6</v>
      </c>
      <c r="BF2206" s="13">
        <f t="shared" si="2623"/>
        <v>3.6706948778346949E-6</v>
      </c>
      <c r="BG2206" s="13">
        <f t="shared" si="2624"/>
        <v>5.0316731961065155E-6</v>
      </c>
      <c r="BH2206" s="13">
        <f t="shared" si="2625"/>
        <v>5.1729446320838251E-6</v>
      </c>
      <c r="BI2206" s="13">
        <f t="shared" si="2626"/>
        <v>4.2545459728682062E-6</v>
      </c>
      <c r="BJ2206" s="14">
        <f t="shared" si="2627"/>
        <v>0.81188873385789539</v>
      </c>
      <c r="BK2206" s="14">
        <f t="shared" si="2628"/>
        <v>8.282486082568466E-2</v>
      </c>
      <c r="BL2206" s="14">
        <f t="shared" si="2629"/>
        <v>1.7697625174721961E-2</v>
      </c>
      <c r="BM2206" s="14">
        <f t="shared" si="2630"/>
        <v>0.72304308765371128</v>
      </c>
      <c r="BN2206" s="14">
        <f t="shared" si="2631"/>
        <v>0.15425383579170526</v>
      </c>
    </row>
    <row r="2207" spans="1:66" x14ac:dyDescent="0.25">
      <c r="A2207" t="s">
        <v>301</v>
      </c>
      <c r="B2207" t="s">
        <v>314</v>
      </c>
      <c r="C2207" t="s">
        <v>368</v>
      </c>
      <c r="D2207" s="7" t="s">
        <v>540</v>
      </c>
      <c r="E2207" s="10">
        <f>VLOOKUP(A2207,home!$A$2:$E$405,3,FALSE)</f>
        <v>1.3248407643312099</v>
      </c>
      <c r="F2207" s="10">
        <f>VLOOKUP(B2207,home!$B$2:$E$405,3,FALSE)</f>
        <v>1.34</v>
      </c>
      <c r="G2207" s="10">
        <f>VLOOKUP(C2207,away!$B$2:$E$405,4,FALSE)</f>
        <v>0.84</v>
      </c>
      <c r="H2207" s="10">
        <f>VLOOKUP(A2207,away!$A$2:$E$405,3,FALSE)</f>
        <v>1.07643312101911</v>
      </c>
      <c r="I2207" s="10">
        <f>VLOOKUP(C2207,away!$B$2:$E$405,3,FALSE)</f>
        <v>1.76</v>
      </c>
      <c r="J2207" s="10">
        <f>VLOOKUP(B2207,home!$B$2:$E$405,4,FALSE)</f>
        <v>0.93</v>
      </c>
      <c r="K2207" s="12">
        <f t="shared" si="2576"/>
        <v>1.49124076433121</v>
      </c>
      <c r="L2207" s="12">
        <f t="shared" si="2577"/>
        <v>1.7619057324840794</v>
      </c>
      <c r="M2207" s="13">
        <f t="shared" si="2578"/>
        <v>3.8652396650010482E-2</v>
      </c>
      <c r="N2207" s="13">
        <f t="shared" si="2579"/>
        <v>5.7640029523594725E-2</v>
      </c>
      <c r="O2207" s="13">
        <f t="shared" si="2580"/>
        <v>6.8101879231901905E-2</v>
      </c>
      <c r="P2207" s="13">
        <f t="shared" si="2581"/>
        <v>0.10155629843817314</v>
      </c>
      <c r="Q2207" s="13">
        <f t="shared" si="2582"/>
        <v>4.2977580841419463E-2</v>
      </c>
      <c r="R2207" s="13">
        <f t="shared" si="2583"/>
        <v>5.9994545705813224E-2</v>
      </c>
      <c r="S2207" s="13">
        <f t="shared" si="2584"/>
        <v>6.6707905889067901E-2</v>
      </c>
      <c r="T2207" s="13">
        <f t="shared" si="2585"/>
        <v>7.5722446052794906E-2</v>
      </c>
      <c r="U2207" s="13">
        <f t="shared" si="2586"/>
        <v>8.9466312194040609E-2</v>
      </c>
      <c r="V2207" s="13">
        <f t="shared" si="2587"/>
        <v>1.947445145222727E-2</v>
      </c>
      <c r="W2207" s="13">
        <f t="shared" si="2588"/>
        <v>2.1363306834354914E-2</v>
      </c>
      <c r="X2207" s="13">
        <f t="shared" si="2589"/>
        <v>3.7640132776266232E-2</v>
      </c>
      <c r="Y2207" s="13">
        <f t="shared" si="2590"/>
        <v>3.3159182854982684E-2</v>
      </c>
      <c r="Z2207" s="13">
        <f t="shared" si="2591"/>
        <v>3.5234911332283486E-2</v>
      </c>
      <c r="AA2207" s="13">
        <f t="shared" si="2592"/>
        <v>5.2543736106296833E-2</v>
      </c>
      <c r="AB2207" s="13">
        <f t="shared" si="2593"/>
        <v>3.9177680595985753E-2</v>
      </c>
      <c r="AC2207" s="13">
        <f t="shared" si="2594"/>
        <v>3.1979795805261711E-3</v>
      </c>
      <c r="AD2207" s="13">
        <f t="shared" si="2595"/>
        <v>7.9644585030763954E-3</v>
      </c>
      <c r="AE2207" s="13">
        <f t="shared" si="2596"/>
        <v>1.4032625092701872E-2</v>
      </c>
      <c r="AF2207" s="13">
        <f t="shared" si="2597"/>
        <v>1.2362081296315684E-2</v>
      </c>
      <c r="AG2207" s="13">
        <f t="shared" si="2598"/>
        <v>7.2602739671376098E-3</v>
      </c>
      <c r="AH2207" s="13">
        <f t="shared" si="2599"/>
        <v>1.5520148064979634E-2</v>
      </c>
      <c r="AI2207" s="13">
        <f t="shared" si="2600"/>
        <v>2.3144277462953774E-2</v>
      </c>
      <c r="AJ2207" s="13">
        <f t="shared" si="2601"/>
        <v>1.7256845006874397E-2</v>
      </c>
      <c r="AK2207" s="13">
        <f t="shared" si="2602"/>
        <v>8.5780369126655341E-3</v>
      </c>
      <c r="AL2207" s="13">
        <f t="shared" si="2603"/>
        <v>3.3609814327413643E-4</v>
      </c>
      <c r="AM2207" s="13">
        <f t="shared" si="2604"/>
        <v>2.3753850371223675E-3</v>
      </c>
      <c r="AN2207" s="13">
        <f t="shared" si="2605"/>
        <v>4.185204513762808E-3</v>
      </c>
      <c r="AO2207" s="13">
        <f t="shared" si="2606"/>
        <v>3.6869679122084678E-3</v>
      </c>
      <c r="AP2207" s="13">
        <f t="shared" si="2607"/>
        <v>2.1653633000016533E-3</v>
      </c>
      <c r="AQ2207" s="13">
        <f t="shared" si="2608"/>
        <v>9.5379150279588907E-4</v>
      </c>
      <c r="AR2207" s="13">
        <f t="shared" si="2609"/>
        <v>5.4690075689378627E-3</v>
      </c>
      <c r="AS2207" s="13">
        <f t="shared" si="2610"/>
        <v>8.1556070272360698E-3</v>
      </c>
      <c r="AT2207" s="13">
        <f t="shared" si="2611"/>
        <v>6.0809868284402539E-3</v>
      </c>
      <c r="AU2207" s="13">
        <f t="shared" si="2612"/>
        <v>3.0227384819770885E-3</v>
      </c>
      <c r="AV2207" s="13">
        <f t="shared" si="2613"/>
        <v>1.1269077110592188E-3</v>
      </c>
      <c r="AW2207" s="13">
        <f t="shared" si="2614"/>
        <v>2.4529802304319279E-5</v>
      </c>
      <c r="AX2207" s="13">
        <f t="shared" si="2615"/>
        <v>5.9037849972321281E-4</v>
      </c>
      <c r="AY2207" s="13">
        <f t="shared" si="2616"/>
        <v>1.0401912629976792E-3</v>
      </c>
      <c r="AZ2207" s="13">
        <f t="shared" si="2617"/>
        <v>9.1635947457773285E-4</v>
      </c>
      <c r="BA2207" s="13">
        <f t="shared" si="2618"/>
        <v>5.3817967042486901E-4</v>
      </c>
      <c r="BB2207" s="13">
        <f t="shared" si="2619"/>
        <v>2.3705546160699236E-4</v>
      </c>
      <c r="BC2207" s="13">
        <f t="shared" si="2620"/>
        <v>8.3533875344403896E-5</v>
      </c>
      <c r="BD2207" s="13">
        <f t="shared" si="2621"/>
        <v>1.6059792977850724E-3</v>
      </c>
      <c r="BE2207" s="13">
        <f t="shared" si="2622"/>
        <v>2.394901795529111E-3</v>
      </c>
      <c r="BF2207" s="13">
        <f t="shared" si="2623"/>
        <v>1.7856875920315097E-3</v>
      </c>
      <c r="BG2207" s="13">
        <f t="shared" si="2624"/>
        <v>8.8763004319927568E-4</v>
      </c>
      <c r="BH2207" s="13">
        <f t="shared" si="2625"/>
        <v>3.3091752601595818E-4</v>
      </c>
      <c r="BI2207" s="13">
        <f t="shared" si="2626"/>
        <v>9.8695540885326033E-5</v>
      </c>
      <c r="BJ2207" s="14">
        <f t="shared" si="2627"/>
        <v>0.32689452825321064</v>
      </c>
      <c r="BK2207" s="14">
        <f t="shared" si="2628"/>
        <v>0.23096532141627676</v>
      </c>
      <c r="BL2207" s="14">
        <f t="shared" si="2629"/>
        <v>0.40474252069460831</v>
      </c>
      <c r="BM2207" s="14">
        <f t="shared" si="2630"/>
        <v>0.62789888984477271</v>
      </c>
      <c r="BN2207" s="14">
        <f t="shared" si="2631"/>
        <v>0.36892273039091295</v>
      </c>
    </row>
    <row r="2208" spans="1:66" x14ac:dyDescent="0.25">
      <c r="A2208" t="s">
        <v>301</v>
      </c>
      <c r="B2208" t="s">
        <v>316</v>
      </c>
      <c r="C2208" t="s">
        <v>384</v>
      </c>
      <c r="D2208" s="7" t="s">
        <v>540</v>
      </c>
      <c r="E2208" s="10">
        <f>VLOOKUP(A2208,home!$A$2:$E$405,3,FALSE)</f>
        <v>1.3248407643312099</v>
      </c>
      <c r="F2208" s="10">
        <f>VLOOKUP(B2208,home!$B$2:$E$405,3,FALSE)</f>
        <v>1.42</v>
      </c>
      <c r="G2208" s="10">
        <f>VLOOKUP(C2208,away!$B$2:$E$405,4,FALSE)</f>
        <v>1.23</v>
      </c>
      <c r="H2208" s="10">
        <f>VLOOKUP(A2208,away!$A$2:$E$405,3,FALSE)</f>
        <v>1.07643312101911</v>
      </c>
      <c r="I2208" s="10">
        <f>VLOOKUP(C2208,away!$B$2:$E$405,3,FALSE)</f>
        <v>0.66</v>
      </c>
      <c r="J2208" s="10">
        <f>VLOOKUP(B2208,home!$B$2:$E$405,4,FALSE)</f>
        <v>1.1599999999999999</v>
      </c>
      <c r="K2208" s="12">
        <f t="shared" si="2576"/>
        <v>2.3139668789808909</v>
      </c>
      <c r="L2208" s="12">
        <f t="shared" si="2577"/>
        <v>0.82411719745223067</v>
      </c>
      <c r="M2208" s="13">
        <f t="shared" si="2578"/>
        <v>4.3365803925713972E-2</v>
      </c>
      <c r="N2208" s="13">
        <f t="shared" si="2579"/>
        <v>0.10034703396448162</v>
      </c>
      <c r="O2208" s="13">
        <f t="shared" si="2580"/>
        <v>3.5738504796522338E-2</v>
      </c>
      <c r="P2208" s="13">
        <f t="shared" si="2581"/>
        <v>8.2697716403452387E-2</v>
      </c>
      <c r="Q2208" s="13">
        <f t="shared" si="2582"/>
        <v>0.11609985649889053</v>
      </c>
      <c r="R2208" s="13">
        <f t="shared" si="2583"/>
        <v>1.4726358207021544E-2</v>
      </c>
      <c r="S2208" s="13">
        <f t="shared" si="2584"/>
        <v>3.9425720724911274E-2</v>
      </c>
      <c r="T2208" s="13">
        <f t="shared" si="2585"/>
        <v>9.5679888362471793E-2</v>
      </c>
      <c r="U2208" s="13">
        <f t="shared" si="2586"/>
        <v>3.4076305139056268E-2</v>
      </c>
      <c r="V2208" s="13">
        <f t="shared" si="2587"/>
        <v>8.3537841042155732E-3</v>
      </c>
      <c r="W2208" s="13">
        <f t="shared" si="2588"/>
        <v>8.9550407530955653E-2</v>
      </c>
      <c r="X2208" s="13">
        <f t="shared" si="2589"/>
        <v>7.3800030885116288E-2</v>
      </c>
      <c r="Y2208" s="13">
        <f t="shared" si="2590"/>
        <v>3.0409937312465048E-2</v>
      </c>
      <c r="Z2208" s="13">
        <f t="shared" si="2591"/>
        <v>4.0454150180827507E-3</v>
      </c>
      <c r="AA2208" s="13">
        <f t="shared" si="2592"/>
        <v>9.3609563635753661E-3</v>
      </c>
      <c r="AB2208" s="13">
        <f t="shared" si="2593"/>
        <v>1.0830471490449405E-2</v>
      </c>
      <c r="AC2208" s="13">
        <f t="shared" si="2594"/>
        <v>9.9565614811601005E-4</v>
      </c>
      <c r="AD2208" s="13">
        <f t="shared" si="2595"/>
        <v>5.1804169256468101E-2</v>
      </c>
      <c r="AE2208" s="13">
        <f t="shared" si="2596"/>
        <v>4.2692706783981495E-2</v>
      </c>
      <c r="AF2208" s="13">
        <f t="shared" si="2597"/>
        <v>1.7591896933232331E-2</v>
      </c>
      <c r="AG2208" s="13">
        <f t="shared" si="2598"/>
        <v>4.8325949328279737E-3</v>
      </c>
      <c r="AH2208" s="13">
        <f t="shared" si="2599"/>
        <v>8.3347402180838036E-4</v>
      </c>
      <c r="AI2208" s="13">
        <f t="shared" si="2600"/>
        <v>1.9286312809555888E-3</v>
      </c>
      <c r="AJ2208" s="13">
        <f t="shared" si="2601"/>
        <v>2.2313944529488614E-3</v>
      </c>
      <c r="AK2208" s="13">
        <f t="shared" si="2602"/>
        <v>1.7211242860217827E-3</v>
      </c>
      <c r="AL2208" s="13">
        <f t="shared" si="2603"/>
        <v>7.5947850442987947E-5</v>
      </c>
      <c r="AM2208" s="13">
        <f t="shared" si="2604"/>
        <v>2.3974626370517459E-2</v>
      </c>
      <c r="AN2208" s="13">
        <f t="shared" si="2605"/>
        <v>1.975790189443519E-2</v>
      </c>
      <c r="AO2208" s="13">
        <f t="shared" si="2606"/>
        <v>8.1414133683890225E-3</v>
      </c>
      <c r="AP2208" s="13">
        <f t="shared" si="2607"/>
        <v>2.2364929228189628E-3</v>
      </c>
      <c r="AQ2208" s="13">
        <f t="shared" si="2608"/>
        <v>4.6078306991882782E-4</v>
      </c>
      <c r="AR2208" s="13">
        <f t="shared" si="2609"/>
        <v>1.373760550003924E-4</v>
      </c>
      <c r="AS2208" s="13">
        <f t="shared" si="2610"/>
        <v>3.1788364123596518E-4</v>
      </c>
      <c r="AT2208" s="13">
        <f t="shared" si="2611"/>
        <v>3.6778610859493387E-4</v>
      </c>
      <c r="AU2208" s="13">
        <f t="shared" si="2612"/>
        <v>2.8368162461264864E-4</v>
      </c>
      <c r="AV2208" s="13">
        <f t="shared" si="2613"/>
        <v>1.641074708822899E-4</v>
      </c>
      <c r="AW2208" s="13">
        <f t="shared" si="2614"/>
        <v>4.0230840052791592E-6</v>
      </c>
      <c r="AX2208" s="13">
        <f t="shared" si="2615"/>
        <v>9.2460818928865457E-3</v>
      </c>
      <c r="AY2208" s="13">
        <f t="shared" si="2616"/>
        <v>7.6198550969794748E-3</v>
      </c>
      <c r="AZ2208" s="13">
        <f t="shared" si="2617"/>
        <v>3.1398268137574096E-3</v>
      </c>
      <c r="BA2208" s="13">
        <f t="shared" si="2618"/>
        <v>8.6252842474637467E-4</v>
      </c>
      <c r="BB2208" s="13">
        <f t="shared" si="2619"/>
        <v>1.7770612703121736E-4</v>
      </c>
      <c r="BC2208" s="13">
        <f t="shared" si="2620"/>
        <v>2.9290135075811395E-5</v>
      </c>
      <c r="BD2208" s="13">
        <f t="shared" si="2621"/>
        <v>1.8868994907327804E-5</v>
      </c>
      <c r="BE2208" s="13">
        <f t="shared" si="2622"/>
        <v>4.3662229255215638E-5</v>
      </c>
      <c r="BF2208" s="13">
        <f t="shared" si="2623"/>
        <v>5.0516476179519754E-5</v>
      </c>
      <c r="BG2208" s="13">
        <f t="shared" si="2624"/>
        <v>3.8964484240745275E-5</v>
      </c>
      <c r="BH2208" s="13">
        <f t="shared" si="2625"/>
        <v>2.2540631497414373E-5</v>
      </c>
      <c r="BI2208" s="13">
        <f t="shared" si="2626"/>
        <v>1.0431654943266059E-5</v>
      </c>
      <c r="BJ2208" s="14">
        <f t="shared" si="2627"/>
        <v>0.69845502857744712</v>
      </c>
      <c r="BK2208" s="14">
        <f t="shared" si="2628"/>
        <v>0.18253448425383167</v>
      </c>
      <c r="BL2208" s="14">
        <f t="shared" si="2629"/>
        <v>0.11290303940970925</v>
      </c>
      <c r="BM2208" s="14">
        <f t="shared" si="2630"/>
        <v>0.59734686145001403</v>
      </c>
      <c r="BN2208" s="14">
        <f t="shared" si="2631"/>
        <v>0.39297527379608238</v>
      </c>
    </row>
    <row r="2209" spans="1:66" x14ac:dyDescent="0.25">
      <c r="A2209" t="s">
        <v>301</v>
      </c>
      <c r="B2209" t="s">
        <v>313</v>
      </c>
      <c r="C2209" t="s">
        <v>372</v>
      </c>
      <c r="D2209" s="7" t="s">
        <v>540</v>
      </c>
      <c r="E2209" s="10">
        <f>VLOOKUP(A2209,home!$A$2:$E$405,3,FALSE)</f>
        <v>1.3248407643312099</v>
      </c>
      <c r="F2209" s="10">
        <f>VLOOKUP(B2209,home!$B$2:$E$405,3,FALSE)</f>
        <v>1.1299999999999999</v>
      </c>
      <c r="G2209" s="10">
        <f>VLOOKUP(C2209,away!$B$2:$E$405,4,FALSE)</f>
        <v>0.94</v>
      </c>
      <c r="H2209" s="10">
        <f>VLOOKUP(A2209,away!$A$2:$E$405,3,FALSE)</f>
        <v>1.07643312101911</v>
      </c>
      <c r="I2209" s="10">
        <f>VLOOKUP(C2209,away!$B$2:$E$405,3,FALSE)</f>
        <v>1.32</v>
      </c>
      <c r="J2209" s="10">
        <f>VLOOKUP(B2209,home!$B$2:$E$405,4,FALSE)</f>
        <v>0.7</v>
      </c>
      <c r="K2209" s="12">
        <f t="shared" si="2576"/>
        <v>1.407245859872611</v>
      </c>
      <c r="L2209" s="12">
        <f t="shared" si="2577"/>
        <v>0.99462420382165762</v>
      </c>
      <c r="M2209" s="13">
        <f t="shared" si="2578"/>
        <v>9.0548463466324086E-2</v>
      </c>
      <c r="N2209" s="13">
        <f t="shared" si="2579"/>
        <v>0.12742395033081094</v>
      </c>
      <c r="O2209" s="13">
        <f t="shared" si="2580"/>
        <v>9.0061693382467042E-2</v>
      </c>
      <c r="P2209" s="13">
        <f t="shared" si="2581"/>
        <v>0.12673894514559325</v>
      </c>
      <c r="Q2209" s="13">
        <f t="shared" si="2582"/>
        <v>8.9658413275823468E-2</v>
      </c>
      <c r="R2209" s="13">
        <f t="shared" si="2583"/>
        <v>4.4788770037683265E-2</v>
      </c>
      <c r="S2209" s="13">
        <f t="shared" si="2584"/>
        <v>4.4348516809983224E-2</v>
      </c>
      <c r="T2209" s="13">
        <f t="shared" si="2585"/>
        <v>8.9176427920379039E-2</v>
      </c>
      <c r="U2209" s="13">
        <f t="shared" si="2586"/>
        <v>6.3028811204316207E-2</v>
      </c>
      <c r="V2209" s="13">
        <f t="shared" si="2587"/>
        <v>6.8970852416743861E-3</v>
      </c>
      <c r="W2209" s="13">
        <f t="shared" si="2588"/>
        <v>4.2057143628383378E-2</v>
      </c>
      <c r="X2209" s="13">
        <f t="shared" si="2589"/>
        <v>4.1831052996393912E-2</v>
      </c>
      <c r="Y2209" s="13">
        <f t="shared" si="2590"/>
        <v>2.080308889077993E-2</v>
      </c>
      <c r="Z2209" s="13">
        <f t="shared" si="2591"/>
        <v>1.4849331579627343E-2</v>
      </c>
      <c r="AA2209" s="13">
        <f t="shared" si="2592"/>
        <v>2.0896660387306195E-2</v>
      </c>
      <c r="AB2209" s="13">
        <f t="shared" si="2593"/>
        <v>1.4703369407600321E-2</v>
      </c>
      <c r="AC2209" s="13">
        <f t="shared" si="2594"/>
        <v>6.0335735875997811E-4</v>
      </c>
      <c r="AD2209" s="13">
        <f t="shared" si="2595"/>
        <v>1.4796185312277565E-2</v>
      </c>
      <c r="AE2209" s="13">
        <f t="shared" si="2596"/>
        <v>1.4716644035821775E-2</v>
      </c>
      <c r="AF2209" s="13">
        <f t="shared" si="2597"/>
        <v>7.3187651785279889E-3</v>
      </c>
      <c r="AG2209" s="13">
        <f t="shared" si="2598"/>
        <v>2.4264736628836913E-3</v>
      </c>
      <c r="AH2209" s="13">
        <f t="shared" si="2599"/>
        <v>3.6923761499176606E-3</v>
      </c>
      <c r="AI2209" s="13">
        <f t="shared" si="2600"/>
        <v>5.196081050063998E-3</v>
      </c>
      <c r="AJ2209" s="13">
        <f t="shared" si="2601"/>
        <v>3.6560817726325463E-3</v>
      </c>
      <c r="AK2209" s="13">
        <f t="shared" si="2602"/>
        <v>1.7150019792976227E-3</v>
      </c>
      <c r="AL2209" s="13">
        <f t="shared" si="2603"/>
        <v>3.3780308253827179E-5</v>
      </c>
      <c r="AM2209" s="13">
        <f t="shared" si="2604"/>
        <v>4.1643741045221064E-3</v>
      </c>
      <c r="AN2209" s="13">
        <f t="shared" si="2605"/>
        <v>4.1419872781258285E-3</v>
      </c>
      <c r="AO2209" s="13">
        <f t="shared" si="2606"/>
        <v>2.0598603993726683E-3</v>
      </c>
      <c r="AP2209" s="13">
        <f t="shared" si="2607"/>
        <v>6.8292900323660064E-4</v>
      </c>
      <c r="AQ2209" s="13">
        <f t="shared" si="2608"/>
        <v>1.6981442902773053E-4</v>
      </c>
      <c r="AR2209" s="13">
        <f t="shared" si="2609"/>
        <v>7.3450533766438624E-4</v>
      </c>
      <c r="AS2209" s="13">
        <f t="shared" si="2610"/>
        <v>1.0336295954825416E-3</v>
      </c>
      <c r="AT2209" s="13">
        <f t="shared" si="2611"/>
        <v>7.2728548444230435E-4</v>
      </c>
      <c r="AU2209" s="13">
        <f t="shared" si="2612"/>
        <v>3.4115649564229306E-4</v>
      </c>
      <c r="AV2209" s="13">
        <f t="shared" si="2613"/>
        <v>1.2002276651531632E-4</v>
      </c>
      <c r="AW2209" s="13">
        <f t="shared" si="2614"/>
        <v>1.313379128973688E-6</v>
      </c>
      <c r="AX2209" s="13">
        <f t="shared" si="2615"/>
        <v>9.7671636959157466E-4</v>
      </c>
      <c r="AY2209" s="13">
        <f t="shared" si="2616"/>
        <v>9.7146574146459981E-4</v>
      </c>
      <c r="AZ2209" s="13">
        <f t="shared" si="2617"/>
        <v>4.8312166982212191E-4</v>
      </c>
      <c r="BA2209" s="13">
        <f t="shared" si="2618"/>
        <v>1.6017483539860591E-4</v>
      </c>
      <c r="BB2209" s="13">
        <f t="shared" si="2619"/>
        <v>3.9828442032650865E-5</v>
      </c>
      <c r="BC2209" s="13">
        <f t="shared" si="2620"/>
        <v>7.922866489236483E-6</v>
      </c>
      <c r="BD2209" s="13">
        <f t="shared" si="2621"/>
        <v>1.2175946444619964E-4</v>
      </c>
      <c r="BE2209" s="13">
        <f t="shared" si="2622"/>
        <v>1.7134550224222079E-4</v>
      </c>
      <c r="BF2209" s="13">
        <f t="shared" si="2623"/>
        <v>1.2056262431907922E-4</v>
      </c>
      <c r="BG2209" s="13">
        <f t="shared" si="2624"/>
        <v>5.6553751309467079E-5</v>
      </c>
      <c r="BH2209" s="13">
        <f t="shared" si="2625"/>
        <v>1.9896258097628194E-5</v>
      </c>
      <c r="BI2209" s="13">
        <f t="shared" si="2626"/>
        <v>5.5997853669688361E-6</v>
      </c>
      <c r="BJ2209" s="14">
        <f t="shared" si="2627"/>
        <v>0.46406634037116534</v>
      </c>
      <c r="BK2209" s="14">
        <f t="shared" si="2628"/>
        <v>0.27014161407205339</v>
      </c>
      <c r="BL2209" s="14">
        <f t="shared" si="2629"/>
        <v>0.25119116243681328</v>
      </c>
      <c r="BM2209" s="14">
        <f t="shared" si="2630"/>
        <v>0.4300580604586216</v>
      </c>
      <c r="BN2209" s="14">
        <f t="shared" si="2631"/>
        <v>0.56922023563870194</v>
      </c>
    </row>
    <row r="2210" spans="1:66" x14ac:dyDescent="0.25">
      <c r="A2210" t="s">
        <v>303</v>
      </c>
      <c r="B2210" t="s">
        <v>470</v>
      </c>
      <c r="C2210" t="s">
        <v>469</v>
      </c>
      <c r="D2210" s="7" t="s">
        <v>540</v>
      </c>
      <c r="E2210" s="10">
        <f>VLOOKUP(A2210,home!$A$2:$E$405,3,FALSE)</f>
        <v>1.3492822966507201</v>
      </c>
      <c r="F2210" s="10">
        <f>VLOOKUP(B2210,home!$B$2:$E$405,3,FALSE)</f>
        <v>1.24</v>
      </c>
      <c r="G2210" s="10">
        <f>VLOOKUP(C2210,away!$B$2:$E$405,4,FALSE)</f>
        <v>0.91</v>
      </c>
      <c r="H2210" s="10">
        <f>VLOOKUP(A2210,away!$A$2:$E$405,3,FALSE)</f>
        <v>0.98086124401913899</v>
      </c>
      <c r="I2210" s="10">
        <f>VLOOKUP(C2210,away!$B$2:$E$405,3,FALSE)</f>
        <v>0.82</v>
      </c>
      <c r="J2210" s="10">
        <f>VLOOKUP(B2210,home!$B$2:$E$405,4,FALSE)</f>
        <v>1.7</v>
      </c>
      <c r="K2210" s="12">
        <f t="shared" si="2576"/>
        <v>1.5225301435406726</v>
      </c>
      <c r="L2210" s="12">
        <f t="shared" si="2577"/>
        <v>1.3673205741626797</v>
      </c>
      <c r="M2210" s="13">
        <f t="shared" si="2578"/>
        <v>5.558450977543513E-2</v>
      </c>
      <c r="N2210" s="13">
        <f t="shared" si="2579"/>
        <v>8.4629091647031154E-2</v>
      </c>
      <c r="O2210" s="13">
        <f t="shared" si="2580"/>
        <v>7.600184382069905E-2</v>
      </c>
      <c r="P2210" s="13">
        <f t="shared" si="2581"/>
        <v>0.11571509818168468</v>
      </c>
      <c r="Q2210" s="13">
        <f t="shared" si="2582"/>
        <v>6.4425171526535555E-2</v>
      </c>
      <c r="R2210" s="13">
        <f t="shared" si="2583"/>
        <v>5.1959442365170277E-2</v>
      </c>
      <c r="S2210" s="13">
        <f t="shared" si="2584"/>
        <v>6.0223540700877369E-2</v>
      </c>
      <c r="T2210" s="13">
        <f t="shared" si="2585"/>
        <v>8.8089862522191725E-2</v>
      </c>
      <c r="U2210" s="13">
        <f t="shared" si="2586"/>
        <v>7.9109817242536004E-2</v>
      </c>
      <c r="V2210" s="13">
        <f t="shared" si="2587"/>
        <v>1.3930285720098369E-2</v>
      </c>
      <c r="W2210" s="13">
        <f t="shared" si="2588"/>
        <v>3.2696421883976222E-2</v>
      </c>
      <c r="X2210" s="13">
        <f t="shared" si="2589"/>
        <v>4.4706490343463579E-2</v>
      </c>
      <c r="Y2210" s="13">
        <f t="shared" si="2590"/>
        <v>3.0564052022611466E-2</v>
      </c>
      <c r="Z2210" s="13">
        <f t="shared" si="2591"/>
        <v>2.3681738189305756E-2</v>
      </c>
      <c r="AA2210" s="13">
        <f t="shared" si="2592"/>
        <v>3.605616024465632E-2</v>
      </c>
      <c r="AB2210" s="13">
        <f t="shared" si="2593"/>
        <v>2.7448295416411046E-2</v>
      </c>
      <c r="AC2210" s="13">
        <f t="shared" si="2594"/>
        <v>1.8124927996042196E-3</v>
      </c>
      <c r="AD2210" s="13">
        <f t="shared" si="2595"/>
        <v>1.2445321976069177E-2</v>
      </c>
      <c r="AE2210" s="13">
        <f t="shared" si="2596"/>
        <v>1.7016744789958325E-2</v>
      </c>
      <c r="AF2210" s="13">
        <f t="shared" si="2597"/>
        <v>1.1633672628292804E-2</v>
      </c>
      <c r="AG2210" s="13">
        <f t="shared" si="2598"/>
        <v>5.3023199792459879E-3</v>
      </c>
      <c r="AH2210" s="13">
        <f t="shared" si="2599"/>
        <v>8.0951319645429579E-3</v>
      </c>
      <c r="AI2210" s="13">
        <f t="shared" si="2600"/>
        <v>1.2325082431956276E-2</v>
      </c>
      <c r="AJ2210" s="13">
        <f t="shared" si="2601"/>
        <v>9.3826547621385075E-3</v>
      </c>
      <c r="AK2210" s="13">
        <f t="shared" si="2602"/>
        <v>4.7617915672637746E-3</v>
      </c>
      <c r="AL2210" s="13">
        <f t="shared" si="2603"/>
        <v>1.509289426907836E-4</v>
      </c>
      <c r="AM2210" s="13">
        <f t="shared" si="2604"/>
        <v>3.7896755709268984E-3</v>
      </c>
      <c r="AN2210" s="13">
        <f t="shared" si="2605"/>
        <v>5.1817013775300475E-3</v>
      </c>
      <c r="AO2210" s="13">
        <f t="shared" si="2606"/>
        <v>3.5425234513319676E-3</v>
      </c>
      <c r="AP2210" s="13">
        <f t="shared" si="2607"/>
        <v>1.6145883998199941E-3</v>
      </c>
      <c r="AQ2210" s="13">
        <f t="shared" si="2608"/>
        <v>5.5191498446956959E-4</v>
      </c>
      <c r="AR2210" s="13">
        <f t="shared" si="2609"/>
        <v>2.2137280971363067E-3</v>
      </c>
      <c r="AS2210" s="13">
        <f t="shared" si="2610"/>
        <v>3.3704677574929605E-3</v>
      </c>
      <c r="AT2210" s="13">
        <f t="shared" si="2611"/>
        <v>2.5658193793074839E-3</v>
      </c>
      <c r="AU2210" s="13">
        <f t="shared" si="2612"/>
        <v>1.3021791159588214E-3</v>
      </c>
      <c r="AV2210" s="13">
        <f t="shared" si="2613"/>
        <v>4.9565173908411265E-4</v>
      </c>
      <c r="AW2210" s="13">
        <f t="shared" si="2614"/>
        <v>8.7278299758134994E-6</v>
      </c>
      <c r="AX2210" s="13">
        <f t="shared" si="2615"/>
        <v>9.616492151626522E-4</v>
      </c>
      <c r="AY2210" s="13">
        <f t="shared" si="2616"/>
        <v>1.314882757019288E-3</v>
      </c>
      <c r="AZ2210" s="13">
        <f t="shared" si="2617"/>
        <v>8.9893312314211031E-4</v>
      </c>
      <c r="BA2210" s="13">
        <f t="shared" si="2618"/>
        <v>4.0970991802284027E-4</v>
      </c>
      <c r="BB2210" s="13">
        <f t="shared" si="2619"/>
        <v>1.4005120008778372E-4</v>
      </c>
      <c r="BC2210" s="13">
        <f t="shared" si="2620"/>
        <v>3.8298977463240134E-5</v>
      </c>
      <c r="BD2210" s="13">
        <f t="shared" si="2621"/>
        <v>5.0447932880274497E-4</v>
      </c>
      <c r="BE2210" s="13">
        <f t="shared" si="2622"/>
        <v>7.6808498489534533E-4</v>
      </c>
      <c r="BF2210" s="13">
        <f t="shared" si="2623"/>
        <v>5.847162711520729E-4</v>
      </c>
      <c r="BG2210" s="13">
        <f t="shared" si="2624"/>
        <v>2.9674938274924421E-4</v>
      </c>
      <c r="BH2210" s="13">
        <f t="shared" si="2625"/>
        <v>1.1295247007820321E-4</v>
      </c>
      <c r="BI2210" s="13">
        <f t="shared" si="2626"/>
        <v>3.4394708096288049E-5</v>
      </c>
      <c r="BJ2210" s="14">
        <f t="shared" si="2627"/>
        <v>0.4099530782943524</v>
      </c>
      <c r="BK2210" s="14">
        <f t="shared" si="2628"/>
        <v>0.24873173887740985</v>
      </c>
      <c r="BL2210" s="14">
        <f t="shared" si="2629"/>
        <v>0.3173894430501279</v>
      </c>
      <c r="BM2210" s="14">
        <f t="shared" si="2630"/>
        <v>0.55013468616759631</v>
      </c>
      <c r="BN2210" s="14">
        <f t="shared" si="2631"/>
        <v>0.4483151573165558</v>
      </c>
    </row>
    <row r="2211" spans="1:66" x14ac:dyDescent="0.25">
      <c r="A2211" t="s">
        <v>303</v>
      </c>
      <c r="B2211" t="s">
        <v>357</v>
      </c>
      <c r="C2211" t="s">
        <v>308</v>
      </c>
      <c r="D2211" s="7" t="s">
        <v>540</v>
      </c>
      <c r="E2211" s="10">
        <f>VLOOKUP(A2211,home!$A$2:$E$405,3,FALSE)</f>
        <v>1.3492822966507201</v>
      </c>
      <c r="F2211" s="10">
        <f>VLOOKUP(B2211,home!$B$2:$E$405,3,FALSE)</f>
        <v>1.26</v>
      </c>
      <c r="G2211" s="10">
        <f>VLOOKUP(C2211,away!$B$2:$E$405,4,FALSE)</f>
        <v>0.59</v>
      </c>
      <c r="H2211" s="10">
        <f>VLOOKUP(A2211,away!$A$2:$E$405,3,FALSE)</f>
        <v>0.98086124401913899</v>
      </c>
      <c r="I2211" s="10">
        <f>VLOOKUP(C2211,away!$B$2:$E$405,3,FALSE)</f>
        <v>1.26</v>
      </c>
      <c r="J2211" s="10">
        <f>VLOOKUP(B2211,home!$B$2:$E$405,4,FALSE)</f>
        <v>2.04</v>
      </c>
      <c r="K2211" s="12">
        <f t="shared" si="2576"/>
        <v>1.0030564593301452</v>
      </c>
      <c r="L2211" s="12">
        <f t="shared" si="2577"/>
        <v>2.5212057416267948</v>
      </c>
      <c r="M2211" s="13">
        <f t="shared" si="2578"/>
        <v>2.9473544902380161E-2</v>
      </c>
      <c r="N2211" s="13">
        <f t="shared" si="2579"/>
        <v>2.9563629593689494E-2</v>
      </c>
      <c r="O2211" s="13">
        <f t="shared" si="2580"/>
        <v>7.4308870633976024E-2</v>
      </c>
      <c r="P2211" s="13">
        <f t="shared" si="2581"/>
        <v>7.4535992674937782E-2</v>
      </c>
      <c r="Q2211" s="13">
        <f t="shared" si="2582"/>
        <v>1.482699481259704E-2</v>
      </c>
      <c r="R2211" s="13">
        <f t="shared" si="2583"/>
        <v>9.3673975648091545E-2</v>
      </c>
      <c r="S2211" s="13">
        <f t="shared" si="2584"/>
        <v>4.7123736069407542E-2</v>
      </c>
      <c r="T2211" s="13">
        <f t="shared" si="2585"/>
        <v>3.7381904452590368E-2</v>
      </c>
      <c r="U2211" s="13">
        <f t="shared" si="2586"/>
        <v>9.3960286344952945E-2</v>
      </c>
      <c r="V2211" s="13">
        <f t="shared" si="2587"/>
        <v>1.3241307522535476E-2</v>
      </c>
      <c r="W2211" s="13">
        <f t="shared" si="2588"/>
        <v>4.9574376397433393E-3</v>
      </c>
      <c r="X2211" s="13">
        <f t="shared" si="2589"/>
        <v>1.2498720241077696E-2</v>
      </c>
      <c r="Y2211" s="13">
        <f t="shared" si="2590"/>
        <v>1.5755922617396063E-2</v>
      </c>
      <c r="Z2211" s="13">
        <f t="shared" si="2591"/>
        <v>7.8723788414992307E-2</v>
      </c>
      <c r="AA2211" s="13">
        <f t="shared" si="2592"/>
        <v>7.8964404472597699E-2</v>
      </c>
      <c r="AB2211" s="13">
        <f t="shared" si="2593"/>
        <v>3.9602877981698661E-2</v>
      </c>
      <c r="AC2211" s="13">
        <f t="shared" si="2594"/>
        <v>2.0928810984885129E-3</v>
      </c>
      <c r="AD2211" s="13">
        <f t="shared" si="2595"/>
        <v>1.2431474615677363E-3</v>
      </c>
      <c r="AE2211" s="13">
        <f t="shared" si="2596"/>
        <v>3.134230517793352E-3</v>
      </c>
      <c r="AF2211" s="13">
        <f t="shared" si="2597"/>
        <v>3.9510199885212614E-3</v>
      </c>
      <c r="AG2211" s="13">
        <f t="shared" si="2598"/>
        <v>3.3204447601140122E-3</v>
      </c>
      <c r="AH2211" s="13">
        <f t="shared" si="2599"/>
        <v>4.9619716838622888E-2</v>
      </c>
      <c r="AI2211" s="13">
        <f t="shared" si="2600"/>
        <v>4.9771377485113455E-2</v>
      </c>
      <c r="AJ2211" s="13">
        <f t="shared" si="2601"/>
        <v>2.4961750838101003E-2</v>
      </c>
      <c r="AK2211" s="13">
        <f t="shared" si="2602"/>
        <v>8.3460151381156266E-3</v>
      </c>
      <c r="AL2211" s="13">
        <f t="shared" si="2603"/>
        <v>2.1170846023867067E-4</v>
      </c>
      <c r="AM2211" s="13">
        <f t="shared" si="2604"/>
        <v>2.4938941824507836E-4</v>
      </c>
      <c r="AN2211" s="13">
        <f t="shared" si="2605"/>
        <v>6.2876203318045778E-4</v>
      </c>
      <c r="AO2211" s="13">
        <f t="shared" si="2606"/>
        <v>7.9261922408575391E-4</v>
      </c>
      <c r="AP2211" s="13">
        <f t="shared" si="2607"/>
        <v>6.6611871289625922E-4</v>
      </c>
      <c r="AQ2211" s="13">
        <f t="shared" si="2608"/>
        <v>4.1985558088977472E-4</v>
      </c>
      <c r="AR2211" s="13">
        <f t="shared" si="2609"/>
        <v>2.5020302998286358E-2</v>
      </c>
      <c r="AS2211" s="13">
        <f t="shared" si="2610"/>
        <v>2.5096776536828531E-2</v>
      </c>
      <c r="AT2211" s="13">
        <f t="shared" si="2611"/>
        <v>1.2586741906815545E-2</v>
      </c>
      <c r="AU2211" s="13">
        <f t="shared" si="2612"/>
        <v>4.2084042571842537E-3</v>
      </c>
      <c r="AV2211" s="13">
        <f t="shared" si="2613"/>
        <v>1.0553167684102865E-3</v>
      </c>
      <c r="AW2211" s="13">
        <f t="shared" si="2614"/>
        <v>1.4872000084064828E-5</v>
      </c>
      <c r="AX2211" s="13">
        <f t="shared" si="2615"/>
        <v>4.1691944476552154E-5</v>
      </c>
      <c r="AY2211" s="13">
        <f t="shared" si="2616"/>
        <v>1.0511396979386883E-4</v>
      </c>
      <c r="AZ2211" s="13">
        <f t="shared" si="2617"/>
        <v>1.3250697208474382E-4</v>
      </c>
      <c r="BA2211" s="13">
        <f t="shared" si="2618"/>
        <v>1.1135911294187916E-4</v>
      </c>
      <c r="BB2211" s="13">
        <f t="shared" si="2619"/>
        <v>7.01898087328831E-5</v>
      </c>
      <c r="BC2211" s="13">
        <f t="shared" si="2620"/>
        <v>3.5392589756206289E-5</v>
      </c>
      <c r="BD2211" s="13">
        <f t="shared" si="2621"/>
        <v>1.0513555262753611E-2</v>
      </c>
      <c r="BE2211" s="13">
        <f t="shared" si="2622"/>
        <v>1.0545689516829451E-2</v>
      </c>
      <c r="BF2211" s="13">
        <f t="shared" si="2623"/>
        <v>5.2889609939729895E-3</v>
      </c>
      <c r="BG2211" s="13">
        <f t="shared" si="2624"/>
        <v>1.7683754960499309E-3</v>
      </c>
      <c r="BH2211" s="13">
        <f t="shared" si="2625"/>
        <v>4.4344511595850814E-4</v>
      </c>
      <c r="BI2211" s="13">
        <f t="shared" si="2626"/>
        <v>8.8960097584117411E-5</v>
      </c>
      <c r="BJ2211" s="14">
        <f t="shared" si="2627"/>
        <v>0.12988645145217384</v>
      </c>
      <c r="BK2211" s="14">
        <f t="shared" si="2628"/>
        <v>0.166784284697782</v>
      </c>
      <c r="BL2211" s="14">
        <f t="shared" si="2629"/>
        <v>0.60982580433194344</v>
      </c>
      <c r="BM2211" s="14">
        <f t="shared" si="2630"/>
        <v>0.66874707866150962</v>
      </c>
      <c r="BN2211" s="14">
        <f t="shared" si="2631"/>
        <v>0.31638300826567201</v>
      </c>
    </row>
    <row r="2212" spans="1:66" x14ac:dyDescent="0.25">
      <c r="A2212" t="s">
        <v>303</v>
      </c>
      <c r="B2212" t="s">
        <v>473</v>
      </c>
      <c r="C2212" t="s">
        <v>346</v>
      </c>
      <c r="D2212" s="7" t="s">
        <v>540</v>
      </c>
      <c r="E2212" s="10">
        <f>VLOOKUP(A2212,home!$A$2:$E$405,3,FALSE)</f>
        <v>1.3492822966507201</v>
      </c>
      <c r="F2212" s="10">
        <f>VLOOKUP(B2212,home!$B$2:$E$405,3,FALSE)</f>
        <v>0.99</v>
      </c>
      <c r="G2212" s="10">
        <f>VLOOKUP(C2212,away!$B$2:$E$405,4,FALSE)</f>
        <v>0.82</v>
      </c>
      <c r="H2212" s="10">
        <f>VLOOKUP(A2212,away!$A$2:$E$405,3,FALSE)</f>
        <v>0.98086124401913899</v>
      </c>
      <c r="I2212" s="10">
        <f>VLOOKUP(C2212,away!$B$2:$E$405,3,FALSE)</f>
        <v>0.91</v>
      </c>
      <c r="J2212" s="10">
        <f>VLOOKUP(B2212,home!$B$2:$E$405,4,FALSE)</f>
        <v>0.45</v>
      </c>
      <c r="K2212" s="12">
        <f t="shared" si="2576"/>
        <v>1.0953473684210544</v>
      </c>
      <c r="L2212" s="12">
        <f t="shared" si="2577"/>
        <v>0.40166267942583744</v>
      </c>
      <c r="M2212" s="13">
        <f t="shared" si="2578"/>
        <v>0.22379830701701417</v>
      </c>
      <c r="N2212" s="13">
        <f t="shared" si="2579"/>
        <v>0.24513688664817365</v>
      </c>
      <c r="O2212" s="13">
        <f t="shared" si="2580"/>
        <v>8.98914276474201E-2</v>
      </c>
      <c r="P2212" s="13">
        <f t="shared" si="2581"/>
        <v>9.8462338717213216E-2</v>
      </c>
      <c r="Q2212" s="13">
        <f t="shared" si="2582"/>
        <v>0.13425502184650365</v>
      </c>
      <c r="R2212" s="13">
        <f t="shared" si="2583"/>
        <v>1.8053015843138277E-2</v>
      </c>
      <c r="S2212" s="13">
        <f t="shared" si="2584"/>
        <v>1.0829876546972914E-2</v>
      </c>
      <c r="T2212" s="13">
        <f t="shared" si="2585"/>
        <v>5.3925231801240987E-2</v>
      </c>
      <c r="U2212" s="13">
        <f t="shared" si="2586"/>
        <v>1.9774323395845114E-2</v>
      </c>
      <c r="V2212" s="13">
        <f t="shared" si="2587"/>
        <v>5.294126896106321E-4</v>
      </c>
      <c r="W2212" s="13">
        <f t="shared" si="2588"/>
        <v>4.901862829229299E-2</v>
      </c>
      <c r="X2212" s="13">
        <f t="shared" si="2589"/>
        <v>1.9688953581661565E-2</v>
      </c>
      <c r="Y2212" s="13">
        <f t="shared" si="2590"/>
        <v>3.9541589253505602E-3</v>
      </c>
      <c r="Z2212" s="13">
        <f t="shared" si="2591"/>
        <v>2.4170742384240049E-3</v>
      </c>
      <c r="AA2212" s="13">
        <f t="shared" si="2592"/>
        <v>2.6475359063360578E-3</v>
      </c>
      <c r="AB2212" s="13">
        <f t="shared" si="2593"/>
        <v>1.4499857439027259E-3</v>
      </c>
      <c r="AC2212" s="13">
        <f t="shared" si="2594"/>
        <v>1.4557530690365645E-5</v>
      </c>
      <c r="AD2212" s="13">
        <f t="shared" si="2595"/>
        <v>1.3423106375893239E-2</v>
      </c>
      <c r="AE2212" s="13">
        <f t="shared" si="2596"/>
        <v>5.3915608731593201E-3</v>
      </c>
      <c r="AF2212" s="13">
        <f t="shared" si="2597"/>
        <v>1.0827943933003398E-3</v>
      </c>
      <c r="AG2212" s="13">
        <f t="shared" si="2598"/>
        <v>1.4497269909342954E-4</v>
      </c>
      <c r="AH2212" s="13">
        <f t="shared" si="2599"/>
        <v>2.4271212874413782E-4</v>
      </c>
      <c r="AI2212" s="13">
        <f t="shared" si="2600"/>
        <v>2.6585409150376349E-4</v>
      </c>
      <c r="AJ2212" s="13">
        <f t="shared" si="2601"/>
        <v>1.4560128975630874E-4</v>
      </c>
      <c r="AK2212" s="13">
        <f t="shared" si="2602"/>
        <v>5.3161329857761421E-5</v>
      </c>
      <c r="AL2212" s="13">
        <f t="shared" si="2603"/>
        <v>2.5618934063018426E-7</v>
      </c>
      <c r="AM2212" s="13">
        <f t="shared" si="2604"/>
        <v>2.9405928489741081E-3</v>
      </c>
      <c r="AN2212" s="13">
        <f t="shared" si="2605"/>
        <v>1.1811264028193972E-3</v>
      </c>
      <c r="AO2212" s="13">
        <f t="shared" si="2606"/>
        <v>2.3720719784851998E-4</v>
      </c>
      <c r="AP2212" s="13">
        <f t="shared" si="2607"/>
        <v>3.1759092888977094E-5</v>
      </c>
      <c r="AQ2212" s="13">
        <f t="shared" si="2608"/>
        <v>3.1891105864801497E-6</v>
      </c>
      <c r="AR2212" s="13">
        <f t="shared" si="2609"/>
        <v>1.9497680792103847E-5</v>
      </c>
      <c r="AS2212" s="13">
        <f t="shared" si="2610"/>
        <v>2.1356733345944687E-5</v>
      </c>
      <c r="AT2212" s="13">
        <f t="shared" si="2611"/>
        <v>1.1696520834275346E-5</v>
      </c>
      <c r="AU2212" s="13">
        <f t="shared" si="2612"/>
        <v>4.2705844385018466E-6</v>
      </c>
      <c r="AV2212" s="13">
        <f t="shared" si="2613"/>
        <v>1.1694433565832255E-6</v>
      </c>
      <c r="AW2212" s="13">
        <f t="shared" si="2614"/>
        <v>3.1309195281295771E-9</v>
      </c>
      <c r="AX2212" s="13">
        <f t="shared" si="2615"/>
        <v>5.3682843978692665E-4</v>
      </c>
      <c r="AY2212" s="13">
        <f t="shared" si="2616"/>
        <v>2.1562394951680879E-4</v>
      </c>
      <c r="AZ2212" s="13">
        <f t="shared" si="2617"/>
        <v>4.3304046655651453E-5</v>
      </c>
      <c r="BA2212" s="13">
        <f t="shared" si="2618"/>
        <v>5.7978731365634793E-6</v>
      </c>
      <c r="BB2212" s="13">
        <f t="shared" si="2619"/>
        <v>5.8219731475079286E-7</v>
      </c>
      <c r="BC2212" s="13">
        <f t="shared" si="2620"/>
        <v>4.676938667946623E-8</v>
      </c>
      <c r="BD2212" s="13">
        <f t="shared" si="2621"/>
        <v>1.3052484515910184E-6</v>
      </c>
      <c r="BE2212" s="13">
        <f t="shared" si="2622"/>
        <v>1.4297004565858779E-6</v>
      </c>
      <c r="BF2212" s="13">
        <f t="shared" si="2623"/>
        <v>7.8300931637586047E-7</v>
      </c>
      <c r="BG2212" s="13">
        <f t="shared" si="2624"/>
        <v>2.8588906471382264E-7</v>
      </c>
      <c r="BH2212" s="13">
        <f t="shared" si="2625"/>
        <v>7.8286958673660508E-8</v>
      </c>
      <c r="BI2212" s="13">
        <f t="shared" si="2626"/>
        <v>1.7150282832976381E-8</v>
      </c>
      <c r="BJ2212" s="14">
        <f t="shared" si="2627"/>
        <v>0.53121737336558472</v>
      </c>
      <c r="BK2212" s="14">
        <f t="shared" si="2628"/>
        <v>0.33385037264035877</v>
      </c>
      <c r="BL2212" s="14">
        <f t="shared" si="2629"/>
        <v>0.13258550762380242</v>
      </c>
      <c r="BM2212" s="14">
        <f t="shared" si="2630"/>
        <v>0.19025770933010938</v>
      </c>
      <c r="BN2212" s="14">
        <f t="shared" si="2631"/>
        <v>0.80959699771946303</v>
      </c>
    </row>
    <row r="2213" spans="1:66" x14ac:dyDescent="0.25">
      <c r="A2213" t="s">
        <v>303</v>
      </c>
      <c r="B2213" t="s">
        <v>364</v>
      </c>
      <c r="C2213" t="s">
        <v>361</v>
      </c>
      <c r="D2213" s="7" t="s">
        <v>540</v>
      </c>
      <c r="E2213" s="10">
        <f>VLOOKUP(A2213,home!$A$2:$E$405,3,FALSE)</f>
        <v>1.3492822966507201</v>
      </c>
      <c r="F2213" s="10">
        <f>VLOOKUP(B2213,home!$B$2:$E$405,3,FALSE)</f>
        <v>1.33</v>
      </c>
      <c r="G2213" s="10">
        <f>VLOOKUP(C2213,away!$B$2:$E$405,4,FALSE)</f>
        <v>0.66</v>
      </c>
      <c r="H2213" s="10">
        <f>VLOOKUP(A2213,away!$A$2:$E$405,3,FALSE)</f>
        <v>0.98086124401913899</v>
      </c>
      <c r="I2213" s="10">
        <f>VLOOKUP(C2213,away!$B$2:$E$405,3,FALSE)</f>
        <v>0.66</v>
      </c>
      <c r="J2213" s="10">
        <f>VLOOKUP(B2213,home!$B$2:$E$405,4,FALSE)</f>
        <v>0.82</v>
      </c>
      <c r="K2213" s="12">
        <f t="shared" si="2576"/>
        <v>1.1844000000000021</v>
      </c>
      <c r="L2213" s="12">
        <f t="shared" si="2577"/>
        <v>0.530842105263158</v>
      </c>
      <c r="M2213" s="13">
        <f t="shared" si="2578"/>
        <v>0.17992015582300705</v>
      </c>
      <c r="N2213" s="13">
        <f t="shared" si="2579"/>
        <v>0.21309743255676988</v>
      </c>
      <c r="O2213" s="13">
        <f t="shared" si="2580"/>
        <v>9.5509194296360511E-2</v>
      </c>
      <c r="P2213" s="13">
        <f t="shared" si="2581"/>
        <v>0.11312108972460957</v>
      </c>
      <c r="Q2213" s="13">
        <f t="shared" si="2582"/>
        <v>0.12619629956011938</v>
      </c>
      <c r="R2213" s="13">
        <f t="shared" si="2583"/>
        <v>2.5350150886134005E-2</v>
      </c>
      <c r="S2213" s="13">
        <f t="shared" si="2584"/>
        <v>1.7780638419787942E-2</v>
      </c>
      <c r="T2213" s="13">
        <f t="shared" si="2585"/>
        <v>6.6990309334913914E-2</v>
      </c>
      <c r="U2213" s="13">
        <f t="shared" si="2586"/>
        <v>3.0024718709537164E-2</v>
      </c>
      <c r="V2213" s="13">
        <f t="shared" si="2587"/>
        <v>1.2421344375695147E-3</v>
      </c>
      <c r="W2213" s="13">
        <f t="shared" si="2588"/>
        <v>4.9822299066335222E-2</v>
      </c>
      <c r="X2213" s="13">
        <f t="shared" si="2589"/>
        <v>2.6447774125424067E-2</v>
      </c>
      <c r="Y2213" s="13">
        <f t="shared" si="2590"/>
        <v>7.0197960481322933E-3</v>
      </c>
      <c r="Z2213" s="13">
        <f t="shared" si="2591"/>
        <v>4.4856424883780287E-3</v>
      </c>
      <c r="AA2213" s="13">
        <f t="shared" si="2592"/>
        <v>5.3127949632349467E-3</v>
      </c>
      <c r="AB2213" s="13">
        <f t="shared" si="2593"/>
        <v>3.1462371772277412E-3</v>
      </c>
      <c r="AC2213" s="13">
        <f t="shared" si="2594"/>
        <v>4.8810401661082543E-5</v>
      </c>
      <c r="AD2213" s="13">
        <f t="shared" si="2595"/>
        <v>1.475238275354189E-2</v>
      </c>
      <c r="AE2213" s="13">
        <f t="shared" si="2596"/>
        <v>7.8311859185380816E-3</v>
      </c>
      <c r="AF2213" s="13">
        <f t="shared" si="2597"/>
        <v>2.0785616098519762E-3</v>
      </c>
      <c r="AG2213" s="13">
        <f t="shared" si="2598"/>
        <v>3.6779600696433404E-4</v>
      </c>
      <c r="AH2213" s="13">
        <f t="shared" si="2599"/>
        <v>5.9529197549711588E-4</v>
      </c>
      <c r="AI2213" s="13">
        <f t="shared" si="2600"/>
        <v>7.0506381577878526E-4</v>
      </c>
      <c r="AJ2213" s="13">
        <f t="shared" si="2601"/>
        <v>4.1753879170419738E-4</v>
      </c>
      <c r="AK2213" s="13">
        <f t="shared" si="2602"/>
        <v>1.6484431496481745E-4</v>
      </c>
      <c r="AL2213" s="13">
        <f t="shared" si="2603"/>
        <v>1.2275413614535115E-6</v>
      </c>
      <c r="AM2213" s="13">
        <f t="shared" si="2604"/>
        <v>3.4945444266590081E-3</v>
      </c>
      <c r="AN2213" s="13">
        <f t="shared" si="2605"/>
        <v>1.8550513203833034E-3</v>
      </c>
      <c r="AO2213" s="13">
        <f t="shared" si="2606"/>
        <v>4.9236967414173678E-4</v>
      </c>
      <c r="AP2213" s="13">
        <f t="shared" si="2607"/>
        <v>8.7123518129711566E-5</v>
      </c>
      <c r="AQ2213" s="13">
        <f t="shared" si="2608"/>
        <v>1.1562207945477249E-5</v>
      </c>
      <c r="AR2213" s="13">
        <f t="shared" si="2609"/>
        <v>6.3201209103830666E-5</v>
      </c>
      <c r="AS2213" s="13">
        <f t="shared" si="2610"/>
        <v>7.4855512062577169E-5</v>
      </c>
      <c r="AT2213" s="13">
        <f t="shared" si="2611"/>
        <v>4.4329434243458285E-5</v>
      </c>
      <c r="AU2213" s="13">
        <f t="shared" si="2612"/>
        <v>1.7501260639317363E-5</v>
      </c>
      <c r="AV2213" s="13">
        <f t="shared" si="2613"/>
        <v>5.1821232753018823E-6</v>
      </c>
      <c r="AW2213" s="13">
        <f t="shared" si="2614"/>
        <v>2.1438648076121198E-8</v>
      </c>
      <c r="AX2213" s="13">
        <f t="shared" si="2615"/>
        <v>6.898230698224898E-4</v>
      </c>
      <c r="AY2213" s="13">
        <f t="shared" si="2616"/>
        <v>3.6618713064366496E-4</v>
      </c>
      <c r="AZ2213" s="13">
        <f t="shared" si="2617"/>
        <v>9.7193773675579076E-5</v>
      </c>
      <c r="BA2213" s="13">
        <f t="shared" si="2618"/>
        <v>1.7198182478805104E-5</v>
      </c>
      <c r="BB2213" s="13">
        <f t="shared" si="2619"/>
        <v>2.2823798484372144E-6</v>
      </c>
      <c r="BC2213" s="13">
        <f t="shared" si="2620"/>
        <v>2.4231666475092376E-7</v>
      </c>
      <c r="BD2213" s="13">
        <f t="shared" si="2621"/>
        <v>5.591643815975755E-6</v>
      </c>
      <c r="BE2213" s="13">
        <f t="shared" si="2622"/>
        <v>6.6227429356416949E-6</v>
      </c>
      <c r="BF2213" s="13">
        <f t="shared" si="2623"/>
        <v>3.9219883664870188E-6</v>
      </c>
      <c r="BG2213" s="13">
        <f t="shared" si="2624"/>
        <v>1.5484010070890782E-6</v>
      </c>
      <c r="BH2213" s="13">
        <f t="shared" si="2625"/>
        <v>4.5848153819907697E-7</v>
      </c>
      <c r="BI2213" s="13">
        <f t="shared" si="2626"/>
        <v>1.0860510676859751E-7</v>
      </c>
      <c r="BJ2213" s="14">
        <f t="shared" si="2627"/>
        <v>0.5217174149809839</v>
      </c>
      <c r="BK2213" s="14">
        <f t="shared" si="2628"/>
        <v>0.31248024347864034</v>
      </c>
      <c r="BL2213" s="14">
        <f t="shared" si="2629"/>
        <v>0.16144915633253393</v>
      </c>
      <c r="BM2213" s="14">
        <f t="shared" si="2630"/>
        <v>0.24657196874154025</v>
      </c>
      <c r="BN2213" s="14">
        <f t="shared" si="2631"/>
        <v>0.75319432284700039</v>
      </c>
    </row>
    <row r="2214" spans="1:66" x14ac:dyDescent="0.25">
      <c r="A2214" t="s">
        <v>303</v>
      </c>
      <c r="B2214" t="s">
        <v>348</v>
      </c>
      <c r="C2214" t="s">
        <v>306</v>
      </c>
      <c r="D2214" s="7" t="s">
        <v>540</v>
      </c>
      <c r="E2214" s="10">
        <f>VLOOKUP(A2214,home!$A$2:$E$405,3,FALSE)</f>
        <v>1.3492822966507201</v>
      </c>
      <c r="F2214" s="10">
        <f>VLOOKUP(B2214,home!$B$2:$E$405,3,FALSE)</f>
        <v>1.48</v>
      </c>
      <c r="G2214" s="10">
        <f>VLOOKUP(C2214,away!$B$2:$E$405,4,FALSE)</f>
        <v>1.33</v>
      </c>
      <c r="H2214" s="10">
        <f>VLOOKUP(A2214,away!$A$2:$E$405,3,FALSE)</f>
        <v>0.98086124401913899</v>
      </c>
      <c r="I2214" s="10">
        <f>VLOOKUP(C2214,away!$B$2:$E$405,3,FALSE)</f>
        <v>0.44</v>
      </c>
      <c r="J2214" s="10">
        <f>VLOOKUP(B2214,home!$B$2:$E$405,4,FALSE)</f>
        <v>1.02</v>
      </c>
      <c r="K2214" s="12">
        <f t="shared" si="2576"/>
        <v>2.6559272727272774</v>
      </c>
      <c r="L2214" s="12">
        <f t="shared" si="2577"/>
        <v>0.44021052631578961</v>
      </c>
      <c r="M2214" s="13">
        <f t="shared" si="2578"/>
        <v>4.5223527889504712E-2</v>
      </c>
      <c r="N2214" s="13">
        <f t="shared" si="2579"/>
        <v>0.12011040109067821</v>
      </c>
      <c r="O2214" s="13">
        <f t="shared" si="2580"/>
        <v>1.9907873014095658E-2</v>
      </c>
      <c r="P2214" s="13">
        <f t="shared" si="2581"/>
        <v>5.2873862880128034E-2</v>
      </c>
      <c r="Q2214" s="13">
        <f t="shared" si="2582"/>
        <v>0.1595022449974722</v>
      </c>
      <c r="R2214" s="13">
        <f t="shared" si="2583"/>
        <v>4.3818276286814771E-3</v>
      </c>
      <c r="S2214" s="13">
        <f t="shared" si="2584"/>
        <v>1.5454595795230871E-2</v>
      </c>
      <c r="T2214" s="13">
        <f t="shared" si="2585"/>
        <v>7.0214567218887247E-2</v>
      </c>
      <c r="U2214" s="13">
        <f t="shared" si="2586"/>
        <v>1.1637815503405025E-2</v>
      </c>
      <c r="V2214" s="13">
        <f t="shared" si="2587"/>
        <v>2.0076672895218534E-3</v>
      </c>
      <c r="W2214" s="13">
        <f t="shared" si="2588"/>
        <v>0.14120878751667149</v>
      </c>
      <c r="X2214" s="13">
        <f t="shared" si="2589"/>
        <v>6.2161594673128442E-2</v>
      </c>
      <c r="Y2214" s="13">
        <f t="shared" si="2590"/>
        <v>1.3682094153843328E-2</v>
      </c>
      <c r="Z2214" s="13">
        <f t="shared" si="2591"/>
        <v>6.429755488823139E-4</v>
      </c>
      <c r="AA2214" s="13">
        <f t="shared" si="2592"/>
        <v>1.7076962959733277E-3</v>
      </c>
      <c r="AB2214" s="13">
        <f t="shared" si="2593"/>
        <v>2.2677585830054576E-3</v>
      </c>
      <c r="AC2214" s="13">
        <f t="shared" si="2594"/>
        <v>1.467061642593185E-4</v>
      </c>
      <c r="AD2214" s="13">
        <f t="shared" si="2595"/>
        <v>9.3760067478569728E-2</v>
      </c>
      <c r="AE2214" s="13">
        <f t="shared" si="2596"/>
        <v>4.1274168652145123E-2</v>
      </c>
      <c r="AF2214" s="13">
        <f t="shared" si="2597"/>
        <v>9.0846617528037334E-3</v>
      </c>
      <c r="AG2214" s="13">
        <f t="shared" si="2598"/>
        <v>1.3330545772008854E-3</v>
      </c>
      <c r="AH2214" s="13">
        <f t="shared" si="2599"/>
        <v>7.0761151195416751E-5</v>
      </c>
      <c r="AI2214" s="13">
        <f t="shared" si="2600"/>
        <v>1.879364713094857E-4</v>
      </c>
      <c r="AJ2214" s="13">
        <f t="shared" si="2601"/>
        <v>2.4957279984549533E-4</v>
      </c>
      <c r="AK2214" s="13">
        <f t="shared" si="2602"/>
        <v>2.209490685468524E-4</v>
      </c>
      <c r="AL2214" s="13">
        <f t="shared" si="2603"/>
        <v>6.8609610746594923E-6</v>
      </c>
      <c r="AM2214" s="13">
        <f t="shared" si="2604"/>
        <v>4.9803984061816603E-2</v>
      </c>
      <c r="AN2214" s="13">
        <f t="shared" si="2605"/>
        <v>2.1924238036475481E-2</v>
      </c>
      <c r="AO2214" s="13">
        <f t="shared" si="2606"/>
        <v>4.8256401825547621E-3</v>
      </c>
      <c r="AP2214" s="13">
        <f t="shared" si="2607"/>
        <v>7.080992015243518E-4</v>
      </c>
      <c r="AQ2214" s="13">
        <f t="shared" si="2608"/>
        <v>7.7928180546706292E-5</v>
      </c>
      <c r="AR2214" s="13">
        <f t="shared" si="2609"/>
        <v>6.2299607220891164E-6</v>
      </c>
      <c r="AS2214" s="13">
        <f t="shared" si="2610"/>
        <v>1.6546322589816202E-5</v>
      </c>
      <c r="AT2214" s="13">
        <f t="shared" si="2611"/>
        <v>2.1972914714818151E-5</v>
      </c>
      <c r="AU2214" s="13">
        <f t="shared" si="2612"/>
        <v>1.945282115079868E-5</v>
      </c>
      <c r="AV2214" s="13">
        <f t="shared" si="2613"/>
        <v>1.2916319556473057E-5</v>
      </c>
      <c r="AW2214" s="13">
        <f t="shared" si="2614"/>
        <v>2.2282250708438523E-7</v>
      </c>
      <c r="AX2214" s="13">
        <f t="shared" si="2615"/>
        <v>2.2045959926708904E-2</v>
      </c>
      <c r="AY2214" s="13">
        <f t="shared" si="2616"/>
        <v>9.7048636224733326E-3</v>
      </c>
      <c r="AZ2214" s="13">
        <f t="shared" si="2617"/>
        <v>2.1360915615359728E-3</v>
      </c>
      <c r="BA2214" s="13">
        <f t="shared" si="2618"/>
        <v>3.1344333018748922E-4</v>
      </c>
      <c r="BB2214" s="13">
        <f t="shared" si="2619"/>
        <v>3.4495263338002101E-5</v>
      </c>
      <c r="BC2214" s="13">
        <f t="shared" si="2620"/>
        <v>3.0370356058847342E-6</v>
      </c>
      <c r="BD2214" s="13">
        <f t="shared" si="2621"/>
        <v>4.5708238139959089E-7</v>
      </c>
      <c r="BE2214" s="13">
        <f t="shared" si="2622"/>
        <v>1.2139775626423045E-6</v>
      </c>
      <c r="BF2214" s="13">
        <f t="shared" si="2623"/>
        <v>1.6121180585503419E-6</v>
      </c>
      <c r="BG2214" s="13">
        <f t="shared" si="2624"/>
        <v>1.4272227728533345E-6</v>
      </c>
      <c r="BH2214" s="13">
        <f t="shared" si="2625"/>
        <v>9.4764997166965476E-7</v>
      </c>
      <c r="BI2214" s="13">
        <f t="shared" si="2626"/>
        <v>5.0337788095133323E-7</v>
      </c>
      <c r="BJ2214" s="14">
        <f t="shared" si="2627"/>
        <v>0.82390942251416788</v>
      </c>
      <c r="BK2214" s="14">
        <f t="shared" si="2628"/>
        <v>0.12541808460219281</v>
      </c>
      <c r="BL2214" s="14">
        <f t="shared" si="2629"/>
        <v>4.0715470283420256E-2</v>
      </c>
      <c r="BM2214" s="14">
        <f t="shared" si="2630"/>
        <v>0.57898157464813682</v>
      </c>
      <c r="BN2214" s="14">
        <f t="shared" si="2631"/>
        <v>0.40199973750056034</v>
      </c>
    </row>
    <row r="2215" spans="1:66" x14ac:dyDescent="0.25">
      <c r="A2215" t="s">
        <v>35</v>
      </c>
      <c r="B2215" t="s">
        <v>36</v>
      </c>
      <c r="C2215" t="s">
        <v>282</v>
      </c>
      <c r="D2215" s="7" t="s">
        <v>540</v>
      </c>
      <c r="E2215" s="10">
        <f>VLOOKUP(A2215,home!$A$2:$E$405,3,FALSE)</f>
        <v>1.5533333333333299</v>
      </c>
      <c r="F2215" s="10">
        <f>VLOOKUP(B2215,home!$B$2:$E$405,3,FALSE)</f>
        <v>1.1000000000000001</v>
      </c>
      <c r="G2215" s="10">
        <f>VLOOKUP(C2215,away!$B$2:$E$405,4,FALSE)</f>
        <v>0.74</v>
      </c>
      <c r="H2215" s="10">
        <f>VLOOKUP(A2215,away!$A$2:$E$405,3,FALSE)</f>
        <v>1.0733333333333299</v>
      </c>
      <c r="I2215" s="10">
        <f>VLOOKUP(C2215,away!$B$2:$E$405,3,FALSE)</f>
        <v>0.74</v>
      </c>
      <c r="J2215" s="10">
        <f>VLOOKUP(B2215,home!$B$2:$E$405,4,FALSE)</f>
        <v>0.93</v>
      </c>
      <c r="K2215" s="12">
        <f t="shared" si="2576"/>
        <v>1.2644133333333305</v>
      </c>
      <c r="L2215" s="12">
        <f t="shared" si="2577"/>
        <v>0.73866799999999766</v>
      </c>
      <c r="M2215" s="13">
        <f t="shared" si="2578"/>
        <v>0.13491891193602445</v>
      </c>
      <c r="N2215" s="13">
        <f t="shared" si="2579"/>
        <v>0.17059327117073478</v>
      </c>
      <c r="O2215" s="13">
        <f t="shared" si="2580"/>
        <v>9.9660282841958991E-2</v>
      </c>
      <c r="P2215" s="13">
        <f t="shared" si="2581"/>
        <v>0.1260117904291439</v>
      </c>
      <c r="Q2215" s="13">
        <f t="shared" si="2582"/>
        <v>0.10785020332261278</v>
      </c>
      <c r="R2215" s="13">
        <f t="shared" si="2583"/>
        <v>3.6807930903151966E-2</v>
      </c>
      <c r="S2215" s="13">
        <f t="shared" si="2584"/>
        <v>2.9423175556529724E-2</v>
      </c>
      <c r="T2215" s="13">
        <f t="shared" si="2585"/>
        <v>7.9665493987907468E-2</v>
      </c>
      <c r="U2215" s="13">
        <f t="shared" si="2586"/>
        <v>4.6540438606357287E-2</v>
      </c>
      <c r="V2215" s="13">
        <f t="shared" si="2587"/>
        <v>3.0534118430314205E-3</v>
      </c>
      <c r="W2215" s="13">
        <f t="shared" si="2588"/>
        <v>4.5455745027940746E-2</v>
      </c>
      <c r="X2215" s="13">
        <f t="shared" si="2589"/>
        <v>3.3576704268298826E-2</v>
      </c>
      <c r="Y2215" s="13">
        <f t="shared" si="2590"/>
        <v>1.2401018494227839E-2</v>
      </c>
      <c r="Z2215" s="13">
        <f t="shared" si="2591"/>
        <v>9.0629469014564569E-3</v>
      </c>
      <c r="AA2215" s="13">
        <f t="shared" si="2592"/>
        <v>1.1459310901493538E-2</v>
      </c>
      <c r="AB2215" s="13">
        <f t="shared" si="2593"/>
        <v>7.2446527473302097E-3</v>
      </c>
      <c r="AC2215" s="13">
        <f t="shared" si="2594"/>
        <v>1.7823941791069516E-4</v>
      </c>
      <c r="AD2215" s="13">
        <f t="shared" si="2595"/>
        <v>1.4368712522482134E-2</v>
      </c>
      <c r="AE2215" s="13">
        <f t="shared" si="2596"/>
        <v>1.0613708141556799E-2</v>
      </c>
      <c r="AF2215" s="13">
        <f t="shared" si="2597"/>
        <v>3.9200032827537258E-3</v>
      </c>
      <c r="AG2215" s="13">
        <f t="shared" si="2598"/>
        <v>9.6519366162170679E-4</v>
      </c>
      <c r="AH2215" s="13">
        <f t="shared" si="2599"/>
        <v>1.6736272154512543E-3</v>
      </c>
      <c r="AI2215" s="13">
        <f t="shared" si="2600"/>
        <v>2.1161565662461005E-3</v>
      </c>
      <c r="AJ2215" s="13">
        <f t="shared" si="2601"/>
        <v>1.3378482888912236E-3</v>
      </c>
      <c r="AK2215" s="13">
        <f t="shared" si="2602"/>
        <v>5.6386440481708152E-4</v>
      </c>
      <c r="AL2215" s="13">
        <f t="shared" si="2603"/>
        <v>6.6588939545036574E-6</v>
      </c>
      <c r="AM2215" s="13">
        <f t="shared" si="2604"/>
        <v>3.6335983392520002E-3</v>
      </c>
      <c r="AN2215" s="13">
        <f t="shared" si="2605"/>
        <v>2.6840228180585878E-3</v>
      </c>
      <c r="AO2215" s="13">
        <f t="shared" si="2606"/>
        <v>9.9130088348484721E-4</v>
      </c>
      <c r="AP2215" s="13">
        <f t="shared" si="2607"/>
        <v>2.4408074700066096E-4</v>
      </c>
      <c r="AQ2215" s="13">
        <f t="shared" si="2608"/>
        <v>4.5073659306370919E-5</v>
      </c>
      <c r="AR2215" s="13">
        <f t="shared" si="2609"/>
        <v>2.4725097359658862E-4</v>
      </c>
      <c r="AS2215" s="13">
        <f t="shared" si="2610"/>
        <v>3.1262742769517398E-4</v>
      </c>
      <c r="AT2215" s="13">
        <f t="shared" si="2611"/>
        <v>1.9764514397173987E-4</v>
      </c>
      <c r="AU2215" s="13">
        <f t="shared" si="2612"/>
        <v>8.3301718435484532E-5</v>
      </c>
      <c r="AV2215" s="13">
        <f t="shared" si="2613"/>
        <v>2.6331950869851393E-5</v>
      </c>
      <c r="AW2215" s="13">
        <f t="shared" si="2614"/>
        <v>1.7275791342701921E-7</v>
      </c>
      <c r="AX2215" s="13">
        <f t="shared" si="2615"/>
        <v>7.6572836468801289E-4</v>
      </c>
      <c r="AY2215" s="13">
        <f t="shared" si="2616"/>
        <v>5.6561903968736327E-4</v>
      </c>
      <c r="AZ2215" s="13">
        <f t="shared" si="2617"/>
        <v>2.0890234240389196E-4</v>
      </c>
      <c r="BA2215" s="13">
        <f t="shared" si="2618"/>
        <v>5.1436491819599187E-5</v>
      </c>
      <c r="BB2215" s="13">
        <f t="shared" si="2619"/>
        <v>9.4986226348498939E-6</v>
      </c>
      <c r="BC2215" s="13">
        <f t="shared" si="2620"/>
        <v>1.403265716887856E-6</v>
      </c>
      <c r="BD2215" s="13">
        <f t="shared" si="2621"/>
        <v>3.043939702744072E-5</v>
      </c>
      <c r="BE2215" s="13">
        <f t="shared" si="2622"/>
        <v>3.8487979460122999E-5</v>
      </c>
      <c r="BF2215" s="13">
        <f t="shared" si="2623"/>
        <v>2.4332357201219443E-5</v>
      </c>
      <c r="BG2215" s="13">
        <f t="shared" si="2624"/>
        <v>1.025538562555038E-5</v>
      </c>
      <c r="BH2215" s="13">
        <f t="shared" si="2625"/>
        <v>3.2417615808552204E-6</v>
      </c>
      <c r="BI2215" s="13">
        <f t="shared" si="2626"/>
        <v>8.1978531326421515E-7</v>
      </c>
      <c r="BJ2215" s="14">
        <f t="shared" si="2627"/>
        <v>0.48861071845418991</v>
      </c>
      <c r="BK2215" s="14">
        <f t="shared" si="2628"/>
        <v>0.29415780711628209</v>
      </c>
      <c r="BL2215" s="14">
        <f t="shared" si="2629"/>
        <v>0.20837884635647499</v>
      </c>
      <c r="BM2215" s="14">
        <f t="shared" si="2630"/>
        <v>0.3238024819430026</v>
      </c>
      <c r="BN2215" s="14">
        <f t="shared" si="2631"/>
        <v>0.67584239060362683</v>
      </c>
    </row>
    <row r="2216" spans="1:66" x14ac:dyDescent="0.25">
      <c r="A2216" t="s">
        <v>35</v>
      </c>
      <c r="B2216" t="s">
        <v>217</v>
      </c>
      <c r="C2216" t="s">
        <v>213</v>
      </c>
      <c r="D2216" s="7" t="s">
        <v>540</v>
      </c>
      <c r="E2216" s="10">
        <f>VLOOKUP(A2216,home!$A$2:$E$405,3,FALSE)</f>
        <v>1.5533333333333299</v>
      </c>
      <c r="F2216" s="10">
        <f>VLOOKUP(B2216,home!$B$2:$E$405,3,FALSE)</f>
        <v>1.05</v>
      </c>
      <c r="G2216" s="10">
        <f>VLOOKUP(C2216,away!$B$2:$E$405,4,FALSE)</f>
        <v>0.92</v>
      </c>
      <c r="H2216" s="10">
        <f>VLOOKUP(A2216,away!$A$2:$E$405,3,FALSE)</f>
        <v>1.0733333333333299</v>
      </c>
      <c r="I2216" s="10">
        <f>VLOOKUP(C2216,away!$B$2:$E$405,3,FALSE)</f>
        <v>1.01</v>
      </c>
      <c r="J2216" s="10">
        <f>VLOOKUP(B2216,home!$B$2:$E$405,4,FALSE)</f>
        <v>1.1599999999999999</v>
      </c>
      <c r="K2216" s="12">
        <f t="shared" si="2576"/>
        <v>1.5005199999999967</v>
      </c>
      <c r="L2216" s="12">
        <f t="shared" si="2577"/>
        <v>1.2575173333333292</v>
      </c>
      <c r="M2216" s="13">
        <f t="shared" si="2578"/>
        <v>6.3416110985323779E-2</v>
      </c>
      <c r="N2216" s="13">
        <f t="shared" si="2579"/>
        <v>9.5157142855697818E-2</v>
      </c>
      <c r="O2216" s="13">
        <f t="shared" si="2580"/>
        <v>7.9746858776634802E-2</v>
      </c>
      <c r="P2216" s="13">
        <f t="shared" si="2581"/>
        <v>0.11966175653151578</v>
      </c>
      <c r="Q2216" s="13">
        <f t="shared" si="2582"/>
        <v>7.1392597998915702E-2</v>
      </c>
      <c r="R2216" s="13">
        <f t="shared" si="2583"/>
        <v>5.0141528595251707E-2</v>
      </c>
      <c r="S2216" s="13">
        <f t="shared" si="2584"/>
        <v>5.6448336841096888E-2</v>
      </c>
      <c r="T2216" s="13">
        <f t="shared" si="2585"/>
        <v>8.9777429455334859E-2</v>
      </c>
      <c r="U2216" s="13">
        <f t="shared" si="2586"/>
        <v>7.5238366487746913E-2</v>
      </c>
      <c r="V2216" s="13">
        <f t="shared" si="2587"/>
        <v>1.1834895011058267E-2</v>
      </c>
      <c r="W2216" s="13">
        <f t="shared" si="2588"/>
        <v>3.5708673716444261E-2</v>
      </c>
      <c r="X2216" s="13">
        <f t="shared" si="2589"/>
        <v>4.4904276148772938E-2</v>
      </c>
      <c r="Y2216" s="13">
        <f t="shared" si="2590"/>
        <v>2.8233952798934182E-2</v>
      </c>
      <c r="Z2216" s="13">
        <f t="shared" si="2591"/>
        <v>2.1017947109452598E-2</v>
      </c>
      <c r="AA2216" s="13">
        <f t="shared" si="2592"/>
        <v>3.1537849996675742E-2</v>
      </c>
      <c r="AB2216" s="13">
        <f t="shared" si="2593"/>
        <v>2.3661587338505895E-2</v>
      </c>
      <c r="AC2216" s="13">
        <f t="shared" si="2594"/>
        <v>1.395726085399901E-3</v>
      </c>
      <c r="AD2216" s="13">
        <f t="shared" si="2595"/>
        <v>1.3395394771249708E-2</v>
      </c>
      <c r="AE2216" s="13">
        <f t="shared" si="2596"/>
        <v>1.6844941111689153E-2</v>
      </c>
      <c r="AF2216" s="13">
        <f t="shared" si="2597"/>
        <v>1.0591402713464157E-2</v>
      </c>
      <c r="AG2216" s="13">
        <f t="shared" si="2598"/>
        <v>4.4396241654982779E-3</v>
      </c>
      <c r="AH2216" s="13">
        <f t="shared" si="2599"/>
        <v>6.6076082003049498E-3</v>
      </c>
      <c r="AI2216" s="13">
        <f t="shared" si="2600"/>
        <v>9.9148482567215611E-3</v>
      </c>
      <c r="AJ2216" s="13">
        <f t="shared" si="2601"/>
        <v>7.4387140530879038E-3</v>
      </c>
      <c r="AK2216" s="13">
        <f t="shared" si="2602"/>
        <v>3.7206464036464802E-3</v>
      </c>
      <c r="AL2216" s="13">
        <f t="shared" si="2603"/>
        <v>1.0534549181324618E-4</v>
      </c>
      <c r="AM2216" s="13">
        <f t="shared" si="2604"/>
        <v>4.0200115524311108E-3</v>
      </c>
      <c r="AN2216" s="13">
        <f t="shared" si="2605"/>
        <v>5.0552342073823479E-3</v>
      </c>
      <c r="AO2216" s="13">
        <f t="shared" si="2606"/>
        <v>3.1785223199214383E-3</v>
      </c>
      <c r="AP2216" s="13">
        <f t="shared" si="2607"/>
        <v>1.3323489705626915E-3</v>
      </c>
      <c r="AQ2216" s="13">
        <f t="shared" si="2608"/>
        <v>4.1886298113285073E-4</v>
      </c>
      <c r="AR2216" s="13">
        <f t="shared" si="2609"/>
        <v>1.6618363687517835E-3</v>
      </c>
      <c r="AS2216" s="13">
        <f t="shared" si="2610"/>
        <v>2.4936187080394205E-3</v>
      </c>
      <c r="AT2216" s="13">
        <f t="shared" si="2611"/>
        <v>1.870862371893652E-3</v>
      </c>
      <c r="AU2216" s="13">
        <f t="shared" si="2612"/>
        <v>9.3575546875795251E-4</v>
      </c>
      <c r="AV2216" s="13">
        <f t="shared" si="2613"/>
        <v>3.5102994899516993E-4</v>
      </c>
      <c r="AW2216" s="13">
        <f t="shared" si="2614"/>
        <v>5.5216544245036812E-6</v>
      </c>
      <c r="AX2216" s="13">
        <f t="shared" si="2615"/>
        <v>1.005351289108987E-3</v>
      </c>
      <c r="AY2216" s="13">
        <f t="shared" si="2616"/>
        <v>1.2642466721435582E-3</v>
      </c>
      <c r="AZ2216" s="13">
        <f t="shared" si="2617"/>
        <v>7.9490605191475164E-4</v>
      </c>
      <c r="BA2216" s="13">
        <f t="shared" si="2618"/>
        <v>3.3320271288478782E-4</v>
      </c>
      <c r="BB2216" s="13">
        <f t="shared" si="2619"/>
        <v>1.0475204674157738E-4</v>
      </c>
      <c r="BC2216" s="13">
        <f t="shared" si="2620"/>
        <v>2.6345502895935323E-5</v>
      </c>
      <c r="BD2216" s="13">
        <f t="shared" si="2621"/>
        <v>3.4829800647818098E-4</v>
      </c>
      <c r="BE2216" s="13">
        <f t="shared" si="2622"/>
        <v>5.2262812468063888E-4</v>
      </c>
      <c r="BF2216" s="13">
        <f t="shared" si="2623"/>
        <v>3.9210697682289539E-4</v>
      </c>
      <c r="BG2216" s="13">
        <f t="shared" si="2624"/>
        <v>1.961214536207633E-4</v>
      </c>
      <c r="BH2216" s="13">
        <f t="shared" si="2625"/>
        <v>7.357104089675677E-5</v>
      </c>
      <c r="BI2216" s="13">
        <f t="shared" si="2626"/>
        <v>2.2078963657280232E-5</v>
      </c>
      <c r="BJ2216" s="14">
        <f t="shared" si="2627"/>
        <v>0.42797922004312106</v>
      </c>
      <c r="BK2216" s="14">
        <f t="shared" si="2628"/>
        <v>0.25412641761835142</v>
      </c>
      <c r="BL2216" s="14">
        <f t="shared" si="2629"/>
        <v>0.29687591554117043</v>
      </c>
      <c r="BM2216" s="14">
        <f t="shared" si="2630"/>
        <v>0.51922477955103663</v>
      </c>
      <c r="BN2216" s="14">
        <f t="shared" si="2631"/>
        <v>0.47951599574333964</v>
      </c>
    </row>
    <row r="2217" spans="1:66" x14ac:dyDescent="0.25">
      <c r="A2217" t="s">
        <v>35</v>
      </c>
      <c r="B2217" t="s">
        <v>214</v>
      </c>
      <c r="C2217" t="s">
        <v>474</v>
      </c>
      <c r="D2217" s="7" t="s">
        <v>540</v>
      </c>
      <c r="E2217" s="10">
        <f>VLOOKUP(A2217,home!$A$2:$E$405,3,FALSE)</f>
        <v>1.5533333333333299</v>
      </c>
      <c r="F2217" s="10">
        <f>VLOOKUP(B2217,home!$B$2:$E$405,3,FALSE)</f>
        <v>1.1299999999999999</v>
      </c>
      <c r="G2217" s="10">
        <f>VLOOKUP(C2217,away!$B$2:$E$405,4,FALSE)</f>
        <v>1.21</v>
      </c>
      <c r="H2217" s="10">
        <f>VLOOKUP(A2217,away!$A$2:$E$405,3,FALSE)</f>
        <v>1.0733333333333299</v>
      </c>
      <c r="I2217" s="10">
        <f>VLOOKUP(C2217,away!$B$2:$E$405,3,FALSE)</f>
        <v>0.89</v>
      </c>
      <c r="J2217" s="10">
        <f>VLOOKUP(B2217,home!$B$2:$E$405,4,FALSE)</f>
        <v>0.82</v>
      </c>
      <c r="K2217" s="12">
        <f t="shared" si="2576"/>
        <v>2.1238726666666614</v>
      </c>
      <c r="L2217" s="12">
        <f t="shared" si="2577"/>
        <v>0.78331866666666405</v>
      </c>
      <c r="M2217" s="13">
        <f t="shared" si="2578"/>
        <v>5.4628949105973879E-2</v>
      </c>
      <c r="N2217" s="13">
        <f t="shared" si="2579"/>
        <v>0.11602493181490207</v>
      </c>
      <c r="O2217" s="13">
        <f t="shared" si="2580"/>
        <v>4.2791875575092508E-2</v>
      </c>
      <c r="P2217" s="13">
        <f t="shared" si="2581"/>
        <v>9.0884494889339709E-2</v>
      </c>
      <c r="Q2217" s="13">
        <f t="shared" si="2582"/>
        <v>0.12321109066676685</v>
      </c>
      <c r="R2217" s="13">
        <f t="shared" si="2583"/>
        <v>1.6759837459823623E-2</v>
      </c>
      <c r="S2217" s="13">
        <f t="shared" si="2584"/>
        <v>3.7800431577344556E-2</v>
      </c>
      <c r="T2217" s="13">
        <f t="shared" si="2585"/>
        <v>9.6513547259637261E-2</v>
      </c>
      <c r="U2217" s="13">
        <f t="shared" si="2586"/>
        <v>3.5595760678695403E-2</v>
      </c>
      <c r="V2217" s="13">
        <f t="shared" si="2587"/>
        <v>6.9874900207653311E-3</v>
      </c>
      <c r="W2217" s="13">
        <f t="shared" si="2588"/>
        <v>8.722822256577796E-2</v>
      </c>
      <c r="X2217" s="13">
        <f t="shared" si="2589"/>
        <v>6.8327494995928217E-2</v>
      </c>
      <c r="Y2217" s="13">
        <f t="shared" si="2590"/>
        <v>2.6761101138441819E-2</v>
      </c>
      <c r="Z2217" s="13">
        <f t="shared" si="2591"/>
        <v>4.3760978441930174E-3</v>
      </c>
      <c r="AA2217" s="13">
        <f t="shared" si="2592"/>
        <v>9.2942745979404523E-3</v>
      </c>
      <c r="AB2217" s="13">
        <f t="shared" si="2593"/>
        <v>9.8699278875300032E-3</v>
      </c>
      <c r="AC2217" s="13">
        <f t="shared" si="2594"/>
        <v>7.2655445449996915E-4</v>
      </c>
      <c r="AD2217" s="13">
        <f t="shared" si="2595"/>
        <v>4.6315409417342975E-2</v>
      </c>
      <c r="AE2217" s="13">
        <f t="shared" si="2596"/>
        <v>3.6279724750913754E-2</v>
      </c>
      <c r="AF2217" s="13">
        <f t="shared" si="2597"/>
        <v>1.4209292809459664E-2</v>
      </c>
      <c r="AG2217" s="13">
        <f t="shared" si="2598"/>
        <v>3.7101347659273874E-3</v>
      </c>
      <c r="AH2217" s="13">
        <f t="shared" si="2599"/>
        <v>8.5696978212903424E-4</v>
      </c>
      <c r="AI2217" s="13">
        <f t="shared" si="2600"/>
        <v>1.8200946964231398E-3</v>
      </c>
      <c r="AJ2217" s="13">
        <f t="shared" si="2601"/>
        <v>1.9328246882390312E-3</v>
      </c>
      <c r="AK2217" s="13">
        <f t="shared" si="2602"/>
        <v>1.3683578416031298E-3</v>
      </c>
      <c r="AL2217" s="13">
        <f t="shared" si="2603"/>
        <v>4.8349847974365348E-5</v>
      </c>
      <c r="AM2217" s="13">
        <f t="shared" si="2604"/>
        <v>1.9673606421394086E-2</v>
      </c>
      <c r="AN2217" s="13">
        <f t="shared" si="2605"/>
        <v>1.5410703150531136E-2</v>
      </c>
      <c r="AO2217" s="13">
        <f t="shared" si="2606"/>
        <v>6.0357457221349026E-3</v>
      </c>
      <c r="AP2217" s="13">
        <f t="shared" si="2607"/>
        <v>1.575970763800578E-3</v>
      </c>
      <c r="AQ2217" s="13">
        <f t="shared" si="2608"/>
        <v>3.086218293514782E-4</v>
      </c>
      <c r="AR2217" s="13">
        <f t="shared" si="2609"/>
        <v>1.3425608542218739E-4</v>
      </c>
      <c r="AS2217" s="13">
        <f t="shared" si="2610"/>
        <v>2.8514283016184823E-4</v>
      </c>
      <c r="AT2217" s="13">
        <f t="shared" si="2611"/>
        <v>3.0280353153836186E-4</v>
      </c>
      <c r="AU2217" s="13">
        <f t="shared" si="2612"/>
        <v>2.1437204800148769E-4</v>
      </c>
      <c r="AV2217" s="13">
        <f t="shared" si="2613"/>
        <v>1.1382473331192831E-4</v>
      </c>
      <c r="AW2217" s="13">
        <f t="shared" si="2614"/>
        <v>2.2343930090793146E-6</v>
      </c>
      <c r="AX2217" s="13">
        <f t="shared" si="2615"/>
        <v>6.9640391555261024E-3</v>
      </c>
      <c r="AY2217" s="13">
        <f t="shared" si="2616"/>
        <v>5.4550618659211479E-3</v>
      </c>
      <c r="AZ2217" s="13">
        <f t="shared" si="2617"/>
        <v>2.1365258936987585E-3</v>
      </c>
      <c r="BA2217" s="13">
        <f t="shared" si="2618"/>
        <v>5.5786020478363816E-4</v>
      </c>
      <c r="BB2217" s="13">
        <f t="shared" si="2619"/>
        <v>1.0924557794937789E-4</v>
      </c>
      <c r="BC2217" s="13">
        <f t="shared" si="2620"/>
        <v>1.7114820091707168E-5</v>
      </c>
      <c r="BD2217" s="13">
        <f t="shared" si="2621"/>
        <v>1.752754963746559E-5</v>
      </c>
      <c r="BE2217" s="13">
        <f t="shared" si="2622"/>
        <v>3.7226283588656314E-5</v>
      </c>
      <c r="BF2217" s="13">
        <f t="shared" si="2623"/>
        <v>3.9531943097764439E-5</v>
      </c>
      <c r="BG2217" s="13">
        <f t="shared" si="2624"/>
        <v>2.798693780185456E-5</v>
      </c>
      <c r="BH2217" s="13">
        <f t="shared" si="2625"/>
        <v>1.486017305526471E-5</v>
      </c>
      <c r="BI2217" s="13">
        <f t="shared" si="2626"/>
        <v>6.3122230748026255E-6</v>
      </c>
      <c r="BJ2217" s="14">
        <f t="shared" si="2627"/>
        <v>0.67682544559028091</v>
      </c>
      <c r="BK2217" s="14">
        <f t="shared" si="2628"/>
        <v>0.19653133176181892</v>
      </c>
      <c r="BL2217" s="14">
        <f t="shared" si="2629"/>
        <v>0.12148376754616795</v>
      </c>
      <c r="BM2217" s="14">
        <f t="shared" si="2630"/>
        <v>0.54946263575764998</v>
      </c>
      <c r="BN2217" s="14">
        <f t="shared" si="2631"/>
        <v>0.44430117951189863</v>
      </c>
    </row>
    <row r="2218" spans="1:66" x14ac:dyDescent="0.25">
      <c r="A2218" t="s">
        <v>35</v>
      </c>
      <c r="B2218" t="s">
        <v>295</v>
      </c>
      <c r="C2218" t="s">
        <v>300</v>
      </c>
      <c r="D2218" s="7" t="s">
        <v>540</v>
      </c>
      <c r="E2218" s="10">
        <f>VLOOKUP(A2218,home!$A$2:$E$405,3,FALSE)</f>
        <v>1.5533333333333299</v>
      </c>
      <c r="F2218" s="10">
        <f>VLOOKUP(B2218,home!$B$2:$E$405,3,FALSE)</f>
        <v>1.29</v>
      </c>
      <c r="G2218" s="10">
        <f>VLOOKUP(C2218,away!$B$2:$E$405,4,FALSE)</f>
        <v>1.05</v>
      </c>
      <c r="H2218" s="10">
        <f>VLOOKUP(A2218,away!$A$2:$E$405,3,FALSE)</f>
        <v>1.0733333333333299</v>
      </c>
      <c r="I2218" s="10">
        <f>VLOOKUP(C2218,away!$B$2:$E$405,3,FALSE)</f>
        <v>0.48</v>
      </c>
      <c r="J2218" s="10">
        <f>VLOOKUP(B2218,home!$B$2:$E$405,4,FALSE)</f>
        <v>0.93</v>
      </c>
      <c r="K2218" s="12">
        <f t="shared" si="2576"/>
        <v>2.1039899999999956</v>
      </c>
      <c r="L2218" s="12">
        <f t="shared" si="2577"/>
        <v>0.47913599999999845</v>
      </c>
      <c r="M2218" s="13">
        <f t="shared" si="2578"/>
        <v>7.5537504327880853E-2</v>
      </c>
      <c r="N2218" s="13">
        <f t="shared" si="2579"/>
        <v>0.1589301537308177</v>
      </c>
      <c r="O2218" s="13">
        <f t="shared" si="2580"/>
        <v>3.6192737673643408E-2</v>
      </c>
      <c r="P2218" s="13">
        <f t="shared" si="2581"/>
        <v>7.6149158137968825E-2</v>
      </c>
      <c r="Q2218" s="13">
        <f t="shared" si="2582"/>
        <v>0.16719372707405125</v>
      </c>
      <c r="R2218" s="13">
        <f t="shared" si="2583"/>
        <v>8.6706217789993736E-3</v>
      </c>
      <c r="S2218" s="13">
        <f t="shared" si="2584"/>
        <v>1.9191441181162668E-2</v>
      </c>
      <c r="T2218" s="13">
        <f t="shared" si="2585"/>
        <v>8.0108533615352362E-2</v>
      </c>
      <c r="U2218" s="13">
        <f t="shared" si="2586"/>
        <v>1.8242901516796858E-2</v>
      </c>
      <c r="V2218" s="13">
        <f t="shared" si="2587"/>
        <v>2.1496490053418056E-3</v>
      </c>
      <c r="W2218" s="13">
        <f t="shared" si="2588"/>
        <v>0.1172579766088441</v>
      </c>
      <c r="X2218" s="13">
        <f t="shared" si="2589"/>
        <v>5.6182517880454946E-2</v>
      </c>
      <c r="Y2218" s="13">
        <f t="shared" si="2590"/>
        <v>1.3459533443584786E-2</v>
      </c>
      <c r="Z2218" s="13">
        <f t="shared" si="2591"/>
        <v>1.3848023455675432E-3</v>
      </c>
      <c r="AA2218" s="13">
        <f t="shared" si="2592"/>
        <v>2.9136102870506489E-3</v>
      </c>
      <c r="AB2218" s="13">
        <f t="shared" si="2593"/>
        <v>3.0651034539258414E-3</v>
      </c>
      <c r="AC2218" s="13">
        <f t="shared" si="2594"/>
        <v>1.3544096696189203E-4</v>
      </c>
      <c r="AD2218" s="13">
        <f t="shared" si="2595"/>
        <v>6.1677402551310358E-2</v>
      </c>
      <c r="AE2218" s="13">
        <f t="shared" si="2596"/>
        <v>2.9551863948824544E-2</v>
      </c>
      <c r="AF2218" s="13">
        <f t="shared" si="2597"/>
        <v>7.0796809424919747E-3</v>
      </c>
      <c r="AG2218" s="13">
        <f t="shared" si="2598"/>
        <v>1.1307100026872743E-3</v>
      </c>
      <c r="AH2218" s="13">
        <f t="shared" si="2599"/>
        <v>1.6587716416146205E-4</v>
      </c>
      <c r="AI2218" s="13">
        <f t="shared" si="2600"/>
        <v>3.4900389462407384E-4</v>
      </c>
      <c r="AJ2218" s="13">
        <f t="shared" si="2601"/>
        <v>3.6715035212505183E-4</v>
      </c>
      <c r="AK2218" s="13">
        <f t="shared" si="2602"/>
        <v>2.5749355645586204E-4</v>
      </c>
      <c r="AL2218" s="13">
        <f t="shared" si="2603"/>
        <v>5.4615072093313732E-6</v>
      </c>
      <c r="AM2218" s="13">
        <f t="shared" si="2604"/>
        <v>2.5953727638786228E-2</v>
      </c>
      <c r="AN2218" s="13">
        <f t="shared" si="2605"/>
        <v>1.2435365245937439E-2</v>
      </c>
      <c r="AO2218" s="13">
        <f t="shared" si="2606"/>
        <v>2.9791155812387304E-3</v>
      </c>
      <c r="AP2218" s="13">
        <f t="shared" si="2607"/>
        <v>4.7580050771079839E-4</v>
      </c>
      <c r="AQ2218" s="13">
        <f t="shared" si="2608"/>
        <v>5.6993288015630091E-5</v>
      </c>
      <c r="AR2218" s="13">
        <f t="shared" si="2609"/>
        <v>1.5895544185533213E-5</v>
      </c>
      <c r="AS2218" s="13">
        <f t="shared" si="2610"/>
        <v>3.3444066010919963E-5</v>
      </c>
      <c r="AT2218" s="13">
        <f t="shared" si="2611"/>
        <v>3.5182990223157672E-5</v>
      </c>
      <c r="AU2218" s="13">
        <f t="shared" si="2612"/>
        <v>2.4674886533207117E-5</v>
      </c>
      <c r="AV2218" s="13">
        <f t="shared" si="2613"/>
        <v>1.2978928629250585E-5</v>
      </c>
      <c r="AW2218" s="13">
        <f t="shared" si="2614"/>
        <v>1.5293697108753319E-7</v>
      </c>
      <c r="AX2218" s="13">
        <f t="shared" si="2615"/>
        <v>9.1010639024549523E-3</v>
      </c>
      <c r="AY2218" s="13">
        <f t="shared" si="2616"/>
        <v>4.3606473539666421E-3</v>
      </c>
      <c r="AZ2218" s="13">
        <f t="shared" si="2617"/>
        <v>1.0446715652950769E-3</v>
      </c>
      <c r="BA2218" s="13">
        <f t="shared" si="2618"/>
        <v>1.6684658503640672E-4</v>
      </c>
      <c r="BB2218" s="13">
        <f t="shared" si="2619"/>
        <v>1.9985551342000879E-5</v>
      </c>
      <c r="BC2218" s="13">
        <f t="shared" si="2620"/>
        <v>1.9151594255601818E-6</v>
      </c>
      <c r="BD2218" s="13">
        <f t="shared" si="2621"/>
        <v>1.2693545764799348E-6</v>
      </c>
      <c r="BE2218" s="13">
        <f t="shared" si="2622"/>
        <v>2.6707093353680127E-6</v>
      </c>
      <c r="BF2218" s="13">
        <f t="shared" si="2623"/>
        <v>2.8095728672604666E-6</v>
      </c>
      <c r="BG2218" s="13">
        <f t="shared" si="2624"/>
        <v>1.9704377389957788E-6</v>
      </c>
      <c r="BH2218" s="13">
        <f t="shared" si="2625"/>
        <v>1.0364453246174301E-6</v>
      </c>
      <c r="BI2218" s="13">
        <f t="shared" si="2626"/>
        <v>4.3613411970836427E-7</v>
      </c>
      <c r="BJ2218" s="14">
        <f t="shared" si="2627"/>
        <v>0.74916823217762896</v>
      </c>
      <c r="BK2218" s="14">
        <f t="shared" si="2628"/>
        <v>0.17752930248049201</v>
      </c>
      <c r="BL2218" s="14">
        <f t="shared" si="2629"/>
        <v>7.0356868747327078E-2</v>
      </c>
      <c r="BM2218" s="14">
        <f t="shared" si="2630"/>
        <v>0.47140480861065825</v>
      </c>
      <c r="BN2218" s="14">
        <f t="shared" si="2631"/>
        <v>0.52267390272336134</v>
      </c>
    </row>
    <row r="2219" spans="1:66" x14ac:dyDescent="0.25">
      <c r="A2219" t="s">
        <v>143</v>
      </c>
      <c r="B2219" t="s">
        <v>152</v>
      </c>
      <c r="C2219" t="s">
        <v>451</v>
      </c>
      <c r="D2219" s="7" t="s">
        <v>541</v>
      </c>
      <c r="E2219" s="10">
        <f>VLOOKUP(A2219,home!$A$2:$E$405,3,FALSE)</f>
        <v>1.20588235294118</v>
      </c>
      <c r="F2219" s="10">
        <f>VLOOKUP(B2219,home!$B$2:$E$405,3,FALSE)</f>
        <v>1.66</v>
      </c>
      <c r="G2219" s="10">
        <f>VLOOKUP(C2219,away!$B$2:$E$405,4,FALSE)</f>
        <v>1.29</v>
      </c>
      <c r="H2219" s="10">
        <f>VLOOKUP(A2219,away!$A$2:$E$405,3,FALSE)</f>
        <v>0.98823529411764699</v>
      </c>
      <c r="I2219" s="10">
        <f>VLOOKUP(C2219,away!$B$2:$E$405,3,FALSE)</f>
        <v>0.64</v>
      </c>
      <c r="J2219" s="10">
        <f>VLOOKUP(B2219,home!$B$2:$E$405,4,FALSE)</f>
        <v>0.79</v>
      </c>
      <c r="K2219" s="12">
        <f t="shared" si="2576"/>
        <v>2.5822764705882424</v>
      </c>
      <c r="L2219" s="12">
        <f t="shared" si="2577"/>
        <v>0.49965176470588235</v>
      </c>
      <c r="M2219" s="13">
        <f t="shared" si="2578"/>
        <v>4.5870721773749165E-2</v>
      </c>
      <c r="N2219" s="13">
        <f t="shared" si="2579"/>
        <v>0.11845088552525222</v>
      </c>
      <c r="O2219" s="13">
        <f t="shared" si="2580"/>
        <v>2.2919387082586312E-2</v>
      </c>
      <c r="P2219" s="13">
        <f t="shared" si="2581"/>
        <v>5.9184193983666727E-2</v>
      </c>
      <c r="Q2219" s="13">
        <f t="shared" si="2582"/>
        <v>0.15293646730610014</v>
      </c>
      <c r="R2219" s="13">
        <f t="shared" si="2583"/>
        <v>5.7258561008957272E-3</v>
      </c>
      <c r="S2219" s="13">
        <f t="shared" si="2584"/>
        <v>1.909043874856169E-2</v>
      </c>
      <c r="T2219" s="13">
        <f t="shared" si="2585"/>
        <v>7.6414975777376423E-2</v>
      </c>
      <c r="U2219" s="13">
        <f t="shared" si="2586"/>
        <v>1.4785743483317172E-2</v>
      </c>
      <c r="V2219" s="13">
        <f t="shared" si="2587"/>
        <v>2.7368031682630418E-3</v>
      </c>
      <c r="W2219" s="13">
        <f t="shared" si="2588"/>
        <v>0.13164141367314347</v>
      </c>
      <c r="X2219" s="13">
        <f t="shared" si="2589"/>
        <v>6.5774864650163203E-2</v>
      </c>
      <c r="Y2219" s="13">
        <f t="shared" si="2590"/>
        <v>1.6432263597872299E-2</v>
      </c>
      <c r="Z2219" s="13">
        <f t="shared" si="2591"/>
        <v>9.5364470175483091E-4</v>
      </c>
      <c r="AA2219" s="13">
        <f t="shared" si="2592"/>
        <v>2.4625742746426415E-3</v>
      </c>
      <c r="AB2219" s="13">
        <f t="shared" si="2593"/>
        <v>3.1795238032428013E-3</v>
      </c>
      <c r="AC2219" s="13">
        <f t="shared" si="2594"/>
        <v>2.2069563566673691E-4</v>
      </c>
      <c r="AD2219" s="13">
        <f t="shared" si="2595"/>
        <v>8.4983631270782942E-2</v>
      </c>
      <c r="AE2219" s="13">
        <f t="shared" si="2596"/>
        <v>4.2462221335560706E-2</v>
      </c>
      <c r="AF2219" s="13">
        <f t="shared" si="2597"/>
        <v>1.0608161911822336E-2</v>
      </c>
      <c r="AG2219" s="13">
        <f t="shared" si="2598"/>
        <v>1.7667956065092522E-3</v>
      </c>
      <c r="AH2219" s="13">
        <f t="shared" si="2599"/>
        <v>1.1912256453355403E-4</v>
      </c>
      <c r="AI2219" s="13">
        <f t="shared" si="2600"/>
        <v>3.0760739551112602E-4</v>
      </c>
      <c r="AJ2219" s="13">
        <f t="shared" si="2601"/>
        <v>3.9716366980365608E-4</v>
      </c>
      <c r="AK2219" s="13">
        <f t="shared" si="2602"/>
        <v>3.4186213316881968E-4</v>
      </c>
      <c r="AL2219" s="13">
        <f t="shared" si="2603"/>
        <v>1.13900046108485E-5</v>
      </c>
      <c r="AM2219" s="13">
        <f t="shared" si="2604"/>
        <v>4.3890246283137965E-2</v>
      </c>
      <c r="AN2219" s="13">
        <f t="shared" si="2605"/>
        <v>2.1929839008745677E-2</v>
      </c>
      <c r="AO2219" s="13">
        <f t="shared" si="2606"/>
        <v>5.4786413802178375E-3</v>
      </c>
      <c r="AP2219" s="13">
        <f t="shared" si="2607"/>
        <v>9.1247094460550446E-4</v>
      </c>
      <c r="AQ2219" s="13">
        <f t="shared" si="2608"/>
        <v>1.1397942942874593E-4</v>
      </c>
      <c r="AR2219" s="13">
        <f t="shared" si="2609"/>
        <v>1.1903959917096129E-5</v>
      </c>
      <c r="AS2219" s="13">
        <f t="shared" si="2610"/>
        <v>3.0739315600742892E-5</v>
      </c>
      <c r="AT2219" s="13">
        <f t="shared" si="2611"/>
        <v>3.9688705698892237E-5</v>
      </c>
      <c r="AU2219" s="13">
        <f t="shared" si="2612"/>
        <v>3.416240362478363E-5</v>
      </c>
      <c r="AV2219" s="13">
        <f t="shared" si="2613"/>
        <v>2.2054192764754319E-5</v>
      </c>
      <c r="AW2219" s="13">
        <f t="shared" si="2614"/>
        <v>4.0821744743621222E-7</v>
      </c>
      <c r="AX2219" s="13">
        <f t="shared" si="2615"/>
        <v>1.8889458377545052E-2</v>
      </c>
      <c r="AY2219" s="13">
        <f t="shared" si="2616"/>
        <v>9.4381512126786998E-3</v>
      </c>
      <c r="AZ2219" s="13">
        <f t="shared" si="2617"/>
        <v>2.3578944544879374E-3</v>
      </c>
      <c r="BA2219" s="13">
        <f t="shared" si="2618"/>
        <v>3.9270870839170393E-4</v>
      </c>
      <c r="BB2219" s="13">
        <f t="shared" si="2619"/>
        <v>4.9054399790820656E-5</v>
      </c>
      <c r="BC2219" s="13">
        <f t="shared" si="2620"/>
        <v>4.9020234844142829E-6</v>
      </c>
      <c r="BD2219" s="13">
        <f t="shared" si="2621"/>
        <v>9.9130576326086093E-7</v>
      </c>
      <c r="BE2219" s="13">
        <f t="shared" si="2622"/>
        <v>2.5598255476270395E-6</v>
      </c>
      <c r="BF2219" s="13">
        <f t="shared" si="2623"/>
        <v>3.3050886402239841E-6</v>
      </c>
      <c r="BG2219" s="13">
        <f t="shared" si="2624"/>
        <v>2.8448842096196273E-6</v>
      </c>
      <c r="BH2219" s="13">
        <f t="shared" si="2625"/>
        <v>1.8365693890121985E-6</v>
      </c>
      <c r="BI2219" s="13">
        <f t="shared" si="2626"/>
        <v>9.4850598396976442E-7</v>
      </c>
      <c r="BJ2219" s="14">
        <f t="shared" si="2627"/>
        <v>0.80492902687709744</v>
      </c>
      <c r="BK2219" s="14">
        <f t="shared" si="2628"/>
        <v>0.13655239452719692</v>
      </c>
      <c r="BL2219" s="14">
        <f t="shared" si="2629"/>
        <v>5.0389875264841795E-2</v>
      </c>
      <c r="BM2219" s="14">
        <f t="shared" si="2630"/>
        <v>0.57829968660340958</v>
      </c>
      <c r="BN2219" s="14">
        <f t="shared" si="2631"/>
        <v>0.40508751177225027</v>
      </c>
    </row>
    <row r="2220" spans="1:66" x14ac:dyDescent="0.25">
      <c r="A2220" t="s">
        <v>28</v>
      </c>
      <c r="B2220" t="s">
        <v>278</v>
      </c>
      <c r="C2220" t="s">
        <v>188</v>
      </c>
      <c r="D2220" s="7" t="s">
        <v>541</v>
      </c>
      <c r="E2220" s="10">
        <f>VLOOKUP(A2220,home!$A$2:$E$405,3,FALSE)</f>
        <v>1.4173913043478299</v>
      </c>
      <c r="F2220" s="10">
        <f>VLOOKUP(B2220,home!$B$2:$E$405,3,FALSE)</f>
        <v>1.1100000000000001</v>
      </c>
      <c r="G2220" s="10">
        <f>VLOOKUP(C2220,away!$B$2:$E$405,4,FALSE)</f>
        <v>1.06</v>
      </c>
      <c r="H2220" s="10">
        <f>VLOOKUP(A2220,away!$A$2:$E$405,3,FALSE)</f>
        <v>1.2521739130434799</v>
      </c>
      <c r="I2220" s="10">
        <f>VLOOKUP(C2220,away!$B$2:$E$405,3,FALSE)</f>
        <v>0.94</v>
      </c>
      <c r="J2220" s="10">
        <f>VLOOKUP(B2220,home!$B$2:$E$405,4,FALSE)</f>
        <v>0.91</v>
      </c>
      <c r="K2220" s="12">
        <f t="shared" si="2576"/>
        <v>1.6677026086956568</v>
      </c>
      <c r="L2220" s="12">
        <f t="shared" si="2577"/>
        <v>1.0711095652173925</v>
      </c>
      <c r="M2220" s="13">
        <f t="shared" si="2578"/>
        <v>6.4647090805839025E-2</v>
      </c>
      <c r="N2220" s="13">
        <f t="shared" si="2579"/>
        <v>0.10781212198148277</v>
      </c>
      <c r="O2220" s="13">
        <f t="shared" si="2580"/>
        <v>6.9244117325611546E-2</v>
      </c>
      <c r="P2220" s="13">
        <f t="shared" si="2581"/>
        <v>0.11547859510075049</v>
      </c>
      <c r="Q2220" s="13">
        <f t="shared" si="2582"/>
        <v>8.98992785387666E-2</v>
      </c>
      <c r="R2220" s="13">
        <f t="shared" si="2583"/>
        <v>3.7084018201248937E-2</v>
      </c>
      <c r="S2220" s="13">
        <f t="shared" si="2584"/>
        <v>5.1569628889002565E-2</v>
      </c>
      <c r="T2220" s="13">
        <f t="shared" si="2585"/>
        <v>9.6291977149015565E-2</v>
      </c>
      <c r="U2220" s="13">
        <f t="shared" si="2586"/>
        <v>6.1845113895140073E-2</v>
      </c>
      <c r="V2220" s="13">
        <f t="shared" si="2587"/>
        <v>1.0235380741356164E-2</v>
      </c>
      <c r="W2220" s="13">
        <f t="shared" si="2588"/>
        <v>4.9975087112986163E-2</v>
      </c>
      <c r="X2220" s="13">
        <f t="shared" si="2589"/>
        <v>5.3528793829291932E-2</v>
      </c>
      <c r="Y2220" s="13">
        <f t="shared" si="2590"/>
        <v>2.8667601542552153E-2</v>
      </c>
      <c r="Z2220" s="13">
        <f t="shared" si="2591"/>
        <v>1.3240348870684543E-2</v>
      </c>
      <c r="AA2220" s="13">
        <f t="shared" si="2592"/>
        <v>2.2080964351681207E-2</v>
      </c>
      <c r="AB2220" s="13">
        <f t="shared" si="2593"/>
        <v>1.8412240925907278E-2</v>
      </c>
      <c r="AC2220" s="13">
        <f t="shared" si="2594"/>
        <v>1.1427113092016457E-3</v>
      </c>
      <c r="AD2220" s="13">
        <f t="shared" si="2595"/>
        <v>2.0835895787029934E-2</v>
      </c>
      <c r="AE2220" s="13">
        <f t="shared" si="2596"/>
        <v>2.2317527277360534E-2</v>
      </c>
      <c r="AF2220" s="13">
        <f t="shared" si="2597"/>
        <v>1.1952258469390466E-2</v>
      </c>
      <c r="AG2220" s="13">
        <f t="shared" si="2598"/>
        <v>4.2673927908382404E-3</v>
      </c>
      <c r="AH2220" s="13">
        <f t="shared" si="2599"/>
        <v>3.5454660805513778E-3</v>
      </c>
      <c r="AI2220" s="13">
        <f t="shared" si="2600"/>
        <v>5.9127830315774989E-3</v>
      </c>
      <c r="AJ2220" s="13">
        <f t="shared" si="2601"/>
        <v>4.9303818432066045E-3</v>
      </c>
      <c r="AK2220" s="13">
        <f t="shared" si="2602"/>
        <v>2.7408035539271181E-3</v>
      </c>
      <c r="AL2220" s="13">
        <f t="shared" si="2603"/>
        <v>8.1648652675598329E-5</v>
      </c>
      <c r="AM2220" s="13">
        <f t="shared" si="2604"/>
        <v>6.9496155517081359E-3</v>
      </c>
      <c r="AN2220" s="13">
        <f t="shared" si="2605"/>
        <v>7.4437996920181312E-3</v>
      </c>
      <c r="AO2220" s="13">
        <f t="shared" si="2606"/>
        <v>3.9865625258414493E-3</v>
      </c>
      <c r="AP2220" s="13">
        <f t="shared" si="2607"/>
        <v>1.4233484179219952E-3</v>
      </c>
      <c r="AQ2220" s="13">
        <f t="shared" si="2608"/>
        <v>3.8114052626832289E-4</v>
      </c>
      <c r="AR2220" s="13">
        <f t="shared" si="2609"/>
        <v>7.5951652640648016E-4</v>
      </c>
      <c r="AS2220" s="13">
        <f t="shared" si="2610"/>
        <v>1.2666476924355506E-3</v>
      </c>
      <c r="AT2220" s="13">
        <f t="shared" si="2611"/>
        <v>1.0561958304865511E-3</v>
      </c>
      <c r="AU2220" s="13">
        <f t="shared" si="2612"/>
        <v>5.8714018059863218E-4</v>
      </c>
      <c r="AV2220" s="13">
        <f t="shared" si="2613"/>
        <v>2.4479380271359447E-4</v>
      </c>
      <c r="AW2220" s="13">
        <f t="shared" si="2614"/>
        <v>4.0513431314012966E-6</v>
      </c>
      <c r="AX2220" s="13">
        <f t="shared" si="2615"/>
        <v>1.9316486641692613E-3</v>
      </c>
      <c r="AY2220" s="13">
        <f t="shared" si="2616"/>
        <v>2.0690073608310949E-3</v>
      </c>
      <c r="AZ2220" s="13">
        <f t="shared" si="2617"/>
        <v>1.1080667873456891E-3</v>
      </c>
      <c r="BA2220" s="13">
        <f t="shared" si="2618"/>
        <v>3.9562031160855803E-4</v>
      </c>
      <c r="BB2220" s="13">
        <f t="shared" si="2619"/>
        <v>1.0593817498955296E-4</v>
      </c>
      <c r="BC2220" s="13">
        <f t="shared" si="2620"/>
        <v>2.2694278510596835E-5</v>
      </c>
      <c r="BD2220" s="13">
        <f t="shared" si="2621"/>
        <v>1.3558756939577814E-4</v>
      </c>
      <c r="BE2220" s="13">
        <f t="shared" si="2622"/>
        <v>2.2611974318804262E-4</v>
      </c>
      <c r="BF2220" s="13">
        <f t="shared" si="2623"/>
        <v>1.8855024279614536E-4</v>
      </c>
      <c r="BG2220" s="13">
        <f t="shared" si="2624"/>
        <v>1.0481524392711034E-4</v>
      </c>
      <c r="BH2220" s="13">
        <f t="shared" si="2625"/>
        <v>4.370016393207838E-5</v>
      </c>
      <c r="BI2220" s="13">
        <f t="shared" si="2626"/>
        <v>1.4575775477990999E-5</v>
      </c>
      <c r="BJ2220" s="14">
        <f t="shared" si="2627"/>
        <v>0.51136537676992722</v>
      </c>
      <c r="BK2220" s="14">
        <f t="shared" si="2628"/>
        <v>0.24522406285965659</v>
      </c>
      <c r="BL2220" s="14">
        <f t="shared" si="2629"/>
        <v>0.23042353198020959</v>
      </c>
      <c r="BM2220" s="14">
        <f t="shared" si="2630"/>
        <v>0.5140231425090791</v>
      </c>
      <c r="BN2220" s="14">
        <f t="shared" si="2631"/>
        <v>0.48416522195369938</v>
      </c>
    </row>
    <row r="2221" spans="1:66" x14ac:dyDescent="0.25">
      <c r="A2221" t="s">
        <v>28</v>
      </c>
      <c r="B2221" t="s">
        <v>191</v>
      </c>
      <c r="C2221" t="s">
        <v>294</v>
      </c>
      <c r="D2221" s="7" t="s">
        <v>541</v>
      </c>
      <c r="E2221" s="10">
        <f>VLOOKUP(A2221,home!$A$2:$E$405,3,FALSE)</f>
        <v>1.4173913043478299</v>
      </c>
      <c r="F2221" s="10">
        <f>VLOOKUP(B2221,home!$B$2:$E$405,3,FALSE)</f>
        <v>1.01</v>
      </c>
      <c r="G2221" s="10">
        <f>VLOOKUP(C2221,away!$B$2:$E$405,4,FALSE)</f>
        <v>0.94</v>
      </c>
      <c r="H2221" s="10">
        <f>VLOOKUP(A2221,away!$A$2:$E$405,3,FALSE)</f>
        <v>1.2521739130434799</v>
      </c>
      <c r="I2221" s="10">
        <f>VLOOKUP(C2221,away!$B$2:$E$405,3,FALSE)</f>
        <v>0.24</v>
      </c>
      <c r="J2221" s="10">
        <f>VLOOKUP(B2221,home!$B$2:$E$405,4,FALSE)</f>
        <v>0.91</v>
      </c>
      <c r="K2221" s="12">
        <f t="shared" ref="K2221:K2224" si="2632">E2221*F2221*G2221</f>
        <v>1.3456713043478297</v>
      </c>
      <c r="L2221" s="12">
        <f t="shared" ref="L2221:L2224" si="2633">H2221*I2221*J2221</f>
        <v>0.27347478260869601</v>
      </c>
      <c r="M2221" s="13">
        <f t="shared" ref="M2221:M2224" si="2634">_xlfn.POISSON.DIST(0,K2221,FALSE) * _xlfn.POISSON.DIST(0,L2221,FALSE)</f>
        <v>0.19806775953523836</v>
      </c>
      <c r="N2221" s="13">
        <f t="shared" ref="N2221:N2224" si="2635">_xlfn.POISSON.DIST(1,K2221,FALSE) * _xlfn.POISSON.DIST(0,L2221,FALSE)</f>
        <v>0.26653410032303654</v>
      </c>
      <c r="O2221" s="13">
        <f t="shared" ref="O2221:O2224" si="2636">_xlfn.POISSON.DIST(0,K2221,FALSE) * _xlfn.POISSON.DIST(1,L2221,FALSE)</f>
        <v>5.4166537480690786E-2</v>
      </c>
      <c r="P2221" s="13">
        <f t="shared" ref="P2221:P2224" si="2637">_xlfn.POISSON.DIST(1,K2221,FALSE) * _xlfn.POISSON.DIST(1,L2221,FALSE)</f>
        <v>7.2890355143646793E-2</v>
      </c>
      <c r="Q2221" s="13">
        <f t="shared" ref="Q2221:Q2224" si="2638">_xlfn.POISSON.DIST(2,K2221,FALSE) * _xlfn.POISSON.DIST(0,L2221,FALSE)</f>
        <v>0.17933364521743797</v>
      </c>
      <c r="R2221" s="13">
        <f t="shared" ref="R2221:R2224" si="2639">_xlfn.POISSON.DIST(0,K2221,FALSE) * _xlfn.POISSON.DIST(2,L2221,FALSE)</f>
        <v>7.4065910310988489E-3</v>
      </c>
      <c r="S2221" s="13">
        <f t="shared" ref="S2221:S2224" si="2640">_xlfn.POISSON.DIST(2,K2221,FALSE) * _xlfn.POISSON.DIST(2,L2221,FALSE)</f>
        <v>6.7060432821497585E-3</v>
      </c>
      <c r="T2221" s="13">
        <f t="shared" ref="T2221:T2224" si="2641">_xlfn.POISSON.DIST(2,K2221,FALSE) * _xlfn.POISSON.DIST(1,L2221,FALSE)</f>
        <v>4.9043229640263863E-2</v>
      </c>
      <c r="U2221" s="13">
        <f t="shared" ref="U2221:U2224" si="2642">_xlfn.POISSON.DIST(1,K2221,FALSE) * _xlfn.POISSON.DIST(2,L2221,FALSE)</f>
        <v>9.9668370135897275E-3</v>
      </c>
      <c r="V2221" s="13">
        <f t="shared" ref="V2221:V2224" si="2643">_xlfn.POISSON.DIST(3,K2221,FALSE) * _xlfn.POISSON.DIST(3,L2221,FALSE)</f>
        <v>2.7420799920611623E-4</v>
      </c>
      <c r="W2221" s="13">
        <f t="shared" ref="W2221:W2224" si="2644">_xlfn.POISSON.DIST(3,K2221,FALSE) * _xlfn.POISSON.DIST(0,L2221,FALSE)</f>
        <v>8.0441380091066897E-2</v>
      </c>
      <c r="X2221" s="13">
        <f t="shared" ref="X2221:X2224" si="2645">_xlfn.POISSON.DIST(3,K2221,FALSE) * _xlfn.POISSON.DIST(1,L2221,FALSE)</f>
        <v>2.1998688933148006E-2</v>
      </c>
      <c r="Y2221" s="13">
        <f t="shared" ref="Y2221:Y2224" si="2646">_xlfn.POISSON.DIST(3,K2221,FALSE) * _xlfn.POISSON.DIST(2,L2221,FALSE)</f>
        <v>3.0080433368344889E-3</v>
      </c>
      <c r="Z2221" s="13">
        <f t="shared" ref="Z2221:Z2224" si="2647">_xlfn.POISSON.DIST(0,K2221,FALSE) * _xlfn.POISSON.DIST(3,L2221,FALSE)</f>
        <v>6.7517195736709198E-4</v>
      </c>
      <c r="AA2221" s="13">
        <f t="shared" ref="AA2221:AA2224" si="2648">_xlfn.POISSON.DIST(1,K2221,FALSE) * _xlfn.POISSON.DIST(3,L2221,FALSE)</f>
        <v>9.0855952852925213E-4</v>
      </c>
      <c r="AB2221" s="13">
        <f t="shared" ref="AB2221:AB2224" si="2649">_xlfn.POISSON.DIST(2,K2221,FALSE) * _xlfn.POISSON.DIST(3,L2221,FALSE)</f>
        <v>6.1131124291680398E-4</v>
      </c>
      <c r="AC2221" s="13">
        <f t="shared" ref="AC2221:AC2224" si="2650">_xlfn.POISSON.DIST(4,K2221,FALSE) * _xlfn.POISSON.DIST(4,L2221,FALSE)</f>
        <v>6.3069068169719863E-6</v>
      </c>
      <c r="AD2221" s="13">
        <f t="shared" ref="AD2221:AD2224" si="2651">_xlfn.POISSON.DIST(4,K2221,FALSE) * _xlfn.POISSON.DIST(0,L2221,FALSE)</f>
        <v>2.7061914217671363E-2</v>
      </c>
      <c r="AE2221" s="13">
        <f t="shared" ref="AE2221:AE2224" si="2652">_xlfn.POISSON.DIST(4,K2221,FALSE) * _xlfn.POISSON.DIST(1,L2221,FALSE)</f>
        <v>7.4007511076528559E-3</v>
      </c>
      <c r="AF2221" s="13">
        <f t="shared" ref="AF2221:AF2224" si="2653">_xlfn.POISSON.DIST(4,K2221,FALSE) * _xlfn.POISSON.DIST(2,L2221,FALSE)</f>
        <v>1.0119594001532155E-3</v>
      </c>
      <c r="AG2221" s="13">
        <f t="shared" ref="AG2221:AG2224" si="2654">_xlfn.POISSON.DIST(4,K2221,FALSE) * _xlfn.POISSON.DIST(3,L2221,FALSE)</f>
        <v>9.2248458988575705E-5</v>
      </c>
      <c r="AH2221" s="13">
        <f t="shared" ref="AH2221:AH2224" si="2655">_xlfn.POISSON.DIST(0,K2221,FALSE) * _xlfn.POISSON.DIST(4,L2221,FALSE)</f>
        <v>4.6160626066113304E-5</v>
      </c>
      <c r="AI2221" s="13">
        <f t="shared" ref="AI2221:AI2224" si="2656">_xlfn.POISSON.DIST(1,K2221,FALSE) * _xlfn.POISSON.DIST(4,L2221,FALSE)</f>
        <v>6.2117029887899124E-5</v>
      </c>
      <c r="AJ2221" s="13">
        <f t="shared" ref="AJ2221:AJ2224" si="2657">_xlfn.POISSON.DIST(2,K2221,FALSE) * _xlfn.POISSON.DIST(4,L2221,FALSE)</f>
        <v>4.1794552315731175E-5</v>
      </c>
      <c r="AK2221" s="13">
        <f t="shared" ref="AK2221:AK2224" si="2658">_xlfn.POISSON.DIST(3,K2221,FALSE) * _xlfn.POISSON.DIST(4,L2221,FALSE)</f>
        <v>1.8747243243114526E-5</v>
      </c>
      <c r="AL2221" s="13">
        <f t="shared" ref="AL2221:AL2224" si="2659">_xlfn.POISSON.DIST(5,K2221,FALSE) * _xlfn.POISSON.DIST(5,L2221,FALSE)</f>
        <v>9.2839476515649102E-8</v>
      </c>
      <c r="AM2221" s="13">
        <f t="shared" ref="AM2221:AM2224" si="2660">_xlfn.POISSON.DIST(5,K2221,FALSE) * _xlfn.POISSON.DIST(0,L2221,FALSE)</f>
        <v>7.283288280688578E-3</v>
      </c>
      <c r="AN2221" s="13">
        <f t="shared" ref="AN2221:AN2224" si="2661">_xlfn.POISSON.DIST(5,K2221,FALSE) * _xlfn.POISSON.DIST(1,L2221,FALSE)</f>
        <v>1.9917956792377721E-3</v>
      </c>
      <c r="AO2221" s="13">
        <f t="shared" ref="AO2221:AO2224" si="2662">_xlfn.POISSON.DIST(5,K2221,FALSE) * _xlfn.POISSON.DIST(2,L2221,FALSE)</f>
        <v>2.7235294519024488E-4</v>
      </c>
      <c r="AP2221" s="13">
        <f t="shared" ref="AP2221:AP2224" si="2663">_xlfn.POISSON.DIST(5,K2221,FALSE) * _xlfn.POISSON.DIST(3,L2221,FALSE)</f>
        <v>2.4827220826246779E-5</v>
      </c>
      <c r="AQ2221" s="13">
        <f t="shared" ref="AQ2221:AQ2224" si="2664">_xlfn.POISSON.DIST(5,K2221,FALSE) * _xlfn.POISSON.DIST(4,L2221,FALSE)</f>
        <v>1.6974047045589816E-6</v>
      </c>
      <c r="AR2221" s="13">
        <f t="shared" ref="AR2221:AR2224" si="2665">_xlfn.POISSON.DIST(0,K2221,FALSE) * _xlfn.POISSON.DIST(5,L2221,FALSE)</f>
        <v>2.5247534357023289E-6</v>
      </c>
      <c r="AS2221" s="13">
        <f t="shared" ref="AS2221:AS2224" si="2666">_xlfn.POISSON.DIST(1,K2221,FALSE) * _xlfn.POISSON.DIST(5,L2221,FALSE)</f>
        <v>3.3974882489782182E-6</v>
      </c>
      <c r="AT2221" s="13">
        <f t="shared" ref="AT2221:AT2224" si="2667">_xlfn.POISSON.DIST(2,K2221,FALSE) * _xlfn.POISSON.DIST(5,L2221,FALSE)</f>
        <v>2.2859512217544715E-6</v>
      </c>
      <c r="AU2221" s="13">
        <f t="shared" ref="AU2221:AU2224" si="2668">_xlfn.POISSON.DIST(3,K2221,FALSE) * _xlfn.POISSON.DIST(5,L2221,FALSE)</f>
        <v>1.0253796540846182E-6</v>
      </c>
      <c r="AV2221" s="13">
        <f t="shared" ref="AV2221:AV2224" si="2669">_xlfn.POISSON.DIST(4,K2221,FALSE) * _xlfn.POISSON.DIST(5,L2221,FALSE)</f>
        <v>3.4495599414094344E-7</v>
      </c>
      <c r="AW2221" s="13">
        <f t="shared" ref="AW2221:AW2224" si="2670">_xlfn.POISSON.DIST(6,K2221,FALSE) * _xlfn.POISSON.DIST(6,L2221,FALSE)</f>
        <v>9.4904424381147469E-10</v>
      </c>
      <c r="AX2221" s="13">
        <f t="shared" ref="AX2221:AX2224" si="2671">_xlfn.POISSON.DIST(6,K2221,FALSE) * _xlfn.POISSON.DIST(0,L2221,FALSE)</f>
        <v>1.6334853401025764E-3</v>
      </c>
      <c r="AY2221" s="13">
        <f t="shared" ref="AY2221:AY2224" si="2672">_xlfn.POISSON.DIST(6,K2221,FALSE) * _xlfn.POISSON.DIST(1,L2221,FALSE)</f>
        <v>4.4671704827904397E-4</v>
      </c>
      <c r="AZ2221" s="13">
        <f t="shared" ref="AZ2221:AZ2224" si="2673">_xlfn.POISSON.DIST(6,K2221,FALSE) * _xlfn.POISSON.DIST(2,L2221,FALSE)</f>
        <v>6.1082923832854951E-5</v>
      </c>
      <c r="BA2221" s="13">
        <f t="shared" ref="BA2221:BA2224" si="2674">_xlfn.POISSON.DIST(6,K2221,FALSE) * _xlfn.POISSON.DIST(3,L2221,FALSE)</f>
        <v>5.5682131054311837E-6</v>
      </c>
      <c r="BB2221" s="13">
        <f t="shared" ref="BB2221:BB2224" si="2675">_xlfn.POISSON.DIST(6,K2221,FALSE) * _xlfn.POISSON.DIST(4,L2221,FALSE)</f>
        <v>3.8069146713167114E-7</v>
      </c>
      <c r="BC2221" s="13">
        <f t="shared" ref="BC2221:BC2224" si="2676">_xlfn.POISSON.DIST(6,K2221,FALSE) * _xlfn.POISSON.DIST(5,L2221,FALSE)</f>
        <v>2.0821903242963869E-8</v>
      </c>
      <c r="BD2221" s="13">
        <f t="shared" ref="BD2221:BD2224" si="2677">_xlfn.POISSON.DIST(0,K2221,FALSE) * _xlfn.POISSON.DIST(6,L2221,FALSE)</f>
        <v>1.1507606616154217E-7</v>
      </c>
      <c r="BE2221" s="13">
        <f t="shared" ref="BE2221:BE2224" si="2678">_xlfn.POISSON.DIST(1,K2221,FALSE) * _xlfn.POISSON.DIST(6,L2221,FALSE)</f>
        <v>1.5485456005081963E-7</v>
      </c>
      <c r="BF2221" s="13">
        <f t="shared" ref="BF2221:BF2224" si="2679">_xlfn.POISSON.DIST(2,K2221,FALSE) * _xlfn.POISSON.DIST(6,L2221,FALSE)</f>
        <v>1.0419166890389791E-7</v>
      </c>
      <c r="BG2221" s="13">
        <f t="shared" ref="BG2221:BG2224" si="2680">_xlfn.POISSON.DIST(3,K2221,FALSE) * _xlfn.POISSON.DIST(6,L2221,FALSE)</f>
        <v>4.673591299869517E-8</v>
      </c>
      <c r="BH2221" s="13">
        <f t="shared" ref="BH2221:BH2224" si="2681">_xlfn.POISSON.DIST(4,K2221,FALSE) * _xlfn.POISSON.DIST(6,L2221,FALSE)</f>
        <v>1.5722794251210194E-8</v>
      </c>
      <c r="BI2221" s="13">
        <f t="shared" ref="BI2221:BI2224" si="2682">_xlfn.POISSON.DIST(5,K2221,FALSE) * _xlfn.POISSON.DIST(6,L2221,FALSE)</f>
        <v>4.2315426096037142E-9</v>
      </c>
      <c r="BJ2221" s="14">
        <f t="shared" ref="BJ2221:BJ2224" si="2683">SUM(N2221,Q2221,T2221,W2221,X2221,Y2221,AD2221,AE2221,AF2221,AG2221,AM2221,AN2221,AO2221,AP2221,AQ2221,AX2221,AY2221,AZ2221,BA2221,BB2221,BC2221)</f>
        <v>0.64764717729559129</v>
      </c>
      <c r="BK2221" s="14">
        <f t="shared" ref="BK2221:BK2224" si="2684">SUM(M2221,P2221,S2221,V2221,AC2221,AL2221,AY2221)</f>
        <v>0.27839148275481351</v>
      </c>
      <c r="BL2221" s="14">
        <f t="shared" ref="BL2221:BL2224" si="2685">SUM(O2221,R2221,U2221,AA2221,AB2221,AH2221,AI2221,AJ2221,AK2221,AR2221,AS2221,AT2221,AU2221,AV2221,BD2221,BE2221,BF2221,BG2221,BH2221,BI2221)</f>
        <v>7.3238675089437946E-2</v>
      </c>
      <c r="BM2221" s="14">
        <f t="shared" ref="BM2221:BM2224" si="2686">SUM(S2221:BI2221)</f>
        <v>0.22110680226682594</v>
      </c>
      <c r="BN2221" s="14">
        <f t="shared" ref="BN2221:BN2224" si="2687">SUM(M2221:R2221)</f>
        <v>0.77839898873114943</v>
      </c>
    </row>
    <row r="2222" spans="1:66" x14ac:dyDescent="0.25">
      <c r="A2222" t="s">
        <v>301</v>
      </c>
      <c r="B2222" t="s">
        <v>341</v>
      </c>
      <c r="C2222" t="s">
        <v>322</v>
      </c>
      <c r="D2222" s="7" t="s">
        <v>541</v>
      </c>
      <c r="E2222" s="10">
        <f>VLOOKUP(A2222,home!$A$2:$E$405,3,FALSE)</f>
        <v>1.3248407643312099</v>
      </c>
      <c r="F2222" s="10">
        <f>VLOOKUP(B2222,home!$B$2:$E$405,3,FALSE)</f>
        <v>0.75</v>
      </c>
      <c r="G2222" s="10">
        <f>VLOOKUP(C2222,away!$B$2:$E$405,4,FALSE)</f>
        <v>0.75</v>
      </c>
      <c r="H2222" s="10">
        <f>VLOOKUP(A2222,away!$A$2:$E$405,3,FALSE)</f>
        <v>1.07643312101911</v>
      </c>
      <c r="I2222" s="10">
        <f>VLOOKUP(C2222,away!$B$2:$E$405,3,FALSE)</f>
        <v>0.97</v>
      </c>
      <c r="J2222" s="10">
        <f>VLOOKUP(B2222,home!$B$2:$E$405,4,FALSE)</f>
        <v>1.05</v>
      </c>
      <c r="K2222" s="12">
        <f t="shared" si="2632"/>
        <v>0.74522292993630557</v>
      </c>
      <c r="L2222" s="12">
        <f t="shared" si="2633"/>
        <v>1.0963471337579636</v>
      </c>
      <c r="M2222" s="13">
        <f t="shared" si="2634"/>
        <v>0.15856826828018514</v>
      </c>
      <c r="N2222" s="13">
        <f t="shared" si="2635"/>
        <v>0.11816870948268571</v>
      </c>
      <c r="O2222" s="13">
        <f t="shared" si="2636"/>
        <v>0.17384586643394481</v>
      </c>
      <c r="P2222" s="13">
        <f t="shared" si="2637"/>
        <v>0.12955392594121998</v>
      </c>
      <c r="Q2222" s="13">
        <f t="shared" si="2638"/>
        <v>4.4031015953739573E-2</v>
      </c>
      <c r="R2222" s="13">
        <f t="shared" si="2639"/>
        <v>9.5297708690262564E-2</v>
      </c>
      <c r="S2222" s="13">
        <f t="shared" si="2640"/>
        <v>2.6462135061483295E-2</v>
      </c>
      <c r="T2222" s="13">
        <f t="shared" si="2641"/>
        <v>4.8273278137333543E-2</v>
      </c>
      <c r="U2222" s="13">
        <f t="shared" si="2642"/>
        <v>7.1018037686373992E-2</v>
      </c>
      <c r="V2222" s="13">
        <f t="shared" si="2643"/>
        <v>2.402241509943013E-3</v>
      </c>
      <c r="W2222" s="13">
        <f t="shared" si="2644"/>
        <v>1.0937640905706005E-2</v>
      </c>
      <c r="X2222" s="13">
        <f t="shared" si="2645"/>
        <v>1.1991451257044636E-2</v>
      </c>
      <c r="Y2222" s="13">
        <f t="shared" si="2646"/>
        <v>6.5733966076296068E-3</v>
      </c>
      <c r="Z2222" s="13">
        <f t="shared" si="2647"/>
        <v>3.4826456592090244E-2</v>
      </c>
      <c r="AA2222" s="13">
        <f t="shared" si="2648"/>
        <v>2.5953474020857049E-2</v>
      </c>
      <c r="AB2222" s="13">
        <f t="shared" si="2649"/>
        <v>9.6705619759244396E-3</v>
      </c>
      <c r="AC2222" s="13">
        <f t="shared" si="2650"/>
        <v>1.226679138138494E-4</v>
      </c>
      <c r="AD2222" s="13">
        <f t="shared" si="2651"/>
        <v>2.037745200585354E-3</v>
      </c>
      <c r="AE2222" s="13">
        <f t="shared" si="2652"/>
        <v>2.2340761099907997E-3</v>
      </c>
      <c r="AF2222" s="13">
        <f t="shared" si="2653"/>
        <v>1.2246614698927768E-3</v>
      </c>
      <c r="AG2222" s="13">
        <f t="shared" si="2654"/>
        <v>4.4755136411358675E-4</v>
      </c>
      <c r="AH2222" s="13">
        <f t="shared" si="2655"/>
        <v>9.5454714659210689E-3</v>
      </c>
      <c r="AI2222" s="13">
        <f t="shared" si="2656"/>
        <v>7.1135042134570997E-3</v>
      </c>
      <c r="AJ2222" s="13">
        <f t="shared" si="2657"/>
        <v>2.6505732260333776E-3</v>
      </c>
      <c r="AK2222" s="13">
        <f t="shared" si="2658"/>
        <v>6.5842264850510626E-4</v>
      </c>
      <c r="AL2222" s="13">
        <f t="shared" si="2659"/>
        <v>4.0089003919807076E-6</v>
      </c>
      <c r="AM2222" s="13">
        <f t="shared" si="2660"/>
        <v>3.0371488976877245E-4</v>
      </c>
      <c r="AN2222" s="13">
        <f t="shared" si="2661"/>
        <v>3.3297694887760959E-4</v>
      </c>
      <c r="AO2222" s="13">
        <f t="shared" si="2662"/>
        <v>1.8252916175471958E-4</v>
      </c>
      <c r="AP2222" s="13">
        <f t="shared" si="2663"/>
        <v>6.6705107772343491E-5</v>
      </c>
      <c r="AQ2222" s="13">
        <f t="shared" si="2664"/>
        <v>1.8282988428306213E-5</v>
      </c>
      <c r="AR2222" s="13">
        <f t="shared" si="2665"/>
        <v>2.0930300564061984E-3</v>
      </c>
      <c r="AS2222" s="13">
        <f t="shared" si="2666"/>
        <v>1.5597739910797779E-3</v>
      </c>
      <c r="AT2222" s="13">
        <f t="shared" si="2667"/>
        <v>5.8118967183545854E-4</v>
      </c>
      <c r="AU2222" s="13">
        <f t="shared" si="2668"/>
        <v>1.443719566979801E-4</v>
      </c>
      <c r="AV2222" s="13">
        <f t="shared" si="2669"/>
        <v>2.6897323142776545E-5</v>
      </c>
      <c r="AW2222" s="13">
        <f t="shared" si="2670"/>
        <v>9.0982331059713186E-8</v>
      </c>
      <c r="AX2222" s="13">
        <f t="shared" si="2671"/>
        <v>3.7722550003127774E-5</v>
      </c>
      <c r="AY2222" s="13">
        <f t="shared" si="2672"/>
        <v>4.1357009573970594E-5</v>
      </c>
      <c r="AZ2222" s="13">
        <f t="shared" si="2673"/>
        <v>2.2670819453611658E-5</v>
      </c>
      <c r="BA2222" s="13">
        <f t="shared" si="2674"/>
        <v>8.2850293093038068E-6</v>
      </c>
      <c r="BB2222" s="13">
        <f t="shared" si="2675"/>
        <v>2.2708170340889873E-6</v>
      </c>
      <c r="BC2222" s="13">
        <f t="shared" si="2676"/>
        <v>4.9792074932244429E-7</v>
      </c>
      <c r="BD2222" s="13">
        <f t="shared" si="2677"/>
        <v>3.8244791720170061E-4</v>
      </c>
      <c r="BE2222" s="13">
        <f t="shared" si="2678"/>
        <v>2.8500895740508886E-4</v>
      </c>
      <c r="BF2222" s="13">
        <f t="shared" si="2679"/>
        <v>1.0619760514775603E-4</v>
      </c>
      <c r="BG2222" s="13">
        <f t="shared" si="2680"/>
        <v>2.638029682014321E-5</v>
      </c>
      <c r="BH2222" s="13">
        <f t="shared" si="2681"/>
        <v>4.9148005222241325E-6</v>
      </c>
      <c r="BI2222" s="13">
        <f t="shared" si="2682"/>
        <v>7.3252440904487062E-7</v>
      </c>
      <c r="BJ2222" s="14">
        <f t="shared" si="2683"/>
        <v>0.24693653973144672</v>
      </c>
      <c r="BK2222" s="14">
        <f t="shared" si="2684"/>
        <v>0.31715460461661121</v>
      </c>
      <c r="BL2222" s="14">
        <f t="shared" si="2685"/>
        <v>0.40096456546194759</v>
      </c>
      <c r="BM2222" s="14">
        <f t="shared" si="2686"/>
        <v>0.28037540559281504</v>
      </c>
      <c r="BN2222" s="14">
        <f t="shared" si="2687"/>
        <v>0.71946549478203781</v>
      </c>
    </row>
    <row r="2223" spans="1:66" x14ac:dyDescent="0.25">
      <c r="A2223" t="s">
        <v>303</v>
      </c>
      <c r="B2223" t="s">
        <v>342</v>
      </c>
      <c r="C2223" t="s">
        <v>390</v>
      </c>
      <c r="D2223" s="7" t="s">
        <v>541</v>
      </c>
      <c r="E2223" s="10">
        <f>VLOOKUP(A2223,home!$A$2:$E$405,3,FALSE)</f>
        <v>1.3492822966507201</v>
      </c>
      <c r="F2223" s="10">
        <f>VLOOKUP(B2223,home!$B$2:$E$405,3,FALSE)</f>
        <v>1.1100000000000001</v>
      </c>
      <c r="G2223" s="10">
        <f>VLOOKUP(C2223,away!$B$2:$E$405,4,FALSE)</f>
        <v>0.82</v>
      </c>
      <c r="H2223" s="10">
        <f>VLOOKUP(A2223,away!$A$2:$E$405,3,FALSE)</f>
        <v>0.98086124401913899</v>
      </c>
      <c r="I2223" s="10">
        <f>VLOOKUP(C2223,away!$B$2:$E$405,3,FALSE)</f>
        <v>0.91</v>
      </c>
      <c r="J2223" s="10">
        <f>VLOOKUP(B2223,home!$B$2:$E$405,4,FALSE)</f>
        <v>0.92</v>
      </c>
      <c r="K2223" s="12">
        <f t="shared" si="2632"/>
        <v>1.2281167464114853</v>
      </c>
      <c r="L2223" s="12">
        <f t="shared" si="2633"/>
        <v>0.82117703349282323</v>
      </c>
      <c r="M2223" s="13">
        <f t="shared" si="2634"/>
        <v>0.12882585087435558</v>
      </c>
      <c r="N2223" s="13">
        <f t="shared" si="2635"/>
        <v>0.15821318482950475</v>
      </c>
      <c r="O2223" s="13">
        <f t="shared" si="2636"/>
        <v>0.10578883005819213</v>
      </c>
      <c r="P2223" s="13">
        <f t="shared" si="2637"/>
        <v>0.12992103377774444</v>
      </c>
      <c r="Q2223" s="13">
        <f t="shared" si="2638"/>
        <v>9.7152130896105179E-2</v>
      </c>
      <c r="R2223" s="13">
        <f t="shared" si="2639"/>
        <v>4.3435678821931306E-2</v>
      </c>
      <c r="S2223" s="13">
        <f t="shared" si="2640"/>
        <v>3.2756381780742992E-2</v>
      </c>
      <c r="T2223" s="13">
        <f t="shared" si="2641"/>
        <v>7.9779098646770102E-2</v>
      </c>
      <c r="U2223" s="13">
        <f t="shared" si="2642"/>
        <v>5.3344084552964535E-2</v>
      </c>
      <c r="V2223" s="13">
        <f t="shared" si="2643"/>
        <v>3.6705391683496211E-3</v>
      </c>
      <c r="W2223" s="13">
        <f t="shared" si="2644"/>
        <v>3.9771386301022477E-2</v>
      </c>
      <c r="X2223" s="13">
        <f t="shared" si="2645"/>
        <v>3.2659349020570744E-2</v>
      </c>
      <c r="Y2223" s="13">
        <f t="shared" si="2646"/>
        <v>1.3409553672259513E-2</v>
      </c>
      <c r="Z2223" s="13">
        <f t="shared" si="2647"/>
        <v>1.1889460627580202E-2</v>
      </c>
      <c r="AA2223" s="13">
        <f t="shared" si="2648"/>
        <v>1.4601645702531254E-2</v>
      </c>
      <c r="AB2223" s="13">
        <f t="shared" si="2649"/>
        <v>8.966262806222966E-3</v>
      </c>
      <c r="AC2223" s="13">
        <f t="shared" si="2650"/>
        <v>2.3135896252433259E-4</v>
      </c>
      <c r="AD2223" s="13">
        <f t="shared" si="2651"/>
        <v>1.2210976386071501E-2</v>
      </c>
      <c r="AE2223" s="13">
        <f t="shared" si="2652"/>
        <v>1.0027373364765111E-2</v>
      </c>
      <c r="AF2223" s="13">
        <f t="shared" si="2653"/>
        <v>4.1171243567013818E-3</v>
      </c>
      <c r="AG2223" s="13">
        <f t="shared" si="2654"/>
        <v>1.126962655252363E-3</v>
      </c>
      <c r="AH2223" s="13">
        <f t="shared" si="2655"/>
        <v>2.440838001996507E-3</v>
      </c>
      <c r="AI2223" s="13">
        <f t="shared" si="2656"/>
        <v>2.9976340255294604E-3</v>
      </c>
      <c r="AJ2223" s="13">
        <f t="shared" si="2657"/>
        <v>1.840722273182802E-3</v>
      </c>
      <c r="AK2223" s="13">
        <f t="shared" si="2658"/>
        <v>7.535406163961388E-4</v>
      </c>
      <c r="AL2223" s="13">
        <f t="shared" si="2659"/>
        <v>9.3330322698116959E-6</v>
      </c>
      <c r="AM2223" s="13">
        <f t="shared" si="2660"/>
        <v>2.9993009179539224E-3</v>
      </c>
      <c r="AN2223" s="13">
        <f t="shared" si="2661"/>
        <v>2.4629570303577033E-3</v>
      </c>
      <c r="AO2223" s="13">
        <f t="shared" si="2662"/>
        <v>1.011261873904716E-3</v>
      </c>
      <c r="AP2223" s="13">
        <f t="shared" si="2663"/>
        <v>2.7680834189915615E-4</v>
      </c>
      <c r="AQ2223" s="13">
        <f t="shared" si="2664"/>
        <v>5.6827163261704025E-5</v>
      </c>
      <c r="AR2223" s="13">
        <f t="shared" si="2665"/>
        <v>4.0087202194320841E-4</v>
      </c>
      <c r="AS2223" s="13">
        <f t="shared" si="2666"/>
        <v>4.9231764331628667E-4</v>
      </c>
      <c r="AT2223" s="13">
        <f t="shared" si="2667"/>
        <v>3.0231177115528404E-4</v>
      </c>
      <c r="AU2223" s="13">
        <f t="shared" si="2668"/>
        <v>1.2375804959770701E-4</v>
      </c>
      <c r="AV2223" s="13">
        <f t="shared" si="2669"/>
        <v>3.7997333303541758E-5</v>
      </c>
      <c r="AW2223" s="13">
        <f t="shared" si="2670"/>
        <v>2.6145485737037462E-7</v>
      </c>
      <c r="AX2223" s="13">
        <f t="shared" si="2671"/>
        <v>6.1391528081109219E-4</v>
      </c>
      <c r="AY2223" s="13">
        <f t="shared" si="2672"/>
        <v>5.0413312911236623E-4</v>
      </c>
      <c r="AZ2223" s="13">
        <f t="shared" si="2673"/>
        <v>2.0699127372497363E-4</v>
      </c>
      <c r="BA2223" s="13">
        <f t="shared" si="2674"/>
        <v>5.6658826705458286E-5</v>
      </c>
      <c r="BB2223" s="13">
        <f t="shared" si="2675"/>
        <v>1.1631731808793042E-5</v>
      </c>
      <c r="BC2223" s="13">
        <f t="shared" si="2676"/>
        <v>1.9103422042257571E-6</v>
      </c>
      <c r="BD2223" s="13">
        <f t="shared" si="2677"/>
        <v>5.4864482964932283E-5</v>
      </c>
      <c r="BE2223" s="13">
        <f t="shared" si="2678"/>
        <v>6.7379990312440986E-5</v>
      </c>
      <c r="BF2223" s="13">
        <f t="shared" si="2679"/>
        <v>4.1375247237876218E-5</v>
      </c>
      <c r="BG2223" s="13">
        <f t="shared" si="2680"/>
        <v>1.6937878006583779E-5</v>
      </c>
      <c r="BH2223" s="13">
        <f t="shared" si="2681"/>
        <v>5.2004229071400776E-6</v>
      </c>
      <c r="BI2223" s="13">
        <f t="shared" si="2682"/>
        <v>1.277345292136126E-6</v>
      </c>
      <c r="BJ2223" s="14">
        <f t="shared" si="2683"/>
        <v>0.45666953604076727</v>
      </c>
      <c r="BK2223" s="14">
        <f t="shared" si="2684"/>
        <v>0.29591863072509916</v>
      </c>
      <c r="BL2223" s="14">
        <f t="shared" si="2685"/>
        <v>0.23571352904498427</v>
      </c>
      <c r="BM2223" s="14">
        <f t="shared" si="2686"/>
        <v>0.33635057550634251</v>
      </c>
      <c r="BN2223" s="14">
        <f t="shared" si="2687"/>
        <v>0.66333670925783339</v>
      </c>
    </row>
    <row r="2224" spans="1:66" s="15" customFormat="1" x14ac:dyDescent="0.25">
      <c r="A2224" s="15" t="s">
        <v>35</v>
      </c>
      <c r="B2224" s="15" t="s">
        <v>285</v>
      </c>
      <c r="C2224" s="15" t="s">
        <v>286</v>
      </c>
      <c r="D2224" s="30" t="s">
        <v>541</v>
      </c>
      <c r="E2224" s="15">
        <f>VLOOKUP(A2224,home!$A$2:$E$405,3,FALSE)</f>
        <v>1.5533333333333299</v>
      </c>
      <c r="F2224" s="15">
        <f>VLOOKUP(B2224,home!$B$2:$E$405,3,FALSE)</f>
        <v>1.21</v>
      </c>
      <c r="G2224" s="15">
        <f>VLOOKUP(C2224,away!$B$2:$E$405,4,FALSE)</f>
        <v>0.97</v>
      </c>
      <c r="H2224" s="15">
        <f>VLOOKUP(A2224,away!$A$2:$E$405,3,FALSE)</f>
        <v>1.0733333333333299</v>
      </c>
      <c r="I2224" s="15">
        <f>VLOOKUP(C2224,away!$B$2:$E$405,3,FALSE)</f>
        <v>0.89</v>
      </c>
      <c r="J2224" s="15">
        <f>VLOOKUP(B2224,home!$B$2:$E$405,4,FALSE)</f>
        <v>1.28</v>
      </c>
      <c r="K2224" s="20">
        <f t="shared" si="2632"/>
        <v>1.8231473333333292</v>
      </c>
      <c r="L2224" s="20">
        <f t="shared" si="2633"/>
        <v>1.2227413333333295</v>
      </c>
      <c r="M2224" s="21">
        <f t="shared" si="2634"/>
        <v>4.7554033520125827E-2</v>
      </c>
      <c r="N2224" s="21">
        <f t="shared" si="2635"/>
        <v>8.6698009401461149E-2</v>
      </c>
      <c r="O2224" s="21">
        <f t="shared" si="2636"/>
        <v>5.8146282351776504E-2</v>
      </c>
      <c r="P2224" s="21">
        <f t="shared" si="2637"/>
        <v>0.10600923961288815</v>
      </c>
      <c r="Q2224" s="21">
        <f t="shared" si="2638"/>
        <v>7.9031622322790929E-2</v>
      </c>
      <c r="R2224" s="21">
        <f t="shared" si="2639"/>
        <v>3.5548931405593731E-2</v>
      </c>
      <c r="S2224" s="21">
        <f t="shared" si="2640"/>
        <v>5.9079945755529904E-2</v>
      </c>
      <c r="T2224" s="21">
        <f t="shared" si="2641"/>
        <v>9.6635231254465506E-2</v>
      </c>
      <c r="U2224" s="21">
        <f t="shared" si="2642"/>
        <v>6.4810939494957642E-2</v>
      </c>
      <c r="V2224" s="21">
        <f t="shared" si="2643"/>
        <v>1.4633692950716473E-2</v>
      </c>
      <c r="W2224" s="21">
        <f t="shared" si="2644"/>
        <v>4.8028763828934361E-2</v>
      </c>
      <c r="X2224" s="21">
        <f t="shared" si="2645"/>
        <v>5.8726754722542789E-2</v>
      </c>
      <c r="Y2224" s="21">
        <f t="shared" si="2646"/>
        <v>3.5903815185890697E-2</v>
      </c>
      <c r="Z2224" s="21">
        <f t="shared" si="2647"/>
        <v>1.4489049261816912E-2</v>
      </c>
      <c r="AA2224" s="21">
        <f t="shared" si="2648"/>
        <v>2.6415671524216745E-2</v>
      </c>
      <c r="AB2224" s="21">
        <f t="shared" si="2649"/>
        <v>2.4079830548792466E-2</v>
      </c>
      <c r="AC2224" s="21">
        <f t="shared" si="2650"/>
        <v>2.0388736606556605E-3</v>
      </c>
      <c r="AD2224" s="21">
        <f t="shared" si="2651"/>
        <v>2.1890878174504479E-2</v>
      </c>
      <c r="AE2224" s="21">
        <f t="shared" si="2652"/>
        <v>2.6766881566931088E-2</v>
      </c>
      <c r="AF2224" s="21">
        <f t="shared" si="2653"/>
        <v>1.6364486228162323E-2</v>
      </c>
      <c r="AG2224" s="21">
        <f t="shared" si="2654"/>
        <v>6.6698445699793669E-3</v>
      </c>
      <c r="AH2224" s="21">
        <f t="shared" si="2655"/>
        <v>4.429089853281578E-3</v>
      </c>
      <c r="AI2224" s="21">
        <f t="shared" si="2656"/>
        <v>8.0748833551040154E-3</v>
      </c>
      <c r="AJ2224" s="21">
        <f t="shared" si="2657"/>
        <v>7.3608510279177877E-3</v>
      </c>
      <c r="AK2224" s="21">
        <f t="shared" si="2658"/>
        <v>4.473305307537403E-3</v>
      </c>
      <c r="AL2224" s="21">
        <f t="shared" si="2659"/>
        <v>1.8180535313907909E-4</v>
      </c>
      <c r="AM2224" s="21">
        <f t="shared" si="2660"/>
        <v>7.9820592336345194E-3</v>
      </c>
      <c r="AN2224" s="21">
        <f t="shared" si="2661"/>
        <v>9.7599937500798869E-3</v>
      </c>
      <c r="AO2224" s="21">
        <f t="shared" si="2662"/>
        <v>5.9669738856488238E-3</v>
      </c>
      <c r="AP2224" s="21">
        <f t="shared" si="2663"/>
        <v>2.4320218683011327E-3</v>
      </c>
      <c r="AQ2224" s="21">
        <f t="shared" si="2664"/>
        <v>7.4343341548558576E-4</v>
      </c>
      <c r="AR2224" s="21">
        <f t="shared" si="2665"/>
        <v>1.0831262465309265E-3</v>
      </c>
      <c r="AS2224" s="21">
        <f t="shared" si="2666"/>
        <v>1.9746987280261966E-3</v>
      </c>
      <c r="AT2224" s="21">
        <f t="shared" si="2667"/>
        <v>1.8000833600688394E-3</v>
      </c>
      <c r="AU2224" s="21">
        <f t="shared" si="2668"/>
        <v>1.0939390592290678E-3</v>
      </c>
      <c r="AV2224" s="21">
        <f t="shared" si="2669"/>
        <v>4.9860301966566138E-4</v>
      </c>
      <c r="AW2224" s="21">
        <f t="shared" si="2670"/>
        <v>1.1257981370035526E-5</v>
      </c>
      <c r="AX2224" s="21">
        <f t="shared" si="2671"/>
        <v>2.4254116677182415E-3</v>
      </c>
      <c r="AY2224" s="21">
        <f t="shared" si="2672"/>
        <v>2.9656510964680169E-3</v>
      </c>
      <c r="AZ2224" s="21">
        <f t="shared" si="2673"/>
        <v>1.8131120879483773E-3</v>
      </c>
      <c r="BA2224" s="21">
        <f t="shared" si="2674"/>
        <v>7.389890306335917E-4</v>
      </c>
      <c r="BB2224" s="21">
        <f t="shared" si="2675"/>
        <v>2.2589810815890573E-4</v>
      </c>
      <c r="BC2224" s="21">
        <f t="shared" si="2676"/>
        <v>5.5242990793539366E-5</v>
      </c>
      <c r="BD2224" s="21">
        <f t="shared" si="2677"/>
        <v>2.2073053847525821E-4</v>
      </c>
      <c r="BE2224" s="21">
        <f t="shared" si="2678"/>
        <v>4.0242429260639682E-4</v>
      </c>
      <c r="BF2224" s="21">
        <f t="shared" si="2679"/>
        <v>3.6683938796695196E-4</v>
      </c>
      <c r="BG2224" s="21">
        <f t="shared" si="2680"/>
        <v>2.2293408397785968E-4</v>
      </c>
      <c r="BH2224" s="21">
        <f t="shared" si="2681"/>
        <v>1.0161042017833581E-4</v>
      </c>
      <c r="BI2224" s="21">
        <f t="shared" si="2682"/>
        <v>3.7050153317402386E-5</v>
      </c>
      <c r="BJ2224" s="22">
        <f t="shared" si="2683"/>
        <v>0.51182507439053349</v>
      </c>
      <c r="BK2224" s="22">
        <f t="shared" si="2684"/>
        <v>0.23246324194952314</v>
      </c>
      <c r="BL2224" s="22">
        <f t="shared" si="2685"/>
        <v>0.24114182415922075</v>
      </c>
      <c r="BM2224" s="22">
        <f t="shared" si="2686"/>
        <v>0.58397667803136</v>
      </c>
      <c r="BN2224" s="22">
        <f t="shared" si="2687"/>
        <v>0.4129881186146363</v>
      </c>
    </row>
    <row r="2225" spans="1:66" x14ac:dyDescent="0.25">
      <c r="A2225" t="s">
        <v>91</v>
      </c>
      <c r="B2225" t="s">
        <v>113</v>
      </c>
      <c r="C2225" t="s">
        <v>122</v>
      </c>
      <c r="D2225" t="s">
        <v>542</v>
      </c>
      <c r="E2225" s="10">
        <f>VLOOKUP(A2225,home!$A$2:$E$405,3,FALSE)</f>
        <v>1.51502145922747</v>
      </c>
      <c r="F2225" s="10">
        <f>VLOOKUP(B2225,home!$B$2:$E$405,3,FALSE)</f>
        <v>0.66</v>
      </c>
      <c r="G2225" s="10">
        <f>VLOOKUP(C2225,away!$B$2:$E$405,4,FALSE)</f>
        <v>1.32</v>
      </c>
      <c r="H2225" s="10">
        <f>VLOOKUP(A2225,away!$A$2:$E$405,3,FALSE)</f>
        <v>1.2618025751073001</v>
      </c>
      <c r="I2225" s="10">
        <f>VLOOKUP(C2225,away!$B$2:$E$405,3,FALSE)</f>
        <v>0.88</v>
      </c>
      <c r="J2225" s="10">
        <f>VLOOKUP(B2225,home!$B$2:$E$405,4,FALSE)</f>
        <v>0.79</v>
      </c>
      <c r="K2225" s="12">
        <f t="shared" ref="K2225:K2279" si="2688">E2225*F2225*G2225</f>
        <v>1.3198866952789721</v>
      </c>
      <c r="L2225" s="12">
        <f t="shared" ref="L2225:L2279" si="2689">H2225*I2225*J2225</f>
        <v>0.87720515021459511</v>
      </c>
      <c r="M2225" s="13">
        <f t="shared" ref="M2225:M2279" si="2690">_xlfn.POISSON.DIST(0,K2225,FALSE) * _xlfn.POISSON.DIST(0,L2225,FALSE)</f>
        <v>0.11112586007243476</v>
      </c>
      <c r="N2225" s="13">
        <f t="shared" ref="N2225:N2279" si="2691">_xlfn.POISSON.DIST(1,K2225,FALSE) * _xlfn.POISSON.DIST(0,L2225,FALSE)</f>
        <v>0.1466735442110394</v>
      </c>
      <c r="O2225" s="13">
        <f t="shared" ref="O2225:O2279" si="2692">_xlfn.POISSON.DIST(0,K2225,FALSE) * _xlfn.POISSON.DIST(1,L2225,FALSE)</f>
        <v>9.7480176777566208E-2</v>
      </c>
      <c r="P2225" s="13">
        <f t="shared" ref="P2225:P2279" si="2693">_xlfn.POISSON.DIST(1,K2225,FALSE) * _xlfn.POISSON.DIST(1,L2225,FALSE)</f>
        <v>0.12866278838215187</v>
      </c>
      <c r="Q2225" s="13">
        <f t="shared" ref="Q2225:Q2279" si="2694">_xlfn.POISSON.DIST(2,K2225,FALSE) * _xlfn.POISSON.DIST(0,L2225,FALSE)</f>
        <v>9.6796229776781498E-2</v>
      </c>
      <c r="R2225" s="13">
        <f t="shared" ref="R2225:R2279" si="2695">_xlfn.POISSON.DIST(0,K2225,FALSE) * _xlfn.POISSON.DIST(2,L2225,FALSE)</f>
        <v>4.2755056556555128E-2</v>
      </c>
      <c r="S2225" s="13">
        <f t="shared" ref="S2225:S2279" si="2696">_xlfn.POISSON.DIST(2,K2225,FALSE) * _xlfn.POISSON.DIST(2,L2225,FALSE)</f>
        <v>3.7241811004837193E-2</v>
      </c>
      <c r="T2225" s="13">
        <f t="shared" ref="T2225:T2279" si="2697">_xlfn.POISSON.DIST(2,K2225,FALSE) * _xlfn.POISSON.DIST(1,L2225,FALSE)</f>
        <v>8.491015128154808E-2</v>
      </c>
      <c r="U2225" s="13">
        <f t="shared" ref="U2225:U2279" si="2698">_xlfn.POISSON.DIST(1,K2225,FALSE) * _xlfn.POISSON.DIST(2,L2225,FALSE)</f>
        <v>5.6431830304897096E-2</v>
      </c>
      <c r="V2225" s="13">
        <f t="shared" ref="V2225:V2279" si="2699">_xlfn.POISSON.DIST(3,K2225,FALSE) * _xlfn.POISSON.DIST(3,L2225,FALSE)</f>
        <v>4.7909992879146728E-3</v>
      </c>
      <c r="W2225" s="13">
        <f t="shared" ref="W2225:W2279" si="2700">_xlfn.POISSON.DIST(3,K2225,FALSE) * _xlfn.POISSON.DIST(0,L2225,FALSE)</f>
        <v>4.2586685278513399E-2</v>
      </c>
      <c r="X2225" s="13">
        <f t="shared" ref="X2225:X2279" si="2701">_xlfn.POISSON.DIST(3,K2225,FALSE) * _xlfn.POISSON.DIST(1,L2225,FALSE)</f>
        <v>3.7357259656880033E-2</v>
      </c>
      <c r="Y2225" s="13">
        <f t="shared" ref="Y2225:Y2279" si="2702">_xlfn.POISSON.DIST(3,K2225,FALSE) * _xlfn.POISSON.DIST(2,L2225,FALSE)</f>
        <v>1.6384990284459541E-2</v>
      </c>
      <c r="Z2225" s="13">
        <f t="shared" ref="Z2225:Z2279" si="2703">_xlfn.POISSON.DIST(0,K2225,FALSE) * _xlfn.POISSON.DIST(3,L2225,FALSE)</f>
        <v>1.2501651936375487E-2</v>
      </c>
      <c r="AA2225" s="13">
        <f t="shared" ref="AA2225:AA2279" si="2704">_xlfn.POISSON.DIST(1,K2225,FALSE) * _xlfn.POISSON.DIST(3,L2225,FALSE)</f>
        <v>1.6500764059830603E-2</v>
      </c>
      <c r="AB2225" s="13">
        <f t="shared" ref="AB2225:AB2279" si="2705">_xlfn.POISSON.DIST(2,K2225,FALSE) * _xlfn.POISSON.DIST(3,L2225,FALSE)</f>
        <v>1.0889569472253927E-2</v>
      </c>
      <c r="AC2225" s="13">
        <f t="shared" ref="AC2225:AC2279" si="2706">_xlfn.POISSON.DIST(4,K2225,FALSE) * _xlfn.POISSON.DIST(4,L2225,FALSE)</f>
        <v>3.4669210159442445E-4</v>
      </c>
      <c r="AD2225" s="13">
        <f t="shared" ref="AD2225:AD2279" si="2707">_xlfn.POISSON.DIST(4,K2225,FALSE) * _xlfn.POISSON.DIST(0,L2225,FALSE)</f>
        <v>1.4052399823785673E-2</v>
      </c>
      <c r="AE2225" s="13">
        <f t="shared" ref="AE2225:AE2279" si="2708">_xlfn.POISSON.DIST(4,K2225,FALSE) * _xlfn.POISSON.DIST(1,L2225,FALSE)</f>
        <v>1.2326837498299463E-2</v>
      </c>
      <c r="AF2225" s="13">
        <f t="shared" ref="AF2225:AF2279" si="2709">_xlfn.POISSON.DIST(4,K2225,FALSE) * _xlfn.POISSON.DIST(2,L2225,FALSE)</f>
        <v>5.4065826696833418E-3</v>
      </c>
      <c r="AG2225" s="13">
        <f t="shared" ref="AG2225:AG2279" si="2710">_xlfn.POISSON.DIST(4,K2225,FALSE) * _xlfn.POISSON.DIST(3,L2225,FALSE)</f>
        <v>1.5808940543024013E-3</v>
      </c>
      <c r="AH2225" s="13">
        <f t="shared" ref="AH2225:AH2279" si="2711">_xlfn.POISSON.DIST(0,K2225,FALSE) * _xlfn.POISSON.DIST(4,L2225,FALSE)</f>
        <v>2.7416283661947098E-3</v>
      </c>
      <c r="AI2225" s="13">
        <f t="shared" ref="AI2225:AI2279" si="2712">_xlfn.POISSON.DIST(1,K2225,FALSE) * _xlfn.POISSON.DIST(4,L2225,FALSE)</f>
        <v>3.6186388039398231E-3</v>
      </c>
      <c r="AJ2225" s="13">
        <f t="shared" ref="AJ2225:AJ2279" si="2713">_xlfn.POISSON.DIST(2,K2225,FALSE) * _xlfn.POISSON.DIST(4,L2225,FALSE)</f>
        <v>2.3880966061701927E-3</v>
      </c>
      <c r="AK2225" s="13">
        <f t="shared" ref="AK2225:AK2279" si="2714">_xlfn.POISSON.DIST(3,K2225,FALSE) * _xlfn.POISSON.DIST(4,L2225,FALSE)</f>
        <v>1.0506723125083017E-3</v>
      </c>
      <c r="AL2225" s="13">
        <f t="shared" ref="AL2225:AL2279" si="2715">_xlfn.POISSON.DIST(5,K2225,FALSE) * _xlfn.POISSON.DIST(5,L2225,FALSE)</f>
        <v>1.605616279491789E-5</v>
      </c>
      <c r="AM2225" s="13">
        <f t="shared" ref="AM2225:AM2279" si="2716">_xlfn.POISSON.DIST(5,K2225,FALSE) * _xlfn.POISSON.DIST(0,L2225,FALSE)</f>
        <v>3.7095151128310579E-3</v>
      </c>
      <c r="AN2225" s="13">
        <f t="shared" ref="AN2225:AN2279" si="2717">_xlfn.POISSON.DIST(5,K2225,FALSE) * _xlfn.POISSON.DIST(1,L2225,FALSE)</f>
        <v>3.254005761774279E-3</v>
      </c>
      <c r="AO2225" s="13">
        <f t="shared" ref="AO2225:AO2279" si="2718">_xlfn.POISSON.DIST(5,K2225,FALSE) * _xlfn.POISSON.DIST(2,L2225,FALSE)</f>
        <v>1.4272153065281821E-3</v>
      </c>
      <c r="AP2225" s="13">
        <f t="shared" ref="AP2225:AP2279" si="2719">_xlfn.POISSON.DIST(5,K2225,FALSE) * _xlfn.POISSON.DIST(3,L2225,FALSE)</f>
        <v>4.1732020578387464E-4</v>
      </c>
      <c r="AQ2225" s="13">
        <f t="shared" ref="AQ2225:AQ2279" si="2720">_xlfn.POISSON.DIST(5,K2225,FALSE) * _xlfn.POISSON.DIST(4,L2225,FALSE)</f>
        <v>9.151885845055733E-5</v>
      </c>
      <c r="AR2225" s="13">
        <f t="shared" ref="AR2225:AR2279" si="2721">_xlfn.POISSON.DIST(0,K2225,FALSE) * _xlfn.POISSON.DIST(5,L2225,FALSE)</f>
        <v>4.809941045600852E-4</v>
      </c>
      <c r="AS2225" s="13">
        <f t="shared" ref="AS2225:AS2279" si="2722">_xlfn.POISSON.DIST(1,K2225,FALSE) * _xlfn.POISSON.DIST(5,L2225,FALSE)</f>
        <v>6.3485771911647932E-4</v>
      </c>
      <c r="AT2225" s="13">
        <f t="shared" ref="AT2225:AT2279" si="2723">_xlfn.POISSON.DIST(2,K2225,FALSE) * _xlfn.POISSON.DIST(5,L2225,FALSE)</f>
        <v>4.1897012842849788E-4</v>
      </c>
      <c r="AU2225" s="13">
        <f t="shared" ref="AU2225:AU2279" si="2724">_xlfn.POISSON.DIST(3,K2225,FALSE) * _xlfn.POISSON.DIST(5,L2225,FALSE)</f>
        <v>1.8433103274403224E-4</v>
      </c>
      <c r="AV2225" s="13">
        <f t="shared" ref="AV2225:AV2279" si="2725">_xlfn.POISSON.DIST(4,K2225,FALSE) * _xlfn.POISSON.DIST(5,L2225,FALSE)</f>
        <v>6.0824019411470172E-5</v>
      </c>
      <c r="AW2225" s="13">
        <f t="shared" ref="AW2225:AW2279" si="2726">_xlfn.POISSON.DIST(6,K2225,FALSE) * _xlfn.POISSON.DIST(6,L2225,FALSE)</f>
        <v>5.1638912314912637E-7</v>
      </c>
      <c r="AX2225" s="13">
        <f t="shared" ref="AX2225:AX2279" si="2727">_xlfn.POISSON.DIST(6,K2225,FALSE) * _xlfn.POISSON.DIST(0,L2225,FALSE)</f>
        <v>8.1602327389366321E-4</v>
      </c>
      <c r="AY2225" s="13">
        <f t="shared" ref="AY2225:AY2279" si="2728">_xlfn.POISSON.DIST(6,K2225,FALSE) * _xlfn.POISSON.DIST(1,L2225,FALSE)</f>
        <v>7.1581981855449656E-4</v>
      </c>
      <c r="AZ2225" s="13">
        <f t="shared" ref="AZ2225:AZ2279" si="2729">_xlfn.POISSON.DIST(6,K2225,FALSE) * _xlfn.POISSON.DIST(2,L2225,FALSE)</f>
        <v>3.1396041573084066E-4</v>
      </c>
      <c r="BA2225" s="13">
        <f t="shared" ref="BA2225:BA2279" si="2730">_xlfn.POISSON.DIST(6,K2225,FALSE) * _xlfn.POISSON.DIST(3,L2225,FALSE)</f>
        <v>9.1802564547536296E-5</v>
      </c>
      <c r="BB2225" s="13">
        <f t="shared" ref="BB2225:BB2279" si="2731">_xlfn.POISSON.DIST(6,K2225,FALSE) * _xlfn.POISSON.DIST(4,L2225,FALSE)</f>
        <v>2.0132420606001654E-5</v>
      </c>
      <c r="BC2225" s="13">
        <f t="shared" ref="BC2225:BC2279" si="2732">_xlfn.POISSON.DIST(6,K2225,FALSE) * _xlfn.POISSON.DIST(5,L2225,FALSE)</f>
        <v>3.5320526083742192E-6</v>
      </c>
      <c r="BD2225" s="13">
        <f t="shared" ref="BD2225:BD2279" si="2733">_xlfn.POISSON.DIST(0,K2225,FALSE) * _xlfn.POISSON.DIST(6,L2225,FALSE)</f>
        <v>7.0321750957160679E-5</v>
      </c>
      <c r="BE2225" s="13">
        <f t="shared" ref="BE2225:BE2279" si="2734">_xlfn.POISSON.DIST(1,K2225,FALSE) * _xlfn.POISSON.DIST(6,L2225,FALSE)</f>
        <v>9.28167434770777E-5</v>
      </c>
      <c r="BF2225" s="13">
        <f t="shared" ref="BF2225:BF2279" si="2735">_xlfn.POISSON.DIST(2,K2225,FALSE) * _xlfn.POISSON.DIST(6,L2225,FALSE)</f>
        <v>6.1253792407258087E-5</v>
      </c>
      <c r="BG2225" s="13">
        <f t="shared" ref="BG2225:BG2279" si="2736">_xlfn.POISSON.DIST(3,K2225,FALSE) * _xlfn.POISSON.DIST(6,L2225,FALSE)</f>
        <v>2.6949355211240029E-5</v>
      </c>
      <c r="BH2225" s="13">
        <f t="shared" ref="BH2225:BH2279" si="2737">_xlfn.POISSON.DIST(4,K2225,FALSE) * _xlfn.POISSON.DIST(6,L2225,FALSE)</f>
        <v>8.8925238474156854E-6</v>
      </c>
      <c r="BI2225" s="13">
        <f t="shared" ref="BI2225:BI2279" si="2738">_xlfn.POISSON.DIST(5,K2225,FALSE) * _xlfn.POISSON.DIST(6,L2225,FALSE)</f>
        <v>2.3474247827309891E-6</v>
      </c>
      <c r="BJ2225" s="14">
        <f t="shared" ref="BJ2225:BJ2279" si="2739">SUM(N2225,Q2225,T2225,W2225,X2225,Y2225,AD2225,AE2225,AF2225,AG2225,AM2225,AN2225,AO2225,AP2225,AQ2225,AX2225,AY2225,AZ2225,BA2225,BB2225,BC2225)</f>
        <v>0.46893642032660177</v>
      </c>
      <c r="BK2225" s="14">
        <f t="shared" ref="BK2225:BK2279" si="2740">SUM(M2225,P2225,S2225,V2225,AC2225,AL2225,AY2225)</f>
        <v>0.28290002683028237</v>
      </c>
      <c r="BL2225" s="14">
        <f t="shared" ref="BL2225:BL2279" si="2741">SUM(O2225,R2225,U2225,AA2225,AB2225,AH2225,AI2225,AJ2225,AK2225,AR2225,AS2225,AT2225,AU2225,AV2225,BD2225,BE2225,BF2225,BG2225,BH2225,BI2225)</f>
        <v>0.23589899185485946</v>
      </c>
      <c r="BM2225" s="14">
        <f t="shared" ref="BM2225:BM2279" si="2742">SUM(S2225:BI2225)</f>
        <v>0.37602813174215882</v>
      </c>
      <c r="BN2225" s="14">
        <f t="shared" ref="BN2225:BN2279" si="2743">SUM(M2225:R2225)</f>
        <v>0.62349365577652882</v>
      </c>
    </row>
    <row r="2226" spans="1:66" x14ac:dyDescent="0.25">
      <c r="A2226" t="s">
        <v>91</v>
      </c>
      <c r="B2226" t="s">
        <v>111</v>
      </c>
      <c r="C2226" t="s">
        <v>351</v>
      </c>
      <c r="D2226" t="s">
        <v>542</v>
      </c>
      <c r="E2226" s="10">
        <f>VLOOKUP(A2226,home!$A$2:$E$405,3,FALSE)</f>
        <v>1.51502145922747</v>
      </c>
      <c r="F2226" s="10">
        <f>VLOOKUP(B2226,home!$B$2:$E$405,3,FALSE)</f>
        <v>0.88</v>
      </c>
      <c r="G2226" s="10">
        <f>VLOOKUP(C2226,away!$B$2:$E$405,4,FALSE)</f>
        <v>0.81</v>
      </c>
      <c r="H2226" s="10">
        <f>VLOOKUP(A2226,away!$A$2:$E$405,3,FALSE)</f>
        <v>1.2618025751073001</v>
      </c>
      <c r="I2226" s="10">
        <f>VLOOKUP(C2226,away!$B$2:$E$405,3,FALSE)</f>
        <v>0.88</v>
      </c>
      <c r="J2226" s="10">
        <f>VLOOKUP(B2226,home!$B$2:$E$405,4,FALSE)</f>
        <v>0.7</v>
      </c>
      <c r="K2226" s="12">
        <f t="shared" si="2688"/>
        <v>1.0799072961373406</v>
      </c>
      <c r="L2226" s="12">
        <f t="shared" si="2689"/>
        <v>0.7772703862660969</v>
      </c>
      <c r="M2226" s="13">
        <f t="shared" si="2690"/>
        <v>0.15611260855903045</v>
      </c>
      <c r="N2226" s="13">
        <f t="shared" si="2691"/>
        <v>0.16858714500192962</v>
      </c>
      <c r="O2226" s="13">
        <f t="shared" si="2692"/>
        <v>0.12134170755568556</v>
      </c>
      <c r="P2226" s="13">
        <f t="shared" si="2693"/>
        <v>0.13103779531514831</v>
      </c>
      <c r="Q2226" s="13">
        <f t="shared" si="2694"/>
        <v>9.1029243961273792E-2</v>
      </c>
      <c r="R2226" s="13">
        <f t="shared" si="2695"/>
        <v>4.7157657950997744E-2</v>
      </c>
      <c r="S2226" s="13">
        <f t="shared" si="2696"/>
        <v>2.7497624886848773E-2</v>
      </c>
      <c r="T2226" s="13">
        <f t="shared" si="2697"/>
        <v>7.0754335615290043E-2</v>
      </c>
      <c r="U2226" s="13">
        <f t="shared" si="2698"/>
        <v>5.0925898890031539E-2</v>
      </c>
      <c r="V2226" s="13">
        <f t="shared" si="2699"/>
        <v>2.5645505900691191E-3</v>
      </c>
      <c r="W2226" s="13">
        <f t="shared" si="2700"/>
        <v>3.276771490521517E-2</v>
      </c>
      <c r="X2226" s="13">
        <f t="shared" si="2701"/>
        <v>2.5469374421433932E-2</v>
      </c>
      <c r="Y2226" s="13">
        <f t="shared" si="2702"/>
        <v>9.8982952472519009E-3</v>
      </c>
      <c r="Z2226" s="13">
        <f t="shared" si="2703"/>
        <v>1.2218083670325499E-2</v>
      </c>
      <c r="AA2226" s="13">
        <f t="shared" si="2704"/>
        <v>1.3194397700401003E-2</v>
      </c>
      <c r="AB2226" s="13">
        <f t="shared" si="2705"/>
        <v>7.1243631724003959E-3</v>
      </c>
      <c r="AC2226" s="13">
        <f t="shared" si="2706"/>
        <v>1.3453952342426797E-4</v>
      </c>
      <c r="AD2226" s="13">
        <f t="shared" si="2707"/>
        <v>8.8465236009725376E-3</v>
      </c>
      <c r="AE2226" s="13">
        <f t="shared" si="2708"/>
        <v>6.8761408164400659E-3</v>
      </c>
      <c r="AF2226" s="13">
        <f t="shared" si="2709"/>
        <v>2.6723103142072225E-3</v>
      </c>
      <c r="AG2226" s="13">
        <f t="shared" si="2710"/>
        <v>6.9236922338224095E-4</v>
      </c>
      <c r="AH2226" s="13">
        <f t="shared" si="2711"/>
        <v>2.3741886534663476E-3</v>
      </c>
      <c r="AI2226" s="13">
        <f t="shared" si="2712"/>
        <v>2.5639036492847971E-3</v>
      </c>
      <c r="AJ2226" s="13">
        <f t="shared" si="2713"/>
        <v>1.3843891287279027E-3</v>
      </c>
      <c r="AK2226" s="13">
        <f t="shared" si="2714"/>
        <v>4.9833730693549271E-4</v>
      </c>
      <c r="AL2226" s="13">
        <f t="shared" si="2715"/>
        <v>4.5171911980704742E-6</v>
      </c>
      <c r="AM2226" s="13">
        <f t="shared" si="2716"/>
        <v>1.910685076428285E-3</v>
      </c>
      <c r="AN2226" s="13">
        <f t="shared" si="2717"/>
        <v>1.4851189273882798E-3</v>
      </c>
      <c r="AO2226" s="13">
        <f t="shared" si="2718"/>
        <v>5.7716948117108983E-4</v>
      </c>
      <c r="AP2226" s="13">
        <f t="shared" si="2719"/>
        <v>1.4953891519028527E-4</v>
      </c>
      <c r="AQ2226" s="13">
        <f t="shared" si="2720"/>
        <v>2.9058042592941532E-5</v>
      </c>
      <c r="AR2226" s="13">
        <f t="shared" si="2721"/>
        <v>3.6907730634967462E-4</v>
      </c>
      <c r="AS2226" s="13">
        <f t="shared" si="2722"/>
        <v>3.9856927596573007E-4</v>
      </c>
      <c r="AT2226" s="13">
        <f t="shared" si="2723"/>
        <v>2.1520893456578453E-4</v>
      </c>
      <c r="AU2226" s="13">
        <f t="shared" si="2724"/>
        <v>7.7468566210511404E-5</v>
      </c>
      <c r="AV2226" s="13">
        <f t="shared" si="2725"/>
        <v>2.091471746800748E-5</v>
      </c>
      <c r="AW2226" s="13">
        <f t="shared" si="2726"/>
        <v>1.0532332701584689E-7</v>
      </c>
      <c r="AX2226" s="13">
        <f t="shared" si="2727"/>
        <v>3.4389379244260606E-4</v>
      </c>
      <c r="AY2226" s="13">
        <f t="shared" si="2728"/>
        <v>2.6729846088637731E-4</v>
      </c>
      <c r="AZ2226" s="13">
        <f t="shared" si="2729"/>
        <v>1.0388158897074386E-4</v>
      </c>
      <c r="BA2226" s="13">
        <f t="shared" si="2730"/>
        <v>2.6914694261741999E-5</v>
      </c>
      <c r="BB2226" s="13">
        <f t="shared" si="2731"/>
        <v>5.229998701264526E-6</v>
      </c>
      <c r="BC2226" s="13">
        <f t="shared" si="2732"/>
        <v>8.1302462214061292E-7</v>
      </c>
      <c r="BD2226" s="13">
        <f t="shared" si="2733"/>
        <v>4.781214341141034E-5</v>
      </c>
      <c r="BE2226" s="13">
        <f t="shared" si="2734"/>
        <v>5.1632682513946906E-5</v>
      </c>
      <c r="BF2226" s="13">
        <f t="shared" si="2735"/>
        <v>2.7879255282977071E-5</v>
      </c>
      <c r="BG2226" s="13">
        <f t="shared" si="2736"/>
        <v>1.0035670396987479E-5</v>
      </c>
      <c r="BH2226" s="13">
        <f t="shared" si="2737"/>
        <v>2.7093984208340751E-6</v>
      </c>
      <c r="BI2226" s="13">
        <f t="shared" si="2738"/>
        <v>5.8517982456034141E-7</v>
      </c>
      <c r="BJ2226" s="14">
        <f t="shared" si="2739"/>
        <v>0.4224930551100522</v>
      </c>
      <c r="BK2226" s="14">
        <f t="shared" si="2740"/>
        <v>0.31761893452660539</v>
      </c>
      <c r="BL2226" s="14">
        <f t="shared" si="2741"/>
        <v>0.24778673713834123</v>
      </c>
      <c r="BM2226" s="14">
        <f t="shared" si="2742"/>
        <v>0.28458345896369946</v>
      </c>
      <c r="BN2226" s="14">
        <f t="shared" si="2743"/>
        <v>0.71526615834406537</v>
      </c>
    </row>
    <row r="2227" spans="1:66" x14ac:dyDescent="0.25">
      <c r="A2227" t="s">
        <v>114</v>
      </c>
      <c r="B2227" t="s">
        <v>121</v>
      </c>
      <c r="C2227" t="s">
        <v>379</v>
      </c>
      <c r="D2227" t="s">
        <v>542</v>
      </c>
      <c r="E2227" s="10">
        <f>VLOOKUP(A2227,home!$A$2:$E$405,3,FALSE)</f>
        <v>1.3644444444444399</v>
      </c>
      <c r="F2227" s="10">
        <f>VLOOKUP(B2227,home!$B$2:$E$405,3,FALSE)</f>
        <v>0.73</v>
      </c>
      <c r="G2227" s="10">
        <f>VLOOKUP(C2227,away!$B$2:$E$405,4,FALSE)</f>
        <v>0.95</v>
      </c>
      <c r="H2227" s="10">
        <f>VLOOKUP(A2227,away!$A$2:$E$405,3,FALSE)</f>
        <v>1.1155555555555601</v>
      </c>
      <c r="I2227" s="10">
        <f>VLOOKUP(C2227,away!$B$2:$E$405,3,FALSE)</f>
        <v>0.88</v>
      </c>
      <c r="J2227" s="10">
        <f>VLOOKUP(B2227,home!$B$2:$E$405,4,FALSE)</f>
        <v>1.08</v>
      </c>
      <c r="K2227" s="12">
        <f t="shared" si="2688"/>
        <v>0.94624222222221899</v>
      </c>
      <c r="L2227" s="12">
        <f t="shared" si="2689"/>
        <v>1.0602240000000043</v>
      </c>
      <c r="M2227" s="13">
        <f t="shared" si="2690"/>
        <v>0.13446299845365206</v>
      </c>
      <c r="N2227" s="13">
        <f t="shared" si="2691"/>
        <v>0.12723456646344652</v>
      </c>
      <c r="O2227" s="13">
        <f t="shared" si="2692"/>
        <v>0.14256089807252537</v>
      </c>
      <c r="P2227" s="13">
        <f t="shared" si="2693"/>
        <v>0.13489714099414166</v>
      </c>
      <c r="Q2227" s="13">
        <f t="shared" si="2694"/>
        <v>6.0197359456926128E-2</v>
      </c>
      <c r="R2227" s="13">
        <f t="shared" si="2695"/>
        <v>7.5573242799022874E-2</v>
      </c>
      <c r="S2227" s="13">
        <f t="shared" si="2696"/>
        <v>3.3833171314162171E-2</v>
      </c>
      <c r="T2227" s="13">
        <f t="shared" si="2697"/>
        <v>6.3822685232860291E-2</v>
      </c>
      <c r="U2227" s="13">
        <f t="shared" si="2698"/>
        <v>7.1510593206686707E-2</v>
      </c>
      <c r="V2227" s="13">
        <f t="shared" si="2699"/>
        <v>3.7713787713036782E-3</v>
      </c>
      <c r="W2227" s="13">
        <f t="shared" si="2700"/>
        <v>1.8987094394810496E-2</v>
      </c>
      <c r="X2227" s="13">
        <f t="shared" si="2701"/>
        <v>2.0130573167643644E-2</v>
      </c>
      <c r="Y2227" s="13">
        <f t="shared" si="2702"/>
        <v>1.0671458403045949E-2</v>
      </c>
      <c r="Z2227" s="13">
        <f t="shared" si="2703"/>
        <v>2.6708188591117184E-2</v>
      </c>
      <c r="AA2227" s="13">
        <f t="shared" si="2704"/>
        <v>2.5272415723988837E-2</v>
      </c>
      <c r="AB2227" s="13">
        <f t="shared" si="2705"/>
        <v>1.1956913407795472E-2</v>
      </c>
      <c r="AC2227" s="13">
        <f t="shared" si="2706"/>
        <v>2.3647221712736873E-4</v>
      </c>
      <c r="AD2227" s="13">
        <f t="shared" si="2707"/>
        <v>4.4915975984221295E-3</v>
      </c>
      <c r="AE2227" s="13">
        <f t="shared" si="2708"/>
        <v>4.762099572189522E-3</v>
      </c>
      <c r="AF2227" s="13">
        <f t="shared" si="2709"/>
        <v>2.524446128412542E-3</v>
      </c>
      <c r="AG2227" s="13">
        <f t="shared" si="2710"/>
        <v>8.9215945735002331E-4</v>
      </c>
      <c r="AH2227" s="13">
        <f t="shared" si="2711"/>
        <v>7.0791656352071847E-3</v>
      </c>
      <c r="AI2227" s="13">
        <f t="shared" si="2712"/>
        <v>6.698605422137612E-3</v>
      </c>
      <c r="AJ2227" s="13">
        <f t="shared" si="2713"/>
        <v>3.1692516402166493E-3</v>
      </c>
      <c r="AK2227" s="13">
        <f t="shared" si="2714"/>
        <v>9.996265716066717E-4</v>
      </c>
      <c r="AL2227" s="13">
        <f t="shared" si="2715"/>
        <v>9.4894287296511139E-6</v>
      </c>
      <c r="AM2227" s="13">
        <f t="shared" si="2716"/>
        <v>8.5002785857178804E-4</v>
      </c>
      <c r="AN2227" s="13">
        <f t="shared" si="2717"/>
        <v>9.0121993632641894E-4</v>
      </c>
      <c r="AO2227" s="13">
        <f t="shared" si="2718"/>
        <v>4.7774750288587248E-4</v>
      </c>
      <c r="AP2227" s="13">
        <f t="shared" si="2719"/>
        <v>1.6883978949989111E-4</v>
      </c>
      <c r="AQ2227" s="13">
        <f t="shared" si="2720"/>
        <v>4.4751999245683321E-5</v>
      </c>
      <c r="AR2227" s="13">
        <f t="shared" si="2721"/>
        <v>1.5011002612843871E-3</v>
      </c>
      <c r="AS2227" s="13">
        <f t="shared" si="2722"/>
        <v>1.420404447016092E-3</v>
      </c>
      <c r="AT2227" s="13">
        <f t="shared" si="2723"/>
        <v>6.7202333019941447E-4</v>
      </c>
      <c r="AU2227" s="13">
        <f t="shared" si="2724"/>
        <v>2.1196561645102336E-4</v>
      </c>
      <c r="AV2227" s="13">
        <f t="shared" si="2725"/>
        <v>5.0142703986329703E-5</v>
      </c>
      <c r="AW2227" s="13">
        <f t="shared" si="2726"/>
        <v>2.6444631609086598E-7</v>
      </c>
      <c r="AX2227" s="13">
        <f t="shared" si="2727"/>
        <v>1.3405537497429372E-4</v>
      </c>
      <c r="AY2227" s="13">
        <f t="shared" si="2728"/>
        <v>1.4212872587674615E-4</v>
      </c>
      <c r="AZ2227" s="13">
        <f t="shared" si="2729"/>
        <v>7.5344143131973954E-5</v>
      </c>
      <c r="BA2227" s="13">
        <f t="shared" si="2730"/>
        <v>2.6627222935984761E-5</v>
      </c>
      <c r="BB2227" s="13">
        <f t="shared" si="2731"/>
        <v>7.0577052025204046E-6</v>
      </c>
      <c r="BC2227" s="13">
        <f t="shared" si="2732"/>
        <v>1.4965496881274056E-6</v>
      </c>
      <c r="BD2227" s="13">
        <f t="shared" si="2733"/>
        <v>2.6525042056999725E-4</v>
      </c>
      <c r="BE2227" s="13">
        <f t="shared" si="2734"/>
        <v>2.5099114740553238E-4</v>
      </c>
      <c r="BF2227" s="13">
        <f t="shared" si="2735"/>
        <v>1.1874921053955775E-4</v>
      </c>
      <c r="BG2227" s="13">
        <f t="shared" si="2736"/>
        <v>3.7455172289361759E-5</v>
      </c>
      <c r="BH2227" s="13">
        <f t="shared" si="2737"/>
        <v>8.860416365200435E-6</v>
      </c>
      <c r="BI2227" s="13">
        <f t="shared" si="2738"/>
        <v>1.6768200142442762E-6</v>
      </c>
      <c r="BJ2227" s="14">
        <f t="shared" si="2739"/>
        <v>0.31654333668344664</v>
      </c>
      <c r="BK2227" s="14">
        <f t="shared" si="2740"/>
        <v>0.30735277990499332</v>
      </c>
      <c r="BL2227" s="14">
        <f t="shared" si="2741"/>
        <v>0.34935933202530856</v>
      </c>
      <c r="BM2227" s="14">
        <f t="shared" si="2742"/>
        <v>0.32489556668559033</v>
      </c>
      <c r="BN2227" s="14">
        <f t="shared" si="2743"/>
        <v>0.67492620623971467</v>
      </c>
    </row>
    <row r="2228" spans="1:66" x14ac:dyDescent="0.25">
      <c r="A2228" t="s">
        <v>136</v>
      </c>
      <c r="B2228" t="s">
        <v>307</v>
      </c>
      <c r="C2228" t="s">
        <v>387</v>
      </c>
      <c r="D2228" t="s">
        <v>542</v>
      </c>
      <c r="E2228" s="10">
        <f>VLOOKUP(A2228,home!$A$2:$E$405,3,FALSE)</f>
        <v>1.51980198019802</v>
      </c>
      <c r="F2228" s="10">
        <f>VLOOKUP(B2228,home!$B$2:$E$405,3,FALSE)</f>
        <v>0.59</v>
      </c>
      <c r="G2228" s="10">
        <f>VLOOKUP(C2228,away!$B$2:$E$405,4,FALSE)</f>
        <v>1.64</v>
      </c>
      <c r="H2228" s="10">
        <f>VLOOKUP(A2228,away!$A$2:$E$405,3,FALSE)</f>
        <v>1.34653465346535</v>
      </c>
      <c r="I2228" s="10">
        <f>VLOOKUP(C2228,away!$B$2:$E$405,3,FALSE)</f>
        <v>0.74</v>
      </c>
      <c r="J2228" s="10">
        <f>VLOOKUP(B2228,home!$B$2:$E$405,4,FALSE)</f>
        <v>1.49</v>
      </c>
      <c r="K2228" s="12">
        <f t="shared" si="2688"/>
        <v>1.4705603960396041</v>
      </c>
      <c r="L2228" s="12">
        <f t="shared" si="2689"/>
        <v>1.4846891089108949</v>
      </c>
      <c r="M2228" s="13">
        <f t="shared" si="2690"/>
        <v>5.2065668313220979E-2</v>
      </c>
      <c r="N2228" s="13">
        <f t="shared" si="2691"/>
        <v>7.6565709814756897E-2</v>
      </c>
      <c r="O2228" s="13">
        <f t="shared" si="2692"/>
        <v>7.7301330692806272E-2</v>
      </c>
      <c r="P2228" s="13">
        <f t="shared" si="2693"/>
        <v>0.11367627547800158</v>
      </c>
      <c r="Q2228" s="13">
        <f t="shared" si="2694"/>
        <v>5.6297250274121163E-2</v>
      </c>
      <c r="R2228" s="13">
        <f t="shared" si="2695"/>
        <v>5.7384221891964481E-2</v>
      </c>
      <c r="S2228" s="13">
        <f t="shared" si="2696"/>
        <v>6.2048063653055832E-2</v>
      </c>
      <c r="T2228" s="13">
        <f t="shared" si="2697"/>
        <v>8.3583914343618587E-2</v>
      </c>
      <c r="U2228" s="13">
        <f t="shared" si="2698"/>
        <v>8.4386964071871795E-2</v>
      </c>
      <c r="V2228" s="13">
        <f t="shared" si="2699"/>
        <v>1.5052343202581456E-2</v>
      </c>
      <c r="W2228" s="13">
        <f t="shared" si="2700"/>
        <v>2.7596168886350775E-2</v>
      </c>
      <c r="X2228" s="13">
        <f t="shared" si="2701"/>
        <v>4.0971731393230695E-2</v>
      </c>
      <c r="Y2228" s="13">
        <f t="shared" si="2702"/>
        <v>3.0415141686376115E-2</v>
      </c>
      <c r="Z2228" s="13">
        <f t="shared" si="2703"/>
        <v>2.8399243088775273E-2</v>
      </c>
      <c r="AA2228" s="13">
        <f t="shared" si="2704"/>
        <v>4.1762802163854348E-2</v>
      </c>
      <c r="AB2228" s="13">
        <f t="shared" si="2705"/>
        <v>3.070736144490065E-2</v>
      </c>
      <c r="AC2228" s="13">
        <f t="shared" si="2706"/>
        <v>2.0540098301825428E-3</v>
      </c>
      <c r="AD2228" s="13">
        <f t="shared" si="2707"/>
        <v>1.0145458261671948E-2</v>
      </c>
      <c r="AE2228" s="13">
        <f t="shared" si="2708"/>
        <v>1.50628513860144E-2</v>
      </c>
      <c r="AF2228" s="13">
        <f t="shared" si="2709"/>
        <v>1.118182570097948E-2</v>
      </c>
      <c r="AG2228" s="13">
        <f t="shared" si="2710"/>
        <v>5.5338449453280559E-3</v>
      </c>
      <c r="AH2228" s="13">
        <f t="shared" si="2711"/>
        <v>1.0541011728804412E-2</v>
      </c>
      <c r="AI2228" s="13">
        <f t="shared" si="2712"/>
        <v>1.5501194382568726E-2</v>
      </c>
      <c r="AJ2228" s="13">
        <f t="shared" si="2713"/>
        <v>1.1397721275158578E-2</v>
      </c>
      <c r="AK2228" s="13">
        <f t="shared" si="2714"/>
        <v>5.5870125041154071E-3</v>
      </c>
      <c r="AL2228" s="13">
        <f t="shared" si="2715"/>
        <v>1.7938284082761943E-4</v>
      </c>
      <c r="AM2228" s="13">
        <f t="shared" si="2716"/>
        <v>2.9839018238575132E-3</v>
      </c>
      <c r="AN2228" s="13">
        <f t="shared" si="2717"/>
        <v>4.4301665399406054E-3</v>
      </c>
      <c r="AO2228" s="13">
        <f t="shared" si="2718"/>
        <v>3.2887100062556403E-3</v>
      </c>
      <c r="AP2228" s="13">
        <f t="shared" si="2719"/>
        <v>1.6275706428846768E-3</v>
      </c>
      <c r="AQ2228" s="13">
        <f t="shared" si="2720"/>
        <v>6.0410910186849576E-4</v>
      </c>
      <c r="AR2228" s="13">
        <f t="shared" si="2721"/>
        <v>3.1300250621315801E-3</v>
      </c>
      <c r="AS2228" s="13">
        <f t="shared" si="2722"/>
        <v>4.6028908949821024E-3</v>
      </c>
      <c r="AT2228" s="13">
        <f t="shared" si="2723"/>
        <v>3.384414528725985E-3</v>
      </c>
      <c r="AU2228" s="13">
        <f t="shared" si="2724"/>
        <v>1.6589953232418247E-3</v>
      </c>
      <c r="AV2228" s="13">
        <f t="shared" si="2725"/>
        <v>6.0991320489358703E-4</v>
      </c>
      <c r="AW2228" s="13">
        <f t="shared" si="2726"/>
        <v>1.0879195601853364E-5</v>
      </c>
      <c r="AX2228" s="13">
        <f t="shared" si="2727"/>
        <v>7.3133464130586663E-4</v>
      </c>
      <c r="AY2228" s="13">
        <f t="shared" si="2728"/>
        <v>1.085804576916076E-3</v>
      </c>
      <c r="AZ2228" s="13">
        <f t="shared" si="2729"/>
        <v>8.0604111487645022E-4</v>
      </c>
      <c r="BA2228" s="13">
        <f t="shared" si="2730"/>
        <v>3.9890682153048706E-4</v>
      </c>
      <c r="BB2228" s="13">
        <f t="shared" si="2731"/>
        <v>1.4806315334914405E-4</v>
      </c>
      <c r="BC2228" s="13">
        <f t="shared" si="2732"/>
        <v>4.3965550241695533E-5</v>
      </c>
      <c r="BD2228" s="13">
        <f t="shared" si="2733"/>
        <v>7.7451902006081812E-4</v>
      </c>
      <c r="BE2228" s="13">
        <f t="shared" si="2734"/>
        <v>1.1389769968808425E-3</v>
      </c>
      <c r="BF2228" s="13">
        <f t="shared" si="2735"/>
        <v>8.3746723180654558E-4</v>
      </c>
      <c r="BG2228" s="13">
        <f t="shared" si="2736"/>
        <v>4.1051538135854156E-4</v>
      </c>
      <c r="BH2228" s="13">
        <f t="shared" si="2737"/>
        <v>1.5092191544774144E-4</v>
      </c>
      <c r="BI2228" s="13">
        <f t="shared" si="2738"/>
        <v>4.4387958350377246E-5</v>
      </c>
      <c r="BJ2228" s="14">
        <f t="shared" si="2739"/>
        <v>0.37350247066547471</v>
      </c>
      <c r="BK2228" s="14">
        <f t="shared" si="2740"/>
        <v>0.24616154789478606</v>
      </c>
      <c r="BL2228" s="14">
        <f t="shared" si="2741"/>
        <v>0.35131264767392467</v>
      </c>
      <c r="BM2228" s="14">
        <f t="shared" si="2742"/>
        <v>0.56501052747677505</v>
      </c>
      <c r="BN2228" s="14">
        <f t="shared" si="2743"/>
        <v>0.4332904564648713</v>
      </c>
    </row>
    <row r="2229" spans="1:66" x14ac:dyDescent="0.25">
      <c r="A2229" t="s">
        <v>136</v>
      </c>
      <c r="B2229" t="s">
        <v>309</v>
      </c>
      <c r="C2229" t="s">
        <v>373</v>
      </c>
      <c r="D2229" t="s">
        <v>542</v>
      </c>
      <c r="E2229" s="10">
        <f>VLOOKUP(A2229,home!$A$2:$E$405,3,FALSE)</f>
        <v>1.51980198019802</v>
      </c>
      <c r="F2229" s="10">
        <f>VLOOKUP(B2229,home!$B$2:$E$405,3,FALSE)</f>
        <v>1.23</v>
      </c>
      <c r="G2229" s="10">
        <f>VLOOKUP(C2229,away!$B$2:$E$405,4,FALSE)</f>
        <v>0.85</v>
      </c>
      <c r="H2229" s="10">
        <f>VLOOKUP(A2229,away!$A$2:$E$405,3,FALSE)</f>
        <v>1.34653465346535</v>
      </c>
      <c r="I2229" s="10">
        <f>VLOOKUP(C2229,away!$B$2:$E$405,3,FALSE)</f>
        <v>0.56000000000000005</v>
      </c>
      <c r="J2229" s="10">
        <f>VLOOKUP(B2229,home!$B$2:$E$405,4,FALSE)</f>
        <v>1.02</v>
      </c>
      <c r="K2229" s="12">
        <f t="shared" si="2688"/>
        <v>1.5889529702970298</v>
      </c>
      <c r="L2229" s="12">
        <f t="shared" si="2689"/>
        <v>0.76914059405940804</v>
      </c>
      <c r="M2229" s="13">
        <f t="shared" si="2690"/>
        <v>9.460040096936996E-2</v>
      </c>
      <c r="N2229" s="13">
        <f t="shared" si="2691"/>
        <v>0.15031558811157042</v>
      </c>
      <c r="O2229" s="13">
        <f t="shared" si="2692"/>
        <v>7.2761008599839416E-2</v>
      </c>
      <c r="P2229" s="13">
        <f t="shared" si="2693"/>
        <v>0.11561382073652257</v>
      </c>
      <c r="Q2229" s="13">
        <f t="shared" si="2694"/>
        <v>0.11942220010591235</v>
      </c>
      <c r="R2229" s="13">
        <f t="shared" si="2695"/>
        <v>2.798172268942109E-2</v>
      </c>
      <c r="S2229" s="13">
        <f t="shared" si="2696"/>
        <v>3.5323728568615272E-2</v>
      </c>
      <c r="T2229" s="13">
        <f t="shared" si="2697"/>
        <v>9.1852461933342941E-2</v>
      </c>
      <c r="U2229" s="13">
        <f t="shared" si="2698"/>
        <v>4.4461641381383435E-2</v>
      </c>
      <c r="V2229" s="13">
        <f t="shared" si="2699"/>
        <v>4.7966806584205691E-3</v>
      </c>
      <c r="W2229" s="13">
        <f t="shared" si="2700"/>
        <v>6.325208652589856E-2</v>
      </c>
      <c r="X2229" s="13">
        <f t="shared" si="2701"/>
        <v>4.8649747406026699E-2</v>
      </c>
      <c r="Y2229" s="13">
        <f t="shared" si="2702"/>
        <v>1.8709247810355756E-2</v>
      </c>
      <c r="Z2229" s="13">
        <f t="shared" si="2703"/>
        <v>7.173959604048985E-3</v>
      </c>
      <c r="AA2229" s="13">
        <f t="shared" si="2704"/>
        <v>1.1399084421644539E-2</v>
      </c>
      <c r="AB2229" s="13">
        <f t="shared" si="2705"/>
        <v>9.0563045252193448E-3</v>
      </c>
      <c r="AC2229" s="13">
        <f t="shared" si="2706"/>
        <v>3.6638492813612582E-4</v>
      </c>
      <c r="AD2229" s="13">
        <f t="shared" si="2707"/>
        <v>2.5126147690702816E-2</v>
      </c>
      <c r="AE2229" s="13">
        <f t="shared" si="2708"/>
        <v>1.9325540161251591E-2</v>
      </c>
      <c r="AF2229" s="13">
        <f t="shared" si="2709"/>
        <v>7.4320287200719971E-3</v>
      </c>
      <c r="AG2229" s="13">
        <f t="shared" si="2710"/>
        <v>1.9054249949409193E-3</v>
      </c>
      <c r="AH2229" s="13">
        <f t="shared" si="2711"/>
        <v>1.3794458879041081E-3</v>
      </c>
      <c r="AI2229" s="13">
        <f t="shared" si="2712"/>
        <v>2.1918746409492558E-3</v>
      </c>
      <c r="AJ2229" s="13">
        <f t="shared" si="2713"/>
        <v>1.741392860627528E-3</v>
      </c>
      <c r="AK2229" s="13">
        <f t="shared" si="2714"/>
        <v>9.2233045278271731E-4</v>
      </c>
      <c r="AL2229" s="13">
        <f t="shared" si="2715"/>
        <v>1.7910774570948789E-5</v>
      </c>
      <c r="AM2229" s="13">
        <f t="shared" si="2716"/>
        <v>7.9848534010528195E-3</v>
      </c>
      <c r="AN2229" s="13">
        <f t="shared" si="2717"/>
        <v>6.1414748883630516E-3</v>
      </c>
      <c r="AO2229" s="13">
        <f t="shared" si="2718"/>
        <v>2.3618288220182467E-3</v>
      </c>
      <c r="AP2229" s="13">
        <f t="shared" si="2719"/>
        <v>6.0552614107791541E-4</v>
      </c>
      <c r="AQ2229" s="13">
        <f t="shared" si="2720"/>
        <v>1.1643368396679219E-4</v>
      </c>
      <c r="AR2229" s="13">
        <f t="shared" si="2721"/>
        <v>2.1219756593907473E-4</v>
      </c>
      <c r="AS2229" s="13">
        <f t="shared" si="2722"/>
        <v>3.3717195268869257E-4</v>
      </c>
      <c r="AT2229" s="13">
        <f t="shared" si="2723"/>
        <v>2.6787518786277383E-4</v>
      </c>
      <c r="AU2229" s="13">
        <f t="shared" si="2724"/>
        <v>1.4188035847447644E-4</v>
      </c>
      <c r="AV2229" s="13">
        <f t="shared" si="2725"/>
        <v>5.6360304256206684E-5</v>
      </c>
      <c r="AW2229" s="13">
        <f t="shared" si="2726"/>
        <v>6.0803509031414309E-7</v>
      </c>
      <c r="AX2229" s="13">
        <f t="shared" si="2727"/>
        <v>2.1145927548315378E-3</v>
      </c>
      <c r="AY2229" s="13">
        <f t="shared" si="2728"/>
        <v>1.6264191276448492E-3</v>
      </c>
      <c r="AZ2229" s="13">
        <f t="shared" si="2729"/>
        <v>6.2547248701317162E-4</v>
      </c>
      <c r="BA2229" s="13">
        <f t="shared" si="2730"/>
        <v>1.6035876007637541E-4</v>
      </c>
      <c r="BB2229" s="13">
        <f t="shared" si="2731"/>
        <v>3.083460799694337E-5</v>
      </c>
      <c r="BC2229" s="13">
        <f t="shared" si="2732"/>
        <v>4.7432297424716011E-6</v>
      </c>
      <c r="BD2229" s="13">
        <f t="shared" si="2733"/>
        <v>2.7201626987390045E-5</v>
      </c>
      <c r="BE2229" s="13">
        <f t="shared" si="2734"/>
        <v>4.3222105998525259E-5</v>
      </c>
      <c r="BF2229" s="13">
        <f t="shared" si="2735"/>
        <v>3.4338946854424892E-5</v>
      </c>
      <c r="BG2229" s="13">
        <f t="shared" si="2736"/>
        <v>1.8187657200403422E-5</v>
      </c>
      <c r="BH2229" s="13">
        <f t="shared" si="2737"/>
        <v>7.2248329828312962E-6</v>
      </c>
      <c r="BI2229" s="13">
        <f t="shared" si="2738"/>
        <v>2.2959839655939478E-6</v>
      </c>
      <c r="BJ2229" s="14">
        <f t="shared" si="2739"/>
        <v>0.56776301136385809</v>
      </c>
      <c r="BK2229" s="14">
        <f t="shared" si="2740"/>
        <v>0.25234534576328033</v>
      </c>
      <c r="BL2229" s="14">
        <f t="shared" si="2741"/>
        <v>0.17304276198298185</v>
      </c>
      <c r="BM2229" s="14">
        <f t="shared" si="2742"/>
        <v>0.418004526408979</v>
      </c>
      <c r="BN2229" s="14">
        <f t="shared" si="2743"/>
        <v>0.58069474121263576</v>
      </c>
    </row>
    <row r="2230" spans="1:66" x14ac:dyDescent="0.25">
      <c r="A2230" t="s">
        <v>136</v>
      </c>
      <c r="B2230" t="s">
        <v>323</v>
      </c>
      <c r="C2230" t="s">
        <v>481</v>
      </c>
      <c r="D2230" t="s">
        <v>542</v>
      </c>
      <c r="E2230" s="10">
        <f>VLOOKUP(A2230,home!$A$2:$E$405,3,FALSE)</f>
        <v>1.51980198019802</v>
      </c>
      <c r="F2230" s="10">
        <f>VLOOKUP(B2230,home!$B$2:$E$405,3,FALSE)</f>
        <v>1.56</v>
      </c>
      <c r="G2230" s="10">
        <f>VLOOKUP(C2230,away!$B$2:$E$405,4,FALSE)</f>
        <v>0.9</v>
      </c>
      <c r="H2230" s="10">
        <f>VLOOKUP(A2230,away!$A$2:$E$405,3,FALSE)</f>
        <v>1.34653465346535</v>
      </c>
      <c r="I2230" s="10">
        <f>VLOOKUP(C2230,away!$B$2:$E$405,3,FALSE)</f>
        <v>0.41</v>
      </c>
      <c r="J2230" s="10">
        <f>VLOOKUP(B2230,home!$B$2:$E$405,4,FALSE)</f>
        <v>0.84</v>
      </c>
      <c r="K2230" s="12">
        <f t="shared" si="2688"/>
        <v>2.1338019801980201</v>
      </c>
      <c r="L2230" s="12">
        <f t="shared" si="2689"/>
        <v>0.46374653465346649</v>
      </c>
      <c r="M2230" s="13">
        <f t="shared" si="2690"/>
        <v>7.4455882154653846E-2</v>
      </c>
      <c r="N2230" s="13">
        <f t="shared" si="2691"/>
        <v>0.1588741087789908</v>
      </c>
      <c r="O2230" s="13">
        <f t="shared" si="2692"/>
        <v>3.4528657333787592E-2</v>
      </c>
      <c r="P2230" s="13">
        <f t="shared" si="2693"/>
        <v>7.3677317392414843E-2</v>
      </c>
      <c r="Q2230" s="13">
        <f t="shared" si="2694"/>
        <v>0.16950294395740315</v>
      </c>
      <c r="R2230" s="13">
        <f t="shared" si="2695"/>
        <v>8.0062725923904995E-3</v>
      </c>
      <c r="S2230" s="13">
        <f t="shared" si="2696"/>
        <v>1.8226723467151013E-2</v>
      </c>
      <c r="T2230" s="13">
        <f t="shared" si="2697"/>
        <v>7.8606402873806436E-2</v>
      </c>
      <c r="U2230" s="13">
        <f t="shared" si="2698"/>
        <v>1.7083800311647981E-2</v>
      </c>
      <c r="V2230" s="13">
        <f t="shared" si="2699"/>
        <v>2.0040146236811511E-3</v>
      </c>
      <c r="W2230" s="13">
        <f t="shared" si="2700"/>
        <v>0.12056190582190028</v>
      </c>
      <c r="X2230" s="13">
        <f t="shared" si="2701"/>
        <v>5.5910166036123823E-2</v>
      </c>
      <c r="Y2230" s="13">
        <f t="shared" si="2702"/>
        <v>1.2964072875576183E-2</v>
      </c>
      <c r="Z2230" s="13">
        <f t="shared" si="2703"/>
        <v>1.2376270567373729E-3</v>
      </c>
      <c r="AA2230" s="13">
        <f t="shared" si="2704"/>
        <v>2.6408510644128536E-3</v>
      </c>
      <c r="AB2230" s="13">
        <f t="shared" si="2705"/>
        <v>2.817526615326099E-3</v>
      </c>
      <c r="AC2230" s="13">
        <f t="shared" si="2706"/>
        <v>1.239411994855132E-4</v>
      </c>
      <c r="AD2230" s="13">
        <f t="shared" si="2707"/>
        <v>6.4313808344804504E-2</v>
      </c>
      <c r="AE2230" s="13">
        <f t="shared" si="2708"/>
        <v>2.982530575027028E-2</v>
      </c>
      <c r="AF2230" s="13">
        <f t="shared" si="2709"/>
        <v>6.9156910933339758E-3</v>
      </c>
      <c r="AG2230" s="13">
        <f t="shared" si="2710"/>
        <v>1.0690425930891577E-3</v>
      </c>
      <c r="AH2230" s="13">
        <f t="shared" si="2711"/>
        <v>1.4348631468883146E-4</v>
      </c>
      <c r="AI2230" s="13">
        <f t="shared" si="2712"/>
        <v>3.0617138241434481E-4</v>
      </c>
      <c r="AJ2230" s="13">
        <f t="shared" si="2713"/>
        <v>3.2665455103784725E-4</v>
      </c>
      <c r="AK2230" s="13">
        <f t="shared" si="2714"/>
        <v>2.3233870928175118E-4</v>
      </c>
      <c r="AL2230" s="13">
        <f t="shared" si="2715"/>
        <v>4.9058072126649243E-6</v>
      </c>
      <c r="AM2230" s="13">
        <f t="shared" si="2716"/>
        <v>2.7446586320043938E-2</v>
      </c>
      <c r="AN2230" s="13">
        <f t="shared" si="2717"/>
        <v>1.2728259293987612E-2</v>
      </c>
      <c r="AO2230" s="13">
        <f t="shared" si="2718"/>
        <v>2.9513430698787672E-3</v>
      </c>
      <c r="AP2230" s="13">
        <f t="shared" si="2719"/>
        <v>4.5622504040993385E-4</v>
      </c>
      <c r="AQ2230" s="13">
        <f t="shared" si="2720"/>
        <v>5.2893195378061138E-5</v>
      </c>
      <c r="AR2230" s="13">
        <f t="shared" si="2721"/>
        <v>1.3308256241428487E-5</v>
      </c>
      <c r="AS2230" s="13">
        <f t="shared" si="2722"/>
        <v>2.8397183520942762E-5</v>
      </c>
      <c r="AT2230" s="13">
        <f t="shared" si="2723"/>
        <v>3.0296983214517137E-5</v>
      </c>
      <c r="AU2230" s="13">
        <f t="shared" si="2724"/>
        <v>2.1549254259054278E-5</v>
      </c>
      <c r="AV2230" s="13">
        <f t="shared" si="2725"/>
        <v>1.1495460352440159E-5</v>
      </c>
      <c r="AW2230" s="13">
        <f t="shared" si="2726"/>
        <v>1.348474591834813E-7</v>
      </c>
      <c r="AX2230" s="13">
        <f t="shared" si="2727"/>
        <v>9.7609300398976261E-3</v>
      </c>
      <c r="AY2230" s="13">
        <f t="shared" si="2728"/>
        <v>4.5265974809974453E-3</v>
      </c>
      <c r="AZ2230" s="13">
        <f t="shared" si="2729"/>
        <v>1.0495969477918381E-3</v>
      </c>
      <c r="BA2230" s="13">
        <f t="shared" si="2730"/>
        <v>1.6224898244044007E-4</v>
      </c>
      <c r="BB2230" s="13">
        <f t="shared" si="2731"/>
        <v>1.8810600839451307E-5</v>
      </c>
      <c r="BC2230" s="13">
        <f t="shared" si="2732"/>
        <v>1.7446701908090275E-6</v>
      </c>
      <c r="BD2230" s="13">
        <f t="shared" si="2733"/>
        <v>1.02860961904047E-6</v>
      </c>
      <c r="BE2230" s="13">
        <f t="shared" si="2734"/>
        <v>2.1948492419592859E-6</v>
      </c>
      <c r="BF2230" s="13">
        <f t="shared" si="2735"/>
        <v>2.3416868293644244E-6</v>
      </c>
      <c r="BG2230" s="13">
        <f t="shared" si="2736"/>
        <v>1.6655653311671439E-6</v>
      </c>
      <c r="BH2230" s="13">
        <f t="shared" si="2737"/>
        <v>8.8849665044840576E-7</v>
      </c>
      <c r="BI2230" s="13">
        <f t="shared" si="2738"/>
        <v>3.791751824252229E-7</v>
      </c>
      <c r="BJ2230" s="14">
        <f t="shared" si="2739"/>
        <v>0.75769868376715455</v>
      </c>
      <c r="BK2230" s="14">
        <f t="shared" si="2740"/>
        <v>0.17301938212559648</v>
      </c>
      <c r="BL2230" s="14">
        <f t="shared" si="2741"/>
        <v>6.6199304395430605E-2</v>
      </c>
      <c r="BM2230" s="14">
        <f t="shared" si="2742"/>
        <v>0.47458335250173989</v>
      </c>
      <c r="BN2230" s="14">
        <f t="shared" si="2743"/>
        <v>0.51904518220964069</v>
      </c>
    </row>
    <row r="2231" spans="1:66" x14ac:dyDescent="0.25">
      <c r="A2231" t="s">
        <v>136</v>
      </c>
      <c r="B2231" t="s">
        <v>344</v>
      </c>
      <c r="C2231" t="s">
        <v>328</v>
      </c>
      <c r="D2231" t="s">
        <v>542</v>
      </c>
      <c r="E2231" s="10">
        <f>VLOOKUP(A2231,home!$A$2:$E$405,3,FALSE)</f>
        <v>1.51980198019802</v>
      </c>
      <c r="F2231" s="10">
        <f>VLOOKUP(B2231,home!$B$2:$E$405,3,FALSE)</f>
        <v>1.32</v>
      </c>
      <c r="G2231" s="10">
        <f>VLOOKUP(C2231,away!$B$2:$E$405,4,FALSE)</f>
        <v>0.73</v>
      </c>
      <c r="H2231" s="10">
        <f>VLOOKUP(A2231,away!$A$2:$E$405,3,FALSE)</f>
        <v>1.34653465346535</v>
      </c>
      <c r="I2231" s="10">
        <f>VLOOKUP(C2231,away!$B$2:$E$405,3,FALSE)</f>
        <v>0.88</v>
      </c>
      <c r="J2231" s="10">
        <f>VLOOKUP(B2231,home!$B$2:$E$405,4,FALSE)</f>
        <v>0.65</v>
      </c>
      <c r="K2231" s="12">
        <f t="shared" si="2688"/>
        <v>1.4644811881188122</v>
      </c>
      <c r="L2231" s="12">
        <f t="shared" si="2689"/>
        <v>0.77021782178218023</v>
      </c>
      <c r="M2231" s="13">
        <f t="shared" si="2690"/>
        <v>0.1070243382718364</v>
      </c>
      <c r="N2231" s="13">
        <f t="shared" si="2691"/>
        <v>0.15673513006996864</v>
      </c>
      <c r="O2231" s="13">
        <f t="shared" si="2692"/>
        <v>8.2432052701413058E-2</v>
      </c>
      <c r="P2231" s="13">
        <f t="shared" si="2693"/>
        <v>0.12072019047923796</v>
      </c>
      <c r="Q2231" s="13">
        <f t="shared" si="2694"/>
        <v>0.11476782475241214</v>
      </c>
      <c r="R2231" s="13">
        <f t="shared" si="2695"/>
        <v>3.1745318038358117E-2</v>
      </c>
      <c r="S2231" s="13">
        <f t="shared" si="2696"/>
        <v>3.4042173548244424E-2</v>
      </c>
      <c r="T2231" s="13">
        <f t="shared" si="2697"/>
        <v>8.8396223991481879E-2</v>
      </c>
      <c r="U2231" s="13">
        <f t="shared" si="2698"/>
        <v>4.6490421078024265E-2</v>
      </c>
      <c r="V2231" s="13">
        <f t="shared" si="2699"/>
        <v>4.2665037602456612E-3</v>
      </c>
      <c r="W2231" s="13">
        <f t="shared" si="2700"/>
        <v>5.6025106783741382E-2</v>
      </c>
      <c r="X2231" s="13">
        <f t="shared" si="2701"/>
        <v>4.3151535712087338E-2</v>
      </c>
      <c r="Y2231" s="13">
        <f t="shared" si="2702"/>
        <v>1.661804092135993E-2</v>
      </c>
      <c r="Z2231" s="13">
        <f t="shared" si="2703"/>
        <v>8.1502699037622507E-3</v>
      </c>
      <c r="AA2231" s="13">
        <f t="shared" si="2704"/>
        <v>1.1935916952150738E-2</v>
      </c>
      <c r="AB2231" s="13">
        <f t="shared" si="2705"/>
        <v>8.7399629196865929E-3</v>
      </c>
      <c r="AC2231" s="13">
        <f t="shared" si="2706"/>
        <v>3.0078038494211004E-4</v>
      </c>
      <c r="AD2231" s="13">
        <f t="shared" si="2707"/>
        <v>2.0511928736784216E-2</v>
      </c>
      <c r="AE2231" s="13">
        <f t="shared" si="2708"/>
        <v>1.5798653072197247E-2</v>
      </c>
      <c r="AF2231" s="13">
        <f t="shared" si="2709"/>
        <v>6.0842020781800548E-3</v>
      </c>
      <c r="AG2231" s="13">
        <f t="shared" si="2710"/>
        <v>1.5620536239794858E-3</v>
      </c>
      <c r="AH2231" s="13">
        <f t="shared" si="2711"/>
        <v>1.5693707830531545E-3</v>
      </c>
      <c r="AI2231" s="13">
        <f t="shared" si="2712"/>
        <v>2.2983139889646348E-3</v>
      </c>
      <c r="AJ2231" s="13">
        <f t="shared" si="2713"/>
        <v>1.6829188006145077E-3</v>
      </c>
      <c r="AK2231" s="13">
        <f t="shared" si="2714"/>
        <v>8.2153430821047349E-4</v>
      </c>
      <c r="AL2231" s="13">
        <f t="shared" si="2715"/>
        <v>1.3570844145900269E-5</v>
      </c>
      <c r="AM2231" s="13">
        <f t="shared" si="2716"/>
        <v>6.0078667534108274E-3</v>
      </c>
      <c r="AN2231" s="13">
        <f t="shared" si="2717"/>
        <v>4.6273660443696667E-3</v>
      </c>
      <c r="AO2231" s="13">
        <f t="shared" si="2718"/>
        <v>1.7820398976416138E-3</v>
      </c>
      <c r="AP2231" s="13">
        <f t="shared" si="2719"/>
        <v>4.5751962943015452E-4</v>
      </c>
      <c r="AQ2231" s="13">
        <f t="shared" si="2720"/>
        <v>8.8097443100570945E-5</v>
      </c>
      <c r="AR2231" s="13">
        <f t="shared" si="2721"/>
        <v>2.4175146921835916E-4</v>
      </c>
      <c r="AS2231" s="13">
        <f t="shared" si="2722"/>
        <v>3.5404047887037111E-4</v>
      </c>
      <c r="AT2231" s="13">
        <f t="shared" si="2723"/>
        <v>2.5924281056911722E-4</v>
      </c>
      <c r="AU2231" s="13">
        <f t="shared" si="2724"/>
        <v>1.2655207307784029E-4</v>
      </c>
      <c r="AV2231" s="13">
        <f t="shared" si="2725"/>
        <v>4.6333282584983555E-5</v>
      </c>
      <c r="AW2231" s="13">
        <f t="shared" si="2726"/>
        <v>4.2520828977133051E-7</v>
      </c>
      <c r="AX2231" s="13">
        <f t="shared" si="2727"/>
        <v>1.4664013068491021E-3</v>
      </c>
      <c r="AY2231" s="13">
        <f t="shared" si="2728"/>
        <v>1.1294484204198579E-3</v>
      </c>
      <c r="AZ2231" s="13">
        <f t="shared" si="2729"/>
        <v>4.3496065109555347E-4</v>
      </c>
      <c r="BA2231" s="13">
        <f t="shared" si="2730"/>
        <v>1.1167148174925871E-4</v>
      </c>
      <c r="BB2231" s="13">
        <f t="shared" si="2731"/>
        <v>2.150284135702563E-5</v>
      </c>
      <c r="BC2231" s="13">
        <f t="shared" si="2732"/>
        <v>3.3123743264272139E-6</v>
      </c>
      <c r="BD2231" s="13">
        <f t="shared" si="2733"/>
        <v>3.1033548339001042E-5</v>
      </c>
      <c r="BE2231" s="13">
        <f t="shared" si="2734"/>
        <v>4.5448047743042839E-5</v>
      </c>
      <c r="BF2231" s="13">
        <f t="shared" si="2735"/>
        <v>3.3278905478205946E-5</v>
      </c>
      <c r="BG2231" s="13">
        <f t="shared" si="2736"/>
        <v>1.6245443678005561E-5</v>
      </c>
      <c r="BH2231" s="13">
        <f t="shared" si="2737"/>
        <v>5.9477866647707051E-6</v>
      </c>
      <c r="BI2231" s="13">
        <f t="shared" si="2738"/>
        <v>1.7420843363001249E-6</v>
      </c>
      <c r="BJ2231" s="14">
        <f t="shared" si="2739"/>
        <v>0.53578088658594236</v>
      </c>
      <c r="BK2231" s="14">
        <f t="shared" si="2740"/>
        <v>0.26749700570907231</v>
      </c>
      <c r="BL2231" s="14">
        <f t="shared" si="2741"/>
        <v>0.18887742550103553</v>
      </c>
      <c r="BM2231" s="14">
        <f t="shared" si="2742"/>
        <v>0.38575171017445592</v>
      </c>
      <c r="BN2231" s="14">
        <f t="shared" si="2743"/>
        <v>0.61342485431322624</v>
      </c>
    </row>
    <row r="2232" spans="1:66" x14ac:dyDescent="0.25">
      <c r="A2232" t="s">
        <v>136</v>
      </c>
      <c r="B2232" t="s">
        <v>347</v>
      </c>
      <c r="C2232" t="s">
        <v>317</v>
      </c>
      <c r="D2232" t="s">
        <v>542</v>
      </c>
      <c r="E2232" s="10">
        <f>VLOOKUP(A2232,home!$A$2:$E$405,3,FALSE)</f>
        <v>1.51980198019802</v>
      </c>
      <c r="F2232" s="10">
        <f>VLOOKUP(B2232,home!$B$2:$E$405,3,FALSE)</f>
        <v>0.28999999999999998</v>
      </c>
      <c r="G2232" s="10">
        <f>VLOOKUP(C2232,away!$B$2:$E$405,4,FALSE)</f>
        <v>0.74</v>
      </c>
      <c r="H2232" s="10">
        <f>VLOOKUP(A2232,away!$A$2:$E$405,3,FALSE)</f>
        <v>1.34653465346535</v>
      </c>
      <c r="I2232" s="10">
        <f>VLOOKUP(C2232,away!$B$2:$E$405,3,FALSE)</f>
        <v>0.9</v>
      </c>
      <c r="J2232" s="10">
        <f>VLOOKUP(B2232,home!$B$2:$E$405,4,FALSE)</f>
        <v>1.32</v>
      </c>
      <c r="K2232" s="12">
        <f t="shared" si="2688"/>
        <v>0.32614950495049511</v>
      </c>
      <c r="L2232" s="12">
        <f t="shared" si="2689"/>
        <v>1.5996831683168358</v>
      </c>
      <c r="M2232" s="13">
        <f t="shared" si="2690"/>
        <v>0.14575434057020462</v>
      </c>
      <c r="N2232" s="13">
        <f t="shared" si="2691"/>
        <v>4.7537706021358102E-2</v>
      </c>
      <c r="O2232" s="13">
        <f t="shared" si="2692"/>
        <v>0.23316076531927601</v>
      </c>
      <c r="P2232" s="13">
        <f t="shared" si="2693"/>
        <v>7.6045268182760431E-2</v>
      </c>
      <c r="Q2232" s="13">
        <f t="shared" si="2694"/>
        <v>7.752199642674055E-3</v>
      </c>
      <c r="R2232" s="13">
        <f t="shared" si="2695"/>
        <v>0.18649167589655891</v>
      </c>
      <c r="S2232" s="13">
        <f t="shared" si="2696"/>
        <v>9.9188861037770477E-3</v>
      </c>
      <c r="T2232" s="13">
        <f t="shared" si="2697"/>
        <v>1.2401063285817472E-2</v>
      </c>
      <c r="U2232" s="13">
        <f t="shared" si="2698"/>
        <v>6.0824167771050867E-2</v>
      </c>
      <c r="V2232" s="13">
        <f t="shared" si="2699"/>
        <v>5.7500430052767029E-4</v>
      </c>
      <c r="W2232" s="13">
        <f t="shared" si="2700"/>
        <v>8.4279202524518266E-4</v>
      </c>
      <c r="X2232" s="13">
        <f t="shared" si="2701"/>
        <v>1.3482002171763764E-3</v>
      </c>
      <c r="Y2232" s="13">
        <f t="shared" si="2702"/>
        <v>1.0783465974690764E-3</v>
      </c>
      <c r="Z2232" s="13">
        <f t="shared" si="2703"/>
        <v>9.9442531654307914E-2</v>
      </c>
      <c r="AA2232" s="13">
        <f t="shared" si="2704"/>
        <v>3.243313247007646E-2</v>
      </c>
      <c r="AB2232" s="13">
        <f t="shared" si="2705"/>
        <v>5.2890250495546322E-3</v>
      </c>
      <c r="AC2232" s="13">
        <f t="shared" si="2706"/>
        <v>1.8750023184903841E-5</v>
      </c>
      <c r="AD2232" s="13">
        <f t="shared" si="2707"/>
        <v>6.8719050452485387E-5</v>
      </c>
      <c r="AE2232" s="13">
        <f t="shared" si="2708"/>
        <v>1.0992870835155631E-4</v>
      </c>
      <c r="AF2232" s="13">
        <f t="shared" si="2709"/>
        <v>8.7925552232397529E-5</v>
      </c>
      <c r="AG2232" s="13">
        <f t="shared" si="2710"/>
        <v>4.688434199037636E-5</v>
      </c>
      <c r="AH2232" s="13">
        <f t="shared" si="2711"/>
        <v>3.9769136025552654E-2</v>
      </c>
      <c r="AI2232" s="13">
        <f t="shared" si="2712"/>
        <v>1.2970684027042897E-2</v>
      </c>
      <c r="AJ2232" s="13">
        <f t="shared" si="2713"/>
        <v>2.1151910871446671E-3</v>
      </c>
      <c r="AK2232" s="13">
        <f t="shared" si="2714"/>
        <v>2.2995617531597755E-4</v>
      </c>
      <c r="AL2232" s="13">
        <f t="shared" si="2715"/>
        <v>3.9130238892397361E-7</v>
      </c>
      <c r="AM2232" s="13">
        <f t="shared" si="2716"/>
        <v>4.482536857149243E-6</v>
      </c>
      <c r="AN2232" s="13">
        <f t="shared" si="2717"/>
        <v>7.1706387617414917E-6</v>
      </c>
      <c r="AO2232" s="13">
        <f t="shared" si="2718"/>
        <v>5.7353750666190728E-6</v>
      </c>
      <c r="AP2232" s="13">
        <f t="shared" si="2719"/>
        <v>3.0582609860181931E-6</v>
      </c>
      <c r="AQ2232" s="13">
        <f t="shared" si="2720"/>
        <v>1.2230621559133389E-6</v>
      </c>
      <c r="AR2232" s="13">
        <f t="shared" si="2721"/>
        <v>1.2723603503715843E-2</v>
      </c>
      <c r="AS2232" s="13">
        <f t="shared" si="2722"/>
        <v>4.1497969839233073E-3</v>
      </c>
      <c r="AT2232" s="13">
        <f t="shared" si="2723"/>
        <v>6.7672711597582206E-4</v>
      </c>
      <c r="AU2232" s="13">
        <f t="shared" si="2724"/>
        <v>7.3571404620696883E-5</v>
      </c>
      <c r="AV2232" s="13">
        <f t="shared" si="2725"/>
        <v>5.9988192988882152E-6</v>
      </c>
      <c r="AW2232" s="13">
        <f t="shared" si="2726"/>
        <v>5.6710137127282113E-9</v>
      </c>
      <c r="AX2232" s="13">
        <f t="shared" si="2727"/>
        <v>2.4366286281359537E-7</v>
      </c>
      <c r="AY2232" s="13">
        <f t="shared" si="2728"/>
        <v>3.897833803868027E-7</v>
      </c>
      <c r="AZ2232" s="13">
        <f t="shared" si="2729"/>
        <v>3.117649564472036E-7</v>
      </c>
      <c r="BA2232" s="13">
        <f t="shared" si="2730"/>
        <v>1.6624171776654093E-7</v>
      </c>
      <c r="BB2232" s="13">
        <f t="shared" si="2731"/>
        <v>6.6483519445803397E-8</v>
      </c>
      <c r="BC2232" s="13">
        <f t="shared" si="2732"/>
        <v>2.1270513405583326E-8</v>
      </c>
      <c r="BD2232" s="13">
        <f t="shared" si="2733"/>
        <v>3.3922890608718928E-3</v>
      </c>
      <c r="BE2232" s="13">
        <f t="shared" si="2734"/>
        <v>1.1063933978523479E-3</v>
      </c>
      <c r="BF2232" s="13">
        <f t="shared" si="2735"/>
        <v>1.8042482949501965E-4</v>
      </c>
      <c r="BG2232" s="13">
        <f t="shared" si="2736"/>
        <v>1.9615156273526049E-5</v>
      </c>
      <c r="BH2232" s="13">
        <f t="shared" si="2737"/>
        <v>1.5993683770342801E-6</v>
      </c>
      <c r="BI2232" s="13">
        <f t="shared" si="2738"/>
        <v>1.0432664088064149E-7</v>
      </c>
      <c r="BJ2232" s="14">
        <f t="shared" si="2739"/>
        <v>7.1296634523544816E-2</v>
      </c>
      <c r="BK2232" s="14">
        <f t="shared" si="2740"/>
        <v>0.23231303026622402</v>
      </c>
      <c r="BL2232" s="14">
        <f t="shared" si="2741"/>
        <v>0.5956138577886182</v>
      </c>
      <c r="BM2232" s="14">
        <f t="shared" si="2742"/>
        <v>0.30192371448749628</v>
      </c>
      <c r="BN2232" s="14">
        <f t="shared" si="2743"/>
        <v>0.69674195563283214</v>
      </c>
    </row>
    <row r="2233" spans="1:66" x14ac:dyDescent="0.25">
      <c r="A2233" t="s">
        <v>136</v>
      </c>
      <c r="B2233" t="s">
        <v>137</v>
      </c>
      <c r="C2233" t="s">
        <v>138</v>
      </c>
      <c r="D2233" t="s">
        <v>542</v>
      </c>
      <c r="E2233" s="10">
        <f>VLOOKUP(A2233,home!$A$2:$E$405,3,FALSE)</f>
        <v>1.51980198019802</v>
      </c>
      <c r="F2233" s="10">
        <f>VLOOKUP(B2233,home!$B$2:$E$405,3,FALSE)</f>
        <v>1.23</v>
      </c>
      <c r="G2233" s="10">
        <f>VLOOKUP(C2233,away!$B$2:$E$405,4,FALSE)</f>
        <v>0.9</v>
      </c>
      <c r="H2233" s="10">
        <f>VLOOKUP(A2233,away!$A$2:$E$405,3,FALSE)</f>
        <v>1.34653465346535</v>
      </c>
      <c r="I2233" s="10">
        <f>VLOOKUP(C2233,away!$B$2:$E$405,3,FALSE)</f>
        <v>1.62</v>
      </c>
      <c r="J2233" s="10">
        <f>VLOOKUP(B2233,home!$B$2:$E$405,4,FALSE)</f>
        <v>1.67</v>
      </c>
      <c r="K2233" s="12">
        <f t="shared" si="2688"/>
        <v>1.6824207920792082</v>
      </c>
      <c r="L2233" s="12">
        <f t="shared" si="2689"/>
        <v>3.6429148514851577</v>
      </c>
      <c r="M2233" s="13">
        <f t="shared" si="2690"/>
        <v>4.8667172577380275E-3</v>
      </c>
      <c r="N2233" s="13">
        <f t="shared" si="2691"/>
        <v>8.1878663035891645E-3</v>
      </c>
      <c r="O2233" s="13">
        <f t="shared" si="2692"/>
        <v>1.7729036576192979E-2</v>
      </c>
      <c r="P2233" s="13">
        <f t="shared" si="2693"/>
        <v>2.9827699759319849E-2</v>
      </c>
      <c r="Q2233" s="13">
        <f t="shared" si="2694"/>
        <v>6.8877182559615724E-3</v>
      </c>
      <c r="R2233" s="13">
        <f t="shared" si="2695"/>
        <v>3.2292685322968501E-2</v>
      </c>
      <c r="S2233" s="13">
        <f t="shared" si="2696"/>
        <v>4.5702864262225723E-2</v>
      </c>
      <c r="T2233" s="13">
        <f t="shared" si="2697"/>
        <v>2.5091371127487858E-2</v>
      </c>
      <c r="U2233" s="13">
        <f t="shared" si="2698"/>
        <v>5.4329885219433285E-2</v>
      </c>
      <c r="V2233" s="13">
        <f t="shared" si="2699"/>
        <v>3.1123222427856524E-2</v>
      </c>
      <c r="W2233" s="13">
        <f t="shared" si="2700"/>
        <v>3.8626801346044294E-3</v>
      </c>
      <c r="X2233" s="13">
        <f t="shared" si="2701"/>
        <v>1.4071414828887165E-2</v>
      </c>
      <c r="Y2233" s="13">
        <f t="shared" si="2702"/>
        <v>2.5630483030780773E-2</v>
      </c>
      <c r="Z2233" s="13">
        <f t="shared" si="2703"/>
        <v>3.9213167652459566E-2</v>
      </c>
      <c r="AA2233" s="13">
        <f t="shared" si="2704"/>
        <v>6.5973048581785806E-2</v>
      </c>
      <c r="AB2233" s="13">
        <f t="shared" si="2705"/>
        <v>5.5497214325424093E-2</v>
      </c>
      <c r="AC2233" s="13">
        <f t="shared" si="2706"/>
        <v>1.1921975391170937E-2</v>
      </c>
      <c r="AD2233" s="13">
        <f t="shared" si="2707"/>
        <v>1.6246633429024525E-3</v>
      </c>
      <c r="AE2233" s="13">
        <f t="shared" si="2708"/>
        <v>5.9185102205228674E-3</v>
      </c>
      <c r="AF2233" s="13">
        <f t="shared" si="2709"/>
        <v>1.0780314390504728E-2</v>
      </c>
      <c r="AG2233" s="13">
        <f t="shared" si="2710"/>
        <v>1.3090589132282945E-2</v>
      </c>
      <c r="AH2233" s="13">
        <f t="shared" si="2711"/>
        <v>3.5712557703730587E-2</v>
      </c>
      <c r="AI2233" s="13">
        <f t="shared" si="2712"/>
        <v>6.0083549619084846E-2</v>
      </c>
      <c r="AJ2233" s="13">
        <f t="shared" si="2713"/>
        <v>5.0542906570535583E-2</v>
      </c>
      <c r="AK2233" s="13">
        <f t="shared" si="2714"/>
        <v>2.8344812302128625E-2</v>
      </c>
      <c r="AL2233" s="13">
        <f t="shared" si="2715"/>
        <v>2.9227512811880589E-3</v>
      </c>
      <c r="AM2233" s="13">
        <f t="shared" si="2716"/>
        <v>5.4667347764559952E-4</v>
      </c>
      <c r="AN2233" s="13">
        <f t="shared" si="2717"/>
        <v>1.9914849306281938E-3</v>
      </c>
      <c r="AO2233" s="13">
        <f t="shared" si="2718"/>
        <v>3.6274050151471693E-3</v>
      </c>
      <c r="AP2233" s="13">
        <f t="shared" si="2719"/>
        <v>4.4047758673437876E-3</v>
      </c>
      <c r="AQ2233" s="13">
        <f t="shared" si="2720"/>
        <v>4.0115558561525265E-3</v>
      </c>
      <c r="AR2233" s="13">
        <f t="shared" si="2721"/>
        <v>2.601956136868817E-2</v>
      </c>
      <c r="AS2233" s="13">
        <f t="shared" si="2722"/>
        <v>4.3775851047461921E-2</v>
      </c>
      <c r="AT2233" s="13">
        <f t="shared" si="2723"/>
        <v>3.6824700996606168E-2</v>
      </c>
      <c r="AU2233" s="13">
        <f t="shared" si="2724"/>
        <v>2.0651547539596714E-2</v>
      </c>
      <c r="AV2233" s="13">
        <f t="shared" si="2725"/>
        <v>8.6861482423074357E-3</v>
      </c>
      <c r="AW2233" s="13">
        <f t="shared" si="2726"/>
        <v>4.9759156069405989E-4</v>
      </c>
      <c r="AX2233" s="13">
        <f t="shared" si="2727"/>
        <v>1.5328913754486759E-4</v>
      </c>
      <c r="AY2233" s="13">
        <f t="shared" si="2728"/>
        <v>5.5841927573354916E-4</v>
      </c>
      <c r="AZ2233" s="13">
        <f t="shared" si="2729"/>
        <v>1.0171369364626662E-3</v>
      </c>
      <c r="BA2233" s="13">
        <f t="shared" si="2730"/>
        <v>1.235114417277987E-3</v>
      </c>
      <c r="BB2233" s="13">
        <f t="shared" si="2731"/>
        <v>1.1248541634963538E-3</v>
      </c>
      <c r="BC2233" s="13">
        <f t="shared" si="2732"/>
        <v>8.1954958759115632E-4</v>
      </c>
      <c r="BD2233" s="13">
        <f t="shared" si="2733"/>
        <v>1.5797841089853933E-2</v>
      </c>
      <c r="BE2233" s="13">
        <f t="shared" si="2734"/>
        <v>2.6578616319533517E-2</v>
      </c>
      <c r="BF2233" s="13">
        <f t="shared" si="2735"/>
        <v>2.2358208360339481E-2</v>
      </c>
      <c r="BG2233" s="13">
        <f t="shared" si="2736"/>
        <v>1.2538638206358105E-2</v>
      </c>
      <c r="BH2233" s="13">
        <f t="shared" si="2737"/>
        <v>5.273816405683909E-3</v>
      </c>
      <c r="BI2233" s="13">
        <f t="shared" si="2738"/>
        <v>1.7745556749062085E-3</v>
      </c>
      <c r="BJ2233" s="14">
        <f t="shared" si="2739"/>
        <v>0.13463586943254782</v>
      </c>
      <c r="BK2233" s="14">
        <f t="shared" si="2740"/>
        <v>0.12692364965523265</v>
      </c>
      <c r="BL2233" s="14">
        <f t="shared" si="2741"/>
        <v>0.62078518147261996</v>
      </c>
      <c r="BM2233" s="14">
        <f t="shared" si="2742"/>
        <v>0.82170531702205041</v>
      </c>
      <c r="BN2233" s="14">
        <f t="shared" si="2743"/>
        <v>9.9791723475770089E-2</v>
      </c>
    </row>
    <row r="2234" spans="1:66" x14ac:dyDescent="0.25">
      <c r="A2234" t="s">
        <v>136</v>
      </c>
      <c r="B2234" t="s">
        <v>359</v>
      </c>
      <c r="C2234" t="s">
        <v>480</v>
      </c>
      <c r="D2234" t="s">
        <v>542</v>
      </c>
      <c r="E2234" s="10">
        <f>VLOOKUP(A2234,home!$A$2:$E$405,3,FALSE)</f>
        <v>1.51980198019802</v>
      </c>
      <c r="F2234" s="10">
        <f>VLOOKUP(B2234,home!$B$2:$E$405,3,FALSE)</f>
        <v>1.17</v>
      </c>
      <c r="G2234" s="10">
        <f>VLOOKUP(C2234,away!$B$2:$E$405,4,FALSE)</f>
        <v>0.99</v>
      </c>
      <c r="H2234" s="10">
        <f>VLOOKUP(A2234,away!$A$2:$E$405,3,FALSE)</f>
        <v>1.34653465346535</v>
      </c>
      <c r="I2234" s="10">
        <f>VLOOKUP(C2234,away!$B$2:$E$405,3,FALSE)</f>
        <v>0.99</v>
      </c>
      <c r="J2234" s="10">
        <f>VLOOKUP(B2234,home!$B$2:$E$405,4,FALSE)</f>
        <v>0.99</v>
      </c>
      <c r="K2234" s="12">
        <f t="shared" si="2688"/>
        <v>1.7603866336633665</v>
      </c>
      <c r="L2234" s="12">
        <f t="shared" si="2689"/>
        <v>1.3197386138613896</v>
      </c>
      <c r="M2234" s="13">
        <f t="shared" si="2690"/>
        <v>4.5953500726374358E-2</v>
      </c>
      <c r="N2234" s="13">
        <f t="shared" si="2691"/>
        <v>8.089592844874921E-2</v>
      </c>
      <c r="O2234" s="13">
        <f t="shared" si="2692"/>
        <v>6.0646609350703637E-2</v>
      </c>
      <c r="P2234" s="13">
        <f t="shared" si="2693"/>
        <v>0.10676148047798241</v>
      </c>
      <c r="Q2234" s="13">
        <f t="shared" si="2694"/>
        <v>7.1204055579483103E-2</v>
      </c>
      <c r="R2234" s="13">
        <f t="shared" si="2695"/>
        <v>4.0018836079945413E-2</v>
      </c>
      <c r="S2234" s="13">
        <f t="shared" si="2696"/>
        <v>6.2008408139126274E-2</v>
      </c>
      <c r="T2234" s="13">
        <f t="shared" si="2697"/>
        <v>9.3970741611776348E-2</v>
      </c>
      <c r="U2234" s="13">
        <f t="shared" si="2698"/>
        <v>7.0448624129901175E-2</v>
      </c>
      <c r="V2234" s="13">
        <f t="shared" si="2699"/>
        <v>1.6006783065426886E-2</v>
      </c>
      <c r="W2234" s="13">
        <f t="shared" si="2700"/>
        <v>4.1782222568248512E-2</v>
      </c>
      <c r="X2234" s="13">
        <f t="shared" si="2701"/>
        <v>5.5141612496268345E-2</v>
      </c>
      <c r="Y2234" s="13">
        <f t="shared" si="2702"/>
        <v>3.6386257620953544E-2</v>
      </c>
      <c r="Z2234" s="13">
        <f t="shared" si="2703"/>
        <v>1.7604801085497779E-2</v>
      </c>
      <c r="AA2234" s="13">
        <f t="shared" si="2704"/>
        <v>3.0991256519212612E-2</v>
      </c>
      <c r="AB2234" s="13">
        <f t="shared" si="2705"/>
        <v>2.7278296868427275E-2</v>
      </c>
      <c r="AC2234" s="13">
        <f t="shared" si="2706"/>
        <v>2.3242351381595468E-3</v>
      </c>
      <c r="AD2234" s="13">
        <f t="shared" si="2707"/>
        <v>1.8388216533473133E-2</v>
      </c>
      <c r="AE2234" s="13">
        <f t="shared" si="2708"/>
        <v>2.4267639399268914E-2</v>
      </c>
      <c r="AF2234" s="13">
        <f t="shared" si="2709"/>
        <v>1.6013470391239605E-2</v>
      </c>
      <c r="AG2234" s="13">
        <f t="shared" si="2710"/>
        <v>7.0445317390816541E-3</v>
      </c>
      <c r="AH2234" s="13">
        <f t="shared" si="2711"/>
        <v>5.8084339454700807E-3</v>
      </c>
      <c r="AI2234" s="13">
        <f t="shared" si="2712"/>
        <v>1.0225089480122102E-2</v>
      </c>
      <c r="AJ2234" s="13">
        <f t="shared" si="2713"/>
        <v>9.0000554244094241E-3</v>
      </c>
      <c r="AK2234" s="13">
        <f t="shared" si="2714"/>
        <v>5.2811924237866114E-3</v>
      </c>
      <c r="AL2234" s="13">
        <f t="shared" si="2715"/>
        <v>2.1599119144926889E-4</v>
      </c>
      <c r="AM2234" s="13">
        <f t="shared" si="2716"/>
        <v>6.474074120486761E-3</v>
      </c>
      <c r="AN2234" s="13">
        <f t="shared" si="2717"/>
        <v>8.5440856058070901E-3</v>
      </c>
      <c r="AO2234" s="13">
        <f t="shared" si="2718"/>
        <v>5.6379798470604517E-3</v>
      </c>
      <c r="AP2234" s="13">
        <f t="shared" si="2719"/>
        <v>2.4802199027793371E-3</v>
      </c>
      <c r="AQ2234" s="13">
        <f t="shared" si="2720"/>
        <v>8.1831049414135819E-4</v>
      </c>
      <c r="AR2234" s="13">
        <f t="shared" si="2721"/>
        <v>1.533122912780025E-3</v>
      </c>
      <c r="AS2234" s="13">
        <f t="shared" si="2722"/>
        <v>2.6988890834210031E-3</v>
      </c>
      <c r="AT2234" s="13">
        <f t="shared" si="2723"/>
        <v>2.3755441340971542E-3</v>
      </c>
      <c r="AU2234" s="13">
        <f t="shared" si="2724"/>
        <v>1.3939587137806824E-3</v>
      </c>
      <c r="AV2234" s="13">
        <f t="shared" si="2725"/>
        <v>6.1347657190452293E-4</v>
      </c>
      <c r="AW2234" s="13">
        <f t="shared" si="2726"/>
        <v>1.3938932837198643E-5</v>
      </c>
      <c r="AX2234" s="13">
        <f t="shared" si="2727"/>
        <v>1.8994789245084702E-3</v>
      </c>
      <c r="AY2234" s="13">
        <f t="shared" si="2728"/>
        <v>2.5068156828897308E-3</v>
      </c>
      <c r="AZ2234" s="13">
        <f t="shared" si="2729"/>
        <v>1.6541707272714435E-3</v>
      </c>
      <c r="BA2234" s="13">
        <f t="shared" si="2730"/>
        <v>7.276909942331006E-4</v>
      </c>
      <c r="BB2234" s="13">
        <f t="shared" si="2731"/>
        <v>2.4009047601215218E-4</v>
      </c>
      <c r="BC2234" s="13">
        <f t="shared" si="2732"/>
        <v>6.3371334402719762E-5</v>
      </c>
      <c r="BD2234" s="13">
        <f t="shared" si="2733"/>
        <v>3.3722025129857391E-4</v>
      </c>
      <c r="BE2234" s="13">
        <f t="shared" si="2734"/>
        <v>5.9363802298661094E-4</v>
      </c>
      <c r="BF2234" s="13">
        <f t="shared" si="2735"/>
        <v>5.2251622044998812E-4</v>
      </c>
      <c r="BG2234" s="13">
        <f t="shared" si="2736"/>
        <v>3.0661019011748682E-4</v>
      </c>
      <c r="BH2234" s="13">
        <f t="shared" si="2737"/>
        <v>1.3493812010695184E-4</v>
      </c>
      <c r="BI2234" s="13">
        <f t="shared" si="2738"/>
        <v>4.7508652601587963E-5</v>
      </c>
      <c r="BJ2234" s="14">
        <f t="shared" si="2739"/>
        <v>0.47614096449813503</v>
      </c>
      <c r="BK2234" s="14">
        <f t="shared" si="2740"/>
        <v>0.2357772144214085</v>
      </c>
      <c r="BL2234" s="14">
        <f t="shared" si="2741"/>
        <v>0.27025581709552288</v>
      </c>
      <c r="BM2234" s="14">
        <f t="shared" si="2742"/>
        <v>0.5918055096872733</v>
      </c>
      <c r="BN2234" s="14">
        <f t="shared" si="2743"/>
        <v>0.40548041066323814</v>
      </c>
    </row>
    <row r="2235" spans="1:66" x14ac:dyDescent="0.25">
      <c r="A2235" t="s">
        <v>136</v>
      </c>
      <c r="B2235" t="s">
        <v>377</v>
      </c>
      <c r="C2235" t="s">
        <v>315</v>
      </c>
      <c r="D2235" t="s">
        <v>542</v>
      </c>
      <c r="E2235" s="10">
        <f>VLOOKUP(A2235,home!$A$2:$E$405,3,FALSE)</f>
        <v>1.51980198019802</v>
      </c>
      <c r="F2235" s="10">
        <f>VLOOKUP(B2235,home!$B$2:$E$405,3,FALSE)</f>
        <v>0.9</v>
      </c>
      <c r="G2235" s="10">
        <f>VLOOKUP(C2235,away!$B$2:$E$405,4,FALSE)</f>
        <v>1.17</v>
      </c>
      <c r="H2235" s="10">
        <f>VLOOKUP(A2235,away!$A$2:$E$405,3,FALSE)</f>
        <v>1.34653465346535</v>
      </c>
      <c r="I2235" s="10">
        <f>VLOOKUP(C2235,away!$B$2:$E$405,3,FALSE)</f>
        <v>0.95</v>
      </c>
      <c r="J2235" s="10">
        <f>VLOOKUP(B2235,home!$B$2:$E$405,4,FALSE)</f>
        <v>0.93</v>
      </c>
      <c r="K2235" s="12">
        <f t="shared" si="2688"/>
        <v>1.6003514851485152</v>
      </c>
      <c r="L2235" s="12">
        <f t="shared" si="2689"/>
        <v>1.1896633663366367</v>
      </c>
      <c r="M2235" s="13">
        <f t="shared" si="2690"/>
        <v>6.1420301725527364E-2</v>
      </c>
      <c r="N2235" s="13">
        <f t="shared" si="2691"/>
        <v>9.8294071084717632E-2</v>
      </c>
      <c r="O2235" s="13">
        <f t="shared" si="2692"/>
        <v>7.3069482912202818E-2</v>
      </c>
      <c r="P2235" s="13">
        <f t="shared" si="2693"/>
        <v>0.11693685549757785</v>
      </c>
      <c r="Q2235" s="13">
        <f t="shared" si="2694"/>
        <v>7.8652531320860794E-2</v>
      </c>
      <c r="R2235" s="13">
        <f t="shared" si="2695"/>
        <v>4.3464043508904281E-2</v>
      </c>
      <c r="S2235" s="13">
        <f t="shared" si="2696"/>
        <v>5.5658421521471262E-2</v>
      </c>
      <c r="T2235" s="13">
        <f t="shared" si="2697"/>
        <v>9.3570035182073019E-2</v>
      </c>
      <c r="U2235" s="13">
        <f t="shared" si="2698"/>
        <v>6.9557746580034649E-2</v>
      </c>
      <c r="V2235" s="13">
        <f t="shared" si="2699"/>
        <v>1.1774103299236258E-2</v>
      </c>
      <c r="W2235" s="13">
        <f t="shared" si="2700"/>
        <v>4.1957231770009901E-2</v>
      </c>
      <c r="X2235" s="13">
        <f t="shared" si="2701"/>
        <v>4.9914981589676465E-2</v>
      </c>
      <c r="Y2235" s="13">
        <f t="shared" si="2702"/>
        <v>2.9691012514302874E-2</v>
      </c>
      <c r="Z2235" s="13">
        <f t="shared" si="2703"/>
        <v>1.7235860105135042E-2</v>
      </c>
      <c r="AA2235" s="13">
        <f t="shared" si="2704"/>
        <v>2.7583434317064909E-2</v>
      </c>
      <c r="AB2235" s="13">
        <f t="shared" si="2705"/>
        <v>2.2071595037405679E-2</v>
      </c>
      <c r="AC2235" s="13">
        <f t="shared" si="2706"/>
        <v>1.4010296447551796E-3</v>
      </c>
      <c r="AD2235" s="13">
        <f t="shared" si="2707"/>
        <v>1.6786579543963967E-2</v>
      </c>
      <c r="AE2235" s="13">
        <f t="shared" si="2708"/>
        <v>1.9970378729549897E-2</v>
      </c>
      <c r="AF2235" s="13">
        <f t="shared" si="2709"/>
        <v>1.1879013993206948E-2</v>
      </c>
      <c r="AG2235" s="13">
        <f t="shared" si="2710"/>
        <v>4.710675925306199E-3</v>
      </c>
      <c r="AH2235" s="13">
        <f t="shared" si="2711"/>
        <v>5.1262178385955686E-3</v>
      </c>
      <c r="AI2235" s="13">
        <f t="shared" si="2712"/>
        <v>8.2037503311912299E-3</v>
      </c>
      <c r="AJ2235" s="13">
        <f t="shared" si="2713"/>
        <v>6.5644420131547553E-3</v>
      </c>
      <c r="AK2235" s="13">
        <f t="shared" si="2714"/>
        <v>3.5018048416411746E-3</v>
      </c>
      <c r="AL2235" s="13">
        <f t="shared" si="2715"/>
        <v>1.0669566675115678E-4</v>
      </c>
      <c r="AM2235" s="13">
        <f t="shared" si="2716"/>
        <v>5.3728855007492797E-3</v>
      </c>
      <c r="AN2235" s="13">
        <f t="shared" si="2717"/>
        <v>6.3919250517626945E-3</v>
      </c>
      <c r="AO2235" s="13">
        <f t="shared" si="2718"/>
        <v>3.802119537225744E-3</v>
      </c>
      <c r="AP2235" s="13">
        <f t="shared" si="2719"/>
        <v>1.5077474426234251E-3</v>
      </c>
      <c r="AQ2235" s="13">
        <f t="shared" si="2720"/>
        <v>4.4842797454420943E-4</v>
      </c>
      <c r="AR2235" s="13">
        <f t="shared" si="2721"/>
        <v>1.2196947140877047E-3</v>
      </c>
      <c r="AS2235" s="13">
        <f t="shared" si="2722"/>
        <v>1.9519402471180518E-3</v>
      </c>
      <c r="AT2235" s="13">
        <f t="shared" si="2723"/>
        <v>1.5618952366982673E-3</v>
      </c>
      <c r="AU2235" s="13">
        <f t="shared" si="2724"/>
        <v>8.3319378723215466E-4</v>
      </c>
      <c r="AV2235" s="13">
        <f t="shared" si="2725"/>
        <v>3.3335072870337395E-4</v>
      </c>
      <c r="AW2235" s="13">
        <f t="shared" si="2726"/>
        <v>5.6426582337786374E-6</v>
      </c>
      <c r="AX2235" s="13">
        <f t="shared" si="2727"/>
        <v>1.4330842151095062E-3</v>
      </c>
      <c r="AY2235" s="13">
        <f t="shared" si="2728"/>
        <v>1.7048877915910722E-3</v>
      </c>
      <c r="AZ2235" s="13">
        <f t="shared" si="2729"/>
        <v>1.0141212746852346E-3</v>
      </c>
      <c r="BA2235" s="13">
        <f t="shared" si="2730"/>
        <v>4.0215430983854588E-4</v>
      </c>
      <c r="BB2235" s="13">
        <f t="shared" si="2731"/>
        <v>1.1960706250732773E-4</v>
      </c>
      <c r="BC2235" s="13">
        <f t="shared" si="2732"/>
        <v>2.8458428124020814E-5</v>
      </c>
      <c r="BD2235" s="13">
        <f t="shared" si="2733"/>
        <v>2.4183768657743012E-4</v>
      </c>
      <c r="BE2235" s="13">
        <f t="shared" si="2734"/>
        <v>3.8702530087907143E-4</v>
      </c>
      <c r="BF2235" s="13">
        <f t="shared" si="2735"/>
        <v>3.0968825752593647E-4</v>
      </c>
      <c r="BG2235" s="13">
        <f t="shared" si="2736"/>
        <v>1.6520335428822945E-4</v>
      </c>
      <c r="BH2235" s="13">
        <f t="shared" si="2737"/>
        <v>6.6095858346671134E-5</v>
      </c>
      <c r="BI2235" s="13">
        <f t="shared" si="2738"/>
        <v>2.1155321013452192E-5</v>
      </c>
      <c r="BJ2235" s="14">
        <f t="shared" si="2739"/>
        <v>0.46765193024242874</v>
      </c>
      <c r="BK2235" s="14">
        <f t="shared" si="2740"/>
        <v>0.24900229514691014</v>
      </c>
      <c r="BL2235" s="14">
        <f t="shared" si="2741"/>
        <v>0.26623359787266543</v>
      </c>
      <c r="BM2235" s="14">
        <f t="shared" si="2742"/>
        <v>0.52658715218399155</v>
      </c>
      <c r="BN2235" s="14">
        <f t="shared" si="2743"/>
        <v>0.47183728604979075</v>
      </c>
    </row>
    <row r="2236" spans="1:66" x14ac:dyDescent="0.25">
      <c r="A2236" t="s">
        <v>136</v>
      </c>
      <c r="B2236" t="s">
        <v>386</v>
      </c>
      <c r="C2236" t="s">
        <v>484</v>
      </c>
      <c r="D2236" t="s">
        <v>542</v>
      </c>
      <c r="E2236" s="10">
        <f>VLOOKUP(A2236,home!$A$2:$E$405,3,FALSE)</f>
        <v>1.51980198019802</v>
      </c>
      <c r="F2236" s="10">
        <f>VLOOKUP(B2236,home!$B$2:$E$405,3,FALSE)</f>
        <v>0.57999999999999996</v>
      </c>
      <c r="G2236" s="10">
        <f>VLOOKUP(C2236,away!$B$2:$E$405,4,FALSE)</f>
        <v>0.99</v>
      </c>
      <c r="H2236" s="10">
        <f>VLOOKUP(A2236,away!$A$2:$E$405,3,FALSE)</f>
        <v>1.34653465346535</v>
      </c>
      <c r="I2236" s="10">
        <f>VLOOKUP(C2236,away!$B$2:$E$405,3,FALSE)</f>
        <v>0.79</v>
      </c>
      <c r="J2236" s="10">
        <f>VLOOKUP(B2236,home!$B$2:$E$405,4,FALSE)</f>
        <v>0.83</v>
      </c>
      <c r="K2236" s="12">
        <f t="shared" si="2688"/>
        <v>0.87267029702970311</v>
      </c>
      <c r="L2236" s="12">
        <f t="shared" si="2689"/>
        <v>0.88292277227722993</v>
      </c>
      <c r="M2236" s="13">
        <f t="shared" si="2690"/>
        <v>0.17280472671579233</v>
      </c>
      <c r="N2236" s="13">
        <f t="shared" si="2691"/>
        <v>0.15080155219120717</v>
      </c>
      <c r="O2236" s="13">
        <f t="shared" si="2692"/>
        <v>0.15257322837451648</v>
      </c>
      <c r="P2236" s="13">
        <f t="shared" si="2693"/>
        <v>0.13314612452437</v>
      </c>
      <c r="Q2236" s="13">
        <f t="shared" si="2694"/>
        <v>6.5800017671620512E-2</v>
      </c>
      <c r="R2236" s="13">
        <f t="shared" si="2695"/>
        <v>6.7355188885857495E-2</v>
      </c>
      <c r="S2236" s="13">
        <f t="shared" si="2696"/>
        <v>2.564728814538688E-2</v>
      </c>
      <c r="T2236" s="13">
        <f t="shared" si="2697"/>
        <v>5.8096334018517902E-2</v>
      </c>
      <c r="U2236" s="13">
        <f t="shared" si="2698"/>
        <v>5.8778872691513009E-2</v>
      </c>
      <c r="V2236" s="13">
        <f t="shared" si="2699"/>
        <v>2.1956941970911474E-3</v>
      </c>
      <c r="W2236" s="13">
        <f t="shared" si="2700"/>
        <v>1.9140573655350934E-2</v>
      </c>
      <c r="X2236" s="13">
        <f t="shared" si="2701"/>
        <v>1.6899648354758958E-2</v>
      </c>
      <c r="Y2236" s="13">
        <f t="shared" si="2702"/>
        <v>7.4605421879470526E-3</v>
      </c>
      <c r="Z2236" s="13">
        <f t="shared" si="2703"/>
        <v>1.9823143366119254E-2</v>
      </c>
      <c r="AA2236" s="13">
        <f t="shared" si="2704"/>
        <v>1.7299068409373678E-2</v>
      </c>
      <c r="AB2236" s="13">
        <f t="shared" si="2705"/>
        <v>7.5481915835726408E-3</v>
      </c>
      <c r="AC2236" s="13">
        <f t="shared" si="2706"/>
        <v>1.0573646426645214E-4</v>
      </c>
      <c r="AD2236" s="13">
        <f t="shared" si="2707"/>
        <v>4.175852524283501E-3</v>
      </c>
      <c r="AE2236" s="13">
        <f t="shared" si="2708"/>
        <v>3.6869552873612572E-3</v>
      </c>
      <c r="AF2236" s="13">
        <f t="shared" si="2709"/>
        <v>1.627648391789596E-3</v>
      </c>
      <c r="AG2236" s="13">
        <f t="shared" si="2710"/>
        <v>4.7902927679048166E-4</v>
      </c>
      <c r="AH2236" s="13">
        <f t="shared" si="2711"/>
        <v>4.3755761740157479E-3</v>
      </c>
      <c r="AI2236" s="13">
        <f t="shared" si="2712"/>
        <v>3.8184353594544139E-3</v>
      </c>
      <c r="AJ2236" s="13">
        <f t="shared" si="2713"/>
        <v>1.6661175596619023E-3</v>
      </c>
      <c r="AK2236" s="13">
        <f t="shared" si="2714"/>
        <v>4.846571018921856E-4</v>
      </c>
      <c r="AL2236" s="13">
        <f t="shared" si="2715"/>
        <v>3.2587998501087405E-6</v>
      </c>
      <c r="AM2236" s="13">
        <f t="shared" si="2716"/>
        <v>7.288284925437439E-4</v>
      </c>
      <c r="AN2236" s="13">
        <f t="shared" si="2717"/>
        <v>6.4349927315135674E-4</v>
      </c>
      <c r="AO2236" s="13">
        <f t="shared" si="2718"/>
        <v>2.8408008110458917E-4</v>
      </c>
      <c r="AP2236" s="13">
        <f t="shared" si="2719"/>
        <v>8.3606924252534735E-5</v>
      </c>
      <c r="AQ2236" s="13">
        <f t="shared" si="2720"/>
        <v>1.845461433565508E-5</v>
      </c>
      <c r="AR2236" s="13">
        <f t="shared" si="2721"/>
        <v>7.7265916917443615E-4</v>
      </c>
      <c r="AS2236" s="13">
        <f t="shared" si="2722"/>
        <v>6.7427670666617883E-4</v>
      </c>
      <c r="AT2236" s="13">
        <f t="shared" si="2723"/>
        <v>2.9421062694329208E-4</v>
      </c>
      <c r="AU2236" s="13">
        <f t="shared" si="2724"/>
        <v>8.5582958401299317E-5</v>
      </c>
      <c r="AV2236" s="13">
        <f t="shared" si="2725"/>
        <v>1.8671426432185646E-5</v>
      </c>
      <c r="AW2236" s="13">
        <f t="shared" si="2726"/>
        <v>6.9747412278091738E-8</v>
      </c>
      <c r="AX2236" s="13">
        <f t="shared" si="2727"/>
        <v>1.0600449617864324E-4</v>
      </c>
      <c r="AY2236" s="13">
        <f t="shared" si="2728"/>
        <v>9.3593783639898723E-5</v>
      </c>
      <c r="AZ2236" s="13">
        <f t="shared" si="2729"/>
        <v>4.131804145962731E-5</v>
      </c>
      <c r="BA2236" s="13">
        <f t="shared" si="2730"/>
        <v>1.2160213236866556E-5</v>
      </c>
      <c r="BB2236" s="13">
        <f t="shared" si="2731"/>
        <v>2.6841322956441218E-6</v>
      </c>
      <c r="BC2236" s="13">
        <f t="shared" si="2732"/>
        <v>4.7397630552579089E-7</v>
      </c>
      <c r="BD2236" s="13">
        <f t="shared" si="2733"/>
        <v>1.1369972927881901E-4</v>
      </c>
      <c r="BE2236" s="13">
        <f t="shared" si="2734"/>
        <v>9.9222376521943811E-5</v>
      </c>
      <c r="BF2236" s="13">
        <f t="shared" si="2735"/>
        <v>4.3294210395698872E-5</v>
      </c>
      <c r="BG2236" s="13">
        <f t="shared" si="2736"/>
        <v>1.2593857148560335E-5</v>
      </c>
      <c r="BH2236" s="13">
        <f t="shared" si="2737"/>
        <v>2.7475712646459483E-6</v>
      </c>
      <c r="BI2236" s="13">
        <f t="shared" si="2738"/>
        <v>4.7954476632577151E-7</v>
      </c>
      <c r="BJ2236" s="14">
        <f t="shared" si="2739"/>
        <v>0.33018285758813137</v>
      </c>
      <c r="BK2236" s="14">
        <f t="shared" si="2740"/>
        <v>0.33399642263039669</v>
      </c>
      <c r="BL2236" s="14">
        <f t="shared" si="2741"/>
        <v>0.31601677431685093</v>
      </c>
      <c r="BM2236" s="14">
        <f t="shared" si="2742"/>
        <v>0.25744483550190683</v>
      </c>
      <c r="BN2236" s="14">
        <f t="shared" si="2743"/>
        <v>0.74248083836336387</v>
      </c>
    </row>
    <row r="2237" spans="1:66" x14ac:dyDescent="0.25">
      <c r="A2237" t="s">
        <v>136</v>
      </c>
      <c r="B2237" t="s">
        <v>483</v>
      </c>
      <c r="C2237" t="s">
        <v>388</v>
      </c>
      <c r="D2237" t="s">
        <v>542</v>
      </c>
      <c r="E2237" s="10">
        <f>VLOOKUP(A2237,home!$A$2:$E$405,3,FALSE)</f>
        <v>1.51980198019802</v>
      </c>
      <c r="F2237" s="10">
        <f>VLOOKUP(B2237,home!$B$2:$E$405,3,FALSE)</f>
        <v>0.57999999999999996</v>
      </c>
      <c r="G2237" s="10">
        <f>VLOOKUP(C2237,away!$B$2:$E$405,4,FALSE)</f>
        <v>0.99</v>
      </c>
      <c r="H2237" s="10">
        <f>VLOOKUP(A2237,away!$A$2:$E$405,3,FALSE)</f>
        <v>1.34653465346535</v>
      </c>
      <c r="I2237" s="10">
        <f>VLOOKUP(C2237,away!$B$2:$E$405,3,FALSE)</f>
        <v>1.25</v>
      </c>
      <c r="J2237" s="10">
        <f>VLOOKUP(B2237,home!$B$2:$E$405,4,FALSE)</f>
        <v>0.74</v>
      </c>
      <c r="K2237" s="12">
        <f t="shared" si="2688"/>
        <v>0.87267029702970311</v>
      </c>
      <c r="L2237" s="12">
        <f t="shared" si="2689"/>
        <v>1.2455445544554486</v>
      </c>
      <c r="M2237" s="13">
        <f t="shared" si="2690"/>
        <v>0.12024609416439558</v>
      </c>
      <c r="N2237" s="13">
        <f t="shared" si="2691"/>
        <v>0.10493519471110473</v>
      </c>
      <c r="O2237" s="13">
        <f t="shared" si="2692"/>
        <v>0.14977186778100002</v>
      </c>
      <c r="P2237" s="13">
        <f t="shared" si="2693"/>
        <v>0.1307014603431387</v>
      </c>
      <c r="Q2237" s="13">
        <f t="shared" si="2694"/>
        <v>4.5786913768704744E-2</v>
      </c>
      <c r="R2237" s="13">
        <f t="shared" si="2695"/>
        <v>9.327376716262302E-2</v>
      </c>
      <c r="S2237" s="13">
        <f t="shared" si="2696"/>
        <v>3.5516479463511823E-2</v>
      </c>
      <c r="T2237" s="13">
        <f t="shared" si="2697"/>
        <v>5.7029641109931403E-2</v>
      </c>
      <c r="U2237" s="13">
        <f t="shared" si="2698"/>
        <v>8.1397246094885592E-2</v>
      </c>
      <c r="V2237" s="13">
        <f t="shared" si="2699"/>
        <v>4.2894031096868384E-3</v>
      </c>
      <c r="W2237" s="13">
        <f t="shared" si="2700"/>
        <v>1.3318959879536327E-2</v>
      </c>
      <c r="X2237" s="13">
        <f t="shared" si="2701"/>
        <v>1.6589357948967071E-2</v>
      </c>
      <c r="Y2237" s="13">
        <f t="shared" si="2702"/>
        <v>1.0331392227624074E-2</v>
      </c>
      <c r="Z2237" s="13">
        <f t="shared" si="2703"/>
        <v>3.872554425431686E-2</v>
      </c>
      <c r="AA2237" s="13">
        <f t="shared" si="2704"/>
        <v>3.3794632207051603E-2</v>
      </c>
      <c r="AB2237" s="13">
        <f t="shared" si="2705"/>
        <v>1.4745785863068645E-2</v>
      </c>
      <c r="AC2237" s="13">
        <f t="shared" si="2706"/>
        <v>2.9139784868500486E-4</v>
      </c>
      <c r="AD2237" s="13">
        <f t="shared" si="2707"/>
        <v>2.9057651685504156E-3</v>
      </c>
      <c r="AE2237" s="13">
        <f t="shared" si="2708"/>
        <v>3.6192599822142892E-3</v>
      </c>
      <c r="AF2237" s="13">
        <f t="shared" si="2709"/>
        <v>2.2539747810027661E-3</v>
      </c>
      <c r="AG2237" s="13">
        <f t="shared" si="2710"/>
        <v>9.3580867145263611E-4</v>
      </c>
      <c r="AH2237" s="13">
        <f t="shared" si="2711"/>
        <v>1.2058597691071968E-2</v>
      </c>
      <c r="AI2237" s="13">
        <f t="shared" si="2712"/>
        <v>1.0523180028829465E-2</v>
      </c>
      <c r="AJ2237" s="13">
        <f t="shared" si="2713"/>
        <v>4.591633320727824E-3</v>
      </c>
      <c r="AK2237" s="13">
        <f t="shared" si="2714"/>
        <v>1.3356606712836777E-3</v>
      </c>
      <c r="AL2237" s="13">
        <f t="shared" si="2715"/>
        <v>1.2669392591466387E-5</v>
      </c>
      <c r="AM2237" s="13">
        <f t="shared" si="2716"/>
        <v>5.0715499054749147E-4</v>
      </c>
      <c r="AN2237" s="13">
        <f t="shared" si="2717"/>
        <v>6.3168413674133254E-4</v>
      </c>
      <c r="AO2237" s="13">
        <f t="shared" si="2718"/>
        <v>3.9339536832702887E-4</v>
      </c>
      <c r="AP2237" s="13">
        <f t="shared" si="2719"/>
        <v>1.633304862559088E-4</v>
      </c>
      <c r="AQ2237" s="13">
        <f t="shared" si="2720"/>
        <v>5.085884943315195E-5</v>
      </c>
      <c r="AR2237" s="13">
        <f t="shared" si="2721"/>
        <v>3.0039041376967446E-3</v>
      </c>
      <c r="AS2237" s="13">
        <f t="shared" si="2722"/>
        <v>2.621417916092572E-3</v>
      </c>
      <c r="AT2237" s="13">
        <f t="shared" si="2723"/>
        <v>1.1438167757377451E-3</v>
      </c>
      <c r="AU2237" s="13">
        <f t="shared" si="2724"/>
        <v>3.3272497514353852E-4</v>
      </c>
      <c r="AV2237" s="13">
        <f t="shared" si="2725"/>
        <v>7.2589800721928059E-5</v>
      </c>
      <c r="AW2237" s="13">
        <f t="shared" si="2726"/>
        <v>3.8252758156611668E-7</v>
      </c>
      <c r="AX2237" s="13">
        <f t="shared" si="2727"/>
        <v>7.376318270686257E-5</v>
      </c>
      <c r="AY2237" s="13">
        <f t="shared" si="2728"/>
        <v>9.1875330539835002E-5</v>
      </c>
      <c r="AZ2237" s="13">
        <f t="shared" si="2729"/>
        <v>5.7217408821342933E-5</v>
      </c>
      <c r="BA2237" s="13">
        <f t="shared" si="2730"/>
        <v>2.3755610659158286E-5</v>
      </c>
      <c r="BB2237" s="13">
        <f t="shared" si="2731"/>
        <v>7.3971678735696067E-6</v>
      </c>
      <c r="BC2237" s="13">
        <f t="shared" si="2732"/>
        <v>1.8427004326634814E-6</v>
      </c>
      <c r="BD2237" s="13">
        <f t="shared" si="2733"/>
        <v>6.2358274013572888E-4</v>
      </c>
      <c r="BE2237" s="13">
        <f t="shared" si="2734"/>
        <v>5.4418213505684271E-4</v>
      </c>
      <c r="BF2237" s="13">
        <f t="shared" si="2735"/>
        <v>2.3744579271915643E-4</v>
      </c>
      <c r="BG2237" s="13">
        <f t="shared" si="2736"/>
        <v>6.9070630153559868E-5</v>
      </c>
      <c r="BH2237" s="13">
        <f t="shared" si="2737"/>
        <v>1.5068971833033961E-5</v>
      </c>
      <c r="BI2237" s="13">
        <f t="shared" si="2738"/>
        <v>2.6300488250931963E-6</v>
      </c>
      <c r="BJ2237" s="14">
        <f t="shared" si="2739"/>
        <v>0.2597085434814268</v>
      </c>
      <c r="BK2237" s="14">
        <f t="shared" si="2740"/>
        <v>0.29114937965254922</v>
      </c>
      <c r="BL2237" s="14">
        <f t="shared" si="2741"/>
        <v>0.41015880474465771</v>
      </c>
      <c r="BM2237" s="14">
        <f t="shared" si="2742"/>
        <v>0.35493548139902559</v>
      </c>
      <c r="BN2237" s="14">
        <f t="shared" si="2743"/>
        <v>0.64471529793096671</v>
      </c>
    </row>
    <row r="2238" spans="1:66" x14ac:dyDescent="0.25">
      <c r="A2238" t="s">
        <v>22</v>
      </c>
      <c r="B2238" t="s">
        <v>165</v>
      </c>
      <c r="C2238" t="s">
        <v>262</v>
      </c>
      <c r="D2238" t="s">
        <v>542</v>
      </c>
      <c r="E2238" s="10">
        <f>VLOOKUP(A2238,home!$A$2:$E$405,3,FALSE)</f>
        <v>1.675</v>
      </c>
      <c r="F2238" s="10">
        <f>VLOOKUP(B2238,home!$B$2:$E$405,3,FALSE)</f>
        <v>0.67</v>
      </c>
      <c r="G2238" s="10">
        <f>VLOOKUP(C2238,away!$B$2:$E$405,4,FALSE)</f>
        <v>1.1299999999999999</v>
      </c>
      <c r="H2238" s="10">
        <f>VLOOKUP(A2238,away!$A$2:$E$405,3,FALSE)</f>
        <v>1.41875</v>
      </c>
      <c r="I2238" s="10">
        <f>VLOOKUP(C2238,away!$B$2:$E$405,3,FALSE)</f>
        <v>0.66</v>
      </c>
      <c r="J2238" s="10">
        <f>VLOOKUP(B2238,home!$B$2:$E$405,4,FALSE)</f>
        <v>0.97</v>
      </c>
      <c r="K2238" s="12">
        <f t="shared" si="2688"/>
        <v>1.2681425000000002</v>
      </c>
      <c r="L2238" s="12">
        <f t="shared" si="2689"/>
        <v>0.90828375000000006</v>
      </c>
      <c r="M2238" s="13">
        <f t="shared" si="2690"/>
        <v>0.11344623553690766</v>
      </c>
      <c r="N2238" s="13">
        <f t="shared" si="2691"/>
        <v>0.14386599274936293</v>
      </c>
      <c r="O2238" s="13">
        <f t="shared" si="2692"/>
        <v>0.10304137223684576</v>
      </c>
      <c r="P2238" s="13">
        <f t="shared" si="2693"/>
        <v>0.1306711433918642</v>
      </c>
      <c r="Q2238" s="13">
        <f t="shared" si="2694"/>
        <v>9.1221289855079518E-2</v>
      </c>
      <c r="R2238" s="13">
        <f t="shared" si="2695"/>
        <v>4.6795401990214078E-2</v>
      </c>
      <c r="S2238" s="13">
        <f t="shared" si="2696"/>
        <v>3.7627841141062171E-2</v>
      </c>
      <c r="T2238" s="13">
        <f t="shared" si="2697"/>
        <v>8.2854815229408588E-2</v>
      </c>
      <c r="U2238" s="13">
        <f t="shared" si="2698"/>
        <v>5.9343238068375055E-2</v>
      </c>
      <c r="V2238" s="13">
        <f t="shared" si="2699"/>
        <v>4.8156664030713277E-3</v>
      </c>
      <c r="W2238" s="13">
        <f t="shared" si="2700"/>
        <v>3.8560531523348415E-2</v>
      </c>
      <c r="X2238" s="13">
        <f t="shared" si="2701"/>
        <v>3.5023904174020119E-2</v>
      </c>
      <c r="Y2238" s="13">
        <f t="shared" si="2702"/>
        <v>1.5905821511409821E-2</v>
      </c>
      <c r="Z2238" s="13">
        <f t="shared" si="2703"/>
        <v>1.4167834400809704E-2</v>
      </c>
      <c r="AA2238" s="13">
        <f t="shared" si="2704"/>
        <v>1.7966832936628822E-2</v>
      </c>
      <c r="AB2238" s="13">
        <f t="shared" si="2705"/>
        <v>1.1392252218669411E-2</v>
      </c>
      <c r="AC2238" s="13">
        <f t="shared" si="2706"/>
        <v>3.4667778535410005E-4</v>
      </c>
      <c r="AD2238" s="13">
        <f t="shared" si="2707"/>
        <v>1.2225062211836965E-2</v>
      </c>
      <c r="AE2238" s="13">
        <f t="shared" si="2708"/>
        <v>1.1103825349750575E-2</v>
      </c>
      <c r="AF2238" s="13">
        <f t="shared" si="2709"/>
        <v>5.0427120640082566E-3</v>
      </c>
      <c r="AG2238" s="13">
        <f t="shared" si="2710"/>
        <v>1.5267378078892202E-3</v>
      </c>
      <c r="AH2238" s="13">
        <f t="shared" si="2711"/>
        <v>3.2171034397366102E-3</v>
      </c>
      <c r="AI2238" s="13">
        <f t="shared" si="2712"/>
        <v>4.079745598826184E-3</v>
      </c>
      <c r="AJ2238" s="13">
        <f t="shared" si="2713"/>
        <v>2.5868493915297179E-3</v>
      </c>
      <c r="AK2238" s="13">
        <f t="shared" si="2714"/>
        <v>1.0934978848326591E-3</v>
      </c>
      <c r="AL2238" s="13">
        <f t="shared" si="2715"/>
        <v>1.5972599667634362E-5</v>
      </c>
      <c r="AM2238" s="13">
        <f t="shared" si="2716"/>
        <v>3.1006241911948913E-3</v>
      </c>
      <c r="AN2238" s="13">
        <f t="shared" si="2717"/>
        <v>2.8162465677192129E-3</v>
      </c>
      <c r="AO2238" s="13">
        <f t="shared" si="2718"/>
        <v>1.2789754967263178E-3</v>
      </c>
      <c r="AP2238" s="13">
        <f t="shared" si="2719"/>
        <v>3.8722422010823099E-4</v>
      </c>
      <c r="AQ2238" s="13">
        <f t="shared" si="2720"/>
        <v>8.7927366682682346E-5</v>
      </c>
      <c r="AR2238" s="13">
        <f t="shared" si="2721"/>
        <v>5.8440855527637362E-4</v>
      </c>
      <c r="AS2238" s="13">
        <f t="shared" si="2722"/>
        <v>7.4111332630956862E-4</v>
      </c>
      <c r="AT2238" s="13">
        <f t="shared" si="2723"/>
        <v>4.6991865320476621E-4</v>
      </c>
      <c r="AU2238" s="13">
        <f t="shared" si="2724"/>
        <v>1.9864127189057521E-4</v>
      </c>
      <c r="AV2238" s="13">
        <f t="shared" si="2725"/>
        <v>6.2976359784623428E-5</v>
      </c>
      <c r="AW2238" s="13">
        <f t="shared" si="2726"/>
        <v>5.1104919427064799E-7</v>
      </c>
      <c r="AX2238" s="13">
        <f t="shared" si="2727"/>
        <v>6.5533888556372857E-4</v>
      </c>
      <c r="AY2238" s="13">
        <f t="shared" si="2728"/>
        <v>5.9523366050064433E-4</v>
      </c>
      <c r="AZ2238" s="13">
        <f t="shared" si="2729"/>
        <v>2.7032053064287605E-4</v>
      </c>
      <c r="BA2238" s="13">
        <f t="shared" si="2730"/>
        <v>8.1842581758100467E-5</v>
      </c>
      <c r="BB2238" s="13">
        <f t="shared" si="2731"/>
        <v>1.858407176723227E-5</v>
      </c>
      <c r="BC2238" s="13">
        <f t="shared" si="2732"/>
        <v>3.3759220790021717E-6</v>
      </c>
      <c r="BD2238" s="13">
        <f t="shared" si="2733"/>
        <v>8.8468132353084446E-5</v>
      </c>
      <c r="BE2238" s="13">
        <f t="shared" si="2734"/>
        <v>1.1219019853257141E-4</v>
      </c>
      <c r="BF2238" s="13">
        <f t="shared" si="2735"/>
        <v>7.1136579421295738E-5</v>
      </c>
      <c r="BG2238" s="13">
        <f t="shared" si="2736"/>
        <v>3.0070439889590196E-5</v>
      </c>
      <c r="BH2238" s="13">
        <f t="shared" si="2737"/>
        <v>9.5334007044211567E-6</v>
      </c>
      <c r="BI2238" s="13">
        <f t="shared" si="2738"/>
        <v>2.417942120561281E-6</v>
      </c>
      <c r="BJ2238" s="14">
        <f t="shared" si="2739"/>
        <v>0.4466263859708573</v>
      </c>
      <c r="BK2238" s="14">
        <f t="shared" si="2740"/>
        <v>0.28751877051842772</v>
      </c>
      <c r="BL2238" s="14">
        <f t="shared" si="2741"/>
        <v>0.25188716862514576</v>
      </c>
      <c r="BM2238" s="14">
        <f t="shared" si="2742"/>
        <v>0.37056400114366</v>
      </c>
      <c r="BN2238" s="14">
        <f t="shared" si="2743"/>
        <v>0.62904143576027416</v>
      </c>
    </row>
    <row r="2239" spans="1:66" x14ac:dyDescent="0.25">
      <c r="A2239" t="s">
        <v>22</v>
      </c>
      <c r="B2239" t="s">
        <v>175</v>
      </c>
      <c r="C2239" t="s">
        <v>267</v>
      </c>
      <c r="D2239" t="s">
        <v>542</v>
      </c>
      <c r="E2239" s="10">
        <f>VLOOKUP(A2239,home!$A$2:$E$405,3,FALSE)</f>
        <v>1.675</v>
      </c>
      <c r="F2239" s="10">
        <f>VLOOKUP(B2239,home!$B$2:$E$405,3,FALSE)</f>
        <v>0.85</v>
      </c>
      <c r="G2239" s="10">
        <f>VLOOKUP(C2239,away!$B$2:$E$405,4,FALSE)</f>
        <v>1.27</v>
      </c>
      <c r="H2239" s="10">
        <f>VLOOKUP(A2239,away!$A$2:$E$405,3,FALSE)</f>
        <v>1.41875</v>
      </c>
      <c r="I2239" s="10">
        <f>VLOOKUP(C2239,away!$B$2:$E$405,3,FALSE)</f>
        <v>0.45</v>
      </c>
      <c r="J2239" s="10">
        <f>VLOOKUP(B2239,home!$B$2:$E$405,4,FALSE)</f>
        <v>1.31</v>
      </c>
      <c r="K2239" s="12">
        <f t="shared" si="2688"/>
        <v>1.8081625000000001</v>
      </c>
      <c r="L2239" s="12">
        <f t="shared" si="2689"/>
        <v>0.83635312500000003</v>
      </c>
      <c r="M2239" s="13">
        <f t="shared" si="2690"/>
        <v>7.1039755288807196E-2</v>
      </c>
      <c r="N2239" s="13">
        <f t="shared" si="2691"/>
        <v>0.12845142152239786</v>
      </c>
      <c r="O2239" s="13">
        <f t="shared" si="2692"/>
        <v>5.9414321335029177E-2</v>
      </c>
      <c r="P2239" s="13">
        <f t="shared" si="2693"/>
        <v>0.1074307478009497</v>
      </c>
      <c r="Q2239" s="13">
        <f t="shared" si="2694"/>
        <v>0.11613052173424637</v>
      </c>
      <c r="R2239" s="13">
        <f t="shared" si="2695"/>
        <v>2.484567665915291E-2</v>
      </c>
      <c r="S2239" s="13">
        <f t="shared" si="2696"/>
        <v>4.061586898121565E-2</v>
      </c>
      <c r="T2239" s="13">
        <f t="shared" si="2697"/>
        <v>9.7126124760317373E-2</v>
      </c>
      <c r="U2239" s="13">
        <f t="shared" si="2698"/>
        <v>4.4925020822205577E-2</v>
      </c>
      <c r="V2239" s="13">
        <f t="shared" si="2699"/>
        <v>6.8246499747427417E-3</v>
      </c>
      <c r="W2239" s="13">
        <f t="shared" si="2700"/>
        <v>6.9994284835099785E-2</v>
      </c>
      <c r="X2239" s="13">
        <f t="shared" si="2701"/>
        <v>5.8539938853975813E-2</v>
      </c>
      <c r="Y2239" s="13">
        <f t="shared" si="2702"/>
        <v>2.4480030398915793E-2</v>
      </c>
      <c r="Z2239" s="13">
        <f t="shared" si="2703"/>
        <v>6.9265864388740337E-3</v>
      </c>
      <c r="AA2239" s="13">
        <f t="shared" si="2704"/>
        <v>1.2524393851780571E-2</v>
      </c>
      <c r="AB2239" s="13">
        <f t="shared" si="2705"/>
        <v>1.1323069649010096E-2</v>
      </c>
      <c r="AC2239" s="13">
        <f t="shared" si="2706"/>
        <v>6.4504132869481318E-4</v>
      </c>
      <c r="AD2239" s="13">
        <f t="shared" si="2707"/>
        <v>3.1640260263286535E-2</v>
      </c>
      <c r="AE2239" s="13">
        <f t="shared" si="2708"/>
        <v>2.6462430547013017E-2</v>
      </c>
      <c r="AF2239" s="13">
        <f t="shared" si="2709"/>
        <v>1.1065968241544898E-2</v>
      </c>
      <c r="AG2239" s="13">
        <f t="shared" si="2710"/>
        <v>3.0850190399889441E-3</v>
      </c>
      <c r="AH2239" s="13">
        <f t="shared" si="2711"/>
        <v>1.4482680534337296E-3</v>
      </c>
      <c r="AI2239" s="13">
        <f t="shared" si="2712"/>
        <v>2.6187039841668661E-3</v>
      </c>
      <c r="AJ2239" s="13">
        <f t="shared" si="2713"/>
        <v>2.3675211713855612E-3</v>
      </c>
      <c r="AK2239" s="13">
        <f t="shared" si="2714"/>
        <v>1.4269543333518154E-3</v>
      </c>
      <c r="AL2239" s="13">
        <f t="shared" si="2715"/>
        <v>3.9018868813654387E-5</v>
      </c>
      <c r="AM2239" s="13">
        <f t="shared" si="2716"/>
        <v>1.1442146419662961E-2</v>
      </c>
      <c r="AN2239" s="13">
        <f t="shared" si="2717"/>
        <v>9.5696749147926793E-3</v>
      </c>
      <c r="AO2239" s="13">
        <f t="shared" si="2718"/>
        <v>4.0018137601104823E-3</v>
      </c>
      <c r="AP2239" s="13">
        <f t="shared" si="2719"/>
        <v>1.115643147978801E-3</v>
      </c>
      <c r="AQ2239" s="13">
        <f t="shared" si="2720"/>
        <v>2.3326790829922688E-4</v>
      </c>
      <c r="AR2239" s="13">
        <f t="shared" si="2721"/>
        <v>2.4225270246539345E-4</v>
      </c>
      <c r="AS2239" s="13">
        <f t="shared" si="2722"/>
        <v>4.38032252121582E-4</v>
      </c>
      <c r="AT2239" s="13">
        <f t="shared" si="2723"/>
        <v>3.9601674603839508E-4</v>
      </c>
      <c r="AU2239" s="13">
        <f t="shared" si="2724"/>
        <v>2.3868754318621661E-4</v>
      </c>
      <c r="AV2239" s="13">
        <f t="shared" si="2725"/>
        <v>1.0789646620161189E-4</v>
      </c>
      <c r="AW2239" s="13">
        <f t="shared" si="2726"/>
        <v>1.6390768481818813E-6</v>
      </c>
      <c r="AX2239" s="13">
        <f t="shared" si="2727"/>
        <v>3.4482100125906422E-3</v>
      </c>
      <c r="AY2239" s="13">
        <f t="shared" si="2728"/>
        <v>2.8839212196864732E-3</v>
      </c>
      <c r="AZ2239" s="13">
        <f t="shared" si="2729"/>
        <v>1.2059882621692965E-3</v>
      </c>
      <c r="BA2239" s="13">
        <f t="shared" si="2730"/>
        <v>3.3621068392620357E-4</v>
      </c>
      <c r="BB2239" s="13">
        <f t="shared" si="2731"/>
        <v>7.0297714040016887E-5</v>
      </c>
      <c r="BC2239" s="13">
        <f t="shared" si="2732"/>
        <v>1.1758742563544906E-5</v>
      </c>
      <c r="BD2239" s="13">
        <f t="shared" si="2733"/>
        <v>3.3768134124437819E-5</v>
      </c>
      <c r="BE2239" s="13">
        <f t="shared" si="2734"/>
        <v>6.1058273818778805E-5</v>
      </c>
      <c r="BF2239" s="13">
        <f t="shared" si="2735"/>
        <v>5.5201640516923824E-5</v>
      </c>
      <c r="BG2239" s="13">
        <f t="shared" si="2736"/>
        <v>3.3271178773727437E-5</v>
      </c>
      <c r="BH2239" s="13">
        <f t="shared" si="2737"/>
        <v>1.5039924447362488E-5</v>
      </c>
      <c r="BI2239" s="13">
        <f t="shared" si="2738"/>
        <v>5.4389254777108111E-6</v>
      </c>
      <c r="BJ2239" s="14">
        <f t="shared" si="2739"/>
        <v>0.60129493298260683</v>
      </c>
      <c r="BK2239" s="14">
        <f t="shared" si="2740"/>
        <v>0.22947900346291022</v>
      </c>
      <c r="BL2239" s="14">
        <f t="shared" si="2741"/>
        <v>0.16252059364668842</v>
      </c>
      <c r="BM2239" s="14">
        <f t="shared" si="2742"/>
        <v>0.4900263900476578</v>
      </c>
      <c r="BN2239" s="14">
        <f t="shared" si="2743"/>
        <v>0.5073124443405832</v>
      </c>
    </row>
    <row r="2240" spans="1:66" x14ac:dyDescent="0.25">
      <c r="A2240" t="s">
        <v>22</v>
      </c>
      <c r="B2240" t="s">
        <v>291</v>
      </c>
      <c r="C2240" t="s">
        <v>164</v>
      </c>
      <c r="D2240" t="s">
        <v>542</v>
      </c>
      <c r="E2240" s="10">
        <f>VLOOKUP(A2240,home!$A$2:$E$405,3,FALSE)</f>
        <v>1.675</v>
      </c>
      <c r="F2240" s="10">
        <f>VLOOKUP(B2240,home!$B$2:$E$405,3,FALSE)</f>
        <v>1.19</v>
      </c>
      <c r="G2240" s="10">
        <f>VLOOKUP(C2240,away!$B$2:$E$405,4,FALSE)</f>
        <v>0.6</v>
      </c>
      <c r="H2240" s="10">
        <f>VLOOKUP(A2240,away!$A$2:$E$405,3,FALSE)</f>
        <v>1.41875</v>
      </c>
      <c r="I2240" s="10">
        <f>VLOOKUP(C2240,away!$B$2:$E$405,3,FALSE)</f>
        <v>0.3</v>
      </c>
      <c r="J2240" s="10">
        <f>VLOOKUP(B2240,home!$B$2:$E$405,4,FALSE)</f>
        <v>0.62</v>
      </c>
      <c r="K2240" s="12">
        <f t="shared" si="2688"/>
        <v>1.1959499999999998</v>
      </c>
      <c r="L2240" s="12">
        <f t="shared" si="2689"/>
        <v>0.2638875</v>
      </c>
      <c r="M2240" s="13">
        <f t="shared" si="2690"/>
        <v>0.23227401619081312</v>
      </c>
      <c r="N2240" s="13">
        <f t="shared" si="2691"/>
        <v>0.27778810966340289</v>
      </c>
      <c r="O2240" s="13">
        <f t="shared" si="2692"/>
        <v>6.1294209447553184E-2</v>
      </c>
      <c r="P2240" s="13">
        <f t="shared" si="2693"/>
        <v>7.3304809788801231E-2</v>
      </c>
      <c r="Q2240" s="13">
        <f t="shared" si="2694"/>
        <v>0.16611034487597334</v>
      </c>
      <c r="R2240" s="13">
        <f t="shared" si="2695"/>
        <v>8.0873878477955938E-3</v>
      </c>
      <c r="S2240" s="13">
        <f t="shared" si="2696"/>
        <v>5.7836808721621275E-3</v>
      </c>
      <c r="T2240" s="13">
        <f t="shared" si="2697"/>
        <v>4.3834443633458411E-2</v>
      </c>
      <c r="U2240" s="13">
        <f t="shared" si="2698"/>
        <v>9.6721114965711407E-3</v>
      </c>
      <c r="V2240" s="13">
        <f t="shared" si="2699"/>
        <v>2.0281200299825575E-4</v>
      </c>
      <c r="W2240" s="13">
        <f t="shared" si="2700"/>
        <v>6.6219888984806768E-2</v>
      </c>
      <c r="X2240" s="13">
        <f t="shared" si="2701"/>
        <v>1.7474600954478191E-2</v>
      </c>
      <c r="Y2240" s="13">
        <f t="shared" si="2702"/>
        <v>2.3056643796874315E-3</v>
      </c>
      <c r="Z2240" s="13">
        <f t="shared" si="2703"/>
        <v>7.1138685356172005E-4</v>
      </c>
      <c r="AA2240" s="13">
        <f t="shared" si="2704"/>
        <v>8.507831075171391E-4</v>
      </c>
      <c r="AB2240" s="13">
        <f t="shared" si="2705"/>
        <v>5.0874702871756125E-4</v>
      </c>
      <c r="AC2240" s="13">
        <f t="shared" si="2706"/>
        <v>4.000419296378486E-6</v>
      </c>
      <c r="AD2240" s="13">
        <f t="shared" si="2707"/>
        <v>1.9798919057844918E-2</v>
      </c>
      <c r="AE2240" s="13">
        <f t="shared" si="2708"/>
        <v>5.2246872528770505E-3</v>
      </c>
      <c r="AF2240" s="13">
        <f t="shared" si="2709"/>
        <v>6.8936482872179619E-4</v>
      </c>
      <c r="AG2240" s="13">
        <f t="shared" si="2710"/>
        <v>6.0638253746441012E-5</v>
      </c>
      <c r="AH2240" s="13">
        <f t="shared" si="2711"/>
        <v>4.693152457981708E-5</v>
      </c>
      <c r="AI2240" s="13">
        <f t="shared" si="2712"/>
        <v>5.612775682123223E-5</v>
      </c>
      <c r="AJ2240" s="13">
        <f t="shared" si="2713"/>
        <v>3.3562995385176344E-5</v>
      </c>
      <c r="AK2240" s="13">
        <f t="shared" si="2714"/>
        <v>1.3379888110300547E-5</v>
      </c>
      <c r="AL2240" s="13">
        <f t="shared" si="2715"/>
        <v>5.0500694034681882E-8</v>
      </c>
      <c r="AM2240" s="13">
        <f t="shared" si="2716"/>
        <v>4.7357034494459223E-3</v>
      </c>
      <c r="AN2240" s="13">
        <f t="shared" si="2717"/>
        <v>1.2496929440156605E-3</v>
      </c>
      <c r="AO2240" s="13">
        <f t="shared" si="2718"/>
        <v>1.648891733819663E-4</v>
      </c>
      <c r="AP2240" s="13">
        <f t="shared" si="2719"/>
        <v>1.4504063913611214E-5</v>
      </c>
      <c r="AQ2240" s="13">
        <f t="shared" si="2720"/>
        <v>9.5686029150076922E-7</v>
      </c>
      <c r="AR2240" s="13">
        <f t="shared" si="2721"/>
        <v>2.4769285385112974E-6</v>
      </c>
      <c r="AS2240" s="13">
        <f t="shared" si="2722"/>
        <v>2.962282685632586E-6</v>
      </c>
      <c r="AT2240" s="13">
        <f t="shared" si="2723"/>
        <v>1.7713709889411454E-6</v>
      </c>
      <c r="AU2240" s="13">
        <f t="shared" si="2724"/>
        <v>7.0615704474138755E-7</v>
      </c>
      <c r="AV2240" s="13">
        <f t="shared" si="2725"/>
        <v>2.1113212941461567E-7</v>
      </c>
      <c r="AW2240" s="13">
        <f t="shared" si="2726"/>
        <v>4.4271749843914924E-10</v>
      </c>
      <c r="AX2240" s="13">
        <f t="shared" si="2727"/>
        <v>9.4394409006080913E-4</v>
      </c>
      <c r="AY2240" s="13">
        <f t="shared" si="2728"/>
        <v>2.4909504606592176E-4</v>
      </c>
      <c r="AZ2240" s="13">
        <f t="shared" si="2729"/>
        <v>3.2866534484360457E-5</v>
      </c>
      <c r="BA2240" s="13">
        <f t="shared" si="2730"/>
        <v>2.8910225395805573E-6</v>
      </c>
      <c r="BB2240" s="13">
        <f t="shared" si="2731"/>
        <v>1.9072617760339098E-7</v>
      </c>
      <c r="BC2240" s="13">
        <f t="shared" si="2732"/>
        <v>1.0066050838462974E-8</v>
      </c>
      <c r="BD2240" s="13">
        <f t="shared" si="2733"/>
        <v>1.089384132843999E-7</v>
      </c>
      <c r="BE2240" s="13">
        <f t="shared" si="2734"/>
        <v>1.3028489536747804E-7</v>
      </c>
      <c r="BF2240" s="13">
        <f t="shared" si="2735"/>
        <v>7.7907110307367676E-8</v>
      </c>
      <c r="BG2240" s="13">
        <f t="shared" si="2736"/>
        <v>3.1057669524032123E-8</v>
      </c>
      <c r="BH2240" s="13">
        <f t="shared" si="2737"/>
        <v>9.2858549668165575E-9</v>
      </c>
      <c r="BI2240" s="13">
        <f t="shared" si="2738"/>
        <v>2.2210836495128505E-9</v>
      </c>
      <c r="BJ2240" s="14">
        <f t="shared" si="2739"/>
        <v>0.60690140586142505</v>
      </c>
      <c r="BK2240" s="14">
        <f t="shared" si="2740"/>
        <v>0.31181846482083103</v>
      </c>
      <c r="BL2240" s="14">
        <f t="shared" si="2741"/>
        <v>8.0571728659465491E-2</v>
      </c>
      <c r="BM2240" s="14">
        <f t="shared" si="2742"/>
        <v>0.18089501377759559</v>
      </c>
      <c r="BN2240" s="14">
        <f t="shared" si="2743"/>
        <v>0.8188588778143393</v>
      </c>
    </row>
    <row r="2241" spans="1:66" x14ac:dyDescent="0.25">
      <c r="A2241" t="s">
        <v>32</v>
      </c>
      <c r="B2241" t="s">
        <v>33</v>
      </c>
      <c r="C2241" t="s">
        <v>362</v>
      </c>
      <c r="D2241" t="s">
        <v>542</v>
      </c>
      <c r="E2241" s="10">
        <f>VLOOKUP(A2241,home!$A$2:$E$405,3,FALSE)</f>
        <v>1.1875</v>
      </c>
      <c r="F2241" s="10">
        <f>VLOOKUP(B2241,home!$B$2:$E$405,3,FALSE)</f>
        <v>0.95</v>
      </c>
      <c r="G2241" s="10">
        <f>VLOOKUP(C2241,away!$B$2:$E$405,4,FALSE)</f>
        <v>0.94</v>
      </c>
      <c r="H2241" s="10">
        <f>VLOOKUP(A2241,away!$A$2:$E$405,3,FALSE)</f>
        <v>1.2</v>
      </c>
      <c r="I2241" s="10">
        <f>VLOOKUP(C2241,away!$B$2:$E$405,3,FALSE)</f>
        <v>1.68</v>
      </c>
      <c r="J2241" s="10">
        <f>VLOOKUP(B2241,home!$B$2:$E$405,4,FALSE)</f>
        <v>1.35</v>
      </c>
      <c r="K2241" s="12">
        <f t="shared" si="2688"/>
        <v>1.0604374999999999</v>
      </c>
      <c r="L2241" s="12">
        <f t="shared" si="2689"/>
        <v>2.7216</v>
      </c>
      <c r="M2241" s="13">
        <f t="shared" si="2690"/>
        <v>2.2776237532288392E-2</v>
      </c>
      <c r="N2241" s="13">
        <f t="shared" si="2691"/>
        <v>2.4152776388146068E-2</v>
      </c>
      <c r="O2241" s="13">
        <f t="shared" si="2692"/>
        <v>6.1987808067876092E-2</v>
      </c>
      <c r="P2241" s="13">
        <f t="shared" si="2693"/>
        <v>6.5734196217978352E-2</v>
      </c>
      <c r="Q2241" s="13">
        <f t="shared" si="2694"/>
        <v>1.2806254905552322E-2</v>
      </c>
      <c r="R2241" s="13">
        <f t="shared" si="2695"/>
        <v>8.435300921876579E-2</v>
      </c>
      <c r="S2241" s="13">
        <f t="shared" si="2696"/>
        <v>4.7428647359974402E-2</v>
      </c>
      <c r="T2241" s="13">
        <f t="shared" si="2697"/>
        <v>3.4853503350951207E-2</v>
      </c>
      <c r="U2241" s="13">
        <f t="shared" si="2698"/>
        <v>8.9451094213424939E-2</v>
      </c>
      <c r="V2241" s="13">
        <f t="shared" si="2699"/>
        <v>1.520924314940136E-2</v>
      </c>
      <c r="W2241" s="13">
        <f t="shared" si="2700"/>
        <v>4.5267443121355467E-3</v>
      </c>
      <c r="X2241" s="13">
        <f t="shared" si="2701"/>
        <v>1.2319987319908106E-2</v>
      </c>
      <c r="Y2241" s="13">
        <f t="shared" si="2702"/>
        <v>1.6765038744930953E-2</v>
      </c>
      <c r="Z2241" s="13">
        <f t="shared" si="2703"/>
        <v>7.6525049963264327E-2</v>
      </c>
      <c r="AA2241" s="13">
        <f t="shared" si="2704"/>
        <v>8.1150032670419106E-2</v>
      </c>
      <c r="AB2241" s="13">
        <f t="shared" si="2705"/>
        <v>4.3027268884968779E-2</v>
      </c>
      <c r="AC2241" s="13">
        <f t="shared" si="2706"/>
        <v>2.7434496481595848E-3</v>
      </c>
      <c r="AD2241" s="13">
        <f t="shared" si="2707"/>
        <v>1.2000823553750593E-3</v>
      </c>
      <c r="AE2241" s="13">
        <f t="shared" si="2708"/>
        <v>3.2661441383887622E-3</v>
      </c>
      <c r="AF2241" s="13">
        <f t="shared" si="2709"/>
        <v>4.4445689435194278E-3</v>
      </c>
      <c r="AG2241" s="13">
        <f t="shared" si="2710"/>
        <v>4.032112945560825E-3</v>
      </c>
      <c r="AH2241" s="13">
        <f t="shared" si="2711"/>
        <v>5.2067643995005047E-2</v>
      </c>
      <c r="AI2241" s="13">
        <f t="shared" si="2712"/>
        <v>5.5214482228953157E-2</v>
      </c>
      <c r="AJ2241" s="13">
        <f t="shared" si="2713"/>
        <v>2.9275753749332754E-2</v>
      </c>
      <c r="AK2241" s="13">
        <f t="shared" si="2714"/>
        <v>1.0348369038852685E-2</v>
      </c>
      <c r="AL2241" s="13">
        <f t="shared" si="2715"/>
        <v>3.1671334166692239E-4</v>
      </c>
      <c r="AM2241" s="13">
        <f t="shared" si="2716"/>
        <v>2.5452246654560795E-4</v>
      </c>
      <c r="AN2241" s="13">
        <f t="shared" si="2717"/>
        <v>6.9270834495052669E-4</v>
      </c>
      <c r="AO2241" s="13">
        <f t="shared" si="2718"/>
        <v>9.4263751580867688E-4</v>
      </c>
      <c r="AP2241" s="13">
        <f t="shared" si="2719"/>
        <v>8.5516075434163169E-4</v>
      </c>
      <c r="AQ2241" s="13">
        <f t="shared" si="2720"/>
        <v>5.8185137725404613E-4</v>
      </c>
      <c r="AR2241" s="13">
        <f t="shared" si="2721"/>
        <v>2.8341459979361144E-2</v>
      </c>
      <c r="AS2241" s="13">
        <f t="shared" si="2722"/>
        <v>3.0054346966863779E-2</v>
      </c>
      <c r="AT2241" s="13">
        <f t="shared" si="2723"/>
        <v>1.5935378280836805E-2</v>
      </c>
      <c r="AU2241" s="13">
        <f t="shared" si="2724"/>
        <v>5.6328242352282924E-3</v>
      </c>
      <c r="AV2241" s="13">
        <f t="shared" si="2725"/>
        <v>1.4933145124862253E-3</v>
      </c>
      <c r="AW2241" s="13">
        <f t="shared" si="2726"/>
        <v>2.5390615641596146E-5</v>
      </c>
      <c r="AX2241" s="13">
        <f t="shared" si="2727"/>
        <v>4.4984194686243006E-5</v>
      </c>
      <c r="AY2241" s="13">
        <f t="shared" si="2728"/>
        <v>1.2242898425807898E-4</v>
      </c>
      <c r="AZ2241" s="13">
        <f t="shared" si="2729"/>
        <v>1.6660136177839389E-4</v>
      </c>
      <c r="BA2241" s="13">
        <f t="shared" si="2730"/>
        <v>1.5114075540535895E-4</v>
      </c>
      <c r="BB2241" s="13">
        <f t="shared" si="2731"/>
        <v>1.0283616997780622E-4</v>
      </c>
      <c r="BC2241" s="13">
        <f t="shared" si="2732"/>
        <v>5.5975784042319477E-5</v>
      </c>
      <c r="BD2241" s="13">
        <f t="shared" si="2733"/>
        <v>1.2855686246638231E-2</v>
      </c>
      <c r="BE2241" s="13">
        <f t="shared" si="2734"/>
        <v>1.3632651784169426E-2</v>
      </c>
      <c r="BF2241" s="13">
        <f t="shared" si="2735"/>
        <v>7.2282875881875827E-3</v>
      </c>
      <c r="BG2241" s="13">
        <f t="shared" si="2736"/>
        <v>2.5550490730995566E-3</v>
      </c>
      <c r="BH2241" s="13">
        <f t="shared" si="2737"/>
        <v>6.7736746286375254E-4</v>
      </c>
      <c r="BI2241" s="13">
        <f t="shared" si="2738"/>
        <v>1.4366117178011615E-4</v>
      </c>
      <c r="BJ2241" s="14">
        <f t="shared" si="2739"/>
        <v>0.12233806111351696</v>
      </c>
      <c r="BK2241" s="14">
        <f t="shared" si="2740"/>
        <v>0.15433091623372708</v>
      </c>
      <c r="BL2241" s="14">
        <f t="shared" si="2741"/>
        <v>0.62542548936911324</v>
      </c>
      <c r="BM2241" s="14">
        <f t="shared" si="2742"/>
        <v>0.70671219598039825</v>
      </c>
      <c r="BN2241" s="14">
        <f t="shared" si="2743"/>
        <v>0.271810282330607</v>
      </c>
    </row>
    <row r="2242" spans="1:66" x14ac:dyDescent="0.25">
      <c r="A2242" t="s">
        <v>32</v>
      </c>
      <c r="B2242" t="s">
        <v>206</v>
      </c>
      <c r="C2242" t="s">
        <v>198</v>
      </c>
      <c r="D2242" t="s">
        <v>542</v>
      </c>
      <c r="E2242" s="10">
        <f>VLOOKUP(A2242,home!$A$2:$E$405,3,FALSE)</f>
        <v>1.1875</v>
      </c>
      <c r="F2242" s="10">
        <f>VLOOKUP(B2242,home!$B$2:$E$405,3,FALSE)</f>
        <v>0.95</v>
      </c>
      <c r="G2242" s="10">
        <f>VLOOKUP(C2242,away!$B$2:$E$405,4,FALSE)</f>
        <v>0.32</v>
      </c>
      <c r="H2242" s="10">
        <f>VLOOKUP(A2242,away!$A$2:$E$405,3,FALSE)</f>
        <v>1.2</v>
      </c>
      <c r="I2242" s="10">
        <f>VLOOKUP(C2242,away!$B$2:$E$405,3,FALSE)</f>
        <v>1.05</v>
      </c>
      <c r="J2242" s="10">
        <f>VLOOKUP(B2242,home!$B$2:$E$405,4,FALSE)</f>
        <v>1.35</v>
      </c>
      <c r="K2242" s="12">
        <f t="shared" si="2688"/>
        <v>0.36100000000000004</v>
      </c>
      <c r="L2242" s="12">
        <f t="shared" si="2689"/>
        <v>1.7010000000000001</v>
      </c>
      <c r="M2242" s="13">
        <f t="shared" si="2690"/>
        <v>0.12719931669311721</v>
      </c>
      <c r="N2242" s="13">
        <f t="shared" si="2691"/>
        <v>4.591895332621531E-2</v>
      </c>
      <c r="O2242" s="13">
        <f t="shared" si="2692"/>
        <v>0.21636603769499232</v>
      </c>
      <c r="P2242" s="13">
        <f t="shared" si="2693"/>
        <v>7.810813960789223E-2</v>
      </c>
      <c r="Q2242" s="13">
        <f t="shared" si="2694"/>
        <v>8.2883710753818632E-3</v>
      </c>
      <c r="R2242" s="13">
        <f t="shared" si="2695"/>
        <v>0.18401931505959104</v>
      </c>
      <c r="S2242" s="13">
        <f t="shared" si="2696"/>
        <v>1.1990790578940484E-2</v>
      </c>
      <c r="T2242" s="13">
        <f t="shared" si="2697"/>
        <v>1.4098519199224547E-2</v>
      </c>
      <c r="U2242" s="13">
        <f t="shared" si="2698"/>
        <v>6.643097273651237E-2</v>
      </c>
      <c r="V2242" s="13">
        <f t="shared" si="2699"/>
        <v>8.1811965041053063E-4</v>
      </c>
      <c r="W2242" s="13">
        <f t="shared" si="2700"/>
        <v>9.9736731940428458E-4</v>
      </c>
      <c r="X2242" s="13">
        <f t="shared" si="2701"/>
        <v>1.6965218103066879E-3</v>
      </c>
      <c r="Y2242" s="13">
        <f t="shared" si="2702"/>
        <v>1.4428917996658387E-3</v>
      </c>
      <c r="Z2242" s="13">
        <f t="shared" si="2703"/>
        <v>0.10433895163878813</v>
      </c>
      <c r="AA2242" s="13">
        <f t="shared" si="2704"/>
        <v>3.7666361541602515E-2</v>
      </c>
      <c r="AB2242" s="13">
        <f t="shared" si="2705"/>
        <v>6.7987782582592544E-3</v>
      </c>
      <c r="AC2242" s="13">
        <f t="shared" si="2706"/>
        <v>3.1398460665671292E-5</v>
      </c>
      <c r="AD2242" s="13">
        <f t="shared" si="2707"/>
        <v>9.0012400576236669E-5</v>
      </c>
      <c r="AE2242" s="13">
        <f t="shared" si="2708"/>
        <v>1.5311109338017855E-4</v>
      </c>
      <c r="AF2242" s="13">
        <f t="shared" si="2709"/>
        <v>1.3022098491984193E-4</v>
      </c>
      <c r="AG2242" s="13">
        <f t="shared" si="2710"/>
        <v>7.3835298449550366E-5</v>
      </c>
      <c r="AH2242" s="13">
        <f t="shared" si="2711"/>
        <v>4.4370139184394648E-2</v>
      </c>
      <c r="AI2242" s="13">
        <f t="shared" si="2712"/>
        <v>1.6017620245566466E-2</v>
      </c>
      <c r="AJ2242" s="13">
        <f t="shared" si="2713"/>
        <v>2.8911804543247472E-3</v>
      </c>
      <c r="AK2242" s="13">
        <f t="shared" si="2714"/>
        <v>3.479053813370781E-4</v>
      </c>
      <c r="AL2242" s="13">
        <f t="shared" si="2715"/>
        <v>7.7122280619291107E-7</v>
      </c>
      <c r="AM2242" s="13">
        <f t="shared" si="2716"/>
        <v>6.4988953216042886E-6</v>
      </c>
      <c r="AN2242" s="13">
        <f t="shared" si="2717"/>
        <v>1.1054620942048894E-5</v>
      </c>
      <c r="AO2242" s="13">
        <f t="shared" si="2718"/>
        <v>9.4019551112125877E-6</v>
      </c>
      <c r="AP2242" s="13">
        <f t="shared" si="2719"/>
        <v>5.3309085480575374E-6</v>
      </c>
      <c r="AQ2242" s="13">
        <f t="shared" si="2720"/>
        <v>2.2669688600614677E-6</v>
      </c>
      <c r="AR2242" s="13">
        <f t="shared" si="2721"/>
        <v>1.5094721350531056E-2</v>
      </c>
      <c r="AS2242" s="13">
        <f t="shared" si="2722"/>
        <v>5.4491944075417114E-3</v>
      </c>
      <c r="AT2242" s="13">
        <f t="shared" si="2723"/>
        <v>9.8357959056127875E-4</v>
      </c>
      <c r="AU2242" s="13">
        <f t="shared" si="2724"/>
        <v>1.1835741073087395E-4</v>
      </c>
      <c r="AV2242" s="13">
        <f t="shared" si="2725"/>
        <v>1.068175631846137E-5</v>
      </c>
      <c r="AW2242" s="13">
        <f t="shared" si="2726"/>
        <v>1.3154940210934036E-8</v>
      </c>
      <c r="AX2242" s="13">
        <f t="shared" si="2727"/>
        <v>3.9101686851652475E-7</v>
      </c>
      <c r="AY2242" s="13">
        <f t="shared" si="2728"/>
        <v>6.651196933466086E-7</v>
      </c>
      <c r="AZ2242" s="13">
        <f t="shared" si="2729"/>
        <v>5.656842991912908E-7</v>
      </c>
      <c r="BA2242" s="13">
        <f t="shared" si="2730"/>
        <v>3.2074299764146193E-7</v>
      </c>
      <c r="BB2242" s="13">
        <f t="shared" si="2731"/>
        <v>1.3639595974703166E-7</v>
      </c>
      <c r="BC2242" s="13">
        <f t="shared" si="2732"/>
        <v>4.6401905505940158E-8</v>
      </c>
      <c r="BD2242" s="13">
        <f t="shared" si="2733"/>
        <v>4.2793535028755542E-3</v>
      </c>
      <c r="BE2242" s="13">
        <f t="shared" si="2734"/>
        <v>1.5448466145380751E-3</v>
      </c>
      <c r="BF2242" s="13">
        <f t="shared" si="2735"/>
        <v>2.7884481392412253E-4</v>
      </c>
      <c r="BG2242" s="13">
        <f t="shared" si="2736"/>
        <v>3.3554325942202764E-5</v>
      </c>
      <c r="BH2242" s="13">
        <f t="shared" si="2737"/>
        <v>3.0282779162837986E-6</v>
      </c>
      <c r="BI2242" s="13">
        <f t="shared" si="2738"/>
        <v>2.1864166555569028E-7</v>
      </c>
      <c r="BJ2242" s="14">
        <f t="shared" si="2739"/>
        <v>7.2926483018031285E-2</v>
      </c>
      <c r="BK2242" s="14">
        <f t="shared" si="2740"/>
        <v>0.21814920133352567</v>
      </c>
      <c r="BL2242" s="14">
        <f t="shared" si="2741"/>
        <v>0.60270469124912573</v>
      </c>
      <c r="BM2242" s="14">
        <f t="shared" si="2742"/>
        <v>0.33821854181752742</v>
      </c>
      <c r="BN2242" s="14">
        <f t="shared" si="2743"/>
        <v>0.65990013345719001</v>
      </c>
    </row>
    <row r="2243" spans="1:66" x14ac:dyDescent="0.25">
      <c r="A2243" t="s">
        <v>32</v>
      </c>
      <c r="B2243" t="s">
        <v>34</v>
      </c>
      <c r="C2243" t="s">
        <v>209</v>
      </c>
      <c r="D2243" t="s">
        <v>542</v>
      </c>
      <c r="E2243" s="10">
        <f>VLOOKUP(A2243,home!$A$2:$E$405,3,FALSE)</f>
        <v>1.1875</v>
      </c>
      <c r="F2243" s="10">
        <f>VLOOKUP(B2243,home!$B$2:$E$405,3,FALSE)</f>
        <v>0.74</v>
      </c>
      <c r="G2243" s="10">
        <f>VLOOKUP(C2243,away!$B$2:$E$405,4,FALSE)</f>
        <v>0.42</v>
      </c>
      <c r="H2243" s="10">
        <f>VLOOKUP(A2243,away!$A$2:$E$405,3,FALSE)</f>
        <v>1.2</v>
      </c>
      <c r="I2243" s="10">
        <f>VLOOKUP(C2243,away!$B$2:$E$405,3,FALSE)</f>
        <v>1.1599999999999999</v>
      </c>
      <c r="J2243" s="10">
        <f>VLOOKUP(B2243,home!$B$2:$E$405,4,FALSE)</f>
        <v>1.25</v>
      </c>
      <c r="K2243" s="12">
        <f t="shared" si="2688"/>
        <v>0.36907499999999999</v>
      </c>
      <c r="L2243" s="12">
        <f t="shared" si="2689"/>
        <v>1.7399999999999998</v>
      </c>
      <c r="M2243" s="13">
        <f t="shared" si="2690"/>
        <v>0.12135016343544615</v>
      </c>
      <c r="N2243" s="13">
        <f t="shared" si="2691"/>
        <v>4.4787311569937288E-2</v>
      </c>
      <c r="O2243" s="13">
        <f t="shared" si="2692"/>
        <v>0.21114928437767624</v>
      </c>
      <c r="P2243" s="13">
        <f t="shared" si="2693"/>
        <v>7.7929922131690851E-2</v>
      </c>
      <c r="Q2243" s="13">
        <f t="shared" si="2694"/>
        <v>8.2649385088373016E-3</v>
      </c>
      <c r="R2243" s="13">
        <f t="shared" si="2695"/>
        <v>0.18369987740857835</v>
      </c>
      <c r="S2243" s="13">
        <f t="shared" si="2696"/>
        <v>1.2511463914677907E-2</v>
      </c>
      <c r="T2243" s="13">
        <f t="shared" si="2697"/>
        <v>1.4380993005376902E-2</v>
      </c>
      <c r="U2243" s="13">
        <f t="shared" si="2698"/>
        <v>6.7799032254571054E-2</v>
      </c>
      <c r="V2243" s="13">
        <f t="shared" si="2699"/>
        <v>8.9274925189988428E-4</v>
      </c>
      <c r="W2243" s="13">
        <f t="shared" si="2700"/>
        <v>1.0167940600497092E-3</v>
      </c>
      <c r="X2243" s="13">
        <f t="shared" si="2701"/>
        <v>1.7692216644864937E-3</v>
      </c>
      <c r="Y2243" s="13">
        <f t="shared" si="2702"/>
        <v>1.5392228481032498E-3</v>
      </c>
      <c r="Z2243" s="13">
        <f t="shared" si="2703"/>
        <v>0.10654592889697539</v>
      </c>
      <c r="AA2243" s="13">
        <f t="shared" si="2704"/>
        <v>3.932343870765119E-2</v>
      </c>
      <c r="AB2243" s="13">
        <f t="shared" si="2705"/>
        <v>7.2566490705131817E-3</v>
      </c>
      <c r="AC2243" s="13">
        <f t="shared" si="2706"/>
        <v>3.58321930282633E-5</v>
      </c>
      <c r="AD2243" s="13">
        <f t="shared" si="2707"/>
        <v>9.3818316928211582E-5</v>
      </c>
      <c r="AE2243" s="13">
        <f t="shared" si="2708"/>
        <v>1.6324387145508811E-4</v>
      </c>
      <c r="AF2243" s="13">
        <f t="shared" si="2709"/>
        <v>1.4202216816592669E-4</v>
      </c>
      <c r="AG2243" s="13">
        <f t="shared" si="2710"/>
        <v>8.2372857536237431E-5</v>
      </c>
      <c r="AH2243" s="13">
        <f t="shared" si="2711"/>
        <v>4.6347479070184314E-2</v>
      </c>
      <c r="AI2243" s="13">
        <f t="shared" si="2712"/>
        <v>1.7105695837828276E-2</v>
      </c>
      <c r="AJ2243" s="13">
        <f t="shared" si="2713"/>
        <v>3.1566423456732356E-3</v>
      </c>
      <c r="AK2243" s="13">
        <f t="shared" si="2714"/>
        <v>3.8834592457644986E-4</v>
      </c>
      <c r="AL2243" s="13">
        <f t="shared" si="2715"/>
        <v>9.204437582766772E-7</v>
      </c>
      <c r="AM2243" s="13">
        <f t="shared" si="2716"/>
        <v>6.9251990640559374E-6</v>
      </c>
      <c r="AN2243" s="13">
        <f t="shared" si="2717"/>
        <v>1.2049846371457327E-5</v>
      </c>
      <c r="AO2243" s="13">
        <f t="shared" si="2718"/>
        <v>1.0483366343167878E-5</v>
      </c>
      <c r="AP2243" s="13">
        <f t="shared" si="2719"/>
        <v>6.0803524790373655E-6</v>
      </c>
      <c r="AQ2243" s="13">
        <f t="shared" si="2720"/>
        <v>2.6449533283812552E-6</v>
      </c>
      <c r="AR2243" s="13">
        <f t="shared" si="2721"/>
        <v>1.612892271642415E-2</v>
      </c>
      <c r="AS2243" s="13">
        <f t="shared" si="2722"/>
        <v>5.9527821515642423E-3</v>
      </c>
      <c r="AT2243" s="13">
        <f t="shared" si="2723"/>
        <v>1.0985115362942863E-3</v>
      </c>
      <c r="AU2243" s="13">
        <f t="shared" si="2724"/>
        <v>1.3514438175260459E-4</v>
      </c>
      <c r="AV2243" s="13">
        <f t="shared" si="2725"/>
        <v>1.2469603173835633E-5</v>
      </c>
      <c r="AW2243" s="13">
        <f t="shared" si="2726"/>
        <v>1.641945103748826E-8</v>
      </c>
      <c r="AX2243" s="13">
        <f t="shared" si="2727"/>
        <v>4.259863074277408E-7</v>
      </c>
      <c r="AY2243" s="13">
        <f t="shared" si="2728"/>
        <v>7.4121617492426881E-7</v>
      </c>
      <c r="AZ2243" s="13">
        <f t="shared" si="2729"/>
        <v>6.4485807218411395E-7</v>
      </c>
      <c r="BA2243" s="13">
        <f t="shared" si="2730"/>
        <v>3.7401768186678593E-7</v>
      </c>
      <c r="BB2243" s="13">
        <f t="shared" si="2731"/>
        <v>1.6269769161205194E-7</v>
      </c>
      <c r="BC2243" s="13">
        <f t="shared" si="2732"/>
        <v>5.6618796680994101E-8</v>
      </c>
      <c r="BD2243" s="13">
        <f t="shared" si="2733"/>
        <v>4.6773875877629953E-3</v>
      </c>
      <c r="BE2243" s="13">
        <f t="shared" si="2734"/>
        <v>1.7263068239536273E-3</v>
      </c>
      <c r="BF2243" s="13">
        <f t="shared" si="2735"/>
        <v>3.1856834552534253E-4</v>
      </c>
      <c r="BG2243" s="13">
        <f t="shared" si="2736"/>
        <v>3.919187070825527E-5</v>
      </c>
      <c r="BH2243" s="13">
        <f t="shared" si="2737"/>
        <v>3.6161849204123277E-6</v>
      </c>
      <c r="BI2243" s="13">
        <f t="shared" si="2738"/>
        <v>2.6692868990023591E-7</v>
      </c>
      <c r="BJ2243" s="14">
        <f t="shared" si="2739"/>
        <v>7.2280527983187209E-2</v>
      </c>
      <c r="BK2243" s="14">
        <f t="shared" si="2740"/>
        <v>0.21272179258667628</v>
      </c>
      <c r="BL2243" s="14">
        <f t="shared" si="2741"/>
        <v>0.60631961312802196</v>
      </c>
      <c r="BM2243" s="14">
        <f t="shared" si="2742"/>
        <v>0.35068564036597077</v>
      </c>
      <c r="BN2243" s="14">
        <f t="shared" si="2743"/>
        <v>0.64718149743216613</v>
      </c>
    </row>
    <row r="2244" spans="1:66" x14ac:dyDescent="0.25">
      <c r="A2244" t="s">
        <v>32</v>
      </c>
      <c r="B2244" t="s">
        <v>195</v>
      </c>
      <c r="C2244" t="s">
        <v>207</v>
      </c>
      <c r="D2244" t="s">
        <v>542</v>
      </c>
      <c r="E2244" s="10">
        <f>VLOOKUP(A2244,home!$A$2:$E$405,3,FALSE)</f>
        <v>1.1875</v>
      </c>
      <c r="F2244" s="10">
        <f>VLOOKUP(B2244,home!$B$2:$E$405,3,FALSE)</f>
        <v>0.56000000000000005</v>
      </c>
      <c r="G2244" s="10">
        <f>VLOOKUP(C2244,away!$B$2:$E$405,4,FALSE)</f>
        <v>1.58</v>
      </c>
      <c r="H2244" s="10">
        <f>VLOOKUP(A2244,away!$A$2:$E$405,3,FALSE)</f>
        <v>1.2</v>
      </c>
      <c r="I2244" s="10">
        <f>VLOOKUP(C2244,away!$B$2:$E$405,3,FALSE)</f>
        <v>0.95</v>
      </c>
      <c r="J2244" s="10">
        <f>VLOOKUP(B2244,home!$B$2:$E$405,4,FALSE)</f>
        <v>1.48</v>
      </c>
      <c r="K2244" s="12">
        <f t="shared" si="2688"/>
        <v>1.0507000000000002</v>
      </c>
      <c r="L2244" s="12">
        <f t="shared" si="2689"/>
        <v>1.6871999999999998</v>
      </c>
      <c r="M2244" s="13">
        <f t="shared" si="2690"/>
        <v>6.4706087098975726E-2</v>
      </c>
      <c r="N2244" s="13">
        <f t="shared" si="2691"/>
        <v>6.7986685714893802E-2</v>
      </c>
      <c r="O2244" s="13">
        <f t="shared" si="2692"/>
        <v>0.10917211015339182</v>
      </c>
      <c r="P2244" s="13">
        <f t="shared" si="2693"/>
        <v>0.11470713613816881</v>
      </c>
      <c r="Q2244" s="13">
        <f t="shared" si="2694"/>
        <v>3.5716805340319464E-2</v>
      </c>
      <c r="R2244" s="13">
        <f t="shared" si="2695"/>
        <v>9.2097592125401348E-2</v>
      </c>
      <c r="S2244" s="13">
        <f t="shared" si="2696"/>
        <v>5.0836511953249744E-2</v>
      </c>
      <c r="T2244" s="13">
        <f t="shared" si="2697"/>
        <v>6.0261393970186983E-2</v>
      </c>
      <c r="U2244" s="13">
        <f t="shared" si="2698"/>
        <v>9.6766940046159211E-2</v>
      </c>
      <c r="V2244" s="13">
        <f t="shared" si="2699"/>
        <v>1.0013330118886268E-2</v>
      </c>
      <c r="W2244" s="13">
        <f t="shared" si="2700"/>
        <v>1.2509215790357891E-2</v>
      </c>
      <c r="X2244" s="13">
        <f t="shared" si="2701"/>
        <v>2.1105548881491829E-2</v>
      </c>
      <c r="Y2244" s="13">
        <f t="shared" si="2702"/>
        <v>1.7804641036426511E-2</v>
      </c>
      <c r="Z2244" s="13">
        <f t="shared" si="2703"/>
        <v>5.1795685811325709E-2</v>
      </c>
      <c r="AA2244" s="13">
        <f t="shared" si="2704"/>
        <v>5.4421727081959935E-2</v>
      </c>
      <c r="AB2244" s="13">
        <f t="shared" si="2705"/>
        <v>2.8590454322507654E-2</v>
      </c>
      <c r="AC2244" s="13">
        <f t="shared" si="2706"/>
        <v>1.10944007805111E-3</v>
      </c>
      <c r="AD2244" s="13">
        <f t="shared" si="2707"/>
        <v>3.2858582577322592E-3</v>
      </c>
      <c r="AE2244" s="13">
        <f t="shared" si="2708"/>
        <v>5.5439000524458663E-3</v>
      </c>
      <c r="AF2244" s="13">
        <f t="shared" si="2709"/>
        <v>4.6768340842433332E-3</v>
      </c>
      <c r="AG2244" s="13">
        <f t="shared" si="2710"/>
        <v>2.6302514889784507E-3</v>
      </c>
      <c r="AH2244" s="13">
        <f t="shared" si="2711"/>
        <v>2.1847420275217175E-2</v>
      </c>
      <c r="AI2244" s="13">
        <f t="shared" si="2712"/>
        <v>2.2955084483170692E-2</v>
      </c>
      <c r="AJ2244" s="13">
        <f t="shared" si="2713"/>
        <v>1.2059453633233724E-2</v>
      </c>
      <c r="AK2244" s="13">
        <f t="shared" si="2714"/>
        <v>4.2236226441462257E-3</v>
      </c>
      <c r="AL2244" s="13">
        <f t="shared" si="2715"/>
        <v>7.866999831128027E-5</v>
      </c>
      <c r="AM2244" s="13">
        <f t="shared" si="2716"/>
        <v>6.9049025427985725E-4</v>
      </c>
      <c r="AN2244" s="13">
        <f t="shared" si="2717"/>
        <v>1.164995157020975E-3</v>
      </c>
      <c r="AO2244" s="13">
        <f t="shared" si="2718"/>
        <v>9.8278991446289449E-4</v>
      </c>
      <c r="AP2244" s="13">
        <f t="shared" si="2719"/>
        <v>5.5272104789393182E-4</v>
      </c>
      <c r="AQ2244" s="13">
        <f t="shared" si="2720"/>
        <v>2.3313773800166037E-4</v>
      </c>
      <c r="AR2244" s="13">
        <f t="shared" si="2721"/>
        <v>7.3721934976692834E-3</v>
      </c>
      <c r="AS2244" s="13">
        <f t="shared" si="2722"/>
        <v>7.7459637080011176E-3</v>
      </c>
      <c r="AT2244" s="13">
        <f t="shared" si="2723"/>
        <v>4.0693420339983875E-3</v>
      </c>
      <c r="AU2244" s="13">
        <f t="shared" si="2724"/>
        <v>1.4252192250407024E-3</v>
      </c>
      <c r="AV2244" s="13">
        <f t="shared" si="2725"/>
        <v>3.7436945993756654E-4</v>
      </c>
      <c r="AW2244" s="13">
        <f t="shared" si="2726"/>
        <v>3.8739315173093662E-6</v>
      </c>
      <c r="AX2244" s="13">
        <f t="shared" si="2727"/>
        <v>1.2091635169530762E-4</v>
      </c>
      <c r="AY2244" s="13">
        <f t="shared" si="2728"/>
        <v>2.04010068580323E-4</v>
      </c>
      <c r="AZ2244" s="13">
        <f t="shared" si="2729"/>
        <v>1.721028938543605E-4</v>
      </c>
      <c r="BA2244" s="13">
        <f t="shared" si="2730"/>
        <v>9.6790667503692334E-5</v>
      </c>
      <c r="BB2244" s="13">
        <f t="shared" si="2731"/>
        <v>4.0826303553057411E-5</v>
      </c>
      <c r="BC2244" s="13">
        <f t="shared" si="2732"/>
        <v>1.3776427870943691E-5</v>
      </c>
      <c r="BD2244" s="13">
        <f t="shared" si="2733"/>
        <v>2.0730608115446026E-3</v>
      </c>
      <c r="BE2244" s="13">
        <f t="shared" si="2734"/>
        <v>2.1781649946899144E-3</v>
      </c>
      <c r="BF2244" s="13">
        <f t="shared" si="2735"/>
        <v>1.1442989799603466E-3</v>
      </c>
      <c r="BG2244" s="13">
        <f t="shared" si="2736"/>
        <v>4.0077164608144557E-4</v>
      </c>
      <c r="BH2244" s="13">
        <f t="shared" si="2737"/>
        <v>1.0527269213444372E-4</v>
      </c>
      <c r="BI2244" s="13">
        <f t="shared" si="2738"/>
        <v>2.2122003525132015E-5</v>
      </c>
      <c r="BJ2244" s="14">
        <f t="shared" si="2739"/>
        <v>0.23579369144179341</v>
      </c>
      <c r="BK2244" s="14">
        <f t="shared" si="2740"/>
        <v>0.24165518545422324</v>
      </c>
      <c r="BL2244" s="14">
        <f t="shared" si="2741"/>
        <v>0.46904518381777072</v>
      </c>
      <c r="BM2244" s="14">
        <f t="shared" si="2742"/>
        <v>0.513703193816899</v>
      </c>
      <c r="BN2244" s="14">
        <f t="shared" si="2743"/>
        <v>0.484386416571151</v>
      </c>
    </row>
    <row r="2245" spans="1:66" x14ac:dyDescent="0.25">
      <c r="A2245" t="s">
        <v>32</v>
      </c>
      <c r="B2245" t="s">
        <v>210</v>
      </c>
      <c r="C2245" t="s">
        <v>208</v>
      </c>
      <c r="D2245" t="s">
        <v>542</v>
      </c>
      <c r="E2245" s="10">
        <f>VLOOKUP(A2245,home!$A$2:$E$405,3,FALSE)</f>
        <v>1.1875</v>
      </c>
      <c r="F2245" s="10">
        <f>VLOOKUP(B2245,home!$B$2:$E$405,3,FALSE)</f>
        <v>1.1599999999999999</v>
      </c>
      <c r="G2245" s="10">
        <f>VLOOKUP(C2245,away!$B$2:$E$405,4,FALSE)</f>
        <v>0.74</v>
      </c>
      <c r="H2245" s="10">
        <f>VLOOKUP(A2245,away!$A$2:$E$405,3,FALSE)</f>
        <v>1.2</v>
      </c>
      <c r="I2245" s="10">
        <f>VLOOKUP(C2245,away!$B$2:$E$405,3,FALSE)</f>
        <v>1.37</v>
      </c>
      <c r="J2245" s="10">
        <f>VLOOKUP(B2245,home!$B$2:$E$405,4,FALSE)</f>
        <v>0.52</v>
      </c>
      <c r="K2245" s="12">
        <f t="shared" si="2688"/>
        <v>1.01935</v>
      </c>
      <c r="L2245" s="12">
        <f t="shared" si="2689"/>
        <v>0.85488000000000008</v>
      </c>
      <c r="M2245" s="13">
        <f t="shared" si="2690"/>
        <v>0.15347309564314982</v>
      </c>
      <c r="N2245" s="13">
        <f t="shared" si="2691"/>
        <v>0.15644280004384475</v>
      </c>
      <c r="O2245" s="13">
        <f t="shared" si="2692"/>
        <v>0.13120108000341593</v>
      </c>
      <c r="P2245" s="13">
        <f t="shared" si="2693"/>
        <v>0.13373982090148201</v>
      </c>
      <c r="Q2245" s="13">
        <f t="shared" si="2694"/>
        <v>7.9734984112346571E-2</v>
      </c>
      <c r="R2245" s="13">
        <f t="shared" si="2695"/>
        <v>5.6080589636660107E-2</v>
      </c>
      <c r="S2245" s="13">
        <f t="shared" si="2696"/>
        <v>2.913595314508604E-2</v>
      </c>
      <c r="T2245" s="13">
        <f t="shared" si="2697"/>
        <v>6.8163843217962844E-2</v>
      </c>
      <c r="U2245" s="13">
        <f t="shared" si="2698"/>
        <v>5.7165749046129477E-2</v>
      </c>
      <c r="V2245" s="13">
        <f t="shared" si="2699"/>
        <v>2.82107871820095E-3</v>
      </c>
      <c r="W2245" s="13">
        <f t="shared" si="2700"/>
        <v>2.7092618684973493E-2</v>
      </c>
      <c r="X2245" s="13">
        <f t="shared" si="2701"/>
        <v>2.3160937861410141E-2</v>
      </c>
      <c r="Y2245" s="13">
        <f t="shared" si="2702"/>
        <v>9.8999112794811508E-3</v>
      </c>
      <c r="Z2245" s="13">
        <f t="shared" si="2703"/>
        <v>1.5980724822862669E-2</v>
      </c>
      <c r="AA2245" s="13">
        <f t="shared" si="2704"/>
        <v>1.6289951848185061E-2</v>
      </c>
      <c r="AB2245" s="13">
        <f t="shared" si="2705"/>
        <v>8.3025812082237211E-3</v>
      </c>
      <c r="AC2245" s="13">
        <f t="shared" si="2706"/>
        <v>1.5364686597840242E-4</v>
      </c>
      <c r="AD2245" s="13">
        <f t="shared" si="2707"/>
        <v>6.9042152141319318E-3</v>
      </c>
      <c r="AE2245" s="13">
        <f t="shared" si="2708"/>
        <v>5.9022755022571059E-3</v>
      </c>
      <c r="AF2245" s="13">
        <f t="shared" si="2709"/>
        <v>2.5228686406847775E-3</v>
      </c>
      <c r="AG2245" s="13">
        <f t="shared" si="2710"/>
        <v>7.1891664784953443E-4</v>
      </c>
      <c r="AH2245" s="13">
        <f t="shared" si="2711"/>
        <v>3.4154005091422083E-3</v>
      </c>
      <c r="AI2245" s="13">
        <f t="shared" si="2712"/>
        <v>3.4814885089941099E-3</v>
      </c>
      <c r="AJ2245" s="13">
        <f t="shared" si="2713"/>
        <v>1.7744276558215727E-3</v>
      </c>
      <c r="AK2245" s="13">
        <f t="shared" si="2714"/>
        <v>6.029209436539067E-4</v>
      </c>
      <c r="AL2245" s="13">
        <f t="shared" si="2715"/>
        <v>5.3556499272822868E-6</v>
      </c>
      <c r="AM2245" s="13">
        <f t="shared" si="2716"/>
        <v>1.4075623557050774E-3</v>
      </c>
      <c r="AN2245" s="13">
        <f t="shared" si="2717"/>
        <v>1.2032969066451565E-3</v>
      </c>
      <c r="AO2245" s="13">
        <f t="shared" si="2718"/>
        <v>5.1433722977640571E-4</v>
      </c>
      <c r="AP2245" s="13">
        <f t="shared" si="2719"/>
        <v>1.4656553699708463E-4</v>
      </c>
      <c r="AQ2245" s="13">
        <f t="shared" si="2720"/>
        <v>3.1323986567016915E-5</v>
      </c>
      <c r="AR2245" s="13">
        <f t="shared" si="2721"/>
        <v>5.8395151745109855E-4</v>
      </c>
      <c r="AS2245" s="13">
        <f t="shared" si="2722"/>
        <v>5.9525097931377728E-4</v>
      </c>
      <c r="AT2245" s="13">
        <f t="shared" si="2723"/>
        <v>3.033845428817494E-4</v>
      </c>
      <c r="AU2245" s="13">
        <f t="shared" si="2724"/>
        <v>1.0308501126217042E-4</v>
      </c>
      <c r="AV2245" s="13">
        <f t="shared" si="2725"/>
        <v>2.6269926557523349E-5</v>
      </c>
      <c r="AW2245" s="13">
        <f t="shared" si="2726"/>
        <v>1.2963974403681633E-7</v>
      </c>
      <c r="AX2245" s="13">
        <f t="shared" si="2727"/>
        <v>2.3913311454799502E-4</v>
      </c>
      <c r="AY2245" s="13">
        <f t="shared" si="2728"/>
        <v>2.0443011696478998E-4</v>
      </c>
      <c r="AZ2245" s="13">
        <f t="shared" si="2729"/>
        <v>8.7381609195429842E-5</v>
      </c>
      <c r="BA2245" s="13">
        <f t="shared" si="2730"/>
        <v>2.4900263356329696E-5</v>
      </c>
      <c r="BB2245" s="13">
        <f t="shared" si="2731"/>
        <v>5.3216842845147796E-6</v>
      </c>
      <c r="BC2245" s="13">
        <f t="shared" si="2732"/>
        <v>9.0988029222919954E-7</v>
      </c>
      <c r="BD2245" s="13">
        <f t="shared" si="2733"/>
        <v>8.3201412206432499E-5</v>
      </c>
      <c r="BE2245" s="13">
        <f t="shared" si="2734"/>
        <v>8.4811359532626962E-5</v>
      </c>
      <c r="BF2245" s="13">
        <f t="shared" si="2735"/>
        <v>4.3226229669791644E-5</v>
      </c>
      <c r="BG2245" s="13">
        <f t="shared" si="2736"/>
        <v>1.4687552404634038E-5</v>
      </c>
      <c r="BH2245" s="13">
        <f t="shared" si="2737"/>
        <v>3.7429391359159259E-6</v>
      </c>
      <c r="BI2245" s="13">
        <f t="shared" si="2738"/>
        <v>7.6307300163918011E-7</v>
      </c>
      <c r="BJ2245" s="14">
        <f t="shared" si="2739"/>
        <v>0.38440853388927426</v>
      </c>
      <c r="BK2245" s="14">
        <f t="shared" si="2740"/>
        <v>0.31953338104078932</v>
      </c>
      <c r="BL2245" s="14">
        <f t="shared" si="2741"/>
        <v>0.28015656390364341</v>
      </c>
      <c r="BM2245" s="14">
        <f t="shared" si="2742"/>
        <v>0.28920253283844971</v>
      </c>
      <c r="BN2245" s="14">
        <f t="shared" si="2743"/>
        <v>0.71067237034089914</v>
      </c>
    </row>
    <row r="2246" spans="1:66" x14ac:dyDescent="0.25">
      <c r="A2246" t="s">
        <v>301</v>
      </c>
      <c r="B2246" t="s">
        <v>302</v>
      </c>
      <c r="C2246" t="s">
        <v>334</v>
      </c>
      <c r="D2246" t="s">
        <v>542</v>
      </c>
      <c r="E2246" s="10">
        <f>VLOOKUP(A2246,home!$A$2:$E$405,3,FALSE)</f>
        <v>1.3248407643312099</v>
      </c>
      <c r="F2246" s="10">
        <f>VLOOKUP(B2246,home!$B$2:$E$405,3,FALSE)</f>
        <v>0.56999999999999995</v>
      </c>
      <c r="G2246" s="10">
        <f>VLOOKUP(C2246,away!$B$2:$E$405,4,FALSE)</f>
        <v>1.1299999999999999</v>
      </c>
      <c r="H2246" s="10">
        <f>VLOOKUP(A2246,away!$A$2:$E$405,3,FALSE)</f>
        <v>1.07643312101911</v>
      </c>
      <c r="I2246" s="10">
        <f>VLOOKUP(C2246,away!$B$2:$E$405,3,FALSE)</f>
        <v>0.56999999999999995</v>
      </c>
      <c r="J2246" s="10">
        <f>VLOOKUP(B2246,home!$B$2:$E$405,4,FALSE)</f>
        <v>1.28</v>
      </c>
      <c r="K2246" s="12">
        <f t="shared" si="2688"/>
        <v>0.85332993630573217</v>
      </c>
      <c r="L2246" s="12">
        <f t="shared" si="2689"/>
        <v>0.78536560509554265</v>
      </c>
      <c r="M2246" s="13">
        <f t="shared" si="2690"/>
        <v>0.19423324633623182</v>
      </c>
      <c r="N2246" s="13">
        <f t="shared" si="2691"/>
        <v>0.16574504372455229</v>
      </c>
      <c r="O2246" s="13">
        <f t="shared" si="2692"/>
        <v>0.1525441110385263</v>
      </c>
      <c r="P2246" s="13">
        <f t="shared" si="2693"/>
        <v>0.1301704565563202</v>
      </c>
      <c r="Q2246" s="13">
        <f t="shared" si="2694"/>
        <v>7.071760380223148E-2</v>
      </c>
      <c r="R2246" s="13">
        <f t="shared" si="2695"/>
        <v>5.9901449034766914E-2</v>
      </c>
      <c r="S2246" s="13">
        <f t="shared" si="2696"/>
        <v>2.1809278380114365E-2</v>
      </c>
      <c r="T2246" s="13">
        <f t="shared" si="2697"/>
        <v>5.5539173701046378E-2</v>
      </c>
      <c r="U2246" s="13">
        <f t="shared" si="2698"/>
        <v>5.1115699689458713E-2</v>
      </c>
      <c r="V2246" s="13">
        <f t="shared" si="2699"/>
        <v>1.6240060611279403E-3</v>
      </c>
      <c r="W2246" s="13">
        <f t="shared" si="2700"/>
        <v>2.0115149449417401E-2</v>
      </c>
      <c r="X2246" s="13">
        <f t="shared" si="2701"/>
        <v>1.5797746518928971E-2</v>
      </c>
      <c r="Y2246" s="13">
        <f t="shared" si="2702"/>
        <v>6.2035033769923253E-3</v>
      </c>
      <c r="Z2246" s="13">
        <f t="shared" si="2703"/>
        <v>1.5681512589096513E-2</v>
      </c>
      <c r="AA2246" s="13">
        <f t="shared" si="2704"/>
        <v>1.3381504138831263E-2</v>
      </c>
      <c r="AB2246" s="13">
        <f t="shared" si="2705"/>
        <v>5.7094190372318854E-3</v>
      </c>
      <c r="AC2246" s="13">
        <f t="shared" si="2706"/>
        <v>6.8023116026346539E-5</v>
      </c>
      <c r="AD2246" s="13">
        <f t="shared" si="2707"/>
        <v>4.2912147996129087E-3</v>
      </c>
      <c r="AE2246" s="13">
        <f t="shared" si="2708"/>
        <v>3.3701725076929396E-3</v>
      </c>
      <c r="AF2246" s="13">
        <f t="shared" si="2709"/>
        <v>1.3234087853903136E-3</v>
      </c>
      <c r="AG2246" s="13">
        <f t="shared" si="2710"/>
        <v>3.4645324717560701E-4</v>
      </c>
      <c r="AH2246" s="13">
        <f t="shared" si="2711"/>
        <v>3.0789301558372872E-3</v>
      </c>
      <c r="AI2246" s="13">
        <f t="shared" si="2712"/>
        <v>2.6273432737704307E-3</v>
      </c>
      <c r="AJ2246" s="13">
        <f t="shared" si="2713"/>
        <v>1.1209953342299075E-3</v>
      </c>
      <c r="AK2246" s="13">
        <f t="shared" si="2714"/>
        <v>3.1885962571914333E-4</v>
      </c>
      <c r="AL2246" s="13">
        <f t="shared" si="2715"/>
        <v>1.823498342648327E-6</v>
      </c>
      <c r="AM2246" s="13">
        <f t="shared" si="2716"/>
        <v>7.3236441032557983E-4</v>
      </c>
      <c r="AN2246" s="13">
        <f t="shared" si="2717"/>
        <v>5.7517381826578922E-4</v>
      </c>
      <c r="AO2246" s="13">
        <f t="shared" si="2718"/>
        <v>2.2586086690871258E-4</v>
      </c>
      <c r="AP2246" s="13">
        <f t="shared" si="2719"/>
        <v>5.912778546905497E-5</v>
      </c>
      <c r="AQ2246" s="13">
        <f t="shared" si="2720"/>
        <v>1.1609232253215946E-5</v>
      </c>
      <c r="AR2246" s="13">
        <f t="shared" si="2721"/>
        <v>4.8361716897721307E-4</v>
      </c>
      <c r="AS2246" s="13">
        <f t="shared" si="2722"/>
        <v>4.126850079996838E-4</v>
      </c>
      <c r="AT2246" s="13">
        <f t="shared" si="2723"/>
        <v>1.7607823579535032E-4</v>
      </c>
      <c r="AU2246" s="13">
        <f t="shared" si="2724"/>
        <v>5.0084276578690672E-5</v>
      </c>
      <c r="AV2246" s="13">
        <f t="shared" si="2725"/>
        <v>1.0684603135703195E-5</v>
      </c>
      <c r="AW2246" s="13">
        <f t="shared" si="2726"/>
        <v>3.3946244223488429E-8</v>
      </c>
      <c r="AX2246" s="13">
        <f t="shared" si="2727"/>
        <v>1.0415807926928531E-4</v>
      </c>
      <c r="AY2246" s="13">
        <f t="shared" si="2728"/>
        <v>8.1802172950911758E-5</v>
      </c>
      <c r="AZ2246" s="13">
        <f t="shared" si="2729"/>
        <v>3.2122306528861513E-5</v>
      </c>
      <c r="BA2246" s="13">
        <f t="shared" si="2730"/>
        <v>8.4092515680346095E-6</v>
      </c>
      <c r="BB2246" s="13">
        <f t="shared" si="2731"/>
        <v>1.6510842365325351E-6</v>
      </c>
      <c r="BC2246" s="13">
        <f t="shared" si="2732"/>
        <v>2.5934095409761738E-7</v>
      </c>
      <c r="BD2246" s="13">
        <f t="shared" si="2733"/>
        <v>6.3302715091397024E-5</v>
      </c>
      <c r="BE2246" s="13">
        <f t="shared" si="2734"/>
        <v>5.4018101836921739E-5</v>
      </c>
      <c r="BF2246" s="13">
        <f t="shared" si="2735"/>
        <v>2.3047631699928485E-5</v>
      </c>
      <c r="BG2246" s="13">
        <f t="shared" si="2736"/>
        <v>6.5557446968326504E-6</v>
      </c>
      <c r="BH2246" s="13">
        <f t="shared" si="2737"/>
        <v>1.3985533011462116E-6</v>
      </c>
      <c r="BI2246" s="13">
        <f t="shared" si="2738"/>
        <v>2.3868547987745365E-7</v>
      </c>
      <c r="BJ2246" s="14">
        <f t="shared" si="2739"/>
        <v>0.34528200826177075</v>
      </c>
      <c r="BK2246" s="14">
        <f t="shared" si="2740"/>
        <v>0.34798863612111425</v>
      </c>
      <c r="BL2246" s="14">
        <f t="shared" si="2741"/>
        <v>0.29108002205296463</v>
      </c>
      <c r="BM2246" s="14">
        <f t="shared" si="2742"/>
        <v>0.22663850030561034</v>
      </c>
      <c r="BN2246" s="14">
        <f t="shared" si="2743"/>
        <v>0.77331191049262893</v>
      </c>
    </row>
    <row r="2247" spans="1:66" x14ac:dyDescent="0.25">
      <c r="A2247" t="s">
        <v>301</v>
      </c>
      <c r="B2247" t="s">
        <v>336</v>
      </c>
      <c r="C2247" t="s">
        <v>312</v>
      </c>
      <c r="D2247" t="s">
        <v>542</v>
      </c>
      <c r="E2247" s="10">
        <f>VLOOKUP(A2247,home!$A$2:$E$405,3,FALSE)</f>
        <v>1.3248407643312099</v>
      </c>
      <c r="F2247" s="10">
        <f>VLOOKUP(B2247,home!$B$2:$E$405,3,FALSE)</f>
        <v>0.94</v>
      </c>
      <c r="G2247" s="10">
        <f>VLOOKUP(C2247,away!$B$2:$E$405,4,FALSE)</f>
        <v>0.34</v>
      </c>
      <c r="H2247" s="10">
        <f>VLOOKUP(A2247,away!$A$2:$E$405,3,FALSE)</f>
        <v>1.07643312101911</v>
      </c>
      <c r="I2247" s="10">
        <f>VLOOKUP(C2247,away!$B$2:$E$405,3,FALSE)</f>
        <v>0.34</v>
      </c>
      <c r="J2247" s="10">
        <f>VLOOKUP(B2247,home!$B$2:$E$405,4,FALSE)</f>
        <v>0.46</v>
      </c>
      <c r="K2247" s="12">
        <f t="shared" si="2688"/>
        <v>0.4234191082802547</v>
      </c>
      <c r="L2247" s="12">
        <f t="shared" si="2689"/>
        <v>0.16835414012738883</v>
      </c>
      <c r="M2247" s="13">
        <f t="shared" si="2690"/>
        <v>0.55334519576073349</v>
      </c>
      <c r="N2247" s="13">
        <f t="shared" si="2691"/>
        <v>0.23429692936017277</v>
      </c>
      <c r="O2247" s="13">
        <f t="shared" si="2692"/>
        <v>9.3157954625919914E-2</v>
      </c>
      <c r="P2247" s="13">
        <f t="shared" si="2693"/>
        <v>3.9444858076919442E-2</v>
      </c>
      <c r="Q2247" s="13">
        <f t="shared" si="2694"/>
        <v>4.9602898451243084E-2</v>
      </c>
      <c r="R2247" s="13">
        <f t="shared" si="2695"/>
        <v>7.8417636735365268E-3</v>
      </c>
      <c r="S2247" s="13">
        <f t="shared" si="2696"/>
        <v>7.0295036472182862E-4</v>
      </c>
      <c r="T2247" s="13">
        <f t="shared" si="2697"/>
        <v>8.3508533165852147E-3</v>
      </c>
      <c r="U2247" s="13">
        <f t="shared" si="2698"/>
        <v>3.3203525819933311E-3</v>
      </c>
      <c r="V2247" s="13">
        <f t="shared" si="2699"/>
        <v>5.5677074202501562E-6</v>
      </c>
      <c r="W2247" s="13">
        <f t="shared" si="2700"/>
        <v>7.0009383434471249E-3</v>
      </c>
      <c r="X2247" s="13">
        <f t="shared" si="2701"/>
        <v>1.1786369548959065E-3</v>
      </c>
      <c r="Y2247" s="13">
        <f t="shared" si="2702"/>
        <v>9.9214205531932174E-5</v>
      </c>
      <c r="Z2247" s="13">
        <f t="shared" si="2703"/>
        <v>4.4006446011347867E-4</v>
      </c>
      <c r="AA2247" s="13">
        <f t="shared" si="2704"/>
        <v>1.863317012870809E-4</v>
      </c>
      <c r="AB2247" s="13">
        <f t="shared" si="2705"/>
        <v>3.9448201401659279E-5</v>
      </c>
      <c r="AC2247" s="13">
        <f t="shared" si="2706"/>
        <v>2.4805653718522249E-8</v>
      </c>
      <c r="AD2247" s="13">
        <f t="shared" si="2707"/>
        <v>7.4108276762685618E-4</v>
      </c>
      <c r="AE2247" s="13">
        <f t="shared" si="2708"/>
        <v>1.2476435210704486E-4</v>
      </c>
      <c r="AF2247" s="13">
        <f t="shared" si="2709"/>
        <v>1.0502297608766157E-5</v>
      </c>
      <c r="AG2247" s="13">
        <f t="shared" si="2710"/>
        <v>5.8936842776191953E-7</v>
      </c>
      <c r="AH2247" s="13">
        <f t="shared" si="2711"/>
        <v>1.852166844575707E-5</v>
      </c>
      <c r="AI2247" s="13">
        <f t="shared" si="2712"/>
        <v>7.8424283371649896E-6</v>
      </c>
      <c r="AJ2247" s="13">
        <f t="shared" si="2713"/>
        <v>1.6603170066371001E-6</v>
      </c>
      <c r="AK2247" s="13">
        <f t="shared" si="2714"/>
        <v>2.3433664880427426E-7</v>
      </c>
      <c r="AL2247" s="13">
        <f t="shared" si="2715"/>
        <v>7.0730205877157734E-11</v>
      </c>
      <c r="AM2247" s="13">
        <f t="shared" si="2716"/>
        <v>6.2757720926085358E-5</v>
      </c>
      <c r="AN2247" s="13">
        <f t="shared" si="2717"/>
        <v>1.0565522142865736E-5</v>
      </c>
      <c r="AO2247" s="13">
        <f t="shared" si="2718"/>
        <v>8.8937469767952384E-7</v>
      </c>
      <c r="AP2247" s="13">
        <f t="shared" si="2719"/>
        <v>4.9909970826297559E-8</v>
      </c>
      <c r="AQ2247" s="13">
        <f t="shared" si="2720"/>
        <v>2.1006375555610959E-9</v>
      </c>
      <c r="AR2247" s="13">
        <f t="shared" si="2721"/>
        <v>6.2363991298200488E-7</v>
      </c>
      <c r="AS2247" s="13">
        <f t="shared" si="2722"/>
        <v>2.6406105584281622E-7</v>
      </c>
      <c r="AT2247" s="13">
        <f t="shared" si="2723"/>
        <v>5.5904248398253877E-8</v>
      </c>
      <c r="AU2247" s="13">
        <f t="shared" si="2724"/>
        <v>7.8903090019555053E-9</v>
      </c>
      <c r="AV2247" s="13">
        <f t="shared" si="2725"/>
        <v>8.3522690041591651E-10</v>
      </c>
      <c r="AW2247" s="13">
        <f t="shared" si="2726"/>
        <v>1.4005437363060052E-13</v>
      </c>
      <c r="AX2247" s="13">
        <f t="shared" si="2727"/>
        <v>4.4288030387040208E-6</v>
      </c>
      <c r="AY2247" s="13">
        <f t="shared" si="2728"/>
        <v>7.4560732737458201E-7</v>
      </c>
      <c r="AZ2247" s="13">
        <f t="shared" si="2729"/>
        <v>6.2763040236414139E-8</v>
      </c>
      <c r="BA2247" s="13">
        <f t="shared" si="2730"/>
        <v>3.5221392235940706E-9</v>
      </c>
      <c r="BB2247" s="13">
        <f t="shared" si="2731"/>
        <v>1.482416800992821E-10</v>
      </c>
      <c r="BC2247" s="13">
        <f t="shared" si="2732"/>
        <v>4.9914201168308218E-12</v>
      </c>
      <c r="BD2247" s="13">
        <f t="shared" si="2733"/>
        <v>1.7498726883200826E-8</v>
      </c>
      <c r="BE2247" s="13">
        <f t="shared" si="2734"/>
        <v>7.4092953329246159E-9</v>
      </c>
      <c r="BF2247" s="13">
        <f t="shared" si="2735"/>
        <v>1.5686186114259966E-9</v>
      </c>
      <c r="BG2247" s="13">
        <f t="shared" si="2736"/>
        <v>2.2139436456060228E-10</v>
      </c>
      <c r="BH2247" s="13">
        <f t="shared" si="2737"/>
        <v>2.3435651105130958E-11</v>
      </c>
      <c r="BI2247" s="13">
        <f t="shared" si="2738"/>
        <v>1.984620498580344E-12</v>
      </c>
      <c r="BJ2247" s="14">
        <f t="shared" si="2739"/>
        <v>0.30148591489480003</v>
      </c>
      <c r="BK2247" s="14">
        <f t="shared" si="2740"/>
        <v>0.59349934239350621</v>
      </c>
      <c r="BL2247" s="14">
        <f t="shared" si="2741"/>
        <v>0.10457508858878548</v>
      </c>
      <c r="BM2247" s="14">
        <f t="shared" si="2742"/>
        <v>2.2310064781492826E-2</v>
      </c>
      <c r="BN2247" s="14">
        <f t="shared" si="2743"/>
        <v>0.97768959994852522</v>
      </c>
    </row>
    <row r="2248" spans="1:66" x14ac:dyDescent="0.25">
      <c r="A2248" t="s">
        <v>301</v>
      </c>
      <c r="B2248" t="s">
        <v>385</v>
      </c>
      <c r="C2248" t="s">
        <v>319</v>
      </c>
      <c r="D2248" t="s">
        <v>542</v>
      </c>
      <c r="E2248" s="10">
        <f>VLOOKUP(A2248,home!$A$2:$E$405,3,FALSE)</f>
        <v>1.3248407643312099</v>
      </c>
      <c r="F2248" s="10">
        <f>VLOOKUP(B2248,home!$B$2:$E$405,3,FALSE)</f>
        <v>1.29</v>
      </c>
      <c r="G2248" s="10">
        <f>VLOOKUP(C2248,away!$B$2:$E$405,4,FALSE)</f>
        <v>1.6</v>
      </c>
      <c r="H2248" s="10">
        <f>VLOOKUP(A2248,away!$A$2:$E$405,3,FALSE)</f>
        <v>1.07643312101911</v>
      </c>
      <c r="I2248" s="10">
        <f>VLOOKUP(C2248,away!$B$2:$E$405,3,FALSE)</f>
        <v>0.85</v>
      </c>
      <c r="J2248" s="10">
        <f>VLOOKUP(B2248,home!$B$2:$E$405,4,FALSE)</f>
        <v>1.19</v>
      </c>
      <c r="K2248" s="12">
        <f t="shared" si="2688"/>
        <v>2.7344713375796172</v>
      </c>
      <c r="L2248" s="12">
        <f t="shared" si="2689"/>
        <v>1.0888121019108299</v>
      </c>
      <c r="M2248" s="13">
        <f t="shared" si="2690"/>
        <v>2.1855920359139053E-2</v>
      </c>
      <c r="N2248" s="13">
        <f t="shared" si="2691"/>
        <v>5.976438777848856E-2</v>
      </c>
      <c r="O2248" s="13">
        <f t="shared" si="2692"/>
        <v>2.3796990585429889E-2</v>
      </c>
      <c r="P2248" s="13">
        <f t="shared" si="2693"/>
        <v>6.5072188676510032E-2</v>
      </c>
      <c r="Q2248" s="13">
        <f t="shared" si="2694"/>
        <v>8.1712002694135283E-2</v>
      </c>
      <c r="R2248" s="13">
        <f t="shared" si="2695"/>
        <v>1.2955225669237075E-2</v>
      </c>
      <c r="S2248" s="13">
        <f t="shared" si="2696"/>
        <v>4.8435271422700703E-2</v>
      </c>
      <c r="T2248" s="13">
        <f t="shared" si="2697"/>
        <v>8.8969017404744818E-2</v>
      </c>
      <c r="U2248" s="13">
        <f t="shared" si="2698"/>
        <v>3.5425693264404499E-2</v>
      </c>
      <c r="V2248" s="13">
        <f t="shared" si="2699"/>
        <v>1.6023063107160115E-2</v>
      </c>
      <c r="W2248" s="13">
        <f t="shared" si="2700"/>
        <v>7.4479709767780455E-2</v>
      </c>
      <c r="X2248" s="13">
        <f t="shared" si="2701"/>
        <v>8.1094409341965601E-2</v>
      </c>
      <c r="Y2248" s="13">
        <f t="shared" si="2702"/>
        <v>4.41482871444214E-2</v>
      </c>
      <c r="Z2248" s="13">
        <f t="shared" si="2703"/>
        <v>4.7019354972170531E-3</v>
      </c>
      <c r="AA2248" s="13">
        <f t="shared" si="2704"/>
        <v>1.2857307848288198E-2</v>
      </c>
      <c r="AB2248" s="13">
        <f t="shared" si="2705"/>
        <v>1.7578969894790773E-2</v>
      </c>
      <c r="AC2248" s="13">
        <f t="shared" si="2706"/>
        <v>2.9816171332289706E-3</v>
      </c>
      <c r="AD2248" s="13">
        <f t="shared" si="2707"/>
        <v>5.0915657897811079E-2</v>
      </c>
      <c r="AE2248" s="13">
        <f t="shared" si="2708"/>
        <v>5.5437584495888419E-2</v>
      </c>
      <c r="AF2248" s="13">
        <f t="shared" si="2709"/>
        <v>3.0180556449913753E-2</v>
      </c>
      <c r="AG2248" s="13">
        <f t="shared" si="2710"/>
        <v>1.0953651701689684E-2</v>
      </c>
      <c r="AH2248" s="13">
        <f t="shared" si="2711"/>
        <v>1.2798810679435105E-3</v>
      </c>
      <c r="AI2248" s="13">
        <f t="shared" si="2712"/>
        <v>3.4997980958023206E-3</v>
      </c>
      <c r="AJ2248" s="13">
        <f t="shared" si="2713"/>
        <v>4.7850487901435843E-3</v>
      </c>
      <c r="AK2248" s="13">
        <f t="shared" si="2714"/>
        <v>4.3615262551892188E-3</v>
      </c>
      <c r="AL2248" s="13">
        <f t="shared" si="2715"/>
        <v>3.5508978705343962E-4</v>
      </c>
      <c r="AM2248" s="13">
        <f t="shared" si="2716"/>
        <v>2.7845481431114726E-2</v>
      </c>
      <c r="AN2248" s="13">
        <f t="shared" si="2717"/>
        <v>3.0318497165731005E-2</v>
      </c>
      <c r="AO2248" s="13">
        <f t="shared" si="2718"/>
        <v>1.6505573312898557E-2</v>
      </c>
      <c r="AP2248" s="13">
        <f t="shared" si="2719"/>
        <v>5.9904893240201266E-3</v>
      </c>
      <c r="AQ2248" s="13">
        <f t="shared" si="2720"/>
        <v>1.630629318090185E-3</v>
      </c>
      <c r="AR2248" s="13">
        <f t="shared" si="2721"/>
        <v>2.7870999915669036E-4</v>
      </c>
      <c r="AS2248" s="13">
        <f t="shared" si="2722"/>
        <v>7.6212450419080909E-4</v>
      </c>
      <c r="AT2248" s="13">
        <f t="shared" si="2723"/>
        <v>1.0420038061884223E-3</v>
      </c>
      <c r="AU2248" s="13">
        <f t="shared" si="2724"/>
        <v>9.4977651389036911E-4</v>
      </c>
      <c r="AV2248" s="13">
        <f t="shared" si="2725"/>
        <v>6.4928416358487587E-4</v>
      </c>
      <c r="AW2248" s="13">
        <f t="shared" si="2726"/>
        <v>2.9367163120710226E-5</v>
      </c>
      <c r="AX2248" s="13">
        <f t="shared" si="2727"/>
        <v>1.2690445142414778E-2</v>
      </c>
      <c r="AY2248" s="13">
        <f t="shared" si="2728"/>
        <v>1.3817510249696713E-2</v>
      </c>
      <c r="AZ2248" s="13">
        <f t="shared" si="2729"/>
        <v>7.5223361890733569E-3</v>
      </c>
      <c r="BA2248" s="13">
        <f t="shared" si="2730"/>
        <v>2.7301368924349547E-3</v>
      </c>
      <c r="BB2248" s="13">
        <f t="shared" si="2731"/>
        <v>7.4315152208910106E-4</v>
      </c>
      <c r="BC2248" s="13">
        <f t="shared" si="2732"/>
        <v>1.6183047416081338E-4</v>
      </c>
      <c r="BD2248" s="13">
        <f t="shared" si="2733"/>
        <v>5.0577136667560244E-5</v>
      </c>
      <c r="BE2248" s="13">
        <f t="shared" si="2734"/>
        <v>1.3830173055429058E-4</v>
      </c>
      <c r="BF2248" s="13">
        <f t="shared" si="2735"/>
        <v>1.8909105906918339E-4</v>
      </c>
      <c r="BG2248" s="13">
        <f t="shared" si="2736"/>
        <v>1.7235469373908543E-4</v>
      </c>
      <c r="BH2248" s="13">
        <f t="shared" si="2737"/>
        <v>1.1782474248171056E-4</v>
      </c>
      <c r="BI2248" s="13">
        <f t="shared" si="2738"/>
        <v>6.4437676234787385E-5</v>
      </c>
      <c r="BJ2248" s="14">
        <f t="shared" si="2739"/>
        <v>0.69761134569856365</v>
      </c>
      <c r="BK2248" s="14">
        <f t="shared" si="2740"/>
        <v>0.16854066073548904</v>
      </c>
      <c r="BL2248" s="14">
        <f t="shared" si="2741"/>
        <v>0.12095492749698687</v>
      </c>
      <c r="BM2248" s="14">
        <f t="shared" si="2742"/>
        <v>0.71286401057874094</v>
      </c>
      <c r="BN2248" s="14">
        <f t="shared" si="2743"/>
        <v>0.26515671576293992</v>
      </c>
    </row>
    <row r="2249" spans="1:66" x14ac:dyDescent="0.25">
      <c r="A2249" t="s">
        <v>19</v>
      </c>
      <c r="B2249" t="s">
        <v>247</v>
      </c>
      <c r="C2249" t="s">
        <v>139</v>
      </c>
      <c r="D2249" t="s">
        <v>543</v>
      </c>
      <c r="E2249" s="10">
        <f>VLOOKUP(A2249,home!$A$2:$E$405,3,FALSE)</f>
        <v>1.5857988165680501</v>
      </c>
      <c r="F2249" s="10">
        <f>VLOOKUP(B2249,home!$B$2:$E$405,3,FALSE)</f>
        <v>0.84</v>
      </c>
      <c r="G2249" s="10">
        <f>VLOOKUP(C2249,away!$B$2:$E$405,4,FALSE)</f>
        <v>0.45</v>
      </c>
      <c r="H2249" s="10">
        <f>VLOOKUP(A2249,away!$A$2:$E$405,3,FALSE)</f>
        <v>1.24852071005917</v>
      </c>
      <c r="I2249" s="10">
        <f>VLOOKUP(C2249,away!$B$2:$E$405,3,FALSE)</f>
        <v>0.72</v>
      </c>
      <c r="J2249" s="10">
        <f>VLOOKUP(B2249,home!$B$2:$E$405,4,FALSE)</f>
        <v>0.98</v>
      </c>
      <c r="K2249" s="12">
        <f t="shared" si="2688"/>
        <v>0.59943195266272298</v>
      </c>
      <c r="L2249" s="12">
        <f t="shared" si="2689"/>
        <v>0.88095621301775029</v>
      </c>
      <c r="M2249" s="13">
        <f t="shared" si="2690"/>
        <v>0.22754934439276184</v>
      </c>
      <c r="N2249" s="13">
        <f t="shared" si="2691"/>
        <v>0.13640034783647564</v>
      </c>
      <c r="O2249" s="13">
        <f t="shared" si="2692"/>
        <v>0.20046100871091932</v>
      </c>
      <c r="P2249" s="13">
        <f t="shared" si="2693"/>
        <v>0.12016273388432547</v>
      </c>
      <c r="Q2249" s="13">
        <f t="shared" si="2694"/>
        <v>4.0881363423746611E-2</v>
      </c>
      <c r="R2249" s="13">
        <f t="shared" si="2695"/>
        <v>8.8298685545844857E-2</v>
      </c>
      <c r="S2249" s="13">
        <f t="shared" si="2696"/>
        <v>1.5863682944338243E-2</v>
      </c>
      <c r="T2249" s="13">
        <f t="shared" si="2697"/>
        <v>3.6014691104786188E-2</v>
      </c>
      <c r="U2249" s="13">
        <f t="shared" si="2698"/>
        <v>5.2929053494297523E-2</v>
      </c>
      <c r="V2249" s="13">
        <f t="shared" si="2699"/>
        <v>9.3079860553751676E-4</v>
      </c>
      <c r="W2249" s="13">
        <f t="shared" si="2700"/>
        <v>8.1685318348702855E-3</v>
      </c>
      <c r="X2249" s="13">
        <f t="shared" si="2701"/>
        <v>7.1961188711622626E-3</v>
      </c>
      <c r="Y2249" s="13">
        <f t="shared" si="2702"/>
        <v>3.1697328145823367E-3</v>
      </c>
      <c r="Z2249" s="13">
        <f t="shared" si="2703"/>
        <v>2.5929091877637547E-2</v>
      </c>
      <c r="AA2249" s="13">
        <f t="shared" si="2704"/>
        <v>1.5542726174983423E-2</v>
      </c>
      <c r="AB2249" s="13">
        <f t="shared" si="2705"/>
        <v>4.6584033503861647E-3</v>
      </c>
      <c r="AC2249" s="13">
        <f t="shared" si="2706"/>
        <v>3.0720618377186924E-5</v>
      </c>
      <c r="AD2249" s="13">
        <f t="shared" si="2707"/>
        <v>1.2241197470409775E-3</v>
      </c>
      <c r="AE2249" s="13">
        <f t="shared" si="2708"/>
        <v>1.078395896633466E-3</v>
      </c>
      <c r="AF2249" s="13">
        <f t="shared" si="2709"/>
        <v>4.7500978261604964E-4</v>
      </c>
      <c r="AG2249" s="13">
        <f t="shared" si="2710"/>
        <v>1.3948760641327329E-4</v>
      </c>
      <c r="AH2249" s="13">
        <f t="shared" si="2711"/>
        <v>5.7105986468782201E-3</v>
      </c>
      <c r="AI2249" s="13">
        <f t="shared" si="2712"/>
        <v>3.4231152977713146E-3</v>
      </c>
      <c r="AJ2249" s="13">
        <f t="shared" si="2713"/>
        <v>1.0259623435663488E-3</v>
      </c>
      <c r="AK2249" s="13">
        <f t="shared" si="2714"/>
        <v>2.0499820365413337E-4</v>
      </c>
      <c r="AL2249" s="13">
        <f t="shared" si="2715"/>
        <v>6.4890953664066122E-7</v>
      </c>
      <c r="AM2249" s="13">
        <f t="shared" si="2716"/>
        <v>1.4675529805235435E-4</v>
      </c>
      <c r="AN2249" s="13">
        <f t="shared" si="2717"/>
        <v>1.2928499161249331E-4</v>
      </c>
      <c r="AO2249" s="13">
        <f t="shared" si="2718"/>
        <v>5.6947208305486841E-5</v>
      </c>
      <c r="AP2249" s="13">
        <f t="shared" si="2719"/>
        <v>1.6722665656911556E-5</v>
      </c>
      <c r="AQ2249" s="13">
        <f t="shared" si="2720"/>
        <v>3.6829840521686979E-6</v>
      </c>
      <c r="AR2249" s="13">
        <f t="shared" si="2721"/>
        <v>1.0061574716036257E-3</v>
      </c>
      <c r="AS2249" s="13">
        <f t="shared" si="2722"/>
        <v>6.0312293788954943E-4</v>
      </c>
      <c r="AT2249" s="13">
        <f t="shared" si="2723"/>
        <v>1.8076558017740543E-4</v>
      </c>
      <c r="AU2249" s="13">
        <f t="shared" si="2724"/>
        <v>3.6118888233317392E-5</v>
      </c>
      <c r="AV2249" s="13">
        <f t="shared" si="2725"/>
        <v>5.4127039254260216E-6</v>
      </c>
      <c r="AW2249" s="13">
        <f t="shared" si="2726"/>
        <v>9.5186611763552095E-9</v>
      </c>
      <c r="AX2249" s="13">
        <f t="shared" si="2727"/>
        <v>1.4661635812520444E-5</v>
      </c>
      <c r="AY2249" s="13">
        <f t="shared" si="2728"/>
        <v>1.2916259162043437E-5</v>
      </c>
      <c r="AZ2249" s="13">
        <f t="shared" si="2729"/>
        <v>5.6893293788748024E-6</v>
      </c>
      <c r="BA2249" s="13">
        <f t="shared" si="2730"/>
        <v>1.6706833547413918E-6</v>
      </c>
      <c r="BB2249" s="13">
        <f t="shared" si="2731"/>
        <v>3.6794972033619177E-7</v>
      </c>
      <c r="BC2249" s="13">
        <f t="shared" si="2732"/>
        <v>6.4829518441662385E-8</v>
      </c>
      <c r="BD2249" s="13">
        <f t="shared" si="2733"/>
        <v>1.4773011264724068E-4</v>
      </c>
      <c r="BE2249" s="13">
        <f t="shared" si="2734"/>
        <v>8.8554149891219492E-5</v>
      </c>
      <c r="BF2249" s="13">
        <f t="shared" si="2735"/>
        <v>2.6541093492840581E-5</v>
      </c>
      <c r="BG2249" s="13">
        <f t="shared" si="2736"/>
        <v>5.3031931660724411E-6</v>
      </c>
      <c r="BH2249" s="13">
        <f t="shared" si="2737"/>
        <v>7.947258587216027E-7</v>
      </c>
      <c r="BI2249" s="13">
        <f t="shared" si="2738"/>
        <v>9.5276814665009935E-8</v>
      </c>
      <c r="BJ2249" s="14">
        <f t="shared" si="2739"/>
        <v>0.2351365627529535</v>
      </c>
      <c r="BK2249" s="14">
        <f t="shared" si="2740"/>
        <v>0.36455084561403894</v>
      </c>
      <c r="BL2249" s="14">
        <f t="shared" si="2741"/>
        <v>0.37435514790200136</v>
      </c>
      <c r="BM2249" s="14">
        <f t="shared" si="2742"/>
        <v>0.18620525761205683</v>
      </c>
      <c r="BN2249" s="14">
        <f t="shared" si="2743"/>
        <v>0.81375348379407375</v>
      </c>
    </row>
    <row r="2250" spans="1:66" x14ac:dyDescent="0.25">
      <c r="A2250" t="s">
        <v>22</v>
      </c>
      <c r="B2250" t="s">
        <v>264</v>
      </c>
      <c r="C2250" t="s">
        <v>259</v>
      </c>
      <c r="D2250" t="s">
        <v>543</v>
      </c>
      <c r="E2250" s="10">
        <f>VLOOKUP(A2250,home!$A$2:$E$405,3,FALSE)</f>
        <v>1.675</v>
      </c>
      <c r="F2250" s="10">
        <f>VLOOKUP(B2250,home!$B$2:$E$405,3,FALSE)</f>
        <v>0.67</v>
      </c>
      <c r="G2250" s="10">
        <f>VLOOKUP(C2250,away!$B$2:$E$405,4,FALSE)</f>
        <v>1.1200000000000001</v>
      </c>
      <c r="H2250" s="10">
        <f>VLOOKUP(A2250,away!$A$2:$E$405,3,FALSE)</f>
        <v>1.41875</v>
      </c>
      <c r="I2250" s="10">
        <f>VLOOKUP(C2250,away!$B$2:$E$405,3,FALSE)</f>
        <v>1.19</v>
      </c>
      <c r="J2250" s="10">
        <f>VLOOKUP(B2250,home!$B$2:$E$405,4,FALSE)</f>
        <v>0.62</v>
      </c>
      <c r="K2250" s="12">
        <f t="shared" si="2688"/>
        <v>1.2569200000000003</v>
      </c>
      <c r="L2250" s="12">
        <f t="shared" si="2689"/>
        <v>1.0467537499999999</v>
      </c>
      <c r="M2250" s="13">
        <f t="shared" si="2690"/>
        <v>9.9891193536610107E-2</v>
      </c>
      <c r="N2250" s="13">
        <f t="shared" si="2691"/>
        <v>0.12555523898003598</v>
      </c>
      <c r="O2250" s="13">
        <f t="shared" si="2692"/>
        <v>0.10456148142642237</v>
      </c>
      <c r="P2250" s="13">
        <f t="shared" si="2693"/>
        <v>0.1314254172344988</v>
      </c>
      <c r="Q2250" s="13">
        <f t="shared" si="2694"/>
        <v>7.8906445489393434E-2</v>
      </c>
      <c r="R2250" s="13">
        <f t="shared" si="2695"/>
        <v>5.4725061394331483E-2</v>
      </c>
      <c r="S2250" s="13">
        <f t="shared" si="2696"/>
        <v>4.3228636288472434E-2</v>
      </c>
      <c r="T2250" s="13">
        <f t="shared" si="2697"/>
        <v>8.2595617715193151E-2</v>
      </c>
      <c r="U2250" s="13">
        <f t="shared" si="2698"/>
        <v>6.8785024167763123E-2</v>
      </c>
      <c r="V2250" s="13">
        <f t="shared" si="2699"/>
        <v>6.3194777343284205E-3</v>
      </c>
      <c r="W2250" s="13">
        <f t="shared" si="2700"/>
        <v>3.3059696488176138E-2</v>
      </c>
      <c r="X2250" s="13">
        <f t="shared" si="2701"/>
        <v>3.4605361272860201E-2</v>
      </c>
      <c r="Y2250" s="13">
        <f t="shared" si="2702"/>
        <v>1.8111645841235594E-2</v>
      </c>
      <c r="Z2250" s="13">
        <f t="shared" si="2703"/>
        <v>1.909455441116557E-2</v>
      </c>
      <c r="AA2250" s="13">
        <f t="shared" si="2704"/>
        <v>2.4000327330482227E-2</v>
      </c>
      <c r="AB2250" s="13">
        <f t="shared" si="2705"/>
        <v>1.5083245714114867E-2</v>
      </c>
      <c r="AC2250" s="13">
        <f t="shared" si="2706"/>
        <v>5.1965291466975357E-4</v>
      </c>
      <c r="AD2250" s="13">
        <f t="shared" si="2707"/>
        <v>1.0388348427479592E-2</v>
      </c>
      <c r="AE2250" s="13">
        <f t="shared" si="2708"/>
        <v>1.0874042672770864E-2</v>
      </c>
      <c r="AF2250" s="13">
        <f t="shared" si="2709"/>
        <v>5.6912224726914625E-3</v>
      </c>
      <c r="AG2250" s="13">
        <f t="shared" si="2710"/>
        <v>1.9857694884580202E-3</v>
      </c>
      <c r="AH2250" s="13">
        <f t="shared" si="2711"/>
        <v>4.9968241086166499E-3</v>
      </c>
      <c r="AI2250" s="13">
        <f t="shared" si="2712"/>
        <v>6.2806081586024394E-3</v>
      </c>
      <c r="AJ2250" s="13">
        <f t="shared" si="2713"/>
        <v>3.9471110033552905E-3</v>
      </c>
      <c r="AK2250" s="13">
        <f t="shared" si="2714"/>
        <v>1.6537342541124442E-3</v>
      </c>
      <c r="AL2250" s="13">
        <f t="shared" si="2715"/>
        <v>2.7347996839207039E-5</v>
      </c>
      <c r="AM2250" s="13">
        <f t="shared" si="2716"/>
        <v>2.6114645810935305E-3</v>
      </c>
      <c r="AN2250" s="13">
        <f t="shared" si="2717"/>
        <v>2.7335603432518318E-3</v>
      </c>
      <c r="AO2250" s="13">
        <f t="shared" si="2718"/>
        <v>1.430682270075071E-3</v>
      </c>
      <c r="AP2250" s="13">
        <f t="shared" si="2719"/>
        <v>4.991906770865311E-4</v>
      </c>
      <c r="AQ2250" s="13">
        <f t="shared" si="2720"/>
        <v>1.3063242830134135E-4</v>
      </c>
      <c r="AR2250" s="13">
        <f t="shared" si="2721"/>
        <v>1.0460888747569771E-3</v>
      </c>
      <c r="AS2250" s="13">
        <f t="shared" si="2722"/>
        <v>1.3148500284595396E-3</v>
      </c>
      <c r="AT2250" s="13">
        <f t="shared" si="2723"/>
        <v>8.2633064888568261E-4</v>
      </c>
      <c r="AU2250" s="13">
        <f t="shared" si="2724"/>
        <v>3.4621050639913081E-4</v>
      </c>
      <c r="AV2250" s="13">
        <f t="shared" si="2725"/>
        <v>1.0878972742579891E-4</v>
      </c>
      <c r="AW2250" s="13">
        <f t="shared" si="2726"/>
        <v>9.9948247239723375E-7</v>
      </c>
      <c r="AX2250" s="13">
        <f t="shared" si="2727"/>
        <v>5.4706701021134678E-4</v>
      </c>
      <c r="AY2250" s="13">
        <f t="shared" si="2728"/>
        <v>5.7264444444001547E-4</v>
      </c>
      <c r="AZ2250" s="13">
        <f t="shared" si="2729"/>
        <v>2.9970885981712639E-4</v>
      </c>
      <c r="BA2250" s="13">
        <f t="shared" si="2730"/>
        <v>1.0457379097393379E-4</v>
      </c>
      <c r="BB2250" s="13">
        <f t="shared" si="2731"/>
        <v>2.7365751963420333E-5</v>
      </c>
      <c r="BC2250" s="13">
        <f t="shared" si="2732"/>
        <v>5.7290406978560194E-6</v>
      </c>
      <c r="BD2250" s="13">
        <f t="shared" si="2733"/>
        <v>1.8249957541419093E-4</v>
      </c>
      <c r="BE2250" s="13">
        <f t="shared" si="2734"/>
        <v>2.2938736632960487E-4</v>
      </c>
      <c r="BF2250" s="13">
        <f t="shared" si="2735"/>
        <v>1.4416078424350353E-4</v>
      </c>
      <c r="BG2250" s="13">
        <f t="shared" si="2736"/>
        <v>6.0399524310448169E-5</v>
      </c>
      <c r="BH2250" s="13">
        <f t="shared" si="2737"/>
        <v>1.8979342524072134E-5</v>
      </c>
      <c r="BI2250" s="13">
        <f t="shared" si="2738"/>
        <v>4.7711030410713501E-6</v>
      </c>
      <c r="BJ2250" s="14">
        <f t="shared" si="2739"/>
        <v>0.41073600804620641</v>
      </c>
      <c r="BK2250" s="14">
        <f t="shared" si="2740"/>
        <v>0.28198437014985872</v>
      </c>
      <c r="BL2250" s="14">
        <f t="shared" si="2741"/>
        <v>0.28831588503959099</v>
      </c>
      <c r="BM2250" s="14">
        <f t="shared" si="2742"/>
        <v>0.40449433462356199</v>
      </c>
      <c r="BN2250" s="14">
        <f t="shared" si="2743"/>
        <v>0.59506483806129218</v>
      </c>
    </row>
    <row r="2251" spans="1:66" x14ac:dyDescent="0.25">
      <c r="A2251" t="s">
        <v>22</v>
      </c>
      <c r="B2251" t="s">
        <v>166</v>
      </c>
      <c r="C2251" t="s">
        <v>261</v>
      </c>
      <c r="D2251" t="s">
        <v>543</v>
      </c>
      <c r="E2251" s="10">
        <f>VLOOKUP(A2251,home!$A$2:$E$405,3,FALSE)</f>
        <v>1.675</v>
      </c>
      <c r="F2251" s="10">
        <f>VLOOKUP(B2251,home!$B$2:$E$405,3,FALSE)</f>
        <v>0.86</v>
      </c>
      <c r="G2251" s="10">
        <f>VLOOKUP(C2251,away!$B$2:$E$405,4,FALSE)</f>
        <v>0.6</v>
      </c>
      <c r="H2251" s="10">
        <f>VLOOKUP(A2251,away!$A$2:$E$405,3,FALSE)</f>
        <v>1.41875</v>
      </c>
      <c r="I2251" s="10">
        <f>VLOOKUP(C2251,away!$B$2:$E$405,3,FALSE)</f>
        <v>1.34</v>
      </c>
      <c r="J2251" s="10">
        <f>VLOOKUP(B2251,home!$B$2:$E$405,4,FALSE)</f>
        <v>1.57</v>
      </c>
      <c r="K2251" s="12">
        <f t="shared" si="2688"/>
        <v>0.86430000000000007</v>
      </c>
      <c r="L2251" s="12">
        <f t="shared" si="2689"/>
        <v>2.9847662499999998</v>
      </c>
      <c r="M2251" s="13">
        <f t="shared" si="2690"/>
        <v>2.1299615671949306E-2</v>
      </c>
      <c r="N2251" s="13">
        <f t="shared" si="2691"/>
        <v>1.8409257825265785E-2</v>
      </c>
      <c r="O2251" s="13">
        <f t="shared" si="2692"/>
        <v>6.3574373995605352E-2</v>
      </c>
      <c r="P2251" s="13">
        <f t="shared" si="2693"/>
        <v>5.4947331444401712E-2</v>
      </c>
      <c r="Q2251" s="13">
        <f t="shared" si="2694"/>
        <v>7.955560769188609E-3</v>
      </c>
      <c r="R2251" s="13">
        <f t="shared" si="2695"/>
        <v>9.4877322933480251E-2</v>
      </c>
      <c r="S2251" s="13">
        <f t="shared" si="2696"/>
        <v>3.543736750185953E-2</v>
      </c>
      <c r="T2251" s="13">
        <f t="shared" si="2697"/>
        <v>2.3745489283698198E-2</v>
      </c>
      <c r="U2251" s="13">
        <f t="shared" si="2698"/>
        <v>8.2002470211406983E-2</v>
      </c>
      <c r="V2251" s="13">
        <f t="shared" si="2699"/>
        <v>1.0157662558756407E-2</v>
      </c>
      <c r="W2251" s="13">
        <f t="shared" si="2700"/>
        <v>2.2919970576032386E-3</v>
      </c>
      <c r="X2251" s="13">
        <f t="shared" si="2701"/>
        <v>6.8410754626334527E-3</v>
      </c>
      <c r="Y2251" s="13">
        <f t="shared" si="2702"/>
        <v>1.0209505577285732E-2</v>
      </c>
      <c r="Z2251" s="13">
        <f t="shared" si="2703"/>
        <v>9.439554379406763E-2</v>
      </c>
      <c r="AA2251" s="13">
        <f t="shared" si="2704"/>
        <v>8.1586068501212652E-2</v>
      </c>
      <c r="AB2251" s="13">
        <f t="shared" si="2705"/>
        <v>3.5257419502799044E-2</v>
      </c>
      <c r="AC2251" s="13">
        <f t="shared" si="2706"/>
        <v>1.6377538799075024E-3</v>
      </c>
      <c r="AD2251" s="13">
        <f t="shared" si="2707"/>
        <v>4.9524326422161976E-4</v>
      </c>
      <c r="AE2251" s="13">
        <f t="shared" si="2708"/>
        <v>1.4781853805885231E-3</v>
      </c>
      <c r="AF2251" s="13">
        <f t="shared" si="2709"/>
        <v>2.2060189176120143E-3</v>
      </c>
      <c r="AG2251" s="13">
        <f t="shared" si="2710"/>
        <v>2.1948169373832904E-3</v>
      </c>
      <c r="AH2251" s="13">
        <f t="shared" si="2711"/>
        <v>7.0437158316732501E-2</v>
      </c>
      <c r="AI2251" s="13">
        <f t="shared" si="2712"/>
        <v>6.0878835933151909E-2</v>
      </c>
      <c r="AJ2251" s="13">
        <f t="shared" si="2713"/>
        <v>2.6308788948511595E-2</v>
      </c>
      <c r="AK2251" s="13">
        <f t="shared" si="2714"/>
        <v>7.579562096066193E-3</v>
      </c>
      <c r="AL2251" s="13">
        <f t="shared" si="2715"/>
        <v>1.6899873997660097E-4</v>
      </c>
      <c r="AM2251" s="13">
        <f t="shared" si="2716"/>
        <v>8.5607750653349222E-5</v>
      </c>
      <c r="AN2251" s="13">
        <f t="shared" si="2717"/>
        <v>2.5551912488853219E-4</v>
      </c>
      <c r="AO2251" s="13">
        <f t="shared" si="2718"/>
        <v>3.813324300984129E-4</v>
      </c>
      <c r="AP2251" s="13">
        <f t="shared" si="2719"/>
        <v>3.7939605579607571E-4</v>
      </c>
      <c r="AQ2251" s="13">
        <f t="shared" si="2720"/>
        <v>2.8310213568081096E-4</v>
      </c>
      <c r="AR2251" s="13">
        <f t="shared" si="2721"/>
        <v>4.2047690577937981E-2</v>
      </c>
      <c r="AS2251" s="13">
        <f t="shared" si="2722"/>
        <v>3.6341818966511799E-2</v>
      </c>
      <c r="AT2251" s="13">
        <f t="shared" si="2723"/>
        <v>1.5705117066378074E-2</v>
      </c>
      <c r="AU2251" s="13">
        <f t="shared" si="2724"/>
        <v>4.5246442268235239E-3</v>
      </c>
      <c r="AV2251" s="13">
        <f t="shared" si="2725"/>
        <v>9.7766250131089277E-4</v>
      </c>
      <c r="AW2251" s="13">
        <f t="shared" si="2726"/>
        <v>1.2110325163453884E-5</v>
      </c>
      <c r="AX2251" s="13">
        <f t="shared" si="2727"/>
        <v>1.2331796481614952E-5</v>
      </c>
      <c r="AY2251" s="13">
        <f t="shared" si="2728"/>
        <v>3.6807529940193055E-5</v>
      </c>
      <c r="AZ2251" s="13">
        <f t="shared" si="2729"/>
        <v>5.4930936555676366E-5</v>
      </c>
      <c r="BA2251" s="13">
        <f t="shared" si="2730"/>
        <v>5.4652001837424694E-5</v>
      </c>
      <c r="BB2251" s="13">
        <f t="shared" si="2731"/>
        <v>4.078086264482081E-5</v>
      </c>
      <c r="BC2251" s="13">
        <f t="shared" si="2732"/>
        <v>2.4344268493629367E-5</v>
      </c>
      <c r="BD2251" s="13">
        <f t="shared" si="2733"/>
        <v>2.0917087954578722E-2</v>
      </c>
      <c r="BE2251" s="13">
        <f t="shared" si="2734"/>
        <v>1.8078639119142391E-2</v>
      </c>
      <c r="BF2251" s="13">
        <f t="shared" si="2735"/>
        <v>7.8126838953373849E-3</v>
      </c>
      <c r="BG2251" s="13">
        <f t="shared" si="2736"/>
        <v>2.2508342302467012E-3</v>
      </c>
      <c r="BH2251" s="13">
        <f t="shared" si="2737"/>
        <v>4.8634900630055585E-4</v>
      </c>
      <c r="BI2251" s="13">
        <f t="shared" si="2738"/>
        <v>8.4070289229114101E-5</v>
      </c>
      <c r="BJ2251" s="14">
        <f t="shared" si="2739"/>
        <v>7.7435955368550996E-2</v>
      </c>
      <c r="BK2251" s="14">
        <f t="shared" si="2740"/>
        <v>0.12368553732679125</v>
      </c>
      <c r="BL2251" s="14">
        <f t="shared" si="2741"/>
        <v>0.67172859827276366</v>
      </c>
      <c r="BM2251" s="14">
        <f t="shared" si="2742"/>
        <v>0.7061574749175058</v>
      </c>
      <c r="BN2251" s="14">
        <f t="shared" si="2743"/>
        <v>0.261063462639891</v>
      </c>
    </row>
    <row r="2252" spans="1:66" x14ac:dyDescent="0.25">
      <c r="A2252" t="s">
        <v>22</v>
      </c>
      <c r="B2252" t="s">
        <v>167</v>
      </c>
      <c r="C2252" t="s">
        <v>163</v>
      </c>
      <c r="D2252" t="s">
        <v>543</v>
      </c>
      <c r="E2252" s="10">
        <f>VLOOKUP(A2252,home!$A$2:$E$405,3,FALSE)</f>
        <v>1.675</v>
      </c>
      <c r="F2252" s="10">
        <f>VLOOKUP(B2252,home!$B$2:$E$405,3,FALSE)</f>
        <v>0.75</v>
      </c>
      <c r="G2252" s="10">
        <f>VLOOKUP(C2252,away!$B$2:$E$405,4,FALSE)</f>
        <v>1.27</v>
      </c>
      <c r="H2252" s="10">
        <f>VLOOKUP(A2252,away!$A$2:$E$405,3,FALSE)</f>
        <v>1.41875</v>
      </c>
      <c r="I2252" s="10">
        <f>VLOOKUP(C2252,away!$B$2:$E$405,3,FALSE)</f>
        <v>1.04</v>
      </c>
      <c r="J2252" s="10">
        <f>VLOOKUP(B2252,home!$B$2:$E$405,4,FALSE)</f>
        <v>0.97</v>
      </c>
      <c r="K2252" s="12">
        <f t="shared" si="2688"/>
        <v>1.5954375000000001</v>
      </c>
      <c r="L2252" s="12">
        <f t="shared" si="2689"/>
        <v>1.431235</v>
      </c>
      <c r="M2252" s="13">
        <f t="shared" si="2690"/>
        <v>4.8476676190423965E-2</v>
      </c>
      <c r="N2252" s="13">
        <f t="shared" si="2691"/>
        <v>7.7341507069559542E-2</v>
      </c>
      <c r="O2252" s="13">
        <f t="shared" si="2692"/>
        <v>6.9381515647401443E-2</v>
      </c>
      <c r="P2252" s="13">
        <f t="shared" si="2693"/>
        <v>0.11069387187070107</v>
      </c>
      <c r="Q2252" s="13">
        <f t="shared" si="2694"/>
        <v>6.1696770342645209E-2</v>
      </c>
      <c r="R2252" s="13">
        <f t="shared" si="2695"/>
        <v>4.9650626773804316E-2</v>
      </c>
      <c r="S2252" s="13">
        <f t="shared" si="2696"/>
        <v>6.3190869468829514E-2</v>
      </c>
      <c r="T2252" s="13">
        <f t="shared" si="2697"/>
        <v>8.830257710135582E-2</v>
      </c>
      <c r="U2252" s="13">
        <f t="shared" si="2698"/>
        <v>7.9214471853431431E-2</v>
      </c>
      <c r="V2252" s="13">
        <f t="shared" si="2699"/>
        <v>1.6032548612551035E-2</v>
      </c>
      <c r="W2252" s="13">
        <f t="shared" si="2700"/>
        <v>3.281111367784801E-2</v>
      </c>
      <c r="X2252" s="13">
        <f t="shared" si="2701"/>
        <v>4.6960414284714799E-2</v>
      </c>
      <c r="Y2252" s="13">
        <f t="shared" si="2702"/>
        <v>3.3605694269391896E-2</v>
      </c>
      <c r="Z2252" s="13">
        <f t="shared" si="2703"/>
        <v>2.3687238270201937E-2</v>
      </c>
      <c r="AA2252" s="13">
        <f t="shared" si="2704"/>
        <v>3.7791508207715305E-2</v>
      </c>
      <c r="AB2252" s="13">
        <f t="shared" si="2705"/>
        <v>3.0146994688073397E-2</v>
      </c>
      <c r="AC2252" s="13">
        <f t="shared" si="2706"/>
        <v>2.2880911777387433E-3</v>
      </c>
      <c r="AD2252" s="13">
        <f t="shared" si="2707"/>
        <v>1.3087020294600404E-2</v>
      </c>
      <c r="AE2252" s="13">
        <f t="shared" si="2708"/>
        <v>1.8730601491342411E-2</v>
      </c>
      <c r="AF2252" s="13">
        <f t="shared" si="2709"/>
        <v>1.3403946212730731E-2</v>
      </c>
      <c r="AG2252" s="13">
        <f t="shared" si="2710"/>
        <v>6.3947323192592208E-3</v>
      </c>
      <c r="AH2252" s="13">
        <f t="shared" si="2711"/>
        <v>8.4755011164131186E-3</v>
      </c>
      <c r="AI2252" s="13">
        <f t="shared" si="2712"/>
        <v>1.3522132312417357E-2</v>
      </c>
      <c r="AJ2252" s="13">
        <f t="shared" si="2713"/>
        <v>1.0786858485596185E-2</v>
      </c>
      <c r="AK2252" s="13">
        <f t="shared" si="2714"/>
        <v>5.7365861783711209E-3</v>
      </c>
      <c r="AL2252" s="13">
        <f t="shared" si="2715"/>
        <v>2.0898930501107781E-4</v>
      </c>
      <c r="AM2252" s="13">
        <f t="shared" si="2716"/>
        <v>4.1759045882533109E-3</v>
      </c>
      <c r="AN2252" s="13">
        <f t="shared" si="2717"/>
        <v>5.9767008033687272E-3</v>
      </c>
      <c r="AO2252" s="13">
        <f t="shared" si="2718"/>
        <v>4.2770316871547209E-3</v>
      </c>
      <c r="AP2252" s="13">
        <f t="shared" si="2719"/>
        <v>2.0404791489216289E-3</v>
      </c>
      <c r="AQ2252" s="13">
        <f t="shared" si="2720"/>
        <v>7.30101293676712E-4</v>
      </c>
      <c r="AR2252" s="13">
        <f t="shared" si="2721"/>
        <v>2.4260867680699063E-3</v>
      </c>
      <c r="AS2252" s="13">
        <f t="shared" si="2722"/>
        <v>3.8706698080325317E-3</v>
      </c>
      <c r="AT2252" s="13">
        <f t="shared" si="2723"/>
        <v>3.0877058809264516E-3</v>
      </c>
      <c r="AU2252" s="13">
        <f t="shared" si="2724"/>
        <v>1.6420805838001987E-3</v>
      </c>
      <c r="AV2252" s="13">
        <f t="shared" si="2725"/>
        <v>6.549592353541822E-4</v>
      </c>
      <c r="AW2252" s="13">
        <f t="shared" si="2726"/>
        <v>1.3255994181826136E-5</v>
      </c>
      <c r="AX2252" s="13">
        <f t="shared" si="2727"/>
        <v>1.1103991294202308E-3</v>
      </c>
      <c r="AY2252" s="13">
        <f t="shared" si="2728"/>
        <v>1.5892420979957641E-3</v>
      </c>
      <c r="AZ2252" s="13">
        <f t="shared" si="2729"/>
        <v>1.1372894570624839E-3</v>
      </c>
      <c r="BA2252" s="13">
        <f t="shared" si="2730"/>
        <v>5.4257615869294129E-4</v>
      </c>
      <c r="BB2252" s="13">
        <f t="shared" si="2731"/>
        <v>1.9413849712172299E-4</v>
      </c>
      <c r="BC2252" s="13">
        <f t="shared" si="2732"/>
        <v>5.5571562385601854E-5</v>
      </c>
      <c r="BD2252" s="13">
        <f t="shared" si="2733"/>
        <v>5.7871671591642169E-4</v>
      </c>
      <c r="BE2252" s="13">
        <f t="shared" si="2734"/>
        <v>9.2330635044990622E-4</v>
      </c>
      <c r="BF2252" s="13">
        <f t="shared" si="2735"/>
        <v>7.3653878774796117E-4</v>
      </c>
      <c r="BG2252" s="13">
        <f t="shared" si="2736"/>
        <v>3.9170053405921263E-4</v>
      </c>
      <c r="BH2252" s="13">
        <f t="shared" si="2737"/>
        <v>1.5623343020202372E-4</v>
      </c>
      <c r="BI2252" s="13">
        <f t="shared" si="2738"/>
        <v>4.9852134659588293E-5</v>
      </c>
      <c r="BJ2252" s="14">
        <f t="shared" si="2739"/>
        <v>0.41416381148750198</v>
      </c>
      <c r="BK2252" s="14">
        <f t="shared" si="2740"/>
        <v>0.24248028872325114</v>
      </c>
      <c r="BL2252" s="14">
        <f t="shared" si="2741"/>
        <v>0.3192240454924421</v>
      </c>
      <c r="BM2252" s="14">
        <f t="shared" si="2742"/>
        <v>0.58073842997504765</v>
      </c>
      <c r="BN2252" s="14">
        <f t="shared" si="2743"/>
        <v>0.41724096789453552</v>
      </c>
    </row>
    <row r="2253" spans="1:66" x14ac:dyDescent="0.25">
      <c r="A2253" t="s">
        <v>22</v>
      </c>
      <c r="B2253" t="s">
        <v>290</v>
      </c>
      <c r="C2253" t="s">
        <v>24</v>
      </c>
      <c r="D2253" t="s">
        <v>543</v>
      </c>
      <c r="E2253" s="10">
        <f>VLOOKUP(A2253,home!$A$2:$E$405,3,FALSE)</f>
        <v>1.675</v>
      </c>
      <c r="F2253" s="10">
        <f>VLOOKUP(B2253,home!$B$2:$E$405,3,FALSE)</f>
        <v>0.8</v>
      </c>
      <c r="G2253" s="10">
        <f>VLOOKUP(C2253,away!$B$2:$E$405,4,FALSE)</f>
        <v>0.9</v>
      </c>
      <c r="H2253" s="10">
        <f>VLOOKUP(A2253,away!$A$2:$E$405,3,FALSE)</f>
        <v>1.41875</v>
      </c>
      <c r="I2253" s="10">
        <f>VLOOKUP(C2253,away!$B$2:$E$405,3,FALSE)</f>
        <v>1.04</v>
      </c>
      <c r="J2253" s="10">
        <f>VLOOKUP(B2253,home!$B$2:$E$405,4,FALSE)</f>
        <v>1.17</v>
      </c>
      <c r="K2253" s="12">
        <f t="shared" si="2688"/>
        <v>1.2060000000000002</v>
      </c>
      <c r="L2253" s="12">
        <f t="shared" si="2689"/>
        <v>1.726335</v>
      </c>
      <c r="M2253" s="13">
        <f t="shared" si="2690"/>
        <v>5.3272501514228181E-2</v>
      </c>
      <c r="N2253" s="13">
        <f t="shared" si="2691"/>
        <v>6.4246636826159192E-2</v>
      </c>
      <c r="O2253" s="13">
        <f t="shared" si="2692"/>
        <v>9.1966183901565093E-2</v>
      </c>
      <c r="P2253" s="13">
        <f t="shared" si="2693"/>
        <v>0.11091121778528751</v>
      </c>
      <c r="Q2253" s="13">
        <f t="shared" si="2694"/>
        <v>3.8740722006173997E-2</v>
      </c>
      <c r="R2253" s="13">
        <f t="shared" si="2695"/>
        <v>7.9382221042854209E-2</v>
      </c>
      <c r="S2253" s="13">
        <f t="shared" si="2696"/>
        <v>5.7728180022342375E-2</v>
      </c>
      <c r="T2253" s="13">
        <f t="shared" si="2697"/>
        <v>6.687946432452839E-2</v>
      </c>
      <c r="U2253" s="13">
        <f t="shared" si="2698"/>
        <v>9.5734958577682189E-2</v>
      </c>
      <c r="V2253" s="13">
        <f t="shared" si="2699"/>
        <v>1.3354195806288632E-2</v>
      </c>
      <c r="W2253" s="13">
        <f t="shared" si="2700"/>
        <v>1.5573770246481943E-2</v>
      </c>
      <c r="X2253" s="13">
        <f t="shared" si="2701"/>
        <v>2.6885544658460402E-2</v>
      </c>
      <c r="Y2253" s="13">
        <f t="shared" si="2702"/>
        <v>2.3206728368981626E-2</v>
      </c>
      <c r="Z2253" s="13">
        <f t="shared" si="2703"/>
        <v>4.5680102188005244E-2</v>
      </c>
      <c r="AA2253" s="13">
        <f t="shared" si="2704"/>
        <v>5.5090203238734328E-2</v>
      </c>
      <c r="AB2253" s="13">
        <f t="shared" si="2705"/>
        <v>3.3219392552956806E-2</v>
      </c>
      <c r="AC2253" s="13">
        <f t="shared" si="2706"/>
        <v>1.7376813521501674E-3</v>
      </c>
      <c r="AD2253" s="13">
        <f t="shared" si="2707"/>
        <v>4.695491729314309E-3</v>
      </c>
      <c r="AE2253" s="13">
        <f t="shared" si="2708"/>
        <v>8.1059917145258169E-3</v>
      </c>
      <c r="AF2253" s="13">
        <f t="shared" si="2709"/>
        <v>6.9968286032479655E-3</v>
      </c>
      <c r="AG2253" s="13">
        <f t="shared" si="2710"/>
        <v>4.0262900355960253E-3</v>
      </c>
      <c r="AH2253" s="13">
        <f t="shared" si="2711"/>
        <v>1.9714789802682521E-2</v>
      </c>
      <c r="AI2253" s="13">
        <f t="shared" si="2712"/>
        <v>2.3776036502035122E-2</v>
      </c>
      <c r="AJ2253" s="13">
        <f t="shared" si="2713"/>
        <v>1.4336950010727182E-2</v>
      </c>
      <c r="AK2253" s="13">
        <f t="shared" si="2714"/>
        <v>5.7634539043123255E-3</v>
      </c>
      <c r="AL2253" s="13">
        <f t="shared" si="2715"/>
        <v>1.4471132341197494E-4</v>
      </c>
      <c r="AM2253" s="13">
        <f t="shared" si="2716"/>
        <v>1.1325526051106118E-3</v>
      </c>
      <c r="AN2253" s="13">
        <f t="shared" si="2717"/>
        <v>1.9551652015436277E-3</v>
      </c>
      <c r="AO2253" s="13">
        <f t="shared" si="2718"/>
        <v>1.6876350591034099E-3</v>
      </c>
      <c r="AP2253" s="13">
        <f t="shared" si="2719"/>
        <v>9.7114115658576174E-4</v>
      </c>
      <c r="AQ2253" s="13">
        <f t="shared" si="2720"/>
        <v>4.1912874213862053E-4</v>
      </c>
      <c r="AR2253" s="13">
        <f t="shared" si="2721"/>
        <v>6.8068663308027792E-3</v>
      </c>
      <c r="AS2253" s="13">
        <f t="shared" si="2722"/>
        <v>8.209080794948153E-3</v>
      </c>
      <c r="AT2253" s="13">
        <f t="shared" si="2723"/>
        <v>4.9500757193537371E-3</v>
      </c>
      <c r="AU2253" s="13">
        <f t="shared" si="2724"/>
        <v>1.9899304391802018E-3</v>
      </c>
      <c r="AV2253" s="13">
        <f t="shared" si="2725"/>
        <v>5.9996402741283126E-4</v>
      </c>
      <c r="AW2253" s="13">
        <f t="shared" si="2726"/>
        <v>8.3689774538307742E-6</v>
      </c>
      <c r="AX2253" s="13">
        <f t="shared" si="2727"/>
        <v>2.2764307362723246E-4</v>
      </c>
      <c r="AY2253" s="13">
        <f t="shared" si="2728"/>
        <v>3.9298820551026829E-4</v>
      </c>
      <c r="AZ2253" s="13">
        <f t="shared" si="2729"/>
        <v>3.3921464687978461E-4</v>
      </c>
      <c r="BA2253" s="13">
        <f t="shared" si="2730"/>
        <v>1.9519937247373766E-4</v>
      </c>
      <c r="BB2253" s="13">
        <f t="shared" si="2731"/>
        <v>8.4244877169862531E-5</v>
      </c>
      <c r="BC2253" s="13">
        <f t="shared" si="2732"/>
        <v>2.9086976005806898E-5</v>
      </c>
      <c r="BD2253" s="13">
        <f t="shared" si="2733"/>
        <v>1.9584885978644025E-3</v>
      </c>
      <c r="BE2253" s="13">
        <f t="shared" si="2734"/>
        <v>2.3619372490244696E-3</v>
      </c>
      <c r="BF2253" s="13">
        <f t="shared" si="2735"/>
        <v>1.4242481611617555E-3</v>
      </c>
      <c r="BG2253" s="13">
        <f t="shared" si="2736"/>
        <v>5.7254776078702546E-4</v>
      </c>
      <c r="BH2253" s="13">
        <f t="shared" si="2737"/>
        <v>1.7262314987728832E-4</v>
      </c>
      <c r="BI2253" s="13">
        <f t="shared" si="2738"/>
        <v>4.1636703750401954E-5</v>
      </c>
      <c r="BJ2253" s="14">
        <f t="shared" si="2739"/>
        <v>0.26679146842961837</v>
      </c>
      <c r="BK2253" s="14">
        <f t="shared" si="2740"/>
        <v>0.2375414760092191</v>
      </c>
      <c r="BL2253" s="14">
        <f t="shared" si="2741"/>
        <v>0.44807158846771289</v>
      </c>
      <c r="BM2253" s="14">
        <f t="shared" si="2742"/>
        <v>0.55918053279023072</v>
      </c>
      <c r="BN2253" s="14">
        <f t="shared" si="2743"/>
        <v>0.4385194830762682</v>
      </c>
    </row>
    <row r="2254" spans="1:66" x14ac:dyDescent="0.25">
      <c r="A2254" t="s">
        <v>22</v>
      </c>
      <c r="B2254" t="s">
        <v>266</v>
      </c>
      <c r="C2254" t="s">
        <v>263</v>
      </c>
      <c r="D2254" t="s">
        <v>543</v>
      </c>
      <c r="E2254" s="10">
        <f>VLOOKUP(A2254,home!$A$2:$E$405,3,FALSE)</f>
        <v>1.675</v>
      </c>
      <c r="F2254" s="10">
        <f>VLOOKUP(B2254,home!$B$2:$E$405,3,FALSE)</f>
        <v>0.93</v>
      </c>
      <c r="G2254" s="10">
        <f>VLOOKUP(C2254,away!$B$2:$E$405,4,FALSE)</f>
        <v>0.6</v>
      </c>
      <c r="H2254" s="10">
        <f>VLOOKUP(A2254,away!$A$2:$E$405,3,FALSE)</f>
        <v>1.41875</v>
      </c>
      <c r="I2254" s="10">
        <f>VLOOKUP(C2254,away!$B$2:$E$405,3,FALSE)</f>
        <v>1.26</v>
      </c>
      <c r="J2254" s="10">
        <f>VLOOKUP(B2254,home!$B$2:$E$405,4,FALSE)</f>
        <v>1.57</v>
      </c>
      <c r="K2254" s="12">
        <f t="shared" si="2688"/>
        <v>0.93465000000000009</v>
      </c>
      <c r="L2254" s="12">
        <f t="shared" si="2689"/>
        <v>2.8065712500000002</v>
      </c>
      <c r="M2254" s="13">
        <f t="shared" si="2690"/>
        <v>2.3725111139694111E-2</v>
      </c>
      <c r="N2254" s="13">
        <f t="shared" si="2691"/>
        <v>2.2174675126715102E-2</v>
      </c>
      <c r="O2254" s="13">
        <f t="shared" si="2692"/>
        <v>6.6586214827720216E-2</v>
      </c>
      <c r="P2254" s="13">
        <f t="shared" si="2693"/>
        <v>6.2234805688728717E-2</v>
      </c>
      <c r="Q2254" s="13">
        <f t="shared" si="2694"/>
        <v>1.0362780053592136E-2</v>
      </c>
      <c r="R2254" s="13">
        <f t="shared" si="2695"/>
        <v>9.3439478090901668E-2</v>
      </c>
      <c r="S2254" s="13">
        <f t="shared" si="2696"/>
        <v>4.0812991520972043E-2</v>
      </c>
      <c r="T2254" s="13">
        <f t="shared" si="2697"/>
        <v>2.9083880568485147E-2</v>
      </c>
      <c r="U2254" s="13">
        <f t="shared" si="2698"/>
        <v>8.7333208197661258E-2</v>
      </c>
      <c r="V2254" s="13">
        <f t="shared" si="2699"/>
        <v>1.1895453452148022E-2</v>
      </c>
      <c r="W2254" s="13">
        <f t="shared" si="2700"/>
        <v>3.2285241256966306E-3</v>
      </c>
      <c r="X2254" s="13">
        <f t="shared" si="2701"/>
        <v>9.0610829911115503E-3</v>
      </c>
      <c r="Y2254" s="13">
        <f t="shared" si="2702"/>
        <v>1.2715287508358843E-2</v>
      </c>
      <c r="Z2254" s="13">
        <f t="shared" si="2703"/>
        <v>8.7414850941643168E-2</v>
      </c>
      <c r="AA2254" s="13">
        <f t="shared" si="2704"/>
        <v>8.1702290432606808E-2</v>
      </c>
      <c r="AB2254" s="13">
        <f t="shared" si="2705"/>
        <v>3.8181522876417975E-2</v>
      </c>
      <c r="AC2254" s="13">
        <f t="shared" si="2706"/>
        <v>1.9502312070710025E-3</v>
      </c>
      <c r="AD2254" s="13">
        <f t="shared" si="2707"/>
        <v>7.5438501852058892E-4</v>
      </c>
      <c r="AE2254" s="13">
        <f t="shared" si="2708"/>
        <v>2.1172353044106025E-3</v>
      </c>
      <c r="AF2254" s="13">
        <f t="shared" si="2709"/>
        <v>2.9710858674218982E-3</v>
      </c>
      <c r="AG2254" s="13">
        <f t="shared" si="2710"/>
        <v>2.7795213922625376E-3</v>
      </c>
      <c r="AH2254" s="13">
        <f t="shared" si="2711"/>
        <v>6.133400186896279E-2</v>
      </c>
      <c r="AI2254" s="13">
        <f t="shared" si="2712"/>
        <v>5.7325824846826079E-2</v>
      </c>
      <c r="AJ2254" s="13">
        <f t="shared" si="2713"/>
        <v>2.6789791096542996E-2</v>
      </c>
      <c r="AK2254" s="13">
        <f t="shared" si="2714"/>
        <v>8.3463594161279735E-3</v>
      </c>
      <c r="AL2254" s="13">
        <f t="shared" si="2715"/>
        <v>2.0463088160981079E-4</v>
      </c>
      <c r="AM2254" s="13">
        <f t="shared" si="2716"/>
        <v>1.4101719151205373E-4</v>
      </c>
      <c r="AN2254" s="13">
        <f t="shared" si="2717"/>
        <v>3.9577479545347397E-4</v>
      </c>
      <c r="AO2254" s="13">
        <f t="shared" si="2718"/>
        <v>5.5538508119717554E-4</v>
      </c>
      <c r="AP2254" s="13">
        <f t="shared" si="2719"/>
        <v>5.1957593385563625E-4</v>
      </c>
      <c r="AQ2254" s="13">
        <f t="shared" si="2720"/>
        <v>3.6455671953778253E-4</v>
      </c>
      <c r="AR2254" s="13">
        <f t="shared" si="2721"/>
        <v>3.442764925857545E-2</v>
      </c>
      <c r="AS2254" s="13">
        <f t="shared" si="2722"/>
        <v>3.2177802379527547E-2</v>
      </c>
      <c r="AT2254" s="13">
        <f t="shared" si="2723"/>
        <v>1.5037491497012712E-2</v>
      </c>
      <c r="AU2254" s="13">
        <f t="shared" si="2724"/>
        <v>4.6849304758943113E-3</v>
      </c>
      <c r="AV2254" s="13">
        <f t="shared" si="2725"/>
        <v>1.0946925673236546E-3</v>
      </c>
      <c r="AW2254" s="13">
        <f t="shared" si="2726"/>
        <v>1.4910553210799911E-5</v>
      </c>
      <c r="AX2254" s="13">
        <f t="shared" si="2727"/>
        <v>2.1966953007790165E-5</v>
      </c>
      <c r="AY2254" s="13">
        <f t="shared" si="2728"/>
        <v>6.1651818761764899E-5</v>
      </c>
      <c r="AZ2254" s="13">
        <f t="shared" si="2729"/>
        <v>8.651511102349001E-5</v>
      </c>
      <c r="BA2254" s="13">
        <f t="shared" si="2730"/>
        <v>8.0936941096361727E-5</v>
      </c>
      <c r="BB2254" s="13">
        <f t="shared" si="2731"/>
        <v>5.6788822985998068E-5</v>
      </c>
      <c r="BC2254" s="13">
        <f t="shared" si="2732"/>
        <v>3.1876375582768273E-5</v>
      </c>
      <c r="BD2254" s="13">
        <f t="shared" si="2733"/>
        <v>1.6103941769033618E-2</v>
      </c>
      <c r="BE2254" s="13">
        <f t="shared" si="2734"/>
        <v>1.5051549174427274E-2</v>
      </c>
      <c r="BF2254" s="13">
        <f t="shared" si="2735"/>
        <v>7.0339652179392262E-3</v>
      </c>
      <c r="BG2254" s="13">
        <f t="shared" si="2736"/>
        <v>2.1914318636489663E-3</v>
      </c>
      <c r="BH2254" s="13">
        <f t="shared" si="2737"/>
        <v>5.1205544783987659E-4</v>
      </c>
      <c r="BI2254" s="13">
        <f t="shared" si="2738"/>
        <v>9.5718524864708154E-5</v>
      </c>
      <c r="BJ2254" s="14">
        <f t="shared" si="2739"/>
        <v>9.7564503700589333E-2</v>
      </c>
      <c r="BK2254" s="14">
        <f t="shared" si="2740"/>
        <v>0.14088487570898547</v>
      </c>
      <c r="BL2254" s="14">
        <f t="shared" si="2741"/>
        <v>0.649449919829855</v>
      </c>
      <c r="BM2254" s="14">
        <f t="shared" si="2742"/>
        <v>0.69674434398817009</v>
      </c>
      <c r="BN2254" s="14">
        <f t="shared" si="2743"/>
        <v>0.27852306492735196</v>
      </c>
    </row>
    <row r="2255" spans="1:66" x14ac:dyDescent="0.25">
      <c r="A2255" t="s">
        <v>22</v>
      </c>
      <c r="B2255" t="s">
        <v>23</v>
      </c>
      <c r="C2255" t="s">
        <v>256</v>
      </c>
      <c r="D2255" t="s">
        <v>543</v>
      </c>
      <c r="E2255" s="10">
        <f>VLOOKUP(A2255,home!$A$2:$E$405,3,FALSE)</f>
        <v>1.675</v>
      </c>
      <c r="F2255" s="10">
        <f>VLOOKUP(B2255,home!$B$2:$E$405,3,FALSE)</f>
        <v>1.64</v>
      </c>
      <c r="G2255" s="10">
        <f>VLOOKUP(C2255,away!$B$2:$E$405,4,FALSE)</f>
        <v>0.8</v>
      </c>
      <c r="H2255" s="10">
        <f>VLOOKUP(A2255,away!$A$2:$E$405,3,FALSE)</f>
        <v>1.41875</v>
      </c>
      <c r="I2255" s="10">
        <f>VLOOKUP(C2255,away!$B$2:$E$405,3,FALSE)</f>
        <v>0.66</v>
      </c>
      <c r="J2255" s="10">
        <f>VLOOKUP(B2255,home!$B$2:$E$405,4,FALSE)</f>
        <v>1.06</v>
      </c>
      <c r="K2255" s="12">
        <f t="shared" si="2688"/>
        <v>2.1976</v>
      </c>
      <c r="L2255" s="12">
        <f t="shared" si="2689"/>
        <v>0.99255750000000009</v>
      </c>
      <c r="M2255" s="13">
        <f t="shared" si="2690"/>
        <v>4.1165386880027882E-2</v>
      </c>
      <c r="N2255" s="13">
        <f t="shared" si="2691"/>
        <v>9.0465054207549286E-2</v>
      </c>
      <c r="O2255" s="13">
        <f t="shared" si="2692"/>
        <v>4.0859013488173279E-2</v>
      </c>
      <c r="P2255" s="13">
        <f t="shared" si="2693"/>
        <v>8.9791768041609613E-2</v>
      </c>
      <c r="Q2255" s="13">
        <f t="shared" si="2694"/>
        <v>9.9403001563255169E-2</v>
      </c>
      <c r="R2255" s="13">
        <f t="shared" si="2695"/>
        <v>2.0277460140143776E-2</v>
      </c>
      <c r="S2255" s="13">
        <f t="shared" si="2696"/>
        <v>4.8964446948693188E-2</v>
      </c>
      <c r="T2255" s="13">
        <f t="shared" si="2697"/>
        <v>9.8663194724120662E-2</v>
      </c>
      <c r="U2255" s="13">
        <f t="shared" si="2698"/>
        <v>4.456174640397996E-2</v>
      </c>
      <c r="V2255" s="13">
        <f t="shared" si="2699"/>
        <v>1.1867047093920571E-2</v>
      </c>
      <c r="W2255" s="13">
        <f t="shared" si="2700"/>
        <v>7.2816012078469855E-2</v>
      </c>
      <c r="X2255" s="13">
        <f t="shared" si="2701"/>
        <v>7.2274078908575845E-2</v>
      </c>
      <c r="Y2255" s="13">
        <f t="shared" si="2702"/>
        <v>3.5868089538149385E-2</v>
      </c>
      <c r="Z2255" s="13">
        <f t="shared" si="2703"/>
        <v>6.7088483810169193E-3</v>
      </c>
      <c r="AA2255" s="13">
        <f t="shared" si="2704"/>
        <v>1.4743365202122783E-2</v>
      </c>
      <c r="AB2255" s="13">
        <f t="shared" si="2705"/>
        <v>1.6200009684092517E-2</v>
      </c>
      <c r="AC2255" s="13">
        <f t="shared" si="2706"/>
        <v>1.6178080979501706E-3</v>
      </c>
      <c r="AD2255" s="13">
        <f t="shared" si="2707"/>
        <v>4.0005117035911343E-2</v>
      </c>
      <c r="AE2255" s="13">
        <f t="shared" si="2708"/>
        <v>3.9707378952371572E-2</v>
      </c>
      <c r="AF2255" s="13">
        <f t="shared" si="2709"/>
        <v>1.9705928392259275E-2</v>
      </c>
      <c r="AG2255" s="13">
        <f t="shared" si="2710"/>
        <v>6.5197556733999629E-3</v>
      </c>
      <c r="AH2255" s="13">
        <f t="shared" si="2711"/>
        <v>1.6647294442353E-3</v>
      </c>
      <c r="AI2255" s="13">
        <f t="shared" si="2712"/>
        <v>3.6584094266514954E-3</v>
      </c>
      <c r="AJ2255" s="13">
        <f t="shared" si="2713"/>
        <v>4.0198602780046645E-3</v>
      </c>
      <c r="AK2255" s="13">
        <f t="shared" si="2714"/>
        <v>2.9446816489810167E-3</v>
      </c>
      <c r="AL2255" s="13">
        <f t="shared" si="2715"/>
        <v>1.4115339169807026E-4</v>
      </c>
      <c r="AM2255" s="13">
        <f t="shared" si="2716"/>
        <v>1.7583049039623759E-2</v>
      </c>
      <c r="AN2255" s="13">
        <f t="shared" si="2717"/>
        <v>1.7452187197146363E-2</v>
      </c>
      <c r="AO2255" s="13">
        <f t="shared" si="2718"/>
        <v>8.6611496469658003E-3</v>
      </c>
      <c r="AP2255" s="13">
        <f t="shared" si="2719"/>
        <v>2.865563013572753E-3</v>
      </c>
      <c r="AQ2255" s="13">
        <f t="shared" si="2720"/>
        <v>7.110590152110593E-4</v>
      </c>
      <c r="AR2255" s="13">
        <f t="shared" si="2721"/>
        <v>3.3046793906931589E-4</v>
      </c>
      <c r="AS2255" s="13">
        <f t="shared" si="2722"/>
        <v>7.2623634289872862E-4</v>
      </c>
      <c r="AT2255" s="13">
        <f t="shared" si="2723"/>
        <v>7.979884935771232E-4</v>
      </c>
      <c r="AU2255" s="13">
        <f t="shared" si="2724"/>
        <v>5.845531711616953E-4</v>
      </c>
      <c r="AV2255" s="13">
        <f t="shared" si="2725"/>
        <v>3.2115351223623544E-4</v>
      </c>
      <c r="AW2255" s="13">
        <f t="shared" si="2726"/>
        <v>8.5525011060720379E-6</v>
      </c>
      <c r="AX2255" s="13">
        <f t="shared" si="2727"/>
        <v>6.4400847615795299E-3</v>
      </c>
      <c r="AY2255" s="13">
        <f t="shared" si="2728"/>
        <v>6.3921544307414752E-3</v>
      </c>
      <c r="AZ2255" s="13">
        <f t="shared" si="2729"/>
        <v>3.1722904106953405E-3</v>
      </c>
      <c r="BA2255" s="13">
        <f t="shared" si="2730"/>
        <v>1.0495602131045804E-3</v>
      </c>
      <c r="BB2255" s="13">
        <f t="shared" si="2731"/>
        <v>2.6043721530463737E-4</v>
      </c>
      <c r="BC2255" s="13">
        <f t="shared" si="2732"/>
        <v>5.1699782265946539E-5</v>
      </c>
      <c r="BD2255" s="13">
        <f t="shared" si="2733"/>
        <v>5.4668071905465413E-5</v>
      </c>
      <c r="BE2255" s="13">
        <f t="shared" si="2734"/>
        <v>1.2013855481945079E-4</v>
      </c>
      <c r="BF2255" s="13">
        <f t="shared" si="2735"/>
        <v>1.3200824403561257E-4</v>
      </c>
      <c r="BG2255" s="13">
        <f t="shared" si="2736"/>
        <v>9.6700439030887388E-5</v>
      </c>
      <c r="BH2255" s="13">
        <f t="shared" si="2737"/>
        <v>5.3127221203569535E-5</v>
      </c>
      <c r="BI2255" s="13">
        <f t="shared" si="2738"/>
        <v>2.3350476263392891E-5</v>
      </c>
      <c r="BJ2255" s="14">
        <f t="shared" si="2739"/>
        <v>0.64006684580027362</v>
      </c>
      <c r="BK2255" s="14">
        <f t="shared" si="2740"/>
        <v>0.19993976488464096</v>
      </c>
      <c r="BL2255" s="14">
        <f t="shared" si="2741"/>
        <v>0.15216966818258626</v>
      </c>
      <c r="BM2255" s="14">
        <f t="shared" si="2742"/>
        <v>0.61053984099812331</v>
      </c>
      <c r="BN2255" s="14">
        <f t="shared" si="2743"/>
        <v>0.38196168432075894</v>
      </c>
    </row>
    <row r="2256" spans="1:66" x14ac:dyDescent="0.25">
      <c r="A2256" t="s">
        <v>25</v>
      </c>
      <c r="B2256" t="s">
        <v>171</v>
      </c>
      <c r="C2256" t="s">
        <v>477</v>
      </c>
      <c r="D2256" t="s">
        <v>543</v>
      </c>
      <c r="E2256" s="10">
        <f>VLOOKUP(A2256,home!$A$2:$E$405,3,FALSE)</f>
        <v>1.3374999999999999</v>
      </c>
      <c r="F2256" s="10">
        <f>VLOOKUP(B2256,home!$B$2:$E$405,3,FALSE)</f>
        <v>0.84</v>
      </c>
      <c r="G2256" s="10">
        <f>VLOOKUP(C2256,away!$B$2:$E$405,4,FALSE)</f>
        <v>1.31</v>
      </c>
      <c r="H2256" s="10">
        <f>VLOOKUP(A2256,away!$A$2:$E$405,3,FALSE)</f>
        <v>1.1625000000000001</v>
      </c>
      <c r="I2256" s="10">
        <f>VLOOKUP(C2256,away!$B$2:$E$405,3,FALSE)</f>
        <v>1.21</v>
      </c>
      <c r="J2256" s="10">
        <f>VLOOKUP(B2256,home!$B$2:$E$405,4,FALSE)</f>
        <v>0.75</v>
      </c>
      <c r="K2256" s="12">
        <f t="shared" si="2688"/>
        <v>1.4717849999999999</v>
      </c>
      <c r="L2256" s="12">
        <f t="shared" si="2689"/>
        <v>1.05496875</v>
      </c>
      <c r="M2256" s="13">
        <f t="shared" si="2690"/>
        <v>7.9918033563968316E-2</v>
      </c>
      <c r="N2256" s="13">
        <f t="shared" si="2691"/>
        <v>0.1176221630289451</v>
      </c>
      <c r="O2256" s="13">
        <f t="shared" si="2692"/>
        <v>8.4311027971437691E-2</v>
      </c>
      <c r="P2256" s="13">
        <f t="shared" si="2693"/>
        <v>0.12408770630294241</v>
      </c>
      <c r="Q2256" s="13">
        <f t="shared" si="2694"/>
        <v>8.6557267606777982E-2</v>
      </c>
      <c r="R2256" s="13">
        <f t="shared" si="2695"/>
        <v>4.447274989512133E-2</v>
      </c>
      <c r="S2256" s="13">
        <f t="shared" si="2696"/>
        <v>4.8167347746364907E-2</v>
      </c>
      <c r="T2256" s="13">
        <f t="shared" si="2697"/>
        <v>9.1315212410538055E-2</v>
      </c>
      <c r="U2256" s="13">
        <f t="shared" si="2698"/>
        <v>6.5454326204391136E-2</v>
      </c>
      <c r="V2256" s="13">
        <f t="shared" si="2699"/>
        <v>8.3098692692411442E-3</v>
      </c>
      <c r="W2256" s="13">
        <f t="shared" si="2700"/>
        <v>4.2464562701547227E-2</v>
      </c>
      <c r="X2256" s="13">
        <f t="shared" si="2701"/>
        <v>4.4798786632547896E-2</v>
      </c>
      <c r="Y2256" s="13">
        <f t="shared" si="2702"/>
        <v>2.3630659967627882E-2</v>
      </c>
      <c r="Z2256" s="13">
        <f t="shared" si="2703"/>
        <v>1.5639120455306261E-2</v>
      </c>
      <c r="AA2256" s="13">
        <f t="shared" si="2704"/>
        <v>2.3017422899312925E-2</v>
      </c>
      <c r="AB2256" s="13">
        <f t="shared" si="2705"/>
        <v>1.6938348880932638E-2</v>
      </c>
      <c r="AC2256" s="13">
        <f t="shared" si="2706"/>
        <v>8.0641421850683012E-4</v>
      </c>
      <c r="AD2256" s="13">
        <f t="shared" si="2707"/>
        <v>1.562467660392418E-2</v>
      </c>
      <c r="AE2256" s="13">
        <f t="shared" si="2708"/>
        <v>1.6483545545996136E-2</v>
      </c>
      <c r="AF2256" s="13">
        <f t="shared" si="2709"/>
        <v>8.6948127201138051E-3</v>
      </c>
      <c r="AG2256" s="13">
        <f t="shared" si="2710"/>
        <v>3.0575852356075207E-3</v>
      </c>
      <c r="AH2256" s="13">
        <f t="shared" si="2711"/>
        <v>4.1246958394584683E-3</v>
      </c>
      <c r="AI2256" s="13">
        <f t="shared" si="2712"/>
        <v>6.0706654660773809E-3</v>
      </c>
      <c r="AJ2256" s="13">
        <f t="shared" si="2713"/>
        <v>4.4673571864953486E-3</v>
      </c>
      <c r="AK2256" s="13">
        <f t="shared" si="2714"/>
        <v>2.191663098908685E-3</v>
      </c>
      <c r="AL2256" s="13">
        <f t="shared" si="2715"/>
        <v>5.0084360809251952E-5</v>
      </c>
      <c r="AM2256" s="13">
        <f t="shared" si="2716"/>
        <v>4.5992329311013097E-3</v>
      </c>
      <c r="AN2256" s="13">
        <f t="shared" si="2717"/>
        <v>4.8520470162827841E-3</v>
      </c>
      <c r="AO2256" s="13">
        <f t="shared" si="2718"/>
        <v>2.5593789878545392E-3</v>
      </c>
      <c r="AP2256" s="13">
        <f t="shared" si="2719"/>
        <v>9.0002161719772292E-4</v>
      </c>
      <c r="AQ2256" s="13">
        <f t="shared" si="2720"/>
        <v>2.3737367011701497E-4</v>
      </c>
      <c r="AR2256" s="13">
        <f t="shared" si="2721"/>
        <v>8.7028504277674053E-4</v>
      </c>
      <c r="AS2256" s="13">
        <f t="shared" si="2722"/>
        <v>1.2808724716831649E-3</v>
      </c>
      <c r="AT2256" s="13">
        <f t="shared" si="2723"/>
        <v>9.4258444536810351E-4</v>
      </c>
      <c r="AU2256" s="13">
        <f t="shared" si="2724"/>
        <v>4.6242721597536456E-4</v>
      </c>
      <c r="AV2256" s="13">
        <f t="shared" si="2725"/>
        <v>1.7014836001607558E-4</v>
      </c>
      <c r="AW2256" s="13">
        <f t="shared" si="2726"/>
        <v>2.1601484731417326E-6</v>
      </c>
      <c r="AX2256" s="13">
        <f t="shared" si="2727"/>
        <v>1.1281803399168229E-3</v>
      </c>
      <c r="AY2256" s="13">
        <f t="shared" si="2728"/>
        <v>1.1901950029766257E-3</v>
      </c>
      <c r="AZ2256" s="13">
        <f t="shared" si="2729"/>
        <v>6.2780926727324857E-4</v>
      </c>
      <c r="BA2256" s="13">
        <f t="shared" si="2730"/>
        <v>2.2077305264455834E-4</v>
      </c>
      <c r="BB2256" s="13">
        <f t="shared" si="2731"/>
        <v>5.8227167845528461E-5</v>
      </c>
      <c r="BC2256" s="13">
        <f t="shared" si="2732"/>
        <v>1.2285568495607475E-5</v>
      </c>
      <c r="BD2256" s="13">
        <f t="shared" si="2733"/>
        <v>1.5302058728697903E-4</v>
      </c>
      <c r="BE2256" s="13">
        <f t="shared" si="2734"/>
        <v>2.2521340506016641E-4</v>
      </c>
      <c r="BF2256" s="13">
        <f t="shared" si="2735"/>
        <v>1.6573285568323852E-4</v>
      </c>
      <c r="BG2256" s="13">
        <f t="shared" si="2736"/>
        <v>8.1307710333918367E-5</v>
      </c>
      <c r="BH2256" s="13">
        <f t="shared" si="2737"/>
        <v>2.991686711345153E-5</v>
      </c>
      <c r="BI2256" s="13">
        <f t="shared" si="2738"/>
        <v>8.8062392529142502E-6</v>
      </c>
      <c r="BJ2256" s="14">
        <f t="shared" si="2739"/>
        <v>0.46663479707533145</v>
      </c>
      <c r="BK2256" s="14">
        <f t="shared" si="2740"/>
        <v>0.26252965046480953</v>
      </c>
      <c r="BL2256" s="14">
        <f t="shared" si="2741"/>
        <v>0.25543857264268577</v>
      </c>
      <c r="BM2256" s="14">
        <f t="shared" si="2742"/>
        <v>0.46208515741443662</v>
      </c>
      <c r="BN2256" s="14">
        <f t="shared" si="2743"/>
        <v>0.53696894836919273</v>
      </c>
    </row>
    <row r="2257" spans="1:66" x14ac:dyDescent="0.25">
      <c r="A2257" t="s">
        <v>25</v>
      </c>
      <c r="B2257" t="s">
        <v>26</v>
      </c>
      <c r="C2257" t="s">
        <v>170</v>
      </c>
      <c r="D2257" t="s">
        <v>543</v>
      </c>
      <c r="E2257" s="10">
        <f>VLOOKUP(A2257,home!$A$2:$E$405,3,FALSE)</f>
        <v>1.3374999999999999</v>
      </c>
      <c r="F2257" s="10">
        <f>VLOOKUP(B2257,home!$B$2:$E$405,3,FALSE)</f>
        <v>0.64</v>
      </c>
      <c r="G2257" s="10">
        <f>VLOOKUP(C2257,away!$B$2:$E$405,4,FALSE)</f>
        <v>0.75</v>
      </c>
      <c r="H2257" s="10">
        <f>VLOOKUP(A2257,away!$A$2:$E$405,3,FALSE)</f>
        <v>1.1625000000000001</v>
      </c>
      <c r="I2257" s="10">
        <f>VLOOKUP(C2257,away!$B$2:$E$405,3,FALSE)</f>
        <v>0.57999999999999996</v>
      </c>
      <c r="J2257" s="10">
        <f>VLOOKUP(B2257,home!$B$2:$E$405,4,FALSE)</f>
        <v>1.72</v>
      </c>
      <c r="K2257" s="12">
        <f t="shared" si="2688"/>
        <v>0.64200000000000002</v>
      </c>
      <c r="L2257" s="12">
        <f t="shared" si="2689"/>
        <v>1.15971</v>
      </c>
      <c r="M2257" s="13">
        <f t="shared" si="2690"/>
        <v>0.16501646866027112</v>
      </c>
      <c r="N2257" s="13">
        <f t="shared" si="2691"/>
        <v>0.10594057287989406</v>
      </c>
      <c r="O2257" s="13">
        <f t="shared" si="2692"/>
        <v>0.19137124887000304</v>
      </c>
      <c r="P2257" s="13">
        <f t="shared" si="2693"/>
        <v>0.12286034177454194</v>
      </c>
      <c r="Q2257" s="13">
        <f t="shared" si="2694"/>
        <v>3.4006923894445991E-2</v>
      </c>
      <c r="R2257" s="13">
        <f t="shared" si="2695"/>
        <v>0.11096757551351563</v>
      </c>
      <c r="S2257" s="13">
        <f t="shared" si="2696"/>
        <v>2.2868419896976327E-2</v>
      </c>
      <c r="T2257" s="13">
        <f t="shared" si="2697"/>
        <v>3.9438169709627963E-2</v>
      </c>
      <c r="U2257" s="13">
        <f t="shared" si="2698"/>
        <v>7.1241183479677034E-2</v>
      </c>
      <c r="V2257" s="13">
        <f t="shared" si="2699"/>
        <v>1.8918124470288658E-3</v>
      </c>
      <c r="W2257" s="13">
        <f t="shared" si="2700"/>
        <v>7.2774817134114425E-3</v>
      </c>
      <c r="X2257" s="13">
        <f t="shared" si="2701"/>
        <v>8.4397683178603841E-3</v>
      </c>
      <c r="Y2257" s="13">
        <f t="shared" si="2702"/>
        <v>4.8938418579529339E-3</v>
      </c>
      <c r="Z2257" s="13">
        <f t="shared" si="2703"/>
        <v>4.289673566625974E-2</v>
      </c>
      <c r="AA2257" s="13">
        <f t="shared" si="2704"/>
        <v>2.7539704297738752E-2</v>
      </c>
      <c r="AB2257" s="13">
        <f t="shared" si="2705"/>
        <v>8.840245079574139E-3</v>
      </c>
      <c r="AC2257" s="13">
        <f t="shared" si="2706"/>
        <v>8.8032396744371826E-5</v>
      </c>
      <c r="AD2257" s="13">
        <f t="shared" si="2707"/>
        <v>1.1680358150025364E-3</v>
      </c>
      <c r="AE2257" s="13">
        <f t="shared" si="2708"/>
        <v>1.3545828150165916E-3</v>
      </c>
      <c r="AF2257" s="13">
        <f t="shared" si="2709"/>
        <v>7.8546161820144587E-4</v>
      </c>
      <c r="AG2257" s="13">
        <f t="shared" si="2710"/>
        <v>3.0363589774813296E-4</v>
      </c>
      <c r="AH2257" s="13">
        <f t="shared" si="2711"/>
        <v>1.2436943329879522E-2</v>
      </c>
      <c r="AI2257" s="13">
        <f t="shared" si="2712"/>
        <v>7.9845176177826532E-3</v>
      </c>
      <c r="AJ2257" s="13">
        <f t="shared" si="2713"/>
        <v>2.5630301553082315E-3</v>
      </c>
      <c r="AK2257" s="13">
        <f t="shared" si="2714"/>
        <v>5.4848845323596164E-4</v>
      </c>
      <c r="AL2257" s="13">
        <f t="shared" si="2715"/>
        <v>2.6217238652737101E-6</v>
      </c>
      <c r="AM2257" s="13">
        <f t="shared" si="2716"/>
        <v>1.4997579864632578E-4</v>
      </c>
      <c r="AN2257" s="13">
        <f t="shared" si="2717"/>
        <v>1.7392843344813045E-4</v>
      </c>
      <c r="AO2257" s="13">
        <f t="shared" si="2718"/>
        <v>1.008532717770657E-4</v>
      </c>
      <c r="AP2257" s="13">
        <f t="shared" si="2719"/>
        <v>3.8986849270860291E-5</v>
      </c>
      <c r="AQ2257" s="13">
        <f t="shared" si="2720"/>
        <v>1.1303359741977349E-5</v>
      </c>
      <c r="AR2257" s="13">
        <f t="shared" si="2721"/>
        <v>2.8846495098189158E-3</v>
      </c>
      <c r="AS2257" s="13">
        <f t="shared" si="2722"/>
        <v>1.8519449853037439E-3</v>
      </c>
      <c r="AT2257" s="13">
        <f t="shared" si="2723"/>
        <v>5.9447434028250183E-4</v>
      </c>
      <c r="AU2257" s="13">
        <f t="shared" si="2724"/>
        <v>1.2721750882045539E-4</v>
      </c>
      <c r="AV2257" s="13">
        <f t="shared" si="2725"/>
        <v>2.0418410165683088E-5</v>
      </c>
      <c r="AW2257" s="13">
        <f t="shared" si="2726"/>
        <v>5.4221169011038855E-8</v>
      </c>
      <c r="AX2257" s="13">
        <f t="shared" si="2727"/>
        <v>1.6047410455156846E-5</v>
      </c>
      <c r="AY2257" s="13">
        <f t="shared" si="2728"/>
        <v>1.8610342378949949E-5</v>
      </c>
      <c r="AZ2257" s="13">
        <f t="shared" si="2729"/>
        <v>1.0791300080146025E-5</v>
      </c>
      <c r="BA2257" s="13">
        <f t="shared" si="2730"/>
        <v>4.1715928719820492E-6</v>
      </c>
      <c r="BB2257" s="13">
        <f t="shared" si="2731"/>
        <v>1.2094594923915758E-6</v>
      </c>
      <c r="BC2257" s="13">
        <f t="shared" si="2732"/>
        <v>2.805244535842868E-7</v>
      </c>
      <c r="BD2257" s="13">
        <f t="shared" si="2733"/>
        <v>5.5755948050534895E-4</v>
      </c>
      <c r="BE2257" s="13">
        <f t="shared" si="2734"/>
        <v>3.5795318648443401E-4</v>
      </c>
      <c r="BF2257" s="13">
        <f t="shared" si="2735"/>
        <v>1.149029728615033E-4</v>
      </c>
      <c r="BG2257" s="13">
        <f t="shared" si="2736"/>
        <v>2.4589236192361711E-5</v>
      </c>
      <c r="BH2257" s="13">
        <f t="shared" si="2737"/>
        <v>3.9465724088740545E-6</v>
      </c>
      <c r="BI2257" s="13">
        <f t="shared" si="2738"/>
        <v>5.0673989729942884E-7</v>
      </c>
      <c r="BJ2257" s="14">
        <f t="shared" si="2739"/>
        <v>0.20413463286177805</v>
      </c>
      <c r="BK2257" s="14">
        <f t="shared" si="2740"/>
        <v>0.3127463072418068</v>
      </c>
      <c r="BL2257" s="14">
        <f t="shared" si="2741"/>
        <v>0.44003109973945609</v>
      </c>
      <c r="BM2257" s="14">
        <f t="shared" si="2742"/>
        <v>0.269627087795419</v>
      </c>
      <c r="BN2257" s="14">
        <f t="shared" si="2743"/>
        <v>0.73016313159267188</v>
      </c>
    </row>
    <row r="2258" spans="1:66" x14ac:dyDescent="0.25">
      <c r="A2258" t="s">
        <v>192</v>
      </c>
      <c r="B2258" t="s">
        <v>205</v>
      </c>
      <c r="C2258" t="s">
        <v>199</v>
      </c>
      <c r="D2258" t="s">
        <v>543</v>
      </c>
      <c r="E2258" s="10">
        <f>VLOOKUP(A2258,home!$A$2:$E$405,3,FALSE)</f>
        <v>1.4020618556701001</v>
      </c>
      <c r="F2258" s="10">
        <f>VLOOKUP(B2258,home!$B$2:$E$405,3,FALSE)</f>
        <v>0.95</v>
      </c>
      <c r="G2258" s="10">
        <f>VLOOKUP(C2258,away!$B$2:$E$405,4,FALSE)</f>
        <v>1.25</v>
      </c>
      <c r="H2258" s="10">
        <f>VLOOKUP(A2258,away!$A$2:$E$405,3,FALSE)</f>
        <v>1.1340206185567001</v>
      </c>
      <c r="I2258" s="10">
        <f>VLOOKUP(C2258,away!$B$2:$E$405,3,FALSE)</f>
        <v>0.8</v>
      </c>
      <c r="J2258" s="10">
        <f>VLOOKUP(B2258,home!$B$2:$E$405,4,FALSE)</f>
        <v>1.47</v>
      </c>
      <c r="K2258" s="12">
        <f t="shared" si="2688"/>
        <v>1.6649484536082437</v>
      </c>
      <c r="L2258" s="12">
        <f t="shared" si="2689"/>
        <v>1.3336082474226794</v>
      </c>
      <c r="M2258" s="13">
        <f t="shared" si="2690"/>
        <v>4.9858977873287198E-2</v>
      </c>
      <c r="N2258" s="13">
        <f t="shared" si="2691"/>
        <v>8.3012628108617162E-2</v>
      </c>
      <c r="O2258" s="13">
        <f t="shared" si="2692"/>
        <v>6.6492344099880696E-2</v>
      </c>
      <c r="P2258" s="13">
        <f t="shared" si="2693"/>
        <v>0.11070632548588361</v>
      </c>
      <c r="Q2258" s="13">
        <f t="shared" si="2694"/>
        <v>6.9105873399699203E-2</v>
      </c>
      <c r="R2258" s="13">
        <f t="shared" si="2695"/>
        <v>4.4337369241033819E-2</v>
      </c>
      <c r="S2258" s="13">
        <f t="shared" si="2696"/>
        <v>6.1452776537727141E-2</v>
      </c>
      <c r="T2258" s="13">
        <f t="shared" si="2697"/>
        <v>9.2160162711186419E-2</v>
      </c>
      <c r="U2258" s="13">
        <f t="shared" si="2698"/>
        <v>7.3819434354916974E-2</v>
      </c>
      <c r="V2258" s="13">
        <f t="shared" si="2699"/>
        <v>1.5161007598240904E-2</v>
      </c>
      <c r="W2258" s="13">
        <f t="shared" si="2700"/>
        <v>3.8352572350692088E-2</v>
      </c>
      <c r="X2258" s="13">
        <f t="shared" si="2701"/>
        <v>5.1147306796757996E-2</v>
      </c>
      <c r="Y2258" s="13">
        <f t="shared" si="2702"/>
        <v>3.4105235088807265E-2</v>
      </c>
      <c r="Z2258" s="13">
        <f t="shared" si="2703"/>
        <v>1.9709560429622436E-2</v>
      </c>
      <c r="AA2258" s="13">
        <f t="shared" si="2704"/>
        <v>3.2815402158598107E-2</v>
      </c>
      <c r="AB2258" s="13">
        <f t="shared" si="2705"/>
        <v>2.7317976539245274E-2</v>
      </c>
      <c r="AC2258" s="13">
        <f t="shared" si="2706"/>
        <v>2.1039583960816284E-3</v>
      </c>
      <c r="AD2258" s="13">
        <f t="shared" si="2707"/>
        <v>1.5963764006795764E-2</v>
      </c>
      <c r="AE2258" s="13">
        <f t="shared" si="2708"/>
        <v>2.1289407339372152E-2</v>
      </c>
      <c r="AF2258" s="13">
        <f t="shared" si="2709"/>
        <v>1.4195864605263812E-2</v>
      </c>
      <c r="AG2258" s="13">
        <f t="shared" si="2710"/>
        <v>6.3105740389585042E-3</v>
      </c>
      <c r="AH2258" s="13">
        <f t="shared" si="2711"/>
        <v>6.5712080855050443E-3</v>
      </c>
      <c r="AI2258" s="13">
        <f t="shared" si="2712"/>
        <v>1.0940722740299611E-2</v>
      </c>
      <c r="AJ2258" s="13">
        <f t="shared" si="2713"/>
        <v>9.1078697039091942E-3</v>
      </c>
      <c r="AK2258" s="13">
        <f t="shared" si="2714"/>
        <v>5.0547111930629961E-3</v>
      </c>
      <c r="AL2258" s="13">
        <f t="shared" si="2715"/>
        <v>1.8686424226130118E-4</v>
      </c>
      <c r="AM2258" s="13">
        <f t="shared" si="2716"/>
        <v>5.3157688393763065E-3</v>
      </c>
      <c r="AN2258" s="13">
        <f t="shared" si="2717"/>
        <v>7.0891531655847282E-3</v>
      </c>
      <c r="AO2258" s="13">
        <f t="shared" si="2718"/>
        <v>4.727076564433194E-3</v>
      </c>
      <c r="AP2258" s="13">
        <f t="shared" si="2719"/>
        <v>2.1013560975088569E-3</v>
      </c>
      <c r="AQ2258" s="13">
        <f t="shared" si="2720"/>
        <v>7.0059645560243723E-4</v>
      </c>
      <c r="AR2258" s="13">
        <f t="shared" si="2721"/>
        <v>1.7526834596720219E-3</v>
      </c>
      <c r="AS2258" s="13">
        <f t="shared" si="2722"/>
        <v>2.9181276158456795E-3</v>
      </c>
      <c r="AT2258" s="13">
        <f t="shared" si="2723"/>
        <v>2.429266030716888E-3</v>
      </c>
      <c r="AU2258" s="13">
        <f t="shared" si="2724"/>
        <v>1.3482009070817065E-3</v>
      </c>
      <c r="AV2258" s="13">
        <f t="shared" si="2725"/>
        <v>5.6117125384972961E-4</v>
      </c>
      <c r="AW2258" s="13">
        <f t="shared" si="2726"/>
        <v>1.1525314055679205E-5</v>
      </c>
      <c r="AX2258" s="13">
        <f t="shared" si="2727"/>
        <v>1.4750801848097479E-3</v>
      </c>
      <c r="AY2258" s="13">
        <f t="shared" si="2728"/>
        <v>1.9671791000720499E-3</v>
      </c>
      <c r="AZ2258" s="13">
        <f t="shared" si="2729"/>
        <v>1.3117231360068051E-3</v>
      </c>
      <c r="BA2258" s="13">
        <f t="shared" si="2730"/>
        <v>5.8310826417127192E-4</v>
      </c>
      <c r="BB2258" s="13">
        <f t="shared" si="2731"/>
        <v>1.9440949755978275E-4</v>
      </c>
      <c r="BC2258" s="13">
        <f t="shared" si="2732"/>
        <v>5.1853221864605036E-5</v>
      </c>
      <c r="BD2258" s="13">
        <f t="shared" si="2733"/>
        <v>3.8956551948998697E-4</v>
      </c>
      <c r="BE2258" s="13">
        <f t="shared" si="2734"/>
        <v>6.4860650925394601E-4</v>
      </c>
      <c r="BF2258" s="13">
        <f t="shared" si="2735"/>
        <v>5.3994820229129922E-4</v>
      </c>
      <c r="BG2258" s="13">
        <f t="shared" si="2736"/>
        <v>2.9966197481114999E-4</v>
      </c>
      <c r="BH2258" s="13">
        <f t="shared" si="2737"/>
        <v>1.2473043539175415E-4</v>
      </c>
      <c r="BI2258" s="13">
        <f t="shared" si="2738"/>
        <v>4.1533949104676778E-5</v>
      </c>
      <c r="BJ2258" s="14">
        <f t="shared" si="2739"/>
        <v>0.45116069297314015</v>
      </c>
      <c r="BK2258" s="14">
        <f t="shared" si="2740"/>
        <v>0.24143708923355381</v>
      </c>
      <c r="BL2258" s="14">
        <f t="shared" si="2741"/>
        <v>0.28751053397396059</v>
      </c>
      <c r="BM2258" s="14">
        <f t="shared" si="2742"/>
        <v>0.57434870461585885</v>
      </c>
      <c r="BN2258" s="14">
        <f t="shared" si="2743"/>
        <v>0.42351351820840166</v>
      </c>
    </row>
    <row r="2259" spans="1:66" x14ac:dyDescent="0.25">
      <c r="A2259" t="s">
        <v>192</v>
      </c>
      <c r="B2259" t="s">
        <v>197</v>
      </c>
      <c r="C2259" t="s">
        <v>193</v>
      </c>
      <c r="D2259" t="s">
        <v>543</v>
      </c>
      <c r="E2259" s="10">
        <f>VLOOKUP(A2259,home!$A$2:$E$405,3,FALSE)</f>
        <v>1.4020618556701001</v>
      </c>
      <c r="F2259" s="10">
        <f>VLOOKUP(B2259,home!$B$2:$E$405,3,FALSE)</f>
        <v>0.89</v>
      </c>
      <c r="G2259" s="10">
        <f>VLOOKUP(C2259,away!$B$2:$E$405,4,FALSE)</f>
        <v>0.71</v>
      </c>
      <c r="H2259" s="10">
        <f>VLOOKUP(A2259,away!$A$2:$E$405,3,FALSE)</f>
        <v>1.1340206185567001</v>
      </c>
      <c r="I2259" s="10">
        <f>VLOOKUP(C2259,away!$B$2:$E$405,3,FALSE)</f>
        <v>1.34</v>
      </c>
      <c r="J2259" s="10">
        <f>VLOOKUP(B2259,home!$B$2:$E$405,4,FALSE)</f>
        <v>1.1000000000000001</v>
      </c>
      <c r="K2259" s="12">
        <f t="shared" si="2688"/>
        <v>0.88596288659793632</v>
      </c>
      <c r="L2259" s="12">
        <f t="shared" si="2689"/>
        <v>1.6715463917525761</v>
      </c>
      <c r="M2259" s="13">
        <f t="shared" si="2690"/>
        <v>7.7497525020625388E-2</v>
      </c>
      <c r="N2259" s="13">
        <f t="shared" si="2691"/>
        <v>6.8659930971469066E-2</v>
      </c>
      <c r="O2259" s="13">
        <f t="shared" si="2692"/>
        <v>0.12954070831798137</v>
      </c>
      <c r="P2259" s="13">
        <f t="shared" si="2693"/>
        <v>0.11476825987334008</v>
      </c>
      <c r="Q2259" s="13">
        <f t="shared" si="2694"/>
        <v>3.0415075318548885E-2</v>
      </c>
      <c r="R2259" s="13">
        <f t="shared" si="2695"/>
        <v>0.10826665178699736</v>
      </c>
      <c r="S2259" s="13">
        <f t="shared" si="2696"/>
        <v>4.2490884292269195E-2</v>
      </c>
      <c r="T2259" s="13">
        <f t="shared" si="2697"/>
        <v>5.0840209403603225E-2</v>
      </c>
      <c r="U2259" s="13">
        <f t="shared" si="2698"/>
        <v>9.5920235339501808E-2</v>
      </c>
      <c r="V2259" s="13">
        <f t="shared" si="2699"/>
        <v>6.9917714567949854E-3</v>
      </c>
      <c r="W2259" s="13">
        <f t="shared" si="2700"/>
        <v>8.9822093084384082E-3</v>
      </c>
      <c r="X2259" s="13">
        <f t="shared" si="2701"/>
        <v>1.5014179559486624E-2</v>
      </c>
      <c r="Y2259" s="13">
        <f t="shared" si="2702"/>
        <v>1.2548448833892578E-2</v>
      </c>
      <c r="Z2259" s="13">
        <f t="shared" si="2703"/>
        <v>6.0324243713896004E-2</v>
      </c>
      <c r="AA2259" s="13">
        <f t="shared" si="2704"/>
        <v>5.3445041092600724E-2</v>
      </c>
      <c r="AB2259" s="13">
        <f t="shared" si="2705"/>
        <v>2.3675161440372922E-2</v>
      </c>
      <c r="AC2259" s="13">
        <f t="shared" si="2706"/>
        <v>6.4714441147869465E-4</v>
      </c>
      <c r="AD2259" s="13">
        <f t="shared" si="2707"/>
        <v>1.9894760217327363E-3</v>
      </c>
      <c r="AE2259" s="13">
        <f t="shared" si="2708"/>
        <v>3.325501465605625E-3</v>
      </c>
      <c r="AF2259" s="13">
        <f t="shared" si="2709"/>
        <v>2.7793649878004936E-3</v>
      </c>
      <c r="AG2259" s="13">
        <f t="shared" si="2710"/>
        <v>1.5486125055737857E-3</v>
      </c>
      <c r="AH2259" s="13">
        <f t="shared" si="2711"/>
        <v>2.520869297879148E-2</v>
      </c>
      <c r="AI2259" s="13">
        <f t="shared" si="2712"/>
        <v>2.233396639885123E-2</v>
      </c>
      <c r="AJ2259" s="13">
        <f t="shared" si="2713"/>
        <v>9.893532669953773E-3</v>
      </c>
      <c r="AK2259" s="13">
        <f t="shared" si="2714"/>
        <v>2.9217675876410786E-3</v>
      </c>
      <c r="AL2259" s="13">
        <f t="shared" si="2715"/>
        <v>3.8334972876823992E-5</v>
      </c>
      <c r="AM2259" s="13">
        <f t="shared" si="2716"/>
        <v>3.5252038380634287E-4</v>
      </c>
      <c r="AN2259" s="13">
        <f t="shared" si="2717"/>
        <v>5.8925417557072559E-4</v>
      </c>
      <c r="AO2259" s="13">
        <f t="shared" si="2718"/>
        <v>4.9248284550019289E-4</v>
      </c>
      <c r="AP2259" s="13">
        <f t="shared" si="2719"/>
        <v>2.7440264113196287E-4</v>
      </c>
      <c r="AQ2259" s="13">
        <f t="shared" si="2720"/>
        <v>1.1466918616787743E-4</v>
      </c>
      <c r="AR2259" s="13">
        <f t="shared" si="2721"/>
        <v>8.42749995789948E-3</v>
      </c>
      <c r="AS2259" s="13">
        <f t="shared" si="2722"/>
        <v>7.4664521895046109E-3</v>
      </c>
      <c r="AT2259" s="13">
        <f t="shared" si="2723"/>
        <v>3.3074997672294924E-3</v>
      </c>
      <c r="AU2259" s="13">
        <f t="shared" si="2724"/>
        <v>9.7677401373221472E-4</v>
      </c>
      <c r="AV2259" s="13">
        <f t="shared" si="2725"/>
        <v>2.163463811900113E-4</v>
      </c>
      <c r="AW2259" s="13">
        <f t="shared" si="2726"/>
        <v>1.5769815904134601E-6</v>
      </c>
      <c r="AX2259" s="13">
        <f t="shared" si="2727"/>
        <v>5.2053329470279961E-5</v>
      </c>
      <c r="AY2259" s="13">
        <f t="shared" si="2728"/>
        <v>8.7009555054754498E-5</v>
      </c>
      <c r="AZ2259" s="13">
        <f t="shared" si="2729"/>
        <v>7.2720253899886028E-5</v>
      </c>
      <c r="BA2259" s="13">
        <f t="shared" si="2730"/>
        <v>4.0518426004561888E-5</v>
      </c>
      <c r="BB2259" s="13">
        <f t="shared" si="2731"/>
        <v>1.6932107196854796E-5</v>
      </c>
      <c r="BC2259" s="13">
        <f t="shared" si="2732"/>
        <v>5.6605605379340926E-6</v>
      </c>
      <c r="BD2259" s="13">
        <f t="shared" si="2733"/>
        <v>2.3478261910203119E-3</v>
      </c>
      <c r="BE2259" s="13">
        <f t="shared" si="2734"/>
        <v>2.0800868694265937E-3</v>
      </c>
      <c r="BF2259" s="13">
        <f t="shared" si="2735"/>
        <v>9.2143988360582449E-4</v>
      </c>
      <c r="BG2259" s="13">
        <f t="shared" si="2736"/>
        <v>2.721205130352943E-4</v>
      </c>
      <c r="BH2259" s="13">
        <f t="shared" si="2737"/>
        <v>6.0272168807815167E-5</v>
      </c>
      <c r="BI2259" s="13">
        <f t="shared" si="2738"/>
        <v>1.067978093169801E-5</v>
      </c>
      <c r="BJ2259" s="14">
        <f t="shared" si="2739"/>
        <v>0.19820123184049279</v>
      </c>
      <c r="BK2259" s="14">
        <f t="shared" si="2740"/>
        <v>0.24252092958243993</v>
      </c>
      <c r="BL2259" s="14">
        <f t="shared" si="2741"/>
        <v>0.49729275532907496</v>
      </c>
      <c r="BM2259" s="14">
        <f t="shared" si="2742"/>
        <v>0.46910557660347718</v>
      </c>
      <c r="BN2259" s="14">
        <f t="shared" si="2743"/>
        <v>0.5291481512889622</v>
      </c>
    </row>
    <row r="2260" spans="1:66" x14ac:dyDescent="0.25">
      <c r="A2260" t="s">
        <v>192</v>
      </c>
      <c r="B2260" t="s">
        <v>194</v>
      </c>
      <c r="C2260" t="s">
        <v>196</v>
      </c>
      <c r="D2260" t="s">
        <v>543</v>
      </c>
      <c r="E2260" s="10">
        <f>VLOOKUP(A2260,home!$A$2:$E$405,3,FALSE)</f>
        <v>1.4020618556701001</v>
      </c>
      <c r="F2260" s="10">
        <f>VLOOKUP(B2260,home!$B$2:$E$405,3,FALSE)</f>
        <v>0.51</v>
      </c>
      <c r="G2260" s="10">
        <f>VLOOKUP(C2260,away!$B$2:$E$405,4,FALSE)</f>
        <v>0.87</v>
      </c>
      <c r="H2260" s="10">
        <f>VLOOKUP(A2260,away!$A$2:$E$405,3,FALSE)</f>
        <v>1.1340206185567001</v>
      </c>
      <c r="I2260" s="10">
        <f>VLOOKUP(C2260,away!$B$2:$E$405,3,FALSE)</f>
        <v>0.71</v>
      </c>
      <c r="J2260" s="10">
        <f>VLOOKUP(B2260,home!$B$2:$E$405,4,FALSE)</f>
        <v>1.26</v>
      </c>
      <c r="K2260" s="12">
        <f t="shared" si="2688"/>
        <v>0.62209484536082338</v>
      </c>
      <c r="L2260" s="12">
        <f t="shared" si="2689"/>
        <v>1.014494845360824</v>
      </c>
      <c r="M2260" s="13">
        <f t="shared" si="2690"/>
        <v>0.19464270352657137</v>
      </c>
      <c r="N2260" s="13">
        <f t="shared" si="2691"/>
        <v>0.121086222550975</v>
      </c>
      <c r="O2260" s="13">
        <f t="shared" si="2692"/>
        <v>0.19746401941480174</v>
      </c>
      <c r="P2260" s="13">
        <f t="shared" si="2693"/>
        <v>0.1228413486221777</v>
      </c>
      <c r="Q2260" s="13">
        <f t="shared" si="2694"/>
        <v>3.766355744658751E-2</v>
      </c>
      <c r="R2260" s="13">
        <f t="shared" si="2695"/>
        <v>0.10016311492027301</v>
      </c>
      <c r="S2260" s="13">
        <f t="shared" si="2696"/>
        <v>1.9381662731137783E-2</v>
      </c>
      <c r="T2260" s="13">
        <f t="shared" si="2697"/>
        <v>3.8209484887514314E-2</v>
      </c>
      <c r="U2260" s="13">
        <f t="shared" si="2698"/>
        <v>6.2310957487185618E-2</v>
      </c>
      <c r="V2260" s="13">
        <f t="shared" si="2699"/>
        <v>1.3591111333148406E-3</v>
      </c>
      <c r="W2260" s="13">
        <f t="shared" si="2700"/>
        <v>7.8101016484911166E-3</v>
      </c>
      <c r="X2260" s="13">
        <f t="shared" si="2701"/>
        <v>7.9233078641383122E-3</v>
      </c>
      <c r="Y2260" s="13">
        <f t="shared" si="2702"/>
        <v>4.0190774931875986E-3</v>
      </c>
      <c r="Z2260" s="13">
        <f t="shared" si="2703"/>
        <v>3.3871654593966946E-2</v>
      </c>
      <c r="AA2260" s="13">
        <f t="shared" si="2704"/>
        <v>2.1071381726749088E-2</v>
      </c>
      <c r="AB2260" s="13">
        <f t="shared" si="2705"/>
        <v>6.5541989784204252E-3</v>
      </c>
      <c r="AC2260" s="13">
        <f t="shared" si="2706"/>
        <v>5.360946028251056E-5</v>
      </c>
      <c r="AD2260" s="13">
        <f t="shared" si="2707"/>
        <v>1.2146559943175981E-3</v>
      </c>
      <c r="AE2260" s="13">
        <f t="shared" si="2708"/>
        <v>1.2322622451218295E-3</v>
      </c>
      <c r="AF2260" s="13">
        <f t="shared" si="2709"/>
        <v>6.2506184790442614E-4</v>
      </c>
      <c r="AG2260" s="13">
        <f t="shared" si="2710"/>
        <v>2.1137400757691724E-4</v>
      </c>
      <c r="AH2260" s="13">
        <f t="shared" si="2711"/>
        <v>8.5906547473554324E-3</v>
      </c>
      <c r="AI2260" s="13">
        <f t="shared" si="2712"/>
        <v>5.3442020366043005E-3</v>
      </c>
      <c r="AJ2260" s="13">
        <f t="shared" si="2713"/>
        <v>1.6623002697691745E-3</v>
      </c>
      <c r="AK2260" s="13">
        <f t="shared" si="2714"/>
        <v>3.4470280975510326E-4</v>
      </c>
      <c r="AL2260" s="13">
        <f t="shared" si="2715"/>
        <v>1.353342977814048E-6</v>
      </c>
      <c r="AM2260" s="13">
        <f t="shared" si="2716"/>
        <v>1.5112624659032072E-4</v>
      </c>
      <c r="AN2260" s="13">
        <f t="shared" si="2717"/>
        <v>1.5331679816460919E-4</v>
      </c>
      <c r="AO2260" s="13">
        <f t="shared" si="2718"/>
        <v>7.7769550722610927E-5</v>
      </c>
      <c r="AP2260" s="13">
        <f t="shared" si="2719"/>
        <v>2.629893611137198E-5</v>
      </c>
      <c r="AQ2260" s="13">
        <f t="shared" si="2720"/>
        <v>6.6700337808651254E-6</v>
      </c>
      <c r="AR2260" s="13">
        <f t="shared" si="2721"/>
        <v>1.7430349918933163E-3</v>
      </c>
      <c r="AS2260" s="13">
        <f t="shared" si="2722"/>
        <v>1.0843330837403764E-3</v>
      </c>
      <c r="AT2260" s="13">
        <f t="shared" si="2723"/>
        <v>3.3727901102454711E-4</v>
      </c>
      <c r="AU2260" s="13">
        <f t="shared" si="2724"/>
        <v>6.9939844735589037E-5</v>
      </c>
      <c r="AV2260" s="13">
        <f t="shared" si="2725"/>
        <v>1.0877304223836562E-5</v>
      </c>
      <c r="AW2260" s="13">
        <f t="shared" si="2726"/>
        <v>2.372530589681446E-8</v>
      </c>
      <c r="AX2260" s="13">
        <f t="shared" si="2727"/>
        <v>1.5669143167094531E-5</v>
      </c>
      <c r="AY2260" s="13">
        <f t="shared" si="2728"/>
        <v>1.5896264974238177E-5</v>
      </c>
      <c r="AZ2260" s="13">
        <f t="shared" si="2729"/>
        <v>8.063339438427221E-6</v>
      </c>
      <c r="BA2260" s="13">
        <f t="shared" si="2730"/>
        <v>2.7267387655596859E-6</v>
      </c>
      <c r="BB2260" s="13">
        <f t="shared" si="2731"/>
        <v>6.9156560557645932E-7</v>
      </c>
      <c r="BC2260" s="13">
        <f t="shared" si="2732"/>
        <v>1.4031794841723098E-7</v>
      </c>
      <c r="BD2260" s="13">
        <f t="shared" si="2733"/>
        <v>2.9471666909321902E-4</v>
      </c>
      <c r="BE2260" s="13">
        <f t="shared" si="2734"/>
        <v>1.8334172068480302E-4</v>
      </c>
      <c r="BF2260" s="13">
        <f t="shared" si="2735"/>
        <v>5.7027969688799893E-5</v>
      </c>
      <c r="BG2260" s="13">
        <f t="shared" si="2736"/>
        <v>1.18256019949319E-5</v>
      </c>
      <c r="BH2260" s="13">
        <f t="shared" si="2737"/>
        <v>1.8391615110839509E-6</v>
      </c>
      <c r="BI2260" s="13">
        <f t="shared" si="2738"/>
        <v>2.2882657916626984E-7</v>
      </c>
      <c r="BJ2260" s="14">
        <f t="shared" si="2739"/>
        <v>0.22045347492108369</v>
      </c>
      <c r="BK2260" s="14">
        <f t="shared" si="2740"/>
        <v>0.3382956850814362</v>
      </c>
      <c r="BL2260" s="14">
        <f t="shared" si="2741"/>
        <v>0.40729997657608358</v>
      </c>
      <c r="BM2260" s="14">
        <f t="shared" si="2742"/>
        <v>0.22604395215151576</v>
      </c>
      <c r="BN2260" s="14">
        <f t="shared" si="2743"/>
        <v>0.77386096648138625</v>
      </c>
    </row>
    <row r="2261" spans="1:66" x14ac:dyDescent="0.25">
      <c r="A2261" t="s">
        <v>192</v>
      </c>
      <c r="B2261" t="s">
        <v>280</v>
      </c>
      <c r="C2261" t="s">
        <v>202</v>
      </c>
      <c r="D2261" t="s">
        <v>543</v>
      </c>
      <c r="E2261" s="10">
        <f>VLOOKUP(A2261,home!$A$2:$E$405,3,FALSE)</f>
        <v>1.4020618556701001</v>
      </c>
      <c r="F2261" s="10">
        <f>VLOOKUP(B2261,home!$B$2:$E$405,3,FALSE)</f>
        <v>1.03</v>
      </c>
      <c r="G2261" s="10">
        <f>VLOOKUP(C2261,away!$B$2:$E$405,4,FALSE)</f>
        <v>1.58</v>
      </c>
      <c r="H2261" s="10">
        <f>VLOOKUP(A2261,away!$A$2:$E$405,3,FALSE)</f>
        <v>1.1340206185567001</v>
      </c>
      <c r="I2261" s="10">
        <f>VLOOKUP(C2261,away!$B$2:$E$405,3,FALSE)</f>
        <v>0.87</v>
      </c>
      <c r="J2261" s="10">
        <f>VLOOKUP(B2261,home!$B$2:$E$405,4,FALSE)</f>
        <v>1.37</v>
      </c>
      <c r="K2261" s="12">
        <f t="shared" si="2688"/>
        <v>2.281715463917521</v>
      </c>
      <c r="L2261" s="12">
        <f t="shared" si="2689"/>
        <v>1.3516391752577308</v>
      </c>
      <c r="M2261" s="13">
        <f t="shared" si="2690"/>
        <v>2.6427381212518281E-2</v>
      </c>
      <c r="N2261" s="13">
        <f t="shared" si="2691"/>
        <v>6.0299764383446329E-2</v>
      </c>
      <c r="O2261" s="13">
        <f t="shared" si="2692"/>
        <v>3.5720283746309853E-2</v>
      </c>
      <c r="P2261" s="13">
        <f t="shared" si="2693"/>
        <v>8.1503523799476868E-2</v>
      </c>
      <c r="Q2261" s="13">
        <f t="shared" si="2694"/>
        <v>6.8793452432146227E-2</v>
      </c>
      <c r="R2261" s="13">
        <f t="shared" si="2695"/>
        <v>2.4140467431417192E-2</v>
      </c>
      <c r="S2261" s="13">
        <f t="shared" si="2696"/>
        <v>6.28403580581159E-2</v>
      </c>
      <c r="T2261" s="13">
        <f t="shared" si="2697"/>
        <v>9.2983925308518053E-2</v>
      </c>
      <c r="U2261" s="13">
        <f t="shared" si="2698"/>
        <v>5.5081677844461885E-2</v>
      </c>
      <c r="V2261" s="13">
        <f t="shared" si="2699"/>
        <v>2.1533687089204005E-2</v>
      </c>
      <c r="W2261" s="13">
        <f t="shared" si="2700"/>
        <v>5.232236141023415E-2</v>
      </c>
      <c r="X2261" s="13">
        <f t="shared" si="2701"/>
        <v>7.0720953424065799E-2</v>
      </c>
      <c r="Y2261" s="13">
        <f t="shared" si="2702"/>
        <v>4.7794605579772352E-2</v>
      </c>
      <c r="Z2261" s="13">
        <f t="shared" si="2703"/>
        <v>1.0876400496445612E-2</v>
      </c>
      <c r="AA2261" s="13">
        <f t="shared" si="2704"/>
        <v>2.4816851204500154E-2</v>
      </c>
      <c r="AB2261" s="13">
        <f t="shared" si="2705"/>
        <v>2.8312496579524081E-2</v>
      </c>
      <c r="AC2261" s="13">
        <f t="shared" si="2706"/>
        <v>4.1506935648765557E-3</v>
      </c>
      <c r="AD2261" s="13">
        <f t="shared" si="2707"/>
        <v>2.9846185284603158E-2</v>
      </c>
      <c r="AE2261" s="13">
        <f t="shared" si="2708"/>
        <v>4.0341273262670431E-2</v>
      </c>
      <c r="AF2261" s="13">
        <f t="shared" si="2709"/>
        <v>2.7263422660801308E-2</v>
      </c>
      <c r="AG2261" s="13">
        <f t="shared" si="2710"/>
        <v>1.2283436706649466E-2</v>
      </c>
      <c r="AH2261" s="13">
        <f t="shared" si="2711"/>
        <v>3.6752422491971304E-3</v>
      </c>
      <c r="AI2261" s="13">
        <f t="shared" si="2712"/>
        <v>8.3858570736361042E-3</v>
      </c>
      <c r="AJ2261" s="13">
        <f t="shared" si="2713"/>
        <v>9.5670698815588148E-3</v>
      </c>
      <c r="AK2261" s="13">
        <f t="shared" si="2714"/>
        <v>7.2764437643774377E-3</v>
      </c>
      <c r="AL2261" s="13">
        <f t="shared" si="2715"/>
        <v>5.1203885701547359E-4</v>
      </c>
      <c r="AM2261" s="13">
        <f t="shared" si="2716"/>
        <v>1.3620100500565311E-2</v>
      </c>
      <c r="AN2261" s="13">
        <f t="shared" si="2717"/>
        <v>1.8409461407511502E-2</v>
      </c>
      <c r="AO2261" s="13">
        <f t="shared" si="2718"/>
        <v>1.2441474616893938E-2</v>
      </c>
      <c r="AP2261" s="13">
        <f t="shared" si="2719"/>
        <v>5.6054614967228364E-3</v>
      </c>
      <c r="AQ2261" s="13">
        <f t="shared" si="2720"/>
        <v>1.894140338592355E-3</v>
      </c>
      <c r="AR2261" s="13">
        <f t="shared" si="2721"/>
        <v>9.9352028051543457E-4</v>
      </c>
      <c r="AS2261" s="13">
        <f t="shared" si="2722"/>
        <v>2.2669305877677406E-3</v>
      </c>
      <c r="AT2261" s="13">
        <f t="shared" si="2723"/>
        <v>2.5862452888686448E-3</v>
      </c>
      <c r="AU2261" s="13">
        <f t="shared" si="2724"/>
        <v>1.9670252896984743E-3</v>
      </c>
      <c r="AV2261" s="13">
        <f t="shared" si="2725"/>
        <v>1.1220480053554629E-3</v>
      </c>
      <c r="AW2261" s="13">
        <f t="shared" si="2726"/>
        <v>4.3865458700473012E-5</v>
      </c>
      <c r="AX2261" s="13">
        <f t="shared" si="2727"/>
        <v>5.1795323220417749E-3</v>
      </c>
      <c r="AY2261" s="13">
        <f t="shared" si="2728"/>
        <v>7.0008587959853033E-3</v>
      </c>
      <c r="AZ2261" s="13">
        <f t="shared" si="2729"/>
        <v>4.7313175045507038E-3</v>
      </c>
      <c r="BA2261" s="13">
        <f t="shared" si="2730"/>
        <v>2.1316780299111254E-3</v>
      </c>
      <c r="BB2261" s="13">
        <f t="shared" si="2731"/>
        <v>7.2031488356602449E-4</v>
      </c>
      <c r="BC2261" s="13">
        <f t="shared" si="2732"/>
        <v>1.9472116302980981E-4</v>
      </c>
      <c r="BD2261" s="13">
        <f t="shared" si="2733"/>
        <v>2.238134887596184E-4</v>
      </c>
      <c r="BE2261" s="13">
        <f t="shared" si="2734"/>
        <v>5.1067869833615158E-4</v>
      </c>
      <c r="BF2261" s="13">
        <f t="shared" si="2735"/>
        <v>5.8261174154343399E-4</v>
      </c>
      <c r="BG2261" s="13">
        <f t="shared" si="2736"/>
        <v>4.4311807337985709E-4</v>
      </c>
      <c r="BH2261" s="13">
        <f t="shared" si="2737"/>
        <v>2.5276734009303976E-4</v>
      </c>
      <c r="BI2261" s="13">
        <f t="shared" si="2738"/>
        <v>1.1534862973271756E-4</v>
      </c>
      <c r="BJ2261" s="14">
        <f t="shared" si="2739"/>
        <v>0.57457844151227799</v>
      </c>
      <c r="BK2261" s="14">
        <f t="shared" si="2740"/>
        <v>0.20396854137719236</v>
      </c>
      <c r="BL2261" s="14">
        <f t="shared" si="2741"/>
        <v>0.20804049719903323</v>
      </c>
      <c r="BM2261" s="14">
        <f t="shared" si="2742"/>
        <v>0.69362201424234959</v>
      </c>
      <c r="BN2261" s="14">
        <f t="shared" si="2743"/>
        <v>0.29688487300531474</v>
      </c>
    </row>
    <row r="2262" spans="1:66" x14ac:dyDescent="0.25">
      <c r="A2262" t="s">
        <v>192</v>
      </c>
      <c r="B2262" t="s">
        <v>281</v>
      </c>
      <c r="C2262" t="s">
        <v>200</v>
      </c>
      <c r="D2262" t="s">
        <v>543</v>
      </c>
      <c r="E2262" s="10">
        <f>VLOOKUP(A2262,home!$A$2:$E$405,3,FALSE)</f>
        <v>1.4020618556701001</v>
      </c>
      <c r="F2262" s="10">
        <f>VLOOKUP(B2262,home!$B$2:$E$405,3,FALSE)</f>
        <v>1.52</v>
      </c>
      <c r="G2262" s="10">
        <f>VLOOKUP(C2262,away!$B$2:$E$405,4,FALSE)</f>
        <v>1.25</v>
      </c>
      <c r="H2262" s="10">
        <f>VLOOKUP(A2262,away!$A$2:$E$405,3,FALSE)</f>
        <v>1.1340206185567001</v>
      </c>
      <c r="I2262" s="10">
        <f>VLOOKUP(C2262,away!$B$2:$E$405,3,FALSE)</f>
        <v>0.8</v>
      </c>
      <c r="J2262" s="10">
        <f>VLOOKUP(B2262,home!$B$2:$E$405,4,FALSE)</f>
        <v>0.77</v>
      </c>
      <c r="K2262" s="12">
        <f t="shared" si="2688"/>
        <v>2.66391752577319</v>
      </c>
      <c r="L2262" s="12">
        <f t="shared" si="2689"/>
        <v>0.69855670103092737</v>
      </c>
      <c r="M2262" s="13">
        <f t="shared" si="2690"/>
        <v>3.4649422269500421E-2</v>
      </c>
      <c r="N2262" s="13">
        <f t="shared" si="2691"/>
        <v>9.2303203241638015E-2</v>
      </c>
      <c r="O2262" s="13">
        <f t="shared" si="2692"/>
        <v>2.4204586113209758E-2</v>
      </c>
      <c r="P2262" s="13">
        <f t="shared" si="2693"/>
        <v>6.4479021151065852E-2</v>
      </c>
      <c r="Q2262" s="13">
        <f t="shared" si="2694"/>
        <v>0.12294406040020216</v>
      </c>
      <c r="R2262" s="13">
        <f t="shared" si="2695"/>
        <v>8.4541379125314033E-3</v>
      </c>
      <c r="S2262" s="13">
        <f t="shared" si="2696"/>
        <v>2.9997211326227569E-2</v>
      </c>
      <c r="T2262" s="13">
        <f t="shared" si="2697"/>
        <v>8.5883397244512286E-2</v>
      </c>
      <c r="U2262" s="13">
        <f t="shared" si="2698"/>
        <v>2.2521126150495972E-2</v>
      </c>
      <c r="V2262" s="13">
        <f t="shared" si="2699"/>
        <v>6.2024148580886035E-3</v>
      </c>
      <c r="W2262" s="13">
        <f t="shared" si="2700"/>
        <v>0.1091709457299387</v>
      </c>
      <c r="X2262" s="13">
        <f t="shared" si="2701"/>
        <v>7.6262095697532381E-2</v>
      </c>
      <c r="Y2262" s="13">
        <f t="shared" si="2702"/>
        <v>2.6636698992086549E-2</v>
      </c>
      <c r="Z2262" s="13">
        <f t="shared" si="2703"/>
        <v>1.968564896746143E-3</v>
      </c>
      <c r="AA2262" s="13">
        <f t="shared" si="2704"/>
        <v>5.2440945290639397E-3</v>
      </c>
      <c r="AB2262" s="13">
        <f t="shared" si="2705"/>
        <v>6.9849176613923682E-3</v>
      </c>
      <c r="AC2262" s="13">
        <f t="shared" si="2706"/>
        <v>7.2137862016823583E-4</v>
      </c>
      <c r="AD2262" s="13">
        <f t="shared" si="2707"/>
        <v>7.2705598908804375E-2</v>
      </c>
      <c r="AE2262" s="13">
        <f t="shared" si="2708"/>
        <v>5.0788983320212172E-2</v>
      </c>
      <c r="AF2262" s="13">
        <f t="shared" si="2709"/>
        <v>1.7739492318441106E-2</v>
      </c>
      <c r="AG2262" s="13">
        <f t="shared" si="2710"/>
        <v>4.1306804106445664E-3</v>
      </c>
      <c r="AH2262" s="13">
        <f t="shared" si="2711"/>
        <v>3.4378855000906833E-4</v>
      </c>
      <c r="AI2262" s="13">
        <f t="shared" si="2712"/>
        <v>9.1582434352930979E-4</v>
      </c>
      <c r="AJ2262" s="13">
        <f t="shared" si="2713"/>
        <v>1.2198402596287278E-3</v>
      </c>
      <c r="AK2262" s="13">
        <f t="shared" si="2714"/>
        <v>1.0831846154228952E-3</v>
      </c>
      <c r="AL2262" s="13">
        <f t="shared" si="2715"/>
        <v>5.3696465061926763E-5</v>
      </c>
      <c r="AM2262" s="13">
        <f t="shared" si="2716"/>
        <v>3.8736343831000025E-2</v>
      </c>
      <c r="AN2262" s="13">
        <f t="shared" si="2717"/>
        <v>2.7059532556583089E-2</v>
      </c>
      <c r="AO2262" s="13">
        <f t="shared" si="2718"/>
        <v>9.4513088970828284E-3</v>
      </c>
      <c r="AP2262" s="13">
        <f t="shared" si="2719"/>
        <v>2.2007583878568115E-3</v>
      </c>
      <c r="AQ2262" s="13">
        <f t="shared" si="2720"/>
        <v>3.8433862979684897E-4</v>
      </c>
      <c r="AR2262" s="13">
        <f t="shared" si="2721"/>
        <v>4.8031159069308176E-5</v>
      </c>
      <c r="AS2262" s="13">
        <f t="shared" si="2722"/>
        <v>1.2795104642792992E-4</v>
      </c>
      <c r="AT2262" s="13">
        <f t="shared" si="2723"/>
        <v>1.7042551751019088E-4</v>
      </c>
      <c r="AU2262" s="13">
        <f t="shared" si="2724"/>
        <v>1.5133317431145437E-4</v>
      </c>
      <c r="AV2262" s="13">
        <f t="shared" si="2725"/>
        <v>1.007847738197931E-4</v>
      </c>
      <c r="AW2262" s="13">
        <f t="shared" si="2726"/>
        <v>2.7756559526896346E-6</v>
      </c>
      <c r="AX2262" s="13">
        <f t="shared" si="2727"/>
        <v>1.7198404202629521E-2</v>
      </c>
      <c r="AY2262" s="13">
        <f t="shared" si="2728"/>
        <v>1.2014060502785315E-2</v>
      </c>
      <c r="AZ2262" s="13">
        <f t="shared" si="2729"/>
        <v>4.196251235405837E-3</v>
      </c>
      <c r="BA2262" s="13">
        <f t="shared" si="2730"/>
        <v>9.7710647323401853E-4</v>
      </c>
      <c r="BB2262" s="13">
        <f t="shared" si="2731"/>
        <v>1.7064106862457997E-4</v>
      </c>
      <c r="BC2262" s="13">
        <f t="shared" si="2732"/>
        <v>2.3840492391755745E-5</v>
      </c>
      <c r="BD2262" s="13">
        <f t="shared" si="2733"/>
        <v>5.5920813376912684E-6</v>
      </c>
      <c r="BE2262" s="13">
        <f t="shared" si="2734"/>
        <v>1.4896843481024954E-5</v>
      </c>
      <c r="BF2262" s="13">
        <f t="shared" si="2735"/>
        <v>1.9841981213901239E-5</v>
      </c>
      <c r="BG2262" s="13">
        <f t="shared" si="2736"/>
        <v>1.7619133833924634E-5</v>
      </c>
      <c r="BH2262" s="13">
        <f t="shared" si="2737"/>
        <v>1.1733979852283802E-5</v>
      </c>
      <c r="BI2262" s="13">
        <f t="shared" si="2738"/>
        <v>6.2516709151136662E-6</v>
      </c>
      <c r="BJ2262" s="14">
        <f t="shared" si="2739"/>
        <v>0.77097774254140283</v>
      </c>
      <c r="BK2262" s="14">
        <f t="shared" si="2740"/>
        <v>0.14811720519289789</v>
      </c>
      <c r="BL2262" s="14">
        <f t="shared" si="2741"/>
        <v>7.1645961497056029E-2</v>
      </c>
      <c r="BM2262" s="14">
        <f t="shared" si="2742"/>
        <v>0.63366375819312259</v>
      </c>
      <c r="BN2262" s="14">
        <f t="shared" si="2743"/>
        <v>0.34703443108814763</v>
      </c>
    </row>
    <row r="2263" spans="1:66" x14ac:dyDescent="0.25">
      <c r="A2263" t="s">
        <v>192</v>
      </c>
      <c r="B2263" t="s">
        <v>201</v>
      </c>
      <c r="C2263" t="s">
        <v>204</v>
      </c>
      <c r="D2263" t="s">
        <v>543</v>
      </c>
      <c r="E2263" s="10">
        <f>VLOOKUP(A2263,home!$A$2:$E$405,3,FALSE)</f>
        <v>1.4020618556701001</v>
      </c>
      <c r="F2263" s="10">
        <f>VLOOKUP(B2263,home!$B$2:$E$405,3,FALSE)</f>
        <v>0.62</v>
      </c>
      <c r="G2263" s="10">
        <f>VLOOKUP(C2263,away!$B$2:$E$405,4,FALSE)</f>
        <v>0.79</v>
      </c>
      <c r="H2263" s="10">
        <f>VLOOKUP(A2263,away!$A$2:$E$405,3,FALSE)</f>
        <v>1.1340206185567001</v>
      </c>
      <c r="I2263" s="10">
        <f>VLOOKUP(C2263,away!$B$2:$E$405,3,FALSE)</f>
        <v>0.79</v>
      </c>
      <c r="J2263" s="10">
        <f>VLOOKUP(B2263,home!$B$2:$E$405,4,FALSE)</f>
        <v>1.21</v>
      </c>
      <c r="K2263" s="12">
        <f t="shared" si="2688"/>
        <v>0.68672989690721509</v>
      </c>
      <c r="L2263" s="12">
        <f t="shared" si="2689"/>
        <v>1.0840103092783495</v>
      </c>
      <c r="M2263" s="13">
        <f t="shared" si="2690"/>
        <v>0.17020695394512877</v>
      </c>
      <c r="N2263" s="13">
        <f t="shared" si="2691"/>
        <v>0.11688620393562936</v>
      </c>
      <c r="O2263" s="13">
        <f t="shared" si="2692"/>
        <v>0.18450609278738481</v>
      </c>
      <c r="P2263" s="13">
        <f t="shared" si="2693"/>
        <v>0.1267058500786338</v>
      </c>
      <c r="Q2263" s="13">
        <f t="shared" si="2694"/>
        <v>4.0134625389295235E-2</v>
      </c>
      <c r="R2263" s="13">
        <f t="shared" si="2695"/>
        <v>0.10000325335309641</v>
      </c>
      <c r="S2263" s="13">
        <f t="shared" si="2696"/>
        <v>2.3580664702637283E-2</v>
      </c>
      <c r="T2263" s="13">
        <f t="shared" si="2697"/>
        <v>4.3506347681020623E-2</v>
      </c>
      <c r="U2263" s="13">
        <f t="shared" si="2698"/>
        <v>6.8675223865558008E-2</v>
      </c>
      <c r="V2263" s="13">
        <f t="shared" si="2699"/>
        <v>1.9504413743349309E-3</v>
      </c>
      <c r="W2263" s="13">
        <f t="shared" si="2700"/>
        <v>9.1872157186668052E-3</v>
      </c>
      <c r="X2263" s="13">
        <f t="shared" si="2701"/>
        <v>9.9590365525989172E-3</v>
      </c>
      <c r="Y2263" s="13">
        <f t="shared" si="2702"/>
        <v>5.3978491467485696E-3</v>
      </c>
      <c r="Z2263" s="13">
        <f t="shared" si="2703"/>
        <v>3.6134852532043737E-2</v>
      </c>
      <c r="AA2263" s="13">
        <f t="shared" si="2704"/>
        <v>2.4814883554087813E-2</v>
      </c>
      <c r="AB2263" s="13">
        <f t="shared" si="2705"/>
        <v>8.5205612124316342E-3</v>
      </c>
      <c r="AC2263" s="13">
        <f t="shared" si="2706"/>
        <v>9.0747001898096891E-5</v>
      </c>
      <c r="AD2263" s="13">
        <f t="shared" si="2707"/>
        <v>1.5772839258361001E-3</v>
      </c>
      <c r="AE2263" s="13">
        <f t="shared" si="2708"/>
        <v>1.70979203626536E-3</v>
      </c>
      <c r="AF2263" s="13">
        <f t="shared" si="2709"/>
        <v>9.2671609701683593E-4</v>
      </c>
      <c r="AG2263" s="13">
        <f t="shared" si="2710"/>
        <v>3.3485660098014848E-4</v>
      </c>
      <c r="AH2263" s="13">
        <f t="shared" si="2711"/>
        <v>9.792638167247068E-3</v>
      </c>
      <c r="AI2263" s="13">
        <f t="shared" si="2712"/>
        <v>6.7248973990432382E-3</v>
      </c>
      <c r="AJ2263" s="13">
        <f t="shared" si="2713"/>
        <v>2.3090940487782807E-3</v>
      </c>
      <c r="AK2263" s="13">
        <f t="shared" si="2714"/>
        <v>5.2857463935552433E-4</v>
      </c>
      <c r="AL2263" s="13">
        <f t="shared" si="2715"/>
        <v>2.7021636310564713E-6</v>
      </c>
      <c r="AM2263" s="13">
        <f t="shared" si="2716"/>
        <v>2.1663360555656652E-4</v>
      </c>
      <c r="AN2263" s="13">
        <f t="shared" si="2717"/>
        <v>2.3483306175945762E-4</v>
      </c>
      <c r="AO2263" s="13">
        <f t="shared" si="2718"/>
        <v>1.2728072995332569E-4</v>
      </c>
      <c r="AP2263" s="13">
        <f t="shared" si="2719"/>
        <v>4.5991207813959563E-5</v>
      </c>
      <c r="AQ2263" s="13">
        <f t="shared" si="2720"/>
        <v>1.2463735851623786E-5</v>
      </c>
      <c r="AR2263" s="13">
        <f t="shared" si="2721"/>
        <v>2.1230641456656939E-3</v>
      </c>
      <c r="AS2263" s="13">
        <f t="shared" si="2722"/>
        <v>1.4579716218804063E-3</v>
      </c>
      <c r="AT2263" s="13">
        <f t="shared" si="2723"/>
        <v>5.0061635079378828E-4</v>
      </c>
      <c r="AU2263" s="13">
        <f t="shared" si="2724"/>
        <v>1.1459607165689484E-4</v>
      </c>
      <c r="AV2263" s="13">
        <f t="shared" si="2725"/>
        <v>1.9674137118727802E-5</v>
      </c>
      <c r="AW2263" s="13">
        <f t="shared" si="2726"/>
        <v>5.5876412016983992E-8</v>
      </c>
      <c r="AX2263" s="13">
        <f t="shared" si="2727"/>
        <v>2.4794795601749873E-5</v>
      </c>
      <c r="AY2263" s="13">
        <f t="shared" si="2728"/>
        <v>2.6877814048746337E-5</v>
      </c>
      <c r="AZ2263" s="13">
        <f t="shared" si="2729"/>
        <v>1.456791375985374E-5</v>
      </c>
      <c r="BA2263" s="13">
        <f t="shared" si="2730"/>
        <v>5.2639229001197935E-6</v>
      </c>
      <c r="BB2263" s="13">
        <f t="shared" si="2731"/>
        <v>1.4265366727440607E-6</v>
      </c>
      <c r="BC2263" s="13">
        <f t="shared" si="2732"/>
        <v>3.0927609196363951E-7</v>
      </c>
      <c r="BD2263" s="13">
        <f t="shared" si="2733"/>
        <v>3.8357057019347372E-4</v>
      </c>
      <c r="BE2263" s="13">
        <f t="shared" si="2734"/>
        <v>2.634093781256059E-4</v>
      </c>
      <c r="BF2263" s="13">
        <f t="shared" si="2735"/>
        <v>9.0445547542295486E-5</v>
      </c>
      <c r="BG2263" s="13">
        <f t="shared" si="2736"/>
        <v>2.0703887179812404E-5</v>
      </c>
      <c r="BH2263" s="13">
        <f t="shared" si="2737"/>
        <v>3.5544945771427955E-6</v>
      </c>
      <c r="BI2263" s="13">
        <f t="shared" si="2738"/>
        <v>4.8819553890370533E-7</v>
      </c>
      <c r="BJ2263" s="14">
        <f t="shared" si="2739"/>
        <v>0.23033036968406803</v>
      </c>
      <c r="BK2263" s="14">
        <f t="shared" si="2740"/>
        <v>0.32256423708031268</v>
      </c>
      <c r="BL2263" s="14">
        <f t="shared" si="2741"/>
        <v>0.4108533134272554</v>
      </c>
      <c r="BM2263" s="14">
        <f t="shared" si="2742"/>
        <v>0.26141297129687474</v>
      </c>
      <c r="BN2263" s="14">
        <f t="shared" si="2743"/>
        <v>0.73844297948916837</v>
      </c>
    </row>
    <row r="2264" spans="1:66" x14ac:dyDescent="0.25">
      <c r="A2264" t="s">
        <v>301</v>
      </c>
      <c r="B2264" t="s">
        <v>355</v>
      </c>
      <c r="C2264" t="s">
        <v>369</v>
      </c>
      <c r="D2264" t="s">
        <v>543</v>
      </c>
      <c r="E2264" s="10">
        <f>VLOOKUP(A2264,home!$A$2:$E$405,3,FALSE)</f>
        <v>1.3248407643312099</v>
      </c>
      <c r="F2264" s="10">
        <f>VLOOKUP(B2264,home!$B$2:$E$405,3,FALSE)</f>
        <v>0.75</v>
      </c>
      <c r="G2264" s="10">
        <f>VLOOKUP(C2264,away!$B$2:$E$405,4,FALSE)</f>
        <v>0.47</v>
      </c>
      <c r="H2264" s="10">
        <f>VLOOKUP(A2264,away!$A$2:$E$405,3,FALSE)</f>
        <v>1.07643312101911</v>
      </c>
      <c r="I2264" s="10">
        <f>VLOOKUP(C2264,away!$B$2:$E$405,3,FALSE)</f>
        <v>0.66</v>
      </c>
      <c r="J2264" s="10">
        <f>VLOOKUP(B2264,home!$B$2:$E$405,4,FALSE)</f>
        <v>0.81</v>
      </c>
      <c r="K2264" s="12">
        <f t="shared" si="2688"/>
        <v>0.46700636942675144</v>
      </c>
      <c r="L2264" s="12">
        <f t="shared" si="2689"/>
        <v>0.57546114649681634</v>
      </c>
      <c r="M2264" s="13">
        <f t="shared" si="2690"/>
        <v>0.35258360204653827</v>
      </c>
      <c r="N2264" s="13">
        <f t="shared" si="2691"/>
        <v>0.16465878791116034</v>
      </c>
      <c r="O2264" s="13">
        <f t="shared" si="2692"/>
        <v>0.20289816386967813</v>
      </c>
      <c r="P2264" s="13">
        <f t="shared" si="2693"/>
        <v>9.4754734872132457E-2</v>
      </c>
      <c r="Q2264" s="13">
        <f t="shared" si="2694"/>
        <v>3.8448351368300236E-2</v>
      </c>
      <c r="R2264" s="13">
        <f t="shared" si="2695"/>
        <v>5.838000500127194E-2</v>
      </c>
      <c r="S2264" s="13">
        <f t="shared" si="2696"/>
        <v>6.3661921091717616E-3</v>
      </c>
      <c r="T2264" s="13">
        <f t="shared" si="2697"/>
        <v>2.2125532359314488E-2</v>
      </c>
      <c r="U2264" s="13">
        <f t="shared" si="2698"/>
        <v>2.72638341827596E-2</v>
      </c>
      <c r="V2264" s="13">
        <f t="shared" si="2699"/>
        <v>1.9009734049149662E-4</v>
      </c>
      <c r="W2264" s="13">
        <f t="shared" si="2700"/>
        <v>5.9852083276513207E-3</v>
      </c>
      <c r="X2264" s="13">
        <f t="shared" si="2701"/>
        <v>3.4442548462525215E-3</v>
      </c>
      <c r="Y2264" s="13">
        <f t="shared" si="2702"/>
        <v>9.9101742132584581E-4</v>
      </c>
      <c r="Z2264" s="13">
        <f t="shared" si="2703"/>
        <v>1.1198474870173943E-2</v>
      </c>
      <c r="AA2264" s="13">
        <f t="shared" si="2704"/>
        <v>5.2297590922366442E-3</v>
      </c>
      <c r="AB2264" s="13">
        <f t="shared" si="2705"/>
        <v>1.2211654033209894E-3</v>
      </c>
      <c r="AC2264" s="13">
        <f t="shared" si="2706"/>
        <v>3.1929702263549478E-6</v>
      </c>
      <c r="AD2264" s="13">
        <f t="shared" si="2707"/>
        <v>6.9878260283980044E-4</v>
      </c>
      <c r="AE2264" s="13">
        <f t="shared" si="2708"/>
        <v>4.0212223778222103E-4</v>
      </c>
      <c r="AF2264" s="13">
        <f t="shared" si="2709"/>
        <v>1.1570286199301115E-4</v>
      </c>
      <c r="AG2264" s="13">
        <f t="shared" si="2710"/>
        <v>2.2194167205153706E-5</v>
      </c>
      <c r="AH2264" s="13">
        <f t="shared" si="2711"/>
        <v>1.6110717969515208E-3</v>
      </c>
      <c r="AI2264" s="13">
        <f t="shared" si="2712"/>
        <v>7.5238079078016214E-4</v>
      </c>
      <c r="AJ2264" s="13">
        <f t="shared" si="2713"/>
        <v>1.7568331076433589E-4</v>
      </c>
      <c r="AK2264" s="13">
        <f t="shared" si="2714"/>
        <v>2.7348408376308074E-5</v>
      </c>
      <c r="AL2264" s="13">
        <f t="shared" si="2715"/>
        <v>3.432366627338976E-8</v>
      </c>
      <c r="AM2264" s="13">
        <f t="shared" si="2716"/>
        <v>6.5267185274158181E-5</v>
      </c>
      <c r="AN2264" s="13">
        <f t="shared" si="2717"/>
        <v>3.75587292664872E-5</v>
      </c>
      <c r="AO2264" s="13">
        <f t="shared" si="2718"/>
        <v>1.0806794702328125E-5</v>
      </c>
      <c r="AP2264" s="13">
        <f t="shared" si="2719"/>
        <v>2.0729634897858216E-6</v>
      </c>
      <c r="AQ2264" s="13">
        <f t="shared" si="2720"/>
        <v>2.9822748661954756E-7</v>
      </c>
      <c r="AR2264" s="13">
        <f t="shared" si="2721"/>
        <v>1.8542184467248168E-4</v>
      </c>
      <c r="AS2264" s="13">
        <f t="shared" si="2722"/>
        <v>8.6593182492906694E-5</v>
      </c>
      <c r="AT2264" s="13">
        <f t="shared" si="2723"/>
        <v>2.0219783886560247E-5</v>
      </c>
      <c r="AU2264" s="13">
        <f t="shared" si="2724"/>
        <v>3.1475892878186763E-6</v>
      </c>
      <c r="AV2264" s="13">
        <f t="shared" si="2725"/>
        <v>3.674860614376836E-7</v>
      </c>
      <c r="AW2264" s="13">
        <f t="shared" si="2726"/>
        <v>2.5623000227595809E-10</v>
      </c>
      <c r="AX2264" s="13">
        <f t="shared" si="2727"/>
        <v>5.0800318729312891E-6</v>
      </c>
      <c r="AY2264" s="13">
        <f t="shared" si="2728"/>
        <v>2.9233609658374085E-6</v>
      </c>
      <c r="AZ2264" s="13">
        <f t="shared" si="2729"/>
        <v>8.411403265124176E-7</v>
      </c>
      <c r="BA2264" s="13">
        <f t="shared" si="2730"/>
        <v>1.6134785888651412E-7</v>
      </c>
      <c r="BB2264" s="13">
        <f t="shared" si="2731"/>
        <v>2.3212355964909983E-8</v>
      </c>
      <c r="BC2264" s="13">
        <f t="shared" si="2732"/>
        <v>2.6715617952918633E-9</v>
      </c>
      <c r="BD2264" s="13">
        <f t="shared" si="2733"/>
        <v>1.7783844553463485E-5</v>
      </c>
      <c r="BE2264" s="13">
        <f t="shared" si="2734"/>
        <v>8.3051686793626895E-6</v>
      </c>
      <c r="BF2264" s="13">
        <f t="shared" si="2735"/>
        <v>1.9392833362129686E-6</v>
      </c>
      <c r="BG2264" s="13">
        <f t="shared" si="2736"/>
        <v>3.0188589004487218E-7</v>
      </c>
      <c r="BH2264" s="13">
        <f t="shared" si="2737"/>
        <v>3.5245658372754815E-8</v>
      </c>
      <c r="BI2264" s="13">
        <f t="shared" si="2738"/>
        <v>3.2919893909431636E-9</v>
      </c>
      <c r="BJ2264" s="14">
        <f t="shared" si="2739"/>
        <v>0.23701698976898619</v>
      </c>
      <c r="BK2264" s="14">
        <f t="shared" si="2740"/>
        <v>0.45390077702319254</v>
      </c>
      <c r="BL2264" s="14">
        <f t="shared" si="2741"/>
        <v>0.29788353046264782</v>
      </c>
      <c r="BM2264" s="14">
        <f t="shared" si="2742"/>
        <v>8.8273203951183127E-2</v>
      </c>
      <c r="BN2264" s="14">
        <f t="shared" si="2743"/>
        <v>0.91172364506908132</v>
      </c>
    </row>
    <row r="2265" spans="1:66" x14ac:dyDescent="0.25">
      <c r="A2265" t="s">
        <v>301</v>
      </c>
      <c r="B2265" t="s">
        <v>384</v>
      </c>
      <c r="C2265" t="s">
        <v>314</v>
      </c>
      <c r="D2265" t="s">
        <v>543</v>
      </c>
      <c r="E2265" s="10">
        <f>VLOOKUP(A2265,home!$A$2:$E$405,3,FALSE)</f>
        <v>1.3248407643312099</v>
      </c>
      <c r="F2265" s="10">
        <f>VLOOKUP(B2265,home!$B$2:$E$405,3,FALSE)</f>
        <v>1.6</v>
      </c>
      <c r="G2265" s="10">
        <f>VLOOKUP(C2265,away!$B$2:$E$405,4,FALSE)</f>
        <v>1.01</v>
      </c>
      <c r="H2265" s="10">
        <f>VLOOKUP(A2265,away!$A$2:$E$405,3,FALSE)</f>
        <v>1.07643312101911</v>
      </c>
      <c r="I2265" s="10">
        <f>VLOOKUP(C2265,away!$B$2:$E$405,3,FALSE)</f>
        <v>0.88</v>
      </c>
      <c r="J2265" s="10">
        <f>VLOOKUP(B2265,home!$B$2:$E$405,4,FALSE)</f>
        <v>0.35</v>
      </c>
      <c r="K2265" s="12">
        <f t="shared" si="2688"/>
        <v>2.1409426751592351</v>
      </c>
      <c r="L2265" s="12">
        <f t="shared" si="2689"/>
        <v>0.33154140127388587</v>
      </c>
      <c r="M2265" s="13">
        <f t="shared" si="2690"/>
        <v>8.4375004501939799E-2</v>
      </c>
      <c r="N2265" s="13">
        <f t="shared" si="2691"/>
        <v>0.18064204785495552</v>
      </c>
      <c r="O2265" s="13">
        <f t="shared" si="2692"/>
        <v>2.7973807225063547E-2</v>
      </c>
      <c r="P2265" s="13">
        <f t="shared" si="2693"/>
        <v>5.9890317674816299E-2</v>
      </c>
      <c r="Q2265" s="13">
        <f t="shared" si="2694"/>
        <v>0.19337213459041555</v>
      </c>
      <c r="R2265" s="13">
        <f t="shared" si="2695"/>
        <v>4.63723762318156E-3</v>
      </c>
      <c r="S2265" s="13">
        <f t="shared" si="2696"/>
        <v>1.0627703584620106E-2</v>
      </c>
      <c r="T2265" s="13">
        <f t="shared" si="2697"/>
        <v>6.4110868469428817E-2</v>
      </c>
      <c r="U2265" s="13">
        <f t="shared" si="2698"/>
        <v>9.9280599223233821E-3</v>
      </c>
      <c r="V2265" s="13">
        <f t="shared" si="2699"/>
        <v>8.381847043628885E-4</v>
      </c>
      <c r="W2265" s="13">
        <f t="shared" si="2700"/>
        <v>0.13799955171041864</v>
      </c>
      <c r="X2265" s="13">
        <f t="shared" si="2701"/>
        <v>4.575256474924027E-2</v>
      </c>
      <c r="Y2265" s="13">
        <f t="shared" si="2702"/>
        <v>7.5844347144186546E-3</v>
      </c>
      <c r="Z2265" s="13">
        <f t="shared" si="2703"/>
        <v>5.1247875320986614E-4</v>
      </c>
      <c r="AA2265" s="13">
        <f t="shared" si="2704"/>
        <v>1.0971876328594004E-3</v>
      </c>
      <c r="AB2265" s="13">
        <f t="shared" si="2705"/>
        <v>1.1745079129228168E-3</v>
      </c>
      <c r="AC2265" s="13">
        <f t="shared" si="2706"/>
        <v>3.7184552248906315E-5</v>
      </c>
      <c r="AD2265" s="13">
        <f t="shared" si="2707"/>
        <v>7.3862282352419747E-2</v>
      </c>
      <c r="AE2265" s="13">
        <f t="shared" si="2708"/>
        <v>2.4488404592408652E-2</v>
      </c>
      <c r="AF2265" s="13">
        <f t="shared" si="2709"/>
        <v>4.0594599867645118E-3</v>
      </c>
      <c r="AG2265" s="13">
        <f t="shared" si="2710"/>
        <v>4.4862635080905892E-4</v>
      </c>
      <c r="AH2265" s="13">
        <f t="shared" si="2711"/>
        <v>4.2476980990573229E-5</v>
      </c>
      <c r="AI2265" s="13">
        <f t="shared" si="2712"/>
        <v>9.0940781314645841E-5</v>
      </c>
      <c r="AJ2265" s="13">
        <f t="shared" si="2713"/>
        <v>9.7349499814424433E-5</v>
      </c>
      <c r="AK2265" s="13">
        <f t="shared" si="2714"/>
        <v>6.9473232852702442E-5</v>
      </c>
      <c r="AL2265" s="13">
        <f t="shared" si="2715"/>
        <v>1.0557603688099866E-6</v>
      </c>
      <c r="AM2265" s="13">
        <f t="shared" si="2716"/>
        <v>3.1626982474591267E-2</v>
      </c>
      <c r="AN2265" s="13">
        <f t="shared" si="2717"/>
        <v>1.0485654087690619E-2</v>
      </c>
      <c r="AO2265" s="13">
        <f t="shared" si="2718"/>
        <v>1.7382142247530982E-3</v>
      </c>
      <c r="AP2265" s="13">
        <f t="shared" si="2719"/>
        <v>1.9209665992961448E-4</v>
      </c>
      <c r="AQ2265" s="13">
        <f t="shared" si="2720"/>
        <v>1.5921998953274374E-5</v>
      </c>
      <c r="AR2265" s="13">
        <f t="shared" si="2721"/>
        <v>2.8165755598997741E-6</v>
      </c>
      <c r="AS2265" s="13">
        <f t="shared" si="2722"/>
        <v>6.0301268139999434E-6</v>
      </c>
      <c r="AT2265" s="13">
        <f t="shared" si="2723"/>
        <v>6.455077916357238E-6</v>
      </c>
      <c r="AU2265" s="13">
        <f t="shared" si="2724"/>
        <v>4.6066505942023888E-6</v>
      </c>
      <c r="AV2265" s="13">
        <f t="shared" si="2725"/>
        <v>2.4656437116688863E-6</v>
      </c>
      <c r="AW2265" s="13">
        <f t="shared" si="2726"/>
        <v>2.0816401811621552E-8</v>
      </c>
      <c r="AX2265" s="13">
        <f t="shared" si="2727"/>
        <v>1.1285259411060941E-2</v>
      </c>
      <c r="AY2265" s="13">
        <f t="shared" si="2728"/>
        <v>3.7415307188824521E-3</v>
      </c>
      <c r="AZ2265" s="13">
        <f t="shared" si="2729"/>
        <v>6.2023616872378866E-4</v>
      </c>
      <c r="BA2265" s="13">
        <f t="shared" si="2730"/>
        <v>6.8544656166477083E-5</v>
      </c>
      <c r="BB2265" s="13">
        <f t="shared" si="2731"/>
        <v>5.6813478388176267E-6</v>
      </c>
      <c r="BC2265" s="13">
        <f t="shared" si="2732"/>
        <v>3.7672040472119205E-7</v>
      </c>
      <c r="BD2265" s="13">
        <f t="shared" si="2733"/>
        <v>1.5563523465382498E-7</v>
      </c>
      <c r="BE2265" s="13">
        <f t="shared" si="2734"/>
        <v>3.3320611562879538E-7</v>
      </c>
      <c r="BF2265" s="13">
        <f t="shared" si="2735"/>
        <v>3.5668759628686535E-7</v>
      </c>
      <c r="BG2265" s="13">
        <f t="shared" si="2736"/>
        <v>2.5454923219683958E-7</v>
      </c>
      <c r="BH2265" s="13">
        <f t="shared" si="2737"/>
        <v>1.3624382853480779E-7</v>
      </c>
      <c r="BI2265" s="13">
        <f t="shared" si="2738"/>
        <v>5.8338045347449527E-8</v>
      </c>
      <c r="BJ2265" s="14">
        <f t="shared" si="2739"/>
        <v>0.79210087384027461</v>
      </c>
      <c r="BK2265" s="14">
        <f t="shared" si="2740"/>
        <v>0.15951098149723927</v>
      </c>
      <c r="BL2265" s="14">
        <f t="shared" si="2741"/>
        <v>4.5134709545971818E-2</v>
      </c>
      <c r="BM2265" s="14">
        <f t="shared" si="2742"/>
        <v>0.44262698426384262</v>
      </c>
      <c r="BN2265" s="14">
        <f t="shared" si="2743"/>
        <v>0.5508905494703723</v>
      </c>
    </row>
    <row r="2266" spans="1:66" x14ac:dyDescent="0.25">
      <c r="A2266" t="s">
        <v>301</v>
      </c>
      <c r="B2266" t="s">
        <v>316</v>
      </c>
      <c r="C2266" t="s">
        <v>382</v>
      </c>
      <c r="D2266" t="s">
        <v>543</v>
      </c>
      <c r="E2266" s="10">
        <f>VLOOKUP(A2266,home!$A$2:$E$405,3,FALSE)</f>
        <v>1.3248407643312099</v>
      </c>
      <c r="F2266" s="10">
        <f>VLOOKUP(B2266,home!$B$2:$E$405,3,FALSE)</f>
        <v>1.42</v>
      </c>
      <c r="G2266" s="10">
        <f>VLOOKUP(C2266,away!$B$2:$E$405,4,FALSE)</f>
        <v>1.23</v>
      </c>
      <c r="H2266" s="10">
        <f>VLOOKUP(A2266,away!$A$2:$E$405,3,FALSE)</f>
        <v>1.07643312101911</v>
      </c>
      <c r="I2266" s="10">
        <f>VLOOKUP(C2266,away!$B$2:$E$405,3,FALSE)</f>
        <v>0.94</v>
      </c>
      <c r="J2266" s="10">
        <f>VLOOKUP(B2266,home!$B$2:$E$405,4,FALSE)</f>
        <v>1.1599999999999999</v>
      </c>
      <c r="K2266" s="12">
        <f t="shared" si="2688"/>
        <v>2.3139668789808909</v>
      </c>
      <c r="L2266" s="12">
        <f t="shared" si="2689"/>
        <v>1.1737426751592375</v>
      </c>
      <c r="M2266" s="13">
        <f t="shared" si="2690"/>
        <v>3.0570812834679505E-2</v>
      </c>
      <c r="N2266" s="13">
        <f t="shared" si="2691"/>
        <v>7.0739848362972285E-2</v>
      </c>
      <c r="O2266" s="13">
        <f t="shared" si="2692"/>
        <v>3.5882267638369075E-2</v>
      </c>
      <c r="P2266" s="13">
        <f t="shared" si="2693"/>
        <v>8.3030378857913895E-2</v>
      </c>
      <c r="Q2266" s="13">
        <f t="shared" si="2694"/>
        <v>8.1844833068024259E-2</v>
      </c>
      <c r="R2266" s="13">
        <f t="shared" si="2695"/>
        <v>2.1058274404319531E-2</v>
      </c>
      <c r="S2266" s="13">
        <f t="shared" si="2696"/>
        <v>5.637766200861466E-2</v>
      </c>
      <c r="T2266" s="13">
        <f t="shared" si="2697"/>
        <v>9.6064773313224008E-2</v>
      </c>
      <c r="U2266" s="13">
        <f t="shared" si="2698"/>
        <v>4.8728149500086443E-2</v>
      </c>
      <c r="V2266" s="13">
        <f t="shared" si="2699"/>
        <v>1.7013536048302996E-2</v>
      </c>
      <c r="W2266" s="13">
        <f t="shared" si="2700"/>
        <v>6.3128744311709353E-2</v>
      </c>
      <c r="X2266" s="13">
        <f t="shared" si="2701"/>
        <v>7.4096901227869244E-2</v>
      </c>
      <c r="Y2266" s="13">
        <f t="shared" si="2702"/>
        <v>4.3485347534104525E-2</v>
      </c>
      <c r="Z2266" s="13">
        <f t="shared" si="2703"/>
        <v>8.2389984445210996E-3</v>
      </c>
      <c r="AA2266" s="13">
        <f t="shared" si="2704"/>
        <v>1.9064769516596903E-2</v>
      </c>
      <c r="AB2266" s="13">
        <f t="shared" si="2705"/>
        <v>2.2057622608404888E-2</v>
      </c>
      <c r="AC2266" s="13">
        <f t="shared" si="2706"/>
        <v>2.8880495250539996E-3</v>
      </c>
      <c r="AD2266" s="13">
        <f t="shared" si="2707"/>
        <v>3.6519455862237211E-2</v>
      </c>
      <c r="AE2266" s="13">
        <f t="shared" si="2708"/>
        <v>4.2864443819101997E-2</v>
      </c>
      <c r="AF2266" s="13">
        <f t="shared" si="2709"/>
        <v>2.515591347872282E-2</v>
      </c>
      <c r="AG2266" s="13">
        <f t="shared" si="2710"/>
        <v>9.842189727530145E-3</v>
      </c>
      <c r="AH2266" s="13">
        <f t="shared" si="2711"/>
        <v>2.417616018726248E-3</v>
      </c>
      <c r="AI2266" s="13">
        <f t="shared" si="2712"/>
        <v>5.5942833934261825E-3</v>
      </c>
      <c r="AJ2266" s="13">
        <f t="shared" si="2713"/>
        <v>6.4724932420105073E-3</v>
      </c>
      <c r="AK2266" s="13">
        <f t="shared" si="2714"/>
        <v>4.9923783288133199E-3</v>
      </c>
      <c r="AL2266" s="13">
        <f t="shared" si="2715"/>
        <v>3.1375789387402521E-4</v>
      </c>
      <c r="AM2266" s="13">
        <f t="shared" si="2716"/>
        <v>1.6900962260724284E-2</v>
      </c>
      <c r="AN2266" s="13">
        <f t="shared" si="2717"/>
        <v>1.9837380656667836E-2</v>
      </c>
      <c r="AO2266" s="13">
        <f t="shared" si="2718"/>
        <v>1.1641990120054712E-2</v>
      </c>
      <c r="AP2266" s="13">
        <f t="shared" si="2719"/>
        <v>4.5549002092301416E-3</v>
      </c>
      <c r="AQ2266" s="13">
        <f t="shared" si="2720"/>
        <v>1.3365701891662894E-3</v>
      </c>
      <c r="AR2266" s="13">
        <f t="shared" si="2721"/>
        <v>5.6753181866551333E-4</v>
      </c>
      <c r="AS2266" s="13">
        <f t="shared" si="2722"/>
        <v>1.3132498311597867E-3</v>
      </c>
      <c r="AT2266" s="13">
        <f t="shared" si="2723"/>
        <v>1.5194083065654972E-3</v>
      </c>
      <c r="AU2266" s="13">
        <f t="shared" si="2724"/>
        <v>1.1719534990136679E-3</v>
      </c>
      <c r="AV2266" s="13">
        <f t="shared" si="2725"/>
        <v>6.779653951058482E-4</v>
      </c>
      <c r="AW2266" s="13">
        <f t="shared" si="2726"/>
        <v>2.3671304589793391E-5</v>
      </c>
      <c r="AX2266" s="13">
        <f t="shared" si="2727"/>
        <v>6.5180444823703353E-3</v>
      </c>
      <c r="AY2266" s="13">
        <f t="shared" si="2728"/>
        <v>7.6505069675442648E-3</v>
      </c>
      <c r="AZ2266" s="13">
        <f t="shared" si="2729"/>
        <v>4.4898632572048965E-3</v>
      </c>
      <c r="BA2266" s="13">
        <f t="shared" si="2730"/>
        <v>1.7566480368702805E-3</v>
      </c>
      <c r="BB2266" s="13">
        <f t="shared" si="2731"/>
        <v>5.1546319152733649E-4</v>
      </c>
      <c r="BC2266" s="13">
        <f t="shared" si="2732"/>
        <v>1.2100422907388266E-4</v>
      </c>
      <c r="BD2266" s="13">
        <f t="shared" si="2733"/>
        <v>1.1102271917974125E-4</v>
      </c>
      <c r="BE2266" s="13">
        <f t="shared" si="2734"/>
        <v>2.5690289499631777E-4</v>
      </c>
      <c r="BF2266" s="13">
        <f t="shared" si="2735"/>
        <v>2.9723239506789255E-4</v>
      </c>
      <c r="BG2266" s="13">
        <f t="shared" si="2736"/>
        <v>2.2926197251575545E-4</v>
      </c>
      <c r="BH2266" s="13">
        <f t="shared" si="2737"/>
        <v>1.3262615275282141E-4</v>
      </c>
      <c r="BI2266" s="13">
        <f t="shared" si="2738"/>
        <v>6.1378504951337804E-5</v>
      </c>
      <c r="BJ2266" s="14">
        <f t="shared" si="2739"/>
        <v>0.61906578430593007</v>
      </c>
      <c r="BK2266" s="14">
        <f t="shared" si="2740"/>
        <v>0.19784470413598337</v>
      </c>
      <c r="BL2266" s="14">
        <f t="shared" si="2741"/>
        <v>0.17260638814072732</v>
      </c>
      <c r="BM2266" s="14">
        <f t="shared" si="2742"/>
        <v>0.66700262419792866</v>
      </c>
      <c r="BN2266" s="14">
        <f t="shared" si="2743"/>
        <v>0.32312641516627849</v>
      </c>
    </row>
    <row r="2267" spans="1:66" x14ac:dyDescent="0.25">
      <c r="A2267" t="s">
        <v>301</v>
      </c>
      <c r="B2267" t="s">
        <v>368</v>
      </c>
      <c r="C2267" t="s">
        <v>360</v>
      </c>
      <c r="D2267" t="s">
        <v>543</v>
      </c>
      <c r="E2267" s="10">
        <f>VLOOKUP(A2267,home!$A$2:$E$405,3,FALSE)</f>
        <v>1.3248407643312099</v>
      </c>
      <c r="F2267" s="10">
        <f>VLOOKUP(B2267,home!$B$2:$E$405,3,FALSE)</f>
        <v>1.73</v>
      </c>
      <c r="G2267" s="10">
        <f>VLOOKUP(C2267,away!$B$2:$E$405,4,FALSE)</f>
        <v>0.75</v>
      </c>
      <c r="H2267" s="10">
        <f>VLOOKUP(A2267,away!$A$2:$E$405,3,FALSE)</f>
        <v>1.07643312101911</v>
      </c>
      <c r="I2267" s="10">
        <f>VLOOKUP(C2267,away!$B$2:$E$405,3,FALSE)</f>
        <v>0.94</v>
      </c>
      <c r="J2267" s="10">
        <f>VLOOKUP(B2267,home!$B$2:$E$405,4,FALSE)</f>
        <v>0.66</v>
      </c>
      <c r="K2267" s="12">
        <f t="shared" si="2688"/>
        <v>1.7189808917197449</v>
      </c>
      <c r="L2267" s="12">
        <f t="shared" si="2689"/>
        <v>0.66781910828025581</v>
      </c>
      <c r="M2267" s="13">
        <f t="shared" si="2690"/>
        <v>9.1923368510715101E-2</v>
      </c>
      <c r="N2267" s="13">
        <f t="shared" si="2691"/>
        <v>0.15801451397243177</v>
      </c>
      <c r="O2267" s="13">
        <f t="shared" si="2692"/>
        <v>6.1388181988943101E-2</v>
      </c>
      <c r="P2267" s="13">
        <f t="shared" si="2693"/>
        <v>0.10552511181640739</v>
      </c>
      <c r="Q2267" s="13">
        <f t="shared" si="2694"/>
        <v>0.13581196506649645</v>
      </c>
      <c r="R2267" s="13">
        <f t="shared" si="2695"/>
        <v>2.0498100477401023E-2</v>
      </c>
      <c r="S2267" s="13">
        <f t="shared" si="2696"/>
        <v>3.0284870442294727E-2</v>
      </c>
      <c r="T2267" s="13">
        <f t="shared" si="2697"/>
        <v>9.0697825404496904E-2</v>
      </c>
      <c r="U2267" s="13">
        <f t="shared" si="2698"/>
        <v>3.5235843037203736E-2</v>
      </c>
      <c r="V2267" s="13">
        <f t="shared" si="2699"/>
        <v>3.8628967579132575E-3</v>
      </c>
      <c r="W2267" s="13">
        <f t="shared" si="2700"/>
        <v>7.7819390938738978E-2</v>
      </c>
      <c r="X2267" s="13">
        <f t="shared" si="2701"/>
        <v>5.1969276263621272E-2</v>
      </c>
      <c r="Y2267" s="13">
        <f t="shared" si="2702"/>
        <v>1.7353037866170911E-2</v>
      </c>
      <c r="Z2267" s="13">
        <f t="shared" si="2703"/>
        <v>4.5630077274190122E-3</v>
      </c>
      <c r="AA2267" s="13">
        <f t="shared" si="2704"/>
        <v>7.8437230922028204E-3</v>
      </c>
      <c r="AB2267" s="13">
        <f t="shared" si="2705"/>
        <v>6.7416050577187806E-3</v>
      </c>
      <c r="AC2267" s="13">
        <f t="shared" si="2706"/>
        <v>2.771551856985896E-4</v>
      </c>
      <c r="AD2267" s="13">
        <f t="shared" si="2707"/>
        <v>3.3442511507240237E-2</v>
      </c>
      <c r="AE2267" s="13">
        <f t="shared" si="2708"/>
        <v>2.2333548213417369E-2</v>
      </c>
      <c r="AF2267" s="13">
        <f t="shared" si="2709"/>
        <v>7.457385126309243E-3</v>
      </c>
      <c r="AG2267" s="13">
        <f t="shared" si="2710"/>
        <v>1.6600614283847606E-3</v>
      </c>
      <c r="AH2267" s="13">
        <f t="shared" si="2711"/>
        <v>7.6181593790022027E-4</v>
      </c>
      <c r="AI2267" s="13">
        <f t="shared" si="2712"/>
        <v>1.3095470402580344E-3</v>
      </c>
      <c r="AJ2267" s="13">
        <f t="shared" si="2713"/>
        <v>1.1255431695058546E-3</v>
      </c>
      <c r="AK2267" s="13">
        <f t="shared" si="2714"/>
        <v>6.4492906706208064E-4</v>
      </c>
      <c r="AL2267" s="13">
        <f t="shared" si="2715"/>
        <v>1.272661454216906E-5</v>
      </c>
      <c r="AM2267" s="13">
        <f t="shared" si="2716"/>
        <v>1.1497407650412718E-2</v>
      </c>
      <c r="AN2267" s="13">
        <f t="shared" si="2717"/>
        <v>7.6781885246332117E-3</v>
      </c>
      <c r="AO2267" s="13">
        <f t="shared" si="2718"/>
        <v>2.5638205068641219E-3</v>
      </c>
      <c r="AP2267" s="13">
        <f t="shared" si="2719"/>
        <v>5.7072277489487718E-4</v>
      </c>
      <c r="AQ2267" s="13">
        <f t="shared" si="2720"/>
        <v>9.5284893651382499E-5</v>
      </c>
      <c r="AR2267" s="13">
        <f t="shared" si="2721"/>
        <v>1.0175104806444241E-4</v>
      </c>
      <c r="AS2267" s="13">
        <f t="shared" si="2722"/>
        <v>1.7490810733523381E-4</v>
      </c>
      <c r="AT2267" s="13">
        <f t="shared" si="2723"/>
        <v>1.5033184715806659E-4</v>
      </c>
      <c r="AU2267" s="13">
        <f t="shared" si="2724"/>
        <v>8.613919089388323E-5</v>
      </c>
      <c r="AV2267" s="13">
        <f t="shared" si="2725"/>
        <v>3.7017905793696181E-5</v>
      </c>
      <c r="AW2267" s="13">
        <f t="shared" si="2726"/>
        <v>4.0582638571815836E-7</v>
      </c>
      <c r="AX2267" s="13">
        <f t="shared" si="2727"/>
        <v>3.2939706758953156E-3</v>
      </c>
      <c r="AY2267" s="13">
        <f t="shared" si="2728"/>
        <v>2.1997765594777212E-3</v>
      </c>
      <c r="AZ2267" s="13">
        <f t="shared" si="2729"/>
        <v>7.3452641018311034E-4</v>
      </c>
      <c r="BA2267" s="13">
        <f t="shared" si="2730"/>
        <v>1.6351025741892739E-4</v>
      </c>
      <c r="BB2267" s="13">
        <f t="shared" si="2731"/>
        <v>2.7298818576045792E-5</v>
      </c>
      <c r="BC2267" s="13">
        <f t="shared" si="2732"/>
        <v>3.646134535711878E-6</v>
      </c>
      <c r="BD2267" s="13">
        <f t="shared" si="2733"/>
        <v>1.1325215697496227E-5</v>
      </c>
      <c r="BE2267" s="13">
        <f t="shared" si="2734"/>
        <v>1.9467829378600515E-5</v>
      </c>
      <c r="BF2267" s="13">
        <f t="shared" si="2735"/>
        <v>1.6732413352537283E-5</v>
      </c>
      <c r="BG2267" s="13">
        <f t="shared" si="2736"/>
        <v>9.5875662751226352E-6</v>
      </c>
      <c r="BH2267" s="13">
        <f t="shared" si="2737"/>
        <v>4.1202108062581151E-6</v>
      </c>
      <c r="BI2267" s="13">
        <f t="shared" si="2738"/>
        <v>1.4165127291629791E-6</v>
      </c>
      <c r="BJ2267" s="14">
        <f t="shared" si="2739"/>
        <v>0.6253876689938509</v>
      </c>
      <c r="BK2267" s="14">
        <f t="shared" si="2740"/>
        <v>0.23408590588704895</v>
      </c>
      <c r="BL2267" s="14">
        <f t="shared" si="2741"/>
        <v>0.1361620867156802</v>
      </c>
      <c r="BM2267" s="14">
        <f t="shared" si="2742"/>
        <v>0.42483805675851238</v>
      </c>
      <c r="BN2267" s="14">
        <f t="shared" si="2743"/>
        <v>0.57316124183239481</v>
      </c>
    </row>
    <row r="2268" spans="1:66" x14ac:dyDescent="0.25">
      <c r="A2268" t="s">
        <v>22</v>
      </c>
      <c r="B2268" t="s">
        <v>255</v>
      </c>
      <c r="C2268" t="s">
        <v>162</v>
      </c>
      <c r="D2268" t="s">
        <v>544</v>
      </c>
      <c r="E2268" s="10">
        <f>VLOOKUP(A2268,home!$A$2:$E$405,3,FALSE)</f>
        <v>1.675</v>
      </c>
      <c r="F2268" s="10">
        <f>VLOOKUP(B2268,home!$B$2:$E$405,3,FALSE)</f>
        <v>1.27</v>
      </c>
      <c r="G2268" s="10">
        <f>VLOOKUP(C2268,away!$B$2:$E$405,4,FALSE)</f>
        <v>1.28</v>
      </c>
      <c r="H2268" s="10">
        <f>VLOOKUP(A2268,away!$A$2:$E$405,3,FALSE)</f>
        <v>1.41875</v>
      </c>
      <c r="I2268" s="10">
        <f>VLOOKUP(C2268,away!$B$2:$E$405,3,FALSE)</f>
        <v>0.6</v>
      </c>
      <c r="J2268" s="10">
        <f>VLOOKUP(B2268,home!$B$2:$E$405,4,FALSE)</f>
        <v>0.44</v>
      </c>
      <c r="K2268" s="12">
        <f t="shared" si="2688"/>
        <v>2.72288</v>
      </c>
      <c r="L2268" s="12">
        <f t="shared" si="2689"/>
        <v>0.37454999999999999</v>
      </c>
      <c r="M2268" s="13">
        <f t="shared" si="2690"/>
        <v>4.5165127743978267E-2</v>
      </c>
      <c r="N2268" s="13">
        <f t="shared" si="2691"/>
        <v>0.12297922303152355</v>
      </c>
      <c r="O2268" s="13">
        <f t="shared" si="2692"/>
        <v>1.691659859650706E-2</v>
      </c>
      <c r="P2268" s="13">
        <f t="shared" si="2693"/>
        <v>4.6061867986457151E-2</v>
      </c>
      <c r="Q2268" s="13">
        <f t="shared" si="2694"/>
        <v>0.16742883340403744</v>
      </c>
      <c r="R2268" s="13">
        <f t="shared" si="2695"/>
        <v>3.1680560021608599E-3</v>
      </c>
      <c r="S2268" s="13">
        <f t="shared" si="2696"/>
        <v>1.1744103185253835E-2</v>
      </c>
      <c r="T2268" s="13">
        <f t="shared" si="2697"/>
        <v>6.2710469551482226E-2</v>
      </c>
      <c r="U2268" s="13">
        <f t="shared" si="2698"/>
        <v>8.626236327163762E-3</v>
      </c>
      <c r="V2268" s="13">
        <f t="shared" si="2699"/>
        <v>1.3308087641936122E-3</v>
      </c>
      <c r="W2268" s="13">
        <f t="shared" si="2700"/>
        <v>0.15196287396639516</v>
      </c>
      <c r="X2268" s="13">
        <f t="shared" si="2701"/>
        <v>5.6917694444113306E-2</v>
      </c>
      <c r="Y2268" s="13">
        <f t="shared" si="2702"/>
        <v>1.065926122702132E-2</v>
      </c>
      <c r="Z2268" s="13">
        <f t="shared" si="2703"/>
        <v>3.9553179186978347E-4</v>
      </c>
      <c r="AA2268" s="13">
        <f t="shared" si="2704"/>
        <v>1.0769856054463961E-3</v>
      </c>
      <c r="AB2268" s="13">
        <f t="shared" si="2705"/>
        <v>1.4662512826789417E-3</v>
      </c>
      <c r="AC2268" s="13">
        <f t="shared" si="2706"/>
        <v>8.4826973642955082E-5</v>
      </c>
      <c r="AD2268" s="13">
        <f t="shared" si="2707"/>
        <v>0.1034441675664045</v>
      </c>
      <c r="AE2268" s="13">
        <f t="shared" si="2708"/>
        <v>3.8745012961996804E-2</v>
      </c>
      <c r="AF2268" s="13">
        <f t="shared" si="2709"/>
        <v>7.2559723024579522E-3</v>
      </c>
      <c r="AG2268" s="13">
        <f t="shared" si="2710"/>
        <v>9.059081419618755E-4</v>
      </c>
      <c r="AH2268" s="13">
        <f t="shared" si="2711"/>
        <v>3.7036608161206835E-5</v>
      </c>
      <c r="AI2268" s="13">
        <f t="shared" si="2712"/>
        <v>1.0084623962998688E-4</v>
      </c>
      <c r="AJ2268" s="13">
        <f t="shared" si="2713"/>
        <v>1.3729610448184936E-4</v>
      </c>
      <c r="AK2268" s="13">
        <f t="shared" si="2714"/>
        <v>1.2461360565717931E-4</v>
      </c>
      <c r="AL2268" s="13">
        <f t="shared" si="2715"/>
        <v>3.4604475238340717E-6</v>
      </c>
      <c r="AM2268" s="13">
        <f t="shared" si="2716"/>
        <v>5.6333210996642312E-2</v>
      </c>
      <c r="AN2268" s="13">
        <f t="shared" si="2717"/>
        <v>2.1099604178792378E-2</v>
      </c>
      <c r="AO2268" s="13">
        <f t="shared" si="2718"/>
        <v>3.9514283725833425E-3</v>
      </c>
      <c r="AP2268" s="13">
        <f t="shared" si="2719"/>
        <v>4.9333583231703042E-4</v>
      </c>
      <c r="AQ2268" s="13">
        <f t="shared" si="2720"/>
        <v>4.6194733998585922E-5</v>
      </c>
      <c r="AR2268" s="13">
        <f t="shared" si="2721"/>
        <v>2.7744123173560039E-6</v>
      </c>
      <c r="AS2268" s="13">
        <f t="shared" si="2722"/>
        <v>7.554391810682317E-6</v>
      </c>
      <c r="AT2268" s="13">
        <f t="shared" si="2723"/>
        <v>1.0284851186735335E-5</v>
      </c>
      <c r="AU2268" s="13">
        <f t="shared" si="2724"/>
        <v>9.3348051997793032E-6</v>
      </c>
      <c r="AV2268" s="13">
        <f t="shared" si="2725"/>
        <v>6.3543885955937658E-6</v>
      </c>
      <c r="AW2268" s="13">
        <f t="shared" si="2726"/>
        <v>9.8032046809092405E-8</v>
      </c>
      <c r="AX2268" s="13">
        <f t="shared" si="2727"/>
        <v>2.5564762259756211E-2</v>
      </c>
      <c r="AY2268" s="13">
        <f t="shared" si="2728"/>
        <v>9.5752817043916888E-3</v>
      </c>
      <c r="AZ2268" s="13">
        <f t="shared" si="2729"/>
        <v>1.7932108811899536E-3</v>
      </c>
      <c r="BA2268" s="13">
        <f t="shared" si="2730"/>
        <v>2.2388237851656578E-4</v>
      </c>
      <c r="BB2268" s="13">
        <f t="shared" si="2731"/>
        <v>2.096378621834492E-5</v>
      </c>
      <c r="BC2268" s="13">
        <f t="shared" si="2732"/>
        <v>1.570397225616218E-6</v>
      </c>
      <c r="BD2268" s="13">
        <f t="shared" si="2733"/>
        <v>1.7319268891094856E-7</v>
      </c>
      <c r="BE2268" s="13">
        <f t="shared" si="2734"/>
        <v>4.715829087818436E-7</v>
      </c>
      <c r="BF2268" s="13">
        <f t="shared" si="2735"/>
        <v>6.420318353319533E-7</v>
      </c>
      <c r="BG2268" s="13">
        <f t="shared" si="2736"/>
        <v>5.8272521459622293E-7</v>
      </c>
      <c r="BH2268" s="13">
        <f t="shared" si="2737"/>
        <v>3.9667270807994085E-7</v>
      </c>
      <c r="BI2268" s="13">
        <f t="shared" si="2738"/>
        <v>2.1601843667534193E-7</v>
      </c>
      <c r="BJ2268" s="14">
        <f t="shared" si="2739"/>
        <v>0.84211286211902636</v>
      </c>
      <c r="BK2268" s="14">
        <f t="shared" si="2740"/>
        <v>0.11396547680544133</v>
      </c>
      <c r="BL2268" s="14">
        <f t="shared" si="2741"/>
        <v>3.1692705444789769E-2</v>
      </c>
      <c r="BM2268" s="14">
        <f t="shared" si="2742"/>
        <v>0.57687168572411818</v>
      </c>
      <c r="BN2268" s="14">
        <f t="shared" si="2743"/>
        <v>0.40171970676466434</v>
      </c>
    </row>
    <row r="2269" spans="1:66" x14ac:dyDescent="0.25">
      <c r="A2269" t="s">
        <v>25</v>
      </c>
      <c r="B2269" t="s">
        <v>478</v>
      </c>
      <c r="C2269" t="s">
        <v>27</v>
      </c>
      <c r="D2269" t="s">
        <v>544</v>
      </c>
      <c r="E2269" s="10">
        <f>VLOOKUP(A2269,home!$A$2:$E$405,3,FALSE)</f>
        <v>1.3374999999999999</v>
      </c>
      <c r="F2269" s="10">
        <f>VLOOKUP(B2269,home!$B$2:$E$405,3,FALSE)</f>
        <v>0.56000000000000005</v>
      </c>
      <c r="G2269" s="10">
        <f>VLOOKUP(C2269,away!$B$2:$E$405,4,FALSE)</f>
        <v>0.43</v>
      </c>
      <c r="H2269" s="10">
        <f>VLOOKUP(A2269,away!$A$2:$E$405,3,FALSE)</f>
        <v>1.1625000000000001</v>
      </c>
      <c r="I2269" s="10">
        <f>VLOOKUP(C2269,away!$B$2:$E$405,3,FALSE)</f>
        <v>1.17</v>
      </c>
      <c r="J2269" s="10">
        <f>VLOOKUP(B2269,home!$B$2:$E$405,4,FALSE)</f>
        <v>1.08</v>
      </c>
      <c r="K2269" s="12">
        <f t="shared" si="2688"/>
        <v>0.32206999999999997</v>
      </c>
      <c r="L2269" s="12">
        <f t="shared" si="2689"/>
        <v>1.4689350000000001</v>
      </c>
      <c r="M2269" s="13">
        <f t="shared" si="2690"/>
        <v>0.16679245898525891</v>
      </c>
      <c r="N2269" s="13">
        <f t="shared" si="2691"/>
        <v>5.3718847265382327E-2</v>
      </c>
      <c r="O2269" s="13">
        <f t="shared" si="2692"/>
        <v>0.24500728073951134</v>
      </c>
      <c r="P2269" s="13">
        <f t="shared" si="2693"/>
        <v>7.8909494907774408E-2</v>
      </c>
      <c r="Q2269" s="13">
        <f t="shared" si="2694"/>
        <v>8.650614569380842E-3</v>
      </c>
      <c r="R2269" s="13">
        <f t="shared" si="2695"/>
        <v>0.1799498849665471</v>
      </c>
      <c r="S2269" s="13">
        <f t="shared" si="2696"/>
        <v>9.3330184477200956E-3</v>
      </c>
      <c r="T2269" s="13">
        <f t="shared" si="2697"/>
        <v>1.2707190512473449E-2</v>
      </c>
      <c r="U2269" s="13">
        <f t="shared" si="2698"/>
        <v>5.7956459451175814E-2</v>
      </c>
      <c r="V2269" s="13">
        <f t="shared" si="2699"/>
        <v>4.9060556131658899E-4</v>
      </c>
      <c r="W2269" s="13">
        <f t="shared" si="2700"/>
        <v>9.2870114478682943E-4</v>
      </c>
      <c r="X2269" s="13">
        <f t="shared" si="2701"/>
        <v>1.3642016161174416E-3</v>
      </c>
      <c r="Y2269" s="13">
        <f t="shared" si="2702"/>
        <v>1.0019617504857371E-3</v>
      </c>
      <c r="Z2269" s="13">
        <f t="shared" si="2703"/>
        <v>8.811156142444497E-2</v>
      </c>
      <c r="AA2269" s="13">
        <f t="shared" si="2704"/>
        <v>2.837809058797099E-2</v>
      </c>
      <c r="AB2269" s="13">
        <f t="shared" si="2705"/>
        <v>4.5698658178339076E-3</v>
      </c>
      <c r="AC2269" s="13">
        <f t="shared" si="2706"/>
        <v>1.4506589985379168E-5</v>
      </c>
      <c r="AD2269" s="13">
        <f t="shared" si="2707"/>
        <v>7.4776694425373504E-5</v>
      </c>
      <c r="AE2269" s="13">
        <f t="shared" si="2708"/>
        <v>1.0984210362573605E-4</v>
      </c>
      <c r="AF2269" s="13">
        <f t="shared" si="2709"/>
        <v>8.067545524473531E-5</v>
      </c>
      <c r="AG2269" s="13">
        <f t="shared" si="2710"/>
        <v>3.9502333283308431E-5</v>
      </c>
      <c r="AH2269" s="13">
        <f t="shared" si="2711"/>
        <v>3.2357539120254269E-2</v>
      </c>
      <c r="AI2269" s="13">
        <f t="shared" si="2712"/>
        <v>1.0421392624460291E-2</v>
      </c>
      <c r="AJ2269" s="13">
        <f t="shared" si="2713"/>
        <v>1.6782089612799626E-3</v>
      </c>
      <c r="AK2269" s="13">
        <f t="shared" si="2714"/>
        <v>1.8016692005314589E-4</v>
      </c>
      <c r="AL2269" s="13">
        <f t="shared" si="2715"/>
        <v>2.7452264821675597E-7</v>
      </c>
      <c r="AM2269" s="13">
        <f t="shared" si="2716"/>
        <v>4.8166659947160114E-6</v>
      </c>
      <c r="AN2269" s="13">
        <f t="shared" si="2717"/>
        <v>7.075369262948165E-6</v>
      </c>
      <c r="AO2269" s="13">
        <f t="shared" si="2718"/>
        <v>5.1966287741343825E-6</v>
      </c>
      <c r="AP2269" s="13">
        <f t="shared" si="2719"/>
        <v>2.5445032961110304E-6</v>
      </c>
      <c r="AQ2269" s="13">
        <f t="shared" si="2720"/>
        <v>9.3442748731821416E-7</v>
      </c>
      <c r="AR2269" s="13">
        <f t="shared" si="2721"/>
        <v>9.5062243455221324E-3</v>
      </c>
      <c r="AS2269" s="13">
        <f t="shared" si="2722"/>
        <v>3.061669674962313E-3</v>
      </c>
      <c r="AT2269" s="13">
        <f t="shared" si="2723"/>
        <v>4.9303597610755596E-4</v>
      </c>
      <c r="AU2269" s="13">
        <f t="shared" si="2724"/>
        <v>5.2930698941653526E-5</v>
      </c>
      <c r="AV2269" s="13">
        <f t="shared" si="2725"/>
        <v>4.2618475520345862E-6</v>
      </c>
      <c r="AW2269" s="13">
        <f t="shared" si="2726"/>
        <v>3.6076843380556797E-9</v>
      </c>
      <c r="AX2269" s="13">
        <f t="shared" si="2727"/>
        <v>2.5855060281969746E-7</v>
      </c>
      <c r="AY2269" s="13">
        <f t="shared" si="2728"/>
        <v>3.7979402975295235E-7</v>
      </c>
      <c r="AZ2269" s="13">
        <f t="shared" si="2729"/>
        <v>2.7894637154757664E-7</v>
      </c>
      <c r="BA2269" s="13">
        <f t="shared" si="2730"/>
        <v>1.3658469609641319E-7</v>
      </c>
      <c r="BB2269" s="13">
        <f t="shared" si="2731"/>
        <v>5.0158510140096181E-8</v>
      </c>
      <c r="BC2269" s="13">
        <f t="shared" si="2732"/>
        <v>1.4735918218528423E-8</v>
      </c>
      <c r="BD2269" s="13">
        <f t="shared" si="2733"/>
        <v>2.3273376098315954E-3</v>
      </c>
      <c r="BE2269" s="13">
        <f t="shared" si="2734"/>
        <v>7.4956562399846184E-4</v>
      </c>
      <c r="BF2269" s="13">
        <f t="shared" si="2735"/>
        <v>1.2070630026059227E-4</v>
      </c>
      <c r="BG2269" s="13">
        <f t="shared" si="2736"/>
        <v>1.2958626041642988E-5</v>
      </c>
      <c r="BH2269" s="13">
        <f t="shared" si="2737"/>
        <v>1.0433961723079889E-6</v>
      </c>
      <c r="BI2269" s="13">
        <f t="shared" si="2738"/>
        <v>6.7209321043046826E-8</v>
      </c>
      <c r="BJ2269" s="14">
        <f t="shared" si="2739"/>
        <v>7.8697999810149577E-2</v>
      </c>
      <c r="BK2269" s="14">
        <f t="shared" si="2740"/>
        <v>0.25554073880873329</v>
      </c>
      <c r="BL2269" s="14">
        <f t="shared" si="2741"/>
        <v>0.57682869049779839</v>
      </c>
      <c r="BM2269" s="14">
        <f t="shared" si="2742"/>
        <v>0.26615003292092576</v>
      </c>
      <c r="BN2269" s="14">
        <f t="shared" si="2743"/>
        <v>0.73302858143385496</v>
      </c>
    </row>
    <row r="2270" spans="1:66" x14ac:dyDescent="0.25">
      <c r="A2270" t="s">
        <v>25</v>
      </c>
      <c r="B2270" t="s">
        <v>169</v>
      </c>
      <c r="C2270" t="s">
        <v>292</v>
      </c>
      <c r="D2270" t="s">
        <v>544</v>
      </c>
      <c r="E2270" s="10">
        <f>VLOOKUP(A2270,home!$A$2:$E$405,3,FALSE)</f>
        <v>1.3374999999999999</v>
      </c>
      <c r="F2270" s="10">
        <f>VLOOKUP(B2270,home!$B$2:$E$405,3,FALSE)</f>
        <v>0.65</v>
      </c>
      <c r="G2270" s="10">
        <f>VLOOKUP(C2270,away!$B$2:$E$405,4,FALSE)</f>
        <v>0.56000000000000005</v>
      </c>
      <c r="H2270" s="10">
        <f>VLOOKUP(A2270,away!$A$2:$E$405,3,FALSE)</f>
        <v>1.1625000000000001</v>
      </c>
      <c r="I2270" s="10">
        <f>VLOOKUP(C2270,away!$B$2:$E$405,3,FALSE)</f>
        <v>0.56000000000000005</v>
      </c>
      <c r="J2270" s="10">
        <f>VLOOKUP(B2270,home!$B$2:$E$405,4,FALSE)</f>
        <v>0.97</v>
      </c>
      <c r="K2270" s="12">
        <f t="shared" si="2688"/>
        <v>0.48685000000000006</v>
      </c>
      <c r="L2270" s="12">
        <f t="shared" si="2689"/>
        <v>0.63147000000000009</v>
      </c>
      <c r="M2270" s="13">
        <f t="shared" si="2690"/>
        <v>0.32682840538201041</v>
      </c>
      <c r="N2270" s="13">
        <f t="shared" si="2691"/>
        <v>0.15911640916023181</v>
      </c>
      <c r="O2270" s="13">
        <f t="shared" si="2692"/>
        <v>0.20638233314657817</v>
      </c>
      <c r="P2270" s="13">
        <f t="shared" si="2693"/>
        <v>0.1004772388924116</v>
      </c>
      <c r="Q2270" s="13">
        <f t="shared" si="2694"/>
        <v>3.8732911899829428E-2</v>
      </c>
      <c r="R2270" s="13">
        <f t="shared" si="2695"/>
        <v>6.516212595603485E-2</v>
      </c>
      <c r="S2270" s="13">
        <f t="shared" si="2696"/>
        <v>7.7224587652062445E-3</v>
      </c>
      <c r="T2270" s="13">
        <f t="shared" si="2697"/>
        <v>2.4458671877385294E-2</v>
      </c>
      <c r="U2270" s="13">
        <f t="shared" si="2698"/>
        <v>3.1724181021695573E-2</v>
      </c>
      <c r="V2270" s="13">
        <f t="shared" si="2699"/>
        <v>2.6379161440032037E-4</v>
      </c>
      <c r="W2270" s="13">
        <f t="shared" si="2700"/>
        <v>6.2857060528106537E-3</v>
      </c>
      <c r="X2270" s="13">
        <f t="shared" si="2701"/>
        <v>3.9692348011683446E-3</v>
      </c>
      <c r="Y2270" s="13">
        <f t="shared" si="2702"/>
        <v>1.2532263499468871E-3</v>
      </c>
      <c r="Z2270" s="13">
        <f t="shared" si="2703"/>
        <v>1.371597589248578E-2</v>
      </c>
      <c r="AA2270" s="13">
        <f t="shared" si="2704"/>
        <v>6.6776228632567033E-3</v>
      </c>
      <c r="AB2270" s="13">
        <f t="shared" si="2705"/>
        <v>1.625500345488263E-3</v>
      </c>
      <c r="AC2270" s="13">
        <f t="shared" si="2706"/>
        <v>5.0686102824614702E-6</v>
      </c>
      <c r="AD2270" s="13">
        <f t="shared" si="2707"/>
        <v>7.6504899795271672E-4</v>
      </c>
      <c r="AE2270" s="13">
        <f t="shared" si="2708"/>
        <v>4.8310549073720213E-4</v>
      </c>
      <c r="AF2270" s="13">
        <f t="shared" si="2709"/>
        <v>1.5253331211791051E-4</v>
      </c>
      <c r="AG2270" s="13">
        <f t="shared" si="2710"/>
        <v>3.2106736867698993E-5</v>
      </c>
      <c r="AH2270" s="13">
        <f t="shared" si="2711"/>
        <v>2.1653068242069987E-3</v>
      </c>
      <c r="AI2270" s="13">
        <f t="shared" si="2712"/>
        <v>1.0541796273651775E-3</v>
      </c>
      <c r="AJ2270" s="13">
        <f t="shared" si="2713"/>
        <v>2.5661367579136833E-4</v>
      </c>
      <c r="AK2270" s="13">
        <f t="shared" si="2714"/>
        <v>4.1644122686342574E-5</v>
      </c>
      <c r="AL2270" s="13">
        <f t="shared" si="2715"/>
        <v>6.2329951475074241E-8</v>
      </c>
      <c r="AM2270" s="13">
        <f t="shared" si="2716"/>
        <v>7.4492820930656045E-5</v>
      </c>
      <c r="AN2270" s="13">
        <f t="shared" si="2717"/>
        <v>4.7039981633081381E-5</v>
      </c>
      <c r="AO2270" s="13">
        <f t="shared" si="2718"/>
        <v>1.485216860092095E-5</v>
      </c>
      <c r="AP2270" s="13">
        <f t="shared" si="2719"/>
        <v>3.1262329688078517E-6</v>
      </c>
      <c r="AQ2270" s="13">
        <f t="shared" si="2720"/>
        <v>4.935305832032735E-7</v>
      </c>
      <c r="AR2270" s="13">
        <f t="shared" si="2721"/>
        <v>2.734652600563988E-4</v>
      </c>
      <c r="AS2270" s="13">
        <f t="shared" si="2722"/>
        <v>1.331365618584578E-4</v>
      </c>
      <c r="AT2270" s="13">
        <f t="shared" si="2723"/>
        <v>3.2408767570395087E-5</v>
      </c>
      <c r="AU2270" s="13">
        <f t="shared" si="2724"/>
        <v>5.2594028305489505E-6</v>
      </c>
      <c r="AV2270" s="13">
        <f t="shared" si="2725"/>
        <v>6.4013506701318911E-7</v>
      </c>
      <c r="AW2270" s="13">
        <f t="shared" si="2726"/>
        <v>5.322824965794533E-10</v>
      </c>
      <c r="AX2270" s="13">
        <f t="shared" si="2727"/>
        <v>6.0444716450149822E-6</v>
      </c>
      <c r="AY2270" s="13">
        <f t="shared" si="2728"/>
        <v>3.8169025096776115E-6</v>
      </c>
      <c r="AZ2270" s="13">
        <f t="shared" si="2729"/>
        <v>1.2051297138930605E-6</v>
      </c>
      <c r="BA2270" s="13">
        <f t="shared" si="2730"/>
        <v>2.5366775347735042E-7</v>
      </c>
      <c r="BB2270" s="13">
        <f t="shared" si="2731"/>
        <v>4.0045894072085613E-8</v>
      </c>
      <c r="BC2270" s="13">
        <f t="shared" si="2732"/>
        <v>5.0575561459399821E-9</v>
      </c>
      <c r="BD2270" s="13">
        <f t="shared" si="2733"/>
        <v>2.8780851294635684E-5</v>
      </c>
      <c r="BE2270" s="13">
        <f t="shared" si="2734"/>
        <v>1.4011957452793386E-5</v>
      </c>
      <c r="BF2270" s="13">
        <f t="shared" si="2735"/>
        <v>3.4108607429462302E-6</v>
      </c>
      <c r="BG2270" s="13">
        <f t="shared" si="2736"/>
        <v>5.5352585090112419E-7</v>
      </c>
      <c r="BH2270" s="13">
        <f t="shared" si="2737"/>
        <v>6.7371015127803074E-8</v>
      </c>
      <c r="BI2270" s="13">
        <f t="shared" si="2738"/>
        <v>6.5599157429941873E-9</v>
      </c>
      <c r="BJ2270" s="14">
        <f t="shared" si="2739"/>
        <v>0.23540032468883687</v>
      </c>
      <c r="BK2270" s="14">
        <f t="shared" si="2740"/>
        <v>0.4353008424967722</v>
      </c>
      <c r="BL2270" s="14">
        <f t="shared" si="2741"/>
        <v>0.31558124883675848</v>
      </c>
      <c r="BM2270" s="14">
        <f t="shared" si="2742"/>
        <v>0.10329515110752983</v>
      </c>
      <c r="BN2270" s="14">
        <f t="shared" si="2743"/>
        <v>0.89669942443709627</v>
      </c>
    </row>
    <row r="2271" spans="1:66" x14ac:dyDescent="0.25">
      <c r="A2271" t="s">
        <v>25</v>
      </c>
      <c r="B2271" t="s">
        <v>173</v>
      </c>
      <c r="C2271" t="s">
        <v>177</v>
      </c>
      <c r="D2271" t="s">
        <v>544</v>
      </c>
      <c r="E2271" s="10">
        <f>VLOOKUP(A2271,home!$A$2:$E$405,3,FALSE)</f>
        <v>1.3374999999999999</v>
      </c>
      <c r="F2271" s="10">
        <f>VLOOKUP(B2271,home!$B$2:$E$405,3,FALSE)</f>
        <v>1.1200000000000001</v>
      </c>
      <c r="G2271" s="10">
        <f>VLOOKUP(C2271,away!$B$2:$E$405,4,FALSE)</f>
        <v>0.65</v>
      </c>
      <c r="H2271" s="10">
        <f>VLOOKUP(A2271,away!$A$2:$E$405,3,FALSE)</f>
        <v>1.1625000000000001</v>
      </c>
      <c r="I2271" s="10">
        <f>VLOOKUP(C2271,away!$B$2:$E$405,3,FALSE)</f>
        <v>0.93</v>
      </c>
      <c r="J2271" s="10">
        <f>VLOOKUP(B2271,home!$B$2:$E$405,4,FALSE)</f>
        <v>1.18</v>
      </c>
      <c r="K2271" s="12">
        <f t="shared" si="2688"/>
        <v>0.97370000000000001</v>
      </c>
      <c r="L2271" s="12">
        <f t="shared" si="2689"/>
        <v>1.2757275000000001</v>
      </c>
      <c r="M2271" s="13">
        <f t="shared" si="2690"/>
        <v>0.10545958289384996</v>
      </c>
      <c r="N2271" s="13">
        <f t="shared" si="2691"/>
        <v>0.10268599586374171</v>
      </c>
      <c r="O2271" s="13">
        <f t="shared" si="2692"/>
        <v>0.13453769003621399</v>
      </c>
      <c r="P2271" s="13">
        <f t="shared" si="2693"/>
        <v>0.13099934878826155</v>
      </c>
      <c r="Q2271" s="13">
        <f t="shared" si="2694"/>
        <v>4.9992677086262642E-2</v>
      </c>
      <c r="R2271" s="13">
        <f t="shared" si="2695"/>
        <v>8.5816715482837105E-2</v>
      </c>
      <c r="S2271" s="13">
        <f t="shared" si="2696"/>
        <v>4.0681057406186098E-2</v>
      </c>
      <c r="T2271" s="13">
        <f t="shared" si="2697"/>
        <v>6.3777032957565136E-2</v>
      </c>
      <c r="U2271" s="13">
        <f t="shared" si="2698"/>
        <v>8.3559735865638488E-2</v>
      </c>
      <c r="V2271" s="13">
        <f t="shared" si="2699"/>
        <v>5.6147808604261901E-3</v>
      </c>
      <c r="W2271" s="13">
        <f t="shared" si="2700"/>
        <v>1.6225956559631313E-2</v>
      </c>
      <c r="X2271" s="13">
        <f t="shared" si="2701"/>
        <v>2.069989899692706E-2</v>
      </c>
      <c r="Y2271" s="13">
        <f t="shared" si="2702"/>
        <v>1.3203715198801135E-2</v>
      </c>
      <c r="Z2271" s="13">
        <f t="shared" si="2703"/>
        <v>3.6492914633710349E-2</v>
      </c>
      <c r="AA2271" s="13">
        <f t="shared" si="2704"/>
        <v>3.5533150978843769E-2</v>
      </c>
      <c r="AB2271" s="13">
        <f t="shared" si="2705"/>
        <v>1.7299314554050087E-2</v>
      </c>
      <c r="AC2271" s="13">
        <f t="shared" si="2706"/>
        <v>4.3590908011945101E-4</v>
      </c>
      <c r="AD2271" s="13">
        <f t="shared" si="2707"/>
        <v>3.9498034755282513E-3</v>
      </c>
      <c r="AE2271" s="13">
        <f t="shared" si="2708"/>
        <v>5.0388729133269685E-3</v>
      </c>
      <c r="AF2271" s="13">
        <f t="shared" si="2709"/>
        <v>3.2141143722681656E-3</v>
      </c>
      <c r="AG2271" s="13">
        <f t="shared" si="2710"/>
        <v>1.3667780309492453E-3</v>
      </c>
      <c r="AH2271" s="13">
        <f t="shared" si="2711"/>
        <v>1.1638753688344187E-2</v>
      </c>
      <c r="AI2271" s="13">
        <f t="shared" si="2712"/>
        <v>1.1332654466340734E-2</v>
      </c>
      <c r="AJ2271" s="13">
        <f t="shared" si="2713"/>
        <v>5.5173028269379859E-3</v>
      </c>
      <c r="AK2271" s="13">
        <f t="shared" si="2714"/>
        <v>1.7907325875298392E-3</v>
      </c>
      <c r="AL2271" s="13">
        <f t="shared" si="2715"/>
        <v>2.1659029576862986E-5</v>
      </c>
      <c r="AM2271" s="13">
        <f t="shared" si="2716"/>
        <v>7.6918472882437207E-4</v>
      </c>
      <c r="AN2271" s="13">
        <f t="shared" si="2717"/>
        <v>9.8127011114129432E-4</v>
      </c>
      <c r="AO2271" s="13">
        <f t="shared" si="2718"/>
        <v>6.2591663285550283E-4</v>
      </c>
      <c r="AP2271" s="13">
        <f t="shared" si="2719"/>
        <v>2.6616635374705614E-4</v>
      </c>
      <c r="AQ2271" s="13">
        <f t="shared" si="2720"/>
        <v>8.4888934262461927E-5</v>
      </c>
      <c r="AR2271" s="13">
        <f t="shared" si="2721"/>
        <v>2.9695756291894227E-3</v>
      </c>
      <c r="AS2271" s="13">
        <f t="shared" si="2722"/>
        <v>2.8914757901417408E-3</v>
      </c>
      <c r="AT2271" s="13">
        <f t="shared" si="2723"/>
        <v>1.4077149884305065E-3</v>
      </c>
      <c r="AU2271" s="13">
        <f t="shared" si="2724"/>
        <v>4.5689736141159472E-4</v>
      </c>
      <c r="AV2271" s="13">
        <f t="shared" si="2725"/>
        <v>1.1122024020161744E-4</v>
      </c>
      <c r="AW2271" s="13">
        <f t="shared" si="2726"/>
        <v>7.4734232882232335E-7</v>
      </c>
      <c r="AX2271" s="13">
        <f t="shared" si="2727"/>
        <v>1.2482586174271512E-4</v>
      </c>
      <c r="AY2271" s="13">
        <f t="shared" si="2728"/>
        <v>1.5924378453637962E-4</v>
      </c>
      <c r="AZ2271" s="13">
        <f t="shared" si="2729"/>
        <v>1.0157583756856713E-4</v>
      </c>
      <c r="BA2271" s="13">
        <f t="shared" si="2730"/>
        <v>4.31943631072514E-5</v>
      </c>
      <c r="BB2271" s="13">
        <f t="shared" si="2731"/>
        <v>1.3776059215226523E-5</v>
      </c>
      <c r="BC2271" s="13">
        <f t="shared" si="2732"/>
        <v>3.5148995164985801E-6</v>
      </c>
      <c r="BD2271" s="13">
        <f t="shared" si="2733"/>
        <v>6.3139488224779117E-4</v>
      </c>
      <c r="BE2271" s="13">
        <f t="shared" si="2734"/>
        <v>6.1478919684467427E-4</v>
      </c>
      <c r="BF2271" s="13">
        <f t="shared" si="2735"/>
        <v>2.9931012048382968E-4</v>
      </c>
      <c r="BG2271" s="13">
        <f t="shared" si="2736"/>
        <v>9.7146088105034981E-5</v>
      </c>
      <c r="BH2271" s="13">
        <f t="shared" si="2737"/>
        <v>2.3647786496968138E-5</v>
      </c>
      <c r="BI2271" s="13">
        <f t="shared" si="2738"/>
        <v>4.6051699424195769E-6</v>
      </c>
      <c r="BJ2271" s="14">
        <f t="shared" si="2739"/>
        <v>0.28332840302151885</v>
      </c>
      <c r="BK2271" s="14">
        <f t="shared" si="2740"/>
        <v>0.28337158184295652</v>
      </c>
      <c r="BL2271" s="14">
        <f t="shared" si="2741"/>
        <v>0.39653382774023171</v>
      </c>
      <c r="BM2271" s="14">
        <f t="shared" si="2742"/>
        <v>0.39007622064504299</v>
      </c>
      <c r="BN2271" s="14">
        <f t="shared" si="2743"/>
        <v>0.60949201015116694</v>
      </c>
    </row>
    <row r="2272" spans="1:66" x14ac:dyDescent="0.25">
      <c r="A2272" t="s">
        <v>25</v>
      </c>
      <c r="B2272" t="s">
        <v>168</v>
      </c>
      <c r="C2272" t="s">
        <v>260</v>
      </c>
      <c r="D2272" t="s">
        <v>544</v>
      </c>
      <c r="E2272" s="10">
        <f>VLOOKUP(A2272,home!$A$2:$E$405,3,FALSE)</f>
        <v>1.3374999999999999</v>
      </c>
      <c r="F2272" s="10">
        <f>VLOOKUP(B2272,home!$B$2:$E$405,3,FALSE)</f>
        <v>1.1200000000000001</v>
      </c>
      <c r="G2272" s="10">
        <f>VLOOKUP(C2272,away!$B$2:$E$405,4,FALSE)</f>
        <v>1.25</v>
      </c>
      <c r="H2272" s="10">
        <f>VLOOKUP(A2272,away!$A$2:$E$405,3,FALSE)</f>
        <v>1.1625000000000001</v>
      </c>
      <c r="I2272" s="10">
        <f>VLOOKUP(C2272,away!$B$2:$E$405,3,FALSE)</f>
        <v>1.08</v>
      </c>
      <c r="J2272" s="10">
        <f>VLOOKUP(B2272,home!$B$2:$E$405,4,FALSE)</f>
        <v>0.86</v>
      </c>
      <c r="K2272" s="12">
        <f t="shared" si="2688"/>
        <v>1.8725000000000001</v>
      </c>
      <c r="L2272" s="12">
        <f t="shared" si="2689"/>
        <v>1.0797300000000003</v>
      </c>
      <c r="M2272" s="13">
        <f t="shared" si="2690"/>
        <v>5.2223118447545687E-2</v>
      </c>
      <c r="N2272" s="13">
        <f t="shared" si="2691"/>
        <v>9.7787789293029309E-2</v>
      </c>
      <c r="O2272" s="13">
        <f t="shared" si="2692"/>
        <v>5.6386867681368524E-2</v>
      </c>
      <c r="P2272" s="13">
        <f t="shared" si="2693"/>
        <v>0.10558440973336257</v>
      </c>
      <c r="Q2272" s="13">
        <f t="shared" si="2694"/>
        <v>9.1553817725598702E-2</v>
      </c>
      <c r="R2272" s="13">
        <f t="shared" si="2695"/>
        <v>3.0441296320802023E-2</v>
      </c>
      <c r="S2272" s="13">
        <f t="shared" si="2696"/>
        <v>5.3367492741457065E-2</v>
      </c>
      <c r="T2272" s="13">
        <f t="shared" si="2697"/>
        <v>9.8853403612860727E-2</v>
      </c>
      <c r="U2272" s="13">
        <f t="shared" si="2698"/>
        <v>5.7001327360701792E-2</v>
      </c>
      <c r="V2272" s="13">
        <f t="shared" si="2699"/>
        <v>1.1988677700100656E-2</v>
      </c>
      <c r="W2272" s="13">
        <f t="shared" si="2700"/>
        <v>5.7144841230394518E-2</v>
      </c>
      <c r="X2272" s="13">
        <f t="shared" si="2701"/>
        <v>6.1700999421693895E-2</v>
      </c>
      <c r="Y2272" s="13">
        <f t="shared" si="2702"/>
        <v>3.3310210052792777E-2</v>
      </c>
      <c r="Z2272" s="13">
        <f t="shared" si="2703"/>
        <v>1.0956126958819862E-2</v>
      </c>
      <c r="AA2272" s="13">
        <f t="shared" si="2704"/>
        <v>2.0515347730390193E-2</v>
      </c>
      <c r="AB2272" s="13">
        <f t="shared" si="2705"/>
        <v>1.920749431257782E-2</v>
      </c>
      <c r="AC2272" s="13">
        <f t="shared" si="2706"/>
        <v>1.5149151085740835E-3</v>
      </c>
      <c r="AD2272" s="13">
        <f t="shared" si="2707"/>
        <v>2.6750928800978444E-2</v>
      </c>
      <c r="AE2272" s="13">
        <f t="shared" si="2708"/>
        <v>2.8883780354280464E-2</v>
      </c>
      <c r="AF2272" s="13">
        <f t="shared" si="2709"/>
        <v>1.5593342080963626E-2</v>
      </c>
      <c r="AG2272" s="13">
        <f t="shared" si="2710"/>
        <v>5.6121997483596217E-3</v>
      </c>
      <c r="AH2272" s="13">
        <f t="shared" si="2711"/>
        <v>2.9574147403116421E-3</v>
      </c>
      <c r="AI2272" s="13">
        <f t="shared" si="2712"/>
        <v>5.5377591012335499E-3</v>
      </c>
      <c r="AJ2272" s="13">
        <f t="shared" si="2713"/>
        <v>5.1847269585299123E-3</v>
      </c>
      <c r="AK2272" s="13">
        <f t="shared" si="2714"/>
        <v>3.23613374328242E-3</v>
      </c>
      <c r="AL2272" s="13">
        <f t="shared" si="2715"/>
        <v>1.2251387683453416E-4</v>
      </c>
      <c r="AM2272" s="13">
        <f t="shared" si="2716"/>
        <v>1.0018222835966427E-2</v>
      </c>
      <c r="AN2272" s="13">
        <f t="shared" si="2717"/>
        <v>1.0816975742678033E-2</v>
      </c>
      <c r="AO2272" s="13">
        <f t="shared" si="2718"/>
        <v>5.8397066093208777E-3</v>
      </c>
      <c r="AP2272" s="13">
        <f t="shared" si="2719"/>
        <v>2.1017688057606782E-3</v>
      </c>
      <c r="AQ2272" s="13">
        <f t="shared" si="2720"/>
        <v>5.6733570816099423E-4</v>
      </c>
      <c r="AR2272" s="13">
        <f t="shared" si="2721"/>
        <v>6.3864188351133843E-4</v>
      </c>
      <c r="AS2272" s="13">
        <f t="shared" si="2722"/>
        <v>1.1958569268749812E-3</v>
      </c>
      <c r="AT2272" s="13">
        <f t="shared" si="2723"/>
        <v>1.1196210477867014E-3</v>
      </c>
      <c r="AU2272" s="13">
        <f t="shared" si="2724"/>
        <v>6.9883013732686603E-4</v>
      </c>
      <c r="AV2272" s="13">
        <f t="shared" si="2725"/>
        <v>3.2713985803613926E-4</v>
      </c>
      <c r="AW2272" s="13">
        <f t="shared" si="2726"/>
        <v>6.8804964769221554E-6</v>
      </c>
      <c r="AX2272" s="13">
        <f t="shared" si="2727"/>
        <v>3.1265203767245208E-3</v>
      </c>
      <c r="AY2272" s="13">
        <f t="shared" si="2728"/>
        <v>3.3757978463607678E-3</v>
      </c>
      <c r="AZ2272" s="13">
        <f t="shared" si="2729"/>
        <v>1.8224751043255563E-3</v>
      </c>
      <c r="BA2272" s="13">
        <f t="shared" si="2730"/>
        <v>6.5592701479781125E-4</v>
      </c>
      <c r="BB2272" s="13">
        <f t="shared" si="2731"/>
        <v>1.7705601892191019E-4</v>
      </c>
      <c r="BC2272" s="13">
        <f t="shared" si="2732"/>
        <v>3.8234539062110847E-5</v>
      </c>
      <c r="BD2272" s="13">
        <f t="shared" si="2733"/>
        <v>1.1492680014728287E-4</v>
      </c>
      <c r="BE2272" s="13">
        <f t="shared" si="2734"/>
        <v>2.1520043327578718E-4</v>
      </c>
      <c r="BF2272" s="13">
        <f t="shared" si="2735"/>
        <v>2.0148140565445579E-4</v>
      </c>
      <c r="BG2272" s="13">
        <f t="shared" si="2736"/>
        <v>1.2575797736265613E-4</v>
      </c>
      <c r="BH2272" s="13">
        <f t="shared" si="2737"/>
        <v>5.8870453152893428E-5</v>
      </c>
      <c r="BI2272" s="13">
        <f t="shared" si="2738"/>
        <v>2.2046984705758589E-5</v>
      </c>
      <c r="BJ2272" s="14">
        <f t="shared" si="2739"/>
        <v>0.55573133292303178</v>
      </c>
      <c r="BK2272" s="14">
        <f t="shared" si="2740"/>
        <v>0.22817692545423537</v>
      </c>
      <c r="BL2272" s="14">
        <f t="shared" si="2741"/>
        <v>0.20518674185703273</v>
      </c>
      <c r="BM2272" s="14">
        <f t="shared" si="2742"/>
        <v>0.56270491064152917</v>
      </c>
      <c r="BN2272" s="14">
        <f t="shared" si="2743"/>
        <v>0.43397729920170675</v>
      </c>
    </row>
    <row r="2273" spans="1:66" x14ac:dyDescent="0.25">
      <c r="A2273" t="s">
        <v>25</v>
      </c>
      <c r="B2273" t="s">
        <v>479</v>
      </c>
      <c r="C2273" t="s">
        <v>174</v>
      </c>
      <c r="D2273" t="s">
        <v>544</v>
      </c>
      <c r="E2273" s="10">
        <f>VLOOKUP(A2273,home!$A$2:$E$405,3,FALSE)</f>
        <v>1.3374999999999999</v>
      </c>
      <c r="F2273" s="10">
        <f>VLOOKUP(B2273,home!$B$2:$E$405,3,FALSE)</f>
        <v>0.84</v>
      </c>
      <c r="G2273" s="10">
        <f>VLOOKUP(C2273,away!$B$2:$E$405,4,FALSE)</f>
        <v>1.5</v>
      </c>
      <c r="H2273" s="10">
        <f>VLOOKUP(A2273,away!$A$2:$E$405,3,FALSE)</f>
        <v>1.1625000000000001</v>
      </c>
      <c r="I2273" s="10">
        <f>VLOOKUP(C2273,away!$B$2:$E$405,3,FALSE)</f>
        <v>0.47</v>
      </c>
      <c r="J2273" s="10">
        <f>VLOOKUP(B2273,home!$B$2:$E$405,4,FALSE)</f>
        <v>0.75</v>
      </c>
      <c r="K2273" s="12">
        <f t="shared" si="2688"/>
        <v>1.6852499999999999</v>
      </c>
      <c r="L2273" s="12">
        <f t="shared" si="2689"/>
        <v>0.40978125000000004</v>
      </c>
      <c r="M2273" s="13">
        <f t="shared" si="2690"/>
        <v>0.1230663977689458</v>
      </c>
      <c r="N2273" s="13">
        <f t="shared" si="2691"/>
        <v>0.20739764684011591</v>
      </c>
      <c r="O2273" s="13">
        <f t="shared" si="2692"/>
        <v>5.0430302310755827E-2</v>
      </c>
      <c r="P2273" s="13">
        <f t="shared" si="2693"/>
        <v>8.4987666969201264E-2</v>
      </c>
      <c r="Q2273" s="13">
        <f t="shared" si="2694"/>
        <v>0.17475844216865269</v>
      </c>
      <c r="R2273" s="13">
        <f t="shared" si="2695"/>
        <v>1.0332696159389705E-2</v>
      </c>
      <c r="S2273" s="13">
        <f t="shared" si="2696"/>
        <v>1.4672777597725518E-2</v>
      </c>
      <c r="T2273" s="13">
        <f t="shared" si="2697"/>
        <v>7.1612732879923216E-2</v>
      </c>
      <c r="U2273" s="13">
        <f t="shared" si="2698"/>
        <v>1.7413176202611503E-2</v>
      </c>
      <c r="V2273" s="13">
        <f t="shared" si="2699"/>
        <v>1.1258648073952506E-3</v>
      </c>
      <c r="W2273" s="13">
        <f t="shared" si="2700"/>
        <v>9.8170554888240655E-2</v>
      </c>
      <c r="X2273" s="13">
        <f t="shared" si="2701"/>
        <v>4.0228452695296867E-2</v>
      </c>
      <c r="Y2273" s="13">
        <f t="shared" si="2702"/>
        <v>8.2424328155223103E-3</v>
      </c>
      <c r="Z2273" s="13">
        <f t="shared" si="2703"/>
        <v>1.4113817160216378E-3</v>
      </c>
      <c r="AA2273" s="13">
        <f t="shared" si="2704"/>
        <v>2.378531036925465E-3</v>
      </c>
      <c r="AB2273" s="13">
        <f t="shared" si="2705"/>
        <v>2.0042097149893202E-3</v>
      </c>
      <c r="AC2273" s="13">
        <f t="shared" si="2706"/>
        <v>4.8594003439355303E-5</v>
      </c>
      <c r="AD2273" s="13">
        <f t="shared" si="2707"/>
        <v>4.1360481906351908E-2</v>
      </c>
      <c r="AE2273" s="13">
        <f t="shared" si="2708"/>
        <v>1.6948749976187269E-2</v>
      </c>
      <c r="AF2273" s="13">
        <f t="shared" si="2709"/>
        <v>3.4726399755897449E-3</v>
      </c>
      <c r="AG2273" s="13">
        <f t="shared" si="2710"/>
        <v>4.7434091666571172E-4</v>
      </c>
      <c r="AH2273" s="13">
        <f t="shared" si="2711"/>
        <v>1.4458944095462295E-4</v>
      </c>
      <c r="AI2273" s="13">
        <f t="shared" si="2712"/>
        <v>2.4366935536877831E-4</v>
      </c>
      <c r="AJ2273" s="13">
        <f t="shared" si="2713"/>
        <v>2.0532189056761684E-4</v>
      </c>
      <c r="AK2273" s="13">
        <f t="shared" si="2714"/>
        <v>1.1533957202635876E-4</v>
      </c>
      <c r="AL2273" s="13">
        <f t="shared" si="2715"/>
        <v>1.342329362319654E-6</v>
      </c>
      <c r="AM2273" s="13">
        <f t="shared" si="2716"/>
        <v>1.39405504265359E-2</v>
      </c>
      <c r="AN2273" s="13">
        <f t="shared" si="2717"/>
        <v>5.7125761794739145E-3</v>
      </c>
      <c r="AO2273" s="13">
        <f t="shared" si="2718"/>
        <v>1.1704533037725224E-3</v>
      </c>
      <c r="AP2273" s="13">
        <f t="shared" si="2719"/>
        <v>1.5987660596217802E-4</v>
      </c>
      <c r="AQ2273" s="13">
        <f t="shared" si="2720"/>
        <v>1.6378608859234692E-5</v>
      </c>
      <c r="AR2273" s="13">
        <f t="shared" si="2721"/>
        <v>1.1850008370237324E-5</v>
      </c>
      <c r="AS2273" s="13">
        <f t="shared" si="2722"/>
        <v>1.9970226605942453E-5</v>
      </c>
      <c r="AT2273" s="13">
        <f t="shared" si="2723"/>
        <v>1.6827412193832259E-5</v>
      </c>
      <c r="AU2273" s="13">
        <f t="shared" si="2724"/>
        <v>9.4527987998852722E-6</v>
      </c>
      <c r="AV2273" s="13">
        <f t="shared" si="2725"/>
        <v>3.9825822943766655E-6</v>
      </c>
      <c r="AW2273" s="13">
        <f t="shared" si="2726"/>
        <v>2.5749749474892799E-8</v>
      </c>
      <c r="AX2273" s="13">
        <f t="shared" si="2727"/>
        <v>3.9155521010532726E-3</v>
      </c>
      <c r="AY2273" s="13">
        <f t="shared" si="2728"/>
        <v>1.6045198344097366E-3</v>
      </c>
      <c r="AZ2273" s="13">
        <f t="shared" si="2729"/>
        <v>3.2875107169710746E-4</v>
      </c>
      <c r="BA2273" s="13">
        <f t="shared" si="2730"/>
        <v>4.4905341699626769E-5</v>
      </c>
      <c r="BB2273" s="13">
        <f t="shared" si="2731"/>
        <v>4.6003417633375458E-6</v>
      </c>
      <c r="BC2273" s="13">
        <f t="shared" si="2732"/>
        <v>3.7702675964153299E-7</v>
      </c>
      <c r="BD2273" s="13">
        <f t="shared" si="2733"/>
        <v>8.0931854041105148E-7</v>
      </c>
      <c r="BE2273" s="13">
        <f t="shared" si="2734"/>
        <v>1.3639040702277245E-6</v>
      </c>
      <c r="BF2273" s="13">
        <f t="shared" si="2735"/>
        <v>1.1492596671756364E-6</v>
      </c>
      <c r="BG2273" s="13">
        <f t="shared" si="2736"/>
        <v>6.455966180359138E-7</v>
      </c>
      <c r="BH2273" s="13">
        <f t="shared" si="2737"/>
        <v>2.7199792513625604E-7</v>
      </c>
      <c r="BI2273" s="13">
        <f t="shared" si="2738"/>
        <v>9.1676900667175032E-8</v>
      </c>
      <c r="BJ2273" s="14">
        <f t="shared" si="2739"/>
        <v>0.68956501590453279</v>
      </c>
      <c r="BK2273" s="14">
        <f t="shared" si="2740"/>
        <v>0.22550716331047924</v>
      </c>
      <c r="BL2273" s="14">
        <f t="shared" si="2741"/>
        <v>8.3334250465575133E-2</v>
      </c>
      <c r="BM2273" s="14">
        <f t="shared" si="2742"/>
        <v>0.34724016509488737</v>
      </c>
      <c r="BN2273" s="14">
        <f t="shared" si="2743"/>
        <v>0.6509731522170612</v>
      </c>
    </row>
    <row r="2274" spans="1:66" x14ac:dyDescent="0.25">
      <c r="A2274" t="s">
        <v>25</v>
      </c>
      <c r="B2274" t="s">
        <v>265</v>
      </c>
      <c r="C2274" t="s">
        <v>172</v>
      </c>
      <c r="D2274" t="s">
        <v>544</v>
      </c>
      <c r="E2274" s="10">
        <f>VLOOKUP(A2274,home!$A$2:$E$405,3,FALSE)</f>
        <v>1.3374999999999999</v>
      </c>
      <c r="F2274" s="10">
        <f>VLOOKUP(B2274,home!$B$2:$E$405,3,FALSE)</f>
        <v>1.03</v>
      </c>
      <c r="G2274" s="10">
        <f>VLOOKUP(C2274,away!$B$2:$E$405,4,FALSE)</f>
        <v>0.75</v>
      </c>
      <c r="H2274" s="10">
        <f>VLOOKUP(A2274,away!$A$2:$E$405,3,FALSE)</f>
        <v>1.1625000000000001</v>
      </c>
      <c r="I2274" s="10">
        <f>VLOOKUP(C2274,away!$B$2:$E$405,3,FALSE)</f>
        <v>1.1200000000000001</v>
      </c>
      <c r="J2274" s="10">
        <f>VLOOKUP(B2274,home!$B$2:$E$405,4,FALSE)</f>
        <v>0.75</v>
      </c>
      <c r="K2274" s="12">
        <f t="shared" si="2688"/>
        <v>1.0332187499999999</v>
      </c>
      <c r="L2274" s="12">
        <f t="shared" si="2689"/>
        <v>0.97650000000000015</v>
      </c>
      <c r="M2274" s="13">
        <f t="shared" si="2690"/>
        <v>0.13402636428340919</v>
      </c>
      <c r="N2274" s="13">
        <f t="shared" si="2691"/>
        <v>0.13847855257194866</v>
      </c>
      <c r="O2274" s="13">
        <f t="shared" si="2692"/>
        <v>0.13087674472274907</v>
      </c>
      <c r="P2274" s="13">
        <f t="shared" si="2693"/>
        <v>0.13522430658650786</v>
      </c>
      <c r="Q2274" s="13">
        <f t="shared" si="2694"/>
        <v>7.1539318495099022E-2</v>
      </c>
      <c r="R2274" s="13">
        <f t="shared" si="2695"/>
        <v>6.3900570610882251E-2</v>
      </c>
      <c r="S2274" s="13">
        <f t="shared" si="2696"/>
        <v>3.4108239057234153E-2</v>
      </c>
      <c r="T2274" s="13">
        <f t="shared" si="2697"/>
        <v>6.9858144510464196E-2</v>
      </c>
      <c r="U2274" s="13">
        <f t="shared" si="2698"/>
        <v>6.6023267690862475E-2</v>
      </c>
      <c r="V2274" s="13">
        <f t="shared" si="2699"/>
        <v>3.8236780253907078E-3</v>
      </c>
      <c r="W2274" s="13">
        <f t="shared" si="2700"/>
        <v>2.4638588410452703E-2</v>
      </c>
      <c r="X2274" s="13">
        <f t="shared" si="2701"/>
        <v>2.4059581582807063E-2</v>
      </c>
      <c r="Y2274" s="13">
        <f t="shared" si="2702"/>
        <v>1.174709070780555E-2</v>
      </c>
      <c r="Z2274" s="13">
        <f t="shared" si="2703"/>
        <v>2.0799635733842178E-2</v>
      </c>
      <c r="AA2274" s="13">
        <f t="shared" si="2704"/>
        <v>2.1490573633375743E-2</v>
      </c>
      <c r="AB2274" s="13">
        <f t="shared" si="2705"/>
        <v>1.1102231813129719E-2</v>
      </c>
      <c r="AC2274" s="13">
        <f t="shared" si="2706"/>
        <v>2.4111590486227698E-4</v>
      </c>
      <c r="AD2274" s="13">
        <f t="shared" si="2707"/>
        <v>6.3642628798031035E-3</v>
      </c>
      <c r="AE2274" s="13">
        <f t="shared" si="2708"/>
        <v>6.2147027021277309E-3</v>
      </c>
      <c r="AF2274" s="13">
        <f t="shared" si="2709"/>
        <v>3.0343285943138652E-3</v>
      </c>
      <c r="AG2274" s="13">
        <f t="shared" si="2710"/>
        <v>9.8767395744916347E-4</v>
      </c>
      <c r="AH2274" s="13">
        <f t="shared" si="2711"/>
        <v>5.0777110735242209E-3</v>
      </c>
      <c r="AI2274" s="13">
        <f t="shared" si="2712"/>
        <v>5.2463862882478531E-3</v>
      </c>
      <c r="AJ2274" s="13">
        <f t="shared" si="2713"/>
        <v>2.7103323413802923E-3</v>
      </c>
      <c r="AK2274" s="13">
        <f t="shared" si="2714"/>
        <v>9.3345539794850642E-4</v>
      </c>
      <c r="AL2274" s="13">
        <f t="shared" si="2715"/>
        <v>9.7308410076795316E-6</v>
      </c>
      <c r="AM2274" s="13">
        <f t="shared" si="2716"/>
        <v>1.3151351474683128E-3</v>
      </c>
      <c r="AN2274" s="13">
        <f t="shared" si="2717"/>
        <v>1.2842294715028073E-3</v>
      </c>
      <c r="AO2274" s="13">
        <f t="shared" si="2718"/>
        <v>6.2702503946124582E-4</v>
      </c>
      <c r="AP2274" s="13">
        <f t="shared" si="2719"/>
        <v>2.0409665034463559E-4</v>
      </c>
      <c r="AQ2274" s="13">
        <f t="shared" si="2720"/>
        <v>4.9825094765384157E-5</v>
      </c>
      <c r="AR2274" s="13">
        <f t="shared" si="2721"/>
        <v>9.9167697265928095E-4</v>
      </c>
      <c r="AS2274" s="13">
        <f t="shared" si="2722"/>
        <v>1.0246192420948063E-3</v>
      </c>
      <c r="AT2274" s="13">
        <f t="shared" si="2723"/>
        <v>5.2932790627157136E-4</v>
      </c>
      <c r="AU2274" s="13">
        <f t="shared" si="2724"/>
        <v>1.8230383921934341E-4</v>
      </c>
      <c r="AV2274" s="13">
        <f t="shared" si="2725"/>
        <v>4.708993621960272E-5</v>
      </c>
      <c r="AW2274" s="13">
        <f t="shared" si="2726"/>
        <v>2.727171202476916E-7</v>
      </c>
      <c r="AX2274" s="13">
        <f t="shared" si="2727"/>
        <v>2.2647038219137918E-4</v>
      </c>
      <c r="AY2274" s="13">
        <f t="shared" si="2728"/>
        <v>2.2114832820988175E-4</v>
      </c>
      <c r="AZ2274" s="13">
        <f t="shared" si="2729"/>
        <v>1.079756712484748E-4</v>
      </c>
      <c r="BA2274" s="13">
        <f t="shared" si="2730"/>
        <v>3.5146080991378553E-5</v>
      </c>
      <c r="BB2274" s="13">
        <f t="shared" si="2731"/>
        <v>8.5800370220202888E-6</v>
      </c>
      <c r="BC2274" s="13">
        <f t="shared" si="2732"/>
        <v>1.6756812304005634E-6</v>
      </c>
      <c r="BD2274" s="13">
        <f t="shared" si="2733"/>
        <v>1.613954273002979E-4</v>
      </c>
      <c r="BE2274" s="13">
        <f t="shared" si="2734"/>
        <v>1.6675678165092967E-4</v>
      </c>
      <c r="BF2274" s="13">
        <f t="shared" si="2735"/>
        <v>8.6148116745698221E-5</v>
      </c>
      <c r="BG2274" s="13">
        <f t="shared" si="2736"/>
        <v>2.966994983294813E-5</v>
      </c>
      <c r="BH2274" s="13">
        <f t="shared" si="2737"/>
        <v>7.6638871197403407E-6</v>
      </c>
      <c r="BI2274" s="13">
        <f t="shared" si="2738"/>
        <v>1.5836943739998432E-6</v>
      </c>
      <c r="BJ2274" s="14">
        <f t="shared" si="2739"/>
        <v>0.36100355199670697</v>
      </c>
      <c r="BK2274" s="14">
        <f t="shared" si="2740"/>
        <v>0.30765458302662174</v>
      </c>
      <c r="BL2274" s="14">
        <f t="shared" si="2741"/>
        <v>0.31058950932558838</v>
      </c>
      <c r="BM2274" s="14">
        <f t="shared" si="2742"/>
        <v>0.32578054720107363</v>
      </c>
      <c r="BN2274" s="14">
        <f t="shared" si="2743"/>
        <v>0.67404585727059596</v>
      </c>
    </row>
    <row r="2275" spans="1:66" x14ac:dyDescent="0.25">
      <c r="A2275" t="s">
        <v>25</v>
      </c>
      <c r="B2275" t="s">
        <v>257</v>
      </c>
      <c r="C2275" t="s">
        <v>258</v>
      </c>
      <c r="D2275" t="s">
        <v>544</v>
      </c>
      <c r="E2275" s="10">
        <f>VLOOKUP(A2275,home!$A$2:$E$405,3,FALSE)</f>
        <v>1.3374999999999999</v>
      </c>
      <c r="F2275" s="10">
        <f>VLOOKUP(B2275,home!$B$2:$E$405,3,FALSE)</f>
        <v>0.75</v>
      </c>
      <c r="G2275" s="10">
        <f>VLOOKUP(C2275,away!$B$2:$E$405,4,FALSE)</f>
        <v>0.64</v>
      </c>
      <c r="H2275" s="10">
        <f>VLOOKUP(A2275,away!$A$2:$E$405,3,FALSE)</f>
        <v>1.1625000000000001</v>
      </c>
      <c r="I2275" s="10">
        <f>VLOOKUP(C2275,away!$B$2:$E$405,3,FALSE)</f>
        <v>0.96</v>
      </c>
      <c r="J2275" s="10">
        <f>VLOOKUP(B2275,home!$B$2:$E$405,4,FALSE)</f>
        <v>1.43</v>
      </c>
      <c r="K2275" s="12">
        <f t="shared" si="2688"/>
        <v>0.6419999999999999</v>
      </c>
      <c r="L2275" s="12">
        <f t="shared" si="2689"/>
        <v>1.5958800000000002</v>
      </c>
      <c r="M2275" s="13">
        <f t="shared" si="2690"/>
        <v>0.10668443581123589</v>
      </c>
      <c r="N2275" s="13">
        <f t="shared" si="2691"/>
        <v>6.8491407790813433E-2</v>
      </c>
      <c r="O2275" s="13">
        <f t="shared" si="2692"/>
        <v>0.17025555742243517</v>
      </c>
      <c r="P2275" s="13">
        <f t="shared" si="2693"/>
        <v>0.10930406786520334</v>
      </c>
      <c r="Q2275" s="13">
        <f t="shared" si="2694"/>
        <v>2.1985741900851102E-2</v>
      </c>
      <c r="R2275" s="13">
        <f t="shared" si="2695"/>
        <v>0.13585371948965796</v>
      </c>
      <c r="S2275" s="13">
        <f t="shared" si="2696"/>
        <v>2.7997006219867674E-2</v>
      </c>
      <c r="T2275" s="13">
        <f t="shared" si="2697"/>
        <v>3.5086605784730267E-2</v>
      </c>
      <c r="U2275" s="13">
        <f t="shared" si="2698"/>
        <v>8.7218087912360381E-2</v>
      </c>
      <c r="V2275" s="13">
        <f t="shared" si="2699"/>
        <v>3.187163509746255E-3</v>
      </c>
      <c r="W2275" s="13">
        <f t="shared" si="2700"/>
        <v>4.7049487667821374E-3</v>
      </c>
      <c r="X2275" s="13">
        <f t="shared" si="2701"/>
        <v>7.5085336379322777E-3</v>
      </c>
      <c r="Y2275" s="13">
        <f t="shared" si="2702"/>
        <v>5.9913593310516843E-3</v>
      </c>
      <c r="Z2275" s="13">
        <f t="shared" si="2703"/>
        <v>7.2268744619718467E-2</v>
      </c>
      <c r="AA2275" s="13">
        <f t="shared" si="2704"/>
        <v>4.639653404585925E-2</v>
      </c>
      <c r="AB2275" s="13">
        <f t="shared" si="2705"/>
        <v>1.4893287428720814E-2</v>
      </c>
      <c r="AC2275" s="13">
        <f t="shared" si="2706"/>
        <v>2.0408901139009567E-4</v>
      </c>
      <c r="AD2275" s="13">
        <f t="shared" si="2707"/>
        <v>7.5514427706853263E-4</v>
      </c>
      <c r="AE2275" s="13">
        <f t="shared" si="2708"/>
        <v>1.20511964888813E-3</v>
      </c>
      <c r="AF2275" s="13">
        <f t="shared" si="2709"/>
        <v>9.6161317263379468E-4</v>
      </c>
      <c r="AG2275" s="13">
        <f t="shared" si="2710"/>
        <v>5.1153974331427361E-4</v>
      </c>
      <c r="AH2275" s="13">
        <f t="shared" si="2711"/>
        <v>2.8833061040929066E-2</v>
      </c>
      <c r="AI2275" s="13">
        <f t="shared" si="2712"/>
        <v>1.8510825188276455E-2</v>
      </c>
      <c r="AJ2275" s="13">
        <f t="shared" si="2713"/>
        <v>5.9419748854367405E-3</v>
      </c>
      <c r="AK2275" s="13">
        <f t="shared" si="2714"/>
        <v>1.2715826254834628E-3</v>
      </c>
      <c r="AL2275" s="13">
        <f t="shared" si="2715"/>
        <v>8.3640163560487666E-6</v>
      </c>
      <c r="AM2275" s="13">
        <f t="shared" si="2716"/>
        <v>9.6960525175599616E-5</v>
      </c>
      <c r="AN2275" s="13">
        <f t="shared" si="2717"/>
        <v>1.5473736291723596E-4</v>
      </c>
      <c r="AO2275" s="13">
        <f t="shared" si="2718"/>
        <v>1.234711313661793E-4</v>
      </c>
      <c r="AP2275" s="13">
        <f t="shared" si="2719"/>
        <v>6.568170304155276E-5</v>
      </c>
      <c r="AQ2275" s="13">
        <f t="shared" si="2720"/>
        <v>2.6205029062488294E-5</v>
      </c>
      <c r="AR2275" s="13">
        <f t="shared" si="2721"/>
        <v>9.2028210907995796E-3</v>
      </c>
      <c r="AS2275" s="13">
        <f t="shared" si="2722"/>
        <v>5.9082111402933291E-3</v>
      </c>
      <c r="AT2275" s="13">
        <f t="shared" si="2723"/>
        <v>1.8965357760341579E-3</v>
      </c>
      <c r="AU2275" s="13">
        <f t="shared" si="2724"/>
        <v>4.058586560713099E-4</v>
      </c>
      <c r="AV2275" s="13">
        <f t="shared" si="2725"/>
        <v>6.5140314299445197E-5</v>
      </c>
      <c r="AW2275" s="13">
        <f t="shared" si="2726"/>
        <v>2.3803873453085807E-7</v>
      </c>
      <c r="AX2275" s="13">
        <f t="shared" si="2727"/>
        <v>1.0374776193789153E-5</v>
      </c>
      <c r="AY2275" s="13">
        <f t="shared" si="2728"/>
        <v>1.6556897832144235E-5</v>
      </c>
      <c r="AZ2275" s="13">
        <f t="shared" si="2729"/>
        <v>1.3211411056181177E-5</v>
      </c>
      <c r="BA2275" s="13">
        <f t="shared" si="2730"/>
        <v>7.027942225446141E-6</v>
      </c>
      <c r="BB2275" s="13">
        <f t="shared" si="2731"/>
        <v>2.8039381096862458E-6</v>
      </c>
      <c r="BC2275" s="13">
        <f t="shared" si="2732"/>
        <v>8.9494975009721751E-7</v>
      </c>
      <c r="BD2275" s="13">
        <f t="shared" si="2733"/>
        <v>2.4477663537308737E-3</v>
      </c>
      <c r="BE2275" s="13">
        <f t="shared" si="2734"/>
        <v>1.5714659990952206E-3</v>
      </c>
      <c r="BF2275" s="13">
        <f t="shared" si="2735"/>
        <v>5.0444058570956558E-4</v>
      </c>
      <c r="BG2275" s="13">
        <f t="shared" si="2736"/>
        <v>1.0795028534184707E-4</v>
      </c>
      <c r="BH2275" s="13">
        <f t="shared" si="2737"/>
        <v>1.7326020797366447E-5</v>
      </c>
      <c r="BI2275" s="13">
        <f t="shared" si="2738"/>
        <v>2.2246610703818523E-6</v>
      </c>
      <c r="BJ2275" s="14">
        <f t="shared" si="2739"/>
        <v>0.14771993972079603</v>
      </c>
      <c r="BK2275" s="14">
        <f t="shared" si="2740"/>
        <v>0.24740168333163146</v>
      </c>
      <c r="BL2275" s="14">
        <f t="shared" si="2741"/>
        <v>0.53130437092240246</v>
      </c>
      <c r="BM2275" s="14">
        <f t="shared" si="2742"/>
        <v>0.38610348945525375</v>
      </c>
      <c r="BN2275" s="14">
        <f t="shared" si="2743"/>
        <v>0.61257493028019694</v>
      </c>
    </row>
    <row r="2276" spans="1:66" x14ac:dyDescent="0.25">
      <c r="A2276" t="s">
        <v>25</v>
      </c>
      <c r="B2276" t="s">
        <v>476</v>
      </c>
      <c r="C2276" t="s">
        <v>176</v>
      </c>
      <c r="D2276" t="s">
        <v>544</v>
      </c>
      <c r="E2276" s="10">
        <f>VLOOKUP(A2276,home!$A$2:$E$405,3,FALSE)</f>
        <v>1.3374999999999999</v>
      </c>
      <c r="F2276" s="10">
        <f>VLOOKUP(B2276,home!$B$2:$E$405,3,FALSE)</f>
        <v>0.84</v>
      </c>
      <c r="G2276" s="10">
        <f>VLOOKUP(C2276,away!$B$2:$E$405,4,FALSE)</f>
        <v>0.93</v>
      </c>
      <c r="H2276" s="10">
        <f>VLOOKUP(A2276,away!$A$2:$E$405,3,FALSE)</f>
        <v>1.1625000000000001</v>
      </c>
      <c r="I2276" s="10">
        <f>VLOOKUP(C2276,away!$B$2:$E$405,3,FALSE)</f>
        <v>0.56000000000000005</v>
      </c>
      <c r="J2276" s="10">
        <f>VLOOKUP(B2276,home!$B$2:$E$405,4,FALSE)</f>
        <v>0.86</v>
      </c>
      <c r="K2276" s="12">
        <f t="shared" si="2688"/>
        <v>1.0448550000000001</v>
      </c>
      <c r="L2276" s="12">
        <f t="shared" si="2689"/>
        <v>0.55986000000000014</v>
      </c>
      <c r="M2276" s="13">
        <f t="shared" si="2690"/>
        <v>0.2009468165927836</v>
      </c>
      <c r="N2276" s="13">
        <f t="shared" si="2691"/>
        <v>0.20996028605105294</v>
      </c>
      <c r="O2276" s="13">
        <f t="shared" si="2692"/>
        <v>0.11250208473763586</v>
      </c>
      <c r="P2276" s="13">
        <f t="shared" si="2693"/>
        <v>0.11754836574854254</v>
      </c>
      <c r="Q2276" s="13">
        <f t="shared" si="2694"/>
        <v>0.10968902734093645</v>
      </c>
      <c r="R2276" s="13">
        <f t="shared" si="2695"/>
        <v>3.1492708580606411E-2</v>
      </c>
      <c r="S2276" s="13">
        <f t="shared" si="2696"/>
        <v>1.7190640942267781E-2</v>
      </c>
      <c r="T2276" s="13">
        <f t="shared" si="2697"/>
        <v>6.1410498847096699E-2</v>
      </c>
      <c r="U2276" s="13">
        <f t="shared" si="2698"/>
        <v>3.290531402398951E-2</v>
      </c>
      <c r="V2276" s="13">
        <f t="shared" si="2699"/>
        <v>1.1173391730634171E-3</v>
      </c>
      <c r="W2276" s="13">
        <f t="shared" si="2700"/>
        <v>3.820304288743806E-2</v>
      </c>
      <c r="X2276" s="13">
        <f t="shared" si="2701"/>
        <v>2.1388355590961076E-2</v>
      </c>
      <c r="Y2276" s="13">
        <f t="shared" si="2702"/>
        <v>5.9872423805777345E-3</v>
      </c>
      <c r="Z2276" s="13">
        <f t="shared" si="2703"/>
        <v>5.8771692753127689E-3</v>
      </c>
      <c r="AA2276" s="13">
        <f t="shared" si="2704"/>
        <v>6.140789703156924E-3</v>
      </c>
      <c r="AB2276" s="13">
        <f t="shared" si="2705"/>
        <v>3.2081174126460136E-3</v>
      </c>
      <c r="AC2276" s="13">
        <f t="shared" si="2706"/>
        <v>4.085079450605157E-5</v>
      </c>
      <c r="AD2276" s="13">
        <f t="shared" si="2707"/>
        <v>9.9791600940385226E-3</v>
      </c>
      <c r="AE2276" s="13">
        <f t="shared" si="2708"/>
        <v>5.5869325702484094E-3</v>
      </c>
      <c r="AF2276" s="13">
        <f t="shared" si="2709"/>
        <v>1.5639500343896373E-3</v>
      </c>
      <c r="AG2276" s="13">
        <f t="shared" si="2710"/>
        <v>2.9186435541779418E-4</v>
      </c>
      <c r="AH2276" s="13">
        <f t="shared" si="2711"/>
        <v>8.22597997619152E-4</v>
      </c>
      <c r="AI2276" s="13">
        <f t="shared" si="2712"/>
        <v>8.5949563080235907E-4</v>
      </c>
      <c r="AJ2276" s="13">
        <f t="shared" si="2713"/>
        <v>4.4902415366099941E-4</v>
      </c>
      <c r="AK2276" s="13">
        <f t="shared" si="2714"/>
        <v>1.5638837735782121E-4</v>
      </c>
      <c r="AL2276" s="13">
        <f t="shared" si="2715"/>
        <v>9.5586368873849607E-7</v>
      </c>
      <c r="AM2276" s="13">
        <f t="shared" si="2716"/>
        <v>2.085355064011325E-3</v>
      </c>
      <c r="AN2276" s="13">
        <f t="shared" si="2717"/>
        <v>1.1675068861373807E-3</v>
      </c>
      <c r="AO2276" s="13">
        <f t="shared" si="2718"/>
        <v>3.26820202636437E-4</v>
      </c>
      <c r="AP2276" s="13">
        <f t="shared" si="2719"/>
        <v>6.0991186216011882E-5</v>
      </c>
      <c r="AQ2276" s="13">
        <f t="shared" si="2720"/>
        <v>8.5366313787241063E-6</v>
      </c>
      <c r="AR2276" s="13">
        <f t="shared" si="2721"/>
        <v>9.210794298941174E-5</v>
      </c>
      <c r="AS2276" s="13">
        <f t="shared" si="2722"/>
        <v>9.6239444772201814E-5</v>
      </c>
      <c r="AT2276" s="13">
        <f t="shared" si="2723"/>
        <v>5.0278132533729463E-5</v>
      </c>
      <c r="AU2276" s="13">
        <f t="shared" si="2724"/>
        <v>1.7511119389509969E-5</v>
      </c>
      <c r="AV2276" s="13">
        <f t="shared" si="2725"/>
        <v>4.5741451624316091E-6</v>
      </c>
      <c r="AW2276" s="13">
        <f t="shared" si="2726"/>
        <v>1.5532055307350346E-8</v>
      </c>
      <c r="AX2276" s="13">
        <f t="shared" si="2727"/>
        <v>3.6314894423459203E-4</v>
      </c>
      <c r="AY2276" s="13">
        <f t="shared" si="2728"/>
        <v>2.0331256791917876E-4</v>
      </c>
      <c r="AZ2276" s="13">
        <f t="shared" si="2729"/>
        <v>5.6913287137615715E-5</v>
      </c>
      <c r="BA2276" s="13">
        <f t="shared" si="2730"/>
        <v>1.0621157645621846E-5</v>
      </c>
      <c r="BB2276" s="13">
        <f t="shared" si="2731"/>
        <v>1.4865903298694622E-6</v>
      </c>
      <c r="BC2276" s="13">
        <f t="shared" si="2732"/>
        <v>1.6645649241614353E-7</v>
      </c>
      <c r="BD2276" s="13">
        <f t="shared" si="2733"/>
        <v>8.5945921603420075E-6</v>
      </c>
      <c r="BE2276" s="13">
        <f t="shared" si="2734"/>
        <v>8.9801025916941481E-6</v>
      </c>
      <c r="BF2276" s="13">
        <f t="shared" si="2735"/>
        <v>4.6914525467222941E-6</v>
      </c>
      <c r="BG2276" s="13">
        <f t="shared" si="2736"/>
        <v>1.6339625502351745E-6</v>
      </c>
      <c r="BH2276" s="13">
        <f t="shared" si="2737"/>
        <v>4.2681348510649336E-7</v>
      </c>
      <c r="BI2276" s="13">
        <f t="shared" si="2738"/>
        <v>8.9191640796189053E-8</v>
      </c>
      <c r="BJ2276" s="14">
        <f t="shared" si="2739"/>
        <v>0.46834521912629651</v>
      </c>
      <c r="BK2276" s="14">
        <f t="shared" si="2740"/>
        <v>0.33704828168277129</v>
      </c>
      <c r="BL2276" s="14">
        <f t="shared" si="2741"/>
        <v>0.18882164751729724</v>
      </c>
      <c r="BM2276" s="14">
        <f t="shared" si="2742"/>
        <v>0.21774973151425617</v>
      </c>
      <c r="BN2276" s="14">
        <f t="shared" si="2743"/>
        <v>0.78213928905155783</v>
      </c>
    </row>
    <row r="2277" spans="1:66" x14ac:dyDescent="0.25">
      <c r="A2277" t="s">
        <v>301</v>
      </c>
      <c r="B2277" t="s">
        <v>322</v>
      </c>
      <c r="C2277" t="s">
        <v>372</v>
      </c>
      <c r="D2277" t="s">
        <v>544</v>
      </c>
      <c r="E2277" s="10">
        <f>VLOOKUP(A2277,home!$A$2:$E$405,3,FALSE)</f>
        <v>1.3248407643312099</v>
      </c>
      <c r="F2277" s="10">
        <f>VLOOKUP(B2277,home!$B$2:$E$405,3,FALSE)</f>
        <v>0.67</v>
      </c>
      <c r="G2277" s="10">
        <f>VLOOKUP(C2277,away!$B$2:$E$405,4,FALSE)</f>
        <v>0.94</v>
      </c>
      <c r="H2277" s="10">
        <f>VLOOKUP(A2277,away!$A$2:$E$405,3,FALSE)</f>
        <v>1.07643312101911</v>
      </c>
      <c r="I2277" s="10">
        <f>VLOOKUP(C2277,away!$B$2:$E$405,3,FALSE)</f>
        <v>1.32</v>
      </c>
      <c r="J2277" s="10">
        <f>VLOOKUP(B2277,home!$B$2:$E$405,4,FALSE)</f>
        <v>1.45</v>
      </c>
      <c r="K2277" s="12">
        <f t="shared" si="2688"/>
        <v>0.83438471337579601</v>
      </c>
      <c r="L2277" s="12">
        <f t="shared" si="2689"/>
        <v>2.0602929936305765</v>
      </c>
      <c r="M2277" s="13">
        <f t="shared" si="2690"/>
        <v>5.5316850455373975E-2</v>
      </c>
      <c r="N2277" s="13">
        <f t="shared" si="2691"/>
        <v>4.6155534412058982E-2</v>
      </c>
      <c r="O2277" s="13">
        <f t="shared" si="2692"/>
        <v>0.11396891942291734</v>
      </c>
      <c r="P2277" s="13">
        <f t="shared" si="2693"/>
        <v>9.5093924166440066E-2</v>
      </c>
      <c r="Q2277" s="13">
        <f t="shared" si="2694"/>
        <v>1.9255736175556256E-2</v>
      </c>
      <c r="R2277" s="13">
        <f t="shared" si="2695"/>
        <v>0.11740468308934221</v>
      </c>
      <c r="S2277" s="13">
        <f t="shared" si="2696"/>
        <v>4.0868443968388277E-2</v>
      </c>
      <c r="T2277" s="13">
        <f t="shared" si="2697"/>
        <v>3.9672458329697381E-2</v>
      </c>
      <c r="U2277" s="13">
        <f t="shared" si="2698"/>
        <v>9.7960672848476954E-2</v>
      </c>
      <c r="V2277" s="13">
        <f t="shared" si="2699"/>
        <v>7.806222354666428E-3</v>
      </c>
      <c r="W2277" s="13">
        <f t="shared" si="2700"/>
        <v>5.3555639698938205E-3</v>
      </c>
      <c r="X2277" s="13">
        <f t="shared" si="2701"/>
        <v>1.103403092411259E-2</v>
      </c>
      <c r="Y2277" s="13">
        <f t="shared" si="2702"/>
        <v>1.1366668302226149E-2</v>
      </c>
      <c r="Z2277" s="13">
        <f t="shared" si="2703"/>
        <v>8.062934866279664E-2</v>
      </c>
      <c r="AA2277" s="13">
        <f t="shared" si="2704"/>
        <v>6.7275895973684691E-2</v>
      </c>
      <c r="AB2277" s="13">
        <f t="shared" si="2705"/>
        <v>2.8066989589551377E-2</v>
      </c>
      <c r="AC2277" s="13">
        <f t="shared" si="2706"/>
        <v>8.3871857140967111E-4</v>
      </c>
      <c r="AD2277" s="13">
        <f t="shared" si="2707"/>
        <v>1.1171501769963984E-3</v>
      </c>
      <c r="AE2277" s="13">
        <f t="shared" si="2708"/>
        <v>2.3016566824988374E-3</v>
      </c>
      <c r="AF2277" s="13">
        <f t="shared" si="2709"/>
        <v>2.3710435683476764E-3</v>
      </c>
      <c r="AG2277" s="13">
        <f t="shared" si="2710"/>
        <v>1.6283481504865192E-3</v>
      </c>
      <c r="AH2277" s="13">
        <f t="shared" si="2711"/>
        <v>4.1530020532739215E-2</v>
      </c>
      <c r="AI2277" s="13">
        <f t="shared" si="2712"/>
        <v>3.465201427870053E-2</v>
      </c>
      <c r="AJ2277" s="13">
        <f t="shared" si="2713"/>
        <v>1.4456555500913765E-2</v>
      </c>
      <c r="AK2277" s="13">
        <f t="shared" si="2714"/>
        <v>4.0207763060104073E-3</v>
      </c>
      <c r="AL2277" s="13">
        <f t="shared" si="2715"/>
        <v>5.7672871517483824E-5</v>
      </c>
      <c r="AM2277" s="13">
        <f t="shared" si="2716"/>
        <v>1.8642660604617202E-4</v>
      </c>
      <c r="AN2277" s="13">
        <f t="shared" si="2717"/>
        <v>3.8409343026325575E-4</v>
      </c>
      <c r="AO2277" s="13">
        <f t="shared" si="2718"/>
        <v>3.9567250163546035E-4</v>
      </c>
      <c r="AP2277" s="13">
        <f t="shared" si="2719"/>
        <v>2.7173376096394048E-4</v>
      </c>
      <c r="AQ2277" s="13">
        <f t="shared" si="2720"/>
        <v>1.3996279096172316E-4</v>
      </c>
      <c r="AR2277" s="13">
        <f t="shared" si="2721"/>
        <v>1.7112802065787313E-2</v>
      </c>
      <c r="AS2277" s="13">
        <f t="shared" si="2722"/>
        <v>1.4278660446718675E-2</v>
      </c>
      <c r="AT2277" s="13">
        <f t="shared" si="2723"/>
        <v>5.9569480021128378E-3</v>
      </c>
      <c r="AU2277" s="13">
        <f t="shared" si="2724"/>
        <v>1.6567954504458141E-3</v>
      </c>
      <c r="AV2277" s="13">
        <f t="shared" si="2725"/>
        <v>3.4560119926063822E-4</v>
      </c>
      <c r="AW2277" s="13">
        <f t="shared" si="2726"/>
        <v>2.7540029371183201E-6</v>
      </c>
      <c r="AX2277" s="13">
        <f t="shared" si="2727"/>
        <v>2.5925251708576271E-5</v>
      </c>
      <c r="AY2277" s="13">
        <f t="shared" si="2728"/>
        <v>5.3413614453288812E-5</v>
      </c>
      <c r="AZ2277" s="13">
        <f t="shared" si="2729"/>
        <v>5.5023847811297937E-5</v>
      </c>
      <c r="BA2277" s="13">
        <f t="shared" si="2730"/>
        <v>3.7788416042737416E-5</v>
      </c>
      <c r="BB2277" s="13">
        <f t="shared" si="2731"/>
        <v>1.9463802203312299E-5</v>
      </c>
      <c r="BC2277" s="13">
        <f t="shared" si="2732"/>
        <v>8.0202270617791396E-6</v>
      </c>
      <c r="BD2277" s="13">
        <f t="shared" si="2733"/>
        <v>5.8762310329214147E-3</v>
      </c>
      <c r="BE2277" s="13">
        <f t="shared" si="2734"/>
        <v>4.9030373461340926E-3</v>
      </c>
      <c r="BF2277" s="13">
        <f t="shared" si="2735"/>
        <v>2.0455097053624586E-3</v>
      </c>
      <c r="BG2277" s="13">
        <f t="shared" si="2736"/>
        <v>5.6891400973875484E-4</v>
      </c>
      <c r="BH2277" s="13">
        <f t="shared" si="2737"/>
        <v>1.1867328823783641E-4</v>
      </c>
      <c r="BI2277" s="13">
        <f t="shared" si="2738"/>
        <v>1.9803835518338079E-5</v>
      </c>
      <c r="BJ2277" s="14">
        <f t="shared" si="2739"/>
        <v>0.14183571494102618</v>
      </c>
      <c r="BK2277" s="14">
        <f t="shared" si="2740"/>
        <v>0.20003524600224917</v>
      </c>
      <c r="BL2277" s="14">
        <f t="shared" si="2741"/>
        <v>0.57221950392457488</v>
      </c>
      <c r="BM2277" s="14">
        <f t="shared" si="2742"/>
        <v>0.54747350619744184</v>
      </c>
      <c r="BN2277" s="14">
        <f t="shared" si="2743"/>
        <v>0.44719564772168885</v>
      </c>
    </row>
    <row r="2278" spans="1:66" x14ac:dyDescent="0.25">
      <c r="A2278" t="s">
        <v>301</v>
      </c>
      <c r="B2278" t="s">
        <v>343</v>
      </c>
      <c r="C2278" t="s">
        <v>341</v>
      </c>
      <c r="D2278" t="s">
        <v>544</v>
      </c>
      <c r="E2278" s="10">
        <f>VLOOKUP(A2278,home!$A$2:$E$405,3,FALSE)</f>
        <v>1.3248407643312099</v>
      </c>
      <c r="F2278" s="10">
        <f>VLOOKUP(B2278,home!$B$2:$E$405,3,FALSE)</f>
        <v>0.97</v>
      </c>
      <c r="G2278" s="10">
        <f>VLOOKUP(C2278,away!$B$2:$E$405,4,FALSE)</f>
        <v>0.94</v>
      </c>
      <c r="H2278" s="10">
        <f>VLOOKUP(A2278,away!$A$2:$E$405,3,FALSE)</f>
        <v>1.07643312101911</v>
      </c>
      <c r="I2278" s="10">
        <f>VLOOKUP(C2278,away!$B$2:$E$405,3,FALSE)</f>
        <v>0.19</v>
      </c>
      <c r="J2278" s="10">
        <f>VLOOKUP(B2278,home!$B$2:$E$405,4,FALSE)</f>
        <v>1.59</v>
      </c>
      <c r="K2278" s="12">
        <f t="shared" si="2688"/>
        <v>1.207989808917197</v>
      </c>
      <c r="L2278" s="12">
        <f t="shared" si="2689"/>
        <v>0.32519044585987317</v>
      </c>
      <c r="M2278" s="13">
        <f t="shared" si="2690"/>
        <v>0.21584812258880748</v>
      </c>
      <c r="N2278" s="13">
        <f t="shared" si="2691"/>
        <v>0.26074233236118927</v>
      </c>
      <c r="O2278" s="13">
        <f t="shared" si="2692"/>
        <v>7.0191747222670881E-2</v>
      </c>
      <c r="P2278" s="13">
        <f t="shared" si="2693"/>
        <v>8.4790915315078375E-2</v>
      </c>
      <c r="Q2278" s="13">
        <f t="shared" si="2694"/>
        <v>0.1574870401228087</v>
      </c>
      <c r="R2278" s="13">
        <f t="shared" si="2695"/>
        <v>1.1412842787511928E-2</v>
      </c>
      <c r="S2278" s="13">
        <f t="shared" si="2696"/>
        <v>8.327034807785719E-3</v>
      </c>
      <c r="T2278" s="13">
        <f t="shared" si="2697"/>
        <v>5.1213280794687899E-2</v>
      </c>
      <c r="U2278" s="13">
        <f t="shared" si="2698"/>
        <v>1.3786597778088543E-2</v>
      </c>
      <c r="V2278" s="13">
        <f t="shared" si="2699"/>
        <v>3.6345355281629775E-4</v>
      </c>
      <c r="W2278" s="13">
        <f t="shared" si="2700"/>
        <v>6.3414246501628871E-2</v>
      </c>
      <c r="X2278" s="13">
        <f t="shared" si="2701"/>
        <v>2.0621707093732594E-2</v>
      </c>
      <c r="Y2278" s="13">
        <f t="shared" si="2702"/>
        <v>3.3529910621013059E-3</v>
      </c>
      <c r="Z2278" s="13">
        <f t="shared" si="2703"/>
        <v>1.2371158115332137E-3</v>
      </c>
      <c r="AA2278" s="13">
        <f t="shared" si="2704"/>
        <v>1.4944232927824497E-3</v>
      </c>
      <c r="AB2278" s="13">
        <f t="shared" si="2705"/>
        <v>9.0262405394484022E-4</v>
      </c>
      <c r="AC2278" s="13">
        <f t="shared" si="2706"/>
        <v>8.9233922468828904E-6</v>
      </c>
      <c r="AD2278" s="13">
        <f t="shared" si="2707"/>
        <v>1.9150940878532675E-2</v>
      </c>
      <c r="AE2278" s="13">
        <f t="shared" si="2708"/>
        <v>6.2277030029261127E-3</v>
      </c>
      <c r="AF2278" s="13">
        <f t="shared" si="2709"/>
        <v>1.0125947581022068E-3</v>
      </c>
      <c r="AG2278" s="13">
        <f t="shared" si="2710"/>
        <v>1.0976204695420899E-4</v>
      </c>
      <c r="AH2278" s="13">
        <f t="shared" si="2711"/>
        <v>1.0057456058319616E-4</v>
      </c>
      <c r="AI2278" s="13">
        <f t="shared" si="2712"/>
        <v>1.2149304422082619E-4</v>
      </c>
      <c r="AJ2278" s="13">
        <f t="shared" si="2713"/>
        <v>7.3381179636542221E-5</v>
      </c>
      <c r="AK2278" s="13">
        <f t="shared" si="2714"/>
        <v>2.9547905722421711E-5</v>
      </c>
      <c r="AL2278" s="13">
        <f t="shared" si="2715"/>
        <v>1.4021388506955821E-7</v>
      </c>
      <c r="AM2278" s="13">
        <f t="shared" si="2716"/>
        <v>4.6268282824886422E-3</v>
      </c>
      <c r="AN2278" s="13">
        <f t="shared" si="2717"/>
        <v>1.5046003520995529E-3</v>
      </c>
      <c r="AO2278" s="13">
        <f t="shared" si="2718"/>
        <v>2.4464082967008786E-4</v>
      </c>
      <c r="AP2278" s="13">
        <f t="shared" si="2719"/>
        <v>2.6518286825315048E-5</v>
      </c>
      <c r="AQ2278" s="13">
        <f t="shared" si="2720"/>
        <v>2.1558733790410507E-6</v>
      </c>
      <c r="AR2278" s="13">
        <f t="shared" si="2721"/>
        <v>6.5411772396420809E-6</v>
      </c>
      <c r="AS2278" s="13">
        <f t="shared" si="2722"/>
        <v>7.9016754438087547E-6</v>
      </c>
      <c r="AT2278" s="13">
        <f t="shared" si="2723"/>
        <v>4.7725717047461248E-6</v>
      </c>
      <c r="AU2278" s="13">
        <f t="shared" si="2724"/>
        <v>1.9217393272199641E-6</v>
      </c>
      <c r="AV2278" s="13">
        <f t="shared" si="2725"/>
        <v>5.8036038066927688E-7</v>
      </c>
      <c r="AW2278" s="13">
        <f t="shared" si="2726"/>
        <v>1.5299934448171903E-9</v>
      </c>
      <c r="AX2278" s="13">
        <f t="shared" si="2727"/>
        <v>9.3152690214268891E-4</v>
      </c>
      <c r="AY2278" s="13">
        <f t="shared" si="2728"/>
        <v>3.0292364863824747E-4</v>
      </c>
      <c r="AZ2278" s="13">
        <f t="shared" si="2729"/>
        <v>4.9253938181085626E-5</v>
      </c>
      <c r="BA2278" s="13">
        <f t="shared" si="2730"/>
        <v>5.3389700391539545E-6</v>
      </c>
      <c r="BB2278" s="13">
        <f t="shared" si="2731"/>
        <v>4.3404551186624484E-7</v>
      </c>
      <c r="BC2278" s="13">
        <f t="shared" si="2732"/>
        <v>2.8229490705452222E-8</v>
      </c>
      <c r="BD2278" s="13">
        <f t="shared" si="2733"/>
        <v>3.5452139050127668E-7</v>
      </c>
      <c r="BE2278" s="13">
        <f t="shared" si="2734"/>
        <v>4.2825822676869619E-7</v>
      </c>
      <c r="BF2278" s="13">
        <f t="shared" si="2735"/>
        <v>2.5866578676076755E-7</v>
      </c>
      <c r="BG2278" s="13">
        <f t="shared" si="2736"/>
        <v>1.04155211440852E-7</v>
      </c>
      <c r="BH2278" s="13">
        <f t="shared" si="2737"/>
        <v>3.1454608491541273E-8</v>
      </c>
      <c r="BI2278" s="13">
        <f t="shared" si="2738"/>
        <v>7.5993693002524317E-9</v>
      </c>
      <c r="BJ2278" s="14">
        <f t="shared" si="2739"/>
        <v>0.59102684798113025</v>
      </c>
      <c r="BK2278" s="14">
        <f t="shared" si="2740"/>
        <v>0.30964151351925812</v>
      </c>
      <c r="BL2278" s="14">
        <f t="shared" si="2741"/>
        <v>9.8136134003850961E-2</v>
      </c>
      <c r="BM2278" s="14">
        <f t="shared" si="2742"/>
        <v>0.19926568879906104</v>
      </c>
      <c r="BN2278" s="14">
        <f t="shared" si="2743"/>
        <v>0.80047300039806657</v>
      </c>
    </row>
    <row r="2279" spans="1:66" s="15" customFormat="1" x14ac:dyDescent="0.25">
      <c r="A2279" s="15" t="s">
        <v>301</v>
      </c>
      <c r="B2279" s="15" t="s">
        <v>350</v>
      </c>
      <c r="C2279" s="15" t="s">
        <v>313</v>
      </c>
      <c r="D2279" s="15" t="s">
        <v>544</v>
      </c>
      <c r="E2279" s="15">
        <f>VLOOKUP(A2279,home!$A$2:$E$405,3,FALSE)</f>
        <v>1.3248407643312099</v>
      </c>
      <c r="F2279" s="15">
        <f>VLOOKUP(B2279,home!$B$2:$E$405,3,FALSE)</f>
        <v>0.56999999999999995</v>
      </c>
      <c r="G2279" s="15">
        <f>VLOOKUP(C2279,away!$B$2:$E$405,4,FALSE)</f>
        <v>1.08</v>
      </c>
      <c r="H2279" s="15">
        <f>VLOOKUP(A2279,away!$A$2:$E$405,3,FALSE)</f>
        <v>1.07643312101911</v>
      </c>
      <c r="I2279" s="15">
        <f>VLOOKUP(C2279,away!$B$2:$E$405,3,FALSE)</f>
        <v>1.62</v>
      </c>
      <c r="J2279" s="15">
        <f>VLOOKUP(B2279,home!$B$2:$E$405,4,FALSE)</f>
        <v>1.28</v>
      </c>
      <c r="K2279" s="20">
        <f t="shared" si="2688"/>
        <v>0.8155719745222928</v>
      </c>
      <c r="L2279" s="20">
        <f t="shared" si="2689"/>
        <v>2.2320917197452266</v>
      </c>
      <c r="M2279" s="21">
        <f t="shared" si="2690"/>
        <v>4.7469698668582937E-2</v>
      </c>
      <c r="N2279" s="21">
        <f t="shared" si="2691"/>
        <v>3.8714955873114437E-2</v>
      </c>
      <c r="O2279" s="21">
        <f t="shared" si="2692"/>
        <v>0.10595672133694499</v>
      </c>
      <c r="P2279" s="21">
        <f t="shared" si="2693"/>
        <v>8.6415332434680567E-2</v>
      </c>
      <c r="Q2279" s="21">
        <f t="shared" si="2694"/>
        <v>1.5787416502489691E-2</v>
      </c>
      <c r="R2279" s="21">
        <f t="shared" si="2695"/>
        <v>0.11825256017377367</v>
      </c>
      <c r="S2279" s="21">
        <f t="shared" si="2696"/>
        <v>3.932829725722841E-2</v>
      </c>
      <c r="T2279" s="21">
        <f t="shared" si="2697"/>
        <v>3.5238961651376383E-2</v>
      </c>
      <c r="U2279" s="21">
        <f t="shared" si="2698"/>
        <v>9.6443473993240825E-2</v>
      </c>
      <c r="V2279" s="21">
        <f t="shared" si="2699"/>
        <v>7.9549410276342977E-3</v>
      </c>
      <c r="W2279" s="21">
        <f t="shared" si="2700"/>
        <v>4.2919248165137818E-3</v>
      </c>
      <c r="X2279" s="21">
        <f t="shared" si="2701"/>
        <v>9.5799698447094645E-3</v>
      </c>
      <c r="Y2279" s="21">
        <f t="shared" si="2702"/>
        <v>1.0691685682892482E-2</v>
      </c>
      <c r="Z2279" s="21">
        <f t="shared" si="2703"/>
        <v>8.798352013418477E-2</v>
      </c>
      <c r="AA2279" s="21">
        <f t="shared" si="2704"/>
        <v>7.1756893241258973E-2</v>
      </c>
      <c r="AB2279" s="21">
        <f t="shared" si="2705"/>
        <v>2.9261455553179477E-2</v>
      </c>
      <c r="AC2279" s="21">
        <f t="shared" si="2706"/>
        <v>9.050890524404427E-4</v>
      </c>
      <c r="AD2279" s="21">
        <f t="shared" si="2707"/>
        <v>8.7509339927634351E-4</v>
      </c>
      <c r="AE2279" s="21">
        <f t="shared" si="2708"/>
        <v>1.9532887305284299E-3</v>
      </c>
      <c r="AF2279" s="21">
        <f t="shared" si="2709"/>
        <v>2.1799598008420875E-3</v>
      </c>
      <c r="AG2279" s="21">
        <f t="shared" si="2710"/>
        <v>1.6219567402790253E-3</v>
      </c>
      <c r="AH2279" s="21">
        <f t="shared" si="2711"/>
        <v>4.9096821691387807E-2</v>
      </c>
      <c r="AI2279" s="21">
        <f t="shared" si="2712"/>
        <v>4.004199180961409E-2</v>
      </c>
      <c r="AJ2279" s="21">
        <f t="shared" si="2713"/>
        <v>1.632856316198622E-2</v>
      </c>
      <c r="AK2279" s="21">
        <f t="shared" si="2714"/>
        <v>4.4390394997110248E-3</v>
      </c>
      <c r="AL2279" s="21">
        <f t="shared" si="2715"/>
        <v>6.5906103087522041E-5</v>
      </c>
      <c r="AM2279" s="21">
        <f t="shared" si="2716"/>
        <v>1.4274033030784659E-4</v>
      </c>
      <c r="AN2279" s="21">
        <f t="shared" si="2717"/>
        <v>3.1860950935384298E-4</v>
      </c>
      <c r="AO2279" s="21">
        <f t="shared" si="2718"/>
        <v>3.5558282383040121E-4</v>
      </c>
      <c r="AP2279" s="21">
        <f t="shared" si="2719"/>
        <v>2.6456449225182135E-4</v>
      </c>
      <c r="AQ2279" s="21">
        <f t="shared" si="2720"/>
        <v>1.4763305312347262E-4</v>
      </c>
      <c r="AR2279" s="21">
        <f t="shared" si="2721"/>
        <v>2.1917721832630899E-2</v>
      </c>
      <c r="AS2279" s="21">
        <f t="shared" si="2722"/>
        <v>1.7875479672069147E-2</v>
      </c>
      <c r="AT2279" s="21">
        <f t="shared" si="2723"/>
        <v>7.2893701258412704E-3</v>
      </c>
      <c r="AU2279" s="21">
        <f t="shared" si="2724"/>
        <v>1.9816686621853931E-3</v>
      </c>
      <c r="AV2279" s="21">
        <f t="shared" si="2725"/>
        <v>4.040483559168728E-4</v>
      </c>
      <c r="AW2279" s="21">
        <f t="shared" si="2726"/>
        <v>3.3327095246035856E-6</v>
      </c>
      <c r="AX2279" s="21">
        <f t="shared" si="2727"/>
        <v>1.9402502172189108E-5</v>
      </c>
      <c r="AY2279" s="21">
        <f t="shared" si="2728"/>
        <v>4.330816444088208E-5</v>
      </c>
      <c r="AZ2279" s="21">
        <f t="shared" si="2729"/>
        <v>4.8333897622928792E-5</v>
      </c>
      <c r="BA2279" s="21">
        <f t="shared" si="2730"/>
        <v>3.5961897555717612E-5</v>
      </c>
      <c r="BB2279" s="21">
        <f t="shared" si="2731"/>
        <v>2.0067563440110841E-5</v>
      </c>
      <c r="BC2279" s="21">
        <f t="shared" si="2732"/>
        <v>8.958528438026684E-6</v>
      </c>
      <c r="BD2279" s="21">
        <f t="shared" si="2733"/>
        <v>8.1537275697157741E-3</v>
      </c>
      <c r="BE2279" s="21">
        <f t="shared" si="2734"/>
        <v>6.6499516937499484E-3</v>
      </c>
      <c r="BF2279" s="21">
        <f t="shared" si="2735"/>
        <v>2.7117571166747558E-3</v>
      </c>
      <c r="BG2279" s="21">
        <f t="shared" si="2736"/>
        <v>7.372110353571033E-4</v>
      </c>
      <c r="BH2279" s="21">
        <f t="shared" si="2737"/>
        <v>1.5031216493645414E-4</v>
      </c>
      <c r="BI2279" s="21">
        <f t="shared" si="2738"/>
        <v>2.4518077830388898E-5</v>
      </c>
      <c r="BJ2279" s="22">
        <f t="shared" si="2739"/>
        <v>0.12234037580455936</v>
      </c>
      <c r="BK2279" s="22">
        <f t="shared" si="2740"/>
        <v>0.18218257270809504</v>
      </c>
      <c r="BL2279" s="22">
        <f t="shared" si="2741"/>
        <v>0.59947328676800493</v>
      </c>
      <c r="BM2279" s="22">
        <f t="shared" si="2742"/>
        <v>0.57934309497034164</v>
      </c>
      <c r="BN2279" s="22">
        <f t="shared" si="2743"/>
        <v>0.41259668498958635</v>
      </c>
    </row>
    <row r="2280" spans="1:66" x14ac:dyDescent="0.25">
      <c r="A2280" t="s">
        <v>61</v>
      </c>
      <c r="B2280" t="s">
        <v>62</v>
      </c>
      <c r="C2280" t="s">
        <v>337</v>
      </c>
      <c r="D2280" s="36" t="s">
        <v>545</v>
      </c>
      <c r="E2280" s="10">
        <f>VLOOKUP(A2280,home!$A$2:$E$405,3,FALSE)</f>
        <v>1.5100671140939601</v>
      </c>
      <c r="F2280" s="10">
        <f>VLOOKUP(B2280,home!$B$2:$E$405,3,FALSE)</f>
        <v>0.41</v>
      </c>
      <c r="G2280" s="10">
        <f>VLOOKUP(C2280,away!$B$2:$E$405,4,FALSE)</f>
        <v>1.1399999999999999</v>
      </c>
      <c r="H2280" s="10">
        <f>VLOOKUP(A2280,away!$A$2:$E$405,3,FALSE)</f>
        <v>1.2617449664429501</v>
      </c>
      <c r="I2280" s="10">
        <f>VLOOKUP(C2280,away!$B$2:$E$405,3,FALSE)</f>
        <v>0.56999999999999995</v>
      </c>
      <c r="J2280" s="10">
        <f>VLOOKUP(B2280,home!$B$2:$E$405,4,FALSE)</f>
        <v>0.69</v>
      </c>
      <c r="K2280" s="12">
        <f t="shared" ref="K2280:K2343" si="2744">E2280*F2280*G2280</f>
        <v>0.7058053691275169</v>
      </c>
      <c r="L2280" s="12">
        <f t="shared" ref="L2280:L2343" si="2745">H2280*I2280*J2280</f>
        <v>0.49624429530201219</v>
      </c>
      <c r="M2280" s="13">
        <f t="shared" ref="M2280:M2343" si="2746">_xlfn.POISSON.DIST(0,K2280,FALSE) * _xlfn.POISSON.DIST(0,L2280,FALSE)</f>
        <v>0.30057749709478576</v>
      </c>
      <c r="N2280" s="13">
        <f t="shared" ref="N2280:N2343" si="2747">_xlfn.POISSON.DIST(1,K2280,FALSE) * _xlfn.POISSON.DIST(0,L2280,FALSE)</f>
        <v>0.21214921128841038</v>
      </c>
      <c r="O2280" s="13">
        <f t="shared" ref="O2280:O2343" si="2748">_xlfn.POISSON.DIST(0,K2280,FALSE) * _xlfn.POISSON.DIST(1,L2280,FALSE)</f>
        <v>0.14915986822944458</v>
      </c>
      <c r="P2280" s="13">
        <f t="shared" ref="P2280:P2343" si="2749">_xlfn.POISSON.DIST(1,K2280,FALSE) * _xlfn.POISSON.DIST(1,L2280,FALSE)</f>
        <v>0.1052778358546949</v>
      </c>
      <c r="Q2280" s="13">
        <f t="shared" ref="Q2280:Q2343" si="2750">_xlfn.POISSON.DIST(2,K2280,FALSE) * _xlfn.POISSON.DIST(0,L2280,FALSE)</f>
        <v>7.4868026191764026E-2</v>
      </c>
      <c r="R2280" s="13">
        <f t="shared" ref="R2280:R2343" si="2751">_xlfn.POISSON.DIST(0,K2280,FALSE) * _xlfn.POISSON.DIST(2,L2280,FALSE)</f>
        <v>3.7009866848430856E-2</v>
      </c>
      <c r="S2280" s="13">
        <f t="shared" ref="S2280:S2343" si="2752">_xlfn.POISSON.DIST(2,K2280,FALSE) * _xlfn.POISSON.DIST(2,L2280,FALSE)</f>
        <v>9.2184401937722028E-3</v>
      </c>
      <c r="T2280" s="13">
        <f t="shared" ref="T2280:T2343" si="2753">_xlfn.POISSON.DIST(2,K2280,FALSE) * _xlfn.POISSON.DIST(1,L2280,FALSE)</f>
        <v>3.7152830898184531E-2</v>
      </c>
      <c r="U2280" s="13">
        <f t="shared" ref="U2280:U2343" si="2754">_xlfn.POISSON.DIST(1,K2280,FALSE) * _xlfn.POISSON.DIST(2,L2280,FALSE)</f>
        <v>2.6121762732316992E-2</v>
      </c>
      <c r="V2280" s="13">
        <f t="shared" ref="V2280:V2343" si="2755">_xlfn.POISSON.DIST(3,K2280,FALSE) * _xlfn.POISSON.DIST(3,L2280,FALSE)</f>
        <v>3.5875289805515427E-4</v>
      </c>
      <c r="W2280" s="13">
        <f t="shared" ref="W2280:W2343" si="2756">_xlfn.POISSON.DIST(3,K2280,FALSE) * _xlfn.POISSON.DIST(0,L2280,FALSE)</f>
        <v>1.7614084954042205E-2</v>
      </c>
      <c r="X2280" s="13">
        <f t="shared" ref="X2280:X2343" si="2757">_xlfn.POISSON.DIST(3,K2280,FALSE) * _xlfn.POISSON.DIST(1,L2280,FALSE)</f>
        <v>8.7408891754084499E-3</v>
      </c>
      <c r="Y2280" s="13">
        <f t="shared" ref="Y2280:Y2343" si="2758">_xlfn.POISSON.DIST(3,K2280,FALSE) * _xlfn.POISSON.DIST(2,L2280,FALSE)</f>
        <v>2.1688081945817764E-3</v>
      </c>
      <c r="Z2280" s="13">
        <f t="shared" ref="Z2280:Z2343" si="2759">_xlfn.POISSON.DIST(0,K2280,FALSE) * _xlfn.POISSON.DIST(3,L2280,FALSE)</f>
        <v>6.1219784311402903E-3</v>
      </c>
      <c r="AA2280" s="13">
        <f t="shared" ref="AA2280:AA2343" si="2760">_xlfn.POISSON.DIST(1,K2280,FALSE) * _xlfn.POISSON.DIST(3,L2280,FALSE)</f>
        <v>4.3209252463816692E-3</v>
      </c>
      <c r="AB2280" s="13">
        <f t="shared" ref="AB2280:AB2343" si="2761">_xlfn.POISSON.DIST(2,K2280,FALSE) * _xlfn.POISSON.DIST(3,L2280,FALSE)</f>
        <v>1.5248661192474105E-3</v>
      </c>
      <c r="AC2280" s="13">
        <f t="shared" ref="AC2280:AC2343" si="2762">_xlfn.POISSON.DIST(4,K2280,FALSE) * _xlfn.POISSON.DIST(4,L2280,FALSE)</f>
        <v>7.8533674923476616E-6</v>
      </c>
      <c r="AD2280" s="13">
        <f t="shared" ref="AD2280:AD2343" si="2763">_xlfn.POISSON.DIST(4,K2280,FALSE) * _xlfn.POISSON.DIST(0,L2280,FALSE)</f>
        <v>3.1080289332077998E-3</v>
      </c>
      <c r="AE2280" s="13">
        <f t="shared" ref="AE2280:AE2343" si="2764">_xlfn.POISSON.DIST(4,K2280,FALSE) * _xlfn.POISSON.DIST(1,L2280,FALSE)</f>
        <v>1.5423416277379693E-3</v>
      </c>
      <c r="AF2280" s="13">
        <f t="shared" ref="AF2280:AF2343" si="2765">_xlfn.POISSON.DIST(4,K2280,FALSE) * _xlfn.POISSON.DIST(2,L2280,FALSE)</f>
        <v>3.8268911708589347E-4</v>
      </c>
      <c r="AG2280" s="13">
        <f t="shared" ref="AG2280:AG2343" si="2766">_xlfn.POISSON.DIST(4,K2280,FALSE) * _xlfn.POISSON.DIST(3,L2280,FALSE)</f>
        <v>6.3302430409346142E-5</v>
      </c>
      <c r="AH2280" s="13">
        <f t="shared" ref="AH2280:AH2343" si="2767">_xlfn.POISSON.DIST(0,K2280,FALSE) * _xlfn.POISSON.DIST(4,L2280,FALSE)</f>
        <v>7.5949921810383302E-4</v>
      </c>
      <c r="AI2280" s="13">
        <f t="shared" ref="AI2280:AI2343" si="2768">_xlfn.POISSON.DIST(1,K2280,FALSE) * _xlfn.POISSON.DIST(4,L2280,FALSE)</f>
        <v>5.3605862598583626E-4</v>
      </c>
      <c r="AJ2280" s="13">
        <f t="shared" ref="AJ2280:AJ2343" si="2769">_xlfn.POISSON.DIST(2,K2280,FALSE) * _xlfn.POISSON.DIST(4,L2280,FALSE)</f>
        <v>1.8917652819396133E-4</v>
      </c>
      <c r="AK2280" s="13">
        <f t="shared" ref="AK2280:AK2343" si="2770">_xlfn.POISSON.DIST(3,K2280,FALSE) * _xlfn.POISSON.DIST(4,L2280,FALSE)</f>
        <v>4.4507269770733665E-5</v>
      </c>
      <c r="AL2280" s="13">
        <f t="shared" ref="AL2280:AL2343" si="2771">_xlfn.POISSON.DIST(5,K2280,FALSE) * _xlfn.POISSON.DIST(5,L2280,FALSE)</f>
        <v>1.100262716613482E-7</v>
      </c>
      <c r="AM2280" s="13">
        <f t="shared" ref="AM2280:AM2343" si="2772">_xlfn.POISSON.DIST(5,K2280,FALSE) * _xlfn.POISSON.DIST(0,L2280,FALSE)</f>
        <v>4.3873270169234697E-4</v>
      </c>
      <c r="AN2280" s="13">
        <f t="shared" ref="AN2280:AN2343" si="2773">_xlfn.POISSON.DIST(5,K2280,FALSE) * _xlfn.POISSON.DIST(1,L2280,FALSE)</f>
        <v>2.1771860037726666E-4</v>
      </c>
      <c r="AO2280" s="13">
        <f t="shared" ref="AO2280:AO2343" si="2774">_xlfn.POISSON.DIST(5,K2280,FALSE) * _xlfn.POISSON.DIST(2,L2280,FALSE)</f>
        <v>5.4020806709178544E-5</v>
      </c>
      <c r="AP2280" s="13">
        <f t="shared" ref="AP2280:AP2343" si="2775">_xlfn.POISSON.DIST(5,K2280,FALSE) * _xlfn.POISSON.DIST(3,L2280,FALSE)</f>
        <v>8.9358390523475053E-6</v>
      </c>
      <c r="AQ2280" s="13">
        <f t="shared" ref="AQ2280:AQ2343" si="2776">_xlfn.POISSON.DIST(5,K2280,FALSE) * _xlfn.POISSON.DIST(4,L2280,FALSE)</f>
        <v>1.1085897883660972E-6</v>
      </c>
      <c r="AR2280" s="13">
        <f t="shared" ref="AR2280:AR2343" si="2777">_xlfn.POISSON.DIST(0,K2280,FALSE) * _xlfn.POISSON.DIST(5,L2280,FALSE)</f>
        <v>7.5379430854073201E-5</v>
      </c>
      <c r="AS2280" s="13">
        <f t="shared" ref="AS2280:AS2343" si="2778">_xlfn.POISSON.DIST(1,K2280,FALSE) * _xlfn.POISSON.DIST(5,L2280,FALSE)</f>
        <v>5.3203207018581272E-5</v>
      </c>
      <c r="AT2280" s="13">
        <f t="shared" ref="AT2280:AT2343" si="2779">_xlfn.POISSON.DIST(2,K2280,FALSE) * _xlfn.POISSON.DIST(5,L2280,FALSE)</f>
        <v>1.8775554584258727E-5</v>
      </c>
      <c r="AU2280" s="13">
        <f t="shared" ref="AU2280:AU2343" si="2780">_xlfn.POISSON.DIST(3,K2280,FALSE) * _xlfn.POISSON.DIST(5,L2280,FALSE)</f>
        <v>4.4172957446388575E-6</v>
      </c>
      <c r="AV2280" s="13">
        <f t="shared" ref="AV2280:AV2343" si="2781">_xlfn.POISSON.DIST(4,K2280,FALSE) * _xlfn.POISSON.DIST(5,L2280,FALSE)</f>
        <v>7.7943776339755955E-7</v>
      </c>
      <c r="AW2280" s="13">
        <f t="shared" ref="AW2280:AW2343" si="2782">_xlfn.POISSON.DIST(6,K2280,FALSE) * _xlfn.POISSON.DIST(6,L2280,FALSE)</f>
        <v>1.0704697050423717E-9</v>
      </c>
      <c r="AX2280" s="13">
        <f t="shared" ref="AX2280:AX2343" si="2783">_xlfn.POISSON.DIST(6,K2280,FALSE) * _xlfn.POISSON.DIST(0,L2280,FALSE)</f>
        <v>5.1609982744379919E-5</v>
      </c>
      <c r="AY2280" s="13">
        <f t="shared" ref="AY2280:AY2343" si="2784">_xlfn.POISSON.DIST(6,K2280,FALSE) * _xlfn.POISSON.DIST(1,L2280,FALSE)</f>
        <v>2.5611159517533821E-5</v>
      </c>
      <c r="AZ2280" s="13">
        <f t="shared" ref="AZ2280:AZ2343" si="2785">_xlfn.POISSON.DIST(6,K2280,FALSE) * _xlfn.POISSON.DIST(2,L2280,FALSE)</f>
        <v>6.3546959033229969E-6</v>
      </c>
      <c r="BA2280" s="13">
        <f t="shared" ref="BA2280:BA2343" si="2786">_xlfn.POISSON.DIST(6,K2280,FALSE) * _xlfn.POISSON.DIST(3,L2280,FALSE)</f>
        <v>1.051160530134368E-6</v>
      </c>
      <c r="BB2280" s="13">
        <f t="shared" ref="BB2280:BB2343" si="2787">_xlfn.POISSON.DIST(6,K2280,FALSE) * _xlfn.POISSON.DIST(4,L2280,FALSE)</f>
        <v>1.3040810413145477E-7</v>
      </c>
      <c r="BC2280" s="13">
        <f t="shared" ref="BC2280:BC2343" si="2788">_xlfn.POISSON.DIST(6,K2280,FALSE) * _xlfn.POISSON.DIST(5,L2280,FALSE)</f>
        <v>1.2942855547277044E-8</v>
      </c>
      <c r="BD2280" s="13">
        <f t="shared" ref="BD2280:BD2343" si="2789">_xlfn.POISSON.DIST(0,K2280,FALSE) * _xlfn.POISSON.DIST(6,L2280,FALSE)</f>
        <v>6.2344354240743794E-6</v>
      </c>
      <c r="BE2280" s="13">
        <f t="shared" ref="BE2280:BE2343" si="2790">_xlfn.POISSON.DIST(1,K2280,FALSE) * _xlfn.POISSON.DIST(6,L2280,FALSE)</f>
        <v>4.4002979957904847E-6</v>
      </c>
      <c r="BF2280" s="13">
        <f t="shared" ref="BF2280:BF2343" si="2791">_xlfn.POISSON.DIST(2,K2280,FALSE) * _xlfn.POISSON.DIST(6,L2280,FALSE)</f>
        <v>1.5528769755949877E-6</v>
      </c>
      <c r="BG2280" s="13">
        <f t="shared" ref="BG2280:BG2343" si="2792">_xlfn.POISSON.DIST(3,K2280,FALSE) * _xlfn.POISSON.DIST(6,L2280,FALSE)</f>
        <v>3.6534296898981415E-7</v>
      </c>
      <c r="BH2280" s="13">
        <f t="shared" ref="BH2280:BH2343" si="2793">_xlfn.POISSON.DIST(4,K2280,FALSE) * _xlfn.POISSON.DIST(6,L2280,FALSE)</f>
        <v>6.4465257271499677E-8</v>
      </c>
      <c r="BI2280" s="13">
        <f t="shared" ref="BI2280:BI2343" si="2794">_xlfn.POISSON.DIST(5,K2280,FALSE) * _xlfn.POISSON.DIST(6,L2280,FALSE)</f>
        <v>9.0999849408822393E-9</v>
      </c>
      <c r="BJ2280" s="14">
        <f t="shared" ref="BJ2280:BJ2343" si="2795">SUM(N2280,Q2280,T2280,W2280,X2280,Y2280,AD2280,AE2280,AF2280,AG2280,AM2280,AN2280,AO2280,AP2280,AQ2280,AX2280,AY2280,AZ2280,BA2280,BB2280,BC2280)</f>
        <v>0.358595499698107</v>
      </c>
      <c r="BK2280" s="14">
        <f t="shared" ref="BK2280:BK2343" si="2796">SUM(M2280,P2280,S2280,V2280,AC2280,AL2280,AY2280)</f>
        <v>0.4154661005945896</v>
      </c>
      <c r="BL2280" s="14">
        <f t="shared" ref="BL2280:BL2343" si="2797">SUM(O2280,R2280,U2280,AA2280,AB2280,AH2280,AI2280,AJ2280,AK2280,AR2280,AS2280,AT2280,AU2280,AV2280,BD2280,BE2280,BF2280,BG2280,BH2280,BI2280)</f>
        <v>0.21983171226244741</v>
      </c>
      <c r="BM2280" s="14">
        <f t="shared" ref="BM2280:BM2343" si="2798">SUM(S2280:BI2280)</f>
        <v>0.12094737538970594</v>
      </c>
      <c r="BN2280" s="14">
        <f t="shared" ref="BN2280:BN2343" si="2799">SUM(M2280:R2280)</f>
        <v>0.87904230550753049</v>
      </c>
    </row>
    <row r="2281" spans="1:66" x14ac:dyDescent="0.25">
      <c r="A2281" t="s">
        <v>143</v>
      </c>
      <c r="B2281" t="s">
        <v>160</v>
      </c>
      <c r="C2281" t="s">
        <v>152</v>
      </c>
      <c r="D2281" s="36" t="s">
        <v>545</v>
      </c>
      <c r="E2281" s="10">
        <f>VLOOKUP(A2281,home!$A$2:$E$405,3,FALSE)</f>
        <v>1.20588235294118</v>
      </c>
      <c r="F2281" s="10">
        <f>VLOOKUP(B2281,home!$B$2:$E$405,3,FALSE)</f>
        <v>0.73</v>
      </c>
      <c r="G2281" s="10">
        <f>VLOOKUP(C2281,away!$B$2:$E$405,4,FALSE)</f>
        <v>1.35</v>
      </c>
      <c r="H2281" s="10">
        <f>VLOOKUP(A2281,away!$A$2:$E$405,3,FALSE)</f>
        <v>0.98823529411764699</v>
      </c>
      <c r="I2281" s="10">
        <f>VLOOKUP(C2281,away!$B$2:$E$405,3,FALSE)</f>
        <v>1.04</v>
      </c>
      <c r="J2281" s="10">
        <f>VLOOKUP(B2281,home!$B$2:$E$405,4,FALSE)</f>
        <v>1.9</v>
      </c>
      <c r="K2281" s="12">
        <f t="shared" si="2744"/>
        <v>1.1883970588235329</v>
      </c>
      <c r="L2281" s="12">
        <f t="shared" si="2745"/>
        <v>1.9527529411764704</v>
      </c>
      <c r="M2281" s="13">
        <f t="shared" si="2746"/>
        <v>4.3233051294160482E-2</v>
      </c>
      <c r="N2281" s="13">
        <f t="shared" si="2747"/>
        <v>5.1378031001947246E-2</v>
      </c>
      <c r="O2281" s="13">
        <f t="shared" si="2748"/>
        <v>8.4423468070705082E-2</v>
      </c>
      <c r="P2281" s="13">
        <f t="shared" si="2749"/>
        <v>0.10032860115090836</v>
      </c>
      <c r="Q2281" s="13">
        <f t="shared" si="2750"/>
        <v>3.0528750465429196E-2</v>
      </c>
      <c r="R2281" s="13">
        <f t="shared" si="2751"/>
        <v>8.2429087789693614E-2</v>
      </c>
      <c r="S2281" s="13">
        <f t="shared" si="2752"/>
        <v>5.8206788022024544E-2</v>
      </c>
      <c r="T2281" s="13">
        <f t="shared" si="2753"/>
        <v>5.9615107261809401E-2</v>
      </c>
      <c r="U2281" s="13">
        <f t="shared" si="2754"/>
        <v>9.795848549077868E-2</v>
      </c>
      <c r="V2281" s="13">
        <f t="shared" si="2755"/>
        <v>1.5008593463990617E-2</v>
      </c>
      <c r="W2281" s="13">
        <f t="shared" si="2756"/>
        <v>1.2093425754224542E-2</v>
      </c>
      <c r="X2281" s="13">
        <f t="shared" si="2757"/>
        <v>2.3615472710461251E-2</v>
      </c>
      <c r="Y2281" s="13">
        <f t="shared" si="2758"/>
        <v>2.3057591896312943E-2</v>
      </c>
      <c r="Z2281" s="13">
        <f t="shared" si="2759"/>
        <v>5.3654547873272562E-2</v>
      </c>
      <c r="AA2281" s="13">
        <f t="shared" si="2760"/>
        <v>6.3762906885103554E-2</v>
      </c>
      <c r="AB2281" s="13">
        <f t="shared" si="2761"/>
        <v>3.7887825502147927E-2</v>
      </c>
      <c r="AC2281" s="13">
        <f t="shared" si="2762"/>
        <v>2.176851885319383E-3</v>
      </c>
      <c r="AD2281" s="13">
        <f t="shared" si="2763"/>
        <v>3.5929478993553033E-3</v>
      </c>
      <c r="AE2281" s="13">
        <f t="shared" si="2764"/>
        <v>7.0161395779598894E-3</v>
      </c>
      <c r="AF2281" s="13">
        <f t="shared" si="2765"/>
        <v>6.8503935982829091E-3</v>
      </c>
      <c r="AG2281" s="13">
        <f t="shared" si="2766"/>
        <v>4.4590420824211375E-3</v>
      </c>
      <c r="AH2281" s="13">
        <f t="shared" si="2767"/>
        <v>2.6193519041756687E-2</v>
      </c>
      <c r="AI2281" s="13">
        <f t="shared" si="2768"/>
        <v>3.1128300989461847E-2</v>
      </c>
      <c r="AJ2281" s="13">
        <f t="shared" si="2769"/>
        <v>1.8496390671025063E-2</v>
      </c>
      <c r="AK2281" s="13">
        <f t="shared" si="2770"/>
        <v>7.3270187574324078E-3</v>
      </c>
      <c r="AL2281" s="13">
        <f t="shared" si="2771"/>
        <v>2.020680919149563E-4</v>
      </c>
      <c r="AM2281" s="13">
        <f t="shared" si="2772"/>
        <v>8.5396974322000615E-4</v>
      </c>
      <c r="AN2281" s="13">
        <f t="shared" si="2773"/>
        <v>1.6675919277485821E-3</v>
      </c>
      <c r="AO2281" s="13">
        <f t="shared" si="2774"/>
        <v>1.6281975207965923E-3</v>
      </c>
      <c r="AP2281" s="13">
        <f t="shared" si="2775"/>
        <v>1.0598224991839277E-3</v>
      </c>
      <c r="AQ2281" s="13">
        <f t="shared" si="2776"/>
        <v>5.1739287560160303E-4</v>
      </c>
      <c r="AR2281" s="13">
        <f t="shared" si="2777"/>
        <v>1.0229894269710445E-2</v>
      </c>
      <c r="AS2281" s="13">
        <f t="shared" si="2778"/>
        <v>1.2157176262199604E-2</v>
      </c>
      <c r="AT2281" s="13">
        <f t="shared" si="2779"/>
        <v>7.22377625679864E-3</v>
      </c>
      <c r="AU2281" s="13">
        <f t="shared" si="2780"/>
        <v>2.8615714857262585E-3</v>
      </c>
      <c r="AV2281" s="13">
        <f t="shared" si="2781"/>
        <v>8.5017078431259341E-4</v>
      </c>
      <c r="AW2281" s="13">
        <f t="shared" si="2782"/>
        <v>1.3025791091789493E-5</v>
      </c>
      <c r="AX2281" s="13">
        <f t="shared" si="2783"/>
        <v>1.6914252186115707E-4</v>
      </c>
      <c r="AY2281" s="13">
        <f t="shared" si="2784"/>
        <v>3.3029355704237995E-4</v>
      </c>
      <c r="AZ2281" s="13">
        <f t="shared" si="2785"/>
        <v>3.2249085748307292E-4</v>
      </c>
      <c r="BA2281" s="13">
        <f t="shared" si="2786"/>
        <v>2.099149901508642E-4</v>
      </c>
      <c r="BB2281" s="13">
        <f t="shared" si="2787"/>
        <v>1.0247802860353247E-4</v>
      </c>
      <c r="BC2281" s="13">
        <f t="shared" si="2788"/>
        <v>4.0022854352302877E-5</v>
      </c>
      <c r="BD2281" s="13">
        <f t="shared" si="2789"/>
        <v>3.3294093538502323E-3</v>
      </c>
      <c r="BE2281" s="13">
        <f t="shared" si="2790"/>
        <v>3.956660283735175E-3</v>
      </c>
      <c r="BF2281" s="13">
        <f t="shared" si="2791"/>
        <v>2.3510417219773836E-3</v>
      </c>
      <c r="BG2281" s="13">
        <f t="shared" si="2792"/>
        <v>9.313236891897791E-4</v>
      </c>
      <c r="BH2281" s="13">
        <f t="shared" si="2793"/>
        <v>2.7669558326145398E-4</v>
      </c>
      <c r="BI2281" s="13">
        <f t="shared" si="2794"/>
        <v>6.5764843467474728E-5</v>
      </c>
      <c r="BJ2281" s="14">
        <f t="shared" si="2795"/>
        <v>0.22910821962424777</v>
      </c>
      <c r="BK2281" s="14">
        <f t="shared" si="2796"/>
        <v>0.21948624746536075</v>
      </c>
      <c r="BL2281" s="14">
        <f t="shared" si="2797"/>
        <v>0.49384048773233385</v>
      </c>
      <c r="BM2281" s="14">
        <f t="shared" si="2798"/>
        <v>0.60345124515642057</v>
      </c>
      <c r="BN2281" s="14">
        <f t="shared" si="2799"/>
        <v>0.39232098977284396</v>
      </c>
    </row>
    <row r="2282" spans="1:66" x14ac:dyDescent="0.25">
      <c r="A2282" t="s">
        <v>485</v>
      </c>
      <c r="B2282" t="s">
        <v>495</v>
      </c>
      <c r="C2282" t="s">
        <v>490</v>
      </c>
      <c r="D2282" s="36" t="s">
        <v>545</v>
      </c>
      <c r="E2282" s="10">
        <f>VLOOKUP(A2282,home!$A$2:$E$405,3,FALSE)</f>
        <v>1.4285714285714299</v>
      </c>
      <c r="F2282" s="10">
        <f>VLOOKUP(B2282,home!$B$2:$E$405,3,FALSE)</f>
        <v>0.82</v>
      </c>
      <c r="G2282" s="10">
        <f>VLOOKUP(C2282,away!$B$2:$E$405,4,FALSE)</f>
        <v>1.82</v>
      </c>
      <c r="H2282" s="10">
        <f>VLOOKUP(A2282,away!$A$2:$E$405,3,FALSE)</f>
        <v>1.19047619047619</v>
      </c>
      <c r="I2282" s="10">
        <f>VLOOKUP(C2282,away!$B$2:$E$405,3,FALSE)</f>
        <v>1.4</v>
      </c>
      <c r="J2282" s="10">
        <f>VLOOKUP(B2282,home!$B$2:$E$405,4,FALSE)</f>
        <v>0.84</v>
      </c>
      <c r="K2282" s="12">
        <f t="shared" si="2744"/>
        <v>2.1320000000000019</v>
      </c>
      <c r="L2282" s="12">
        <f t="shared" si="2745"/>
        <v>1.3999999999999992</v>
      </c>
      <c r="M2282" s="13">
        <f t="shared" si="2746"/>
        <v>2.9246364606084679E-2</v>
      </c>
      <c r="N2282" s="13">
        <f t="shared" si="2747"/>
        <v>6.2353249340172584E-2</v>
      </c>
      <c r="O2282" s="13">
        <f t="shared" si="2748"/>
        <v>4.0944910448518529E-2</v>
      </c>
      <c r="P2282" s="13">
        <f t="shared" si="2749"/>
        <v>8.7294549076241554E-2</v>
      </c>
      <c r="Q2282" s="13">
        <f t="shared" si="2750"/>
        <v>6.6468563796624053E-2</v>
      </c>
      <c r="R2282" s="13">
        <f t="shared" si="2751"/>
        <v>2.8661437313962961E-2</v>
      </c>
      <c r="S2282" s="13">
        <f t="shared" si="2752"/>
        <v>6.5139192520691516E-2</v>
      </c>
      <c r="T2282" s="13">
        <f t="shared" si="2753"/>
        <v>9.3055989315273618E-2</v>
      </c>
      <c r="U2282" s="13">
        <f t="shared" si="2754"/>
        <v>6.1106184353369078E-2</v>
      </c>
      <c r="V2282" s="13">
        <f t="shared" si="2755"/>
        <v>2.1603051315084446E-2</v>
      </c>
      <c r="W2282" s="13">
        <f t="shared" si="2756"/>
        <v>4.7236992671467526E-2</v>
      </c>
      <c r="X2282" s="13">
        <f t="shared" si="2757"/>
        <v>6.6131789740054486E-2</v>
      </c>
      <c r="Y2282" s="13">
        <f t="shared" si="2758"/>
        <v>4.6292252818038136E-2</v>
      </c>
      <c r="Z2282" s="13">
        <f t="shared" si="2759"/>
        <v>1.3375337413182704E-2</v>
      </c>
      <c r="AA2282" s="13">
        <f t="shared" si="2760"/>
        <v>2.8516219364905546E-2</v>
      </c>
      <c r="AB2282" s="13">
        <f t="shared" si="2761"/>
        <v>3.039828984298935E-2</v>
      </c>
      <c r="AC2282" s="13">
        <f t="shared" si="2762"/>
        <v>4.0300492228290095E-3</v>
      </c>
      <c r="AD2282" s="13">
        <f t="shared" si="2763"/>
        <v>2.5177317093892225E-2</v>
      </c>
      <c r="AE2282" s="13">
        <f t="shared" si="2764"/>
        <v>3.524824393144909E-2</v>
      </c>
      <c r="AF2282" s="13">
        <f t="shared" si="2765"/>
        <v>2.4673770752014358E-2</v>
      </c>
      <c r="AG2282" s="13">
        <f t="shared" si="2766"/>
        <v>1.1514426350940025E-2</v>
      </c>
      <c r="AH2282" s="13">
        <f t="shared" si="2767"/>
        <v>4.6813680946139477E-3</v>
      </c>
      <c r="AI2282" s="13">
        <f t="shared" si="2768"/>
        <v>9.980676777716942E-3</v>
      </c>
      <c r="AJ2282" s="13">
        <f t="shared" si="2769"/>
        <v>1.0639401445046274E-2</v>
      </c>
      <c r="AK2282" s="13">
        <f t="shared" si="2770"/>
        <v>7.5610679602795567E-3</v>
      </c>
      <c r="AL2282" s="13">
        <f t="shared" si="2771"/>
        <v>4.8115563681200123E-4</v>
      </c>
      <c r="AM2282" s="13">
        <f t="shared" si="2772"/>
        <v>1.073560800883566E-2</v>
      </c>
      <c r="AN2282" s="13">
        <f t="shared" si="2773"/>
        <v>1.5029851212369914E-2</v>
      </c>
      <c r="AO2282" s="13">
        <f t="shared" si="2774"/>
        <v>1.0520895848658937E-2</v>
      </c>
      <c r="AP2282" s="13">
        <f t="shared" si="2775"/>
        <v>4.9097513960408333E-3</v>
      </c>
      <c r="AQ2282" s="13">
        <f t="shared" si="2776"/>
        <v>1.7184129886142919E-3</v>
      </c>
      <c r="AR2282" s="13">
        <f t="shared" si="2777"/>
        <v>1.3107830664919038E-3</v>
      </c>
      <c r="AS2282" s="13">
        <f t="shared" si="2778"/>
        <v>2.7945894977607407E-3</v>
      </c>
      <c r="AT2282" s="13">
        <f t="shared" si="2779"/>
        <v>2.9790324046129533E-3</v>
      </c>
      <c r="AU2282" s="13">
        <f t="shared" si="2780"/>
        <v>2.1170990288782738E-3</v>
      </c>
      <c r="AV2282" s="13">
        <f t="shared" si="2781"/>
        <v>1.1284137823921213E-3</v>
      </c>
      <c r="AW2282" s="13">
        <f t="shared" si="2782"/>
        <v>3.9893148465457185E-5</v>
      </c>
      <c r="AX2282" s="13">
        <f t="shared" si="2783"/>
        <v>3.814719379139605E-3</v>
      </c>
      <c r="AY2282" s="13">
        <f t="shared" si="2784"/>
        <v>5.3406071307954437E-3</v>
      </c>
      <c r="AZ2282" s="13">
        <f t="shared" si="2785"/>
        <v>3.7384249915568095E-3</v>
      </c>
      <c r="BA2282" s="13">
        <f t="shared" si="2786"/>
        <v>1.7445983293931763E-3</v>
      </c>
      <c r="BB2282" s="13">
        <f t="shared" si="2787"/>
        <v>6.1060941528761183E-4</v>
      </c>
      <c r="BC2282" s="13">
        <f t="shared" si="2788"/>
        <v>1.7097063628053114E-4</v>
      </c>
      <c r="BD2282" s="13">
        <f t="shared" si="2789"/>
        <v>3.0584938218144363E-4</v>
      </c>
      <c r="BE2282" s="13">
        <f t="shared" si="2790"/>
        <v>6.5207088281083825E-4</v>
      </c>
      <c r="BF2282" s="13">
        <f t="shared" si="2791"/>
        <v>6.9510756107635436E-4</v>
      </c>
      <c r="BG2282" s="13">
        <f t="shared" si="2792"/>
        <v>4.9398977340492953E-4</v>
      </c>
      <c r="BH2282" s="13">
        <f t="shared" si="2793"/>
        <v>2.6329654922482778E-4</v>
      </c>
      <c r="BI2282" s="13">
        <f t="shared" si="2794"/>
        <v>1.1226964858946673E-4</v>
      </c>
      <c r="BJ2282" s="14">
        <f t="shared" si="2795"/>
        <v>0.53648704514689893</v>
      </c>
      <c r="BK2282" s="14">
        <f t="shared" si="2796"/>
        <v>0.21313496950853866</v>
      </c>
      <c r="BL2282" s="14">
        <f t="shared" si="2797"/>
        <v>0.23534205717882598</v>
      </c>
      <c r="BM2282" s="14">
        <f t="shared" si="2798"/>
        <v>0.67806962068351206</v>
      </c>
      <c r="BN2282" s="14">
        <f t="shared" si="2799"/>
        <v>0.31496907458160439</v>
      </c>
    </row>
    <row r="2283" spans="1:66" x14ac:dyDescent="0.25">
      <c r="A2283" t="s">
        <v>22</v>
      </c>
      <c r="B2283" t="s">
        <v>162</v>
      </c>
      <c r="C2283" t="s">
        <v>290</v>
      </c>
      <c r="D2283" s="36" t="s">
        <v>545</v>
      </c>
      <c r="E2283" s="10">
        <f>VLOOKUP(A2283,home!$A$2:$E$405,3,FALSE)</f>
        <v>1.675</v>
      </c>
      <c r="F2283" s="10">
        <f>VLOOKUP(B2283,home!$B$2:$E$405,3,FALSE)</f>
        <v>1.06</v>
      </c>
      <c r="G2283" s="10">
        <f>VLOOKUP(C2283,away!$B$2:$E$405,4,FALSE)</f>
        <v>1.28</v>
      </c>
      <c r="H2283" s="10">
        <f>VLOOKUP(A2283,away!$A$2:$E$405,3,FALSE)</f>
        <v>1.41875</v>
      </c>
      <c r="I2283" s="10">
        <f>VLOOKUP(C2283,away!$B$2:$E$405,3,FALSE)</f>
        <v>0.43</v>
      </c>
      <c r="J2283" s="10">
        <f>VLOOKUP(B2283,home!$B$2:$E$405,4,FALSE)</f>
        <v>0.94</v>
      </c>
      <c r="K2283" s="12">
        <f t="shared" si="2744"/>
        <v>2.27264</v>
      </c>
      <c r="L2283" s="12">
        <f t="shared" si="2745"/>
        <v>0.57345874999999991</v>
      </c>
      <c r="M2283" s="13">
        <f t="shared" si="2746"/>
        <v>5.8070426792734602E-2</v>
      </c>
      <c r="N2283" s="13">
        <f t="shared" si="2747"/>
        <v>0.13197317474624037</v>
      </c>
      <c r="O2283" s="13">
        <f t="shared" si="2748"/>
        <v>3.3300994360528087E-2</v>
      </c>
      <c r="P2283" s="13">
        <f t="shared" si="2749"/>
        <v>7.5681171823510557E-2</v>
      </c>
      <c r="Q2283" s="13">
        <f t="shared" si="2750"/>
        <v>0.14996375792764788</v>
      </c>
      <c r="R2283" s="13">
        <f t="shared" si="2751"/>
        <v>9.5483732998727418E-3</v>
      </c>
      <c r="S2283" s="13">
        <f t="shared" si="2752"/>
        <v>2.4658161154139879E-2</v>
      </c>
      <c r="T2283" s="13">
        <f t="shared" si="2753"/>
        <v>8.5998029166491519E-2</v>
      </c>
      <c r="U2283" s="13">
        <f t="shared" si="2754"/>
        <v>2.1700015096222786E-2</v>
      </c>
      <c r="V2283" s="13">
        <f t="shared" si="2755"/>
        <v>3.5706806262429144E-3</v>
      </c>
      <c r="W2283" s="13">
        <f t="shared" si="2756"/>
        <v>0.11360454493889657</v>
      </c>
      <c r="X2283" s="13">
        <f t="shared" si="2757"/>
        <v>6.5147520334978448E-2</v>
      </c>
      <c r="Y2283" s="13">
        <f t="shared" si="2758"/>
        <v>1.8679707788448154E-2</v>
      </c>
      <c r="Z2283" s="13">
        <f t="shared" si="2759"/>
        <v>1.825199405692799E-3</v>
      </c>
      <c r="AA2283" s="13">
        <f t="shared" si="2760"/>
        <v>4.148021177353683E-3</v>
      </c>
      <c r="AB2283" s="13">
        <f t="shared" si="2761"/>
        <v>4.7134794242505379E-3</v>
      </c>
      <c r="AC2283" s="13">
        <f t="shared" si="2762"/>
        <v>2.9084650841951893E-4</v>
      </c>
      <c r="AD2283" s="13">
        <f t="shared" si="2763"/>
        <v>6.4545558252483481E-2</v>
      </c>
      <c r="AE2283" s="13">
        <f t="shared" si="2764"/>
        <v>3.7014215153521358E-2</v>
      </c>
      <c r="AF2283" s="13">
        <f t="shared" si="2765"/>
        <v>1.0613062777084705E-2</v>
      </c>
      <c r="AG2283" s="13">
        <f t="shared" si="2766"/>
        <v>2.0287179046061744E-3</v>
      </c>
      <c r="AH2283" s="13">
        <f t="shared" si="2767"/>
        <v>2.6166914242233376E-4</v>
      </c>
      <c r="AI2283" s="13">
        <f t="shared" si="2768"/>
        <v>5.9467975983469275E-4</v>
      </c>
      <c r="AJ2283" s="13">
        <f t="shared" si="2769"/>
        <v>6.7574650469535806E-4</v>
      </c>
      <c r="AK2283" s="13">
        <f t="shared" si="2770"/>
        <v>5.1190951214361957E-4</v>
      </c>
      <c r="AL2283" s="13">
        <f t="shared" si="2771"/>
        <v>1.5162006407515972E-5</v>
      </c>
      <c r="AM2283" s="13">
        <f t="shared" si="2772"/>
        <v>2.9337763501384808E-2</v>
      </c>
      <c r="AN2283" s="13">
        <f t="shared" si="2773"/>
        <v>1.6823997185299751E-2</v>
      </c>
      <c r="AO2283" s="13">
        <f t="shared" si="2774"/>
        <v>4.8239341979427561E-3</v>
      </c>
      <c r="AP2283" s="13">
        <f t="shared" si="2775"/>
        <v>9.221090917448352E-4</v>
      </c>
      <c r="AQ2283" s="13">
        <f t="shared" si="2776"/>
        <v>1.3219788177890707E-4</v>
      </c>
      <c r="AR2283" s="13">
        <f t="shared" si="2777"/>
        <v>3.001129186541671E-5</v>
      </c>
      <c r="AS2283" s="13">
        <f t="shared" si="2778"/>
        <v>6.820486234502064E-5</v>
      </c>
      <c r="AT2283" s="13">
        <f t="shared" si="2779"/>
        <v>7.7502549179893853E-5</v>
      </c>
      <c r="AU2283" s="13">
        <f t="shared" si="2780"/>
        <v>5.8711797789398001E-5</v>
      </c>
      <c r="AV2283" s="13">
        <f t="shared" si="2781"/>
        <v>3.3357695032024371E-5</v>
      </c>
      <c r="AW2283" s="13">
        <f t="shared" si="2782"/>
        <v>5.4889213145156575E-7</v>
      </c>
      <c r="AX2283" s="13">
        <f t="shared" si="2783"/>
        <v>1.1112362473964528E-2</v>
      </c>
      <c r="AY2283" s="13">
        <f t="shared" si="2784"/>
        <v>6.3724814938666049E-3</v>
      </c>
      <c r="AZ2283" s="13">
        <f t="shared" si="2785"/>
        <v>1.8271776359354375E-3</v>
      </c>
      <c r="BA2283" s="13">
        <f t="shared" si="2786"/>
        <v>3.492703343771637E-4</v>
      </c>
      <c r="BB2283" s="13">
        <f t="shared" si="2787"/>
        <v>5.0073032341002563E-5</v>
      </c>
      <c r="BC2283" s="13">
        <f t="shared" si="2788"/>
        <v>5.7429637069961829E-6</v>
      </c>
      <c r="BD2283" s="13">
        <f t="shared" si="2789"/>
        <v>2.8683729865045038E-6</v>
      </c>
      <c r="BE2283" s="13">
        <f t="shared" si="2790"/>
        <v>6.5187791840495964E-6</v>
      </c>
      <c r="BF2283" s="13">
        <f t="shared" si="2791"/>
        <v>7.4074191624192375E-6</v>
      </c>
      <c r="BG2283" s="13">
        <f t="shared" si="2792"/>
        <v>5.6114656950934863E-6</v>
      </c>
      <c r="BH2283" s="13">
        <f t="shared" si="2793"/>
        <v>3.1882103493243153E-6</v>
      </c>
      <c r="BI2283" s="13">
        <f t="shared" si="2794"/>
        <v>1.4491308736576822E-6</v>
      </c>
      <c r="BJ2283" s="14">
        <f t="shared" si="2795"/>
        <v>0.75132539878274129</v>
      </c>
      <c r="BK2283" s="14">
        <f t="shared" si="2796"/>
        <v>0.16865893040532159</v>
      </c>
      <c r="BL2283" s="14">
        <f t="shared" si="2797"/>
        <v>7.5749719851786648E-2</v>
      </c>
      <c r="BM2283" s="14">
        <f t="shared" si="2798"/>
        <v>0.53264941689327283</v>
      </c>
      <c r="BN2283" s="14">
        <f t="shared" si="2799"/>
        <v>0.45853789895053421</v>
      </c>
    </row>
    <row r="2284" spans="1:66" x14ac:dyDescent="0.25">
      <c r="A2284" t="s">
        <v>25</v>
      </c>
      <c r="B2284" t="s">
        <v>258</v>
      </c>
      <c r="C2284" t="s">
        <v>173</v>
      </c>
      <c r="D2284" s="36" t="s">
        <v>545</v>
      </c>
      <c r="E2284" s="10">
        <f>VLOOKUP(A2284,home!$A$2:$E$405,3,FALSE)</f>
        <v>1.3374999999999999</v>
      </c>
      <c r="F2284" s="10">
        <f>VLOOKUP(B2284,home!$B$2:$E$405,3,FALSE)</f>
        <v>1.5</v>
      </c>
      <c r="G2284" s="10">
        <f>VLOOKUP(C2284,away!$B$2:$E$405,4,FALSE)</f>
        <v>0.75</v>
      </c>
      <c r="H2284" s="10">
        <f>VLOOKUP(A2284,away!$A$2:$E$405,3,FALSE)</f>
        <v>1.1625000000000001</v>
      </c>
      <c r="I2284" s="10">
        <f>VLOOKUP(C2284,away!$B$2:$E$405,3,FALSE)</f>
        <v>1.4</v>
      </c>
      <c r="J2284" s="10">
        <f>VLOOKUP(B2284,home!$B$2:$E$405,4,FALSE)</f>
        <v>0.96</v>
      </c>
      <c r="K2284" s="12">
        <f t="shared" si="2744"/>
        <v>1.5046874999999997</v>
      </c>
      <c r="L2284" s="12">
        <f t="shared" si="2745"/>
        <v>1.5623999999999998</v>
      </c>
      <c r="M2284" s="13">
        <f t="shared" si="2746"/>
        <v>4.6556553549587307E-2</v>
      </c>
      <c r="N2284" s="13">
        <f t="shared" si="2747"/>
        <v>7.0053064169144627E-2</v>
      </c>
      <c r="O2284" s="13">
        <f t="shared" si="2748"/>
        <v>7.273995926587519E-2</v>
      </c>
      <c r="P2284" s="13">
        <f t="shared" si="2749"/>
        <v>0.10945090745787155</v>
      </c>
      <c r="Q2284" s="13">
        <f t="shared" si="2750"/>
        <v>5.2703984996004913E-2</v>
      </c>
      <c r="R2284" s="13">
        <f t="shared" si="2751"/>
        <v>5.6824456178501709E-2</v>
      </c>
      <c r="S2284" s="13">
        <f t="shared" si="2752"/>
        <v>6.4327684450440611E-2</v>
      </c>
      <c r="T2284" s="13">
        <f t="shared" si="2753"/>
        <v>8.2344706157758046E-2</v>
      </c>
      <c r="U2284" s="13">
        <f t="shared" si="2754"/>
        <v>8.5503048906089271E-2</v>
      </c>
      <c r="V2284" s="13">
        <f t="shared" si="2755"/>
        <v>1.680327568411627E-2</v>
      </c>
      <c r="W2284" s="13">
        <f t="shared" si="2756"/>
        <v>2.6434342474558701E-2</v>
      </c>
      <c r="X2284" s="13">
        <f t="shared" si="2757"/>
        <v>4.1301016682250502E-2</v>
      </c>
      <c r="Y2284" s="13">
        <f t="shared" si="2758"/>
        <v>3.2264354232174101E-2</v>
      </c>
      <c r="Z2284" s="13">
        <f t="shared" si="2759"/>
        <v>2.959417677776369E-2</v>
      </c>
      <c r="AA2284" s="13">
        <f t="shared" si="2760"/>
        <v>4.452998787029129E-2</v>
      </c>
      <c r="AB2284" s="13">
        <f t="shared" si="2761"/>
        <v>3.3501858061789465E-2</v>
      </c>
      <c r="AC2284" s="13">
        <f t="shared" si="2762"/>
        <v>2.4689512427241516E-3</v>
      </c>
      <c r="AD2284" s="13">
        <f t="shared" si="2763"/>
        <v>9.9438561730468868E-3</v>
      </c>
      <c r="AE2284" s="13">
        <f t="shared" si="2764"/>
        <v>1.5536280884768451E-2</v>
      </c>
      <c r="AF2284" s="13">
        <f t="shared" si="2765"/>
        <v>1.2136942627181117E-2</v>
      </c>
      <c r="AG2284" s="13">
        <f t="shared" si="2766"/>
        <v>6.3209197202359251E-3</v>
      </c>
      <c r="AH2284" s="13">
        <f t="shared" si="2767"/>
        <v>1.1559485449394493E-2</v>
      </c>
      <c r="AI2284" s="13">
        <f t="shared" si="2768"/>
        <v>1.7393413262135771E-2</v>
      </c>
      <c r="AJ2284" s="13">
        <f t="shared" si="2769"/>
        <v>1.3085825758934961E-2</v>
      </c>
      <c r="AK2284" s="13">
        <f t="shared" si="2770"/>
        <v>6.5633594822158128E-3</v>
      </c>
      <c r="AL2284" s="13">
        <f t="shared" si="2771"/>
        <v>2.3217264456448886E-4</v>
      </c>
      <c r="AM2284" s="13">
        <f t="shared" si="2772"/>
        <v>2.9924792170762972E-3</v>
      </c>
      <c r="AN2284" s="13">
        <f t="shared" si="2773"/>
        <v>4.6754495287600053E-3</v>
      </c>
      <c r="AO2284" s="13">
        <f t="shared" si="2774"/>
        <v>3.6524611718673173E-3</v>
      </c>
      <c r="AP2284" s="13">
        <f t="shared" si="2775"/>
        <v>1.9022017783084987E-3</v>
      </c>
      <c r="AQ2284" s="13">
        <f t="shared" si="2776"/>
        <v>7.4300001460729926E-4</v>
      </c>
      <c r="AR2284" s="13">
        <f t="shared" si="2777"/>
        <v>3.6121080132267905E-3</v>
      </c>
      <c r="AS2284" s="13">
        <f t="shared" si="2778"/>
        <v>5.4350937761521844E-3</v>
      </c>
      <c r="AT2284" s="13">
        <f t="shared" si="2779"/>
        <v>4.0890588331519958E-3</v>
      </c>
      <c r="AU2284" s="13">
        <f t="shared" si="2780"/>
        <v>2.0509185710027968E-3</v>
      </c>
      <c r="AV2284" s="13">
        <f t="shared" si="2781"/>
        <v>7.714978843264427E-4</v>
      </c>
      <c r="AW2284" s="13">
        <f t="shared" si="2782"/>
        <v>1.5161671783526787E-5</v>
      </c>
      <c r="AX2284" s="13">
        <f t="shared" si="2783"/>
        <v>7.5045767865741461E-4</v>
      </c>
      <c r="AY2284" s="13">
        <f t="shared" si="2784"/>
        <v>1.1725150771343443E-3</v>
      </c>
      <c r="AZ2284" s="13">
        <f t="shared" si="2785"/>
        <v>9.1596877825734992E-4</v>
      </c>
      <c r="BA2284" s="13">
        <f t="shared" si="2786"/>
        <v>4.7703653971642782E-4</v>
      </c>
      <c r="BB2284" s="13">
        <f t="shared" si="2787"/>
        <v>1.8633047241323664E-4</v>
      </c>
      <c r="BC2284" s="13">
        <f t="shared" si="2788"/>
        <v>5.8224546019688173E-5</v>
      </c>
      <c r="BD2284" s="13">
        <f t="shared" si="2789"/>
        <v>9.4059292664425544E-4</v>
      </c>
      <c r="BE2284" s="13">
        <f t="shared" si="2790"/>
        <v>1.4152984193100276E-3</v>
      </c>
      <c r="BF2284" s="13">
        <f t="shared" si="2791"/>
        <v>1.0647909201527788E-3</v>
      </c>
      <c r="BG2284" s="13">
        <f t="shared" si="2792"/>
        <v>5.3405919588912787E-4</v>
      </c>
      <c r="BH2284" s="13">
        <f t="shared" si="2793"/>
        <v>2.0089804907860552E-4</v>
      </c>
      <c r="BI2284" s="13">
        <f t="shared" si="2794"/>
        <v>6.0457756644592841E-5</v>
      </c>
      <c r="BJ2284" s="14">
        <f t="shared" si="2795"/>
        <v>0.36656559291994106</v>
      </c>
      <c r="BK2284" s="14">
        <f t="shared" si="2796"/>
        <v>0.24101206010643869</v>
      </c>
      <c r="BL2284" s="14">
        <f t="shared" si="2797"/>
        <v>0.36187616858080762</v>
      </c>
      <c r="BM2284" s="14">
        <f t="shared" si="2798"/>
        <v>0.58956171936261481</v>
      </c>
      <c r="BN2284" s="14">
        <f t="shared" si="2799"/>
        <v>0.40832892561698531</v>
      </c>
    </row>
    <row r="2285" spans="1:66" x14ac:dyDescent="0.25">
      <c r="A2285" t="s">
        <v>25</v>
      </c>
      <c r="B2285" t="s">
        <v>27</v>
      </c>
      <c r="C2285" t="s">
        <v>257</v>
      </c>
      <c r="D2285" s="36" t="s">
        <v>545</v>
      </c>
      <c r="E2285" s="10">
        <f>VLOOKUP(A2285,home!$A$2:$E$405,3,FALSE)</f>
        <v>1.3374999999999999</v>
      </c>
      <c r="F2285" s="10">
        <f>VLOOKUP(B2285,home!$B$2:$E$405,3,FALSE)</f>
        <v>0.91</v>
      </c>
      <c r="G2285" s="10">
        <f>VLOOKUP(C2285,away!$B$2:$E$405,4,FALSE)</f>
        <v>1.39</v>
      </c>
      <c r="H2285" s="10">
        <f>VLOOKUP(A2285,away!$A$2:$E$405,3,FALSE)</f>
        <v>1.1625000000000001</v>
      </c>
      <c r="I2285" s="10">
        <f>VLOOKUP(C2285,away!$B$2:$E$405,3,FALSE)</f>
        <v>0.53</v>
      </c>
      <c r="J2285" s="10">
        <f>VLOOKUP(B2285,home!$B$2:$E$405,4,FALSE)</f>
        <v>0.96</v>
      </c>
      <c r="K2285" s="12">
        <f t="shared" si="2744"/>
        <v>1.6918037499999998</v>
      </c>
      <c r="L2285" s="12">
        <f t="shared" si="2745"/>
        <v>0.59148000000000001</v>
      </c>
      <c r="M2285" s="13">
        <f t="shared" si="2746"/>
        <v>0.10194888181462473</v>
      </c>
      <c r="N2285" s="13">
        <f t="shared" si="2747"/>
        <v>0.17247750056228892</v>
      </c>
      <c r="O2285" s="13">
        <f t="shared" si="2748"/>
        <v>6.030072461571423E-2</v>
      </c>
      <c r="P2285" s="13">
        <f t="shared" si="2749"/>
        <v>0.10201699203258263</v>
      </c>
      <c r="Q2285" s="13">
        <f t="shared" si="2750"/>
        <v>0.14589904112095375</v>
      </c>
      <c r="R2285" s="13">
        <f t="shared" si="2751"/>
        <v>1.7833336297851325E-2</v>
      </c>
      <c r="S2285" s="13">
        <f t="shared" si="2752"/>
        <v>2.5521286938438647E-2</v>
      </c>
      <c r="T2285" s="13">
        <f t="shared" si="2753"/>
        <v>8.6296364842221709E-2</v>
      </c>
      <c r="U2285" s="13">
        <f t="shared" si="2754"/>
        <v>3.0170505223715987E-2</v>
      </c>
      <c r="V2285" s="13">
        <f t="shared" si="2755"/>
        <v>2.8375930280150133E-3</v>
      </c>
      <c r="W2285" s="13">
        <f t="shared" si="2756"/>
        <v>8.2277514963277898E-2</v>
      </c>
      <c r="X2285" s="13">
        <f t="shared" si="2757"/>
        <v>4.8665504550479605E-2</v>
      </c>
      <c r="Y2285" s="13">
        <f t="shared" si="2758"/>
        <v>1.4392336315758836E-2</v>
      </c>
      <c r="Z2285" s="13">
        <f t="shared" si="2759"/>
        <v>3.5160205844843684E-3</v>
      </c>
      <c r="AA2285" s="13">
        <f t="shared" si="2760"/>
        <v>5.9484168099078454E-3</v>
      </c>
      <c r="AB2285" s="13">
        <f t="shared" si="2761"/>
        <v>5.0317769327825656E-3</v>
      </c>
      <c r="AC2285" s="13">
        <f t="shared" si="2762"/>
        <v>1.774680483113896E-4</v>
      </c>
      <c r="AD2285" s="13">
        <f t="shared" si="2763"/>
        <v>3.4799352088888659E-2</v>
      </c>
      <c r="AE2285" s="13">
        <f t="shared" si="2764"/>
        <v>2.058312077353586E-2</v>
      </c>
      <c r="AF2285" s="13">
        <f t="shared" si="2765"/>
        <v>6.087252137565495E-3</v>
      </c>
      <c r="AG2285" s="13">
        <f t="shared" si="2766"/>
        <v>1.2001626314424134E-3</v>
      </c>
      <c r="AH2285" s="13">
        <f t="shared" si="2767"/>
        <v>5.199139638277033E-4</v>
      </c>
      <c r="AI2285" s="13">
        <f t="shared" si="2768"/>
        <v>8.7959239368107277E-4</v>
      </c>
      <c r="AJ2285" s="13">
        <f t="shared" si="2769"/>
        <v>7.4404885505055757E-4</v>
      </c>
      <c r="AK2285" s="13">
        <f t="shared" si="2770"/>
        <v>4.1959488105257982E-4</v>
      </c>
      <c r="AL2285" s="13">
        <f t="shared" si="2771"/>
        <v>7.1034644611565973E-6</v>
      </c>
      <c r="AM2285" s="13">
        <f t="shared" si="2772"/>
        <v>1.1774734872310427E-2</v>
      </c>
      <c r="AN2285" s="13">
        <f t="shared" si="2773"/>
        <v>6.9645201822741707E-3</v>
      </c>
      <c r="AO2285" s="13">
        <f t="shared" si="2774"/>
        <v>2.0596871987057629E-3</v>
      </c>
      <c r="AP2285" s="13">
        <f t="shared" si="2775"/>
        <v>4.0608792809682836E-4</v>
      </c>
      <c r="AQ2285" s="13">
        <f t="shared" si="2776"/>
        <v>6.0048221927677981E-5</v>
      </c>
      <c r="AR2285" s="13">
        <f t="shared" si="2777"/>
        <v>6.1503742264962016E-5</v>
      </c>
      <c r="AS2285" s="13">
        <f t="shared" si="2778"/>
        <v>1.0405226180289622E-4</v>
      </c>
      <c r="AT2285" s="13">
        <f t="shared" si="2779"/>
        <v>8.8018003357060787E-5</v>
      </c>
      <c r="AU2285" s="13">
        <f t="shared" si="2780"/>
        <v>4.9636396048995998E-5</v>
      </c>
      <c r="AV2285" s="13">
        <f t="shared" si="2781"/>
        <v>2.099376024304415E-5</v>
      </c>
      <c r="AW2285" s="13">
        <f t="shared" si="2782"/>
        <v>1.9745028217377532E-7</v>
      </c>
      <c r="AX2285" s="13">
        <f t="shared" si="2783"/>
        <v>3.3200901020384276E-3</v>
      </c>
      <c r="AY2285" s="13">
        <f t="shared" si="2784"/>
        <v>1.963766893553689E-3</v>
      </c>
      <c r="AZ2285" s="13">
        <f t="shared" si="2785"/>
        <v>5.8076442109956787E-4</v>
      </c>
      <c r="BA2285" s="13">
        <f t="shared" si="2786"/>
        <v>1.1450351326399084E-4</v>
      </c>
      <c r="BB2285" s="13">
        <f t="shared" si="2787"/>
        <v>1.6931634506346316E-5</v>
      </c>
      <c r="BC2285" s="13">
        <f t="shared" si="2788"/>
        <v>2.0029446355627447E-6</v>
      </c>
      <c r="BD2285" s="13">
        <f t="shared" si="2789"/>
        <v>6.0630389124799534E-6</v>
      </c>
      <c r="BE2285" s="13">
        <f t="shared" si="2790"/>
        <v>1.0257471968529505E-5</v>
      </c>
      <c r="BF2285" s="13">
        <f t="shared" si="2791"/>
        <v>8.6768147709390509E-6</v>
      </c>
      <c r="BG2285" s="13">
        <f t="shared" si="2792"/>
        <v>4.8931559225100239E-6</v>
      </c>
      <c r="BH2285" s="13">
        <f t="shared" si="2793"/>
        <v>2.0695648847592919E-6</v>
      </c>
      <c r="BI2285" s="13">
        <f t="shared" si="2794"/>
        <v>7.0025952658081719E-7</v>
      </c>
      <c r="BJ2285" s="14">
        <f t="shared" si="2795"/>
        <v>0.63994128789882565</v>
      </c>
      <c r="BK2285" s="14">
        <f t="shared" si="2796"/>
        <v>0.23447309221998724</v>
      </c>
      <c r="BL2285" s="14">
        <f t="shared" si="2797"/>
        <v>0.12220477444328665</v>
      </c>
      <c r="BM2285" s="14">
        <f t="shared" si="2798"/>
        <v>0.39769512925929662</v>
      </c>
      <c r="BN2285" s="14">
        <f t="shared" si="2799"/>
        <v>0.60047647644401558</v>
      </c>
    </row>
    <row r="2286" spans="1:66" x14ac:dyDescent="0.25">
      <c r="A2286" t="s">
        <v>25</v>
      </c>
      <c r="B2286" t="s">
        <v>177</v>
      </c>
      <c r="C2286" t="s">
        <v>171</v>
      </c>
      <c r="D2286" s="36" t="s">
        <v>545</v>
      </c>
      <c r="E2286" s="10">
        <f>VLOOKUP(A2286,home!$A$2:$E$405,3,FALSE)</f>
        <v>1.3374999999999999</v>
      </c>
      <c r="F2286" s="10">
        <f>VLOOKUP(B2286,home!$B$2:$E$405,3,FALSE)</f>
        <v>1.78</v>
      </c>
      <c r="G2286" s="10">
        <f>VLOOKUP(C2286,away!$B$2:$E$405,4,FALSE)</f>
        <v>1.78</v>
      </c>
      <c r="H2286" s="10">
        <f>VLOOKUP(A2286,away!$A$2:$E$405,3,FALSE)</f>
        <v>1.1625000000000001</v>
      </c>
      <c r="I2286" s="10">
        <f>VLOOKUP(C2286,away!$B$2:$E$405,3,FALSE)</f>
        <v>0.47</v>
      </c>
      <c r="J2286" s="10">
        <f>VLOOKUP(B2286,home!$B$2:$E$405,4,FALSE)</f>
        <v>0.75</v>
      </c>
      <c r="K2286" s="12">
        <f t="shared" si="2744"/>
        <v>4.2377349999999998</v>
      </c>
      <c r="L2286" s="12">
        <f t="shared" si="2745"/>
        <v>0.40978125000000004</v>
      </c>
      <c r="M2286" s="13">
        <f t="shared" si="2746"/>
        <v>9.5853800765996547E-3</v>
      </c>
      <c r="N2286" s="13">
        <f t="shared" si="2747"/>
        <v>4.0620300638909035E-2</v>
      </c>
      <c r="O2286" s="13">
        <f t="shared" si="2748"/>
        <v>3.9279090295141024E-3</v>
      </c>
      <c r="P2286" s="13">
        <f t="shared" si="2749"/>
        <v>1.6645437571187947E-2</v>
      </c>
      <c r="Q2286" s="13">
        <f t="shared" si="2750"/>
        <v>8.6069034864013599E-2</v>
      </c>
      <c r="R2286" s="13">
        <f t="shared" si="2751"/>
        <v>8.0479173600028796E-4</v>
      </c>
      <c r="S2286" s="13">
        <f t="shared" si="2752"/>
        <v>7.2263851230248777E-3</v>
      </c>
      <c r="T2286" s="13">
        <f t="shared" si="2753"/>
        <v>3.5269476692869076E-2</v>
      </c>
      <c r="U2286" s="13">
        <f t="shared" si="2754"/>
        <v>3.4104941073591802E-3</v>
      </c>
      <c r="V2286" s="13">
        <f t="shared" si="2755"/>
        <v>1.394326469285372E-3</v>
      </c>
      <c r="W2286" s="13">
        <f t="shared" si="2756"/>
        <v>0.12157925381981688</v>
      </c>
      <c r="X2286" s="13">
        <f t="shared" si="2757"/>
        <v>4.9820898604351842E-2</v>
      </c>
      <c r="Y2286" s="13">
        <f t="shared" si="2758"/>
        <v>1.0207835053107277E-2</v>
      </c>
      <c r="Z2286" s="13">
        <f t="shared" si="2759"/>
        <v>1.0992952118928934E-4</v>
      </c>
      <c r="AA2286" s="13">
        <f t="shared" si="2760"/>
        <v>4.6585217947709302E-4</v>
      </c>
      <c r="AB2286" s="13">
        <f t="shared" si="2761"/>
        <v>9.8707904289817945E-4</v>
      </c>
      <c r="AC2286" s="13">
        <f t="shared" si="2762"/>
        <v>1.5133185912343252E-4</v>
      </c>
      <c r="AD2286" s="13">
        <f t="shared" si="2763"/>
        <v>0.12880516479653042</v>
      </c>
      <c r="AE2286" s="13">
        <f t="shared" si="2764"/>
        <v>5.2781941436778244E-2</v>
      </c>
      <c r="AF2286" s="13">
        <f t="shared" si="2765"/>
        <v>1.0814524969694893E-2</v>
      </c>
      <c r="AG2286" s="13">
        <f t="shared" si="2766"/>
        <v>1.4771965200792618E-3</v>
      </c>
      <c r="AH2286" s="13">
        <f t="shared" si="2767"/>
        <v>1.1261764151212119E-5</v>
      </c>
      <c r="AI2286" s="13">
        <f t="shared" si="2768"/>
        <v>4.7724372105336885E-5</v>
      </c>
      <c r="AJ2286" s="13">
        <f t="shared" si="2769"/>
        <v>1.0112162101190491E-4</v>
      </c>
      <c r="AK2286" s="13">
        <f t="shared" si="2770"/>
        <v>1.4284221087296163E-4</v>
      </c>
      <c r="AL2286" s="13">
        <f t="shared" si="2771"/>
        <v>1.0511779370002812E-5</v>
      </c>
      <c r="AM2286" s="13">
        <f t="shared" si="2772"/>
        <v>0.10916843100780496</v>
      </c>
      <c r="AN2286" s="13">
        <f t="shared" si="2773"/>
        <v>4.4735176118917079E-2</v>
      </c>
      <c r="AO2286" s="13">
        <f t="shared" si="2774"/>
        <v>9.1658181944899945E-3</v>
      </c>
      <c r="AP2286" s="13">
        <f t="shared" si="2775"/>
        <v>1.2519934790036177E-3</v>
      </c>
      <c r="AQ2286" s="13">
        <f t="shared" si="2776"/>
        <v>1.2826086320448781E-4</v>
      </c>
      <c r="AR2286" s="13">
        <f t="shared" si="2777"/>
        <v>9.2297195821777886E-7</v>
      </c>
      <c r="AS2286" s="13">
        <f t="shared" si="2778"/>
        <v>3.9113105713580193E-6</v>
      </c>
      <c r="AT2286" s="13">
        <f t="shared" si="2779"/>
        <v>8.287548852056938E-6</v>
      </c>
      <c r="AU2286" s="13">
        <f t="shared" si="2780"/>
        <v>1.1706811944857168E-5</v>
      </c>
      <c r="AV2286" s="13">
        <f t="shared" si="2781"/>
        <v>1.2402591679284824E-5</v>
      </c>
      <c r="AW2286" s="13">
        <f t="shared" si="2782"/>
        <v>5.0706030627203955E-7</v>
      </c>
      <c r="AX2286" s="13">
        <f t="shared" si="2783"/>
        <v>7.7104480162810046E-2</v>
      </c>
      <c r="AY2286" s="13">
        <f t="shared" si="2784"/>
        <v>3.1595970261716511E-2</v>
      </c>
      <c r="AZ2286" s="13">
        <f t="shared" si="2785"/>
        <v>6.4737180944045092E-3</v>
      </c>
      <c r="BA2286" s="13">
        <f t="shared" si="2786"/>
        <v>8.8426943095756599E-4</v>
      </c>
      <c r="BB2286" s="13">
        <f t="shared" si="2787"/>
        <v>9.0589258188645034E-5</v>
      </c>
      <c r="BC2286" s="13">
        <f t="shared" si="2788"/>
        <v>7.4243558914231444E-6</v>
      </c>
      <c r="BD2286" s="13">
        <f t="shared" si="2789"/>
        <v>6.3036100458904797E-8</v>
      </c>
      <c r="BE2286" s="13">
        <f t="shared" si="2790"/>
        <v>2.6713028917821692E-7</v>
      </c>
      <c r="BF2286" s="13">
        <f t="shared" si="2791"/>
        <v>5.6601368800532557E-7</v>
      </c>
      <c r="BG2286" s="13">
        <f t="shared" si="2792"/>
        <v>7.9953867204641605E-7</v>
      </c>
      <c r="BH2286" s="13">
        <f t="shared" si="2793"/>
        <v>8.4705825359615479E-7</v>
      </c>
      <c r="BI2286" s="13">
        <f t="shared" si="2794"/>
        <v>7.179216816606601E-7</v>
      </c>
      <c r="BJ2286" s="14">
        <f t="shared" si="2795"/>
        <v>0.81805175862353952</v>
      </c>
      <c r="BK2286" s="14">
        <f t="shared" si="2796"/>
        <v>6.6609343140307795E-2</v>
      </c>
      <c r="BL2286" s="14">
        <f t="shared" si="2797"/>
        <v>9.9395679970809801E-3</v>
      </c>
      <c r="BM2286" s="14">
        <f t="shared" si="2798"/>
        <v>0.70546228216448259</v>
      </c>
      <c r="BN2286" s="14">
        <f t="shared" si="2799"/>
        <v>0.15765285391622463</v>
      </c>
    </row>
    <row r="2287" spans="1:66" x14ac:dyDescent="0.25">
      <c r="A2287" t="s">
        <v>25</v>
      </c>
      <c r="B2287" t="s">
        <v>170</v>
      </c>
      <c r="C2287" t="s">
        <v>478</v>
      </c>
      <c r="D2287" s="36" t="s">
        <v>545</v>
      </c>
      <c r="E2287" s="10">
        <f>VLOOKUP(A2287,home!$A$2:$E$405,3,FALSE)</f>
        <v>1.3374999999999999</v>
      </c>
      <c r="F2287" s="10">
        <f>VLOOKUP(B2287,home!$B$2:$E$405,3,FALSE)</f>
        <v>1.5</v>
      </c>
      <c r="G2287" s="10">
        <f>VLOOKUP(C2287,away!$B$2:$E$405,4,FALSE)</f>
        <v>1.59</v>
      </c>
      <c r="H2287" s="10">
        <f>VLOOKUP(A2287,away!$A$2:$E$405,3,FALSE)</f>
        <v>1.1625000000000001</v>
      </c>
      <c r="I2287" s="10">
        <f>VLOOKUP(C2287,away!$B$2:$E$405,3,FALSE)</f>
        <v>0.84</v>
      </c>
      <c r="J2287" s="10">
        <f>VLOOKUP(B2287,home!$B$2:$E$405,4,FALSE)</f>
        <v>0.61</v>
      </c>
      <c r="K2287" s="12">
        <f t="shared" si="2744"/>
        <v>3.1899374999999996</v>
      </c>
      <c r="L2287" s="12">
        <f t="shared" si="2745"/>
        <v>0.595665</v>
      </c>
      <c r="M2287" s="13">
        <f t="shared" si="2746"/>
        <v>2.2695184807810267E-2</v>
      </c>
      <c r="N2287" s="13">
        <f t="shared" si="2747"/>
        <v>7.239622108786424E-2</v>
      </c>
      <c r="O2287" s="13">
        <f t="shared" si="2748"/>
        <v>1.3518727258544298E-2</v>
      </c>
      <c r="P2287" s="13">
        <f t="shared" si="2749"/>
        <v>4.3123895034302639E-2</v>
      </c>
      <c r="Q2287" s="13">
        <f t="shared" si="2750"/>
        <v>0.11546971025323451</v>
      </c>
      <c r="R2287" s="13">
        <f t="shared" si="2751"/>
        <v>4.0263163362303945E-3</v>
      </c>
      <c r="S2287" s="13">
        <f t="shared" si="2752"/>
        <v>2.0485296095601423E-2</v>
      </c>
      <c r="T2287" s="13">
        <f t="shared" si="2753"/>
        <v>6.8781264957992916E-2</v>
      </c>
      <c r="U2287" s="13">
        <f t="shared" si="2754"/>
        <v>1.2843697467803941E-2</v>
      </c>
      <c r="V2287" s="13">
        <f t="shared" si="2755"/>
        <v>4.324978898751111E-3</v>
      </c>
      <c r="W2287" s="13">
        <f t="shared" si="2756"/>
        <v>0.12278038628364238</v>
      </c>
      <c r="X2287" s="13">
        <f t="shared" si="2757"/>
        <v>7.3135978795645817E-2</v>
      </c>
      <c r="Y2287" s="13">
        <f t="shared" si="2758"/>
        <v>2.1782271404654181E-2</v>
      </c>
      <c r="Z2287" s="13">
        <f t="shared" si="2759"/>
        <v>7.9944524014022593E-4</v>
      </c>
      <c r="AA2287" s="13">
        <f t="shared" si="2760"/>
        <v>2.5501803507198117E-3</v>
      </c>
      <c r="AB2287" s="13">
        <f t="shared" si="2761"/>
        <v>4.0674579662621406E-3</v>
      </c>
      <c r="AC2287" s="13">
        <f t="shared" si="2762"/>
        <v>5.1362749861572988E-4</v>
      </c>
      <c r="AD2287" s="13">
        <f t="shared" si="2763"/>
        <v>9.7915439617669117E-2</v>
      </c>
      <c r="AE2287" s="13">
        <f t="shared" si="2764"/>
        <v>5.8324800339858859E-2</v>
      </c>
      <c r="AF2287" s="13">
        <f t="shared" si="2765"/>
        <v>1.7371021097221013E-2</v>
      </c>
      <c r="AG2287" s="13">
        <f t="shared" si="2766"/>
        <v>3.4491030939587182E-3</v>
      </c>
      <c r="AH2287" s="13">
        <f t="shared" si="2767"/>
        <v>1.1905038724203192E-4</v>
      </c>
      <c r="AI2287" s="13">
        <f t="shared" si="2768"/>
        <v>3.7976329465287911E-4</v>
      </c>
      <c r="AJ2287" s="13">
        <f t="shared" si="2769"/>
        <v>6.0571058736838448E-4</v>
      </c>
      <c r="AK2287" s="13">
        <f t="shared" si="2770"/>
        <v>6.4405963893114507E-4</v>
      </c>
      <c r="AL2287" s="13">
        <f t="shared" si="2771"/>
        <v>3.9038445422861058E-5</v>
      </c>
      <c r="AM2287" s="13">
        <f t="shared" si="2772"/>
        <v>6.2468826533077636E-2</v>
      </c>
      <c r="AN2287" s="13">
        <f t="shared" si="2773"/>
        <v>3.721049355682568E-2</v>
      </c>
      <c r="AO2287" s="13">
        <f t="shared" si="2774"/>
        <v>1.1082494322263284E-2</v>
      </c>
      <c r="AP2287" s="13">
        <f t="shared" si="2775"/>
        <v>2.2004846601569863E-3</v>
      </c>
      <c r="AQ2287" s="13">
        <f t="shared" si="2776"/>
        <v>3.2768792377310283E-4</v>
      </c>
      <c r="AR2287" s="13">
        <f t="shared" si="2777"/>
        <v>1.4182829783304989E-5</v>
      </c>
      <c r="AS2287" s="13">
        <f t="shared" si="2778"/>
        <v>4.5242340581881448E-5</v>
      </c>
      <c r="AT2287" s="13">
        <f t="shared" si="2779"/>
        <v>7.2160119404957737E-5</v>
      </c>
      <c r="AU2287" s="13">
        <f t="shared" si="2780"/>
        <v>7.6728756964784109E-5</v>
      </c>
      <c r="AV2287" s="13">
        <f t="shared" si="2781"/>
        <v>6.1189984792587755E-5</v>
      </c>
      <c r="AW2287" s="13">
        <f t="shared" si="2782"/>
        <v>2.0605078382315181E-6</v>
      </c>
      <c r="AX2287" s="13">
        <f t="shared" si="2783"/>
        <v>3.3211942056476561E-2</v>
      </c>
      <c r="AY2287" s="13">
        <f t="shared" si="2784"/>
        <v>1.9783191465071105E-2</v>
      </c>
      <c r="AZ2287" s="13">
        <f t="shared" si="2785"/>
        <v>5.8920773720207891E-3</v>
      </c>
      <c r="BA2287" s="13">
        <f t="shared" si="2786"/>
        <v>1.1699014226015879E-3</v>
      </c>
      <c r="BB2287" s="13">
        <f t="shared" si="2787"/>
        <v>1.742173327234937E-4</v>
      </c>
      <c r="BC2287" s="13">
        <f t="shared" si="2788"/>
        <v>2.0755033499347973E-5</v>
      </c>
      <c r="BD2287" s="13">
        <f t="shared" si="2789"/>
        <v>1.4080358838120606E-6</v>
      </c>
      <c r="BE2287" s="13">
        <f t="shared" si="2790"/>
        <v>4.4915464671177336E-6</v>
      </c>
      <c r="BF2287" s="13">
        <f t="shared" si="2791"/>
        <v>7.16387625422569E-6</v>
      </c>
      <c r="BG2287" s="13">
        <f t="shared" si="2792"/>
        <v>7.6174391695713519E-6</v>
      </c>
      <c r="BH2287" s="13">
        <f t="shared" si="2793"/>
        <v>6.0747887152461288E-6</v>
      </c>
      <c r="BI2287" s="13">
        <f t="shared" si="2794"/>
        <v>3.8756392654680876E-6</v>
      </c>
      <c r="BJ2287" s="14">
        <f t="shared" si="2795"/>
        <v>0.82494826861023129</v>
      </c>
      <c r="BK2287" s="14">
        <f t="shared" si="2796"/>
        <v>0.11096521224557515</v>
      </c>
      <c r="BL2287" s="14">
        <f t="shared" si="2797"/>
        <v>3.9055098645037992E-2</v>
      </c>
      <c r="BM2287" s="14">
        <f t="shared" si="2798"/>
        <v>0.68475683900576523</v>
      </c>
      <c r="BN2287" s="14">
        <f t="shared" si="2799"/>
        <v>0.27123005477798634</v>
      </c>
    </row>
    <row r="2288" spans="1:66" x14ac:dyDescent="0.25">
      <c r="A2288" t="s">
        <v>25</v>
      </c>
      <c r="B2288" t="s">
        <v>176</v>
      </c>
      <c r="C2288" t="s">
        <v>168</v>
      </c>
      <c r="D2288" s="36" t="s">
        <v>545</v>
      </c>
      <c r="E2288" s="10">
        <f>VLOOKUP(A2288,home!$A$2:$E$405,3,FALSE)</f>
        <v>1.3374999999999999</v>
      </c>
      <c r="F2288" s="10">
        <f>VLOOKUP(B2288,home!$B$2:$E$405,3,FALSE)</f>
        <v>0.84</v>
      </c>
      <c r="G2288" s="10">
        <f>VLOOKUP(C2288,away!$B$2:$E$405,4,FALSE)</f>
        <v>0.84</v>
      </c>
      <c r="H2288" s="10">
        <f>VLOOKUP(A2288,away!$A$2:$E$405,3,FALSE)</f>
        <v>1.1625000000000001</v>
      </c>
      <c r="I2288" s="10">
        <f>VLOOKUP(C2288,away!$B$2:$E$405,3,FALSE)</f>
        <v>0.56000000000000005</v>
      </c>
      <c r="J2288" s="10">
        <f>VLOOKUP(B2288,home!$B$2:$E$405,4,FALSE)</f>
        <v>0.97</v>
      </c>
      <c r="K2288" s="12">
        <f t="shared" si="2744"/>
        <v>0.94373999999999991</v>
      </c>
      <c r="L2288" s="12">
        <f t="shared" si="2745"/>
        <v>0.63147000000000009</v>
      </c>
      <c r="M2288" s="13">
        <f t="shared" si="2746"/>
        <v>0.20696408565928659</v>
      </c>
      <c r="N2288" s="13">
        <f t="shared" si="2747"/>
        <v>0.19532028620009509</v>
      </c>
      <c r="O2288" s="13">
        <f t="shared" si="2748"/>
        <v>0.13069161117126973</v>
      </c>
      <c r="P2288" s="13">
        <f t="shared" si="2749"/>
        <v>0.12333890112677408</v>
      </c>
      <c r="Q2288" s="13">
        <f t="shared" si="2750"/>
        <v>9.2165783449238883E-2</v>
      </c>
      <c r="R2288" s="13">
        <f t="shared" si="2751"/>
        <v>4.1263915853160846E-2</v>
      </c>
      <c r="S2288" s="13">
        <f t="shared" si="2752"/>
        <v>1.8375754038074527E-2</v>
      </c>
      <c r="T2288" s="13">
        <f t="shared" si="2753"/>
        <v>5.8199927274690887E-2</v>
      </c>
      <c r="U2288" s="13">
        <f t="shared" si="2754"/>
        <v>3.894240794726201E-2</v>
      </c>
      <c r="V2288" s="13">
        <f t="shared" si="2755"/>
        <v>1.2167679040180678E-3</v>
      </c>
      <c r="W2288" s="13">
        <f t="shared" si="2756"/>
        <v>2.8993512157461564E-2</v>
      </c>
      <c r="X2288" s="13">
        <f t="shared" si="2757"/>
        <v>1.8308533122072257E-2</v>
      </c>
      <c r="Y2288" s="13">
        <f t="shared" si="2758"/>
        <v>5.7806447052974842E-3</v>
      </c>
      <c r="Z2288" s="13">
        <f t="shared" si="2759"/>
        <v>8.6856416479318289E-3</v>
      </c>
      <c r="AA2288" s="13">
        <f t="shared" si="2760"/>
        <v>8.1969874488191825E-3</v>
      </c>
      <c r="AB2288" s="13">
        <f t="shared" si="2761"/>
        <v>3.8679124674743082E-3</v>
      </c>
      <c r="AC2288" s="13">
        <f t="shared" si="2762"/>
        <v>4.5320307545706363E-5</v>
      </c>
      <c r="AD2288" s="13">
        <f t="shared" si="2763"/>
        <v>6.8405842908706924E-3</v>
      </c>
      <c r="AE2288" s="13">
        <f t="shared" si="2764"/>
        <v>4.3196237621561176E-3</v>
      </c>
      <c r="AF2288" s="13">
        <f t="shared" si="2765"/>
        <v>1.3638564085443616E-3</v>
      </c>
      <c r="AG2288" s="13">
        <f t="shared" si="2766"/>
        <v>2.8707813543450277E-4</v>
      </c>
      <c r="AH2288" s="13">
        <f t="shared" si="2767"/>
        <v>1.3711805328548781E-3</v>
      </c>
      <c r="AI2288" s="13">
        <f t="shared" si="2768"/>
        <v>1.2940379160764624E-3</v>
      </c>
      <c r="AJ2288" s="13">
        <f t="shared" si="2769"/>
        <v>6.1061767145900031E-4</v>
      </c>
      <c r="AK2288" s="13">
        <f t="shared" si="2770"/>
        <v>1.920881070875723E-4</v>
      </c>
      <c r="AL2288" s="13">
        <f t="shared" si="2771"/>
        <v>1.0803337040063999E-6</v>
      </c>
      <c r="AM2288" s="13">
        <f t="shared" si="2772"/>
        <v>1.2911466037332617E-3</v>
      </c>
      <c r="AN2288" s="13">
        <f t="shared" si="2773"/>
        <v>8.1532034585944299E-4</v>
      </c>
      <c r="AO2288" s="13">
        <f t="shared" si="2774"/>
        <v>2.5742516939993119E-4</v>
      </c>
      <c r="AP2288" s="13">
        <f t="shared" si="2775"/>
        <v>5.4185423906991537E-5</v>
      </c>
      <c r="AQ2288" s="13">
        <f t="shared" si="2776"/>
        <v>8.5541174086369862E-6</v>
      </c>
      <c r="AR2288" s="13">
        <f t="shared" si="2777"/>
        <v>1.7317187421637403E-4</v>
      </c>
      <c r="AS2288" s="13">
        <f t="shared" si="2778"/>
        <v>1.634292245729608E-4</v>
      </c>
      <c r="AT2288" s="13">
        <f t="shared" si="2779"/>
        <v>7.7117348199243012E-5</v>
      </c>
      <c r="AU2288" s="13">
        <f t="shared" si="2780"/>
        <v>2.4259575396517863E-5</v>
      </c>
      <c r="AV2288" s="13">
        <f t="shared" si="2781"/>
        <v>5.7236829211774417E-6</v>
      </c>
      <c r="AW2288" s="13">
        <f t="shared" si="2782"/>
        <v>1.7883829065466758E-8</v>
      </c>
      <c r="AX2288" s="13">
        <f t="shared" si="2783"/>
        <v>2.0308444930120461E-4</v>
      </c>
      <c r="AY2288" s="13">
        <f t="shared" si="2784"/>
        <v>1.2824173720023171E-4</v>
      </c>
      <c r="AZ2288" s="13">
        <f t="shared" si="2785"/>
        <v>4.0490404894915156E-5</v>
      </c>
      <c r="BA2288" s="13">
        <f t="shared" si="2786"/>
        <v>8.5228253263306941E-6</v>
      </c>
      <c r="BB2288" s="13">
        <f t="shared" si="2787"/>
        <v>1.3454771272045106E-6</v>
      </c>
      <c r="BC2288" s="13">
        <f t="shared" si="2788"/>
        <v>1.6992568830316653E-7</v>
      </c>
      <c r="BD2288" s="13">
        <f t="shared" si="2789"/>
        <v>1.8225473901902281E-5</v>
      </c>
      <c r="BE2288" s="13">
        <f t="shared" si="2790"/>
        <v>1.7200108740181256E-5</v>
      </c>
      <c r="BF2288" s="13">
        <f t="shared" si="2791"/>
        <v>8.1162153112293287E-6</v>
      </c>
      <c r="BG2288" s="13">
        <f t="shared" si="2792"/>
        <v>2.5531990126065219E-6</v>
      </c>
      <c r="BH2288" s="13">
        <f t="shared" si="2793"/>
        <v>6.0238900903931968E-7</v>
      </c>
      <c r="BI2288" s="13">
        <f t="shared" si="2794"/>
        <v>1.1369972067815354E-7</v>
      </c>
      <c r="BJ2288" s="14">
        <f t="shared" si="2795"/>
        <v>0.41438831598570824</v>
      </c>
      <c r="BK2288" s="14">
        <f t="shared" si="2796"/>
        <v>0.35007015110660322</v>
      </c>
      <c r="BL2288" s="14">
        <f t="shared" si="2797"/>
        <v>0.22692127190646583</v>
      </c>
      <c r="BM2288" s="14">
        <f t="shared" si="2798"/>
        <v>0.21019257333351277</v>
      </c>
      <c r="BN2288" s="14">
        <f t="shared" si="2799"/>
        <v>0.78974458345982512</v>
      </c>
    </row>
    <row r="2289" spans="1:66" x14ac:dyDescent="0.25">
      <c r="A2289" t="s">
        <v>25</v>
      </c>
      <c r="B2289" t="s">
        <v>292</v>
      </c>
      <c r="C2289" t="s">
        <v>476</v>
      </c>
      <c r="D2289" s="36" t="s">
        <v>545</v>
      </c>
      <c r="E2289" s="10">
        <f>VLOOKUP(A2289,home!$A$2:$E$405,3,FALSE)</f>
        <v>1.3374999999999999</v>
      </c>
      <c r="F2289" s="10">
        <f>VLOOKUP(B2289,home!$B$2:$E$405,3,FALSE)</f>
        <v>1.5</v>
      </c>
      <c r="G2289" s="10">
        <f>VLOOKUP(C2289,away!$B$2:$E$405,4,FALSE)</f>
        <v>0.56000000000000005</v>
      </c>
      <c r="H2289" s="10">
        <f>VLOOKUP(A2289,away!$A$2:$E$405,3,FALSE)</f>
        <v>1.1625000000000001</v>
      </c>
      <c r="I2289" s="10">
        <f>VLOOKUP(C2289,away!$B$2:$E$405,3,FALSE)</f>
        <v>0.75</v>
      </c>
      <c r="J2289" s="10">
        <f>VLOOKUP(B2289,home!$B$2:$E$405,4,FALSE)</f>
        <v>1.51</v>
      </c>
      <c r="K2289" s="12">
        <f t="shared" si="2744"/>
        <v>1.1234999999999999</v>
      </c>
      <c r="L2289" s="12">
        <f t="shared" si="2745"/>
        <v>1.3165312500000002</v>
      </c>
      <c r="M2289" s="13">
        <f t="shared" si="2746"/>
        <v>8.7158127727931675E-2</v>
      </c>
      <c r="N2289" s="13">
        <f t="shared" si="2747"/>
        <v>9.7922156502331228E-2</v>
      </c>
      <c r="O2289" s="13">
        <f t="shared" si="2748"/>
        <v>0.11474639884531355</v>
      </c>
      <c r="P2289" s="13">
        <f t="shared" si="2749"/>
        <v>0.12891757910270979</v>
      </c>
      <c r="Q2289" s="13">
        <f t="shared" si="2750"/>
        <v>5.5007771415184571E-2</v>
      </c>
      <c r="R2289" s="13">
        <f t="shared" si="2751"/>
        <v>7.5533609952409625E-2</v>
      </c>
      <c r="S2289" s="13">
        <f t="shared" si="2752"/>
        <v>4.7671234556525728E-2</v>
      </c>
      <c r="T2289" s="13">
        <f t="shared" si="2753"/>
        <v>7.2419450060947216E-2</v>
      </c>
      <c r="U2289" s="13">
        <f t="shared" si="2754"/>
        <v>8.4862010781532216E-2</v>
      </c>
      <c r="V2289" s="13">
        <f t="shared" si="2755"/>
        <v>7.8346236407982953E-3</v>
      </c>
      <c r="W2289" s="13">
        <f t="shared" si="2756"/>
        <v>2.0600410394986626E-2</v>
      </c>
      <c r="X2289" s="13">
        <f t="shared" si="2757"/>
        <v>2.7121084047824741E-2</v>
      </c>
      <c r="Y2289" s="13">
        <f t="shared" si="2758"/>
        <v>1.7852877341418886E-2</v>
      </c>
      <c r="Z2289" s="13">
        <f t="shared" si="2759"/>
        <v>3.3147452642552762E-2</v>
      </c>
      <c r="AA2289" s="13">
        <f t="shared" si="2760"/>
        <v>3.7241163043908031E-2</v>
      </c>
      <c r="AB2289" s="13">
        <f t="shared" si="2761"/>
        <v>2.0920223339915337E-2</v>
      </c>
      <c r="AC2289" s="13">
        <f t="shared" si="2762"/>
        <v>7.2427318260653482E-4</v>
      </c>
      <c r="AD2289" s="13">
        <f t="shared" si="2763"/>
        <v>5.7861402696918699E-3</v>
      </c>
      <c r="AE2289" s="13">
        <f t="shared" si="2764"/>
        <v>7.6176344819327757E-3</v>
      </c>
      <c r="AF2289" s="13">
        <f t="shared" si="2765"/>
        <v>5.0144269232710315E-3</v>
      </c>
      <c r="AG2289" s="13">
        <f t="shared" si="2766"/>
        <v>2.2005499151092219E-3</v>
      </c>
      <c r="AH2289" s="13">
        <f t="shared" si="2767"/>
        <v>1.0909914315453954E-2</v>
      </c>
      <c r="AI2289" s="13">
        <f t="shared" si="2768"/>
        <v>1.2257288733412518E-2</v>
      </c>
      <c r="AJ2289" s="13">
        <f t="shared" si="2769"/>
        <v>6.8855319459944827E-3</v>
      </c>
      <c r="AK2289" s="13">
        <f t="shared" si="2770"/>
        <v>2.5786317137749342E-3</v>
      </c>
      <c r="AL2289" s="13">
        <f t="shared" si="2771"/>
        <v>4.2851560833024288E-5</v>
      </c>
      <c r="AM2289" s="13">
        <f t="shared" si="2772"/>
        <v>1.3001457185997619E-3</v>
      </c>
      <c r="AN2289" s="13">
        <f t="shared" si="2773"/>
        <v>1.7116824680902928E-3</v>
      </c>
      <c r="AO2289" s="13">
        <f t="shared" si="2774"/>
        <v>1.1267417296589996E-3</v>
      </c>
      <c r="AP2289" s="13">
        <f t="shared" si="2775"/>
        <v>4.9446356592504153E-4</v>
      </c>
      <c r="AQ2289" s="13">
        <f t="shared" si="2776"/>
        <v>1.6274418413168821E-4</v>
      </c>
      <c r="AR2289" s="13">
        <f t="shared" si="2777"/>
        <v>2.8726486262234956E-3</v>
      </c>
      <c r="AS2289" s="13">
        <f t="shared" si="2778"/>
        <v>3.2274207315620973E-3</v>
      </c>
      <c r="AT2289" s="13">
        <f t="shared" si="2779"/>
        <v>1.8130035959550083E-3</v>
      </c>
      <c r="AU2289" s="13">
        <f t="shared" si="2780"/>
        <v>6.7896984668515067E-4</v>
      </c>
      <c r="AV2289" s="13">
        <f t="shared" si="2781"/>
        <v>1.9070565568769175E-4</v>
      </c>
      <c r="AW2289" s="13">
        <f t="shared" si="2782"/>
        <v>1.7606311996673511E-6</v>
      </c>
      <c r="AX2289" s="13">
        <f t="shared" si="2783"/>
        <v>2.4345228580780563E-4</v>
      </c>
      <c r="AY2289" s="13">
        <f t="shared" si="2784"/>
        <v>3.2051254214990766E-4</v>
      </c>
      <c r="AZ2289" s="13">
        <f t="shared" si="2785"/>
        <v>2.1098238887864786E-4</v>
      </c>
      <c r="BA2289" s="13">
        <f t="shared" si="2786"/>
        <v>9.2588302719464122E-5</v>
      </c>
      <c r="BB2289" s="13">
        <f t="shared" si="2787"/>
        <v>3.0473848478658645E-5</v>
      </c>
      <c r="BC2289" s="13">
        <f t="shared" si="2788"/>
        <v>8.0239547659838058E-6</v>
      </c>
      <c r="BD2289" s="13">
        <f t="shared" si="2789"/>
        <v>6.3032194778213293E-4</v>
      </c>
      <c r="BE2289" s="13">
        <f t="shared" si="2790"/>
        <v>7.0816670833322637E-4</v>
      </c>
      <c r="BF2289" s="13">
        <f t="shared" si="2791"/>
        <v>3.978126484061899E-4</v>
      </c>
      <c r="BG2289" s="13">
        <f t="shared" si="2792"/>
        <v>1.4898083682811814E-4</v>
      </c>
      <c r="BH2289" s="13">
        <f t="shared" si="2793"/>
        <v>4.18449925440977E-5</v>
      </c>
      <c r="BI2289" s="13">
        <f t="shared" si="2794"/>
        <v>9.402569824658742E-6</v>
      </c>
      <c r="BJ2289" s="14">
        <f t="shared" si="2795"/>
        <v>0.31724431234190437</v>
      </c>
      <c r="BK2289" s="14">
        <f t="shared" si="2796"/>
        <v>0.27266920231355496</v>
      </c>
      <c r="BL2289" s="14">
        <f t="shared" si="2797"/>
        <v>0.37665405083154652</v>
      </c>
      <c r="BM2289" s="14">
        <f t="shared" si="2798"/>
        <v>0.44011062267272788</v>
      </c>
      <c r="BN2289" s="14">
        <f t="shared" si="2799"/>
        <v>0.55928564354588051</v>
      </c>
    </row>
    <row r="2290" spans="1:66" x14ac:dyDescent="0.25">
      <c r="A2290" t="s">
        <v>25</v>
      </c>
      <c r="B2290" t="s">
        <v>477</v>
      </c>
      <c r="C2290" t="s">
        <v>479</v>
      </c>
      <c r="D2290" s="36" t="s">
        <v>545</v>
      </c>
      <c r="E2290" s="10">
        <f>VLOOKUP(A2290,home!$A$2:$E$405,3,FALSE)</f>
        <v>1.3374999999999999</v>
      </c>
      <c r="F2290" s="10">
        <f>VLOOKUP(B2290,home!$B$2:$E$405,3,FALSE)</f>
        <v>1.21</v>
      </c>
      <c r="G2290" s="10">
        <f>VLOOKUP(C2290,away!$B$2:$E$405,4,FALSE)</f>
        <v>1.31</v>
      </c>
      <c r="H2290" s="10">
        <f>VLOOKUP(A2290,away!$A$2:$E$405,3,FALSE)</f>
        <v>1.1625000000000001</v>
      </c>
      <c r="I2290" s="10">
        <f>VLOOKUP(C2290,away!$B$2:$E$405,3,FALSE)</f>
        <v>1.31</v>
      </c>
      <c r="J2290" s="10">
        <f>VLOOKUP(B2290,home!$B$2:$E$405,4,FALSE)</f>
        <v>1.08</v>
      </c>
      <c r="K2290" s="12">
        <f t="shared" si="2744"/>
        <v>2.1200712500000001</v>
      </c>
      <c r="L2290" s="12">
        <f t="shared" si="2745"/>
        <v>1.6447050000000003</v>
      </c>
      <c r="M2290" s="13">
        <f t="shared" si="2746"/>
        <v>2.3172796568518311E-2</v>
      </c>
      <c r="N2290" s="13">
        <f t="shared" si="2747"/>
        <v>4.9127979787014324E-2</v>
      </c>
      <c r="O2290" s="13">
        <f t="shared" si="2748"/>
        <v>3.8112414380224918E-2</v>
      </c>
      <c r="P2290" s="13">
        <f t="shared" si="2749"/>
        <v>8.0801033995601415E-2</v>
      </c>
      <c r="Q2290" s="13">
        <f t="shared" si="2750"/>
        <v>5.2077408758515117E-2</v>
      </c>
      <c r="R2290" s="13">
        <f t="shared" si="2751"/>
        <v>3.134183924661392E-2</v>
      </c>
      <c r="S2290" s="13">
        <f t="shared" si="2752"/>
        <v>7.0436115419363426E-2</v>
      </c>
      <c r="T2290" s="13">
        <f t="shared" si="2753"/>
        <v>8.565197457217362E-2</v>
      </c>
      <c r="U2290" s="13">
        <f t="shared" si="2754"/>
        <v>6.6446932308867834E-2</v>
      </c>
      <c r="V2290" s="13">
        <f t="shared" si="2755"/>
        <v>2.7289234693264289E-2</v>
      </c>
      <c r="W2290" s="13">
        <f t="shared" si="2756"/>
        <v>3.6802605694475368E-2</v>
      </c>
      <c r="X2290" s="13">
        <f t="shared" si="2757"/>
        <v>6.0529429598732122E-2</v>
      </c>
      <c r="Y2290" s="13">
        <f t="shared" si="2758"/>
        <v>4.9776527754091374E-2</v>
      </c>
      <c r="Z2290" s="13">
        <f t="shared" si="2759"/>
        <v>1.7182693239367386E-2</v>
      </c>
      <c r="AA2290" s="13">
        <f t="shared" si="2760"/>
        <v>3.6428533934352157E-2</v>
      </c>
      <c r="AB2290" s="13">
        <f t="shared" si="2761"/>
        <v>3.861554373693471E-2</v>
      </c>
      <c r="AC2290" s="13">
        <f t="shared" si="2762"/>
        <v>5.9471630173244319E-3</v>
      </c>
      <c r="AD2290" s="13">
        <f t="shared" si="2763"/>
        <v>1.9506036564485872E-2</v>
      </c>
      <c r="AE2290" s="13">
        <f t="shared" si="2764"/>
        <v>3.2081675867792744E-2</v>
      </c>
      <c r="AF2290" s="13">
        <f t="shared" si="2765"/>
        <v>2.6382446354069038E-2</v>
      </c>
      <c r="AG2290" s="13">
        <f t="shared" si="2766"/>
        <v>1.4463780476923042E-2</v>
      </c>
      <c r="AH2290" s="13">
        <f t="shared" si="2767"/>
        <v>7.0651153710634389E-3</v>
      </c>
      <c r="AI2290" s="13">
        <f t="shared" si="2768"/>
        <v>1.4978547976124678E-2</v>
      </c>
      <c r="AJ2290" s="13">
        <f t="shared" si="2769"/>
        <v>1.5877794465463814E-2</v>
      </c>
      <c r="AK2290" s="13">
        <f t="shared" si="2770"/>
        <v>1.1220685186546318E-2</v>
      </c>
      <c r="AL2290" s="13">
        <f t="shared" si="2771"/>
        <v>8.2948455482158648E-4</v>
      </c>
      <c r="AM2290" s="13">
        <f t="shared" si="2772"/>
        <v>8.2708374643630529E-3</v>
      </c>
      <c r="AN2290" s="13">
        <f t="shared" si="2773"/>
        <v>1.3603087731825237E-2</v>
      </c>
      <c r="AO2290" s="13">
        <f t="shared" si="2774"/>
        <v>1.1186533203985816E-2</v>
      </c>
      <c r="AP2290" s="13">
        <f t="shared" si="2775"/>
        <v>6.1328490310871651E-3</v>
      </c>
      <c r="AQ2290" s="13">
        <f t="shared" si="2776"/>
        <v>2.5216818664185558E-3</v>
      </c>
      <c r="AR2290" s="13">
        <f t="shared" si="2777"/>
        <v>2.3240061152729795E-3</v>
      </c>
      <c r="AS2290" s="13">
        <f t="shared" si="2778"/>
        <v>4.9270585498144299E-3</v>
      </c>
      <c r="AT2290" s="13">
        <f t="shared" si="2779"/>
        <v>5.222857589264134E-3</v>
      </c>
      <c r="AU2290" s="13">
        <f t="shared" si="2780"/>
        <v>3.6909434059477337E-3</v>
      </c>
      <c r="AV2290" s="13">
        <f t="shared" si="2781"/>
        <v>1.9562657500817168E-3</v>
      </c>
      <c r="AW2290" s="13">
        <f t="shared" si="2782"/>
        <v>8.0342302227321929E-5</v>
      </c>
      <c r="AX2290" s="13">
        <f t="shared" si="2783"/>
        <v>2.9224607869365012E-3</v>
      </c>
      <c r="AY2290" s="13">
        <f t="shared" si="2784"/>
        <v>4.8065858685783988E-3</v>
      </c>
      <c r="AZ2290" s="13">
        <f t="shared" si="2785"/>
        <v>3.9527079054901193E-3</v>
      </c>
      <c r="BA2290" s="13">
        <f t="shared" si="2786"/>
        <v>2.1670128185663756E-3</v>
      </c>
      <c r="BB2290" s="13">
        <f t="shared" si="2787"/>
        <v>8.9102420444005335E-4</v>
      </c>
      <c r="BC2290" s="13">
        <f t="shared" si="2788"/>
        <v>2.9309439283271572E-4</v>
      </c>
      <c r="BD2290" s="13">
        <f t="shared" si="2789"/>
        <v>6.3705074630334086E-4</v>
      </c>
      <c r="BE2290" s="13">
        <f t="shared" si="2790"/>
        <v>1.3505929720287566E-3</v>
      </c>
      <c r="BF2290" s="13">
        <f t="shared" si="2791"/>
        <v>1.4316766652251109E-3</v>
      </c>
      <c r="BG2290" s="13">
        <f t="shared" si="2792"/>
        <v>1.0117521790798778E-3</v>
      </c>
      <c r="BH2290" s="13">
        <f t="shared" si="2793"/>
        <v>5.362466767480249E-4</v>
      </c>
      <c r="BI2290" s="13">
        <f t="shared" si="2794"/>
        <v>2.2737623245630618E-4</v>
      </c>
      <c r="BJ2290" s="14">
        <f t="shared" si="2795"/>
        <v>0.48314774070279659</v>
      </c>
      <c r="BK2290" s="14">
        <f t="shared" si="2796"/>
        <v>0.21328241411747184</v>
      </c>
      <c r="BL2290" s="14">
        <f t="shared" si="2797"/>
        <v>0.28340323348841423</v>
      </c>
      <c r="BM2290" s="14">
        <f t="shared" si="2798"/>
        <v>0.71765636524521093</v>
      </c>
      <c r="BN2290" s="14">
        <f t="shared" si="2799"/>
        <v>0.27463347273648803</v>
      </c>
    </row>
    <row r="2291" spans="1:66" x14ac:dyDescent="0.25">
      <c r="A2291" t="s">
        <v>25</v>
      </c>
      <c r="B2291" t="s">
        <v>260</v>
      </c>
      <c r="C2291" t="s">
        <v>26</v>
      </c>
      <c r="D2291" s="36" t="s">
        <v>545</v>
      </c>
      <c r="E2291" s="10">
        <f>VLOOKUP(A2291,home!$A$2:$E$405,3,FALSE)</f>
        <v>1.3374999999999999</v>
      </c>
      <c r="F2291" s="10">
        <f>VLOOKUP(B2291,home!$B$2:$E$405,3,FALSE)</f>
        <v>0.53</v>
      </c>
      <c r="G2291" s="10">
        <f>VLOOKUP(C2291,away!$B$2:$E$405,4,FALSE)</f>
        <v>1.41</v>
      </c>
      <c r="H2291" s="10">
        <f>VLOOKUP(A2291,away!$A$2:$E$405,3,FALSE)</f>
        <v>1.1625000000000001</v>
      </c>
      <c r="I2291" s="10">
        <f>VLOOKUP(C2291,away!$B$2:$E$405,3,FALSE)</f>
        <v>0.75</v>
      </c>
      <c r="J2291" s="10">
        <f>VLOOKUP(B2291,home!$B$2:$E$405,4,FALSE)</f>
        <v>0.61</v>
      </c>
      <c r="K2291" s="12">
        <f t="shared" si="2744"/>
        <v>0.99951374999999998</v>
      </c>
      <c r="L2291" s="12">
        <f t="shared" si="2745"/>
        <v>0.53184375000000006</v>
      </c>
      <c r="M2291" s="13">
        <f t="shared" si="2746"/>
        <v>0.21624191957401545</v>
      </c>
      <c r="N2291" s="13">
        <f t="shared" si="2747"/>
        <v>0.21613677194062256</v>
      </c>
      <c r="O2291" s="13">
        <f t="shared" si="2748"/>
        <v>0.11500691341344277</v>
      </c>
      <c r="P2291" s="13">
        <f t="shared" si="2749"/>
        <v>0.11495099130179548</v>
      </c>
      <c r="Q2291" s="13">
        <f t="shared" si="2750"/>
        <v>0.10801583771763322</v>
      </c>
      <c r="R2291" s="13">
        <f t="shared" si="2751"/>
        <v>3.0582854052865358E-2</v>
      </c>
      <c r="S2291" s="13">
        <f t="shared" si="2752"/>
        <v>1.5276559729140143E-2</v>
      </c>
      <c r="T2291" s="13">
        <f t="shared" si="2753"/>
        <v>5.7447548191137496E-2</v>
      </c>
      <c r="U2291" s="13">
        <f t="shared" si="2754"/>
        <v>3.0567983140082147E-2</v>
      </c>
      <c r="V2291" s="13">
        <f t="shared" si="2755"/>
        <v>9.0231023969464914E-4</v>
      </c>
      <c r="W2291" s="13">
        <f t="shared" si="2756"/>
        <v>3.5987771672181007E-2</v>
      </c>
      <c r="X2291" s="13">
        <f t="shared" si="2757"/>
        <v>1.9139871440276516E-2</v>
      </c>
      <c r="Y2291" s="13">
        <f t="shared" si="2758"/>
        <v>5.0897105006572829E-3</v>
      </c>
      <c r="Z2291" s="13">
        <f t="shared" si="2759"/>
        <v>5.4217665950595378E-3</v>
      </c>
      <c r="AA2291" s="13">
        <f t="shared" si="2760"/>
        <v>5.4191302610526893E-3</v>
      </c>
      <c r="AB2291" s="13">
        <f t="shared" si="2761"/>
        <v>2.7082476044816266E-3</v>
      </c>
      <c r="AC2291" s="13">
        <f t="shared" si="2762"/>
        <v>2.9978419748292243E-5</v>
      </c>
      <c r="AD2291" s="13">
        <f t="shared" si="2763"/>
        <v>8.992568154551352E-3</v>
      </c>
      <c r="AE2291" s="13">
        <f t="shared" si="2764"/>
        <v>4.7826411694471705E-3</v>
      </c>
      <c r="AF2291" s="13">
        <f t="shared" si="2765"/>
        <v>1.2718089072315843E-3</v>
      </c>
      <c r="AG2291" s="13">
        <f t="shared" si="2766"/>
        <v>2.2546787283514937E-4</v>
      </c>
      <c r="AH2291" s="13">
        <f t="shared" si="2767"/>
        <v>7.2088316938529904E-4</v>
      </c>
      <c r="AI2291" s="13">
        <f t="shared" si="2768"/>
        <v>7.2053263994418528E-4</v>
      </c>
      <c r="AJ2291" s="13">
        <f t="shared" si="2769"/>
        <v>3.6009114047400623E-4</v>
      </c>
      <c r="AK2291" s="13">
        <f t="shared" si="2770"/>
        <v>1.1997201538565026E-4</v>
      </c>
      <c r="AL2291" s="13">
        <f t="shared" si="2771"/>
        <v>6.3744329952602014E-7</v>
      </c>
      <c r="AM2291" s="13">
        <f t="shared" si="2772"/>
        <v>1.7976391036572403E-3</v>
      </c>
      <c r="AN2291" s="13">
        <f t="shared" si="2773"/>
        <v>9.5606312203570538E-4</v>
      </c>
      <c r="AO2291" s="13">
        <f t="shared" si="2774"/>
        <v>2.542380980300886E-4</v>
      </c>
      <c r="AP2291" s="13">
        <f t="shared" si="2775"/>
        <v>4.5071647816396659E-5</v>
      </c>
      <c r="AQ2291" s="13">
        <f t="shared" si="2776"/>
        <v>5.9927685483379275E-6</v>
      </c>
      <c r="AR2291" s="13">
        <f t="shared" si="2777"/>
        <v>7.6679441623552549E-5</v>
      </c>
      <c r="AS2291" s="13">
        <f t="shared" si="2778"/>
        <v>7.6642156245063087E-5</v>
      </c>
      <c r="AT2291" s="13">
        <f t="shared" si="2779"/>
        <v>3.8302444498294461E-5</v>
      </c>
      <c r="AU2291" s="13">
        <f t="shared" si="2780"/>
        <v>1.276127331155239E-5</v>
      </c>
      <c r="AV2291" s="13">
        <f t="shared" si="2781"/>
        <v>3.1887670356011615E-6</v>
      </c>
      <c r="AW2291" s="13">
        <f t="shared" si="2782"/>
        <v>9.4126496178640097E-9</v>
      </c>
      <c r="AX2291" s="13">
        <f t="shared" si="2783"/>
        <v>2.994608336071811E-4</v>
      </c>
      <c r="AY2291" s="13">
        <f t="shared" si="2784"/>
        <v>1.5926637272376922E-4</v>
      </c>
      <c r="AZ2291" s="13">
        <f t="shared" si="2785"/>
        <v>4.2352412459153573E-5</v>
      </c>
      <c r="BA2291" s="13">
        <f t="shared" si="2786"/>
        <v>7.5082886212743208E-6</v>
      </c>
      <c r="BB2291" s="13">
        <f t="shared" si="2787"/>
        <v>9.983090941052161E-7</v>
      </c>
      <c r="BC2291" s="13">
        <f t="shared" si="2788"/>
        <v>1.0618889045360425E-7</v>
      </c>
      <c r="BD2291" s="13">
        <f t="shared" si="2789"/>
        <v>6.7969136301627097E-6</v>
      </c>
      <c r="BE2291" s="13">
        <f t="shared" si="2790"/>
        <v>6.7936086309100427E-6</v>
      </c>
      <c r="BF2291" s="13">
        <f t="shared" si="2791"/>
        <v>3.3951526193566317E-6</v>
      </c>
      <c r="BG2291" s="13">
        <f t="shared" si="2792"/>
        <v>1.1311672421318231E-6</v>
      </c>
      <c r="BH2291" s="13">
        <f t="shared" si="2793"/>
        <v>2.8265430301508412E-7</v>
      </c>
      <c r="BI2291" s="13">
        <f t="shared" si="2794"/>
        <v>5.6503372472048609E-8</v>
      </c>
      <c r="BJ2291" s="14">
        <f t="shared" si="2795"/>
        <v>0.46065869471205717</v>
      </c>
      <c r="BK2291" s="14">
        <f t="shared" si="2796"/>
        <v>0.34756166308041736</v>
      </c>
      <c r="BL2291" s="14">
        <f t="shared" si="2797"/>
        <v>0.1864326375196258</v>
      </c>
      <c r="BM2291" s="14">
        <f t="shared" si="2798"/>
        <v>0.19898021694671073</v>
      </c>
      <c r="BN2291" s="14">
        <f t="shared" si="2799"/>
        <v>0.80093528800037472</v>
      </c>
    </row>
    <row r="2292" spans="1:66" x14ac:dyDescent="0.25">
      <c r="A2292" t="s">
        <v>25</v>
      </c>
      <c r="B2292" t="s">
        <v>172</v>
      </c>
      <c r="C2292" t="s">
        <v>169</v>
      </c>
      <c r="D2292" s="36" t="s">
        <v>545</v>
      </c>
      <c r="E2292" s="10">
        <f>VLOOKUP(A2292,home!$A$2:$E$405,3,FALSE)</f>
        <v>1.3374999999999999</v>
      </c>
      <c r="F2292" s="10">
        <f>VLOOKUP(B2292,home!$B$2:$E$405,3,FALSE)</f>
        <v>1.03</v>
      </c>
      <c r="G2292" s="10">
        <f>VLOOKUP(C2292,away!$B$2:$E$405,4,FALSE)</f>
        <v>0.84</v>
      </c>
      <c r="H2292" s="10">
        <f>VLOOKUP(A2292,away!$A$2:$E$405,3,FALSE)</f>
        <v>1.1625000000000001</v>
      </c>
      <c r="I2292" s="10">
        <f>VLOOKUP(C2292,away!$B$2:$E$405,3,FALSE)</f>
        <v>1.31</v>
      </c>
      <c r="J2292" s="10">
        <f>VLOOKUP(B2292,home!$B$2:$E$405,4,FALSE)</f>
        <v>0.43</v>
      </c>
      <c r="K2292" s="12">
        <f t="shared" si="2744"/>
        <v>1.1572049999999998</v>
      </c>
      <c r="L2292" s="12">
        <f t="shared" si="2745"/>
        <v>0.65483625000000012</v>
      </c>
      <c r="M2292" s="13">
        <f t="shared" si="2746"/>
        <v>0.16332041851306031</v>
      </c>
      <c r="N2292" s="13">
        <f t="shared" si="2747"/>
        <v>0.18899520490540592</v>
      </c>
      <c r="O2292" s="13">
        <f t="shared" si="2748"/>
        <v>0.10694813040752302</v>
      </c>
      <c r="P2292" s="13">
        <f t="shared" si="2749"/>
        <v>0.12376091124823765</v>
      </c>
      <c r="Q2292" s="13">
        <f t="shared" si="2750"/>
        <v>0.10935309804628011</v>
      </c>
      <c r="R2292" s="13">
        <f t="shared" si="2751"/>
        <v>3.5016756330286676E-2</v>
      </c>
      <c r="S2292" s="13">
        <f t="shared" si="2752"/>
        <v>2.3445879107530748E-2</v>
      </c>
      <c r="T2292" s="13">
        <f t="shared" si="2753"/>
        <v>7.1608372650508414E-2</v>
      </c>
      <c r="U2292" s="13">
        <f t="shared" si="2754"/>
        <v>4.0521565509189381E-2</v>
      </c>
      <c r="V2292" s="13">
        <f t="shared" si="2755"/>
        <v>1.9740903527639456E-3</v>
      </c>
      <c r="W2292" s="13">
        <f t="shared" si="2756"/>
        <v>4.2181317274881856E-2</v>
      </c>
      <c r="X2292" s="13">
        <f t="shared" si="2757"/>
        <v>2.7621855624343862E-2</v>
      </c>
      <c r="Y2292" s="13">
        <f t="shared" si="2758"/>
        <v>9.0438961775433716E-3</v>
      </c>
      <c r="Z2292" s="13">
        <f t="shared" si="2759"/>
        <v>7.6434138008295632E-3</v>
      </c>
      <c r="AA2292" s="13">
        <f t="shared" si="2760"/>
        <v>8.844996667388973E-3</v>
      </c>
      <c r="AB2292" s="13">
        <f t="shared" si="2761"/>
        <v>5.117737184242928E-3</v>
      </c>
      <c r="AC2292" s="13">
        <f t="shared" si="2762"/>
        <v>9.3495359906913461E-5</v>
      </c>
      <c r="AD2292" s="13">
        <f t="shared" si="2763"/>
        <v>1.2203107814269918E-2</v>
      </c>
      <c r="AE2292" s="13">
        <f t="shared" si="2764"/>
        <v>7.9910373594422116E-3</v>
      </c>
      <c r="AF2292" s="13">
        <f t="shared" si="2765"/>
        <v>2.6164104690335204E-3</v>
      </c>
      <c r="AG2292" s="13">
        <f t="shared" si="2766"/>
        <v>5.7110680666755062E-4</v>
      </c>
      <c r="AH2292" s="13">
        <f t="shared" si="2767"/>
        <v>1.2512961076333695E-3</v>
      </c>
      <c r="AI2292" s="13">
        <f t="shared" si="2768"/>
        <v>1.4480061122338732E-3</v>
      </c>
      <c r="AJ2292" s="13">
        <f t="shared" si="2769"/>
        <v>8.3781995655379945E-4</v>
      </c>
      <c r="AK2292" s="13">
        <f t="shared" si="2770"/>
        <v>3.231764809412798E-4</v>
      </c>
      <c r="AL2292" s="13">
        <f t="shared" si="2771"/>
        <v>2.8339557404786429E-6</v>
      </c>
      <c r="AM2292" s="13">
        <f t="shared" si="2772"/>
        <v>2.8242994756424401E-3</v>
      </c>
      <c r="AN2292" s="13">
        <f t="shared" si="2773"/>
        <v>1.8494536775066624E-3</v>
      </c>
      <c r="AO2292" s="13">
        <f t="shared" si="2774"/>
        <v>6.0554465536358606E-4</v>
      </c>
      <c r="AP2292" s="13">
        <f t="shared" si="2775"/>
        <v>1.3217753044194439E-4</v>
      </c>
      <c r="AQ2292" s="13">
        <f t="shared" si="2776"/>
        <v>2.1638659592215924E-5</v>
      </c>
      <c r="AR2292" s="13">
        <f t="shared" si="2777"/>
        <v>1.6387881015244652E-4</v>
      </c>
      <c r="AS2292" s="13">
        <f t="shared" si="2778"/>
        <v>1.8964137850246182E-4</v>
      </c>
      <c r="AT2292" s="13">
        <f t="shared" si="2779"/>
        <v>1.0972697570497066E-4</v>
      </c>
      <c r="AU2292" s="13">
        <f t="shared" si="2780"/>
        <v>4.2325534973556853E-5</v>
      </c>
      <c r="AV2292" s="13">
        <f t="shared" si="2781"/>
        <v>1.2244830174768718E-5</v>
      </c>
      <c r="AW2292" s="13">
        <f t="shared" si="2782"/>
        <v>5.9653176809671861E-8</v>
      </c>
      <c r="AX2292" s="13">
        <f t="shared" si="2783"/>
        <v>5.4471557911846844E-4</v>
      </c>
      <c r="AY2292" s="13">
        <f t="shared" si="2784"/>
        <v>3.5669950714651628E-4</v>
      </c>
      <c r="AZ2292" s="13">
        <f t="shared" si="2785"/>
        <v>1.1678988381833647E-4</v>
      </c>
      <c r="BA2292" s="13">
        <f t="shared" si="2786"/>
        <v>2.5492749852511714E-5</v>
      </c>
      <c r="BB2292" s="13">
        <f t="shared" si="2787"/>
        <v>4.1733941789017059E-6</v>
      </c>
      <c r="BC2292" s="13">
        <f t="shared" si="2788"/>
        <v>5.4657795877676475E-7</v>
      </c>
      <c r="BD2292" s="13">
        <f t="shared" si="2789"/>
        <v>1.7885630915781667E-5</v>
      </c>
      <c r="BE2292" s="13">
        <f t="shared" si="2790"/>
        <v>2.069734152389712E-5</v>
      </c>
      <c r="BF2292" s="13">
        <f t="shared" si="2791"/>
        <v>1.1975533549080681E-5</v>
      </c>
      <c r="BG2292" s="13">
        <f t="shared" si="2792"/>
        <v>4.6193824335546358E-6</v>
      </c>
      <c r="BH2292" s="13">
        <f t="shared" si="2793"/>
        <v>1.3363931122553987E-6</v>
      </c>
      <c r="BI2292" s="13">
        <f t="shared" si="2794"/>
        <v>3.0929615829350124E-7</v>
      </c>
      <c r="BJ2292" s="14">
        <f t="shared" si="2795"/>
        <v>0.47866693881899713</v>
      </c>
      <c r="BK2292" s="14">
        <f t="shared" si="2796"/>
        <v>0.31295432804438661</v>
      </c>
      <c r="BL2292" s="14">
        <f t="shared" si="2797"/>
        <v>0.20088412586319435</v>
      </c>
      <c r="BM2292" s="14">
        <f t="shared" si="2798"/>
        <v>0.2723976472226442</v>
      </c>
      <c r="BN2292" s="14">
        <f t="shared" si="2799"/>
        <v>0.7273945194507937</v>
      </c>
    </row>
    <row r="2293" spans="1:66" x14ac:dyDescent="0.25">
      <c r="A2293" t="s">
        <v>25</v>
      </c>
      <c r="B2293" t="s">
        <v>174</v>
      </c>
      <c r="C2293" t="s">
        <v>265</v>
      </c>
      <c r="D2293" s="36" t="s">
        <v>545</v>
      </c>
      <c r="E2293" s="10">
        <f>VLOOKUP(A2293,home!$A$2:$E$405,3,FALSE)</f>
        <v>1.3374999999999999</v>
      </c>
      <c r="F2293" s="10">
        <f>VLOOKUP(B2293,home!$B$2:$E$405,3,FALSE)</f>
        <v>0.75</v>
      </c>
      <c r="G2293" s="10">
        <f>VLOOKUP(C2293,away!$B$2:$E$405,4,FALSE)</f>
        <v>0.65</v>
      </c>
      <c r="H2293" s="10">
        <f>VLOOKUP(A2293,away!$A$2:$E$405,3,FALSE)</f>
        <v>1.1625000000000001</v>
      </c>
      <c r="I2293" s="10">
        <f>VLOOKUP(C2293,away!$B$2:$E$405,3,FALSE)</f>
        <v>0.84</v>
      </c>
      <c r="J2293" s="10">
        <f>VLOOKUP(B2293,home!$B$2:$E$405,4,FALSE)</f>
        <v>1.72</v>
      </c>
      <c r="K2293" s="12">
        <f t="shared" si="2744"/>
        <v>0.65203124999999995</v>
      </c>
      <c r="L2293" s="12">
        <f t="shared" si="2745"/>
        <v>1.6795800000000001</v>
      </c>
      <c r="M2293" s="13">
        <f t="shared" si="2746"/>
        <v>9.7139105545267293E-2</v>
      </c>
      <c r="N2293" s="13">
        <f t="shared" si="2747"/>
        <v>6.3337732412562561E-2</v>
      </c>
      <c r="O2293" s="13">
        <f t="shared" si="2748"/>
        <v>0.16315289889172005</v>
      </c>
      <c r="P2293" s="13">
        <f t="shared" si="2749"/>
        <v>0.10638078860549183</v>
      </c>
      <c r="Q2293" s="13">
        <f t="shared" si="2750"/>
        <v>2.0649090418564334E-2</v>
      </c>
      <c r="R2293" s="13">
        <f t="shared" si="2751"/>
        <v>0.13701417296027762</v>
      </c>
      <c r="S2293" s="13">
        <f t="shared" si="2752"/>
        <v>2.9125428221728433E-2</v>
      </c>
      <c r="T2293" s="13">
        <f t="shared" si="2753"/>
        <v>3.4681799285212291E-2</v>
      </c>
      <c r="U2293" s="13">
        <f t="shared" si="2754"/>
        <v>8.9337522463005997E-2</v>
      </c>
      <c r="V2293" s="13">
        <f t="shared" si="2755"/>
        <v>3.5440424502665136E-3</v>
      </c>
      <c r="W2293" s="13">
        <f t="shared" si="2756"/>
        <v>4.4879507456598421E-3</v>
      </c>
      <c r="X2293" s="13">
        <f t="shared" si="2757"/>
        <v>7.5378723133953584E-3</v>
      </c>
      <c r="Y2293" s="13">
        <f t="shared" si="2758"/>
        <v>6.330229790066289E-3</v>
      </c>
      <c r="Z2293" s="13">
        <f t="shared" si="2759"/>
        <v>7.6708754873541049E-2</v>
      </c>
      <c r="AA2293" s="13">
        <f t="shared" si="2760"/>
        <v>5.0016505326138549E-2</v>
      </c>
      <c r="AB2293" s="13">
        <f t="shared" si="2761"/>
        <v>1.6306162244216885E-2</v>
      </c>
      <c r="AC2293" s="13">
        <f t="shared" si="2762"/>
        <v>2.4257611584077658E-4</v>
      </c>
      <c r="AD2293" s="13">
        <f t="shared" si="2763"/>
        <v>7.3157103365775441E-4</v>
      </c>
      <c r="AE2293" s="13">
        <f t="shared" si="2764"/>
        <v>1.2287320767108913E-3</v>
      </c>
      <c r="AF2293" s="13">
        <f t="shared" si="2765"/>
        <v>1.0318769107010397E-3</v>
      </c>
      <c r="AG2293" s="13">
        <f t="shared" si="2766"/>
        <v>5.7770660722508411E-4</v>
      </c>
      <c r="AH2293" s="13">
        <f t="shared" si="2767"/>
        <v>3.2209622627625493E-2</v>
      </c>
      <c r="AI2293" s="13">
        <f t="shared" si="2768"/>
        <v>2.1001680503918933E-2</v>
      </c>
      <c r="AJ2293" s="13">
        <f t="shared" si="2769"/>
        <v>6.8468759955354445E-3</v>
      </c>
      <c r="AK2293" s="13">
        <f t="shared" si="2770"/>
        <v>1.4881257046546568E-3</v>
      </c>
      <c r="AL2293" s="13">
        <f t="shared" si="2771"/>
        <v>1.0626179170642462E-5</v>
      </c>
      <c r="AM2293" s="13">
        <f t="shared" si="2772"/>
        <v>9.5401435107931581E-5</v>
      </c>
      <c r="AN2293" s="13">
        <f t="shared" si="2773"/>
        <v>1.6023434237857974E-4</v>
      </c>
      <c r="AO2293" s="13">
        <f t="shared" si="2774"/>
        <v>1.3456319838610749E-4</v>
      </c>
      <c r="AP2293" s="13">
        <f t="shared" si="2775"/>
        <v>7.5336552248446163E-5</v>
      </c>
      <c r="AQ2293" s="13">
        <f t="shared" si="2776"/>
        <v>3.1633441606361281E-5</v>
      </c>
      <c r="AR2293" s="13">
        <f t="shared" si="2777"/>
        <v>1.0819727594581451E-2</v>
      </c>
      <c r="AS2293" s="13">
        <f t="shared" si="2778"/>
        <v>7.054800508154436E-3</v>
      </c>
      <c r="AT2293" s="13">
        <f t="shared" si="2779"/>
        <v>2.2999751969162855E-3</v>
      </c>
      <c r="AU2293" s="13">
        <f t="shared" si="2780"/>
        <v>4.99885234204774E-4</v>
      </c>
      <c r="AV2293" s="13">
        <f t="shared" si="2781"/>
        <v>8.1485198528770338E-5</v>
      </c>
      <c r="AW2293" s="13">
        <f t="shared" si="2782"/>
        <v>3.2325387439968616E-7</v>
      </c>
      <c r="AX2293" s="13">
        <f t="shared" si="2783"/>
        <v>1.0367452830869748E-5</v>
      </c>
      <c r="AY2293" s="13">
        <f t="shared" si="2784"/>
        <v>1.7412966425672214E-5</v>
      </c>
      <c r="AZ2293" s="13">
        <f t="shared" si="2785"/>
        <v>1.4623235074615269E-5</v>
      </c>
      <c r="BA2293" s="13">
        <f t="shared" si="2786"/>
        <v>8.1869643888741064E-6</v>
      </c>
      <c r="BB2293" s="13">
        <f t="shared" si="2787"/>
        <v>3.4376654120662909E-6</v>
      </c>
      <c r="BC2293" s="13">
        <f t="shared" si="2788"/>
        <v>1.1547668145596608E-6</v>
      </c>
      <c r="BD2293" s="13">
        <f t="shared" si="2789"/>
        <v>3.0287663455511884E-3</v>
      </c>
      <c r="BE2293" s="13">
        <f t="shared" si="2790"/>
        <v>1.9748503062476733E-3</v>
      </c>
      <c r="BF2293" s="13">
        <f t="shared" si="2791"/>
        <v>6.4383205687277634E-4</v>
      </c>
      <c r="BG2293" s="13">
        <f t="shared" si="2792"/>
        <v>1.3993287361094251E-4</v>
      </c>
      <c r="BH2293" s="13">
        <f t="shared" si="2793"/>
        <v>2.2810151624158704E-5</v>
      </c>
      <c r="BI2293" s="13">
        <f t="shared" si="2794"/>
        <v>2.9745863352379472E-6</v>
      </c>
      <c r="BJ2293" s="14">
        <f t="shared" si="2795"/>
        <v>0.14114691361442955</v>
      </c>
      <c r="BK2293" s="14">
        <f t="shared" si="2796"/>
        <v>0.23645998008419114</v>
      </c>
      <c r="BL2293" s="14">
        <f t="shared" si="2797"/>
        <v>0.54394260676972128</v>
      </c>
      <c r="BM2293" s="14">
        <f t="shared" si="2798"/>
        <v>0.41056737679544808</v>
      </c>
      <c r="BN2293" s="14">
        <f t="shared" si="2799"/>
        <v>0.58767378883388366</v>
      </c>
    </row>
    <row r="2294" spans="1:66" x14ac:dyDescent="0.25">
      <c r="A2294" t="s">
        <v>28</v>
      </c>
      <c r="B2294" t="s">
        <v>188</v>
      </c>
      <c r="C2294" t="s">
        <v>293</v>
      </c>
      <c r="D2294" s="36" t="s">
        <v>545</v>
      </c>
      <c r="E2294" s="10">
        <f>VLOOKUP(A2294,home!$A$2:$E$405,3,FALSE)</f>
        <v>1.4173913043478299</v>
      </c>
      <c r="F2294" s="10">
        <f>VLOOKUP(B2294,home!$B$2:$E$405,3,FALSE)</f>
        <v>1.51</v>
      </c>
      <c r="G2294" s="10">
        <f>VLOOKUP(C2294,away!$B$2:$E$405,4,FALSE)</f>
        <v>0.47</v>
      </c>
      <c r="H2294" s="10">
        <f>VLOOKUP(A2294,away!$A$2:$E$405,3,FALSE)</f>
        <v>1.2521739130434799</v>
      </c>
      <c r="I2294" s="10">
        <f>VLOOKUP(C2294,away!$B$2:$E$405,3,FALSE)</f>
        <v>1.06</v>
      </c>
      <c r="J2294" s="10">
        <f>VLOOKUP(B2294,home!$B$2:$E$405,4,FALSE)</f>
        <v>0.68</v>
      </c>
      <c r="K2294" s="12">
        <f t="shared" si="2744"/>
        <v>1.0059226086956548</v>
      </c>
      <c r="L2294" s="12">
        <f t="shared" si="2745"/>
        <v>0.90256695652174046</v>
      </c>
      <c r="M2294" s="13">
        <f t="shared" si="2746"/>
        <v>0.14830422136335233</v>
      </c>
      <c r="N2294" s="13">
        <f t="shared" si="2747"/>
        <v>0.14918256923440124</v>
      </c>
      <c r="O2294" s="13">
        <f t="shared" si="2748"/>
        <v>0.13385448971524738</v>
      </c>
      <c r="P2294" s="13">
        <f t="shared" si="2749"/>
        <v>0.13464725747998735</v>
      </c>
      <c r="Q2294" s="13">
        <f t="shared" si="2750"/>
        <v>7.5033059608094491E-2</v>
      </c>
      <c r="R2294" s="13">
        <f t="shared" si="2751"/>
        <v>6.0406319699530725E-2</v>
      </c>
      <c r="S2294" s="13">
        <f t="shared" si="2752"/>
        <v>3.056198228920088E-2</v>
      </c>
      <c r="T2294" s="13">
        <f t="shared" si="2753"/>
        <v>6.7722360248992169E-2</v>
      </c>
      <c r="U2294" s="13">
        <f t="shared" si="2754"/>
        <v>6.0764082693855664E-2</v>
      </c>
      <c r="V2294" s="13">
        <f t="shared" si="2755"/>
        <v>3.0830673302359173E-3</v>
      </c>
      <c r="W2294" s="13">
        <f t="shared" si="2756"/>
        <v>2.5159150353130325E-2</v>
      </c>
      <c r="X2294" s="13">
        <f t="shared" si="2757"/>
        <v>2.2707817762897708E-2</v>
      </c>
      <c r="Y2294" s="13">
        <f t="shared" si="2758"/>
        <v>1.0247662983754451E-2</v>
      </c>
      <c r="Z2294" s="13">
        <f t="shared" si="2759"/>
        <v>1.8173582708628233E-2</v>
      </c>
      <c r="AA2294" s="13">
        <f t="shared" si="2760"/>
        <v>1.8281217727609555E-2</v>
      </c>
      <c r="AB2294" s="13">
        <f t="shared" si="2761"/>
        <v>9.1947451133451239E-3</v>
      </c>
      <c r="AC2294" s="13">
        <f t="shared" si="2762"/>
        <v>1.749472118975179E-4</v>
      </c>
      <c r="AD2294" s="13">
        <f t="shared" si="2763"/>
        <v>6.3270395389467653E-3</v>
      </c>
      <c r="AE2294" s="13">
        <f t="shared" si="2764"/>
        <v>5.7105768204598973E-3</v>
      </c>
      <c r="AF2294" s="13">
        <f t="shared" si="2765"/>
        <v>2.5770889704130437E-3</v>
      </c>
      <c r="AG2294" s="13">
        <f t="shared" si="2766"/>
        <v>7.7533178290381543E-4</v>
      </c>
      <c r="AH2294" s="13">
        <f t="shared" si="2767"/>
        <v>4.1007188086056787E-3</v>
      </c>
      <c r="AI2294" s="13">
        <f t="shared" si="2768"/>
        <v>4.1250057614799617E-3</v>
      </c>
      <c r="AJ2294" s="13">
        <f t="shared" si="2769"/>
        <v>2.0747182782362636E-3</v>
      </c>
      <c r="AK2294" s="13">
        <f t="shared" si="2770"/>
        <v>6.9566867425065995E-4</v>
      </c>
      <c r="AL2294" s="13">
        <f t="shared" si="2771"/>
        <v>6.3534704728484558E-6</v>
      </c>
      <c r="AM2294" s="13">
        <f t="shared" si="2772"/>
        <v>1.2729024236675767E-3</v>
      </c>
      <c r="AN2294" s="13">
        <f t="shared" si="2773"/>
        <v>1.1488796664787916E-3</v>
      </c>
      <c r="AO2294" s="13">
        <f t="shared" si="2774"/>
        <v>5.1847041199173764E-4</v>
      </c>
      <c r="AP2294" s="13">
        <f t="shared" si="2775"/>
        <v>1.5598475393265184E-4</v>
      </c>
      <c r="AQ2294" s="13">
        <f t="shared" si="2776"/>
        <v>3.5196671155196543E-5</v>
      </c>
      <c r="AR2294" s="13">
        <f t="shared" si="2777"/>
        <v>7.4023465892693709E-4</v>
      </c>
      <c r="AS2294" s="13">
        <f t="shared" si="2778"/>
        <v>7.4461877915472279E-4</v>
      </c>
      <c r="AT2294" s="13">
        <f t="shared" si="2779"/>
        <v>3.745144324055461E-4</v>
      </c>
      <c r="AU2294" s="13">
        <f t="shared" si="2780"/>
        <v>1.2557751161318647E-4</v>
      </c>
      <c r="AV2294" s="13">
        <f t="shared" si="2781"/>
        <v>3.1580314518861353E-5</v>
      </c>
      <c r="AW2294" s="13">
        <f t="shared" si="2782"/>
        <v>1.6023320299628534E-7</v>
      </c>
      <c r="AX2294" s="13">
        <f t="shared" si="2783"/>
        <v>2.1340688777178501E-4</v>
      </c>
      <c r="AY2294" s="13">
        <f t="shared" si="2784"/>
        <v>1.926140051969566E-4</v>
      </c>
      <c r="AZ2294" s="13">
        <f t="shared" si="2785"/>
        <v>8.6923518227039915E-5</v>
      </c>
      <c r="BA2294" s="13">
        <f t="shared" si="2786"/>
        <v>2.6151431765447147E-5</v>
      </c>
      <c r="BB2294" s="13">
        <f t="shared" si="2787"/>
        <v>5.9008545443063997E-6</v>
      </c>
      <c r="BC2294" s="13">
        <f t="shared" si="2788"/>
        <v>1.0651832653864221E-6</v>
      </c>
      <c r="BD2294" s="13">
        <f t="shared" si="2789"/>
        <v>1.11351890536599E-4</v>
      </c>
      <c r="BE2294" s="13">
        <f t="shared" si="2790"/>
        <v>1.1201138421176865E-4</v>
      </c>
      <c r="BF2294" s="13">
        <f t="shared" si="2791"/>
        <v>5.6337391904956783E-5</v>
      </c>
      <c r="BG2294" s="13">
        <f t="shared" si="2792"/>
        <v>1.88903520773812E-5</v>
      </c>
      <c r="BH2294" s="13">
        <f t="shared" si="2793"/>
        <v>4.7505580602146693E-6</v>
      </c>
      <c r="BI2294" s="13">
        <f t="shared" si="2794"/>
        <v>9.5573875133826205E-7</v>
      </c>
      <c r="BJ2294" s="14">
        <f t="shared" si="2795"/>
        <v>0.36910015311199074</v>
      </c>
      <c r="BK2294" s="14">
        <f t="shared" si="2796"/>
        <v>0.31697044315034384</v>
      </c>
      <c r="BL2294" s="14">
        <f t="shared" si="2797"/>
        <v>0.29581778948432247</v>
      </c>
      <c r="BM2294" s="14">
        <f t="shared" si="2798"/>
        <v>0.29844159758267774</v>
      </c>
      <c r="BN2294" s="14">
        <f t="shared" si="2799"/>
        <v>0.70142791710061347</v>
      </c>
    </row>
    <row r="2295" spans="1:66" x14ac:dyDescent="0.25">
      <c r="A2295" t="s">
        <v>28</v>
      </c>
      <c r="B2295" t="s">
        <v>275</v>
      </c>
      <c r="C2295" t="s">
        <v>187</v>
      </c>
      <c r="D2295" s="36" t="s">
        <v>545</v>
      </c>
      <c r="E2295" s="10">
        <f>VLOOKUP(A2295,home!$A$2:$E$405,3,FALSE)</f>
        <v>1.4173913043478299</v>
      </c>
      <c r="F2295" s="10">
        <f>VLOOKUP(B2295,home!$B$2:$E$405,3,FALSE)</f>
        <v>1.18</v>
      </c>
      <c r="G2295" s="10">
        <f>VLOOKUP(C2295,away!$B$2:$E$405,4,FALSE)</f>
        <v>1.06</v>
      </c>
      <c r="H2295" s="10">
        <f>VLOOKUP(A2295,away!$A$2:$E$405,3,FALSE)</f>
        <v>1.2521739130434799</v>
      </c>
      <c r="I2295" s="10">
        <f>VLOOKUP(C2295,away!$B$2:$E$405,3,FALSE)</f>
        <v>0.47</v>
      </c>
      <c r="J2295" s="10">
        <f>VLOOKUP(B2295,home!$B$2:$E$405,4,FALSE)</f>
        <v>1.46</v>
      </c>
      <c r="K2295" s="12">
        <f t="shared" si="2744"/>
        <v>1.7728730434782656</v>
      </c>
      <c r="L2295" s="12">
        <f t="shared" si="2745"/>
        <v>0.85924173913043578</v>
      </c>
      <c r="M2295" s="13">
        <f t="shared" si="2746"/>
        <v>7.1926193025253438E-2</v>
      </c>
      <c r="N2295" s="13">
        <f t="shared" si="2747"/>
        <v>0.12751600873448626</v>
      </c>
      <c r="O2295" s="13">
        <f t="shared" si="2748"/>
        <v>6.1801987184050174E-2</v>
      </c>
      <c r="P2295" s="13">
        <f t="shared" si="2749"/>
        <v>0.1095670771119918</v>
      </c>
      <c r="Q2295" s="13">
        <f t="shared" si="2750"/>
        <v>0.1130348472486549</v>
      </c>
      <c r="R2295" s="13">
        <f t="shared" si="2751"/>
        <v>2.6551423474870085E-2</v>
      </c>
      <c r="S2295" s="13">
        <f t="shared" si="2752"/>
        <v>4.1726608492438207E-2</v>
      </c>
      <c r="T2295" s="13">
        <f t="shared" si="2753"/>
        <v>9.7124258732277383E-2</v>
      </c>
      <c r="U2295" s="13">
        <f t="shared" si="2754"/>
        <v>4.7072302944573194E-2</v>
      </c>
      <c r="V2295" s="13">
        <f t="shared" si="2755"/>
        <v>7.0625832429635823E-3</v>
      </c>
      <c r="W2295" s="13">
        <f t="shared" si="2756"/>
        <v>6.6798811220274562E-2</v>
      </c>
      <c r="X2295" s="13">
        <f t="shared" si="2757"/>
        <v>5.7396326724754379E-2</v>
      </c>
      <c r="Y2295" s="13">
        <f t="shared" si="2758"/>
        <v>2.4658659797338327E-2</v>
      </c>
      <c r="Z2295" s="13">
        <f t="shared" si="2759"/>
        <v>7.6046970943120179E-3</v>
      </c>
      <c r="AA2295" s="13">
        <f t="shared" si="2760"/>
        <v>1.3482162482323271E-2</v>
      </c>
      <c r="AB2295" s="13">
        <f t="shared" si="2761"/>
        <v>1.1951081216352475E-2</v>
      </c>
      <c r="AC2295" s="13">
        <f t="shared" si="2762"/>
        <v>6.7241377084280654E-4</v>
      </c>
      <c r="AD2295" s="13">
        <f t="shared" si="2763"/>
        <v>2.9606452937204566E-2</v>
      </c>
      <c r="AE2295" s="13">
        <f t="shared" si="2764"/>
        <v>2.5439100111247046E-2</v>
      </c>
      <c r="AF2295" s="13">
        <f t="shared" si="2765"/>
        <v>1.0929168310750586E-2</v>
      </c>
      <c r="AG2295" s="13">
        <f t="shared" si="2766"/>
        <v>3.1302658621928606E-3</v>
      </c>
      <c r="AH2295" s="13">
        <f t="shared" si="2767"/>
        <v>1.6335682892192073E-3</v>
      </c>
      <c r="AI2295" s="13">
        <f t="shared" si="2768"/>
        <v>2.8961091846376398E-3</v>
      </c>
      <c r="AJ2295" s="13">
        <f t="shared" si="2769"/>
        <v>2.5672169522069459E-3</v>
      </c>
      <c r="AK2295" s="13">
        <f t="shared" si="2770"/>
        <v>1.5171165771093753E-3</v>
      </c>
      <c r="AL2295" s="13">
        <f t="shared" si="2771"/>
        <v>4.09722291044831E-5</v>
      </c>
      <c r="AM2295" s="13">
        <f t="shared" si="2772"/>
        <v>1.0497696465075574E-2</v>
      </c>
      <c r="AN2295" s="13">
        <f t="shared" si="2773"/>
        <v>9.0200589675149632E-3</v>
      </c>
      <c r="AO2295" s="13">
        <f t="shared" si="2774"/>
        <v>3.8752055771533195E-3</v>
      </c>
      <c r="AP2295" s="13">
        <f t="shared" si="2775"/>
        <v>1.1099127932003943E-3</v>
      </c>
      <c r="AQ2295" s="13">
        <f t="shared" si="2776"/>
        <v>2.3842084967815659E-4</v>
      </c>
      <c r="AR2295" s="13">
        <f t="shared" si="2777"/>
        <v>2.8072601156340851E-4</v>
      </c>
      <c r="AS2295" s="13">
        <f t="shared" si="2778"/>
        <v>4.9769157850393494E-4</v>
      </c>
      <c r="AT2295" s="13">
        <f t="shared" si="2779"/>
        <v>4.4117199174788669E-4</v>
      </c>
      <c r="AU2295" s="13">
        <f t="shared" si="2780"/>
        <v>2.6071397723581471E-4</v>
      </c>
      <c r="AV2295" s="13">
        <f t="shared" si="2781"/>
        <v>1.1555319557484551E-4</v>
      </c>
      <c r="AW2295" s="13">
        <f t="shared" si="2782"/>
        <v>1.7337245294727678E-6</v>
      </c>
      <c r="AX2295" s="13">
        <f t="shared" si="2783"/>
        <v>3.1018471802582645E-3</v>
      </c>
      <c r="AY2295" s="13">
        <f t="shared" si="2784"/>
        <v>2.6652365656819493E-3</v>
      </c>
      <c r="AZ2295" s="13">
        <f t="shared" si="2785"/>
        <v>1.1450412509452939E-3</v>
      </c>
      <c r="BA2295" s="13">
        <f t="shared" si="2786"/>
        <v>3.2795574527944141E-4</v>
      </c>
      <c r="BB2295" s="13">
        <f t="shared" si="2787"/>
        <v>7.0448316232931348E-5</v>
      </c>
      <c r="BC2295" s="13">
        <f t="shared" si="2788"/>
        <v>1.2106426751758972E-5</v>
      </c>
      <c r="BD2295" s="13">
        <f t="shared" si="2789"/>
        <v>4.0201917732482311E-5</v>
      </c>
      <c r="BE2295" s="13">
        <f t="shared" si="2790"/>
        <v>7.1272896244048775E-5</v>
      </c>
      <c r="BF2295" s="13">
        <f t="shared" si="2791"/>
        <v>6.317889824084871E-5</v>
      </c>
      <c r="BG2295" s="13">
        <f t="shared" si="2792"/>
        <v>3.7336055202619036E-5</v>
      </c>
      <c r="BH2295" s="13">
        <f t="shared" si="2793"/>
        <v>1.6548021454634932E-5</v>
      </c>
      <c r="BI2295" s="13">
        <f t="shared" si="2794"/>
        <v>5.8675082319644504E-6</v>
      </c>
      <c r="BJ2295" s="14">
        <f t="shared" si="2795"/>
        <v>0.58769782981695318</v>
      </c>
      <c r="BK2295" s="14">
        <f t="shared" si="2796"/>
        <v>0.2336610844382763</v>
      </c>
      <c r="BL2295" s="14">
        <f t="shared" si="2797"/>
        <v>0.1713032303570749</v>
      </c>
      <c r="BM2295" s="14">
        <f t="shared" si="2798"/>
        <v>0.48720580208615683</v>
      </c>
      <c r="BN2295" s="14">
        <f t="shared" si="2799"/>
        <v>0.51039753677930666</v>
      </c>
    </row>
    <row r="2296" spans="1:66" x14ac:dyDescent="0.25">
      <c r="A2296" t="s">
        <v>301</v>
      </c>
      <c r="B2296" t="s">
        <v>384</v>
      </c>
      <c r="C2296" t="s">
        <v>322</v>
      </c>
      <c r="D2296" s="36" t="s">
        <v>545</v>
      </c>
      <c r="E2296" s="10">
        <f>VLOOKUP(A2296,home!$A$2:$E$405,3,FALSE)</f>
        <v>1.3248407643312099</v>
      </c>
      <c r="F2296" s="10">
        <f>VLOOKUP(B2296,home!$B$2:$E$405,3,FALSE)</f>
        <v>1.6</v>
      </c>
      <c r="G2296" s="10">
        <f>VLOOKUP(C2296,away!$B$2:$E$405,4,FALSE)</f>
        <v>0.75</v>
      </c>
      <c r="H2296" s="10">
        <f>VLOOKUP(A2296,away!$A$2:$E$405,3,FALSE)</f>
        <v>1.07643312101911</v>
      </c>
      <c r="I2296" s="10">
        <f>VLOOKUP(C2296,away!$B$2:$E$405,3,FALSE)</f>
        <v>0.97</v>
      </c>
      <c r="J2296" s="10">
        <f>VLOOKUP(B2296,home!$B$2:$E$405,4,FALSE)</f>
        <v>0.35</v>
      </c>
      <c r="K2296" s="12">
        <f t="shared" si="2744"/>
        <v>1.5898089171974519</v>
      </c>
      <c r="L2296" s="12">
        <f t="shared" si="2745"/>
        <v>0.36544904458598781</v>
      </c>
      <c r="M2296" s="13">
        <f t="shared" si="2746"/>
        <v>0.14152796317900251</v>
      </c>
      <c r="N2296" s="13">
        <f t="shared" si="2747"/>
        <v>0.22500241789477082</v>
      </c>
      <c r="O2296" s="13">
        <f t="shared" si="2748"/>
        <v>5.1721258925967337E-2</v>
      </c>
      <c r="P2296" s="13">
        <f t="shared" si="2749"/>
        <v>8.2226918649181163E-2</v>
      </c>
      <c r="Q2296" s="13">
        <f t="shared" si="2750"/>
        <v>0.17885542518004713</v>
      </c>
      <c r="R2296" s="13">
        <f t="shared" si="2751"/>
        <v>9.4507423296396279E-3</v>
      </c>
      <c r="S2296" s="13">
        <f t="shared" si="2752"/>
        <v>1.1943339674131229E-2</v>
      </c>
      <c r="T2296" s="13">
        <f t="shared" si="2753"/>
        <v>6.5362544251068855E-2</v>
      </c>
      <c r="U2296" s="13">
        <f t="shared" si="2754"/>
        <v>1.5024874429796498E-2</v>
      </c>
      <c r="V2296" s="13">
        <f t="shared" si="2755"/>
        <v>7.7100116450110718E-4</v>
      </c>
      <c r="W2296" s="13">
        <f t="shared" si="2756"/>
        <v>9.4781983280126866E-2</v>
      </c>
      <c r="X2296" s="13">
        <f t="shared" si="2757"/>
        <v>3.4637985233687434E-2</v>
      </c>
      <c r="Y2296" s="13">
        <f t="shared" si="2758"/>
        <v>6.3292093050173132E-3</v>
      </c>
      <c r="Z2296" s="13">
        <f t="shared" si="2759"/>
        <v>1.1512549183317184E-3</v>
      </c>
      <c r="AA2296" s="13">
        <f t="shared" si="2760"/>
        <v>1.8302753351311901E-3</v>
      </c>
      <c r="AB2296" s="13">
        <f t="shared" si="2761"/>
        <v>1.4548940243590608E-3</v>
      </c>
      <c r="AC2296" s="13">
        <f t="shared" si="2762"/>
        <v>2.7996697882096639E-5</v>
      </c>
      <c r="AD2296" s="13">
        <f t="shared" si="2763"/>
        <v>3.7671310552101378E-2</v>
      </c>
      <c r="AE2296" s="13">
        <f t="shared" si="2764"/>
        <v>1.3766944449567489E-2</v>
      </c>
      <c r="AF2296" s="13">
        <f t="shared" si="2765"/>
        <v>2.515558347981403E-3</v>
      </c>
      <c r="AG2296" s="13">
        <f t="shared" si="2766"/>
        <v>3.0643613162336996E-4</v>
      </c>
      <c r="AH2296" s="13">
        <f t="shared" si="2767"/>
        <v>1.0518125249481148E-4</v>
      </c>
      <c r="AI2296" s="13">
        <f t="shared" si="2768"/>
        <v>1.6721809313824802E-4</v>
      </c>
      <c r="AJ2296" s="13">
        <f t="shared" si="2769"/>
        <v>1.3292240779397041E-4</v>
      </c>
      <c r="AK2296" s="13">
        <f t="shared" si="2770"/>
        <v>7.0440409735403412E-5</v>
      </c>
      <c r="AL2296" s="13">
        <f t="shared" si="2771"/>
        <v>6.5063670740042268E-7</v>
      </c>
      <c r="AM2296" s="13">
        <f t="shared" si="2772"/>
        <v>1.1978037087649034E-2</v>
      </c>
      <c r="AN2296" s="13">
        <f t="shared" si="2773"/>
        <v>4.3773622096968676E-3</v>
      </c>
      <c r="AO2296" s="13">
        <f t="shared" si="2774"/>
        <v>7.9985141867026433E-4</v>
      </c>
      <c r="AP2296" s="13">
        <f t="shared" si="2775"/>
        <v>9.7434978921265029E-5</v>
      </c>
      <c r="AQ2296" s="13">
        <f t="shared" si="2776"/>
        <v>8.9018799890080421E-6</v>
      </c>
      <c r="AR2296" s="13">
        <f t="shared" si="2777"/>
        <v>7.6876776465172819E-6</v>
      </c>
      <c r="AS2296" s="13">
        <f t="shared" si="2778"/>
        <v>1.2221938474972695E-5</v>
      </c>
      <c r="AT2296" s="13">
        <f t="shared" si="2779"/>
        <v>9.7152733864751107E-6</v>
      </c>
      <c r="AU2296" s="13">
        <f t="shared" si="2780"/>
        <v>5.1484760876097393E-6</v>
      </c>
      <c r="AV2296" s="13">
        <f t="shared" si="2781"/>
        <v>2.0462732985149534E-6</v>
      </c>
      <c r="AW2296" s="13">
        <f t="shared" si="2782"/>
        <v>1.0500447796846693E-8</v>
      </c>
      <c r="AX2296" s="13">
        <f t="shared" si="2783"/>
        <v>3.1737983620777062E-3</v>
      </c>
      <c r="AY2296" s="13">
        <f t="shared" si="2784"/>
        <v>1.1598615791298707E-3</v>
      </c>
      <c r="AZ2296" s="13">
        <f t="shared" si="2785"/>
        <v>2.1193515297250316E-4</v>
      </c>
      <c r="BA2296" s="13">
        <f t="shared" si="2786"/>
        <v>2.5817166389328826E-5</v>
      </c>
      <c r="BB2296" s="13">
        <f t="shared" si="2787"/>
        <v>2.3587146977244239E-6</v>
      </c>
      <c r="BC2296" s="13">
        <f t="shared" si="2788"/>
        <v>1.7239800654686358E-7</v>
      </c>
      <c r="BD2296" s="13">
        <f t="shared" si="2789"/>
        <v>4.6824240850079925E-7</v>
      </c>
      <c r="BE2296" s="13">
        <f t="shared" si="2790"/>
        <v>7.4441595644458249E-7</v>
      </c>
      <c r="BF2296" s="13">
        <f t="shared" si="2791"/>
        <v>5.9173956282983376E-7</v>
      </c>
      <c r="BG2296" s="13">
        <f t="shared" si="2792"/>
        <v>3.1358427788179717E-7</v>
      </c>
      <c r="BH2296" s="13">
        <f t="shared" si="2793"/>
        <v>1.2463477031735123E-7</v>
      </c>
      <c r="BI2296" s="13">
        <f t="shared" si="2794"/>
        <v>3.9629093848676221E-8</v>
      </c>
      <c r="BJ2296" s="14">
        <f t="shared" si="2795"/>
        <v>0.68106534557419196</v>
      </c>
      <c r="BK2296" s="14">
        <f t="shared" si="2796"/>
        <v>0.23765773158053535</v>
      </c>
      <c r="BL2296" s="14">
        <f t="shared" si="2797"/>
        <v>7.9996909093020055E-2</v>
      </c>
      <c r="BM2296" s="14">
        <f t="shared" si="2798"/>
        <v>0.30992666392878887</v>
      </c>
      <c r="BN2296" s="14">
        <f t="shared" si="2799"/>
        <v>0.68878472615860864</v>
      </c>
    </row>
    <row r="2297" spans="1:66" x14ac:dyDescent="0.25">
      <c r="A2297" t="s">
        <v>301</v>
      </c>
      <c r="B2297" t="s">
        <v>350</v>
      </c>
      <c r="C2297" t="s">
        <v>343</v>
      </c>
      <c r="D2297" s="36" t="s">
        <v>545</v>
      </c>
      <c r="E2297" s="10">
        <f>VLOOKUP(A2297,home!$A$2:$E$405,3,FALSE)</f>
        <v>1.3248407643312099</v>
      </c>
      <c r="F2297" s="10">
        <f>VLOOKUP(B2297,home!$B$2:$E$405,3,FALSE)</f>
        <v>0.56999999999999995</v>
      </c>
      <c r="G2297" s="10">
        <f>VLOOKUP(C2297,away!$B$2:$E$405,4,FALSE)</f>
        <v>1.04</v>
      </c>
      <c r="H2297" s="10">
        <f>VLOOKUP(A2297,away!$A$2:$E$405,3,FALSE)</f>
        <v>1.07643312101911</v>
      </c>
      <c r="I2297" s="10">
        <f>VLOOKUP(C2297,away!$B$2:$E$405,3,FALSE)</f>
        <v>0.66</v>
      </c>
      <c r="J2297" s="10">
        <f>VLOOKUP(B2297,home!$B$2:$E$405,4,FALSE)</f>
        <v>1.28</v>
      </c>
      <c r="K2297" s="12">
        <f t="shared" si="2744"/>
        <v>0.78536560509554121</v>
      </c>
      <c r="L2297" s="12">
        <f t="shared" si="2745"/>
        <v>0.90937070063694425</v>
      </c>
      <c r="M2297" s="13">
        <f t="shared" si="2746"/>
        <v>0.18364764947574927</v>
      </c>
      <c r="N2297" s="13">
        <f t="shared" si="2747"/>
        <v>0.14423054735489568</v>
      </c>
      <c r="O2297" s="13">
        <f t="shared" si="2748"/>
        <v>0.16700379167409007</v>
      </c>
      <c r="P2297" s="13">
        <f t="shared" si="2749"/>
        <v>0.13115903390137146</v>
      </c>
      <c r="Q2297" s="13">
        <f t="shared" si="2750"/>
        <v>5.6636855548319369E-2</v>
      </c>
      <c r="R2297" s="13">
        <f t="shared" si="2751"/>
        <v>7.593417752184678E-2</v>
      </c>
      <c r="S2297" s="13">
        <f t="shared" si="2752"/>
        <v>2.3418067455598886E-2</v>
      </c>
      <c r="T2297" s="13">
        <f t="shared" si="2753"/>
        <v>5.1503897011848591E-2</v>
      </c>
      <c r="U2297" s="13">
        <f t="shared" si="2754"/>
        <v>5.963609127687744E-2</v>
      </c>
      <c r="V2297" s="13">
        <f t="shared" si="2755"/>
        <v>1.8583237532921494E-3</v>
      </c>
      <c r="W2297" s="13">
        <f t="shared" si="2756"/>
        <v>1.482687944280487E-2</v>
      </c>
      <c r="X2297" s="13">
        <f t="shared" si="2757"/>
        <v>1.348312974716297E-2</v>
      </c>
      <c r="Y2297" s="13">
        <f t="shared" si="2758"/>
        <v>6.1305815724782085E-3</v>
      </c>
      <c r="Z2297" s="13">
        <f t="shared" si="2759"/>
        <v>2.3017438738443974E-2</v>
      </c>
      <c r="AA2297" s="13">
        <f t="shared" si="2760"/>
        <v>1.8077104702567601E-2</v>
      </c>
      <c r="AB2297" s="13">
        <f t="shared" si="2761"/>
        <v>7.0985681365537279E-3</v>
      </c>
      <c r="AC2297" s="13">
        <f t="shared" si="2762"/>
        <v>8.2949587448284416E-5</v>
      </c>
      <c r="AD2297" s="13">
        <f t="shared" si="2763"/>
        <v>2.9111302863192717E-3</v>
      </c>
      <c r="AE2297" s="13">
        <f t="shared" si="2764"/>
        <v>2.6472965881155844E-3</v>
      </c>
      <c r="AF2297" s="13">
        <f t="shared" si="2765"/>
        <v>1.2036869765642303E-3</v>
      </c>
      <c r="AG2297" s="13">
        <f t="shared" si="2766"/>
        <v>3.6486588974192648E-4</v>
      </c>
      <c r="AH2297" s="13">
        <f t="shared" si="2767"/>
        <v>5.232846098111683E-3</v>
      </c>
      <c r="AI2297" s="13">
        <f t="shared" si="2768"/>
        <v>4.1096973422153236E-3</v>
      </c>
      <c r="AJ2297" s="13">
        <f t="shared" si="2769"/>
        <v>1.6138074699642373E-3</v>
      </c>
      <c r="AK2297" s="13">
        <f t="shared" si="2770"/>
        <v>4.2247629338538936E-4</v>
      </c>
      <c r="AL2297" s="13">
        <f t="shared" si="2771"/>
        <v>2.3696655597372008E-6</v>
      </c>
      <c r="AM2297" s="13">
        <f t="shared" si="2772"/>
        <v>4.5726031976541827E-4</v>
      </c>
      <c r="AN2297" s="13">
        <f t="shared" si="2773"/>
        <v>4.1581913735855156E-4</v>
      </c>
      <c r="AO2297" s="13">
        <f t="shared" si="2774"/>
        <v>1.8906687013899791E-4</v>
      </c>
      <c r="AP2297" s="13">
        <f t="shared" si="2775"/>
        <v>5.7310624055178232E-5</v>
      </c>
      <c r="AQ2297" s="13">
        <f t="shared" si="2776"/>
        <v>1.3029150587749481E-5</v>
      </c>
      <c r="AR2297" s="13">
        <f t="shared" si="2777"/>
        <v>9.5171938451302457E-4</v>
      </c>
      <c r="AS2297" s="13">
        <f t="shared" si="2778"/>
        <v>7.4744767029922762E-4</v>
      </c>
      <c r="AT2297" s="13">
        <f t="shared" si="2779"/>
        <v>2.935098459309027E-4</v>
      </c>
      <c r="AU2297" s="13">
        <f t="shared" si="2780"/>
        <v>7.6837512583674178E-5</v>
      </c>
      <c r="AV2297" s="13">
        <f t="shared" si="2781"/>
        <v>1.5086384891078379E-5</v>
      </c>
      <c r="AW2297" s="13">
        <f t="shared" si="2782"/>
        <v>4.7010772829219298E-8</v>
      </c>
      <c r="AX2297" s="13">
        <f t="shared" si="2783"/>
        <v>5.9852754619791366E-5</v>
      </c>
      <c r="AY2297" s="13">
        <f t="shared" si="2784"/>
        <v>5.4428341403650774E-5</v>
      </c>
      <c r="AZ2297" s="13">
        <f t="shared" si="2785"/>
        <v>2.4747769478372356E-5</v>
      </c>
      <c r="BA2297" s="13">
        <f t="shared" si="2786"/>
        <v>7.5016321565830183E-6</v>
      </c>
      <c r="BB2297" s="13">
        <f t="shared" si="2787"/>
        <v>1.7054411225381322E-6</v>
      </c>
      <c r="BC2297" s="13">
        <f t="shared" si="2788"/>
        <v>3.1017563769951172E-7</v>
      </c>
      <c r="BD2297" s="13">
        <f t="shared" si="2789"/>
        <v>1.4424428725072835E-4</v>
      </c>
      <c r="BE2297" s="13">
        <f t="shared" si="2790"/>
        <v>1.1328450193824332E-4</v>
      </c>
      <c r="BF2297" s="13">
        <f t="shared" si="2791"/>
        <v>4.4484875706337735E-5</v>
      </c>
      <c r="BG2297" s="13">
        <f t="shared" si="2792"/>
        <v>1.1645630442235962E-5</v>
      </c>
      <c r="BH2297" s="13">
        <f t="shared" si="2793"/>
        <v>2.2865193997464251E-6</v>
      </c>
      <c r="BI2297" s="13">
        <f t="shared" si="2794"/>
        <v>3.59150738388909E-7</v>
      </c>
      <c r="BJ2297" s="14">
        <f t="shared" si="2795"/>
        <v>0.2952199026345752</v>
      </c>
      <c r="BK2297" s="14">
        <f t="shared" si="2796"/>
        <v>0.34022282218042343</v>
      </c>
      <c r="BL2297" s="14">
        <f t="shared" si="2797"/>
        <v>0.34152946627930603</v>
      </c>
      <c r="BM2297" s="14">
        <f t="shared" si="2798"/>
        <v>0.24132319302584498</v>
      </c>
      <c r="BN2297" s="14">
        <f t="shared" si="2799"/>
        <v>0.75861205547627253</v>
      </c>
    </row>
    <row r="2298" spans="1:66" x14ac:dyDescent="0.25">
      <c r="A2298" t="s">
        <v>303</v>
      </c>
      <c r="B2298" t="s">
        <v>306</v>
      </c>
      <c r="C2298" t="s">
        <v>466</v>
      </c>
      <c r="D2298" s="36" t="s">
        <v>545</v>
      </c>
      <c r="E2298" s="10">
        <f>VLOOKUP(A2298,home!$A$2:$E$405,3,FALSE)</f>
        <v>1.3492822966507201</v>
      </c>
      <c r="F2298" s="10">
        <f>VLOOKUP(B2298,home!$B$2:$E$405,3,FALSE)</f>
        <v>0.74</v>
      </c>
      <c r="G2298" s="10">
        <f>VLOOKUP(C2298,away!$B$2:$E$405,4,FALSE)</f>
        <v>0.82</v>
      </c>
      <c r="H2298" s="10">
        <f>VLOOKUP(A2298,away!$A$2:$E$405,3,FALSE)</f>
        <v>0.98086124401913899</v>
      </c>
      <c r="I2298" s="10">
        <f>VLOOKUP(C2298,away!$B$2:$E$405,3,FALSE)</f>
        <v>0.67</v>
      </c>
      <c r="J2298" s="10">
        <f>VLOOKUP(B2298,home!$B$2:$E$405,4,FALSE)</f>
        <v>2.27</v>
      </c>
      <c r="K2298" s="12">
        <f t="shared" si="2744"/>
        <v>0.81874449760765688</v>
      </c>
      <c r="L2298" s="12">
        <f t="shared" si="2745"/>
        <v>1.4917918660287086</v>
      </c>
      <c r="M2298" s="13">
        <f t="shared" si="2746"/>
        <v>9.9208025709290285E-2</v>
      </c>
      <c r="N2298" s="13">
        <f t="shared" si="2747"/>
        <v>8.1226025168000371E-2</v>
      </c>
      <c r="O2298" s="13">
        <f t="shared" si="2748"/>
        <v>0.14799772579788625</v>
      </c>
      <c r="P2298" s="13">
        <f t="shared" si="2749"/>
        <v>0.12117232365546612</v>
      </c>
      <c r="Q2298" s="13">
        <f t="shared" si="2750"/>
        <v>3.3251680584420684E-2</v>
      </c>
      <c r="R2298" s="13">
        <f t="shared" si="2751"/>
        <v>0.11039090176801696</v>
      </c>
      <c r="S2298" s="13">
        <f t="shared" si="2752"/>
        <v>3.6999859424402606E-2</v>
      </c>
      <c r="T2298" s="13">
        <f t="shared" si="2753"/>
        <v>4.9604586627623515E-2</v>
      </c>
      <c r="U2298" s="13">
        <f t="shared" si="2754"/>
        <v>9.0381943408511231E-2</v>
      </c>
      <c r="V2298" s="13">
        <f t="shared" si="2755"/>
        <v>5.0212771590319952E-3</v>
      </c>
      <c r="W2298" s="13">
        <f t="shared" si="2756"/>
        <v>9.0748768382339327E-3</v>
      </c>
      <c r="X2298" s="13">
        <f t="shared" si="2757"/>
        <v>1.3537827452489704E-2</v>
      </c>
      <c r="Y2298" s="13">
        <f t="shared" si="2758"/>
        <v>1.0097810438662149E-2</v>
      </c>
      <c r="Z2298" s="13">
        <f t="shared" si="2759"/>
        <v>5.489341644703398E-2</v>
      </c>
      <c r="AA2298" s="13">
        <f t="shared" si="2760"/>
        <v>4.494368267089472E-2</v>
      </c>
      <c r="AB2298" s="13">
        <f t="shared" si="2761"/>
        <v>1.8398696444509831E-2</v>
      </c>
      <c r="AC2298" s="13">
        <f t="shared" si="2762"/>
        <v>3.8331060965580196E-4</v>
      </c>
      <c r="AD2298" s="13">
        <f t="shared" si="2763"/>
        <v>1.8575013694428003E-3</v>
      </c>
      <c r="AE2298" s="13">
        <f t="shared" si="2764"/>
        <v>2.7710054340719568E-3</v>
      </c>
      <c r="AF2298" s="13">
        <f t="shared" si="2765"/>
        <v>2.0668816836349481E-3</v>
      </c>
      <c r="AG2298" s="13">
        <f t="shared" si="2766"/>
        <v>1.0277857612301133E-3</v>
      </c>
      <c r="AH2298" s="13">
        <f t="shared" si="2767"/>
        <v>2.0472388038552964E-2</v>
      </c>
      <c r="AI2298" s="13">
        <f t="shared" si="2768"/>
        <v>1.676165505945405E-2</v>
      </c>
      <c r="AJ2298" s="13">
        <f t="shared" si="2769"/>
        <v>6.8617564253627738E-3</v>
      </c>
      <c r="AK2298" s="13">
        <f t="shared" si="2770"/>
        <v>1.8726751057299188E-3</v>
      </c>
      <c r="AL2298" s="13">
        <f t="shared" si="2771"/>
        <v>1.8726967670897757E-5</v>
      </c>
      <c r="AM2298" s="13">
        <f t="shared" si="2772"/>
        <v>3.0416380510599607E-4</v>
      </c>
      <c r="AN2298" s="13">
        <f t="shared" si="2773"/>
        <v>4.5374909039746635E-4</v>
      </c>
      <c r="AO2298" s="13">
        <f t="shared" si="2774"/>
        <v>3.3844960113643278E-4</v>
      </c>
      <c r="AP2298" s="13">
        <f t="shared" si="2775"/>
        <v>1.6829878734533047E-4</v>
      </c>
      <c r="AQ2298" s="13">
        <f t="shared" si="2776"/>
        <v>6.2766690506064858E-5</v>
      </c>
      <c r="AR2298" s="13">
        <f t="shared" si="2777"/>
        <v>6.1081083908193388E-3</v>
      </c>
      <c r="AS2298" s="13">
        <f t="shared" si="2778"/>
        <v>5.0009801357744927E-3</v>
      </c>
      <c r="AT2298" s="13">
        <f t="shared" si="2779"/>
        <v>2.0472624844052796E-3</v>
      </c>
      <c r="AU2298" s="13">
        <f t="shared" si="2780"/>
        <v>5.5872829808846806E-4</v>
      </c>
      <c r="AV2298" s="13">
        <f t="shared" si="2781"/>
        <v>1.1436392992940597E-4</v>
      </c>
      <c r="AW2298" s="13">
        <f t="shared" si="2782"/>
        <v>6.3536251547074529E-7</v>
      </c>
      <c r="AX2298" s="13">
        <f t="shared" si="2783"/>
        <v>4.150540696699033E-5</v>
      </c>
      <c r="AY2298" s="13">
        <f t="shared" si="2784"/>
        <v>6.1917428509567467E-5</v>
      </c>
      <c r="AZ2298" s="13">
        <f t="shared" si="2785"/>
        <v>4.618395810799341E-5</v>
      </c>
      <c r="BA2298" s="13">
        <f t="shared" si="2786"/>
        <v>2.2965617682171742E-5</v>
      </c>
      <c r="BB2298" s="13">
        <f t="shared" si="2787"/>
        <v>8.5649804141472258E-6</v>
      </c>
      <c r="BC2298" s="13">
        <f t="shared" si="2788"/>
        <v>2.5554336229040022E-6</v>
      </c>
      <c r="BD2298" s="13">
        <f t="shared" si="2789"/>
        <v>1.5186710690410017E-3</v>
      </c>
      <c r="BE2298" s="13">
        <f t="shared" si="2790"/>
        <v>1.2434035814532581E-3</v>
      </c>
      <c r="BF2298" s="13">
        <f t="shared" si="2791"/>
        <v>5.0901492031025456E-4</v>
      </c>
      <c r="BG2298" s="13">
        <f t="shared" si="2792"/>
        <v>1.3891772173474032E-4</v>
      </c>
      <c r="BH2298" s="13">
        <f t="shared" si="2793"/>
        <v>2.8434530072627555E-5</v>
      </c>
      <c r="BI2298" s="13">
        <f t="shared" si="2794"/>
        <v>4.6561230078046528E-6</v>
      </c>
      <c r="BJ2298" s="14">
        <f t="shared" si="2795"/>
        <v>0.20602710215760525</v>
      </c>
      <c r="BK2298" s="14">
        <f t="shared" si="2796"/>
        <v>0.26286544095402731</v>
      </c>
      <c r="BL2298" s="14">
        <f t="shared" si="2797"/>
        <v>0.47535396590355533</v>
      </c>
      <c r="BM2298" s="14">
        <f t="shared" si="2798"/>
        <v>0.4058319607131472</v>
      </c>
      <c r="BN2298" s="14">
        <f t="shared" si="2799"/>
        <v>0.59324668268308067</v>
      </c>
    </row>
    <row r="2299" spans="1:66" x14ac:dyDescent="0.25">
      <c r="A2299" t="s">
        <v>303</v>
      </c>
      <c r="B2299" t="s">
        <v>380</v>
      </c>
      <c r="C2299" t="s">
        <v>473</v>
      </c>
      <c r="D2299" s="36" t="s">
        <v>545</v>
      </c>
      <c r="E2299" s="10">
        <f>VLOOKUP(A2299,home!$A$2:$E$405,3,FALSE)</f>
        <v>1.3492822966507201</v>
      </c>
      <c r="F2299" s="10">
        <f>VLOOKUP(B2299,home!$B$2:$E$405,3,FALSE)</f>
        <v>1.1499999999999999</v>
      </c>
      <c r="G2299" s="10">
        <f>VLOOKUP(C2299,away!$B$2:$E$405,4,FALSE)</f>
        <v>1.04</v>
      </c>
      <c r="H2299" s="10">
        <f>VLOOKUP(A2299,away!$A$2:$E$405,3,FALSE)</f>
        <v>0.98086124401913899</v>
      </c>
      <c r="I2299" s="10">
        <f>VLOOKUP(C2299,away!$B$2:$E$405,3,FALSE)</f>
        <v>0.44</v>
      </c>
      <c r="J2299" s="10">
        <f>VLOOKUP(B2299,home!$B$2:$E$405,4,FALSE)</f>
        <v>0.56999999999999995</v>
      </c>
      <c r="K2299" s="12">
        <f t="shared" si="2744"/>
        <v>1.6137416267942613</v>
      </c>
      <c r="L2299" s="12">
        <f t="shared" si="2745"/>
        <v>0.24600000000000005</v>
      </c>
      <c r="M2299" s="13">
        <f t="shared" si="2746"/>
        <v>0.1557128572010954</v>
      </c>
      <c r="N2299" s="13">
        <f t="shared" si="2747"/>
        <v>0.2512803194924782</v>
      </c>
      <c r="O2299" s="13">
        <f t="shared" si="2748"/>
        <v>3.8305362871469469E-2</v>
      </c>
      <c r="P2299" s="13">
        <f t="shared" si="2749"/>
        <v>6.1814958595149641E-2</v>
      </c>
      <c r="Q2299" s="13">
        <f t="shared" si="2750"/>
        <v>0.20275075577958679</v>
      </c>
      <c r="R2299" s="13">
        <f t="shared" si="2751"/>
        <v>4.7115596331907452E-3</v>
      </c>
      <c r="S2299" s="13">
        <f t="shared" si="2752"/>
        <v>6.1348323683787379E-3</v>
      </c>
      <c r="T2299" s="13">
        <f t="shared" si="2753"/>
        <v>4.9876685921778352E-2</v>
      </c>
      <c r="U2299" s="13">
        <f t="shared" si="2754"/>
        <v>7.6032399072034065E-3</v>
      </c>
      <c r="V2299" s="13">
        <f t="shared" si="2755"/>
        <v>2.7060093934437438E-4</v>
      </c>
      <c r="W2299" s="13">
        <f t="shared" si="2756"/>
        <v>0.10906244482183876</v>
      </c>
      <c r="X2299" s="13">
        <f t="shared" si="2757"/>
        <v>2.682936142617234E-2</v>
      </c>
      <c r="Y2299" s="13">
        <f t="shared" si="2758"/>
        <v>3.3000114554191978E-3</v>
      </c>
      <c r="Z2299" s="13">
        <f t="shared" si="2759"/>
        <v>3.8634788992164131E-4</v>
      </c>
      <c r="AA2299" s="13">
        <f t="shared" si="2760"/>
        <v>6.2346567239067961E-4</v>
      </c>
      <c r="AB2299" s="13">
        <f t="shared" si="2761"/>
        <v>5.0305625420705676E-4</v>
      </c>
      <c r="AC2299" s="13">
        <f t="shared" si="2762"/>
        <v>6.7139550010708087E-6</v>
      </c>
      <c r="AD2299" s="13">
        <f t="shared" si="2763"/>
        <v>4.39996517822384E-2</v>
      </c>
      <c r="AE2299" s="13">
        <f t="shared" si="2764"/>
        <v>1.0823914338430647E-2</v>
      </c>
      <c r="AF2299" s="13">
        <f t="shared" si="2765"/>
        <v>1.3313414636269697E-3</v>
      </c>
      <c r="AG2299" s="13">
        <f t="shared" si="2766"/>
        <v>1.0917000001741157E-4</v>
      </c>
      <c r="AH2299" s="13">
        <f t="shared" si="2767"/>
        <v>2.3760395230180932E-5</v>
      </c>
      <c r="AI2299" s="13">
        <f t="shared" si="2768"/>
        <v>3.8343138852026782E-5</v>
      </c>
      <c r="AJ2299" s="13">
        <f t="shared" si="2769"/>
        <v>3.093795963373398E-5</v>
      </c>
      <c r="AK2299" s="13">
        <f t="shared" si="2770"/>
        <v>1.6641957769679019E-5</v>
      </c>
      <c r="AL2299" s="13">
        <f t="shared" si="2771"/>
        <v>1.066123524700105E-7</v>
      </c>
      <c r="AM2299" s="13">
        <f t="shared" si="2772"/>
        <v>1.4200813929090081E-2</v>
      </c>
      <c r="AN2299" s="13">
        <f t="shared" si="2773"/>
        <v>3.4934002265561599E-3</v>
      </c>
      <c r="AO2299" s="13">
        <f t="shared" si="2774"/>
        <v>4.2968822786640772E-4</v>
      </c>
      <c r="AP2299" s="13">
        <f t="shared" si="2775"/>
        <v>3.5234434685045454E-5</v>
      </c>
      <c r="AQ2299" s="13">
        <f t="shared" si="2776"/>
        <v>2.1669177331302946E-6</v>
      </c>
      <c r="AR2299" s="13">
        <f t="shared" si="2777"/>
        <v>1.169011445324902E-6</v>
      </c>
      <c r="AS2299" s="13">
        <f t="shared" si="2778"/>
        <v>1.8864824315197182E-6</v>
      </c>
      <c r="AT2299" s="13">
        <f t="shared" si="2779"/>
        <v>1.5221476139797122E-6</v>
      </c>
      <c r="AU2299" s="13">
        <f t="shared" si="2780"/>
        <v>8.1878432226820778E-7</v>
      </c>
      <c r="AV2299" s="13">
        <f t="shared" si="2781"/>
        <v>3.3032658605268389E-7</v>
      </c>
      <c r="AW2299" s="13">
        <f t="shared" si="2782"/>
        <v>1.1756394059273381E-9</v>
      </c>
      <c r="AX2299" s="13">
        <f t="shared" si="2783"/>
        <v>3.8194074286220666E-3</v>
      </c>
      <c r="AY2299" s="13">
        <f t="shared" si="2784"/>
        <v>9.3957422744102845E-4</v>
      </c>
      <c r="AZ2299" s="13">
        <f t="shared" si="2785"/>
        <v>1.1556762997524652E-4</v>
      </c>
      <c r="BA2299" s="13">
        <f t="shared" si="2786"/>
        <v>9.4765456579702192E-6</v>
      </c>
      <c r="BB2299" s="13">
        <f t="shared" si="2787"/>
        <v>5.8280755796516826E-7</v>
      </c>
      <c r="BC2299" s="13">
        <f t="shared" si="2788"/>
        <v>2.8674131851886285E-8</v>
      </c>
      <c r="BD2299" s="13">
        <f t="shared" si="2789"/>
        <v>4.7929469258321007E-8</v>
      </c>
      <c r="BE2299" s="13">
        <f t="shared" si="2790"/>
        <v>7.7345779692308472E-8</v>
      </c>
      <c r="BF2299" s="13">
        <f t="shared" si="2791"/>
        <v>6.2408052173168225E-8</v>
      </c>
      <c r="BG2299" s="13">
        <f t="shared" si="2792"/>
        <v>3.3570157212996535E-8</v>
      </c>
      <c r="BH2299" s="13">
        <f t="shared" si="2793"/>
        <v>1.3543390028160045E-8</v>
      </c>
      <c r="BI2299" s="13">
        <f t="shared" si="2794"/>
        <v>4.3711064512704327E-9</v>
      </c>
      <c r="BJ2299" s="14">
        <f t="shared" si="2795"/>
        <v>0.72240959753090428</v>
      </c>
      <c r="BK2299" s="14">
        <f t="shared" si="2796"/>
        <v>0.22487964389876272</v>
      </c>
      <c r="BL2299" s="14">
        <f t="shared" si="2797"/>
        <v>5.1862333710300933E-2</v>
      </c>
      <c r="BM2299" s="14">
        <f t="shared" si="2798"/>
        <v>0.28402253640511743</v>
      </c>
      <c r="BN2299" s="14">
        <f t="shared" si="2799"/>
        <v>0.71457581357297018</v>
      </c>
    </row>
    <row r="2300" spans="1:66" x14ac:dyDescent="0.25">
      <c r="A2300" t="s">
        <v>35</v>
      </c>
      <c r="B2300" t="s">
        <v>213</v>
      </c>
      <c r="C2300" t="s">
        <v>474</v>
      </c>
      <c r="D2300" s="36" t="s">
        <v>545</v>
      </c>
      <c r="E2300" s="10">
        <f>VLOOKUP(A2300,home!$A$2:$E$405,3,FALSE)</f>
        <v>1.5533333333333299</v>
      </c>
      <c r="F2300" s="10">
        <f>VLOOKUP(B2300,home!$B$2:$E$405,3,FALSE)</f>
        <v>0.97</v>
      </c>
      <c r="G2300" s="10">
        <f>VLOOKUP(C2300,away!$B$2:$E$405,4,FALSE)</f>
        <v>1.21</v>
      </c>
      <c r="H2300" s="10">
        <f>VLOOKUP(A2300,away!$A$2:$E$405,3,FALSE)</f>
        <v>1.0733333333333299</v>
      </c>
      <c r="I2300" s="10">
        <f>VLOOKUP(C2300,away!$B$2:$E$405,3,FALSE)</f>
        <v>0.89</v>
      </c>
      <c r="J2300" s="10">
        <f>VLOOKUP(B2300,home!$B$2:$E$405,4,FALSE)</f>
        <v>0.7</v>
      </c>
      <c r="K2300" s="12">
        <f t="shared" si="2744"/>
        <v>1.8231473333333292</v>
      </c>
      <c r="L2300" s="12">
        <f t="shared" si="2745"/>
        <v>0.66868666666666443</v>
      </c>
      <c r="M2300" s="13">
        <f t="shared" si="2746"/>
        <v>8.27580490474292E-2</v>
      </c>
      <c r="N2300" s="13">
        <f t="shared" si="2747"/>
        <v>0.15088011643268939</v>
      </c>
      <c r="O2300" s="13">
        <f t="shared" si="2748"/>
        <v>5.5339203957361756E-2</v>
      </c>
      <c r="P2300" s="13">
        <f t="shared" si="2749"/>
        <v>0.10089152212365329</v>
      </c>
      <c r="Q2300" s="13">
        <f t="shared" si="2750"/>
        <v>0.13753834096363998</v>
      </c>
      <c r="R2300" s="13">
        <f t="shared" si="2751"/>
        <v>1.8502293915117457E-2</v>
      </c>
      <c r="S2300" s="13">
        <f t="shared" si="2752"/>
        <v>3.0749574674585171E-2</v>
      </c>
      <c r="T2300" s="13">
        <f t="shared" si="2753"/>
        <v>9.1970054757839578E-2</v>
      </c>
      <c r="U2300" s="13">
        <f t="shared" si="2754"/>
        <v>3.3732407811895876E-2</v>
      </c>
      <c r="V2300" s="13">
        <f t="shared" si="2755"/>
        <v>4.1652496232935741E-3</v>
      </c>
      <c r="W2300" s="13">
        <f t="shared" si="2756"/>
        <v>8.3584219852983477E-2</v>
      </c>
      <c r="X2300" s="13">
        <f t="shared" si="2757"/>
        <v>5.5891653359425156E-2</v>
      </c>
      <c r="Y2300" s="13">
        <f t="shared" si="2758"/>
        <v>1.8687001689701343E-2</v>
      </c>
      <c r="Z2300" s="13">
        <f t="shared" si="2759"/>
        <v>4.1240790812622687E-3</v>
      </c>
      <c r="AA2300" s="13">
        <f t="shared" si="2760"/>
        <v>7.5188037794590712E-3</v>
      </c>
      <c r="AB2300" s="13">
        <f t="shared" si="2761"/>
        <v>6.8539435301886832E-3</v>
      </c>
      <c r="AC2300" s="13">
        <f t="shared" si="2762"/>
        <v>3.1736971460490543E-4</v>
      </c>
      <c r="AD2300" s="13">
        <f t="shared" si="2763"/>
        <v>3.8096586883428374E-2</v>
      </c>
      <c r="AE2300" s="13">
        <f t="shared" si="2764"/>
        <v>2.547467969445669E-2</v>
      </c>
      <c r="AF2300" s="13">
        <f t="shared" si="2765"/>
        <v>8.5172893246436027E-3</v>
      </c>
      <c r="AG2300" s="13">
        <f t="shared" si="2766"/>
        <v>1.8984659358438328E-3</v>
      </c>
      <c r="AH2300" s="13">
        <f t="shared" si="2767"/>
        <v>6.8942917347974639E-4</v>
      </c>
      <c r="AI2300" s="13">
        <f t="shared" si="2768"/>
        <v>1.2569309591518006E-3</v>
      </c>
      <c r="AJ2300" s="13">
        <f t="shared" si="2769"/>
        <v>1.145785163180855E-3</v>
      </c>
      <c r="AK2300" s="13">
        <f t="shared" si="2770"/>
        <v>6.963117216086896E-4</v>
      </c>
      <c r="AL2300" s="13">
        <f t="shared" si="2771"/>
        <v>1.5476398465646531E-5</v>
      </c>
      <c r="AM2300" s="13">
        <f t="shared" si="2772"/>
        <v>1.3891138157124779E-2</v>
      </c>
      <c r="AN2300" s="13">
        <f t="shared" si="2773"/>
        <v>9.2888188704938809E-3</v>
      </c>
      <c r="AO2300" s="13">
        <f t="shared" si="2774"/>
        <v>3.1056546638904819E-3</v>
      </c>
      <c r="AP2300" s="13">
        <f t="shared" si="2775"/>
        <v>6.9223662167156909E-4</v>
      </c>
      <c r="AQ2300" s="13">
        <f t="shared" si="2776"/>
        <v>1.1572234977253857E-4</v>
      </c>
      <c r="AR2300" s="13">
        <f t="shared" si="2777"/>
        <v>9.2202419183385034E-5</v>
      </c>
      <c r="AS2300" s="13">
        <f t="shared" si="2778"/>
        <v>1.6809859466107021E-4</v>
      </c>
      <c r="AT2300" s="13">
        <f t="shared" si="2779"/>
        <v>1.5323425229670523E-4</v>
      </c>
      <c r="AU2300" s="13">
        <f t="shared" si="2780"/>
        <v>9.3122872816688235E-5</v>
      </c>
      <c r="AV2300" s="13">
        <f t="shared" si="2781"/>
        <v>4.244417931202097E-5</v>
      </c>
      <c r="AW2300" s="13">
        <f t="shared" si="2782"/>
        <v>5.240971912715168E-7</v>
      </c>
      <c r="AX2300" s="13">
        <f t="shared" si="2783"/>
        <v>4.2209319146878158E-3</v>
      </c>
      <c r="AY2300" s="13">
        <f t="shared" si="2784"/>
        <v>2.8224808922595371E-3</v>
      </c>
      <c r="AZ2300" s="13">
        <f t="shared" si="2785"/>
        <v>9.4367766978769132E-4</v>
      </c>
      <c r="BA2300" s="13">
        <f t="shared" si="2786"/>
        <v>2.1034155847269892E-4</v>
      </c>
      <c r="BB2300" s="13">
        <f t="shared" si="2787"/>
        <v>3.5163148899145071E-5</v>
      </c>
      <c r="BC2300" s="13">
        <f t="shared" si="2788"/>
        <v>4.7026257653745824E-6</v>
      </c>
      <c r="BD2300" s="13">
        <f t="shared" si="2789"/>
        <v>1.0275754723723376E-5</v>
      </c>
      <c r="BE2300" s="13">
        <f t="shared" si="2790"/>
        <v>1.8734214822543632E-5</v>
      </c>
      <c r="BF2300" s="13">
        <f t="shared" si="2791"/>
        <v>1.7077616897907082E-5</v>
      </c>
      <c r="BG2300" s="13">
        <f t="shared" si="2792"/>
        <v>1.0378337235702498E-5</v>
      </c>
      <c r="BH2300" s="13">
        <f t="shared" si="2793"/>
        <v>4.7303094639262504E-6</v>
      </c>
      <c r="BI2300" s="13">
        <f t="shared" si="2794"/>
        <v>1.7248102169997098E-6</v>
      </c>
      <c r="BJ2300" s="14">
        <f t="shared" si="2795"/>
        <v>0.64786927736747713</v>
      </c>
      <c r="BK2300" s="14">
        <f t="shared" si="2796"/>
        <v>0.22171972247429131</v>
      </c>
      <c r="BL2300" s="14">
        <f t="shared" si="2797"/>
        <v>0.12634713337307463</v>
      </c>
      <c r="BM2300" s="14">
        <f t="shared" si="2798"/>
        <v>0.45132872906114574</v>
      </c>
      <c r="BN2300" s="14">
        <f t="shared" si="2799"/>
        <v>0.5459095264398911</v>
      </c>
    </row>
    <row r="2301" spans="1:66" x14ac:dyDescent="0.25">
      <c r="A2301" t="s">
        <v>35</v>
      </c>
      <c r="B2301" t="s">
        <v>475</v>
      </c>
      <c r="C2301" t="s">
        <v>217</v>
      </c>
      <c r="D2301" s="36" t="s">
        <v>545</v>
      </c>
      <c r="E2301" s="10">
        <f>VLOOKUP(A2301,home!$A$2:$E$405,3,FALSE)</f>
        <v>1.5533333333333299</v>
      </c>
      <c r="F2301" s="10">
        <f>VLOOKUP(B2301,home!$B$2:$E$405,3,FALSE)</f>
        <v>0.64</v>
      </c>
      <c r="G2301" s="10">
        <f>VLOOKUP(C2301,away!$B$2:$E$405,4,FALSE)</f>
        <v>1.1000000000000001</v>
      </c>
      <c r="H2301" s="10">
        <f>VLOOKUP(A2301,away!$A$2:$E$405,3,FALSE)</f>
        <v>1.0733333333333299</v>
      </c>
      <c r="I2301" s="10">
        <f>VLOOKUP(C2301,away!$B$2:$E$405,3,FALSE)</f>
        <v>0.46</v>
      </c>
      <c r="J2301" s="10">
        <f>VLOOKUP(B2301,home!$B$2:$E$405,4,FALSE)</f>
        <v>0.82</v>
      </c>
      <c r="K2301" s="12">
        <f t="shared" si="2744"/>
        <v>1.0935466666666644</v>
      </c>
      <c r="L2301" s="12">
        <f t="shared" si="2745"/>
        <v>0.40486133333333207</v>
      </c>
      <c r="M2301" s="13">
        <f t="shared" si="2746"/>
        <v>0.22348566627117583</v>
      </c>
      <c r="N2301" s="13">
        <f t="shared" si="2747"/>
        <v>0.24439200539862288</v>
      </c>
      <c r="O2301" s="13">
        <f t="shared" si="2748"/>
        <v>9.0480704827436309E-2</v>
      </c>
      <c r="P2301" s="13">
        <f t="shared" si="2749"/>
        <v>9.8944873161693342E-2</v>
      </c>
      <c r="Q2301" s="13">
        <f t="shared" si="2750"/>
        <v>0.13362703143182275</v>
      </c>
      <c r="R2301" s="13">
        <f t="shared" si="2751"/>
        <v>1.8316069398687764E-2</v>
      </c>
      <c r="S2301" s="13">
        <f t="shared" si="2752"/>
        <v>1.095158370593706E-2</v>
      </c>
      <c r="T2301" s="13">
        <f t="shared" si="2753"/>
        <v>5.4100418114862832E-2</v>
      </c>
      <c r="U2301" s="13">
        <f t="shared" si="2754"/>
        <v>2.0029476637370296E-2</v>
      </c>
      <c r="V2301" s="13">
        <f t="shared" si="2755"/>
        <v>5.3873853337907613E-4</v>
      </c>
      <c r="W2301" s="13">
        <f t="shared" si="2756"/>
        <v>4.8709131599610468E-2</v>
      </c>
      <c r="X2301" s="13">
        <f t="shared" si="2757"/>
        <v>1.9720443964927031E-2</v>
      </c>
      <c r="Y2301" s="13">
        <f t="shared" si="2758"/>
        <v>3.9920226187828102E-3</v>
      </c>
      <c r="Z2301" s="13">
        <f t="shared" si="2759"/>
        <v>2.4718227593928566E-3</v>
      </c>
      <c r="AA2301" s="13">
        <f t="shared" si="2760"/>
        <v>2.7030535391248541E-3</v>
      </c>
      <c r="AB2301" s="13">
        <f t="shared" si="2761"/>
        <v>1.4779575937657573E-3</v>
      </c>
      <c r="AC2301" s="13">
        <f t="shared" si="2762"/>
        <v>1.4907392256375455E-5</v>
      </c>
      <c r="AD2301" s="13">
        <f t="shared" si="2763"/>
        <v>1.3316427124245474E-2</v>
      </c>
      <c r="AE2301" s="13">
        <f t="shared" si="2764"/>
        <v>5.3913064407581715E-3</v>
      </c>
      <c r="AF2301" s="13">
        <f t="shared" si="2765"/>
        <v>1.0913657570069673E-3</v>
      </c>
      <c r="AG2301" s="13">
        <f t="shared" si="2766"/>
        <v>1.4728393184539401E-4</v>
      </c>
      <c r="AH2301" s="13">
        <f t="shared" si="2767"/>
        <v>2.5018636453286701E-4</v>
      </c>
      <c r="AI2301" s="13">
        <f t="shared" si="2768"/>
        <v>2.7359046498036762E-4</v>
      </c>
      <c r="AJ2301" s="13">
        <f t="shared" si="2769"/>
        <v>1.4959197050553192E-4</v>
      </c>
      <c r="AK2301" s="13">
        <f t="shared" si="2770"/>
        <v>5.4528600235474148E-5</v>
      </c>
      <c r="AL2301" s="13">
        <f t="shared" si="2771"/>
        <v>2.6400083022575861E-7</v>
      </c>
      <c r="AM2301" s="13">
        <f t="shared" si="2772"/>
        <v>2.9124268987256404E-3</v>
      </c>
      <c r="AN2301" s="13">
        <f t="shared" si="2773"/>
        <v>1.179129037453924E-3</v>
      </c>
      <c r="AO2301" s="13">
        <f t="shared" si="2774"/>
        <v>2.3869187713782209E-4</v>
      </c>
      <c r="AP2301" s="13">
        <f t="shared" si="2775"/>
        <v>3.2212370544618171E-5</v>
      </c>
      <c r="AQ2301" s="13">
        <f t="shared" si="2776"/>
        <v>3.2603858221303666E-6</v>
      </c>
      <c r="AR2301" s="13">
        <f t="shared" si="2777"/>
        <v>2.025815702531913E-5</v>
      </c>
      <c r="AS2301" s="13">
        <f t="shared" si="2778"/>
        <v>2.2153240087847602E-5</v>
      </c>
      <c r="AT2301" s="13">
        <f t="shared" si="2779"/>
        <v>1.2112800926966034E-5</v>
      </c>
      <c r="AU2301" s="13">
        <f t="shared" si="2780"/>
        <v>4.4153043592268644E-6</v>
      </c>
      <c r="AV2301" s="13">
        <f t="shared" si="2781"/>
        <v>1.2070853410878319E-6</v>
      </c>
      <c r="AW2301" s="13">
        <f t="shared" si="2782"/>
        <v>3.2467317948174762E-9</v>
      </c>
      <c r="AX2301" s="13">
        <f t="shared" si="2783"/>
        <v>5.3081245450195904E-4</v>
      </c>
      <c r="AY2301" s="13">
        <f t="shared" si="2784"/>
        <v>2.1490543807960177E-4</v>
      </c>
      <c r="AZ2301" s="13">
        <f t="shared" si="2785"/>
        <v>4.3503451100745713E-5</v>
      </c>
      <c r="BA2301" s="13">
        <f t="shared" si="2786"/>
        <v>5.8709550724164402E-6</v>
      </c>
      <c r="BB2301" s="13">
        <f t="shared" si="2787"/>
        <v>5.9423067463965234E-7</v>
      </c>
      <c r="BC2301" s="13">
        <f t="shared" si="2788"/>
        <v>4.8116204648435039E-8</v>
      </c>
      <c r="BD2301" s="13">
        <f t="shared" si="2789"/>
        <v>1.3669574106911169E-6</v>
      </c>
      <c r="BE2301" s="13">
        <f t="shared" si="2790"/>
        <v>1.4948317199365652E-6</v>
      </c>
      <c r="BF2301" s="13">
        <f t="shared" si="2791"/>
        <v>8.1733412228211385E-7</v>
      </c>
      <c r="BG2301" s="13">
        <f t="shared" si="2792"/>
        <v>2.9793100165817658E-7</v>
      </c>
      <c r="BH2301" s="13">
        <f t="shared" si="2793"/>
        <v>8.1450363439989833E-8</v>
      </c>
      <c r="BI2301" s="13">
        <f t="shared" si="2794"/>
        <v>1.7813954687717857E-8</v>
      </c>
      <c r="BJ2301" s="14">
        <f t="shared" si="2795"/>
        <v>0.52964889159780293</v>
      </c>
      <c r="BK2301" s="14">
        <f t="shared" si="2796"/>
        <v>0.33415093850335159</v>
      </c>
      <c r="BL2301" s="14">
        <f t="shared" si="2797"/>
        <v>0.13379938230295241</v>
      </c>
      <c r="BM2301" s="14">
        <f t="shared" si="2798"/>
        <v>0.1906097824827131</v>
      </c>
      <c r="BN2301" s="14">
        <f t="shared" si="2799"/>
        <v>0.80924635048943894</v>
      </c>
    </row>
    <row r="2302" spans="1:66" x14ac:dyDescent="0.25">
      <c r="A2302" t="s">
        <v>10</v>
      </c>
      <c r="B2302" t="s">
        <v>37</v>
      </c>
      <c r="C2302" t="s">
        <v>42</v>
      </c>
      <c r="D2302" t="s">
        <v>546</v>
      </c>
      <c r="E2302" s="10">
        <f>VLOOKUP(A2302,home!$A$2:$E$405,3,FALSE)</f>
        <v>1.58169934640523</v>
      </c>
      <c r="F2302" s="10">
        <f>VLOOKUP(B2302,home!$B$2:$E$405,3,FALSE)</f>
        <v>0.91</v>
      </c>
      <c r="G2302" s="10">
        <f>VLOOKUP(C2302,away!$B$2:$E$405,4,FALSE)</f>
        <v>1.34</v>
      </c>
      <c r="H2302" s="10">
        <f>VLOOKUP(A2302,away!$A$2:$E$405,3,FALSE)</f>
        <v>1.47712418300654</v>
      </c>
      <c r="I2302" s="10">
        <f>VLOOKUP(C2302,away!$B$2:$E$405,3,FALSE)</f>
        <v>0.95</v>
      </c>
      <c r="J2302" s="10">
        <f>VLOOKUP(B2302,home!$B$2:$E$405,4,FALSE)</f>
        <v>1.58</v>
      </c>
      <c r="K2302" s="12">
        <f t="shared" si="2744"/>
        <v>1.9287241830065378</v>
      </c>
      <c r="L2302" s="12">
        <f t="shared" si="2745"/>
        <v>2.2171633986928168</v>
      </c>
      <c r="M2302" s="13">
        <f t="shared" si="2746"/>
        <v>1.5829379846409346E-2</v>
      </c>
      <c r="N2302" s="13">
        <f t="shared" si="2747"/>
        <v>3.0530507711766023E-2</v>
      </c>
      <c r="O2302" s="13">
        <f t="shared" si="2748"/>
        <v>3.5096321619464521E-2</v>
      </c>
      <c r="P2302" s="13">
        <f t="shared" si="2749"/>
        <v>6.769112424203641E-2</v>
      </c>
      <c r="Q2302" s="13">
        <f t="shared" si="2750"/>
        <v>2.9442464271575368E-2</v>
      </c>
      <c r="R2302" s="13">
        <f t="shared" si="2751"/>
        <v>3.8907139861714089E-2</v>
      </c>
      <c r="S2302" s="13">
        <f t="shared" si="2752"/>
        <v>7.2366832207109294E-2</v>
      </c>
      <c r="T2302" s="13">
        <f t="shared" si="2753"/>
        <v>6.527875415025787E-2</v>
      </c>
      <c r="U2302" s="13">
        <f t="shared" si="2754"/>
        <v>7.5041141542905601E-2</v>
      </c>
      <c r="V2302" s="13">
        <f t="shared" si="2755"/>
        <v>3.4384671467195198E-2</v>
      </c>
      <c r="W2302" s="13">
        <f t="shared" si="2756"/>
        <v>1.8928797615964457E-2</v>
      </c>
      <c r="X2302" s="13">
        <f t="shared" si="2757"/>
        <v>4.1968237255380236E-2</v>
      </c>
      <c r="Y2302" s="13">
        <f t="shared" si="2758"/>
        <v>4.6525219775142686E-2</v>
      </c>
      <c r="Z2302" s="13">
        <f t="shared" si="2759"/>
        <v>2.8754495483071584E-2</v>
      </c>
      <c r="AA2302" s="13">
        <f t="shared" si="2760"/>
        <v>5.545949080835242E-2</v>
      </c>
      <c r="AB2302" s="13">
        <f t="shared" si="2761"/>
        <v>5.348303054964907E-2</v>
      </c>
      <c r="AC2302" s="13">
        <f t="shared" si="2762"/>
        <v>9.1899409945751971E-3</v>
      </c>
      <c r="AD2302" s="13">
        <f t="shared" si="2763"/>
        <v>9.127107429286789E-3</v>
      </c>
      <c r="AE2302" s="13">
        <f t="shared" si="2764"/>
        <v>2.0236288528151951E-2</v>
      </c>
      <c r="AF2302" s="13">
        <f t="shared" si="2765"/>
        <v>2.243357912500293E-2</v>
      </c>
      <c r="AG2302" s="13">
        <f t="shared" si="2766"/>
        <v>1.657963684587857E-2</v>
      </c>
      <c r="AH2302" s="13">
        <f t="shared" si="2767"/>
        <v>1.5938353733236064E-2</v>
      </c>
      <c r="AI2302" s="13">
        <f t="shared" si="2768"/>
        <v>3.0740688282604928E-2</v>
      </c>
      <c r="AJ2302" s="13">
        <f t="shared" si="2769"/>
        <v>2.9645154446462922E-2</v>
      </c>
      <c r="AK2302" s="13">
        <f t="shared" si="2770"/>
        <v>1.9059108763285607E-2</v>
      </c>
      <c r="AL2302" s="13">
        <f t="shared" si="2771"/>
        <v>1.5719565609688293E-3</v>
      </c>
      <c r="AM2302" s="13">
        <f t="shared" si="2772"/>
        <v>3.5207345639528113E-3</v>
      </c>
      <c r="AN2302" s="13">
        <f t="shared" si="2773"/>
        <v>7.8060438117088871E-3</v>
      </c>
      <c r="AO2302" s="13">
        <f t="shared" si="2774"/>
        <v>8.6536373139567552E-3</v>
      </c>
      <c r="AP2302" s="13">
        <f t="shared" si="2775"/>
        <v>6.395509306022445E-3</v>
      </c>
      <c r="AQ2302" s="13">
        <f t="shared" si="2776"/>
        <v>3.5449722873280658E-3</v>
      </c>
      <c r="AR2302" s="13">
        <f t="shared" si="2777"/>
        <v>7.0675869065500059E-3</v>
      </c>
      <c r="AS2302" s="13">
        <f t="shared" si="2778"/>
        <v>1.3631425782163364E-2</v>
      </c>
      <c r="AT2302" s="13">
        <f t="shared" si="2779"/>
        <v>1.3145630277458646E-2</v>
      </c>
      <c r="AU2302" s="13">
        <f t="shared" si="2780"/>
        <v>8.4514316723324767E-3</v>
      </c>
      <c r="AV2302" s="13">
        <f t="shared" si="2781"/>
        <v>4.0751201618637592E-3</v>
      </c>
      <c r="AW2302" s="13">
        <f t="shared" si="2782"/>
        <v>1.8672646107723782E-4</v>
      </c>
      <c r="AX2302" s="13">
        <f t="shared" si="2783"/>
        <v>1.1317543159071275E-3</v>
      </c>
      <c r="AY2302" s="13">
        <f t="shared" si="2784"/>
        <v>2.5092842455419107E-3</v>
      </c>
      <c r="AZ2302" s="13">
        <f t="shared" si="2785"/>
        <v>2.7817465930660224E-3</v>
      </c>
      <c r="BA2302" s="13">
        <f t="shared" si="2786"/>
        <v>2.0558622435281415E-3</v>
      </c>
      <c r="BB2302" s="13">
        <f t="shared" si="2787"/>
        <v>1.1395456297762737E-3</v>
      </c>
      <c r="BC2302" s="13">
        <f t="shared" si="2788"/>
        <v>5.05311772296062E-4</v>
      </c>
      <c r="BD2302" s="13">
        <f t="shared" si="2789"/>
        <v>2.6116658343805421E-3</v>
      </c>
      <c r="BE2302" s="13">
        <f t="shared" si="2790"/>
        <v>5.0371830527016987E-3</v>
      </c>
      <c r="BF2302" s="13">
        <f t="shared" si="2791"/>
        <v>4.8576683839882317E-3</v>
      </c>
      <c r="BG2302" s="13">
        <f t="shared" si="2792"/>
        <v>3.1230341617414633E-3</v>
      </c>
      <c r="BH2302" s="13">
        <f t="shared" si="2793"/>
        <v>1.505867878026578E-3</v>
      </c>
      <c r="BI2302" s="13">
        <f t="shared" si="2794"/>
        <v>5.8088075855251993E-4</v>
      </c>
      <c r="BJ2302" s="14">
        <f t="shared" si="2795"/>
        <v>0.34109499479149136</v>
      </c>
      <c r="BK2302" s="14">
        <f t="shared" si="2796"/>
        <v>0.20354318956383624</v>
      </c>
      <c r="BL2302" s="14">
        <f t="shared" si="2797"/>
        <v>0.41745792447743441</v>
      </c>
      <c r="BM2302" s="14">
        <f t="shared" si="2798"/>
        <v>0.7710311089784031</v>
      </c>
      <c r="BN2302" s="14">
        <f t="shared" si="2799"/>
        <v>0.21749693755296576</v>
      </c>
    </row>
    <row r="2303" spans="1:66" x14ac:dyDescent="0.25">
      <c r="A2303" t="s">
        <v>13</v>
      </c>
      <c r="B2303" t="s">
        <v>47</v>
      </c>
      <c r="C2303" t="s">
        <v>46</v>
      </c>
      <c r="D2303" t="s">
        <v>546</v>
      </c>
      <c r="E2303" s="10">
        <f>VLOOKUP(A2303,home!$A$2:$E$405,3,FALSE)</f>
        <v>1.84920634920635</v>
      </c>
      <c r="F2303" s="10">
        <f>VLOOKUP(B2303,home!$B$2:$E$405,3,FALSE)</f>
        <v>1.31</v>
      </c>
      <c r="G2303" s="10">
        <f>VLOOKUP(C2303,away!$B$2:$E$405,4,FALSE)</f>
        <v>1.49</v>
      </c>
      <c r="H2303" s="10">
        <f>VLOOKUP(A2303,away!$A$2:$E$405,3,FALSE)</f>
        <v>1.3015873015873001</v>
      </c>
      <c r="I2303" s="10">
        <f>VLOOKUP(C2303,away!$B$2:$E$405,3,FALSE)</f>
        <v>0.54</v>
      </c>
      <c r="J2303" s="10">
        <f>VLOOKUP(B2303,home!$B$2:$E$405,4,FALSE)</f>
        <v>0.77</v>
      </c>
      <c r="K2303" s="12">
        <f t="shared" si="2744"/>
        <v>3.6094658730158744</v>
      </c>
      <c r="L2303" s="12">
        <f t="shared" si="2745"/>
        <v>0.54119999999999946</v>
      </c>
      <c r="M2303" s="13">
        <f t="shared" si="2746"/>
        <v>1.5753922879398315E-2</v>
      </c>
      <c r="N2303" s="13">
        <f t="shared" si="2747"/>
        <v>5.6863246999312188E-2</v>
      </c>
      <c r="O2303" s="13">
        <f t="shared" si="2748"/>
        <v>8.5260230623303585E-3</v>
      </c>
      <c r="P2303" s="13">
        <f t="shared" si="2749"/>
        <v>3.0774389276027721E-2</v>
      </c>
      <c r="Q2303" s="13">
        <f t="shared" si="2750"/>
        <v>0.10262297473644487</v>
      </c>
      <c r="R2303" s="13">
        <f t="shared" si="2751"/>
        <v>2.3071418406665927E-3</v>
      </c>
      <c r="S2303" s="13">
        <f t="shared" si="2752"/>
        <v>1.5029003292744656E-2</v>
      </c>
      <c r="T2303" s="13">
        <f t="shared" si="2753"/>
        <v>5.5539553927363899E-2</v>
      </c>
      <c r="U2303" s="13">
        <f t="shared" si="2754"/>
        <v>8.3275497380930937E-3</v>
      </c>
      <c r="V2303" s="13">
        <f t="shared" si="2755"/>
        <v>3.2620333593683798E-3</v>
      </c>
      <c r="W2303" s="13">
        <f t="shared" si="2756"/>
        <v>0.12347137503285598</v>
      </c>
      <c r="X2303" s="13">
        <f t="shared" si="2757"/>
        <v>6.6822708167781575E-2</v>
      </c>
      <c r="Y2303" s="13">
        <f t="shared" si="2758"/>
        <v>1.8082224830201679E-2</v>
      </c>
      <c r="Z2303" s="13">
        <f t="shared" si="2759"/>
        <v>4.1620838805625293E-4</v>
      </c>
      <c r="AA2303" s="13">
        <f t="shared" si="2760"/>
        <v>1.5022899727519929E-3</v>
      </c>
      <c r="AB2303" s="13">
        <f t="shared" si="2761"/>
        <v>2.7112321940111336E-3</v>
      </c>
      <c r="AC2303" s="13">
        <f t="shared" si="2762"/>
        <v>3.9826225030222846E-4</v>
      </c>
      <c r="AD2303" s="13">
        <f t="shared" si="2763"/>
        <v>0.11141642861885949</v>
      </c>
      <c r="AE2303" s="13">
        <f t="shared" si="2764"/>
        <v>6.0298571168526688E-2</v>
      </c>
      <c r="AF2303" s="13">
        <f t="shared" si="2765"/>
        <v>1.6316793358203307E-2</v>
      </c>
      <c r="AG2303" s="13">
        <f t="shared" si="2766"/>
        <v>2.9435495218198739E-3</v>
      </c>
      <c r="AH2303" s="13">
        <f t="shared" si="2767"/>
        <v>5.6312994904010954E-5</v>
      </c>
      <c r="AI2303" s="13">
        <f t="shared" si="2768"/>
        <v>2.0325983331334437E-4</v>
      </c>
      <c r="AJ2303" s="13">
        <f t="shared" si="2769"/>
        <v>3.6682971584970595E-4</v>
      </c>
      <c r="AK2303" s="13">
        <f t="shared" si="2770"/>
        <v>4.4135311352254126E-4</v>
      </c>
      <c r="AL2303" s="13">
        <f t="shared" si="2771"/>
        <v>3.1119303093137087E-5</v>
      </c>
      <c r="AM2303" s="13">
        <f t="shared" si="2772"/>
        <v>8.0430759358616516E-2</v>
      </c>
      <c r="AN2303" s="13">
        <f t="shared" si="2773"/>
        <v>4.3529126964883209E-2</v>
      </c>
      <c r="AO2303" s="13">
        <f t="shared" si="2774"/>
        <v>1.1778981756697386E-2</v>
      </c>
      <c r="AP2303" s="13">
        <f t="shared" si="2775"/>
        <v>2.1249283089082066E-3</v>
      </c>
      <c r="AQ2303" s="13">
        <f t="shared" si="2776"/>
        <v>2.8750280019527996E-4</v>
      </c>
      <c r="AR2303" s="13">
        <f t="shared" si="2777"/>
        <v>6.0953185684101413E-6</v>
      </c>
      <c r="AS2303" s="13">
        <f t="shared" si="2778"/>
        <v>2.2000844357836378E-5</v>
      </c>
      <c r="AT2303" s="13">
        <f t="shared" si="2779"/>
        <v>3.9705648443572146E-5</v>
      </c>
      <c r="AU2303" s="13">
        <f t="shared" si="2780"/>
        <v>4.7772061007679834E-5</v>
      </c>
      <c r="AV2303" s="13">
        <f t="shared" si="2781"/>
        <v>4.3107905972713177E-5</v>
      </c>
      <c r="AW2303" s="13">
        <f t="shared" si="2782"/>
        <v>1.6886050730176235E-6</v>
      </c>
      <c r="AX2303" s="13">
        <f t="shared" si="2783"/>
        <v>4.8385346840946426E-2</v>
      </c>
      <c r="AY2303" s="13">
        <f t="shared" si="2784"/>
        <v>2.618614971032018E-2</v>
      </c>
      <c r="AZ2303" s="13">
        <f t="shared" si="2785"/>
        <v>7.0859721116126335E-3</v>
      </c>
      <c r="BA2303" s="13">
        <f t="shared" si="2786"/>
        <v>1.278309368934918E-3</v>
      </c>
      <c r="BB2303" s="13">
        <f t="shared" si="2787"/>
        <v>1.7295525761689418E-4</v>
      </c>
      <c r="BC2303" s="13">
        <f t="shared" si="2788"/>
        <v>1.8720677084452613E-5</v>
      </c>
      <c r="BD2303" s="13">
        <f t="shared" si="2789"/>
        <v>5.4979773487059407E-7</v>
      </c>
      <c r="BE2303" s="13">
        <f t="shared" si="2790"/>
        <v>1.9844761610768386E-6</v>
      </c>
      <c r="BF2303" s="13">
        <f t="shared" si="2791"/>
        <v>3.5814494896102025E-6</v>
      </c>
      <c r="BG2303" s="13">
        <f t="shared" si="2792"/>
        <v>4.309039902892715E-6</v>
      </c>
      <c r="BH2303" s="13">
        <f t="shared" si="2793"/>
        <v>3.8883331187387234E-6</v>
      </c>
      <c r="BI2303" s="13">
        <f t="shared" si="2794"/>
        <v>2.8069611390009611E-6</v>
      </c>
      <c r="BJ2303" s="14">
        <f t="shared" si="2795"/>
        <v>0.83565617951718552</v>
      </c>
      <c r="BK2303" s="14">
        <f t="shared" si="2796"/>
        <v>9.1434880071254623E-2</v>
      </c>
      <c r="BL2303" s="14">
        <f t="shared" si="2797"/>
        <v>2.4617794301339171E-2</v>
      </c>
      <c r="BM2303" s="14">
        <f t="shared" si="2798"/>
        <v>0.70909290237840827</v>
      </c>
      <c r="BN2303" s="14">
        <f t="shared" si="2799"/>
        <v>0.21684769879418003</v>
      </c>
    </row>
    <row r="2304" spans="1:66" x14ac:dyDescent="0.25">
      <c r="A2304" t="s">
        <v>16</v>
      </c>
      <c r="B2304" t="s">
        <v>232</v>
      </c>
      <c r="C2304" t="s">
        <v>56</v>
      </c>
      <c r="D2304" t="s">
        <v>546</v>
      </c>
      <c r="E2304" s="10">
        <f>VLOOKUP(A2304,home!$A$2:$E$405,3,FALSE)</f>
        <v>1.6041666666666701</v>
      </c>
      <c r="F2304" s="10">
        <f>VLOOKUP(B2304,home!$B$2:$E$405,3,FALSE)</f>
        <v>1.64</v>
      </c>
      <c r="G2304" s="10">
        <f>VLOOKUP(C2304,away!$B$2:$E$405,4,FALSE)</f>
        <v>0.8</v>
      </c>
      <c r="H2304" s="10">
        <f>VLOOKUP(A2304,away!$A$2:$E$405,3,FALSE)</f>
        <v>1.2847222222222201</v>
      </c>
      <c r="I2304" s="10">
        <f>VLOOKUP(C2304,away!$B$2:$E$405,3,FALSE)</f>
        <v>0.8</v>
      </c>
      <c r="J2304" s="10">
        <f>VLOOKUP(B2304,home!$B$2:$E$405,4,FALSE)</f>
        <v>0.57999999999999996</v>
      </c>
      <c r="K2304" s="12">
        <f t="shared" si="2744"/>
        <v>2.1046666666666711</v>
      </c>
      <c r="L2304" s="12">
        <f t="shared" si="2745"/>
        <v>0.59611111111111015</v>
      </c>
      <c r="M2304" s="13">
        <f t="shared" si="2746"/>
        <v>6.7153262107720657E-2</v>
      </c>
      <c r="N2304" s="13">
        <f t="shared" si="2747"/>
        <v>0.14133523231604969</v>
      </c>
      <c r="O2304" s="13">
        <f t="shared" si="2748"/>
        <v>4.0030805689768974E-2</v>
      </c>
      <c r="P2304" s="13">
        <f t="shared" si="2749"/>
        <v>8.4251502375067261E-2</v>
      </c>
      <c r="Q2304" s="13">
        <f t="shared" si="2750"/>
        <v>0.14873177614058999</v>
      </c>
      <c r="R2304" s="13">
        <f t="shared" si="2751"/>
        <v>1.1931404029200565E-2</v>
      </c>
      <c r="S2304" s="13">
        <f t="shared" si="2752"/>
        <v>2.6425803563606291E-2</v>
      </c>
      <c r="T2304" s="13">
        <f t="shared" si="2753"/>
        <v>8.866066433269601E-2</v>
      </c>
      <c r="U2304" s="13">
        <f t="shared" si="2754"/>
        <v>2.511162834679084E-2</v>
      </c>
      <c r="V2304" s="13">
        <f t="shared" si="2755"/>
        <v>3.6838016035134727E-3</v>
      </c>
      <c r="W2304" s="13">
        <f t="shared" si="2756"/>
        <v>0.10434360383907634</v>
      </c>
      <c r="X2304" s="13">
        <f t="shared" si="2757"/>
        <v>6.2200381621849307E-2</v>
      </c>
      <c r="Y2304" s="13">
        <f t="shared" si="2758"/>
        <v>1.8539169300067829E-2</v>
      </c>
      <c r="Z2304" s="13">
        <f t="shared" si="2759"/>
        <v>2.3708141709874423E-3</v>
      </c>
      <c r="AA2304" s="13">
        <f t="shared" si="2760"/>
        <v>4.9897735585382463E-3</v>
      </c>
      <c r="AB2304" s="13">
        <f t="shared" si="2761"/>
        <v>5.2509050414350951E-3</v>
      </c>
      <c r="AC2304" s="13">
        <f t="shared" si="2762"/>
        <v>2.8885958943609627E-4</v>
      </c>
      <c r="AD2304" s="13">
        <f t="shared" si="2763"/>
        <v>5.4902126219994137E-2</v>
      </c>
      <c r="AE2304" s="13">
        <f t="shared" si="2764"/>
        <v>3.2727767463363117E-2</v>
      </c>
      <c r="AF2304" s="13">
        <f t="shared" si="2765"/>
        <v>9.7546929133857131E-3</v>
      </c>
      <c r="AG2304" s="13">
        <f t="shared" si="2766"/>
        <v>1.9382936103820103E-3</v>
      </c>
      <c r="AH2304" s="13">
        <f t="shared" si="2767"/>
        <v>3.5331716742632234E-4</v>
      </c>
      <c r="AI2304" s="13">
        <f t="shared" si="2768"/>
        <v>7.4361486504326789E-4</v>
      </c>
      <c r="AJ2304" s="13">
        <f t="shared" si="2769"/>
        <v>7.8253070964720084E-4</v>
      </c>
      <c r="AK2304" s="13">
        <f t="shared" si="2770"/>
        <v>5.4898876674582626E-4</v>
      </c>
      <c r="AL2304" s="13">
        <f t="shared" si="2771"/>
        <v>1.449630509171539E-5</v>
      </c>
      <c r="AM2304" s="13">
        <f t="shared" si="2772"/>
        <v>2.3110134996869574E-2</v>
      </c>
      <c r="AN2304" s="13">
        <f t="shared" si="2773"/>
        <v>1.3776208250911673E-2</v>
      </c>
      <c r="AO2304" s="13">
        <f t="shared" si="2774"/>
        <v>4.1060754036744999E-3</v>
      </c>
      <c r="AP2304" s="13">
        <f t="shared" si="2775"/>
        <v>8.1589239039680226E-4</v>
      </c>
      <c r="AQ2304" s="13">
        <f t="shared" si="2776"/>
        <v>1.2159062984663434E-4</v>
      </c>
      <c r="AR2304" s="13">
        <f t="shared" si="2777"/>
        <v>4.2123257849827051E-5</v>
      </c>
      <c r="AS2304" s="13">
        <f t="shared" si="2778"/>
        <v>8.8655416687936174E-5</v>
      </c>
      <c r="AT2304" s="13">
        <f t="shared" si="2779"/>
        <v>9.3295050161271736E-5</v>
      </c>
      <c r="AU2304" s="13">
        <f t="shared" si="2780"/>
        <v>6.545166074647455E-5</v>
      </c>
      <c r="AV2304" s="13">
        <f t="shared" si="2781"/>
        <v>3.443848216277011E-5</v>
      </c>
      <c r="AW2304" s="13">
        <f t="shared" si="2782"/>
        <v>5.0520234714287338E-7</v>
      </c>
      <c r="AX2304" s="13">
        <f t="shared" si="2783"/>
        <v>8.1065217983463771E-3</v>
      </c>
      <c r="AY2304" s="13">
        <f t="shared" si="2784"/>
        <v>4.8323877164586941E-3</v>
      </c>
      <c r="AZ2304" s="13">
        <f t="shared" si="2785"/>
        <v>1.4403200054889361E-3</v>
      </c>
      <c r="BA2304" s="13">
        <f t="shared" si="2786"/>
        <v>2.8619691960919002E-4</v>
      </c>
      <c r="BB2304" s="13">
        <f t="shared" si="2787"/>
        <v>4.2651290936202825E-5</v>
      </c>
      <c r="BC2304" s="13">
        <f t="shared" si="2788"/>
        <v>5.0849816860606199E-6</v>
      </c>
      <c r="BD2304" s="13">
        <f t="shared" si="2789"/>
        <v>4.1850236734133635E-6</v>
      </c>
      <c r="BE2304" s="13">
        <f t="shared" si="2790"/>
        <v>8.8080798246440102E-6</v>
      </c>
      <c r="BF2304" s="13">
        <f t="shared" si="2791"/>
        <v>9.269036002133736E-6</v>
      </c>
      <c r="BG2304" s="13">
        <f t="shared" si="2792"/>
        <v>6.502743701941392E-6</v>
      </c>
      <c r="BH2304" s="13">
        <f t="shared" si="2793"/>
        <v>3.4215269778381706E-6</v>
      </c>
      <c r="BI2304" s="13">
        <f t="shared" si="2794"/>
        <v>1.4402347558713497E-6</v>
      </c>
      <c r="BJ2304" s="14">
        <f t="shared" si="2795"/>
        <v>0.71977677214167857</v>
      </c>
      <c r="BK2304" s="14">
        <f t="shared" si="2796"/>
        <v>0.18665011326089417</v>
      </c>
      <c r="BL2304" s="14">
        <f t="shared" si="2797"/>
        <v>9.0100558687140467E-2</v>
      </c>
      <c r="BM2304" s="14">
        <f t="shared" si="2798"/>
        <v>0.50063239308819218</v>
      </c>
      <c r="BN2304" s="14">
        <f t="shared" si="2799"/>
        <v>0.49343398265839711</v>
      </c>
    </row>
    <row r="2305" spans="1:66" x14ac:dyDescent="0.25">
      <c r="A2305" t="s">
        <v>16</v>
      </c>
      <c r="B2305" t="s">
        <v>231</v>
      </c>
      <c r="C2305" t="s">
        <v>230</v>
      </c>
      <c r="D2305" t="s">
        <v>546</v>
      </c>
      <c r="E2305" s="10">
        <f>VLOOKUP(A2305,home!$A$2:$E$405,3,FALSE)</f>
        <v>1.6041666666666701</v>
      </c>
      <c r="F2305" s="10">
        <f>VLOOKUP(B2305,home!$B$2:$E$405,3,FALSE)</f>
        <v>0.9</v>
      </c>
      <c r="G2305" s="10">
        <f>VLOOKUP(C2305,away!$B$2:$E$405,4,FALSE)</f>
        <v>0.62</v>
      </c>
      <c r="H2305" s="10">
        <f>VLOOKUP(A2305,away!$A$2:$E$405,3,FALSE)</f>
        <v>1.2847222222222201</v>
      </c>
      <c r="I2305" s="10">
        <f>VLOOKUP(C2305,away!$B$2:$E$405,3,FALSE)</f>
        <v>0.78</v>
      </c>
      <c r="J2305" s="10">
        <f>VLOOKUP(B2305,home!$B$2:$E$405,4,FALSE)</f>
        <v>0.69</v>
      </c>
      <c r="K2305" s="12">
        <f t="shared" si="2744"/>
        <v>0.89512500000000195</v>
      </c>
      <c r="L2305" s="12">
        <f t="shared" si="2745"/>
        <v>0.69143749999999882</v>
      </c>
      <c r="M2305" s="13">
        <f t="shared" si="2746"/>
        <v>0.20462781224021226</v>
      </c>
      <c r="N2305" s="13">
        <f t="shared" si="2747"/>
        <v>0.1831674704315204</v>
      </c>
      <c r="O2305" s="13">
        <f t="shared" si="2748"/>
        <v>0.1414873429258415</v>
      </c>
      <c r="P2305" s="13">
        <f t="shared" si="2749"/>
        <v>0.12664885783649416</v>
      </c>
      <c r="Q2305" s="13">
        <f t="shared" si="2750"/>
        <v>8.1978890985007505E-2</v>
      </c>
      <c r="R2305" s="13">
        <f t="shared" si="2751"/>
        <v>4.8914827337143182E-2</v>
      </c>
      <c r="S2305" s="13">
        <f t="shared" si="2752"/>
        <v>1.9596472512323073E-2</v>
      </c>
      <c r="T2305" s="13">
        <f t="shared" si="2753"/>
        <v>5.668327943544603E-2</v>
      </c>
      <c r="U2305" s="13">
        <f t="shared" si="2754"/>
        <v>4.3784884820160387E-2</v>
      </c>
      <c r="V2305" s="13">
        <f t="shared" si="2755"/>
        <v>1.3476341559607891E-3</v>
      </c>
      <c r="W2305" s="13">
        <f t="shared" si="2756"/>
        <v>2.4460451597651672E-2</v>
      </c>
      <c r="X2305" s="13">
        <f t="shared" si="2757"/>
        <v>1.691287350155125E-2</v>
      </c>
      <c r="Y2305" s="13">
        <f t="shared" si="2758"/>
        <v>5.8470974858644102E-3</v>
      </c>
      <c r="Z2305" s="13">
        <f t="shared" si="2759"/>
        <v>1.1273848642308629E-2</v>
      </c>
      <c r="AA2305" s="13">
        <f t="shared" si="2760"/>
        <v>1.0091503765946534E-2</v>
      </c>
      <c r="AB2305" s="13">
        <f t="shared" si="2761"/>
        <v>4.516578654246455E-3</v>
      </c>
      <c r="AC2305" s="13">
        <f t="shared" si="2762"/>
        <v>5.2130110261332986E-5</v>
      </c>
      <c r="AD2305" s="13">
        <f t="shared" si="2763"/>
        <v>5.4737904340869991E-3</v>
      </c>
      <c r="AE2305" s="13">
        <f t="shared" si="2764"/>
        <v>3.784783973269023E-3</v>
      </c>
      <c r="AF2305" s="13">
        <f t="shared" si="2765"/>
        <v>1.3084707842585977E-3</v>
      </c>
      <c r="AG2305" s="13">
        <f t="shared" si="2766"/>
        <v>3.015752559636009E-4</v>
      </c>
      <c r="AH2305" s="13">
        <f t="shared" si="2767"/>
        <v>1.9487904301540647E-3</v>
      </c>
      <c r="AI2305" s="13">
        <f t="shared" si="2768"/>
        <v>1.7444110337916611E-3</v>
      </c>
      <c r="AJ2305" s="13">
        <f t="shared" si="2769"/>
        <v>7.8073296331138185E-4</v>
      </c>
      <c r="AK2305" s="13">
        <f t="shared" si="2770"/>
        <v>2.3295119792803411E-4</v>
      </c>
      <c r="AL2305" s="13">
        <f t="shared" si="2771"/>
        <v>1.2905809530403414E-6</v>
      </c>
      <c r="AM2305" s="13">
        <f t="shared" si="2772"/>
        <v>9.7994533246242746E-4</v>
      </c>
      <c r="AN2305" s="13">
        <f t="shared" si="2773"/>
        <v>6.7757095081448851E-4</v>
      </c>
      <c r="AO2305" s="13">
        <f t="shared" si="2774"/>
        <v>2.3424898215189602E-4</v>
      </c>
      <c r="AP2305" s="13">
        <f t="shared" si="2775"/>
        <v>5.3989510198883786E-5</v>
      </c>
      <c r="AQ2305" s="13">
        <f t="shared" si="2776"/>
        <v>9.3325929895351606E-6</v>
      </c>
      <c r="AR2305" s="13">
        <f t="shared" si="2777"/>
        <v>2.6949335660992978E-4</v>
      </c>
      <c r="AS2305" s="13">
        <f t="shared" si="2778"/>
        <v>2.4123024083546392E-4</v>
      </c>
      <c r="AT2305" s="13">
        <f t="shared" si="2779"/>
        <v>1.0796560966392254E-4</v>
      </c>
      <c r="AU2305" s="13">
        <f t="shared" si="2780"/>
        <v>3.2214238783472962E-5</v>
      </c>
      <c r="AV2305" s="13">
        <f t="shared" si="2781"/>
        <v>7.2089426227640732E-6</v>
      </c>
      <c r="AW2305" s="13">
        <f t="shared" si="2782"/>
        <v>2.2188061808775655E-8</v>
      </c>
      <c r="AX2305" s="13">
        <f t="shared" si="2783"/>
        <v>1.4619559428673869E-4</v>
      </c>
      <c r="AY2305" s="13">
        <f t="shared" si="2784"/>
        <v>1.0108511622463671E-4</v>
      </c>
      <c r="AZ2305" s="13">
        <f t="shared" si="2785"/>
        <v>3.4947020024786058E-5</v>
      </c>
      <c r="BA2305" s="13">
        <f t="shared" si="2786"/>
        <v>8.0545600527959919E-6</v>
      </c>
      <c r="BB2305" s="13">
        <f t="shared" si="2787"/>
        <v>1.3923062166262795E-6</v>
      </c>
      <c r="BC2305" s="13">
        <f t="shared" si="2788"/>
        <v>1.9253854593170632E-7</v>
      </c>
      <c r="BD2305" s="13">
        <f t="shared" si="2789"/>
        <v>3.105630212682966E-5</v>
      </c>
      <c r="BE2305" s="13">
        <f t="shared" si="2790"/>
        <v>2.779927244127846E-5</v>
      </c>
      <c r="BF2305" s="13">
        <f t="shared" si="2791"/>
        <v>1.2441911871999716E-5</v>
      </c>
      <c r="BG2305" s="13">
        <f t="shared" si="2792"/>
        <v>3.712355454807924E-6</v>
      </c>
      <c r="BH2305" s="13">
        <f t="shared" si="2793"/>
        <v>8.3075554412123735E-7</v>
      </c>
      <c r="BI2305" s="13">
        <f t="shared" si="2794"/>
        <v>1.4872601128630488E-7</v>
      </c>
      <c r="BJ2305" s="14">
        <f t="shared" si="2795"/>
        <v>0.3821656383885883</v>
      </c>
      <c r="BK2305" s="14">
        <f t="shared" si="2796"/>
        <v>0.35237528255242928</v>
      </c>
      <c r="BL2305" s="14">
        <f t="shared" si="2797"/>
        <v>0.25423612484048902</v>
      </c>
      <c r="BM2305" s="14">
        <f t="shared" si="2798"/>
        <v>0.2131246297394335</v>
      </c>
      <c r="BN2305" s="14">
        <f t="shared" si="2799"/>
        <v>0.78682520175621906</v>
      </c>
    </row>
    <row r="2306" spans="1:66" x14ac:dyDescent="0.25">
      <c r="A2306" t="s">
        <v>72</v>
      </c>
      <c r="B2306" t="s">
        <v>365</v>
      </c>
      <c r="C2306" t="s">
        <v>85</v>
      </c>
      <c r="D2306" t="s">
        <v>546</v>
      </c>
      <c r="E2306" s="10">
        <f>VLOOKUP(A2306,home!$A$2:$E$405,3,FALSE)</f>
        <v>1.3571428571428601</v>
      </c>
      <c r="F2306" s="10">
        <f>VLOOKUP(B2306,home!$B$2:$E$405,3,FALSE)</f>
        <v>1.07</v>
      </c>
      <c r="G2306" s="10">
        <f>VLOOKUP(C2306,away!$B$2:$E$405,4,FALSE)</f>
        <v>0.59</v>
      </c>
      <c r="H2306" s="10">
        <f>VLOOKUP(A2306,away!$A$2:$E$405,3,FALSE)</f>
        <v>1.0912698412698401</v>
      </c>
      <c r="I2306" s="10">
        <f>VLOOKUP(C2306,away!$B$2:$E$405,3,FALSE)</f>
        <v>1.03</v>
      </c>
      <c r="J2306" s="10">
        <f>VLOOKUP(B2306,home!$B$2:$E$405,4,FALSE)</f>
        <v>0.83</v>
      </c>
      <c r="K2306" s="12">
        <f t="shared" si="2744"/>
        <v>0.85676428571428753</v>
      </c>
      <c r="L2306" s="12">
        <f t="shared" si="2745"/>
        <v>0.93292658730158617</v>
      </c>
      <c r="M2306" s="13">
        <f t="shared" si="2746"/>
        <v>0.16701178953889567</v>
      </c>
      <c r="N2306" s="13">
        <f t="shared" si="2747"/>
        <v>0.14308973657015686</v>
      </c>
      <c r="O2306" s="13">
        <f t="shared" si="2748"/>
        <v>0.15580973885365271</v>
      </c>
      <c r="P2306" s="13">
        <f t="shared" si="2749"/>
        <v>0.13349221961627941</v>
      </c>
      <c r="Q2306" s="13">
        <f t="shared" si="2750"/>
        <v>6.1297087972788003E-2</v>
      </c>
      <c r="R2306" s="13">
        <f t="shared" si="2751"/>
        <v>7.2679523968544768E-2</v>
      </c>
      <c r="S2306" s="13">
        <f t="shared" si="2752"/>
        <v>2.667502208568755E-2</v>
      </c>
      <c r="T2306" s="13">
        <f t="shared" si="2753"/>
        <v>5.7185683093978222E-2</v>
      </c>
      <c r="U2306" s="13">
        <f t="shared" si="2754"/>
        <v>6.2269220438964698E-2</v>
      </c>
      <c r="V2306" s="13">
        <f t="shared" si="2755"/>
        <v>2.3690329595979416E-3</v>
      </c>
      <c r="W2306" s="13">
        <f t="shared" si="2756"/>
        <v>1.7505718597790522E-2</v>
      </c>
      <c r="X2306" s="13">
        <f t="shared" si="2757"/>
        <v>1.6331550309698621E-2</v>
      </c>
      <c r="Y2306" s="13">
        <f t="shared" si="2758"/>
        <v>7.6180687478856471E-3</v>
      </c>
      <c r="Z2306" s="13">
        <f t="shared" si="2759"/>
        <v>2.2601553420892772E-2</v>
      </c>
      <c r="AA2306" s="13">
        <f t="shared" si="2760"/>
        <v>1.9364203772684507E-2</v>
      </c>
      <c r="AB2306" s="13">
        <f t="shared" si="2761"/>
        <v>8.2952791068649761E-3</v>
      </c>
      <c r="AC2306" s="13">
        <f t="shared" si="2762"/>
        <v>1.183477334871026E-4</v>
      </c>
      <c r="AD2306" s="13">
        <f t="shared" si="2763"/>
        <v>3.7495686225878276E-3</v>
      </c>
      <c r="AE2306" s="13">
        <f t="shared" si="2764"/>
        <v>3.4980722589239717E-3</v>
      </c>
      <c r="AF2306" s="13">
        <f t="shared" si="2765"/>
        <v>1.6317223073261454E-3</v>
      </c>
      <c r="AG2306" s="13">
        <f t="shared" si="2766"/>
        <v>5.0742570786588368E-4</v>
      </c>
      <c r="AH2306" s="13">
        <f t="shared" si="2767"/>
        <v>5.2713975251669955E-3</v>
      </c>
      <c r="AI2306" s="13">
        <f t="shared" si="2768"/>
        <v>4.5163451353657635E-3</v>
      </c>
      <c r="AJ2306" s="13">
        <f t="shared" si="2769"/>
        <v>1.9347216069704228E-3</v>
      </c>
      <c r="AK2306" s="13">
        <f t="shared" si="2770"/>
        <v>5.5253345855067098E-4</v>
      </c>
      <c r="AL2306" s="13">
        <f t="shared" si="2771"/>
        <v>3.7838051249836768E-6</v>
      </c>
      <c r="AM2306" s="13">
        <f t="shared" si="2772"/>
        <v>6.424992965336333E-4</v>
      </c>
      <c r="AN2306" s="13">
        <f t="shared" si="2773"/>
        <v>5.9940467605879239E-4</v>
      </c>
      <c r="AO2306" s="13">
        <f t="shared" si="2774"/>
        <v>2.7960027942407092E-4</v>
      </c>
      <c r="AP2306" s="13">
        <f t="shared" si="2775"/>
        <v>8.6948844830556148E-5</v>
      </c>
      <c r="AQ2306" s="13">
        <f t="shared" si="2776"/>
        <v>2.0279222269396475E-5</v>
      </c>
      <c r="AR2306" s="13">
        <f t="shared" si="2777"/>
        <v>9.8356538069281456E-4</v>
      </c>
      <c r="AS2306" s="13">
        <f t="shared" si="2778"/>
        <v>8.4268369084258062E-4</v>
      </c>
      <c r="AT2306" s="13">
        <f t="shared" si="2779"/>
        <v>3.6099064523391155E-4</v>
      </c>
      <c r="AU2306" s="13">
        <f t="shared" si="2780"/>
        <v>1.0309463077112401E-4</v>
      </c>
      <c r="AV2306" s="13">
        <f t="shared" si="2781"/>
        <v>2.2081949423400061E-5</v>
      </c>
      <c r="AW2306" s="13">
        <f t="shared" si="2782"/>
        <v>8.4010793177482798E-8</v>
      </c>
      <c r="AX2306" s="13">
        <f t="shared" si="2783"/>
        <v>9.1745075144428396E-5</v>
      </c>
      <c r="AY2306" s="13">
        <f t="shared" si="2784"/>
        <v>8.5591419856219169E-5</v>
      </c>
      <c r="AZ2306" s="13">
        <f t="shared" si="2785"/>
        <v>3.9925255614379877E-5</v>
      </c>
      <c r="BA2306" s="13">
        <f t="shared" si="2786"/>
        <v>1.2415777489155638E-5</v>
      </c>
      <c r="BB2306" s="13">
        <f t="shared" si="2787"/>
        <v>2.8957522304134559E-6</v>
      </c>
      <c r="BC2306" s="13">
        <f t="shared" si="2788"/>
        <v>5.4030484919811651E-7</v>
      </c>
      <c r="BD2306" s="13">
        <f t="shared" si="2789"/>
        <v>1.5293238233295543E-4</v>
      </c>
      <c r="BE2306" s="13">
        <f t="shared" si="2790"/>
        <v>1.3102700331207886E-4</v>
      </c>
      <c r="BF2306" s="13">
        <f t="shared" si="2791"/>
        <v>5.6129628450978422E-5</v>
      </c>
      <c r="BG2306" s="13">
        <f t="shared" si="2792"/>
        <v>1.6029953675736961E-5</v>
      </c>
      <c r="BH2306" s="13">
        <f t="shared" si="2793"/>
        <v>3.4334729527564728E-6</v>
      </c>
      <c r="BI2306" s="13">
        <f t="shared" si="2794"/>
        <v>5.8833540037754527E-7</v>
      </c>
      <c r="BJ2306" s="14">
        <f t="shared" si="2795"/>
        <v>0.31427648009330195</v>
      </c>
      <c r="BK2306" s="14">
        <f t="shared" si="2796"/>
        <v>0.32975578715892889</v>
      </c>
      <c r="BL2306" s="14">
        <f t="shared" si="2797"/>
        <v>0.33336552093985411</v>
      </c>
      <c r="BM2306" s="14">
        <f t="shared" si="2798"/>
        <v>0.26653373768359728</v>
      </c>
      <c r="BN2306" s="14">
        <f t="shared" si="2799"/>
        <v>0.73338009652031744</v>
      </c>
    </row>
    <row r="2307" spans="1:66" x14ac:dyDescent="0.25">
      <c r="A2307" t="s">
        <v>19</v>
      </c>
      <c r="B2307" t="s">
        <v>142</v>
      </c>
      <c r="C2307" t="s">
        <v>251</v>
      </c>
      <c r="D2307" t="s">
        <v>546</v>
      </c>
      <c r="E2307" s="10">
        <f>VLOOKUP(A2307,home!$A$2:$E$405,3,FALSE)</f>
        <v>1.5857988165680501</v>
      </c>
      <c r="F2307" s="10">
        <f>VLOOKUP(B2307,home!$B$2:$E$405,3,FALSE)</f>
        <v>1.5</v>
      </c>
      <c r="G2307" s="10">
        <f>VLOOKUP(C2307,away!$B$2:$E$405,4,FALSE)</f>
        <v>0.98</v>
      </c>
      <c r="H2307" s="10">
        <f>VLOOKUP(A2307,away!$A$2:$E$405,3,FALSE)</f>
        <v>1.24852071005917</v>
      </c>
      <c r="I2307" s="10">
        <f>VLOOKUP(C2307,away!$B$2:$E$405,3,FALSE)</f>
        <v>0.84</v>
      </c>
      <c r="J2307" s="10">
        <f>VLOOKUP(B2307,home!$B$2:$E$405,4,FALSE)</f>
        <v>0.6</v>
      </c>
      <c r="K2307" s="12">
        <f t="shared" si="2744"/>
        <v>2.3311242603550335</v>
      </c>
      <c r="L2307" s="12">
        <f t="shared" si="2745"/>
        <v>0.6292544378698216</v>
      </c>
      <c r="M2307" s="13">
        <f t="shared" si="2746"/>
        <v>5.1799297156045837E-2</v>
      </c>
      <c r="N2307" s="13">
        <f t="shared" si="2747"/>
        <v>0.12075059826979793</v>
      </c>
      <c r="O2307" s="13">
        <f t="shared" si="2748"/>
        <v>3.2594937613979476E-2</v>
      </c>
      <c r="P2307" s="13">
        <f t="shared" si="2749"/>
        <v>7.5982849836706362E-2</v>
      </c>
      <c r="Q2307" s="13">
        <f t="shared" si="2750"/>
        <v>0.14074232453955526</v>
      </c>
      <c r="R2307" s="13">
        <f t="shared" si="2751"/>
        <v>1.0255254572843276E-2</v>
      </c>
      <c r="S2307" s="13">
        <f t="shared" si="2752"/>
        <v>2.7864246168799685E-2</v>
      </c>
      <c r="T2307" s="13">
        <f t="shared" si="2753"/>
        <v>8.8562732312629858E-2</v>
      </c>
      <c r="U2307" s="13">
        <f t="shared" si="2754"/>
        <v>2.3906272730871859E-2</v>
      </c>
      <c r="V2307" s="13">
        <f t="shared" si="2755"/>
        <v>4.541470527590857E-3</v>
      </c>
      <c r="W2307" s="13">
        <f t="shared" si="2756"/>
        <v>0.10936261573097296</v>
      </c>
      <c r="X2307" s="13">
        <f t="shared" si="2757"/>
        <v>6.881691128576671E-2</v>
      </c>
      <c r="Y2307" s="13">
        <f t="shared" si="2758"/>
        <v>2.1651673413531251E-2</v>
      </c>
      <c r="Z2307" s="13">
        <f t="shared" si="2759"/>
        <v>2.1510548171488047E-3</v>
      </c>
      <c r="AA2307" s="13">
        <f t="shared" si="2760"/>
        <v>5.0143760696091388E-3</v>
      </c>
      <c r="AB2307" s="13">
        <f t="shared" si="2761"/>
        <v>5.8445668532047931E-3</v>
      </c>
      <c r="AC2307" s="13">
        <f t="shared" si="2762"/>
        <v>4.1635926074467958E-4</v>
      </c>
      <c r="AD2307" s="13">
        <f t="shared" si="2763"/>
        <v>6.3734461676589041E-2</v>
      </c>
      <c r="AE2307" s="13">
        <f t="shared" si="2764"/>
        <v>4.0105192855237726E-2</v>
      </c>
      <c r="AF2307" s="13">
        <f t="shared" si="2765"/>
        <v>1.2618185292891698E-2</v>
      </c>
      <c r="AG2307" s="13">
        <f t="shared" si="2766"/>
        <v>2.6466830311386055E-3</v>
      </c>
      <c r="AH2307" s="13">
        <f t="shared" si="2767"/>
        <v>3.3839019744803567E-4</v>
      </c>
      <c r="AI2307" s="13">
        <f t="shared" si="2768"/>
        <v>7.8882959873744591E-4</v>
      </c>
      <c r="AJ2307" s="13">
        <f t="shared" si="2769"/>
        <v>9.1942990745149332E-4</v>
      </c>
      <c r="AK2307" s="13">
        <f t="shared" si="2770"/>
        <v>7.1443512098538656E-4</v>
      </c>
      <c r="AL2307" s="13">
        <f t="shared" si="2771"/>
        <v>2.4429801116398031E-5</v>
      </c>
      <c r="AM2307" s="13">
        <f t="shared" si="2772"/>
        <v>2.9714589966992954E-2</v>
      </c>
      <c r="AN2307" s="13">
        <f t="shared" si="2773"/>
        <v>1.8698037606212393E-2</v>
      </c>
      <c r="AO2307" s="13">
        <f t="shared" si="2774"/>
        <v>5.8829115715829817E-3</v>
      </c>
      <c r="AP2307" s="13">
        <f t="shared" si="2775"/>
        <v>1.2339494046714394E-3</v>
      </c>
      <c r="AQ2307" s="13">
        <f t="shared" si="2776"/>
        <v>1.9411703474908187E-4</v>
      </c>
      <c r="AR2307" s="13">
        <f t="shared" si="2777"/>
        <v>4.2586706695164337E-5</v>
      </c>
      <c r="AS2307" s="13">
        <f t="shared" si="2778"/>
        <v>9.927490514572172E-5</v>
      </c>
      <c r="AT2307" s="13">
        <f t="shared" si="2779"/>
        <v>1.1571106991481834E-4</v>
      </c>
      <c r="AU2307" s="13">
        <f t="shared" si="2780"/>
        <v>8.9912294090023495E-5</v>
      </c>
      <c r="AV2307" s="13">
        <f t="shared" si="2781"/>
        <v>5.2399182514357581E-5</v>
      </c>
      <c r="AW2307" s="13">
        <f t="shared" si="2782"/>
        <v>9.9542637088508694E-7</v>
      </c>
      <c r="AX2307" s="13">
        <f t="shared" si="2783"/>
        <v>1.154473359309326E-2</v>
      </c>
      <c r="AY2307" s="13">
        <f t="shared" si="2784"/>
        <v>7.2645748474787454E-3</v>
      </c>
      <c r="AZ2307" s="13">
        <f t="shared" si="2785"/>
        <v>2.2856329810067408E-3</v>
      </c>
      <c r="BA2307" s="13">
        <f t="shared" si="2786"/>
        <v>4.7941489888004055E-4</v>
      </c>
      <c r="BB2307" s="13">
        <f t="shared" si="2787"/>
        <v>7.5418488175294299E-5</v>
      </c>
      <c r="BC2307" s="13">
        <f t="shared" si="2788"/>
        <v>9.4914836763473235E-6</v>
      </c>
      <c r="BD2307" s="13">
        <f t="shared" si="2789"/>
        <v>4.4663123636987657E-6</v>
      </c>
      <c r="BE2307" s="13">
        <f t="shared" si="2790"/>
        <v>1.0411529105341828E-5</v>
      </c>
      <c r="BF2307" s="13">
        <f t="shared" si="2791"/>
        <v>1.2135284042427437E-5</v>
      </c>
      <c r="BG2307" s="13">
        <f t="shared" si="2792"/>
        <v>9.429618345867301E-6</v>
      </c>
      <c r="BH2307" s="13">
        <f t="shared" si="2793"/>
        <v>5.4954030229850427E-6</v>
      </c>
      <c r="BI2307" s="13">
        <f t="shared" si="2794"/>
        <v>2.5620934614617633E-6</v>
      </c>
      <c r="BJ2307" s="14">
        <f t="shared" si="2795"/>
        <v>0.74637425028463011</v>
      </c>
      <c r="BK2307" s="14">
        <f t="shared" si="2796"/>
        <v>0.16789322759848255</v>
      </c>
      <c r="BL2307" s="14">
        <f t="shared" si="2797"/>
        <v>8.0820877063832758E-2</v>
      </c>
      <c r="BM2307" s="14">
        <f t="shared" si="2798"/>
        <v>0.55785056835405833</v>
      </c>
      <c r="BN2307" s="14">
        <f t="shared" si="2799"/>
        <v>0.43212526198892809</v>
      </c>
    </row>
    <row r="2308" spans="1:66" x14ac:dyDescent="0.25">
      <c r="A2308" t="s">
        <v>28</v>
      </c>
      <c r="B2308" t="s">
        <v>463</v>
      </c>
      <c r="C2308" t="s">
        <v>190</v>
      </c>
      <c r="D2308" t="s">
        <v>546</v>
      </c>
      <c r="E2308" s="10">
        <f>VLOOKUP(A2308,home!$A$2:$E$405,3,FALSE)</f>
        <v>1.4173913043478299</v>
      </c>
      <c r="F2308" s="10">
        <f>VLOOKUP(B2308,home!$B$2:$E$405,3,FALSE)</f>
        <v>1.06</v>
      </c>
      <c r="G2308" s="10">
        <f>VLOOKUP(C2308,away!$B$2:$E$405,4,FALSE)</f>
        <v>1.29</v>
      </c>
      <c r="H2308" s="10">
        <f>VLOOKUP(A2308,away!$A$2:$E$405,3,FALSE)</f>
        <v>1.2521739130434799</v>
      </c>
      <c r="I2308" s="10">
        <f>VLOOKUP(C2308,away!$B$2:$E$405,3,FALSE)</f>
        <v>0.59</v>
      </c>
      <c r="J2308" s="10">
        <f>VLOOKUP(B2308,home!$B$2:$E$405,4,FALSE)</f>
        <v>1.06</v>
      </c>
      <c r="K2308" s="12">
        <f t="shared" si="2744"/>
        <v>1.9381408695652227</v>
      </c>
      <c r="L2308" s="12">
        <f t="shared" si="2745"/>
        <v>0.78310956521739239</v>
      </c>
      <c r="M2308" s="13">
        <f t="shared" si="2746"/>
        <v>6.5792433821172294E-2</v>
      </c>
      <c r="N2308" s="13">
        <f t="shared" si="2747"/>
        <v>0.12751500489697926</v>
      </c>
      <c r="O2308" s="13">
        <f t="shared" si="2748"/>
        <v>5.1522684244292294E-2</v>
      </c>
      <c r="P2308" s="13">
        <f t="shared" si="2749"/>
        <v>9.9858220043567064E-2</v>
      </c>
      <c r="Q2308" s="13">
        <f t="shared" si="2750"/>
        <v>0.12357102123682251</v>
      </c>
      <c r="R2308" s="13">
        <f t="shared" si="2751"/>
        <v>2.0173953428690366E-2</v>
      </c>
      <c r="S2308" s="13">
        <f t="shared" si="2752"/>
        <v>3.7890618765423052E-2</v>
      </c>
      <c r="T2308" s="13">
        <f t="shared" si="2753"/>
        <v>9.6769648714237225E-2</v>
      </c>
      <c r="U2308" s="13">
        <f t="shared" si="2754"/>
        <v>3.9099963640850249E-2</v>
      </c>
      <c r="V2308" s="13">
        <f t="shared" si="2755"/>
        <v>6.3899440618030452E-3</v>
      </c>
      <c r="W2308" s="13">
        <f t="shared" si="2756"/>
        <v>7.9832682184332593E-2</v>
      </c>
      <c r="X2308" s="13">
        <f t="shared" si="2757"/>
        <v>6.2517737035510959E-2</v>
      </c>
      <c r="Y2308" s="13">
        <f t="shared" si="2758"/>
        <v>2.4479118934127127E-2</v>
      </c>
      <c r="Z2308" s="13">
        <f t="shared" si="2759"/>
        <v>5.2661386327525457E-3</v>
      </c>
      <c r="AA2308" s="13">
        <f t="shared" si="2760"/>
        <v>1.0206518508934033E-2</v>
      </c>
      <c r="AB2308" s="13">
        <f t="shared" si="2761"/>
        <v>9.8908353290694737E-3</v>
      </c>
      <c r="AC2308" s="13">
        <f t="shared" si="2762"/>
        <v>6.0615674471396601E-4</v>
      </c>
      <c r="AD2308" s="13">
        <f t="shared" si="2763"/>
        <v>3.8681746017116624E-2</v>
      </c>
      <c r="AE2308" s="13">
        <f t="shared" si="2764"/>
        <v>3.0292045305313795E-2</v>
      </c>
      <c r="AF2308" s="13">
        <f t="shared" si="2765"/>
        <v>1.1860995214294918E-2</v>
      </c>
      <c r="AG2308" s="13">
        <f t="shared" si="2766"/>
        <v>3.0961529351040224E-3</v>
      </c>
      <c r="AH2308" s="13">
        <f t="shared" si="2767"/>
        <v>1.0309908837673395E-3</v>
      </c>
      <c r="AI2308" s="13">
        <f t="shared" si="2768"/>
        <v>1.9982055679786492E-3</v>
      </c>
      <c r="AJ2308" s="13">
        <f t="shared" si="2769"/>
        <v>1.9364019385461047E-3</v>
      </c>
      <c r="AK2308" s="13">
        <f t="shared" si="2770"/>
        <v>1.2510065790005101E-3</v>
      </c>
      <c r="AL2308" s="13">
        <f t="shared" si="2771"/>
        <v>3.6800422224271503E-5</v>
      </c>
      <c r="AM2308" s="13">
        <f t="shared" si="2772"/>
        <v>1.4994134572383097E-2</v>
      </c>
      <c r="AN2308" s="13">
        <f t="shared" si="2773"/>
        <v>1.1742050205789997E-2</v>
      </c>
      <c r="AO2308" s="13">
        <f t="shared" si="2774"/>
        <v>4.5976559157084986E-3</v>
      </c>
      <c r="AP2308" s="13">
        <f t="shared" si="2775"/>
        <v>1.2001561083898851E-3</v>
      </c>
      <c r="AQ2308" s="13">
        <f t="shared" si="2776"/>
        <v>2.3496343205855008E-4</v>
      </c>
      <c r="AR2308" s="13">
        <f t="shared" si="2777"/>
        <v>1.6147576454602735E-4</v>
      </c>
      <c r="AS2308" s="13">
        <f t="shared" si="2778"/>
        <v>3.129627787109466E-4</v>
      </c>
      <c r="AT2308" s="13">
        <f t="shared" si="2779"/>
        <v>3.0328297603619126E-4</v>
      </c>
      <c r="AU2308" s="13">
        <f t="shared" si="2780"/>
        <v>1.9593504363303742E-4</v>
      </c>
      <c r="AV2308" s="13">
        <f t="shared" si="2781"/>
        <v>9.4937428961308791E-5</v>
      </c>
      <c r="AW2308" s="13">
        <f t="shared" si="2782"/>
        <v>1.5515228249480057E-6</v>
      </c>
      <c r="AX2308" s="13">
        <f t="shared" si="2783"/>
        <v>4.8434575030827567E-3</v>
      </c>
      <c r="AY2308" s="13">
        <f t="shared" si="2784"/>
        <v>3.7929578993880536E-3</v>
      </c>
      <c r="AZ2308" s="13">
        <f t="shared" si="2785"/>
        <v>1.4851508057388263E-3</v>
      </c>
      <c r="BA2308" s="13">
        <f t="shared" si="2786"/>
        <v>3.8767860058813085E-4</v>
      </c>
      <c r="BB2308" s="13">
        <f t="shared" si="2787"/>
        <v>7.5898705087664548E-5</v>
      </c>
      <c r="BC2308" s="13">
        <f t="shared" si="2788"/>
        <v>1.1887400388352818E-5</v>
      </c>
      <c r="BD2308" s="13">
        <f t="shared" si="2789"/>
        <v>2.1075535961130908E-5</v>
      </c>
      <c r="BE2308" s="13">
        <f t="shared" si="2790"/>
        <v>4.0847357594259383E-5</v>
      </c>
      <c r="BF2308" s="13">
        <f t="shared" si="2791"/>
        <v>3.9583966583589749E-5</v>
      </c>
      <c r="BG2308" s="13">
        <f t="shared" si="2792"/>
        <v>2.5573101138386451E-5</v>
      </c>
      <c r="BH2308" s="13">
        <f t="shared" si="2793"/>
        <v>1.239106811945793E-5</v>
      </c>
      <c r="BI2308" s="13">
        <f t="shared" si="2794"/>
        <v>4.8031271079776192E-6</v>
      </c>
      <c r="BJ2308" s="14">
        <f t="shared" si="2795"/>
        <v>0.64198214362244277</v>
      </c>
      <c r="BK2308" s="14">
        <f t="shared" si="2796"/>
        <v>0.21436713175829172</v>
      </c>
      <c r="BL2308" s="14">
        <f t="shared" si="2797"/>
        <v>0.13832342826952135</v>
      </c>
      <c r="BM2308" s="14">
        <f t="shared" si="2798"/>
        <v>0.5077141182349213</v>
      </c>
      <c r="BN2308" s="14">
        <f t="shared" si="2799"/>
        <v>0.48843331767152381</v>
      </c>
    </row>
    <row r="2309" spans="1:66" x14ac:dyDescent="0.25">
      <c r="A2309" t="s">
        <v>303</v>
      </c>
      <c r="B2309" t="s">
        <v>308</v>
      </c>
      <c r="C2309" t="s">
        <v>349</v>
      </c>
      <c r="D2309" t="s">
        <v>546</v>
      </c>
      <c r="E2309" s="10">
        <f>VLOOKUP(A2309,home!$A$2:$E$405,3,FALSE)</f>
        <v>1.3492822966507201</v>
      </c>
      <c r="F2309" s="10">
        <f>VLOOKUP(B2309,home!$B$2:$E$405,3,FALSE)</f>
        <v>1.4</v>
      </c>
      <c r="G2309" s="10">
        <f>VLOOKUP(C2309,away!$B$2:$E$405,4,FALSE)</f>
        <v>1.04</v>
      </c>
      <c r="H2309" s="10">
        <f>VLOOKUP(A2309,away!$A$2:$E$405,3,FALSE)</f>
        <v>0.98086124401913899</v>
      </c>
      <c r="I2309" s="10">
        <f>VLOOKUP(C2309,away!$B$2:$E$405,3,FALSE)</f>
        <v>0.89</v>
      </c>
      <c r="J2309" s="10">
        <f>VLOOKUP(B2309,home!$B$2:$E$405,4,FALSE)</f>
        <v>0.56999999999999995</v>
      </c>
      <c r="K2309" s="12">
        <f t="shared" si="2744"/>
        <v>1.9645550239234484</v>
      </c>
      <c r="L2309" s="12">
        <f t="shared" si="2745"/>
        <v>0.49759090909090919</v>
      </c>
      <c r="M2309" s="13">
        <f t="shared" si="2746"/>
        <v>8.5251809860015487E-2</v>
      </c>
      <c r="N2309" s="13">
        <f t="shared" si="2747"/>
        <v>0.16748187135905998</v>
      </c>
      <c r="O2309" s="13">
        <f t="shared" si="2748"/>
        <v>4.2420525569890441E-2</v>
      </c>
      <c r="P2309" s="13">
        <f t="shared" si="2749"/>
        <v>8.3337456625801359E-2</v>
      </c>
      <c r="Q2309" s="13">
        <f t="shared" si="2750"/>
        <v>0.16451367589727103</v>
      </c>
      <c r="R2309" s="13">
        <f t="shared" si="2751"/>
        <v>1.0554033941217971E-2</v>
      </c>
      <c r="S2309" s="13">
        <f t="shared" si="2752"/>
        <v>2.0366522682220226E-2</v>
      </c>
      <c r="T2309" s="13">
        <f t="shared" si="2753"/>
        <v>8.1860509547610288E-2</v>
      </c>
      <c r="U2309" s="13">
        <f t="shared" si="2754"/>
        <v>2.0733980401878353E-2</v>
      </c>
      <c r="V2309" s="13">
        <f t="shared" si="2755"/>
        <v>2.2121318576825604E-3</v>
      </c>
      <c r="W2309" s="13">
        <f t="shared" si="2756"/>
        <v>0.10773205616269926</v>
      </c>
      <c r="X2309" s="13">
        <f t="shared" si="2757"/>
        <v>5.3606491764230407E-2</v>
      </c>
      <c r="Y2309" s="13">
        <f t="shared" si="2758"/>
        <v>1.3337051485068871E-2</v>
      </c>
      <c r="Z2309" s="13">
        <f t="shared" si="2759"/>
        <v>1.7505304477956538E-3</v>
      </c>
      <c r="AA2309" s="13">
        <f t="shared" si="2760"/>
        <v>3.4390133857479148E-3</v>
      </c>
      <c r="AB2309" s="13">
        <f t="shared" si="2761"/>
        <v>3.3780655121555285E-3</v>
      </c>
      <c r="AC2309" s="13">
        <f t="shared" si="2762"/>
        <v>1.3515361363213607E-4</v>
      </c>
      <c r="AD2309" s="13">
        <f t="shared" si="2763"/>
        <v>5.2911388043008489E-2</v>
      </c>
      <c r="AE2309" s="13">
        <f t="shared" si="2764"/>
        <v>2.6328225677582456E-2</v>
      </c>
      <c r="AF2309" s="13">
        <f t="shared" si="2765"/>
        <v>6.5503428748294361E-3</v>
      </c>
      <c r="AG2309" s="13">
        <f t="shared" si="2766"/>
        <v>1.0864636886478462E-3</v>
      </c>
      <c r="AH2309" s="13">
        <f t="shared" si="2767"/>
        <v>2.1776200922748892E-4</v>
      </c>
      <c r="AI2309" s="13">
        <f t="shared" si="2768"/>
        <v>4.2780544924752765E-4</v>
      </c>
      <c r="AJ2309" s="13">
        <f t="shared" si="2769"/>
        <v>4.202236722905293E-4</v>
      </c>
      <c r="AK2309" s="13">
        <f t="shared" si="2770"/>
        <v>2.751841755233067E-4</v>
      </c>
      <c r="AL2309" s="13">
        <f t="shared" si="2771"/>
        <v>5.2847480574936903E-6</v>
      </c>
      <c r="AM2309" s="13">
        <f t="shared" si="2772"/>
        <v>2.0789466640531076E-2</v>
      </c>
      <c r="AN2309" s="13">
        <f t="shared" si="2773"/>
        <v>1.0344649605176988E-2</v>
      </c>
      <c r="AO2309" s="13">
        <f t="shared" si="2774"/>
        <v>2.5737018006334656E-3</v>
      </c>
      <c r="AP2309" s="13">
        <f t="shared" si="2775"/>
        <v>4.2688353956870539E-4</v>
      </c>
      <c r="AQ2309" s="13">
        <f t="shared" si="2776"/>
        <v>5.3103342132484307E-5</v>
      </c>
      <c r="AR2309" s="13">
        <f t="shared" si="2777"/>
        <v>2.1671279227393838E-5</v>
      </c>
      <c r="AS2309" s="13">
        <f t="shared" si="2778"/>
        <v>4.2574420481024432E-5</v>
      </c>
      <c r="AT2309" s="13">
        <f t="shared" si="2779"/>
        <v>4.1819895823312964E-5</v>
      </c>
      <c r="AU2309" s="13">
        <f t="shared" si="2780"/>
        <v>2.7385828813214907E-5</v>
      </c>
      <c r="AV2309" s="13">
        <f t="shared" si="2781"/>
        <v>1.3450241894827221E-5</v>
      </c>
      <c r="AW2309" s="13">
        <f t="shared" si="2782"/>
        <v>1.435021544941192E-7</v>
      </c>
      <c r="AX2309" s="13">
        <f t="shared" si="2783"/>
        <v>6.8070085222240381E-3</v>
      </c>
      <c r="AY2309" s="13">
        <f t="shared" si="2784"/>
        <v>3.3871055587630251E-3</v>
      </c>
      <c r="AZ2309" s="13">
        <f t="shared" si="2785"/>
        <v>8.4269646708588276E-4</v>
      </c>
      <c r="BA2309" s="13">
        <f t="shared" si="2786"/>
        <v>1.3977270038165393E-4</v>
      </c>
      <c r="BB2309" s="13">
        <f t="shared" si="2787"/>
        <v>1.7387406262249615E-5</v>
      </c>
      <c r="BC2309" s="13">
        <f t="shared" si="2788"/>
        <v>1.7303630577531509E-6</v>
      </c>
      <c r="BD2309" s="13">
        <f t="shared" si="2789"/>
        <v>1.7972385886536381E-6</v>
      </c>
      <c r="BE2309" s="13">
        <f t="shared" si="2790"/>
        <v>3.5307740985285922E-6</v>
      </c>
      <c r="BF2309" s="13">
        <f t="shared" si="2791"/>
        <v>3.4681999968015664E-6</v>
      </c>
      <c r="BG2309" s="13">
        <f t="shared" si="2792"/>
        <v>2.2711565758959352E-6</v>
      </c>
      <c r="BH2309" s="13">
        <f t="shared" si="2793"/>
        <v>1.1154530153232842E-6</v>
      </c>
      <c r="BI2309" s="13">
        <f t="shared" si="2794"/>
        <v>4.3827376504078333E-7</v>
      </c>
      <c r="BJ2309" s="14">
        <f t="shared" si="2795"/>
        <v>0.72079158244582542</v>
      </c>
      <c r="BK2309" s="14">
        <f t="shared" si="2796"/>
        <v>0.19469546494617232</v>
      </c>
      <c r="BL2309" s="14">
        <f t="shared" si="2797"/>
        <v>8.2026116879459071E-2</v>
      </c>
      <c r="BM2309" s="14">
        <f t="shared" si="2798"/>
        <v>0.44231735940938777</v>
      </c>
      <c r="BN2309" s="14">
        <f t="shared" si="2799"/>
        <v>0.55355937325325633</v>
      </c>
    </row>
    <row r="2310" spans="1:66" x14ac:dyDescent="0.25">
      <c r="A2310" t="s">
        <v>303</v>
      </c>
      <c r="B2310" t="s">
        <v>469</v>
      </c>
      <c r="C2310" t="s">
        <v>348</v>
      </c>
      <c r="D2310" t="s">
        <v>546</v>
      </c>
      <c r="E2310" s="10">
        <f>VLOOKUP(A2310,home!$A$2:$E$405,3,FALSE)</f>
        <v>1.3492822966507201</v>
      </c>
      <c r="F2310" s="10">
        <f>VLOOKUP(B2310,home!$B$2:$E$405,3,FALSE)</f>
        <v>0.44</v>
      </c>
      <c r="G2310" s="10">
        <f>VLOOKUP(C2310,away!$B$2:$E$405,4,FALSE)</f>
        <v>1.1499999999999999</v>
      </c>
      <c r="H2310" s="10">
        <f>VLOOKUP(A2310,away!$A$2:$E$405,3,FALSE)</f>
        <v>0.98086124401913899</v>
      </c>
      <c r="I2310" s="10">
        <f>VLOOKUP(C2310,away!$B$2:$E$405,3,FALSE)</f>
        <v>0.57999999999999996</v>
      </c>
      <c r="J2310" s="10">
        <f>VLOOKUP(B2310,home!$B$2:$E$405,4,FALSE)</f>
        <v>1.22</v>
      </c>
      <c r="K2310" s="12">
        <f t="shared" si="2744"/>
        <v>0.68273684210526431</v>
      </c>
      <c r="L2310" s="12">
        <f t="shared" si="2745"/>
        <v>0.69405741626794271</v>
      </c>
      <c r="M2310" s="13">
        <f t="shared" si="2746"/>
        <v>0.25238634299082258</v>
      </c>
      <c r="N2310" s="13">
        <f t="shared" si="2747"/>
        <v>0.17231345480405033</v>
      </c>
      <c r="O2310" s="13">
        <f t="shared" si="2748"/>
        <v>0.1751706131175251</v>
      </c>
      <c r="P2310" s="13">
        <f t="shared" si="2749"/>
        <v>0.11959543122950209</v>
      </c>
      <c r="Q2310" s="13">
        <f t="shared" si="2750"/>
        <v>5.8822371992582743E-2</v>
      </c>
      <c r="R2310" s="13">
        <f t="shared" si="2751"/>
        <v>6.0789231573210423E-2</v>
      </c>
      <c r="S2310" s="13">
        <f t="shared" si="2752"/>
        <v>1.416782996405104E-2</v>
      </c>
      <c r="T2310" s="13">
        <f t="shared" si="2753"/>
        <v>4.0826103523923775E-2</v>
      </c>
      <c r="U2310" s="13">
        <f t="shared" si="2754"/>
        <v>4.1503047998299313E-2</v>
      </c>
      <c r="V2310" s="13">
        <f t="shared" si="2755"/>
        <v>7.4594973636137724E-4</v>
      </c>
      <c r="W2310" s="13">
        <f t="shared" si="2756"/>
        <v>1.3386733499785699E-2</v>
      </c>
      <c r="X2310" s="13">
        <f t="shared" si="2757"/>
        <v>9.2911616651287759E-3</v>
      </c>
      <c r="Y2310" s="13">
        <f t="shared" si="2758"/>
        <v>3.224299829713517E-3</v>
      </c>
      <c r="Z2310" s="13">
        <f t="shared" si="2759"/>
        <v>1.4063739000872029E-2</v>
      </c>
      <c r="AA2310" s="13">
        <f t="shared" si="2760"/>
        <v>9.6018327536480149E-3</v>
      </c>
      <c r="AB2310" s="13">
        <f t="shared" si="2761"/>
        <v>3.2777624863242691E-3</v>
      </c>
      <c r="AC2310" s="13">
        <f t="shared" si="2762"/>
        <v>2.2092167146033987E-5</v>
      </c>
      <c r="AD2310" s="13">
        <f t="shared" si="2763"/>
        <v>2.2849040389371095E-3</v>
      </c>
      <c r="AE2310" s="13">
        <f t="shared" si="2764"/>
        <v>1.5858545936848769E-3</v>
      </c>
      <c r="AF2310" s="13">
        <f t="shared" si="2765"/>
        <v>5.5033707093478683E-4</v>
      </c>
      <c r="AG2310" s="13">
        <f t="shared" si="2766"/>
        <v>1.2732184184315525E-4</v>
      </c>
      <c r="AH2310" s="13">
        <f t="shared" si="2767"/>
        <v>2.4402605885029834E-3</v>
      </c>
      <c r="AI2310" s="13">
        <f t="shared" si="2768"/>
        <v>1.6660558081084611E-3</v>
      </c>
      <c r="AJ2310" s="13">
        <f t="shared" si="2769"/>
        <v>5.6873884059955237E-4</v>
      </c>
      <c r="AK2310" s="13">
        <f t="shared" si="2770"/>
        <v>1.294329866711826E-4</v>
      </c>
      <c r="AL2310" s="13">
        <f t="shared" si="2771"/>
        <v>4.1874250806356013E-7</v>
      </c>
      <c r="AM2310" s="13">
        <f t="shared" si="2772"/>
        <v>3.1199763361149731E-4</v>
      </c>
      <c r="AN2310" s="13">
        <f t="shared" si="2773"/>
        <v>2.1654427146610802E-4</v>
      </c>
      <c r="AO2310" s="13">
        <f t="shared" si="2774"/>
        <v>7.5147078780695459E-5</v>
      </c>
      <c r="AP2310" s="13">
        <f t="shared" si="2775"/>
        <v>1.738546244620435E-5</v>
      </c>
      <c r="AQ2310" s="13">
        <f t="shared" si="2776"/>
        <v>3.0166272865089835E-6</v>
      </c>
      <c r="AR2310" s="13">
        <f t="shared" si="2777"/>
        <v>3.3873619181537415E-4</v>
      </c>
      <c r="AS2310" s="13">
        <f t="shared" si="2778"/>
        <v>2.3126767790679164E-4</v>
      </c>
      <c r="AT2310" s="13">
        <f t="shared" si="2779"/>
        <v>7.8947482047550153E-5</v>
      </c>
      <c r="AU2310" s="13">
        <f t="shared" si="2780"/>
        <v>1.7966784861768815E-5</v>
      </c>
      <c r="AV2310" s="13">
        <f t="shared" si="2781"/>
        <v>3.0666464898271768E-6</v>
      </c>
      <c r="AW2310" s="13">
        <f t="shared" si="2782"/>
        <v>5.5117979303444451E-9</v>
      </c>
      <c r="AX2310" s="13">
        <f t="shared" si="2783"/>
        <v>3.5502046519371478E-5</v>
      </c>
      <c r="AY2310" s="13">
        <f t="shared" si="2784"/>
        <v>2.4640458679459273E-5</v>
      </c>
      <c r="AZ2310" s="13">
        <f t="shared" si="2785"/>
        <v>8.5509465433612516E-6</v>
      </c>
      <c r="BA2310" s="13">
        <f t="shared" si="2786"/>
        <v>1.9782826215102028E-6</v>
      </c>
      <c r="BB2310" s="13">
        <f t="shared" si="2787"/>
        <v>3.4326043123328584E-7</v>
      </c>
      <c r="BC2310" s="13">
        <f t="shared" si="2788"/>
        <v>4.7648489601758852E-8</v>
      </c>
      <c r="BD2310" s="13">
        <f t="shared" si="2789"/>
        <v>3.9183727681303459E-5</v>
      </c>
      <c r="BE2310" s="13">
        <f t="shared" si="2790"/>
        <v>2.6752174499045754E-5</v>
      </c>
      <c r="BF2310" s="13">
        <f t="shared" si="2791"/>
        <v>9.1323475684637391E-6</v>
      </c>
      <c r="BG2310" s="13">
        <f t="shared" si="2792"/>
        <v>2.0783300466335413E-6</v>
      </c>
      <c r="BH2310" s="13">
        <f t="shared" si="2793"/>
        <v>3.5473812322276758E-7</v>
      </c>
      <c r="BI2310" s="13">
        <f t="shared" si="2794"/>
        <v>4.8438557204692105E-8</v>
      </c>
      <c r="BJ2310" s="14">
        <f t="shared" si="2795"/>
        <v>0.30310769657746034</v>
      </c>
      <c r="BK2310" s="14">
        <f t="shared" si="2796"/>
        <v>0.3869427052890706</v>
      </c>
      <c r="BL2310" s="14">
        <f t="shared" si="2797"/>
        <v>0.2958945106924864</v>
      </c>
      <c r="BM2310" s="14">
        <f t="shared" si="2798"/>
        <v>0.16090657090531468</v>
      </c>
      <c r="BN2310" s="14">
        <f t="shared" si="2799"/>
        <v>0.83907744570769327</v>
      </c>
    </row>
    <row r="2311" spans="1:66" x14ac:dyDescent="0.25">
      <c r="A2311" t="s">
        <v>35</v>
      </c>
      <c r="B2311" t="s">
        <v>218</v>
      </c>
      <c r="C2311" t="s">
        <v>284</v>
      </c>
      <c r="D2311" t="s">
        <v>546</v>
      </c>
      <c r="E2311" s="10">
        <f>VLOOKUP(A2311,home!$A$2:$E$405,3,FALSE)</f>
        <v>1.5533333333333299</v>
      </c>
      <c r="F2311" s="10">
        <f>VLOOKUP(B2311,home!$B$2:$E$405,3,FALSE)</f>
        <v>1.38</v>
      </c>
      <c r="G2311" s="10">
        <f>VLOOKUP(C2311,away!$B$2:$E$405,4,FALSE)</f>
        <v>1.85</v>
      </c>
      <c r="H2311" s="10">
        <f>VLOOKUP(A2311,away!$A$2:$E$405,3,FALSE)</f>
        <v>1.0733333333333299</v>
      </c>
      <c r="I2311" s="10">
        <f>VLOOKUP(C2311,away!$B$2:$E$405,3,FALSE)</f>
        <v>0.32</v>
      </c>
      <c r="J2311" s="10">
        <f>VLOOKUP(B2311,home!$B$2:$E$405,4,FALSE)</f>
        <v>0.8</v>
      </c>
      <c r="K2311" s="12">
        <f t="shared" si="2744"/>
        <v>3.9656599999999913</v>
      </c>
      <c r="L2311" s="12">
        <f t="shared" si="2745"/>
        <v>0.27477333333333248</v>
      </c>
      <c r="M2311" s="13">
        <f t="shared" si="2746"/>
        <v>1.4401349905831229E-2</v>
      </c>
      <c r="N2311" s="13">
        <f t="shared" si="2747"/>
        <v>5.7110857267558546E-2</v>
      </c>
      <c r="O2311" s="13">
        <f t="shared" si="2748"/>
        <v>3.9571069181249209E-3</v>
      </c>
      <c r="P2311" s="13">
        <f t="shared" si="2749"/>
        <v>1.5692540620931238E-2</v>
      </c>
      <c r="Q2311" s="13">
        <f t="shared" si="2750"/>
        <v>0.11324112111583286</v>
      </c>
      <c r="R2311" s="13">
        <f t="shared" si="2751"/>
        <v>5.436537291247873E-4</v>
      </c>
      <c r="S2311" s="13">
        <f t="shared" si="2752"/>
        <v>4.2748741046814273E-3</v>
      </c>
      <c r="T2311" s="13">
        <f t="shared" si="2753"/>
        <v>3.1115640319401016E-2</v>
      </c>
      <c r="U2311" s="13">
        <f t="shared" si="2754"/>
        <v>2.1559458474409991E-3</v>
      </c>
      <c r="V2311" s="13">
        <f t="shared" si="2755"/>
        <v>5.1757212557412683E-4</v>
      </c>
      <c r="W2311" s="13">
        <f t="shared" si="2756"/>
        <v>0.14969192812140428</v>
      </c>
      <c r="X2311" s="13">
        <f t="shared" si="2757"/>
        <v>4.1131350063011864E-2</v>
      </c>
      <c r="Y2311" s="13">
        <f t="shared" si="2758"/>
        <v>5.6508990806569716E-3</v>
      </c>
      <c r="Z2311" s="13">
        <f t="shared" si="2759"/>
        <v>4.9793849110238151E-5</v>
      </c>
      <c r="AA2311" s="13">
        <f t="shared" si="2760"/>
        <v>1.9746547566250661E-4</v>
      </c>
      <c r="AB2311" s="13">
        <f t="shared" si="2761"/>
        <v>3.9154046910788709E-4</v>
      </c>
      <c r="AC2311" s="13">
        <f t="shared" si="2762"/>
        <v>3.5248525563326839E-5</v>
      </c>
      <c r="AD2311" s="13">
        <f t="shared" si="2763"/>
        <v>0.1484068229184817</v>
      </c>
      <c r="AE2311" s="13">
        <f t="shared" si="2764"/>
        <v>4.0778237422720819E-2</v>
      </c>
      <c r="AF2311" s="13">
        <f t="shared" si="2765"/>
        <v>5.602386112049519E-3</v>
      </c>
      <c r="AG2311" s="13">
        <f t="shared" si="2766"/>
        <v>5.1312876887607182E-4</v>
      </c>
      <c r="AH2311" s="13">
        <f t="shared" si="2767"/>
        <v>3.4205054748792815E-6</v>
      </c>
      <c r="AI2311" s="13">
        <f t="shared" si="2768"/>
        <v>1.3564561741509741E-5</v>
      </c>
      <c r="AJ2311" s="13">
        <f t="shared" si="2769"/>
        <v>2.6896219957917699E-5</v>
      </c>
      <c r="AK2311" s="13">
        <f t="shared" si="2770"/>
        <v>3.5553754546105234E-5</v>
      </c>
      <c r="AL2311" s="13">
        <f t="shared" si="2771"/>
        <v>1.5363529748179203E-6</v>
      </c>
      <c r="AM2311" s="13">
        <f t="shared" si="2772"/>
        <v>0.11770620027498095</v>
      </c>
      <c r="AN2311" s="13">
        <f t="shared" si="2773"/>
        <v>3.2342525003557332E-2</v>
      </c>
      <c r="AO2311" s="13">
        <f t="shared" si="2774"/>
        <v>4.4434317018220487E-3</v>
      </c>
      <c r="AP2311" s="13">
        <f t="shared" si="2775"/>
        <v>4.0697884671621559E-4</v>
      </c>
      <c r="AQ2311" s="13">
        <f t="shared" si="2776"/>
        <v>2.7956733577092474E-5</v>
      </c>
      <c r="AR2311" s="13">
        <f t="shared" si="2777"/>
        <v>1.8797273820349875E-7</v>
      </c>
      <c r="AS2311" s="13">
        <f t="shared" si="2778"/>
        <v>7.4543596898408523E-7</v>
      </c>
      <c r="AT2311" s="13">
        <f t="shared" si="2779"/>
        <v>1.4780728023807103E-6</v>
      </c>
      <c r="AU2311" s="13">
        <f t="shared" si="2780"/>
        <v>1.9538447298296923E-6</v>
      </c>
      <c r="AV2311" s="13">
        <f t="shared" si="2781"/>
        <v>1.9370709728241002E-6</v>
      </c>
      <c r="AW2311" s="13">
        <f t="shared" si="2782"/>
        <v>4.650274226426029E-8</v>
      </c>
      <c r="AX2311" s="13">
        <f t="shared" si="2783"/>
        <v>7.7797128363746679E-2</v>
      </c>
      <c r="AY2311" s="13">
        <f t="shared" si="2784"/>
        <v>2.1376576284267822E-2</v>
      </c>
      <c r="AZ2311" s="13">
        <f t="shared" si="2785"/>
        <v>2.9368565604412653E-3</v>
      </c>
      <c r="BA2311" s="13">
        <f t="shared" si="2786"/>
        <v>2.6898995554477077E-4</v>
      </c>
      <c r="BB2311" s="13">
        <f t="shared" si="2787"/>
        <v>1.8477816679555389E-5</v>
      </c>
      <c r="BC2311" s="13">
        <f t="shared" si="2788"/>
        <v>1.0154422563527372E-6</v>
      </c>
      <c r="BD2311" s="13">
        <f t="shared" si="2789"/>
        <v>8.6083159753281966E-9</v>
      </c>
      <c r="BE2311" s="13">
        <f t="shared" si="2790"/>
        <v>3.4137654330719938E-8</v>
      </c>
      <c r="BF2311" s="13">
        <f t="shared" si="2791"/>
        <v>6.7689165136581265E-8</v>
      </c>
      <c r="BG2311" s="13">
        <f t="shared" si="2792"/>
        <v>8.9477404871844777E-8</v>
      </c>
      <c r="BH2311" s="13">
        <f t="shared" si="2793"/>
        <v>8.8709241351019788E-8</v>
      </c>
      <c r="BI2311" s="13">
        <f t="shared" si="2794"/>
        <v>7.0358138011216858E-8</v>
      </c>
      <c r="BJ2311" s="14">
        <f t="shared" si="2795"/>
        <v>0.85056850817358387</v>
      </c>
      <c r="BK2311" s="14">
        <f t="shared" si="2796"/>
        <v>5.6299697919823991E-2</v>
      </c>
      <c r="BL2311" s="14">
        <f t="shared" si="2797"/>
        <v>7.3318088583134112E-3</v>
      </c>
      <c r="BM2311" s="14">
        <f t="shared" si="2798"/>
        <v>0.68792664946190207</v>
      </c>
      <c r="BN2311" s="14">
        <f t="shared" si="2799"/>
        <v>0.20494662955740359</v>
      </c>
    </row>
    <row r="2312" spans="1:66" x14ac:dyDescent="0.25">
      <c r="A2312" t="s">
        <v>10</v>
      </c>
      <c r="B2312" t="s">
        <v>41</v>
      </c>
      <c r="C2312" t="s">
        <v>11</v>
      </c>
      <c r="D2312" t="s">
        <v>547</v>
      </c>
      <c r="E2312" s="10">
        <f>VLOOKUP(A2312,home!$A$2:$E$405,3,FALSE)</f>
        <v>1.58169934640523</v>
      </c>
      <c r="F2312" s="10">
        <f>VLOOKUP(B2312,home!$B$2:$E$405,3,FALSE)</f>
        <v>0.95</v>
      </c>
      <c r="G2312" s="10">
        <f>VLOOKUP(C2312,away!$B$2:$E$405,4,FALSE)</f>
        <v>0.91</v>
      </c>
      <c r="H2312" s="10">
        <f>VLOOKUP(A2312,away!$A$2:$E$405,3,FALSE)</f>
        <v>1.47712418300654</v>
      </c>
      <c r="I2312" s="10">
        <f>VLOOKUP(C2312,away!$B$2:$E$405,3,FALSE)</f>
        <v>1.05</v>
      </c>
      <c r="J2312" s="10">
        <f>VLOOKUP(B2312,home!$B$2:$E$405,4,FALSE)</f>
        <v>0.76</v>
      </c>
      <c r="K2312" s="12">
        <f t="shared" si="2744"/>
        <v>1.3673790849673213</v>
      </c>
      <c r="L2312" s="12">
        <f t="shared" si="2745"/>
        <v>1.1787450980392189</v>
      </c>
      <c r="M2312" s="13">
        <f t="shared" si="2746"/>
        <v>7.8384883477264827E-2</v>
      </c>
      <c r="N2312" s="13">
        <f t="shared" si="2747"/>
        <v>0.10718185024441249</v>
      </c>
      <c r="O2312" s="13">
        <f t="shared" si="2748"/>
        <v>9.2395797159201265E-2</v>
      </c>
      <c r="P2312" s="13">
        <f t="shared" si="2749"/>
        <v>0.12634008057437487</v>
      </c>
      <c r="Q2312" s="13">
        <f t="shared" si="2750"/>
        <v>7.3279110156154598E-2</v>
      </c>
      <c r="R2312" s="13">
        <f t="shared" si="2751"/>
        <v>5.4455546490417256E-2</v>
      </c>
      <c r="S2312" s="13">
        <f t="shared" si="2752"/>
        <v>5.0908463633071506E-2</v>
      </c>
      <c r="T2312" s="13">
        <f t="shared" si="2753"/>
        <v>8.6377391885243168E-2</v>
      </c>
      <c r="U2312" s="13">
        <f t="shared" si="2754"/>
        <v>7.4461375331462173E-2</v>
      </c>
      <c r="V2312" s="13">
        <f t="shared" si="2755"/>
        <v>9.117091504831339E-3</v>
      </c>
      <c r="W2312" s="13">
        <f t="shared" si="2756"/>
        <v>3.3400107530847427E-2</v>
      </c>
      <c r="X2312" s="13">
        <f t="shared" si="2757"/>
        <v>3.93702130259692E-2</v>
      </c>
      <c r="Y2312" s="13">
        <f t="shared" si="2758"/>
        <v>2.3203722806560502E-2</v>
      </c>
      <c r="Z2312" s="13">
        <f t="shared" si="2759"/>
        <v>2.1396402828875373E-2</v>
      </c>
      <c r="AA2312" s="13">
        <f t="shared" si="2760"/>
        <v>2.9256993721739816E-2</v>
      </c>
      <c r="AB2312" s="13">
        <f t="shared" si="2761"/>
        <v>2.0002700652063627E-2</v>
      </c>
      <c r="AC2312" s="13">
        <f t="shared" si="2762"/>
        <v>9.184281013653844E-4</v>
      </c>
      <c r="AD2312" s="13">
        <f t="shared" si="2763"/>
        <v>1.1417652118335063E-2</v>
      </c>
      <c r="AE2312" s="13">
        <f t="shared" si="2764"/>
        <v>1.3458501465604558E-2</v>
      </c>
      <c r="AF2312" s="13">
        <f t="shared" si="2765"/>
        <v>7.9320713147675095E-3</v>
      </c>
      <c r="AG2312" s="13">
        <f t="shared" si="2766"/>
        <v>3.1166300598599013E-3</v>
      </c>
      <c r="AH2312" s="13">
        <f t="shared" si="2767"/>
        <v>6.3052262375523334E-3</v>
      </c>
      <c r="AI2312" s="13">
        <f t="shared" si="2768"/>
        <v>8.6216344832162565E-3</v>
      </c>
      <c r="AJ2312" s="13">
        <f t="shared" si="2769"/>
        <v>5.8945213352914741E-3</v>
      </c>
      <c r="AK2312" s="13">
        <f t="shared" si="2770"/>
        <v>2.6866817299237376E-3</v>
      </c>
      <c r="AL2312" s="13">
        <f t="shared" si="2771"/>
        <v>5.9212580375616918E-5</v>
      </c>
      <c r="AM2312" s="13">
        <f t="shared" si="2772"/>
        <v>3.1224517412088391E-3</v>
      </c>
      <c r="AN2312" s="13">
        <f t="shared" si="2773"/>
        <v>3.6805746838139428E-3</v>
      </c>
      <c r="AO2312" s="13">
        <f t="shared" si="2774"/>
        <v>2.169229683256467E-3</v>
      </c>
      <c r="AP2312" s="13">
        <f t="shared" si="2775"/>
        <v>8.5232295188657583E-4</v>
      </c>
      <c r="AQ2312" s="13">
        <f t="shared" si="2776"/>
        <v>2.5116787537065471E-4</v>
      </c>
      <c r="AR2312" s="13">
        <f t="shared" si="2777"/>
        <v>1.4864509039086155E-3</v>
      </c>
      <c r="AS2312" s="13">
        <f t="shared" si="2778"/>
        <v>2.0325418768354104E-3</v>
      </c>
      <c r="AT2312" s="13">
        <f t="shared" si="2779"/>
        <v>1.3896276258524827E-3</v>
      </c>
      <c r="AU2312" s="13">
        <f t="shared" si="2780"/>
        <v>6.3338258382782662E-4</v>
      </c>
      <c r="AV2312" s="13">
        <f t="shared" si="2781"/>
        <v>2.1651852447718265E-4</v>
      </c>
      <c r="AW2312" s="13">
        <f t="shared" si="2782"/>
        <v>2.6510646511191366E-6</v>
      </c>
      <c r="AX2312" s="13">
        <f t="shared" si="2783"/>
        <v>7.1159586745812734E-4</v>
      </c>
      <c r="AY2312" s="13">
        <f t="shared" si="2784"/>
        <v>8.3879014055123326E-4</v>
      </c>
      <c r="AZ2312" s="13">
        <f t="shared" si="2785"/>
        <v>4.9435988322919691E-4</v>
      </c>
      <c r="BA2312" s="13">
        <f t="shared" si="2786"/>
        <v>1.9424142967455215E-4</v>
      </c>
      <c r="BB2312" s="13">
        <f t="shared" si="2787"/>
        <v>5.7240283266252029E-5</v>
      </c>
      <c r="BC2312" s="13">
        <f t="shared" si="2788"/>
        <v>1.3494340662094177E-5</v>
      </c>
      <c r="BD2312" s="13">
        <f t="shared" si="2789"/>
        <v>2.9202445274304113E-4</v>
      </c>
      <c r="BE2312" s="13">
        <f t="shared" si="2790"/>
        <v>3.9930812897986235E-4</v>
      </c>
      <c r="BF2312" s="13">
        <f t="shared" si="2791"/>
        <v>2.7300279201224864E-4</v>
      </c>
      <c r="BG2312" s="13">
        <f t="shared" si="2792"/>
        <v>1.2443276931174422E-4</v>
      </c>
      <c r="BH2312" s="13">
        <f t="shared" si="2793"/>
        <v>4.2536691560360614E-5</v>
      </c>
      <c r="BI2312" s="13">
        <f t="shared" si="2794"/>
        <v>1.1632756476668616E-5</v>
      </c>
      <c r="BJ2312" s="14">
        <f t="shared" si="2795"/>
        <v>0.41112271948813245</v>
      </c>
      <c r="BK2312" s="14">
        <f t="shared" si="2796"/>
        <v>0.26656695001183478</v>
      </c>
      <c r="BL2312" s="14">
        <f t="shared" si="2797"/>
        <v>0.30098193624685332</v>
      </c>
      <c r="BM2312" s="14">
        <f t="shared" si="2798"/>
        <v>0.46719460139797059</v>
      </c>
      <c r="BN2312" s="14">
        <f t="shared" si="2799"/>
        <v>0.53203726810182539</v>
      </c>
    </row>
    <row r="2313" spans="1:66" x14ac:dyDescent="0.25">
      <c r="A2313" t="s">
        <v>10</v>
      </c>
      <c r="B2313" t="s">
        <v>223</v>
      </c>
      <c r="C2313" t="s">
        <v>447</v>
      </c>
      <c r="D2313" t="s">
        <v>547</v>
      </c>
      <c r="E2313" s="10">
        <f>VLOOKUP(A2313,home!$A$2:$E$405,3,FALSE)</f>
        <v>1.58169934640523</v>
      </c>
      <c r="F2313" s="10">
        <f>VLOOKUP(B2313,home!$B$2:$E$405,3,FALSE)</f>
        <v>0.35</v>
      </c>
      <c r="G2313" s="10">
        <f>VLOOKUP(C2313,away!$B$2:$E$405,4,FALSE)</f>
        <v>1.55</v>
      </c>
      <c r="H2313" s="10">
        <f>VLOOKUP(A2313,away!$A$2:$E$405,3,FALSE)</f>
        <v>1.47712418300654</v>
      </c>
      <c r="I2313" s="10">
        <f>VLOOKUP(C2313,away!$B$2:$E$405,3,FALSE)</f>
        <v>0.7</v>
      </c>
      <c r="J2313" s="10">
        <f>VLOOKUP(B2313,home!$B$2:$E$405,4,FALSE)</f>
        <v>0.83</v>
      </c>
      <c r="K2313" s="12">
        <f t="shared" si="2744"/>
        <v>0.85807189542483719</v>
      </c>
      <c r="L2313" s="12">
        <f t="shared" si="2745"/>
        <v>0.85820915032679967</v>
      </c>
      <c r="M2313" s="13">
        <f t="shared" si="2746"/>
        <v>0.17973332655747892</v>
      </c>
      <c r="N2313" s="13">
        <f t="shared" si="2747"/>
        <v>0.15422411619018717</v>
      </c>
      <c r="O2313" s="13">
        <f t="shared" si="2748"/>
        <v>0.15424878547030318</v>
      </c>
      <c r="P2313" s="13">
        <f t="shared" si="2749"/>
        <v>0.13235654771548216</v>
      </c>
      <c r="Q2313" s="13">
        <f t="shared" si="2750"/>
        <v>6.6167689849767092E-2</v>
      </c>
      <c r="R2313" s="13">
        <f t="shared" si="2751"/>
        <v>6.6188859558704863E-2</v>
      </c>
      <c r="S2313" s="13">
        <f t="shared" si="2752"/>
        <v>2.4367010919310979E-2</v>
      </c>
      <c r="T2313" s="13">
        <f t="shared" si="2753"/>
        <v>5.678571688505582E-2</v>
      </c>
      <c r="U2313" s="13">
        <f t="shared" si="2754"/>
        <v>5.6794800177546227E-2</v>
      </c>
      <c r="V2313" s="13">
        <f t="shared" si="2755"/>
        <v>1.993776931881392E-3</v>
      </c>
      <c r="W2313" s="13">
        <f t="shared" si="2756"/>
        <v>1.8925545015090809E-2</v>
      </c>
      <c r="X2313" s="13">
        <f t="shared" si="2757"/>
        <v>1.6242075906872679E-2</v>
      </c>
      <c r="Y2313" s="13">
        <f t="shared" si="2758"/>
        <v>6.9695490817902944E-3</v>
      </c>
      <c r="Z2313" s="13">
        <f t="shared" si="2759"/>
        <v>1.8934628307658657E-2</v>
      </c>
      <c r="AA2313" s="13">
        <f t="shared" si="2760"/>
        <v>1.6247272401117441E-2</v>
      </c>
      <c r="AB2313" s="13">
        <f t="shared" si="2761"/>
        <v>6.9706639123552419E-3</v>
      </c>
      <c r="AC2313" s="13">
        <f t="shared" si="2762"/>
        <v>9.1764225322381559E-5</v>
      </c>
      <c r="AD2313" s="13">
        <f t="shared" si="2763"/>
        <v>4.0598695707617614E-3</v>
      </c>
      <c r="AE2313" s="13">
        <f t="shared" si="2764"/>
        <v>3.48421721476108E-3</v>
      </c>
      <c r="AF2313" s="13">
        <f t="shared" si="2765"/>
        <v>1.4950935477170575E-3</v>
      </c>
      <c r="AG2313" s="13">
        <f t="shared" si="2766"/>
        <v>4.2770098774844552E-4</v>
      </c>
      <c r="AH2313" s="13">
        <f t="shared" si="2767"/>
        <v>4.0624678179173746E-3</v>
      </c>
      <c r="AI2313" s="13">
        <f t="shared" si="2768"/>
        <v>3.4858894606227642E-3</v>
      </c>
      <c r="AJ2313" s="13">
        <f t="shared" si="2769"/>
        <v>1.495571888359019E-3</v>
      </c>
      <c r="AK2313" s="13">
        <f t="shared" si="2770"/>
        <v>4.2776940166277557E-4</v>
      </c>
      <c r="AL2313" s="13">
        <f t="shared" si="2771"/>
        <v>2.7030259329389058E-6</v>
      </c>
      <c r="AM2313" s="13">
        <f t="shared" si="2772"/>
        <v>6.9673199555223334E-4</v>
      </c>
      <c r="AN2313" s="13">
        <f t="shared" si="2773"/>
        <v>5.9794177390837765E-4</v>
      </c>
      <c r="AO2313" s="13">
        <f t="shared" si="2774"/>
        <v>2.5657955086540407E-4</v>
      </c>
      <c r="AP2313" s="13">
        <f t="shared" si="2775"/>
        <v>7.3399639446476773E-5</v>
      </c>
      <c r="AQ2313" s="13">
        <f t="shared" si="2776"/>
        <v>1.5748060550913566E-5</v>
      </c>
      <c r="AR2313" s="13">
        <f t="shared" si="2777"/>
        <v>6.9728941084896794E-4</v>
      </c>
      <c r="AS2313" s="13">
        <f t="shared" si="2778"/>
        <v>5.9832444642684201E-4</v>
      </c>
      <c r="AT2313" s="13">
        <f t="shared" si="2779"/>
        <v>2.5670269591224827E-4</v>
      </c>
      <c r="AU2313" s="13">
        <f t="shared" si="2780"/>
        <v>7.3423122947362853E-5</v>
      </c>
      <c r="AV2313" s="13">
        <f t="shared" si="2781"/>
        <v>1.5750579568863621E-5</v>
      </c>
      <c r="AW2313" s="13">
        <f t="shared" si="2782"/>
        <v>5.5292283994297477E-8</v>
      </c>
      <c r="AX2313" s="13">
        <f t="shared" si="2783"/>
        <v>9.9641024004438943E-5</v>
      </c>
      <c r="AY2313" s="13">
        <f t="shared" si="2784"/>
        <v>8.5512838548541792E-5</v>
      </c>
      <c r="AZ2313" s="13">
        <f t="shared" si="2785"/>
        <v>3.6693950256388424E-5</v>
      </c>
      <c r="BA2313" s="13">
        <f t="shared" si="2786"/>
        <v>1.0497027957222989E-5</v>
      </c>
      <c r="BB2313" s="13">
        <f t="shared" si="2787"/>
        <v>2.2521613610312497E-6</v>
      </c>
      <c r="BC2313" s="13">
        <f t="shared" si="2788"/>
        <v>3.865650976098957E-7</v>
      </c>
      <c r="BD2313" s="13">
        <f t="shared" si="2789"/>
        <v>9.973669213609454E-5</v>
      </c>
      <c r="BE2313" s="13">
        <f t="shared" si="2790"/>
        <v>8.5581252464622104E-5</v>
      </c>
      <c r="BF2313" s="13">
        <f t="shared" si="2791"/>
        <v>3.6717433757574889E-5</v>
      </c>
      <c r="BG2313" s="13">
        <f t="shared" si="2792"/>
        <v>1.0502065993166066E-5</v>
      </c>
      <c r="BH2313" s="13">
        <f t="shared" si="2793"/>
        <v>2.2528819181581825E-6</v>
      </c>
      <c r="BI2313" s="13">
        <f t="shared" si="2794"/>
        <v>3.866269315364671E-7</v>
      </c>
      <c r="BJ2313" s="14">
        <f t="shared" si="2795"/>
        <v>0.33065695883730084</v>
      </c>
      <c r="BK2313" s="14">
        <f t="shared" si="2796"/>
        <v>0.33863064221395728</v>
      </c>
      <c r="BL2313" s="14">
        <f t="shared" si="2797"/>
        <v>0.31179874729749429</v>
      </c>
      <c r="BM2313" s="14">
        <f t="shared" si="2798"/>
        <v>0.24701619376822326</v>
      </c>
      <c r="BN2313" s="14">
        <f t="shared" si="2799"/>
        <v>0.75291932534192341</v>
      </c>
    </row>
    <row r="2314" spans="1:66" x14ac:dyDescent="0.25">
      <c r="A2314" t="s">
        <v>10</v>
      </c>
      <c r="B2314" t="s">
        <v>222</v>
      </c>
      <c r="C2314" t="s">
        <v>38</v>
      </c>
      <c r="D2314" t="s">
        <v>547</v>
      </c>
      <c r="E2314" s="10">
        <f>VLOOKUP(A2314,home!$A$2:$E$405,3,FALSE)</f>
        <v>1.58169934640523</v>
      </c>
      <c r="F2314" s="10">
        <f>VLOOKUP(B2314,home!$B$2:$E$405,3,FALSE)</f>
        <v>0.63</v>
      </c>
      <c r="G2314" s="10">
        <f>VLOOKUP(C2314,away!$B$2:$E$405,4,FALSE)</f>
        <v>0.84</v>
      </c>
      <c r="H2314" s="10">
        <f>VLOOKUP(A2314,away!$A$2:$E$405,3,FALSE)</f>
        <v>1.47712418300654</v>
      </c>
      <c r="I2314" s="10">
        <f>VLOOKUP(C2314,away!$B$2:$E$405,3,FALSE)</f>
        <v>0.7</v>
      </c>
      <c r="J2314" s="10">
        <f>VLOOKUP(B2314,home!$B$2:$E$405,4,FALSE)</f>
        <v>1.1299999999999999</v>
      </c>
      <c r="K2314" s="12">
        <f t="shared" si="2744"/>
        <v>0.83703529411764765</v>
      </c>
      <c r="L2314" s="12">
        <f t="shared" si="2745"/>
        <v>1.168405228758173</v>
      </c>
      <c r="M2314" s="13">
        <f t="shared" si="2746"/>
        <v>0.13460098781898447</v>
      </c>
      <c r="N2314" s="13">
        <f t="shared" si="2747"/>
        <v>0.11266577742758958</v>
      </c>
      <c r="O2314" s="13">
        <f t="shared" si="2748"/>
        <v>0.15726849796371661</v>
      </c>
      <c r="P2314" s="13">
        <f t="shared" si="2749"/>
        <v>0.13163928344850021</v>
      </c>
      <c r="Q2314" s="13">
        <f t="shared" si="2750"/>
        <v>4.715261607304793E-2</v>
      </c>
      <c r="R2314" s="13">
        <f t="shared" si="2751"/>
        <v>9.1876667669875303E-2</v>
      </c>
      <c r="S2314" s="13">
        <f t="shared" si="2752"/>
        <v>3.2185686798485866E-2</v>
      </c>
      <c r="T2314" s="13">
        <f t="shared" si="2753"/>
        <v>5.5093363169375867E-2</v>
      </c>
      <c r="U2314" s="13">
        <f t="shared" si="2754"/>
        <v>7.6904013545603445E-2</v>
      </c>
      <c r="V2314" s="13">
        <f t="shared" si="2755"/>
        <v>3.4974984756414081E-3</v>
      </c>
      <c r="W2314" s="13">
        <f t="shared" si="2756"/>
        <v>1.3156134621040066E-2</v>
      </c>
      <c r="X2314" s="13">
        <f t="shared" si="2757"/>
        <v>1.5371696481469639E-2</v>
      </c>
      <c r="Y2314" s="13">
        <f t="shared" si="2758"/>
        <v>8.9801852719163695E-3</v>
      </c>
      <c r="Z2314" s="13">
        <f t="shared" si="2759"/>
        <v>3.5783059635453106E-2</v>
      </c>
      <c r="AA2314" s="13">
        <f t="shared" si="2760"/>
        <v>2.9951683846390815E-2</v>
      </c>
      <c r="AB2314" s="13">
        <f t="shared" si="2761"/>
        <v>1.2535308248841264E-2</v>
      </c>
      <c r="AC2314" s="13">
        <f t="shared" si="2762"/>
        <v>2.1378381051279289E-4</v>
      </c>
      <c r="AD2314" s="13">
        <f t="shared" si="2763"/>
        <v>2.7530372529934095E-3</v>
      </c>
      <c r="AE2314" s="13">
        <f t="shared" si="2764"/>
        <v>3.2166631213635367E-3</v>
      </c>
      <c r="AF2314" s="13">
        <f t="shared" si="2765"/>
        <v>1.8791830050773712E-3</v>
      </c>
      <c r="AG2314" s="13">
        <f t="shared" si="2766"/>
        <v>7.3188241630863242E-4</v>
      </c>
      <c r="AH2314" s="13">
        <f t="shared" si="2767"/>
        <v>1.0452278494757225E-2</v>
      </c>
      <c r="AI2314" s="13">
        <f t="shared" si="2768"/>
        <v>8.7489260040586776E-3</v>
      </c>
      <c r="AJ2314" s="13">
        <f t="shared" si="2769"/>
        <v>3.6615799255103952E-3</v>
      </c>
      <c r="AK2314" s="13">
        <f t="shared" si="2770"/>
        <v>1.0216238766282896E-3</v>
      </c>
      <c r="AL2314" s="13">
        <f t="shared" si="2771"/>
        <v>8.3631920046948525E-6</v>
      </c>
      <c r="AM2314" s="13">
        <f t="shared" si="2772"/>
        <v>4.6087786935523591E-4</v>
      </c>
      <c r="AN2314" s="13">
        <f t="shared" si="2773"/>
        <v>5.3849211237358375E-4</v>
      </c>
      <c r="AO2314" s="13">
        <f t="shared" si="2774"/>
        <v>3.1458849987116457E-4</v>
      </c>
      <c r="AP2314" s="13">
        <f t="shared" si="2775"/>
        <v>1.2252228271888619E-4</v>
      </c>
      <c r="AQ2314" s="13">
        <f t="shared" si="2776"/>
        <v>3.578891894203342E-5</v>
      </c>
      <c r="AR2314" s="13">
        <f t="shared" si="2777"/>
        <v>2.4424993691421894E-3</v>
      </c>
      <c r="AS2314" s="13">
        <f t="shared" si="2778"/>
        <v>2.0444581778321013E-3</v>
      </c>
      <c r="AT2314" s="13">
        <f t="shared" si="2779"/>
        <v>8.5564182609646129E-4</v>
      </c>
      <c r="AU2314" s="13">
        <f t="shared" si="2780"/>
        <v>2.3873413585533758E-4</v>
      </c>
      <c r="AV2314" s="13">
        <f t="shared" si="2781"/>
        <v>4.9957224405398726E-5</v>
      </c>
      <c r="AW2314" s="13">
        <f t="shared" si="2782"/>
        <v>2.2719921646423206E-7</v>
      </c>
      <c r="AX2314" s="13">
        <f t="shared" si="2783"/>
        <v>6.4295173821345752E-5</v>
      </c>
      <c r="AY2314" s="13">
        <f t="shared" si="2784"/>
        <v>7.5122817276775989E-5</v>
      </c>
      <c r="AZ2314" s="13">
        <f t="shared" si="2785"/>
        <v>4.3886946252614946E-5</v>
      </c>
      <c r="BA2314" s="13">
        <f t="shared" si="2786"/>
        <v>1.7092579158594741E-5</v>
      </c>
      <c r="BB2314" s="13">
        <f t="shared" si="2787"/>
        <v>4.9927647154662636E-6</v>
      </c>
      <c r="BC2314" s="13">
        <f t="shared" si="2788"/>
        <v>1.1667144799020186E-6</v>
      </c>
      <c r="BD2314" s="13">
        <f t="shared" si="2789"/>
        <v>4.7563817235737936E-4</v>
      </c>
      <c r="BE2314" s="13">
        <f t="shared" si="2790"/>
        <v>3.981259374927394E-4</v>
      </c>
      <c r="BF2314" s="13">
        <f t="shared" si="2791"/>
        <v>1.6662273059254965E-4</v>
      </c>
      <c r="BG2314" s="13">
        <f t="shared" si="2792"/>
        <v>4.6489702102740131E-5</v>
      </c>
      <c r="BH2314" s="13">
        <f t="shared" si="2793"/>
        <v>9.7283803682522242E-6</v>
      </c>
      <c r="BI2314" s="13">
        <f t="shared" si="2794"/>
        <v>1.6285995445656704E-6</v>
      </c>
      <c r="BJ2314" s="14">
        <f t="shared" si="2795"/>
        <v>0.26267936551914794</v>
      </c>
      <c r="BK2314" s="14">
        <f t="shared" si="2796"/>
        <v>0.30222072636140623</v>
      </c>
      <c r="BL2314" s="14">
        <f t="shared" si="2797"/>
        <v>0.39915010383117178</v>
      </c>
      <c r="BM2314" s="14">
        <f t="shared" si="2798"/>
        <v>0.32455452932740464</v>
      </c>
      <c r="BN2314" s="14">
        <f t="shared" si="2799"/>
        <v>0.67520383040171406</v>
      </c>
    </row>
    <row r="2315" spans="1:66" x14ac:dyDescent="0.25">
      <c r="A2315" t="s">
        <v>10</v>
      </c>
      <c r="B2315" t="s">
        <v>225</v>
      </c>
      <c r="C2315" t="s">
        <v>224</v>
      </c>
      <c r="D2315" t="s">
        <v>547</v>
      </c>
      <c r="E2315" s="10">
        <f>VLOOKUP(A2315,home!$A$2:$E$405,3,FALSE)</f>
        <v>1.58169934640523</v>
      </c>
      <c r="F2315" s="10">
        <f>VLOOKUP(B2315,home!$B$2:$E$405,3,FALSE)</f>
        <v>0.77</v>
      </c>
      <c r="G2315" s="10">
        <f>VLOOKUP(C2315,away!$B$2:$E$405,4,FALSE)</f>
        <v>0.91</v>
      </c>
      <c r="H2315" s="10">
        <f>VLOOKUP(A2315,away!$A$2:$E$405,3,FALSE)</f>
        <v>1.47712418300654</v>
      </c>
      <c r="I2315" s="10">
        <f>VLOOKUP(C2315,away!$B$2:$E$405,3,FALSE)</f>
        <v>1.05</v>
      </c>
      <c r="J2315" s="10">
        <f>VLOOKUP(B2315,home!$B$2:$E$405,4,FALSE)</f>
        <v>1.2</v>
      </c>
      <c r="K2315" s="12">
        <f t="shared" si="2744"/>
        <v>1.1082967320261448</v>
      </c>
      <c r="L2315" s="12">
        <f t="shared" si="2745"/>
        <v>1.8611764705882403</v>
      </c>
      <c r="M2315" s="13">
        <f t="shared" si="2746"/>
        <v>5.1330343901657111E-2</v>
      </c>
      <c r="N2315" s="13">
        <f t="shared" si="2747"/>
        <v>5.6889252399984727E-2</v>
      </c>
      <c r="O2315" s="13">
        <f t="shared" si="2748"/>
        <v>9.5534828296966787E-2</v>
      </c>
      <c r="P2315" s="13">
        <f t="shared" si="2749"/>
        <v>0.10588093799620715</v>
      </c>
      <c r="Q2315" s="13">
        <f t="shared" si="2750"/>
        <v>3.1525086261156805E-2</v>
      </c>
      <c r="R2315" s="13">
        <f t="shared" si="2751"/>
        <v>8.8903587274001106E-2</v>
      </c>
      <c r="S2315" s="13">
        <f t="shared" si="2752"/>
        <v>5.460110033762481E-2</v>
      </c>
      <c r="T2315" s="13">
        <f t="shared" si="2753"/>
        <v>5.867374878252965E-2</v>
      </c>
      <c r="U2315" s="13">
        <f t="shared" si="2754"/>
        <v>9.8531555241176585E-2</v>
      </c>
      <c r="V2315" s="13">
        <f t="shared" si="2755"/>
        <v>1.2514182710001065E-2</v>
      </c>
      <c r="W2315" s="13">
        <f t="shared" si="2756"/>
        <v>1.1646383360027461E-2</v>
      </c>
      <c r="X2315" s="13">
        <f t="shared" si="2757"/>
        <v>2.167597467713352E-2</v>
      </c>
      <c r="Y2315" s="13">
        <f t="shared" si="2758"/>
        <v>2.0171407023073722E-2</v>
      </c>
      <c r="Z2315" s="13">
        <f t="shared" si="2759"/>
        <v>5.5155088261752992E-2</v>
      </c>
      <c r="AA2315" s="13">
        <f t="shared" si="2760"/>
        <v>6.1128204075114427E-2</v>
      </c>
      <c r="AB2315" s="13">
        <f t="shared" si="2761"/>
        <v>3.3874094405538305E-2</v>
      </c>
      <c r="AC2315" s="13">
        <f t="shared" si="2762"/>
        <v>1.6133407927889124E-3</v>
      </c>
      <c r="AD2315" s="13">
        <f t="shared" si="2763"/>
        <v>3.2269121544605296E-3</v>
      </c>
      <c r="AE2315" s="13">
        <f t="shared" si="2764"/>
        <v>6.0058529745371427E-3</v>
      </c>
      <c r="AF2315" s="13">
        <f t="shared" si="2765"/>
        <v>5.5889761210104628E-3</v>
      </c>
      <c r="AG2315" s="13">
        <f t="shared" si="2766"/>
        <v>3.467356950368069E-3</v>
      </c>
      <c r="AH2315" s="13">
        <f t="shared" si="2767"/>
        <v>2.5663338126498091E-2</v>
      </c>
      <c r="AI2315" s="13">
        <f t="shared" si="2768"/>
        <v>2.8442593778479797E-2</v>
      </c>
      <c r="AJ2315" s="13">
        <f t="shared" si="2769"/>
        <v>1.5761416867518165E-2</v>
      </c>
      <c r="AK2315" s="13">
        <f t="shared" si="2770"/>
        <v>5.822775602124043E-3</v>
      </c>
      <c r="AL2315" s="13">
        <f t="shared" si="2771"/>
        <v>1.3311583244040532E-4</v>
      </c>
      <c r="AM2315" s="13">
        <f t="shared" si="2772"/>
        <v>7.152752390648091E-4</v>
      </c>
      <c r="AN2315" s="13">
        <f t="shared" si="2773"/>
        <v>1.3312534449418012E-3</v>
      </c>
      <c r="AO2315" s="13">
        <f t="shared" si="2774"/>
        <v>1.238848794057609E-3</v>
      </c>
      <c r="AP2315" s="13">
        <f t="shared" si="2775"/>
        <v>7.6857207537221295E-4</v>
      </c>
      <c r="AQ2315" s="13">
        <f t="shared" si="2776"/>
        <v>3.5761206565848369E-4</v>
      </c>
      <c r="AR2315" s="13">
        <f t="shared" si="2777"/>
        <v>9.5528002155576656E-3</v>
      </c>
      <c r="AS2315" s="13">
        <f t="shared" si="2778"/>
        <v>1.0587337260601213E-2</v>
      </c>
      <c r="AT2315" s="13">
        <f t="shared" si="2779"/>
        <v>5.8669556433914834E-3</v>
      </c>
      <c r="AU2315" s="13">
        <f t="shared" si="2780"/>
        <v>2.1674425888377081E-3</v>
      </c>
      <c r="AV2315" s="13">
        <f t="shared" si="2781"/>
        <v>6.0054238451578024E-4</v>
      </c>
      <c r="AW2315" s="13">
        <f t="shared" si="2782"/>
        <v>7.6272998092183848E-6</v>
      </c>
      <c r="AX2315" s="13">
        <f t="shared" si="2783"/>
        <v>1.3212286832579113E-4</v>
      </c>
      <c r="AY2315" s="13">
        <f t="shared" si="2784"/>
        <v>2.4590397375459075E-4</v>
      </c>
      <c r="AZ2315" s="13">
        <f t="shared" si="2785"/>
        <v>2.2883534498809629E-4</v>
      </c>
      <c r="BA2315" s="13">
        <f t="shared" si="2786"/>
        <v>1.419676532435958E-4</v>
      </c>
      <c r="BB2315" s="13">
        <f t="shared" si="2787"/>
        <v>6.6056713950402723E-5</v>
      </c>
      <c r="BC2315" s="13">
        <f t="shared" si="2788"/>
        <v>2.4588640345773503E-5</v>
      </c>
      <c r="BD2315" s="13">
        <f t="shared" si="2789"/>
        <v>2.963241164904365E-3</v>
      </c>
      <c r="BE2315" s="13">
        <f t="shared" si="2790"/>
        <v>3.2841504992688541E-3</v>
      </c>
      <c r="BF2315" s="13">
        <f t="shared" si="2791"/>
        <v>1.8199066329108522E-3</v>
      </c>
      <c r="BG2315" s="13">
        <f t="shared" si="2792"/>
        <v>6.7233219128260031E-4</v>
      </c>
      <c r="BH2315" s="13">
        <f t="shared" si="2793"/>
        <v>1.8628589260862087E-4</v>
      </c>
      <c r="BI2315" s="13">
        <f t="shared" si="2794"/>
        <v>4.1292009200141507E-5</v>
      </c>
      <c r="BJ2315" s="14">
        <f t="shared" si="2795"/>
        <v>0.22412198751798529</v>
      </c>
      <c r="BK2315" s="14">
        <f t="shared" si="2796"/>
        <v>0.22631892554447405</v>
      </c>
      <c r="BL2315" s="14">
        <f t="shared" si="2797"/>
        <v>0.49140468015049654</v>
      </c>
      <c r="BM2315" s="14">
        <f t="shared" si="2798"/>
        <v>0.5666983686707896</v>
      </c>
      <c r="BN2315" s="14">
        <f t="shared" si="2799"/>
        <v>0.43006403612997368</v>
      </c>
    </row>
    <row r="2316" spans="1:66" x14ac:dyDescent="0.25">
      <c r="A2316" t="s">
        <v>13</v>
      </c>
      <c r="B2316" t="s">
        <v>48</v>
      </c>
      <c r="C2316" t="s">
        <v>44</v>
      </c>
      <c r="D2316" t="s">
        <v>547</v>
      </c>
      <c r="E2316" s="10">
        <f>VLOOKUP(A2316,home!$A$2:$E$405,3,FALSE)</f>
        <v>1.84920634920635</v>
      </c>
      <c r="F2316" s="10">
        <f>VLOOKUP(B2316,home!$B$2:$E$405,3,FALSE)</f>
        <v>0.41</v>
      </c>
      <c r="G2316" s="10">
        <f>VLOOKUP(C2316,away!$B$2:$E$405,4,FALSE)</f>
        <v>0.81</v>
      </c>
      <c r="H2316" s="10">
        <f>VLOOKUP(A2316,away!$A$2:$E$405,3,FALSE)</f>
        <v>1.3015873015873001</v>
      </c>
      <c r="I2316" s="10">
        <f>VLOOKUP(C2316,away!$B$2:$E$405,3,FALSE)</f>
        <v>0.54</v>
      </c>
      <c r="J2316" s="10">
        <f>VLOOKUP(B2316,home!$B$2:$E$405,4,FALSE)</f>
        <v>1.25</v>
      </c>
      <c r="K2316" s="12">
        <f t="shared" si="2744"/>
        <v>0.61412142857142882</v>
      </c>
      <c r="L2316" s="12">
        <f t="shared" si="2745"/>
        <v>0.87857142857142756</v>
      </c>
      <c r="M2316" s="13">
        <f t="shared" si="2746"/>
        <v>0.22476657558378171</v>
      </c>
      <c r="N2316" s="13">
        <f t="shared" si="2747"/>
        <v>0.13803397049262006</v>
      </c>
      <c r="O2316" s="13">
        <f t="shared" si="2748"/>
        <v>0.1974734914057508</v>
      </c>
      <c r="P2316" s="13">
        <f t="shared" si="2749"/>
        <v>0.12127270264708748</v>
      </c>
      <c r="Q2316" s="13">
        <f t="shared" si="2750"/>
        <v>4.2384809575157133E-2</v>
      </c>
      <c r="R2316" s="13">
        <f t="shared" si="2751"/>
        <v>8.6747283724669014E-2</v>
      </c>
      <c r="S2316" s="13">
        <f t="shared" si="2752"/>
        <v>1.6358157756697723E-2</v>
      </c>
      <c r="T2316" s="13">
        <f t="shared" si="2753"/>
        <v>3.7238082698173719E-2</v>
      </c>
      <c r="U2316" s="13">
        <f t="shared" si="2754"/>
        <v>5.3273365805684793E-2</v>
      </c>
      <c r="V2316" s="13">
        <f t="shared" si="2755"/>
        <v>9.8067072291414272E-4</v>
      </c>
      <c r="W2316" s="13">
        <f t="shared" si="2756"/>
        <v>8.6764732686744929E-3</v>
      </c>
      <c r="X2316" s="13">
        <f t="shared" si="2757"/>
        <v>7.6229015146211518E-3</v>
      </c>
      <c r="Y2316" s="13">
        <f t="shared" si="2758"/>
        <v>3.3486317367800024E-3</v>
      </c>
      <c r="Z2316" s="13">
        <f t="shared" si="2759"/>
        <v>2.5404561662224472E-2</v>
      </c>
      <c r="AA2316" s="13">
        <f t="shared" si="2760"/>
        <v>1.5601485700236247E-2</v>
      </c>
      <c r="AB2316" s="13">
        <f t="shared" si="2761"/>
        <v>4.7906033430328999E-3</v>
      </c>
      <c r="AC2316" s="13">
        <f t="shared" si="2762"/>
        <v>3.3070027390021248E-5</v>
      </c>
      <c r="AD2316" s="13">
        <f t="shared" si="2763"/>
        <v>1.3321020396800482E-3</v>
      </c>
      <c r="AE2316" s="13">
        <f t="shared" si="2764"/>
        <v>1.1703467920046123E-3</v>
      </c>
      <c r="AF2316" s="13">
        <f t="shared" si="2765"/>
        <v>5.1411662648773984E-4</v>
      </c>
      <c r="AG2316" s="13">
        <f t="shared" si="2766"/>
        <v>1.5056272632855226E-4</v>
      </c>
      <c r="AH2316" s="13">
        <f t="shared" si="2767"/>
        <v>5.5799305079528667E-3</v>
      </c>
      <c r="AI2316" s="13">
        <f t="shared" si="2768"/>
        <v>3.4267548948733136E-3</v>
      </c>
      <c r="AJ2316" s="13">
        <f t="shared" si="2769"/>
        <v>1.0522218057018675E-3</v>
      </c>
      <c r="AK2316" s="13">
        <f t="shared" si="2770"/>
        <v>2.1539731949721315E-4</v>
      </c>
      <c r="AL2316" s="13">
        <f t="shared" si="2771"/>
        <v>7.1371672372277209E-7</v>
      </c>
      <c r="AM2316" s="13">
        <f t="shared" si="2772"/>
        <v>1.6361448152224511E-4</v>
      </c>
      <c r="AN2316" s="13">
        <f t="shared" si="2773"/>
        <v>1.437470087659723E-4</v>
      </c>
      <c r="AO2316" s="13">
        <f t="shared" si="2774"/>
        <v>6.3146007422194906E-5</v>
      </c>
      <c r="AP2316" s="13">
        <f t="shared" si="2775"/>
        <v>1.849275931649992E-5</v>
      </c>
      <c r="AQ2316" s="13">
        <f t="shared" si="2776"/>
        <v>4.0618024927312266E-6</v>
      </c>
      <c r="AR2316" s="13">
        <f t="shared" si="2777"/>
        <v>9.8047350354028861E-4</v>
      </c>
      <c r="AS2316" s="13">
        <f t="shared" si="2778"/>
        <v>6.0212978867059603E-4</v>
      </c>
      <c r="AT2316" s="13">
        <f t="shared" si="2779"/>
        <v>1.8489040300189943E-4</v>
      </c>
      <c r="AU2316" s="13">
        <f t="shared" si="2780"/>
        <v>3.784838614022456E-5</v>
      </c>
      <c r="AV2316" s="13">
        <f t="shared" si="2781"/>
        <v>5.8108762413894431E-6</v>
      </c>
      <c r="AW2316" s="13">
        <f t="shared" si="2782"/>
        <v>1.0696820293265392E-8</v>
      </c>
      <c r="AX2316" s="13">
        <f t="shared" si="2783"/>
        <v>1.6746526521235799E-5</v>
      </c>
      <c r="AY2316" s="13">
        <f t="shared" si="2784"/>
        <v>1.4713019729371434E-5</v>
      </c>
      <c r="AZ2316" s="13">
        <f t="shared" si="2785"/>
        <v>6.4632193811167297E-6</v>
      </c>
      <c r="BA2316" s="13">
        <f t="shared" si="2786"/>
        <v>1.8927999616127549E-6</v>
      </c>
      <c r="BB2316" s="13">
        <f t="shared" si="2787"/>
        <v>4.1573999156851518E-7</v>
      </c>
      <c r="BC2316" s="13">
        <f t="shared" si="2788"/>
        <v>7.3051455661324752E-8</v>
      </c>
      <c r="BD2316" s="13">
        <f t="shared" si="2789"/>
        <v>1.435693344469706E-4</v>
      </c>
      <c r="BE2316" s="13">
        <f t="shared" si="2790"/>
        <v>8.8169004769622837E-5</v>
      </c>
      <c r="BF2316" s="13">
        <f t="shared" si="2791"/>
        <v>2.7073237582420944E-5</v>
      </c>
      <c r="BG2316" s="13">
        <f t="shared" si="2792"/>
        <v>5.5420851133900167E-6</v>
      </c>
      <c r="BH2316" s="13">
        <f t="shared" si="2793"/>
        <v>8.5087830677488136E-7</v>
      </c>
      <c r="BI2316" s="13">
        <f t="shared" si="2794"/>
        <v>1.0450852025940574E-7</v>
      </c>
      <c r="BJ2316" s="14">
        <f t="shared" si="2795"/>
        <v>0.24090536388708766</v>
      </c>
      <c r="BK2316" s="14">
        <f t="shared" si="2796"/>
        <v>0.36342660347432421</v>
      </c>
      <c r="BL2316" s="14">
        <f t="shared" si="2797"/>
        <v>0.37023699651373287</v>
      </c>
      <c r="BM2316" s="14">
        <f t="shared" si="2798"/>
        <v>0.18927998978539395</v>
      </c>
      <c r="BN2316" s="14">
        <f t="shared" si="2799"/>
        <v>0.8106788334290661</v>
      </c>
    </row>
    <row r="2317" spans="1:66" x14ac:dyDescent="0.25">
      <c r="A2317" t="s">
        <v>13</v>
      </c>
      <c r="B2317" t="s">
        <v>43</v>
      </c>
      <c r="C2317" t="s">
        <v>45</v>
      </c>
      <c r="D2317" t="s">
        <v>547</v>
      </c>
      <c r="E2317" s="10">
        <f>VLOOKUP(A2317,home!$A$2:$E$405,3,FALSE)</f>
        <v>1.84920634920635</v>
      </c>
      <c r="F2317" s="10">
        <f>VLOOKUP(B2317,home!$B$2:$E$405,3,FALSE)</f>
        <v>1.55</v>
      </c>
      <c r="G2317" s="10">
        <f>VLOOKUP(C2317,away!$B$2:$E$405,4,FALSE)</f>
        <v>1.08</v>
      </c>
      <c r="H2317" s="10">
        <f>VLOOKUP(A2317,away!$A$2:$E$405,3,FALSE)</f>
        <v>1.3015873015873001</v>
      </c>
      <c r="I2317" s="10">
        <f>VLOOKUP(C2317,away!$B$2:$E$405,3,FALSE)</f>
        <v>0.46</v>
      </c>
      <c r="J2317" s="10">
        <f>VLOOKUP(B2317,home!$B$2:$E$405,4,FALSE)</f>
        <v>1.1499999999999999</v>
      </c>
      <c r="K2317" s="12">
        <f t="shared" si="2744"/>
        <v>3.0955714285714304</v>
      </c>
      <c r="L2317" s="12">
        <f t="shared" si="2745"/>
        <v>0.68853968253968179</v>
      </c>
      <c r="M2317" s="13">
        <f t="shared" si="2746"/>
        <v>2.2729057406594207E-2</v>
      </c>
      <c r="N2317" s="13">
        <f t="shared" si="2747"/>
        <v>7.0359420706212886E-2</v>
      </c>
      <c r="O2317" s="13">
        <f t="shared" si="2748"/>
        <v>1.5649857971162581E-2</v>
      </c>
      <c r="P2317" s="13">
        <f t="shared" si="2749"/>
        <v>4.8445253196731736E-2</v>
      </c>
      <c r="Q2317" s="13">
        <f t="shared" si="2750"/>
        <v>0.1089013062344949</v>
      </c>
      <c r="R2317" s="13">
        <f t="shared" si="2751"/>
        <v>5.3877741196276946E-3</v>
      </c>
      <c r="S2317" s="13">
        <f t="shared" si="2752"/>
        <v>2.5814341036141542E-2</v>
      </c>
      <c r="T2317" s="13">
        <f t="shared" si="2753"/>
        <v>7.4982870822855791E-2</v>
      </c>
      <c r="U2317" s="13">
        <f t="shared" si="2754"/>
        <v>1.6678239628316084E-2</v>
      </c>
      <c r="V2317" s="13">
        <f t="shared" si="2755"/>
        <v>6.1134777842170012E-3</v>
      </c>
      <c r="W2317" s="13">
        <f t="shared" si="2756"/>
        <v>0.1123705907045367</v>
      </c>
      <c r="X2317" s="13">
        <f t="shared" si="2757"/>
        <v>7.7371610850498221E-2</v>
      </c>
      <c r="Y2317" s="13">
        <f t="shared" si="2758"/>
        <v>2.6636712186292918E-2</v>
      </c>
      <c r="Z2317" s="13">
        <f t="shared" si="2759"/>
        <v>1.2365654273079891E-3</v>
      </c>
      <c r="AA2317" s="13">
        <f t="shared" si="2760"/>
        <v>3.8278766063338334E-3</v>
      </c>
      <c r="AB2317" s="13">
        <f t="shared" si="2761"/>
        <v>5.9247327273319944E-3</v>
      </c>
      <c r="AC2317" s="13">
        <f t="shared" si="2762"/>
        <v>8.1440074117157882E-4</v>
      </c>
      <c r="AD2317" s="13">
        <f t="shared" si="2763"/>
        <v>8.6962797499164551E-2</v>
      </c>
      <c r="AE2317" s="13">
        <f t="shared" si="2764"/>
        <v>5.9877336982837398E-2</v>
      </c>
      <c r="AF2317" s="13">
        <f t="shared" si="2765"/>
        <v>2.0613961298742201E-2</v>
      </c>
      <c r="AG2317" s="13">
        <f t="shared" si="2766"/>
        <v>4.7311767895070814E-3</v>
      </c>
      <c r="AH2317" s="13">
        <f t="shared" si="2767"/>
        <v>2.1285609168954711E-4</v>
      </c>
      <c r="AI2317" s="13">
        <f t="shared" si="2768"/>
        <v>6.5891123583154275E-4</v>
      </c>
      <c r="AJ2317" s="13">
        <f t="shared" si="2769"/>
        <v>1.019853397802408E-3</v>
      </c>
      <c r="AK2317" s="13">
        <f t="shared" si="2770"/>
        <v>1.0523430131895424E-3</v>
      </c>
      <c r="AL2317" s="13">
        <f t="shared" si="2771"/>
        <v>6.9433323879443742E-5</v>
      </c>
      <c r="AM2317" s="13">
        <f t="shared" si="2772"/>
        <v>5.3839910257411354E-2</v>
      </c>
      <c r="AN2317" s="13">
        <f t="shared" si="2773"/>
        <v>3.7070914716602975E-2</v>
      </c>
      <c r="AO2317" s="13">
        <f t="shared" si="2774"/>
        <v>1.2762397925212712E-2</v>
      </c>
      <c r="AP2317" s="13">
        <f t="shared" si="2775"/>
        <v>2.9291391386236858E-3</v>
      </c>
      <c r="AQ2317" s="13">
        <f t="shared" si="2776"/>
        <v>5.0420713315562716E-4</v>
      </c>
      <c r="AR2317" s="13">
        <f t="shared" si="2777"/>
        <v>2.9311973159711643E-5</v>
      </c>
      <c r="AS2317" s="13">
        <f t="shared" si="2778"/>
        <v>9.0737306628255998E-5</v>
      </c>
      <c r="AT2317" s="13">
        <f t="shared" si="2779"/>
        <v>1.4044190695197722E-4</v>
      </c>
      <c r="AU2317" s="13">
        <f t="shared" si="2780"/>
        <v>1.4491598484487597E-4</v>
      </c>
      <c r="AV2317" s="13">
        <f t="shared" si="2781"/>
        <v>1.1214944555727213E-4</v>
      </c>
      <c r="AW2317" s="13">
        <f t="shared" si="2782"/>
        <v>4.1108843571392012E-6</v>
      </c>
      <c r="AX2317" s="13">
        <f t="shared" si="2783"/>
        <v>2.7777547984948761E-2</v>
      </c>
      <c r="AY2317" s="13">
        <f t="shared" si="2784"/>
        <v>1.9125944071287398E-2</v>
      </c>
      <c r="AZ2317" s="13">
        <f t="shared" si="2785"/>
        <v>6.5844857295579654E-3</v>
      </c>
      <c r="BA2317" s="13">
        <f t="shared" si="2786"/>
        <v>1.5112265713056361E-3</v>
      </c>
      <c r="BB2317" s="13">
        <f t="shared" si="2787"/>
        <v>2.6013486591307846E-4</v>
      </c>
      <c r="BC2317" s="13">
        <f t="shared" si="2788"/>
        <v>3.5822635598658764E-5</v>
      </c>
      <c r="BD2317" s="13">
        <f t="shared" si="2789"/>
        <v>3.3637427823332546E-6</v>
      </c>
      <c r="BE2317" s="13">
        <f t="shared" si="2790"/>
        <v>1.0412706050054191E-5</v>
      </c>
      <c r="BF2317" s="13">
        <f t="shared" si="2791"/>
        <v>1.611663767133032E-5</v>
      </c>
      <c r="BG2317" s="13">
        <f t="shared" si="2792"/>
        <v>1.6630067700002707E-5</v>
      </c>
      <c r="BH2317" s="13">
        <f t="shared" si="2793"/>
        <v>1.2869890606834246E-5</v>
      </c>
      <c r="BI2317" s="13">
        <f t="shared" si="2794"/>
        <v>7.9679331302711828E-6</v>
      </c>
      <c r="BJ2317" s="14">
        <f t="shared" si="2795"/>
        <v>0.80520951510476024</v>
      </c>
      <c r="BK2317" s="14">
        <f t="shared" si="2796"/>
        <v>0.1231119075600229</v>
      </c>
      <c r="BL2317" s="14">
        <f t="shared" si="2797"/>
        <v>5.0997362386368143E-2</v>
      </c>
      <c r="BM2317" s="14">
        <f t="shared" si="2798"/>
        <v>0.68996084765670496</v>
      </c>
      <c r="BN2317" s="14">
        <f t="shared" si="2799"/>
        <v>0.27147266963482403</v>
      </c>
    </row>
    <row r="2318" spans="1:66" x14ac:dyDescent="0.25">
      <c r="A2318" t="s">
        <v>13</v>
      </c>
      <c r="B2318" t="s">
        <v>228</v>
      </c>
      <c r="C2318" t="s">
        <v>17</v>
      </c>
      <c r="D2318" t="s">
        <v>547</v>
      </c>
      <c r="E2318" s="10">
        <f>VLOOKUP(A2318,home!$A$2:$E$405,3,FALSE)</f>
        <v>1.84920634920635</v>
      </c>
      <c r="F2318" s="10">
        <f>VLOOKUP(B2318,home!$B$2:$E$405,3,FALSE)</f>
        <v>0.9</v>
      </c>
      <c r="G2318" s="10">
        <f>VLOOKUP(C2318,away!$B$2:$E$405,4,FALSE)</f>
        <v>2.1</v>
      </c>
      <c r="H2318" s="10">
        <f>VLOOKUP(A2318,away!$A$2:$E$405,3,FALSE)</f>
        <v>1.3015873015873001</v>
      </c>
      <c r="I2318" s="10">
        <f>VLOOKUP(C2318,away!$B$2:$E$405,3,FALSE)</f>
        <v>0.41</v>
      </c>
      <c r="J2318" s="10">
        <f>VLOOKUP(B2318,home!$B$2:$E$405,4,FALSE)</f>
        <v>0.77</v>
      </c>
      <c r="K2318" s="12">
        <f t="shared" si="2744"/>
        <v>3.4950000000000019</v>
      </c>
      <c r="L2318" s="12">
        <f t="shared" si="2745"/>
        <v>0.41091111111111067</v>
      </c>
      <c r="M2318" s="13">
        <f t="shared" si="2746"/>
        <v>2.0122612201064208E-2</v>
      </c>
      <c r="N2318" s="13">
        <f t="shared" si="2747"/>
        <v>7.0328529642719448E-2</v>
      </c>
      <c r="O2318" s="13">
        <f t="shared" si="2748"/>
        <v>8.2686049379972846E-3</v>
      </c>
      <c r="P2318" s="13">
        <f t="shared" si="2749"/>
        <v>2.8898774258300525E-2</v>
      </c>
      <c r="Q2318" s="13">
        <f t="shared" si="2750"/>
        <v>0.12289910555065232</v>
      </c>
      <c r="R2318" s="13">
        <f t="shared" si="2751"/>
        <v>1.6988308212056403E-3</v>
      </c>
      <c r="S2318" s="13">
        <f t="shared" si="2752"/>
        <v>1.0375630475898725E-2</v>
      </c>
      <c r="T2318" s="13">
        <f t="shared" si="2753"/>
        <v>5.0500608016380205E-2</v>
      </c>
      <c r="U2318" s="13">
        <f t="shared" si="2754"/>
        <v>5.9374137201137159E-3</v>
      </c>
      <c r="V2318" s="13">
        <f t="shared" si="2755"/>
        <v>1.6556443507130916E-3</v>
      </c>
      <c r="W2318" s="13">
        <f t="shared" si="2756"/>
        <v>0.14317745796651005</v>
      </c>
      <c r="X2318" s="13">
        <f t="shared" si="2757"/>
        <v>5.8833208339082968E-2</v>
      </c>
      <c r="Y2318" s="13">
        <f t="shared" si="2758"/>
        <v>1.2087609504422021E-2</v>
      </c>
      <c r="Z2318" s="13">
        <f t="shared" si="2759"/>
        <v>2.3268948677713675E-4</v>
      </c>
      <c r="AA2318" s="13">
        <f t="shared" si="2760"/>
        <v>8.1324975628609337E-4</v>
      </c>
      <c r="AB2318" s="13">
        <f t="shared" si="2761"/>
        <v>1.4211539491099491E-3</v>
      </c>
      <c r="AC2318" s="13">
        <f t="shared" si="2762"/>
        <v>1.4860798099052775E-4</v>
      </c>
      <c r="AD2318" s="13">
        <f t="shared" si="2763"/>
        <v>0.1251013038982382</v>
      </c>
      <c r="AE2318" s="13">
        <f t="shared" si="2764"/>
        <v>5.1405515786273774E-2</v>
      </c>
      <c r="AF2318" s="13">
        <f t="shared" si="2765"/>
        <v>1.0561548804488747E-2</v>
      </c>
      <c r="AG2318" s="13">
        <f t="shared" si="2766"/>
        <v>1.4466192514355645E-3</v>
      </c>
      <c r="AH2318" s="13">
        <f t="shared" si="2767"/>
        <v>2.3903673888866836E-5</v>
      </c>
      <c r="AI2318" s="13">
        <f t="shared" si="2768"/>
        <v>8.3543340241589632E-5</v>
      </c>
      <c r="AJ2318" s="13">
        <f t="shared" si="2769"/>
        <v>1.4599198707217797E-4</v>
      </c>
      <c r="AK2318" s="13">
        <f t="shared" si="2770"/>
        <v>1.7008066493908743E-4</v>
      </c>
      <c r="AL2318" s="13">
        <f t="shared" si="2771"/>
        <v>8.5368409483137665E-6</v>
      </c>
      <c r="AM2318" s="13">
        <f t="shared" si="2772"/>
        <v>8.7445811424868555E-2</v>
      </c>
      <c r="AN2318" s="13">
        <f t="shared" si="2773"/>
        <v>3.593245553460539E-2</v>
      </c>
      <c r="AO2318" s="13">
        <f t="shared" si="2774"/>
        <v>7.3825226143376379E-3</v>
      </c>
      <c r="AP2318" s="13">
        <f t="shared" si="2775"/>
        <v>1.0111868567534601E-3</v>
      </c>
      <c r="AQ2318" s="13">
        <f t="shared" si="2776"/>
        <v>1.0387697871237894E-4</v>
      </c>
      <c r="AR2318" s="13">
        <f t="shared" si="2777"/>
        <v>1.9644570394623835E-6</v>
      </c>
      <c r="AS2318" s="13">
        <f t="shared" si="2778"/>
        <v>6.8657773529210335E-6</v>
      </c>
      <c r="AT2318" s="13">
        <f t="shared" si="2779"/>
        <v>1.1997945924229513E-5</v>
      </c>
      <c r="AU2318" s="13">
        <f t="shared" si="2780"/>
        <v>1.397760700172739E-5</v>
      </c>
      <c r="AV2318" s="13">
        <f t="shared" si="2781"/>
        <v>1.2212934117759315E-5</v>
      </c>
      <c r="AW2318" s="13">
        <f t="shared" si="2782"/>
        <v>3.4055695511331331E-7</v>
      </c>
      <c r="AX2318" s="13">
        <f t="shared" si="2783"/>
        <v>5.0937185154985958E-2</v>
      </c>
      <c r="AY2318" s="13">
        <f t="shared" si="2784"/>
        <v>2.0930655348907645E-2</v>
      </c>
      <c r="AZ2318" s="13">
        <f t="shared" si="2785"/>
        <v>4.3003194228516759E-3</v>
      </c>
      <c r="BA2318" s="13">
        <f t="shared" si="2786"/>
        <v>5.8901634405889079E-4</v>
      </c>
      <c r="BB2318" s="13">
        <f t="shared" si="2787"/>
        <v>6.0508340099960758E-5</v>
      </c>
      <c r="BC2318" s="13">
        <f t="shared" si="2788"/>
        <v>4.9727098523927705E-6</v>
      </c>
      <c r="BD2318" s="13">
        <f t="shared" si="2789"/>
        <v>1.3453620413592177E-7</v>
      </c>
      <c r="BE2318" s="13">
        <f t="shared" si="2790"/>
        <v>4.7020403345504683E-7</v>
      </c>
      <c r="BF2318" s="13">
        <f t="shared" si="2791"/>
        <v>8.2168154846269491E-7</v>
      </c>
      <c r="BG2318" s="13">
        <f t="shared" si="2792"/>
        <v>9.572590039590401E-7</v>
      </c>
      <c r="BH2318" s="13">
        <f t="shared" si="2793"/>
        <v>8.3640505470921175E-7</v>
      </c>
      <c r="BI2318" s="13">
        <f t="shared" si="2794"/>
        <v>5.8464713324173935E-7</v>
      </c>
      <c r="BJ2318" s="14">
        <f t="shared" si="2795"/>
        <v>0.85504001749023717</v>
      </c>
      <c r="BK2318" s="14">
        <f t="shared" si="2796"/>
        <v>8.2140461456823036E-2</v>
      </c>
      <c r="BL2318" s="14">
        <f t="shared" si="2797"/>
        <v>1.861359630526847E-2</v>
      </c>
      <c r="BM2318" s="14">
        <f t="shared" si="2798"/>
        <v>0.68287999253521392</v>
      </c>
      <c r="BN2318" s="14">
        <f t="shared" si="2799"/>
        <v>0.25221645741193943</v>
      </c>
    </row>
    <row r="2319" spans="1:66" x14ac:dyDescent="0.25">
      <c r="A2319" t="s">
        <v>13</v>
      </c>
      <c r="B2319" t="s">
        <v>15</v>
      </c>
      <c r="C2319" t="s">
        <v>51</v>
      </c>
      <c r="D2319" t="s">
        <v>547</v>
      </c>
      <c r="E2319" s="10">
        <f>VLOOKUP(A2319,home!$A$2:$E$405,3,FALSE)</f>
        <v>1.84920634920635</v>
      </c>
      <c r="F2319" s="10">
        <f>VLOOKUP(B2319,home!$B$2:$E$405,3,FALSE)</f>
        <v>1.31</v>
      </c>
      <c r="G2319" s="10">
        <f>VLOOKUP(C2319,away!$B$2:$E$405,4,FALSE)</f>
        <v>0.85</v>
      </c>
      <c r="H2319" s="10">
        <f>VLOOKUP(A2319,away!$A$2:$E$405,3,FALSE)</f>
        <v>1.3015873015873001</v>
      </c>
      <c r="I2319" s="10">
        <f>VLOOKUP(C2319,away!$B$2:$E$405,3,FALSE)</f>
        <v>0.7</v>
      </c>
      <c r="J2319" s="10">
        <f>VLOOKUP(B2319,home!$B$2:$E$405,4,FALSE)</f>
        <v>1.32</v>
      </c>
      <c r="K2319" s="12">
        <f t="shared" si="2744"/>
        <v>2.0590912698412707</v>
      </c>
      <c r="L2319" s="12">
        <f t="shared" si="2745"/>
        <v>1.2026666666666652</v>
      </c>
      <c r="M2319" s="13">
        <f t="shared" si="2746"/>
        <v>3.8320972933068492E-2</v>
      </c>
      <c r="N2319" s="13">
        <f t="shared" si="2747"/>
        <v>7.8906380818304964E-2</v>
      </c>
      <c r="O2319" s="13">
        <f t="shared" si="2748"/>
        <v>4.6087356780836974E-2</v>
      </c>
      <c r="P2319" s="13">
        <f t="shared" si="2749"/>
        <v>9.4898073997481305E-2</v>
      </c>
      <c r="Q2319" s="13">
        <f t="shared" si="2750"/>
        <v>8.1237719938871245E-2</v>
      </c>
      <c r="R2319" s="13">
        <f t="shared" si="2751"/>
        <v>2.7713863877543276E-2</v>
      </c>
      <c r="S2319" s="13">
        <f t="shared" si="2752"/>
        <v>5.8751407905017997E-2</v>
      </c>
      <c r="T2319" s="13">
        <f t="shared" si="2753"/>
        <v>9.7701897846482338E-2</v>
      </c>
      <c r="U2319" s="13">
        <f t="shared" si="2754"/>
        <v>5.7065375163818703E-2</v>
      </c>
      <c r="V2319" s="13">
        <f t="shared" si="2755"/>
        <v>1.6165779114001699E-2</v>
      </c>
      <c r="W2319" s="13">
        <f t="shared" si="2756"/>
        <v>5.5758626635979962E-2</v>
      </c>
      <c r="X2319" s="13">
        <f t="shared" si="2757"/>
        <v>6.7059041634205133E-2</v>
      </c>
      <c r="Y2319" s="13">
        <f t="shared" si="2758"/>
        <v>4.0324837036035316E-2</v>
      </c>
      <c r="Z2319" s="13">
        <f t="shared" si="2759"/>
        <v>1.1110180096686226E-2</v>
      </c>
      <c r="AA2319" s="13">
        <f t="shared" si="2760"/>
        <v>2.2876874843450853E-2</v>
      </c>
      <c r="AB2319" s="13">
        <f t="shared" si="2761"/>
        <v>2.3552786635700523E-2</v>
      </c>
      <c r="AC2319" s="13">
        <f t="shared" si="2762"/>
        <v>2.5020589007273765E-3</v>
      </c>
      <c r="AD2319" s="13">
        <f t="shared" si="2763"/>
        <v>2.8703025331121314E-2</v>
      </c>
      <c r="AE2319" s="13">
        <f t="shared" si="2764"/>
        <v>3.452017179822852E-2</v>
      </c>
      <c r="AF2319" s="13">
        <f t="shared" si="2765"/>
        <v>2.0758129974668062E-2</v>
      </c>
      <c r="AG2319" s="13">
        <f t="shared" si="2766"/>
        <v>8.3217036609558107E-3</v>
      </c>
      <c r="AH2319" s="13">
        <f t="shared" si="2767"/>
        <v>3.3404608157369875E-3</v>
      </c>
      <c r="AI2319" s="13">
        <f t="shared" si="2768"/>
        <v>6.8783137029308798E-3</v>
      </c>
      <c r="AJ2319" s="13">
        <f t="shared" si="2769"/>
        <v>7.0815378484672805E-3</v>
      </c>
      <c r="AK2319" s="13">
        <f t="shared" si="2770"/>
        <v>4.8605109202765036E-3</v>
      </c>
      <c r="AL2319" s="13">
        <f t="shared" si="2771"/>
        <v>2.4784398989242539E-4</v>
      </c>
      <c r="AM2319" s="13">
        <f t="shared" si="2772"/>
        <v>1.1820429775468953E-2</v>
      </c>
      <c r="AN2319" s="13">
        <f t="shared" si="2773"/>
        <v>1.4216036876630641E-2</v>
      </c>
      <c r="AO2319" s="13">
        <f t="shared" si="2774"/>
        <v>8.5485768418138829E-3</v>
      </c>
      <c r="AP2319" s="13">
        <f t="shared" si="2775"/>
        <v>3.427029471696051E-3</v>
      </c>
      <c r="AQ2319" s="13">
        <f t="shared" si="2776"/>
        <v>1.030393527823278E-3</v>
      </c>
      <c r="AR2319" s="13">
        <f t="shared" si="2777"/>
        <v>8.0349217487860199E-4</v>
      </c>
      <c r="AS2319" s="13">
        <f t="shared" si="2778"/>
        <v>1.6544637226783047E-3</v>
      </c>
      <c r="AT2319" s="13">
        <f t="shared" si="2779"/>
        <v>1.7033459038179935E-3</v>
      </c>
      <c r="AU2319" s="13">
        <f t="shared" si="2780"/>
        <v>1.1691148933571729E-3</v>
      </c>
      <c r="AV2319" s="13">
        <f t="shared" si="2781"/>
        <v>6.018285675882906E-4</v>
      </c>
      <c r="AW2319" s="13">
        <f t="shared" si="2782"/>
        <v>1.7048915669438842E-5</v>
      </c>
      <c r="AX2319" s="13">
        <f t="shared" si="2783"/>
        <v>4.0565572927399882E-3</v>
      </c>
      <c r="AY2319" s="13">
        <f t="shared" si="2784"/>
        <v>4.8786862374019524E-3</v>
      </c>
      <c r="AZ2319" s="13">
        <f t="shared" si="2785"/>
        <v>2.9337166574243713E-3</v>
      </c>
      <c r="BA2319" s="13">
        <f t="shared" si="2786"/>
        <v>1.1760944111096801E-3</v>
      </c>
      <c r="BB2319" s="13">
        <f t="shared" si="2787"/>
        <v>3.5361238627364328E-4</v>
      </c>
      <c r="BC2319" s="13">
        <f t="shared" si="2788"/>
        <v>8.5055565978353517E-5</v>
      </c>
      <c r="BD2319" s="13">
        <f t="shared" si="2789"/>
        <v>1.610555426089996E-4</v>
      </c>
      <c r="BE2319" s="13">
        <f t="shared" si="2790"/>
        <v>3.3162806174573986E-4</v>
      </c>
      <c r="BF2319" s="13">
        <f t="shared" si="2791"/>
        <v>3.4142622338751745E-4</v>
      </c>
      <c r="BG2319" s="13">
        <f t="shared" si="2792"/>
        <v>2.3434258529070418E-4</v>
      </c>
      <c r="BH2319" s="13">
        <f t="shared" si="2793"/>
        <v>1.2063319288103057E-4</v>
      </c>
      <c r="BI2319" s="13">
        <f t="shared" si="2794"/>
        <v>4.9678950862881652E-5</v>
      </c>
      <c r="BJ2319" s="14">
        <f t="shared" si="2795"/>
        <v>0.56581772371921346</v>
      </c>
      <c r="BK2319" s="14">
        <f t="shared" si="2796"/>
        <v>0.21576482307759123</v>
      </c>
      <c r="BL2319" s="14">
        <f t="shared" si="2797"/>
        <v>0.20662809040785918</v>
      </c>
      <c r="BM2319" s="14">
        <f t="shared" si="2798"/>
        <v>0.62729481163351153</v>
      </c>
      <c r="BN2319" s="14">
        <f t="shared" si="2799"/>
        <v>0.36716436834610622</v>
      </c>
    </row>
    <row r="2320" spans="1:66" x14ac:dyDescent="0.25">
      <c r="A2320" t="s">
        <v>13</v>
      </c>
      <c r="B2320" t="s">
        <v>14</v>
      </c>
      <c r="C2320" t="s">
        <v>227</v>
      </c>
      <c r="D2320" t="s">
        <v>547</v>
      </c>
      <c r="E2320" s="10">
        <f>VLOOKUP(A2320,home!$A$2:$E$405,3,FALSE)</f>
        <v>1.84920634920635</v>
      </c>
      <c r="F2320" s="10">
        <f>VLOOKUP(B2320,home!$B$2:$E$405,3,FALSE)</f>
        <v>0.81</v>
      </c>
      <c r="G2320" s="10">
        <f>VLOOKUP(C2320,away!$B$2:$E$405,4,FALSE)</f>
        <v>0.77</v>
      </c>
      <c r="H2320" s="10">
        <f>VLOOKUP(A2320,away!$A$2:$E$405,3,FALSE)</f>
        <v>1.3015873015873001</v>
      </c>
      <c r="I2320" s="10">
        <f>VLOOKUP(C2320,away!$B$2:$E$405,3,FALSE)</f>
        <v>1.7</v>
      </c>
      <c r="J2320" s="10">
        <f>VLOOKUP(B2320,home!$B$2:$E$405,4,FALSE)</f>
        <v>0.77</v>
      </c>
      <c r="K2320" s="12">
        <f t="shared" si="2744"/>
        <v>1.1533500000000005</v>
      </c>
      <c r="L2320" s="12">
        <f t="shared" si="2745"/>
        <v>1.7037777777777758</v>
      </c>
      <c r="M2320" s="13">
        <f t="shared" si="2746"/>
        <v>5.7433485321580588E-2</v>
      </c>
      <c r="N2320" s="13">
        <f t="shared" si="2747"/>
        <v>6.6240910295645009E-2</v>
      </c>
      <c r="O2320" s="13">
        <f t="shared" si="2748"/>
        <v>9.7853895991235076E-2</v>
      </c>
      <c r="P2320" s="13">
        <f t="shared" si="2749"/>
        <v>0.11285979094149103</v>
      </c>
      <c r="Q2320" s="13">
        <f t="shared" si="2750"/>
        <v>3.8199476944741115E-2</v>
      </c>
      <c r="R2320" s="13">
        <f t="shared" si="2751"/>
        <v>8.3360646729422061E-2</v>
      </c>
      <c r="S2320" s="13">
        <f t="shared" si="2752"/>
        <v>5.544384229878447E-2</v>
      </c>
      <c r="T2320" s="13">
        <f t="shared" si="2753"/>
        <v>6.5083419941184398E-2</v>
      </c>
      <c r="U2320" s="13">
        <f t="shared" si="2754"/>
        <v>9.6144001905378987E-2</v>
      </c>
      <c r="V2320" s="13">
        <f t="shared" si="2755"/>
        <v>1.2105559860143902E-2</v>
      </c>
      <c r="W2320" s="13">
        <f t="shared" si="2756"/>
        <v>1.468578891140572E-2</v>
      </c>
      <c r="X2320" s="13">
        <f t="shared" si="2757"/>
        <v>2.5021320796388337E-2</v>
      </c>
      <c r="Y2320" s="13">
        <f t="shared" si="2758"/>
        <v>2.131538517176769E-2</v>
      </c>
      <c r="Z2320" s="13">
        <f t="shared" si="2759"/>
        <v>4.734267247959098E-2</v>
      </c>
      <c r="AA2320" s="13">
        <f t="shared" si="2760"/>
        <v>5.4602671304336284E-2</v>
      </c>
      <c r="AB2320" s="13">
        <f t="shared" si="2761"/>
        <v>3.1487995474428154E-2</v>
      </c>
      <c r="AC2320" s="13">
        <f t="shared" si="2762"/>
        <v>1.4867534890532178E-3</v>
      </c>
      <c r="AD2320" s="13">
        <f t="shared" si="2763"/>
        <v>4.2344636602424518E-3</v>
      </c>
      <c r="AE2320" s="13">
        <f t="shared" si="2764"/>
        <v>7.2145850851286315E-3</v>
      </c>
      <c r="AF2320" s="13">
        <f t="shared" si="2765"/>
        <v>6.1460248719645734E-3</v>
      </c>
      <c r="AG2320" s="13">
        <f t="shared" si="2766"/>
        <v>3.4904868661742466E-3</v>
      </c>
      <c r="AH2320" s="13">
        <f t="shared" si="2767"/>
        <v>2.0165348327834644E-2</v>
      </c>
      <c r="AI2320" s="13">
        <f t="shared" si="2768"/>
        <v>2.3257704493908102E-2</v>
      </c>
      <c r="AJ2320" s="13">
        <f t="shared" si="2769"/>
        <v>1.3412136739024465E-2</v>
      </c>
      <c r="AK2320" s="13">
        <f t="shared" si="2770"/>
        <v>5.1562959693179549E-3</v>
      </c>
      <c r="AL2320" s="13">
        <f t="shared" si="2771"/>
        <v>1.1686192263385382E-4</v>
      </c>
      <c r="AM2320" s="13">
        <f t="shared" si="2772"/>
        <v>9.7676373250812562E-4</v>
      </c>
      <c r="AN2320" s="13">
        <f t="shared" si="2773"/>
        <v>1.6641883415866199E-3</v>
      </c>
      <c r="AO2320" s="13">
        <f t="shared" si="2774"/>
        <v>1.4177035572160669E-3</v>
      </c>
      <c r="AP2320" s="13">
        <f t="shared" si="2775"/>
        <v>8.0515060542041283E-4</v>
      </c>
      <c r="AQ2320" s="13">
        <f t="shared" si="2776"/>
        <v>3.4294942731990543E-4</v>
      </c>
      <c r="AR2320" s="13">
        <f t="shared" si="2777"/>
        <v>6.8714544724225767E-3</v>
      </c>
      <c r="AS2320" s="13">
        <f t="shared" si="2778"/>
        <v>7.9251920157685837E-3</v>
      </c>
      <c r="AT2320" s="13">
        <f t="shared" si="2779"/>
        <v>4.5702601056933512E-3</v>
      </c>
      <c r="AU2320" s="13">
        <f t="shared" si="2780"/>
        <v>1.757036497633809E-3</v>
      </c>
      <c r="AV2320" s="13">
        <f t="shared" si="2781"/>
        <v>5.0661951113648896E-4</v>
      </c>
      <c r="AW2320" s="13">
        <f t="shared" si="2782"/>
        <v>6.3788824022692272E-6</v>
      </c>
      <c r="AX2320" s="13">
        <f t="shared" si="2783"/>
        <v>1.8775840848137457E-4</v>
      </c>
      <c r="AY2320" s="13">
        <f t="shared" si="2784"/>
        <v>3.1989860396148824E-4</v>
      </c>
      <c r="AZ2320" s="13">
        <f t="shared" si="2785"/>
        <v>2.7251806628585866E-4</v>
      </c>
      <c r="BA2320" s="13">
        <f t="shared" si="2786"/>
        <v>1.5477007512693897E-4</v>
      </c>
      <c r="BB2320" s="13">
        <f t="shared" si="2787"/>
        <v>6.5923453666568869E-5</v>
      </c>
      <c r="BC2320" s="13">
        <f t="shared" si="2788"/>
        <v>2.2463783078292563E-5</v>
      </c>
      <c r="BD2320" s="13">
        <f t="shared" si="2789"/>
        <v>1.9512385718542188E-3</v>
      </c>
      <c r="BE2320" s="13">
        <f t="shared" si="2790"/>
        <v>2.2504610068480647E-3</v>
      </c>
      <c r="BF2320" s="13">
        <f t="shared" si="2791"/>
        <v>1.2977846011241086E-3</v>
      </c>
      <c r="BG2320" s="13">
        <f t="shared" si="2792"/>
        <v>4.989332899021636E-4</v>
      </c>
      <c r="BH2320" s="13">
        <f t="shared" si="2793"/>
        <v>1.4386117747716524E-4</v>
      </c>
      <c r="BI2320" s="13">
        <f t="shared" si="2794"/>
        <v>3.3184457808657682E-5</v>
      </c>
      <c r="BJ2320" s="14">
        <f t="shared" si="2795"/>
        <v>0.25786195059929373</v>
      </c>
      <c r="BK2320" s="14">
        <f t="shared" si="2796"/>
        <v>0.23976619243764852</v>
      </c>
      <c r="BL2320" s="14">
        <f t="shared" si="2797"/>
        <v>0.45324672264255483</v>
      </c>
      <c r="BM2320" s="14">
        <f t="shared" si="2798"/>
        <v>0.54195581221341405</v>
      </c>
      <c r="BN2320" s="14">
        <f t="shared" si="2799"/>
        <v>0.45594820622411486</v>
      </c>
    </row>
    <row r="2321" spans="1:66" x14ac:dyDescent="0.25">
      <c r="A2321" t="s">
        <v>13</v>
      </c>
      <c r="B2321" t="s">
        <v>229</v>
      </c>
      <c r="C2321" t="s">
        <v>52</v>
      </c>
      <c r="D2321" t="s">
        <v>547</v>
      </c>
      <c r="E2321" s="10">
        <f>VLOOKUP(A2321,home!$A$2:$E$405,3,FALSE)</f>
        <v>1.84920634920635</v>
      </c>
      <c r="F2321" s="10">
        <f>VLOOKUP(B2321,home!$B$2:$E$405,3,FALSE)</f>
        <v>0.54</v>
      </c>
      <c r="G2321" s="10">
        <f>VLOOKUP(C2321,away!$B$2:$E$405,4,FALSE)</f>
        <v>0.7</v>
      </c>
      <c r="H2321" s="10">
        <f>VLOOKUP(A2321,away!$A$2:$E$405,3,FALSE)</f>
        <v>1.3015873015873001</v>
      </c>
      <c r="I2321" s="10">
        <f>VLOOKUP(C2321,away!$B$2:$E$405,3,FALSE)</f>
        <v>0.31</v>
      </c>
      <c r="J2321" s="10">
        <f>VLOOKUP(B2321,home!$B$2:$E$405,4,FALSE)</f>
        <v>0.77</v>
      </c>
      <c r="K2321" s="12">
        <f t="shared" si="2744"/>
        <v>0.69900000000000029</v>
      </c>
      <c r="L2321" s="12">
        <f t="shared" si="2745"/>
        <v>0.31068888888888851</v>
      </c>
      <c r="M2321" s="13">
        <f t="shared" si="2746"/>
        <v>0.36433230977117365</v>
      </c>
      <c r="N2321" s="13">
        <f t="shared" si="2747"/>
        <v>0.25466828453005053</v>
      </c>
      <c r="O2321" s="13">
        <f t="shared" si="2748"/>
        <v>0.11319400050912828</v>
      </c>
      <c r="P2321" s="13">
        <f t="shared" si="2749"/>
        <v>7.9122606355880712E-2</v>
      </c>
      <c r="Q2321" s="13">
        <f t="shared" si="2750"/>
        <v>8.900656544325268E-2</v>
      </c>
      <c r="R2321" s="13">
        <f t="shared" si="2751"/>
        <v>1.7584059123534671E-2</v>
      </c>
      <c r="S2321" s="13">
        <f t="shared" si="2752"/>
        <v>4.2957944359090852E-3</v>
      </c>
      <c r="T2321" s="13">
        <f t="shared" si="2753"/>
        <v>2.7653350921380312E-2</v>
      </c>
      <c r="U2321" s="13">
        <f t="shared" si="2754"/>
        <v>1.2291257327350742E-2</v>
      </c>
      <c r="V2321" s="13">
        <f t="shared" si="2755"/>
        <v>1.0365825161457529E-4</v>
      </c>
      <c r="W2321" s="13">
        <f t="shared" si="2756"/>
        <v>2.073852974827789E-2</v>
      </c>
      <c r="X2321" s="13">
        <f t="shared" si="2757"/>
        <v>6.4432307646816178E-3</v>
      </c>
      <c r="Y2321" s="13">
        <f t="shared" si="2758"/>
        <v>1.0009201035668176E-3</v>
      </c>
      <c r="Z2321" s="13">
        <f t="shared" si="2759"/>
        <v>1.8210572637491706E-3</v>
      </c>
      <c r="AA2321" s="13">
        <f t="shared" si="2760"/>
        <v>1.2729190273606708E-3</v>
      </c>
      <c r="AB2321" s="13">
        <f t="shared" si="2761"/>
        <v>4.4488520006255453E-4</v>
      </c>
      <c r="AC2321" s="13">
        <f t="shared" si="2762"/>
        <v>1.4069763403618607E-6</v>
      </c>
      <c r="AD2321" s="13">
        <f t="shared" si="2763"/>
        <v>3.6240580735115622E-3</v>
      </c>
      <c r="AE2321" s="13">
        <f t="shared" si="2764"/>
        <v>1.1259545761281131E-3</v>
      </c>
      <c r="AF2321" s="13">
        <f t="shared" si="2765"/>
        <v>1.7491078809830143E-4</v>
      </c>
      <c r="AG2321" s="13">
        <f t="shared" si="2766"/>
        <v>1.8114279469647036E-5</v>
      </c>
      <c r="AH2321" s="13">
        <f t="shared" si="2767"/>
        <v>1.4144556446931734E-4</v>
      </c>
      <c r="AI2321" s="13">
        <f t="shared" si="2768"/>
        <v>9.8870449564052862E-5</v>
      </c>
      <c r="AJ2321" s="13">
        <f t="shared" si="2769"/>
        <v>3.4555222122636484E-5</v>
      </c>
      <c r="AK2321" s="13">
        <f t="shared" si="2770"/>
        <v>8.0513667545743078E-6</v>
      </c>
      <c r="AL2321" s="13">
        <f t="shared" si="2771"/>
        <v>1.2222208368004284E-8</v>
      </c>
      <c r="AM2321" s="13">
        <f t="shared" si="2772"/>
        <v>5.0664331867691665E-4</v>
      </c>
      <c r="AN2321" s="13">
        <f t="shared" si="2773"/>
        <v>1.574084497427103E-4</v>
      </c>
      <c r="AO2321" s="13">
        <f t="shared" si="2774"/>
        <v>2.4452528176142555E-5</v>
      </c>
      <c r="AP2321" s="13">
        <f t="shared" si="2775"/>
        <v>2.5323762698566572E-6</v>
      </c>
      <c r="AQ2321" s="13">
        <f t="shared" si="2776"/>
        <v>1.9669529238258824E-7</v>
      </c>
      <c r="AR2321" s="13">
        <f t="shared" si="2777"/>
        <v>8.7891130526467729E-6</v>
      </c>
      <c r="AS2321" s="13">
        <f t="shared" si="2778"/>
        <v>6.1435900238000978E-6</v>
      </c>
      <c r="AT2321" s="13">
        <f t="shared" si="2779"/>
        <v>2.1471847133181344E-6</v>
      </c>
      <c r="AU2321" s="13">
        <f t="shared" si="2780"/>
        <v>5.0029403820312578E-7</v>
      </c>
      <c r="AV2321" s="13">
        <f t="shared" si="2781"/>
        <v>8.7426383175996246E-8</v>
      </c>
      <c r="AW2321" s="13">
        <f t="shared" si="2782"/>
        <v>7.373099255552733E-11</v>
      </c>
      <c r="AX2321" s="13">
        <f t="shared" si="2783"/>
        <v>5.9023946625860795E-5</v>
      </c>
      <c r="AY2321" s="13">
        <f t="shared" si="2784"/>
        <v>1.8338084395025751E-5</v>
      </c>
      <c r="AZ2321" s="13">
        <f t="shared" si="2785"/>
        <v>2.8487195325206077E-6</v>
      </c>
      <c r="BA2321" s="13">
        <f t="shared" si="2786"/>
        <v>2.9502183543830058E-7</v>
      </c>
      <c r="BB2321" s="13">
        <f t="shared" si="2787"/>
        <v>2.2915001562571527E-8</v>
      </c>
      <c r="BC2321" s="13">
        <f t="shared" si="2788"/>
        <v>1.4238872748724991E-9</v>
      </c>
      <c r="BD2321" s="13">
        <f t="shared" si="2789"/>
        <v>4.5511329477427545E-7</v>
      </c>
      <c r="BE2321" s="13">
        <f t="shared" si="2790"/>
        <v>3.1812419304721871E-7</v>
      </c>
      <c r="BF2321" s="13">
        <f t="shared" si="2791"/>
        <v>1.1118440547000296E-7</v>
      </c>
      <c r="BG2321" s="13">
        <f t="shared" si="2792"/>
        <v>2.5905966474510709E-8</v>
      </c>
      <c r="BH2321" s="13">
        <f t="shared" si="2793"/>
        <v>4.527067641420748E-9</v>
      </c>
      <c r="BI2321" s="13">
        <f t="shared" si="2794"/>
        <v>6.3288405627062093E-10</v>
      </c>
      <c r="BJ2321" s="14">
        <f t="shared" si="2795"/>
        <v>0.40522568270785325</v>
      </c>
      <c r="BK2321" s="14">
        <f t="shared" si="2796"/>
        <v>0.44787412609752181</v>
      </c>
      <c r="BL2321" s="14">
        <f t="shared" si="2797"/>
        <v>0.14508862688637011</v>
      </c>
      <c r="BM2321" s="14">
        <f t="shared" si="2798"/>
        <v>8.208332921180965E-2</v>
      </c>
      <c r="BN2321" s="14">
        <f t="shared" si="2799"/>
        <v>0.91790782573302065</v>
      </c>
    </row>
    <row r="2322" spans="1:66" x14ac:dyDescent="0.25">
      <c r="A2322" t="s">
        <v>16</v>
      </c>
      <c r="B2322" t="s">
        <v>448</v>
      </c>
      <c r="C2322" t="s">
        <v>236</v>
      </c>
      <c r="D2322" t="s">
        <v>547</v>
      </c>
      <c r="E2322" s="10">
        <f>VLOOKUP(A2322,home!$A$2:$E$405,3,FALSE)</f>
        <v>1.6041666666666701</v>
      </c>
      <c r="F2322" s="10">
        <f>VLOOKUP(B2322,home!$B$2:$E$405,3,FALSE)</f>
        <v>0.94</v>
      </c>
      <c r="G2322" s="10">
        <f>VLOOKUP(C2322,away!$B$2:$E$405,4,FALSE)</f>
        <v>1.25</v>
      </c>
      <c r="H2322" s="10">
        <f>VLOOKUP(A2322,away!$A$2:$E$405,3,FALSE)</f>
        <v>1.2847222222222201</v>
      </c>
      <c r="I2322" s="10">
        <f>VLOOKUP(C2322,away!$B$2:$E$405,3,FALSE)</f>
        <v>0.86</v>
      </c>
      <c r="J2322" s="10">
        <f>VLOOKUP(B2322,home!$B$2:$E$405,4,FALSE)</f>
        <v>0.57999999999999996</v>
      </c>
      <c r="K2322" s="12">
        <f t="shared" si="2744"/>
        <v>1.8848958333333372</v>
      </c>
      <c r="L2322" s="12">
        <f t="shared" si="2745"/>
        <v>0.64081944444444339</v>
      </c>
      <c r="M2322" s="13">
        <f t="shared" si="2746"/>
        <v>8.0001069329584576E-2</v>
      </c>
      <c r="N2322" s="13">
        <f t="shared" si="2747"/>
        <v>0.15079368224154541</v>
      </c>
      <c r="O2322" s="13">
        <f t="shared" si="2748"/>
        <v>5.1266240802745798E-2</v>
      </c>
      <c r="P2322" s="13">
        <f t="shared" si="2749"/>
        <v>9.6631523679759065E-2</v>
      </c>
      <c r="Q2322" s="13">
        <f t="shared" si="2750"/>
        <v>0.14211519167504014</v>
      </c>
      <c r="R2322" s="13">
        <f t="shared" si="2751"/>
        <v>1.6426201974985306E-2</v>
      </c>
      <c r="S2322" s="13">
        <f t="shared" si="2752"/>
        <v>2.917977049220126E-2</v>
      </c>
      <c r="T2322" s="13">
        <f t="shared" si="2753"/>
        <v>9.1070178176314812E-2</v>
      </c>
      <c r="U2322" s="13">
        <f t="shared" si="2754"/>
        <v>3.0961679660141631E-2</v>
      </c>
      <c r="V2322" s="13">
        <f t="shared" si="2755"/>
        <v>3.9161777696171572E-3</v>
      </c>
      <c r="W2322" s="13">
        <f t="shared" si="2756"/>
        <v>8.9290777547217259E-2</v>
      </c>
      <c r="X2322" s="13">
        <f t="shared" si="2757"/>
        <v>5.7219266461820149E-2</v>
      </c>
      <c r="Y2322" s="13">
        <f t="shared" si="2758"/>
        <v>1.8333609272791075E-2</v>
      </c>
      <c r="Z2322" s="13">
        <f t="shared" si="2759"/>
        <v>3.5087432079807671E-3</v>
      </c>
      <c r="AA2322" s="13">
        <f t="shared" si="2760"/>
        <v>6.6136154529595941E-3</v>
      </c>
      <c r="AB2322" s="13">
        <f t="shared" si="2761"/>
        <v>6.2329881052762565E-3</v>
      </c>
      <c r="AC2322" s="13">
        <f t="shared" si="2762"/>
        <v>2.956415364586283E-4</v>
      </c>
      <c r="AD2322" s="13">
        <f t="shared" si="2763"/>
        <v>4.2075953638460901E-2</v>
      </c>
      <c r="AE2322" s="13">
        <f t="shared" si="2764"/>
        <v>2.6963089235068675E-2</v>
      </c>
      <c r="AF2322" s="13">
        <f t="shared" si="2765"/>
        <v>8.6392359320613277E-3</v>
      </c>
      <c r="AG2322" s="13">
        <f t="shared" si="2766"/>
        <v>1.8453967901360044E-3</v>
      </c>
      <c r="AH2322" s="13">
        <f t="shared" si="2767"/>
        <v>5.6211771830911228E-4</v>
      </c>
      <c r="AI2322" s="13">
        <f t="shared" si="2768"/>
        <v>1.0595333450836881E-3</v>
      </c>
      <c r="AJ2322" s="13">
        <f t="shared" si="2769"/>
        <v>9.9855499371298865E-4</v>
      </c>
      <c r="AK2322" s="13">
        <f t="shared" si="2770"/>
        <v>6.273907156679365E-4</v>
      </c>
      <c r="AL2322" s="13">
        <f t="shared" si="2771"/>
        <v>1.4283955137313496E-5</v>
      </c>
      <c r="AM2322" s="13">
        <f t="shared" si="2772"/>
        <v>1.5861757939332335E-2</v>
      </c>
      <c r="AN2322" s="13">
        <f t="shared" si="2773"/>
        <v>1.0164522910595187E-2</v>
      </c>
      <c r="AO2322" s="13">
        <f t="shared" si="2774"/>
        <v>3.2568119623052113E-3</v>
      </c>
      <c r="AP2322" s="13">
        <f t="shared" si="2775"/>
        <v>6.9567614411481426E-4</v>
      </c>
      <c r="AQ2322" s="13">
        <f t="shared" si="2776"/>
        <v>1.1145070004622695E-4</v>
      </c>
      <c r="AR2322" s="13">
        <f t="shared" si="2777"/>
        <v>7.2043192791844719E-5</v>
      </c>
      <c r="AS2322" s="13">
        <f t="shared" si="2778"/>
        <v>1.357939139133784E-4</v>
      </c>
      <c r="AT2322" s="13">
        <f t="shared" si="2779"/>
        <v>1.2797869126367645E-4</v>
      </c>
      <c r="AU2322" s="13">
        <f t="shared" si="2780"/>
        <v>8.0408833972785788E-5</v>
      </c>
      <c r="AV2322" s="13">
        <f t="shared" si="2781"/>
        <v>3.7890569029623989E-5</v>
      </c>
      <c r="AW2322" s="13">
        <f t="shared" si="2782"/>
        <v>4.7925760404718011E-7</v>
      </c>
      <c r="AX2322" s="13">
        <f t="shared" si="2783"/>
        <v>4.982960241531588E-3</v>
      </c>
      <c r="AY2322" s="13">
        <f t="shared" si="2784"/>
        <v>3.1931778136670219E-3</v>
      </c>
      <c r="AZ2322" s="13">
        <f t="shared" si="2785"/>
        <v>1.0231252162832116E-3</v>
      </c>
      <c r="BA2322" s="13">
        <f t="shared" si="2786"/>
        <v>2.1854617756523616E-4</v>
      </c>
      <c r="BB2322" s="13">
        <f t="shared" si="2787"/>
        <v>3.5012160023202828E-5</v>
      </c>
      <c r="BC2322" s="13">
        <f t="shared" si="2788"/>
        <v>4.4872945869737591E-6</v>
      </c>
      <c r="BD2322" s="13">
        <f t="shared" si="2789"/>
        <v>7.6944464634789709E-6</v>
      </c>
      <c r="BE2322" s="13">
        <f t="shared" si="2790"/>
        <v>1.4503230078817943E-5</v>
      </c>
      <c r="BF2322" s="13">
        <f t="shared" si="2791"/>
        <v>1.3668538972719338E-5</v>
      </c>
      <c r="BG2322" s="13">
        <f t="shared" si="2792"/>
        <v>8.587924052477674E-6</v>
      </c>
      <c r="BH2322" s="13">
        <f t="shared" si="2793"/>
        <v>4.0468355658745769E-6</v>
      </c>
      <c r="BI2322" s="13">
        <f t="shared" si="2794"/>
        <v>1.5255726992604303E-6</v>
      </c>
      <c r="BJ2322" s="14">
        <f t="shared" si="2795"/>
        <v>0.66789390953050665</v>
      </c>
      <c r="BK2322" s="14">
        <f t="shared" si="2796"/>
        <v>0.21323164457642504</v>
      </c>
      <c r="BL2322" s="14">
        <f t="shared" si="2797"/>
        <v>0.11525246451768624</v>
      </c>
      <c r="BM2322" s="14">
        <f t="shared" si="2798"/>
        <v>0.45946015357287556</v>
      </c>
      <c r="BN2322" s="14">
        <f t="shared" si="2799"/>
        <v>0.53723390970366036</v>
      </c>
    </row>
    <row r="2323" spans="1:66" x14ac:dyDescent="0.25">
      <c r="A2323" t="s">
        <v>16</v>
      </c>
      <c r="B2323" t="s">
        <v>59</v>
      </c>
      <c r="C2323" t="s">
        <v>57</v>
      </c>
      <c r="D2323" t="s">
        <v>547</v>
      </c>
      <c r="E2323" s="10">
        <f>VLOOKUP(A2323,home!$A$2:$E$405,3,FALSE)</f>
        <v>1.6041666666666701</v>
      </c>
      <c r="F2323" s="10">
        <f>VLOOKUP(B2323,home!$B$2:$E$405,3,FALSE)</f>
        <v>0.39</v>
      </c>
      <c r="G2323" s="10">
        <f>VLOOKUP(C2323,away!$B$2:$E$405,4,FALSE)</f>
        <v>1.17</v>
      </c>
      <c r="H2323" s="10">
        <f>VLOOKUP(A2323,away!$A$2:$E$405,3,FALSE)</f>
        <v>1.2847222222222201</v>
      </c>
      <c r="I2323" s="10">
        <f>VLOOKUP(C2323,away!$B$2:$E$405,3,FALSE)</f>
        <v>0.55000000000000004</v>
      </c>
      <c r="J2323" s="10">
        <f>VLOOKUP(B2323,home!$B$2:$E$405,4,FALSE)</f>
        <v>0.68</v>
      </c>
      <c r="K2323" s="12">
        <f t="shared" si="2744"/>
        <v>0.73198125000000147</v>
      </c>
      <c r="L2323" s="12">
        <f t="shared" si="2745"/>
        <v>0.48048611111111039</v>
      </c>
      <c r="M2323" s="13">
        <f t="shared" si="2746"/>
        <v>0.29746242600637013</v>
      </c>
      <c r="N2323" s="13">
        <f t="shared" si="2747"/>
        <v>0.21773691841617579</v>
      </c>
      <c r="O2323" s="13">
        <f t="shared" si="2748"/>
        <v>0.14292656427347722</v>
      </c>
      <c r="P2323" s="13">
        <f t="shared" si="2749"/>
        <v>0.10461956517510541</v>
      </c>
      <c r="Q2323" s="13">
        <f t="shared" si="2750"/>
        <v>7.9689670856710332E-2</v>
      </c>
      <c r="R2323" s="13">
        <f t="shared" si="2751"/>
        <v>3.4337114521117616E-2</v>
      </c>
      <c r="S2323" s="13">
        <f t="shared" si="2752"/>
        <v>9.1988537547207181E-3</v>
      </c>
      <c r="T2323" s="13">
        <f t="shared" si="2753"/>
        <v>3.8289780045665134E-2</v>
      </c>
      <c r="U2323" s="13">
        <f t="shared" si="2754"/>
        <v>2.5134124008560878E-2</v>
      </c>
      <c r="V2323" s="13">
        <f t="shared" si="2755"/>
        <v>3.5947773783617234E-4</v>
      </c>
      <c r="W2323" s="13">
        <f t="shared" si="2756"/>
        <v>1.944378162859451E-2</v>
      </c>
      <c r="X2323" s="13">
        <f t="shared" si="2757"/>
        <v>9.3424670200170281E-3</v>
      </c>
      <c r="Y2323" s="13">
        <f t="shared" si="2758"/>
        <v>2.2444628233158933E-3</v>
      </c>
      <c r="Z2323" s="13">
        <f t="shared" si="2759"/>
        <v>5.4995022076762146E-3</v>
      </c>
      <c r="AA2323" s="13">
        <f t="shared" si="2760"/>
        <v>4.025532500352604E-3</v>
      </c>
      <c r="AB2323" s="13">
        <f t="shared" si="2761"/>
        <v>1.4733071557618649E-3</v>
      </c>
      <c r="AC2323" s="13">
        <f t="shared" si="2762"/>
        <v>7.9019233469812829E-6</v>
      </c>
      <c r="AD2323" s="13">
        <f t="shared" si="2763"/>
        <v>3.5581208953064177E-3</v>
      </c>
      <c r="AE2323" s="13">
        <f t="shared" si="2764"/>
        <v>1.7096276718489628E-3</v>
      </c>
      <c r="AF2323" s="13">
        <f t="shared" si="2765"/>
        <v>4.1072617574732483E-4</v>
      </c>
      <c r="AG2323" s="13">
        <f t="shared" si="2766"/>
        <v>6.5782740972123544E-5</v>
      </c>
      <c r="AH2323" s="13">
        <f t="shared" si="2767"/>
        <v>6.6060860720332736E-4</v>
      </c>
      <c r="AI2323" s="13">
        <f t="shared" si="2768"/>
        <v>4.8355311406145159E-4</v>
      </c>
      <c r="AJ2323" s="13">
        <f t="shared" si="2769"/>
        <v>1.7697590643604729E-4</v>
      </c>
      <c r="AK2323" s="13">
        <f t="shared" si="2770"/>
        <v>4.3181015070980412E-5</v>
      </c>
      <c r="AL2323" s="13">
        <f t="shared" si="2771"/>
        <v>1.1116641462347141E-7</v>
      </c>
      <c r="AM2323" s="13">
        <f t="shared" si="2772"/>
        <v>5.2089555611950326E-4</v>
      </c>
      <c r="AN2323" s="13">
        <f t="shared" si="2773"/>
        <v>2.5028308005491925E-4</v>
      </c>
      <c r="AO2323" s="13">
        <f t="shared" si="2774"/>
        <v>6.0128771906249441E-5</v>
      </c>
      <c r="AP2323" s="13">
        <f t="shared" si="2775"/>
        <v>9.6303465930402627E-6</v>
      </c>
      <c r="AQ2323" s="13">
        <f t="shared" si="2776"/>
        <v>1.1568119457855112E-6</v>
      </c>
      <c r="AR2323" s="13">
        <f t="shared" si="2777"/>
        <v>6.3482652128330774E-5</v>
      </c>
      <c r="AS2323" s="13">
        <f t="shared" si="2778"/>
        <v>4.6468111058210821E-5</v>
      </c>
      <c r="AT2323" s="13">
        <f t="shared" si="2779"/>
        <v>1.7006893008764022E-5</v>
      </c>
      <c r="AU2323" s="13">
        <f t="shared" si="2780"/>
        <v>4.1495756010571255E-6</v>
      </c>
      <c r="AV2323" s="13">
        <f t="shared" si="2781"/>
        <v>7.5935288385782537E-7</v>
      </c>
      <c r="AW2323" s="13">
        <f t="shared" si="2782"/>
        <v>1.0860551846390542E-9</v>
      </c>
      <c r="AX2323" s="13">
        <f t="shared" si="2783"/>
        <v>6.3547630047966632E-5</v>
      </c>
      <c r="AY2323" s="13">
        <f t="shared" si="2784"/>
        <v>3.0533753632075027E-5</v>
      </c>
      <c r="AZ2323" s="13">
        <f t="shared" si="2785"/>
        <v>7.3355222701502357E-6</v>
      </c>
      <c r="BA2323" s="13">
        <f t="shared" si="2786"/>
        <v>1.1748721895178107E-6</v>
      </c>
      <c r="BB2323" s="13">
        <f t="shared" si="2787"/>
        <v>1.4112744234850202E-7</v>
      </c>
      <c r="BC2323" s="13">
        <f t="shared" si="2788"/>
        <v>1.3561955189017836E-8</v>
      </c>
      <c r="BD2323" s="13">
        <f t="shared" si="2789"/>
        <v>5.0837554406935197E-6</v>
      </c>
      <c r="BE2323" s="13">
        <f t="shared" si="2790"/>
        <v>3.7212136621731512E-6</v>
      </c>
      <c r="BF2323" s="13">
        <f t="shared" si="2791"/>
        <v>1.361929313977293E-6</v>
      </c>
      <c r="BG2323" s="13">
        <f t="shared" si="2792"/>
        <v>3.3230224055224786E-7</v>
      </c>
      <c r="BH2323" s="13">
        <f t="shared" si="2793"/>
        <v>6.0809752354308879E-8</v>
      </c>
      <c r="BI2323" s="13">
        <f t="shared" si="2794"/>
        <v>8.9023197080995113E-9</v>
      </c>
      <c r="BJ2323" s="14">
        <f t="shared" si="2795"/>
        <v>0.37343617930851031</v>
      </c>
      <c r="BK2323" s="14">
        <f t="shared" si="2796"/>
        <v>0.41167886951742616</v>
      </c>
      <c r="BL2323" s="14">
        <f t="shared" si="2797"/>
        <v>0.20940339659945165</v>
      </c>
      <c r="BM2323" s="14">
        <f t="shared" si="2798"/>
        <v>0.1232151557165309</v>
      </c>
      <c r="BN2323" s="14">
        <f t="shared" si="2799"/>
        <v>0.87677225924895652</v>
      </c>
    </row>
    <row r="2324" spans="1:66" x14ac:dyDescent="0.25">
      <c r="A2324" t="s">
        <v>16</v>
      </c>
      <c r="B2324" t="s">
        <v>49</v>
      </c>
      <c r="C2324" t="s">
        <v>60</v>
      </c>
      <c r="D2324" t="s">
        <v>547</v>
      </c>
      <c r="E2324" s="10">
        <f>VLOOKUP(A2324,home!$A$2:$E$405,3,FALSE)</f>
        <v>1.6041666666666701</v>
      </c>
      <c r="F2324" s="10">
        <f>VLOOKUP(B2324,home!$B$2:$E$405,3,FALSE)</f>
        <v>1.0900000000000001</v>
      </c>
      <c r="G2324" s="10">
        <f>VLOOKUP(C2324,away!$B$2:$E$405,4,FALSE)</f>
        <v>1.0900000000000001</v>
      </c>
      <c r="H2324" s="10">
        <f>VLOOKUP(A2324,away!$A$2:$E$405,3,FALSE)</f>
        <v>1.2847222222222201</v>
      </c>
      <c r="I2324" s="10">
        <f>VLOOKUP(C2324,away!$B$2:$E$405,3,FALSE)</f>
        <v>0.94</v>
      </c>
      <c r="J2324" s="10">
        <f>VLOOKUP(B2324,home!$B$2:$E$405,4,FALSE)</f>
        <v>0.88</v>
      </c>
      <c r="K2324" s="12">
        <f t="shared" si="2744"/>
        <v>1.9059104166666709</v>
      </c>
      <c r="L2324" s="12">
        <f t="shared" si="2745"/>
        <v>1.0627222222222206</v>
      </c>
      <c r="M2324" s="13">
        <f t="shared" si="2746"/>
        <v>5.1373508465499776E-2</v>
      </c>
      <c r="N2324" s="13">
        <f t="shared" si="2747"/>
        <v>9.7913304925109412E-2</v>
      </c>
      <c r="O2324" s="13">
        <f t="shared" si="2748"/>
        <v>5.4595769079807968E-2</v>
      </c>
      <c r="P2324" s="13">
        <f t="shared" si="2749"/>
        <v>0.10405464499513416</v>
      </c>
      <c r="Q2324" s="13">
        <f t="shared" si="2750"/>
        <v>9.3306993893513046E-2</v>
      </c>
      <c r="R2324" s="13">
        <f t="shared" si="2751"/>
        <v>2.9010068520212359E-2</v>
      </c>
      <c r="S2324" s="13">
        <f t="shared" si="2752"/>
        <v>5.2689457409428209E-2</v>
      </c>
      <c r="T2324" s="13">
        <f t="shared" si="2753"/>
        <v>9.9159415899389342E-2</v>
      </c>
      <c r="U2324" s="13">
        <f t="shared" si="2754"/>
        <v>5.5290591780886612E-2</v>
      </c>
      <c r="V2324" s="13">
        <f t="shared" si="2755"/>
        <v>1.1857782021828883E-2</v>
      </c>
      <c r="W2324" s="13">
        <f t="shared" si="2756"/>
        <v>5.9278257203166651E-2</v>
      </c>
      <c r="X2324" s="13">
        <f t="shared" si="2757"/>
        <v>6.299632122440961E-2</v>
      </c>
      <c r="Y2324" s="13">
        <f t="shared" si="2758"/>
        <v>3.3473795241714704E-2</v>
      </c>
      <c r="Z2324" s="13">
        <f t="shared" si="2759"/>
        <v>1.0276548161539657E-2</v>
      </c>
      <c r="AA2324" s="13">
        <f t="shared" si="2760"/>
        <v>1.9586180188455159E-2</v>
      </c>
      <c r="AB2324" s="13">
        <f t="shared" si="2761"/>
        <v>1.8664752421943535E-2</v>
      </c>
      <c r="AC2324" s="13">
        <f t="shared" si="2762"/>
        <v>1.501086522467721E-3</v>
      </c>
      <c r="AD2324" s="13">
        <f t="shared" si="2763"/>
        <v>2.8244761971340373E-2</v>
      </c>
      <c r="AE2324" s="13">
        <f t="shared" si="2764"/>
        <v>3.0016336208320504E-2</v>
      </c>
      <c r="AF2324" s="13">
        <f t="shared" si="2765"/>
        <v>1.5949513759137834E-2</v>
      </c>
      <c r="AG2324" s="13">
        <f t="shared" si="2766"/>
        <v>5.6499675684916146E-3</v>
      </c>
      <c r="AH2324" s="13">
        <f t="shared" si="2767"/>
        <v>2.7302790247512748E-3</v>
      </c>
      <c r="AI2324" s="13">
        <f t="shared" si="2768"/>
        <v>5.2036672336799742E-3</v>
      </c>
      <c r="AJ2324" s="13">
        <f t="shared" si="2769"/>
        <v>4.9588617927688516E-3</v>
      </c>
      <c r="AK2324" s="13">
        <f t="shared" si="2770"/>
        <v>3.1503821152161714E-3</v>
      </c>
      <c r="AL2324" s="13">
        <f t="shared" si="2771"/>
        <v>1.2161522922441876E-4</v>
      </c>
      <c r="AM2324" s="13">
        <f t="shared" si="2772"/>
        <v>1.0766397211489658E-2</v>
      </c>
      <c r="AN2324" s="13">
        <f t="shared" si="2773"/>
        <v>1.1441689569921407E-2</v>
      </c>
      <c r="AO2324" s="13">
        <f t="shared" si="2774"/>
        <v>6.0796688828618399E-3</v>
      </c>
      <c r="AP2324" s="13">
        <f t="shared" si="2775"/>
        <v>2.1536664085234068E-3</v>
      </c>
      <c r="AQ2324" s="13">
        <f t="shared" si="2776"/>
        <v>5.7218728789783593E-4</v>
      </c>
      <c r="AR2324" s="13">
        <f t="shared" si="2777"/>
        <v>5.803056384940785E-4</v>
      </c>
      <c r="AS2324" s="13">
        <f t="shared" si="2778"/>
        <v>1.1060105612562677E-3</v>
      </c>
      <c r="AT2324" s="13">
        <f t="shared" si="2779"/>
        <v>1.053978524820836E-3</v>
      </c>
      <c r="AU2324" s="13">
        <f t="shared" si="2780"/>
        <v>6.6959621646633407E-4</v>
      </c>
      <c r="AV2324" s="13">
        <f t="shared" si="2781"/>
        <v>3.1904760098094446E-4</v>
      </c>
      <c r="AW2324" s="13">
        <f t="shared" si="2782"/>
        <v>6.8423881625504435E-6</v>
      </c>
      <c r="AX2324" s="13">
        <f t="shared" si="2783"/>
        <v>3.4199647658915201E-3</v>
      </c>
      <c r="AY2324" s="13">
        <f t="shared" si="2784"/>
        <v>3.6344725559299324E-3</v>
      </c>
      <c r="AZ2324" s="13">
        <f t="shared" si="2785"/>
        <v>1.9312173756217655E-3</v>
      </c>
      <c r="BA2324" s="13">
        <f t="shared" si="2786"/>
        <v>6.8411587367164263E-4</v>
      </c>
      <c r="BB2324" s="13">
        <f t="shared" si="2787"/>
        <v>1.8175628538145597E-4</v>
      </c>
      <c r="BC2324" s="13">
        <f t="shared" si="2788"/>
        <v>3.863128870068741E-5</v>
      </c>
      <c r="BD2324" s="13">
        <f t="shared" si="2789"/>
        <v>1.0278394961808522E-4</v>
      </c>
      <c r="BE2324" s="13">
        <f t="shared" si="2790"/>
        <v>1.9589700024325092E-4</v>
      </c>
      <c r="BF2324" s="13">
        <f t="shared" si="2791"/>
        <v>1.8668106667868266E-4</v>
      </c>
      <c r="BG2324" s="13">
        <f t="shared" si="2792"/>
        <v>1.1859912985911553E-4</v>
      </c>
      <c r="BH2324" s="13">
        <f t="shared" si="2793"/>
        <v>5.6509829251522901E-5</v>
      </c>
      <c r="BI2324" s="13">
        <f t="shared" si="2794"/>
        <v>2.1540534442906496E-5</v>
      </c>
      <c r="BJ2324" s="14">
        <f t="shared" si="2795"/>
        <v>0.5668924354004844</v>
      </c>
      <c r="BK2324" s="14">
        <f t="shared" si="2796"/>
        <v>0.2252325671995131</v>
      </c>
      <c r="BL2324" s="14">
        <f t="shared" si="2797"/>
        <v>0.19760150220983391</v>
      </c>
      <c r="BM2324" s="14">
        <f t="shared" si="2798"/>
        <v>0.56612113292432675</v>
      </c>
      <c r="BN2324" s="14">
        <f t="shared" si="2799"/>
        <v>0.43025428987927672</v>
      </c>
    </row>
    <row r="2325" spans="1:66" x14ac:dyDescent="0.25">
      <c r="A2325" t="s">
        <v>16</v>
      </c>
      <c r="B2325" t="s">
        <v>287</v>
      </c>
      <c r="C2325" t="s">
        <v>233</v>
      </c>
      <c r="D2325" t="s">
        <v>547</v>
      </c>
      <c r="E2325" s="10">
        <f>VLOOKUP(A2325,home!$A$2:$E$405,3,FALSE)</f>
        <v>1.6041666666666701</v>
      </c>
      <c r="F2325" s="10">
        <f>VLOOKUP(B2325,home!$B$2:$E$405,3,FALSE)</f>
        <v>1.25</v>
      </c>
      <c r="G2325" s="10">
        <f>VLOOKUP(C2325,away!$B$2:$E$405,4,FALSE)</f>
        <v>1.0900000000000001</v>
      </c>
      <c r="H2325" s="10">
        <f>VLOOKUP(A2325,away!$A$2:$E$405,3,FALSE)</f>
        <v>1.2847222222222201</v>
      </c>
      <c r="I2325" s="10">
        <f>VLOOKUP(C2325,away!$B$2:$E$405,3,FALSE)</f>
        <v>0.78</v>
      </c>
      <c r="J2325" s="10">
        <f>VLOOKUP(B2325,home!$B$2:$E$405,4,FALSE)</f>
        <v>0.88</v>
      </c>
      <c r="K2325" s="12">
        <f t="shared" si="2744"/>
        <v>2.1856770833333381</v>
      </c>
      <c r="L2325" s="12">
        <f t="shared" si="2745"/>
        <v>0.88183333333333191</v>
      </c>
      <c r="M2325" s="13">
        <f t="shared" si="2746"/>
        <v>4.6536868170079404E-2</v>
      </c>
      <c r="N2325" s="13">
        <f t="shared" si="2747"/>
        <v>0.10171456628944721</v>
      </c>
      <c r="O2325" s="13">
        <f t="shared" si="2748"/>
        <v>4.1037761581314947E-2</v>
      </c>
      <c r="P2325" s="13">
        <f t="shared" si="2749"/>
        <v>8.9695295039577363E-2</v>
      </c>
      <c r="Q2325" s="13">
        <f t="shared" si="2750"/>
        <v>0.11115759829001724</v>
      </c>
      <c r="R2325" s="13">
        <f t="shared" si="2751"/>
        <v>1.8094233043894757E-2</v>
      </c>
      <c r="S2325" s="13">
        <f t="shared" si="2752"/>
        <v>4.3219743122988451E-2</v>
      </c>
      <c r="T2325" s="13">
        <f t="shared" si="2753"/>
        <v>9.8022475425413369E-2</v>
      </c>
      <c r="U2325" s="13">
        <f t="shared" si="2754"/>
        <v>3.95481505045336E-2</v>
      </c>
      <c r="V2325" s="13">
        <f t="shared" si="2755"/>
        <v>9.255762064184523E-3</v>
      </c>
      <c r="W2325" s="13">
        <f t="shared" si="2756"/>
        <v>8.0984871740287914E-2</v>
      </c>
      <c r="X2325" s="13">
        <f t="shared" si="2757"/>
        <v>7.1415159396310435E-2</v>
      </c>
      <c r="Y2325" s="13">
        <f t="shared" si="2758"/>
        <v>3.1488134030489827E-2</v>
      </c>
      <c r="Z2325" s="13">
        <f t="shared" si="2759"/>
        <v>5.3186992797359441E-3</v>
      </c>
      <c r="AA2325" s="13">
        <f t="shared" si="2760"/>
        <v>1.1624959128860385E-2</v>
      </c>
      <c r="AB2325" s="13">
        <f t="shared" si="2761"/>
        <v>1.2704203381318417E-2</v>
      </c>
      <c r="AC2325" s="13">
        <f t="shared" si="2762"/>
        <v>1.1149739198835491E-3</v>
      </c>
      <c r="AD2325" s="13">
        <f t="shared" si="2763"/>
        <v>4.4251694564859237E-2</v>
      </c>
      <c r="AE2325" s="13">
        <f t="shared" si="2764"/>
        <v>3.9022619323778297E-2</v>
      </c>
      <c r="AF2325" s="13">
        <f t="shared" si="2765"/>
        <v>1.7205723236842559E-2</v>
      </c>
      <c r="AG2325" s="13">
        <f t="shared" si="2766"/>
        <v>5.0575267581185459E-3</v>
      </c>
      <c r="AH2325" s="13">
        <f t="shared" si="2767"/>
        <v>1.1725515787117846E-3</v>
      </c>
      <c r="AI2325" s="13">
        <f t="shared" si="2768"/>
        <v>2.5628191146166743E-3</v>
      </c>
      <c r="AJ2325" s="13">
        <f t="shared" si="2769"/>
        <v>2.8007475037731509E-3</v>
      </c>
      <c r="AK2325" s="13">
        <f t="shared" si="2770"/>
        <v>2.0405098784000092E-3</v>
      </c>
      <c r="AL2325" s="13">
        <f t="shared" si="2771"/>
        <v>8.5960159020489089E-5</v>
      </c>
      <c r="AM2325" s="13">
        <f t="shared" si="2772"/>
        <v>1.9343982941815847E-2</v>
      </c>
      <c r="AN2325" s="13">
        <f t="shared" si="2773"/>
        <v>1.7058168957524579E-2</v>
      </c>
      <c r="AO2325" s="13">
        <f t="shared" si="2774"/>
        <v>7.5212309961885347E-3</v>
      </c>
      <c r="AP2325" s="13">
        <f t="shared" si="2775"/>
        <v>2.2108240667129708E-3</v>
      </c>
      <c r="AQ2325" s="13">
        <f t="shared" si="2776"/>
        <v>4.8739458904076277E-4</v>
      </c>
      <c r="AR2325" s="13">
        <f t="shared" si="2777"/>
        <v>2.0679901343213482E-4</v>
      </c>
      <c r="AS2325" s="13">
        <f t="shared" si="2778"/>
        <v>4.5199586451456027E-4</v>
      </c>
      <c r="AT2325" s="13">
        <f t="shared" si="2779"/>
        <v>4.939585014154574E-4</v>
      </c>
      <c r="AU2325" s="13">
        <f t="shared" si="2780"/>
        <v>3.5987792555381451E-4</v>
      </c>
      <c r="AV2325" s="13">
        <f t="shared" si="2781"/>
        <v>1.9664423367012835E-4</v>
      </c>
      <c r="AW2325" s="13">
        <f t="shared" si="2782"/>
        <v>4.6022183463066497E-6</v>
      </c>
      <c r="AX2325" s="13">
        <f t="shared" si="2783"/>
        <v>7.0466167027196597E-3</v>
      </c>
      <c r="AY2325" s="13">
        <f t="shared" si="2784"/>
        <v>6.2139414956816083E-3</v>
      </c>
      <c r="AZ2325" s="13">
        <f t="shared" si="2785"/>
        <v>2.7398303711376119E-3</v>
      </c>
      <c r="BA2325" s="13">
        <f t="shared" si="2786"/>
        <v>8.0535791631606006E-4</v>
      </c>
      <c r="BB2325" s="13">
        <f t="shared" si="2787"/>
        <v>1.7754786396784444E-4</v>
      </c>
      <c r="BC2325" s="13">
        <f t="shared" si="2788"/>
        <v>3.131352494179546E-5</v>
      </c>
      <c r="BD2325" s="13">
        <f t="shared" si="2789"/>
        <v>3.0393710557483971E-5</v>
      </c>
      <c r="BE2325" s="13">
        <f t="shared" si="2790"/>
        <v>6.6430836642959257E-5</v>
      </c>
      <c r="BF2325" s="13">
        <f t="shared" si="2791"/>
        <v>7.2598178638588322E-5</v>
      </c>
      <c r="BG2325" s="13">
        <f t="shared" si="2792"/>
        <v>5.2892058447367458E-5</v>
      </c>
      <c r="BH2325" s="13">
        <f t="shared" si="2793"/>
        <v>2.8901240009684636E-5</v>
      </c>
      <c r="BI2325" s="13">
        <f t="shared" si="2794"/>
        <v>1.2633755593816855E-5</v>
      </c>
      <c r="BJ2325" s="14">
        <f t="shared" si="2795"/>
        <v>0.66395657848161194</v>
      </c>
      <c r="BK2325" s="14">
        <f t="shared" si="2796"/>
        <v>0.19612254397141538</v>
      </c>
      <c r="BL2325" s="14">
        <f t="shared" si="2797"/>
        <v>0.1335590610338997</v>
      </c>
      <c r="BM2325" s="14">
        <f t="shared" si="2798"/>
        <v>0.58451122107499665</v>
      </c>
      <c r="BN2325" s="14">
        <f t="shared" si="2799"/>
        <v>0.40823632241433089</v>
      </c>
    </row>
    <row r="2326" spans="1:66" x14ac:dyDescent="0.25">
      <c r="A2326" t="s">
        <v>61</v>
      </c>
      <c r="B2326" t="s">
        <v>70</v>
      </c>
      <c r="C2326" t="s">
        <v>288</v>
      </c>
      <c r="D2326" t="s">
        <v>547</v>
      </c>
      <c r="E2326" s="10">
        <f>VLOOKUP(A2326,home!$A$2:$E$405,3,FALSE)</f>
        <v>1.5100671140939601</v>
      </c>
      <c r="F2326" s="10">
        <f>VLOOKUP(B2326,home!$B$2:$E$405,3,FALSE)</f>
        <v>1.04</v>
      </c>
      <c r="G2326" s="10">
        <f>VLOOKUP(C2326,away!$B$2:$E$405,4,FALSE)</f>
        <v>1.32</v>
      </c>
      <c r="H2326" s="10">
        <f>VLOOKUP(A2326,away!$A$2:$E$405,3,FALSE)</f>
        <v>1.2617449664429501</v>
      </c>
      <c r="I2326" s="10">
        <f>VLOOKUP(C2326,away!$B$2:$E$405,3,FALSE)</f>
        <v>0.5</v>
      </c>
      <c r="J2326" s="10">
        <f>VLOOKUP(B2326,home!$B$2:$E$405,4,FALSE)</f>
        <v>1.36</v>
      </c>
      <c r="K2326" s="12">
        <f t="shared" si="2744"/>
        <v>2.0730201342281886</v>
      </c>
      <c r="L2326" s="12">
        <f t="shared" si="2745"/>
        <v>0.85798657718120608</v>
      </c>
      <c r="M2326" s="13">
        <f t="shared" si="2746"/>
        <v>5.3343309786681864E-2</v>
      </c>
      <c r="N2326" s="13">
        <f t="shared" si="2747"/>
        <v>0.11058175521416309</v>
      </c>
      <c r="O2326" s="13">
        <f t="shared" si="2748"/>
        <v>4.5767843779391901E-2</v>
      </c>
      <c r="P2326" s="13">
        <f t="shared" si="2749"/>
        <v>9.4877661654889769E-2</v>
      </c>
      <c r="Q2326" s="13">
        <f t="shared" si="2750"/>
        <v>0.11461910251862656</v>
      </c>
      <c r="R2326" s="13">
        <f t="shared" si="2751"/>
        <v>1.9634097814622303E-2</v>
      </c>
      <c r="S2326" s="13">
        <f t="shared" si="2752"/>
        <v>4.2187908460768211E-2</v>
      </c>
      <c r="T2326" s="13">
        <f t="shared" si="2753"/>
        <v>9.8341651449538145E-2</v>
      </c>
      <c r="U2326" s="13">
        <f t="shared" si="2754"/>
        <v>4.0701880087117712E-2</v>
      </c>
      <c r="V2326" s="13">
        <f t="shared" si="2755"/>
        <v>8.3373781410241068E-3</v>
      </c>
      <c r="W2326" s="13">
        <f t="shared" si="2756"/>
        <v>7.9202569096092579E-2</v>
      </c>
      <c r="X2326" s="13">
        <f t="shared" si="2757"/>
        <v>6.7954741162714438E-2</v>
      </c>
      <c r="Y2326" s="13">
        <f t="shared" si="2758"/>
        <v>2.9152127886716082E-2</v>
      </c>
      <c r="Z2326" s="13">
        <f t="shared" si="2759"/>
        <v>5.6152641266695967E-3</v>
      </c>
      <c r="AA2326" s="13">
        <f t="shared" si="2760"/>
        <v>1.164055559359534E-2</v>
      </c>
      <c r="AB2326" s="13">
        <f t="shared" si="2761"/>
        <v>1.2065553059562853E-2</v>
      </c>
      <c r="AC2326" s="13">
        <f t="shared" si="2762"/>
        <v>9.2681601675573982E-4</v>
      </c>
      <c r="AD2326" s="13">
        <f t="shared" si="2763"/>
        <v>4.1047130104699819E-2</v>
      </c>
      <c r="AE2326" s="13">
        <f t="shared" si="2764"/>
        <v>3.5217886661643036E-2</v>
      </c>
      <c r="AF2326" s="13">
        <f t="shared" si="2765"/>
        <v>1.510823701618938E-2</v>
      </c>
      <c r="AG2326" s="13">
        <f t="shared" si="2766"/>
        <v>4.3208881882542413E-3</v>
      </c>
      <c r="AH2326" s="13">
        <f t="shared" si="2767"/>
        <v>1.2044553120024153E-3</v>
      </c>
      <c r="AI2326" s="13">
        <f t="shared" si="2768"/>
        <v>2.4968601125591018E-3</v>
      </c>
      <c r="AJ2326" s="13">
        <f t="shared" si="2769"/>
        <v>2.5880206428431402E-3</v>
      </c>
      <c r="AK2326" s="13">
        <f t="shared" si="2770"/>
        <v>1.7883396334706699E-3</v>
      </c>
      <c r="AL2326" s="13">
        <f t="shared" si="2771"/>
        <v>6.5938268027034287E-5</v>
      </c>
      <c r="AM2326" s="13">
        <f t="shared" si="2772"/>
        <v>1.701830543186535E-2</v>
      </c>
      <c r="AN2326" s="13">
        <f t="shared" si="2773"/>
        <v>1.4601477626910477E-2</v>
      </c>
      <c r="AO2326" s="13">
        <f t="shared" si="2774"/>
        <v>6.2639359054504394E-3</v>
      </c>
      <c r="AP2326" s="13">
        <f t="shared" si="2775"/>
        <v>1.7914576423999605E-3</v>
      </c>
      <c r="AQ2326" s="13">
        <f t="shared" si="2776"/>
        <v>3.8426165269196374E-4</v>
      </c>
      <c r="AR2326" s="13">
        <f t="shared" si="2777"/>
        <v>2.0668129810253483E-4</v>
      </c>
      <c r="AS2326" s="13">
        <f t="shared" si="2778"/>
        <v>4.2845449233497302E-4</v>
      </c>
      <c r="AT2326" s="13">
        <f t="shared" si="2779"/>
        <v>4.4409739460545819E-4</v>
      </c>
      <c r="AU2326" s="13">
        <f t="shared" si="2780"/>
        <v>3.0687428019179859E-4</v>
      </c>
      <c r="AV2326" s="13">
        <f t="shared" si="2781"/>
        <v>1.5903914037859534E-4</v>
      </c>
      <c r="AW2326" s="13">
        <f t="shared" si="2782"/>
        <v>3.2577597145922464E-6</v>
      </c>
      <c r="AX2326" s="13">
        <f t="shared" si="2783"/>
        <v>5.8798816351169703E-3</v>
      </c>
      <c r="AY2326" s="13">
        <f t="shared" si="2784"/>
        <v>5.044859518344642E-3</v>
      </c>
      <c r="AZ2326" s="13">
        <f t="shared" si="2785"/>
        <v>2.1642108752522736E-3</v>
      </c>
      <c r="BA2326" s="13">
        <f t="shared" si="2786"/>
        <v>6.1895462705201341E-4</v>
      </c>
      <c r="BB2326" s="13">
        <f t="shared" si="2787"/>
        <v>1.3276369047370674E-4</v>
      </c>
      <c r="BC2326" s="13">
        <f t="shared" si="2788"/>
        <v>2.2781892872696153E-5</v>
      </c>
      <c r="BD2326" s="13">
        <f t="shared" si="2789"/>
        <v>2.9554963254393718E-5</v>
      </c>
      <c r="BE2326" s="13">
        <f t="shared" si="2790"/>
        <v>6.1268033892732449E-5</v>
      </c>
      <c r="BF2326" s="13">
        <f t="shared" si="2791"/>
        <v>6.3504933922104725E-5</v>
      </c>
      <c r="BG2326" s="13">
        <f t="shared" si="2792"/>
        <v>4.3882335547784597E-5</v>
      </c>
      <c r="BH2326" s="13">
        <f t="shared" si="2793"/>
        <v>2.274224128187872E-5</v>
      </c>
      <c r="BI2326" s="13">
        <f t="shared" si="2794"/>
        <v>9.4290248149620146E-6</v>
      </c>
      <c r="BJ2326" s="14">
        <f t="shared" si="2795"/>
        <v>0.64946897979706797</v>
      </c>
      <c r="BK2326" s="14">
        <f t="shared" si="2796"/>
        <v>0.20478387184649136</v>
      </c>
      <c r="BL2326" s="14">
        <f t="shared" si="2797"/>
        <v>0.1396631341734926</v>
      </c>
      <c r="BM2326" s="14">
        <f t="shared" si="2798"/>
        <v>0.55566587741671603</v>
      </c>
      <c r="BN2326" s="14">
        <f t="shared" si="2799"/>
        <v>0.43882377076837553</v>
      </c>
    </row>
    <row r="2327" spans="1:66" x14ac:dyDescent="0.25">
      <c r="A2327" t="s">
        <v>61</v>
      </c>
      <c r="B2327" t="s">
        <v>67</v>
      </c>
      <c r="C2327" t="s">
        <v>318</v>
      </c>
      <c r="D2327" t="s">
        <v>547</v>
      </c>
      <c r="E2327" s="10">
        <f>VLOOKUP(A2327,home!$A$2:$E$405,3,FALSE)</f>
        <v>1.5100671140939601</v>
      </c>
      <c r="F2327" s="10">
        <f>VLOOKUP(B2327,home!$B$2:$E$405,3,FALSE)</f>
        <v>0.88</v>
      </c>
      <c r="G2327" s="10">
        <f>VLOOKUP(C2327,away!$B$2:$E$405,4,FALSE)</f>
        <v>0.99</v>
      </c>
      <c r="H2327" s="10">
        <f>VLOOKUP(A2327,away!$A$2:$E$405,3,FALSE)</f>
        <v>1.2617449664429501</v>
      </c>
      <c r="I2327" s="10">
        <f>VLOOKUP(C2327,away!$B$2:$E$405,3,FALSE)</f>
        <v>0.91</v>
      </c>
      <c r="J2327" s="10">
        <f>VLOOKUP(B2327,home!$B$2:$E$405,4,FALSE)</f>
        <v>1.06</v>
      </c>
      <c r="K2327" s="12">
        <f t="shared" si="2744"/>
        <v>1.3155704697986581</v>
      </c>
      <c r="L2327" s="12">
        <f t="shared" si="2745"/>
        <v>1.2170791946308697</v>
      </c>
      <c r="M2327" s="13">
        <f t="shared" si="2746"/>
        <v>7.9448229998443809E-2</v>
      </c>
      <c r="N2327" s="13">
        <f t="shared" si="2747"/>
        <v>0.10451974526372455</v>
      </c>
      <c r="O2327" s="13">
        <f t="shared" si="2748"/>
        <v>9.6694787781354083E-2</v>
      </c>
      <c r="P2327" s="13">
        <f t="shared" si="2749"/>
        <v>0.12720880738859752</v>
      </c>
      <c r="Q2327" s="13">
        <f t="shared" si="2750"/>
        <v>6.8751545189917121E-2</v>
      </c>
      <c r="R2327" s="13">
        <f t="shared" si="2751"/>
        <v>5.8842607218966655E-2</v>
      </c>
      <c r="S2327" s="13">
        <f t="shared" si="2752"/>
        <v>5.0920205137188972E-2</v>
      </c>
      <c r="T2327" s="13">
        <f t="shared" si="2753"/>
        <v>8.3676075249372164E-2</v>
      </c>
      <c r="U2327" s="13">
        <f t="shared" si="2754"/>
        <v>7.7411596423233864E-2</v>
      </c>
      <c r="V2327" s="13">
        <f t="shared" si="2755"/>
        <v>9.0590068912540459E-3</v>
      </c>
      <c r="W2327" s="13">
        <f t="shared" si="2756"/>
        <v>3.0149167534960976E-2</v>
      </c>
      <c r="X2327" s="13">
        <f t="shared" si="2757"/>
        <v>3.669392454224147E-2</v>
      </c>
      <c r="Y2327" s="13">
        <f t="shared" si="2758"/>
        <v>2.2329706064858578E-2</v>
      </c>
      <c r="Z2327" s="13">
        <f t="shared" si="2759"/>
        <v>2.3872037668013522E-2</v>
      </c>
      <c r="AA2327" s="13">
        <f t="shared" si="2760"/>
        <v>3.1405347809959815E-2</v>
      </c>
      <c r="AB2327" s="13">
        <f t="shared" si="2761"/>
        <v>2.065797408626955E-2</v>
      </c>
      <c r="AC2327" s="13">
        <f t="shared" si="2762"/>
        <v>9.0655375738396397E-4</v>
      </c>
      <c r="AD2327" s="13">
        <f t="shared" si="2763"/>
        <v>9.915838624501766E-3</v>
      </c>
      <c r="AE2327" s="13">
        <f t="shared" si="2764"/>
        <v>1.206836088719828E-2</v>
      </c>
      <c r="AF2327" s="13">
        <f t="shared" si="2765"/>
        <v>7.3440754745529874E-3</v>
      </c>
      <c r="AG2327" s="13">
        <f t="shared" si="2766"/>
        <v>2.9794404879590918E-3</v>
      </c>
      <c r="AH2327" s="13">
        <f t="shared" si="2767"/>
        <v>7.2635400947959183E-3</v>
      </c>
      <c r="AI2327" s="13">
        <f t="shared" si="2768"/>
        <v>9.5556988549120557E-3</v>
      </c>
      <c r="AJ2327" s="13">
        <f t="shared" si="2769"/>
        <v>6.2855976159055778E-3</v>
      </c>
      <c r="AK2327" s="13">
        <f t="shared" si="2770"/>
        <v>2.7563822028407424E-3</v>
      </c>
      <c r="AL2327" s="13">
        <f t="shared" si="2771"/>
        <v>5.80612669723289E-5</v>
      </c>
      <c r="AM2327" s="13">
        <f t="shared" si="2772"/>
        <v>2.6089968955366927E-3</v>
      </c>
      <c r="AN2327" s="13">
        <f t="shared" si="2773"/>
        <v>3.1753558404142373E-3</v>
      </c>
      <c r="AO2327" s="13">
        <f t="shared" si="2774"/>
        <v>1.9323297644588946E-3</v>
      </c>
      <c r="AP2327" s="13">
        <f t="shared" si="2775"/>
        <v>7.839327844962968E-4</v>
      </c>
      <c r="AQ2327" s="13">
        <f t="shared" si="2776"/>
        <v>2.3852707049987196E-4</v>
      </c>
      <c r="AR2327" s="13">
        <f t="shared" si="2777"/>
        <v>1.7680607057486474E-3</v>
      </c>
      <c r="AS2327" s="13">
        <f t="shared" si="2778"/>
        <v>2.326008453294295E-3</v>
      </c>
      <c r="AT2327" s="13">
        <f t="shared" si="2779"/>
        <v>1.5300140168280135E-3</v>
      </c>
      <c r="AU2327" s="13">
        <f t="shared" si="2780"/>
        <v>6.7094708630565389E-4</v>
      </c>
      <c r="AV2327" s="13">
        <f t="shared" si="2781"/>
        <v>2.2066954338529249E-4</v>
      </c>
      <c r="AW2327" s="13">
        <f t="shared" si="2782"/>
        <v>2.5823610500005921E-6</v>
      </c>
      <c r="AX2327" s="13">
        <f t="shared" si="2783"/>
        <v>5.7205321192740715E-4</v>
      </c>
      <c r="AY2327" s="13">
        <f t="shared" si="2784"/>
        <v>6.9623406245861088E-4</v>
      </c>
      <c r="AZ2327" s="13">
        <f t="shared" si="2785"/>
        <v>4.2368599600585248E-4</v>
      </c>
      <c r="BA2327" s="13">
        <f t="shared" si="2786"/>
        <v>1.7188647026506035E-4</v>
      </c>
      <c r="BB2327" s="13">
        <f t="shared" si="2787"/>
        <v>5.2299861699535628E-5</v>
      </c>
      <c r="BC2327" s="13">
        <f t="shared" si="2788"/>
        <v>1.2730614711315324E-5</v>
      </c>
      <c r="BD2327" s="13">
        <f t="shared" si="2789"/>
        <v>3.5864498330184173E-4</v>
      </c>
      <c r="BE2327" s="13">
        <f t="shared" si="2790"/>
        <v>4.7182274917333583E-4</v>
      </c>
      <c r="BF2327" s="13">
        <f t="shared" si="2791"/>
        <v>3.1035803789583003E-4</v>
      </c>
      <c r="BG2327" s="13">
        <f t="shared" si="2792"/>
        <v>1.3609928990680227E-4</v>
      </c>
      <c r="BH2327" s="13">
        <f t="shared" si="2793"/>
        <v>4.4762051690488914E-5</v>
      </c>
      <c r="BI2327" s="13">
        <f t="shared" si="2794"/>
        <v>1.1777526674321659E-5</v>
      </c>
      <c r="BJ2327" s="14">
        <f t="shared" si="2795"/>
        <v>0.38909591189176074</v>
      </c>
      <c r="BK2327" s="14">
        <f t="shared" si="2796"/>
        <v>0.26829709850229927</v>
      </c>
      <c r="BL2327" s="14">
        <f t="shared" si="2797"/>
        <v>0.31872269653244273</v>
      </c>
      <c r="BM2327" s="14">
        <f t="shared" si="2798"/>
        <v>0.46382837005210381</v>
      </c>
      <c r="BN2327" s="14">
        <f t="shared" si="2799"/>
        <v>0.53546572284100369</v>
      </c>
    </row>
    <row r="2328" spans="1:66" x14ac:dyDescent="0.25">
      <c r="A2328" t="s">
        <v>61</v>
      </c>
      <c r="B2328" t="s">
        <v>239</v>
      </c>
      <c r="C2328" t="s">
        <v>65</v>
      </c>
      <c r="D2328" t="s">
        <v>547</v>
      </c>
      <c r="E2328" s="10">
        <f>VLOOKUP(A2328,home!$A$2:$E$405,3,FALSE)</f>
        <v>1.5100671140939601</v>
      </c>
      <c r="F2328" s="10">
        <f>VLOOKUP(B2328,home!$B$2:$E$405,3,FALSE)</f>
        <v>1.7</v>
      </c>
      <c r="G2328" s="10">
        <f>VLOOKUP(C2328,away!$B$2:$E$405,4,FALSE)</f>
        <v>0.66</v>
      </c>
      <c r="H2328" s="10">
        <f>VLOOKUP(A2328,away!$A$2:$E$405,3,FALSE)</f>
        <v>1.2617449664429501</v>
      </c>
      <c r="I2328" s="10">
        <f>VLOOKUP(C2328,away!$B$2:$E$405,3,FALSE)</f>
        <v>0.66</v>
      </c>
      <c r="J2328" s="10">
        <f>VLOOKUP(B2328,home!$B$2:$E$405,4,FALSE)</f>
        <v>0.56999999999999995</v>
      </c>
      <c r="K2328" s="12">
        <f t="shared" si="2744"/>
        <v>1.6942953020134233</v>
      </c>
      <c r="L2328" s="12">
        <f t="shared" si="2745"/>
        <v>0.47466845637583777</v>
      </c>
      <c r="M2328" s="13">
        <f t="shared" si="2746"/>
        <v>0.11429599383144722</v>
      </c>
      <c r="N2328" s="13">
        <f t="shared" si="2747"/>
        <v>0.19365116538757618</v>
      </c>
      <c r="O2328" s="13">
        <f t="shared" si="2748"/>
        <v>5.4252702961915325E-2</v>
      </c>
      <c r="P2328" s="13">
        <f t="shared" si="2749"/>
        <v>9.1920099749902853E-2</v>
      </c>
      <c r="Q2328" s="13">
        <f t="shared" si="2750"/>
        <v>0.16405112987279744</v>
      </c>
      <c r="R2328" s="13">
        <f t="shared" si="2751"/>
        <v>1.2876023384574591E-2</v>
      </c>
      <c r="S2328" s="13">
        <f t="shared" si="2752"/>
        <v>1.8481191804702091E-2</v>
      </c>
      <c r="T2328" s="13">
        <f t="shared" si="2753"/>
        <v>7.7869896583432852E-2</v>
      </c>
      <c r="U2328" s="13">
        <f t="shared" si="2754"/>
        <v>2.1815785929099704E-2</v>
      </c>
      <c r="V2328" s="13">
        <f t="shared" si="2755"/>
        <v>1.6514557580212122E-3</v>
      </c>
      <c r="W2328" s="13">
        <f t="shared" si="2756"/>
        <v>9.2650352877824887E-2</v>
      </c>
      <c r="X2328" s="13">
        <f t="shared" si="2757"/>
        <v>4.39781999831938E-2</v>
      </c>
      <c r="Y2328" s="13">
        <f t="shared" si="2758"/>
        <v>1.0437532150105245E-2</v>
      </c>
      <c r="Z2328" s="13">
        <f t="shared" si="2759"/>
        <v>2.0372807147384041E-3</v>
      </c>
      <c r="AA2328" s="13">
        <f t="shared" si="2760"/>
        <v>3.4517551438638266E-3</v>
      </c>
      <c r="AB2328" s="13">
        <f t="shared" si="2761"/>
        <v>2.9241462619745756E-3</v>
      </c>
      <c r="AC2328" s="13">
        <f t="shared" si="2762"/>
        <v>8.3009240372919503E-5</v>
      </c>
      <c r="AD2328" s="13">
        <f t="shared" si="2763"/>
        <v>3.9244264402696134E-2</v>
      </c>
      <c r="AE2328" s="13">
        <f t="shared" si="2764"/>
        <v>1.8628014405633015E-2</v>
      </c>
      <c r="AF2328" s="13">
        <f t="shared" si="2765"/>
        <v>4.4210654216343447E-3</v>
      </c>
      <c r="AG2328" s="13">
        <f t="shared" si="2766"/>
        <v>6.9951343307458913E-4</v>
      </c>
      <c r="AH2328" s="13">
        <f t="shared" si="2767"/>
        <v>2.4175822301728537E-4</v>
      </c>
      <c r="AI2328" s="13">
        <f t="shared" si="2768"/>
        <v>4.0960982148129999E-4</v>
      </c>
      <c r="AJ2328" s="13">
        <f t="shared" si="2769"/>
        <v>3.4699999809716185E-4</v>
      </c>
      <c r="AK2328" s="13">
        <f t="shared" si="2770"/>
        <v>1.959734888582294E-4</v>
      </c>
      <c r="AL2328" s="13">
        <f t="shared" si="2771"/>
        <v>2.6703359932264052E-6</v>
      </c>
      <c r="AM2328" s="13">
        <f t="shared" si="2772"/>
        <v>1.3298274561692122E-2</v>
      </c>
      <c r="AN2328" s="13">
        <f t="shared" si="2773"/>
        <v>6.3122714586604702E-3</v>
      </c>
      <c r="AO2328" s="13">
        <f t="shared" si="2774"/>
        <v>1.4981180747538113E-3</v>
      </c>
      <c r="AP2328" s="13">
        <f t="shared" si="2775"/>
        <v>2.3703646467071124E-4</v>
      </c>
      <c r="AQ2328" s="13">
        <f t="shared" si="2776"/>
        <v>2.8128433197508066E-5</v>
      </c>
      <c r="AR2328" s="13">
        <f t="shared" si="2777"/>
        <v>2.2951000507156082E-5</v>
      </c>
      <c r="AS2328" s="13">
        <f t="shared" si="2778"/>
        <v>3.8885772335782234E-5</v>
      </c>
      <c r="AT2328" s="13">
        <f t="shared" si="2779"/>
        <v>3.2941990691839703E-5</v>
      </c>
      <c r="AU2328" s="13">
        <f t="shared" si="2780"/>
        <v>1.8604486689384642E-5</v>
      </c>
      <c r="AV2328" s="13">
        <f t="shared" si="2781"/>
        <v>7.8803735985489164E-6</v>
      </c>
      <c r="AW2328" s="13">
        <f t="shared" si="2782"/>
        <v>5.9654455709169172E-8</v>
      </c>
      <c r="AX2328" s="13">
        <f t="shared" si="2783"/>
        <v>3.7552006857932692E-3</v>
      </c>
      <c r="AY2328" s="13">
        <f t="shared" si="2784"/>
        <v>1.7824753129069785E-3</v>
      </c>
      <c r="AZ2328" s="13">
        <f t="shared" si="2785"/>
        <v>4.2304240265279684E-4</v>
      </c>
      <c r="BA2328" s="13">
        <f t="shared" si="2786"/>
        <v>6.6934961416242916E-5</v>
      </c>
      <c r="BB2328" s="13">
        <f t="shared" si="2787"/>
        <v>7.9429787032560686E-6</v>
      </c>
      <c r="BC2328" s="13">
        <f t="shared" si="2788"/>
        <v>7.5405628802014239E-7</v>
      </c>
      <c r="BD2328" s="13">
        <f t="shared" si="2789"/>
        <v>1.8156859971688073E-6</v>
      </c>
      <c r="BE2328" s="13">
        <f t="shared" si="2790"/>
        <v>3.0763082549346672E-6</v>
      </c>
      <c r="BF2328" s="13">
        <f t="shared" si="2791"/>
        <v>2.6060873119404604E-6</v>
      </c>
      <c r="BG2328" s="13">
        <f t="shared" si="2792"/>
        <v>1.4718271630858377E-6</v>
      </c>
      <c r="BH2328" s="13">
        <f t="shared" si="2793"/>
        <v>6.2342746194801973E-7</v>
      </c>
      <c r="BI2328" s="13">
        <f t="shared" si="2794"/>
        <v>2.1125404398493618E-7</v>
      </c>
      <c r="BJ2328" s="14">
        <f t="shared" si="2795"/>
        <v>0.67304131390870359</v>
      </c>
      <c r="BK2328" s="14">
        <f t="shared" si="2796"/>
        <v>0.22821689603334649</v>
      </c>
      <c r="BL2328" s="14">
        <f t="shared" si="2797"/>
        <v>9.6645823426937769E-2</v>
      </c>
      <c r="BM2328" s="14">
        <f t="shared" si="2798"/>
        <v>0.36711178323706145</v>
      </c>
      <c r="BN2328" s="14">
        <f t="shared" si="2799"/>
        <v>0.63104711518821355</v>
      </c>
    </row>
    <row r="2329" spans="1:66" x14ac:dyDescent="0.25">
      <c r="A2329" t="s">
        <v>61</v>
      </c>
      <c r="B2329" t="s">
        <v>241</v>
      </c>
      <c r="C2329" t="s">
        <v>242</v>
      </c>
      <c r="D2329" t="s">
        <v>547</v>
      </c>
      <c r="E2329" s="10">
        <f>VLOOKUP(A2329,home!$A$2:$E$405,3,FALSE)</f>
        <v>1.5100671140939601</v>
      </c>
      <c r="F2329" s="10">
        <f>VLOOKUP(B2329,home!$B$2:$E$405,3,FALSE)</f>
        <v>1.61</v>
      </c>
      <c r="G2329" s="10">
        <f>VLOOKUP(C2329,away!$B$2:$E$405,4,FALSE)</f>
        <v>1.24</v>
      </c>
      <c r="H2329" s="10">
        <f>VLOOKUP(A2329,away!$A$2:$E$405,3,FALSE)</f>
        <v>1.2617449664429501</v>
      </c>
      <c r="I2329" s="10">
        <f>VLOOKUP(C2329,away!$B$2:$E$405,3,FALSE)</f>
        <v>0.75</v>
      </c>
      <c r="J2329" s="10">
        <f>VLOOKUP(B2329,home!$B$2:$E$405,4,FALSE)</f>
        <v>0.34</v>
      </c>
      <c r="K2329" s="12">
        <f t="shared" si="2744"/>
        <v>3.0146979865771826</v>
      </c>
      <c r="L2329" s="12">
        <f t="shared" si="2745"/>
        <v>0.32174496644295231</v>
      </c>
      <c r="M2329" s="13">
        <f t="shared" si="2746"/>
        <v>3.5563233095614301E-2</v>
      </c>
      <c r="N2329" s="13">
        <f t="shared" si="2747"/>
        <v>0.10721240720952346</v>
      </c>
      <c r="O2329" s="13">
        <f t="shared" si="2748"/>
        <v>1.1442291238951314E-2</v>
      </c>
      <c r="P2329" s="13">
        <f t="shared" si="2749"/>
        <v>3.4495052359896264E-2</v>
      </c>
      <c r="Q2329" s="13">
        <f t="shared" si="2750"/>
        <v>0.1616065140753217</v>
      </c>
      <c r="R2329" s="13">
        <f t="shared" si="2751"/>
        <v>1.8407498053534387E-3</v>
      </c>
      <c r="S2329" s="13">
        <f t="shared" si="2752"/>
        <v>8.3647389012187819E-3</v>
      </c>
      <c r="T2329" s="13">
        <f t="shared" si="2753"/>
        <v>5.1996082448126875E-2</v>
      </c>
      <c r="U2329" s="13">
        <f t="shared" si="2754"/>
        <v>5.5493047319913526E-3</v>
      </c>
      <c r="V2329" s="13">
        <f t="shared" si="2755"/>
        <v>9.0149942091609315E-4</v>
      </c>
      <c r="W2329" s="13">
        <f t="shared" si="2756"/>
        <v>0.16239827753354313</v>
      </c>
      <c r="X2329" s="13">
        <f t="shared" si="2757"/>
        <v>5.2250828355423093E-2</v>
      </c>
      <c r="Y2329" s="13">
        <f t="shared" si="2758"/>
        <v>8.4057205079160324E-3</v>
      </c>
      <c r="Z2329" s="13">
        <f t="shared" si="2759"/>
        <v>1.9741732811777104E-4</v>
      </c>
      <c r="AA2329" s="13">
        <f t="shared" si="2760"/>
        <v>5.9515362159209134E-4</v>
      </c>
      <c r="AB2329" s="13">
        <f t="shared" si="2761"/>
        <v>8.9710421235889817E-4</v>
      </c>
      <c r="AC2329" s="13">
        <f t="shared" si="2762"/>
        <v>5.4651368527345287E-5</v>
      </c>
      <c r="AD2329" s="13">
        <f t="shared" si="2763"/>
        <v>0.12239544007599375</v>
      </c>
      <c r="AE2329" s="13">
        <f t="shared" si="2764"/>
        <v>3.938011676002099E-2</v>
      </c>
      <c r="AF2329" s="13">
        <f t="shared" si="2765"/>
        <v>6.335177172736248E-3</v>
      </c>
      <c r="AG2329" s="13">
        <f t="shared" si="2766"/>
        <v>6.7943712228406056E-4</v>
      </c>
      <c r="AH2329" s="13">
        <f t="shared" si="2767"/>
        <v>1.5879507902627387E-5</v>
      </c>
      <c r="AI2329" s="13">
        <f t="shared" si="2768"/>
        <v>4.7871920501887248E-5</v>
      </c>
      <c r="AJ2329" s="13">
        <f t="shared" si="2769"/>
        <v>7.2159691175311224E-5</v>
      </c>
      <c r="AK2329" s="13">
        <f t="shared" si="2770"/>
        <v>7.2513225232747345E-5</v>
      </c>
      <c r="AL2329" s="13">
        <f t="shared" si="2771"/>
        <v>2.120394187808813E-6</v>
      </c>
      <c r="AM2329" s="13">
        <f t="shared" si="2772"/>
        <v>7.3797057352665341E-2</v>
      </c>
      <c r="AN2329" s="13">
        <f t="shared" si="2773"/>
        <v>2.3743831741521934E-2</v>
      </c>
      <c r="AO2329" s="13">
        <f t="shared" si="2774"/>
        <v>3.8197291734515405E-3</v>
      </c>
      <c r="AP2329" s="13">
        <f t="shared" si="2775"/>
        <v>4.0965954491111058E-4</v>
      </c>
      <c r="AQ2329" s="13">
        <f t="shared" si="2776"/>
        <v>3.2951474132615104E-5</v>
      </c>
      <c r="AR2329" s="13">
        <f t="shared" si="2777"/>
        <v>1.0218303474522897E-6</v>
      </c>
      <c r="AS2329" s="13">
        <f t="shared" si="2778"/>
        <v>3.0805098910878809E-6</v>
      </c>
      <c r="AT2329" s="13">
        <f t="shared" si="2779"/>
        <v>4.6434034831468648E-6</v>
      </c>
      <c r="AU2329" s="13">
        <f t="shared" si="2780"/>
        <v>4.6661530438361108E-6</v>
      </c>
      <c r="AV2329" s="13">
        <f t="shared" si="2781"/>
        <v>3.5167605465784284E-6</v>
      </c>
      <c r="AW2329" s="13">
        <f t="shared" si="2782"/>
        <v>5.7130717258400394E-8</v>
      </c>
      <c r="AX2329" s="13">
        <f t="shared" si="2783"/>
        <v>3.7079306702733503E-2</v>
      </c>
      <c r="AY2329" s="13">
        <f t="shared" si="2784"/>
        <v>1.1930080290798926E-2</v>
      </c>
      <c r="AZ2329" s="13">
        <f t="shared" si="2785"/>
        <v>1.9192216414124137E-3</v>
      </c>
      <c r="BA2329" s="13">
        <f t="shared" si="2786"/>
        <v>2.0583330087094162E-4</v>
      </c>
      <c r="BB2329" s="13">
        <f t="shared" si="2787"/>
        <v>1.6556457120390808E-5</v>
      </c>
      <c r="BC2329" s="13">
        <f t="shared" si="2788"/>
        <v>1.0653913481228644E-6</v>
      </c>
      <c r="BD2329" s="13">
        <f t="shared" si="2789"/>
        <v>5.4794795141904481E-8</v>
      </c>
      <c r="BE2329" s="13">
        <f t="shared" si="2790"/>
        <v>1.6518975858920865E-7</v>
      </c>
      <c r="BF2329" s="13">
        <f t="shared" si="2791"/>
        <v>2.4899861631102904E-7</v>
      </c>
      <c r="BG2329" s="13">
        <f t="shared" si="2792"/>
        <v>2.5021854241778792E-7</v>
      </c>
      <c r="BH2329" s="13">
        <f t="shared" si="2793"/>
        <v>1.8858333400779565E-7</v>
      </c>
      <c r="BI2329" s="13">
        <f t="shared" si="2794"/>
        <v>1.1370435946706281E-7</v>
      </c>
      <c r="BJ2329" s="14">
        <f t="shared" si="2795"/>
        <v>0.86561529433185624</v>
      </c>
      <c r="BK2329" s="14">
        <f t="shared" si="2796"/>
        <v>9.131137583115953E-2</v>
      </c>
      <c r="BL2329" s="14">
        <f t="shared" si="2797"/>
        <v>2.0550978101777702E-2</v>
      </c>
      <c r="BM2329" s="14">
        <f t="shared" si="2798"/>
        <v>0.61358479464816906</v>
      </c>
      <c r="BN2329" s="14">
        <f t="shared" si="2799"/>
        <v>0.35216024778466049</v>
      </c>
    </row>
    <row r="2330" spans="1:66" x14ac:dyDescent="0.25">
      <c r="A2330" t="s">
        <v>61</v>
      </c>
      <c r="B2330" t="s">
        <v>289</v>
      </c>
      <c r="C2330" t="s">
        <v>69</v>
      </c>
      <c r="D2330" t="s">
        <v>547</v>
      </c>
      <c r="E2330" s="10">
        <f>VLOOKUP(A2330,home!$A$2:$E$405,3,FALSE)</f>
        <v>1.5100671140939601</v>
      </c>
      <c r="F2330" s="10">
        <f>VLOOKUP(B2330,home!$B$2:$E$405,3,FALSE)</f>
        <v>0.99</v>
      </c>
      <c r="G2330" s="10">
        <f>VLOOKUP(C2330,away!$B$2:$E$405,4,FALSE)</f>
        <v>0.41</v>
      </c>
      <c r="H2330" s="10">
        <f>VLOOKUP(A2330,away!$A$2:$E$405,3,FALSE)</f>
        <v>1.2617449664429501</v>
      </c>
      <c r="I2330" s="10">
        <f>VLOOKUP(C2330,away!$B$2:$E$405,3,FALSE)</f>
        <v>1.41</v>
      </c>
      <c r="J2330" s="10">
        <f>VLOOKUP(B2330,home!$B$2:$E$405,4,FALSE)</f>
        <v>1.68</v>
      </c>
      <c r="K2330" s="12">
        <f t="shared" si="2744"/>
        <v>0.61293624161073834</v>
      </c>
      <c r="L2330" s="12">
        <f t="shared" si="2745"/>
        <v>2.98882147651006</v>
      </c>
      <c r="M2330" s="13">
        <f t="shared" si="2746"/>
        <v>2.727573722981692E-2</v>
      </c>
      <c r="N2330" s="13">
        <f t="shared" si="2747"/>
        <v>1.6718287864806072E-2</v>
      </c>
      <c r="O2330" s="13">
        <f t="shared" si="2748"/>
        <v>8.1522309220121811E-2</v>
      </c>
      <c r="P2330" s="13">
        <f t="shared" si="2749"/>
        <v>4.9967977820809896E-2</v>
      </c>
      <c r="Q2330" s="13">
        <f t="shared" si="2750"/>
        <v>5.1236222650103249E-3</v>
      </c>
      <c r="R2330" s="13">
        <f t="shared" si="2751"/>
        <v>0.12182781430589711</v>
      </c>
      <c r="S2330" s="13">
        <f t="shared" si="2752"/>
        <v>2.2884796719367266E-2</v>
      </c>
      <c r="T2330" s="13">
        <f t="shared" si="2753"/>
        <v>1.5313592263187976E-2</v>
      </c>
      <c r="U2330" s="13">
        <f t="shared" si="2754"/>
        <v>7.4672682624307513E-2</v>
      </c>
      <c r="V2330" s="13">
        <f t="shared" si="2755"/>
        <v>4.6582181782710017E-3</v>
      </c>
      <c r="W2330" s="13">
        <f t="shared" si="2756"/>
        <v>1.0468179248495091E-3</v>
      </c>
      <c r="X2330" s="13">
        <f t="shared" si="2757"/>
        <v>3.1287518957859063E-3</v>
      </c>
      <c r="Y2330" s="13">
        <f t="shared" si="2758"/>
        <v>4.6756404303982422E-3</v>
      </c>
      <c r="Z2330" s="13">
        <f t="shared" si="2759"/>
        <v>0.12137386261124825</v>
      </c>
      <c r="AA2330" s="13">
        <f t="shared" si="2760"/>
        <v>7.4394439178716618E-2</v>
      </c>
      <c r="AB2330" s="13">
        <f t="shared" si="2761"/>
        <v>2.2799523973470612E-2</v>
      </c>
      <c r="AC2330" s="13">
        <f t="shared" si="2762"/>
        <v>5.3335346322438645E-4</v>
      </c>
      <c r="AD2330" s="13">
        <f t="shared" si="2763"/>
        <v>1.604081611270026E-4</v>
      </c>
      <c r="AE2330" s="13">
        <f t="shared" si="2764"/>
        <v>4.7943135698387144E-4</v>
      </c>
      <c r="AF2330" s="13">
        <f t="shared" si="2765"/>
        <v>7.1646736813287838E-4</v>
      </c>
      <c r="AG2330" s="13">
        <f t="shared" si="2766"/>
        <v>7.1379768569806198E-4</v>
      </c>
      <c r="AH2330" s="13">
        <f t="shared" si="2767"/>
        <v>9.0691201814870059E-2</v>
      </c>
      <c r="AI2330" s="13">
        <f t="shared" si="2768"/>
        <v>5.5587924387567419E-2</v>
      </c>
      <c r="AJ2330" s="13">
        <f t="shared" si="2769"/>
        <v>1.703592672652874E-2</v>
      </c>
      <c r="AK2330" s="13">
        <f t="shared" si="2770"/>
        <v>3.4806456333714847E-3</v>
      </c>
      <c r="AL2330" s="13">
        <f t="shared" si="2771"/>
        <v>3.9083224473822483E-5</v>
      </c>
      <c r="AM2330" s="13">
        <f t="shared" si="2772"/>
        <v>1.9663995080974943E-5</v>
      </c>
      <c r="AN2330" s="13">
        <f t="shared" si="2773"/>
        <v>5.8772170812006086E-5</v>
      </c>
      <c r="AO2330" s="13">
        <f t="shared" si="2774"/>
        <v>8.7829763172020766E-5</v>
      </c>
      <c r="AP2330" s="13">
        <f t="shared" si="2775"/>
        <v>8.7502494148442641E-5</v>
      </c>
      <c r="AQ2330" s="13">
        <f t="shared" si="2776"/>
        <v>6.5382333439765319E-5</v>
      </c>
      <c r="AR2330" s="13">
        <f t="shared" si="2777"/>
        <v>5.4211962342958338E-2</v>
      </c>
      <c r="AS2330" s="13">
        <f t="shared" si="2778"/>
        <v>3.322847644883576E-2</v>
      </c>
      <c r="AT2330" s="13">
        <f t="shared" si="2779"/>
        <v>1.0183468734500161E-2</v>
      </c>
      <c r="AU2330" s="13">
        <f t="shared" si="2780"/>
        <v>2.0806056842283304E-3</v>
      </c>
      <c r="AV2330" s="13">
        <f t="shared" si="2781"/>
        <v>3.1881965709121285E-4</v>
      </c>
      <c r="AW2330" s="13">
        <f t="shared" si="2782"/>
        <v>1.9888551878126484E-6</v>
      </c>
      <c r="AX2330" s="13">
        <f t="shared" si="2783"/>
        <v>2.008795873330804E-6</v>
      </c>
      <c r="AY2330" s="13">
        <f t="shared" si="2784"/>
        <v>6.0039322481358881E-6</v>
      </c>
      <c r="AZ2330" s="13">
        <f t="shared" si="2785"/>
        <v>8.9723408233699366E-6</v>
      </c>
      <c r="BA2330" s="13">
        <f t="shared" si="2786"/>
        <v>8.9389083158186724E-6</v>
      </c>
      <c r="BB2330" s="13">
        <f t="shared" si="2787"/>
        <v>6.6792002877183062E-6</v>
      </c>
      <c r="BC2330" s="13">
        <f t="shared" si="2788"/>
        <v>3.9925874531689287E-6</v>
      </c>
      <c r="BD2330" s="13">
        <f t="shared" si="2789"/>
        <v>2.7004979555731407E-2</v>
      </c>
      <c r="BE2330" s="13">
        <f t="shared" si="2790"/>
        <v>1.6552330673664833E-2</v>
      </c>
      <c r="BF2330" s="13">
        <f t="shared" si="2791"/>
        <v>5.0727616765071318E-3</v>
      </c>
      <c r="BG2330" s="13">
        <f t="shared" si="2792"/>
        <v>1.0364264921950898E-3</v>
      </c>
      <c r="BH2330" s="13">
        <f t="shared" si="2793"/>
        <v>1.5881583970796489E-4</v>
      </c>
      <c r="BI2330" s="13">
        <f t="shared" si="2794"/>
        <v>1.9468796779770696E-5</v>
      </c>
      <c r="BJ2330" s="14">
        <f t="shared" si="2795"/>
        <v>4.843256373763459E-2</v>
      </c>
      <c r="BK2330" s="14">
        <f t="shared" si="2796"/>
        <v>0.10536517056821142</v>
      </c>
      <c r="BL2330" s="14">
        <f t="shared" si="2797"/>
        <v>0.6918805837670513</v>
      </c>
      <c r="BM2330" s="14">
        <f t="shared" si="2798"/>
        <v>0.664612416900623</v>
      </c>
      <c r="BN2330" s="14">
        <f t="shared" si="2799"/>
        <v>0.30243574870646212</v>
      </c>
    </row>
    <row r="2331" spans="1:66" x14ac:dyDescent="0.25">
      <c r="A2331" t="s">
        <v>61</v>
      </c>
      <c r="B2331" t="s">
        <v>87</v>
      </c>
      <c r="C2331" t="s">
        <v>71</v>
      </c>
      <c r="D2331" t="s">
        <v>547</v>
      </c>
      <c r="E2331" s="10">
        <f>VLOOKUP(A2331,home!$A$2:$E$405,3,FALSE)</f>
        <v>1.5100671140939601</v>
      </c>
      <c r="F2331" s="10">
        <f>VLOOKUP(B2331,home!$B$2:$E$405,3,FALSE)</f>
        <v>0.83</v>
      </c>
      <c r="G2331" s="10">
        <f>VLOOKUP(C2331,away!$B$2:$E$405,4,FALSE)</f>
        <v>1.32</v>
      </c>
      <c r="H2331" s="10">
        <f>VLOOKUP(A2331,away!$A$2:$E$405,3,FALSE)</f>
        <v>1.2617449664429501</v>
      </c>
      <c r="I2331" s="10">
        <f>VLOOKUP(C2331,away!$B$2:$E$405,3,FALSE)</f>
        <v>0.56999999999999995</v>
      </c>
      <c r="J2331" s="10">
        <f>VLOOKUP(B2331,home!$B$2:$E$405,4,FALSE)</f>
        <v>1.68</v>
      </c>
      <c r="K2331" s="12">
        <f t="shared" si="2744"/>
        <v>1.6544295302013428</v>
      </c>
      <c r="L2331" s="12">
        <f t="shared" si="2745"/>
        <v>1.2082469798657689</v>
      </c>
      <c r="M2331" s="13">
        <f t="shared" si="2746"/>
        <v>5.7115684797483662E-2</v>
      </c>
      <c r="N2331" s="13">
        <f t="shared" si="2747"/>
        <v>9.4493875566628874E-2</v>
      </c>
      <c r="O2331" s="13">
        <f t="shared" si="2748"/>
        <v>6.9009853659524847E-2</v>
      </c>
      <c r="P2331" s="13">
        <f t="shared" si="2749"/>
        <v>0.1141719397691911</v>
      </c>
      <c r="Q2331" s="13">
        <f t="shared" si="2750"/>
        <v>7.8166729080300978E-2</v>
      </c>
      <c r="R2331" s="13">
        <f t="shared" si="2751"/>
        <v>4.1690473632549803E-2</v>
      </c>
      <c r="S2331" s="13">
        <f t="shared" si="2752"/>
        <v>5.7056270431139512E-2</v>
      </c>
      <c r="T2331" s="13">
        <f t="shared" si="2753"/>
        <v>9.4444714337259428E-2</v>
      </c>
      <c r="U2331" s="13">
        <f t="shared" si="2754"/>
        <v>6.8973950705770837E-2</v>
      </c>
      <c r="V2331" s="13">
        <f t="shared" si="2755"/>
        <v>1.2672574762016133E-2</v>
      </c>
      <c r="W2331" s="13">
        <f t="shared" si="2756"/>
        <v>4.3107114956566009E-2</v>
      </c>
      <c r="X2331" s="13">
        <f t="shared" si="2757"/>
        <v>5.2084041456997396E-2</v>
      </c>
      <c r="Y2331" s="13">
        <f t="shared" si="2758"/>
        <v>3.1465192894810312E-2</v>
      </c>
      <c r="Z2331" s="13">
        <f t="shared" si="2759"/>
        <v>1.6790796285233917E-2</v>
      </c>
      <c r="AA2331" s="13">
        <f t="shared" si="2760"/>
        <v>2.7779189209886E-2</v>
      </c>
      <c r="AB2331" s="13">
        <f t="shared" si="2761"/>
        <v>2.2979355476942957E-2</v>
      </c>
      <c r="AC2331" s="13">
        <f t="shared" si="2762"/>
        <v>1.5832477186210031E-3</v>
      </c>
      <c r="AD2331" s="13">
        <f t="shared" si="2763"/>
        <v>1.782942098648169E-2</v>
      </c>
      <c r="AE2331" s="13">
        <f t="shared" si="2764"/>
        <v>2.1542344059671859E-2</v>
      </c>
      <c r="AF2331" s="13">
        <f t="shared" si="2765"/>
        <v>1.3014236074663911E-2</v>
      </c>
      <c r="AG2331" s="13">
        <f t="shared" si="2766"/>
        <v>5.2414704774909346E-3</v>
      </c>
      <c r="AH2331" s="13">
        <f t="shared" si="2767"/>
        <v>5.0718572252938139E-3</v>
      </c>
      <c r="AI2331" s="13">
        <f t="shared" si="2768"/>
        <v>8.3910303664911298E-3</v>
      </c>
      <c r="AJ2331" s="13">
        <f t="shared" si="2769"/>
        <v>6.9411842135695618E-3</v>
      </c>
      <c r="AK2331" s="13">
        <f t="shared" si="2770"/>
        <v>3.8279000458322898E-3</v>
      </c>
      <c r="AL2331" s="13">
        <f t="shared" si="2771"/>
        <v>1.2659392165990105E-4</v>
      </c>
      <c r="AM2331" s="13">
        <f t="shared" si="2772"/>
        <v>5.8995041172853705E-3</v>
      </c>
      <c r="AN2331" s="13">
        <f t="shared" si="2773"/>
        <v>7.1280580324157173E-3</v>
      </c>
      <c r="AO2331" s="13">
        <f t="shared" si="2774"/>
        <v>4.3062272949871139E-3</v>
      </c>
      <c r="AP2331" s="13">
        <f t="shared" si="2775"/>
        <v>1.7343287079279062E-3</v>
      </c>
      <c r="AQ2331" s="13">
        <f t="shared" si="2776"/>
        <v>5.2387435586209849E-4</v>
      </c>
      <c r="AR2331" s="13">
        <f t="shared" si="2777"/>
        <v>1.225611234954325E-3</v>
      </c>
      <c r="AS2331" s="13">
        <f t="shared" si="2778"/>
        <v>2.0276874196549716E-3</v>
      </c>
      <c r="AT2331" s="13">
        <f t="shared" si="2779"/>
        <v>1.6773329725474741E-3</v>
      </c>
      <c r="AU2331" s="13">
        <f t="shared" si="2780"/>
        <v>9.2500973392097994E-4</v>
      </c>
      <c r="AV2331" s="13">
        <f t="shared" si="2781"/>
        <v>3.8259085488063892E-4</v>
      </c>
      <c r="AW2331" s="13">
        <f t="shared" si="2782"/>
        <v>7.0293366729432582E-6</v>
      </c>
      <c r="AX2331" s="13">
        <f t="shared" si="2783"/>
        <v>1.6267189708635535E-3</v>
      </c>
      <c r="AY2331" s="13">
        <f t="shared" si="2784"/>
        <v>1.96547828363624E-3</v>
      </c>
      <c r="AZ2331" s="13">
        <f t="shared" si="2785"/>
        <v>1.1873916000976214E-3</v>
      </c>
      <c r="BA2331" s="13">
        <f t="shared" si="2786"/>
        <v>4.7822077157864452E-4</v>
      </c>
      <c r="BB2331" s="13">
        <f t="shared" si="2787"/>
        <v>1.4445220074224376E-4</v>
      </c>
      <c r="BC2331" s="13">
        <f t="shared" si="2788"/>
        <v>3.4906787056355942E-5</v>
      </c>
      <c r="BD2331" s="13">
        <f t="shared" si="2789"/>
        <v>2.4680684552051961E-4</v>
      </c>
      <c r="BE2331" s="13">
        <f t="shared" si="2790"/>
        <v>4.0832453348498861E-4</v>
      </c>
      <c r="BF2331" s="13">
        <f t="shared" si="2791"/>
        <v>3.3777208305162614E-4</v>
      </c>
      <c r="BG2331" s="13">
        <f t="shared" si="2792"/>
        <v>1.8627336955941029E-4</v>
      </c>
      <c r="BH2331" s="13">
        <f t="shared" si="2793"/>
        <v>7.7044040822299049E-5</v>
      </c>
      <c r="BI2331" s="13">
        <f t="shared" si="2794"/>
        <v>2.5492787252489848E-5</v>
      </c>
      <c r="BJ2331" s="14">
        <f t="shared" si="2795"/>
        <v>0.47641830101332422</v>
      </c>
      <c r="BK2331" s="14">
        <f t="shared" si="2796"/>
        <v>0.24469178968374755</v>
      </c>
      <c r="BL2331" s="14">
        <f t="shared" si="2797"/>
        <v>0.26218474041151102</v>
      </c>
      <c r="BM2331" s="14">
        <f t="shared" si="2798"/>
        <v>0.54347862194117413</v>
      </c>
      <c r="BN2331" s="14">
        <f t="shared" si="2799"/>
        <v>0.45464855650567926</v>
      </c>
    </row>
    <row r="2332" spans="1:66" x14ac:dyDescent="0.25">
      <c r="A2332" t="s">
        <v>61</v>
      </c>
      <c r="B2332" t="s">
        <v>238</v>
      </c>
      <c r="C2332" t="s">
        <v>240</v>
      </c>
      <c r="D2332" t="s">
        <v>547</v>
      </c>
      <c r="E2332" s="10">
        <f>VLOOKUP(A2332,home!$A$2:$E$405,3,FALSE)</f>
        <v>1.5100671140939601</v>
      </c>
      <c r="F2332" s="10">
        <f>VLOOKUP(B2332,home!$B$2:$E$405,3,FALSE)</f>
        <v>0.91</v>
      </c>
      <c r="G2332" s="10">
        <f>VLOOKUP(C2332,away!$B$2:$E$405,4,FALSE)</f>
        <v>1.04</v>
      </c>
      <c r="H2332" s="10">
        <f>VLOOKUP(A2332,away!$A$2:$E$405,3,FALSE)</f>
        <v>1.2617449664429501</v>
      </c>
      <c r="I2332" s="10">
        <f>VLOOKUP(C2332,away!$B$2:$E$405,3,FALSE)</f>
        <v>1.04</v>
      </c>
      <c r="J2332" s="10">
        <f>VLOOKUP(B2332,home!$B$2:$E$405,4,FALSE)</f>
        <v>0.79</v>
      </c>
      <c r="K2332" s="12">
        <f t="shared" si="2744"/>
        <v>1.4291275167785238</v>
      </c>
      <c r="L2332" s="12">
        <f t="shared" si="2745"/>
        <v>1.0366496644295278</v>
      </c>
      <c r="M2332" s="13">
        <f t="shared" si="2746"/>
        <v>8.4942800763362677E-2</v>
      </c>
      <c r="N2332" s="13">
        <f t="shared" si="2747"/>
        <v>0.12139409392315739</v>
      </c>
      <c r="O2332" s="13">
        <f t="shared" si="2748"/>
        <v>8.8055925907044141E-2</v>
      </c>
      <c r="P2332" s="13">
        <f t="shared" si="2749"/>
        <v>0.12584314672916766</v>
      </c>
      <c r="Q2332" s="13">
        <f t="shared" si="2750"/>
        <v>8.6743819999990424E-2</v>
      </c>
      <c r="R2332" s="13">
        <f t="shared" si="2751"/>
        <v>4.5641573021284333E-2</v>
      </c>
      <c r="S2332" s="13">
        <f t="shared" si="2752"/>
        <v>4.6609298952882509E-2</v>
      </c>
      <c r="T2332" s="13">
        <f t="shared" si="2753"/>
        <v>8.992295189432542E-2</v>
      </c>
      <c r="U2332" s="13">
        <f t="shared" si="2754"/>
        <v>6.5227627913773747E-2</v>
      </c>
      <c r="V2332" s="13">
        <f t="shared" si="2755"/>
        <v>7.672432107723736E-3</v>
      </c>
      <c r="W2332" s="13">
        <f t="shared" si="2756"/>
        <v>4.1322660024156521E-2</v>
      </c>
      <c r="X2332" s="13">
        <f t="shared" si="2757"/>
        <v>4.2837121647377317E-2</v>
      </c>
      <c r="Y2332" s="13">
        <f t="shared" si="2758"/>
        <v>2.2203543890440276E-2</v>
      </c>
      <c r="Z2332" s="13">
        <f t="shared" si="2759"/>
        <v>1.57714404521834E-2</v>
      </c>
      <c r="AA2332" s="13">
        <f t="shared" si="2760"/>
        <v>2.2539399529449219E-2</v>
      </c>
      <c r="AB2332" s="13">
        <f t="shared" si="2761"/>
        <v>1.61058380396004E-2</v>
      </c>
      <c r="AC2332" s="13">
        <f t="shared" si="2762"/>
        <v>7.1042144745118757E-4</v>
      </c>
      <c r="AD2332" s="13">
        <f t="shared" si="2763"/>
        <v>1.4763837626751495E-2</v>
      </c>
      <c r="AE2332" s="13">
        <f t="shared" si="2764"/>
        <v>1.5304927321463971E-2</v>
      </c>
      <c r="AF2332" s="13">
        <f t="shared" si="2765"/>
        <v>7.932923885956969E-3</v>
      </c>
      <c r="AG2332" s="13">
        <f t="shared" si="2766"/>
        <v>2.7412209614407594E-3</v>
      </c>
      <c r="AH2332" s="13">
        <f t="shared" si="2767"/>
        <v>4.0873646130815495E-3</v>
      </c>
      <c r="AI2332" s="13">
        <f t="shared" si="2768"/>
        <v>5.8413652396616467E-3</v>
      </c>
      <c r="AJ2332" s="13">
        <f t="shared" si="2769"/>
        <v>4.1740278997770188E-3</v>
      </c>
      <c r="AK2332" s="13">
        <f t="shared" si="2770"/>
        <v>1.988406042457536E-3</v>
      </c>
      <c r="AL2332" s="13">
        <f t="shared" si="2771"/>
        <v>4.2099704576592211E-5</v>
      </c>
      <c r="AM2332" s="13">
        <f t="shared" si="2772"/>
        <v>4.2198813211281388E-3</v>
      </c>
      <c r="AN2332" s="13">
        <f t="shared" si="2773"/>
        <v>4.3745385554799171E-3</v>
      </c>
      <c r="AO2332" s="13">
        <f t="shared" si="2774"/>
        <v>2.2674319627861437E-3</v>
      </c>
      <c r="AP2332" s="13">
        <f t="shared" si="2775"/>
        <v>7.8351086111301386E-4</v>
      </c>
      <c r="AQ2332" s="13">
        <f t="shared" si="2776"/>
        <v>2.0305656781242402E-4</v>
      </c>
      <c r="AR2332" s="13">
        <f t="shared" si="2777"/>
        <v>8.4743303091042318E-4</v>
      </c>
      <c r="AS2332" s="13">
        <f t="shared" si="2778"/>
        <v>1.211089863101111E-3</v>
      </c>
      <c r="AT2332" s="13">
        <f t="shared" si="2779"/>
        <v>8.6540092432466683E-4</v>
      </c>
      <c r="AU2332" s="13">
        <f t="shared" si="2780"/>
        <v>4.1225609133265011E-4</v>
      </c>
      <c r="AV2332" s="13">
        <f t="shared" si="2781"/>
        <v>1.4729163102076263E-4</v>
      </c>
      <c r="AW2332" s="13">
        <f t="shared" si="2782"/>
        <v>1.7325251203931374E-6</v>
      </c>
      <c r="AX2332" s="13">
        <f t="shared" si="2783"/>
        <v>1.0051247522606561E-3</v>
      </c>
      <c r="AY2332" s="13">
        <f t="shared" si="2784"/>
        <v>1.0419622371408213E-3</v>
      </c>
      <c r="AZ2332" s="13">
        <f t="shared" si="2785"/>
        <v>5.4007490174013621E-4</v>
      </c>
      <c r="BA2332" s="13">
        <f t="shared" si="2786"/>
        <v>1.8662282188524083E-4</v>
      </c>
      <c r="BB2332" s="13">
        <f t="shared" si="2787"/>
        <v>4.8365621420556602E-5</v>
      </c>
      <c r="BC2332" s="13">
        <f t="shared" si="2788"/>
        <v>1.0027641043109118E-5</v>
      </c>
      <c r="BD2332" s="13">
        <f t="shared" si="2789"/>
        <v>1.4641519451996462E-4</v>
      </c>
      <c r="BE2332" s="13">
        <f t="shared" si="2790"/>
        <v>2.0924598336296156E-4</v>
      </c>
      <c r="BF2332" s="13">
        <f t="shared" si="2791"/>
        <v>1.4951959629969482E-4</v>
      </c>
      <c r="BG2332" s="13">
        <f t="shared" si="2792"/>
        <v>7.1227523123170068E-5</v>
      </c>
      <c r="BH2332" s="13">
        <f t="shared" si="2793"/>
        <v>2.5448303311825228E-5</v>
      </c>
      <c r="BI2332" s="13">
        <f t="shared" si="2794"/>
        <v>7.2737741036510934E-6</v>
      </c>
      <c r="BJ2332" s="14">
        <f t="shared" si="2795"/>
        <v>0.4598476984188708</v>
      </c>
      <c r="BK2332" s="14">
        <f t="shared" si="2796"/>
        <v>0.26686216194230516</v>
      </c>
      <c r="BL2332" s="14">
        <f t="shared" si="2797"/>
        <v>0.25775413012154053</v>
      </c>
      <c r="BM2332" s="14">
        <f t="shared" si="2798"/>
        <v>0.44657384087887286</v>
      </c>
      <c r="BN2332" s="14">
        <f t="shared" si="2799"/>
        <v>0.55262136034400655</v>
      </c>
    </row>
    <row r="2333" spans="1:66" x14ac:dyDescent="0.25">
      <c r="A2333" t="s">
        <v>72</v>
      </c>
      <c r="B2333" t="s">
        <v>68</v>
      </c>
      <c r="C2333" t="s">
        <v>63</v>
      </c>
      <c r="D2333" t="s">
        <v>547</v>
      </c>
      <c r="E2333" s="10">
        <f>VLOOKUP(A2333,home!$A$2:$E$405,3,FALSE)</f>
        <v>1.3571428571428601</v>
      </c>
      <c r="F2333" s="10">
        <f>VLOOKUP(B2333,home!$B$2:$E$405,3,FALSE)</f>
        <v>1.61</v>
      </c>
      <c r="G2333" s="10">
        <f>VLOOKUP(C2333,away!$B$2:$E$405,4,FALSE)</f>
        <v>0.8</v>
      </c>
      <c r="H2333" s="10">
        <f>VLOOKUP(A2333,away!$A$2:$E$405,3,FALSE)</f>
        <v>1.0912698412698401</v>
      </c>
      <c r="I2333" s="10">
        <f>VLOOKUP(C2333,away!$B$2:$E$405,3,FALSE)</f>
        <v>0.87</v>
      </c>
      <c r="J2333" s="10">
        <f>VLOOKUP(B2333,home!$B$2:$E$405,4,FALSE)</f>
        <v>0.57999999999999996</v>
      </c>
      <c r="K2333" s="12">
        <f t="shared" si="2744"/>
        <v>1.748000000000004</v>
      </c>
      <c r="L2333" s="12">
        <f t="shared" si="2745"/>
        <v>0.55065476190476126</v>
      </c>
      <c r="M2333" s="13">
        <f t="shared" si="2746"/>
        <v>0.10039380649694332</v>
      </c>
      <c r="N2333" s="13">
        <f t="shared" si="2747"/>
        <v>0.1754883737566573</v>
      </c>
      <c r="O2333" s="13">
        <f t="shared" si="2748"/>
        <v>5.5282327613286997E-2</v>
      </c>
      <c r="P2333" s="13">
        <f t="shared" si="2749"/>
        <v>9.6633508668025878E-2</v>
      </c>
      <c r="Q2333" s="13">
        <f t="shared" si="2750"/>
        <v>0.15337683866331886</v>
      </c>
      <c r="R2333" s="13">
        <f t="shared" si="2751"/>
        <v>1.5220738474717778E-2</v>
      </c>
      <c r="S2333" s="13">
        <f t="shared" si="2752"/>
        <v>2.3253513646227145E-2</v>
      </c>
      <c r="T2333" s="13">
        <f t="shared" si="2753"/>
        <v>8.445768657585484E-2</v>
      </c>
      <c r="U2333" s="13">
        <f t="shared" si="2754"/>
        <v>2.6605850853806734E-2</v>
      </c>
      <c r="V2333" s="13">
        <f t="shared" si="2755"/>
        <v>2.4869491355006671E-3</v>
      </c>
      <c r="W2333" s="13">
        <f t="shared" si="2756"/>
        <v>8.9367571327827341E-2</v>
      </c>
      <c r="X2333" s="13">
        <f t="shared" si="2757"/>
        <v>4.9210678711531529E-2</v>
      </c>
      <c r="Y2333" s="13">
        <f t="shared" si="2758"/>
        <v>1.3549047284535048E-2</v>
      </c>
      <c r="Z2333" s="13">
        <f t="shared" si="2759"/>
        <v>2.7937907069367864E-3</v>
      </c>
      <c r="AA2333" s="13">
        <f t="shared" si="2760"/>
        <v>4.8835461557255131E-3</v>
      </c>
      <c r="AB2333" s="13">
        <f t="shared" si="2761"/>
        <v>4.26821934010411E-3</v>
      </c>
      <c r="AC2333" s="13">
        <f t="shared" si="2762"/>
        <v>1.4961245446056245E-4</v>
      </c>
      <c r="AD2333" s="13">
        <f t="shared" si="2763"/>
        <v>3.9053628670260639E-2</v>
      </c>
      <c r="AE2333" s="13">
        <f t="shared" si="2764"/>
        <v>2.1505066596939331E-2</v>
      </c>
      <c r="AF2333" s="13">
        <f t="shared" si="2765"/>
        <v>5.92093366334183E-3</v>
      </c>
      <c r="AG2333" s="13">
        <f t="shared" si="2766"/>
        <v>1.0867967722137941E-3</v>
      </c>
      <c r="AH2333" s="13">
        <f t="shared" si="2767"/>
        <v>3.8460353913500266E-4</v>
      </c>
      <c r="AI2333" s="13">
        <f t="shared" si="2768"/>
        <v>6.7228698640798602E-4</v>
      </c>
      <c r="AJ2333" s="13">
        <f t="shared" si="2769"/>
        <v>5.8757882612058129E-4</v>
      </c>
      <c r="AK2333" s="13">
        <f t="shared" si="2770"/>
        <v>3.4236259601959286E-4</v>
      </c>
      <c r="AL2333" s="13">
        <f t="shared" si="2771"/>
        <v>5.7603459493886554E-6</v>
      </c>
      <c r="AM2333" s="13">
        <f t="shared" si="2772"/>
        <v>1.3653148583123156E-2</v>
      </c>
      <c r="AN2333" s="13">
        <f t="shared" si="2773"/>
        <v>7.5181712822900097E-3</v>
      </c>
      <c r="AO2333" s="13">
        <f t="shared" si="2774"/>
        <v>2.0699584087043093E-3</v>
      </c>
      <c r="AP2333" s="13">
        <f t="shared" si="2775"/>
        <v>3.7994415156594345E-4</v>
      </c>
      <c r="AQ2333" s="13">
        <f t="shared" si="2776"/>
        <v>5.2304514079412766E-5</v>
      </c>
      <c r="AR2333" s="13">
        <f t="shared" si="2777"/>
        <v>4.2356754054022692E-5</v>
      </c>
      <c r="AS2333" s="13">
        <f t="shared" si="2778"/>
        <v>7.403960608643183E-5</v>
      </c>
      <c r="AT2333" s="13">
        <f t="shared" si="2779"/>
        <v>6.4710615719541578E-5</v>
      </c>
      <c r="AU2333" s="13">
        <f t="shared" si="2780"/>
        <v>3.7704718759252986E-5</v>
      </c>
      <c r="AV2333" s="13">
        <f t="shared" si="2781"/>
        <v>1.6476962097793594E-5</v>
      </c>
      <c r="AW2333" s="13">
        <f t="shared" si="2782"/>
        <v>1.5401637357867843E-7</v>
      </c>
      <c r="AX2333" s="13">
        <f t="shared" si="2783"/>
        <v>3.977617287216551E-3</v>
      </c>
      <c r="AY2333" s="13">
        <f t="shared" si="2784"/>
        <v>2.1902939002404922E-3</v>
      </c>
      <c r="AZ2333" s="13">
        <f t="shared" si="2785"/>
        <v>6.0304788306918961E-4</v>
      </c>
      <c r="BA2333" s="13">
        <f t="shared" si="2786"/>
        <v>1.1069039615621166E-4</v>
      </c>
      <c r="BB2333" s="13">
        <f t="shared" si="2787"/>
        <v>1.5238048435135606E-5</v>
      </c>
      <c r="BC2333" s="13">
        <f t="shared" si="2788"/>
        <v>1.6781807865885639E-6</v>
      </c>
      <c r="BD2333" s="13">
        <f t="shared" si="2789"/>
        <v>3.8873247197793995E-6</v>
      </c>
      <c r="BE2333" s="13">
        <f t="shared" si="2790"/>
        <v>6.7950436101744047E-6</v>
      </c>
      <c r="BF2333" s="13">
        <f t="shared" si="2791"/>
        <v>5.9388681152924445E-6</v>
      </c>
      <c r="BG2333" s="13">
        <f t="shared" si="2792"/>
        <v>3.4603804885104058E-6</v>
      </c>
      <c r="BH2333" s="13">
        <f t="shared" si="2793"/>
        <v>1.5121862734790511E-6</v>
      </c>
      <c r="BI2333" s="13">
        <f t="shared" si="2794"/>
        <v>5.2866032120827764E-7</v>
      </c>
      <c r="BJ2333" s="14">
        <f t="shared" si="2795"/>
        <v>0.6635887146581475</v>
      </c>
      <c r="BK2333" s="14">
        <f t="shared" si="2796"/>
        <v>0.22511344464734745</v>
      </c>
      <c r="BL2333" s="14">
        <f t="shared" si="2797"/>
        <v>0.10850492550556978</v>
      </c>
      <c r="BM2333" s="14">
        <f t="shared" si="2798"/>
        <v>0.40141514196118444</v>
      </c>
      <c r="BN2333" s="14">
        <f t="shared" si="2799"/>
        <v>0.59639559367295014</v>
      </c>
    </row>
    <row r="2334" spans="1:66" x14ac:dyDescent="0.25">
      <c r="A2334" t="s">
        <v>72</v>
      </c>
      <c r="B2334" t="s">
        <v>79</v>
      </c>
      <c r="C2334" t="s">
        <v>89</v>
      </c>
      <c r="D2334" t="s">
        <v>547</v>
      </c>
      <c r="E2334" s="10">
        <f>VLOOKUP(A2334,home!$A$2:$E$405,3,FALSE)</f>
        <v>1.3571428571428601</v>
      </c>
      <c r="F2334" s="10">
        <f>VLOOKUP(B2334,home!$B$2:$E$405,3,FALSE)</f>
        <v>0.6</v>
      </c>
      <c r="G2334" s="10">
        <f>VLOOKUP(C2334,away!$B$2:$E$405,4,FALSE)</f>
        <v>1.25</v>
      </c>
      <c r="H2334" s="10">
        <f>VLOOKUP(A2334,away!$A$2:$E$405,3,FALSE)</f>
        <v>1.0912698412698401</v>
      </c>
      <c r="I2334" s="10">
        <f>VLOOKUP(C2334,away!$B$2:$E$405,3,FALSE)</f>
        <v>0.44</v>
      </c>
      <c r="J2334" s="10">
        <f>VLOOKUP(B2334,home!$B$2:$E$405,4,FALSE)</f>
        <v>0.83</v>
      </c>
      <c r="K2334" s="12">
        <f t="shared" si="2744"/>
        <v>1.017857142857145</v>
      </c>
      <c r="L2334" s="12">
        <f t="shared" si="2745"/>
        <v>0.39853174603174557</v>
      </c>
      <c r="M2334" s="13">
        <f t="shared" si="2746"/>
        <v>0.24258845095821419</v>
      </c>
      <c r="N2334" s="13">
        <f t="shared" si="2747"/>
        <v>0.24692038758246856</v>
      </c>
      <c r="O2334" s="13">
        <f t="shared" si="2748"/>
        <v>9.6679198927513588E-2</v>
      </c>
      <c r="P2334" s="13">
        <f t="shared" si="2749"/>
        <v>9.8405613194076549E-2</v>
      </c>
      <c r="Q2334" s="13">
        <f t="shared" si="2750"/>
        <v>0.12566484010893514</v>
      </c>
      <c r="R2334" s="13">
        <f t="shared" si="2751"/>
        <v>1.9264864976766223E-2</v>
      </c>
      <c r="S2334" s="13">
        <f t="shared" si="2752"/>
        <v>9.9795195008791013E-3</v>
      </c>
      <c r="T2334" s="13">
        <f t="shared" si="2753"/>
        <v>5.0081428143414056E-2</v>
      </c>
      <c r="U2334" s="13">
        <f t="shared" si="2754"/>
        <v>1.9608880422779949E-2</v>
      </c>
      <c r="V2334" s="13">
        <f t="shared" si="2755"/>
        <v>4.4979732912869662E-4</v>
      </c>
      <c r="W2334" s="13">
        <f t="shared" si="2756"/>
        <v>4.2636285036960229E-2</v>
      </c>
      <c r="X2334" s="13">
        <f t="shared" si="2757"/>
        <v>1.6991913120086948E-2</v>
      </c>
      <c r="Y2334" s="13">
        <f t="shared" si="2758"/>
        <v>3.385908402083988E-3</v>
      </c>
      <c r="Z2334" s="13">
        <f t="shared" si="2759"/>
        <v>2.5592200920854899E-3</v>
      </c>
      <c r="AA2334" s="13">
        <f t="shared" si="2760"/>
        <v>2.6049204508727364E-3</v>
      </c>
      <c r="AB2334" s="13">
        <f t="shared" si="2761"/>
        <v>1.3257184437477346E-3</v>
      </c>
      <c r="AC2334" s="13">
        <f t="shared" si="2762"/>
        <v>1.1403722490480251E-5</v>
      </c>
      <c r="AD2334" s="13">
        <f t="shared" si="2763"/>
        <v>1.0849411817440797E-2</v>
      </c>
      <c r="AE2334" s="13">
        <f t="shared" si="2764"/>
        <v>4.3238350350221343E-3</v>
      </c>
      <c r="AF2334" s="13">
        <f t="shared" si="2765"/>
        <v>8.6159276303030246E-4</v>
      </c>
      <c r="AG2334" s="13">
        <f t="shared" si="2766"/>
        <v>1.1445735607292752E-4</v>
      </c>
      <c r="AH2334" s="13">
        <f t="shared" si="2767"/>
        <v>2.5498261294458865E-4</v>
      </c>
      <c r="AI2334" s="13">
        <f t="shared" si="2768"/>
        <v>2.5953587389002829E-4</v>
      </c>
      <c r="AJ2334" s="13">
        <f t="shared" si="2769"/>
        <v>1.3208522153331824E-4</v>
      </c>
      <c r="AK2334" s="13">
        <f t="shared" si="2770"/>
        <v>4.4814628734518782E-5</v>
      </c>
      <c r="AL2334" s="13">
        <f t="shared" si="2771"/>
        <v>1.8503606415526986E-7</v>
      </c>
      <c r="AM2334" s="13">
        <f t="shared" si="2772"/>
        <v>2.2086302628361669E-3</v>
      </c>
      <c r="AN2334" s="13">
        <f t="shared" si="2773"/>
        <v>8.8020927498665082E-4</v>
      </c>
      <c r="AO2334" s="13">
        <f t="shared" si="2774"/>
        <v>1.7539566961688338E-4</v>
      </c>
      <c r="AP2334" s="13">
        <f t="shared" si="2775"/>
        <v>2.3300247486274581E-5</v>
      </c>
      <c r="AQ2334" s="13">
        <f t="shared" si="2776"/>
        <v>2.321472078419199E-6</v>
      </c>
      <c r="AR2334" s="13">
        <f t="shared" si="2777"/>
        <v>2.0323733188908747E-5</v>
      </c>
      <c r="AS2334" s="13">
        <f t="shared" si="2778"/>
        <v>2.0686656995853593E-5</v>
      </c>
      <c r="AT2334" s="13">
        <f t="shared" si="2779"/>
        <v>1.0528030792532654E-5</v>
      </c>
      <c r="AU2334" s="13">
        <f t="shared" si="2780"/>
        <v>3.5720104474664434E-6</v>
      </c>
      <c r="AV2334" s="13">
        <f t="shared" si="2781"/>
        <v>9.0894908707851664E-7</v>
      </c>
      <c r="AW2334" s="13">
        <f t="shared" si="2782"/>
        <v>2.0849883464377923E-9</v>
      </c>
      <c r="AX2334" s="13">
        <f t="shared" si="2783"/>
        <v>3.7467834815970759E-4</v>
      </c>
      <c r="AY2334" s="13">
        <f t="shared" si="2784"/>
        <v>1.4932121629237854E-4</v>
      </c>
      <c r="AZ2334" s="13">
        <f t="shared" si="2785"/>
        <v>2.9754622524292772E-5</v>
      </c>
      <c r="BA2334" s="13">
        <f t="shared" si="2786"/>
        <v>3.9527205557073026E-6</v>
      </c>
      <c r="BB2334" s="13">
        <f t="shared" si="2787"/>
        <v>3.9382115616040059E-7</v>
      </c>
      <c r="BC2334" s="13">
        <f t="shared" si="2788"/>
        <v>3.1390046597769051E-8</v>
      </c>
      <c r="BD2334" s="13">
        <f t="shared" si="2789"/>
        <v>1.3499421456098566E-6</v>
      </c>
      <c r="BE2334" s="13">
        <f t="shared" si="2790"/>
        <v>1.3740482553528927E-6</v>
      </c>
      <c r="BF2334" s="13">
        <f t="shared" si="2791"/>
        <v>6.9929241567067003E-7</v>
      </c>
      <c r="BG2334" s="13">
        <f t="shared" si="2792"/>
        <v>2.372599267454064E-7</v>
      </c>
      <c r="BH2334" s="13">
        <f t="shared" si="2793"/>
        <v>6.0374177787893731E-8</v>
      </c>
      <c r="BI2334" s="13">
        <f t="shared" si="2794"/>
        <v>1.2290457621106964E-8</v>
      </c>
      <c r="BJ2334" s="14">
        <f t="shared" si="2795"/>
        <v>0.50567804841125441</v>
      </c>
      <c r="BK2334" s="14">
        <f t="shared" si="2796"/>
        <v>0.3515842909571455</v>
      </c>
      <c r="BL2334" s="14">
        <f t="shared" si="2797"/>
        <v>0.14023475414667333</v>
      </c>
      <c r="BM2334" s="14">
        <f t="shared" si="2798"/>
        <v>0.1703836387278804</v>
      </c>
      <c r="BN2334" s="14">
        <f t="shared" si="2799"/>
        <v>0.82952335574797431</v>
      </c>
    </row>
    <row r="2335" spans="1:66" x14ac:dyDescent="0.25">
      <c r="A2335" t="s">
        <v>72</v>
      </c>
      <c r="B2335" t="s">
        <v>83</v>
      </c>
      <c r="C2335" t="s">
        <v>75</v>
      </c>
      <c r="D2335" t="s">
        <v>547</v>
      </c>
      <c r="E2335" s="10">
        <f>VLOOKUP(A2335,home!$A$2:$E$405,3,FALSE)</f>
        <v>1.3571428571428601</v>
      </c>
      <c r="F2335" s="10">
        <f>VLOOKUP(B2335,home!$B$2:$E$405,3,FALSE)</f>
        <v>0.88</v>
      </c>
      <c r="G2335" s="10">
        <f>VLOOKUP(C2335,away!$B$2:$E$405,4,FALSE)</f>
        <v>0.81</v>
      </c>
      <c r="H2335" s="10">
        <f>VLOOKUP(A2335,away!$A$2:$E$405,3,FALSE)</f>
        <v>1.0912698412698401</v>
      </c>
      <c r="I2335" s="10">
        <f>VLOOKUP(C2335,away!$B$2:$E$405,3,FALSE)</f>
        <v>0.81</v>
      </c>
      <c r="J2335" s="10">
        <f>VLOOKUP(B2335,home!$B$2:$E$405,4,FALSE)</f>
        <v>1.01</v>
      </c>
      <c r="K2335" s="12">
        <f t="shared" si="2744"/>
        <v>0.96737142857143066</v>
      </c>
      <c r="L2335" s="12">
        <f t="shared" si="2745"/>
        <v>0.89276785714285622</v>
      </c>
      <c r="M2335" s="13">
        <f t="shared" si="2746"/>
        <v>0.1556509489044757</v>
      </c>
      <c r="N2335" s="13">
        <f t="shared" si="2747"/>
        <v>0.15057228080022139</v>
      </c>
      <c r="O2335" s="13">
        <f t="shared" si="2748"/>
        <v>0.13896016411570095</v>
      </c>
      <c r="P2335" s="13">
        <f t="shared" si="2749"/>
        <v>0.13442609247512607</v>
      </c>
      <c r="Q2335" s="13">
        <f t="shared" si="2750"/>
        <v>7.2829661190484396E-2</v>
      </c>
      <c r="R2335" s="13">
        <f t="shared" si="2751"/>
        <v>6.2029583972896984E-2</v>
      </c>
      <c r="S2335" s="13">
        <f t="shared" si="2752"/>
        <v>2.9023874356880881E-2</v>
      </c>
      <c r="T2335" s="13">
        <f t="shared" si="2753"/>
        <v>6.5019980557468993E-2</v>
      </c>
      <c r="U2335" s="13">
        <f t="shared" si="2754"/>
        <v>6.0005647261552872E-2</v>
      </c>
      <c r="V2335" s="13">
        <f t="shared" si="2755"/>
        <v>2.7851249119656366E-3</v>
      </c>
      <c r="W2335" s="13">
        <f t="shared" si="2756"/>
        <v>2.348444446273739E-2</v>
      </c>
      <c r="X2335" s="13">
        <f t="shared" si="2757"/>
        <v>2.0966157159188474E-2</v>
      </c>
      <c r="Y2335" s="13">
        <f t="shared" si="2758"/>
        <v>9.3589555997645232E-3</v>
      </c>
      <c r="Z2335" s="13">
        <f t="shared" si="2759"/>
        <v>1.8459339587648702E-2</v>
      </c>
      <c r="AA2335" s="13">
        <f t="shared" si="2760"/>
        <v>1.785703770738889E-2</v>
      </c>
      <c r="AB2335" s="13">
        <f t="shared" si="2761"/>
        <v>8.6371940385253469E-3</v>
      </c>
      <c r="AC2335" s="13">
        <f t="shared" si="2762"/>
        <v>1.5033375222162892E-4</v>
      </c>
      <c r="AD2335" s="13">
        <f t="shared" si="2763"/>
        <v>5.6795451472811719E-3</v>
      </c>
      <c r="AE2335" s="13">
        <f t="shared" si="2764"/>
        <v>5.0705153506843195E-3</v>
      </c>
      <c r="AF2335" s="13">
        <f t="shared" si="2765"/>
        <v>2.2633965621201989E-3</v>
      </c>
      <c r="AG2335" s="13">
        <f t="shared" si="2766"/>
        <v>6.7356256620951932E-4</v>
      </c>
      <c r="AH2335" s="13">
        <f t="shared" si="2767"/>
        <v>4.1199762619843561E-3</v>
      </c>
      <c r="AI2335" s="13">
        <f t="shared" si="2768"/>
        <v>3.985547322236189E-3</v>
      </c>
      <c r="AJ2335" s="13">
        <f t="shared" si="2769"/>
        <v>1.9277523033753314E-3</v>
      </c>
      <c r="AK2335" s="13">
        <f t="shared" si="2770"/>
        <v>6.2161749988268677E-4</v>
      </c>
      <c r="AL2335" s="13">
        <f t="shared" si="2771"/>
        <v>5.1933583496955603E-6</v>
      </c>
      <c r="AM2335" s="13">
        <f t="shared" si="2772"/>
        <v>1.0988459405522652E-3</v>
      </c>
      <c r="AN2335" s="13">
        <f t="shared" si="2773"/>
        <v>9.81014335676972E-4</v>
      </c>
      <c r="AO2335" s="13">
        <f t="shared" si="2774"/>
        <v>4.3790903314437651E-4</v>
      </c>
      <c r="AP2335" s="13">
        <f t="shared" si="2775"/>
        <v>1.3031703638126835E-4</v>
      </c>
      <c r="AQ2335" s="13">
        <f t="shared" si="2776"/>
        <v>2.9085715329828141E-5</v>
      </c>
      <c r="AR2335" s="13">
        <f t="shared" si="2777"/>
        <v>7.356364757782418E-4</v>
      </c>
      <c r="AS2335" s="13">
        <f t="shared" si="2778"/>
        <v>7.1163370848285044E-4</v>
      </c>
      <c r="AT2335" s="13">
        <f t="shared" si="2779"/>
        <v>3.4420705859732005E-4</v>
      </c>
      <c r="AU2335" s="13">
        <f t="shared" si="2780"/>
        <v>1.1099202466655322E-4</v>
      </c>
      <c r="AV2335" s="13">
        <f t="shared" si="2781"/>
        <v>2.6842628365429755E-5</v>
      </c>
      <c r="AW2335" s="13">
        <f t="shared" si="2782"/>
        <v>1.2458839521775225E-7</v>
      </c>
      <c r="AX2335" s="13">
        <f t="shared" si="2783"/>
        <v>1.7716536121532698E-4</v>
      </c>
      <c r="AY2335" s="13">
        <f t="shared" si="2784"/>
        <v>1.5816753989214753E-4</v>
      </c>
      <c r="AZ2335" s="13">
        <f t="shared" si="2785"/>
        <v>7.0603447829534891E-5</v>
      </c>
      <c r="BA2335" s="13">
        <f t="shared" si="2786"/>
        <v>2.1010829608557107E-5</v>
      </c>
      <c r="BB2335" s="13">
        <f t="shared" si="2787"/>
        <v>4.6894483316063007E-6</v>
      </c>
      <c r="BC2335" s="13">
        <f t="shared" si="2788"/>
        <v>8.3731774763805998E-7</v>
      </c>
      <c r="BD2335" s="13">
        <f t="shared" si="2789"/>
        <v>1.0945876668611056E-4</v>
      </c>
      <c r="BE2335" s="13">
        <f t="shared" si="2790"/>
        <v>1.058872834988097E-4</v>
      </c>
      <c r="BF2335" s="13">
        <f t="shared" si="2791"/>
        <v>5.1216166352895813E-5</v>
      </c>
      <c r="BG2335" s="13">
        <f t="shared" si="2792"/>
        <v>1.6515018670250953E-5</v>
      </c>
      <c r="BH2335" s="13">
        <f t="shared" si="2793"/>
        <v>3.9940393009811276E-6</v>
      </c>
      <c r="BI2335" s="13">
        <f t="shared" si="2794"/>
        <v>7.7274390087211056E-7</v>
      </c>
      <c r="BJ2335" s="14">
        <f t="shared" si="2795"/>
        <v>0.35902814540187</v>
      </c>
      <c r="BK2335" s="14">
        <f t="shared" si="2796"/>
        <v>0.32219973529891177</v>
      </c>
      <c r="BL2335" s="14">
        <f t="shared" si="2797"/>
        <v>0.300361676397844</v>
      </c>
      <c r="BM2335" s="14">
        <f t="shared" si="2798"/>
        <v>0.28542212227587199</v>
      </c>
      <c r="BN2335" s="14">
        <f t="shared" si="2799"/>
        <v>0.71446873145890555</v>
      </c>
    </row>
    <row r="2336" spans="1:66" x14ac:dyDescent="0.25">
      <c r="A2336" t="s">
        <v>72</v>
      </c>
      <c r="B2336" t="s">
        <v>88</v>
      </c>
      <c r="C2336" t="s">
        <v>86</v>
      </c>
      <c r="D2336" t="s">
        <v>547</v>
      </c>
      <c r="E2336" s="10">
        <f>VLOOKUP(A2336,home!$A$2:$E$405,3,FALSE)</f>
        <v>1.3571428571428601</v>
      </c>
      <c r="F2336" s="10">
        <f>VLOOKUP(B2336,home!$B$2:$E$405,3,FALSE)</f>
        <v>1.03</v>
      </c>
      <c r="G2336" s="10">
        <f>VLOOKUP(C2336,away!$B$2:$E$405,4,FALSE)</f>
        <v>0.81</v>
      </c>
      <c r="H2336" s="10">
        <f>VLOOKUP(A2336,away!$A$2:$E$405,3,FALSE)</f>
        <v>1.0912698412698401</v>
      </c>
      <c r="I2336" s="10">
        <f>VLOOKUP(C2336,away!$B$2:$E$405,3,FALSE)</f>
        <v>0.66</v>
      </c>
      <c r="J2336" s="10">
        <f>VLOOKUP(B2336,home!$B$2:$E$405,4,FALSE)</f>
        <v>1.01</v>
      </c>
      <c r="K2336" s="12">
        <f t="shared" si="2744"/>
        <v>1.1322642857142884</v>
      </c>
      <c r="L2336" s="12">
        <f t="shared" si="2745"/>
        <v>0.72744047619047536</v>
      </c>
      <c r="M2336" s="13">
        <f t="shared" si="2746"/>
        <v>0.15571859764417922</v>
      </c>
      <c r="N2336" s="13">
        <f t="shared" si="2747"/>
        <v>0.17631460673401725</v>
      </c>
      <c r="O2336" s="13">
        <f t="shared" si="2748"/>
        <v>0.11327601082199477</v>
      </c>
      <c r="P2336" s="13">
        <f t="shared" si="2749"/>
        <v>0.12825838148192989</v>
      </c>
      <c r="Q2336" s="13">
        <f t="shared" si="2750"/>
        <v>9.981736612734389E-2</v>
      </c>
      <c r="R2336" s="13">
        <f t="shared" si="2751"/>
        <v>4.1200777626654653E-2</v>
      </c>
      <c r="S2336" s="13">
        <f t="shared" si="2752"/>
        <v>2.6410160169104205E-2</v>
      </c>
      <c r="T2336" s="13">
        <f t="shared" si="2753"/>
        <v>7.2611192347754067E-2</v>
      </c>
      <c r="U2336" s="13">
        <f t="shared" si="2754"/>
        <v>4.665016905031736E-2</v>
      </c>
      <c r="V2336" s="13">
        <f t="shared" si="2755"/>
        <v>2.4169841190838036E-3</v>
      </c>
      <c r="W2336" s="13">
        <f t="shared" si="2756"/>
        <v>3.7673212920019516E-2</v>
      </c>
      <c r="X2336" s="13">
        <f t="shared" si="2757"/>
        <v>2.7405019946164167E-2</v>
      </c>
      <c r="Y2336" s="13">
        <f t="shared" si="2758"/>
        <v>9.9677603798235676E-3</v>
      </c>
      <c r="Z2336" s="13">
        <f t="shared" si="2759"/>
        <v>9.9903710987171834E-3</v>
      </c>
      <c r="AA2336" s="13">
        <f t="shared" si="2760"/>
        <v>1.131174039610968E-2</v>
      </c>
      <c r="AB2336" s="13">
        <f t="shared" si="2761"/>
        <v>6.4039398298932973E-3</v>
      </c>
      <c r="AC2336" s="13">
        <f t="shared" si="2762"/>
        <v>1.2442254645201852E-4</v>
      </c>
      <c r="AD2336" s="13">
        <f t="shared" si="2763"/>
        <v>1.0664008379362063E-2</v>
      </c>
      <c r="AE2336" s="13">
        <f t="shared" si="2764"/>
        <v>7.7574313335823592E-3</v>
      </c>
      <c r="AF2336" s="13">
        <f t="shared" si="2765"/>
        <v>2.8215347716580323E-3</v>
      </c>
      <c r="AG2336" s="13">
        <f t="shared" si="2766"/>
        <v>6.8416619929430116E-4</v>
      </c>
      <c r="AH2336" s="13">
        <f t="shared" si="2767"/>
        <v>1.8168500773425974E-3</v>
      </c>
      <c r="AI2336" s="13">
        <f t="shared" si="2768"/>
        <v>2.0571544550722653E-3</v>
      </c>
      <c r="AJ2336" s="13">
        <f t="shared" si="2769"/>
        <v>1.1646212598381829E-3</v>
      </c>
      <c r="AK2336" s="13">
        <f t="shared" si="2770"/>
        <v>4.3955301963278463E-4</v>
      </c>
      <c r="AL2336" s="13">
        <f t="shared" si="2771"/>
        <v>4.0992494587604959E-6</v>
      </c>
      <c r="AM2336" s="13">
        <f t="shared" si="2772"/>
        <v>2.4148951661019124E-3</v>
      </c>
      <c r="AN2336" s="13">
        <f t="shared" si="2773"/>
        <v>1.7566924895792522E-3</v>
      </c>
      <c r="AO2336" s="13">
        <f t="shared" si="2774"/>
        <v>6.3894461056988134E-4</v>
      </c>
      <c r="AP2336" s="13">
        <f t="shared" si="2775"/>
        <v>1.5493139059076413E-4</v>
      </c>
      <c r="AQ2336" s="13">
        <f t="shared" si="2776"/>
        <v>2.8175841137049498E-5</v>
      </c>
      <c r="AR2336" s="13">
        <f t="shared" si="2777"/>
        <v>2.6433005708576028E-4</v>
      </c>
      <c r="AS2336" s="13">
        <f t="shared" si="2778"/>
        <v>2.9929148327902545E-4</v>
      </c>
      <c r="AT2336" s="13">
        <f t="shared" si="2779"/>
        <v>1.6943852876764786E-4</v>
      </c>
      <c r="AU2336" s="13">
        <f t="shared" si="2780"/>
        <v>6.3949731582526865E-5</v>
      </c>
      <c r="AV2336" s="13">
        <f t="shared" si="2781"/>
        <v>1.8101999287977586E-5</v>
      </c>
      <c r="AW2336" s="13">
        <f t="shared" si="2782"/>
        <v>9.3787966246202463E-8</v>
      </c>
      <c r="AX2336" s="13">
        <f t="shared" si="2783"/>
        <v>4.5571659172021108E-4</v>
      </c>
      <c r="AY2336" s="13">
        <f t="shared" si="2784"/>
        <v>3.3150669448885078E-4</v>
      </c>
      <c r="AZ2336" s="13">
        <f t="shared" si="2785"/>
        <v>1.2057569384965001E-4</v>
      </c>
      <c r="BA2336" s="13">
        <f t="shared" si="2786"/>
        <v>2.9237213383662131E-5</v>
      </c>
      <c r="BB2336" s="13">
        <f t="shared" si="2787"/>
        <v>5.3170831065734292E-6</v>
      </c>
      <c r="BC2336" s="13">
        <f t="shared" si="2788"/>
        <v>7.735722933980217E-7</v>
      </c>
      <c r="BD2336" s="13">
        <f t="shared" si="2789"/>
        <v>3.2047397099653487E-5</v>
      </c>
      <c r="BE2336" s="13">
        <f t="shared" si="2790"/>
        <v>3.6286123186041308E-5</v>
      </c>
      <c r="BF2336" s="13">
        <f t="shared" si="2791"/>
        <v>2.0542740675291876E-5</v>
      </c>
      <c r="BG2336" s="13">
        <f t="shared" si="2792"/>
        <v>7.7532705324410672E-6</v>
      </c>
      <c r="BH2336" s="13">
        <f t="shared" si="2793"/>
        <v>2.1946878303410087E-6</v>
      </c>
      <c r="BI2336" s="13">
        <f t="shared" si="2794"/>
        <v>4.9699332971738027E-7</v>
      </c>
      <c r="BJ2336" s="14">
        <f t="shared" si="2795"/>
        <v>0.45165306548584044</v>
      </c>
      <c r="BK2336" s="14">
        <f t="shared" si="2796"/>
        <v>0.3132641519046967</v>
      </c>
      <c r="BL2336" s="14">
        <f t="shared" si="2797"/>
        <v>0.22523524954951196</v>
      </c>
      <c r="BM2336" s="14">
        <f t="shared" si="2798"/>
        <v>0.28522568469612419</v>
      </c>
      <c r="BN2336" s="14">
        <f t="shared" si="2799"/>
        <v>0.71458574043611978</v>
      </c>
    </row>
    <row r="2337" spans="1:66" x14ac:dyDescent="0.25">
      <c r="A2337" t="s">
        <v>72</v>
      </c>
      <c r="B2337" t="s">
        <v>102</v>
      </c>
      <c r="C2337" t="s">
        <v>326</v>
      </c>
      <c r="D2337" t="s">
        <v>547</v>
      </c>
      <c r="E2337" s="10">
        <f>VLOOKUP(A2337,home!$A$2:$E$405,3,FALSE)</f>
        <v>1.3571428571428601</v>
      </c>
      <c r="F2337" s="10">
        <f>VLOOKUP(B2337,home!$B$2:$E$405,3,FALSE)</f>
        <v>0.66</v>
      </c>
      <c r="G2337" s="10">
        <f>VLOOKUP(C2337,away!$B$2:$E$405,4,FALSE)</f>
        <v>1.1100000000000001</v>
      </c>
      <c r="H2337" s="10">
        <f>VLOOKUP(A2337,away!$A$2:$E$405,3,FALSE)</f>
        <v>1.0912698412698401</v>
      </c>
      <c r="I2337" s="10">
        <f>VLOOKUP(C2337,away!$B$2:$E$405,3,FALSE)</f>
        <v>0.59</v>
      </c>
      <c r="J2337" s="10">
        <f>VLOOKUP(B2337,home!$B$2:$E$405,4,FALSE)</f>
        <v>1.1000000000000001</v>
      </c>
      <c r="K2337" s="12">
        <f t="shared" si="2744"/>
        <v>0.99424285714285943</v>
      </c>
      <c r="L2337" s="12">
        <f t="shared" si="2745"/>
        <v>0.70823412698412624</v>
      </c>
      <c r="M2337" s="13">
        <f t="shared" si="2746"/>
        <v>0.18223157982380833</v>
      </c>
      <c r="N2337" s="13">
        <f t="shared" si="2747"/>
        <v>0.18118244658568022</v>
      </c>
      <c r="O2337" s="13">
        <f t="shared" si="2748"/>
        <v>0.129062623845453</v>
      </c>
      <c r="P2337" s="13">
        <f t="shared" si="2749"/>
        <v>0.12831959188245731</v>
      </c>
      <c r="Q2337" s="13">
        <f t="shared" si="2750"/>
        <v>9.0069676678740107E-2</v>
      </c>
      <c r="R2337" s="13">
        <f t="shared" si="2751"/>
        <v>4.5703277362732525E-2</v>
      </c>
      <c r="S2337" s="13">
        <f t="shared" si="2752"/>
        <v>2.2589275795118186E-2</v>
      </c>
      <c r="T2337" s="13">
        <f t="shared" si="2753"/>
        <v>6.3790418830310017E-2</v>
      </c>
      <c r="U2337" s="13">
        <f t="shared" si="2754"/>
        <v>4.5440157065915754E-2</v>
      </c>
      <c r="V2337" s="13">
        <f t="shared" si="2755"/>
        <v>1.7673767105401527E-3</v>
      </c>
      <c r="W2337" s="13">
        <f t="shared" si="2756"/>
        <v>2.9850377561001385E-2</v>
      </c>
      <c r="X2337" s="13">
        <f t="shared" si="2757"/>
        <v>2.1141056092062366E-2</v>
      </c>
      <c r="Y2337" s="13">
        <f t="shared" si="2758"/>
        <v>7.4864087024421148E-3</v>
      </c>
      <c r="Z2337" s="13">
        <f t="shared" si="2759"/>
        <v>1.078954024776942E-2</v>
      </c>
      <c r="AA2337" s="13">
        <f t="shared" si="2760"/>
        <v>1.0727423323200144E-2</v>
      </c>
      <c r="AB2337" s="13">
        <f t="shared" si="2761"/>
        <v>5.332832007319729E-3</v>
      </c>
      <c r="AC2337" s="13">
        <f t="shared" si="2762"/>
        <v>7.7781886932805675E-5</v>
      </c>
      <c r="AD2337" s="13">
        <f t="shared" si="2763"/>
        <v>7.4196311682607772E-3</v>
      </c>
      <c r="AE2337" s="13">
        <f t="shared" si="2764"/>
        <v>5.2548360029973842E-3</v>
      </c>
      <c r="AF2337" s="13">
        <f t="shared" si="2765"/>
        <v>1.8608270945138033E-3</v>
      </c>
      <c r="AG2337" s="13">
        <f t="shared" si="2766"/>
        <v>4.3930041758379735E-4</v>
      </c>
      <c r="AH2337" s="13">
        <f t="shared" si="2767"/>
        <v>1.9103801544847663E-3</v>
      </c>
      <c r="AI2337" s="13">
        <f t="shared" si="2768"/>
        <v>1.8993818230239512E-3</v>
      </c>
      <c r="AJ2337" s="13">
        <f t="shared" si="2769"/>
        <v>9.442234052642731E-4</v>
      </c>
      <c r="AK2337" s="13">
        <f t="shared" si="2770"/>
        <v>3.1292912541037033E-4</v>
      </c>
      <c r="AL2337" s="13">
        <f t="shared" si="2771"/>
        <v>2.1908255411526807E-6</v>
      </c>
      <c r="AM2337" s="13">
        <f t="shared" si="2772"/>
        <v>1.4753830583355617E-3</v>
      </c>
      <c r="AN2337" s="13">
        <f t="shared" si="2773"/>
        <v>1.0449166322874567E-3</v>
      </c>
      <c r="AO2337" s="13">
        <f t="shared" si="2774"/>
        <v>3.7002280941964997E-4</v>
      </c>
      <c r="AP2337" s="13">
        <f t="shared" si="2775"/>
        <v>8.7354260464513202E-5</v>
      </c>
      <c r="AQ2337" s="13">
        <f t="shared" si="2776"/>
        <v>1.5466817099607116E-5</v>
      </c>
      <c r="AR2337" s="13">
        <f t="shared" si="2777"/>
        <v>2.7059928418386384E-4</v>
      </c>
      <c r="AS2337" s="13">
        <f t="shared" si="2778"/>
        <v>2.6904140544777738E-4</v>
      </c>
      <c r="AT2337" s="13">
        <f t="shared" si="2779"/>
        <v>1.3374624782106431E-4</v>
      </c>
      <c r="AU2337" s="13">
        <f t="shared" si="2780"/>
        <v>4.4325417188583978E-5</v>
      </c>
      <c r="AV2337" s="13">
        <f t="shared" si="2781"/>
        <v>1.1017557357406733E-5</v>
      </c>
      <c r="AW2337" s="13">
        <f t="shared" si="2782"/>
        <v>4.28523480943838E-8</v>
      </c>
      <c r="AX2337" s="13">
        <f t="shared" si="2783"/>
        <v>2.4448151121661977E-4</v>
      </c>
      <c r="AY2337" s="13">
        <f t="shared" si="2784"/>
        <v>1.7315014966026254E-4</v>
      </c>
      <c r="AZ2337" s="13">
        <f t="shared" si="2785"/>
        <v>6.1315422540903408E-5</v>
      </c>
      <c r="BA2337" s="13">
        <f t="shared" si="2786"/>
        <v>1.4475224917973185E-5</v>
      </c>
      <c r="BB2337" s="13">
        <f t="shared" si="2787"/>
        <v>2.5629620706699015E-6</v>
      </c>
      <c r="BC2337" s="13">
        <f t="shared" si="2788"/>
        <v>3.6303544092286535E-7</v>
      </c>
      <c r="BD2337" s="13">
        <f t="shared" si="2789"/>
        <v>3.1941274632748039E-5</v>
      </c>
      <c r="BE2337" s="13">
        <f t="shared" si="2790"/>
        <v>3.1757384151648142E-5</v>
      </c>
      <c r="BF2337" s="13">
        <f t="shared" si="2791"/>
        <v>1.5787276177159006E-5</v>
      </c>
      <c r="BG2337" s="13">
        <f t="shared" si="2792"/>
        <v>5.2321288576273238E-6</v>
      </c>
      <c r="BH2337" s="13">
        <f t="shared" si="2793"/>
        <v>1.3005016860867485E-6</v>
      </c>
      <c r="BI2337" s="13">
        <f t="shared" si="2794"/>
        <v>2.5860290241879907E-7</v>
      </c>
      <c r="BJ2337" s="14">
        <f t="shared" si="2795"/>
        <v>0.41198447101704611</v>
      </c>
      <c r="BK2337" s="14">
        <f t="shared" si="2796"/>
        <v>0.33516094707405819</v>
      </c>
      <c r="BL2337" s="14">
        <f t="shared" si="2797"/>
        <v>0.24214823519321091</v>
      </c>
      <c r="BM2337" s="14">
        <f t="shared" si="2798"/>
        <v>0.24334089005590098</v>
      </c>
      <c r="BN2337" s="14">
        <f t="shared" si="2799"/>
        <v>0.75656919617887153</v>
      </c>
    </row>
    <row r="2338" spans="1:66" x14ac:dyDescent="0.25">
      <c r="A2338" t="s">
        <v>72</v>
      </c>
      <c r="B2338" t="s">
        <v>73</v>
      </c>
      <c r="C2338" t="s">
        <v>74</v>
      </c>
      <c r="D2338" t="s">
        <v>547</v>
      </c>
      <c r="E2338" s="10">
        <f>VLOOKUP(A2338,home!$A$2:$E$405,3,FALSE)</f>
        <v>1.3571428571428601</v>
      </c>
      <c r="F2338" s="10">
        <f>VLOOKUP(B2338,home!$B$2:$E$405,3,FALSE)</f>
        <v>1</v>
      </c>
      <c r="G2338" s="10">
        <f>VLOOKUP(C2338,away!$B$2:$E$405,4,FALSE)</f>
        <v>0.8</v>
      </c>
      <c r="H2338" s="10">
        <f>VLOOKUP(A2338,away!$A$2:$E$405,3,FALSE)</f>
        <v>1.0912698412698401</v>
      </c>
      <c r="I2338" s="10">
        <f>VLOOKUP(C2338,away!$B$2:$E$405,3,FALSE)</f>
        <v>0.67</v>
      </c>
      <c r="J2338" s="10">
        <f>VLOOKUP(B2338,home!$B$2:$E$405,4,FALSE)</f>
        <v>1</v>
      </c>
      <c r="K2338" s="12">
        <f t="shared" si="2744"/>
        <v>1.0857142857142881</v>
      </c>
      <c r="L2338" s="12">
        <f t="shared" si="2745"/>
        <v>0.73115079365079283</v>
      </c>
      <c r="M2338" s="13">
        <f t="shared" si="2746"/>
        <v>0.16253448580895818</v>
      </c>
      <c r="N2338" s="13">
        <f t="shared" si="2747"/>
        <v>0.17646601316401214</v>
      </c>
      <c r="O2338" s="13">
        <f t="shared" si="2748"/>
        <v>0.11883721829484331</v>
      </c>
      <c r="P2338" s="13">
        <f t="shared" si="2749"/>
        <v>0.12902326557725874</v>
      </c>
      <c r="Q2338" s="13">
        <f t="shared" si="2750"/>
        <v>9.5795835717606789E-2</v>
      </c>
      <c r="R2338" s="13">
        <f t="shared" si="2751"/>
        <v>4.3443963235763598E-2</v>
      </c>
      <c r="S2338" s="13">
        <f t="shared" si="2752"/>
        <v>2.5605339964262411E-2</v>
      </c>
      <c r="T2338" s="13">
        <f t="shared" si="2753"/>
        <v>7.0041201313369175E-2</v>
      </c>
      <c r="U2338" s="13">
        <f t="shared" si="2754"/>
        <v>4.7167731513114868E-2</v>
      </c>
      <c r="V2338" s="13">
        <f t="shared" si="2755"/>
        <v>2.2584503371098955E-3</v>
      </c>
      <c r="W2338" s="13">
        <f t="shared" si="2756"/>
        <v>3.4668969116848254E-2</v>
      </c>
      <c r="X2338" s="13">
        <f t="shared" si="2757"/>
        <v>2.5348244284838426E-2</v>
      </c>
      <c r="Y2338" s="13">
        <f t="shared" si="2758"/>
        <v>9.2666944632568936E-3</v>
      </c>
      <c r="Z2338" s="13">
        <f t="shared" si="2759"/>
        <v>1.0588029399721475E-2</v>
      </c>
      <c r="AA2338" s="13">
        <f t="shared" si="2760"/>
        <v>1.1495574776840484E-2</v>
      </c>
      <c r="AB2338" s="13">
        <f t="shared" si="2761"/>
        <v>6.2404548788562754E-3</v>
      </c>
      <c r="AC2338" s="13">
        <f t="shared" si="2762"/>
        <v>1.1205031204134739E-4</v>
      </c>
      <c r="AD2338" s="13">
        <f t="shared" si="2763"/>
        <v>9.4101487602874026E-3</v>
      </c>
      <c r="AE2338" s="13">
        <f t="shared" si="2764"/>
        <v>6.8802377344561582E-3</v>
      </c>
      <c r="AF2338" s="13">
        <f t="shared" si="2765"/>
        <v>2.5152456400268763E-3</v>
      </c>
      <c r="AG2338" s="13">
        <f t="shared" si="2766"/>
        <v>6.1300794864411578E-4</v>
      </c>
      <c r="AH2338" s="13">
        <f t="shared" si="2767"/>
        <v>1.9353615247010706E-3</v>
      </c>
      <c r="AI2338" s="13">
        <f t="shared" si="2768"/>
        <v>2.1012496553897381E-3</v>
      </c>
      <c r="AJ2338" s="13">
        <f t="shared" si="2769"/>
        <v>1.1406783843544317E-3</v>
      </c>
      <c r="AK2338" s="13">
        <f t="shared" si="2770"/>
        <v>4.1281693909970006E-4</v>
      </c>
      <c r="AL2338" s="13">
        <f t="shared" si="2771"/>
        <v>3.5579150102380742E-6</v>
      </c>
      <c r="AM2338" s="13">
        <f t="shared" si="2772"/>
        <v>2.043346587948127E-3</v>
      </c>
      <c r="AN2338" s="13">
        <f t="shared" si="2773"/>
        <v>1.4939944794819127E-3</v>
      </c>
      <c r="AO2338" s="13">
        <f t="shared" si="2774"/>
        <v>5.4616762469155171E-4</v>
      </c>
      <c r="AP2338" s="13">
        <f t="shared" si="2775"/>
        <v>1.3311029741986549E-4</v>
      </c>
      <c r="AQ2338" s="13">
        <f t="shared" si="2776"/>
        <v>2.4330924900406926E-5</v>
      </c>
      <c r="AR2338" s="13">
        <f t="shared" si="2777"/>
        <v>2.8300822295727939E-4</v>
      </c>
      <c r="AS2338" s="13">
        <f t="shared" si="2778"/>
        <v>3.0726607063933254E-4</v>
      </c>
      <c r="AT2338" s="13">
        <f t="shared" si="2779"/>
        <v>1.6680158120420944E-4</v>
      </c>
      <c r="AU2338" s="13">
        <f t="shared" si="2780"/>
        <v>6.0366286531047367E-5</v>
      </c>
      <c r="AV2338" s="13">
        <f t="shared" si="2781"/>
        <v>1.6385134915570035E-5</v>
      </c>
      <c r="AW2338" s="13">
        <f t="shared" si="2782"/>
        <v>7.8454087755674852E-8</v>
      </c>
      <c r="AX2338" s="13">
        <f t="shared" si="2783"/>
        <v>3.6974843020013792E-4</v>
      </c>
      <c r="AY2338" s="13">
        <f t="shared" si="2784"/>
        <v>2.7034185819196563E-4</v>
      </c>
      <c r="AZ2338" s="13">
        <f t="shared" si="2785"/>
        <v>9.883033208704287E-5</v>
      </c>
      <c r="BA2338" s="13">
        <f t="shared" si="2786"/>
        <v>2.4086625247404272E-5</v>
      </c>
      <c r="BB2338" s="13">
        <f t="shared" si="2787"/>
        <v>4.4027387915022135E-6</v>
      </c>
      <c r="BC2338" s="13">
        <f t="shared" si="2788"/>
        <v>6.438131923287954E-7</v>
      </c>
      <c r="BD2338" s="13">
        <f t="shared" si="2789"/>
        <v>3.4486947804152547E-5</v>
      </c>
      <c r="BE2338" s="13">
        <f t="shared" si="2790"/>
        <v>3.7442971901651415E-5</v>
      </c>
      <c r="BF2338" s="13">
        <f t="shared" si="2791"/>
        <v>2.032618474661081E-5</v>
      </c>
      <c r="BG2338" s="13">
        <f t="shared" si="2792"/>
        <v>7.3561430511544058E-6</v>
      </c>
      <c r="BH2338" s="13">
        <f t="shared" si="2793"/>
        <v>1.9966673995990572E-6</v>
      </c>
      <c r="BI2338" s="13">
        <f t="shared" si="2794"/>
        <v>4.3356206391293925E-7</v>
      </c>
      <c r="BJ2338" s="14">
        <f t="shared" si="2795"/>
        <v>0.4360146018554984</v>
      </c>
      <c r="BK2338" s="14">
        <f t="shared" si="2796"/>
        <v>0.3198074917728328</v>
      </c>
      <c r="BL2338" s="14">
        <f t="shared" si="2797"/>
        <v>0.23371091897617804</v>
      </c>
      <c r="BM2338" s="14">
        <f t="shared" si="2798"/>
        <v>0.27374999680168377</v>
      </c>
      <c r="BN2338" s="14">
        <f t="shared" si="2799"/>
        <v>0.72610078179844273</v>
      </c>
    </row>
    <row r="2339" spans="1:66" x14ac:dyDescent="0.25">
      <c r="A2339" t="s">
        <v>72</v>
      </c>
      <c r="B2339" t="s">
        <v>80</v>
      </c>
      <c r="C2339" t="s">
        <v>78</v>
      </c>
      <c r="D2339" t="s">
        <v>547</v>
      </c>
      <c r="E2339" s="10">
        <f>VLOOKUP(A2339,home!$A$2:$E$405,3,FALSE)</f>
        <v>1.3571428571428601</v>
      </c>
      <c r="F2339" s="10">
        <f>VLOOKUP(B2339,home!$B$2:$E$405,3,FALSE)</f>
        <v>0.96</v>
      </c>
      <c r="G2339" s="10">
        <f>VLOOKUP(C2339,away!$B$2:$E$405,4,FALSE)</f>
        <v>0.94</v>
      </c>
      <c r="H2339" s="10">
        <f>VLOOKUP(A2339,away!$A$2:$E$405,3,FALSE)</f>
        <v>1.0912698412698401</v>
      </c>
      <c r="I2339" s="10">
        <f>VLOOKUP(C2339,away!$B$2:$E$405,3,FALSE)</f>
        <v>0.94</v>
      </c>
      <c r="J2339" s="10">
        <f>VLOOKUP(B2339,home!$B$2:$E$405,4,FALSE)</f>
        <v>1.01</v>
      </c>
      <c r="K2339" s="12">
        <f t="shared" si="2744"/>
        <v>1.2246857142857168</v>
      </c>
      <c r="L2339" s="12">
        <f t="shared" si="2745"/>
        <v>1.0360515873015861</v>
      </c>
      <c r="M2339" s="13">
        <f t="shared" si="2746"/>
        <v>0.10427357533292299</v>
      </c>
      <c r="N2339" s="13">
        <f t="shared" si="2747"/>
        <v>0.12770235808772629</v>
      </c>
      <c r="O2339" s="13">
        <f t="shared" si="2748"/>
        <v>0.10803280323728637</v>
      </c>
      <c r="P2339" s="13">
        <f t="shared" si="2749"/>
        <v>0.13230623079894435</v>
      </c>
      <c r="Q2339" s="13">
        <f t="shared" si="2750"/>
        <v>7.8197626815318735E-2</v>
      </c>
      <c r="R2339" s="13">
        <f t="shared" si="2751"/>
        <v>5.5963778637315241E-2</v>
      </c>
      <c r="S2339" s="13">
        <f t="shared" si="2752"/>
        <v>4.1968779367960792E-2</v>
      </c>
      <c r="T2339" s="13">
        <f t="shared" si="2753"/>
        <v>8.1016775385228043E-2</v>
      </c>
      <c r="U2339" s="13">
        <f t="shared" si="2754"/>
        <v>6.8538040214568149E-2</v>
      </c>
      <c r="V2339" s="13">
        <f t="shared" si="2755"/>
        <v>5.9168404860629837E-3</v>
      </c>
      <c r="W2339" s="13">
        <f t="shared" si="2756"/>
        <v>3.1922505483922184E-2</v>
      </c>
      <c r="X2339" s="13">
        <f t="shared" si="2757"/>
        <v>3.3073362477261156E-2</v>
      </c>
      <c r="Y2339" s="13">
        <f t="shared" si="2758"/>
        <v>1.7132854845983571E-2</v>
      </c>
      <c r="Z2339" s="13">
        <f t="shared" si="2759"/>
        <v>1.9327120562861681E-2</v>
      </c>
      <c r="AA2339" s="13">
        <f t="shared" si="2760"/>
        <v>2.3669648451614421E-2</v>
      </c>
      <c r="AB2339" s="13">
        <f t="shared" si="2761"/>
        <v>1.4493940160428612E-2</v>
      </c>
      <c r="AC2339" s="13">
        <f t="shared" si="2762"/>
        <v>4.6921934706981423E-4</v>
      </c>
      <c r="AD2339" s="13">
        <f t="shared" si="2763"/>
        <v>9.773759107591741E-3</v>
      </c>
      <c r="AE2339" s="13">
        <f t="shared" si="2764"/>
        <v>1.0126118637323754E-2</v>
      </c>
      <c r="AF2339" s="13">
        <f t="shared" si="2765"/>
        <v>5.2455906437017261E-3</v>
      </c>
      <c r="AG2339" s="13">
        <f t="shared" si="2766"/>
        <v>1.8115675042471738E-3</v>
      </c>
      <c r="AH2339" s="13">
        <f t="shared" si="2767"/>
        <v>5.0059734842804919E-3</v>
      </c>
      <c r="AI2339" s="13">
        <f t="shared" si="2768"/>
        <v>6.1307442122914124E-3</v>
      </c>
      <c r="AJ2339" s="13">
        <f t="shared" si="2769"/>
        <v>3.7541174273665666E-3</v>
      </c>
      <c r="AK2339" s="13">
        <f t="shared" si="2770"/>
        <v>1.5325379943489604E-3</v>
      </c>
      <c r="AL2339" s="13">
        <f t="shared" si="2771"/>
        <v>2.3814525599813278E-5</v>
      </c>
      <c r="AM2339" s="13">
        <f t="shared" si="2772"/>
        <v>2.3939566307875034E-3</v>
      </c>
      <c r="AN2339" s="13">
        <f t="shared" si="2773"/>
        <v>2.4802625672585496E-3</v>
      </c>
      <c r="AO2339" s="13">
        <f t="shared" si="2774"/>
        <v>1.2848399848664638E-3</v>
      </c>
      <c r="AP2339" s="13">
        <f t="shared" si="2775"/>
        <v>4.4372016858314851E-4</v>
      </c>
      <c r="AQ2339" s="13">
        <f t="shared" si="2776"/>
        <v>1.1492924624457459E-4</v>
      </c>
      <c r="AR2339" s="13">
        <f t="shared" si="2777"/>
        <v>1.0372893548756914E-3</v>
      </c>
      <c r="AS2339" s="13">
        <f t="shared" si="2778"/>
        <v>1.2703534544969064E-3</v>
      </c>
      <c r="AT2339" s="13">
        <f t="shared" si="2779"/>
        <v>7.7789186390793592E-4</v>
      </c>
      <c r="AU2339" s="13">
        <f t="shared" si="2780"/>
        <v>3.1755768432904601E-4</v>
      </c>
      <c r="AV2339" s="13">
        <f t="shared" si="2781"/>
        <v>9.7227089864859013E-5</v>
      </c>
      <c r="AW2339" s="13">
        <f t="shared" si="2782"/>
        <v>8.3935458302206188E-7</v>
      </c>
      <c r="AX2339" s="13">
        <f t="shared" si="2783"/>
        <v>4.886407477241706E-4</v>
      </c>
      <c r="AY2339" s="13">
        <f t="shared" si="2784"/>
        <v>5.0625702229986072E-4</v>
      </c>
      <c r="AZ2339" s="13">
        <f t="shared" si="2785"/>
        <v>2.6225419576817263E-4</v>
      </c>
      <c r="BA2339" s="13">
        <f t="shared" si="2786"/>
        <v>9.0569625267372038E-5</v>
      </c>
      <c r="BB2339" s="13">
        <f t="shared" si="2787"/>
        <v>2.3458701004892658E-5</v>
      </c>
      <c r="BC2339" s="13">
        <f t="shared" si="2788"/>
        <v>4.8608848824304718E-6</v>
      </c>
      <c r="BD2339" s="13">
        <f t="shared" si="2789"/>
        <v>1.7911421376833297E-4</v>
      </c>
      <c r="BE2339" s="13">
        <f t="shared" si="2790"/>
        <v>2.193586188275954E-4</v>
      </c>
      <c r="BF2339" s="13">
        <f t="shared" si="2791"/>
        <v>1.34322683391801E-4</v>
      </c>
      <c r="BG2339" s="13">
        <f t="shared" si="2792"/>
        <v>5.483435715148733E-5</v>
      </c>
      <c r="BH2339" s="13">
        <f t="shared" si="2793"/>
        <v>1.6788713463866846E-5</v>
      </c>
      <c r="BI2339" s="13">
        <f t="shared" si="2794"/>
        <v>4.1121795080867988E-6</v>
      </c>
      <c r="BJ2339" s="14">
        <f t="shared" si="2795"/>
        <v>0.40409626876299148</v>
      </c>
      <c r="BK2339" s="14">
        <f t="shared" si="2796"/>
        <v>0.28546471688086061</v>
      </c>
      <c r="BL2339" s="14">
        <f t="shared" si="2797"/>
        <v>0.29123043403308579</v>
      </c>
      <c r="BM2339" s="14">
        <f t="shared" si="2798"/>
        <v>0.39313674966256879</v>
      </c>
      <c r="BN2339" s="14">
        <f t="shared" si="2799"/>
        <v>0.60647637290951395</v>
      </c>
    </row>
    <row r="2340" spans="1:66" x14ac:dyDescent="0.25">
      <c r="A2340" t="s">
        <v>72</v>
      </c>
      <c r="B2340" t="s">
        <v>237</v>
      </c>
      <c r="C2340" t="s">
        <v>103</v>
      </c>
      <c r="D2340" t="s">
        <v>547</v>
      </c>
      <c r="E2340" s="10">
        <f>VLOOKUP(A2340,home!$A$2:$E$405,3,FALSE)</f>
        <v>1.3571428571428601</v>
      </c>
      <c r="F2340" s="10">
        <f>VLOOKUP(B2340,home!$B$2:$E$405,3,FALSE)</f>
        <v>1.1100000000000001</v>
      </c>
      <c r="G2340" s="10">
        <f>VLOOKUP(C2340,away!$B$2:$E$405,4,FALSE)</f>
        <v>0.96</v>
      </c>
      <c r="H2340" s="10">
        <f>VLOOKUP(A2340,away!$A$2:$E$405,3,FALSE)</f>
        <v>1.0912698412698401</v>
      </c>
      <c r="I2340" s="10">
        <f>VLOOKUP(C2340,away!$B$2:$E$405,3,FALSE)</f>
        <v>0.96</v>
      </c>
      <c r="J2340" s="10">
        <f>VLOOKUP(B2340,home!$B$2:$E$405,4,FALSE)</f>
        <v>1.01</v>
      </c>
      <c r="K2340" s="12">
        <f t="shared" si="2744"/>
        <v>1.4461714285714318</v>
      </c>
      <c r="L2340" s="12">
        <f t="shared" si="2745"/>
        <v>1.0580952380952369</v>
      </c>
      <c r="M2340" s="13">
        <f t="shared" si="2746"/>
        <v>8.1735515390846017E-2</v>
      </c>
      <c r="N2340" s="13">
        <f t="shared" si="2747"/>
        <v>0.11820356705780204</v>
      </c>
      <c r="O2340" s="13">
        <f t="shared" si="2748"/>
        <v>8.6483959618314121E-2</v>
      </c>
      <c r="P2340" s="13">
        <f t="shared" si="2749"/>
        <v>0.12507063142973135</v>
      </c>
      <c r="Q2340" s="13">
        <f t="shared" si="2750"/>
        <v>8.5471310717110324E-2</v>
      </c>
      <c r="R2340" s="13">
        <f t="shared" si="2751"/>
        <v>4.5754132921879458E-2</v>
      </c>
      <c r="S2340" s="13">
        <f t="shared" si="2752"/>
        <v>4.7845366764468968E-2</v>
      </c>
      <c r="T2340" s="13">
        <f t="shared" si="2753"/>
        <v>9.043678686353282E-2</v>
      </c>
      <c r="U2340" s="13">
        <f t="shared" si="2754"/>
        <v>6.6168319770681591E-2</v>
      </c>
      <c r="V2340" s="13">
        <f t="shared" si="2755"/>
        <v>8.1347070128225361E-3</v>
      </c>
      <c r="W2340" s="13">
        <f t="shared" si="2756"/>
        <v>4.1202055840545378E-2</v>
      </c>
      <c r="X2340" s="13">
        <f t="shared" si="2757"/>
        <v>4.3595699084615108E-2</v>
      </c>
      <c r="Y2340" s="13">
        <f t="shared" si="2758"/>
        <v>2.306420080143206E-2</v>
      </c>
      <c r="Z2340" s="13">
        <f t="shared" si="2759"/>
        <v>1.6137410055939053E-2</v>
      </c>
      <c r="AA2340" s="13">
        <f t="shared" si="2760"/>
        <v>2.333746135404037E-2</v>
      </c>
      <c r="AB2340" s="13">
        <f t="shared" si="2761"/>
        <v>1.6874984912801577E-2</v>
      </c>
      <c r="AC2340" s="13">
        <f t="shared" si="2762"/>
        <v>7.7797648436887714E-4</v>
      </c>
      <c r="AD2340" s="13">
        <f t="shared" si="2763"/>
        <v>1.4896308988750355E-2</v>
      </c>
      <c r="AE2340" s="13">
        <f t="shared" si="2764"/>
        <v>1.5761713606192024E-2</v>
      </c>
      <c r="AF2340" s="13">
        <f t="shared" si="2765"/>
        <v>8.3386970554663407E-3</v>
      </c>
      <c r="AG2340" s="13">
        <f t="shared" si="2766"/>
        <v>2.9410452154359028E-3</v>
      </c>
      <c r="AH2340" s="13">
        <f t="shared" si="2767"/>
        <v>4.2687291838448254E-3</v>
      </c>
      <c r="AI2340" s="13">
        <f t="shared" si="2768"/>
        <v>6.1733141819854337E-3</v>
      </c>
      <c r="AJ2340" s="13">
        <f t="shared" si="2769"/>
        <v>4.463835294791078E-3</v>
      </c>
      <c r="AK2340" s="13">
        <f t="shared" si="2770"/>
        <v>2.1518236883918632E-3</v>
      </c>
      <c r="AL2340" s="13">
        <f t="shared" si="2771"/>
        <v>4.7617983282892623E-5</v>
      </c>
      <c r="AM2340" s="13">
        <f t="shared" si="2772"/>
        <v>4.3085232901405087E-3</v>
      </c>
      <c r="AN2340" s="13">
        <f t="shared" si="2773"/>
        <v>4.5588279765200954E-3</v>
      </c>
      <c r="AO2340" s="13">
        <f t="shared" si="2774"/>
        <v>2.4118370866256286E-3</v>
      </c>
      <c r="AP2340" s="13">
        <f t="shared" si="2775"/>
        <v>8.5065111214002221E-4</v>
      </c>
      <c r="AQ2340" s="13">
        <f t="shared" si="2776"/>
        <v>2.2501747275894369E-4</v>
      </c>
      <c r="AR2340" s="13">
        <f t="shared" si="2777"/>
        <v>9.0334440442887563E-4</v>
      </c>
      <c r="AS2340" s="13">
        <f t="shared" si="2778"/>
        <v>1.3063908678449165E-3</v>
      </c>
      <c r="AT2340" s="13">
        <f t="shared" si="2779"/>
        <v>9.446325738119779E-4</v>
      </c>
      <c r="AU2340" s="13">
        <f t="shared" si="2780"/>
        <v>4.5536687958159209E-4</v>
      </c>
      <c r="AV2340" s="13">
        <f t="shared" si="2781"/>
        <v>1.6463464269215656E-4</v>
      </c>
      <c r="AW2340" s="13">
        <f t="shared" si="2782"/>
        <v>2.0240117734632638E-6</v>
      </c>
      <c r="AX2340" s="13">
        <f t="shared" si="2783"/>
        <v>1.038477213589297E-3</v>
      </c>
      <c r="AY2340" s="13">
        <f t="shared" si="2784"/>
        <v>1.0988077945692455E-3</v>
      </c>
      <c r="AZ2340" s="13">
        <f t="shared" si="2785"/>
        <v>5.8132164750782382E-4</v>
      </c>
      <c r="BA2340" s="13">
        <f t="shared" si="2786"/>
        <v>2.0503122234323543E-4</v>
      </c>
      <c r="BB2340" s="13">
        <f t="shared" si="2787"/>
        <v>5.423564000555578E-5</v>
      </c>
      <c r="BC2340" s="13">
        <f t="shared" si="2788"/>
        <v>1.1477294484985224E-5</v>
      </c>
      <c r="BD2340" s="13">
        <f t="shared" si="2789"/>
        <v>1.5930406878102846E-4</v>
      </c>
      <c r="BE2340" s="13">
        <f t="shared" si="2790"/>
        <v>2.3038099272630155E-4</v>
      </c>
      <c r="BF2340" s="13">
        <f t="shared" si="2791"/>
        <v>1.6658520468335012E-4</v>
      </c>
      <c r="BG2340" s="13">
        <f t="shared" si="2792"/>
        <v>8.0303587811928249E-5</v>
      </c>
      <c r="BH2340" s="13">
        <f t="shared" si="2793"/>
        <v>2.9033188576346925E-5</v>
      </c>
      <c r="BI2340" s="13">
        <f t="shared" si="2794"/>
        <v>8.3973935598878763E-6</v>
      </c>
      <c r="BJ2340" s="14">
        <f t="shared" si="2795"/>
        <v>0.45925559298156771</v>
      </c>
      <c r="BK2340" s="14">
        <f t="shared" si="2796"/>
        <v>0.26471062286008989</v>
      </c>
      <c r="BL2340" s="14">
        <f t="shared" si="2797"/>
        <v>0.26012493473122861</v>
      </c>
      <c r="BM2340" s="14">
        <f t="shared" si="2798"/>
        <v>0.456412659710346</v>
      </c>
      <c r="BN2340" s="14">
        <f t="shared" si="2799"/>
        <v>0.54271911713568333</v>
      </c>
    </row>
    <row r="2341" spans="1:66" x14ac:dyDescent="0.25">
      <c r="A2341" t="s">
        <v>72</v>
      </c>
      <c r="B2341" t="s">
        <v>76</v>
      </c>
      <c r="C2341" t="s">
        <v>81</v>
      </c>
      <c r="D2341" t="s">
        <v>547</v>
      </c>
      <c r="E2341" s="10">
        <f>VLOOKUP(A2341,home!$A$2:$E$405,3,FALSE)</f>
        <v>1.3571428571428601</v>
      </c>
      <c r="F2341" s="10">
        <f>VLOOKUP(B2341,home!$B$2:$E$405,3,FALSE)</f>
        <v>1.1100000000000001</v>
      </c>
      <c r="G2341" s="10">
        <f>VLOOKUP(C2341,away!$B$2:$E$405,4,FALSE)</f>
        <v>1.4</v>
      </c>
      <c r="H2341" s="10">
        <f>VLOOKUP(A2341,away!$A$2:$E$405,3,FALSE)</f>
        <v>1.0912698412698401</v>
      </c>
      <c r="I2341" s="10">
        <f>VLOOKUP(C2341,away!$B$2:$E$405,3,FALSE)</f>
        <v>1.03</v>
      </c>
      <c r="J2341" s="10">
        <f>VLOOKUP(B2341,home!$B$2:$E$405,4,FALSE)</f>
        <v>0.82</v>
      </c>
      <c r="K2341" s="12">
        <f t="shared" si="2744"/>
        <v>2.1090000000000044</v>
      </c>
      <c r="L2341" s="12">
        <f t="shared" si="2745"/>
        <v>0.92168650793650675</v>
      </c>
      <c r="M2341" s="13">
        <f t="shared" si="2746"/>
        <v>4.8282480439846252E-2</v>
      </c>
      <c r="N2341" s="13">
        <f t="shared" si="2747"/>
        <v>0.10182775124763595</v>
      </c>
      <c r="O2341" s="13">
        <f t="shared" si="2748"/>
        <v>4.4501310791114579E-2</v>
      </c>
      <c r="P2341" s="13">
        <f t="shared" si="2749"/>
        <v>9.3853264458460831E-2</v>
      </c>
      <c r="Q2341" s="13">
        <f t="shared" si="2750"/>
        <v>0.10737736369063236</v>
      </c>
      <c r="R2341" s="13">
        <f t="shared" si="2751"/>
        <v>2.0508128870829791E-2</v>
      </c>
      <c r="S2341" s="13">
        <f t="shared" si="2752"/>
        <v>4.5608858375057841E-2</v>
      </c>
      <c r="T2341" s="13">
        <f t="shared" si="2753"/>
        <v>9.8968267371447191E-2</v>
      </c>
      <c r="U2341" s="13">
        <f t="shared" si="2754"/>
        <v>4.3251643788580117E-2</v>
      </c>
      <c r="V2341" s="13">
        <f t="shared" si="2755"/>
        <v>9.8506865976315094E-3</v>
      </c>
      <c r="W2341" s="13">
        <f t="shared" si="2756"/>
        <v>7.5486286674514708E-2</v>
      </c>
      <c r="X2341" s="13">
        <f t="shared" si="2757"/>
        <v>6.9574691962127511E-2</v>
      </c>
      <c r="Y2341" s="13">
        <f t="shared" si="2758"/>
        <v>3.2063027437665724E-2</v>
      </c>
      <c r="Z2341" s="13">
        <f t="shared" si="2759"/>
        <v>6.3006885610889891E-3</v>
      </c>
      <c r="AA2341" s="13">
        <f t="shared" si="2760"/>
        <v>1.3288152175336704E-2</v>
      </c>
      <c r="AB2341" s="13">
        <f t="shared" si="2761"/>
        <v>1.4012356468892588E-2</v>
      </c>
      <c r="AC2341" s="13">
        <f t="shared" si="2762"/>
        <v>1.1967579724605772E-3</v>
      </c>
      <c r="AD2341" s="13">
        <f t="shared" si="2763"/>
        <v>3.9800144649137961E-2</v>
      </c>
      <c r="AE2341" s="13">
        <f t="shared" si="2764"/>
        <v>3.668325633703181E-2</v>
      </c>
      <c r="AF2341" s="13">
        <f t="shared" si="2765"/>
        <v>1.6905231216509289E-2</v>
      </c>
      <c r="AG2341" s="13">
        <f t="shared" si="2766"/>
        <v>5.1937745086012245E-3</v>
      </c>
      <c r="AH2341" s="13">
        <f t="shared" si="2767"/>
        <v>1.4518149093664008E-3</v>
      </c>
      <c r="AI2341" s="13">
        <f t="shared" si="2768"/>
        <v>3.0618776438537457E-3</v>
      </c>
      <c r="AJ2341" s="13">
        <f t="shared" si="2769"/>
        <v>3.2287499754437825E-3</v>
      </c>
      <c r="AK2341" s="13">
        <f t="shared" si="2770"/>
        <v>2.2698112327369838E-3</v>
      </c>
      <c r="AL2341" s="13">
        <f t="shared" si="2771"/>
        <v>9.3052089668052432E-5</v>
      </c>
      <c r="AM2341" s="13">
        <f t="shared" si="2772"/>
        <v>1.6787701013006435E-2</v>
      </c>
      <c r="AN2341" s="13">
        <f t="shared" si="2773"/>
        <v>1.5472997522960056E-2</v>
      </c>
      <c r="AO2341" s="13">
        <f t="shared" si="2774"/>
        <v>7.1306265271236366E-3</v>
      </c>
      <c r="AP2341" s="13">
        <f t="shared" si="2775"/>
        <v>2.1907340877280021E-3</v>
      </c>
      <c r="AQ2341" s="13">
        <f t="shared" si="2776"/>
        <v>5.0479251278387276E-4</v>
      </c>
      <c r="AR2341" s="13">
        <f t="shared" si="2777"/>
        <v>2.6762364279681484E-4</v>
      </c>
      <c r="AS2341" s="13">
        <f t="shared" si="2778"/>
        <v>5.6441826265848363E-4</v>
      </c>
      <c r="AT2341" s="13">
        <f t="shared" si="2779"/>
        <v>5.9517905797337246E-4</v>
      </c>
      <c r="AU2341" s="13">
        <f t="shared" si="2780"/>
        <v>4.1841087775528163E-4</v>
      </c>
      <c r="AV2341" s="13">
        <f t="shared" si="2781"/>
        <v>2.2060713529647273E-4</v>
      </c>
      <c r="AW2341" s="13">
        <f t="shared" si="2782"/>
        <v>5.0243911228655384E-6</v>
      </c>
      <c r="AX2341" s="13">
        <f t="shared" si="2783"/>
        <v>5.9008769060717708E-3</v>
      </c>
      <c r="AY2341" s="13">
        <f t="shared" si="2784"/>
        <v>5.4387586293204683E-3</v>
      </c>
      <c r="AZ2341" s="13">
        <f t="shared" si="2785"/>
        <v>2.5064152242839622E-3</v>
      </c>
      <c r="BA2341" s="13">
        <f t="shared" si="2786"/>
        <v>7.7004303183639386E-4</v>
      </c>
      <c r="BB2341" s="13">
        <f t="shared" si="2787"/>
        <v>1.7743456824353152E-4</v>
      </c>
      <c r="BC2341" s="13">
        <f t="shared" si="2788"/>
        <v>3.2707809518320477E-5</v>
      </c>
      <c r="BD2341" s="13">
        <f t="shared" si="2789"/>
        <v>4.1110850128440549E-5</v>
      </c>
      <c r="BE2341" s="13">
        <f t="shared" si="2790"/>
        <v>8.6702782920881281E-5</v>
      </c>
      <c r="BF2341" s="13">
        <f t="shared" si="2791"/>
        <v>9.1428084590069534E-5</v>
      </c>
      <c r="BG2341" s="13">
        <f t="shared" si="2792"/>
        <v>6.4273943466819006E-5</v>
      </c>
      <c r="BH2341" s="13">
        <f t="shared" si="2793"/>
        <v>3.3888436692880395E-5</v>
      </c>
      <c r="BI2341" s="13">
        <f t="shared" si="2794"/>
        <v>1.4294142597056986E-5</v>
      </c>
      <c r="BJ2341" s="14">
        <f t="shared" si="2795"/>
        <v>0.64079288292818015</v>
      </c>
      <c r="BK2341" s="14">
        <f t="shared" si="2796"/>
        <v>0.20432385856244553</v>
      </c>
      <c r="BL2341" s="14">
        <f t="shared" si="2797"/>
        <v>0.14797178307303127</v>
      </c>
      <c r="BM2341" s="14">
        <f t="shared" si="2798"/>
        <v>0.57760517938802847</v>
      </c>
      <c r="BN2341" s="14">
        <f t="shared" si="2799"/>
        <v>0.41635029949851982</v>
      </c>
    </row>
    <row r="2342" spans="1:66" x14ac:dyDescent="0.25">
      <c r="A2342" t="s">
        <v>72</v>
      </c>
      <c r="B2342" t="s">
        <v>90</v>
      </c>
      <c r="C2342" t="s">
        <v>106</v>
      </c>
      <c r="D2342" t="s">
        <v>547</v>
      </c>
      <c r="E2342" s="10">
        <f>VLOOKUP(A2342,home!$A$2:$E$405,3,FALSE)</f>
        <v>1.3571428571428601</v>
      </c>
      <c r="F2342" s="10">
        <f>VLOOKUP(B2342,home!$B$2:$E$405,3,FALSE)</f>
        <v>0.96</v>
      </c>
      <c r="G2342" s="10">
        <f>VLOOKUP(C2342,away!$B$2:$E$405,4,FALSE)</f>
        <v>2.0099999999999998</v>
      </c>
      <c r="H2342" s="10">
        <f>VLOOKUP(A2342,away!$A$2:$E$405,3,FALSE)</f>
        <v>1.0912698412698401</v>
      </c>
      <c r="I2342" s="10">
        <f>VLOOKUP(C2342,away!$B$2:$E$405,3,FALSE)</f>
        <v>0.33</v>
      </c>
      <c r="J2342" s="10">
        <f>VLOOKUP(B2342,home!$B$2:$E$405,4,FALSE)</f>
        <v>0.73</v>
      </c>
      <c r="K2342" s="12">
        <f t="shared" si="2744"/>
        <v>2.6187428571428626</v>
      </c>
      <c r="L2342" s="12">
        <f t="shared" si="2745"/>
        <v>0.26288690476190446</v>
      </c>
      <c r="M2342" s="13">
        <f t="shared" si="2746"/>
        <v>5.6043351046091837E-2</v>
      </c>
      <c r="N2342" s="13">
        <f t="shared" si="2747"/>
        <v>0.14676312524230298</v>
      </c>
      <c r="O2342" s="13">
        <f t="shared" si="2748"/>
        <v>1.4733063088991923E-2</v>
      </c>
      <c r="P2342" s="13">
        <f t="shared" si="2749"/>
        <v>3.8582103728132762E-2</v>
      </c>
      <c r="Q2342" s="13">
        <f t="shared" si="2750"/>
        <v>0.19216744296012217</v>
      </c>
      <c r="R2342" s="13">
        <f t="shared" si="2751"/>
        <v>1.9365646765634745E-3</v>
      </c>
      <c r="S2342" s="13">
        <f t="shared" si="2752"/>
        <v>6.6403003224420904E-3</v>
      </c>
      <c r="T2342" s="13">
        <f t="shared" si="2753"/>
        <v>5.0518304275796337E-2</v>
      </c>
      <c r="U2342" s="13">
        <f t="shared" si="2754"/>
        <v>5.0713649141457765E-3</v>
      </c>
      <c r="V2342" s="13">
        <f t="shared" si="2755"/>
        <v>5.0793369189367909E-4</v>
      </c>
      <c r="W2342" s="13">
        <f t="shared" si="2756"/>
        <v>0.16774570620907611</v>
      </c>
      <c r="X2342" s="13">
        <f t="shared" si="2757"/>
        <v>4.4098149492403795E-2</v>
      </c>
      <c r="Y2342" s="13">
        <f t="shared" si="2758"/>
        <v>5.7964130128928901E-3</v>
      </c>
      <c r="Z2342" s="13">
        <f t="shared" si="2759"/>
        <v>1.6969916456433684E-4</v>
      </c>
      <c r="AA2342" s="13">
        <f t="shared" si="2760"/>
        <v>4.4439847506596826E-4</v>
      </c>
      <c r="AB2342" s="13">
        <f t="shared" si="2761"/>
        <v>5.8188266615209251E-4</v>
      </c>
      <c r="AC2342" s="13">
        <f t="shared" si="2762"/>
        <v>2.1854901185711163E-5</v>
      </c>
      <c r="AD2342" s="13">
        <f t="shared" si="2763"/>
        <v>0.10982071748785084</v>
      </c>
      <c r="AE2342" s="13">
        <f t="shared" si="2764"/>
        <v>2.8870428499112658E-2</v>
      </c>
      <c r="AF2342" s="13">
        <f t="shared" si="2765"/>
        <v>3.7948287936407999E-3</v>
      </c>
      <c r="AG2342" s="13">
        <f t="shared" si="2766"/>
        <v>3.3253693188719401E-4</v>
      </c>
      <c r="AH2342" s="13">
        <f t="shared" si="2767"/>
        <v>1.1152922028249889E-5</v>
      </c>
      <c r="AI2342" s="13">
        <f t="shared" si="2768"/>
        <v>2.9206634897750687E-5</v>
      </c>
      <c r="AJ2342" s="13">
        <f t="shared" si="2769"/>
        <v>3.8242333259832041E-5</v>
      </c>
      <c r="AK2342" s="13">
        <f t="shared" si="2770"/>
        <v>3.3382279021554024E-5</v>
      </c>
      <c r="AL2342" s="13">
        <f t="shared" si="2771"/>
        <v>6.0182558592666469E-7</v>
      </c>
      <c r="AM2342" s="13">
        <f t="shared" si="2772"/>
        <v>5.7518443897522691E-2</v>
      </c>
      <c r="AN2342" s="13">
        <f t="shared" si="2773"/>
        <v>1.5120845682940991E-2</v>
      </c>
      <c r="AO2342" s="13">
        <f t="shared" si="2774"/>
        <v>1.9875361594853809E-3</v>
      </c>
      <c r="AP2342" s="13">
        <f t="shared" si="2775"/>
        <v>1.7416574302315827E-4</v>
      </c>
      <c r="AQ2342" s="13">
        <f t="shared" si="2776"/>
        <v>1.144647327472883E-5</v>
      </c>
      <c r="AR2342" s="13">
        <f t="shared" si="2777"/>
        <v>5.8639143021149518E-7</v>
      </c>
      <c r="AS2342" s="13">
        <f t="shared" si="2778"/>
        <v>1.5356083693561404E-6</v>
      </c>
      <c r="AT2342" s="13">
        <f t="shared" si="2779"/>
        <v>2.0106817243100956E-6</v>
      </c>
      <c r="AU2342" s="13">
        <f t="shared" si="2780"/>
        <v>1.7551528011749192E-6</v>
      </c>
      <c r="AV2342" s="13">
        <f t="shared" si="2781"/>
        <v>1.149073465317777E-6</v>
      </c>
      <c r="AW2342" s="13">
        <f t="shared" si="2782"/>
        <v>1.1508797678272228E-8</v>
      </c>
      <c r="AX2342" s="13">
        <f t="shared" si="2783"/>
        <v>2.5104335685101686E-2</v>
      </c>
      <c r="AY2342" s="13">
        <f t="shared" si="2784"/>
        <v>6.5996011043602063E-3</v>
      </c>
      <c r="AZ2342" s="13">
        <f t="shared" si="2785"/>
        <v>8.6747435349425039E-4</v>
      </c>
      <c r="BA2342" s="13">
        <f t="shared" si="2786"/>
        <v>7.6015882583479224E-5</v>
      </c>
      <c r="BB2342" s="13">
        <f t="shared" si="2787"/>
        <v>4.9958950212788021E-6</v>
      </c>
      <c r="BC2342" s="13">
        <f t="shared" si="2788"/>
        <v>2.626710757318787E-7</v>
      </c>
      <c r="BD2342" s="13">
        <f t="shared" si="2789"/>
        <v>2.5692438011201035E-8</v>
      </c>
      <c r="BE2342" s="13">
        <f t="shared" si="2790"/>
        <v>6.728188852441849E-8</v>
      </c>
      <c r="BF2342" s="13">
        <f t="shared" si="2791"/>
        <v>8.8096982494201637E-8</v>
      </c>
      <c r="BG2342" s="13">
        <f t="shared" si="2792"/>
        <v>7.6901114547510104E-8</v>
      </c>
      <c r="BH2342" s="13">
        <f t="shared" si="2793"/>
        <v>5.0346061106904309E-8</v>
      </c>
      <c r="BI2342" s="13">
        <f t="shared" si="2794"/>
        <v>2.6368677581796728E-8</v>
      </c>
      <c r="BJ2342" s="14">
        <f t="shared" si="2795"/>
        <v>0.85737277645296939</v>
      </c>
      <c r="BK2342" s="14">
        <f t="shared" si="2796"/>
        <v>0.10839574661969222</v>
      </c>
      <c r="BL2342" s="14">
        <f t="shared" si="2797"/>
        <v>2.2886629585079254E-2</v>
      </c>
      <c r="BM2342" s="14">
        <f t="shared" si="2798"/>
        <v>0.53199961148453734</v>
      </c>
      <c r="BN2342" s="14">
        <f t="shared" si="2799"/>
        <v>0.45022565074220516</v>
      </c>
    </row>
    <row r="2343" spans="1:66" x14ac:dyDescent="0.25">
      <c r="A2343" t="s">
        <v>72</v>
      </c>
      <c r="B2343" t="s">
        <v>367</v>
      </c>
      <c r="C2343" t="s">
        <v>77</v>
      </c>
      <c r="D2343" t="s">
        <v>547</v>
      </c>
      <c r="E2343" s="10">
        <f>VLOOKUP(A2343,home!$A$2:$E$405,3,FALSE)</f>
        <v>1.3571428571428601</v>
      </c>
      <c r="F2343" s="10">
        <f>VLOOKUP(B2343,home!$B$2:$E$405,3,FALSE)</f>
        <v>1.07</v>
      </c>
      <c r="G2343" s="10">
        <f>VLOOKUP(C2343,away!$B$2:$E$405,4,FALSE)</f>
        <v>0.4</v>
      </c>
      <c r="H2343" s="10">
        <f>VLOOKUP(A2343,away!$A$2:$E$405,3,FALSE)</f>
        <v>1.0912698412698401</v>
      </c>
      <c r="I2343" s="10">
        <f>VLOOKUP(C2343,away!$B$2:$E$405,3,FALSE)</f>
        <v>0.94</v>
      </c>
      <c r="J2343" s="10">
        <f>VLOOKUP(B2343,home!$B$2:$E$405,4,FALSE)</f>
        <v>1.33</v>
      </c>
      <c r="K2343" s="12">
        <f t="shared" si="2744"/>
        <v>0.58085714285714418</v>
      </c>
      <c r="L2343" s="12">
        <f t="shared" si="2745"/>
        <v>1.3643055555555541</v>
      </c>
      <c r="M2343" s="13">
        <f t="shared" si="2746"/>
        <v>0.14296396143620821</v>
      </c>
      <c r="N2343" s="13">
        <f t="shared" si="2747"/>
        <v>8.3041638171374832E-2</v>
      </c>
      <c r="O2343" s="13">
        <f t="shared" si="2748"/>
        <v>0.19504652683164886</v>
      </c>
      <c r="P2343" s="13">
        <f t="shared" si="2749"/>
        <v>0.11329416829964084</v>
      </c>
      <c r="Q2343" s="13">
        <f t="shared" si="2750"/>
        <v>2.4117664343200774E-2</v>
      </c>
      <c r="R2343" s="13">
        <f t="shared" si="2751"/>
        <v>0.13305153007411702</v>
      </c>
      <c r="S2343" s="13">
        <f t="shared" si="2752"/>
        <v>2.2445461852347127E-2</v>
      </c>
      <c r="T2343" s="13">
        <f t="shared" si="2753"/>
        <v>3.2903863450452903E-2</v>
      </c>
      <c r="U2343" s="13">
        <f t="shared" si="2754"/>
        <v>7.7283931611623002E-2</v>
      </c>
      <c r="V2343" s="13">
        <f t="shared" si="2755"/>
        <v>1.9763643828033827E-3</v>
      </c>
      <c r="W2343" s="13">
        <f t="shared" si="2756"/>
        <v>4.6696392009264089E-3</v>
      </c>
      <c r="X2343" s="13">
        <f t="shared" si="2757"/>
        <v>6.370814704263897E-3</v>
      </c>
      <c r="Y2343" s="13">
        <f t="shared" si="2758"/>
        <v>4.3458689472211263E-3</v>
      </c>
      <c r="Z2343" s="13">
        <f t="shared" si="2759"/>
        <v>6.0507647218428232E-2</v>
      </c>
      <c r="AA2343" s="13">
        <f t="shared" si="2760"/>
        <v>3.5146299084304243E-2</v>
      </c>
      <c r="AB2343" s="13">
        <f t="shared" si="2761"/>
        <v>1.0207489434055812E-2</v>
      </c>
      <c r="AC2343" s="13">
        <f t="shared" si="2762"/>
        <v>9.7887676008235263E-5</v>
      </c>
      <c r="AD2343" s="13">
        <f t="shared" si="2763"/>
        <v>6.7809832110595771E-4</v>
      </c>
      <c r="AE2343" s="13">
        <f t="shared" si="2764"/>
        <v>9.2513330669775212E-4</v>
      </c>
      <c r="AF2343" s="13">
        <f t="shared" si="2765"/>
        <v>6.3108225497861194E-4</v>
      </c>
      <c r="AG2343" s="13">
        <f t="shared" si="2766"/>
        <v>2.8699634215994895E-4</v>
      </c>
      <c r="AH2343" s="13">
        <f t="shared" si="2767"/>
        <v>2.0637729813424304E-2</v>
      </c>
      <c r="AI2343" s="13">
        <f t="shared" si="2768"/>
        <v>1.1987572774483342E-2</v>
      </c>
      <c r="AJ2343" s="13">
        <f t="shared" si="2769"/>
        <v>3.4815336357892413E-3</v>
      </c>
      <c r="AK2343" s="13">
        <f t="shared" si="2770"/>
        <v>6.7409122681519481E-4</v>
      </c>
      <c r="AL2343" s="13">
        <f t="shared" si="2771"/>
        <v>3.1029086571824546E-6</v>
      </c>
      <c r="AM2343" s="13">
        <f t="shared" si="2772"/>
        <v>7.8775650674766607E-5</v>
      </c>
      <c r="AN2343" s="13">
        <f t="shared" si="2773"/>
        <v>1.074740578580877E-4</v>
      </c>
      <c r="AO2343" s="13">
        <f t="shared" si="2774"/>
        <v>7.3313727106944079E-5</v>
      </c>
      <c r="AP2343" s="13">
        <f t="shared" si="2775"/>
        <v>3.3340775063495862E-5</v>
      </c>
      <c r="AQ2343" s="13">
        <f t="shared" si="2776"/>
        <v>1.1371751161413874E-5</v>
      </c>
      <c r="AR2343" s="13">
        <f t="shared" si="2777"/>
        <v>5.6312338877018532E-3</v>
      </c>
      <c r="AS2343" s="13">
        <f t="shared" si="2778"/>
        <v>3.2709424267708264E-3</v>
      </c>
      <c r="AT2343" s="13">
        <f t="shared" si="2779"/>
        <v>9.4997513623215775E-4</v>
      </c>
      <c r="AU2343" s="13">
        <f t="shared" si="2780"/>
        <v>1.8393328113904586E-4</v>
      </c>
      <c r="AV2343" s="13">
        <f t="shared" si="2781"/>
        <v>2.6709740039691499E-5</v>
      </c>
      <c r="AW2343" s="13">
        <f t="shared" si="2782"/>
        <v>6.8304209927700756E-8</v>
      </c>
      <c r="AX2343" s="13">
        <f t="shared" si="2783"/>
        <v>7.6262332296095623E-6</v>
      </c>
      <c r="AY2343" s="13">
        <f t="shared" si="2784"/>
        <v>1.0404512363118701E-5</v>
      </c>
      <c r="AZ2343" s="13">
        <f t="shared" si="2785"/>
        <v>7.0974670099246477E-6</v>
      </c>
      <c r="BA2343" s="13">
        <f t="shared" si="2786"/>
        <v>3.2277045573374867E-6</v>
      </c>
      <c r="BB2343" s="13">
        <f t="shared" si="2787"/>
        <v>1.1008938148168785E-6</v>
      </c>
      <c r="BC2343" s="13">
        <f t="shared" si="2788"/>
        <v>3.0039110952628296E-7</v>
      </c>
      <c r="BD2343" s="13">
        <f t="shared" si="2789"/>
        <v>1.2804539462707226E-3</v>
      </c>
      <c r="BE2343" s="13">
        <f t="shared" si="2790"/>
        <v>7.4376082079096698E-4</v>
      </c>
      <c r="BF2343" s="13">
        <f t="shared" si="2791"/>
        <v>2.1600939266686273E-4</v>
      </c>
      <c r="BG2343" s="13">
        <f t="shared" si="2792"/>
        <v>4.1823532884926956E-5</v>
      </c>
      <c r="BH2343" s="13">
        <f t="shared" si="2793"/>
        <v>6.0733744539326194E-6</v>
      </c>
      <c r="BI2343" s="13">
        <f t="shared" si="2794"/>
        <v>7.0555258656257411E-7</v>
      </c>
      <c r="BJ2343" s="14">
        <f t="shared" si="2795"/>
        <v>0.15830483220633121</v>
      </c>
      <c r="BK2343" s="14">
        <f t="shared" si="2796"/>
        <v>0.28079135106802811</v>
      </c>
      <c r="BL2343" s="14">
        <f t="shared" si="2797"/>
        <v>0.49986832557779864</v>
      </c>
      <c r="BM2343" s="14">
        <f t="shared" si="2798"/>
        <v>0.30794633070624255</v>
      </c>
      <c r="BN2343" s="14">
        <f t="shared" si="2799"/>
        <v>0.69151548915619054</v>
      </c>
    </row>
    <row r="2344" spans="1:66" x14ac:dyDescent="0.25">
      <c r="A2344" t="s">
        <v>91</v>
      </c>
      <c r="B2344" t="s">
        <v>122</v>
      </c>
      <c r="C2344" t="s">
        <v>92</v>
      </c>
      <c r="D2344" t="s">
        <v>547</v>
      </c>
      <c r="E2344" s="10">
        <f>VLOOKUP(A2344,home!$A$2:$E$405,3,FALSE)</f>
        <v>1.51502145922747</v>
      </c>
      <c r="F2344" s="10">
        <f>VLOOKUP(B2344,home!$B$2:$E$405,3,FALSE)</f>
        <v>0.9</v>
      </c>
      <c r="G2344" s="10">
        <f>VLOOKUP(C2344,away!$B$2:$E$405,4,FALSE)</f>
        <v>1.1000000000000001</v>
      </c>
      <c r="H2344" s="10">
        <f>VLOOKUP(A2344,away!$A$2:$E$405,3,FALSE)</f>
        <v>1.2618025751073001</v>
      </c>
      <c r="I2344" s="10">
        <f>VLOOKUP(C2344,away!$B$2:$E$405,3,FALSE)</f>
        <v>0.81</v>
      </c>
      <c r="J2344" s="10">
        <f>VLOOKUP(B2344,home!$B$2:$E$405,4,FALSE)</f>
        <v>1.22</v>
      </c>
      <c r="K2344" s="12">
        <f t="shared" ref="K2344:K2407" si="2800">E2344*F2344*G2344</f>
        <v>1.4998712446351954</v>
      </c>
      <c r="L2344" s="12">
        <f t="shared" ref="L2344:L2407" si="2801">H2344*I2344*J2344</f>
        <v>1.2469133047210339</v>
      </c>
      <c r="M2344" s="13">
        <f t="shared" ref="M2344:M2407" si="2802">_xlfn.POISSON.DIST(0,K2344,FALSE) * _xlfn.POISSON.DIST(0,L2344,FALSE)</f>
        <v>6.4133748922682504E-2</v>
      </c>
      <c r="N2344" s="13">
        <f t="shared" ref="N2344:N2407" si="2803">_xlfn.POISSON.DIST(1,K2344,FALSE) * _xlfn.POISSON.DIST(0,L2344,FALSE)</f>
        <v>9.6192365819784909E-2</v>
      </c>
      <c r="O2344" s="13">
        <f t="shared" ref="O2344:O2407" si="2804">_xlfn.POISSON.DIST(0,K2344,FALSE) * _xlfn.POISSON.DIST(1,L2344,FALSE)</f>
        <v>7.9969224813331075E-2</v>
      </c>
      <c r="P2344" s="13">
        <f t="shared" ref="P2344:P2407" si="2805">_xlfn.POISSON.DIST(1,K2344,FALSE) * _xlfn.POISSON.DIST(1,L2344,FALSE)</f>
        <v>0.11994354075328262</v>
      </c>
      <c r="Q2344" s="13">
        <f t="shared" ref="Q2344:Q2407" si="2806">_xlfn.POISSON.DIST(2,K2344,FALSE) * _xlfn.POISSON.DIST(0,L2344,FALSE)</f>
        <v>7.2138081723262443E-2</v>
      </c>
      <c r="R2344" s="13">
        <f t="shared" ref="R2344:R2407" si="2807">_xlfn.POISSON.DIST(0,K2344,FALSE) * _xlfn.POISSON.DIST(2,L2344,FALSE)</f>
        <v>4.9857345193984992E-2</v>
      </c>
      <c r="S2344" s="13">
        <f t="shared" ref="S2344:S2407" si="2808">_xlfn.POISSON.DIST(2,K2344,FALSE) * _xlfn.POISSON.DIST(2,L2344,FALSE)</f>
        <v>5.6079884655496307E-2</v>
      </c>
      <c r="T2344" s="13">
        <f t="shared" ref="T2344:T2407" si="2809">_xlfn.POISSON.DIST(2,K2344,FALSE) * _xlfn.POISSON.DIST(1,L2344,FALSE)</f>
        <v>8.994993387778917E-2</v>
      </c>
      <c r="U2344" s="13">
        <f t="shared" ref="U2344:U2407" si="2810">_xlfn.POISSON.DIST(1,K2344,FALSE) * _xlfn.POISSON.DIST(2,L2344,FALSE)</f>
        <v>7.477959839030883E-2</v>
      </c>
      <c r="V2344" s="13">
        <f t="shared" ref="V2344:V2407" si="2811">_xlfn.POISSON.DIST(3,K2344,FALSE) * _xlfn.POISSON.DIST(3,L2344,FALSE)</f>
        <v>1.1653458667942106E-2</v>
      </c>
      <c r="W2344" s="13">
        <f t="shared" ref="W2344:W2407" si="2812">_xlfn.POISSON.DIST(3,K2344,FALSE) * _xlfn.POISSON.DIST(0,L2344,FALSE)</f>
        <v>3.6065944806621703E-2</v>
      </c>
      <c r="X2344" s="13">
        <f t="shared" ref="X2344:X2407" si="2813">_xlfn.POISSON.DIST(3,K2344,FALSE) * _xlfn.POISSON.DIST(1,L2344,FALSE)</f>
        <v>4.4971106426711073E-2</v>
      </c>
      <c r="Y2344" s="13">
        <f t="shared" ref="Y2344:Y2407" si="2814">_xlfn.POISSON.DIST(3,K2344,FALSE) * _xlfn.POISSON.DIST(2,L2344,FALSE)</f>
        <v>2.8037535465745823E-2</v>
      </c>
      <c r="Z2344" s="13">
        <f t="shared" ref="Z2344:Z2407" si="2815">_xlfn.POISSON.DIST(0,K2344,FALSE) * _xlfn.POISSON.DIST(3,L2344,FALSE)</f>
        <v>2.0722595686816399E-2</v>
      </c>
      <c r="AA2344" s="13">
        <f t="shared" ref="AA2344:AA2407" si="2816">_xlfn.POISSON.DIST(1,K2344,FALSE) * _xlfn.POISSON.DIST(3,L2344,FALSE)</f>
        <v>3.1081225384857237E-2</v>
      </c>
      <c r="AB2344" s="13">
        <f t="shared" ref="AB2344:AB2407" si="2817">_xlfn.POISSON.DIST(2,K2344,FALSE) * _xlfn.POISSON.DIST(3,L2344,FALSE)</f>
        <v>2.3308918101386435E-2</v>
      </c>
      <c r="AC2344" s="13">
        <f t="shared" ref="AC2344:AC2407" si="2818">_xlfn.POISSON.DIST(4,K2344,FALSE) * _xlfn.POISSON.DIST(4,L2344,FALSE)</f>
        <v>1.362150503960966E-3</v>
      </c>
      <c r="AD2344" s="13">
        <f t="shared" ref="AD2344:AD2407" si="2819">_xlfn.POISSON.DIST(4,K2344,FALSE) * _xlfn.POISSON.DIST(0,L2344,FALSE)</f>
        <v>1.3523568381512986E-2</v>
      </c>
      <c r="AE2344" s="13">
        <f t="shared" ref="AE2344:AE2407" si="2820">_xlfn.POISSON.DIST(4,K2344,FALSE) * _xlfn.POISSON.DIST(1,L2344,FALSE)</f>
        <v>1.686271734221324E-2</v>
      </c>
      <c r="AF2344" s="13">
        <f t="shared" ref="AF2344:AF2407" si="2821">_xlfn.POISSON.DIST(4,K2344,FALSE) * _xlfn.POISSON.DIST(2,L2344,FALSE)</f>
        <v>1.0513173303877903E-2</v>
      </c>
      <c r="AG2344" s="13">
        <f t="shared" ref="AG2344:AG2407" si="2822">_xlfn.POISSON.DIST(4,K2344,FALSE) * _xlfn.POISSON.DIST(3,L2344,FALSE)</f>
        <v>4.3696718891477826E-3</v>
      </c>
      <c r="AH2344" s="13">
        <f t="shared" ref="AH2344:AH2407" si="2823">_xlfn.POISSON.DIST(0,K2344,FALSE) * _xlfn.POISSON.DIST(4,L2344,FALSE)</f>
        <v>6.4598200675615187E-3</v>
      </c>
      <c r="AI2344" s="13">
        <f t="shared" ref="AI2344:AI2407" si="2824">_xlfn.POISSON.DIST(1,K2344,FALSE) * _xlfn.POISSON.DIST(4,L2344,FALSE)</f>
        <v>9.6888983648529062E-3</v>
      </c>
      <c r="AJ2344" s="13">
        <f t="shared" ref="AJ2344:AJ2407" si="2825">_xlfn.POISSON.DIST(2,K2344,FALSE) * _xlfn.POISSON.DIST(4,L2344,FALSE)</f>
        <v>7.2660500248179216E-3</v>
      </c>
      <c r="AK2344" s="13">
        <f t="shared" ref="AK2344:AK2407" si="2826">_xlfn.POISSON.DIST(3,K2344,FALSE) * _xlfn.POISSON.DIST(4,L2344,FALSE)</f>
        <v>3.6327131647684173E-3</v>
      </c>
      <c r="AL2344" s="13">
        <f t="shared" ref="AL2344:AL2407" si="2827">_xlfn.POISSON.DIST(5,K2344,FALSE) * _xlfn.POISSON.DIST(5,L2344,FALSE)</f>
        <v>1.0190026763033194E-4</v>
      </c>
      <c r="AM2344" s="13">
        <f t="shared" ref="AM2344:AM2407" si="2828">_xlfn.POISSON.DIST(5,K2344,FALSE) * _xlfn.POISSON.DIST(0,L2344,FALSE)</f>
        <v>4.0567222680578082E-3</v>
      </c>
      <c r="AN2344" s="13">
        <f t="shared" ref="AN2344:AN2407" si="2829">_xlfn.POISSON.DIST(5,K2344,FALSE) * _xlfn.POISSON.DIST(1,L2344,FALSE)</f>
        <v>5.058380969599369E-3</v>
      </c>
      <c r="AO2344" s="13">
        <f t="shared" ref="AO2344:AO2407" si="2830">_xlfn.POISSON.DIST(5,K2344,FALSE) * _xlfn.POISSON.DIST(2,L2344,FALSE)</f>
        <v>3.1536812656705695E-3</v>
      </c>
      <c r="AP2344" s="13">
        <f t="shared" ref="AP2344:AP2407" si="2831">_xlfn.POISSON.DIST(5,K2344,FALSE) * _xlfn.POISSON.DIST(3,L2344,FALSE)</f>
        <v>1.3107890430047011E-3</v>
      </c>
      <c r="AQ2344" s="13">
        <f t="shared" ref="AQ2344:AQ2407" si="2832">_xlfn.POISSON.DIST(5,K2344,FALSE) * _xlfn.POISSON.DIST(4,L2344,FALSE)</f>
        <v>4.0861007435127829E-4</v>
      </c>
      <c r="AR2344" s="13">
        <f t="shared" ref="AR2344:AR2407" si="2833">_xlfn.POISSON.DIST(0,K2344,FALSE) * _xlfn.POISSON.DIST(5,L2344,FALSE)</f>
        <v>1.6109671176692771E-3</v>
      </c>
      <c r="AS2344" s="13">
        <f t="shared" ref="AS2344:AS2407" si="2834">_xlfn.POISSON.DIST(1,K2344,FALSE) * _xlfn.POISSON.DIST(5,L2344,FALSE)</f>
        <v>2.4162432558449917E-3</v>
      </c>
      <c r="AT2344" s="13">
        <f t="shared" ref="AT2344:AT2407" si="2835">_xlfn.POISSON.DIST(2,K2344,FALSE) * _xlfn.POISSON.DIST(5,L2344,FALSE)</f>
        <v>1.8120268897428128E-3</v>
      </c>
      <c r="AU2344" s="13">
        <f t="shared" ref="AU2344:AU2407" si="2836">_xlfn.POISSON.DIST(3,K2344,FALSE) * _xlfn.POISSON.DIST(5,L2344,FALSE)</f>
        <v>9.0593567547699852E-4</v>
      </c>
      <c r="AV2344" s="13">
        <f t="shared" ref="AV2344:AV2407" si="2837">_xlfn.POISSON.DIST(4,K2344,FALSE) * _xlfn.POISSON.DIST(5,L2344,FALSE)</f>
        <v>3.3969671728427799E-4</v>
      </c>
      <c r="AW2344" s="13">
        <f t="shared" ref="AW2344:AW2407" si="2838">_xlfn.POISSON.DIST(6,K2344,FALSE) * _xlfn.POISSON.DIST(6,L2344,FALSE)</f>
        <v>5.2937455398543174E-6</v>
      </c>
      <c r="AX2344" s="13">
        <f t="shared" ref="AX2344:AX2407" si="2839">_xlfn.POISSON.DIST(6,K2344,FALSE) * _xlfn.POISSON.DIST(0,L2344,FALSE)</f>
        <v>1.0140935128885305E-3</v>
      </c>
      <c r="AY2344" s="13">
        <f t="shared" ref="AY2344:AY2407" si="2840">_xlfn.POISSON.DIST(6,K2344,FALSE) * _xlfn.POISSON.DIST(1,L2344,FALSE)</f>
        <v>1.2644866934519998E-3</v>
      </c>
      <c r="AZ2344" s="13">
        <f t="shared" ref="AZ2344:AZ2407" si="2841">_xlfn.POISSON.DIST(6,K2344,FALSE) * _xlfn.POISSON.DIST(2,L2344,FALSE)</f>
        <v>7.883526408540032E-4</v>
      </c>
      <c r="BA2344" s="13">
        <f t="shared" ref="BA2344:BA2407" si="2842">_xlfn.POISSON.DIST(6,K2344,FALSE) * _xlfn.POISSON.DIST(3,L2344,FALSE)</f>
        <v>3.276691322309399E-4</v>
      </c>
      <c r="BB2344" s="13">
        <f t="shared" ref="BB2344:BB2407" si="2843">_xlfn.POISSON.DIST(6,K2344,FALSE) * _xlfn.POISSON.DIST(4,L2344,FALSE)</f>
        <v>1.0214375013128867E-4</v>
      </c>
      <c r="BC2344" s="13">
        <f t="shared" ref="BC2344:BC2407" si="2844">_xlfn.POISSON.DIST(6,K2344,FALSE) * _xlfn.POISSON.DIST(5,L2344,FALSE)</f>
        <v>2.5472880206560937E-5</v>
      </c>
      <c r="BD2344" s="13">
        <f t="shared" ref="BD2344:BD2407" si="2845">_xlfn.POISSON.DIST(0,K2344,FALSE) * _xlfn.POISSON.DIST(6,L2344,FALSE)</f>
        <v>3.3478938874831945E-4</v>
      </c>
      <c r="BE2344" s="13">
        <f t="shared" ref="BE2344:BE2407" si="2846">_xlfn.POISSON.DIST(1,K2344,FALSE) * _xlfn.POISSON.DIST(6,L2344,FALSE)</f>
        <v>5.0214097719259809E-4</v>
      </c>
      <c r="BF2344" s="13">
        <f t="shared" ref="BF2344:BF2407" si="2847">_xlfn.POISSON.DIST(2,K2344,FALSE) * _xlfn.POISSON.DIST(6,L2344,FALSE)</f>
        <v>3.7657340622209779E-4</v>
      </c>
      <c r="BG2344" s="13">
        <f t="shared" ref="BG2344:BG2407" si="2848">_xlfn.POISSON.DIST(3,K2344,FALSE) * _xlfn.POISSON.DIST(6,L2344,FALSE)</f>
        <v>1.8827054116228435E-4</v>
      </c>
      <c r="BH2344" s="13">
        <f t="shared" ref="BH2344:BH2407" si="2849">_xlfn.POISSON.DIST(4,K2344,FALSE) * _xlfn.POISSON.DIST(6,L2344,FALSE)</f>
        <v>7.0595392725304287E-5</v>
      </c>
      <c r="BI2344" s="13">
        <f t="shared" ref="BI2344:BI2407" si="2850">_xlfn.POISSON.DIST(5,K2344,FALSE) * _xlfn.POISSON.DIST(6,L2344,FALSE)</f>
        <v>2.1176799910482496E-5</v>
      </c>
      <c r="BJ2344" s="14">
        <f t="shared" ref="BJ2344:BJ2407" si="2851">SUM(N2344,Q2344,T2344,W2344,X2344,Y2344,AD2344,AE2344,AF2344,AG2344,AM2344,AN2344,AO2344,AP2344,AQ2344,AX2344,AY2344,AZ2344,BA2344,BB2344,BC2344)</f>
        <v>0.43013450126711411</v>
      </c>
      <c r="BK2344" s="14">
        <f t="shared" ref="BK2344:BK2407" si="2852">SUM(M2344,P2344,S2344,V2344,AC2344,AL2344,AY2344)</f>
        <v>0.25453917046444691</v>
      </c>
      <c r="BL2344" s="14">
        <f t="shared" ref="BL2344:BL2407" si="2853">SUM(O2344,R2344,U2344,AA2344,AB2344,AH2344,AI2344,AJ2344,AK2344,AR2344,AS2344,AT2344,AU2344,AV2344,BD2344,BE2344,BF2344,BG2344,BH2344,BI2344)</f>
        <v>0.2946222096678488</v>
      </c>
      <c r="BM2344" s="14">
        <f t="shared" ref="BM2344:BM2407" si="2854">SUM(S2344:BI2344)</f>
        <v>0.51652497691198551</v>
      </c>
      <c r="BN2344" s="14">
        <f t="shared" ref="BN2344:BN2407" si="2855">SUM(M2344:R2344)</f>
        <v>0.48223430722632854</v>
      </c>
    </row>
    <row r="2345" spans="1:66" x14ac:dyDescent="0.25">
      <c r="A2345" t="s">
        <v>91</v>
      </c>
      <c r="B2345" t="s">
        <v>97</v>
      </c>
      <c r="C2345" t="s">
        <v>113</v>
      </c>
      <c r="D2345" t="s">
        <v>547</v>
      </c>
      <c r="E2345" s="10">
        <f>VLOOKUP(A2345,home!$A$2:$E$405,3,FALSE)</f>
        <v>1.51502145922747</v>
      </c>
      <c r="F2345" s="10">
        <f>VLOOKUP(B2345,home!$B$2:$E$405,3,FALSE)</f>
        <v>0.99</v>
      </c>
      <c r="G2345" s="10">
        <f>VLOOKUP(C2345,away!$B$2:$E$405,4,FALSE)</f>
        <v>1.56</v>
      </c>
      <c r="H2345" s="10">
        <f>VLOOKUP(A2345,away!$A$2:$E$405,3,FALSE)</f>
        <v>1.2618025751073001</v>
      </c>
      <c r="I2345" s="10">
        <f>VLOOKUP(C2345,away!$B$2:$E$405,3,FALSE)</f>
        <v>0.18</v>
      </c>
      <c r="J2345" s="10">
        <f>VLOOKUP(B2345,home!$B$2:$E$405,4,FALSE)</f>
        <v>1.1100000000000001</v>
      </c>
      <c r="K2345" s="12">
        <f t="shared" si="2800"/>
        <v>2.339799141630905</v>
      </c>
      <c r="L2345" s="12">
        <f t="shared" si="2801"/>
        <v>0.25210815450643859</v>
      </c>
      <c r="M2345" s="13">
        <f t="shared" si="2802"/>
        <v>7.487709101908456E-2</v>
      </c>
      <c r="N2345" s="13">
        <f t="shared" si="2803"/>
        <v>0.17519735329427316</v>
      </c>
      <c r="O2345" s="13">
        <f t="shared" si="2804"/>
        <v>1.8877125231632031E-2</v>
      </c>
      <c r="P2345" s="13">
        <f t="shared" si="2805"/>
        <v>4.4168681413431721E-2</v>
      </c>
      <c r="Q2345" s="13">
        <f t="shared" si="2806"/>
        <v>0.20496330842697344</v>
      </c>
      <c r="R2345" s="13">
        <f t="shared" si="2807"/>
        <v>2.3795386022668393E-3</v>
      </c>
      <c r="S2345" s="13">
        <f t="shared" si="2808"/>
        <v>6.5135824297180367E-3</v>
      </c>
      <c r="T2345" s="13">
        <f t="shared" si="2809"/>
        <v>5.1672921429058237E-2</v>
      </c>
      <c r="U2345" s="13">
        <f t="shared" si="2810"/>
        <v>5.5676423790615524E-3</v>
      </c>
      <c r="V2345" s="13">
        <f t="shared" si="2811"/>
        <v>4.2691643551788532E-4</v>
      </c>
      <c r="W2345" s="13">
        <f t="shared" si="2812"/>
        <v>0.15985765770775431</v>
      </c>
      <c r="X2345" s="13">
        <f t="shared" si="2813"/>
        <v>4.030141906842389E-2</v>
      </c>
      <c r="Y2345" s="13">
        <f t="shared" si="2814"/>
        <v>5.0801581926654699E-3</v>
      </c>
      <c r="Z2345" s="13">
        <f t="shared" si="2815"/>
        <v>1.9996702853144105E-4</v>
      </c>
      <c r="AA2345" s="13">
        <f t="shared" si="2816"/>
        <v>4.6788268171234833E-4</v>
      </c>
      <c r="AB2345" s="13">
        <f t="shared" si="2817"/>
        <v>5.473757485272595E-4</v>
      </c>
      <c r="AC2345" s="13">
        <f t="shared" si="2818"/>
        <v>1.5739406884928656E-5</v>
      </c>
      <c r="AD2345" s="13">
        <f t="shared" si="2819"/>
        <v>9.3508702571932639E-2</v>
      </c>
      <c r="AE2345" s="13">
        <f t="shared" si="2820"/>
        <v>2.3574306435701402E-2</v>
      </c>
      <c r="AF2345" s="13">
        <f t="shared" si="2821"/>
        <v>2.9716374446369692E-3</v>
      </c>
      <c r="AG2345" s="13">
        <f t="shared" si="2822"/>
        <v>2.497246773432184E-4</v>
      </c>
      <c r="AH2345" s="13">
        <f t="shared" si="2823"/>
        <v>1.2603329631299486E-5</v>
      </c>
      <c r="AI2345" s="13">
        <f t="shared" si="2824"/>
        <v>2.9489259853005882E-5</v>
      </c>
      <c r="AJ2345" s="13">
        <f t="shared" si="2825"/>
        <v>3.4499472445696947E-5</v>
      </c>
      <c r="AK2345" s="13">
        <f t="shared" si="2826"/>
        <v>2.690727867172026E-5</v>
      </c>
      <c r="AL2345" s="13">
        <f t="shared" si="2827"/>
        <v>3.7137599170865201E-7</v>
      </c>
      <c r="AM2345" s="13">
        <f t="shared" si="2828"/>
        <v>4.3758316402565528E-2</v>
      </c>
      <c r="AN2345" s="13">
        <f t="shared" si="2829"/>
        <v>1.1031828392559614E-2</v>
      </c>
      <c r="AO2345" s="13">
        <f t="shared" si="2830"/>
        <v>1.3906069484399674E-3</v>
      </c>
      <c r="AP2345" s="13">
        <f t="shared" si="2831"/>
        <v>1.1686111713834345E-4</v>
      </c>
      <c r="AQ2345" s="13">
        <f t="shared" si="2832"/>
        <v>7.3654101438271267E-6</v>
      </c>
      <c r="AR2345" s="13">
        <f t="shared" si="2833"/>
        <v>6.3548043479664556E-7</v>
      </c>
      <c r="AS2345" s="13">
        <f t="shared" si="2834"/>
        <v>1.4868965758604255E-6</v>
      </c>
      <c r="AT2345" s="13">
        <f t="shared" si="2835"/>
        <v>1.7395196659460781E-6</v>
      </c>
      <c r="AU2345" s="13">
        <f t="shared" si="2836"/>
        <v>1.3567088737435708E-6</v>
      </c>
      <c r="AV2345" s="13">
        <f t="shared" si="2837"/>
        <v>7.9360656455705979E-7</v>
      </c>
      <c r="AW2345" s="13">
        <f t="shared" si="2838"/>
        <v>6.0852271514141389E-9</v>
      </c>
      <c r="AX2345" s="13">
        <f t="shared" si="2839"/>
        <v>1.706427852632271E-2</v>
      </c>
      <c r="AY2345" s="13">
        <f t="shared" si="2840"/>
        <v>4.302043767255067E-3</v>
      </c>
      <c r="AZ2345" s="13">
        <f t="shared" si="2841"/>
        <v>5.4229015738430076E-4</v>
      </c>
      <c r="BA2345" s="13">
        <f t="shared" si="2842"/>
        <v>4.5571923595054055E-5</v>
      </c>
      <c r="BB2345" s="13">
        <f t="shared" si="2843"/>
        <v>2.8722633887143751E-6</v>
      </c>
      <c r="BC2345" s="13">
        <f t="shared" si="2844"/>
        <v>1.4482420443703819E-7</v>
      </c>
      <c r="BD2345" s="13">
        <f t="shared" si="2845"/>
        <v>2.6701633273588554E-8</v>
      </c>
      <c r="BE2345" s="13">
        <f t="shared" si="2846"/>
        <v>6.2476458613685697E-8</v>
      </c>
      <c r="BF2345" s="13">
        <f t="shared" si="2847"/>
        <v>7.3091182118220297E-8</v>
      </c>
      <c r="BG2345" s="13">
        <f t="shared" si="2848"/>
        <v>5.7006228393666676E-8</v>
      </c>
      <c r="BH2345" s="13">
        <f t="shared" si="2849"/>
        <v>3.3345781065779155E-8</v>
      </c>
      <c r="BI2345" s="13">
        <f t="shared" si="2850"/>
        <v>1.5604485982944434E-8</v>
      </c>
      <c r="BJ2345" s="14">
        <f t="shared" si="2851"/>
        <v>0.83563936898176017</v>
      </c>
      <c r="BK2345" s="14">
        <f t="shared" si="2852"/>
        <v>0.13030442584788393</v>
      </c>
      <c r="BL2345" s="14">
        <f t="shared" si="2853"/>
        <v>2.79493444216861E-2</v>
      </c>
      <c r="BM2345" s="14">
        <f t="shared" si="2854"/>
        <v>0.46932797061017206</v>
      </c>
      <c r="BN2345" s="14">
        <f t="shared" si="2855"/>
        <v>0.52046309798766177</v>
      </c>
    </row>
    <row r="2346" spans="1:66" x14ac:dyDescent="0.25">
      <c r="A2346" t="s">
        <v>91</v>
      </c>
      <c r="B2346" t="s">
        <v>118</v>
      </c>
      <c r="C2346" t="s">
        <v>370</v>
      </c>
      <c r="D2346" t="s">
        <v>547</v>
      </c>
      <c r="E2346" s="10">
        <f>VLOOKUP(A2346,home!$A$2:$E$405,3,FALSE)</f>
        <v>1.51502145922747</v>
      </c>
      <c r="F2346" s="10">
        <f>VLOOKUP(B2346,home!$B$2:$E$405,3,FALSE)</f>
        <v>0.95</v>
      </c>
      <c r="G2346" s="10">
        <f>VLOOKUP(C2346,away!$B$2:$E$405,4,FALSE)</f>
        <v>0.86</v>
      </c>
      <c r="H2346" s="10">
        <f>VLOOKUP(A2346,away!$A$2:$E$405,3,FALSE)</f>
        <v>1.2618025751073001</v>
      </c>
      <c r="I2346" s="10">
        <f>VLOOKUP(C2346,away!$B$2:$E$405,3,FALSE)</f>
        <v>0.86</v>
      </c>
      <c r="J2346" s="10">
        <f>VLOOKUP(B2346,home!$B$2:$E$405,4,FALSE)</f>
        <v>0.97</v>
      </c>
      <c r="K2346" s="12">
        <f t="shared" si="2800"/>
        <v>1.2377725321888429</v>
      </c>
      <c r="L2346" s="12">
        <f t="shared" si="2801"/>
        <v>1.0525957081545096</v>
      </c>
      <c r="M2346" s="13">
        <f t="shared" si="2802"/>
        <v>0.10122917832227178</v>
      </c>
      <c r="N2346" s="13">
        <f t="shared" si="2803"/>
        <v>0.12529869638335425</v>
      </c>
      <c r="O2346" s="13">
        <f t="shared" si="2804"/>
        <v>0.1065533986420308</v>
      </c>
      <c r="P2346" s="13">
        <f t="shared" si="2805"/>
        <v>0.13188887005047364</v>
      </c>
      <c r="Q2346" s="13">
        <f t="shared" si="2806"/>
        <v>7.754564235119274E-2</v>
      </c>
      <c r="R2346" s="13">
        <f t="shared" si="2807"/>
        <v>5.6078825049939079E-2</v>
      </c>
      <c r="S2346" s="13">
        <f t="shared" si="2808"/>
        <v>4.2958646734771719E-2</v>
      </c>
      <c r="T2346" s="13">
        <f t="shared" si="2809"/>
        <v>8.1624210324950056E-2</v>
      </c>
      <c r="U2346" s="13">
        <f t="shared" si="2810"/>
        <v>6.9412829284238212E-2</v>
      </c>
      <c r="V2346" s="13">
        <f t="shared" si="2811"/>
        <v>6.2188562523270577E-3</v>
      </c>
      <c r="W2346" s="13">
        <f t="shared" si="2812"/>
        <v>3.1994622031082082E-2</v>
      </c>
      <c r="X2346" s="13">
        <f t="shared" si="2813"/>
        <v>3.3677401833942716E-2</v>
      </c>
      <c r="Y2346" s="13">
        <f t="shared" si="2814"/>
        <v>1.7724344316101457E-2</v>
      </c>
      <c r="Z2346" s="13">
        <f t="shared" si="2815"/>
        <v>1.9676110188637828E-2</v>
      </c>
      <c r="AA2346" s="13">
        <f t="shared" si="2816"/>
        <v>2.4354548731816934E-2</v>
      </c>
      <c r="AB2346" s="13">
        <f t="shared" si="2817"/>
        <v>1.5072695727048818E-2</v>
      </c>
      <c r="AC2346" s="13">
        <f t="shared" si="2818"/>
        <v>5.0639915395401603E-4</v>
      </c>
      <c r="AD2346" s="13">
        <f t="shared" si="2819"/>
        <v>9.9005160819593454E-3</v>
      </c>
      <c r="AE2346" s="13">
        <f t="shared" si="2820"/>
        <v>1.0421240736385107E-2</v>
      </c>
      <c r="AF2346" s="13">
        <f t="shared" si="2821"/>
        <v>5.4846766363819532E-3</v>
      </c>
      <c r="AG2346" s="13">
        <f t="shared" si="2822"/>
        <v>1.9243823626903186E-3</v>
      </c>
      <c r="AH2346" s="13">
        <f t="shared" si="2823"/>
        <v>5.1777472844338488E-3</v>
      </c>
      <c r="AI2346" s="13">
        <f t="shared" si="2824"/>
        <v>6.4088733672875899E-3</v>
      </c>
      <c r="AJ2346" s="13">
        <f t="shared" si="2825"/>
        <v>3.9663637081525996E-3</v>
      </c>
      <c r="AK2346" s="13">
        <f t="shared" si="2826"/>
        <v>1.6364853502073245E-3</v>
      </c>
      <c r="AL2346" s="13">
        <f t="shared" si="2827"/>
        <v>2.6390972767509542E-5</v>
      </c>
      <c r="AM2346" s="13">
        <f t="shared" si="2828"/>
        <v>2.4509173721486361E-3</v>
      </c>
      <c r="AN2346" s="13">
        <f t="shared" si="2829"/>
        <v>2.5798251069649833E-3</v>
      </c>
      <c r="AO2346" s="13">
        <f t="shared" si="2830"/>
        <v>1.357756417690295E-3</v>
      </c>
      <c r="AP2346" s="13">
        <f t="shared" si="2831"/>
        <v>4.7638952599334878E-4</v>
      </c>
      <c r="AQ2346" s="13">
        <f t="shared" si="2832"/>
        <v>1.2536139261759002E-4</v>
      </c>
      <c r="AR2346" s="13">
        <f t="shared" si="2833"/>
        <v>1.0900149139007474E-3</v>
      </c>
      <c r="AS2346" s="13">
        <f t="shared" si="2834"/>
        <v>1.3491905201025317E-3</v>
      </c>
      <c r="AT2346" s="13">
        <f t="shared" si="2835"/>
        <v>8.3499548323624675E-4</v>
      </c>
      <c r="AU2346" s="13">
        <f t="shared" si="2836"/>
        <v>3.4451149121719196E-4</v>
      </c>
      <c r="AV2346" s="13">
        <f t="shared" si="2837"/>
        <v>1.0660671521301444E-4</v>
      </c>
      <c r="AW2346" s="13">
        <f t="shared" si="2838"/>
        <v>9.5511426962255689E-7</v>
      </c>
      <c r="AX2346" s="13">
        <f t="shared" si="2839"/>
        <v>5.056130336516736E-4</v>
      </c>
      <c r="AY2346" s="13">
        <f t="shared" si="2840"/>
        <v>5.3220610920873322E-4</v>
      </c>
      <c r="AZ2346" s="13">
        <f t="shared" si="2841"/>
        <v>2.8009893320336143E-4</v>
      </c>
      <c r="BA2346" s="13">
        <f t="shared" si="2842"/>
        <v>9.8276978316171637E-5</v>
      </c>
      <c r="BB2346" s="13">
        <f t="shared" si="2843"/>
        <v>2.5861481396499017E-5</v>
      </c>
      <c r="BC2346" s="13">
        <f t="shared" si="2844"/>
        <v>5.444336864894513E-6</v>
      </c>
      <c r="BD2346" s="13">
        <f t="shared" si="2845"/>
        <v>1.9122417003272232E-4</v>
      </c>
      <c r="BE2346" s="13">
        <f t="shared" si="2846"/>
        <v>2.3669202515711255E-4</v>
      </c>
      <c r="BF2346" s="13">
        <f t="shared" si="2847"/>
        <v>1.4648544366381233E-4</v>
      </c>
      <c r="BG2346" s="13">
        <f t="shared" si="2848"/>
        <v>6.0438552844187706E-5</v>
      </c>
      <c r="BH2346" s="13">
        <f t="shared" si="2849"/>
        <v>1.870229514894484E-5</v>
      </c>
      <c r="BI2346" s="13">
        <f t="shared" si="2850"/>
        <v>4.6298374448505134E-6</v>
      </c>
      <c r="BJ2346" s="14">
        <f t="shared" si="2851"/>
        <v>0.40403348374609621</v>
      </c>
      <c r="BK2346" s="14">
        <f t="shared" si="2852"/>
        <v>0.28336054759577445</v>
      </c>
      <c r="BL2346" s="14">
        <f t="shared" si="2853"/>
        <v>0.29304525859311659</v>
      </c>
      <c r="BM2346" s="14">
        <f t="shared" si="2854"/>
        <v>0.40098953832942369</v>
      </c>
      <c r="BN2346" s="14">
        <f t="shared" si="2855"/>
        <v>0.59859461079926235</v>
      </c>
    </row>
    <row r="2347" spans="1:66" x14ac:dyDescent="0.25">
      <c r="A2347" t="s">
        <v>91</v>
      </c>
      <c r="B2347" t="s">
        <v>109</v>
      </c>
      <c r="C2347" t="s">
        <v>107</v>
      </c>
      <c r="D2347" t="s">
        <v>547</v>
      </c>
      <c r="E2347" s="10">
        <f>VLOOKUP(A2347,home!$A$2:$E$405,3,FALSE)</f>
        <v>1.51502145922747</v>
      </c>
      <c r="F2347" s="10">
        <f>VLOOKUP(B2347,home!$B$2:$E$405,3,FALSE)</f>
        <v>0.73</v>
      </c>
      <c r="G2347" s="10">
        <f>VLOOKUP(C2347,away!$B$2:$E$405,4,FALSE)</f>
        <v>0.92</v>
      </c>
      <c r="H2347" s="10">
        <f>VLOOKUP(A2347,away!$A$2:$E$405,3,FALSE)</f>
        <v>1.2618025751073001</v>
      </c>
      <c r="I2347" s="10">
        <f>VLOOKUP(C2347,away!$B$2:$E$405,3,FALSE)</f>
        <v>1.45</v>
      </c>
      <c r="J2347" s="10">
        <f>VLOOKUP(B2347,home!$B$2:$E$405,4,FALSE)</f>
        <v>1.41</v>
      </c>
      <c r="K2347" s="12">
        <f t="shared" si="2800"/>
        <v>1.0174884120171688</v>
      </c>
      <c r="L2347" s="12">
        <f t="shared" si="2801"/>
        <v>2.579755364806875</v>
      </c>
      <c r="M2347" s="13">
        <f t="shared" si="2802"/>
        <v>2.7399136605738866E-2</v>
      </c>
      <c r="N2347" s="13">
        <f t="shared" si="2803"/>
        <v>2.7878303995614719E-2</v>
      </c>
      <c r="O2347" s="13">
        <f t="shared" si="2804"/>
        <v>7.068306964973127E-2</v>
      </c>
      <c r="P2347" s="13">
        <f t="shared" si="2805"/>
        <v>7.1919204294404002E-2</v>
      </c>
      <c r="Q2347" s="13">
        <f t="shared" si="2806"/>
        <v>1.4182925631114953E-2</v>
      </c>
      <c r="R2347" s="13">
        <f t="shared" si="2807"/>
        <v>9.1172514064956148E-2</v>
      </c>
      <c r="S2347" s="13">
        <f t="shared" si="2808"/>
        <v>4.7194661831577972E-2</v>
      </c>
      <c r="T2347" s="13">
        <f t="shared" si="2809"/>
        <v>3.6588478485525731E-2</v>
      </c>
      <c r="U2347" s="13">
        <f t="shared" si="2810"/>
        <v>9.2766976555565206E-2</v>
      </c>
      <c r="V2347" s="13">
        <f t="shared" si="2811"/>
        <v>1.376443423792509E-2</v>
      </c>
      <c r="W2347" s="13">
        <f t="shared" si="2812"/>
        <v>4.8103208260535865E-3</v>
      </c>
      <c r="X2347" s="13">
        <f t="shared" si="2813"/>
        <v>1.2409450957453976E-2</v>
      </c>
      <c r="Y2347" s="13">
        <f t="shared" si="2814"/>
        <v>1.6006673840899859E-2</v>
      </c>
      <c r="Z2347" s="13">
        <f t="shared" si="2815"/>
        <v>7.8400927427333622E-2</v>
      </c>
      <c r="AA2347" s="13">
        <f t="shared" si="2816"/>
        <v>7.9772035148710979E-2</v>
      </c>
      <c r="AB2347" s="13">
        <f t="shared" si="2817"/>
        <v>4.0583560683419846E-2</v>
      </c>
      <c r="AC2347" s="13">
        <f t="shared" si="2818"/>
        <v>2.2581166794569704E-3</v>
      </c>
      <c r="AD2347" s="13">
        <f t="shared" si="2819"/>
        <v>1.2236114246485944E-3</v>
      </c>
      <c r="AE2347" s="13">
        <f t="shared" si="2820"/>
        <v>3.1566181371761944E-3</v>
      </c>
      <c r="AF2347" s="13">
        <f t="shared" si="2821"/>
        <v>4.0716512870134867E-3</v>
      </c>
      <c r="AG2347" s="13">
        <f t="shared" si="2822"/>
        <v>3.5012880837652863E-3</v>
      </c>
      <c r="AH2347" s="13">
        <f t="shared" si="2823"/>
        <v>5.0563803284124596E-2</v>
      </c>
      <c r="AI2347" s="13">
        <f t="shared" si="2824"/>
        <v>5.1448083909112437E-2</v>
      </c>
      <c r="AJ2347" s="13">
        <f t="shared" si="2825"/>
        <v>2.6173914599004429E-2</v>
      </c>
      <c r="AK2347" s="13">
        <f t="shared" si="2826"/>
        <v>8.8772182672046708E-3</v>
      </c>
      <c r="AL2347" s="13">
        <f t="shared" si="2827"/>
        <v>2.3709061658016081E-4</v>
      </c>
      <c r="AM2347" s="13">
        <f t="shared" si="2828"/>
        <v>2.4900208907835289E-4</v>
      </c>
      <c r="AN2347" s="13">
        <f t="shared" si="2829"/>
        <v>6.4236447514800013E-4</v>
      </c>
      <c r="AO2347" s="13">
        <f t="shared" si="2830"/>
        <v>8.2857160046220313E-4</v>
      </c>
      <c r="AP2347" s="13">
        <f t="shared" si="2831"/>
        <v>7.1250401047299571E-4</v>
      </c>
      <c r="AQ2347" s="13">
        <f t="shared" si="2832"/>
        <v>4.5952151086603118E-4</v>
      </c>
      <c r="AR2347" s="13">
        <f t="shared" si="2833"/>
        <v>2.608844855745197E-2</v>
      </c>
      <c r="AS2347" s="13">
        <f t="shared" si="2834"/>
        <v>2.6544694094713401E-2</v>
      </c>
      <c r="AT2347" s="13">
        <f t="shared" si="2835"/>
        <v>1.3504459320955725E-2</v>
      </c>
      <c r="AU2347" s="13">
        <f t="shared" si="2836"/>
        <v>4.5802102898765658E-3</v>
      </c>
      <c r="AV2347" s="13">
        <f t="shared" si="2837"/>
        <v>1.1650777236378005E-3</v>
      </c>
      <c r="AW2347" s="13">
        <f t="shared" si="2838"/>
        <v>1.7287009132477657E-5</v>
      </c>
      <c r="AX2347" s="13">
        <f t="shared" si="2839"/>
        <v>4.2226123367548455E-5</v>
      </c>
      <c r="AY2347" s="13">
        <f t="shared" si="2840"/>
        <v>1.0893306829243007E-4</v>
      </c>
      <c r="AZ2347" s="13">
        <f t="shared" si="2841"/>
        <v>1.4051033366613511E-4</v>
      </c>
      <c r="BA2347" s="13">
        <f t="shared" si="2842"/>
        <v>1.2082742902867203E-4</v>
      </c>
      <c r="BB2347" s="13">
        <f t="shared" si="2843"/>
        <v>7.7926302063134663E-5</v>
      </c>
      <c r="BC2347" s="13">
        <f t="shared" si="2844"/>
        <v>4.0206159161386518E-5</v>
      </c>
      <c r="BD2347" s="13">
        <f t="shared" si="2845"/>
        <v>1.1216969187595816E-2</v>
      </c>
      <c r="BE2347" s="13">
        <f t="shared" si="2846"/>
        <v>1.1413136166332379E-2</v>
      </c>
      <c r="BF2347" s="13">
        <f t="shared" si="2847"/>
        <v>5.8063668970086231E-3</v>
      </c>
      <c r="BG2347" s="13">
        <f t="shared" si="2848"/>
        <v>1.9693036778754541E-3</v>
      </c>
      <c r="BH2347" s="13">
        <f t="shared" si="2849"/>
        <v>5.0093591799526627E-4</v>
      </c>
      <c r="BI2347" s="13">
        <f t="shared" si="2850"/>
        <v>1.0193929834467327E-4</v>
      </c>
      <c r="BJ2347" s="14">
        <f t="shared" si="2851"/>
        <v>0.1272519157708733</v>
      </c>
      <c r="BK2347" s="14">
        <f t="shared" si="2852"/>
        <v>0.16288157733397551</v>
      </c>
      <c r="BL2347" s="14">
        <f t="shared" si="2853"/>
        <v>0.6149327172936172</v>
      </c>
      <c r="BM2347" s="14">
        <f t="shared" si="2854"/>
        <v>0.68014033752507952</v>
      </c>
      <c r="BN2347" s="14">
        <f t="shared" si="2855"/>
        <v>0.30323515424155995</v>
      </c>
    </row>
    <row r="2348" spans="1:66" x14ac:dyDescent="0.25">
      <c r="A2348" t="s">
        <v>91</v>
      </c>
      <c r="B2348" t="s">
        <v>100</v>
      </c>
      <c r="C2348" t="s">
        <v>389</v>
      </c>
      <c r="D2348" t="s">
        <v>547</v>
      </c>
      <c r="E2348" s="10">
        <f>VLOOKUP(A2348,home!$A$2:$E$405,3,FALSE)</f>
        <v>1.51502145922747</v>
      </c>
      <c r="F2348" s="10">
        <f>VLOOKUP(B2348,home!$B$2:$E$405,3,FALSE)</f>
        <v>1.1000000000000001</v>
      </c>
      <c r="G2348" s="10">
        <f>VLOOKUP(C2348,away!$B$2:$E$405,4,FALSE)</f>
        <v>0.72</v>
      </c>
      <c r="H2348" s="10">
        <f>VLOOKUP(A2348,away!$A$2:$E$405,3,FALSE)</f>
        <v>1.2618025751073001</v>
      </c>
      <c r="I2348" s="10">
        <f>VLOOKUP(C2348,away!$B$2:$E$405,3,FALSE)</f>
        <v>1.02</v>
      </c>
      <c r="J2348" s="10">
        <f>VLOOKUP(B2348,home!$B$2:$E$405,4,FALSE)</f>
        <v>1.41</v>
      </c>
      <c r="K2348" s="12">
        <f t="shared" si="2800"/>
        <v>1.1998969957081564</v>
      </c>
      <c r="L2348" s="12">
        <f t="shared" si="2801"/>
        <v>1.8147244635193187</v>
      </c>
      <c r="M2348" s="13">
        <f t="shared" si="2802"/>
        <v>4.9064404849879867E-2</v>
      </c>
      <c r="N2348" s="13">
        <f t="shared" si="2803"/>
        <v>5.8872231975579545E-2</v>
      </c>
      <c r="O2348" s="13">
        <f t="shared" si="2804"/>
        <v>8.903837576909289E-2</v>
      </c>
      <c r="P2348" s="13">
        <f t="shared" si="2805"/>
        <v>0.10683687958806846</v>
      </c>
      <c r="Q2348" s="13">
        <f t="shared" si="2806"/>
        <v>3.5320307139065789E-2</v>
      </c>
      <c r="R2348" s="13">
        <f t="shared" si="2807"/>
        <v>8.0790059350099322E-2</v>
      </c>
      <c r="S2348" s="13">
        <f t="shared" si="2808"/>
        <v>5.8158857093236475E-2</v>
      </c>
      <c r="T2348" s="13">
        <f t="shared" si="2809"/>
        <v>6.4096625424278728E-2</v>
      </c>
      <c r="U2348" s="13">
        <f t="shared" si="2810"/>
        <v>9.6939749497267816E-2</v>
      </c>
      <c r="V2348" s="13">
        <f t="shared" si="2811"/>
        <v>1.4071098841661933E-2</v>
      </c>
      <c r="W2348" s="13">
        <f t="shared" si="2812"/>
        <v>1.4126910141218136E-2</v>
      </c>
      <c r="X2348" s="13">
        <f t="shared" si="2813"/>
        <v>2.5636449427207702E-2</v>
      </c>
      <c r="Y2348" s="13">
        <f t="shared" si="2814"/>
        <v>2.3261545966664826E-2</v>
      </c>
      <c r="Z2348" s="13">
        <f t="shared" si="2815"/>
        <v>4.8870565703934304E-2</v>
      </c>
      <c r="AA2348" s="13">
        <f t="shared" si="2816"/>
        <v>5.8639644966708836E-2</v>
      </c>
      <c r="AB2348" s="13">
        <f t="shared" si="2817"/>
        <v>3.5180766912473432E-2</v>
      </c>
      <c r="AC2348" s="13">
        <f t="shared" si="2818"/>
        <v>1.9149731577531375E-3</v>
      </c>
      <c r="AD2348" s="13">
        <f t="shared" si="2819"/>
        <v>4.2377092592716815E-3</v>
      </c>
      <c r="AE2348" s="13">
        <f t="shared" si="2820"/>
        <v>7.6902746620826513E-3</v>
      </c>
      <c r="AF2348" s="13">
        <f t="shared" si="2821"/>
        <v>6.9778647802320763E-3</v>
      </c>
      <c r="AG2348" s="13">
        <f t="shared" si="2822"/>
        <v>4.2209673066056679E-3</v>
      </c>
      <c r="AH2348" s="13">
        <f t="shared" si="2823"/>
        <v>2.217165278223944E-2</v>
      </c>
      <c r="AI2348" s="13">
        <f t="shared" si="2824"/>
        <v>2.660369956329349E-2</v>
      </c>
      <c r="AJ2348" s="13">
        <f t="shared" si="2825"/>
        <v>1.5960849590359129E-2</v>
      </c>
      <c r="AK2348" s="13">
        <f t="shared" si="2826"/>
        <v>6.383791824140562E-3</v>
      </c>
      <c r="AL2348" s="13">
        <f t="shared" si="2827"/>
        <v>1.6679281633618428E-4</v>
      </c>
      <c r="AM2348" s="13">
        <f t="shared" si="2828"/>
        <v>1.0169629217769442E-3</v>
      </c>
      <c r="AN2348" s="13">
        <f t="shared" si="2829"/>
        <v>1.8455074926407038E-3</v>
      </c>
      <c r="AO2348" s="13">
        <f t="shared" si="2830"/>
        <v>1.6745437972516424E-3</v>
      </c>
      <c r="AP2348" s="13">
        <f t="shared" si="2831"/>
        <v>1.0129451980356965E-3</v>
      </c>
      <c r="AQ2348" s="13">
        <f t="shared" si="2832"/>
        <v>4.5955410776994963E-4</v>
      </c>
      <c r="AR2348" s="13">
        <f t="shared" si="2833"/>
        <v>8.047088140117219E-3</v>
      </c>
      <c r="AS2348" s="13">
        <f t="shared" si="2834"/>
        <v>9.6556768835253867E-3</v>
      </c>
      <c r="AT2348" s="13">
        <f t="shared" si="2835"/>
        <v>5.7929088420354043E-3</v>
      </c>
      <c r="AU2348" s="13">
        <f t="shared" si="2836"/>
        <v>2.3169646386564996E-3</v>
      </c>
      <c r="AV2348" s="13">
        <f t="shared" si="2837"/>
        <v>6.9502972727149195E-4</v>
      </c>
      <c r="AW2348" s="13">
        <f t="shared" si="2838"/>
        <v>1.0088567425693743E-5</v>
      </c>
      <c r="AX2348" s="13">
        <f t="shared" si="2839"/>
        <v>2.0337512576445747E-4</v>
      </c>
      <c r="AY2348" s="13">
        <f t="shared" si="2840"/>
        <v>3.69069815996079E-4</v>
      </c>
      <c r="AZ2348" s="13">
        <f t="shared" si="2841"/>
        <v>3.3488001191732918E-4</v>
      </c>
      <c r="BA2348" s="13">
        <f t="shared" si="2842"/>
        <v>2.0257164999000607E-4</v>
      </c>
      <c r="BB2348" s="13">
        <f t="shared" si="2843"/>
        <v>9.1902932213084207E-5</v>
      </c>
      <c r="BC2348" s="13">
        <f t="shared" si="2844"/>
        <v>3.3355699871248325E-5</v>
      </c>
      <c r="BD2348" s="13">
        <f t="shared" si="2845"/>
        <v>2.4338746179944793E-3</v>
      </c>
      <c r="BE2348" s="13">
        <f t="shared" si="2846"/>
        <v>2.9203988420619122E-3</v>
      </c>
      <c r="BF2348" s="13">
        <f t="shared" si="2847"/>
        <v>1.7520888984298342E-3</v>
      </c>
      <c r="BG2348" s="13">
        <f t="shared" si="2848"/>
        <v>7.0077540181319063E-4</v>
      </c>
      <c r="BH2348" s="13">
        <f t="shared" si="2849"/>
        <v>2.1021457482545589E-4</v>
      </c>
      <c r="BI2348" s="13">
        <f t="shared" si="2850"/>
        <v>5.0447167357426325E-5</v>
      </c>
      <c r="BJ2348" s="14">
        <f t="shared" si="2851"/>
        <v>0.25168555483543392</v>
      </c>
      <c r="BK2348" s="14">
        <f t="shared" si="2852"/>
        <v>0.23058207616293214</v>
      </c>
      <c r="BL2348" s="14">
        <f t="shared" si="2853"/>
        <v>0.46628405798976313</v>
      </c>
      <c r="BM2348" s="14">
        <f t="shared" si="2854"/>
        <v>0.57714101477170765</v>
      </c>
      <c r="BN2348" s="14">
        <f t="shared" si="2855"/>
        <v>0.4199222586717859</v>
      </c>
    </row>
    <row r="2349" spans="1:66" x14ac:dyDescent="0.25">
      <c r="A2349" t="s">
        <v>91</v>
      </c>
      <c r="B2349" t="s">
        <v>95</v>
      </c>
      <c r="C2349" t="s">
        <v>94</v>
      </c>
      <c r="D2349" t="s">
        <v>547</v>
      </c>
      <c r="E2349" s="10">
        <f>VLOOKUP(A2349,home!$A$2:$E$405,3,FALSE)</f>
        <v>1.51502145922747</v>
      </c>
      <c r="F2349" s="10">
        <f>VLOOKUP(B2349,home!$B$2:$E$405,3,FALSE)</f>
        <v>0.46</v>
      </c>
      <c r="G2349" s="10">
        <f>VLOOKUP(C2349,away!$B$2:$E$405,4,FALSE)</f>
        <v>1.26</v>
      </c>
      <c r="H2349" s="10">
        <f>VLOOKUP(A2349,away!$A$2:$E$405,3,FALSE)</f>
        <v>1.2618025751073001</v>
      </c>
      <c r="I2349" s="10">
        <f>VLOOKUP(C2349,away!$B$2:$E$405,3,FALSE)</f>
        <v>0.66</v>
      </c>
      <c r="J2349" s="10">
        <f>VLOOKUP(B2349,home!$B$2:$E$405,4,FALSE)</f>
        <v>1.1100000000000001</v>
      </c>
      <c r="K2349" s="12">
        <f t="shared" si="2800"/>
        <v>0.8781064377682416</v>
      </c>
      <c r="L2349" s="12">
        <f t="shared" si="2801"/>
        <v>0.92439656652360813</v>
      </c>
      <c r="M2349" s="13">
        <f t="shared" si="2802"/>
        <v>0.16488566176446742</v>
      </c>
      <c r="N2349" s="13">
        <f t="shared" si="2803"/>
        <v>0.14478716109105566</v>
      </c>
      <c r="O2349" s="13">
        <f t="shared" si="2804"/>
        <v>0.15241973960404664</v>
      </c>
      <c r="P2349" s="13">
        <f t="shared" si="2805"/>
        <v>0.13384075458927239</v>
      </c>
      <c r="Q2349" s="13">
        <f t="shared" si="2806"/>
        <v>6.3569269130121703E-2</v>
      </c>
      <c r="R2349" s="13">
        <f t="shared" si="2807"/>
        <v>7.0448141980201578E-2</v>
      </c>
      <c r="S2349" s="13">
        <f t="shared" si="2808"/>
        <v>2.7160256685348324E-2</v>
      </c>
      <c r="T2349" s="13">
        <f t="shared" si="2809"/>
        <v>5.8763214120299702E-2</v>
      </c>
      <c r="U2349" s="13">
        <f t="shared" si="2810"/>
        <v>6.1860967001626126E-2</v>
      </c>
      <c r="V2349" s="13">
        <f t="shared" si="2811"/>
        <v>2.4496094315061495E-3</v>
      </c>
      <c r="W2349" s="13">
        <f t="shared" si="2812"/>
        <v>1.8606861489127276E-2</v>
      </c>
      <c r="X2349" s="13">
        <f t="shared" si="2813"/>
        <v>1.7200118874329602E-2</v>
      </c>
      <c r="Y2349" s="13">
        <f t="shared" si="2814"/>
        <v>7.9498654156140974E-3</v>
      </c>
      <c r="Z2349" s="13">
        <f t="shared" si="2815"/>
        <v>2.1707340188155334E-2</v>
      </c>
      <c r="AA2349" s="13">
        <f t="shared" si="2816"/>
        <v>1.9061355166044472E-2</v>
      </c>
      <c r="AB2349" s="13">
        <f t="shared" si="2817"/>
        <v>8.3689493419452886E-3</v>
      </c>
      <c r="AC2349" s="13">
        <f t="shared" si="2818"/>
        <v>1.2427459248628942E-4</v>
      </c>
      <c r="AD2349" s="13">
        <f t="shared" si="2819"/>
        <v>4.0847012150661572E-3</v>
      </c>
      <c r="AE2349" s="13">
        <f t="shared" si="2820"/>
        <v>3.7758837784819658E-3</v>
      </c>
      <c r="AF2349" s="13">
        <f t="shared" si="2821"/>
        <v>1.7452070002104585E-3</v>
      </c>
      <c r="AG2349" s="13">
        <f t="shared" si="2822"/>
        <v>5.3775445295583797E-4</v>
      </c>
      <c r="AH2349" s="13">
        <f t="shared" si="2823"/>
        <v>5.0165476845726795E-3</v>
      </c>
      <c r="AI2349" s="13">
        <f t="shared" si="2824"/>
        <v>4.405062817194637E-3</v>
      </c>
      <c r="AJ2349" s="13">
        <f t="shared" si="2825"/>
        <v>1.9340570092760583E-3</v>
      </c>
      <c r="AK2349" s="13">
        <f t="shared" si="2826"/>
        <v>5.6610263695203297E-4</v>
      </c>
      <c r="AL2349" s="13">
        <f t="shared" si="2827"/>
        <v>4.0350398104108988E-6</v>
      </c>
      <c r="AM2349" s="13">
        <f t="shared" si="2828"/>
        <v>7.1736048666187042E-4</v>
      </c>
      <c r="AN2349" s="13">
        <f t="shared" si="2829"/>
        <v>6.6312557082993766E-4</v>
      </c>
      <c r="AO2349" s="13">
        <f t="shared" si="2830"/>
        <v>3.0649550042460101E-4</v>
      </c>
      <c r="AP2349" s="13">
        <f t="shared" si="2831"/>
        <v>9.4441129415812091E-5</v>
      </c>
      <c r="AQ2349" s="13">
        <f t="shared" si="2832"/>
        <v>2.1825263942647102E-5</v>
      </c>
      <c r="AR2349" s="13">
        <f t="shared" si="2833"/>
        <v>9.2745589108418863E-4</v>
      </c>
      <c r="AS2349" s="13">
        <f t="shared" si="2834"/>
        <v>8.144049887071072E-4</v>
      </c>
      <c r="AT2349" s="13">
        <f t="shared" si="2835"/>
        <v>3.575671317671414E-4</v>
      </c>
      <c r="AU2349" s="13">
        <f t="shared" si="2836"/>
        <v>1.0466066677968402E-4</v>
      </c>
      <c r="AV2349" s="13">
        <f t="shared" si="2837"/>
        <v>2.2975801320089313E-5</v>
      </c>
      <c r="AW2349" s="13">
        <f t="shared" si="2838"/>
        <v>9.0981021374306529E-8</v>
      </c>
      <c r="AX2349" s="13">
        <f t="shared" si="2839"/>
        <v>1.0498647692305782E-4</v>
      </c>
      <c r="AY2349" s="13">
        <f t="shared" si="2840"/>
        <v>9.7049138799084665E-5</v>
      </c>
      <c r="AZ2349" s="13">
        <f t="shared" si="2841"/>
        <v>4.4855945344973475E-5</v>
      </c>
      <c r="BA2349" s="13">
        <f t="shared" si="2842"/>
        <v>1.3821560621688035E-5</v>
      </c>
      <c r="BB2349" s="13">
        <f t="shared" si="2843"/>
        <v>3.1941507956715808E-6</v>
      </c>
      <c r="BC2349" s="13">
        <f t="shared" si="2844"/>
        <v>5.9053240569549232E-7</v>
      </c>
      <c r="BD2349" s="13">
        <f t="shared" si="2845"/>
        <v>1.4288950688671949E-4</v>
      </c>
      <c r="BE2349" s="13">
        <f t="shared" si="2846"/>
        <v>1.2547219588675789E-4</v>
      </c>
      <c r="BF2349" s="13">
        <f t="shared" si="2847"/>
        <v>5.5088971484539988E-5</v>
      </c>
      <c r="BG2349" s="13">
        <f t="shared" si="2848"/>
        <v>1.6124660170201884E-5</v>
      </c>
      <c r="BH2349" s="13">
        <f t="shared" si="2849"/>
        <v>3.5397919755698556E-6</v>
      </c>
      <c r="BI2349" s="13">
        <f t="shared" si="2850"/>
        <v>6.2166282442165062E-7</v>
      </c>
      <c r="BJ2349" s="14">
        <f t="shared" si="2851"/>
        <v>0.3230877823234275</v>
      </c>
      <c r="BK2349" s="14">
        <f t="shared" si="2852"/>
        <v>0.32856164124169002</v>
      </c>
      <c r="BL2349" s="14">
        <f t="shared" si="2853"/>
        <v>0.32665172451074598</v>
      </c>
      <c r="BM2349" s="14">
        <f t="shared" si="2854"/>
        <v>0.26996080194707583</v>
      </c>
      <c r="BN2349" s="14">
        <f t="shared" si="2855"/>
        <v>0.7299507281591654</v>
      </c>
    </row>
    <row r="2350" spans="1:66" x14ac:dyDescent="0.25">
      <c r="A2350" t="s">
        <v>91</v>
      </c>
      <c r="B2350" t="s">
        <v>351</v>
      </c>
      <c r="C2350" t="s">
        <v>371</v>
      </c>
      <c r="D2350" t="s">
        <v>547</v>
      </c>
      <c r="E2350" s="10">
        <f>VLOOKUP(A2350,home!$A$2:$E$405,3,FALSE)</f>
        <v>1.51502145922747</v>
      </c>
      <c r="F2350" s="10">
        <f>VLOOKUP(B2350,home!$B$2:$E$405,3,FALSE)</f>
        <v>0.53</v>
      </c>
      <c r="G2350" s="10">
        <f>VLOOKUP(C2350,away!$B$2:$E$405,4,FALSE)</f>
        <v>1.03</v>
      </c>
      <c r="H2350" s="10">
        <f>VLOOKUP(A2350,away!$A$2:$E$405,3,FALSE)</f>
        <v>1.2618025751073001</v>
      </c>
      <c r="I2350" s="10">
        <f>VLOOKUP(C2350,away!$B$2:$E$405,3,FALSE)</f>
        <v>0.37</v>
      </c>
      <c r="J2350" s="10">
        <f>VLOOKUP(B2350,home!$B$2:$E$405,4,FALSE)</f>
        <v>1.03</v>
      </c>
      <c r="K2350" s="12">
        <f t="shared" si="2800"/>
        <v>0.82705021459227601</v>
      </c>
      <c r="L2350" s="12">
        <f t="shared" si="2801"/>
        <v>0.48087296137339208</v>
      </c>
      <c r="M2350" s="13">
        <f t="shared" si="2802"/>
        <v>0.27038100745944404</v>
      </c>
      <c r="N2350" s="13">
        <f t="shared" si="2803"/>
        <v>0.22361867024100895</v>
      </c>
      <c r="O2350" s="13">
        <f t="shared" si="2804"/>
        <v>0.13001891575614408</v>
      </c>
      <c r="P2350" s="13">
        <f t="shared" si="2805"/>
        <v>0.10753217217717401</v>
      </c>
      <c r="Q2350" s="13">
        <f t="shared" si="2806"/>
        <v>9.2471934604832939E-2</v>
      </c>
      <c r="R2350" s="13">
        <f t="shared" si="2807"/>
        <v>3.1261290527107286E-2</v>
      </c>
      <c r="S2350" s="13">
        <f t="shared" si="2808"/>
        <v>1.0691549826105869E-2</v>
      </c>
      <c r="T2350" s="13">
        <f t="shared" si="2809"/>
        <v>4.4467253037352675E-2</v>
      </c>
      <c r="U2350" s="13">
        <f t="shared" si="2810"/>
        <v>2.5854657038875566E-2</v>
      </c>
      <c r="V2350" s="13">
        <f t="shared" si="2811"/>
        <v>4.7245493705523801E-4</v>
      </c>
      <c r="W2350" s="13">
        <f t="shared" si="2812"/>
        <v>2.5492977786229998E-2</v>
      </c>
      <c r="X2350" s="13">
        <f t="shared" si="2813"/>
        <v>1.2258883722290521E-2</v>
      </c>
      <c r="Y2350" s="13">
        <f t="shared" si="2814"/>
        <v>2.9474828593349565E-3</v>
      </c>
      <c r="Z2350" s="13">
        <f t="shared" si="2815"/>
        <v>5.0109031173746843E-3</v>
      </c>
      <c r="AA2350" s="13">
        <f t="shared" si="2816"/>
        <v>4.1442684985258374E-3</v>
      </c>
      <c r="AB2350" s="13">
        <f t="shared" si="2817"/>
        <v>1.7137590755169018E-3</v>
      </c>
      <c r="AC2350" s="13">
        <f t="shared" si="2818"/>
        <v>1.1743637736139838E-5</v>
      </c>
      <c r="AD2350" s="13">
        <f t="shared" si="2819"/>
        <v>5.2709931871744095E-3</v>
      </c>
      <c r="AE2350" s="13">
        <f t="shared" si="2820"/>
        <v>2.5346781032955326E-3</v>
      </c>
      <c r="AF2350" s="13">
        <f t="shared" si="2821"/>
        <v>6.0942908283000759E-4</v>
      </c>
      <c r="AG2350" s="13">
        <f t="shared" si="2822"/>
        <v>9.7685989269178684E-5</v>
      </c>
      <c r="AH2350" s="13">
        <f t="shared" si="2823"/>
        <v>6.024019553017816E-4</v>
      </c>
      <c r="AI2350" s="13">
        <f t="shared" si="2824"/>
        <v>4.9821666640314512E-4</v>
      </c>
      <c r="AJ2350" s="13">
        <f t="shared" si="2825"/>
        <v>2.0602510043108479E-4</v>
      </c>
      <c r="AK2350" s="13">
        <f t="shared" si="2826"/>
        <v>5.6797701174307959E-5</v>
      </c>
      <c r="AL2350" s="13">
        <f t="shared" si="2827"/>
        <v>1.8682064792858882E-7</v>
      </c>
      <c r="AM2350" s="13">
        <f t="shared" si="2828"/>
        <v>8.7187520931340454E-4</v>
      </c>
      <c r="AN2350" s="13">
        <f t="shared" si="2829"/>
        <v>4.1926121385058295E-4</v>
      </c>
      <c r="AO2350" s="13">
        <f t="shared" si="2830"/>
        <v>1.008056907466664E-4</v>
      </c>
      <c r="AP2350" s="13">
        <f t="shared" si="2831"/>
        <v>1.615824367754661E-5</v>
      </c>
      <c r="AQ2350" s="13">
        <f t="shared" si="2832"/>
        <v>1.9425156219536819E-6</v>
      </c>
      <c r="AR2350" s="13">
        <f t="shared" si="2833"/>
        <v>5.7935762436617937E-5</v>
      </c>
      <c r="AS2350" s="13">
        <f t="shared" si="2834"/>
        <v>4.791578475577198E-5</v>
      </c>
      <c r="AT2350" s="13">
        <f t="shared" si="2835"/>
        <v>1.9814380032309265E-5</v>
      </c>
      <c r="AU2350" s="13">
        <f t="shared" si="2836"/>
        <v>5.4624957525780954E-6</v>
      </c>
      <c r="AV2350" s="13">
        <f t="shared" si="2837"/>
        <v>1.1294395710947771E-6</v>
      </c>
      <c r="AW2350" s="13">
        <f t="shared" si="2838"/>
        <v>2.0638807958927169E-9</v>
      </c>
      <c r="AX2350" s="13">
        <f t="shared" si="2839"/>
        <v>1.2018076316005607E-4</v>
      </c>
      <c r="AY2350" s="13">
        <f t="shared" si="2840"/>
        <v>5.7791679480890427E-5</v>
      </c>
      <c r="AZ2350" s="13">
        <f t="shared" si="2841"/>
        <v>1.3895228027358838E-5</v>
      </c>
      <c r="BA2350" s="13">
        <f t="shared" si="2842"/>
        <v>2.2272798168248673E-6</v>
      </c>
      <c r="BB2350" s="13">
        <f t="shared" si="2843"/>
        <v>2.6775966033094005E-7</v>
      </c>
      <c r="BC2350" s="13">
        <f t="shared" si="2844"/>
        <v>2.5751676159934558E-8</v>
      </c>
      <c r="BD2350" s="13">
        <f t="shared" si="2845"/>
        <v>4.6432902753869616E-6</v>
      </c>
      <c r="BE2350" s="13">
        <f t="shared" si="2846"/>
        <v>3.8402342186730146E-6</v>
      </c>
      <c r="BF2350" s="13">
        <f t="shared" si="2847"/>
        <v>1.5880332673190593E-6</v>
      </c>
      <c r="BG2350" s="13">
        <f t="shared" si="2848"/>
        <v>4.3779441817196705E-7</v>
      </c>
      <c r="BH2350" s="13">
        <f t="shared" si="2849"/>
        <v>9.0519491874106462E-8</v>
      </c>
      <c r="BI2350" s="13">
        <f t="shared" si="2850"/>
        <v>1.4972833035852715E-8</v>
      </c>
      <c r="BJ2350" s="14">
        <f t="shared" si="2851"/>
        <v>0.41137441994865098</v>
      </c>
      <c r="BK2350" s="14">
        <f t="shared" si="2852"/>
        <v>0.38914690653764417</v>
      </c>
      <c r="BL2350" s="14">
        <f t="shared" si="2853"/>
        <v>0.19449920502653284</v>
      </c>
      <c r="BM2350" s="14">
        <f t="shared" si="2854"/>
        <v>0.14468965424889119</v>
      </c>
      <c r="BN2350" s="14">
        <f t="shared" si="2855"/>
        <v>0.85528399076571127</v>
      </c>
    </row>
    <row r="2351" spans="1:66" x14ac:dyDescent="0.25">
      <c r="A2351" t="s">
        <v>91</v>
      </c>
      <c r="B2351" t="s">
        <v>105</v>
      </c>
      <c r="C2351" t="s">
        <v>129</v>
      </c>
      <c r="D2351" t="s">
        <v>547</v>
      </c>
      <c r="E2351" s="10">
        <f>VLOOKUP(A2351,home!$A$2:$E$405,3,FALSE)</f>
        <v>1.51502145922747</v>
      </c>
      <c r="F2351" s="10">
        <f>VLOOKUP(B2351,home!$B$2:$E$405,3,FALSE)</f>
        <v>1.26</v>
      </c>
      <c r="G2351" s="10">
        <f>VLOOKUP(C2351,away!$B$2:$E$405,4,FALSE)</f>
        <v>1.47</v>
      </c>
      <c r="H2351" s="10">
        <f>VLOOKUP(A2351,away!$A$2:$E$405,3,FALSE)</f>
        <v>1.2618025751073001</v>
      </c>
      <c r="I2351" s="10">
        <f>VLOOKUP(C2351,away!$B$2:$E$405,3,FALSE)</f>
        <v>1.1000000000000001</v>
      </c>
      <c r="J2351" s="10">
        <f>VLOOKUP(B2351,home!$B$2:$E$405,4,FALSE)</f>
        <v>0.65</v>
      </c>
      <c r="K2351" s="12">
        <f t="shared" si="2800"/>
        <v>2.8061227467811198</v>
      </c>
      <c r="L2351" s="12">
        <f t="shared" si="2801"/>
        <v>0.9021888412017196</v>
      </c>
      <c r="M2351" s="13">
        <f t="shared" si="2802"/>
        <v>2.4518886325206941E-2</v>
      </c>
      <c r="N2351" s="13">
        <f t="shared" si="2803"/>
        <v>6.8803004642903745E-2</v>
      </c>
      <c r="O2351" s="13">
        <f t="shared" si="2804"/>
        <v>2.212066564129514E-2</v>
      </c>
      <c r="P2351" s="13">
        <f t="shared" si="2805"/>
        <v>6.2073303029977857E-2</v>
      </c>
      <c r="Q2351" s="13">
        <f t="shared" si="2806"/>
        <v>9.65348381876696E-2</v>
      </c>
      <c r="R2351" s="13">
        <f t="shared" si="2807"/>
        <v>9.9785088507653753E-3</v>
      </c>
      <c r="S2351" s="13">
        <f t="shared" si="2808"/>
        <v>3.9287010204560525E-2</v>
      </c>
      <c r="T2351" s="13">
        <f t="shared" si="2809"/>
        <v>8.7092653800129149E-2</v>
      </c>
      <c r="U2351" s="13">
        <f t="shared" si="2810"/>
        <v>2.8000920665089454E-2</v>
      </c>
      <c r="V2351" s="13">
        <f t="shared" si="2811"/>
        <v>1.105122918636901E-2</v>
      </c>
      <c r="W2351" s="13">
        <f t="shared" si="2812"/>
        <v>9.0296201765084794E-2</v>
      </c>
      <c r="X2351" s="13">
        <f t="shared" si="2813"/>
        <v>8.1464225635358517E-2</v>
      </c>
      <c r="Y2351" s="13">
        <f t="shared" si="2814"/>
        <v>3.6748057662679759E-2</v>
      </c>
      <c r="Z2351" s="13">
        <f t="shared" si="2815"/>
        <v>3.0008331123310399E-3</v>
      </c>
      <c r="AA2351" s="13">
        <f t="shared" si="2816"/>
        <v>8.420706055806115E-3</v>
      </c>
      <c r="AB2351" s="13">
        <f t="shared" si="2817"/>
        <v>1.1814767403577533E-2</v>
      </c>
      <c r="AC2351" s="13">
        <f t="shared" si="2818"/>
        <v>1.74861708908956E-3</v>
      </c>
      <c r="AD2351" s="13">
        <f t="shared" si="2819"/>
        <v>6.3345556430235483E-2</v>
      </c>
      <c r="AE2351" s="13">
        <f t="shared" si="2820"/>
        <v>5.7149654151072288E-2</v>
      </c>
      <c r="AF2351" s="13">
        <f t="shared" si="2821"/>
        <v>2.5779890126817469E-2</v>
      </c>
      <c r="AG2351" s="13">
        <f t="shared" si="2822"/>
        <v>7.7527763999403702E-3</v>
      </c>
      <c r="AH2351" s="13">
        <f t="shared" si="2823"/>
        <v>6.7682953706342237E-4</v>
      </c>
      <c r="AI2351" s="13">
        <f t="shared" si="2824"/>
        <v>1.8992667596470045E-3</v>
      </c>
      <c r="AJ2351" s="13">
        <f t="shared" si="2825"/>
        <v>2.6647878282253651E-3</v>
      </c>
      <c r="AK2351" s="13">
        <f t="shared" si="2826"/>
        <v>2.4925739133762189E-3</v>
      </c>
      <c r="AL2351" s="13">
        <f t="shared" si="2827"/>
        <v>1.7707564204148327E-4</v>
      </c>
      <c r="AM2351" s="13">
        <f t="shared" si="2828"/>
        <v>3.5551081361278165E-2</v>
      </c>
      <c r="AN2351" s="13">
        <f t="shared" si="2829"/>
        <v>3.2073788896799599E-2</v>
      </c>
      <c r="AO2351" s="13">
        <f t="shared" si="2830"/>
        <v>1.4468307218876103E-2</v>
      </c>
      <c r="AP2351" s="13">
        <f t="shared" si="2831"/>
        <v>4.3510484413161032E-3</v>
      </c>
      <c r="AQ2351" s="13">
        <f t="shared" si="2832"/>
        <v>9.8136683782088039E-4</v>
      </c>
      <c r="AR2351" s="13">
        <f t="shared" si="2833"/>
        <v>1.2212561114686911E-4</v>
      </c>
      <c r="AS2351" s="13">
        <f t="shared" si="2834"/>
        <v>3.4269945540377537E-4</v>
      </c>
      <c r="AT2351" s="13">
        <f t="shared" si="2835"/>
        <v>4.8082836855901803E-4</v>
      </c>
      <c r="AU2351" s="13">
        <f t="shared" si="2836"/>
        <v>4.4975447410370548E-4</v>
      </c>
      <c r="AV2351" s="13">
        <f t="shared" si="2837"/>
        <v>3.15516565062247E-4</v>
      </c>
      <c r="AW2351" s="13">
        <f t="shared" si="2838"/>
        <v>1.2452611520542155E-5</v>
      </c>
      <c r="AX2351" s="13">
        <f t="shared" si="2839"/>
        <v>1.6626783013424826E-2</v>
      </c>
      <c r="AY2351" s="13">
        <f t="shared" si="2840"/>
        <v>1.5000498099794181E-2</v>
      </c>
      <c r="AZ2351" s="13">
        <f t="shared" si="2841"/>
        <v>6.7666409990509531E-3</v>
      </c>
      <c r="BA2351" s="13">
        <f t="shared" si="2842"/>
        <v>2.034929333920609E-3</v>
      </c>
      <c r="BB2351" s="13">
        <f t="shared" si="2843"/>
        <v>4.5897263442430517E-4</v>
      </c>
      <c r="BC2351" s="13">
        <f t="shared" si="2844"/>
        <v>8.281599783891291E-5</v>
      </c>
      <c r="BD2351" s="13">
        <f t="shared" si="2845"/>
        <v>1.8363393933607607E-5</v>
      </c>
      <c r="BE2351" s="13">
        <f t="shared" si="2846"/>
        <v>5.1529937425198733E-5</v>
      </c>
      <c r="BF2351" s="13">
        <f t="shared" si="2847"/>
        <v>7.2299664774528956E-5</v>
      </c>
      <c r="BG2351" s="13">
        <f t="shared" si="2848"/>
        <v>6.7627244636151785E-5</v>
      </c>
      <c r="BH2351" s="13">
        <f t="shared" si="2849"/>
        <v>4.7442587368909245E-5</v>
      </c>
      <c r="BI2351" s="13">
        <f t="shared" si="2850"/>
        <v>2.6625944716409376E-5</v>
      </c>
      <c r="BJ2351" s="14">
        <f t="shared" si="2851"/>
        <v>0.74336309163643577</v>
      </c>
      <c r="BK2351" s="14">
        <f t="shared" si="2852"/>
        <v>0.15385661957703953</v>
      </c>
      <c r="BL2351" s="14">
        <f t="shared" si="2853"/>
        <v>9.0063839901976042E-2</v>
      </c>
      <c r="BM2351" s="14">
        <f t="shared" si="2854"/>
        <v>0.69126713206168977</v>
      </c>
      <c r="BN2351" s="14">
        <f t="shared" si="2855"/>
        <v>0.28402920667781867</v>
      </c>
    </row>
    <row r="2352" spans="1:66" x14ac:dyDescent="0.25">
      <c r="A2352" t="s">
        <v>91</v>
      </c>
      <c r="B2352" t="s">
        <v>108</v>
      </c>
      <c r="C2352" t="s">
        <v>99</v>
      </c>
      <c r="D2352" t="s">
        <v>547</v>
      </c>
      <c r="E2352" s="10">
        <f>VLOOKUP(A2352,home!$A$2:$E$405,3,FALSE)</f>
        <v>1.51502145922747</v>
      </c>
      <c r="F2352" s="10">
        <f>VLOOKUP(B2352,home!$B$2:$E$405,3,FALSE)</f>
        <v>1.02</v>
      </c>
      <c r="G2352" s="10">
        <f>VLOOKUP(C2352,away!$B$2:$E$405,4,FALSE)</f>
        <v>0.95</v>
      </c>
      <c r="H2352" s="10">
        <f>VLOOKUP(A2352,away!$A$2:$E$405,3,FALSE)</f>
        <v>1.2618025751073001</v>
      </c>
      <c r="I2352" s="10">
        <f>VLOOKUP(C2352,away!$B$2:$E$405,3,FALSE)</f>
        <v>1.1000000000000001</v>
      </c>
      <c r="J2352" s="10">
        <f>VLOOKUP(B2352,home!$B$2:$E$405,4,FALSE)</f>
        <v>0.79</v>
      </c>
      <c r="K2352" s="12">
        <f t="shared" si="2800"/>
        <v>1.4680557939914185</v>
      </c>
      <c r="L2352" s="12">
        <f t="shared" si="2801"/>
        <v>1.0965064377682439</v>
      </c>
      <c r="M2352" s="13">
        <f t="shared" si="2802"/>
        <v>7.6952861588053798E-2</v>
      </c>
      <c r="N2352" s="13">
        <f t="shared" si="2803"/>
        <v>0.11297109431856206</v>
      </c>
      <c r="O2352" s="13">
        <f t="shared" si="2804"/>
        <v>8.4379308135989609E-2</v>
      </c>
      <c r="P2352" s="13">
        <f t="shared" si="2805"/>
        <v>0.12387353220202678</v>
      </c>
      <c r="Q2352" s="13">
        <f t="shared" si="2806"/>
        <v>8.2923934783958042E-2</v>
      </c>
      <c r="R2352" s="13">
        <f t="shared" si="2807"/>
        <v>4.6261227292771462E-2</v>
      </c>
      <c r="S2352" s="13">
        <f t="shared" si="2808"/>
        <v>4.9850816667318949E-2</v>
      </c>
      <c r="T2352" s="13">
        <f t="shared" si="2809"/>
        <v>9.0926628335684004E-2</v>
      </c>
      <c r="U2352" s="13">
        <f t="shared" si="2810"/>
        <v>6.7914062764307087E-2</v>
      </c>
      <c r="V2352" s="13">
        <f t="shared" si="2811"/>
        <v>8.9162762419323673E-3</v>
      </c>
      <c r="W2352" s="13">
        <f t="shared" si="2812"/>
        <v>4.0578987640052036E-2</v>
      </c>
      <c r="X2352" s="13">
        <f t="shared" si="2813"/>
        <v>4.4495121185435055E-2</v>
      </c>
      <c r="Y2352" s="13">
        <f t="shared" si="2814"/>
        <v>2.4394593414553845E-2</v>
      </c>
      <c r="Z2352" s="13">
        <f t="shared" si="2815"/>
        <v>1.6908577848527968E-2</v>
      </c>
      <c r="AA2352" s="13">
        <f t="shared" si="2816"/>
        <v>2.4822735678686435E-2</v>
      </c>
      <c r="AB2352" s="13">
        <f t="shared" si="2817"/>
        <v>1.8220580467906568E-2</v>
      </c>
      <c r="AC2352" s="13">
        <f t="shared" si="2818"/>
        <v>8.9705129980234262E-4</v>
      </c>
      <c r="AD2352" s="13">
        <f t="shared" si="2819"/>
        <v>1.489305447982113E-2</v>
      </c>
      <c r="AE2352" s="13">
        <f t="shared" si="2820"/>
        <v>1.6330330115157055E-2</v>
      </c>
      <c r="AF2352" s="13">
        <f t="shared" si="2821"/>
        <v>8.9531560510751652E-3</v>
      </c>
      <c r="AG2352" s="13">
        <f t="shared" si="2822"/>
        <v>3.2723977494492091E-3</v>
      </c>
      <c r="AH2352" s="13">
        <f t="shared" si="2823"/>
        <v>4.6350911161041099E-3</v>
      </c>
      <c r="AI2352" s="13">
        <f t="shared" si="2824"/>
        <v>6.8045723686747887E-3</v>
      </c>
      <c r="AJ2352" s="13">
        <f t="shared" si="2825"/>
        <v>4.9947459457334682E-3</v>
      </c>
      <c r="AK2352" s="13">
        <f t="shared" si="2826"/>
        <v>2.4441885750497213E-3</v>
      </c>
      <c r="AL2352" s="13">
        <f t="shared" si="2827"/>
        <v>5.7760509891258416E-5</v>
      </c>
      <c r="AM2352" s="13">
        <f t="shared" si="2828"/>
        <v>4.3727669838662542E-3</v>
      </c>
      <c r="AN2352" s="13">
        <f t="shared" si="2829"/>
        <v>4.7947671486697745E-3</v>
      </c>
      <c r="AO2352" s="13">
        <f t="shared" si="2830"/>
        <v>2.628746523058046E-3</v>
      </c>
      <c r="AP2352" s="13">
        <f t="shared" si="2831"/>
        <v>9.6081249526467846E-4</v>
      </c>
      <c r="AQ2352" s="13">
        <f t="shared" si="2832"/>
        <v>2.6338427163647256E-4</v>
      </c>
      <c r="AR2352" s="13">
        <f t="shared" si="2833"/>
        <v>1.0164814496901103E-3</v>
      </c>
      <c r="AS2352" s="13">
        <f t="shared" si="2834"/>
        <v>1.4922514817023631E-3</v>
      </c>
      <c r="AT2352" s="13">
        <f t="shared" si="2835"/>
        <v>1.0953542169027169E-3</v>
      </c>
      <c r="AU2352" s="13">
        <f t="shared" si="2836"/>
        <v>5.3601370153232204E-4</v>
      </c>
      <c r="AV2352" s="13">
        <f t="shared" si="2837"/>
        <v>1.9672450504832798E-4</v>
      </c>
      <c r="AW2352" s="13">
        <f t="shared" si="2838"/>
        <v>2.5827493735070277E-6</v>
      </c>
      <c r="AX2352" s="13">
        <f t="shared" si="2839"/>
        <v>1.069910984406539E-3</v>
      </c>
      <c r="AY2352" s="13">
        <f t="shared" si="2840"/>
        <v>1.1731642822407292E-3</v>
      </c>
      <c r="AZ2352" s="13">
        <f t="shared" si="2841"/>
        <v>6.4319109401836003E-4</v>
      </c>
      <c r="BA2352" s="13">
        <f t="shared" si="2842"/>
        <v>2.3508772510211058E-4</v>
      </c>
      <c r="BB2352" s="13">
        <f t="shared" si="2843"/>
        <v>6.4443801003688853E-5</v>
      </c>
      <c r="BC2352" s="13">
        <f t="shared" si="2844"/>
        <v>1.4132608534960091E-5</v>
      </c>
      <c r="BD2352" s="13">
        <f t="shared" si="2845"/>
        <v>1.8576307557620049E-4</v>
      </c>
      <c r="BE2352" s="13">
        <f t="shared" si="2846"/>
        <v>2.7271055940930692E-4</v>
      </c>
      <c r="BF2352" s="13">
        <f t="shared" si="2847"/>
        <v>2.0017715841173702E-4</v>
      </c>
      <c r="BG2352" s="13">
        <f t="shared" si="2848"/>
        <v>9.7957079077029495E-5</v>
      </c>
      <c r="BH2352" s="13">
        <f t="shared" si="2849"/>
        <v>3.595161437537716E-5</v>
      </c>
      <c r="BI2352" s="13">
        <f t="shared" si="2850"/>
        <v>1.0555795157423527E-5</v>
      </c>
      <c r="BJ2352" s="14">
        <f t="shared" si="2851"/>
        <v>0.45595970599154917</v>
      </c>
      <c r="BK2352" s="14">
        <f t="shared" si="2852"/>
        <v>0.26172146279126624</v>
      </c>
      <c r="BL2352" s="14">
        <f t="shared" si="2853"/>
        <v>0.26561645298210612</v>
      </c>
      <c r="BM2352" s="14">
        <f t="shared" si="2854"/>
        <v>0.47167365975922049</v>
      </c>
      <c r="BN2352" s="14">
        <f t="shared" si="2855"/>
        <v>0.52736195832136179</v>
      </c>
    </row>
    <row r="2353" spans="1:66" x14ac:dyDescent="0.25">
      <c r="A2353" t="s">
        <v>91</v>
      </c>
      <c r="B2353" t="s">
        <v>101</v>
      </c>
      <c r="C2353" t="s">
        <v>117</v>
      </c>
      <c r="D2353" t="s">
        <v>547</v>
      </c>
      <c r="E2353" s="10">
        <f>VLOOKUP(A2353,home!$A$2:$E$405,3,FALSE)</f>
        <v>1.51502145922747</v>
      </c>
      <c r="F2353" s="10">
        <f>VLOOKUP(B2353,home!$B$2:$E$405,3,FALSE)</f>
        <v>1.03</v>
      </c>
      <c r="G2353" s="10">
        <f>VLOOKUP(C2353,away!$B$2:$E$405,4,FALSE)</f>
        <v>0.92</v>
      </c>
      <c r="H2353" s="10">
        <f>VLOOKUP(A2353,away!$A$2:$E$405,3,FALSE)</f>
        <v>1.2618025751073001</v>
      </c>
      <c r="I2353" s="10">
        <f>VLOOKUP(C2353,away!$B$2:$E$405,3,FALSE)</f>
        <v>0.86</v>
      </c>
      <c r="J2353" s="10">
        <f>VLOOKUP(B2353,home!$B$2:$E$405,4,FALSE)</f>
        <v>0.88</v>
      </c>
      <c r="K2353" s="12">
        <f t="shared" si="2800"/>
        <v>1.4356343347639506</v>
      </c>
      <c r="L2353" s="12">
        <f t="shared" si="2801"/>
        <v>0.95493218884120468</v>
      </c>
      <c r="M2353" s="13">
        <f t="shared" si="2802"/>
        <v>9.1577788200106439E-2</v>
      </c>
      <c r="N2353" s="13">
        <f t="shared" si="2803"/>
        <v>0.1314722170418138</v>
      </c>
      <c r="O2353" s="13">
        <f t="shared" si="2804"/>
        <v>8.7450577735163876E-2</v>
      </c>
      <c r="P2353" s="13">
        <f t="shared" si="2805"/>
        <v>0.12554705199154514</v>
      </c>
      <c r="Q2353" s="13">
        <f t="shared" si="2806"/>
        <v>9.4373014426383045E-2</v>
      </c>
      <c r="R2353" s="13">
        <f t="shared" si="2807"/>
        <v>4.1754685806033982E-2</v>
      </c>
      <c r="S2353" s="13">
        <f t="shared" si="2808"/>
        <v>4.3029162894079986E-2</v>
      </c>
      <c r="T2353" s="13">
        <f t="shared" si="2809"/>
        <v>9.0119829233728521E-2</v>
      </c>
      <c r="U2353" s="13">
        <f t="shared" si="2810"/>
        <v>5.9944460580423374E-2</v>
      </c>
      <c r="V2353" s="13">
        <f t="shared" si="2811"/>
        <v>6.5544575785019734E-3</v>
      </c>
      <c r="W2353" s="13">
        <f t="shared" si="2812"/>
        <v>4.5161713261896379E-2</v>
      </c>
      <c r="X2353" s="13">
        <f t="shared" si="2813"/>
        <v>4.3126373697001563E-2</v>
      </c>
      <c r="Y2353" s="13">
        <f t="shared" si="2814"/>
        <v>2.0591381215630727E-2</v>
      </c>
      <c r="Z2353" s="13">
        <f t="shared" si="2815"/>
        <v>1.3290964503710938E-2</v>
      </c>
      <c r="AA2353" s="13">
        <f t="shared" si="2816"/>
        <v>1.9080964983656336E-2</v>
      </c>
      <c r="AB2353" s="13">
        <f t="shared" si="2817"/>
        <v>1.3696644235482849E-2</v>
      </c>
      <c r="AC2353" s="13">
        <f t="shared" si="2818"/>
        <v>5.6160781626057583E-4</v>
      </c>
      <c r="AD2353" s="13">
        <f t="shared" si="2819"/>
        <v>1.6208926543885734E-2</v>
      </c>
      <c r="AE2353" s="13">
        <f t="shared" si="2820"/>
        <v>1.5478425703319103E-2</v>
      </c>
      <c r="AF2353" s="13">
        <f t="shared" si="2821"/>
        <v>7.3904234683432376E-3</v>
      </c>
      <c r="AG2353" s="13">
        <f t="shared" si="2822"/>
        <v>2.3524510863628051E-3</v>
      </c>
      <c r="AH2353" s="13">
        <f t="shared" si="2823"/>
        <v>3.17299245633486E-3</v>
      </c>
      <c r="AI2353" s="13">
        <f t="shared" si="2824"/>
        <v>4.5552569142613304E-3</v>
      </c>
      <c r="AJ2353" s="13">
        <f t="shared" si="2825"/>
        <v>3.269841614892226E-3</v>
      </c>
      <c r="AK2353" s="13">
        <f t="shared" si="2826"/>
        <v>1.5647656305264276E-3</v>
      </c>
      <c r="AL2353" s="13">
        <f t="shared" si="2827"/>
        <v>3.0797077366776861E-5</v>
      </c>
      <c r="AM2353" s="13">
        <f t="shared" si="2828"/>
        <v>4.6540182952138206E-3</v>
      </c>
      <c r="AN2353" s="13">
        <f t="shared" si="2829"/>
        <v>4.4442718775555444E-3</v>
      </c>
      <c r="AO2353" s="13">
        <f t="shared" si="2830"/>
        <v>2.1219891359197632E-3</v>
      </c>
      <c r="AP2353" s="13">
        <f t="shared" si="2831"/>
        <v>6.754519100870387E-4</v>
      </c>
      <c r="AQ2353" s="13">
        <f t="shared" si="2832"/>
        <v>1.6125269273909712E-4</v>
      </c>
      <c r="AR2353" s="13">
        <f t="shared" si="2833"/>
        <v>6.0599852630089594E-4</v>
      </c>
      <c r="AS2353" s="13">
        <f t="shared" si="2834"/>
        <v>8.6999229117392122E-4</v>
      </c>
      <c r="AT2353" s="13">
        <f t="shared" si="2835"/>
        <v>6.2449540209461886E-4</v>
      </c>
      <c r="AU2353" s="13">
        <f t="shared" si="2836"/>
        <v>2.9884901371641799E-4</v>
      </c>
      <c r="AV2353" s="13">
        <f t="shared" si="2837"/>
        <v>1.0725947625040819E-4</v>
      </c>
      <c r="AW2353" s="13">
        <f t="shared" si="2838"/>
        <v>1.172798420685487E-6</v>
      </c>
      <c r="AX2353" s="13">
        <f t="shared" si="2839"/>
        <v>1.1135780765380925E-3</v>
      </c>
      <c r="AY2353" s="13">
        <f t="shared" si="2840"/>
        <v>1.063391550074099E-3</v>
      </c>
      <c r="AZ2353" s="13">
        <f t="shared" si="2841"/>
        <v>5.0773341025375047E-4</v>
      </c>
      <c r="BA2353" s="13">
        <f t="shared" si="2842"/>
        <v>1.616169922671411E-4</v>
      </c>
      <c r="BB2353" s="13">
        <f t="shared" si="2843"/>
        <v>3.8583317044898276E-5</v>
      </c>
      <c r="BC2353" s="13">
        <f t="shared" si="2844"/>
        <v>7.3688902796877771E-6</v>
      </c>
      <c r="BD2353" s="13">
        <f t="shared" si="2845"/>
        <v>9.6447916525843115E-5</v>
      </c>
      <c r="BE2353" s="13">
        <f t="shared" si="2846"/>
        <v>1.3846394048094783E-4</v>
      </c>
      <c r="BF2353" s="13">
        <f t="shared" si="2847"/>
        <v>9.9391793540580398E-5</v>
      </c>
      <c r="BG2353" s="13">
        <f t="shared" si="2848"/>
        <v>4.7563423800209022E-5</v>
      </c>
      <c r="BH2353" s="13">
        <f t="shared" si="2849"/>
        <v>1.7070921071627244E-5</v>
      </c>
      <c r="BI2353" s="13">
        <f t="shared" si="2850"/>
        <v>4.9015200832946901E-6</v>
      </c>
      <c r="BJ2353" s="14">
        <f t="shared" si="2851"/>
        <v>0.48122401182633784</v>
      </c>
      <c r="BK2353" s="14">
        <f t="shared" si="2852"/>
        <v>0.26836425710793499</v>
      </c>
      <c r="BL2353" s="14">
        <f t="shared" si="2853"/>
        <v>0.23740062418181401</v>
      </c>
      <c r="BM2353" s="14">
        <f t="shared" si="2854"/>
        <v>0.42704230366709806</v>
      </c>
      <c r="BN2353" s="14">
        <f t="shared" si="2855"/>
        <v>0.57217533520104635</v>
      </c>
    </row>
    <row r="2354" spans="1:66" x14ac:dyDescent="0.25">
      <c r="A2354" t="s">
        <v>91</v>
      </c>
      <c r="B2354" t="s">
        <v>84</v>
      </c>
      <c r="C2354" t="s">
        <v>93</v>
      </c>
      <c r="D2354" t="s">
        <v>547</v>
      </c>
      <c r="E2354" s="10">
        <f>VLOOKUP(A2354,home!$A$2:$E$405,3,FALSE)</f>
        <v>1.51502145922747</v>
      </c>
      <c r="F2354" s="10">
        <f>VLOOKUP(B2354,home!$B$2:$E$405,3,FALSE)</f>
        <v>1.45</v>
      </c>
      <c r="G2354" s="10">
        <f>VLOOKUP(C2354,away!$B$2:$E$405,4,FALSE)</f>
        <v>1.25</v>
      </c>
      <c r="H2354" s="10">
        <f>VLOOKUP(A2354,away!$A$2:$E$405,3,FALSE)</f>
        <v>1.2618025751073001</v>
      </c>
      <c r="I2354" s="10">
        <f>VLOOKUP(C2354,away!$B$2:$E$405,3,FALSE)</f>
        <v>0.92</v>
      </c>
      <c r="J2354" s="10">
        <f>VLOOKUP(B2354,home!$B$2:$E$405,4,FALSE)</f>
        <v>0.79</v>
      </c>
      <c r="K2354" s="12">
        <f t="shared" si="2800"/>
        <v>2.7459763948497895</v>
      </c>
      <c r="L2354" s="12">
        <f t="shared" si="2801"/>
        <v>0.9170781115879858</v>
      </c>
      <c r="M2354" s="13">
        <f t="shared" si="2802"/>
        <v>2.5654032520742207E-2</v>
      </c>
      <c r="N2354" s="13">
        <f t="shared" si="2803"/>
        <v>7.0445367734666933E-2</v>
      </c>
      <c r="O2354" s="13">
        <f t="shared" si="2804"/>
        <v>2.3526751698739037E-2</v>
      </c>
      <c r="P2354" s="13">
        <f t="shared" si="2805"/>
        <v>6.4603904812229579E-2</v>
      </c>
      <c r="Q2354" s="13">
        <f t="shared" si="2806"/>
        <v>9.6720658462954218E-2</v>
      </c>
      <c r="R2354" s="13">
        <f t="shared" si="2807"/>
        <v>1.0787934509839513E-2</v>
      </c>
      <c r="S2354" s="13">
        <f t="shared" si="2808"/>
        <v>4.0672597121067251E-2</v>
      </c>
      <c r="T2354" s="13">
        <f t="shared" si="2809"/>
        <v>8.8700398814752585E-2</v>
      </c>
      <c r="U2354" s="13">
        <f t="shared" si="2810"/>
        <v>2.962341351320474E-2</v>
      </c>
      <c r="V2354" s="13">
        <f t="shared" si="2811"/>
        <v>1.1380530919786311E-2</v>
      </c>
      <c r="W2354" s="13">
        <f t="shared" si="2812"/>
        <v>8.8530881677866935E-2</v>
      </c>
      <c r="X2354" s="13">
        <f t="shared" si="2813"/>
        <v>8.1189733786357618E-2</v>
      </c>
      <c r="Y2354" s="13">
        <f t="shared" si="2814"/>
        <v>3.7228663870562055E-2</v>
      </c>
      <c r="Z2354" s="13">
        <f t="shared" si="2815"/>
        <v>3.2977928694061624E-3</v>
      </c>
      <c r="AA2354" s="13">
        <f t="shared" si="2816"/>
        <v>9.0556613744932762E-3</v>
      </c>
      <c r="AB2354" s="13">
        <f t="shared" si="2817"/>
        <v>1.243331618705577E-2</v>
      </c>
      <c r="AC2354" s="13">
        <f t="shared" si="2818"/>
        <v>1.791206547304145E-3</v>
      </c>
      <c r="AD2354" s="13">
        <f t="shared" si="2819"/>
        <v>6.0775927825665585E-2</v>
      </c>
      <c r="AE2354" s="13">
        <f t="shared" si="2820"/>
        <v>5.5736273120369113E-2</v>
      </c>
      <c r="AF2354" s="13">
        <f t="shared" si="2821"/>
        <v>2.5557258050090154E-2</v>
      </c>
      <c r="AG2354" s="13">
        <f t="shared" si="2822"/>
        <v>7.8126673166478439E-3</v>
      </c>
      <c r="AH2354" s="13">
        <f t="shared" si="2823"/>
        <v>7.56083414270832E-4</v>
      </c>
      <c r="AI2354" s="13">
        <f t="shared" si="2824"/>
        <v>2.0761872081251393E-3</v>
      </c>
      <c r="AJ2354" s="13">
        <f t="shared" si="2825"/>
        <v>2.85058053240036E-3</v>
      </c>
      <c r="AK2354" s="13">
        <f t="shared" si="2826"/>
        <v>2.6092089511965781E-3</v>
      </c>
      <c r="AL2354" s="13">
        <f t="shared" si="2827"/>
        <v>1.8043001572952167E-4</v>
      </c>
      <c r="AM2354" s="13">
        <f t="shared" si="2828"/>
        <v>3.3377852636874435E-2</v>
      </c>
      <c r="AN2354" s="13">
        <f t="shared" si="2829"/>
        <v>3.0610098065086876E-2</v>
      </c>
      <c r="AO2354" s="13">
        <f t="shared" si="2830"/>
        <v>1.4035925464526462E-2</v>
      </c>
      <c r="AP2354" s="13">
        <f t="shared" si="2831"/>
        <v>4.2906800064658841E-3</v>
      </c>
      <c r="AQ2354" s="13">
        <f t="shared" si="2832"/>
        <v>9.8372217943951492E-4</v>
      </c>
      <c r="AR2354" s="13">
        <f t="shared" si="2833"/>
        <v>1.3867750995249833E-4</v>
      </c>
      <c r="AS2354" s="13">
        <f t="shared" si="2834"/>
        <v>3.8080516882610713E-4</v>
      </c>
      <c r="AT2354" s="13">
        <f t="shared" si="2835"/>
        <v>5.2284100231663963E-4</v>
      </c>
      <c r="AU2354" s="13">
        <f t="shared" si="2836"/>
        <v>4.7856968354036551E-4</v>
      </c>
      <c r="AV2354" s="13">
        <f t="shared" si="2837"/>
        <v>3.285352635731444E-4</v>
      </c>
      <c r="AW2354" s="13">
        <f t="shared" si="2838"/>
        <v>1.2621454727584588E-5</v>
      </c>
      <c r="AX2354" s="13">
        <f t="shared" si="2839"/>
        <v>1.5275799241938663E-2</v>
      </c>
      <c r="AY2354" s="13">
        <f t="shared" si="2840"/>
        <v>1.4009101121794295E-2</v>
      </c>
      <c r="AZ2354" s="13">
        <f t="shared" si="2841"/>
        <v>6.4237200009101209E-3</v>
      </c>
      <c r="BA2354" s="13">
        <f t="shared" si="2842"/>
        <v>1.9636843359348765E-3</v>
      </c>
      <c r="BB2354" s="13">
        <f t="shared" si="2843"/>
        <v>4.5021298063851605E-4</v>
      </c>
      <c r="BC2354" s="13">
        <f t="shared" si="2844"/>
        <v>8.2576094019273775E-5</v>
      </c>
      <c r="BD2354" s="13">
        <f t="shared" si="2845"/>
        <v>2.1196351491160201E-5</v>
      </c>
      <c r="BE2354" s="13">
        <f t="shared" si="2846"/>
        <v>5.8204680851665053E-5</v>
      </c>
      <c r="BF2354" s="13">
        <f t="shared" si="2847"/>
        <v>7.9914339844218909E-5</v>
      </c>
      <c r="BG2354" s="13">
        <f t="shared" si="2848"/>
        <v>7.3147630274076361E-5</v>
      </c>
      <c r="BH2354" s="13">
        <f t="shared" si="2849"/>
        <v>5.0215416517953387E-5</v>
      </c>
      <c r="BI2354" s="13">
        <f t="shared" si="2850"/>
        <v>2.7578069683170041E-5</v>
      </c>
      <c r="BJ2354" s="14">
        <f t="shared" si="2851"/>
        <v>0.73420120278756207</v>
      </c>
      <c r="BK2354" s="14">
        <f t="shared" si="2852"/>
        <v>0.15829180305865329</v>
      </c>
      <c r="BL2354" s="14">
        <f t="shared" si="2853"/>
        <v>9.5878822506196254E-2</v>
      </c>
      <c r="BM2354" s="14">
        <f t="shared" si="2854"/>
        <v>0.68593449181557942</v>
      </c>
      <c r="BN2354" s="14">
        <f t="shared" si="2855"/>
        <v>0.29173864973917152</v>
      </c>
    </row>
    <row r="2355" spans="1:66" x14ac:dyDescent="0.25">
      <c r="A2355" t="s">
        <v>91</v>
      </c>
      <c r="B2355" t="s">
        <v>111</v>
      </c>
      <c r="C2355" t="s">
        <v>98</v>
      </c>
      <c r="D2355" t="s">
        <v>547</v>
      </c>
      <c r="E2355" s="10">
        <f>VLOOKUP(A2355,home!$A$2:$E$405,3,FALSE)</f>
        <v>1.51502145922747</v>
      </c>
      <c r="F2355" s="10">
        <f>VLOOKUP(B2355,home!$B$2:$E$405,3,FALSE)</f>
        <v>0.88</v>
      </c>
      <c r="G2355" s="10">
        <f>VLOOKUP(C2355,away!$B$2:$E$405,4,FALSE)</f>
        <v>0.81</v>
      </c>
      <c r="H2355" s="10">
        <f>VLOOKUP(A2355,away!$A$2:$E$405,3,FALSE)</f>
        <v>1.2618025751073001</v>
      </c>
      <c r="I2355" s="10">
        <f>VLOOKUP(C2355,away!$B$2:$E$405,3,FALSE)</f>
        <v>0.28999999999999998</v>
      </c>
      <c r="J2355" s="10">
        <f>VLOOKUP(B2355,home!$B$2:$E$405,4,FALSE)</f>
        <v>0.7</v>
      </c>
      <c r="K2355" s="12">
        <f t="shared" si="2800"/>
        <v>1.0799072961373406</v>
      </c>
      <c r="L2355" s="12">
        <f t="shared" si="2801"/>
        <v>0.25614592274678188</v>
      </c>
      <c r="M2355" s="13">
        <f t="shared" si="2802"/>
        <v>0.26288115820163621</v>
      </c>
      <c r="N2355" s="13">
        <f t="shared" si="2803"/>
        <v>0.28388728075898145</v>
      </c>
      <c r="O2355" s="13">
        <f t="shared" si="2804"/>
        <v>6.7335936840300856E-2</v>
      </c>
      <c r="P2355" s="13">
        <f t="shared" si="2805"/>
        <v>7.2716569486084029E-2</v>
      </c>
      <c r="Q2355" s="13">
        <f t="shared" si="2806"/>
        <v>0.15328597288610685</v>
      </c>
      <c r="R2355" s="13">
        <f t="shared" si="2807"/>
        <v>8.6239128379889413E-3</v>
      </c>
      <c r="S2355" s="13">
        <f t="shared" si="2808"/>
        <v>5.028602576538305E-3</v>
      </c>
      <c r="T2355" s="13">
        <f t="shared" si="2809"/>
        <v>3.9263576969050022E-2</v>
      </c>
      <c r="U2355" s="13">
        <f t="shared" si="2810"/>
        <v>9.313026394996737E-3</v>
      </c>
      <c r="V2355" s="13">
        <f t="shared" si="2811"/>
        <v>1.5455345812121128E-4</v>
      </c>
      <c r="W2355" s="13">
        <f t="shared" si="2812"/>
        <v>5.5178213505072446E-2</v>
      </c>
      <c r="X2355" s="13">
        <f t="shared" si="2813"/>
        <v>1.4133674413775723E-2</v>
      </c>
      <c r="Y2355" s="13">
        <f t="shared" si="2814"/>
        <v>1.8101415372595816E-3</v>
      </c>
      <c r="Z2355" s="13">
        <f t="shared" si="2815"/>
        <v>7.3632670385816537E-4</v>
      </c>
      <c r="AA2355" s="13">
        <f t="shared" si="2816"/>
        <v>7.9516457983719172E-4</v>
      </c>
      <c r="AB2355" s="13">
        <f t="shared" si="2817"/>
        <v>4.2935201569808306E-4</v>
      </c>
      <c r="AC2355" s="13">
        <f t="shared" si="2818"/>
        <v>2.6719767008190637E-6</v>
      </c>
      <c r="AD2355" s="13">
        <f t="shared" si="2819"/>
        <v>1.4896838837987919E-2</v>
      </c>
      <c r="AE2355" s="13">
        <f t="shared" si="2820"/>
        <v>3.8157645301665133E-3</v>
      </c>
      <c r="AF2355" s="13">
        <f t="shared" si="2821"/>
        <v>4.8869626328197093E-4</v>
      </c>
      <c r="AG2355" s="13">
        <f t="shared" si="2822"/>
        <v>4.1725851767088249E-5</v>
      </c>
      <c r="AH2355" s="13">
        <f t="shared" si="2823"/>
        <v>4.7151770750711528E-5</v>
      </c>
      <c r="AI2355" s="13">
        <f t="shared" si="2824"/>
        <v>5.091954125948863E-5</v>
      </c>
      <c r="AJ2355" s="13">
        <f t="shared" si="2825"/>
        <v>2.7494192061044058E-5</v>
      </c>
      <c r="AK2355" s="13">
        <f t="shared" si="2826"/>
        <v>9.8970595360409416E-6</v>
      </c>
      <c r="AL2355" s="13">
        <f t="shared" si="2827"/>
        <v>2.9564230583810295E-8</v>
      </c>
      <c r="AM2355" s="13">
        <f t="shared" si="2828"/>
        <v>3.217440990105052E-3</v>
      </c>
      <c r="AN2355" s="13">
        <f t="shared" si="2829"/>
        <v>8.24134391293778E-4</v>
      </c>
      <c r="AO2355" s="13">
        <f t="shared" si="2830"/>
        <v>1.0554933206265106E-4</v>
      </c>
      <c r="AP2355" s="13">
        <f t="shared" si="2831"/>
        <v>9.012010352164751E-6</v>
      </c>
      <c r="AQ2355" s="13">
        <f t="shared" si="2832"/>
        <v>5.7709742686469753E-7</v>
      </c>
      <c r="AR2355" s="13">
        <f t="shared" si="2833"/>
        <v>2.4155467656171458E-6</v>
      </c>
      <c r="AS2355" s="13">
        <f t="shared" si="2834"/>
        <v>2.6085665763509103E-6</v>
      </c>
      <c r="AT2355" s="13">
        <f t="shared" si="2835"/>
        <v>1.4085050391306755E-6</v>
      </c>
      <c r="AU2355" s="13">
        <f t="shared" si="2836"/>
        <v>5.0701828946780892E-7</v>
      </c>
      <c r="AV2355" s="13">
        <f t="shared" si="2837"/>
        <v>1.3688318751784025E-7</v>
      </c>
      <c r="AW2355" s="13">
        <f t="shared" si="2838"/>
        <v>2.2716321303354184E-10</v>
      </c>
      <c r="AX2355" s="13">
        <f t="shared" si="2839"/>
        <v>5.7908966668429888E-4</v>
      </c>
      <c r="AY2355" s="13">
        <f t="shared" si="2840"/>
        <v>1.4833145702597609E-4</v>
      </c>
      <c r="AZ2355" s="13">
        <f t="shared" si="2841"/>
        <v>1.899724896614663E-5</v>
      </c>
      <c r="BA2355" s="13">
        <f t="shared" si="2842"/>
        <v>1.6220226220279925E-6</v>
      </c>
      <c r="BB2355" s="13">
        <f t="shared" si="2843"/>
        <v>1.0386862030887866E-7</v>
      </c>
      <c r="BC2355" s="13">
        <f t="shared" si="2844"/>
        <v>5.3211047186905724E-9</v>
      </c>
      <c r="BD2355" s="13">
        <f t="shared" si="2845"/>
        <v>1.0312207586950133E-7</v>
      </c>
      <c r="BE2355" s="13">
        <f t="shared" si="2846"/>
        <v>1.1136228212430287E-7</v>
      </c>
      <c r="BF2355" s="13">
        <f t="shared" si="2847"/>
        <v>6.0130470490269798E-8</v>
      </c>
      <c r="BG2355" s="13">
        <f t="shared" si="2848"/>
        <v>2.1645111267537803E-8</v>
      </c>
      <c r="BH2355" s="13">
        <f t="shared" si="2849"/>
        <v>5.843678395879658E-9</v>
      </c>
      <c r="BI2355" s="13">
        <f t="shared" si="2850"/>
        <v>1.2621261871981191E-9</v>
      </c>
      <c r="BJ2355" s="14">
        <f t="shared" si="2851"/>
        <v>0.57170674895971341</v>
      </c>
      <c r="BK2355" s="14">
        <f t="shared" si="2852"/>
        <v>0.34093191672033712</v>
      </c>
      <c r="BL2355" s="14">
        <f t="shared" si="2853"/>
        <v>8.6640235118031511E-2</v>
      </c>
      <c r="BM2355" s="14">
        <f t="shared" si="2854"/>
        <v>0.15113606526097925</v>
      </c>
      <c r="BN2355" s="14">
        <f t="shared" si="2855"/>
        <v>0.84873083101109825</v>
      </c>
    </row>
    <row r="2356" spans="1:66" x14ac:dyDescent="0.25">
      <c r="A2356" t="s">
        <v>114</v>
      </c>
      <c r="B2356" t="s">
        <v>104</v>
      </c>
      <c r="C2356" t="s">
        <v>320</v>
      </c>
      <c r="D2356" t="s">
        <v>547</v>
      </c>
      <c r="E2356" s="10">
        <f>VLOOKUP(A2356,home!$A$2:$E$405,3,FALSE)</f>
        <v>1.3644444444444399</v>
      </c>
      <c r="F2356" s="10">
        <f>VLOOKUP(B2356,home!$B$2:$E$405,3,FALSE)</f>
        <v>1.17</v>
      </c>
      <c r="G2356" s="10">
        <f>VLOOKUP(C2356,away!$B$2:$E$405,4,FALSE)</f>
        <v>1.55</v>
      </c>
      <c r="H2356" s="10">
        <f>VLOOKUP(A2356,away!$A$2:$E$405,3,FALSE)</f>
        <v>1.1155555555555601</v>
      </c>
      <c r="I2356" s="10">
        <f>VLOOKUP(C2356,away!$B$2:$E$405,3,FALSE)</f>
        <v>0.56999999999999995</v>
      </c>
      <c r="J2356" s="10">
        <f>VLOOKUP(B2356,home!$B$2:$E$405,4,FALSE)</f>
        <v>0.63</v>
      </c>
      <c r="K2356" s="12">
        <f t="shared" si="2800"/>
        <v>2.4744199999999914</v>
      </c>
      <c r="L2356" s="12">
        <f t="shared" si="2801"/>
        <v>0.40059600000000156</v>
      </c>
      <c r="M2356" s="13">
        <f t="shared" si="2802"/>
        <v>5.6415236852766906E-2</v>
      </c>
      <c r="N2356" s="13">
        <f t="shared" si="2803"/>
        <v>0.13959499037322301</v>
      </c>
      <c r="O2356" s="13">
        <f t="shared" si="2804"/>
        <v>2.2599718222271099E-2</v>
      </c>
      <c r="P2356" s="13">
        <f t="shared" si="2805"/>
        <v>5.5921194763551861E-2</v>
      </c>
      <c r="Q2356" s="13">
        <f t="shared" si="2806"/>
        <v>0.17270831803965467</v>
      </c>
      <c r="R2356" s="13">
        <f t="shared" si="2807"/>
        <v>4.5266783604844749E-3</v>
      </c>
      <c r="S2356" s="13">
        <f t="shared" si="2808"/>
        <v>1.3857869780572086E-2</v>
      </c>
      <c r="T2356" s="13">
        <f t="shared" si="2809"/>
        <v>6.9186261373413771E-2</v>
      </c>
      <c r="U2356" s="13">
        <f t="shared" si="2810"/>
        <v>1.1200903468749955E-2</v>
      </c>
      <c r="V2356" s="13">
        <f t="shared" si="2811"/>
        <v>1.5262792233669087E-3</v>
      </c>
      <c r="W2356" s="13">
        <f t="shared" si="2812"/>
        <v>0.14245097210789362</v>
      </c>
      <c r="X2356" s="13">
        <f t="shared" si="2813"/>
        <v>5.7065289622533974E-2</v>
      </c>
      <c r="Y2356" s="13">
        <f t="shared" si="2814"/>
        <v>1.1430063380814356E-2</v>
      </c>
      <c r="Z2356" s="13">
        <f t="shared" si="2815"/>
        <v>6.0445641483221541E-4</v>
      </c>
      <c r="AA2356" s="13">
        <f t="shared" si="2816"/>
        <v>1.495679041989125E-3</v>
      </c>
      <c r="AB2356" s="13">
        <f t="shared" si="2817"/>
        <v>1.8504690675393593E-3</v>
      </c>
      <c r="AC2356" s="13">
        <f t="shared" si="2818"/>
        <v>9.4557076326975376E-5</v>
      </c>
      <c r="AD2356" s="13">
        <f t="shared" si="2819"/>
        <v>8.8120883600803251E-2</v>
      </c>
      <c r="AE2356" s="13">
        <f t="shared" si="2820"/>
        <v>3.5300873486947514E-2</v>
      </c>
      <c r="AF2356" s="13">
        <f t="shared" si="2821"/>
        <v>7.0706943576886415E-3</v>
      </c>
      <c r="AG2356" s="13">
        <f t="shared" si="2822"/>
        <v>9.4416395897088353E-4</v>
      </c>
      <c r="AH2356" s="13">
        <f t="shared" si="2823"/>
        <v>6.0535705489031759E-5</v>
      </c>
      <c r="AI2356" s="13">
        <f t="shared" si="2824"/>
        <v>1.4979076037616946E-4</v>
      </c>
      <c r="AJ2356" s="13">
        <f t="shared" si="2825"/>
        <v>1.8532262664499999E-4</v>
      </c>
      <c r="AK2356" s="13">
        <f t="shared" si="2826"/>
        <v>1.5285533794097311E-4</v>
      </c>
      <c r="AL2356" s="13">
        <f t="shared" si="2827"/>
        <v>3.7491606711519012E-6</v>
      </c>
      <c r="AM2356" s="13">
        <f t="shared" si="2828"/>
        <v>4.3609615359899732E-2</v>
      </c>
      <c r="AN2356" s="13">
        <f t="shared" si="2829"/>
        <v>1.7469837474714461E-2</v>
      </c>
      <c r="AO2356" s="13">
        <f t="shared" si="2830"/>
        <v>3.4991735065103714E-3</v>
      </c>
      <c r="AP2356" s="13">
        <f t="shared" si="2831"/>
        <v>4.6725163667134478E-4</v>
      </c>
      <c r="AQ2356" s="13">
        <f t="shared" si="2832"/>
        <v>4.6794784160998687E-5</v>
      </c>
      <c r="AR2356" s="13">
        <f t="shared" si="2833"/>
        <v>4.8500722952168535E-6</v>
      </c>
      <c r="AS2356" s="13">
        <f t="shared" si="2834"/>
        <v>1.2001115888730443E-5</v>
      </c>
      <c r="AT2356" s="13">
        <f t="shared" si="2835"/>
        <v>1.4847900588696144E-5</v>
      </c>
      <c r="AU2356" s="13">
        <f t="shared" si="2836"/>
        <v>1.2246647391560462E-5</v>
      </c>
      <c r="AV2356" s="13">
        <f t="shared" si="2837"/>
        <v>7.5758373096562355E-6</v>
      </c>
      <c r="AW2356" s="13">
        <f t="shared" si="2838"/>
        <v>1.0323134305724534E-7</v>
      </c>
      <c r="AX2356" s="13">
        <f t="shared" si="2839"/>
        <v>1.7984750739807126E-2</v>
      </c>
      <c r="AY2356" s="13">
        <f t="shared" si="2840"/>
        <v>7.2046192073638039E-3</v>
      </c>
      <c r="AZ2356" s="13">
        <f t="shared" si="2841"/>
        <v>1.443070817996561E-3</v>
      </c>
      <c r="BA2356" s="13">
        <f t="shared" si="2842"/>
        <v>1.9269613246871757E-4</v>
      </c>
      <c r="BB2356" s="13">
        <f t="shared" si="2843"/>
        <v>1.9298324970609667E-5</v>
      </c>
      <c r="BC2356" s="13">
        <f t="shared" si="2844"/>
        <v>1.5461663579852765E-6</v>
      </c>
      <c r="BD2356" s="13">
        <f t="shared" si="2845"/>
        <v>3.2381992686244963E-7</v>
      </c>
      <c r="BE2356" s="13">
        <f t="shared" si="2846"/>
        <v>8.0126650342697977E-7</v>
      </c>
      <c r="BF2356" s="13">
        <f t="shared" si="2847"/>
        <v>9.9133493070489046E-7</v>
      </c>
      <c r="BG2356" s="13">
        <f t="shared" si="2848"/>
        <v>8.1765965974492885E-7</v>
      </c>
      <c r="BH2356" s="13">
        <f t="shared" si="2849"/>
        <v>5.0580835381651012E-7</v>
      </c>
      <c r="BI2356" s="13">
        <f t="shared" si="2850"/>
        <v>2.5031646137012874E-7</v>
      </c>
      <c r="BJ2356" s="14">
        <f t="shared" si="2851"/>
        <v>0.81581116445286539</v>
      </c>
      <c r="BK2356" s="14">
        <f t="shared" si="2852"/>
        <v>0.13502350606461966</v>
      </c>
      <c r="BL2356" s="14">
        <f t="shared" si="2853"/>
        <v>4.2277164370794977E-2</v>
      </c>
      <c r="BM2356" s="14">
        <f t="shared" si="2854"/>
        <v>0.53474563871513969</v>
      </c>
      <c r="BN2356" s="14">
        <f t="shared" si="2855"/>
        <v>0.45176613661195208</v>
      </c>
    </row>
    <row r="2357" spans="1:66" x14ac:dyDescent="0.25">
      <c r="A2357" t="s">
        <v>114</v>
      </c>
      <c r="B2357" t="s">
        <v>115</v>
      </c>
      <c r="C2357" t="s">
        <v>110</v>
      </c>
      <c r="D2357" t="s">
        <v>547</v>
      </c>
      <c r="E2357" s="10">
        <f>VLOOKUP(A2357,home!$A$2:$E$405,3,FALSE)</f>
        <v>1.3644444444444399</v>
      </c>
      <c r="F2357" s="10">
        <f>VLOOKUP(B2357,home!$B$2:$E$405,3,FALSE)</f>
        <v>0.9</v>
      </c>
      <c r="G2357" s="10">
        <f>VLOOKUP(C2357,away!$B$2:$E$405,4,FALSE)</f>
        <v>0.98</v>
      </c>
      <c r="H2357" s="10">
        <f>VLOOKUP(A2357,away!$A$2:$E$405,3,FALSE)</f>
        <v>1.1155555555555601</v>
      </c>
      <c r="I2357" s="10">
        <f>VLOOKUP(C2357,away!$B$2:$E$405,3,FALSE)</f>
        <v>1.06</v>
      </c>
      <c r="J2357" s="10">
        <f>VLOOKUP(B2357,home!$B$2:$E$405,4,FALSE)</f>
        <v>1.2</v>
      </c>
      <c r="K2357" s="12">
        <f t="shared" si="2800"/>
        <v>1.2034399999999961</v>
      </c>
      <c r="L2357" s="12">
        <f t="shared" si="2801"/>
        <v>1.4189866666666726</v>
      </c>
      <c r="M2357" s="13">
        <f t="shared" si="2802"/>
        <v>7.2626408731201561E-2</v>
      </c>
      <c r="N2357" s="13">
        <f t="shared" si="2803"/>
        <v>8.740152532347692E-2</v>
      </c>
      <c r="O2357" s="13">
        <f t="shared" si="2804"/>
        <v>0.10305590563745902</v>
      </c>
      <c r="P2357" s="13">
        <f t="shared" si="2805"/>
        <v>0.12402159908034328</v>
      </c>
      <c r="Q2357" s="13">
        <f t="shared" si="2806"/>
        <v>5.2591245817642372E-2</v>
      </c>
      <c r="R2357" s="13">
        <f t="shared" si="2807"/>
        <v>7.3117478010406592E-2</v>
      </c>
      <c r="S2357" s="13">
        <f t="shared" si="2808"/>
        <v>5.2946845738213254E-2</v>
      </c>
      <c r="T2357" s="13">
        <f t="shared" si="2809"/>
        <v>7.4626276598623933E-2</v>
      </c>
      <c r="U2357" s="13">
        <f t="shared" si="2810"/>
        <v>8.7992497736843422E-2</v>
      </c>
      <c r="V2357" s="13">
        <f t="shared" si="2811"/>
        <v>1.0046165773323906E-2</v>
      </c>
      <c r="W2357" s="13">
        <f t="shared" si="2812"/>
        <v>2.1096802955594449E-2</v>
      </c>
      <c r="X2357" s="13">
        <f t="shared" si="2813"/>
        <v>2.9936082103282566E-2</v>
      </c>
      <c r="Y2357" s="13">
        <f t="shared" si="2814"/>
        <v>2.123945067839839E-2</v>
      </c>
      <c r="Z2357" s="13">
        <f t="shared" si="2815"/>
        <v>3.4584242132353518E-2</v>
      </c>
      <c r="AA2357" s="13">
        <f t="shared" si="2816"/>
        <v>4.1620060351759379E-2</v>
      </c>
      <c r="AB2357" s="13">
        <f t="shared" si="2817"/>
        <v>2.5043622714860575E-2</v>
      </c>
      <c r="AC2357" s="13">
        <f t="shared" si="2818"/>
        <v>1.0722180519461707E-3</v>
      </c>
      <c r="AD2357" s="13">
        <f t="shared" si="2819"/>
        <v>6.3471841372201247E-3</v>
      </c>
      <c r="AE2357" s="13">
        <f t="shared" si="2820"/>
        <v>9.0065696615935636E-3</v>
      </c>
      <c r="AF2357" s="13">
        <f t="shared" si="2821"/>
        <v>6.390101131102918E-3</v>
      </c>
      <c r="AG2357" s="13">
        <f t="shared" si="2822"/>
        <v>3.0224894345622201E-3</v>
      </c>
      <c r="AH2357" s="13">
        <f t="shared" si="2823"/>
        <v>1.2268644615645356E-2</v>
      </c>
      <c r="AI2357" s="13">
        <f t="shared" si="2824"/>
        <v>1.4764577676252199E-2</v>
      </c>
      <c r="AJ2357" s="13">
        <f t="shared" si="2825"/>
        <v>8.8841416793544459E-3</v>
      </c>
      <c r="AK2357" s="13">
        <f t="shared" si="2826"/>
        <v>3.5638438208674271E-3</v>
      </c>
      <c r="AL2357" s="13">
        <f t="shared" si="2827"/>
        <v>7.3239583059843497E-5</v>
      </c>
      <c r="AM2357" s="13">
        <f t="shared" si="2828"/>
        <v>1.5276910556192302E-3</v>
      </c>
      <c r="AN2357" s="13">
        <f t="shared" si="2829"/>
        <v>2.1677732387096215E-3</v>
      </c>
      <c r="AO2357" s="13">
        <f t="shared" si="2830"/>
        <v>1.5380206610428918E-3</v>
      </c>
      <c r="AP2357" s="13">
        <f t="shared" si="2831"/>
        <v>7.2747693702590827E-4</v>
      </c>
      <c r="AQ2357" s="13">
        <f t="shared" si="2832"/>
        <v>2.5807001848681868E-4</v>
      </c>
      <c r="AR2357" s="13">
        <f t="shared" si="2833"/>
        <v>3.4818086255345255E-3</v>
      </c>
      <c r="AS2357" s="13">
        <f t="shared" si="2834"/>
        <v>4.190147772313255E-3</v>
      </c>
      <c r="AT2357" s="13">
        <f t="shared" si="2835"/>
        <v>2.521295717556324E-3</v>
      </c>
      <c r="AU2357" s="13">
        <f t="shared" si="2836"/>
        <v>1.0114093727786578E-3</v>
      </c>
      <c r="AV2357" s="13">
        <f t="shared" si="2837"/>
        <v>3.0429262389418599E-4</v>
      </c>
      <c r="AW2357" s="13">
        <f t="shared" si="2838"/>
        <v>3.4741304336911684E-6</v>
      </c>
      <c r="AX2357" s="13">
        <f t="shared" si="2839"/>
        <v>3.0641408732906685E-4</v>
      </c>
      <c r="AY2357" s="13">
        <f t="shared" si="2840"/>
        <v>4.3479750439878322E-4</v>
      </c>
      <c r="AZ2357" s="13">
        <f t="shared" si="2841"/>
        <v>3.0848593072090876E-4</v>
      </c>
      <c r="BA2357" s="13">
        <f t="shared" si="2842"/>
        <v>1.4591247418240942E-4</v>
      </c>
      <c r="BB2357" s="13">
        <f t="shared" si="2843"/>
        <v>5.1761963841296036E-5</v>
      </c>
      <c r="BC2357" s="13">
        <f t="shared" si="2844"/>
        <v>1.4689907306256301E-5</v>
      </c>
      <c r="BD2357" s="13">
        <f t="shared" si="2845"/>
        <v>8.234400025864168E-4</v>
      </c>
      <c r="BE2357" s="13">
        <f t="shared" si="2846"/>
        <v>9.9096063671259426E-4</v>
      </c>
      <c r="BF2357" s="13">
        <f t="shared" si="2847"/>
        <v>5.9628083432270037E-4</v>
      </c>
      <c r="BG2357" s="13">
        <f t="shared" si="2848"/>
        <v>2.3919606908576942E-4</v>
      </c>
      <c r="BH2357" s="13">
        <f t="shared" si="2849"/>
        <v>7.1964529345144355E-5</v>
      </c>
      <c r="BI2357" s="13">
        <f t="shared" si="2850"/>
        <v>1.7320998639024021E-5</v>
      </c>
      <c r="BJ2357" s="14">
        <f t="shared" si="2851"/>
        <v>0.31913882162016077</v>
      </c>
      <c r="BK2357" s="14">
        <f t="shared" si="2852"/>
        <v>0.26122127446248683</v>
      </c>
      <c r="BL2357" s="14">
        <f t="shared" si="2853"/>
        <v>0.38455888942621713</v>
      </c>
      <c r="BM2357" s="14">
        <f t="shared" si="2854"/>
        <v>0.48625774166672336</v>
      </c>
      <c r="BN2357" s="14">
        <f t="shared" si="2855"/>
        <v>0.5128141626005297</v>
      </c>
    </row>
    <row r="2358" spans="1:66" x14ac:dyDescent="0.25">
      <c r="A2358" t="s">
        <v>114</v>
      </c>
      <c r="B2358" t="s">
        <v>119</v>
      </c>
      <c r="C2358" t="s">
        <v>123</v>
      </c>
      <c r="D2358" t="s">
        <v>547</v>
      </c>
      <c r="E2358" s="10">
        <f>VLOOKUP(A2358,home!$A$2:$E$405,3,FALSE)</f>
        <v>1.3644444444444399</v>
      </c>
      <c r="F2358" s="10">
        <f>VLOOKUP(B2358,home!$B$2:$E$405,3,FALSE)</f>
        <v>1.22</v>
      </c>
      <c r="G2358" s="10">
        <f>VLOOKUP(C2358,away!$B$2:$E$405,4,FALSE)</f>
        <v>0.41</v>
      </c>
      <c r="H2358" s="10">
        <f>VLOOKUP(A2358,away!$A$2:$E$405,3,FALSE)</f>
        <v>1.1155555555555601</v>
      </c>
      <c r="I2358" s="10">
        <f>VLOOKUP(C2358,away!$B$2:$E$405,3,FALSE)</f>
        <v>1.47</v>
      </c>
      <c r="J2358" s="10">
        <f>VLOOKUP(B2358,home!$B$2:$E$405,4,FALSE)</f>
        <v>1.1000000000000001</v>
      </c>
      <c r="K2358" s="12">
        <f t="shared" si="2800"/>
        <v>0.68249511111110883</v>
      </c>
      <c r="L2358" s="12">
        <f t="shared" si="2801"/>
        <v>1.8038533333333406</v>
      </c>
      <c r="M2358" s="13">
        <f t="shared" si="2802"/>
        <v>8.3213270352509958E-2</v>
      </c>
      <c r="N2358" s="13">
        <f t="shared" si="2803"/>
        <v>5.6792650195155031E-2</v>
      </c>
      <c r="O2358" s="13">
        <f t="shared" si="2804"/>
        <v>0.15010453510294353</v>
      </c>
      <c r="P2358" s="13">
        <f t="shared" si="2805"/>
        <v>0.10244561136336479</v>
      </c>
      <c r="Q2358" s="13">
        <f t="shared" si="2806"/>
        <v>1.9380353052618329E-2</v>
      </c>
      <c r="R2358" s="13">
        <f t="shared" si="2807"/>
        <v>0.1353832829969481</v>
      </c>
      <c r="S2358" s="13">
        <f t="shared" si="2808"/>
        <v>3.1530737955478672E-2</v>
      </c>
      <c r="T2358" s="13">
        <f t="shared" si="2809"/>
        <v>3.4959314455142554E-2</v>
      </c>
      <c r="U2358" s="13">
        <f t="shared" si="2810"/>
        <v>9.2398428771588798E-2</v>
      </c>
      <c r="V2358" s="13">
        <f t="shared" si="2811"/>
        <v>4.3131284668409221E-3</v>
      </c>
      <c r="W2358" s="13">
        <f t="shared" si="2812"/>
        <v>4.4089987366730888E-3</v>
      </c>
      <c r="X2358" s="13">
        <f t="shared" si="2813"/>
        <v>7.9531870678102388E-3</v>
      </c>
      <c r="Y2358" s="13">
        <f t="shared" si="2814"/>
        <v>7.1731915014465603E-3</v>
      </c>
      <c r="Z2358" s="13">
        <f t="shared" si="2815"/>
        <v>8.1403862103885255E-2</v>
      </c>
      <c r="AA2358" s="13">
        <f t="shared" si="2816"/>
        <v>5.5557737911464553E-2</v>
      </c>
      <c r="AB2358" s="13">
        <f t="shared" si="2817"/>
        <v>1.8958942254483427E-2</v>
      </c>
      <c r="AC2358" s="13">
        <f t="shared" si="2818"/>
        <v>3.3187396133034757E-4</v>
      </c>
      <c r="AD2358" s="13">
        <f t="shared" si="2819"/>
        <v>7.5228002066860943E-4</v>
      </c>
      <c r="AE2358" s="13">
        <f t="shared" si="2820"/>
        <v>1.3570028228831453E-3</v>
      </c>
      <c r="AF2358" s="13">
        <f t="shared" si="2821"/>
        <v>1.2239170327002576E-3</v>
      </c>
      <c r="AG2358" s="13">
        <f t="shared" si="2822"/>
        <v>7.3592227305327017E-4</v>
      </c>
      <c r="AH2358" s="13">
        <f t="shared" si="2823"/>
        <v>3.6710157000575255E-2</v>
      </c>
      <c r="AI2358" s="13">
        <f t="shared" si="2824"/>
        <v>2.5054502681013859E-2</v>
      </c>
      <c r="AJ2358" s="13">
        <f t="shared" si="2825"/>
        <v>8.5497877955560617E-3</v>
      </c>
      <c r="AK2358" s="13">
        <f t="shared" si="2826"/>
        <v>1.9450627905014792E-3</v>
      </c>
      <c r="AL2358" s="13">
        <f t="shared" si="2827"/>
        <v>1.6343081203294464E-5</v>
      </c>
      <c r="AM2358" s="13">
        <f t="shared" si="2828"/>
        <v>1.0268548725857801E-4</v>
      </c>
      <c r="AN2358" s="13">
        <f t="shared" si="2829"/>
        <v>1.8522955847634419E-4</v>
      </c>
      <c r="AO2358" s="13">
        <f t="shared" si="2830"/>
        <v>1.6706347824470825E-4</v>
      </c>
      <c r="AP2358" s="13">
        <f t="shared" si="2831"/>
        <v>1.0045267070332631E-4</v>
      </c>
      <c r="AQ2358" s="13">
        <f t="shared" si="2832"/>
        <v>4.5300471222607894E-5</v>
      </c>
      <c r="AR2358" s="13">
        <f t="shared" si="2833"/>
        <v>1.3243947814535589E-2</v>
      </c>
      <c r="AS2358" s="13">
        <f t="shared" si="2834"/>
        <v>9.0389296352311951E-3</v>
      </c>
      <c r="AT2358" s="13">
        <f t="shared" si="2835"/>
        <v>3.0845126428613034E-3</v>
      </c>
      <c r="AU2358" s="13">
        <f t="shared" si="2836"/>
        <v>7.0172159963774851E-4</v>
      </c>
      <c r="AV2358" s="13">
        <f t="shared" si="2837"/>
        <v>1.1973039027845754E-4</v>
      </c>
      <c r="AW2358" s="13">
        <f t="shared" si="2838"/>
        <v>5.5889755001416024E-7</v>
      </c>
      <c r="AX2358" s="13">
        <f t="shared" si="2839"/>
        <v>1.1680390506006917E-5</v>
      </c>
      <c r="AY2358" s="13">
        <f t="shared" si="2840"/>
        <v>2.1069711348895679E-5</v>
      </c>
      <c r="AZ2358" s="13">
        <f t="shared" si="2841"/>
        <v>1.9003334524538398E-5</v>
      </c>
      <c r="BA2358" s="13">
        <f t="shared" si="2842"/>
        <v>1.1426409442179046E-5</v>
      </c>
      <c r="BB2358" s="13">
        <f t="shared" si="2843"/>
        <v>5.1528916900765569E-6</v>
      </c>
      <c r="BC2358" s="13">
        <f t="shared" si="2844"/>
        <v>1.8590121702900539E-6</v>
      </c>
      <c r="BD2358" s="13">
        <f t="shared" si="2845"/>
        <v>3.9816899019571384E-3</v>
      </c>
      <c r="BE2358" s="13">
        <f t="shared" si="2846"/>
        <v>2.7174838920462178E-3</v>
      </c>
      <c r="BF2358" s="13">
        <f t="shared" si="2847"/>
        <v>9.2733473542236562E-4</v>
      </c>
      <c r="BG2358" s="13">
        <f t="shared" si="2848"/>
        <v>2.109671410964261E-4</v>
      </c>
      <c r="BH2358" s="13">
        <f t="shared" si="2849"/>
        <v>3.599601060084957E-5</v>
      </c>
      <c r="BI2358" s="13">
        <f t="shared" si="2850"/>
        <v>4.9134202509166978E-6</v>
      </c>
      <c r="BJ2358" s="14">
        <f t="shared" si="2851"/>
        <v>0.13540774057373867</v>
      </c>
      <c r="BK2358" s="14">
        <f t="shared" si="2852"/>
        <v>0.22187203489207691</v>
      </c>
      <c r="BL2358" s="14">
        <f t="shared" si="2853"/>
        <v>0.55872966448899331</v>
      </c>
      <c r="BM2358" s="14">
        <f t="shared" si="2854"/>
        <v>0.45007308818135533</v>
      </c>
      <c r="BN2358" s="14">
        <f t="shared" si="2855"/>
        <v>0.54731970306353972</v>
      </c>
    </row>
    <row r="2359" spans="1:66" x14ac:dyDescent="0.25">
      <c r="A2359" t="s">
        <v>114</v>
      </c>
      <c r="B2359" t="s">
        <v>121</v>
      </c>
      <c r="C2359" t="s">
        <v>116</v>
      </c>
      <c r="D2359" t="s">
        <v>547</v>
      </c>
      <c r="E2359" s="10">
        <f>VLOOKUP(A2359,home!$A$2:$E$405,3,FALSE)</f>
        <v>1.3644444444444399</v>
      </c>
      <c r="F2359" s="10">
        <f>VLOOKUP(B2359,home!$B$2:$E$405,3,FALSE)</f>
        <v>0.73</v>
      </c>
      <c r="G2359" s="10">
        <f>VLOOKUP(C2359,away!$B$2:$E$405,4,FALSE)</f>
        <v>1.63</v>
      </c>
      <c r="H2359" s="10">
        <f>VLOOKUP(A2359,away!$A$2:$E$405,3,FALSE)</f>
        <v>1.1155555555555601</v>
      </c>
      <c r="I2359" s="10">
        <f>VLOOKUP(C2359,away!$B$2:$E$405,3,FALSE)</f>
        <v>0.56999999999999995</v>
      </c>
      <c r="J2359" s="10">
        <f>VLOOKUP(B2359,home!$B$2:$E$405,4,FALSE)</f>
        <v>1.08</v>
      </c>
      <c r="K2359" s="12">
        <f t="shared" si="2800"/>
        <v>1.6235524444444389</v>
      </c>
      <c r="L2359" s="12">
        <f t="shared" si="2801"/>
        <v>0.68673600000000268</v>
      </c>
      <c r="M2359" s="13">
        <f t="shared" si="2802"/>
        <v>9.9232624331965821E-2</v>
      </c>
      <c r="N2359" s="13">
        <f t="shared" si="2803"/>
        <v>0.16110936980279983</v>
      </c>
      <c r="O2359" s="13">
        <f t="shared" si="2804"/>
        <v>6.8146615503237154E-2</v>
      </c>
      <c r="P2359" s="13">
        <f t="shared" si="2805"/>
        <v>0.110639604180896</v>
      </c>
      <c r="Q2359" s="13">
        <f t="shared" si="2806"/>
        <v>0.13078475558311939</v>
      </c>
      <c r="R2359" s="13">
        <f t="shared" si="2807"/>
        <v>2.3399367072115623E-2</v>
      </c>
      <c r="S2359" s="13">
        <f t="shared" si="2808"/>
        <v>3.0839459541941436E-2</v>
      </c>
      <c r="T2359" s="13">
        <f t="shared" si="2809"/>
        <v>8.9814599910129439E-2</v>
      </c>
      <c r="U2359" s="13">
        <f t="shared" si="2810"/>
        <v>3.7990099608386035E-2</v>
      </c>
      <c r="V2359" s="13">
        <f t="shared" si="2811"/>
        <v>3.8205015961716065E-3</v>
      </c>
      <c r="W2359" s="13">
        <f t="shared" si="2812"/>
        <v>7.0778636541013962E-2</v>
      </c>
      <c r="X2359" s="13">
        <f t="shared" si="2813"/>
        <v>4.860623774362996E-2</v>
      </c>
      <c r="Y2359" s="13">
        <f t="shared" si="2814"/>
        <v>1.6689826641554793E-2</v>
      </c>
      <c r="Z2359" s="13">
        <f t="shared" si="2815"/>
        <v>5.3563959152121534E-3</v>
      </c>
      <c r="AA2359" s="13">
        <f t="shared" si="2816"/>
        <v>8.6963896815548999E-3</v>
      </c>
      <c r="AB2359" s="13">
        <f t="shared" si="2817"/>
        <v>7.0595223626649271E-3</v>
      </c>
      <c r="AC2359" s="13">
        <f t="shared" si="2818"/>
        <v>2.6622972234340573E-4</v>
      </c>
      <c r="AD2359" s="13">
        <f t="shared" si="2819"/>
        <v>2.8728207092651944E-2</v>
      </c>
      <c r="AE2359" s="13">
        <f t="shared" si="2820"/>
        <v>1.9728694025979505E-2</v>
      </c>
      <c r="AF2359" s="13">
        <f t="shared" si="2821"/>
        <v>6.7742022103125556E-3</v>
      </c>
      <c r="AG2359" s="13">
        <f t="shared" si="2822"/>
        <v>1.550696176367074E-3</v>
      </c>
      <c r="AH2359" s="13">
        <f t="shared" si="2823"/>
        <v>9.1960747630728682E-4</v>
      </c>
      <c r="AI2359" s="13">
        <f t="shared" si="2824"/>
        <v>1.4930309660880769E-3</v>
      </c>
      <c r="AJ2359" s="13">
        <f t="shared" si="2825"/>
        <v>1.21200703731177E-3</v>
      </c>
      <c r="AK2359" s="13">
        <f t="shared" si="2826"/>
        <v>6.5591899603712855E-4</v>
      </c>
      <c r="AL2359" s="13">
        <f t="shared" si="2827"/>
        <v>1.1873333512868003E-5</v>
      </c>
      <c r="AM2359" s="13">
        <f t="shared" si="2828"/>
        <v>9.3283501699562288E-3</v>
      </c>
      <c r="AN2359" s="13">
        <f t="shared" si="2829"/>
        <v>6.406113882315087E-3</v>
      </c>
      <c r="AO2359" s="13">
        <f t="shared" si="2830"/>
        <v>2.1996545115427748E-3</v>
      </c>
      <c r="AP2359" s="13">
        <f t="shared" si="2831"/>
        <v>5.0352731354628174E-4</v>
      </c>
      <c r="AQ2359" s="13">
        <f t="shared" si="2832"/>
        <v>8.6447583298880152E-5</v>
      </c>
      <c r="AR2359" s="13">
        <f t="shared" si="2833"/>
        <v>1.263055119698727E-4</v>
      </c>
      <c r="AS2359" s="13">
        <f t="shared" si="2834"/>
        <v>2.0506362270549319E-4</v>
      </c>
      <c r="AT2359" s="13">
        <f t="shared" si="2835"/>
        <v>1.6646577295506782E-4</v>
      </c>
      <c r="AU2359" s="13">
        <f t="shared" si="2836"/>
        <v>9.0088637532511086E-5</v>
      </c>
      <c r="AV2359" s="13">
        <f t="shared" si="2837"/>
        <v>3.6565906920644371E-5</v>
      </c>
      <c r="AW2359" s="13">
        <f t="shared" si="2838"/>
        <v>3.6772766377518588E-7</v>
      </c>
      <c r="AX2359" s="13">
        <f t="shared" si="2839"/>
        <v>2.5241776201776855E-3</v>
      </c>
      <c r="AY2359" s="13">
        <f t="shared" si="2840"/>
        <v>1.73344364217035E-3</v>
      </c>
      <c r="AZ2359" s="13">
        <f t="shared" si="2841"/>
        <v>5.9520907652475092E-4</v>
      </c>
      <c r="BA2359" s="13">
        <f t="shared" si="2842"/>
        <v>1.3625050012543434E-4</v>
      </c>
      <c r="BB2359" s="13">
        <f t="shared" si="2843"/>
        <v>2.3392030863535159E-5</v>
      </c>
      <c r="BC2359" s="13">
        <f t="shared" si="2844"/>
        <v>3.2128299414201496E-6</v>
      </c>
      <c r="BD2359" s="13">
        <f t="shared" si="2845"/>
        <v>1.4456423678023798E-5</v>
      </c>
      <c r="BE2359" s="13">
        <f t="shared" si="2846"/>
        <v>2.3470762000380008E-5</v>
      </c>
      <c r="BF2359" s="13">
        <f t="shared" si="2847"/>
        <v>1.9053006509345304E-5</v>
      </c>
      <c r="BG2359" s="13">
        <f t="shared" si="2848"/>
        <v>1.0311185097421123E-5</v>
      </c>
      <c r="BH2359" s="13">
        <f t="shared" si="2849"/>
        <v>4.1851874425092855E-6</v>
      </c>
      <c r="BI2359" s="13">
        <f t="shared" si="2850"/>
        <v>1.3589742605488247E-6</v>
      </c>
      <c r="BJ2359" s="14">
        <f t="shared" si="2851"/>
        <v>0.59810500488802087</v>
      </c>
      <c r="BK2359" s="14">
        <f t="shared" si="2852"/>
        <v>0.24654373634900151</v>
      </c>
      <c r="BL2359" s="14">
        <f t="shared" si="2853"/>
        <v>0.1502698836947747</v>
      </c>
      <c r="BM2359" s="14">
        <f t="shared" si="2854"/>
        <v>0.40522960845836892</v>
      </c>
      <c r="BN2359" s="14">
        <f t="shared" si="2855"/>
        <v>0.59331233647413384</v>
      </c>
    </row>
    <row r="2360" spans="1:66" x14ac:dyDescent="0.25">
      <c r="A2360" t="s">
        <v>114</v>
      </c>
      <c r="B2360" t="s">
        <v>120</v>
      </c>
      <c r="C2360" t="s">
        <v>124</v>
      </c>
      <c r="D2360" t="s">
        <v>547</v>
      </c>
      <c r="E2360" s="10">
        <f>VLOOKUP(A2360,home!$A$2:$E$405,3,FALSE)</f>
        <v>1.3644444444444399</v>
      </c>
      <c r="F2360" s="10">
        <f>VLOOKUP(B2360,home!$B$2:$E$405,3,FALSE)</f>
        <v>0.88</v>
      </c>
      <c r="G2360" s="10">
        <f>VLOOKUP(C2360,away!$B$2:$E$405,4,FALSE)</f>
        <v>0.98</v>
      </c>
      <c r="H2360" s="10">
        <f>VLOOKUP(A2360,away!$A$2:$E$405,3,FALSE)</f>
        <v>1.1155555555555601</v>
      </c>
      <c r="I2360" s="10">
        <f>VLOOKUP(C2360,away!$B$2:$E$405,3,FALSE)</f>
        <v>1.3</v>
      </c>
      <c r="J2360" s="10">
        <f>VLOOKUP(B2360,home!$B$2:$E$405,4,FALSE)</f>
        <v>1.43</v>
      </c>
      <c r="K2360" s="12">
        <f t="shared" si="2800"/>
        <v>1.1766968888888849</v>
      </c>
      <c r="L2360" s="12">
        <f t="shared" si="2801"/>
        <v>2.0738177777777862</v>
      </c>
      <c r="M2360" s="13">
        <f t="shared" si="2802"/>
        <v>3.8754257173834121E-2</v>
      </c>
      <c r="N2360" s="13">
        <f t="shared" si="2803"/>
        <v>4.5602013847650363E-2</v>
      </c>
      <c r="O2360" s="13">
        <f t="shared" si="2804"/>
        <v>8.0369267491669491E-2</v>
      </c>
      <c r="P2360" s="13">
        <f t="shared" si="2805"/>
        <v>9.4570267019726095E-2</v>
      </c>
      <c r="Q2360" s="13">
        <f t="shared" si="2806"/>
        <v>2.682987391079902E-2</v>
      </c>
      <c r="R2360" s="13">
        <f t="shared" si="2807"/>
        <v>8.3335607855601276E-2</v>
      </c>
      <c r="S2360" s="13">
        <f t="shared" si="2808"/>
        <v>5.7693890016170549E-2</v>
      </c>
      <c r="T2360" s="13">
        <f t="shared" si="2809"/>
        <v>5.5640269491751417E-2</v>
      </c>
      <c r="U2360" s="13">
        <f t="shared" si="2810"/>
        <v>9.8060750497350135E-2</v>
      </c>
      <c r="V2360" s="13">
        <f t="shared" si="2811"/>
        <v>1.5643088820359165E-2</v>
      </c>
      <c r="W2360" s="13">
        <f t="shared" si="2812"/>
        <v>1.0523543053372754E-2</v>
      </c>
      <c r="X2360" s="13">
        <f t="shared" si="2813"/>
        <v>2.1823910669294337E-2</v>
      </c>
      <c r="Y2360" s="13">
        <f t="shared" si="2814"/>
        <v>2.2629406963308459E-2</v>
      </c>
      <c r="Z2360" s="13">
        <f t="shared" si="2815"/>
        <v>5.7607621697621333E-2</v>
      </c>
      <c r="AA2360" s="13">
        <f t="shared" si="2816"/>
        <v>6.7786709227878855E-2</v>
      </c>
      <c r="AB2360" s="13">
        <f t="shared" si="2817"/>
        <v>3.9882204928230261E-2</v>
      </c>
      <c r="AC2360" s="13">
        <f t="shared" si="2818"/>
        <v>2.3858202856896259E-3</v>
      </c>
      <c r="AD2360" s="13">
        <f t="shared" si="2819"/>
        <v>3.0957550927479885E-3</v>
      </c>
      <c r="AE2360" s="13">
        <f t="shared" si="2820"/>
        <v>6.4200319469868965E-3</v>
      </c>
      <c r="AF2360" s="13">
        <f t="shared" si="2821"/>
        <v>6.656988192781382E-3</v>
      </c>
      <c r="AG2360" s="13">
        <f t="shared" si="2822"/>
        <v>4.6017934868822809E-3</v>
      </c>
      <c r="AH2360" s="13">
        <f t="shared" si="2823"/>
        <v>2.9866927503006121E-2</v>
      </c>
      <c r="AI2360" s="13">
        <f t="shared" si="2824"/>
        <v>3.5144320673457179E-2</v>
      </c>
      <c r="AJ2360" s="13">
        <f t="shared" si="2825"/>
        <v>2.0677106399285192E-2</v>
      </c>
      <c r="AK2360" s="13">
        <f t="shared" si="2826"/>
        <v>8.110228923754445E-3</v>
      </c>
      <c r="AL2360" s="13">
        <f t="shared" si="2827"/>
        <v>2.3288038830591767E-4</v>
      </c>
      <c r="AM2360" s="13">
        <f t="shared" si="2828"/>
        <v>7.2855307727969583E-4</v>
      </c>
      <c r="AN2360" s="13">
        <f t="shared" si="2829"/>
        <v>1.5108863237173462E-3</v>
      </c>
      <c r="AO2360" s="13">
        <f t="shared" si="2830"/>
        <v>1.5666514591631783E-3</v>
      </c>
      <c r="AP2360" s="13">
        <f t="shared" si="2831"/>
        <v>1.0829832158647027E-3</v>
      </c>
      <c r="AQ2360" s="13">
        <f t="shared" si="2832"/>
        <v>5.6147746152379466E-4</v>
      </c>
      <c r="AR2360" s="13">
        <f t="shared" si="2833"/>
        <v>1.2387713044666881E-2</v>
      </c>
      <c r="AS2360" s="13">
        <f t="shared" si="2834"/>
        <v>1.4576583400107776E-2</v>
      </c>
      <c r="AT2360" s="13">
        <f t="shared" si="2835"/>
        <v>8.5761101687680946E-3</v>
      </c>
      <c r="AU2360" s="13">
        <f t="shared" si="2836"/>
        <v>3.3638273847859147E-3</v>
      </c>
      <c r="AV2360" s="13">
        <f t="shared" si="2837"/>
        <v>9.895513046092048E-4</v>
      </c>
      <c r="AW2360" s="13">
        <f t="shared" si="2838"/>
        <v>1.5785764306099576E-5</v>
      </c>
      <c r="AX2360" s="13">
        <f t="shared" si="2839"/>
        <v>1.4288102323757346E-4</v>
      </c>
      <c r="AY2360" s="13">
        <f t="shared" si="2840"/>
        <v>2.9630920609716079E-4</v>
      </c>
      <c r="AZ2360" s="13">
        <f t="shared" si="2841"/>
        <v>3.0724564966175711E-4</v>
      </c>
      <c r="BA2360" s="13">
        <f t="shared" si="2842"/>
        <v>2.1239049680447906E-4</v>
      </c>
      <c r="BB2360" s="13">
        <f t="shared" si="2843"/>
        <v>1.1011479702604622E-4</v>
      </c>
      <c r="BC2360" s="13">
        <f t="shared" si="2844"/>
        <v>4.5671604733801436E-5</v>
      </c>
      <c r="BD2360" s="13">
        <f t="shared" si="2845"/>
        <v>4.2816432563399917E-3</v>
      </c>
      <c r="BE2360" s="13">
        <f t="shared" si="2846"/>
        <v>5.0381962990673429E-3</v>
      </c>
      <c r="BF2360" s="13">
        <f t="shared" si="2847"/>
        <v>2.9642149553620188E-3</v>
      </c>
      <c r="BG2360" s="13">
        <f t="shared" si="2848"/>
        <v>1.162660838657464E-3</v>
      </c>
      <c r="BH2360" s="13">
        <f t="shared" si="2849"/>
        <v>3.4202484792029487E-4</v>
      </c>
      <c r="BI2360" s="13">
        <f t="shared" si="2850"/>
        <v>8.0491914894100988E-5</v>
      </c>
      <c r="BJ2360" s="14">
        <f t="shared" si="2851"/>
        <v>0.21038875097068438</v>
      </c>
      <c r="BK2360" s="14">
        <f t="shared" si="2852"/>
        <v>0.20957651291018262</v>
      </c>
      <c r="BL2360" s="14">
        <f t="shared" si="2853"/>
        <v>0.51699614091541213</v>
      </c>
      <c r="BM2360" s="14">
        <f t="shared" si="2854"/>
        <v>0.62482721575282896</v>
      </c>
      <c r="BN2360" s="14">
        <f t="shared" si="2855"/>
        <v>0.36946128729928035</v>
      </c>
    </row>
    <row r="2361" spans="1:66" x14ac:dyDescent="0.25">
      <c r="A2361" t="s">
        <v>114</v>
      </c>
      <c r="B2361" t="s">
        <v>126</v>
      </c>
      <c r="C2361" t="s">
        <v>96</v>
      </c>
      <c r="D2361" t="s">
        <v>547</v>
      </c>
      <c r="E2361" s="10">
        <f>VLOOKUP(A2361,home!$A$2:$E$405,3,FALSE)</f>
        <v>1.3644444444444399</v>
      </c>
      <c r="F2361" s="10">
        <f>VLOOKUP(B2361,home!$B$2:$E$405,3,FALSE)</f>
        <v>1.3</v>
      </c>
      <c r="G2361" s="10">
        <f>VLOOKUP(C2361,away!$B$2:$E$405,4,FALSE)</f>
        <v>1.1000000000000001</v>
      </c>
      <c r="H2361" s="10">
        <f>VLOOKUP(A2361,away!$A$2:$E$405,3,FALSE)</f>
        <v>1.1155555555555601</v>
      </c>
      <c r="I2361" s="10">
        <f>VLOOKUP(C2361,away!$B$2:$E$405,3,FALSE)</f>
        <v>0.73</v>
      </c>
      <c r="J2361" s="10">
        <f>VLOOKUP(B2361,home!$B$2:$E$405,4,FALSE)</f>
        <v>1.2</v>
      </c>
      <c r="K2361" s="12">
        <f t="shared" si="2800"/>
        <v>1.9511555555555493</v>
      </c>
      <c r="L2361" s="12">
        <f t="shared" si="2801"/>
        <v>0.97722666666667057</v>
      </c>
      <c r="M2361" s="13">
        <f t="shared" si="2802"/>
        <v>5.3483492600099873E-2</v>
      </c>
      <c r="N2361" s="13">
        <f t="shared" si="2803"/>
        <v>0.10435461371719898</v>
      </c>
      <c r="O2361" s="13">
        <f t="shared" si="2804"/>
        <v>5.2265495195287143E-2</v>
      </c>
      <c r="P2361" s="13">
        <f t="shared" si="2805"/>
        <v>0.10197811131414639</v>
      </c>
      <c r="Q2361" s="13">
        <f t="shared" si="2806"/>
        <v>0.10180604215108309</v>
      </c>
      <c r="R2361" s="13">
        <f t="shared" si="2807"/>
        <v>2.5537617825686667E-2</v>
      </c>
      <c r="S2361" s="13">
        <f t="shared" si="2808"/>
        <v>4.8610957706887913E-2</v>
      </c>
      <c r="T2361" s="13">
        <f t="shared" si="2809"/>
        <v>9.9487579217829483E-2</v>
      </c>
      <c r="U2361" s="13">
        <f t="shared" si="2810"/>
        <v>4.9827864896242968E-2</v>
      </c>
      <c r="V2361" s="13">
        <f t="shared" si="2811"/>
        <v>1.0298616171340192E-2</v>
      </c>
      <c r="W2361" s="13">
        <f t="shared" si="2812"/>
        <v>6.621314157740274E-2</v>
      </c>
      <c r="X2361" s="13">
        <f t="shared" si="2813"/>
        <v>6.4705247633213628E-2</v>
      </c>
      <c r="Y2361" s="13">
        <f t="shared" si="2814"/>
        <v>3.1615846730223406E-2</v>
      </c>
      <c r="Z2361" s="13">
        <f t="shared" si="2815"/>
        <v>8.3186803808010436E-3</v>
      </c>
      <c r="AA2361" s="13">
        <f t="shared" si="2816"/>
        <v>1.6231039439890911E-2</v>
      </c>
      <c r="AB2361" s="13">
        <f t="shared" si="2817"/>
        <v>1.5834641387792194E-2</v>
      </c>
      <c r="AC2361" s="13">
        <f t="shared" si="2818"/>
        <v>1.2272868870906498E-3</v>
      </c>
      <c r="AD2361" s="13">
        <f t="shared" si="2819"/>
        <v>3.2298034759883874E-2</v>
      </c>
      <c r="AE2361" s="13">
        <f t="shared" si="2820"/>
        <v>3.1562500848285581E-2</v>
      </c>
      <c r="AF2361" s="13">
        <f t="shared" si="2821"/>
        <v>1.5421858747817036E-2</v>
      </c>
      <c r="AG2361" s="13">
        <f t="shared" si="2822"/>
        <v>5.023550539311159E-3</v>
      </c>
      <c r="AH2361" s="13">
        <f t="shared" si="2823"/>
        <v>2.0323090748989086E-3</v>
      </c>
      <c r="AI2361" s="13">
        <f t="shared" si="2824"/>
        <v>3.965351142094964E-3</v>
      </c>
      <c r="AJ2361" s="13">
        <f t="shared" si="2825"/>
        <v>3.8685084553135669E-3</v>
      </c>
      <c r="AK2361" s="13">
        <f t="shared" si="2826"/>
        <v>2.5160205880995611E-3</v>
      </c>
      <c r="AL2361" s="13">
        <f t="shared" si="2827"/>
        <v>9.3603758993023451E-5</v>
      </c>
      <c r="AM2361" s="13">
        <f t="shared" si="2828"/>
        <v>1.2603697991054737E-2</v>
      </c>
      <c r="AN2361" s="13">
        <f t="shared" si="2829"/>
        <v>1.2316669775471833E-2</v>
      </c>
      <c r="AO2361" s="13">
        <f t="shared" si="2830"/>
        <v>6.0180890745592337E-3</v>
      </c>
      <c r="AP2361" s="13">
        <f t="shared" si="2831"/>
        <v>1.9603457086782095E-3</v>
      </c>
      <c r="AQ2361" s="13">
        <f t="shared" si="2832"/>
        <v>4.7892552560147971E-4</v>
      </c>
      <c r="AR2361" s="13">
        <f t="shared" si="2833"/>
        <v>3.9720532457997713E-4</v>
      </c>
      <c r="AS2361" s="13">
        <f t="shared" si="2834"/>
        <v>7.7500937575046753E-4</v>
      </c>
      <c r="AT2361" s="13">
        <f t="shared" si="2835"/>
        <v>7.560819245515817E-4</v>
      </c>
      <c r="AU2361" s="13">
        <f t="shared" si="2836"/>
        <v>4.9174448251465021E-4</v>
      </c>
      <c r="AV2361" s="13">
        <f t="shared" si="2837"/>
        <v>2.3986749474306208E-4</v>
      </c>
      <c r="AW2361" s="13">
        <f t="shared" si="2838"/>
        <v>4.9576743163362318E-6</v>
      </c>
      <c r="AX2361" s="13">
        <f t="shared" si="2839"/>
        <v>4.0986292259651246E-3</v>
      </c>
      <c r="AY2361" s="13">
        <f t="shared" si="2840"/>
        <v>4.005289776392495E-3</v>
      </c>
      <c r="AZ2361" s="13">
        <f t="shared" si="2841"/>
        <v>1.9570379886090662E-3</v>
      </c>
      <c r="BA2361" s="13">
        <f t="shared" si="2842"/>
        <v>6.3748990338282773E-4</v>
      </c>
      <c r="BB2361" s="13">
        <f t="shared" si="2843"/>
        <v>1.5574303332911466E-4</v>
      </c>
      <c r="BC2361" s="13">
        <f t="shared" si="2844"/>
        <v>3.0439249063353384E-5</v>
      </c>
      <c r="BD2361" s="13">
        <f t="shared" si="2845"/>
        <v>6.469327255359063E-5</v>
      </c>
      <c r="BE2361" s="13">
        <f t="shared" si="2846"/>
        <v>1.2622663815000772E-4</v>
      </c>
      <c r="BF2361" s="13">
        <f t="shared" si="2847"/>
        <v>1.2314390314274382E-4</v>
      </c>
      <c r="BG2361" s="13">
        <f t="shared" si="2848"/>
        <v>8.0090970249919715E-5</v>
      </c>
      <c r="BH2361" s="13">
        <f t="shared" si="2849"/>
        <v>3.9067485388241262E-5</v>
      </c>
      <c r="BI2361" s="13">
        <f t="shared" si="2850"/>
        <v>1.5245348231370444E-5</v>
      </c>
      <c r="BJ2361" s="14">
        <f t="shared" si="2851"/>
        <v>0.59675077317435632</v>
      </c>
      <c r="BK2361" s="14">
        <f t="shared" si="2852"/>
        <v>0.21969735821495057</v>
      </c>
      <c r="BL2361" s="14">
        <f t="shared" si="2853"/>
        <v>0.17518722422516247</v>
      </c>
      <c r="BM2361" s="14">
        <f t="shared" si="2854"/>
        <v>0.55652833108969213</v>
      </c>
      <c r="BN2361" s="14">
        <f t="shared" si="2855"/>
        <v>0.43942537280350208</v>
      </c>
    </row>
    <row r="2362" spans="1:66" x14ac:dyDescent="0.25">
      <c r="A2362" t="s">
        <v>114</v>
      </c>
      <c r="B2362" t="s">
        <v>128</v>
      </c>
      <c r="C2362" t="s">
        <v>345</v>
      </c>
      <c r="D2362" t="s">
        <v>547</v>
      </c>
      <c r="E2362" s="10">
        <f>VLOOKUP(A2362,home!$A$2:$E$405,3,FALSE)</f>
        <v>1.3644444444444399</v>
      </c>
      <c r="F2362" s="10">
        <f>VLOOKUP(B2362,home!$B$2:$E$405,3,FALSE)</f>
        <v>1.55</v>
      </c>
      <c r="G2362" s="10">
        <f>VLOOKUP(C2362,away!$B$2:$E$405,4,FALSE)</f>
        <v>1.47</v>
      </c>
      <c r="H2362" s="10">
        <f>VLOOKUP(A2362,away!$A$2:$E$405,3,FALSE)</f>
        <v>1.1155555555555601</v>
      </c>
      <c r="I2362" s="10">
        <f>VLOOKUP(C2362,away!$B$2:$E$405,3,FALSE)</f>
        <v>0.44</v>
      </c>
      <c r="J2362" s="10">
        <f>VLOOKUP(B2362,home!$B$2:$E$405,4,FALSE)</f>
        <v>0.4</v>
      </c>
      <c r="K2362" s="12">
        <f t="shared" si="2800"/>
        <v>3.1088866666666561</v>
      </c>
      <c r="L2362" s="12">
        <f t="shared" si="2801"/>
        <v>0.19633777777777858</v>
      </c>
      <c r="M2362" s="13">
        <f t="shared" si="2802"/>
        <v>3.6690975826472641E-2</v>
      </c>
      <c r="N2362" s="13">
        <f t="shared" si="2803"/>
        <v>0.11406808553390937</v>
      </c>
      <c r="O2362" s="13">
        <f t="shared" si="2804"/>
        <v>7.2038246582678302E-3</v>
      </c>
      <c r="P2362" s="13">
        <f t="shared" si="2805"/>
        <v>2.2395874429093337E-2</v>
      </c>
      <c r="Q2362" s="13">
        <f t="shared" si="2806"/>
        <v>0.1773123751042813</v>
      </c>
      <c r="R2362" s="13">
        <f t="shared" si="2807"/>
        <v>7.0719146245253549E-4</v>
      </c>
      <c r="S2362" s="13">
        <f t="shared" si="2808"/>
        <v>3.4175650834137061E-3</v>
      </c>
      <c r="T2362" s="13">
        <f t="shared" si="2809"/>
        <v>3.4813117700474495E-2</v>
      </c>
      <c r="U2362" s="13">
        <f t="shared" si="2810"/>
        <v>2.1985781083991808E-3</v>
      </c>
      <c r="V2362" s="13">
        <f t="shared" si="2811"/>
        <v>2.3178378254634581E-4</v>
      </c>
      <c r="W2362" s="13">
        <f t="shared" si="2812"/>
        <v>0.18374802626556561</v>
      </c>
      <c r="X2362" s="13">
        <f t="shared" si="2813"/>
        <v>3.6076679148034037E-2</v>
      </c>
      <c r="Y2362" s="13">
        <f t="shared" si="2814"/>
        <v>3.5416075067634628E-3</v>
      </c>
      <c r="Z2362" s="13">
        <f t="shared" si="2815"/>
        <v>4.6282800067116062E-5</v>
      </c>
      <c r="AA2362" s="13">
        <f t="shared" si="2816"/>
        <v>1.4388798002465576E-4</v>
      </c>
      <c r="AB2362" s="13">
        <f t="shared" si="2817"/>
        <v>2.2366571129612525E-4</v>
      </c>
      <c r="AC2362" s="13">
        <f t="shared" si="2818"/>
        <v>8.8424339563062881E-6</v>
      </c>
      <c r="AD2362" s="13">
        <f t="shared" si="2819"/>
        <v>0.1428129472208329</v>
      </c>
      <c r="AE2362" s="13">
        <f t="shared" si="2820"/>
        <v>2.8039576695233506E-2</v>
      </c>
      <c r="AF2362" s="13">
        <f t="shared" si="2821"/>
        <v>2.7526140890858676E-3</v>
      </c>
      <c r="AG2362" s="13">
        <f t="shared" si="2822"/>
        <v>1.8014737777697457E-4</v>
      </c>
      <c r="AH2362" s="13">
        <f t="shared" si="2823"/>
        <v>2.2717655286276966E-6</v>
      </c>
      <c r="AI2362" s="13">
        <f t="shared" si="2824"/>
        <v>7.0626615617435738E-6</v>
      </c>
      <c r="AJ2362" s="13">
        <f t="shared" si="2825"/>
        <v>1.0978507180241853E-5</v>
      </c>
      <c r="AK2362" s="13">
        <f t="shared" si="2826"/>
        <v>1.1376978197519346E-5</v>
      </c>
      <c r="AL2362" s="13">
        <f t="shared" si="2827"/>
        <v>2.158940023504139E-7</v>
      </c>
      <c r="AM2362" s="13">
        <f t="shared" si="2828"/>
        <v>8.879785348844324E-2</v>
      </c>
      <c r="AN2362" s="13">
        <f t="shared" si="2829"/>
        <v>1.7434373225357708E-2</v>
      </c>
      <c r="AO2362" s="13">
        <f t="shared" si="2830"/>
        <v>1.7115130480075671E-3</v>
      </c>
      <c r="AP2362" s="13">
        <f t="shared" si="2831"/>
        <v>1.1201155616115944E-4</v>
      </c>
      <c r="AQ2362" s="13">
        <f t="shared" si="2832"/>
        <v>5.4980250055282204E-6</v>
      </c>
      <c r="AR2362" s="13">
        <f t="shared" si="2833"/>
        <v>8.9206679104584481E-8</v>
      </c>
      <c r="AS2362" s="13">
        <f t="shared" si="2834"/>
        <v>2.7733345524585369E-7</v>
      </c>
      <c r="AT2362" s="13">
        <f t="shared" si="2835"/>
        <v>4.3109914061721427E-7</v>
      </c>
      <c r="AU2362" s="13">
        <f t="shared" si="2836"/>
        <v>4.4674612342543709E-7</v>
      </c>
      <c r="AV2362" s="13">
        <f t="shared" si="2837"/>
        <v>3.4722076662558951E-7</v>
      </c>
      <c r="AW2362" s="13">
        <f t="shared" si="2838"/>
        <v>3.6605541717924209E-9</v>
      </c>
      <c r="AX2362" s="13">
        <f t="shared" si="2839"/>
        <v>4.6010410456473409E-2</v>
      </c>
      <c r="AY2362" s="13">
        <f t="shared" si="2840"/>
        <v>9.0335817436674563E-3</v>
      </c>
      <c r="AZ2362" s="13">
        <f t="shared" si="2841"/>
        <v>8.868166824627892E-4</v>
      </c>
      <c r="BA2362" s="13">
        <f t="shared" si="2842"/>
        <v>5.8038538910335332E-5</v>
      </c>
      <c r="BB2362" s="13">
        <f t="shared" si="2843"/>
        <v>2.8487894387810929E-6</v>
      </c>
      <c r="BC2362" s="13">
        <f t="shared" si="2844"/>
        <v>1.1186499755341695E-7</v>
      </c>
      <c r="BD2362" s="13">
        <f t="shared" si="2845"/>
        <v>2.9191068563882527E-9</v>
      </c>
      <c r="BE2362" s="13">
        <f t="shared" si="2846"/>
        <v>9.0751723844006563E-9</v>
      </c>
      <c r="BF2362" s="13">
        <f t="shared" si="2847"/>
        <v>1.4106841211782325E-8</v>
      </c>
      <c r="BG2362" s="13">
        <f t="shared" si="2848"/>
        <v>1.461885685069792E-8</v>
      </c>
      <c r="BH2362" s="13">
        <f t="shared" si="2849"/>
        <v>1.1362092286260819E-8</v>
      </c>
      <c r="BI2362" s="13">
        <f t="shared" si="2850"/>
        <v>7.064691442838463E-9</v>
      </c>
      <c r="BJ2362" s="14">
        <f t="shared" si="2851"/>
        <v>0.88739823406088292</v>
      </c>
      <c r="BK2362" s="14">
        <f t="shared" si="2852"/>
        <v>7.1778839193152158E-2</v>
      </c>
      <c r="BL2362" s="14">
        <f t="shared" si="2853"/>
        <v>1.0510488585834511E-2</v>
      </c>
      <c r="BM2362" s="14">
        <f t="shared" si="2854"/>
        <v>0.60232193954234647</v>
      </c>
      <c r="BN2362" s="14">
        <f t="shared" si="2855"/>
        <v>0.35837832701447697</v>
      </c>
    </row>
    <row r="2363" spans="1:66" x14ac:dyDescent="0.25">
      <c r="A2363" t="s">
        <v>114</v>
      </c>
      <c r="B2363" t="s">
        <v>356</v>
      </c>
      <c r="C2363" t="s">
        <v>133</v>
      </c>
      <c r="D2363" t="s">
        <v>547</v>
      </c>
      <c r="E2363" s="10">
        <f>VLOOKUP(A2363,home!$A$2:$E$405,3,FALSE)</f>
        <v>1.3644444444444399</v>
      </c>
      <c r="F2363" s="10">
        <f>VLOOKUP(B2363,home!$B$2:$E$405,3,FALSE)</f>
        <v>1.03</v>
      </c>
      <c r="G2363" s="10">
        <f>VLOOKUP(C2363,away!$B$2:$E$405,4,FALSE)</f>
        <v>0.65</v>
      </c>
      <c r="H2363" s="10">
        <f>VLOOKUP(A2363,away!$A$2:$E$405,3,FALSE)</f>
        <v>1.1155555555555601</v>
      </c>
      <c r="I2363" s="10">
        <f>VLOOKUP(C2363,away!$B$2:$E$405,3,FALSE)</f>
        <v>0.41</v>
      </c>
      <c r="J2363" s="10">
        <f>VLOOKUP(B2363,home!$B$2:$E$405,4,FALSE)</f>
        <v>1.08</v>
      </c>
      <c r="K2363" s="12">
        <f t="shared" si="2800"/>
        <v>0.91349555555555262</v>
      </c>
      <c r="L2363" s="12">
        <f t="shared" si="2801"/>
        <v>0.49396800000000202</v>
      </c>
      <c r="M2363" s="13">
        <f t="shared" si="2802"/>
        <v>0.24476332504612477</v>
      </c>
      <c r="N2363" s="13">
        <f t="shared" si="2803"/>
        <v>0.22359020959263404</v>
      </c>
      <c r="O2363" s="13">
        <f t="shared" si="2804"/>
        <v>0.12090525014638463</v>
      </c>
      <c r="P2363" s="13">
        <f t="shared" si="2805"/>
        <v>0.1104464086520547</v>
      </c>
      <c r="Q2363" s="13">
        <f t="shared" si="2806"/>
        <v>0.10212433136430284</v>
      </c>
      <c r="R2363" s="13">
        <f t="shared" si="2807"/>
        <v>2.9861662302154788E-2</v>
      </c>
      <c r="S2363" s="13">
        <f t="shared" si="2808"/>
        <v>1.2459392335267057E-2</v>
      </c>
      <c r="T2363" s="13">
        <f t="shared" si="2809"/>
        <v>5.0446151715362146E-2</v>
      </c>
      <c r="U2363" s="13">
        <f t="shared" si="2810"/>
        <v>2.727849579451919E-2</v>
      </c>
      <c r="V2363" s="13">
        <f t="shared" si="2811"/>
        <v>6.2468288369675921E-4</v>
      </c>
      <c r="W2363" s="13">
        <f t="shared" si="2812"/>
        <v>3.1096707605124389E-2</v>
      </c>
      <c r="X2363" s="13">
        <f t="shared" si="2813"/>
        <v>1.5360778462288146E-2</v>
      </c>
      <c r="Y2363" s="13">
        <f t="shared" si="2814"/>
        <v>3.7938665077297913E-3</v>
      </c>
      <c r="Z2363" s="13">
        <f t="shared" si="2815"/>
        <v>4.9169018680236196E-3</v>
      </c>
      <c r="AA2363" s="13">
        <f t="shared" si="2816"/>
        <v>4.4915680035423709E-3</v>
      </c>
      <c r="AB2363" s="13">
        <f t="shared" si="2817"/>
        <v>2.0515137043557413E-3</v>
      </c>
      <c r="AC2363" s="13">
        <f t="shared" si="2818"/>
        <v>1.7617524254735294E-5</v>
      </c>
      <c r="AD2363" s="13">
        <f t="shared" si="2819"/>
        <v>7.1016760474229192E-3</v>
      </c>
      <c r="AE2363" s="13">
        <f t="shared" si="2820"/>
        <v>3.5080007137934183E-3</v>
      </c>
      <c r="AF2363" s="13">
        <f t="shared" si="2821"/>
        <v>8.6642004829555724E-4</v>
      </c>
      <c r="AG2363" s="13">
        <f t="shared" si="2822"/>
        <v>1.426612594721539E-4</v>
      </c>
      <c r="AH2363" s="13">
        <f t="shared" si="2823"/>
        <v>6.0719804548597521E-4</v>
      </c>
      <c r="AI2363" s="13">
        <f t="shared" si="2824"/>
        <v>5.5467271589345658E-4</v>
      </c>
      <c r="AJ2363" s="13">
        <f t="shared" si="2825"/>
        <v>2.5334553037830018E-4</v>
      </c>
      <c r="AK2363" s="13">
        <f t="shared" si="2826"/>
        <v>7.7143338673480485E-5</v>
      </c>
      <c r="AL2363" s="13">
        <f t="shared" si="2827"/>
        <v>3.1798755518773959E-7</v>
      </c>
      <c r="AM2363" s="13">
        <f t="shared" si="2828"/>
        <v>1.2974699012632325E-3</v>
      </c>
      <c r="AN2363" s="13">
        <f t="shared" si="2829"/>
        <v>6.4090861218719897E-4</v>
      </c>
      <c r="AO2363" s="13">
        <f t="shared" si="2830"/>
        <v>1.5829417267244382E-4</v>
      </c>
      <c r="AP2363" s="13">
        <f t="shared" si="2831"/>
        <v>2.6064085295554019E-5</v>
      </c>
      <c r="AQ2363" s="13">
        <f t="shared" si="2832"/>
        <v>3.2187060213185694E-6</v>
      </c>
      <c r="AR2363" s="13">
        <f t="shared" si="2833"/>
        <v>5.9987280826523494E-5</v>
      </c>
      <c r="AS2363" s="13">
        <f t="shared" si="2834"/>
        <v>5.4798114424892026E-5</v>
      </c>
      <c r="AT2363" s="13">
        <f t="shared" si="2835"/>
        <v>2.5028916989981742E-5</v>
      </c>
      <c r="AU2363" s="13">
        <f t="shared" si="2836"/>
        <v>7.6212681435723939E-6</v>
      </c>
      <c r="AV2363" s="13">
        <f t="shared" si="2837"/>
        <v>1.7404986442126242E-6</v>
      </c>
      <c r="AW2363" s="13">
        <f t="shared" si="2838"/>
        <v>3.985775903213455E-9</v>
      </c>
      <c r="AX2363" s="13">
        <f t="shared" si="2839"/>
        <v>1.9753883137851072E-4</v>
      </c>
      <c r="AY2363" s="13">
        <f t="shared" si="2840"/>
        <v>9.7577861458380573E-5</v>
      </c>
      <c r="AZ2363" s="13">
        <f t="shared" si="2841"/>
        <v>2.4100170534436768E-5</v>
      </c>
      <c r="BA2363" s="13">
        <f t="shared" si="2842"/>
        <v>3.9682376795182372E-6</v>
      </c>
      <c r="BB2363" s="13">
        <f t="shared" si="2843"/>
        <v>4.9004560751906806E-7</v>
      </c>
      <c r="BC2363" s="13">
        <f t="shared" si="2844"/>
        <v>4.8413369730996005E-8</v>
      </c>
      <c r="BD2363" s="13">
        <f t="shared" si="2845"/>
        <v>4.9386328558860463E-6</v>
      </c>
      <c r="BE2363" s="13">
        <f t="shared" si="2846"/>
        <v>4.5114191643725295E-6</v>
      </c>
      <c r="BF2363" s="13">
        <f t="shared" si="2847"/>
        <v>2.0605806779512251E-6</v>
      </c>
      <c r="BG2363" s="13">
        <f t="shared" si="2848"/>
        <v>6.2744376372403059E-7</v>
      </c>
      <c r="BH2363" s="13">
        <f t="shared" si="2849"/>
        <v>1.432917723807375E-7</v>
      </c>
      <c r="BI2363" s="13">
        <f t="shared" si="2850"/>
        <v>2.6179279443496328E-8</v>
      </c>
      <c r="BJ2363" s="14">
        <f t="shared" si="2851"/>
        <v>0.44048048235389325</v>
      </c>
      <c r="BK2363" s="14">
        <f t="shared" si="2852"/>
        <v>0.36840932229041157</v>
      </c>
      <c r="BL2363" s="14">
        <f t="shared" si="2853"/>
        <v>0.1862423332079309</v>
      </c>
      <c r="BM2363" s="14">
        <f t="shared" si="2854"/>
        <v>0.16826027874092109</v>
      </c>
      <c r="BN2363" s="14">
        <f t="shared" si="2855"/>
        <v>0.83169118710365586</v>
      </c>
    </row>
    <row r="2364" spans="1:66" x14ac:dyDescent="0.25">
      <c r="A2364" t="s">
        <v>114</v>
      </c>
      <c r="B2364" t="s">
        <v>130</v>
      </c>
      <c r="C2364" t="s">
        <v>132</v>
      </c>
      <c r="D2364" t="s">
        <v>547</v>
      </c>
      <c r="E2364" s="10">
        <f>VLOOKUP(A2364,home!$A$2:$E$405,3,FALSE)</f>
        <v>1.3644444444444399</v>
      </c>
      <c r="F2364" s="10">
        <f>VLOOKUP(B2364,home!$B$2:$E$405,3,FALSE)</f>
        <v>1.37</v>
      </c>
      <c r="G2364" s="10">
        <f>VLOOKUP(C2364,away!$B$2:$E$405,4,FALSE)</f>
        <v>1.63</v>
      </c>
      <c r="H2364" s="10">
        <f>VLOOKUP(A2364,away!$A$2:$E$405,3,FALSE)</f>
        <v>1.1155555555555601</v>
      </c>
      <c r="I2364" s="10">
        <f>VLOOKUP(C2364,away!$B$2:$E$405,3,FALSE)</f>
        <v>0.49</v>
      </c>
      <c r="J2364" s="10">
        <f>VLOOKUP(B2364,home!$B$2:$E$405,4,FALSE)</f>
        <v>0.9</v>
      </c>
      <c r="K2364" s="12">
        <f t="shared" si="2800"/>
        <v>3.0469408888888787</v>
      </c>
      <c r="L2364" s="12">
        <f t="shared" si="2801"/>
        <v>0.49196000000000201</v>
      </c>
      <c r="M2364" s="13">
        <f t="shared" si="2802"/>
        <v>2.9045233483491698E-2</v>
      </c>
      <c r="N2364" s="13">
        <f t="shared" si="2803"/>
        <v>8.8499109528175218E-2</v>
      </c>
      <c r="O2364" s="13">
        <f t="shared" si="2804"/>
        <v>1.4289093064538632E-2</v>
      </c>
      <c r="P2364" s="13">
        <f t="shared" si="2805"/>
        <v>4.353802192348126E-2</v>
      </c>
      <c r="Q2364" s="13">
        <f t="shared" si="2806"/>
        <v>0.13482577772582621</v>
      </c>
      <c r="R2364" s="13">
        <f t="shared" si="2807"/>
        <v>3.5148311120152269E-3</v>
      </c>
      <c r="S2364" s="13">
        <f t="shared" si="2808"/>
        <v>1.6315580266267306E-2</v>
      </c>
      <c r="T2364" s="13">
        <f t="shared" si="2809"/>
        <v>6.6328889609997735E-2</v>
      </c>
      <c r="U2364" s="13">
        <f t="shared" si="2810"/>
        <v>1.0709482632737962E-2</v>
      </c>
      <c r="V2364" s="13">
        <f t="shared" si="2811"/>
        <v>2.7174016606844225E-3</v>
      </c>
      <c r="W2364" s="13">
        <f t="shared" si="2812"/>
        <v>0.13693539167635443</v>
      </c>
      <c r="X2364" s="13">
        <f t="shared" si="2813"/>
        <v>6.7366735289099602E-2</v>
      </c>
      <c r="Y2364" s="13">
        <f t="shared" si="2814"/>
        <v>1.6570869546412785E-2</v>
      </c>
      <c r="Z2364" s="13">
        <f t="shared" si="2815"/>
        <v>5.7638543795567271E-4</v>
      </c>
      <c r="AA2364" s="13">
        <f t="shared" si="2816"/>
        <v>1.756212358667263E-3</v>
      </c>
      <c r="AB2364" s="13">
        <f t="shared" si="2817"/>
        <v>2.6755376225976323E-3</v>
      </c>
      <c r="AC2364" s="13">
        <f t="shared" si="2818"/>
        <v>2.5458198921224508E-4</v>
      </c>
      <c r="AD2364" s="13">
        <f t="shared" si="2819"/>
        <v>0.10430851100867455</v>
      </c>
      <c r="AE2364" s="13">
        <f t="shared" si="2820"/>
        <v>5.1315615075827742E-2</v>
      </c>
      <c r="AF2364" s="13">
        <f t="shared" si="2821"/>
        <v>1.2622614996352158E-2</v>
      </c>
      <c r="AG2364" s="13">
        <f t="shared" si="2822"/>
        <v>2.0699405578684777E-3</v>
      </c>
      <c r="AH2364" s="13">
        <f t="shared" si="2823"/>
        <v>7.0889645014168479E-5</v>
      </c>
      <c r="AI2364" s="13">
        <f t="shared" si="2824"/>
        <v>2.1599655799248757E-4</v>
      </c>
      <c r="AJ2364" s="13">
        <f t="shared" si="2825"/>
        <v>3.2906437220328415E-4</v>
      </c>
      <c r="AK2364" s="13">
        <f t="shared" si="2826"/>
        <v>3.3421323024757847E-4</v>
      </c>
      <c r="AL2364" s="13">
        <f t="shared" si="2827"/>
        <v>1.5264461528871457E-5</v>
      </c>
      <c r="AM2364" s="13">
        <f t="shared" si="2828"/>
        <v>6.3564373450289244E-2</v>
      </c>
      <c r="AN2364" s="13">
        <f t="shared" si="2829"/>
        <v>3.1271129162604425E-2</v>
      </c>
      <c r="AO2364" s="13">
        <f t="shared" si="2830"/>
        <v>7.6920723514174675E-3</v>
      </c>
      <c r="AP2364" s="13">
        <f t="shared" si="2831"/>
        <v>1.2613973046677841E-3</v>
      </c>
      <c r="AQ2364" s="13">
        <f t="shared" si="2832"/>
        <v>1.5513925450109142E-4</v>
      </c>
      <c r="AR2364" s="13">
        <f t="shared" si="2833"/>
        <v>6.9749739522340967E-6</v>
      </c>
      <c r="AS2364" s="13">
        <f t="shared" si="2834"/>
        <v>2.1252333333996936E-5</v>
      </c>
      <c r="AT2364" s="13">
        <f t="shared" si="2835"/>
        <v>3.237730170982568E-5</v>
      </c>
      <c r="AU2364" s="13">
        <f t="shared" si="2836"/>
        <v>3.2883908150519897E-5</v>
      </c>
      <c r="AV2364" s="13">
        <f t="shared" si="2837"/>
        <v>2.5048831082571334E-5</v>
      </c>
      <c r="AW2364" s="13">
        <f t="shared" si="2838"/>
        <v>6.3558378603561673E-7</v>
      </c>
      <c r="AX2364" s="13">
        <f t="shared" si="2839"/>
        <v>3.2279481423714791E-2</v>
      </c>
      <c r="AY2364" s="13">
        <f t="shared" si="2840"/>
        <v>1.5880213681210793E-2</v>
      </c>
      <c r="AZ2364" s="13">
        <f t="shared" si="2841"/>
        <v>3.9062149613042466E-3</v>
      </c>
      <c r="BA2364" s="13">
        <f t="shared" si="2842"/>
        <v>6.4056717078774829E-4</v>
      </c>
      <c r="BB2364" s="13">
        <f t="shared" si="2843"/>
        <v>7.8783356335185487E-5</v>
      </c>
      <c r="BC2364" s="13">
        <f t="shared" si="2844"/>
        <v>7.7516519965316061E-6</v>
      </c>
      <c r="BD2364" s="13">
        <f t="shared" si="2845"/>
        <v>5.7190136425684946E-7</v>
      </c>
      <c r="BE2364" s="13">
        <f t="shared" si="2846"/>
        <v>1.7425496511655272E-6</v>
      </c>
      <c r="BF2364" s="13">
        <f t="shared" si="2847"/>
        <v>2.6547228915276485E-6</v>
      </c>
      <c r="BG2364" s="13">
        <f t="shared" si="2848"/>
        <v>2.6962612422883026E-6</v>
      </c>
      <c r="BH2364" s="13">
        <f t="shared" si="2849"/>
        <v>2.0538371565636384E-6</v>
      </c>
      <c r="BI2364" s="13">
        <f t="shared" si="2850"/>
        <v>1.251584082290604E-6</v>
      </c>
      <c r="BJ2364" s="14">
        <f t="shared" si="2851"/>
        <v>0.83758057878341818</v>
      </c>
      <c r="BK2364" s="14">
        <f t="shared" si="2852"/>
        <v>0.1077662974658766</v>
      </c>
      <c r="BL2364" s="14">
        <f t="shared" si="2853"/>
        <v>3.4024828800631478E-2</v>
      </c>
      <c r="BM2364" s="14">
        <f t="shared" si="2854"/>
        <v>0.65035644555292871</v>
      </c>
      <c r="BN2364" s="14">
        <f t="shared" si="2855"/>
        <v>0.31371206683752823</v>
      </c>
    </row>
    <row r="2365" spans="1:66" x14ac:dyDescent="0.25">
      <c r="A2365" t="s">
        <v>114</v>
      </c>
      <c r="B2365" t="s">
        <v>135</v>
      </c>
      <c r="C2365" t="s">
        <v>112</v>
      </c>
      <c r="D2365" t="s">
        <v>547</v>
      </c>
      <c r="E2365" s="10">
        <f>VLOOKUP(A2365,home!$A$2:$E$405,3,FALSE)</f>
        <v>1.3644444444444399</v>
      </c>
      <c r="F2365" s="10">
        <f>VLOOKUP(B2365,home!$B$2:$E$405,3,FALSE)</f>
        <v>0.81</v>
      </c>
      <c r="G2365" s="10">
        <f>VLOOKUP(C2365,away!$B$2:$E$405,4,FALSE)</f>
        <v>0.56999999999999995</v>
      </c>
      <c r="H2365" s="10">
        <f>VLOOKUP(A2365,away!$A$2:$E$405,3,FALSE)</f>
        <v>1.1155555555555601</v>
      </c>
      <c r="I2365" s="10">
        <f>VLOOKUP(C2365,away!$B$2:$E$405,3,FALSE)</f>
        <v>1.47</v>
      </c>
      <c r="J2365" s="10">
        <f>VLOOKUP(B2365,home!$B$2:$E$405,4,FALSE)</f>
        <v>1.59</v>
      </c>
      <c r="K2365" s="12">
        <f t="shared" si="2800"/>
        <v>0.62996399999999786</v>
      </c>
      <c r="L2365" s="12">
        <f t="shared" si="2801"/>
        <v>2.6073880000000105</v>
      </c>
      <c r="M2365" s="13">
        <f t="shared" si="2802"/>
        <v>3.9267738521221569E-2</v>
      </c>
      <c r="N2365" s="13">
        <f t="shared" si="2803"/>
        <v>2.4737261629782736E-2</v>
      </c>
      <c r="O2365" s="13">
        <f t="shared" si="2804"/>
        <v>0.10238623020737128</v>
      </c>
      <c r="P2365" s="13">
        <f t="shared" si="2805"/>
        <v>6.4499639126356215E-2</v>
      </c>
      <c r="Q2365" s="13">
        <f t="shared" si="2806"/>
        <v>7.7917921426721983E-3</v>
      </c>
      <c r="R2365" s="13">
        <f t="shared" si="2807"/>
        <v>0.13348031400396926</v>
      </c>
      <c r="S2365" s="13">
        <f t="shared" si="2808"/>
        <v>2.6486141067061146E-2</v>
      </c>
      <c r="T2365" s="13">
        <f t="shared" si="2809"/>
        <v>2.0316225331297864E-2</v>
      </c>
      <c r="U2365" s="13">
        <f t="shared" si="2810"/>
        <v>8.4087792531196193E-2</v>
      </c>
      <c r="V2365" s="13">
        <f t="shared" si="2811"/>
        <v>4.8338990083338345E-3</v>
      </c>
      <c r="W2365" s="13">
        <f t="shared" si="2812"/>
        <v>1.6361828484554441E-3</v>
      </c>
      <c r="X2365" s="13">
        <f t="shared" si="2813"/>
        <v>4.2661635248685608E-3</v>
      </c>
      <c r="Y2365" s="13">
        <f t="shared" si="2814"/>
        <v>5.5617717903900165E-3</v>
      </c>
      <c r="Z2365" s="13">
        <f t="shared" si="2815"/>
        <v>0.11601165632339425</v>
      </c>
      <c r="AA2365" s="13">
        <f t="shared" si="2816"/>
        <v>7.3083167064110485E-2</v>
      </c>
      <c r="AB2365" s="13">
        <f t="shared" si="2817"/>
        <v>2.3019882128187567E-2</v>
      </c>
      <c r="AC2365" s="13">
        <f t="shared" si="2818"/>
        <v>4.9624824562134642E-4</v>
      </c>
      <c r="AD2365" s="13">
        <f t="shared" si="2819"/>
        <v>2.5768407298609546E-4</v>
      </c>
      <c r="AE2365" s="13">
        <f t="shared" si="2820"/>
        <v>6.7188235969507218E-4</v>
      </c>
      <c r="AF2365" s="13">
        <f t="shared" si="2821"/>
        <v>8.7592900104031108E-4</v>
      </c>
      <c r="AG2365" s="13">
        <f t="shared" si="2822"/>
        <v>7.6129558872150129E-4</v>
      </c>
      <c r="AH2365" s="13">
        <f t="shared" si="2823"/>
        <v>7.5621850139435884E-2</v>
      </c>
      <c r="AI2365" s="13">
        <f t="shared" si="2824"/>
        <v>4.763904320123942E-2</v>
      </c>
      <c r="AJ2365" s="13">
        <f t="shared" si="2825"/>
        <v>1.5005441105612742E-2</v>
      </c>
      <c r="AK2365" s="13">
        <f t="shared" si="2826"/>
        <v>3.1509625668853978E-3</v>
      </c>
      <c r="AL2365" s="13">
        <f t="shared" si="2827"/>
        <v>3.2604712127606885E-5</v>
      </c>
      <c r="AM2365" s="13">
        <f t="shared" si="2828"/>
        <v>3.246633787092242E-5</v>
      </c>
      <c r="AN2365" s="13">
        <f t="shared" si="2829"/>
        <v>8.4652339768589012E-5</v>
      </c>
      <c r="AO2365" s="13">
        <f t="shared" si="2830"/>
        <v>1.1036074744227133E-4</v>
      </c>
      <c r="AP2365" s="13">
        <f t="shared" si="2831"/>
        <v>9.591776285067004E-5</v>
      </c>
      <c r="AQ2365" s="13">
        <f t="shared" si="2832"/>
        <v>6.2523705960920972E-5</v>
      </c>
      <c r="AR2365" s="13">
        <f t="shared" si="2833"/>
        <v>3.943510091827284E-2</v>
      </c>
      <c r="AS2365" s="13">
        <f t="shared" si="2834"/>
        <v>2.4842693914878745E-2</v>
      </c>
      <c r="AT2365" s="13">
        <f t="shared" si="2835"/>
        <v>7.8250014146963084E-3</v>
      </c>
      <c r="AU2365" s="13">
        <f t="shared" si="2836"/>
        <v>1.6431563970692429E-3</v>
      </c>
      <c r="AV2365" s="13">
        <f t="shared" si="2837"/>
        <v>2.5878234413083124E-4</v>
      </c>
      <c r="AW2365" s="13">
        <f t="shared" si="2838"/>
        <v>1.4876448519019469E-6</v>
      </c>
      <c r="AX2365" s="13">
        <f t="shared" si="2839"/>
        <v>3.4087706784196155E-6</v>
      </c>
      <c r="AY2365" s="13">
        <f t="shared" si="2840"/>
        <v>8.8879877616632016E-6</v>
      </c>
      <c r="AZ2365" s="13">
        <f t="shared" si="2841"/>
        <v>1.1587216316953793E-5</v>
      </c>
      <c r="BA2365" s="13">
        <f t="shared" si="2842"/>
        <v>1.0070789592743213E-5</v>
      </c>
      <c r="BB2365" s="13">
        <f t="shared" si="2843"/>
        <v>6.5646139836609112E-6</v>
      </c>
      <c r="BC2365" s="13">
        <f t="shared" si="2844"/>
        <v>3.4232991451259446E-6</v>
      </c>
      <c r="BD2365" s="13">
        <f t="shared" si="2845"/>
        <v>1.7137101485515664E-2</v>
      </c>
      <c r="BE2365" s="13">
        <f t="shared" si="2846"/>
        <v>1.0795757000221352E-2</v>
      </c>
      <c r="BF2365" s="13">
        <f t="shared" si="2847"/>
        <v>3.4004691314437098E-3</v>
      </c>
      <c r="BG2365" s="13">
        <f t="shared" si="2848"/>
        <v>7.1405771197359936E-4</v>
      </c>
      <c r="BH2365" s="13">
        <f t="shared" si="2849"/>
        <v>1.1245766311643374E-4</v>
      </c>
      <c r="BI2365" s="13">
        <f t="shared" si="2850"/>
        <v>1.4168855857496165E-5</v>
      </c>
      <c r="BJ2365" s="14">
        <f t="shared" si="2851"/>
        <v>6.7306051861281732E-2</v>
      </c>
      <c r="BK2365" s="14">
        <f t="shared" si="2852"/>
        <v>0.13562515866848338</v>
      </c>
      <c r="BL2365" s="14">
        <f t="shared" si="2853"/>
        <v>0.66365342978518449</v>
      </c>
      <c r="BM2365" s="14">
        <f t="shared" si="2854"/>
        <v>0.61042592066406076</v>
      </c>
      <c r="BN2365" s="14">
        <f t="shared" si="2855"/>
        <v>0.37216297563137324</v>
      </c>
    </row>
    <row r="2366" spans="1:66" x14ac:dyDescent="0.25">
      <c r="A2366" t="s">
        <v>114</v>
      </c>
      <c r="B2366" t="s">
        <v>131</v>
      </c>
      <c r="C2366" t="s">
        <v>127</v>
      </c>
      <c r="D2366" t="s">
        <v>547</v>
      </c>
      <c r="E2366" s="10">
        <f>VLOOKUP(A2366,home!$A$2:$E$405,3,FALSE)</f>
        <v>1.3644444444444399</v>
      </c>
      <c r="F2366" s="10">
        <f>VLOOKUP(B2366,home!$B$2:$E$405,3,FALSE)</f>
        <v>0.87</v>
      </c>
      <c r="G2366" s="10">
        <f>VLOOKUP(C2366,away!$B$2:$E$405,4,FALSE)</f>
        <v>0.95</v>
      </c>
      <c r="H2366" s="10">
        <f>VLOOKUP(A2366,away!$A$2:$E$405,3,FALSE)</f>
        <v>1.1155555555555601</v>
      </c>
      <c r="I2366" s="10">
        <f>VLOOKUP(C2366,away!$B$2:$E$405,3,FALSE)</f>
        <v>1.1000000000000001</v>
      </c>
      <c r="J2366" s="10">
        <f>VLOOKUP(B2366,home!$B$2:$E$405,4,FALSE)</f>
        <v>0.56999999999999995</v>
      </c>
      <c r="K2366" s="12">
        <f t="shared" si="2800"/>
        <v>1.1277133333333296</v>
      </c>
      <c r="L2366" s="12">
        <f t="shared" si="2801"/>
        <v>0.69945333333333615</v>
      </c>
      <c r="M2366" s="13">
        <f t="shared" si="2802"/>
        <v>0.16086871737464856</v>
      </c>
      <c r="N2366" s="13">
        <f t="shared" si="2803"/>
        <v>0.18141379749962222</v>
      </c>
      <c r="O2366" s="13">
        <f t="shared" si="2804"/>
        <v>0.11252016059675631</v>
      </c>
      <c r="P2366" s="13">
        <f t="shared" si="2805"/>
        <v>0.1268904853737696</v>
      </c>
      <c r="Q2366" s="13">
        <f t="shared" si="2806"/>
        <v>0.10229137914547834</v>
      </c>
      <c r="R2366" s="13">
        <f t="shared" si="2807"/>
        <v>3.9351300698301742E-2</v>
      </c>
      <c r="S2366" s="13">
        <f t="shared" si="2808"/>
        <v>2.5022259674161242E-2</v>
      </c>
      <c r="T2366" s="13">
        <f t="shared" si="2809"/>
        <v>7.1548046114568928E-2</v>
      </c>
      <c r="U2366" s="13">
        <f t="shared" si="2810"/>
        <v>4.437698648148404E-2</v>
      </c>
      <c r="V2366" s="13">
        <f t="shared" si="2811"/>
        <v>2.1930143667041207E-3</v>
      </c>
      <c r="W2366" s="13">
        <f t="shared" si="2812"/>
        <v>3.8451784049136933E-2</v>
      </c>
      <c r="X2366" s="13">
        <f t="shared" si="2813"/>
        <v>2.6895228525782432E-2</v>
      </c>
      <c r="Y2366" s="13">
        <f t="shared" si="2814"/>
        <v>9.4059786215601737E-3</v>
      </c>
      <c r="Z2366" s="13">
        <f t="shared" si="2815"/>
        <v>9.1747994814765314E-3</v>
      </c>
      <c r="AA2366" s="13">
        <f t="shared" si="2816"/>
        <v>1.0346543705920802E-2</v>
      </c>
      <c r="AB2366" s="13">
        <f t="shared" si="2817"/>
        <v>5.8339676455414664E-3</v>
      </c>
      <c r="AC2366" s="13">
        <f t="shared" si="2818"/>
        <v>1.0811325764733055E-4</v>
      </c>
      <c r="AD2366" s="13">
        <f t="shared" si="2819"/>
        <v>1.0840647390666385E-2</v>
      </c>
      <c r="AE2366" s="13">
        <f t="shared" si="2820"/>
        <v>7.5825269528929356E-3</v>
      </c>
      <c r="AF2366" s="13">
        <f t="shared" si="2821"/>
        <v>2.6518118761454136E-3</v>
      </c>
      <c r="AG2366" s="13">
        <f t="shared" si="2822"/>
        <v>6.1827288538094586E-4</v>
      </c>
      <c r="AH2366" s="13">
        <f t="shared" si="2823"/>
        <v>1.6043360199959307E-3</v>
      </c>
      <c r="AI2366" s="13">
        <f t="shared" si="2824"/>
        <v>1.8092311208963384E-3</v>
      </c>
      <c r="AJ2366" s="13">
        <f t="shared" si="2825"/>
        <v>1.0201470290582032E-3</v>
      </c>
      <c r="AK2366" s="13">
        <f t="shared" si="2826"/>
        <v>3.8347780220977307E-4</v>
      </c>
      <c r="AL2366" s="13">
        <f t="shared" si="2827"/>
        <v>3.4111153397860361E-6</v>
      </c>
      <c r="AM2366" s="13">
        <f t="shared" si="2828"/>
        <v>2.4450285208839325E-3</v>
      </c>
      <c r="AN2366" s="13">
        <f t="shared" si="2829"/>
        <v>1.7101833490273432E-3</v>
      </c>
      <c r="AO2366" s="13">
        <f t="shared" si="2830"/>
        <v>5.9809672204417163E-4</v>
      </c>
      <c r="AP2366" s="13">
        <f t="shared" si="2831"/>
        <v>1.3944691529651257E-4</v>
      </c>
      <c r="AQ2366" s="13">
        <f t="shared" si="2832"/>
        <v>2.4384152431799268E-5</v>
      </c>
      <c r="AR2366" s="13">
        <f t="shared" si="2833"/>
        <v>2.2443163539457843E-4</v>
      </c>
      <c r="AS2366" s="13">
        <f t="shared" si="2834"/>
        <v>2.5309454765627047E-4</v>
      </c>
      <c r="AT2366" s="13">
        <f t="shared" si="2835"/>
        <v>1.4270904799297204E-4</v>
      </c>
      <c r="AU2366" s="13">
        <f t="shared" si="2836"/>
        <v>5.3644965402993533E-5</v>
      </c>
      <c r="AV2366" s="13">
        <f t="shared" si="2837"/>
        <v>1.5124035687790237E-5</v>
      </c>
      <c r="AW2366" s="13">
        <f t="shared" si="2838"/>
        <v>7.4739702209631917E-8</v>
      </c>
      <c r="AX2366" s="13">
        <f t="shared" si="2839"/>
        <v>4.595485438968458E-4</v>
      </c>
      <c r="AY2366" s="13">
        <f t="shared" si="2840"/>
        <v>3.2143276085712976E-4</v>
      </c>
      <c r="AZ2366" s="13">
        <f t="shared" si="2841"/>
        <v>1.1241360801202823E-4</v>
      </c>
      <c r="BA2366" s="13">
        <f t="shared" si="2842"/>
        <v>2.6209357612013393E-5</v>
      </c>
      <c r="BB2366" s="13">
        <f t="shared" si="2843"/>
        <v>4.5830556365620527E-6</v>
      </c>
      <c r="BC2366" s="13">
        <f t="shared" si="2844"/>
        <v>6.411267083690928E-7</v>
      </c>
      <c r="BD2366" s="13">
        <f t="shared" si="2845"/>
        <v>2.6163242580364958E-5</v>
      </c>
      <c r="BE2366" s="13">
        <f t="shared" si="2846"/>
        <v>2.9504637501111871E-5</v>
      </c>
      <c r="BF2366" s="13">
        <f t="shared" si="2847"/>
        <v>1.6636386552585217E-5</v>
      </c>
      <c r="BG2366" s="13">
        <f t="shared" si="2848"/>
        <v>6.2536916446125502E-6</v>
      </c>
      <c r="BH2366" s="13">
        <f t="shared" si="2849"/>
        <v>1.763092862546202E-6</v>
      </c>
      <c r="BI2366" s="13">
        <f t="shared" si="2850"/>
        <v>3.9765266579963626E-7</v>
      </c>
      <c r="BJ2366" s="14">
        <f t="shared" si="2851"/>
        <v>0.45754144117364126</v>
      </c>
      <c r="BK2366" s="14">
        <f t="shared" si="2852"/>
        <v>0.3154074339231277</v>
      </c>
      <c r="BL2366" s="14">
        <f t="shared" si="2853"/>
        <v>0.21801587403610623</v>
      </c>
      <c r="BM2366" s="14">
        <f t="shared" si="2854"/>
        <v>0.27648234990462017</v>
      </c>
      <c r="BN2366" s="14">
        <f t="shared" si="2855"/>
        <v>0.7233358406885767</v>
      </c>
    </row>
    <row r="2367" spans="1:66" x14ac:dyDescent="0.25">
      <c r="A2367" t="s">
        <v>114</v>
      </c>
      <c r="B2367" t="s">
        <v>379</v>
      </c>
      <c r="C2367" t="s">
        <v>134</v>
      </c>
      <c r="D2367" t="s">
        <v>547</v>
      </c>
      <c r="E2367" s="10">
        <f>VLOOKUP(A2367,home!$A$2:$E$405,3,FALSE)</f>
        <v>1.3644444444444399</v>
      </c>
      <c r="F2367" s="10">
        <f>VLOOKUP(B2367,home!$B$2:$E$405,3,FALSE)</f>
        <v>1.3</v>
      </c>
      <c r="G2367" s="10">
        <f>VLOOKUP(C2367,away!$B$2:$E$405,4,FALSE)</f>
        <v>0.73</v>
      </c>
      <c r="H2367" s="10">
        <f>VLOOKUP(A2367,away!$A$2:$E$405,3,FALSE)</f>
        <v>1.1155555555555601</v>
      </c>
      <c r="I2367" s="10">
        <f>VLOOKUP(C2367,away!$B$2:$E$405,3,FALSE)</f>
        <v>0.66</v>
      </c>
      <c r="J2367" s="10">
        <f>VLOOKUP(B2367,home!$B$2:$E$405,4,FALSE)</f>
        <v>0.9</v>
      </c>
      <c r="K2367" s="12">
        <f t="shared" si="2800"/>
        <v>1.2948577777777734</v>
      </c>
      <c r="L2367" s="12">
        <f t="shared" si="2801"/>
        <v>0.66264000000000278</v>
      </c>
      <c r="M2367" s="13">
        <f t="shared" si="2802"/>
        <v>0.14121132132554901</v>
      </c>
      <c r="N2367" s="13">
        <f t="shared" si="2803"/>
        <v>0.1828485777286635</v>
      </c>
      <c r="O2367" s="13">
        <f t="shared" si="2804"/>
        <v>9.3572269963162175E-2</v>
      </c>
      <c r="P2367" s="13">
        <f t="shared" si="2805"/>
        <v>0.12116278154612208</v>
      </c>
      <c r="Q2367" s="13">
        <f t="shared" si="2806"/>
        <v>0.11838145151378185</v>
      </c>
      <c r="R2367" s="13">
        <f t="shared" si="2807"/>
        <v>3.1002364484195022E-2</v>
      </c>
      <c r="S2367" s="13">
        <f t="shared" si="2808"/>
        <v>2.5990160516501749E-2</v>
      </c>
      <c r="T2367" s="13">
        <f t="shared" si="2809"/>
        <v>7.8444285031092728E-2</v>
      </c>
      <c r="U2367" s="13">
        <f t="shared" si="2810"/>
        <v>4.0143652781861335E-2</v>
      </c>
      <c r="V2367" s="13">
        <f t="shared" si="2811"/>
        <v>2.4777995540061263E-3</v>
      </c>
      <c r="W2367" s="13">
        <f t="shared" si="2812"/>
        <v>5.109571441241427E-2</v>
      </c>
      <c r="X2367" s="13">
        <f t="shared" si="2813"/>
        <v>3.3858064198242332E-2</v>
      </c>
      <c r="Y2367" s="13">
        <f t="shared" si="2814"/>
        <v>1.1217853830161696E-2</v>
      </c>
      <c r="Z2367" s="13">
        <f t="shared" si="2815"/>
        <v>6.8478022672690264E-3</v>
      </c>
      <c r="AA2367" s="13">
        <f t="shared" si="2816"/>
        <v>8.8669300264575708E-3</v>
      </c>
      <c r="AB2367" s="13">
        <f t="shared" si="2817"/>
        <v>5.7407066548849318E-3</v>
      </c>
      <c r="AC2367" s="13">
        <f t="shared" si="2818"/>
        <v>1.3287580417552079E-4</v>
      </c>
      <c r="AD2367" s="13">
        <f t="shared" si="2819"/>
        <v>1.6540420804506632E-2</v>
      </c>
      <c r="AE2367" s="13">
        <f t="shared" si="2820"/>
        <v>1.0960344441898319E-2</v>
      </c>
      <c r="AF2367" s="13">
        <f t="shared" si="2821"/>
        <v>3.6313813204897662E-3</v>
      </c>
      <c r="AG2367" s="13">
        <f t="shared" si="2822"/>
        <v>8.02099506069783E-4</v>
      </c>
      <c r="AH2367" s="13">
        <f t="shared" si="2823"/>
        <v>1.1344069235957913E-3</v>
      </c>
      <c r="AI2367" s="13">
        <f t="shared" si="2824"/>
        <v>1.468895628182967E-3</v>
      </c>
      <c r="AJ2367" s="13">
        <f t="shared" si="2825"/>
        <v>9.5100546444824158E-4</v>
      </c>
      <c r="AK2367" s="13">
        <f t="shared" si="2826"/>
        <v>4.1047227411665651E-4</v>
      </c>
      <c r="AL2367" s="13">
        <f t="shared" si="2827"/>
        <v>4.5604281251551644E-6</v>
      </c>
      <c r="AM2367" s="13">
        <f t="shared" si="2828"/>
        <v>4.2834985052865402E-3</v>
      </c>
      <c r="AN2367" s="13">
        <f t="shared" si="2829"/>
        <v>2.8384174495430848E-3</v>
      </c>
      <c r="AO2367" s="13">
        <f t="shared" si="2830"/>
        <v>9.4042446938261874E-4</v>
      </c>
      <c r="AP2367" s="13">
        <f t="shared" si="2831"/>
        <v>2.0772095679723375E-4</v>
      </c>
      <c r="AQ2367" s="13">
        <f t="shared" si="2832"/>
        <v>3.4411053703029877E-5</v>
      </c>
      <c r="AR2367" s="13">
        <f t="shared" si="2833"/>
        <v>1.5034068077030374E-4</v>
      </c>
      <c r="AS2367" s="13">
        <f t="shared" si="2834"/>
        <v>1.9466979981183313E-4</v>
      </c>
      <c r="AT2367" s="13">
        <f t="shared" si="2835"/>
        <v>1.2603485219239713E-4</v>
      </c>
      <c r="AU2367" s="13">
        <f t="shared" si="2836"/>
        <v>5.4399069544132496E-5</v>
      </c>
      <c r="AV2367" s="13">
        <f t="shared" si="2837"/>
        <v>1.7609764575773499E-5</v>
      </c>
      <c r="AW2367" s="13">
        <f t="shared" si="2838"/>
        <v>1.086933146046936E-7</v>
      </c>
      <c r="AX2367" s="13">
        <f t="shared" si="2839"/>
        <v>9.2442022594495612E-4</v>
      </c>
      <c r="AY2367" s="13">
        <f t="shared" si="2840"/>
        <v>6.1255781852016821E-4</v>
      </c>
      <c r="AZ2367" s="13">
        <f t="shared" si="2841"/>
        <v>2.0295265643210299E-4</v>
      </c>
      <c r="BA2367" s="13">
        <f t="shared" si="2842"/>
        <v>4.4828182752723109E-5</v>
      </c>
      <c r="BB2367" s="13">
        <f t="shared" si="2843"/>
        <v>7.4262367548161385E-6</v>
      </c>
      <c r="BC2367" s="13">
        <f t="shared" si="2844"/>
        <v>9.8418430464227783E-7</v>
      </c>
      <c r="BD2367" s="13">
        <f t="shared" si="2845"/>
        <v>1.6603624784272411E-5</v>
      </c>
      <c r="BE2367" s="13">
        <f t="shared" si="2846"/>
        <v>2.149933269121894E-5</v>
      </c>
      <c r="BF2367" s="13">
        <f t="shared" si="2847"/>
        <v>1.3919289076128396E-5</v>
      </c>
      <c r="BG2367" s="13">
        <f t="shared" si="2848"/>
        <v>6.0078332404540179E-6</v>
      </c>
      <c r="BH2367" s="13">
        <f t="shared" si="2849"/>
        <v>1.9448223997484333E-6</v>
      </c>
      <c r="BI2367" s="13">
        <f t="shared" si="2850"/>
        <v>5.0365368214213843E-7</v>
      </c>
      <c r="BJ2367" s="14">
        <f t="shared" si="2851"/>
        <v>0.51787783452674296</v>
      </c>
      <c r="BK2367" s="14">
        <f t="shared" si="2852"/>
        <v>0.29159205699299978</v>
      </c>
      <c r="BL2367" s="14">
        <f t="shared" si="2853"/>
        <v>0.1838942369236731</v>
      </c>
      <c r="BM2367" s="14">
        <f t="shared" si="2854"/>
        <v>0.31142071502400559</v>
      </c>
      <c r="BN2367" s="14">
        <f t="shared" si="2855"/>
        <v>0.68817876656147359</v>
      </c>
    </row>
    <row r="2368" spans="1:66" x14ac:dyDescent="0.25">
      <c r="A2368" t="s">
        <v>136</v>
      </c>
      <c r="B2368" t="s">
        <v>317</v>
      </c>
      <c r="C2368" t="s">
        <v>125</v>
      </c>
      <c r="D2368" t="s">
        <v>547</v>
      </c>
      <c r="E2368" s="10">
        <f>VLOOKUP(A2368,home!$A$2:$E$405,3,FALSE)</f>
        <v>1.51980198019802</v>
      </c>
      <c r="F2368" s="10">
        <f>VLOOKUP(B2368,home!$B$2:$E$405,3,FALSE)</f>
        <v>1.1000000000000001</v>
      </c>
      <c r="G2368" s="10">
        <f>VLOOKUP(C2368,away!$B$2:$E$405,4,FALSE)</f>
        <v>0.88</v>
      </c>
      <c r="H2368" s="10">
        <f>VLOOKUP(A2368,away!$A$2:$E$405,3,FALSE)</f>
        <v>1.34653465346535</v>
      </c>
      <c r="I2368" s="10">
        <f>VLOOKUP(C2368,away!$B$2:$E$405,3,FALSE)</f>
        <v>0.28999999999999998</v>
      </c>
      <c r="J2368" s="10">
        <f>VLOOKUP(B2368,home!$B$2:$E$405,4,FALSE)</f>
        <v>0.33</v>
      </c>
      <c r="K2368" s="12">
        <f t="shared" si="2800"/>
        <v>1.4711683168316836</v>
      </c>
      <c r="L2368" s="12">
        <f t="shared" si="2801"/>
        <v>0.12886336633663398</v>
      </c>
      <c r="M2368" s="13">
        <f t="shared" si="2802"/>
        <v>0.2018901213746262</v>
      </c>
      <c r="N2368" s="13">
        <f t="shared" si="2803"/>
        <v>0.29701435004765314</v>
      </c>
      <c r="O2368" s="13">
        <f t="shared" si="2804"/>
        <v>2.6016240670445952E-2</v>
      </c>
      <c r="P2368" s="13">
        <f t="shared" si="2805"/>
        <v>3.8274268997427967E-2</v>
      </c>
      <c r="Q2368" s="13">
        <f t="shared" si="2806"/>
        <v>0.21847905071723123</v>
      </c>
      <c r="R2368" s="13">
        <f t="shared" si="2807"/>
        <v>1.6762701761088563E-3</v>
      </c>
      <c r="S2368" s="13">
        <f t="shared" si="2808"/>
        <v>1.8140061253531803E-3</v>
      </c>
      <c r="T2368" s="13">
        <f t="shared" si="2809"/>
        <v>2.8153945949454598E-2</v>
      </c>
      <c r="U2368" s="13">
        <f t="shared" si="2810"/>
        <v>2.4660755735412161E-3</v>
      </c>
      <c r="V2368" s="13">
        <f t="shared" si="2811"/>
        <v>3.8210971136189987E-5</v>
      </c>
      <c r="W2368" s="13">
        <f t="shared" si="2812"/>
        <v>0.10713981910221766</v>
      </c>
      <c r="X2368" s="13">
        <f t="shared" si="2813"/>
        <v>1.3806397758209769E-2</v>
      </c>
      <c r="Y2368" s="13">
        <f t="shared" si="2814"/>
        <v>8.895694460527338E-4</v>
      </c>
      <c r="Z2368" s="13">
        <f t="shared" si="2815"/>
        <v>7.2003272594363147E-5</v>
      </c>
      <c r="AA2368" s="13">
        <f t="shared" si="2816"/>
        <v>1.0592893334902213E-4</v>
      </c>
      <c r="AB2368" s="13">
        <f t="shared" si="2817"/>
        <v>7.7919645289428253E-5</v>
      </c>
      <c r="AC2368" s="13">
        <f t="shared" si="2818"/>
        <v>4.5275153198484438E-7</v>
      </c>
      <c r="AD2368" s="13">
        <f t="shared" si="2819"/>
        <v>3.9405176833565148E-2</v>
      </c>
      <c r="AE2368" s="13">
        <f t="shared" si="2820"/>
        <v>5.0778837378635472E-3</v>
      </c>
      <c r="AF2368" s="13">
        <f t="shared" si="2821"/>
        <v>3.271765961635733E-4</v>
      </c>
      <c r="AG2368" s="13">
        <f t="shared" si="2822"/>
        <v>1.4053692522733162E-5</v>
      </c>
      <c r="AH2368" s="13">
        <f t="shared" si="2823"/>
        <v>2.3196460234409844E-6</v>
      </c>
      <c r="AI2368" s="13">
        <f t="shared" si="2824"/>
        <v>3.4125897359509816E-6</v>
      </c>
      <c r="AJ2368" s="13">
        <f t="shared" si="2825"/>
        <v>2.510246948938043E-6</v>
      </c>
      <c r="AK2368" s="13">
        <f t="shared" si="2826"/>
        <v>1.2309985929003496E-6</v>
      </c>
      <c r="AL2368" s="13">
        <f t="shared" si="2827"/>
        <v>3.4333000161073656E-9</v>
      </c>
      <c r="AM2368" s="13">
        <f t="shared" si="2828"/>
        <v>1.1594329535338172E-2</v>
      </c>
      <c r="AN2368" s="13">
        <f t="shared" si="2829"/>
        <v>1.4940843343399378E-3</v>
      </c>
      <c r="AO2368" s="13">
        <f t="shared" si="2830"/>
        <v>9.6266368456936676E-5</v>
      </c>
      <c r="AP2368" s="13">
        <f t="shared" si="2831"/>
        <v>4.1350694347878705E-6</v>
      </c>
      <c r="AQ2368" s="13">
        <f t="shared" si="2832"/>
        <v>1.3321474185062188E-7</v>
      </c>
      <c r="AR2368" s="13">
        <f t="shared" si="2833"/>
        <v>5.9783479057998414E-8</v>
      </c>
      <c r="AS2368" s="13">
        <f t="shared" si="2834"/>
        <v>8.7951560260097743E-8</v>
      </c>
      <c r="AT2368" s="13">
        <f t="shared" si="2835"/>
        <v>6.469577443528421E-8</v>
      </c>
      <c r="AU2368" s="13">
        <f t="shared" si="2836"/>
        <v>3.172612452735977E-8</v>
      </c>
      <c r="AV2368" s="13">
        <f t="shared" si="2837"/>
        <v>1.1668617305127063E-8</v>
      </c>
      <c r="AW2368" s="13">
        <f t="shared" si="2838"/>
        <v>1.8080110919115155E-11</v>
      </c>
      <c r="AX2368" s="13">
        <f t="shared" si="2839"/>
        <v>2.84286837788256E-3</v>
      </c>
      <c r="AY2368" s="13">
        <f t="shared" si="2840"/>
        <v>3.663415892259127E-4</v>
      </c>
      <c r="AZ2368" s="13">
        <f t="shared" si="2841"/>
        <v>2.3604005208381736E-5</v>
      </c>
      <c r="BA2368" s="13">
        <f t="shared" si="2842"/>
        <v>1.0138971900598371E-6</v>
      </c>
      <c r="BB2368" s="13">
        <f t="shared" si="2843"/>
        <v>3.2663551257591156E-8</v>
      </c>
      <c r="BC2368" s="13">
        <f t="shared" si="2844"/>
        <v>8.4182703431247891E-10</v>
      </c>
      <c r="BD2368" s="13">
        <f t="shared" si="2845"/>
        <v>1.2839833937882206E-9</v>
      </c>
      <c r="BE2368" s="13">
        <f t="shared" si="2846"/>
        <v>1.8889556882792494E-9</v>
      </c>
      <c r="BF2368" s="13">
        <f t="shared" si="2847"/>
        <v>1.3894858802477091E-9</v>
      </c>
      <c r="BG2368" s="13">
        <f t="shared" si="2848"/>
        <v>6.8138920123513732E-10</v>
      </c>
      <c r="BH2368" s="13">
        <f t="shared" si="2849"/>
        <v>2.5060955107209549E-10</v>
      </c>
      <c r="BI2368" s="13">
        <f t="shared" si="2850"/>
        <v>7.3737766286535686E-11</v>
      </c>
      <c r="BJ2368" s="14">
        <f t="shared" si="2851"/>
        <v>0.72673023377813128</v>
      </c>
      <c r="BK2368" s="14">
        <f t="shared" si="2852"/>
        <v>0.24238340524260144</v>
      </c>
      <c r="BL2368" s="14">
        <f t="shared" si="2853"/>
        <v>3.0352169873752777E-2</v>
      </c>
      <c r="BM2368" s="14">
        <f t="shared" si="2854"/>
        <v>0.21582116861244041</v>
      </c>
      <c r="BN2368" s="14">
        <f t="shared" si="2855"/>
        <v>0.78335030198349331</v>
      </c>
    </row>
    <row r="2369" spans="1:66" x14ac:dyDescent="0.25">
      <c r="A2369" t="s">
        <v>136</v>
      </c>
      <c r="B2369" t="s">
        <v>480</v>
      </c>
      <c r="C2369" t="s">
        <v>344</v>
      </c>
      <c r="D2369" t="s">
        <v>547</v>
      </c>
      <c r="E2369" s="10">
        <f>VLOOKUP(A2369,home!$A$2:$E$405,3,FALSE)</f>
        <v>1.51980198019802</v>
      </c>
      <c r="F2369" s="10">
        <f>VLOOKUP(B2369,home!$B$2:$E$405,3,FALSE)</f>
        <v>1.45</v>
      </c>
      <c r="G2369" s="10">
        <f>VLOOKUP(C2369,away!$B$2:$E$405,4,FALSE)</f>
        <v>0.66</v>
      </c>
      <c r="H2369" s="10">
        <f>VLOOKUP(A2369,away!$A$2:$E$405,3,FALSE)</f>
        <v>1.34653465346535</v>
      </c>
      <c r="I2369" s="10">
        <f>VLOOKUP(C2369,away!$B$2:$E$405,3,FALSE)</f>
        <v>0.88</v>
      </c>
      <c r="J2369" s="10">
        <f>VLOOKUP(B2369,home!$B$2:$E$405,4,FALSE)</f>
        <v>0.74</v>
      </c>
      <c r="K2369" s="12">
        <f t="shared" si="2800"/>
        <v>1.4544504950495052</v>
      </c>
      <c r="L2369" s="12">
        <f t="shared" si="2801"/>
        <v>0.87686336633663586</v>
      </c>
      <c r="M2369" s="13">
        <f t="shared" si="2802"/>
        <v>9.7167997905133391E-2</v>
      </c>
      <c r="N2369" s="13">
        <f t="shared" si="2803"/>
        <v>0.14132604265609053</v>
      </c>
      <c r="O2369" s="13">
        <f t="shared" si="2804"/>
        <v>8.5203057743286445E-2</v>
      </c>
      <c r="P2369" s="13">
        <f t="shared" si="2805"/>
        <v>0.12392362951445454</v>
      </c>
      <c r="Q2369" s="13">
        <f t="shared" si="2806"/>
        <v>0.10277586635226921</v>
      </c>
      <c r="R2369" s="13">
        <f t="shared" si="2807"/>
        <v>3.735572001747646E-2</v>
      </c>
      <c r="S2369" s="13">
        <f t="shared" si="2808"/>
        <v>3.9511635217155373E-2</v>
      </c>
      <c r="T2369" s="13">
        <f t="shared" si="2809"/>
        <v>9.0120392147814962E-2</v>
      </c>
      <c r="U2369" s="13">
        <f t="shared" si="2810"/>
        <v>5.4332045472349343E-2</v>
      </c>
      <c r="V2369" s="13">
        <f t="shared" si="2811"/>
        <v>5.5990373485145612E-3</v>
      </c>
      <c r="W2369" s="13">
        <f t="shared" si="2812"/>
        <v>4.9827469898399902E-2</v>
      </c>
      <c r="X2369" s="13">
        <f t="shared" si="2813"/>
        <v>4.3691882991148331E-2</v>
      </c>
      <c r="Y2369" s="13">
        <f t="shared" si="2814"/>
        <v>1.9155905800602363E-2</v>
      </c>
      <c r="Z2369" s="13">
        <f t="shared" si="2815"/>
        <v>1.0918620802151091E-2</v>
      </c>
      <c r="AA2369" s="13">
        <f t="shared" si="2816"/>
        <v>1.5880593430946478E-2</v>
      </c>
      <c r="AB2369" s="13">
        <f t="shared" si="2817"/>
        <v>1.1548768488660014E-2</v>
      </c>
      <c r="AC2369" s="13">
        <f t="shared" si="2818"/>
        <v>4.4629729243027879E-4</v>
      </c>
      <c r="AD2369" s="13">
        <f t="shared" si="2819"/>
        <v>1.8117897065198021E-2</v>
      </c>
      <c r="AE2369" s="13">
        <f t="shared" si="2820"/>
        <v>1.5886920211530191E-2</v>
      </c>
      <c r="AF2369" s="13">
        <f t="shared" si="2821"/>
        <v>6.9653291687019519E-3</v>
      </c>
      <c r="AG2369" s="13">
        <f t="shared" si="2822"/>
        <v>2.0358806608369189E-3</v>
      </c>
      <c r="AH2369" s="13">
        <f t="shared" si="2823"/>
        <v>2.3935346480818557E-3</v>
      </c>
      <c r="AI2369" s="13">
        <f t="shared" si="2824"/>
        <v>3.4812776538207979E-3</v>
      </c>
      <c r="AJ2369" s="13">
        <f t="shared" si="2825"/>
        <v>2.5316730035022206E-3</v>
      </c>
      <c r="AK2369" s="13">
        <f t="shared" si="2826"/>
        <v>1.2273976844157572E-3</v>
      </c>
      <c r="AL2369" s="13">
        <f t="shared" si="2827"/>
        <v>2.2767487861355725E-5</v>
      </c>
      <c r="AM2369" s="13">
        <f t="shared" si="2828"/>
        <v>5.2703168711466493E-3</v>
      </c>
      <c r="AN2369" s="13">
        <f t="shared" si="2829"/>
        <v>4.6213477932944167E-3</v>
      </c>
      <c r="AO2369" s="13">
        <f t="shared" si="2830"/>
        <v>2.0261452915202633E-3</v>
      </c>
      <c r="AP2369" s="13">
        <f t="shared" si="2831"/>
        <v>5.9221752700319426E-4</v>
      </c>
      <c r="AQ2369" s="13">
        <f t="shared" si="2832"/>
        <v>1.2982346358289459E-4</v>
      </c>
      <c r="AR2369" s="13">
        <f t="shared" si="2833"/>
        <v>4.1976056979208632E-4</v>
      </c>
      <c r="AS2369" s="13">
        <f t="shared" si="2834"/>
        <v>6.1052096853636225E-4</v>
      </c>
      <c r="AT2369" s="13">
        <f t="shared" si="2835"/>
        <v>4.4398626246290785E-4</v>
      </c>
      <c r="AU2369" s="13">
        <f t="shared" si="2836"/>
        <v>2.1525201307811859E-4</v>
      </c>
      <c r="AV2369" s="13">
        <f t="shared" si="2837"/>
        <v>7.8268349245468066E-5</v>
      </c>
      <c r="AW2369" s="13">
        <f t="shared" si="2838"/>
        <v>8.0657263466176585E-7</v>
      </c>
      <c r="AX2369" s="13">
        <f t="shared" si="2839"/>
        <v>1.2775691637178334E-3</v>
      </c>
      <c r="AY2369" s="13">
        <f t="shared" si="2840"/>
        <v>1.1202535976255002E-3</v>
      </c>
      <c r="AZ2369" s="13">
        <f t="shared" si="2841"/>
        <v>4.9115467038231156E-4</v>
      </c>
      <c r="BA2369" s="13">
        <f t="shared" si="2842"/>
        <v>1.4355851255446486E-4</v>
      </c>
      <c r="BB2369" s="13">
        <f t="shared" si="2843"/>
        <v>3.1470300146197063E-5</v>
      </c>
      <c r="BC2369" s="13">
        <f t="shared" si="2844"/>
        <v>5.5190306651637372E-6</v>
      </c>
      <c r="BD2369" s="13">
        <f t="shared" si="2845"/>
        <v>6.1345444380545494E-5</v>
      </c>
      <c r="BE2369" s="13">
        <f t="shared" si="2846"/>
        <v>8.9223911948316283E-5</v>
      </c>
      <c r="BF2369" s="13">
        <f t="shared" si="2847"/>
        <v>6.4885881451741051E-5</v>
      </c>
      <c r="BG2369" s="13">
        <f t="shared" si="2848"/>
        <v>3.1457767466402753E-5</v>
      </c>
      <c r="BH2369" s="13">
        <f t="shared" si="2849"/>
        <v>1.1438441366165432E-5</v>
      </c>
      <c r="BI2369" s="13">
        <f t="shared" si="2850"/>
        <v>3.3273293415228111E-6</v>
      </c>
      <c r="BJ2369" s="14">
        <f t="shared" si="2851"/>
        <v>0.50561296317423121</v>
      </c>
      <c r="BK2369" s="14">
        <f t="shared" si="2852"/>
        <v>0.26779161836317505</v>
      </c>
      <c r="BL2369" s="14">
        <f t="shared" si="2853"/>
        <v>0.21598353508160906</v>
      </c>
      <c r="BM2369" s="14">
        <f t="shared" si="2854"/>
        <v>0.41143497620746494</v>
      </c>
      <c r="BN2369" s="14">
        <f t="shared" si="2855"/>
        <v>0.58775231418871055</v>
      </c>
    </row>
    <row r="2370" spans="1:66" x14ac:dyDescent="0.25">
      <c r="A2370" t="s">
        <v>136</v>
      </c>
      <c r="B2370" t="s">
        <v>328</v>
      </c>
      <c r="C2370" t="s">
        <v>323</v>
      </c>
      <c r="D2370" t="s">
        <v>547</v>
      </c>
      <c r="E2370" s="10">
        <f>VLOOKUP(A2370,home!$A$2:$E$405,3,FALSE)</f>
        <v>1.51980198019802</v>
      </c>
      <c r="F2370" s="10">
        <f>VLOOKUP(B2370,home!$B$2:$E$405,3,FALSE)</f>
        <v>1.64</v>
      </c>
      <c r="G2370" s="10">
        <f>VLOOKUP(C2370,away!$B$2:$E$405,4,FALSE)</f>
        <v>0.44</v>
      </c>
      <c r="H2370" s="10">
        <f>VLOOKUP(A2370,away!$A$2:$E$405,3,FALSE)</f>
        <v>1.34653465346535</v>
      </c>
      <c r="I2370" s="10">
        <f>VLOOKUP(C2370,away!$B$2:$E$405,3,FALSE)</f>
        <v>1.17</v>
      </c>
      <c r="J2370" s="10">
        <f>VLOOKUP(B2370,home!$B$2:$E$405,4,FALSE)</f>
        <v>1.19</v>
      </c>
      <c r="K2370" s="12">
        <f t="shared" si="2800"/>
        <v>1.0966891089108912</v>
      </c>
      <c r="L2370" s="12">
        <f t="shared" si="2801"/>
        <v>1.8747801980198064</v>
      </c>
      <c r="M2370" s="13">
        <f t="shared" si="2802"/>
        <v>5.1227985373773585E-2</v>
      </c>
      <c r="N2370" s="13">
        <f t="shared" si="2803"/>
        <v>5.6181173630863925E-2</v>
      </c>
      <c r="O2370" s="13">
        <f t="shared" si="2804"/>
        <v>9.6041212563198974E-2</v>
      </c>
      <c r="P2370" s="13">
        <f t="shared" si="2805"/>
        <v>0.10532735182465618</v>
      </c>
      <c r="Q2370" s="13">
        <f t="shared" si="2806"/>
        <v>3.0806640623400102E-2</v>
      </c>
      <c r="R2370" s="13">
        <f t="shared" si="2807"/>
        <v>9.0028081753648265E-2</v>
      </c>
      <c r="S2370" s="13">
        <f t="shared" si="2808"/>
        <v>5.4139602413851982E-2</v>
      </c>
      <c r="T2370" s="13">
        <f t="shared" si="2809"/>
        <v>5.7755679808263051E-2</v>
      </c>
      <c r="U2370" s="13">
        <f t="shared" si="2810"/>
        <v>9.8732816755365382E-2</v>
      </c>
      <c r="V2370" s="13">
        <f t="shared" si="2811"/>
        <v>1.2368198335960838E-2</v>
      </c>
      <c r="W2370" s="13">
        <f t="shared" si="2812"/>
        <v>1.1261769084604908E-2</v>
      </c>
      <c r="X2370" s="13">
        <f t="shared" si="2813"/>
        <v>2.111334167448892E-2</v>
      </c>
      <c r="Y2370" s="13">
        <f t="shared" si="2814"/>
        <v>1.9791437442679086E-2</v>
      </c>
      <c r="Z2370" s="13">
        <f t="shared" si="2815"/>
        <v>5.6260954979149347E-2</v>
      </c>
      <c r="AA2370" s="13">
        <f t="shared" si="2816"/>
        <v>6.1700776582559062E-2</v>
      </c>
      <c r="AB2370" s="13">
        <f t="shared" si="2817"/>
        <v>3.3833284844718335E-2</v>
      </c>
      <c r="AC2370" s="13">
        <f t="shared" si="2818"/>
        <v>1.5893529289507788E-3</v>
      </c>
      <c r="AD2370" s="13">
        <f t="shared" si="2819"/>
        <v>3.0876648755388944E-3</v>
      </c>
      <c r="AE2370" s="13">
        <f t="shared" si="2820"/>
        <v>5.7886929667816086E-3</v>
      </c>
      <c r="AF2370" s="13">
        <f t="shared" si="2821"/>
        <v>5.4262634732693436E-3</v>
      </c>
      <c r="AG2370" s="13">
        <f t="shared" si="2822"/>
        <v>3.3910171029745144E-3</v>
      </c>
      <c r="AH2370" s="13">
        <f t="shared" si="2823"/>
        <v>2.6369231079148275E-2</v>
      </c>
      <c r="AI2370" s="13">
        <f t="shared" si="2824"/>
        <v>2.89188485348565E-2</v>
      </c>
      <c r="AJ2370" s="13">
        <f t="shared" si="2825"/>
        <v>1.5857493115210401E-2</v>
      </c>
      <c r="AK2370" s="13">
        <f t="shared" si="2826"/>
        <v>5.7969133313602291E-3</v>
      </c>
      <c r="AL2370" s="13">
        <f t="shared" si="2827"/>
        <v>1.3071162873162594E-4</v>
      </c>
      <c r="AM2370" s="13">
        <f t="shared" si="2828"/>
        <v>6.7724168819404177E-4</v>
      </c>
      <c r="AN2370" s="13">
        <f t="shared" si="2829"/>
        <v>1.2696793062996934E-3</v>
      </c>
      <c r="AO2370" s="13">
        <f t="shared" si="2830"/>
        <v>1.1901848106430951E-3</v>
      </c>
      <c r="AP2370" s="13">
        <f t="shared" si="2831"/>
        <v>7.4377830499254257E-4</v>
      </c>
      <c r="AQ2370" s="13">
        <f t="shared" si="2832"/>
        <v>3.4860520947918903E-4</v>
      </c>
      <c r="AR2370" s="13">
        <f t="shared" si="2833"/>
        <v>9.887302452839121E-3</v>
      </c>
      <c r="AS2370" s="13">
        <f t="shared" si="2834"/>
        <v>1.0843296916536606E-2</v>
      </c>
      <c r="AT2370" s="13">
        <f t="shared" si="2835"/>
        <v>5.9458628165263714E-3</v>
      </c>
      <c r="AU2370" s="13">
        <f t="shared" si="2836"/>
        <v>2.173587664654236E-3</v>
      </c>
      <c r="AV2370" s="13">
        <f t="shared" si="2837"/>
        <v>5.9593747977233975E-4</v>
      </c>
      <c r="AW2370" s="13">
        <f t="shared" si="2838"/>
        <v>7.4652716167508785E-6</v>
      </c>
      <c r="AX2370" s="13">
        <f t="shared" si="2839"/>
        <v>1.2378726392380519E-4</v>
      </c>
      <c r="AY2370" s="13">
        <f t="shared" si="2840"/>
        <v>2.320739111714015E-4</v>
      </c>
      <c r="AZ2370" s="13">
        <f t="shared" si="2841"/>
        <v>2.1754378657057557E-4</v>
      </c>
      <c r="BA2370" s="13">
        <f t="shared" si="2842"/>
        <v>1.3594892775492073E-4</v>
      </c>
      <c r="BB2370" s="13">
        <f t="shared" si="2843"/>
        <v>6.3718589424237705E-5</v>
      </c>
      <c r="BC2370" s="13">
        <f t="shared" si="2844"/>
        <v>2.3891669939663009E-5</v>
      </c>
      <c r="BD2370" s="13">
        <f t="shared" si="2845"/>
        <v>3.089419808402574E-3</v>
      </c>
      <c r="BE2370" s="13">
        <f t="shared" si="2846"/>
        <v>3.3881330567286749E-3</v>
      </c>
      <c r="BF2370" s="13">
        <f t="shared" si="2847"/>
        <v>1.8578643114276522E-3</v>
      </c>
      <c r="BG2370" s="13">
        <f t="shared" si="2848"/>
        <v>6.7916651872564613E-4</v>
      </c>
      <c r="BH2370" s="13">
        <f t="shared" si="2849"/>
        <v>1.8620863105583524E-4</v>
      </c>
      <c r="BI2370" s="13">
        <f t="shared" si="2850"/>
        <v>4.0842595532828177E-5</v>
      </c>
      <c r="BJ2370" s="14">
        <f t="shared" si="2851"/>
        <v>0.21963013415125751</v>
      </c>
      <c r="BK2370" s="14">
        <f t="shared" si="2852"/>
        <v>0.22501527641709637</v>
      </c>
      <c r="BL2370" s="14">
        <f t="shared" si="2853"/>
        <v>0.49596628081226735</v>
      </c>
      <c r="BM2370" s="14">
        <f t="shared" si="2854"/>
        <v>0.56703559195067521</v>
      </c>
      <c r="BN2370" s="14">
        <f t="shared" si="2855"/>
        <v>0.42961244576954105</v>
      </c>
    </row>
    <row r="2371" spans="1:66" x14ac:dyDescent="0.25">
      <c r="A2371" t="s">
        <v>136</v>
      </c>
      <c r="B2371" t="s">
        <v>482</v>
      </c>
      <c r="C2371" t="s">
        <v>377</v>
      </c>
      <c r="D2371" t="s">
        <v>547</v>
      </c>
      <c r="E2371" s="10">
        <f>VLOOKUP(A2371,home!$A$2:$E$405,3,FALSE)</f>
        <v>1.51980198019802</v>
      </c>
      <c r="F2371" s="10">
        <f>VLOOKUP(B2371,home!$B$2:$E$405,3,FALSE)</f>
        <v>0.46</v>
      </c>
      <c r="G2371" s="10">
        <f>VLOOKUP(C2371,away!$B$2:$E$405,4,FALSE)</f>
        <v>0.73</v>
      </c>
      <c r="H2371" s="10">
        <f>VLOOKUP(A2371,away!$A$2:$E$405,3,FALSE)</f>
        <v>1.34653465346535</v>
      </c>
      <c r="I2371" s="10">
        <f>VLOOKUP(C2371,away!$B$2:$E$405,3,FALSE)</f>
        <v>1.24</v>
      </c>
      <c r="J2371" s="10">
        <f>VLOOKUP(B2371,home!$B$2:$E$405,4,FALSE)</f>
        <v>1.34</v>
      </c>
      <c r="K2371" s="12">
        <f t="shared" si="2800"/>
        <v>0.51034950495049514</v>
      </c>
      <c r="L2371" s="12">
        <f t="shared" si="2801"/>
        <v>2.2374019801980256</v>
      </c>
      <c r="M2371" s="13">
        <f t="shared" si="2802"/>
        <v>6.4071765677094009E-2</v>
      </c>
      <c r="N2371" s="13">
        <f t="shared" si="2803"/>
        <v>3.2698993894609056E-2</v>
      </c>
      <c r="O2371" s="13">
        <f t="shared" si="2804"/>
        <v>0.14335429540071404</v>
      </c>
      <c r="P2371" s="13">
        <f t="shared" si="2805"/>
        <v>7.3160793690281459E-2</v>
      </c>
      <c r="Q2371" s="13">
        <f t="shared" si="2806"/>
        <v>8.3439576732464958E-3</v>
      </c>
      <c r="R2371" s="13">
        <f t="shared" si="2807"/>
        <v>0.16037059219972516</v>
      </c>
      <c r="S2371" s="13">
        <f t="shared" si="2808"/>
        <v>2.0884790971608395E-2</v>
      </c>
      <c r="T2371" s="13">
        <f t="shared" si="2809"/>
        <v>1.8668787420810223E-2</v>
      </c>
      <c r="U2371" s="13">
        <f t="shared" si="2810"/>
        <v>8.1845052337747484E-2</v>
      </c>
      <c r="V2371" s="13">
        <f t="shared" si="2811"/>
        <v>2.6497160686259516E-3</v>
      </c>
      <c r="W2371" s="13">
        <f t="shared" si="2812"/>
        <v>1.4194448892897451E-3</v>
      </c>
      <c r="X2371" s="13">
        <f t="shared" si="2813"/>
        <v>3.1758688060788431E-3</v>
      </c>
      <c r="Y2371" s="13">
        <f t="shared" si="2814"/>
        <v>3.5528475777849718E-3</v>
      </c>
      <c r="Z2371" s="13">
        <f t="shared" si="2815"/>
        <v>0.1196044935177317</v>
      </c>
      <c r="AA2371" s="13">
        <f t="shared" si="2816"/>
        <v>6.1040094056629079E-2</v>
      </c>
      <c r="AB2371" s="13">
        <f t="shared" si="2817"/>
        <v>1.5575890891966154E-2</v>
      </c>
      <c r="AC2371" s="13">
        <f t="shared" si="2818"/>
        <v>1.8909980139648232E-4</v>
      </c>
      <c r="AD2371" s="13">
        <f t="shared" si="2819"/>
        <v>1.8110324913838292E-4</v>
      </c>
      <c r="AE2371" s="13">
        <f t="shared" si="2820"/>
        <v>4.0520076824251435E-4</v>
      </c>
      <c r="AF2371" s="13">
        <f t="shared" si="2821"/>
        <v>4.5329850062178148E-4</v>
      </c>
      <c r="AG2371" s="13">
        <f t="shared" si="2822"/>
        <v>3.3807032097065657E-4</v>
      </c>
      <c r="AH2371" s="13">
        <f t="shared" si="2823"/>
        <v>6.6900832659288714E-2</v>
      </c>
      <c r="AI2371" s="13">
        <f t="shared" si="2824"/>
        <v>3.4142806828443915E-2</v>
      </c>
      <c r="AJ2371" s="13">
        <f t="shared" si="2825"/>
        <v>8.7123822812583684E-3</v>
      </c>
      <c r="AK2371" s="13">
        <f t="shared" si="2826"/>
        <v>1.4821199947265581E-3</v>
      </c>
      <c r="AL2371" s="13">
        <f t="shared" si="2827"/>
        <v>8.6369972237473179E-6</v>
      </c>
      <c r="AM2371" s="13">
        <f t="shared" si="2828"/>
        <v>1.8485190708539987E-5</v>
      </c>
      <c r="AN2371" s="13">
        <f t="shared" si="2829"/>
        <v>4.135880229562551E-5</v>
      </c>
      <c r="AO2371" s="13">
        <f t="shared" si="2830"/>
        <v>4.626813307742559E-5</v>
      </c>
      <c r="AP2371" s="13">
        <f t="shared" si="2831"/>
        <v>3.4506804189165927E-5</v>
      </c>
      <c r="AQ2371" s="13">
        <f t="shared" si="2832"/>
        <v>1.9301398005786345E-5</v>
      </c>
      <c r="AR2371" s="13">
        <f t="shared" si="2833"/>
        <v>2.9936811093757863E-2</v>
      </c>
      <c r="AS2371" s="13">
        <f t="shared" si="2834"/>
        <v>1.5278236721495817E-2</v>
      </c>
      <c r="AT2371" s="13">
        <f t="shared" si="2835"/>
        <v>3.8986202736659326E-3</v>
      </c>
      <c r="AU2371" s="13">
        <f t="shared" si="2836"/>
        <v>6.6321964221845761E-4</v>
      </c>
      <c r="AV2371" s="13">
        <f t="shared" si="2837"/>
        <v>8.4618454019908578E-5</v>
      </c>
      <c r="AW2371" s="13">
        <f t="shared" si="2838"/>
        <v>2.7395043550534635E-7</v>
      </c>
      <c r="AX2371" s="13">
        <f t="shared" si="2839"/>
        <v>1.5723179878364786E-6</v>
      </c>
      <c r="AY2371" s="13">
        <f t="shared" si="2840"/>
        <v>3.5179073794863125E-6</v>
      </c>
      <c r="AZ2371" s="13">
        <f t="shared" si="2841"/>
        <v>3.9354864685079617E-6</v>
      </c>
      <c r="BA2371" s="13">
        <f t="shared" si="2842"/>
        <v>2.9350884058940825E-6</v>
      </c>
      <c r="BB2371" s="13">
        <f t="shared" si="2843"/>
        <v>1.641743152850922E-6</v>
      </c>
      <c r="BC2371" s="13">
        <f t="shared" si="2844"/>
        <v>7.3464787623304052E-7</v>
      </c>
      <c r="BD2371" s="13">
        <f t="shared" si="2845"/>
        <v>1.1163446736998005E-2</v>
      </c>
      <c r="BE2371" s="13">
        <f t="shared" si="2846"/>
        <v>5.6972595157681518E-3</v>
      </c>
      <c r="BF2371" s="13">
        <f t="shared" si="2847"/>
        <v>1.453796786723387E-3</v>
      </c>
      <c r="BG2371" s="13">
        <f t="shared" si="2848"/>
        <v>2.4731482346763371E-4</v>
      </c>
      <c r="BH2371" s="13">
        <f t="shared" si="2849"/>
        <v>3.1554249430906488E-5</v>
      </c>
      <c r="BI2371" s="13">
        <f t="shared" si="2850"/>
        <v>3.2207391152295146E-6</v>
      </c>
      <c r="BJ2371" s="14">
        <f t="shared" si="2851"/>
        <v>6.9411830620340023E-2</v>
      </c>
      <c r="BK2371" s="14">
        <f t="shared" si="2852"/>
        <v>0.16096832111360954</v>
      </c>
      <c r="BL2371" s="14">
        <f t="shared" si="2853"/>
        <v>0.64188216568716083</v>
      </c>
      <c r="BM2371" s="14">
        <f t="shared" si="2854"/>
        <v>0.5098631684462277</v>
      </c>
      <c r="BN2371" s="14">
        <f t="shared" si="2855"/>
        <v>0.48200039853567017</v>
      </c>
    </row>
    <row r="2372" spans="1:66" x14ac:dyDescent="0.25">
      <c r="A2372" t="s">
        <v>136</v>
      </c>
      <c r="B2372" t="s">
        <v>481</v>
      </c>
      <c r="C2372" t="s">
        <v>137</v>
      </c>
      <c r="D2372" t="s">
        <v>547</v>
      </c>
      <c r="E2372" s="10">
        <f>VLOOKUP(A2372,home!$A$2:$E$405,3,FALSE)</f>
        <v>1.51980198019802</v>
      </c>
      <c r="F2372" s="10">
        <f>VLOOKUP(B2372,home!$B$2:$E$405,3,FALSE)</f>
        <v>1.32</v>
      </c>
      <c r="G2372" s="10">
        <f>VLOOKUP(C2372,away!$B$2:$E$405,4,FALSE)</f>
        <v>1.23</v>
      </c>
      <c r="H2372" s="10">
        <f>VLOOKUP(A2372,away!$A$2:$E$405,3,FALSE)</f>
        <v>1.34653465346535</v>
      </c>
      <c r="I2372" s="10">
        <f>VLOOKUP(C2372,away!$B$2:$E$405,3,FALSE)</f>
        <v>0.25</v>
      </c>
      <c r="J2372" s="10">
        <f>VLOOKUP(B2372,home!$B$2:$E$405,4,FALSE)</f>
        <v>0.93</v>
      </c>
      <c r="K2372" s="12">
        <f t="shared" si="2800"/>
        <v>2.4675504950495055</v>
      </c>
      <c r="L2372" s="12">
        <f t="shared" si="2801"/>
        <v>0.3130693069306939</v>
      </c>
      <c r="M2372" s="13">
        <f t="shared" si="2802"/>
        <v>6.2000067701361412E-2</v>
      </c>
      <c r="N2372" s="13">
        <f t="shared" si="2803"/>
        <v>0.15298829774959721</v>
      </c>
      <c r="O2372" s="13">
        <f t="shared" si="2804"/>
        <v>1.941031822492132E-2</v>
      </c>
      <c r="P2372" s="13">
        <f t="shared" si="2805"/>
        <v>4.7895940344973041E-2</v>
      </c>
      <c r="Q2372" s="13">
        <f t="shared" si="2806"/>
        <v>0.18875317492439989</v>
      </c>
      <c r="R2372" s="13">
        <f t="shared" si="2807"/>
        <v>3.0383874369901672E-3</v>
      </c>
      <c r="S2372" s="13">
        <f t="shared" si="2808"/>
        <v>9.250074986123135E-3</v>
      </c>
      <c r="T2372" s="13">
        <f t="shared" si="2809"/>
        <v>5.9092825654549909E-2</v>
      </c>
      <c r="U2372" s="13">
        <f t="shared" si="2810"/>
        <v>7.497374424297285E-3</v>
      </c>
      <c r="V2372" s="13">
        <f t="shared" si="2811"/>
        <v>7.9397949093270421E-4</v>
      </c>
      <c r="W2372" s="13">
        <f t="shared" si="2812"/>
        <v>0.1552526634089563</v>
      </c>
      <c r="X2372" s="13">
        <f t="shared" si="2813"/>
        <v>4.860484373258625E-2</v>
      </c>
      <c r="Y2372" s="13">
        <f t="shared" si="2814"/>
        <v>7.6083423704177292E-3</v>
      </c>
      <c r="Z2372" s="13">
        <f t="shared" si="2815"/>
        <v>3.1707528302847983E-4</v>
      </c>
      <c r="AA2372" s="13">
        <f t="shared" si="2816"/>
        <v>7.8239927160488748E-4</v>
      </c>
      <c r="AB2372" s="13">
        <f t="shared" si="2817"/>
        <v>9.6530485498750641E-4</v>
      </c>
      <c r="AC2372" s="13">
        <f t="shared" si="2818"/>
        <v>3.8335033072078609E-5</v>
      </c>
      <c r="AD2372" s="13">
        <f t="shared" si="2819"/>
        <v>9.5773446613131058E-2</v>
      </c>
      <c r="AE2372" s="13">
        <f t="shared" si="2820"/>
        <v>2.9983726553536757E-2</v>
      </c>
      <c r="AF2372" s="13">
        <f t="shared" si="2821"/>
        <v>4.6934922456575981E-3</v>
      </c>
      <c r="AG2372" s="13">
        <f t="shared" si="2822"/>
        <v>4.8979612147753704E-4</v>
      </c>
      <c r="AH2372" s="13">
        <f t="shared" si="2823"/>
        <v>2.4816634775644938E-5</v>
      </c>
      <c r="AI2372" s="13">
        <f t="shared" si="2824"/>
        <v>6.1236299426105446E-5</v>
      </c>
      <c r="AJ2372" s="13">
        <f t="shared" si="2825"/>
        <v>7.5551830481943125E-5</v>
      </c>
      <c r="AK2372" s="13">
        <f t="shared" si="2826"/>
        <v>6.2142652235871692E-5</v>
      </c>
      <c r="AL2372" s="13">
        <f t="shared" si="2827"/>
        <v>1.1845744852969117E-6</v>
      </c>
      <c r="AM2372" s="13">
        <f t="shared" si="2828"/>
        <v>4.7265163120565827E-2</v>
      </c>
      <c r="AN2372" s="13">
        <f t="shared" si="2829"/>
        <v>1.4797271860121738E-2</v>
      </c>
      <c r="AO2372" s="13">
        <f t="shared" si="2830"/>
        <v>2.316285822856686E-3</v>
      </c>
      <c r="AP2372" s="13">
        <f t="shared" si="2831"/>
        <v>2.4171933240504505E-4</v>
      </c>
      <c r="AQ2372" s="13">
        <f t="shared" si="2832"/>
        <v>1.8918725966949361E-5</v>
      </c>
      <c r="AR2372" s="13">
        <f t="shared" si="2833"/>
        <v>1.5538653299126636E-6</v>
      </c>
      <c r="AS2372" s="13">
        <f t="shared" si="2834"/>
        <v>3.8342411640662561E-6</v>
      </c>
      <c r="AT2372" s="13">
        <f t="shared" si="2835"/>
        <v>4.7305918412654419E-6</v>
      </c>
      <c r="AU2372" s="13">
        <f t="shared" si="2836"/>
        <v>3.8909914132638971E-6</v>
      </c>
      <c r="AV2372" s="13">
        <f t="shared" si="2837"/>
        <v>2.4003044470081758E-6</v>
      </c>
      <c r="AW2372" s="13">
        <f t="shared" si="2838"/>
        <v>2.5419465469709224E-8</v>
      </c>
      <c r="AX2372" s="13">
        <f t="shared" si="2839"/>
        <v>1.9438196109457975E-2</v>
      </c>
      <c r="AY2372" s="13">
        <f t="shared" si="2840"/>
        <v>6.0855025839709198E-3</v>
      </c>
      <c r="AZ2372" s="13">
        <f t="shared" si="2841"/>
        <v>9.5259203814436141E-4</v>
      </c>
      <c r="BA2372" s="13">
        <f t="shared" si="2842"/>
        <v>9.9409109723184175E-5</v>
      </c>
      <c r="BB2372" s="13">
        <f t="shared" si="2843"/>
        <v>7.7804852709086398E-6</v>
      </c>
      <c r="BC2372" s="13">
        <f t="shared" si="2844"/>
        <v>4.8716622626956809E-7</v>
      </c>
      <c r="BD2372" s="13">
        <f t="shared" si="2845"/>
        <v>8.1077923649898633E-8</v>
      </c>
      <c r="BE2372" s="13">
        <f t="shared" si="2846"/>
        <v>2.0006387063989338E-7</v>
      </c>
      <c r="BF2372" s="13">
        <f t="shared" si="2847"/>
        <v>2.4683385151949461E-7</v>
      </c>
      <c r="BG2372" s="13">
        <f t="shared" si="2848"/>
        <v>2.0302499750396835E-7</v>
      </c>
      <c r="BH2372" s="13">
        <f t="shared" si="2849"/>
        <v>1.2524360827458541E-7</v>
      </c>
      <c r="BI2372" s="13">
        <f t="shared" si="2850"/>
        <v>6.1808985519947965E-8</v>
      </c>
      <c r="BJ2372" s="14">
        <f t="shared" si="2851"/>
        <v>0.83446393572902</v>
      </c>
      <c r="BK2372" s="14">
        <f t="shared" si="2852"/>
        <v>0.12606508471491856</v>
      </c>
      <c r="BL2372" s="14">
        <f t="shared" si="2853"/>
        <v>3.1934859677153357E-2</v>
      </c>
      <c r="BM2372" s="14">
        <f t="shared" si="2854"/>
        <v>0.51260929185737203</v>
      </c>
      <c r="BN2372" s="14">
        <f t="shared" si="2855"/>
        <v>0.47408618638224298</v>
      </c>
    </row>
    <row r="2373" spans="1:66" x14ac:dyDescent="0.25">
      <c r="A2373" t="s">
        <v>136</v>
      </c>
      <c r="B2373" t="s">
        <v>484</v>
      </c>
      <c r="C2373" t="s">
        <v>359</v>
      </c>
      <c r="D2373" t="s">
        <v>547</v>
      </c>
      <c r="E2373" s="10">
        <f>VLOOKUP(A2373,home!$A$2:$E$405,3,FALSE)</f>
        <v>1.51980198019802</v>
      </c>
      <c r="F2373" s="10">
        <f>VLOOKUP(B2373,home!$B$2:$E$405,3,FALSE)</f>
        <v>1.56</v>
      </c>
      <c r="G2373" s="10">
        <f>VLOOKUP(C2373,away!$B$2:$E$405,4,FALSE)</f>
        <v>0.66</v>
      </c>
      <c r="H2373" s="10">
        <f>VLOOKUP(A2373,away!$A$2:$E$405,3,FALSE)</f>
        <v>1.34653465346535</v>
      </c>
      <c r="I2373" s="10">
        <f>VLOOKUP(C2373,away!$B$2:$E$405,3,FALSE)</f>
        <v>0.95</v>
      </c>
      <c r="J2373" s="10">
        <f>VLOOKUP(B2373,home!$B$2:$E$405,4,FALSE)</f>
        <v>0.46</v>
      </c>
      <c r="K2373" s="12">
        <f t="shared" si="2800"/>
        <v>1.5647881188118815</v>
      </c>
      <c r="L2373" s="12">
        <f t="shared" si="2801"/>
        <v>0.58843564356435796</v>
      </c>
      <c r="M2373" s="13">
        <f t="shared" si="2802"/>
        <v>0.11610924516750998</v>
      </c>
      <c r="N2373" s="13">
        <f t="shared" si="2803"/>
        <v>0.18168636732233548</v>
      </c>
      <c r="O2373" s="13">
        <f t="shared" si="2804"/>
        <v>6.8322818403915533E-2</v>
      </c>
      <c r="P2373" s="13">
        <f t="shared" si="2805"/>
        <v>0.10691073448218878</v>
      </c>
      <c r="Q2373" s="13">
        <f t="shared" si="2806"/>
        <v>0.14215033446804093</v>
      </c>
      <c r="R2373" s="13">
        <f t="shared" si="2807"/>
        <v>2.0101790808819402E-2</v>
      </c>
      <c r="S2373" s="13">
        <f t="shared" si="2808"/>
        <v>2.4610239113670992E-2</v>
      </c>
      <c r="T2373" s="13">
        <f t="shared" si="2809"/>
        <v>8.3646323545590373E-2</v>
      </c>
      <c r="U2373" s="13">
        <f t="shared" si="2810"/>
        <v>3.1455043424482479E-2</v>
      </c>
      <c r="V2373" s="13">
        <f t="shared" si="2811"/>
        <v>2.5178382992566764E-3</v>
      </c>
      <c r="W2373" s="13">
        <f t="shared" si="2812"/>
        <v>7.4145051486908531E-2</v>
      </c>
      <c r="X2373" s="13">
        <f t="shared" si="2813"/>
        <v>4.3629591088811467E-2</v>
      </c>
      <c r="Y2373" s="13">
        <f t="shared" si="2814"/>
        <v>1.2836603255397276E-2</v>
      </c>
      <c r="Z2373" s="13">
        <f t="shared" si="2815"/>
        <v>3.9428700704612464E-3</v>
      </c>
      <c r="AA2373" s="13">
        <f t="shared" si="2816"/>
        <v>6.1697562402767249E-3</v>
      </c>
      <c r="AB2373" s="13">
        <f t="shared" si="2817"/>
        <v>4.8271806303752419E-3</v>
      </c>
      <c r="AC2373" s="13">
        <f t="shared" si="2818"/>
        <v>1.4489799105390288E-4</v>
      </c>
      <c r="AD2373" s="13">
        <f t="shared" si="2819"/>
        <v>2.900532390885243E-2</v>
      </c>
      <c r="AE2373" s="13">
        <f t="shared" si="2820"/>
        <v>1.7067766441098236E-2</v>
      </c>
      <c r="AF2373" s="13">
        <f t="shared" si="2821"/>
        <v>5.0216410649868964E-3</v>
      </c>
      <c r="AG2373" s="13">
        <f t="shared" si="2822"/>
        <v>9.8497086394159074E-4</v>
      </c>
      <c r="AH2373" s="13">
        <f t="shared" si="2823"/>
        <v>5.8003132185062726E-4</v>
      </c>
      <c r="AI2373" s="13">
        <f t="shared" si="2824"/>
        <v>9.0762612097061192E-4</v>
      </c>
      <c r="AJ2373" s="13">
        <f t="shared" si="2825"/>
        <v>7.1012128520906456E-4</v>
      </c>
      <c r="AK2373" s="13">
        <f t="shared" si="2826"/>
        <v>3.7039645000352267E-4</v>
      </c>
      <c r="AL2373" s="13">
        <f t="shared" si="2827"/>
        <v>5.3367501015849072E-6</v>
      </c>
      <c r="AM2373" s="13">
        <f t="shared" si="2828"/>
        <v>9.0774372469724987E-3</v>
      </c>
      <c r="AN2373" s="13">
        <f t="shared" si="2829"/>
        <v>5.3414876283373351E-3</v>
      </c>
      <c r="AO2373" s="13">
        <f t="shared" si="2830"/>
        <v>1.5715608550858681E-3</v>
      </c>
      <c r="AP2373" s="13">
        <f t="shared" si="2831"/>
        <v>3.0825414105433514E-4</v>
      </c>
      <c r="AQ2373" s="13">
        <f t="shared" si="2832"/>
        <v>4.534693096817152E-5</v>
      </c>
      <c r="AR2373" s="13">
        <f t="shared" si="2833"/>
        <v>6.8262220832131855E-5</v>
      </c>
      <c r="AS2373" s="13">
        <f t="shared" si="2834"/>
        <v>1.0681591212183283E-4</v>
      </c>
      <c r="AT2373" s="13">
        <f t="shared" si="2835"/>
        <v>8.3572135094149021E-5</v>
      </c>
      <c r="AU2373" s="13">
        <f t="shared" si="2836"/>
        <v>4.3590894686355303E-5</v>
      </c>
      <c r="AV2373" s="13">
        <f t="shared" si="2837"/>
        <v>1.7052628523397196E-5</v>
      </c>
      <c r="AW2373" s="13">
        <f t="shared" si="2838"/>
        <v>1.3649881394151219E-7</v>
      </c>
      <c r="AX2373" s="13">
        <f t="shared" si="2839"/>
        <v>2.3673776588871648E-3</v>
      </c>
      <c r="AY2373" s="13">
        <f t="shared" si="2840"/>
        <v>1.3930493962671514E-3</v>
      </c>
      <c r="AZ2373" s="13">
        <f t="shared" si="2841"/>
        <v>4.0985995900470084E-4</v>
      </c>
      <c r="BA2373" s="13">
        <f t="shared" si="2842"/>
        <v>8.0392069582730825E-5</v>
      </c>
      <c r="BB2373" s="13">
        <f t="shared" si="2843"/>
        <v>1.1826389800596215E-5</v>
      </c>
      <c r="BC2373" s="13">
        <f t="shared" si="2844"/>
        <v>1.3918138586713594E-6</v>
      </c>
      <c r="BD2373" s="13">
        <f t="shared" si="2845"/>
        <v>6.6946539744146342E-6</v>
      </c>
      <c r="BE2373" s="13">
        <f t="shared" si="2846"/>
        <v>1.0475714998720761E-5</v>
      </c>
      <c r="BF2373" s="13">
        <f t="shared" si="2847"/>
        <v>8.1961371830288365E-6</v>
      </c>
      <c r="BG2373" s="13">
        <f t="shared" si="2848"/>
        <v>4.2750726947186035E-6</v>
      </c>
      <c r="BH2373" s="13">
        <f t="shared" si="2849"/>
        <v>1.6723957399381914E-6</v>
      </c>
      <c r="BI2373" s="13">
        <f t="shared" si="2850"/>
        <v>5.2338899676137763E-7</v>
      </c>
      <c r="BJ2373" s="14">
        <f t="shared" si="2851"/>
        <v>0.61078195753578235</v>
      </c>
      <c r="BK2373" s="14">
        <f t="shared" si="2852"/>
        <v>0.25169134120004905</v>
      </c>
      <c r="BL2373" s="14">
        <f t="shared" si="2853"/>
        <v>0.13379589584074866</v>
      </c>
      <c r="BM2373" s="14">
        <f t="shared" si="2854"/>
        <v>0.3635378610967781</v>
      </c>
      <c r="BN2373" s="14">
        <f t="shared" si="2855"/>
        <v>0.63528129065281003</v>
      </c>
    </row>
    <row r="2374" spans="1:66" x14ac:dyDescent="0.25">
      <c r="A2374" t="s">
        <v>136</v>
      </c>
      <c r="B2374" t="s">
        <v>373</v>
      </c>
      <c r="C2374" t="s">
        <v>483</v>
      </c>
      <c r="D2374" t="s">
        <v>547</v>
      </c>
      <c r="E2374" s="10">
        <f>VLOOKUP(A2374,home!$A$2:$E$405,3,FALSE)</f>
        <v>1.51980198019802</v>
      </c>
      <c r="F2374" s="10">
        <f>VLOOKUP(B2374,home!$B$2:$E$405,3,FALSE)</f>
        <v>1.08</v>
      </c>
      <c r="G2374" s="10">
        <f>VLOOKUP(C2374,away!$B$2:$E$405,4,FALSE)</f>
        <v>0.49</v>
      </c>
      <c r="H2374" s="10">
        <f>VLOOKUP(A2374,away!$A$2:$E$405,3,FALSE)</f>
        <v>1.34653465346535</v>
      </c>
      <c r="I2374" s="10">
        <f>VLOOKUP(C2374,away!$B$2:$E$405,3,FALSE)</f>
        <v>0.9</v>
      </c>
      <c r="J2374" s="10">
        <f>VLOOKUP(B2374,home!$B$2:$E$405,4,FALSE)</f>
        <v>0.74</v>
      </c>
      <c r="K2374" s="12">
        <f t="shared" si="2800"/>
        <v>0.80427920792079222</v>
      </c>
      <c r="L2374" s="12">
        <f t="shared" si="2801"/>
        <v>0.89679207920792303</v>
      </c>
      <c r="M2374" s="13">
        <f t="shared" si="2802"/>
        <v>0.18248792233629615</v>
      </c>
      <c r="N2374" s="13">
        <f t="shared" si="2803"/>
        <v>0.14677124163174732</v>
      </c>
      <c r="O2374" s="13">
        <f t="shared" si="2804"/>
        <v>0.16365372330230102</v>
      </c>
      <c r="P2374" s="13">
        <f t="shared" si="2805"/>
        <v>0.13162328695086314</v>
      </c>
      <c r="Q2374" s="13">
        <f t="shared" si="2806"/>
        <v>5.9022528982566463E-2</v>
      </c>
      <c r="R2374" s="13">
        <f t="shared" si="2807"/>
        <v>7.3381681395194312E-2</v>
      </c>
      <c r="S2374" s="13">
        <f t="shared" si="2808"/>
        <v>2.3734022293024161E-2</v>
      </c>
      <c r="T2374" s="13">
        <f t="shared" si="2809"/>
        <v>5.293093648638568E-2</v>
      </c>
      <c r="U2374" s="13">
        <f t="shared" si="2810"/>
        <v>5.9019360588422817E-2</v>
      </c>
      <c r="V2374" s="13">
        <f t="shared" si="2811"/>
        <v>1.9020741432447365E-3</v>
      </c>
      <c r="W2374" s="13">
        <f t="shared" si="2812"/>
        <v>1.5823530953193519E-2</v>
      </c>
      <c r="X2374" s="13">
        <f t="shared" si="2813"/>
        <v>1.4190417223925346E-2</v>
      </c>
      <c r="Y2374" s="13">
        <f t="shared" si="2814"/>
        <v>6.3629268835359663E-3</v>
      </c>
      <c r="Z2374" s="13">
        <f t="shared" si="2815"/>
        <v>2.1936036878056561E-2</v>
      </c>
      <c r="AA2374" s="13">
        <f t="shared" si="2816"/>
        <v>1.7642698365204618E-2</v>
      </c>
      <c r="AB2374" s="13">
        <f t="shared" si="2817"/>
        <v>7.0948277333761122E-3</v>
      </c>
      <c r="AC2374" s="13">
        <f t="shared" si="2818"/>
        <v>8.5744458986972911E-5</v>
      </c>
      <c r="AD2374" s="13">
        <f t="shared" si="2819"/>
        <v>3.181634235386155E-3</v>
      </c>
      <c r="AE2374" s="13">
        <f t="shared" si="2820"/>
        <v>2.8532643812310605E-3</v>
      </c>
      <c r="AF2374" s="13">
        <f t="shared" si="2821"/>
        <v>1.2793924484870553E-3</v>
      </c>
      <c r="AG2374" s="13">
        <f t="shared" si="2822"/>
        <v>3.8244967133387395E-4</v>
      </c>
      <c r="AH2374" s="13">
        <f t="shared" si="2823"/>
        <v>4.9180160303635041E-3</v>
      </c>
      <c r="AI2374" s="13">
        <f t="shared" si="2824"/>
        <v>3.9554580374425181E-3</v>
      </c>
      <c r="AJ2374" s="13">
        <f t="shared" si="2825"/>
        <v>1.5906463286590997E-3</v>
      </c>
      <c r="AK2374" s="13">
        <f t="shared" si="2826"/>
        <v>4.2644125643201902E-4</v>
      </c>
      <c r="AL2374" s="13">
        <f t="shared" si="2827"/>
        <v>2.473800432423274E-6</v>
      </c>
      <c r="AM2374" s="13">
        <f t="shared" si="2828"/>
        <v>5.1178445254601058E-4</v>
      </c>
      <c r="AN2374" s="13">
        <f t="shared" si="2829"/>
        <v>4.589642433050254E-4</v>
      </c>
      <c r="AO2374" s="13">
        <f t="shared" si="2830"/>
        <v>2.0579774901780239E-4</v>
      </c>
      <c r="AP2374" s="13">
        <f t="shared" si="2831"/>
        <v>6.1519263745995101E-5</v>
      </c>
      <c r="AQ2374" s="13">
        <f t="shared" si="2832"/>
        <v>1.3792497111527887E-5</v>
      </c>
      <c r="AR2374" s="13">
        <f t="shared" si="2833"/>
        <v>8.8208756428951685E-4</v>
      </c>
      <c r="AS2374" s="13">
        <f t="shared" si="2834"/>
        <v>7.0944468752355354E-4</v>
      </c>
      <c r="AT2374" s="13">
        <f t="shared" si="2835"/>
        <v>2.8529580567252877E-4</v>
      </c>
      <c r="AU2374" s="13">
        <f t="shared" si="2836"/>
        <v>7.6485828203141901E-5</v>
      </c>
      <c r="AV2374" s="13">
        <f t="shared" si="2837"/>
        <v>1.5378990331097185E-5</v>
      </c>
      <c r="AW2374" s="13">
        <f t="shared" si="2838"/>
        <v>4.9563362880161036E-8</v>
      </c>
      <c r="AX2374" s="13">
        <f t="shared" si="2839"/>
        <v>6.8602932353313591E-5</v>
      </c>
      <c r="AY2374" s="13">
        <f t="shared" si="2840"/>
        <v>6.1522566344888587E-5</v>
      </c>
      <c r="AZ2374" s="13">
        <f t="shared" si="2841"/>
        <v>2.7586475095320012E-5</v>
      </c>
      <c r="BA2374" s="13">
        <f t="shared" si="2842"/>
        <v>8.2464441195832067E-6</v>
      </c>
      <c r="BB2374" s="13">
        <f t="shared" si="2843"/>
        <v>1.8488364420182436E-6</v>
      </c>
      <c r="BC2374" s="13">
        <f t="shared" si="2844"/>
        <v>3.3160437539058396E-7</v>
      </c>
      <c r="BD2374" s="13">
        <f t="shared" si="2845"/>
        <v>1.3184152347044131E-4</v>
      </c>
      <c r="BE2374" s="13">
        <f t="shared" si="2846"/>
        <v>1.0603739606787708E-4</v>
      </c>
      <c r="BF2374" s="13">
        <f t="shared" si="2847"/>
        <v>4.2641836459727743E-5</v>
      </c>
      <c r="BG2374" s="13">
        <f t="shared" si="2848"/>
        <v>1.1431980817372598E-5</v>
      </c>
      <c r="BH2374" s="13">
        <f t="shared" si="2849"/>
        <v>2.2986261191905306E-6</v>
      </c>
      <c r="BI2374" s="13">
        <f t="shared" si="2850"/>
        <v>3.6974743888972093E-7</v>
      </c>
      <c r="BJ2374" s="14">
        <f t="shared" si="2851"/>
        <v>0.3042183199622493</v>
      </c>
      <c r="BK2374" s="14">
        <f t="shared" si="2852"/>
        <v>0.33989704654919251</v>
      </c>
      <c r="BL2374" s="14">
        <f t="shared" si="2853"/>
        <v>0.33394616702378943</v>
      </c>
      <c r="BM2374" s="14">
        <f t="shared" si="2854"/>
        <v>0.24299571281133731</v>
      </c>
      <c r="BN2374" s="14">
        <f t="shared" si="2855"/>
        <v>0.75694038459896829</v>
      </c>
    </row>
    <row r="2375" spans="1:66" x14ac:dyDescent="0.25">
      <c r="A2375" t="s">
        <v>136</v>
      </c>
      <c r="B2375" t="s">
        <v>387</v>
      </c>
      <c r="C2375" t="s">
        <v>347</v>
      </c>
      <c r="D2375" t="s">
        <v>547</v>
      </c>
      <c r="E2375" s="10">
        <f>VLOOKUP(A2375,home!$A$2:$E$405,3,FALSE)</f>
        <v>1.51980198019802</v>
      </c>
      <c r="F2375" s="10">
        <f>VLOOKUP(B2375,home!$B$2:$E$405,3,FALSE)</f>
        <v>0.79</v>
      </c>
      <c r="G2375" s="10">
        <f>VLOOKUP(C2375,away!$B$2:$E$405,4,FALSE)</f>
        <v>1.73</v>
      </c>
      <c r="H2375" s="10">
        <f>VLOOKUP(A2375,away!$A$2:$E$405,3,FALSE)</f>
        <v>1.34653465346535</v>
      </c>
      <c r="I2375" s="10">
        <f>VLOOKUP(C2375,away!$B$2:$E$405,3,FALSE)</f>
        <v>0.9</v>
      </c>
      <c r="J2375" s="10">
        <f>VLOOKUP(B2375,home!$B$2:$E$405,4,FALSE)</f>
        <v>1.26</v>
      </c>
      <c r="K2375" s="12">
        <f t="shared" si="2800"/>
        <v>2.0771133663366341</v>
      </c>
      <c r="L2375" s="12">
        <f t="shared" si="2801"/>
        <v>1.5269702970297068</v>
      </c>
      <c r="M2375" s="13">
        <f t="shared" si="2802"/>
        <v>2.7212369082477653E-2</v>
      </c>
      <c r="N2375" s="13">
        <f t="shared" si="2803"/>
        <v>5.6523175550900098E-2</v>
      </c>
      <c r="O2375" s="13">
        <f t="shared" si="2804"/>
        <v>4.1552479300752912E-2</v>
      </c>
      <c r="P2375" s="13">
        <f t="shared" si="2805"/>
        <v>8.6309210160020189E-2</v>
      </c>
      <c r="Q2375" s="13">
        <f t="shared" si="2806"/>
        <v>5.8702521722283338E-2</v>
      </c>
      <c r="R2375" s="13">
        <f t="shared" si="2807"/>
        <v>3.1724700830095716E-2</v>
      </c>
      <c r="S2375" s="13">
        <f t="shared" si="2808"/>
        <v>6.8436523625236376E-2</v>
      </c>
      <c r="T2375" s="13">
        <f t="shared" si="2809"/>
        <v>8.9637007030667806E-2</v>
      </c>
      <c r="U2375" s="13">
        <f t="shared" si="2810"/>
        <v>6.5895800137222724E-2</v>
      </c>
      <c r="V2375" s="13">
        <f t="shared" si="2811"/>
        <v>2.4117718438541099E-2</v>
      </c>
      <c r="W2375" s="13">
        <f t="shared" si="2812"/>
        <v>4.0643930835673768E-2</v>
      </c>
      <c r="X2375" s="13">
        <f t="shared" si="2813"/>
        <v>6.2062075140603634E-2</v>
      </c>
      <c r="Y2375" s="13">
        <f t="shared" si="2814"/>
        <v>4.7383472655863769E-2</v>
      </c>
      <c r="Z2375" s="13">
        <f t="shared" si="2815"/>
        <v>1.6147558616569947E-2</v>
      </c>
      <c r="AA2375" s="13">
        <f t="shared" si="2816"/>
        <v>3.3540309836181732E-2</v>
      </c>
      <c r="AB2375" s="13">
        <f t="shared" si="2817"/>
        <v>3.4833512935902582E-2</v>
      </c>
      <c r="AC2375" s="13">
        <f t="shared" si="2818"/>
        <v>4.7808710236308272E-3</v>
      </c>
      <c r="AD2375" s="13">
        <f t="shared" si="2819"/>
        <v>2.1105512999809922E-2</v>
      </c>
      <c r="AE2375" s="13">
        <f t="shared" si="2820"/>
        <v>3.2227491454284093E-2</v>
      </c>
      <c r="AF2375" s="13">
        <f t="shared" si="2821"/>
        <v>2.4605211099235264E-2</v>
      </c>
      <c r="AG2375" s="13">
        <f t="shared" si="2822"/>
        <v>1.2523808833559306E-2</v>
      </c>
      <c r="AH2375" s="13">
        <f t="shared" si="2823"/>
        <v>6.1642105942621003E-3</v>
      </c>
      <c r="AI2375" s="13">
        <f t="shared" si="2824"/>
        <v>1.2803764218255695E-2</v>
      </c>
      <c r="AJ2375" s="13">
        <f t="shared" si="2825"/>
        <v>1.3297434898580818E-2</v>
      </c>
      <c r="AK2375" s="13">
        <f t="shared" si="2826"/>
        <v>9.2067599219444792E-3</v>
      </c>
      <c r="AL2375" s="13">
        <f t="shared" si="2827"/>
        <v>6.0653771184105082E-4</v>
      </c>
      <c r="AM2375" s="13">
        <f t="shared" si="2828"/>
        <v>8.7677086310593514E-3</v>
      </c>
      <c r="AN2375" s="13">
        <f t="shared" si="2829"/>
        <v>1.3388030652638621E-2</v>
      </c>
      <c r="AO2375" s="13">
        <f t="shared" si="2830"/>
        <v>1.022156257115121E-2</v>
      </c>
      <c r="AP2375" s="13">
        <f t="shared" si="2831"/>
        <v>5.2026741451261663E-3</v>
      </c>
      <c r="AQ2375" s="13">
        <f t="shared" si="2832"/>
        <v>1.9860822211830182E-3</v>
      </c>
      <c r="AR2375" s="13">
        <f t="shared" si="2833"/>
        <v>1.8825132964148136E-3</v>
      </c>
      <c r="AS2375" s="13">
        <f t="shared" si="2834"/>
        <v>3.9101935302896474E-3</v>
      </c>
      <c r="AT2375" s="13">
        <f t="shared" si="2835"/>
        <v>4.0609576233638298E-3</v>
      </c>
      <c r="AU2375" s="13">
        <f t="shared" si="2836"/>
        <v>2.8116897865385531E-3</v>
      </c>
      <c r="AV2375" s="13">
        <f t="shared" si="2837"/>
        <v>1.4600496094028569E-3</v>
      </c>
      <c r="AW2375" s="13">
        <f t="shared" si="2838"/>
        <v>5.3437495731976285E-5</v>
      </c>
      <c r="AX2375" s="13">
        <f t="shared" si="2839"/>
        <v>3.0352541316197427E-3</v>
      </c>
      <c r="AY2375" s="13">
        <f t="shared" si="2840"/>
        <v>4.6347429029200433E-3</v>
      </c>
      <c r="AZ2375" s="13">
        <f t="shared" si="2841"/>
        <v>3.5385573735640728E-3</v>
      </c>
      <c r="BA2375" s="13">
        <f t="shared" si="2842"/>
        <v>1.8010906679225974E-3</v>
      </c>
      <c r="BB2375" s="13">
        <f t="shared" si="2843"/>
        <v>6.8755298804380001E-4</v>
      </c>
      <c r="BC2375" s="13">
        <f t="shared" si="2844"/>
        <v>2.0997459807538081E-4</v>
      </c>
      <c r="BD2375" s="13">
        <f t="shared" si="2845"/>
        <v>4.7909031456481695E-4</v>
      </c>
      <c r="BE2375" s="13">
        <f t="shared" si="2846"/>
        <v>9.9512489606500389E-4</v>
      </c>
      <c r="BF2375" s="13">
        <f t="shared" si="2847"/>
        <v>1.0334936113954869E-3</v>
      </c>
      <c r="BG2375" s="13">
        <f t="shared" si="2848"/>
        <v>7.1556113141769495E-4</v>
      </c>
      <c r="BH2375" s="13">
        <f t="shared" si="2849"/>
        <v>3.7157539762466482E-4</v>
      </c>
      <c r="BI2375" s="13">
        <f t="shared" si="2850"/>
        <v>1.5436084500160808E-4</v>
      </c>
      <c r="BJ2375" s="14">
        <f t="shared" si="2851"/>
        <v>0.49888743820618503</v>
      </c>
      <c r="BK2375" s="14">
        <f t="shared" si="2852"/>
        <v>0.21609797294466726</v>
      </c>
      <c r="BL2375" s="14">
        <f t="shared" si="2853"/>
        <v>0.26689358271527774</v>
      </c>
      <c r="BM2375" s="14">
        <f t="shared" si="2854"/>
        <v>0.69142079042898219</v>
      </c>
      <c r="BN2375" s="14">
        <f t="shared" si="2855"/>
        <v>0.30202445664652988</v>
      </c>
    </row>
    <row r="2376" spans="1:66" x14ac:dyDescent="0.25">
      <c r="A2376" t="s">
        <v>136</v>
      </c>
      <c r="B2376" t="s">
        <v>388</v>
      </c>
      <c r="C2376" t="s">
        <v>309</v>
      </c>
      <c r="D2376" t="s">
        <v>547</v>
      </c>
      <c r="E2376" s="10">
        <f>VLOOKUP(A2376,home!$A$2:$E$405,3,FALSE)</f>
        <v>1.51980198019802</v>
      </c>
      <c r="F2376" s="10">
        <f>VLOOKUP(B2376,home!$B$2:$E$405,3,FALSE)</f>
        <v>0.9</v>
      </c>
      <c r="G2376" s="10">
        <f>VLOOKUP(C2376,away!$B$2:$E$405,4,FALSE)</f>
        <v>1.1200000000000001</v>
      </c>
      <c r="H2376" s="10">
        <f>VLOOKUP(A2376,away!$A$2:$E$405,3,FALSE)</f>
        <v>1.34653465346535</v>
      </c>
      <c r="I2376" s="10">
        <f>VLOOKUP(C2376,away!$B$2:$E$405,3,FALSE)</f>
        <v>1.18</v>
      </c>
      <c r="J2376" s="10">
        <f>VLOOKUP(B2376,home!$B$2:$E$405,4,FALSE)</f>
        <v>1.21</v>
      </c>
      <c r="K2376" s="12">
        <f t="shared" si="2800"/>
        <v>1.5319603960396044</v>
      </c>
      <c r="L2376" s="12">
        <f t="shared" si="2801"/>
        <v>1.9225821782178263</v>
      </c>
      <c r="M2376" s="13">
        <f t="shared" si="2802"/>
        <v>3.1601756507382658E-2</v>
      </c>
      <c r="N2376" s="13">
        <f t="shared" si="2803"/>
        <v>4.8412639414597086E-2</v>
      </c>
      <c r="O2376" s="13">
        <f t="shared" si="2804"/>
        <v>6.0756973861473107E-2</v>
      </c>
      <c r="P2376" s="13">
        <f t="shared" si="2805"/>
        <v>9.3077277738990244E-2</v>
      </c>
      <c r="Q2376" s="13">
        <f t="shared" si="2806"/>
        <v>3.7083123125454365E-2</v>
      </c>
      <c r="R2376" s="13">
        <f t="shared" si="2807"/>
        <v>5.8405137574257263E-2</v>
      </c>
      <c r="S2376" s="13">
        <f t="shared" si="2808"/>
        <v>6.8535586220320008E-2</v>
      </c>
      <c r="T2376" s="13">
        <f t="shared" si="2809"/>
        <v>7.1295351633655885E-2</v>
      </c>
      <c r="U2376" s="13">
        <f t="shared" si="2810"/>
        <v>8.9474357689006745E-2</v>
      </c>
      <c r="V2376" s="13">
        <f t="shared" si="2811"/>
        <v>2.2428801780696308E-2</v>
      </c>
      <c r="W2376" s="13">
        <f t="shared" si="2812"/>
        <v>1.8936625329885489E-2</v>
      </c>
      <c r="X2376" s="13">
        <f t="shared" si="2813"/>
        <v>3.6407218374826106E-2</v>
      </c>
      <c r="Y2376" s="13">
        <f t="shared" si="2814"/>
        <v>3.4997934602962626E-2</v>
      </c>
      <c r="Z2376" s="13">
        <f t="shared" si="2815"/>
        <v>3.7429558872209112E-2</v>
      </c>
      <c r="AA2376" s="13">
        <f t="shared" si="2816"/>
        <v>5.7340601833457169E-2</v>
      </c>
      <c r="AB2376" s="13">
        <f t="shared" si="2817"/>
        <v>4.3921765546966161E-2</v>
      </c>
      <c r="AC2376" s="13">
        <f t="shared" si="2818"/>
        <v>4.1287495605800677E-3</v>
      </c>
      <c r="AD2376" s="13">
        <f t="shared" si="2819"/>
        <v>7.2525400100062476E-3</v>
      </c>
      <c r="AE2376" s="13">
        <f t="shared" si="2820"/>
        <v>1.3943604170049745E-2</v>
      </c>
      <c r="AF2376" s="13">
        <f t="shared" si="2821"/>
        <v>1.3403862438730707E-2</v>
      </c>
      <c r="AG2376" s="13">
        <f t="shared" si="2822"/>
        <v>8.5900090146623278E-3</v>
      </c>
      <c r="AH2376" s="13">
        <f t="shared" si="2823"/>
        <v>1.7990350706566047E-2</v>
      </c>
      <c r="AI2376" s="13">
        <f t="shared" si="2824"/>
        <v>2.7560504793322303E-2</v>
      </c>
      <c r="AJ2376" s="13">
        <f t="shared" si="2825"/>
        <v>2.1110800919114728E-2</v>
      </c>
      <c r="AK2376" s="13">
        <f t="shared" si="2826"/>
        <v>1.0780303645586747E-2</v>
      </c>
      <c r="AL2376" s="13">
        <f t="shared" si="2827"/>
        <v>4.8641950579559381E-4</v>
      </c>
      <c r="AM2376" s="13">
        <f t="shared" si="2828"/>
        <v>2.222120813204448E-3</v>
      </c>
      <c r="AN2376" s="13">
        <f t="shared" si="2829"/>
        <v>4.2722098733137745E-3</v>
      </c>
      <c r="AO2376" s="13">
        <f t="shared" si="2830"/>
        <v>4.106837282019651E-3</v>
      </c>
      <c r="AP2376" s="13">
        <f t="shared" si="2831"/>
        <v>2.6319107224171724E-3</v>
      </c>
      <c r="AQ2376" s="13">
        <f t="shared" si="2832"/>
        <v>1.2650161623949155E-3</v>
      </c>
      <c r="AR2376" s="13">
        <f t="shared" si="2833"/>
        <v>6.917585529666463E-3</v>
      </c>
      <c r="AS2376" s="13">
        <f t="shared" si="2834"/>
        <v>1.0597467067665673E-2</v>
      </c>
      <c r="AT2376" s="13">
        <f t="shared" si="2835"/>
        <v>8.1174499229988862E-3</v>
      </c>
      <c r="AU2376" s="13">
        <f t="shared" si="2836"/>
        <v>4.1452039329563425E-3</v>
      </c>
      <c r="AV2376" s="13">
        <f t="shared" si="2837"/>
        <v>1.5875720646991818E-3</v>
      </c>
      <c r="AW2376" s="13">
        <f t="shared" si="2838"/>
        <v>3.97961383254318E-5</v>
      </c>
      <c r="AX2376" s="13">
        <f t="shared" si="2839"/>
        <v>5.6736684684075597E-4</v>
      </c>
      <c r="AY2376" s="13">
        <f t="shared" si="2840"/>
        <v>1.0908093882476804E-3</v>
      </c>
      <c r="AZ2376" s="13">
        <f t="shared" si="2841"/>
        <v>1.0485853448388401E-3</v>
      </c>
      <c r="BA2376" s="13">
        <f t="shared" si="2842"/>
        <v>6.7199716544251594E-4</v>
      </c>
      <c r="BB2376" s="13">
        <f t="shared" si="2843"/>
        <v>3.2299244352316944E-4</v>
      </c>
      <c r="BC2376" s="13">
        <f t="shared" si="2844"/>
        <v>1.2419590312333451E-4</v>
      </c>
      <c r="BD2376" s="13">
        <f t="shared" si="2845"/>
        <v>2.216604442605713E-3</v>
      </c>
      <c r="BE2376" s="13">
        <f t="shared" si="2846"/>
        <v>3.3957502197573949E-3</v>
      </c>
      <c r="BF2376" s="13">
        <f t="shared" si="2847"/>
        <v>2.6010774257555565E-3</v>
      </c>
      <c r="BG2376" s="13">
        <f t="shared" si="2848"/>
        <v>1.3282492010967188E-3</v>
      </c>
      <c r="BH2376" s="13">
        <f t="shared" si="2849"/>
        <v>5.0870629303785455E-4</v>
      </c>
      <c r="BI2376" s="13">
        <f t="shared" si="2850"/>
        <v>1.5586357883002203E-4</v>
      </c>
      <c r="BJ2376" s="14">
        <f t="shared" si="2851"/>
        <v>0.30864695006019693</v>
      </c>
      <c r="BK2376" s="14">
        <f t="shared" si="2852"/>
        <v>0.22134940070201256</v>
      </c>
      <c r="BL2376" s="14">
        <f t="shared" si="2853"/>
        <v>0.42891232624882009</v>
      </c>
      <c r="BM2376" s="14">
        <f t="shared" si="2854"/>
        <v>0.66595031441116181</v>
      </c>
      <c r="BN2376" s="14">
        <f t="shared" si="2855"/>
        <v>0.32933690822215467</v>
      </c>
    </row>
    <row r="2377" spans="1:66" x14ac:dyDescent="0.25">
      <c r="A2377" t="s">
        <v>136</v>
      </c>
      <c r="B2377" t="s">
        <v>138</v>
      </c>
      <c r="C2377" t="s">
        <v>381</v>
      </c>
      <c r="D2377" t="s">
        <v>547</v>
      </c>
      <c r="E2377" s="10">
        <f>VLOOKUP(A2377,home!$A$2:$E$405,3,FALSE)</f>
        <v>1.51980198019802</v>
      </c>
      <c r="F2377" s="10">
        <f>VLOOKUP(B2377,home!$B$2:$E$405,3,FALSE)</f>
        <v>0.57999999999999996</v>
      </c>
      <c r="G2377" s="10">
        <f>VLOOKUP(C2377,away!$B$2:$E$405,4,FALSE)</f>
        <v>1.1200000000000001</v>
      </c>
      <c r="H2377" s="10">
        <f>VLOOKUP(A2377,away!$A$2:$E$405,3,FALSE)</f>
        <v>1.34653465346535</v>
      </c>
      <c r="I2377" s="10">
        <f>VLOOKUP(C2377,away!$B$2:$E$405,3,FALSE)</f>
        <v>0.79</v>
      </c>
      <c r="J2377" s="10">
        <f>VLOOKUP(B2377,home!$B$2:$E$405,4,FALSE)</f>
        <v>0.46</v>
      </c>
      <c r="K2377" s="12">
        <f t="shared" si="2800"/>
        <v>0.98726336633663392</v>
      </c>
      <c r="L2377" s="12">
        <f t="shared" si="2801"/>
        <v>0.48933069306930821</v>
      </c>
      <c r="M2377" s="13">
        <f t="shared" si="2802"/>
        <v>0.22841433067538863</v>
      </c>
      <c r="N2377" s="13">
        <f t="shared" si="2803"/>
        <v>0.22550510102211327</v>
      </c>
      <c r="O2377" s="13">
        <f t="shared" si="2804"/>
        <v>0.11177014273635008</v>
      </c>
      <c r="P2377" s="13">
        <f t="shared" si="2805"/>
        <v>0.11034656737381505</v>
      </c>
      <c r="Q2377" s="13">
        <f t="shared" si="2806"/>
        <v>0.11131646258058711</v>
      </c>
      <c r="R2377" s="13">
        <f t="shared" si="2807"/>
        <v>2.7346280704816841E-2</v>
      </c>
      <c r="S2377" s="13">
        <f t="shared" si="2808"/>
        <v>1.332705887496214E-2</v>
      </c>
      <c r="T2377" s="13">
        <f t="shared" si="2809"/>
        <v>5.4470561784582407E-2</v>
      </c>
      <c r="U2377" s="13">
        <f t="shared" si="2810"/>
        <v>2.6997981145424017E-2</v>
      </c>
      <c r="V2377" s="13">
        <f t="shared" si="2811"/>
        <v>7.1536433895391823E-4</v>
      </c>
      <c r="W2377" s="13">
        <f t="shared" si="2812"/>
        <v>3.663288852533212E-2</v>
      </c>
      <c r="X2377" s="13">
        <f t="shared" si="2813"/>
        <v>1.7925596731231477E-2</v>
      </c>
      <c r="Y2377" s="13">
        <f t="shared" si="2814"/>
        <v>4.3857723360872123E-3</v>
      </c>
      <c r="Z2377" s="13">
        <f t="shared" si="2815"/>
        <v>4.4604581633852919E-3</v>
      </c>
      <c r="AA2377" s="13">
        <f t="shared" si="2816"/>
        <v>4.4036469417874837E-3</v>
      </c>
      <c r="AB2377" s="13">
        <f t="shared" si="2817"/>
        <v>2.1737796519535665E-3</v>
      </c>
      <c r="AC2377" s="13">
        <f t="shared" si="2818"/>
        <v>2.1599454539420416E-5</v>
      </c>
      <c r="AD2377" s="13">
        <f t="shared" si="2819"/>
        <v>9.0415772110385099E-3</v>
      </c>
      <c r="AE2377" s="13">
        <f t="shared" si="2820"/>
        <v>4.4243212431171377E-3</v>
      </c>
      <c r="AF2377" s="13">
        <f t="shared" si="2821"/>
        <v>1.0824780901278861E-3</v>
      </c>
      <c r="AG2377" s="13">
        <f t="shared" si="2822"/>
        <v>1.7656325135820652E-4</v>
      </c>
      <c r="AH2377" s="13">
        <f t="shared" si="2823"/>
        <v>5.4565977112399462E-4</v>
      </c>
      <c r="AI2377" s="13">
        <f t="shared" si="2824"/>
        <v>5.3870990251435216E-4</v>
      </c>
      <c r="AJ2377" s="13">
        <f t="shared" si="2825"/>
        <v>2.6592427591759954E-4</v>
      </c>
      <c r="AK2377" s="13">
        <f t="shared" si="2826"/>
        <v>8.7512431944347069E-5</v>
      </c>
      <c r="AL2377" s="13">
        <f t="shared" si="2827"/>
        <v>4.173863624973726E-7</v>
      </c>
      <c r="AM2377" s="13">
        <f t="shared" si="2828"/>
        <v>1.7852835908724952E-3</v>
      </c>
      <c r="AN2377" s="13">
        <f t="shared" si="2829"/>
        <v>8.7359405684690142E-4</v>
      </c>
      <c r="AO2377" s="13">
        <f t="shared" si="2830"/>
        <v>2.1373819264906144E-4</v>
      </c>
      <c r="AP2377" s="13">
        <f t="shared" si="2831"/>
        <v>3.4862885981448857E-5</v>
      </c>
      <c r="AQ2377" s="13">
        <f t="shared" si="2832"/>
        <v>4.2648700399246592E-6</v>
      </c>
      <c r="AR2377" s="13">
        <f t="shared" si="2833"/>
        <v>5.340161479682891E-5</v>
      </c>
      <c r="AS2377" s="13">
        <f t="shared" si="2834"/>
        <v>5.2721457992129517E-5</v>
      </c>
      <c r="AT2377" s="13">
        <f t="shared" si="2835"/>
        <v>2.6024982047742605E-5</v>
      </c>
      <c r="AU2377" s="13">
        <f t="shared" si="2836"/>
        <v>8.5645037951016103E-6</v>
      </c>
      <c r="AV2377" s="13">
        <f t="shared" si="2837"/>
        <v>2.113855211938723E-6</v>
      </c>
      <c r="AW2377" s="13">
        <f t="shared" si="2838"/>
        <v>5.6010730142655197E-9</v>
      </c>
      <c r="AX2377" s="13">
        <f t="shared" si="2839"/>
        <v>2.9375751463172212E-4</v>
      </c>
      <c r="AY2377" s="13">
        <f t="shared" si="2840"/>
        <v>1.4374456822905806E-4</v>
      </c>
      <c r="AZ2377" s="13">
        <f t="shared" si="2841"/>
        <v>3.5169314598236718E-5</v>
      </c>
      <c r="BA2377" s="13">
        <f t="shared" si="2842"/>
        <v>5.736475029042571E-6</v>
      </c>
      <c r="BB2377" s="13">
        <f t="shared" si="2843"/>
        <v>7.0175832543404522E-7</v>
      </c>
      <c r="BC2377" s="13">
        <f t="shared" si="2844"/>
        <v>6.8678377550359743E-8</v>
      </c>
      <c r="BD2377" s="13">
        <f t="shared" si="2845"/>
        <v>4.3551748632587485E-6</v>
      </c>
      <c r="BE2377" s="13">
        <f t="shared" si="2846"/>
        <v>4.2997045964855217E-6</v>
      </c>
      <c r="BF2377" s="13">
        <f t="shared" si="2847"/>
        <v>2.1224704170896967E-6</v>
      </c>
      <c r="BG2377" s="13">
        <f t="shared" si="2848"/>
        <v>6.9847909630863122E-7</v>
      </c>
      <c r="BH2377" s="13">
        <f t="shared" si="2849"/>
        <v>1.7239570598435728E-7</v>
      </c>
      <c r="BI2377" s="13">
        <f t="shared" si="2850"/>
        <v>3.4039993006419444E-8</v>
      </c>
      <c r="BJ2377" s="14">
        <f t="shared" si="2851"/>
        <v>0.46835224468115627</v>
      </c>
      <c r="BK2377" s="14">
        <f t="shared" si="2852"/>
        <v>0.35296908267225074</v>
      </c>
      <c r="BL2377" s="14">
        <f t="shared" si="2853"/>
        <v>0.17428414624034813</v>
      </c>
      <c r="BM2377" s="14">
        <f t="shared" si="2854"/>
        <v>0.18522330769691331</v>
      </c>
      <c r="BN2377" s="14">
        <f t="shared" si="2855"/>
        <v>0.81469888509307109</v>
      </c>
    </row>
    <row r="2378" spans="1:66" x14ac:dyDescent="0.25">
      <c r="A2378" t="s">
        <v>136</v>
      </c>
      <c r="B2378" t="s">
        <v>315</v>
      </c>
      <c r="C2378" t="s">
        <v>307</v>
      </c>
      <c r="D2378" t="s">
        <v>547</v>
      </c>
      <c r="E2378" s="10">
        <f>VLOOKUP(A2378,home!$A$2:$E$405,3,FALSE)</f>
        <v>1.51980198019802</v>
      </c>
      <c r="F2378" s="10">
        <f>VLOOKUP(B2378,home!$B$2:$E$405,3,FALSE)</f>
        <v>0.8</v>
      </c>
      <c r="G2378" s="10">
        <f>VLOOKUP(C2378,away!$B$2:$E$405,4,FALSE)</f>
        <v>0.99</v>
      </c>
      <c r="H2378" s="10">
        <f>VLOOKUP(A2378,away!$A$2:$E$405,3,FALSE)</f>
        <v>1.34653465346535</v>
      </c>
      <c r="I2378" s="10">
        <f>VLOOKUP(C2378,away!$B$2:$E$405,3,FALSE)</f>
        <v>0.9</v>
      </c>
      <c r="J2378" s="10">
        <f>VLOOKUP(B2378,home!$B$2:$E$405,4,FALSE)</f>
        <v>1.1599999999999999</v>
      </c>
      <c r="K2378" s="12">
        <f t="shared" si="2800"/>
        <v>1.2036831683168319</v>
      </c>
      <c r="L2378" s="12">
        <f t="shared" si="2801"/>
        <v>1.4057821782178253</v>
      </c>
      <c r="M2378" s="13">
        <f t="shared" si="2802"/>
        <v>7.3573869773659553E-2</v>
      </c>
      <c r="N2378" s="13">
        <f t="shared" si="2803"/>
        <v>8.8559628674488508E-2</v>
      </c>
      <c r="O2378" s="13">
        <f t="shared" si="2804"/>
        <v>0.10342883491032973</v>
      </c>
      <c r="P2378" s="13">
        <f t="shared" si="2805"/>
        <v>0.12449554770018423</v>
      </c>
      <c r="Q2378" s="13">
        <f t="shared" si="2806"/>
        <v>5.3298867213935251E-2</v>
      </c>
      <c r="R2378" s="13">
        <f t="shared" si="2807"/>
        <v>7.2699206415387616E-2</v>
      </c>
      <c r="S2378" s="13">
        <f t="shared" si="2808"/>
        <v>5.2665237824413583E-2</v>
      </c>
      <c r="T2378" s="13">
        <f t="shared" si="2809"/>
        <v>7.4926597648548532E-2</v>
      </c>
      <c r="U2378" s="13">
        <f t="shared" si="2810"/>
        <v>8.7506811112193106E-2</v>
      </c>
      <c r="V2378" s="13">
        <f t="shared" si="2811"/>
        <v>9.9017455334819236E-3</v>
      </c>
      <c r="W2378" s="13">
        <f t="shared" si="2812"/>
        <v>2.1384983118589232E-2</v>
      </c>
      <c r="X2378" s="13">
        <f t="shared" si="2813"/>
        <v>3.0062628149601794E-2</v>
      </c>
      <c r="Y2378" s="13">
        <f t="shared" si="2814"/>
        <v>2.1130753441549865E-2</v>
      </c>
      <c r="Z2378" s="13">
        <f t="shared" si="2815"/>
        <v>3.4066416249776958E-2</v>
      </c>
      <c r="AA2378" s="13">
        <f t="shared" si="2816"/>
        <v>4.1005171844731528E-2</v>
      </c>
      <c r="AB2378" s="13">
        <f t="shared" si="2817"/>
        <v>2.4678617581721303E-2</v>
      </c>
      <c r="AC2378" s="13">
        <f t="shared" si="2818"/>
        <v>1.0471815920949569E-3</v>
      </c>
      <c r="AD2378" s="13">
        <f t="shared" si="2819"/>
        <v>6.4351860586463637E-3</v>
      </c>
      <c r="AE2378" s="13">
        <f t="shared" si="2820"/>
        <v>9.0464698747608676E-3</v>
      </c>
      <c r="AF2378" s="13">
        <f t="shared" si="2821"/>
        <v>6.3586830628616364E-3</v>
      </c>
      <c r="AG2378" s="13">
        <f t="shared" si="2822"/>
        <v>2.9796411089021407E-3</v>
      </c>
      <c r="AH2378" s="13">
        <f t="shared" si="2823"/>
        <v>1.1972490209921641E-2</v>
      </c>
      <c r="AI2378" s="13">
        <f t="shared" si="2824"/>
        <v>1.4411084948520732E-2</v>
      </c>
      <c r="AJ2378" s="13">
        <f t="shared" si="2825"/>
        <v>8.6731901948592233E-3</v>
      </c>
      <c r="AK2378" s="13">
        <f t="shared" si="2826"/>
        <v>3.4799243510542101E-3</v>
      </c>
      <c r="AL2378" s="13">
        <f t="shared" si="2827"/>
        <v>7.0878123578643962E-5</v>
      </c>
      <c r="AM2378" s="13">
        <f t="shared" si="2828"/>
        <v>1.5491850287559514E-3</v>
      </c>
      <c r="AN2378" s="13">
        <f t="shared" si="2829"/>
        <v>2.1778167041869856E-3</v>
      </c>
      <c r="AO2378" s="13">
        <f t="shared" si="2830"/>
        <v>1.5307679550855735E-3</v>
      </c>
      <c r="AP2378" s="13">
        <f t="shared" si="2831"/>
        <v>7.1730877008208105E-4</v>
      </c>
      <c r="AQ2378" s="13">
        <f t="shared" si="2832"/>
        <v>2.5209497131518428E-4</v>
      </c>
      <c r="AR2378" s="13">
        <f t="shared" si="2833"/>
        <v>3.3661426731990459E-3</v>
      </c>
      <c r="AS2378" s="13">
        <f t="shared" si="2834"/>
        <v>4.0517692778827179E-3</v>
      </c>
      <c r="AT2378" s="13">
        <f t="shared" si="2835"/>
        <v>2.438523240845336E-3</v>
      </c>
      <c r="AU2378" s="13">
        <f t="shared" si="2836"/>
        <v>9.7840312685164776E-4</v>
      </c>
      <c r="AV2378" s="13">
        <f t="shared" si="2837"/>
        <v>2.9442184390497168E-4</v>
      </c>
      <c r="AW2378" s="13">
        <f t="shared" si="2838"/>
        <v>3.3315008749522935E-6</v>
      </c>
      <c r="AX2378" s="13">
        <f t="shared" si="2839"/>
        <v>3.1078799062032755E-4</v>
      </c>
      <c r="AY2378" s="13">
        <f t="shared" si="2840"/>
        <v>4.3690021841818512E-4</v>
      </c>
      <c r="AZ2378" s="13">
        <f t="shared" si="2841"/>
        <v>3.0709327035588003E-4</v>
      </c>
      <c r="BA2378" s="13">
        <f t="shared" si="2842"/>
        <v>1.4390208217230813E-4</v>
      </c>
      <c r="BB2378" s="13">
        <f t="shared" si="2843"/>
        <v>5.0573745631566959E-5</v>
      </c>
      <c r="BC2378" s="13">
        <f t="shared" si="2844"/>
        <v>1.421913405891568E-5</v>
      </c>
      <c r="BD2378" s="13">
        <f t="shared" si="2845"/>
        <v>7.8867722988695506E-4</v>
      </c>
      <c r="BE2378" s="13">
        <f t="shared" si="2846"/>
        <v>9.4931750684967234E-4</v>
      </c>
      <c r="BF2378" s="13">
        <f t="shared" si="2847"/>
        <v>5.7133875219172482E-4</v>
      </c>
      <c r="BG2378" s="13">
        <f t="shared" si="2848"/>
        <v>2.2923694647344019E-4</v>
      </c>
      <c r="BH2378" s="13">
        <f t="shared" si="2849"/>
        <v>6.8982163506606635E-5</v>
      </c>
      <c r="BI2378" s="13">
        <f t="shared" si="2850"/>
        <v>1.6606533825396393E-5</v>
      </c>
      <c r="BJ2378" s="14">
        <f t="shared" si="2851"/>
        <v>0.3216740882225671</v>
      </c>
      <c r="BK2378" s="14">
        <f t="shared" si="2852"/>
        <v>0.26219136076583105</v>
      </c>
      <c r="BL2378" s="14">
        <f t="shared" si="2853"/>
        <v>0.38160875086413659</v>
      </c>
      <c r="BM2378" s="14">
        <f t="shared" si="2854"/>
        <v>0.48305109269678359</v>
      </c>
      <c r="BN2378" s="14">
        <f t="shared" si="2855"/>
        <v>0.51605595468798482</v>
      </c>
    </row>
    <row r="2379" spans="1:66" x14ac:dyDescent="0.25">
      <c r="A2379" t="s">
        <v>19</v>
      </c>
      <c r="B2379" t="s">
        <v>254</v>
      </c>
      <c r="C2379" t="s">
        <v>250</v>
      </c>
      <c r="D2379" t="s">
        <v>547</v>
      </c>
      <c r="E2379" s="10">
        <f>VLOOKUP(A2379,home!$A$2:$E$405,3,FALSE)</f>
        <v>1.5857988165680501</v>
      </c>
      <c r="F2379" s="10">
        <f>VLOOKUP(B2379,home!$B$2:$E$405,3,FALSE)</f>
        <v>0.79</v>
      </c>
      <c r="G2379" s="10">
        <f>VLOOKUP(C2379,away!$B$2:$E$405,4,FALSE)</f>
        <v>1.34</v>
      </c>
      <c r="H2379" s="10">
        <f>VLOOKUP(A2379,away!$A$2:$E$405,3,FALSE)</f>
        <v>1.24852071005917</v>
      </c>
      <c r="I2379" s="10">
        <f>VLOOKUP(C2379,away!$B$2:$E$405,3,FALSE)</f>
        <v>0.55000000000000004</v>
      </c>
      <c r="J2379" s="10">
        <f>VLOOKUP(B2379,home!$B$2:$E$405,4,FALSE)</f>
        <v>1.8</v>
      </c>
      <c r="K2379" s="12">
        <f t="shared" si="2800"/>
        <v>1.6787266272189381</v>
      </c>
      <c r="L2379" s="12">
        <f t="shared" si="2801"/>
        <v>1.2360355029585783</v>
      </c>
      <c r="M2379" s="13">
        <f t="shared" si="2802"/>
        <v>5.4216926069822438E-2</v>
      </c>
      <c r="N2379" s="13">
        <f t="shared" si="2803"/>
        <v>9.1015397439371523E-2</v>
      </c>
      <c r="O2379" s="13">
        <f t="shared" si="2804"/>
        <v>6.7014045483581031E-2</v>
      </c>
      <c r="P2379" s="13">
        <f t="shared" si="2805"/>
        <v>0.11249826255094847</v>
      </c>
      <c r="Q2379" s="13">
        <f t="shared" si="2806"/>
        <v>7.6394985584193678E-2</v>
      </c>
      <c r="R2379" s="13">
        <f t="shared" si="2807"/>
        <v>4.1415869707293579E-2</v>
      </c>
      <c r="S2379" s="13">
        <f t="shared" si="2808"/>
        <v>5.8357509335200466E-2</v>
      </c>
      <c r="T2379" s="13">
        <f t="shared" si="2809"/>
        <v>9.4426914430072173E-2</v>
      </c>
      <c r="U2379" s="13">
        <f t="shared" si="2810"/>
        <v>6.952592326706393E-2</v>
      </c>
      <c r="V2379" s="13">
        <f t="shared" si="2811"/>
        <v>1.3454425650018559E-2</v>
      </c>
      <c r="W2379" s="13">
        <f t="shared" si="2812"/>
        <v>4.274876549539762E-2</v>
      </c>
      <c r="X2379" s="13">
        <f t="shared" si="2813"/>
        <v>5.2838991859962103E-2</v>
      </c>
      <c r="Y2379" s="13">
        <f t="shared" si="2814"/>
        <v>3.2655434939726259E-2</v>
      </c>
      <c r="Z2379" s="13">
        <f t="shared" si="2815"/>
        <v>1.7063828448040521E-2</v>
      </c>
      <c r="AA2379" s="13">
        <f t="shared" si="2816"/>
        <v>2.8645503178021628E-2</v>
      </c>
      <c r="AB2379" s="13">
        <f t="shared" si="2817"/>
        <v>2.4043984467514816E-2</v>
      </c>
      <c r="AC2379" s="13">
        <f t="shared" si="2818"/>
        <v>1.7448419928155112E-3</v>
      </c>
      <c r="AD2379" s="13">
        <f t="shared" si="2819"/>
        <v>1.7940872729465537E-2</v>
      </c>
      <c r="AE2379" s="13">
        <f t="shared" si="2820"/>
        <v>2.2175555647680773E-2</v>
      </c>
      <c r="AF2379" s="13">
        <f t="shared" si="2821"/>
        <v>1.370488703918353E-2</v>
      </c>
      <c r="AG2379" s="13">
        <f t="shared" si="2822"/>
        <v>5.6465756481559057E-3</v>
      </c>
      <c r="AH2379" s="13">
        <f t="shared" si="2823"/>
        <v>5.2728744445431656E-3</v>
      </c>
      <c r="AI2379" s="13">
        <f t="shared" si="2824"/>
        <v>8.8517147320368791E-3</v>
      </c>
      <c r="AJ2379" s="13">
        <f t="shared" si="2825"/>
        <v>7.4298046086082297E-3</v>
      </c>
      <c r="AK2379" s="13">
        <f t="shared" si="2826"/>
        <v>4.1575369438348712E-3</v>
      </c>
      <c r="AL2379" s="13">
        <f t="shared" si="2827"/>
        <v>1.4481949224851907E-4</v>
      </c>
      <c r="AM2379" s="13">
        <f t="shared" si="2828"/>
        <v>6.0235641532999816E-3</v>
      </c>
      <c r="AN2379" s="13">
        <f t="shared" si="2829"/>
        <v>7.4453391478274044E-3</v>
      </c>
      <c r="AO2379" s="13">
        <f t="shared" si="2830"/>
        <v>4.6013517591410209E-3</v>
      </c>
      <c r="AP2379" s="13">
        <f t="shared" si="2831"/>
        <v>1.8958113786330707E-3</v>
      </c>
      <c r="AQ2379" s="13">
        <f t="shared" si="2832"/>
        <v>5.8582254272583081E-4</v>
      </c>
      <c r="AR2379" s="13">
        <f t="shared" si="2833"/>
        <v>1.303492003219669E-3</v>
      </c>
      <c r="AS2379" s="13">
        <f t="shared" si="2834"/>
        <v>2.1882067341718117E-3</v>
      </c>
      <c r="AT2379" s="13">
        <f t="shared" si="2835"/>
        <v>1.8367004552570067E-3</v>
      </c>
      <c r="AU2379" s="13">
        <f t="shared" si="2836"/>
        <v>1.027772653488361E-3</v>
      </c>
      <c r="AV2379" s="13">
        <f t="shared" si="2837"/>
        <v>4.3133733003459363E-4</v>
      </c>
      <c r="AW2379" s="13">
        <f t="shared" si="2838"/>
        <v>8.347096686132255E-6</v>
      </c>
      <c r="AX2379" s="13">
        <f t="shared" si="2839"/>
        <v>1.685319589151029E-3</v>
      </c>
      <c r="AY2379" s="13">
        <f t="shared" si="2840"/>
        <v>2.0831148460222363E-3</v>
      </c>
      <c r="AZ2379" s="13">
        <f t="shared" si="2841"/>
        <v>1.2874019532117887E-3</v>
      </c>
      <c r="BA2379" s="13">
        <f t="shared" si="2842"/>
        <v>5.3042484024932979E-4</v>
      </c>
      <c r="BB2379" s="13">
        <f t="shared" si="2843"/>
        <v>1.6390598354982597E-4</v>
      </c>
      <c r="BC2379" s="13">
        <f t="shared" si="2844"/>
        <v>4.0518722962985919E-5</v>
      </c>
      <c r="BD2379" s="13">
        <f t="shared" si="2845"/>
        <v>2.6852706563368437E-4</v>
      </c>
      <c r="BE2379" s="13">
        <f t="shared" si="2846"/>
        <v>4.5078353520823337E-4</v>
      </c>
      <c r="BF2379" s="13">
        <f t="shared" si="2847"/>
        <v>3.7837116183297358E-4</v>
      </c>
      <c r="BG2379" s="13">
        <f t="shared" si="2848"/>
        <v>2.1172724811359289E-4</v>
      </c>
      <c r="BH2379" s="13">
        <f t="shared" si="2849"/>
        <v>8.8858042279019758E-5</v>
      </c>
      <c r="BI2379" s="13">
        <f t="shared" si="2850"/>
        <v>2.9833672323267328E-5</v>
      </c>
      <c r="BJ2379" s="14">
        <f t="shared" si="2851"/>
        <v>0.47589095572998369</v>
      </c>
      <c r="BK2379" s="14">
        <f t="shared" si="2852"/>
        <v>0.24249989993707619</v>
      </c>
      <c r="BL2379" s="14">
        <f t="shared" si="2853"/>
        <v>0.26457286673406033</v>
      </c>
      <c r="BM2379" s="14">
        <f t="shared" si="2854"/>
        <v>0.55539729626461387</v>
      </c>
      <c r="BN2379" s="14">
        <f t="shared" si="2855"/>
        <v>0.44255548683521073</v>
      </c>
    </row>
    <row r="2380" spans="1:66" x14ac:dyDescent="0.25">
      <c r="A2380" t="s">
        <v>19</v>
      </c>
      <c r="B2380" t="s">
        <v>253</v>
      </c>
      <c r="C2380" t="s">
        <v>246</v>
      </c>
      <c r="D2380" t="s">
        <v>547</v>
      </c>
      <c r="E2380" s="10">
        <f>VLOOKUP(A2380,home!$A$2:$E$405,3,FALSE)</f>
        <v>1.5857988165680501</v>
      </c>
      <c r="F2380" s="10">
        <f>VLOOKUP(B2380,home!$B$2:$E$405,3,FALSE)</f>
        <v>1.26</v>
      </c>
      <c r="G2380" s="10">
        <f>VLOOKUP(C2380,away!$B$2:$E$405,4,FALSE)</f>
        <v>1.1000000000000001</v>
      </c>
      <c r="H2380" s="10">
        <f>VLOOKUP(A2380,away!$A$2:$E$405,3,FALSE)</f>
        <v>1.24852071005917</v>
      </c>
      <c r="I2380" s="10">
        <f>VLOOKUP(C2380,away!$B$2:$E$405,3,FALSE)</f>
        <v>0.95</v>
      </c>
      <c r="J2380" s="10">
        <f>VLOOKUP(B2380,home!$B$2:$E$405,4,FALSE)</f>
        <v>1</v>
      </c>
      <c r="K2380" s="12">
        <f t="shared" si="2800"/>
        <v>2.1979171597633176</v>
      </c>
      <c r="L2380" s="12">
        <f t="shared" si="2801"/>
        <v>1.1860946745562115</v>
      </c>
      <c r="M2380" s="13">
        <f t="shared" si="2802"/>
        <v>3.391113561489973E-2</v>
      </c>
      <c r="N2380" s="13">
        <f t="shared" si="2803"/>
        <v>7.4533866875049107E-2</v>
      </c>
      <c r="O2380" s="13">
        <f t="shared" si="2804"/>
        <v>4.022181736098606E-2</v>
      </c>
      <c r="P2380" s="13">
        <f t="shared" si="2805"/>
        <v>8.8404222574577376E-2</v>
      </c>
      <c r="Q2380" s="13">
        <f t="shared" si="2806"/>
        <v>8.1909632494092596E-2</v>
      </c>
      <c r="R2380" s="13">
        <f t="shared" si="2807"/>
        <v>2.3853441686419067E-2</v>
      </c>
      <c r="S2380" s="13">
        <f t="shared" si="2808"/>
        <v>5.7616078224032995E-2</v>
      </c>
      <c r="T2380" s="13">
        <f t="shared" si="2809"/>
        <v>9.7152578896099656E-2</v>
      </c>
      <c r="U2380" s="13">
        <f t="shared" si="2810"/>
        <v>5.2427888801994123E-2</v>
      </c>
      <c r="V2380" s="13">
        <f t="shared" si="2811"/>
        <v>1.6689059379701911E-2</v>
      </c>
      <c r="W2380" s="13">
        <f t="shared" si="2812"/>
        <v>6.0010195602891038E-2</v>
      </c>
      <c r="X2380" s="13">
        <f t="shared" si="2813"/>
        <v>7.1177773423665658E-2</v>
      </c>
      <c r="Y2380" s="13">
        <f t="shared" si="2814"/>
        <v>4.2211789002289238E-2</v>
      </c>
      <c r="Z2380" s="13">
        <f t="shared" si="2815"/>
        <v>9.4308133846996E-3</v>
      </c>
      <c r="AA2380" s="13">
        <f t="shared" si="2816"/>
        <v>2.0728146568756826E-2</v>
      </c>
      <c r="AB2380" s="13">
        <f t="shared" si="2817"/>
        <v>2.2779374516779884E-2</v>
      </c>
      <c r="AC2380" s="13">
        <f t="shared" si="2818"/>
        <v>2.7192087739227365E-3</v>
      </c>
      <c r="AD2380" s="13">
        <f t="shared" si="2819"/>
        <v>3.2974359669086857E-2</v>
      </c>
      <c r="AE2380" s="13">
        <f t="shared" si="2820"/>
        <v>3.9110712400405041E-2</v>
      </c>
      <c r="AF2380" s="13">
        <f t="shared" si="2821"/>
        <v>2.3194503848110004E-2</v>
      </c>
      <c r="AG2380" s="13">
        <f t="shared" si="2822"/>
        <v>9.1702924977389456E-3</v>
      </c>
      <c r="AH2380" s="13">
        <f t="shared" si="2823"/>
        <v>2.7964593830814097E-3</v>
      </c>
      <c r="AI2380" s="13">
        <f t="shared" si="2824"/>
        <v>6.1463860646557714E-3</v>
      </c>
      <c r="AJ2380" s="13">
        <f t="shared" si="2825"/>
        <v>6.7546237010185257E-3</v>
      </c>
      <c r="AK2380" s="13">
        <f t="shared" si="2826"/>
        <v>4.9487011134042086E-3</v>
      </c>
      <c r="AL2380" s="13">
        <f t="shared" si="2827"/>
        <v>2.8355232972025594E-4</v>
      </c>
      <c r="AM2380" s="13">
        <f t="shared" si="2828"/>
        <v>1.4494982189778691E-2</v>
      </c>
      <c r="AN2380" s="13">
        <f t="shared" si="2829"/>
        <v>1.7192421183083641E-2</v>
      </c>
      <c r="AO2380" s="13">
        <f t="shared" si="2830"/>
        <v>1.0195919603991455E-2</v>
      </c>
      <c r="AP2380" s="13">
        <f t="shared" si="2831"/>
        <v>4.0311086481658476E-3</v>
      </c>
      <c r="AQ2380" s="13">
        <f t="shared" si="2832"/>
        <v>1.1953191250367507E-3</v>
      </c>
      <c r="AR2380" s="13">
        <f t="shared" si="2833"/>
        <v>6.6337311637712157E-4</v>
      </c>
      <c r="AS2380" s="13">
        <f t="shared" si="2834"/>
        <v>1.4580391558109437E-3</v>
      </c>
      <c r="AT2380" s="13">
        <f t="shared" si="2835"/>
        <v>1.6023246400818478E-3</v>
      </c>
      <c r="AU2380" s="13">
        <f t="shared" si="2836"/>
        <v>1.1739256073158247E-3</v>
      </c>
      <c r="AV2380" s="13">
        <f t="shared" si="2837"/>
        <v>6.4504780915125646E-4</v>
      </c>
      <c r="AW2380" s="13">
        <f t="shared" si="2838"/>
        <v>2.0533424930249084E-5</v>
      </c>
      <c r="AX2380" s="13">
        <f t="shared" si="2839"/>
        <v>5.3097950142297103E-3</v>
      </c>
      <c r="AY2380" s="13">
        <f t="shared" si="2840"/>
        <v>6.2979195893629837E-3</v>
      </c>
      <c r="AZ2380" s="13">
        <f t="shared" si="2841"/>
        <v>3.7349644428633388E-3</v>
      </c>
      <c r="BA2380" s="13">
        <f t="shared" si="2842"/>
        <v>1.4766738117790049E-3</v>
      </c>
      <c r="BB2380" s="13">
        <f t="shared" si="2843"/>
        <v>4.3786873605192493E-4</v>
      </c>
      <c r="BC2380" s="13">
        <f t="shared" si="2844"/>
        <v>1.0387075519716948E-4</v>
      </c>
      <c r="BD2380" s="13">
        <f t="shared" si="2845"/>
        <v>1.3113722009644349E-4</v>
      </c>
      <c r="BE2380" s="13">
        <f t="shared" si="2846"/>
        <v>2.8822874633363212E-4</v>
      </c>
      <c r="BF2380" s="13">
        <f t="shared" si="2847"/>
        <v>3.1675145375187927E-4</v>
      </c>
      <c r="BG2380" s="13">
        <f t="shared" si="2848"/>
        <v>2.3206448519374407E-4</v>
      </c>
      <c r="BH2380" s="13">
        <f t="shared" si="2849"/>
        <v>1.2751462854474263E-4</v>
      </c>
      <c r="BI2380" s="13">
        <f t="shared" si="2850"/>
        <v>5.6053318039867032E-5</v>
      </c>
      <c r="BJ2380" s="14">
        <f t="shared" si="2851"/>
        <v>0.59591654780896852</v>
      </c>
      <c r="BK2380" s="14">
        <f t="shared" si="2852"/>
        <v>0.20592117648621799</v>
      </c>
      <c r="BL2380" s="14">
        <f t="shared" si="2853"/>
        <v>0.18735129937779318</v>
      </c>
      <c r="BM2380" s="14">
        <f t="shared" si="2854"/>
        <v>0.64950833428722243</v>
      </c>
      <c r="BN2380" s="14">
        <f t="shared" si="2855"/>
        <v>0.34283411660602398</v>
      </c>
    </row>
    <row r="2381" spans="1:66" x14ac:dyDescent="0.25">
      <c r="A2381" t="s">
        <v>143</v>
      </c>
      <c r="B2381" t="s">
        <v>144</v>
      </c>
      <c r="C2381" t="s">
        <v>156</v>
      </c>
      <c r="D2381" t="s">
        <v>547</v>
      </c>
      <c r="E2381" s="10">
        <f>VLOOKUP(A2381,home!$A$2:$E$405,3,FALSE)</f>
        <v>1.20588235294118</v>
      </c>
      <c r="F2381" s="10">
        <f>VLOOKUP(B2381,home!$B$2:$E$405,3,FALSE)</f>
        <v>2.2799999999999998</v>
      </c>
      <c r="G2381" s="10">
        <f>VLOOKUP(C2381,away!$B$2:$E$405,4,FALSE)</f>
        <v>1.01</v>
      </c>
      <c r="H2381" s="10">
        <f>VLOOKUP(A2381,away!$A$2:$E$405,3,FALSE)</f>
        <v>0.98823529411764699</v>
      </c>
      <c r="I2381" s="10">
        <f>VLOOKUP(C2381,away!$B$2:$E$405,3,FALSE)</f>
        <v>0.74</v>
      </c>
      <c r="J2381" s="10">
        <f>VLOOKUP(B2381,home!$B$2:$E$405,4,FALSE)</f>
        <v>1.1399999999999999</v>
      </c>
      <c r="K2381" s="12">
        <f t="shared" si="2800"/>
        <v>2.7769058823529491</v>
      </c>
      <c r="L2381" s="12">
        <f t="shared" si="2801"/>
        <v>0.83367529411764696</v>
      </c>
      <c r="M2381" s="13">
        <f t="shared" si="2802"/>
        <v>2.7036129537178866E-2</v>
      </c>
      <c r="N2381" s="13">
        <f t="shared" si="2803"/>
        <v>7.5076787147848309E-2</v>
      </c>
      <c r="O2381" s="13">
        <f t="shared" si="2804"/>
        <v>2.2539353243710394E-2</v>
      </c>
      <c r="P2381" s="13">
        <f t="shared" si="2805"/>
        <v>6.2589662606890417E-2</v>
      </c>
      <c r="Q2381" s="13">
        <f t="shared" si="2806"/>
        <v>0.10424058592951016</v>
      </c>
      <c r="R2381" s="13">
        <f t="shared" si="2807"/>
        <v>9.3952509723359001E-3</v>
      </c>
      <c r="S2381" s="13">
        <f t="shared" si="2808"/>
        <v>3.6224359147425805E-2</v>
      </c>
      <c r="T2381" s="13">
        <f t="shared" si="2809"/>
        <v>8.6902801133780239E-2</v>
      </c>
      <c r="U2381" s="13">
        <f t="shared" si="2810"/>
        <v>2.6089727691261829E-2</v>
      </c>
      <c r="V2381" s="13">
        <f t="shared" si="2811"/>
        <v>9.3178624143188254E-3</v>
      </c>
      <c r="W2381" s="13">
        <f t="shared" si="2812"/>
        <v>9.6488765415858255E-2</v>
      </c>
      <c r="X2381" s="13">
        <f t="shared" si="2813"/>
        <v>8.0440299887114278E-2</v>
      </c>
      <c r="Y2381" s="13">
        <f t="shared" si="2814"/>
        <v>3.3530545333650859E-2</v>
      </c>
      <c r="Z2381" s="13">
        <f t="shared" si="2815"/>
        <v>2.6108628725570807E-3</v>
      </c>
      <c r="AA2381" s="13">
        <f t="shared" si="2816"/>
        <v>7.2501204688206755E-3</v>
      </c>
      <c r="AB2381" s="13">
        <f t="shared" si="2817"/>
        <v>1.0066451088817829E-2</v>
      </c>
      <c r="AC2381" s="13">
        <f t="shared" si="2818"/>
        <v>1.3482002479488781E-3</v>
      </c>
      <c r="AD2381" s="13">
        <f t="shared" si="2819"/>
        <v>6.6985055066067653E-2</v>
      </c>
      <c r="AE2381" s="13">
        <f t="shared" si="2820"/>
        <v>5.5843785483690733E-2</v>
      </c>
      <c r="AF2381" s="13">
        <f t="shared" si="2821"/>
        <v>2.3277792143879324E-2</v>
      </c>
      <c r="AG2381" s="13">
        <f t="shared" si="2822"/>
        <v>6.46870673731935E-3</v>
      </c>
      <c r="AH2381" s="13">
        <f t="shared" si="2823"/>
        <v>5.4415296829496711E-4</v>
      </c>
      <c r="AI2381" s="13">
        <f t="shared" si="2824"/>
        <v>1.511061578558112E-3</v>
      </c>
      <c r="AJ2381" s="13">
        <f t="shared" si="2825"/>
        <v>2.0980378930477777E-3</v>
      </c>
      <c r="AK2381" s="13">
        <f t="shared" si="2826"/>
        <v>1.9420179222012534E-3</v>
      </c>
      <c r="AL2381" s="13">
        <f t="shared" si="2827"/>
        <v>1.248453829600218E-4</v>
      </c>
      <c r="AM2381" s="13">
        <f t="shared" si="2828"/>
        <v>3.720223868853989E-2</v>
      </c>
      <c r="AN2381" s="13">
        <f t="shared" si="2829"/>
        <v>3.1014587280503401E-2</v>
      </c>
      <c r="AO2381" s="13">
        <f t="shared" si="2830"/>
        <v>1.2928047586505551E-2</v>
      </c>
      <c r="AP2381" s="13">
        <f t="shared" si="2831"/>
        <v>3.5925979580156506E-3</v>
      </c>
      <c r="AQ2381" s="13">
        <f t="shared" si="2832"/>
        <v>7.4876503982378878E-4</v>
      </c>
      <c r="AR2381" s="13">
        <f t="shared" si="2833"/>
        <v>9.0729377177659485E-5</v>
      </c>
      <c r="AS2381" s="13">
        <f t="shared" si="2834"/>
        <v>2.5194694118686208E-4</v>
      </c>
      <c r="AT2381" s="13">
        <f t="shared" si="2835"/>
        <v>3.4981647151131494E-4</v>
      </c>
      <c r="AU2381" s="13">
        <f t="shared" si="2836"/>
        <v>3.2380247249457438E-4</v>
      </c>
      <c r="AV2381" s="13">
        <f t="shared" si="2837"/>
        <v>2.2479224764765317E-4</v>
      </c>
      <c r="AW2381" s="13">
        <f t="shared" si="2838"/>
        <v>8.0283828952643619E-6</v>
      </c>
      <c r="AX2381" s="13">
        <f t="shared" si="2839"/>
        <v>1.7217852575150808E-2</v>
      </c>
      <c r="AY2381" s="13">
        <f t="shared" si="2840"/>
        <v>1.4354098309663136E-2</v>
      </c>
      <c r="AZ2381" s="13">
        <f t="shared" si="2841"/>
        <v>5.983328565051016E-3</v>
      </c>
      <c r="BA2381" s="13">
        <f t="shared" si="2842"/>
        <v>1.6627177337571416E-3</v>
      </c>
      <c r="BB2381" s="13">
        <f t="shared" si="2843"/>
        <v>3.4654167393115309E-4</v>
      </c>
      <c r="BC2381" s="13">
        <f t="shared" si="2844"/>
        <v>5.7780646387715169E-5</v>
      </c>
      <c r="BD2381" s="13">
        <f t="shared" si="2845"/>
        <v>1.2606473367282695E-5</v>
      </c>
      <c r="BE2381" s="13">
        <f t="shared" si="2846"/>
        <v>3.5006990049333108E-5</v>
      </c>
      <c r="BF2381" s="13">
        <f t="shared" si="2847"/>
        <v>4.8605558295732141E-5</v>
      </c>
      <c r="BG2381" s="13">
        <f t="shared" si="2848"/>
        <v>4.4991020248822581E-5</v>
      </c>
      <c r="BH2381" s="13">
        <f t="shared" si="2849"/>
        <v>3.1233957195504022E-5</v>
      </c>
      <c r="BI2381" s="13">
        <f t="shared" si="2850"/>
        <v>1.7346751893071066E-5</v>
      </c>
      <c r="BJ2381" s="14">
        <f t="shared" si="2851"/>
        <v>0.75436368033604861</v>
      </c>
      <c r="BK2381" s="14">
        <f t="shared" si="2852"/>
        <v>0.15099515764638591</v>
      </c>
      <c r="BL2381" s="14">
        <f t="shared" si="2853"/>
        <v>8.286705208811658E-2</v>
      </c>
      <c r="BM2381" s="14">
        <f t="shared" si="2854"/>
        <v>0.67561291357886621</v>
      </c>
      <c r="BN2381" s="14">
        <f t="shared" si="2855"/>
        <v>0.30087776943747407</v>
      </c>
    </row>
    <row r="2382" spans="1:66" x14ac:dyDescent="0.25">
      <c r="A2382" t="s">
        <v>143</v>
      </c>
      <c r="B2382" t="s">
        <v>451</v>
      </c>
      <c r="C2382" t="s">
        <v>150</v>
      </c>
      <c r="D2382" t="s">
        <v>547</v>
      </c>
      <c r="E2382" s="10">
        <f>VLOOKUP(A2382,home!$A$2:$E$405,3,FALSE)</f>
        <v>1.20588235294118</v>
      </c>
      <c r="F2382" s="10">
        <f>VLOOKUP(B2382,home!$B$2:$E$405,3,FALSE)</f>
        <v>0.73</v>
      </c>
      <c r="G2382" s="10">
        <f>VLOOKUP(C2382,away!$B$2:$E$405,4,FALSE)</f>
        <v>0.93</v>
      </c>
      <c r="H2382" s="10">
        <f>VLOOKUP(A2382,away!$A$2:$E$405,3,FALSE)</f>
        <v>0.98823529411764699</v>
      </c>
      <c r="I2382" s="10">
        <f>VLOOKUP(C2382,away!$B$2:$E$405,3,FALSE)</f>
        <v>0.83</v>
      </c>
      <c r="J2382" s="10">
        <f>VLOOKUP(B2382,home!$B$2:$E$405,4,FALSE)</f>
        <v>0.38</v>
      </c>
      <c r="K2382" s="12">
        <f t="shared" si="2800"/>
        <v>0.81867352941176708</v>
      </c>
      <c r="L2382" s="12">
        <f t="shared" si="2801"/>
        <v>0.31168941176470583</v>
      </c>
      <c r="M2382" s="13">
        <f t="shared" si="2802"/>
        <v>0.32291603562554089</v>
      </c>
      <c r="N2382" s="13">
        <f t="shared" si="2803"/>
        <v>0.26436281058921746</v>
      </c>
      <c r="O2382" s="13">
        <f t="shared" si="2804"/>
        <v>0.10064950919351562</v>
      </c>
      <c r="P2382" s="13">
        <f t="shared" si="2805"/>
        <v>8.239908892501753E-2</v>
      </c>
      <c r="Q2382" s="13">
        <f t="shared" si="2806"/>
        <v>0.10821341759514455</v>
      </c>
      <c r="R2382" s="13">
        <f t="shared" si="2807"/>
        <v>1.5685693157466617E-2</v>
      </c>
      <c r="S2382" s="13">
        <f t="shared" si="2808"/>
        <v>5.2564824185026672E-3</v>
      </c>
      <c r="T2382" s="13">
        <f t="shared" si="2809"/>
        <v>3.3728976475279074E-2</v>
      </c>
      <c r="U2382" s="13">
        <f t="shared" si="2810"/>
        <v>1.2841461778493199E-2</v>
      </c>
      <c r="V2382" s="13">
        <f t="shared" si="2811"/>
        <v>1.4903405028972953E-4</v>
      </c>
      <c r="W2382" s="13">
        <f t="shared" si="2812"/>
        <v>2.9530486837442138E-2</v>
      </c>
      <c r="X2382" s="13">
        <f t="shared" si="2813"/>
        <v>9.2043400714877273E-3</v>
      </c>
      <c r="Y2382" s="13">
        <f t="shared" si="2814"/>
        <v>1.43444767128216E-3</v>
      </c>
      <c r="Z2382" s="13">
        <f t="shared" si="2815"/>
        <v>1.6296881577908138E-3</v>
      </c>
      <c r="AA2382" s="13">
        <f t="shared" si="2816"/>
        <v>1.3341825559791663E-3</v>
      </c>
      <c r="AB2382" s="13">
        <f t="shared" si="2817"/>
        <v>5.4612997099153827E-4</v>
      </c>
      <c r="AC2382" s="13">
        <f t="shared" si="2818"/>
        <v>2.3768310891734735E-6</v>
      </c>
      <c r="AD2382" s="13">
        <f t="shared" si="2819"/>
        <v>6.0439569711141202E-3</v>
      </c>
      <c r="AE2382" s="13">
        <f t="shared" si="2820"/>
        <v>1.8838373930577532E-3</v>
      </c>
      <c r="AF2382" s="13">
        <f t="shared" si="2821"/>
        <v>2.9358608445126399E-4</v>
      </c>
      <c r="AG2382" s="13">
        <f t="shared" si="2822"/>
        <v>3.0502557988305911E-5</v>
      </c>
      <c r="AH2382" s="13">
        <f t="shared" si="2823"/>
        <v>1.269891358154314E-4</v>
      </c>
      <c r="AI2382" s="13">
        <f t="shared" si="2824"/>
        <v>1.0396264401496946E-4</v>
      </c>
      <c r="AJ2382" s="13">
        <f t="shared" si="2825"/>
        <v>4.2555732351357084E-5</v>
      </c>
      <c r="AK2382" s="13">
        <f t="shared" si="2826"/>
        <v>1.1613083866929342E-5</v>
      </c>
      <c r="AL2382" s="13">
        <f t="shared" si="2827"/>
        <v>2.4260017424921091E-8</v>
      </c>
      <c r="AM2382" s="13">
        <f t="shared" si="2828"/>
        <v>9.8960551703097051E-4</v>
      </c>
      <c r="AN2382" s="13">
        <f t="shared" si="2829"/>
        <v>3.0844956148249079E-4</v>
      </c>
      <c r="AO2382" s="13">
        <f t="shared" si="2830"/>
        <v>4.8070231188779504E-5</v>
      </c>
      <c r="AP2382" s="13">
        <f t="shared" si="2831"/>
        <v>4.9943273608747003E-6</v>
      </c>
      <c r="AQ2382" s="13">
        <f t="shared" si="2832"/>
        <v>3.891697393178526E-7</v>
      </c>
      <c r="AR2382" s="13">
        <f t="shared" si="2833"/>
        <v>7.9162338085640354E-6</v>
      </c>
      <c r="AS2382" s="13">
        <f t="shared" si="2834"/>
        <v>6.4808110717058731E-6</v>
      </c>
      <c r="AT2382" s="13">
        <f t="shared" si="2835"/>
        <v>2.6528342367621517E-6</v>
      </c>
      <c r="AU2382" s="13">
        <f t="shared" si="2836"/>
        <v>7.2393505585148079E-7</v>
      </c>
      <c r="AV2382" s="13">
        <f t="shared" si="2837"/>
        <v>1.4816661680970909E-7</v>
      </c>
      <c r="AW2382" s="13">
        <f t="shared" si="2838"/>
        <v>1.7195761200535466E-10</v>
      </c>
      <c r="AX2382" s="13">
        <f t="shared" si="2839"/>
        <v>1.3502730689218345E-4</v>
      </c>
      <c r="AY2382" s="13">
        <f t="shared" si="2840"/>
        <v>4.2086581857397065E-5</v>
      </c>
      <c r="AZ2382" s="13">
        <f t="shared" si="2841"/>
        <v>6.5589709711596158E-6</v>
      </c>
      <c r="BA2382" s="13">
        <f t="shared" si="2842"/>
        <v>6.8145393459417406E-7</v>
      </c>
      <c r="BB2382" s="13">
        <f t="shared" si="2843"/>
        <v>5.3100494004600584E-8</v>
      </c>
      <c r="BC2382" s="13">
        <f t="shared" si="2844"/>
        <v>3.3101723481418507E-9</v>
      </c>
      <c r="BD2382" s="13">
        <f t="shared" si="2845"/>
        <v>4.1123437653053327E-7</v>
      </c>
      <c r="BE2382" s="13">
        <f t="shared" si="2846"/>
        <v>3.3666669844969921E-7</v>
      </c>
      <c r="BF2382" s="13">
        <f t="shared" si="2847"/>
        <v>1.3781005712761116E-7</v>
      </c>
      <c r="BG2382" s="13">
        <f t="shared" si="2848"/>
        <v>3.7607148619032895E-8</v>
      </c>
      <c r="BH2382" s="13">
        <f t="shared" si="2849"/>
        <v>7.6969942727641296E-9</v>
      </c>
      <c r="BI2382" s="13">
        <f t="shared" si="2850"/>
        <v>1.2602650934291939E-9</v>
      </c>
      <c r="BJ2382" s="14">
        <f t="shared" si="2851"/>
        <v>0.45626228177758876</v>
      </c>
      <c r="BK2382" s="14">
        <f t="shared" si="2852"/>
        <v>0.4107651286923148</v>
      </c>
      <c r="BL2382" s="14">
        <f t="shared" si="2853"/>
        <v>0.13136095150882454</v>
      </c>
      <c r="BM2382" s="14">
        <f t="shared" si="2854"/>
        <v>0.10574940864071644</v>
      </c>
      <c r="BN2382" s="14">
        <f t="shared" si="2855"/>
        <v>0.89422655508590276</v>
      </c>
    </row>
    <row r="2383" spans="1:66" x14ac:dyDescent="0.25">
      <c r="A2383" t="s">
        <v>143</v>
      </c>
      <c r="B2383" t="s">
        <v>149</v>
      </c>
      <c r="C2383" t="s">
        <v>145</v>
      </c>
      <c r="D2383" t="s">
        <v>547</v>
      </c>
      <c r="E2383" s="10">
        <f>VLOOKUP(A2383,home!$A$2:$E$405,3,FALSE)</f>
        <v>1.20588235294118</v>
      </c>
      <c r="F2383" s="10">
        <f>VLOOKUP(B2383,home!$B$2:$E$405,3,FALSE)</f>
        <v>0.92</v>
      </c>
      <c r="G2383" s="10">
        <f>VLOOKUP(C2383,away!$B$2:$E$405,4,FALSE)</f>
        <v>1.1399999999999999</v>
      </c>
      <c r="H2383" s="10">
        <f>VLOOKUP(A2383,away!$A$2:$E$405,3,FALSE)</f>
        <v>0.98823529411764699</v>
      </c>
      <c r="I2383" s="10">
        <f>VLOOKUP(C2383,away!$B$2:$E$405,3,FALSE)</f>
        <v>0.31</v>
      </c>
      <c r="J2383" s="10">
        <f>VLOOKUP(B2383,home!$B$2:$E$405,4,FALSE)</f>
        <v>1.24</v>
      </c>
      <c r="K2383" s="12">
        <f t="shared" si="2800"/>
        <v>1.2647294117647094</v>
      </c>
      <c r="L2383" s="12">
        <f t="shared" si="2801"/>
        <v>0.37987764705882349</v>
      </c>
      <c r="M2383" s="13">
        <f t="shared" si="2802"/>
        <v>0.19308842028004772</v>
      </c>
      <c r="N2383" s="13">
        <f t="shared" si="2803"/>
        <v>0.24420460419936171</v>
      </c>
      <c r="O2383" s="13">
        <f t="shared" si="2804"/>
        <v>7.3349974770289747E-2</v>
      </c>
      <c r="P2383" s="13">
        <f t="shared" si="2805"/>
        <v>9.276787044418483E-2</v>
      </c>
      <c r="Q2383" s="13">
        <f t="shared" si="2806"/>
        <v>0.15442637270964624</v>
      </c>
      <c r="R2383" s="13">
        <f t="shared" si="2807"/>
        <v>1.3932007913780868E-2</v>
      </c>
      <c r="S2383" s="13">
        <f t="shared" si="2808"/>
        <v>1.1142405347595988E-2</v>
      </c>
      <c r="T2383" s="13">
        <f t="shared" si="2809"/>
        <v>5.8663127108769336E-2</v>
      </c>
      <c r="U2383" s="13">
        <f t="shared" si="2810"/>
        <v>1.7620220173497351E-2</v>
      </c>
      <c r="V2383" s="13">
        <f t="shared" si="2811"/>
        <v>5.9480937065182799E-4</v>
      </c>
      <c r="W2383" s="13">
        <f t="shared" si="2812"/>
        <v>6.5102525172676257E-2</v>
      </c>
      <c r="X2383" s="13">
        <f t="shared" si="2813"/>
        <v>2.4730994080184088E-2</v>
      </c>
      <c r="Y2383" s="13">
        <f t="shared" si="2814"/>
        <v>4.6973759203030119E-3</v>
      </c>
      <c r="Z2383" s="13">
        <f t="shared" si="2815"/>
        <v>1.7641527950306617E-3</v>
      </c>
      <c r="AA2383" s="13">
        <f t="shared" si="2816"/>
        <v>2.2311759267221965E-3</v>
      </c>
      <c r="AB2383" s="13">
        <f t="shared" si="2817"/>
        <v>1.4109169086734723E-3</v>
      </c>
      <c r="AC2383" s="13">
        <f t="shared" si="2818"/>
        <v>1.7860728829435424E-5</v>
      </c>
      <c r="AD2383" s="13">
        <f t="shared" si="2819"/>
        <v>2.0584269591509007E-2</v>
      </c>
      <c r="AE2383" s="13">
        <f t="shared" si="2820"/>
        <v>7.8195038988469311E-3</v>
      </c>
      <c r="AF2383" s="13">
        <f t="shared" si="2821"/>
        <v>1.4852273711306345E-3</v>
      </c>
      <c r="AG2383" s="13">
        <f t="shared" si="2822"/>
        <v>1.8806822636415583E-4</v>
      </c>
      <c r="AH2383" s="13">
        <f t="shared" si="2823"/>
        <v>1.6754055320712368E-4</v>
      </c>
      <c r="AI2383" s="13">
        <f t="shared" si="2824"/>
        <v>2.1189346530437947E-4</v>
      </c>
      <c r="AJ2383" s="13">
        <f t="shared" si="2825"/>
        <v>1.3399394886559688E-4</v>
      </c>
      <c r="AK2383" s="13">
        <f t="shared" si="2826"/>
        <v>5.6488696042939003E-5</v>
      </c>
      <c r="AL2383" s="13">
        <f t="shared" si="2827"/>
        <v>3.4324208063532286E-7</v>
      </c>
      <c r="AM2383" s="13">
        <f t="shared" si="2828"/>
        <v>5.20670623441507E-3</v>
      </c>
      <c r="AN2383" s="13">
        <f t="shared" si="2829"/>
        <v>1.9779113132561039E-3</v>
      </c>
      <c r="AO2383" s="13">
        <f t="shared" si="2830"/>
        <v>3.7568214788537822E-4</v>
      </c>
      <c r="AP2383" s="13">
        <f t="shared" si="2831"/>
        <v>4.7571083460234149E-5</v>
      </c>
      <c r="AQ2383" s="13">
        <f t="shared" si="2832"/>
        <v>4.5177978132281659E-6</v>
      </c>
      <c r="AR2383" s="13">
        <f t="shared" si="2833"/>
        <v>1.2728982227851158E-5</v>
      </c>
      <c r="AS2383" s="13">
        <f t="shared" si="2834"/>
        <v>1.6098718205393633E-5</v>
      </c>
      <c r="AT2383" s="13">
        <f t="shared" si="2835"/>
        <v>1.0180261203036657E-5</v>
      </c>
      <c r="AU2383" s="13">
        <f t="shared" si="2836"/>
        <v>4.2917585876425498E-6</v>
      </c>
      <c r="AV2383" s="13">
        <f t="shared" si="2837"/>
        <v>1.3569783284963253E-6</v>
      </c>
      <c r="AW2383" s="13">
        <f t="shared" si="2838"/>
        <v>4.5807794545898778E-9</v>
      </c>
      <c r="AX2383" s="13">
        <f t="shared" si="2839"/>
        <v>1.0975124188472372E-3</v>
      </c>
      <c r="AY2383" s="13">
        <f t="shared" si="2840"/>
        <v>4.1692043528952647E-4</v>
      </c>
      <c r="AZ2383" s="13">
        <f t="shared" si="2841"/>
        <v>7.9189376984262902E-5</v>
      </c>
      <c r="BA2383" s="13">
        <f t="shared" si="2842"/>
        <v>1.0027424733611982E-5</v>
      </c>
      <c r="BB2383" s="13">
        <f t="shared" si="2843"/>
        <v>9.5229862846599229E-7</v>
      </c>
      <c r="BC2383" s="13">
        <f t="shared" si="2844"/>
        <v>7.2351392455801217E-8</v>
      </c>
      <c r="BD2383" s="13">
        <f t="shared" si="2845"/>
        <v>8.0590930302827942E-7</v>
      </c>
      <c r="BE2383" s="13">
        <f t="shared" si="2846"/>
        <v>1.0192571987546626E-6</v>
      </c>
      <c r="BF2383" s="13">
        <f t="shared" si="2847"/>
        <v>6.4454227870896518E-7</v>
      </c>
      <c r="BG2383" s="13">
        <f t="shared" si="2848"/>
        <v>2.7172385900302515E-7</v>
      </c>
      <c r="BH2383" s="13">
        <f t="shared" si="2849"/>
        <v>8.5914289089833191E-8</v>
      </c>
      <c r="BI2383" s="13">
        <f t="shared" si="2850"/>
        <v>2.173166566055356E-8</v>
      </c>
      <c r="BJ2383" s="14">
        <f t="shared" si="2851"/>
        <v>0.59111913116149706</v>
      </c>
      <c r="BK2383" s="14">
        <f t="shared" si="2852"/>
        <v>0.29802862984867995</v>
      </c>
      <c r="BL2383" s="14">
        <f t="shared" si="2853"/>
        <v>0.1091617181335303</v>
      </c>
      <c r="BM2383" s="14">
        <f t="shared" si="2854"/>
        <v>0.22788746576691674</v>
      </c>
      <c r="BN2383" s="14">
        <f t="shared" si="2855"/>
        <v>0.77176925031731114</v>
      </c>
    </row>
    <row r="2384" spans="1:66" x14ac:dyDescent="0.25">
      <c r="A2384" t="s">
        <v>143</v>
      </c>
      <c r="B2384" t="s">
        <v>329</v>
      </c>
      <c r="C2384" t="s">
        <v>161</v>
      </c>
      <c r="D2384" t="s">
        <v>547</v>
      </c>
      <c r="E2384" s="10">
        <f>VLOOKUP(A2384,home!$A$2:$E$405,3,FALSE)</f>
        <v>1.20588235294118</v>
      </c>
      <c r="F2384" s="10">
        <f>VLOOKUP(B2384,home!$B$2:$E$405,3,FALSE)</f>
        <v>1.1100000000000001</v>
      </c>
      <c r="G2384" s="10">
        <f>VLOOKUP(C2384,away!$B$2:$E$405,4,FALSE)</f>
        <v>0.83</v>
      </c>
      <c r="H2384" s="10">
        <f>VLOOKUP(A2384,away!$A$2:$E$405,3,FALSE)</f>
        <v>0.98823529411764699</v>
      </c>
      <c r="I2384" s="10">
        <f>VLOOKUP(C2384,away!$B$2:$E$405,3,FALSE)</f>
        <v>0.92</v>
      </c>
      <c r="J2384" s="10">
        <f>VLOOKUP(B2384,home!$B$2:$E$405,4,FALSE)</f>
        <v>1.35</v>
      </c>
      <c r="K2384" s="12">
        <f t="shared" si="2800"/>
        <v>1.1109794117647092</v>
      </c>
      <c r="L2384" s="12">
        <f t="shared" si="2801"/>
        <v>1.2273882352941177</v>
      </c>
      <c r="M2384" s="13">
        <f t="shared" si="2802"/>
        <v>9.6485007340095783E-2</v>
      </c>
      <c r="N2384" s="13">
        <f t="shared" si="2803"/>
        <v>0.10719285669881326</v>
      </c>
      <c r="O2384" s="13">
        <f t="shared" si="2804"/>
        <v>0.11842456289150015</v>
      </c>
      <c r="P2384" s="13">
        <f t="shared" si="2805"/>
        <v>0.13156725121969165</v>
      </c>
      <c r="Q2384" s="13">
        <f t="shared" si="2806"/>
        <v>5.9544528440313174E-2</v>
      </c>
      <c r="R2384" s="13">
        <f t="shared" si="2807"/>
        <v>7.2676457631437832E-2</v>
      </c>
      <c r="S2384" s="13">
        <f t="shared" si="2808"/>
        <v>4.485137657835897E-2</v>
      </c>
      <c r="T2384" s="13">
        <f t="shared" si="2809"/>
        <v>7.3084253683776385E-2</v>
      </c>
      <c r="U2384" s="13">
        <f t="shared" si="2810"/>
        <v>8.0742048148517612E-2</v>
      </c>
      <c r="V2384" s="13">
        <f t="shared" si="2811"/>
        <v>6.7954971479937008E-3</v>
      </c>
      <c r="W2384" s="13">
        <f t="shared" si="2812"/>
        <v>2.2050915060142048E-2</v>
      </c>
      <c r="X2384" s="13">
        <f t="shared" si="2813"/>
        <v>2.7065033722288228E-2</v>
      </c>
      <c r="Y2384" s="13">
        <f t="shared" si="2814"/>
        <v>1.6609651989287572E-2</v>
      </c>
      <c r="Z2384" s="13">
        <f t="shared" si="2815"/>
        <v>2.9734076359892728E-2</v>
      </c>
      <c r="AA2384" s="13">
        <f t="shared" si="2816"/>
        <v>3.303394666368057E-2</v>
      </c>
      <c r="AB2384" s="13">
        <f t="shared" si="2817"/>
        <v>1.8350017316341311E-2</v>
      </c>
      <c r="AC2384" s="13">
        <f t="shared" si="2818"/>
        <v>5.7914754392963301E-4</v>
      </c>
      <c r="AD2384" s="13">
        <f t="shared" si="2819"/>
        <v>6.1245281605975463E-3</v>
      </c>
      <c r="AE2384" s="13">
        <f t="shared" si="2820"/>
        <v>7.5171738110449511E-3</v>
      </c>
      <c r="AF2384" s="13">
        <f t="shared" si="2821"/>
        <v>4.6132453491688112E-3</v>
      </c>
      <c r="AG2384" s="13">
        <f t="shared" si="2822"/>
        <v>1.8874143560317009E-3</v>
      </c>
      <c r="AH2384" s="13">
        <f t="shared" si="2823"/>
        <v>9.123813877867315E-3</v>
      </c>
      <c r="AI2384" s="13">
        <f t="shared" si="2824"/>
        <v>1.013636937508372E-2</v>
      </c>
      <c r="AJ2384" s="13">
        <f t="shared" si="2825"/>
        <v>5.6306488428801635E-3</v>
      </c>
      <c r="AK2384" s="13">
        <f t="shared" si="2826"/>
        <v>2.0851783131055485E-3</v>
      </c>
      <c r="AL2384" s="13">
        <f t="shared" si="2827"/>
        <v>3.1589094515741457E-5</v>
      </c>
      <c r="AM2384" s="13">
        <f t="shared" si="2828"/>
        <v>1.3608449386394109E-3</v>
      </c>
      <c r="AN2384" s="13">
        <f t="shared" si="2829"/>
        <v>1.6702850677455584E-3</v>
      </c>
      <c r="AO2384" s="13">
        <f t="shared" si="2830"/>
        <v>1.0250441208691688E-3</v>
      </c>
      <c r="AP2384" s="13">
        <f t="shared" si="2831"/>
        <v>4.1937569820407305E-4</v>
      </c>
      <c r="AQ2384" s="13">
        <f t="shared" si="2832"/>
        <v>1.2868419953598388E-4</v>
      </c>
      <c r="AR2384" s="13">
        <f t="shared" si="2833"/>
        <v>2.2396923629415082E-3</v>
      </c>
      <c r="AS2384" s="13">
        <f t="shared" si="2834"/>
        <v>2.4882521039146679E-3</v>
      </c>
      <c r="AT2384" s="13">
        <f t="shared" si="2835"/>
        <v>1.3821984293647092E-3</v>
      </c>
      <c r="AU2384" s="13">
        <f t="shared" si="2836"/>
        <v>5.1186466599923667E-4</v>
      </c>
      <c r="AV2384" s="13">
        <f t="shared" si="2837"/>
        <v>1.4216777638374287E-4</v>
      </c>
      <c r="AW2384" s="13">
        <f t="shared" si="2838"/>
        <v>1.1965273870378844E-6</v>
      </c>
      <c r="AX2384" s="13">
        <f t="shared" si="2839"/>
        <v>2.5197845157209903E-4</v>
      </c>
      <c r="AY2384" s="13">
        <f t="shared" si="2840"/>
        <v>3.092753870072229E-4</v>
      </c>
      <c r="AZ2384" s="13">
        <f t="shared" si="2841"/>
        <v>1.8980048573935036E-4</v>
      </c>
      <c r="BA2384" s="13">
        <f t="shared" si="2842"/>
        <v>7.7652961083195851E-5</v>
      </c>
      <c r="BB2384" s="13">
        <f t="shared" si="2843"/>
        <v>2.3827582717316627E-5</v>
      </c>
      <c r="BC2384" s="13">
        <f t="shared" si="2844"/>
        <v>5.8491389405463717E-6</v>
      </c>
      <c r="BD2384" s="13">
        <f t="shared" si="2845"/>
        <v>4.5816200949208103E-4</v>
      </c>
      <c r="BE2384" s="13">
        <f t="shared" si="2846"/>
        <v>5.0900855979844927E-4</v>
      </c>
      <c r="BF2384" s="13">
        <f t="shared" si="2847"/>
        <v>2.8274901517404155E-4</v>
      </c>
      <c r="BG2384" s="13">
        <f t="shared" si="2848"/>
        <v>1.0470944485170253E-4</v>
      </c>
      <c r="BH2384" s="13">
        <f t="shared" si="2849"/>
        <v>2.9082509361888446E-5</v>
      </c>
      <c r="BI2384" s="13">
        <f t="shared" si="2850"/>
        <v>6.4620138287024909E-6</v>
      </c>
      <c r="BJ2384" s="14">
        <f t="shared" si="2851"/>
        <v>0.33115221930351757</v>
      </c>
      <c r="BK2384" s="14">
        <f t="shared" si="2852"/>
        <v>0.28061914431159268</v>
      </c>
      <c r="BL2384" s="14">
        <f t="shared" si="2853"/>
        <v>0.358357391951525</v>
      </c>
      <c r="BM2384" s="14">
        <f t="shared" si="2854"/>
        <v>0.41366408884505607</v>
      </c>
      <c r="BN2384" s="14">
        <f t="shared" si="2855"/>
        <v>0.58589066422185188</v>
      </c>
    </row>
    <row r="2385" spans="1:66" x14ac:dyDescent="0.25">
      <c r="A2385" t="s">
        <v>143</v>
      </c>
      <c r="B2385" t="s">
        <v>155</v>
      </c>
      <c r="C2385" t="s">
        <v>151</v>
      </c>
      <c r="D2385" t="s">
        <v>547</v>
      </c>
      <c r="E2385" s="10">
        <f>VLOOKUP(A2385,home!$A$2:$E$405,3,FALSE)</f>
        <v>1.20588235294118</v>
      </c>
      <c r="F2385" s="10">
        <f>VLOOKUP(B2385,home!$B$2:$E$405,3,FALSE)</f>
        <v>0.55000000000000004</v>
      </c>
      <c r="G2385" s="10">
        <f>VLOOKUP(C2385,away!$B$2:$E$405,4,FALSE)</f>
        <v>0.52</v>
      </c>
      <c r="H2385" s="10">
        <f>VLOOKUP(A2385,away!$A$2:$E$405,3,FALSE)</f>
        <v>0.98823529411764699</v>
      </c>
      <c r="I2385" s="10">
        <f>VLOOKUP(C2385,away!$B$2:$E$405,3,FALSE)</f>
        <v>0.83</v>
      </c>
      <c r="J2385" s="10">
        <f>VLOOKUP(B2385,home!$B$2:$E$405,4,FALSE)</f>
        <v>1.01</v>
      </c>
      <c r="K2385" s="12">
        <f t="shared" si="2800"/>
        <v>0.34488235294117753</v>
      </c>
      <c r="L2385" s="12">
        <f t="shared" si="2801"/>
        <v>0.82843764705882339</v>
      </c>
      <c r="M2385" s="13">
        <f t="shared" si="2802"/>
        <v>0.30933823162339308</v>
      </c>
      <c r="N2385" s="13">
        <f t="shared" si="2803"/>
        <v>0.10668529717693878</v>
      </c>
      <c r="O2385" s="13">
        <f t="shared" si="2804"/>
        <v>0.25626743675142111</v>
      </c>
      <c r="P2385" s="13">
        <f t="shared" si="2805"/>
        <v>8.8382116569034497E-2</v>
      </c>
      <c r="Q2385" s="13">
        <f t="shared" si="2806"/>
        <v>1.8396938157305705E-2</v>
      </c>
      <c r="R2385" s="13">
        <f t="shared" si="2807"/>
        <v>0.10615079616007156</v>
      </c>
      <c r="S2385" s="13">
        <f t="shared" si="2808"/>
        <v>6.3129915175926801E-3</v>
      </c>
      <c r="T2385" s="13">
        <f t="shared" si="2809"/>
        <v>1.5240716160125024E-2</v>
      </c>
      <c r="U2385" s="13">
        <f t="shared" si="2810"/>
        <v>3.6609536346264793E-2</v>
      </c>
      <c r="V2385" s="13">
        <f t="shared" si="2811"/>
        <v>2.0041189551969874E-4</v>
      </c>
      <c r="W2385" s="13">
        <f t="shared" si="2812"/>
        <v>2.1149264395349744E-3</v>
      </c>
      <c r="X2385" s="13">
        <f t="shared" si="2813"/>
        <v>1.7520846832708491E-3</v>
      </c>
      <c r="Y2385" s="13">
        <f t="shared" si="2814"/>
        <v>7.2574645622835304E-4</v>
      </c>
      <c r="Z2385" s="13">
        <f t="shared" si="2815"/>
        <v>2.9313105268090157E-2</v>
      </c>
      <c r="AA2385" s="13">
        <f t="shared" si="2816"/>
        <v>1.010957271687136E-2</v>
      </c>
      <c r="AB2385" s="13">
        <f t="shared" si="2817"/>
        <v>1.7433066129122637E-3</v>
      </c>
      <c r="AC2385" s="13">
        <f t="shared" si="2818"/>
        <v>3.5787743198373531E-6</v>
      </c>
      <c r="AD2385" s="13">
        <f t="shared" si="2819"/>
        <v>1.8235020169108223E-4</v>
      </c>
      <c r="AE2385" s="13">
        <f t="shared" si="2820"/>
        <v>1.5106577202966205E-4</v>
      </c>
      <c r="AF2385" s="13">
        <f t="shared" si="2821"/>
        <v>6.2574286365688921E-5</v>
      </c>
      <c r="AG2385" s="13">
        <f t="shared" si="2822"/>
        <v>1.727963152105878E-5</v>
      </c>
      <c r="AH2385" s="13">
        <f t="shared" si="2823"/>
        <v>6.071019989071052E-3</v>
      </c>
      <c r="AI2385" s="13">
        <f t="shared" si="2824"/>
        <v>2.0937876585837463E-3</v>
      </c>
      <c r="AJ2385" s="13">
        <f t="shared" si="2825"/>
        <v>3.6105520712578066E-4</v>
      </c>
      <c r="AK2385" s="13">
        <f t="shared" si="2826"/>
        <v>4.1507189791734487E-5</v>
      </c>
      <c r="AL2385" s="13">
        <f t="shared" si="2827"/>
        <v>4.0900169041531799E-8</v>
      </c>
      <c r="AM2385" s="13">
        <f t="shared" si="2828"/>
        <v>1.2577873323703754E-5</v>
      </c>
      <c r="AN2385" s="13">
        <f t="shared" si="2829"/>
        <v>1.0419983781293081E-5</v>
      </c>
      <c r="AO2385" s="13">
        <f t="shared" si="2830"/>
        <v>4.3161534230827708E-6</v>
      </c>
      <c r="AP2385" s="13">
        <f t="shared" si="2831"/>
        <v>1.1918879953878589E-6</v>
      </c>
      <c r="AQ2385" s="13">
        <f t="shared" si="2832"/>
        <v>2.4685122161419386E-7</v>
      </c>
      <c r="AR2385" s="13">
        <f t="shared" si="2833"/>
        <v>1.0058923029986214E-3</v>
      </c>
      <c r="AS2385" s="13">
        <f t="shared" si="2834"/>
        <v>3.4691450426358448E-4</v>
      </c>
      <c r="AT2385" s="13">
        <f t="shared" si="2835"/>
        <v>5.9822345249923584E-5</v>
      </c>
      <c r="AU2385" s="13">
        <f t="shared" si="2836"/>
        <v>6.8772237294177084E-6</v>
      </c>
      <c r="AV2385" s="13">
        <f t="shared" si="2837"/>
        <v>5.9295827537611971E-7</v>
      </c>
      <c r="AW2385" s="13">
        <f t="shared" si="2838"/>
        <v>3.2460365192345349E-10</v>
      </c>
      <c r="AX2385" s="13">
        <f t="shared" si="2839"/>
        <v>7.2298109114583612E-7</v>
      </c>
      <c r="AY2385" s="13">
        <f t="shared" si="2840"/>
        <v>5.9894475401687716E-7</v>
      </c>
      <c r="AZ2385" s="13">
        <f t="shared" si="2841"/>
        <v>2.4809419136798373E-7</v>
      </c>
      <c r="BA2385" s="13">
        <f t="shared" si="2842"/>
        <v>6.8510189381951303E-8</v>
      </c>
      <c r="BB2385" s="13">
        <f t="shared" si="2843"/>
        <v>1.418910502278453E-8</v>
      </c>
      <c r="BC2385" s="13">
        <f t="shared" si="2844"/>
        <v>2.3509577557892303E-9</v>
      </c>
      <c r="BD2385" s="13">
        <f t="shared" si="2845"/>
        <v>1.388865087817931E-4</v>
      </c>
      <c r="BE2385" s="13">
        <f t="shared" si="2846"/>
        <v>4.7899505940450318E-5</v>
      </c>
      <c r="BF2385" s="13">
        <f t="shared" si="2847"/>
        <v>8.2598471567312076E-6</v>
      </c>
      <c r="BG2385" s="13">
        <f t="shared" si="2848"/>
        <v>9.4955850744931818E-7</v>
      </c>
      <c r="BH2385" s="13">
        <f t="shared" si="2849"/>
        <v>8.1871493076108366E-8</v>
      </c>
      <c r="BI2385" s="13">
        <f t="shared" si="2850"/>
        <v>5.64720663417912E-9</v>
      </c>
      <c r="BJ2385" s="14">
        <f t="shared" si="2851"/>
        <v>0.14535938678504493</v>
      </c>
      <c r="BK2385" s="14">
        <f t="shared" si="2852"/>
        <v>0.40423797022478286</v>
      </c>
      <c r="BL2385" s="14">
        <f t="shared" si="2853"/>
        <v>0.42106420090571656</v>
      </c>
      <c r="BM2385" s="14">
        <f t="shared" si="2854"/>
        <v>0.11475324812531928</v>
      </c>
      <c r="BN2385" s="14">
        <f t="shared" si="2855"/>
        <v>0.88522081643816475</v>
      </c>
    </row>
    <row r="2386" spans="1:66" x14ac:dyDescent="0.25">
      <c r="A2386" t="s">
        <v>143</v>
      </c>
      <c r="B2386" t="s">
        <v>157</v>
      </c>
      <c r="C2386" t="s">
        <v>147</v>
      </c>
      <c r="D2386" t="s">
        <v>547</v>
      </c>
      <c r="E2386" s="10">
        <f>VLOOKUP(A2386,home!$A$2:$E$405,3,FALSE)</f>
        <v>1.20588235294118</v>
      </c>
      <c r="F2386" s="10">
        <f>VLOOKUP(B2386,home!$B$2:$E$405,3,FALSE)</f>
        <v>0.52</v>
      </c>
      <c r="G2386" s="10">
        <f>VLOOKUP(C2386,away!$B$2:$E$405,4,FALSE)</f>
        <v>0.83</v>
      </c>
      <c r="H2386" s="10">
        <f>VLOOKUP(A2386,away!$A$2:$E$405,3,FALSE)</f>
        <v>0.98823529411764699</v>
      </c>
      <c r="I2386" s="10">
        <f>VLOOKUP(C2386,away!$B$2:$E$405,3,FALSE)</f>
        <v>0.93</v>
      </c>
      <c r="J2386" s="10">
        <f>VLOOKUP(B2386,home!$B$2:$E$405,4,FALSE)</f>
        <v>1.77</v>
      </c>
      <c r="K2386" s="12">
        <f t="shared" si="2800"/>
        <v>0.52045882352941319</v>
      </c>
      <c r="L2386" s="12">
        <f t="shared" si="2801"/>
        <v>1.6267341176470587</v>
      </c>
      <c r="M2386" s="13">
        <f t="shared" si="2802"/>
        <v>0.11681159500916145</v>
      </c>
      <c r="N2386" s="13">
        <f t="shared" si="2803"/>
        <v>6.0795625313062436E-2</v>
      </c>
      <c r="O2386" s="13">
        <f t="shared" si="2804"/>
        <v>0.19002140693817382</v>
      </c>
      <c r="P2386" s="13">
        <f t="shared" si="2805"/>
        <v>9.8898317900445801E-2</v>
      </c>
      <c r="Q2386" s="13">
        <f t="shared" si="2806"/>
        <v>1.5820809813085743E-2</v>
      </c>
      <c r="R2386" s="13">
        <f t="shared" si="2807"/>
        <v>0.15455715287481145</v>
      </c>
      <c r="S2386" s="13">
        <f t="shared" si="2808"/>
        <v>2.0933018855642145E-2</v>
      </c>
      <c r="T2386" s="13">
        <f t="shared" si="2809"/>
        <v>2.5736251091751965E-2</v>
      </c>
      <c r="U2386" s="13">
        <f t="shared" si="2810"/>
        <v>8.0440633953280022E-2</v>
      </c>
      <c r="V2386" s="13">
        <f t="shared" si="2811"/>
        <v>1.9692112406772596E-3</v>
      </c>
      <c r="W2386" s="13">
        <f t="shared" si="2812"/>
        <v>2.7446933542004007E-3</v>
      </c>
      <c r="X2386" s="13">
        <f t="shared" si="2813"/>
        <v>4.4648863217569348E-3</v>
      </c>
      <c r="Y2386" s="13">
        <f t="shared" si="2814"/>
        <v>3.631591455508845E-3</v>
      </c>
      <c r="Z2386" s="13">
        <f t="shared" si="2815"/>
        <v>8.3807797902615999E-2</v>
      </c>
      <c r="AA2386" s="13">
        <f t="shared" si="2816"/>
        <v>4.3618507898986338E-2</v>
      </c>
      <c r="AB2386" s="13">
        <f t="shared" si="2817"/>
        <v>1.1350818652607423E-2</v>
      </c>
      <c r="AC2386" s="13">
        <f t="shared" si="2818"/>
        <v>1.0420181279861205E-4</v>
      </c>
      <c r="AD2386" s="13">
        <f t="shared" si="2819"/>
        <v>3.5712496851903478E-4</v>
      </c>
      <c r="AE2386" s="13">
        <f t="shared" si="2820"/>
        <v>5.809473705535457E-4</v>
      </c>
      <c r="AF2386" s="13">
        <f t="shared" si="2821"/>
        <v>4.7252345411840057E-4</v>
      </c>
      <c r="AG2386" s="13">
        <f t="shared" si="2822"/>
        <v>2.5622334140094558E-4</v>
      </c>
      <c r="AH2386" s="13">
        <f t="shared" si="2823"/>
        <v>3.4083251043263756E-2</v>
      </c>
      <c r="AI2386" s="13">
        <f t="shared" si="2824"/>
        <v>1.7738928740034694E-2</v>
      </c>
      <c r="AJ2386" s="13">
        <f t="shared" si="2825"/>
        <v>4.6161909913552766E-3</v>
      </c>
      <c r="AK2386" s="13">
        <f t="shared" si="2826"/>
        <v>8.0084577751594768E-4</v>
      </c>
      <c r="AL2386" s="13">
        <f t="shared" si="2827"/>
        <v>3.5288907773758731E-6</v>
      </c>
      <c r="AM2386" s="13">
        <f t="shared" si="2828"/>
        <v>3.7173768193679131E-5</v>
      </c>
      <c r="AN2386" s="13">
        <f t="shared" si="2829"/>
        <v>6.047183700216091E-5</v>
      </c>
      <c r="AO2386" s="13">
        <f t="shared" si="2830"/>
        <v>4.9185800204103504E-5</v>
      </c>
      <c r="AP2386" s="13">
        <f t="shared" si="2831"/>
        <v>2.6670739765262276E-5</v>
      </c>
      <c r="AQ2386" s="13">
        <f t="shared" si="2832"/>
        <v>1.084655057975956E-5</v>
      </c>
      <c r="AR2386" s="13">
        <f t="shared" si="2833"/>
        <v>1.1088877462481373E-2</v>
      </c>
      <c r="AS2386" s="13">
        <f t="shared" si="2834"/>
        <v>5.7713041183848797E-3</v>
      </c>
      <c r="AT2386" s="13">
        <f t="shared" si="2835"/>
        <v>1.5018630758425258E-3</v>
      </c>
      <c r="AU2386" s="13">
        <f t="shared" si="2836"/>
        <v>2.6055262985175565E-4</v>
      </c>
      <c r="AV2386" s="13">
        <f t="shared" si="2837"/>
        <v>3.3901728800034841E-5</v>
      </c>
      <c r="AW2386" s="13">
        <f t="shared" si="2838"/>
        <v>8.2992465561863356E-8</v>
      </c>
      <c r="AX2386" s="13">
        <f t="shared" si="2839"/>
        <v>3.2245692767062251E-6</v>
      </c>
      <c r="AY2386" s="13">
        <f t="shared" si="2840"/>
        <v>5.2455168571345152E-6</v>
      </c>
      <c r="AZ2386" s="13">
        <f t="shared" si="2841"/>
        <v>4.2665306180967443E-6</v>
      </c>
      <c r="BA2386" s="13">
        <f t="shared" si="2842"/>
        <v>2.3135036401479229E-6</v>
      </c>
      <c r="BB2386" s="13">
        <f t="shared" si="2843"/>
        <v>9.4086382568232212E-7</v>
      </c>
      <c r="BC2386" s="13">
        <f t="shared" si="2844"/>
        <v>3.0610705705947373E-7</v>
      </c>
      <c r="BD2386" s="13">
        <f t="shared" si="2845"/>
        <v>3.0064425491043273E-3</v>
      </c>
      <c r="BE2386" s="13">
        <f t="shared" si="2846"/>
        <v>1.5647295521156082E-3</v>
      </c>
      <c r="BF2386" s="13">
        <f t="shared" si="2847"/>
        <v>4.071886509178975E-4</v>
      </c>
      <c r="BG2386" s="13">
        <f t="shared" si="2848"/>
        <v>7.0641642070419283E-5</v>
      </c>
      <c r="BH2386" s="13">
        <f t="shared" si="2849"/>
        <v>9.1915164810390778E-6</v>
      </c>
      <c r="BI2386" s="13">
        <f t="shared" si="2850"/>
        <v>9.5676117083456257E-7</v>
      </c>
      <c r="BJ2386" s="14">
        <f t="shared" si="2851"/>
        <v>0.11506132227097803</v>
      </c>
      <c r="BK2386" s="14">
        <f t="shared" si="2852"/>
        <v>0.23872511922635975</v>
      </c>
      <c r="BL2386" s="14">
        <f t="shared" si="2853"/>
        <v>0.5609433865572494</v>
      </c>
      <c r="BM2386" s="14">
        <f t="shared" si="2854"/>
        <v>0.36162755558407095</v>
      </c>
      <c r="BN2386" s="14">
        <f t="shared" si="2855"/>
        <v>0.63690490784874065</v>
      </c>
    </row>
    <row r="2387" spans="1:66" x14ac:dyDescent="0.25">
      <c r="A2387" t="s">
        <v>143</v>
      </c>
      <c r="B2387" t="s">
        <v>140</v>
      </c>
      <c r="C2387" t="s">
        <v>153</v>
      </c>
      <c r="D2387" t="s">
        <v>547</v>
      </c>
      <c r="E2387" s="10">
        <f>VLOOKUP(A2387,home!$A$2:$E$405,3,FALSE)</f>
        <v>1.20588235294118</v>
      </c>
      <c r="F2387" s="10">
        <f>VLOOKUP(B2387,home!$B$2:$E$405,3,FALSE)</f>
        <v>0.83</v>
      </c>
      <c r="G2387" s="10">
        <f>VLOOKUP(C2387,away!$B$2:$E$405,4,FALSE)</f>
        <v>1.01</v>
      </c>
      <c r="H2387" s="10">
        <f>VLOOKUP(A2387,away!$A$2:$E$405,3,FALSE)</f>
        <v>0.98823529411764699</v>
      </c>
      <c r="I2387" s="10">
        <f>VLOOKUP(C2387,away!$B$2:$E$405,3,FALSE)</f>
        <v>0.74</v>
      </c>
      <c r="J2387" s="10">
        <f>VLOOKUP(B2387,home!$B$2:$E$405,4,FALSE)</f>
        <v>1.26</v>
      </c>
      <c r="K2387" s="12">
        <f t="shared" si="2800"/>
        <v>1.010891176470591</v>
      </c>
      <c r="L2387" s="12">
        <f t="shared" si="2801"/>
        <v>0.921430588235294</v>
      </c>
      <c r="M2387" s="13">
        <f t="shared" si="2802"/>
        <v>0.14481158943397737</v>
      </c>
      <c r="N2387" s="13">
        <f t="shared" si="2803"/>
        <v>0.14638875800948958</v>
      </c>
      <c r="O2387" s="13">
        <f t="shared" si="2804"/>
        <v>0.13343382803543763</v>
      </c>
      <c r="P2387" s="13">
        <f t="shared" si="2805"/>
        <v>0.13488707940371808</v>
      </c>
      <c r="Q2387" s="13">
        <f t="shared" si="2806"/>
        <v>7.3991551903140773E-2</v>
      </c>
      <c r="R2387" s="13">
        <f t="shared" si="2807"/>
        <v>6.1475005328590182E-2</v>
      </c>
      <c r="S2387" s="13">
        <f t="shared" si="2808"/>
        <v>3.1410683808494849E-2</v>
      </c>
      <c r="T2387" s="13">
        <f t="shared" si="2809"/>
        <v>6.8178079194553293E-2</v>
      </c>
      <c r="U2387" s="13">
        <f t="shared" si="2810"/>
        <v>6.2144540460154385E-2</v>
      </c>
      <c r="V2387" s="13">
        <f t="shared" si="2811"/>
        <v>3.2508872909061512E-3</v>
      </c>
      <c r="W2387" s="13">
        <f t="shared" si="2812"/>
        <v>2.4932468984083599E-2</v>
      </c>
      <c r="X2387" s="13">
        <f t="shared" si="2813"/>
        <v>2.297353956216237E-2</v>
      </c>
      <c r="Y2387" s="13">
        <f t="shared" si="2814"/>
        <v>1.0584261036305036E-2</v>
      </c>
      <c r="Z2387" s="13">
        <f t="shared" si="2815"/>
        <v>1.8881650107230231E-2</v>
      </c>
      <c r="AA2387" s="13">
        <f t="shared" si="2816"/>
        <v>1.9087293490604031E-2</v>
      </c>
      <c r="AB2387" s="13">
        <f t="shared" si="2817"/>
        <v>9.6475882861780798E-3</v>
      </c>
      <c r="AC2387" s="13">
        <f t="shared" si="2818"/>
        <v>1.8925569677078507E-4</v>
      </c>
      <c r="AD2387" s="13">
        <f t="shared" si="2819"/>
        <v>6.3010032259091971E-3</v>
      </c>
      <c r="AE2387" s="13">
        <f t="shared" si="2820"/>
        <v>5.8059371089219962E-3</v>
      </c>
      <c r="AF2387" s="13">
        <f t="shared" si="2821"/>
        <v>2.6748840227655587E-3</v>
      </c>
      <c r="AG2387" s="13">
        <f t="shared" si="2822"/>
        <v>8.2157331951935295E-4</v>
      </c>
      <c r="AH2387" s="13">
        <f t="shared" si="2823"/>
        <v>4.3495324912895374E-3</v>
      </c>
      <c r="AI2387" s="13">
        <f t="shared" si="2824"/>
        <v>4.3969040172167411E-3</v>
      </c>
      <c r="AJ2387" s="13">
        <f t="shared" si="2825"/>
        <v>2.2223957373962494E-3</v>
      </c>
      <c r="AK2387" s="13">
        <f t="shared" si="2826"/>
        <v>7.4886674718657384E-4</v>
      </c>
      <c r="AL2387" s="13">
        <f t="shared" si="2827"/>
        <v>7.0514102628686942E-6</v>
      </c>
      <c r="AM2387" s="13">
        <f t="shared" si="2828"/>
        <v>1.2739257127968677E-3</v>
      </c>
      <c r="AN2387" s="13">
        <f t="shared" si="2829"/>
        <v>1.173834118910484E-3</v>
      </c>
      <c r="AO2387" s="13">
        <f t="shared" si="2830"/>
        <v>5.4080333133917264E-4</v>
      </c>
      <c r="AP2387" s="13">
        <f t="shared" si="2831"/>
        <v>1.6610424390515351E-4</v>
      </c>
      <c r="AQ2387" s="13">
        <f t="shared" si="2832"/>
        <v>3.8263382792476078E-5</v>
      </c>
      <c r="AR2387" s="13">
        <f t="shared" si="2833"/>
        <v>8.0155845639948869E-4</v>
      </c>
      <c r="AS2387" s="13">
        <f t="shared" si="2834"/>
        <v>8.1028837099963015E-4</v>
      </c>
      <c r="AT2387" s="13">
        <f t="shared" si="2835"/>
        <v>4.0955668232012731E-4</v>
      </c>
      <c r="AU2387" s="13">
        <f t="shared" si="2836"/>
        <v>1.3800574547399524E-4</v>
      </c>
      <c r="AV2387" s="13">
        <f t="shared" si="2837"/>
        <v>3.4877197600476995E-5</v>
      </c>
      <c r="AW2387" s="13">
        <f t="shared" si="2838"/>
        <v>1.8244859094985313E-7</v>
      </c>
      <c r="AX2387" s="13">
        <f t="shared" si="2839"/>
        <v>2.1463337709089355E-4</v>
      </c>
      <c r="AY2387" s="13">
        <f t="shared" si="2840"/>
        <v>1.977697589077897E-4</v>
      </c>
      <c r="AZ2387" s="13">
        <f t="shared" si="2841"/>
        <v>9.1115552642778461E-5</v>
      </c>
      <c r="BA2387" s="13">
        <f t="shared" si="2842"/>
        <v>2.7985552423006428E-5</v>
      </c>
      <c r="BB2387" s="13">
        <f t="shared" si="2843"/>
        <v>6.4466860078051152E-6</v>
      </c>
      <c r="BC2387" s="13">
        <f t="shared" si="2844"/>
        <v>1.1880347360680217E-6</v>
      </c>
      <c r="BD2387" s="13">
        <f t="shared" si="2845"/>
        <v>1.2309674666419244E-4</v>
      </c>
      <c r="BE2387" s="13">
        <f t="shared" si="2846"/>
        <v>1.2443741505506782E-4</v>
      </c>
      <c r="BF2387" s="13">
        <f t="shared" si="2847"/>
        <v>6.2896342450988359E-5</v>
      </c>
      <c r="BG2387" s="13">
        <f t="shared" si="2848"/>
        <v>2.119378587199227E-5</v>
      </c>
      <c r="BH2387" s="13">
        <f t="shared" si="2849"/>
        <v>5.3561527835010141E-6</v>
      </c>
      <c r="BI2387" s="13">
        <f t="shared" si="2850"/>
        <v>1.0828975177339143E-6</v>
      </c>
      <c r="BJ2387" s="14">
        <f t="shared" si="2851"/>
        <v>0.36638412611840337</v>
      </c>
      <c r="BK2387" s="14">
        <f t="shared" si="2852"/>
        <v>0.31475431680303795</v>
      </c>
      <c r="BL2387" s="14">
        <f t="shared" si="2853"/>
        <v>0.30003830438719065</v>
      </c>
      <c r="BM2387" s="14">
        <f t="shared" si="2854"/>
        <v>0.30487299799119166</v>
      </c>
      <c r="BN2387" s="14">
        <f t="shared" si="2855"/>
        <v>0.69498781211435368</v>
      </c>
    </row>
    <row r="2388" spans="1:66" x14ac:dyDescent="0.25">
      <c r="A2388" t="s">
        <v>143</v>
      </c>
      <c r="B2388" t="s">
        <v>159</v>
      </c>
      <c r="C2388" t="s">
        <v>148</v>
      </c>
      <c r="D2388" t="s">
        <v>547</v>
      </c>
      <c r="E2388" s="10">
        <f>VLOOKUP(A2388,home!$A$2:$E$405,3,FALSE)</f>
        <v>1.20588235294118</v>
      </c>
      <c r="F2388" s="10">
        <f>VLOOKUP(B2388,home!$B$2:$E$405,3,FALSE)</f>
        <v>1.1100000000000001</v>
      </c>
      <c r="G2388" s="10">
        <f>VLOOKUP(C2388,away!$B$2:$E$405,4,FALSE)</f>
        <v>0.62</v>
      </c>
      <c r="H2388" s="10">
        <f>VLOOKUP(A2388,away!$A$2:$E$405,3,FALSE)</f>
        <v>0.98823529411764699</v>
      </c>
      <c r="I2388" s="10">
        <f>VLOOKUP(C2388,away!$B$2:$E$405,3,FALSE)</f>
        <v>0.83</v>
      </c>
      <c r="J2388" s="10">
        <f>VLOOKUP(B2388,home!$B$2:$E$405,4,FALSE)</f>
        <v>0.56000000000000005</v>
      </c>
      <c r="K2388" s="12">
        <f t="shared" si="2800"/>
        <v>0.82988823529412015</v>
      </c>
      <c r="L2388" s="12">
        <f t="shared" si="2801"/>
        <v>0.45933176470588233</v>
      </c>
      <c r="M2388" s="13">
        <f t="shared" si="2802"/>
        <v>0.2754855780597098</v>
      </c>
      <c r="N2388" s="13">
        <f t="shared" si="2803"/>
        <v>0.22862224022495314</v>
      </c>
      <c r="O2388" s="13">
        <f t="shared" si="2804"/>
        <v>0.12653927672118659</v>
      </c>
      <c r="P2388" s="13">
        <f t="shared" si="2805"/>
        <v>0.10501345705353989</v>
      </c>
      <c r="Q2388" s="13">
        <f t="shared" si="2806"/>
        <v>9.4865453744637396E-2</v>
      </c>
      <c r="R2388" s="13">
        <f t="shared" si="2807"/>
        <v>2.9061754640474311E-2</v>
      </c>
      <c r="S2388" s="13">
        <f t="shared" si="2808"/>
        <v>1.0007625662300054E-2</v>
      </c>
      <c r="T2388" s="13">
        <f t="shared" si="2809"/>
        <v>4.3574716278148545E-2</v>
      </c>
      <c r="U2388" s="13">
        <f t="shared" si="2810"/>
        <v>2.4118008273133932E-2</v>
      </c>
      <c r="V2388" s="13">
        <f t="shared" si="2811"/>
        <v>4.238719036876072E-4</v>
      </c>
      <c r="W2388" s="13">
        <f t="shared" si="2812"/>
        <v>2.6242574666171036E-2</v>
      </c>
      <c r="X2388" s="13">
        <f t="shared" si="2813"/>
        <v>1.2054048131838224E-2</v>
      </c>
      <c r="Y2388" s="13">
        <f t="shared" si="2814"/>
        <v>2.7684036001234479E-3</v>
      </c>
      <c r="Z2388" s="13">
        <f t="shared" si="2815"/>
        <v>4.4496623481528113E-3</v>
      </c>
      <c r="AA2388" s="13">
        <f t="shared" si="2816"/>
        <v>3.6927224337632274E-3</v>
      </c>
      <c r="AB2388" s="13">
        <f t="shared" si="2817"/>
        <v>1.5322734519933867E-3</v>
      </c>
      <c r="AC2388" s="13">
        <f t="shared" si="2818"/>
        <v>1.009858988526909E-5</v>
      </c>
      <c r="AD2388" s="13">
        <f t="shared" si="2819"/>
        <v>5.4446009948207153E-3</v>
      </c>
      <c r="AE2388" s="13">
        <f t="shared" si="2820"/>
        <v>2.5008781830704015E-3</v>
      </c>
      <c r="AF2388" s="13">
        <f t="shared" si="2821"/>
        <v>5.7436639457208419E-4</v>
      </c>
      <c r="AG2388" s="13">
        <f t="shared" si="2822"/>
        <v>8.7941576535516868E-5</v>
      </c>
      <c r="AH2388" s="13">
        <f t="shared" si="2823"/>
        <v>5.1096781468058761E-4</v>
      </c>
      <c r="AI2388" s="13">
        <f t="shared" si="2824"/>
        <v>4.2404617801736579E-4</v>
      </c>
      <c r="AJ2388" s="13">
        <f t="shared" si="2825"/>
        <v>1.7595546717902403E-4</v>
      </c>
      <c r="AK2388" s="13">
        <f t="shared" si="2826"/>
        <v>4.8674457382517577E-5</v>
      </c>
      <c r="AL2388" s="13">
        <f t="shared" si="2827"/>
        <v>1.5398088606847715E-7</v>
      </c>
      <c r="AM2388" s="13">
        <f t="shared" si="2828"/>
        <v>9.0368206229447508E-4</v>
      </c>
      <c r="AN2388" s="13">
        <f t="shared" si="2829"/>
        <v>4.1508987640677235E-4</v>
      </c>
      <c r="AO2388" s="13">
        <f t="shared" si="2830"/>
        <v>9.5331982720734675E-5</v>
      </c>
      <c r="AP2388" s="13">
        <f t="shared" si="2831"/>
        <v>1.4596335952008585E-5</v>
      </c>
      <c r="AQ2388" s="13">
        <f t="shared" si="2832"/>
        <v>1.6761401877690038E-6</v>
      </c>
      <c r="AR2388" s="13">
        <f t="shared" si="2833"/>
        <v>4.6940749605028523E-5</v>
      </c>
      <c r="AS2388" s="13">
        <f t="shared" si="2834"/>
        <v>3.8955575853100287E-5</v>
      </c>
      <c r="AT2388" s="13">
        <f t="shared" si="2835"/>
        <v>1.6164387049797817E-5</v>
      </c>
      <c r="AU2388" s="13">
        <f t="shared" si="2836"/>
        <v>4.4715448811226139E-6</v>
      </c>
      <c r="AV2388" s="13">
        <f t="shared" si="2837"/>
        <v>9.2772062260832528E-7</v>
      </c>
      <c r="AW2388" s="13">
        <f t="shared" si="2838"/>
        <v>1.6304609482752505E-9</v>
      </c>
      <c r="AX2388" s="13">
        <f t="shared" si="2839"/>
        <v>1.2499251865741881E-4</v>
      </c>
      <c r="AY2388" s="13">
        <f t="shared" si="2840"/>
        <v>5.7413034169945106E-5</v>
      </c>
      <c r="AZ2388" s="13">
        <f t="shared" si="2841"/>
        <v>1.3185815151200005E-5</v>
      </c>
      <c r="BA2388" s="13">
        <f t="shared" si="2842"/>
        <v>2.0188879141620872E-6</v>
      </c>
      <c r="BB2388" s="13">
        <f t="shared" si="2843"/>
        <v>2.3183483708886223E-7</v>
      </c>
      <c r="BC2388" s="13">
        <f t="shared" si="2844"/>
        <v>2.1297820968065573E-8</v>
      </c>
      <c r="BD2388" s="13">
        <f t="shared" si="2845"/>
        <v>3.5935628921157833E-6</v>
      </c>
      <c r="BE2388" s="13">
        <f t="shared" si="2846"/>
        <v>2.982255566956402E-6</v>
      </c>
      <c r="BF2388" s="13">
        <f t="shared" si="2847"/>
        <v>1.2374694048287571E-6</v>
      </c>
      <c r="BG2388" s="13">
        <f t="shared" si="2848"/>
        <v>3.4232043353460081E-7</v>
      </c>
      <c r="BH2388" s="13">
        <f t="shared" si="2849"/>
        <v>7.1021925122786986E-8</v>
      </c>
      <c r="BI2388" s="13">
        <f t="shared" si="2850"/>
        <v>1.178805202146817E-8</v>
      </c>
      <c r="BJ2388" s="14">
        <f t="shared" si="2851"/>
        <v>0.41836346358098303</v>
      </c>
      <c r="BK2388" s="14">
        <f t="shared" si="2852"/>
        <v>0.39099819828417859</v>
      </c>
      <c r="BL2388" s="14">
        <f t="shared" si="2853"/>
        <v>0.18621937783409717</v>
      </c>
      <c r="BM2388" s="14">
        <f t="shared" si="2854"/>
        <v>0.14038553019920152</v>
      </c>
      <c r="BN2388" s="14">
        <f t="shared" si="2855"/>
        <v>0.85958776044450125</v>
      </c>
    </row>
    <row r="2389" spans="1:66" x14ac:dyDescent="0.25">
      <c r="A2389" t="s">
        <v>143</v>
      </c>
      <c r="B2389" t="s">
        <v>158</v>
      </c>
      <c r="C2389" t="s">
        <v>452</v>
      </c>
      <c r="D2389" t="s">
        <v>547</v>
      </c>
      <c r="E2389" s="10">
        <f>VLOOKUP(A2389,home!$A$2:$E$405,3,FALSE)</f>
        <v>1.20588235294118</v>
      </c>
      <c r="F2389" s="10">
        <f>VLOOKUP(B2389,home!$B$2:$E$405,3,FALSE)</f>
        <v>0.83</v>
      </c>
      <c r="G2389" s="10">
        <f>VLOOKUP(C2389,away!$B$2:$E$405,4,FALSE)</f>
        <v>1.1100000000000001</v>
      </c>
      <c r="H2389" s="10">
        <f>VLOOKUP(A2389,away!$A$2:$E$405,3,FALSE)</f>
        <v>0.98823529411764699</v>
      </c>
      <c r="I2389" s="10">
        <f>VLOOKUP(C2389,away!$B$2:$E$405,3,FALSE)</f>
        <v>0.83</v>
      </c>
      <c r="J2389" s="10">
        <f>VLOOKUP(B2389,home!$B$2:$E$405,4,FALSE)</f>
        <v>0.76</v>
      </c>
      <c r="K2389" s="12">
        <f t="shared" si="2800"/>
        <v>1.1109794117647089</v>
      </c>
      <c r="L2389" s="12">
        <f t="shared" si="2801"/>
        <v>0.62337882352941165</v>
      </c>
      <c r="M2389" s="13">
        <f t="shared" si="2802"/>
        <v>0.17651344404303021</v>
      </c>
      <c r="N2389" s="13">
        <f t="shared" si="2803"/>
        <v>0.19610280223148857</v>
      </c>
      <c r="O2389" s="13">
        <f t="shared" si="2804"/>
        <v>0.1100347430846688</v>
      </c>
      <c r="P2389" s="13">
        <f t="shared" si="2805"/>
        <v>0.12224633414588622</v>
      </c>
      <c r="Q2389" s="13">
        <f t="shared" si="2806"/>
        <v>0.10893308793427516</v>
      </c>
      <c r="R2389" s="13">
        <f t="shared" si="2807"/>
        <v>3.4296664345740947E-2</v>
      </c>
      <c r="S2389" s="13">
        <f t="shared" si="2808"/>
        <v>2.1165762037457899E-2</v>
      </c>
      <c r="T2389" s="13">
        <f t="shared" si="2809"/>
        <v>6.7906580199894387E-2</v>
      </c>
      <c r="U2389" s="13">
        <f t="shared" si="2810"/>
        <v>3.8102887980322943E-2</v>
      </c>
      <c r="V2389" s="13">
        <f t="shared" si="2811"/>
        <v>1.6287313489923366E-3</v>
      </c>
      <c r="W2389" s="13">
        <f t="shared" si="2812"/>
        <v>4.0340805984978099E-2</v>
      </c>
      <c r="X2389" s="13">
        <f t="shared" si="2813"/>
        <v>2.5147604175143893E-2</v>
      </c>
      <c r="Y2389" s="13">
        <f t="shared" si="2814"/>
        <v>7.8382419526422595E-3</v>
      </c>
      <c r="Z2389" s="13">
        <f t="shared" si="2815"/>
        <v>7.1266047569437038E-3</v>
      </c>
      <c r="AA2389" s="13">
        <f t="shared" si="2816"/>
        <v>7.917511160748892E-3</v>
      </c>
      <c r="AB2389" s="13">
        <f t="shared" si="2817"/>
        <v>4.3980959460046629E-3</v>
      </c>
      <c r="AC2389" s="13">
        <f t="shared" si="2818"/>
        <v>7.0499742173413211E-5</v>
      </c>
      <c r="AD2389" s="13">
        <f t="shared" si="2819"/>
        <v>1.1204451225826308E-2</v>
      </c>
      <c r="AE2389" s="13">
        <f t="shared" si="2820"/>
        <v>6.9846176234482776E-3</v>
      </c>
      <c r="AF2389" s="13">
        <f t="shared" si="2821"/>
        <v>2.1770313584539907E-3</v>
      </c>
      <c r="AG2389" s="13">
        <f t="shared" si="2822"/>
        <v>4.5237174900656193E-4</v>
      </c>
      <c r="AH2389" s="13">
        <f t="shared" si="2823"/>
        <v>1.1106436222856687E-3</v>
      </c>
      <c r="AI2389" s="13">
        <f t="shared" si="2824"/>
        <v>1.2339021981671574E-3</v>
      </c>
      <c r="AJ2389" s="13">
        <f t="shared" si="2825"/>
        <v>6.8541996914746534E-4</v>
      </c>
      <c r="AK2389" s="13">
        <f t="shared" si="2826"/>
        <v>2.5382915804507856E-4</v>
      </c>
      <c r="AL2389" s="13">
        <f t="shared" si="2827"/>
        <v>1.9530149866270654E-6</v>
      </c>
      <c r="AM2389" s="13">
        <f t="shared" si="2828"/>
        <v>2.4895829264029766E-3</v>
      </c>
      <c r="AN2389" s="13">
        <f t="shared" si="2829"/>
        <v>1.5519532757399973E-3</v>
      </c>
      <c r="AO2389" s="13">
        <f t="shared" si="2830"/>
        <v>4.8372740360170797E-4</v>
      </c>
      <c r="AP2389" s="13">
        <f t="shared" si="2831"/>
        <v>1.0051513992205654E-4</v>
      </c>
      <c r="AQ2389" s="13">
        <f t="shared" si="2832"/>
        <v>1.5664752417876449E-5</v>
      </c>
      <c r="AR2389" s="13">
        <f t="shared" si="2833"/>
        <v>1.3847034292417687E-4</v>
      </c>
      <c r="AS2389" s="13">
        <f t="shared" si="2834"/>
        <v>1.5383770012875953E-4</v>
      </c>
      <c r="AT2389" s="13">
        <f t="shared" si="2835"/>
        <v>8.5455258798142517E-5</v>
      </c>
      <c r="AU2389" s="13">
        <f t="shared" si="2836"/>
        <v>3.1646344383920437E-5</v>
      </c>
      <c r="AV2389" s="13">
        <f t="shared" si="2837"/>
        <v>8.7896092670378356E-6</v>
      </c>
      <c r="AW2389" s="13">
        <f t="shared" si="2838"/>
        <v>3.757172465775051E-8</v>
      </c>
      <c r="AX2389" s="13">
        <f t="shared" si="2839"/>
        <v>4.6097922918577299E-4</v>
      </c>
      <c r="AY2389" s="13">
        <f t="shared" si="2840"/>
        <v>2.8736468956132218E-4</v>
      </c>
      <c r="AZ2389" s="13">
        <f t="shared" si="2841"/>
        <v>8.956853105131579E-5</v>
      </c>
      <c r="BA2389" s="13">
        <f t="shared" si="2842"/>
        <v>1.8611708504008939E-5</v>
      </c>
      <c r="BB2389" s="13">
        <f t="shared" si="2843"/>
        <v>2.9005362377753592E-6</v>
      </c>
      <c r="BC2389" s="13">
        <f t="shared" si="2844"/>
        <v>3.6162657350176591E-7</v>
      </c>
      <c r="BD2389" s="13">
        <f t="shared" si="2845"/>
        <v>1.4386579910964592E-5</v>
      </c>
      <c r="BE2389" s="13">
        <f t="shared" si="2846"/>
        <v>1.5983194086789418E-5</v>
      </c>
      <c r="BF2389" s="13">
        <f t="shared" si="2847"/>
        <v>8.878499782331245E-6</v>
      </c>
      <c r="BG2389" s="13">
        <f t="shared" si="2848"/>
        <v>3.2879434885091537E-6</v>
      </c>
      <c r="BH2389" s="13">
        <f t="shared" si="2849"/>
        <v>9.1320938069487643E-7</v>
      </c>
      <c r="BI2389" s="13">
        <f t="shared" si="2850"/>
        <v>2.0291136411648157E-7</v>
      </c>
      <c r="BJ2389" s="14">
        <f t="shared" si="2851"/>
        <v>0.47258882425435572</v>
      </c>
      <c r="BK2389" s="14">
        <f t="shared" si="2852"/>
        <v>0.32191408902208801</v>
      </c>
      <c r="BL2389" s="14">
        <f t="shared" si="2853"/>
        <v>0.19849554905864711</v>
      </c>
      <c r="BM2389" s="14">
        <f t="shared" si="2854"/>
        <v>0.25171066418910804</v>
      </c>
      <c r="BN2389" s="14">
        <f t="shared" si="2855"/>
        <v>0.74812707578508997</v>
      </c>
    </row>
    <row r="2390" spans="1:66" x14ac:dyDescent="0.25">
      <c r="A2390" t="s">
        <v>485</v>
      </c>
      <c r="B2390" t="s">
        <v>486</v>
      </c>
      <c r="C2390" t="s">
        <v>496</v>
      </c>
      <c r="D2390" t="s">
        <v>547</v>
      </c>
      <c r="E2390" s="10">
        <f>VLOOKUP(A2390,home!$A$2:$E$405,3,FALSE)</f>
        <v>1.4285714285714299</v>
      </c>
      <c r="F2390" s="10">
        <f>VLOOKUP(B2390,home!$B$2:$E$405,3,FALSE)</f>
        <v>0.57999999999999996</v>
      </c>
      <c r="G2390" s="10">
        <f>VLOOKUP(C2390,away!$B$2:$E$405,4,FALSE)</f>
        <v>0.7</v>
      </c>
      <c r="H2390" s="10">
        <f>VLOOKUP(A2390,away!$A$2:$E$405,3,FALSE)</f>
        <v>1.19047619047619</v>
      </c>
      <c r="I2390" s="10">
        <f>VLOOKUP(C2390,away!$B$2:$E$405,3,FALSE)</f>
        <v>1.63</v>
      </c>
      <c r="J2390" s="10">
        <f>VLOOKUP(B2390,home!$B$2:$E$405,4,FALSE)</f>
        <v>1.26</v>
      </c>
      <c r="K2390" s="12">
        <f t="shared" si="2800"/>
        <v>0.58000000000000052</v>
      </c>
      <c r="L2390" s="12">
        <f t="shared" si="2801"/>
        <v>2.444999999999999</v>
      </c>
      <c r="M2390" s="13">
        <f t="shared" si="2802"/>
        <v>4.8557821270009988E-2</v>
      </c>
      <c r="N2390" s="13">
        <f t="shared" si="2803"/>
        <v>2.8163536336605819E-2</v>
      </c>
      <c r="O2390" s="13">
        <f t="shared" si="2804"/>
        <v>0.11872387300517437</v>
      </c>
      <c r="P2390" s="13">
        <f t="shared" si="2805"/>
        <v>6.8859846343001199E-2</v>
      </c>
      <c r="Q2390" s="13">
        <f t="shared" si="2806"/>
        <v>8.167425537615694E-3</v>
      </c>
      <c r="R2390" s="13">
        <f t="shared" si="2807"/>
        <v>0.14513993474882564</v>
      </c>
      <c r="S2390" s="13">
        <f t="shared" si="2808"/>
        <v>2.4412537024752514E-2</v>
      </c>
      <c r="T2390" s="13">
        <f t="shared" si="2809"/>
        <v>1.9969355439470364E-2</v>
      </c>
      <c r="U2390" s="13">
        <f t="shared" si="2810"/>
        <v>8.418116215431895E-2</v>
      </c>
      <c r="V2390" s="13">
        <f t="shared" si="2811"/>
        <v>3.8466020838668399E-3</v>
      </c>
      <c r="W2390" s="13">
        <f t="shared" si="2812"/>
        <v>1.5790356039390361E-3</v>
      </c>
      <c r="X2390" s="13">
        <f t="shared" si="2813"/>
        <v>3.8607420516309412E-3</v>
      </c>
      <c r="Y2390" s="13">
        <f t="shared" si="2814"/>
        <v>4.7197571581188251E-3</v>
      </c>
      <c r="Z2390" s="13">
        <f t="shared" si="2815"/>
        <v>0.11828904682029283</v>
      </c>
      <c r="AA2390" s="13">
        <f t="shared" si="2816"/>
        <v>6.8607647155769905E-2</v>
      </c>
      <c r="AB2390" s="13">
        <f t="shared" si="2817"/>
        <v>1.989621767517329E-2</v>
      </c>
      <c r="AC2390" s="13">
        <f t="shared" si="2818"/>
        <v>3.4092915094572295E-4</v>
      </c>
      <c r="AD2390" s="13">
        <f t="shared" si="2819"/>
        <v>2.2896016257116037E-4</v>
      </c>
      <c r="AE2390" s="13">
        <f t="shared" si="2820"/>
        <v>5.5980759748648678E-4</v>
      </c>
      <c r="AF2390" s="13">
        <f t="shared" si="2821"/>
        <v>6.8436478792722999E-4</v>
      </c>
      <c r="AG2390" s="13">
        <f t="shared" si="2822"/>
        <v>5.5775730216069217E-4</v>
      </c>
      <c r="AH2390" s="13">
        <f t="shared" si="2823"/>
        <v>7.2304179868903959E-2</v>
      </c>
      <c r="AI2390" s="13">
        <f t="shared" si="2824"/>
        <v>4.1936424323964341E-2</v>
      </c>
      <c r="AJ2390" s="13">
        <f t="shared" si="2825"/>
        <v>1.2161563053949668E-2</v>
      </c>
      <c r="AK2390" s="13">
        <f t="shared" si="2826"/>
        <v>2.3512355237636051E-3</v>
      </c>
      <c r="AL2390" s="13">
        <f t="shared" si="2827"/>
        <v>1.9338865158245206E-5</v>
      </c>
      <c r="AM2390" s="13">
        <f t="shared" si="2828"/>
        <v>2.6559378858254641E-5</v>
      </c>
      <c r="AN2390" s="13">
        <f t="shared" si="2829"/>
        <v>6.4937681308432568E-5</v>
      </c>
      <c r="AO2390" s="13">
        <f t="shared" si="2830"/>
        <v>7.9386315399558794E-5</v>
      </c>
      <c r="AP2390" s="13">
        <f t="shared" si="2831"/>
        <v>6.4699847050640375E-5</v>
      </c>
      <c r="AQ2390" s="13">
        <f t="shared" si="2832"/>
        <v>3.9547781509703922E-5</v>
      </c>
      <c r="AR2390" s="13">
        <f t="shared" si="2833"/>
        <v>3.535674395589402E-2</v>
      </c>
      <c r="AS2390" s="13">
        <f t="shared" si="2834"/>
        <v>2.050691149441855E-2</v>
      </c>
      <c r="AT2390" s="13">
        <f t="shared" si="2835"/>
        <v>5.9470043333813847E-3</v>
      </c>
      <c r="AU2390" s="13">
        <f t="shared" si="2836"/>
        <v>1.1497541711204024E-3</v>
      </c>
      <c r="AV2390" s="13">
        <f t="shared" si="2837"/>
        <v>1.6671435481245846E-4</v>
      </c>
      <c r="AW2390" s="13">
        <f t="shared" si="2838"/>
        <v>7.6179013002520954E-7</v>
      </c>
      <c r="AX2390" s="13">
        <f t="shared" si="2839"/>
        <v>2.5674066229646158E-6</v>
      </c>
      <c r="AY2390" s="13">
        <f t="shared" si="2840"/>
        <v>6.277309193148483E-6</v>
      </c>
      <c r="AZ2390" s="13">
        <f t="shared" si="2841"/>
        <v>7.674010488624019E-6</v>
      </c>
      <c r="BA2390" s="13">
        <f t="shared" si="2842"/>
        <v>6.2543185482285713E-6</v>
      </c>
      <c r="BB2390" s="13">
        <f t="shared" si="2843"/>
        <v>3.8229522126047133E-6</v>
      </c>
      <c r="BC2390" s="13">
        <f t="shared" si="2844"/>
        <v>1.8694236319637038E-6</v>
      </c>
      <c r="BD2390" s="13">
        <f t="shared" si="2845"/>
        <v>1.4407873162026817E-2</v>
      </c>
      <c r="BE2390" s="13">
        <f t="shared" si="2846"/>
        <v>8.3565664339755614E-3</v>
      </c>
      <c r="BF2390" s="13">
        <f t="shared" si="2847"/>
        <v>2.4234042658529153E-3</v>
      </c>
      <c r="BG2390" s="13">
        <f t="shared" si="2848"/>
        <v>4.6852482473156408E-4</v>
      </c>
      <c r="BH2390" s="13">
        <f t="shared" si="2849"/>
        <v>6.7936099586076833E-5</v>
      </c>
      <c r="BI2390" s="13">
        <f t="shared" si="2850"/>
        <v>7.8805875519849238E-6</v>
      </c>
      <c r="BJ2390" s="14">
        <f t="shared" si="2851"/>
        <v>6.8794338402350358E-2</v>
      </c>
      <c r="BK2390" s="14">
        <f t="shared" si="2852"/>
        <v>0.14604335204692764</v>
      </c>
      <c r="BL2390" s="14">
        <f t="shared" si="2853"/>
        <v>0.65416155119319541</v>
      </c>
      <c r="BM2390" s="14">
        <f t="shared" si="2854"/>
        <v>0.5696703357024705</v>
      </c>
      <c r="BN2390" s="14">
        <f t="shared" si="2855"/>
        <v>0.4176124372412327</v>
      </c>
    </row>
    <row r="2391" spans="1:66" x14ac:dyDescent="0.25">
      <c r="A2391" t="s">
        <v>485</v>
      </c>
      <c r="B2391" t="s">
        <v>492</v>
      </c>
      <c r="C2391" t="s">
        <v>489</v>
      </c>
      <c r="D2391" t="s">
        <v>547</v>
      </c>
      <c r="E2391" s="10">
        <f>VLOOKUP(A2391,home!$A$2:$E$405,3,FALSE)</f>
        <v>1.4285714285714299</v>
      </c>
      <c r="F2391" s="10">
        <f>VLOOKUP(B2391,home!$B$2:$E$405,3,FALSE)</f>
        <v>1.4</v>
      </c>
      <c r="G2391" s="10">
        <f>VLOOKUP(C2391,away!$B$2:$E$405,4,FALSE)</f>
        <v>1.98</v>
      </c>
      <c r="H2391" s="10">
        <f>VLOOKUP(A2391,away!$A$2:$E$405,3,FALSE)</f>
        <v>1.19047619047619</v>
      </c>
      <c r="I2391" s="10">
        <f>VLOOKUP(C2391,away!$B$2:$E$405,3,FALSE)</f>
        <v>0.35</v>
      </c>
      <c r="J2391" s="10">
        <f>VLOOKUP(B2391,home!$B$2:$E$405,4,FALSE)</f>
        <v>1.18</v>
      </c>
      <c r="K2391" s="12">
        <f t="shared" si="2800"/>
        <v>3.9600000000000035</v>
      </c>
      <c r="L2391" s="12">
        <f t="shared" si="2801"/>
        <v>0.49166666666666642</v>
      </c>
      <c r="M2391" s="13">
        <f t="shared" si="2802"/>
        <v>1.1659118903335831E-2</v>
      </c>
      <c r="N2391" s="13">
        <f t="shared" si="2803"/>
        <v>4.6170110857209935E-2</v>
      </c>
      <c r="O2391" s="13">
        <f t="shared" si="2804"/>
        <v>5.7324001274734471E-3</v>
      </c>
      <c r="P2391" s="13">
        <f t="shared" si="2805"/>
        <v>2.2700304504794874E-2</v>
      </c>
      <c r="Q2391" s="13">
        <f t="shared" si="2806"/>
        <v>9.1416819497275745E-2</v>
      </c>
      <c r="R2391" s="13">
        <f t="shared" si="2807"/>
        <v>1.4092150313372218E-3</v>
      </c>
      <c r="S2391" s="13">
        <f t="shared" si="2808"/>
        <v>1.1049373217708909E-2</v>
      </c>
      <c r="T2391" s="13">
        <f t="shared" si="2809"/>
        <v>4.4946602919493886E-2</v>
      </c>
      <c r="U2391" s="13">
        <f t="shared" si="2810"/>
        <v>5.5804915240954042E-3</v>
      </c>
      <c r="V2391" s="13">
        <f t="shared" si="2811"/>
        <v>2.3903477394310291E-3</v>
      </c>
      <c r="W2391" s="13">
        <f t="shared" si="2812"/>
        <v>0.12067020173640412</v>
      </c>
      <c r="X2391" s="13">
        <f t="shared" si="2813"/>
        <v>5.9329515853731994E-2</v>
      </c>
      <c r="Y2391" s="13">
        <f t="shared" si="2814"/>
        <v>1.4585172647375777E-2</v>
      </c>
      <c r="Z2391" s="13">
        <f t="shared" si="2815"/>
        <v>2.3095468569137793E-4</v>
      </c>
      <c r="AA2391" s="13">
        <f t="shared" si="2816"/>
        <v>9.1458055533785753E-4</v>
      </c>
      <c r="AB2391" s="13">
        <f t="shared" si="2817"/>
        <v>1.8108694995689594E-3</v>
      </c>
      <c r="AC2391" s="13">
        <f t="shared" si="2818"/>
        <v>2.9087544054201341E-4</v>
      </c>
      <c r="AD2391" s="13">
        <f t="shared" si="2819"/>
        <v>0.11946349971904019</v>
      </c>
      <c r="AE2391" s="13">
        <f t="shared" si="2820"/>
        <v>5.8736220695194727E-2</v>
      </c>
      <c r="AF2391" s="13">
        <f t="shared" si="2821"/>
        <v>1.4439320920902032E-2</v>
      </c>
      <c r="AG2391" s="13">
        <f t="shared" si="2822"/>
        <v>2.366444262036721E-3</v>
      </c>
      <c r="AH2391" s="13">
        <f t="shared" si="2823"/>
        <v>2.8388180116231849E-5</v>
      </c>
      <c r="AI2391" s="13">
        <f t="shared" si="2824"/>
        <v>1.1241719326027824E-4</v>
      </c>
      <c r="AJ2391" s="13">
        <f t="shared" si="2825"/>
        <v>2.2258604265535111E-4</v>
      </c>
      <c r="AK2391" s="13">
        <f t="shared" si="2826"/>
        <v>2.9381357630506381E-4</v>
      </c>
      <c r="AL2391" s="13">
        <f t="shared" si="2827"/>
        <v>2.265337930941202E-5</v>
      </c>
      <c r="AM2391" s="13">
        <f t="shared" si="2828"/>
        <v>9.4615091777479884E-2</v>
      </c>
      <c r="AN2391" s="13">
        <f t="shared" si="2829"/>
        <v>4.6519086790594258E-2</v>
      </c>
      <c r="AO2391" s="13">
        <f t="shared" si="2830"/>
        <v>1.1435942169354417E-2</v>
      </c>
      <c r="AP2391" s="13">
        <f t="shared" si="2831"/>
        <v>1.8742238555330842E-3</v>
      </c>
      <c r="AQ2391" s="13">
        <f t="shared" si="2832"/>
        <v>2.3037334890927476E-4</v>
      </c>
      <c r="AR2391" s="13">
        <f t="shared" si="2833"/>
        <v>2.7915043780961318E-6</v>
      </c>
      <c r="AS2391" s="13">
        <f t="shared" si="2834"/>
        <v>1.1054357337260694E-5</v>
      </c>
      <c r="AT2391" s="13">
        <f t="shared" si="2835"/>
        <v>2.1887627527776191E-5</v>
      </c>
      <c r="AU2391" s="13">
        <f t="shared" si="2836"/>
        <v>2.8891668336664604E-5</v>
      </c>
      <c r="AV2391" s="13">
        <f t="shared" si="2837"/>
        <v>2.8602751653297985E-5</v>
      </c>
      <c r="AW2391" s="13">
        <f t="shared" si="2838"/>
        <v>1.2251702643173659E-6</v>
      </c>
      <c r="AX2391" s="13">
        <f t="shared" si="2839"/>
        <v>6.2445960573136755E-2</v>
      </c>
      <c r="AY2391" s="13">
        <f t="shared" si="2840"/>
        <v>3.0702597281792223E-2</v>
      </c>
      <c r="AZ2391" s="13">
        <f t="shared" si="2841"/>
        <v>7.5477218317739183E-3</v>
      </c>
      <c r="BA2391" s="13">
        <f t="shared" si="2842"/>
        <v>1.236987744651836E-3</v>
      </c>
      <c r="BB2391" s="13">
        <f t="shared" si="2843"/>
        <v>1.520464102801214E-4</v>
      </c>
      <c r="BC2391" s="13">
        <f t="shared" si="2844"/>
        <v>1.4951230344211939E-5</v>
      </c>
      <c r="BD2391" s="13">
        <f t="shared" si="2845"/>
        <v>2.2874827542732169E-7</v>
      </c>
      <c r="BE2391" s="13">
        <f t="shared" si="2846"/>
        <v>9.0584317069219488E-7</v>
      </c>
      <c r="BF2391" s="13">
        <f t="shared" si="2847"/>
        <v>1.7935694779705473E-6</v>
      </c>
      <c r="BG2391" s="13">
        <f t="shared" si="2848"/>
        <v>2.3675117109211252E-6</v>
      </c>
      <c r="BH2391" s="13">
        <f t="shared" si="2849"/>
        <v>2.3438365938119158E-6</v>
      </c>
      <c r="BI2391" s="13">
        <f t="shared" si="2850"/>
        <v>1.8563185822990386E-6</v>
      </c>
      <c r="BJ2391" s="14">
        <f t="shared" si="2851"/>
        <v>0.82889889212251511</v>
      </c>
      <c r="BK2391" s="14">
        <f t="shared" si="2852"/>
        <v>7.8815270466914292E-2</v>
      </c>
      <c r="BL2391" s="14">
        <f t="shared" si="2853"/>
        <v>1.6207485467194024E-2</v>
      </c>
      <c r="BM2391" s="14">
        <f t="shared" si="2854"/>
        <v>0.71436326170935993</v>
      </c>
      <c r="BN2391" s="14">
        <f t="shared" si="2855"/>
        <v>0.17908796892142709</v>
      </c>
    </row>
    <row r="2392" spans="1:66" x14ac:dyDescent="0.25">
      <c r="A2392" t="s">
        <v>22</v>
      </c>
      <c r="B2392" t="s">
        <v>261</v>
      </c>
      <c r="C2392" t="s">
        <v>23</v>
      </c>
      <c r="D2392" t="s">
        <v>547</v>
      </c>
      <c r="E2392" s="10">
        <f>VLOOKUP(A2392,home!$A$2:$E$405,3,FALSE)</f>
        <v>1.675</v>
      </c>
      <c r="F2392" s="10">
        <f>VLOOKUP(B2392,home!$B$2:$E$405,3,FALSE)</f>
        <v>1.27</v>
      </c>
      <c r="G2392" s="10">
        <f>VLOOKUP(C2392,away!$B$2:$E$405,4,FALSE)</f>
        <v>1.34</v>
      </c>
      <c r="H2392" s="10">
        <f>VLOOKUP(A2392,away!$A$2:$E$405,3,FALSE)</f>
        <v>1.41875</v>
      </c>
      <c r="I2392" s="10">
        <f>VLOOKUP(C2392,away!$B$2:$E$405,3,FALSE)</f>
        <v>0.75</v>
      </c>
      <c r="J2392" s="10">
        <f>VLOOKUP(B2392,home!$B$2:$E$405,4,FALSE)</f>
        <v>0.97</v>
      </c>
      <c r="K2392" s="12">
        <f t="shared" si="2800"/>
        <v>2.8505150000000001</v>
      </c>
      <c r="L2392" s="12">
        <f t="shared" si="2801"/>
        <v>1.0321406249999998</v>
      </c>
      <c r="M2392" s="13">
        <f t="shared" si="2802"/>
        <v>2.0596057088035715E-2</v>
      </c>
      <c r="N2392" s="13">
        <f t="shared" si="2803"/>
        <v>5.8709369670302124E-2</v>
      </c>
      <c r="O2392" s="13">
        <f t="shared" si="2804"/>
        <v>2.1258027235380859E-2</v>
      </c>
      <c r="P2392" s="13">
        <f t="shared" si="2805"/>
        <v>6.0596325504861666E-2</v>
      </c>
      <c r="Q2392" s="13">
        <f t="shared" si="2806"/>
        <v>8.3675969442870646E-2</v>
      </c>
      <c r="R2392" s="13">
        <f t="shared" si="2807"/>
        <v>1.0970636758496509E-2</v>
      </c>
      <c r="S2392" s="13">
        <f t="shared" si="2808"/>
        <v>4.4570602142389802E-2</v>
      </c>
      <c r="T2392" s="13">
        <f t="shared" si="2809"/>
        <v>8.6365367398245393E-2</v>
      </c>
      <c r="U2392" s="13">
        <f t="shared" si="2810"/>
        <v>3.1271964639645676E-2</v>
      </c>
      <c r="V2392" s="13">
        <f t="shared" si="2811"/>
        <v>1.4570289966038886E-2</v>
      </c>
      <c r="W2392" s="13">
        <f t="shared" si="2812"/>
        <v>7.950653534548148E-2</v>
      </c>
      <c r="X2392" s="13">
        <f t="shared" si="2813"/>
        <v>8.2061925083069823E-2</v>
      </c>
      <c r="Y2392" s="13">
        <f t="shared" si="2814"/>
        <v>4.2349723321971428E-2</v>
      </c>
      <c r="Z2392" s="13">
        <f t="shared" si="2815"/>
        <v>3.7744132935208534E-3</v>
      </c>
      <c r="AA2392" s="13">
        <f t="shared" si="2816"/>
        <v>1.0759021709380595E-2</v>
      </c>
      <c r="AB2392" s="13">
        <f t="shared" si="2817"/>
        <v>1.5334376383957515E-2</v>
      </c>
      <c r="AC2392" s="13">
        <f t="shared" si="2818"/>
        <v>2.6792325762536174E-3</v>
      </c>
      <c r="AD2392" s="13">
        <f t="shared" si="2819"/>
        <v>5.6658642900081289E-2</v>
      </c>
      <c r="AE2392" s="13">
        <f t="shared" si="2820"/>
        <v>5.8479687094541703E-2</v>
      </c>
      <c r="AF2392" s="13">
        <f t="shared" si="2821"/>
        <v>3.0179630393782349E-2</v>
      </c>
      <c r="AG2392" s="13">
        <f t="shared" si="2822"/>
        <v>1.0383207525635835E-2</v>
      </c>
      <c r="AH2392" s="13">
        <f t="shared" si="2823"/>
        <v>9.7393132394573009E-4</v>
      </c>
      <c r="AI2392" s="13">
        <f t="shared" si="2824"/>
        <v>2.7762058478771629E-3</v>
      </c>
      <c r="AJ2392" s="13">
        <f t="shared" si="2825"/>
        <v>3.9568082062307859E-3</v>
      </c>
      <c r="AK2392" s="13">
        <f t="shared" si="2826"/>
        <v>3.7596470479946496E-3</v>
      </c>
      <c r="AL2392" s="13">
        <f t="shared" si="2827"/>
        <v>3.1530627168091068E-4</v>
      </c>
      <c r="AM2392" s="13">
        <f t="shared" si="2828"/>
        <v>3.2301262293265041E-2</v>
      </c>
      <c r="AN2392" s="13">
        <f t="shared" si="2829"/>
        <v>3.3339445051659512E-2</v>
      </c>
      <c r="AO2392" s="13">
        <f t="shared" si="2830"/>
        <v>1.7205497826386498E-2</v>
      </c>
      <c r="AP2392" s="13">
        <f t="shared" si="2831"/>
        <v>5.9194977599875669E-3</v>
      </c>
      <c r="AQ2392" s="13">
        <f t="shared" si="2832"/>
        <v>1.5274385294199162E-3</v>
      </c>
      <c r="AR2392" s="13">
        <f t="shared" si="2833"/>
        <v>2.0104681708088469E-4</v>
      </c>
      <c r="AS2392" s="13">
        <f t="shared" si="2834"/>
        <v>5.7308696779131811E-4</v>
      </c>
      <c r="AT2392" s="13">
        <f t="shared" si="2835"/>
        <v>8.1679649899683469E-4</v>
      </c>
      <c r="AU2392" s="13">
        <f t="shared" si="2836"/>
        <v>7.7609689077932074E-4</v>
      </c>
      <c r="AV2392" s="13">
        <f t="shared" si="2837"/>
        <v>5.5306895715495391E-4</v>
      </c>
      <c r="AW2392" s="13">
        <f t="shared" si="2838"/>
        <v>2.5768688247831537E-5</v>
      </c>
      <c r="AX2392" s="13">
        <f t="shared" si="2839"/>
        <v>1.5345872114314402E-2</v>
      </c>
      <c r="AY2392" s="13">
        <f t="shared" si="2840"/>
        <v>1.5839098035238534E-2</v>
      </c>
      <c r="AZ2392" s="13">
        <f t="shared" si="2841"/>
        <v>8.1740882727636844E-3</v>
      </c>
      <c r="BA2392" s="13">
        <f t="shared" si="2842"/>
        <v>2.8122695262184933E-3</v>
      </c>
      <c r="BB2392" s="13">
        <f t="shared" si="2843"/>
        <v>7.2566440661490212E-4</v>
      </c>
      <c r="BC2392" s="13">
        <f t="shared" si="2844"/>
        <v>1.4979754283675186E-4</v>
      </c>
      <c r="BD2392" s="13">
        <f t="shared" si="2845"/>
        <v>3.4584764572687476E-5</v>
      </c>
      <c r="BE2392" s="13">
        <f t="shared" si="2846"/>
        <v>9.8584390185914249E-5</v>
      </c>
      <c r="BF2392" s="13">
        <f t="shared" si="2847"/>
        <v>1.405081414954007E-4</v>
      </c>
      <c r="BG2392" s="13">
        <f t="shared" si="2848"/>
        <v>1.335068549849207E-4</v>
      </c>
      <c r="BH2392" s="13">
        <f t="shared" si="2849"/>
        <v>9.5140823184335327E-5</v>
      </c>
      <c r="BI2392" s="13">
        <f t="shared" si="2850"/>
        <v>5.4240068719859124E-5</v>
      </c>
      <c r="BJ2392" s="14">
        <f t="shared" si="2851"/>
        <v>0.72170998953468724</v>
      </c>
      <c r="BK2392" s="14">
        <f t="shared" si="2852"/>
        <v>0.15916691158449911</v>
      </c>
      <c r="BL2392" s="14">
        <f t="shared" si="2853"/>
        <v>0.10453728032785591</v>
      </c>
      <c r="BM2392" s="14">
        <f t="shared" si="2854"/>
        <v>0.71756887969362493</v>
      </c>
      <c r="BN2392" s="14">
        <f t="shared" si="2855"/>
        <v>0.25580638569994751</v>
      </c>
    </row>
    <row r="2393" spans="1:66" x14ac:dyDescent="0.25">
      <c r="A2393" t="s">
        <v>22</v>
      </c>
      <c r="B2393" t="s">
        <v>163</v>
      </c>
      <c r="C2393" t="s">
        <v>264</v>
      </c>
      <c r="D2393" t="s">
        <v>547</v>
      </c>
      <c r="E2393" s="10">
        <f>VLOOKUP(A2393,home!$A$2:$E$405,3,FALSE)</f>
        <v>1.675</v>
      </c>
      <c r="F2393" s="10">
        <f>VLOOKUP(B2393,home!$B$2:$E$405,3,FALSE)</f>
        <v>1.34</v>
      </c>
      <c r="G2393" s="10">
        <f>VLOOKUP(C2393,away!$B$2:$E$405,4,FALSE)</f>
        <v>0.67</v>
      </c>
      <c r="H2393" s="10">
        <f>VLOOKUP(A2393,away!$A$2:$E$405,3,FALSE)</f>
        <v>1.41875</v>
      </c>
      <c r="I2393" s="10">
        <f>VLOOKUP(C2393,away!$B$2:$E$405,3,FALSE)</f>
        <v>0.97</v>
      </c>
      <c r="J2393" s="10">
        <f>VLOOKUP(B2393,home!$B$2:$E$405,4,FALSE)</f>
        <v>0.97</v>
      </c>
      <c r="K2393" s="12">
        <f t="shared" si="2800"/>
        <v>1.5038150000000003</v>
      </c>
      <c r="L2393" s="12">
        <f t="shared" si="2801"/>
        <v>1.3349018749999999</v>
      </c>
      <c r="M2393" s="13">
        <f t="shared" si="2802"/>
        <v>5.8500681514012789E-2</v>
      </c>
      <c r="N2393" s="13">
        <f t="shared" si="2803"/>
        <v>8.797420237099518E-2</v>
      </c>
      <c r="O2393" s="13">
        <f t="shared" si="2804"/>
        <v>7.8092669441833504E-2</v>
      </c>
      <c r="P2393" s="13">
        <f t="shared" si="2805"/>
        <v>0.1174369276966709</v>
      </c>
      <c r="Q2393" s="13">
        <f t="shared" si="2806"/>
        <v>6.6148462569269081E-2</v>
      </c>
      <c r="R2393" s="13">
        <f t="shared" si="2807"/>
        <v>5.2123025430829382E-2</v>
      </c>
      <c r="S2393" s="13">
        <f t="shared" si="2808"/>
        <v>5.8937056927830918E-2</v>
      </c>
      <c r="T2393" s="13">
        <f t="shared" si="2809"/>
        <v>8.8301706712084607E-2</v>
      </c>
      <c r="U2393" s="13">
        <f t="shared" si="2810"/>
        <v>7.8383387488262721E-2</v>
      </c>
      <c r="V2393" s="13">
        <f t="shared" si="2811"/>
        <v>1.3145880837930184E-2</v>
      </c>
      <c r="W2393" s="13">
        <f t="shared" si="2812"/>
        <v>3.3158350079535132E-2</v>
      </c>
      <c r="X2393" s="13">
        <f t="shared" si="2813"/>
        <v>4.4263143693077836E-2</v>
      </c>
      <c r="Y2393" s="13">
        <f t="shared" si="2814"/>
        <v>2.9543476754642018E-2</v>
      </c>
      <c r="Z2393" s="13">
        <f t="shared" si="2815"/>
        <v>2.3193041459428944E-2</v>
      </c>
      <c r="AA2393" s="13">
        <f t="shared" si="2816"/>
        <v>3.4878043642311153E-2</v>
      </c>
      <c r="AB2393" s="13">
        <f t="shared" si="2817"/>
        <v>2.6225062599981083E-2</v>
      </c>
      <c r="AC2393" s="13">
        <f t="shared" si="2818"/>
        <v>1.6493524279534095E-3</v>
      </c>
      <c r="AD2393" s="13">
        <f t="shared" si="2819"/>
        <v>1.2466006056214033E-2</v>
      </c>
      <c r="AE2393" s="13">
        <f t="shared" si="2820"/>
        <v>1.6640894858201468E-2</v>
      </c>
      <c r="AF2393" s="13">
        <f t="shared" si="2821"/>
        <v>1.11069808739455E-2</v>
      </c>
      <c r="AG2393" s="13">
        <f t="shared" si="2822"/>
        <v>4.9422431980729962E-3</v>
      </c>
      <c r="AH2393" s="13">
        <f t="shared" si="2823"/>
        <v>7.7401086327861073E-3</v>
      </c>
      <c r="AI2393" s="13">
        <f t="shared" si="2824"/>
        <v>1.1639691463613244E-2</v>
      </c>
      <c r="AJ2393" s="13">
        <f t="shared" si="2825"/>
        <v>8.7519713091767787E-3</v>
      </c>
      <c r="AK2393" s="13">
        <f t="shared" si="2826"/>
        <v>4.3871152447698932E-3</v>
      </c>
      <c r="AL2393" s="13">
        <f t="shared" si="2827"/>
        <v>1.3243940194542644E-4</v>
      </c>
      <c r="AM2393" s="13">
        <f t="shared" si="2828"/>
        <v>3.7493133794851037E-3</v>
      </c>
      <c r="AN2393" s="13">
        <f t="shared" si="2829"/>
        <v>5.0049654602372512E-3</v>
      </c>
      <c r="AO2393" s="13">
        <f t="shared" si="2830"/>
        <v>3.3405688885904724E-3</v>
      </c>
      <c r="AP2393" s="13">
        <f t="shared" si="2831"/>
        <v>1.4864438909820295E-3</v>
      </c>
      <c r="AQ2393" s="13">
        <f t="shared" si="2832"/>
        <v>4.9606418428855159E-4</v>
      </c>
      <c r="AR2393" s="13">
        <f t="shared" si="2833"/>
        <v>2.0664571053219697E-3</v>
      </c>
      <c r="AS2393" s="13">
        <f t="shared" si="2834"/>
        <v>3.1075691918397591E-3</v>
      </c>
      <c r="AT2393" s="13">
        <f t="shared" si="2835"/>
        <v>2.3366045821132547E-3</v>
      </c>
      <c r="AU2393" s="13">
        <f t="shared" si="2836"/>
        <v>1.1712736732168813E-3</v>
      </c>
      <c r="AV2393" s="13">
        <f t="shared" si="2837"/>
        <v>4.4034472972216123E-4</v>
      </c>
      <c r="AW2393" s="13">
        <f t="shared" si="2838"/>
        <v>7.3851354605016596E-6</v>
      </c>
      <c r="AX2393" s="13">
        <f t="shared" si="2839"/>
        <v>9.3971228329506589E-4</v>
      </c>
      <c r="AY2393" s="13">
        <f t="shared" si="2840"/>
        <v>1.2544236889311144E-3</v>
      </c>
      <c r="AZ2393" s="13">
        <f t="shared" si="2841"/>
        <v>8.3726626719928085E-4</v>
      </c>
      <c r="BA2393" s="13">
        <f t="shared" si="2842"/>
        <v>3.7255610331952369E-4</v>
      </c>
      <c r="BB2393" s="13">
        <f t="shared" si="2843"/>
        <v>1.2433146021598147E-4</v>
      </c>
      <c r="BC2393" s="13">
        <f t="shared" si="2844"/>
        <v>3.3194059872760274E-5</v>
      </c>
      <c r="BD2393" s="13">
        <f t="shared" si="2845"/>
        <v>4.5975291075022845E-4</v>
      </c>
      <c r="BE2393" s="13">
        <f t="shared" si="2846"/>
        <v>6.9138332347985505E-4</v>
      </c>
      <c r="BF2393" s="13">
        <f t="shared" si="2847"/>
        <v>5.1985630629942925E-4</v>
      </c>
      <c r="BG2393" s="13">
        <f t="shared" si="2848"/>
        <v>2.6058923708589208E-4</v>
      </c>
      <c r="BH2393" s="13">
        <f t="shared" si="2849"/>
        <v>9.7969500892080237E-5</v>
      </c>
      <c r="BI2393" s="13">
        <f t="shared" si="2850"/>
        <v>2.9465600996804745E-5</v>
      </c>
      <c r="BJ2393" s="14">
        <f t="shared" si="2851"/>
        <v>0.41218430683245505</v>
      </c>
      <c r="BK2393" s="14">
        <f t="shared" si="2852"/>
        <v>0.25105676249527475</v>
      </c>
      <c r="BL2393" s="14">
        <f t="shared" si="2853"/>
        <v>0.31340234141528217</v>
      </c>
      <c r="BM2393" s="14">
        <f t="shared" si="2854"/>
        <v>0.53831344462535957</v>
      </c>
      <c r="BN2393" s="14">
        <f t="shared" si="2855"/>
        <v>0.46027596902361084</v>
      </c>
    </row>
    <row r="2394" spans="1:66" x14ac:dyDescent="0.25">
      <c r="A2394" t="s">
        <v>22</v>
      </c>
      <c r="B2394" t="s">
        <v>164</v>
      </c>
      <c r="C2394" t="s">
        <v>166</v>
      </c>
      <c r="D2394" t="s">
        <v>547</v>
      </c>
      <c r="E2394" s="10">
        <f>VLOOKUP(A2394,home!$A$2:$E$405,3,FALSE)</f>
        <v>1.675</v>
      </c>
      <c r="F2394" s="10">
        <f>VLOOKUP(B2394,home!$B$2:$E$405,3,FALSE)</f>
        <v>1.19</v>
      </c>
      <c r="G2394" s="10">
        <f>VLOOKUP(C2394,away!$B$2:$E$405,4,FALSE)</f>
        <v>1.02</v>
      </c>
      <c r="H2394" s="10">
        <f>VLOOKUP(A2394,away!$A$2:$E$405,3,FALSE)</f>
        <v>1.41875</v>
      </c>
      <c r="I2394" s="10">
        <f>VLOOKUP(C2394,away!$B$2:$E$405,3,FALSE)</f>
        <v>0.77</v>
      </c>
      <c r="J2394" s="10">
        <f>VLOOKUP(B2394,home!$B$2:$E$405,4,FALSE)</f>
        <v>0.79</v>
      </c>
      <c r="K2394" s="12">
        <f t="shared" si="2800"/>
        <v>2.033115</v>
      </c>
      <c r="L2394" s="12">
        <f t="shared" si="2801"/>
        <v>0.86302562500000002</v>
      </c>
      <c r="M2394" s="13">
        <f t="shared" si="2802"/>
        <v>5.5235985603237378E-2</v>
      </c>
      <c r="N2394" s="13">
        <f t="shared" si="2803"/>
        <v>0.11230111086972597</v>
      </c>
      <c r="O2394" s="13">
        <f t="shared" si="2804"/>
        <v>4.7670070997724939E-2</v>
      </c>
      <c r="P2394" s="13">
        <f t="shared" si="2805"/>
        <v>9.6918736396539543E-2</v>
      </c>
      <c r="Q2394" s="13">
        <f t="shared" si="2806"/>
        <v>0.11416053651295149</v>
      </c>
      <c r="R2394" s="13">
        <f t="shared" si="2807"/>
        <v>2.0570246408302972E-2</v>
      </c>
      <c r="S2394" s="13">
        <f t="shared" si="2808"/>
        <v>4.2514138935503057E-2</v>
      </c>
      <c r="T2394" s="13">
        <f t="shared" si="2809"/>
        <v>9.8523468374425271E-2</v>
      </c>
      <c r="U2394" s="13">
        <f t="shared" si="2810"/>
        <v>4.1821676526416898E-2</v>
      </c>
      <c r="V2394" s="13">
        <f t="shared" si="2811"/>
        <v>8.2885109118960177E-3</v>
      </c>
      <c r="W2394" s="13">
        <f t="shared" si="2812"/>
        <v>7.736716639750979E-2</v>
      </c>
      <c r="X2394" s="13">
        <f t="shared" si="2813"/>
        <v>6.6769847134689878E-2</v>
      </c>
      <c r="Y2394" s="13">
        <f t="shared" si="2814"/>
        <v>2.8812044527285096E-2</v>
      </c>
      <c r="Z2394" s="13">
        <f t="shared" si="2815"/>
        <v>5.9175499209765592E-3</v>
      </c>
      <c r="AA2394" s="13">
        <f t="shared" si="2816"/>
        <v>1.2031059507586258E-2</v>
      </c>
      <c r="AB2394" s="13">
        <f t="shared" si="2817"/>
        <v>1.2230263775383122E-2</v>
      </c>
      <c r="AC2394" s="13">
        <f t="shared" si="2818"/>
        <v>9.0895454681495888E-4</v>
      </c>
      <c r="AD2394" s="13">
        <f t="shared" si="2819"/>
        <v>3.9324086627568276E-2</v>
      </c>
      <c r="AE2394" s="13">
        <f t="shared" si="2820"/>
        <v>3.3937694439311251E-2</v>
      </c>
      <c r="AF2394" s="13">
        <f t="shared" si="2821"/>
        <v>1.4644549977272809E-2</v>
      </c>
      <c r="AG2394" s="13">
        <f t="shared" si="2822"/>
        <v>4.2128739656598678E-3</v>
      </c>
      <c r="AH2394" s="13">
        <f t="shared" si="2823"/>
        <v>1.2767493047548737E-3</v>
      </c>
      <c r="AI2394" s="13">
        <f t="shared" si="2824"/>
        <v>2.5957781627367052E-3</v>
      </c>
      <c r="AJ2394" s="13">
        <f t="shared" si="2825"/>
        <v>2.6387577596662191E-3</v>
      </c>
      <c r="AK2394" s="13">
        <f t="shared" si="2826"/>
        <v>1.788299327514595E-3</v>
      </c>
      <c r="AL2394" s="13">
        <f t="shared" si="2827"/>
        <v>6.3795169150765994E-5</v>
      </c>
      <c r="AM2394" s="13">
        <f t="shared" si="2828"/>
        <v>1.5990078076761699E-2</v>
      </c>
      <c r="AN2394" s="13">
        <f t="shared" si="2829"/>
        <v>1.3799847125996061E-2</v>
      </c>
      <c r="AO2394" s="13">
        <f t="shared" si="2830"/>
        <v>5.954810845408603E-3</v>
      </c>
      <c r="AP2394" s="13">
        <f t="shared" si="2831"/>
        <v>1.7130514505385127E-3</v>
      </c>
      <c r="AQ2394" s="13">
        <f t="shared" si="2832"/>
        <v>3.696018246895391E-4</v>
      </c>
      <c r="AR2394" s="13">
        <f t="shared" si="2833"/>
        <v>2.2037347334087813E-4</v>
      </c>
      <c r="AS2394" s="13">
        <f t="shared" si="2834"/>
        <v>4.4804461425143946E-4</v>
      </c>
      <c r="AT2394" s="13">
        <f t="shared" si="2835"/>
        <v>4.5546311295190784E-4</v>
      </c>
      <c r="AU2394" s="13">
        <f t="shared" si="2836"/>
        <v>3.0866962896307267E-4</v>
      </c>
      <c r="AV2394" s="13">
        <f t="shared" si="2837"/>
        <v>1.5689021317231435E-4</v>
      </c>
      <c r="AW2394" s="13">
        <f t="shared" si="2838"/>
        <v>3.1093594323676221E-6</v>
      </c>
      <c r="AX2394" s="13">
        <f t="shared" si="2839"/>
        <v>5.4182779315058932E-3</v>
      </c>
      <c r="AY2394" s="13">
        <f t="shared" si="2840"/>
        <v>4.6761126982615801E-3</v>
      </c>
      <c r="AZ2394" s="13">
        <f t="shared" si="2841"/>
        <v>2.0178025419938187E-3</v>
      </c>
      <c r="BA2394" s="13">
        <f t="shared" si="2842"/>
        <v>5.804717666436014E-4</v>
      </c>
      <c r="BB2394" s="13">
        <f t="shared" si="2843"/>
        <v>1.2524050230061203E-4</v>
      </c>
      <c r="BC2394" s="13">
        <f t="shared" si="2844"/>
        <v>2.1617152554659934E-5</v>
      </c>
      <c r="BD2394" s="13">
        <f t="shared" si="2845"/>
        <v>3.1697992427238694E-5</v>
      </c>
      <c r="BE2394" s="13">
        <f t="shared" si="2846"/>
        <v>6.4445663873705396E-5</v>
      </c>
      <c r="BF2394" s="13">
        <f t="shared" si="2847"/>
        <v>6.5512722953294295E-5</v>
      </c>
      <c r="BG2394" s="13">
        <f t="shared" si="2848"/>
        <v>4.4398299909062304E-5</v>
      </c>
      <c r="BH2394" s="13">
        <f t="shared" si="2849"/>
        <v>2.2566712379903301E-5</v>
      </c>
      <c r="BI2394" s="13">
        <f t="shared" si="2850"/>
        <v>9.1761442880534222E-6</v>
      </c>
      <c r="BJ2394" s="14">
        <f t="shared" si="2851"/>
        <v>0.64072029074305414</v>
      </c>
      <c r="BK2394" s="14">
        <f t="shared" si="2852"/>
        <v>0.20860623426140329</v>
      </c>
      <c r="BL2394" s="14">
        <f t="shared" si="2853"/>
        <v>0.14445014034859746</v>
      </c>
      <c r="BM2394" s="14">
        <f t="shared" si="2854"/>
        <v>0.54816452514671987</v>
      </c>
      <c r="BN2394" s="14">
        <f t="shared" si="2855"/>
        <v>0.44685668678848228</v>
      </c>
    </row>
    <row r="2395" spans="1:66" x14ac:dyDescent="0.25">
      <c r="A2395" t="s">
        <v>178</v>
      </c>
      <c r="B2395" t="s">
        <v>181</v>
      </c>
      <c r="C2395" t="s">
        <v>271</v>
      </c>
      <c r="D2395" t="s">
        <v>547</v>
      </c>
      <c r="E2395" s="10">
        <f>VLOOKUP(A2395,home!$A$2:$E$405,3,FALSE)</f>
        <v>1.7111111111111099</v>
      </c>
      <c r="F2395" s="10">
        <f>VLOOKUP(B2395,home!$B$2:$E$405,3,FALSE)</f>
        <v>1.83</v>
      </c>
      <c r="G2395" s="10">
        <f>VLOOKUP(C2395,away!$B$2:$E$405,4,FALSE)</f>
        <v>1.02</v>
      </c>
      <c r="H2395" s="10">
        <f>VLOOKUP(A2395,away!$A$2:$E$405,3,FALSE)</f>
        <v>1.31111111111111</v>
      </c>
      <c r="I2395" s="10">
        <f>VLOOKUP(C2395,away!$B$2:$E$405,3,FALSE)</f>
        <v>1.02</v>
      </c>
      <c r="J2395" s="10">
        <f>VLOOKUP(B2395,home!$B$2:$E$405,4,FALSE)</f>
        <v>1.1399999999999999</v>
      </c>
      <c r="K2395" s="12">
        <f t="shared" si="2800"/>
        <v>3.1939599999999979</v>
      </c>
      <c r="L2395" s="12">
        <f t="shared" si="2801"/>
        <v>1.5245599999999986</v>
      </c>
      <c r="M2395" s="13">
        <f t="shared" si="2802"/>
        <v>8.9283827814134603E-3</v>
      </c>
      <c r="N2395" s="13">
        <f t="shared" si="2803"/>
        <v>2.8516897468523317E-2</v>
      </c>
      <c r="O2395" s="13">
        <f t="shared" si="2804"/>
        <v>1.3611855253231693E-2</v>
      </c>
      <c r="P2395" s="13">
        <f t="shared" si="2805"/>
        <v>4.3475721204611864E-2</v>
      </c>
      <c r="Q2395" s="13">
        <f t="shared" si="2806"/>
        <v>4.5540914919282353E-2</v>
      </c>
      <c r="R2395" s="13">
        <f t="shared" si="2807"/>
        <v>1.0376045022433448E-2</v>
      </c>
      <c r="S2395" s="13">
        <f t="shared" si="2808"/>
        <v>5.2924991584027643E-2</v>
      </c>
      <c r="T2395" s="13">
        <f t="shared" si="2809"/>
        <v>6.9429857249341032E-2</v>
      </c>
      <c r="U2395" s="13">
        <f t="shared" si="2810"/>
        <v>3.3140672759851504E-2</v>
      </c>
      <c r="V2395" s="13">
        <f t="shared" si="2811"/>
        <v>2.8634676566431261E-2</v>
      </c>
      <c r="W2395" s="13">
        <f t="shared" si="2812"/>
        <v>4.8485286871863646E-2</v>
      </c>
      <c r="X2395" s="13">
        <f t="shared" si="2813"/>
        <v>7.3918728953368373E-2</v>
      </c>
      <c r="Y2395" s="13">
        <f t="shared" si="2814"/>
        <v>5.6346768706573597E-2</v>
      </c>
      <c r="Z2395" s="13">
        <f t="shared" si="2815"/>
        <v>5.2729677331337082E-3</v>
      </c>
      <c r="AA2395" s="13">
        <f t="shared" si="2816"/>
        <v>1.6841648020919725E-2</v>
      </c>
      <c r="AB2395" s="13">
        <f t="shared" si="2817"/>
        <v>2.6895775056448374E-2</v>
      </c>
      <c r="AC2395" s="13">
        <f t="shared" si="2818"/>
        <v>8.7145766320776141E-3</v>
      </c>
      <c r="AD2395" s="13">
        <f t="shared" si="2819"/>
        <v>3.8715016714314383E-2</v>
      </c>
      <c r="AE2395" s="13">
        <f t="shared" si="2820"/>
        <v>5.9023365881975078E-2</v>
      </c>
      <c r="AF2395" s="13">
        <f t="shared" si="2821"/>
        <v>4.4992331344511929E-2</v>
      </c>
      <c r="AG2395" s="13">
        <f t="shared" si="2822"/>
        <v>2.2864502891529685E-2</v>
      </c>
      <c r="AH2395" s="13">
        <f t="shared" si="2823"/>
        <v>2.0097389218065795E-3</v>
      </c>
      <c r="AI2395" s="13">
        <f t="shared" si="2824"/>
        <v>6.4190257266933367E-3</v>
      </c>
      <c r="AJ2395" s="13">
        <f t="shared" si="2825"/>
        <v>1.0251055705014722E-2</v>
      </c>
      <c r="AK2395" s="13">
        <f t="shared" si="2826"/>
        <v>1.0913820626529598E-2</v>
      </c>
      <c r="AL2395" s="13">
        <f t="shared" si="2827"/>
        <v>1.6973846814056621E-3</v>
      </c>
      <c r="AM2395" s="13">
        <f t="shared" si="2828"/>
        <v>2.4730842956970304E-2</v>
      </c>
      <c r="AN2395" s="13">
        <f t="shared" si="2829"/>
        <v>3.7703653938478611E-2</v>
      </c>
      <c r="AO2395" s="13">
        <f t="shared" si="2830"/>
        <v>2.8740741324223454E-2</v>
      </c>
      <c r="AP2395" s="13">
        <f t="shared" si="2831"/>
        <v>1.4605661531086027E-2</v>
      </c>
      <c r="AQ2395" s="13">
        <f t="shared" si="2832"/>
        <v>5.5668018359581219E-3</v>
      </c>
      <c r="AR2395" s="13">
        <f t="shared" si="2833"/>
        <v>6.1279351412588741E-4</v>
      </c>
      <c r="AS2395" s="13">
        <f t="shared" si="2834"/>
        <v>1.957237972377518E-3</v>
      </c>
      <c r="AT2395" s="13">
        <f t="shared" si="2835"/>
        <v>3.1256698971274476E-3</v>
      </c>
      <c r="AU2395" s="13">
        <f t="shared" si="2836"/>
        <v>3.3277548748763914E-3</v>
      </c>
      <c r="AV2395" s="13">
        <f t="shared" si="2837"/>
        <v>2.6571789900400483E-3</v>
      </c>
      <c r="AW2395" s="13">
        <f t="shared" si="2838"/>
        <v>2.2958936745270272E-4</v>
      </c>
      <c r="AX2395" s="13">
        <f t="shared" si="2839"/>
        <v>1.3164887195140794E-2</v>
      </c>
      <c r="AY2395" s="13">
        <f t="shared" si="2840"/>
        <v>2.0070660422223829E-2</v>
      </c>
      <c r="AZ2395" s="13">
        <f t="shared" si="2841"/>
        <v>1.529946302665277E-2</v>
      </c>
      <c r="BA2395" s="13">
        <f t="shared" si="2842"/>
        <v>7.7749831173045758E-3</v>
      </c>
      <c r="BB2395" s="13">
        <f t="shared" si="2843"/>
        <v>2.963357065329463E-3</v>
      </c>
      <c r="BC2395" s="13">
        <f t="shared" si="2844"/>
        <v>9.0356312950373675E-4</v>
      </c>
      <c r="BD2395" s="13">
        <f t="shared" si="2845"/>
        <v>1.5570674664929375E-4</v>
      </c>
      <c r="BE2395" s="13">
        <f t="shared" si="2846"/>
        <v>4.973211205279779E-4</v>
      </c>
      <c r="BF2395" s="13">
        <f t="shared" si="2847"/>
        <v>7.9421188306076987E-4</v>
      </c>
      <c r="BG2395" s="13">
        <f t="shared" si="2848"/>
        <v>8.4556032867359146E-4</v>
      </c>
      <c r="BH2395" s="13">
        <f t="shared" si="2849"/>
        <v>6.7517146684257568E-4</v>
      </c>
      <c r="BI2395" s="13">
        <f t="shared" si="2850"/>
        <v>4.3129413164730247E-4</v>
      </c>
      <c r="BJ2395" s="14">
        <f t="shared" si="2851"/>
        <v>0.65935828654415507</v>
      </c>
      <c r="BK2395" s="14">
        <f t="shared" si="2852"/>
        <v>0.16444639387219132</v>
      </c>
      <c r="BL2395" s="14">
        <f t="shared" si="2853"/>
        <v>0.14553953801887778</v>
      </c>
      <c r="BM2395" s="14">
        <f t="shared" si="2854"/>
        <v>0.80432629846409043</v>
      </c>
      <c r="BN2395" s="14">
        <f t="shared" si="2855"/>
        <v>0.15044981664949614</v>
      </c>
    </row>
    <row r="2396" spans="1:66" x14ac:dyDescent="0.25">
      <c r="A2396" t="s">
        <v>178</v>
      </c>
      <c r="B2396" t="s">
        <v>183</v>
      </c>
      <c r="C2396" t="s">
        <v>273</v>
      </c>
      <c r="D2396" t="s">
        <v>547</v>
      </c>
      <c r="E2396" s="10">
        <f>VLOOKUP(A2396,home!$A$2:$E$405,3,FALSE)</f>
        <v>1.7111111111111099</v>
      </c>
      <c r="F2396" s="10">
        <f>VLOOKUP(B2396,home!$B$2:$E$405,3,FALSE)</f>
        <v>0.73</v>
      </c>
      <c r="G2396" s="10">
        <f>VLOOKUP(C2396,away!$B$2:$E$405,4,FALSE)</f>
        <v>0.08</v>
      </c>
      <c r="H2396" s="10">
        <f>VLOOKUP(A2396,away!$A$2:$E$405,3,FALSE)</f>
        <v>1.31111111111111</v>
      </c>
      <c r="I2396" s="10">
        <f>VLOOKUP(C2396,away!$B$2:$E$405,3,FALSE)</f>
        <v>1.34</v>
      </c>
      <c r="J2396" s="10">
        <f>VLOOKUP(B2396,home!$B$2:$E$405,4,FALSE)</f>
        <v>0.86</v>
      </c>
      <c r="K2396" s="12">
        <f t="shared" si="2800"/>
        <v>9.9928888888888817E-2</v>
      </c>
      <c r="L2396" s="12">
        <f t="shared" si="2801"/>
        <v>1.5109244444444434</v>
      </c>
      <c r="M2396" s="13">
        <f t="shared" si="2802"/>
        <v>0.1997171160672967</v>
      </c>
      <c r="N2396" s="13">
        <f t="shared" si="2803"/>
        <v>1.99575095006982E-2</v>
      </c>
      <c r="O2396" s="13">
        <f t="shared" si="2804"/>
        <v>0.30175747264002667</v>
      </c>
      <c r="P2396" s="13">
        <f t="shared" si="2805"/>
        <v>3.0154288954837131E-2</v>
      </c>
      <c r="Q2396" s="13">
        <f t="shared" si="2806"/>
        <v>9.9716587469710657E-4</v>
      </c>
      <c r="R2396" s="13">
        <f t="shared" si="2807"/>
        <v>0.22796637085279584</v>
      </c>
      <c r="S2396" s="13">
        <f t="shared" si="2808"/>
        <v>1.1382113364602924E-3</v>
      </c>
      <c r="T2396" s="13">
        <f t="shared" si="2809"/>
        <v>1.506642295245683E-3</v>
      </c>
      <c r="U2396" s="13">
        <f t="shared" si="2810"/>
        <v>2.2780426143352257E-2</v>
      </c>
      <c r="V2396" s="13">
        <f t="shared" si="2811"/>
        <v>1.9094759965796308E-5</v>
      </c>
      <c r="W2396" s="13">
        <f t="shared" si="2812"/>
        <v>3.3215225965466248E-5</v>
      </c>
      <c r="X2396" s="13">
        <f t="shared" si="2813"/>
        <v>5.0185696838968745E-5</v>
      </c>
      <c r="Y2396" s="13">
        <f t="shared" si="2814"/>
        <v>3.7913398057738058E-5</v>
      </c>
      <c r="Z2396" s="13">
        <f t="shared" si="2815"/>
        <v>0.11481332074425885</v>
      </c>
      <c r="AA2396" s="13">
        <f t="shared" si="2816"/>
        <v>1.1473167571617395E-2</v>
      </c>
      <c r="AB2396" s="13">
        <f t="shared" si="2817"/>
        <v>5.7325044373387839E-4</v>
      </c>
      <c r="AC2396" s="13">
        <f t="shared" si="2818"/>
        <v>1.8018889694770212E-7</v>
      </c>
      <c r="AD2396" s="13">
        <f t="shared" si="2819"/>
        <v>8.2979015623060298E-7</v>
      </c>
      <c r="AE2396" s="13">
        <f t="shared" si="2820"/>
        <v>1.2537502308081919E-6</v>
      </c>
      <c r="AF2396" s="13">
        <f t="shared" si="2821"/>
        <v>9.4716093547798003E-7</v>
      </c>
      <c r="AG2396" s="13">
        <f t="shared" si="2822"/>
        <v>4.7702953674551545E-7</v>
      </c>
      <c r="AH2396" s="13">
        <f t="shared" si="2823"/>
        <v>4.3368563215085268E-2</v>
      </c>
      <c r="AI2396" s="13">
        <f t="shared" si="2824"/>
        <v>4.3337723347910062E-3</v>
      </c>
      <c r="AJ2396" s="13">
        <f t="shared" si="2825"/>
        <v>2.1653452705653532E-4</v>
      </c>
      <c r="AK2396" s="13">
        <f t="shared" si="2826"/>
        <v>7.2126848982801998E-6</v>
      </c>
      <c r="AL2396" s="13">
        <f t="shared" si="2827"/>
        <v>1.088232830917411E-9</v>
      </c>
      <c r="AM2396" s="13">
        <f t="shared" si="2828"/>
        <v>1.6584001664612337E-8</v>
      </c>
      <c r="AN2396" s="13">
        <f t="shared" si="2829"/>
        <v>2.5057173501770122E-8</v>
      </c>
      <c r="AO2396" s="13">
        <f t="shared" si="2830"/>
        <v>1.8929747976255027E-8</v>
      </c>
      <c r="AP2396" s="13">
        <f t="shared" si="2831"/>
        <v>9.5338063148321514E-9</v>
      </c>
      <c r="AQ2396" s="13">
        <f t="shared" si="2832"/>
        <v>3.6012152524196752E-9</v>
      </c>
      <c r="AR2396" s="13">
        <f t="shared" si="2833"/>
        <v>1.3105324456421289E-2</v>
      </c>
      <c r="AS2396" s="13">
        <f t="shared" si="2834"/>
        <v>1.3096005114585601E-3</v>
      </c>
      <c r="AT2396" s="13">
        <f t="shared" si="2835"/>
        <v>6.5433461999187193E-5</v>
      </c>
      <c r="AU2396" s="13">
        <f t="shared" si="2836"/>
        <v>2.179564384577368E-6</v>
      </c>
      <c r="AV2396" s="13">
        <f t="shared" si="2837"/>
        <v>5.445036180315279E-8</v>
      </c>
      <c r="AW2396" s="13">
        <f t="shared" si="2838"/>
        <v>4.5640787496215186E-12</v>
      </c>
      <c r="AX2396" s="13">
        <f t="shared" si="2839"/>
        <v>2.7620347661269832E-10</v>
      </c>
      <c r="AY2396" s="13">
        <f t="shared" si="2840"/>
        <v>4.1732258445466505E-10</v>
      </c>
      <c r="AZ2396" s="13">
        <f t="shared" si="2841"/>
        <v>3.1527144703564208E-10</v>
      </c>
      <c r="BA2396" s="13">
        <f t="shared" si="2842"/>
        <v>1.5878377865384111E-10</v>
      </c>
      <c r="BB2396" s="13">
        <f t="shared" si="2843"/>
        <v>5.9977573137336122E-11</v>
      </c>
      <c r="BC2396" s="13">
        <f t="shared" si="2844"/>
        <v>1.8124316274331114E-11</v>
      </c>
      <c r="BD2396" s="13">
        <f t="shared" si="2845"/>
        <v>3.3001925122637514E-3</v>
      </c>
      <c r="BE2396" s="13">
        <f t="shared" si="2846"/>
        <v>3.2978457086994719E-4</v>
      </c>
      <c r="BF2396" s="13">
        <f t="shared" si="2847"/>
        <v>1.6477502869866413E-5</v>
      </c>
      <c r="BG2396" s="13">
        <f t="shared" si="2848"/>
        <v>5.4885951781640895E-7</v>
      </c>
      <c r="BH2396" s="13">
        <f t="shared" si="2849"/>
        <v>1.3711730442871258E-8</v>
      </c>
      <c r="BI2396" s="13">
        <f t="shared" si="2850"/>
        <v>2.7403959758001544E-10</v>
      </c>
      <c r="BJ2396" s="14">
        <f t="shared" si="2851"/>
        <v>2.2586214673990308E-2</v>
      </c>
      <c r="BK2396" s="14">
        <f t="shared" si="2852"/>
        <v>0.23102889281301231</v>
      </c>
      <c r="BL2396" s="14">
        <f t="shared" si="2853"/>
        <v>0.63060638028927396</v>
      </c>
      <c r="BM2396" s="14">
        <f t="shared" si="2854"/>
        <v>0.21848488421742523</v>
      </c>
      <c r="BN2396" s="14">
        <f t="shared" si="2855"/>
        <v>0.78054992389035172</v>
      </c>
    </row>
    <row r="2397" spans="1:66" x14ac:dyDescent="0.25">
      <c r="A2397" t="s">
        <v>178</v>
      </c>
      <c r="B2397" t="s">
        <v>272</v>
      </c>
      <c r="C2397" t="s">
        <v>179</v>
      </c>
      <c r="D2397" t="s">
        <v>547</v>
      </c>
      <c r="E2397" s="10">
        <f>VLOOKUP(A2397,home!$A$2:$E$405,3,FALSE)</f>
        <v>1.7111111111111099</v>
      </c>
      <c r="F2397" s="10">
        <f>VLOOKUP(B2397,home!$B$2:$E$405,3,FALSE)</f>
        <v>0.8</v>
      </c>
      <c r="G2397" s="10">
        <f>VLOOKUP(C2397,away!$B$2:$E$405,4,FALSE)</f>
        <v>0.73</v>
      </c>
      <c r="H2397" s="10">
        <f>VLOOKUP(A2397,away!$A$2:$E$405,3,FALSE)</f>
        <v>1.31111111111111</v>
      </c>
      <c r="I2397" s="10">
        <f>VLOOKUP(C2397,away!$B$2:$E$405,3,FALSE)</f>
        <v>0.95</v>
      </c>
      <c r="J2397" s="10">
        <f>VLOOKUP(B2397,home!$B$2:$E$405,4,FALSE)</f>
        <v>1.33</v>
      </c>
      <c r="K2397" s="12">
        <f t="shared" si="2800"/>
        <v>0.99928888888888812</v>
      </c>
      <c r="L2397" s="12">
        <f t="shared" si="2801"/>
        <v>1.6565888888888876</v>
      </c>
      <c r="M2397" s="13">
        <f t="shared" si="2802"/>
        <v>7.0237158981332939E-2</v>
      </c>
      <c r="N2397" s="13">
        <f t="shared" si="2803"/>
        <v>7.0187212557168366E-2</v>
      </c>
      <c r="O2397" s="13">
        <f t="shared" si="2804"/>
        <v>0.11635409715559847</v>
      </c>
      <c r="P2397" s="13">
        <f t="shared" si="2805"/>
        <v>0.11627135646428773</v>
      </c>
      <c r="Q2397" s="13">
        <f t="shared" si="2806"/>
        <v>3.5068650825230502E-2</v>
      </c>
      <c r="R2397" s="13">
        <f t="shared" si="2807"/>
        <v>9.6375452262331282E-2</v>
      </c>
      <c r="S2397" s="13">
        <f t="shared" si="2808"/>
        <v>4.8119216843745219E-2</v>
      </c>
      <c r="T2397" s="13">
        <f t="shared" si="2809"/>
        <v>5.8094337305400964E-2</v>
      </c>
      <c r="U2397" s="13">
        <f t="shared" si="2810"/>
        <v>9.6306918607389089E-2</v>
      </c>
      <c r="V2397" s="13">
        <f t="shared" si="2811"/>
        <v>8.8507860694403868E-3</v>
      </c>
      <c r="W2397" s="13">
        <f t="shared" si="2812"/>
        <v>1.1681237705992326E-2</v>
      </c>
      <c r="X2397" s="13">
        <f t="shared" si="2813"/>
        <v>1.9351008592216806E-2</v>
      </c>
      <c r="Y2397" s="13">
        <f t="shared" si="2814"/>
        <v>1.6028332911329879E-2</v>
      </c>
      <c r="Z2397" s="13">
        <f t="shared" si="2815"/>
        <v>5.3218167793139814E-2</v>
      </c>
      <c r="AA2397" s="13">
        <f t="shared" si="2816"/>
        <v>5.3180323762709092E-2</v>
      </c>
      <c r="AB2397" s="13">
        <f t="shared" si="2817"/>
        <v>2.6571253321794455E-2</v>
      </c>
      <c r="AC2397" s="13">
        <f t="shared" si="2818"/>
        <v>9.1573046678055292E-4</v>
      </c>
      <c r="AD2397" s="13">
        <f t="shared" si="2819"/>
        <v>2.9182327620170131E-3</v>
      </c>
      <c r="AE2397" s="13">
        <f t="shared" si="2820"/>
        <v>4.8343119687489135E-3</v>
      </c>
      <c r="AF2397" s="13">
        <f t="shared" si="2821"/>
        <v>4.0042337464260063E-3</v>
      </c>
      <c r="AG2397" s="13">
        <f t="shared" si="2822"/>
        <v>2.2111230442810829E-3</v>
      </c>
      <c r="AH2397" s="13">
        <f t="shared" si="2823"/>
        <v>2.2040156363284956E-2</v>
      </c>
      <c r="AI2397" s="13">
        <f t="shared" si="2824"/>
        <v>2.2024483363204381E-2</v>
      </c>
      <c r="AJ2397" s="13">
        <f t="shared" si="2825"/>
        <v>1.1004410754184154E-2</v>
      </c>
      <c r="AK2397" s="13">
        <f t="shared" si="2826"/>
        <v>3.665528465141872E-3</v>
      </c>
      <c r="AL2397" s="13">
        <f t="shared" si="2827"/>
        <v>6.0636406752470132E-5</v>
      </c>
      <c r="AM2397" s="13">
        <f t="shared" si="2828"/>
        <v>5.8323151485502669E-4</v>
      </c>
      <c r="AN2397" s="13">
        <f t="shared" si="2829"/>
        <v>9.6617484715867143E-4</v>
      </c>
      <c r="AO2397" s="13">
        <f t="shared" si="2830"/>
        <v>8.0027725826348716E-4</v>
      </c>
      <c r="AP2397" s="13">
        <f t="shared" si="2831"/>
        <v>4.4191013802325201E-4</v>
      </c>
      <c r="AQ2397" s="13">
        <f t="shared" si="2832"/>
        <v>1.8301585613416841E-4</v>
      </c>
      <c r="AR2397" s="13">
        <f t="shared" si="2833"/>
        <v>7.3022956281583173E-3</v>
      </c>
      <c r="AS2397" s="13">
        <f t="shared" si="2834"/>
        <v>7.2971028846005098E-3</v>
      </c>
      <c r="AT2397" s="13">
        <f t="shared" si="2835"/>
        <v>3.6459569168301722E-3</v>
      </c>
      <c r="AU2397" s="13">
        <f t="shared" si="2836"/>
        <v>1.2144547454519931E-3</v>
      </c>
      <c r="AV2397" s="13">
        <f t="shared" si="2837"/>
        <v>3.0339778329713983E-4</v>
      </c>
      <c r="AW2397" s="13">
        <f t="shared" si="2838"/>
        <v>2.7882824128685084E-6</v>
      </c>
      <c r="AX2397" s="13">
        <f t="shared" si="2839"/>
        <v>9.7136128740743746E-5</v>
      </c>
      <c r="AY2397" s="13">
        <f t="shared" si="2840"/>
        <v>1.609146315815966E-4</v>
      </c>
      <c r="AZ2397" s="13">
        <f t="shared" si="2841"/>
        <v>1.3328469536886091E-4</v>
      </c>
      <c r="BA2397" s="13">
        <f t="shared" si="2842"/>
        <v>7.3599315135665079E-5</v>
      </c>
      <c r="BB2397" s="13">
        <f t="shared" si="2843"/>
        <v>3.0480951920893611E-5</v>
      </c>
      <c r="BC2397" s="13">
        <f t="shared" si="2844"/>
        <v>1.0098881254981754E-5</v>
      </c>
      <c r="BD2397" s="13">
        <f t="shared" si="2845"/>
        <v>2.0161503001648296E-3</v>
      </c>
      <c r="BE2397" s="13">
        <f t="shared" si="2846"/>
        <v>2.0147165932847106E-3</v>
      </c>
      <c r="BF2397" s="13">
        <f t="shared" si="2847"/>
        <v>1.0066419529647422E-3</v>
      </c>
      <c r="BG2397" s="13">
        <f t="shared" si="2848"/>
        <v>3.3530870622902593E-4</v>
      </c>
      <c r="BH2397" s="13">
        <f t="shared" si="2849"/>
        <v>8.3767566120593451E-5</v>
      </c>
      <c r="BI2397" s="13">
        <f t="shared" si="2850"/>
        <v>1.6741599614714869E-5</v>
      </c>
      <c r="BJ2397" s="14">
        <f t="shared" si="2851"/>
        <v>0.22785880563724922</v>
      </c>
      <c r="BK2397" s="14">
        <f t="shared" si="2852"/>
        <v>0.24461579986392093</v>
      </c>
      <c r="BL2397" s="14">
        <f t="shared" si="2853"/>
        <v>0.47275915873235458</v>
      </c>
      <c r="BM2397" s="14">
        <f t="shared" si="2854"/>
        <v>0.49379987743154641</v>
      </c>
      <c r="BN2397" s="14">
        <f t="shared" si="2855"/>
        <v>0.50449392824594919</v>
      </c>
    </row>
    <row r="2398" spans="1:66" x14ac:dyDescent="0.25">
      <c r="A2398" t="s">
        <v>178</v>
      </c>
      <c r="B2398" t="s">
        <v>186</v>
      </c>
      <c r="C2398" t="s">
        <v>184</v>
      </c>
      <c r="D2398" t="s">
        <v>547</v>
      </c>
      <c r="E2398" s="10">
        <f>VLOOKUP(A2398,home!$A$2:$E$405,3,FALSE)</f>
        <v>1.7111111111111099</v>
      </c>
      <c r="F2398" s="10">
        <f>VLOOKUP(B2398,home!$B$2:$E$405,3,FALSE)</f>
        <v>1.59</v>
      </c>
      <c r="G2398" s="10">
        <f>VLOOKUP(C2398,away!$B$2:$E$405,4,FALSE)</f>
        <v>1.46</v>
      </c>
      <c r="H2398" s="10">
        <f>VLOOKUP(A2398,away!$A$2:$E$405,3,FALSE)</f>
        <v>1.31111111111111</v>
      </c>
      <c r="I2398" s="10">
        <f>VLOOKUP(C2398,away!$B$2:$E$405,3,FALSE)</f>
        <v>0.37</v>
      </c>
      <c r="J2398" s="10">
        <f>VLOOKUP(B2398,home!$B$2:$E$405,4,FALSE)</f>
        <v>0.98</v>
      </c>
      <c r="K2398" s="12">
        <f t="shared" si="2800"/>
        <v>3.9721733333333309</v>
      </c>
      <c r="L2398" s="12">
        <f t="shared" si="2801"/>
        <v>0.47540888888888849</v>
      </c>
      <c r="M2398" s="13">
        <f t="shared" si="2802"/>
        <v>1.1706837312023127E-2</v>
      </c>
      <c r="N2398" s="13">
        <f t="shared" si="2803"/>
        <v>4.6501586988489926E-2</v>
      </c>
      <c r="O2398" s="13">
        <f t="shared" si="2804"/>
        <v>5.5655345189118965E-3</v>
      </c>
      <c r="P2398" s="13">
        <f t="shared" si="2805"/>
        <v>2.2107267801767985E-2</v>
      </c>
      <c r="Q2398" s="13">
        <f t="shared" si="2806"/>
        <v>9.2356181896679948E-2</v>
      </c>
      <c r="R2398" s="13">
        <f t="shared" si="2807"/>
        <v>1.3229522908543294E-3</v>
      </c>
      <c r="S2398" s="13">
        <f t="shared" si="2808"/>
        <v>1.0436877113623845E-2</v>
      </c>
      <c r="T2398" s="13">
        <f t="shared" si="2809"/>
        <v>4.3906949817520684E-2</v>
      </c>
      <c r="U2398" s="13">
        <f t="shared" si="2810"/>
        <v>5.2549958110038094E-3</v>
      </c>
      <c r="V2398" s="13">
        <f t="shared" si="2811"/>
        <v>2.1898962993955394E-3</v>
      </c>
      <c r="W2398" s="13">
        <f t="shared" si="2812"/>
        <v>0.1222849209661582</v>
      </c>
      <c r="X2398" s="13">
        <f t="shared" si="2813"/>
        <v>5.8135338404386804E-2</v>
      </c>
      <c r="Y2398" s="13">
        <f t="shared" si="2814"/>
        <v>1.381902831800453E-2</v>
      </c>
      <c r="Z2398" s="13">
        <f t="shared" si="2815"/>
        <v>2.0964775954935544E-4</v>
      </c>
      <c r="AA2398" s="13">
        <f t="shared" si="2816"/>
        <v>8.3275723987502799E-4</v>
      </c>
      <c r="AB2398" s="13">
        <f t="shared" si="2817"/>
        <v>1.6539280506859271E-3</v>
      </c>
      <c r="AC2398" s="13">
        <f t="shared" si="2818"/>
        <v>2.5846340186984823E-4</v>
      </c>
      <c r="AD2398" s="13">
        <f t="shared" si="2819"/>
        <v>0.1214342255326369</v>
      </c>
      <c r="AE2398" s="13">
        <f t="shared" si="2820"/>
        <v>5.7730910233553596E-2</v>
      </c>
      <c r="AF2398" s="13">
        <f t="shared" si="2821"/>
        <v>1.3722893944338937E-2</v>
      </c>
      <c r="AG2398" s="13">
        <f t="shared" si="2822"/>
        <v>2.1746619208060764E-3</v>
      </c>
      <c r="AH2398" s="13">
        <f t="shared" si="2823"/>
        <v>2.4917102106350985E-5</v>
      </c>
      <c r="AI2398" s="13">
        <f t="shared" si="2824"/>
        <v>9.8975048530791168E-5</v>
      </c>
      <c r="AJ2398" s="13">
        <f t="shared" si="2825"/>
        <v>1.9657302421969048E-4</v>
      </c>
      <c r="AK2398" s="13">
        <f t="shared" si="2826"/>
        <v>2.6027404161938048E-4</v>
      </c>
      <c r="AL2398" s="13">
        <f t="shared" si="2827"/>
        <v>1.9523358836547322E-5</v>
      </c>
      <c r="AM2398" s="13">
        <f t="shared" si="2828"/>
        <v>9.6471558482945127E-2</v>
      </c>
      <c r="AN2398" s="13">
        <f t="shared" si="2829"/>
        <v>4.5863436427756359E-2</v>
      </c>
      <c r="AO2398" s="13">
        <f t="shared" si="2830"/>
        <v>1.0901942676372912E-2</v>
      </c>
      <c r="AP2398" s="13">
        <f t="shared" si="2831"/>
        <v>1.7276268181682668E-3</v>
      </c>
      <c r="AQ2398" s="13">
        <f t="shared" si="2832"/>
        <v>2.0533228651000538E-4</v>
      </c>
      <c r="AR2398" s="13">
        <f t="shared" si="2833"/>
        <v>2.3691623653422622E-6</v>
      </c>
      <c r="AS2398" s="13">
        <f t="shared" si="2834"/>
        <v>9.4107235699494534E-6</v>
      </c>
      <c r="AT2398" s="13">
        <f t="shared" si="2835"/>
        <v>1.8690512605962332E-5</v>
      </c>
      <c r="AU2398" s="13">
        <f t="shared" si="2836"/>
        <v>2.4747318586578012E-5</v>
      </c>
      <c r="AV2398" s="13">
        <f t="shared" si="2837"/>
        <v>2.4575159740277373E-5</v>
      </c>
      <c r="AW2398" s="13">
        <f t="shared" si="2838"/>
        <v>1.0241121650296326E-6</v>
      </c>
      <c r="AX2398" s="13">
        <f t="shared" si="2839"/>
        <v>6.386695867184361E-2</v>
      </c>
      <c r="AY2398" s="13">
        <f t="shared" si="2840"/>
        <v>3.0362919858893726E-2</v>
      </c>
      <c r="AZ2398" s="13">
        <f t="shared" si="2841"/>
        <v>7.2174009967695164E-3</v>
      </c>
      <c r="BA2398" s="13">
        <f t="shared" si="2842"/>
        <v>1.1437388628465837E-3</v>
      </c>
      <c r="BB2398" s="13">
        <f t="shared" si="2843"/>
        <v>1.3593590549123381E-4</v>
      </c>
      <c r="BC2398" s="13">
        <f t="shared" si="2844"/>
        <v>1.2925027557938491E-5</v>
      </c>
      <c r="BD2398" s="13">
        <f t="shared" si="2845"/>
        <v>1.8772014128412243E-7</v>
      </c>
      <c r="BE2398" s="13">
        <f t="shared" si="2846"/>
        <v>7.456569393383565E-7</v>
      </c>
      <c r="BF2398" s="13">
        <f t="shared" si="2847"/>
        <v>1.4809393051273845E-6</v>
      </c>
      <c r="BG2398" s="13">
        <f t="shared" si="2848"/>
        <v>1.9608492053707298E-6</v>
      </c>
      <c r="BH2398" s="13">
        <f t="shared" si="2849"/>
        <v>1.9472082310653665E-6</v>
      </c>
      <c r="BI2398" s="13">
        <f t="shared" si="2850"/>
        <v>1.5469297219770026E-6</v>
      </c>
      <c r="BJ2398" s="14">
        <f t="shared" si="2851"/>
        <v>0.82997647403773078</v>
      </c>
      <c r="BK2398" s="14">
        <f t="shared" si="2852"/>
        <v>7.708178514641062E-2</v>
      </c>
      <c r="BL2398" s="14">
        <f t="shared" si="2853"/>
        <v>1.5298569308219474E-2</v>
      </c>
      <c r="BM2398" s="14">
        <f t="shared" si="2854"/>
        <v>0.71264421969645431</v>
      </c>
      <c r="BN2398" s="14">
        <f t="shared" si="2855"/>
        <v>0.17956036080872723</v>
      </c>
    </row>
    <row r="2399" spans="1:66" x14ac:dyDescent="0.25">
      <c r="A2399" t="s">
        <v>28</v>
      </c>
      <c r="B2399" t="s">
        <v>30</v>
      </c>
      <c r="C2399" t="s">
        <v>191</v>
      </c>
      <c r="D2399" t="s">
        <v>547</v>
      </c>
      <c r="E2399" s="10">
        <f>VLOOKUP(A2399,home!$A$2:$E$405,3,FALSE)</f>
        <v>1.4173913043478299</v>
      </c>
      <c r="F2399" s="10">
        <f>VLOOKUP(B2399,home!$B$2:$E$405,3,FALSE)</f>
        <v>2.12</v>
      </c>
      <c r="G2399" s="10">
        <f>VLOOKUP(C2399,away!$B$2:$E$405,4,FALSE)</f>
        <v>1.76</v>
      </c>
      <c r="H2399" s="10">
        <f>VLOOKUP(A2399,away!$A$2:$E$405,3,FALSE)</f>
        <v>1.2521739130434799</v>
      </c>
      <c r="I2399" s="10">
        <f>VLOOKUP(C2399,away!$B$2:$E$405,3,FALSE)</f>
        <v>0.71</v>
      </c>
      <c r="J2399" s="10">
        <f>VLOOKUP(B2399,home!$B$2:$E$405,4,FALSE)</f>
        <v>0.4</v>
      </c>
      <c r="K2399" s="12">
        <f t="shared" si="2800"/>
        <v>5.2885704347826232</v>
      </c>
      <c r="L2399" s="12">
        <f t="shared" si="2801"/>
        <v>0.35561739130434833</v>
      </c>
      <c r="M2399" s="13">
        <f t="shared" si="2802"/>
        <v>3.5380207226841779E-3</v>
      </c>
      <c r="N2399" s="13">
        <f t="shared" si="2803"/>
        <v>1.8711071791635791E-2</v>
      </c>
      <c r="O2399" s="13">
        <f t="shared" si="2804"/>
        <v>1.2581816997816724E-3</v>
      </c>
      <c r="P2399" s="13">
        <f t="shared" si="2805"/>
        <v>6.6539825390498977E-3</v>
      </c>
      <c r="Q2399" s="13">
        <f t="shared" si="2806"/>
        <v>4.9477410540170109E-2</v>
      </c>
      <c r="R2399" s="13">
        <f t="shared" si="2807"/>
        <v>2.2371564693161449E-4</v>
      </c>
      <c r="S2399" s="13">
        <f t="shared" si="2808"/>
        <v>3.1285489190401505E-3</v>
      </c>
      <c r="T2399" s="13">
        <f t="shared" si="2809"/>
        <v>1.7595027664789559E-2</v>
      </c>
      <c r="U2399" s="13">
        <f t="shared" si="2810"/>
        <v>1.1831359561608041E-3</v>
      </c>
      <c r="V2399" s="13">
        <f t="shared" si="2811"/>
        <v>6.5376508856068998E-4</v>
      </c>
      <c r="W2399" s="13">
        <f t="shared" si="2812"/>
        <v>8.722159019078192E-2</v>
      </c>
      <c r="X2399" s="13">
        <f t="shared" si="2813"/>
        <v>3.1017514369062797E-2</v>
      </c>
      <c r="Y2399" s="13">
        <f t="shared" si="2814"/>
        <v>5.5151837723356242E-3</v>
      </c>
      <c r="Z2399" s="13">
        <f t="shared" si="2815"/>
        <v>2.6519058251928466E-5</v>
      </c>
      <c r="AA2399" s="13">
        <f t="shared" si="2816"/>
        <v>1.4024790742942701E-4</v>
      </c>
      <c r="AB2399" s="13">
        <f t="shared" si="2817"/>
        <v>3.7085546838569916E-4</v>
      </c>
      <c r="AC2399" s="13">
        <f t="shared" si="2818"/>
        <v>7.6846311555499718E-5</v>
      </c>
      <c r="AD2399" s="13">
        <f t="shared" si="2819"/>
        <v>0.11531938078942383</v>
      </c>
      <c r="AE2399" s="13">
        <f t="shared" si="2820"/>
        <v>4.1009577363167675E-2</v>
      </c>
      <c r="AF2399" s="13">
        <f t="shared" si="2821"/>
        <v>7.2918594601917705E-3</v>
      </c>
      <c r="AG2399" s="13">
        <f t="shared" si="2822"/>
        <v>8.6437067966377713E-4</v>
      </c>
      <c r="AH2399" s="13">
        <f t="shared" si="2823"/>
        <v>2.3576595788497125E-6</v>
      </c>
      <c r="AI2399" s="13">
        <f t="shared" si="2824"/>
        <v>1.2468648743986638E-5</v>
      </c>
      <c r="AJ2399" s="13">
        <f t="shared" si="2825"/>
        <v>3.297066355456863E-5</v>
      </c>
      <c r="AK2399" s="13">
        <f t="shared" si="2826"/>
        <v>5.8122558829952192E-5</v>
      </c>
      <c r="AL2399" s="13">
        <f t="shared" si="2827"/>
        <v>5.7810177538219927E-6</v>
      </c>
      <c r="AM2399" s="13">
        <f t="shared" si="2828"/>
        <v>0.12197493356007719</v>
      </c>
      <c r="AN2399" s="13">
        <f t="shared" si="2829"/>
        <v>4.3376407677155851E-2</v>
      </c>
      <c r="AO2399" s="13">
        <f t="shared" si="2830"/>
        <v>7.7127024711520342E-3</v>
      </c>
      <c r="AP2399" s="13">
        <f t="shared" si="2831"/>
        <v>9.1425704423256252E-4</v>
      </c>
      <c r="AQ2399" s="13">
        <f t="shared" si="2832"/>
        <v>8.1281426262902007E-5</v>
      </c>
      <c r="AR2399" s="13">
        <f t="shared" si="2833"/>
        <v>1.676849498028487E-7</v>
      </c>
      <c r="AS2399" s="13">
        <f t="shared" si="2834"/>
        <v>8.8681366788535372E-7</v>
      </c>
      <c r="AT2399" s="13">
        <f t="shared" si="2835"/>
        <v>2.3449882725698099E-6</v>
      </c>
      <c r="AU2399" s="13">
        <f t="shared" si="2836"/>
        <v>4.1338785494082237E-6</v>
      </c>
      <c r="AV2399" s="13">
        <f t="shared" si="2837"/>
        <v>5.4655769693456026E-6</v>
      </c>
      <c r="AW2399" s="13">
        <f t="shared" si="2838"/>
        <v>3.0201122641850007E-7</v>
      </c>
      <c r="AX2399" s="13">
        <f t="shared" si="2839"/>
        <v>0.1075121712350665</v>
      </c>
      <c r="AY2399" s="13">
        <f t="shared" si="2840"/>
        <v>3.8233197868080743E-2</v>
      </c>
      <c r="AZ2399" s="13">
        <f t="shared" si="2841"/>
        <v>6.7981950435349204E-3</v>
      </c>
      <c r="BA2399" s="13">
        <f t="shared" si="2842"/>
        <v>8.0585212898667987E-4</v>
      </c>
      <c r="BB2399" s="13">
        <f t="shared" si="2843"/>
        <v>7.1643757971824566E-5</v>
      </c>
      <c r="BC2399" s="13">
        <f t="shared" si="2844"/>
        <v>5.0955532626360727E-6</v>
      </c>
      <c r="BD2399" s="13">
        <f t="shared" si="2845"/>
        <v>9.9386140683149376E-9</v>
      </c>
      <c r="BE2399" s="13">
        <f t="shared" si="2846"/>
        <v>5.2561060524405015E-8</v>
      </c>
      <c r="BF2399" s="13">
        <f t="shared" si="2847"/>
        <v>1.3898643535509428E-7</v>
      </c>
      <c r="BG2399" s="13">
        <f t="shared" si="2848"/>
        <v>2.450131842849259E-7</v>
      </c>
      <c r="BH2399" s="13">
        <f t="shared" si="2849"/>
        <v>3.2394237063530144E-7</v>
      </c>
      <c r="BI2399" s="13">
        <f t="shared" si="2850"/>
        <v>3.4263840878304988E-7</v>
      </c>
      <c r="BJ2399" s="14">
        <f t="shared" si="2851"/>
        <v>0.70150872438700684</v>
      </c>
      <c r="BK2399" s="14">
        <f t="shared" si="2852"/>
        <v>5.2290142466724983E-2</v>
      </c>
      <c r="BL2399" s="14">
        <f t="shared" si="2853"/>
        <v>3.2961682318792375E-3</v>
      </c>
      <c r="BM2399" s="14">
        <f t="shared" si="2854"/>
        <v>0.63902627534675527</v>
      </c>
      <c r="BN2399" s="14">
        <f t="shared" si="2855"/>
        <v>7.986238294025326E-2</v>
      </c>
    </row>
    <row r="2400" spans="1:66" x14ac:dyDescent="0.25">
      <c r="A2400" t="s">
        <v>28</v>
      </c>
      <c r="B2400" t="s">
        <v>464</v>
      </c>
      <c r="C2400" t="s">
        <v>31</v>
      </c>
      <c r="D2400" t="s">
        <v>547</v>
      </c>
      <c r="E2400" s="10">
        <f>VLOOKUP(A2400,home!$A$2:$E$405,3,FALSE)</f>
        <v>1.4173913043478299</v>
      </c>
      <c r="F2400" s="10">
        <f>VLOOKUP(B2400,home!$B$2:$E$405,3,FALSE)</f>
        <v>0.82</v>
      </c>
      <c r="G2400" s="10">
        <f>VLOOKUP(C2400,away!$B$2:$E$405,4,FALSE)</f>
        <v>0.3</v>
      </c>
      <c r="H2400" s="10">
        <f>VLOOKUP(A2400,away!$A$2:$E$405,3,FALSE)</f>
        <v>1.2521739130434799</v>
      </c>
      <c r="I2400" s="10">
        <f>VLOOKUP(C2400,away!$B$2:$E$405,3,FALSE)</f>
        <v>2.12</v>
      </c>
      <c r="J2400" s="10">
        <f>VLOOKUP(B2400,home!$B$2:$E$405,4,FALSE)</f>
        <v>0.93</v>
      </c>
      <c r="K2400" s="12">
        <f t="shared" si="2800"/>
        <v>0.3486782608695661</v>
      </c>
      <c r="L2400" s="12">
        <f t="shared" si="2801"/>
        <v>2.4687860869565252</v>
      </c>
      <c r="M2400" s="13">
        <f t="shared" si="2802"/>
        <v>5.9757274428366161E-2</v>
      </c>
      <c r="N2400" s="13">
        <f t="shared" si="2803"/>
        <v>2.0836062521988104E-2</v>
      </c>
      <c r="O2400" s="13">
        <f t="shared" si="2804"/>
        <v>0.14752792770319331</v>
      </c>
      <c r="P2400" s="13">
        <f t="shared" si="2805"/>
        <v>5.1439781261240519E-2</v>
      </c>
      <c r="Q2400" s="13">
        <f t="shared" si="2806"/>
        <v>3.632541021768178E-3</v>
      </c>
      <c r="R2400" s="13">
        <f t="shared" si="2807"/>
        <v>0.18210744767558593</v>
      </c>
      <c r="S2400" s="13">
        <f t="shared" si="2808"/>
        <v>1.1069995751631112E-2</v>
      </c>
      <c r="T2400" s="13">
        <f t="shared" si="2809"/>
        <v>8.9679667348401184E-3</v>
      </c>
      <c r="U2400" s="13">
        <f t="shared" si="2810"/>
        <v>6.3496908146918801E-2</v>
      </c>
      <c r="V2400" s="13">
        <f t="shared" si="2811"/>
        <v>1.0587984019499834E-3</v>
      </c>
      <c r="W2400" s="13">
        <f t="shared" si="2812"/>
        <v>4.2219602866916162E-4</v>
      </c>
      <c r="X2400" s="13">
        <f t="shared" si="2813"/>
        <v>1.0423116815467244E-3</v>
      </c>
      <c r="Y2400" s="13">
        <f t="shared" si="2814"/>
        <v>1.286622288837407E-3</v>
      </c>
      <c r="Z2400" s="13">
        <f t="shared" si="2815"/>
        <v>0.14986144438421664</v>
      </c>
      <c r="AA2400" s="13">
        <f t="shared" si="2816"/>
        <v>5.2253427799289855E-2</v>
      </c>
      <c r="AB2400" s="13">
        <f t="shared" si="2817"/>
        <v>9.109817164764911E-3</v>
      </c>
      <c r="AC2400" s="13">
        <f t="shared" si="2818"/>
        <v>5.6964150721669837E-5</v>
      </c>
      <c r="AD2400" s="13">
        <f t="shared" si="2819"/>
        <v>3.6802644255600187E-5</v>
      </c>
      <c r="AE2400" s="13">
        <f t="shared" si="2820"/>
        <v>9.085785610143623E-5</v>
      </c>
      <c r="AF2400" s="13">
        <f t="shared" si="2821"/>
        <v>1.1215430551696192E-4</v>
      </c>
      <c r="AG2400" s="13">
        <f t="shared" si="2822"/>
        <v>9.2294996350849014E-5</v>
      </c>
      <c r="AH2400" s="13">
        <f t="shared" si="2823"/>
        <v>9.2493962216740805E-2</v>
      </c>
      <c r="AI2400" s="13">
        <f t="shared" si="2824"/>
        <v>3.2250633886668538E-2</v>
      </c>
      <c r="AJ2400" s="13">
        <f t="shared" si="2825"/>
        <v>5.6225474677723385E-3</v>
      </c>
      <c r="AK2400" s="13">
        <f t="shared" si="2826"/>
        <v>6.5348669090648057E-4</v>
      </c>
      <c r="AL2400" s="13">
        <f t="shared" si="2827"/>
        <v>1.961417069895066E-6</v>
      </c>
      <c r="AM2400" s="13">
        <f t="shared" si="2828"/>
        <v>2.5664563988888009E-6</v>
      </c>
      <c r="AN2400" s="13">
        <f t="shared" si="2829"/>
        <v>6.3360318503572168E-6</v>
      </c>
      <c r="AO2400" s="13">
        <f t="shared" si="2830"/>
        <v>7.8211536393376534E-6</v>
      </c>
      <c r="AP2400" s="13">
        <f t="shared" si="2831"/>
        <v>6.4362517629153976E-6</v>
      </c>
      <c r="AQ2400" s="13">
        <f t="shared" si="2832"/>
        <v>3.9724322011087367E-6</v>
      </c>
      <c r="AR2400" s="13">
        <f t="shared" si="2833"/>
        <v>4.5669561409634428E-2</v>
      </c>
      <c r="AS2400" s="13">
        <f t="shared" si="2834"/>
        <v>1.592398324698718E-2</v>
      </c>
      <c r="AT2400" s="13">
        <f t="shared" si="2835"/>
        <v>2.7761733923377975E-3</v>
      </c>
      <c r="AU2400" s="13">
        <f t="shared" si="2836"/>
        <v>3.2266377010423559E-4</v>
      </c>
      <c r="AV2400" s="13">
        <f t="shared" si="2837"/>
        <v>2.8126460551390591E-5</v>
      </c>
      <c r="AW2400" s="13">
        <f t="shared" si="2838"/>
        <v>4.6900317438159663E-8</v>
      </c>
      <c r="AX2400" s="13">
        <f t="shared" si="2839"/>
        <v>1.49144592293686E-7</v>
      </c>
      <c r="AY2400" s="13">
        <f t="shared" si="2840"/>
        <v>3.6820609439945534E-7</v>
      </c>
      <c r="AZ2400" s="13">
        <f t="shared" si="2841"/>
        <v>4.5451104149298824E-7</v>
      </c>
      <c r="BA2400" s="13">
        <f t="shared" si="2842"/>
        <v>3.7403017853533645E-7</v>
      </c>
      <c r="BB2400" s="13">
        <f t="shared" si="2843"/>
        <v>2.3085012521747598E-7</v>
      </c>
      <c r="BC2400" s="13">
        <f t="shared" si="2844"/>
        <v>1.1398391546181525E-7</v>
      </c>
      <c r="BD2400" s="13">
        <f t="shared" si="2845"/>
        <v>1.879139630091867E-2</v>
      </c>
      <c r="BE2400" s="13">
        <f t="shared" si="2846"/>
        <v>6.552151381515119E-3</v>
      </c>
      <c r="BF2400" s="13">
        <f t="shared" si="2847"/>
        <v>1.1422963743304079E-3</v>
      </c>
      <c r="BG2400" s="13">
        <f t="shared" si="2848"/>
        <v>1.3276463773304582E-4</v>
      </c>
      <c r="BH2400" s="13">
        <f t="shared" si="2849"/>
        <v>1.1573035747434099E-5</v>
      </c>
      <c r="BI2400" s="13">
        <f t="shared" si="2850"/>
        <v>8.0705319547932833E-7</v>
      </c>
      <c r="BJ2400" s="14">
        <f t="shared" si="2851"/>
        <v>3.654863313167455E-2</v>
      </c>
      <c r="BK2400" s="14">
        <f t="shared" si="2852"/>
        <v>0.12338514361707376</v>
      </c>
      <c r="BL2400" s="14">
        <f t="shared" si="2853"/>
        <v>0.67686765581489605</v>
      </c>
      <c r="BM2400" s="14">
        <f t="shared" si="2854"/>
        <v>0.52136152102994193</v>
      </c>
      <c r="BN2400" s="14">
        <f t="shared" si="2855"/>
        <v>0.46530103461214223</v>
      </c>
    </row>
    <row r="2401" spans="1:66" x14ac:dyDescent="0.25">
      <c r="A2401" t="s">
        <v>28</v>
      </c>
      <c r="B2401" t="s">
        <v>29</v>
      </c>
      <c r="C2401" t="s">
        <v>189</v>
      </c>
      <c r="D2401" t="s">
        <v>547</v>
      </c>
      <c r="E2401" s="10">
        <f>VLOOKUP(A2401,home!$A$2:$E$405,3,FALSE)</f>
        <v>1.4173913043478299</v>
      </c>
      <c r="F2401" s="10">
        <f>VLOOKUP(B2401,home!$B$2:$E$405,3,FALSE)</f>
        <v>1.1100000000000001</v>
      </c>
      <c r="G2401" s="10">
        <f>VLOOKUP(C2401,away!$B$2:$E$405,4,FALSE)</f>
        <v>0.71</v>
      </c>
      <c r="H2401" s="10">
        <f>VLOOKUP(A2401,away!$A$2:$E$405,3,FALSE)</f>
        <v>1.2521739130434799</v>
      </c>
      <c r="I2401" s="10">
        <f>VLOOKUP(C2401,away!$B$2:$E$405,3,FALSE)</f>
        <v>0.71</v>
      </c>
      <c r="J2401" s="10">
        <f>VLOOKUP(B2401,home!$B$2:$E$405,4,FALSE)</f>
        <v>0.11</v>
      </c>
      <c r="K2401" s="12">
        <f t="shared" si="2800"/>
        <v>1.1170460869565249</v>
      </c>
      <c r="L2401" s="12">
        <f t="shared" si="2801"/>
        <v>9.7794782608695785E-2</v>
      </c>
      <c r="M2401" s="13">
        <f t="shared" si="2802"/>
        <v>0.29675723364454148</v>
      </c>
      <c r="N2401" s="13">
        <f t="shared" si="2803"/>
        <v>0.33149150661867832</v>
      </c>
      <c r="O2401" s="13">
        <f t="shared" si="2804"/>
        <v>2.9021309151825884E-2</v>
      </c>
      <c r="P2401" s="13">
        <f t="shared" si="2805"/>
        <v>3.2418139826402688E-2</v>
      </c>
      <c r="Q2401" s="13">
        <f t="shared" si="2806"/>
        <v>0.18514564516385879</v>
      </c>
      <c r="R2401" s="13">
        <f t="shared" si="2807"/>
        <v>1.4190663097612831E-3</v>
      </c>
      <c r="S2401" s="13">
        <f t="shared" si="2808"/>
        <v>8.8534976628658747E-4</v>
      </c>
      <c r="T2401" s="13">
        <f t="shared" si="2809"/>
        <v>1.81062781197463E-2</v>
      </c>
      <c r="U2401" s="13">
        <f t="shared" si="2810"/>
        <v>1.5851624684506773E-3</v>
      </c>
      <c r="V2401" s="13">
        <f t="shared" si="2811"/>
        <v>1.0746304560226749E-5</v>
      </c>
      <c r="W2401" s="13">
        <f t="shared" si="2812"/>
        <v>6.8938739482443195E-2</v>
      </c>
      <c r="X2401" s="13">
        <f t="shared" si="2813"/>
        <v>6.7418490410030459E-3</v>
      </c>
      <c r="Y2401" s="13">
        <f t="shared" si="2814"/>
        <v>3.2965883067276856E-4</v>
      </c>
      <c r="Z2401" s="13">
        <f t="shared" si="2815"/>
        <v>4.62590937568096E-5</v>
      </c>
      <c r="AA2401" s="13">
        <f t="shared" si="2816"/>
        <v>5.1673539667199178E-5</v>
      </c>
      <c r="AB2401" s="13">
        <f t="shared" si="2817"/>
        <v>2.8860862642218805E-5</v>
      </c>
      <c r="AC2401" s="13">
        <f t="shared" si="2818"/>
        <v>7.3371253577391027E-8</v>
      </c>
      <c r="AD2401" s="13">
        <f t="shared" si="2819"/>
        <v>1.9251937294644614E-2</v>
      </c>
      <c r="AE2401" s="13">
        <f t="shared" si="2820"/>
        <v>1.8827390225260132E-3</v>
      </c>
      <c r="AF2401" s="13">
        <f t="shared" si="2821"/>
        <v>9.2061026708419952E-5</v>
      </c>
      <c r="AG2401" s="13">
        <f t="shared" si="2822"/>
        <v>3.0010293645610877E-6</v>
      </c>
      <c r="AH2401" s="13">
        <f t="shared" si="2823"/>
        <v>1.1309745044056181E-6</v>
      </c>
      <c r="AI2401" s="13">
        <f t="shared" si="2824"/>
        <v>1.263350644593891E-6</v>
      </c>
      <c r="AJ2401" s="13">
        <f t="shared" si="2825"/>
        <v>7.0561044699880458E-7</v>
      </c>
      <c r="AK2401" s="13">
        <f t="shared" si="2826"/>
        <v>2.6273312957855288E-7</v>
      </c>
      <c r="AL2401" s="13">
        <f t="shared" si="2827"/>
        <v>3.2060678400303104E-10</v>
      </c>
      <c r="AM2401" s="13">
        <f t="shared" si="2828"/>
        <v>4.3010602442630315E-3</v>
      </c>
      <c r="AN2401" s="13">
        <f t="shared" si="2829"/>
        <v>4.2062125157460721E-4</v>
      </c>
      <c r="AO2401" s="13">
        <f t="shared" si="2830"/>
        <v>2.056728192916813E-5</v>
      </c>
      <c r="AP2401" s="13">
        <f t="shared" si="2831"/>
        <v>6.7045762170491795E-7</v>
      </c>
      <c r="AQ2401" s="13">
        <f t="shared" si="2832"/>
        <v>1.6391814340743917E-8</v>
      </c>
      <c r="AR2401" s="13">
        <f t="shared" si="2833"/>
        <v>2.2120681158865001E-8</v>
      </c>
      <c r="AS2401" s="13">
        <f t="shared" si="2834"/>
        <v>2.4709820329323074E-8</v>
      </c>
      <c r="AT2401" s="13">
        <f t="shared" si="2835"/>
        <v>1.3801004054134566E-8</v>
      </c>
      <c r="AU2401" s="13">
        <f t="shared" si="2836"/>
        <v>5.1387858582473813E-9</v>
      </c>
      <c r="AV2401" s="13">
        <f t="shared" si="2837"/>
        <v>1.4350651586656911E-9</v>
      </c>
      <c r="AW2401" s="13">
        <f t="shared" si="2838"/>
        <v>9.7287486713362452E-13</v>
      </c>
      <c r="AX2401" s="13">
        <f t="shared" si="2839"/>
        <v>8.0074708593638115E-4</v>
      </c>
      <c r="AY2401" s="13">
        <f t="shared" si="2840"/>
        <v>7.8308887193695052E-5</v>
      </c>
      <c r="AZ2401" s="13">
        <f t="shared" si="2841"/>
        <v>3.8291002997181448E-6</v>
      </c>
      <c r="BA2401" s="13">
        <f t="shared" si="2842"/>
        <v>1.2482201046594259E-7</v>
      </c>
      <c r="BB2401" s="13">
        <f t="shared" si="2843"/>
        <v>3.0517353445743021E-9</v>
      </c>
      <c r="BC2401" s="13">
        <f t="shared" si="2844"/>
        <v>5.9688758920383508E-11</v>
      </c>
      <c r="BD2401" s="13">
        <f t="shared" si="2845"/>
        <v>3.6054786751457867E-10</v>
      </c>
      <c r="BE2401" s="13">
        <f t="shared" si="2846"/>
        <v>4.0274858456767967E-10</v>
      </c>
      <c r="BF2401" s="13">
        <f t="shared" si="2847"/>
        <v>2.2494436520930281E-10</v>
      </c>
      <c r="BG2401" s="13">
        <f t="shared" si="2848"/>
        <v>8.3757740979990344E-11</v>
      </c>
      <c r="BH2401" s="13">
        <f t="shared" si="2849"/>
        <v>2.3390314203504095E-11</v>
      </c>
      <c r="BI2401" s="13">
        <f t="shared" si="2850"/>
        <v>5.225611790741576E-12</v>
      </c>
      <c r="BJ2401" s="14">
        <f t="shared" si="2851"/>
        <v>0.6376093642637134</v>
      </c>
      <c r="BK2401" s="14">
        <f t="shared" si="2852"/>
        <v>0.33014985212084497</v>
      </c>
      <c r="BL2401" s="14">
        <f t="shared" si="2853"/>
        <v>3.2109503307043888E-2</v>
      </c>
      <c r="BM2401" s="14">
        <f t="shared" si="2854"/>
        <v>0.1235837691840697</v>
      </c>
      <c r="BN2401" s="14">
        <f t="shared" si="2855"/>
        <v>0.87625290071506845</v>
      </c>
    </row>
    <row r="2402" spans="1:66" x14ac:dyDescent="0.25">
      <c r="A2402" t="s">
        <v>192</v>
      </c>
      <c r="B2402" t="s">
        <v>200</v>
      </c>
      <c r="C2402" t="s">
        <v>204</v>
      </c>
      <c r="D2402" t="s">
        <v>547</v>
      </c>
      <c r="E2402" s="10">
        <f>VLOOKUP(A2402,home!$A$2:$E$405,3,FALSE)</f>
        <v>1.4020618556701001</v>
      </c>
      <c r="F2402" s="10">
        <f>VLOOKUP(B2402,home!$B$2:$E$405,3,FALSE)</f>
        <v>1.03</v>
      </c>
      <c r="G2402" s="10">
        <f>VLOOKUP(C2402,away!$B$2:$E$405,4,FALSE)</f>
        <v>0.79</v>
      </c>
      <c r="H2402" s="10">
        <f>VLOOKUP(A2402,away!$A$2:$E$405,3,FALSE)</f>
        <v>1.1340206185567001</v>
      </c>
      <c r="I2402" s="10">
        <f>VLOOKUP(C2402,away!$B$2:$E$405,3,FALSE)</f>
        <v>0.79</v>
      </c>
      <c r="J2402" s="10">
        <f>VLOOKUP(B2402,home!$B$2:$E$405,4,FALSE)</f>
        <v>0.78</v>
      </c>
      <c r="K2402" s="12">
        <f t="shared" si="2800"/>
        <v>1.1408577319587605</v>
      </c>
      <c r="L2402" s="12">
        <f t="shared" si="2801"/>
        <v>0.69878350515463861</v>
      </c>
      <c r="M2402" s="13">
        <f t="shared" si="2802"/>
        <v>0.1588744141271354</v>
      </c>
      <c r="N2402" s="13">
        <f t="shared" si="2803"/>
        <v>0.18125310376736056</v>
      </c>
      <c r="O2402" s="13">
        <f t="shared" si="2804"/>
        <v>0.11101881998314932</v>
      </c>
      <c r="P2402" s="13">
        <f t="shared" si="2805"/>
        <v>0.12665667917071363</v>
      </c>
      <c r="Q2402" s="13">
        <f t="shared" si="2806"/>
        <v>0.10339200243725845</v>
      </c>
      <c r="R2402" s="13">
        <f t="shared" si="2807"/>
        <v>3.8789060082978451E-2</v>
      </c>
      <c r="S2402" s="13">
        <f t="shared" si="2808"/>
        <v>2.5243074013346065E-2</v>
      </c>
      <c r="T2402" s="13">
        <f t="shared" si="2809"/>
        <v>7.2248625868064395E-2</v>
      </c>
      <c r="U2402" s="13">
        <f t="shared" si="2810"/>
        <v>4.4252799111078885E-2</v>
      </c>
      <c r="V2402" s="13">
        <f t="shared" si="2811"/>
        <v>2.2360106420159743E-3</v>
      </c>
      <c r="W2402" s="13">
        <f t="shared" si="2812"/>
        <v>3.9318521801081766E-2</v>
      </c>
      <c r="X2402" s="13">
        <f t="shared" si="2813"/>
        <v>2.7475134481658989E-2</v>
      </c>
      <c r="Y2402" s="13">
        <f t="shared" si="2814"/>
        <v>9.5995853888443707E-3</v>
      </c>
      <c r="Z2402" s="13">
        <f t="shared" si="2815"/>
        <v>9.0350517888125193E-3</v>
      </c>
      <c r="AA2402" s="13">
        <f t="shared" si="2816"/>
        <v>1.0307708691914592E-2</v>
      </c>
      <c r="AB2402" s="13">
        <f t="shared" si="2817"/>
        <v>5.8798145799746435E-3</v>
      </c>
      <c r="AC2402" s="13">
        <f t="shared" si="2818"/>
        <v>1.1141098618052578E-4</v>
      </c>
      <c r="AD2402" s="13">
        <f t="shared" si="2819"/>
        <v>1.1214209901488302E-2</v>
      </c>
      <c r="AE2402" s="13">
        <f t="shared" si="2820"/>
        <v>7.8363049025018498E-3</v>
      </c>
      <c r="AF2402" s="13">
        <f t="shared" si="2821"/>
        <v>2.7379403036153602E-3</v>
      </c>
      <c r="AG2402" s="13">
        <f t="shared" si="2822"/>
        <v>6.3774250742149898E-4</v>
      </c>
      <c r="AH2402" s="13">
        <f t="shared" si="2823"/>
        <v>1.5783862895600248E-3</v>
      </c>
      <c r="AI2402" s="13">
        <f t="shared" si="2824"/>
        <v>1.8007142024622533E-3</v>
      </c>
      <c r="AJ2402" s="13">
        <f t="shared" si="2825"/>
        <v>1.0271793604635076E-3</v>
      </c>
      <c r="AK2402" s="13">
        <f t="shared" si="2826"/>
        <v>3.9062183849774906E-4</v>
      </c>
      <c r="AL2402" s="13">
        <f t="shared" si="2827"/>
        <v>3.5527295216881733E-6</v>
      </c>
      <c r="AM2402" s="13">
        <f t="shared" si="2828"/>
        <v>2.5587636147842829E-3</v>
      </c>
      <c r="AN2402" s="13">
        <f t="shared" si="2829"/>
        <v>1.7880218076011146E-3</v>
      </c>
      <c r="AO2402" s="13">
        <f t="shared" si="2830"/>
        <v>6.247200730042198E-4</v>
      </c>
      <c r="AP2402" s="13">
        <f t="shared" si="2831"/>
        <v>1.4551469411811679E-4</v>
      </c>
      <c r="AQ2402" s="13">
        <f t="shared" si="2832"/>
        <v>2.5420817001840679E-5</v>
      </c>
      <c r="AR2402" s="13">
        <f t="shared" si="2833"/>
        <v>2.2059006078135578E-4</v>
      </c>
      <c r="AS2402" s="13">
        <f t="shared" si="2834"/>
        <v>2.5166187643566268E-4</v>
      </c>
      <c r="AT2402" s="13">
        <f t="shared" si="2835"/>
        <v>1.4355519878543802E-4</v>
      </c>
      <c r="AU2402" s="13">
        <f t="shared" si="2836"/>
        <v>5.4592019499081266E-5</v>
      </c>
      <c r="AV2402" s="13">
        <f t="shared" si="2837"/>
        <v>1.5570431887192566E-5</v>
      </c>
      <c r="AW2402" s="13">
        <f t="shared" si="2838"/>
        <v>7.8674461502777951E-8</v>
      </c>
      <c r="AX2402" s="13">
        <f t="shared" si="2839"/>
        <v>4.8653087569689964E-4</v>
      </c>
      <c r="AY2402" s="13">
        <f t="shared" si="2840"/>
        <v>3.3997975068543527E-4</v>
      </c>
      <c r="AZ2402" s="13">
        <f t="shared" si="2841"/>
        <v>1.1878612093278429E-4</v>
      </c>
      <c r="BA2402" s="13">
        <f t="shared" si="2842"/>
        <v>2.7668593983044598E-5</v>
      </c>
      <c r="BB2402" s="13">
        <f t="shared" si="2843"/>
        <v>4.8335892715431111E-6</v>
      </c>
      <c r="BC2402" s="13">
        <f t="shared" si="2844"/>
        <v>6.7552649072935052E-7</v>
      </c>
      <c r="BD2402" s="13">
        <f t="shared" si="2845"/>
        <v>2.5690782645845077E-5</v>
      </c>
      <c r="BE2402" s="13">
        <f t="shared" si="2846"/>
        <v>2.9309528021584298E-5</v>
      </c>
      <c r="BF2402" s="13">
        <f t="shared" si="2847"/>
        <v>1.6719000831743203E-5</v>
      </c>
      <c r="BG2402" s="13">
        <f t="shared" si="2848"/>
        <v>6.3580004565063935E-6</v>
      </c>
      <c r="BH2402" s="13">
        <f t="shared" si="2849"/>
        <v>1.8133934951506614E-6</v>
      </c>
      <c r="BI2402" s="13">
        <f t="shared" si="2850"/>
        <v>4.1376479800527046E-7</v>
      </c>
      <c r="BJ2402" s="14">
        <f t="shared" si="2851"/>
        <v>0.4618340868228657</v>
      </c>
      <c r="BK2402" s="14">
        <f t="shared" si="2852"/>
        <v>0.3134651214195987</v>
      </c>
      <c r="BL2402" s="14">
        <f t="shared" si="2853"/>
        <v>0.21581137819771695</v>
      </c>
      <c r="BM2402" s="14">
        <f t="shared" si="2854"/>
        <v>0.2798216575841741</v>
      </c>
      <c r="BN2402" s="14">
        <f t="shared" si="2855"/>
        <v>0.71998407956859578</v>
      </c>
    </row>
    <row r="2403" spans="1:66" x14ac:dyDescent="0.25">
      <c r="A2403" t="s">
        <v>192</v>
      </c>
      <c r="B2403" t="s">
        <v>193</v>
      </c>
      <c r="C2403" t="s">
        <v>194</v>
      </c>
      <c r="D2403" t="s">
        <v>547</v>
      </c>
      <c r="E2403" s="10">
        <f>VLOOKUP(A2403,home!$A$2:$E$405,3,FALSE)</f>
        <v>1.4020618556701001</v>
      </c>
      <c r="F2403" s="10">
        <f>VLOOKUP(B2403,home!$B$2:$E$405,3,FALSE)</f>
        <v>1.87</v>
      </c>
      <c r="G2403" s="10">
        <f>VLOOKUP(C2403,away!$B$2:$E$405,4,FALSE)</f>
        <v>1.03</v>
      </c>
      <c r="H2403" s="10">
        <f>VLOOKUP(A2403,away!$A$2:$E$405,3,FALSE)</f>
        <v>1.1340206185567001</v>
      </c>
      <c r="I2403" s="10">
        <f>VLOOKUP(C2403,away!$B$2:$E$405,3,FALSE)</f>
        <v>0.55000000000000004</v>
      </c>
      <c r="J2403" s="10">
        <f>VLOOKUP(B2403,home!$B$2:$E$405,4,FALSE)</f>
        <v>0.22</v>
      </c>
      <c r="K2403" s="12">
        <f t="shared" si="2800"/>
        <v>2.7005113402061798</v>
      </c>
      <c r="L2403" s="12">
        <f t="shared" si="2801"/>
        <v>0.13721649484536072</v>
      </c>
      <c r="M2403" s="13">
        <f t="shared" si="2802"/>
        <v>5.8558569647161537E-2</v>
      </c>
      <c r="N2403" s="13">
        <f t="shared" si="2803"/>
        <v>0.15813808139841312</v>
      </c>
      <c r="O2403" s="13">
        <f t="shared" si="2804"/>
        <v>8.0352016701414394E-3</v>
      </c>
      <c r="P2403" s="13">
        <f t="shared" si="2805"/>
        <v>2.169915323106059E-2</v>
      </c>
      <c r="Q2403" s="13">
        <f t="shared" si="2806"/>
        <v>0.21352684106743133</v>
      </c>
      <c r="R2403" s="13">
        <f t="shared" si="2807"/>
        <v>5.5128110427619828E-4</v>
      </c>
      <c r="S2403" s="13">
        <f t="shared" si="2808"/>
        <v>2.010180806080663E-3</v>
      </c>
      <c r="T2403" s="13">
        <f t="shared" si="2809"/>
        <v>2.9299404686675353E-2</v>
      </c>
      <c r="U2403" s="13">
        <f t="shared" si="2810"/>
        <v>1.488740873739259E-3</v>
      </c>
      <c r="V2403" s="13">
        <f t="shared" si="2811"/>
        <v>8.276466070371786E-5</v>
      </c>
      <c r="W2403" s="13">
        <f t="shared" si="2812"/>
        <v>0.19221055191366695</v>
      </c>
      <c r="X2403" s="13">
        <f t="shared" si="2813"/>
        <v>2.6374458205885624E-2</v>
      </c>
      <c r="Y2403" s="13">
        <f t="shared" si="2814"/>
        <v>1.8095053542285433E-3</v>
      </c>
      <c r="Z2403" s="13">
        <f t="shared" si="2815"/>
        <v>2.5214953601086583E-5</v>
      </c>
      <c r="AA2403" s="13">
        <f t="shared" si="2816"/>
        <v>6.8093268142506964E-5</v>
      </c>
      <c r="AB2403" s="13">
        <f t="shared" si="2817"/>
        <v>9.1943321405270153E-5</v>
      </c>
      <c r="AC2403" s="13">
        <f t="shared" si="2818"/>
        <v>1.916802128138393E-6</v>
      </c>
      <c r="AD2403" s="13">
        <f t="shared" si="2819"/>
        <v>0.12976669378753658</v>
      </c>
      <c r="AE2403" s="13">
        <f t="shared" si="2820"/>
        <v>1.7806130869197016E-2</v>
      </c>
      <c r="AF2403" s="13">
        <f t="shared" si="2821"/>
        <v>1.2216474323144954E-3</v>
      </c>
      <c r="AG2403" s="13">
        <f t="shared" si="2822"/>
        <v>5.5876726199676726E-5</v>
      </c>
      <c r="AH2403" s="13">
        <f t="shared" si="2823"/>
        <v>8.6497688770737647E-7</v>
      </c>
      <c r="AI2403" s="13">
        <f t="shared" si="2824"/>
        <v>2.3358798942700177E-6</v>
      </c>
      <c r="AJ2403" s="13">
        <f t="shared" si="2825"/>
        <v>3.1540350719178979E-6</v>
      </c>
      <c r="AK2403" s="13">
        <f t="shared" si="2826"/>
        <v>2.8391691597074321E-6</v>
      </c>
      <c r="AL2403" s="13">
        <f t="shared" si="2827"/>
        <v>2.841120153221784E-8</v>
      </c>
      <c r="AM2403" s="13">
        <f t="shared" si="2828"/>
        <v>7.0087285630861071E-2</v>
      </c>
      <c r="AN2403" s="13">
        <f t="shared" si="2829"/>
        <v>9.6171316674923731E-3</v>
      </c>
      <c r="AO2403" s="13">
        <f t="shared" si="2830"/>
        <v>6.5981454893981125E-4</v>
      </c>
      <c r="AP2403" s="13">
        <f t="shared" si="2831"/>
        <v>3.0179146551164548E-5</v>
      </c>
      <c r="AQ2403" s="13">
        <f t="shared" si="2832"/>
        <v>1.0352691767938137E-6</v>
      </c>
      <c r="AR2403" s="13">
        <f t="shared" si="2833"/>
        <v>2.3737819330691078E-8</v>
      </c>
      <c r="AS2403" s="13">
        <f t="shared" si="2834"/>
        <v>6.4104250294296724E-8</v>
      </c>
      <c r="AT2403" s="13">
        <f t="shared" si="2835"/>
        <v>8.6557127437581849E-8</v>
      </c>
      <c r="AU2403" s="13">
        <f t="shared" si="2836"/>
        <v>7.7916168073620406E-8</v>
      </c>
      <c r="AV2403" s="13">
        <f t="shared" si="2837"/>
        <v>5.2603373867055656E-8</v>
      </c>
      <c r="AW2403" s="13">
        <f t="shared" si="2838"/>
        <v>2.9244178532174805E-10</v>
      </c>
      <c r="AX2403" s="13">
        <f t="shared" si="2839"/>
        <v>3.1545251608401659E-2</v>
      </c>
      <c r="AY2403" s="13">
        <f t="shared" si="2840"/>
        <v>4.3285288547198538E-3</v>
      </c>
      <c r="AZ2403" s="13">
        <f t="shared" si="2841"/>
        <v>2.9697277864083096E-4</v>
      </c>
      <c r="BA2403" s="13">
        <f t="shared" si="2842"/>
        <v>1.3583187916527349E-5</v>
      </c>
      <c r="BB2403" s="13">
        <f t="shared" si="2843"/>
        <v>4.6595935868293511E-7</v>
      </c>
      <c r="BC2403" s="13">
        <f t="shared" si="2844"/>
        <v>1.2787461987772911E-8</v>
      </c>
      <c r="BD2403" s="13">
        <f t="shared" si="2845"/>
        <v>5.4287006063831291E-10</v>
      </c>
      <c r="BE2403" s="13">
        <f t="shared" si="2846"/>
        <v>1.4660267550121805E-9</v>
      </c>
      <c r="BF2403" s="13">
        <f t="shared" si="2847"/>
        <v>1.9795109384780307E-9</v>
      </c>
      <c r="BG2403" s="13">
        <f t="shared" si="2848"/>
        <v>1.7818972458073662E-9</v>
      </c>
      <c r="BH2403" s="13">
        <f t="shared" si="2849"/>
        <v>1.2030084298462379E-9</v>
      </c>
      <c r="BI2403" s="13">
        <f t="shared" si="2850"/>
        <v>6.4974758143267913E-10</v>
      </c>
      <c r="BJ2403" s="14">
        <f t="shared" si="2851"/>
        <v>0.88678945288106947</v>
      </c>
      <c r="BK2403" s="14">
        <f t="shared" si="2852"/>
        <v>8.6681142413056009E-2</v>
      </c>
      <c r="BL2403" s="14">
        <f t="shared" si="2853"/>
        <v>1.0244766840518288E-2</v>
      </c>
      <c r="BM2403" s="14">
        <f t="shared" si="2854"/>
        <v>0.51890292040748276</v>
      </c>
      <c r="BN2403" s="14">
        <f t="shared" si="2855"/>
        <v>0.46050912811848427</v>
      </c>
    </row>
    <row r="2404" spans="1:66" x14ac:dyDescent="0.25">
      <c r="A2404" t="s">
        <v>192</v>
      </c>
      <c r="B2404" t="s">
        <v>196</v>
      </c>
      <c r="C2404" t="s">
        <v>201</v>
      </c>
      <c r="D2404" t="s">
        <v>547</v>
      </c>
      <c r="E2404" s="10">
        <f>VLOOKUP(A2404,home!$A$2:$E$405,3,FALSE)</f>
        <v>1.4020618556701001</v>
      </c>
      <c r="F2404" s="10">
        <f>VLOOKUP(B2404,home!$B$2:$E$405,3,FALSE)</f>
        <v>0.53</v>
      </c>
      <c r="G2404" s="10">
        <f>VLOOKUP(C2404,away!$B$2:$E$405,4,FALSE)</f>
        <v>0.41</v>
      </c>
      <c r="H2404" s="10">
        <f>VLOOKUP(A2404,away!$A$2:$E$405,3,FALSE)</f>
        <v>1.1340206185567001</v>
      </c>
      <c r="I2404" s="10">
        <f>VLOOKUP(C2404,away!$B$2:$E$405,3,FALSE)</f>
        <v>0.2</v>
      </c>
      <c r="J2404" s="10">
        <f>VLOOKUP(B2404,home!$B$2:$E$405,4,FALSE)</f>
        <v>0.77</v>
      </c>
      <c r="K2404" s="12">
        <f t="shared" si="2800"/>
        <v>0.30466804123711272</v>
      </c>
      <c r="L2404" s="12">
        <f t="shared" si="2801"/>
        <v>0.17463917525773184</v>
      </c>
      <c r="M2404" s="13">
        <f t="shared" si="2802"/>
        <v>0.61921222325977565</v>
      </c>
      <c r="N2404" s="13">
        <f t="shared" si="2803"/>
        <v>0.18865417517063357</v>
      </c>
      <c r="O2404" s="13">
        <f t="shared" si="2804"/>
        <v>0.10813871197959374</v>
      </c>
      <c r="P2404" s="13">
        <f t="shared" si="2805"/>
        <v>3.294640956072712E-2</v>
      </c>
      <c r="Q2404" s="13">
        <f t="shared" si="2806"/>
        <v>2.8738449010220036E-2</v>
      </c>
      <c r="R2404" s="13">
        <f t="shared" si="2807"/>
        <v>9.4426277367748272E-3</v>
      </c>
      <c r="S2404" s="13">
        <f t="shared" si="2808"/>
        <v>4.3824470115788963E-4</v>
      </c>
      <c r="T2404" s="13">
        <f t="shared" si="2809"/>
        <v>5.0188590333312072E-3</v>
      </c>
      <c r="U2404" s="13">
        <f t="shared" si="2810"/>
        <v>2.8768668966944176E-3</v>
      </c>
      <c r="V2404" s="13">
        <f t="shared" si="2811"/>
        <v>2.5908527839087604E-6</v>
      </c>
      <c r="W2404" s="13">
        <f t="shared" si="2812"/>
        <v>2.918562322712127E-3</v>
      </c>
      <c r="X2404" s="13">
        <f t="shared" si="2813"/>
        <v>5.096953169767361E-4</v>
      </c>
      <c r="Y2404" s="13">
        <f t="shared" si="2814"/>
        <v>4.4506384894772701E-5</v>
      </c>
      <c r="Z2404" s="13">
        <f t="shared" si="2815"/>
        <v>5.496842400720466E-4</v>
      </c>
      <c r="AA2404" s="13">
        <f t="shared" si="2816"/>
        <v>1.6747122072166125E-4</v>
      </c>
      <c r="AB2404" s="13">
        <f t="shared" si="2817"/>
        <v>2.5511564390428348E-5</v>
      </c>
      <c r="AC2404" s="13">
        <f t="shared" si="2818"/>
        <v>8.615715029094069E-9</v>
      </c>
      <c r="AD2404" s="13">
        <f t="shared" si="2819"/>
        <v>2.2229816652228539E-4</v>
      </c>
      <c r="AE2404" s="13">
        <f t="shared" si="2820"/>
        <v>3.8821968462757858E-5</v>
      </c>
      <c r="AF2404" s="13">
        <f t="shared" si="2821"/>
        <v>3.3899182771088535E-6</v>
      </c>
      <c r="AG2404" s="13">
        <f t="shared" si="2822"/>
        <v>1.9733751070180058E-7</v>
      </c>
      <c r="AH2404" s="13">
        <f t="shared" si="2823"/>
        <v>2.3999100584588813E-5</v>
      </c>
      <c r="AI2404" s="13">
        <f t="shared" si="2824"/>
        <v>7.3117589665591201E-6</v>
      </c>
      <c r="AJ2404" s="13">
        <f t="shared" si="2825"/>
        <v>1.1138296411697313E-6</v>
      </c>
      <c r="AK2404" s="13">
        <f t="shared" si="2826"/>
        <v>1.1311609834900609E-7</v>
      </c>
      <c r="AL2404" s="13">
        <f t="shared" si="2827"/>
        <v>1.8336645521156637E-11</v>
      </c>
      <c r="AM2404" s="13">
        <f t="shared" si="2828"/>
        <v>1.354542939298924E-5</v>
      </c>
      <c r="AN2404" s="13">
        <f t="shared" si="2829"/>
        <v>2.36556261770348E-6</v>
      </c>
      <c r="AO2404" s="13">
        <f t="shared" si="2830"/>
        <v>2.065599522881285E-7</v>
      </c>
      <c r="AP2404" s="13">
        <f t="shared" si="2831"/>
        <v>1.2024486569625071E-8</v>
      </c>
      <c r="AQ2404" s="13">
        <f t="shared" si="2832"/>
        <v>5.2498660435424878E-10</v>
      </c>
      <c r="AR2404" s="13">
        <f t="shared" si="2833"/>
        <v>8.3823662660398813E-7</v>
      </c>
      <c r="AS2404" s="13">
        <f t="shared" si="2834"/>
        <v>2.5538391112064211E-7</v>
      </c>
      <c r="AT2404" s="13">
        <f t="shared" si="2835"/>
        <v>3.8903657982299459E-8</v>
      </c>
      <c r="AU2404" s="13">
        <f t="shared" si="2836"/>
        <v>3.9509004248085815E-9</v>
      </c>
      <c r="AV2404" s="13">
        <f t="shared" si="2837"/>
        <v>3.0092827338732664E-10</v>
      </c>
      <c r="AW2404" s="13">
        <f t="shared" si="2838"/>
        <v>2.7101040223941507E-14</v>
      </c>
      <c r="AX2404" s="13">
        <f t="shared" si="2839"/>
        <v>6.8780990681294087E-7</v>
      </c>
      <c r="AY2404" s="13">
        <f t="shared" si="2840"/>
        <v>1.201185548599094E-7</v>
      </c>
      <c r="AZ2404" s="13">
        <f t="shared" si="2841"/>
        <v>1.0488702676942597E-8</v>
      </c>
      <c r="BA2404" s="13">
        <f t="shared" si="2842"/>
        <v>6.1057946167493998E-10</v>
      </c>
      <c r="BB2404" s="13">
        <f t="shared" si="2843"/>
        <v>2.6657773404055346E-11</v>
      </c>
      <c r="BC2404" s="13">
        <f t="shared" si="2844"/>
        <v>9.3109831229834481E-13</v>
      </c>
      <c r="BD2404" s="13">
        <f t="shared" si="2845"/>
        <v>2.4398158856823978E-8</v>
      </c>
      <c r="BE2404" s="13">
        <f t="shared" si="2846"/>
        <v>7.433339268700475E-9</v>
      </c>
      <c r="BF2404" s="13">
        <f t="shared" si="2847"/>
        <v>1.1323504574229427E-9</v>
      </c>
      <c r="BG2404" s="13">
        <f t="shared" si="2848"/>
        <v>1.1499699861899889E-10</v>
      </c>
      <c r="BH2404" s="13">
        <f t="shared" si="2849"/>
        <v>8.7589775793493344E-12</v>
      </c>
      <c r="BI2404" s="13">
        <f t="shared" si="2850"/>
        <v>5.3371610846802983E-13</v>
      </c>
      <c r="BJ2404" s="14">
        <f t="shared" si="2851"/>
        <v>0.22616590378631013</v>
      </c>
      <c r="BK2404" s="14">
        <f t="shared" si="2852"/>
        <v>0.65259959712705118</v>
      </c>
      <c r="BL2404" s="14">
        <f t="shared" si="2853"/>
        <v>0.12068489706762842</v>
      </c>
      <c r="BM2404" s="14">
        <f t="shared" si="2854"/>
        <v>1.286736538480901E-2</v>
      </c>
      <c r="BN2404" s="14">
        <f t="shared" si="2855"/>
        <v>0.98713259671772491</v>
      </c>
    </row>
    <row r="2405" spans="1:66" x14ac:dyDescent="0.25">
      <c r="A2405" t="s">
        <v>192</v>
      </c>
      <c r="B2405" t="s">
        <v>199</v>
      </c>
      <c r="C2405" t="s">
        <v>197</v>
      </c>
      <c r="D2405" t="s">
        <v>547</v>
      </c>
      <c r="E2405" s="10">
        <f>VLOOKUP(A2405,home!$A$2:$E$405,3,FALSE)</f>
        <v>1.4020618556701001</v>
      </c>
      <c r="F2405" s="10">
        <f>VLOOKUP(B2405,home!$B$2:$E$405,3,FALSE)</f>
        <v>1.02</v>
      </c>
      <c r="G2405" s="10">
        <f>VLOOKUP(C2405,away!$B$2:$E$405,4,FALSE)</f>
        <v>0.92</v>
      </c>
      <c r="H2405" s="10">
        <f>VLOOKUP(A2405,away!$A$2:$E$405,3,FALSE)</f>
        <v>1.1340206185567001</v>
      </c>
      <c r="I2405" s="10">
        <f>VLOOKUP(C2405,away!$B$2:$E$405,3,FALSE)</f>
        <v>0.82</v>
      </c>
      <c r="J2405" s="10">
        <f>VLOOKUP(B2405,home!$B$2:$E$405,4,FALSE)</f>
        <v>1.64</v>
      </c>
      <c r="K2405" s="12">
        <f t="shared" si="2800"/>
        <v>1.3156948453608219</v>
      </c>
      <c r="L2405" s="12">
        <f t="shared" si="2801"/>
        <v>1.52503092783505</v>
      </c>
      <c r="M2405" s="13">
        <f t="shared" si="2802"/>
        <v>5.8383277566235112E-2</v>
      </c>
      <c r="N2405" s="13">
        <f t="shared" si="2803"/>
        <v>7.681457734916565E-2</v>
      </c>
      <c r="O2405" s="13">
        <f t="shared" si="2804"/>
        <v>8.9036303956886789E-2</v>
      </c>
      <c r="P2405" s="13">
        <f t="shared" si="2805"/>
        <v>0.11714460616605531</v>
      </c>
      <c r="Q2405" s="13">
        <f t="shared" si="2806"/>
        <v>5.0532271733433699E-2</v>
      </c>
      <c r="R2405" s="13">
        <f t="shared" si="2807"/>
        <v>6.789155861718732E-2</v>
      </c>
      <c r="S2405" s="13">
        <f t="shared" si="2808"/>
        <v>5.8761940601192664E-2</v>
      </c>
      <c r="T2405" s="13">
        <f t="shared" si="2809"/>
        <v>7.7063277247251261E-2</v>
      </c>
      <c r="U2405" s="13">
        <f t="shared" si="2810"/>
        <v>8.9324573716145453E-2</v>
      </c>
      <c r="V2405" s="13">
        <f t="shared" si="2811"/>
        <v>1.3100487133819061E-2</v>
      </c>
      <c r="W2405" s="13">
        <f t="shared" si="2812"/>
        <v>2.2161683148017024E-2</v>
      </c>
      <c r="X2405" s="13">
        <f t="shared" si="2813"/>
        <v>3.3797252213606792E-2</v>
      </c>
      <c r="Y2405" s="13">
        <f t="shared" si="2814"/>
        <v>2.577092745079599E-2</v>
      </c>
      <c r="Z2405" s="13">
        <f t="shared" si="2815"/>
        <v>3.4512242210045632E-2</v>
      </c>
      <c r="AA2405" s="13">
        <f t="shared" si="2816"/>
        <v>4.5407579177601222E-2</v>
      </c>
      <c r="AB2405" s="13">
        <f t="shared" si="2817"/>
        <v>2.9871258932141657E-2</v>
      </c>
      <c r="AC2405" s="13">
        <f t="shared" si="2818"/>
        <v>1.6428627659410533E-3</v>
      </c>
      <c r="AD2405" s="13">
        <f t="shared" si="2819"/>
        <v>7.2895030705914469E-3</v>
      </c>
      <c r="AE2405" s="13">
        <f t="shared" si="2820"/>
        <v>1.1116717631200521E-2</v>
      </c>
      <c r="AF2405" s="13">
        <f t="shared" si="2821"/>
        <v>8.476669101794997E-3</v>
      </c>
      <c r="AG2405" s="13">
        <f t="shared" si="2822"/>
        <v>4.3090608484203756E-3</v>
      </c>
      <c r="AH2405" s="13">
        <f t="shared" si="2823"/>
        <v>1.3158059189813465E-2</v>
      </c>
      <c r="AI2405" s="13">
        <f t="shared" si="2824"/>
        <v>1.7311990650990171E-2</v>
      </c>
      <c r="AJ2405" s="13">
        <f t="shared" si="2825"/>
        <v>1.1388648431221253E-2</v>
      </c>
      <c r="AK2405" s="13">
        <f t="shared" si="2826"/>
        <v>4.9946620121948037E-3</v>
      </c>
      <c r="AL2405" s="13">
        <f t="shared" si="2827"/>
        <v>1.3185454446794701E-4</v>
      </c>
      <c r="AM2405" s="13">
        <f t="shared" si="2828"/>
        <v>1.9181523230438105E-3</v>
      </c>
      <c r="AN2405" s="13">
        <f t="shared" si="2829"/>
        <v>2.9252416169404587E-3</v>
      </c>
      <c r="AO2405" s="13">
        <f t="shared" si="2830"/>
        <v>2.2305419686122056E-3</v>
      </c>
      <c r="AP2405" s="13">
        <f t="shared" si="2831"/>
        <v>1.133881829322564E-3</v>
      </c>
      <c r="AQ2405" s="13">
        <f t="shared" si="2832"/>
        <v>4.3230121455677334E-4</v>
      </c>
      <c r="AR2405" s="13">
        <f t="shared" si="2833"/>
        <v>4.0132894429499464E-3</v>
      </c>
      <c r="AS2405" s="13">
        <f t="shared" si="2834"/>
        <v>5.2802642330302494E-3</v>
      </c>
      <c r="AT2405" s="13">
        <f t="shared" si="2835"/>
        <v>3.473608216770506E-3</v>
      </c>
      <c r="AU2405" s="13">
        <f t="shared" si="2836"/>
        <v>1.5234028085359837E-3</v>
      </c>
      <c r="AV2405" s="13">
        <f t="shared" si="2837"/>
        <v>5.0108330564974817E-4</v>
      </c>
      <c r="AW2405" s="13">
        <f t="shared" si="2838"/>
        <v>7.3489691867956029E-6</v>
      </c>
      <c r="AX2405" s="13">
        <f t="shared" si="2839"/>
        <v>4.2061718734093804E-4</v>
      </c>
      <c r="AY2405" s="13">
        <f t="shared" si="2840"/>
        <v>6.4145421947391968E-4</v>
      </c>
      <c r="AZ2405" s="13">
        <f t="shared" si="2841"/>
        <v>4.8911876174400997E-4</v>
      </c>
      <c r="BA2405" s="13">
        <f t="shared" si="2842"/>
        <v>2.4864041301466615E-4</v>
      </c>
      <c r="BB2405" s="13">
        <f t="shared" si="2843"/>
        <v>9.4796079939261596E-5</v>
      </c>
      <c r="BC2405" s="13">
        <f t="shared" si="2844"/>
        <v>2.8913390748979528E-5</v>
      </c>
      <c r="BD2405" s="13">
        <f t="shared" si="2845"/>
        <v>1.0200650871420949E-3</v>
      </c>
      <c r="BE2405" s="13">
        <f t="shared" si="2846"/>
        <v>1.342094377085392E-3</v>
      </c>
      <c r="BF2405" s="13">
        <f t="shared" si="2847"/>
        <v>8.8289332695949674E-4</v>
      </c>
      <c r="BG2405" s="13">
        <f t="shared" si="2848"/>
        <v>3.8720606642802548E-4</v>
      </c>
      <c r="BH2405" s="13">
        <f t="shared" si="2849"/>
        <v>1.2736125642294827E-4</v>
      </c>
      <c r="BI2405" s="13">
        <f t="shared" si="2850"/>
        <v>3.3513709714870188E-5</v>
      </c>
      <c r="BJ2405" s="14">
        <f t="shared" si="2851"/>
        <v>0.32789559879901542</v>
      </c>
      <c r="BK2405" s="14">
        <f t="shared" si="2852"/>
        <v>0.24980648299718508</v>
      </c>
      <c r="BL2405" s="14">
        <f t="shared" si="2853"/>
        <v>0.38696941651487121</v>
      </c>
      <c r="BM2405" s="14">
        <f t="shared" si="2854"/>
        <v>0.53874703988186645</v>
      </c>
      <c r="BN2405" s="14">
        <f t="shared" si="2855"/>
        <v>0.4598025953889639</v>
      </c>
    </row>
    <row r="2406" spans="1:66" x14ac:dyDescent="0.25">
      <c r="A2406" t="s">
        <v>192</v>
      </c>
      <c r="B2406" t="s">
        <v>202</v>
      </c>
      <c r="C2406" t="s">
        <v>205</v>
      </c>
      <c r="D2406" t="s">
        <v>547</v>
      </c>
      <c r="E2406" s="10">
        <f>VLOOKUP(A2406,home!$A$2:$E$405,3,FALSE)</f>
        <v>1.4020618556701001</v>
      </c>
      <c r="F2406" s="10">
        <f>VLOOKUP(B2406,home!$B$2:$E$405,3,FALSE)</f>
        <v>0.53</v>
      </c>
      <c r="G2406" s="10">
        <f>VLOOKUP(C2406,away!$B$2:$E$405,4,FALSE)</f>
        <v>1.53</v>
      </c>
      <c r="H2406" s="10">
        <f>VLOOKUP(A2406,away!$A$2:$E$405,3,FALSE)</f>
        <v>1.1340206185567001</v>
      </c>
      <c r="I2406" s="10">
        <f>VLOOKUP(C2406,away!$B$2:$E$405,3,FALSE)</f>
        <v>0.31</v>
      </c>
      <c r="J2406" s="10">
        <f>VLOOKUP(B2406,home!$B$2:$E$405,4,FALSE)</f>
        <v>0.88</v>
      </c>
      <c r="K2406" s="12">
        <f t="shared" si="2800"/>
        <v>1.1369319587628841</v>
      </c>
      <c r="L2406" s="12">
        <f t="shared" si="2801"/>
        <v>0.30936082474226778</v>
      </c>
      <c r="M2406" s="13">
        <f t="shared" si="2802"/>
        <v>0.23544150483175733</v>
      </c>
      <c r="N2406" s="13">
        <f t="shared" si="2803"/>
        <v>0.26768097126245088</v>
      </c>
      <c r="O2406" s="13">
        <f t="shared" si="2804"/>
        <v>7.2836378113313061E-2</v>
      </c>
      <c r="P2406" s="13">
        <f t="shared" si="2805"/>
        <v>8.2810006037563069E-2</v>
      </c>
      <c r="Q2406" s="13">
        <f t="shared" si="2806"/>
        <v>0.15216752549048482</v>
      </c>
      <c r="R2406" s="13">
        <f t="shared" si="2807"/>
        <v>1.1266361002187095E-2</v>
      </c>
      <c r="S2406" s="13">
        <f t="shared" si="2808"/>
        <v>7.2815295510890183E-3</v>
      </c>
      <c r="T2406" s="13">
        <f t="shared" si="2809"/>
        <v>4.7074671184726434E-2</v>
      </c>
      <c r="U2406" s="13">
        <f t="shared" si="2810"/>
        <v>1.2809085882346343E-2</v>
      </c>
      <c r="V2406" s="13">
        <f t="shared" si="2811"/>
        <v>2.845639616134321E-4</v>
      </c>
      <c r="W2406" s="13">
        <f t="shared" si="2812"/>
        <v>5.7668040938665989E-2</v>
      </c>
      <c r="X2406" s="13">
        <f t="shared" si="2813"/>
        <v>1.7840232706056572E-2</v>
      </c>
      <c r="Y2406" s="13">
        <f t="shared" si="2814"/>
        <v>2.7595345517698201E-3</v>
      </c>
      <c r="Z2406" s="13">
        <f t="shared" si="2815"/>
        <v>1.1617902438269081E-3</v>
      </c>
      <c r="AA2406" s="13">
        <f t="shared" si="2816"/>
        <v>1.3208764575857351E-3</v>
      </c>
      <c r="AB2406" s="13">
        <f t="shared" si="2817"/>
        <v>7.5087332910336489E-4</v>
      </c>
      <c r="AC2406" s="13">
        <f t="shared" si="2818"/>
        <v>6.2554665637968552E-6</v>
      </c>
      <c r="AD2406" s="13">
        <f t="shared" si="2819"/>
        <v>1.639115968560393E-2</v>
      </c>
      <c r="AE2406" s="13">
        <f t="shared" si="2820"/>
        <v>5.0707826788206423E-3</v>
      </c>
      <c r="AF2406" s="13">
        <f t="shared" si="2821"/>
        <v>7.8435075580437987E-4</v>
      </c>
      <c r="AG2406" s="13">
        <f t="shared" si="2822"/>
        <v>8.088246556762139E-5</v>
      </c>
      <c r="AH2406" s="13">
        <f t="shared" si="2823"/>
        <v>8.9853097001953136E-5</v>
      </c>
      <c r="AI2406" s="13">
        <f t="shared" si="2824"/>
        <v>1.02156857575342E-4</v>
      </c>
      <c r="AJ2406" s="13">
        <f t="shared" si="2825"/>
        <v>5.8072698092097294E-5</v>
      </c>
      <c r="AK2406" s="13">
        <f t="shared" si="2826"/>
        <v>2.2008235464164588E-5</v>
      </c>
      <c r="AL2406" s="13">
        <f t="shared" si="2827"/>
        <v>8.8007460585330024E-8</v>
      </c>
      <c r="AM2406" s="13">
        <f t="shared" si="2828"/>
        <v>3.7271266575497793E-3</v>
      </c>
      <c r="AN2406" s="13">
        <f t="shared" si="2829"/>
        <v>1.1530269766984915E-3</v>
      </c>
      <c r="AO2406" s="13">
        <f t="shared" si="2830"/>
        <v>1.7835068823076442E-4</v>
      </c>
      <c r="AP2406" s="13">
        <f t="shared" si="2831"/>
        <v>1.8391572001473463E-5</v>
      </c>
      <c r="AQ2406" s="13">
        <f t="shared" si="2832"/>
        <v>1.4224079706706572E-6</v>
      </c>
      <c r="AR2406" s="13">
        <f t="shared" si="2833"/>
        <v>5.5594056388342436E-6</v>
      </c>
      <c r="AS2406" s="13">
        <f t="shared" si="2834"/>
        <v>6.3206659425172388E-6</v>
      </c>
      <c r="AT2406" s="13">
        <f t="shared" si="2835"/>
        <v>3.5930835553559886E-6</v>
      </c>
      <c r="AU2406" s="13">
        <f t="shared" si="2836"/>
        <v>1.361697174863197E-6</v>
      </c>
      <c r="AV2406" s="13">
        <f t="shared" si="2837"/>
        <v>3.8703925906477511E-7</v>
      </c>
      <c r="AW2406" s="13">
        <f t="shared" si="2838"/>
        <v>8.5983828878212796E-10</v>
      </c>
      <c r="AX2406" s="13">
        <f t="shared" si="2839"/>
        <v>7.0624823522090594E-4</v>
      </c>
      <c r="AY2406" s="13">
        <f t="shared" si="2840"/>
        <v>2.1848553652071057E-4</v>
      </c>
      <c r="AZ2406" s="13">
        <f t="shared" si="2841"/>
        <v>3.3795432886151943E-5</v>
      </c>
      <c r="BA2406" s="13">
        <f t="shared" si="2842"/>
        <v>3.4849943300606434E-6</v>
      </c>
      <c r="BB2406" s="13">
        <f t="shared" si="2843"/>
        <v>2.6953018004242182E-7</v>
      </c>
      <c r="BC2406" s="13">
        <f t="shared" si="2844"/>
        <v>1.6676415758171111E-8</v>
      </c>
      <c r="BD2406" s="13">
        <f t="shared" si="2845"/>
        <v>2.866437189177627E-7</v>
      </c>
      <c r="BE2406" s="13">
        <f t="shared" si="2846"/>
        <v>3.258944048162495E-7</v>
      </c>
      <c r="BF2406" s="13">
        <f t="shared" si="2847"/>
        <v>1.8525988200880147E-7</v>
      </c>
      <c r="BG2406" s="13">
        <f t="shared" si="2848"/>
        <v>7.02092935108158E-8</v>
      </c>
      <c r="BH2406" s="13">
        <f t="shared" si="2849"/>
        <v>1.9955797398652518E-8</v>
      </c>
      <c r="BI2406" s="13">
        <f t="shared" si="2850"/>
        <v>4.5376767650250544E-9</v>
      </c>
      <c r="BJ2406" s="14">
        <f t="shared" si="2851"/>
        <v>0.57355877042795589</v>
      </c>
      <c r="BK2406" s="14">
        <f t="shared" si="2852"/>
        <v>0.32604243339256794</v>
      </c>
      <c r="BL2406" s="14">
        <f t="shared" si="2853"/>
        <v>9.9273780065013167E-2</v>
      </c>
      <c r="BM2406" s="14">
        <f t="shared" si="2854"/>
        <v>0.17761554271492533</v>
      </c>
      <c r="BN2406" s="14">
        <f t="shared" si="2855"/>
        <v>0.8222027467377564</v>
      </c>
    </row>
    <row r="2407" spans="1:66" x14ac:dyDescent="0.25">
      <c r="A2407" t="s">
        <v>32</v>
      </c>
      <c r="B2407" t="s">
        <v>208</v>
      </c>
      <c r="C2407" t="s">
        <v>34</v>
      </c>
      <c r="D2407" t="s">
        <v>547</v>
      </c>
      <c r="E2407" s="10">
        <f>VLOOKUP(A2407,home!$A$2:$E$405,3,FALSE)</f>
        <v>1.1875</v>
      </c>
      <c r="F2407" s="10">
        <f>VLOOKUP(B2407,home!$B$2:$E$405,3,FALSE)</f>
        <v>1.37</v>
      </c>
      <c r="G2407" s="10">
        <f>VLOOKUP(C2407,away!$B$2:$E$405,4,FALSE)</f>
        <v>1.37</v>
      </c>
      <c r="H2407" s="10">
        <f>VLOOKUP(A2407,away!$A$2:$E$405,3,FALSE)</f>
        <v>1.2</v>
      </c>
      <c r="I2407" s="10">
        <f>VLOOKUP(C2407,away!$B$2:$E$405,3,FALSE)</f>
        <v>0.84</v>
      </c>
      <c r="J2407" s="10">
        <f>VLOOKUP(B2407,home!$B$2:$E$405,4,FALSE)</f>
        <v>0.63</v>
      </c>
      <c r="K2407" s="12">
        <f t="shared" si="2800"/>
        <v>2.2288187500000003</v>
      </c>
      <c r="L2407" s="12">
        <f t="shared" si="2801"/>
        <v>0.63504000000000005</v>
      </c>
      <c r="M2407" s="13">
        <f t="shared" si="2802"/>
        <v>5.7048200253443419E-2</v>
      </c>
      <c r="N2407" s="13">
        <f t="shared" si="2803"/>
        <v>0.12715009837862945</v>
      </c>
      <c r="O2407" s="13">
        <f t="shared" si="2804"/>
        <v>3.622788908894671E-2</v>
      </c>
      <c r="P2407" s="13">
        <f t="shared" si="2805"/>
        <v>8.0745398474364863E-2</v>
      </c>
      <c r="Q2407" s="13">
        <f t="shared" si="2806"/>
        <v>0.14169726166531701</v>
      </c>
      <c r="R2407" s="13">
        <f t="shared" si="2807"/>
        <v>1.1503079343522359E-2</v>
      </c>
      <c r="S2407" s="13">
        <f t="shared" si="2808"/>
        <v>2.8571538391302834E-2</v>
      </c>
      <c r="T2407" s="13">
        <f t="shared" si="2809"/>
        <v>8.9983429047942917E-2</v>
      </c>
      <c r="U2407" s="13">
        <f t="shared" si="2810"/>
        <v>2.5638278923580331E-2</v>
      </c>
      <c r="V2407" s="13">
        <f t="shared" si="2811"/>
        <v>4.4933158708720562E-3</v>
      </c>
      <c r="W2407" s="13">
        <f t="shared" si="2812"/>
        <v>0.10527250454110494</v>
      </c>
      <c r="X2407" s="13">
        <f t="shared" si="2813"/>
        <v>6.685225128378329E-2</v>
      </c>
      <c r="Y2407" s="13">
        <f t="shared" si="2814"/>
        <v>2.122692682762687E-2</v>
      </c>
      <c r="Z2407" s="13">
        <f t="shared" si="2815"/>
        <v>2.4349718354368132E-3</v>
      </c>
      <c r="AA2407" s="13">
        <f t="shared" si="2816"/>
        <v>5.4271108825434851E-3</v>
      </c>
      <c r="AB2407" s="13">
        <f t="shared" si="2817"/>
        <v>6.0480232466709844E-3</v>
      </c>
      <c r="AC2407" s="13">
        <f t="shared" si="2818"/>
        <v>3.9748688264146036E-4</v>
      </c>
      <c r="AD2407" s="13">
        <f t="shared" si="2819"/>
        <v>5.8658332995168726E-2</v>
      </c>
      <c r="AE2407" s="13">
        <f t="shared" si="2820"/>
        <v>3.725038778525195E-2</v>
      </c>
      <c r="AF2407" s="13">
        <f t="shared" si="2821"/>
        <v>1.1827743129573199E-2</v>
      </c>
      <c r="AG2407" s="13">
        <f t="shared" si="2822"/>
        <v>2.5036966656680547E-3</v>
      </c>
      <c r="AH2407" s="13">
        <f t="shared" si="2823"/>
        <v>3.8657612859394844E-4</v>
      </c>
      <c r="AI2407" s="13">
        <f t="shared" si="2824"/>
        <v>8.6160812371260356E-4</v>
      </c>
      <c r="AJ2407" s="13">
        <f t="shared" si="2825"/>
        <v>9.6018417064148553E-4</v>
      </c>
      <c r="AK2407" s="13">
        <f t="shared" si="2826"/>
        <v>7.1335882765964761E-4</v>
      </c>
      <c r="AL2407" s="13">
        <f t="shared" si="2827"/>
        <v>2.2503943391469599E-5</v>
      </c>
      <c r="AM2407" s="13">
        <f t="shared" si="2828"/>
        <v>2.6147758484675127E-2</v>
      </c>
      <c r="AN2407" s="13">
        <f t="shared" si="2829"/>
        <v>1.6604872548108093E-2</v>
      </c>
      <c r="AO2407" s="13">
        <f t="shared" si="2830"/>
        <v>5.2723791314752818E-3</v>
      </c>
      <c r="AP2407" s="13">
        <f t="shared" si="2831"/>
        <v>1.1160572145506877E-3</v>
      </c>
      <c r="AQ2407" s="13">
        <f t="shared" si="2832"/>
        <v>1.7718524338206719E-4</v>
      </c>
      <c r="AR2407" s="13">
        <f t="shared" si="2833"/>
        <v>4.9098260940460235E-5</v>
      </c>
      <c r="AS2407" s="13">
        <f t="shared" si="2834"/>
        <v>1.0943112457649042E-4</v>
      </c>
      <c r="AT2407" s="13">
        <f t="shared" si="2835"/>
        <v>1.2195107114483386E-4</v>
      </c>
      <c r="AU2407" s="13">
        <f t="shared" si="2836"/>
        <v>9.060227798339658E-5</v>
      </c>
      <c r="AV2407" s="13">
        <f t="shared" si="2837"/>
        <v>5.0484013990526626E-5</v>
      </c>
      <c r="AW2407" s="13">
        <f t="shared" si="2838"/>
        <v>8.8477320168448411E-7</v>
      </c>
      <c r="AX2407" s="13">
        <f t="shared" si="2839"/>
        <v>9.7131023968525902E-3</v>
      </c>
      <c r="AY2407" s="13">
        <f t="shared" si="2840"/>
        <v>6.1682085460972695E-3</v>
      </c>
      <c r="AZ2407" s="13">
        <f t="shared" si="2841"/>
        <v>1.958529577556805E-3</v>
      </c>
      <c r="BA2407" s="13">
        <f t="shared" si="2842"/>
        <v>4.1458154097722452E-4</v>
      </c>
      <c r="BB2407" s="13">
        <f t="shared" si="2843"/>
        <v>6.581896544554416E-5</v>
      </c>
      <c r="BC2407" s="13">
        <f t="shared" si="2844"/>
        <v>8.359535163307677E-6</v>
      </c>
      <c r="BD2407" s="13">
        <f t="shared" si="2845"/>
        <v>5.1965599379383086E-6</v>
      </c>
      <c r="BE2407" s="13">
        <f t="shared" si="2846"/>
        <v>1.158219022517574E-5</v>
      </c>
      <c r="BF2407" s="13">
        <f t="shared" si="2847"/>
        <v>1.2907301369969209E-5</v>
      </c>
      <c r="BG2407" s="13">
        <f t="shared" si="2848"/>
        <v>9.5893451017626886E-6</v>
      </c>
      <c r="BH2407" s="13">
        <f t="shared" si="2849"/>
        <v>5.3432280407573356E-6</v>
      </c>
      <c r="BI2407" s="13">
        <f t="shared" si="2850"/>
        <v>2.3818173685531414E-6</v>
      </c>
      <c r="BJ2407" s="14">
        <f t="shared" si="2851"/>
        <v>0.73006948550435036</v>
      </c>
      <c r="BK2407" s="14">
        <f t="shared" si="2852"/>
        <v>0.17744665236211338</v>
      </c>
      <c r="BL2407" s="14">
        <f t="shared" si="2853"/>
        <v>8.8234675926551445E-2</v>
      </c>
      <c r="BM2407" s="14">
        <f t="shared" si="2854"/>
        <v>0.53764653465133261</v>
      </c>
      <c r="BN2407" s="14">
        <f t="shared" si="2855"/>
        <v>0.45437192720422381</v>
      </c>
    </row>
    <row r="2408" spans="1:66" x14ac:dyDescent="0.25">
      <c r="A2408" t="s">
        <v>32</v>
      </c>
      <c r="B2408" t="s">
        <v>198</v>
      </c>
      <c r="C2408" t="s">
        <v>207</v>
      </c>
      <c r="D2408" t="s">
        <v>547</v>
      </c>
      <c r="E2408" s="10">
        <f>VLOOKUP(A2408,home!$A$2:$E$405,3,FALSE)</f>
        <v>1.1875</v>
      </c>
      <c r="F2408" s="10">
        <f>VLOOKUP(B2408,home!$B$2:$E$405,3,FALSE)</f>
        <v>1.05</v>
      </c>
      <c r="G2408" s="10">
        <f>VLOOKUP(C2408,away!$B$2:$E$405,4,FALSE)</f>
        <v>1.58</v>
      </c>
      <c r="H2408" s="10">
        <f>VLOOKUP(A2408,away!$A$2:$E$405,3,FALSE)</f>
        <v>1.2</v>
      </c>
      <c r="I2408" s="10">
        <f>VLOOKUP(C2408,away!$B$2:$E$405,3,FALSE)</f>
        <v>0.95</v>
      </c>
      <c r="J2408" s="10">
        <f>VLOOKUP(B2408,home!$B$2:$E$405,4,FALSE)</f>
        <v>0.73</v>
      </c>
      <c r="K2408" s="12">
        <f t="shared" ref="K2408:K2471" si="2856">E2408*F2408*G2408</f>
        <v>1.9700625</v>
      </c>
      <c r="L2408" s="12">
        <f t="shared" ref="L2408:L2471" si="2857">H2408*I2408*J2408</f>
        <v>0.83219999999999994</v>
      </c>
      <c r="M2408" s="13">
        <f t="shared" ref="M2408:M2471" si="2858">_xlfn.POISSON.DIST(0,K2408,FALSE) * _xlfn.POISSON.DIST(0,L2408,FALSE)</f>
        <v>6.0672635381720713E-2</v>
      </c>
      <c r="N2408" s="13">
        <f t="shared" ref="N2408:N2471" si="2859">_xlfn.POISSON.DIST(1,K2408,FALSE) * _xlfn.POISSON.DIST(0,L2408,FALSE)</f>
        <v>0.11952888374170113</v>
      </c>
      <c r="O2408" s="13">
        <f t="shared" ref="O2408:O2471" si="2860">_xlfn.POISSON.DIST(0,K2408,FALSE) * _xlfn.POISSON.DIST(1,L2408,FALSE)</f>
        <v>5.0491767164667974E-2</v>
      </c>
      <c r="P2408" s="13">
        <f t="shared" ref="P2408:P2471" si="2861">_xlfn.POISSON.DIST(1,K2408,FALSE) * _xlfn.POISSON.DIST(1,L2408,FALSE)</f>
        <v>9.9471937049843681E-2</v>
      </c>
      <c r="Q2408" s="13">
        <f t="shared" ref="Q2408:Q2471" si="2862">_xlfn.POISSON.DIST(2,K2408,FALSE) * _xlfn.POISSON.DIST(0,L2408,FALSE)</f>
        <v>0.11773968576319258</v>
      </c>
      <c r="R2408" s="13">
        <f t="shared" ref="R2408:R2471" si="2863">_xlfn.POISSON.DIST(0,K2408,FALSE) * _xlfn.POISSON.DIST(2,L2408,FALSE)</f>
        <v>2.1009624317218336E-2</v>
      </c>
      <c r="S2408" s="13">
        <f t="shared" ref="S2408:S2471" si="2864">_xlfn.POISSON.DIST(2,K2408,FALSE) * _xlfn.POISSON.DIST(2,L2408,FALSE)</f>
        <v>4.0770712357374804E-2</v>
      </c>
      <c r="T2408" s="13">
        <f t="shared" ref="T2408:T2471" si="2865">_xlfn.POISSON.DIST(2,K2408,FALSE) * _xlfn.POISSON.DIST(1,L2408,FALSE)</f>
        <v>9.7982966492128856E-2</v>
      </c>
      <c r="U2408" s="13">
        <f t="shared" ref="U2408:U2471" si="2866">_xlfn.POISSON.DIST(1,K2408,FALSE) * _xlfn.POISSON.DIST(2,L2408,FALSE)</f>
        <v>4.1390273006439944E-2</v>
      </c>
      <c r="V2408" s="13">
        <f t="shared" ref="V2408:V2471" si="2867">_xlfn.POISSON.DIST(3,K2408,FALSE) * _xlfn.POISSON.DIST(3,L2408,FALSE)</f>
        <v>7.4270014032863227E-3</v>
      </c>
      <c r="W2408" s="13">
        <f t="shared" ref="W2408:W2471" si="2868">_xlfn.POISSON.DIST(3,K2408,FALSE) * _xlfn.POISSON.DIST(0,L2408,FALSE)</f>
        <v>7.7318179894616521E-2</v>
      </c>
      <c r="X2408" s="13">
        <f t="shared" ref="X2408:X2471" si="2869">_xlfn.POISSON.DIST(3,K2408,FALSE) * _xlfn.POISSON.DIST(1,L2408,FALSE)</f>
        <v>6.4344189308299868E-2</v>
      </c>
      <c r="Y2408" s="13">
        <f t="shared" ref="Y2408:Y2471" si="2870">_xlfn.POISSON.DIST(3,K2408,FALSE) * _xlfn.POISSON.DIST(2,L2408,FALSE)</f>
        <v>2.6773617171183567E-2</v>
      </c>
      <c r="Z2408" s="13">
        <f t="shared" ref="Z2408:Z2471" si="2871">_xlfn.POISSON.DIST(0,K2408,FALSE) * _xlfn.POISSON.DIST(3,L2408,FALSE)</f>
        <v>5.8280697855963674E-3</v>
      </c>
      <c r="AA2408" s="13">
        <f t="shared" ref="AA2408:AA2471" si="2872">_xlfn.POISSON.DIST(1,K2408,FALSE) * _xlfn.POISSON.DIST(3,L2408,FALSE)</f>
        <v>1.1481661731986443E-2</v>
      </c>
      <c r="AB2408" s="13">
        <f t="shared" ref="AB2408:AB2471" si="2873">_xlfn.POISSON.DIST(2,K2408,FALSE) * _xlfn.POISSON.DIST(3,L2408,FALSE)</f>
        <v>1.1309795607935774E-2</v>
      </c>
      <c r="AC2408" s="13">
        <f t="shared" ref="AC2408:AC2471" si="2874">_xlfn.POISSON.DIST(4,K2408,FALSE) * _xlfn.POISSON.DIST(4,L2408,FALSE)</f>
        <v>7.6102905721911246E-4</v>
      </c>
      <c r="AD2408" s="13">
        <f t="shared" ref="AD2408:AD2471" si="2875">_xlfn.POISSON.DIST(4,K2408,FALSE) * _xlfn.POISSON.DIST(0,L2408,FALSE)</f>
        <v>3.8080411694659505E-2</v>
      </c>
      <c r="AE2408" s="13">
        <f t="shared" ref="AE2408:AE2471" si="2876">_xlfn.POISSON.DIST(4,K2408,FALSE) * _xlfn.POISSON.DIST(1,L2408,FALSE)</f>
        <v>3.1690518612295639E-2</v>
      </c>
      <c r="AF2408" s="13">
        <f t="shared" ref="AF2408:AF2471" si="2877">_xlfn.POISSON.DIST(4,K2408,FALSE) * _xlfn.POISSON.DIST(2,L2408,FALSE)</f>
        <v>1.3186424794576211E-2</v>
      </c>
      <c r="AG2408" s="13">
        <f t="shared" ref="AG2408:AG2471" si="2878">_xlfn.POISSON.DIST(4,K2408,FALSE) * _xlfn.POISSON.DIST(3,L2408,FALSE)</f>
        <v>3.6579142380154415E-3</v>
      </c>
      <c r="AH2408" s="13">
        <f t="shared" ref="AH2408:AH2471" si="2879">_xlfn.POISSON.DIST(0,K2408,FALSE) * _xlfn.POISSON.DIST(4,L2408,FALSE)</f>
        <v>1.212529918893324E-3</v>
      </c>
      <c r="AI2408" s="13">
        <f t="shared" ref="AI2408:AI2471" si="2880">_xlfn.POISSON.DIST(1,K2408,FALSE) * _xlfn.POISSON.DIST(4,L2408,FALSE)</f>
        <v>2.388759723339779E-3</v>
      </c>
      <c r="AJ2408" s="13">
        <f t="shared" ref="AJ2408:AJ2471" si="2881">_xlfn.POISSON.DIST(2,K2408,FALSE) * _xlfn.POISSON.DIST(4,L2408,FALSE)</f>
        <v>2.3530029762310373E-3</v>
      </c>
      <c r="AK2408" s="13">
        <f t="shared" ref="AK2408:AK2471" si="2882">_xlfn.POISSON.DIST(3,K2408,FALSE) * _xlfn.POISSON.DIST(4,L2408,FALSE)</f>
        <v>1.5451876419537191E-3</v>
      </c>
      <c r="AL2408" s="13">
        <f t="shared" ref="AL2408:AL2471" si="2883">_xlfn.POISSON.DIST(5,K2408,FALSE) * _xlfn.POISSON.DIST(5,L2408,FALSE)</f>
        <v>4.9907859776671843E-5</v>
      </c>
      <c r="AM2408" s="13">
        <f t="shared" ref="AM2408:AM2471" si="2884">_xlfn.POISSON.DIST(5,K2408,FALSE) * _xlfn.POISSON.DIST(0,L2408,FALSE)</f>
        <v>1.5004158212842013E-2</v>
      </c>
      <c r="AN2408" s="13">
        <f t="shared" ref="AN2408:AN2471" si="2885">_xlfn.POISSON.DIST(5,K2408,FALSE) * _xlfn.POISSON.DIST(1,L2408,FALSE)</f>
        <v>1.2486460464727123E-2</v>
      </c>
      <c r="AO2408" s="13">
        <f t="shared" ref="AO2408:AO2471" si="2886">_xlfn.POISSON.DIST(5,K2408,FALSE) * _xlfn.POISSON.DIST(2,L2408,FALSE)</f>
        <v>5.195616199372954E-3</v>
      </c>
      <c r="AP2408" s="13">
        <f t="shared" ref="AP2408:AP2471" si="2887">_xlfn.POISSON.DIST(5,K2408,FALSE) * _xlfn.POISSON.DIST(3,L2408,FALSE)</f>
        <v>1.4412639337060577E-3</v>
      </c>
      <c r="AQ2408" s="13">
        <f t="shared" ref="AQ2408:AQ2471" si="2888">_xlfn.POISSON.DIST(5,K2408,FALSE) * _xlfn.POISSON.DIST(4,L2408,FALSE)</f>
        <v>2.9985496140754527E-4</v>
      </c>
      <c r="AR2408" s="13">
        <f t="shared" ref="AR2408:AR2471" si="2889">_xlfn.POISSON.DIST(0,K2408,FALSE) * _xlfn.POISSON.DIST(5,L2408,FALSE)</f>
        <v>2.0181347970060491E-4</v>
      </c>
      <c r="AS2408" s="13">
        <f t="shared" ref="AS2408:AS2471" si="2890">_xlfn.POISSON.DIST(1,K2408,FALSE) * _xlfn.POISSON.DIST(5,L2408,FALSE)</f>
        <v>3.9758516835267289E-4</v>
      </c>
      <c r="AT2408" s="13">
        <f t="shared" ref="AT2408:AT2471" si="2891">_xlfn.POISSON.DIST(2,K2408,FALSE) * _xlfn.POISSON.DIST(5,L2408,FALSE)</f>
        <v>3.9163381536389392E-4</v>
      </c>
      <c r="AU2408" s="13">
        <f t="shared" ref="AU2408:AU2471" si="2892">_xlfn.POISSON.DIST(3,K2408,FALSE) * _xlfn.POISSON.DIST(5,L2408,FALSE)</f>
        <v>2.5718103112677709E-4</v>
      </c>
      <c r="AV2408" s="13">
        <f t="shared" ref="AV2408:AV2471" si="2893">_xlfn.POISSON.DIST(4,K2408,FALSE) * _xlfn.POISSON.DIST(5,L2408,FALSE)</f>
        <v>1.2666567628354911E-4</v>
      </c>
      <c r="AW2408" s="13">
        <f t="shared" ref="AW2408:AW2471" si="2894">_xlfn.POISSON.DIST(6,K2408,FALSE) * _xlfn.POISSON.DIST(6,L2408,FALSE)</f>
        <v>2.2728677227129136E-6</v>
      </c>
      <c r="AX2408" s="13">
        <f t="shared" ref="AX2408:AX2471" si="2895">_xlfn.POISSON.DIST(6,K2408,FALSE) * _xlfn.POISSON.DIST(0,L2408,FALSE)</f>
        <v>4.9265215731978491E-3</v>
      </c>
      <c r="AY2408" s="13">
        <f t="shared" ref="AY2408:AY2471" si="2896">_xlfn.POISSON.DIST(6,K2408,FALSE) * _xlfn.POISSON.DIST(1,L2408,FALSE)</f>
        <v>4.0998512532152498E-3</v>
      </c>
      <c r="AZ2408" s="13">
        <f t="shared" ref="AZ2408:AZ2471" si="2897">_xlfn.POISSON.DIST(6,K2408,FALSE) * _xlfn.POISSON.DIST(2,L2408,FALSE)</f>
        <v>1.7059481064628649E-3</v>
      </c>
      <c r="BA2408" s="13">
        <f t="shared" ref="BA2408:BA2471" si="2898">_xlfn.POISSON.DIST(6,K2408,FALSE) * _xlfn.POISSON.DIST(3,L2408,FALSE)</f>
        <v>4.7323000473279884E-4</v>
      </c>
      <c r="BB2408" s="13">
        <f t="shared" ref="BB2408:BB2471" si="2899">_xlfn.POISSON.DIST(6,K2408,FALSE) * _xlfn.POISSON.DIST(4,L2408,FALSE)</f>
        <v>9.8455502484658773E-5</v>
      </c>
      <c r="BC2408" s="13">
        <f t="shared" ref="BC2408:BC2471" si="2900">_xlfn.POISSON.DIST(6,K2408,FALSE) * _xlfn.POISSON.DIST(5,L2408,FALSE)</f>
        <v>1.6386933833546612E-5</v>
      </c>
      <c r="BD2408" s="13">
        <f t="shared" ref="BD2408:BD2471" si="2901">_xlfn.POISSON.DIST(0,K2408,FALSE) * _xlfn.POISSON.DIST(6,L2408,FALSE)</f>
        <v>2.7991529634473885E-5</v>
      </c>
      <c r="BE2408" s="13">
        <f t="shared" ref="BE2408:BE2471" si="2902">_xlfn.POISSON.DIST(1,K2408,FALSE) * _xlfn.POISSON.DIST(6,L2408,FALSE)</f>
        <v>5.51450628505157E-5</v>
      </c>
      <c r="BF2408" s="13">
        <f t="shared" ref="BF2408:BF2471" si="2903">_xlfn.POISSON.DIST(2,K2408,FALSE) * _xlfn.POISSON.DIST(6,L2408,FALSE)</f>
        <v>5.4319610190972057E-5</v>
      </c>
      <c r="BG2408" s="13">
        <f t="shared" ref="BG2408:BG2471" si="2904">_xlfn.POISSON.DIST(3,K2408,FALSE) * _xlfn.POISSON.DIST(6,L2408,FALSE)</f>
        <v>3.567100901728396E-5</v>
      </c>
      <c r="BH2408" s="13">
        <f t="shared" ref="BH2408:BH2471" si="2905">_xlfn.POISSON.DIST(4,K2408,FALSE) * _xlfn.POISSON.DIST(6,L2408,FALSE)</f>
        <v>1.7568529300528251E-5</v>
      </c>
      <c r="BI2408" s="13">
        <f t="shared" ref="BI2408:BI2471" si="2906">_xlfn.POISSON.DIST(5,K2408,FALSE) * _xlfn.POISSON.DIST(6,L2408,FALSE)</f>
        <v>6.9222201510243805E-6</v>
      </c>
      <c r="BJ2408" s="14">
        <f t="shared" ref="BJ2408:BJ2471" si="2907">SUM(N2408,Q2408,T2408,W2408,X2408,Y2408,AD2408,AE2408,AF2408,AG2408,AM2408,AN2408,AO2408,AP2408,AQ2408,AX2408,AY2408,AZ2408,BA2408,BB2408,BC2408)</f>
        <v>0.63605053885665186</v>
      </c>
      <c r="BK2408" s="14">
        <f t="shared" ref="BK2408:BK2471" si="2908">SUM(M2408,P2408,S2408,V2408,AC2408,AL2408,AY2408)</f>
        <v>0.21325307436243654</v>
      </c>
      <c r="BL2408" s="14">
        <f t="shared" ref="BL2408:BL2471" si="2909">SUM(O2408,R2408,U2408,AA2408,AB2408,AH2408,AI2408,AJ2408,AK2408,AR2408,AS2408,AT2408,AU2408,AV2408,BD2408,BE2408,BF2408,BG2408,BH2408,BI2408)</f>
        <v>0.14475509922063859</v>
      </c>
      <c r="BM2408" s="14">
        <f t="shared" ref="BM2408:BM2471" si="2910">SUM(S2408:BI2408)</f>
        <v>0.52687467042148628</v>
      </c>
      <c r="BN2408" s="14">
        <f t="shared" ref="BN2408:BN2471" si="2911">SUM(M2408:R2408)</f>
        <v>0.46891453341834444</v>
      </c>
    </row>
    <row r="2409" spans="1:66" x14ac:dyDescent="0.25">
      <c r="A2409" t="s">
        <v>32</v>
      </c>
      <c r="B2409" t="s">
        <v>33</v>
      </c>
      <c r="C2409" t="s">
        <v>195</v>
      </c>
      <c r="D2409" t="s">
        <v>547</v>
      </c>
      <c r="E2409" s="10">
        <f>VLOOKUP(A2409,home!$A$2:$E$405,3,FALSE)</f>
        <v>1.1875</v>
      </c>
      <c r="F2409" s="10">
        <f>VLOOKUP(B2409,home!$B$2:$E$405,3,FALSE)</f>
        <v>0.95</v>
      </c>
      <c r="G2409" s="10">
        <f>VLOOKUP(C2409,away!$B$2:$E$405,4,FALSE)</f>
        <v>1.56</v>
      </c>
      <c r="H2409" s="10">
        <f>VLOOKUP(A2409,away!$A$2:$E$405,3,FALSE)</f>
        <v>1.2</v>
      </c>
      <c r="I2409" s="10">
        <f>VLOOKUP(C2409,away!$B$2:$E$405,3,FALSE)</f>
        <v>0.96</v>
      </c>
      <c r="J2409" s="10">
        <f>VLOOKUP(B2409,home!$B$2:$E$405,4,FALSE)</f>
        <v>1.35</v>
      </c>
      <c r="K2409" s="12">
        <f t="shared" si="2856"/>
        <v>1.7598750000000001</v>
      </c>
      <c r="L2409" s="12">
        <f t="shared" si="2857"/>
        <v>1.5551999999999999</v>
      </c>
      <c r="M2409" s="13">
        <f t="shared" si="2858"/>
        <v>3.6331323625883656E-2</v>
      </c>
      <c r="N2409" s="13">
        <f t="shared" si="2859"/>
        <v>6.3938588166101984E-2</v>
      </c>
      <c r="O2409" s="13">
        <f t="shared" si="2860"/>
        <v>5.6502474502974256E-2</v>
      </c>
      <c r="P2409" s="13">
        <f t="shared" si="2861"/>
        <v>9.9437292315921799E-2</v>
      </c>
      <c r="Q2409" s="13">
        <f t="shared" si="2862"/>
        <v>5.6261961424409389E-2</v>
      </c>
      <c r="R2409" s="13">
        <f t="shared" si="2863"/>
        <v>4.3936324173512786E-2</v>
      </c>
      <c r="S2409" s="13">
        <f t="shared" si="2864"/>
        <v>6.8038913231870973E-2</v>
      </c>
      <c r="T2409" s="13">
        <f t="shared" si="2865"/>
        <v>8.7498602407241471E-2</v>
      </c>
      <c r="U2409" s="13">
        <f t="shared" si="2866"/>
        <v>7.7322438504860799E-2</v>
      </c>
      <c r="V2409" s="13">
        <f t="shared" si="2867"/>
        <v>2.0691068962856652E-2</v>
      </c>
      <c r="W2409" s="13">
        <f t="shared" si="2868"/>
        <v>3.3004673120594172E-2</v>
      </c>
      <c r="X2409" s="13">
        <f t="shared" si="2869"/>
        <v>5.132886763714805E-2</v>
      </c>
      <c r="Y2409" s="13">
        <f t="shared" si="2870"/>
        <v>3.9913327474646328E-2</v>
      </c>
      <c r="Z2409" s="13">
        <f t="shared" si="2871"/>
        <v>2.2776590451549023E-2</v>
      </c>
      <c r="AA2409" s="13">
        <f t="shared" si="2872"/>
        <v>4.0083952120919829E-2</v>
      </c>
      <c r="AB2409" s="13">
        <f t="shared" si="2873"/>
        <v>3.5271372619401907E-2</v>
      </c>
      <c r="AC2409" s="13">
        <f t="shared" si="2874"/>
        <v>3.5394111531259131E-3</v>
      </c>
      <c r="AD2409" s="13">
        <f t="shared" si="2875"/>
        <v>1.4521024777026412E-2</v>
      </c>
      <c r="AE2409" s="13">
        <f t="shared" si="2876"/>
        <v>2.2583097733231475E-2</v>
      </c>
      <c r="AF2409" s="13">
        <f t="shared" si="2877"/>
        <v>1.7560616797360797E-2</v>
      </c>
      <c r="AG2409" s="13">
        <f t="shared" si="2878"/>
        <v>9.1034237477518355E-3</v>
      </c>
      <c r="AH2409" s="13">
        <f t="shared" si="2879"/>
        <v>8.8555383675622597E-3</v>
      </c>
      <c r="AI2409" s="13">
        <f t="shared" si="2880"/>
        <v>1.5584640584613629E-2</v>
      </c>
      <c r="AJ2409" s="13">
        <f t="shared" si="2881"/>
        <v>1.3713509674423462E-2</v>
      </c>
      <c r="AK2409" s="13">
        <f t="shared" si="2882"/>
        <v>8.044687612758665E-3</v>
      </c>
      <c r="AL2409" s="13">
        <f t="shared" si="2883"/>
        <v>3.8748873020290922E-4</v>
      </c>
      <c r="AM2409" s="13">
        <f t="shared" si="2884"/>
        <v>5.1110376958938709E-3</v>
      </c>
      <c r="AN2409" s="13">
        <f t="shared" si="2885"/>
        <v>7.9486858246541475E-3</v>
      </c>
      <c r="AO2409" s="13">
        <f t="shared" si="2886"/>
        <v>6.1808980972510655E-3</v>
      </c>
      <c r="AP2409" s="13">
        <f t="shared" si="2887"/>
        <v>3.2041775736149514E-3</v>
      </c>
      <c r="AQ2409" s="13">
        <f t="shared" si="2888"/>
        <v>1.2457842406214932E-3</v>
      </c>
      <c r="AR2409" s="13">
        <f t="shared" si="2889"/>
        <v>2.7544266538465649E-3</v>
      </c>
      <c r="AS2409" s="13">
        <f t="shared" si="2890"/>
        <v>4.847446607438223E-3</v>
      </c>
      <c r="AT2409" s="13">
        <f t="shared" si="2891"/>
        <v>4.2654500491326732E-3</v>
      </c>
      <c r="AU2409" s="13">
        <f t="shared" si="2892"/>
        <v>2.5022196350724555E-3</v>
      </c>
      <c r="AV2409" s="13">
        <f t="shared" si="2893"/>
        <v>1.100898445068284E-3</v>
      </c>
      <c r="AW2409" s="13">
        <f t="shared" si="2894"/>
        <v>2.9459450695644522E-5</v>
      </c>
      <c r="AX2409" s="13">
        <f t="shared" si="2895"/>
        <v>1.4991312441768726E-3</v>
      </c>
      <c r="AY2409" s="13">
        <f t="shared" si="2896"/>
        <v>2.3314489109438723E-3</v>
      </c>
      <c r="AZ2409" s="13">
        <f t="shared" si="2897"/>
        <v>1.8129346731499553E-3</v>
      </c>
      <c r="BA2409" s="13">
        <f t="shared" si="2898"/>
        <v>9.3982533456093661E-4</v>
      </c>
      <c r="BB2409" s="13">
        <f t="shared" si="2899"/>
        <v>3.6540409007729214E-4</v>
      </c>
      <c r="BC2409" s="13">
        <f t="shared" si="2900"/>
        <v>1.1365528817764094E-4</v>
      </c>
      <c r="BD2409" s="13">
        <f t="shared" si="2901"/>
        <v>7.139473886770294E-4</v>
      </c>
      <c r="BE2409" s="13">
        <f t="shared" si="2902"/>
        <v>1.2564581606479869E-3</v>
      </c>
      <c r="BF2409" s="13">
        <f t="shared" si="2903"/>
        <v>1.1056046527351886E-3</v>
      </c>
      <c r="BG2409" s="13">
        <f t="shared" si="2904"/>
        <v>6.485753294107802E-4</v>
      </c>
      <c r="BH2409" s="13">
        <f t="shared" si="2905"/>
        <v>2.8535287696169912E-4</v>
      </c>
      <c r="BI2409" s="13">
        <f t="shared" si="2906"/>
        <v>1.0043707886859403E-4</v>
      </c>
      <c r="BJ2409" s="14">
        <f t="shared" si="2907"/>
        <v>0.42646716625863418</v>
      </c>
      <c r="BK2409" s="14">
        <f t="shared" si="2908"/>
        <v>0.23075694693080578</v>
      </c>
      <c r="BL2409" s="14">
        <f t="shared" si="2909"/>
        <v>0.31889575503888706</v>
      </c>
      <c r="BM2409" s="14">
        <f t="shared" si="2910"/>
        <v>0.64018650501082375</v>
      </c>
      <c r="BN2409" s="14">
        <f t="shared" si="2911"/>
        <v>0.35640796420880383</v>
      </c>
    </row>
    <row r="2410" spans="1:66" x14ac:dyDescent="0.25">
      <c r="A2410" t="s">
        <v>32</v>
      </c>
      <c r="B2410" t="s">
        <v>362</v>
      </c>
      <c r="C2410" t="s">
        <v>210</v>
      </c>
      <c r="D2410" t="s">
        <v>547</v>
      </c>
      <c r="E2410" s="10">
        <f>VLOOKUP(A2410,home!$A$2:$E$405,3,FALSE)</f>
        <v>1.1875</v>
      </c>
      <c r="F2410" s="10">
        <f>VLOOKUP(B2410,home!$B$2:$E$405,3,FALSE)</f>
        <v>1.32</v>
      </c>
      <c r="G2410" s="10">
        <f>VLOOKUP(C2410,away!$B$2:$E$405,4,FALSE)</f>
        <v>0.63</v>
      </c>
      <c r="H2410" s="10">
        <f>VLOOKUP(A2410,away!$A$2:$E$405,3,FALSE)</f>
        <v>1.2</v>
      </c>
      <c r="I2410" s="10">
        <f>VLOOKUP(C2410,away!$B$2:$E$405,3,FALSE)</f>
        <v>0.84</v>
      </c>
      <c r="J2410" s="10">
        <f>VLOOKUP(B2410,home!$B$2:$E$405,4,FALSE)</f>
        <v>0.48</v>
      </c>
      <c r="K2410" s="12">
        <f t="shared" si="2856"/>
        <v>0.9875250000000001</v>
      </c>
      <c r="L2410" s="12">
        <f t="shared" si="2857"/>
        <v>0.48383999999999999</v>
      </c>
      <c r="M2410" s="13">
        <f t="shared" si="2858"/>
        <v>0.22961185100347159</v>
      </c>
      <c r="N2410" s="13">
        <f t="shared" si="2859"/>
        <v>0.2267474431622033</v>
      </c>
      <c r="O2410" s="13">
        <f t="shared" si="2860"/>
        <v>0.1110953979895197</v>
      </c>
      <c r="P2410" s="13">
        <f t="shared" si="2861"/>
        <v>0.10970948289960046</v>
      </c>
      <c r="Q2410" s="13">
        <f t="shared" si="2862"/>
        <v>0.1119593844043774</v>
      </c>
      <c r="R2410" s="13">
        <f t="shared" si="2863"/>
        <v>2.6876198681624601E-2</v>
      </c>
      <c r="S2410" s="13">
        <f t="shared" si="2864"/>
        <v>1.3104910074867762E-2</v>
      </c>
      <c r="T2410" s="13">
        <f t="shared" si="2865"/>
        <v>5.4170428550213964E-2</v>
      </c>
      <c r="U2410" s="13">
        <f t="shared" si="2866"/>
        <v>2.654091810307134E-2</v>
      </c>
      <c r="V2410" s="13">
        <f t="shared" si="2867"/>
        <v>6.9573107905372071E-4</v>
      </c>
      <c r="W2410" s="13">
        <f t="shared" si="2868"/>
        <v>3.6854230361310941E-2</v>
      </c>
      <c r="X2410" s="13">
        <f t="shared" si="2869"/>
        <v>1.7831550818016684E-2</v>
      </c>
      <c r="Y2410" s="13">
        <f t="shared" si="2870"/>
        <v>4.3138087738945957E-3</v>
      </c>
      <c r="Z2410" s="13">
        <f t="shared" si="2871"/>
        <v>4.3345933233724177E-3</v>
      </c>
      <c r="AA2410" s="13">
        <f t="shared" si="2872"/>
        <v>4.2805192716633472E-3</v>
      </c>
      <c r="AB2410" s="13">
        <f t="shared" si="2873"/>
        <v>2.1135598968746736E-3</v>
      </c>
      <c r="AC2410" s="13">
        <f t="shared" si="2874"/>
        <v>2.0776447455397965E-5</v>
      </c>
      <c r="AD2410" s="13">
        <f t="shared" si="2875"/>
        <v>9.0986184593883964E-3</v>
      </c>
      <c r="AE2410" s="13">
        <f t="shared" si="2876"/>
        <v>4.4022755553904816E-3</v>
      </c>
      <c r="AF2410" s="13">
        <f t="shared" si="2877"/>
        <v>1.0649985023600652E-3</v>
      </c>
      <c r="AG2410" s="13">
        <f t="shared" si="2878"/>
        <v>1.7176295846063139E-4</v>
      </c>
      <c r="AH2410" s="13">
        <f t="shared" si="2879"/>
        <v>5.2431240839512748E-4</v>
      </c>
      <c r="AI2410" s="13">
        <f t="shared" si="2880"/>
        <v>5.1777161110039835E-4</v>
      </c>
      <c r="AJ2410" s="13">
        <f t="shared" si="2881"/>
        <v>2.5565620512596043E-4</v>
      </c>
      <c r="AK2410" s="13">
        <f t="shared" si="2882"/>
        <v>8.4155631322338032E-5</v>
      </c>
      <c r="AL2410" s="13">
        <f t="shared" si="2883"/>
        <v>3.9708286778071718E-7</v>
      </c>
      <c r="AM2410" s="13">
        <f t="shared" si="2884"/>
        <v>1.7970226388215058E-3</v>
      </c>
      <c r="AN2410" s="13">
        <f t="shared" si="2885"/>
        <v>8.6947143356739739E-4</v>
      </c>
      <c r="AO2410" s="13">
        <f t="shared" si="2886"/>
        <v>2.1034252920862476E-4</v>
      </c>
      <c r="AP2410" s="13">
        <f t="shared" si="2887"/>
        <v>3.3924043110767014E-5</v>
      </c>
      <c r="AQ2410" s="13">
        <f t="shared" si="2888"/>
        <v>4.1034522546783764E-6</v>
      </c>
      <c r="AR2410" s="13">
        <f t="shared" si="2889"/>
        <v>5.0736663135579702E-5</v>
      </c>
      <c r="AS2410" s="13">
        <f t="shared" si="2890"/>
        <v>5.0103723262963353E-5</v>
      </c>
      <c r="AT2410" s="13">
        <f t="shared" si="2891"/>
        <v>2.4739339657628939E-5</v>
      </c>
      <c r="AU2410" s="13">
        <f t="shared" si="2892"/>
        <v>8.1435721318000083E-6</v>
      </c>
      <c r="AV2410" s="13">
        <f t="shared" si="2893"/>
        <v>2.0104952673639505E-6</v>
      </c>
      <c r="AW2410" s="13">
        <f t="shared" si="2894"/>
        <v>5.2702172410292544E-9</v>
      </c>
      <c r="AX2410" s="13">
        <f t="shared" si="2895"/>
        <v>2.9576746356703453E-4</v>
      </c>
      <c r="AY2410" s="13">
        <f t="shared" si="2896"/>
        <v>1.4310412957227399E-4</v>
      </c>
      <c r="AZ2410" s="13">
        <f t="shared" si="2897"/>
        <v>3.4619751026124525E-5</v>
      </c>
      <c r="BA2410" s="13">
        <f t="shared" si="2898"/>
        <v>5.5834734454933655E-6</v>
      </c>
      <c r="BB2410" s="13">
        <f t="shared" si="2899"/>
        <v>6.7537694796687725E-7</v>
      </c>
      <c r="BC2410" s="13">
        <f t="shared" si="2900"/>
        <v>6.5354876500858779E-8</v>
      </c>
      <c r="BD2410" s="13">
        <f t="shared" si="2901"/>
        <v>4.0914045152531484E-6</v>
      </c>
      <c r="BE2410" s="13">
        <f t="shared" si="2902"/>
        <v>4.040364243925366E-6</v>
      </c>
      <c r="BF2410" s="13">
        <f t="shared" si="2903"/>
        <v>1.9949803499911985E-6</v>
      </c>
      <c r="BG2410" s="13">
        <f t="shared" si="2904"/>
        <v>6.5669765670835287E-7</v>
      </c>
      <c r="BH2410" s="13">
        <f t="shared" si="2905"/>
        <v>1.6212633836022904E-7</v>
      </c>
      <c r="BI2410" s="13">
        <f t="shared" si="2906"/>
        <v>3.2020762457837047E-8</v>
      </c>
      <c r="BJ2410" s="14">
        <f t="shared" si="2907"/>
        <v>0.4700091811920149</v>
      </c>
      <c r="BK2410" s="14">
        <f t="shared" si="2908"/>
        <v>0.35328625271688896</v>
      </c>
      <c r="BL2410" s="14">
        <f t="shared" si="2909"/>
        <v>0.17243520118601949</v>
      </c>
      <c r="BM2410" s="14">
        <f t="shared" si="2910"/>
        <v>0.18392237141814363</v>
      </c>
      <c r="BN2410" s="14">
        <f t="shared" si="2911"/>
        <v>0.81599975814079706</v>
      </c>
    </row>
    <row r="2411" spans="1:66" x14ac:dyDescent="0.25">
      <c r="A2411" t="s">
        <v>32</v>
      </c>
      <c r="B2411" t="s">
        <v>209</v>
      </c>
      <c r="C2411" t="s">
        <v>206</v>
      </c>
      <c r="D2411" t="s">
        <v>547</v>
      </c>
      <c r="E2411" s="10">
        <f>VLOOKUP(A2411,home!$A$2:$E$405,3,FALSE)</f>
        <v>1.1875</v>
      </c>
      <c r="F2411" s="10">
        <f>VLOOKUP(B2411,home!$B$2:$E$405,3,FALSE)</f>
        <v>1.58</v>
      </c>
      <c r="G2411" s="10">
        <f>VLOOKUP(C2411,away!$B$2:$E$405,4,FALSE)</f>
        <v>1.58</v>
      </c>
      <c r="H2411" s="10">
        <f>VLOOKUP(A2411,away!$A$2:$E$405,3,FALSE)</f>
        <v>1.2</v>
      </c>
      <c r="I2411" s="10">
        <f>VLOOKUP(C2411,away!$B$2:$E$405,3,FALSE)</f>
        <v>0.63</v>
      </c>
      <c r="J2411" s="10">
        <f>VLOOKUP(B2411,home!$B$2:$E$405,4,FALSE)</f>
        <v>1.25</v>
      </c>
      <c r="K2411" s="12">
        <f t="shared" si="2856"/>
        <v>2.9644750000000006</v>
      </c>
      <c r="L2411" s="12">
        <f t="shared" si="2857"/>
        <v>0.94500000000000006</v>
      </c>
      <c r="M2411" s="13">
        <f t="shared" si="2858"/>
        <v>2.0051025087056324E-2</v>
      </c>
      <c r="N2411" s="13">
        <f t="shared" si="2859"/>
        <v>5.9440762594951305E-2</v>
      </c>
      <c r="O2411" s="13">
        <f t="shared" si="2860"/>
        <v>1.8948218707268229E-2</v>
      </c>
      <c r="P2411" s="13">
        <f t="shared" si="2861"/>
        <v>5.6171520652228996E-2</v>
      </c>
      <c r="Q2411" s="13">
        <f t="shared" si="2862"/>
        <v>8.810532734683417E-2</v>
      </c>
      <c r="R2411" s="13">
        <f t="shared" si="2863"/>
        <v>8.9530333391842371E-3</v>
      </c>
      <c r="S2411" s="13">
        <f t="shared" si="2864"/>
        <v>3.9340129976953297E-2</v>
      </c>
      <c r="T2411" s="13">
        <f t="shared" si="2865"/>
        <v>8.3259534342758304E-2</v>
      </c>
      <c r="U2411" s="13">
        <f t="shared" si="2866"/>
        <v>2.6541043508178194E-2</v>
      </c>
      <c r="V2411" s="13">
        <f t="shared" si="2867"/>
        <v>1.2245397340410007E-2</v>
      </c>
      <c r="W2411" s="13">
        <f t="shared" si="2868"/>
        <v>8.7062013428835419E-2</v>
      </c>
      <c r="X2411" s="13">
        <f t="shared" si="2869"/>
        <v>8.2273602690249484E-2</v>
      </c>
      <c r="Y2411" s="13">
        <f t="shared" si="2870"/>
        <v>3.8874277271142878E-2</v>
      </c>
      <c r="Z2411" s="13">
        <f t="shared" si="2871"/>
        <v>2.8202055018430351E-3</v>
      </c>
      <c r="AA2411" s="13">
        <f t="shared" si="2872"/>
        <v>8.3604287050761325E-3</v>
      </c>
      <c r="AB2411" s="13">
        <f t="shared" si="2873"/>
        <v>1.239214094274029E-2</v>
      </c>
      <c r="AC2411" s="13">
        <f t="shared" si="2874"/>
        <v>2.1440381059545507E-3</v>
      </c>
      <c r="AD2411" s="13">
        <f t="shared" si="2875"/>
        <v>6.4523290564861738E-2</v>
      </c>
      <c r="AE2411" s="13">
        <f t="shared" si="2876"/>
        <v>6.0974509583794349E-2</v>
      </c>
      <c r="AF2411" s="13">
        <f t="shared" si="2877"/>
        <v>2.8810455778342826E-2</v>
      </c>
      <c r="AG2411" s="13">
        <f t="shared" si="2878"/>
        <v>9.0752935701779915E-3</v>
      </c>
      <c r="AH2411" s="13">
        <f t="shared" si="2879"/>
        <v>6.6627354981041713E-4</v>
      </c>
      <c r="AI2411" s="13">
        <f t="shared" si="2880"/>
        <v>1.9751512815742367E-3</v>
      </c>
      <c r="AJ2411" s="13">
        <f t="shared" si="2881"/>
        <v>2.9276432977223938E-3</v>
      </c>
      <c r="AK2411" s="13">
        <f t="shared" si="2882"/>
        <v>2.8929751216718643E-3</v>
      </c>
      <c r="AL2411" s="13">
        <f t="shared" si="2883"/>
        <v>2.4025481036485578E-4</v>
      </c>
      <c r="AM2411" s="13">
        <f t="shared" si="2884"/>
        <v>3.8255536359453723E-2</v>
      </c>
      <c r="AN2411" s="13">
        <f t="shared" si="2885"/>
        <v>3.6151481859683775E-2</v>
      </c>
      <c r="AO2411" s="13">
        <f t="shared" si="2886"/>
        <v>1.708157517870058E-2</v>
      </c>
      <c r="AP2411" s="13">
        <f t="shared" si="2887"/>
        <v>5.3806961812906838E-3</v>
      </c>
      <c r="AQ2411" s="13">
        <f t="shared" si="2888"/>
        <v>1.2711894728299241E-3</v>
      </c>
      <c r="AR2411" s="13">
        <f t="shared" si="2889"/>
        <v>1.2592570091416889E-4</v>
      </c>
      <c r="AS2411" s="13">
        <f t="shared" si="2890"/>
        <v>3.7330359221753089E-4</v>
      </c>
      <c r="AT2411" s="13">
        <f t="shared" si="2891"/>
        <v>5.5332458326953272E-4</v>
      </c>
      <c r="AU2411" s="13">
        <f t="shared" si="2892"/>
        <v>5.4677229799598266E-4</v>
      </c>
      <c r="AV2411" s="13">
        <f t="shared" si="2893"/>
        <v>4.0522320202541031E-4</v>
      </c>
      <c r="AW2411" s="13">
        <f t="shared" si="2894"/>
        <v>1.8696021197604336E-5</v>
      </c>
      <c r="AX2411" s="13">
        <f t="shared" si="2895"/>
        <v>1.8901263524865267E-2</v>
      </c>
      <c r="AY2411" s="13">
        <f t="shared" si="2896"/>
        <v>1.7861694030997681E-2</v>
      </c>
      <c r="AZ2411" s="13">
        <f t="shared" si="2897"/>
        <v>8.4396504296464035E-3</v>
      </c>
      <c r="BA2411" s="13">
        <f t="shared" si="2898"/>
        <v>2.6584898853386171E-3</v>
      </c>
      <c r="BB2411" s="13">
        <f t="shared" si="2899"/>
        <v>6.280682354112484E-4</v>
      </c>
      <c r="BC2411" s="13">
        <f t="shared" si="2900"/>
        <v>1.18704896492726E-4</v>
      </c>
      <c r="BD2411" s="13">
        <f t="shared" si="2901"/>
        <v>1.9833297893981589E-5</v>
      </c>
      <c r="BE2411" s="13">
        <f t="shared" si="2902"/>
        <v>5.8795315774261084E-5</v>
      </c>
      <c r="BF2411" s="13">
        <f t="shared" si="2903"/>
        <v>8.7148621864951352E-5</v>
      </c>
      <c r="BG2411" s="13">
        <f t="shared" si="2904"/>
        <v>8.6116636934367214E-5</v>
      </c>
      <c r="BH2411" s="13">
        <f t="shared" si="2905"/>
        <v>6.3822654319002083E-5</v>
      </c>
      <c r="BI2411" s="13">
        <f t="shared" si="2906"/>
        <v>3.7840132632464761E-5</v>
      </c>
      <c r="BJ2411" s="14">
        <f t="shared" si="2907"/>
        <v>0.74914741722665912</v>
      </c>
      <c r="BK2411" s="14">
        <f t="shared" si="2908"/>
        <v>0.1480540600039657</v>
      </c>
      <c r="BL2411" s="14">
        <f t="shared" si="2909"/>
        <v>8.601501448906762E-2</v>
      </c>
      <c r="BM2411" s="14">
        <f t="shared" si="2910"/>
        <v>0.71652381148421207</v>
      </c>
      <c r="BN2411" s="14">
        <f t="shared" si="2911"/>
        <v>0.25166988772752324</v>
      </c>
    </row>
    <row r="2412" spans="1:66" x14ac:dyDescent="0.25">
      <c r="A2412" t="s">
        <v>298</v>
      </c>
      <c r="B2412" t="s">
        <v>203</v>
      </c>
      <c r="C2412" t="s">
        <v>299</v>
      </c>
      <c r="D2412" t="s">
        <v>547</v>
      </c>
      <c r="E2412" s="10">
        <f>VLOOKUP(A2412,home!$A$2:$E$405,3,FALSE)</f>
        <v>1.67088607594937</v>
      </c>
      <c r="F2412" s="10">
        <f>VLOOKUP(B2412,home!$B$2:$E$405,3,FALSE)</f>
        <v>1.05</v>
      </c>
      <c r="G2412" s="10">
        <f>VLOOKUP(C2412,away!$B$2:$E$405,4,FALSE)</f>
        <v>0.6</v>
      </c>
      <c r="H2412" s="10">
        <f>VLOOKUP(A2412,away!$A$2:$E$405,3,FALSE)</f>
        <v>1.36708860759494</v>
      </c>
      <c r="I2412" s="10">
        <f>VLOOKUP(C2412,away!$B$2:$E$405,3,FALSE)</f>
        <v>0.85</v>
      </c>
      <c r="J2412" s="10">
        <f>VLOOKUP(B2412,home!$B$2:$E$405,4,FALSE)</f>
        <v>1.28</v>
      </c>
      <c r="K2412" s="12">
        <f t="shared" si="2856"/>
        <v>1.0526582278481031</v>
      </c>
      <c r="L2412" s="12">
        <f t="shared" si="2857"/>
        <v>1.4873924050632947</v>
      </c>
      <c r="M2412" s="13">
        <f t="shared" si="2858"/>
        <v>7.8862406656334941E-2</v>
      </c>
      <c r="N2412" s="13">
        <f t="shared" si="2859"/>
        <v>8.301516123469399E-2</v>
      </c>
      <c r="O2412" s="13">
        <f t="shared" si="2860"/>
        <v>0.1172993447056456</v>
      </c>
      <c r="P2412" s="13">
        <f t="shared" si="2861"/>
        <v>0.12347612032558869</v>
      </c>
      <c r="Q2412" s="13">
        <f t="shared" si="2862"/>
        <v>4.3693296254918759E-2</v>
      </c>
      <c r="R2412" s="13">
        <f t="shared" si="2863"/>
        <v>8.7235077217039353E-2</v>
      </c>
      <c r="S2412" s="13">
        <f t="shared" si="2864"/>
        <v>4.8332129772235818E-2</v>
      </c>
      <c r="T2412" s="13">
        <f t="shared" si="2865"/>
        <v>6.4989077001746651E-2</v>
      </c>
      <c r="U2412" s="13">
        <f t="shared" si="2866"/>
        <v>9.182872178948108E-2</v>
      </c>
      <c r="V2412" s="13">
        <f t="shared" si="2867"/>
        <v>8.4082646449660393E-3</v>
      </c>
      <c r="W2412" s="13">
        <f t="shared" si="2868"/>
        <v>1.5331369268181648E-2</v>
      </c>
      <c r="X2412" s="13">
        <f t="shared" si="2869"/>
        <v>2.2803762208714183E-2</v>
      </c>
      <c r="Y2412" s="13">
        <f t="shared" si="2870"/>
        <v>1.6959071358055435E-2</v>
      </c>
      <c r="Z2412" s="13">
        <f t="shared" si="2871"/>
        <v>4.325093043591148E-2</v>
      </c>
      <c r="AA2412" s="13">
        <f t="shared" si="2872"/>
        <v>4.5528447785448165E-2</v>
      </c>
      <c r="AB2412" s="13">
        <f t="shared" si="2873"/>
        <v>2.3962947581252378E-2</v>
      </c>
      <c r="AC2412" s="13">
        <f t="shared" si="2874"/>
        <v>8.2280957829783332E-4</v>
      </c>
      <c r="AD2412" s="13">
        <f t="shared" si="2875"/>
        <v>4.0346730010822401E-3</v>
      </c>
      <c r="AE2412" s="13">
        <f t="shared" si="2876"/>
        <v>6.001141978723654E-3</v>
      </c>
      <c r="AF2412" s="13">
        <f t="shared" si="2877"/>
        <v>4.4630265004300387E-3</v>
      </c>
      <c r="AG2412" s="13">
        <f t="shared" si="2878"/>
        <v>2.2127572401119525E-3</v>
      </c>
      <c r="AH2412" s="13">
        <f t="shared" si="2879"/>
        <v>1.6082776360573897E-2</v>
      </c>
      <c r="AI2412" s="13">
        <f t="shared" si="2880"/>
        <v>1.6929666862599085E-2</v>
      </c>
      <c r="AJ2412" s="13">
        <f t="shared" si="2881"/>
        <v>8.9105765588211525E-3</v>
      </c>
      <c r="AK2412" s="13">
        <f t="shared" si="2882"/>
        <v>3.1265972431711747E-3</v>
      </c>
      <c r="AL2412" s="13">
        <f t="shared" si="2883"/>
        <v>5.1531440037172063E-5</v>
      </c>
      <c r="AM2412" s="13">
        <f t="shared" si="2884"/>
        <v>8.4942634625316418E-4</v>
      </c>
      <c r="AN2412" s="13">
        <f t="shared" si="2885"/>
        <v>1.2634302960776206E-3</v>
      </c>
      <c r="AO2412" s="13">
        <f t="shared" si="2886"/>
        <v>9.3960831335636167E-4</v>
      </c>
      <c r="AP2412" s="13">
        <f t="shared" si="2887"/>
        <v>4.6585542300686173E-4</v>
      </c>
      <c r="AQ2412" s="13">
        <f t="shared" si="2888"/>
        <v>1.7322745450948853E-4</v>
      </c>
      <c r="AR2412" s="13">
        <f t="shared" si="2889"/>
        <v>4.7842798822098163E-3</v>
      </c>
      <c r="AS2412" s="13">
        <f t="shared" si="2890"/>
        <v>5.0362115823363168E-3</v>
      </c>
      <c r="AT2412" s="13">
        <f t="shared" si="2891"/>
        <v>2.6507047796651187E-3</v>
      </c>
      <c r="AU2412" s="13">
        <f t="shared" si="2892"/>
        <v>9.3009539863692699E-4</v>
      </c>
      <c r="AV2412" s="13">
        <f t="shared" si="2893"/>
        <v>2.4476814351470562E-4</v>
      </c>
      <c r="AW2412" s="13">
        <f t="shared" si="2894"/>
        <v>2.2412109057195074E-6</v>
      </c>
      <c r="AX2412" s="13">
        <f t="shared" si="2895"/>
        <v>1.4902593872239078E-4</v>
      </c>
      <c r="AY2412" s="13">
        <f t="shared" si="2896"/>
        <v>2.2166004941311199E-4</v>
      </c>
      <c r="AZ2412" s="13">
        <f t="shared" si="2897"/>
        <v>1.6484773700150873E-4</v>
      </c>
      <c r="BA2412" s="13">
        <f t="shared" si="2898"/>
        <v>8.1731090669305215E-5</v>
      </c>
      <c r="BB2412" s="13">
        <f t="shared" si="2899"/>
        <v>3.0391550879766006E-5</v>
      </c>
      <c r="BC2412" s="13">
        <f t="shared" si="2900"/>
        <v>9.0408323913317178E-6</v>
      </c>
      <c r="BD2412" s="13">
        <f t="shared" si="2901"/>
        <v>1.1860169267493344E-3</v>
      </c>
      <c r="BE2412" s="13">
        <f t="shared" si="2902"/>
        <v>1.248470476309808E-3</v>
      </c>
      <c r="BF2412" s="13">
        <f t="shared" si="2903"/>
        <v>6.5710635955647972E-4</v>
      </c>
      <c r="BG2412" s="13">
        <f t="shared" si="2904"/>
        <v>2.3056947198614748E-4</v>
      </c>
      <c r="BH2412" s="13">
        <f t="shared" si="2905"/>
        <v>6.0677712944202706E-5</v>
      </c>
      <c r="BI2412" s="13">
        <f t="shared" si="2906"/>
        <v>1.2774578755544073E-5</v>
      </c>
      <c r="BJ2412" s="14">
        <f t="shared" si="2907"/>
        <v>0.26785158107893942</v>
      </c>
      <c r="BK2412" s="14">
        <f t="shared" si="2908"/>
        <v>0.26017492246687357</v>
      </c>
      <c r="BL2412" s="14">
        <f t="shared" si="2909"/>
        <v>0.42794583141669634</v>
      </c>
      <c r="BM2412" s="14">
        <f t="shared" si="2910"/>
        <v>0.46542244016569201</v>
      </c>
      <c r="BN2412" s="14">
        <f t="shared" si="2911"/>
        <v>0.53358140639422136</v>
      </c>
    </row>
    <row r="2413" spans="1:66" x14ac:dyDescent="0.25">
      <c r="A2413" t="s">
        <v>298</v>
      </c>
      <c r="B2413" t="s">
        <v>324</v>
      </c>
      <c r="C2413" t="s">
        <v>338</v>
      </c>
      <c r="D2413" t="s">
        <v>547</v>
      </c>
      <c r="E2413" s="10">
        <f>VLOOKUP(A2413,home!$A$2:$E$405,3,FALSE)</f>
        <v>1.67088607594937</v>
      </c>
      <c r="F2413" s="10">
        <f>VLOOKUP(B2413,home!$B$2:$E$405,3,FALSE)</f>
        <v>0.9</v>
      </c>
      <c r="G2413" s="10">
        <f>VLOOKUP(C2413,away!$B$2:$E$405,4,FALSE)</f>
        <v>0.97</v>
      </c>
      <c r="H2413" s="10">
        <f>VLOOKUP(A2413,away!$A$2:$E$405,3,FALSE)</f>
        <v>1.36708860759494</v>
      </c>
      <c r="I2413" s="10">
        <f>VLOOKUP(C2413,away!$B$2:$E$405,3,FALSE)</f>
        <v>0.82</v>
      </c>
      <c r="J2413" s="10">
        <f>VLOOKUP(B2413,home!$B$2:$E$405,4,FALSE)</f>
        <v>1.65</v>
      </c>
      <c r="K2413" s="12">
        <f t="shared" si="2856"/>
        <v>1.4586835443038</v>
      </c>
      <c r="L2413" s="12">
        <f t="shared" si="2857"/>
        <v>1.8496708860759536</v>
      </c>
      <c r="M2413" s="13">
        <f t="shared" si="2858"/>
        <v>3.6576313128109973E-2</v>
      </c>
      <c r="N2413" s="13">
        <f t="shared" si="2859"/>
        <v>5.3353266071277057E-2</v>
      </c>
      <c r="O2413" s="13">
        <f t="shared" si="2860"/>
        <v>6.7654141513062704E-2</v>
      </c>
      <c r="P2413" s="13">
        <f t="shared" si="2861"/>
        <v>9.8685982929105145E-2</v>
      </c>
      <c r="Q2413" s="13">
        <f t="shared" si="2862"/>
        <v>3.8912765626517055E-2</v>
      </c>
      <c r="R2413" s="13">
        <f t="shared" si="2863"/>
        <v>6.2568947939587338E-2</v>
      </c>
      <c r="S2413" s="13">
        <f t="shared" si="2864"/>
        <v>6.6565779829781346E-2</v>
      </c>
      <c r="T2413" s="13">
        <f t="shared" si="2865"/>
        <v>7.1975809676065705E-2</v>
      </c>
      <c r="U2413" s="13">
        <f t="shared" si="2866"/>
        <v>9.1268294743877196E-2</v>
      </c>
      <c r="V2413" s="13">
        <f t="shared" si="2867"/>
        <v>1.9955566413025011E-2</v>
      </c>
      <c r="W2413" s="13">
        <f t="shared" si="2868"/>
        <v>1.8920470294250327E-2</v>
      </c>
      <c r="X2413" s="13">
        <f t="shared" si="2869"/>
        <v>3.4996643054139756E-2</v>
      </c>
      <c r="Y2413" s="13">
        <f t="shared" si="2870"/>
        <v>3.2366135883817287E-2</v>
      </c>
      <c r="Z2413" s="13">
        <f t="shared" si="2871"/>
        <v>3.8577320458752236E-2</v>
      </c>
      <c r="AA2413" s="13">
        <f t="shared" si="2872"/>
        <v>5.6272102536516204E-2</v>
      </c>
      <c r="AB2413" s="13">
        <f t="shared" si="2873"/>
        <v>4.1041594986696163E-2</v>
      </c>
      <c r="AC2413" s="13">
        <f t="shared" si="2874"/>
        <v>3.3651127566472097E-3</v>
      </c>
      <c r="AD2413" s="13">
        <f t="shared" si="2875"/>
        <v>6.899744667177958E-3</v>
      </c>
      <c r="AE2413" s="13">
        <f t="shared" si="2876"/>
        <v>1.2762256832236887E-2</v>
      </c>
      <c r="AF2413" s="13">
        <f t="shared" si="2877"/>
        <v>1.1802987451606252E-2</v>
      </c>
      <c r="AG2413" s="13">
        <f t="shared" si="2878"/>
        <v>7.2772140859852985E-3</v>
      </c>
      <c r="AH2413" s="13">
        <f t="shared" si="2879"/>
        <v>1.7838836628844067E-2</v>
      </c>
      <c r="AI2413" s="13">
        <f t="shared" si="2880"/>
        <v>2.6021217440018715E-2</v>
      </c>
      <c r="AJ2413" s="13">
        <f t="shared" si="2881"/>
        <v>1.8978360841253178E-2</v>
      </c>
      <c r="AK2413" s="13">
        <f t="shared" si="2882"/>
        <v>9.2278075523318792E-3</v>
      </c>
      <c r="AL2413" s="13">
        <f t="shared" si="2883"/>
        <v>3.6317434061092419E-4</v>
      </c>
      <c r="AM2413" s="13">
        <f t="shared" si="2884"/>
        <v>2.012908801182078E-3</v>
      </c>
      <c r="AN2413" s="13">
        <f t="shared" si="2885"/>
        <v>3.7232188058725392E-3</v>
      </c>
      <c r="AO2413" s="13">
        <f t="shared" si="2886"/>
        <v>3.4433647138564583E-3</v>
      </c>
      <c r="AP2413" s="13">
        <f t="shared" si="2887"/>
        <v>2.1230304871205155E-3</v>
      </c>
      <c r="AQ2413" s="13">
        <f t="shared" si="2888"/>
        <v>9.8172692056961689E-4</v>
      </c>
      <c r="AR2413" s="13">
        <f t="shared" si="2889"/>
        <v>6.5991953507676376E-3</v>
      </c>
      <c r="AS2413" s="13">
        <f t="shared" si="2890"/>
        <v>9.626137663810895E-3</v>
      </c>
      <c r="AT2413" s="13">
        <f t="shared" si="2891"/>
        <v>7.02074430270199E-3</v>
      </c>
      <c r="AU2413" s="13">
        <f t="shared" si="2892"/>
        <v>3.4136813943720168E-3</v>
      </c>
      <c r="AV2413" s="13">
        <f t="shared" si="2893"/>
        <v>1.2448702188666279E-3</v>
      </c>
      <c r="AW2413" s="13">
        <f t="shared" si="2894"/>
        <v>2.7218751481994223E-5</v>
      </c>
      <c r="AX2413" s="13">
        <f t="shared" si="2895"/>
        <v>4.8936615741143065E-4</v>
      </c>
      <c r="AY2413" s="13">
        <f t="shared" si="2896"/>
        <v>9.051663339947855E-4</v>
      </c>
      <c r="AZ2413" s="13">
        <f t="shared" si="2897"/>
        <v>8.3712990752312906E-4</v>
      </c>
      <c r="BA2413" s="13">
        <f t="shared" si="2898"/>
        <v>5.1613827260299559E-4</v>
      </c>
      <c r="BB2413" s="13">
        <f t="shared" si="2899"/>
        <v>2.3867148400582379E-4</v>
      </c>
      <c r="BC2413" s="13">
        <f t="shared" si="2900"/>
        <v>8.8292739060422983E-5</v>
      </c>
      <c r="BD2413" s="13">
        <f t="shared" si="2901"/>
        <v>2.0343899186404456E-3</v>
      </c>
      <c r="BE2413" s="13">
        <f t="shared" si="2902"/>
        <v>2.9675310970183645E-3</v>
      </c>
      <c r="BF2413" s="13">
        <f t="shared" si="2903"/>
        <v>2.1643443892152463E-3</v>
      </c>
      <c r="BG2413" s="13">
        <f t="shared" si="2904"/>
        <v>1.0523645149181796E-3</v>
      </c>
      <c r="BH2413" s="13">
        <f t="shared" si="2905"/>
        <v>3.8376670013009985E-4</v>
      </c>
      <c r="BI2413" s="13">
        <f t="shared" si="2906"/>
        <v>1.1195883406630958E-4</v>
      </c>
      <c r="BJ2413" s="14">
        <f t="shared" si="2907"/>
        <v>0.3046263082662734</v>
      </c>
      <c r="BK2413" s="14">
        <f t="shared" si="2908"/>
        <v>0.22641709573127441</v>
      </c>
      <c r="BL2413" s="14">
        <f t="shared" si="2909"/>
        <v>0.4274902885666953</v>
      </c>
      <c r="BM2413" s="14">
        <f t="shared" si="2910"/>
        <v>0.63848164823282327</v>
      </c>
      <c r="BN2413" s="14">
        <f t="shared" si="2911"/>
        <v>0.35775141720765929</v>
      </c>
    </row>
    <row r="2414" spans="1:66" x14ac:dyDescent="0.25">
      <c r="A2414" t="s">
        <v>298</v>
      </c>
      <c r="B2414" t="s">
        <v>325</v>
      </c>
      <c r="C2414" t="s">
        <v>366</v>
      </c>
      <c r="D2414" t="s">
        <v>547</v>
      </c>
      <c r="E2414" s="10">
        <f>VLOOKUP(A2414,home!$A$2:$E$405,3,FALSE)</f>
        <v>1.67088607594937</v>
      </c>
      <c r="F2414" s="10">
        <f>VLOOKUP(B2414,home!$B$2:$E$405,3,FALSE)</f>
        <v>1.42</v>
      </c>
      <c r="G2414" s="10">
        <f>VLOOKUP(C2414,away!$B$2:$E$405,4,FALSE)</f>
        <v>0.77</v>
      </c>
      <c r="H2414" s="10">
        <f>VLOOKUP(A2414,away!$A$2:$E$405,3,FALSE)</f>
        <v>1.36708860759494</v>
      </c>
      <c r="I2414" s="10">
        <f>VLOOKUP(C2414,away!$B$2:$E$405,3,FALSE)</f>
        <v>1.03</v>
      </c>
      <c r="J2414" s="10">
        <f>VLOOKUP(B2414,home!$B$2:$E$405,4,FALSE)</f>
        <v>0.64</v>
      </c>
      <c r="K2414" s="12">
        <f t="shared" si="2856"/>
        <v>1.8269468354430412</v>
      </c>
      <c r="L2414" s="12">
        <f t="shared" si="2857"/>
        <v>0.90118481012658447</v>
      </c>
      <c r="M2414" s="13">
        <f t="shared" si="2858"/>
        <v>6.5341256319912375E-2</v>
      </c>
      <c r="N2414" s="13">
        <f t="shared" si="2859"/>
        <v>0.11937500145753652</v>
      </c>
      <c r="O2414" s="13">
        <f t="shared" si="2860"/>
        <v>5.888454767009272E-2</v>
      </c>
      <c r="P2414" s="13">
        <f t="shared" si="2861"/>
        <v>0.1075789380223708</v>
      </c>
      <c r="Q2414" s="13">
        <f t="shared" si="2862"/>
        <v>0.1090458905719274</v>
      </c>
      <c r="R2414" s="13">
        <f t="shared" si="2863"/>
        <v>2.6532929955731158E-2</v>
      </c>
      <c r="S2414" s="13">
        <f t="shared" si="2864"/>
        <v>4.427994102745092E-2</v>
      </c>
      <c r="T2414" s="13">
        <f t="shared" si="2865"/>
        <v>9.8270500190146701E-2</v>
      </c>
      <c r="U2414" s="13">
        <f t="shared" si="2866"/>
        <v>4.8474252417654906E-2</v>
      </c>
      <c r="V2414" s="13">
        <f t="shared" si="2867"/>
        <v>8.100359557935052E-3</v>
      </c>
      <c r="W2414" s="13">
        <f t="shared" si="2868"/>
        <v>6.6407014899483655E-2</v>
      </c>
      <c r="X2414" s="13">
        <f t="shared" si="2869"/>
        <v>5.9844993113264439E-2</v>
      </c>
      <c r="Y2414" s="13">
        <f t="shared" si="2870"/>
        <v>2.6965699377901983E-2</v>
      </c>
      <c r="Z2414" s="13">
        <f t="shared" si="2871"/>
        <v>7.9703578147525163E-3</v>
      </c>
      <c r="AA2414" s="13">
        <f t="shared" si="2872"/>
        <v>1.4561419987010823E-2</v>
      </c>
      <c r="AB2414" s="13">
        <f t="shared" si="2873"/>
        <v>1.3301470082413239E-2</v>
      </c>
      <c r="AC2414" s="13">
        <f t="shared" si="2874"/>
        <v>8.335354719990007E-4</v>
      </c>
      <c r="AD2414" s="13">
        <f t="shared" si="2875"/>
        <v>3.0330521430457627E-2</v>
      </c>
      <c r="AE2414" s="13">
        <f t="shared" si="2876"/>
        <v>2.7333405196347259E-2</v>
      </c>
      <c r="AF2414" s="13">
        <f t="shared" si="2877"/>
        <v>1.2316224785991601E-2</v>
      </c>
      <c r="AG2414" s="13">
        <f t="shared" si="2878"/>
        <v>3.6997315650800582E-3</v>
      </c>
      <c r="AH2414" s="13">
        <f t="shared" si="2879"/>
        <v>1.7956913484821709E-3</v>
      </c>
      <c r="AI2414" s="13">
        <f t="shared" si="2880"/>
        <v>3.2806326265419493E-3</v>
      </c>
      <c r="AJ2414" s="13">
        <f t="shared" si="2881"/>
        <v>2.9967706976560039E-3</v>
      </c>
      <c r="AK2414" s="13">
        <f t="shared" si="2882"/>
        <v>1.8249802475436905E-3</v>
      </c>
      <c r="AL2414" s="13">
        <f t="shared" si="2883"/>
        <v>5.4893870079630758E-5</v>
      </c>
      <c r="AM2414" s="13">
        <f t="shared" si="2884"/>
        <v>1.1082450028942373E-2</v>
      </c>
      <c r="AN2414" s="13">
        <f t="shared" si="2885"/>
        <v>9.9873356250697928E-3</v>
      </c>
      <c r="AO2414" s="13">
        <f t="shared" si="2886"/>
        <v>4.500217579474497E-3</v>
      </c>
      <c r="AP2414" s="13">
        <f t="shared" si="2887"/>
        <v>1.3518425749623475E-3</v>
      </c>
      <c r="AQ2414" s="13">
        <f t="shared" si="2888"/>
        <v>3.0456499855961895E-4</v>
      </c>
      <c r="AR2414" s="13">
        <f t="shared" si="2889"/>
        <v>3.2364995338557125E-4</v>
      </c>
      <c r="AS2414" s="13">
        <f t="shared" si="2890"/>
        <v>5.9129125812905717E-4</v>
      </c>
      <c r="AT2414" s="13">
        <f t="shared" si="2891"/>
        <v>5.4012884643200778E-4</v>
      </c>
      <c r="AU2414" s="13">
        <f t="shared" si="2892"/>
        <v>3.2892889557348568E-4</v>
      </c>
      <c r="AV2414" s="13">
        <f t="shared" si="2893"/>
        <v>1.5023390121343853E-4</v>
      </c>
      <c r="AW2414" s="13">
        <f t="shared" si="2894"/>
        <v>2.5105051793989493E-6</v>
      </c>
      <c r="AX2414" s="13">
        <f t="shared" si="2895"/>
        <v>3.3745078348886549E-3</v>
      </c>
      <c r="AY2414" s="13">
        <f t="shared" si="2896"/>
        <v>3.0410552024548038E-3</v>
      </c>
      <c r="AZ2414" s="13">
        <f t="shared" si="2897"/>
        <v>1.3702763776043472E-3</v>
      </c>
      <c r="BA2414" s="13">
        <f t="shared" si="2898"/>
        <v>4.1162408572410585E-4</v>
      </c>
      <c r="BB2414" s="13">
        <f t="shared" si="2899"/>
        <v>9.27373433842018E-5</v>
      </c>
      <c r="BC2414" s="13">
        <f t="shared" si="2900"/>
        <v>1.671469703786716E-5</v>
      </c>
      <c r="BD2414" s="13">
        <f t="shared" si="2901"/>
        <v>4.8611403631542312E-5</v>
      </c>
      <c r="BE2414" s="13">
        <f t="shared" si="2902"/>
        <v>8.8810450031090584E-5</v>
      </c>
      <c r="BF2414" s="13">
        <f t="shared" si="2903"/>
        <v>8.1125985319286645E-5</v>
      </c>
      <c r="BG2414" s="13">
        <f t="shared" si="2904"/>
        <v>4.9404287383756457E-5</v>
      </c>
      <c r="BH2414" s="13">
        <f t="shared" si="2905"/>
        <v>2.25647516232681E-5</v>
      </c>
      <c r="BI2414" s="13">
        <f t="shared" si="2906"/>
        <v>8.2449203141375703E-6</v>
      </c>
      <c r="BJ2414" s="14">
        <f t="shared" si="2907"/>
        <v>0.58912230893623996</v>
      </c>
      <c r="BK2414" s="14">
        <f t="shared" si="2908"/>
        <v>0.22922997947220258</v>
      </c>
      <c r="BL2414" s="14">
        <f t="shared" si="2909"/>
        <v>0.17388568968616336</v>
      </c>
      <c r="BM2414" s="14">
        <f t="shared" si="2910"/>
        <v>0.51041122721451204</v>
      </c>
      <c r="BN2414" s="14">
        <f t="shared" si="2911"/>
        <v>0.48675856399757095</v>
      </c>
    </row>
    <row r="2415" spans="1:66" x14ac:dyDescent="0.25">
      <c r="A2415" t="s">
        <v>298</v>
      </c>
      <c r="B2415" t="s">
        <v>331</v>
      </c>
      <c r="C2415" t="s">
        <v>330</v>
      </c>
      <c r="D2415" t="s">
        <v>547</v>
      </c>
      <c r="E2415" s="10">
        <f>VLOOKUP(A2415,home!$A$2:$E$405,3,FALSE)</f>
        <v>1.67088607594937</v>
      </c>
      <c r="F2415" s="10">
        <f>VLOOKUP(B2415,home!$B$2:$E$405,3,FALSE)</f>
        <v>0.82</v>
      </c>
      <c r="G2415" s="10">
        <f>VLOOKUP(C2415,away!$B$2:$E$405,4,FALSE)</f>
        <v>1.2</v>
      </c>
      <c r="H2415" s="10">
        <f>VLOOKUP(A2415,away!$A$2:$E$405,3,FALSE)</f>
        <v>1.36708860759494</v>
      </c>
      <c r="I2415" s="10">
        <f>VLOOKUP(C2415,away!$B$2:$E$405,3,FALSE)</f>
        <v>0.8</v>
      </c>
      <c r="J2415" s="10">
        <f>VLOOKUP(B2415,home!$B$2:$E$405,4,FALSE)</f>
        <v>0.91</v>
      </c>
      <c r="K2415" s="12">
        <f t="shared" si="2856"/>
        <v>1.6441518987341801</v>
      </c>
      <c r="L2415" s="12">
        <f t="shared" si="2857"/>
        <v>0.99524050632911643</v>
      </c>
      <c r="M2415" s="13">
        <f t="shared" si="2858"/>
        <v>7.1404641477390743E-2</v>
      </c>
      <c r="N2415" s="13">
        <f t="shared" si="2859"/>
        <v>0.11740007686348537</v>
      </c>
      <c r="O2415" s="13">
        <f t="shared" si="2860"/>
        <v>7.1064791538207397E-2</v>
      </c>
      <c r="P2415" s="13">
        <f t="shared" si="2861"/>
        <v>0.11684131194069239</v>
      </c>
      <c r="Q2415" s="13">
        <f t="shared" si="2862"/>
        <v>9.6511779643319112E-2</v>
      </c>
      <c r="R2415" s="13">
        <f t="shared" si="2863"/>
        <v>3.5363279556329313E-2</v>
      </c>
      <c r="S2415" s="13">
        <f t="shared" si="2864"/>
        <v>4.7797635747337454E-2</v>
      </c>
      <c r="T2415" s="13">
        <f t="shared" si="2865"/>
        <v>9.6052432438941029E-2</v>
      </c>
      <c r="U2415" s="13">
        <f t="shared" si="2866"/>
        <v>5.8142603228006455E-2</v>
      </c>
      <c r="V2415" s="13">
        <f t="shared" si="2867"/>
        <v>8.690282363274621E-3</v>
      </c>
      <c r="W2415" s="13">
        <f t="shared" si="2868"/>
        <v>5.2893341916925983E-2</v>
      </c>
      <c r="X2415" s="13">
        <f t="shared" si="2869"/>
        <v>5.2641596390840498E-2</v>
      </c>
      <c r="Y2415" s="13">
        <f t="shared" si="2870"/>
        <v>2.6195524522996536E-2</v>
      </c>
      <c r="Z2415" s="13">
        <f t="shared" si="2871"/>
        <v>1.1731656083699761E-2</v>
      </c>
      <c r="AA2415" s="13">
        <f t="shared" si="2872"/>
        <v>1.9288624625311356E-2</v>
      </c>
      <c r="AB2415" s="13">
        <f t="shared" si="2873"/>
        <v>1.585671440083827E-2</v>
      </c>
      <c r="AC2415" s="13">
        <f t="shared" si="2874"/>
        <v>8.88758744749784E-4</v>
      </c>
      <c r="AD2415" s="13">
        <f t="shared" si="2875"/>
        <v>2.1741172135777496E-2</v>
      </c>
      <c r="AE2415" s="13">
        <f t="shared" si="2876"/>
        <v>2.1637695164599676E-2</v>
      </c>
      <c r="AF2415" s="13">
        <f t="shared" si="2877"/>
        <v>1.0767355345705627E-2</v>
      </c>
      <c r="AG2415" s="13">
        <f t="shared" si="2878"/>
        <v>3.5720360620285292E-3</v>
      </c>
      <c r="AH2415" s="13">
        <f t="shared" si="2879"/>
        <v>2.9189548352051018E-3</v>
      </c>
      <c r="AI2415" s="13">
        <f t="shared" si="2880"/>
        <v>4.7992051346217842E-3</v>
      </c>
      <c r="AJ2415" s="13">
        <f t="shared" si="2881"/>
        <v>3.9453111172516172E-3</v>
      </c>
      <c r="AK2415" s="13">
        <f t="shared" si="2882"/>
        <v>2.162230254842106E-3</v>
      </c>
      <c r="AL2415" s="13">
        <f t="shared" si="2883"/>
        <v>5.8171981869390639E-5</v>
      </c>
      <c r="AM2415" s="13">
        <f t="shared" si="2884"/>
        <v>7.1491578895490513E-3</v>
      </c>
      <c r="AN2415" s="13">
        <f t="shared" si="2885"/>
        <v>7.1151315178215957E-3</v>
      </c>
      <c r="AO2415" s="13">
        <f t="shared" si="2886"/>
        <v>3.5406335471975096E-3</v>
      </c>
      <c r="AP2415" s="13">
        <f t="shared" si="2887"/>
        <v>1.1745939747462349E-3</v>
      </c>
      <c r="AQ2415" s="13">
        <f t="shared" si="2888"/>
        <v>2.9225087553939308E-4</v>
      </c>
      <c r="AR2415" s="13">
        <f t="shared" si="2889"/>
        <v>5.8101241762826975E-4</v>
      </c>
      <c r="AS2415" s="13">
        <f t="shared" si="2890"/>
        <v>9.5527266963165618E-4</v>
      </c>
      <c r="AT2415" s="13">
        <f t="shared" si="2891"/>
        <v>7.8530668679187851E-4</v>
      </c>
      <c r="AU2415" s="13">
        <f t="shared" si="2892"/>
        <v>4.3038782672583846E-4</v>
      </c>
      <c r="AV2415" s="13">
        <f t="shared" si="2893"/>
        <v>1.7690574062584105E-4</v>
      </c>
      <c r="AW2415" s="13">
        <f t="shared" si="2894"/>
        <v>2.644121096012872E-6</v>
      </c>
      <c r="AX2415" s="13">
        <f t="shared" si="2895"/>
        <v>1.9590502530754178E-3</v>
      </c>
      <c r="AY2415" s="13">
        <f t="shared" si="2896"/>
        <v>1.9497261657949628E-3</v>
      </c>
      <c r="AZ2415" s="13">
        <f t="shared" si="2897"/>
        <v>9.7022322822445267E-4</v>
      </c>
      <c r="BA2415" s="13">
        <f t="shared" si="2898"/>
        <v>3.2186848563679142E-4</v>
      </c>
      <c r="BB2415" s="13">
        <f t="shared" si="2899"/>
        <v>8.008413865413654E-5</v>
      </c>
      <c r="BC2415" s="13">
        <f t="shared" si="2900"/>
        <v>1.5940595740614808E-5</v>
      </c>
      <c r="BD2415" s="13">
        <f t="shared" si="2901"/>
        <v>9.6374515450643847E-5</v>
      </c>
      <c r="BE2415" s="13">
        <f t="shared" si="2902"/>
        <v>1.5845434256776263E-4</v>
      </c>
      <c r="BF2415" s="13">
        <f t="shared" si="2903"/>
        <v>1.3026150409773161E-4</v>
      </c>
      <c r="BG2415" s="13">
        <f t="shared" si="2904"/>
        <v>7.1389899764751885E-5</v>
      </c>
      <c r="BH2415" s="13">
        <f t="shared" si="2905"/>
        <v>2.9343959812164884E-5</v>
      </c>
      <c r="BI2415" s="13">
        <f t="shared" si="2906"/>
        <v>9.6491854483100831E-6</v>
      </c>
      <c r="BJ2415" s="14">
        <f t="shared" si="2907"/>
        <v>0.52398167115659999</v>
      </c>
      <c r="BK2415" s="14">
        <f t="shared" si="2908"/>
        <v>0.24763052842110936</v>
      </c>
      <c r="BL2415" s="14">
        <f t="shared" si="2909"/>
        <v>0.21696607343915822</v>
      </c>
      <c r="BM2415" s="14">
        <f t="shared" si="2910"/>
        <v>0.48977696603644411</v>
      </c>
      <c r="BN2415" s="14">
        <f t="shared" si="2911"/>
        <v>0.50858588101942437</v>
      </c>
    </row>
    <row r="2416" spans="1:66" x14ac:dyDescent="0.25">
      <c r="A2416" t="s">
        <v>298</v>
      </c>
      <c r="B2416" t="s">
        <v>363</v>
      </c>
      <c r="C2416" t="s">
        <v>358</v>
      </c>
      <c r="D2416" t="s">
        <v>547</v>
      </c>
      <c r="E2416" s="10">
        <f>VLOOKUP(A2416,home!$A$2:$E$405,3,FALSE)</f>
        <v>1.67088607594937</v>
      </c>
      <c r="F2416" s="10">
        <f>VLOOKUP(B2416,home!$B$2:$E$405,3,FALSE)</f>
        <v>1.05</v>
      </c>
      <c r="G2416" s="10">
        <f>VLOOKUP(C2416,away!$B$2:$E$405,4,FALSE)</f>
        <v>0.3</v>
      </c>
      <c r="H2416" s="10">
        <f>VLOOKUP(A2416,away!$A$2:$E$405,3,FALSE)</f>
        <v>1.36708860759494</v>
      </c>
      <c r="I2416" s="10">
        <f>VLOOKUP(C2416,away!$B$2:$E$405,3,FALSE)</f>
        <v>1.1200000000000001</v>
      </c>
      <c r="J2416" s="10">
        <f>VLOOKUP(B2416,home!$B$2:$E$405,4,FALSE)</f>
        <v>0.64</v>
      </c>
      <c r="K2416" s="12">
        <f t="shared" si="2856"/>
        <v>0.52632911392405157</v>
      </c>
      <c r="L2416" s="12">
        <f t="shared" si="2857"/>
        <v>0.97992911392405302</v>
      </c>
      <c r="M2416" s="13">
        <f t="shared" si="2858"/>
        <v>0.22173812115833613</v>
      </c>
      <c r="N2416" s="13">
        <f t="shared" si="2859"/>
        <v>0.11670722883245103</v>
      </c>
      <c r="O2416" s="13">
        <f t="shared" si="2860"/>
        <v>0.21728764058987263</v>
      </c>
      <c r="P2416" s="13">
        <f t="shared" si="2861"/>
        <v>0.11436481133831544</v>
      </c>
      <c r="Q2416" s="13">
        <f t="shared" si="2862"/>
        <v>3.0713206169957739E-2</v>
      </c>
      <c r="R2416" s="13">
        <f t="shared" si="2863"/>
        <v>0.106463242554941</v>
      </c>
      <c r="S2416" s="13">
        <f t="shared" si="2864"/>
        <v>1.4746348084086277E-2</v>
      </c>
      <c r="T2416" s="13">
        <f t="shared" si="2865"/>
        <v>3.0096764907893446E-2</v>
      </c>
      <c r="U2416" s="13">
        <f t="shared" si="2866"/>
        <v>5.6034704119423469E-2</v>
      </c>
      <c r="V2416" s="13">
        <f t="shared" si="2867"/>
        <v>8.450726107575076E-4</v>
      </c>
      <c r="W2416" s="13">
        <f t="shared" si="2868"/>
        <v>5.3884181964001911E-3</v>
      </c>
      <c r="X2416" s="13">
        <f t="shared" si="2869"/>
        <v>5.2802678686506826E-3</v>
      </c>
      <c r="Y2416" s="13">
        <f t="shared" si="2870"/>
        <v>2.5871441069042558E-3</v>
      </c>
      <c r="Z2416" s="13">
        <f t="shared" si="2871"/>
        <v>3.4775476980781615E-2</v>
      </c>
      <c r="AA2416" s="13">
        <f t="shared" si="2872"/>
        <v>1.8303345985581039E-2</v>
      </c>
      <c r="AB2416" s="13">
        <f t="shared" si="2873"/>
        <v>4.8167919372181078E-3</v>
      </c>
      <c r="AC2416" s="13">
        <f t="shared" si="2874"/>
        <v>2.7241191431019141E-5</v>
      </c>
      <c r="AD2416" s="13">
        <f t="shared" si="2875"/>
        <v>7.0902034369088693E-4</v>
      </c>
      <c r="AE2416" s="13">
        <f t="shared" si="2876"/>
        <v>6.947896771471384E-4</v>
      </c>
      <c r="AF2416" s="13">
        <f t="shared" si="2877"/>
        <v>3.4042231634518708E-4</v>
      </c>
      <c r="AG2416" s="13">
        <f t="shared" si="2878"/>
        <v>1.1119657960537094E-4</v>
      </c>
      <c r="AH2416" s="13">
        <f t="shared" si="2879"/>
        <v>8.5193755860159068E-3</v>
      </c>
      <c r="AI2416" s="13">
        <f t="shared" si="2880"/>
        <v>4.4839954033739499E-3</v>
      </c>
      <c r="AJ2416" s="13">
        <f t="shared" si="2881"/>
        <v>1.1800286637486657E-3</v>
      </c>
      <c r="AK2416" s="13">
        <f t="shared" si="2882"/>
        <v>2.0702781366527262E-4</v>
      </c>
      <c r="AL2416" s="13">
        <f t="shared" si="2883"/>
        <v>5.6200236610010954E-7</v>
      </c>
      <c r="AM2416" s="13">
        <f t="shared" si="2884"/>
        <v>7.4635609849790235E-5</v>
      </c>
      <c r="AN2416" s="13">
        <f t="shared" si="2885"/>
        <v>7.3137607027286267E-5</v>
      </c>
      <c r="AO2416" s="13">
        <f t="shared" si="2886"/>
        <v>3.5834835224387112E-5</v>
      </c>
      <c r="AP2416" s="13">
        <f t="shared" si="2887"/>
        <v>1.1705199443016034E-5</v>
      </c>
      <c r="AQ2416" s="13">
        <f t="shared" si="2888"/>
        <v>2.8675664296247554E-6</v>
      </c>
      <c r="AR2416" s="13">
        <f t="shared" si="2889"/>
        <v>1.6696768338381562E-3</v>
      </c>
      <c r="AS2416" s="13">
        <f t="shared" si="2890"/>
        <v>8.7879952849355262E-4</v>
      </c>
      <c r="AT2416" s="13">
        <f t="shared" si="2891"/>
        <v>2.3126888857444292E-4</v>
      </c>
      <c r="AU2416" s="13">
        <f t="shared" si="2892"/>
        <v>4.0574516400528921E-5</v>
      </c>
      <c r="AV2416" s="13">
        <f t="shared" si="2893"/>
        <v>5.3388873162468203E-6</v>
      </c>
      <c r="AW2416" s="13">
        <f t="shared" si="2894"/>
        <v>8.0517020903067841E-9</v>
      </c>
      <c r="AX2416" s="13">
        <f t="shared" si="2895"/>
        <v>6.5471490665702152E-6</v>
      </c>
      <c r="AY2416" s="13">
        <f t="shared" si="2896"/>
        <v>6.4157419835328419E-6</v>
      </c>
      <c r="AZ2416" s="13">
        <f t="shared" si="2897"/>
        <v>3.143486178544342E-6</v>
      </c>
      <c r="BA2416" s="13">
        <f t="shared" si="2898"/>
        <v>1.0267978751911549E-6</v>
      </c>
      <c r="BB2416" s="13">
        <f t="shared" si="2899"/>
        <v>2.5154728300379216E-7</v>
      </c>
      <c r="BC2416" s="13">
        <f t="shared" si="2900"/>
        <v>4.9299701228781824E-8</v>
      </c>
      <c r="BD2416" s="13">
        <f t="shared" si="2901"/>
        <v>2.7269415672042367E-4</v>
      </c>
      <c r="BE2416" s="13">
        <f t="shared" si="2902"/>
        <v>1.4352687387892703E-4</v>
      </c>
      <c r="BF2416" s="13">
        <f t="shared" si="2903"/>
        <v>3.7771186176492383E-5</v>
      </c>
      <c r="BG2416" s="13">
        <f t="shared" si="2904"/>
        <v>6.6266916507112083E-6</v>
      </c>
      <c r="BH2416" s="13">
        <f t="shared" si="2905"/>
        <v>8.7195518619168497E-7</v>
      </c>
      <c r="BI2416" s="13">
        <f t="shared" si="2906"/>
        <v>9.1787080105950228E-8</v>
      </c>
      <c r="BJ2416" s="14">
        <f t="shared" si="2907"/>
        <v>0.19284407383910812</v>
      </c>
      <c r="BK2416" s="14">
        <f t="shared" si="2908"/>
        <v>0.35172857212727593</v>
      </c>
      <c r="BL2416" s="14">
        <f t="shared" si="2909"/>
        <v>0.42058339395915578</v>
      </c>
      <c r="BM2416" s="14">
        <f t="shared" si="2910"/>
        <v>0.19265085857216607</v>
      </c>
      <c r="BN2416" s="14">
        <f t="shared" si="2911"/>
        <v>0.80727425064387404</v>
      </c>
    </row>
    <row r="2417" spans="1:66" x14ac:dyDescent="0.25">
      <c r="A2417" t="s">
        <v>304</v>
      </c>
      <c r="B2417" t="s">
        <v>310</v>
      </c>
      <c r="C2417" t="s">
        <v>327</v>
      </c>
      <c r="D2417" t="s">
        <v>547</v>
      </c>
      <c r="E2417" s="10">
        <f>VLOOKUP(A2417,home!$A$2:$E$405,3,FALSE)</f>
        <v>1.3243243243243199</v>
      </c>
      <c r="F2417" s="10">
        <f>VLOOKUP(B2417,home!$B$2:$E$405,3,FALSE)</f>
        <v>0.97</v>
      </c>
      <c r="G2417" s="10">
        <f>VLOOKUP(C2417,away!$B$2:$E$405,4,FALSE)</f>
        <v>1.42</v>
      </c>
      <c r="H2417" s="10">
        <f>VLOOKUP(A2417,away!$A$2:$E$405,3,FALSE)</f>
        <v>1.2432432432432401</v>
      </c>
      <c r="I2417" s="10">
        <f>VLOOKUP(C2417,away!$B$2:$E$405,3,FALSE)</f>
        <v>0.28000000000000003</v>
      </c>
      <c r="J2417" s="10">
        <f>VLOOKUP(B2417,home!$B$2:$E$405,4,FALSE)</f>
        <v>1.26</v>
      </c>
      <c r="K2417" s="12">
        <f t="shared" si="2856"/>
        <v>1.8241243243243181</v>
      </c>
      <c r="L2417" s="12">
        <f t="shared" si="2857"/>
        <v>0.43861621621621516</v>
      </c>
      <c r="M2417" s="13">
        <f t="shared" si="2858"/>
        <v>0.10406489952855749</v>
      </c>
      <c r="N2417" s="13">
        <f t="shared" si="2859"/>
        <v>0.18982731453840801</v>
      </c>
      <c r="O2417" s="13">
        <f t="shared" si="2860"/>
        <v>4.5644552472136481E-2</v>
      </c>
      <c r="P2417" s="13">
        <f t="shared" si="2861"/>
        <v>8.326133843732185E-2</v>
      </c>
      <c r="Q2417" s="13">
        <f t="shared" si="2862"/>
        <v>0.17313431093533665</v>
      </c>
      <c r="R2417" s="13">
        <f t="shared" si="2863"/>
        <v>1.0010220448105496E-2</v>
      </c>
      <c r="S2417" s="13">
        <f t="shared" si="2864"/>
        <v>1.6654151663481508E-2</v>
      </c>
      <c r="T2417" s="13">
        <f t="shared" si="2865"/>
        <v>7.5939516359659051E-2</v>
      </c>
      <c r="U2417" s="13">
        <f t="shared" si="2866"/>
        <v>1.825988661123791E-2</v>
      </c>
      <c r="V2417" s="13">
        <f t="shared" si="2867"/>
        <v>1.4805365202350876E-3</v>
      </c>
      <c r="W2417" s="13">
        <f t="shared" si="2868"/>
        <v>0.10527283598409246</v>
      </c>
      <c r="X2417" s="13">
        <f t="shared" si="2869"/>
        <v>4.6174372989692854E-2</v>
      </c>
      <c r="Y2417" s="13">
        <f t="shared" si="2870"/>
        <v>1.012641438344764E-2</v>
      </c>
      <c r="Z2417" s="13">
        <f t="shared" si="2871"/>
        <v>1.4635483388127399E-3</v>
      </c>
      <c r="AA2417" s="13">
        <f t="shared" si="2872"/>
        <v>2.6696941246527671E-3</v>
      </c>
      <c r="AB2417" s="13">
        <f t="shared" si="2873"/>
        <v>2.4349269956424158E-3</v>
      </c>
      <c r="AC2417" s="13">
        <f t="shared" si="2874"/>
        <v>7.4035201133236265E-5</v>
      </c>
      <c r="AD2417" s="13">
        <f t="shared" si="2875"/>
        <v>4.8007685202296875E-2</v>
      </c>
      <c r="AE2417" s="13">
        <f t="shared" si="2876"/>
        <v>2.1056949232730639E-2</v>
      </c>
      <c r="AF2417" s="13">
        <f t="shared" si="2877"/>
        <v>4.6179596987586226E-3</v>
      </c>
      <c r="AG2417" s="13">
        <f t="shared" si="2878"/>
        <v>6.751706699028269E-4</v>
      </c>
      <c r="AH2417" s="13">
        <f t="shared" si="2879"/>
        <v>1.6048400865489274E-4</v>
      </c>
      <c r="AI2417" s="13">
        <f t="shared" si="2880"/>
        <v>2.9274278385246424E-4</v>
      </c>
      <c r="AJ2417" s="13">
        <f t="shared" si="2881"/>
        <v>2.6699961639784815E-4</v>
      </c>
      <c r="AK2417" s="13">
        <f t="shared" si="2882"/>
        <v>1.6234683161885893E-4</v>
      </c>
      <c r="AL2417" s="13">
        <f t="shared" si="2883"/>
        <v>2.3693944704719492E-6</v>
      </c>
      <c r="AM2417" s="13">
        <f t="shared" si="2884"/>
        <v>1.751439726640287E-2</v>
      </c>
      <c r="AN2417" s="13">
        <f t="shared" si="2885"/>
        <v>7.6820986582972484E-3</v>
      </c>
      <c r="AO2417" s="13">
        <f t="shared" si="2886"/>
        <v>1.6847465230510009E-3</v>
      </c>
      <c r="AP2417" s="13">
        <f t="shared" si="2887"/>
        <v>2.4631904840801826E-4</v>
      </c>
      <c r="AQ2417" s="13">
        <f t="shared" si="2888"/>
        <v>2.7009882248675915E-5</v>
      </c>
      <c r="AR2417" s="13">
        <f t="shared" si="2889"/>
        <v>1.4078177727883876E-5</v>
      </c>
      <c r="AS2417" s="13">
        <f t="shared" si="2890"/>
        <v>2.568034643559384E-5</v>
      </c>
      <c r="AT2417" s="13">
        <f t="shared" si="2891"/>
        <v>2.3422072295121014E-5</v>
      </c>
      <c r="AU2417" s="13">
        <f t="shared" si="2892"/>
        <v>1.4241590599870982E-5</v>
      </c>
      <c r="AV2417" s="13">
        <f t="shared" si="2893"/>
        <v>6.4946079575733062E-6</v>
      </c>
      <c r="AW2417" s="13">
        <f t="shared" si="2894"/>
        <v>5.2659167444549743E-8</v>
      </c>
      <c r="AX2417" s="13">
        <f t="shared" si="2895"/>
        <v>5.3247396799208022E-3</v>
      </c>
      <c r="AY2417" s="13">
        <f t="shared" si="2896"/>
        <v>2.3355171707432026E-3</v>
      </c>
      <c r="AZ2417" s="13">
        <f t="shared" si="2897"/>
        <v>5.1219785216969173E-4</v>
      </c>
      <c r="BA2417" s="13">
        <f t="shared" si="2898"/>
        <v>7.4886094624247539E-5</v>
      </c>
      <c r="BB2417" s="13">
        <f t="shared" si="2899"/>
        <v>8.211563867824223E-6</v>
      </c>
      <c r="BC2417" s="13">
        <f t="shared" si="2900"/>
        <v>7.2034501458456987E-7</v>
      </c>
      <c r="BD2417" s="13">
        <f t="shared" si="2901"/>
        <v>1.0291528410373035E-6</v>
      </c>
      <c r="BE2417" s="13">
        <f t="shared" si="2902"/>
        <v>1.8773027307836236E-6</v>
      </c>
      <c r="BF2417" s="13">
        <f t="shared" si="2903"/>
        <v>1.7122167876714374E-6</v>
      </c>
      <c r="BG2417" s="13">
        <f t="shared" si="2904"/>
        <v>1.0410987636359718E-6</v>
      </c>
      <c r="BH2417" s="13">
        <f t="shared" si="2905"/>
        <v>4.7477339469308766E-7</v>
      </c>
      <c r="BI2417" s="13">
        <f t="shared" si="2906"/>
        <v>1.7320913956033826E-7</v>
      </c>
      <c r="BJ2417" s="14">
        <f t="shared" si="2907"/>
        <v>0.71024337407907401</v>
      </c>
      <c r="BK2417" s="14">
        <f t="shared" si="2908"/>
        <v>0.20787284791594282</v>
      </c>
      <c r="BL2417" s="14">
        <f t="shared" si="2909"/>
        <v>7.9992078440972558E-2</v>
      </c>
      <c r="BM2417" s="14">
        <f t="shared" si="2910"/>
        <v>0.39129374790336025</v>
      </c>
      <c r="BN2417" s="14">
        <f t="shared" si="2911"/>
        <v>0.605942636359866</v>
      </c>
    </row>
    <row r="2418" spans="1:66" x14ac:dyDescent="0.25">
      <c r="A2418" t="s">
        <v>304</v>
      </c>
      <c r="B2418" t="s">
        <v>459</v>
      </c>
      <c r="C2418" t="s">
        <v>376</v>
      </c>
      <c r="D2418" t="s">
        <v>547</v>
      </c>
      <c r="E2418" s="10">
        <f>VLOOKUP(A2418,home!$A$2:$E$405,3,FALSE)</f>
        <v>1.3243243243243199</v>
      </c>
      <c r="F2418" s="10">
        <f>VLOOKUP(B2418,home!$B$2:$E$405,3,FALSE)</f>
        <v>1.04</v>
      </c>
      <c r="G2418" s="10">
        <f>VLOOKUP(C2418,away!$B$2:$E$405,4,FALSE)</f>
        <v>0.76</v>
      </c>
      <c r="H2418" s="10">
        <f>VLOOKUP(A2418,away!$A$2:$E$405,3,FALSE)</f>
        <v>1.2432432432432401</v>
      </c>
      <c r="I2418" s="10">
        <f>VLOOKUP(C2418,away!$B$2:$E$405,3,FALSE)</f>
        <v>0.94</v>
      </c>
      <c r="J2418" s="10">
        <f>VLOOKUP(B2418,home!$B$2:$E$405,4,FALSE)</f>
        <v>0.3</v>
      </c>
      <c r="K2418" s="12">
        <f t="shared" si="2856"/>
        <v>1.0467459459459425</v>
      </c>
      <c r="L2418" s="12">
        <f t="shared" si="2857"/>
        <v>0.35059459459459369</v>
      </c>
      <c r="M2418" s="13">
        <f t="shared" si="2858"/>
        <v>0.24725365139982497</v>
      </c>
      <c r="N2418" s="13">
        <f t="shared" si="2859"/>
        <v>0.25881175722309813</v>
      </c>
      <c r="O2418" s="13">
        <f t="shared" si="2860"/>
        <v>8.6685793674554618E-2</v>
      </c>
      <c r="P2418" s="13">
        <f t="shared" si="2861"/>
        <v>9.0738003099946479E-2</v>
      </c>
      <c r="Q2418" s="13">
        <f t="shared" si="2862"/>
        <v>0.1354550788182117</v>
      </c>
      <c r="R2418" s="13">
        <f t="shared" si="2863"/>
        <v>1.5195785345220533E-2</v>
      </c>
      <c r="S2418" s="13">
        <f t="shared" si="2864"/>
        <v>8.3248368223812225E-3</v>
      </c>
      <c r="T2418" s="13">
        <f t="shared" si="2865"/>
        <v>4.7489818444049654E-2</v>
      </c>
      <c r="U2418" s="13">
        <f t="shared" si="2866"/>
        <v>1.5906126705574359E-2</v>
      </c>
      <c r="V2418" s="13">
        <f t="shared" si="2867"/>
        <v>3.3945305654928411E-4</v>
      </c>
      <c r="W2418" s="13">
        <f t="shared" si="2868"/>
        <v>4.7262351536917067E-2</v>
      </c>
      <c r="X2418" s="13">
        <f t="shared" si="2869"/>
        <v>1.6569924976672607E-2</v>
      </c>
      <c r="Y2418" s="13">
        <f t="shared" si="2870"/>
        <v>2.9046630648296825E-3</v>
      </c>
      <c r="Z2418" s="13">
        <f t="shared" si="2871"/>
        <v>1.7758534008846865E-3</v>
      </c>
      <c r="AA2418" s="13">
        <f t="shared" si="2872"/>
        <v>1.8588673479703604E-3</v>
      </c>
      <c r="AB2418" s="13">
        <f t="shared" si="2873"/>
        <v>9.7288093026962996E-4</v>
      </c>
      <c r="AC2418" s="13">
        <f t="shared" si="2874"/>
        <v>7.7858537990930399E-6</v>
      </c>
      <c r="AD2418" s="13">
        <f t="shared" si="2875"/>
        <v>1.2367918716784982E-2</v>
      </c>
      <c r="AE2418" s="13">
        <f t="shared" si="2876"/>
        <v>4.336125448490118E-3</v>
      </c>
      <c r="AF2418" s="13">
        <f t="shared" si="2877"/>
        <v>7.6011107186234675E-4</v>
      </c>
      <c r="AG2418" s="13">
        <f t="shared" si="2878"/>
        <v>8.883027769548049E-5</v>
      </c>
      <c r="AH2418" s="13">
        <f t="shared" si="2879"/>
        <v>1.5565115078564927E-4</v>
      </c>
      <c r="AI2418" s="13">
        <f t="shared" si="2880"/>
        <v>1.62927211066699E-4</v>
      </c>
      <c r="AJ2418" s="13">
        <f t="shared" si="2881"/>
        <v>8.5271698834173015E-5</v>
      </c>
      <c r="AK2418" s="13">
        <f t="shared" si="2882"/>
        <v>2.9752601686197985E-5</v>
      </c>
      <c r="AL2418" s="13">
        <f t="shared" si="2883"/>
        <v>1.1429118593932074E-7</v>
      </c>
      <c r="AM2418" s="13">
        <f t="shared" si="2884"/>
        <v>2.5892137553167253E-3</v>
      </c>
      <c r="AN2418" s="13">
        <f t="shared" si="2885"/>
        <v>9.077643468640127E-4</v>
      </c>
      <c r="AO2418" s="13">
        <f t="shared" si="2886"/>
        <v>1.5912863658810731E-4</v>
      </c>
      <c r="AP2418" s="13">
        <f t="shared" si="2887"/>
        <v>1.8596546610999302E-5</v>
      </c>
      <c r="AQ2418" s="13">
        <f t="shared" si="2888"/>
        <v>1.6299621799856912E-6</v>
      </c>
      <c r="AR2418" s="13">
        <f t="shared" si="2889"/>
        <v>1.091409042157534E-5</v>
      </c>
      <c r="AS2418" s="13">
        <f t="shared" si="2890"/>
        <v>1.1424279902471431E-5</v>
      </c>
      <c r="AT2418" s="13">
        <f t="shared" si="2891"/>
        <v>5.9791593366318376E-6</v>
      </c>
      <c r="AU2418" s="13">
        <f t="shared" si="2892"/>
        <v>2.0862202652614022E-6</v>
      </c>
      <c r="AV2418" s="13">
        <f t="shared" si="2893"/>
        <v>5.4593565125316044E-7</v>
      </c>
      <c r="AW2418" s="13">
        <f t="shared" si="2894"/>
        <v>1.1650826686308444E-9</v>
      </c>
      <c r="AX2418" s="13">
        <f t="shared" si="2895"/>
        <v>4.5170816692754171E-4</v>
      </c>
      <c r="AY2418" s="13">
        <f t="shared" si="2896"/>
        <v>1.5836644165902853E-4</v>
      </c>
      <c r="AZ2418" s="13">
        <f t="shared" si="2897"/>
        <v>2.7761209205417737E-5</v>
      </c>
      <c r="BA2418" s="13">
        <f t="shared" si="2898"/>
        <v>3.2443099622763775E-6</v>
      </c>
      <c r="BB2418" s="13">
        <f t="shared" si="2899"/>
        <v>2.8435938399087198E-7</v>
      </c>
      <c r="BC2418" s="13">
        <f t="shared" si="2900"/>
        <v>1.9938972589889641E-8</v>
      </c>
      <c r="BD2418" s="13">
        <f t="shared" si="2901"/>
        <v>6.3773685112015671E-7</v>
      </c>
      <c r="BE2418" s="13">
        <f t="shared" si="2902"/>
        <v>6.675484634903551E-7</v>
      </c>
      <c r="BF2418" s="13">
        <f t="shared" si="2903"/>
        <v>3.4937682394048608E-7</v>
      </c>
      <c r="BG2418" s="13">
        <f t="shared" si="2904"/>
        <v>1.2190292468905769E-7</v>
      </c>
      <c r="BH2418" s="13">
        <f t="shared" si="2905"/>
        <v>3.1900348054306174E-8</v>
      </c>
      <c r="BI2418" s="13">
        <f t="shared" si="2906"/>
        <v>6.6783120000219059E-9</v>
      </c>
      <c r="BJ2418" s="14">
        <f t="shared" si="2907"/>
        <v>0.53036429725228251</v>
      </c>
      <c r="BK2418" s="14">
        <f t="shared" si="2908"/>
        <v>0.34682221096534599</v>
      </c>
      <c r="BL2418" s="14">
        <f t="shared" si="2909"/>
        <v>0.12108582149526272</v>
      </c>
      <c r="BM2418" s="14">
        <f t="shared" si="2910"/>
        <v>0.16574974827634306</v>
      </c>
      <c r="BN2418" s="14">
        <f t="shared" si="2911"/>
        <v>0.8341400695608564</v>
      </c>
    </row>
    <row r="2419" spans="1:66" x14ac:dyDescent="0.25">
      <c r="A2419" t="s">
        <v>304</v>
      </c>
      <c r="B2419" t="s">
        <v>378</v>
      </c>
      <c r="C2419" t="s">
        <v>339</v>
      </c>
      <c r="D2419" t="s">
        <v>547</v>
      </c>
      <c r="E2419" s="10">
        <f>VLOOKUP(A2419,home!$A$2:$E$405,3,FALSE)</f>
        <v>1.3243243243243199</v>
      </c>
      <c r="F2419" s="10">
        <f>VLOOKUP(B2419,home!$B$2:$E$405,3,FALSE)</f>
        <v>0.65</v>
      </c>
      <c r="G2419" s="10">
        <f>VLOOKUP(C2419,away!$B$2:$E$405,4,FALSE)</f>
        <v>0.85</v>
      </c>
      <c r="H2419" s="10">
        <f>VLOOKUP(A2419,away!$A$2:$E$405,3,FALSE)</f>
        <v>1.2432432432432401</v>
      </c>
      <c r="I2419" s="10">
        <f>VLOOKUP(C2419,away!$B$2:$E$405,3,FALSE)</f>
        <v>1.04</v>
      </c>
      <c r="J2419" s="10">
        <f>VLOOKUP(B2419,home!$B$2:$E$405,4,FALSE)</f>
        <v>1.1499999999999999</v>
      </c>
      <c r="K2419" s="12">
        <f t="shared" si="2856"/>
        <v>0.73168918918918679</v>
      </c>
      <c r="L2419" s="12">
        <f t="shared" si="2857"/>
        <v>1.4869189189189151</v>
      </c>
      <c r="M2419" s="13">
        <f t="shared" si="2858"/>
        <v>0.1087603862193838</v>
      </c>
      <c r="N2419" s="13">
        <f t="shared" si="2859"/>
        <v>7.9578798808763743E-2</v>
      </c>
      <c r="O2419" s="13">
        <f t="shared" si="2860"/>
        <v>0.16171787589852984</v>
      </c>
      <c r="P2419" s="13">
        <f t="shared" si="2861"/>
        <v>0.11832722149359284</v>
      </c>
      <c r="Q2419" s="13">
        <f t="shared" si="2862"/>
        <v>2.9113473388516876E-2</v>
      </c>
      <c r="R2419" s="13">
        <f t="shared" si="2863"/>
        <v>0.12023068460045266</v>
      </c>
      <c r="S2419" s="13">
        <f t="shared" si="2864"/>
        <v>3.2183894874534734E-2</v>
      </c>
      <c r="T2419" s="13">
        <f t="shared" si="2865"/>
        <v>4.3289374376828116E-2</v>
      </c>
      <c r="U2419" s="13">
        <f t="shared" si="2866"/>
        <v>8.797149213096607E-2</v>
      </c>
      <c r="V2419" s="13">
        <f t="shared" si="2867"/>
        <v>3.8905411854070178E-3</v>
      </c>
      <c r="W2419" s="13">
        <f t="shared" si="2868"/>
        <v>7.1006712460416274E-3</v>
      </c>
      <c r="X2419" s="13">
        <f t="shared" si="2869"/>
        <v>1.0558122412762843E-2</v>
      </c>
      <c r="Y2419" s="13">
        <f t="shared" si="2870"/>
        <v>7.8495359818994501E-3</v>
      </c>
      <c r="Z2419" s="13">
        <f t="shared" si="2871"/>
        <v>5.9591093188995373E-2</v>
      </c>
      <c r="AA2419" s="13">
        <f t="shared" si="2872"/>
        <v>4.3602158658353304E-2</v>
      </c>
      <c r="AB2419" s="13">
        <f t="shared" si="2873"/>
        <v>1.5951614057814398E-2</v>
      </c>
      <c r="AC2419" s="13">
        <f t="shared" si="2874"/>
        <v>2.6454768170772766E-4</v>
      </c>
      <c r="AD2419" s="13">
        <f t="shared" si="2875"/>
        <v>1.2988710966787928E-3</v>
      </c>
      <c r="AE2419" s="13">
        <f t="shared" si="2876"/>
        <v>1.9313160068886563E-3</v>
      </c>
      <c r="AF2419" s="13">
        <f t="shared" si="2877"/>
        <v>1.4358551545268388E-3</v>
      </c>
      <c r="AG2419" s="13">
        <f t="shared" si="2878"/>
        <v>7.1166673136439961E-4</v>
      </c>
      <c r="AH2419" s="13">
        <f t="shared" si="2879"/>
        <v>2.2151780965444325E-2</v>
      </c>
      <c r="AI2419" s="13">
        <f t="shared" si="2880"/>
        <v>1.6208218653702422E-2</v>
      </c>
      <c r="AJ2419" s="13">
        <f t="shared" si="2881"/>
        <v>5.9296891824642869E-3</v>
      </c>
      <c r="AK2419" s="13">
        <f t="shared" si="2882"/>
        <v>1.4462298233537288E-3</v>
      </c>
      <c r="AL2419" s="13">
        <f t="shared" si="2883"/>
        <v>1.1512718267073522E-5</v>
      </c>
      <c r="AM2419" s="13">
        <f t="shared" si="2884"/>
        <v>1.9007398791803519E-4</v>
      </c>
      <c r="AN2419" s="13">
        <f t="shared" si="2885"/>
        <v>2.8262460862969182E-4</v>
      </c>
      <c r="AO2419" s="13">
        <f t="shared" si="2886"/>
        <v>2.1011993876177148E-4</v>
      </c>
      <c r="AP2419" s="13">
        <f t="shared" si="2887"/>
        <v>1.0414377072898729E-4</v>
      </c>
      <c r="AQ2419" s="13">
        <f t="shared" si="2888"/>
        <v>3.8713335746121274E-5</v>
      </c>
      <c r="AR2419" s="13">
        <f t="shared" si="2889"/>
        <v>6.5875804410534125E-3</v>
      </c>
      <c r="AS2419" s="13">
        <f t="shared" si="2890"/>
        <v>4.8200613916329176E-3</v>
      </c>
      <c r="AT2419" s="13">
        <f t="shared" si="2891"/>
        <v>1.7633934057429959E-3</v>
      </c>
      <c r="AU2419" s="13">
        <f t="shared" si="2892"/>
        <v>4.3008529708988381E-4</v>
      </c>
      <c r="AV2419" s="13">
        <f t="shared" si="2893"/>
        <v>7.8672190577471903E-5</v>
      </c>
      <c r="AW2419" s="13">
        <f t="shared" si="2894"/>
        <v>3.4792793685047084E-7</v>
      </c>
      <c r="AX2419" s="13">
        <f t="shared" si="2895"/>
        <v>2.3179180350950397E-5</v>
      </c>
      <c r="AY2419" s="13">
        <f t="shared" si="2896"/>
        <v>3.4465561788861724E-5</v>
      </c>
      <c r="AZ2419" s="13">
        <f t="shared" si="2897"/>
        <v>2.5623747937513679E-5</v>
      </c>
      <c r="BA2419" s="13">
        <f t="shared" si="2898"/>
        <v>1.2700145193966207E-5</v>
      </c>
      <c r="BB2419" s="13">
        <f t="shared" si="2899"/>
        <v>4.7210215404813697E-6</v>
      </c>
      <c r="BC2419" s="13">
        <f t="shared" si="2900"/>
        <v>1.4039552490330934E-6</v>
      </c>
      <c r="BD2419" s="13">
        <f t="shared" si="2901"/>
        <v>1.6325329979504229E-3</v>
      </c>
      <c r="BE2419" s="13">
        <f t="shared" si="2902"/>
        <v>1.1945067455949375E-3</v>
      </c>
      <c r="BF2419" s="13">
        <f t="shared" si="2903"/>
        <v>4.3700383608268685E-4</v>
      </c>
      <c r="BG2419" s="13">
        <f t="shared" si="2904"/>
        <v>1.0658366083196848E-4</v>
      </c>
      <c r="BH2419" s="13">
        <f t="shared" si="2905"/>
        <v>1.9496528093739576E-5</v>
      </c>
      <c r="BI2419" s="13">
        <f t="shared" si="2906"/>
        <v>2.8530797665825032E-6</v>
      </c>
      <c r="BJ2419" s="14">
        <f t="shared" si="2907"/>
        <v>0.18379545445811674</v>
      </c>
      <c r="BK2419" s="14">
        <f t="shared" si="2908"/>
        <v>0.26347256973468203</v>
      </c>
      <c r="BL2419" s="14">
        <f t="shared" si="2909"/>
        <v>0.49228251354549818</v>
      </c>
      <c r="BM2419" s="14">
        <f t="shared" si="2910"/>
        <v>0.3813790728842007</v>
      </c>
      <c r="BN2419" s="14">
        <f t="shared" si="2911"/>
        <v>0.6177284404092398</v>
      </c>
    </row>
    <row r="2420" spans="1:66" x14ac:dyDescent="0.25">
      <c r="A2420" t="s">
        <v>301</v>
      </c>
      <c r="B2420" t="s">
        <v>334</v>
      </c>
      <c r="C2420" t="s">
        <v>368</v>
      </c>
      <c r="D2420" t="s">
        <v>547</v>
      </c>
      <c r="E2420" s="10">
        <f>VLOOKUP(A2420,home!$A$2:$E$405,3,FALSE)</f>
        <v>1.3248407643312099</v>
      </c>
      <c r="F2420" s="10">
        <f>VLOOKUP(B2420,home!$B$2:$E$405,3,FALSE)</f>
        <v>0.85</v>
      </c>
      <c r="G2420" s="10">
        <f>VLOOKUP(C2420,away!$B$2:$E$405,4,FALSE)</f>
        <v>0.84</v>
      </c>
      <c r="H2420" s="10">
        <f>VLOOKUP(A2420,away!$A$2:$E$405,3,FALSE)</f>
        <v>1.07643312101911</v>
      </c>
      <c r="I2420" s="10">
        <f>VLOOKUP(C2420,away!$B$2:$E$405,3,FALSE)</f>
        <v>1.76</v>
      </c>
      <c r="J2420" s="10">
        <f>VLOOKUP(B2420,home!$B$2:$E$405,4,FALSE)</f>
        <v>1.1599999999999999</v>
      </c>
      <c r="K2420" s="12">
        <f t="shared" si="2856"/>
        <v>0.94593630573248388</v>
      </c>
      <c r="L2420" s="12">
        <f t="shared" si="2857"/>
        <v>2.197645859872615</v>
      </c>
      <c r="M2420" s="13">
        <f t="shared" si="2858"/>
        <v>4.312802912122881E-2</v>
      </c>
      <c r="N2420" s="13">
        <f t="shared" si="2859"/>
        <v>4.0796368540458164E-2</v>
      </c>
      <c r="O2420" s="13">
        <f t="shared" si="2860"/>
        <v>9.4780134642734062E-2</v>
      </c>
      <c r="P2420" s="13">
        <f t="shared" si="2861"/>
        <v>8.9655970420775277E-2</v>
      </c>
      <c r="Q2420" s="13">
        <f t="shared" si="2862"/>
        <v>1.929538307223096E-2</v>
      </c>
      <c r="R2420" s="13">
        <f t="shared" si="2863"/>
        <v>0.10414658524788679</v>
      </c>
      <c r="S2420" s="13">
        <f t="shared" si="2864"/>
        <v>4.6594947623831443E-2</v>
      </c>
      <c r="T2420" s="13">
        <f t="shared" si="2865"/>
        <v>4.2404418723344502E-2</v>
      </c>
      <c r="U2420" s="13">
        <f t="shared" si="2866"/>
        <v>9.8516036104039251E-2</v>
      </c>
      <c r="V2420" s="13">
        <f t="shared" si="2867"/>
        <v>1.0762568337009389E-2</v>
      </c>
      <c r="W2420" s="13">
        <f t="shared" si="2868"/>
        <v>6.0840677936797533E-3</v>
      </c>
      <c r="X2420" s="13">
        <f t="shared" si="2869"/>
        <v>1.3370626397964625E-2</v>
      </c>
      <c r="Y2420" s="13">
        <f t="shared" si="2870"/>
        <v>1.4691950873695231E-2</v>
      </c>
      <c r="Z2420" s="13">
        <f t="shared" si="2871"/>
        <v>7.6292437296629587E-2</v>
      </c>
      <c r="AA2420" s="13">
        <f t="shared" si="2872"/>
        <v>7.2167786291700967E-2</v>
      </c>
      <c r="AB2420" s="13">
        <f t="shared" si="2873"/>
        <v>3.4133064578831494E-2</v>
      </c>
      <c r="AC2420" s="13">
        <f t="shared" si="2874"/>
        <v>1.3983488930165394E-3</v>
      </c>
      <c r="AD2420" s="13">
        <f t="shared" si="2875"/>
        <v>1.4387851531448522E-3</v>
      </c>
      <c r="AE2420" s="13">
        <f t="shared" si="2876"/>
        <v>3.1619402350549705E-3</v>
      </c>
      <c r="AF2420" s="13">
        <f t="shared" si="2877"/>
        <v>3.4744124333666009E-3</v>
      </c>
      <c r="AG2420" s="13">
        <f t="shared" si="2878"/>
        <v>2.5451760332260158E-3</v>
      </c>
      <c r="AH2420" s="13">
        <f t="shared" si="2879"/>
        <v>4.1915939741132259E-2</v>
      </c>
      <c r="AI2420" s="13">
        <f t="shared" si="2880"/>
        <v>3.9649809190032061E-2</v>
      </c>
      <c r="AJ2420" s="13">
        <f t="shared" si="2881"/>
        <v>1.8753097014108405E-2</v>
      </c>
      <c r="AK2420" s="13">
        <f t="shared" si="2882"/>
        <v>5.913078436856194E-3</v>
      </c>
      <c r="AL2420" s="13">
        <f t="shared" si="2883"/>
        <v>1.1627735330804075E-4</v>
      </c>
      <c r="AM2420" s="13">
        <f t="shared" si="2884"/>
        <v>2.7219982250171765E-4</v>
      </c>
      <c r="AN2420" s="13">
        <f t="shared" si="2885"/>
        <v>5.9819881297896039E-4</v>
      </c>
      <c r="AO2420" s="13">
        <f t="shared" si="2886"/>
        <v>6.5731457236196272E-4</v>
      </c>
      <c r="AP2420" s="13">
        <f t="shared" si="2887"/>
        <v>4.8151488286173521E-4</v>
      </c>
      <c r="AQ2420" s="13">
        <f t="shared" si="2888"/>
        <v>2.6454979719703483E-4</v>
      </c>
      <c r="AR2420" s="13">
        <f t="shared" si="2889"/>
        <v>1.8423278286953872E-2</v>
      </c>
      <c r="AS2420" s="13">
        <f t="shared" si="2890"/>
        <v>1.742724780224263E-2</v>
      </c>
      <c r="AT2420" s="13">
        <f t="shared" si="2891"/>
        <v>8.2425332025689701E-3</v>
      </c>
      <c r="AU2420" s="13">
        <f t="shared" si="2892"/>
        <v>2.5989704691718107E-3</v>
      </c>
      <c r="AV2420" s="13">
        <f t="shared" si="2893"/>
        <v>6.146151310790506E-4</v>
      </c>
      <c r="AW2420" s="13">
        <f t="shared" si="2894"/>
        <v>6.7144777751843103E-6</v>
      </c>
      <c r="AX2420" s="13">
        <f t="shared" si="2895"/>
        <v>4.2913949086385411E-5</v>
      </c>
      <c r="AY2420" s="13">
        <f t="shared" si="2896"/>
        <v>9.4309662540479085E-5</v>
      </c>
      <c r="AZ2420" s="13">
        <f t="shared" si="2897"/>
        <v>1.0362961971403368E-4</v>
      </c>
      <c r="BA2420" s="13">
        <f t="shared" si="2898"/>
        <v>7.5913734908239871E-5</v>
      </c>
      <c r="BB2420" s="13">
        <f t="shared" si="2899"/>
        <v>4.1707876307140132E-5</v>
      </c>
      <c r="BC2420" s="13">
        <f t="shared" si="2900"/>
        <v>1.8331828338093136E-5</v>
      </c>
      <c r="BD2420" s="13">
        <f t="shared" si="2901"/>
        <v>6.7479735421008703E-3</v>
      </c>
      <c r="BE2420" s="13">
        <f t="shared" si="2902"/>
        <v>6.3831531635954409E-3</v>
      </c>
      <c r="BF2420" s="13">
        <f t="shared" si="2903"/>
        <v>3.0190281612480444E-3</v>
      </c>
      <c r="BG2420" s="13">
        <f t="shared" si="2904"/>
        <v>9.5193611525110295E-4</v>
      </c>
      <c r="BH2420" s="13">
        <f t="shared" si="2905"/>
        <v>2.2511773303849004E-4</v>
      </c>
      <c r="BI2420" s="13">
        <f t="shared" si="2906"/>
        <v>4.2589407349060179E-5</v>
      </c>
      <c r="BJ2420" s="14">
        <f t="shared" si="2907"/>
        <v>0.14991371381496146</v>
      </c>
      <c r="BK2420" s="14">
        <f t="shared" si="2908"/>
        <v>0.19175045141170999</v>
      </c>
      <c r="BL2420" s="14">
        <f t="shared" si="2909"/>
        <v>0.57465197426192061</v>
      </c>
      <c r="BM2420" s="14">
        <f t="shared" si="2910"/>
        <v>0.60071851055514225</v>
      </c>
      <c r="BN2420" s="14">
        <f t="shared" si="2911"/>
        <v>0.39180247104531402</v>
      </c>
    </row>
    <row r="2421" spans="1:66" x14ac:dyDescent="0.25">
      <c r="A2421" t="s">
        <v>301</v>
      </c>
      <c r="B2421" t="s">
        <v>369</v>
      </c>
      <c r="C2421" t="s">
        <v>360</v>
      </c>
      <c r="D2421" t="s">
        <v>547</v>
      </c>
      <c r="E2421" s="10">
        <f>VLOOKUP(A2421,home!$A$2:$E$405,3,FALSE)</f>
        <v>1.3248407643312099</v>
      </c>
      <c r="F2421" s="10">
        <f>VLOOKUP(B2421,home!$B$2:$E$405,3,FALSE)</f>
        <v>1.94</v>
      </c>
      <c r="G2421" s="10">
        <f>VLOOKUP(C2421,away!$B$2:$E$405,4,FALSE)</f>
        <v>0.75</v>
      </c>
      <c r="H2421" s="10">
        <f>VLOOKUP(A2421,away!$A$2:$E$405,3,FALSE)</f>
        <v>1.07643312101911</v>
      </c>
      <c r="I2421" s="10">
        <f>VLOOKUP(C2421,away!$B$2:$E$405,3,FALSE)</f>
        <v>0.94</v>
      </c>
      <c r="J2421" s="10">
        <f>VLOOKUP(B2421,home!$B$2:$E$405,4,FALSE)</f>
        <v>0.8</v>
      </c>
      <c r="K2421" s="12">
        <f t="shared" si="2856"/>
        <v>1.9276433121019103</v>
      </c>
      <c r="L2421" s="12">
        <f t="shared" si="2857"/>
        <v>0.80947770700637067</v>
      </c>
      <c r="M2421" s="13">
        <f t="shared" si="2858"/>
        <v>6.4756511541692555E-2</v>
      </c>
      <c r="N2421" s="13">
        <f t="shared" si="2859"/>
        <v>0.12482745638839383</v>
      </c>
      <c r="O2421" s="13">
        <f t="shared" si="2860"/>
        <v>5.2418952476500871E-2</v>
      </c>
      <c r="P2421" s="13">
        <f t="shared" si="2861"/>
        <v>0.10104504316871478</v>
      </c>
      <c r="Q2421" s="13">
        <f t="shared" si="2862"/>
        <v>0.12031140573689016</v>
      </c>
      <c r="R2421" s="13">
        <f t="shared" si="2863"/>
        <v>2.1215986727176915E-2</v>
      </c>
      <c r="S2421" s="13">
        <f t="shared" si="2864"/>
        <v>3.9417274440400503E-2</v>
      </c>
      <c r="T2421" s="13">
        <f t="shared" si="2865"/>
        <v>9.7389400842610954E-2</v>
      </c>
      <c r="U2421" s="13">
        <f t="shared" si="2866"/>
        <v>4.0896854924285478E-2</v>
      </c>
      <c r="V2421" s="13">
        <f t="shared" si="2867"/>
        <v>6.8340106356357157E-3</v>
      </c>
      <c r="W2421" s="13">
        <f t="shared" si="2868"/>
        <v>7.730582554609855E-2</v>
      </c>
      <c r="X2421" s="13">
        <f t="shared" si="2869"/>
        <v>6.257734240129037E-2</v>
      </c>
      <c r="Y2421" s="13">
        <f t="shared" si="2870"/>
        <v>2.5327481818774523E-2</v>
      </c>
      <c r="Z2421" s="13">
        <f t="shared" si="2871"/>
        <v>5.7246227625975888E-3</v>
      </c>
      <c r="AA2421" s="13">
        <f t="shared" si="2872"/>
        <v>1.1035030782627603E-2</v>
      </c>
      <c r="AB2421" s="13">
        <f t="shared" si="2873"/>
        <v>1.0635801643485408E-2</v>
      </c>
      <c r="AC2421" s="13">
        <f t="shared" si="2874"/>
        <v>6.6648017633009614E-4</v>
      </c>
      <c r="AD2421" s="13">
        <f t="shared" si="2875"/>
        <v>3.7254514400113466E-2</v>
      </c>
      <c r="AE2421" s="13">
        <f t="shared" si="2876"/>
        <v>3.0156698892239667E-2</v>
      </c>
      <c r="AF2421" s="13">
        <f t="shared" si="2877"/>
        <v>1.2205587735085857E-2</v>
      </c>
      <c r="AG2421" s="13">
        <f t="shared" si="2878"/>
        <v>3.2933837241541277E-3</v>
      </c>
      <c r="AH2421" s="13">
        <f t="shared" si="2879"/>
        <v>1.1584886268359927E-3</v>
      </c>
      <c r="AI2421" s="13">
        <f t="shared" si="2880"/>
        <v>2.2331528536665272E-3</v>
      </c>
      <c r="AJ2421" s="13">
        <f t="shared" si="2881"/>
        <v>2.152361081635789E-3</v>
      </c>
      <c r="AK2421" s="13">
        <f t="shared" si="2882"/>
        <v>1.3829948147478872E-3</v>
      </c>
      <c r="AL2421" s="13">
        <f t="shared" si="2883"/>
        <v>4.1598607821861077E-5</v>
      </c>
      <c r="AM2421" s="13">
        <f t="shared" si="2884"/>
        <v>1.436268310579661E-2</v>
      </c>
      <c r="AN2421" s="13">
        <f t="shared" si="2885"/>
        <v>1.1626271786939379E-2</v>
      </c>
      <c r="AO2421" s="13">
        <f t="shared" si="2886"/>
        <v>4.7056039135622727E-3</v>
      </c>
      <c r="AP2421" s="13">
        <f t="shared" si="2887"/>
        <v>1.2696938220101977E-3</v>
      </c>
      <c r="AQ2421" s="13">
        <f t="shared" si="2888"/>
        <v>2.5694721091024244E-4</v>
      </c>
      <c r="AR2421" s="13">
        <f t="shared" si="2889"/>
        <v>1.8755414344883174E-4</v>
      </c>
      <c r="AS2421" s="13">
        <f t="shared" si="2890"/>
        <v>3.6153749027614281E-4</v>
      </c>
      <c r="AT2421" s="13">
        <f t="shared" si="2891"/>
        <v>3.4845766260245813E-4</v>
      </c>
      <c r="AU2421" s="13">
        <f t="shared" si="2892"/>
        <v>2.2390069428876406E-4</v>
      </c>
      <c r="AV2421" s="13">
        <f t="shared" si="2893"/>
        <v>1.079001689801776E-4</v>
      </c>
      <c r="AW2421" s="13">
        <f t="shared" si="2894"/>
        <v>1.8030503904581292E-6</v>
      </c>
      <c r="AX2421" s="13">
        <f t="shared" si="2895"/>
        <v>4.614355005454652E-3</v>
      </c>
      <c r="AY2421" s="13">
        <f t="shared" si="2896"/>
        <v>3.7352175091288011E-3</v>
      </c>
      <c r="AZ2421" s="13">
        <f t="shared" si="2897"/>
        <v>1.5117876522298141E-3</v>
      </c>
      <c r="BA2421" s="13">
        <f t="shared" si="2898"/>
        <v>4.0791946740251157E-4</v>
      </c>
      <c r="BB2421" s="13">
        <f t="shared" si="2899"/>
        <v>8.2550428779061262E-5</v>
      </c>
      <c r="BC2421" s="13">
        <f t="shared" si="2900"/>
        <v>1.3364546360093447E-5</v>
      </c>
      <c r="BD2421" s="13">
        <f t="shared" si="2901"/>
        <v>2.5303482996417358E-5</v>
      </c>
      <c r="BE2421" s="13">
        <f t="shared" si="2902"/>
        <v>4.877608977092833E-5</v>
      </c>
      <c r="BF2421" s="13">
        <f t="shared" si="2903"/>
        <v>4.7011451618706212E-5</v>
      </c>
      <c r="BG2421" s="13">
        <f t="shared" si="2904"/>
        <v>3.0207103435000508E-5</v>
      </c>
      <c r="BH2421" s="13">
        <f t="shared" si="2905"/>
        <v>1.4557130228612341E-5</v>
      </c>
      <c r="BI2421" s="13">
        <f t="shared" si="2906"/>
        <v>5.6121909457162281E-6</v>
      </c>
      <c r="BJ2421" s="14">
        <f t="shared" si="2907"/>
        <v>0.63323549193422513</v>
      </c>
      <c r="BK2421" s="14">
        <f t="shared" si="2908"/>
        <v>0.21649613607972429</v>
      </c>
      <c r="BL2421" s="14">
        <f t="shared" si="2909"/>
        <v>0.14453044153955422</v>
      </c>
      <c r="BM2421" s="14">
        <f t="shared" si="2910"/>
        <v>0.51167792181799399</v>
      </c>
      <c r="BN2421" s="14">
        <f t="shared" si="2911"/>
        <v>0.48457535603936908</v>
      </c>
    </row>
    <row r="2422" spans="1:66" x14ac:dyDescent="0.25">
      <c r="A2422" t="s">
        <v>301</v>
      </c>
      <c r="B2422" t="s">
        <v>382</v>
      </c>
      <c r="C2422" t="s">
        <v>385</v>
      </c>
      <c r="D2422" t="s">
        <v>547</v>
      </c>
      <c r="E2422" s="10">
        <f>VLOOKUP(A2422,home!$A$2:$E$405,3,FALSE)</f>
        <v>1.3248407643312099</v>
      </c>
      <c r="F2422" s="10">
        <f>VLOOKUP(B2422,home!$B$2:$E$405,3,FALSE)</f>
        <v>1.32</v>
      </c>
      <c r="G2422" s="10">
        <f>VLOOKUP(C2422,away!$B$2:$E$405,4,FALSE)</f>
        <v>0.75</v>
      </c>
      <c r="H2422" s="10">
        <f>VLOOKUP(A2422,away!$A$2:$E$405,3,FALSE)</f>
        <v>1.07643312101911</v>
      </c>
      <c r="I2422" s="10">
        <f>VLOOKUP(C2422,away!$B$2:$E$405,3,FALSE)</f>
        <v>0.38</v>
      </c>
      <c r="J2422" s="10">
        <f>VLOOKUP(B2422,home!$B$2:$E$405,4,FALSE)</f>
        <v>1.05</v>
      </c>
      <c r="K2422" s="12">
        <f t="shared" si="2856"/>
        <v>1.311592356687898</v>
      </c>
      <c r="L2422" s="12">
        <f t="shared" si="2857"/>
        <v>0.42949681528662498</v>
      </c>
      <c r="M2422" s="13">
        <f t="shared" si="2858"/>
        <v>0.17532933278743898</v>
      </c>
      <c r="N2422" s="13">
        <f t="shared" si="2859"/>
        <v>0.22996061278719382</v>
      </c>
      <c r="O2422" s="13">
        <f t="shared" si="2860"/>
        <v>7.530339005853387E-2</v>
      </c>
      <c r="P2422" s="13">
        <f t="shared" si="2861"/>
        <v>9.8767350833460457E-2</v>
      </c>
      <c r="Q2422" s="13">
        <f t="shared" si="2862"/>
        <v>0.15080729103547436</v>
      </c>
      <c r="R2422" s="13">
        <f t="shared" si="2863"/>
        <v>1.6171283105213395E-2</v>
      </c>
      <c r="S2422" s="13">
        <f t="shared" si="2864"/>
        <v>1.3909523060933498E-2</v>
      </c>
      <c r="T2422" s="13">
        <f t="shared" si="2865"/>
        <v>6.477125122173942E-2</v>
      </c>
      <c r="U2422" s="13">
        <f t="shared" si="2866"/>
        <v>2.1210131318634026E-2</v>
      </c>
      <c r="V2422" s="13">
        <f t="shared" si="2867"/>
        <v>8.7061982932609759E-4</v>
      </c>
      <c r="W2422" s="13">
        <f t="shared" si="2868"/>
        <v>6.5932563418311857E-2</v>
      </c>
      <c r="X2422" s="13">
        <f t="shared" si="2869"/>
        <v>2.831782601184837E-2</v>
      </c>
      <c r="Y2422" s="13">
        <f t="shared" si="2870"/>
        <v>6.0812080439648112E-3</v>
      </c>
      <c r="Z2422" s="13">
        <f t="shared" si="2871"/>
        <v>2.3151715309291856E-3</v>
      </c>
      <c r="AA2422" s="13">
        <f t="shared" si="2872"/>
        <v>3.036561284388139E-3</v>
      </c>
      <c r="AB2422" s="13">
        <f t="shared" si="2873"/>
        <v>1.9913652856089351E-3</v>
      </c>
      <c r="AC2422" s="13">
        <f t="shared" si="2874"/>
        <v>3.065260557037928E-5</v>
      </c>
      <c r="AD2422" s="13">
        <f t="shared" si="2875"/>
        <v>2.1619161559074486E-2</v>
      </c>
      <c r="AE2422" s="13">
        <f t="shared" si="2876"/>
        <v>9.2853610387895174E-3</v>
      </c>
      <c r="AF2422" s="13">
        <f t="shared" si="2877"/>
        <v>1.9940164974733025E-3</v>
      </c>
      <c r="AG2422" s="13">
        <f t="shared" si="2878"/>
        <v>2.8547457843125799E-4</v>
      </c>
      <c r="AH2422" s="13">
        <f t="shared" si="2879"/>
        <v>2.4858969984408629E-4</v>
      </c>
      <c r="AI2422" s="13">
        <f t="shared" si="2880"/>
        <v>3.2604835026684228E-4</v>
      </c>
      <c r="AJ2422" s="13">
        <f t="shared" si="2881"/>
        <v>2.1382126206034445E-4</v>
      </c>
      <c r="AK2422" s="13">
        <f t="shared" si="2882"/>
        <v>9.3482111005235952E-5</v>
      </c>
      <c r="AL2422" s="13">
        <f t="shared" si="2883"/>
        <v>6.9069484271629663E-7</v>
      </c>
      <c r="AM2422" s="13">
        <f t="shared" si="2884"/>
        <v>5.6711054117765817E-3</v>
      </c>
      <c r="AN2422" s="13">
        <f t="shared" si="2885"/>
        <v>2.4357217135127854E-3</v>
      </c>
      <c r="AO2422" s="13">
        <f t="shared" si="2886"/>
        <v>5.2306735943911118E-4</v>
      </c>
      <c r="AP2422" s="13">
        <f t="shared" si="2887"/>
        <v>7.4885255019827547E-5</v>
      </c>
      <c r="AQ2422" s="13">
        <f t="shared" si="2888"/>
        <v>8.0407446357356669E-6</v>
      </c>
      <c r="AR2422" s="13">
        <f t="shared" si="2889"/>
        <v>2.1353696879218618E-5</v>
      </c>
      <c r="AS2422" s="13">
        <f t="shared" si="2890"/>
        <v>2.8007345613813354E-5</v>
      </c>
      <c r="AT2422" s="13">
        <f t="shared" si="2891"/>
        <v>1.8367110219096964E-5</v>
      </c>
      <c r="AU2422" s="13">
        <f t="shared" si="2892"/>
        <v>8.0300537926039206E-6</v>
      </c>
      <c r="AV2422" s="13">
        <f t="shared" si="2893"/>
        <v>2.6330392945429931E-6</v>
      </c>
      <c r="AW2422" s="13">
        <f t="shared" si="2894"/>
        <v>1.0807930355480508E-8</v>
      </c>
      <c r="AX2422" s="13">
        <f t="shared" si="2895"/>
        <v>1.2396964186762558E-3</v>
      </c>
      <c r="AY2422" s="13">
        <f t="shared" si="2896"/>
        <v>5.324456637436862E-4</v>
      </c>
      <c r="AZ2422" s="13">
        <f t="shared" si="2897"/>
        <v>1.1434185844554322E-4</v>
      </c>
      <c r="BA2422" s="13">
        <f t="shared" si="2898"/>
        <v>1.6369821352104963E-5</v>
      </c>
      <c r="BB2422" s="13">
        <f t="shared" si="2899"/>
        <v>1.7576965343850187E-6</v>
      </c>
      <c r="BC2422" s="13">
        <f t="shared" si="2900"/>
        <v>1.5098501275174067E-7</v>
      </c>
      <c r="BD2422" s="13">
        <f t="shared" si="2901"/>
        <v>1.5285574673700558E-6</v>
      </c>
      <c r="BE2422" s="13">
        <f t="shared" si="2902"/>
        <v>2.0048442909607761E-6</v>
      </c>
      <c r="BF2422" s="13">
        <f t="shared" si="2903"/>
        <v>1.3147692241867611E-6</v>
      </c>
      <c r="BG2422" s="13">
        <f t="shared" si="2904"/>
        <v>5.7481375508394458E-7</v>
      </c>
      <c r="BH2422" s="13">
        <f t="shared" si="2905"/>
        <v>1.8848033192179278E-7</v>
      </c>
      <c r="BI2422" s="13">
        <f t="shared" si="2906"/>
        <v>4.944187254692427E-8</v>
      </c>
      <c r="BJ2422" s="14">
        <f t="shared" si="2907"/>
        <v>0.58967234912045019</v>
      </c>
      <c r="BK2422" s="14">
        <f t="shared" si="2908"/>
        <v>0.28944061547531585</v>
      </c>
      <c r="BL2422" s="14">
        <f t="shared" si="2909"/>
        <v>0.11867872462829623</v>
      </c>
      <c r="BM2422" s="14">
        <f t="shared" si="2910"/>
        <v>0.25323516529186307</v>
      </c>
      <c r="BN2422" s="14">
        <f t="shared" si="2911"/>
        <v>0.74633926060731492</v>
      </c>
    </row>
    <row r="2423" spans="1:66" x14ac:dyDescent="0.25">
      <c r="A2423" t="s">
        <v>301</v>
      </c>
      <c r="B2423" t="s">
        <v>314</v>
      </c>
      <c r="C2423" t="s">
        <v>302</v>
      </c>
      <c r="D2423" t="s">
        <v>547</v>
      </c>
      <c r="E2423" s="10">
        <f>VLOOKUP(A2423,home!$A$2:$E$405,3,FALSE)</f>
        <v>1.3248407643312099</v>
      </c>
      <c r="F2423" s="10">
        <f>VLOOKUP(B2423,home!$B$2:$E$405,3,FALSE)</f>
        <v>1.34</v>
      </c>
      <c r="G2423" s="10">
        <f>VLOOKUP(C2423,away!$B$2:$E$405,4,FALSE)</f>
        <v>1.08</v>
      </c>
      <c r="H2423" s="10">
        <f>VLOOKUP(A2423,away!$A$2:$E$405,3,FALSE)</f>
        <v>1.07643312101911</v>
      </c>
      <c r="I2423" s="10">
        <f>VLOOKUP(C2423,away!$B$2:$E$405,3,FALSE)</f>
        <v>0.65</v>
      </c>
      <c r="J2423" s="10">
        <f>VLOOKUP(B2423,home!$B$2:$E$405,4,FALSE)</f>
        <v>0.93</v>
      </c>
      <c r="K2423" s="12">
        <f t="shared" si="2856"/>
        <v>1.9173095541401273</v>
      </c>
      <c r="L2423" s="12">
        <f t="shared" si="2857"/>
        <v>0.65070382165605201</v>
      </c>
      <c r="M2423" s="13">
        <f t="shared" si="2858"/>
        <v>7.6687743921456261E-2</v>
      </c>
      <c r="N2423" s="13">
        <f t="shared" si="2859"/>
        <v>0.14703414410605956</v>
      </c>
      <c r="O2423" s="13">
        <f t="shared" si="2860"/>
        <v>4.9901008043872264E-2</v>
      </c>
      <c r="P2423" s="13">
        <f t="shared" si="2861"/>
        <v>9.5675679483739631E-2</v>
      </c>
      <c r="Q2423" s="13">
        <f t="shared" si="2862"/>
        <v>0.14095498463968217</v>
      </c>
      <c r="R2423" s="13">
        <f t="shared" si="2863"/>
        <v>1.6235388319318537E-2</v>
      </c>
      <c r="S2423" s="13">
        <f t="shared" si="2864"/>
        <v>2.9841260078177077E-2</v>
      </c>
      <c r="T2423" s="13">
        <f t="shared" si="2865"/>
        <v>9.1719947186511303E-2</v>
      </c>
      <c r="U2423" s="13">
        <f t="shared" si="2866"/>
        <v>3.1128265139804451E-2</v>
      </c>
      <c r="V2423" s="13">
        <f t="shared" si="2867"/>
        <v>4.1366639549987811E-3</v>
      </c>
      <c r="W2423" s="13">
        <f t="shared" si="2868"/>
        <v>9.0084779584445843E-2</v>
      </c>
      <c r="X2423" s="13">
        <f t="shared" si="2869"/>
        <v>5.8618510348642003E-2</v>
      </c>
      <c r="Y2423" s="13">
        <f t="shared" si="2870"/>
        <v>1.907164435182309E-2</v>
      </c>
      <c r="Z2423" s="13">
        <f t="shared" si="2871"/>
        <v>3.5214764084835325E-3</v>
      </c>
      <c r="AA2423" s="13">
        <f t="shared" si="2872"/>
        <v>6.7517603626645389E-3</v>
      </c>
      <c r="AB2423" s="13">
        <f t="shared" si="2873"/>
        <v>6.4726073253006675E-3</v>
      </c>
      <c r="AC2423" s="13">
        <f t="shared" si="2874"/>
        <v>3.225565410228385E-4</v>
      </c>
      <c r="AD2423" s="13">
        <f t="shared" si="2875"/>
        <v>4.3180102144966391E-2</v>
      </c>
      <c r="AE2423" s="13">
        <f t="shared" si="2876"/>
        <v>2.8097457485228319E-2</v>
      </c>
      <c r="AF2423" s="13">
        <f t="shared" si="2877"/>
        <v>9.141561482228255E-3</v>
      </c>
      <c r="AG2423" s="13">
        <f t="shared" si="2878"/>
        <v>1.982816330796563E-3</v>
      </c>
      <c r="AH2423" s="13">
        <f t="shared" si="2879"/>
        <v>5.7285953921796574E-4</v>
      </c>
      <c r="AI2423" s="13">
        <f t="shared" si="2880"/>
        <v>1.0983490677229167E-3</v>
      </c>
      <c r="AJ2423" s="13">
        <f t="shared" si="2881"/>
        <v>1.0529375806630251E-3</v>
      </c>
      <c r="AK2423" s="13">
        <f t="shared" si="2882"/>
        <v>6.7293576110613639E-4</v>
      </c>
      <c r="AL2423" s="13">
        <f t="shared" si="2883"/>
        <v>1.6096870063561931E-5</v>
      </c>
      <c r="AM2423" s="13">
        <f t="shared" si="2884"/>
        <v>1.6557924478258129E-2</v>
      </c>
      <c r="AN2423" s="13">
        <f t="shared" si="2885"/>
        <v>1.0774304736694856E-2</v>
      </c>
      <c r="AO2423" s="13">
        <f t="shared" si="2886"/>
        <v>3.5054406339271229E-3</v>
      </c>
      <c r="AP2423" s="13">
        <f t="shared" si="2887"/>
        <v>7.6033453902826407E-4</v>
      </c>
      <c r="AQ2423" s="13">
        <f t="shared" si="2888"/>
        <v>1.23688147570696E-4</v>
      </c>
      <c r="AR2423" s="13">
        <f t="shared" si="2889"/>
        <v>7.4552378288251093E-5</v>
      </c>
      <c r="AS2423" s="13">
        <f t="shared" si="2890"/>
        <v>1.4293998717593282E-4</v>
      </c>
      <c r="AT2423" s="13">
        <f t="shared" si="2891"/>
        <v>1.3703010154054166E-4</v>
      </c>
      <c r="AU2423" s="13">
        <f t="shared" si="2892"/>
        <v>8.7576374296157439E-5</v>
      </c>
      <c r="AV2423" s="13">
        <f t="shared" si="2893"/>
        <v>4.197775478874364E-5</v>
      </c>
      <c r="AW2423" s="13">
        <f t="shared" si="2894"/>
        <v>5.5784626726378448E-7</v>
      </c>
      <c r="AX2423" s="13">
        <f t="shared" si="2895"/>
        <v>5.2911111331491621E-3</v>
      </c>
      <c r="AY2423" s="13">
        <f t="shared" si="2896"/>
        <v>3.4429462351470439E-3</v>
      </c>
      <c r="AZ2423" s="13">
        <f t="shared" si="2897"/>
        <v>1.1201691364832488E-3</v>
      </c>
      <c r="BA2423" s="13">
        <f t="shared" si="2898"/>
        <v>2.4296611267026987E-4</v>
      </c>
      <c r="BB2423" s="13">
        <f t="shared" si="2899"/>
        <v>3.9524744511864881E-5</v>
      </c>
      <c r="BC2423" s="13">
        <f t="shared" si="2900"/>
        <v>5.1437804607699111E-6</v>
      </c>
      <c r="BD2423" s="13">
        <f t="shared" si="2901"/>
        <v>8.0852529109521057E-6</v>
      </c>
      <c r="BE2423" s="13">
        <f t="shared" si="2902"/>
        <v>1.5501932653807746E-5</v>
      </c>
      <c r="BF2423" s="13">
        <f t="shared" si="2903"/>
        <v>1.4861001792391209E-5</v>
      </c>
      <c r="BG2423" s="13">
        <f t="shared" si="2904"/>
        <v>9.497713573548407E-6</v>
      </c>
      <c r="BH2423" s="13">
        <f t="shared" si="2905"/>
        <v>4.5525142442626849E-6</v>
      </c>
      <c r="BI2423" s="13">
        <f t="shared" si="2906"/>
        <v>1.745715811176773E-6</v>
      </c>
      <c r="BJ2423" s="14">
        <f t="shared" si="2907"/>
        <v>0.6717495013382847</v>
      </c>
      <c r="BK2423" s="14">
        <f t="shared" si="2908"/>
        <v>0.21012294708460522</v>
      </c>
      <c r="BL2423" s="14">
        <f t="shared" si="2909"/>
        <v>0.11442443186674624</v>
      </c>
      <c r="BM2423" s="14">
        <f t="shared" si="2910"/>
        <v>0.46988701979511188</v>
      </c>
      <c r="BN2423" s="14">
        <f t="shared" si="2911"/>
        <v>0.52648894851412842</v>
      </c>
    </row>
    <row r="2424" spans="1:66" x14ac:dyDescent="0.25">
      <c r="A2424" t="s">
        <v>303</v>
      </c>
      <c r="B2424" t="s">
        <v>346</v>
      </c>
      <c r="C2424" t="s">
        <v>470</v>
      </c>
      <c r="D2424" t="s">
        <v>547</v>
      </c>
      <c r="E2424" s="10">
        <f>VLOOKUP(A2424,home!$A$2:$E$405,3,FALSE)</f>
        <v>1.3492822966507201</v>
      </c>
      <c r="F2424" s="10">
        <f>VLOOKUP(B2424,home!$B$2:$E$405,3,FALSE)</f>
        <v>0.74</v>
      </c>
      <c r="G2424" s="10">
        <f>VLOOKUP(C2424,away!$B$2:$E$405,4,FALSE)</f>
        <v>1.04</v>
      </c>
      <c r="H2424" s="10">
        <f>VLOOKUP(A2424,away!$A$2:$E$405,3,FALSE)</f>
        <v>0.98086124401913899</v>
      </c>
      <c r="I2424" s="10">
        <f>VLOOKUP(C2424,away!$B$2:$E$405,3,FALSE)</f>
        <v>0.52</v>
      </c>
      <c r="J2424" s="10">
        <f>VLOOKUP(B2424,home!$B$2:$E$405,4,FALSE)</f>
        <v>0.92</v>
      </c>
      <c r="K2424" s="12">
        <f t="shared" si="2856"/>
        <v>1.0384076555023942</v>
      </c>
      <c r="L2424" s="12">
        <f t="shared" si="2857"/>
        <v>0.46924401913875613</v>
      </c>
      <c r="M2424" s="13">
        <f t="shared" si="2858"/>
        <v>0.22142935605834185</v>
      </c>
      <c r="N2424" s="13">
        <f t="shared" si="2859"/>
        <v>0.22993393848394761</v>
      </c>
      <c r="O2424" s="13">
        <f t="shared" si="2860"/>
        <v>0.10390440099212302</v>
      </c>
      <c r="P2424" s="13">
        <f t="shared" si="2861"/>
        <v>0.10789512543061108</v>
      </c>
      <c r="Q2424" s="13">
        <f t="shared" si="2862"/>
        <v>0.1193825809907739</v>
      </c>
      <c r="R2424" s="13">
        <f t="shared" si="2863"/>
        <v>2.4378259363874385E-2</v>
      </c>
      <c r="S2424" s="13">
        <f t="shared" si="2864"/>
        <v>1.3143422239619458E-2</v>
      </c>
      <c r="T2424" s="13">
        <f t="shared" si="2865"/>
        <v>5.6019562119268812E-2</v>
      </c>
      <c r="U2424" s="13">
        <f t="shared" si="2866"/>
        <v>2.5314571151270084E-2</v>
      </c>
      <c r="V2424" s="13">
        <f t="shared" si="2867"/>
        <v>7.1159449194340774E-4</v>
      </c>
      <c r="W2424" s="13">
        <f t="shared" si="2868"/>
        <v>4.1322595344818074E-2</v>
      </c>
      <c r="X2424" s="13">
        <f t="shared" si="2869"/>
        <v>1.9390380720846888E-2</v>
      </c>
      <c r="Y2424" s="13">
        <f t="shared" si="2870"/>
        <v>4.5494100910404229E-3</v>
      </c>
      <c r="Z2424" s="13">
        <f t="shared" si="2871"/>
        <v>3.8131174678371453E-3</v>
      </c>
      <c r="AA2424" s="13">
        <f t="shared" si="2872"/>
        <v>3.9595703699319956E-3</v>
      </c>
      <c r="AB2424" s="13">
        <f t="shared" si="2873"/>
        <v>2.0558240923189159E-3</v>
      </c>
      <c r="AC2424" s="13">
        <f t="shared" si="2874"/>
        <v>2.1671013481083078E-5</v>
      </c>
      <c r="AD2424" s="13">
        <f t="shared" si="2875"/>
        <v>1.0727424837821671E-2</v>
      </c>
      <c r="AE2424" s="13">
        <f t="shared" si="2876"/>
        <v>5.0337799459083607E-3</v>
      </c>
      <c r="AF2424" s="13">
        <f t="shared" si="2877"/>
        <v>1.1810355666390549E-3</v>
      </c>
      <c r="AG2424" s="13">
        <f t="shared" si="2878"/>
        <v>1.8473129201184284E-4</v>
      </c>
      <c r="AH2424" s="13">
        <f t="shared" si="2879"/>
        <v>4.4732064151402459E-4</v>
      </c>
      <c r="AI2424" s="13">
        <f t="shared" si="2880"/>
        <v>4.6450117861240512E-4</v>
      </c>
      <c r="AJ2424" s="13">
        <f t="shared" si="2881"/>
        <v>2.4117078993050328E-4</v>
      </c>
      <c r="AK2424" s="13">
        <f t="shared" si="2882"/>
        <v>8.3477864849131438E-5</v>
      </c>
      <c r="AL2424" s="13">
        <f t="shared" si="2883"/>
        <v>4.2238242649883503E-7</v>
      </c>
      <c r="AM2424" s="13">
        <f t="shared" si="2884"/>
        <v>2.227888015084111E-3</v>
      </c>
      <c r="AN2424" s="13">
        <f t="shared" si="2885"/>
        <v>1.0454231263891339E-3</v>
      </c>
      <c r="AO2424" s="13">
        <f t="shared" si="2886"/>
        <v>2.4527927476372056E-4</v>
      </c>
      <c r="AP2424" s="13">
        <f t="shared" si="2887"/>
        <v>3.8365277567189186E-5</v>
      </c>
      <c r="AQ2424" s="13">
        <f t="shared" si="2888"/>
        <v>4.5006692602504522E-6</v>
      </c>
      <c r="AR2424" s="13">
        <f t="shared" si="2889"/>
        <v>4.1980507133553536E-5</v>
      </c>
      <c r="AS2424" s="13">
        <f t="shared" si="2890"/>
        <v>4.3592879989354848E-5</v>
      </c>
      <c r="AT2424" s="13">
        <f t="shared" si="2891"/>
        <v>2.2633590153171606E-5</v>
      </c>
      <c r="AU2424" s="13">
        <f t="shared" si="2892"/>
        <v>7.8342977621856678E-6</v>
      </c>
      <c r="AV2424" s="13">
        <f t="shared" si="2893"/>
        <v>2.0337986929347185E-6</v>
      </c>
      <c r="AW2424" s="13">
        <f t="shared" si="2894"/>
        <v>5.7170233655782693E-9</v>
      </c>
      <c r="AX2424" s="13">
        <f t="shared" si="2895"/>
        <v>3.8557599507756227E-4</v>
      </c>
      <c r="AY2424" s="13">
        <f t="shared" si="2896"/>
        <v>1.8092922961362057E-4</v>
      </c>
      <c r="AZ2424" s="13">
        <f t="shared" si="2897"/>
        <v>4.2449979441787094E-5</v>
      </c>
      <c r="BA2424" s="13">
        <f t="shared" si="2898"/>
        <v>6.6397996552072508E-6</v>
      </c>
      <c r="BB2424" s="13">
        <f t="shared" si="2899"/>
        <v>7.7892156912139429E-7</v>
      </c>
      <c r="BC2424" s="13">
        <f t="shared" si="2900"/>
        <v>7.3100857537677905E-8</v>
      </c>
      <c r="BD2424" s="13">
        <f t="shared" si="2901"/>
        <v>3.2831836488053138E-6</v>
      </c>
      <c r="BE2424" s="13">
        <f t="shared" si="2902"/>
        <v>3.4092830353397209E-6</v>
      </c>
      <c r="BF2424" s="13">
        <f t="shared" si="2903"/>
        <v>1.7701128018356033E-6</v>
      </c>
      <c r="BG2424" s="13">
        <f t="shared" si="2904"/>
        <v>6.1269956150962761E-7</v>
      </c>
      <c r="BH2424" s="13">
        <f t="shared" si="2905"/>
        <v>1.5905797879863935E-7</v>
      </c>
      <c r="BI2424" s="13">
        <f t="shared" si="2906"/>
        <v>3.3033404570648927E-8</v>
      </c>
      <c r="BJ2424" s="14">
        <f t="shared" si="2907"/>
        <v>0.49190334278235592</v>
      </c>
      <c r="BK2424" s="14">
        <f t="shared" si="2908"/>
        <v>0.34338252084603699</v>
      </c>
      <c r="BL2424" s="14">
        <f t="shared" si="2909"/>
        <v>0.16097643888858651</v>
      </c>
      <c r="BM2424" s="14">
        <f t="shared" si="2910"/>
        <v>0.19297083515255448</v>
      </c>
      <c r="BN2424" s="14">
        <f t="shared" si="2911"/>
        <v>0.80692366131967186</v>
      </c>
    </row>
    <row r="2425" spans="1:66" x14ac:dyDescent="0.25">
      <c r="A2425" t="s">
        <v>303</v>
      </c>
      <c r="B2425" t="s">
        <v>353</v>
      </c>
      <c r="C2425" t="s">
        <v>374</v>
      </c>
      <c r="D2425" t="s">
        <v>547</v>
      </c>
      <c r="E2425" s="10">
        <f>VLOOKUP(A2425,home!$A$2:$E$405,3,FALSE)</f>
        <v>1.3492822966507201</v>
      </c>
      <c r="F2425" s="10">
        <f>VLOOKUP(B2425,home!$B$2:$E$405,3,FALSE)</f>
        <v>0.82</v>
      </c>
      <c r="G2425" s="10">
        <f>VLOOKUP(C2425,away!$B$2:$E$405,4,FALSE)</f>
        <v>1.1100000000000001</v>
      </c>
      <c r="H2425" s="10">
        <f>VLOOKUP(A2425,away!$A$2:$E$405,3,FALSE)</f>
        <v>0.98086124401913899</v>
      </c>
      <c r="I2425" s="10">
        <f>VLOOKUP(C2425,away!$B$2:$E$405,3,FALSE)</f>
        <v>0.59</v>
      </c>
      <c r="J2425" s="10">
        <f>VLOOKUP(B2425,home!$B$2:$E$405,4,FALSE)</f>
        <v>1.02</v>
      </c>
      <c r="K2425" s="12">
        <f t="shared" si="2856"/>
        <v>1.2281167464114855</v>
      </c>
      <c r="L2425" s="12">
        <f t="shared" si="2857"/>
        <v>0.59028229665071785</v>
      </c>
      <c r="M2425" s="13">
        <f t="shared" si="2858"/>
        <v>0.16228535493590568</v>
      </c>
      <c r="N2425" s="13">
        <f t="shared" si="2859"/>
        <v>0.19930536209411756</v>
      </c>
      <c r="O2425" s="13">
        <f t="shared" si="2860"/>
        <v>9.5794172024343316E-2</v>
      </c>
      <c r="P2425" s="13">
        <f t="shared" si="2861"/>
        <v>0.11764642687171864</v>
      </c>
      <c r="Q2425" s="13">
        <f t="shared" si="2862"/>
        <v>0.12238512641869538</v>
      </c>
      <c r="R2425" s="13">
        <f t="shared" si="2863"/>
        <v>2.8272801934141653E-2</v>
      </c>
      <c r="S2425" s="13">
        <f t="shared" si="2864"/>
        <v>2.1321519987353446E-2</v>
      </c>
      <c r="T2425" s="13">
        <f t="shared" si="2865"/>
        <v>7.2241773498315953E-2</v>
      </c>
      <c r="U2425" s="13">
        <f t="shared" si="2866"/>
        <v>3.4722301523294398E-2</v>
      </c>
      <c r="V2425" s="13">
        <f t="shared" si="2867"/>
        <v>1.7174142580701306E-3</v>
      </c>
      <c r="W2425" s="13">
        <f t="shared" si="2868"/>
        <v>5.0101074422162183E-2</v>
      </c>
      <c r="X2425" s="13">
        <f t="shared" si="2869"/>
        <v>2.9573777274582429E-2</v>
      </c>
      <c r="Y2425" s="13">
        <f t="shared" si="2870"/>
        <v>8.7284385851386596E-3</v>
      </c>
      <c r="Z2425" s="13">
        <f t="shared" si="2871"/>
        <v>5.5629781528119988E-3</v>
      </c>
      <c r="AA2425" s="13">
        <f t="shared" si="2872"/>
        <v>6.8319866293896463E-3</v>
      </c>
      <c r="AB2425" s="13">
        <f t="shared" si="2873"/>
        <v>4.195238595406393E-3</v>
      </c>
      <c r="AC2425" s="13">
        <f t="shared" si="2874"/>
        <v>7.7813418145576387E-5</v>
      </c>
      <c r="AD2425" s="13">
        <f t="shared" si="2875"/>
        <v>1.538249212776638E-2</v>
      </c>
      <c r="AE2425" s="13">
        <f t="shared" si="2876"/>
        <v>9.0800127813895262E-3</v>
      </c>
      <c r="AF2425" s="13">
        <f t="shared" si="2877"/>
        <v>2.6798853991082407E-3</v>
      </c>
      <c r="AG2425" s="13">
        <f t="shared" si="2878"/>
        <v>5.2729630271544604E-4</v>
      </c>
      <c r="AH2425" s="13">
        <f t="shared" si="2879"/>
        <v>8.2093188006490843E-4</v>
      </c>
      <c r="AI2425" s="13">
        <f t="shared" si="2880"/>
        <v>1.0082001895707789E-3</v>
      </c>
      <c r="AJ2425" s="13">
        <f t="shared" si="2881"/>
        <v>6.1909376827355418E-4</v>
      </c>
      <c r="AK2425" s="13">
        <f t="shared" si="2882"/>
        <v>2.5343980813858122E-4</v>
      </c>
      <c r="AL2425" s="13">
        <f t="shared" si="2883"/>
        <v>2.2563885967695746E-6</v>
      </c>
      <c r="AM2425" s="13">
        <f t="shared" si="2884"/>
        <v>3.7782992367305442E-3</v>
      </c>
      <c r="AN2425" s="13">
        <f t="shared" si="2885"/>
        <v>2.2302631508909596E-3</v>
      </c>
      <c r="AO2425" s="13">
        <f t="shared" si="2886"/>
        <v>6.5824242742169099E-4</v>
      </c>
      <c r="AP2425" s="13">
        <f t="shared" si="2887"/>
        <v>1.2951628393713976E-4</v>
      </c>
      <c r="AQ2425" s="13">
        <f t="shared" si="2888"/>
        <v>1.9112792384020329E-5</v>
      </c>
      <c r="AR2425" s="13">
        <f t="shared" si="2889"/>
        <v>9.6916311111701185E-5</v>
      </c>
      <c r="AS2425" s="13">
        <f t="shared" si="2890"/>
        <v>1.1902454467670575E-4</v>
      </c>
      <c r="AT2425" s="13">
        <f t="shared" si="2891"/>
        <v>7.3088018275732208E-5</v>
      </c>
      <c r="AU2425" s="13">
        <f t="shared" si="2892"/>
        <v>2.9920206402151814E-5</v>
      </c>
      <c r="AV2425" s="13">
        <f t="shared" si="2893"/>
        <v>9.1863766346426968E-6</v>
      </c>
      <c r="AW2425" s="13">
        <f t="shared" si="2894"/>
        <v>4.5437121159014621E-8</v>
      </c>
      <c r="AX2425" s="13">
        <f t="shared" si="2895"/>
        <v>7.7336542759708657E-4</v>
      </c>
      <c r="AY2425" s="13">
        <f t="shared" si="2896"/>
        <v>4.5650392075227269E-4</v>
      </c>
      <c r="AZ2425" s="13">
        <f t="shared" si="2897"/>
        <v>1.347330913858544E-4</v>
      </c>
      <c r="BA2425" s="13">
        <f t="shared" si="2898"/>
        <v>2.6510186206031065E-5</v>
      </c>
      <c r="BB2425" s="13">
        <f t="shared" si="2899"/>
        <v>3.9121233995835482E-6</v>
      </c>
      <c r="BC2425" s="13">
        <f t="shared" si="2900"/>
        <v>4.6185143701743829E-7</v>
      </c>
      <c r="BD2425" s="13">
        <f t="shared" si="2901"/>
        <v>9.5346637843217407E-6</v>
      </c>
      <c r="BE2425" s="13">
        <f t="shared" si="2902"/>
        <v>1.1709680264928636E-5</v>
      </c>
      <c r="BF2425" s="13">
        <f t="shared" si="2903"/>
        <v>7.1904272142414709E-6</v>
      </c>
      <c r="BG2425" s="13">
        <f t="shared" si="2904"/>
        <v>2.9435613585542796E-6</v>
      </c>
      <c r="BH2425" s="13">
        <f t="shared" si="2905"/>
        <v>9.0375924963256359E-7</v>
      </c>
      <c r="BI2425" s="13">
        <f t="shared" si="2906"/>
        <v>2.2198437383960573E-7</v>
      </c>
      <c r="BJ2425" s="14">
        <f t="shared" si="2907"/>
        <v>0.51821615939613386</v>
      </c>
      <c r="BK2425" s="14">
        <f t="shared" si="2908"/>
        <v>0.30350728978054248</v>
      </c>
      <c r="BL2425" s="14">
        <f t="shared" si="2909"/>
        <v>0.17287880588596966</v>
      </c>
      <c r="BM2425" s="14">
        <f t="shared" si="2910"/>
        <v>0.27401953045290489</v>
      </c>
      <c r="BN2425" s="14">
        <f t="shared" si="2911"/>
        <v>0.72568924427892212</v>
      </c>
    </row>
    <row r="2426" spans="1:66" x14ac:dyDescent="0.25">
      <c r="A2426" t="s">
        <v>303</v>
      </c>
      <c r="B2426" t="s">
        <v>321</v>
      </c>
      <c r="C2426" t="s">
        <v>364</v>
      </c>
      <c r="D2426" t="s">
        <v>547</v>
      </c>
      <c r="E2426" s="10">
        <f>VLOOKUP(A2426,home!$A$2:$E$405,3,FALSE)</f>
        <v>1.3492822966507201</v>
      </c>
      <c r="F2426" s="10">
        <f>VLOOKUP(B2426,home!$B$2:$E$405,3,FALSE)</f>
        <v>1.24</v>
      </c>
      <c r="G2426" s="10">
        <f>VLOOKUP(C2426,away!$B$2:$E$405,4,FALSE)</f>
        <v>0.66</v>
      </c>
      <c r="H2426" s="10">
        <f>VLOOKUP(A2426,away!$A$2:$E$405,3,FALSE)</f>
        <v>0.98086124401913899</v>
      </c>
      <c r="I2426" s="10">
        <f>VLOOKUP(C2426,away!$B$2:$E$405,3,FALSE)</f>
        <v>0.66</v>
      </c>
      <c r="J2426" s="10">
        <f>VLOOKUP(B2426,home!$B$2:$E$405,4,FALSE)</f>
        <v>0.91</v>
      </c>
      <c r="K2426" s="12">
        <f t="shared" si="2856"/>
        <v>1.1042526315789494</v>
      </c>
      <c r="L2426" s="12">
        <f t="shared" si="2857"/>
        <v>0.58910526315789502</v>
      </c>
      <c r="M2426" s="13">
        <f t="shared" si="2858"/>
        <v>0.18390096596211661</v>
      </c>
      <c r="N2426" s="13">
        <f t="shared" si="2859"/>
        <v>0.20307312561357801</v>
      </c>
      <c r="O2426" s="13">
        <f t="shared" si="2860"/>
        <v>0.10833702694810379</v>
      </c>
      <c r="P2426" s="13">
        <f t="shared" si="2861"/>
        <v>0.11963144710488315</v>
      </c>
      <c r="Q2426" s="13">
        <f t="shared" si="2862"/>
        <v>0.11212201668087808</v>
      </c>
      <c r="R2426" s="13">
        <f t="shared" si="2863"/>
        <v>3.1910956385003325E-2</v>
      </c>
      <c r="S2426" s="13">
        <f t="shared" si="2864"/>
        <v>1.9455693260682291E-2</v>
      </c>
      <c r="T2426" s="13">
        <f t="shared" si="2865"/>
        <v>6.6051670142582578E-2</v>
      </c>
      <c r="U2426" s="13">
        <f t="shared" si="2866"/>
        <v>3.5237757564340992E-2</v>
      </c>
      <c r="V2426" s="13">
        <f t="shared" si="2867"/>
        <v>1.4062597508678245E-3</v>
      </c>
      <c r="W2426" s="13">
        <f t="shared" si="2868"/>
        <v>4.1270343992599483E-2</v>
      </c>
      <c r="X2426" s="13">
        <f t="shared" si="2869"/>
        <v>2.431257685837717E-2</v>
      </c>
      <c r="Y2426" s="13">
        <f t="shared" si="2870"/>
        <v>7.1613334941004157E-3</v>
      </c>
      <c r="Z2426" s="13">
        <f t="shared" si="2871"/>
        <v>6.2663041196024984E-3</v>
      </c>
      <c r="AA2426" s="13">
        <f t="shared" si="2872"/>
        <v>6.9195828143450693E-3</v>
      </c>
      <c r="AB2426" s="13">
        <f t="shared" si="2873"/>
        <v>3.8204837660845091E-3</v>
      </c>
      <c r="AC2426" s="13">
        <f t="shared" si="2874"/>
        <v>5.7175096974587845E-5</v>
      </c>
      <c r="AD2426" s="13">
        <f t="shared" si="2875"/>
        <v>1.1393221489999116E-2</v>
      </c>
      <c r="AE2426" s="13">
        <f t="shared" si="2876"/>
        <v>6.7118067440821143E-3</v>
      </c>
      <c r="AF2426" s="13">
        <f t="shared" si="2877"/>
        <v>1.9769803391187142E-3</v>
      </c>
      <c r="AG2426" s="13">
        <f t="shared" si="2878"/>
        <v>3.8821650764483826E-4</v>
      </c>
      <c r="AH2426" s="13">
        <f t="shared" si="2879"/>
        <v>9.2287818435145773E-4</v>
      </c>
      <c r="AI2426" s="13">
        <f t="shared" si="2880"/>
        <v>1.0190906636968998E-3</v>
      </c>
      <c r="AJ2426" s="13">
        <f t="shared" si="2881"/>
        <v>5.6266677360242005E-4</v>
      </c>
      <c r="AK2426" s="13">
        <f t="shared" si="2882"/>
        <v>2.071087551508364E-4</v>
      </c>
      <c r="AL2426" s="13">
        <f t="shared" si="2883"/>
        <v>1.487744135251795E-6</v>
      </c>
      <c r="AM2426" s="13">
        <f t="shared" si="2884"/>
        <v>2.5161989624986722E-3</v>
      </c>
      <c r="AN2426" s="13">
        <f t="shared" si="2885"/>
        <v>1.4823060519604029E-3</v>
      </c>
      <c r="AO2426" s="13">
        <f t="shared" si="2886"/>
        <v>4.3661714841033674E-4</v>
      </c>
      <c r="AP2426" s="13">
        <f t="shared" si="2887"/>
        <v>8.573782003784039E-5</v>
      </c>
      <c r="AQ2426" s="13">
        <f t="shared" si="2888"/>
        <v>1.2627150258994051E-5</v>
      </c>
      <c r="AR2426" s="13">
        <f t="shared" si="2889"/>
        <v>1.0873447913100922E-4</v>
      </c>
      <c r="AS2426" s="13">
        <f t="shared" si="2890"/>
        <v>1.2007033472378327E-4</v>
      </c>
      <c r="AT2426" s="13">
        <f t="shared" si="2891"/>
        <v>6.6293991546651518E-5</v>
      </c>
      <c r="AU2426" s="13">
        <f t="shared" si="2892"/>
        <v>2.4401771541087514E-5</v>
      </c>
      <c r="AV2426" s="13">
        <f t="shared" si="2893"/>
        <v>6.7364301098585512E-6</v>
      </c>
      <c r="AW2426" s="13">
        <f t="shared" si="2894"/>
        <v>2.6883579384218819E-8</v>
      </c>
      <c r="AX2426" s="13">
        <f t="shared" si="2895"/>
        <v>4.6308655431922993E-4</v>
      </c>
      <c r="AY2426" s="13">
        <f t="shared" si="2896"/>
        <v>2.7280672644711275E-4</v>
      </c>
      <c r="AZ2426" s="13">
        <f t="shared" si="2897"/>
        <v>8.0355939187435124E-5</v>
      </c>
      <c r="BA2426" s="13">
        <f t="shared" si="2898"/>
        <v>1.5779368900437927E-5</v>
      </c>
      <c r="BB2426" s="13">
        <f t="shared" si="2899"/>
        <v>2.3239273171394972E-6</v>
      </c>
      <c r="BC2426" s="13">
        <f t="shared" si="2900"/>
        <v>2.7380756274465698E-7</v>
      </c>
      <c r="BD2426" s="13">
        <f t="shared" si="2901"/>
        <v>1.0676008990468298E-5</v>
      </c>
      <c r="BE2426" s="13">
        <f t="shared" si="2902"/>
        <v>1.178901102248514E-5</v>
      </c>
      <c r="BF2426" s="13">
        <f t="shared" si="2903"/>
        <v>6.5090232226462307E-6</v>
      </c>
      <c r="BG2426" s="13">
        <f t="shared" si="2904"/>
        <v>2.3958686742051974E-6</v>
      </c>
      <c r="BH2426" s="13">
        <f t="shared" si="2905"/>
        <v>6.6141107210216452E-7</v>
      </c>
      <c r="BI2426" s="13">
        <f t="shared" si="2906"/>
        <v>1.4607298338485385E-7</v>
      </c>
      <c r="BJ2426" s="14">
        <f t="shared" si="2907"/>
        <v>0.47982940531986085</v>
      </c>
      <c r="BK2426" s="14">
        <f t="shared" si="2908"/>
        <v>0.32472583564610691</v>
      </c>
      <c r="BL2426" s="14">
        <f t="shared" si="2909"/>
        <v>0.18929596625769698</v>
      </c>
      <c r="BM2426" s="14">
        <f t="shared" si="2910"/>
        <v>0.24086919280583644</v>
      </c>
      <c r="BN2426" s="14">
        <f t="shared" si="2911"/>
        <v>0.75897553869456291</v>
      </c>
    </row>
    <row r="2427" spans="1:66" x14ac:dyDescent="0.25">
      <c r="A2427" t="s">
        <v>35</v>
      </c>
      <c r="B2427" t="s">
        <v>296</v>
      </c>
      <c r="C2427" t="s">
        <v>283</v>
      </c>
      <c r="D2427" t="s">
        <v>547</v>
      </c>
      <c r="E2427" s="10">
        <f>VLOOKUP(A2427,home!$A$2:$E$405,3,FALSE)</f>
        <v>1.5533333333333299</v>
      </c>
      <c r="F2427" s="10">
        <f>VLOOKUP(B2427,home!$B$2:$E$405,3,FALSE)</f>
        <v>0.89</v>
      </c>
      <c r="G2427" s="10">
        <f>VLOOKUP(C2427,away!$B$2:$E$405,4,FALSE)</f>
        <v>0.64</v>
      </c>
      <c r="H2427" s="10">
        <f>VLOOKUP(A2427,away!$A$2:$E$405,3,FALSE)</f>
        <v>1.0733333333333299</v>
      </c>
      <c r="I2427" s="10">
        <f>VLOOKUP(C2427,away!$B$2:$E$405,3,FALSE)</f>
        <v>0.28000000000000003</v>
      </c>
      <c r="J2427" s="10">
        <f>VLOOKUP(B2427,home!$B$2:$E$405,4,FALSE)</f>
        <v>1.28</v>
      </c>
      <c r="K2427" s="12">
        <f t="shared" si="2856"/>
        <v>0.88477866666666471</v>
      </c>
      <c r="L2427" s="12">
        <f t="shared" si="2857"/>
        <v>0.38468266666666551</v>
      </c>
      <c r="M2427" s="13">
        <f t="shared" si="2858"/>
        <v>0.28098293716259659</v>
      </c>
      <c r="N2427" s="13">
        <f t="shared" si="2859"/>
        <v>0.24860770849880545</v>
      </c>
      <c r="O2427" s="13">
        <f t="shared" si="2860"/>
        <v>0.10808926555553977</v>
      </c>
      <c r="P2427" s="13">
        <f t="shared" si="2861"/>
        <v>9.5635076259209528E-2</v>
      </c>
      <c r="Q2427" s="13">
        <f t="shared" si="2862"/>
        <v>0.10998139842431395</v>
      </c>
      <c r="R2427" s="13">
        <f t="shared" si="2863"/>
        <v>2.0790033455973196E-2</v>
      </c>
      <c r="S2427" s="13">
        <f t="shared" si="2864"/>
        <v>8.1375651342596098E-3</v>
      </c>
      <c r="T2427" s="13">
        <f t="shared" si="2865"/>
        <v>4.2307937629594096E-2</v>
      </c>
      <c r="U2427" s="13">
        <f t="shared" si="2866"/>
        <v>1.8394578081131315E-2</v>
      </c>
      <c r="V2427" s="13">
        <f t="shared" si="2867"/>
        <v>3.0774374100906891E-4</v>
      </c>
      <c r="W2427" s="13">
        <f t="shared" si="2868"/>
        <v>3.2436398351999907E-2</v>
      </c>
      <c r="X2427" s="13">
        <f t="shared" si="2869"/>
        <v>1.2477720215109558E-2</v>
      </c>
      <c r="Y2427" s="13">
        <f t="shared" si="2870"/>
        <v>2.3999813431344521E-3</v>
      </c>
      <c r="Z2427" s="13">
        <f t="shared" si="2871"/>
        <v>2.6658551699776539E-3</v>
      </c>
      <c r="AA2427" s="13">
        <f t="shared" si="2872"/>
        <v>2.3586917828192634E-3</v>
      </c>
      <c r="AB2427" s="13">
        <f t="shared" si="2873"/>
        <v>1.0434600853402229E-3</v>
      </c>
      <c r="AC2427" s="13">
        <f t="shared" si="2874"/>
        <v>6.5464598217457352E-6</v>
      </c>
      <c r="AD2427" s="13">
        <f t="shared" si="2875"/>
        <v>7.1747583213378199E-3</v>
      </c>
      <c r="AE2427" s="13">
        <f t="shared" si="2876"/>
        <v>2.7600051637410813E-3</v>
      </c>
      <c r="AF2427" s="13">
        <f t="shared" si="2877"/>
        <v>5.3086307320084286E-4</v>
      </c>
      <c r="AG2427" s="13">
        <f t="shared" si="2878"/>
        <v>6.8071274211253848E-5</v>
      </c>
      <c r="AH2427" s="13">
        <f t="shared" si="2879"/>
        <v>2.5637706893353012E-4</v>
      </c>
      <c r="AI2427" s="13">
        <f t="shared" si="2880"/>
        <v>2.268369612149164E-4</v>
      </c>
      <c r="AJ2427" s="13">
        <f t="shared" si="2881"/>
        <v>1.0035025204722582E-4</v>
      </c>
      <c r="AK2427" s="13">
        <f t="shared" si="2882"/>
        <v>2.9595920735336068E-5</v>
      </c>
      <c r="AL2427" s="13">
        <f t="shared" si="2883"/>
        <v>8.9125865165003381E-8</v>
      </c>
      <c r="AM2427" s="13">
        <f t="shared" si="2884"/>
        <v>1.2696146202417671E-3</v>
      </c>
      <c r="AN2427" s="13">
        <f t="shared" si="2885"/>
        <v>4.8839873775358882E-4</v>
      </c>
      <c r="AO2427" s="13">
        <f t="shared" si="2886"/>
        <v>9.3939264417841988E-5</v>
      </c>
      <c r="AP2427" s="13">
        <f t="shared" si="2887"/>
        <v>1.2045602246986821E-5</v>
      </c>
      <c r="AQ2427" s="13">
        <f t="shared" si="2888"/>
        <v>1.1584335984942169E-6</v>
      </c>
      <c r="AR2427" s="13">
        <f t="shared" si="2889"/>
        <v>1.9724762909906791E-5</v>
      </c>
      <c r="AS2427" s="13">
        <f t="shared" si="2890"/>
        <v>1.7452049427743414E-5</v>
      </c>
      <c r="AT2427" s="13">
        <f t="shared" si="2891"/>
        <v>7.7206005116397725E-6</v>
      </c>
      <c r="AU2427" s="13">
        <f t="shared" si="2892"/>
        <v>2.2770075421848692E-6</v>
      </c>
      <c r="AV2427" s="13">
        <f t="shared" si="2893"/>
        <v>5.0366192429106698E-7</v>
      </c>
      <c r="AW2427" s="13">
        <f t="shared" si="2894"/>
        <v>8.4263310689443333E-10</v>
      </c>
      <c r="AX2427" s="13">
        <f t="shared" si="2895"/>
        <v>1.872213218130023E-4</v>
      </c>
      <c r="AY2427" s="13">
        <f t="shared" si="2896"/>
        <v>7.2020797331883682E-5</v>
      </c>
      <c r="AZ2427" s="13">
        <f t="shared" si="2897"/>
        <v>1.3852576186544241E-5</v>
      </c>
      <c r="BA2427" s="13">
        <f t="shared" si="2898"/>
        <v>1.7762819825476624E-6</v>
      </c>
      <c r="BB2427" s="13">
        <f t="shared" si="2899"/>
        <v>1.7082622244959652E-7</v>
      </c>
      <c r="BC2427" s="13">
        <f t="shared" si="2900"/>
        <v>1.3142777357700765E-8</v>
      </c>
      <c r="BD2427" s="13">
        <f t="shared" si="2901"/>
        <v>1.2646290659251129E-6</v>
      </c>
      <c r="BE2427" s="13">
        <f t="shared" si="2902"/>
        <v>1.1189168187771311E-6</v>
      </c>
      <c r="BF2427" s="13">
        <f t="shared" si="2903"/>
        <v>4.9499686551426799E-7</v>
      </c>
      <c r="BG2427" s="13">
        <f t="shared" si="2904"/>
        <v>1.4598755555796413E-7</v>
      </c>
      <c r="BH2427" s="13">
        <f t="shared" si="2905"/>
        <v>3.2291668689125289E-8</v>
      </c>
      <c r="BI2427" s="13">
        <f t="shared" si="2906"/>
        <v>5.7141959134411931E-9</v>
      </c>
      <c r="BJ2427" s="14">
        <f t="shared" si="2907"/>
        <v>0.46088505390002088</v>
      </c>
      <c r="BK2427" s="14">
        <f t="shared" si="2908"/>
        <v>0.38514197868009359</v>
      </c>
      <c r="BL2427" s="14">
        <f t="shared" si="2909"/>
        <v>0.15133992978222088</v>
      </c>
      <c r="BM2427" s="14">
        <f t="shared" si="2910"/>
        <v>0.13587437822117576</v>
      </c>
      <c r="BN2427" s="14">
        <f t="shared" si="2911"/>
        <v>0.86408641935643848</v>
      </c>
    </row>
    <row r="2428" spans="1:66" x14ac:dyDescent="0.25">
      <c r="A2428" t="s">
        <v>35</v>
      </c>
      <c r="B2428" t="s">
        <v>471</v>
      </c>
      <c r="C2428" t="s">
        <v>214</v>
      </c>
      <c r="D2428" t="s">
        <v>547</v>
      </c>
      <c r="E2428" s="10">
        <f>VLOOKUP(A2428,home!$A$2:$E$405,3,FALSE)</f>
        <v>1.5533333333333299</v>
      </c>
      <c r="F2428" s="10">
        <f>VLOOKUP(B2428,home!$B$2:$E$405,3,FALSE)</f>
        <v>0.83</v>
      </c>
      <c r="G2428" s="10">
        <f>VLOOKUP(C2428,away!$B$2:$E$405,4,FALSE)</f>
        <v>0.74</v>
      </c>
      <c r="H2428" s="10">
        <f>VLOOKUP(A2428,away!$A$2:$E$405,3,FALSE)</f>
        <v>1.0733333333333299</v>
      </c>
      <c r="I2428" s="10">
        <f>VLOOKUP(C2428,away!$B$2:$E$405,3,FALSE)</f>
        <v>0.64</v>
      </c>
      <c r="J2428" s="10">
        <f>VLOOKUP(B2428,home!$B$2:$E$405,4,FALSE)</f>
        <v>1.2</v>
      </c>
      <c r="K2428" s="12">
        <f t="shared" si="2856"/>
        <v>0.95405733333333109</v>
      </c>
      <c r="L2428" s="12">
        <f t="shared" si="2857"/>
        <v>0.82431999999999739</v>
      </c>
      <c r="M2428" s="13">
        <f t="shared" si="2858"/>
        <v>0.1689120129051255</v>
      </c>
      <c r="N2428" s="13">
        <f t="shared" si="2859"/>
        <v>0.16115174460022927</v>
      </c>
      <c r="O2428" s="13">
        <f t="shared" si="2860"/>
        <v>0.13923755047795261</v>
      </c>
      <c r="P2428" s="13">
        <f t="shared" si="2861"/>
        <v>0.13284060610886056</v>
      </c>
      <c r="Q2428" s="13">
        <f t="shared" si="2862"/>
        <v>7.6874001857654362E-2</v>
      </c>
      <c r="R2428" s="13">
        <f t="shared" si="2863"/>
        <v>5.738814880499276E-2</v>
      </c>
      <c r="S2428" s="13">
        <f t="shared" si="2864"/>
        <v>2.6118075215409917E-2</v>
      </c>
      <c r="T2428" s="13">
        <f t="shared" si="2865"/>
        <v>6.336877721130145E-2</v>
      </c>
      <c r="U2428" s="13">
        <f t="shared" si="2866"/>
        <v>5.4751584213827788E-2</v>
      </c>
      <c r="V2428" s="13">
        <f t="shared" si="2867"/>
        <v>2.2822802385817249E-3</v>
      </c>
      <c r="W2428" s="13">
        <f t="shared" si="2868"/>
        <v>2.4447401738325093E-2</v>
      </c>
      <c r="X2428" s="13">
        <f t="shared" si="2869"/>
        <v>2.0152482200936076E-2</v>
      </c>
      <c r="Y2428" s="13">
        <f t="shared" si="2870"/>
        <v>8.3060470639377861E-3</v>
      </c>
      <c r="Z2428" s="13">
        <f t="shared" si="2871"/>
        <v>1.5768732940977165E-2</v>
      </c>
      <c r="AA2428" s="13">
        <f t="shared" si="2872"/>
        <v>1.5044275299714128E-2</v>
      </c>
      <c r="AB2428" s="13">
        <f t="shared" si="2873"/>
        <v>7.1765505871888794E-3</v>
      </c>
      <c r="AC2428" s="13">
        <f t="shared" si="2874"/>
        <v>1.1218099773850932E-4</v>
      </c>
      <c r="AD2428" s="13">
        <f t="shared" si="2875"/>
        <v>5.8310557273487697E-3</v>
      </c>
      <c r="AE2428" s="13">
        <f t="shared" si="2876"/>
        <v>4.806655857168122E-3</v>
      </c>
      <c r="AF2428" s="13">
        <f t="shared" si="2877"/>
        <v>1.9811112780904068E-3</v>
      </c>
      <c r="AG2428" s="13">
        <f t="shared" si="2878"/>
        <v>5.4435654958515968E-4</v>
      </c>
      <c r="AH2428" s="13">
        <f t="shared" si="2879"/>
        <v>3.2496204844765625E-3</v>
      </c>
      <c r="AI2428" s="13">
        <f t="shared" si="2880"/>
        <v>3.1003242537650769E-3</v>
      </c>
      <c r="AJ2428" s="13">
        <f t="shared" si="2881"/>
        <v>1.4789435450078792E-3</v>
      </c>
      <c r="AK2428" s="13">
        <f t="shared" si="2882"/>
        <v>4.7033231156692028E-4</v>
      </c>
      <c r="AL2428" s="13">
        <f t="shared" si="2883"/>
        <v>3.5289832800348109E-6</v>
      </c>
      <c r="AM2428" s="13">
        <f t="shared" si="2884"/>
        <v>1.1126322955504831E-3</v>
      </c>
      <c r="AN2428" s="13">
        <f t="shared" si="2885"/>
        <v>9.1716505386817127E-4</v>
      </c>
      <c r="AO2428" s="13">
        <f t="shared" si="2886"/>
        <v>3.7801874860230421E-4</v>
      </c>
      <c r="AP2428" s="13">
        <f t="shared" si="2887"/>
        <v>1.0386947161595015E-4</v>
      </c>
      <c r="AQ2428" s="13">
        <f t="shared" si="2888"/>
        <v>2.1405420710614935E-5</v>
      </c>
      <c r="AR2428" s="13">
        <f t="shared" si="2889"/>
        <v>5.3574543155274256E-4</v>
      </c>
      <c r="AS2428" s="13">
        <f t="shared" si="2890"/>
        <v>5.1113185777272422E-4</v>
      </c>
      <c r="AT2428" s="13">
        <f t="shared" si="2891"/>
        <v>2.438245486041783E-4</v>
      </c>
      <c r="AU2428" s="13">
        <f t="shared" si="2892"/>
        <v>7.7540866214168529E-5</v>
      </c>
      <c r="AV2428" s="13">
        <f t="shared" si="2893"/>
        <v>1.8494608011161549E-5</v>
      </c>
      <c r="AW2428" s="13">
        <f t="shared" si="2894"/>
        <v>7.7093437551216906E-8</v>
      </c>
      <c r="AX2428" s="13">
        <f t="shared" si="2895"/>
        <v>1.7691916681223941E-4</v>
      </c>
      <c r="AY2428" s="13">
        <f t="shared" si="2896"/>
        <v>1.4583800758666472E-4</v>
      </c>
      <c r="AZ2428" s="13">
        <f t="shared" si="2897"/>
        <v>6.0108593206919534E-5</v>
      </c>
      <c r="BA2428" s="13">
        <f t="shared" si="2898"/>
        <v>1.6516238517442588E-5</v>
      </c>
      <c r="BB2428" s="13">
        <f t="shared" si="2899"/>
        <v>3.4036664336745569E-6</v>
      </c>
      <c r="BC2428" s="13">
        <f t="shared" si="2900"/>
        <v>5.6114206292132051E-7</v>
      </c>
      <c r="BD2428" s="13">
        <f t="shared" si="2901"/>
        <v>7.3604279022925867E-5</v>
      </c>
      <c r="BE2428" s="13">
        <f t="shared" si="2902"/>
        <v>7.02227021665351E-5</v>
      </c>
      <c r="BF2428" s="13">
        <f t="shared" si="2903"/>
        <v>3.3498241984232596E-5</v>
      </c>
      <c r="BG2428" s="13">
        <f t="shared" si="2904"/>
        <v>1.0653081139610531E-5</v>
      </c>
      <c r="BH2428" s="13">
        <f t="shared" si="2905"/>
        <v>2.5409125459601061E-6</v>
      </c>
      <c r="BI2428" s="13">
        <f t="shared" si="2906"/>
        <v>4.8483524956638093E-7</v>
      </c>
      <c r="BJ2428" s="14">
        <f t="shared" si="2907"/>
        <v>0.37040007188954394</v>
      </c>
      <c r="BK2428" s="14">
        <f t="shared" si="2908"/>
        <v>0.33041452245658298</v>
      </c>
      <c r="BL2428" s="14">
        <f t="shared" si="2909"/>
        <v>0.28347507134275646</v>
      </c>
      <c r="BM2428" s="14">
        <f t="shared" si="2910"/>
        <v>0.26350857296089636</v>
      </c>
      <c r="BN2428" s="14">
        <f t="shared" si="2911"/>
        <v>0.73640406475481512</v>
      </c>
    </row>
    <row r="2429" spans="1:66" x14ac:dyDescent="0.25">
      <c r="A2429" t="s">
        <v>35</v>
      </c>
      <c r="B2429" t="s">
        <v>282</v>
      </c>
      <c r="C2429" t="s">
        <v>285</v>
      </c>
      <c r="D2429" t="s">
        <v>547</v>
      </c>
      <c r="E2429" s="10">
        <f>VLOOKUP(A2429,home!$A$2:$E$405,3,FALSE)</f>
        <v>1.5533333333333299</v>
      </c>
      <c r="F2429" s="10">
        <f>VLOOKUP(B2429,home!$B$2:$E$405,3,FALSE)</f>
        <v>1.21</v>
      </c>
      <c r="G2429" s="10">
        <f>VLOOKUP(C2429,away!$B$2:$E$405,4,FALSE)</f>
        <v>1.01</v>
      </c>
      <c r="H2429" s="10">
        <f>VLOOKUP(A2429,away!$A$2:$E$405,3,FALSE)</f>
        <v>1.0733333333333299</v>
      </c>
      <c r="I2429" s="10">
        <f>VLOOKUP(C2429,away!$B$2:$E$405,3,FALSE)</f>
        <v>0.64</v>
      </c>
      <c r="J2429" s="10">
        <f>VLOOKUP(B2429,home!$B$2:$E$405,4,FALSE)</f>
        <v>1.05</v>
      </c>
      <c r="K2429" s="12">
        <f t="shared" si="2856"/>
        <v>1.8983286666666623</v>
      </c>
      <c r="L2429" s="12">
        <f t="shared" si="2857"/>
        <v>0.72127999999999781</v>
      </c>
      <c r="M2429" s="13">
        <f t="shared" si="2858"/>
        <v>7.2831358589729708E-2</v>
      </c>
      <c r="N2429" s="13">
        <f t="shared" si="2859"/>
        <v>0.13825785584316314</v>
      </c>
      <c r="O2429" s="13">
        <f t="shared" si="2860"/>
        <v>5.253180232360008E-2</v>
      </c>
      <c r="P2429" s="13">
        <f t="shared" si="2861"/>
        <v>9.9722626262556402E-2</v>
      </c>
      <c r="Q2429" s="13">
        <f t="shared" si="2862"/>
        <v>0.13122942556947179</v>
      </c>
      <c r="R2429" s="13">
        <f t="shared" si="2863"/>
        <v>1.8945069189983073E-2</v>
      </c>
      <c r="S2429" s="13">
        <f t="shared" si="2864"/>
        <v>3.4135715649357121E-2</v>
      </c>
      <c r="T2429" s="13">
        <f t="shared" si="2865"/>
        <v>9.4653160074748305E-2</v>
      </c>
      <c r="U2429" s="13">
        <f t="shared" si="2866"/>
        <v>3.5963967935328224E-2</v>
      </c>
      <c r="V2429" s="13">
        <f t="shared" si="2867"/>
        <v>5.1932807208035173E-3</v>
      </c>
      <c r="W2429" s="13">
        <f t="shared" si="2868"/>
        <v>8.3038860156242442E-2</v>
      </c>
      <c r="X2429" s="13">
        <f t="shared" si="2869"/>
        <v>5.9894269053494369E-2</v>
      </c>
      <c r="Y2429" s="13">
        <f t="shared" si="2870"/>
        <v>2.1600269191452137E-2</v>
      </c>
      <c r="Z2429" s="13">
        <f t="shared" si="2871"/>
        <v>4.5548998351169837E-3</v>
      </c>
      <c r="AA2429" s="13">
        <f t="shared" si="2872"/>
        <v>8.6466969307978214E-3</v>
      </c>
      <c r="AB2429" s="13">
        <f t="shared" si="2873"/>
        <v>8.2071363278560776E-3</v>
      </c>
      <c r="AC2429" s="13">
        <f t="shared" si="2874"/>
        <v>4.4442359927899448E-4</v>
      </c>
      <c r="AD2429" s="13">
        <f t="shared" si="2875"/>
        <v>3.9408762170479783E-2</v>
      </c>
      <c r="AE2429" s="13">
        <f t="shared" si="2876"/>
        <v>2.842475197832357E-2</v>
      </c>
      <c r="AF2429" s="13">
        <f t="shared" si="2877"/>
        <v>1.0251102553462579E-2</v>
      </c>
      <c r="AG2429" s="13">
        <f t="shared" si="2878"/>
        <v>2.4646384165871562E-3</v>
      </c>
      <c r="AH2429" s="13">
        <f t="shared" si="2879"/>
        <v>8.2133953826829173E-4</v>
      </c>
      <c r="AI2429" s="13">
        <f t="shared" si="2880"/>
        <v>1.5591723905614581E-3</v>
      </c>
      <c r="AJ2429" s="13">
        <f t="shared" si="2881"/>
        <v>1.479910822639003E-3</v>
      </c>
      <c r="AK2429" s="13">
        <f t="shared" si="2882"/>
        <v>9.3645237957528716E-4</v>
      </c>
      <c r="AL2429" s="13">
        <f t="shared" si="2883"/>
        <v>2.4340662786652436E-5</v>
      </c>
      <c r="AM2429" s="13">
        <f t="shared" si="2884"/>
        <v>1.4962156589214098E-2</v>
      </c>
      <c r="AN2429" s="13">
        <f t="shared" si="2885"/>
        <v>1.0791904304668311E-2</v>
      </c>
      <c r="AO2429" s="13">
        <f t="shared" si="2886"/>
        <v>3.8919923684355671E-3</v>
      </c>
      <c r="AP2429" s="13">
        <f t="shared" si="2887"/>
        <v>9.3573875183506597E-4</v>
      </c>
      <c r="AQ2429" s="13">
        <f t="shared" si="2888"/>
        <v>1.6873241173089853E-4</v>
      </c>
      <c r="AR2429" s="13">
        <f t="shared" si="2889"/>
        <v>1.1848315643243039E-4</v>
      </c>
      <c r="AS2429" s="13">
        <f t="shared" si="2890"/>
        <v>2.2491997237283312E-4</v>
      </c>
      <c r="AT2429" s="13">
        <f t="shared" si="2891"/>
        <v>2.1348601563061145E-4</v>
      </c>
      <c r="AU2429" s="13">
        <f t="shared" si="2892"/>
        <v>1.3508887446801228E-4</v>
      </c>
      <c r="AV2429" s="13">
        <f t="shared" si="2893"/>
        <v>6.4110770737590457E-5</v>
      </c>
      <c r="AW2429" s="13">
        <f t="shared" si="2894"/>
        <v>9.2577445922012098E-7</v>
      </c>
      <c r="AX2429" s="13">
        <f t="shared" si="2895"/>
        <v>4.7338484614101017E-3</v>
      </c>
      <c r="AY2429" s="13">
        <f t="shared" si="2896"/>
        <v>3.4144302182458675E-3</v>
      </c>
      <c r="AZ2429" s="13">
        <f t="shared" si="2897"/>
        <v>1.2313801139081856E-3</v>
      </c>
      <c r="BA2429" s="13">
        <f t="shared" si="2898"/>
        <v>2.9605661618656455E-4</v>
      </c>
      <c r="BB2429" s="13">
        <f t="shared" si="2899"/>
        <v>5.3384929030761137E-5</v>
      </c>
      <c r="BC2429" s="13">
        <f t="shared" si="2900"/>
        <v>7.7010963222614594E-6</v>
      </c>
      <c r="BD2429" s="13">
        <f t="shared" si="2901"/>
        <v>1.4243255178597181E-5</v>
      </c>
      <c r="BE2429" s="13">
        <f t="shared" si="2902"/>
        <v>2.7038379612179416E-5</v>
      </c>
      <c r="BF2429" s="13">
        <f t="shared" si="2903"/>
        <v>2.5663865559007814E-5</v>
      </c>
      <c r="BG2429" s="13">
        <f t="shared" si="2904"/>
        <v>1.6239483896047924E-5</v>
      </c>
      <c r="BH2429" s="13">
        <f t="shared" si="2905"/>
        <v>7.7069694529348472E-6</v>
      </c>
      <c r="BI2429" s="13">
        <f t="shared" si="2906"/>
        <v>2.9260722091261009E-6</v>
      </c>
      <c r="BJ2429" s="14">
        <f t="shared" si="2907"/>
        <v>0.64971042086841302</v>
      </c>
      <c r="BK2429" s="14">
        <f t="shared" si="2908"/>
        <v>0.21576617570275827</v>
      </c>
      <c r="BL2429" s="14">
        <f t="shared" si="2909"/>
        <v>0.12994145465415866</v>
      </c>
      <c r="BM2429" s="14">
        <f t="shared" si="2910"/>
        <v>0.48304130883815605</v>
      </c>
      <c r="BN2429" s="14">
        <f t="shared" si="2911"/>
        <v>0.51351813777850419</v>
      </c>
    </row>
    <row r="2430" spans="1:66" x14ac:dyDescent="0.25">
      <c r="A2430" t="s">
        <v>35</v>
      </c>
      <c r="B2430" t="s">
        <v>211</v>
      </c>
      <c r="C2430" t="s">
        <v>295</v>
      </c>
      <c r="D2430" t="s">
        <v>547</v>
      </c>
      <c r="E2430" s="10">
        <f>VLOOKUP(A2430,home!$A$2:$E$405,3,FALSE)</f>
        <v>1.5533333333333299</v>
      </c>
      <c r="F2430" s="10">
        <f>VLOOKUP(B2430,home!$B$2:$E$405,3,FALSE)</f>
        <v>1.21</v>
      </c>
      <c r="G2430" s="10">
        <f>VLOOKUP(C2430,away!$B$2:$E$405,4,FALSE)</f>
        <v>0.8</v>
      </c>
      <c r="H2430" s="10">
        <f>VLOOKUP(A2430,away!$A$2:$E$405,3,FALSE)</f>
        <v>1.0733333333333299</v>
      </c>
      <c r="I2430" s="10">
        <f>VLOOKUP(C2430,away!$B$2:$E$405,3,FALSE)</f>
        <v>0.8</v>
      </c>
      <c r="J2430" s="10">
        <f>VLOOKUP(B2430,home!$B$2:$E$405,4,FALSE)</f>
        <v>0.7</v>
      </c>
      <c r="K2430" s="12">
        <f t="shared" si="2856"/>
        <v>1.5036266666666633</v>
      </c>
      <c r="L2430" s="12">
        <f t="shared" si="2857"/>
        <v>0.60106666666666475</v>
      </c>
      <c r="M2430" s="13">
        <f t="shared" si="2858"/>
        <v>0.12188304600589694</v>
      </c>
      <c r="N2430" s="13">
        <f t="shared" si="2859"/>
        <v>0.18326659818902638</v>
      </c>
      <c r="O2430" s="13">
        <f t="shared" si="2860"/>
        <v>7.3259836185944199E-2</v>
      </c>
      <c r="P2430" s="13">
        <f t="shared" si="2861"/>
        <v>0.11015544328481708</v>
      </c>
      <c r="Q2430" s="13">
        <f t="shared" si="2862"/>
        <v>0.13778227207315227</v>
      </c>
      <c r="R2430" s="13">
        <f t="shared" si="2863"/>
        <v>2.2017022768415693E-2</v>
      </c>
      <c r="S2430" s="13">
        <f t="shared" si="2864"/>
        <v>2.4889068010097729E-2</v>
      </c>
      <c r="T2430" s="13">
        <f t="shared" si="2865"/>
        <v>8.2816331000769114E-2</v>
      </c>
      <c r="U2430" s="13">
        <f t="shared" si="2866"/>
        <v>3.3105382555196919E-2</v>
      </c>
      <c r="V2430" s="13">
        <f t="shared" si="2867"/>
        <v>2.4993598457634272E-3</v>
      </c>
      <c r="W2430" s="13">
        <f t="shared" si="2868"/>
        <v>6.9057699494371114E-2</v>
      </c>
      <c r="X2430" s="13">
        <f t="shared" si="2869"/>
        <v>4.1508281242749856E-2</v>
      </c>
      <c r="Y2430" s="13">
        <f t="shared" si="2870"/>
        <v>1.2474622122821048E-2</v>
      </c>
      <c r="Z2430" s="13">
        <f t="shared" si="2871"/>
        <v>4.4112328284452284E-3</v>
      </c>
      <c r="AA2430" s="13">
        <f t="shared" si="2872"/>
        <v>6.6328473137256556E-3</v>
      </c>
      <c r="AB2430" s="13">
        <f t="shared" si="2873"/>
        <v>4.9866630484231211E-3</v>
      </c>
      <c r="AC2430" s="13">
        <f t="shared" si="2874"/>
        <v>1.4117944453746146E-4</v>
      </c>
      <c r="AD2430" s="13">
        <f t="shared" si="2875"/>
        <v>2.5959249624597329E-2</v>
      </c>
      <c r="AE2430" s="13">
        <f t="shared" si="2876"/>
        <v>1.560323964102458E-2</v>
      </c>
      <c r="AF2430" s="13">
        <f t="shared" si="2877"/>
        <v>4.6892936201159054E-3</v>
      </c>
      <c r="AG2430" s="13">
        <f t="shared" si="2878"/>
        <v>9.3952602842144162E-4</v>
      </c>
      <c r="AH2430" s="13">
        <f t="shared" si="2879"/>
        <v>6.6286125302103408E-4</v>
      </c>
      <c r="AI2430" s="13">
        <f t="shared" si="2880"/>
        <v>9.9669585634250507E-4</v>
      </c>
      <c r="AJ2430" s="13">
        <f t="shared" si="2881"/>
        <v>7.4932923407637836E-4</v>
      </c>
      <c r="AK2430" s="13">
        <f t="shared" si="2882"/>
        <v>3.7557047282338302E-4</v>
      </c>
      <c r="AL2430" s="13">
        <f t="shared" si="2883"/>
        <v>5.1038055924450405E-6</v>
      </c>
      <c r="AM2430" s="13">
        <f t="shared" si="2884"/>
        <v>7.8066039964402216E-3</v>
      </c>
      <c r="AN2430" s="13">
        <f t="shared" si="2885"/>
        <v>4.6922894421269866E-3</v>
      </c>
      <c r="AO2430" s="13">
        <f t="shared" si="2886"/>
        <v>1.4101893870072256E-3</v>
      </c>
      <c r="AP2430" s="13">
        <f t="shared" si="2887"/>
        <v>2.8253927807238017E-4</v>
      </c>
      <c r="AQ2430" s="13">
        <f t="shared" si="2888"/>
        <v>4.2456235518342846E-5</v>
      </c>
      <c r="AR2430" s="13">
        <f t="shared" si="2889"/>
        <v>7.9684760763168354E-5</v>
      </c>
      <c r="AS2430" s="13">
        <f t="shared" si="2890"/>
        <v>1.1981613121045334E-4</v>
      </c>
      <c r="AT2430" s="13">
        <f t="shared" si="2891"/>
        <v>9.0079364992434784E-5</v>
      </c>
      <c r="AU2430" s="13">
        <f t="shared" si="2892"/>
        <v>4.514857843967483E-5</v>
      </c>
      <c r="AV2430" s="13">
        <f t="shared" si="2893"/>
        <v>1.6971651625996655E-5</v>
      </c>
      <c r="AW2430" s="13">
        <f t="shared" si="2894"/>
        <v>1.2813102074738809E-7</v>
      </c>
      <c r="AX2430" s="13">
        <f t="shared" si="2895"/>
        <v>1.956369657525677E-3</v>
      </c>
      <c r="AY2430" s="13">
        <f t="shared" si="2896"/>
        <v>1.175908588816763E-3</v>
      </c>
      <c r="AZ2430" s="13">
        <f t="shared" si="2897"/>
        <v>3.5339972789239665E-4</v>
      </c>
      <c r="BA2430" s="13">
        <f t="shared" si="2898"/>
        <v>7.0805598815063084E-5</v>
      </c>
      <c r="BB2430" s="13">
        <f t="shared" si="2899"/>
        <v>1.0639721315276776E-5</v>
      </c>
      <c r="BC2430" s="13">
        <f t="shared" si="2900"/>
        <v>1.2790363650471353E-6</v>
      </c>
      <c r="BD2430" s="13">
        <f t="shared" si="2901"/>
        <v>7.9826422560080362E-6</v>
      </c>
      <c r="BE2430" s="13">
        <f t="shared" si="2902"/>
        <v>1.2002913766593817E-5</v>
      </c>
      <c r="BF2430" s="13">
        <f t="shared" si="2903"/>
        <v>9.0239506085754343E-6</v>
      </c>
      <c r="BG2430" s="13">
        <f t="shared" si="2904"/>
        <v>4.5228842579122971E-6</v>
      </c>
      <c r="BH2430" s="13">
        <f t="shared" si="2905"/>
        <v>1.7001823451109476E-6</v>
      </c>
      <c r="BI2430" s="13">
        <f t="shared" si="2906"/>
        <v>5.1128790246093683E-7</v>
      </c>
      <c r="BJ2430" s="14">
        <f t="shared" si="2907"/>
        <v>0.59189959370694445</v>
      </c>
      <c r="BK2430" s="14">
        <f t="shared" si="2908"/>
        <v>0.26074910898552184</v>
      </c>
      <c r="BL2430" s="14">
        <f t="shared" si="2909"/>
        <v>0.14317365303613735</v>
      </c>
      <c r="BM2430" s="14">
        <f t="shared" si="2910"/>
        <v>0.35069358959199998</v>
      </c>
      <c r="BN2430" s="14">
        <f t="shared" si="2911"/>
        <v>0.64836421850725257</v>
      </c>
    </row>
    <row r="2431" spans="1:66" x14ac:dyDescent="0.25">
      <c r="A2431" t="s">
        <v>10</v>
      </c>
      <c r="B2431" t="s">
        <v>40</v>
      </c>
      <c r="C2431" t="s">
        <v>39</v>
      </c>
      <c r="D2431" t="s">
        <v>548</v>
      </c>
      <c r="E2431" s="10">
        <f>VLOOKUP(A2431,home!$A$2:$E$405,3,FALSE)</f>
        <v>1.58169934640523</v>
      </c>
      <c r="F2431" s="10">
        <f>VLOOKUP(B2431,home!$B$2:$E$405,3,FALSE)</f>
        <v>0.98</v>
      </c>
      <c r="G2431" s="10">
        <f>VLOOKUP(C2431,away!$B$2:$E$405,4,FALSE)</f>
        <v>1.19</v>
      </c>
      <c r="H2431" s="10">
        <f>VLOOKUP(A2431,away!$A$2:$E$405,3,FALSE)</f>
        <v>1.47712418300654</v>
      </c>
      <c r="I2431" s="10">
        <f>VLOOKUP(C2431,away!$B$2:$E$405,3,FALSE)</f>
        <v>1.1200000000000001</v>
      </c>
      <c r="J2431" s="10">
        <f>VLOOKUP(B2431,home!$B$2:$E$405,4,FALSE)</f>
        <v>1.73</v>
      </c>
      <c r="K2431" s="12">
        <f t="shared" si="2856"/>
        <v>1.8445777777777792</v>
      </c>
      <c r="L2431" s="12">
        <f t="shared" si="2857"/>
        <v>2.8620758169934724</v>
      </c>
      <c r="M2431" s="13">
        <f t="shared" si="2858"/>
        <v>9.0349616931872847E-3</v>
      </c>
      <c r="N2431" s="13">
        <f t="shared" si="2859"/>
        <v>1.6665689562326762E-2</v>
      </c>
      <c r="O2431" s="13">
        <f t="shared" si="2860"/>
        <v>2.5858745369533722E-2</v>
      </c>
      <c r="P2431" s="13">
        <f t="shared" si="2861"/>
        <v>4.7698467069855949E-2</v>
      </c>
      <c r="Q2431" s="13">
        <f t="shared" si="2862"/>
        <v>1.5370580309005519E-2</v>
      </c>
      <c r="R2431" s="13">
        <f t="shared" si="2863"/>
        <v>3.7004844889967206E-2</v>
      </c>
      <c r="S2431" s="13">
        <f t="shared" si="2864"/>
        <v>6.2953885087572686E-2</v>
      </c>
      <c r="T2431" s="13">
        <f t="shared" si="2865"/>
        <v>4.399176619556075E-2</v>
      </c>
      <c r="U2431" s="13">
        <f t="shared" si="2866"/>
        <v>6.8258314554147118E-2</v>
      </c>
      <c r="V2431" s="13">
        <f t="shared" si="2867"/>
        <v>3.6928199547238479E-2</v>
      </c>
      <c r="W2431" s="13">
        <f t="shared" si="2868"/>
        <v>9.4507436231800971E-3</v>
      </c>
      <c r="X2431" s="13">
        <f t="shared" si="2869"/>
        <v>2.7048744776509023E-2</v>
      </c>
      <c r="Y2431" s="13">
        <f t="shared" si="2870"/>
        <v>3.8707779152437498E-2</v>
      </c>
      <c r="Z2431" s="13">
        <f t="shared" si="2871"/>
        <v>3.5303557223723206E-2</v>
      </c>
      <c r="AA2431" s="13">
        <f t="shared" si="2872"/>
        <v>6.5120157131386011E-2</v>
      </c>
      <c r="AB2431" s="13">
        <f t="shared" si="2873"/>
        <v>6.0059597364975917E-2</v>
      </c>
      <c r="AC2431" s="13">
        <f t="shared" si="2874"/>
        <v>1.2184739749513843E-2</v>
      </c>
      <c r="AD2431" s="13">
        <f t="shared" si="2875"/>
        <v>4.3581579176982651E-3</v>
      </c>
      <c r="AE2431" s="13">
        <f t="shared" si="2876"/>
        <v>1.2473378382882832E-2</v>
      </c>
      <c r="AF2431" s="13">
        <f t="shared" si="2877"/>
        <v>1.7849877312929051E-2</v>
      </c>
      <c r="AG2431" s="13">
        <f t="shared" si="2878"/>
        <v>1.7029234064544888E-2</v>
      </c>
      <c r="AH2431" s="13">
        <f t="shared" si="2879"/>
        <v>2.5260364345965847E-2</v>
      </c>
      <c r="AI2431" s="13">
        <f t="shared" si="2880"/>
        <v>4.6594706731138726E-2</v>
      </c>
      <c r="AJ2431" s="13">
        <f t="shared" si="2881"/>
        <v>4.2973780299165612E-2</v>
      </c>
      <c r="AK2431" s="13">
        <f t="shared" si="2882"/>
        <v>2.6422826722315138E-2</v>
      </c>
      <c r="AL2431" s="13">
        <f t="shared" si="2883"/>
        <v>2.5730863170574094E-3</v>
      </c>
      <c r="AM2431" s="13">
        <f t="shared" si="2884"/>
        <v>1.6077922494065003E-3</v>
      </c>
      <c r="AN2431" s="13">
        <f t="shared" si="2885"/>
        <v>4.601623315775882E-3</v>
      </c>
      <c r="AO2431" s="13">
        <f t="shared" si="2886"/>
        <v>6.5850974054977359E-3</v>
      </c>
      <c r="AP2431" s="13">
        <f t="shared" si="2887"/>
        <v>6.2823493456071753E-3</v>
      </c>
      <c r="AQ2431" s="13">
        <f t="shared" si="2888"/>
        <v>4.495140033991765E-3</v>
      </c>
      <c r="AR2431" s="13">
        <f t="shared" si="2889"/>
        <v>1.4459415584606597E-2</v>
      </c>
      <c r="AS2431" s="13">
        <f t="shared" si="2890"/>
        <v>2.6671516667019023E-2</v>
      </c>
      <c r="AT2431" s="13">
        <f t="shared" si="2891"/>
        <v>2.4598843471806481E-2</v>
      </c>
      <c r="AU2431" s="13">
        <f t="shared" si="2892"/>
        <v>1.5124826675709411E-2</v>
      </c>
      <c r="AV2431" s="13">
        <f t="shared" si="2893"/>
        <v>6.9747297946885353E-3</v>
      </c>
      <c r="AW2431" s="13">
        <f t="shared" si="2894"/>
        <v>3.7733749408947164E-4</v>
      </c>
      <c r="AX2431" s="13">
        <f t="shared" si="2895"/>
        <v>4.9428297575642972E-4</v>
      </c>
      <c r="AY2431" s="13">
        <f t="shared" si="2896"/>
        <v>1.4146753516640481E-3</v>
      </c>
      <c r="AZ2431" s="13">
        <f t="shared" si="2897"/>
        <v>2.0244540564472047E-3</v>
      </c>
      <c r="BA2431" s="13">
        <f t="shared" si="2898"/>
        <v>1.9313803325239607E-3</v>
      </c>
      <c r="BB2431" s="13">
        <f t="shared" si="2899"/>
        <v>1.3819392357834097E-3</v>
      </c>
      <c r="BC2431" s="13">
        <f t="shared" si="2900"/>
        <v>7.9104297345802756E-4</v>
      </c>
      <c r="BD2431" s="13">
        <f t="shared" si="2901"/>
        <v>6.8973239454268457E-3</v>
      </c>
      <c r="BE2431" s="13">
        <f t="shared" si="2902"/>
        <v>1.2722650475868914E-2</v>
      </c>
      <c r="BF2431" s="13">
        <f t="shared" si="2903"/>
        <v>1.1733959171110848E-2</v>
      </c>
      <c r="BG2431" s="13">
        <f t="shared" si="2904"/>
        <v>7.2147334441276132E-3</v>
      </c>
      <c r="BH2431" s="13">
        <f t="shared" si="2905"/>
        <v>3.3270342459069836E-3</v>
      </c>
      <c r="BI2431" s="13">
        <f t="shared" si="2906"/>
        <v>1.2273946871811351E-3</v>
      </c>
      <c r="BJ2431" s="14">
        <f t="shared" si="2907"/>
        <v>0.23455572857298684</v>
      </c>
      <c r="BK2431" s="14">
        <f t="shared" si="2908"/>
        <v>0.17278801481608969</v>
      </c>
      <c r="BL2431" s="14">
        <f t="shared" si="2909"/>
        <v>0.52850576557204776</v>
      </c>
      <c r="BM2431" s="14">
        <f t="shared" si="2910"/>
        <v>0.8184824394333966</v>
      </c>
      <c r="BN2431" s="14">
        <f t="shared" si="2911"/>
        <v>0.15163328889387645</v>
      </c>
    </row>
    <row r="2432" spans="1:66" x14ac:dyDescent="0.25">
      <c r="A2432" t="s">
        <v>10</v>
      </c>
      <c r="B2432" t="s">
        <v>221</v>
      </c>
      <c r="C2432" t="s">
        <v>220</v>
      </c>
      <c r="D2432" t="s">
        <v>548</v>
      </c>
      <c r="E2432" s="10">
        <f>VLOOKUP(A2432,home!$A$2:$E$405,3,FALSE)</f>
        <v>1.58169934640523</v>
      </c>
      <c r="F2432" s="10">
        <f>VLOOKUP(B2432,home!$B$2:$E$405,3,FALSE)</f>
        <v>0.56000000000000005</v>
      </c>
      <c r="G2432" s="10">
        <f>VLOOKUP(C2432,away!$B$2:$E$405,4,FALSE)</f>
        <v>0.77</v>
      </c>
      <c r="H2432" s="10">
        <f>VLOOKUP(A2432,away!$A$2:$E$405,3,FALSE)</f>
        <v>1.47712418300654</v>
      </c>
      <c r="I2432" s="10">
        <f>VLOOKUP(C2432,away!$B$2:$E$405,3,FALSE)</f>
        <v>1.05</v>
      </c>
      <c r="J2432" s="10">
        <f>VLOOKUP(B2432,home!$B$2:$E$405,4,FALSE)</f>
        <v>1.05</v>
      </c>
      <c r="K2432" s="12">
        <f t="shared" si="2856"/>
        <v>0.68202875816993525</v>
      </c>
      <c r="L2432" s="12">
        <f t="shared" si="2857"/>
        <v>1.6285294117647104</v>
      </c>
      <c r="M2432" s="13">
        <f t="shared" si="2858"/>
        <v>9.9205862373077144E-2</v>
      </c>
      <c r="N2432" s="13">
        <f t="shared" si="2859"/>
        <v>6.7661251117487303E-2</v>
      </c>
      <c r="O2432" s="13">
        <f t="shared" si="2860"/>
        <v>0.16155966469403812</v>
      </c>
      <c r="P2432" s="13">
        <f t="shared" si="2861"/>
        <v>0.11018833748162596</v>
      </c>
      <c r="Q2432" s="13">
        <f t="shared" si="2862"/>
        <v>2.3073459537942001E-2</v>
      </c>
      <c r="R2432" s="13">
        <f t="shared" si="2863"/>
        <v>0.1315523328545429</v>
      </c>
      <c r="S2432" s="13">
        <f t="shared" si="2864"/>
        <v>3.0596653833079565E-2</v>
      </c>
      <c r="T2432" s="13">
        <f t="shared" si="2865"/>
        <v>3.757580748870154E-2</v>
      </c>
      <c r="U2432" s="13">
        <f t="shared" si="2866"/>
        <v>8.9722474211141878E-2</v>
      </c>
      <c r="V2432" s="13">
        <f t="shared" si="2867"/>
        <v>3.775980278362167E-3</v>
      </c>
      <c r="W2432" s="13">
        <f t="shared" si="2868"/>
        <v>5.2455876517822787E-3</v>
      </c>
      <c r="X2432" s="13">
        <f t="shared" si="2869"/>
        <v>8.5425937729172226E-3</v>
      </c>
      <c r="Y2432" s="13">
        <f t="shared" si="2870"/>
        <v>6.955932605976883E-3</v>
      </c>
      <c r="Z2432" s="13">
        <f t="shared" si="2871"/>
        <v>7.1412281079961379E-2</v>
      </c>
      <c r="AA2432" s="13">
        <f t="shared" si="2872"/>
        <v>4.8705229383048422E-2</v>
      </c>
      <c r="AB2432" s="13">
        <f t="shared" si="2873"/>
        <v>1.6609183556251177E-2</v>
      </c>
      <c r="AC2432" s="13">
        <f t="shared" si="2874"/>
        <v>2.621247495381436E-4</v>
      </c>
      <c r="AD2432" s="13">
        <f t="shared" si="2875"/>
        <v>8.9441040800415335E-4</v>
      </c>
      <c r="AE2432" s="13">
        <f t="shared" si="2876"/>
        <v>1.4565736556232387E-3</v>
      </c>
      <c r="AF2432" s="13">
        <f t="shared" si="2877"/>
        <v>1.1860365192920435E-3</v>
      </c>
      <c r="AG2432" s="13">
        <f t="shared" si="2878"/>
        <v>6.4383178503137875E-4</v>
      </c>
      <c r="AH2432" s="13">
        <f t="shared" si="2879"/>
        <v>2.9074250024981412E-2</v>
      </c>
      <c r="AI2432" s="13">
        <f t="shared" si="2880"/>
        <v>1.9829474639260283E-2</v>
      </c>
      <c r="AJ2432" s="13">
        <f t="shared" si="2881"/>
        <v>6.7621359816884561E-3</v>
      </c>
      <c r="AK2432" s="13">
        <f t="shared" si="2882"/>
        <v>1.5373237353890716E-3</v>
      </c>
      <c r="AL2432" s="13">
        <f t="shared" si="2883"/>
        <v>1.1645719183721959E-5</v>
      </c>
      <c r="AM2432" s="13">
        <f t="shared" si="2884"/>
        <v>1.2200272397306756E-4</v>
      </c>
      <c r="AN2432" s="13">
        <f t="shared" si="2885"/>
        <v>1.9868502430555208E-4</v>
      </c>
      <c r="AO2432" s="13">
        <f t="shared" si="2886"/>
        <v>1.6178220287938898E-4</v>
      </c>
      <c r="AP2432" s="13">
        <f t="shared" si="2887"/>
        <v>8.7822358563056783E-5</v>
      </c>
      <c r="AQ2432" s="13">
        <f t="shared" si="2888"/>
        <v>3.575532348262108E-5</v>
      </c>
      <c r="AR2432" s="13">
        <f t="shared" si="2889"/>
        <v>9.469654258136612E-3</v>
      </c>
      <c r="AS2432" s="13">
        <f t="shared" si="2890"/>
        <v>6.4585765339755527E-3</v>
      </c>
      <c r="AT2432" s="13">
        <f t="shared" si="2891"/>
        <v>2.2024674665064151E-3</v>
      </c>
      <c r="AU2432" s="13">
        <f t="shared" si="2892"/>
        <v>5.0071538369701805E-4</v>
      </c>
      <c r="AV2432" s="13">
        <f t="shared" si="2893"/>
        <v>8.5375572834864939E-5</v>
      </c>
      <c r="AW2432" s="13">
        <f t="shared" si="2894"/>
        <v>3.593040451823492E-7</v>
      </c>
      <c r="AX2432" s="13">
        <f t="shared" si="2895"/>
        <v>1.3868227720783445E-5</v>
      </c>
      <c r="AY2432" s="13">
        <f t="shared" si="2896"/>
        <v>2.2584816732346514E-5</v>
      </c>
      <c r="AZ2432" s="13">
        <f t="shared" si="2897"/>
        <v>1.8390019153971034E-5</v>
      </c>
      <c r="BA2432" s="13">
        <f t="shared" si="2898"/>
        <v>9.9828956917194006E-6</v>
      </c>
      <c r="BB2432" s="13">
        <f t="shared" si="2899"/>
        <v>4.0643598121360639E-6</v>
      </c>
      <c r="BC2432" s="13">
        <f t="shared" si="2900"/>
        <v>1.3237858988116134E-6</v>
      </c>
      <c r="BD2432" s="13">
        <f t="shared" si="2901"/>
        <v>2.5702684131030666E-3</v>
      </c>
      <c r="BE2432" s="13">
        <f t="shared" si="2902"/>
        <v>1.7529969739520947E-3</v>
      </c>
      <c r="BF2432" s="13">
        <f t="shared" si="2903"/>
        <v>5.9779717461010064E-4</v>
      </c>
      <c r="BG2432" s="13">
        <f t="shared" si="2904"/>
        <v>1.3590495487894101E-4</v>
      </c>
      <c r="BH2432" s="13">
        <f t="shared" si="2905"/>
        <v>2.3172771901306299E-5</v>
      </c>
      <c r="BI2432" s="13">
        <f t="shared" si="2906"/>
        <v>3.1608993686406207E-6</v>
      </c>
      <c r="BJ2432" s="14">
        <f t="shared" si="2907"/>
        <v>0.15391174628097148</v>
      </c>
      <c r="BK2432" s="14">
        <f t="shared" si="2908"/>
        <v>0.24406318925159906</v>
      </c>
      <c r="BL2432" s="14">
        <f t="shared" si="2909"/>
        <v>0.52915215948330641</v>
      </c>
      <c r="BM2432" s="14">
        <f t="shared" si="2910"/>
        <v>0.40527624252443767</v>
      </c>
      <c r="BN2432" s="14">
        <f t="shared" si="2911"/>
        <v>0.59324090805871332</v>
      </c>
    </row>
    <row r="2433" spans="1:66" x14ac:dyDescent="0.25">
      <c r="A2433" t="s">
        <v>10</v>
      </c>
      <c r="B2433" t="s">
        <v>12</v>
      </c>
      <c r="C2433" t="s">
        <v>226</v>
      </c>
      <c r="D2433" t="s">
        <v>548</v>
      </c>
      <c r="E2433" s="10">
        <f>VLOOKUP(A2433,home!$A$2:$E$405,3,FALSE)</f>
        <v>1.58169934640523</v>
      </c>
      <c r="F2433" s="10">
        <f>VLOOKUP(B2433,home!$B$2:$E$405,3,FALSE)</f>
        <v>1.62</v>
      </c>
      <c r="G2433" s="10">
        <f>VLOOKUP(C2433,away!$B$2:$E$405,4,FALSE)</f>
        <v>1.19</v>
      </c>
      <c r="H2433" s="10">
        <f>VLOOKUP(A2433,away!$A$2:$E$405,3,FALSE)</f>
        <v>1.47712418300654</v>
      </c>
      <c r="I2433" s="10">
        <f>VLOOKUP(C2433,away!$B$2:$E$405,3,FALSE)</f>
        <v>0.87</v>
      </c>
      <c r="J2433" s="10">
        <f>VLOOKUP(B2433,home!$B$2:$E$405,4,FALSE)</f>
        <v>1.05</v>
      </c>
      <c r="K2433" s="12">
        <f t="shared" si="2856"/>
        <v>3.0492000000000026</v>
      </c>
      <c r="L2433" s="12">
        <f t="shared" si="2857"/>
        <v>1.3493529411764744</v>
      </c>
      <c r="M2433" s="13">
        <f t="shared" si="2858"/>
        <v>1.2295118796554528E-2</v>
      </c>
      <c r="N2433" s="13">
        <f t="shared" si="2859"/>
        <v>3.7490276234454098E-2</v>
      </c>
      <c r="O2433" s="13">
        <f t="shared" si="2860"/>
        <v>1.6590454710245006E-2</v>
      </c>
      <c r="P2433" s="13">
        <f t="shared" si="2861"/>
        <v>5.0587614502479117E-2</v>
      </c>
      <c r="Q2433" s="13">
        <f t="shared" si="2862"/>
        <v>5.7157675147048781E-2</v>
      </c>
      <c r="R2433" s="13">
        <f t="shared" si="2863"/>
        <v>1.1193189429362097E-2</v>
      </c>
      <c r="S2433" s="13">
        <f t="shared" si="2864"/>
        <v>5.2035014532933528E-2</v>
      </c>
      <c r="T2433" s="13">
        <f t="shared" si="2865"/>
        <v>7.7125877070479743E-2</v>
      </c>
      <c r="U2433" s="13">
        <f t="shared" si="2866"/>
        <v>3.4130273208010938E-2</v>
      </c>
      <c r="V2433" s="13">
        <f t="shared" si="2867"/>
        <v>2.3788367647534319E-2</v>
      </c>
      <c r="W2433" s="13">
        <f t="shared" si="2868"/>
        <v>5.8095061019460416E-2</v>
      </c>
      <c r="X2433" s="13">
        <f t="shared" si="2869"/>
        <v>7.839074145443567E-2</v>
      </c>
      <c r="Y2433" s="13">
        <f t="shared" si="2870"/>
        <v>5.2888388771273678E-2</v>
      </c>
      <c r="Z2433" s="13">
        <f t="shared" si="2871"/>
        <v>5.0345210258850564E-3</v>
      </c>
      <c r="AA2433" s="13">
        <f t="shared" si="2872"/>
        <v>1.5351261512128728E-2</v>
      </c>
      <c r="AB2433" s="13">
        <f t="shared" si="2873"/>
        <v>2.3404533301391483E-2</v>
      </c>
      <c r="AC2433" s="13">
        <f t="shared" si="2874"/>
        <v>6.1172486014019903E-3</v>
      </c>
      <c r="AD2433" s="13">
        <f t="shared" si="2875"/>
        <v>4.4285865015134721E-2</v>
      </c>
      <c r="AE2433" s="13">
        <f t="shared" si="2876"/>
        <v>5.9757262210716366E-2</v>
      </c>
      <c r="AF2433" s="13">
        <f t="shared" si="2877"/>
        <v>4.031681876034196E-2</v>
      </c>
      <c r="AG2433" s="13">
        <f t="shared" si="2878"/>
        <v>1.813387265771543E-2</v>
      </c>
      <c r="AH2433" s="13">
        <f t="shared" si="2879"/>
        <v>1.6983364384232005E-3</v>
      </c>
      <c r="AI2433" s="13">
        <f t="shared" si="2880"/>
        <v>5.1785674680400271E-3</v>
      </c>
      <c r="AJ2433" s="13">
        <f t="shared" si="2881"/>
        <v>7.8952439617738339E-3</v>
      </c>
      <c r="AK2433" s="13">
        <f t="shared" si="2882"/>
        <v>8.0247259627469307E-3</v>
      </c>
      <c r="AL2433" s="13">
        <f t="shared" si="2883"/>
        <v>1.0067638033730024E-3</v>
      </c>
      <c r="AM2433" s="13">
        <f t="shared" si="2884"/>
        <v>2.7007291920829773E-2</v>
      </c>
      <c r="AN2433" s="13">
        <f t="shared" si="2885"/>
        <v>3.6442368786583287E-2</v>
      </c>
      <c r="AO2433" s="13">
        <f t="shared" si="2886"/>
        <v>2.4586808752806954E-2</v>
      </c>
      <c r="AP2433" s="13">
        <f t="shared" si="2887"/>
        <v>1.1058760901581184E-2</v>
      </c>
      <c r="AQ2433" s="13">
        <f t="shared" si="2888"/>
        <v>3.7305428870789922E-3</v>
      </c>
      <c r="AR2433" s="13">
        <f t="shared" si="2889"/>
        <v>4.5833105365870457E-4</v>
      </c>
      <c r="AS2433" s="13">
        <f t="shared" si="2890"/>
        <v>1.3975430488161232E-3</v>
      </c>
      <c r="AT2433" s="13">
        <f t="shared" si="2891"/>
        <v>2.1306941322250636E-3</v>
      </c>
      <c r="AU2433" s="13">
        <f t="shared" si="2892"/>
        <v>2.1656375159935562E-3</v>
      </c>
      <c r="AV2433" s="13">
        <f t="shared" si="2893"/>
        <v>1.6508654784418895E-3</v>
      </c>
      <c r="AW2433" s="13">
        <f t="shared" si="2894"/>
        <v>1.1506323051812184E-4</v>
      </c>
      <c r="AX2433" s="13">
        <f t="shared" si="2895"/>
        <v>1.3725105754165716E-2</v>
      </c>
      <c r="AY2433" s="13">
        <f t="shared" si="2896"/>
        <v>1.8520011817341663E-2</v>
      </c>
      <c r="AZ2433" s="13">
        <f t="shared" si="2897"/>
        <v>1.2495016208176517E-2</v>
      </c>
      <c r="BA2433" s="13">
        <f t="shared" si="2898"/>
        <v>5.6200622901835676E-3</v>
      </c>
      <c r="BB2433" s="13">
        <f t="shared" si="2899"/>
        <v>1.8958618952135472E-3</v>
      </c>
      <c r="BC2433" s="13">
        <f t="shared" si="2900"/>
        <v>5.1163736487416073E-4</v>
      </c>
      <c r="BD2433" s="13">
        <f t="shared" si="2901"/>
        <v>1.0307505921448111E-4</v>
      </c>
      <c r="BE2433" s="13">
        <f t="shared" si="2902"/>
        <v>3.1429647055679604E-4</v>
      </c>
      <c r="BF2433" s="13">
        <f t="shared" si="2903"/>
        <v>4.7917639901089176E-4</v>
      </c>
      <c r="BG2433" s="13">
        <f t="shared" si="2904"/>
        <v>4.8703489195467073E-4</v>
      </c>
      <c r="BH2433" s="13">
        <f t="shared" si="2905"/>
        <v>3.7126669813704582E-4</v>
      </c>
      <c r="BI2433" s="13">
        <f t="shared" si="2906"/>
        <v>2.2641328319189616E-4</v>
      </c>
      <c r="BJ2433" s="14">
        <f t="shared" si="2907"/>
        <v>0.67923530691989598</v>
      </c>
      <c r="BK2433" s="14">
        <f t="shared" si="2908"/>
        <v>0.16435013970161816</v>
      </c>
      <c r="BL2433" s="14">
        <f t="shared" si="2909"/>
        <v>0.13325092002332342</v>
      </c>
      <c r="BM2433" s="14">
        <f t="shared" si="2910"/>
        <v>0.77815161026375534</v>
      </c>
      <c r="BN2433" s="14">
        <f t="shared" si="2911"/>
        <v>0.18531432882014362</v>
      </c>
    </row>
    <row r="2434" spans="1:66" x14ac:dyDescent="0.25">
      <c r="A2434" t="s">
        <v>10</v>
      </c>
      <c r="B2434" t="s">
        <v>219</v>
      </c>
      <c r="C2434" t="s">
        <v>453</v>
      </c>
      <c r="D2434" t="s">
        <v>548</v>
      </c>
      <c r="E2434" s="10">
        <f>VLOOKUP(A2434,home!$A$2:$E$405,3,FALSE)</f>
        <v>1.58169934640523</v>
      </c>
      <c r="F2434" s="10">
        <f>VLOOKUP(B2434,home!$B$2:$E$405,3,FALSE)</f>
        <v>1.5</v>
      </c>
      <c r="G2434" s="10">
        <f>VLOOKUP(C2434,away!$B$2:$E$405,4,FALSE)</f>
        <v>0.63</v>
      </c>
      <c r="H2434" s="10">
        <f>VLOOKUP(A2434,away!$A$2:$E$405,3,FALSE)</f>
        <v>1.47712418300654</v>
      </c>
      <c r="I2434" s="10">
        <f>VLOOKUP(C2434,away!$B$2:$E$405,3,FALSE)</f>
        <v>1.76</v>
      </c>
      <c r="J2434" s="10">
        <f>VLOOKUP(B2434,home!$B$2:$E$405,4,FALSE)</f>
        <v>0.85</v>
      </c>
      <c r="K2434" s="12">
        <f t="shared" si="2856"/>
        <v>1.4947058823529422</v>
      </c>
      <c r="L2434" s="12">
        <f t="shared" si="2857"/>
        <v>2.2097777777777838</v>
      </c>
      <c r="M2434" s="13">
        <f t="shared" si="2858"/>
        <v>2.4612922720515865E-2</v>
      </c>
      <c r="N2434" s="13">
        <f t="shared" si="2859"/>
        <v>3.6789080372253445E-2</v>
      </c>
      <c r="O2434" s="13">
        <f t="shared" si="2860"/>
        <v>5.4389089673957877E-2</v>
      </c>
      <c r="P2434" s="13">
        <f t="shared" si="2861"/>
        <v>8.1295692271486503E-2</v>
      </c>
      <c r="Q2434" s="13">
        <f t="shared" si="2862"/>
        <v>2.7494427419381202E-2</v>
      </c>
      <c r="R2434" s="13">
        <f t="shared" si="2863"/>
        <v>6.0093900857537637E-2</v>
      </c>
      <c r="S2434" s="13">
        <f t="shared" si="2864"/>
        <v>6.7129264339575709E-2</v>
      </c>
      <c r="T2434" s="13">
        <f t="shared" si="2865"/>
        <v>6.0756574724072768E-2</v>
      </c>
      <c r="U2434" s="13">
        <f t="shared" si="2866"/>
        <v>8.9822707105296024E-2</v>
      </c>
      <c r="V2434" s="13">
        <f t="shared" si="2867"/>
        <v>2.4636200160786628E-2</v>
      </c>
      <c r="W2434" s="13">
        <f t="shared" si="2868"/>
        <v>1.36986941318917E-2</v>
      </c>
      <c r="X2434" s="13">
        <f t="shared" si="2869"/>
        <v>3.0271069877229211E-2</v>
      </c>
      <c r="Y2434" s="13">
        <f t="shared" si="2870"/>
        <v>3.3446168762129795E-2</v>
      </c>
      <c r="Z2434" s="13">
        <f t="shared" si="2871"/>
        <v>4.4264722231655979E-2</v>
      </c>
      <c r="AA2434" s="13">
        <f t="shared" si="2872"/>
        <v>6.6162740700375242E-2</v>
      </c>
      <c r="AB2434" s="13">
        <f t="shared" si="2873"/>
        <v>4.9446918858721663E-2</v>
      </c>
      <c r="AC2434" s="13">
        <f t="shared" si="2874"/>
        <v>5.0857860567607143E-3</v>
      </c>
      <c r="AD2434" s="13">
        <f t="shared" si="2875"/>
        <v>5.1188796748730661E-3</v>
      </c>
      <c r="AE2434" s="13">
        <f t="shared" si="2876"/>
        <v>1.131158655265287E-2</v>
      </c>
      <c r="AF2434" s="13">
        <f t="shared" si="2877"/>
        <v>1.2498046297731163E-2</v>
      </c>
      <c r="AG2434" s="13">
        <f t="shared" si="2878"/>
        <v>9.2059683247880733E-3</v>
      </c>
      <c r="AH2434" s="13">
        <f t="shared" si="2879"/>
        <v>2.4453799881754907E-2</v>
      </c>
      <c r="AI2434" s="13">
        <f t="shared" si="2880"/>
        <v>3.6551238529140745E-2</v>
      </c>
      <c r="AJ2434" s="13">
        <f t="shared" si="2881"/>
        <v>2.731667561839609E-2</v>
      </c>
      <c r="AK2434" s="13">
        <f t="shared" si="2882"/>
        <v>1.3610131911047941E-2</v>
      </c>
      <c r="AL2434" s="13">
        <f t="shared" si="2883"/>
        <v>6.7192751210226045E-4</v>
      </c>
      <c r="AM2434" s="13">
        <f t="shared" si="2884"/>
        <v>1.530243912217937E-3</v>
      </c>
      <c r="AN2434" s="13">
        <f t="shared" si="2885"/>
        <v>3.3814989917989352E-3</v>
      </c>
      <c r="AO2434" s="13">
        <f t="shared" si="2886"/>
        <v>3.7361806638276348E-3</v>
      </c>
      <c r="AP2434" s="13">
        <f t="shared" si="2887"/>
        <v>2.7520430015631177E-3</v>
      </c>
      <c r="AQ2434" s="13">
        <f t="shared" si="2888"/>
        <v>1.5203508670857623E-3</v>
      </c>
      <c r="AR2434" s="13">
        <f t="shared" si="2889"/>
        <v>1.0807492712185398E-2</v>
      </c>
      <c r="AS2434" s="13">
        <f t="shared" si="2890"/>
        <v>1.6154022930390068E-2</v>
      </c>
      <c r="AT2434" s="13">
        <f t="shared" si="2891"/>
        <v>1.2072756548859176E-2</v>
      </c>
      <c r="AU2434" s="13">
        <f t="shared" si="2892"/>
        <v>6.0150734099316035E-3</v>
      </c>
      <c r="AV2434" s="13">
        <f t="shared" si="2893"/>
        <v>2.2476914021523856E-3</v>
      </c>
      <c r="AW2434" s="13">
        <f t="shared" si="2894"/>
        <v>6.1648749038694287E-5</v>
      </c>
      <c r="AX2434" s="13">
        <f t="shared" si="2895"/>
        <v>3.8121076283782149E-4</v>
      </c>
      <c r="AY2434" s="13">
        <f t="shared" si="2896"/>
        <v>8.4239107236873509E-4</v>
      </c>
      <c r="AZ2434" s="13">
        <f t="shared" si="2897"/>
        <v>9.3074853595941402E-4</v>
      </c>
      <c r="BA2434" s="13">
        <f t="shared" si="2898"/>
        <v>6.8558247715410638E-4</v>
      </c>
      <c r="BB2434" s="13">
        <f t="shared" si="2899"/>
        <v>3.7874623071224738E-4</v>
      </c>
      <c r="BC2434" s="13">
        <f t="shared" si="2900"/>
        <v>1.6738900080900436E-4</v>
      </c>
      <c r="BD2434" s="13">
        <f t="shared" si="2901"/>
        <v>3.9803595381471112E-3</v>
      </c>
      <c r="BE2434" s="13">
        <f t="shared" si="2902"/>
        <v>5.9494668155481269E-3</v>
      </c>
      <c r="BF2434" s="13">
        <f t="shared" si="2903"/>
        <v>4.4463515230317068E-3</v>
      </c>
      <c r="BG2434" s="13">
        <f t="shared" si="2904"/>
        <v>2.2153292588281514E-3</v>
      </c>
      <c r="BH2434" s="13">
        <f t="shared" si="2905"/>
        <v>8.2781641862975585E-4</v>
      </c>
      <c r="BI2434" s="13">
        <f t="shared" si="2906"/>
        <v>2.4746841408684824E-4</v>
      </c>
      <c r="BJ2434" s="14">
        <f t="shared" si="2907"/>
        <v>0.25689688165333796</v>
      </c>
      <c r="BK2434" s="14">
        <f t="shared" si="2908"/>
        <v>0.20427418413359644</v>
      </c>
      <c r="BL2434" s="14">
        <f t="shared" si="2909"/>
        <v>0.48681103210801846</v>
      </c>
      <c r="BM2434" s="14">
        <f t="shared" si="2910"/>
        <v>0.70679096448814627</v>
      </c>
      <c r="BN2434" s="14">
        <f t="shared" si="2911"/>
        <v>0.28467511331513257</v>
      </c>
    </row>
    <row r="2435" spans="1:66" x14ac:dyDescent="0.25">
      <c r="A2435" t="s">
        <v>13</v>
      </c>
      <c r="B2435" t="s">
        <v>50</v>
      </c>
      <c r="C2435" t="s">
        <v>53</v>
      </c>
      <c r="D2435" t="s">
        <v>548</v>
      </c>
      <c r="E2435" s="10">
        <f>VLOOKUP(A2435,home!$A$2:$E$405,3,FALSE)</f>
        <v>1.84920634920635</v>
      </c>
      <c r="F2435" s="10">
        <f>VLOOKUP(B2435,home!$B$2:$E$405,3,FALSE)</f>
        <v>0.85</v>
      </c>
      <c r="G2435" s="10">
        <f>VLOOKUP(C2435,away!$B$2:$E$405,4,FALSE)</f>
        <v>1.08</v>
      </c>
      <c r="H2435" s="10">
        <f>VLOOKUP(A2435,away!$A$2:$E$405,3,FALSE)</f>
        <v>1.3015873015873001</v>
      </c>
      <c r="I2435" s="10">
        <f>VLOOKUP(C2435,away!$B$2:$E$405,3,FALSE)</f>
        <v>0.36</v>
      </c>
      <c r="J2435" s="10">
        <f>VLOOKUP(B2435,home!$B$2:$E$405,4,FALSE)</f>
        <v>1.54</v>
      </c>
      <c r="K2435" s="12">
        <f t="shared" si="2856"/>
        <v>1.6975714285714294</v>
      </c>
      <c r="L2435" s="12">
        <f t="shared" si="2857"/>
        <v>0.72159999999999913</v>
      </c>
      <c r="M2435" s="13">
        <f t="shared" si="2858"/>
        <v>8.8995325903133873E-2</v>
      </c>
      <c r="N2435" s="13">
        <f t="shared" si="2859"/>
        <v>0.15107592252956292</v>
      </c>
      <c r="O2435" s="13">
        <f t="shared" si="2860"/>
        <v>6.4219027171701332E-2</v>
      </c>
      <c r="P2435" s="13">
        <f t="shared" si="2861"/>
        <v>0.10901638569733248</v>
      </c>
      <c r="Q2435" s="13">
        <f t="shared" si="2862"/>
        <v>0.12823108481562839</v>
      </c>
      <c r="R2435" s="13">
        <f t="shared" si="2863"/>
        <v>2.3170225003549805E-2</v>
      </c>
      <c r="S2435" s="13">
        <f t="shared" si="2864"/>
        <v>3.3385383529706956E-2</v>
      </c>
      <c r="T2435" s="13">
        <f t="shared" si="2865"/>
        <v>9.253155080295733E-2</v>
      </c>
      <c r="U2435" s="13">
        <f t="shared" si="2866"/>
        <v>3.9333111959597503E-2</v>
      </c>
      <c r="V2435" s="13">
        <f t="shared" si="2867"/>
        <v>4.5440012477476035E-3</v>
      </c>
      <c r="W2435" s="13">
        <f t="shared" si="2868"/>
        <v>7.2560475279243461E-2</v>
      </c>
      <c r="X2435" s="13">
        <f t="shared" si="2869"/>
        <v>5.2359638961502017E-2</v>
      </c>
      <c r="Y2435" s="13">
        <f t="shared" si="2870"/>
        <v>1.8891357737309898E-2</v>
      </c>
      <c r="Z2435" s="13">
        <f t="shared" si="2871"/>
        <v>5.5732114541871746E-3</v>
      </c>
      <c r="AA2435" s="13">
        <f t="shared" si="2872"/>
        <v>9.4609245300151766E-3</v>
      </c>
      <c r="AB2435" s="13">
        <f t="shared" si="2873"/>
        <v>8.0302975850121729E-3</v>
      </c>
      <c r="AC2435" s="13">
        <f t="shared" si="2874"/>
        <v>3.4789087769957329E-4</v>
      </c>
      <c r="AD2435" s="13">
        <f t="shared" si="2875"/>
        <v>3.0794147419401823E-2</v>
      </c>
      <c r="AE2435" s="13">
        <f t="shared" si="2876"/>
        <v>2.222105677784033E-2</v>
      </c>
      <c r="AF2435" s="13">
        <f t="shared" si="2877"/>
        <v>8.0173572854447782E-3</v>
      </c>
      <c r="AG2435" s="13">
        <f t="shared" si="2878"/>
        <v>1.9284416723923156E-3</v>
      </c>
      <c r="AH2435" s="13">
        <f t="shared" si="2879"/>
        <v>1.0054073463353652E-3</v>
      </c>
      <c r="AI2435" s="13">
        <f t="shared" si="2880"/>
        <v>1.7067507852147356E-3</v>
      </c>
      <c r="AJ2435" s="13">
        <f t="shared" si="2881"/>
        <v>1.4486656843361941E-3</v>
      </c>
      <c r="AK2435" s="13">
        <f t="shared" si="2882"/>
        <v>8.1973782509366664E-4</v>
      </c>
      <c r="AL2435" s="13">
        <f t="shared" si="2883"/>
        <v>1.7046201345522411E-5</v>
      </c>
      <c r="AM2435" s="13">
        <f t="shared" si="2884"/>
        <v>1.0455052965278612E-2</v>
      </c>
      <c r="AN2435" s="13">
        <f t="shared" si="2885"/>
        <v>7.5443662197450375E-3</v>
      </c>
      <c r="AO2435" s="13">
        <f t="shared" si="2886"/>
        <v>2.7220073320840055E-3</v>
      </c>
      <c r="AP2435" s="13">
        <f t="shared" si="2887"/>
        <v>6.5473349694393881E-4</v>
      </c>
      <c r="AQ2435" s="13">
        <f t="shared" si="2888"/>
        <v>1.1811392284868642E-4</v>
      </c>
      <c r="AR2435" s="13">
        <f t="shared" si="2889"/>
        <v>1.4510038822311978E-4</v>
      </c>
      <c r="AS2435" s="13">
        <f t="shared" si="2890"/>
        <v>2.4631827332219044E-4</v>
      </c>
      <c r="AT2435" s="13">
        <f t="shared" si="2891"/>
        <v>2.0907143156339937E-4</v>
      </c>
      <c r="AU2435" s="13">
        <f t="shared" si="2892"/>
        <v>1.1830456291751788E-4</v>
      </c>
      <c r="AV2435" s="13">
        <f t="shared" si="2893"/>
        <v>5.0207611469602378E-5</v>
      </c>
      <c r="AW2435" s="13">
        <f t="shared" si="2894"/>
        <v>5.8002898270201905E-7</v>
      </c>
      <c r="AX2435" s="13">
        <f t="shared" si="2895"/>
        <v>2.958033199676329E-3</v>
      </c>
      <c r="AY2435" s="13">
        <f t="shared" si="2896"/>
        <v>2.1345167568864367E-3</v>
      </c>
      <c r="AZ2435" s="13">
        <f t="shared" si="2897"/>
        <v>7.7013364588462518E-4</v>
      </c>
      <c r="BA2435" s="13">
        <f t="shared" si="2898"/>
        <v>1.8524281295678166E-4</v>
      </c>
      <c r="BB2435" s="13">
        <f t="shared" si="2899"/>
        <v>3.3417803457403374E-5</v>
      </c>
      <c r="BC2435" s="13">
        <f t="shared" si="2900"/>
        <v>4.8228573949724508E-6</v>
      </c>
      <c r="BD2435" s="13">
        <f t="shared" si="2901"/>
        <v>1.745074002363384E-5</v>
      </c>
      <c r="BE2435" s="13">
        <f t="shared" si="2902"/>
        <v>2.9623877671548717E-5</v>
      </c>
      <c r="BF2435" s="13">
        <f t="shared" si="2903"/>
        <v>2.5144324169358117E-5</v>
      </c>
      <c r="BG2435" s="13">
        <f t="shared" si="2904"/>
        <v>1.422809543354679E-5</v>
      </c>
      <c r="BH2435" s="13">
        <f t="shared" si="2905"/>
        <v>6.0383020727441686E-6</v>
      </c>
      <c r="BI2435" s="13">
        <f t="shared" si="2906"/>
        <v>2.0500898151548246E-6</v>
      </c>
      <c r="BJ2435" s="14">
        <f t="shared" si="2907"/>
        <v>0.6061914742944402</v>
      </c>
      <c r="BK2435" s="14">
        <f t="shared" si="2908"/>
        <v>0.23844055021385244</v>
      </c>
      <c r="BL2435" s="14">
        <f t="shared" si="2909"/>
        <v>0.15005768558753779</v>
      </c>
      <c r="BM2435" s="14">
        <f t="shared" si="2910"/>
        <v>0.43342101370120473</v>
      </c>
      <c r="BN2435" s="14">
        <f t="shared" si="2911"/>
        <v>0.56470797112090876</v>
      </c>
    </row>
    <row r="2436" spans="1:66" x14ac:dyDescent="0.25">
      <c r="A2436" t="s">
        <v>13</v>
      </c>
      <c r="B2436" t="s">
        <v>54</v>
      </c>
      <c r="C2436" t="s">
        <v>55</v>
      </c>
      <c r="D2436" t="s">
        <v>548</v>
      </c>
      <c r="E2436" s="10">
        <f>VLOOKUP(A2436,home!$A$2:$E$405,3,FALSE)</f>
        <v>1.84920634920635</v>
      </c>
      <c r="F2436" s="10">
        <f>VLOOKUP(B2436,home!$B$2:$E$405,3,FALSE)</f>
        <v>0.93</v>
      </c>
      <c r="G2436" s="10">
        <f>VLOOKUP(C2436,away!$B$2:$E$405,4,FALSE)</f>
        <v>1.22</v>
      </c>
      <c r="H2436" s="10">
        <f>VLOOKUP(A2436,away!$A$2:$E$405,3,FALSE)</f>
        <v>1.3015873015873001</v>
      </c>
      <c r="I2436" s="10">
        <f>VLOOKUP(C2436,away!$B$2:$E$405,3,FALSE)</f>
        <v>0.41</v>
      </c>
      <c r="J2436" s="10">
        <f>VLOOKUP(B2436,home!$B$2:$E$405,4,FALSE)</f>
        <v>1.1000000000000001</v>
      </c>
      <c r="K2436" s="12">
        <f t="shared" si="2856"/>
        <v>2.0981095238095246</v>
      </c>
      <c r="L2436" s="12">
        <f t="shared" si="2857"/>
        <v>0.58701587301587244</v>
      </c>
      <c r="M2436" s="13">
        <f t="shared" si="2858"/>
        <v>6.8212639811511225E-2</v>
      </c>
      <c r="N2436" s="13">
        <f t="shared" si="2859"/>
        <v>0.14311758923272044</v>
      </c>
      <c r="O2436" s="13">
        <f t="shared" si="2860"/>
        <v>4.0041902309671508E-2</v>
      </c>
      <c r="P2436" s="13">
        <f t="shared" si="2861"/>
        <v>8.4012296587372401E-2</v>
      </c>
      <c r="Q2436" s="13">
        <f t="shared" si="2862"/>
        <v>0.15013818849691513</v>
      </c>
      <c r="R2436" s="13">
        <f t="shared" si="2863"/>
        <v>1.1752616120764049E-2</v>
      </c>
      <c r="S2436" s="13">
        <f t="shared" si="2864"/>
        <v>2.5867881661624029E-2</v>
      </c>
      <c r="T2436" s="13">
        <f t="shared" si="2865"/>
        <v>8.8133499793538239E-2</v>
      </c>
      <c r="U2436" s="13">
        <f t="shared" si="2866"/>
        <v>2.4658275812652401E-2</v>
      </c>
      <c r="V2436" s="13">
        <f t="shared" si="2867"/>
        <v>3.5399437084592568E-3</v>
      </c>
      <c r="W2436" s="13">
        <f t="shared" si="2868"/>
        <v>0.10500212105762909</v>
      </c>
      <c r="X2436" s="13">
        <f t="shared" si="2869"/>
        <v>6.1637911761162449E-2</v>
      </c>
      <c r="Y2436" s="13">
        <f t="shared" si="2870"/>
        <v>1.809121629167704E-2</v>
      </c>
      <c r="Z2436" s="13">
        <f t="shared" si="2871"/>
        <v>2.2996574041169076E-3</v>
      </c>
      <c r="AA2436" s="13">
        <f t="shared" si="2872"/>
        <v>4.8249331010767728E-3</v>
      </c>
      <c r="AB2436" s="13">
        <f t="shared" si="2873"/>
        <v>5.0616190455565011E-3</v>
      </c>
      <c r="AC2436" s="13">
        <f t="shared" si="2874"/>
        <v>2.7249238700432777E-4</v>
      </c>
      <c r="AD2436" s="13">
        <f t="shared" si="2875"/>
        <v>5.5076487552803068E-2</v>
      </c>
      <c r="AE2436" s="13">
        <f t="shared" si="2876"/>
        <v>3.2330772423456521E-2</v>
      </c>
      <c r="AF2436" s="13">
        <f t="shared" si="2877"/>
        <v>9.4893382997164096E-3</v>
      </c>
      <c r="AG2436" s="13">
        <f t="shared" si="2878"/>
        <v>1.8567974021169939E-3</v>
      </c>
      <c r="AH2436" s="13">
        <f t="shared" si="2879"/>
        <v>3.3748384967877539E-4</v>
      </c>
      <c r="AI2436" s="13">
        <f t="shared" si="2880"/>
        <v>7.0807807914294058E-4</v>
      </c>
      <c r="AJ2436" s="13">
        <f t="shared" si="2881"/>
        <v>7.4281268072527913E-4</v>
      </c>
      <c r="AK2436" s="13">
        <f t="shared" si="2882"/>
        <v>5.1950078661206389E-4</v>
      </c>
      <c r="AL2436" s="13">
        <f t="shared" si="2883"/>
        <v>1.3424322118637836E-5</v>
      </c>
      <c r="AM2436" s="13">
        <f t="shared" si="2884"/>
        <v>2.3111300614502561E-2</v>
      </c>
      <c r="AN2436" s="13">
        <f t="shared" si="2885"/>
        <v>1.3566700306754489E-2</v>
      </c>
      <c r="AO2436" s="13">
        <f t="shared" si="2886"/>
        <v>3.9819342122570951E-3</v>
      </c>
      <c r="AP2436" s="13">
        <f t="shared" si="2887"/>
        <v>7.7915286263328942E-4</v>
      </c>
      <c r="AQ2436" s="13">
        <f t="shared" si="2888"/>
        <v>1.1434377446787415E-4</v>
      </c>
      <c r="AR2436" s="13">
        <f t="shared" si="2889"/>
        <v>3.9621675329588772E-5</v>
      </c>
      <c r="AS2436" s="13">
        <f t="shared" si="2890"/>
        <v>8.3130614358299082E-5</v>
      </c>
      <c r="AT2436" s="13">
        <f t="shared" si="2891"/>
        <v>8.7208566852642078E-5</v>
      </c>
      <c r="AU2436" s="13">
        <f t="shared" si="2892"/>
        <v>6.0991041557102654E-5</v>
      </c>
      <c r="AV2436" s="13">
        <f t="shared" si="2893"/>
        <v>3.1991471289504898E-5</v>
      </c>
      <c r="AW2436" s="13">
        <f t="shared" si="2894"/>
        <v>4.5926977366977556E-7</v>
      </c>
      <c r="AX2436" s="13">
        <f t="shared" si="2895"/>
        <v>8.0816733211521233E-3</v>
      </c>
      <c r="AY2436" s="13">
        <f t="shared" si="2896"/>
        <v>4.7440705200451974E-3</v>
      </c>
      <c r="AZ2436" s="13">
        <f t="shared" si="2897"/>
        <v>1.3924223489865978E-3</v>
      </c>
      <c r="BA2436" s="13">
        <f t="shared" si="2898"/>
        <v>2.7245800693239308E-4</v>
      </c>
      <c r="BB2436" s="13">
        <f t="shared" si="2899"/>
        <v>3.998429369989584E-5</v>
      </c>
      <c r="BC2436" s="13">
        <f t="shared" si="2900"/>
        <v>4.6942830146334829E-6</v>
      </c>
      <c r="BD2436" s="13">
        <f t="shared" si="2901"/>
        <v>3.8764253889916647E-6</v>
      </c>
      <c r="BE2436" s="13">
        <f t="shared" si="2902"/>
        <v>8.1331650269804536E-6</v>
      </c>
      <c r="BF2436" s="13">
        <f t="shared" si="2903"/>
        <v>8.5321355009111208E-6</v>
      </c>
      <c r="BG2436" s="13">
        <f t="shared" si="2904"/>
        <v>5.9671182509649907E-6</v>
      </c>
      <c r="BH2436" s="13">
        <f t="shared" si="2905"/>
        <v>3.1299169080118206E-6</v>
      </c>
      <c r="BI2436" s="13">
        <f t="shared" si="2906"/>
        <v>1.3133816946864119E-6</v>
      </c>
      <c r="BJ2436" s="14">
        <f t="shared" si="2907"/>
        <v>0.72096265685618166</v>
      </c>
      <c r="BK2436" s="14">
        <f t="shared" si="2908"/>
        <v>0.18666274899813506</v>
      </c>
      <c r="BL2436" s="14">
        <f t="shared" si="2909"/>
        <v>8.8981117298037968E-2</v>
      </c>
      <c r="BM2436" s="14">
        <f t="shared" si="2910"/>
        <v>0.49688733674724528</v>
      </c>
      <c r="BN2436" s="14">
        <f t="shared" si="2911"/>
        <v>0.49727523255895478</v>
      </c>
    </row>
    <row r="2437" spans="1:66" x14ac:dyDescent="0.25">
      <c r="A2437" t="s">
        <v>16</v>
      </c>
      <c r="B2437" t="s">
        <v>450</v>
      </c>
      <c r="C2437" t="s">
        <v>58</v>
      </c>
      <c r="D2437" t="s">
        <v>548</v>
      </c>
      <c r="E2437" s="10">
        <f>VLOOKUP(A2437,home!$A$2:$E$405,3,FALSE)</f>
        <v>1.6041666666666701</v>
      </c>
      <c r="F2437" s="10">
        <f>VLOOKUP(B2437,home!$B$2:$E$405,3,FALSE)</f>
        <v>0.7</v>
      </c>
      <c r="G2437" s="10">
        <f>VLOOKUP(C2437,away!$B$2:$E$405,4,FALSE)</f>
        <v>0.76</v>
      </c>
      <c r="H2437" s="10">
        <f>VLOOKUP(A2437,away!$A$2:$E$405,3,FALSE)</f>
        <v>1.2847222222222201</v>
      </c>
      <c r="I2437" s="10">
        <f>VLOOKUP(C2437,away!$B$2:$E$405,3,FALSE)</f>
        <v>0.76</v>
      </c>
      <c r="J2437" s="10">
        <f>VLOOKUP(B2437,home!$B$2:$E$405,4,FALSE)</f>
        <v>1.36</v>
      </c>
      <c r="K2437" s="12">
        <f t="shared" si="2856"/>
        <v>0.85341666666666849</v>
      </c>
      <c r="L2437" s="12">
        <f t="shared" si="2857"/>
        <v>1.3278888888888869</v>
      </c>
      <c r="M2437" s="13">
        <f t="shared" si="2858"/>
        <v>0.11289404493845136</v>
      </c>
      <c r="N2437" s="13">
        <f t="shared" si="2859"/>
        <v>9.6345659517890231E-2</v>
      </c>
      <c r="O2437" s="13">
        <f t="shared" si="2860"/>
        <v>0.14991074789549225</v>
      </c>
      <c r="P2437" s="13">
        <f t="shared" si="2861"/>
        <v>0.12793633076647828</v>
      </c>
      <c r="Q2437" s="13">
        <f t="shared" si="2862"/>
        <v>4.1111495796779821E-2</v>
      </c>
      <c r="R2437" s="13">
        <f t="shared" si="2863"/>
        <v>9.9532408227723634E-2</v>
      </c>
      <c r="S2437" s="13">
        <f t="shared" si="2864"/>
        <v>3.6245722125806623E-2</v>
      </c>
      <c r="T2437" s="13">
        <f t="shared" si="2865"/>
        <v>5.45914984741461E-2</v>
      </c>
      <c r="U2437" s="13">
        <f t="shared" si="2866"/>
        <v>8.4942616055009995E-2</v>
      </c>
      <c r="V2437" s="13">
        <f t="shared" si="2867"/>
        <v>4.5639103435292198E-3</v>
      </c>
      <c r="W2437" s="13">
        <f t="shared" si="2868"/>
        <v>1.1695078568189531E-2</v>
      </c>
      <c r="X2437" s="13">
        <f t="shared" si="2869"/>
        <v>1.5529764885381431E-2</v>
      </c>
      <c r="Y2437" s="13">
        <f t="shared" si="2870"/>
        <v>1.0310901119177403E-2</v>
      </c>
      <c r="Z2437" s="13">
        <f t="shared" si="2871"/>
        <v>4.4055992989982341E-2</v>
      </c>
      <c r="AA2437" s="13">
        <f t="shared" si="2872"/>
        <v>3.7598118684200849E-2</v>
      </c>
      <c r="AB2437" s="13">
        <f t="shared" si="2873"/>
        <v>1.6043430560204231E-2</v>
      </c>
      <c r="AC2437" s="13">
        <f t="shared" si="2874"/>
        <v>3.232510756084592E-4</v>
      </c>
      <c r="AD2437" s="13">
        <f t="shared" si="2875"/>
        <v>2.4951937420172755E-3</v>
      </c>
      <c r="AE2437" s="13">
        <f t="shared" si="2876"/>
        <v>3.3133400456498239E-3</v>
      </c>
      <c r="AF2437" s="13">
        <f t="shared" si="2877"/>
        <v>2.1998737158644998E-3</v>
      </c>
      <c r="AG2437" s="13">
        <f t="shared" si="2878"/>
        <v>9.7372928808505906E-4</v>
      </c>
      <c r="AH2437" s="13">
        <f t="shared" si="2879"/>
        <v>1.4625365895091072E-2</v>
      </c>
      <c r="AI2437" s="13">
        <f t="shared" si="2880"/>
        <v>1.2481531010968999E-2</v>
      </c>
      <c r="AJ2437" s="13">
        <f t="shared" si="2881"/>
        <v>5.3259732951389067E-3</v>
      </c>
      <c r="AK2437" s="13">
        <f t="shared" si="2882"/>
        <v>1.5150914587643797E-3</v>
      </c>
      <c r="AL2437" s="13">
        <f t="shared" si="2883"/>
        <v>1.4652874401731408E-5</v>
      </c>
      <c r="AM2437" s="13">
        <f t="shared" si="2884"/>
        <v>4.2588798519998307E-4</v>
      </c>
      <c r="AN2437" s="13">
        <f t="shared" si="2885"/>
        <v>5.6553192345833224E-4</v>
      </c>
      <c r="AO2437" s="13">
        <f t="shared" si="2886"/>
        <v>3.7548177873614002E-4</v>
      </c>
      <c r="AP2437" s="13">
        <f t="shared" si="2887"/>
        <v>1.6619936065465193E-4</v>
      </c>
      <c r="AQ2437" s="13">
        <f t="shared" si="2888"/>
        <v>5.5173571088437325E-5</v>
      </c>
      <c r="AR2437" s="13">
        <f t="shared" si="2889"/>
        <v>3.8841721736051806E-3</v>
      </c>
      <c r="AS2437" s="13">
        <f t="shared" si="2890"/>
        <v>3.3148172691575615E-3</v>
      </c>
      <c r="AT2437" s="13">
        <f t="shared" si="2891"/>
        <v>1.4144601522267772E-3</v>
      </c>
      <c r="AU2437" s="13">
        <f t="shared" si="2892"/>
        <v>4.0237462274873495E-4</v>
      </c>
      <c r="AV2437" s="13">
        <f t="shared" si="2893"/>
        <v>8.5848302324370882E-5</v>
      </c>
      <c r="AW2437" s="13">
        <f t="shared" si="2894"/>
        <v>4.612572265244128E-7</v>
      </c>
      <c r="AX2437" s="13">
        <f t="shared" si="2895"/>
        <v>6.0576650783792135E-5</v>
      </c>
      <c r="AY2437" s="13">
        <f t="shared" si="2896"/>
        <v>8.0439061501899866E-5</v>
      </c>
      <c r="AZ2437" s="13">
        <f t="shared" si="2897"/>
        <v>5.3407068000511335E-5</v>
      </c>
      <c r="BA2437" s="13">
        <f t="shared" si="2898"/>
        <v>2.3639550728670738E-5</v>
      </c>
      <c r="BB2437" s="13">
        <f t="shared" si="2899"/>
        <v>7.8476741877317712E-6</v>
      </c>
      <c r="BC2437" s="13">
        <f t="shared" si="2900"/>
        <v>2.084167871501828E-6</v>
      </c>
      <c r="BD2437" s="13">
        <f t="shared" si="2901"/>
        <v>8.5962484531028544E-4</v>
      </c>
      <c r="BE2437" s="13">
        <f t="shared" si="2902"/>
        <v>7.3361817006855441E-4</v>
      </c>
      <c r="BF2437" s="13">
        <f t="shared" si="2903"/>
        <v>3.1304098665300327E-4</v>
      </c>
      <c r="BG2437" s="13">
        <f t="shared" si="2904"/>
        <v>8.9051465119817063E-5</v>
      </c>
      <c r="BH2437" s="13">
        <f t="shared" si="2905"/>
        <v>1.8999501131084338E-5</v>
      </c>
      <c r="BI2437" s="13">
        <f t="shared" si="2906"/>
        <v>3.2428981847239206E-6</v>
      </c>
      <c r="BJ2437" s="14">
        <f t="shared" si="2907"/>
        <v>0.24038280394539288</v>
      </c>
      <c r="BK2437" s="14">
        <f t="shared" si="2908"/>
        <v>0.28205835118577754</v>
      </c>
      <c r="BL2437" s="14">
        <f t="shared" si="2909"/>
        <v>0.43309453346912441</v>
      </c>
      <c r="BM2437" s="14">
        <f t="shared" si="2910"/>
        <v>0.37178101664318608</v>
      </c>
      <c r="BN2437" s="14">
        <f t="shared" si="2911"/>
        <v>0.62773068714281566</v>
      </c>
    </row>
    <row r="2438" spans="1:66" x14ac:dyDescent="0.25">
      <c r="A2438" t="s">
        <v>16</v>
      </c>
      <c r="B2438" t="s">
        <v>449</v>
      </c>
      <c r="C2438" t="s">
        <v>235</v>
      </c>
      <c r="D2438" t="s">
        <v>548</v>
      </c>
      <c r="E2438" s="10">
        <f>VLOOKUP(A2438,home!$A$2:$E$405,3,FALSE)</f>
        <v>1.6041666666666701</v>
      </c>
      <c r="F2438" s="10">
        <f>VLOOKUP(B2438,home!$B$2:$E$405,3,FALSE)</f>
        <v>0.36</v>
      </c>
      <c r="G2438" s="10">
        <f>VLOOKUP(C2438,away!$B$2:$E$405,4,FALSE)</f>
        <v>0.86</v>
      </c>
      <c r="H2438" s="10">
        <f>VLOOKUP(A2438,away!$A$2:$E$405,3,FALSE)</f>
        <v>1.2847222222222201</v>
      </c>
      <c r="I2438" s="10">
        <f>VLOOKUP(C2438,away!$B$2:$E$405,3,FALSE)</f>
        <v>0.86</v>
      </c>
      <c r="J2438" s="10">
        <f>VLOOKUP(B2438,home!$B$2:$E$405,4,FALSE)</f>
        <v>1.33</v>
      </c>
      <c r="K2438" s="12">
        <f t="shared" si="2856"/>
        <v>0.49665000000000104</v>
      </c>
      <c r="L2438" s="12">
        <f t="shared" si="2857"/>
        <v>1.4694652777777755</v>
      </c>
      <c r="M2438" s="13">
        <f t="shared" si="2858"/>
        <v>0.1399996610037183</v>
      </c>
      <c r="N2438" s="13">
        <f t="shared" si="2859"/>
        <v>6.9530831637496834E-2</v>
      </c>
      <c r="O2438" s="13">
        <f t="shared" si="2860"/>
        <v>0.2057246407456233</v>
      </c>
      <c r="P2438" s="13">
        <f t="shared" si="2861"/>
        <v>0.10217314282631401</v>
      </c>
      <c r="Q2438" s="13">
        <f t="shared" si="2862"/>
        <v>1.7266243766381431E-2</v>
      </c>
      <c r="R2438" s="13">
        <f t="shared" si="2863"/>
        <v>0.15115260817950024</v>
      </c>
      <c r="S2438" s="13">
        <f t="shared" si="2864"/>
        <v>1.8641743558809584E-2</v>
      </c>
      <c r="T2438" s="13">
        <f t="shared" si="2865"/>
        <v>2.5372145692344472E-2</v>
      </c>
      <c r="U2438" s="13">
        <f t="shared" si="2866"/>
        <v>7.5069942852348942E-2</v>
      </c>
      <c r="V2438" s="13">
        <f t="shared" si="2867"/>
        <v>1.5116588406240534E-3</v>
      </c>
      <c r="W2438" s="13">
        <f t="shared" si="2868"/>
        <v>2.8584266555244531E-3</v>
      </c>
      <c r="X2438" s="13">
        <f t="shared" si="2869"/>
        <v>4.2003587193676379E-3</v>
      </c>
      <c r="Y2438" s="13">
        <f t="shared" si="2870"/>
        <v>3.0861406461609345E-3</v>
      </c>
      <c r="Z2438" s="13">
        <f t="shared" si="2871"/>
        <v>7.4037836455108169E-2</v>
      </c>
      <c r="AA2438" s="13">
        <f t="shared" si="2872"/>
        <v>3.677089147542955E-2</v>
      </c>
      <c r="AB2438" s="13">
        <f t="shared" si="2873"/>
        <v>9.1311316256360592E-3</v>
      </c>
      <c r="AC2438" s="13">
        <f t="shared" si="2874"/>
        <v>6.8951477060915685E-5</v>
      </c>
      <c r="AD2438" s="13">
        <f t="shared" si="2875"/>
        <v>3.5490939961655549E-4</v>
      </c>
      <c r="AE2438" s="13">
        <f t="shared" si="2876"/>
        <v>5.2152703949348523E-4</v>
      </c>
      <c r="AF2438" s="13">
        <f t="shared" si="2877"/>
        <v>3.8318293797895767E-4</v>
      </c>
      <c r="AG2438" s="13">
        <f t="shared" si="2878"/>
        <v>1.8769134079898433E-4</v>
      </c>
      <c r="AH2438" s="13">
        <f t="shared" si="2879"/>
        <v>2.7199007478142773E-2</v>
      </c>
      <c r="AI2438" s="13">
        <f t="shared" si="2880"/>
        <v>1.3508387064019634E-2</v>
      </c>
      <c r="AJ2438" s="13">
        <f t="shared" si="2881"/>
        <v>3.3544702176726815E-3</v>
      </c>
      <c r="AK2438" s="13">
        <f t="shared" si="2882"/>
        <v>5.5533254453571379E-4</v>
      </c>
      <c r="AL2438" s="13">
        <f t="shared" si="2883"/>
        <v>2.0128589064635367E-6</v>
      </c>
      <c r="AM2438" s="13">
        <f t="shared" si="2884"/>
        <v>3.5253150663912535E-5</v>
      </c>
      <c r="AN2438" s="13">
        <f t="shared" si="2885"/>
        <v>5.1803280832887996E-5</v>
      </c>
      <c r="AO2438" s="13">
        <f t="shared" si="2886"/>
        <v>3.8061561229449945E-5</v>
      </c>
      <c r="AP2438" s="13">
        <f t="shared" si="2887"/>
        <v>1.8643380881563154E-5</v>
      </c>
      <c r="AQ2438" s="13">
        <f t="shared" si="2888"/>
        <v>6.8489502164607688E-6</v>
      </c>
      <c r="AR2438" s="13">
        <f t="shared" si="2889"/>
        <v>7.9935994158297757E-3</v>
      </c>
      <c r="AS2438" s="13">
        <f t="shared" si="2890"/>
        <v>3.9700211498718656E-3</v>
      </c>
      <c r="AT2438" s="13">
        <f t="shared" si="2891"/>
        <v>9.8585550204193287E-4</v>
      </c>
      <c r="AU2438" s="13">
        <f t="shared" si="2892"/>
        <v>1.6320837836304237E-4</v>
      </c>
      <c r="AV2438" s="13">
        <f t="shared" si="2893"/>
        <v>2.0264360278501281E-5</v>
      </c>
      <c r="AW2438" s="13">
        <f t="shared" si="2894"/>
        <v>4.0805678279038214E-8</v>
      </c>
      <c r="AX2438" s="13">
        <f t="shared" si="2895"/>
        <v>2.9180795462053671E-6</v>
      </c>
      <c r="AY2438" s="13">
        <f t="shared" si="2896"/>
        <v>4.2880165709423149E-6</v>
      </c>
      <c r="AZ2438" s="13">
        <f t="shared" si="2897"/>
        <v>3.1505457307677272E-6</v>
      </c>
      <c r="BA2438" s="13">
        <f t="shared" si="2898"/>
        <v>1.5432058524713939E-6</v>
      </c>
      <c r="BB2438" s="13">
        <f t="shared" si="2899"/>
        <v>5.6692185416754163E-7</v>
      </c>
      <c r="BC2438" s="13">
        <f t="shared" si="2900"/>
        <v>1.6661439598251967E-7</v>
      </c>
      <c r="BD2438" s="13">
        <f t="shared" si="2901"/>
        <v>1.9577194643377589E-3</v>
      </c>
      <c r="BE2438" s="13">
        <f t="shared" si="2902"/>
        <v>9.7230137196334984E-4</v>
      </c>
      <c r="BF2438" s="13">
        <f t="shared" si="2903"/>
        <v>2.4144673819279927E-4</v>
      </c>
      <c r="BG2438" s="13">
        <f t="shared" si="2904"/>
        <v>3.9971507507818018E-5</v>
      </c>
      <c r="BH2438" s="13">
        <f t="shared" si="2905"/>
        <v>4.9629623009394627E-6</v>
      </c>
      <c r="BI2438" s="13">
        <f t="shared" si="2906"/>
        <v>4.9297104535231793E-7</v>
      </c>
      <c r="BJ2438" s="14">
        <f t="shared" si="2907"/>
        <v>0.12392470154293855</v>
      </c>
      <c r="BK2438" s="14">
        <f t="shared" si="2908"/>
        <v>0.26240145858200425</v>
      </c>
      <c r="BL2438" s="14">
        <f t="shared" si="2909"/>
        <v>0.53881625600464178</v>
      </c>
      <c r="BM2438" s="14">
        <f t="shared" si="2910"/>
        <v>0.31332887721476649</v>
      </c>
      <c r="BN2438" s="14">
        <f t="shared" si="2911"/>
        <v>0.68584712815903415</v>
      </c>
    </row>
    <row r="2439" spans="1:66" x14ac:dyDescent="0.25">
      <c r="A2439" t="s">
        <v>16</v>
      </c>
      <c r="B2439" t="s">
        <v>234</v>
      </c>
      <c r="C2439" t="s">
        <v>18</v>
      </c>
      <c r="D2439" t="s">
        <v>548</v>
      </c>
      <c r="E2439" s="10">
        <f>VLOOKUP(A2439,home!$A$2:$E$405,3,FALSE)</f>
        <v>1.6041666666666701</v>
      </c>
      <c r="F2439" s="10">
        <f>VLOOKUP(B2439,home!$B$2:$E$405,3,FALSE)</f>
        <v>1.17</v>
      </c>
      <c r="G2439" s="10">
        <f>VLOOKUP(C2439,away!$B$2:$E$405,4,FALSE)</f>
        <v>0.55000000000000004</v>
      </c>
      <c r="H2439" s="10">
        <f>VLOOKUP(A2439,away!$A$2:$E$405,3,FALSE)</f>
        <v>1.2847222222222201</v>
      </c>
      <c r="I2439" s="10">
        <f>VLOOKUP(C2439,away!$B$2:$E$405,3,FALSE)</f>
        <v>1.48</v>
      </c>
      <c r="J2439" s="10">
        <f>VLOOKUP(B2439,home!$B$2:$E$405,4,FALSE)</f>
        <v>1.07</v>
      </c>
      <c r="K2439" s="12">
        <f t="shared" si="2856"/>
        <v>1.0322812500000023</v>
      </c>
      <c r="L2439" s="12">
        <f t="shared" si="2857"/>
        <v>2.0344861111111077</v>
      </c>
      <c r="M2439" s="13">
        <f t="shared" si="2858"/>
        <v>4.6571460498930982E-2</v>
      </c>
      <c r="N2439" s="13">
        <f t="shared" si="2859"/>
        <v>4.8074845458162201E-2</v>
      </c>
      <c r="O2439" s="13">
        <f t="shared" si="2860"/>
        <v>9.4748989559234664E-2</v>
      </c>
      <c r="P2439" s="13">
        <f t="shared" si="2861"/>
        <v>9.7807605378443907E-2</v>
      </c>
      <c r="Q2439" s="13">
        <f t="shared" si="2862"/>
        <v>2.4813380781554303E-2</v>
      </c>
      <c r="R2439" s="13">
        <f t="shared" si="2863"/>
        <v>9.6382751650037152E-2</v>
      </c>
      <c r="S2439" s="13">
        <f t="shared" si="2864"/>
        <v>5.1352950752344355E-2</v>
      </c>
      <c r="T2439" s="13">
        <f t="shared" si="2865"/>
        <v>5.0482478569783509E-2</v>
      </c>
      <c r="U2439" s="13">
        <f t="shared" si="2866"/>
        <v>9.9494107351740121E-2</v>
      </c>
      <c r="V2439" s="13">
        <f t="shared" si="2867"/>
        <v>1.1983278763418388E-2</v>
      </c>
      <c r="W2439" s="13">
        <f t="shared" si="2868"/>
        <v>8.53812924330297E-3</v>
      </c>
      <c r="X2439" s="13">
        <f t="shared" si="2869"/>
        <v>1.7370705360371483E-2</v>
      </c>
      <c r="Y2439" s="13">
        <f t="shared" si="2870"/>
        <v>1.7670229397939531E-2</v>
      </c>
      <c r="Z2439" s="13">
        <f t="shared" si="2871"/>
        <v>6.5363123194223924E-2</v>
      </c>
      <c r="AA2439" s="13">
        <f t="shared" si="2872"/>
        <v>6.7473126514837611E-2</v>
      </c>
      <c r="AB2439" s="13">
        <f t="shared" si="2873"/>
        <v>3.4825621690072431E-2</v>
      </c>
      <c r="AC2439" s="13">
        <f t="shared" si="2874"/>
        <v>1.5729265679503661E-3</v>
      </c>
      <c r="AD2439" s="13">
        <f t="shared" si="2875"/>
        <v>2.2034376819845907E-3</v>
      </c>
      <c r="AE2439" s="13">
        <f t="shared" si="2876"/>
        <v>4.4828633606965032E-3</v>
      </c>
      <c r="AF2439" s="13">
        <f t="shared" si="2877"/>
        <v>4.5601616226729515E-3</v>
      </c>
      <c r="AG2439" s="13">
        <f t="shared" si="2878"/>
        <v>3.0925284952500035E-3</v>
      </c>
      <c r="AH2439" s="13">
        <f t="shared" si="2879"/>
        <v>3.3245091579373214E-2</v>
      </c>
      <c r="AI2439" s="13">
        <f t="shared" si="2880"/>
        <v>3.4318284691919929E-2</v>
      </c>
      <c r="AJ2439" s="13">
        <f t="shared" si="2881"/>
        <v>1.7713060909815524E-2</v>
      </c>
      <c r="AK2439" s="13">
        <f t="shared" si="2882"/>
        <v>6.094953552436849E-3</v>
      </c>
      <c r="AL2439" s="13">
        <f t="shared" si="2883"/>
        <v>1.3213601583389554E-4</v>
      </c>
      <c r="AM2439" s="13">
        <f t="shared" si="2884"/>
        <v>4.5491348093123232E-4</v>
      </c>
      <c r="AN2439" s="13">
        <f t="shared" si="2885"/>
        <v>9.2551515871179991E-4</v>
      </c>
      <c r="AO2439" s="13">
        <f t="shared" si="2886"/>
        <v>9.4147386801097491E-4</v>
      </c>
      <c r="AP2439" s="13">
        <f t="shared" si="2887"/>
        <v>6.3847183614746024E-4</v>
      </c>
      <c r="AQ2439" s="13">
        <f t="shared" si="2888"/>
        <v>3.2474052074440361E-4</v>
      </c>
      <c r="AR2439" s="13">
        <f t="shared" si="2889"/>
        <v>1.3527335416170329E-2</v>
      </c>
      <c r="AS2439" s="13">
        <f t="shared" si="2890"/>
        <v>1.3964014712573608E-2</v>
      </c>
      <c r="AT2439" s="13">
        <f t="shared" si="2891"/>
        <v>7.2073952812569527E-3</v>
      </c>
      <c r="AU2439" s="13">
        <f t="shared" si="2892"/>
        <v>2.4800196700600153E-3</v>
      </c>
      <c r="AV2439" s="13">
        <f t="shared" si="2893"/>
        <v>6.4001945125853632E-4</v>
      </c>
      <c r="AW2439" s="13">
        <f t="shared" si="2894"/>
        <v>7.7085283767883094E-6</v>
      </c>
      <c r="AX2439" s="13">
        <f t="shared" si="2895"/>
        <v>7.8266442789590745E-5</v>
      </c>
      <c r="AY2439" s="13">
        <f t="shared" si="2896"/>
        <v>1.5923199082149448E-4</v>
      </c>
      <c r="AZ2439" s="13">
        <f t="shared" si="2897"/>
        <v>1.6197763688545098E-4</v>
      </c>
      <c r="BA2439" s="13">
        <f t="shared" si="2898"/>
        <v>1.0984708418468275E-4</v>
      </c>
      <c r="BB2439" s="13">
        <f t="shared" si="2899"/>
        <v>5.5870591779947411E-5</v>
      </c>
      <c r="BC2439" s="13">
        <f t="shared" si="2900"/>
        <v>2.2733588599172285E-5</v>
      </c>
      <c r="BD2439" s="13">
        <f t="shared" si="2901"/>
        <v>4.5868626707566565E-3</v>
      </c>
      <c r="BE2439" s="13">
        <f t="shared" si="2902"/>
        <v>4.7349323313470304E-3</v>
      </c>
      <c r="BF2439" s="13">
        <f t="shared" si="2903"/>
        <v>2.4438909328341686E-3</v>
      </c>
      <c r="BG2439" s="13">
        <f t="shared" si="2904"/>
        <v>8.4092759566990901E-4</v>
      </c>
      <c r="BH2439" s="13">
        <f t="shared" si="2905"/>
        <v>2.1701844740440755E-4</v>
      </c>
      <c r="BI2439" s="13">
        <f t="shared" si="2906"/>
        <v>4.4804814831936333E-5</v>
      </c>
      <c r="BJ2439" s="14">
        <f t="shared" si="2907"/>
        <v>0.18516180217132422</v>
      </c>
      <c r="BK2439" s="14">
        <f t="shared" si="2908"/>
        <v>0.2095795899677434</v>
      </c>
      <c r="BL2439" s="14">
        <f t="shared" si="2909"/>
        <v>0.53498320882363104</v>
      </c>
      <c r="BM2439" s="14">
        <f t="shared" si="2910"/>
        <v>0.58653716736811479</v>
      </c>
      <c r="BN2439" s="14">
        <f t="shared" si="2911"/>
        <v>0.40839903332636318</v>
      </c>
    </row>
    <row r="2440" spans="1:66" x14ac:dyDescent="0.25">
      <c r="A2440" t="s">
        <v>61</v>
      </c>
      <c r="B2440" t="s">
        <v>82</v>
      </c>
      <c r="C2440" t="s">
        <v>64</v>
      </c>
      <c r="D2440" t="s">
        <v>548</v>
      </c>
      <c r="E2440" s="10">
        <f>VLOOKUP(A2440,home!$A$2:$E$405,3,FALSE)</f>
        <v>1.5100671140939601</v>
      </c>
      <c r="F2440" s="10">
        <f>VLOOKUP(B2440,home!$B$2:$E$405,3,FALSE)</f>
        <v>0.47</v>
      </c>
      <c r="G2440" s="10">
        <f>VLOOKUP(C2440,away!$B$2:$E$405,4,FALSE)</f>
        <v>1.04</v>
      </c>
      <c r="H2440" s="10">
        <f>VLOOKUP(A2440,away!$A$2:$E$405,3,FALSE)</f>
        <v>1.2617449664429501</v>
      </c>
      <c r="I2440" s="10">
        <f>VLOOKUP(C2440,away!$B$2:$E$405,3,FALSE)</f>
        <v>0.56999999999999995</v>
      </c>
      <c r="J2440" s="10">
        <f>VLOOKUP(B2440,home!$B$2:$E$405,4,FALSE)</f>
        <v>1.25</v>
      </c>
      <c r="K2440" s="12">
        <f t="shared" si="2856"/>
        <v>0.73812080536912772</v>
      </c>
      <c r="L2440" s="12">
        <f t="shared" si="2857"/>
        <v>0.89899328859060179</v>
      </c>
      <c r="M2440" s="13">
        <f t="shared" si="2858"/>
        <v>0.19454065902114601</v>
      </c>
      <c r="N2440" s="13">
        <f t="shared" si="2859"/>
        <v>0.14359450791372916</v>
      </c>
      <c r="O2440" s="13">
        <f t="shared" si="2860"/>
        <v>0.17489074681800296</v>
      </c>
      <c r="P2440" s="13">
        <f t="shared" si="2861"/>
        <v>0.12909049889291255</v>
      </c>
      <c r="Q2440" s="13">
        <f t="shared" si="2862"/>
        <v>5.2995046913932677E-2</v>
      </c>
      <c r="R2440" s="13">
        <f t="shared" si="2863"/>
        <v>7.8612803812991391E-2</v>
      </c>
      <c r="S2440" s="13">
        <f t="shared" si="2864"/>
        <v>2.1415005207998303E-2</v>
      </c>
      <c r="T2440" s="13">
        <f t="shared" si="2865"/>
        <v>4.7642191504169547E-2</v>
      </c>
      <c r="U2440" s="13">
        <f t="shared" si="2866"/>
        <v>5.8025746062770445E-2</v>
      </c>
      <c r="V2440" s="13">
        <f t="shared" si="2867"/>
        <v>1.5789179838660832E-3</v>
      </c>
      <c r="W2440" s="13">
        <f t="shared" si="2868"/>
        <v>1.3038915569562232E-2</v>
      </c>
      <c r="X2440" s="13">
        <f t="shared" si="2869"/>
        <v>1.1721897587535949E-2</v>
      </c>
      <c r="Y2440" s="13">
        <f t="shared" si="2870"/>
        <v>5.2689536303705924E-3</v>
      </c>
      <c r="Z2440" s="13">
        <f t="shared" si="2871"/>
        <v>2.3557461008389648E-2</v>
      </c>
      <c r="AA2440" s="13">
        <f t="shared" si="2872"/>
        <v>1.7388252091964394E-2</v>
      </c>
      <c r="AB2440" s="13">
        <f t="shared" si="2873"/>
        <v>6.4173153190410885E-3</v>
      </c>
      <c r="AC2440" s="13">
        <f t="shared" si="2874"/>
        <v>6.5482233660634563E-5</v>
      </c>
      <c r="AD2440" s="13">
        <f t="shared" si="2875"/>
        <v>2.406073715336333E-3</v>
      </c>
      <c r="AE2440" s="13">
        <f t="shared" si="2876"/>
        <v>2.1630441219416172E-3</v>
      </c>
      <c r="AF2440" s="13">
        <f t="shared" si="2877"/>
        <v>9.7228107427543245E-4</v>
      </c>
      <c r="AG2440" s="13">
        <f t="shared" si="2878"/>
        <v>2.913580534657581E-4</v>
      </c>
      <c r="AH2440" s="13">
        <f t="shared" si="2879"/>
        <v>5.2944998356942701E-3</v>
      </c>
      <c r="AI2440" s="13">
        <f t="shared" si="2880"/>
        <v>3.9079804827493693E-3</v>
      </c>
      <c r="AJ2440" s="13">
        <f t="shared" si="2881"/>
        <v>1.4422808506468984E-3</v>
      </c>
      <c r="AK2440" s="13">
        <f t="shared" si="2882"/>
        <v>3.5485916768265315E-4</v>
      </c>
      <c r="AL2440" s="13">
        <f t="shared" si="2883"/>
        <v>1.7380704382120476E-6</v>
      </c>
      <c r="AM2440" s="13">
        <f t="shared" si="2884"/>
        <v>3.5519461370830881E-4</v>
      </c>
      <c r="AN2440" s="13">
        <f t="shared" si="2885"/>
        <v>3.1931757386730096E-4</v>
      </c>
      <c r="AO2440" s="13">
        <f t="shared" si="2886"/>
        <v>1.4353217791786862E-4</v>
      </c>
      <c r="AP2440" s="13">
        <f t="shared" si="2887"/>
        <v>4.3011488214985372E-5</v>
      </c>
      <c r="AQ2440" s="13">
        <f t="shared" si="2888"/>
        <v>9.6667598093914009E-6</v>
      </c>
      <c r="AR2440" s="13">
        <f t="shared" si="2889"/>
        <v>9.5194396374663904E-4</v>
      </c>
      <c r="AS2440" s="13">
        <f t="shared" si="2890"/>
        <v>7.0264964518694897E-4</v>
      </c>
      <c r="AT2440" s="13">
        <f t="shared" si="2891"/>
        <v>2.5932016099886127E-4</v>
      </c>
      <c r="AU2440" s="13">
        <f t="shared" si="2892"/>
        <v>6.3803202028310462E-5</v>
      </c>
      <c r="AV2440" s="13">
        <f t="shared" si="2893"/>
        <v>1.1773617716566417E-5</v>
      </c>
      <c r="AW2440" s="13">
        <f t="shared" si="2894"/>
        <v>3.2036773344958649E-8</v>
      </c>
      <c r="AX2440" s="13">
        <f t="shared" si="2895"/>
        <v>4.3696089055525503E-5</v>
      </c>
      <c r="AY2440" s="13">
        <f t="shared" si="2896"/>
        <v>3.9282490798574668E-5</v>
      </c>
      <c r="AZ2440" s="13">
        <f t="shared" si="2897"/>
        <v>1.7657347793520346E-5</v>
      </c>
      <c r="BA2440" s="13">
        <f t="shared" si="2898"/>
        <v>5.2912790535616224E-6</v>
      </c>
      <c r="BB2440" s="13">
        <f t="shared" si="2899"/>
        <v>1.1892060893029824E-6</v>
      </c>
      <c r="BC2440" s="13">
        <f t="shared" si="2900"/>
        <v>2.1381765860689148E-7</v>
      </c>
      <c r="BD2440" s="13">
        <f t="shared" si="2901"/>
        <v>1.4263187242042721E-4</v>
      </c>
      <c r="BE2440" s="13">
        <f t="shared" si="2902"/>
        <v>1.0527955254227241E-4</v>
      </c>
      <c r="BF2440" s="13">
        <f t="shared" si="2903"/>
        <v>3.8854514055701751E-5</v>
      </c>
      <c r="BG2440" s="13">
        <f t="shared" si="2904"/>
        <v>9.5597750690068911E-6</v>
      </c>
      <c r="BH2440" s="13">
        <f t="shared" si="2905"/>
        <v>1.7640672182707685E-6</v>
      </c>
      <c r="BI2440" s="13">
        <f t="shared" si="2906"/>
        <v>2.604189431750594E-7</v>
      </c>
      <c r="BJ2440" s="14">
        <f t="shared" si="2907"/>
        <v>0.28107232292828638</v>
      </c>
      <c r="BK2440" s="14">
        <f t="shared" si="2908"/>
        <v>0.34673158390082043</v>
      </c>
      <c r="BL2440" s="14">
        <f t="shared" si="2909"/>
        <v>0.34862232523146963</v>
      </c>
      <c r="BM2440" s="14">
        <f t="shared" si="2910"/>
        <v>0.22622017924222595</v>
      </c>
      <c r="BN2440" s="14">
        <f t="shared" si="2911"/>
        <v>0.77372426337271472</v>
      </c>
    </row>
    <row r="2441" spans="1:66" x14ac:dyDescent="0.25">
      <c r="A2441" t="s">
        <v>61</v>
      </c>
      <c r="B2441" t="s">
        <v>311</v>
      </c>
      <c r="C2441" t="s">
        <v>66</v>
      </c>
      <c r="D2441" t="s">
        <v>548</v>
      </c>
      <c r="E2441" s="10">
        <f>VLOOKUP(A2441,home!$A$2:$E$405,3,FALSE)</f>
        <v>1.5100671140939601</v>
      </c>
      <c r="F2441" s="10">
        <f>VLOOKUP(B2441,home!$B$2:$E$405,3,FALSE)</f>
        <v>1.1599999999999999</v>
      </c>
      <c r="G2441" s="10">
        <f>VLOOKUP(C2441,away!$B$2:$E$405,4,FALSE)</f>
        <v>0.66</v>
      </c>
      <c r="H2441" s="10">
        <f>VLOOKUP(A2441,away!$A$2:$E$405,3,FALSE)</f>
        <v>1.2617449664429501</v>
      </c>
      <c r="I2441" s="10">
        <f>VLOOKUP(C2441,away!$B$2:$E$405,3,FALSE)</f>
        <v>1.1399999999999999</v>
      </c>
      <c r="J2441" s="10">
        <f>VLOOKUP(B2441,home!$B$2:$E$405,4,FALSE)</f>
        <v>1.0900000000000001</v>
      </c>
      <c r="K2441" s="12">
        <f t="shared" si="2856"/>
        <v>1.1561073825503358</v>
      </c>
      <c r="L2441" s="12">
        <f t="shared" si="2857"/>
        <v>1.5678442953020097</v>
      </c>
      <c r="M2441" s="13">
        <f t="shared" si="2858"/>
        <v>6.5614952283578193E-2</v>
      </c>
      <c r="N2441" s="13">
        <f t="shared" si="2859"/>
        <v>7.5857930740732757E-2</v>
      </c>
      <c r="O2441" s="13">
        <f t="shared" si="2860"/>
        <v>0.10287402862432164</v>
      </c>
      <c r="P2441" s="13">
        <f t="shared" si="2861"/>
        <v>0.11893342396527283</v>
      </c>
      <c r="Q2441" s="13">
        <f t="shared" si="2862"/>
        <v>4.3849956877176612E-2</v>
      </c>
      <c r="R2441" s="13">
        <f t="shared" si="2863"/>
        <v>8.0645229456689185E-2</v>
      </c>
      <c r="S2441" s="13">
        <f t="shared" si="2864"/>
        <v>5.3894572973893336E-2</v>
      </c>
      <c r="T2441" s="13">
        <f t="shared" si="2865"/>
        <v>6.8749904739120488E-2</v>
      </c>
      <c r="U2441" s="13">
        <f t="shared" si="2866"/>
        <v>9.3234545142344166E-2</v>
      </c>
      <c r="V2441" s="13">
        <f t="shared" si="2867"/>
        <v>1.0854345226457415E-2</v>
      </c>
      <c r="W2441" s="13">
        <f t="shared" si="2868"/>
        <v>1.6898419623405922E-2</v>
      </c>
      <c r="X2441" s="13">
        <f t="shared" si="2869"/>
        <v>2.6494090806176512E-2</v>
      </c>
      <c r="Y2441" s="13">
        <f t="shared" si="2870"/>
        <v>2.0769304564838637E-2</v>
      </c>
      <c r="Z2441" s="13">
        <f t="shared" si="2871"/>
        <v>4.2146387648997245E-2</v>
      </c>
      <c r="AA2441" s="13">
        <f t="shared" si="2872"/>
        <v>4.8725749908834007E-2</v>
      </c>
      <c r="AB2441" s="13">
        <f t="shared" si="2873"/>
        <v>2.8166099594952181E-2</v>
      </c>
      <c r="AC2441" s="13">
        <f t="shared" si="2874"/>
        <v>1.2296591685234555E-3</v>
      </c>
      <c r="AD2441" s="13">
        <f t="shared" si="2875"/>
        <v>4.884096920013261E-3</v>
      </c>
      <c r="AE2441" s="13">
        <f t="shared" si="2876"/>
        <v>7.6575034937449082E-3</v>
      </c>
      <c r="AF2441" s="13">
        <f t="shared" si="2877"/>
        <v>6.0028865844615814E-3</v>
      </c>
      <c r="AG2441" s="13">
        <f t="shared" si="2878"/>
        <v>3.1371971622643521E-3</v>
      </c>
      <c r="AH2441" s="13">
        <f t="shared" si="2879"/>
        <v>1.6519743360766864E-2</v>
      </c>
      <c r="AI2441" s="13">
        <f t="shared" si="2880"/>
        <v>1.9098597257219466E-2</v>
      </c>
      <c r="AJ2441" s="13">
        <f t="shared" si="2881"/>
        <v>1.1040014642713513E-2</v>
      </c>
      <c r="AK2441" s="13">
        <f t="shared" si="2882"/>
        <v>4.2544808106349677E-3</v>
      </c>
      <c r="AL2441" s="13">
        <f t="shared" si="2883"/>
        <v>8.9155029537001991E-5</v>
      </c>
      <c r="AM2441" s="13">
        <f t="shared" si="2884"/>
        <v>1.1293081012637375E-3</v>
      </c>
      <c r="AN2441" s="13">
        <f t="shared" si="2885"/>
        <v>1.7705792642046952E-3</v>
      </c>
      <c r="AO2441" s="13">
        <f t="shared" si="2886"/>
        <v>1.3879962993816808E-3</v>
      </c>
      <c r="AP2441" s="13">
        <f t="shared" si="2887"/>
        <v>7.2538735996195616E-4</v>
      </c>
      <c r="AQ2441" s="13">
        <f t="shared" si="2888"/>
        <v>2.8432360855013483E-4</v>
      </c>
      <c r="AR2441" s="13">
        <f t="shared" si="2889"/>
        <v>5.1800770776063085E-3</v>
      </c>
      <c r="AS2441" s="13">
        <f t="shared" si="2890"/>
        <v>5.9887253516004218E-3</v>
      </c>
      <c r="AT2441" s="13">
        <f t="shared" si="2891"/>
        <v>3.4618047955258025E-3</v>
      </c>
      <c r="AU2441" s="13">
        <f t="shared" si="2892"/>
        <v>1.3340726936851791E-3</v>
      </c>
      <c r="AV2441" s="13">
        <f t="shared" si="2893"/>
        <v>3.855828225070619E-4</v>
      </c>
      <c r="AW2441" s="13">
        <f t="shared" si="2894"/>
        <v>4.4889467337388308E-6</v>
      </c>
      <c r="AX2441" s="13">
        <f t="shared" si="2895"/>
        <v>2.1760023884081852E-4</v>
      </c>
      <c r="AY2441" s="13">
        <f t="shared" si="2896"/>
        <v>3.4116329312293214E-4</v>
      </c>
      <c r="AZ2441" s="13">
        <f t="shared" si="2897"/>
        <v>2.674454614446183E-4</v>
      </c>
      <c r="BA2441" s="13">
        <f t="shared" si="2898"/>
        <v>1.3977094701011946E-4</v>
      </c>
      <c r="BB2441" s="13">
        <f t="shared" si="2899"/>
        <v>5.4784770479693863E-5</v>
      </c>
      <c r="BC2441" s="13">
        <f t="shared" si="2900"/>
        <v>1.7178797973203571E-5</v>
      </c>
      <c r="BD2441" s="13">
        <f t="shared" si="2901"/>
        <v>1.3535923825582948E-3</v>
      </c>
      <c r="BE2441" s="13">
        <f t="shared" si="2902"/>
        <v>1.5648981464395431E-3</v>
      </c>
      <c r="BF2441" s="13">
        <f t="shared" si="2903"/>
        <v>9.0459515001904635E-4</v>
      </c>
      <c r="BG2441" s="13">
        <f t="shared" si="2904"/>
        <v>3.4860304371874944E-4</v>
      </c>
      <c r="BH2441" s="13">
        <f t="shared" si="2905"/>
        <v>1.0075563810569088E-4</v>
      </c>
      <c r="BI2441" s="13">
        <f t="shared" si="2906"/>
        <v>2.3296867409511828E-5</v>
      </c>
      <c r="BJ2441" s="14">
        <f t="shared" si="2907"/>
        <v>0.28063682965416864</v>
      </c>
      <c r="BK2441" s="14">
        <f t="shared" si="2908"/>
        <v>0.25095727194038514</v>
      </c>
      <c r="BL2441" s="14">
        <f t="shared" si="2909"/>
        <v>0.42520449276765165</v>
      </c>
      <c r="BM2441" s="14">
        <f t="shared" si="2910"/>
        <v>0.51083278571704238</v>
      </c>
      <c r="BN2441" s="14">
        <f t="shared" si="2911"/>
        <v>0.48777552194777124</v>
      </c>
    </row>
    <row r="2442" spans="1:66" x14ac:dyDescent="0.25">
      <c r="A2442" t="s">
        <v>19</v>
      </c>
      <c r="B2442" t="s">
        <v>141</v>
      </c>
      <c r="C2442" t="s">
        <v>247</v>
      </c>
      <c r="D2442" t="s">
        <v>548</v>
      </c>
      <c r="E2442" s="10">
        <f>VLOOKUP(A2442,home!$A$2:$E$405,3,FALSE)</f>
        <v>1.5857988165680501</v>
      </c>
      <c r="F2442" s="10">
        <f>VLOOKUP(B2442,home!$B$2:$E$405,3,FALSE)</f>
        <v>0.95</v>
      </c>
      <c r="G2442" s="10">
        <f>VLOOKUP(C2442,away!$B$2:$E$405,4,FALSE)</f>
        <v>0.32</v>
      </c>
      <c r="H2442" s="10">
        <f>VLOOKUP(A2442,away!$A$2:$E$405,3,FALSE)</f>
        <v>1.24852071005917</v>
      </c>
      <c r="I2442" s="10">
        <f>VLOOKUP(C2442,away!$B$2:$E$405,3,FALSE)</f>
        <v>1.02</v>
      </c>
      <c r="J2442" s="10">
        <f>VLOOKUP(B2442,home!$B$2:$E$405,4,FALSE)</f>
        <v>1.1000000000000001</v>
      </c>
      <c r="K2442" s="12">
        <f t="shared" si="2856"/>
        <v>0.48208284023668718</v>
      </c>
      <c r="L2442" s="12">
        <f t="shared" si="2857"/>
        <v>1.400840236686389</v>
      </c>
      <c r="M2442" s="13">
        <f t="shared" si="2858"/>
        <v>0.15214472439916607</v>
      </c>
      <c r="N2442" s="13">
        <f t="shared" si="2859"/>
        <v>7.3346360865377991E-2</v>
      </c>
      <c r="O2442" s="13">
        <f t="shared" si="2860"/>
        <v>0.21313045173791326</v>
      </c>
      <c r="P2442" s="13">
        <f t="shared" si="2861"/>
        <v>0.1027465335147414</v>
      </c>
      <c r="Q2442" s="13">
        <f t="shared" si="2862"/>
        <v>1.7679510983503205E-2</v>
      </c>
      <c r="R2442" s="13">
        <f t="shared" si="2863"/>
        <v>0.14928085622880771</v>
      </c>
      <c r="S2442" s="13">
        <f t="shared" si="2864"/>
        <v>1.7346723967896154E-2</v>
      </c>
      <c r="T2442" s="13">
        <f t="shared" si="2865"/>
        <v>2.4766170350630248E-2</v>
      </c>
      <c r="U2442" s="13">
        <f t="shared" si="2866"/>
        <v>7.1965739163748182E-2</v>
      </c>
      <c r="V2442" s="13">
        <f t="shared" si="2867"/>
        <v>1.3016230745480763E-3</v>
      </c>
      <c r="W2442" s="13">
        <f t="shared" si="2868"/>
        <v>2.8409962896409784E-3</v>
      </c>
      <c r="X2442" s="13">
        <f t="shared" si="2869"/>
        <v>3.9797819148058213E-3</v>
      </c>
      <c r="Y2442" s="13">
        <f t="shared" si="2870"/>
        <v>2.7875193197483988E-3</v>
      </c>
      <c r="Z2442" s="13">
        <f t="shared" si="2871"/>
        <v>6.970620999076993E-2</v>
      </c>
      <c r="AA2442" s="13">
        <f t="shared" si="2872"/>
        <v>3.3604167694485314E-2</v>
      </c>
      <c r="AB2442" s="13">
        <f t="shared" si="2873"/>
        <v>8.0999963029737016E-3</v>
      </c>
      <c r="AC2442" s="13">
        <f t="shared" si="2874"/>
        <v>5.4938340526082844E-5</v>
      </c>
      <c r="AD2442" s="13">
        <f t="shared" si="2875"/>
        <v>3.4239889010300313E-4</v>
      </c>
      <c r="AE2442" s="13">
        <f t="shared" si="2876"/>
        <v>4.7964614225304785E-4</v>
      </c>
      <c r="AF2442" s="13">
        <f t="shared" si="2877"/>
        <v>3.3595380771973653E-4</v>
      </c>
      <c r="AG2442" s="13">
        <f t="shared" si="2878"/>
        <v>1.5687253717393642E-4</v>
      </c>
      <c r="AH2442" s="13">
        <f t="shared" si="2879"/>
        <v>2.4411815925495312E-2</v>
      </c>
      <c r="AI2442" s="13">
        <f t="shared" si="2880"/>
        <v>1.1768517556697973E-2</v>
      </c>
      <c r="AJ2442" s="13">
        <f t="shared" si="2881"/>
        <v>2.8367001845541378E-3</v>
      </c>
      <c r="AK2442" s="13">
        <f t="shared" si="2882"/>
        <v>4.5584149395659797E-4</v>
      </c>
      <c r="AL2442" s="13">
        <f t="shared" si="2883"/>
        <v>1.4840406904410262E-6</v>
      </c>
      <c r="AM2442" s="13">
        <f t="shared" si="2884"/>
        <v>3.3012925886949014E-5</v>
      </c>
      <c r="AN2442" s="13">
        <f t="shared" si="2885"/>
        <v>4.6245834913183886E-5</v>
      </c>
      <c r="AO2442" s="13">
        <f t="shared" si="2886"/>
        <v>3.2391513162772098E-5</v>
      </c>
      <c r="AP2442" s="13">
        <f t="shared" si="2887"/>
        <v>1.5125111655189316E-5</v>
      </c>
      <c r="AQ2442" s="13">
        <f t="shared" si="2888"/>
        <v>5.2969662477408636E-6</v>
      </c>
      <c r="AR2442" s="13">
        <f t="shared" si="2889"/>
        <v>6.839410799803089E-3</v>
      </c>
      <c r="AS2442" s="13">
        <f t="shared" si="2890"/>
        <v>3.2971625839145458E-3</v>
      </c>
      <c r="AT2442" s="13">
        <f t="shared" si="2891"/>
        <v>7.9475275158782911E-4</v>
      </c>
      <c r="AU2442" s="13">
        <f t="shared" si="2892"/>
        <v>1.2771222125712768E-4</v>
      </c>
      <c r="AV2442" s="13">
        <f t="shared" si="2893"/>
        <v>1.5391967589143081E-5</v>
      </c>
      <c r="AW2442" s="13">
        <f t="shared" si="2894"/>
        <v>2.7838997291668061E-8</v>
      </c>
      <c r="AX2442" s="13">
        <f t="shared" si="2895"/>
        <v>2.6524941793506058E-6</v>
      </c>
      <c r="AY2442" s="13">
        <f t="shared" si="2896"/>
        <v>3.7157205740107723E-6</v>
      </c>
      <c r="AZ2442" s="13">
        <f t="shared" si="2897"/>
        <v>2.6025654441788682E-6</v>
      </c>
      <c r="BA2442" s="13">
        <f t="shared" si="2898"/>
        <v>1.2152594642717808E-6</v>
      </c>
      <c r="BB2442" s="13">
        <f t="shared" si="2899"/>
        <v>4.2559608889146379E-7</v>
      </c>
      <c r="BC2442" s="13">
        <f t="shared" si="2900"/>
        <v>1.1923842517910401E-7</v>
      </c>
      <c r="BD2442" s="13">
        <f t="shared" si="2901"/>
        <v>1.5968203072652671E-3</v>
      </c>
      <c r="BE2442" s="13">
        <f t="shared" si="2902"/>
        <v>7.6979966907405966E-4</v>
      </c>
      <c r="BF2442" s="13">
        <f t="shared" si="2903"/>
        <v>1.8555360544024224E-4</v>
      </c>
      <c r="BG2442" s="13">
        <f t="shared" si="2904"/>
        <v>2.9817403042263205E-5</v>
      </c>
      <c r="BH2442" s="13">
        <f t="shared" si="2905"/>
        <v>3.5936145867740699E-6</v>
      </c>
      <c r="BI2442" s="13">
        <f t="shared" si="2906"/>
        <v>3.4648398534160655E-7</v>
      </c>
      <c r="BJ2442" s="14">
        <f t="shared" si="2907"/>
        <v>0.12685801432699814</v>
      </c>
      <c r="BK2442" s="14">
        <f t="shared" si="2908"/>
        <v>0.27359974305814222</v>
      </c>
      <c r="BL2442" s="14">
        <f t="shared" si="2909"/>
        <v>0.52921444769617809</v>
      </c>
      <c r="BM2442" s="14">
        <f t="shared" si="2910"/>
        <v>0.29104628946100169</v>
      </c>
      <c r="BN2442" s="14">
        <f t="shared" si="2911"/>
        <v>0.7083284377295096</v>
      </c>
    </row>
    <row r="2443" spans="1:66" x14ac:dyDescent="0.25">
      <c r="A2443" t="s">
        <v>19</v>
      </c>
      <c r="B2443" t="s">
        <v>248</v>
      </c>
      <c r="C2443" t="s">
        <v>252</v>
      </c>
      <c r="D2443" t="s">
        <v>548</v>
      </c>
      <c r="E2443" s="10">
        <f>VLOOKUP(A2443,home!$A$2:$E$405,3,FALSE)</f>
        <v>1.5857988165680501</v>
      </c>
      <c r="F2443" s="10">
        <f>VLOOKUP(B2443,home!$B$2:$E$405,3,FALSE)</f>
        <v>0.91</v>
      </c>
      <c r="G2443" s="10">
        <f>VLOOKUP(C2443,away!$B$2:$E$405,4,FALSE)</f>
        <v>0.77</v>
      </c>
      <c r="H2443" s="10">
        <f>VLOOKUP(A2443,away!$A$2:$E$405,3,FALSE)</f>
        <v>1.24852071005917</v>
      </c>
      <c r="I2443" s="10">
        <f>VLOOKUP(C2443,away!$B$2:$E$405,3,FALSE)</f>
        <v>0.7</v>
      </c>
      <c r="J2443" s="10">
        <f>VLOOKUP(B2443,home!$B$2:$E$405,4,FALSE)</f>
        <v>1.51</v>
      </c>
      <c r="K2443" s="12">
        <f t="shared" si="2856"/>
        <v>1.1111692307692327</v>
      </c>
      <c r="L2443" s="12">
        <f t="shared" si="2857"/>
        <v>1.3196863905325427</v>
      </c>
      <c r="M2443" s="13">
        <f t="shared" si="2858"/>
        <v>8.7961538609231407E-2</v>
      </c>
      <c r="N2443" s="13">
        <f t="shared" si="2859"/>
        <v>9.7740155193697817E-2</v>
      </c>
      <c r="O2443" s="13">
        <f t="shared" si="2860"/>
        <v>0.11608164539290548</v>
      </c>
      <c r="P2443" s="13">
        <f t="shared" si="2861"/>
        <v>0.12898635261766161</v>
      </c>
      <c r="Q2443" s="13">
        <f t="shared" si="2862"/>
        <v>5.4302926530923314E-2</v>
      </c>
      <c r="R2443" s="13">
        <f t="shared" si="2863"/>
        <v>7.659568380782103E-2</v>
      </c>
      <c r="S2443" s="13">
        <f t="shared" si="2864"/>
        <v>4.7286232780441827E-2</v>
      </c>
      <c r="T2443" s="13">
        <f t="shared" si="2865"/>
        <v>7.166283310894804E-2</v>
      </c>
      <c r="U2443" s="13">
        <f t="shared" si="2866"/>
        <v>8.5110767056979855E-2</v>
      </c>
      <c r="V2443" s="13">
        <f t="shared" si="2867"/>
        <v>7.7044767921869237E-3</v>
      </c>
      <c r="W2443" s="13">
        <f t="shared" si="2868"/>
        <v>2.0113247033961397E-2</v>
      </c>
      <c r="X2443" s="13">
        <f t="shared" si="2869"/>
        <v>2.6543178380137887E-2</v>
      </c>
      <c r="Y2443" s="13">
        <f t="shared" si="2870"/>
        <v>1.7514335634872799E-2</v>
      </c>
      <c r="Z2443" s="13">
        <f t="shared" si="2871"/>
        <v>3.3694093831571743E-2</v>
      </c>
      <c r="AA2443" s="13">
        <f t="shared" si="2872"/>
        <v>3.743984032429392E-2</v>
      </c>
      <c r="AB2443" s="13">
        <f t="shared" si="2873"/>
        <v>2.0800999286634286E-2</v>
      </c>
      <c r="AC2443" s="13">
        <f t="shared" si="2874"/>
        <v>7.0611284770327406E-4</v>
      </c>
      <c r="AD2443" s="13">
        <f t="shared" si="2875"/>
        <v>5.5873053087496126E-3</v>
      </c>
      <c r="AE2443" s="13">
        <f t="shared" si="2876"/>
        <v>7.3734907757070905E-3</v>
      </c>
      <c r="AF2443" s="13">
        <f t="shared" si="2877"/>
        <v>4.865347713708946E-3</v>
      </c>
      <c r="AG2443" s="13">
        <f t="shared" si="2878"/>
        <v>2.1402443876634386E-3</v>
      </c>
      <c r="AH2443" s="13">
        <f t="shared" si="2879"/>
        <v>1.1116409267712934E-2</v>
      </c>
      <c r="AI2443" s="13">
        <f t="shared" si="2880"/>
        <v>1.2352211934920551E-2</v>
      </c>
      <c r="AJ2443" s="13">
        <f t="shared" si="2881"/>
        <v>6.8626989170121012E-3</v>
      </c>
      <c r="AK2443" s="13">
        <f t="shared" si="2882"/>
        <v>2.5418732922057267E-3</v>
      </c>
      <c r="AL2443" s="13">
        <f t="shared" si="2883"/>
        <v>4.1417611470546506E-5</v>
      </c>
      <c r="AM2443" s="13">
        <f t="shared" si="2884"/>
        <v>1.2416883483992306E-3</v>
      </c>
      <c r="AN2443" s="13">
        <f t="shared" si="2885"/>
        <v>1.638639214665295E-3</v>
      </c>
      <c r="AO2443" s="13">
        <f t="shared" si="2886"/>
        <v>1.0812449352933622E-3</v>
      </c>
      <c r="AP2443" s="13">
        <f t="shared" si="2887"/>
        <v>4.7563474197962982E-4</v>
      </c>
      <c r="AQ2443" s="13">
        <f t="shared" si="2888"/>
        <v>1.5692217396374379E-4</v>
      </c>
      <c r="AR2443" s="13">
        <f t="shared" si="2889"/>
        <v>2.9340348044381141E-3</v>
      </c>
      <c r="AS2443" s="13">
        <f t="shared" si="2890"/>
        <v>3.2602091966976551E-3</v>
      </c>
      <c r="AT2443" s="13">
        <f t="shared" si="2891"/>
        <v>1.8113220726206558E-3</v>
      </c>
      <c r="AU2443" s="13">
        <f t="shared" si="2892"/>
        <v>6.7089511803640847E-4</v>
      </c>
      <c r="AV2443" s="13">
        <f t="shared" si="2893"/>
        <v>1.8636950305883751E-4</v>
      </c>
      <c r="AW2443" s="13">
        <f t="shared" si="2894"/>
        <v>1.6870715195492672E-6</v>
      </c>
      <c r="AX2443" s="13">
        <f t="shared" si="2895"/>
        <v>2.2995431449098218E-4</v>
      </c>
      <c r="AY2443" s="13">
        <f t="shared" si="2896"/>
        <v>3.0346757927798948E-4</v>
      </c>
      <c r="AZ2443" s="13">
        <f t="shared" si="2897"/>
        <v>2.0024101717050914E-4</v>
      </c>
      <c r="BA2443" s="13">
        <f t="shared" si="2898"/>
        <v>8.8085115062104682E-5</v>
      </c>
      <c r="BB2443" s="13">
        <f t="shared" si="2899"/>
        <v>2.9061181888988166E-5</v>
      </c>
      <c r="BC2443" s="13">
        <f t="shared" si="2900"/>
        <v>7.6703292463376905E-6</v>
      </c>
      <c r="BD2443" s="13">
        <f t="shared" si="2901"/>
        <v>6.4533430012763283E-4</v>
      </c>
      <c r="BE2443" s="13">
        <f t="shared" si="2902"/>
        <v>7.1707561786182286E-4</v>
      </c>
      <c r="BF2443" s="13">
        <f t="shared" si="2903"/>
        <v>3.9839618135144701E-4</v>
      </c>
      <c r="BG2443" s="13">
        <f t="shared" si="2904"/>
        <v>1.4756185945789563E-4</v>
      </c>
      <c r="BH2443" s="13">
        <f t="shared" si="2905"/>
        <v>4.0991549466176905E-5</v>
      </c>
      <c r="BI2443" s="13">
        <f t="shared" si="2906"/>
        <v>9.1097096976741435E-6</v>
      </c>
      <c r="BJ2443" s="14">
        <f t="shared" si="2907"/>
        <v>0.31329567301980848</v>
      </c>
      <c r="BK2443" s="14">
        <f t="shared" si="2908"/>
        <v>0.27298959883797358</v>
      </c>
      <c r="BL2443" s="14">
        <f t="shared" si="2909"/>
        <v>0.37972342919330027</v>
      </c>
      <c r="BM2443" s="14">
        <f t="shared" si="2910"/>
        <v>0.43773271222265497</v>
      </c>
      <c r="BN2443" s="14">
        <f t="shared" si="2911"/>
        <v>0.56166830215224073</v>
      </c>
    </row>
    <row r="2444" spans="1:66" x14ac:dyDescent="0.25">
      <c r="A2444" t="s">
        <v>19</v>
      </c>
      <c r="B2444" t="s">
        <v>20</v>
      </c>
      <c r="C2444" t="s">
        <v>245</v>
      </c>
      <c r="D2444" t="s">
        <v>548</v>
      </c>
      <c r="E2444" s="10">
        <f>VLOOKUP(A2444,home!$A$2:$E$405,3,FALSE)</f>
        <v>1.5857988165680501</v>
      </c>
      <c r="F2444" s="10">
        <f>VLOOKUP(B2444,home!$B$2:$E$405,3,FALSE)</f>
        <v>1.05</v>
      </c>
      <c r="G2444" s="10">
        <f>VLOOKUP(C2444,away!$B$2:$E$405,4,FALSE)</f>
        <v>0.91</v>
      </c>
      <c r="H2444" s="10">
        <f>VLOOKUP(A2444,away!$A$2:$E$405,3,FALSE)</f>
        <v>1.24852071005917</v>
      </c>
      <c r="I2444" s="10">
        <f>VLOOKUP(C2444,away!$B$2:$E$405,3,FALSE)</f>
        <v>0.7</v>
      </c>
      <c r="J2444" s="10">
        <f>VLOOKUP(B2444,home!$B$2:$E$405,4,FALSE)</f>
        <v>0.8</v>
      </c>
      <c r="K2444" s="12">
        <f t="shared" si="2856"/>
        <v>1.515230769230772</v>
      </c>
      <c r="L2444" s="12">
        <f t="shared" si="2857"/>
        <v>0.69917159763313519</v>
      </c>
      <c r="M2444" s="13">
        <f t="shared" si="2858"/>
        <v>0.10921876750231108</v>
      </c>
      <c r="N2444" s="13">
        <f t="shared" si="2859"/>
        <v>0.16549163709696368</v>
      </c>
      <c r="O2444" s="13">
        <f t="shared" si="2860"/>
        <v>7.6362660166112775E-2</v>
      </c>
      <c r="P2444" s="13">
        <f t="shared" si="2861"/>
        <v>0.11570705230400712</v>
      </c>
      <c r="Q2444" s="13">
        <f t="shared" si="2862"/>
        <v>0.12537901028984605</v>
      </c>
      <c r="R2444" s="13">
        <f t="shared" si="2863"/>
        <v>2.6695301553928619E-2</v>
      </c>
      <c r="S2444" s="13">
        <f t="shared" si="2864"/>
        <v>3.0645195553499871E-2</v>
      </c>
      <c r="T2444" s="13">
        <f t="shared" si="2865"/>
        <v>8.7661442934012943E-2</v>
      </c>
      <c r="U2444" s="13">
        <f t="shared" si="2866"/>
        <v>4.0449542308406694E-2</v>
      </c>
      <c r="V2444" s="13">
        <f t="shared" si="2867"/>
        <v>3.6073015307458286E-3</v>
      </c>
      <c r="W2444" s="13">
        <f t="shared" si="2868"/>
        <v>6.3326044735625434E-2</v>
      </c>
      <c r="X2444" s="13">
        <f t="shared" si="2869"/>
        <v>4.4275771869594624E-2</v>
      </c>
      <c r="Y2444" s="13">
        <f t="shared" si="2870"/>
        <v>1.5478181077252347E-2</v>
      </c>
      <c r="Z2444" s="13">
        <f t="shared" si="2871"/>
        <v>6.2215322122528638E-3</v>
      </c>
      <c r="AA2444" s="13">
        <f t="shared" si="2872"/>
        <v>9.4270570397659344E-3</v>
      </c>
      <c r="AB2444" s="13">
        <f t="shared" si="2873"/>
        <v>7.1420834449734518E-3</v>
      </c>
      <c r="AC2444" s="13">
        <f t="shared" si="2874"/>
        <v>2.3884987697140759E-4</v>
      </c>
      <c r="AD2444" s="13">
        <f t="shared" si="2875"/>
        <v>2.3988392869275999E-2</v>
      </c>
      <c r="AE2444" s="13">
        <f t="shared" si="2876"/>
        <v>1.6772002967063007E-2</v>
      </c>
      <c r="AF2444" s="13">
        <f t="shared" si="2877"/>
        <v>5.8632540549945628E-3</v>
      </c>
      <c r="AG2444" s="13">
        <f t="shared" si="2878"/>
        <v>1.3664735683198356E-3</v>
      </c>
      <c r="AH2444" s="13">
        <f t="shared" si="2879"/>
        <v>1.0874796541417121E-3</v>
      </c>
      <c r="AI2444" s="13">
        <f t="shared" si="2880"/>
        <v>1.6477826328679605E-3</v>
      </c>
      <c r="AJ2444" s="13">
        <f t="shared" si="2881"/>
        <v>1.2483854731628133E-3</v>
      </c>
      <c r="AK2444" s="13">
        <f t="shared" si="2882"/>
        <v>6.3053069359900367E-4</v>
      </c>
      <c r="AL2444" s="13">
        <f t="shared" si="2883"/>
        <v>1.0121562745872047E-5</v>
      </c>
      <c r="AM2444" s="13">
        <f t="shared" si="2884"/>
        <v>7.2695901959846021E-3</v>
      </c>
      <c r="AN2444" s="13">
        <f t="shared" si="2885"/>
        <v>5.0826909914647306E-3</v>
      </c>
      <c r="AO2444" s="13">
        <f t="shared" si="2886"/>
        <v>1.7768365903889697E-3</v>
      </c>
      <c r="AP2444" s="13">
        <f t="shared" si="2887"/>
        <v>4.1410455921175621E-4</v>
      </c>
      <c r="AQ2444" s="13">
        <f t="shared" si="2888"/>
        <v>7.2382536562812193E-5</v>
      </c>
      <c r="AR2444" s="13">
        <f t="shared" si="2889"/>
        <v>1.5206697743595806E-4</v>
      </c>
      <c r="AS2444" s="13">
        <f t="shared" si="2890"/>
        <v>2.3041656319488523E-4</v>
      </c>
      <c r="AT2444" s="13">
        <f t="shared" si="2891"/>
        <v>1.7456713314664839E-4</v>
      </c>
      <c r="AU2444" s="13">
        <f t="shared" si="2892"/>
        <v>8.8169830480068885E-5</v>
      </c>
      <c r="AV2444" s="13">
        <f t="shared" si="2893"/>
        <v>3.3399410015315384E-5</v>
      </c>
      <c r="AW2444" s="13">
        <f t="shared" si="2894"/>
        <v>2.9785687550094951E-7</v>
      </c>
      <c r="AX2444" s="13">
        <f t="shared" si="2895"/>
        <v>1.8358511241090419E-3</v>
      </c>
      <c r="AY2444" s="13">
        <f t="shared" si="2896"/>
        <v>1.283574963459906E-3</v>
      </c>
      <c r="AZ2444" s="13">
        <f t="shared" si="2897"/>
        <v>4.4871957894207775E-4</v>
      </c>
      <c r="BA2444" s="13">
        <f t="shared" si="2898"/>
        <v>1.0457732829940009E-4</v>
      </c>
      <c r="BB2444" s="13">
        <f t="shared" si="2899"/>
        <v>1.8279374425824105E-5</v>
      </c>
      <c r="BC2444" s="13">
        <f t="shared" si="2900"/>
        <v>2.5560838842075438E-6</v>
      </c>
      <c r="BD2444" s="13">
        <f t="shared" si="2901"/>
        <v>1.7720151926856776E-5</v>
      </c>
      <c r="BE2444" s="13">
        <f t="shared" si="2902"/>
        <v>2.6850119435017346E-5</v>
      </c>
      <c r="BF2444" s="13">
        <f t="shared" si="2903"/>
        <v>2.0342063562729718E-5</v>
      </c>
      <c r="BG2444" s="13">
        <f t="shared" si="2904"/>
        <v>1.0274306873298738E-5</v>
      </c>
      <c r="BH2444" s="13">
        <f t="shared" si="2905"/>
        <v>3.8919864767353633E-6</v>
      </c>
      <c r="BI2444" s="13">
        <f t="shared" si="2906"/>
        <v>1.1794515325958964E-6</v>
      </c>
      <c r="BJ2444" s="14">
        <f t="shared" si="2907"/>
        <v>0.56791137478968179</v>
      </c>
      <c r="BK2444" s="14">
        <f t="shared" si="2908"/>
        <v>0.26071086329374116</v>
      </c>
      <c r="BL2444" s="14">
        <f t="shared" si="2909"/>
        <v>0.16544970096103909</v>
      </c>
      <c r="BM2444" s="14">
        <f t="shared" si="2910"/>
        <v>0.38015576523696121</v>
      </c>
      <c r="BN2444" s="14">
        <f t="shared" si="2911"/>
        <v>0.61885442891316933</v>
      </c>
    </row>
    <row r="2445" spans="1:66" x14ac:dyDescent="0.25">
      <c r="A2445" t="s">
        <v>19</v>
      </c>
      <c r="B2445" t="s">
        <v>249</v>
      </c>
      <c r="C2445" t="s">
        <v>352</v>
      </c>
      <c r="D2445" t="s">
        <v>548</v>
      </c>
      <c r="E2445" s="10">
        <f>VLOOKUP(A2445,home!$A$2:$E$405,3,FALSE)</f>
        <v>1.5857988165680501</v>
      </c>
      <c r="F2445" s="10">
        <f>VLOOKUP(B2445,home!$B$2:$E$405,3,FALSE)</f>
        <v>1.61</v>
      </c>
      <c r="G2445" s="10">
        <f>VLOOKUP(C2445,away!$B$2:$E$405,4,FALSE)</f>
        <v>1.26</v>
      </c>
      <c r="H2445" s="10">
        <f>VLOOKUP(A2445,away!$A$2:$E$405,3,FALSE)</f>
        <v>1.24852071005917</v>
      </c>
      <c r="I2445" s="10">
        <f>VLOOKUP(C2445,away!$B$2:$E$405,3,FALSE)</f>
        <v>0.42</v>
      </c>
      <c r="J2445" s="10">
        <f>VLOOKUP(B2445,home!$B$2:$E$405,4,FALSE)</f>
        <v>0.89</v>
      </c>
      <c r="K2445" s="12">
        <f t="shared" si="2856"/>
        <v>3.2169514792899467</v>
      </c>
      <c r="L2445" s="12">
        <f t="shared" si="2857"/>
        <v>0.46669704142011775</v>
      </c>
      <c r="M2445" s="13">
        <f t="shared" si="2858"/>
        <v>2.5131115965565446E-2</v>
      </c>
      <c r="N2445" s="13">
        <f t="shared" si="2859"/>
        <v>8.0845580681632959E-2</v>
      </c>
      <c r="O2445" s="13">
        <f t="shared" si="2860"/>
        <v>1.172861746871528E-2</v>
      </c>
      <c r="P2445" s="13">
        <f t="shared" si="2861"/>
        <v>3.7730393316009532E-2</v>
      </c>
      <c r="Q2445" s="13">
        <f t="shared" si="2862"/>
        <v>0.13003815518391698</v>
      </c>
      <c r="R2445" s="13">
        <f t="shared" si="2863"/>
        <v>2.7368555362988658E-3</v>
      </c>
      <c r="S2445" s="13">
        <f t="shared" si="2864"/>
        <v>1.4161553567013938E-2</v>
      </c>
      <c r="T2445" s="13">
        <f t="shared" si="2865"/>
        <v>6.0688422296064214E-2</v>
      </c>
      <c r="U2445" s="13">
        <f t="shared" si="2866"/>
        <v>8.8043314660995169E-3</v>
      </c>
      <c r="V2445" s="13">
        <f t="shared" si="2867"/>
        <v>2.362370160213153E-3</v>
      </c>
      <c r="W2445" s="13">
        <f t="shared" si="2868"/>
        <v>0.13944214522767912</v>
      </c>
      <c r="X2445" s="13">
        <f t="shared" si="2869"/>
        <v>6.5077236627032242E-2</v>
      </c>
      <c r="Y2445" s="13">
        <f t="shared" si="2870"/>
        <v>1.5185676898816435E-2</v>
      </c>
      <c r="Z2445" s="13">
        <f t="shared" si="2871"/>
        <v>4.2576079386165015E-4</v>
      </c>
      <c r="AA2445" s="13">
        <f t="shared" si="2872"/>
        <v>1.3696518156368976E-3</v>
      </c>
      <c r="AB2445" s="13">
        <f t="shared" si="2873"/>
        <v>2.2030517172126401E-3</v>
      </c>
      <c r="AC2445" s="13">
        <f t="shared" si="2874"/>
        <v>2.2167030760038818E-4</v>
      </c>
      <c r="AD2445" s="13">
        <f t="shared" si="2875"/>
        <v>0.11214465384138649</v>
      </c>
      <c r="AE2445" s="13">
        <f t="shared" si="2876"/>
        <v>5.2337578158858318E-2</v>
      </c>
      <c r="AF2445" s="13">
        <f t="shared" si="2877"/>
        <v>1.2212896440916676E-2</v>
      </c>
      <c r="AG2445" s="13">
        <f t="shared" si="2878"/>
        <v>1.8999075453820329E-3</v>
      </c>
      <c r="AH2445" s="13">
        <f t="shared" si="2879"/>
        <v>4.9675325711978182E-5</v>
      </c>
      <c r="AI2445" s="13">
        <f t="shared" si="2880"/>
        <v>1.5980311253335815E-4</v>
      </c>
      <c r="AJ2445" s="13">
        <f t="shared" si="2881"/>
        <v>2.5703942962966223E-4</v>
      </c>
      <c r="AK2445" s="13">
        <f t="shared" si="2882"/>
        <v>2.7562779112766199E-4</v>
      </c>
      <c r="AL2445" s="13">
        <f t="shared" si="2883"/>
        <v>1.3312115393050408E-5</v>
      </c>
      <c r="AM2445" s="13">
        <f t="shared" si="2884"/>
        <v>7.2152782013901462E-2</v>
      </c>
      <c r="AN2445" s="13">
        <f t="shared" si="2885"/>
        <v>3.36734898961185E-2</v>
      </c>
      <c r="AO2445" s="13">
        <f t="shared" si="2886"/>
        <v>7.8576590544043659E-3</v>
      </c>
      <c r="AP2445" s="13">
        <f t="shared" si="2887"/>
        <v>1.2223820777261727E-3</v>
      </c>
      <c r="AQ2445" s="13">
        <f t="shared" si="2888"/>
        <v>1.4262052478994526E-4</v>
      </c>
      <c r="AR2445" s="13">
        <f t="shared" si="2889"/>
        <v>4.6366655082721862E-6</v>
      </c>
      <c r="AS2445" s="13">
        <f t="shared" si="2890"/>
        <v>1.491592796580888E-5</v>
      </c>
      <c r="AT2445" s="13">
        <f t="shared" si="2891"/>
        <v>2.399190826729559E-5</v>
      </c>
      <c r="AU2445" s="13">
        <f t="shared" si="2892"/>
        <v>2.5726934930488416E-5</v>
      </c>
      <c r="AV2445" s="13">
        <f t="shared" si="2893"/>
        <v>2.0690575345557726E-5</v>
      </c>
      <c r="AW2445" s="13">
        <f t="shared" si="2894"/>
        <v>5.5516762382461375E-7</v>
      </c>
      <c r="AX2445" s="13">
        <f t="shared" si="2895"/>
        <v>3.8685333139084205E-2</v>
      </c>
      <c r="AY2445" s="13">
        <f t="shared" si="2896"/>
        <v>1.8054330522362237E-2</v>
      </c>
      <c r="AZ2445" s="13">
        <f t="shared" si="2897"/>
        <v>4.2129513198036926E-3</v>
      </c>
      <c r="BA2445" s="13">
        <f t="shared" si="2898"/>
        <v>6.5539063886645458E-4</v>
      </c>
      <c r="BB2445" s="13">
        <f t="shared" si="2899"/>
        <v>7.646721803335378E-5</v>
      </c>
      <c r="BC2445" s="13">
        <f t="shared" si="2900"/>
        <v>7.1374048843586591E-6</v>
      </c>
      <c r="BD2445" s="13">
        <f t="shared" si="2901"/>
        <v>3.6065301246088911E-7</v>
      </c>
      <c r="BE2445" s="13">
        <f t="shared" si="2902"/>
        <v>1.1602032419464328E-6</v>
      </c>
      <c r="BF2445" s="13">
        <f t="shared" si="2903"/>
        <v>1.8661587677282851E-6</v>
      </c>
      <c r="BG2445" s="13">
        <f t="shared" si="2904"/>
        <v>2.0011140694778035E-6</v>
      </c>
      <c r="BH2445" s="13">
        <f t="shared" si="2905"/>
        <v>1.6093717165086362E-6</v>
      </c>
      <c r="BI2445" s="13">
        <f t="shared" si="2906"/>
        <v>1.0354541448299718E-6</v>
      </c>
      <c r="BJ2445" s="14">
        <f t="shared" si="2907"/>
        <v>0.84661279671166034</v>
      </c>
      <c r="BK2445" s="14">
        <f t="shared" si="2908"/>
        <v>9.7674745954157732E-2</v>
      </c>
      <c r="BL2445" s="14">
        <f t="shared" si="2909"/>
        <v>2.7682648629936232E-2</v>
      </c>
      <c r="BM2445" s="14">
        <f t="shared" si="2910"/>
        <v>0.6661314585827387</v>
      </c>
      <c r="BN2445" s="14">
        <f t="shared" si="2911"/>
        <v>0.28821071815213906</v>
      </c>
    </row>
    <row r="2446" spans="1:66" x14ac:dyDescent="0.25">
      <c r="A2446" t="s">
        <v>19</v>
      </c>
      <c r="B2446" t="s">
        <v>146</v>
      </c>
      <c r="C2446" t="s">
        <v>244</v>
      </c>
      <c r="D2446" t="s">
        <v>548</v>
      </c>
      <c r="E2446" s="10">
        <f>VLOOKUP(A2446,home!$A$2:$E$405,3,FALSE)</f>
        <v>1.5857988165680501</v>
      </c>
      <c r="F2446" s="10">
        <f>VLOOKUP(B2446,home!$B$2:$E$405,3,FALSE)</f>
        <v>0.71</v>
      </c>
      <c r="G2446" s="10">
        <f>VLOOKUP(C2446,away!$B$2:$E$405,4,FALSE)</f>
        <v>0.63</v>
      </c>
      <c r="H2446" s="10">
        <f>VLOOKUP(A2446,away!$A$2:$E$405,3,FALSE)</f>
        <v>1.24852071005917</v>
      </c>
      <c r="I2446" s="10">
        <f>VLOOKUP(C2446,away!$B$2:$E$405,3,FALSE)</f>
        <v>1.1000000000000001</v>
      </c>
      <c r="J2446" s="10">
        <f>VLOOKUP(B2446,home!$B$2:$E$405,4,FALSE)</f>
        <v>0.9</v>
      </c>
      <c r="K2446" s="12">
        <f t="shared" si="2856"/>
        <v>0.70932781065088879</v>
      </c>
      <c r="L2446" s="12">
        <f t="shared" si="2857"/>
        <v>1.2360355029585783</v>
      </c>
      <c r="M2446" s="13">
        <f t="shared" si="2858"/>
        <v>0.14293528356965796</v>
      </c>
      <c r="N2446" s="13">
        <f t="shared" si="2859"/>
        <v>0.10138797175922942</v>
      </c>
      <c r="O2446" s="13">
        <f t="shared" si="2860"/>
        <v>0.17667308511754917</v>
      </c>
      <c r="P2446" s="13">
        <f t="shared" si="2861"/>
        <v>0.12531913266736927</v>
      </c>
      <c r="Q2446" s="13">
        <f t="shared" si="2862"/>
        <v>3.5958654017154174E-2</v>
      </c>
      <c r="R2446" s="13">
        <f t="shared" si="2863"/>
        <v>0.10918710281125685</v>
      </c>
      <c r="S2446" s="13">
        <f t="shared" si="2864"/>
        <v>2.7468523901672086E-2</v>
      </c>
      <c r="T2446" s="13">
        <f t="shared" si="2865"/>
        <v>4.4446173003806662E-2</v>
      </c>
      <c r="U2446" s="13">
        <f t="shared" si="2866"/>
        <v>7.7449448588422315E-2</v>
      </c>
      <c r="V2446" s="13">
        <f t="shared" si="2867"/>
        <v>2.6759053351837494E-3</v>
      </c>
      <c r="W2446" s="13">
        <f t="shared" si="2868"/>
        <v>8.502157775980252E-3</v>
      </c>
      <c r="X2446" s="13">
        <f t="shared" si="2869"/>
        <v>1.0508968862866938E-2</v>
      </c>
      <c r="Y2446" s="13">
        <f t="shared" si="2870"/>
        <v>6.4947293069948899E-3</v>
      </c>
      <c r="Z2446" s="13">
        <f t="shared" si="2871"/>
        <v>4.4986378513300625E-2</v>
      </c>
      <c r="AA2446" s="13">
        <f t="shared" si="2872"/>
        <v>3.1910089379951712E-2</v>
      </c>
      <c r="AB2446" s="13">
        <f t="shared" si="2873"/>
        <v>1.1317356918777662E-2</v>
      </c>
      <c r="AC2446" s="13">
        <f t="shared" si="2874"/>
        <v>1.466319788798807E-4</v>
      </c>
      <c r="AD2446" s="13">
        <f t="shared" si="2875"/>
        <v>1.5077042402611253E-3</v>
      </c>
      <c r="AE2446" s="13">
        <f t="shared" si="2876"/>
        <v>1.8635759689239412E-3</v>
      </c>
      <c r="AF2446" s="13">
        <f t="shared" si="2877"/>
        <v>1.1517230300252122E-3</v>
      </c>
      <c r="AG2446" s="13">
        <f t="shared" si="2878"/>
        <v>4.7452351822873035E-4</v>
      </c>
      <c r="AH2446" s="13">
        <f t="shared" si="2879"/>
        <v>1.3901190247993129E-2</v>
      </c>
      <c r="AI2446" s="13">
        <f t="shared" si="2880"/>
        <v>9.8605008440504505E-3</v>
      </c>
      <c r="AJ2446" s="13">
        <f t="shared" si="2881"/>
        <v>3.4971637378157735E-3</v>
      </c>
      <c r="AK2446" s="13">
        <f t="shared" si="2882"/>
        <v>8.2687849921084711E-4</v>
      </c>
      <c r="AL2446" s="13">
        <f t="shared" si="2883"/>
        <v>5.1424090555139724E-6</v>
      </c>
      <c r="AM2446" s="13">
        <f t="shared" si="2884"/>
        <v>2.1389130957069724E-4</v>
      </c>
      <c r="AN2446" s="13">
        <f t="shared" si="2885"/>
        <v>2.6437725240368573E-4</v>
      </c>
      <c r="AO2446" s="13">
        <f t="shared" si="2886"/>
        <v>1.633898350727984E-4</v>
      </c>
      <c r="AP2446" s="13">
        <f t="shared" si="2887"/>
        <v>6.7318545657508511E-5</v>
      </c>
      <c r="AQ2446" s="13">
        <f t="shared" si="2888"/>
        <v>2.0802028110054637E-5</v>
      </c>
      <c r="AR2446" s="13">
        <f t="shared" si="2889"/>
        <v>3.4364729359802134E-3</v>
      </c>
      <c r="AS2446" s="13">
        <f t="shared" si="2890"/>
        <v>2.4375858240398766E-3</v>
      </c>
      <c r="AT2446" s="13">
        <f t="shared" si="2891"/>
        <v>8.6452370791992403E-4</v>
      </c>
      <c r="AU2446" s="13">
        <f t="shared" si="2892"/>
        <v>2.0441023633154272E-4</v>
      </c>
      <c r="AV2446" s="13">
        <f t="shared" si="2893"/>
        <v>3.6248466352920991E-5</v>
      </c>
      <c r="AW2446" s="13">
        <f t="shared" si="2894"/>
        <v>1.2523970960912638E-7</v>
      </c>
      <c r="AX2446" s="13">
        <f t="shared" si="2895"/>
        <v>2.5286509055839011E-5</v>
      </c>
      <c r="AY2446" s="13">
        <f t="shared" si="2896"/>
        <v>3.1255022938900614E-5</v>
      </c>
      <c r="AZ2446" s="13">
        <f t="shared" si="2897"/>
        <v>1.9316158999132968E-5</v>
      </c>
      <c r="BA2446" s="13">
        <f t="shared" si="2898"/>
        <v>7.9584861012403968E-6</v>
      </c>
      <c r="BB2446" s="13">
        <f t="shared" si="2899"/>
        <v>2.4592428427338819E-6</v>
      </c>
      <c r="BC2446" s="13">
        <f t="shared" si="2900"/>
        <v>6.0794229280317139E-7</v>
      </c>
      <c r="BD2446" s="13">
        <f t="shared" si="2901"/>
        <v>7.079337589713067E-4</v>
      </c>
      <c r="BE2446" s="13">
        <f t="shared" si="2902"/>
        <v>5.0215710333697096E-4</v>
      </c>
      <c r="BF2446" s="13">
        <f t="shared" si="2903"/>
        <v>1.7809699935640284E-4</v>
      </c>
      <c r="BG2446" s="13">
        <f t="shared" si="2904"/>
        <v>4.2109718212323327E-5</v>
      </c>
      <c r="BH2446" s="13">
        <f t="shared" si="2905"/>
        <v>7.4673985566682905E-6</v>
      </c>
      <c r="BI2446" s="13">
        <f t="shared" si="2906"/>
        <v>1.0593666938918255E-6</v>
      </c>
      <c r="BJ2446" s="14">
        <f t="shared" si="2907"/>
        <v>0.21311284381651679</v>
      </c>
      <c r="BK2446" s="14">
        <f t="shared" si="2908"/>
        <v>0.29858187488475735</v>
      </c>
      <c r="BL2446" s="14">
        <f t="shared" si="2909"/>
        <v>0.44304088166077998</v>
      </c>
      <c r="BM2446" s="14">
        <f t="shared" si="2910"/>
        <v>0.3082296191499086</v>
      </c>
      <c r="BN2446" s="14">
        <f t="shared" si="2911"/>
        <v>0.69146122994221682</v>
      </c>
    </row>
    <row r="2447" spans="1:66" x14ac:dyDescent="0.25">
      <c r="A2447" t="s">
        <v>19</v>
      </c>
      <c r="B2447" t="s">
        <v>243</v>
      </c>
      <c r="C2447" t="s">
        <v>21</v>
      </c>
      <c r="D2447" t="s">
        <v>548</v>
      </c>
      <c r="E2447" s="10">
        <f>VLOOKUP(A2447,home!$A$2:$E$405,3,FALSE)</f>
        <v>1.5857988165680501</v>
      </c>
      <c r="F2447" s="10">
        <f>VLOOKUP(B2447,home!$B$2:$E$405,3,FALSE)</f>
        <v>1.02</v>
      </c>
      <c r="G2447" s="10">
        <f>VLOOKUP(C2447,away!$B$2:$E$405,4,FALSE)</f>
        <v>0.79</v>
      </c>
      <c r="H2447" s="10">
        <f>VLOOKUP(A2447,away!$A$2:$E$405,3,FALSE)</f>
        <v>1.24852071005917</v>
      </c>
      <c r="I2447" s="10">
        <f>VLOOKUP(C2447,away!$B$2:$E$405,3,FALSE)</f>
        <v>0.79</v>
      </c>
      <c r="J2447" s="10">
        <f>VLOOKUP(B2447,home!$B$2:$E$405,4,FALSE)</f>
        <v>0.9</v>
      </c>
      <c r="K2447" s="12">
        <f t="shared" si="2856"/>
        <v>1.2778366863905348</v>
      </c>
      <c r="L2447" s="12">
        <f t="shared" si="2857"/>
        <v>0.88769822485206995</v>
      </c>
      <c r="M2447" s="13">
        <f t="shared" si="2858"/>
        <v>0.11468856998094928</v>
      </c>
      <c r="N2447" s="13">
        <f t="shared" si="2859"/>
        <v>0.14655326223132517</v>
      </c>
      <c r="O2447" s="13">
        <f t="shared" si="2860"/>
        <v>0.10180883998291108</v>
      </c>
      <c r="P2447" s="13">
        <f t="shared" si="2861"/>
        <v>0.13009507072902726</v>
      </c>
      <c r="Q2447" s="13">
        <f t="shared" si="2862"/>
        <v>9.3635567494699881E-2</v>
      </c>
      <c r="R2447" s="13">
        <f t="shared" si="2863"/>
        <v>4.51877632635393E-2</v>
      </c>
      <c r="S2447" s="13">
        <f t="shared" si="2864"/>
        <v>3.6892794615021249E-2</v>
      </c>
      <c r="T2447" s="13">
        <f t="shared" si="2865"/>
        <v>8.3120127048061265E-2</v>
      </c>
      <c r="U2447" s="13">
        <f t="shared" si="2866"/>
        <v>5.7742581674080987E-2</v>
      </c>
      <c r="V2447" s="13">
        <f t="shared" si="2867"/>
        <v>4.6498586230615821E-3</v>
      </c>
      <c r="W2447" s="13">
        <f t="shared" si="2868"/>
        <v>3.9883654431908208E-2</v>
      </c>
      <c r="X2447" s="13">
        <f t="shared" si="2869"/>
        <v>3.5404649239818307E-2</v>
      </c>
      <c r="Y2447" s="13">
        <f t="shared" si="2870"/>
        <v>1.5714322140848447E-2</v>
      </c>
      <c r="Z2447" s="13">
        <f t="shared" si="2871"/>
        <v>1.3371032411359805E-2</v>
      </c>
      <c r="AA2447" s="13">
        <f t="shared" si="2872"/>
        <v>1.7085995750152454E-2</v>
      </c>
      <c r="AB2447" s="13">
        <f t="shared" si="2873"/>
        <v>1.0916556096528791E-2</v>
      </c>
      <c r="AC2447" s="13">
        <f t="shared" si="2874"/>
        <v>3.2965560917908835E-4</v>
      </c>
      <c r="AD2447" s="13">
        <f t="shared" si="2875"/>
        <v>1.2741199205103679E-2</v>
      </c>
      <c r="AE2447" s="13">
        <f t="shared" si="2876"/>
        <v>1.1310339916857141E-2</v>
      </c>
      <c r="AF2447" s="13">
        <f t="shared" si="2877"/>
        <v>5.0200843333337956E-3</v>
      </c>
      <c r="AG2447" s="13">
        <f t="shared" si="2878"/>
        <v>1.4854399837693657E-3</v>
      </c>
      <c r="AH2447" s="13">
        <f t="shared" si="2879"/>
        <v>2.9673604340008969E-3</v>
      </c>
      <c r="AI2447" s="13">
        <f t="shared" si="2880"/>
        <v>3.7918020243100851E-3</v>
      </c>
      <c r="AJ2447" s="13">
        <f t="shared" si="2881"/>
        <v>2.4226518670966619E-3</v>
      </c>
      <c r="AK2447" s="13">
        <f t="shared" si="2882"/>
        <v>1.0319178113762141E-3</v>
      </c>
      <c r="AL2447" s="13">
        <f t="shared" si="2883"/>
        <v>1.4957574167852266E-5</v>
      </c>
      <c r="AM2447" s="13">
        <f t="shared" si="2884"/>
        <v>3.2562343545782806E-3</v>
      </c>
      <c r="AN2447" s="13">
        <f t="shared" si="2885"/>
        <v>2.8905534562614654E-3</v>
      </c>
      <c r="AO2447" s="13">
        <f t="shared" si="2886"/>
        <v>1.2829695859816589E-3</v>
      </c>
      <c r="AP2447" s="13">
        <f t="shared" si="2887"/>
        <v>3.7962994133837127E-4</v>
      </c>
      <c r="AQ2447" s="13">
        <f t="shared" si="2888"/>
        <v>8.4249206256691887E-5</v>
      </c>
      <c r="AR2447" s="13">
        <f t="shared" si="2889"/>
        <v>5.2682411795177309E-4</v>
      </c>
      <c r="AS2447" s="13">
        <f t="shared" si="2890"/>
        <v>6.7319518519410996E-4</v>
      </c>
      <c r="AT2447" s="13">
        <f t="shared" si="2891"/>
        <v>4.3011675237125213E-4</v>
      </c>
      <c r="AU2447" s="13">
        <f t="shared" si="2892"/>
        <v>1.8320632187037976E-4</v>
      </c>
      <c r="AV2447" s="13">
        <f t="shared" si="2893"/>
        <v>5.8526939816160924E-5</v>
      </c>
      <c r="AW2447" s="13">
        <f t="shared" si="2894"/>
        <v>4.7130209265953025E-7</v>
      </c>
      <c r="AX2447" s="13">
        <f t="shared" si="2895"/>
        <v>6.9348928629422285E-4</v>
      </c>
      <c r="AY2447" s="13">
        <f t="shared" si="2896"/>
        <v>6.1560920839731062E-4</v>
      </c>
      <c r="AZ2447" s="13">
        <f t="shared" si="2897"/>
        <v>2.7323760074844026E-4</v>
      </c>
      <c r="BA2447" s="13">
        <f t="shared" si="2898"/>
        <v>8.0850844382409682E-5</v>
      </c>
      <c r="BB2447" s="13">
        <f t="shared" si="2899"/>
        <v>1.7942787759014005E-5</v>
      </c>
      <c r="BC2447" s="13">
        <f t="shared" si="2900"/>
        <v>3.1855561685148379E-6</v>
      </c>
      <c r="BD2447" s="13">
        <f t="shared" si="2901"/>
        <v>7.7943472385841051E-5</v>
      </c>
      <c r="BE2447" s="13">
        <f t="shared" si="2902"/>
        <v>9.9599028479295263E-5</v>
      </c>
      <c r="BF2447" s="13">
        <f t="shared" si="2903"/>
        <v>6.3635646259849613E-5</v>
      </c>
      <c r="BG2447" s="13">
        <f t="shared" si="2904"/>
        <v>2.7105321117668831E-5</v>
      </c>
      <c r="BH2447" s="13">
        <f t="shared" si="2905"/>
        <v>8.6590434301383254E-6</v>
      </c>
      <c r="BI2447" s="13">
        <f t="shared" si="2906"/>
        <v>2.212968672815938E-6</v>
      </c>
      <c r="BJ2447" s="14">
        <f t="shared" si="2907"/>
        <v>0.45444659785389174</v>
      </c>
      <c r="BK2447" s="14">
        <f t="shared" si="2908"/>
        <v>0.28728651633980368</v>
      </c>
      <c r="BL2447" s="14">
        <f t="shared" si="2909"/>
        <v>0.2451064937015458</v>
      </c>
      <c r="BM2447" s="14">
        <f t="shared" si="2910"/>
        <v>0.36762642871784423</v>
      </c>
      <c r="BN2447" s="14">
        <f t="shared" si="2911"/>
        <v>0.63196907368245203</v>
      </c>
    </row>
    <row r="2448" spans="1:66" x14ac:dyDescent="0.25">
      <c r="A2448" t="s">
        <v>19</v>
      </c>
      <c r="B2448" t="s">
        <v>154</v>
      </c>
      <c r="C2448" t="s">
        <v>139</v>
      </c>
      <c r="D2448" t="s">
        <v>548</v>
      </c>
      <c r="E2448" s="10">
        <f>VLOOKUP(A2448,home!$A$2:$E$405,3,FALSE)</f>
        <v>1.5857988165680501</v>
      </c>
      <c r="F2448" s="10">
        <f>VLOOKUP(B2448,home!$B$2:$E$405,3,FALSE)</f>
        <v>0.79</v>
      </c>
      <c r="G2448" s="10">
        <f>VLOOKUP(C2448,away!$B$2:$E$405,4,FALSE)</f>
        <v>0.45</v>
      </c>
      <c r="H2448" s="10">
        <f>VLOOKUP(A2448,away!$A$2:$E$405,3,FALSE)</f>
        <v>1.24852071005917</v>
      </c>
      <c r="I2448" s="10">
        <f>VLOOKUP(C2448,away!$B$2:$E$405,3,FALSE)</f>
        <v>0.72</v>
      </c>
      <c r="J2448" s="10">
        <f>VLOOKUP(B2448,home!$B$2:$E$405,4,FALSE)</f>
        <v>1.1000000000000001</v>
      </c>
      <c r="K2448" s="12">
        <f t="shared" si="2856"/>
        <v>0.56375147928994185</v>
      </c>
      <c r="L2448" s="12">
        <f t="shared" si="2857"/>
        <v>0.98882840236686276</v>
      </c>
      <c r="M2448" s="13">
        <f t="shared" si="2858"/>
        <v>0.21170110490424476</v>
      </c>
      <c r="N2448" s="13">
        <f t="shared" si="2859"/>
        <v>0.11934681105708313</v>
      </c>
      <c r="O2448" s="13">
        <f t="shared" si="2860"/>
        <v>0.20933606534176391</v>
      </c>
      <c r="P2448" s="13">
        <f t="shared" si="2861"/>
        <v>0.11801351650515532</v>
      </c>
      <c r="Q2448" s="13">
        <f t="shared" si="2862"/>
        <v>3.3640970640983904E-2</v>
      </c>
      <c r="R2448" s="13">
        <f t="shared" si="2863"/>
        <v>0.1034987235248308</v>
      </c>
      <c r="S2448" s="13">
        <f t="shared" si="2864"/>
        <v>1.6446761206338565E-2</v>
      </c>
      <c r="T2448" s="13">
        <f t="shared" si="2865"/>
        <v>3.3265147252994641E-2</v>
      </c>
      <c r="U2448" s="13">
        <f t="shared" si="2866"/>
        <v>5.8347558491744063E-2</v>
      </c>
      <c r="V2448" s="13">
        <f t="shared" si="2867"/>
        <v>1.018700464484532E-3</v>
      </c>
      <c r="W2448" s="13">
        <f t="shared" si="2868"/>
        <v>6.3217156545347262E-3</v>
      </c>
      <c r="X2448" s="13">
        <f t="shared" si="2869"/>
        <v>6.2510919908911585E-3</v>
      </c>
      <c r="Y2448" s="13">
        <f t="shared" si="2870"/>
        <v>3.090628653200598E-3</v>
      </c>
      <c r="Z2448" s="13">
        <f t="shared" si="2871"/>
        <v>3.4114159143356027E-2</v>
      </c>
      <c r="AA2448" s="13">
        <f t="shared" si="2872"/>
        <v>1.9231907681799453E-2</v>
      </c>
      <c r="AB2448" s="13">
        <f t="shared" si="2873"/>
        <v>5.4210082025910201E-3</v>
      </c>
      <c r="AC2448" s="13">
        <f t="shared" si="2874"/>
        <v>3.549238209385824E-5</v>
      </c>
      <c r="AD2448" s="13">
        <f t="shared" si="2875"/>
        <v>8.9096913797358376E-4</v>
      </c>
      <c r="AE2448" s="13">
        <f t="shared" si="2876"/>
        <v>8.8101558926059959E-4</v>
      </c>
      <c r="AF2448" s="13">
        <f t="shared" si="2877"/>
        <v>4.3558661879442945E-4</v>
      </c>
      <c r="AG2448" s="13">
        <f t="shared" si="2878"/>
        <v>1.4357347345162646E-4</v>
      </c>
      <c r="AH2448" s="13">
        <f t="shared" si="2879"/>
        <v>8.4332623709534107E-3</v>
      </c>
      <c r="AI2448" s="13">
        <f t="shared" si="2880"/>
        <v>4.754264136865187E-3</v>
      </c>
      <c r="AJ2448" s="13">
        <f t="shared" si="2881"/>
        <v>1.3401117200464339E-3</v>
      </c>
      <c r="AK2448" s="13">
        <f t="shared" si="2882"/>
        <v>2.5182998819665517E-4</v>
      </c>
      <c r="AL2448" s="13">
        <f t="shared" si="2883"/>
        <v>7.9141406879956983E-7</v>
      </c>
      <c r="AM2448" s="13">
        <f t="shared" si="2884"/>
        <v>1.0045703390685847E-4</v>
      </c>
      <c r="AN2448" s="13">
        <f t="shared" si="2885"/>
        <v>9.9334768344632609E-5</v>
      </c>
      <c r="AO2448" s="13">
        <f t="shared" si="2886"/>
        <v>4.9112520140852739E-5</v>
      </c>
      <c r="AP2448" s="13">
        <f t="shared" si="2887"/>
        <v>1.6187951609029927E-5</v>
      </c>
      <c r="AQ2448" s="13">
        <f t="shared" si="2888"/>
        <v>4.0017765817872867E-6</v>
      </c>
      <c r="AR2448" s="13">
        <f t="shared" si="2889"/>
        <v>1.6678098714020889E-3</v>
      </c>
      <c r="AS2448" s="13">
        <f t="shared" si="2890"/>
        <v>9.4023028217729511E-4</v>
      </c>
      <c r="AT2448" s="13">
        <f t="shared" si="2891"/>
        <v>2.6502810622532481E-4</v>
      </c>
      <c r="AU2448" s="13">
        <f t="shared" si="2892"/>
        <v>4.9803328979312905E-5</v>
      </c>
      <c r="AV2448" s="13">
        <f t="shared" si="2893"/>
        <v>7.0191750964128201E-6</v>
      </c>
      <c r="AW2448" s="13">
        <f t="shared" si="2894"/>
        <v>1.2254903402728927E-8</v>
      </c>
      <c r="AX2448" s="13">
        <f t="shared" si="2895"/>
        <v>9.438800245011878E-6</v>
      </c>
      <c r="AY2448" s="13">
        <f t="shared" si="2896"/>
        <v>9.3333537665350466E-6</v>
      </c>
      <c r="AZ2448" s="13">
        <f t="shared" si="2897"/>
        <v>4.6145426468437951E-6</v>
      </c>
      <c r="BA2448" s="13">
        <f t="shared" si="2898"/>
        <v>1.520996944377435E-6</v>
      </c>
      <c r="BB2448" s="13">
        <f t="shared" si="2899"/>
        <v>3.7600124462840474E-7</v>
      </c>
      <c r="BC2448" s="13">
        <f t="shared" si="2900"/>
        <v>7.436014200277149E-8</v>
      </c>
      <c r="BD2448" s="13">
        <f t="shared" si="2901"/>
        <v>2.7486296176503497E-4</v>
      </c>
      <c r="BE2448" s="13">
        <f t="shared" si="2902"/>
        <v>1.5495440129705316E-4</v>
      </c>
      <c r="BF2448" s="13">
        <f t="shared" si="2903"/>
        <v>4.3677886476850512E-5</v>
      </c>
      <c r="BG2448" s="13">
        <f t="shared" si="2904"/>
        <v>8.2078243711942069E-6</v>
      </c>
      <c r="BH2448" s="13">
        <f t="shared" si="2905"/>
        <v>1.1567932827531928E-6</v>
      </c>
      <c r="BI2448" s="13">
        <f t="shared" si="2906"/>
        <v>1.3042878487695613E-7</v>
      </c>
      <c r="BJ2448" s="14">
        <f t="shared" si="2907"/>
        <v>0.20456196217474099</v>
      </c>
      <c r="BK2448" s="14">
        <f t="shared" si="2908"/>
        <v>0.34722570023015242</v>
      </c>
      <c r="BL2448" s="14">
        <f t="shared" si="2909"/>
        <v>0.41402761251864917</v>
      </c>
      <c r="BM2448" s="14">
        <f t="shared" si="2910"/>
        <v>0.20438292099397357</v>
      </c>
      <c r="BN2448" s="14">
        <f t="shared" si="2911"/>
        <v>0.79553719197406181</v>
      </c>
    </row>
    <row r="2449" spans="1:66" x14ac:dyDescent="0.25">
      <c r="A2449" t="s">
        <v>485</v>
      </c>
      <c r="B2449" t="s">
        <v>491</v>
      </c>
      <c r="C2449" t="s">
        <v>497</v>
      </c>
      <c r="D2449" t="s">
        <v>548</v>
      </c>
      <c r="E2449" s="10">
        <f>VLOOKUP(A2449,home!$A$2:$E$405,3,FALSE)</f>
        <v>1.4285714285714299</v>
      </c>
      <c r="F2449" s="10">
        <f>VLOOKUP(B2449,home!$B$2:$E$405,3,FALSE)</f>
        <v>0.7</v>
      </c>
      <c r="G2449" s="10">
        <f>VLOOKUP(C2449,away!$B$2:$E$405,4,FALSE)</f>
        <v>1.87</v>
      </c>
      <c r="H2449" s="10">
        <f>VLOOKUP(A2449,away!$A$2:$E$405,3,FALSE)</f>
        <v>1.19047619047619</v>
      </c>
      <c r="I2449" s="10">
        <f>VLOOKUP(C2449,away!$B$2:$E$405,3,FALSE)</f>
        <v>0.47</v>
      </c>
      <c r="J2449" s="10">
        <f>VLOOKUP(B2449,home!$B$2:$E$405,4,FALSE)</f>
        <v>1.54</v>
      </c>
      <c r="K2449" s="12">
        <f t="shared" si="2856"/>
        <v>1.8700000000000017</v>
      </c>
      <c r="L2449" s="12">
        <f t="shared" si="2857"/>
        <v>0.86166666666666636</v>
      </c>
      <c r="M2449" s="13">
        <f t="shared" si="2858"/>
        <v>6.5110681384058094E-2</v>
      </c>
      <c r="N2449" s="13">
        <f t="shared" si="2859"/>
        <v>0.12175697418818873</v>
      </c>
      <c r="O2449" s="13">
        <f t="shared" si="2860"/>
        <v>5.6103703792596694E-2</v>
      </c>
      <c r="P2449" s="13">
        <f t="shared" si="2861"/>
        <v>0.10491392609215591</v>
      </c>
      <c r="Q2449" s="13">
        <f t="shared" si="2862"/>
        <v>0.11384277086595657</v>
      </c>
      <c r="R2449" s="13">
        <f t="shared" si="2863"/>
        <v>2.4171345717310399E-2</v>
      </c>
      <c r="S2449" s="13">
        <f t="shared" si="2864"/>
        <v>4.2262389419431445E-2</v>
      </c>
      <c r="T2449" s="13">
        <f t="shared" si="2865"/>
        <v>9.8094520896165868E-2</v>
      </c>
      <c r="U2449" s="13">
        <f t="shared" si="2866"/>
        <v>4.5200416491370486E-2</v>
      </c>
      <c r="V2449" s="13">
        <f t="shared" si="2867"/>
        <v>7.5664547160763243E-3</v>
      </c>
      <c r="W2449" s="13">
        <f t="shared" si="2868"/>
        <v>7.096199383977965E-2</v>
      </c>
      <c r="X2449" s="13">
        <f t="shared" si="2869"/>
        <v>6.1145584691943443E-2</v>
      </c>
      <c r="Y2449" s="13">
        <f t="shared" si="2870"/>
        <v>2.6343556071445621E-2</v>
      </c>
      <c r="Z2449" s="13">
        <f t="shared" si="2871"/>
        <v>6.9425476310274858E-3</v>
      </c>
      <c r="AA2449" s="13">
        <f t="shared" si="2872"/>
        <v>1.2982564070021409E-2</v>
      </c>
      <c r="AB2449" s="13">
        <f t="shared" si="2873"/>
        <v>1.2138697405470029E-2</v>
      </c>
      <c r="AC2449" s="13">
        <f t="shared" si="2874"/>
        <v>7.6199716197452433E-4</v>
      </c>
      <c r="AD2449" s="13">
        <f t="shared" si="2875"/>
        <v>3.3174732120097021E-2</v>
      </c>
      <c r="AE2449" s="13">
        <f t="shared" si="2876"/>
        <v>2.8585560843483588E-2</v>
      </c>
      <c r="AF2449" s="13">
        <f t="shared" si="2877"/>
        <v>1.231561246340084E-2</v>
      </c>
      <c r="AG2449" s="13">
        <f t="shared" si="2878"/>
        <v>3.537317579765685E-3</v>
      </c>
      <c r="AH2449" s="13">
        <f t="shared" si="2879"/>
        <v>1.4955404688505036E-3</v>
      </c>
      <c r="AI2449" s="13">
        <f t="shared" si="2880"/>
        <v>2.7966606767504442E-3</v>
      </c>
      <c r="AJ2449" s="13">
        <f t="shared" si="2881"/>
        <v>2.6148777327616676E-3</v>
      </c>
      <c r="AK2449" s="13">
        <f t="shared" si="2882"/>
        <v>1.6299404534214409E-3</v>
      </c>
      <c r="AL2449" s="13">
        <f t="shared" si="2883"/>
        <v>4.9112749081690048E-5</v>
      </c>
      <c r="AM2449" s="13">
        <f t="shared" si="2884"/>
        <v>1.2407349812916295E-2</v>
      </c>
      <c r="AN2449" s="13">
        <f t="shared" si="2885"/>
        <v>1.0690999755462869E-2</v>
      </c>
      <c r="AO2449" s="13">
        <f t="shared" si="2886"/>
        <v>4.6060390613119175E-3</v>
      </c>
      <c r="AP2449" s="13">
        <f t="shared" si="2887"/>
        <v>1.3229567748323672E-3</v>
      </c>
      <c r="AQ2449" s="13">
        <f t="shared" si="2888"/>
        <v>2.8498693857847231E-4</v>
      </c>
      <c r="AR2449" s="13">
        <f t="shared" si="2889"/>
        <v>2.5773147413190336E-4</v>
      </c>
      <c r="AS2449" s="13">
        <f t="shared" si="2890"/>
        <v>4.8195785662665978E-4</v>
      </c>
      <c r="AT2449" s="13">
        <f t="shared" si="2891"/>
        <v>4.5063059594592725E-4</v>
      </c>
      <c r="AU2449" s="13">
        <f t="shared" si="2892"/>
        <v>2.8089307147296155E-4</v>
      </c>
      <c r="AV2449" s="13">
        <f t="shared" si="2893"/>
        <v>1.3131751091360967E-4</v>
      </c>
      <c r="AW2449" s="13">
        <f t="shared" si="2894"/>
        <v>2.1982275316984778E-6</v>
      </c>
      <c r="AX2449" s="13">
        <f t="shared" si="2895"/>
        <v>3.866957358358914E-3</v>
      </c>
      <c r="AY2449" s="13">
        <f t="shared" si="2896"/>
        <v>3.3320282571192624E-3</v>
      </c>
      <c r="AZ2449" s="13">
        <f t="shared" si="2897"/>
        <v>1.4355488407755484E-3</v>
      </c>
      <c r="BA2449" s="13">
        <f t="shared" si="2898"/>
        <v>4.1232152815608798E-4</v>
      </c>
      <c r="BB2449" s="13">
        <f t="shared" si="2899"/>
        <v>8.8820929190290581E-5</v>
      </c>
      <c r="BC2449" s="13">
        <f t="shared" si="2900"/>
        <v>1.5306806797126739E-5</v>
      </c>
      <c r="BD2449" s="13">
        <f t="shared" si="2901"/>
        <v>3.7013103368387214E-5</v>
      </c>
      <c r="BE2449" s="13">
        <f t="shared" si="2902"/>
        <v>6.9214503298884142E-5</v>
      </c>
      <c r="BF2449" s="13">
        <f t="shared" si="2903"/>
        <v>6.4715560584456736E-5</v>
      </c>
      <c r="BG2449" s="13">
        <f t="shared" si="2904"/>
        <v>4.0339366097644734E-5</v>
      </c>
      <c r="BH2449" s="13">
        <f t="shared" si="2905"/>
        <v>1.8858653650648932E-5</v>
      </c>
      <c r="BI2449" s="13">
        <f t="shared" si="2906"/>
        <v>7.0531364653427052E-6</v>
      </c>
      <c r="BJ2449" s="14">
        <f t="shared" si="2907"/>
        <v>0.60822193962372628</v>
      </c>
      <c r="BK2449" s="14">
        <f t="shared" si="2908"/>
        <v>0.22399658977989728</v>
      </c>
      <c r="BL2449" s="14">
        <f t="shared" si="2909"/>
        <v>0.16097347164110953</v>
      </c>
      <c r="BM2449" s="14">
        <f t="shared" si="2910"/>
        <v>0.51090531660590643</v>
      </c>
      <c r="BN2449" s="14">
        <f t="shared" si="2911"/>
        <v>0.48589940204026638</v>
      </c>
    </row>
    <row r="2450" spans="1:66" x14ac:dyDescent="0.25">
      <c r="A2450" t="s">
        <v>485</v>
      </c>
      <c r="B2450" t="s">
        <v>488</v>
      </c>
      <c r="C2450" t="s">
        <v>499</v>
      </c>
      <c r="D2450" t="s">
        <v>548</v>
      </c>
      <c r="E2450" s="10">
        <f>VLOOKUP(A2450,home!$A$2:$E$405,3,FALSE)</f>
        <v>1.4285714285714299</v>
      </c>
      <c r="F2450" s="10">
        <f>VLOOKUP(B2450,home!$B$2:$E$405,3,FALSE)</f>
        <v>1.87</v>
      </c>
      <c r="G2450" s="10">
        <f>VLOOKUP(C2450,away!$B$2:$E$405,4,FALSE)</f>
        <v>0.28000000000000003</v>
      </c>
      <c r="H2450" s="10">
        <f>VLOOKUP(A2450,away!$A$2:$E$405,3,FALSE)</f>
        <v>1.19047619047619</v>
      </c>
      <c r="I2450" s="10">
        <f>VLOOKUP(C2450,away!$B$2:$E$405,3,FALSE)</f>
        <v>0.7</v>
      </c>
      <c r="J2450" s="10">
        <f>VLOOKUP(B2450,home!$B$2:$E$405,4,FALSE)</f>
        <v>0.7</v>
      </c>
      <c r="K2450" s="12">
        <f t="shared" si="2856"/>
        <v>0.74800000000000078</v>
      </c>
      <c r="L2450" s="12">
        <f t="shared" si="2857"/>
        <v>0.58333333333333304</v>
      </c>
      <c r="M2450" s="13">
        <f t="shared" si="2858"/>
        <v>0.26412485993787299</v>
      </c>
      <c r="N2450" s="13">
        <f t="shared" si="2859"/>
        <v>0.19756539523352917</v>
      </c>
      <c r="O2450" s="13">
        <f t="shared" si="2860"/>
        <v>0.15407283496375918</v>
      </c>
      <c r="P2450" s="13">
        <f t="shared" si="2861"/>
        <v>0.11524648055289197</v>
      </c>
      <c r="Q2450" s="13">
        <f t="shared" si="2862"/>
        <v>7.3889457817339979E-2</v>
      </c>
      <c r="R2450" s="13">
        <f t="shared" si="2863"/>
        <v>4.493791019776306E-2</v>
      </c>
      <c r="S2450" s="13">
        <f t="shared" si="2864"/>
        <v>1.2571470253644634E-2</v>
      </c>
      <c r="T2450" s="13">
        <f t="shared" si="2865"/>
        <v>4.310218372678163E-2</v>
      </c>
      <c r="U2450" s="13">
        <f t="shared" si="2866"/>
        <v>3.3613556827926799E-2</v>
      </c>
      <c r="V2450" s="13">
        <f t="shared" si="2867"/>
        <v>6.0948350229706784E-4</v>
      </c>
      <c r="W2450" s="13">
        <f t="shared" si="2868"/>
        <v>1.8423104815790119E-2</v>
      </c>
      <c r="X2450" s="13">
        <f t="shared" si="2869"/>
        <v>1.074681114254423E-2</v>
      </c>
      <c r="Y2450" s="13">
        <f t="shared" si="2870"/>
        <v>3.134486583242065E-3</v>
      </c>
      <c r="Z2450" s="13">
        <f t="shared" si="2871"/>
        <v>8.7379269828983669E-3</v>
      </c>
      <c r="AA2450" s="13">
        <f t="shared" si="2872"/>
        <v>6.5359693832079853E-3</v>
      </c>
      <c r="AB2450" s="13">
        <f t="shared" si="2873"/>
        <v>2.4444525493197886E-3</v>
      </c>
      <c r="AC2450" s="13">
        <f t="shared" si="2874"/>
        <v>1.6621123010559626E-5</v>
      </c>
      <c r="AD2450" s="13">
        <f t="shared" si="2875"/>
        <v>3.4451206005527554E-3</v>
      </c>
      <c r="AE2450" s="13">
        <f t="shared" si="2876"/>
        <v>2.0096536836557732E-3</v>
      </c>
      <c r="AF2450" s="13">
        <f t="shared" si="2877"/>
        <v>5.8614899106626669E-4</v>
      </c>
      <c r="AG2450" s="13">
        <f t="shared" si="2878"/>
        <v>1.1397341492955181E-4</v>
      </c>
      <c r="AH2450" s="13">
        <f t="shared" si="2879"/>
        <v>1.2742810183393445E-3</v>
      </c>
      <c r="AI2450" s="13">
        <f t="shared" si="2880"/>
        <v>9.531622017178305E-4</v>
      </c>
      <c r="AJ2450" s="13">
        <f t="shared" si="2881"/>
        <v>3.5648266344246891E-4</v>
      </c>
      <c r="AK2450" s="13">
        <f t="shared" si="2882"/>
        <v>8.8883010751655679E-5</v>
      </c>
      <c r="AL2450" s="13">
        <f t="shared" si="2883"/>
        <v>2.900940002776344E-7</v>
      </c>
      <c r="AM2450" s="13">
        <f t="shared" si="2884"/>
        <v>5.1539004184269295E-4</v>
      </c>
      <c r="AN2450" s="13">
        <f t="shared" si="2885"/>
        <v>3.0064419107490408E-4</v>
      </c>
      <c r="AO2450" s="13">
        <f t="shared" si="2886"/>
        <v>8.7687889063513621E-5</v>
      </c>
      <c r="AP2450" s="13">
        <f t="shared" si="2887"/>
        <v>1.7050422873460974E-5</v>
      </c>
      <c r="AQ2450" s="13">
        <f t="shared" si="2888"/>
        <v>2.4865200023797238E-6</v>
      </c>
      <c r="AR2450" s="13">
        <f t="shared" si="2889"/>
        <v>1.4866611880625684E-4</v>
      </c>
      <c r="AS2450" s="13">
        <f t="shared" si="2890"/>
        <v>1.1120225686708023E-4</v>
      </c>
      <c r="AT2450" s="13">
        <f t="shared" si="2891"/>
        <v>4.158964406828804E-5</v>
      </c>
      <c r="AU2450" s="13">
        <f t="shared" si="2892"/>
        <v>1.0369684587693161E-5</v>
      </c>
      <c r="AV2450" s="13">
        <f t="shared" si="2893"/>
        <v>1.9391310178986231E-6</v>
      </c>
      <c r="AW2450" s="13">
        <f t="shared" si="2894"/>
        <v>3.5160467255872522E-9</v>
      </c>
      <c r="AX2450" s="13">
        <f t="shared" si="2895"/>
        <v>6.4251958549722417E-5</v>
      </c>
      <c r="AY2450" s="13">
        <f t="shared" si="2896"/>
        <v>3.7480309154004731E-5</v>
      </c>
      <c r="AZ2450" s="13">
        <f t="shared" si="2897"/>
        <v>1.0931756836584705E-5</v>
      </c>
      <c r="BA2450" s="13">
        <f t="shared" si="2898"/>
        <v>2.1256193848914692E-6</v>
      </c>
      <c r="BB2450" s="13">
        <f t="shared" si="2899"/>
        <v>3.0998616029667237E-7</v>
      </c>
      <c r="BC2450" s="13">
        <f t="shared" si="2900"/>
        <v>3.6165052034611775E-8</v>
      </c>
      <c r="BD2450" s="13">
        <f t="shared" si="2901"/>
        <v>1.4453650439497177E-5</v>
      </c>
      <c r="BE2450" s="13">
        <f t="shared" si="2902"/>
        <v>1.08113305287439E-5</v>
      </c>
      <c r="BF2450" s="13">
        <f t="shared" si="2903"/>
        <v>4.0434376177502218E-6</v>
      </c>
      <c r="BG2450" s="13">
        <f t="shared" si="2904"/>
        <v>1.0081637793590564E-6</v>
      </c>
      <c r="BH2450" s="13">
        <f t="shared" si="2905"/>
        <v>1.8852662674014371E-7</v>
      </c>
      <c r="BI2450" s="13">
        <f t="shared" si="2906"/>
        <v>2.8203583360325538E-8</v>
      </c>
      <c r="BJ2450" s="14">
        <f t="shared" si="2907"/>
        <v>0.35405473086942602</v>
      </c>
      <c r="BK2450" s="14">
        <f t="shared" si="2908"/>
        <v>0.39260668577287144</v>
      </c>
      <c r="BL2450" s="14">
        <f t="shared" si="2909"/>
        <v>0.2446218329641508</v>
      </c>
      <c r="BM2450" s="14">
        <f t="shared" si="2910"/>
        <v>0.15014676109308306</v>
      </c>
      <c r="BN2450" s="14">
        <f t="shared" si="2911"/>
        <v>0.84983693870315646</v>
      </c>
    </row>
    <row r="2451" spans="1:66" x14ac:dyDescent="0.25">
      <c r="A2451" t="s">
        <v>485</v>
      </c>
      <c r="B2451" t="s">
        <v>494</v>
      </c>
      <c r="C2451" t="s">
        <v>498</v>
      </c>
      <c r="D2451" t="s">
        <v>548</v>
      </c>
      <c r="E2451" s="10">
        <f>VLOOKUP(A2451,home!$A$2:$E$405,3,FALSE)</f>
        <v>1.4285714285714299</v>
      </c>
      <c r="F2451" s="10">
        <f>VLOOKUP(B2451,home!$B$2:$E$405,3,FALSE)</f>
        <v>1.4</v>
      </c>
      <c r="G2451" s="10">
        <f>VLOOKUP(C2451,away!$B$2:$E$405,4,FALSE)</f>
        <v>0.57999999999999996</v>
      </c>
      <c r="H2451" s="10">
        <f>VLOOKUP(A2451,away!$A$2:$E$405,3,FALSE)</f>
        <v>1.19047619047619</v>
      </c>
      <c r="I2451" s="10">
        <f>VLOOKUP(C2451,away!$B$2:$E$405,3,FALSE)</f>
        <v>0.93</v>
      </c>
      <c r="J2451" s="10">
        <f>VLOOKUP(B2451,home!$B$2:$E$405,4,FALSE)</f>
        <v>0.56000000000000005</v>
      </c>
      <c r="K2451" s="12">
        <f t="shared" si="2856"/>
        <v>1.160000000000001</v>
      </c>
      <c r="L2451" s="12">
        <f t="shared" si="2857"/>
        <v>0.61999999999999988</v>
      </c>
      <c r="M2451" s="13">
        <f t="shared" si="2858"/>
        <v>0.16863814726859536</v>
      </c>
      <c r="N2451" s="13">
        <f t="shared" si="2859"/>
        <v>0.19562025083157078</v>
      </c>
      <c r="O2451" s="13">
        <f t="shared" si="2860"/>
        <v>0.10455565130652911</v>
      </c>
      <c r="P2451" s="13">
        <f t="shared" si="2861"/>
        <v>0.12128455551557385</v>
      </c>
      <c r="Q2451" s="13">
        <f t="shared" si="2862"/>
        <v>0.11345974548231118</v>
      </c>
      <c r="R2451" s="13">
        <f t="shared" si="2863"/>
        <v>3.241225190502401E-2</v>
      </c>
      <c r="S2451" s="13">
        <f t="shared" si="2864"/>
        <v>2.1806963081700197E-2</v>
      </c>
      <c r="T2451" s="13">
        <f t="shared" si="2865"/>
        <v>7.0345042199032912E-2</v>
      </c>
      <c r="U2451" s="13">
        <f t="shared" si="2866"/>
        <v>3.7598212209827883E-2</v>
      </c>
      <c r="V2451" s="13">
        <f t="shared" si="2867"/>
        <v>1.7426186498176437E-3</v>
      </c>
      <c r="W2451" s="13">
        <f t="shared" si="2868"/>
        <v>4.3871101586493683E-2</v>
      </c>
      <c r="X2451" s="13">
        <f t="shared" si="2869"/>
        <v>2.7200082983626077E-2</v>
      </c>
      <c r="Y2451" s="13">
        <f t="shared" si="2870"/>
        <v>8.4320257249240801E-3</v>
      </c>
      <c r="Z2451" s="13">
        <f t="shared" si="2871"/>
        <v>6.6985320603716297E-3</v>
      </c>
      <c r="AA2451" s="13">
        <f t="shared" si="2872"/>
        <v>7.7702971900310966E-3</v>
      </c>
      <c r="AB2451" s="13">
        <f t="shared" si="2873"/>
        <v>4.5067723702180412E-3</v>
      </c>
      <c r="AC2451" s="13">
        <f t="shared" si="2874"/>
        <v>7.83307083093031E-5</v>
      </c>
      <c r="AD2451" s="13">
        <f t="shared" si="2875"/>
        <v>1.2722619460083179E-2</v>
      </c>
      <c r="AE2451" s="13">
        <f t="shared" si="2876"/>
        <v>7.8880240652515685E-3</v>
      </c>
      <c r="AF2451" s="13">
        <f t="shared" si="2877"/>
        <v>2.4452874602279855E-3</v>
      </c>
      <c r="AG2451" s="13">
        <f t="shared" si="2878"/>
        <v>5.053594084471171E-4</v>
      </c>
      <c r="AH2451" s="13">
        <f t="shared" si="2879"/>
        <v>1.0382724693576021E-3</v>
      </c>
      <c r="AI2451" s="13">
        <f t="shared" si="2880"/>
        <v>1.2043960644548192E-3</v>
      </c>
      <c r="AJ2451" s="13">
        <f t="shared" si="2881"/>
        <v>6.9854971738379595E-4</v>
      </c>
      <c r="AK2451" s="13">
        <f t="shared" si="2882"/>
        <v>2.7010589072173463E-4</v>
      </c>
      <c r="AL2451" s="13">
        <f t="shared" si="2883"/>
        <v>2.2534178166420342E-6</v>
      </c>
      <c r="AM2451" s="13">
        <f t="shared" si="2884"/>
        <v>2.9516477147393007E-3</v>
      </c>
      <c r="AN2451" s="13">
        <f t="shared" si="2885"/>
        <v>1.8300215831383658E-3</v>
      </c>
      <c r="AO2451" s="13">
        <f t="shared" si="2886"/>
        <v>5.6730669077289326E-4</v>
      </c>
      <c r="AP2451" s="13">
        <f t="shared" si="2887"/>
        <v>1.1724338275973129E-4</v>
      </c>
      <c r="AQ2451" s="13">
        <f t="shared" si="2888"/>
        <v>1.8172724327758337E-5</v>
      </c>
      <c r="AR2451" s="13">
        <f t="shared" si="2889"/>
        <v>1.2874578620034266E-4</v>
      </c>
      <c r="AS2451" s="13">
        <f t="shared" si="2890"/>
        <v>1.4934511199239759E-4</v>
      </c>
      <c r="AT2451" s="13">
        <f t="shared" si="2891"/>
        <v>8.6620164955590698E-5</v>
      </c>
      <c r="AU2451" s="13">
        <f t="shared" si="2892"/>
        <v>3.3493130449495091E-5</v>
      </c>
      <c r="AV2451" s="13">
        <f t="shared" si="2893"/>
        <v>9.7130078303535853E-6</v>
      </c>
      <c r="AW2451" s="13">
        <f t="shared" si="2894"/>
        <v>4.5018280381359726E-8</v>
      </c>
      <c r="AX2451" s="13">
        <f t="shared" si="2895"/>
        <v>5.7065189151626471E-4</v>
      </c>
      <c r="AY2451" s="13">
        <f t="shared" si="2896"/>
        <v>3.5380417274008405E-4</v>
      </c>
      <c r="AZ2451" s="13">
        <f t="shared" si="2897"/>
        <v>1.0967929354942601E-4</v>
      </c>
      <c r="BA2451" s="13">
        <f t="shared" si="2898"/>
        <v>2.2667054000214712E-5</v>
      </c>
      <c r="BB2451" s="13">
        <f t="shared" si="2899"/>
        <v>3.5133933700332782E-6</v>
      </c>
      <c r="BC2451" s="13">
        <f t="shared" si="2900"/>
        <v>4.3566077788412652E-7</v>
      </c>
      <c r="BD2451" s="13">
        <f t="shared" si="2901"/>
        <v>1.330373124070207E-5</v>
      </c>
      <c r="BE2451" s="13">
        <f t="shared" si="2902"/>
        <v>1.5432328239214411E-5</v>
      </c>
      <c r="BF2451" s="13">
        <f t="shared" si="2903"/>
        <v>8.9507503787443693E-6</v>
      </c>
      <c r="BG2451" s="13">
        <f t="shared" si="2904"/>
        <v>3.4609568131144917E-6</v>
      </c>
      <c r="BH2451" s="13">
        <f t="shared" si="2905"/>
        <v>1.0036774758032034E-6</v>
      </c>
      <c r="BI2451" s="13">
        <f t="shared" si="2906"/>
        <v>2.3285317438634342E-7</v>
      </c>
      <c r="BJ2451" s="14">
        <f t="shared" si="2907"/>
        <v>0.48903468276366052</v>
      </c>
      <c r="BK2451" s="14">
        <f t="shared" si="2908"/>
        <v>0.31390667281455303</v>
      </c>
      <c r="BL2451" s="14">
        <f t="shared" si="2909"/>
        <v>0.19050481062229824</v>
      </c>
      <c r="BM2451" s="14">
        <f t="shared" si="2910"/>
        <v>0.26382033679681954</v>
      </c>
      <c r="BN2451" s="14">
        <f t="shared" si="2911"/>
        <v>0.73597060230960432</v>
      </c>
    </row>
    <row r="2452" spans="1:66" x14ac:dyDescent="0.25">
      <c r="A2452" t="s">
        <v>485</v>
      </c>
      <c r="B2452" t="s">
        <v>493</v>
      </c>
      <c r="C2452" t="s">
        <v>487</v>
      </c>
      <c r="D2452" t="s">
        <v>548</v>
      </c>
      <c r="E2452" s="10">
        <f>VLOOKUP(A2452,home!$A$2:$E$405,3,FALSE)</f>
        <v>1.4285714285714299</v>
      </c>
      <c r="F2452" s="10">
        <f>VLOOKUP(B2452,home!$B$2:$E$405,3,FALSE)</f>
        <v>0.93</v>
      </c>
      <c r="G2452" s="10">
        <f>VLOOKUP(C2452,away!$B$2:$E$405,4,FALSE)</f>
        <v>0.5</v>
      </c>
      <c r="H2452" s="10">
        <f>VLOOKUP(A2452,away!$A$2:$E$405,3,FALSE)</f>
        <v>1.19047619047619</v>
      </c>
      <c r="I2452" s="10">
        <f>VLOOKUP(C2452,away!$B$2:$E$405,3,FALSE)</f>
        <v>0.4</v>
      </c>
      <c r="J2452" s="10">
        <f>VLOOKUP(B2452,home!$B$2:$E$405,4,FALSE)</f>
        <v>0.84</v>
      </c>
      <c r="K2452" s="12">
        <f t="shared" si="2856"/>
        <v>0.66428571428571492</v>
      </c>
      <c r="L2452" s="12">
        <f t="shared" si="2857"/>
        <v>0.39999999999999986</v>
      </c>
      <c r="M2452" s="13">
        <f t="shared" si="2858"/>
        <v>0.34497417691091792</v>
      </c>
      <c r="N2452" s="13">
        <f t="shared" si="2859"/>
        <v>0.22916141751939567</v>
      </c>
      <c r="O2452" s="13">
        <f t="shared" si="2860"/>
        <v>0.13798967076436711</v>
      </c>
      <c r="P2452" s="13">
        <f t="shared" si="2861"/>
        <v>9.1664567007758227E-2</v>
      </c>
      <c r="Q2452" s="13">
        <f t="shared" si="2862"/>
        <v>7.6114327961799344E-2</v>
      </c>
      <c r="R2452" s="13">
        <f t="shared" si="2863"/>
        <v>2.7597934152873406E-2</v>
      </c>
      <c r="S2452" s="13">
        <f t="shared" si="2864"/>
        <v>6.089146236943942E-3</v>
      </c>
      <c r="T2452" s="13">
        <f t="shared" si="2865"/>
        <v>3.0445731184719726E-2</v>
      </c>
      <c r="U2452" s="13">
        <f t="shared" si="2866"/>
        <v>1.8332913401551635E-2</v>
      </c>
      <c r="V2452" s="13">
        <f t="shared" si="2867"/>
        <v>1.7977479366215461E-4</v>
      </c>
      <c r="W2452" s="13">
        <f t="shared" si="2868"/>
        <v>1.6853886905827013E-2</v>
      </c>
      <c r="X2452" s="13">
        <f t="shared" si="2869"/>
        <v>6.7415547623308021E-3</v>
      </c>
      <c r="Y2452" s="13">
        <f t="shared" si="2870"/>
        <v>1.3483109524661597E-3</v>
      </c>
      <c r="Z2452" s="13">
        <f t="shared" si="2871"/>
        <v>3.6797245537164539E-3</v>
      </c>
      <c r="AA2452" s="13">
        <f t="shared" si="2872"/>
        <v>2.4443884535402176E-3</v>
      </c>
      <c r="AB2452" s="13">
        <f t="shared" si="2873"/>
        <v>8.1188616492585883E-4</v>
      </c>
      <c r="AC2452" s="13">
        <f t="shared" si="2874"/>
        <v>2.9855456804607827E-6</v>
      </c>
      <c r="AD2452" s="13">
        <f t="shared" si="2875"/>
        <v>2.7989490754319886E-3</v>
      </c>
      <c r="AE2452" s="13">
        <f t="shared" si="2876"/>
        <v>1.1195796301727949E-3</v>
      </c>
      <c r="AF2452" s="13">
        <f t="shared" si="2877"/>
        <v>2.2391592603455886E-4</v>
      </c>
      <c r="AG2452" s="13">
        <f t="shared" si="2878"/>
        <v>2.9855456804607847E-5</v>
      </c>
      <c r="AH2452" s="13">
        <f t="shared" si="2879"/>
        <v>3.6797245537164517E-4</v>
      </c>
      <c r="AI2452" s="13">
        <f t="shared" si="2880"/>
        <v>2.4443884535402163E-4</v>
      </c>
      <c r="AJ2452" s="13">
        <f t="shared" si="2881"/>
        <v>8.1188616492585832E-5</v>
      </c>
      <c r="AK2452" s="13">
        <f t="shared" si="2882"/>
        <v>1.7977479366215451E-5</v>
      </c>
      <c r="AL2452" s="13">
        <f t="shared" si="2883"/>
        <v>3.1732085518040354E-8</v>
      </c>
      <c r="AM2452" s="13">
        <f t="shared" si="2884"/>
        <v>3.718603771645361E-4</v>
      </c>
      <c r="AN2452" s="13">
        <f t="shared" si="2885"/>
        <v>1.4874415086581439E-4</v>
      </c>
      <c r="AO2452" s="13">
        <f t="shared" si="2886"/>
        <v>2.974883017316286E-5</v>
      </c>
      <c r="AP2452" s="13">
        <f t="shared" si="2887"/>
        <v>3.9665106897550479E-6</v>
      </c>
      <c r="AQ2452" s="13">
        <f t="shared" si="2888"/>
        <v>3.9665106897550456E-7</v>
      </c>
      <c r="AR2452" s="13">
        <f t="shared" si="2889"/>
        <v>2.9437796429731602E-5</v>
      </c>
      <c r="AS2452" s="13">
        <f t="shared" si="2890"/>
        <v>1.9555107628321723E-5</v>
      </c>
      <c r="AT2452" s="13">
        <f t="shared" si="2891"/>
        <v>6.4950893194068644E-6</v>
      </c>
      <c r="AU2452" s="13">
        <f t="shared" si="2892"/>
        <v>1.4381983492972356E-6</v>
      </c>
      <c r="AV2452" s="13">
        <f t="shared" si="2893"/>
        <v>2.3884365443686254E-7</v>
      </c>
      <c r="AW2452" s="13">
        <f t="shared" si="2894"/>
        <v>2.3421301215696452E-10</v>
      </c>
      <c r="AX2452" s="13">
        <f t="shared" si="2895"/>
        <v>4.1170256043216516E-5</v>
      </c>
      <c r="AY2452" s="13">
        <f t="shared" si="2896"/>
        <v>1.6468102417286598E-5</v>
      </c>
      <c r="AZ2452" s="13">
        <f t="shared" si="2897"/>
        <v>3.2936204834573177E-6</v>
      </c>
      <c r="BA2452" s="13">
        <f t="shared" si="2898"/>
        <v>4.3914939779430901E-7</v>
      </c>
      <c r="BB2452" s="13">
        <f t="shared" si="2899"/>
        <v>4.3914939779430874E-8</v>
      </c>
      <c r="BC2452" s="13">
        <f t="shared" si="2900"/>
        <v>3.5131951823544686E-9</v>
      </c>
      <c r="BD2452" s="13">
        <f t="shared" si="2901"/>
        <v>1.9625197619821062E-6</v>
      </c>
      <c r="BE2452" s="13">
        <f t="shared" si="2902"/>
        <v>1.3036738418881145E-6</v>
      </c>
      <c r="BF2452" s="13">
        <f t="shared" si="2903"/>
        <v>4.3300595462712416E-7</v>
      </c>
      <c r="BG2452" s="13">
        <f t="shared" si="2904"/>
        <v>9.5879889953149E-8</v>
      </c>
      <c r="BH2452" s="13">
        <f t="shared" si="2905"/>
        <v>1.5922910295790831E-8</v>
      </c>
      <c r="BI2452" s="13">
        <f t="shared" si="2906"/>
        <v>2.115472367869356E-9</v>
      </c>
      <c r="BJ2452" s="14">
        <f t="shared" si="2907"/>
        <v>0.36545366445142158</v>
      </c>
      <c r="BK2452" s="14">
        <f t="shared" si="2908"/>
        <v>0.4429271503294655</v>
      </c>
      <c r="BL2452" s="14">
        <f t="shared" si="2909"/>
        <v>0.187949348487055</v>
      </c>
      <c r="BM2452" s="14">
        <f t="shared" si="2910"/>
        <v>9.2491325636342658E-2</v>
      </c>
      <c r="BN2452" s="14">
        <f t="shared" si="2911"/>
        <v>0.90750209431711171</v>
      </c>
    </row>
    <row r="2453" spans="1:66" x14ac:dyDescent="0.25">
      <c r="A2453" t="s">
        <v>22</v>
      </c>
      <c r="B2453" t="s">
        <v>263</v>
      </c>
      <c r="C2453" t="s">
        <v>167</v>
      </c>
      <c r="D2453" t="s">
        <v>548</v>
      </c>
      <c r="E2453" s="10">
        <f>VLOOKUP(A2453,home!$A$2:$E$405,3,FALSE)</f>
        <v>1.675</v>
      </c>
      <c r="F2453" s="10">
        <f>VLOOKUP(B2453,home!$B$2:$E$405,3,FALSE)</f>
        <v>1.71</v>
      </c>
      <c r="G2453" s="10">
        <f>VLOOKUP(C2453,away!$B$2:$E$405,4,FALSE)</f>
        <v>1.19</v>
      </c>
      <c r="H2453" s="10">
        <f>VLOOKUP(A2453,away!$A$2:$E$405,3,FALSE)</f>
        <v>1.41875</v>
      </c>
      <c r="I2453" s="10">
        <f>VLOOKUP(C2453,away!$B$2:$E$405,3,FALSE)</f>
        <v>0.82</v>
      </c>
      <c r="J2453" s="10">
        <f>VLOOKUP(B2453,home!$B$2:$E$405,4,FALSE)</f>
        <v>0.6</v>
      </c>
      <c r="K2453" s="12">
        <f t="shared" si="2856"/>
        <v>3.4084574999999999</v>
      </c>
      <c r="L2453" s="12">
        <f t="shared" si="2857"/>
        <v>0.6980249999999999</v>
      </c>
      <c r="M2453" s="13">
        <f t="shared" si="2858"/>
        <v>1.6465590497415961E-2</v>
      </c>
      <c r="N2453" s="13">
        <f t="shared" si="2859"/>
        <v>5.6122265422846165E-2</v>
      </c>
      <c r="O2453" s="13">
        <f t="shared" si="2860"/>
        <v>1.1493393806958777E-2</v>
      </c>
      <c r="P2453" s="13">
        <f t="shared" si="2861"/>
        <v>3.9174744321782196E-2</v>
      </c>
      <c r="Q2453" s="13">
        <f t="shared" si="2862"/>
        <v>9.5645178248745397E-2</v>
      </c>
      <c r="R2453" s="13">
        <f t="shared" si="2863"/>
        <v>4.0113381060511979E-3</v>
      </c>
      <c r="S2453" s="13">
        <f t="shared" si="2864"/>
        <v>2.3301025750000422E-2</v>
      </c>
      <c r="T2453" s="13">
        <f t="shared" si="2865"/>
        <v>6.6762725547080501E-2</v>
      </c>
      <c r="U2453" s="13">
        <f t="shared" si="2866"/>
        <v>1.3672475452606001E-2</v>
      </c>
      <c r="V2453" s="13">
        <f t="shared" si="2867"/>
        <v>6.1597259538495814E-3</v>
      </c>
      <c r="W2453" s="13">
        <f t="shared" si="2868"/>
        <v>0.10866750838025764</v>
      </c>
      <c r="X2453" s="13">
        <f t="shared" si="2869"/>
        <v>7.5852637537129342E-2</v>
      </c>
      <c r="Y2453" s="13">
        <f t="shared" si="2870"/>
        <v>2.6473518658427342E-2</v>
      </c>
      <c r="Z2453" s="13">
        <f t="shared" si="2871"/>
        <v>9.3333809382546251E-4</v>
      </c>
      <c r="AA2453" s="13">
        <f t="shared" si="2872"/>
        <v>3.1812432259351012E-3</v>
      </c>
      <c r="AB2453" s="13">
        <f t="shared" si="2873"/>
        <v>5.421566166381348E-3</v>
      </c>
      <c r="AC2453" s="13">
        <f t="shared" si="2874"/>
        <v>9.1594683991204535E-4</v>
      </c>
      <c r="AD2453" s="13">
        <f t="shared" si="2875"/>
        <v>9.2597145986250518E-2</v>
      </c>
      <c r="AE2453" s="13">
        <f t="shared" si="2876"/>
        <v>6.4635122827052513E-2</v>
      </c>
      <c r="AF2453" s="13">
        <f t="shared" si="2877"/>
        <v>2.2558465805676657E-2</v>
      </c>
      <c r="AG2453" s="13">
        <f t="shared" si="2878"/>
        <v>5.2487910313358159E-3</v>
      </c>
      <c r="AH2453" s="13">
        <f t="shared" si="2879"/>
        <v>1.6287333073562954E-4</v>
      </c>
      <c r="AI2453" s="13">
        <f t="shared" si="2880"/>
        <v>5.5514682569583708E-4</v>
      </c>
      <c r="AJ2453" s="13">
        <f t="shared" si="2881"/>
        <v>9.4609718082208475E-4</v>
      </c>
      <c r="AK2453" s="13">
        <f t="shared" si="2882"/>
        <v>1.0749106772339632E-3</v>
      </c>
      <c r="AL2453" s="13">
        <f t="shared" si="2883"/>
        <v>8.7168409226574451E-5</v>
      </c>
      <c r="AM2453" s="13">
        <f t="shared" si="2884"/>
        <v>6.3122687343086098E-2</v>
      </c>
      <c r="AN2453" s="13">
        <f t="shared" si="2885"/>
        <v>4.4061213832657667E-2</v>
      </c>
      <c r="AO2453" s="13">
        <f t="shared" si="2886"/>
        <v>1.5377914392770429E-2</v>
      </c>
      <c r="AP2453" s="13">
        <f t="shared" si="2887"/>
        <v>3.5780562313378591E-3</v>
      </c>
      <c r="AQ2453" s="13">
        <f t="shared" si="2888"/>
        <v>6.2439317521990206E-4</v>
      </c>
      <c r="AR2453" s="13">
        <f t="shared" si="2889"/>
        <v>2.2737931337347571E-5</v>
      </c>
      <c r="AS2453" s="13">
        <f t="shared" si="2890"/>
        <v>7.7501272601267354E-5</v>
      </c>
      <c r="AT2453" s="13">
        <f t="shared" si="2891"/>
        <v>1.320798969286672E-4</v>
      </c>
      <c r="AU2453" s="13">
        <f t="shared" si="2892"/>
        <v>1.5006290509524746E-4</v>
      </c>
      <c r="AV2453" s="13">
        <f t="shared" si="2893"/>
        <v>1.2787075858592114E-4</v>
      </c>
      <c r="AW2453" s="13">
        <f t="shared" si="2894"/>
        <v>5.7608355789734027E-6</v>
      </c>
      <c r="AX2453" s="13">
        <f t="shared" si="2895"/>
        <v>3.585849951578278E-2</v>
      </c>
      <c r="AY2453" s="13">
        <f t="shared" si="2896"/>
        <v>2.5030129124504273E-2</v>
      </c>
      <c r="AZ2453" s="13">
        <f t="shared" si="2897"/>
        <v>8.7358279410660426E-3</v>
      </c>
      <c r="BA2453" s="13">
        <f t="shared" si="2898"/>
        <v>2.0326087661875418E-3</v>
      </c>
      <c r="BB2453" s="13">
        <f t="shared" si="2899"/>
        <v>3.5470293350451455E-4</v>
      </c>
      <c r="BC2453" s="13">
        <f t="shared" si="2900"/>
        <v>4.9518303031897768E-5</v>
      </c>
      <c r="BD2453" s="13">
        <f t="shared" si="2901"/>
        <v>2.6452740869586712E-6</v>
      </c>
      <c r="BE2453" s="13">
        <f t="shared" si="2902"/>
        <v>9.0163043012499355E-6</v>
      </c>
      <c r="BF2453" s="13">
        <f t="shared" si="2903"/>
        <v>1.5365845008938807E-5</v>
      </c>
      <c r="BG2453" s="13">
        <f t="shared" si="2904"/>
        <v>1.7457943221518342E-5</v>
      </c>
      <c r="BH2453" s="13">
        <f t="shared" si="2905"/>
        <v>1.4876164376989591E-5</v>
      </c>
      <c r="BI2453" s="13">
        <f t="shared" si="2906"/>
        <v>1.0140954808396599E-5</v>
      </c>
      <c r="BJ2453" s="14">
        <f t="shared" si="2907"/>
        <v>0.81338891100395105</v>
      </c>
      <c r="BK2453" s="14">
        <f t="shared" si="2908"/>
        <v>0.11113433089669106</v>
      </c>
      <c r="BL2453" s="14">
        <f t="shared" si="2909"/>
        <v>4.1098800022772448E-2</v>
      </c>
      <c r="BM2453" s="14">
        <f t="shared" si="2910"/>
        <v>0.7186185013245151</v>
      </c>
      <c r="BN2453" s="14">
        <f t="shared" si="2911"/>
        <v>0.2229125104037997</v>
      </c>
    </row>
    <row r="2454" spans="1:66" x14ac:dyDescent="0.25">
      <c r="A2454" t="s">
        <v>22</v>
      </c>
      <c r="B2454" t="s">
        <v>256</v>
      </c>
      <c r="C2454" t="s">
        <v>165</v>
      </c>
      <c r="D2454" t="s">
        <v>548</v>
      </c>
      <c r="E2454" s="10">
        <f>VLOOKUP(A2454,home!$A$2:$E$405,3,FALSE)</f>
        <v>1.675</v>
      </c>
      <c r="F2454" s="10">
        <f>VLOOKUP(B2454,home!$B$2:$E$405,3,FALSE)</f>
        <v>1.45</v>
      </c>
      <c r="G2454" s="10">
        <f>VLOOKUP(C2454,away!$B$2:$E$405,4,FALSE)</f>
        <v>1.87</v>
      </c>
      <c r="H2454" s="10">
        <f>VLOOKUP(A2454,away!$A$2:$E$405,3,FALSE)</f>
        <v>1.41875</v>
      </c>
      <c r="I2454" s="10">
        <f>VLOOKUP(C2454,away!$B$2:$E$405,3,FALSE)</f>
        <v>0.6</v>
      </c>
      <c r="J2454" s="10">
        <f>VLOOKUP(B2454,home!$B$2:$E$405,4,FALSE)</f>
        <v>1.01</v>
      </c>
      <c r="K2454" s="12">
        <f t="shared" si="2856"/>
        <v>4.5417624999999999</v>
      </c>
      <c r="L2454" s="12">
        <f t="shared" si="2857"/>
        <v>0.85976249999999999</v>
      </c>
      <c r="M2454" s="13">
        <f t="shared" si="2858"/>
        <v>4.5096984059432438E-3</v>
      </c>
      <c r="N2454" s="13">
        <f t="shared" si="2859"/>
        <v>2.0481979106422802E-2</v>
      </c>
      <c r="O2454" s="13">
        <f t="shared" si="2860"/>
        <v>3.8772695757397784E-3</v>
      </c>
      <c r="P2454" s="13">
        <f t="shared" si="2861"/>
        <v>1.7609637561485834E-2</v>
      </c>
      <c r="Q2454" s="13">
        <f t="shared" si="2862"/>
        <v>4.6512142315667297E-2</v>
      </c>
      <c r="R2454" s="13">
        <f t="shared" si="2863"/>
        <v>1.6667654918059854E-3</v>
      </c>
      <c r="S2454" s="13">
        <f t="shared" si="2864"/>
        <v>1.7190691435053557E-2</v>
      </c>
      <c r="T2454" s="13">
        <f t="shared" si="2865"/>
        <v>3.9989395757673907E-2</v>
      </c>
      <c r="U2454" s="13">
        <f t="shared" si="2866"/>
        <v>7.5700530069784822E-3</v>
      </c>
      <c r="V2454" s="13">
        <f t="shared" si="2867"/>
        <v>7.4585388189566601E-3</v>
      </c>
      <c r="W2454" s="13">
        <f t="shared" si="2868"/>
        <v>7.0415701254653629E-2</v>
      </c>
      <c r="X2454" s="13">
        <f t="shared" si="2869"/>
        <v>6.0540779349954138E-2</v>
      </c>
      <c r="Y2454" s="13">
        <f t="shared" si="2870"/>
        <v>2.6025345902932474E-2</v>
      </c>
      <c r="Z2454" s="13">
        <f t="shared" si="2871"/>
        <v>4.7767415538294786E-4</v>
      </c>
      <c r="AA2454" s="13">
        <f t="shared" si="2872"/>
        <v>2.1694825661374459E-3</v>
      </c>
      <c r="AB2454" s="13">
        <f t="shared" si="2873"/>
        <v>4.9266372816434111E-3</v>
      </c>
      <c r="AC2454" s="13">
        <f t="shared" si="2874"/>
        <v>1.8202736845856216E-3</v>
      </c>
      <c r="AD2454" s="13">
        <f t="shared" si="2875"/>
        <v>7.9952847842397215E-2</v>
      </c>
      <c r="AE2454" s="13">
        <f t="shared" si="2876"/>
        <v>6.8740460343099039E-2</v>
      </c>
      <c r="AF2454" s="13">
        <f t="shared" si="2877"/>
        <v>2.9550235017866841E-2</v>
      </c>
      <c r="AG2454" s="13">
        <f t="shared" si="2878"/>
        <v>8.4687279781829137E-3</v>
      </c>
      <c r="AH2454" s="13">
        <f t="shared" si="2879"/>
        <v>1.0267158150435791E-4</v>
      </c>
      <c r="AI2454" s="13">
        <f t="shared" si="2880"/>
        <v>4.6630993869218636E-4</v>
      </c>
      <c r="AJ2454" s="13">
        <f t="shared" si="2881"/>
        <v>1.0589344964647355E-3</v>
      </c>
      <c r="AK2454" s="13">
        <f t="shared" si="2882"/>
        <v>1.6031429953333061E-3</v>
      </c>
      <c r="AL2454" s="13">
        <f t="shared" si="2883"/>
        <v>2.8431488727511685E-4</v>
      </c>
      <c r="AM2454" s="13">
        <f t="shared" si="2884"/>
        <v>7.2625369219761107E-2</v>
      </c>
      <c r="AN2454" s="13">
        <f t="shared" si="2885"/>
        <v>6.2440569003804854E-2</v>
      </c>
      <c r="AO2454" s="13">
        <f t="shared" si="2886"/>
        <v>2.6842029854066887E-2</v>
      </c>
      <c r="AP2454" s="13">
        <f t="shared" si="2887"/>
        <v>7.6925902308023928E-3</v>
      </c>
      <c r="AQ2454" s="13">
        <f t="shared" si="2888"/>
        <v>1.6534501520775605E-3</v>
      </c>
      <c r="AR2454" s="13">
        <f t="shared" si="2889"/>
        <v>1.7654635118628111E-5</v>
      </c>
      <c r="AS2454" s="13">
        <f t="shared" si="2890"/>
        <v>8.0183159732968214E-5</v>
      </c>
      <c r="AT2454" s="13">
        <f t="shared" si="2891"/>
        <v>1.8208643400335252E-4</v>
      </c>
      <c r="AU2454" s="13">
        <f t="shared" si="2892"/>
        <v>2.7566444590505041E-4</v>
      </c>
      <c r="AV2454" s="13">
        <f t="shared" si="2893"/>
        <v>3.1300061074870922E-4</v>
      </c>
      <c r="AW2454" s="13">
        <f t="shared" si="2894"/>
        <v>3.0838980961880931E-5</v>
      </c>
      <c r="AX2454" s="13">
        <f t="shared" si="2895"/>
        <v>5.4974529745160879E-2</v>
      </c>
      <c r="AY2454" s="13">
        <f t="shared" si="2896"/>
        <v>4.7265039130023875E-2</v>
      </c>
      <c r="AZ2454" s="13">
        <f t="shared" si="2897"/>
        <v>2.0318354102513578E-2</v>
      </c>
      <c r="BA2454" s="13">
        <f t="shared" si="2898"/>
        <v>5.8229863063541092E-3</v>
      </c>
      <c r="BB2454" s="13">
        <f t="shared" si="2899"/>
        <v>1.2515963160541937E-3</v>
      </c>
      <c r="BC2454" s="13">
        <f t="shared" si="2900"/>
        <v>2.1521511553630881E-4</v>
      </c>
      <c r="BD2454" s="13">
        <f t="shared" si="2901"/>
        <v>2.5297988710299157E-6</v>
      </c>
      <c r="BE2454" s="13">
        <f t="shared" si="2902"/>
        <v>1.1489745644986007E-5</v>
      </c>
      <c r="BF2454" s="13">
        <f t="shared" si="2903"/>
        <v>2.609184795246788E-5</v>
      </c>
      <c r="BG2454" s="13">
        <f t="shared" si="2904"/>
        <v>3.9500992195406799E-5</v>
      </c>
      <c r="BH2454" s="13">
        <f t="shared" si="2905"/>
        <v>4.4851031266472824E-5</v>
      </c>
      <c r="BI2454" s="13">
        <f t="shared" si="2906"/>
        <v>4.0740546378478749E-5</v>
      </c>
      <c r="BJ2454" s="14">
        <f t="shared" si="2907"/>
        <v>0.75177934404500624</v>
      </c>
      <c r="BK2454" s="14">
        <f t="shared" si="2908"/>
        <v>9.61381939233239E-2</v>
      </c>
      <c r="BL2454" s="14">
        <f t="shared" si="2909"/>
        <v>2.4475060182117238E-2</v>
      </c>
      <c r="BM2454" s="14">
        <f t="shared" si="2910"/>
        <v>0.73097857969970337</v>
      </c>
      <c r="BN2454" s="14">
        <f t="shared" si="2911"/>
        <v>9.4657492457064937E-2</v>
      </c>
    </row>
    <row r="2455" spans="1:66" x14ac:dyDescent="0.25">
      <c r="A2455" t="s">
        <v>22</v>
      </c>
      <c r="B2455" t="s">
        <v>262</v>
      </c>
      <c r="C2455" t="s">
        <v>175</v>
      </c>
      <c r="D2455" t="s">
        <v>548</v>
      </c>
      <c r="E2455" s="10">
        <f>VLOOKUP(A2455,home!$A$2:$E$405,3,FALSE)</f>
        <v>1.675</v>
      </c>
      <c r="F2455" s="10">
        <f>VLOOKUP(B2455,home!$B$2:$E$405,3,FALSE)</f>
        <v>0.6</v>
      </c>
      <c r="G2455" s="10">
        <f>VLOOKUP(C2455,away!$B$2:$E$405,4,FALSE)</f>
        <v>1.06</v>
      </c>
      <c r="H2455" s="10">
        <f>VLOOKUP(A2455,away!$A$2:$E$405,3,FALSE)</f>
        <v>1.41875</v>
      </c>
      <c r="I2455" s="10">
        <f>VLOOKUP(C2455,away!$B$2:$E$405,3,FALSE)</f>
        <v>0.33</v>
      </c>
      <c r="J2455" s="10">
        <f>VLOOKUP(B2455,home!$B$2:$E$405,4,FALSE)</f>
        <v>1.41</v>
      </c>
      <c r="K2455" s="12">
        <f t="shared" si="2856"/>
        <v>1.0652999999999999</v>
      </c>
      <c r="L2455" s="12">
        <f t="shared" si="2857"/>
        <v>0.66014437500000001</v>
      </c>
      <c r="M2455" s="13">
        <f t="shared" si="2858"/>
        <v>0.17809389371225104</v>
      </c>
      <c r="N2455" s="13">
        <f t="shared" si="2859"/>
        <v>0.18972342497166103</v>
      </c>
      <c r="O2455" s="13">
        <f t="shared" si="2860"/>
        <v>0.11756768215599041</v>
      </c>
      <c r="P2455" s="13">
        <f t="shared" si="2861"/>
        <v>0.12524485180077657</v>
      </c>
      <c r="Q2455" s="13">
        <f t="shared" si="2862"/>
        <v>0.10105618231115523</v>
      </c>
      <c r="R2455" s="13">
        <f t="shared" si="2863"/>
        <v>3.8805822028532465E-2</v>
      </c>
      <c r="S2455" s="13">
        <f t="shared" si="2864"/>
        <v>2.2019666951556219E-2</v>
      </c>
      <c r="T2455" s="13">
        <f t="shared" si="2865"/>
        <v>6.6711670311683638E-2</v>
      </c>
      <c r="U2455" s="13">
        <f t="shared" si="2866"/>
        <v>4.1339842206995631E-2</v>
      </c>
      <c r="V2455" s="13">
        <f t="shared" si="2867"/>
        <v>1.7205967198066984E-3</v>
      </c>
      <c r="W2455" s="13">
        <f t="shared" si="2868"/>
        <v>3.5885050338691223E-2</v>
      </c>
      <c r="X2455" s="13">
        <f t="shared" si="2869"/>
        <v>2.368931412767886E-2</v>
      </c>
      <c r="Y2455" s="13">
        <f t="shared" si="2870"/>
        <v>7.8191837344976142E-3</v>
      </c>
      <c r="Z2455" s="13">
        <f t="shared" si="2871"/>
        <v>8.5391483764622675E-3</v>
      </c>
      <c r="AA2455" s="13">
        <f t="shared" si="2872"/>
        <v>9.0967547654452526E-3</v>
      </c>
      <c r="AB2455" s="13">
        <f t="shared" si="2873"/>
        <v>4.8453864258144134E-3</v>
      </c>
      <c r="AC2455" s="13">
        <f t="shared" si="2874"/>
        <v>7.5625796556391209E-5</v>
      </c>
      <c r="AD2455" s="13">
        <f t="shared" si="2875"/>
        <v>9.5570860314519359E-3</v>
      </c>
      <c r="AE2455" s="13">
        <f t="shared" si="2876"/>
        <v>6.3090565850540698E-3</v>
      </c>
      <c r="AF2455" s="13">
        <f t="shared" si="2877"/>
        <v>2.0824441080900761E-3</v>
      </c>
      <c r="AG2455" s="13">
        <f t="shared" si="2878"/>
        <v>4.5823792140251875E-4</v>
      </c>
      <c r="AH2455" s="13">
        <f t="shared" si="2879"/>
        <v>1.4092676920029869E-3</v>
      </c>
      <c r="AI2455" s="13">
        <f t="shared" si="2880"/>
        <v>1.5012928722907819E-3</v>
      </c>
      <c r="AJ2455" s="13">
        <f t="shared" si="2881"/>
        <v>7.9966364842568483E-4</v>
      </c>
      <c r="AK2455" s="13">
        <f t="shared" si="2882"/>
        <v>2.8396056155596073E-4</v>
      </c>
      <c r="AL2455" s="13">
        <f t="shared" si="2883"/>
        <v>2.127359110318411E-6</v>
      </c>
      <c r="AM2455" s="13">
        <f t="shared" si="2884"/>
        <v>2.03623274986115E-3</v>
      </c>
      <c r="AN2455" s="13">
        <f t="shared" si="2885"/>
        <v>1.3442075960116203E-3</v>
      </c>
      <c r="AO2455" s="13">
        <f t="shared" si="2886"/>
        <v>4.4368554166967177E-4</v>
      </c>
      <c r="AP2455" s="13">
        <f t="shared" si="2887"/>
        <v>9.763217153402066E-5</v>
      </c>
      <c r="AQ2455" s="13">
        <f t="shared" si="2888"/>
        <v>1.6112832214304713E-5</v>
      </c>
      <c r="AR2455" s="13">
        <f t="shared" si="2889"/>
        <v>1.8606402794900091E-4</v>
      </c>
      <c r="AS2455" s="13">
        <f t="shared" si="2890"/>
        <v>1.9821400897407067E-4</v>
      </c>
      <c r="AT2455" s="13">
        <f t="shared" si="2891"/>
        <v>1.0557869188003873E-4</v>
      </c>
      <c r="AU2455" s="13">
        <f t="shared" si="2892"/>
        <v>3.7490993486601751E-5</v>
      </c>
      <c r="AV2455" s="13">
        <f t="shared" si="2893"/>
        <v>9.9847888403192085E-6</v>
      </c>
      <c r="AW2455" s="13">
        <f t="shared" si="2894"/>
        <v>4.1557475813752707E-8</v>
      </c>
      <c r="AX2455" s="13">
        <f t="shared" si="2895"/>
        <v>3.6153312473784715E-4</v>
      </c>
      <c r="AY2455" s="13">
        <f t="shared" si="2896"/>
        <v>2.3866405867186316E-4</v>
      </c>
      <c r="AZ2455" s="13">
        <f t="shared" si="2897"/>
        <v>7.8776367923450203E-5</v>
      </c>
      <c r="BA2455" s="13">
        <f t="shared" si="2898"/>
        <v>1.7334592055865367E-5</v>
      </c>
      <c r="BB2455" s="13">
        <f t="shared" si="2899"/>
        <v>2.8608333596498015E-6</v>
      </c>
      <c r="BC2455" s="13">
        <f t="shared" si="2900"/>
        <v>3.7771261003703377E-7</v>
      </c>
      <c r="BD2455" s="13">
        <f t="shared" si="2901"/>
        <v>2.0471520240062612E-5</v>
      </c>
      <c r="BE2455" s="13">
        <f t="shared" si="2902"/>
        <v>2.1808310511738699E-5</v>
      </c>
      <c r="BF2455" s="13">
        <f t="shared" si="2903"/>
        <v>1.1616196594077616E-5</v>
      </c>
      <c r="BG2455" s="13">
        <f t="shared" si="2904"/>
        <v>4.124911410556962E-6</v>
      </c>
      <c r="BH2455" s="13">
        <f t="shared" si="2905"/>
        <v>1.0985670314165826E-6</v>
      </c>
      <c r="BI2455" s="13">
        <f t="shared" si="2906"/>
        <v>2.3406069171361712E-7</v>
      </c>
      <c r="BJ2455" s="14">
        <f t="shared" si="2907"/>
        <v>0.44792906802201576</v>
      </c>
      <c r="BK2455" s="14">
        <f t="shared" si="2908"/>
        <v>0.32739542639872909</v>
      </c>
      <c r="BL2455" s="14">
        <f t="shared" si="2909"/>
        <v>0.21624635843466317</v>
      </c>
      <c r="BM2455" s="14">
        <f t="shared" si="2910"/>
        <v>0.24937952175030748</v>
      </c>
      <c r="BN2455" s="14">
        <f t="shared" si="2911"/>
        <v>0.75049185698036669</v>
      </c>
    </row>
    <row r="2456" spans="1:66" x14ac:dyDescent="0.25">
      <c r="A2456" t="s">
        <v>22</v>
      </c>
      <c r="B2456" t="s">
        <v>259</v>
      </c>
      <c r="C2456" t="s">
        <v>266</v>
      </c>
      <c r="D2456" t="s">
        <v>548</v>
      </c>
      <c r="E2456" s="10">
        <f>VLOOKUP(A2456,home!$A$2:$E$405,3,FALSE)</f>
        <v>1.675</v>
      </c>
      <c r="F2456" s="10">
        <f>VLOOKUP(B2456,home!$B$2:$E$405,3,FALSE)</f>
        <v>0.75</v>
      </c>
      <c r="G2456" s="10">
        <f>VLOOKUP(C2456,away!$B$2:$E$405,4,FALSE)</f>
        <v>0.77</v>
      </c>
      <c r="H2456" s="10">
        <f>VLOOKUP(A2456,away!$A$2:$E$405,3,FALSE)</f>
        <v>1.41875</v>
      </c>
      <c r="I2456" s="10">
        <f>VLOOKUP(C2456,away!$B$2:$E$405,3,FALSE)</f>
        <v>1.02</v>
      </c>
      <c r="J2456" s="10">
        <f>VLOOKUP(B2456,home!$B$2:$E$405,4,FALSE)</f>
        <v>0.88</v>
      </c>
      <c r="K2456" s="12">
        <f t="shared" si="2856"/>
        <v>0.96731250000000013</v>
      </c>
      <c r="L2456" s="12">
        <f t="shared" si="2857"/>
        <v>1.2734700000000001</v>
      </c>
      <c r="M2456" s="13">
        <f t="shared" si="2858"/>
        <v>0.10637523318368027</v>
      </c>
      <c r="N2456" s="13">
        <f t="shared" si="2859"/>
        <v>0.1028980927489887</v>
      </c>
      <c r="O2456" s="13">
        <f t="shared" si="2860"/>
        <v>0.13546566820242131</v>
      </c>
      <c r="P2456" s="13">
        <f t="shared" si="2861"/>
        <v>0.13103763417305467</v>
      </c>
      <c r="Q2456" s="13">
        <f t="shared" si="2862"/>
        <v>4.9767305671128075E-2</v>
      </c>
      <c r="R2456" s="13">
        <f t="shared" si="2863"/>
        <v>8.6255732242868755E-2</v>
      </c>
      <c r="S2456" s="13">
        <f t="shared" si="2864"/>
        <v>4.035446281941877E-2</v>
      </c>
      <c r="T2456" s="13">
        <f t="shared" si="2865"/>
        <v>6.3377170753011483E-2</v>
      </c>
      <c r="U2456" s="13">
        <f t="shared" si="2866"/>
        <v>8.3436247995179971E-2</v>
      </c>
      <c r="V2456" s="13">
        <f t="shared" si="2867"/>
        <v>5.5233756307942229E-3</v>
      </c>
      <c r="W2456" s="13">
        <f t="shared" si="2868"/>
        <v>1.6046845622334362E-2</v>
      </c>
      <c r="X2456" s="13">
        <f t="shared" si="2869"/>
        <v>2.0435176494674141E-2</v>
      </c>
      <c r="Y2456" s="13">
        <f t="shared" si="2870"/>
        <v>1.3011792105336342E-2</v>
      </c>
      <c r="Z2456" s="13">
        <f t="shared" si="2871"/>
        <v>3.6614695779775351E-2</v>
      </c>
      <c r="AA2456" s="13">
        <f t="shared" si="2872"/>
        <v>3.5417852911473938E-2</v>
      </c>
      <c r="AB2456" s="13">
        <f t="shared" si="2873"/>
        <v>1.7130065922215072E-2</v>
      </c>
      <c r="AC2456" s="13">
        <f t="shared" si="2874"/>
        <v>4.2524588057696073E-4</v>
      </c>
      <c r="AD2456" s="13">
        <f t="shared" si="2875"/>
        <v>3.8805785890135762E-3</v>
      </c>
      <c r="AE2456" s="13">
        <f t="shared" si="2876"/>
        <v>4.9418004157511198E-3</v>
      </c>
      <c r="AF2456" s="13">
        <f t="shared" si="2877"/>
        <v>3.1466172877232901E-3</v>
      </c>
      <c r="AG2456" s="13">
        <f t="shared" si="2878"/>
        <v>1.3357075724656591E-3</v>
      </c>
      <c r="AH2456" s="13">
        <f t="shared" si="2879"/>
        <v>1.1656929158667629E-2</v>
      </c>
      <c r="AI2456" s="13">
        <f t="shared" si="2880"/>
        <v>1.1275893286793679E-2</v>
      </c>
      <c r="AJ2456" s="13">
        <f t="shared" si="2881"/>
        <v>5.4536562624908072E-3</v>
      </c>
      <c r="AK2456" s="13">
        <f t="shared" si="2882"/>
        <v>1.7584632911368798E-3</v>
      </c>
      <c r="AL2456" s="13">
        <f t="shared" si="2883"/>
        <v>2.0953454094497323E-5</v>
      </c>
      <c r="AM2456" s="13">
        <f t="shared" si="2884"/>
        <v>7.5074643527703951E-4</v>
      </c>
      <c r="AN2456" s="13">
        <f t="shared" si="2885"/>
        <v>9.5605306293225164E-4</v>
      </c>
      <c r="AO2456" s="13">
        <f t="shared" si="2886"/>
        <v>6.0875244702616733E-4</v>
      </c>
      <c r="AP2456" s="13">
        <f t="shared" si="2887"/>
        <v>2.5840932623813771E-4</v>
      </c>
      <c r="AQ2456" s="13">
        <f t="shared" si="2888"/>
        <v>8.226913117112032E-5</v>
      </c>
      <c r="AR2456" s="13">
        <f t="shared" si="2889"/>
        <v>2.9689499151376942E-3</v>
      </c>
      <c r="AS2456" s="13">
        <f t="shared" si="2890"/>
        <v>2.8719023647866306E-3</v>
      </c>
      <c r="AT2456" s="13">
        <f t="shared" si="2891"/>
        <v>1.389013528118834E-3</v>
      </c>
      <c r="AU2456" s="13">
        <f t="shared" si="2892"/>
        <v>4.4787004947281658E-4</v>
      </c>
      <c r="AV2456" s="13">
        <f t="shared" si="2893"/>
        <v>1.0830757430766847E-4</v>
      </c>
      <c r="AW2456" s="13">
        <f t="shared" si="2894"/>
        <v>7.1698264355795311E-7</v>
      </c>
      <c r="AX2456" s="13">
        <f t="shared" si="2895"/>
        <v>1.2103440186232016E-4</v>
      </c>
      <c r="AY2456" s="13">
        <f t="shared" si="2896"/>
        <v>1.541336797396089E-4</v>
      </c>
      <c r="AZ2456" s="13">
        <f t="shared" si="2897"/>
        <v>9.8142308568999884E-5</v>
      </c>
      <c r="BA2456" s="13">
        <f t="shared" si="2898"/>
        <v>4.1660428564454748E-5</v>
      </c>
      <c r="BB2456" s="13">
        <f t="shared" si="2899"/>
        <v>1.3263326490994049E-5</v>
      </c>
      <c r="BC2456" s="13">
        <f t="shared" si="2900"/>
        <v>3.3780896772972391E-6</v>
      </c>
      <c r="BD2456" s="13">
        <f t="shared" si="2901"/>
        <v>6.301447747384004E-4</v>
      </c>
      <c r="BE2456" s="13">
        <f t="shared" si="2902"/>
        <v>6.0954691741413889E-4</v>
      </c>
      <c r="BF2456" s="13">
        <f t="shared" si="2903"/>
        <v>2.9481117627558215E-4</v>
      </c>
      <c r="BG2456" s="13">
        <f t="shared" si="2904"/>
        <v>9.5058178650358027E-5</v>
      </c>
      <c r="BH2456" s="13">
        <f t="shared" si="2905"/>
        <v>2.2987741108931113E-5</v>
      </c>
      <c r="BI2456" s="13">
        <f t="shared" si="2906"/>
        <v>4.4472658642865881E-6</v>
      </c>
      <c r="BJ2456" s="14">
        <f t="shared" si="2907"/>
        <v>0.28192892989797519</v>
      </c>
      <c r="BK2456" s="14">
        <f t="shared" si="2908"/>
        <v>0.28389103882135902</v>
      </c>
      <c r="BL2456" s="14">
        <f t="shared" si="2909"/>
        <v>0.39729354875912332</v>
      </c>
      <c r="BM2456" s="14">
        <f t="shared" si="2910"/>
        <v>0.38777513033899497</v>
      </c>
      <c r="BN2456" s="14">
        <f t="shared" si="2911"/>
        <v>0.61179966622214177</v>
      </c>
    </row>
    <row r="2457" spans="1:66" x14ac:dyDescent="0.25">
      <c r="A2457" t="s">
        <v>22</v>
      </c>
      <c r="B2457" t="s">
        <v>267</v>
      </c>
      <c r="C2457" t="s">
        <v>255</v>
      </c>
      <c r="D2457" t="s">
        <v>548</v>
      </c>
      <c r="E2457" s="10">
        <f>VLOOKUP(A2457,home!$A$2:$E$405,3,FALSE)</f>
        <v>1.675</v>
      </c>
      <c r="F2457" s="10">
        <f>VLOOKUP(B2457,home!$B$2:$E$405,3,FALSE)</f>
        <v>0.37</v>
      </c>
      <c r="G2457" s="10">
        <f>VLOOKUP(C2457,away!$B$2:$E$405,4,FALSE)</f>
        <v>0.52</v>
      </c>
      <c r="H2457" s="10">
        <f>VLOOKUP(A2457,away!$A$2:$E$405,3,FALSE)</f>
        <v>1.41875</v>
      </c>
      <c r="I2457" s="10">
        <f>VLOOKUP(C2457,away!$B$2:$E$405,3,FALSE)</f>
        <v>1.27</v>
      </c>
      <c r="J2457" s="10">
        <f>VLOOKUP(B2457,home!$B$2:$E$405,4,FALSE)</f>
        <v>1.41</v>
      </c>
      <c r="K2457" s="12">
        <f t="shared" si="2856"/>
        <v>0.32227</v>
      </c>
      <c r="L2457" s="12">
        <f t="shared" si="2857"/>
        <v>2.5405556250000001</v>
      </c>
      <c r="M2457" s="13">
        <f t="shared" si="2858"/>
        <v>5.7107168630937788E-2</v>
      </c>
      <c r="N2457" s="13">
        <f t="shared" si="2859"/>
        <v>1.8403927234692318E-2</v>
      </c>
      <c r="O2457" s="13">
        <f t="shared" si="2860"/>
        <v>0.14508393849315254</v>
      </c>
      <c r="P2457" s="13">
        <f t="shared" si="2861"/>
        <v>4.6756200858188268E-2</v>
      </c>
      <c r="Q2457" s="13">
        <f t="shared" si="2862"/>
        <v>2.9655168149621469E-3</v>
      </c>
      <c r="R2457" s="13">
        <f t="shared" si="2863"/>
        <v>0.18429690801796642</v>
      </c>
      <c r="S2457" s="13">
        <f t="shared" si="2864"/>
        <v>9.5703497962727931E-3</v>
      </c>
      <c r="T2457" s="13">
        <f t="shared" si="2865"/>
        <v>7.5340604252841668E-3</v>
      </c>
      <c r="U2457" s="13">
        <f t="shared" si="2866"/>
        <v>5.9393364546950031E-2</v>
      </c>
      <c r="V2457" s="13">
        <f t="shared" si="2867"/>
        <v>8.7063052402697519E-4</v>
      </c>
      <c r="W2457" s="13">
        <f t="shared" si="2868"/>
        <v>3.1856570131928366E-4</v>
      </c>
      <c r="X2457" s="13">
        <f t="shared" si="2869"/>
        <v>8.0933388441877603E-4</v>
      </c>
      <c r="Y2457" s="13">
        <f t="shared" si="2870"/>
        <v>1.0280788762816108E-3</v>
      </c>
      <c r="Z2457" s="13">
        <f t="shared" si="2871"/>
        <v>0.15607218211171739</v>
      </c>
      <c r="AA2457" s="13">
        <f t="shared" si="2872"/>
        <v>5.0297382129143163E-2</v>
      </c>
      <c r="AB2457" s="13">
        <f t="shared" si="2873"/>
        <v>8.104668669379483E-3</v>
      </c>
      <c r="AC2457" s="13">
        <f t="shared" si="2874"/>
        <v>4.4551516725675304E-5</v>
      </c>
      <c r="AD2457" s="13">
        <f t="shared" si="2875"/>
        <v>2.5666042141041387E-5</v>
      </c>
      <c r="AE2457" s="13">
        <f t="shared" si="2876"/>
        <v>6.5206007732909743E-5</v>
      </c>
      <c r="AF2457" s="13">
        <f t="shared" si="2877"/>
        <v>8.2829744864818699E-5</v>
      </c>
      <c r="AG2457" s="13">
        <f t="shared" si="2878"/>
        <v>7.0144524744543334E-5</v>
      </c>
      <c r="AH2457" s="13">
        <f t="shared" si="2879"/>
        <v>9.9127515042486986E-2</v>
      </c>
      <c r="AI2457" s="13">
        <f t="shared" si="2880"/>
        <v>3.1945824272742278E-2</v>
      </c>
      <c r="AJ2457" s="13">
        <f t="shared" si="2881"/>
        <v>5.1475903941883266E-3</v>
      </c>
      <c r="AK2457" s="13">
        <f t="shared" si="2882"/>
        <v>5.5297131877835731E-4</v>
      </c>
      <c r="AL2457" s="13">
        <f t="shared" si="2883"/>
        <v>1.459053015235018E-6</v>
      </c>
      <c r="AM2457" s="13">
        <f t="shared" si="2884"/>
        <v>1.6542790801586828E-6</v>
      </c>
      <c r="AN2457" s="13">
        <f t="shared" si="2885"/>
        <v>4.2027880224169678E-6</v>
      </c>
      <c r="AO2457" s="13">
        <f t="shared" si="2886"/>
        <v>5.3387083755170279E-6</v>
      </c>
      <c r="AP2457" s="13">
        <f t="shared" si="2887"/>
        <v>4.5210951978847988E-6</v>
      </c>
      <c r="AQ2457" s="13">
        <f t="shared" si="2888"/>
        <v>2.8715234590366782E-6</v>
      </c>
      <c r="AR2457" s="13">
        <f t="shared" si="2889"/>
        <v>5.0367793186692482E-2</v>
      </c>
      <c r="AS2457" s="13">
        <f t="shared" si="2890"/>
        <v>1.6232028710275386E-2</v>
      </c>
      <c r="AT2457" s="13">
        <f t="shared" si="2891"/>
        <v>2.6155479462302241E-3</v>
      </c>
      <c r="AU2457" s="13">
        <f t="shared" si="2892"/>
        <v>2.8097087887720475E-4</v>
      </c>
      <c r="AV2457" s="13">
        <f t="shared" si="2893"/>
        <v>2.2637121283939198E-5</v>
      </c>
      <c r="AW2457" s="13">
        <f t="shared" si="2894"/>
        <v>3.3183115515065138E-8</v>
      </c>
      <c r="AX2457" s="13">
        <f t="shared" si="2895"/>
        <v>8.8854086527123033E-8</v>
      </c>
      <c r="AY2457" s="13">
        <f t="shared" si="2896"/>
        <v>2.2573874933071914E-7</v>
      </c>
      <c r="AZ2457" s="13">
        <f t="shared" si="2897"/>
        <v>2.8675092469631181E-7</v>
      </c>
      <c r="BA2457" s="13">
        <f t="shared" si="2898"/>
        <v>2.4283555823705546E-7</v>
      </c>
      <c r="BB2457" s="13">
        <f t="shared" si="2899"/>
        <v>1.5423431085729156E-7</v>
      </c>
      <c r="BC2457" s="13">
        <f t="shared" si="2900"/>
        <v>7.8368169203298133E-8</v>
      </c>
      <c r="BD2457" s="13">
        <f t="shared" si="2901"/>
        <v>2.1327030049881377E-2</v>
      </c>
      <c r="BE2457" s="13">
        <f t="shared" si="2902"/>
        <v>6.8730619741752706E-3</v>
      </c>
      <c r="BF2457" s="13">
        <f t="shared" si="2903"/>
        <v>1.1074908412087323E-3</v>
      </c>
      <c r="BG2457" s="13">
        <f t="shared" si="2904"/>
        <v>1.1897035779877937E-4</v>
      </c>
      <c r="BH2457" s="13">
        <f t="shared" si="2905"/>
        <v>9.5851443019531573E-6</v>
      </c>
      <c r="BI2457" s="13">
        <f t="shared" si="2906"/>
        <v>6.1780089083808922E-7</v>
      </c>
      <c r="BJ2457" s="14">
        <f t="shared" si="2907"/>
        <v>3.1322994432375489E-2</v>
      </c>
      <c r="BK2457" s="14">
        <f t="shared" si="2908"/>
        <v>0.11435058611791607</v>
      </c>
      <c r="BL2457" s="14">
        <f t="shared" si="2909"/>
        <v>0.6829058968964038</v>
      </c>
      <c r="BM2457" s="14">
        <f t="shared" si="2910"/>
        <v>0.53003780695287939</v>
      </c>
      <c r="BN2457" s="14">
        <f t="shared" si="2911"/>
        <v>0.45461366004989945</v>
      </c>
    </row>
    <row r="2458" spans="1:66" x14ac:dyDescent="0.25">
      <c r="A2458" t="s">
        <v>22</v>
      </c>
      <c r="B2458" t="s">
        <v>24</v>
      </c>
      <c r="C2458" t="s">
        <v>291</v>
      </c>
      <c r="D2458" t="s">
        <v>548</v>
      </c>
      <c r="E2458" s="10">
        <f>VLOOKUP(A2458,home!$A$2:$E$405,3,FALSE)</f>
        <v>1.675</v>
      </c>
      <c r="F2458" s="10">
        <f>VLOOKUP(B2458,home!$B$2:$E$405,3,FALSE)</f>
        <v>0.75</v>
      </c>
      <c r="G2458" s="10">
        <f>VLOOKUP(C2458,away!$B$2:$E$405,4,FALSE)</f>
        <v>0.82</v>
      </c>
      <c r="H2458" s="10">
        <f>VLOOKUP(A2458,away!$A$2:$E$405,3,FALSE)</f>
        <v>1.41875</v>
      </c>
      <c r="I2458" s="10">
        <f>VLOOKUP(C2458,away!$B$2:$E$405,3,FALSE)</f>
        <v>1.42</v>
      </c>
      <c r="J2458" s="10">
        <f>VLOOKUP(B2458,home!$B$2:$E$405,4,FALSE)</f>
        <v>0.62</v>
      </c>
      <c r="K2458" s="12">
        <f t="shared" si="2856"/>
        <v>1.030125</v>
      </c>
      <c r="L2458" s="12">
        <f t="shared" si="2857"/>
        <v>1.2490674999999998</v>
      </c>
      <c r="M2458" s="13">
        <f t="shared" si="2858"/>
        <v>0.10236683456896627</v>
      </c>
      <c r="N2458" s="13">
        <f t="shared" si="2859"/>
        <v>0.10545063546035637</v>
      </c>
      <c r="O2458" s="13">
        <f t="shared" si="2860"/>
        <v>0.12786308613797226</v>
      </c>
      <c r="P2458" s="13">
        <f t="shared" si="2861"/>
        <v>0.13171496160787866</v>
      </c>
      <c r="Q2458" s="13">
        <f t="shared" si="2862"/>
        <v>5.43136679267998E-2</v>
      </c>
      <c r="R2458" s="13">
        <f t="shared" si="2863"/>
        <v>7.9854812672320849E-2</v>
      </c>
      <c r="S2458" s="13">
        <f t="shared" si="2864"/>
        <v>4.2369267313029868E-2</v>
      </c>
      <c r="T2458" s="13">
        <f t="shared" si="2865"/>
        <v>6.7841437413157998E-2</v>
      </c>
      <c r="U2458" s="13">
        <f t="shared" si="2866"/>
        <v>8.2260438904074501E-2</v>
      </c>
      <c r="V2458" s="13">
        <f t="shared" si="2867"/>
        <v>6.0573724780948243E-3</v>
      </c>
      <c r="W2458" s="13">
        <f t="shared" si="2868"/>
        <v>1.8649955724364883E-2</v>
      </c>
      <c r="X2458" s="13">
        <f t="shared" si="2869"/>
        <v>2.3295053571743128E-2</v>
      </c>
      <c r="Y2458" s="13">
        <f t="shared" si="2870"/>
        <v>1.4548547163611631E-2</v>
      </c>
      <c r="Z2458" s="13">
        <f t="shared" si="2871"/>
        <v>3.3248017075861371E-2</v>
      </c>
      <c r="AA2458" s="13">
        <f t="shared" si="2872"/>
        <v>3.4249613590271691E-2</v>
      </c>
      <c r="AB2458" s="13">
        <f t="shared" si="2873"/>
        <v>1.7640691599839314E-2</v>
      </c>
      <c r="AC2458" s="13">
        <f t="shared" si="2874"/>
        <v>4.8712467931896276E-4</v>
      </c>
      <c r="AD2458" s="13">
        <f t="shared" si="2875"/>
        <v>4.8029464101403425E-3</v>
      </c>
      <c r="AE2458" s="13">
        <f t="shared" si="2876"/>
        <v>5.9992042651479706E-3</v>
      </c>
      <c r="AF2458" s="13">
        <f t="shared" si="2877"/>
        <v>3.746705536728857E-3</v>
      </c>
      <c r="AG2458" s="13">
        <f t="shared" si="2878"/>
        <v>1.5599627059993573E-3</v>
      </c>
      <c r="AH2458" s="13">
        <f t="shared" si="2879"/>
        <v>1.0382254392225863E-2</v>
      </c>
      <c r="AI2458" s="13">
        <f t="shared" si="2880"/>
        <v>1.0695019805791666E-2</v>
      </c>
      <c r="AJ2458" s="13">
        <f t="shared" si="2881"/>
        <v>5.5086036387205703E-3</v>
      </c>
      <c r="AK2458" s="13">
        <f t="shared" si="2882"/>
        <v>1.8915167744456758E-3</v>
      </c>
      <c r="AL2458" s="13">
        <f t="shared" si="2883"/>
        <v>2.5071248399898755E-5</v>
      </c>
      <c r="AM2458" s="13">
        <f t="shared" si="2884"/>
        <v>9.8952703414916443E-4</v>
      </c>
      <c r="AN2458" s="13">
        <f t="shared" si="2885"/>
        <v>1.2359860587271112E-3</v>
      </c>
      <c r="AO2458" s="13">
        <f t="shared" si="2886"/>
        <v>7.7191500820456298E-4</v>
      </c>
      <c r="AP2458" s="13">
        <f t="shared" si="2887"/>
        <v>3.213913165035177E-4</v>
      </c>
      <c r="AQ2458" s="13">
        <f t="shared" si="2888"/>
        <v>1.0035986205668934E-4</v>
      </c>
      <c r="AR2458" s="13">
        <f t="shared" si="2889"/>
        <v>2.5936273076123148E-3</v>
      </c>
      <c r="AS2458" s="13">
        <f t="shared" si="2890"/>
        <v>2.6717603302541357E-3</v>
      </c>
      <c r="AT2458" s="13">
        <f t="shared" si="2891"/>
        <v>1.3761235551015207E-3</v>
      </c>
      <c r="AU2458" s="13">
        <f t="shared" si="2892"/>
        <v>4.725264257329847E-4</v>
      </c>
      <c r="AV2458" s="13">
        <f t="shared" si="2893"/>
        <v>1.2169032107704768E-4</v>
      </c>
      <c r="AW2458" s="13">
        <f t="shared" si="2894"/>
        <v>8.9608517965993947E-7</v>
      </c>
      <c r="AX2458" s="13">
        <f t="shared" si="2895"/>
        <v>1.6988942267548456E-4</v>
      </c>
      <c r="AY2458" s="13">
        <f t="shared" si="2896"/>
        <v>2.1220335645771079E-4</v>
      </c>
      <c r="AZ2458" s="13">
        <f t="shared" si="2897"/>
        <v>1.3252815797112086E-4</v>
      </c>
      <c r="BA2458" s="13">
        <f t="shared" si="2898"/>
        <v>5.5178871652197672E-5</v>
      </c>
      <c r="BB2458" s="13">
        <f t="shared" si="2899"/>
        <v>1.7230533816857843E-5</v>
      </c>
      <c r="BC2458" s="13">
        <f t="shared" si="2900"/>
        <v>4.304419959657616E-6</v>
      </c>
      <c r="BD2458" s="13">
        <f t="shared" si="2901"/>
        <v>5.3993592950850734E-4</v>
      </c>
      <c r="BE2458" s="13">
        <f t="shared" si="2902"/>
        <v>5.5620149938495102E-4</v>
      </c>
      <c r="BF2458" s="13">
        <f t="shared" si="2903"/>
        <v>2.8647853477696132E-4</v>
      </c>
      <c r="BG2458" s="13">
        <f t="shared" si="2904"/>
        <v>9.8369566879039105E-5</v>
      </c>
      <c r="BH2458" s="13">
        <f t="shared" si="2905"/>
        <v>2.5333237520317531E-5</v>
      </c>
      <c r="BI2458" s="13">
        <f t="shared" si="2906"/>
        <v>5.2192802601234213E-6</v>
      </c>
      <c r="BJ2458" s="14">
        <f t="shared" si="2907"/>
        <v>0.30421863022022433</v>
      </c>
      <c r="BK2458" s="14">
        <f t="shared" si="2908"/>
        <v>0.28323283525214621</v>
      </c>
      <c r="BL2458" s="14">
        <f t="shared" si="2909"/>
        <v>0.37909330350377035</v>
      </c>
      <c r="BM2458" s="14">
        <f t="shared" si="2910"/>
        <v>0.39801748040642992</v>
      </c>
      <c r="BN2458" s="14">
        <f t="shared" si="2911"/>
        <v>0.6015639983742942</v>
      </c>
    </row>
    <row r="2459" spans="1:66" x14ac:dyDescent="0.25">
      <c r="A2459" t="s">
        <v>178</v>
      </c>
      <c r="B2459" t="s">
        <v>180</v>
      </c>
      <c r="C2459" t="s">
        <v>274</v>
      </c>
      <c r="D2459" t="s">
        <v>548</v>
      </c>
      <c r="E2459" s="10">
        <f>VLOOKUP(A2459,home!$A$2:$E$405,3,FALSE)</f>
        <v>1.7111111111111099</v>
      </c>
      <c r="F2459" s="10">
        <f>VLOOKUP(B2459,home!$B$2:$E$405,3,FALSE)</f>
        <v>0.44</v>
      </c>
      <c r="G2459" s="10">
        <f>VLOOKUP(C2459,away!$B$2:$E$405,4,FALSE)</f>
        <v>0.57999999999999996</v>
      </c>
      <c r="H2459" s="10">
        <f>VLOOKUP(A2459,away!$A$2:$E$405,3,FALSE)</f>
        <v>1.31111111111111</v>
      </c>
      <c r="I2459" s="10">
        <f>VLOOKUP(C2459,away!$B$2:$E$405,3,FALSE)</f>
        <v>1.17</v>
      </c>
      <c r="J2459" s="10">
        <f>VLOOKUP(B2459,home!$B$2:$E$405,4,FALSE)</f>
        <v>1.05</v>
      </c>
      <c r="K2459" s="12">
        <f t="shared" si="2856"/>
        <v>0.43667555555555521</v>
      </c>
      <c r="L2459" s="12">
        <f t="shared" si="2857"/>
        <v>1.6106999999999987</v>
      </c>
      <c r="M2459" s="13">
        <f t="shared" si="2858"/>
        <v>0.12907320492268423</v>
      </c>
      <c r="N2459" s="13">
        <f t="shared" si="2859"/>
        <v>5.6363113466949159E-2</v>
      </c>
      <c r="O2459" s="13">
        <f t="shared" si="2860"/>
        <v>0.20789821116896734</v>
      </c>
      <c r="P2459" s="13">
        <f t="shared" si="2861"/>
        <v>9.0784066861214943E-2</v>
      </c>
      <c r="Q2459" s="13">
        <f t="shared" si="2862"/>
        <v>1.2306196943010408E-2</v>
      </c>
      <c r="R2459" s="13">
        <f t="shared" si="2863"/>
        <v>0.16743082436492776</v>
      </c>
      <c r="S2459" s="13">
        <f t="shared" si="2864"/>
        <v>1.5963318646961641E-2</v>
      </c>
      <c r="T2459" s="13">
        <f t="shared" si="2865"/>
        <v>1.9821591416106846E-2</v>
      </c>
      <c r="U2459" s="13">
        <f t="shared" si="2866"/>
        <v>7.311294824667941E-2</v>
      </c>
      <c r="V2459" s="13">
        <f t="shared" si="2867"/>
        <v>1.2475392362210568E-3</v>
      </c>
      <c r="W2459" s="13">
        <f t="shared" si="2868"/>
        <v>1.7912717956217151E-3</v>
      </c>
      <c r="X2459" s="13">
        <f t="shared" si="2869"/>
        <v>2.8852014812078943E-3</v>
      </c>
      <c r="Y2459" s="13">
        <f t="shared" si="2870"/>
        <v>2.3235970128907763E-3</v>
      </c>
      <c r="Z2459" s="13">
        <f t="shared" si="2871"/>
        <v>8.9893609601529645E-2</v>
      </c>
      <c r="AA2459" s="13">
        <f t="shared" si="2872"/>
        <v>3.9254341913642146E-2</v>
      </c>
      <c r="AB2459" s="13">
        <f t="shared" si="2873"/>
        <v>8.5707057815536981E-3</v>
      </c>
      <c r="AC2459" s="13">
        <f t="shared" si="2874"/>
        <v>5.4841303768723235E-5</v>
      </c>
      <c r="AD2459" s="13">
        <f t="shared" si="2875"/>
        <v>1.955511516260273E-4</v>
      </c>
      <c r="AE2459" s="13">
        <f t="shared" si="2876"/>
        <v>3.1497423992404188E-4</v>
      </c>
      <c r="AF2459" s="13">
        <f t="shared" si="2877"/>
        <v>2.53664504122827E-4</v>
      </c>
      <c r="AG2459" s="13">
        <f t="shared" si="2878"/>
        <v>1.3619247226354572E-4</v>
      </c>
      <c r="AH2459" s="13">
        <f t="shared" si="2879"/>
        <v>3.6197909246295928E-2</v>
      </c>
      <c r="AI2459" s="13">
        <f t="shared" si="2880"/>
        <v>1.5806742130075841E-2</v>
      </c>
      <c r="AJ2459" s="13">
        <f t="shared" si="2881"/>
        <v>3.4512089505871332E-3</v>
      </c>
      <c r="AK2459" s="13">
        <f t="shared" si="2882"/>
        <v>5.023528619453137E-4</v>
      </c>
      <c r="AL2459" s="13">
        <f t="shared" si="2883"/>
        <v>1.5429125173046581E-6</v>
      </c>
      <c r="AM2459" s="13">
        <f t="shared" si="2884"/>
        <v>1.7078481555164815E-5</v>
      </c>
      <c r="AN2459" s="13">
        <f t="shared" si="2885"/>
        <v>2.7508310240903946E-5</v>
      </c>
      <c r="AO2459" s="13">
        <f t="shared" si="2886"/>
        <v>2.2153817652511978E-5</v>
      </c>
      <c r="AP2459" s="13">
        <f t="shared" si="2887"/>
        <v>1.1894384697633673E-5</v>
      </c>
      <c r="AQ2459" s="13">
        <f t="shared" si="2888"/>
        <v>4.7895713581196361E-6</v>
      </c>
      <c r="AR2459" s="13">
        <f t="shared" si="2889"/>
        <v>1.1660794484601758E-2</v>
      </c>
      <c r="AS2459" s="13">
        <f t="shared" si="2890"/>
        <v>5.0919839097826264E-3</v>
      </c>
      <c r="AT2459" s="13">
        <f t="shared" si="2891"/>
        <v>1.1117724513421382E-3</v>
      </c>
      <c r="AU2459" s="13">
        <f t="shared" si="2892"/>
        <v>1.6182795094706322E-4</v>
      </c>
      <c r="AV2459" s="13">
        <f t="shared" si="2893"/>
        <v>1.7666577596056487E-5</v>
      </c>
      <c r="AW2459" s="13">
        <f t="shared" si="2894"/>
        <v>3.0144795483370946E-8</v>
      </c>
      <c r="AX2459" s="13">
        <f t="shared" si="2895"/>
        <v>1.2429592368578165E-6</v>
      </c>
      <c r="AY2459" s="13">
        <f t="shared" si="2896"/>
        <v>2.0020344428068834E-6</v>
      </c>
      <c r="AZ2459" s="13">
        <f t="shared" si="2897"/>
        <v>1.6123384385145224E-6</v>
      </c>
      <c r="BA2459" s="13">
        <f t="shared" si="2898"/>
        <v>8.6566450763844645E-7</v>
      </c>
      <c r="BB2459" s="13">
        <f t="shared" si="2899"/>
        <v>3.485814556133112E-7</v>
      </c>
      <c r="BC2459" s="13">
        <f t="shared" si="2900"/>
        <v>1.1229203011127197E-7</v>
      </c>
      <c r="BD2459" s="13">
        <f t="shared" si="2901"/>
        <v>3.1303402793913409E-3</v>
      </c>
      <c r="BE2459" s="13">
        <f t="shared" si="2902"/>
        <v>1.3669430805811455E-3</v>
      </c>
      <c r="BF2459" s="13">
        <f t="shared" si="2903"/>
        <v>2.9845531456279686E-4</v>
      </c>
      <c r="BG2459" s="13">
        <f t="shared" si="2904"/>
        <v>4.3442713431739102E-5</v>
      </c>
      <c r="BH2459" s="13">
        <f t="shared" si="2905"/>
        <v>4.7425927556613618E-6</v>
      </c>
      <c r="BI2459" s="13">
        <f t="shared" si="2906"/>
        <v>4.1419486527043528E-7</v>
      </c>
      <c r="BJ2459" s="14">
        <f t="shared" si="2907"/>
        <v>9.6480962919339108E-2</v>
      </c>
      <c r="BK2459" s="14">
        <f t="shared" si="2908"/>
        <v>0.23712651591781075</v>
      </c>
      <c r="BL2459" s="14">
        <f t="shared" si="2909"/>
        <v>0.57511362821453216</v>
      </c>
      <c r="BM2459" s="14">
        <f t="shared" si="2910"/>
        <v>0.33475712703581056</v>
      </c>
      <c r="BN2459" s="14">
        <f t="shared" si="2911"/>
        <v>0.66385561772775381</v>
      </c>
    </row>
    <row r="2460" spans="1:66" x14ac:dyDescent="0.25">
      <c r="A2460" t="s">
        <v>178</v>
      </c>
      <c r="B2460" t="s">
        <v>468</v>
      </c>
      <c r="C2460" t="s">
        <v>270</v>
      </c>
      <c r="D2460" t="s">
        <v>548</v>
      </c>
      <c r="E2460" s="10">
        <f>VLOOKUP(A2460,home!$A$2:$E$405,3,FALSE)</f>
        <v>1.7111111111111099</v>
      </c>
      <c r="F2460" s="10">
        <f>VLOOKUP(B2460,home!$B$2:$E$405,3,FALSE)</f>
        <v>0.67</v>
      </c>
      <c r="G2460" s="10">
        <f>VLOOKUP(C2460,away!$B$2:$E$405,4,FALSE)</f>
        <v>1.17</v>
      </c>
      <c r="H2460" s="10">
        <f>VLOOKUP(A2460,away!$A$2:$E$405,3,FALSE)</f>
        <v>1.31111111111111</v>
      </c>
      <c r="I2460" s="10">
        <f>VLOOKUP(C2460,away!$B$2:$E$405,3,FALSE)</f>
        <v>0.8</v>
      </c>
      <c r="J2460" s="10">
        <f>VLOOKUP(B2460,home!$B$2:$E$405,4,FALSE)</f>
        <v>0.87</v>
      </c>
      <c r="K2460" s="12">
        <f t="shared" si="2856"/>
        <v>1.3413399999999991</v>
      </c>
      <c r="L2460" s="12">
        <f t="shared" si="2857"/>
        <v>0.91253333333333264</v>
      </c>
      <c r="M2460" s="13">
        <f t="shared" si="2858"/>
        <v>0.10499176784930768</v>
      </c>
      <c r="N2460" s="13">
        <f t="shared" si="2859"/>
        <v>0.14082965788699028</v>
      </c>
      <c r="O2460" s="13">
        <f t="shared" si="2860"/>
        <v>9.5808487888088156E-2</v>
      </c>
      <c r="P2460" s="13">
        <f t="shared" si="2861"/>
        <v>0.12851175714380808</v>
      </c>
      <c r="Q2460" s="13">
        <f t="shared" si="2862"/>
        <v>9.4450226655067721E-2</v>
      </c>
      <c r="R2460" s="13">
        <f t="shared" si="2863"/>
        <v>4.3714219407071653E-2</v>
      </c>
      <c r="S2460" s="13">
        <f t="shared" si="2864"/>
        <v>3.9325158682662412E-2</v>
      </c>
      <c r="T2460" s="13">
        <f t="shared" si="2865"/>
        <v>8.6188980163637727E-2</v>
      </c>
      <c r="U2460" s="13">
        <f t="shared" si="2866"/>
        <v>5.8635631059481462E-2</v>
      </c>
      <c r="V2460" s="13">
        <f t="shared" si="2867"/>
        <v>5.3482978774758751E-3</v>
      </c>
      <c r="W2460" s="13">
        <f t="shared" si="2868"/>
        <v>4.2229955673836153E-2</v>
      </c>
      <c r="X2460" s="13">
        <f t="shared" si="2869"/>
        <v>3.853624221756459E-2</v>
      </c>
      <c r="Y2460" s="13">
        <f t="shared" si="2870"/>
        <v>1.7582802782467457E-2</v>
      </c>
      <c r="Z2460" s="13">
        <f t="shared" si="2871"/>
        <v>1.3296894116533254E-2</v>
      </c>
      <c r="AA2460" s="13">
        <f t="shared" si="2872"/>
        <v>1.7835655954270703E-2</v>
      </c>
      <c r="AB2460" s="13">
        <f t="shared" si="2873"/>
        <v>1.1961839378850727E-2</v>
      </c>
      <c r="AC2460" s="13">
        <f t="shared" si="2874"/>
        <v>4.0915062440265404E-4</v>
      </c>
      <c r="AD2460" s="13">
        <f t="shared" si="2875"/>
        <v>1.4161182185885836E-2</v>
      </c>
      <c r="AE2460" s="13">
        <f t="shared" si="2876"/>
        <v>1.292255078402701E-2</v>
      </c>
      <c r="AF2460" s="13">
        <f t="shared" si="2877"/>
        <v>5.8961291710587192E-3</v>
      </c>
      <c r="AG2460" s="13">
        <f t="shared" si="2878"/>
        <v>1.793471468743371E-3</v>
      </c>
      <c r="AH2460" s="13">
        <f t="shared" si="2879"/>
        <v>3.0334647777851167E-3</v>
      </c>
      <c r="AI2460" s="13">
        <f t="shared" si="2880"/>
        <v>4.0689076450342865E-3</v>
      </c>
      <c r="AJ2460" s="13">
        <f t="shared" si="2881"/>
        <v>2.7288942902951433E-3</v>
      </c>
      <c r="AK2460" s="13">
        <f t="shared" si="2882"/>
        <v>1.2201250224481619E-3</v>
      </c>
      <c r="AL2460" s="13">
        <f t="shared" si="2883"/>
        <v>2.0032300343371359E-5</v>
      </c>
      <c r="AM2460" s="13">
        <f t="shared" si="2884"/>
        <v>3.7989920226432178E-3</v>
      </c>
      <c r="AN2460" s="13">
        <f t="shared" si="2885"/>
        <v>3.4667068537293545E-3</v>
      </c>
      <c r="AO2460" s="13">
        <f t="shared" si="2886"/>
        <v>1.581742780461579E-3</v>
      </c>
      <c r="AP2460" s="13">
        <f t="shared" si="2887"/>
        <v>4.8113100397684618E-4</v>
      </c>
      <c r="AQ2460" s="13">
        <f t="shared" si="2888"/>
        <v>1.0976201970725109E-4</v>
      </c>
      <c r="AR2460" s="13">
        <f t="shared" si="2889"/>
        <v>5.5362754504430201E-4</v>
      </c>
      <c r="AS2460" s="13">
        <f t="shared" si="2890"/>
        <v>7.4260277126972363E-4</v>
      </c>
      <c r="AT2460" s="13">
        <f t="shared" si="2891"/>
        <v>4.9804140060746534E-4</v>
      </c>
      <c r="AU2460" s="13">
        <f t="shared" si="2892"/>
        <v>2.2268095076360571E-4</v>
      </c>
      <c r="AV2460" s="13">
        <f t="shared" si="2893"/>
        <v>7.4672716624313662E-5</v>
      </c>
      <c r="AW2460" s="13">
        <f t="shared" si="2894"/>
        <v>6.8110792808222974E-7</v>
      </c>
      <c r="AX2460" s="13">
        <f t="shared" si="2895"/>
        <v>8.4928999327537637E-4</v>
      </c>
      <c r="AY2460" s="13">
        <f t="shared" si="2896"/>
        <v>7.7500542853022286E-4</v>
      </c>
      <c r="AZ2460" s="13">
        <f t="shared" si="2897"/>
        <v>3.5360914352405604E-4</v>
      </c>
      <c r="BA2460" s="13">
        <f t="shared" si="2898"/>
        <v>1.0756004347905058E-4</v>
      </c>
      <c r="BB2460" s="13">
        <f t="shared" si="2899"/>
        <v>2.4538031252354052E-5</v>
      </c>
      <c r="BC2460" s="13">
        <f t="shared" si="2900"/>
        <v>4.4783542904296271E-6</v>
      </c>
      <c r="BD2460" s="13">
        <f t="shared" si="2901"/>
        <v>8.4200598184071097E-5</v>
      </c>
      <c r="BE2460" s="13">
        <f t="shared" si="2902"/>
        <v>1.1294163036822187E-4</v>
      </c>
      <c r="BF2460" s="13">
        <f t="shared" si="2903"/>
        <v>7.574656323905532E-5</v>
      </c>
      <c r="BG2460" s="13">
        <f t="shared" si="2904"/>
        <v>3.3867298378358133E-5</v>
      </c>
      <c r="BH2460" s="13">
        <f t="shared" si="2905"/>
        <v>1.1356890501706716E-5</v>
      </c>
      <c r="BI2460" s="13">
        <f t="shared" si="2906"/>
        <v>3.0466903011118544E-6</v>
      </c>
      <c r="BJ2460" s="14">
        <f t="shared" si="2907"/>
        <v>0.46614401466414851</v>
      </c>
      <c r="BK2460" s="14">
        <f t="shared" si="2908"/>
        <v>0.27938116990653028</v>
      </c>
      <c r="BL2460" s="14">
        <f t="shared" si="2909"/>
        <v>0.24142001047860737</v>
      </c>
      <c r="BM2460" s="14">
        <f t="shared" si="2910"/>
        <v>0.39116164801488357</v>
      </c>
      <c r="BN2460" s="14">
        <f t="shared" si="2911"/>
        <v>0.60830611683033353</v>
      </c>
    </row>
    <row r="2461" spans="1:66" x14ac:dyDescent="0.25">
      <c r="A2461" t="s">
        <v>178</v>
      </c>
      <c r="B2461" t="s">
        <v>182</v>
      </c>
      <c r="C2461" t="s">
        <v>269</v>
      </c>
      <c r="D2461" t="s">
        <v>548</v>
      </c>
      <c r="E2461" s="10">
        <f>VLOOKUP(A2461,home!$A$2:$E$405,3,FALSE)</f>
        <v>1.7111111111111099</v>
      </c>
      <c r="F2461" s="10">
        <f>VLOOKUP(B2461,home!$B$2:$E$405,3,FALSE)</f>
        <v>1.84</v>
      </c>
      <c r="G2461" s="10">
        <f>VLOOKUP(C2461,away!$B$2:$E$405,4,FALSE)</f>
        <v>1.24</v>
      </c>
      <c r="H2461" s="10">
        <f>VLOOKUP(A2461,away!$A$2:$E$405,3,FALSE)</f>
        <v>1.31111111111111</v>
      </c>
      <c r="I2461" s="10">
        <f>VLOOKUP(C2461,away!$B$2:$E$405,3,FALSE)</f>
        <v>0.73</v>
      </c>
      <c r="J2461" s="10">
        <f>VLOOKUP(B2461,home!$B$2:$E$405,4,FALSE)</f>
        <v>0.65</v>
      </c>
      <c r="K2461" s="12">
        <f t="shared" si="2856"/>
        <v>3.9040711111111088</v>
      </c>
      <c r="L2461" s="12">
        <f t="shared" si="2857"/>
        <v>0.62212222222222169</v>
      </c>
      <c r="M2461" s="13">
        <f t="shared" si="2858"/>
        <v>1.0821792722031726E-2</v>
      </c>
      <c r="N2461" s="13">
        <f t="shared" si="2859"/>
        <v>4.2249048336516506E-2</v>
      </c>
      <c r="O2461" s="13">
        <f t="shared" si="2860"/>
        <v>6.7324777366586427E-3</v>
      </c>
      <c r="P2461" s="13">
        <f t="shared" si="2861"/>
        <v>2.6284071837887706E-2</v>
      </c>
      <c r="Q2461" s="13">
        <f t="shared" si="2862"/>
        <v>8.2471644541265487E-2</v>
      </c>
      <c r="R2461" s="13">
        <f t="shared" si="2863"/>
        <v>2.0942120052958534E-3</v>
      </c>
      <c r="S2461" s="13">
        <f t="shared" si="2864"/>
        <v>1.5959750157031709E-2</v>
      </c>
      <c r="T2461" s="13">
        <f t="shared" si="2865"/>
        <v>5.1307442772333241E-2</v>
      </c>
      <c r="U2461" s="13">
        <f t="shared" si="2866"/>
        <v>8.1759525904176057E-3</v>
      </c>
      <c r="V2461" s="13">
        <f t="shared" si="2867"/>
        <v>4.3070212365516969E-3</v>
      </c>
      <c r="W2461" s="13">
        <f t="shared" si="2868"/>
        <v>0.10732505497979292</v>
      </c>
      <c r="X2461" s="13">
        <f t="shared" si="2869"/>
        <v>6.676930170415088E-2</v>
      </c>
      <c r="Y2461" s="13">
        <f t="shared" si="2870"/>
        <v>2.0769333176206155E-2</v>
      </c>
      <c r="Z2461" s="13">
        <f t="shared" si="2871"/>
        <v>4.3428527551303732E-4</v>
      </c>
      <c r="AA2461" s="13">
        <f t="shared" si="2872"/>
        <v>1.6954805981113773E-3</v>
      </c>
      <c r="AB2461" s="13">
        <f t="shared" si="2873"/>
        <v>3.3096384112680068E-3</v>
      </c>
      <c r="AC2461" s="13">
        <f t="shared" si="2874"/>
        <v>6.5380835283395528E-4</v>
      </c>
      <c r="AD2461" s="13">
        <f t="shared" si="2875"/>
        <v>0.10475116166125527</v>
      </c>
      <c r="AE2461" s="13">
        <f t="shared" si="2876"/>
        <v>6.5168025473059318E-2</v>
      </c>
      <c r="AF2461" s="13">
        <f t="shared" si="2877"/>
        <v>2.0271238412567002E-2</v>
      </c>
      <c r="AG2461" s="13">
        <f t="shared" si="2878"/>
        <v>4.2037292961408824E-3</v>
      </c>
      <c r="AH2461" s="13">
        <f t="shared" si="2879"/>
        <v>6.7544630170140126E-5</v>
      </c>
      <c r="AI2461" s="13">
        <f t="shared" si="2880"/>
        <v>2.6369903935792783E-4</v>
      </c>
      <c r="AJ2461" s="13">
        <f t="shared" si="2881"/>
        <v>5.1474990079251881E-4</v>
      </c>
      <c r="AK2461" s="13">
        <f t="shared" si="2882"/>
        <v>6.6987340571046054E-4</v>
      </c>
      <c r="AL2461" s="13">
        <f t="shared" si="2883"/>
        <v>6.3519034805066489E-5</v>
      </c>
      <c r="AM2461" s="13">
        <f t="shared" si="2884"/>
        <v>8.1791196819407219E-2</v>
      </c>
      <c r="AN2461" s="13">
        <f t="shared" si="2885"/>
        <v>5.0884121123504725E-2</v>
      </c>
      <c r="AO2461" s="13">
        <f t="shared" si="2886"/>
        <v>1.582807125458972E-2</v>
      </c>
      <c r="AP2461" s="13">
        <f t="shared" si="2887"/>
        <v>3.2823316207990093E-3</v>
      </c>
      <c r="AQ2461" s="13">
        <f t="shared" si="2888"/>
        <v>5.1050286050043645E-4</v>
      </c>
      <c r="AR2461" s="13">
        <f t="shared" si="2889"/>
        <v>8.4042030841251403E-6</v>
      </c>
      <c r="AS2461" s="13">
        <f t="shared" si="2890"/>
        <v>3.2810606472643839E-5</v>
      </c>
      <c r="AT2461" s="13">
        <f t="shared" si="2891"/>
        <v>6.404747043394201E-5</v>
      </c>
      <c r="AU2461" s="13">
        <f t="shared" si="2892"/>
        <v>8.334862635363194E-5</v>
      </c>
      <c r="AV2461" s="13">
        <f t="shared" si="2893"/>
        <v>8.1349741074502149E-5</v>
      </c>
      <c r="AW2461" s="13">
        <f t="shared" si="2894"/>
        <v>4.2854341255171853E-6</v>
      </c>
      <c r="AX2461" s="13">
        <f t="shared" si="2895"/>
        <v>5.3219774774308441E-2</v>
      </c>
      <c r="AY2461" s="13">
        <f t="shared" si="2896"/>
        <v>3.3109204548758903E-2</v>
      </c>
      <c r="AZ2461" s="13">
        <f t="shared" si="2897"/>
        <v>1.0298985954941987E-2</v>
      </c>
      <c r="BA2461" s="13">
        <f t="shared" si="2898"/>
        <v>2.1357426763079865E-3</v>
      </c>
      <c r="BB2461" s="13">
        <f t="shared" si="2899"/>
        <v>3.3217324496988987E-4</v>
      </c>
      <c r="BC2461" s="13">
        <f t="shared" si="2900"/>
        <v>4.133047146468687E-5</v>
      </c>
      <c r="BD2461" s="13">
        <f t="shared" si="2901"/>
        <v>8.7140691645046348E-7</v>
      </c>
      <c r="BE2461" s="13">
        <f t="shared" si="2902"/>
        <v>3.4020345685366655E-6</v>
      </c>
      <c r="BF2461" s="13">
        <f t="shared" si="2903"/>
        <v>6.6408924390126721E-6</v>
      </c>
      <c r="BG2461" s="13">
        <f t="shared" si="2904"/>
        <v>8.6421721077151878E-6</v>
      </c>
      <c r="BH2461" s="13">
        <f t="shared" si="2905"/>
        <v>8.4349136157452681E-6</v>
      </c>
      <c r="BI2461" s="13">
        <f t="shared" si="2906"/>
        <v>6.5861005143897676E-6</v>
      </c>
      <c r="BJ2461" s="14">
        <f t="shared" si="2907"/>
        <v>0.81671941570284068</v>
      </c>
      <c r="BK2461" s="14">
        <f t="shared" si="2908"/>
        <v>9.1199167889900762E-2</v>
      </c>
      <c r="BL2461" s="14">
        <f t="shared" si="2909"/>
        <v>2.3828166485363234E-2</v>
      </c>
      <c r="BM2461" s="14">
        <f t="shared" si="2910"/>
        <v>0.7284228690593284</v>
      </c>
      <c r="BN2461" s="14">
        <f t="shared" si="2911"/>
        <v>0.17065324717965591</v>
      </c>
    </row>
    <row r="2462" spans="1:66" x14ac:dyDescent="0.25">
      <c r="A2462" t="s">
        <v>178</v>
      </c>
      <c r="B2462" t="s">
        <v>268</v>
      </c>
      <c r="C2462" t="s">
        <v>472</v>
      </c>
      <c r="D2462" t="s">
        <v>548</v>
      </c>
      <c r="E2462" s="10">
        <f>VLOOKUP(A2462,home!$A$2:$E$405,3,FALSE)</f>
        <v>1.7111111111111099</v>
      </c>
      <c r="F2462" s="10">
        <f>VLOOKUP(B2462,home!$B$2:$E$405,3,FALSE)</f>
        <v>0.51</v>
      </c>
      <c r="G2462" s="10">
        <f>VLOOKUP(C2462,away!$B$2:$E$405,4,FALSE)</f>
        <v>1.42</v>
      </c>
      <c r="H2462" s="10">
        <f>VLOOKUP(A2462,away!$A$2:$E$405,3,FALSE)</f>
        <v>1.31111111111111</v>
      </c>
      <c r="I2462" s="10">
        <f>VLOOKUP(C2462,away!$B$2:$E$405,3,FALSE)</f>
        <v>0.92</v>
      </c>
      <c r="J2462" s="10">
        <f>VLOOKUP(B2462,home!$B$2:$E$405,4,FALSE)</f>
        <v>1.1399999999999999</v>
      </c>
      <c r="K2462" s="12">
        <f t="shared" si="2856"/>
        <v>1.2391866666666658</v>
      </c>
      <c r="L2462" s="12">
        <f t="shared" si="2857"/>
        <v>1.3750933333333319</v>
      </c>
      <c r="M2462" s="13">
        <f t="shared" si="2858"/>
        <v>7.3220488473486778E-2</v>
      </c>
      <c r="N2462" s="13">
        <f t="shared" si="2859"/>
        <v>9.0733853043165086E-2</v>
      </c>
      <c r="O2462" s="13">
        <f t="shared" si="2860"/>
        <v>0.10068500556330175</v>
      </c>
      <c r="P2462" s="13">
        <f t="shared" si="2861"/>
        <v>0.12476751642730258</v>
      </c>
      <c r="Q2462" s="13">
        <f t="shared" si="2862"/>
        <v>5.6218090453191434E-2</v>
      </c>
      <c r="R2462" s="13">
        <f t="shared" si="2863"/>
        <v>6.9225639958362853E-2</v>
      </c>
      <c r="S2462" s="13">
        <f t="shared" si="2864"/>
        <v>5.3150878531334947E-2</v>
      </c>
      <c r="T2462" s="13">
        <f t="shared" si="2865"/>
        <v>7.7305121394913787E-2</v>
      </c>
      <c r="U2462" s="13">
        <f t="shared" si="2866"/>
        <v>8.578349002787039E-2</v>
      </c>
      <c r="V2462" s="13">
        <f t="shared" si="2867"/>
        <v>1.0063217198929797E-2</v>
      </c>
      <c r="W2462" s="13">
        <f t="shared" si="2868"/>
        <v>2.3221569371685138E-2</v>
      </c>
      <c r="X2462" s="13">
        <f t="shared" si="2869"/>
        <v>3.1931825232541726E-2</v>
      </c>
      <c r="Y2462" s="13">
        <f t="shared" si="2870"/>
        <v>2.1954619999216603E-2</v>
      </c>
      <c r="Z2462" s="13">
        <f t="shared" si="2871"/>
        <v>3.1730572000826088E-2</v>
      </c>
      <c r="AA2462" s="13">
        <f t="shared" si="2872"/>
        <v>3.932010174913031E-2</v>
      </c>
      <c r="AB2462" s="13">
        <f t="shared" si="2873"/>
        <v>2.4362472909749463E-2</v>
      </c>
      <c r="AC2462" s="13">
        <f t="shared" si="2874"/>
        <v>1.0717309486688513E-3</v>
      </c>
      <c r="AD2462" s="13">
        <f t="shared" si="2875"/>
        <v>7.1939647861168077E-3</v>
      </c>
      <c r="AE2462" s="13">
        <f t="shared" si="2876"/>
        <v>9.8923730176239729E-3</v>
      </c>
      <c r="AF2462" s="13">
        <f t="shared" si="2877"/>
        <v>6.8014680936906314E-3</v>
      </c>
      <c r="AG2462" s="13">
        <f t="shared" si="2878"/>
        <v>3.1175511441711174E-3</v>
      </c>
      <c r="AH2462" s="13">
        <f t="shared" si="2879"/>
        <v>1.0908124505297309E-2</v>
      </c>
      <c r="AI2462" s="13">
        <f t="shared" si="2880"/>
        <v>1.3517202445304344E-2</v>
      </c>
      <c r="AJ2462" s="13">
        <f t="shared" si="2881"/>
        <v>8.3751685204275974E-3</v>
      </c>
      <c r="AK2462" s="13">
        <f t="shared" si="2882"/>
        <v>3.459465720533423E-3</v>
      </c>
      <c r="AL2462" s="13">
        <f t="shared" si="2883"/>
        <v>7.3049066746998511E-5</v>
      </c>
      <c r="AM2462" s="13">
        <f t="shared" si="2884"/>
        <v>1.7829330486850913E-3</v>
      </c>
      <c r="AN2462" s="13">
        <f t="shared" si="2885"/>
        <v>2.4516993490265424E-3</v>
      </c>
      <c r="AO2462" s="13">
        <f t="shared" si="2886"/>
        <v>1.6856577150920343E-3</v>
      </c>
      <c r="AP2462" s="13">
        <f t="shared" si="2887"/>
        <v>7.7264556210165111E-4</v>
      </c>
      <c r="AQ2462" s="13">
        <f t="shared" si="2888"/>
        <v>2.6561494036889133E-4</v>
      </c>
      <c r="AR2462" s="13">
        <f t="shared" si="2889"/>
        <v>2.999937857280852E-3</v>
      </c>
      <c r="AS2462" s="13">
        <f t="shared" si="2890"/>
        <v>3.7174829935709987E-3</v>
      </c>
      <c r="AT2462" s="13">
        <f t="shared" si="2891"/>
        <v>2.3033276795966324E-3</v>
      </c>
      <c r="AU2462" s="13">
        <f t="shared" si="2892"/>
        <v>9.5141764984013914E-4</v>
      </c>
      <c r="AV2462" s="13">
        <f t="shared" si="2893"/>
        <v>2.9474601652830859E-4</v>
      </c>
      <c r="AW2462" s="13">
        <f t="shared" si="2894"/>
        <v>3.4576503962243248E-6</v>
      </c>
      <c r="AX2462" s="13">
        <f t="shared" si="2895"/>
        <v>3.6823114358165194E-4</v>
      </c>
      <c r="AY2462" s="13">
        <f t="shared" si="2896"/>
        <v>5.0635219066483858E-4</v>
      </c>
      <c r="AZ2462" s="13">
        <f t="shared" si="2897"/>
        <v>3.481407608509739E-4</v>
      </c>
      <c r="BA2462" s="13">
        <f t="shared" si="2898"/>
        <v>1.5957534643592269E-4</v>
      </c>
      <c r="BB2462" s="13">
        <f t="shared" si="2899"/>
        <v>5.4857748762098541E-5</v>
      </c>
      <c r="BC2462" s="13">
        <f t="shared" si="2900"/>
        <v>1.508690492088729E-5</v>
      </c>
      <c r="BD2462" s="13">
        <f t="shared" si="2901"/>
        <v>6.8753242466019669E-4</v>
      </c>
      <c r="BE2462" s="13">
        <f t="shared" si="2902"/>
        <v>8.5198101353991954E-4</v>
      </c>
      <c r="BF2462" s="13">
        <f t="shared" si="2903"/>
        <v>5.2788175611591024E-4</v>
      </c>
      <c r="BG2462" s="13">
        <f t="shared" si="2904"/>
        <v>2.180480112518069E-4</v>
      </c>
      <c r="BH2462" s="13">
        <f t="shared" si="2905"/>
        <v>6.7550547059105524E-5</v>
      </c>
      <c r="BI2462" s="13">
        <f t="shared" si="2906"/>
        <v>1.6741547448336535E-5</v>
      </c>
      <c r="BJ2462" s="14">
        <f t="shared" si="2907"/>
        <v>0.33678123124680698</v>
      </c>
      <c r="BK2462" s="14">
        <f t="shared" si="2908"/>
        <v>0.2628532328371348</v>
      </c>
      <c r="BL2462" s="14">
        <f t="shared" si="2909"/>
        <v>0.36827331889686959</v>
      </c>
      <c r="BM2462" s="14">
        <f t="shared" si="2910"/>
        <v>0.48428486652255837</v>
      </c>
      <c r="BN2462" s="14">
        <f t="shared" si="2911"/>
        <v>0.5148505939188105</v>
      </c>
    </row>
    <row r="2463" spans="1:66" x14ac:dyDescent="0.25">
      <c r="A2463" t="s">
        <v>178</v>
      </c>
      <c r="B2463" t="s">
        <v>465</v>
      </c>
      <c r="C2463" t="s">
        <v>185</v>
      </c>
      <c r="D2463" t="s">
        <v>548</v>
      </c>
      <c r="E2463" s="10">
        <f>VLOOKUP(A2463,home!$A$2:$E$405,3,FALSE)</f>
        <v>1.7111111111111099</v>
      </c>
      <c r="F2463" s="10">
        <f>VLOOKUP(B2463,home!$B$2:$E$405,3,FALSE)</f>
        <v>0.95</v>
      </c>
      <c r="G2463" s="10">
        <f>VLOOKUP(C2463,away!$B$2:$E$405,4,FALSE)</f>
        <v>1.46</v>
      </c>
      <c r="H2463" s="10">
        <f>VLOOKUP(A2463,away!$A$2:$E$405,3,FALSE)</f>
        <v>1.31111111111111</v>
      </c>
      <c r="I2463" s="10">
        <f>VLOOKUP(C2463,away!$B$2:$E$405,3,FALSE)</f>
        <v>0.57999999999999996</v>
      </c>
      <c r="J2463" s="10">
        <f>VLOOKUP(B2463,home!$B$2:$E$405,4,FALSE)</f>
        <v>1.05</v>
      </c>
      <c r="K2463" s="12">
        <f t="shared" si="2856"/>
        <v>2.3733111111111094</v>
      </c>
      <c r="L2463" s="12">
        <f t="shared" si="2857"/>
        <v>0.79846666666666588</v>
      </c>
      <c r="M2463" s="13">
        <f t="shared" si="2858"/>
        <v>4.1928991177245654E-2</v>
      </c>
      <c r="N2463" s="13">
        <f t="shared" si="2859"/>
        <v>9.9510540638636791E-2</v>
      </c>
      <c r="O2463" s="13">
        <f t="shared" si="2860"/>
        <v>3.3478901821991383E-2</v>
      </c>
      <c r="P2463" s="13">
        <f t="shared" si="2861"/>
        <v>7.9455849681930105E-2</v>
      </c>
      <c r="Q2463" s="13">
        <f t="shared" si="2862"/>
        <v>0.11808473588517517</v>
      </c>
      <c r="R2463" s="13">
        <f t="shared" si="2863"/>
        <v>1.3365893570733011E-2</v>
      </c>
      <c r="S2463" s="13">
        <f t="shared" si="2864"/>
        <v>3.7642403689070791E-2</v>
      </c>
      <c r="T2463" s="13">
        <f t="shared" si="2865"/>
        <v>9.4286725446449435E-2</v>
      </c>
      <c r="U2463" s="13">
        <f t="shared" si="2866"/>
        <v>3.1721423721349201E-2</v>
      </c>
      <c r="V2463" s="13">
        <f t="shared" si="2867"/>
        <v>7.9258582591641528E-3</v>
      </c>
      <c r="W2463" s="13">
        <f t="shared" si="2868"/>
        <v>9.3417271909635655E-2</v>
      </c>
      <c r="X2463" s="13">
        <f t="shared" si="2869"/>
        <v>7.4590577710780329E-2</v>
      </c>
      <c r="Y2463" s="13">
        <f t="shared" si="2870"/>
        <v>2.977904497473384E-2</v>
      </c>
      <c r="Z2463" s="13">
        <f t="shared" si="2871"/>
        <v>3.55740682881487E-3</v>
      </c>
      <c r="AA2463" s="13">
        <f t="shared" si="2872"/>
        <v>8.442833153568868E-3</v>
      </c>
      <c r="AB2463" s="13">
        <f t="shared" si="2873"/>
        <v>1.0018734866311121E-2</v>
      </c>
      <c r="AC2463" s="13">
        <f t="shared" si="2874"/>
        <v>9.3872369802894262E-4</v>
      </c>
      <c r="AD2463" s="13">
        <f t="shared" si="2875"/>
        <v>5.5427062348206518E-2</v>
      </c>
      <c r="AE2463" s="13">
        <f t="shared" si="2876"/>
        <v>4.425666171629792E-2</v>
      </c>
      <c r="AF2463" s="13">
        <f t="shared" si="2877"/>
        <v>1.7668734579203319E-2</v>
      </c>
      <c r="AG2463" s="13">
        <f t="shared" si="2878"/>
        <v>4.7026318678915109E-3</v>
      </c>
      <c r="AH2463" s="13">
        <f t="shared" si="2879"/>
        <v>7.1011769314526082E-4</v>
      </c>
      <c r="AI2463" s="13">
        <f t="shared" si="2880"/>
        <v>1.6853302113382369E-3</v>
      </c>
      <c r="AJ2463" s="13">
        <f t="shared" si="2881"/>
        <v>1.9999064582301362E-3</v>
      </c>
      <c r="AK2463" s="13">
        <f t="shared" si="2882"/>
        <v>1.5821334061668158E-3</v>
      </c>
      <c r="AL2463" s="13">
        <f t="shared" si="2883"/>
        <v>7.1155624735307912E-5</v>
      </c>
      <c r="AM2463" s="13">
        <f t="shared" si="2884"/>
        <v>2.6309132585449337E-2</v>
      </c>
      <c r="AN2463" s="13">
        <f t="shared" si="2885"/>
        <v>2.1006965398395094E-2</v>
      </c>
      <c r="AO2463" s="13">
        <f t="shared" si="2886"/>
        <v>8.3866808192192589E-3</v>
      </c>
      <c r="AP2463" s="13">
        <f t="shared" si="2887"/>
        <v>2.2321616927064216E-3</v>
      </c>
      <c r="AQ2463" s="13">
        <f t="shared" si="2888"/>
        <v>4.4557667655907975E-4</v>
      </c>
      <c r="AR2463" s="13">
        <f t="shared" si="2889"/>
        <v>1.1340106147734376E-4</v>
      </c>
      <c r="AS2463" s="13">
        <f t="shared" si="2890"/>
        <v>2.6913599921597395E-4</v>
      </c>
      <c r="AT2463" s="13">
        <f t="shared" si="2891"/>
        <v>3.1937172866963097E-4</v>
      </c>
      <c r="AU2463" s="13">
        <f t="shared" si="2892"/>
        <v>2.5265615740879919E-4</v>
      </c>
      <c r="AV2463" s="13">
        <f t="shared" si="2893"/>
        <v>1.4990791641723516E-4</v>
      </c>
      <c r="AW2463" s="13">
        <f t="shared" si="2894"/>
        <v>3.7455724178293494E-6</v>
      </c>
      <c r="AX2463" s="13">
        <f t="shared" si="2895"/>
        <v>1.0406626114790381E-2</v>
      </c>
      <c r="AY2463" s="13">
        <f t="shared" si="2896"/>
        <v>8.3093440651229502E-3</v>
      </c>
      <c r="AZ2463" s="13">
        <f t="shared" si="2897"/>
        <v>3.3173671289325824E-3</v>
      </c>
      <c r="BA2463" s="13">
        <f t="shared" si="2898"/>
        <v>8.8293569118278901E-4</v>
      </c>
      <c r="BB2463" s="13">
        <f t="shared" si="2899"/>
        <v>1.7624867955493755E-4</v>
      </c>
      <c r="BC2463" s="13">
        <f t="shared" si="2900"/>
        <v>2.8145739133726469E-5</v>
      </c>
      <c r="BD2463" s="13">
        <f t="shared" si="2901"/>
        <v>1.5091161259046049E-5</v>
      </c>
      <c r="BE2463" s="13">
        <f t="shared" si="2902"/>
        <v>3.5816020695663503E-5</v>
      </c>
      <c r="BF2463" s="13">
        <f t="shared" si="2903"/>
        <v>4.250127993640183E-5</v>
      </c>
      <c r="BG2463" s="13">
        <f t="shared" si="2904"/>
        <v>3.3622919969835376E-5</v>
      </c>
      <c r="BH2463" s="13">
        <f t="shared" si="2905"/>
        <v>1.9949412388102479E-5</v>
      </c>
      <c r="BI2463" s="13">
        <f t="shared" si="2906"/>
        <v>9.4692324161642411E-6</v>
      </c>
      <c r="BJ2463" s="14">
        <f t="shared" si="2907"/>
        <v>0.7132251716680571</v>
      </c>
      <c r="BK2463" s="14">
        <f t="shared" si="2908"/>
        <v>0.1762723261952979</v>
      </c>
      <c r="BL2463" s="14">
        <f t="shared" si="2909"/>
        <v>0.10426619779268825</v>
      </c>
      <c r="BM2463" s="14">
        <f t="shared" si="2910"/>
        <v>0.60319059121644081</v>
      </c>
      <c r="BN2463" s="14">
        <f t="shared" si="2911"/>
        <v>0.38582491277571213</v>
      </c>
    </row>
    <row r="2464" spans="1:66" x14ac:dyDescent="0.25">
      <c r="A2464" t="s">
        <v>28</v>
      </c>
      <c r="B2464" t="s">
        <v>279</v>
      </c>
      <c r="C2464" t="s">
        <v>278</v>
      </c>
      <c r="D2464" t="s">
        <v>548</v>
      </c>
      <c r="E2464" s="10">
        <f>VLOOKUP(A2464,home!$A$2:$E$405,3,FALSE)</f>
        <v>1.4173913043478299</v>
      </c>
      <c r="F2464" s="10">
        <f>VLOOKUP(B2464,home!$B$2:$E$405,3,FALSE)</f>
        <v>0.71</v>
      </c>
      <c r="G2464" s="10">
        <f>VLOOKUP(C2464,away!$B$2:$E$405,4,FALSE)</f>
        <v>0.82</v>
      </c>
      <c r="H2464" s="10">
        <f>VLOOKUP(A2464,away!$A$2:$E$405,3,FALSE)</f>
        <v>1.2521739130434799</v>
      </c>
      <c r="I2464" s="10">
        <f>VLOOKUP(C2464,away!$B$2:$E$405,3,FALSE)</f>
        <v>0.94</v>
      </c>
      <c r="J2464" s="10">
        <f>VLOOKUP(B2464,home!$B$2:$E$405,4,FALSE)</f>
        <v>0.93</v>
      </c>
      <c r="K2464" s="12">
        <f t="shared" si="2856"/>
        <v>0.82520521739130648</v>
      </c>
      <c r="L2464" s="12">
        <f t="shared" si="2857"/>
        <v>1.09465043478261</v>
      </c>
      <c r="M2464" s="13">
        <f t="shared" si="2858"/>
        <v>0.1466281260540688</v>
      </c>
      <c r="N2464" s="13">
        <f t="shared" si="2859"/>
        <v>0.12099829463612775</v>
      </c>
      <c r="O2464" s="13">
        <f t="shared" si="2860"/>
        <v>0.16050654193644576</v>
      </c>
      <c r="P2464" s="13">
        <f t="shared" si="2861"/>
        <v>0.13245083583139158</v>
      </c>
      <c r="Q2464" s="13">
        <f t="shared" si="2862"/>
        <v>4.9924212014591574E-2</v>
      </c>
      <c r="R2464" s="13">
        <f t="shared" si="2863"/>
        <v>8.7849277958091776E-2</v>
      </c>
      <c r="S2464" s="13">
        <f t="shared" si="2864"/>
        <v>2.9911082519674996E-2</v>
      </c>
      <c r="T2464" s="13">
        <f t="shared" si="2865"/>
        <v>5.4649560387951858E-2</v>
      </c>
      <c r="U2464" s="13">
        <f t="shared" si="2866"/>
        <v>7.249368251507643E-2</v>
      </c>
      <c r="V2464" s="13">
        <f t="shared" si="2867"/>
        <v>3.0021130377520812E-3</v>
      </c>
      <c r="W2464" s="13">
        <f t="shared" si="2868"/>
        <v>1.3732573409530236E-2</v>
      </c>
      <c r="X2464" s="13">
        <f t="shared" si="2869"/>
        <v>1.5032367453426381E-2</v>
      </c>
      <c r="Y2464" s="13">
        <f t="shared" si="2870"/>
        <v>8.2275937843525708E-3</v>
      </c>
      <c r="Z2464" s="13">
        <f t="shared" si="2871"/>
        <v>3.2054750104054515E-2</v>
      </c>
      <c r="AA2464" s="13">
        <f t="shared" si="2872"/>
        <v>2.6451747028040311E-2</v>
      </c>
      <c r="AB2464" s="13">
        <f t="shared" si="2873"/>
        <v>1.0914059828326925E-2</v>
      </c>
      <c r="AC2464" s="13">
        <f t="shared" si="2874"/>
        <v>1.6949015504874682E-4</v>
      </c>
      <c r="AD2464" s="13">
        <f t="shared" si="2875"/>
        <v>2.8330478064383679E-3</v>
      </c>
      <c r="AE2464" s="13">
        <f t="shared" si="2876"/>
        <v>3.1011970130776787E-3</v>
      </c>
      <c r="AF2464" s="13">
        <f t="shared" si="2877"/>
        <v>1.6973633293560059E-3</v>
      </c>
      <c r="AG2464" s="13">
        <f t="shared" si="2878"/>
        <v>6.1933983548787029E-4</v>
      </c>
      <c r="AH2464" s="13">
        <f t="shared" si="2879"/>
        <v>8.7721865345627946E-3</v>
      </c>
      <c r="AI2464" s="13">
        <f t="shared" si="2880"/>
        <v>7.2388540962509832E-3</v>
      </c>
      <c r="AJ2464" s="13">
        <f t="shared" si="2881"/>
        <v>2.9867700840803704E-3</v>
      </c>
      <c r="AK2464" s="13">
        <f t="shared" si="2882"/>
        <v>8.215660855104643E-4</v>
      </c>
      <c r="AL2464" s="13">
        <f t="shared" si="2883"/>
        <v>6.1240945528064991E-6</v>
      </c>
      <c r="AM2464" s="13">
        <f t="shared" si="2884"/>
        <v>4.6756916619838766E-4</v>
      </c>
      <c r="AN2464" s="13">
        <f t="shared" si="2885"/>
        <v>5.1182479107000748E-4</v>
      </c>
      <c r="AO2464" s="13">
        <f t="shared" si="2886"/>
        <v>2.8013461503865106E-4</v>
      </c>
      <c r="AP2464" s="13">
        <f t="shared" si="2887"/>
        <v>1.0221649271657285E-4</v>
      </c>
      <c r="AQ2464" s="13">
        <f t="shared" si="2888"/>
        <v>2.7972832048537483E-5</v>
      </c>
      <c r="AR2464" s="13">
        <f t="shared" si="2889"/>
        <v>1.920495560810665E-3</v>
      </c>
      <c r="AS2464" s="13">
        <f t="shared" si="2890"/>
        <v>1.5848029567578038E-3</v>
      </c>
      <c r="AT2464" s="13">
        <f t="shared" si="2891"/>
        <v>6.5389383422685438E-4</v>
      </c>
      <c r="AU2464" s="13">
        <f t="shared" si="2892"/>
        <v>1.798655345413354E-4</v>
      </c>
      <c r="AV2464" s="13">
        <f t="shared" si="2893"/>
        <v>3.7106494383096554E-5</v>
      </c>
      <c r="AW2464" s="13">
        <f t="shared" si="2894"/>
        <v>1.5366565293410383E-7</v>
      </c>
      <c r="AX2464" s="13">
        <f t="shared" si="2895"/>
        <v>6.4306752573035374E-5</v>
      </c>
      <c r="AY2464" s="13">
        <f t="shared" si="2896"/>
        <v>7.039341466353089E-5</v>
      </c>
      <c r="AZ2464" s="13">
        <f t="shared" si="2897"/>
        <v>3.8528090983633314E-5</v>
      </c>
      <c r="BA2464" s="13">
        <f t="shared" si="2898"/>
        <v>1.4058263848859392E-5</v>
      </c>
      <c r="BB2464" s="13">
        <f t="shared" si="2899"/>
        <v>3.8472211586106448E-6</v>
      </c>
      <c r="BC2464" s="13">
        <f t="shared" si="2900"/>
        <v>8.4227246279560007E-7</v>
      </c>
      <c r="BD2464" s="13">
        <f t="shared" si="2901"/>
        <v>3.5037855010657768E-4</v>
      </c>
      <c r="BE2464" s="13">
        <f t="shared" si="2902"/>
        <v>2.8913420760994922E-4</v>
      </c>
      <c r="BF2464" s="13">
        <f t="shared" si="2903"/>
        <v>1.1929752832301563E-4</v>
      </c>
      <c r="BG2464" s="13">
        <f t="shared" si="2904"/>
        <v>3.2814980931346548E-5</v>
      </c>
      <c r="BH2464" s="13">
        <f t="shared" si="2905"/>
        <v>6.7697733682858507E-6</v>
      </c>
      <c r="BI2464" s="13">
        <f t="shared" si="2906"/>
        <v>1.117290460813241E-6</v>
      </c>
      <c r="BJ2464" s="14">
        <f t="shared" si="2907"/>
        <v>0.27239724358310297</v>
      </c>
      <c r="BK2464" s="14">
        <f t="shared" si="2908"/>
        <v>0.31223816510715258</v>
      </c>
      <c r="BL2464" s="14">
        <f t="shared" si="2909"/>
        <v>0.38321036277790554</v>
      </c>
      <c r="BM2464" s="14">
        <f t="shared" si="2910"/>
        <v>0.30147299339248768</v>
      </c>
      <c r="BN2464" s="14">
        <f t="shared" si="2911"/>
        <v>0.6983572884307172</v>
      </c>
    </row>
    <row r="2465" spans="1:66" x14ac:dyDescent="0.25">
      <c r="A2465" t="s">
        <v>28</v>
      </c>
      <c r="B2465" t="s">
        <v>294</v>
      </c>
      <c r="C2465" t="s">
        <v>276</v>
      </c>
      <c r="D2465" t="s">
        <v>548</v>
      </c>
      <c r="E2465" s="10">
        <f>VLOOKUP(A2465,home!$A$2:$E$405,3,FALSE)</f>
        <v>1.4173913043478299</v>
      </c>
      <c r="F2465" s="10">
        <f>VLOOKUP(B2465,home!$B$2:$E$405,3,FALSE)</f>
        <v>0.59</v>
      </c>
      <c r="G2465" s="10">
        <f>VLOOKUP(C2465,away!$B$2:$E$405,4,FALSE)</f>
        <v>1.41</v>
      </c>
      <c r="H2465" s="10">
        <f>VLOOKUP(A2465,away!$A$2:$E$405,3,FALSE)</f>
        <v>1.2521739130434799</v>
      </c>
      <c r="I2465" s="10">
        <f>VLOOKUP(C2465,away!$B$2:$E$405,3,FALSE)</f>
        <v>0.59</v>
      </c>
      <c r="J2465" s="10">
        <f>VLOOKUP(B2465,home!$B$2:$E$405,4,FALSE)</f>
        <v>1.86</v>
      </c>
      <c r="K2465" s="12">
        <f t="shared" si="2856"/>
        <v>1.1791278260869595</v>
      </c>
      <c r="L2465" s="12">
        <f t="shared" si="2857"/>
        <v>1.374135652173915</v>
      </c>
      <c r="M2465" s="13">
        <f t="shared" si="2858"/>
        <v>7.7827263525847679E-2</v>
      </c>
      <c r="N2465" s="13">
        <f t="shared" si="2859"/>
        <v>9.1768292051529685E-2</v>
      </c>
      <c r="O2465" s="13">
        <f t="shared" si="2860"/>
        <v>0.10694521752200184</v>
      </c>
      <c r="P2465" s="13">
        <f t="shared" si="2861"/>
        <v>0.12610208184711505</v>
      </c>
      <c r="Q2465" s="13">
        <f t="shared" si="2862"/>
        <v>5.4103273355216711E-2</v>
      </c>
      <c r="R2465" s="13">
        <f t="shared" si="2863"/>
        <v>7.3478618113238608E-2</v>
      </c>
      <c r="S2465" s="13">
        <f t="shared" si="2864"/>
        <v>5.1080220239579949E-2</v>
      </c>
      <c r="T2465" s="13">
        <f t="shared" si="2865"/>
        <v>7.4345236816714316E-2</v>
      </c>
      <c r="U2465" s="13">
        <f t="shared" si="2866"/>
        <v>8.6640683239736935E-2</v>
      </c>
      <c r="V2465" s="13">
        <f t="shared" si="2867"/>
        <v>9.1960377973329243E-3</v>
      </c>
      <c r="W2465" s="13">
        <f t="shared" si="2868"/>
        <v>2.1264891698508384E-2</v>
      </c>
      <c r="X2465" s="13">
        <f t="shared" si="2869"/>
        <v>2.9220845822537492E-2</v>
      </c>
      <c r="Y2465" s="13">
        <f t="shared" si="2870"/>
        <v>2.0076703015712991E-2</v>
      </c>
      <c r="Z2465" s="13">
        <f t="shared" si="2871"/>
        <v>3.3656529607291062E-2</v>
      </c>
      <c r="AA2465" s="13">
        <f t="shared" si="2872"/>
        <v>3.9685350589476497E-2</v>
      </c>
      <c r="AB2465" s="13">
        <f t="shared" si="2873"/>
        <v>2.3397050584034133E-2</v>
      </c>
      <c r="AC2465" s="13">
        <f t="shared" si="2874"/>
        <v>9.3126066821952003E-4</v>
      </c>
      <c r="AD2465" s="13">
        <f t="shared" si="2875"/>
        <v>6.2685063801092115E-3</v>
      </c>
      <c r="AE2465" s="13">
        <f t="shared" si="2876"/>
        <v>8.6137781027877183E-3</v>
      </c>
      <c r="AF2465" s="13">
        <f t="shared" si="2877"/>
        <v>5.918249795477796E-3</v>
      </c>
      <c r="AG2465" s="13">
        <f t="shared" si="2878"/>
        <v>2.7108260141456733E-3</v>
      </c>
      <c r="AH2465" s="13">
        <f t="shared" si="2879"/>
        <v>1.1562159315456396E-2</v>
      </c>
      <c r="AI2465" s="13">
        <f t="shared" si="2880"/>
        <v>1.3633263778505189E-2</v>
      </c>
      <c r="AJ2465" s="13">
        <f t="shared" si="2881"/>
        <v>8.0376803408094572E-3</v>
      </c>
      <c r="AK2465" s="13">
        <f t="shared" si="2882"/>
        <v>3.1591508490135135E-3</v>
      </c>
      <c r="AL2465" s="13">
        <f t="shared" si="2883"/>
        <v>6.0356180435826466E-5</v>
      </c>
      <c r="AM2465" s="13">
        <f t="shared" si="2884"/>
        <v>1.4782740601580824E-3</v>
      </c>
      <c r="AN2465" s="13">
        <f t="shared" si="2885"/>
        <v>2.0313490897471078E-3</v>
      </c>
      <c r="AO2465" s="13">
        <f t="shared" si="2886"/>
        <v>1.3956746031162654E-3</v>
      </c>
      <c r="AP2465" s="13">
        <f t="shared" si="2887"/>
        <v>6.3928207699191308E-4</v>
      </c>
      <c r="AQ2465" s="13">
        <f t="shared" si="2888"/>
        <v>2.1961507344759441E-4</v>
      </c>
      <c r="AR2465" s="13">
        <f t="shared" si="2889"/>
        <v>3.1775950662966761E-3</v>
      </c>
      <c r="AS2465" s="13">
        <f t="shared" si="2890"/>
        <v>3.7467907627070475E-3</v>
      </c>
      <c r="AT2465" s="13">
        <f t="shared" si="2891"/>
        <v>2.2089726234167315E-3</v>
      </c>
      <c r="AU2465" s="13">
        <f t="shared" si="2892"/>
        <v>8.6822036244499216E-4</v>
      </c>
      <c r="AV2465" s="13">
        <f t="shared" si="2893"/>
        <v>2.5593569713354918E-4</v>
      </c>
      <c r="AW2465" s="13">
        <f t="shared" si="2894"/>
        <v>2.7165002127400299E-6</v>
      </c>
      <c r="AX2465" s="13">
        <f t="shared" si="2895"/>
        <v>2.9051234648582347E-4</v>
      </c>
      <c r="AY2465" s="13">
        <f t="shared" si="2896"/>
        <v>3.9920337270287143E-4</v>
      </c>
      <c r="AZ2465" s="13">
        <f t="shared" si="2897"/>
        <v>2.7427979344954337E-4</v>
      </c>
      <c r="BA2465" s="13">
        <f t="shared" si="2898"/>
        <v>1.2563254761663832E-4</v>
      </c>
      <c r="BB2465" s="13">
        <f t="shared" si="2899"/>
        <v>4.3159040688364941E-5</v>
      </c>
      <c r="BC2465" s="13">
        <f t="shared" si="2900"/>
        <v>1.1861275304701376E-5</v>
      </c>
      <c r="BD2465" s="13">
        <f t="shared" si="2901"/>
        <v>7.2774111146169964E-4</v>
      </c>
      <c r="BE2465" s="13">
        <f t="shared" si="2902"/>
        <v>8.5809979471194152E-4</v>
      </c>
      <c r="BF2465" s="13">
        <f t="shared" si="2903"/>
        <v>5.05904672752179E-4</v>
      </c>
      <c r="BG2465" s="13">
        <f t="shared" si="2904"/>
        <v>1.9884209232983705E-4</v>
      </c>
      <c r="BH2465" s="13">
        <f t="shared" si="2905"/>
        <v>5.8615061015865863E-5</v>
      </c>
      <c r="BI2465" s="13">
        <f t="shared" si="2906"/>
        <v>1.3822929894318482E-5</v>
      </c>
      <c r="BJ2465" s="14">
        <f t="shared" si="2907"/>
        <v>0.32119944633244901</v>
      </c>
      <c r="BK2465" s="14">
        <f t="shared" si="2908"/>
        <v>0.26559642363123381</v>
      </c>
      <c r="BL2465" s="14">
        <f t="shared" si="2909"/>
        <v>0.37915971450643748</v>
      </c>
      <c r="BM2465" s="14">
        <f t="shared" si="2910"/>
        <v>0.46899088078997159</v>
      </c>
      <c r="BN2465" s="14">
        <f t="shared" si="2911"/>
        <v>0.53022474641494954</v>
      </c>
    </row>
    <row r="2466" spans="1:66" x14ac:dyDescent="0.25">
      <c r="A2466" t="s">
        <v>28</v>
      </c>
      <c r="B2466" t="s">
        <v>277</v>
      </c>
      <c r="C2466" t="s">
        <v>462</v>
      </c>
      <c r="D2466" t="s">
        <v>548</v>
      </c>
      <c r="E2466" s="10">
        <f>VLOOKUP(A2466,home!$A$2:$E$405,3,FALSE)</f>
        <v>1.4173913043478299</v>
      </c>
      <c r="F2466" s="10">
        <f>VLOOKUP(B2466,home!$B$2:$E$405,3,FALSE)</f>
        <v>0.47</v>
      </c>
      <c r="G2466" s="10">
        <f>VLOOKUP(C2466,away!$B$2:$E$405,4,FALSE)</f>
        <v>1.65</v>
      </c>
      <c r="H2466" s="10">
        <f>VLOOKUP(A2466,away!$A$2:$E$405,3,FALSE)</f>
        <v>1.2521739130434799</v>
      </c>
      <c r="I2466" s="10">
        <f>VLOOKUP(C2466,away!$B$2:$E$405,3,FALSE)</f>
        <v>0.47</v>
      </c>
      <c r="J2466" s="10">
        <f>VLOOKUP(B2466,home!$B$2:$E$405,4,FALSE)</f>
        <v>1.2</v>
      </c>
      <c r="K2466" s="12">
        <f t="shared" si="2856"/>
        <v>1.099186956521742</v>
      </c>
      <c r="L2466" s="12">
        <f t="shared" si="2857"/>
        <v>0.70622608695652256</v>
      </c>
      <c r="M2466" s="13">
        <f t="shared" si="2858"/>
        <v>0.16440653550366846</v>
      </c>
      <c r="N2466" s="13">
        <f t="shared" si="2859"/>
        <v>0.18071351939256106</v>
      </c>
      <c r="O2466" s="13">
        <f t="shared" si="2860"/>
        <v>0.11610818423883436</v>
      </c>
      <c r="P2466" s="13">
        <f t="shared" si="2861"/>
        <v>0.12762460166075004</v>
      </c>
      <c r="Q2466" s="13">
        <f t="shared" si="2862"/>
        <v>9.9318971691720992E-2</v>
      </c>
      <c r="R2466" s="13">
        <f t="shared" si="2863"/>
        <v>4.0999314309309483E-2</v>
      </c>
      <c r="S2466" s="13">
        <f t="shared" si="2864"/>
        <v>2.4767931060595948E-2</v>
      </c>
      <c r="T2466" s="13">
        <f t="shared" si="2865"/>
        <v>7.0141648738389739E-2</v>
      </c>
      <c r="U2466" s="13">
        <f t="shared" si="2866"/>
        <v>4.5065911515128204E-2</v>
      </c>
      <c r="V2466" s="13">
        <f t="shared" si="2867"/>
        <v>2.136301486424482E-3</v>
      </c>
      <c r="W2466" s="13">
        <f t="shared" si="2868"/>
        <v>3.6390039406230618E-2</v>
      </c>
      <c r="X2466" s="13">
        <f t="shared" si="2869"/>
        <v>2.5699595134055907E-2</v>
      </c>
      <c r="Y2466" s="13">
        <f t="shared" si="2870"/>
        <v>9.074862253945595E-3</v>
      </c>
      <c r="Z2466" s="13">
        <f t="shared" si="2871"/>
        <v>9.6515951041880668E-3</v>
      </c>
      <c r="AA2466" s="13">
        <f t="shared" si="2872"/>
        <v>1.0608907448152629E-2</v>
      </c>
      <c r="AB2466" s="13">
        <f t="shared" si="2873"/>
        <v>5.8305863449778636E-3</v>
      </c>
      <c r="AC2466" s="13">
        <f t="shared" si="2874"/>
        <v>1.0364727343294583E-4</v>
      </c>
      <c r="AD2466" s="13">
        <f t="shared" si="2875"/>
        <v>9.9998641656602223E-3</v>
      </c>
      <c r="AE2466" s="13">
        <f t="shared" si="2876"/>
        <v>7.0621649398109696E-3</v>
      </c>
      <c r="AF2466" s="13">
        <f t="shared" si="2877"/>
        <v>2.4937425554421235E-3</v>
      </c>
      <c r="AG2466" s="13">
        <f t="shared" si="2878"/>
        <v>5.8704868226894995E-4</v>
      </c>
      <c r="AH2466" s="13">
        <f t="shared" si="2879"/>
        <v>1.7040520608298669E-3</v>
      </c>
      <c r="AI2466" s="13">
        <f t="shared" si="2880"/>
        <v>1.873071798498184E-3</v>
      </c>
      <c r="AJ2466" s="13">
        <f t="shared" si="2881"/>
        <v>1.0294280447689622E-3</v>
      </c>
      <c r="AK2466" s="13">
        <f t="shared" si="2882"/>
        <v>3.7717795982924107E-4</v>
      </c>
      <c r="AL2466" s="13">
        <f t="shared" si="2883"/>
        <v>3.2183494274307374E-6</v>
      </c>
      <c r="AM2466" s="13">
        <f t="shared" si="2884"/>
        <v>2.1983440515765786E-3</v>
      </c>
      <c r="AN2466" s="13">
        <f t="shared" si="2885"/>
        <v>1.5525279173290748E-3</v>
      </c>
      <c r="AO2466" s="13">
        <f t="shared" si="2886"/>
        <v>5.4821785797303597E-4</v>
      </c>
      <c r="AP2466" s="13">
        <f t="shared" si="2887"/>
        <v>1.2905525087866129E-4</v>
      </c>
      <c r="AQ2466" s="13">
        <f t="shared" si="2888"/>
        <v>2.2785546207307316E-5</v>
      </c>
      <c r="AR2466" s="13">
        <f t="shared" si="2889"/>
        <v>2.4068920377801515E-4</v>
      </c>
      <c r="AS2466" s="13">
        <f t="shared" si="2890"/>
        <v>2.6456243336839784E-4</v>
      </c>
      <c r="AT2466" s="13">
        <f t="shared" si="2891"/>
        <v>1.4540178797209767E-4</v>
      </c>
      <c r="AU2466" s="13">
        <f t="shared" si="2892"/>
        <v>5.32745829312899E-5</v>
      </c>
      <c r="AV2466" s="13">
        <f t="shared" si="2893"/>
        <v>1.4639681668052422E-5</v>
      </c>
      <c r="AW2466" s="13">
        <f t="shared" si="2894"/>
        <v>6.9397850075090485E-8</v>
      </c>
      <c r="AX2466" s="13">
        <f t="shared" si="2895"/>
        <v>4.0273185124002235E-4</v>
      </c>
      <c r="AY2466" s="13">
        <f t="shared" si="2896"/>
        <v>2.8441973939399731E-4</v>
      </c>
      <c r="AZ2466" s="13">
        <f t="shared" si="2897"/>
        <v>1.0043231980270831E-4</v>
      </c>
      <c r="BA2466" s="13">
        <f t="shared" si="2898"/>
        <v>2.3642641406077588E-5</v>
      </c>
      <c r="BB2466" s="13">
        <f t="shared" si="2899"/>
        <v>4.174262531382607E-6</v>
      </c>
      <c r="BC2466" s="13">
        <f t="shared" si="2900"/>
        <v>5.8959461869351362E-7</v>
      </c>
      <c r="BD2466" s="13">
        <f t="shared" si="2901"/>
        <v>2.8330165759471431E-5</v>
      </c>
      <c r="BE2466" s="13">
        <f t="shared" si="2902"/>
        <v>3.1140148678909872E-5</v>
      </c>
      <c r="BF2466" s="13">
        <f t="shared" si="2903"/>
        <v>1.7114422626002742E-5</v>
      </c>
      <c r="BG2466" s="13">
        <f t="shared" si="2904"/>
        <v>6.2706500396342656E-6</v>
      </c>
      <c r="BH2466" s="13">
        <f t="shared" si="2905"/>
        <v>1.723154183119632E-6</v>
      </c>
      <c r="BI2466" s="13">
        <f t="shared" si="2906"/>
        <v>3.7881372043219553E-7</v>
      </c>
      <c r="BJ2466" s="14">
        <f t="shared" si="2907"/>
        <v>0.44674837799304373</v>
      </c>
      <c r="BK2466" s="14">
        <f t="shared" si="2908"/>
        <v>0.31932665507369329</v>
      </c>
      <c r="BL2466" s="14">
        <f t="shared" si="2909"/>
        <v>0.22440015876505423</v>
      </c>
      <c r="BM2466" s="14">
        <f t="shared" si="2910"/>
        <v>0.27067130979759102</v>
      </c>
      <c r="BN2466" s="14">
        <f t="shared" si="2911"/>
        <v>0.72917112679684437</v>
      </c>
    </row>
    <row r="2467" spans="1:66" x14ac:dyDescent="0.25">
      <c r="A2467" t="s">
        <v>192</v>
      </c>
      <c r="B2467" t="s">
        <v>280</v>
      </c>
      <c r="C2467" t="s">
        <v>281</v>
      </c>
      <c r="D2467" t="s">
        <v>548</v>
      </c>
      <c r="E2467" s="10">
        <f>VLOOKUP(A2467,home!$A$2:$E$405,3,FALSE)</f>
        <v>1.4020618556701001</v>
      </c>
      <c r="F2467" s="10">
        <f>VLOOKUP(B2467,home!$B$2:$E$405,3,FALSE)</f>
        <v>1.03</v>
      </c>
      <c r="G2467" s="10">
        <f>VLOOKUP(C2467,away!$B$2:$E$405,4,FALSE)</f>
        <v>0.62</v>
      </c>
      <c r="H2467" s="10">
        <f>VLOOKUP(A2467,away!$A$2:$E$405,3,FALSE)</f>
        <v>1.1340206185567001</v>
      </c>
      <c r="I2467" s="10">
        <f>VLOOKUP(C2467,away!$B$2:$E$405,3,FALSE)</f>
        <v>1.69</v>
      </c>
      <c r="J2467" s="10">
        <f>VLOOKUP(B2467,home!$B$2:$E$405,4,FALSE)</f>
        <v>1.37</v>
      </c>
      <c r="K2467" s="12">
        <f t="shared" si="2856"/>
        <v>0.89535670103092602</v>
      </c>
      <c r="L2467" s="12">
        <f t="shared" si="2857"/>
        <v>2.625597938144328</v>
      </c>
      <c r="M2467" s="13">
        <f t="shared" si="2858"/>
        <v>2.9571191870739217E-2</v>
      </c>
      <c r="N2467" s="13">
        <f t="shared" si="2859"/>
        <v>2.64767647989376E-2</v>
      </c>
      <c r="O2467" s="13">
        <f t="shared" si="2860"/>
        <v>7.7642060404283189E-2</v>
      </c>
      <c r="P2467" s="13">
        <f t="shared" si="2861"/>
        <v>6.9517339064822881E-2</v>
      </c>
      <c r="Q2467" s="13">
        <f t="shared" si="2862"/>
        <v>1.1853074392174258E-2</v>
      </c>
      <c r="R2467" s="13">
        <f t="shared" si="2863"/>
        <v>0.10192841685538169</v>
      </c>
      <c r="S2467" s="13">
        <f t="shared" si="2864"/>
        <v>4.0856151924632794E-2</v>
      </c>
      <c r="T2467" s="13">
        <f t="shared" si="2865"/>
        <v>3.1121407684764065E-2</v>
      </c>
      <c r="U2467" s="13">
        <f t="shared" si="2866"/>
        <v>9.1262291056939573E-2</v>
      </c>
      <c r="V2467" s="13">
        <f t="shared" si="2867"/>
        <v>1.0671838917655878E-2</v>
      </c>
      <c r="W2467" s="13">
        <f t="shared" si="2868"/>
        <v>3.5375765282837654E-3</v>
      </c>
      <c r="X2467" s="13">
        <f t="shared" si="2869"/>
        <v>9.2882536386896235E-3</v>
      </c>
      <c r="Y2467" s="13">
        <f t="shared" si="2870"/>
        <v>1.2193609801352517E-2</v>
      </c>
      <c r="Z2467" s="13">
        <f t="shared" si="2871"/>
        <v>8.9207680377935236E-2</v>
      </c>
      <c r="AA2467" s="13">
        <f t="shared" si="2872"/>
        <v>7.9872694409809361E-2</v>
      </c>
      <c r="AB2467" s="13">
        <f t="shared" si="2873"/>
        <v>3.5757276084609095E-2</v>
      </c>
      <c r="AC2467" s="13">
        <f t="shared" si="2874"/>
        <v>1.5679910868293962E-3</v>
      </c>
      <c r="AD2467" s="13">
        <f t="shared" si="2875"/>
        <v>7.918482125021469E-4</v>
      </c>
      <c r="AE2467" s="13">
        <f t="shared" si="2876"/>
        <v>2.0790750340689084E-3</v>
      </c>
      <c r="AF2467" s="13">
        <f t="shared" si="2877"/>
        <v>2.7294075613493378E-3</v>
      </c>
      <c r="AG2467" s="13">
        <f t="shared" si="2878"/>
        <v>2.3887756218114531E-3</v>
      </c>
      <c r="AH2467" s="13">
        <f t="shared" si="2879"/>
        <v>5.8555875416736236E-2</v>
      </c>
      <c r="AI2467" s="13">
        <f t="shared" si="2880"/>
        <v>5.2428395439106851E-2</v>
      </c>
      <c r="AJ2467" s="13">
        <f t="shared" si="2881"/>
        <v>2.3471057590351778E-2</v>
      </c>
      <c r="AK2467" s="13">
        <f t="shared" si="2882"/>
        <v>7.0049895646014165E-3</v>
      </c>
      <c r="AL2467" s="13">
        <f t="shared" si="2883"/>
        <v>1.4744426739403442E-4</v>
      </c>
      <c r="AM2467" s="13">
        <f t="shared" si="2884"/>
        <v>1.417973206526316E-4</v>
      </c>
      <c r="AN2467" s="13">
        <f t="shared" si="2885"/>
        <v>3.7230275273993964E-4</v>
      </c>
      <c r="AO2467" s="13">
        <f t="shared" si="2886"/>
        <v>4.8875866997972171E-4</v>
      </c>
      <c r="AP2467" s="13">
        <f t="shared" si="2887"/>
        <v>4.2776125204964041E-4</v>
      </c>
      <c r="AQ2467" s="13">
        <f t="shared" si="2888"/>
        <v>2.8078226534989297E-4</v>
      </c>
      <c r="AR2467" s="13">
        <f t="shared" si="2889"/>
        <v>3.0748837152083746E-2</v>
      </c>
      <c r="AS2467" s="13">
        <f t="shared" si="2890"/>
        <v>2.7531177393026875E-2</v>
      </c>
      <c r="AT2467" s="13">
        <f t="shared" si="2891"/>
        <v>1.2325112083058875E-2</v>
      </c>
      <c r="AU2467" s="13">
        <f t="shared" si="2892"/>
        <v>3.6784572315080007E-3</v>
      </c>
      <c r="AV2467" s="13">
        <f t="shared" si="2893"/>
        <v>8.233828329215889E-4</v>
      </c>
      <c r="AW2467" s="13">
        <f t="shared" si="2894"/>
        <v>9.6283019621105674E-6</v>
      </c>
      <c r="AX2467" s="13">
        <f t="shared" si="2895"/>
        <v>2.1159863539094098E-5</v>
      </c>
      <c r="AY2467" s="13">
        <f t="shared" si="2896"/>
        <v>5.55572940796608E-5</v>
      </c>
      <c r="AZ2467" s="13">
        <f t="shared" si="2897"/>
        <v>7.2935558392217765E-5</v>
      </c>
      <c r="BA2467" s="13">
        <f t="shared" si="2898"/>
        <v>6.3833150577337393E-5</v>
      </c>
      <c r="BB2467" s="13">
        <f t="shared" si="2899"/>
        <v>4.1900047135278362E-5</v>
      </c>
      <c r="BC2467" s="13">
        <f t="shared" si="2900"/>
        <v>2.2002535473307392E-5</v>
      </c>
      <c r="BD2467" s="13">
        <f t="shared" si="2901"/>
        <v>1.3455680571141149E-2</v>
      </c>
      <c r="BE2467" s="13">
        <f t="shared" si="2902"/>
        <v>1.2047633766302865E-2</v>
      </c>
      <c r="BF2467" s="13">
        <f t="shared" si="2903"/>
        <v>5.3934648121128611E-3</v>
      </c>
      <c r="BG2467" s="13">
        <f t="shared" si="2904"/>
        <v>1.609691620433252E-3</v>
      </c>
      <c r="BH2467" s="13">
        <f t="shared" si="2905"/>
        <v>3.6031204473706041E-4</v>
      </c>
      <c r="BI2467" s="13">
        <f t="shared" si="2906"/>
        <v>6.4521560743496383E-5</v>
      </c>
      <c r="BJ2467" s="14">
        <f t="shared" si="2907"/>
        <v>0.10444858398390242</v>
      </c>
      <c r="BK2467" s="14">
        <f t="shared" si="2908"/>
        <v>0.15238751442615389</v>
      </c>
      <c r="BL2467" s="14">
        <f t="shared" si="2909"/>
        <v>0.63596132788988902</v>
      </c>
      <c r="BM2467" s="14">
        <f t="shared" si="2910"/>
        <v>0.66497033029942432</v>
      </c>
      <c r="BN2467" s="14">
        <f t="shared" si="2911"/>
        <v>0.31698884738633881</v>
      </c>
    </row>
    <row r="2468" spans="1:66" x14ac:dyDescent="0.25">
      <c r="A2468" t="s">
        <v>301</v>
      </c>
      <c r="B2468" t="s">
        <v>319</v>
      </c>
      <c r="C2468" t="s">
        <v>355</v>
      </c>
      <c r="D2468" t="s">
        <v>548</v>
      </c>
      <c r="E2468" s="10">
        <f>VLOOKUP(A2468,home!$A$2:$E$405,3,FALSE)</f>
        <v>1.3248407643312099</v>
      </c>
      <c r="F2468" s="10">
        <f>VLOOKUP(B2468,home!$B$2:$E$405,3,FALSE)</f>
        <v>0.47</v>
      </c>
      <c r="G2468" s="10">
        <f>VLOOKUP(C2468,away!$B$2:$E$405,4,FALSE)</f>
        <v>1.51</v>
      </c>
      <c r="H2468" s="10">
        <f>VLOOKUP(A2468,away!$A$2:$E$405,3,FALSE)</f>
        <v>1.07643312101911</v>
      </c>
      <c r="I2468" s="10">
        <f>VLOOKUP(C2468,away!$B$2:$E$405,3,FALSE)</f>
        <v>0.75</v>
      </c>
      <c r="J2468" s="10">
        <f>VLOOKUP(B2468,home!$B$2:$E$405,4,FALSE)</f>
        <v>1.51</v>
      </c>
      <c r="K2468" s="12">
        <f t="shared" si="2856"/>
        <v>0.94023949044585964</v>
      </c>
      <c r="L2468" s="12">
        <f t="shared" si="2857"/>
        <v>1.219060509554142</v>
      </c>
      <c r="M2468" s="13">
        <f t="shared" si="2858"/>
        <v>0.11540587688403754</v>
      </c>
      <c r="N2468" s="13">
        <f t="shared" si="2859"/>
        <v>0.10850916287590506</v>
      </c>
      <c r="O2468" s="13">
        <f t="shared" si="2860"/>
        <v>0.14068674707979739</v>
      </c>
      <c r="P2468" s="13">
        <f t="shared" si="2861"/>
        <v>0.13227923538679423</v>
      </c>
      <c r="Q2468" s="13">
        <f t="shared" si="2862"/>
        <v>5.1012300005573885E-2</v>
      </c>
      <c r="R2468" s="13">
        <f t="shared" si="2863"/>
        <v>8.5752828791306274E-2</v>
      </c>
      <c r="S2468" s="13">
        <f t="shared" si="2864"/>
        <v>3.7904906983413637E-2</v>
      </c>
      <c r="T2468" s="13">
        <f t="shared" si="2865"/>
        <v>6.2187080438323654E-2</v>
      </c>
      <c r="U2468" s="13">
        <f t="shared" si="2866"/>
        <v>8.0628196047028852E-2</v>
      </c>
      <c r="V2468" s="13">
        <f t="shared" si="2867"/>
        <v>4.8274376858754176E-3</v>
      </c>
      <c r="W2468" s="13">
        <f t="shared" si="2868"/>
        <v>1.5987926321237373E-2</v>
      </c>
      <c r="X2468" s="13">
        <f t="shared" si="2869"/>
        <v>1.9490249607881711E-2</v>
      </c>
      <c r="Y2468" s="13">
        <f t="shared" si="2870"/>
        <v>1.187989680916085E-2</v>
      </c>
      <c r="Z2468" s="13">
        <f t="shared" si="2871"/>
        <v>3.4845962387346309E-2</v>
      </c>
      <c r="AA2468" s="13">
        <f t="shared" si="2872"/>
        <v>3.2763549919174087E-2</v>
      </c>
      <c r="AB2468" s="13">
        <f t="shared" si="2873"/>
        <v>1.5402791740600863E-2</v>
      </c>
      <c r="AC2468" s="13">
        <f t="shared" si="2874"/>
        <v>3.4582823206581867E-4</v>
      </c>
      <c r="AD2468" s="13">
        <f t="shared" si="2875"/>
        <v>3.7581199243915428E-3</v>
      </c>
      <c r="AE2468" s="13">
        <f t="shared" si="2876"/>
        <v>4.5813755899943272E-3</v>
      </c>
      <c r="AF2468" s="13">
        <f t="shared" si="2877"/>
        <v>2.7924870305986969E-3</v>
      </c>
      <c r="AG2468" s="13">
        <f t="shared" si="2878"/>
        <v>1.1347368874816603E-3</v>
      </c>
      <c r="AH2468" s="13">
        <f t="shared" si="2879"/>
        <v>1.061983416595572E-2</v>
      </c>
      <c r="AI2468" s="13">
        <f t="shared" si="2880"/>
        <v>9.9851874648177359E-3</v>
      </c>
      <c r="AJ2468" s="13">
        <f t="shared" si="2881"/>
        <v>4.6942337869633061E-3</v>
      </c>
      <c r="AK2468" s="13">
        <f t="shared" si="2882"/>
        <v>1.4712346612960393E-3</v>
      </c>
      <c r="AL2468" s="13">
        <f t="shared" si="2883"/>
        <v>1.5855654962459098E-5</v>
      </c>
      <c r="AM2468" s="13">
        <f t="shared" si="2884"/>
        <v>7.0670655254886764E-4</v>
      </c>
      <c r="AN2468" s="13">
        <f t="shared" si="2885"/>
        <v>8.6151805005547357E-4</v>
      </c>
      <c r="AO2468" s="13">
        <f t="shared" si="2886"/>
        <v>5.2512131654535831E-4</v>
      </c>
      <c r="AP2468" s="13">
        <f t="shared" si="2887"/>
        <v>2.133848865751755E-4</v>
      </c>
      <c r="AQ2468" s="13">
        <f t="shared" si="2888"/>
        <v>6.5032272139871588E-5</v>
      </c>
      <c r="AR2468" s="13">
        <f t="shared" si="2889"/>
        <v>2.5892440899460932E-3</v>
      </c>
      <c r="AS2468" s="13">
        <f t="shared" si="2890"/>
        <v>2.4345095437708678E-3</v>
      </c>
      <c r="AT2468" s="13">
        <f t="shared" si="2891"/>
        <v>1.1445110064603515E-3</v>
      </c>
      <c r="AU2468" s="13">
        <f t="shared" si="2892"/>
        <v>3.5870481517465299E-4</v>
      </c>
      <c r="AV2468" s="13">
        <f t="shared" si="2893"/>
        <v>8.4317108160072979E-5</v>
      </c>
      <c r="AW2468" s="13">
        <f t="shared" si="2894"/>
        <v>5.0483032667449744E-7</v>
      </c>
      <c r="AX2468" s="13">
        <f t="shared" si="2895"/>
        <v>1.1074556814388285E-4</v>
      </c>
      <c r="AY2468" s="13">
        <f t="shared" si="2896"/>
        <v>1.3500554873234477E-4</v>
      </c>
      <c r="AZ2468" s="13">
        <f t="shared" si="2897"/>
        <v>8.2289966515144405E-5</v>
      </c>
      <c r="BA2468" s="13">
        <f t="shared" si="2898"/>
        <v>3.3438816170381748E-5</v>
      </c>
      <c r="BB2468" s="13">
        <f t="shared" si="2899"/>
        <v>1.0190985069888218E-5</v>
      </c>
      <c r="BC2468" s="13">
        <f t="shared" si="2900"/>
        <v>2.4846854904313166E-6</v>
      </c>
      <c r="BD2468" s="13">
        <f t="shared" si="2901"/>
        <v>5.2607420327495586E-4</v>
      </c>
      <c r="BE2468" s="13">
        <f t="shared" si="2902"/>
        <v>4.946357408239561E-4</v>
      </c>
      <c r="BF2468" s="13">
        <f t="shared" si="2903"/>
        <v>2.3253802845431336E-4</v>
      </c>
      <c r="BG2468" s="13">
        <f t="shared" si="2904"/>
        <v>7.2880479127722814E-5</v>
      </c>
      <c r="BH2468" s="13">
        <f t="shared" si="2905"/>
        <v>1.7131276139625047E-5</v>
      </c>
      <c r="BI2468" s="13">
        <f t="shared" si="2906"/>
        <v>3.2215004696416748E-6</v>
      </c>
      <c r="BJ2468" s="14">
        <f t="shared" si="2907"/>
        <v>0.28407925413853569</v>
      </c>
      <c r="BK2468" s="14">
        <f t="shared" si="2908"/>
        <v>0.29091414637588148</v>
      </c>
      <c r="BL2468" s="14">
        <f t="shared" si="2909"/>
        <v>0.38996237144874263</v>
      </c>
      <c r="BM2468" s="14">
        <f t="shared" si="2910"/>
        <v>0.36602108260868599</v>
      </c>
      <c r="BN2468" s="14">
        <f t="shared" si="2911"/>
        <v>0.63364615102341437</v>
      </c>
    </row>
    <row r="2469" spans="1:66" x14ac:dyDescent="0.25">
      <c r="A2469" t="s">
        <v>301</v>
      </c>
      <c r="B2469" t="s">
        <v>313</v>
      </c>
      <c r="C2469" t="s">
        <v>316</v>
      </c>
      <c r="D2469" t="s">
        <v>548</v>
      </c>
      <c r="E2469" s="10">
        <f>VLOOKUP(A2469,home!$A$2:$E$405,3,FALSE)</f>
        <v>1.3248407643312099</v>
      </c>
      <c r="F2469" s="10">
        <f>VLOOKUP(B2469,home!$B$2:$E$405,3,FALSE)</f>
        <v>1.1299999999999999</v>
      </c>
      <c r="G2469" s="10">
        <f>VLOOKUP(C2469,away!$B$2:$E$405,4,FALSE)</f>
        <v>0.75</v>
      </c>
      <c r="H2469" s="10">
        <f>VLOOKUP(A2469,away!$A$2:$E$405,3,FALSE)</f>
        <v>1.07643312101911</v>
      </c>
      <c r="I2469" s="10">
        <f>VLOOKUP(C2469,away!$B$2:$E$405,3,FALSE)</f>
        <v>1.04</v>
      </c>
      <c r="J2469" s="10">
        <f>VLOOKUP(B2469,home!$B$2:$E$405,4,FALSE)</f>
        <v>0.7</v>
      </c>
      <c r="K2469" s="12">
        <f t="shared" si="2856"/>
        <v>1.1228025477707004</v>
      </c>
      <c r="L2469" s="12">
        <f t="shared" si="2857"/>
        <v>0.78364331210191207</v>
      </c>
      <c r="M2469" s="13">
        <f t="shared" si="2858"/>
        <v>0.14860762141776115</v>
      </c>
      <c r="N2469" s="13">
        <f t="shared" si="2859"/>
        <v>0.16685701594600591</v>
      </c>
      <c r="O2469" s="13">
        <f t="shared" si="2860"/>
        <v>0.11645536865140138</v>
      </c>
      <c r="P2469" s="13">
        <f t="shared" si="2861"/>
        <v>0.13075638462336964</v>
      </c>
      <c r="Q2469" s="13">
        <f t="shared" si="2862"/>
        <v>9.3673741308795938E-2</v>
      </c>
      <c r="R2469" s="13">
        <f t="shared" si="2863"/>
        <v>4.5629735401016683E-2</v>
      </c>
      <c r="S2469" s="13">
        <f t="shared" si="2864"/>
        <v>2.8762374292552885E-2</v>
      </c>
      <c r="T2469" s="13">
        <f t="shared" si="2865"/>
        <v>7.3406800896202551E-2</v>
      </c>
      <c r="U2469" s="13">
        <f t="shared" si="2866"/>
        <v>5.123318316236445E-2</v>
      </c>
      <c r="V2469" s="13">
        <f t="shared" si="2867"/>
        <v>2.8119270209686679E-3</v>
      </c>
      <c r="W2469" s="13">
        <f t="shared" si="2868"/>
        <v>3.5059038466909845E-2</v>
      </c>
      <c r="X2469" s="13">
        <f t="shared" si="2869"/>
        <v>2.7473781023317573E-2</v>
      </c>
      <c r="Y2469" s="13">
        <f t="shared" si="2870"/>
        <v>1.0764822378537622E-2</v>
      </c>
      <c r="Z2469" s="13">
        <f t="shared" si="2871"/>
        <v>1.1919145659995526E-2</v>
      </c>
      <c r="AA2469" s="13">
        <f t="shared" si="2872"/>
        <v>1.3382847114293063E-2</v>
      </c>
      <c r="AB2469" s="13">
        <f t="shared" si="2873"/>
        <v>7.5131474181770108E-3</v>
      </c>
      <c r="AC2469" s="13">
        <f t="shared" si="2874"/>
        <v>1.5463431803617846E-4</v>
      </c>
      <c r="AD2469" s="13">
        <f t="shared" si="2875"/>
        <v>9.8410944282593463E-3</v>
      </c>
      <c r="AE2469" s="13">
        <f t="shared" si="2876"/>
        <v>7.711907832468827E-3</v>
      </c>
      <c r="AF2469" s="13">
        <f t="shared" si="2877"/>
        <v>3.0216924982302746E-3</v>
      </c>
      <c r="AG2469" s="13">
        <f t="shared" si="2878"/>
        <v>7.8930970582222443E-4</v>
      </c>
      <c r="AH2469" s="13">
        <f t="shared" si="2879"/>
        <v>2.3350896956060062E-3</v>
      </c>
      <c r="AI2469" s="13">
        <f t="shared" si="2880"/>
        <v>2.621844659499533E-3</v>
      </c>
      <c r="AJ2469" s="13">
        <f t="shared" si="2881"/>
        <v>1.4719069317725405E-3</v>
      </c>
      <c r="AK2469" s="13">
        <f t="shared" si="2882"/>
        <v>5.5088695102518742E-4</v>
      </c>
      <c r="AL2469" s="13">
        <f t="shared" si="2883"/>
        <v>5.4423653840123806E-6</v>
      </c>
      <c r="AM2469" s="13">
        <f t="shared" si="2884"/>
        <v>2.2099211793803258E-3</v>
      </c>
      <c r="AN2469" s="13">
        <f t="shared" si="2885"/>
        <v>1.7317899524937623E-3</v>
      </c>
      <c r="AO2469" s="13">
        <f t="shared" si="2886"/>
        <v>6.7855280711851245E-4</v>
      </c>
      <c r="AP2469" s="13">
        <f t="shared" si="2887"/>
        <v>1.77247789735467E-4</v>
      </c>
      <c r="AQ2469" s="13">
        <f t="shared" si="2888"/>
        <v>3.472476125276116E-5</v>
      </c>
      <c r="AR2469" s="13">
        <f t="shared" si="2889"/>
        <v>3.6597548462394735E-4</v>
      </c>
      <c r="AS2469" s="13">
        <f t="shared" si="2890"/>
        <v>4.1091820655738488E-4</v>
      </c>
      <c r="AT2469" s="13">
        <f t="shared" si="2891"/>
        <v>2.306900046239994E-4</v>
      </c>
      <c r="AU2469" s="13">
        <f t="shared" si="2892"/>
        <v>8.6339774979020357E-5</v>
      </c>
      <c r="AV2469" s="13">
        <f t="shared" si="2893"/>
        <v>2.423562983009827E-5</v>
      </c>
      <c r="AW2469" s="13">
        <f t="shared" si="2894"/>
        <v>1.3301695928881745E-7</v>
      </c>
      <c r="AX2469" s="13">
        <f t="shared" si="2895"/>
        <v>4.1355085509677718E-4</v>
      </c>
      <c r="AY2469" s="13">
        <f t="shared" si="2896"/>
        <v>3.2407636181061637E-4</v>
      </c>
      <c r="AZ2469" s="13">
        <f t="shared" si="2897"/>
        <v>1.2698013677160449E-4</v>
      </c>
      <c r="BA2469" s="13">
        <f t="shared" si="2898"/>
        <v>3.316904498361798E-5</v>
      </c>
      <c r="BB2469" s="13">
        <f t="shared" si="2899"/>
        <v>6.498175067554927E-6</v>
      </c>
      <c r="BC2469" s="13">
        <f t="shared" si="2900"/>
        <v>1.018450286511362E-6</v>
      </c>
      <c r="BD2469" s="13">
        <f t="shared" si="2901"/>
        <v>4.7799040153135395E-5</v>
      </c>
      <c r="BE2469" s="13">
        <f t="shared" si="2902"/>
        <v>5.3668884064934433E-5</v>
      </c>
      <c r="BF2469" s="13">
        <f t="shared" si="2903"/>
        <v>3.0129779882059369E-5</v>
      </c>
      <c r="BG2469" s="13">
        <f t="shared" si="2904"/>
        <v>1.1276597871782213E-5</v>
      </c>
      <c r="BH2469" s="13">
        <f t="shared" si="2905"/>
        <v>3.1653482051556837E-6</v>
      </c>
      <c r="BI2469" s="13">
        <f t="shared" si="2906"/>
        <v>7.1081220586604243E-7</v>
      </c>
      <c r="BJ2469" s="14">
        <f t="shared" si="2907"/>
        <v>0.43433673399854772</v>
      </c>
      <c r="BK2469" s="14">
        <f t="shared" si="2908"/>
        <v>0.31142246039988319</v>
      </c>
      <c r="BL2469" s="14">
        <f t="shared" si="2909"/>
        <v>0.24245891954815321</v>
      </c>
      <c r="BM2469" s="14">
        <f t="shared" si="2910"/>
        <v>0.29783344891337754</v>
      </c>
      <c r="BN2469" s="14">
        <f t="shared" si="2911"/>
        <v>0.70197986734835072</v>
      </c>
    </row>
    <row r="2470" spans="1:66" x14ac:dyDescent="0.25">
      <c r="A2470" t="s">
        <v>301</v>
      </c>
      <c r="B2470" t="s">
        <v>341</v>
      </c>
      <c r="C2470" t="s">
        <v>336</v>
      </c>
      <c r="D2470" t="s">
        <v>548</v>
      </c>
      <c r="E2470" s="10">
        <f>VLOOKUP(A2470,home!$A$2:$E$405,3,FALSE)</f>
        <v>1.3248407643312099</v>
      </c>
      <c r="F2470" s="10">
        <f>VLOOKUP(B2470,home!$B$2:$E$405,3,FALSE)</f>
        <v>0.75</v>
      </c>
      <c r="G2470" s="10">
        <f>VLOOKUP(C2470,away!$B$2:$E$405,4,FALSE)</f>
        <v>1.04</v>
      </c>
      <c r="H2470" s="10">
        <f>VLOOKUP(A2470,away!$A$2:$E$405,3,FALSE)</f>
        <v>1.07643312101911</v>
      </c>
      <c r="I2470" s="10">
        <f>VLOOKUP(C2470,away!$B$2:$E$405,3,FALSE)</f>
        <v>0.47</v>
      </c>
      <c r="J2470" s="10">
        <f>VLOOKUP(B2470,home!$B$2:$E$405,4,FALSE)</f>
        <v>1.05</v>
      </c>
      <c r="K2470" s="12">
        <f t="shared" si="2856"/>
        <v>1.0333757961783439</v>
      </c>
      <c r="L2470" s="12">
        <f t="shared" si="2857"/>
        <v>0.53121974522293081</v>
      </c>
      <c r="M2470" s="13">
        <f t="shared" si="2858"/>
        <v>0.2091725977224223</v>
      </c>
      <c r="N2470" s="13">
        <f t="shared" si="2859"/>
        <v>0.21615389971010057</v>
      </c>
      <c r="O2470" s="13">
        <f t="shared" si="2860"/>
        <v>0.11111661406972374</v>
      </c>
      <c r="P2470" s="13">
        <f t="shared" si="2861"/>
        <v>0.11482521953294253</v>
      </c>
      <c r="Q2470" s="13">
        <f t="shared" si="2862"/>
        <v>0.11168410410498952</v>
      </c>
      <c r="R2470" s="13">
        <f t="shared" si="2863"/>
        <v>2.9513669708076687E-2</v>
      </c>
      <c r="S2470" s="13">
        <f t="shared" si="2864"/>
        <v>1.575831536294859E-2</v>
      </c>
      <c r="T2470" s="13">
        <f t="shared" si="2865"/>
        <v>5.9328801328103802E-2</v>
      </c>
      <c r="U2470" s="13">
        <f t="shared" si="2866"/>
        <v>3.0498711932728413E-2</v>
      </c>
      <c r="V2470" s="13">
        <f t="shared" si="2867"/>
        <v>9.6116903813838589E-4</v>
      </c>
      <c r="W2470" s="13">
        <f t="shared" si="2868"/>
        <v>3.8470549999986198E-2</v>
      </c>
      <c r="X2470" s="13">
        <f t="shared" si="2869"/>
        <v>2.0436315769578682E-2</v>
      </c>
      <c r="Y2470" s="13">
        <f t="shared" si="2870"/>
        <v>5.4280872282054761E-3</v>
      </c>
      <c r="Z2470" s="13">
        <f t="shared" si="2871"/>
        <v>5.2260813676394098E-3</v>
      </c>
      <c r="AA2470" s="13">
        <f t="shared" si="2872"/>
        <v>5.4005059941771832E-3</v>
      </c>
      <c r="AB2470" s="13">
        <f t="shared" si="2873"/>
        <v>2.7903760907493822E-3</v>
      </c>
      <c r="AC2470" s="13">
        <f t="shared" si="2874"/>
        <v>3.2977086570562249E-5</v>
      </c>
      <c r="AD2470" s="13">
        <f t="shared" si="2875"/>
        <v>9.9386338089136311E-3</v>
      </c>
      <c r="AE2470" s="13">
        <f t="shared" si="2876"/>
        <v>5.2795985198351037E-3</v>
      </c>
      <c r="AF2470" s="13">
        <f t="shared" si="2877"/>
        <v>1.4023134902930833E-3</v>
      </c>
      <c r="AG2470" s="13">
        <f t="shared" si="2878"/>
        <v>2.4831220501205685E-4</v>
      </c>
      <c r="AH2470" s="13">
        <f t="shared" si="2879"/>
        <v>6.9404940315792823E-4</v>
      </c>
      <c r="AI2470" s="13">
        <f t="shared" si="2880"/>
        <v>7.172138545754284E-4</v>
      </c>
      <c r="AJ2470" s="13">
        <f t="shared" si="2881"/>
        <v>3.7057571900101107E-4</v>
      </c>
      <c r="AK2470" s="13">
        <f t="shared" si="2882"/>
        <v>1.2764799288901069E-4</v>
      </c>
      <c r="AL2470" s="13">
        <f t="shared" si="2883"/>
        <v>7.241103751164552E-7</v>
      </c>
      <c r="AM2470" s="13">
        <f t="shared" si="2884"/>
        <v>2.0540687250422264E-3</v>
      </c>
      <c r="AN2470" s="13">
        <f t="shared" si="2885"/>
        <v>1.0911618647873214E-3</v>
      </c>
      <c r="AO2470" s="13">
        <f t="shared" si="2886"/>
        <v>2.898233639046495E-4</v>
      </c>
      <c r="AP2470" s="13">
        <f t="shared" si="2887"/>
        <v>5.1319964511026895E-5</v>
      </c>
      <c r="AQ2470" s="13">
        <f t="shared" si="2888"/>
        <v>6.8155446180993884E-6</v>
      </c>
      <c r="AR2470" s="13">
        <f t="shared" si="2889"/>
        <v>7.3738549423536389E-5</v>
      </c>
      <c r="AS2470" s="13">
        <f t="shared" si="2890"/>
        <v>7.6199632219583075E-5</v>
      </c>
      <c r="AT2470" s="13">
        <f t="shared" si="2891"/>
        <v>3.9371427806704321E-5</v>
      </c>
      <c r="AU2470" s="13">
        <f t="shared" si="2892"/>
        <v>1.3561826852143755E-5</v>
      </c>
      <c r="AV2470" s="13">
        <f t="shared" si="2893"/>
        <v>3.5036159052417239E-6</v>
      </c>
      <c r="AW2470" s="13">
        <f t="shared" si="2894"/>
        <v>1.1041670012410496E-8</v>
      </c>
      <c r="AX2470" s="13">
        <f t="shared" si="2895"/>
        <v>3.5377081735759095E-4</v>
      </c>
      <c r="AY2470" s="13">
        <f t="shared" si="2896"/>
        <v>1.879300434640074E-4</v>
      </c>
      <c r="AZ2470" s="13">
        <f t="shared" si="2897"/>
        <v>4.9916074904342163E-5</v>
      </c>
      <c r="BA2470" s="13">
        <f t="shared" si="2898"/>
        <v>8.8388015310711251E-6</v>
      </c>
      <c r="BB2470" s="13">
        <f t="shared" si="2899"/>
        <v>1.1738364743529134E-6</v>
      </c>
      <c r="BC2470" s="13">
        <f t="shared" si="2900"/>
        <v>1.2471302256782763E-7</v>
      </c>
      <c r="BD2470" s="13">
        <f t="shared" si="2901"/>
        <v>6.5285622396465779E-6</v>
      </c>
      <c r="BE2470" s="13">
        <f t="shared" si="2902"/>
        <v>6.7464582022946534E-6</v>
      </c>
      <c r="BF2470" s="13">
        <f t="shared" si="2903"/>
        <v>3.4858133080900779E-6</v>
      </c>
      <c r="BG2470" s="13">
        <f t="shared" si="2904"/>
        <v>1.2007183675255503E-6</v>
      </c>
      <c r="BH2470" s="13">
        <f t="shared" si="2905"/>
        <v>3.101983247569192E-7</v>
      </c>
      <c r="BI2470" s="13">
        <f t="shared" si="2906"/>
        <v>6.4110288163773988E-8</v>
      </c>
      <c r="BJ2470" s="14">
        <f t="shared" si="2907"/>
        <v>0.4724655599146354</v>
      </c>
      <c r="BK2470" s="14">
        <f t="shared" si="2908"/>
        <v>0.34093893289686145</v>
      </c>
      <c r="BL2470" s="14">
        <f t="shared" si="2909"/>
        <v>0.18145407567801644</v>
      </c>
      <c r="BM2470" s="14">
        <f t="shared" si="2910"/>
        <v>0.20743062600710344</v>
      </c>
      <c r="BN2470" s="14">
        <f t="shared" si="2911"/>
        <v>0.79246610484825541</v>
      </c>
    </row>
    <row r="2471" spans="1:66" x14ac:dyDescent="0.25">
      <c r="A2471" t="s">
        <v>301</v>
      </c>
      <c r="B2471" t="s">
        <v>372</v>
      </c>
      <c r="C2471" t="s">
        <v>312</v>
      </c>
      <c r="D2471" t="s">
        <v>548</v>
      </c>
      <c r="E2471" s="10">
        <f>VLOOKUP(A2471,home!$A$2:$E$405,3,FALSE)</f>
        <v>1.3248407643312099</v>
      </c>
      <c r="F2471" s="10">
        <f>VLOOKUP(B2471,home!$B$2:$E$405,3,FALSE)</f>
        <v>0.47</v>
      </c>
      <c r="G2471" s="10">
        <f>VLOOKUP(C2471,away!$B$2:$E$405,4,FALSE)</f>
        <v>0.34</v>
      </c>
      <c r="H2471" s="10">
        <f>VLOOKUP(A2471,away!$A$2:$E$405,3,FALSE)</f>
        <v>1.07643312101911</v>
      </c>
      <c r="I2471" s="10">
        <f>VLOOKUP(C2471,away!$B$2:$E$405,3,FALSE)</f>
        <v>0.34</v>
      </c>
      <c r="J2471" s="10">
        <f>VLOOKUP(B2471,home!$B$2:$E$405,4,FALSE)</f>
        <v>0.35</v>
      </c>
      <c r="K2471" s="12">
        <f t="shared" si="2856"/>
        <v>0.21170955414012735</v>
      </c>
      <c r="L2471" s="12">
        <f t="shared" si="2857"/>
        <v>0.1280955414012741</v>
      </c>
      <c r="M2471" s="13">
        <f t="shared" si="2858"/>
        <v>0.71190906349216854</v>
      </c>
      <c r="N2471" s="13">
        <f t="shared" si="2859"/>
        <v>0.15071795042024258</v>
      </c>
      <c r="O2471" s="13">
        <f t="shared" si="2860"/>
        <v>9.1192376916503337E-2</v>
      </c>
      <c r="P2471" s="13">
        <f t="shared" si="2861"/>
        <v>1.9306297457971362E-2</v>
      </c>
      <c r="Q2471" s="13">
        <f t="shared" si="2862"/>
        <v>1.5954215042191692E-2</v>
      </c>
      <c r="R2471" s="13">
        <f t="shared" si="2863"/>
        <v>5.8406684463942734E-3</v>
      </c>
      <c r="S2471" s="13">
        <f t="shared" si="2864"/>
        <v>1.3089211131379699E-4</v>
      </c>
      <c r="T2471" s="13">
        <f t="shared" si="2865"/>
        <v>2.0436638134618958E-3</v>
      </c>
      <c r="U2471" s="13">
        <f t="shared" si="2866"/>
        <v>1.2365253126664418E-3</v>
      </c>
      <c r="V2471" s="13">
        <f t="shared" si="2867"/>
        <v>3.9440774508318697E-7</v>
      </c>
      <c r="W2471" s="13">
        <f t="shared" si="2868"/>
        <v>1.1258865844127061E-3</v>
      </c>
      <c r="X2471" s="13">
        <f t="shared" si="2869"/>
        <v>1.4422105158677688E-4</v>
      </c>
      <c r="Y2471" s="13">
        <f t="shared" si="2870"/>
        <v>9.2370368422346343E-6</v>
      </c>
      <c r="Z2471" s="13">
        <f t="shared" si="2871"/>
        <v>2.4938786226207105E-4</v>
      </c>
      <c r="AA2471" s="13">
        <f t="shared" si="2872"/>
        <v>5.279779312746254E-5</v>
      </c>
      <c r="AB2471" s="13">
        <f t="shared" si="2873"/>
        <v>5.5888986212988882E-6</v>
      </c>
      <c r="AC2471" s="13">
        <f t="shared" si="2874"/>
        <v>6.6849770890607479E-10</v>
      </c>
      <c r="AD2471" s="13">
        <f t="shared" si="2875"/>
        <v>5.9590236699591178E-5</v>
      </c>
      <c r="AE2471" s="13">
        <f t="shared" si="2876"/>
        <v>7.6332436322642056E-6</v>
      </c>
      <c r="AF2471" s="13">
        <f t="shared" si="2877"/>
        <v>4.8889223786135574E-7</v>
      </c>
      <c r="AG2471" s="13">
        <f t="shared" si="2878"/>
        <v>2.0874971965243615E-8</v>
      </c>
      <c r="AH2471" s="13">
        <f t="shared" si="2879"/>
        <v>7.9863683088415883E-6</v>
      </c>
      <c r="AI2471" s="13">
        <f t="shared" si="2880"/>
        <v>1.6907904738636954E-6</v>
      </c>
      <c r="AJ2471" s="13">
        <f t="shared" si="2881"/>
        <v>1.7897824868302884E-7</v>
      </c>
      <c r="AK2471" s="13">
        <f t="shared" si="2882"/>
        <v>1.2630468409821632E-8</v>
      </c>
      <c r="AL2471" s="13">
        <f t="shared" si="2883"/>
        <v>7.2516091056930353E-13</v>
      </c>
      <c r="AM2471" s="13">
        <f t="shared" si="2884"/>
        <v>2.5231644885550206E-6</v>
      </c>
      <c r="AN2471" s="13">
        <f t="shared" si="2885"/>
        <v>3.232061212059242E-7</v>
      </c>
      <c r="AO2471" s="13">
        <f t="shared" si="2886"/>
        <v>2.0700631540039341E-8</v>
      </c>
      <c r="AP2471" s="13">
        <f t="shared" si="2887"/>
        <v>8.8388620148987674E-10</v>
      </c>
      <c r="AQ2471" s="13">
        <f t="shared" si="2888"/>
        <v>2.8305470379240348E-11</v>
      </c>
      <c r="AR2471" s="13">
        <f t="shared" si="2889"/>
        <v>2.0460363447020813E-7</v>
      </c>
      <c r="AS2471" s="13">
        <f t="shared" si="2890"/>
        <v>4.3316544229137345E-8</v>
      </c>
      <c r="AT2471" s="13">
        <f t="shared" si="2891"/>
        <v>4.5852631328208878E-9</v>
      </c>
      <c r="AU2471" s="13">
        <f t="shared" si="2892"/>
        <v>3.2358133782155814E-10</v>
      </c>
      <c r="AV2471" s="13">
        <f t="shared" si="2893"/>
        <v>1.712631518956699E-11</v>
      </c>
      <c r="AW2471" s="13">
        <f t="shared" si="2894"/>
        <v>5.4626874891344629E-16</v>
      </c>
      <c r="AX2471" s="13">
        <f t="shared" si="2895"/>
        <v>8.9029671482364374E-8</v>
      </c>
      <c r="AY2471" s="13">
        <f t="shared" si="2896"/>
        <v>1.1404303969311038E-8</v>
      </c>
      <c r="AZ2471" s="13">
        <f t="shared" si="2897"/>
        <v>7.3042024562679839E-10</v>
      </c>
      <c r="BA2471" s="13">
        <f t="shared" si="2898"/>
        <v>3.1187858938005452E-11</v>
      </c>
      <c r="BB2471" s="13">
        <f t="shared" si="2899"/>
        <v>9.9875641895259345E-13</v>
      </c>
      <c r="BC2471" s="13">
        <f t="shared" si="2900"/>
        <v>2.5587248842746023E-14</v>
      </c>
      <c r="BD2471" s="13">
        <f t="shared" si="2901"/>
        <v>4.3681355550216191E-9</v>
      </c>
      <c r="BE2471" s="13">
        <f t="shared" si="2902"/>
        <v>9.2477603077726448E-10</v>
      </c>
      <c r="BF2471" s="13">
        <f t="shared" si="2903"/>
        <v>9.7891960577665695E-11</v>
      </c>
      <c r="BG2471" s="13">
        <f t="shared" si="2904"/>
        <v>6.9082211092668471E-12</v>
      </c>
      <c r="BH2471" s="13">
        <f t="shared" si="2905"/>
        <v>3.6563410273607484E-13</v>
      </c>
      <c r="BI2471" s="13">
        <f t="shared" si="2906"/>
        <v>1.5481646573735985E-14</v>
      </c>
      <c r="BJ2471" s="14">
        <f t="shared" si="2907"/>
        <v>0.17006587637632051</v>
      </c>
      <c r="BK2471" s="14">
        <f t="shared" si="2908"/>
        <v>0.73134665954272571</v>
      </c>
      <c r="BL2471" s="14">
        <f t="shared" si="2909"/>
        <v>9.8338084379054988E-2</v>
      </c>
      <c r="BM2471" s="14">
        <f t="shared" si="2910"/>
        <v>5.0794249805879033E-3</v>
      </c>
      <c r="BN2471" s="14">
        <f t="shared" si="2911"/>
        <v>0.994920571775472</v>
      </c>
    </row>
    <row r="2472" spans="1:66" x14ac:dyDescent="0.25">
      <c r="A2472" t="s">
        <v>303</v>
      </c>
      <c r="B2472" t="s">
        <v>340</v>
      </c>
      <c r="C2472" t="s">
        <v>342</v>
      </c>
      <c r="D2472" t="s">
        <v>548</v>
      </c>
      <c r="E2472" s="10">
        <f>VLOOKUP(A2472,home!$A$2:$E$405,3,FALSE)</f>
        <v>1.3492822966507201</v>
      </c>
      <c r="F2472" s="10">
        <f>VLOOKUP(B2472,home!$B$2:$E$405,3,FALSE)</f>
        <v>0.74</v>
      </c>
      <c r="G2472" s="10">
        <f>VLOOKUP(C2472,away!$B$2:$E$405,4,FALSE)</f>
        <v>1.1499999999999999</v>
      </c>
      <c r="H2472" s="10">
        <f>VLOOKUP(A2472,away!$A$2:$E$405,3,FALSE)</f>
        <v>0.98086124401913899</v>
      </c>
      <c r="I2472" s="10">
        <f>VLOOKUP(C2472,away!$B$2:$E$405,3,FALSE)</f>
        <v>0.82</v>
      </c>
      <c r="J2472" s="10">
        <f>VLOOKUP(B2472,home!$B$2:$E$405,4,FALSE)</f>
        <v>1.02</v>
      </c>
      <c r="K2472" s="12">
        <f t="shared" ref="K2472:K2478" si="2912">E2472*F2472*G2472</f>
        <v>1.1482392344497627</v>
      </c>
      <c r="L2472" s="12">
        <f t="shared" ref="L2472:L2478" si="2913">H2472*I2472*J2472</f>
        <v>0.82039234449760789</v>
      </c>
      <c r="M2472" s="13">
        <f t="shared" ref="M2472:M2478" si="2914">_xlfn.POISSON.DIST(0,K2472,FALSE) * _xlfn.POISSON.DIST(0,L2472,FALSE)</f>
        <v>0.13964782254440192</v>
      </c>
      <c r="N2472" s="13">
        <f t="shared" ref="N2472:N2478" si="2915">_xlfn.POISSON.DIST(1,K2472,FALSE) * _xlfn.POISSON.DIST(0,L2472,FALSE)</f>
        <v>0.16034910885096038</v>
      </c>
      <c r="O2472" s="13">
        <f t="shared" ref="O2472:O2478" si="2916">_xlfn.POISSON.DIST(0,K2472,FALSE) * _xlfn.POISSON.DIST(1,L2472,FALSE)</f>
        <v>0.11456600454118777</v>
      </c>
      <c r="P2472" s="13">
        <f t="shared" ref="P2472:P2478" si="2917">_xlfn.POISSON.DIST(1,K2472,FALSE) * _xlfn.POISSON.DIST(1,L2472,FALSE)</f>
        <v>0.13154918134834151</v>
      </c>
      <c r="Q2472" s="13">
        <f t="shared" ref="Q2472:Q2478" si="2918">_xlfn.POISSON.DIST(2,K2472,FALSE) * _xlfn.POISSON.DIST(0,L2472,FALSE)</f>
        <v>9.2059568995864233E-2</v>
      </c>
      <c r="R2472" s="13">
        <f t="shared" ref="R2472:R2478" si="2919">_xlfn.POISSON.DIST(0,K2472,FALSE) * _xlfn.POISSON.DIST(2,L2472,FALSE)</f>
        <v>4.6994536532634308E-2</v>
      </c>
      <c r="S2472" s="13">
        <f t="shared" ref="S2472:S2478" si="2920">_xlfn.POISSON.DIST(2,K2472,FALSE) * _xlfn.POISSON.DIST(2,L2472,FALSE)</f>
        <v>3.0980051815552922E-2</v>
      </c>
      <c r="T2472" s="13">
        <f t="shared" ref="T2472:T2478" si="2921">_xlfn.POISSON.DIST(2,K2472,FALSE) * _xlfn.POISSON.DIST(1,L2472,FALSE)</f>
        <v>7.5524965641956349E-2</v>
      </c>
      <c r="U2472" s="13">
        <f t="shared" ref="U2472:U2478" si="2922">_xlfn.POISSON.DIST(1,K2472,FALSE) * _xlfn.POISSON.DIST(2,L2472,FALSE)</f>
        <v>5.3960970651553433E-2</v>
      </c>
      <c r="V2472" s="13">
        <f t="shared" ref="V2472:V2478" si="2923">_xlfn.POISSON.DIST(3,K2472,FALSE) * _xlfn.POISSON.DIST(3,L2472,FALSE)</f>
        <v>3.2426017424967471E-3</v>
      </c>
      <c r="W2472" s="13">
        <f t="shared" ref="W2472:W2478" si="2924">_xlfn.POISSON.DIST(3,K2472,FALSE) * _xlfn.POISSON.DIST(0,L2472,FALSE)</f>
        <v>3.523546967586208E-2</v>
      </c>
      <c r="X2472" s="13">
        <f t="shared" ref="X2472:X2478" si="2925">_xlfn.POISSON.DIST(3,K2472,FALSE) * _xlfn.POISSON.DIST(1,L2472,FALSE)</f>
        <v>2.890690957685486E-2</v>
      </c>
      <c r="Y2472" s="13">
        <f t="shared" ref="Y2472:Y2478" si="2926">_xlfn.POISSON.DIST(3,K2472,FALSE) * _xlfn.POISSON.DIST(2,L2472,FALSE)</f>
        <v>1.1857503659968155E-2</v>
      </c>
      <c r="Z2472" s="13">
        <f t="shared" ref="Z2472:Z2478" si="2927">_xlfn.POISSON.DIST(0,K2472,FALSE) * _xlfn.POISSON.DIST(3,L2472,FALSE)</f>
        <v>1.2851319334862117E-2</v>
      </c>
      <c r="AA2472" s="13">
        <f t="shared" ref="AA2472:AA2478" si="2928">_xlfn.POISSON.DIST(1,K2472,FALSE) * _xlfn.POISSON.DIST(3,L2472,FALSE)</f>
        <v>1.4756389074731513E-2</v>
      </c>
      <c r="AB2472" s="13">
        <f t="shared" ref="AB2472:AB2478" si="2929">_xlfn.POISSON.DIST(2,K2472,FALSE) * _xlfn.POISSON.DIST(3,L2472,FALSE)</f>
        <v>8.4719324472062787E-3</v>
      </c>
      <c r="AC2472" s="13">
        <f t="shared" ref="AC2472:AC2478" si="2930">_xlfn.POISSON.DIST(4,K2472,FALSE) * _xlfn.POISSON.DIST(4,L2472,FALSE)</f>
        <v>1.9090953088819399E-4</v>
      </c>
      <c r="AD2472" s="13">
        <f t="shared" ref="AD2472:AD2478" si="2931">_xlfn.POISSON.DIST(4,K2472,FALSE) * _xlfn.POISSON.DIST(0,L2472,FALSE)</f>
        <v>1.0114687181522421E-2</v>
      </c>
      <c r="AE2472" s="13">
        <f t="shared" ref="AE2472:AE2478" si="2932">_xlfn.POISSON.DIST(4,K2472,FALSE) * _xlfn.POISSON.DIST(1,L2472,FALSE)</f>
        <v>8.2980119307090802E-3</v>
      </c>
      <c r="AF2472" s="13">
        <f t="shared" ref="AF2472:AF2478" si="2933">_xlfn.POISSON.DIST(4,K2472,FALSE) * _xlfn.POISSON.DIST(2,L2472,FALSE)</f>
        <v>3.4038127312517718E-3</v>
      </c>
      <c r="AG2472" s="13">
        <f t="shared" ref="AG2472:AG2478" si="2934">_xlfn.POISSON.DIST(4,K2472,FALSE) * _xlfn.POISSON.DIST(3,L2472,FALSE)</f>
        <v>9.3082063560748251E-4</v>
      </c>
      <c r="AH2472" s="13">
        <f t="shared" ref="AH2472:AH2478" si="2935">_xlfn.POISSON.DIST(0,K2472,FALSE) * _xlfn.POISSON.DIST(4,L2472,FALSE)</f>
        <v>2.6357809997537424E-3</v>
      </c>
      <c r="AI2472" s="13">
        <f t="shared" ref="AI2472:AI2478" si="2936">_xlfn.POISSON.DIST(1,K2472,FALSE) * _xlfn.POISSON.DIST(4,L2472,FALSE)</f>
        <v>3.0265071573344674E-3</v>
      </c>
      <c r="AJ2472" s="13">
        <f t="shared" ref="AJ2472:AJ2478" si="2937">_xlfn.POISSON.DIST(2,K2472,FALSE) * _xlfn.POISSON.DIST(4,L2472,FALSE)</f>
        <v>1.7375771306972288E-3</v>
      </c>
      <c r="AK2472" s="13">
        <f t="shared" ref="AK2472:AK2478" si="2938">_xlfn.POISSON.DIST(3,K2472,FALSE) * _xlfn.POISSON.DIST(4,L2472,FALSE)</f>
        <v>6.650514114497336E-4</v>
      </c>
      <c r="AL2472" s="13">
        <f t="shared" ref="AL2472:AL2478" si="2939">_xlfn.POISSON.DIST(5,K2472,FALSE) * _xlfn.POISSON.DIST(5,L2472,FALSE)</f>
        <v>7.1935221165235672E-6</v>
      </c>
      <c r="AM2472" s="13">
        <f t="shared" ref="AM2472:AM2478" si="2940">_xlfn.POISSON.DIST(5,K2472,FALSE) * _xlfn.POISSON.DIST(0,L2472,FALSE)</f>
        <v>2.3228161332020259E-3</v>
      </c>
      <c r="AN2472" s="13">
        <f t="shared" ref="AN2472:AN2478" si="2941">_xlfn.POISSON.DIST(5,K2472,FALSE) * _xlfn.POISSON.DIST(1,L2472,FALSE)</f>
        <v>1.9056205733544778E-3</v>
      </c>
      <c r="AO2472" s="13">
        <f t="shared" ref="AO2472:AO2478" si="2942">_xlfn.POISSON.DIST(5,K2472,FALSE) * _xlfn.POISSON.DIST(2,L2472,FALSE)</f>
        <v>7.8167826494857779E-4</v>
      </c>
      <c r="AP2472" s="13">
        <f t="shared" ref="AP2472:AP2478" si="2943">_xlfn.POISSON.DIST(5,K2472,FALSE) * _xlfn.POISSON.DIST(3,L2472,FALSE)</f>
        <v>2.1376095480799538E-4</v>
      </c>
      <c r="AQ2472" s="13">
        <f t="shared" ref="AQ2472:AQ2478" si="2944">_xlfn.POISSON.DIST(5,K2472,FALSE) * _xlfn.POISSON.DIST(4,L2472,FALSE)</f>
        <v>4.3841962719244631E-5</v>
      </c>
      <c r="AR2472" s="13">
        <f t="shared" ref="AR2472:AR2478" si="2945">_xlfn.POISSON.DIST(0,K2472,FALSE) * _xlfn.POISSON.DIST(5,L2472,FALSE)</f>
        <v>4.3247491079404448E-4</v>
      </c>
      <c r="AS2472" s="13">
        <f t="shared" ref="AS2472:AS2478" si="2946">_xlfn.POISSON.DIST(1,K2472,FALSE) * _xlfn.POISSON.DIST(5,L2472,FALSE)</f>
        <v>4.965846604888831E-4</v>
      </c>
      <c r="AT2472" s="13">
        <f t="shared" ref="AT2472:AT2478" si="2947">_xlfn.POISSON.DIST(2,K2472,FALSE) * _xlfn.POISSON.DIST(5,L2472,FALSE)</f>
        <v>2.8509899519962531E-4</v>
      </c>
      <c r="AU2472" s="13">
        <f t="shared" ref="AU2472:AU2478" si="2948">_xlfn.POISSON.DIST(3,K2472,FALSE) * _xlfn.POISSON.DIST(5,L2472,FALSE)</f>
        <v>1.091206173301381E-4</v>
      </c>
      <c r="AV2472" s="13">
        <f t="shared" ref="AV2472:AV2478" si="2949">_xlfn.POISSON.DIST(4,K2472,FALSE) * _xlfn.POISSON.DIST(5,L2472,FALSE)</f>
        <v>3.1324143526460804E-5</v>
      </c>
      <c r="AW2472" s="13">
        <f t="shared" ref="AW2472:AW2478" si="2950">_xlfn.POISSON.DIST(6,K2472,FALSE) * _xlfn.POISSON.DIST(6,L2472,FALSE)</f>
        <v>1.8823182969966798E-7</v>
      </c>
      <c r="AX2472" s="13">
        <f t="shared" ref="AX2472:AX2478" si="2951">_xlfn.POISSON.DIST(6,K2472,FALSE) * _xlfn.POISSON.DIST(0,L2472,FALSE)</f>
        <v>4.4452476975924193E-4</v>
      </c>
      <c r="AY2472" s="13">
        <f t="shared" ref="AY2472:AY2478" si="2952">_xlfn.POISSON.DIST(6,K2472,FALSE) * _xlfn.POISSON.DIST(1,L2472,FALSE)</f>
        <v>3.6468471805004384E-4</v>
      </c>
      <c r="AZ2472" s="13">
        <f t="shared" ref="AZ2472:AZ2478" si="2953">_xlfn.POISSON.DIST(6,K2472,FALSE) * _xlfn.POISSON.DIST(2,L2472,FALSE)</f>
        <v>1.4959227542176226E-4</v>
      </c>
      <c r="BA2472" s="13">
        <f t="shared" ref="BA2472:BA2478" si="2954">_xlfn.POISSON.DIST(6,K2472,FALSE) * _xlfn.POISSON.DIST(3,L2472,FALSE)</f>
        <v>4.0908119183997146E-5</v>
      </c>
      <c r="BB2472" s="13">
        <f t="shared" ref="BB2472:BB2478" si="2955">_xlfn.POISSON.DIST(6,K2472,FALSE) * _xlfn.POISSON.DIST(4,L2472,FALSE)</f>
        <v>8.3901769515867462E-6</v>
      </c>
      <c r="BC2472" s="13">
        <f t="shared" ref="BC2472:BC2478" si="2956">_xlfn.POISSON.DIST(6,K2472,FALSE) * _xlfn.POISSON.DIST(5,L2472,FALSE)</f>
        <v>1.3766473880124093E-6</v>
      </c>
      <c r="BD2472" s="13">
        <f t="shared" ref="BD2472:BD2478" si="2957">_xlfn.POISSON.DIST(0,K2472,FALSE) * _xlfn.POISSON.DIST(6,L2472,FALSE)</f>
        <v>5.9133184333786636E-5</v>
      </c>
      <c r="BE2472" s="13">
        <f t="shared" ref="BE2472:BE2478" si="2958">_xlfn.POISSON.DIST(1,K2472,FALSE) * _xlfn.POISSON.DIST(6,L2472,FALSE)</f>
        <v>6.789904231000387E-5</v>
      </c>
      <c r="BF2472" s="13">
        <f t="shared" ref="BF2472:BF2478" si="2959">_xlfn.POISSON.DIST(2,K2472,FALSE) * _xlfn.POISSON.DIST(6,L2472,FALSE)</f>
        <v>3.8982172180955454E-5</v>
      </c>
      <c r="BG2472" s="13">
        <f t="shared" ref="BG2472:BG2478" si="2960">_xlfn.POISSON.DIST(3,K2472,FALSE) * _xlfn.POISSON.DIST(6,L2472,FALSE)</f>
        <v>1.4920286514083042E-5</v>
      </c>
      <c r="BH2472" s="13">
        <f t="shared" ref="BH2472:BH2478" si="2961">_xlfn.POISSON.DIST(4,K2472,FALSE) * _xlfn.POISSON.DIST(6,L2472,FALSE)</f>
        <v>4.2830145911754557E-6</v>
      </c>
      <c r="BI2472" s="13">
        <f t="shared" ref="BI2472:BI2478" si="2962">_xlfn.POISSON.DIST(5,K2472,FALSE) * _xlfn.POISSON.DIST(6,L2472,FALSE)</f>
        <v>9.835850790616934E-7</v>
      </c>
      <c r="BJ2472" s="14">
        <f t="shared" ref="BJ2472:BJ2478" si="2963">SUM(N2472,Q2472,T2472,W2472,X2472,Y2472,AD2472,AE2472,AF2472,AG2472,AM2472,AN2472,AO2472,AP2472,AQ2472,AX2472,AY2472,AZ2472,BA2472,BB2472,BC2472)</f>
        <v>0.43295805347634386</v>
      </c>
      <c r="BK2472" s="14">
        <f t="shared" ref="BK2472:BK2478" si="2964">SUM(M2472,P2472,S2472,V2472,AC2472,AL2472,AY2472)</f>
        <v>0.30598244522184787</v>
      </c>
      <c r="BL2472" s="14">
        <f t="shared" ref="BL2472:BL2478" si="2965">SUM(O2472,R2472,U2472,AA2472,AB2472,AH2472,AI2472,AJ2472,AK2472,AR2472,AS2472,AT2472,AU2472,AV2472,BD2472,BE2472,BF2472,BG2472,BH2472,BI2472)</f>
        <v>0.24835555455889671</v>
      </c>
      <c r="BM2472" s="14">
        <f t="shared" ref="BM2472:BM2478" si="2966">SUM(S2472:BI2472)</f>
        <v>0.31461665329234012</v>
      </c>
      <c r="BN2472" s="14">
        <f t="shared" ref="BN2472:BN2478" si="2967">SUM(M2472:R2472)</f>
        <v>0.68516622281339012</v>
      </c>
    </row>
    <row r="2473" spans="1:66" x14ac:dyDescent="0.25">
      <c r="A2473" t="s">
        <v>303</v>
      </c>
      <c r="B2473" t="s">
        <v>361</v>
      </c>
      <c r="C2473" t="s">
        <v>354</v>
      </c>
      <c r="D2473" t="s">
        <v>548</v>
      </c>
      <c r="E2473" s="10">
        <f>VLOOKUP(A2473,home!$A$2:$E$405,3,FALSE)</f>
        <v>1.3492822966507201</v>
      </c>
      <c r="F2473" s="10">
        <f>VLOOKUP(B2473,home!$B$2:$E$405,3,FALSE)</f>
        <v>1.04</v>
      </c>
      <c r="G2473" s="10">
        <f>VLOOKUP(C2473,away!$B$2:$E$405,4,FALSE)</f>
        <v>1.56</v>
      </c>
      <c r="H2473" s="10">
        <f>VLOOKUP(A2473,away!$A$2:$E$405,3,FALSE)</f>
        <v>0.98086124401913899</v>
      </c>
      <c r="I2473" s="10">
        <f>VLOOKUP(C2473,away!$B$2:$E$405,3,FALSE)</f>
        <v>0.49</v>
      </c>
      <c r="J2473" s="10">
        <f>VLOOKUP(B2473,home!$B$2:$E$405,4,FALSE)</f>
        <v>0.92</v>
      </c>
      <c r="K2473" s="12">
        <f t="shared" si="2912"/>
        <v>2.1890755980861285</v>
      </c>
      <c r="L2473" s="12">
        <f t="shared" si="2913"/>
        <v>0.44217224880382788</v>
      </c>
      <c r="M2473" s="13">
        <f t="shared" si="2914"/>
        <v>7.1988575447968509E-2</v>
      </c>
      <c r="N2473" s="13">
        <f t="shared" si="2915"/>
        <v>0.15758843385413004</v>
      </c>
      <c r="O2473" s="13">
        <f t="shared" si="2916"/>
        <v>3.183135029401226E-2</v>
      </c>
      <c r="P2473" s="13">
        <f t="shared" si="2917"/>
        <v>6.968123218275396E-2</v>
      </c>
      <c r="Q2473" s="13">
        <f t="shared" si="2918"/>
        <v>0.17248649754534306</v>
      </c>
      <c r="R2473" s="13">
        <f t="shared" si="2919"/>
        <v>7.0374698709828936E-3</v>
      </c>
      <c r="S2473" s="13">
        <f t="shared" si="2920"/>
        <v>1.6861960694083602E-2</v>
      </c>
      <c r="T2473" s="13">
        <f t="shared" si="2921"/>
        <v>7.6268742507920276E-2</v>
      </c>
      <c r="U2473" s="13">
        <f t="shared" si="2922"/>
        <v>1.5405553566834988E-2</v>
      </c>
      <c r="V2473" s="13">
        <f t="shared" si="2923"/>
        <v>1.813501024864614E-3</v>
      </c>
      <c r="W2473" s="13">
        <f t="shared" si="2924"/>
        <v>0.12586199425861777</v>
      </c>
      <c r="X2473" s="13">
        <f t="shared" si="2925"/>
        <v>5.5652681040267493E-2</v>
      </c>
      <c r="Y2473" s="13">
        <f t="shared" si="2926"/>
        <v>1.2304035563768615E-2</v>
      </c>
      <c r="Z2473" s="13">
        <f t="shared" si="2927"/>
        <v>1.0372579595805634E-3</v>
      </c>
      <c r="AA2473" s="13">
        <f t="shared" si="2928"/>
        <v>2.2706360882384191E-3</v>
      </c>
      <c r="AB2473" s="13">
        <f t="shared" si="2929"/>
        <v>2.4852970264482334E-3</v>
      </c>
      <c r="AC2473" s="13">
        <f t="shared" si="2930"/>
        <v>1.0971097253183964E-4</v>
      </c>
      <c r="AD2473" s="13">
        <f t="shared" si="2931"/>
        <v>6.8880355089499148E-2</v>
      </c>
      <c r="AE2473" s="13">
        <f t="shared" si="2932"/>
        <v>3.0456981508330025E-2</v>
      </c>
      <c r="AF2473" s="13">
        <f t="shared" si="2933"/>
        <v>6.7336160026574433E-3</v>
      </c>
      <c r="AG2473" s="13">
        <f t="shared" si="2934"/>
        <v>9.924727101588279E-4</v>
      </c>
      <c r="AH2473" s="13">
        <f t="shared" si="2935"/>
        <v>1.1466167114435193E-4</v>
      </c>
      <c r="AI2473" s="13">
        <f t="shared" si="2936"/>
        <v>2.5100306633787716E-4</v>
      </c>
      <c r="AJ2473" s="13">
        <f t="shared" si="2937"/>
        <v>2.7473234378252043E-4</v>
      </c>
      <c r="AK2473" s="13">
        <f t="shared" si="2938"/>
        <v>2.0046995659310821E-4</v>
      </c>
      <c r="AL2473" s="13">
        <f t="shared" si="2939"/>
        <v>4.2477827640927975E-6</v>
      </c>
      <c r="AM2473" s="13">
        <f t="shared" si="2940"/>
        <v>3.0156860902786044E-2</v>
      </c>
      <c r="AN2473" s="13">
        <f t="shared" si="2941"/>
        <v>1.3334527002249141E-2</v>
      </c>
      <c r="AO2473" s="13">
        <f t="shared" si="2942"/>
        <v>2.9480788956599336E-3</v>
      </c>
      <c r="AP2473" s="13">
        <f t="shared" si="2943"/>
        <v>4.3451955831501934E-4</v>
      </c>
      <c r="AQ2473" s="13">
        <f t="shared" si="2944"/>
        <v>4.803312256234953E-5</v>
      </c>
      <c r="AR2473" s="13">
        <f t="shared" si="2945"/>
        <v>1.014004179630062E-5</v>
      </c>
      <c r="AS2473" s="13">
        <f t="shared" si="2946"/>
        <v>2.2197318059855123E-5</v>
      </c>
      <c r="AT2473" s="13">
        <f t="shared" si="2947"/>
        <v>2.4295803653892695E-5</v>
      </c>
      <c r="AU2473" s="13">
        <f t="shared" si="2948"/>
        <v>1.7728450304876097E-5</v>
      </c>
      <c r="AV2473" s="13">
        <f t="shared" si="2949"/>
        <v>9.7022294885717119E-6</v>
      </c>
      <c r="AW2473" s="13">
        <f t="shared" si="2950"/>
        <v>1.1421207971958196E-7</v>
      </c>
      <c r="AX2473" s="13">
        <f t="shared" si="2951"/>
        <v>1.1002608052861103E-2</v>
      </c>
      <c r="AY2473" s="13">
        <f t="shared" si="2952"/>
        <v>4.8650479454406996E-3</v>
      </c>
      <c r="AZ2473" s="13">
        <f t="shared" si="2953"/>
        <v>1.0755945952869782E-3</v>
      </c>
      <c r="BA2473" s="13">
        <f t="shared" si="2954"/>
        <v>1.5853269366642873E-4</v>
      </c>
      <c r="BB2473" s="13">
        <f t="shared" si="2955"/>
        <v>1.7524689416853287E-5</v>
      </c>
      <c r="BC2473" s="13">
        <f t="shared" si="2956"/>
        <v>1.5497862658077332E-6</v>
      </c>
      <c r="BD2473" s="13">
        <f t="shared" si="2957"/>
        <v>7.4727418067250802E-7</v>
      </c>
      <c r="BE2473" s="13">
        <f t="shared" si="2958"/>
        <v>1.6358396739899921E-6</v>
      </c>
      <c r="BF2473" s="13">
        <f t="shared" si="2959"/>
        <v>1.7904883563563302E-6</v>
      </c>
      <c r="BG2473" s="13">
        <f t="shared" si="2960"/>
        <v>1.3065047898523273E-6</v>
      </c>
      <c r="BH2473" s="13">
        <f t="shared" si="2961"/>
        <v>7.1500943856209378E-7</v>
      </c>
      <c r="BI2473" s="13">
        <f t="shared" si="2962"/>
        <v>3.1304194287150845E-7</v>
      </c>
      <c r="BJ2473" s="14">
        <f t="shared" si="2963"/>
        <v>0.77126868732520271</v>
      </c>
      <c r="BK2473" s="14">
        <f t="shared" si="2964"/>
        <v>0.16532427605040731</v>
      </c>
      <c r="BL2473" s="14">
        <f t="shared" si="2965"/>
        <v>5.9961745886060465E-2</v>
      </c>
      <c r="BM2473" s="14">
        <f t="shared" si="2966"/>
        <v>0.48211347429269968</v>
      </c>
      <c r="BN2473" s="14">
        <f t="shared" si="2967"/>
        <v>0.51061355919519069</v>
      </c>
    </row>
    <row r="2474" spans="1:66" x14ac:dyDescent="0.25">
      <c r="A2474" t="s">
        <v>303</v>
      </c>
      <c r="B2474" t="s">
        <v>383</v>
      </c>
      <c r="C2474" t="s">
        <v>333</v>
      </c>
      <c r="D2474" t="s">
        <v>548</v>
      </c>
      <c r="E2474" s="10">
        <f>VLOOKUP(A2474,home!$A$2:$E$405,3,FALSE)</f>
        <v>1.3492822966507201</v>
      </c>
      <c r="F2474" s="10">
        <f>VLOOKUP(B2474,home!$B$2:$E$405,3,FALSE)</f>
        <v>1.32</v>
      </c>
      <c r="G2474" s="10">
        <f>VLOOKUP(C2474,away!$B$2:$E$405,4,FALSE)</f>
        <v>0.96</v>
      </c>
      <c r="H2474" s="10">
        <f>VLOOKUP(A2474,away!$A$2:$E$405,3,FALSE)</f>
        <v>0.98086124401913899</v>
      </c>
      <c r="I2474" s="10">
        <f>VLOOKUP(C2474,away!$B$2:$E$405,3,FALSE)</f>
        <v>0.82</v>
      </c>
      <c r="J2474" s="10">
        <f>VLOOKUP(B2474,home!$B$2:$E$405,4,FALSE)</f>
        <v>0.56999999999999995</v>
      </c>
      <c r="K2474" s="12">
        <f t="shared" si="2912"/>
        <v>1.7098105263157926</v>
      </c>
      <c r="L2474" s="12">
        <f t="shared" si="2913"/>
        <v>0.4584545454545455</v>
      </c>
      <c r="M2474" s="13">
        <f t="shared" si="2914"/>
        <v>0.11437587881696924</v>
      </c>
      <c r="N2474" s="13">
        <f t="shared" si="2915"/>
        <v>0.1955610815578735</v>
      </c>
      <c r="O2474" s="13">
        <f t="shared" si="2916"/>
        <v>5.2436141533997817E-2</v>
      </c>
      <c r="P2474" s="13">
        <f t="shared" si="2917"/>
        <v>8.9655866754214192E-2</v>
      </c>
      <c r="Q2474" s="13">
        <f t="shared" si="2918"/>
        <v>0.16718619789267669</v>
      </c>
      <c r="R2474" s="13">
        <f t="shared" si="2919"/>
        <v>1.201979371617959E-2</v>
      </c>
      <c r="S2474" s="13">
        <f t="shared" si="2920"/>
        <v>1.7569645205333356E-2</v>
      </c>
      <c r="T2474" s="13">
        <f t="shared" si="2921"/>
        <v>7.6647272361160784E-2</v>
      </c>
      <c r="U2474" s="13">
        <f t="shared" si="2922"/>
        <v>2.0551569820068283E-2</v>
      </c>
      <c r="V2474" s="13">
        <f t="shared" si="2923"/>
        <v>1.5302583277185813E-3</v>
      </c>
      <c r="W2474" s="13">
        <f t="shared" si="2924"/>
        <v>9.5285573670537929E-2</v>
      </c>
      <c r="X2474" s="13">
        <f t="shared" si="2925"/>
        <v>4.3684104365502074E-2</v>
      </c>
      <c r="Y2474" s="13">
        <f t="shared" si="2926"/>
        <v>1.001358810523759E-2</v>
      </c>
      <c r="Z2474" s="13">
        <f t="shared" si="2927"/>
        <v>1.8368430215361725E-3</v>
      </c>
      <c r="AA2474" s="13">
        <f t="shared" si="2928"/>
        <v>3.1406535334122538E-3</v>
      </c>
      <c r="AB2474" s="13">
        <f t="shared" si="2929"/>
        <v>2.6849612354695801E-3</v>
      </c>
      <c r="AC2474" s="13">
        <f t="shared" si="2930"/>
        <v>7.4970263697937085E-5</v>
      </c>
      <c r="AD2474" s="13">
        <f t="shared" si="2931"/>
        <v>4.0730069216981156E-2</v>
      </c>
      <c r="AE2474" s="13">
        <f t="shared" si="2932"/>
        <v>1.8672885369203272E-2</v>
      </c>
      <c r="AF2474" s="13">
        <f t="shared" si="2933"/>
        <v>4.28033458713146E-3</v>
      </c>
      <c r="AG2474" s="13">
        <f t="shared" si="2934"/>
        <v>6.5411294917890777E-4</v>
      </c>
      <c r="AH2474" s="13">
        <f t="shared" si="2935"/>
        <v>2.1052725812742992E-4</v>
      </c>
      <c r="AI2474" s="13">
        <f t="shared" si="2936"/>
        <v>3.5996172202268167E-4</v>
      </c>
      <c r="AJ2474" s="13">
        <f t="shared" si="2937"/>
        <v>3.0773317069257024E-4</v>
      </c>
      <c r="AK2474" s="13">
        <f t="shared" si="2938"/>
        <v>1.7538847151556374E-4</v>
      </c>
      <c r="AL2474" s="13">
        <f t="shared" si="2939"/>
        <v>2.3506788466777029E-6</v>
      </c>
      <c r="AM2474" s="13">
        <f t="shared" si="2940"/>
        <v>1.3928140216953036E-2</v>
      </c>
      <c r="AN2474" s="13">
        <f t="shared" si="2941"/>
        <v>6.3854191921903789E-3</v>
      </c>
      <c r="AO2474" s="13">
        <f t="shared" si="2942"/>
        <v>1.4637122266461856E-3</v>
      </c>
      <c r="AP2474" s="13">
        <f t="shared" si="2943"/>
        <v>2.236818411811126E-4</v>
      </c>
      <c r="AQ2474" s="13">
        <f t="shared" si="2944"/>
        <v>2.5636989206280697E-5</v>
      </c>
      <c r="AR2474" s="13">
        <f t="shared" si="2945"/>
        <v>1.9303435686120544E-5</v>
      </c>
      <c r="AS2474" s="13">
        <f t="shared" si="2946"/>
        <v>3.3005217530188822E-5</v>
      </c>
      <c r="AT2474" s="13">
        <f t="shared" si="2947"/>
        <v>2.821633417822969E-5</v>
      </c>
      <c r="AU2474" s="13">
        <f t="shared" si="2948"/>
        <v>1.6081528397327064E-5</v>
      </c>
      <c r="AV2474" s="13">
        <f t="shared" si="2949"/>
        <v>6.8740916332490357E-6</v>
      </c>
      <c r="AW2474" s="13">
        <f t="shared" si="2950"/>
        <v>5.1184099605900546E-8</v>
      </c>
      <c r="AX2474" s="13">
        <f t="shared" si="2951"/>
        <v>3.9690801258247714E-3</v>
      </c>
      <c r="AY2474" s="13">
        <f t="shared" si="2952"/>
        <v>1.8196428249576658E-3</v>
      </c>
      <c r="AZ2474" s="13">
        <f t="shared" si="2953"/>
        <v>4.1711176210279587E-4</v>
      </c>
      <c r="BA2474" s="13">
        <f t="shared" si="2954"/>
        <v>6.3742261099527281E-5</v>
      </c>
      <c r="BB2474" s="13">
        <f t="shared" si="2955"/>
        <v>7.3057323346571823E-6</v>
      </c>
      <c r="BC2474" s="13">
        <f t="shared" si="2956"/>
        <v>6.6986923933956719E-7</v>
      </c>
      <c r="BD2474" s="13">
        <f t="shared" si="2957"/>
        <v>1.4749579721985736E-6</v>
      </c>
      <c r="BE2474" s="13">
        <f t="shared" si="2958"/>
        <v>2.5218986667385174E-6</v>
      </c>
      <c r="BF2474" s="13">
        <f t="shared" si="2959"/>
        <v>2.15598444334564E-6</v>
      </c>
      <c r="BG2474" s="13">
        <f t="shared" si="2960"/>
        <v>1.2287749652684901E-6</v>
      </c>
      <c r="BH2474" s="13">
        <f t="shared" si="2961"/>
        <v>5.2524309252234659E-7</v>
      </c>
      <c r="BI2474" s="13">
        <f t="shared" si="2962"/>
        <v>1.7961323369387349E-7</v>
      </c>
      <c r="BJ2474" s="14">
        <f t="shared" si="2963"/>
        <v>0.68101936311721911</v>
      </c>
      <c r="BK2474" s="14">
        <f t="shared" si="2964"/>
        <v>0.22502861287173764</v>
      </c>
      <c r="BL2474" s="14">
        <f t="shared" si="2965"/>
        <v>9.1998297541284649E-2</v>
      </c>
      <c r="BM2474" s="14">
        <f t="shared" si="2966"/>
        <v>0.36682856463900843</v>
      </c>
      <c r="BN2474" s="14">
        <f t="shared" si="2967"/>
        <v>0.63123496027191106</v>
      </c>
    </row>
    <row r="2475" spans="1:66" x14ac:dyDescent="0.25">
      <c r="A2475" t="s">
        <v>303</v>
      </c>
      <c r="B2475" t="s">
        <v>390</v>
      </c>
      <c r="C2475" t="s">
        <v>357</v>
      </c>
      <c r="D2475" t="s">
        <v>548</v>
      </c>
      <c r="E2475" s="10">
        <f>VLOOKUP(A2475,home!$A$2:$E$405,3,FALSE)</f>
        <v>1.3492822966507201</v>
      </c>
      <c r="F2475" s="10">
        <f>VLOOKUP(B2475,home!$B$2:$E$405,3,FALSE)</f>
        <v>0.44</v>
      </c>
      <c r="G2475" s="10">
        <f>VLOOKUP(C2475,away!$B$2:$E$405,4,FALSE)</f>
        <v>0.91</v>
      </c>
      <c r="H2475" s="10">
        <f>VLOOKUP(A2475,away!$A$2:$E$405,3,FALSE)</f>
        <v>0.98086124401913899</v>
      </c>
      <c r="I2475" s="10">
        <f>VLOOKUP(C2475,away!$B$2:$E$405,3,FALSE)</f>
        <v>0.74</v>
      </c>
      <c r="J2475" s="10">
        <f>VLOOKUP(B2475,home!$B$2:$E$405,4,FALSE)</f>
        <v>0.61</v>
      </c>
      <c r="K2475" s="12">
        <f t="shared" si="2912"/>
        <v>0.54025263157894832</v>
      </c>
      <c r="L2475" s="12">
        <f t="shared" si="2913"/>
        <v>0.4427607655502393</v>
      </c>
      <c r="M2475" s="13">
        <f t="shared" si="2914"/>
        <v>0.37418183977112934</v>
      </c>
      <c r="N2475" s="13">
        <f t="shared" si="2915"/>
        <v>0.20215272362540501</v>
      </c>
      <c r="O2475" s="13">
        <f t="shared" si="2916"/>
        <v>0.16567303783206219</v>
      </c>
      <c r="P2475" s="13">
        <f t="shared" si="2917"/>
        <v>8.950529467045025E-2</v>
      </c>
      <c r="Q2475" s="13">
        <f t="shared" si="2918"/>
        <v>5.4606770459738441E-2</v>
      </c>
      <c r="R2475" s="13">
        <f t="shared" si="2919"/>
        <v>3.6676760530778806E-2</v>
      </c>
      <c r="S2475" s="13">
        <f t="shared" si="2920"/>
        <v>5.3524763380715041E-3</v>
      </c>
      <c r="T2475" s="13">
        <f t="shared" si="2921"/>
        <v>2.4177735492979982E-2</v>
      </c>
      <c r="U2475" s="13">
        <f t="shared" si="2922"/>
        <v>1.9814716394544154E-2</v>
      </c>
      <c r="V2475" s="13">
        <f t="shared" si="2923"/>
        <v>1.4225851383105659E-4</v>
      </c>
      <c r="W2475" s="13">
        <f t="shared" si="2924"/>
        <v>9.8338171476337576E-3</v>
      </c>
      <c r="X2475" s="13">
        <f t="shared" si="2925"/>
        <v>4.3540284085673928E-3</v>
      </c>
      <c r="Y2475" s="13">
        <f t="shared" si="2926"/>
        <v>9.6389647570239436E-4</v>
      </c>
      <c r="Z2475" s="13">
        <f t="shared" si="2927"/>
        <v>5.413010190170142E-3</v>
      </c>
      <c r="AA2475" s="13">
        <f t="shared" si="2928"/>
        <v>2.9243930000030826E-3</v>
      </c>
      <c r="AB2475" s="13">
        <f t="shared" si="2929"/>
        <v>7.8995550701136026E-4</v>
      </c>
      <c r="AC2475" s="13">
        <f t="shared" si="2930"/>
        <v>2.1267885100358546E-6</v>
      </c>
      <c r="AD2475" s="13">
        <f t="shared" si="2931"/>
        <v>1.328186398118831E-3</v>
      </c>
      <c r="AE2475" s="13">
        <f t="shared" si="2932"/>
        <v>5.8806882642450844E-4</v>
      </c>
      <c r="AF2475" s="13">
        <f t="shared" si="2933"/>
        <v>1.3018690189197307E-4</v>
      </c>
      <c r="AG2475" s="13">
        <f t="shared" si="2934"/>
        <v>1.9213884115434635E-5</v>
      </c>
      <c r="AH2475" s="13">
        <f t="shared" si="2935"/>
        <v>5.9916713393274451E-4</v>
      </c>
      <c r="AI2475" s="13">
        <f t="shared" si="2936"/>
        <v>3.237016208627814E-4</v>
      </c>
      <c r="AJ2475" s="13">
        <f t="shared" si="2937"/>
        <v>8.7440326258744308E-5</v>
      </c>
      <c r="AK2475" s="13">
        <f t="shared" si="2938"/>
        <v>1.5746622122469478E-5</v>
      </c>
      <c r="AL2475" s="13">
        <f t="shared" si="2939"/>
        <v>2.0349339498562668E-8</v>
      </c>
      <c r="AM2475" s="13">
        <f t="shared" si="2940"/>
        <v>1.4351123936221267E-4</v>
      </c>
      <c r="AN2475" s="13">
        <f t="shared" si="2941"/>
        <v>6.3541146205076902E-5</v>
      </c>
      <c r="AO2475" s="13">
        <f t="shared" si="2942"/>
        <v>1.4066763268849766E-5</v>
      </c>
      <c r="AP2475" s="13">
        <f t="shared" si="2943"/>
        <v>2.0760702912433033E-6</v>
      </c>
      <c r="AQ2475" s="13">
        <f t="shared" si="2944"/>
        <v>2.2980061787174825E-7</v>
      </c>
      <c r="AR2475" s="13">
        <f t="shared" si="2945"/>
        <v>5.3057539782520978E-5</v>
      </c>
      <c r="AS2475" s="13">
        <f t="shared" si="2946"/>
        <v>2.86644754926117E-5</v>
      </c>
      <c r="AT2475" s="13">
        <f t="shared" si="2947"/>
        <v>7.7430291588568699E-6</v>
      </c>
      <c r="AU2475" s="13">
        <f t="shared" si="2948"/>
        <v>1.3943972931549852E-6</v>
      </c>
      <c r="AV2475" s="13">
        <f t="shared" si="2949"/>
        <v>1.883317017733857E-7</v>
      </c>
      <c r="AW2475" s="13">
        <f t="shared" si="2950"/>
        <v>1.3521156431455431E-10</v>
      </c>
      <c r="AX2475" s="13">
        <f t="shared" si="2951"/>
        <v>1.2922054121098625E-5</v>
      </c>
      <c r="AY2475" s="13">
        <f t="shared" si="2952"/>
        <v>5.7213785751392512E-6</v>
      </c>
      <c r="AZ2475" s="13">
        <f t="shared" si="2953"/>
        <v>1.2666009789656959E-6</v>
      </c>
      <c r="BA2475" s="13">
        <f t="shared" si="2954"/>
        <v>1.8693373969784472E-7</v>
      </c>
      <c r="BB2475" s="13">
        <f t="shared" si="2955"/>
        <v>2.0691731423946718E-8</v>
      </c>
      <c r="BC2475" s="13">
        <f t="shared" si="2956"/>
        <v>1.8322973691653198E-9</v>
      </c>
      <c r="BD2475" s="13">
        <f t="shared" si="2957"/>
        <v>3.9152994887202087E-6</v>
      </c>
      <c r="BE2475" s="13">
        <f t="shared" si="2958"/>
        <v>2.1152508522008035E-6</v>
      </c>
      <c r="BF2475" s="13">
        <f t="shared" si="2959"/>
        <v>5.7138491967554856E-7</v>
      </c>
      <c r="BG2475" s="13">
        <f t="shared" si="2960"/>
        <v>1.0289740216641371E-7</v>
      </c>
      <c r="BH2475" s="13">
        <f t="shared" si="2961"/>
        <v>1.3897648075760594E-8</v>
      </c>
      <c r="BI2475" s="13">
        <f t="shared" si="2962"/>
        <v>1.5016481891375539E-9</v>
      </c>
      <c r="BJ2475" s="14">
        <f t="shared" si="2963"/>
        <v>0.29839817213176673</v>
      </c>
      <c r="BK2475" s="14">
        <f t="shared" si="2964"/>
        <v>0.4691897378099068</v>
      </c>
      <c r="BL2475" s="14">
        <f t="shared" si="2965"/>
        <v>0.22700268697296427</v>
      </c>
      <c r="BM2475" s="14">
        <f t="shared" si="2966"/>
        <v>7.7201458971880313E-2</v>
      </c>
      <c r="BN2475" s="14">
        <f t="shared" si="2967"/>
        <v>0.92279642688956398</v>
      </c>
    </row>
    <row r="2476" spans="1:66" x14ac:dyDescent="0.25">
      <c r="A2476" t="s">
        <v>35</v>
      </c>
      <c r="B2476" t="s">
        <v>216</v>
      </c>
      <c r="C2476" t="s">
        <v>36</v>
      </c>
      <c r="D2476" t="s">
        <v>548</v>
      </c>
      <c r="E2476" s="10">
        <f>VLOOKUP(A2476,home!$A$2:$E$405,3,FALSE)</f>
        <v>1.5533333333333299</v>
      </c>
      <c r="F2476" s="10">
        <f>VLOOKUP(B2476,home!$B$2:$E$405,3,FALSE)</f>
        <v>1.1000000000000001</v>
      </c>
      <c r="G2476" s="10">
        <f>VLOOKUP(C2476,away!$B$2:$E$405,4,FALSE)</f>
        <v>1.1299999999999999</v>
      </c>
      <c r="H2476" s="10">
        <f>VLOOKUP(A2476,away!$A$2:$E$405,3,FALSE)</f>
        <v>1.0733333333333299</v>
      </c>
      <c r="I2476" s="10">
        <f>VLOOKUP(C2476,away!$B$2:$E$405,3,FALSE)</f>
        <v>0.8</v>
      </c>
      <c r="J2476" s="10">
        <f>VLOOKUP(B2476,home!$B$2:$E$405,4,FALSE)</f>
        <v>0.67</v>
      </c>
      <c r="K2476" s="12">
        <f t="shared" si="2912"/>
        <v>1.9307933333333289</v>
      </c>
      <c r="L2476" s="12">
        <f t="shared" si="2913"/>
        <v>0.57530666666666497</v>
      </c>
      <c r="M2476" s="13">
        <f t="shared" si="2914"/>
        <v>8.1585804223133523E-2</v>
      </c>
      <c r="N2476" s="13">
        <f t="shared" si="2915"/>
        <v>0.15752532688866436</v>
      </c>
      <c r="O2476" s="13">
        <f t="shared" si="2916"/>
        <v>4.6936857074930061E-2</v>
      </c>
      <c r="P2476" s="13">
        <f t="shared" si="2917"/>
        <v>9.0625370727894269E-2</v>
      </c>
      <c r="Q2476" s="13">
        <f t="shared" si="2918"/>
        <v>0.15207442549389333</v>
      </c>
      <c r="R2476" s="13">
        <f t="shared" si="2919"/>
        <v>1.3501543393793839E-2</v>
      </c>
      <c r="S2476" s="13">
        <f t="shared" si="2920"/>
        <v>2.5166626405698604E-2</v>
      </c>
      <c r="T2476" s="13">
        <f t="shared" si="2921"/>
        <v>8.7489430816139857E-2</v>
      </c>
      <c r="U2476" s="13">
        <f t="shared" si="2922"/>
        <v>2.6068689974447796E-2</v>
      </c>
      <c r="V2476" s="13">
        <f t="shared" si="2923"/>
        <v>3.1061161377605746E-3</v>
      </c>
      <c r="W2476" s="13">
        <f t="shared" si="2924"/>
        <v>9.7874762304701712E-2</v>
      </c>
      <c r="X2476" s="13">
        <f t="shared" si="2925"/>
        <v>5.6308003252310099E-2</v>
      </c>
      <c r="Y2476" s="13">
        <f t="shared" si="2926"/>
        <v>1.6197184828871121E-2</v>
      </c>
      <c r="Z2476" s="13">
        <f t="shared" si="2927"/>
        <v>2.5891759749129555E-3</v>
      </c>
      <c r="AA2476" s="13">
        <f t="shared" si="2928"/>
        <v>4.9991637111887572E-3</v>
      </c>
      <c r="AB2476" s="13">
        <f t="shared" si="2929"/>
        <v>4.8261759829025799E-3</v>
      </c>
      <c r="AC2476" s="13">
        <f t="shared" si="2930"/>
        <v>2.1564177830080635E-4</v>
      </c>
      <c r="AD2476" s="13">
        <f t="shared" si="2931"/>
        <v>4.7243984639875586E-2</v>
      </c>
      <c r="AE2476" s="13">
        <f t="shared" si="2932"/>
        <v>2.7179779323217943E-2</v>
      </c>
      <c r="AF2476" s="13">
        <f t="shared" si="2933"/>
        <v>7.8183541215880274E-3</v>
      </c>
      <c r="AG2476" s="13">
        <f t="shared" si="2934"/>
        <v>1.4993170828367967E-3</v>
      </c>
      <c r="AH2476" s="13">
        <f t="shared" si="2935"/>
        <v>3.7239254988514619E-4</v>
      </c>
      <c r="AI2476" s="13">
        <f t="shared" si="2936"/>
        <v>7.1901305270123943E-4</v>
      </c>
      <c r="AJ2476" s="13">
        <f t="shared" si="2937"/>
        <v>6.9413280436759952E-4</v>
      </c>
      <c r="AK2476" s="13">
        <f t="shared" si="2938"/>
        <v>4.4674233037364286E-4</v>
      </c>
      <c r="AL2476" s="13">
        <f t="shared" si="2939"/>
        <v>9.5813806281714275E-6</v>
      </c>
      <c r="AM2476" s="13">
        <f t="shared" si="2940"/>
        <v>1.8243674116554785E-2</v>
      </c>
      <c r="AN2476" s="13">
        <f t="shared" si="2941"/>
        <v>1.0495707343748047E-2</v>
      </c>
      <c r="AO2476" s="13">
        <f t="shared" si="2942"/>
        <v>3.019125203120262E-3</v>
      </c>
      <c r="AP2476" s="13">
        <f t="shared" si="2943"/>
        <v>5.7897428561881203E-4</v>
      </c>
      <c r="AQ2476" s="13">
        <f t="shared" si="2944"/>
        <v>8.3271941586268085E-5</v>
      </c>
      <c r="AR2476" s="13">
        <f t="shared" si="2945"/>
        <v>4.2847983313184653E-5</v>
      </c>
      <c r="AS2476" s="13">
        <f t="shared" si="2946"/>
        <v>8.2730600527874663E-5</v>
      </c>
      <c r="AT2476" s="13">
        <f t="shared" si="2947"/>
        <v>7.9867845980941617E-5</v>
      </c>
      <c r="AU2476" s="13">
        <f t="shared" si="2948"/>
        <v>5.1402768189231708E-5</v>
      </c>
      <c r="AV2476" s="13">
        <f t="shared" si="2949"/>
        <v>2.481203053366178E-5</v>
      </c>
      <c r="AW2476" s="13">
        <f t="shared" si="2950"/>
        <v>2.9563836359539768E-7</v>
      </c>
      <c r="AX2476" s="13">
        <f t="shared" si="2951"/>
        <v>5.8707940599583008E-3</v>
      </c>
      <c r="AY2476" s="13">
        <f t="shared" si="2952"/>
        <v>3.3775069613210668E-3</v>
      </c>
      <c r="AZ2476" s="13">
        <f t="shared" si="2953"/>
        <v>9.7155113578053956E-4</v>
      </c>
      <c r="BA2476" s="13">
        <f t="shared" si="2954"/>
        <v>1.8631328180737159E-4</v>
      </c>
      <c r="BB2476" s="13">
        <f t="shared" si="2955"/>
        <v>2.6796818278081479E-5</v>
      </c>
      <c r="BC2476" s="13">
        <f t="shared" si="2956"/>
        <v>3.0832776401670844E-6</v>
      </c>
      <c r="BD2476" s="13">
        <f t="shared" si="2957"/>
        <v>4.1084550755495248E-6</v>
      </c>
      <c r="BE2476" s="13">
        <f t="shared" si="2958"/>
        <v>7.9325776701705007E-6</v>
      </c>
      <c r="BF2476" s="13">
        <f t="shared" si="2959"/>
        <v>7.6580840408570187E-6</v>
      </c>
      <c r="BG2476" s="13">
        <f t="shared" si="2960"/>
        <v>4.9287258707310292E-6</v>
      </c>
      <c r="BH2476" s="13">
        <f t="shared" si="2961"/>
        <v>2.3790877632587453E-6</v>
      </c>
      <c r="BI2476" s="13">
        <f t="shared" si="2962"/>
        <v>9.1870535854297686E-7</v>
      </c>
      <c r="BJ2476" s="14">
        <f t="shared" si="2963"/>
        <v>0.69406736717751261</v>
      </c>
      <c r="BK2476" s="14">
        <f t="shared" si="2964"/>
        <v>0.20408664761473699</v>
      </c>
      <c r="BL2476" s="14">
        <f t="shared" si="2965"/>
        <v>9.8874297738914638E-2</v>
      </c>
      <c r="BM2476" s="14">
        <f t="shared" si="2966"/>
        <v>0.45399094938081019</v>
      </c>
      <c r="BN2476" s="14">
        <f t="shared" si="2967"/>
        <v>0.54224932780230939</v>
      </c>
    </row>
    <row r="2477" spans="1:66" x14ac:dyDescent="0.25">
      <c r="A2477" t="s">
        <v>35</v>
      </c>
      <c r="B2477" t="s">
        <v>300</v>
      </c>
      <c r="C2477" t="s">
        <v>212</v>
      </c>
      <c r="D2477" t="s">
        <v>548</v>
      </c>
      <c r="E2477" s="10">
        <f>VLOOKUP(A2477,home!$A$2:$E$405,3,FALSE)</f>
        <v>1.5533333333333299</v>
      </c>
      <c r="F2477" s="10">
        <f>VLOOKUP(B2477,home!$B$2:$E$405,3,FALSE)</f>
        <v>1.29</v>
      </c>
      <c r="G2477" s="10">
        <f>VLOOKUP(C2477,away!$B$2:$E$405,4,FALSE)</f>
        <v>1.01</v>
      </c>
      <c r="H2477" s="10">
        <f>VLOOKUP(A2477,away!$A$2:$E$405,3,FALSE)</f>
        <v>1.0733333333333299</v>
      </c>
      <c r="I2477" s="10">
        <f>VLOOKUP(C2477,away!$B$2:$E$405,3,FALSE)</f>
        <v>0.92</v>
      </c>
      <c r="J2477" s="10">
        <f>VLOOKUP(B2477,home!$B$2:$E$405,4,FALSE)</f>
        <v>1.33</v>
      </c>
      <c r="K2477" s="12">
        <f t="shared" si="2912"/>
        <v>2.0238379999999956</v>
      </c>
      <c r="L2477" s="12">
        <f t="shared" si="2913"/>
        <v>1.3133306666666626</v>
      </c>
      <c r="M2477" s="13">
        <f t="shared" si="2914"/>
        <v>3.5537433734648773E-2</v>
      </c>
      <c r="N2477" s="13">
        <f t="shared" si="2915"/>
        <v>7.1922008814663943E-2</v>
      </c>
      <c r="O2477" s="13">
        <f t="shared" si="2916"/>
        <v>4.6672401538348625E-2</v>
      </c>
      <c r="P2477" s="13">
        <f t="shared" si="2917"/>
        <v>9.4457379784568196E-2</v>
      </c>
      <c r="Q2477" s="13">
        <f t="shared" si="2918"/>
        <v>7.2779247237725775E-2</v>
      </c>
      <c r="R2477" s="13">
        <f t="shared" si="2919"/>
        <v>3.0648148113646786E-2</v>
      </c>
      <c r="S2477" s="13">
        <f t="shared" si="2920"/>
        <v>6.2766185245581405E-2</v>
      </c>
      <c r="T2477" s="13">
        <f t="shared" si="2921"/>
        <v>9.5583217294220285E-2</v>
      </c>
      <c r="U2477" s="13">
        <f t="shared" si="2922"/>
        <v>6.2026886782026544E-2</v>
      </c>
      <c r="V2477" s="13">
        <f t="shared" si="2923"/>
        <v>1.8536727095650223E-2</v>
      </c>
      <c r="W2477" s="13">
        <f t="shared" si="2924"/>
        <v>4.909780205703472E-2</v>
      </c>
      <c r="X2477" s="13">
        <f t="shared" si="2925"/>
        <v>6.4481649107433259E-2</v>
      </c>
      <c r="Y2477" s="13">
        <f t="shared" si="2926"/>
        <v>4.2342863605015567E-2</v>
      </c>
      <c r="Z2477" s="13">
        <f t="shared" si="2927"/>
        <v>1.3417050931398118E-2</v>
      </c>
      <c r="AA2477" s="13">
        <f t="shared" si="2928"/>
        <v>2.7153937522898845E-2</v>
      </c>
      <c r="AB2477" s="13">
        <f t="shared" si="2929"/>
        <v>2.7477585304234223E-2</v>
      </c>
      <c r="AC2477" s="13">
        <f t="shared" si="2930"/>
        <v>3.0793773058969899E-3</v>
      </c>
      <c r="AD2477" s="13">
        <f t="shared" si="2931"/>
        <v>2.4841499379876206E-2</v>
      </c>
      <c r="AE2477" s="13">
        <f t="shared" si="2932"/>
        <v>3.2625102941572309E-2</v>
      </c>
      <c r="AF2477" s="13">
        <f t="shared" si="2933"/>
        <v>2.1423774098161829E-2</v>
      </c>
      <c r="AG2477" s="13">
        <f t="shared" si="2934"/>
        <v>9.3788331729516179E-3</v>
      </c>
      <c r="AH2477" s="13">
        <f t="shared" si="2935"/>
        <v>4.4052561111084148E-3</v>
      </c>
      <c r="AI2477" s="13">
        <f t="shared" si="2936"/>
        <v>8.9155247173934114E-3</v>
      </c>
      <c r="AJ2477" s="13">
        <f t="shared" si="2937"/>
        <v>9.0217888565000057E-3</v>
      </c>
      <c r="AK2477" s="13">
        <f t="shared" si="2938"/>
        <v>6.0862130385870737E-3</v>
      </c>
      <c r="AL2477" s="13">
        <f t="shared" si="2939"/>
        <v>3.2739551635040652E-4</v>
      </c>
      <c r="AM2477" s="13">
        <f t="shared" si="2940"/>
        <v>1.0055034084393955E-2</v>
      </c>
      <c r="AN2477" s="13">
        <f t="shared" si="2941"/>
        <v>1.320558461741313E-2</v>
      </c>
      <c r="AO2477" s="13">
        <f t="shared" si="2942"/>
        <v>8.6716496246551072E-3</v>
      </c>
      <c r="AP2477" s="13">
        <f t="shared" si="2943"/>
        <v>3.796247794216002E-3</v>
      </c>
      <c r="AQ2477" s="13">
        <f t="shared" si="2944"/>
        <v>1.2464321616023873E-3</v>
      </c>
      <c r="AR2477" s="13">
        <f t="shared" si="2945"/>
        <v>1.1571115890478805E-3</v>
      </c>
      <c r="AS2477" s="13">
        <f t="shared" si="2946"/>
        <v>2.3418064041554791E-3</v>
      </c>
      <c r="AT2477" s="13">
        <f t="shared" si="2947"/>
        <v>2.369718394686604E-3</v>
      </c>
      <c r="AU2477" s="13">
        <f t="shared" si="2948"/>
        <v>1.5986420454885788E-3</v>
      </c>
      <c r="AV2477" s="13">
        <f t="shared" si="2949"/>
        <v>8.088481300143769E-4</v>
      </c>
      <c r="AW2477" s="13">
        <f t="shared" si="2950"/>
        <v>2.4172415908270478E-5</v>
      </c>
      <c r="AX2477" s="13">
        <f t="shared" si="2951"/>
        <v>3.3916266785486062E-3</v>
      </c>
      <c r="AY2477" s="13">
        <f t="shared" si="2952"/>
        <v>4.4543273268226801E-3</v>
      </c>
      <c r="AZ2477" s="13">
        <f t="shared" si="2953"/>
        <v>2.9250023388437824E-3</v>
      </c>
      <c r="BA2477" s="13">
        <f t="shared" si="2954"/>
        <v>1.2804984238917506E-3</v>
      </c>
      <c r="BB2477" s="13">
        <f t="shared" si="2955"/>
        <v>4.2042946217884093E-4</v>
      </c>
      <c r="BC2477" s="13">
        <f t="shared" si="2956"/>
        <v>1.1043258116992869E-4</v>
      </c>
      <c r="BD2477" s="13">
        <f t="shared" si="2957"/>
        <v>2.5327835577532918E-4</v>
      </c>
      <c r="BE2477" s="13">
        <f t="shared" si="2958"/>
        <v>5.1259436099562955E-4</v>
      </c>
      <c r="BF2477" s="13">
        <f t="shared" si="2959"/>
        <v>5.1870397318433544E-4</v>
      </c>
      <c r="BG2477" s="13">
        <f t="shared" si="2960"/>
        <v>3.4992427056047896E-4</v>
      </c>
      <c r="BH2477" s="13">
        <f t="shared" si="2961"/>
        <v>1.7704750897064428E-4</v>
      </c>
      <c r="BI2477" s="13">
        <f t="shared" si="2962"/>
        <v>7.1663095292025974E-5</v>
      </c>
      <c r="BJ2477" s="14">
        <f t="shared" si="2963"/>
        <v>0.53403326280239172</v>
      </c>
      <c r="BK2477" s="14">
        <f t="shared" si="2964"/>
        <v>0.21915882600951866</v>
      </c>
      <c r="BL2477" s="14">
        <f t="shared" si="2965"/>
        <v>0.23256708011291538</v>
      </c>
      <c r="BM2477" s="14">
        <f t="shared" si="2966"/>
        <v>0.6427294457217072</v>
      </c>
      <c r="BN2477" s="14">
        <f t="shared" si="2967"/>
        <v>0.35201661922360211</v>
      </c>
    </row>
    <row r="2478" spans="1:66" s="15" customFormat="1" x14ac:dyDescent="0.25">
      <c r="A2478" s="15" t="s">
        <v>35</v>
      </c>
      <c r="B2478" s="15" t="s">
        <v>286</v>
      </c>
      <c r="C2478" s="15" t="s">
        <v>215</v>
      </c>
      <c r="D2478" s="15" t="s">
        <v>548</v>
      </c>
      <c r="E2478" s="15">
        <f>VLOOKUP(A2478,home!$A$2:$E$405,3,FALSE)</f>
        <v>1.5533333333333299</v>
      </c>
      <c r="F2478" s="15">
        <f>VLOOKUP(B2478,home!$B$2:$E$405,3,FALSE)</f>
        <v>0.92</v>
      </c>
      <c r="G2478" s="15">
        <f>VLOOKUP(C2478,away!$B$2:$E$405,4,FALSE)</f>
        <v>1.53</v>
      </c>
      <c r="H2478" s="15">
        <f>VLOOKUP(A2478,away!$A$2:$E$405,3,FALSE)</f>
        <v>1.0733333333333299</v>
      </c>
      <c r="I2478" s="15">
        <f>VLOOKUP(C2478,away!$B$2:$E$405,3,FALSE)</f>
        <v>0.4</v>
      </c>
      <c r="J2478" s="15">
        <f>VLOOKUP(B2478,home!$B$2:$E$405,4,FALSE)</f>
        <v>0.93</v>
      </c>
      <c r="K2478" s="20">
        <f t="shared" si="2912"/>
        <v>2.1864719999999953</v>
      </c>
      <c r="L2478" s="20">
        <f t="shared" si="2913"/>
        <v>0.3992799999999988</v>
      </c>
      <c r="M2478" s="21">
        <f t="shared" si="2914"/>
        <v>7.533940306231765E-2</v>
      </c>
      <c r="N2478" s="21">
        <f t="shared" si="2915"/>
        <v>0.16472749529247144</v>
      </c>
      <c r="O2478" s="21">
        <f t="shared" si="2916"/>
        <v>3.0081516854722098E-2</v>
      </c>
      <c r="P2478" s="21">
        <f t="shared" si="2917"/>
        <v>6.5772394320377792E-2</v>
      </c>
      <c r="Q2478" s="21">
        <f t="shared" si="2918"/>
        <v>0.18008602804355997</v>
      </c>
      <c r="R2478" s="21">
        <f t="shared" si="2919"/>
        <v>6.0054740248767025E-3</v>
      </c>
      <c r="S2478" s="21">
        <f t="shared" si="2920"/>
        <v>1.4355064145706637E-2</v>
      </c>
      <c r="T2478" s="21">
        <f t="shared" si="2921"/>
        <v>7.1904749277232408E-2</v>
      </c>
      <c r="U2478" s="21">
        <f t="shared" si="2922"/>
        <v>1.3130800802120186E-2</v>
      </c>
      <c r="V2478" s="21">
        <f t="shared" si="2923"/>
        <v>1.3924644137923686E-3</v>
      </c>
      <c r="W2478" s="21">
        <f t="shared" si="2924"/>
        <v>0.13125101930281927</v>
      </c>
      <c r="X2478" s="21">
        <f t="shared" si="2925"/>
        <v>5.2405906987229516E-2</v>
      </c>
      <c r="Y2478" s="21">
        <f t="shared" si="2926"/>
        <v>1.0462315270930471E-2</v>
      </c>
      <c r="Z2478" s="21">
        <f t="shared" si="2927"/>
        <v>7.992885562175875E-4</v>
      </c>
      <c r="AA2478" s="21">
        <f t="shared" si="2928"/>
        <v>1.7476220480901773E-3</v>
      </c>
      <c r="AB2478" s="21">
        <f t="shared" si="2929"/>
        <v>1.9105633373659096E-3</v>
      </c>
      <c r="AC2478" s="21">
        <f t="shared" si="2930"/>
        <v>7.5977604993506391E-5</v>
      </c>
      <c r="AD2478" s="21">
        <f t="shared" si="2931"/>
        <v>7.1744169669268318E-2</v>
      </c>
      <c r="AE2478" s="21">
        <f t="shared" si="2932"/>
        <v>2.8646012065545363E-2</v>
      </c>
      <c r="AF2478" s="21">
        <f t="shared" si="2933"/>
        <v>5.7188898487654603E-3</v>
      </c>
      <c r="AG2478" s="21">
        <f t="shared" si="2934"/>
        <v>7.6114611293835537E-4</v>
      </c>
      <c r="AH2478" s="21">
        <f t="shared" si="2935"/>
        <v>7.9784983681639338E-5</v>
      </c>
      <c r="AI2478" s="21">
        <f t="shared" si="2936"/>
        <v>1.7444763284036097E-4</v>
      </c>
      <c r="AJ2478" s="21">
        <f t="shared" si="2937"/>
        <v>1.9071243233586448E-4</v>
      </c>
      <c r="AK2478" s="21">
        <f t="shared" si="2938"/>
        <v>1.3899579778475381E-4</v>
      </c>
      <c r="AL2478" s="21">
        <f t="shared" si="2939"/>
        <v>2.6531821554345495E-6</v>
      </c>
      <c r="AM2478" s="21">
        <f t="shared" si="2940"/>
        <v>3.1373323629020795E-2</v>
      </c>
      <c r="AN2478" s="21">
        <f t="shared" si="2941"/>
        <v>1.2526740658595383E-2</v>
      </c>
      <c r="AO2478" s="21">
        <f t="shared" si="2942"/>
        <v>2.5008385050819754E-3</v>
      </c>
      <c r="AP2478" s="21">
        <f t="shared" si="2943"/>
        <v>3.3284493276970935E-4</v>
      </c>
      <c r="AQ2478" s="21">
        <f t="shared" si="2944"/>
        <v>3.3224581189072284E-5</v>
      </c>
      <c r="AR2478" s="21">
        <f t="shared" si="2945"/>
        <v>6.371309656880975E-6</v>
      </c>
      <c r="AS2478" s="21">
        <f t="shared" si="2946"/>
        <v>1.3930690168099831E-5</v>
      </c>
      <c r="AT2478" s="21">
        <f t="shared" si="2947"/>
        <v>1.5229531996612757E-5</v>
      </c>
      <c r="AU2478" s="21">
        <f t="shared" si="2948"/>
        <v>1.1099648427899272E-5</v>
      </c>
      <c r="AV2478" s="21">
        <f t="shared" si="2949"/>
        <v>6.0672676243614313E-6</v>
      </c>
      <c r="AW2478" s="21">
        <f t="shared" si="2950"/>
        <v>6.4340738871872224E-8</v>
      </c>
      <c r="AX2478" s="21">
        <f t="shared" si="2951"/>
        <v>1.1432815610298715E-2</v>
      </c>
      <c r="AY2478" s="21">
        <f t="shared" si="2952"/>
        <v>4.5648946168800565E-3</v>
      </c>
      <c r="AZ2478" s="21">
        <f t="shared" si="2953"/>
        <v>9.1133556131393195E-4</v>
      </c>
      <c r="BA2478" s="21">
        <f t="shared" si="2954"/>
        <v>1.2129268764047522E-4</v>
      </c>
      <c r="BB2478" s="21">
        <f t="shared" si="2955"/>
        <v>1.2107436080272198E-5</v>
      </c>
      <c r="BC2478" s="21">
        <f t="shared" si="2956"/>
        <v>9.6685141562621427E-7</v>
      </c>
      <c r="BD2478" s="21">
        <f t="shared" si="2957"/>
        <v>4.2398941996657104E-7</v>
      </c>
      <c r="BE2478" s="21">
        <f t="shared" si="2958"/>
        <v>9.2704099505314648E-7</v>
      </c>
      <c r="BF2478" s="21">
        <f t="shared" si="2959"/>
        <v>1.0134745892679199E-6</v>
      </c>
      <c r="BG2478" s="21">
        <f t="shared" si="2960"/>
        <v>7.3864460404860077E-7</v>
      </c>
      <c r="BH2478" s="21">
        <f t="shared" si="2961"/>
        <v>4.0375643617583721E-7</v>
      </c>
      <c r="BI2478" s="21">
        <f t="shared" si="2962"/>
        <v>1.7656042850365048E-7</v>
      </c>
      <c r="BJ2478" s="22">
        <f t="shared" si="2963"/>
        <v>0.78151811694104656</v>
      </c>
      <c r="BK2478" s="22">
        <f t="shared" si="2964"/>
        <v>0.16150285134622344</v>
      </c>
      <c r="BL2478" s="22">
        <f t="shared" si="2965"/>
        <v>5.3516299828164561E-2</v>
      </c>
      <c r="BM2478" s="22">
        <f t="shared" si="2966"/>
        <v>0.4707594147971853</v>
      </c>
      <c r="BN2478" s="22">
        <f t="shared" si="2967"/>
        <v>0.52201231159832562</v>
      </c>
    </row>
    <row r="2479" spans="1:66" x14ac:dyDescent="0.25">
      <c r="A2479" t="s">
        <v>72</v>
      </c>
      <c r="B2479" t="s">
        <v>74</v>
      </c>
      <c r="C2479" t="s">
        <v>79</v>
      </c>
      <c r="D2479" s="7" t="s">
        <v>549</v>
      </c>
      <c r="E2479" s="10">
        <f>VLOOKUP(A2479,home!$A$2:$E$405,3,FALSE)</f>
        <v>1.3571428571428601</v>
      </c>
      <c r="F2479" s="10">
        <f>VLOOKUP(B2479,home!$B$2:$E$405,3,FALSE)</f>
        <v>0.74</v>
      </c>
      <c r="G2479" s="10">
        <f>VLOOKUP(C2479,away!$B$2:$E$405,4,FALSE)</f>
        <v>1.47</v>
      </c>
      <c r="H2479" s="10">
        <f>VLOOKUP(A2479,away!$A$2:$E$405,3,FALSE)</f>
        <v>1.0912698412698401</v>
      </c>
      <c r="I2479" s="10">
        <f>VLOOKUP(C2479,away!$B$2:$E$405,3,FALSE)</f>
        <v>0.96</v>
      </c>
      <c r="J2479" s="10">
        <f>VLOOKUP(B2479,home!$B$2:$E$405,4,FALSE)</f>
        <v>1.1000000000000001</v>
      </c>
      <c r="K2479" s="12">
        <f t="shared" ref="K2479:K2511" si="2968">E2479*F2479*G2479</f>
        <v>1.4763000000000031</v>
      </c>
      <c r="L2479" s="12">
        <f t="shared" ref="L2479:L2511" si="2969">H2479*I2479*J2479</f>
        <v>1.1523809523809512</v>
      </c>
      <c r="M2479" s="13">
        <f t="shared" ref="M2479:M2511" si="2970">_xlfn.POISSON.DIST(0,K2479,FALSE) * _xlfn.POISSON.DIST(0,L2479,FALSE)</f>
        <v>7.2173599894521712E-2</v>
      </c>
      <c r="N2479" s="13">
        <f t="shared" ref="N2479:N2511" si="2971">_xlfn.POISSON.DIST(1,K2479,FALSE) * _xlfn.POISSON.DIST(0,L2479,FALSE)</f>
        <v>0.10654988552428261</v>
      </c>
      <c r="O2479" s="13">
        <f t="shared" ref="O2479:O2511" si="2972">_xlfn.POISSON.DIST(0,K2479,FALSE) * _xlfn.POISSON.DIST(1,L2479,FALSE)</f>
        <v>8.3171481783210641E-2</v>
      </c>
      <c r="P2479" s="13">
        <f t="shared" ref="P2479:P2511" si="2973">_xlfn.POISSON.DIST(1,K2479,FALSE) * _xlfn.POISSON.DIST(1,L2479,FALSE)</f>
        <v>0.12278605855655413</v>
      </c>
      <c r="Q2479" s="13">
        <f t="shared" ref="Q2479:Q2511" si="2974">_xlfn.POISSON.DIST(2,K2479,FALSE) * _xlfn.POISSON.DIST(0,L2479,FALSE)</f>
        <v>7.8649797999749402E-2</v>
      </c>
      <c r="R2479" s="13">
        <f t="shared" ref="R2479:R2511" si="2975">_xlfn.POISSON.DIST(0,K2479,FALSE) * _xlfn.POISSON.DIST(2,L2479,FALSE)</f>
        <v>4.7922615694135633E-2</v>
      </c>
      <c r="S2479" s="13">
        <f t="shared" ref="S2479:S2511" si="2976">_xlfn.POISSON.DIST(2,K2479,FALSE) * _xlfn.POISSON.DIST(2,L2479,FALSE)</f>
        <v>5.2222752494980908E-2</v>
      </c>
      <c r="T2479" s="13">
        <f t="shared" ref="T2479:T2511" si="2977">_xlfn.POISSON.DIST(2,K2479,FALSE) * _xlfn.POISSON.DIST(1,L2479,FALSE)</f>
        <v>9.0634529123520644E-2</v>
      </c>
      <c r="U2479" s="13">
        <f t="shared" ref="U2479:U2511" si="2978">_xlfn.POISSON.DIST(1,K2479,FALSE) * _xlfn.POISSON.DIST(2,L2479,FALSE)</f>
        <v>7.0748157549252566E-2</v>
      </c>
      <c r="V2479" s="13">
        <f t="shared" ref="V2479:V2511" si="2979">_xlfn.POISSON.DIST(3,K2479,FALSE) * _xlfn.POISSON.DIST(3,L2479,FALSE)</f>
        <v>9.8716088788456963E-3</v>
      </c>
      <c r="W2479" s="13">
        <f t="shared" ref="W2479:W2511" si="2980">_xlfn.POISSON.DIST(3,K2479,FALSE) * _xlfn.POISSON.DIST(0,L2479,FALSE)</f>
        <v>3.8703565595676746E-2</v>
      </c>
      <c r="X2479" s="13">
        <f t="shared" ref="X2479:X2511" si="2981">_xlfn.POISSON.DIST(3,K2479,FALSE) * _xlfn.POISSON.DIST(1,L2479,FALSE)</f>
        <v>4.460125178168458E-2</v>
      </c>
      <c r="Y2479" s="13">
        <f t="shared" ref="Y2479:Y2511" si="2982">_xlfn.POISSON.DIST(3,K2479,FALSE) * _xlfn.POISSON.DIST(2,L2479,FALSE)</f>
        <v>2.569881650278015E-2</v>
      </c>
      <c r="Z2479" s="13">
        <f t="shared" ref="Z2479:Z2511" si="2983">_xlfn.POISSON.DIST(0,K2479,FALSE) * _xlfn.POISSON.DIST(3,L2479,FALSE)</f>
        <v>1.8408369838064775E-2</v>
      </c>
      <c r="AA2479" s="13">
        <f t="shared" ref="AA2479:AA2511" si="2984">_xlfn.POISSON.DIST(1,K2479,FALSE) * _xlfn.POISSON.DIST(3,L2479,FALSE)</f>
        <v>2.7176276391935081E-2</v>
      </c>
      <c r="AB2479" s="13">
        <f t="shared" ref="AB2479:AB2511" si="2985">_xlfn.POISSON.DIST(2,K2479,FALSE) * _xlfn.POISSON.DIST(3,L2479,FALSE)</f>
        <v>2.006016841870693E-2</v>
      </c>
      <c r="AC2479" s="13">
        <f t="shared" ref="AC2479:AC2511" si="2986">_xlfn.POISSON.DIST(4,K2479,FALSE) * _xlfn.POISSON.DIST(4,L2479,FALSE)</f>
        <v>1.0496358325765664E-3</v>
      </c>
      <c r="AD2479" s="13">
        <f t="shared" ref="AD2479:AD2511" si="2987">_xlfn.POISSON.DIST(4,K2479,FALSE) * _xlfn.POISSON.DIST(0,L2479,FALSE)</f>
        <v>1.4284518472224429E-2</v>
      </c>
      <c r="AE2479" s="13">
        <f t="shared" ref="AE2479:AE2511" si="2988">_xlfn.POISSON.DIST(4,K2479,FALSE) * _xlfn.POISSON.DIST(1,L2479,FALSE)</f>
        <v>1.6461207001325279E-2</v>
      </c>
      <c r="AF2479" s="13">
        <f t="shared" ref="AF2479:AF2511" si="2989">_xlfn.POISSON.DIST(4,K2479,FALSE) * _xlfn.POISSON.DIST(2,L2479,FALSE)</f>
        <v>9.4847907007636068E-3</v>
      </c>
      <c r="AG2479" s="13">
        <f t="shared" ref="AG2479:AG2511" si="2990">_xlfn.POISSON.DIST(4,K2479,FALSE) * _xlfn.POISSON.DIST(3,L2479,FALSE)</f>
        <v>3.6433640469599841E-3</v>
      </c>
      <c r="AH2479" s="13">
        <f t="shared" ref="AH2479:AH2511" si="2991">_xlfn.POISSON.DIST(0,K2479,FALSE) * _xlfn.POISSON.DIST(4,L2479,FALSE)</f>
        <v>5.3033636914424686E-3</v>
      </c>
      <c r="AI2479" s="13">
        <f t="shared" ref="AI2479:AI2511" si="2992">_xlfn.POISSON.DIST(1,K2479,FALSE) * _xlfn.POISSON.DIST(4,L2479,FALSE)</f>
        <v>7.829355817676532E-3</v>
      </c>
      <c r="AJ2479" s="13">
        <f t="shared" ref="AJ2479:AJ2511" si="2993">_xlfn.POISSON.DIST(2,K2479,FALSE) * _xlfn.POISSON.DIST(4,L2479,FALSE)</f>
        <v>5.7792389968179449E-3</v>
      </c>
      <c r="AK2479" s="13">
        <f t="shared" ref="AK2479:AK2511" si="2994">_xlfn.POISSON.DIST(3,K2479,FALSE) * _xlfn.POISSON.DIST(4,L2479,FALSE)</f>
        <v>2.8439635103341158E-3</v>
      </c>
      <c r="AL2479" s="13">
        <f t="shared" ref="AL2479:AL2511" si="2995">_xlfn.POISSON.DIST(5,K2479,FALSE) * _xlfn.POISSON.DIST(5,L2479,FALSE)</f>
        <v>7.1428138261168337E-5</v>
      </c>
      <c r="AM2479" s="13">
        <f t="shared" ref="AM2479:AM2511" si="2996">_xlfn.POISSON.DIST(5,K2479,FALSE) * _xlfn.POISSON.DIST(0,L2479,FALSE)</f>
        <v>4.2176469241089936E-3</v>
      </c>
      <c r="AN2479" s="13">
        <f t="shared" ref="AN2479:AN2511" si="2997">_xlfn.POISSON.DIST(5,K2479,FALSE) * _xlfn.POISSON.DIST(1,L2479,FALSE)</f>
        <v>4.8603359792113113E-3</v>
      </c>
      <c r="AO2479" s="13">
        <f t="shared" ref="AO2479:AO2511" si="2998">_xlfn.POISSON.DIST(5,K2479,FALSE) * _xlfn.POISSON.DIST(2,L2479,FALSE)</f>
        <v>2.8004793023074684E-3</v>
      </c>
      <c r="AP2479" s="13">
        <f t="shared" ref="AP2479:AP2511" si="2999">_xlfn.POISSON.DIST(5,K2479,FALSE) * _xlfn.POISSON.DIST(3,L2479,FALSE)</f>
        <v>1.0757396685054073E-3</v>
      </c>
      <c r="AQ2479" s="13">
        <f t="shared" ref="AQ2479:AQ2511" si="3000">_xlfn.POISSON.DIST(5,K2479,FALSE) * _xlfn.POISSON.DIST(4,L2479,FALSE)</f>
        <v>3.0991547592655762E-4</v>
      </c>
      <c r="AR2479" s="13">
        <f t="shared" ref="AR2479:AR2511" si="3001">_xlfn.POISSON.DIST(0,K2479,FALSE) * _xlfn.POISSON.DIST(5,L2479,FALSE)</f>
        <v>1.2222990603134038E-3</v>
      </c>
      <c r="AS2479" s="13">
        <f t="shared" ref="AS2479:AS2511" si="3002">_xlfn.POISSON.DIST(1,K2479,FALSE) * _xlfn.POISSON.DIST(5,L2479,FALSE)</f>
        <v>1.8044801027406819E-3</v>
      </c>
      <c r="AT2479" s="13">
        <f t="shared" ref="AT2479:AT2511" si="3003">_xlfn.POISSON.DIST(2,K2479,FALSE) * _xlfn.POISSON.DIST(5,L2479,FALSE)</f>
        <v>1.3319769878380374E-3</v>
      </c>
      <c r="AU2479" s="13">
        <f t="shared" ref="AU2479:AU2511" si="3004">_xlfn.POISSON.DIST(3,K2479,FALSE) * _xlfn.POISSON.DIST(5,L2479,FALSE)</f>
        <v>6.5546587571509933E-4</v>
      </c>
      <c r="AV2479" s="13">
        <f t="shared" ref="AV2479:AV2511" si="3005">_xlfn.POISSON.DIST(4,K2479,FALSE) * _xlfn.POISSON.DIST(5,L2479,FALSE)</f>
        <v>2.4191606807955087E-4</v>
      </c>
      <c r="AW2479" s="13">
        <f t="shared" ref="AW2479:AW2511" si="3006">_xlfn.POISSON.DIST(6,K2479,FALSE) * _xlfn.POISSON.DIST(6,L2479,FALSE)</f>
        <v>3.3754954027276502E-6</v>
      </c>
      <c r="AX2479" s="13">
        <f t="shared" ref="AX2479:AX2511" si="3007">_xlfn.POISSON.DIST(6,K2479,FALSE) * _xlfn.POISSON.DIST(0,L2479,FALSE)</f>
        <v>1.0377520256770196E-3</v>
      </c>
      <c r="AY2479" s="13">
        <f t="shared" ref="AY2479:AY2511" si="3008">_xlfn.POISSON.DIST(6,K2479,FALSE) * _xlfn.POISSON.DIST(1,L2479,FALSE)</f>
        <v>1.1958856676849454E-3</v>
      </c>
      <c r="AZ2479" s="13">
        <f t="shared" ref="AZ2479:AZ2511" si="3009">_xlfn.POISSON.DIST(6,K2479,FALSE) * _xlfn.POISSON.DIST(2,L2479,FALSE)</f>
        <v>6.8905793233275372E-4</v>
      </c>
      <c r="BA2479" s="13">
        <f t="shared" ref="BA2479:BA2511" si="3010">_xlfn.POISSON.DIST(6,K2479,FALSE) * _xlfn.POISSON.DIST(3,L2479,FALSE)</f>
        <v>2.6468574543575589E-4</v>
      </c>
      <c r="BB2479" s="13">
        <f t="shared" ref="BB2479:BB2511" si="3011">_xlfn.POISSON.DIST(6,K2479,FALSE) * _xlfn.POISSON.DIST(4,L2479,FALSE)</f>
        <v>7.6254702851729636E-5</v>
      </c>
      <c r="BC2479" s="13">
        <f t="shared" ref="BC2479:BC2511" si="3012">_xlfn.POISSON.DIST(6,K2479,FALSE) * _xlfn.POISSON.DIST(5,L2479,FALSE)</f>
        <v>1.7574893419160499E-5</v>
      </c>
      <c r="BD2479" s="13">
        <f t="shared" ref="BD2479:BD2511" si="3013">_xlfn.POISSON.DIST(0,K2479,FALSE) * _xlfn.POISSON.DIST(6,L2479,FALSE)</f>
        <v>2.3475902586971717E-4</v>
      </c>
      <c r="BE2479" s="13">
        <f t="shared" ref="BE2479:BE2511" si="3014">_xlfn.POISSON.DIST(1,K2479,FALSE) * _xlfn.POISSON.DIST(6,L2479,FALSE)</f>
        <v>3.4657474989146413E-4</v>
      </c>
      <c r="BF2479" s="13">
        <f t="shared" ref="BF2479:BF2511" si="3015">_xlfn.POISSON.DIST(2,K2479,FALSE) * _xlfn.POISSON.DIST(6,L2479,FALSE)</f>
        <v>2.5582415163238485E-4</v>
      </c>
      <c r="BG2479" s="13">
        <f t="shared" ref="BG2479:BG2511" si="3016">_xlfn.POISSON.DIST(3,K2479,FALSE) * _xlfn.POISSON.DIST(6,L2479,FALSE)</f>
        <v>1.2589106501829681E-4</v>
      </c>
      <c r="BH2479" s="13">
        <f t="shared" ref="BH2479:BH2511" si="3017">_xlfn.POISSON.DIST(4,K2479,FALSE) * _xlfn.POISSON.DIST(6,L2479,FALSE)</f>
        <v>4.646324482162801E-5</v>
      </c>
      <c r="BI2479" s="13">
        <f t="shared" ref="BI2479:BI2511" si="3018">_xlfn.POISSON.DIST(5,K2479,FALSE) * _xlfn.POISSON.DIST(6,L2479,FALSE)</f>
        <v>1.3718737666033913E-5</v>
      </c>
      <c r="BJ2479" s="14">
        <f t="shared" ref="BJ2479:BJ2511" si="3019">SUM(N2479,Q2479,T2479,W2479,X2479,Y2479,AD2479,AE2479,AF2479,AG2479,AM2479,AN2479,AO2479,AP2479,AQ2479,AX2479,AY2479,AZ2479,BA2479,BB2479,BC2479)</f>
        <v>0.44525705506642849</v>
      </c>
      <c r="BK2479" s="14">
        <f t="shared" ref="BK2479:BK2511" si="3020">SUM(M2479,P2479,S2479,V2479,AC2479,AL2479,AY2479)</f>
        <v>0.25937096946342514</v>
      </c>
      <c r="BL2479" s="14">
        <f t="shared" ref="BL2479:BL2511" si="3021">SUM(O2479,R2479,U2479,AA2479,AB2479,AH2479,AI2479,AJ2479,AK2479,AR2479,AS2479,AT2479,AU2479,AV2479,BD2479,BE2479,BF2479,BG2479,BH2479,BI2479)</f>
        <v>0.27711399092309819</v>
      </c>
      <c r="BM2479" s="14">
        <f t="shared" ref="BM2479:BM2511" si="3022">SUM(S2479:BI2479)</f>
        <v>0.4877044356662803</v>
      </c>
      <c r="BN2479" s="14">
        <f t="shared" ref="BN2479:BN2511" si="3023">SUM(M2479:R2479)</f>
        <v>0.51125343945245416</v>
      </c>
    </row>
    <row r="2480" spans="1:66" x14ac:dyDescent="0.25">
      <c r="A2480" t="s">
        <v>72</v>
      </c>
      <c r="B2480" t="s">
        <v>326</v>
      </c>
      <c r="C2480" t="s">
        <v>90</v>
      </c>
      <c r="D2480" s="7" t="s">
        <v>549</v>
      </c>
      <c r="E2480" s="10">
        <f>VLOOKUP(A2480,home!$A$2:$E$405,3,FALSE)</f>
        <v>1.3571428571428601</v>
      </c>
      <c r="F2480" s="10">
        <f>VLOOKUP(B2480,home!$B$2:$E$405,3,FALSE)</f>
        <v>1.34</v>
      </c>
      <c r="G2480" s="10">
        <f>VLOOKUP(C2480,away!$B$2:$E$405,4,FALSE)</f>
        <v>1.27</v>
      </c>
      <c r="H2480" s="10">
        <f>VLOOKUP(A2480,away!$A$2:$E$405,3,FALSE)</f>
        <v>1.0912698412698401</v>
      </c>
      <c r="I2480" s="10">
        <f>VLOOKUP(C2480,away!$B$2:$E$405,3,FALSE)</f>
        <v>0.8</v>
      </c>
      <c r="J2480" s="10">
        <f>VLOOKUP(B2480,home!$B$2:$E$405,4,FALSE)</f>
        <v>0.83</v>
      </c>
      <c r="K2480" s="12">
        <f t="shared" si="2968"/>
        <v>2.3095857142857197</v>
      </c>
      <c r="L2480" s="12">
        <f t="shared" si="2969"/>
        <v>0.72460317460317381</v>
      </c>
      <c r="M2480" s="13">
        <f t="shared" si="2970"/>
        <v>4.8113672587282864E-2</v>
      </c>
      <c r="N2480" s="13">
        <f t="shared" si="2971"/>
        <v>0.11112265086940895</v>
      </c>
      <c r="O2480" s="13">
        <f t="shared" si="2972"/>
        <v>3.4863319898562867E-2</v>
      </c>
      <c r="P2480" s="13">
        <f t="shared" si="2973"/>
        <v>8.0519825590293859E-2</v>
      </c>
      <c r="Q2480" s="13">
        <f t="shared" si="2974"/>
        <v>0.12832364349077327</v>
      </c>
      <c r="R2480" s="13">
        <f t="shared" si="2975"/>
        <v>1.2631036137852323E-2</v>
      </c>
      <c r="S2480" s="13">
        <f t="shared" si="2976"/>
        <v>3.3688149149962252E-2</v>
      </c>
      <c r="T2480" s="13">
        <f t="shared" si="2977"/>
        <v>9.2983719450060218E-2</v>
      </c>
      <c r="U2480" s="13">
        <f t="shared" si="2978"/>
        <v>2.9172460620610397E-2</v>
      </c>
      <c r="V2480" s="13">
        <f t="shared" si="2979"/>
        <v>6.2642482275095798E-3</v>
      </c>
      <c r="W2480" s="13">
        <f t="shared" si="2980"/>
        <v>9.8791484603794541E-2</v>
      </c>
      <c r="X2480" s="13">
        <f t="shared" si="2981"/>
        <v>7.1584623367670103E-2</v>
      </c>
      <c r="Y2480" s="13">
        <f t="shared" si="2982"/>
        <v>2.5935222672493142E-2</v>
      </c>
      <c r="Z2480" s="13">
        <f t="shared" si="2983"/>
        <v>3.0508296280050682E-3</v>
      </c>
      <c r="AA2480" s="13">
        <f t="shared" si="2984"/>
        <v>7.0461525255601223E-3</v>
      </c>
      <c r="AB2480" s="13">
        <f t="shared" si="2985"/>
        <v>8.1368466068559523E-3</v>
      </c>
      <c r="AC2480" s="13">
        <f t="shared" si="2986"/>
        <v>6.5521418810104786E-4</v>
      </c>
      <c r="AD2480" s="13">
        <f t="shared" si="2987"/>
        <v>5.7041850383500396E-2</v>
      </c>
      <c r="AE2480" s="13">
        <f t="shared" si="2988"/>
        <v>4.1332705873123654E-2</v>
      </c>
      <c r="AF2480" s="13">
        <f t="shared" si="2989"/>
        <v>1.4974904945302321E-2</v>
      </c>
      <c r="AG2480" s="13">
        <f t="shared" si="2990"/>
        <v>3.6169545542489431E-3</v>
      </c>
      <c r="AH2480" s="13">
        <f t="shared" si="2991"/>
        <v>5.5266020840647313E-4</v>
      </c>
      <c r="AI2480" s="13">
        <f t="shared" si="2992"/>
        <v>1.276416122189759E-3</v>
      </c>
      <c r="AJ2480" s="13">
        <f t="shared" si="2993"/>
        <v>1.4739962206467216E-3</v>
      </c>
      <c r="AK2480" s="13">
        <f t="shared" si="2994"/>
        <v>1.1347735380389367E-3</v>
      </c>
      <c r="AL2480" s="13">
        <f t="shared" si="2995"/>
        <v>4.3860906318863698E-5</v>
      </c>
      <c r="AM2480" s="13">
        <f t="shared" si="2996"/>
        <v>2.6348608552431169E-2</v>
      </c>
      <c r="AN2480" s="13">
        <f t="shared" si="2997"/>
        <v>1.9092285403467961E-2</v>
      </c>
      <c r="AO2480" s="13">
        <f t="shared" si="2998"/>
        <v>6.9171653068913598E-3</v>
      </c>
      <c r="AP2480" s="13">
        <f t="shared" si="2999"/>
        <v>1.6707333135428056E-3</v>
      </c>
      <c r="AQ2480" s="13">
        <f t="shared" si="3000"/>
        <v>3.0265466572709917E-4</v>
      </c>
      <c r="AR2480" s="13">
        <f t="shared" si="3001"/>
        <v>8.0091868297636431E-5</v>
      </c>
      <c r="AS2480" s="13">
        <f t="shared" si="3002"/>
        <v>1.8497903485067442E-4</v>
      </c>
      <c r="AT2480" s="13">
        <f t="shared" si="3003"/>
        <v>2.1361246816673901E-4</v>
      </c>
      <c r="AU2480" s="13">
        <f t="shared" si="3004"/>
        <v>1.6445210162373782E-4</v>
      </c>
      <c r="AV2480" s="13">
        <f t="shared" si="3005"/>
        <v>9.4954056148612099E-5</v>
      </c>
      <c r="AW2480" s="13">
        <f t="shared" si="3006"/>
        <v>2.0389633416920257E-6</v>
      </c>
      <c r="AX2480" s="13">
        <f t="shared" si="3007"/>
        <v>1.0142394984000266E-2</v>
      </c>
      <c r="AY2480" s="13">
        <f t="shared" si="3008"/>
        <v>7.3492116034858997E-3</v>
      </c>
      <c r="AZ2480" s="13">
        <f t="shared" si="3009"/>
        <v>2.6626310293581816E-3</v>
      </c>
      <c r="BA2480" s="13">
        <f t="shared" si="3010"/>
        <v>6.4311696555661828E-4</v>
      </c>
      <c r="BB2480" s="13">
        <f t="shared" si="3011"/>
        <v>1.1650114872087139E-4</v>
      </c>
      <c r="BC2480" s="13">
        <f t="shared" si="3012"/>
        <v>1.6883420441611984E-5</v>
      </c>
      <c r="BD2480" s="13">
        <f t="shared" si="3013"/>
        <v>9.6724703380611023E-6</v>
      </c>
      <c r="BE2480" s="13">
        <f t="shared" si="3014"/>
        <v>2.2339399314638288E-5</v>
      </c>
      <c r="BF2480" s="13">
        <f t="shared" si="3015"/>
        <v>2.5797378761406398E-5</v>
      </c>
      <c r="BG2480" s="13">
        <f t="shared" si="3016"/>
        <v>1.9860419151120685E-5</v>
      </c>
      <c r="BH2480" s="13">
        <f t="shared" si="3017"/>
        <v>1.1467335087788717E-5</v>
      </c>
      <c r="BI2480" s="13">
        <f t="shared" si="3018"/>
        <v>5.2969586599368374E-6</v>
      </c>
      <c r="BJ2480" s="14">
        <f t="shared" si="3019"/>
        <v>0.72096994660399938</v>
      </c>
      <c r="BK2480" s="14">
        <f t="shared" si="3020"/>
        <v>0.17663418225295432</v>
      </c>
      <c r="BL2480" s="14">
        <f t="shared" si="3021"/>
        <v>9.712018536912391E-2</v>
      </c>
      <c r="BM2480" s="14">
        <f t="shared" si="3022"/>
        <v>0.57485382263976437</v>
      </c>
      <c r="BN2480" s="14">
        <f t="shared" si="3023"/>
        <v>0.41557414857417418</v>
      </c>
    </row>
    <row r="2481" spans="1:66" x14ac:dyDescent="0.25">
      <c r="A2481" t="s">
        <v>72</v>
      </c>
      <c r="B2481" t="s">
        <v>78</v>
      </c>
      <c r="C2481" t="s">
        <v>73</v>
      </c>
      <c r="D2481" s="7" t="s">
        <v>549</v>
      </c>
      <c r="E2481" s="10">
        <f>VLOOKUP(A2481,home!$A$2:$E$405,3,FALSE)</f>
        <v>1.3571428571428601</v>
      </c>
      <c r="F2481" s="10">
        <f>VLOOKUP(B2481,home!$B$2:$E$405,3,FALSE)</f>
        <v>1.18</v>
      </c>
      <c r="G2481" s="10">
        <f>VLOOKUP(C2481,away!$B$2:$E$405,4,FALSE)</f>
        <v>0.81</v>
      </c>
      <c r="H2481" s="10">
        <f>VLOOKUP(A2481,away!$A$2:$E$405,3,FALSE)</f>
        <v>1.0912698412698401</v>
      </c>
      <c r="I2481" s="10">
        <f>VLOOKUP(C2481,away!$B$2:$E$405,3,FALSE)</f>
        <v>0.66</v>
      </c>
      <c r="J2481" s="10">
        <f>VLOOKUP(B2481,home!$B$2:$E$405,4,FALSE)</f>
        <v>1.1000000000000001</v>
      </c>
      <c r="K2481" s="12">
        <f t="shared" si="2968"/>
        <v>1.2971571428571456</v>
      </c>
      <c r="L2481" s="12">
        <f t="shared" si="2969"/>
        <v>0.79226190476190395</v>
      </c>
      <c r="M2481" s="13">
        <f t="shared" si="2970"/>
        <v>0.12375901303009823</v>
      </c>
      <c r="N2481" s="13">
        <f t="shared" si="2971"/>
        <v>0.16053488774494248</v>
      </c>
      <c r="O2481" s="13">
        <f t="shared" si="2972"/>
        <v>9.8049551394678913E-2</v>
      </c>
      <c r="P2481" s="13">
        <f t="shared" si="2973"/>
        <v>0.12718567594554656</v>
      </c>
      <c r="Q2481" s="13">
        <f t="shared" si="2974"/>
        <v>0.10411948815806112</v>
      </c>
      <c r="R2481" s="13">
        <f t="shared" si="2975"/>
        <v>3.8840462174499255E-2</v>
      </c>
      <c r="S2481" s="13">
        <f t="shared" si="2976"/>
        <v>3.2676804237666973E-2</v>
      </c>
      <c r="T2481" s="13">
        <f t="shared" si="2977"/>
        <v>8.2489904010940002E-2</v>
      </c>
      <c r="U2481" s="13">
        <f t="shared" si="2978"/>
        <v>5.0382182941524488E-2</v>
      </c>
      <c r="V2481" s="13">
        <f t="shared" si="2979"/>
        <v>3.7312850846644352E-3</v>
      </c>
      <c r="W2481" s="13">
        <f t="shared" si="2980"/>
        <v>4.5019779258286312E-2</v>
      </c>
      <c r="X2481" s="13">
        <f t="shared" si="2981"/>
        <v>3.5667456067130371E-2</v>
      </c>
      <c r="Y2481" s="13">
        <f t="shared" si="2982"/>
        <v>1.4128983340878117E-2</v>
      </c>
      <c r="Z2481" s="13">
        <f t="shared" si="2983"/>
        <v>1.0257272848067154E-2</v>
      </c>
      <c r="AA2481" s="13">
        <f t="shared" si="2984"/>
        <v>1.3305294741104964E-2</v>
      </c>
      <c r="AB2481" s="13">
        <f t="shared" si="2985"/>
        <v>8.629529055621964E-3</v>
      </c>
      <c r="AC2481" s="13">
        <f t="shared" si="2986"/>
        <v>2.3966235065399217E-4</v>
      </c>
      <c r="AD2481" s="13">
        <f t="shared" si="2987"/>
        <v>1.4599432058684518E-2</v>
      </c>
      <c r="AE2481" s="13">
        <f t="shared" si="2988"/>
        <v>1.1566573851255401E-2</v>
      </c>
      <c r="AF2481" s="13">
        <f t="shared" si="2989"/>
        <v>4.5818779154824171E-3</v>
      </c>
      <c r="AG2481" s="13">
        <f t="shared" si="2990"/>
        <v>1.2100157749022006E-3</v>
      </c>
      <c r="AH2481" s="13">
        <f t="shared" si="2991"/>
        <v>2.0316116310680607E-3</v>
      </c>
      <c r="AI2481" s="13">
        <f t="shared" si="2992"/>
        <v>2.6353195387515908E-3</v>
      </c>
      <c r="AJ2481" s="13">
        <f t="shared" si="2993"/>
        <v>1.7092117817013126E-3</v>
      </c>
      <c r="AK2481" s="13">
        <f t="shared" si="2994"/>
        <v>7.3903875709648188E-4</v>
      </c>
      <c r="AL2481" s="13">
        <f t="shared" si="2995"/>
        <v>9.8519266824513073E-6</v>
      </c>
      <c r="AM2481" s="13">
        <f t="shared" si="2996"/>
        <v>3.7875515153160439E-3</v>
      </c>
      <c r="AN2481" s="13">
        <f t="shared" si="2997"/>
        <v>3.0007327779081245E-3</v>
      </c>
      <c r="AO2481" s="13">
        <f t="shared" si="2998"/>
        <v>1.1886831331534848E-3</v>
      </c>
      <c r="AP2481" s="13">
        <f t="shared" si="2999"/>
        <v>3.1391612107684264E-4</v>
      </c>
      <c r="AQ2481" s="13">
        <f t="shared" si="3000"/>
        <v>6.2175946004951939E-5</v>
      </c>
      <c r="AR2481" s="13">
        <f t="shared" si="3001"/>
        <v>3.2191370011328408E-4</v>
      </c>
      <c r="AS2481" s="13">
        <f t="shared" si="3002"/>
        <v>4.175726554855196E-4</v>
      </c>
      <c r="AT2481" s="13">
        <f t="shared" si="3003"/>
        <v>2.7082867636243397E-4</v>
      </c>
      <c r="AU2481" s="13">
        <f t="shared" si="3004"/>
        <v>1.1710245067802579E-4</v>
      </c>
      <c r="AV2481" s="13">
        <f t="shared" si="3005"/>
        <v>3.7975070085769445E-5</v>
      </c>
      <c r="AW2481" s="13">
        <f t="shared" si="3006"/>
        <v>2.8124190800659784E-7</v>
      </c>
      <c r="AX2481" s="13">
        <f t="shared" si="3007"/>
        <v>8.1884158367193614E-4</v>
      </c>
      <c r="AY2481" s="13">
        <f t="shared" si="3008"/>
        <v>6.4873699277818205E-4</v>
      </c>
      <c r="AZ2481" s="13">
        <f t="shared" si="3009"/>
        <v>2.5698480279397602E-4</v>
      </c>
      <c r="BA2481" s="13">
        <f t="shared" si="3010"/>
        <v>6.7866423118805892E-5</v>
      </c>
      <c r="BB2481" s="13">
        <f t="shared" si="3011"/>
        <v>1.3441995412370619E-5</v>
      </c>
      <c r="BC2481" s="13">
        <f t="shared" si="3012"/>
        <v>2.1299161778411044E-6</v>
      </c>
      <c r="BD2481" s="13">
        <f t="shared" si="3013"/>
        <v>4.2506660203450451E-5</v>
      </c>
      <c r="BE2481" s="13">
        <f t="shared" si="3014"/>
        <v>5.5137817901907318E-5</v>
      </c>
      <c r="BF2481" s="13">
        <f t="shared" si="3015"/>
        <v>3.5761207166507844E-5</v>
      </c>
      <c r="BG2481" s="13">
        <f t="shared" si="3016"/>
        <v>1.5462635104409929E-5</v>
      </c>
      <c r="BH2481" s="13">
        <f t="shared" si="3017"/>
        <v>5.0143668932697477E-6</v>
      </c>
      <c r="BI2481" s="13">
        <f t="shared" si="3018"/>
        <v>1.300884366502249E-6</v>
      </c>
      <c r="BJ2481" s="14">
        <f t="shared" si="3019"/>
        <v>0.48407945938797553</v>
      </c>
      <c r="BK2481" s="14">
        <f t="shared" si="3020"/>
        <v>0.28825102956809079</v>
      </c>
      <c r="BL2481" s="14">
        <f t="shared" si="3021"/>
        <v>0.21764277814040811</v>
      </c>
      <c r="BM2481" s="14">
        <f t="shared" si="3022"/>
        <v>0.34709300574584495</v>
      </c>
      <c r="BN2481" s="14">
        <f t="shared" si="3023"/>
        <v>0.65248907844782655</v>
      </c>
    </row>
    <row r="2482" spans="1:66" x14ac:dyDescent="0.25">
      <c r="A2482" t="s">
        <v>72</v>
      </c>
      <c r="B2482" t="s">
        <v>86</v>
      </c>
      <c r="C2482" t="s">
        <v>367</v>
      </c>
      <c r="D2482" s="7" t="s">
        <v>549</v>
      </c>
      <c r="E2482" s="10">
        <f>VLOOKUP(A2482,home!$A$2:$E$405,3,FALSE)</f>
        <v>1.3571428571428601</v>
      </c>
      <c r="F2482" s="10">
        <f>VLOOKUP(B2482,home!$B$2:$E$405,3,FALSE)</f>
        <v>0.94</v>
      </c>
      <c r="G2482" s="10">
        <f>VLOOKUP(C2482,away!$B$2:$E$405,4,FALSE)</f>
        <v>1.25</v>
      </c>
      <c r="H2482" s="10">
        <f>VLOOKUP(A2482,away!$A$2:$E$405,3,FALSE)</f>
        <v>1.0912698412698401</v>
      </c>
      <c r="I2482" s="10">
        <f>VLOOKUP(C2482,away!$B$2:$E$405,3,FALSE)</f>
        <v>0.81</v>
      </c>
      <c r="J2482" s="10">
        <f>VLOOKUP(B2482,home!$B$2:$E$405,4,FALSE)</f>
        <v>0.92</v>
      </c>
      <c r="K2482" s="12">
        <f t="shared" si="2968"/>
        <v>1.5946428571428606</v>
      </c>
      <c r="L2482" s="12">
        <f t="shared" si="2969"/>
        <v>0.81321428571428489</v>
      </c>
      <c r="M2482" s="13">
        <f t="shared" si="2970"/>
        <v>9.0007962273714631E-2</v>
      </c>
      <c r="N2482" s="13">
        <f t="shared" si="2971"/>
        <v>0.1435305541257631</v>
      </c>
      <c r="O2482" s="13">
        <f t="shared" si="2972"/>
        <v>7.3195760749017139E-2</v>
      </c>
      <c r="P2482" s="13">
        <f t="shared" si="2973"/>
        <v>0.11672109705155795</v>
      </c>
      <c r="Q2482" s="13">
        <f t="shared" si="2974"/>
        <v>0.11443998645920248</v>
      </c>
      <c r="R2482" s="13">
        <f t="shared" si="2975"/>
        <v>2.976191914741283E-2</v>
      </c>
      <c r="S2482" s="13">
        <f t="shared" si="2976"/>
        <v>3.7840581412923027E-2</v>
      </c>
      <c r="T2482" s="13">
        <f t="shared" si="2977"/>
        <v>9.3064231845572776E-2</v>
      </c>
      <c r="U2482" s="13">
        <f t="shared" si="2978"/>
        <v>4.7459631783285203E-2</v>
      </c>
      <c r="V2482" s="13">
        <f t="shared" si="2979"/>
        <v>5.4523499477297805E-3</v>
      </c>
      <c r="W2482" s="13">
        <f t="shared" si="2980"/>
        <v>6.0830302326230955E-2</v>
      </c>
      <c r="X2482" s="13">
        <f t="shared" si="2981"/>
        <v>4.9468070856009905E-2</v>
      </c>
      <c r="Y2482" s="13">
        <f t="shared" si="2982"/>
        <v>2.0114070953416864E-2</v>
      </c>
      <c r="Z2482" s="13">
        <f t="shared" si="2983"/>
        <v>8.0676059403165419E-3</v>
      </c>
      <c r="AA2482" s="13">
        <f t="shared" si="2984"/>
        <v>1.2864950186969084E-2</v>
      </c>
      <c r="AB2482" s="13">
        <f t="shared" si="2985"/>
        <v>1.0257500461574483E-2</v>
      </c>
      <c r="AC2482" s="13">
        <f t="shared" si="2986"/>
        <v>4.4190831242290284E-4</v>
      </c>
      <c r="AD2482" s="13">
        <f t="shared" si="2987"/>
        <v>2.4250651775591235E-2</v>
      </c>
      <c r="AE2482" s="13">
        <f t="shared" si="2988"/>
        <v>1.9720976461793282E-2</v>
      </c>
      <c r="AF2482" s="13">
        <f t="shared" si="2989"/>
        <v>8.0186898934827243E-3</v>
      </c>
      <c r="AG2482" s="13">
        <f t="shared" si="2990"/>
        <v>2.1736377246976365E-3</v>
      </c>
      <c r="AH2482" s="13">
        <f t="shared" si="2991"/>
        <v>1.6401731005447093E-3</v>
      </c>
      <c r="AI2482" s="13">
        <f t="shared" si="2992"/>
        <v>2.6154903192614795E-3</v>
      </c>
      <c r="AJ2482" s="13">
        <f t="shared" si="2993"/>
        <v>2.0853864777683096E-3</v>
      </c>
      <c r="AK2482" s="13">
        <f t="shared" si="2994"/>
        <v>1.1084822170518477E-3</v>
      </c>
      <c r="AL2482" s="13">
        <f t="shared" si="2995"/>
        <v>2.2922426736136419E-5</v>
      </c>
      <c r="AM2482" s="13">
        <f t="shared" si="2996"/>
        <v>7.73422572700108E-3</v>
      </c>
      <c r="AN2482" s="13">
        <f t="shared" si="2997"/>
        <v>6.2895828501362289E-3</v>
      </c>
      <c r="AO2482" s="13">
        <f t="shared" si="2998"/>
        <v>2.5573893124571745E-3</v>
      </c>
      <c r="AP2482" s="13">
        <f t="shared" si="2999"/>
        <v>6.932351743410692E-4</v>
      </c>
      <c r="AQ2482" s="13">
        <f t="shared" si="3000"/>
        <v>1.4093718678344754E-4</v>
      </c>
      <c r="AR2482" s="13">
        <f t="shared" si="3001"/>
        <v>2.6676243928145006E-4</v>
      </c>
      <c r="AS2482" s="13">
        <f t="shared" si="3002"/>
        <v>4.2539081835417034E-4</v>
      </c>
      <c r="AT2482" s="13">
        <f t="shared" si="3003"/>
        <v>3.3917321499131703E-4</v>
      </c>
      <c r="AU2482" s="13">
        <f t="shared" si="3004"/>
        <v>1.8028671487336112E-4</v>
      </c>
      <c r="AV2482" s="13">
        <f t="shared" si="3005"/>
        <v>7.1873230527639222E-5</v>
      </c>
      <c r="AW2482" s="13">
        <f t="shared" si="3006"/>
        <v>8.2570805964103464E-7</v>
      </c>
      <c r="AX2482" s="13">
        <f t="shared" si="3007"/>
        <v>2.0555546351821372E-3</v>
      </c>
      <c r="AY2482" s="13">
        <f t="shared" si="3008"/>
        <v>1.6716063943963289E-3</v>
      </c>
      <c r="AZ2482" s="13">
        <f t="shared" si="3009"/>
        <v>6.7968710000722082E-4</v>
      </c>
      <c r="BA2482" s="13">
        <f t="shared" si="3010"/>
        <v>1.8424375318052864E-4</v>
      </c>
      <c r="BB2482" s="13">
        <f t="shared" si="3011"/>
        <v>3.7457413035005643E-5</v>
      </c>
      <c r="BC2482" s="13">
        <f t="shared" si="3012"/>
        <v>6.0921806771934132E-6</v>
      </c>
      <c r="BD2482" s="13">
        <f t="shared" si="3013"/>
        <v>3.6155837752610761E-5</v>
      </c>
      <c r="BE2482" s="13">
        <f t="shared" si="3014"/>
        <v>5.7655648416216929E-5</v>
      </c>
      <c r="BF2482" s="13">
        <f t="shared" si="3015"/>
        <v>4.5970083960430217E-5</v>
      </c>
      <c r="BG2482" s="13">
        <f t="shared" si="3016"/>
        <v>2.4435288676585873E-5</v>
      </c>
      <c r="BH2482" s="13">
        <f t="shared" si="3017"/>
        <v>9.7413896375853718E-6</v>
      </c>
      <c r="BI2482" s="13">
        <f t="shared" si="3018"/>
        <v>3.1068074808441993E-6</v>
      </c>
      <c r="BJ2482" s="14">
        <f t="shared" si="3019"/>
        <v>0.55766118414895827</v>
      </c>
      <c r="BK2482" s="14">
        <f t="shared" si="3020"/>
        <v>0.25215842781948078</v>
      </c>
      <c r="BL2482" s="14">
        <f t="shared" si="3021"/>
        <v>0.1824498459168373</v>
      </c>
      <c r="BM2482" s="14">
        <f t="shared" si="3022"/>
        <v>0.43100900333258824</v>
      </c>
      <c r="BN2482" s="14">
        <f t="shared" si="3023"/>
        <v>0.56765727980666814</v>
      </c>
    </row>
    <row r="2483" spans="1:66" x14ac:dyDescent="0.25">
      <c r="A2483" t="s">
        <v>72</v>
      </c>
      <c r="B2483" t="s">
        <v>85</v>
      </c>
      <c r="C2483" t="s">
        <v>237</v>
      </c>
      <c r="D2483" s="7" t="s">
        <v>549</v>
      </c>
      <c r="E2483" s="10">
        <f>VLOOKUP(A2483,home!$A$2:$E$405,3,FALSE)</f>
        <v>1.3571428571428601</v>
      </c>
      <c r="F2483" s="10">
        <f>VLOOKUP(B2483,home!$B$2:$E$405,3,FALSE)</f>
        <v>0.8</v>
      </c>
      <c r="G2483" s="10">
        <f>VLOOKUP(C2483,away!$B$2:$E$405,4,FALSE)</f>
        <v>1.1399999999999999</v>
      </c>
      <c r="H2483" s="10">
        <f>VLOOKUP(A2483,away!$A$2:$E$405,3,FALSE)</f>
        <v>1.0912698412698401</v>
      </c>
      <c r="I2483" s="10">
        <f>VLOOKUP(C2483,away!$B$2:$E$405,3,FALSE)</f>
        <v>0.87</v>
      </c>
      <c r="J2483" s="10">
        <f>VLOOKUP(B2483,home!$B$2:$E$405,4,FALSE)</f>
        <v>1.25</v>
      </c>
      <c r="K2483" s="12">
        <f t="shared" si="2968"/>
        <v>1.2377142857142882</v>
      </c>
      <c r="L2483" s="12">
        <f t="shared" si="2969"/>
        <v>1.186755952380951</v>
      </c>
      <c r="M2483" s="13">
        <f t="shared" si="2970"/>
        <v>8.8525003796742649E-2</v>
      </c>
      <c r="N2483" s="13">
        <f t="shared" si="2971"/>
        <v>0.10956866184213998</v>
      </c>
      <c r="O2483" s="13">
        <f t="shared" si="2972"/>
        <v>0.1050575751903306</v>
      </c>
      <c r="P2483" s="13">
        <f t="shared" si="2973"/>
        <v>0.13003126163557518</v>
      </c>
      <c r="Q2483" s="13">
        <f t="shared" si="2974"/>
        <v>6.780734901430735E-2</v>
      </c>
      <c r="R2483" s="13">
        <f t="shared" si="2975"/>
        <v>6.2338851349917103E-2</v>
      </c>
      <c r="S2483" s="13">
        <f t="shared" si="2976"/>
        <v>4.7749585646336808E-2</v>
      </c>
      <c r="T2483" s="13">
        <f t="shared" si="2977"/>
        <v>8.047077505790183E-2</v>
      </c>
      <c r="U2483" s="13">
        <f t="shared" si="2978"/>
        <v>7.7157686870811842E-2</v>
      </c>
      <c r="V2483" s="13">
        <f t="shared" si="2979"/>
        <v>7.7930761528436834E-3</v>
      </c>
      <c r="W2483" s="13">
        <f t="shared" si="2980"/>
        <v>2.7975374850474286E-2</v>
      </c>
      <c r="X2483" s="13">
        <f t="shared" si="2981"/>
        <v>3.3199942623888708E-2</v>
      </c>
      <c r="Y2483" s="13">
        <f t="shared" si="2982"/>
        <v>1.9700114763802994E-2</v>
      </c>
      <c r="Z2483" s="13">
        <f t="shared" si="2983"/>
        <v>2.466033430136846E-2</v>
      </c>
      <c r="AA2483" s="13">
        <f t="shared" si="2984"/>
        <v>3.0522448055293829E-2</v>
      </c>
      <c r="AB2483" s="13">
        <f t="shared" si="2985"/>
        <v>1.8889034996504735E-2</v>
      </c>
      <c r="AC2483" s="13">
        <f t="shared" si="2986"/>
        <v>7.1543595080144056E-4</v>
      </c>
      <c r="AD2483" s="13">
        <f t="shared" si="2987"/>
        <v>8.6563802751610641E-3</v>
      </c>
      <c r="AE2483" s="13">
        <f t="shared" si="2988"/>
        <v>1.0273010817620446E-2</v>
      </c>
      <c r="AF2483" s="13">
        <f t="shared" si="2989"/>
        <v>6.0957783683424846E-3</v>
      </c>
      <c r="AG2483" s="13">
        <f t="shared" si="2990"/>
        <v>2.4114004210084943E-3</v>
      </c>
      <c r="AH2483" s="13">
        <f t="shared" si="2991"/>
        <v>7.3164496299632916E-3</v>
      </c>
      <c r="AI2483" s="13">
        <f t="shared" si="2992"/>
        <v>9.0556742277145847E-3</v>
      </c>
      <c r="AJ2483" s="13">
        <f t="shared" si="2993"/>
        <v>5.6041686792085233E-3</v>
      </c>
      <c r="AK2483" s="13">
        <f t="shared" si="2994"/>
        <v>2.3121198779363214E-3</v>
      </c>
      <c r="AL2483" s="13">
        <f t="shared" si="2995"/>
        <v>4.2035147274664821E-5</v>
      </c>
      <c r="AM2483" s="13">
        <f t="shared" si="2996"/>
        <v>2.1428251058284438E-3</v>
      </c>
      <c r="AN2483" s="13">
        <f t="shared" si="2997"/>
        <v>2.5430104492532462E-3</v>
      </c>
      <c r="AO2483" s="13">
        <f t="shared" si="2998"/>
        <v>1.5089663938091238E-3</v>
      </c>
      <c r="AP2483" s="13">
        <f t="shared" si="2999"/>
        <v>5.9692494993193171E-4</v>
      </c>
      <c r="AQ2483" s="13">
        <f t="shared" si="3000"/>
        <v>1.7710105936410533E-4</v>
      </c>
      <c r="AR2483" s="13">
        <f t="shared" si="3001"/>
        <v>1.7365680297308683E-3</v>
      </c>
      <c r="AS2483" s="13">
        <f t="shared" si="3002"/>
        <v>2.1493750585126108E-3</v>
      </c>
      <c r="AT2483" s="13">
        <f t="shared" si="3003"/>
        <v>1.3301561076395213E-3</v>
      </c>
      <c r="AU2483" s="13">
        <f t="shared" si="3004"/>
        <v>5.4878440555184934E-4</v>
      </c>
      <c r="AV2483" s="13">
        <f t="shared" si="3005"/>
        <v>1.6980957463218695E-4</v>
      </c>
      <c r="AW2483" s="13">
        <f t="shared" si="3006"/>
        <v>1.7151096673055304E-6</v>
      </c>
      <c r="AX2483" s="13">
        <f t="shared" si="3007"/>
        <v>4.4203420754518259E-4</v>
      </c>
      <c r="AY2483" s="13">
        <f t="shared" si="3008"/>
        <v>5.2458672696024207E-4</v>
      </c>
      <c r="AZ2483" s="13">
        <f t="shared" si="3009"/>
        <v>3.112782103800541E-4</v>
      </c>
      <c r="BA2483" s="13">
        <f t="shared" si="3010"/>
        <v>1.23137089671673E-4</v>
      </c>
      <c r="BB2483" s="13">
        <f t="shared" si="3011"/>
        <v>3.653341853168122E-5</v>
      </c>
      <c r="BC2483" s="13">
        <f t="shared" si="3012"/>
        <v>8.6712503806594451E-6</v>
      </c>
      <c r="BD2483" s="13">
        <f t="shared" si="3013"/>
        <v>3.4348040766626133E-4</v>
      </c>
      <c r="BE2483" s="13">
        <f t="shared" si="3014"/>
        <v>4.2513060743149921E-4</v>
      </c>
      <c r="BF2483" s="13">
        <f t="shared" si="3015"/>
        <v>2.6309511305617979E-4</v>
      </c>
      <c r="BG2483" s="13">
        <f t="shared" si="3016"/>
        <v>1.0854552664374982E-4</v>
      </c>
      <c r="BH2483" s="13">
        <f t="shared" si="3017"/>
        <v>3.3587087244337523E-5</v>
      </c>
      <c r="BI2483" s="13">
        <f t="shared" si="3018"/>
        <v>8.3142435395697301E-6</v>
      </c>
      <c r="BJ2483" s="14">
        <f t="shared" si="3019"/>
        <v>0.37457385689630396</v>
      </c>
      <c r="BK2483" s="14">
        <f t="shared" si="3020"/>
        <v>0.27538098505653469</v>
      </c>
      <c r="BL2483" s="14">
        <f t="shared" si="3021"/>
        <v>0.32537085503932944</v>
      </c>
      <c r="BM2483" s="14">
        <f t="shared" si="3022"/>
        <v>0.43613445684723068</v>
      </c>
      <c r="BN2483" s="14">
        <f t="shared" si="3023"/>
        <v>0.56332870282901293</v>
      </c>
    </row>
    <row r="2484" spans="1:66" x14ac:dyDescent="0.25">
      <c r="A2484" t="s">
        <v>72</v>
      </c>
      <c r="B2484" t="s">
        <v>106</v>
      </c>
      <c r="C2484" t="s">
        <v>88</v>
      </c>
      <c r="D2484" s="7" t="s">
        <v>549</v>
      </c>
      <c r="E2484" s="10">
        <f>VLOOKUP(A2484,home!$A$2:$E$405,3,FALSE)</f>
        <v>1.3571428571428601</v>
      </c>
      <c r="F2484" s="10">
        <f>VLOOKUP(B2484,home!$B$2:$E$405,3,FALSE)</f>
        <v>0.88</v>
      </c>
      <c r="G2484" s="10">
        <f>VLOOKUP(C2484,away!$B$2:$E$405,4,FALSE)</f>
        <v>0.87</v>
      </c>
      <c r="H2484" s="10">
        <f>VLOOKUP(A2484,away!$A$2:$E$405,3,FALSE)</f>
        <v>1.0912698412698401</v>
      </c>
      <c r="I2484" s="10">
        <f>VLOOKUP(C2484,away!$B$2:$E$405,3,FALSE)</f>
        <v>0.67</v>
      </c>
      <c r="J2484" s="10">
        <f>VLOOKUP(B2484,home!$B$2:$E$405,4,FALSE)</f>
        <v>0.92</v>
      </c>
      <c r="K2484" s="12">
        <f t="shared" si="2968"/>
        <v>1.0390285714285736</v>
      </c>
      <c r="L2484" s="12">
        <f t="shared" si="2969"/>
        <v>0.67265873015872946</v>
      </c>
      <c r="M2484" s="13">
        <f t="shared" si="2970"/>
        <v>0.18056087479465471</v>
      </c>
      <c r="N2484" s="13">
        <f t="shared" si="2971"/>
        <v>0.18760790779378364</v>
      </c>
      <c r="O2484" s="13">
        <f t="shared" si="2972"/>
        <v>0.12145584875572177</v>
      </c>
      <c r="P2484" s="13">
        <f t="shared" si="2973"/>
        <v>0.12619609702430248</v>
      </c>
      <c r="Q2484" s="13">
        <f t="shared" si="2974"/>
        <v>9.7464988211839271E-2</v>
      </c>
      <c r="R2484" s="13">
        <f t="shared" si="2975"/>
        <v>4.0849168497187255E-2</v>
      </c>
      <c r="S2484" s="13">
        <f t="shared" si="2976"/>
        <v>2.2049980266044076E-2</v>
      </c>
      <c r="T2484" s="13">
        <f t="shared" si="2977"/>
        <v>6.5560675205511329E-2</v>
      </c>
      <c r="U2484" s="13">
        <f t="shared" si="2978"/>
        <v>4.244345318767756E-2</v>
      </c>
      <c r="V2484" s="13">
        <f t="shared" si="2979"/>
        <v>1.7123319841898376E-3</v>
      </c>
      <c r="W2484" s="13">
        <f t="shared" si="2980"/>
        <v>3.3756302488683387E-2</v>
      </c>
      <c r="X2484" s="13">
        <f t="shared" si="2981"/>
        <v>2.2706471566891723E-2</v>
      </c>
      <c r="Y2484" s="13">
        <f t="shared" si="2982"/>
        <v>7.6368531652853408E-3</v>
      </c>
      <c r="Z2484" s="13">
        <f t="shared" si="2983"/>
        <v>9.1591832697859865E-3</v>
      </c>
      <c r="AA2484" s="13">
        <f t="shared" si="2984"/>
        <v>9.5166531082582252E-3</v>
      </c>
      <c r="AB2484" s="13">
        <f t="shared" si="2985"/>
        <v>4.9440372419274183E-3</v>
      </c>
      <c r="AC2484" s="13">
        <f t="shared" si="2986"/>
        <v>7.4798047147668295E-5</v>
      </c>
      <c r="AD2484" s="13">
        <f t="shared" si="2987"/>
        <v>8.7684406878818736E-3</v>
      </c>
      <c r="AE2484" s="13">
        <f t="shared" si="2988"/>
        <v>5.8981681785827576E-3</v>
      </c>
      <c r="AF2484" s="13">
        <f t="shared" si="2989"/>
        <v>1.9837271586340519E-3</v>
      </c>
      <c r="AG2484" s="13">
        <f t="shared" si="2990"/>
        <v>4.4479046383605537E-4</v>
      </c>
      <c r="AH2484" s="13">
        <f t="shared" si="2991"/>
        <v>1.5402511468863298E-3</v>
      </c>
      <c r="AI2484" s="13">
        <f t="shared" si="2992"/>
        <v>1.6003649487905255E-3</v>
      </c>
      <c r="AJ2484" s="13">
        <f t="shared" si="2993"/>
        <v>8.3141245325309078E-4</v>
      </c>
      <c r="AK2484" s="13">
        <f t="shared" si="2994"/>
        <v>2.8795376452382833E-4</v>
      </c>
      <c r="AL2484" s="13">
        <f t="shared" si="2995"/>
        <v>2.0910890304027133E-6</v>
      </c>
      <c r="AM2484" s="13">
        <f t="shared" si="2996"/>
        <v>1.8221320803172175E-3</v>
      </c>
      <c r="AN2484" s="13">
        <f t="shared" si="2997"/>
        <v>1.2256730513276635E-3</v>
      </c>
      <c r="AO2484" s="13">
        <f t="shared" si="2998"/>
        <v>4.122298391479206E-4</v>
      </c>
      <c r="AP2484" s="13">
        <f t="shared" si="2999"/>
        <v>9.243000004492589E-5</v>
      </c>
      <c r="AQ2484" s="13">
        <f t="shared" si="3000"/>
        <v>1.5543461614697784E-5</v>
      </c>
      <c r="AR2484" s="13">
        <f t="shared" si="3001"/>
        <v>2.0721267611801709E-4</v>
      </c>
      <c r="AS2484" s="13">
        <f t="shared" si="3002"/>
        <v>2.15299890848795E-4</v>
      </c>
      <c r="AT2484" s="13">
        <f t="shared" si="3003"/>
        <v>1.1185136900867564E-4</v>
      </c>
      <c r="AU2484" s="13">
        <f t="shared" si="3004"/>
        <v>3.873892271780484E-5</v>
      </c>
      <c r="AV2484" s="13">
        <f t="shared" si="3005"/>
        <v>1.0062711882540668E-5</v>
      </c>
      <c r="AW2484" s="13">
        <f t="shared" si="3006"/>
        <v>4.059684618018787E-8</v>
      </c>
      <c r="AX2484" s="13">
        <f t="shared" si="3007"/>
        <v>3.1554121539436203E-4</v>
      </c>
      <c r="AY2484" s="13">
        <f t="shared" si="3008"/>
        <v>2.1225155325991368E-4</v>
      </c>
      <c r="AZ2484" s="13">
        <f t="shared" si="3009"/>
        <v>7.1386430145015727E-5</v>
      </c>
      <c r="BA2484" s="13">
        <f t="shared" si="3010"/>
        <v>1.6006235150637046E-5</v>
      </c>
      <c r="BB2484" s="13">
        <f t="shared" si="3011"/>
        <v>2.6916834527623831E-6</v>
      </c>
      <c r="BC2484" s="13">
        <f t="shared" si="3012"/>
        <v>3.6211687466488185E-7</v>
      </c>
      <c r="BD2484" s="13">
        <f t="shared" si="3013"/>
        <v>2.3230569265056243E-5</v>
      </c>
      <c r="BE2484" s="13">
        <f t="shared" si="3014"/>
        <v>2.4137225196943917E-5</v>
      </c>
      <c r="BF2484" s="13">
        <f t="shared" si="3015"/>
        <v>1.2539633307315203E-5</v>
      </c>
      <c r="BG2484" s="13">
        <f t="shared" si="3016"/>
        <v>4.3430124271792932E-6</v>
      </c>
      <c r="BH2484" s="13">
        <f t="shared" si="3017"/>
        <v>1.1281284994771605E-6</v>
      </c>
      <c r="BI2484" s="13">
        <f t="shared" si="3018"/>
        <v>2.3443154863992301E-7</v>
      </c>
      <c r="BJ2484" s="14">
        <f t="shared" si="3019"/>
        <v>0.43601457258765913</v>
      </c>
      <c r="BK2484" s="14">
        <f t="shared" si="3020"/>
        <v>0.33080842475862915</v>
      </c>
      <c r="BL2484" s="14">
        <f t="shared" si="3021"/>
        <v>0.22411792167504643</v>
      </c>
      <c r="BM2484" s="14">
        <f t="shared" si="3022"/>
        <v>0.24575300625721785</v>
      </c>
      <c r="BN2484" s="14">
        <f t="shared" si="3023"/>
        <v>0.75413488507748905</v>
      </c>
    </row>
    <row r="2485" spans="1:66" x14ac:dyDescent="0.25">
      <c r="A2485" t="s">
        <v>91</v>
      </c>
      <c r="B2485" t="s">
        <v>97</v>
      </c>
      <c r="C2485" t="s">
        <v>84</v>
      </c>
      <c r="D2485" s="7" t="s">
        <v>549</v>
      </c>
      <c r="E2485" s="10">
        <f>VLOOKUP(A2485,home!$A$2:$E$405,3,FALSE)</f>
        <v>1.51502145922747</v>
      </c>
      <c r="F2485" s="10">
        <f>VLOOKUP(B2485,home!$B$2:$E$405,3,FALSE)</f>
        <v>0.99</v>
      </c>
      <c r="G2485" s="10">
        <f>VLOOKUP(C2485,away!$B$2:$E$405,4,FALSE)</f>
        <v>0.22</v>
      </c>
      <c r="H2485" s="10">
        <f>VLOOKUP(A2485,away!$A$2:$E$405,3,FALSE)</f>
        <v>1.2618025751073001</v>
      </c>
      <c r="I2485" s="10">
        <f>VLOOKUP(C2485,away!$B$2:$E$405,3,FALSE)</f>
        <v>0.88</v>
      </c>
      <c r="J2485" s="10">
        <f>VLOOKUP(B2485,home!$B$2:$E$405,4,FALSE)</f>
        <v>1.1100000000000001</v>
      </c>
      <c r="K2485" s="12">
        <f t="shared" si="2968"/>
        <v>0.32997167381974296</v>
      </c>
      <c r="L2485" s="12">
        <f t="shared" si="2969"/>
        <v>1.232528755364811</v>
      </c>
      <c r="M2485" s="13">
        <f t="shared" si="2970"/>
        <v>0.20961129718914742</v>
      </c>
      <c r="N2485" s="13">
        <f t="shared" si="2971"/>
        <v>6.916579058503057E-2</v>
      </c>
      <c r="O2485" s="13">
        <f t="shared" si="2972"/>
        <v>0.25835195123494337</v>
      </c>
      <c r="P2485" s="13">
        <f t="shared" si="2973"/>
        <v>8.5248825783590873E-2</v>
      </c>
      <c r="Q2485" s="13">
        <f t="shared" si="2974"/>
        <v>1.1411375845204175E-2</v>
      </c>
      <c r="R2485" s="13">
        <f t="shared" si="2975"/>
        <v>0.15921310445083758</v>
      </c>
      <c r="S2485" s="13">
        <f t="shared" si="2976"/>
        <v>8.6676653345205464E-3</v>
      </c>
      <c r="T2485" s="13">
        <f t="shared" si="2977"/>
        <v>1.4064848867489569E-2</v>
      </c>
      <c r="U2485" s="13">
        <f t="shared" si="2978"/>
        <v>5.2535814569680449E-2</v>
      </c>
      <c r="V2485" s="13">
        <f t="shared" si="2979"/>
        <v>3.9168175780687038E-4</v>
      </c>
      <c r="W2485" s="13">
        <f t="shared" si="2980"/>
        <v>1.2551435960760687E-3</v>
      </c>
      <c r="X2485" s="13">
        <f t="shared" si="2981"/>
        <v>1.54700057427575E-3</v>
      </c>
      <c r="Y2485" s="13">
        <f t="shared" si="2982"/>
        <v>9.5336134618036921E-4</v>
      </c>
      <c r="Z2485" s="13">
        <f t="shared" si="2983"/>
        <v>6.5411576488852832E-2</v>
      </c>
      <c r="AA2485" s="13">
        <f t="shared" si="2984"/>
        <v>2.1583967381214913E-2</v>
      </c>
      <c r="AB2485" s="13">
        <f t="shared" si="2985"/>
        <v>3.561048922225109E-3</v>
      </c>
      <c r="AC2485" s="13">
        <f t="shared" si="2986"/>
        <v>9.9560503124260114E-6</v>
      </c>
      <c r="AD2485" s="13">
        <f t="shared" si="2987"/>
        <v>1.0354045832033791E-4</v>
      </c>
      <c r="AE2485" s="13">
        <f t="shared" si="2988"/>
        <v>1.2761659222346817E-4</v>
      </c>
      <c r="AF2485" s="13">
        <f t="shared" si="2989"/>
        <v>7.8645559788544935E-5</v>
      </c>
      <c r="AG2485" s="13">
        <f t="shared" si="2990"/>
        <v>3.2310971307048037E-5</v>
      </c>
      <c r="AH2485" s="13">
        <f t="shared" si="2991"/>
        <v>2.0155412239063981E-2</v>
      </c>
      <c r="AI2485" s="13">
        <f t="shared" si="2992"/>
        <v>6.6507151130508748E-3</v>
      </c>
      <c r="AJ2485" s="13">
        <f t="shared" si="2993"/>
        <v>1.0972737989758288E-3</v>
      </c>
      <c r="AK2485" s="13">
        <f t="shared" si="2994"/>
        <v>1.2068975736220084E-4</v>
      </c>
      <c r="AL2485" s="13">
        <f t="shared" si="2995"/>
        <v>1.6196485780263833E-7</v>
      </c>
      <c r="AM2485" s="13">
        <f t="shared" si="2996"/>
        <v>6.8330836680050461E-6</v>
      </c>
      <c r="AN2485" s="13">
        <f t="shared" si="2997"/>
        <v>8.4219721086298766E-6</v>
      </c>
      <c r="AO2485" s="13">
        <f t="shared" si="2998"/>
        <v>5.1901614003833684E-6</v>
      </c>
      <c r="AP2485" s="13">
        <f t="shared" si="2999"/>
        <v>2.1323410569856657E-6</v>
      </c>
      <c r="AQ2485" s="13">
        <f t="shared" si="3000"/>
        <v>6.5704291724495712E-7</v>
      </c>
      <c r="AR2485" s="13">
        <f t="shared" si="3001"/>
        <v>4.9684250321756418E-3</v>
      </c>
      <c r="AS2485" s="13">
        <f t="shared" si="3002"/>
        <v>1.639439524114907E-3</v>
      </c>
      <c r="AT2485" s="13">
        <f t="shared" si="3003"/>
        <v>2.704843019492193E-4</v>
      </c>
      <c r="AU2485" s="13">
        <f t="shared" si="3004"/>
        <v>2.9750719285382891E-5</v>
      </c>
      <c r="AV2485" s="13">
        <f t="shared" si="3005"/>
        <v>2.4542236599847742E-6</v>
      </c>
      <c r="AW2485" s="13">
        <f t="shared" si="3006"/>
        <v>1.8297510851746054E-9</v>
      </c>
      <c r="AX2485" s="13">
        <f t="shared" si="3007"/>
        <v>3.7578734254699582E-7</v>
      </c>
      <c r="AY2485" s="13">
        <f t="shared" si="3008"/>
        <v>4.6316870559129861E-7</v>
      </c>
      <c r="AZ2485" s="13">
        <f t="shared" si="3009"/>
        <v>2.8543437411318697E-7</v>
      </c>
      <c r="BA2485" s="13">
        <f t="shared" si="3010"/>
        <v>1.1726869128802006E-7</v>
      </c>
      <c r="BB2485" s="13">
        <f t="shared" si="3011"/>
        <v>3.6134258529120909E-8</v>
      </c>
      <c r="BC2485" s="13">
        <f t="shared" si="3012"/>
        <v>8.9073025381855411E-9</v>
      </c>
      <c r="BD2485" s="13">
        <f t="shared" si="3013"/>
        <v>1.0206211201718011E-3</v>
      </c>
      <c r="BE2485" s="13">
        <f t="shared" si="3014"/>
        <v>3.3677605935887025E-4</v>
      </c>
      <c r="BF2485" s="13">
        <f t="shared" si="3015"/>
        <v>5.5563280004531757E-5</v>
      </c>
      <c r="BG2485" s="13">
        <f t="shared" si="3016"/>
        <v>6.1114361686701347E-6</v>
      </c>
      <c r="BH2485" s="13">
        <f t="shared" si="3017"/>
        <v>5.0415020550465013E-7</v>
      </c>
      <c r="BI2485" s="13">
        <f t="shared" si="3018"/>
        <v>3.3271057433387361E-8</v>
      </c>
      <c r="BJ2485" s="14">
        <f t="shared" si="3019"/>
        <v>9.8764155697721734E-2</v>
      </c>
      <c r="BK2485" s="14">
        <f t="shared" si="3020"/>
        <v>0.30393005124894151</v>
      </c>
      <c r="BL2485" s="14">
        <f t="shared" si="3021"/>
        <v>0.5316001405855062</v>
      </c>
      <c r="BM2485" s="14">
        <f t="shared" si="3022"/>
        <v>0.20670311759331381</v>
      </c>
      <c r="BN2485" s="14">
        <f t="shared" si="3023"/>
        <v>0.79300234508875389</v>
      </c>
    </row>
    <row r="2486" spans="1:66" x14ac:dyDescent="0.25">
      <c r="A2486" t="s">
        <v>91</v>
      </c>
      <c r="B2486" t="s">
        <v>109</v>
      </c>
      <c r="C2486" t="s">
        <v>113</v>
      </c>
      <c r="D2486" s="7" t="s">
        <v>549</v>
      </c>
      <c r="E2486" s="10">
        <f>VLOOKUP(A2486,home!$A$2:$E$405,3,FALSE)</f>
        <v>1.51502145922747</v>
      </c>
      <c r="F2486" s="10">
        <f>VLOOKUP(B2486,home!$B$2:$E$405,3,FALSE)</f>
        <v>0.73</v>
      </c>
      <c r="G2486" s="10">
        <f>VLOOKUP(C2486,away!$B$2:$E$405,4,FALSE)</f>
        <v>1.56</v>
      </c>
      <c r="H2486" s="10">
        <f>VLOOKUP(A2486,away!$A$2:$E$405,3,FALSE)</f>
        <v>1.2618025751073001</v>
      </c>
      <c r="I2486" s="10">
        <f>VLOOKUP(C2486,away!$B$2:$E$405,3,FALSE)</f>
        <v>0.18</v>
      </c>
      <c r="J2486" s="10">
        <f>VLOOKUP(B2486,home!$B$2:$E$405,4,FALSE)</f>
        <v>1.41</v>
      </c>
      <c r="K2486" s="12">
        <f t="shared" si="2968"/>
        <v>1.7253064377682428</v>
      </c>
      <c r="L2486" s="12">
        <f t="shared" si="2969"/>
        <v>0.32024549356223275</v>
      </c>
      <c r="M2486" s="13">
        <f t="shared" si="2970"/>
        <v>0.12930880069978143</v>
      </c>
      <c r="N2486" s="13">
        <f t="shared" si="2971"/>
        <v>0.22309730630742355</v>
      </c>
      <c r="O2486" s="13">
        <f t="shared" si="2972"/>
        <v>4.1410560702041889E-2</v>
      </c>
      <c r="P2486" s="13">
        <f t="shared" si="2973"/>
        <v>7.1445906970825479E-2</v>
      </c>
      <c r="Q2486" s="13">
        <f t="shared" si="2974"/>
        <v>0.19245560941047576</v>
      </c>
      <c r="R2486" s="13">
        <f t="shared" si="2975"/>
        <v>6.6307727253571026E-3</v>
      </c>
      <c r="S2486" s="13">
        <f t="shared" si="2976"/>
        <v>9.8688519173863107E-3</v>
      </c>
      <c r="T2486" s="13">
        <f t="shared" si="2977"/>
        <v>6.1633041624478094E-2</v>
      </c>
      <c r="U2486" s="13">
        <f t="shared" si="2978"/>
        <v>1.1440114870436686E-2</v>
      </c>
      <c r="V2486" s="13">
        <f t="shared" si="2979"/>
        <v>6.0586155190151122E-4</v>
      </c>
      <c r="W2486" s="13">
        <f t="shared" si="2980"/>
        <v>0.11068163396683474</v>
      </c>
      <c r="X2486" s="13">
        <f t="shared" si="2981"/>
        <v>3.5445294497983379E-2</v>
      </c>
      <c r="Y2486" s="13">
        <f t="shared" si="2982"/>
        <v>5.6755979154826898E-3</v>
      </c>
      <c r="Z2486" s="13">
        <f t="shared" si="2983"/>
        <v>7.078250280436589E-4</v>
      </c>
      <c r="AA2486" s="13">
        <f t="shared" si="2984"/>
        <v>1.2212150776972118E-3</v>
      </c>
      <c r="AB2486" s="13">
        <f t="shared" si="2985"/>
        <v>1.0534851177253224E-3</v>
      </c>
      <c r="AC2486" s="13">
        <f t="shared" si="2986"/>
        <v>2.0921975070578325E-5</v>
      </c>
      <c r="AD2486" s="13">
        <f t="shared" si="2987"/>
        <v>4.7739933906422061E-2</v>
      </c>
      <c r="AE2486" s="13">
        <f t="shared" si="2988"/>
        <v>1.5288498696490503E-2</v>
      </c>
      <c r="AF2486" s="13">
        <f t="shared" si="2989"/>
        <v>2.4480364054415764E-3</v>
      </c>
      <c r="AG2486" s="13">
        <f t="shared" si="2990"/>
        <v>2.61324208972984E-4</v>
      </c>
      <c r="AH2486" s="13">
        <f t="shared" si="2991"/>
        <v>5.6669443865385692E-5</v>
      </c>
      <c r="AI2486" s="13">
        <f t="shared" si="2992"/>
        <v>9.7772156325695984E-5</v>
      </c>
      <c r="AJ2486" s="13">
        <f t="shared" si="2993"/>
        <v>8.4343465371603167E-5</v>
      </c>
      <c r="AK2486" s="13">
        <f t="shared" si="2994"/>
        <v>4.8506107929769932E-5</v>
      </c>
      <c r="AL2486" s="13">
        <f t="shared" si="2995"/>
        <v>4.6239373544541598E-7</v>
      </c>
      <c r="AM2486" s="13">
        <f t="shared" si="2996"/>
        <v>1.647320306147608E-2</v>
      </c>
      <c r="AN2486" s="13">
        <f t="shared" si="2997"/>
        <v>5.2754690449732912E-3</v>
      </c>
      <c r="AO2486" s="13">
        <f t="shared" si="2998"/>
        <v>8.4472259403987611E-4</v>
      </c>
      <c r="AP2486" s="13">
        <f t="shared" si="2999"/>
        <v>9.0172868017156582E-5</v>
      </c>
      <c r="AQ2486" s="13">
        <f t="shared" si="3000"/>
        <v>7.219363656019094E-6</v>
      </c>
      <c r="AR2486" s="13">
        <f t="shared" si="3001"/>
        <v>3.6296268041135369E-6</v>
      </c>
      <c r="AS2486" s="13">
        <f t="shared" si="3002"/>
        <v>6.2622184918332579E-6</v>
      </c>
      <c r="AT2486" s="13">
        <f t="shared" si="3003"/>
        <v>5.402122939335629E-6</v>
      </c>
      <c r="AU2486" s="13">
        <f t="shared" si="3004"/>
        <v>3.106772494950421E-6</v>
      </c>
      <c r="AV2486" s="13">
        <f t="shared" si="3005"/>
        <v>1.3400336465548169E-6</v>
      </c>
      <c r="AW2486" s="13">
        <f t="shared" si="3006"/>
        <v>7.0967369986814827E-9</v>
      </c>
      <c r="AX2486" s="13">
        <f t="shared" si="3007"/>
        <v>4.7368872154380333E-3</v>
      </c>
      <c r="AY2486" s="13">
        <f t="shared" si="3008"/>
        <v>1.5169667842565835E-3</v>
      </c>
      <c r="AZ2486" s="13">
        <f t="shared" si="3009"/>
        <v>2.429008882708813E-4</v>
      </c>
      <c r="BA2486" s="13">
        <f t="shared" si="3010"/>
        <v>2.5929304950337716E-5</v>
      </c>
      <c r="BB2486" s="13">
        <f t="shared" si="3011"/>
        <v>2.0759357653866366E-6</v>
      </c>
      <c r="BC2486" s="13">
        <f t="shared" si="3012"/>
        <v>1.3296181475794696E-7</v>
      </c>
      <c r="BD2486" s="13">
        <f t="shared" si="3013"/>
        <v>1.9372860455500822E-7</v>
      </c>
      <c r="BE2486" s="13">
        <f t="shared" si="3014"/>
        <v>3.3424120861861383E-7</v>
      </c>
      <c r="BF2486" s="13">
        <f t="shared" si="3015"/>
        <v>2.8833425449856636E-7</v>
      </c>
      <c r="BG2486" s="13">
        <f t="shared" si="3016"/>
        <v>1.6582164850516117E-7</v>
      </c>
      <c r="BH2486" s="13">
        <f t="shared" si="3017"/>
        <v>7.1523289421824328E-8</v>
      </c>
      <c r="BI2486" s="13">
        <f t="shared" si="3018"/>
        <v>2.4679918337966957E-8</v>
      </c>
      <c r="BJ2486" s="14">
        <f t="shared" si="3019"/>
        <v>0.72394195696266384</v>
      </c>
      <c r="BK2486" s="14">
        <f t="shared" si="3020"/>
        <v>0.21276777229295735</v>
      </c>
      <c r="BL2486" s="14">
        <f t="shared" si="3021"/>
        <v>6.2064258770051402E-2</v>
      </c>
      <c r="BM2486" s="14">
        <f t="shared" si="3022"/>
        <v>0.33361589655029117</v>
      </c>
      <c r="BN2486" s="14">
        <f t="shared" si="3023"/>
        <v>0.66434895681590522</v>
      </c>
    </row>
    <row r="2487" spans="1:66" x14ac:dyDescent="0.25">
      <c r="A2487" t="s">
        <v>91</v>
      </c>
      <c r="B2487" t="s">
        <v>100</v>
      </c>
      <c r="C2487" t="s">
        <v>111</v>
      </c>
      <c r="D2487" s="7" t="s">
        <v>549</v>
      </c>
      <c r="E2487" s="10">
        <f>VLOOKUP(A2487,home!$A$2:$E$405,3,FALSE)</f>
        <v>1.51502145922747</v>
      </c>
      <c r="F2487" s="10">
        <f>VLOOKUP(B2487,home!$B$2:$E$405,3,FALSE)</f>
        <v>1.1000000000000001</v>
      </c>
      <c r="G2487" s="10">
        <f>VLOOKUP(C2487,away!$B$2:$E$405,4,FALSE)</f>
        <v>0.59</v>
      </c>
      <c r="H2487" s="10">
        <f>VLOOKUP(A2487,away!$A$2:$E$405,3,FALSE)</f>
        <v>1.2618025751073001</v>
      </c>
      <c r="I2487" s="10">
        <f>VLOOKUP(C2487,away!$B$2:$E$405,3,FALSE)</f>
        <v>1.61</v>
      </c>
      <c r="J2487" s="10">
        <f>VLOOKUP(B2487,home!$B$2:$E$405,4,FALSE)</f>
        <v>1.41</v>
      </c>
      <c r="K2487" s="12">
        <f t="shared" si="2968"/>
        <v>0.9832489270386281</v>
      </c>
      <c r="L2487" s="12">
        <f t="shared" si="2969"/>
        <v>2.8644180257510818</v>
      </c>
      <c r="M2487" s="13">
        <f t="shared" si="2970"/>
        <v>2.1329441027140888E-2</v>
      </c>
      <c r="N2487" s="13">
        <f t="shared" si="2971"/>
        <v>2.0972150004269968E-2</v>
      </c>
      <c r="O2487" s="13">
        <f t="shared" si="2972"/>
        <v>6.1096435357337033E-2</v>
      </c>
      <c r="P2487" s="13">
        <f t="shared" si="2973"/>
        <v>6.007300451098653E-2</v>
      </c>
      <c r="Q2487" s="13">
        <f t="shared" si="2974"/>
        <v>1.0310421994695803E-2</v>
      </c>
      <c r="R2487" s="13">
        <f t="shared" si="2975"/>
        <v>8.7502865373345978E-2</v>
      </c>
      <c r="S2487" s="13">
        <f t="shared" si="2976"/>
        <v>4.2297942388468998E-2</v>
      </c>
      <c r="T2487" s="13">
        <f t="shared" si="2977"/>
        <v>2.9533358614707086E-2</v>
      </c>
      <c r="U2487" s="13">
        <f t="shared" si="2978"/>
        <v>8.6037098491147948E-2</v>
      </c>
      <c r="V2487" s="13">
        <f t="shared" si="2979"/>
        <v>1.3236605063472113E-2</v>
      </c>
      <c r="W2487" s="13">
        <f t="shared" si="2980"/>
        <v>3.3792371212000402E-3</v>
      </c>
      <c r="X2487" s="13">
        <f t="shared" si="2981"/>
        <v>9.6795477232525899E-3</v>
      </c>
      <c r="Y2487" s="13">
        <f t="shared" si="2982"/>
        <v>1.3863135489801283E-2</v>
      </c>
      <c r="Z2487" s="13">
        <f t="shared" si="2983"/>
        <v>8.3548261626760781E-2</v>
      </c>
      <c r="AA2487" s="13">
        <f t="shared" si="2984"/>
        <v>8.2148738600455115E-2</v>
      </c>
      <c r="AB2487" s="13">
        <f t="shared" si="2985"/>
        <v>4.0386329543237114E-2</v>
      </c>
      <c r="AC2487" s="13">
        <f t="shared" si="2986"/>
        <v>2.3300031476337496E-3</v>
      </c>
      <c r="AD2487" s="13">
        <f t="shared" si="2987"/>
        <v>8.3065781840726042E-4</v>
      </c>
      <c r="AE2487" s="13">
        <f t="shared" si="2988"/>
        <v>2.3793512282768259E-3</v>
      </c>
      <c r="AF2487" s="13">
        <f t="shared" si="2989"/>
        <v>3.4077282739345587E-3</v>
      </c>
      <c r="AG2487" s="13">
        <f t="shared" si="2990"/>
        <v>3.2537194315732563E-3</v>
      </c>
      <c r="AH2487" s="13">
        <f t="shared" si="2991"/>
        <v>5.982928665596525E-2</v>
      </c>
      <c r="AI2487" s="13">
        <f t="shared" si="2992"/>
        <v>5.8827081909964329E-2</v>
      </c>
      <c r="AJ2487" s="13">
        <f t="shared" si="2993"/>
        <v>2.8920832584392962E-2</v>
      </c>
      <c r="AK2487" s="13">
        <f t="shared" si="2994"/>
        <v>9.4787925358893917E-3</v>
      </c>
      <c r="AL2487" s="13">
        <f t="shared" si="2995"/>
        <v>2.6249218518255285E-4</v>
      </c>
      <c r="AM2487" s="13">
        <f t="shared" si="2996"/>
        <v>1.6334868173703733E-4</v>
      </c>
      <c r="AN2487" s="13">
        <f t="shared" si="2997"/>
        <v>4.6789890845024636E-4</v>
      </c>
      <c r="AO2487" s="13">
        <f t="shared" si="2998"/>
        <v>6.701290337970705E-4</v>
      </c>
      <c r="AP2487" s="13">
        <f t="shared" si="2999"/>
        <v>6.3984322799582813E-4</v>
      </c>
      <c r="AQ2487" s="13">
        <f t="shared" si="3000"/>
        <v>4.5819461898150227E-4</v>
      </c>
      <c r="AR2487" s="13">
        <f t="shared" si="3001"/>
        <v>3.4275217433035111E-2</v>
      </c>
      <c r="AS2487" s="13">
        <f t="shared" si="3002"/>
        <v>3.3701070765047449E-2</v>
      </c>
      <c r="AT2487" s="13">
        <f t="shared" si="3003"/>
        <v>1.656827083489289E-2</v>
      </c>
      <c r="AU2487" s="13">
        <f t="shared" si="3004"/>
        <v>5.4302448404312774E-3</v>
      </c>
      <c r="AV2487" s="13">
        <f t="shared" si="3005"/>
        <v>1.3348206032277746E-3</v>
      </c>
      <c r="AW2487" s="13">
        <f t="shared" si="3006"/>
        <v>2.0535900751382871E-5</v>
      </c>
      <c r="AX2487" s="13">
        <f t="shared" si="3007"/>
        <v>2.6768736008519371E-5</v>
      </c>
      <c r="AY2487" s="13">
        <f t="shared" si="3008"/>
        <v>7.6676849949374969E-5</v>
      </c>
      <c r="AZ2487" s="13">
        <f t="shared" si="3009"/>
        <v>1.098172755764003E-4</v>
      </c>
      <c r="BA2487" s="13">
        <f t="shared" si="3010"/>
        <v>1.0485419456663834E-4</v>
      </c>
      <c r="BB2487" s="13">
        <f t="shared" si="3011"/>
        <v>7.5086561248072491E-5</v>
      </c>
      <c r="BC2487" s="13">
        <f t="shared" si="3012"/>
        <v>4.3015859906128305E-5</v>
      </c>
      <c r="BD2487" s="13">
        <f t="shared" si="3013"/>
        <v>1.6363091775287258E-2</v>
      </c>
      <c r="BE2487" s="13">
        <f t="shared" si="3014"/>
        <v>1.6088992431085792E-2</v>
      </c>
      <c r="BF2487" s="13">
        <f t="shared" si="3015"/>
        <v>7.9097422724988577E-3</v>
      </c>
      <c r="BG2487" s="13">
        <f t="shared" si="3016"/>
        <v>2.5924152008621939E-3</v>
      </c>
      <c r="BH2487" s="13">
        <f t="shared" si="3017"/>
        <v>6.3724736617159529E-4</v>
      </c>
      <c r="BI2487" s="13">
        <f t="shared" si="3018"/>
        <v>1.2531455780928261E-4</v>
      </c>
      <c r="BJ2487" s="14">
        <f t="shared" si="3019"/>
        <v>0.10044494164833548</v>
      </c>
      <c r="BK2487" s="14">
        <f t="shared" si="3020"/>
        <v>0.1396061651728342</v>
      </c>
      <c r="BL2487" s="14">
        <f t="shared" si="3021"/>
        <v>0.64925388913208448</v>
      </c>
      <c r="BM2487" s="14">
        <f t="shared" si="3022"/>
        <v>0.71151279836304071</v>
      </c>
      <c r="BN2487" s="14">
        <f t="shared" si="3023"/>
        <v>0.26128431826777621</v>
      </c>
    </row>
    <row r="2488" spans="1:66" x14ac:dyDescent="0.25">
      <c r="A2488" t="s">
        <v>91</v>
      </c>
      <c r="B2488" t="s">
        <v>129</v>
      </c>
      <c r="C2488" t="s">
        <v>122</v>
      </c>
      <c r="D2488" s="7" t="s">
        <v>549</v>
      </c>
      <c r="E2488" s="10">
        <f>VLOOKUP(A2488,home!$A$2:$E$405,3,FALSE)</f>
        <v>1.51502145922747</v>
      </c>
      <c r="F2488" s="10">
        <f>VLOOKUP(B2488,home!$B$2:$E$405,3,FALSE)</f>
        <v>0.92</v>
      </c>
      <c r="G2488" s="10">
        <f>VLOOKUP(C2488,away!$B$2:$E$405,4,FALSE)</f>
        <v>1.32</v>
      </c>
      <c r="H2488" s="10">
        <f>VLOOKUP(A2488,away!$A$2:$E$405,3,FALSE)</f>
        <v>1.2618025751073001</v>
      </c>
      <c r="I2488" s="10">
        <f>VLOOKUP(C2488,away!$B$2:$E$405,3,FALSE)</f>
        <v>0.88</v>
      </c>
      <c r="J2488" s="10">
        <f>VLOOKUP(B2488,home!$B$2:$E$405,4,FALSE)</f>
        <v>1.35</v>
      </c>
      <c r="K2488" s="12">
        <f t="shared" si="2968"/>
        <v>1.8398420600858396</v>
      </c>
      <c r="L2488" s="12">
        <f t="shared" si="2969"/>
        <v>1.4990214592274727</v>
      </c>
      <c r="M2488" s="13">
        <f t="shared" si="2970"/>
        <v>3.5477254033297011E-2</v>
      </c>
      <c r="N2488" s="13">
        <f t="shared" si="2971"/>
        <v>6.527254414680983E-2</v>
      </c>
      <c r="O2488" s="13">
        <f t="shared" si="2972"/>
        <v>5.318116511037662E-2</v>
      </c>
      <c r="P2488" s="13">
        <f t="shared" si="2973"/>
        <v>9.7844944374440482E-2</v>
      </c>
      <c r="Q2488" s="13">
        <f t="shared" si="2974"/>
        <v>6.0045586045055263E-2</v>
      </c>
      <c r="R2488" s="13">
        <f t="shared" si="2975"/>
        <v>3.9859853863586966E-2</v>
      </c>
      <c r="S2488" s="13">
        <f t="shared" si="2976"/>
        <v>6.7463177467540686E-2</v>
      </c>
      <c r="T2488" s="13">
        <f t="shared" si="2977"/>
        <v>9.0009622013427507E-2</v>
      </c>
      <c r="U2488" s="13">
        <f t="shared" si="2978"/>
        <v>7.3335835647102346E-2</v>
      </c>
      <c r="V2488" s="13">
        <f t="shared" si="2979"/>
        <v>2.067343656441973E-2</v>
      </c>
      <c r="W2488" s="13">
        <f t="shared" si="2980"/>
        <v>3.6824798242732014E-2</v>
      </c>
      <c r="X2488" s="13">
        <f t="shared" si="2981"/>
        <v>5.5201162797577412E-2</v>
      </c>
      <c r="Y2488" s="13">
        <f t="shared" si="2982"/>
        <v>4.1373863803938891E-2</v>
      </c>
      <c r="Z2488" s="13">
        <f t="shared" si="2983"/>
        <v>1.9916925434395983E-2</v>
      </c>
      <c r="AA2488" s="13">
        <f t="shared" si="2984"/>
        <v>3.6643997121795155E-2</v>
      </c>
      <c r="AB2488" s="13">
        <f t="shared" si="2985"/>
        <v>3.3709583577171597E-2</v>
      </c>
      <c r="AC2488" s="13">
        <f t="shared" si="2986"/>
        <v>3.5635354711636008E-3</v>
      </c>
      <c r="AD2488" s="13">
        <f t="shared" si="2987"/>
        <v>1.6937953165288372E-2</v>
      </c>
      <c r="AE2488" s="13">
        <f t="shared" si="2988"/>
        <v>2.539035527015716E-2</v>
      </c>
      <c r="AF2488" s="13">
        <f t="shared" si="2989"/>
        <v>1.9030343703687475E-2</v>
      </c>
      <c r="AG2488" s="13">
        <f t="shared" si="2990"/>
        <v>9.5089645294339793E-3</v>
      </c>
      <c r="AH2488" s="13">
        <f t="shared" si="2991"/>
        <v>7.4639746569982578E-3</v>
      </c>
      <c r="AI2488" s="13">
        <f t="shared" si="2992"/>
        <v>1.3732534509360171E-2</v>
      </c>
      <c r="AJ2488" s="13">
        <f t="shared" si="2993"/>
        <v>1.2632847290950554E-2</v>
      </c>
      <c r="AK2488" s="13">
        <f t="shared" si="2994"/>
        <v>7.7474812615107632E-3</v>
      </c>
      <c r="AL2488" s="13">
        <f t="shared" si="2995"/>
        <v>3.9312392061133212E-4</v>
      </c>
      <c r="AM2488" s="13">
        <f t="shared" si="2996"/>
        <v>6.23263172905232E-3</v>
      </c>
      <c r="AN2488" s="13">
        <f t="shared" si="2997"/>
        <v>9.3428487093114541E-3</v>
      </c>
      <c r="AO2488" s="13">
        <f t="shared" si="2998"/>
        <v>7.0025653527867847E-3</v>
      </c>
      <c r="AP2488" s="13">
        <f t="shared" si="2999"/>
        <v>3.4989985778233956E-3</v>
      </c>
      <c r="AQ2488" s="13">
        <f t="shared" si="3000"/>
        <v>1.3112684884909196E-3</v>
      </c>
      <c r="AR2488" s="13">
        <f t="shared" si="3001"/>
        <v>2.2377316363940804E-3</v>
      </c>
      <c r="AS2488" s="13">
        <f t="shared" si="3002"/>
        <v>4.1170727838225419E-3</v>
      </c>
      <c r="AT2488" s="13">
        <f t="shared" si="3003"/>
        <v>3.787381836055705E-3</v>
      </c>
      <c r="AU2488" s="13">
        <f t="shared" si="3004"/>
        <v>2.3227281331934728E-3</v>
      </c>
      <c r="AV2488" s="13">
        <f t="shared" si="3005"/>
        <v>1.068363228398504E-3</v>
      </c>
      <c r="AW2488" s="13">
        <f t="shared" si="3006"/>
        <v>3.0117253366196326E-5</v>
      </c>
      <c r="AX2488" s="13">
        <f t="shared" si="3007"/>
        <v>1.9111763333559992E-3</v>
      </c>
      <c r="AY2488" s="13">
        <f t="shared" si="3008"/>
        <v>2.8648943360683205E-3</v>
      </c>
      <c r="AZ2488" s="13">
        <f t="shared" si="3009"/>
        <v>2.1472690440928282E-3</v>
      </c>
      <c r="BA2488" s="13">
        <f t="shared" si="3010"/>
        <v>1.0729341252766703E-3</v>
      </c>
      <c r="BB2488" s="13">
        <f t="shared" si="3011"/>
        <v>4.0208781953179662E-4</v>
      </c>
      <c r="BC2488" s="13">
        <f t="shared" si="3012"/>
        <v>1.2054765399442929E-4</v>
      </c>
      <c r="BD2488" s="13">
        <f t="shared" si="3013"/>
        <v>5.5906795715782284E-4</v>
      </c>
      <c r="BE2488" s="13">
        <f t="shared" si="3014"/>
        <v>1.0285967420252304E-3</v>
      </c>
      <c r="BF2488" s="13">
        <f t="shared" si="3015"/>
        <v>9.4622777442264169E-4</v>
      </c>
      <c r="BG2488" s="13">
        <f t="shared" si="3016"/>
        <v>5.8030321926806421E-4</v>
      </c>
      <c r="BH2488" s="13">
        <f t="shared" si="3017"/>
        <v>2.6691656760314999E-4</v>
      </c>
      <c r="BI2488" s="13">
        <f t="shared" si="3018"/>
        <v>9.8216865522004094E-5</v>
      </c>
      <c r="BJ2488" s="14">
        <f t="shared" si="3019"/>
        <v>0.45550241588789281</v>
      </c>
      <c r="BK2488" s="14">
        <f t="shared" si="3020"/>
        <v>0.22828036616754116</v>
      </c>
      <c r="BL2488" s="14">
        <f t="shared" si="3021"/>
        <v>0.29531987978271562</v>
      </c>
      <c r="BM2488" s="14">
        <f t="shared" si="3022"/>
        <v>0.64450346261627744</v>
      </c>
      <c r="BN2488" s="14">
        <f t="shared" si="3023"/>
        <v>0.35168134757356623</v>
      </c>
    </row>
    <row r="2489" spans="1:66" x14ac:dyDescent="0.25">
      <c r="A2489" t="s">
        <v>91</v>
      </c>
      <c r="B2489" t="s">
        <v>101</v>
      </c>
      <c r="C2489" t="s">
        <v>118</v>
      </c>
      <c r="D2489" s="7" t="s">
        <v>549</v>
      </c>
      <c r="E2489" s="10">
        <f>VLOOKUP(A2489,home!$A$2:$E$405,3,FALSE)</f>
        <v>1.51502145922747</v>
      </c>
      <c r="F2489" s="10">
        <f>VLOOKUP(B2489,home!$B$2:$E$405,3,FALSE)</f>
        <v>1.03</v>
      </c>
      <c r="G2489" s="10">
        <f>VLOOKUP(C2489,away!$B$2:$E$405,4,FALSE)</f>
        <v>1.25</v>
      </c>
      <c r="H2489" s="10">
        <f>VLOOKUP(A2489,away!$A$2:$E$405,3,FALSE)</f>
        <v>1.2618025751073001</v>
      </c>
      <c r="I2489" s="10">
        <f>VLOOKUP(C2489,away!$B$2:$E$405,3,FALSE)</f>
        <v>0.86</v>
      </c>
      <c r="J2489" s="10">
        <f>VLOOKUP(B2489,home!$B$2:$E$405,4,FALSE)</f>
        <v>0.88</v>
      </c>
      <c r="K2489" s="12">
        <f t="shared" si="2968"/>
        <v>1.9505901287553675</v>
      </c>
      <c r="L2489" s="12">
        <f t="shared" si="2969"/>
        <v>0.95493218884120468</v>
      </c>
      <c r="M2489" s="13">
        <f t="shared" si="2970"/>
        <v>5.4720201811632035E-2</v>
      </c>
      <c r="N2489" s="13">
        <f t="shared" si="2971"/>
        <v>0.10673668549727101</v>
      </c>
      <c r="O2489" s="13">
        <f t="shared" si="2972"/>
        <v>5.2254082089814226E-2</v>
      </c>
      <c r="P2489" s="13">
        <f t="shared" si="2973"/>
        <v>0.10192629671156427</v>
      </c>
      <c r="Q2489" s="13">
        <f t="shared" si="2974"/>
        <v>0.10409976255352153</v>
      </c>
      <c r="R2489" s="13">
        <f t="shared" si="2975"/>
        <v>2.4949552492957144E-2</v>
      </c>
      <c r="S2489" s="13">
        <f t="shared" si="2976"/>
        <v>4.7464051745901209E-2</v>
      </c>
      <c r="T2489" s="13">
        <f t="shared" si="2977"/>
        <v>9.9408214113083981E-2</v>
      </c>
      <c r="U2489" s="13">
        <f t="shared" si="2978"/>
        <v>4.8666350809626072E-2</v>
      </c>
      <c r="V2489" s="13">
        <f t="shared" si="2979"/>
        <v>9.8233779628377205E-3</v>
      </c>
      <c r="W2489" s="13">
        <f t="shared" si="2980"/>
        <v>6.7685323080892285E-2</v>
      </c>
      <c r="X2489" s="13">
        <f t="shared" si="2981"/>
        <v>6.4634893722060563E-2</v>
      </c>
      <c r="Y2489" s="13">
        <f t="shared" si="2982"/>
        <v>3.0860970268762968E-2</v>
      </c>
      <c r="Z2489" s="13">
        <f t="shared" si="2983"/>
        <v>7.9417102575693663E-3</v>
      </c>
      <c r="AA2489" s="13">
        <f t="shared" si="2984"/>
        <v>1.5491021633850053E-2</v>
      </c>
      <c r="AB2489" s="13">
        <f t="shared" si="2985"/>
        <v>1.5108316941661882E-2</v>
      </c>
      <c r="AC2489" s="13">
        <f t="shared" si="2986"/>
        <v>1.143613902865302E-3</v>
      </c>
      <c r="AD2489" s="13">
        <f t="shared" si="2987"/>
        <v>3.3006580765801589E-2</v>
      </c>
      <c r="AE2489" s="13">
        <f t="shared" si="2988"/>
        <v>3.151904641685091E-2</v>
      </c>
      <c r="AF2489" s="13">
        <f t="shared" si="2989"/>
        <v>1.5049275992515486E-2</v>
      </c>
      <c r="AG2489" s="13">
        <f t="shared" si="2990"/>
        <v>4.7903460213360692E-3</v>
      </c>
      <c r="AH2489" s="13">
        <f t="shared" si="2991"/>
        <v>1.8959486898508407E-3</v>
      </c>
      <c r="AI2489" s="13">
        <f t="shared" si="2992"/>
        <v>3.6982187990497214E-3</v>
      </c>
      <c r="AJ2489" s="13">
        <f t="shared" si="2993"/>
        <v>3.6068545417019589E-3</v>
      </c>
      <c r="AK2489" s="13">
        <f t="shared" si="2994"/>
        <v>2.3451649549667696E-3</v>
      </c>
      <c r="AL2489" s="13">
        <f t="shared" si="2995"/>
        <v>8.5207529305668915E-5</v>
      </c>
      <c r="AM2489" s="13">
        <f t="shared" si="2996"/>
        <v>1.2876462125147868E-2</v>
      </c>
      <c r="AN2489" s="13">
        <f t="shared" si="2997"/>
        <v>1.2296148161698321E-2</v>
      </c>
      <c r="AO2489" s="13">
        <f t="shared" si="2998"/>
        <v>5.8709938391831662E-3</v>
      </c>
      <c r="AP2489" s="13">
        <f t="shared" si="2999"/>
        <v>1.8688003325081364E-3</v>
      </c>
      <c r="AQ2489" s="13">
        <f t="shared" si="3000"/>
        <v>4.4614439800729139E-4</v>
      </c>
      <c r="AR2489" s="13">
        <f t="shared" si="3001"/>
        <v>3.6210048646597565E-4</v>
      </c>
      <c r="AS2489" s="13">
        <f t="shared" si="3002"/>
        <v>7.0630963451804858E-4</v>
      </c>
      <c r="AT2489" s="13">
        <f t="shared" si="3003"/>
        <v>6.8886030046785862E-4</v>
      </c>
      <c r="AU2489" s="13">
        <f t="shared" si="3004"/>
        <v>4.478947007280207E-4</v>
      </c>
      <c r="AV2489" s="13">
        <f t="shared" si="3005"/>
        <v>2.1841474549047924E-4</v>
      </c>
      <c r="AW2489" s="13">
        <f t="shared" si="3006"/>
        <v>4.4087353210497813E-6</v>
      </c>
      <c r="AX2489" s="13">
        <f t="shared" si="3007"/>
        <v>4.1861166524343003E-3</v>
      </c>
      <c r="AY2489" s="13">
        <f t="shared" si="3008"/>
        <v>3.9974575376537022E-3</v>
      </c>
      <c r="AZ2489" s="13">
        <f t="shared" si="3009"/>
        <v>1.9086504381157108E-3</v>
      </c>
      <c r="BA2489" s="13">
        <f t="shared" si="3010"/>
        <v>6.0754391353418677E-4</v>
      </c>
      <c r="BB2489" s="13">
        <f t="shared" si="3011"/>
        <v>1.4504080979208813E-4</v>
      </c>
      <c r="BC2489" s="13">
        <f t="shared" si="3012"/>
        <v>2.770082759321192E-5</v>
      </c>
      <c r="BD2489" s="13">
        <f t="shared" si="3013"/>
        <v>5.7630235020236503E-5</v>
      </c>
      <c r="BE2489" s="13">
        <f t="shared" si="3014"/>
        <v>1.124129675483252E-4</v>
      </c>
      <c r="BF2489" s="13">
        <f t="shared" si="3015"/>
        <v>1.0963581242193031E-4</v>
      </c>
      <c r="BG2489" s="13">
        <f t="shared" si="3016"/>
        <v>7.1284844489430822E-5</v>
      </c>
      <c r="BH2489" s="13">
        <f t="shared" si="3017"/>
        <v>3.4761878497736316E-5</v>
      </c>
      <c r="BI2489" s="13">
        <f t="shared" si="3018"/>
        <v>1.3561235410935579E-5</v>
      </c>
      <c r="BJ2489" s="14">
        <f t="shared" si="3019"/>
        <v>0.60202215746776433</v>
      </c>
      <c r="BK2489" s="14">
        <f t="shared" si="3020"/>
        <v>0.21916020720175988</v>
      </c>
      <c r="BL2489" s="14">
        <f t="shared" si="3021"/>
        <v>0.17083837779453762</v>
      </c>
      <c r="BM2489" s="14">
        <f t="shared" si="3022"/>
        <v>0.55128282276253826</v>
      </c>
      <c r="BN2489" s="14">
        <f t="shared" si="3023"/>
        <v>0.44468658115676024</v>
      </c>
    </row>
    <row r="2490" spans="1:66" x14ac:dyDescent="0.25">
      <c r="A2490" t="s">
        <v>91</v>
      </c>
      <c r="B2490" t="s">
        <v>370</v>
      </c>
      <c r="C2490" t="s">
        <v>93</v>
      </c>
      <c r="D2490" s="7" t="s">
        <v>549</v>
      </c>
      <c r="E2490" s="10">
        <f>VLOOKUP(A2490,home!$A$2:$E$405,3,FALSE)</f>
        <v>1.51502145922747</v>
      </c>
      <c r="F2490" s="10">
        <f>VLOOKUP(B2490,home!$B$2:$E$405,3,FALSE)</f>
        <v>0.99</v>
      </c>
      <c r="G2490" s="10">
        <f>VLOOKUP(C2490,away!$B$2:$E$405,4,FALSE)</f>
        <v>1.25</v>
      </c>
      <c r="H2490" s="10">
        <f>VLOOKUP(A2490,away!$A$2:$E$405,3,FALSE)</f>
        <v>1.2618025751073001</v>
      </c>
      <c r="I2490" s="10">
        <f>VLOOKUP(C2490,away!$B$2:$E$405,3,FALSE)</f>
        <v>0.92</v>
      </c>
      <c r="J2490" s="10">
        <f>VLOOKUP(B2490,home!$B$2:$E$405,4,FALSE)</f>
        <v>0.63</v>
      </c>
      <c r="K2490" s="12">
        <f t="shared" si="2968"/>
        <v>1.8748390557939942</v>
      </c>
      <c r="L2490" s="12">
        <f t="shared" si="2969"/>
        <v>0.73134077253219121</v>
      </c>
      <c r="M2490" s="13">
        <f t="shared" si="2970"/>
        <v>7.3815995599067832E-2</v>
      </c>
      <c r="N2490" s="13">
        <f t="shared" si="2971"/>
        <v>0.13839311149144998</v>
      </c>
      <c r="O2490" s="13">
        <f t="shared" si="2972"/>
        <v>5.3984647246655096E-2</v>
      </c>
      <c r="P2490" s="13">
        <f t="shared" si="2973"/>
        <v>0.10121252507129069</v>
      </c>
      <c r="Q2490" s="13">
        <f t="shared" si="2974"/>
        <v>0.12973240523851154</v>
      </c>
      <c r="R2490" s="13">
        <f t="shared" si="2975"/>
        <v>1.9740586811123281E-2</v>
      </c>
      <c r="S2490" s="13">
        <f t="shared" si="2976"/>
        <v>3.4694293385091217E-2</v>
      </c>
      <c r="T2490" s="13">
        <f t="shared" si="2977"/>
        <v>9.4878597469592318E-2</v>
      </c>
      <c r="U2490" s="13">
        <f t="shared" si="2978"/>
        <v>3.7010423137785749E-2</v>
      </c>
      <c r="V2490" s="13">
        <f t="shared" si="2979"/>
        <v>5.2856611159667064E-3</v>
      </c>
      <c r="W2490" s="13">
        <f t="shared" si="2980"/>
        <v>8.1075793381084948E-2</v>
      </c>
      <c r="X2490" s="13">
        <f t="shared" si="2981"/>
        <v>5.9294033364982984E-2</v>
      </c>
      <c r="Y2490" s="13">
        <f t="shared" si="2982"/>
        <v>2.1682072083848085E-2</v>
      </c>
      <c r="Z2490" s="13">
        <f t="shared" si="2983"/>
        <v>4.8123653362285631E-3</v>
      </c>
      <c r="AA2490" s="13">
        <f t="shared" si="2984"/>
        <v>9.0224104831105063E-3</v>
      </c>
      <c r="AB2490" s="13">
        <f t="shared" si="2985"/>
        <v>8.45778377557037E-3</v>
      </c>
      <c r="AC2490" s="13">
        <f t="shared" si="2986"/>
        <v>4.5296339895272163E-4</v>
      </c>
      <c r="AD2490" s="13">
        <f t="shared" si="2987"/>
        <v>3.8001015977585574E-2</v>
      </c>
      <c r="AE2490" s="13">
        <f t="shared" si="2988"/>
        <v>2.7791692382055574E-2</v>
      </c>
      <c r="AF2490" s="13">
        <f t="shared" si="2989"/>
        <v>1.0162598888334767E-2</v>
      </c>
      <c r="AG2490" s="13">
        <f t="shared" si="2990"/>
        <v>2.4774409739765127E-3</v>
      </c>
      <c r="AH2490" s="13">
        <f t="shared" si="2991"/>
        <v>8.7986974567613361E-4</v>
      </c>
      <c r="AI2490" s="13">
        <f t="shared" si="2992"/>
        <v>1.6496141632051443E-3</v>
      </c>
      <c r="AJ2490" s="13">
        <f t="shared" si="2993"/>
        <v>1.5463805300839663E-3</v>
      </c>
      <c r="AK2490" s="13">
        <f t="shared" si="2994"/>
        <v>9.6640487097361357E-4</v>
      </c>
      <c r="AL2490" s="13">
        <f t="shared" si="2995"/>
        <v>2.4843162515555557E-5</v>
      </c>
      <c r="AM2490" s="13">
        <f t="shared" si="2996"/>
        <v>1.4249157782925808E-2</v>
      </c>
      <c r="AN2490" s="13">
        <f t="shared" si="2997"/>
        <v>1.0420990060898045E-2</v>
      </c>
      <c r="AO2490" s="13">
        <f t="shared" si="2998"/>
        <v>3.8106474608437307E-3</v>
      </c>
      <c r="AP2490" s="13">
        <f t="shared" si="2999"/>
        <v>9.2896061928709583E-4</v>
      </c>
      <c r="AQ2490" s="13">
        <f t="shared" si="3000"/>
        <v>1.6984669424035181E-4</v>
      </c>
      <c r="AR2490" s="13">
        <f t="shared" si="3001"/>
        <v>1.2869692390609725E-4</v>
      </c>
      <c r="AS2490" s="13">
        <f t="shared" si="3002"/>
        <v>2.4128601929969892E-4</v>
      </c>
      <c r="AT2490" s="13">
        <f t="shared" si="3003"/>
        <v>2.2618622630006952E-4</v>
      </c>
      <c r="AU2490" s="13">
        <f t="shared" si="3004"/>
        <v>1.4135425698334305E-4</v>
      </c>
      <c r="AV2490" s="13">
        <f t="shared" si="3005"/>
        <v>6.6254120423778133E-5</v>
      </c>
      <c r="AW2490" s="13">
        <f t="shared" si="3006"/>
        <v>9.4621135995337037E-7</v>
      </c>
      <c r="AX2490" s="13">
        <f t="shared" si="3007"/>
        <v>4.4524795872667097E-3</v>
      </c>
      <c r="AY2490" s="13">
        <f t="shared" si="3008"/>
        <v>3.2562798610354473E-3</v>
      </c>
      <c r="AZ2490" s="13">
        <f t="shared" si="3009"/>
        <v>1.19072511457534E-3</v>
      </c>
      <c r="BA2490" s="13">
        <f t="shared" si="3010"/>
        <v>2.902752750556704E-4</v>
      </c>
      <c r="BB2490" s="13">
        <f t="shared" si="3011"/>
        <v>5.3072535976552057E-5</v>
      </c>
      <c r="BC2490" s="13">
        <f t="shared" si="3012"/>
        <v>7.7628218922668211E-6</v>
      </c>
      <c r="BD2490" s="13">
        <f t="shared" si="3013"/>
        <v>1.568688462533363E-5</v>
      </c>
      <c r="BE2490" s="13">
        <f t="shared" si="3014"/>
        <v>2.941038395930983E-5</v>
      </c>
      <c r="BF2490" s="13">
        <f t="shared" si="3015"/>
        <v>2.7569868246405639E-5</v>
      </c>
      <c r="BG2490" s="13">
        <f t="shared" si="3016"/>
        <v>1.7229688583818661E-5</v>
      </c>
      <c r="BH2490" s="13">
        <f t="shared" si="3017"/>
        <v>8.0757232690277853E-6</v>
      </c>
      <c r="BI2490" s="13">
        <f t="shared" si="3018"/>
        <v>3.0281362777115289E-6</v>
      </c>
      <c r="BJ2490" s="14">
        <f t="shared" si="3019"/>
        <v>0.64231895906541925</v>
      </c>
      <c r="BK2490" s="14">
        <f t="shared" si="3020"/>
        <v>0.21874256159392017</v>
      </c>
      <c r="BL2490" s="14">
        <f t="shared" si="3021"/>
        <v>0.13416289899605843</v>
      </c>
      <c r="BM2490" s="14">
        <f t="shared" si="3022"/>
        <v>0.47990217988385259</v>
      </c>
      <c r="BN2490" s="14">
        <f t="shared" si="3023"/>
        <v>0.51687927145809842</v>
      </c>
    </row>
    <row r="2491" spans="1:66" x14ac:dyDescent="0.25">
      <c r="A2491" t="s">
        <v>91</v>
      </c>
      <c r="B2491" t="s">
        <v>389</v>
      </c>
      <c r="C2491" t="s">
        <v>99</v>
      </c>
      <c r="D2491" s="7" t="s">
        <v>549</v>
      </c>
      <c r="E2491" s="10">
        <f>VLOOKUP(A2491,home!$A$2:$E$405,3,FALSE)</f>
        <v>1.51502145922747</v>
      </c>
      <c r="F2491" s="10">
        <f>VLOOKUP(B2491,home!$B$2:$E$405,3,FALSE)</f>
        <v>1.1000000000000001</v>
      </c>
      <c r="G2491" s="10">
        <f>VLOOKUP(C2491,away!$B$2:$E$405,4,FALSE)</f>
        <v>0.95</v>
      </c>
      <c r="H2491" s="10">
        <f>VLOOKUP(A2491,away!$A$2:$E$405,3,FALSE)</f>
        <v>1.2618025751073001</v>
      </c>
      <c r="I2491" s="10">
        <f>VLOOKUP(C2491,away!$B$2:$E$405,3,FALSE)</f>
        <v>1.1000000000000001</v>
      </c>
      <c r="J2491" s="10">
        <f>VLOOKUP(B2491,home!$B$2:$E$405,4,FALSE)</f>
        <v>0.97</v>
      </c>
      <c r="K2491" s="12">
        <f t="shared" si="2968"/>
        <v>1.5831974248927063</v>
      </c>
      <c r="L2491" s="12">
        <f t="shared" si="2969"/>
        <v>1.3463433476394893</v>
      </c>
      <c r="M2491" s="13">
        <f t="shared" si="2970"/>
        <v>5.3421565163121888E-2</v>
      </c>
      <c r="N2491" s="13">
        <f t="shared" si="2971"/>
        <v>8.4576884399992475E-2</v>
      </c>
      <c r="O2491" s="13">
        <f t="shared" si="2972"/>
        <v>7.192376887785866E-2</v>
      </c>
      <c r="P2491" s="13">
        <f t="shared" si="2973"/>
        <v>0.11386952567600399</v>
      </c>
      <c r="Q2491" s="13">
        <f t="shared" si="2974"/>
        <v>6.6950952793758109E-2</v>
      </c>
      <c r="R2491" s="13">
        <f t="shared" si="2975"/>
        <v>4.8417043882932567E-2</v>
      </c>
      <c r="S2491" s="13">
        <f t="shared" si="2976"/>
        <v>6.0679001252049808E-2</v>
      </c>
      <c r="T2491" s="13">
        <f t="shared" si="2977"/>
        <v>9.0138969912001737E-2</v>
      </c>
      <c r="U2491" s="13">
        <f t="shared" si="2978"/>
        <v>7.6653739196375997E-2</v>
      </c>
      <c r="V2491" s="13">
        <f t="shared" si="2979"/>
        <v>1.4370994331110684E-2</v>
      </c>
      <c r="W2491" s="13">
        <f t="shared" si="2980"/>
        <v>3.5332192019063652E-2</v>
      </c>
      <c r="X2491" s="13">
        <f t="shared" si="2981"/>
        <v>4.7569261682387412E-2</v>
      </c>
      <c r="Y2491" s="13">
        <f t="shared" si="2982"/>
        <v>3.2022279509102178E-2</v>
      </c>
      <c r="Z2491" s="13">
        <f t="shared" si="2983"/>
        <v>2.1728654981385164E-2</v>
      </c>
      <c r="AA2491" s="13">
        <f t="shared" si="2984"/>
        <v>3.440075061291107E-2</v>
      </c>
      <c r="AB2491" s="13">
        <f t="shared" si="2985"/>
        <v>2.7231589892368502E-2</v>
      </c>
      <c r="AC2491" s="13">
        <f t="shared" si="2986"/>
        <v>1.9145104404224896E-3</v>
      </c>
      <c r="AD2491" s="13">
        <f t="shared" si="2987"/>
        <v>1.3984458855099057E-2</v>
      </c>
      <c r="AE2491" s="13">
        <f t="shared" si="2988"/>
        <v>1.8827883149900769E-2</v>
      </c>
      <c r="AF2491" s="13">
        <f t="shared" si="2989"/>
        <v>1.2674397614501266E-2</v>
      </c>
      <c r="AG2491" s="13">
        <f t="shared" si="2990"/>
        <v>5.688030304540531E-3</v>
      </c>
      <c r="AH2491" s="13">
        <f t="shared" si="2991"/>
        <v>7.3135575218353883E-3</v>
      </c>
      <c r="AI2491" s="13">
        <f t="shared" si="2992"/>
        <v>1.1578805435374468E-2</v>
      </c>
      <c r="AJ2491" s="13">
        <f t="shared" si="2993"/>
        <v>9.1657674743092672E-3</v>
      </c>
      <c r="AK2491" s="13">
        <f t="shared" si="2994"/>
        <v>4.8370731541639176E-3</v>
      </c>
      <c r="AL2491" s="13">
        <f t="shared" si="2995"/>
        <v>1.6323325240433776E-4</v>
      </c>
      <c r="AM2491" s="13">
        <f t="shared" si="2996"/>
        <v>4.4280318495821657E-3</v>
      </c>
      <c r="AN2491" s="13">
        <f t="shared" si="2997"/>
        <v>5.9616512238207338E-3</v>
      </c>
      <c r="AO2491" s="13">
        <f t="shared" si="2998"/>
        <v>4.013214733068933E-3</v>
      </c>
      <c r="AP2491" s="13">
        <f t="shared" si="2999"/>
        <v>1.8010549861720488E-3</v>
      </c>
      <c r="AQ2491" s="13">
        <f t="shared" si="3000"/>
        <v>6.0620959984141734E-4</v>
      </c>
      <c r="AR2491" s="13">
        <f t="shared" si="3001"/>
        <v>1.9693119034203642E-3</v>
      </c>
      <c r="AS2491" s="13">
        <f t="shared" si="3002"/>
        <v>3.1178095343056744E-3</v>
      </c>
      <c r="AT2491" s="13">
        <f t="shared" si="3003"/>
        <v>2.4680540130093366E-3</v>
      </c>
      <c r="AU2491" s="13">
        <f t="shared" si="3004"/>
        <v>1.3024722526308301E-3</v>
      </c>
      <c r="AV2491" s="13">
        <f t="shared" si="3005"/>
        <v>5.1551767908983336E-4</v>
      </c>
      <c r="AW2491" s="13">
        <f t="shared" si="3006"/>
        <v>9.6648926998953006E-6</v>
      </c>
      <c r="AX2491" s="13">
        <f t="shared" si="3007"/>
        <v>1.1684081036002288E-3</v>
      </c>
      <c r="AY2491" s="13">
        <f t="shared" si="3008"/>
        <v>1.5730784776102394E-3</v>
      </c>
      <c r="AZ2491" s="13">
        <f t="shared" si="3009"/>
        <v>1.0589518718227007E-3</v>
      </c>
      <c r="BA2491" s="13">
        <f t="shared" si="3010"/>
        <v>4.7523760269962609E-4</v>
      </c>
      <c r="BB2491" s="13">
        <f t="shared" si="3011"/>
        <v>1.5995824623569495E-4</v>
      </c>
      <c r="BC2491" s="13">
        <f t="shared" si="3012"/>
        <v>4.3071744143901448E-5</v>
      </c>
      <c r="BD2491" s="13">
        <f t="shared" si="3013"/>
        <v>4.4189499676621099E-4</v>
      </c>
      <c r="BE2491" s="13">
        <f t="shared" si="3014"/>
        <v>6.9960702095323598E-4</v>
      </c>
      <c r="BF2491" s="13">
        <f t="shared" si="3015"/>
        <v>5.5380801700501061E-4</v>
      </c>
      <c r="BG2491" s="13">
        <f t="shared" si="3016"/>
        <v>2.9226247546908956E-4</v>
      </c>
      <c r="BH2491" s="13">
        <f t="shared" si="3017"/>
        <v>1.1567729963885763E-4</v>
      </c>
      <c r="BI2491" s="13">
        <f t="shared" si="3018"/>
        <v>3.6628000581356275E-5</v>
      </c>
      <c r="BJ2491" s="14">
        <f t="shared" si="3019"/>
        <v>0.42905417867894496</v>
      </c>
      <c r="BK2491" s="14">
        <f t="shared" si="3020"/>
        <v>0.24599190859272344</v>
      </c>
      <c r="BL2491" s="14">
        <f t="shared" si="3021"/>
        <v>0.30303513924099962</v>
      </c>
      <c r="BM2491" s="14">
        <f t="shared" si="3022"/>
        <v>0.55908672711547502</v>
      </c>
      <c r="BN2491" s="14">
        <f t="shared" si="3023"/>
        <v>0.43915974079366771</v>
      </c>
    </row>
    <row r="2492" spans="1:66" x14ac:dyDescent="0.25">
      <c r="A2492" t="s">
        <v>136</v>
      </c>
      <c r="B2492" t="s">
        <v>125</v>
      </c>
      <c r="C2492" t="s">
        <v>482</v>
      </c>
      <c r="D2492" s="7" t="s">
        <v>549</v>
      </c>
      <c r="E2492" s="10">
        <f>VLOOKUP(A2492,home!$A$2:$E$405,3,FALSE)</f>
        <v>1.51980198019802</v>
      </c>
      <c r="F2492" s="10">
        <f>VLOOKUP(B2492,home!$B$2:$E$405,3,FALSE)</f>
        <v>0.85</v>
      </c>
      <c r="G2492" s="10">
        <f>VLOOKUP(C2492,away!$B$2:$E$405,4,FALSE)</f>
        <v>1.89</v>
      </c>
      <c r="H2492" s="10">
        <f>VLOOKUP(A2492,away!$A$2:$E$405,3,FALSE)</f>
        <v>1.34653465346535</v>
      </c>
      <c r="I2492" s="10">
        <f>VLOOKUP(C2492,away!$B$2:$E$405,3,FALSE)</f>
        <v>0.57999999999999996</v>
      </c>
      <c r="J2492" s="10">
        <f>VLOOKUP(B2492,home!$B$2:$E$405,4,FALSE)</f>
        <v>1.38</v>
      </c>
      <c r="K2492" s="12">
        <f t="shared" si="2968"/>
        <v>2.441561881188119</v>
      </c>
      <c r="L2492" s="12">
        <f t="shared" si="2969"/>
        <v>1.0777663366336658</v>
      </c>
      <c r="M2492" s="13">
        <f t="shared" si="2970"/>
        <v>2.9619326221402596E-2</v>
      </c>
      <c r="N2492" s="13">
        <f t="shared" si="2971"/>
        <v>7.231741784865231E-2</v>
      </c>
      <c r="O2492" s="13">
        <f t="shared" si="2972"/>
        <v>3.1922712715198559E-2</v>
      </c>
      <c r="P2492" s="13">
        <f t="shared" si="2973"/>
        <v>7.7941278509548087E-2</v>
      </c>
      <c r="Q2492" s="13">
        <f t="shared" si="2974"/>
        <v>8.8283725382611408E-2</v>
      </c>
      <c r="R2492" s="13">
        <f t="shared" si="2975"/>
        <v>1.7202612569234246E-2</v>
      </c>
      <c r="S2492" s="13">
        <f t="shared" si="2976"/>
        <v>5.1274317064928097E-2</v>
      </c>
      <c r="T2492" s="13">
        <f t="shared" si="2977"/>
        <v>9.5149227289989688E-2</v>
      </c>
      <c r="U2492" s="13">
        <f t="shared" si="2978"/>
        <v>4.2001243105889943E-2</v>
      </c>
      <c r="V2492" s="13">
        <f t="shared" si="2979"/>
        <v>1.4991660050572318E-2</v>
      </c>
      <c r="W2492" s="13">
        <f t="shared" si="2980"/>
        <v>7.1850059541154657E-2</v>
      </c>
      <c r="X2492" s="13">
        <f t="shared" si="2981"/>
        <v>7.7437575458581029E-2</v>
      </c>
      <c r="Y2492" s="13">
        <f t="shared" si="2982"/>
        <v>4.1729806009893962E-2</v>
      </c>
      <c r="Z2492" s="13">
        <f t="shared" si="2983"/>
        <v>6.1801322430906159E-3</v>
      </c>
      <c r="AA2492" s="13">
        <f t="shared" si="2984"/>
        <v>1.5089175305431676E-2</v>
      </c>
      <c r="AB2492" s="13">
        <f t="shared" si="2985"/>
        <v>1.8420577622153541E-2</v>
      </c>
      <c r="AC2492" s="13">
        <f t="shared" si="2986"/>
        <v>2.465597002840074E-3</v>
      </c>
      <c r="AD2492" s="13">
        <f t="shared" si="2987"/>
        <v>4.3856591634194989E-2</v>
      </c>
      <c r="AE2492" s="13">
        <f t="shared" si="2988"/>
        <v>4.7267158102825016E-2</v>
      </c>
      <c r="AF2492" s="13">
        <f t="shared" si="2989"/>
        <v>2.5471475915782998E-2</v>
      </c>
      <c r="AG2492" s="13">
        <f t="shared" si="2990"/>
        <v>9.1507664288020315E-3</v>
      </c>
      <c r="AH2492" s="13">
        <f t="shared" si="2991"/>
        <v>1.6651846218868429E-3</v>
      </c>
      <c r="AI2492" s="13">
        <f t="shared" si="2992"/>
        <v>4.0656512979395671E-3</v>
      </c>
      <c r="AJ2492" s="13">
        <f t="shared" si="2993"/>
        <v>4.9632696156261249E-3</v>
      </c>
      <c r="AK2492" s="13">
        <f t="shared" si="2994"/>
        <v>4.03937663319065E-3</v>
      </c>
      <c r="AL2492" s="13">
        <f t="shared" si="2995"/>
        <v>2.5952215287301718E-4</v>
      </c>
      <c r="AM2492" s="13">
        <f t="shared" si="2996"/>
        <v>2.1415716474576844E-2</v>
      </c>
      <c r="AN2492" s="13">
        <f t="shared" si="2997"/>
        <v>2.3081138291189934E-2</v>
      </c>
      <c r="AO2492" s="13">
        <f t="shared" si="2998"/>
        <v>1.24380369307154E-2</v>
      </c>
      <c r="AP2492" s="13">
        <f t="shared" si="2999"/>
        <v>4.4684324992437944E-3</v>
      </c>
      <c r="AQ2492" s="13">
        <f t="shared" si="3000"/>
        <v>1.2039815313011997E-3</v>
      </c>
      <c r="AR2492" s="13">
        <f t="shared" si="3001"/>
        <v>3.5893598594993986E-4</v>
      </c>
      <c r="AS2492" s="13">
        <f t="shared" si="3002"/>
        <v>8.7636442108204751E-4</v>
      </c>
      <c r="AT2492" s="13">
        <f t="shared" si="3003"/>
        <v>1.0698489822717106E-3</v>
      </c>
      <c r="AU2492" s="13">
        <f t="shared" si="3004"/>
        <v>8.7070083124750396E-4</v>
      </c>
      <c r="AV2492" s="13">
        <f t="shared" si="3005"/>
        <v>5.3146748987317879E-4</v>
      </c>
      <c r="AW2492" s="13">
        <f t="shared" si="3006"/>
        <v>1.8969866953753006E-5</v>
      </c>
      <c r="AX2492" s="13">
        <f t="shared" si="3007"/>
        <v>8.7146328337765425E-3</v>
      </c>
      <c r="AY2492" s="13">
        <f t="shared" si="3008"/>
        <v>9.392337904366806E-3</v>
      </c>
      <c r="AZ2492" s="13">
        <f t="shared" si="3009"/>
        <v>5.0613728078074665E-3</v>
      </c>
      <c r="BA2492" s="13">
        <f t="shared" si="3010"/>
        <v>1.8183257431359685E-3</v>
      </c>
      <c r="BB2492" s="13">
        <f t="shared" si="3011"/>
        <v>4.8993256874658509E-4</v>
      </c>
      <c r="BC2492" s="13">
        <f t="shared" si="3012"/>
        <v>1.0560656596310577E-4</v>
      </c>
      <c r="BD2492" s="13">
        <f t="shared" si="3013"/>
        <v>6.447485377720992E-5</v>
      </c>
      <c r="BE2492" s="13">
        <f t="shared" si="3014"/>
        <v>1.5741934527761355E-4</v>
      </c>
      <c r="BF2492" s="13">
        <f t="shared" si="3015"/>
        <v>1.9217453639570613E-4</v>
      </c>
      <c r="BG2492" s="13">
        <f t="shared" si="3016"/>
        <v>1.5640200753291828E-4</v>
      </c>
      <c r="BH2492" s="13">
        <f t="shared" si="3017"/>
        <v>9.5466294933417597E-5</v>
      </c>
      <c r="BI2492" s="13">
        <f t="shared" si="3018"/>
        <v>4.6617373329538966E-5</v>
      </c>
      <c r="BJ2492" s="14">
        <f t="shared" si="3019"/>
        <v>0.66070331776331193</v>
      </c>
      <c r="BK2492" s="14">
        <f t="shared" si="3020"/>
        <v>0.18594403890653097</v>
      </c>
      <c r="BL2492" s="14">
        <f t="shared" si="3021"/>
        <v>0.14378967560822192</v>
      </c>
      <c r="BM2492" s="14">
        <f t="shared" si="3022"/>
        <v>0.66995672323709521</v>
      </c>
      <c r="BN2492" s="14">
        <f t="shared" si="3023"/>
        <v>0.31728707324664718</v>
      </c>
    </row>
    <row r="2493" spans="1:66" x14ac:dyDescent="0.25">
      <c r="A2493" t="s">
        <v>136</v>
      </c>
      <c r="B2493" t="s">
        <v>388</v>
      </c>
      <c r="C2493" t="s">
        <v>480</v>
      </c>
      <c r="D2493" s="7" t="s">
        <v>549</v>
      </c>
      <c r="E2493" s="10">
        <f>VLOOKUP(A2493,home!$A$2:$E$405,3,FALSE)</f>
        <v>1.51980198019802</v>
      </c>
      <c r="F2493" s="10">
        <f>VLOOKUP(B2493,home!$B$2:$E$405,3,FALSE)</f>
        <v>0.9</v>
      </c>
      <c r="G2493" s="10">
        <f>VLOOKUP(C2493,away!$B$2:$E$405,4,FALSE)</f>
        <v>0.99</v>
      </c>
      <c r="H2493" s="10">
        <f>VLOOKUP(A2493,away!$A$2:$E$405,3,FALSE)</f>
        <v>1.34653465346535</v>
      </c>
      <c r="I2493" s="10">
        <f>VLOOKUP(C2493,away!$B$2:$E$405,3,FALSE)</f>
        <v>0.99</v>
      </c>
      <c r="J2493" s="10">
        <f>VLOOKUP(B2493,home!$B$2:$E$405,4,FALSE)</f>
        <v>1.21</v>
      </c>
      <c r="K2493" s="12">
        <f t="shared" si="2968"/>
        <v>1.3541435643564359</v>
      </c>
      <c r="L2493" s="12">
        <f t="shared" si="2969"/>
        <v>1.6130138613861427</v>
      </c>
      <c r="M2493" s="13">
        <f t="shared" si="2970"/>
        <v>5.1449351268956209E-2</v>
      </c>
      <c r="N2493" s="13">
        <f t="shared" si="2971"/>
        <v>6.9669807911170681E-2</v>
      </c>
      <c r="O2493" s="13">
        <f t="shared" si="2972"/>
        <v>8.2988516756151098E-2</v>
      </c>
      <c r="P2493" s="13">
        <f t="shared" si="2973"/>
        <v>0.11237836588082825</v>
      </c>
      <c r="Q2493" s="13">
        <f t="shared" si="2974"/>
        <v>4.7171461006430451E-2</v>
      </c>
      <c r="R2493" s="13">
        <f t="shared" si="2975"/>
        <v>6.6930813931773969E-2</v>
      </c>
      <c r="S2493" s="13">
        <f t="shared" si="2976"/>
        <v>6.1365677149292856E-2</v>
      </c>
      <c r="T2493" s="13">
        <f t="shared" si="2977"/>
        <v>7.6088220465208245E-2</v>
      </c>
      <c r="U2493" s="13">
        <f t="shared" si="2978"/>
        <v>9.0633930942849786E-2</v>
      </c>
      <c r="V2493" s="13">
        <f t="shared" si="2979"/>
        <v>1.4893124876147353E-2</v>
      </c>
      <c r="W2493" s="13">
        <f t="shared" si="2980"/>
        <v>2.129231011438279E-2</v>
      </c>
      <c r="X2493" s="13">
        <f t="shared" si="2981"/>
        <v>3.4344791355431802E-2</v>
      </c>
      <c r="Y2493" s="13">
        <f t="shared" si="2982"/>
        <v>2.7699312261363244E-2</v>
      </c>
      <c r="Z2493" s="13">
        <f t="shared" si="2983"/>
        <v>3.598677687526939E-2</v>
      </c>
      <c r="AA2493" s="13">
        <f t="shared" si="2984"/>
        <v>4.8731262307577052E-2</v>
      </c>
      <c r="AB2493" s="13">
        <f t="shared" si="2985"/>
        <v>3.2994562618385424E-2</v>
      </c>
      <c r="AC2493" s="13">
        <f t="shared" si="2986"/>
        <v>2.0331464284303043E-3</v>
      </c>
      <c r="AD2493" s="13">
        <f t="shared" si="2987"/>
        <v>7.2082111779182244E-3</v>
      </c>
      <c r="AE2493" s="13">
        <f t="shared" si="2988"/>
        <v>1.1626944545780631E-2</v>
      </c>
      <c r="AF2493" s="13">
        <f t="shared" si="2989"/>
        <v>9.377211358956087E-3</v>
      </c>
      <c r="AG2493" s="13">
        <f t="shared" si="2990"/>
        <v>5.0418573010479186E-3</v>
      </c>
      <c r="AH2493" s="13">
        <f t="shared" si="2991"/>
        <v>1.4511792481604951E-2</v>
      </c>
      <c r="AI2493" s="13">
        <f t="shared" si="2992"/>
        <v>1.9651050396241456E-2</v>
      </c>
      <c r="AJ2493" s="13">
        <f t="shared" si="2993"/>
        <v>1.3305171713457182E-2</v>
      </c>
      <c r="AK2493" s="13">
        <f t="shared" si="2994"/>
        <v>6.0057042161451128E-3</v>
      </c>
      <c r="AL2493" s="13">
        <f t="shared" si="2995"/>
        <v>1.7763619372305084E-4</v>
      </c>
      <c r="AM2493" s="13">
        <f t="shared" si="2996"/>
        <v>1.9521905554200165E-3</v>
      </c>
      <c r="AN2493" s="13">
        <f t="shared" si="2997"/>
        <v>3.1489104259595996E-3</v>
      </c>
      <c r="AO2493" s="13">
        <f t="shared" si="2998"/>
        <v>2.5396180826680894E-3</v>
      </c>
      <c r="AP2493" s="13">
        <f t="shared" si="2999"/>
        <v>1.3654797233235091E-3</v>
      </c>
      <c r="AQ2493" s="13">
        <f t="shared" si="3000"/>
        <v>5.5063443029063357E-4</v>
      </c>
      <c r="AR2493" s="13">
        <f t="shared" si="3001"/>
        <v>4.6815444852776021E-3</v>
      </c>
      <c r="AS2493" s="13">
        <f t="shared" si="3002"/>
        <v>6.3394833359870281E-3</v>
      </c>
      <c r="AT2493" s="13">
        <f t="shared" si="3003"/>
        <v>4.2922852803858524E-3</v>
      </c>
      <c r="AU2493" s="13">
        <f t="shared" si="3004"/>
        <v>1.9374568296054542E-3</v>
      </c>
      <c r="AV2493" s="13">
        <f t="shared" si="3005"/>
        <v>6.5589867425716228E-4</v>
      </c>
      <c r="AW2493" s="13">
        <f t="shared" si="3006"/>
        <v>1.0777840881657165E-5</v>
      </c>
      <c r="AX2493" s="13">
        <f t="shared" si="3007"/>
        <v>4.4059104616990476E-4</v>
      </c>
      <c r="AY2493" s="13">
        <f t="shared" si="3008"/>
        <v>7.1067946467467838E-4</v>
      </c>
      <c r="AZ2493" s="13">
        <f t="shared" si="3009"/>
        <v>5.7316791376137003E-4</v>
      </c>
      <c r="BA2493" s="13">
        <f t="shared" si="3010"/>
        <v>3.0817592993295572E-4</v>
      </c>
      <c r="BB2493" s="13">
        <f t="shared" si="3011"/>
        <v>1.2427301168185551E-4</v>
      </c>
      <c r="BC2493" s="13">
        <f t="shared" si="3012"/>
        <v>4.0090818087807022E-5</v>
      </c>
      <c r="BD2493" s="13">
        <f t="shared" si="3013"/>
        <v>1.2585660245747706E-3</v>
      </c>
      <c r="BE2493" s="13">
        <f t="shared" si="3014"/>
        <v>1.7042790824955895E-3</v>
      </c>
      <c r="BF2493" s="13">
        <f t="shared" si="3015"/>
        <v>1.1539192757143472E-3</v>
      </c>
      <c r="BG2493" s="13">
        <f t="shared" si="3016"/>
        <v>5.2085745366514105E-4</v>
      </c>
      <c r="BH2493" s="13">
        <f t="shared" si="3017"/>
        <v>1.7632894220693279E-4</v>
      </c>
      <c r="BI2493" s="13">
        <f t="shared" si="3018"/>
        <v>4.775494045985917E-5</v>
      </c>
      <c r="BJ2493" s="14">
        <f t="shared" si="3019"/>
        <v>0.32127393889966044</v>
      </c>
      <c r="BK2493" s="14">
        <f t="shared" si="3020"/>
        <v>0.2430079812620527</v>
      </c>
      <c r="BL2493" s="14">
        <f t="shared" si="3021"/>
        <v>0.39852117968881562</v>
      </c>
      <c r="BM2493" s="14">
        <f t="shared" si="3022"/>
        <v>0.56750165834669442</v>
      </c>
      <c r="BN2493" s="14">
        <f t="shared" si="3023"/>
        <v>0.43058831675531067</v>
      </c>
    </row>
    <row r="2494" spans="1:66" x14ac:dyDescent="0.25">
      <c r="A2494" t="s">
        <v>303</v>
      </c>
      <c r="B2494" t="s">
        <v>364</v>
      </c>
      <c r="C2494" t="s">
        <v>346</v>
      </c>
      <c r="D2494" s="7" t="s">
        <v>549</v>
      </c>
      <c r="E2494" s="10">
        <f>VLOOKUP(A2494,home!$A$2:$E$405,3,FALSE)</f>
        <v>1.3492822966507201</v>
      </c>
      <c r="F2494" s="10">
        <f>VLOOKUP(B2494,home!$B$2:$E$405,3,FALSE)</f>
        <v>1.33</v>
      </c>
      <c r="G2494" s="10">
        <f>VLOOKUP(C2494,away!$B$2:$E$405,4,FALSE)</f>
        <v>0.82</v>
      </c>
      <c r="H2494" s="10">
        <f>VLOOKUP(A2494,away!$A$2:$E$405,3,FALSE)</f>
        <v>0.98086124401913899</v>
      </c>
      <c r="I2494" s="10">
        <f>VLOOKUP(C2494,away!$B$2:$E$405,3,FALSE)</f>
        <v>0.91</v>
      </c>
      <c r="J2494" s="10">
        <f>VLOOKUP(B2494,home!$B$2:$E$405,4,FALSE)</f>
        <v>0.82</v>
      </c>
      <c r="K2494" s="12">
        <f t="shared" si="2968"/>
        <v>1.4715272727272752</v>
      </c>
      <c r="L2494" s="12">
        <f t="shared" si="2969"/>
        <v>0.73191866028708152</v>
      </c>
      <c r="M2494" s="13">
        <f t="shared" si="2970"/>
        <v>0.11042199520935976</v>
      </c>
      <c r="N2494" s="13">
        <f t="shared" si="2971"/>
        <v>0.16248897745953342</v>
      </c>
      <c r="O2494" s="13">
        <f t="shared" si="2972"/>
        <v>8.0819918799861126E-2</v>
      </c>
      <c r="P2494" s="13">
        <f t="shared" si="2973"/>
        <v>0.11892871469359947</v>
      </c>
      <c r="Q2494" s="13">
        <f t="shared" si="2974"/>
        <v>0.11955348092463547</v>
      </c>
      <c r="R2494" s="13">
        <f t="shared" si="2975"/>
        <v>2.9576803346252532E-2</v>
      </c>
      <c r="S2494" s="13">
        <f t="shared" si="2976"/>
        <v>3.2022694282634843E-2</v>
      </c>
      <c r="T2494" s="13">
        <f t="shared" si="2977"/>
        <v>8.7503423591016358E-2</v>
      </c>
      <c r="U2494" s="13">
        <f t="shared" si="2978"/>
        <v>4.352307276410193E-2</v>
      </c>
      <c r="V2494" s="13">
        <f t="shared" si="2979"/>
        <v>3.8321852502092245E-3</v>
      </c>
      <c r="W2494" s="13">
        <f t="shared" si="2980"/>
        <v>5.8642069243360392E-2</v>
      </c>
      <c r="X2494" s="13">
        <f t="shared" si="2981"/>
        <v>4.2921224757062608E-2</v>
      </c>
      <c r="Y2494" s="13">
        <f t="shared" si="2982"/>
        <v>1.5707422661034986E-2</v>
      </c>
      <c r="Z2494" s="13">
        <f t="shared" si="2983"/>
        <v>7.2159380935878752E-3</v>
      </c>
      <c r="AA2494" s="13">
        <f t="shared" si="2984"/>
        <v>1.0618449703026217E-2</v>
      </c>
      <c r="AB2494" s="13">
        <f t="shared" si="2985"/>
        <v>7.8126691660429601E-3</v>
      </c>
      <c r="AC2494" s="13">
        <f t="shared" si="2986"/>
        <v>2.5796313577009693E-4</v>
      </c>
      <c r="AD2494" s="13">
        <f t="shared" si="2987"/>
        <v>2.157335105519154E-2</v>
      </c>
      <c r="AE2494" s="13">
        <f t="shared" si="2988"/>
        <v>1.5789938202218686E-2</v>
      </c>
      <c r="AF2494" s="13">
        <f t="shared" si="2989"/>
        <v>5.7784752074918544E-3</v>
      </c>
      <c r="AG2494" s="13">
        <f t="shared" si="2990"/>
        <v>1.4097912774565179E-3</v>
      </c>
      <c r="AH2494" s="13">
        <f t="shared" si="2991"/>
        <v>1.3203699355433386E-3</v>
      </c>
      <c r="AI2494" s="13">
        <f t="shared" si="2992"/>
        <v>1.942960370241177E-3</v>
      </c>
      <c r="AJ2494" s="13">
        <f t="shared" si="2993"/>
        <v>1.4295595873190885E-3</v>
      </c>
      <c r="AK2494" s="13">
        <f t="shared" si="2994"/>
        <v>7.0121197357626245E-4</v>
      </c>
      <c r="AL2494" s="13">
        <f t="shared" si="2995"/>
        <v>1.1113446779258208E-5</v>
      </c>
      <c r="AM2494" s="13">
        <f t="shared" si="2996"/>
        <v>6.3491548883668116E-3</v>
      </c>
      <c r="AN2494" s="13">
        <f t="shared" si="2997"/>
        <v>4.6470649398486115E-3</v>
      </c>
      <c r="AO2494" s="13">
        <f t="shared" si="2998"/>
        <v>1.700636772520531E-3</v>
      </c>
      <c r="AP2494" s="13">
        <f t="shared" si="2999"/>
        <v>4.149092627260578E-4</v>
      </c>
      <c r="AQ2494" s="13">
        <f t="shared" si="3000"/>
        <v>7.5919957928789232E-5</v>
      </c>
      <c r="AR2494" s="13">
        <f t="shared" si="3001"/>
        <v>1.932806788612442E-4</v>
      </c>
      <c r="AS2494" s="13">
        <f t="shared" si="3002"/>
        <v>2.8441779023556299E-4</v>
      </c>
      <c r="AT2494" s="13">
        <f t="shared" si="3003"/>
        <v>2.0926426759022815E-4</v>
      </c>
      <c r="AU2494" s="13">
        <f t="shared" si="3004"/>
        <v>1.0264602565543973E-4</v>
      </c>
      <c r="AV2494" s="13">
        <f t="shared" si="3005"/>
        <v>3.7761606547260795E-5</v>
      </c>
      <c r="AW2494" s="13">
        <f t="shared" si="3006"/>
        <v>3.3248909703354805E-7</v>
      </c>
      <c r="AX2494" s="13">
        <f t="shared" si="3007"/>
        <v>1.5571590961669102E-3</v>
      </c>
      <c r="AY2494" s="13">
        <f t="shared" si="3008"/>
        <v>1.1397137995203276E-3</v>
      </c>
      <c r="AZ2494" s="13">
        <f t="shared" si="3009"/>
        <v>4.1708889862780875E-4</v>
      </c>
      <c r="BA2494" s="13">
        <f t="shared" si="3010"/>
        <v>1.0175838263476006E-4</v>
      </c>
      <c r="BB2494" s="13">
        <f t="shared" si="3011"/>
        <v>1.8619714772753449E-5</v>
      </c>
      <c r="BC2494" s="13">
        <f t="shared" si="3012"/>
        <v>2.7256233382802582E-6</v>
      </c>
      <c r="BD2494" s="13">
        <f t="shared" si="3013"/>
        <v>2.3577622588583232E-5</v>
      </c>
      <c r="BE2494" s="13">
        <f t="shared" si="3014"/>
        <v>3.4695114665170878E-5</v>
      </c>
      <c r="BF2494" s="13">
        <f t="shared" si="3015"/>
        <v>2.5527403730099504E-5</v>
      </c>
      <c r="BG2494" s="13">
        <f t="shared" si="3016"/>
        <v>1.2521423596920465E-5</v>
      </c>
      <c r="BH2494" s="13">
        <f t="shared" si="3017"/>
        <v>4.6064040790598316E-6</v>
      </c>
      <c r="BI2494" s="13">
        <f t="shared" si="3018"/>
        <v>1.3556898463077404E-6</v>
      </c>
      <c r="BJ2494" s="14">
        <f t="shared" si="3019"/>
        <v>0.54779290571545347</v>
      </c>
      <c r="BK2494" s="14">
        <f t="shared" si="3020"/>
        <v>0.26661437981787295</v>
      </c>
      <c r="BL2494" s="14">
        <f t="shared" si="3021"/>
        <v>0.1786746696733604</v>
      </c>
      <c r="BM2494" s="14">
        <f t="shared" si="3022"/>
        <v>0.37736862155660988</v>
      </c>
      <c r="BN2494" s="14">
        <f t="shared" si="3023"/>
        <v>0.62178989043324184</v>
      </c>
    </row>
    <row r="2495" spans="1:66" x14ac:dyDescent="0.25">
      <c r="A2495" t="s">
        <v>303</v>
      </c>
      <c r="B2495" t="s">
        <v>374</v>
      </c>
      <c r="C2495" t="s">
        <v>308</v>
      </c>
      <c r="D2495" s="7" t="s">
        <v>549</v>
      </c>
      <c r="E2495" s="10">
        <f>VLOOKUP(A2495,home!$A$2:$E$405,3,FALSE)</f>
        <v>1.3492822966507201</v>
      </c>
      <c r="F2495" s="10">
        <f>VLOOKUP(B2495,home!$B$2:$E$405,3,FALSE)</f>
        <v>0.82</v>
      </c>
      <c r="G2495" s="10">
        <f>VLOOKUP(C2495,away!$B$2:$E$405,4,FALSE)</f>
        <v>0.59</v>
      </c>
      <c r="H2495" s="10">
        <f>VLOOKUP(A2495,away!$A$2:$E$405,3,FALSE)</f>
        <v>0.98086124401913899</v>
      </c>
      <c r="I2495" s="10">
        <f>VLOOKUP(C2495,away!$B$2:$E$405,3,FALSE)</f>
        <v>1.26</v>
      </c>
      <c r="J2495" s="10">
        <f>VLOOKUP(B2495,home!$B$2:$E$405,4,FALSE)</f>
        <v>0.91</v>
      </c>
      <c r="K2495" s="12">
        <f t="shared" si="2968"/>
        <v>0.65278277511961835</v>
      </c>
      <c r="L2495" s="12">
        <f t="shared" si="2969"/>
        <v>1.1246555023923448</v>
      </c>
      <c r="M2495" s="13">
        <f t="shared" si="2970"/>
        <v>0.16907070521294876</v>
      </c>
      <c r="N2495" s="13">
        <f t="shared" si="2971"/>
        <v>0.11036644414033961</v>
      </c>
      <c r="O2495" s="13">
        <f t="shared" si="2972"/>
        <v>0.19014629891109691</v>
      </c>
      <c r="P2495" s="13">
        <f t="shared" si="2973"/>
        <v>0.12412422868191028</v>
      </c>
      <c r="Q2495" s="13">
        <f t="shared" si="2974"/>
        <v>3.6022656843007615E-2</v>
      </c>
      <c r="R2495" s="13">
        <f t="shared" si="2975"/>
        <v>0.10692454066495234</v>
      </c>
      <c r="S2495" s="13">
        <f t="shared" si="2976"/>
        <v>2.2781628737033252E-2</v>
      </c>
      <c r="T2495" s="13">
        <f t="shared" si="2977"/>
        <v>4.0513079229279762E-2</v>
      </c>
      <c r="U2495" s="13">
        <f t="shared" si="2978"/>
        <v>6.9798498383658064E-2</v>
      </c>
      <c r="V2495" s="13">
        <f t="shared" si="2979"/>
        <v>1.8583626112980837E-3</v>
      </c>
      <c r="W2495" s="13">
        <f t="shared" si="2980"/>
        <v>7.838323300386741E-3</v>
      </c>
      <c r="X2495" s="13">
        <f t="shared" si="2981"/>
        <v>8.8154134293100712E-3</v>
      </c>
      <c r="Y2495" s="13">
        <f t="shared" si="2982"/>
        <v>4.9571516095684711E-3</v>
      </c>
      <c r="Z2495" s="13">
        <f t="shared" si="2983"/>
        <v>4.0084424333204235E-2</v>
      </c>
      <c r="AA2495" s="13">
        <f t="shared" si="2984"/>
        <v>2.6166421755301414E-2</v>
      </c>
      <c r="AB2495" s="13">
        <f t="shared" si="2985"/>
        <v>8.5404947041880057E-3</v>
      </c>
      <c r="AC2495" s="13">
        <f t="shared" si="2986"/>
        <v>8.5270473619359228E-5</v>
      </c>
      <c r="AD2495" s="13">
        <f t="shared" si="2987"/>
        <v>1.2791806090778055E-3</v>
      </c>
      <c r="AE2495" s="13">
        <f t="shared" si="2988"/>
        <v>1.4386375105529447E-3</v>
      </c>
      <c r="AF2495" s="13">
        <f t="shared" si="2989"/>
        <v>8.0898579609569731E-4</v>
      </c>
      <c r="AG2495" s="13">
        <f t="shared" si="2990"/>
        <v>3.0327677564542587E-4</v>
      </c>
      <c r="AH2495" s="13">
        <f t="shared" si="2991"/>
        <v>1.1270292096641935E-2</v>
      </c>
      <c r="AI2495" s="13">
        <f t="shared" si="2992"/>
        <v>7.3570525512546238E-3</v>
      </c>
      <c r="AJ2495" s="13">
        <f t="shared" si="2993"/>
        <v>2.4012785905544306E-3</v>
      </c>
      <c r="AK2495" s="13">
        <f t="shared" si="2994"/>
        <v>5.22504434059149E-4</v>
      </c>
      <c r="AL2495" s="13">
        <f t="shared" si="2995"/>
        <v>2.5040723060835822E-6</v>
      </c>
      <c r="AM2495" s="13">
        <f t="shared" si="2996"/>
        <v>1.6700541357460275E-4</v>
      </c>
      <c r="AN2495" s="13">
        <f t="shared" si="2997"/>
        <v>1.8782355730598616E-4</v>
      </c>
      <c r="AO2495" s="13">
        <f t="shared" si="2998"/>
        <v>1.0561839860154063E-4</v>
      </c>
      <c r="AP2495" s="13">
        <f t="shared" si="2999"/>
        <v>3.9594771047030213E-5</v>
      </c>
      <c r="AQ2495" s="13">
        <f t="shared" si="3000"/>
        <v>1.1132619281001907E-5</v>
      </c>
      <c r="AR2495" s="13">
        <f t="shared" si="3001"/>
        <v>2.5350392040114629E-3</v>
      </c>
      <c r="AS2495" s="13">
        <f t="shared" si="3002"/>
        <v>1.6548299266316308E-3</v>
      </c>
      <c r="AT2495" s="13">
        <f t="shared" si="3003"/>
        <v>5.4012223592879514E-4</v>
      </c>
      <c r="AU2495" s="13">
        <f t="shared" si="3004"/>
        <v>1.1752749735780406E-4</v>
      </c>
      <c r="AV2495" s="13">
        <f t="shared" si="3005"/>
        <v>1.9179981469522737E-5</v>
      </c>
      <c r="AW2495" s="13">
        <f t="shared" si="3006"/>
        <v>5.106608490691575E-8</v>
      </c>
      <c r="AX2495" s="13">
        <f t="shared" si="3007"/>
        <v>1.816970955553812E-5</v>
      </c>
      <c r="AY2495" s="13">
        <f t="shared" si="3008"/>
        <v>2.0434663828506709E-5</v>
      </c>
      <c r="AZ2495" s="13">
        <f t="shared" si="3009"/>
        <v>1.1490978557133946E-5</v>
      </c>
      <c r="BA2495" s="13">
        <f t="shared" si="3010"/>
        <v>4.3077974207177139E-6</v>
      </c>
      <c r="BB2495" s="13">
        <f t="shared" si="3011"/>
        <v>1.211197018100432E-6</v>
      </c>
      <c r="BC2495" s="13">
        <f t="shared" si="3012"/>
        <v>2.724358781775704E-7</v>
      </c>
      <c r="BD2495" s="13">
        <f t="shared" si="3013"/>
        <v>4.751742982619661E-4</v>
      </c>
      <c r="BE2495" s="13">
        <f t="shared" si="3014"/>
        <v>3.1018559708496343E-4</v>
      </c>
      <c r="BF2495" s="13">
        <f t="shared" si="3015"/>
        <v>1.0124190743362911E-4</v>
      </c>
      <c r="BG2495" s="13">
        <f t="shared" si="3016"/>
        <v>2.202965776430931E-5</v>
      </c>
      <c r="BH2495" s="13">
        <f t="shared" si="3017"/>
        <v>3.5951452825803195E-6</v>
      </c>
      <c r="BI2495" s="13">
        <f t="shared" si="3018"/>
        <v>4.6936978290419722E-7</v>
      </c>
      <c r="BJ2495" s="14">
        <f t="shared" si="3019"/>
        <v>0.21291021078533254</v>
      </c>
      <c r="BK2495" s="14">
        <f t="shared" si="3020"/>
        <v>0.31794313445294431</v>
      </c>
      <c r="BL2495" s="14">
        <f t="shared" si="3021"/>
        <v>0.4289067769127165</v>
      </c>
      <c r="BM2495" s="14">
        <f t="shared" si="3022"/>
        <v>0.26316928843219844</v>
      </c>
      <c r="BN2495" s="14">
        <f t="shared" si="3023"/>
        <v>0.73665487445425559</v>
      </c>
    </row>
    <row r="2496" spans="1:66" x14ac:dyDescent="0.25">
      <c r="A2496" t="s">
        <v>303</v>
      </c>
      <c r="B2496" t="s">
        <v>349</v>
      </c>
      <c r="C2496" t="s">
        <v>321</v>
      </c>
      <c r="D2496" s="7" t="s">
        <v>549</v>
      </c>
      <c r="E2496" s="10">
        <f>VLOOKUP(A2496,home!$A$2:$E$405,3,FALSE)</f>
        <v>1.3492822966507201</v>
      </c>
      <c r="F2496" s="10">
        <f>VLOOKUP(B2496,home!$B$2:$E$405,3,FALSE)</f>
        <v>0.74</v>
      </c>
      <c r="G2496" s="10">
        <f>VLOOKUP(C2496,away!$B$2:$E$405,4,FALSE)</f>
        <v>1.41</v>
      </c>
      <c r="H2496" s="10">
        <f>VLOOKUP(A2496,away!$A$2:$E$405,3,FALSE)</f>
        <v>0.98086124401913899</v>
      </c>
      <c r="I2496" s="10">
        <f>VLOOKUP(C2496,away!$B$2:$E$405,3,FALSE)</f>
        <v>0.59</v>
      </c>
      <c r="J2496" s="10">
        <f>VLOOKUP(B2496,home!$B$2:$E$405,4,FALSE)</f>
        <v>1.02</v>
      </c>
      <c r="K2496" s="12">
        <f t="shared" si="2968"/>
        <v>1.4078411483253612</v>
      </c>
      <c r="L2496" s="12">
        <f t="shared" si="2969"/>
        <v>0.59028229665071785</v>
      </c>
      <c r="M2496" s="13">
        <f t="shared" si="2970"/>
        <v>0.13558948578021729</v>
      </c>
      <c r="N2496" s="13">
        <f t="shared" si="2971"/>
        <v>0.19088845736166632</v>
      </c>
      <c r="O2496" s="13">
        <f t="shared" si="2972"/>
        <v>8.0036073068036506E-2</v>
      </c>
      <c r="P2496" s="13">
        <f t="shared" si="2973"/>
        <v>0.11267807701555702</v>
      </c>
      <c r="Q2496" s="13">
        <f t="shared" si="2974"/>
        <v>0.13437031250705256</v>
      </c>
      <c r="R2496" s="13">
        <f t="shared" si="2975"/>
        <v>2.3621938512752624E-2</v>
      </c>
      <c r="S2496" s="13">
        <f t="shared" si="2976"/>
        <v>2.3409538296545809E-2</v>
      </c>
      <c r="T2496" s="13">
        <f t="shared" si="2977"/>
        <v>7.931641666833765E-2</v>
      </c>
      <c r="U2496" s="13">
        <f t="shared" si="2978"/>
        <v>3.325593704146472E-2</v>
      </c>
      <c r="V2496" s="13">
        <f t="shared" si="2979"/>
        <v>2.1615423643561271E-3</v>
      </c>
      <c r="W2496" s="13">
        <f t="shared" si="2980"/>
        <v>6.305735168692217E-2</v>
      </c>
      <c r="X2496" s="13">
        <f t="shared" si="2981"/>
        <v>3.722163837446843E-2</v>
      </c>
      <c r="Y2496" s="13">
        <f t="shared" si="2982"/>
        <v>1.0985637092391858E-2</v>
      </c>
      <c r="Z2496" s="13">
        <f t="shared" si="2983"/>
        <v>4.6478707055498877E-3</v>
      </c>
      <c r="AA2496" s="13">
        <f t="shared" si="2984"/>
        <v>6.5434636313691603E-3</v>
      </c>
      <c r="AB2496" s="13">
        <f t="shared" si="2985"/>
        <v>4.6060786764059993E-3</v>
      </c>
      <c r="AC2496" s="13">
        <f t="shared" si="2986"/>
        <v>1.1226830919162447E-4</v>
      </c>
      <c r="AD2496" s="13">
        <f t="shared" si="2987"/>
        <v>2.2193683602318163E-2</v>
      </c>
      <c r="AE2496" s="13">
        <f t="shared" si="2988"/>
        <v>1.3100538527915742E-2</v>
      </c>
      <c r="AF2496" s="13">
        <f t="shared" si="2989"/>
        <v>3.8665079848096587E-3</v>
      </c>
      <c r="AG2496" s="13">
        <f t="shared" si="2990"/>
        <v>7.6077707109726157E-4</v>
      </c>
      <c r="AH2496" s="13">
        <f t="shared" si="2991"/>
        <v>6.8588894865189484E-4</v>
      </c>
      <c r="AI2496" s="13">
        <f t="shared" si="2992"/>
        <v>9.6562268509375816E-4</v>
      </c>
      <c r="AJ2496" s="13">
        <f t="shared" si="2993"/>
        <v>6.7972167491570773E-4</v>
      </c>
      <c r="AK2496" s="13">
        <f t="shared" si="2994"/>
        <v>3.1898004778498925E-4</v>
      </c>
      <c r="AL2496" s="13">
        <f t="shared" si="2995"/>
        <v>3.7319050564157872E-6</v>
      </c>
      <c r="AM2496" s="13">
        <f t="shared" si="2996"/>
        <v>6.2490362016514684E-3</v>
      </c>
      <c r="AN2496" s="13">
        <f t="shared" si="2997"/>
        <v>3.6886954409643068E-3</v>
      </c>
      <c r="AO2496" s="13">
        <f t="shared" si="2998"/>
        <v>1.0886858082687215E-3</v>
      </c>
      <c r="AP2496" s="13">
        <f t="shared" si="2999"/>
        <v>2.1421065307863473E-4</v>
      </c>
      <c r="AQ2496" s="13">
        <f t="shared" si="3000"/>
        <v>3.1611189066576657E-5</v>
      </c>
      <c r="AR2496" s="13">
        <f t="shared" si="3001"/>
        <v>8.0973620771517373E-5</v>
      </c>
      <c r="AS2496" s="13">
        <f t="shared" si="3002"/>
        <v>1.1399799525103533E-4</v>
      </c>
      <c r="AT2496" s="13">
        <f t="shared" si="3003"/>
        <v>8.0245534270503342E-5</v>
      </c>
      <c r="AU2496" s="13">
        <f t="shared" si="3004"/>
        <v>3.7657655038455852E-5</v>
      </c>
      <c r="AV2496" s="13">
        <f t="shared" si="3005"/>
        <v>1.3253999078145001E-5</v>
      </c>
      <c r="AW2496" s="13">
        <f t="shared" si="3006"/>
        <v>8.6147265881658124E-8</v>
      </c>
      <c r="AX2496" s="13">
        <f t="shared" si="3007"/>
        <v>1.4662750503432924E-3</v>
      </c>
      <c r="AY2496" s="13">
        <f t="shared" si="3008"/>
        <v>8.6551620423828556E-4</v>
      </c>
      <c r="AZ2496" s="13">
        <f t="shared" si="3009"/>
        <v>2.5544944641309344E-4</v>
      </c>
      <c r="BA2496" s="13">
        <f t="shared" si="3010"/>
        <v>5.0262428635625103E-5</v>
      </c>
      <c r="BB2496" s="13">
        <f t="shared" si="3011"/>
        <v>7.4172554525698964E-6</v>
      </c>
      <c r="BC2496" s="13">
        <f t="shared" si="3012"/>
        <v>8.7565491667760389E-7</v>
      </c>
      <c r="BD2496" s="13">
        <f t="shared" si="3013"/>
        <v>7.9662158061892551E-6</v>
      </c>
      <c r="BE2496" s="13">
        <f t="shared" si="3014"/>
        <v>1.1215166408393123E-5</v>
      </c>
      <c r="BF2496" s="13">
        <f t="shared" si="3015"/>
        <v>7.894586377526097E-6</v>
      </c>
      <c r="BG2496" s="13">
        <f t="shared" si="3016"/>
        <v>3.704774517096698E-6</v>
      </c>
      <c r="BH2496" s="13">
        <f t="shared" si="3017"/>
        <v>1.3039335026089876E-6</v>
      </c>
      <c r="BI2496" s="13">
        <f t="shared" si="3018"/>
        <v>3.6714624793058951E-7</v>
      </c>
      <c r="BJ2496" s="14">
        <f t="shared" si="3019"/>
        <v>0.56967935621000898</v>
      </c>
      <c r="BK2496" s="14">
        <f t="shared" si="3020"/>
        <v>0.27482015987516262</v>
      </c>
      <c r="BL2496" s="14">
        <f t="shared" si="3021"/>
        <v>0.1510722849137448</v>
      </c>
      <c r="BM2496" s="14">
        <f t="shared" si="3022"/>
        <v>0.32216989740221152</v>
      </c>
      <c r="BN2496" s="14">
        <f t="shared" si="3023"/>
        <v>0.67718434424528229</v>
      </c>
    </row>
    <row r="2497" spans="1:66" x14ac:dyDescent="0.25">
      <c r="A2497" t="s">
        <v>72</v>
      </c>
      <c r="B2497" t="s">
        <v>89</v>
      </c>
      <c r="C2497" t="s">
        <v>83</v>
      </c>
      <c r="D2497" s="7" t="s">
        <v>550</v>
      </c>
      <c r="E2497" s="10">
        <f>VLOOKUP(A2497,home!$A$2:$E$405,3,FALSE)</f>
        <v>1.3571428571428601</v>
      </c>
      <c r="F2497" s="10">
        <f>VLOOKUP(B2497,home!$B$2:$E$405,3,FALSE)</f>
        <v>0.54</v>
      </c>
      <c r="G2497" s="10">
        <f>VLOOKUP(C2497,away!$B$2:$E$405,4,FALSE)</f>
        <v>0.67</v>
      </c>
      <c r="H2497" s="10">
        <f>VLOOKUP(A2497,away!$A$2:$E$405,3,FALSE)</f>
        <v>1.0912698412698401</v>
      </c>
      <c r="I2497" s="10">
        <f>VLOOKUP(C2497,away!$B$2:$E$405,3,FALSE)</f>
        <v>0.33</v>
      </c>
      <c r="J2497" s="10">
        <f>VLOOKUP(B2497,home!$B$2:$E$405,4,FALSE)</f>
        <v>1.25</v>
      </c>
      <c r="K2497" s="12">
        <f t="shared" si="2968"/>
        <v>0.49101428571428685</v>
      </c>
      <c r="L2497" s="12">
        <f t="shared" si="2969"/>
        <v>0.45014880952380903</v>
      </c>
      <c r="M2497" s="13">
        <f t="shared" si="2970"/>
        <v>0.39017376209975929</v>
      </c>
      <c r="N2497" s="13">
        <f t="shared" si="2971"/>
        <v>0.19158089110186935</v>
      </c>
      <c r="O2497" s="13">
        <f t="shared" si="2972"/>
        <v>0.17563625451663251</v>
      </c>
      <c r="P2497" s="13">
        <f t="shared" si="2973"/>
        <v>8.6239910057016977E-2</v>
      </c>
      <c r="Q2497" s="13">
        <f t="shared" si="2974"/>
        <v>4.7034477200445478E-2</v>
      </c>
      <c r="R2497" s="13">
        <f t="shared" si="2975"/>
        <v>3.953122543994142E-2</v>
      </c>
      <c r="S2497" s="13">
        <f t="shared" si="2976"/>
        <v>4.7653909674869495E-3</v>
      </c>
      <c r="T2497" s="13">
        <f t="shared" si="2977"/>
        <v>2.1172513918355271E-2</v>
      </c>
      <c r="U2497" s="13">
        <f t="shared" si="2978"/>
        <v>1.9410396422803275E-2</v>
      </c>
      <c r="V2497" s="13">
        <f t="shared" si="2979"/>
        <v>1.1703244051258272E-4</v>
      </c>
      <c r="W2497" s="13">
        <f t="shared" si="2980"/>
        <v>7.6982000755072182E-3</v>
      </c>
      <c r="X2497" s="13">
        <f t="shared" si="2981"/>
        <v>3.4653355994656711E-3</v>
      </c>
      <c r="Y2497" s="13">
        <f t="shared" si="2982"/>
        <v>7.799583473499733E-4</v>
      </c>
      <c r="Z2497" s="13">
        <f t="shared" si="2983"/>
        <v>5.9316446902689841E-3</v>
      </c>
      <c r="AA2497" s="13">
        <f t="shared" si="2984"/>
        <v>2.9125222807033667E-3</v>
      </c>
      <c r="AB2497" s="13">
        <f t="shared" si="2985"/>
        <v>7.1504502364325465E-4</v>
      </c>
      <c r="AC2497" s="13">
        <f t="shared" si="2986"/>
        <v>1.6167263351529812E-6</v>
      </c>
      <c r="AD2497" s="13">
        <f t="shared" si="2987"/>
        <v>9.4498155284021101E-4</v>
      </c>
      <c r="AE2497" s="13">
        <f t="shared" si="2988"/>
        <v>4.2538232103298142E-4</v>
      </c>
      <c r="AF2497" s="13">
        <f t="shared" si="2989"/>
        <v>9.5742672702735644E-5</v>
      </c>
      <c r="AG2497" s="13">
        <f t="shared" si="2990"/>
        <v>1.4366150045921386E-5</v>
      </c>
      <c r="AH2497" s="13">
        <f t="shared" si="2991"/>
        <v>6.6753069896070133E-4</v>
      </c>
      <c r="AI2497" s="13">
        <f t="shared" si="2992"/>
        <v>3.277671093425473E-4</v>
      </c>
      <c r="AJ2497" s="13">
        <f t="shared" si="2993"/>
        <v>8.0469166537233715E-5</v>
      </c>
      <c r="AK2497" s="13">
        <f t="shared" si="2994"/>
        <v>1.3170503443101273E-5</v>
      </c>
      <c r="AL2497" s="13">
        <f t="shared" si="2995"/>
        <v>1.4293768292369743E-8</v>
      </c>
      <c r="AM2497" s="13">
        <f t="shared" si="2996"/>
        <v>9.279988843620277E-5</v>
      </c>
      <c r="AN2497" s="13">
        <f t="shared" si="2997"/>
        <v>4.177375930349897E-5</v>
      </c>
      <c r="AO2497" s="13">
        <f t="shared" si="2998"/>
        <v>9.4022040099020985E-6</v>
      </c>
      <c r="AP2497" s="13">
        <f t="shared" si="2999"/>
        <v>1.4107969806524718E-6</v>
      </c>
      <c r="AQ2497" s="13">
        <f t="shared" si="3000"/>
        <v>1.5876714533012355E-7</v>
      </c>
      <c r="AR2497" s="13">
        <f t="shared" si="3001"/>
        <v>6.0097629891551188E-5</v>
      </c>
      <c r="AS2497" s="13">
        <f t="shared" si="3002"/>
        <v>2.9508794814321573E-5</v>
      </c>
      <c r="AT2497" s="13">
        <f t="shared" si="3003"/>
        <v>7.24461990402178E-6</v>
      </c>
      <c r="AU2497" s="13">
        <f t="shared" si="3004"/>
        <v>1.1857372891482536E-6</v>
      </c>
      <c r="AV2497" s="13">
        <f t="shared" si="3005"/>
        <v>1.4555348701898108E-7</v>
      </c>
      <c r="AW2497" s="13">
        <f t="shared" si="3006"/>
        <v>8.7759566780077767E-11</v>
      </c>
      <c r="AX2497" s="13">
        <f t="shared" si="3007"/>
        <v>7.5943451558112694E-6</v>
      </c>
      <c r="AY2497" s="13">
        <f t="shared" si="3008"/>
        <v>3.4185854310013493E-6</v>
      </c>
      <c r="AZ2497" s="13">
        <f t="shared" si="3009"/>
        <v>7.6943608101034726E-7</v>
      </c>
      <c r="BA2497" s="13">
        <f t="shared" si="3010"/>
        <v>1.1545357862382436E-7</v>
      </c>
      <c r="BB2497" s="13">
        <f t="shared" si="3011"/>
        <v>1.29928227431945E-8</v>
      </c>
      <c r="BC2497" s="13">
        <f t="shared" si="3012"/>
        <v>1.1697407380405755E-9</v>
      </c>
      <c r="BD2497" s="13">
        <f t="shared" si="3013"/>
        <v>4.5088127584807063E-6</v>
      </c>
      <c r="BE2497" s="13">
        <f t="shared" si="3014"/>
        <v>2.2138914760248669E-6</v>
      </c>
      <c r="BF2497" s="13">
        <f t="shared" si="3015"/>
        <v>5.4352617087464911E-7</v>
      </c>
      <c r="BG2497" s="13">
        <f t="shared" si="3016"/>
        <v>8.8959704853012453E-8</v>
      </c>
      <c r="BH2497" s="13">
        <f t="shared" si="3017"/>
        <v>1.0920121483938917E-8</v>
      </c>
      <c r="BI2497" s="13">
        <f t="shared" si="3018"/>
        <v>1.072387130069901E-9</v>
      </c>
      <c r="BJ2497" s="14">
        <f t="shared" si="3019"/>
        <v>0.27336930633830031</v>
      </c>
      <c r="BK2497" s="14">
        <f t="shared" si="3020"/>
        <v>0.48130114517031025</v>
      </c>
      <c r="BL2497" s="14">
        <f t="shared" si="3021"/>
        <v>0.23939993068001234</v>
      </c>
      <c r="BM2497" s="14">
        <f t="shared" si="3022"/>
        <v>6.9802087965555398E-2</v>
      </c>
      <c r="BN2497" s="14">
        <f t="shared" si="3023"/>
        <v>0.93019652041566525</v>
      </c>
    </row>
    <row r="2498" spans="1:66" x14ac:dyDescent="0.25">
      <c r="A2498" t="s">
        <v>72</v>
      </c>
      <c r="B2498" t="s">
        <v>75</v>
      </c>
      <c r="C2498" t="s">
        <v>68</v>
      </c>
      <c r="D2498" s="7" t="s">
        <v>550</v>
      </c>
      <c r="E2498" s="10">
        <f>VLOOKUP(A2498,home!$A$2:$E$405,3,FALSE)</f>
        <v>1.3571428571428601</v>
      </c>
      <c r="F2498" s="10">
        <f>VLOOKUP(B2498,home!$B$2:$E$405,3,FALSE)</f>
        <v>1.61</v>
      </c>
      <c r="G2498" s="10">
        <f>VLOOKUP(C2498,away!$B$2:$E$405,4,FALSE)</f>
        <v>0.74</v>
      </c>
      <c r="H2498" s="10">
        <f>VLOOKUP(A2498,away!$A$2:$E$405,3,FALSE)</f>
        <v>1.0912698412698401</v>
      </c>
      <c r="I2498" s="10">
        <f>VLOOKUP(C2498,away!$B$2:$E$405,3,FALSE)</f>
        <v>1.92</v>
      </c>
      <c r="J2498" s="10">
        <f>VLOOKUP(B2498,home!$B$2:$E$405,4,FALSE)</f>
        <v>1.33</v>
      </c>
      <c r="K2498" s="12">
        <f t="shared" si="2968"/>
        <v>1.6169000000000036</v>
      </c>
      <c r="L2498" s="12">
        <f t="shared" si="2969"/>
        <v>2.7866666666666635</v>
      </c>
      <c r="M2498" s="13">
        <f t="shared" si="2970"/>
        <v>1.2233628722024908E-2</v>
      </c>
      <c r="N2498" s="13">
        <f t="shared" si="2971"/>
        <v>1.9780554280642116E-2</v>
      </c>
      <c r="O2498" s="13">
        <f t="shared" si="2972"/>
        <v>3.409104537204271E-2</v>
      </c>
      <c r="P2498" s="13">
        <f t="shared" si="2973"/>
        <v>5.5121811262055974E-2</v>
      </c>
      <c r="Q2498" s="13">
        <f t="shared" si="2974"/>
        <v>1.5991589108185159E-2</v>
      </c>
      <c r="R2498" s="13">
        <f t="shared" si="2975"/>
        <v>4.7500189885046125E-2</v>
      </c>
      <c r="S2498" s="13">
        <f t="shared" si="2976"/>
        <v>6.2091431451967501E-2</v>
      </c>
      <c r="T2498" s="13">
        <f t="shared" si="2977"/>
        <v>4.4563228314809258E-2</v>
      </c>
      <c r="U2498" s="13">
        <f t="shared" si="2978"/>
        <v>7.6803057025131238E-2</v>
      </c>
      <c r="V2498" s="13">
        <f t="shared" si="2979"/>
        <v>3.1085463440843633E-2</v>
      </c>
      <c r="W2498" s="13">
        <f t="shared" si="2980"/>
        <v>8.6189334763415466E-3</v>
      </c>
      <c r="X2498" s="13">
        <f t="shared" si="2981"/>
        <v>2.4018094620738419E-2</v>
      </c>
      <c r="Y2498" s="13">
        <f t="shared" si="2982"/>
        <v>3.3465211838228828E-2</v>
      </c>
      <c r="Z2498" s="13">
        <f t="shared" si="2983"/>
        <v>4.4122398604331689E-2</v>
      </c>
      <c r="AA2498" s="13">
        <f t="shared" si="2984"/>
        <v>7.1341506303344057E-2</v>
      </c>
      <c r="AB2498" s="13">
        <f t="shared" si="2985"/>
        <v>5.7676040770938644E-2</v>
      </c>
      <c r="AC2498" s="13">
        <f t="shared" si="2986"/>
        <v>8.7539799500312709E-3</v>
      </c>
      <c r="AD2498" s="13">
        <f t="shared" si="2987"/>
        <v>3.483988384474169E-3</v>
      </c>
      <c r="AE2498" s="13">
        <f t="shared" si="2988"/>
        <v>9.708714298068008E-3</v>
      </c>
      <c r="AF2498" s="13">
        <f t="shared" si="2989"/>
        <v>1.3527475255308076E-2</v>
      </c>
      <c r="AG2498" s="13">
        <f t="shared" si="2990"/>
        <v>1.2565521459375045E-2</v>
      </c>
      <c r="AH2498" s="13">
        <f t="shared" si="2991"/>
        <v>3.0738604361017708E-2</v>
      </c>
      <c r="AI2498" s="13">
        <f t="shared" si="2992"/>
        <v>4.9701249391329638E-2</v>
      </c>
      <c r="AJ2498" s="13">
        <f t="shared" si="2993"/>
        <v>4.0180975070420538E-2</v>
      </c>
      <c r="AK2498" s="13">
        <f t="shared" si="2994"/>
        <v>2.1656206197121039E-2</v>
      </c>
      <c r="AL2498" s="13">
        <f t="shared" si="2995"/>
        <v>1.5777337748650484E-3</v>
      </c>
      <c r="AM2498" s="13">
        <f t="shared" si="2996"/>
        <v>1.1266521637712597E-3</v>
      </c>
      <c r="AN2498" s="13">
        <f t="shared" si="2997"/>
        <v>3.1396040297092401E-3</v>
      </c>
      <c r="AO2498" s="13">
        <f t="shared" si="2998"/>
        <v>4.3745149480615367E-3</v>
      </c>
      <c r="AP2498" s="13">
        <f t="shared" si="2999"/>
        <v>4.0634383295327118E-3</v>
      </c>
      <c r="AQ2498" s="13">
        <f t="shared" si="3000"/>
        <v>2.8308620362411194E-3</v>
      </c>
      <c r="AR2498" s="13">
        <f t="shared" si="3001"/>
        <v>1.7131648830540514E-2</v>
      </c>
      <c r="AS2498" s="13">
        <f t="shared" si="3002"/>
        <v>2.7700162994101014E-2</v>
      </c>
      <c r="AT2498" s="13">
        <f t="shared" si="3003"/>
        <v>2.2394196772581018E-2</v>
      </c>
      <c r="AU2498" s="13">
        <f t="shared" si="3004"/>
        <v>1.2069725587195443E-2</v>
      </c>
      <c r="AV2498" s="13">
        <f t="shared" si="3005"/>
        <v>4.8788848254840882E-3</v>
      </c>
      <c r="AW2498" s="13">
        <f t="shared" si="3006"/>
        <v>1.9746921769669368E-4</v>
      </c>
      <c r="AX2498" s="13">
        <f t="shared" si="3007"/>
        <v>3.0361398060029199E-4</v>
      </c>
      <c r="AY2498" s="13">
        <f t="shared" si="3008"/>
        <v>8.4607095927281275E-4</v>
      </c>
      <c r="AZ2498" s="13">
        <f t="shared" si="3009"/>
        <v>1.1788588699201178E-3</v>
      </c>
      <c r="BA2498" s="13">
        <f t="shared" si="3010"/>
        <v>1.0950289058369084E-3</v>
      </c>
      <c r="BB2498" s="13">
        <f t="shared" si="3011"/>
        <v>7.6287013773304526E-4</v>
      </c>
      <c r="BC2498" s="13">
        <f t="shared" si="3012"/>
        <v>4.251729567632167E-4</v>
      </c>
      <c r="BD2498" s="13">
        <f t="shared" si="3013"/>
        <v>7.9566991235176937E-3</v>
      </c>
      <c r="BE2498" s="13">
        <f t="shared" si="3014"/>
        <v>1.2865186812815786E-2</v>
      </c>
      <c r="BF2498" s="13">
        <f t="shared" si="3015"/>
        <v>1.0400860278820947E-2</v>
      </c>
      <c r="BG2498" s="13">
        <f t="shared" si="3016"/>
        <v>5.6057169949418756E-3</v>
      </c>
      <c r="BH2498" s="13">
        <f t="shared" si="3017"/>
        <v>2.2659709522803847E-3</v>
      </c>
      <c r="BI2498" s="13">
        <f t="shared" si="3018"/>
        <v>7.3276968654843256E-4</v>
      </c>
      <c r="BJ2498" s="14">
        <f t="shared" si="3019"/>
        <v>0.20586999835361286</v>
      </c>
      <c r="BK2498" s="14">
        <f t="shared" si="3020"/>
        <v>0.17171011956106114</v>
      </c>
      <c r="BL2498" s="14">
        <f t="shared" si="3021"/>
        <v>0.55369069723521891</v>
      </c>
      <c r="BM2498" s="14">
        <f t="shared" si="3022"/>
        <v>0.79002579338265144</v>
      </c>
      <c r="BN2498" s="14">
        <f t="shared" si="3023"/>
        <v>0.18471881862999698</v>
      </c>
    </row>
    <row r="2499" spans="1:66" x14ac:dyDescent="0.25">
      <c r="A2499" t="s">
        <v>72</v>
      </c>
      <c r="B2499" t="s">
        <v>103</v>
      </c>
      <c r="C2499" t="s">
        <v>76</v>
      </c>
      <c r="D2499" s="7" t="s">
        <v>550</v>
      </c>
      <c r="E2499" s="10">
        <f>VLOOKUP(A2499,home!$A$2:$E$405,3,FALSE)</f>
        <v>1.3571428571428601</v>
      </c>
      <c r="F2499" s="10">
        <f>VLOOKUP(B2499,home!$B$2:$E$405,3,FALSE)</f>
        <v>0.47</v>
      </c>
      <c r="G2499" s="10">
        <f>VLOOKUP(C2499,away!$B$2:$E$405,4,FALSE)</f>
        <v>0.8</v>
      </c>
      <c r="H2499" s="10">
        <f>VLOOKUP(A2499,away!$A$2:$E$405,3,FALSE)</f>
        <v>1.0912698412698401</v>
      </c>
      <c r="I2499" s="10">
        <f>VLOOKUP(C2499,away!$B$2:$E$405,3,FALSE)</f>
        <v>0.74</v>
      </c>
      <c r="J2499" s="10">
        <f>VLOOKUP(B2499,home!$B$2:$E$405,4,FALSE)</f>
        <v>1</v>
      </c>
      <c r="K2499" s="12">
        <f t="shared" si="2968"/>
        <v>0.51028571428571545</v>
      </c>
      <c r="L2499" s="12">
        <f t="shared" si="2969"/>
        <v>0.80753968253968167</v>
      </c>
      <c r="M2499" s="13">
        <f t="shared" si="2970"/>
        <v>0.26771684732757628</v>
      </c>
      <c r="N2499" s="13">
        <f t="shared" si="2971"/>
        <v>0.1366120826648721</v>
      </c>
      <c r="O2499" s="13">
        <f t="shared" si="2972"/>
        <v>0.21619197790143541</v>
      </c>
      <c r="P2499" s="13">
        <f t="shared" si="2973"/>
        <v>0.11031967786627557</v>
      </c>
      <c r="Q2499" s="13">
        <f t="shared" si="2974"/>
        <v>3.4855597091351727E-2</v>
      </c>
      <c r="R2499" s="13">
        <f t="shared" si="2975"/>
        <v>8.7291800601075484E-2</v>
      </c>
      <c r="S2499" s="13">
        <f t="shared" si="2976"/>
        <v>1.1365021893473852E-2</v>
      </c>
      <c r="T2499" s="13">
        <f t="shared" si="2977"/>
        <v>2.8147277809881226E-2</v>
      </c>
      <c r="U2499" s="13">
        <f t="shared" si="2978"/>
        <v>4.4543758821006044E-2</v>
      </c>
      <c r="V2499" s="13">
        <f t="shared" si="2979"/>
        <v>5.2036137215986044E-4</v>
      </c>
      <c r="W2499" s="13">
        <f t="shared" si="2980"/>
        <v>5.9287710862051743E-3</v>
      </c>
      <c r="X2499" s="13">
        <f t="shared" si="2981"/>
        <v>4.7877179208045701E-3</v>
      </c>
      <c r="Y2499" s="13">
        <f t="shared" si="2982"/>
        <v>1.9331361049280333E-3</v>
      </c>
      <c r="Z2499" s="13">
        <f t="shared" si="2983"/>
        <v>2.3497197648569904E-2</v>
      </c>
      <c r="AA2499" s="13">
        <f t="shared" si="2984"/>
        <v>1.1990284285813125E-2</v>
      </c>
      <c r="AB2499" s="13">
        <f t="shared" si="2985"/>
        <v>3.0592353906374698E-3</v>
      </c>
      <c r="AC2499" s="13">
        <f t="shared" si="2986"/>
        <v>1.3401775869676414E-5</v>
      </c>
      <c r="AD2499" s="13">
        <f t="shared" si="2987"/>
        <v>7.5634179714017581E-4</v>
      </c>
      <c r="AE2499" s="13">
        <f t="shared" si="2988"/>
        <v>6.1077601475406998E-4</v>
      </c>
      <c r="AF2499" s="13">
        <f t="shared" si="2989"/>
        <v>2.4661293452867672E-4</v>
      </c>
      <c r="AG2499" s="13">
        <f t="shared" si="2990"/>
        <v>6.6383243619822318E-5</v>
      </c>
      <c r="AH2499" s="13">
        <f t="shared" si="2991"/>
        <v>4.743729882424573E-3</v>
      </c>
      <c r="AI2499" s="13">
        <f t="shared" si="2992"/>
        <v>2.4206575914315158E-3</v>
      </c>
      <c r="AJ2499" s="13">
        <f t="shared" si="2993"/>
        <v>6.1761349404238527E-4</v>
      </c>
      <c r="AK2499" s="13">
        <f t="shared" si="2994"/>
        <v>1.0505311431997169E-4</v>
      </c>
      <c r="AL2499" s="13">
        <f t="shared" si="2995"/>
        <v>2.2090198828162221E-7</v>
      </c>
      <c r="AM2499" s="13">
        <f t="shared" si="2996"/>
        <v>7.7190082839563278E-5</v>
      </c>
      <c r="AN2499" s="13">
        <f t="shared" si="2997"/>
        <v>6.2334054991472655E-5</v>
      </c>
      <c r="AO2499" s="13">
        <f t="shared" si="2998"/>
        <v>2.5168611489612438E-5</v>
      </c>
      <c r="AP2499" s="13">
        <f t="shared" si="2999"/>
        <v>6.7748841774287399E-6</v>
      </c>
      <c r="AQ2499" s="13">
        <f t="shared" si="3000"/>
        <v>1.367746954470979E-6</v>
      </c>
      <c r="AR2499" s="13">
        <f t="shared" si="3001"/>
        <v>7.6615002466142845E-4</v>
      </c>
      <c r="AS2499" s="13">
        <f t="shared" si="3002"/>
        <v>3.9095541258437548E-4</v>
      </c>
      <c r="AT2499" s="13">
        <f t="shared" si="3003"/>
        <v>9.9749480982242299E-5</v>
      </c>
      <c r="AU2499" s="13">
        <f t="shared" si="3004"/>
        <v>1.696691171755097E-5</v>
      </c>
      <c r="AV2499" s="13">
        <f t="shared" si="3005"/>
        <v>2.1644931662532918E-6</v>
      </c>
      <c r="AW2499" s="13">
        <f t="shared" si="3006"/>
        <v>2.5285666585709223E-9</v>
      </c>
      <c r="AX2499" s="13">
        <f t="shared" si="3007"/>
        <v>6.5648327595933484E-6</v>
      </c>
      <c r="AY2499" s="13">
        <f t="shared" si="3008"/>
        <v>5.3013629626081153E-6</v>
      </c>
      <c r="AZ2499" s="13">
        <f t="shared" si="3009"/>
        <v>2.1405304819260912E-6</v>
      </c>
      <c r="BA2499" s="13">
        <f t="shared" si="3010"/>
        <v>5.7618776861370266E-7</v>
      </c>
      <c r="BB2499" s="13">
        <f t="shared" si="3011"/>
        <v>1.1632362193738924E-7</v>
      </c>
      <c r="BC2499" s="13">
        <f t="shared" si="3012"/>
        <v>1.8787188146237054E-8</v>
      </c>
      <c r="BD2499" s="13">
        <f t="shared" si="3013"/>
        <v>1.0311609128214315E-4</v>
      </c>
      <c r="BE2499" s="13">
        <f t="shared" si="3014"/>
        <v>5.2618668294259446E-5</v>
      </c>
      <c r="BF2499" s="13">
        <f t="shared" si="3015"/>
        <v>1.3425277367649654E-5</v>
      </c>
      <c r="BG2499" s="13">
        <f t="shared" si="3016"/>
        <v>2.2835757503449846E-6</v>
      </c>
      <c r="BH2499" s="13">
        <f t="shared" si="3017"/>
        <v>2.9131902072258219E-7</v>
      </c>
      <c r="BI2499" s="13">
        <f t="shared" si="3018"/>
        <v>2.9731186914887602E-8</v>
      </c>
      <c r="BJ2499" s="14">
        <f t="shared" si="3019"/>
        <v>0.21413225007332096</v>
      </c>
      <c r="BK2499" s="14">
        <f t="shared" si="3020"/>
        <v>0.38994083250030609</v>
      </c>
      <c r="BL2499" s="14">
        <f t="shared" si="3021"/>
        <v>0.37241186206819976</v>
      </c>
      <c r="BM2499" s="14">
        <f t="shared" si="3022"/>
        <v>0.14698886000341427</v>
      </c>
      <c r="BN2499" s="14">
        <f t="shared" si="3023"/>
        <v>0.85298798345258664</v>
      </c>
    </row>
    <row r="2500" spans="1:66" x14ac:dyDescent="0.25">
      <c r="A2500" t="s">
        <v>72</v>
      </c>
      <c r="B2500" t="s">
        <v>77</v>
      </c>
      <c r="C2500" t="s">
        <v>80</v>
      </c>
      <c r="D2500" s="7" t="s">
        <v>550</v>
      </c>
      <c r="E2500" s="10">
        <f>VLOOKUP(A2500,home!$A$2:$E$405,3,FALSE)</f>
        <v>1.3571428571428601</v>
      </c>
      <c r="F2500" s="10">
        <f>VLOOKUP(B2500,home!$B$2:$E$405,3,FALSE)</f>
        <v>1.69</v>
      </c>
      <c r="G2500" s="10">
        <f>VLOOKUP(C2500,away!$B$2:$E$405,4,FALSE)</f>
        <v>1.07</v>
      </c>
      <c r="H2500" s="10">
        <f>VLOOKUP(A2500,away!$A$2:$E$405,3,FALSE)</f>
        <v>1.0912698412698401</v>
      </c>
      <c r="I2500" s="10">
        <f>VLOOKUP(C2500,away!$B$2:$E$405,3,FALSE)</f>
        <v>0.6</v>
      </c>
      <c r="J2500" s="10">
        <f>VLOOKUP(B2500,home!$B$2:$E$405,4,FALSE)</f>
        <v>1.01</v>
      </c>
      <c r="K2500" s="12">
        <f t="shared" si="2968"/>
        <v>2.4541214285714341</v>
      </c>
      <c r="L2500" s="12">
        <f t="shared" si="2969"/>
        <v>0.66130952380952301</v>
      </c>
      <c r="M2500" s="13">
        <f t="shared" si="2970"/>
        <v>4.4359386244565376E-2</v>
      </c>
      <c r="N2500" s="13">
        <f t="shared" si="2971"/>
        <v>0.10886332034106481</v>
      </c>
      <c r="O2500" s="13">
        <f t="shared" si="2972"/>
        <v>2.9335284593876233E-2</v>
      </c>
      <c r="P2500" s="13">
        <f t="shared" si="2973"/>
        <v>7.1992350535073135E-2</v>
      </c>
      <c r="Q2500" s="13">
        <f t="shared" si="2974"/>
        <v>0.13358190361722183</v>
      </c>
      <c r="R2500" s="13">
        <f t="shared" si="2975"/>
        <v>9.6998515427965636E-3</v>
      </c>
      <c r="S2500" s="13">
        <f t="shared" si="2976"/>
        <v>2.9209706075452178E-2</v>
      </c>
      <c r="T2500" s="13">
        <f t="shared" si="2977"/>
        <v>8.8338985070674572E-2</v>
      </c>
      <c r="U2500" s="13">
        <f t="shared" si="2978"/>
        <v>2.3804613525138733E-2</v>
      </c>
      <c r="V2500" s="13">
        <f t="shared" si="2979"/>
        <v>5.267269046552038E-3</v>
      </c>
      <c r="W2500" s="13">
        <f t="shared" si="2980"/>
        <v>0.1092754040454627</v>
      </c>
      <c r="X2500" s="13">
        <f t="shared" si="2981"/>
        <v>7.226486541339816E-2</v>
      </c>
      <c r="Y2500" s="13">
        <f t="shared" si="2982"/>
        <v>2.3894721867346799E-2</v>
      </c>
      <c r="Z2500" s="13">
        <f t="shared" si="2983"/>
        <v>2.1382014015966216E-3</v>
      </c>
      <c r="AA2500" s="13">
        <f t="shared" si="2984"/>
        <v>5.2474058782597437E-3</v>
      </c>
      <c r="AB2500" s="13">
        <f t="shared" si="2985"/>
        <v>6.4388856051244723E-3</v>
      </c>
      <c r="AC2500" s="13">
        <f t="shared" si="2986"/>
        <v>5.3427683471439513E-4</v>
      </c>
      <c r="AD2500" s="13">
        <f t="shared" si="2987"/>
        <v>6.7043777670942911E-2</v>
      </c>
      <c r="AE2500" s="13">
        <f t="shared" si="2988"/>
        <v>4.4336688685962786E-2</v>
      </c>
      <c r="AF2500" s="13">
        <f t="shared" si="2989"/>
        <v>1.4660137241102556E-2</v>
      </c>
      <c r="AG2500" s="13">
        <f t="shared" si="2990"/>
        <v>3.2316294592985963E-3</v>
      </c>
      <c r="AH2500" s="13">
        <f t="shared" si="2991"/>
        <v>3.5350323767467906E-4</v>
      </c>
      <c r="AI2500" s="13">
        <f t="shared" si="2992"/>
        <v>8.6753987064681058E-4</v>
      </c>
      <c r="AJ2500" s="13">
        <f t="shared" si="2993"/>
        <v>1.0645240933472141E-3</v>
      </c>
      <c r="AK2500" s="13">
        <f t="shared" si="2994"/>
        <v>8.7082379623799194E-4</v>
      </c>
      <c r="AL2500" s="13">
        <f t="shared" si="2995"/>
        <v>3.4683838911085415E-5</v>
      </c>
      <c r="AM2500" s="13">
        <f t="shared" si="2996"/>
        <v>3.2906714286928027E-2</v>
      </c>
      <c r="AN2500" s="13">
        <f t="shared" si="2997"/>
        <v>2.1761523555224403E-2</v>
      </c>
      <c r="AO2500" s="13">
        <f t="shared" si="2998"/>
        <v>7.1955513898375829E-3</v>
      </c>
      <c r="AP2500" s="13">
        <f t="shared" si="2999"/>
        <v>1.5861622210534816E-3</v>
      </c>
      <c r="AQ2500" s="13">
        <f t="shared" si="3000"/>
        <v>2.6223604577238328E-4</v>
      </c>
      <c r="AR2500" s="13">
        <f t="shared" si="3001"/>
        <v>4.6755011554353329E-5</v>
      </c>
      <c r="AS2500" s="13">
        <f t="shared" si="3002"/>
        <v>1.1474247574864352E-4</v>
      </c>
      <c r="AT2500" s="13">
        <f t="shared" si="3003"/>
        <v>1.4079598425104209E-4</v>
      </c>
      <c r="AU2500" s="13">
        <f t="shared" si="3004"/>
        <v>1.1517681400242953E-4</v>
      </c>
      <c r="AV2500" s="13">
        <f t="shared" si="3005"/>
        <v>7.0664471829487183E-5</v>
      </c>
      <c r="AW2500" s="13">
        <f t="shared" si="3006"/>
        <v>1.5635993618015969E-6</v>
      </c>
      <c r="AX2500" s="13">
        <f t="shared" si="3007"/>
        <v>1.3459512112571287E-2</v>
      </c>
      <c r="AY2500" s="13">
        <f t="shared" si="3008"/>
        <v>8.9009035458730255E-3</v>
      </c>
      <c r="AZ2500" s="13">
        <f t="shared" si="3009"/>
        <v>2.943126142697892E-3</v>
      </c>
      <c r="BA2500" s="13">
        <f t="shared" si="3010"/>
        <v>6.4877244931296741E-4</v>
      </c>
      <c r="BB2500" s="13">
        <f t="shared" si="3011"/>
        <v>1.0725984987897406E-4</v>
      </c>
      <c r="BC2500" s="13">
        <f t="shared" si="3012"/>
        <v>1.4186392049469053E-5</v>
      </c>
      <c r="BD2500" s="13">
        <f t="shared" si="3013"/>
        <v>5.1532557377863567E-6</v>
      </c>
      <c r="BE2500" s="13">
        <f t="shared" si="3014"/>
        <v>1.2646715333010195E-5</v>
      </c>
      <c r="BF2500" s="13">
        <f t="shared" si="3015"/>
        <v>1.5518287549891622E-5</v>
      </c>
      <c r="BG2500" s="13">
        <f t="shared" si="3016"/>
        <v>1.2694587336974109E-5</v>
      </c>
      <c r="BH2500" s="13">
        <f t="shared" si="3017"/>
        <v>7.7885147026349361E-6</v>
      </c>
      <c r="BI2500" s="13">
        <f t="shared" si="3018"/>
        <v>3.8227921656960166E-6</v>
      </c>
      <c r="BJ2500" s="14">
        <f t="shared" si="3019"/>
        <v>0.75527738140367506</v>
      </c>
      <c r="BK2500" s="14">
        <f t="shared" si="3020"/>
        <v>0.16029857612114123</v>
      </c>
      <c r="BL2500" s="14">
        <f t="shared" si="3021"/>
        <v>7.8228191053314369E-2</v>
      </c>
      <c r="BM2500" s="14">
        <f t="shared" si="3022"/>
        <v>0.58921091315861807</v>
      </c>
      <c r="BN2500" s="14">
        <f t="shared" si="3023"/>
        <v>0.39783209687459797</v>
      </c>
    </row>
    <row r="2501" spans="1:66" x14ac:dyDescent="0.25">
      <c r="A2501" t="s">
        <v>72</v>
      </c>
      <c r="B2501" t="s">
        <v>81</v>
      </c>
      <c r="C2501" t="s">
        <v>365</v>
      </c>
      <c r="D2501" s="7" t="s">
        <v>550</v>
      </c>
      <c r="E2501" s="10">
        <f>VLOOKUP(A2501,home!$A$2:$E$405,3,FALSE)</f>
        <v>1.3571428571428601</v>
      </c>
      <c r="F2501" s="10">
        <f>VLOOKUP(B2501,home!$B$2:$E$405,3,FALSE)</f>
        <v>0.6</v>
      </c>
      <c r="G2501" s="10">
        <f>VLOOKUP(C2501,away!$B$2:$E$405,4,FALSE)</f>
        <v>1.25</v>
      </c>
      <c r="H2501" s="10">
        <f>VLOOKUP(A2501,away!$A$2:$E$405,3,FALSE)</f>
        <v>1.0912698412698401</v>
      </c>
      <c r="I2501" s="10">
        <f>VLOOKUP(C2501,away!$B$2:$E$405,3,FALSE)</f>
        <v>1.25</v>
      </c>
      <c r="J2501" s="10">
        <f>VLOOKUP(B2501,home!$B$2:$E$405,4,FALSE)</f>
        <v>1.5</v>
      </c>
      <c r="K2501" s="12">
        <f t="shared" si="2968"/>
        <v>1.017857142857145</v>
      </c>
      <c r="L2501" s="12">
        <f t="shared" si="2969"/>
        <v>2.0461309523809499</v>
      </c>
      <c r="M2501" s="13">
        <f t="shared" si="2970"/>
        <v>4.6701075002903929E-2</v>
      </c>
      <c r="N2501" s="13">
        <f t="shared" si="2971"/>
        <v>4.7535022770813035E-2</v>
      </c>
      <c r="O2501" s="13">
        <f t="shared" si="2972"/>
        <v>9.5556515072905981E-2</v>
      </c>
      <c r="P2501" s="13">
        <f t="shared" si="2973"/>
        <v>9.7262881413493804E-2</v>
      </c>
      <c r="Q2501" s="13">
        <f t="shared" si="2974"/>
        <v>2.4191931231574541E-2</v>
      </c>
      <c r="R2501" s="13">
        <f t="shared" si="2975"/>
        <v>9.7760571596164886E-2</v>
      </c>
      <c r="S2501" s="13">
        <f t="shared" si="2976"/>
        <v>5.0641597116699785E-2</v>
      </c>
      <c r="T2501" s="13">
        <f t="shared" si="2977"/>
        <v>4.9499859290796054E-2</v>
      </c>
      <c r="U2501" s="13">
        <f t="shared" si="2978"/>
        <v>9.9506296088953755E-2</v>
      </c>
      <c r="V2501" s="13">
        <f t="shared" si="2979"/>
        <v>1.171885385375729E-2</v>
      </c>
      <c r="W2501" s="13">
        <f t="shared" si="2980"/>
        <v>8.2079766678556654E-3</v>
      </c>
      <c r="X2501" s="13">
        <f t="shared" si="2981"/>
        <v>1.6794595116520126E-2</v>
      </c>
      <c r="Y2501" s="13">
        <f t="shared" si="2982"/>
        <v>1.7181970450308892E-2</v>
      </c>
      <c r="Z2501" s="13">
        <f t="shared" si="2983"/>
        <v>6.6676977155122288E-2</v>
      </c>
      <c r="AA2501" s="13">
        <f t="shared" si="2984"/>
        <v>6.7867637461463903E-2</v>
      </c>
      <c r="AB2501" s="13">
        <f t="shared" si="2985"/>
        <v>3.4539779779495093E-2</v>
      </c>
      <c r="AC2501" s="13">
        <f t="shared" si="2986"/>
        <v>1.5254058560338084E-3</v>
      </c>
      <c r="AD2501" s="13">
        <f t="shared" si="2987"/>
        <v>2.0886369199454194E-3</v>
      </c>
      <c r="AE2501" s="13">
        <f t="shared" si="2988"/>
        <v>4.2736246501859339E-3</v>
      </c>
      <c r="AF2501" s="13">
        <f t="shared" si="2989"/>
        <v>4.3721978378018257E-3</v>
      </c>
      <c r="AG2501" s="13">
        <f t="shared" si="2990"/>
        <v>2.9820297752864598E-3</v>
      </c>
      <c r="AH2501" s="13">
        <f t="shared" si="2991"/>
        <v>3.4107456692073303E-2</v>
      </c>
      <c r="AI2501" s="13">
        <f t="shared" si="2992"/>
        <v>3.4716518418717549E-2</v>
      </c>
      <c r="AJ2501" s="13">
        <f t="shared" si="2993"/>
        <v>1.7668228123811646E-2</v>
      </c>
      <c r="AK2501" s="13">
        <f t="shared" si="2994"/>
        <v>5.9945773991503925E-3</v>
      </c>
      <c r="AL2501" s="13">
        <f t="shared" si="2995"/>
        <v>1.2707661986251047E-4</v>
      </c>
      <c r="AM2501" s="13">
        <f t="shared" si="2996"/>
        <v>4.2518680156031842E-4</v>
      </c>
      <c r="AN2501" s="13">
        <f t="shared" si="2997"/>
        <v>8.699878752164242E-4</v>
      </c>
      <c r="AO2501" s="13">
        <f t="shared" si="2998"/>
        <v>8.9005455983823072E-4</v>
      </c>
      <c r="AP2501" s="13">
        <f t="shared" si="2999"/>
        <v>6.0705606139760209E-4</v>
      </c>
      <c r="AQ2501" s="13">
        <f t="shared" si="3000"/>
        <v>3.10529049264026E-4</v>
      </c>
      <c r="AR2501" s="13">
        <f t="shared" si="3001"/>
        <v>1.3957664568928789E-2</v>
      </c>
      <c r="AS2501" s="13">
        <f t="shared" si="3002"/>
        <v>1.4206908579088262E-2</v>
      </c>
      <c r="AT2501" s="13">
        <f t="shared" si="3003"/>
        <v>7.2303016875717198E-3</v>
      </c>
      <c r="AU2501" s="13">
        <f t="shared" si="3004"/>
        <v>2.4531380725689817E-3</v>
      </c>
      <c r="AV2501" s="13">
        <f t="shared" si="3005"/>
        <v>6.2423602739478687E-4</v>
      </c>
      <c r="AW2501" s="13">
        <f t="shared" si="3006"/>
        <v>7.3516260405773636E-6</v>
      </c>
      <c r="AX2501" s="13">
        <f t="shared" si="3007"/>
        <v>7.2129903836125586E-5</v>
      </c>
      <c r="AY2501" s="13">
        <f t="shared" si="3008"/>
        <v>1.4758722883135796E-4</v>
      </c>
      <c r="AZ2501" s="13">
        <f t="shared" si="3009"/>
        <v>1.5099139854398585E-4</v>
      </c>
      <c r="BA2501" s="13">
        <f t="shared" si="3010"/>
        <v>1.0298272470137912E-4</v>
      </c>
      <c r="BB2501" s="13">
        <f t="shared" si="3011"/>
        <v>5.2679035143004509E-5</v>
      </c>
      <c r="BC2501" s="13">
        <f t="shared" si="3012"/>
        <v>2.1557640869533067E-5</v>
      </c>
      <c r="BD2501" s="13">
        <f t="shared" si="3013"/>
        <v>4.7598682495726841E-3</v>
      </c>
      <c r="BE2501" s="13">
        <f t="shared" si="3014"/>
        <v>4.8448658968864924E-3</v>
      </c>
      <c r="BF2501" s="13">
        <f t="shared" si="3015"/>
        <v>2.4656906796654524E-3</v>
      </c>
      <c r="BG2501" s="13">
        <f t="shared" si="3016"/>
        <v>8.3657362345792305E-4</v>
      </c>
      <c r="BH2501" s="13">
        <f t="shared" si="3017"/>
        <v>2.1287810954063267E-4</v>
      </c>
      <c r="BI2501" s="13">
        <f t="shared" si="3018"/>
        <v>4.3335900870771743E-5</v>
      </c>
      <c r="BJ2501" s="14">
        <f t="shared" si="3019"/>
        <v>0.18077858699028992</v>
      </c>
      <c r="BK2501" s="14">
        <f t="shared" si="3020"/>
        <v>0.20812447709158244</v>
      </c>
      <c r="BL2501" s="14">
        <f t="shared" si="3021"/>
        <v>0.53935304202828294</v>
      </c>
      <c r="BM2501" s="14">
        <f t="shared" si="3022"/>
        <v>0.58578485057463081</v>
      </c>
      <c r="BN2501" s="14">
        <f t="shared" si="3023"/>
        <v>0.40900799708785618</v>
      </c>
    </row>
    <row r="2502" spans="1:66" x14ac:dyDescent="0.25">
      <c r="A2502" t="s">
        <v>72</v>
      </c>
      <c r="B2502" t="s">
        <v>63</v>
      </c>
      <c r="C2502" t="s">
        <v>102</v>
      </c>
      <c r="D2502" s="7" t="s">
        <v>550</v>
      </c>
      <c r="E2502" s="10">
        <f>VLOOKUP(A2502,home!$A$2:$E$405,3,FALSE)</f>
        <v>1.3571428571428601</v>
      </c>
      <c r="F2502" s="10">
        <f>VLOOKUP(B2502,home!$B$2:$E$405,3,FALSE)</f>
        <v>1.18</v>
      </c>
      <c r="G2502" s="10">
        <f>VLOOKUP(C2502,away!$B$2:$E$405,4,FALSE)</f>
        <v>0.8</v>
      </c>
      <c r="H2502" s="10">
        <f>VLOOKUP(A2502,away!$A$2:$E$405,3,FALSE)</f>
        <v>1.0912698412698401</v>
      </c>
      <c r="I2502" s="10">
        <f>VLOOKUP(C2502,away!$B$2:$E$405,3,FALSE)</f>
        <v>0.54</v>
      </c>
      <c r="J2502" s="10">
        <f>VLOOKUP(B2502,home!$B$2:$E$405,4,FALSE)</f>
        <v>0.46</v>
      </c>
      <c r="K2502" s="12">
        <f t="shared" si="2968"/>
        <v>1.2811428571428598</v>
      </c>
      <c r="L2502" s="12">
        <f t="shared" si="2969"/>
        <v>0.2710714285714283</v>
      </c>
      <c r="M2502" s="13">
        <f t="shared" si="2970"/>
        <v>0.21177851611897477</v>
      </c>
      <c r="N2502" s="13">
        <f t="shared" si="2971"/>
        <v>0.2713185332221385</v>
      </c>
      <c r="O2502" s="13">
        <f t="shared" si="2972"/>
        <v>5.7407104905107746E-2</v>
      </c>
      <c r="P2502" s="13">
        <f t="shared" si="2973"/>
        <v>7.35467023984296E-2</v>
      </c>
      <c r="Q2502" s="13">
        <f t="shared" si="2974"/>
        <v>0.17379890042401025</v>
      </c>
      <c r="R2502" s="13">
        <f t="shared" si="2975"/>
        <v>7.780712968388703E-3</v>
      </c>
      <c r="S2502" s="13">
        <f t="shared" si="2976"/>
        <v>6.3853472165283191E-3</v>
      </c>
      <c r="T2502" s="13">
        <f t="shared" si="2977"/>
        <v>4.7111916222079872E-2</v>
      </c>
      <c r="U2502" s="13">
        <f t="shared" si="2978"/>
        <v>9.9682048429300032E-3</v>
      </c>
      <c r="V2502" s="13">
        <f t="shared" si="2979"/>
        <v>2.4639013334982974E-4</v>
      </c>
      <c r="W2502" s="13">
        <f t="shared" si="2980"/>
        <v>7.4220406619167956E-2</v>
      </c>
      <c r="X2502" s="13">
        <f t="shared" si="2981"/>
        <v>2.0119031651410147E-2</v>
      </c>
      <c r="Y2502" s="13">
        <f t="shared" si="2982"/>
        <v>2.7268473256107655E-3</v>
      </c>
      <c r="Z2502" s="13">
        <f t="shared" si="2983"/>
        <v>7.0304299321512166E-4</v>
      </c>
      <c r="AA2502" s="13">
        <f t="shared" si="2984"/>
        <v>9.00698509021889E-4</v>
      </c>
      <c r="AB2502" s="13">
        <f t="shared" si="2985"/>
        <v>5.7696173063630847E-4</v>
      </c>
      <c r="AC2502" s="13">
        <f t="shared" si="2986"/>
        <v>5.3479167007458143E-6</v>
      </c>
      <c r="AD2502" s="13">
        <f t="shared" si="2987"/>
        <v>2.3771735948596415E-2</v>
      </c>
      <c r="AE2502" s="13">
        <f t="shared" si="2988"/>
        <v>6.4438384232088069E-3</v>
      </c>
      <c r="AF2502" s="13">
        <f t="shared" si="2989"/>
        <v>8.7337024343133569E-4</v>
      </c>
      <c r="AG2502" s="13">
        <f t="shared" si="2990"/>
        <v>7.8915239852902784E-5</v>
      </c>
      <c r="AH2502" s="13">
        <f t="shared" si="2991"/>
        <v>4.7643717129488982E-5</v>
      </c>
      <c r="AI2502" s="13">
        <f t="shared" si="2992"/>
        <v>6.1038407888179715E-5</v>
      </c>
      <c r="AJ2502" s="13">
        <f t="shared" si="2993"/>
        <v>3.909946013865692E-5</v>
      </c>
      <c r="AK2502" s="13">
        <f t="shared" si="2994"/>
        <v>1.6697331358260759E-5</v>
      </c>
      <c r="AL2502" s="13">
        <f t="shared" si="2995"/>
        <v>7.4289242412177497E-8</v>
      </c>
      <c r="AM2502" s="13">
        <f t="shared" si="2996"/>
        <v>6.0909979424860873E-3</v>
      </c>
      <c r="AN2502" s="13">
        <f t="shared" si="2997"/>
        <v>1.6510955136953339E-3</v>
      </c>
      <c r="AO2502" s="13">
        <f t="shared" si="2998"/>
        <v>2.2378240980263522E-4</v>
      </c>
      <c r="AP2502" s="13">
        <f t="shared" si="2999"/>
        <v>2.0220339171452384E-5</v>
      </c>
      <c r="AQ2502" s="13">
        <f t="shared" si="3000"/>
        <v>1.3702890563511017E-6</v>
      </c>
      <c r="AR2502" s="13">
        <f t="shared" si="3001"/>
        <v>2.5829700929487214E-6</v>
      </c>
      <c r="AS2502" s="13">
        <f t="shared" si="3002"/>
        <v>3.3091536847948821E-6</v>
      </c>
      <c r="AT2502" s="13">
        <f t="shared" si="3003"/>
        <v>2.1197493032314696E-6</v>
      </c>
      <c r="AU2502" s="13">
        <f t="shared" si="3004"/>
        <v>9.0523389292285028E-7</v>
      </c>
      <c r="AV2502" s="13">
        <f t="shared" si="3005"/>
        <v>2.8993348399043349E-7</v>
      </c>
      <c r="AW2502" s="13">
        <f t="shared" si="3006"/>
        <v>7.1664608531445316E-10</v>
      </c>
      <c r="AX2502" s="13">
        <f t="shared" si="3007"/>
        <v>1.3005730844813173E-3</v>
      </c>
      <c r="AY2502" s="13">
        <f t="shared" si="3008"/>
        <v>3.5254820397189959E-4</v>
      </c>
      <c r="AZ2502" s="13">
        <f t="shared" si="3009"/>
        <v>4.7782872645477056E-5</v>
      </c>
      <c r="BA2502" s="13">
        <f t="shared" si="3010"/>
        <v>4.3175238497520316E-6</v>
      </c>
      <c r="BB2502" s="13">
        <f t="shared" si="3011"/>
        <v>2.9258933946087384E-7</v>
      </c>
      <c r="BC2502" s="13">
        <f t="shared" si="3012"/>
        <v>1.586252204648593E-8</v>
      </c>
      <c r="BD2502" s="13">
        <f t="shared" si="3013"/>
        <v>1.1669489884214751E-7</v>
      </c>
      <c r="BE2502" s="13">
        <f t="shared" si="3014"/>
        <v>1.4950283611662585E-7</v>
      </c>
      <c r="BF2502" s="13">
        <f t="shared" si="3015"/>
        <v>9.5767245306707403E-8</v>
      </c>
      <c r="BG2502" s="13">
        <f t="shared" si="3016"/>
        <v>4.0897174090978745E-8</v>
      </c>
      <c r="BH2502" s="13">
        <f t="shared" si="3017"/>
        <v>1.3098780615996363E-8</v>
      </c>
      <c r="BI2502" s="13">
        <f t="shared" si="3018"/>
        <v>3.3562818446930169E-9</v>
      </c>
      <c r="BJ2502" s="14">
        <f t="shared" si="3019"/>
        <v>0.63015649195052892</v>
      </c>
      <c r="BK2502" s="14">
        <f t="shared" si="3020"/>
        <v>0.29231492627719763</v>
      </c>
      <c r="BL2502" s="14">
        <f t="shared" si="3021"/>
        <v>7.6807788230273913E-2</v>
      </c>
      <c r="BM2502" s="14">
        <f t="shared" si="3022"/>
        <v>0.20399923192684</v>
      </c>
      <c r="BN2502" s="14">
        <f t="shared" si="3023"/>
        <v>0.79563047003704956</v>
      </c>
    </row>
    <row r="2503" spans="1:66" x14ac:dyDescent="0.25">
      <c r="A2503" t="s">
        <v>303</v>
      </c>
      <c r="B2503" t="s">
        <v>470</v>
      </c>
      <c r="C2503" t="s">
        <v>383</v>
      </c>
      <c r="D2503" s="7" t="s">
        <v>550</v>
      </c>
      <c r="E2503" s="10">
        <f>VLOOKUP(A2503,home!$A$2:$E$405,3,FALSE)</f>
        <v>1.3492822966507201</v>
      </c>
      <c r="F2503" s="10">
        <f>VLOOKUP(B2503,home!$B$2:$E$405,3,FALSE)</f>
        <v>1.24</v>
      </c>
      <c r="G2503" s="10">
        <f>VLOOKUP(C2503,away!$B$2:$E$405,4,FALSE)</f>
        <v>1.33</v>
      </c>
      <c r="H2503" s="10">
        <f>VLOOKUP(A2503,away!$A$2:$E$405,3,FALSE)</f>
        <v>0.98086124401913899</v>
      </c>
      <c r="I2503" s="10">
        <f>VLOOKUP(C2503,away!$B$2:$E$405,3,FALSE)</f>
        <v>0.96</v>
      </c>
      <c r="J2503" s="10">
        <f>VLOOKUP(B2503,home!$B$2:$E$405,4,FALSE)</f>
        <v>1.7</v>
      </c>
      <c r="K2503" s="12">
        <f t="shared" si="2968"/>
        <v>2.2252363636363679</v>
      </c>
      <c r="L2503" s="12">
        <f t="shared" si="2969"/>
        <v>1.6007655502392346</v>
      </c>
      <c r="M2503" s="13">
        <f t="shared" si="2970"/>
        <v>2.1796586285099364E-2</v>
      </c>
      <c r="N2503" s="13">
        <f t="shared" si="2971"/>
        <v>4.8502556404740833E-2</v>
      </c>
      <c r="O2503" s="13">
        <f t="shared" si="2972"/>
        <v>3.4891224438004034E-2</v>
      </c>
      <c r="P2503" s="13">
        <f t="shared" si="2973"/>
        <v>7.7641221391244464E-2</v>
      </c>
      <c r="Q2503" s="13">
        <f t="shared" si="2974"/>
        <v>5.3964826120576667E-2</v>
      </c>
      <c r="R2503" s="13">
        <f t="shared" si="2975"/>
        <v>2.7926335043011088E-2</v>
      </c>
      <c r="S2503" s="13">
        <f t="shared" si="2976"/>
        <v>6.9141093704719561E-2</v>
      </c>
      <c r="T2503" s="13">
        <f t="shared" si="2977"/>
        <v>8.6385034578469536E-2</v>
      </c>
      <c r="U2503" s="13">
        <f t="shared" si="2978"/>
        <v>6.2142696240800856E-2</v>
      </c>
      <c r="V2503" s="13">
        <f t="shared" si="2979"/>
        <v>2.7365136159625412E-2</v>
      </c>
      <c r="W2503" s="13">
        <f t="shared" si="2980"/>
        <v>4.0028164480273638E-2</v>
      </c>
      <c r="X2503" s="13">
        <f t="shared" si="2981"/>
        <v>6.4075706739331814E-2</v>
      </c>
      <c r="Y2503" s="13">
        <f t="shared" si="2982"/>
        <v>5.1285091977777177E-2</v>
      </c>
      <c r="Z2503" s="13">
        <f t="shared" si="2983"/>
        <v>1.4901171693763619E-2</v>
      </c>
      <c r="AA2503" s="13">
        <f t="shared" si="2984"/>
        <v>3.3158629113751732E-2</v>
      </c>
      <c r="AB2503" s="13">
        <f t="shared" si="2985"/>
        <v>3.689289363612596E-2</v>
      </c>
      <c r="AC2503" s="13">
        <f t="shared" si="2986"/>
        <v>6.0923031913703088E-3</v>
      </c>
      <c r="AD2503" s="13">
        <f t="shared" si="2987"/>
        <v>2.226803179278063E-2</v>
      </c>
      <c r="AE2503" s="13">
        <f t="shared" si="2988"/>
        <v>3.5645898165515257E-2</v>
      </c>
      <c r="AF2503" s="13">
        <f t="shared" si="2989"/>
        <v>2.853036289534638E-2</v>
      </c>
      <c r="AG2503" s="13">
        <f t="shared" si="2990"/>
        <v>1.5223474019564729E-2</v>
      </c>
      <c r="AH2503" s="13">
        <f t="shared" si="2991"/>
        <v>5.9633205763942095E-3</v>
      </c>
      <c r="AI2503" s="13">
        <f t="shared" si="2992"/>
        <v>1.3269797794613377E-2</v>
      </c>
      <c r="AJ2503" s="13">
        <f t="shared" si="2993"/>
        <v>1.4764218295337687E-2</v>
      </c>
      <c r="AK2503" s="13">
        <f t="shared" si="2994"/>
        <v>1.095129181048359E-2</v>
      </c>
      <c r="AL2503" s="13">
        <f t="shared" si="2995"/>
        <v>8.6805127128945054E-4</v>
      </c>
      <c r="AM2503" s="13">
        <f t="shared" si="2996"/>
        <v>9.9103268183812435E-3</v>
      </c>
      <c r="AN2503" s="13">
        <f t="shared" si="2997"/>
        <v>1.5864109762476694E-2</v>
      </c>
      <c r="AO2503" s="13">
        <f t="shared" si="2998"/>
        <v>1.2697360196493311E-2</v>
      </c>
      <c r="AP2503" s="13">
        <f t="shared" si="2999"/>
        <v>6.7751655938417905E-3</v>
      </c>
      <c r="AQ2503" s="13">
        <f t="shared" si="3000"/>
        <v>2.7113629199470219E-3</v>
      </c>
      <c r="AR2503" s="13">
        <f t="shared" si="3001"/>
        <v>1.9091756287449254E-3</v>
      </c>
      <c r="AS2503" s="13">
        <f t="shared" si="3002"/>
        <v>4.2483670336515332E-3</v>
      </c>
      <c r="AT2503" s="13">
        <f t="shared" si="3003"/>
        <v>4.7268104046776817E-3</v>
      </c>
      <c r="AU2503" s="13">
        <f t="shared" si="3004"/>
        <v>3.5060901321678382E-3</v>
      </c>
      <c r="AV2503" s="13">
        <f t="shared" si="3005"/>
        <v>1.9504698140716276E-3</v>
      </c>
      <c r="AW2503" s="13">
        <f t="shared" si="3006"/>
        <v>8.5890821071688754E-5</v>
      </c>
      <c r="AX2503" s="13">
        <f t="shared" si="3007"/>
        <v>3.6754699352971069E-3</v>
      </c>
      <c r="AY2503" s="13">
        <f t="shared" si="3008"/>
        <v>5.883565653363637E-3</v>
      </c>
      <c r="AZ2503" s="13">
        <f t="shared" si="3009"/>
        <v>4.7091046052376529E-3</v>
      </c>
      <c r="BA2503" s="13">
        <f t="shared" si="3010"/>
        <v>2.512724141512455E-3</v>
      </c>
      <c r="BB2503" s="13">
        <f t="shared" si="3011"/>
        <v>1.0055705607468987E-3</v>
      </c>
      <c r="BC2503" s="13">
        <f t="shared" si="3012"/>
        <v>3.2193654239567703E-4</v>
      </c>
      <c r="BD2503" s="13">
        <f t="shared" si="3013"/>
        <v>5.0935709597520109E-4</v>
      </c>
      <c r="BE2503" s="13">
        <f t="shared" si="3014"/>
        <v>1.1334399320402368E-3</v>
      </c>
      <c r="BF2503" s="13">
        <f t="shared" si="3015"/>
        <v>1.2610858763867346E-3</v>
      </c>
      <c r="BG2503" s="13">
        <f t="shared" si="3016"/>
        <v>9.354047166013331E-4</v>
      </c>
      <c r="BH2503" s="13">
        <f t="shared" si="3017"/>
        <v>5.2037414752456438E-4</v>
      </c>
      <c r="BI2503" s="13">
        <f t="shared" si="3018"/>
        <v>2.3159109515358736E-4</v>
      </c>
      <c r="BJ2503" s="14">
        <f t="shared" si="3019"/>
        <v>0.51197584390407025</v>
      </c>
      <c r="BK2503" s="14">
        <f t="shared" si="3020"/>
        <v>0.20878795765671221</v>
      </c>
      <c r="BL2503" s="14">
        <f t="shared" si="3021"/>
        <v>0.26089257282551781</v>
      </c>
      <c r="BM2503" s="14">
        <f t="shared" si="3022"/>
        <v>0.72603712156509548</v>
      </c>
      <c r="BN2503" s="14">
        <f t="shared" si="3023"/>
        <v>0.26472274968267645</v>
      </c>
    </row>
    <row r="2504" spans="1:66" x14ac:dyDescent="0.25">
      <c r="A2504" t="s">
        <v>303</v>
      </c>
      <c r="B2504" t="s">
        <v>357</v>
      </c>
      <c r="C2504" t="s">
        <v>353</v>
      </c>
      <c r="D2504" s="7" t="s">
        <v>550</v>
      </c>
      <c r="E2504" s="10">
        <f>VLOOKUP(A2504,home!$A$2:$E$405,3,FALSE)</f>
        <v>1.3492822966507201</v>
      </c>
      <c r="F2504" s="10">
        <f>VLOOKUP(B2504,home!$B$2:$E$405,3,FALSE)</f>
        <v>1.26</v>
      </c>
      <c r="G2504" s="10">
        <f>VLOOKUP(C2504,away!$B$2:$E$405,4,FALSE)</f>
        <v>1.07</v>
      </c>
      <c r="H2504" s="10">
        <f>VLOOKUP(A2504,away!$A$2:$E$405,3,FALSE)</f>
        <v>0.98086124401913899</v>
      </c>
      <c r="I2504" s="10">
        <f>VLOOKUP(C2504,away!$B$2:$E$405,3,FALSE)</f>
        <v>0.99</v>
      </c>
      <c r="J2504" s="10">
        <f>VLOOKUP(B2504,home!$B$2:$E$405,4,FALSE)</f>
        <v>2.04</v>
      </c>
      <c r="K2504" s="12">
        <f t="shared" si="2968"/>
        <v>1.8191023923445009</v>
      </c>
      <c r="L2504" s="12">
        <f t="shared" si="2969"/>
        <v>1.9809473684210532</v>
      </c>
      <c r="M2504" s="13">
        <f t="shared" si="2970"/>
        <v>2.2369658697128047E-2</v>
      </c>
      <c r="N2504" s="13">
        <f t="shared" si="2971"/>
        <v>4.0692699651875601E-2</v>
      </c>
      <c r="O2504" s="13">
        <f t="shared" si="2972"/>
        <v>4.431311652855293E-2</v>
      </c>
      <c r="P2504" s="13">
        <f t="shared" si="2973"/>
        <v>8.0610096289331273E-2</v>
      </c>
      <c r="Q2504" s="13">
        <f t="shared" si="2974"/>
        <v>3.7012093643841587E-2</v>
      </c>
      <c r="R2504" s="13">
        <f t="shared" si="2975"/>
        <v>4.3890975786886208E-2</v>
      </c>
      <c r="S2504" s="13">
        <f t="shared" si="2976"/>
        <v>7.2620549465619647E-2</v>
      </c>
      <c r="T2504" s="13">
        <f t="shared" si="2977"/>
        <v>7.3319009503521576E-2</v>
      </c>
      <c r="U2504" s="13">
        <f t="shared" si="2978"/>
        <v>7.984217905625926E-2</v>
      </c>
      <c r="V2504" s="13">
        <f t="shared" si="2979"/>
        <v>2.9076833065451932E-2</v>
      </c>
      <c r="W2504" s="13">
        <f t="shared" si="2980"/>
        <v>2.2442929364396971E-2</v>
      </c>
      <c r="X2504" s="13">
        <f t="shared" si="2981"/>
        <v>4.4458261864061759E-2</v>
      </c>
      <c r="Y2504" s="13">
        <f t="shared" si="2982"/>
        <v>4.4034738422093614E-2</v>
      </c>
      <c r="Z2504" s="13">
        <f t="shared" si="2983"/>
        <v>2.898190432748814E-2</v>
      </c>
      <c r="AA2504" s="13">
        <f t="shared" si="2984"/>
        <v>5.2721051496833114E-2</v>
      </c>
      <c r="AB2504" s="13">
        <f t="shared" si="2985"/>
        <v>4.795249545240339E-2</v>
      </c>
      <c r="AC2504" s="13">
        <f t="shared" si="2986"/>
        <v>6.5487317691390826E-3</v>
      </c>
      <c r="AD2504" s="13">
        <f t="shared" si="2987"/>
        <v>1.0206496624498299E-2</v>
      </c>
      <c r="AE2504" s="13">
        <f t="shared" si="2988"/>
        <v>2.0218532629098267E-2</v>
      </c>
      <c r="AF2504" s="13">
        <f t="shared" si="2989"/>
        <v>2.0025924502473709E-2</v>
      </c>
      <c r="AG2504" s="13">
        <f t="shared" si="2990"/>
        <v>1.322343414779133E-2</v>
      </c>
      <c r="AH2504" s="13">
        <f t="shared" si="2991"/>
        <v>1.435290677734209E-2</v>
      </c>
      <c r="AI2504" s="13">
        <f t="shared" si="2992"/>
        <v>2.6109407055760595E-2</v>
      </c>
      <c r="AJ2504" s="13">
        <f t="shared" si="2993"/>
        <v>2.3747842418915255E-2</v>
      </c>
      <c r="AK2504" s="13">
        <f t="shared" si="2994"/>
        <v>1.4399918985756318E-2</v>
      </c>
      <c r="AL2504" s="13">
        <f t="shared" si="2995"/>
        <v>9.439462722800997E-4</v>
      </c>
      <c r="AM2504" s="13">
        <f t="shared" si="2996"/>
        <v>3.7133324854161831E-3</v>
      </c>
      <c r="AN2504" s="13">
        <f t="shared" si="2997"/>
        <v>7.3559162150575964E-3</v>
      </c>
      <c r="AO2504" s="13">
        <f t="shared" si="2998"/>
        <v>7.2858414342720518E-3</v>
      </c>
      <c r="AP2504" s="13">
        <f t="shared" si="2999"/>
        <v>4.8109561386514314E-3</v>
      </c>
      <c r="AQ2504" s="13">
        <f t="shared" si="3000"/>
        <v>2.3825627256126663E-3</v>
      </c>
      <c r="AR2504" s="13">
        <f t="shared" si="3001"/>
        <v>5.6864705819536969E-3</v>
      </c>
      <c r="AS2504" s="13">
        <f t="shared" si="3002"/>
        <v>1.0344272239628596E-2</v>
      </c>
      <c r="AT2504" s="13">
        <f t="shared" si="3003"/>
        <v>9.4086451890855963E-3</v>
      </c>
      <c r="AU2504" s="13">
        <f t="shared" si="3004"/>
        <v>5.7050963240620626E-3</v>
      </c>
      <c r="AV2504" s="13">
        <f t="shared" si="3005"/>
        <v>2.5945385929142801E-3</v>
      </c>
      <c r="AW2504" s="13">
        <f t="shared" si="3006"/>
        <v>9.44876084793265E-5</v>
      </c>
      <c r="AX2504" s="13">
        <f t="shared" si="3007"/>
        <v>1.1258220012985215E-3</v>
      </c>
      <c r="AY2504" s="13">
        <f t="shared" si="3008"/>
        <v>2.2301941307828295E-3</v>
      </c>
      <c r="AZ2504" s="13">
        <f t="shared" si="3009"/>
        <v>2.2089485972211624E-3</v>
      </c>
      <c r="BA2504" s="13">
        <f t="shared" si="3010"/>
        <v>1.4586036368808798E-3</v>
      </c>
      <c r="BB2504" s="13">
        <f t="shared" si="3011"/>
        <v>7.2235425901213913E-4</v>
      </c>
      <c r="BC2504" s="13">
        <f t="shared" si="3012"/>
        <v>2.8618915369156708E-4</v>
      </c>
      <c r="BD2504" s="13">
        <f t="shared" si="3013"/>
        <v>1.8774331558208215E-3</v>
      </c>
      <c r="BE2504" s="13">
        <f t="shared" si="3014"/>
        <v>3.4152431452205423E-3</v>
      </c>
      <c r="BF2504" s="13">
        <f t="shared" si="3015"/>
        <v>3.106338487954424E-3</v>
      </c>
      <c r="BG2504" s="13">
        <f t="shared" si="3016"/>
        <v>1.8835825916232306E-3</v>
      </c>
      <c r="BH2504" s="13">
        <f t="shared" si="3017"/>
        <v>8.566073996500689E-4</v>
      </c>
      <c r="BI2504" s="13">
        <f t="shared" si="3018"/>
        <v>3.1165131400068822E-4</v>
      </c>
      <c r="BJ2504" s="14">
        <f t="shared" si="3019"/>
        <v>0.35921484113154972</v>
      </c>
      <c r="BK2504" s="14">
        <f t="shared" si="3020"/>
        <v>0.21440000968973291</v>
      </c>
      <c r="BL2504" s="14">
        <f t="shared" si="3021"/>
        <v>0.39251977258062309</v>
      </c>
      <c r="BM2504" s="14">
        <f t="shared" si="3022"/>
        <v>0.72409218060947489</v>
      </c>
      <c r="BN2504" s="14">
        <f t="shared" si="3023"/>
        <v>0.26888864059761564</v>
      </c>
    </row>
    <row r="2505" spans="1:66" x14ac:dyDescent="0.25">
      <c r="A2505" t="s">
        <v>303</v>
      </c>
      <c r="B2505" t="s">
        <v>333</v>
      </c>
      <c r="C2505" t="s">
        <v>361</v>
      </c>
      <c r="D2505" s="7" t="s">
        <v>550</v>
      </c>
      <c r="E2505" s="10">
        <f>VLOOKUP(A2505,home!$A$2:$E$405,3,FALSE)</f>
        <v>1.3492822966507201</v>
      </c>
      <c r="F2505" s="10">
        <f>VLOOKUP(B2505,home!$B$2:$E$405,3,FALSE)</f>
        <v>1.4</v>
      </c>
      <c r="G2505" s="10">
        <f>VLOOKUP(C2505,away!$B$2:$E$405,4,FALSE)</f>
        <v>0.66</v>
      </c>
      <c r="H2505" s="10">
        <f>VLOOKUP(A2505,away!$A$2:$E$405,3,FALSE)</f>
        <v>0.98086124401913899</v>
      </c>
      <c r="I2505" s="10">
        <f>VLOOKUP(C2505,away!$B$2:$E$405,3,FALSE)</f>
        <v>0.66</v>
      </c>
      <c r="J2505" s="10">
        <f>VLOOKUP(B2505,home!$B$2:$E$405,4,FALSE)</f>
        <v>1.02</v>
      </c>
      <c r="K2505" s="12">
        <f t="shared" si="2968"/>
        <v>1.2467368421052654</v>
      </c>
      <c r="L2505" s="12">
        <f t="shared" si="2969"/>
        <v>0.66031578947368441</v>
      </c>
      <c r="M2505" s="13">
        <f t="shared" si="2970"/>
        <v>0.14851747786878197</v>
      </c>
      <c r="N2505" s="13">
        <f t="shared" si="2971"/>
        <v>0.18516221135556385</v>
      </c>
      <c r="O2505" s="13">
        <f t="shared" si="2972"/>
        <v>9.806843564956523E-2</v>
      </c>
      <c r="P2505" s="13">
        <f t="shared" si="2973"/>
        <v>0.12226553177194237</v>
      </c>
      <c r="Q2505" s="13">
        <f t="shared" si="2974"/>
        <v>0.11542427533133172</v>
      </c>
      <c r="R2505" s="13">
        <f t="shared" si="2975"/>
        <v>3.2378068254195931E-2</v>
      </c>
      <c r="S2505" s="13">
        <f t="shared" si="2976"/>
        <v>2.516346977135488E-2</v>
      </c>
      <c r="T2505" s="13">
        <f t="shared" si="2977"/>
        <v>7.6216471489836221E-2</v>
      </c>
      <c r="U2505" s="13">
        <f t="shared" si="2978"/>
        <v>4.0366930568704974E-2</v>
      </c>
      <c r="V2505" s="13">
        <f t="shared" si="2979"/>
        <v>2.3017306013566057E-3</v>
      </c>
      <c r="W2505" s="13">
        <f t="shared" si="2980"/>
        <v>4.7967898842957706E-2</v>
      </c>
      <c r="X2505" s="13">
        <f t="shared" si="2981"/>
        <v>3.167396099388145E-2</v>
      </c>
      <c r="Y2505" s="13">
        <f t="shared" si="2982"/>
        <v>1.0457408279716756E-2</v>
      </c>
      <c r="Z2505" s="13">
        <f t="shared" si="2983"/>
        <v>7.1265832336340788E-3</v>
      </c>
      <c r="AA2505" s="13">
        <f t="shared" si="2984"/>
        <v>8.8849738757012797E-3</v>
      </c>
      <c r="AB2505" s="13">
        <f t="shared" si="2985"/>
        <v>5.5386121359897985E-3</v>
      </c>
      <c r="AC2505" s="13">
        <f t="shared" si="2986"/>
        <v>1.1842979695429357E-4</v>
      </c>
      <c r="AD2505" s="13">
        <f t="shared" si="2987"/>
        <v>1.4950836681473487E-2</v>
      </c>
      <c r="AE2505" s="13">
        <f t="shared" si="2988"/>
        <v>9.8722735266192872E-3</v>
      </c>
      <c r="AF2505" s="13">
        <f t="shared" si="2989"/>
        <v>3.2594090438148836E-3</v>
      </c>
      <c r="AG2505" s="13">
        <f t="shared" si="2990"/>
        <v>7.1741308532809753E-4</v>
      </c>
      <c r="AH2505" s="13">
        <f t="shared" si="2991"/>
        <v>1.1764488585417521E-3</v>
      </c>
      <c r="AI2505" s="13">
        <f t="shared" si="2992"/>
        <v>1.4667221347966876E-3</v>
      </c>
      <c r="AJ2505" s="13">
        <f t="shared" si="2993"/>
        <v>9.1430826129115816E-4</v>
      </c>
      <c r="AK2505" s="13">
        <f t="shared" si="2994"/>
        <v>3.7996726479763124E-4</v>
      </c>
      <c r="AL2505" s="13">
        <f t="shared" si="2995"/>
        <v>3.8998459467654297E-6</v>
      </c>
      <c r="AM2505" s="13">
        <f t="shared" si="2996"/>
        <v>3.727951782218358E-3</v>
      </c>
      <c r="AN2505" s="13">
        <f t="shared" si="2997"/>
        <v>2.4616254241953441E-3</v>
      </c>
      <c r="AO2505" s="13">
        <f t="shared" si="2998"/>
        <v>8.1272506768302079E-4</v>
      </c>
      <c r="AP2505" s="13">
        <f t="shared" si="2999"/>
        <v>1.7888506489738924E-4</v>
      </c>
      <c r="AQ2505" s="13">
        <f t="shared" si="3000"/>
        <v>2.95301582131927E-5</v>
      </c>
      <c r="AR2505" s="13">
        <f t="shared" si="3001"/>
        <v>1.5536555136068243E-4</v>
      </c>
      <c r="AS2505" s="13">
        <f t="shared" si="3002"/>
        <v>1.9369995687536058E-4</v>
      </c>
      <c r="AT2505" s="13">
        <f t="shared" si="3003"/>
        <v>1.2074643627535659E-4</v>
      </c>
      <c r="AU2505" s="13">
        <f t="shared" si="3004"/>
        <v>5.0179676885800884E-5</v>
      </c>
      <c r="AV2505" s="13">
        <f t="shared" si="3005"/>
        <v>1.5640212974616505E-5</v>
      </c>
      <c r="AW2505" s="13">
        <f t="shared" si="3006"/>
        <v>8.9180812878843166E-8</v>
      </c>
      <c r="AX2505" s="13">
        <f t="shared" si="3007"/>
        <v>7.7462913874726778E-4</v>
      </c>
      <c r="AY2505" s="13">
        <f t="shared" si="3008"/>
        <v>5.1149985130122234E-4</v>
      </c>
      <c r="AZ2505" s="13">
        <f t="shared" si="3009"/>
        <v>1.6887571406381938E-4</v>
      </c>
      <c r="BA2505" s="13">
        <f t="shared" si="3010"/>
        <v>3.7170433484994378E-5</v>
      </c>
      <c r="BB2505" s="13">
        <f t="shared" si="3011"/>
        <v>6.1360560329307818E-6</v>
      </c>
      <c r="BC2505" s="13">
        <f t="shared" si="3012"/>
        <v>8.1034693672789088E-7</v>
      </c>
      <c r="BD2505" s="13">
        <f t="shared" si="3013"/>
        <v>1.7098387783957209E-5</v>
      </c>
      <c r="BE2505" s="13">
        <f t="shared" si="3014"/>
        <v>2.1317189990862055E-5</v>
      </c>
      <c r="BF2505" s="13">
        <f t="shared" si="3015"/>
        <v>1.3288463065882667E-5</v>
      </c>
      <c r="BG2505" s="13">
        <f t="shared" si="3016"/>
        <v>5.5224054930636666E-6</v>
      </c>
      <c r="BH2505" s="13">
        <f t="shared" si="3017"/>
        <v>1.721246596311743E-6</v>
      </c>
      <c r="BI2505" s="13">
        <f t="shared" si="3018"/>
        <v>4.2918830919402714E-7</v>
      </c>
      <c r="BJ2505" s="14">
        <f t="shared" si="3019"/>
        <v>0.50441199766829758</v>
      </c>
      <c r="BK2505" s="14">
        <f t="shared" si="3020"/>
        <v>0.29888203950763814</v>
      </c>
      <c r="BL2505" s="14">
        <f t="shared" si="3021"/>
        <v>0.18976947571919553</v>
      </c>
      <c r="BM2505" s="14">
        <f t="shared" si="3022"/>
        <v>0.29786268522689613</v>
      </c>
      <c r="BN2505" s="14">
        <f t="shared" si="3023"/>
        <v>0.70181600023138113</v>
      </c>
    </row>
    <row r="2506" spans="1:66" x14ac:dyDescent="0.25">
      <c r="A2506" t="s">
        <v>303</v>
      </c>
      <c r="B2506" t="s">
        <v>348</v>
      </c>
      <c r="C2506" t="s">
        <v>340</v>
      </c>
      <c r="D2506" s="7" t="s">
        <v>550</v>
      </c>
      <c r="E2506" s="10">
        <f>VLOOKUP(A2506,home!$A$2:$E$405,3,FALSE)</f>
        <v>1.3492822966507201</v>
      </c>
      <c r="F2506" s="10">
        <f>VLOOKUP(B2506,home!$B$2:$E$405,3,FALSE)</f>
        <v>1.48</v>
      </c>
      <c r="G2506" s="10">
        <f>VLOOKUP(C2506,away!$B$2:$E$405,4,FALSE)</f>
        <v>0.82</v>
      </c>
      <c r="H2506" s="10">
        <f>VLOOKUP(A2506,away!$A$2:$E$405,3,FALSE)</f>
        <v>0.98086124401913899</v>
      </c>
      <c r="I2506" s="10">
        <f>VLOOKUP(C2506,away!$B$2:$E$405,3,FALSE)</f>
        <v>0.41</v>
      </c>
      <c r="J2506" s="10">
        <f>VLOOKUP(B2506,home!$B$2:$E$405,4,FALSE)</f>
        <v>1.02</v>
      </c>
      <c r="K2506" s="12">
        <f t="shared" si="2968"/>
        <v>1.6374889952153138</v>
      </c>
      <c r="L2506" s="12">
        <f t="shared" si="2969"/>
        <v>0.41019617224880395</v>
      </c>
      <c r="M2506" s="13">
        <f t="shared" si="2970"/>
        <v>0.1290332485071739</v>
      </c>
      <c r="N2506" s="13">
        <f t="shared" si="2971"/>
        <v>0.21129052444738011</v>
      </c>
      <c r="O2506" s="13">
        <f t="shared" si="2972"/>
        <v>5.2928944630471438E-2</v>
      </c>
      <c r="P2506" s="13">
        <f t="shared" si="2973"/>
        <v>8.6670564360757665E-2</v>
      </c>
      <c r="Q2506" s="13">
        <f t="shared" si="2974"/>
        <v>0.17299295428792855</v>
      </c>
      <c r="R2506" s="13">
        <f t="shared" si="2975"/>
        <v>1.0855625244294134E-2</v>
      </c>
      <c r="S2506" s="13">
        <f t="shared" si="2976"/>
        <v>1.4553975067508662E-2</v>
      </c>
      <c r="T2506" s="13">
        <f t="shared" si="2977"/>
        <v>7.0961047674920619E-2</v>
      </c>
      <c r="U2506" s="13">
        <f t="shared" si="2978"/>
        <v>1.7775966873713196E-2</v>
      </c>
      <c r="V2506" s="13">
        <f t="shared" si="2979"/>
        <v>1.0861982795450167E-3</v>
      </c>
      <c r="W2506" s="13">
        <f t="shared" si="2980"/>
        <v>9.4424686298756277E-2</v>
      </c>
      <c r="X2506" s="13">
        <f t="shared" si="2981"/>
        <v>3.8732644885543913E-2</v>
      </c>
      <c r="Y2506" s="13">
        <f t="shared" si="2982"/>
        <v>7.9439913365611618E-3</v>
      </c>
      <c r="Z2506" s="13">
        <f t="shared" si="2983"/>
        <v>1.4843119741923142E-3</v>
      </c>
      <c r="AA2506" s="13">
        <f t="shared" si="2984"/>
        <v>2.4305445232062316E-3</v>
      </c>
      <c r="AB2506" s="13">
        <f t="shared" si="2985"/>
        <v>1.9899949545655279E-3</v>
      </c>
      <c r="AC2506" s="13">
        <f t="shared" si="2986"/>
        <v>4.5599399275478479E-5</v>
      </c>
      <c r="AD2506" s="13">
        <f t="shared" si="2987"/>
        <v>3.8654846172717909E-2</v>
      </c>
      <c r="AE2506" s="13">
        <f t="shared" si="2988"/>
        <v>1.5856069938915217E-2</v>
      </c>
      <c r="AF2506" s="13">
        <f t="shared" si="2989"/>
        <v>3.2520495979261742E-3</v>
      </c>
      <c r="AG2506" s="13">
        <f t="shared" si="2990"/>
        <v>4.4465943234419303E-4</v>
      </c>
      <c r="AH2506" s="13">
        <f t="shared" si="2991"/>
        <v>1.5221477255918813E-4</v>
      </c>
      <c r="AI2506" s="13">
        <f t="shared" si="2992"/>
        <v>2.4925001497487248E-4</v>
      </c>
      <c r="AJ2506" s="13">
        <f t="shared" si="2993"/>
        <v>2.0407207828930293E-4</v>
      </c>
      <c r="AK2506" s="13">
        <f t="shared" si="2994"/>
        <v>1.113885941431505E-4</v>
      </c>
      <c r="AL2506" s="13">
        <f t="shared" si="2995"/>
        <v>1.225149553449402E-6</v>
      </c>
      <c r="AM2506" s="13">
        <f t="shared" si="2996"/>
        <v>1.2659377043913279E-2</v>
      </c>
      <c r="AN2506" s="13">
        <f t="shared" si="2997"/>
        <v>5.192828006467606E-3</v>
      </c>
      <c r="AO2506" s="13">
        <f t="shared" si="2998"/>
        <v>1.0650390856996998E-3</v>
      </c>
      <c r="AP2506" s="13">
        <f t="shared" si="2999"/>
        <v>1.4562498541646095E-4</v>
      </c>
      <c r="AQ2506" s="13">
        <f t="shared" si="3000"/>
        <v>1.493370290040504E-5</v>
      </c>
      <c r="AR2506" s="13">
        <f t="shared" si="3001"/>
        <v>1.2487583412700253E-5</v>
      </c>
      <c r="AS2506" s="13">
        <f t="shared" si="3002"/>
        <v>2.0448280415129957E-5</v>
      </c>
      <c r="AT2506" s="13">
        <f t="shared" si="3003"/>
        <v>1.6741917075426064E-5</v>
      </c>
      <c r="AU2506" s="13">
        <f t="shared" si="3004"/>
        <v>9.1382349899391772E-6</v>
      </c>
      <c r="AV2506" s="13">
        <f t="shared" si="3005"/>
        <v>3.7409398079292321E-6</v>
      </c>
      <c r="AW2506" s="13">
        <f t="shared" si="3006"/>
        <v>2.285896689683353E-8</v>
      </c>
      <c r="AX2506" s="13">
        <f t="shared" si="3007"/>
        <v>3.4549317659482233E-3</v>
      </c>
      <c r="AY2506" s="13">
        <f t="shared" si="3008"/>
        <v>1.4171997857727618E-3</v>
      </c>
      <c r="AZ2506" s="13">
        <f t="shared" si="3009"/>
        <v>2.9066496371790593E-4</v>
      </c>
      <c r="BA2506" s="13">
        <f t="shared" si="3010"/>
        <v>3.9743218507974175E-5</v>
      </c>
      <c r="BB2506" s="13">
        <f t="shared" si="3011"/>
        <v>4.0756290262047055E-6</v>
      </c>
      <c r="BC2506" s="13">
        <f t="shared" si="3012"/>
        <v>3.3436148521105819E-7</v>
      </c>
      <c r="BD2506" s="13">
        <f t="shared" si="3013"/>
        <v>8.5372648608788371E-7</v>
      </c>
      <c r="BE2506" s="13">
        <f t="shared" si="3014"/>
        <v>1.3979677258927494E-6</v>
      </c>
      <c r="BF2506" s="13">
        <f t="shared" si="3015"/>
        <v>1.1445783834077776E-6</v>
      </c>
      <c r="BG2506" s="13">
        <f t="shared" si="3016"/>
        <v>6.247448356638566E-7</v>
      </c>
      <c r="BH2506" s="13">
        <f t="shared" si="3017"/>
        <v>2.5575319830429124E-7</v>
      </c>
      <c r="BI2506" s="13">
        <f t="shared" si="3018"/>
        <v>8.3758609542879391E-8</v>
      </c>
      <c r="BJ2506" s="14">
        <f t="shared" si="3019"/>
        <v>0.67883822662184967</v>
      </c>
      <c r="BK2506" s="14">
        <f t="shared" si="3020"/>
        <v>0.23280801054958691</v>
      </c>
      <c r="BL2506" s="14">
        <f t="shared" si="3021"/>
        <v>8.6764919171157098E-2</v>
      </c>
      <c r="BM2506" s="14">
        <f t="shared" si="3022"/>
        <v>0.33470642991197447</v>
      </c>
      <c r="BN2506" s="14">
        <f t="shared" si="3023"/>
        <v>0.66377186147800582</v>
      </c>
    </row>
    <row r="2507" spans="1:66" x14ac:dyDescent="0.25">
      <c r="A2507" t="s">
        <v>303</v>
      </c>
      <c r="B2507" t="s">
        <v>473</v>
      </c>
      <c r="C2507" t="s">
        <v>390</v>
      </c>
      <c r="D2507" s="7" t="s">
        <v>551</v>
      </c>
      <c r="E2507" s="10">
        <f>VLOOKUP(A2507,home!$A$2:$E$405,3,FALSE)</f>
        <v>1.3492822966507201</v>
      </c>
      <c r="F2507" s="10">
        <f>VLOOKUP(B2507,home!$B$2:$E$405,3,FALSE)</f>
        <v>0.99</v>
      </c>
      <c r="G2507" s="10">
        <f>VLOOKUP(C2507,away!$B$2:$E$405,4,FALSE)</f>
        <v>0.82</v>
      </c>
      <c r="H2507" s="10">
        <f>VLOOKUP(A2507,away!$A$2:$E$405,3,FALSE)</f>
        <v>0.98086124401913899</v>
      </c>
      <c r="I2507" s="10">
        <f>VLOOKUP(C2507,away!$B$2:$E$405,3,FALSE)</f>
        <v>0.91</v>
      </c>
      <c r="J2507" s="10">
        <f>VLOOKUP(B2507,home!$B$2:$E$405,4,FALSE)</f>
        <v>0.45</v>
      </c>
      <c r="K2507" s="12">
        <f t="shared" si="2968"/>
        <v>1.0953473684210544</v>
      </c>
      <c r="L2507" s="12">
        <f t="shared" si="2969"/>
        <v>0.40166267942583744</v>
      </c>
      <c r="M2507" s="13">
        <f t="shared" si="2970"/>
        <v>0.22379830701701417</v>
      </c>
      <c r="N2507" s="13">
        <f t="shared" si="2971"/>
        <v>0.24513688664817365</v>
      </c>
      <c r="O2507" s="13">
        <f t="shared" si="2972"/>
        <v>8.98914276474201E-2</v>
      </c>
      <c r="P2507" s="13">
        <f t="shared" si="2973"/>
        <v>9.8462338717213216E-2</v>
      </c>
      <c r="Q2507" s="13">
        <f t="shared" si="2974"/>
        <v>0.13425502184650365</v>
      </c>
      <c r="R2507" s="13">
        <f t="shared" si="2975"/>
        <v>1.8053015843138277E-2</v>
      </c>
      <c r="S2507" s="13">
        <f t="shared" si="2976"/>
        <v>1.0829876546972914E-2</v>
      </c>
      <c r="T2507" s="13">
        <f t="shared" si="2977"/>
        <v>5.3925231801240987E-2</v>
      </c>
      <c r="U2507" s="13">
        <f t="shared" si="2978"/>
        <v>1.9774323395845114E-2</v>
      </c>
      <c r="V2507" s="13">
        <f t="shared" si="2979"/>
        <v>5.294126896106321E-4</v>
      </c>
      <c r="W2507" s="13">
        <f t="shared" si="2980"/>
        <v>4.901862829229299E-2</v>
      </c>
      <c r="X2507" s="13">
        <f t="shared" si="2981"/>
        <v>1.9688953581661565E-2</v>
      </c>
      <c r="Y2507" s="13">
        <f t="shared" si="2982"/>
        <v>3.9541589253505602E-3</v>
      </c>
      <c r="Z2507" s="13">
        <f t="shared" si="2983"/>
        <v>2.4170742384240049E-3</v>
      </c>
      <c r="AA2507" s="13">
        <f t="shared" si="2984"/>
        <v>2.6475359063360578E-3</v>
      </c>
      <c r="AB2507" s="13">
        <f t="shared" si="2985"/>
        <v>1.4499857439027259E-3</v>
      </c>
      <c r="AC2507" s="13">
        <f t="shared" si="2986"/>
        <v>1.4557530690365645E-5</v>
      </c>
      <c r="AD2507" s="13">
        <f t="shared" si="2987"/>
        <v>1.3423106375893239E-2</v>
      </c>
      <c r="AE2507" s="13">
        <f t="shared" si="2988"/>
        <v>5.3915608731593201E-3</v>
      </c>
      <c r="AF2507" s="13">
        <f t="shared" si="2989"/>
        <v>1.0827943933003398E-3</v>
      </c>
      <c r="AG2507" s="13">
        <f t="shared" si="2990"/>
        <v>1.4497269909342954E-4</v>
      </c>
      <c r="AH2507" s="13">
        <f t="shared" si="2991"/>
        <v>2.4271212874413782E-4</v>
      </c>
      <c r="AI2507" s="13">
        <f t="shared" si="2992"/>
        <v>2.6585409150376349E-4</v>
      </c>
      <c r="AJ2507" s="13">
        <f t="shared" si="2993"/>
        <v>1.4560128975630874E-4</v>
      </c>
      <c r="AK2507" s="13">
        <f t="shared" si="2994"/>
        <v>5.3161329857761421E-5</v>
      </c>
      <c r="AL2507" s="13">
        <f t="shared" si="2995"/>
        <v>2.5618934063018426E-7</v>
      </c>
      <c r="AM2507" s="13">
        <f t="shared" si="2996"/>
        <v>2.9405928489741081E-3</v>
      </c>
      <c r="AN2507" s="13">
        <f t="shared" si="2997"/>
        <v>1.1811264028193972E-3</v>
      </c>
      <c r="AO2507" s="13">
        <f t="shared" si="2998"/>
        <v>2.3720719784851998E-4</v>
      </c>
      <c r="AP2507" s="13">
        <f t="shared" si="2999"/>
        <v>3.1759092888977094E-5</v>
      </c>
      <c r="AQ2507" s="13">
        <f t="shared" si="3000"/>
        <v>3.1891105864801497E-6</v>
      </c>
      <c r="AR2507" s="13">
        <f t="shared" si="3001"/>
        <v>1.9497680792103847E-5</v>
      </c>
      <c r="AS2507" s="13">
        <f t="shared" si="3002"/>
        <v>2.1356733345944687E-5</v>
      </c>
      <c r="AT2507" s="13">
        <f t="shared" si="3003"/>
        <v>1.1696520834275346E-5</v>
      </c>
      <c r="AU2507" s="13">
        <f t="shared" si="3004"/>
        <v>4.2705844385018466E-6</v>
      </c>
      <c r="AV2507" s="13">
        <f t="shared" si="3005"/>
        <v>1.1694433565832255E-6</v>
      </c>
      <c r="AW2507" s="13">
        <f t="shared" si="3006"/>
        <v>3.1309195281295771E-9</v>
      </c>
      <c r="AX2507" s="13">
        <f t="shared" si="3007"/>
        <v>5.3682843978692665E-4</v>
      </c>
      <c r="AY2507" s="13">
        <f t="shared" si="3008"/>
        <v>2.1562394951680879E-4</v>
      </c>
      <c r="AZ2507" s="13">
        <f t="shared" si="3009"/>
        <v>4.3304046655651453E-5</v>
      </c>
      <c r="BA2507" s="13">
        <f t="shared" si="3010"/>
        <v>5.7978731365634793E-6</v>
      </c>
      <c r="BB2507" s="13">
        <f t="shared" si="3011"/>
        <v>5.8219731475079286E-7</v>
      </c>
      <c r="BC2507" s="13">
        <f t="shared" si="3012"/>
        <v>4.676938667946623E-8</v>
      </c>
      <c r="BD2507" s="13">
        <f t="shared" si="3013"/>
        <v>1.3052484515910184E-6</v>
      </c>
      <c r="BE2507" s="13">
        <f t="shared" si="3014"/>
        <v>1.4297004565858779E-6</v>
      </c>
      <c r="BF2507" s="13">
        <f t="shared" si="3015"/>
        <v>7.8300931637586047E-7</v>
      </c>
      <c r="BG2507" s="13">
        <f t="shared" si="3016"/>
        <v>2.8588906471382264E-7</v>
      </c>
      <c r="BH2507" s="13">
        <f t="shared" si="3017"/>
        <v>7.8286958673660508E-8</v>
      </c>
      <c r="BI2507" s="13">
        <f t="shared" si="3018"/>
        <v>1.7150282832976381E-8</v>
      </c>
      <c r="BJ2507" s="14">
        <f t="shared" si="3019"/>
        <v>0.53121737336558472</v>
      </c>
      <c r="BK2507" s="14">
        <f t="shared" si="3020"/>
        <v>0.33385037264035877</v>
      </c>
      <c r="BL2507" s="14">
        <f t="shared" si="3021"/>
        <v>0.13258550762380242</v>
      </c>
      <c r="BM2507" s="14">
        <f t="shared" si="3022"/>
        <v>0.19025770933010938</v>
      </c>
      <c r="BN2507" s="14">
        <f t="shared" si="3023"/>
        <v>0.80959699771946303</v>
      </c>
    </row>
    <row r="2508" spans="1:66" x14ac:dyDescent="0.25">
      <c r="A2508" t="s">
        <v>303</v>
      </c>
      <c r="B2508" t="s">
        <v>342</v>
      </c>
      <c r="C2508" t="s">
        <v>306</v>
      </c>
      <c r="D2508" s="7" t="s">
        <v>551</v>
      </c>
      <c r="E2508" s="10">
        <f>VLOOKUP(A2508,home!$A$2:$E$405,3,FALSE)</f>
        <v>1.3492822966507201</v>
      </c>
      <c r="F2508" s="10">
        <f>VLOOKUP(B2508,home!$B$2:$E$405,3,FALSE)</f>
        <v>1.1100000000000001</v>
      </c>
      <c r="G2508" s="10">
        <f>VLOOKUP(C2508,away!$B$2:$E$405,4,FALSE)</f>
        <v>1.33</v>
      </c>
      <c r="H2508" s="10">
        <f>VLOOKUP(A2508,away!$A$2:$E$405,3,FALSE)</f>
        <v>0.98086124401913899</v>
      </c>
      <c r="I2508" s="10">
        <f>VLOOKUP(C2508,away!$B$2:$E$405,3,FALSE)</f>
        <v>0.44</v>
      </c>
      <c r="J2508" s="10">
        <f>VLOOKUP(B2508,home!$B$2:$E$405,4,FALSE)</f>
        <v>0.92</v>
      </c>
      <c r="K2508" s="12">
        <f t="shared" si="2968"/>
        <v>1.9919454545454582</v>
      </c>
      <c r="L2508" s="12">
        <f t="shared" si="2969"/>
        <v>0.39705263157894749</v>
      </c>
      <c r="M2508" s="13">
        <f t="shared" si="2970"/>
        <v>9.1721534934938925E-2</v>
      </c>
      <c r="N2508" s="13">
        <f t="shared" si="2971"/>
        <v>0.18270429459758405</v>
      </c>
      <c r="O2508" s="13">
        <f t="shared" si="2972"/>
        <v>3.6418276818377865E-2</v>
      </c>
      <c r="P2508" s="13">
        <f t="shared" si="2973"/>
        <v>7.2543220970746017E-2</v>
      </c>
      <c r="Q2508" s="13">
        <f t="shared" si="2974"/>
        <v>0.18196849457479594</v>
      </c>
      <c r="R2508" s="13">
        <f t="shared" si="2975"/>
        <v>7.2299863241537532E-3</v>
      </c>
      <c r="S2508" s="13">
        <f t="shared" si="2976"/>
        <v>1.4343738666561133E-2</v>
      </c>
      <c r="T2508" s="13">
        <f t="shared" si="2977"/>
        <v>7.2251069635382165E-2</v>
      </c>
      <c r="U2508" s="13">
        <f t="shared" si="2978"/>
        <v>1.4401738394823897E-2</v>
      </c>
      <c r="V2508" s="13">
        <f t="shared" si="2979"/>
        <v>1.260507329631619E-3</v>
      </c>
      <c r="W2508" s="13">
        <f t="shared" si="2980"/>
        <v>0.12082377187958156</v>
      </c>
      <c r="X2508" s="13">
        <f t="shared" si="2981"/>
        <v>4.7973396582082287E-2</v>
      </c>
      <c r="Y2508" s="13">
        <f t="shared" si="2982"/>
        <v>9.5239816793481272E-3</v>
      </c>
      <c r="Z2508" s="13">
        <f t="shared" si="2983"/>
        <v>9.5689503209501635E-4</v>
      </c>
      <c r="AA2508" s="13">
        <f t="shared" si="2984"/>
        <v>1.9060827096587982E-3</v>
      </c>
      <c r="AB2508" s="13">
        <f t="shared" si="2985"/>
        <v>1.898406394746267E-3</v>
      </c>
      <c r="AC2508" s="13">
        <f t="shared" si="2986"/>
        <v>6.2309018959924304E-5</v>
      </c>
      <c r="AD2508" s="13">
        <f t="shared" si="2987"/>
        <v>6.0168590799142434E-2</v>
      </c>
      <c r="AE2508" s="13">
        <f t="shared" si="2988"/>
        <v>2.3890097315196347E-2</v>
      </c>
      <c r="AF2508" s="13">
        <f t="shared" si="2989"/>
        <v>4.7428130038379285E-3</v>
      </c>
      <c r="AG2508" s="13">
        <f t="shared" si="2990"/>
        <v>6.2771546142023399E-4</v>
      </c>
      <c r="AH2508" s="13">
        <f t="shared" si="2991"/>
        <v>9.498442265953691E-5</v>
      </c>
      <c r="AI2508" s="13">
        <f t="shared" si="2992"/>
        <v>1.8920378896928919E-4</v>
      </c>
      <c r="AJ2508" s="13">
        <f t="shared" si="2993"/>
        <v>1.8844181371007688E-4</v>
      </c>
      <c r="AK2508" s="13">
        <f t="shared" si="2994"/>
        <v>1.2512193808869655E-4</v>
      </c>
      <c r="AL2508" s="13">
        <f t="shared" si="2995"/>
        <v>1.9712260306530841E-6</v>
      </c>
      <c r="AM2508" s="13">
        <f t="shared" si="2996"/>
        <v>2.3970510189751496E-2</v>
      </c>
      <c r="AN2508" s="13">
        <f t="shared" si="2997"/>
        <v>9.5175541511308085E-3</v>
      </c>
      <c r="AO2508" s="13">
        <f t="shared" si="2998"/>
        <v>1.889484960950811E-3</v>
      </c>
      <c r="AP2508" s="13">
        <f t="shared" si="2999"/>
        <v>2.5007499202478814E-4</v>
      </c>
      <c r="AQ2508" s="13">
        <f t="shared" si="3000"/>
        <v>2.4823233418881608E-5</v>
      </c>
      <c r="AR2508" s="13">
        <f t="shared" si="3001"/>
        <v>7.5427629951952315E-6</v>
      </c>
      <c r="AS2508" s="13">
        <f t="shared" si="3002"/>
        <v>1.5024772462992828E-5</v>
      </c>
      <c r="AT2508" s="13">
        <f t="shared" si="3003"/>
        <v>1.4964263606619168E-5</v>
      </c>
      <c r="AU2508" s="13">
        <f t="shared" si="3004"/>
        <v>9.9359989572750246E-6</v>
      </c>
      <c r="AV2508" s="13">
        <f t="shared" si="3005"/>
        <v>4.9479919898280979E-6</v>
      </c>
      <c r="AW2508" s="13">
        <f t="shared" si="3006"/>
        <v>4.3307134174708217E-8</v>
      </c>
      <c r="AX2508" s="13">
        <f t="shared" si="3007"/>
        <v>7.9579914692685157E-3</v>
      </c>
      <c r="AY2508" s="13">
        <f t="shared" si="3008"/>
        <v>3.1597414549558783E-3</v>
      </c>
      <c r="AZ2508" s="13">
        <f t="shared" si="3009"/>
        <v>6.2729182989966189E-4</v>
      </c>
      <c r="BA2508" s="13">
        <f t="shared" si="3010"/>
        <v>8.3022623943211407E-5</v>
      </c>
      <c r="BB2508" s="13">
        <f t="shared" si="3011"/>
        <v>8.2410878293103558E-6</v>
      </c>
      <c r="BC2508" s="13">
        <f t="shared" si="3012"/>
        <v>6.5442912194018286E-7</v>
      </c>
      <c r="BD2508" s="13">
        <f t="shared" si="3013"/>
        <v>4.9914564943642802E-7</v>
      </c>
      <c r="BE2508" s="13">
        <f t="shared" si="3014"/>
        <v>9.9427090755103366E-7</v>
      </c>
      <c r="BF2508" s="13">
        <f t="shared" si="3015"/>
        <v>9.9026670744153467E-7</v>
      </c>
      <c r="BG2508" s="13">
        <f t="shared" si="3016"/>
        <v>6.5751908889195391E-7</v>
      </c>
      <c r="BH2508" s="13">
        <f t="shared" si="3017"/>
        <v>3.2743554009879956E-7</v>
      </c>
      <c r="BI2508" s="13">
        <f t="shared" si="3018"/>
        <v>1.3044674715128822E-7</v>
      </c>
      <c r="BJ2508" s="14">
        <f t="shared" si="3019"/>
        <v>0.75216361595066628</v>
      </c>
      <c r="BK2508" s="14">
        <f t="shared" si="3020"/>
        <v>0.18309302360182417</v>
      </c>
      <c r="BL2508" s="14">
        <f t="shared" si="3021"/>
        <v>6.2508257479840665E-2</v>
      </c>
      <c r="BM2508" s="14">
        <f t="shared" si="3022"/>
        <v>0.42297628569600809</v>
      </c>
      <c r="BN2508" s="14">
        <f t="shared" si="3023"/>
        <v>0.57258580822059657</v>
      </c>
    </row>
    <row r="2509" spans="1:66" x14ac:dyDescent="0.25">
      <c r="A2509" t="s">
        <v>303</v>
      </c>
      <c r="B2509" t="s">
        <v>466</v>
      </c>
      <c r="C2509" t="s">
        <v>380</v>
      </c>
      <c r="D2509" s="7" t="s">
        <v>551</v>
      </c>
      <c r="E2509" s="10">
        <f>VLOOKUP(A2509,home!$A$2:$E$405,3,FALSE)</f>
        <v>1.3492822966507201</v>
      </c>
      <c r="F2509" s="10">
        <f>VLOOKUP(B2509,home!$B$2:$E$405,3,FALSE)</f>
        <v>0.74</v>
      </c>
      <c r="G2509" s="10">
        <f>VLOOKUP(C2509,away!$B$2:$E$405,4,FALSE)</f>
        <v>0.74</v>
      </c>
      <c r="H2509" s="10">
        <f>VLOOKUP(A2509,away!$A$2:$E$405,3,FALSE)</f>
        <v>0.98086124401913899</v>
      </c>
      <c r="I2509" s="10">
        <f>VLOOKUP(C2509,away!$B$2:$E$405,3,FALSE)</f>
        <v>0.82</v>
      </c>
      <c r="J2509" s="10">
        <f>VLOOKUP(B2509,home!$B$2:$E$405,4,FALSE)</f>
        <v>1.02</v>
      </c>
      <c r="K2509" s="12">
        <f t="shared" si="2968"/>
        <v>0.73886698564593434</v>
      </c>
      <c r="L2509" s="12">
        <f t="shared" si="2969"/>
        <v>0.82039234449760789</v>
      </c>
      <c r="M2509" s="13">
        <f t="shared" si="2970"/>
        <v>0.21029177030815743</v>
      </c>
      <c r="N2509" s="13">
        <f t="shared" si="2971"/>
        <v>0.15537764643373547</v>
      </c>
      <c r="O2509" s="13">
        <f t="shared" si="2972"/>
        <v>0.17252175847166173</v>
      </c>
      <c r="P2509" s="13">
        <f t="shared" si="2973"/>
        <v>0.12747063164029263</v>
      </c>
      <c r="Q2509" s="13">
        <f t="shared" si="2974"/>
        <v>5.7401706628626932E-2</v>
      </c>
      <c r="R2509" s="13">
        <f t="shared" si="2975"/>
        <v>7.0767764954708295E-2</v>
      </c>
      <c r="S2509" s="13">
        <f t="shared" si="2976"/>
        <v>1.9316925606461619E-2</v>
      </c>
      <c r="T2509" s="13">
        <f t="shared" si="2977"/>
        <v>4.7091920679223125E-2</v>
      </c>
      <c r="U2509" s="13">
        <f t="shared" si="2978"/>
        <v>5.2287965172985305E-2</v>
      </c>
      <c r="V2509" s="13">
        <f t="shared" si="2979"/>
        <v>1.3010181598832585E-3</v>
      </c>
      <c r="W2509" s="13">
        <f t="shared" si="2980"/>
        <v>1.4137408649208613E-2</v>
      </c>
      <c r="X2509" s="13">
        <f t="shared" si="2981"/>
        <v>1.1598221826845013E-2</v>
      </c>
      <c r="Y2509" s="13">
        <f t="shared" si="2982"/>
        <v>4.7575461982643542E-3</v>
      </c>
      <c r="Z2509" s="13">
        <f t="shared" si="2983"/>
        <v>1.9352444202016265E-2</v>
      </c>
      <c r="AA2509" s="13">
        <f t="shared" si="2984"/>
        <v>1.4298882112424896E-2</v>
      </c>
      <c r="AB2509" s="13">
        <f t="shared" si="2985"/>
        <v>5.2824859622569754E-3</v>
      </c>
      <c r="AC2509" s="13">
        <f t="shared" si="2986"/>
        <v>4.9289139552628786E-5</v>
      </c>
      <c r="AD2509" s="13">
        <f t="shared" si="2987"/>
        <v>2.6114161283713813E-3</v>
      </c>
      <c r="AE2509" s="13">
        <f t="shared" si="2988"/>
        <v>2.1423858000134636E-3</v>
      </c>
      <c r="AF2509" s="13">
        <f t="shared" si="2989"/>
        <v>8.7879845464571417E-4</v>
      </c>
      <c r="AG2509" s="13">
        <f t="shared" si="2990"/>
        <v>2.4031984151589078E-4</v>
      </c>
      <c r="AH2509" s="13">
        <f t="shared" si="2991"/>
        <v>3.9691492676628146E-3</v>
      </c>
      <c r="AI2509" s="13">
        <f t="shared" si="2992"/>
        <v>2.9326733549767917E-3</v>
      </c>
      <c r="AJ2509" s="13">
        <f t="shared" si="2993"/>
        <v>1.0834277608379253E-3</v>
      </c>
      <c r="AK2509" s="13">
        <f t="shared" si="2994"/>
        <v>2.6683633460514747E-4</v>
      </c>
      <c r="AL2509" s="13">
        <f t="shared" si="2995"/>
        <v>1.1950858072236039E-6</v>
      </c>
      <c r="AM2509" s="13">
        <f t="shared" si="2996"/>
        <v>3.8589783260738777E-4</v>
      </c>
      <c r="AN2509" s="13">
        <f t="shared" si="2997"/>
        <v>3.1658762762932032E-4</v>
      </c>
      <c r="AO2509" s="13">
        <f t="shared" si="2998"/>
        <v>1.2986303303487686E-4</v>
      </c>
      <c r="AP2509" s="13">
        <f t="shared" si="2999"/>
        <v>3.5512879378350982E-5</v>
      </c>
      <c r="AQ2509" s="13">
        <f t="shared" si="3000"/>
        <v>7.2836235932665269E-6</v>
      </c>
      <c r="AR2509" s="13">
        <f t="shared" si="3001"/>
        <v>6.5125193467177231E-4</v>
      </c>
      <c r="AS2509" s="13">
        <f t="shared" si="3002"/>
        <v>4.8118855386701536E-4</v>
      </c>
      <c r="AT2509" s="13">
        <f t="shared" si="3003"/>
        <v>1.7776716816152391E-4</v>
      </c>
      <c r="AU2509" s="13">
        <f t="shared" si="3004"/>
        <v>4.3782097228773042E-5</v>
      </c>
      <c r="AV2509" s="13">
        <f t="shared" si="3005"/>
        <v>8.0872865511701847E-6</v>
      </c>
      <c r="AW2509" s="13">
        <f t="shared" si="3006"/>
        <v>2.0122616423191991E-8</v>
      </c>
      <c r="AX2509" s="13">
        <f t="shared" si="3007"/>
        <v>4.7521194724319989E-5</v>
      </c>
      <c r="AY2509" s="13">
        <f t="shared" si="3008"/>
        <v>3.8986024353212232E-5</v>
      </c>
      <c r="AZ2509" s="13">
        <f t="shared" si="3009"/>
        <v>1.5991917960886307E-5</v>
      </c>
      <c r="BA2509" s="13">
        <f t="shared" si="3010"/>
        <v>4.3732156896483075E-6</v>
      </c>
      <c r="BB2509" s="13">
        <f t="shared" si="3011"/>
        <v>8.9693816815607441E-7</v>
      </c>
      <c r="BC2509" s="13">
        <f t="shared" si="3012"/>
        <v>1.4716824132859038E-7</v>
      </c>
      <c r="BD2509" s="13">
        <f t="shared" si="3013"/>
        <v>8.9047016923996333E-5</v>
      </c>
      <c r="BE2509" s="13">
        <f t="shared" si="3014"/>
        <v>6.5793900975395675E-5</v>
      </c>
      <c r="BF2509" s="13">
        <f t="shared" si="3015"/>
        <v>2.4306470643788841E-5</v>
      </c>
      <c r="BG2509" s="13">
        <f t="shared" si="3016"/>
        <v>5.9864162320892192E-6</v>
      </c>
      <c r="BH2509" s="13">
        <f t="shared" si="3017"/>
        <v>1.1057913290564131E-6</v>
      </c>
      <c r="BI2509" s="13">
        <f t="shared" si="3018"/>
        <v>1.634065412106647E-7</v>
      </c>
      <c r="BJ2509" s="14">
        <f t="shared" si="3019"/>
        <v>0.29722043209583071</v>
      </c>
      <c r="BK2509" s="14">
        <f t="shared" si="3020"/>
        <v>0.35846981596450805</v>
      </c>
      <c r="BL2509" s="14">
        <f t="shared" si="3021"/>
        <v>0.32495942343524564</v>
      </c>
      <c r="BM2509" s="14">
        <f t="shared" si="3022"/>
        <v>0.20613187135868138</v>
      </c>
      <c r="BN2509" s="14">
        <f t="shared" si="3023"/>
        <v>0.79383127843718249</v>
      </c>
    </row>
    <row r="2510" spans="1:66" x14ac:dyDescent="0.25">
      <c r="A2510" t="s">
        <v>303</v>
      </c>
      <c r="B2510" t="s">
        <v>354</v>
      </c>
      <c r="C2510" t="s">
        <v>469</v>
      </c>
      <c r="D2510" s="7" t="s">
        <v>551</v>
      </c>
      <c r="E2510" s="10">
        <f>VLOOKUP(A2510,home!$A$2:$E$405,3,FALSE)</f>
        <v>1.3492822966507201</v>
      </c>
      <c r="F2510" s="10">
        <f>VLOOKUP(B2510,home!$B$2:$E$405,3,FALSE)</f>
        <v>0.89</v>
      </c>
      <c r="G2510" s="10">
        <f>VLOOKUP(C2510,away!$B$2:$E$405,4,FALSE)</f>
        <v>0.91</v>
      </c>
      <c r="H2510" s="10">
        <f>VLOOKUP(A2510,away!$A$2:$E$405,3,FALSE)</f>
        <v>0.98086124401913899</v>
      </c>
      <c r="I2510" s="10">
        <f>VLOOKUP(C2510,away!$B$2:$E$405,3,FALSE)</f>
        <v>0.82</v>
      </c>
      <c r="J2510" s="10">
        <f>VLOOKUP(B2510,home!$B$2:$E$405,4,FALSE)</f>
        <v>0.51</v>
      </c>
      <c r="K2510" s="12">
        <f t="shared" si="2968"/>
        <v>1.0927837320574183</v>
      </c>
      <c r="L2510" s="12">
        <f t="shared" si="2969"/>
        <v>0.41019617224880395</v>
      </c>
      <c r="M2510" s="13">
        <f t="shared" si="2970"/>
        <v>0.22246624331895401</v>
      </c>
      <c r="N2510" s="13">
        <f t="shared" si="2971"/>
        <v>0.24310749163088025</v>
      </c>
      <c r="O2510" s="13">
        <f t="shared" si="2972"/>
        <v>9.1254801464005997E-2</v>
      </c>
      <c r="P2510" s="13">
        <f t="shared" si="2973"/>
        <v>9.9721762511995229E-2</v>
      </c>
      <c r="Q2510" s="13">
        <f t="shared" si="2974"/>
        <v>0.13283195599775544</v>
      </c>
      <c r="R2510" s="13">
        <f t="shared" si="2975"/>
        <v>1.8716185129929903E-2</v>
      </c>
      <c r="S2510" s="13">
        <f t="shared" si="2976"/>
        <v>1.1175212214377688E-2</v>
      </c>
      <c r="T2510" s="13">
        <f t="shared" si="2977"/>
        <v>5.4487159902600835E-2</v>
      </c>
      <c r="U2510" s="13">
        <f t="shared" si="2978"/>
        <v>2.0452742636162355E-2</v>
      </c>
      <c r="V2510" s="13">
        <f t="shared" si="2979"/>
        <v>5.5659473537173789E-4</v>
      </c>
      <c r="W2510" s="13">
        <f t="shared" si="2980"/>
        <v>4.8385533537237999E-2</v>
      </c>
      <c r="X2510" s="13">
        <f t="shared" si="2981"/>
        <v>1.9847560649191159E-2</v>
      </c>
      <c r="Y2510" s="13">
        <f t="shared" si="2982"/>
        <v>4.0706967033870998E-3</v>
      </c>
      <c r="Z2510" s="13">
        <f t="shared" si="2983"/>
        <v>2.5591024997990777E-3</v>
      </c>
      <c r="AA2510" s="13">
        <f t="shared" si="2984"/>
        <v>2.7965455804479043E-3</v>
      </c>
      <c r="AB2510" s="13">
        <f t="shared" si="2985"/>
        <v>1.5280097581352697E-3</v>
      </c>
      <c r="AC2510" s="13">
        <f t="shared" si="2986"/>
        <v>1.5593547808675078E-5</v>
      </c>
      <c r="AD2510" s="13">
        <f t="shared" si="2987"/>
        <v>1.3218730979103074E-2</v>
      </c>
      <c r="AE2510" s="13">
        <f t="shared" si="2988"/>
        <v>5.4222728496147662E-3</v>
      </c>
      <c r="AF2510" s="13">
        <f t="shared" si="2989"/>
        <v>1.1120977839002956E-3</v>
      </c>
      <c r="AG2510" s="13">
        <f t="shared" si="2990"/>
        <v>1.5205941804075966E-4</v>
      </c>
      <c r="AH2510" s="13">
        <f t="shared" si="2991"/>
        <v>2.6243351245248172E-4</v>
      </c>
      <c r="AI2510" s="13">
        <f t="shared" si="2992"/>
        <v>2.867830731547599E-4</v>
      </c>
      <c r="AJ2510" s="13">
        <f t="shared" si="2993"/>
        <v>1.5669593848647705E-4</v>
      </c>
      <c r="AK2510" s="13">
        <f t="shared" si="2994"/>
        <v>5.707825748583069E-5</v>
      </c>
      <c r="AL2510" s="13">
        <f t="shared" si="2995"/>
        <v>2.7959587002450259E-7</v>
      </c>
      <c r="AM2510" s="13">
        <f t="shared" si="2996"/>
        <v>2.8890428344814545E-3</v>
      </c>
      <c r="AN2510" s="13">
        <f t="shared" si="2997"/>
        <v>1.1850743121671276E-3</v>
      </c>
      <c r="AO2510" s="13">
        <f t="shared" si="2998"/>
        <v>2.4305647334066998E-4</v>
      </c>
      <c r="AP2510" s="13">
        <f t="shared" si="2999"/>
        <v>3.3233611668212105E-5</v>
      </c>
      <c r="AQ2510" s="13">
        <f t="shared" si="3000"/>
        <v>3.4080750740759471E-6</v>
      </c>
      <c r="AR2510" s="13">
        <f t="shared" si="3001"/>
        <v>2.1529844455563368E-5</v>
      </c>
      <c r="AS2510" s="13">
        <f t="shared" si="3002"/>
        <v>2.3527463774766251E-5</v>
      </c>
      <c r="AT2510" s="13">
        <f t="shared" si="3003"/>
        <v>1.2855214834817387E-5</v>
      </c>
      <c r="AU2510" s="13">
        <f t="shared" si="3004"/>
        <v>4.6826565478638788E-6</v>
      </c>
      <c r="AV2510" s="13">
        <f t="shared" si="3005"/>
        <v>1.2792827245794487E-6</v>
      </c>
      <c r="AW2510" s="13">
        <f t="shared" si="3006"/>
        <v>3.4814012097036681E-9</v>
      </c>
      <c r="AX2510" s="13">
        <f t="shared" si="3007"/>
        <v>5.2618316845639765E-4</v>
      </c>
      <c r="AY2510" s="13">
        <f t="shared" si="3008"/>
        <v>2.158383216025619E-4</v>
      </c>
      <c r="AZ2510" s="13">
        <f t="shared" si="3009"/>
        <v>4.426802667298861E-5</v>
      </c>
      <c r="BA2510" s="13">
        <f t="shared" si="3010"/>
        <v>6.0528583647559636E-6</v>
      </c>
      <c r="BB2510" s="13">
        <f t="shared" si="3011"/>
        <v>6.2071483309676257E-7</v>
      </c>
      <c r="BC2510" s="13">
        <f t="shared" si="3012"/>
        <v>5.092296971886945E-8</v>
      </c>
      <c r="BD2510" s="13">
        <f t="shared" si="3013"/>
        <v>1.4719099641307052E-6</v>
      </c>
      <c r="BE2510" s="13">
        <f t="shared" si="3014"/>
        <v>1.6084792638552528E-6</v>
      </c>
      <c r="BF2510" s="13">
        <f t="shared" si="3015"/>
        <v>8.7885998644635584E-7</v>
      </c>
      <c r="BG2510" s="13">
        <f t="shared" si="3016"/>
        <v>3.2013463198159367E-7</v>
      </c>
      <c r="BH2510" s="13">
        <f t="shared" si="3017"/>
        <v>8.7459479474418501E-8</v>
      </c>
      <c r="BI2510" s="13">
        <f t="shared" si="3018"/>
        <v>1.9114859276770849E-8</v>
      </c>
      <c r="BJ2510" s="14">
        <f t="shared" si="3019"/>
        <v>0.52778238877134265</v>
      </c>
      <c r="BK2510" s="14">
        <f t="shared" si="3020"/>
        <v>0.33415152424597988</v>
      </c>
      <c r="BL2510" s="14">
        <f t="shared" si="3021"/>
        <v>0.13557953577078374</v>
      </c>
      <c r="BM2510" s="14">
        <f t="shared" si="3022"/>
        <v>0.19175827639418327</v>
      </c>
      <c r="BN2510" s="14">
        <f t="shared" si="3023"/>
        <v>0.80809844005352083</v>
      </c>
    </row>
    <row r="2511" spans="1:66" s="15" customFormat="1" x14ac:dyDescent="0.25">
      <c r="A2511" s="15" t="s">
        <v>192</v>
      </c>
      <c r="B2511" s="15" t="s">
        <v>199</v>
      </c>
      <c r="C2511" s="15" t="s">
        <v>197</v>
      </c>
      <c r="D2511" s="30" t="s">
        <v>547</v>
      </c>
      <c r="E2511" s="15">
        <f>VLOOKUP(A2511,home!$A$2:$E$405,3,FALSE)</f>
        <v>1.4020618556701001</v>
      </c>
      <c r="F2511" s="15">
        <f>VLOOKUP(B2511,home!$B$2:$E$405,3,FALSE)</f>
        <v>1.02</v>
      </c>
      <c r="G2511" s="15">
        <f>VLOOKUP(C2511,away!$B$2:$E$405,4,FALSE)</f>
        <v>0.92</v>
      </c>
      <c r="H2511" s="15">
        <f>VLOOKUP(A2511,away!$A$2:$E$405,3,FALSE)</f>
        <v>1.1340206185567001</v>
      </c>
      <c r="I2511" s="15">
        <f>VLOOKUP(C2511,away!$B$2:$E$405,3,FALSE)</f>
        <v>0.82</v>
      </c>
      <c r="J2511" s="15">
        <f>VLOOKUP(B2511,home!$B$2:$E$405,4,FALSE)</f>
        <v>1.64</v>
      </c>
      <c r="K2511" s="20">
        <f t="shared" si="2968"/>
        <v>1.3156948453608219</v>
      </c>
      <c r="L2511" s="20">
        <f t="shared" si="2969"/>
        <v>1.52503092783505</v>
      </c>
      <c r="M2511" s="21">
        <f t="shared" si="2970"/>
        <v>5.8383277566235112E-2</v>
      </c>
      <c r="N2511" s="21">
        <f t="shared" si="2971"/>
        <v>7.681457734916565E-2</v>
      </c>
      <c r="O2511" s="21">
        <f t="shared" si="2972"/>
        <v>8.9036303956886789E-2</v>
      </c>
      <c r="P2511" s="21">
        <f t="shared" si="2973"/>
        <v>0.11714460616605531</v>
      </c>
      <c r="Q2511" s="21">
        <f t="shared" si="2974"/>
        <v>5.0532271733433699E-2</v>
      </c>
      <c r="R2511" s="21">
        <f t="shared" si="2975"/>
        <v>6.789155861718732E-2</v>
      </c>
      <c r="S2511" s="21">
        <f t="shared" si="2976"/>
        <v>5.8761940601192664E-2</v>
      </c>
      <c r="T2511" s="21">
        <f t="shared" si="2977"/>
        <v>7.7063277247251261E-2</v>
      </c>
      <c r="U2511" s="21">
        <f t="shared" si="2978"/>
        <v>8.9324573716145453E-2</v>
      </c>
      <c r="V2511" s="21">
        <f t="shared" si="2979"/>
        <v>1.3100487133819061E-2</v>
      </c>
      <c r="W2511" s="21">
        <f t="shared" si="2980"/>
        <v>2.2161683148017024E-2</v>
      </c>
      <c r="X2511" s="21">
        <f t="shared" si="2981"/>
        <v>3.3797252213606792E-2</v>
      </c>
      <c r="Y2511" s="21">
        <f t="shared" si="2982"/>
        <v>2.577092745079599E-2</v>
      </c>
      <c r="Z2511" s="21">
        <f t="shared" si="2983"/>
        <v>3.4512242210045632E-2</v>
      </c>
      <c r="AA2511" s="21">
        <f t="shared" si="2984"/>
        <v>4.5407579177601222E-2</v>
      </c>
      <c r="AB2511" s="21">
        <f t="shared" si="2985"/>
        <v>2.9871258932141657E-2</v>
      </c>
      <c r="AC2511" s="21">
        <f t="shared" si="2986"/>
        <v>1.6428627659410533E-3</v>
      </c>
      <c r="AD2511" s="21">
        <f t="shared" si="2987"/>
        <v>7.2895030705914469E-3</v>
      </c>
      <c r="AE2511" s="21">
        <f t="shared" si="2988"/>
        <v>1.1116717631200521E-2</v>
      </c>
      <c r="AF2511" s="21">
        <f t="shared" si="2989"/>
        <v>8.476669101794997E-3</v>
      </c>
      <c r="AG2511" s="21">
        <f t="shared" si="2990"/>
        <v>4.3090608484203756E-3</v>
      </c>
      <c r="AH2511" s="21">
        <f t="shared" si="2991"/>
        <v>1.3158059189813465E-2</v>
      </c>
      <c r="AI2511" s="21">
        <f t="shared" si="2992"/>
        <v>1.7311990650990171E-2</v>
      </c>
      <c r="AJ2511" s="21">
        <f t="shared" si="2993"/>
        <v>1.1388648431221253E-2</v>
      </c>
      <c r="AK2511" s="21">
        <f t="shared" si="2994"/>
        <v>4.9946620121948037E-3</v>
      </c>
      <c r="AL2511" s="21">
        <f t="shared" si="2995"/>
        <v>1.3185454446794701E-4</v>
      </c>
      <c r="AM2511" s="21">
        <f t="shared" si="2996"/>
        <v>1.9181523230438105E-3</v>
      </c>
      <c r="AN2511" s="21">
        <f t="shared" si="2997"/>
        <v>2.9252416169404587E-3</v>
      </c>
      <c r="AO2511" s="21">
        <f t="shared" si="2998"/>
        <v>2.2305419686122056E-3</v>
      </c>
      <c r="AP2511" s="21">
        <f t="shared" si="2999"/>
        <v>1.133881829322564E-3</v>
      </c>
      <c r="AQ2511" s="21">
        <f t="shared" si="3000"/>
        <v>4.3230121455677334E-4</v>
      </c>
      <c r="AR2511" s="21">
        <f t="shared" si="3001"/>
        <v>4.0132894429499464E-3</v>
      </c>
      <c r="AS2511" s="21">
        <f t="shared" si="3002"/>
        <v>5.2802642330302494E-3</v>
      </c>
      <c r="AT2511" s="21">
        <f t="shared" si="3003"/>
        <v>3.473608216770506E-3</v>
      </c>
      <c r="AU2511" s="21">
        <f t="shared" si="3004"/>
        <v>1.5234028085359837E-3</v>
      </c>
      <c r="AV2511" s="21">
        <f t="shared" si="3005"/>
        <v>5.0108330564974817E-4</v>
      </c>
      <c r="AW2511" s="21">
        <f t="shared" si="3006"/>
        <v>7.3489691867956029E-6</v>
      </c>
      <c r="AX2511" s="21">
        <f t="shared" si="3007"/>
        <v>4.2061718734093804E-4</v>
      </c>
      <c r="AY2511" s="21">
        <f t="shared" si="3008"/>
        <v>6.4145421947391968E-4</v>
      </c>
      <c r="AZ2511" s="21">
        <f t="shared" si="3009"/>
        <v>4.8911876174400997E-4</v>
      </c>
      <c r="BA2511" s="21">
        <f t="shared" si="3010"/>
        <v>2.4864041301466615E-4</v>
      </c>
      <c r="BB2511" s="21">
        <f t="shared" si="3011"/>
        <v>9.4796079939261596E-5</v>
      </c>
      <c r="BC2511" s="21">
        <f t="shared" si="3012"/>
        <v>2.8913390748979528E-5</v>
      </c>
      <c r="BD2511" s="21">
        <f t="shared" si="3013"/>
        <v>1.0200650871420949E-3</v>
      </c>
      <c r="BE2511" s="21">
        <f t="shared" si="3014"/>
        <v>1.342094377085392E-3</v>
      </c>
      <c r="BF2511" s="21">
        <f t="shared" si="3015"/>
        <v>8.8289332695949674E-4</v>
      </c>
      <c r="BG2511" s="21">
        <f t="shared" si="3016"/>
        <v>3.8720606642802548E-4</v>
      </c>
      <c r="BH2511" s="21">
        <f t="shared" si="3017"/>
        <v>1.2736125642294827E-4</v>
      </c>
      <c r="BI2511" s="21">
        <f t="shared" si="3018"/>
        <v>3.3513709714870188E-5</v>
      </c>
      <c r="BJ2511" s="22">
        <f t="shared" si="3019"/>
        <v>0.32789559879901542</v>
      </c>
      <c r="BK2511" s="22">
        <f t="shared" si="3020"/>
        <v>0.24980648299718508</v>
      </c>
      <c r="BL2511" s="22">
        <f t="shared" si="3021"/>
        <v>0.38696941651487121</v>
      </c>
      <c r="BM2511" s="22">
        <f t="shared" si="3022"/>
        <v>0.53874703988186645</v>
      </c>
      <c r="BN2511" s="22">
        <f t="shared" si="3023"/>
        <v>0.4598025953889639</v>
      </c>
    </row>
    <row r="2512" spans="1:66" x14ac:dyDescent="0.25">
      <c r="A2512" t="s">
        <v>10</v>
      </c>
      <c r="B2512" t="s">
        <v>226</v>
      </c>
      <c r="C2512" t="s">
        <v>37</v>
      </c>
      <c r="D2512" s="7" t="s">
        <v>552</v>
      </c>
      <c r="E2512" s="10">
        <f>VLOOKUP(A2512,home!$A$2:$E$405,3,FALSE)</f>
        <v>1.58169934640523</v>
      </c>
      <c r="F2512" s="10">
        <f>VLOOKUP(B2512,home!$B$2:$E$405,3,FALSE)</f>
        <v>0.77</v>
      </c>
      <c r="G2512" s="10">
        <f>VLOOKUP(C2512,away!$B$2:$E$405,4,FALSE)</f>
        <v>1.19</v>
      </c>
      <c r="H2512" s="10">
        <f>VLOOKUP(A2512,away!$A$2:$E$405,3,FALSE)</f>
        <v>1.47712418300654</v>
      </c>
      <c r="I2512" s="10">
        <f>VLOOKUP(C2512,away!$B$2:$E$405,3,FALSE)</f>
        <v>0.63</v>
      </c>
      <c r="J2512" s="10">
        <f>VLOOKUP(B2512,home!$B$2:$E$405,4,FALSE)</f>
        <v>0.9</v>
      </c>
      <c r="K2512" s="12">
        <f t="shared" ref="K2512:K2575" si="3024">E2512*F2512*G2512</f>
        <v>1.4493111111111121</v>
      </c>
      <c r="L2512" s="12">
        <f t="shared" ref="L2512:L2575" si="3025">H2512*I2512*J2512</f>
        <v>0.8375294117647083</v>
      </c>
      <c r="M2512" s="13">
        <f t="shared" ref="M2512:M2575" si="3026">_xlfn.POISSON.DIST(0,K2512,FALSE) * _xlfn.POISSON.DIST(0,L2512,FALSE)</f>
        <v>0.1015869168921657</v>
      </c>
      <c r="N2512" s="13">
        <f t="shared" ref="N2512:N2575" si="3027">_xlfn.POISSON.DIST(1,K2512,FALSE) * _xlfn.POISSON.DIST(0,L2512,FALSE)</f>
        <v>0.14723104739533688</v>
      </c>
      <c r="O2512" s="13">
        <f t="shared" ref="O2512:O2575" si="3028">_xlfn.POISSON.DIST(0,K2512,FALSE) * _xlfn.POISSON.DIST(1,L2512,FALSE)</f>
        <v>8.5082030747685847E-2</v>
      </c>
      <c r="P2512" s="13">
        <f t="shared" ref="P2512:P2575" si="3029">_xlfn.POISSON.DIST(1,K2512,FALSE) * _xlfn.POISSON.DIST(1,L2512,FALSE)</f>
        <v>0.12331033251851838</v>
      </c>
      <c r="Q2512" s="13">
        <f t="shared" ref="Q2512:Q2575" si="3030">_xlfn.POISSON.DIST(2,K2512,FALSE) * _xlfn.POISSON.DIST(0,L2512,FALSE)</f>
        <v>0.10669179644529428</v>
      </c>
      <c r="R2512" s="13">
        <f t="shared" ref="R2512:R2575" si="3031">_xlfn.POISSON.DIST(0,K2512,FALSE) * _xlfn.POISSON.DIST(2,L2512,FALSE)</f>
        <v>3.5629351581928072E-2</v>
      </c>
      <c r="S2512" s="13">
        <f t="shared" ref="S2512:S2575" si="3032">_xlfn.POISSON.DIST(2,K2512,FALSE) * _xlfn.POISSON.DIST(2,L2512,FALSE)</f>
        <v>3.7419774541361743E-2</v>
      </c>
      <c r="T2512" s="13">
        <f t="shared" ref="T2512:T2575" si="3033">_xlfn.POISSON.DIST(2,K2512,FALSE) * _xlfn.POISSON.DIST(1,L2512,FALSE)</f>
        <v>8.9357517516947316E-2</v>
      </c>
      <c r="U2512" s="13">
        <f t="shared" ref="U2512:U2575" si="3034">_xlfn.POISSON.DIST(1,K2512,FALSE) * _xlfn.POISSON.DIST(2,L2512,FALSE)</f>
        <v>5.1638015129372626E-2</v>
      </c>
      <c r="V2512" s="13">
        <f t="shared" ref="V2512:V2575" si="3035">_xlfn.POISSON.DIST(3,K2512,FALSE) * _xlfn.POISSON.DIST(3,L2512,FALSE)</f>
        <v>5.0468494069755478E-3</v>
      </c>
      <c r="W2512" s="13">
        <f t="shared" ref="W2512:W2575" si="3036">_xlfn.POISSON.DIST(3,K2512,FALSE) * _xlfn.POISSON.DIST(0,L2512,FALSE)</f>
        <v>5.1543202017523361E-2</v>
      </c>
      <c r="X2512" s="13">
        <f t="shared" ref="X2512:X2575" si="3037">_xlfn.POISSON.DIST(3,K2512,FALSE) * _xlfn.POISSON.DIST(1,L2512,FALSE)</f>
        <v>4.316894766620586E-2</v>
      </c>
      <c r="Y2512" s="13">
        <f t="shared" ref="Y2512:Y2575" si="3038">_xlfn.POISSON.DIST(3,K2512,FALSE) * _xlfn.POISSON.DIST(2,L2512,FALSE)</f>
        <v>1.8077631672689432E-2</v>
      </c>
      <c r="Z2512" s="13">
        <f t="shared" ref="Z2512:Z2575" si="3039">_xlfn.POISSON.DIST(0,K2512,FALSE) * _xlfn.POISSON.DIST(3,L2512,FALSE)</f>
        <v>9.9468766239900665E-3</v>
      </c>
      <c r="AA2512" s="13">
        <f t="shared" ref="AA2512:AA2575" si="3040">_xlfn.POISSON.DIST(1,K2512,FALSE) * _xlfn.POISSON.DIST(3,L2512,FALSE)</f>
        <v>1.4416118812000191E-2</v>
      </c>
      <c r="AB2512" s="13">
        <f t="shared" ref="AB2512:AB2575" si="3041">_xlfn.POISSON.DIST(2,K2512,FALSE) * _xlfn.POISSON.DIST(3,L2512,FALSE)</f>
        <v>1.0446720586664906E-2</v>
      </c>
      <c r="AC2512" s="13">
        <f t="shared" ref="AC2512:AC2575" si="3042">_xlfn.POISSON.DIST(4,K2512,FALSE) * _xlfn.POISSON.DIST(4,L2512,FALSE)</f>
        <v>3.8287944549348469E-4</v>
      </c>
      <c r="AD2512" s="13">
        <f t="shared" ref="AD2512:AD2575" si="3043">_xlfn.POISSON.DIST(4,K2512,FALSE) * _xlfn.POISSON.DIST(0,L2512,FALSE)</f>
        <v>1.8675533846560319E-2</v>
      </c>
      <c r="AE2512" s="13">
        <f t="shared" ref="AE2512:AE2575" si="3044">_xlfn.POISSON.DIST(4,K2512,FALSE) * _xlfn.POISSON.DIST(1,L2512,FALSE)</f>
        <v>1.5641308876901565E-2</v>
      </c>
      <c r="AF2512" s="13">
        <f t="shared" ref="AF2512:AF2575" si="3045">_xlfn.POISSON.DIST(4,K2512,FALSE) * _xlfn.POISSON.DIST(2,L2512,FALSE)</f>
        <v>6.5500281114507369E-3</v>
      </c>
      <c r="AG2512" s="13">
        <f t="shared" ref="AG2512:AG2575" si="3046">_xlfn.POISSON.DIST(4,K2512,FALSE) * _xlfn.POISSON.DIST(3,L2512,FALSE)</f>
        <v>1.8286137304085468E-3</v>
      </c>
      <c r="AH2512" s="13">
        <f t="shared" ref="AH2512:AH2575" si="3047">_xlfn.POISSON.DIST(0,K2512,FALSE) * _xlfn.POISSON.DIST(4,L2512,FALSE)</f>
        <v>2.0827004319466315E-3</v>
      </c>
      <c r="AI2512" s="13">
        <f t="shared" ref="AI2512:AI2575" si="3048">_xlfn.POISSON.DIST(1,K2512,FALSE) * _xlfn.POISSON.DIST(4,L2512,FALSE)</f>
        <v>3.0184808771361658E-3</v>
      </c>
      <c r="AJ2512" s="13">
        <f t="shared" ref="AJ2512:AJ2575" si="3049">_xlfn.POISSON.DIST(2,K2512,FALSE) * _xlfn.POISSON.DIST(4,L2512,FALSE)</f>
        <v>2.1873589369549311E-3</v>
      </c>
      <c r="AK2512" s="13">
        <f t="shared" ref="AK2512:AK2575" si="3050">_xlfn.POISSON.DIST(3,K2512,FALSE) * _xlfn.POISSON.DIST(4,L2512,FALSE)</f>
        <v>1.0567212037723242E-3</v>
      </c>
      <c r="AL2512" s="13">
        <f t="shared" ref="AL2512:AL2575" si="3051">_xlfn.POISSON.DIST(5,K2512,FALSE) * _xlfn.POISSON.DIST(5,L2512,FALSE)</f>
        <v>1.8590185895069161E-5</v>
      </c>
      <c r="AM2512" s="13">
        <f t="shared" ref="AM2512:AM2575" si="3052">_xlfn.POISSON.DIST(5,K2512,FALSE) * _xlfn.POISSON.DIST(0,L2512,FALSE)</f>
        <v>5.4133317419503037E-3</v>
      </c>
      <c r="AN2512" s="13">
        <f t="shared" ref="AN2512:AN2575" si="3053">_xlfn.POISSON.DIST(5,K2512,FALSE) * _xlfn.POISSON.DIST(1,L2512,FALSE)</f>
        <v>4.5338245495228618E-3</v>
      </c>
      <c r="AO2512" s="13">
        <f t="shared" ref="AO2512:AO2575" si="3054">_xlfn.POISSON.DIST(5,K2512,FALSE) * _xlfn.POISSON.DIST(2,L2512,FALSE)</f>
        <v>1.8986057040031377E-3</v>
      </c>
      <c r="AP2512" s="13">
        <f t="shared" ref="AP2512:AP2575" si="3055">_xlfn.POISSON.DIST(5,K2512,FALSE) * _xlfn.POISSON.DIST(3,L2512,FALSE)</f>
        <v>5.3004603948228935E-4</v>
      </c>
      <c r="AQ2512" s="13">
        <f t="shared" ref="AQ2512:AQ2575" si="3056">_xlfn.POISSON.DIST(5,K2512,FALSE) * _xlfn.POISSON.DIST(4,L2512,FALSE)</f>
        <v>1.1098228691395375E-4</v>
      </c>
      <c r="AR2512" s="13">
        <f t="shared" ref="AR2512:AR2575" si="3057">_xlfn.POISSON.DIST(0,K2512,FALSE) * _xlfn.POISSON.DIST(5,L2512,FALSE)</f>
        <v>3.4886457353007337E-4</v>
      </c>
      <c r="AS2512" s="13">
        <f t="shared" ref="AS2512:AS2575" si="3058">_xlfn.POISSON.DIST(1,K2512,FALSE) * _xlfn.POISSON.DIST(5,L2512,FALSE)</f>
        <v>5.0561330269017493E-4</v>
      </c>
      <c r="AT2512" s="13">
        <f t="shared" ref="AT2512:AT2575" si="3059">_xlfn.POISSON.DIST(2,K2512,FALSE) * _xlfn.POISSON.DIST(5,L2512,FALSE)</f>
        <v>3.6639548875722837E-4</v>
      </c>
      <c r="AU2512" s="13">
        <f t="shared" ref="AU2512:AU2575" si="3060">_xlfn.POISSON.DIST(3,K2512,FALSE) * _xlfn.POISSON.DIST(5,L2512,FALSE)</f>
        <v>1.7700701763894588E-4</v>
      </c>
      <c r="AV2512" s="13">
        <f t="shared" ref="AV2512:AV2575" si="3061">_xlfn.POISSON.DIST(4,K2512,FALSE) * _xlfn.POISSON.DIST(5,L2512,FALSE)</f>
        <v>6.4134559352191199E-5</v>
      </c>
      <c r="AW2512" s="13">
        <f t="shared" ref="AW2512:AW2575" si="3062">_xlfn.POISSON.DIST(6,K2512,FALSE) * _xlfn.POISSON.DIST(6,L2512,FALSE)</f>
        <v>6.268201092205233E-7</v>
      </c>
      <c r="AX2512" s="13">
        <f t="shared" ref="AX2512:AX2575" si="3063">_xlfn.POISSON.DIST(6,K2512,FALSE) * _xlfn.POISSON.DIST(0,L2512,FALSE)</f>
        <v>1.3076003069565072E-3</v>
      </c>
      <c r="AY2512" s="13">
        <f t="shared" ref="AY2512:AY2575" si="3064">_xlfn.POISSON.DIST(6,K2512,FALSE) * _xlfn.POISSON.DIST(1,L2512,FALSE)</f>
        <v>1.0951537159086355E-3</v>
      </c>
      <c r="AZ2512" s="13">
        <f t="shared" ref="AZ2512:AZ2575" si="3065">_xlfn.POISSON.DIST(6,K2512,FALSE) * _xlfn.POISSON.DIST(2,L2512,FALSE)</f>
        <v>4.5861172373844688E-4</v>
      </c>
      <c r="BA2512" s="13">
        <f t="shared" ref="BA2512:BA2575" si="3066">_xlfn.POISSON.DIST(6,K2512,FALSE) * _xlfn.POISSON.DIST(3,L2512,FALSE)</f>
        <v>1.280336024036868E-4</v>
      </c>
      <c r="BB2512" s="13">
        <f t="shared" ref="BB2512:BB2575" si="3067">_xlfn.POISSON.DIST(6,K2512,FALSE) * _xlfn.POISSON.DIST(4,L2512,FALSE)</f>
        <v>2.6807976926819079E-5</v>
      </c>
      <c r="BC2512" s="13">
        <f t="shared" ref="BC2512:BC2575" si="3068">_xlfn.POISSON.DIST(6,K2512,FALSE) * _xlfn.POISSON.DIST(5,L2512,FALSE)</f>
        <v>4.4904938292241334E-6</v>
      </c>
      <c r="BD2512" s="13">
        <f t="shared" ref="BD2512:BD2575" si="3069">_xlfn.POISSON.DIST(0,K2512,FALSE) * _xlfn.POISSON.DIST(6,L2512,FALSE)</f>
        <v>4.8697390175698016E-5</v>
      </c>
      <c r="BE2512" s="13">
        <f t="shared" ref="BE2512:BE2575" si="3070">_xlfn.POISSON.DIST(1,K2512,FALSE) * _xlfn.POISSON.DIST(6,L2512,FALSE)</f>
        <v>7.0577668663752242E-5</v>
      </c>
      <c r="BF2512" s="13">
        <f t="shared" ref="BF2512:BF2575" si="3071">_xlfn.POISSON.DIST(2,K2512,FALSE) * _xlfn.POISSON.DIST(6,L2512,FALSE)</f>
        <v>5.114449969534736E-5</v>
      </c>
      <c r="BG2512" s="13">
        <f t="shared" ref="BG2512:BG2575" si="3072">_xlfn.POISSON.DIST(3,K2512,FALSE) * _xlfn.POISSON.DIST(6,L2512,FALSE)</f>
        <v>2.4708097226895275E-5</v>
      </c>
      <c r="BH2512" s="13">
        <f t="shared" ref="BH2512:BH2575" si="3073">_xlfn.POISSON.DIST(4,K2512,FALSE) * _xlfn.POISSON.DIST(6,L2512,FALSE)</f>
        <v>8.9524299613382429E-6</v>
      </c>
      <c r="BI2512" s="13">
        <f t="shared" ref="BI2512:BI2575" si="3074">_xlfn.POISSON.DIST(5,K2512,FALSE) * _xlfn.POISSON.DIST(6,L2512,FALSE)</f>
        <v>2.5949712428823079E-6</v>
      </c>
      <c r="BJ2512" s="14">
        <f t="shared" ref="BJ2512:BJ2575" si="3075">SUM(N2512,Q2512,T2512,W2512,X2512,Y2512,AD2512,AE2512,AF2512,AG2512,AM2512,AN2512,AO2512,AP2512,AQ2512,AX2512,AY2512,AZ2512,BA2512,BB2512,BC2512)</f>
        <v>0.51427311542095411</v>
      </c>
      <c r="BK2512" s="14">
        <f t="shared" ref="BK2512:BK2575" si="3076">SUM(M2512,P2512,S2512,V2512,AC2512,AL2512,AY2512)</f>
        <v>0.26886049670631851</v>
      </c>
      <c r="BL2512" s="14">
        <f t="shared" ref="BL2512:BL2575" si="3077">SUM(O2512,R2512,U2512,AA2512,AB2512,AH2512,AI2512,AJ2512,AK2512,AR2512,AS2512,AT2512,AU2512,AV2512,BD2512,BE2512,BF2512,BG2512,BH2512,BI2512)</f>
        <v>0.20722618830639625</v>
      </c>
      <c r="BM2512" s="14">
        <f t="shared" ref="BM2512:BM2575" si="3078">SUM(S2512:BI2512)</f>
        <v>0.39968067458093043</v>
      </c>
      <c r="BN2512" s="14">
        <f t="shared" ref="BN2512:BN2575" si="3079">SUM(M2512:R2512)</f>
        <v>0.59953147558092912</v>
      </c>
    </row>
    <row r="2513" spans="1:66" x14ac:dyDescent="0.25">
      <c r="A2513" t="s">
        <v>13</v>
      </c>
      <c r="B2513" t="s">
        <v>44</v>
      </c>
      <c r="C2513" t="s">
        <v>54</v>
      </c>
      <c r="D2513" s="7" t="s">
        <v>552</v>
      </c>
      <c r="E2513" s="10">
        <f>VLOOKUP(A2513,home!$A$2:$E$405,3,FALSE)</f>
        <v>1.84920634920635</v>
      </c>
      <c r="F2513" s="10">
        <f>VLOOKUP(B2513,home!$B$2:$E$405,3,FALSE)</f>
        <v>0.95</v>
      </c>
      <c r="G2513" s="10">
        <f>VLOOKUP(C2513,away!$B$2:$E$405,4,FALSE)</f>
        <v>1.08</v>
      </c>
      <c r="H2513" s="10">
        <f>VLOOKUP(A2513,away!$A$2:$E$405,3,FALSE)</f>
        <v>1.3015873015873001</v>
      </c>
      <c r="I2513" s="10">
        <f>VLOOKUP(C2513,away!$B$2:$E$405,3,FALSE)</f>
        <v>0.46</v>
      </c>
      <c r="J2513" s="10">
        <f>VLOOKUP(B2513,home!$B$2:$E$405,4,FALSE)</f>
        <v>0.48</v>
      </c>
      <c r="K2513" s="12">
        <f t="shared" si="3024"/>
        <v>1.8972857142857151</v>
      </c>
      <c r="L2513" s="12">
        <f t="shared" si="3025"/>
        <v>0.28739047619047586</v>
      </c>
      <c r="M2513" s="13">
        <f t="shared" si="3026"/>
        <v>0.11251416091309167</v>
      </c>
      <c r="N2513" s="13">
        <f t="shared" si="3027"/>
        <v>0.21347151015525301</v>
      </c>
      <c r="O2513" s="13">
        <f t="shared" si="3028"/>
        <v>3.2335498282985244E-2</v>
      </c>
      <c r="P2513" s="13">
        <f t="shared" si="3029"/>
        <v>6.1349678956618164E-2</v>
      </c>
      <c r="Q2513" s="13">
        <f t="shared" si="3030"/>
        <v>0.2025082233122798</v>
      </c>
      <c r="R2513" s="13">
        <f t="shared" si="3031"/>
        <v>4.6464571247017208E-3</v>
      </c>
      <c r="S2513" s="13">
        <f t="shared" si="3032"/>
        <v>8.3629097829457759E-3</v>
      </c>
      <c r="T2513" s="13">
        <f t="shared" si="3033"/>
        <v>5.8198934730203315E-2</v>
      </c>
      <c r="U2513" s="13">
        <f t="shared" si="3034"/>
        <v>8.8156567247376551E-3</v>
      </c>
      <c r="V2513" s="13">
        <f t="shared" si="3035"/>
        <v>5.0666395744046694E-4</v>
      </c>
      <c r="W2513" s="13">
        <f t="shared" si="3036"/>
        <v>0.12807198637192327</v>
      </c>
      <c r="X2513" s="13">
        <f t="shared" si="3037"/>
        <v>3.6806669150087165E-2</v>
      </c>
      <c r="Y2513" s="13">
        <f t="shared" si="3038"/>
        <v>5.2889430870144234E-3</v>
      </c>
      <c r="Z2513" s="13">
        <f t="shared" si="3039"/>
        <v>4.4511584188888575E-4</v>
      </c>
      <c r="AA2513" s="13">
        <f t="shared" si="3040"/>
        <v>8.4451192801804202E-4</v>
      </c>
      <c r="AB2513" s="13">
        <f t="shared" si="3041"/>
        <v>8.0114020828625889E-4</v>
      </c>
      <c r="AC2513" s="13">
        <f t="shared" si="3042"/>
        <v>1.7266532761080623E-5</v>
      </c>
      <c r="AD2513" s="13">
        <f t="shared" si="3043"/>
        <v>6.0747287535911236E-2</v>
      </c>
      <c r="AE2513" s="13">
        <f t="shared" si="3044"/>
        <v>1.7458191892225288E-2</v>
      </c>
      <c r="AF2513" s="13">
        <f t="shared" si="3045"/>
        <v>2.5086590406656652E-3</v>
      </c>
      <c r="AG2513" s="13">
        <f t="shared" si="3046"/>
        <v>2.4032157209881601E-4</v>
      </c>
      <c r="AH2513" s="13">
        <f t="shared" si="3047"/>
        <v>3.1980513440092853E-5</v>
      </c>
      <c r="AI2513" s="13">
        <f t="shared" si="3048"/>
        <v>6.0676171285410483E-5</v>
      </c>
      <c r="AJ2513" s="13">
        <f t="shared" si="3049"/>
        <v>5.7560016488681227E-5</v>
      </c>
      <c r="AK2513" s="13">
        <f t="shared" si="3050"/>
        <v>3.6402598999341693E-5</v>
      </c>
      <c r="AL2513" s="13">
        <f t="shared" si="3051"/>
        <v>3.765912603319146E-7</v>
      </c>
      <c r="AM2513" s="13">
        <f t="shared" si="3052"/>
        <v>2.3050992164698195E-2</v>
      </c>
      <c r="AN2513" s="13">
        <f t="shared" si="3053"/>
        <v>6.6246356148755422E-3</v>
      </c>
      <c r="AO2513" s="13">
        <f t="shared" si="3054"/>
        <v>9.5192859197373381E-4</v>
      </c>
      <c r="AP2513" s="13">
        <f t="shared" si="3055"/>
        <v>9.1191737115553547E-5</v>
      </c>
      <c r="AQ2513" s="13">
        <f t="shared" si="3056"/>
        <v>6.5519091885689052E-6</v>
      </c>
      <c r="AR2513" s="13">
        <f t="shared" si="3057"/>
        <v>1.8381789972728409E-6</v>
      </c>
      <c r="AS2513" s="13">
        <f t="shared" si="3058"/>
        <v>3.4875507518258013E-6</v>
      </c>
      <c r="AT2513" s="13">
        <f t="shared" si="3059"/>
        <v>3.3084401096427499E-6</v>
      </c>
      <c r="AU2513" s="13">
        <f t="shared" si="3060"/>
        <v>2.0923520521983512E-6</v>
      </c>
      <c r="AV2513" s="13">
        <f t="shared" si="3061"/>
        <v>9.92447414473083E-7</v>
      </c>
      <c r="AW2513" s="13">
        <f t="shared" si="3062"/>
        <v>5.7039123716951942E-9</v>
      </c>
      <c r="AX2513" s="13">
        <f t="shared" si="3063"/>
        <v>7.2890530223656356E-3</v>
      </c>
      <c r="AY2513" s="13">
        <f t="shared" si="3064"/>
        <v>2.0948044190752871E-3</v>
      </c>
      <c r="AZ2513" s="13">
        <f t="shared" si="3065"/>
        <v>3.0101341976197994E-4</v>
      </c>
      <c r="BA2513" s="13">
        <f t="shared" si="3066"/>
        <v>2.8836130015039682E-5</v>
      </c>
      <c r="BB2513" s="13">
        <f t="shared" si="3067"/>
        <v>2.0718072841281815E-6</v>
      </c>
      <c r="BC2513" s="13">
        <f t="shared" si="3068"/>
        <v>1.19083536392099E-7</v>
      </c>
      <c r="BD2513" s="13">
        <f t="shared" si="3069"/>
        <v>8.8045856224928792E-8</v>
      </c>
      <c r="BE2513" s="13">
        <f t="shared" si="3070"/>
        <v>1.6704814521761142E-7</v>
      </c>
      <c r="BF2513" s="13">
        <f t="shared" si="3071"/>
        <v>1.5846902975964989E-7</v>
      </c>
      <c r="BG2513" s="13">
        <f t="shared" si="3072"/>
        <v>1.0022034210656718E-7</v>
      </c>
      <c r="BH2513" s="13">
        <f t="shared" si="3073"/>
        <v>4.7536655839904282E-8</v>
      </c>
      <c r="BI2513" s="13">
        <f t="shared" si="3074"/>
        <v>1.8038123605993389E-8</v>
      </c>
      <c r="BJ2513" s="14">
        <f t="shared" si="3075"/>
        <v>0.76574192474755198</v>
      </c>
      <c r="BK2513" s="14">
        <f t="shared" si="3076"/>
        <v>0.18484586115319276</v>
      </c>
      <c r="BL2513" s="14">
        <f t="shared" si="3077"/>
        <v>4.7642181896420617E-2</v>
      </c>
      <c r="BM2513" s="14">
        <f t="shared" si="3078"/>
        <v>0.3697547561789617</v>
      </c>
      <c r="BN2513" s="14">
        <f t="shared" si="3079"/>
        <v>0.62682552874492958</v>
      </c>
    </row>
    <row r="2514" spans="1:66" x14ac:dyDescent="0.25">
      <c r="A2514" t="s">
        <v>16</v>
      </c>
      <c r="B2514" t="s">
        <v>233</v>
      </c>
      <c r="C2514" t="s">
        <v>448</v>
      </c>
      <c r="D2514" s="7" t="s">
        <v>552</v>
      </c>
      <c r="E2514" s="10">
        <f>VLOOKUP(A2514,home!$A$2:$E$405,3,FALSE)</f>
        <v>1.6041666666666701</v>
      </c>
      <c r="F2514" s="10">
        <f>VLOOKUP(B2514,home!$B$2:$E$405,3,FALSE)</f>
        <v>0.62</v>
      </c>
      <c r="G2514" s="10">
        <f>VLOOKUP(C2514,away!$B$2:$E$405,4,FALSE)</f>
        <v>1.25</v>
      </c>
      <c r="H2514" s="10">
        <f>VLOOKUP(A2514,away!$A$2:$E$405,3,FALSE)</f>
        <v>1.2847222222222201</v>
      </c>
      <c r="I2514" s="10">
        <f>VLOOKUP(C2514,away!$B$2:$E$405,3,FALSE)</f>
        <v>0.55000000000000004</v>
      </c>
      <c r="J2514" s="10">
        <f>VLOOKUP(B2514,home!$B$2:$E$405,4,FALSE)</f>
        <v>1.36</v>
      </c>
      <c r="K2514" s="12">
        <f t="shared" si="3024"/>
        <v>1.2432291666666693</v>
      </c>
      <c r="L2514" s="12">
        <f t="shared" si="3025"/>
        <v>0.96097222222222078</v>
      </c>
      <c r="M2514" s="13">
        <f t="shared" si="3026"/>
        <v>0.11033860776613394</v>
      </c>
      <c r="N2514" s="13">
        <f t="shared" si="3027"/>
        <v>0.1371761753842512</v>
      </c>
      <c r="O2514" s="13">
        <f t="shared" si="3028"/>
        <v>0.10603233710192771</v>
      </c>
      <c r="P2514" s="13">
        <f t="shared" si="3029"/>
        <v>0.13182249409494898</v>
      </c>
      <c r="Q2514" s="13">
        <f t="shared" si="3030"/>
        <v>8.5270711104741756E-2</v>
      </c>
      <c r="R2514" s="13">
        <f t="shared" si="3031"/>
        <v>5.0947065306127547E-2</v>
      </c>
      <c r="S2514" s="13">
        <f t="shared" si="3032"/>
        <v>3.9372369973718305E-2</v>
      </c>
      <c r="T2514" s="13">
        <f t="shared" si="3033"/>
        <v>8.1942784740792682E-2</v>
      </c>
      <c r="U2514" s="13">
        <f t="shared" si="3034"/>
        <v>6.3338877544649341E-2</v>
      </c>
      <c r="V2514" s="13">
        <f t="shared" si="3035"/>
        <v>5.2265014168077339E-3</v>
      </c>
      <c r="W2514" s="13">
        <f t="shared" si="3036"/>
        <v>3.533701170260746E-2</v>
      </c>
      <c r="X2514" s="13">
        <f t="shared" si="3037"/>
        <v>3.3957886662547308E-2</v>
      </c>
      <c r="Y2514" s="13">
        <f t="shared" si="3038"/>
        <v>1.6316292904039197E-2</v>
      </c>
      <c r="Z2514" s="13">
        <f t="shared" si="3039"/>
        <v>1.6319571520976666E-2</v>
      </c>
      <c r="AA2514" s="13">
        <f t="shared" si="3040"/>
        <v>2.0288967302380934E-2</v>
      </c>
      <c r="AB2514" s="13">
        <f t="shared" si="3041"/>
        <v>1.2611917955933177E-2</v>
      </c>
      <c r="AC2514" s="13">
        <f t="shared" si="3042"/>
        <v>3.9025916795068814E-4</v>
      </c>
      <c r="AD2514" s="13">
        <f t="shared" si="3043"/>
        <v>1.0983000902880759E-2</v>
      </c>
      <c r="AE2514" s="13">
        <f t="shared" si="3044"/>
        <v>1.055435878430998E-2</v>
      </c>
      <c r="AF2514" s="13">
        <f t="shared" si="3045"/>
        <v>5.0712228075444881E-3</v>
      </c>
      <c r="AG2514" s="13">
        <f t="shared" si="3046"/>
        <v>1.6244347502500124E-3</v>
      </c>
      <c r="AH2514" s="13">
        <f t="shared" si="3047"/>
        <v>3.9206637275568538E-3</v>
      </c>
      <c r="AI2514" s="13">
        <f t="shared" si="3048"/>
        <v>4.8742834987907449E-3</v>
      </c>
      <c r="AJ2514" s="13">
        <f t="shared" si="3049"/>
        <v>3.0299257061493579E-3</v>
      </c>
      <c r="AK2514" s="13">
        <f t="shared" si="3050"/>
        <v>1.2556306702393282E-3</v>
      </c>
      <c r="AL2514" s="13">
        <f t="shared" si="3051"/>
        <v>1.8649840850527468E-5</v>
      </c>
      <c r="AM2514" s="13">
        <f t="shared" si="3052"/>
        <v>2.7308774119975455E-3</v>
      </c>
      <c r="AN2514" s="13">
        <f t="shared" si="3053"/>
        <v>2.6242973352237483E-3</v>
      </c>
      <c r="AO2514" s="13">
        <f t="shared" si="3054"/>
        <v>1.2609384210009087E-3</v>
      </c>
      <c r="AP2514" s="13">
        <f t="shared" si="3055"/>
        <v>4.0390893217154056E-4</v>
      </c>
      <c r="AQ2514" s="13">
        <f t="shared" si="3056"/>
        <v>9.7036316031072375E-5</v>
      </c>
      <c r="AR2514" s="13">
        <f t="shared" si="3057"/>
        <v>7.5352978697127316E-4</v>
      </c>
      <c r="AS2514" s="13">
        <f t="shared" si="3058"/>
        <v>9.3681020911480885E-4</v>
      </c>
      <c r="AT2514" s="13">
        <f t="shared" si="3059"/>
        <v>5.8233488780131608E-4</v>
      </c>
      <c r="AU2514" s="13">
        <f t="shared" si="3060"/>
        <v>2.413252390940528E-4</v>
      </c>
      <c r="AV2514" s="13">
        <f t="shared" si="3061"/>
        <v>7.5005643973633537E-5</v>
      </c>
      <c r="AW2514" s="13">
        <f t="shared" si="3062"/>
        <v>6.1892019513675125E-7</v>
      </c>
      <c r="AX2514" s="13">
        <f t="shared" si="3063"/>
        <v>5.6585107486442241E-4</v>
      </c>
      <c r="AY2514" s="13">
        <f t="shared" si="3064"/>
        <v>5.4376716485929615E-4</v>
      </c>
      <c r="AZ2514" s="13">
        <f t="shared" si="3065"/>
        <v>2.6127257039315719E-4</v>
      </c>
      <c r="BA2514" s="13">
        <f t="shared" si="3066"/>
        <v>8.3691894192141307E-5</v>
      </c>
      <c r="BB2514" s="13">
        <f t="shared" si="3067"/>
        <v>2.010639638595225E-5</v>
      </c>
      <c r="BC2514" s="13">
        <f t="shared" si="3068"/>
        <v>3.8643376831778735E-6</v>
      </c>
      <c r="BD2514" s="13">
        <f t="shared" si="3069"/>
        <v>1.2068686564940345E-4</v>
      </c>
      <c r="BE2514" s="13">
        <f t="shared" si="3070"/>
        <v>1.5004143140892015E-4</v>
      </c>
      <c r="BF2514" s="13">
        <f t="shared" si="3071"/>
        <v>9.3267941867993022E-5</v>
      </c>
      <c r="BG2514" s="13">
        <f t="shared" si="3072"/>
        <v>3.865114188175343E-5</v>
      </c>
      <c r="BH2514" s="13">
        <f t="shared" si="3073"/>
        <v>1.2013056728091886E-5</v>
      </c>
      <c r="BI2514" s="13">
        <f t="shared" si="3074"/>
        <v>2.9869965010370215E-6</v>
      </c>
      <c r="BJ2514" s="14">
        <f t="shared" si="3075"/>
        <v>0.42682949159876776</v>
      </c>
      <c r="BK2514" s="14">
        <f t="shared" si="3076"/>
        <v>0.28771264942526953</v>
      </c>
      <c r="BL2514" s="14">
        <f t="shared" si="3077"/>
        <v>0.26930632201474719</v>
      </c>
      <c r="BM2514" s="14">
        <f t="shared" si="3078"/>
        <v>0.37803749555696586</v>
      </c>
      <c r="BN2514" s="14">
        <f t="shared" si="3079"/>
        <v>0.62158739075813108</v>
      </c>
    </row>
    <row r="2515" spans="1:66" x14ac:dyDescent="0.25">
      <c r="A2515" t="s">
        <v>16</v>
      </c>
      <c r="B2515" t="s">
        <v>56</v>
      </c>
      <c r="C2515" t="s">
        <v>49</v>
      </c>
      <c r="D2515" s="7" t="s">
        <v>552</v>
      </c>
      <c r="E2515" s="10">
        <f>VLOOKUP(A2515,home!$A$2:$E$405,3,FALSE)</f>
        <v>1.6041666666666701</v>
      </c>
      <c r="F2515" s="10">
        <f>VLOOKUP(B2515,home!$B$2:$E$405,3,FALSE)</f>
        <v>0.97</v>
      </c>
      <c r="G2515" s="10">
        <f>VLOOKUP(C2515,away!$B$2:$E$405,4,FALSE)</f>
        <v>1.01</v>
      </c>
      <c r="H2515" s="10">
        <f>VLOOKUP(A2515,away!$A$2:$E$405,3,FALSE)</f>
        <v>1.2847222222222201</v>
      </c>
      <c r="I2515" s="10">
        <f>VLOOKUP(C2515,away!$B$2:$E$405,3,FALSE)</f>
        <v>0.86</v>
      </c>
      <c r="J2515" s="10">
        <f>VLOOKUP(B2515,home!$B$2:$E$405,4,FALSE)</f>
        <v>0.61</v>
      </c>
      <c r="K2515" s="12">
        <f t="shared" si="3024"/>
        <v>1.5716020833333366</v>
      </c>
      <c r="L2515" s="12">
        <f t="shared" si="3025"/>
        <v>0.67396527777777671</v>
      </c>
      <c r="M2515" s="13">
        <f t="shared" si="3026"/>
        <v>0.10586745825228276</v>
      </c>
      <c r="N2515" s="13">
        <f t="shared" si="3027"/>
        <v>0.16638151794649264</v>
      </c>
      <c r="O2515" s="13">
        <f t="shared" si="3028"/>
        <v>7.1350990908626941E-2</v>
      </c>
      <c r="P2515" s="13">
        <f t="shared" si="3029"/>
        <v>0.11213536595989605</v>
      </c>
      <c r="Q2515" s="13">
        <f t="shared" si="3030"/>
        <v>0.1307427701164354</v>
      </c>
      <c r="R2515" s="13">
        <f t="shared" si="3031"/>
        <v>2.4044045203726182E-2</v>
      </c>
      <c r="S2515" s="13">
        <f t="shared" si="3032"/>
        <v>2.96935916535256E-2</v>
      </c>
      <c r="T2515" s="13">
        <f t="shared" si="3033"/>
        <v>8.8116087378959387E-2</v>
      </c>
      <c r="U2515" s="13">
        <f t="shared" si="3034"/>
        <v>3.7787671533936987E-2</v>
      </c>
      <c r="V2515" s="13">
        <f t="shared" si="3035"/>
        <v>3.4946230794411603E-3</v>
      </c>
      <c r="W2515" s="13">
        <f t="shared" si="3036"/>
        <v>6.8491869965253777E-2</v>
      </c>
      <c r="X2515" s="13">
        <f t="shared" si="3037"/>
        <v>4.6161142166651625E-2</v>
      </c>
      <c r="Y2515" s="13">
        <f t="shared" si="3038"/>
        <v>1.5555503501443401E-2</v>
      </c>
      <c r="Z2515" s="13">
        <f t="shared" si="3039"/>
        <v>5.4016172015435796E-3</v>
      </c>
      <c r="AA2515" s="13">
        <f t="shared" si="3040"/>
        <v>8.489192847315077E-3</v>
      </c>
      <c r="AB2515" s="13">
        <f t="shared" si="3041"/>
        <v>6.6708165823294186E-3</v>
      </c>
      <c r="AC2515" s="13">
        <f t="shared" si="3042"/>
        <v>2.3134519117952356E-4</v>
      </c>
      <c r="AD2515" s="13">
        <f t="shared" si="3043"/>
        <v>2.6910491382197206E-2</v>
      </c>
      <c r="AE2515" s="13">
        <f t="shared" si="3044"/>
        <v>1.8136736799539008E-2</v>
      </c>
      <c r="AF2515" s="13">
        <f t="shared" si="3045"/>
        <v>6.1117654275418655E-3</v>
      </c>
      <c r="AG2515" s="13">
        <f t="shared" si="3046"/>
        <v>1.373039228028622E-3</v>
      </c>
      <c r="AH2515" s="13">
        <f t="shared" si="3047"/>
        <v>9.1012560942188385E-4</v>
      </c>
      <c r="AI2515" s="13">
        <f t="shared" si="3048"/>
        <v>1.4303553038624553E-3</v>
      </c>
      <c r="AJ2515" s="13">
        <f t="shared" si="3049"/>
        <v>1.1239746877285614E-3</v>
      </c>
      <c r="AK2515" s="13">
        <f t="shared" si="3050"/>
        <v>5.8881365361604778E-4</v>
      </c>
      <c r="AL2515" s="13">
        <f t="shared" si="3051"/>
        <v>9.8016815003371961E-6</v>
      </c>
      <c r="AM2515" s="13">
        <f t="shared" si="3052"/>
        <v>8.458516863956992E-3</v>
      </c>
      <c r="AN2515" s="13">
        <f t="shared" si="3053"/>
        <v>5.7007466678047824E-3</v>
      </c>
      <c r="AO2515" s="13">
        <f t="shared" si="3054"/>
        <v>1.9210526557538923E-3</v>
      </c>
      <c r="AP2515" s="13">
        <f t="shared" si="3055"/>
        <v>4.3157426225363596E-4</v>
      </c>
      <c r="AQ2515" s="13">
        <f t="shared" si="3056"/>
        <v>7.2716516885377707E-5</v>
      </c>
      <c r="AR2515" s="13">
        <f t="shared" si="3057"/>
        <v>1.2267861183333766E-4</v>
      </c>
      <c r="AS2515" s="13">
        <f t="shared" si="3058"/>
        <v>1.9280196193771521E-4</v>
      </c>
      <c r="AT2515" s="13">
        <f t="shared" si="3059"/>
        <v>1.5150398252603396E-4</v>
      </c>
      <c r="AU2515" s="13">
        <f t="shared" si="3060"/>
        <v>7.9367991523737451E-5</v>
      </c>
      <c r="AV2515" s="13">
        <f t="shared" si="3061"/>
        <v>3.1183725207172095E-5</v>
      </c>
      <c r="AW2515" s="13">
        <f t="shared" si="3062"/>
        <v>2.8838867648689123E-7</v>
      </c>
      <c r="AX2515" s="13">
        <f t="shared" si="3063"/>
        <v>2.2155704542174931E-3</v>
      </c>
      <c r="AY2515" s="13">
        <f t="shared" si="3064"/>
        <v>1.4932175566129279E-3</v>
      </c>
      <c r="AZ2515" s="13">
        <f t="shared" si="3065"/>
        <v>5.0318839266264232E-4</v>
      </c>
      <c r="BA2515" s="13">
        <f t="shared" si="3066"/>
        <v>1.1304383494514359E-4</v>
      </c>
      <c r="BB2515" s="13">
        <f t="shared" si="3067"/>
        <v>1.9046904904967209E-5</v>
      </c>
      <c r="BC2515" s="13">
        <f t="shared" si="3068"/>
        <v>2.5673905110166249E-6</v>
      </c>
      <c r="BD2515" s="13">
        <f t="shared" si="3069"/>
        <v>1.3780187450274575E-5</v>
      </c>
      <c r="BE2515" s="13">
        <f t="shared" si="3070"/>
        <v>2.1656971305575423E-5</v>
      </c>
      <c r="BF2515" s="13">
        <f t="shared" si="3071"/>
        <v>1.7018070611266314E-5</v>
      </c>
      <c r="BG2515" s="13">
        <f t="shared" si="3072"/>
        <v>8.9152117423266551E-6</v>
      </c>
      <c r="BH2515" s="13">
        <f t="shared" si="3073"/>
        <v>3.502791336899599E-6</v>
      </c>
      <c r="BI2515" s="13">
        <f t="shared" si="3074"/>
        <v>1.1009988325106754E-6</v>
      </c>
      <c r="BJ2515" s="14">
        <f t="shared" si="3075"/>
        <v>0.58891216541305169</v>
      </c>
      <c r="BK2515" s="14">
        <f t="shared" si="3076"/>
        <v>0.25292540337443831</v>
      </c>
      <c r="BL2515" s="14">
        <f t="shared" si="3077"/>
        <v>0.15303949683487042</v>
      </c>
      <c r="BM2515" s="14">
        <f t="shared" si="3078"/>
        <v>0.38826360526850784</v>
      </c>
      <c r="BN2515" s="14">
        <f t="shared" si="3079"/>
        <v>0.61052214838746</v>
      </c>
    </row>
    <row r="2516" spans="1:66" x14ac:dyDescent="0.25">
      <c r="A2516" t="s">
        <v>61</v>
      </c>
      <c r="B2516" t="s">
        <v>71</v>
      </c>
      <c r="C2516" t="s">
        <v>311</v>
      </c>
      <c r="D2516" s="7" t="s">
        <v>552</v>
      </c>
      <c r="E2516" s="10">
        <f>VLOOKUP(A2516,home!$A$2:$E$405,3,FALSE)</f>
        <v>1.5100671140939601</v>
      </c>
      <c r="F2516" s="10">
        <f>VLOOKUP(B2516,home!$B$2:$E$405,3,FALSE)</f>
        <v>0.66</v>
      </c>
      <c r="G2516" s="10">
        <f>VLOOKUP(C2516,away!$B$2:$E$405,4,FALSE)</f>
        <v>1.23</v>
      </c>
      <c r="H2516" s="10">
        <f>VLOOKUP(A2516,away!$A$2:$E$405,3,FALSE)</f>
        <v>1.2617449664429501</v>
      </c>
      <c r="I2516" s="10">
        <f>VLOOKUP(C2516,away!$B$2:$E$405,3,FALSE)</f>
        <v>0.66</v>
      </c>
      <c r="J2516" s="10">
        <f>VLOOKUP(B2516,home!$B$2:$E$405,4,FALSE)</f>
        <v>0.69</v>
      </c>
      <c r="K2516" s="12">
        <f t="shared" si="3024"/>
        <v>1.2258724832214769</v>
      </c>
      <c r="L2516" s="12">
        <f t="shared" si="3025"/>
        <v>0.57459865771811947</v>
      </c>
      <c r="M2516" s="13">
        <f t="shared" si="3026"/>
        <v>0.16522102749120468</v>
      </c>
      <c r="N2516" s="13">
        <f t="shared" si="3027"/>
        <v>0.20253991125104698</v>
      </c>
      <c r="O2516" s="13">
        <f t="shared" si="3028"/>
        <v>9.4935780623254723E-2</v>
      </c>
      <c r="P2516" s="13">
        <f t="shared" si="3029"/>
        <v>0.11637916113919863</v>
      </c>
      <c r="Q2516" s="13">
        <f t="shared" si="3030"/>
        <v>0.12414405197838925</v>
      </c>
      <c r="R2516" s="13">
        <f t="shared" si="3031"/>
        <v>2.7274986057772007E-2</v>
      </c>
      <c r="S2516" s="13">
        <f t="shared" si="3032"/>
        <v>2.0493924643133821E-2</v>
      </c>
      <c r="T2516" s="13">
        <f t="shared" si="3033"/>
        <v>7.1333005630470916E-2</v>
      </c>
      <c r="U2516" s="13">
        <f t="shared" si="3034"/>
        <v>3.3435654888472131E-2</v>
      </c>
      <c r="V2516" s="13">
        <f t="shared" si="3035"/>
        <v>1.6039562912473794E-3</v>
      </c>
      <c r="W2516" s="13">
        <f t="shared" si="3036"/>
        <v>5.0728259091974724E-2</v>
      </c>
      <c r="X2516" s="13">
        <f t="shared" si="3037"/>
        <v>2.9148389582625667E-2</v>
      </c>
      <c r="Y2516" s="13">
        <f t="shared" si="3038"/>
        <v>8.3743127644107622E-3</v>
      </c>
      <c r="Z2516" s="13">
        <f t="shared" si="3039"/>
        <v>5.2240567926920729E-3</v>
      </c>
      <c r="AA2516" s="13">
        <f t="shared" si="3040"/>
        <v>6.404027472947456E-3</v>
      </c>
      <c r="AB2516" s="13">
        <f t="shared" si="3041"/>
        <v>3.9252605304403287E-3</v>
      </c>
      <c r="AC2516" s="13">
        <f t="shared" si="3042"/>
        <v>7.0612640274119755E-5</v>
      </c>
      <c r="AD2516" s="13">
        <f t="shared" si="3043"/>
        <v>1.5546594235645379E-2</v>
      </c>
      <c r="AE2516" s="13">
        <f t="shared" si="3044"/>
        <v>8.9330521798900876E-3</v>
      </c>
      <c r="AF2516" s="13">
        <f t="shared" si="3045"/>
        <v>2.5664598959453827E-3</v>
      </c>
      <c r="AG2516" s="13">
        <f t="shared" si="3046"/>
        <v>4.9156147043253381E-4</v>
      </c>
      <c r="AH2516" s="13">
        <f t="shared" si="3047"/>
        <v>7.5043400523102234E-4</v>
      </c>
      <c r="AI2516" s="13">
        <f t="shared" si="3048"/>
        <v>9.199363974863921E-4</v>
      </c>
      <c r="AJ2516" s="13">
        <f t="shared" si="3049"/>
        <v>5.6386235799623155E-4</v>
      </c>
      <c r="AK2516" s="13">
        <f t="shared" si="3050"/>
        <v>2.3040778299731934E-4</v>
      </c>
      <c r="AL2516" s="13">
        <f t="shared" si="3051"/>
        <v>1.9895384905201628E-6</v>
      </c>
      <c r="AM2516" s="13">
        <f t="shared" si="3052"/>
        <v>3.8116284162574544E-3</v>
      </c>
      <c r="AN2516" s="13">
        <f t="shared" si="3053"/>
        <v>2.1901565717017749E-3</v>
      </c>
      <c r="AO2516" s="13">
        <f t="shared" si="3054"/>
        <v>6.2923051314617902E-4</v>
      </c>
      <c r="AP2516" s="13">
        <f t="shared" si="3055"/>
        <v>1.2051833608302601E-4</v>
      </c>
      <c r="AQ2516" s="13">
        <f t="shared" si="3056"/>
        <v>1.7312418535931986E-5</v>
      </c>
      <c r="AR2516" s="13">
        <f t="shared" si="3057"/>
        <v>8.623967442235558E-5</v>
      </c>
      <c r="AS2516" s="13">
        <f t="shared" si="3058"/>
        <v>1.0571884383634471E-4</v>
      </c>
      <c r="AT2516" s="13">
        <f t="shared" si="3059"/>
        <v>6.4798910808481708E-5</v>
      </c>
      <c r="AU2516" s="13">
        <f t="shared" si="3060"/>
        <v>2.6478400567613499E-5</v>
      </c>
      <c r="AV2516" s="13">
        <f t="shared" si="3061"/>
        <v>8.11478566388833E-6</v>
      </c>
      <c r="AW2516" s="13">
        <f t="shared" si="3062"/>
        <v>3.8927789992847583E-8</v>
      </c>
      <c r="AX2516" s="13">
        <f t="shared" si="3063"/>
        <v>7.7876173195917881E-4</v>
      </c>
      <c r="AY2516" s="13">
        <f t="shared" si="3064"/>
        <v>4.4747544586598212E-4</v>
      </c>
      <c r="AZ2516" s="13">
        <f t="shared" si="3065"/>
        <v>1.2855939527820517E-4</v>
      </c>
      <c r="BA2516" s="13">
        <f t="shared" si="3066"/>
        <v>2.4623351987969948E-5</v>
      </c>
      <c r="BB2516" s="13">
        <f t="shared" si="3067"/>
        <v>3.53713625020208E-6</v>
      </c>
      <c r="BC2516" s="13">
        <f t="shared" si="3068"/>
        <v>4.0648674830644365E-7</v>
      </c>
      <c r="BD2516" s="13">
        <f t="shared" si="3069"/>
        <v>8.2588668608555222E-6</v>
      </c>
      <c r="BE2516" s="13">
        <f t="shared" si="3070"/>
        <v>1.0124317627312522E-5</v>
      </c>
      <c r="BF2516" s="13">
        <f t="shared" si="3071"/>
        <v>6.2055611953582859E-6</v>
      </c>
      <c r="BG2516" s="13">
        <f t="shared" si="3072"/>
        <v>2.5357422374455668E-6</v>
      </c>
      <c r="BH2516" s="13">
        <f t="shared" si="3073"/>
        <v>7.7712415835674519E-7</v>
      </c>
      <c r="BI2516" s="13">
        <f t="shared" si="3074"/>
        <v>1.9053102435523644E-7</v>
      </c>
      <c r="BJ2516" s="14">
        <f t="shared" si="3075"/>
        <v>0.52195780788464596</v>
      </c>
      <c r="BK2516" s="14">
        <f t="shared" si="3076"/>
        <v>0.30421814718941514</v>
      </c>
      <c r="BL2516" s="14">
        <f t="shared" si="3077"/>
        <v>0.16875979287499998</v>
      </c>
      <c r="BM2516" s="14">
        <f t="shared" si="3078"/>
        <v>0.26921744968281075</v>
      </c>
      <c r="BN2516" s="14">
        <f t="shared" si="3079"/>
        <v>0.73049491854086634</v>
      </c>
    </row>
    <row r="2517" spans="1:66" x14ac:dyDescent="0.25">
      <c r="A2517" t="s">
        <v>19</v>
      </c>
      <c r="B2517" t="s">
        <v>246</v>
      </c>
      <c r="C2517" t="s">
        <v>146</v>
      </c>
      <c r="D2517" s="7" t="s">
        <v>552</v>
      </c>
      <c r="E2517" s="10">
        <f>VLOOKUP(A2517,home!$A$2:$E$405,3,FALSE)</f>
        <v>1.5857988165680501</v>
      </c>
      <c r="F2517" s="10">
        <f>VLOOKUP(B2517,home!$B$2:$E$405,3,FALSE)</f>
        <v>1.26</v>
      </c>
      <c r="G2517" s="10">
        <f>VLOOKUP(C2517,away!$B$2:$E$405,4,FALSE)</f>
        <v>1.1200000000000001</v>
      </c>
      <c r="H2517" s="10">
        <f>VLOOKUP(A2517,away!$A$2:$E$405,3,FALSE)</f>
        <v>1.24852071005917</v>
      </c>
      <c r="I2517" s="10">
        <f>VLOOKUP(C2517,away!$B$2:$E$405,3,FALSE)</f>
        <v>0.49</v>
      </c>
      <c r="J2517" s="10">
        <f>VLOOKUP(B2517,home!$B$2:$E$405,4,FALSE)</f>
        <v>0.8</v>
      </c>
      <c r="K2517" s="12">
        <f t="shared" si="3024"/>
        <v>2.2378792899408326</v>
      </c>
      <c r="L2517" s="12">
        <f t="shared" si="3025"/>
        <v>0.4894201183431946</v>
      </c>
      <c r="M2517" s="13">
        <f t="shared" si="3026"/>
        <v>6.5395658384282865E-2</v>
      </c>
      <c r="N2517" s="13">
        <f t="shared" si="3027"/>
        <v>0.14634758955023217</v>
      </c>
      <c r="O2517" s="13">
        <f t="shared" si="3028"/>
        <v>3.2005950865566839E-2</v>
      </c>
      <c r="P2517" s="13">
        <f t="shared" si="3029"/>
        <v>7.1625454596915883E-2</v>
      </c>
      <c r="Q2517" s="13">
        <f t="shared" si="3030"/>
        <v>0.16375411989361305</v>
      </c>
      <c r="R2517" s="13">
        <f t="shared" si="3031"/>
        <v>7.8321781301560964E-3</v>
      </c>
      <c r="S2517" s="13">
        <f t="shared" si="3032"/>
        <v>1.9612180200359645E-2</v>
      </c>
      <c r="T2517" s="13">
        <f t="shared" si="3033"/>
        <v>8.0144560737517759E-2</v>
      </c>
      <c r="U2517" s="13">
        <f t="shared" si="3034"/>
        <v>1.7527469232603843E-2</v>
      </c>
      <c r="V2517" s="13">
        <f t="shared" si="3035"/>
        <v>2.3867220226911454E-3</v>
      </c>
      <c r="W2517" s="13">
        <f t="shared" si="3036"/>
        <v>0.12215398451746824</v>
      </c>
      <c r="X2517" s="13">
        <f t="shared" si="3037"/>
        <v>5.9784617558632062E-2</v>
      </c>
      <c r="Y2517" s="13">
        <f t="shared" si="3038"/>
        <v>1.4629897300324166E-2</v>
      </c>
      <c r="Z2517" s="13">
        <f t="shared" si="3039"/>
        <v>1.2777418491153258E-3</v>
      </c>
      <c r="AA2517" s="13">
        <f t="shared" si="3040"/>
        <v>2.8594320220258918E-3</v>
      </c>
      <c r="AB2517" s="13">
        <f t="shared" si="3041"/>
        <v>3.1995318515426921E-3</v>
      </c>
      <c r="AC2517" s="13">
        <f t="shared" si="3042"/>
        <v>1.6338054208734165E-4</v>
      </c>
      <c r="AD2517" s="13">
        <f t="shared" si="3043"/>
        <v>6.8341468033848801E-2</v>
      </c>
      <c r="AE2517" s="13">
        <f t="shared" si="3044"/>
        <v>3.3447689372873922E-2</v>
      </c>
      <c r="AF2517" s="13">
        <f t="shared" si="3045"/>
        <v>8.1849860455891835E-3</v>
      </c>
      <c r="AG2517" s="13">
        <f t="shared" si="3046"/>
        <v>1.3352989463565517E-3</v>
      </c>
      <c r="AH2517" s="13">
        <f t="shared" si="3047"/>
        <v>1.5633814175151876E-4</v>
      </c>
      <c r="AI2517" s="13">
        <f t="shared" si="3048"/>
        <v>3.4986588965355806E-4</v>
      </c>
      <c r="AJ2517" s="13">
        <f t="shared" si="3049"/>
        <v>3.9147881435621122E-4</v>
      </c>
      <c r="AK2517" s="13">
        <f t="shared" si="3050"/>
        <v>2.9202744369945233E-4</v>
      </c>
      <c r="AL2517" s="13">
        <f t="shared" si="3051"/>
        <v>7.1577874668871878E-6</v>
      </c>
      <c r="AM2517" s="13">
        <f t="shared" si="3052"/>
        <v>3.0587991191420725E-2</v>
      </c>
      <c r="AN2517" s="13">
        <f t="shared" si="3053"/>
        <v>1.4970378268785722E-2</v>
      </c>
      <c r="AO2517" s="13">
        <f t="shared" si="3054"/>
        <v>3.6634021519757485E-3</v>
      </c>
      <c r="AP2517" s="13">
        <f t="shared" si="3055"/>
        <v>5.976475715862282E-4</v>
      </c>
      <c r="AQ2517" s="13">
        <f t="shared" si="3056"/>
        <v>7.3125186303313666E-5</v>
      </c>
      <c r="AR2517" s="13">
        <f t="shared" si="3057"/>
        <v>1.5303006367516695E-5</v>
      </c>
      <c r="AS2517" s="13">
        <f t="shared" si="3058"/>
        <v>3.4246281023698294E-5</v>
      </c>
      <c r="AT2517" s="13">
        <f t="shared" si="3059"/>
        <v>3.8319521530214092E-5</v>
      </c>
      <c r="AU2517" s="13">
        <f t="shared" si="3060"/>
        <v>2.8584821210969319E-5</v>
      </c>
      <c r="AV2517" s="13">
        <f t="shared" si="3061"/>
        <v>1.599234484867241E-5</v>
      </c>
      <c r="AW2517" s="13">
        <f t="shared" si="3062"/>
        <v>2.1776835627699684E-7</v>
      </c>
      <c r="AX2517" s="13">
        <f t="shared" si="3063"/>
        <v>1.1408705334695523E-2</v>
      </c>
      <c r="AY2517" s="13">
        <f t="shared" si="3064"/>
        <v>5.5836499150493171E-3</v>
      </c>
      <c r="AZ2517" s="13">
        <f t="shared" si="3065"/>
        <v>1.3663753011052026E-3</v>
      </c>
      <c r="BA2517" s="13">
        <f t="shared" si="3066"/>
        <v>2.2291052052270883E-4</v>
      </c>
      <c r="BB2517" s="13">
        <f t="shared" si="3067"/>
        <v>2.7274223333541815E-5</v>
      </c>
      <c r="BC2517" s="13">
        <f t="shared" si="3068"/>
        <v>2.6697107223241516E-6</v>
      </c>
      <c r="BD2517" s="13">
        <f t="shared" si="3069"/>
        <v>1.2482665312327793E-6</v>
      </c>
      <c r="BE2517" s="13">
        <f t="shared" si="3070"/>
        <v>2.7934698185721183E-6</v>
      </c>
      <c r="BF2517" s="13">
        <f t="shared" si="3071"/>
        <v>3.1257241270286602E-6</v>
      </c>
      <c r="BG2517" s="13">
        <f t="shared" si="3072"/>
        <v>2.3316644299819421E-6</v>
      </c>
      <c r="BH2517" s="13">
        <f t="shared" si="3073"/>
        <v>1.3044958847370708E-6</v>
      </c>
      <c r="BI2517" s="13">
        <f t="shared" si="3074"/>
        <v>5.8386086485322672E-7</v>
      </c>
      <c r="BJ2517" s="14">
        <f t="shared" si="3075"/>
        <v>0.76662834133195623</v>
      </c>
      <c r="BK2517" s="14">
        <f t="shared" si="3076"/>
        <v>0.16477420344885305</v>
      </c>
      <c r="BL2517" s="14">
        <f t="shared" si="3077"/>
        <v>6.4758105847993574E-2</v>
      </c>
      <c r="BM2517" s="14">
        <f t="shared" si="3078"/>
        <v>0.50489400891045833</v>
      </c>
      <c r="BN2517" s="14">
        <f t="shared" si="3079"/>
        <v>0.4869609514207669</v>
      </c>
    </row>
    <row r="2518" spans="1:66" x14ac:dyDescent="0.25">
      <c r="A2518" t="s">
        <v>22</v>
      </c>
      <c r="B2518" t="s">
        <v>266</v>
      </c>
      <c r="C2518" t="s">
        <v>262</v>
      </c>
      <c r="D2518" s="7" t="s">
        <v>552</v>
      </c>
      <c r="E2518" s="10">
        <f>VLOOKUP(A2518,home!$A$2:$E$405,3,FALSE)</f>
        <v>1.675</v>
      </c>
      <c r="F2518" s="10">
        <f>VLOOKUP(B2518,home!$B$2:$E$405,3,FALSE)</f>
        <v>0.93</v>
      </c>
      <c r="G2518" s="10">
        <f>VLOOKUP(C2518,away!$B$2:$E$405,4,FALSE)</f>
        <v>1.1299999999999999</v>
      </c>
      <c r="H2518" s="10">
        <f>VLOOKUP(A2518,away!$A$2:$E$405,3,FALSE)</f>
        <v>1.41875</v>
      </c>
      <c r="I2518" s="10">
        <f>VLOOKUP(C2518,away!$B$2:$E$405,3,FALSE)</f>
        <v>0.66</v>
      </c>
      <c r="J2518" s="10">
        <f>VLOOKUP(B2518,home!$B$2:$E$405,4,FALSE)</f>
        <v>1.57</v>
      </c>
      <c r="K2518" s="12">
        <f t="shared" si="3024"/>
        <v>1.7602575</v>
      </c>
      <c r="L2518" s="12">
        <f t="shared" si="3025"/>
        <v>1.4701087500000001</v>
      </c>
      <c r="M2518" s="13">
        <f t="shared" si="3026"/>
        <v>3.9543013507246497E-2</v>
      </c>
      <c r="N2518" s="13">
        <f t="shared" si="3027"/>
        <v>6.9605886098731959E-2</v>
      </c>
      <c r="O2518" s="13">
        <f t="shared" si="3028"/>
        <v>5.8132530158371276E-2</v>
      </c>
      <c r="P2518" s="13">
        <f t="shared" si="3029"/>
        <v>0.10232822220524923</v>
      </c>
      <c r="Q2518" s="13">
        <f t="shared" si="3030"/>
        <v>6.1262141524719343E-2</v>
      </c>
      <c r="R2518" s="13">
        <f t="shared" si="3031"/>
        <v>4.2730570622730259E-2</v>
      </c>
      <c r="S2518" s="13">
        <f t="shared" si="3032"/>
        <v>6.6200474691742811E-2</v>
      </c>
      <c r="T2518" s="13">
        <f t="shared" si="3033"/>
        <v>9.0062010299228265E-2</v>
      </c>
      <c r="U2518" s="13">
        <f t="shared" si="3034"/>
        <v>7.5216807417940609E-2</v>
      </c>
      <c r="V2518" s="13">
        <f t="shared" si="3035"/>
        <v>1.9034622142426204E-2</v>
      </c>
      <c r="W2518" s="13">
        <f t="shared" si="3036"/>
        <v>3.5945714694982887E-2</v>
      </c>
      <c r="X2518" s="13">
        <f t="shared" si="3037"/>
        <v>5.2844109698097934E-2</v>
      </c>
      <c r="Y2518" s="13">
        <f t="shared" si="3038"/>
        <v>3.8843294026566826E-2</v>
      </c>
      <c r="Z2518" s="13">
        <f t="shared" si="3039"/>
        <v>2.0939528588322896E-2</v>
      </c>
      <c r="AA2518" s="13">
        <f t="shared" si="3040"/>
        <v>3.6858962244059788E-2</v>
      </c>
      <c r="AB2518" s="13">
        <f t="shared" si="3041"/>
        <v>3.2440632366161543E-2</v>
      </c>
      <c r="AC2518" s="13">
        <f t="shared" si="3042"/>
        <v>3.0785764529336584E-3</v>
      </c>
      <c r="AD2518" s="13">
        <f t="shared" si="3043"/>
        <v>1.5818428471175962E-2</v>
      </c>
      <c r="AE2518" s="13">
        <f t="shared" si="3044"/>
        <v>2.3254810106724907E-2</v>
      </c>
      <c r="AF2518" s="13">
        <f t="shared" si="3045"/>
        <v>1.7093549908742362E-2</v>
      </c>
      <c r="AG2518" s="13">
        <f t="shared" si="3046"/>
        <v>8.3764590964679492E-3</v>
      </c>
      <c r="AH2518" s="13">
        <f t="shared" si="3047"/>
        <v>7.6958460496421646E-3</v>
      </c>
      <c r="AI2518" s="13">
        <f t="shared" si="3048"/>
        <v>1.3546670727727993E-2</v>
      </c>
      <c r="AJ2518" s="13">
        <f t="shared" si="3049"/>
        <v>1.1922814374256831E-2</v>
      </c>
      <c r="AK2518" s="13">
        <f t="shared" si="3050"/>
        <v>6.9957411411311317E-3</v>
      </c>
      <c r="AL2518" s="13">
        <f t="shared" si="3051"/>
        <v>3.1866590571698588E-4</v>
      </c>
      <c r="AM2518" s="13">
        <f t="shared" si="3052"/>
        <v>5.5689014709202015E-3</v>
      </c>
      <c r="AN2518" s="13">
        <f t="shared" si="3053"/>
        <v>8.1868907802876596E-3</v>
      </c>
      <c r="AO2518" s="13">
        <f t="shared" si="3054"/>
        <v>6.0178098856976097E-3</v>
      </c>
      <c r="AP2518" s="13">
        <f t="shared" si="3055"/>
        <v>2.9489449896001846E-3</v>
      </c>
      <c r="AQ2518" s="13">
        <f t="shared" si="3056"/>
        <v>1.0838174581199733E-3</v>
      </c>
      <c r="AR2518" s="13">
        <f t="shared" si="3057"/>
        <v>2.2627461232463731E-3</v>
      </c>
      <c r="AS2518" s="13">
        <f t="shared" si="3058"/>
        <v>3.9830158340403527E-3</v>
      </c>
      <c r="AT2518" s="13">
        <f t="shared" si="3059"/>
        <v>3.5055667472441436E-3</v>
      </c>
      <c r="AU2518" s="13">
        <f t="shared" si="3060"/>
        <v>2.0569000528623694E-3</v>
      </c>
      <c r="AV2518" s="13">
        <f t="shared" si="3061"/>
        <v>9.0516843620034562E-4</v>
      </c>
      <c r="AW2518" s="13">
        <f t="shared" si="3062"/>
        <v>2.2906501551692841E-5</v>
      </c>
      <c r="AX2518" s="13">
        <f t="shared" si="3063"/>
        <v>1.6337834301580528E-3</v>
      </c>
      <c r="AY2518" s="13">
        <f t="shared" si="3064"/>
        <v>2.4018393162803676E-3</v>
      </c>
      <c r="AZ2518" s="13">
        <f t="shared" si="3065"/>
        <v>1.7654824974788932E-3</v>
      </c>
      <c r="BA2518" s="13">
        <f t="shared" si="3066"/>
        <v>8.6515042250519118E-4</v>
      </c>
      <c r="BB2518" s="13">
        <f t="shared" si="3067"/>
        <v>3.1796630154776981E-4</v>
      </c>
      <c r="BC2518" s="13">
        <f t="shared" si="3068"/>
        <v>9.3489008422102858E-5</v>
      </c>
      <c r="BD2518" s="13">
        <f t="shared" si="3069"/>
        <v>5.5441381246884504E-4</v>
      </c>
      <c r="BE2518" s="13">
        <f t="shared" si="3070"/>
        <v>9.7591107150187797E-4</v>
      </c>
      <c r="BF2518" s="13">
        <f t="shared" si="3071"/>
        <v>8.5892739147210863E-4</v>
      </c>
      <c r="BG2518" s="13">
        <f t="shared" si="3072"/>
        <v>5.0397779426473847E-4</v>
      </c>
      <c r="BH2518" s="13">
        <f t="shared" si="3073"/>
        <v>2.2178267304699071E-4</v>
      </c>
      <c r="BI2518" s="13">
        <f t="shared" si="3074"/>
        <v>7.807892272020262E-5</v>
      </c>
      <c r="BJ2518" s="14">
        <f t="shared" si="3075"/>
        <v>0.44399047948645642</v>
      </c>
      <c r="BK2518" s="14">
        <f t="shared" si="3076"/>
        <v>0.23290541422159577</v>
      </c>
      <c r="BL2518" s="14">
        <f t="shared" si="3077"/>
        <v>0.30144706396109</v>
      </c>
      <c r="BM2518" s="14">
        <f t="shared" si="3078"/>
        <v>0.62330118932568745</v>
      </c>
      <c r="BN2518" s="14">
        <f t="shared" si="3079"/>
        <v>0.37360236411704856</v>
      </c>
    </row>
    <row r="2519" spans="1:66" x14ac:dyDescent="0.25">
      <c r="A2519" t="s">
        <v>25</v>
      </c>
      <c r="B2519" t="s">
        <v>171</v>
      </c>
      <c r="C2519" t="s">
        <v>176</v>
      </c>
      <c r="D2519" s="7" t="s">
        <v>552</v>
      </c>
      <c r="E2519" s="10">
        <f>VLOOKUP(A2519,home!$A$2:$E$405,3,FALSE)</f>
        <v>1.3374999999999999</v>
      </c>
      <c r="F2519" s="10">
        <f>VLOOKUP(B2519,home!$B$2:$E$405,3,FALSE)</f>
        <v>0.84</v>
      </c>
      <c r="G2519" s="10">
        <f>VLOOKUP(C2519,away!$B$2:$E$405,4,FALSE)</f>
        <v>0.93</v>
      </c>
      <c r="H2519" s="10">
        <f>VLOOKUP(A2519,away!$A$2:$E$405,3,FALSE)</f>
        <v>1.1625000000000001</v>
      </c>
      <c r="I2519" s="10">
        <f>VLOOKUP(C2519,away!$B$2:$E$405,3,FALSE)</f>
        <v>0.56000000000000005</v>
      </c>
      <c r="J2519" s="10">
        <f>VLOOKUP(B2519,home!$B$2:$E$405,4,FALSE)</f>
        <v>0.75</v>
      </c>
      <c r="K2519" s="12">
        <f t="shared" si="3024"/>
        <v>1.0448550000000001</v>
      </c>
      <c r="L2519" s="12">
        <f t="shared" si="3025"/>
        <v>0.48825000000000007</v>
      </c>
      <c r="M2519" s="13">
        <f t="shared" si="3026"/>
        <v>0.21586436680237356</v>
      </c>
      <c r="N2519" s="13">
        <f t="shared" si="3027"/>
        <v>0.22554696297529406</v>
      </c>
      <c r="O2519" s="13">
        <f t="shared" si="3028"/>
        <v>0.10539577709125891</v>
      </c>
      <c r="P2519" s="13">
        <f t="shared" si="3029"/>
        <v>0.11012330467268734</v>
      </c>
      <c r="Q2519" s="13">
        <f t="shared" si="3030"/>
        <v>0.11783193599977541</v>
      </c>
      <c r="R2519" s="13">
        <f t="shared" si="3031"/>
        <v>2.5729744082403586E-2</v>
      </c>
      <c r="S2519" s="13">
        <f t="shared" si="3032"/>
        <v>1.4044863461805236E-2</v>
      </c>
      <c r="T2519" s="13">
        <f t="shared" si="3033"/>
        <v>5.7531442751890358E-2</v>
      </c>
      <c r="U2519" s="13">
        <f t="shared" si="3034"/>
        <v>2.6883851753219803E-2</v>
      </c>
      <c r="V2519" s="13">
        <f t="shared" si="3035"/>
        <v>7.9611038532186019E-4</v>
      </c>
      <c r="W2519" s="13">
        <f t="shared" si="3036"/>
        <v>4.1039095829681786E-2</v>
      </c>
      <c r="X2519" s="13">
        <f t="shared" si="3037"/>
        <v>2.0037338538842136E-2</v>
      </c>
      <c r="Y2519" s="13">
        <f t="shared" si="3038"/>
        <v>4.8916152707948373E-3</v>
      </c>
      <c r="Z2519" s="13">
        <f t="shared" si="3039"/>
        <v>4.1875158494111856E-3</v>
      </c>
      <c r="AA2519" s="13">
        <f t="shared" si="3040"/>
        <v>4.3753468728365249E-3</v>
      </c>
      <c r="AB2519" s="13">
        <f t="shared" si="3041"/>
        <v>2.2858015284088033E-3</v>
      </c>
      <c r="AC2519" s="13">
        <f t="shared" si="3042"/>
        <v>2.5383504644189647E-5</v>
      </c>
      <c r="AD2519" s="13">
        <f t="shared" si="3043"/>
        <v>1.0719976118280542E-2</v>
      </c>
      <c r="AE2519" s="13">
        <f t="shared" si="3044"/>
        <v>5.2340283397504751E-3</v>
      </c>
      <c r="AF2519" s="13">
        <f t="shared" si="3045"/>
        <v>1.2777571684415851E-3</v>
      </c>
      <c r="AG2519" s="13">
        <f t="shared" si="3046"/>
        <v>2.0795497916386806E-4</v>
      </c>
      <c r="AH2519" s="13">
        <f t="shared" si="3047"/>
        <v>5.1113865336875283E-4</v>
      </c>
      <c r="AI2519" s="13">
        <f t="shared" si="3048"/>
        <v>5.3406577766560825E-4</v>
      </c>
      <c r="AJ2519" s="13">
        <f t="shared" si="3049"/>
        <v>2.7901064906139957E-4</v>
      </c>
      <c r="AK2519" s="13">
        <f t="shared" si="3050"/>
        <v>9.7175223908349561E-5</v>
      </c>
      <c r="AL2519" s="13">
        <f t="shared" si="3051"/>
        <v>5.1797625647994349E-7</v>
      </c>
      <c r="AM2519" s="13">
        <f t="shared" si="3052"/>
        <v>2.2401641294132039E-3</v>
      </c>
      <c r="AN2519" s="13">
        <f t="shared" si="3053"/>
        <v>1.093760136185997E-3</v>
      </c>
      <c r="AO2519" s="13">
        <f t="shared" si="3054"/>
        <v>2.6701419324640655E-4</v>
      </c>
      <c r="AP2519" s="13">
        <f t="shared" si="3055"/>
        <v>4.3456559950852686E-5</v>
      </c>
      <c r="AQ2519" s="13">
        <f t="shared" si="3056"/>
        <v>5.3044163490009558E-6</v>
      </c>
      <c r="AR2519" s="13">
        <f t="shared" si="3057"/>
        <v>4.9912689501458728E-5</v>
      </c>
      <c r="AS2519" s="13">
        <f t="shared" si="3058"/>
        <v>5.2151523189046668E-5</v>
      </c>
      <c r="AT2519" s="13">
        <f t="shared" si="3059"/>
        <v>2.7245389880845674E-5</v>
      </c>
      <c r="AU2519" s="13">
        <f t="shared" si="3060"/>
        <v>9.4891606146503368E-6</v>
      </c>
      <c r="AV2519" s="13">
        <f t="shared" si="3061"/>
        <v>2.4786992285051195E-6</v>
      </c>
      <c r="AW2519" s="13">
        <f t="shared" si="3062"/>
        <v>7.3401617298602657E-9</v>
      </c>
      <c r="AX2519" s="13">
        <f t="shared" si="3063"/>
        <v>3.9010778190633872E-4</v>
      </c>
      <c r="AY2519" s="13">
        <f t="shared" si="3064"/>
        <v>1.9047012451576991E-4</v>
      </c>
      <c r="AZ2519" s="13">
        <f t="shared" si="3065"/>
        <v>4.6498519147412343E-5</v>
      </c>
      <c r="BA2519" s="13">
        <f t="shared" si="3066"/>
        <v>7.5676339912413624E-6</v>
      </c>
      <c r="BB2519" s="13">
        <f t="shared" si="3067"/>
        <v>9.2372432405589875E-7</v>
      </c>
      <c r="BC2519" s="13">
        <f t="shared" si="3068"/>
        <v>9.0201680244058535E-8</v>
      </c>
      <c r="BD2519" s="13">
        <f t="shared" si="3069"/>
        <v>4.0616451081812057E-6</v>
      </c>
      <c r="BE2519" s="13">
        <f t="shared" si="3070"/>
        <v>4.2438301995086737E-6</v>
      </c>
      <c r="BF2519" s="13">
        <f t="shared" si="3071"/>
        <v>2.2170936015538176E-6</v>
      </c>
      <c r="BG2519" s="13">
        <f t="shared" si="3072"/>
        <v>7.7218044501717147E-7</v>
      </c>
      <c r="BH2519" s="13">
        <f t="shared" si="3073"/>
        <v>2.0170414971960417E-7</v>
      </c>
      <c r="BI2519" s="13">
        <f t="shared" si="3074"/>
        <v>4.2150317871055419E-8</v>
      </c>
      <c r="BJ2519" s="14">
        <f t="shared" si="3075"/>
        <v>0.48860346539262556</v>
      </c>
      <c r="BK2519" s="14">
        <f t="shared" si="3076"/>
        <v>0.34104501692760447</v>
      </c>
      <c r="BL2519" s="14">
        <f t="shared" si="3077"/>
        <v>0.16624472769836812</v>
      </c>
      <c r="BM2519" s="14">
        <f t="shared" si="3078"/>
        <v>0.19939817145986238</v>
      </c>
      <c r="BN2519" s="14">
        <f t="shared" si="3079"/>
        <v>0.80049209162379287</v>
      </c>
    </row>
    <row r="2520" spans="1:66" x14ac:dyDescent="0.25">
      <c r="A2520" t="s">
        <v>178</v>
      </c>
      <c r="B2520" t="s">
        <v>271</v>
      </c>
      <c r="C2520" t="s">
        <v>183</v>
      </c>
      <c r="D2520" s="7" t="s">
        <v>552</v>
      </c>
      <c r="E2520" s="10">
        <f>VLOOKUP(A2520,home!$A$2:$E$405,3,FALSE)</f>
        <v>1.7111111111111099</v>
      </c>
      <c r="F2520" s="10">
        <f>VLOOKUP(B2520,home!$B$2:$E$405,3,FALSE)</f>
        <v>0.67</v>
      </c>
      <c r="G2520" s="10">
        <f>VLOOKUP(C2520,away!$B$2:$E$405,4,FALSE)</f>
        <v>1</v>
      </c>
      <c r="H2520" s="10">
        <f>VLOOKUP(A2520,away!$A$2:$E$405,3,FALSE)</f>
        <v>1.31111111111111</v>
      </c>
      <c r="I2520" s="10">
        <f>VLOOKUP(C2520,away!$B$2:$E$405,3,FALSE)</f>
        <v>0.42</v>
      </c>
      <c r="J2520" s="10">
        <f>VLOOKUP(B2520,home!$B$2:$E$405,4,FALSE)</f>
        <v>0.54</v>
      </c>
      <c r="K2520" s="12">
        <f t="shared" si="3024"/>
        <v>1.1464444444444437</v>
      </c>
      <c r="L2520" s="12">
        <f t="shared" si="3025"/>
        <v>0.29735999999999979</v>
      </c>
      <c r="M2520" s="13">
        <f t="shared" si="3026"/>
        <v>0.23602809263674498</v>
      </c>
      <c r="N2520" s="13">
        <f t="shared" si="3027"/>
        <v>0.2705930955362148</v>
      </c>
      <c r="O2520" s="13">
        <f t="shared" si="3028"/>
        <v>7.0185313626462437E-2</v>
      </c>
      <c r="P2520" s="13">
        <f t="shared" si="3029"/>
        <v>8.0463562888648768E-2</v>
      </c>
      <c r="Q2520" s="13">
        <f t="shared" si="3030"/>
        <v>0.15510997554125902</v>
      </c>
      <c r="R2520" s="13">
        <f t="shared" si="3031"/>
        <v>1.0435152429982428E-2</v>
      </c>
      <c r="S2520" s="13">
        <f t="shared" si="3032"/>
        <v>6.8576423259707354E-3</v>
      </c>
      <c r="T2520" s="13">
        <f t="shared" si="3033"/>
        <v>4.6123502326948757E-2</v>
      </c>
      <c r="U2520" s="13">
        <f t="shared" si="3034"/>
        <v>1.1963322530284291E-2</v>
      </c>
      <c r="V2520" s="13">
        <f t="shared" si="3035"/>
        <v>2.5975737247553913E-4</v>
      </c>
      <c r="W2520" s="13">
        <f t="shared" si="3036"/>
        <v>5.9274989912396672E-2</v>
      </c>
      <c r="X2520" s="13">
        <f t="shared" si="3037"/>
        <v>1.7626011000350262E-2</v>
      </c>
      <c r="Y2520" s="13">
        <f t="shared" si="3038"/>
        <v>2.6206353155320749E-3</v>
      </c>
      <c r="Z2520" s="13">
        <f t="shared" si="3039"/>
        <v>1.0343323088598576E-3</v>
      </c>
      <c r="AA2520" s="13">
        <f t="shared" si="3040"/>
        <v>1.185804529201778E-3</v>
      </c>
      <c r="AB2520" s="13">
        <f t="shared" si="3041"/>
        <v>6.7972950735021892E-4</v>
      </c>
      <c r="AC2520" s="13">
        <f t="shared" si="3042"/>
        <v>5.534564615403388E-6</v>
      </c>
      <c r="AD2520" s="13">
        <f t="shared" si="3043"/>
        <v>1.6988870719891906E-2</v>
      </c>
      <c r="AE2520" s="13">
        <f t="shared" si="3044"/>
        <v>5.0518105972670539E-3</v>
      </c>
      <c r="AF2520" s="13">
        <f t="shared" si="3045"/>
        <v>7.5110319960166488E-4</v>
      </c>
      <c r="AG2520" s="13">
        <f t="shared" si="3046"/>
        <v>7.4449349144516987E-5</v>
      </c>
      <c r="AH2520" s="13">
        <f t="shared" si="3047"/>
        <v>7.6892263840641739E-5</v>
      </c>
      <c r="AI2520" s="13">
        <f t="shared" si="3048"/>
        <v>8.8152708700860115E-5</v>
      </c>
      <c r="AJ2520" s="13">
        <f t="shared" si="3049"/>
        <v>5.0531091576415228E-5</v>
      </c>
      <c r="AK2520" s="13">
        <f t="shared" si="3050"/>
        <v>1.9310363069831561E-5</v>
      </c>
      <c r="AL2520" s="13">
        <f t="shared" si="3051"/>
        <v>7.5470810786609071E-8</v>
      </c>
      <c r="AM2520" s="13">
        <f t="shared" si="3052"/>
        <v>3.8953592908409869E-3</v>
      </c>
      <c r="AN2520" s="13">
        <f t="shared" si="3053"/>
        <v>1.1583240387244751E-3</v>
      </c>
      <c r="AO2520" s="13">
        <f t="shared" si="3054"/>
        <v>1.7221961807755481E-4</v>
      </c>
      <c r="AP2520" s="13">
        <f t="shared" si="3055"/>
        <v>1.7070408543847225E-5</v>
      </c>
      <c r="AQ2520" s="13">
        <f t="shared" si="3056"/>
        <v>1.2690141711496014E-6</v>
      </c>
      <c r="AR2520" s="13">
        <f t="shared" si="3057"/>
        <v>4.572936715130644E-6</v>
      </c>
      <c r="AS2520" s="13">
        <f t="shared" si="3058"/>
        <v>5.2426178918575508E-6</v>
      </c>
      <c r="AT2520" s="13">
        <f t="shared" si="3059"/>
        <v>3.0051850782325655E-6</v>
      </c>
      <c r="AU2520" s="13">
        <f t="shared" si="3060"/>
        <v>1.1484259124890223E-6</v>
      </c>
      <c r="AV2520" s="13">
        <f t="shared" si="3061"/>
        <v>3.2915162680727018E-7</v>
      </c>
      <c r="AW2520" s="13">
        <f t="shared" si="3062"/>
        <v>7.1468073780565284E-10</v>
      </c>
      <c r="AX2520" s="13">
        <f t="shared" si="3063"/>
        <v>7.4430216968328355E-4</v>
      </c>
      <c r="AY2520" s="13">
        <f t="shared" si="3064"/>
        <v>2.2132569317702107E-4</v>
      </c>
      <c r="AZ2520" s="13">
        <f t="shared" si="3065"/>
        <v>3.2906704061559467E-5</v>
      </c>
      <c r="BA2520" s="13">
        <f t="shared" si="3066"/>
        <v>3.2617125065817722E-6</v>
      </c>
      <c r="BB2520" s="13">
        <f t="shared" si="3067"/>
        <v>2.4247570773928874E-7</v>
      </c>
      <c r="BC2520" s="13">
        <f t="shared" si="3068"/>
        <v>1.4420515290670976E-8</v>
      </c>
      <c r="BD2520" s="13">
        <f t="shared" si="3069"/>
        <v>2.2663474360187449E-7</v>
      </c>
      <c r="BE2520" s="13">
        <f t="shared" si="3070"/>
        <v>2.5982414272045996E-7</v>
      </c>
      <c r="BF2520" s="13">
        <f t="shared" si="3071"/>
        <v>1.489369724772058E-7</v>
      </c>
      <c r="BG2520" s="13">
        <f t="shared" si="3072"/>
        <v>5.6915988222955881E-8</v>
      </c>
      <c r="BH2520" s="13">
        <f t="shared" si="3073"/>
        <v>1.6312754624568293E-8</v>
      </c>
      <c r="BI2520" s="13">
        <f t="shared" si="3074"/>
        <v>3.740333382584342E-9</v>
      </c>
      <c r="BJ2520" s="14">
        <f t="shared" si="3075"/>
        <v>0.58046073904461593</v>
      </c>
      <c r="BK2520" s="14">
        <f t="shared" si="3076"/>
        <v>0.3238359909524432</v>
      </c>
      <c r="BL2520" s="14">
        <f t="shared" si="3077"/>
        <v>9.4699219732628417E-2</v>
      </c>
      <c r="BM2520" s="14">
        <f t="shared" si="3078"/>
        <v>0.17699376440073902</v>
      </c>
      <c r="BN2520" s="14">
        <f t="shared" si="3079"/>
        <v>0.82281519265931236</v>
      </c>
    </row>
    <row r="2521" spans="1:66" x14ac:dyDescent="0.25">
      <c r="A2521" t="s">
        <v>28</v>
      </c>
      <c r="B2521" t="s">
        <v>278</v>
      </c>
      <c r="C2521" t="s">
        <v>463</v>
      </c>
      <c r="D2521" s="7" t="s">
        <v>552</v>
      </c>
      <c r="E2521" s="10">
        <f>VLOOKUP(A2521,home!$A$2:$E$405,3,FALSE)</f>
        <v>1.4173913043478299</v>
      </c>
      <c r="F2521" s="10">
        <f>VLOOKUP(B2521,home!$B$2:$E$405,3,FALSE)</f>
        <v>1.1100000000000001</v>
      </c>
      <c r="G2521" s="10">
        <f>VLOOKUP(C2521,away!$B$2:$E$405,4,FALSE)</f>
        <v>1.21</v>
      </c>
      <c r="H2521" s="10">
        <f>VLOOKUP(A2521,away!$A$2:$E$405,3,FALSE)</f>
        <v>1.2521739130434799</v>
      </c>
      <c r="I2521" s="10">
        <f>VLOOKUP(C2521,away!$B$2:$E$405,3,FALSE)</f>
        <v>0.5</v>
      </c>
      <c r="J2521" s="10">
        <f>VLOOKUP(B2521,home!$B$2:$E$405,4,FALSE)</f>
        <v>0.91</v>
      </c>
      <c r="K2521" s="12">
        <f t="shared" si="3024"/>
        <v>1.9036982608695705</v>
      </c>
      <c r="L2521" s="12">
        <f t="shared" si="3025"/>
        <v>0.56973913043478341</v>
      </c>
      <c r="M2521" s="13">
        <f t="shared" si="3026"/>
        <v>8.4294606883599174E-2</v>
      </c>
      <c r="N2521" s="13">
        <f t="shared" si="3027"/>
        <v>0.1604714965249919</v>
      </c>
      <c r="O2521" s="13">
        <f t="shared" si="3028"/>
        <v>4.8025936026203704E-2</v>
      </c>
      <c r="P2521" s="13">
        <f t="shared" si="3029"/>
        <v>9.1426890889717255E-2</v>
      </c>
      <c r="Q2521" s="13">
        <f t="shared" si="3030"/>
        <v>0.1527446544268822</v>
      </c>
      <c r="R2521" s="13">
        <f t="shared" si="3031"/>
        <v>1.3681127514942918E-2</v>
      </c>
      <c r="S2521" s="13">
        <f t="shared" si="3032"/>
        <v>2.4790661843001639E-2</v>
      </c>
      <c r="T2521" s="13">
        <f t="shared" si="3033"/>
        <v>8.7024606591733361E-2</v>
      </c>
      <c r="U2521" s="13">
        <f t="shared" si="3034"/>
        <v>2.6044738656931663E-2</v>
      </c>
      <c r="V2521" s="13">
        <f t="shared" si="3035"/>
        <v>2.9875815826823243E-3</v>
      </c>
      <c r="W2521" s="13">
        <f t="shared" si="3036"/>
        <v>9.6926577663193098E-2</v>
      </c>
      <c r="X2521" s="13">
        <f t="shared" si="3037"/>
        <v>5.5222864073847133E-2</v>
      </c>
      <c r="Y2521" s="13">
        <f t="shared" si="3038"/>
        <v>1.5731313278775954E-2</v>
      </c>
      <c r="Z2521" s="13">
        <f t="shared" si="3039"/>
        <v>2.598224564576989E-3</v>
      </c>
      <c r="AA2521" s="13">
        <f t="shared" si="3040"/>
        <v>4.9462355849338117E-3</v>
      </c>
      <c r="AB2521" s="13">
        <f t="shared" si="3041"/>
        <v>4.7080700404448401E-3</v>
      </c>
      <c r="AC2521" s="13">
        <f t="shared" si="3042"/>
        <v>2.0252281364898476E-4</v>
      </c>
      <c r="AD2521" s="13">
        <f t="shared" si="3043"/>
        <v>4.6129739332364972E-2</v>
      </c>
      <c r="AE2521" s="13">
        <f t="shared" si="3044"/>
        <v>2.6281917574404848E-2</v>
      </c>
      <c r="AF2521" s="13">
        <f t="shared" si="3045"/>
        <v>7.4869184325000344E-3</v>
      </c>
      <c r="AG2521" s="13">
        <f t="shared" si="3046"/>
        <v>1.4218634657895738E-3</v>
      </c>
      <c r="AH2521" s="13">
        <f t="shared" si="3047"/>
        <v>3.7007755102409686E-4</v>
      </c>
      <c r="AI2521" s="13">
        <f t="shared" si="3048"/>
        <v>7.0451599027144293E-4</v>
      </c>
      <c r="AJ2521" s="13">
        <f t="shared" si="3049"/>
        <v>6.7059293271727464E-4</v>
      </c>
      <c r="AK2521" s="13">
        <f t="shared" si="3050"/>
        <v>4.2553553325510034E-4</v>
      </c>
      <c r="AL2521" s="13">
        <f t="shared" si="3051"/>
        <v>8.7863420309831785E-6</v>
      </c>
      <c r="AM2521" s="13">
        <f t="shared" si="3052"/>
        <v>1.7563420908277977E-2</v>
      </c>
      <c r="AN2521" s="13">
        <f t="shared" si="3053"/>
        <v>1.0006568155742388E-2</v>
      </c>
      <c r="AO2521" s="13">
        <f t="shared" si="3054"/>
        <v>2.8505667198445309E-3</v>
      </c>
      <c r="AP2521" s="13">
        <f t="shared" si="3055"/>
        <v>5.4135980140351868E-4</v>
      </c>
      <c r="AQ2521" s="13">
        <f t="shared" si="3056"/>
        <v>7.7108465625996928E-5</v>
      </c>
      <c r="AR2521" s="13">
        <f t="shared" si="3057"/>
        <v>4.2169532422780643E-5</v>
      </c>
      <c r="AS2521" s="13">
        <f t="shared" si="3058"/>
        <v>8.0278065534930475E-5</v>
      </c>
      <c r="AT2521" s="13">
        <f t="shared" si="3059"/>
        <v>7.6412606872410289E-5</v>
      </c>
      <c r="AU2521" s="13">
        <f t="shared" si="3060"/>
        <v>4.8488848937172561E-5</v>
      </c>
      <c r="AV2521" s="13">
        <f t="shared" si="3061"/>
        <v>2.3077034348315661E-5</v>
      </c>
      <c r="AW2521" s="13">
        <f t="shared" si="3062"/>
        <v>2.6471574051907805E-7</v>
      </c>
      <c r="AX2521" s="13">
        <f t="shared" si="3063"/>
        <v>5.5725756396681715E-3</v>
      </c>
      <c r="AY2521" s="13">
        <f t="shared" si="3064"/>
        <v>3.174914399226601E-3</v>
      </c>
      <c r="AZ2521" s="13">
        <f t="shared" si="3065"/>
        <v>9.0443648451011811E-4</v>
      </c>
      <c r="BA2521" s="13">
        <f t="shared" si="3066"/>
        <v>1.7176428540609573E-4</v>
      </c>
      <c r="BB2521" s="13">
        <f t="shared" si="3067"/>
        <v>2.446520865175523E-5</v>
      </c>
      <c r="BC2521" s="13">
        <f t="shared" si="3068"/>
        <v>2.787757340631314E-6</v>
      </c>
      <c r="BD2521" s="13">
        <f t="shared" si="3069"/>
        <v>4.0042721222327386E-6</v>
      </c>
      <c r="BE2521" s="13">
        <f t="shared" si="3070"/>
        <v>7.6229258751429693E-6</v>
      </c>
      <c r="BF2521" s="13">
        <f t="shared" si="3071"/>
        <v>7.2558753656236608E-6</v>
      </c>
      <c r="BG2521" s="13">
        <f t="shared" si="3072"/>
        <v>4.6043324382080417E-6</v>
      </c>
      <c r="BH2521" s="13">
        <f t="shared" si="3073"/>
        <v>2.1913149137704975E-6</v>
      </c>
      <c r="BI2521" s="13">
        <f t="shared" si="3074"/>
        <v>8.3432047807249041E-7</v>
      </c>
      <c r="BJ2521" s="14">
        <f t="shared" si="3075"/>
        <v>0.690331919190181</v>
      </c>
      <c r="BK2521" s="14">
        <f t="shared" si="3076"/>
        <v>0.20688596475390694</v>
      </c>
      <c r="BL2521" s="14">
        <f t="shared" si="3077"/>
        <v>9.9873768960033485E-2</v>
      </c>
      <c r="BM2521" s="14">
        <f t="shared" si="3078"/>
        <v>0.44587051551887502</v>
      </c>
      <c r="BN2521" s="14">
        <f t="shared" si="3079"/>
        <v>0.55064471226633716</v>
      </c>
    </row>
    <row r="2522" spans="1:66" x14ac:dyDescent="0.25">
      <c r="A2522" t="s">
        <v>28</v>
      </c>
      <c r="B2522" t="s">
        <v>191</v>
      </c>
      <c r="C2522" t="s">
        <v>277</v>
      </c>
      <c r="D2522" s="7" t="s">
        <v>552</v>
      </c>
      <c r="E2522" s="10">
        <f>VLOOKUP(A2522,home!$A$2:$E$405,3,FALSE)</f>
        <v>1.4173913043478299</v>
      </c>
      <c r="F2522" s="10">
        <f>VLOOKUP(B2522,home!$B$2:$E$405,3,FALSE)</f>
        <v>1.01</v>
      </c>
      <c r="G2522" s="10">
        <f>VLOOKUP(C2522,away!$B$2:$E$405,4,FALSE)</f>
        <v>1.51</v>
      </c>
      <c r="H2522" s="10">
        <f>VLOOKUP(A2522,away!$A$2:$E$405,3,FALSE)</f>
        <v>1.2521739130434799</v>
      </c>
      <c r="I2522" s="10">
        <f>VLOOKUP(C2522,away!$B$2:$E$405,3,FALSE)</f>
        <v>1.21</v>
      </c>
      <c r="J2522" s="10">
        <f>VLOOKUP(B2522,home!$B$2:$E$405,4,FALSE)</f>
        <v>0.91</v>
      </c>
      <c r="K2522" s="12">
        <f t="shared" si="3024"/>
        <v>2.1616634782608757</v>
      </c>
      <c r="L2522" s="12">
        <f t="shared" si="3025"/>
        <v>1.3787686956521759</v>
      </c>
      <c r="M2522" s="13">
        <f t="shared" si="3026"/>
        <v>2.9000790988182819E-2</v>
      </c>
      <c r="N2522" s="13">
        <f t="shared" si="3027"/>
        <v>6.2689950719831924E-2</v>
      </c>
      <c r="O2522" s="13">
        <f t="shared" si="3028"/>
        <v>3.9985382763658199E-2</v>
      </c>
      <c r="P2522" s="13">
        <f t="shared" si="3029"/>
        <v>8.6434941584481839E-2</v>
      </c>
      <c r="Q2522" s="13">
        <f t="shared" si="3030"/>
        <v>6.7757288462517398E-2</v>
      </c>
      <c r="R2522" s="13">
        <f t="shared" si="3031"/>
        <v>2.7565297019101015E-2</v>
      </c>
      <c r="S2522" s="13">
        <f t="shared" si="3032"/>
        <v>6.4403408253218511E-2</v>
      </c>
      <c r="T2522" s="13">
        <f t="shared" si="3033"/>
        <v>9.3421628234393331E-2</v>
      </c>
      <c r="U2522" s="13">
        <f t="shared" si="3034"/>
        <v>5.9586895833604034E-2</v>
      </c>
      <c r="V2522" s="13">
        <f t="shared" si="3035"/>
        <v>2.1327789271819771E-2</v>
      </c>
      <c r="W2522" s="13">
        <f t="shared" si="3036"/>
        <v>4.8822818618470279E-2</v>
      </c>
      <c r="X2522" s="13">
        <f t="shared" si="3037"/>
        <v>6.7315373944651036E-2</v>
      </c>
      <c r="Y2522" s="13">
        <f t="shared" si="3038"/>
        <v>4.64061651655025E-2</v>
      </c>
      <c r="Z2522" s="13">
        <f t="shared" si="3039"/>
        <v>1.2668722872096905E-2</v>
      </c>
      <c r="AA2522" s="13">
        <f t="shared" si="3040"/>
        <v>2.7385515548820103E-2</v>
      </c>
      <c r="AB2522" s="13">
        <f t="shared" si="3041"/>
        <v>2.9599134397614885E-2</v>
      </c>
      <c r="AC2522" s="13">
        <f t="shared" si="3042"/>
        <v>3.9728791806641003E-3</v>
      </c>
      <c r="AD2522" s="13">
        <f t="shared" si="3043"/>
        <v>2.6384625978325589E-2</v>
      </c>
      <c r="AE2522" s="13">
        <f t="shared" si="3044"/>
        <v>3.6378296345406486E-2</v>
      </c>
      <c r="AF2522" s="13">
        <f t="shared" si="3045"/>
        <v>2.5078628101102216E-2</v>
      </c>
      <c r="AG2522" s="13">
        <f t="shared" si="3046"/>
        <v>1.1525875785234235E-2</v>
      </c>
      <c r="AH2522" s="13">
        <f t="shared" si="3047"/>
        <v>4.3668096274849834E-3</v>
      </c>
      <c r="AI2522" s="13">
        <f t="shared" si="3048"/>
        <v>9.4395728882522671E-3</v>
      </c>
      <c r="AJ2522" s="13">
        <f t="shared" si="3049"/>
        <v>1.020258998145823E-2</v>
      </c>
      <c r="AK2522" s="13">
        <f t="shared" si="3050"/>
        <v>7.3515220488628531E-3</v>
      </c>
      <c r="AL2522" s="13">
        <f t="shared" si="3051"/>
        <v>4.7363615708665579E-4</v>
      </c>
      <c r="AM2522" s="13">
        <f t="shared" si="3052"/>
        <v>1.1406936472983914E-2</v>
      </c>
      <c r="AN2522" s="13">
        <f t="shared" si="3053"/>
        <v>1.572752692224326E-2</v>
      </c>
      <c r="AO2522" s="13">
        <f t="shared" si="3054"/>
        <v>1.0842310890207913E-2</v>
      </c>
      <c r="AP2522" s="13">
        <f t="shared" si="3055"/>
        <v>4.9830129479824488E-3</v>
      </c>
      <c r="AQ2522" s="13">
        <f t="shared" si="3056"/>
        <v>1.7176055656769158E-3</v>
      </c>
      <c r="AR2522" s="13">
        <f t="shared" si="3057"/>
        <v>1.2041640828497669E-3</v>
      </c>
      <c r="AS2522" s="13">
        <f t="shared" si="3058"/>
        <v>2.6029975197298439E-3</v>
      </c>
      <c r="AT2522" s="13">
        <f t="shared" si="3059"/>
        <v>2.8134023362018242E-3</v>
      </c>
      <c r="AU2522" s="13">
        <f t="shared" si="3060"/>
        <v>2.0272096932737694E-3</v>
      </c>
      <c r="AV2522" s="13">
        <f t="shared" si="3061"/>
        <v>1.0955362891815854E-3</v>
      </c>
      <c r="AW2522" s="13">
        <f t="shared" si="3062"/>
        <v>3.9212257642257243E-5</v>
      </c>
      <c r="AX2522" s="13">
        <f t="shared" si="3063"/>
        <v>4.109659662081871E-3</v>
      </c>
      <c r="AY2522" s="13">
        <f t="shared" si="3064"/>
        <v>5.6662700918629827E-3</v>
      </c>
      <c r="AZ2522" s="13">
        <f t="shared" si="3065"/>
        <v>3.9062379118854312E-3</v>
      </c>
      <c r="BA2522" s="13">
        <f t="shared" si="3066"/>
        <v>1.7952661835591182E-3</v>
      </c>
      <c r="BB2522" s="13">
        <f t="shared" si="3067"/>
        <v>6.1881420356356626E-4</v>
      </c>
      <c r="BC2522" s="13">
        <f t="shared" si="3068"/>
        <v>1.7064033045967563E-4</v>
      </c>
      <c r="BD2522" s="13">
        <f t="shared" si="3069"/>
        <v>2.7671062364366221E-4</v>
      </c>
      <c r="BE2522" s="13">
        <f t="shared" si="3070"/>
        <v>5.9815524917729485E-4</v>
      </c>
      <c r="BF2522" s="13">
        <f t="shared" si="3071"/>
        <v>6.4650517823829621E-4</v>
      </c>
      <c r="BG2522" s="13">
        <f t="shared" si="3072"/>
        <v>4.658422107680875E-4</v>
      </c>
      <c r="BH2522" s="13">
        <f t="shared" si="3073"/>
        <v>2.5174852341242011E-4</v>
      </c>
      <c r="BI2522" s="13">
        <f t="shared" si="3074"/>
        <v>1.0883911775334635E-4</v>
      </c>
      <c r="BJ2522" s="14">
        <f t="shared" si="3075"/>
        <v>0.54672493253794185</v>
      </c>
      <c r="BK2522" s="14">
        <f t="shared" si="3076"/>
        <v>0.21127971552731667</v>
      </c>
      <c r="BL2522" s="14">
        <f t="shared" si="3077"/>
        <v>0.22757383093308645</v>
      </c>
      <c r="BM2522" s="14">
        <f t="shared" si="3078"/>
        <v>0.67918649249844776</v>
      </c>
      <c r="BN2522" s="14">
        <f t="shared" si="3079"/>
        <v>0.31343365153777325</v>
      </c>
    </row>
    <row r="2523" spans="1:66" x14ac:dyDescent="0.25">
      <c r="A2523" t="s">
        <v>304</v>
      </c>
      <c r="B2523" t="s">
        <v>332</v>
      </c>
      <c r="C2523" t="s">
        <v>305</v>
      </c>
      <c r="D2523" s="7" t="s">
        <v>552</v>
      </c>
      <c r="E2523" s="10">
        <f>VLOOKUP(A2523,home!$A$2:$E$405,3,FALSE)</f>
        <v>1.3243243243243199</v>
      </c>
      <c r="F2523" s="10">
        <f>VLOOKUP(B2523,home!$B$2:$E$405,3,FALSE)</f>
        <v>1.04</v>
      </c>
      <c r="G2523" s="10">
        <f>VLOOKUP(C2523,away!$B$2:$E$405,4,FALSE)</f>
        <v>1.4</v>
      </c>
      <c r="H2523" s="10">
        <f>VLOOKUP(A2523,away!$A$2:$E$405,3,FALSE)</f>
        <v>1.2432432432432401</v>
      </c>
      <c r="I2523" s="10">
        <f>VLOOKUP(C2523,away!$B$2:$E$405,3,FALSE)</f>
        <v>0.86</v>
      </c>
      <c r="J2523" s="10">
        <f>VLOOKUP(B2523,home!$B$2:$E$405,4,FALSE)</f>
        <v>1.21</v>
      </c>
      <c r="K2523" s="12">
        <f t="shared" si="3024"/>
        <v>1.9282162162162098</v>
      </c>
      <c r="L2523" s="12">
        <f t="shared" si="3025"/>
        <v>1.2937189189189156</v>
      </c>
      <c r="M2523" s="13">
        <f t="shared" si="3026"/>
        <v>3.9877814586166814E-2</v>
      </c>
      <c r="N2523" s="13">
        <f t="shared" si="3027"/>
        <v>7.689304875231015E-2</v>
      </c>
      <c r="O2523" s="13">
        <f t="shared" si="3028"/>
        <v>5.159068317526469E-2</v>
      </c>
      <c r="P2523" s="13">
        <f t="shared" si="3029"/>
        <v>9.9477991904218147E-2</v>
      </c>
      <c r="Q2523" s="13">
        <f t="shared" si="3030"/>
        <v>7.4133211759254039E-2</v>
      </c>
      <c r="R2523" s="13">
        <f t="shared" si="3031"/>
        <v>3.3371921431895858E-2</v>
      </c>
      <c r="S2523" s="13">
        <f t="shared" si="3032"/>
        <v>6.2038698559527303E-2</v>
      </c>
      <c r="T2523" s="13">
        <f t="shared" si="3033"/>
        <v>9.5907538573169165E-2</v>
      </c>
      <c r="U2523" s="13">
        <f t="shared" si="3034"/>
        <v>6.4348280071274869E-2</v>
      </c>
      <c r="V2523" s="13">
        <f t="shared" si="3035"/>
        <v>1.7195540419592124E-2</v>
      </c>
      <c r="W2523" s="13">
        <f t="shared" si="3036"/>
        <v>4.7648287024794601E-2</v>
      </c>
      <c r="X2523" s="13">
        <f t="shared" si="3037"/>
        <v>6.1643490378055457E-2</v>
      </c>
      <c r="Y2523" s="13">
        <f t="shared" si="3038"/>
        <v>3.9874674865143241E-2</v>
      </c>
      <c r="Z2523" s="13">
        <f t="shared" si="3039"/>
        <v>1.4391295372373099E-2</v>
      </c>
      <c r="AA2523" s="13">
        <f t="shared" si="3040"/>
        <v>2.7749529109367108E-2</v>
      </c>
      <c r="AB2523" s="13">
        <f t="shared" si="3041"/>
        <v>2.6753546010522714E-2</v>
      </c>
      <c r="AC2523" s="13">
        <f t="shared" si="3042"/>
        <v>2.680967237674027E-3</v>
      </c>
      <c r="AD2523" s="13">
        <f t="shared" si="3043"/>
        <v>2.2969049929033345E-2</v>
      </c>
      <c r="AE2523" s="13">
        <f t="shared" si="3044"/>
        <v>2.9715494442783614E-2</v>
      </c>
      <c r="AF2523" s="13">
        <f t="shared" si="3045"/>
        <v>1.9221748672829529E-2</v>
      </c>
      <c r="AG2523" s="13">
        <f t="shared" si="3046"/>
        <v>8.289179970914707E-3</v>
      </c>
      <c r="AH2523" s="13">
        <f t="shared" si="3047"/>
        <v>4.6545727727473323E-3</v>
      </c>
      <c r="AI2523" s="13">
        <f t="shared" si="3048"/>
        <v>8.9750226999698538E-3</v>
      </c>
      <c r="AJ2523" s="13">
        <f t="shared" si="3049"/>
        <v>8.6528921554952336E-3</v>
      </c>
      <c r="AK2523" s="13">
        <f t="shared" si="3050"/>
        <v>5.5615489904653126E-3</v>
      </c>
      <c r="AL2523" s="13">
        <f t="shared" si="3051"/>
        <v>2.6751439609463984E-4</v>
      </c>
      <c r="AM2523" s="13">
        <f t="shared" si="3052"/>
        <v>8.857858908848373E-3</v>
      </c>
      <c r="AN2523" s="13">
        <f t="shared" si="3053"/>
        <v>1.1459579651491601E-2</v>
      </c>
      <c r="AO2523" s="13">
        <f t="shared" si="3054"/>
        <v>7.4127374989964587E-3</v>
      </c>
      <c r="AP2523" s="13">
        <f t="shared" si="3055"/>
        <v>3.1966662478104682E-3</v>
      </c>
      <c r="AQ2523" s="13">
        <f t="shared" si="3056"/>
        <v>1.0338969005654868E-3</v>
      </c>
      <c r="AR2523" s="13">
        <f t="shared" si="3057"/>
        <v>1.2043417711176197E-3</v>
      </c>
      <c r="AS2523" s="13">
        <f t="shared" si="3058"/>
        <v>2.3222313329355451E-3</v>
      </c>
      <c r="AT2523" s="13">
        <f t="shared" si="3059"/>
        <v>2.2388820569858516E-3</v>
      </c>
      <c r="AU2523" s="13">
        <f t="shared" si="3060"/>
        <v>1.4390162294918741E-3</v>
      </c>
      <c r="AV2523" s="13">
        <f t="shared" si="3061"/>
        <v>6.9368360727613471E-4</v>
      </c>
      <c r="AW2523" s="13">
        <f t="shared" si="3062"/>
        <v>1.8537037033644061E-5</v>
      </c>
      <c r="AX2523" s="13">
        <f t="shared" si="3063"/>
        <v>2.8466445314994406E-3</v>
      </c>
      <c r="AY2523" s="13">
        <f t="shared" si="3064"/>
        <v>3.6827578858378987E-3</v>
      </c>
      <c r="AZ2523" s="13">
        <f t="shared" si="3065"/>
        <v>2.3822267753531587E-3</v>
      </c>
      <c r="BA2523" s="13">
        <f t="shared" si="3066"/>
        <v>1.0273106161431942E-3</v>
      </c>
      <c r="BB2523" s="13">
        <f t="shared" si="3067"/>
        <v>3.3226279492767479E-4</v>
      </c>
      <c r="BC2523" s="13">
        <f t="shared" si="3068"/>
        <v>8.5970932770161761E-5</v>
      </c>
      <c r="BD2523" s="13">
        <f t="shared" si="3069"/>
        <v>2.5967995568986299E-4</v>
      </c>
      <c r="BE2523" s="13">
        <f t="shared" si="3070"/>
        <v>5.0071910158750062E-4</v>
      </c>
      <c r="BF2523" s="13">
        <f t="shared" si="3071"/>
        <v>4.8274734572511537E-4</v>
      </c>
      <c r="BG2523" s="13">
        <f t="shared" si="3072"/>
        <v>3.1028042012083343E-4</v>
      </c>
      <c r="BH2523" s="13">
        <f t="shared" si="3073"/>
        <v>1.4957193441284236E-4</v>
      </c>
      <c r="BI2523" s="13">
        <f t="shared" si="3074"/>
        <v>5.7681405885133966E-5</v>
      </c>
      <c r="BJ2523" s="14">
        <f t="shared" si="3075"/>
        <v>0.51861363711253172</v>
      </c>
      <c r="BK2523" s="14">
        <f t="shared" si="3076"/>
        <v>0.22522128498911095</v>
      </c>
      <c r="BL2523" s="14">
        <f t="shared" si="3077"/>
        <v>0.24131683157823131</v>
      </c>
      <c r="BM2523" s="14">
        <f t="shared" si="3078"/>
        <v>0.6205341565943332</v>
      </c>
      <c r="BN2523" s="14">
        <f t="shared" si="3079"/>
        <v>0.37534467160910973</v>
      </c>
    </row>
    <row r="2524" spans="1:66" x14ac:dyDescent="0.25">
      <c r="A2524" t="s">
        <v>301</v>
      </c>
      <c r="B2524" t="s">
        <v>312</v>
      </c>
      <c r="C2524" t="s">
        <v>319</v>
      </c>
      <c r="D2524" s="7" t="s">
        <v>552</v>
      </c>
      <c r="E2524" s="10">
        <f>VLOOKUP(A2524,home!$A$2:$E$405,3,FALSE)</f>
        <v>1.3248407643312099</v>
      </c>
      <c r="F2524" s="10">
        <f>VLOOKUP(B2524,home!$B$2:$E$405,3,FALSE)</f>
        <v>0.97</v>
      </c>
      <c r="G2524" s="10">
        <f>VLOOKUP(C2524,away!$B$2:$E$405,4,FALSE)</f>
        <v>1.6</v>
      </c>
      <c r="H2524" s="10">
        <f>VLOOKUP(A2524,away!$A$2:$E$405,3,FALSE)</f>
        <v>1.07643312101911</v>
      </c>
      <c r="I2524" s="10">
        <f>VLOOKUP(C2524,away!$B$2:$E$405,3,FALSE)</f>
        <v>0.85</v>
      </c>
      <c r="J2524" s="10">
        <f>VLOOKUP(B2524,home!$B$2:$E$405,4,FALSE)</f>
        <v>0.93</v>
      </c>
      <c r="K2524" s="12">
        <f t="shared" si="3024"/>
        <v>2.0561528662420376</v>
      </c>
      <c r="L2524" s="12">
        <f t="shared" si="3025"/>
        <v>0.8509203821656065</v>
      </c>
      <c r="M2524" s="13">
        <f t="shared" si="3026"/>
        <v>5.4635400342258493E-2</v>
      </c>
      <c r="N2524" s="13">
        <f t="shared" si="3027"/>
        <v>0.11233873501201599</v>
      </c>
      <c r="O2524" s="13">
        <f t="shared" si="3028"/>
        <v>4.649037573900551E-2</v>
      </c>
      <c r="P2524" s="13">
        <f t="shared" si="3029"/>
        <v>9.5591319328425461E-2</v>
      </c>
      <c r="Q2524" s="13">
        <f t="shared" si="3030"/>
        <v>0.11549280599248074</v>
      </c>
      <c r="R2524" s="13">
        <f t="shared" si="3031"/>
        <v>1.9779804145428601E-2</v>
      </c>
      <c r="S2524" s="13">
        <f t="shared" si="3032"/>
        <v>4.1812177973011615E-2</v>
      </c>
      <c r="T2524" s="13">
        <f t="shared" si="3033"/>
        <v>9.827518261249997E-2</v>
      </c>
      <c r="U2524" s="13">
        <f t="shared" si="3034"/>
        <v>4.0670300987329155E-2</v>
      </c>
      <c r="V2524" s="13">
        <f t="shared" si="3035"/>
        <v>8.1283913836023517E-3</v>
      </c>
      <c r="W2524" s="13">
        <f t="shared" si="3036"/>
        <v>7.9156954690591613E-2</v>
      </c>
      <c r="X2524" s="13">
        <f t="shared" si="3037"/>
        <v>6.7356266136383819E-2</v>
      </c>
      <c r="Y2524" s="13">
        <f t="shared" si="3038"/>
        <v>2.8657409861010005E-2</v>
      </c>
      <c r="Z2524" s="13">
        <f t="shared" si="3039"/>
        <v>5.6103461675296512E-3</v>
      </c>
      <c r="AA2524" s="13">
        <f t="shared" si="3040"/>
        <v>1.1535729352976122E-2</v>
      </c>
      <c r="AB2524" s="13">
        <f t="shared" si="3041"/>
        <v>1.1859611486657134E-2</v>
      </c>
      <c r="AC2524" s="13">
        <f t="shared" si="3042"/>
        <v>8.8885096877309143E-4</v>
      </c>
      <c r="AD2524" s="13">
        <f t="shared" si="3043"/>
        <v>4.0689699817512769E-2</v>
      </c>
      <c r="AE2524" s="13">
        <f t="shared" si="3044"/>
        <v>3.4623694918921775E-2</v>
      </c>
      <c r="AF2524" s="13">
        <f t="shared" si="3045"/>
        <v>1.4731003856197139E-2</v>
      </c>
      <c r="AG2524" s="13">
        <f t="shared" si="3046"/>
        <v>4.1783038103327648E-3</v>
      </c>
      <c r="AH2524" s="13">
        <f t="shared" si="3047"/>
        <v>1.193489476238919E-3</v>
      </c>
      <c r="AI2524" s="13">
        <f t="shared" si="3048"/>
        <v>2.4539968073983617E-3</v>
      </c>
      <c r="AJ2524" s="13">
        <f t="shared" si="3049"/>
        <v>2.5228962846404759E-3</v>
      </c>
      <c r="AK2524" s="13">
        <f t="shared" si="3050"/>
        <v>1.7291534756316339E-3</v>
      </c>
      <c r="AL2524" s="13">
        <f t="shared" si="3051"/>
        <v>6.2206141995193131E-5</v>
      </c>
      <c r="AM2524" s="13">
        <f t="shared" si="3052"/>
        <v>1.6732848581261391E-2</v>
      </c>
      <c r="AN2524" s="13">
        <f t="shared" si="3053"/>
        <v>1.423832190948617E-2</v>
      </c>
      <c r="AO2524" s="13">
        <f t="shared" si="3054"/>
        <v>6.0578391603084494E-3</v>
      </c>
      <c r="AP2524" s="13">
        <f t="shared" si="3055"/>
        <v>1.7182462711291474E-3</v>
      </c>
      <c r="AQ2524" s="13">
        <f t="shared" si="3056"/>
        <v>3.6552269342096059E-4</v>
      </c>
      <c r="AR2524" s="13">
        <f t="shared" si="3057"/>
        <v>2.0311290424637014E-4</v>
      </c>
      <c r="AS2524" s="13">
        <f t="shared" si="3058"/>
        <v>4.1763118023691845E-4</v>
      </c>
      <c r="AT2524" s="13">
        <f t="shared" si="3059"/>
        <v>4.2935677413809259E-4</v>
      </c>
      <c r="AU2524" s="13">
        <f t="shared" si="3060"/>
        <v>2.942743872614914E-4</v>
      </c>
      <c r="AV2524" s="13">
        <f t="shared" si="3061"/>
        <v>1.5126828120733373E-4</v>
      </c>
      <c r="AW2524" s="13">
        <f t="shared" si="3062"/>
        <v>3.0232571771748127E-6</v>
      </c>
      <c r="AX2524" s="13">
        <f t="shared" si="3063"/>
        <v>5.7342157617924329E-3</v>
      </c>
      <c r="AY2524" s="13">
        <f t="shared" si="3064"/>
        <v>4.8793610674444619E-3</v>
      </c>
      <c r="AZ2524" s="13">
        <f t="shared" si="3065"/>
        <v>2.0759738921169112E-3</v>
      </c>
      <c r="BA2524" s="13">
        <f t="shared" si="3066"/>
        <v>5.8882949921531462E-4</v>
      </c>
      <c r="BB2524" s="13">
        <f t="shared" si="3067"/>
        <v>1.2526175562566953E-4</v>
      </c>
      <c r="BC2524" s="13">
        <f t="shared" si="3068"/>
        <v>2.1317556193545911E-5</v>
      </c>
      <c r="BD2524" s="13">
        <f t="shared" si="3069"/>
        <v>2.8805485017347919E-5</v>
      </c>
      <c r="BE2524" s="13">
        <f t="shared" si="3070"/>
        <v>5.922848058191199E-5</v>
      </c>
      <c r="BF2524" s="13">
        <f t="shared" si="3071"/>
        <v>6.0891405055829613E-5</v>
      </c>
      <c r="BG2524" s="13">
        <f t="shared" si="3072"/>
        <v>4.1734012345016316E-5</v>
      </c>
      <c r="BH2524" s="13">
        <f t="shared" si="3073"/>
        <v>2.1452877275746473E-5</v>
      </c>
      <c r="BI2524" s="13">
        <f t="shared" si="3074"/>
        <v>8.8220790199329526E-6</v>
      </c>
      <c r="BJ2524" s="14">
        <f t="shared" si="3075"/>
        <v>0.64803779485594104</v>
      </c>
      <c r="BK2524" s="14">
        <f t="shared" si="3076"/>
        <v>0.20599770720551069</v>
      </c>
      <c r="BL2524" s="14">
        <f t="shared" si="3077"/>
        <v>0.13995193562169189</v>
      </c>
      <c r="BM2524" s="14">
        <f t="shared" si="3078"/>
        <v>0.55039300548079118</v>
      </c>
      <c r="BN2524" s="14">
        <f t="shared" si="3079"/>
        <v>0.44432844055961485</v>
      </c>
    </row>
    <row r="2525" spans="1:66" x14ac:dyDescent="0.25">
      <c r="A2525" t="s">
        <v>303</v>
      </c>
      <c r="B2525" t="s">
        <v>346</v>
      </c>
      <c r="C2525" t="s">
        <v>349</v>
      </c>
      <c r="D2525" s="7" t="s">
        <v>552</v>
      </c>
      <c r="E2525" s="10">
        <f>VLOOKUP(A2525,home!$A$2:$E$405,3,FALSE)</f>
        <v>1.3492822966507201</v>
      </c>
      <c r="F2525" s="10">
        <f>VLOOKUP(B2525,home!$B$2:$E$405,3,FALSE)</f>
        <v>0.74</v>
      </c>
      <c r="G2525" s="10">
        <f>VLOOKUP(C2525,away!$B$2:$E$405,4,FALSE)</f>
        <v>1.04</v>
      </c>
      <c r="H2525" s="10">
        <f>VLOOKUP(A2525,away!$A$2:$E$405,3,FALSE)</f>
        <v>0.98086124401913899</v>
      </c>
      <c r="I2525" s="10">
        <f>VLOOKUP(C2525,away!$B$2:$E$405,3,FALSE)</f>
        <v>0.89</v>
      </c>
      <c r="J2525" s="10">
        <f>VLOOKUP(B2525,home!$B$2:$E$405,4,FALSE)</f>
        <v>0.92</v>
      </c>
      <c r="K2525" s="12">
        <f t="shared" si="3024"/>
        <v>1.0384076555023942</v>
      </c>
      <c r="L2525" s="12">
        <f t="shared" si="3025"/>
        <v>0.80312918660287103</v>
      </c>
      <c r="M2525" s="13">
        <f t="shared" si="3026"/>
        <v>0.15857353625752782</v>
      </c>
      <c r="N2525" s="13">
        <f t="shared" si="3027"/>
        <v>0.16466397400990332</v>
      </c>
      <c r="O2525" s="13">
        <f t="shared" si="3028"/>
        <v>0.12735503519124919</v>
      </c>
      <c r="P2525" s="13">
        <f t="shared" si="3029"/>
        <v>0.13224644350936995</v>
      </c>
      <c r="Q2525" s="13">
        <f t="shared" si="3030"/>
        <v>8.5494165598665461E-2</v>
      </c>
      <c r="R2525" s="13">
        <f t="shared" si="3031"/>
        <v>5.1141272911463989E-2</v>
      </c>
      <c r="S2525" s="13">
        <f t="shared" si="3032"/>
        <v>2.7572573320926271E-2</v>
      </c>
      <c r="T2525" s="13">
        <f t="shared" si="3033"/>
        <v>6.8662859676547339E-2</v>
      </c>
      <c r="U2525" s="13">
        <f t="shared" si="3034"/>
        <v>5.3105489303401407E-2</v>
      </c>
      <c r="V2525" s="13">
        <f t="shared" si="3035"/>
        <v>2.5549833893062602E-3</v>
      </c>
      <c r="W2525" s="13">
        <f t="shared" si="3036"/>
        <v>2.9592598686147883E-2</v>
      </c>
      <c r="X2525" s="13">
        <f t="shared" si="3037"/>
        <v>2.3766679712271137E-2</v>
      </c>
      <c r="Y2525" s="13">
        <f t="shared" si="3038"/>
        <v>9.5438570727836378E-3</v>
      </c>
      <c r="Z2525" s="13">
        <f t="shared" si="3039"/>
        <v>1.3691016305073172E-2</v>
      </c>
      <c r="AA2525" s="13">
        <f t="shared" si="3040"/>
        <v>1.421685614279608E-2</v>
      </c>
      <c r="AB2525" s="13">
        <f t="shared" si="3041"/>
        <v>7.3814461279278461E-3</v>
      </c>
      <c r="AC2525" s="13">
        <f t="shared" si="3042"/>
        <v>1.3317459616674719E-4</v>
      </c>
      <c r="AD2525" s="13">
        <f t="shared" si="3043"/>
        <v>7.6822952554765137E-3</v>
      </c>
      <c r="AE2525" s="13">
        <f t="shared" si="3044"/>
        <v>6.1698755397739469E-3</v>
      </c>
      <c r="AF2525" s="13">
        <f t="shared" si="3045"/>
        <v>2.4776035618497999E-3</v>
      </c>
      <c r="AG2525" s="13">
        <f t="shared" si="3046"/>
        <v>6.6327857778426867E-4</v>
      </c>
      <c r="AH2525" s="13">
        <f t="shared" si="3047"/>
        <v>2.7489136972150153E-3</v>
      </c>
      <c r="AI2525" s="13">
        <f t="shared" si="3048"/>
        <v>2.8544930275034618E-3</v>
      </c>
      <c r="AJ2525" s="13">
        <f t="shared" si="3049"/>
        <v>1.4820637061689007E-3</v>
      </c>
      <c r="AK2525" s="13">
        <f t="shared" si="3050"/>
        <v>5.1299543280934579E-4</v>
      </c>
      <c r="AL2525" s="13">
        <f t="shared" si="3051"/>
        <v>4.442573994250022E-6</v>
      </c>
      <c r="AM2525" s="13">
        <f t="shared" si="3052"/>
        <v>1.5954708410233069E-3</v>
      </c>
      <c r="AN2525" s="13">
        <f t="shared" si="3053"/>
        <v>1.281369198799647E-3</v>
      </c>
      <c r="AO2525" s="13">
        <f t="shared" si="3054"/>
        <v>5.1455250118496651E-4</v>
      </c>
      <c r="AP2525" s="13">
        <f t="shared" si="3055"/>
        <v>1.3775071058038499E-4</v>
      </c>
      <c r="AQ2525" s="13">
        <f t="shared" si="3056"/>
        <v>2.7657904035598026E-5</v>
      </c>
      <c r="AR2525" s="13">
        <f t="shared" si="3057"/>
        <v>4.4154656433715732E-4</v>
      </c>
      <c r="AS2525" s="13">
        <f t="shared" si="3058"/>
        <v>4.585053326684845E-4</v>
      </c>
      <c r="AT2525" s="13">
        <f t="shared" si="3059"/>
        <v>2.3805772376581319E-4</v>
      </c>
      <c r="AU2525" s="13">
        <f t="shared" si="3060"/>
        <v>8.2400320936631556E-5</v>
      </c>
      <c r="AV2525" s="13">
        <f t="shared" si="3061"/>
        <v>2.1391281019113106E-5</v>
      </c>
      <c r="AW2525" s="13">
        <f t="shared" si="3062"/>
        <v>1.0291660692092638E-7</v>
      </c>
      <c r="AX2525" s="13">
        <f t="shared" si="3063"/>
        <v>2.7612485590824075E-4</v>
      </c>
      <c r="AY2525" s="13">
        <f t="shared" si="3064"/>
        <v>2.2176393092642038E-4</v>
      </c>
      <c r="AZ2525" s="13">
        <f t="shared" si="3065"/>
        <v>8.9052542731395633E-5</v>
      </c>
      <c r="BA2525" s="13">
        <f t="shared" si="3066"/>
        <v>2.3840232069594395E-5</v>
      </c>
      <c r="BB2525" s="13">
        <f t="shared" si="3067"/>
        <v>4.786696547619257E-6</v>
      </c>
      <c r="BC2525" s="13">
        <f t="shared" si="3068"/>
        <v>7.6886714096084525E-7</v>
      </c>
      <c r="BD2525" s="13">
        <f t="shared" si="3069"/>
        <v>5.9103155510565538E-5</v>
      </c>
      <c r="BE2525" s="13">
        <f t="shared" si="3070"/>
        <v>6.1373169146519758E-5</v>
      </c>
      <c r="BF2525" s="13">
        <f t="shared" si="3071"/>
        <v>3.1865184342094738E-5</v>
      </c>
      <c r="BG2525" s="13">
        <f t="shared" si="3072"/>
        <v>1.1029683788275399E-5</v>
      </c>
      <c r="BH2525" s="13">
        <f t="shared" si="3073"/>
        <v>2.8633270208789559E-6</v>
      </c>
      <c r="BI2525" s="13">
        <f t="shared" si="3074"/>
        <v>5.9466013973751437E-7</v>
      </c>
      <c r="BJ2525" s="14">
        <f t="shared" si="3075"/>
        <v>0.40289032597215141</v>
      </c>
      <c r="BK2525" s="14">
        <f t="shared" si="3076"/>
        <v>0.32130691757821772</v>
      </c>
      <c r="BL2525" s="14">
        <f t="shared" si="3077"/>
        <v>0.26220729594321057</v>
      </c>
      <c r="BM2525" s="14">
        <f t="shared" si="3078"/>
        <v>0.28039946730615356</v>
      </c>
      <c r="BN2525" s="14">
        <f t="shared" si="3079"/>
        <v>0.71947442747817969</v>
      </c>
    </row>
    <row r="2526" spans="1:66" x14ac:dyDescent="0.25">
      <c r="A2526" t="s">
        <v>35</v>
      </c>
      <c r="B2526" t="s">
        <v>215</v>
      </c>
      <c r="C2526" t="s">
        <v>296</v>
      </c>
      <c r="D2526" s="7" t="s">
        <v>552</v>
      </c>
      <c r="E2526" s="10">
        <f>VLOOKUP(A2526,home!$A$2:$E$405,3,FALSE)</f>
        <v>1.5533333333333299</v>
      </c>
      <c r="F2526" s="10">
        <f>VLOOKUP(B2526,home!$B$2:$E$405,3,FALSE)</f>
        <v>1.2</v>
      </c>
      <c r="G2526" s="10">
        <f>VLOOKUP(C2526,away!$B$2:$E$405,4,FALSE)</f>
        <v>1.01</v>
      </c>
      <c r="H2526" s="10">
        <f>VLOOKUP(A2526,away!$A$2:$E$405,3,FALSE)</f>
        <v>1.0733333333333299</v>
      </c>
      <c r="I2526" s="10">
        <f>VLOOKUP(C2526,away!$B$2:$E$405,3,FALSE)</f>
        <v>0.28000000000000003</v>
      </c>
      <c r="J2526" s="10">
        <f>VLOOKUP(B2526,home!$B$2:$E$405,4,FALSE)</f>
        <v>0.53</v>
      </c>
      <c r="K2526" s="12">
        <f t="shared" si="3024"/>
        <v>1.8826399999999959</v>
      </c>
      <c r="L2526" s="12">
        <f t="shared" si="3025"/>
        <v>0.15928266666666618</v>
      </c>
      <c r="M2526" s="13">
        <f t="shared" si="3026"/>
        <v>0.12977894919148605</v>
      </c>
      <c r="N2526" s="13">
        <f t="shared" si="3027"/>
        <v>0.24432704090585872</v>
      </c>
      <c r="O2526" s="13">
        <f t="shared" si="3028"/>
        <v>2.067153710441768E-2</v>
      </c>
      <c r="P2526" s="13">
        <f t="shared" si="3029"/>
        <v>3.8917062614260811E-2</v>
      </c>
      <c r="Q2526" s="13">
        <f t="shared" si="3030"/>
        <v>0.22998993014550251</v>
      </c>
      <c r="R2526" s="13">
        <f t="shared" si="3031"/>
        <v>1.6463087770452916E-3</v>
      </c>
      <c r="S2526" s="13">
        <f t="shared" si="3032"/>
        <v>2.9175335675734842E-3</v>
      </c>
      <c r="T2526" s="13">
        <f t="shared" si="3033"/>
        <v>3.6633409380055916E-2</v>
      </c>
      <c r="U2526" s="13">
        <f t="shared" si="3034"/>
        <v>3.0994067560165405E-3</v>
      </c>
      <c r="V2526" s="13">
        <f t="shared" si="3035"/>
        <v>9.7209599036432421E-5</v>
      </c>
      <c r="W2526" s="13">
        <f t="shared" si="3036"/>
        <v>0.14432941402970928</v>
      </c>
      <c r="X2526" s="13">
        <f t="shared" si="3037"/>
        <v>2.2989173945089439E-2</v>
      </c>
      <c r="Y2526" s="13">
        <f t="shared" si="3038"/>
        <v>1.8308884652188441E-3</v>
      </c>
      <c r="Z2526" s="13">
        <f t="shared" si="3039"/>
        <v>8.7409484054837367E-5</v>
      </c>
      <c r="AA2526" s="13">
        <f t="shared" si="3040"/>
        <v>1.6456059106099866E-4</v>
      </c>
      <c r="AB2526" s="13">
        <f t="shared" si="3041"/>
        <v>1.5490417557753895E-4</v>
      </c>
      <c r="AC2526" s="13">
        <f t="shared" si="3042"/>
        <v>1.8219018165005559E-6</v>
      </c>
      <c r="AD2526" s="13">
        <f t="shared" si="3043"/>
        <v>6.7930082007222836E-2</v>
      </c>
      <c r="AE2526" s="13">
        <f t="shared" si="3044"/>
        <v>1.0820084608995775E-2</v>
      </c>
      <c r="AF2526" s="13">
        <f t="shared" si="3045"/>
        <v>8.6172596503989948E-4</v>
      </c>
      <c r="AG2526" s="13">
        <f t="shared" si="3046"/>
        <v>4.5752669882487194E-5</v>
      </c>
      <c r="AH2526" s="13">
        <f t="shared" si="3047"/>
        <v>3.480703928052983E-6</v>
      </c>
      <c r="AI2526" s="13">
        <f t="shared" si="3048"/>
        <v>6.5529124431096526E-6</v>
      </c>
      <c r="AJ2526" s="13">
        <f t="shared" si="3049"/>
        <v>6.1683875409479665E-6</v>
      </c>
      <c r="AK2526" s="13">
        <f t="shared" si="3050"/>
        <v>3.8709510400300842E-6</v>
      </c>
      <c r="AL2526" s="13">
        <f t="shared" si="3051"/>
        <v>2.1853487799526486E-8</v>
      </c>
      <c r="AM2526" s="13">
        <f t="shared" si="3052"/>
        <v>2.5577577918015536E-2</v>
      </c>
      <c r="AN2526" s="13">
        <f t="shared" si="3053"/>
        <v>4.0740648176559504E-3</v>
      </c>
      <c r="AO2526" s="13">
        <f t="shared" si="3054"/>
        <v>3.2446395416454245E-4</v>
      </c>
      <c r="AP2526" s="13">
        <f t="shared" si="3055"/>
        <v>1.7227161285513095E-5</v>
      </c>
      <c r="AQ2526" s="13">
        <f t="shared" si="3056"/>
        <v>6.8599704716331956E-7</v>
      </c>
      <c r="AR2526" s="13">
        <f t="shared" si="3057"/>
        <v>1.108831607074839E-7</v>
      </c>
      <c r="AS2526" s="13">
        <f t="shared" si="3058"/>
        <v>2.0875307367433697E-7</v>
      </c>
      <c r="AT2526" s="13">
        <f t="shared" si="3059"/>
        <v>1.9650344331112652E-7</v>
      </c>
      <c r="AU2526" s="13">
        <f t="shared" si="3060"/>
        <v>1.2331508083841946E-7</v>
      </c>
      <c r="AV2526" s="13">
        <f t="shared" si="3061"/>
        <v>5.8039475947410392E-8</v>
      </c>
      <c r="AW2526" s="13">
        <f t="shared" si="3062"/>
        <v>1.8203464821712187E-10</v>
      </c>
      <c r="AX2526" s="13">
        <f t="shared" si="3063"/>
        <v>8.0255618819287736E-3</v>
      </c>
      <c r="AY2526" s="13">
        <f t="shared" si="3064"/>
        <v>1.278332898051963E-3</v>
      </c>
      <c r="AZ2526" s="13">
        <f t="shared" si="3065"/>
        <v>1.018081364447221E-4</v>
      </c>
      <c r="BA2526" s="13">
        <f t="shared" si="3066"/>
        <v>5.4054238204263807E-6</v>
      </c>
      <c r="BB2526" s="13">
        <f t="shared" si="3067"/>
        <v>2.1524758014525811E-7</v>
      </c>
      <c r="BC2526" s="13">
        <f t="shared" si="3068"/>
        <v>6.8570417118167389E-9</v>
      </c>
      <c r="BD2526" s="13">
        <f t="shared" si="3069"/>
        <v>2.9436275876527546E-9</v>
      </c>
      <c r="BE2526" s="13">
        <f t="shared" si="3070"/>
        <v>5.5417910416185689E-9</v>
      </c>
      <c r="BF2526" s="13">
        <f t="shared" si="3071"/>
        <v>5.2165987432963819E-9</v>
      </c>
      <c r="BG2526" s="13">
        <f t="shared" si="3072"/>
        <v>3.2736591526931588E-9</v>
      </c>
      <c r="BH2526" s="13">
        <f t="shared" si="3073"/>
        <v>1.5407804168065592E-9</v>
      </c>
      <c r="BI2526" s="13">
        <f t="shared" si="3074"/>
        <v>5.8014696877933872E-10</v>
      </c>
      <c r="BJ2526" s="14">
        <f t="shared" si="3075"/>
        <v>0.79916285241561202</v>
      </c>
      <c r="BK2526" s="14">
        <f t="shared" si="3076"/>
        <v>0.17299093162571302</v>
      </c>
      <c r="BL2526" s="14">
        <f t="shared" si="3077"/>
        <v>2.5757506949908582E-2</v>
      </c>
      <c r="BM2526" s="14">
        <f t="shared" si="3078"/>
        <v>0.33138953902070006</v>
      </c>
      <c r="BN2526" s="14">
        <f t="shared" si="3079"/>
        <v>0.66533082873857108</v>
      </c>
    </row>
    <row r="2527" spans="1:66" x14ac:dyDescent="0.25">
      <c r="A2527" t="s">
        <v>35</v>
      </c>
      <c r="B2527" t="s">
        <v>284</v>
      </c>
      <c r="C2527" t="s">
        <v>300</v>
      </c>
      <c r="D2527" s="7" t="s">
        <v>552</v>
      </c>
      <c r="E2527" s="10">
        <f>VLOOKUP(A2527,home!$A$2:$E$405,3,FALSE)</f>
        <v>1.5533333333333299</v>
      </c>
      <c r="F2527" s="10">
        <f>VLOOKUP(B2527,home!$B$2:$E$405,3,FALSE)</f>
        <v>0.74</v>
      </c>
      <c r="G2527" s="10">
        <f>VLOOKUP(C2527,away!$B$2:$E$405,4,FALSE)</f>
        <v>1.05</v>
      </c>
      <c r="H2527" s="10">
        <f>VLOOKUP(A2527,away!$A$2:$E$405,3,FALSE)</f>
        <v>1.0733333333333299</v>
      </c>
      <c r="I2527" s="10">
        <f>VLOOKUP(C2527,away!$B$2:$E$405,3,FALSE)</f>
        <v>0.48</v>
      </c>
      <c r="J2527" s="10">
        <f>VLOOKUP(B2527,home!$B$2:$E$405,4,FALSE)</f>
        <v>1.06</v>
      </c>
      <c r="K2527" s="12">
        <f t="shared" si="3024"/>
        <v>1.2069399999999975</v>
      </c>
      <c r="L2527" s="12">
        <f t="shared" si="3025"/>
        <v>0.54611199999999827</v>
      </c>
      <c r="M2527" s="13">
        <f t="shared" si="3026"/>
        <v>0.17324439387873125</v>
      </c>
      <c r="N2527" s="13">
        <f t="shared" si="3027"/>
        <v>0.20909558874799547</v>
      </c>
      <c r="O2527" s="13">
        <f t="shared" si="3028"/>
        <v>9.4610842429901379E-2</v>
      </c>
      <c r="P2527" s="13">
        <f t="shared" si="3029"/>
        <v>0.11418961016234493</v>
      </c>
      <c r="Q2527" s="13">
        <f t="shared" si="3030"/>
        <v>0.12618291494175254</v>
      </c>
      <c r="R2527" s="13">
        <f t="shared" si="3031"/>
        <v>2.5834058190539067E-2</v>
      </c>
      <c r="S2527" s="13">
        <f t="shared" si="3032"/>
        <v>1.8816290064421391E-2</v>
      </c>
      <c r="T2527" s="13">
        <f t="shared" si="3033"/>
        <v>6.891000404467014E-2</v>
      </c>
      <c r="U2527" s="13">
        <f t="shared" si="3034"/>
        <v>3.118015819248916E-2</v>
      </c>
      <c r="V2527" s="13">
        <f t="shared" si="3035"/>
        <v>1.3780306915647941E-3</v>
      </c>
      <c r="W2527" s="13">
        <f t="shared" si="3036"/>
        <v>5.0765069119932872E-2</v>
      </c>
      <c r="X2527" s="13">
        <f t="shared" si="3037"/>
        <v>2.7723413427224688E-2</v>
      </c>
      <c r="Y2527" s="13">
        <f t="shared" si="3038"/>
        <v>7.5700443767842407E-3</v>
      </c>
      <c r="Z2527" s="13">
        <f t="shared" si="3039"/>
        <v>4.7027630621838757E-3</v>
      </c>
      <c r="AA2527" s="13">
        <f t="shared" si="3040"/>
        <v>5.6759528502721953E-3</v>
      </c>
      <c r="AB2527" s="13">
        <f t="shared" si="3041"/>
        <v>3.425267266553754E-3</v>
      </c>
      <c r="AC2527" s="13">
        <f t="shared" si="3042"/>
        <v>5.6768354785724659E-5</v>
      </c>
      <c r="AD2527" s="13">
        <f t="shared" si="3043"/>
        <v>1.5317598130902898E-2</v>
      </c>
      <c r="AE2527" s="13">
        <f t="shared" si="3044"/>
        <v>8.3651241504636153E-3</v>
      </c>
      <c r="AF2527" s="13">
        <f t="shared" si="3045"/>
        <v>2.2841473400289857E-3</v>
      </c>
      <c r="AG2527" s="13">
        <f t="shared" si="3046"/>
        <v>4.1580009071930183E-4</v>
      </c>
      <c r="AH2527" s="13">
        <f t="shared" si="3047"/>
        <v>6.4205883535383812E-4</v>
      </c>
      <c r="AI2527" s="13">
        <f t="shared" si="3048"/>
        <v>7.7492649074195976E-4</v>
      </c>
      <c r="AJ2527" s="13">
        <f t="shared" si="3049"/>
        <v>4.6764488936804939E-4</v>
      </c>
      <c r="AK2527" s="13">
        <f t="shared" si="3050"/>
        <v>1.8813977425795759E-4</v>
      </c>
      <c r="AL2527" s="13">
        <f t="shared" si="3051"/>
        <v>1.4966963507233953E-6</v>
      </c>
      <c r="AM2527" s="13">
        <f t="shared" si="3052"/>
        <v>3.6974843776223809E-3</v>
      </c>
      <c r="AN2527" s="13">
        <f t="shared" si="3053"/>
        <v>2.0192405884321067E-3</v>
      </c>
      <c r="AO2527" s="13">
        <f t="shared" si="3054"/>
        <v>5.5136575811491563E-4</v>
      </c>
      <c r="AP2527" s="13">
        <f t="shared" si="3055"/>
        <v>1.0036915229855062E-4</v>
      </c>
      <c r="AQ2527" s="13">
        <f t="shared" si="3056"/>
        <v>1.3703199625016474E-5</v>
      </c>
      <c r="AR2527" s="13">
        <f t="shared" si="3057"/>
        <v>7.0127206938550851E-5</v>
      </c>
      <c r="AS2527" s="13">
        <f t="shared" si="3058"/>
        <v>8.4639331142414393E-5</v>
      </c>
      <c r="AT2527" s="13">
        <f t="shared" si="3059"/>
        <v>5.1077297164512695E-5</v>
      </c>
      <c r="AU2527" s="13">
        <f t="shared" si="3060"/>
        <v>2.054907767991229E-5</v>
      </c>
      <c r="AV2527" s="13">
        <f t="shared" si="3061"/>
        <v>6.2003759537483158E-6</v>
      </c>
      <c r="AW2527" s="13">
        <f t="shared" si="3062"/>
        <v>2.7403030833768216E-8</v>
      </c>
      <c r="AX2527" s="13">
        <f t="shared" si="3063"/>
        <v>7.4377363245459193E-4</v>
      </c>
      <c r="AY2527" s="13">
        <f t="shared" si="3064"/>
        <v>4.061837059670408E-4</v>
      </c>
      <c r="AZ2527" s="13">
        <f t="shared" si="3065"/>
        <v>1.1091089801653595E-4</v>
      </c>
      <c r="BA2527" s="13">
        <f t="shared" si="3066"/>
        <v>2.0189924112535429E-5</v>
      </c>
      <c r="BB2527" s="13">
        <f t="shared" si="3067"/>
        <v>2.7564899592362281E-6</v>
      </c>
      <c r="BC2527" s="13">
        <f t="shared" si="3068"/>
        <v>3.0107044892368214E-7</v>
      </c>
      <c r="BD2527" s="13">
        <f t="shared" si="3069"/>
        <v>6.3828848726042908E-6</v>
      </c>
      <c r="BE2527" s="13">
        <f t="shared" si="3070"/>
        <v>7.7037590681410056E-6</v>
      </c>
      <c r="BF2527" s="13">
        <f t="shared" si="3071"/>
        <v>4.6489874848510426E-6</v>
      </c>
      <c r="BG2527" s="13">
        <f t="shared" si="3072"/>
        <v>1.8703496516553701E-6</v>
      </c>
      <c r="BH2527" s="13">
        <f t="shared" si="3073"/>
        <v>5.6434995214223132E-7</v>
      </c>
      <c r="BI2527" s="13">
        <f t="shared" si="3074"/>
        <v>1.3622730624770864E-7</v>
      </c>
      <c r="BJ2527" s="14">
        <f t="shared" si="3075"/>
        <v>0.52429598316752657</v>
      </c>
      <c r="BK2527" s="14">
        <f t="shared" si="3076"/>
        <v>0.30809277355416587</v>
      </c>
      <c r="BL2527" s="14">
        <f t="shared" si="3077"/>
        <v>0.1630529487666921</v>
      </c>
      <c r="BM2527" s="14">
        <f t="shared" si="3078"/>
        <v>0.25658090389636762</v>
      </c>
      <c r="BN2527" s="14">
        <f t="shared" si="3079"/>
        <v>0.74315740835126476</v>
      </c>
    </row>
    <row r="2528" spans="1:66" x14ac:dyDescent="0.25">
      <c r="A2528" t="s">
        <v>10</v>
      </c>
      <c r="B2528" t="s">
        <v>11</v>
      </c>
      <c r="C2528" t="s">
        <v>40</v>
      </c>
      <c r="D2528" s="7" t="s">
        <v>553</v>
      </c>
      <c r="E2528" s="10">
        <f>VLOOKUP(A2528,home!$A$2:$E$405,3,FALSE)</f>
        <v>1.58169934640523</v>
      </c>
      <c r="F2528" s="10">
        <f>VLOOKUP(B2528,home!$B$2:$E$405,3,FALSE)</f>
        <v>0.95</v>
      </c>
      <c r="G2528" s="10">
        <f>VLOOKUP(C2528,away!$B$2:$E$405,4,FALSE)</f>
        <v>1.19</v>
      </c>
      <c r="H2528" s="10">
        <f>VLOOKUP(A2528,away!$A$2:$E$405,3,FALSE)</f>
        <v>1.47712418300654</v>
      </c>
      <c r="I2528" s="10">
        <f>VLOOKUP(C2528,away!$B$2:$E$405,3,FALSE)</f>
        <v>1.03</v>
      </c>
      <c r="J2528" s="10">
        <f>VLOOKUP(B2528,home!$B$2:$E$405,4,FALSE)</f>
        <v>1.1000000000000001</v>
      </c>
      <c r="K2528" s="12">
        <f t="shared" si="3024"/>
        <v>1.7881111111111123</v>
      </c>
      <c r="L2528" s="12">
        <f t="shared" si="3025"/>
        <v>1.6735816993464099</v>
      </c>
      <c r="M2528" s="13">
        <f t="shared" si="3026"/>
        <v>3.1376602395822607E-2</v>
      </c>
      <c r="N2528" s="13">
        <f t="shared" si="3027"/>
        <v>5.6104851372885969E-2</v>
      </c>
      <c r="O2528" s="13">
        <f t="shared" si="3028"/>
        <v>5.2511307557317442E-2</v>
      </c>
      <c r="P2528" s="13">
        <f t="shared" si="3029"/>
        <v>9.3896052502212252E-2</v>
      </c>
      <c r="Q2528" s="13">
        <f t="shared" si="3030"/>
        <v>5.0160854063547471E-2</v>
      </c>
      <c r="R2528" s="13">
        <f t="shared" si="3031"/>
        <v>4.3940981668338652E-2</v>
      </c>
      <c r="S2528" s="13">
        <f t="shared" si="3032"/>
        <v>7.0247158728951473E-2</v>
      </c>
      <c r="T2528" s="13">
        <f t="shared" si="3033"/>
        <v>8.3948287384339043E-2</v>
      </c>
      <c r="U2528" s="13">
        <f t="shared" si="3034"/>
        <v>7.8571357554286056E-2</v>
      </c>
      <c r="V2528" s="13">
        <f t="shared" si="3035"/>
        <v>2.3357570788774283E-2</v>
      </c>
      <c r="W2528" s="13">
        <f t="shared" si="3036"/>
        <v>2.9897726831284076E-2</v>
      </c>
      <c r="X2528" s="13">
        <f t="shared" si="3037"/>
        <v>5.003628847689516E-2</v>
      </c>
      <c r="Y2528" s="13">
        <f t="shared" si="3038"/>
        <v>4.1869908349074697E-2</v>
      </c>
      <c r="Z2528" s="13">
        <f t="shared" si="3039"/>
        <v>2.4512940923815878E-2</v>
      </c>
      <c r="AA2528" s="13">
        <f t="shared" si="3040"/>
        <v>4.3831862031885473E-2</v>
      </c>
      <c r="AB2528" s="13">
        <f t="shared" si="3041"/>
        <v>3.9188119759951859E-2</v>
      </c>
      <c r="AC2528" s="13">
        <f t="shared" si="3042"/>
        <v>4.368668700643963E-3</v>
      </c>
      <c r="AD2528" s="13">
        <f t="shared" si="3043"/>
        <v>1.3365114385995972E-2</v>
      </c>
      <c r="AE2528" s="13">
        <f t="shared" si="3044"/>
        <v>2.236761084607429E-2</v>
      </c>
      <c r="AF2528" s="13">
        <f t="shared" si="3045"/>
        <v>1.87170120850461E-2</v>
      </c>
      <c r="AG2528" s="13">
        <f t="shared" si="3046"/>
        <v>1.0441482963992913E-2</v>
      </c>
      <c r="AH2528" s="13">
        <f t="shared" si="3047"/>
        <v>1.0256102331814485E-2</v>
      </c>
      <c r="AI2528" s="13">
        <f t="shared" si="3048"/>
        <v>1.8339050536210072E-2</v>
      </c>
      <c r="AJ2528" s="13">
        <f t="shared" si="3049"/>
        <v>1.6396130015512714E-2</v>
      </c>
      <c r="AK2528" s="13">
        <f t="shared" si="3050"/>
        <v>9.7727007533202348E-3</v>
      </c>
      <c r="AL2528" s="13">
        <f t="shared" si="3051"/>
        <v>5.2293838638825941E-4</v>
      </c>
      <c r="AM2528" s="13">
        <f t="shared" si="3052"/>
        <v>4.7796619069740767E-3</v>
      </c>
      <c r="AN2528" s="13">
        <f t="shared" si="3053"/>
        <v>7.9991546965749779E-3</v>
      </c>
      <c r="AO2528" s="13">
        <f t="shared" si="3054"/>
        <v>6.6936194552143832E-3</v>
      </c>
      <c r="AP2528" s="13">
        <f t="shared" si="3055"/>
        <v>3.7341063408786253E-3</v>
      </c>
      <c r="AQ2528" s="13">
        <f t="shared" si="3056"/>
        <v>1.5623330088769638E-3</v>
      </c>
      <c r="AR2528" s="13">
        <f t="shared" si="3057"/>
        <v>3.4328850338297499E-3</v>
      </c>
      <c r="AS2528" s="13">
        <f t="shared" si="3058"/>
        <v>6.1383798721580231E-3</v>
      </c>
      <c r="AT2528" s="13">
        <f t="shared" si="3059"/>
        <v>5.4880526268132855E-3</v>
      </c>
      <c r="AU2528" s="13">
        <f t="shared" si="3060"/>
        <v>3.2710826267891213E-3</v>
      </c>
      <c r="AV2528" s="13">
        <f t="shared" si="3061"/>
        <v>1.4622647975810379E-3</v>
      </c>
      <c r="AW2528" s="13">
        <f t="shared" si="3062"/>
        <v>4.3469980135997659E-5</v>
      </c>
      <c r="AX2528" s="13">
        <f t="shared" si="3063"/>
        <v>1.4244277605358121E-3</v>
      </c>
      <c r="AY2528" s="13">
        <f t="shared" si="3064"/>
        <v>2.3838962320737252E-3</v>
      </c>
      <c r="AZ2528" s="13">
        <f t="shared" si="3065"/>
        <v>1.9948225535697246E-3</v>
      </c>
      <c r="BA2528" s="13">
        <f t="shared" si="3066"/>
        <v>1.1128328396992546E-3</v>
      </c>
      <c r="BB2528" s="13">
        <f t="shared" si="3067"/>
        <v>4.6560416873809245E-4</v>
      </c>
      <c r="BC2528" s="13">
        <f t="shared" si="3068"/>
        <v>1.5584532318789376E-4</v>
      </c>
      <c r="BD2528" s="13">
        <f t="shared" si="3069"/>
        <v>9.575355947629427E-4</v>
      </c>
      <c r="BE2528" s="13">
        <f t="shared" si="3070"/>
        <v>1.7121800362800055E-3</v>
      </c>
      <c r="BF2528" s="13">
        <f t="shared" si="3071"/>
        <v>1.5307840735474527E-3</v>
      </c>
      <c r="BG2528" s="13">
        <f t="shared" si="3072"/>
        <v>9.1240400354071017E-4</v>
      </c>
      <c r="BH2528" s="13">
        <f t="shared" si="3073"/>
        <v>4.0786993413835168E-4</v>
      </c>
      <c r="BI2528" s="13">
        <f t="shared" si="3074"/>
        <v>1.4586335222418893E-4</v>
      </c>
      <c r="BJ2528" s="14">
        <f t="shared" si="3075"/>
        <v>0.40921544104545932</v>
      </c>
      <c r="BK2528" s="14">
        <f t="shared" si="3076"/>
        <v>0.22615288773486655</v>
      </c>
      <c r="BL2528" s="14">
        <f t="shared" si="3077"/>
        <v>0.3382669141603018</v>
      </c>
      <c r="BM2528" s="14">
        <f t="shared" si="3078"/>
        <v>0.66781710805238181</v>
      </c>
      <c r="BN2528" s="14">
        <f t="shared" si="3079"/>
        <v>0.32799064956012441</v>
      </c>
    </row>
    <row r="2529" spans="1:66" x14ac:dyDescent="0.25">
      <c r="A2529" t="s">
        <v>10</v>
      </c>
      <c r="B2529" t="s">
        <v>38</v>
      </c>
      <c r="C2529" t="s">
        <v>223</v>
      </c>
      <c r="D2529" s="7" t="s">
        <v>553</v>
      </c>
      <c r="E2529" s="10">
        <f>VLOOKUP(A2529,home!$A$2:$E$405,3,FALSE)</f>
        <v>1.58169934640523</v>
      </c>
      <c r="F2529" s="10">
        <f>VLOOKUP(B2529,home!$B$2:$E$405,3,FALSE)</f>
        <v>0.79</v>
      </c>
      <c r="G2529" s="10">
        <f>VLOOKUP(C2529,away!$B$2:$E$405,4,FALSE)</f>
        <v>1.58</v>
      </c>
      <c r="H2529" s="10">
        <f>VLOOKUP(A2529,away!$A$2:$E$405,3,FALSE)</f>
        <v>1.47712418300654</v>
      </c>
      <c r="I2529" s="10">
        <f>VLOOKUP(C2529,away!$B$2:$E$405,3,FALSE)</f>
        <v>0.79</v>
      </c>
      <c r="J2529" s="10">
        <f>VLOOKUP(B2529,home!$B$2:$E$405,4,FALSE)</f>
        <v>0.76</v>
      </c>
      <c r="K2529" s="12">
        <f t="shared" si="3024"/>
        <v>1.9742771241830084</v>
      </c>
      <c r="L2529" s="12">
        <f t="shared" si="3025"/>
        <v>0.88686535947712675</v>
      </c>
      <c r="M2529" s="13">
        <f t="shared" si="3026"/>
        <v>5.7203369003964513E-2</v>
      </c>
      <c r="N2529" s="13">
        <f t="shared" si="3027"/>
        <v>0.11293530285072649</v>
      </c>
      <c r="O2529" s="13">
        <f t="shared" si="3028"/>
        <v>5.073168641500371E-2</v>
      </c>
      <c r="P2529" s="13">
        <f t="shared" si="3029"/>
        <v>0.10015840796036772</v>
      </c>
      <c r="Q2529" s="13">
        <f t="shared" si="3030"/>
        <v>0.11148279246543472</v>
      </c>
      <c r="R2529" s="13">
        <f t="shared" si="3031"/>
        <v>2.2496087654661566E-2</v>
      </c>
      <c r="S2529" s="13">
        <f t="shared" si="3032"/>
        <v>4.3842289623099821E-2</v>
      </c>
      <c r="T2529" s="13">
        <f t="shared" si="3033"/>
        <v>9.8870226815371678E-2</v>
      </c>
      <c r="U2529" s="13">
        <f t="shared" si="3034"/>
        <v>4.4413511240214108E-2</v>
      </c>
      <c r="V2529" s="13">
        <f t="shared" si="3035"/>
        <v>8.5293615208081319E-3</v>
      </c>
      <c r="W2529" s="13">
        <f t="shared" si="3036"/>
        <v>7.3365975634849895E-2</v>
      </c>
      <c r="X2529" s="13">
        <f t="shared" si="3037"/>
        <v>6.5065742354791262E-2</v>
      </c>
      <c r="Y2529" s="13">
        <f t="shared" si="3038"/>
        <v>2.8852276491564032E-2</v>
      </c>
      <c r="Z2529" s="13">
        <f t="shared" si="3039"/>
        <v>6.6503336215601293E-3</v>
      </c>
      <c r="AA2529" s="13">
        <f t="shared" si="3040"/>
        <v>1.3129601537231302E-2</v>
      </c>
      <c r="AB2529" s="13">
        <f t="shared" si="3041"/>
        <v>1.2960735982296913E-2</v>
      </c>
      <c r="AC2529" s="13">
        <f t="shared" si="3042"/>
        <v>9.3338828389565216E-4</v>
      </c>
      <c r="AD2529" s="13">
        <f t="shared" si="3043"/>
        <v>3.6211191847313008E-2</v>
      </c>
      <c r="AE2529" s="13">
        <f t="shared" si="3044"/>
        <v>3.2114451674762449E-2</v>
      </c>
      <c r="AF2529" s="13">
        <f t="shared" si="3045"/>
        <v>1.4240597364474505E-2</v>
      </c>
      <c r="AG2529" s="13">
        <f t="shared" si="3046"/>
        <v>4.2098308336045703E-3</v>
      </c>
      <c r="AH2529" s="13">
        <f t="shared" si="3047"/>
        <v>1.4744876294819362E-3</v>
      </c>
      <c r="AI2529" s="13">
        <f t="shared" si="3048"/>
        <v>2.9110471967770182E-3</v>
      </c>
      <c r="AJ2529" s="13">
        <f t="shared" si="3049"/>
        <v>2.8736069440069702E-3</v>
      </c>
      <c r="AK2529" s="13">
        <f t="shared" si="3050"/>
        <v>1.8910988178154687E-3</v>
      </c>
      <c r="AL2529" s="13">
        <f t="shared" si="3051"/>
        <v>6.5371453571113334E-5</v>
      </c>
      <c r="AM2529" s="13">
        <f t="shared" si="3052"/>
        <v>1.429818554071046E-2</v>
      </c>
      <c r="AN2529" s="13">
        <f t="shared" si="3053"/>
        <v>1.2680565459432837E-2</v>
      </c>
      <c r="AO2529" s="13">
        <f t="shared" si="3054"/>
        <v>5.6229771222765694E-3</v>
      </c>
      <c r="AP2529" s="13">
        <f t="shared" si="3055"/>
        <v>1.6622745422931568E-3</v>
      </c>
      <c r="AQ2529" s="13">
        <f t="shared" si="3056"/>
        <v>3.685534273751242E-4</v>
      </c>
      <c r="AR2529" s="13">
        <f t="shared" si="3057"/>
        <v>2.6153440031301484E-4</v>
      </c>
      <c r="AS2529" s="13">
        <f t="shared" si="3058"/>
        <v>5.1634138372490658E-4</v>
      </c>
      <c r="AT2529" s="13">
        <f t="shared" si="3059"/>
        <v>5.0970049107854196E-4</v>
      </c>
      <c r="AU2529" s="13">
        <f t="shared" si="3060"/>
        <v>3.3543000657373706E-4</v>
      </c>
      <c r="AV2529" s="13">
        <f t="shared" si="3061"/>
        <v>1.6555794718577121E-4</v>
      </c>
      <c r="AW2529" s="13">
        <f t="shared" si="3062"/>
        <v>3.1794459495733665E-6</v>
      </c>
      <c r="AX2529" s="13">
        <f t="shared" si="3063"/>
        <v>4.7047634383914844E-3</v>
      </c>
      <c r="AY2529" s="13">
        <f t="shared" si="3064"/>
        <v>4.1724917180439068E-3</v>
      </c>
      <c r="AZ2529" s="13">
        <f t="shared" si="3065"/>
        <v>1.8502191837191713E-3</v>
      </c>
      <c r="BA2529" s="13">
        <f t="shared" si="3066"/>
        <v>5.4696510049352643E-4</v>
      </c>
      <c r="BB2529" s="13">
        <f t="shared" si="3067"/>
        <v>1.2127110011765851E-4</v>
      </c>
      <c r="BC2529" s="13">
        <f t="shared" si="3068"/>
        <v>2.1510227560006773E-5</v>
      </c>
      <c r="BD2529" s="13">
        <f t="shared" si="3069"/>
        <v>3.8657633324872762E-5</v>
      </c>
      <c r="BE2529" s="13">
        <f t="shared" si="3070"/>
        <v>7.6320881148351022E-5</v>
      </c>
      <c r="BF2529" s="13">
        <f t="shared" si="3071"/>
        <v>7.5339284874339834E-5</v>
      </c>
      <c r="BG2529" s="13">
        <f t="shared" si="3072"/>
        <v>4.9580208893238702E-5</v>
      </c>
      <c r="BH2529" s="13">
        <f t="shared" si="3073"/>
        <v>2.4471268057534018E-5</v>
      </c>
      <c r="BI2529" s="13">
        <f t="shared" si="3074"/>
        <v>9.6626129451479524E-6</v>
      </c>
      <c r="BJ2529" s="14">
        <f t="shared" si="3075"/>
        <v>0.62339816519330638</v>
      </c>
      <c r="BK2529" s="14">
        <f t="shared" si="3076"/>
        <v>0.21490467956375087</v>
      </c>
      <c r="BL2529" s="14">
        <f t="shared" si="3077"/>
        <v>0.15494445953560843</v>
      </c>
      <c r="BM2529" s="14">
        <f t="shared" si="3078"/>
        <v>0.54072067929197298</v>
      </c>
      <c r="BN2529" s="14">
        <f t="shared" si="3079"/>
        <v>0.45500764635015872</v>
      </c>
    </row>
    <row r="2530" spans="1:66" x14ac:dyDescent="0.25">
      <c r="A2530" t="s">
        <v>10</v>
      </c>
      <c r="B2530" t="s">
        <v>42</v>
      </c>
      <c r="C2530" t="s">
        <v>225</v>
      </c>
      <c r="D2530" s="7" t="s">
        <v>553</v>
      </c>
      <c r="E2530" s="10">
        <f>VLOOKUP(A2530,home!$A$2:$E$405,3,FALSE)</f>
        <v>1.58169934640523</v>
      </c>
      <c r="F2530" s="10">
        <f>VLOOKUP(B2530,home!$B$2:$E$405,3,FALSE)</f>
        <v>1.19</v>
      </c>
      <c r="G2530" s="10">
        <f>VLOOKUP(C2530,away!$B$2:$E$405,4,FALSE)</f>
        <v>0.71</v>
      </c>
      <c r="H2530" s="10">
        <f>VLOOKUP(A2530,away!$A$2:$E$405,3,FALSE)</f>
        <v>1.47712418300654</v>
      </c>
      <c r="I2530" s="10">
        <f>VLOOKUP(C2530,away!$B$2:$E$405,3,FALSE)</f>
        <v>0.55000000000000004</v>
      </c>
      <c r="J2530" s="10">
        <f>VLOOKUP(B2530,home!$B$2:$E$405,4,FALSE)</f>
        <v>0.9</v>
      </c>
      <c r="K2530" s="12">
        <f t="shared" si="3024"/>
        <v>1.3363777777777788</v>
      </c>
      <c r="L2530" s="12">
        <f t="shared" si="3025"/>
        <v>0.73117647058823743</v>
      </c>
      <c r="M2530" s="13">
        <f t="shared" si="3026"/>
        <v>0.1264947784975072</v>
      </c>
      <c r="N2530" s="13">
        <f t="shared" si="3027"/>
        <v>0.16904481098899105</v>
      </c>
      <c r="O2530" s="13">
        <f t="shared" si="3028"/>
        <v>9.2490005689648186E-2</v>
      </c>
      <c r="P2530" s="13">
        <f t="shared" si="3029"/>
        <v>0.12360158827018616</v>
      </c>
      <c r="Q2530" s="13">
        <f t="shared" si="3030"/>
        <v>0.11295386442716628</v>
      </c>
      <c r="R2530" s="13">
        <f t="shared" si="3031"/>
        <v>3.3813257962421482E-2</v>
      </c>
      <c r="S2530" s="13">
        <f t="shared" si="3032"/>
        <v>3.0193642781890979E-2</v>
      </c>
      <c r="T2530" s="13">
        <f t="shared" si="3033"/>
        <v>8.258920793115769E-2</v>
      </c>
      <c r="U2530" s="13">
        <f t="shared" si="3034"/>
        <v>4.5187286535247603E-2</v>
      </c>
      <c r="V2530" s="13">
        <f t="shared" si="3035"/>
        <v>3.2781170432772812E-3</v>
      </c>
      <c r="W2530" s="13">
        <f t="shared" si="3036"/>
        <v>5.0316344778196326E-2</v>
      </c>
      <c r="X2530" s="13">
        <f t="shared" si="3037"/>
        <v>3.6790127387822474E-2</v>
      </c>
      <c r="Y2530" s="13">
        <f t="shared" si="3038"/>
        <v>1.3450037747959845E-2</v>
      </c>
      <c r="Z2530" s="13">
        <f t="shared" si="3039"/>
        <v>8.2411528720176506E-3</v>
      </c>
      <c r="AA2530" s="13">
        <f t="shared" si="3040"/>
        <v>1.1013293561433908E-2</v>
      </c>
      <c r="AB2530" s="13">
        <f t="shared" si="3041"/>
        <v>7.3589603878216839E-3</v>
      </c>
      <c r="AC2530" s="13">
        <f t="shared" si="3042"/>
        <v>2.0019624421326561E-4</v>
      </c>
      <c r="AD2530" s="13">
        <f t="shared" si="3043"/>
        <v>1.6810411255146627E-2</v>
      </c>
      <c r="AE2530" s="13">
        <f t="shared" si="3044"/>
        <v>1.2291377170674894E-2</v>
      </c>
      <c r="AF2530" s="13">
        <f t="shared" si="3045"/>
        <v>4.4935828891614522E-3</v>
      </c>
      <c r="AG2530" s="13">
        <f t="shared" si="3046"/>
        <v>1.0952006923975884E-3</v>
      </c>
      <c r="AH2530" s="13">
        <f t="shared" si="3047"/>
        <v>1.5064342676349954E-3</v>
      </c>
      <c r="AI2530" s="13">
        <f t="shared" si="3048"/>
        <v>2.013165278950351E-3</v>
      </c>
      <c r="AJ2530" s="13">
        <f t="shared" si="3049"/>
        <v>1.3451746708915263E-3</v>
      </c>
      <c r="AK2530" s="13">
        <f t="shared" si="3050"/>
        <v>5.9922051246965766E-4</v>
      </c>
      <c r="AL2530" s="13">
        <f t="shared" si="3051"/>
        <v>7.8246941239470461E-6</v>
      </c>
      <c r="AM2530" s="13">
        <f t="shared" si="3052"/>
        <v>4.493012007336681E-3</v>
      </c>
      <c r="AN2530" s="13">
        <f t="shared" si="3053"/>
        <v>3.2851846618350057E-3</v>
      </c>
      <c r="AO2530" s="13">
        <f t="shared" si="3054"/>
        <v>1.201024863135566E-3</v>
      </c>
      <c r="AP2530" s="13">
        <f t="shared" si="3055"/>
        <v>2.9272037350539464E-4</v>
      </c>
      <c r="AQ2530" s="13">
        <f t="shared" si="3056"/>
        <v>5.3507562392236264E-5</v>
      </c>
      <c r="AR2530" s="13">
        <f t="shared" si="3057"/>
        <v>2.2029385819650649E-4</v>
      </c>
      <c r="AS2530" s="13">
        <f t="shared" si="3058"/>
        <v>2.943958166747405E-4</v>
      </c>
      <c r="AT2530" s="13">
        <f t="shared" si="3059"/>
        <v>1.9671201363743207E-4</v>
      </c>
      <c r="AU2530" s="13">
        <f t="shared" si="3060"/>
        <v>8.7627187882327866E-5</v>
      </c>
      <c r="AV2530" s="13">
        <f t="shared" si="3061"/>
        <v>2.927575665377529E-5</v>
      </c>
      <c r="AW2530" s="13">
        <f t="shared" si="3062"/>
        <v>2.1238132271279358E-7</v>
      </c>
      <c r="AX2530" s="13">
        <f t="shared" si="3063"/>
        <v>1.0007269003155783E-3</v>
      </c>
      <c r="AY2530" s="13">
        <f t="shared" si="3064"/>
        <v>7.3170796299545135E-4</v>
      </c>
      <c r="AZ2530" s="13">
        <f t="shared" si="3065"/>
        <v>2.675038229421614E-4</v>
      </c>
      <c r="BA2530" s="13">
        <f t="shared" si="3066"/>
        <v>6.5197500375903438E-5</v>
      </c>
      <c r="BB2530" s="13">
        <f t="shared" si="3067"/>
        <v>1.1917719554007089E-5</v>
      </c>
      <c r="BC2530" s="13">
        <f t="shared" si="3068"/>
        <v>1.7427912241918659E-6</v>
      </c>
      <c r="BD2530" s="13">
        <f t="shared" si="3069"/>
        <v>2.6845614288064536E-5</v>
      </c>
      <c r="BE2530" s="13">
        <f t="shared" si="3070"/>
        <v>3.5875882365363072E-5</v>
      </c>
      <c r="BF2530" s="13">
        <f t="shared" si="3071"/>
        <v>2.3971865975620457E-5</v>
      </c>
      <c r="BG2530" s="13">
        <f t="shared" si="3072"/>
        <v>1.0678489660562138E-5</v>
      </c>
      <c r="BH2530" s="13">
        <f t="shared" si="3073"/>
        <v>3.5676240706512525E-6</v>
      </c>
      <c r="BI2530" s="13">
        <f t="shared" si="3074"/>
        <v>9.5353870549668642E-7</v>
      </c>
      <c r="BJ2530" s="14">
        <f t="shared" si="3075"/>
        <v>0.51123921143428652</v>
      </c>
      <c r="BK2530" s="14">
        <f t="shared" si="3076"/>
        <v>0.28450785549419427</v>
      </c>
      <c r="BL2530" s="14">
        <f t="shared" si="3077"/>
        <v>0.19625699651462988</v>
      </c>
      <c r="BM2530" s="14">
        <f t="shared" si="3078"/>
        <v>0.34111541489753527</v>
      </c>
      <c r="BN2530" s="14">
        <f t="shared" si="3079"/>
        <v>0.65839830583592041</v>
      </c>
    </row>
    <row r="2531" spans="1:66" x14ac:dyDescent="0.25">
      <c r="A2531" t="s">
        <v>10</v>
      </c>
      <c r="B2531" t="s">
        <v>453</v>
      </c>
      <c r="C2531" t="s">
        <v>41</v>
      </c>
      <c r="D2531" s="7" t="s">
        <v>553</v>
      </c>
      <c r="E2531" s="10">
        <f>VLOOKUP(A2531,home!$A$2:$E$405,3,FALSE)</f>
        <v>1.58169934640523</v>
      </c>
      <c r="F2531" s="10">
        <f>VLOOKUP(B2531,home!$B$2:$E$405,3,FALSE)</f>
        <v>1.42</v>
      </c>
      <c r="G2531" s="10">
        <f>VLOOKUP(C2531,away!$B$2:$E$405,4,FALSE)</f>
        <v>0.91</v>
      </c>
      <c r="H2531" s="10">
        <f>VLOOKUP(A2531,away!$A$2:$E$405,3,FALSE)</f>
        <v>1.47712418300654</v>
      </c>
      <c r="I2531" s="10">
        <f>VLOOKUP(C2531,away!$B$2:$E$405,3,FALSE)</f>
        <v>1.33</v>
      </c>
      <c r="J2531" s="10">
        <f>VLOOKUP(B2531,home!$B$2:$E$405,4,FALSE)</f>
        <v>0.76</v>
      </c>
      <c r="K2531" s="12">
        <f t="shared" si="3024"/>
        <v>2.043871895424838</v>
      </c>
      <c r="L2531" s="12">
        <f t="shared" si="3025"/>
        <v>1.4930771241830108</v>
      </c>
      <c r="M2531" s="13">
        <f t="shared" si="3026"/>
        <v>2.9101981346677509E-2</v>
      </c>
      <c r="N2531" s="13">
        <f t="shared" si="3027"/>
        <v>5.9480721775652036E-2</v>
      </c>
      <c r="O2531" s="13">
        <f t="shared" si="3028"/>
        <v>4.3451502617124882E-2</v>
      </c>
      <c r="P2531" s="13">
        <f t="shared" si="3029"/>
        <v>8.8809305013120329E-2</v>
      </c>
      <c r="Q2531" s="13">
        <f t="shared" si="3030"/>
        <v>6.0785487778419703E-2</v>
      </c>
      <c r="R2531" s="13">
        <f t="shared" si="3031"/>
        <v>3.2438222284503687E-2</v>
      </c>
      <c r="S2531" s="13">
        <f t="shared" si="3032"/>
        <v>6.7753914784687772E-2</v>
      </c>
      <c r="T2531" s="13">
        <f t="shared" si="3033"/>
        <v>9.075742128426445E-2</v>
      </c>
      <c r="U2531" s="13">
        <f t="shared" si="3034"/>
        <v>6.6299570864840771E-2</v>
      </c>
      <c r="V2531" s="13">
        <f t="shared" si="3035"/>
        <v>2.2973533475136705E-2</v>
      </c>
      <c r="W2531" s="13">
        <f t="shared" si="3036"/>
        <v>4.1412583373333992E-2</v>
      </c>
      <c r="X2531" s="13">
        <f t="shared" si="3037"/>
        <v>6.1832180888046685E-2</v>
      </c>
      <c r="Y2531" s="13">
        <f t="shared" si="3038"/>
        <v>4.6160107411144236E-2</v>
      </c>
      <c r="Z2531" s="13">
        <f t="shared" si="3039"/>
        <v>1.6144255880718675E-2</v>
      </c>
      <c r="AA2531" s="13">
        <f t="shared" si="3040"/>
        <v>3.299679086714806E-2</v>
      </c>
      <c r="AB2531" s="13">
        <f t="shared" si="3041"/>
        <v>3.3720606746287463E-2</v>
      </c>
      <c r="AC2531" s="13">
        <f t="shared" si="3042"/>
        <v>4.3817109849796313E-3</v>
      </c>
      <c r="AD2531" s="13">
        <f t="shared" si="3043"/>
        <v>2.1160503818423829E-2</v>
      </c>
      <c r="AE2531" s="13">
        <f t="shared" si="3044"/>
        <v>3.1594264187475872E-2</v>
      </c>
      <c r="AF2531" s="13">
        <f t="shared" si="3045"/>
        <v>2.3586336556857379E-2</v>
      </c>
      <c r="AG2531" s="13">
        <f t="shared" si="3046"/>
        <v>1.1738739852108411E-2</v>
      </c>
      <c r="AH2531" s="13">
        <f t="shared" si="3047"/>
        <v>6.0261547856145237E-3</v>
      </c>
      <c r="AI2531" s="13">
        <f t="shared" si="3048"/>
        <v>1.2316688403797415E-2</v>
      </c>
      <c r="AJ2531" s="13">
        <f t="shared" si="3049"/>
        <v>1.2586866636613278E-2</v>
      </c>
      <c r="AK2531" s="13">
        <f t="shared" si="3050"/>
        <v>8.5753143233448098E-3</v>
      </c>
      <c r="AL2531" s="13">
        <f t="shared" si="3051"/>
        <v>5.3485940040824416E-4</v>
      </c>
      <c r="AM2531" s="13">
        <f t="shared" si="3052"/>
        <v>8.6498718095012871E-3</v>
      </c>
      <c r="AN2531" s="13">
        <f t="shared" si="3053"/>
        <v>1.291492572588188E-2</v>
      </c>
      <c r="AO2531" s="13">
        <f t="shared" si="3054"/>
        <v>9.6414900809184498E-3</v>
      </c>
      <c r="AP2531" s="13">
        <f t="shared" si="3055"/>
        <v>4.7984960942855813E-3</v>
      </c>
      <c r="AQ2531" s="13">
        <f t="shared" si="3056"/>
        <v>1.7911311872148309E-3</v>
      </c>
      <c r="AR2531" s="13">
        <f t="shared" si="3057"/>
        <v>1.7995027714374037E-3</v>
      </c>
      <c r="AS2531" s="13">
        <f t="shared" si="3058"/>
        <v>3.6779531402800153E-3</v>
      </c>
      <c r="AT2531" s="13">
        <f t="shared" si="3059"/>
        <v>3.7586325280539266E-3</v>
      </c>
      <c r="AU2531" s="13">
        <f t="shared" si="3060"/>
        <v>2.5607211297730089E-3</v>
      </c>
      <c r="AV2531" s="13">
        <f t="shared" si="3061"/>
        <v>1.3084464872908988E-3</v>
      </c>
      <c r="AW2531" s="13">
        <f t="shared" si="3062"/>
        <v>4.5339115750058837E-5</v>
      </c>
      <c r="AX2531" s="13">
        <f t="shared" si="3063"/>
        <v>2.9465383150778747E-3</v>
      </c>
      <c r="AY2531" s="13">
        <f t="shared" si="3064"/>
        <v>4.3994089537715275E-3</v>
      </c>
      <c r="AZ2531" s="13">
        <f t="shared" si="3065"/>
        <v>3.2843284344010902E-3</v>
      </c>
      <c r="BA2531" s="13">
        <f t="shared" si="3066"/>
        <v>1.6345852179026898E-3</v>
      </c>
      <c r="BB2531" s="13">
        <f t="shared" si="3067"/>
        <v>6.1014044909455203E-4</v>
      </c>
      <c r="BC2531" s="13">
        <f t="shared" si="3068"/>
        <v>1.8219734941636484E-4</v>
      </c>
      <c r="BD2531" s="13">
        <f t="shared" si="3069"/>
        <v>4.4779940382285252E-4</v>
      </c>
      <c r="BE2531" s="13">
        <f t="shared" si="3070"/>
        <v>9.1524461626152603E-4</v>
      </c>
      <c r="BF2531" s="13">
        <f t="shared" si="3071"/>
        <v>9.3532137430791217E-4</v>
      </c>
      <c r="BG2531" s="13">
        <f t="shared" si="3072"/>
        <v>6.3722569004602547E-4</v>
      </c>
      <c r="BH2531" s="13">
        <f t="shared" si="3073"/>
        <v>3.2560191973194275E-4</v>
      </c>
      <c r="BI2531" s="13">
        <f t="shared" si="3074"/>
        <v>1.3309772256729838E-4</v>
      </c>
      <c r="BJ2531" s="14">
        <f t="shared" si="3075"/>
        <v>0.49936146054319275</v>
      </c>
      <c r="BK2531" s="14">
        <f t="shared" si="3076"/>
        <v>0.21795471395878169</v>
      </c>
      <c r="BL2531" s="14">
        <f t="shared" si="3077"/>
        <v>0.26491126431284773</v>
      </c>
      <c r="BM2531" s="14">
        <f t="shared" si="3078"/>
        <v>0.67995040404202145</v>
      </c>
      <c r="BN2531" s="14">
        <f t="shared" si="3079"/>
        <v>0.31406722081549809</v>
      </c>
    </row>
    <row r="2532" spans="1:66" x14ac:dyDescent="0.25">
      <c r="A2532" t="s">
        <v>13</v>
      </c>
      <c r="B2532" t="s">
        <v>227</v>
      </c>
      <c r="C2532" t="s">
        <v>228</v>
      </c>
      <c r="D2532" s="7" t="s">
        <v>553</v>
      </c>
      <c r="E2532" s="10">
        <f>VLOOKUP(A2532,home!$A$2:$E$405,3,FALSE)</f>
        <v>1.84920634920635</v>
      </c>
      <c r="F2532" s="10">
        <f>VLOOKUP(B2532,home!$B$2:$E$405,3,FALSE)</f>
        <v>1.78</v>
      </c>
      <c r="G2532" s="10">
        <f>VLOOKUP(C2532,away!$B$2:$E$405,4,FALSE)</f>
        <v>0.47</v>
      </c>
      <c r="H2532" s="10">
        <f>VLOOKUP(A2532,away!$A$2:$E$405,3,FALSE)</f>
        <v>1.3015873015873001</v>
      </c>
      <c r="I2532" s="10">
        <f>VLOOKUP(C2532,away!$B$2:$E$405,3,FALSE)</f>
        <v>1.01</v>
      </c>
      <c r="J2532" s="10">
        <f>VLOOKUP(B2532,home!$B$2:$E$405,4,FALSE)</f>
        <v>0.55000000000000004</v>
      </c>
      <c r="K2532" s="12">
        <f t="shared" si="3024"/>
        <v>1.5470460317460324</v>
      </c>
      <c r="L2532" s="12">
        <f t="shared" si="3025"/>
        <v>0.72303174603174525</v>
      </c>
      <c r="M2532" s="13">
        <f t="shared" si="3026"/>
        <v>0.10330414500379533</v>
      </c>
      <c r="N2532" s="13">
        <f t="shared" si="3027"/>
        <v>0.15981626759103829</v>
      </c>
      <c r="O2532" s="13">
        <f t="shared" si="3028"/>
        <v>7.469217633441072E-2</v>
      </c>
      <c r="P2532" s="13">
        <f t="shared" si="3029"/>
        <v>0.11555223500062503</v>
      </c>
      <c r="Q2532" s="13">
        <f t="shared" si="3030"/>
        <v>0.12362156129258894</v>
      </c>
      <c r="R2532" s="13">
        <f t="shared" si="3031"/>
        <v>2.7002407334989993E-2</v>
      </c>
      <c r="S2532" s="13">
        <f t="shared" si="3032"/>
        <v>3.2313125027919061E-2</v>
      </c>
      <c r="T2532" s="13">
        <f t="shared" si="3033"/>
        <v>8.9382313308550995E-2</v>
      </c>
      <c r="U2532" s="13">
        <f t="shared" si="3034"/>
        <v>4.1773967115186231E-2</v>
      </c>
      <c r="V2532" s="13">
        <f t="shared" si="3035"/>
        <v>4.0160309762912036E-3</v>
      </c>
      <c r="W2532" s="13">
        <f t="shared" si="3036"/>
        <v>6.3749415278649538E-2</v>
      </c>
      <c r="X2532" s="13">
        <f t="shared" si="3037"/>
        <v>4.609285103742479E-2</v>
      </c>
      <c r="Y2532" s="13">
        <f t="shared" si="3038"/>
        <v>1.6663297282585192E-2</v>
      </c>
      <c r="Z2532" s="13">
        <f t="shared" si="3039"/>
        <v>6.5078659074927414E-3</v>
      </c>
      <c r="AA2532" s="13">
        <f t="shared" si="3040"/>
        <v>1.0067968127321938E-2</v>
      </c>
      <c r="AB2532" s="13">
        <f t="shared" si="3041"/>
        <v>7.7878050695594694E-3</v>
      </c>
      <c r="AC2532" s="13">
        <f t="shared" si="3042"/>
        <v>2.8076157733381691E-4</v>
      </c>
      <c r="AD2532" s="13">
        <f t="shared" si="3043"/>
        <v>2.4655819983241165E-2</v>
      </c>
      <c r="AE2532" s="13">
        <f t="shared" si="3044"/>
        <v>1.7826940572327254E-2</v>
      </c>
      <c r="AF2532" s="13">
        <f t="shared" si="3045"/>
        <v>6.4447219842069673E-3</v>
      </c>
      <c r="AG2532" s="13">
        <f t="shared" si="3046"/>
        <v>1.5532461963101126E-3</v>
      </c>
      <c r="AH2532" s="13">
        <f t="shared" si="3047"/>
        <v>1.176348412508736E-3</v>
      </c>
      <c r="AI2532" s="13">
        <f t="shared" si="3048"/>
        <v>1.8198651435223849E-3</v>
      </c>
      <c r="AJ2532" s="13">
        <f t="shared" si="3049"/>
        <v>1.4077075742996148E-3</v>
      </c>
      <c r="AK2532" s="13">
        <f t="shared" si="3050"/>
        <v>7.2592947222635074E-4</v>
      </c>
      <c r="AL2532" s="13">
        <f t="shared" si="3051"/>
        <v>1.2561984908555782E-5</v>
      </c>
      <c r="AM2532" s="13">
        <f t="shared" si="3052"/>
        <v>7.6287376929035557E-3</v>
      </c>
      <c r="AN2532" s="13">
        <f t="shared" si="3053"/>
        <v>5.5158195341182452E-3</v>
      </c>
      <c r="AO2532" s="13">
        <f t="shared" si="3054"/>
        <v>1.9940563142747613E-3</v>
      </c>
      <c r="AP2532" s="13">
        <f t="shared" si="3055"/>
        <v>4.8058867286523581E-4</v>
      </c>
      <c r="AQ2532" s="13">
        <f t="shared" si="3056"/>
        <v>8.6870216816207647E-5</v>
      </c>
      <c r="AR2532" s="13">
        <f t="shared" si="3057"/>
        <v>1.7010744932757267E-4</v>
      </c>
      <c r="AS2532" s="13">
        <f t="shared" si="3058"/>
        <v>2.6316405445266056E-4</v>
      </c>
      <c r="AT2532" s="13">
        <f t="shared" si="3059"/>
        <v>2.0356345306959272E-4</v>
      </c>
      <c r="AU2532" s="13">
        <f t="shared" si="3060"/>
        <v>1.0497401075994436E-4</v>
      </c>
      <c r="AV2532" s="13">
        <f t="shared" si="3061"/>
        <v>4.059990669565931E-5</v>
      </c>
      <c r="AW2532" s="13">
        <f t="shared" si="3062"/>
        <v>3.9031601302004679E-7</v>
      </c>
      <c r="AX2532" s="13">
        <f t="shared" si="3063"/>
        <v>1.9670013958396379E-3</v>
      </c>
      <c r="AY2532" s="13">
        <f t="shared" si="3064"/>
        <v>1.4222044536808134E-3</v>
      </c>
      <c r="AZ2532" s="13">
        <f t="shared" si="3065"/>
        <v>5.1414948467948143E-4</v>
      </c>
      <c r="BA2532" s="13">
        <f t="shared" si="3066"/>
        <v>1.2391546654304253E-4</v>
      </c>
      <c r="BB2532" s="13">
        <f t="shared" si="3067"/>
        <v>2.2398704033738583E-5</v>
      </c>
      <c r="BC2532" s="13">
        <f t="shared" si="3068"/>
        <v>3.2389948172724612E-6</v>
      </c>
      <c r="BD2532" s="13">
        <f t="shared" si="3069"/>
        <v>2.049884768338691E-5</v>
      </c>
      <c r="BE2532" s="13">
        <f t="shared" si="3070"/>
        <v>3.1712660963950066E-5</v>
      </c>
      <c r="BF2532" s="13">
        <f t="shared" si="3071"/>
        <v>2.4530473150193136E-5</v>
      </c>
      <c r="BG2532" s="13">
        <f t="shared" si="3072"/>
        <v>1.2649923714619626E-5</v>
      </c>
      <c r="BH2532" s="13">
        <f t="shared" si="3073"/>
        <v>4.8925035711480805E-6</v>
      </c>
      <c r="BI2532" s="13">
        <f t="shared" si="3074"/>
        <v>1.5137856470095864E-6</v>
      </c>
      <c r="BJ2532" s="14">
        <f t="shared" si="3075"/>
        <v>0.56956541545749506</v>
      </c>
      <c r="BK2532" s="14">
        <f t="shared" si="3076"/>
        <v>0.25690106402455382</v>
      </c>
      <c r="BL2532" s="14">
        <f t="shared" si="3077"/>
        <v>0.16733238165306114</v>
      </c>
      <c r="BM2532" s="14">
        <f t="shared" si="3078"/>
        <v>0.39489612034748672</v>
      </c>
      <c r="BN2532" s="14">
        <f t="shared" si="3079"/>
        <v>0.60398879255744831</v>
      </c>
    </row>
    <row r="2533" spans="1:66" x14ac:dyDescent="0.25">
      <c r="A2533" t="s">
        <v>13</v>
      </c>
      <c r="B2533" t="s">
        <v>55</v>
      </c>
      <c r="C2533" t="s">
        <v>47</v>
      </c>
      <c r="D2533" s="7" t="s">
        <v>553</v>
      </c>
      <c r="E2533" s="10">
        <f>VLOOKUP(A2533,home!$A$2:$E$405,3,FALSE)</f>
        <v>1.84920634920635</v>
      </c>
      <c r="F2533" s="10">
        <f>VLOOKUP(B2533,home!$B$2:$E$405,3,FALSE)</f>
        <v>0.81</v>
      </c>
      <c r="G2533" s="10">
        <f>VLOOKUP(C2533,away!$B$2:$E$405,4,FALSE)</f>
        <v>1.1599999999999999</v>
      </c>
      <c r="H2533" s="10">
        <f>VLOOKUP(A2533,away!$A$2:$E$405,3,FALSE)</f>
        <v>1.3015873015873001</v>
      </c>
      <c r="I2533" s="10">
        <f>VLOOKUP(C2533,away!$B$2:$E$405,3,FALSE)</f>
        <v>1</v>
      </c>
      <c r="J2533" s="10">
        <f>VLOOKUP(B2533,home!$B$2:$E$405,4,FALSE)</f>
        <v>0.51</v>
      </c>
      <c r="K2533" s="12">
        <f t="shared" si="3024"/>
        <v>1.7375142857142865</v>
      </c>
      <c r="L2533" s="12">
        <f t="shared" si="3025"/>
        <v>0.66380952380952307</v>
      </c>
      <c r="M2533" s="13">
        <f t="shared" si="3026"/>
        <v>9.0597939454123269E-2</v>
      </c>
      <c r="N2533" s="13">
        <f t="shared" si="3027"/>
        <v>0.15741521405781714</v>
      </c>
      <c r="O2533" s="13">
        <f t="shared" si="3028"/>
        <v>6.0139775047165583E-2</v>
      </c>
      <c r="P2533" s="13">
        <f t="shared" si="3029"/>
        <v>0.10449371828409375</v>
      </c>
      <c r="Q2533" s="13">
        <f t="shared" si="3030"/>
        <v>0.13675559160711487</v>
      </c>
      <c r="R2533" s="13">
        <f t="shared" si="3031"/>
        <v>1.9960677718035405E-2</v>
      </c>
      <c r="S2533" s="13">
        <f t="shared" si="3032"/>
        <v>3.013020281317946E-2</v>
      </c>
      <c r="T2533" s="13">
        <f t="shared" si="3033"/>
        <v>9.0779664143008545E-2</v>
      </c>
      <c r="U2533" s="13">
        <f t="shared" si="3034"/>
        <v>3.4681962687625349E-2</v>
      </c>
      <c r="V2533" s="13">
        <f t="shared" si="3035"/>
        <v>3.8612810053015368E-3</v>
      </c>
      <c r="W2533" s="13">
        <f t="shared" si="3036"/>
        <v>7.9204931356223626E-2</v>
      </c>
      <c r="X2533" s="13">
        <f t="shared" si="3037"/>
        <v>5.2576987766940766E-2</v>
      </c>
      <c r="Y2533" s="13">
        <f t="shared" si="3038"/>
        <v>1.7450552606456032E-2</v>
      </c>
      <c r="Z2533" s="13">
        <f t="shared" si="3039"/>
        <v>4.4166959903081471E-3</v>
      </c>
      <c r="AA2533" s="13">
        <f t="shared" si="3040"/>
        <v>7.6740723788174111E-3</v>
      </c>
      <c r="AB2533" s="13">
        <f t="shared" si="3041"/>
        <v>6.6669051939003375E-3</v>
      </c>
      <c r="AC2533" s="13">
        <f t="shared" si="3042"/>
        <v>2.7834491326097848E-4</v>
      </c>
      <c r="AD2533" s="13">
        <f t="shared" si="3043"/>
        <v>3.4404924932614503E-2</v>
      </c>
      <c r="AE2533" s="13">
        <f t="shared" si="3044"/>
        <v>2.2838316836221222E-2</v>
      </c>
      <c r="AF2533" s="13">
        <f t="shared" si="3045"/>
        <v>7.5801461118315087E-3</v>
      </c>
      <c r="AG2533" s="13">
        <f t="shared" si="3046"/>
        <v>1.6772577269671609E-3</v>
      </c>
      <c r="AH2533" s="13">
        <f t="shared" si="3047"/>
        <v>7.3296121553447012E-4</v>
      </c>
      <c r="AI2533" s="13">
        <f t="shared" si="3048"/>
        <v>1.2735305828656498E-3</v>
      </c>
      <c r="AJ2533" s="13">
        <f t="shared" si="3049"/>
        <v>1.1063887905115545E-3</v>
      </c>
      <c r="AK2533" s="13">
        <f t="shared" si="3050"/>
        <v>6.4078877635599229E-4</v>
      </c>
      <c r="AL2533" s="13">
        <f t="shared" si="3051"/>
        <v>1.2841481882413597E-5</v>
      </c>
      <c r="AM2533" s="13">
        <f t="shared" si="3052"/>
        <v>1.1955809713869061E-2</v>
      </c>
      <c r="AN2533" s="13">
        <f t="shared" si="3053"/>
        <v>7.9363803529206925E-3</v>
      </c>
      <c r="AO2533" s="13">
        <f t="shared" si="3054"/>
        <v>2.634122431421769E-3</v>
      </c>
      <c r="AP2533" s="13">
        <f t="shared" si="3055"/>
        <v>5.8285185228602258E-4</v>
      </c>
      <c r="AQ2533" s="13">
        <f t="shared" si="3056"/>
        <v>9.6725652629370772E-5</v>
      </c>
      <c r="AR2533" s="13">
        <f t="shared" si="3057"/>
        <v>9.7309327090957211E-5</v>
      </c>
      <c r="AS2533" s="13">
        <f t="shared" si="3058"/>
        <v>1.6907634595378235E-4</v>
      </c>
      <c r="AT2533" s="13">
        <f t="shared" si="3059"/>
        <v>1.4688628323553392E-4</v>
      </c>
      <c r="AU2533" s="13">
        <f t="shared" si="3060"/>
        <v>8.5072338499071683E-5</v>
      </c>
      <c r="AV2533" s="13">
        <f t="shared" si="3061"/>
        <v>3.695360086531464E-5</v>
      </c>
      <c r="AW2533" s="13">
        <f t="shared" si="3062"/>
        <v>4.1141915290060901E-7</v>
      </c>
      <c r="AX2533" s="13">
        <f t="shared" si="3063"/>
        <v>3.4622316958548517E-3</v>
      </c>
      <c r="AY2533" s="13">
        <f t="shared" si="3064"/>
        <v>2.2982623733436469E-3</v>
      </c>
      <c r="AZ2533" s="13">
        <f t="shared" si="3065"/>
        <v>7.6280422581929508E-4</v>
      </c>
      <c r="BA2533" s="13">
        <f t="shared" si="3066"/>
        <v>1.687855699669994E-4</v>
      </c>
      <c r="BB2533" s="13">
        <f t="shared" si="3067"/>
        <v>2.8010367206428199E-5</v>
      </c>
      <c r="BC2533" s="13">
        <f t="shared" si="3068"/>
        <v>3.7187097034057985E-6</v>
      </c>
      <c r="BD2533" s="13">
        <f t="shared" si="3069"/>
        <v>1.0765809679745564E-5</v>
      </c>
      <c r="BE2533" s="13">
        <f t="shared" si="3070"/>
        <v>1.8705748115839058E-5</v>
      </c>
      <c r="BF2533" s="13">
        <f t="shared" si="3071"/>
        <v>1.6250752288121736E-5</v>
      </c>
      <c r="BG2533" s="13">
        <f t="shared" si="3072"/>
        <v>9.4119714180718827E-6</v>
      </c>
      <c r="BH2533" s="13">
        <f t="shared" si="3073"/>
        <v>4.0883586989086127E-6</v>
      </c>
      <c r="BI2533" s="13">
        <f t="shared" si="3074"/>
        <v>1.4207163288955969E-6</v>
      </c>
      <c r="BJ2533" s="14">
        <f t="shared" si="3075"/>
        <v>0.63061329009021694</v>
      </c>
      <c r="BK2533" s="14">
        <f t="shared" si="3076"/>
        <v>0.23167259032518506</v>
      </c>
      <c r="BL2533" s="14">
        <f t="shared" si="3077"/>
        <v>0.13347300364298595</v>
      </c>
      <c r="BM2533" s="14">
        <f t="shared" si="3078"/>
        <v>0.42851481292615534</v>
      </c>
      <c r="BN2533" s="14">
        <f t="shared" si="3079"/>
        <v>0.56936291616835011</v>
      </c>
    </row>
    <row r="2534" spans="1:66" x14ac:dyDescent="0.25">
      <c r="A2534" t="s">
        <v>13</v>
      </c>
      <c r="B2534" t="s">
        <v>53</v>
      </c>
      <c r="C2534" t="s">
        <v>48</v>
      </c>
      <c r="D2534" s="7" t="s">
        <v>553</v>
      </c>
      <c r="E2534" s="10">
        <f>VLOOKUP(A2534,home!$A$2:$E$405,3,FALSE)</f>
        <v>1.84920634920635</v>
      </c>
      <c r="F2534" s="10">
        <f>VLOOKUP(B2534,home!$B$2:$E$405,3,FALSE)</f>
        <v>1.08</v>
      </c>
      <c r="G2534" s="10">
        <f>VLOOKUP(C2534,away!$B$2:$E$405,4,FALSE)</f>
        <v>0.63</v>
      </c>
      <c r="H2534" s="10">
        <f>VLOOKUP(A2534,away!$A$2:$E$405,3,FALSE)</f>
        <v>1.3015873015873001</v>
      </c>
      <c r="I2534" s="10">
        <f>VLOOKUP(C2534,away!$B$2:$E$405,3,FALSE)</f>
        <v>0.36</v>
      </c>
      <c r="J2534" s="10">
        <f>VLOOKUP(B2534,home!$B$2:$E$405,4,FALSE)</f>
        <v>1.25</v>
      </c>
      <c r="K2534" s="12">
        <f t="shared" si="3024"/>
        <v>1.2582000000000007</v>
      </c>
      <c r="L2534" s="12">
        <f t="shared" si="3025"/>
        <v>0.58571428571428508</v>
      </c>
      <c r="M2534" s="13">
        <f t="shared" si="3026"/>
        <v>0.15819698440994773</v>
      </c>
      <c r="N2534" s="13">
        <f t="shared" si="3027"/>
        <v>0.19904344578459629</v>
      </c>
      <c r="O2534" s="13">
        <f t="shared" si="3028"/>
        <v>9.2658233725826405E-2</v>
      </c>
      <c r="P2534" s="13">
        <f t="shared" si="3029"/>
        <v>0.11658258967383482</v>
      </c>
      <c r="Q2534" s="13">
        <f t="shared" si="3030"/>
        <v>0.1252182317430896</v>
      </c>
      <c r="R2534" s="13">
        <f t="shared" si="3031"/>
        <v>2.7135625591134842E-2</v>
      </c>
      <c r="S2534" s="13">
        <f t="shared" si="3032"/>
        <v>2.1478759955115626E-2</v>
      </c>
      <c r="T2534" s="13">
        <f t="shared" si="3033"/>
        <v>7.3342107163809539E-2</v>
      </c>
      <c r="U2534" s="13">
        <f t="shared" si="3034"/>
        <v>3.4142044118765869E-2</v>
      </c>
      <c r="V2534" s="13">
        <f t="shared" si="3035"/>
        <v>1.7587422330104525E-3</v>
      </c>
      <c r="W2534" s="13">
        <f t="shared" si="3036"/>
        <v>5.2516526393051807E-2</v>
      </c>
      <c r="X2534" s="13">
        <f t="shared" si="3037"/>
        <v>3.0759679744501736E-2</v>
      </c>
      <c r="Y2534" s="13">
        <f t="shared" si="3038"/>
        <v>9.0081919251754974E-3</v>
      </c>
      <c r="Z2534" s="13">
        <f t="shared" si="3039"/>
        <v>5.2979078535072737E-3</v>
      </c>
      <c r="AA2534" s="13">
        <f t="shared" si="3040"/>
        <v>6.665827661282854E-3</v>
      </c>
      <c r="AB2534" s="13">
        <f t="shared" si="3041"/>
        <v>4.1934721817130467E-3</v>
      </c>
      <c r="AC2534" s="13">
        <f t="shared" si="3042"/>
        <v>8.100609694689622E-5</v>
      </c>
      <c r="AD2534" s="13">
        <f t="shared" si="3043"/>
        <v>1.6519073376934458E-2</v>
      </c>
      <c r="AE2534" s="13">
        <f t="shared" si="3044"/>
        <v>9.6754572636330288E-3</v>
      </c>
      <c r="AF2534" s="13">
        <f t="shared" si="3045"/>
        <v>2.8335267700639547E-3</v>
      </c>
      <c r="AG2534" s="13">
        <f t="shared" si="3046"/>
        <v>5.5321236939343823E-4</v>
      </c>
      <c r="AH2534" s="13">
        <f t="shared" si="3047"/>
        <v>7.7576507854927839E-4</v>
      </c>
      <c r="AI2534" s="13">
        <f t="shared" si="3048"/>
        <v>9.7606762183070244E-4</v>
      </c>
      <c r="AJ2534" s="13">
        <f t="shared" si="3049"/>
        <v>6.1404414089369537E-4</v>
      </c>
      <c r="AK2534" s="13">
        <f t="shared" si="3050"/>
        <v>2.5753011269081594E-4</v>
      </c>
      <c r="AL2534" s="13">
        <f t="shared" si="3051"/>
        <v>2.3878838390411289E-6</v>
      </c>
      <c r="AM2534" s="13">
        <f t="shared" si="3052"/>
        <v>4.1568596245717881E-3</v>
      </c>
      <c r="AN2534" s="13">
        <f t="shared" si="3053"/>
        <v>2.4347320658206161E-3</v>
      </c>
      <c r="AO2534" s="13">
        <f t="shared" si="3054"/>
        <v>7.1302867641889387E-4</v>
      </c>
      <c r="AP2534" s="13">
        <f t="shared" si="3055"/>
        <v>1.3921036063416486E-4</v>
      </c>
      <c r="AQ2534" s="13">
        <f t="shared" si="3056"/>
        <v>2.038437423571697E-5</v>
      </c>
      <c r="AR2534" s="13">
        <f t="shared" si="3057"/>
        <v>9.0875337772915404E-5</v>
      </c>
      <c r="AS2534" s="13">
        <f t="shared" si="3058"/>
        <v>1.143393499858822E-4</v>
      </c>
      <c r="AT2534" s="13">
        <f t="shared" si="3059"/>
        <v>7.193088507611854E-5</v>
      </c>
      <c r="AU2534" s="13">
        <f t="shared" si="3060"/>
        <v>3.0167813200924131E-5</v>
      </c>
      <c r="AV2534" s="13">
        <f t="shared" si="3061"/>
        <v>9.489285642350693E-6</v>
      </c>
      <c r="AW2534" s="13">
        <f t="shared" si="3062"/>
        <v>4.8881687816485449E-8</v>
      </c>
      <c r="AX2534" s="13">
        <f t="shared" si="3063"/>
        <v>8.7169346327270437E-4</v>
      </c>
      <c r="AY2534" s="13">
        <f t="shared" si="3064"/>
        <v>5.1056331420258334E-4</v>
      </c>
      <c r="AZ2534" s="13">
        <f t="shared" si="3065"/>
        <v>1.4952211344504209E-4</v>
      </c>
      <c r="BA2534" s="13">
        <f t="shared" si="3066"/>
        <v>2.919241262498438E-5</v>
      </c>
      <c r="BB2534" s="13">
        <f t="shared" si="3067"/>
        <v>4.2746032772298505E-6</v>
      </c>
      <c r="BC2534" s="13">
        <f t="shared" si="3068"/>
        <v>5.0073924104692496E-7</v>
      </c>
      <c r="BD2534" s="13">
        <f t="shared" si="3069"/>
        <v>8.8711639254512519E-6</v>
      </c>
      <c r="BE2534" s="13">
        <f t="shared" si="3070"/>
        <v>1.1161698451002769E-5</v>
      </c>
      <c r="BF2534" s="13">
        <f t="shared" si="3071"/>
        <v>7.0218244955258464E-6</v>
      </c>
      <c r="BG2534" s="13">
        <f t="shared" si="3072"/>
        <v>2.9449531934235416E-6</v>
      </c>
      <c r="BH2534" s="13">
        <f t="shared" si="3073"/>
        <v>9.2633502699137565E-7</v>
      </c>
      <c r="BI2534" s="13">
        <f t="shared" si="3074"/>
        <v>2.3310294619210986E-7</v>
      </c>
      <c r="BJ2534" s="14">
        <f t="shared" si="3075"/>
        <v>0.52849941428199398</v>
      </c>
      <c r="BK2534" s="14">
        <f t="shared" si="3076"/>
        <v>0.29861103356689717</v>
      </c>
      <c r="BL2534" s="14">
        <f t="shared" si="3077"/>
        <v>0.16776657198240424</v>
      </c>
      <c r="BM2534" s="14">
        <f t="shared" si="3078"/>
        <v>0.28082930232385839</v>
      </c>
      <c r="BN2534" s="14">
        <f t="shared" si="3079"/>
        <v>0.71883511092842967</v>
      </c>
    </row>
    <row r="2535" spans="1:66" x14ac:dyDescent="0.25">
      <c r="A2535" t="s">
        <v>13</v>
      </c>
      <c r="B2535" t="s">
        <v>51</v>
      </c>
      <c r="C2535" t="s">
        <v>50</v>
      </c>
      <c r="D2535" s="7" t="s">
        <v>553</v>
      </c>
      <c r="E2535" s="10">
        <f>VLOOKUP(A2535,home!$A$2:$E$405,3,FALSE)</f>
        <v>1.84920634920635</v>
      </c>
      <c r="F2535" s="10">
        <f>VLOOKUP(B2535,home!$B$2:$E$405,3,FALSE)</f>
        <v>0.46</v>
      </c>
      <c r="G2535" s="10">
        <f>VLOOKUP(C2535,away!$B$2:$E$405,4,FALSE)</f>
        <v>0.85</v>
      </c>
      <c r="H2535" s="10">
        <f>VLOOKUP(A2535,away!$A$2:$E$405,3,FALSE)</f>
        <v>1.3015873015873001</v>
      </c>
      <c r="I2535" s="10">
        <f>VLOOKUP(C2535,away!$B$2:$E$405,3,FALSE)</f>
        <v>0.23</v>
      </c>
      <c r="J2535" s="10">
        <f>VLOOKUP(B2535,home!$B$2:$E$405,4,FALSE)</f>
        <v>0.99</v>
      </c>
      <c r="K2535" s="12">
        <f t="shared" si="3024"/>
        <v>0.72303968253968276</v>
      </c>
      <c r="L2535" s="12">
        <f t="shared" si="3025"/>
        <v>0.29637142857142829</v>
      </c>
      <c r="M2535" s="13">
        <f t="shared" si="3026"/>
        <v>0.36080735306439304</v>
      </c>
      <c r="N2535" s="13">
        <f t="shared" si="3027"/>
        <v>0.26087803401766202</v>
      </c>
      <c r="O2535" s="13">
        <f t="shared" si="3028"/>
        <v>0.10693299066676987</v>
      </c>
      <c r="P2535" s="13">
        <f t="shared" si="3029"/>
        <v>7.7316795624720144E-2</v>
      </c>
      <c r="Q2535" s="13">
        <f t="shared" si="3030"/>
        <v>9.4312585448853417E-2</v>
      </c>
      <c r="R2535" s="13">
        <f t="shared" si="3031"/>
        <v>1.5845941602662894E-2</v>
      </c>
      <c r="S2535" s="13">
        <f t="shared" si="3032"/>
        <v>4.1420212440957888E-3</v>
      </c>
      <c r="T2535" s="13">
        <f t="shared" si="3033"/>
        <v>2.795155568174159E-2</v>
      </c>
      <c r="U2535" s="13">
        <f t="shared" si="3034"/>
        <v>1.1457244585931732E-2</v>
      </c>
      <c r="V2535" s="13">
        <f t="shared" si="3035"/>
        <v>9.8620745109879193E-5</v>
      </c>
      <c r="W2535" s="13">
        <f t="shared" si="3036"/>
        <v>2.2730580614145231E-2</v>
      </c>
      <c r="X2535" s="13">
        <f t="shared" si="3037"/>
        <v>6.736694648872236E-3</v>
      </c>
      <c r="Y2535" s="13">
        <f t="shared" si="3038"/>
        <v>9.9828190846788052E-4</v>
      </c>
      <c r="Z2535" s="13">
        <f t="shared" si="3039"/>
        <v>1.5654281166135435E-3</v>
      </c>
      <c r="AA2535" s="13">
        <f t="shared" si="3040"/>
        <v>1.1318666484749502E-3</v>
      </c>
      <c r="AB2535" s="13">
        <f t="shared" si="3041"/>
        <v>4.0919225109529121E-4</v>
      </c>
      <c r="AC2535" s="13">
        <f t="shared" si="3042"/>
        <v>1.3208295107585625E-6</v>
      </c>
      <c r="AD2535" s="13">
        <f t="shared" si="3043"/>
        <v>4.1087779477985585E-3</v>
      </c>
      <c r="AE2535" s="13">
        <f t="shared" si="3044"/>
        <v>1.2177243900718402E-3</v>
      </c>
      <c r="AF2535" s="13">
        <f t="shared" si="3045"/>
        <v>1.8044935854593121E-4</v>
      </c>
      <c r="AG2535" s="13">
        <f t="shared" si="3046"/>
        <v>1.7826678059018504E-5</v>
      </c>
      <c r="AH2535" s="13">
        <f t="shared" si="3047"/>
        <v>1.1598704181165909E-4</v>
      </c>
      <c r="AI2535" s="13">
        <f t="shared" si="3048"/>
        <v>8.3863233890218913E-5</v>
      </c>
      <c r="AJ2535" s="13">
        <f t="shared" si="3049"/>
        <v>3.0318223004367512E-5</v>
      </c>
      <c r="AK2535" s="13">
        <f t="shared" si="3050"/>
        <v>7.3070927787483991E-6</v>
      </c>
      <c r="AL2535" s="13">
        <f t="shared" si="3051"/>
        <v>1.1321532609696375E-8</v>
      </c>
      <c r="AM2535" s="13">
        <f t="shared" si="3052"/>
        <v>5.9416190060046406E-4</v>
      </c>
      <c r="AN2535" s="13">
        <f t="shared" si="3053"/>
        <v>1.7609261128367448E-4</v>
      </c>
      <c r="AO2535" s="13">
        <f t="shared" si="3054"/>
        <v>2.6094409383507909E-5</v>
      </c>
      <c r="AP2535" s="13">
        <f t="shared" si="3055"/>
        <v>2.5778791289059746E-6</v>
      </c>
      <c r="AQ2535" s="13">
        <f t="shared" si="3056"/>
        <v>1.9100243002958321E-7</v>
      </c>
      <c r="AR2535" s="13">
        <f t="shared" si="3057"/>
        <v>6.8750490554990811E-6</v>
      </c>
      <c r="AS2535" s="13">
        <f t="shared" si="3058"/>
        <v>4.9709332865328015E-6</v>
      </c>
      <c r="AT2535" s="13">
        <f t="shared" si="3059"/>
        <v>1.797091012710309E-6</v>
      </c>
      <c r="AU2535" s="13">
        <f t="shared" si="3060"/>
        <v>4.3312270510832638E-7</v>
      </c>
      <c r="AV2535" s="13">
        <f t="shared" si="3061"/>
        <v>7.8291225800563216E-8</v>
      </c>
      <c r="AW2535" s="13">
        <f t="shared" si="3062"/>
        <v>6.7390889372284708E-11</v>
      </c>
      <c r="AX2535" s="13">
        <f t="shared" si="3063"/>
        <v>7.1600438664555627E-5</v>
      </c>
      <c r="AY2535" s="13">
        <f t="shared" si="3064"/>
        <v>2.1220324293355282E-5</v>
      </c>
      <c r="AZ2535" s="13">
        <f t="shared" si="3065"/>
        <v>3.1445489127853445E-6</v>
      </c>
      <c r="BA2535" s="13">
        <f t="shared" si="3066"/>
        <v>3.1065148449830808E-7</v>
      </c>
      <c r="BB2535" s="13">
        <f t="shared" si="3067"/>
        <v>2.3017056062149621E-8</v>
      </c>
      <c r="BC2535" s="13">
        <f t="shared" si="3068"/>
        <v>1.364319557329588E-9</v>
      </c>
      <c r="BD2535" s="13">
        <f t="shared" si="3069"/>
        <v>3.3959468501281824E-7</v>
      </c>
      <c r="BE2535" s="13">
        <f t="shared" si="3070"/>
        <v>2.4554043324383172E-7</v>
      </c>
      <c r="BF2535" s="13">
        <f t="shared" si="3071"/>
        <v>8.8767738451638094E-8</v>
      </c>
      <c r="BG2535" s="13">
        <f t="shared" si="3072"/>
        <v>2.1394199143279339E-8</v>
      </c>
      <c r="BH2535" s="13">
        <f t="shared" si="3073"/>
        <v>3.8672137391868604E-9</v>
      </c>
      <c r="BI2535" s="13">
        <f t="shared" si="3074"/>
        <v>5.5922979885895375E-10</v>
      </c>
      <c r="BJ2535" s="14">
        <f t="shared" si="3075"/>
        <v>0.42002792884177498</v>
      </c>
      <c r="BK2535" s="14">
        <f t="shared" si="3076"/>
        <v>0.44238734315365558</v>
      </c>
      <c r="BL2535" s="14">
        <f t="shared" si="3077"/>
        <v>0.13602956555720477</v>
      </c>
      <c r="BM2535" s="14">
        <f t="shared" si="3078"/>
        <v>8.3895344987285181E-2</v>
      </c>
      <c r="BN2535" s="14">
        <f t="shared" si="3079"/>
        <v>0.91609370042506155</v>
      </c>
    </row>
    <row r="2536" spans="1:66" x14ac:dyDescent="0.25">
      <c r="A2536" t="s">
        <v>13</v>
      </c>
      <c r="B2536" t="s">
        <v>52</v>
      </c>
      <c r="C2536" t="s">
        <v>43</v>
      </c>
      <c r="D2536" s="7" t="s">
        <v>553</v>
      </c>
      <c r="E2536" s="10">
        <f>VLOOKUP(A2536,home!$A$2:$E$405,3,FALSE)</f>
        <v>1.84920634920635</v>
      </c>
      <c r="F2536" s="10">
        <f>VLOOKUP(B2536,home!$B$2:$E$405,3,FALSE)</f>
        <v>1.62</v>
      </c>
      <c r="G2536" s="10">
        <f>VLOOKUP(C2536,away!$B$2:$E$405,4,FALSE)</f>
        <v>0.9</v>
      </c>
      <c r="H2536" s="10">
        <f>VLOOKUP(A2536,away!$A$2:$E$405,3,FALSE)</f>
        <v>1.3015873015873001</v>
      </c>
      <c r="I2536" s="10">
        <f>VLOOKUP(C2536,away!$B$2:$E$405,3,FALSE)</f>
        <v>1.08</v>
      </c>
      <c r="J2536" s="10">
        <f>VLOOKUP(B2536,home!$B$2:$E$405,4,FALSE)</f>
        <v>0.99</v>
      </c>
      <c r="K2536" s="12">
        <f t="shared" si="3024"/>
        <v>2.6961428571428585</v>
      </c>
      <c r="L2536" s="12">
        <f t="shared" si="3025"/>
        <v>1.3916571428571414</v>
      </c>
      <c r="M2536" s="13">
        <f t="shared" si="3026"/>
        <v>1.6776100411077625E-2</v>
      </c>
      <c r="N2536" s="13">
        <f t="shared" si="3027"/>
        <v>4.5230763294038315E-2</v>
      </c>
      <c r="O2536" s="13">
        <f t="shared" si="3028"/>
        <v>2.3346579966364803E-2</v>
      </c>
      <c r="P2536" s="13">
        <f t="shared" si="3029"/>
        <v>6.294571481502903E-2</v>
      </c>
      <c r="Q2536" s="13">
        <f t="shared" si="3030"/>
        <v>6.0974299689170404E-2</v>
      </c>
      <c r="R2536" s="13">
        <f t="shared" si="3031"/>
        <v>1.6245217385738513E-2</v>
      </c>
      <c r="S2536" s="13">
        <f t="shared" si="3032"/>
        <v>5.9044755880196441E-2</v>
      </c>
      <c r="T2536" s="13">
        <f t="shared" si="3033"/>
        <v>8.485531969314597E-2</v>
      </c>
      <c r="U2536" s="13">
        <f t="shared" si="3034"/>
        <v>4.3799426817291875E-2</v>
      </c>
      <c r="V2536" s="13">
        <f t="shared" si="3035"/>
        <v>2.4615801142278512E-2</v>
      </c>
      <c r="W2536" s="13">
        <f t="shared" si="3036"/>
        <v>5.4798474192081593E-2</v>
      </c>
      <c r="X2536" s="13">
        <f t="shared" si="3037"/>
        <v>7.6260688027083079E-2</v>
      </c>
      <c r="Y2536" s="13">
        <f t="shared" si="3038"/>
        <v>5.3064365606045133E-2</v>
      </c>
      <c r="Z2536" s="13">
        <f t="shared" si="3039"/>
        <v>7.5359242707100059E-3</v>
      </c>
      <c r="AA2536" s="13">
        <f t="shared" si="3040"/>
        <v>2.0317928394444289E-2</v>
      </c>
      <c r="AB2536" s="13">
        <f t="shared" si="3041"/>
        <v>2.7390018756310523E-2</v>
      </c>
      <c r="AC2536" s="13">
        <f t="shared" si="3042"/>
        <v>5.7725691634145614E-3</v>
      </c>
      <c r="AD2536" s="13">
        <f t="shared" si="3043"/>
        <v>3.6936128693827022E-2</v>
      </c>
      <c r="AE2536" s="13">
        <f t="shared" si="3044"/>
        <v>5.1402427326254989E-2</v>
      </c>
      <c r="AF2536" s="13">
        <f t="shared" si="3045"/>
        <v>3.5767277574388939E-2</v>
      </c>
      <c r="AG2536" s="13">
        <f t="shared" si="3046"/>
        <v>1.6591929105650806E-2</v>
      </c>
      <c r="AH2536" s="13">
        <f t="shared" si="3047"/>
        <v>2.6218557098410182E-3</v>
      </c>
      <c r="AI2536" s="13">
        <f t="shared" si="3048"/>
        <v>7.0688975445470804E-3</v>
      </c>
      <c r="AJ2536" s="13">
        <f t="shared" si="3049"/>
        <v>9.5293788113026533E-3</v>
      </c>
      <c r="AK2536" s="13">
        <f t="shared" si="3050"/>
        <v>8.5641888717007154E-3</v>
      </c>
      <c r="AL2536" s="13">
        <f t="shared" si="3051"/>
        <v>8.6637176317897911E-4</v>
      </c>
      <c r="AM2536" s="13">
        <f t="shared" si="3052"/>
        <v>1.9917015909674214E-2</v>
      </c>
      <c r="AN2536" s="13">
        <f t="shared" si="3053"/>
        <v>2.7717657455097446E-2</v>
      </c>
      <c r="AO2536" s="13">
        <f t="shared" si="3054"/>
        <v>1.9286737990326933E-2</v>
      </c>
      <c r="AP2536" s="13">
        <f t="shared" si="3055"/>
        <v>8.9468422288842206E-3</v>
      </c>
      <c r="AQ2536" s="13">
        <f t="shared" si="3056"/>
        <v>3.1127342234606578E-3</v>
      </c>
      <c r="AR2536" s="13">
        <f t="shared" si="3057"/>
        <v>7.2974484522820562E-4</v>
      </c>
      <c r="AS2536" s="13">
        <f t="shared" si="3058"/>
        <v>1.9674963519988476E-3</v>
      </c>
      <c r="AT2536" s="13">
        <f t="shared" si="3059"/>
        <v>2.6523256179481623E-3</v>
      </c>
      <c r="AU2536" s="13">
        <f t="shared" si="3060"/>
        <v>2.3836829232159852E-3</v>
      </c>
      <c r="AV2536" s="13">
        <f t="shared" si="3061"/>
        <v>1.606687421780547E-3</v>
      </c>
      <c r="AW2536" s="13">
        <f t="shared" si="3062"/>
        <v>9.0297752610625466E-5</v>
      </c>
      <c r="AX2536" s="13">
        <f t="shared" si="3063"/>
        <v>8.9498533634114804E-3</v>
      </c>
      <c r="AY2536" s="13">
        <f t="shared" si="3064"/>
        <v>1.2455127360715598E-2</v>
      </c>
      <c r="AZ2536" s="13">
        <f t="shared" si="3065"/>
        <v>8.6666334783676406E-3</v>
      </c>
      <c r="BA2536" s="13">
        <f t="shared" si="3066"/>
        <v>4.0203274615650533E-3</v>
      </c>
      <c r="BB2536" s="13">
        <f t="shared" si="3067"/>
        <v>1.3987293571279312E-3</v>
      </c>
      <c r="BC2536" s="13">
        <f t="shared" si="3068"/>
        <v>3.8931034015421201E-4</v>
      </c>
      <c r="BD2536" s="13">
        <f t="shared" si="3069"/>
        <v>1.6925910438750201E-4</v>
      </c>
      <c r="BE2536" s="13">
        <f t="shared" si="3070"/>
        <v>4.5634672530076102E-4</v>
      </c>
      <c r="BF2536" s="13">
        <f t="shared" si="3071"/>
        <v>6.1518798190009054E-4</v>
      </c>
      <c r="BG2536" s="13">
        <f t="shared" si="3072"/>
        <v>5.5287822773335304E-4</v>
      </c>
      <c r="BH2536" s="13">
        <f t="shared" si="3073"/>
        <v>3.7265967114327064E-4</v>
      </c>
      <c r="BI2536" s="13">
        <f t="shared" si="3074"/>
        <v>2.0094874209962708E-4</v>
      </c>
      <c r="BJ2536" s="14">
        <f t="shared" si="3075"/>
        <v>0.63074264237047162</v>
      </c>
      <c r="BK2536" s="14">
        <f t="shared" si="3076"/>
        <v>0.18247644053589077</v>
      </c>
      <c r="BL2536" s="14">
        <f t="shared" si="3077"/>
        <v>0.17059070987027786</v>
      </c>
      <c r="BM2536" s="14">
        <f t="shared" si="3078"/>
        <v>0.75346221187782647</v>
      </c>
      <c r="BN2536" s="14">
        <f t="shared" si="3079"/>
        <v>0.22551867556141866</v>
      </c>
    </row>
    <row r="2537" spans="1:66" x14ac:dyDescent="0.25">
      <c r="A2537" t="s">
        <v>16</v>
      </c>
      <c r="B2537" t="s">
        <v>58</v>
      </c>
      <c r="C2537" t="s">
        <v>59</v>
      </c>
      <c r="D2537" s="7" t="s">
        <v>553</v>
      </c>
      <c r="E2537" s="10">
        <f>VLOOKUP(A2537,home!$A$2:$E$405,3,FALSE)</f>
        <v>1.6041666666666701</v>
      </c>
      <c r="F2537" s="10">
        <f>VLOOKUP(B2537,home!$B$2:$E$405,3,FALSE)</f>
        <v>0.98</v>
      </c>
      <c r="G2537" s="10">
        <f>VLOOKUP(C2537,away!$B$2:$E$405,4,FALSE)</f>
        <v>1.17</v>
      </c>
      <c r="H2537" s="10">
        <f>VLOOKUP(A2537,away!$A$2:$E$405,3,FALSE)</f>
        <v>1.2847222222222201</v>
      </c>
      <c r="I2537" s="10">
        <f>VLOOKUP(C2537,away!$B$2:$E$405,3,FALSE)</f>
        <v>0.47</v>
      </c>
      <c r="J2537" s="10">
        <f>VLOOKUP(B2537,home!$B$2:$E$405,4,FALSE)</f>
        <v>1.33</v>
      </c>
      <c r="K2537" s="12">
        <f t="shared" si="3024"/>
        <v>1.8393375000000036</v>
      </c>
      <c r="L2537" s="12">
        <f t="shared" si="3025"/>
        <v>0.80307986111110985</v>
      </c>
      <c r="M2537" s="13">
        <f t="shared" si="3026"/>
        <v>7.1188971935208942E-2</v>
      </c>
      <c r="N2537" s="13">
        <f t="shared" si="3027"/>
        <v>0.13094054566687763</v>
      </c>
      <c r="O2537" s="13">
        <f t="shared" si="3028"/>
        <v>5.7170429694370292E-2</v>
      </c>
      <c r="P2537" s="13">
        <f t="shared" si="3029"/>
        <v>0.10515571522796904</v>
      </c>
      <c r="Q2537" s="13">
        <f t="shared" si="3030"/>
        <v>0.12042192795777552</v>
      </c>
      <c r="R2537" s="13">
        <f t="shared" si="3031"/>
        <v>2.2956210369308682E-2</v>
      </c>
      <c r="S2537" s="13">
        <f t="shared" si="3032"/>
        <v>3.8832294330537816E-2</v>
      </c>
      <c r="T2537" s="13">
        <f t="shared" si="3033"/>
        <v>9.6708425179062446E-2</v>
      </c>
      <c r="U2537" s="13">
        <f t="shared" si="3034"/>
        <v>4.2224218590158395E-2</v>
      </c>
      <c r="V2537" s="13">
        <f t="shared" si="3035"/>
        <v>6.3733930399393884E-3</v>
      </c>
      <c r="W2537" s="13">
        <f t="shared" si="3036"/>
        <v>7.3832189305011772E-2</v>
      </c>
      <c r="X2537" s="13">
        <f t="shared" si="3037"/>
        <v>5.9293144332598031E-2</v>
      </c>
      <c r="Y2537" s="13">
        <f t="shared" si="3038"/>
        <v>2.3808565057731906E-2</v>
      </c>
      <c r="Z2537" s="13">
        <f t="shared" si="3039"/>
        <v>6.1452234116739458E-3</v>
      </c>
      <c r="AA2537" s="13">
        <f t="shared" si="3040"/>
        <v>1.1303139866969849E-2</v>
      </c>
      <c r="AB2537" s="13">
        <f t="shared" si="3041"/>
        <v>1.0395144512531349E-2</v>
      </c>
      <c r="AC2537" s="13">
        <f t="shared" si="3042"/>
        <v>5.8839758227734391E-4</v>
      </c>
      <c r="AD2537" s="13">
        <f t="shared" si="3043"/>
        <v>3.3950578623951844E-2</v>
      </c>
      <c r="AE2537" s="13">
        <f t="shared" si="3044"/>
        <v>2.7265025965965063E-2</v>
      </c>
      <c r="AF2537" s="13">
        <f t="shared" si="3045"/>
        <v>1.0947996632969012E-2</v>
      </c>
      <c r="AG2537" s="13">
        <f t="shared" si="3046"/>
        <v>2.9307052051498845E-3</v>
      </c>
      <c r="AH2537" s="13">
        <f t="shared" si="3047"/>
        <v>1.233776290985963E-3</v>
      </c>
      <c r="AI2537" s="13">
        <f t="shared" si="3048"/>
        <v>2.2693309986213986E-3</v>
      </c>
      <c r="AJ2537" s="13">
        <f t="shared" si="3049"/>
        <v>2.0870328028383977E-3</v>
      </c>
      <c r="AK2537" s="13">
        <f t="shared" si="3050"/>
        <v>1.2795858993302593E-3</v>
      </c>
      <c r="AL2537" s="13">
        <f t="shared" si="3051"/>
        <v>3.4765704249301179E-5</v>
      </c>
      <c r="AM2537" s="13">
        <f t="shared" si="3052"/>
        <v>1.2489314481946633E-2</v>
      </c>
      <c r="AN2537" s="13">
        <f t="shared" si="3053"/>
        <v>1.0029916939534676E-2</v>
      </c>
      <c r="AO2537" s="13">
        <f t="shared" si="3054"/>
        <v>4.0274121513787378E-3</v>
      </c>
      <c r="AP2537" s="13">
        <f t="shared" si="3055"/>
        <v>1.0781111970554775E-3</v>
      </c>
      <c r="AQ2537" s="13">
        <f t="shared" si="3056"/>
        <v>2.164523475984113E-4</v>
      </c>
      <c r="AR2537" s="13">
        <f t="shared" si="3057"/>
        <v>1.9816417848143755E-4</v>
      </c>
      <c r="AS2537" s="13">
        <f t="shared" si="3058"/>
        <v>3.6449080463760191E-4</v>
      </c>
      <c r="AT2537" s="13">
        <f t="shared" si="3059"/>
        <v>3.3521080268755825E-4</v>
      </c>
      <c r="AU2537" s="13">
        <f t="shared" si="3060"/>
        <v>2.0552193326277594E-4</v>
      </c>
      <c r="AV2537" s="13">
        <f t="shared" si="3061"/>
        <v>9.4506049730680463E-5</v>
      </c>
      <c r="AW2537" s="13">
        <f t="shared" si="3062"/>
        <v>1.4264898669458714E-6</v>
      </c>
      <c r="AX2537" s="13">
        <f t="shared" si="3063"/>
        <v>3.8286774126562598E-3</v>
      </c>
      <c r="AY2537" s="13">
        <f t="shared" si="3064"/>
        <v>3.074733724795233E-3</v>
      </c>
      <c r="AZ2537" s="13">
        <f t="shared" si="3065"/>
        <v>1.2346283663311004E-3</v>
      </c>
      <c r="BA2537" s="13">
        <f t="shared" si="3066"/>
        <v>3.3050172565233886E-4</v>
      </c>
      <c r="BB2537" s="13">
        <f t="shared" si="3067"/>
        <v>6.6354819983465604E-5</v>
      </c>
      <c r="BC2537" s="13">
        <f t="shared" si="3068"/>
        <v>1.0657643923274854E-5</v>
      </c>
      <c r="BD2537" s="13">
        <f t="shared" si="3069"/>
        <v>2.6523610155344994E-5</v>
      </c>
      <c r="BE2537" s="13">
        <f t="shared" si="3070"/>
        <v>4.8785870794106976E-5</v>
      </c>
      <c r="BF2537" s="13">
        <f t="shared" si="3071"/>
        <v>4.4866840810877961E-5</v>
      </c>
      <c r="BG2537" s="13">
        <f t="shared" si="3072"/>
        <v>2.7508420936659466E-5</v>
      </c>
      <c r="BH2537" s="13">
        <f t="shared" si="3073"/>
        <v>1.2649317548645745E-5</v>
      </c>
      <c r="BI2537" s="13">
        <f t="shared" si="3074"/>
        <v>4.6532728233264492E-6</v>
      </c>
      <c r="BJ2537" s="14">
        <f t="shared" si="3075"/>
        <v>0.61648586473794864</v>
      </c>
      <c r="BK2537" s="14">
        <f t="shared" si="3076"/>
        <v>0.22524827154497704</v>
      </c>
      <c r="BL2537" s="14">
        <f t="shared" si="3077"/>
        <v>0.15228175012698356</v>
      </c>
      <c r="BM2537" s="14">
        <f t="shared" si="3078"/>
        <v>0.48925400173514511</v>
      </c>
      <c r="BN2537" s="14">
        <f t="shared" si="3079"/>
        <v>0.5078338008515102</v>
      </c>
    </row>
    <row r="2538" spans="1:66" x14ac:dyDescent="0.25">
      <c r="A2538" t="s">
        <v>16</v>
      </c>
      <c r="B2538" t="s">
        <v>18</v>
      </c>
      <c r="C2538" t="s">
        <v>449</v>
      </c>
      <c r="D2538" s="7" t="s">
        <v>553</v>
      </c>
      <c r="E2538" s="10">
        <f>VLOOKUP(A2538,home!$A$2:$E$405,3,FALSE)</f>
        <v>1.6041666666666701</v>
      </c>
      <c r="F2538" s="10">
        <f>VLOOKUP(B2538,home!$B$2:$E$405,3,FALSE)</f>
        <v>0.86</v>
      </c>
      <c r="G2538" s="10">
        <f>VLOOKUP(C2538,away!$B$2:$E$405,4,FALSE)</f>
        <v>1.59</v>
      </c>
      <c r="H2538" s="10">
        <f>VLOOKUP(A2538,away!$A$2:$E$405,3,FALSE)</f>
        <v>1.2847222222222201</v>
      </c>
      <c r="I2538" s="10">
        <f>VLOOKUP(C2538,away!$B$2:$E$405,3,FALSE)</f>
        <v>0.42</v>
      </c>
      <c r="J2538" s="10">
        <f>VLOOKUP(B2538,home!$B$2:$E$405,4,FALSE)</f>
        <v>1.07</v>
      </c>
      <c r="K2538" s="12">
        <f t="shared" si="3024"/>
        <v>2.1935375000000046</v>
      </c>
      <c r="L2538" s="12">
        <f t="shared" si="3025"/>
        <v>0.57735416666666572</v>
      </c>
      <c r="M2538" s="13">
        <f t="shared" si="3026"/>
        <v>6.2606156024178239E-2</v>
      </c>
      <c r="N2538" s="13">
        <f t="shared" si="3027"/>
        <v>0.13732895096988615</v>
      </c>
      <c r="O2538" s="13">
        <f t="shared" si="3028"/>
        <v>3.6145925039542677E-2</v>
      </c>
      <c r="P2538" s="13">
        <f t="shared" si="3029"/>
        <v>7.9287442046426015E-2</v>
      </c>
      <c r="Q2538" s="13">
        <f t="shared" si="3030"/>
        <v>0.15061810189405364</v>
      </c>
      <c r="R2538" s="13">
        <f t="shared" si="3031"/>
        <v>1.0434500214800463E-2</v>
      </c>
      <c r="S2538" s="13">
        <f t="shared" si="3032"/>
        <v>2.5103355905757668E-2</v>
      </c>
      <c r="T2538" s="13">
        <f t="shared" si="3033"/>
        <v>8.6959988703956284E-2</v>
      </c>
      <c r="U2538" s="13">
        <f t="shared" si="3034"/>
        <v>2.2888467514922916E-2</v>
      </c>
      <c r="V2538" s="13">
        <f t="shared" si="3035"/>
        <v>3.5324550295375134E-3</v>
      </c>
      <c r="W2538" s="13">
        <f t="shared" si="3036"/>
        <v>0.11012881822780948</v>
      </c>
      <c r="X2538" s="13">
        <f t="shared" si="3037"/>
        <v>6.3583332073901655E-2</v>
      </c>
      <c r="Y2538" s="13">
        <f t="shared" si="3038"/>
        <v>1.8355050851708677E-2</v>
      </c>
      <c r="Z2538" s="13">
        <f t="shared" si="3039"/>
        <v>2.0081340586997555E-3</v>
      </c>
      <c r="AA2538" s="13">
        <f t="shared" si="3040"/>
        <v>4.4049173627851244E-3</v>
      </c>
      <c r="AB2538" s="13">
        <f t="shared" si="3041"/>
        <v>4.8311757098351473E-3</v>
      </c>
      <c r="AC2538" s="13">
        <f t="shared" si="3042"/>
        <v>2.7960441634515153E-4</v>
      </c>
      <c r="AD2538" s="13">
        <f t="shared" si="3043"/>
        <v>6.0392923153346031E-2</v>
      </c>
      <c r="AE2538" s="13">
        <f t="shared" si="3044"/>
        <v>3.4868105819764079E-2</v>
      </c>
      <c r="AF2538" s="13">
        <f t="shared" si="3045"/>
        <v>1.0065623089407501E-2</v>
      </c>
      <c r="AG2538" s="13">
        <f t="shared" si="3046"/>
        <v>1.9371431435885396E-3</v>
      </c>
      <c r="AH2538" s="13">
        <f t="shared" si="3047"/>
        <v>2.8985114150388656E-4</v>
      </c>
      <c r="AI2538" s="13">
        <f t="shared" si="3048"/>
        <v>6.3579934830658295E-4</v>
      </c>
      <c r="AJ2538" s="13">
        <f t="shared" si="3049"/>
        <v>6.9732485649302703E-4</v>
      </c>
      <c r="AK2538" s="13">
        <f t="shared" si="3050"/>
        <v>5.0986940746652562E-4</v>
      </c>
      <c r="AL2538" s="13">
        <f t="shared" si="3051"/>
        <v>1.4164178326699607E-5</v>
      </c>
      <c r="AM2538" s="13">
        <f t="shared" si="3052"/>
        <v>2.6494828334296613E-2</v>
      </c>
      <c r="AN2538" s="13">
        <f t="shared" si="3053"/>
        <v>1.5296899533924185E-2</v>
      </c>
      <c r="AO2538" s="13">
        <f t="shared" si="3054"/>
        <v>4.4158643414962517E-3</v>
      </c>
      <c r="AP2538" s="13">
        <f t="shared" si="3055"/>
        <v>8.4983922566587121E-4</v>
      </c>
      <c r="AQ2538" s="13">
        <f t="shared" si="3056"/>
        <v>1.2266455448374085E-4</v>
      </c>
      <c r="AR2538" s="13">
        <f t="shared" si="3057"/>
        <v>3.3469352852071659E-5</v>
      </c>
      <c r="AS2538" s="13">
        <f t="shared" si="3058"/>
        <v>7.3416280581751304E-5</v>
      </c>
      <c r="AT2538" s="13">
        <f t="shared" si="3059"/>
        <v>8.0520682283296804E-5</v>
      </c>
      <c r="AU2538" s="13">
        <f t="shared" si="3060"/>
        <v>5.8875045371332526E-5</v>
      </c>
      <c r="AV2538" s="13">
        <f t="shared" si="3061"/>
        <v>3.2286154959054894E-5</v>
      </c>
      <c r="AW2538" s="13">
        <f t="shared" si="3062"/>
        <v>4.9828320919774273E-7</v>
      </c>
      <c r="AX2538" s="13">
        <f t="shared" si="3063"/>
        <v>9.6862332512237023E-3</v>
      </c>
      <c r="AY2538" s="13">
        <f t="shared" si="3064"/>
        <v>5.592387126899208E-3</v>
      </c>
      <c r="AZ2538" s="13">
        <f t="shared" si="3065"/>
        <v>1.6143940046641403E-3</v>
      </c>
      <c r="BA2538" s="13">
        <f t="shared" si="3066"/>
        <v>3.1069236841150876E-4</v>
      </c>
      <c r="BB2538" s="13">
        <f t="shared" si="3067"/>
        <v>4.4844883363479817E-5</v>
      </c>
      <c r="BC2538" s="13">
        <f t="shared" si="3068"/>
        <v>5.1782760527171447E-6</v>
      </c>
      <c r="BD2538" s="13">
        <f t="shared" si="3069"/>
        <v>3.220611720796736E-6</v>
      </c>
      <c r="BE2538" s="13">
        <f t="shared" si="3070"/>
        <v>7.0645325825071852E-6</v>
      </c>
      <c r="BF2538" s="13">
        <f t="shared" si="3071"/>
        <v>7.7481585698506936E-6</v>
      </c>
      <c r="BG2538" s="13">
        <f t="shared" si="3072"/>
        <v>5.6652921263046348E-6</v>
      </c>
      <c r="BH2538" s="13">
        <f t="shared" si="3073"/>
        <v>3.1067576818759944E-6</v>
      </c>
      <c r="BI2538" s="13">
        <f t="shared" si="3074"/>
        <v>1.3629578957216159E-6</v>
      </c>
      <c r="BJ2538" s="14">
        <f t="shared" si="3075"/>
        <v>0.73867186382790329</v>
      </c>
      <c r="BK2538" s="14">
        <f t="shared" si="3076"/>
        <v>0.17641556472747047</v>
      </c>
      <c r="BL2538" s="14">
        <f t="shared" si="3077"/>
        <v>8.1144566422280934E-2</v>
      </c>
      <c r="BM2538" s="14">
        <f t="shared" si="3078"/>
        <v>0.51622716400377766</v>
      </c>
      <c r="BN2538" s="14">
        <f t="shared" si="3079"/>
        <v>0.47642107618888724</v>
      </c>
    </row>
    <row r="2539" spans="1:66" x14ac:dyDescent="0.25">
      <c r="A2539" t="s">
        <v>16</v>
      </c>
      <c r="B2539" t="s">
        <v>235</v>
      </c>
      <c r="C2539" t="s">
        <v>450</v>
      </c>
      <c r="D2539" s="7" t="s">
        <v>553</v>
      </c>
      <c r="E2539" s="10">
        <f>VLOOKUP(A2539,home!$A$2:$E$405,3,FALSE)</f>
        <v>1.6041666666666701</v>
      </c>
      <c r="F2539" s="10">
        <f>VLOOKUP(B2539,home!$B$2:$E$405,3,FALSE)</f>
        <v>1.71</v>
      </c>
      <c r="G2539" s="10">
        <f>VLOOKUP(C2539,away!$B$2:$E$405,4,FALSE)</f>
        <v>0.94</v>
      </c>
      <c r="H2539" s="10">
        <f>VLOOKUP(A2539,away!$A$2:$E$405,3,FALSE)</f>
        <v>1.2847222222222201</v>
      </c>
      <c r="I2539" s="10">
        <f>VLOOKUP(C2539,away!$B$2:$E$405,3,FALSE)</f>
        <v>0.78</v>
      </c>
      <c r="J2539" s="10">
        <f>VLOOKUP(B2539,home!$B$2:$E$405,4,FALSE)</f>
        <v>1.17</v>
      </c>
      <c r="K2539" s="12">
        <f t="shared" si="3024"/>
        <v>2.5785375000000053</v>
      </c>
      <c r="L2539" s="12">
        <f t="shared" si="3025"/>
        <v>1.172437499999998</v>
      </c>
      <c r="M2539" s="13">
        <f t="shared" si="3026"/>
        <v>2.3494827228445946E-2</v>
      </c>
      <c r="N2539" s="13">
        <f t="shared" si="3027"/>
        <v>6.0582293064569054E-2</v>
      </c>
      <c r="O2539" s="13">
        <f t="shared" si="3028"/>
        <v>2.7546216498651046E-2</v>
      </c>
      <c r="P2539" s="13">
        <f t="shared" si="3029"/>
        <v>7.1028952224890557E-2</v>
      </c>
      <c r="Q2539" s="13">
        <f t="shared" si="3030"/>
        <v>7.8106857251490802E-2</v>
      </c>
      <c r="R2539" s="13">
        <f t="shared" si="3031"/>
        <v>1.6148108603068572E-2</v>
      </c>
      <c r="S2539" s="13">
        <f t="shared" si="3032"/>
        <v>5.3683221471591727E-2</v>
      </c>
      <c r="T2539" s="13">
        <f t="shared" si="3033"/>
        <v>9.1575408448794582E-2</v>
      </c>
      <c r="U2539" s="13">
        <f t="shared" si="3034"/>
        <v>4.1638503587085006E-2</v>
      </c>
      <c r="V2539" s="13">
        <f t="shared" si="3035"/>
        <v>1.8032635846504341E-2</v>
      </c>
      <c r="W2539" s="13">
        <f t="shared" si="3036"/>
        <v>6.7133820143372117E-2</v>
      </c>
      <c r="X2539" s="13">
        <f t="shared" si="3037"/>
        <v>7.8710208254344716E-2</v>
      </c>
      <c r="Y2539" s="13">
        <f t="shared" si="3038"/>
        <v>4.6141399895101576E-2</v>
      </c>
      <c r="Z2539" s="13">
        <f t="shared" si="3039"/>
        <v>6.3108826934367198E-3</v>
      </c>
      <c r="AA2539" s="13">
        <f t="shared" si="3040"/>
        <v>1.6272847683127617E-2</v>
      </c>
      <c r="AB2539" s="13">
        <f t="shared" si="3041"/>
        <v>2.098007399136639E-2</v>
      </c>
      <c r="AC2539" s="13">
        <f t="shared" si="3042"/>
        <v>3.4072373079622317E-3</v>
      </c>
      <c r="AD2539" s="13">
        <f t="shared" si="3043"/>
        <v>4.3276768189485171E-2</v>
      </c>
      <c r="AE2539" s="13">
        <f t="shared" si="3044"/>
        <v>5.073930590415944E-2</v>
      </c>
      <c r="AF2539" s="13">
        <f t="shared" si="3045"/>
        <v>2.9744332483003923E-2</v>
      </c>
      <c r="AG2539" s="13">
        <f t="shared" si="3046"/>
        <v>1.1624456938513942E-2</v>
      </c>
      <c r="AH2539" s="13">
        <f t="shared" si="3047"/>
        <v>1.8497788819715518E-3</v>
      </c>
      <c r="AI2539" s="13">
        <f t="shared" si="3048"/>
        <v>4.7697242138717297E-3</v>
      </c>
      <c r="AJ2539" s="13">
        <f t="shared" si="3049"/>
        <v>6.1494563750631517E-3</v>
      </c>
      <c r="AK2539" s="13">
        <f t="shared" si="3050"/>
        <v>5.2855346225714785E-3</v>
      </c>
      <c r="AL2539" s="13">
        <f t="shared" si="3051"/>
        <v>4.1202685784912118E-4</v>
      </c>
      <c r="AM2539" s="13">
        <f t="shared" si="3052"/>
        <v>2.2318153931078978E-2</v>
      </c>
      <c r="AN2539" s="13">
        <f t="shared" si="3053"/>
        <v>2.6166640599569364E-2</v>
      </c>
      <c r="AO2539" s="13">
        <f t="shared" si="3054"/>
        <v>1.5339375343978782E-2</v>
      </c>
      <c r="AP2539" s="13">
        <f t="shared" si="3055"/>
        <v>5.9948196266186929E-3</v>
      </c>
      <c r="AQ2539" s="13">
        <f t="shared" si="3056"/>
        <v>1.7571378339959367E-3</v>
      </c>
      <c r="AR2539" s="13">
        <f t="shared" si="3057"/>
        <v>4.337500255863032E-4</v>
      </c>
      <c r="AS2539" s="13">
        <f t="shared" si="3058"/>
        <v>1.1184407066002445E-3</v>
      </c>
      <c r="AT2539" s="13">
        <f t="shared" si="3059"/>
        <v>1.4419706517476173E-3</v>
      </c>
      <c r="AU2539" s="13">
        <f t="shared" si="3060"/>
        <v>1.2393917998102264E-3</v>
      </c>
      <c r="AV2539" s="13">
        <f t="shared" si="3061"/>
        <v>7.9895455825079178E-4</v>
      </c>
      <c r="AW2539" s="13">
        <f t="shared" si="3062"/>
        <v>3.4600803020476382E-5</v>
      </c>
      <c r="AX2539" s="13">
        <f t="shared" si="3063"/>
        <v>9.5913661403432739E-3</v>
      </c>
      <c r="AY2539" s="13">
        <f t="shared" si="3064"/>
        <v>1.1245277339168698E-2</v>
      </c>
      <c r="AZ2539" s="13">
        <f t="shared" si="3065"/>
        <v>6.5921924251707903E-3</v>
      </c>
      <c r="BA2539" s="13">
        <f t="shared" si="3066"/>
        <v>2.5763112021620531E-3</v>
      </c>
      <c r="BB2539" s="13">
        <f t="shared" si="3067"/>
        <v>7.5514096627121729E-4</v>
      </c>
      <c r="BC2539" s="13">
        <f t="shared" si="3068"/>
        <v>1.7707111732852163E-4</v>
      </c>
      <c r="BD2539" s="13">
        <f t="shared" si="3069"/>
        <v>8.475746593722343E-5</v>
      </c>
      <c r="BE2539" s="13">
        <f t="shared" si="3070"/>
        <v>2.1855030432410368E-4</v>
      </c>
      <c r="BF2539" s="13">
        <f t="shared" si="3071"/>
        <v>2.817700776680574E-4</v>
      </c>
      <c r="BG2539" s="13">
        <f t="shared" si="3072"/>
        <v>2.421849038816667E-4</v>
      </c>
      <c r="BH2539" s="13">
        <f t="shared" si="3073"/>
        <v>1.5612071414819356E-4</v>
      </c>
      <c r="BI2539" s="13">
        <f t="shared" si="3074"/>
        <v>8.0512623191579725E-5</v>
      </c>
      <c r="BJ2539" s="14">
        <f t="shared" si="3075"/>
        <v>0.66014833709852183</v>
      </c>
      <c r="BK2539" s="14">
        <f t="shared" si="3076"/>
        <v>0.1813041782764126</v>
      </c>
      <c r="BL2539" s="14">
        <f t="shared" si="3077"/>
        <v>0.14673664828792254</v>
      </c>
      <c r="BM2539" s="14">
        <f t="shared" si="3078"/>
        <v>0.70638211494902947</v>
      </c>
      <c r="BN2539" s="14">
        <f t="shared" si="3079"/>
        <v>0.276907254871116</v>
      </c>
    </row>
    <row r="2540" spans="1:66" x14ac:dyDescent="0.25">
      <c r="A2540" t="s">
        <v>16</v>
      </c>
      <c r="B2540" t="s">
        <v>234</v>
      </c>
      <c r="C2540" t="s">
        <v>287</v>
      </c>
      <c r="D2540" s="7" t="s">
        <v>553</v>
      </c>
      <c r="E2540" s="10">
        <f>VLOOKUP(A2540,home!$A$2:$E$405,3,FALSE)</f>
        <v>1.6041666666666701</v>
      </c>
      <c r="F2540" s="10">
        <f>VLOOKUP(B2540,home!$B$2:$E$405,3,FALSE)</f>
        <v>1.17</v>
      </c>
      <c r="G2540" s="10">
        <f>VLOOKUP(C2540,away!$B$2:$E$405,4,FALSE)</f>
        <v>0.62</v>
      </c>
      <c r="H2540" s="10">
        <f>VLOOKUP(A2540,away!$A$2:$E$405,3,FALSE)</f>
        <v>1.2847222222222201</v>
      </c>
      <c r="I2540" s="10">
        <f>VLOOKUP(C2540,away!$B$2:$E$405,3,FALSE)</f>
        <v>0.86</v>
      </c>
      <c r="J2540" s="10">
        <f>VLOOKUP(B2540,home!$B$2:$E$405,4,FALSE)</f>
        <v>1.07</v>
      </c>
      <c r="K2540" s="12">
        <f t="shared" si="3024"/>
        <v>1.1636625000000025</v>
      </c>
      <c r="L2540" s="12">
        <f t="shared" si="3025"/>
        <v>1.1822013888888869</v>
      </c>
      <c r="M2540" s="13">
        <f t="shared" si="3026"/>
        <v>9.5764436552825821E-2</v>
      </c>
      <c r="N2540" s="13">
        <f t="shared" si="3027"/>
        <v>0.11143748365015292</v>
      </c>
      <c r="O2540" s="13">
        <f t="shared" si="3028"/>
        <v>0.11321284989891237</v>
      </c>
      <c r="P2540" s="13">
        <f t="shared" si="3029"/>
        <v>0.13174154794549339</v>
      </c>
      <c r="Q2540" s="13">
        <f t="shared" si="3030"/>
        <v>6.4837810409023186E-2</v>
      </c>
      <c r="R2540" s="13">
        <f t="shared" si="3031"/>
        <v>6.6920194195281654E-2</v>
      </c>
      <c r="S2540" s="13">
        <f t="shared" si="3032"/>
        <v>4.5308665930229933E-2</v>
      </c>
      <c r="T2540" s="13">
        <f t="shared" si="3033"/>
        <v>7.6651349518061532E-2</v>
      </c>
      <c r="U2540" s="13">
        <f t="shared" si="3034"/>
        <v>7.7872520477767104E-2</v>
      </c>
      <c r="V2540" s="13">
        <f t="shared" si="3035"/>
        <v>6.9255978522315392E-3</v>
      </c>
      <c r="W2540" s="13">
        <f t="shared" si="3036"/>
        <v>2.5149776185030021E-2</v>
      </c>
      <c r="X2540" s="13">
        <f t="shared" si="3037"/>
        <v>2.9732100336187142E-2</v>
      </c>
      <c r="Y2540" s="13">
        <f t="shared" si="3038"/>
        <v>1.7574665156012092E-2</v>
      </c>
      <c r="Z2540" s="13">
        <f t="shared" si="3039"/>
        <v>2.6371048840791993E-2</v>
      </c>
      <c r="AA2540" s="13">
        <f t="shared" si="3040"/>
        <v>3.0687000621698178E-2</v>
      </c>
      <c r="AB2540" s="13">
        <f t="shared" si="3041"/>
        <v>1.785465593047347E-2</v>
      </c>
      <c r="AC2540" s="13">
        <f t="shared" si="3042"/>
        <v>5.9546438528205222E-4</v>
      </c>
      <c r="AD2540" s="13">
        <f t="shared" si="3043"/>
        <v>7.3164628574781442E-3</v>
      </c>
      <c r="AE2540" s="13">
        <f t="shared" si="3044"/>
        <v>8.6495325518646145E-3</v>
      </c>
      <c r="AF2540" s="13">
        <f t="shared" si="3045"/>
        <v>5.1127446980269936E-3</v>
      </c>
      <c r="AG2540" s="13">
        <f t="shared" si="3046"/>
        <v>2.0147646276806011E-3</v>
      </c>
      <c r="AH2540" s="13">
        <f t="shared" si="3047"/>
        <v>7.7939726415102448E-3</v>
      </c>
      <c r="AI2540" s="13">
        <f t="shared" si="3048"/>
        <v>9.0695536889514351E-3</v>
      </c>
      <c r="AJ2540" s="13">
        <f t="shared" si="3049"/>
        <v>5.2769497597847364E-3</v>
      </c>
      <c r="AK2540" s="13">
        <f t="shared" si="3050"/>
        <v>2.0468628499485052E-3</v>
      </c>
      <c r="AL2540" s="13">
        <f t="shared" si="3051"/>
        <v>3.2766819369399462E-5</v>
      </c>
      <c r="AM2540" s="13">
        <f t="shared" si="3052"/>
        <v>1.7027786919780331E-3</v>
      </c>
      <c r="AN2540" s="13">
        <f t="shared" si="3053"/>
        <v>2.0130273346268329E-3</v>
      </c>
      <c r="AO2540" s="13">
        <f t="shared" si="3054"/>
        <v>1.1899018554335681E-3</v>
      </c>
      <c r="AP2540" s="13">
        <f t="shared" si="3055"/>
        <v>4.6890120871167579E-4</v>
      </c>
      <c r="AQ2540" s="13">
        <f t="shared" si="3056"/>
        <v>1.3858391504765531E-4</v>
      </c>
      <c r="AR2540" s="13">
        <f t="shared" si="3057"/>
        <v>1.8428090563510763E-3</v>
      </c>
      <c r="AS2540" s="13">
        <f t="shared" si="3058"/>
        <v>2.1444077935361388E-3</v>
      </c>
      <c r="AT2540" s="13">
        <f t="shared" si="3059"/>
        <v>1.2476834670228766E-3</v>
      </c>
      <c r="AU2540" s="13">
        <f t="shared" si="3060"/>
        <v>4.839608208148368E-4</v>
      </c>
      <c r="AV2540" s="13">
        <f t="shared" si="3061"/>
        <v>1.4079176466286162E-4</v>
      </c>
      <c r="AW2540" s="13">
        <f t="shared" si="3062"/>
        <v>1.2521325070496335E-6</v>
      </c>
      <c r="AX2540" s="13">
        <f t="shared" si="3063"/>
        <v>3.302432849423157E-4</v>
      </c>
      <c r="AY2540" s="13">
        <f t="shared" si="3064"/>
        <v>3.90414070130034E-4</v>
      </c>
      <c r="AZ2540" s="13">
        <f t="shared" si="3065"/>
        <v>2.307740279747448E-4</v>
      </c>
      <c r="BA2540" s="13">
        <f t="shared" si="3066"/>
        <v>9.0940458797075357E-5</v>
      </c>
      <c r="BB2540" s="13">
        <f t="shared" si="3067"/>
        <v>2.6877484174023784E-5</v>
      </c>
      <c r="BC2540" s="13">
        <f t="shared" si="3068"/>
        <v>6.3549198240739873E-6</v>
      </c>
      <c r="BD2540" s="13">
        <f t="shared" si="3069"/>
        <v>3.630952376458775E-4</v>
      </c>
      <c r="BE2540" s="13">
        <f t="shared" si="3070"/>
        <v>4.2252031197709684E-4</v>
      </c>
      <c r="BF2540" s="13">
        <f t="shared" si="3071"/>
        <v>2.4583552126802475E-4</v>
      </c>
      <c r="BG2540" s="13">
        <f t="shared" si="3072"/>
        <v>9.5356525755851114E-5</v>
      </c>
      <c r="BH2540" s="13">
        <f t="shared" si="3073"/>
        <v>2.7740703288092099E-5</v>
      </c>
      <c r="BI2540" s="13">
        <f t="shared" si="3074"/>
        <v>6.456163227995898E-6</v>
      </c>
      <c r="BJ2540" s="14">
        <f t="shared" si="3075"/>
        <v>0.35506548724115722</v>
      </c>
      <c r="BK2540" s="14">
        <f t="shared" si="3076"/>
        <v>0.28075889355556216</v>
      </c>
      <c r="BL2540" s="14">
        <f t="shared" si="3077"/>
        <v>0.33775521742987835</v>
      </c>
      <c r="BM2540" s="14">
        <f t="shared" si="3078"/>
        <v>0.41564716247807754</v>
      </c>
      <c r="BN2540" s="14">
        <f t="shared" si="3079"/>
        <v>0.5839143226516893</v>
      </c>
    </row>
    <row r="2541" spans="1:66" x14ac:dyDescent="0.25">
      <c r="A2541" t="s">
        <v>61</v>
      </c>
      <c r="B2541" t="s">
        <v>240</v>
      </c>
      <c r="C2541" t="s">
        <v>241</v>
      </c>
      <c r="D2541" s="7" t="s">
        <v>553</v>
      </c>
      <c r="E2541" s="10">
        <f>VLOOKUP(A2541,home!$A$2:$E$405,3,FALSE)</f>
        <v>1.5100671140939601</v>
      </c>
      <c r="F2541" s="10">
        <f>VLOOKUP(B2541,home!$B$2:$E$405,3,FALSE)</f>
        <v>1.1599999999999999</v>
      </c>
      <c r="G2541" s="10">
        <f>VLOOKUP(C2541,away!$B$2:$E$405,4,FALSE)</f>
        <v>0.5</v>
      </c>
      <c r="H2541" s="10">
        <f>VLOOKUP(A2541,away!$A$2:$E$405,3,FALSE)</f>
        <v>1.2617449664429501</v>
      </c>
      <c r="I2541" s="10">
        <f>VLOOKUP(C2541,away!$B$2:$E$405,3,FALSE)</f>
        <v>1.24</v>
      </c>
      <c r="J2541" s="10">
        <f>VLOOKUP(B2541,home!$B$2:$E$405,4,FALSE)</f>
        <v>1.29</v>
      </c>
      <c r="K2541" s="12">
        <f t="shared" si="3024"/>
        <v>0.87583892617449677</v>
      </c>
      <c r="L2541" s="12">
        <f t="shared" si="3025"/>
        <v>2.0182872483221432</v>
      </c>
      <c r="M2541" s="13">
        <f t="shared" si="3026"/>
        <v>5.5347367911647148E-2</v>
      </c>
      <c r="N2541" s="13">
        <f t="shared" si="3027"/>
        <v>4.8475379278321844E-2</v>
      </c>
      <c r="O2541" s="13">
        <f t="shared" si="3028"/>
        <v>0.11170688688427162</v>
      </c>
      <c r="P2541" s="13">
        <f t="shared" si="3029"/>
        <v>9.7837239855016439E-2</v>
      </c>
      <c r="Q2541" s="13">
        <f t="shared" si="3030"/>
        <v>2.1228312066513426E-2</v>
      </c>
      <c r="R2541" s="13">
        <f t="shared" si="3031"/>
        <v>0.11272829267414476</v>
      </c>
      <c r="S2541" s="13">
        <f t="shared" si="3032"/>
        <v>4.3236588584159588E-2</v>
      </c>
      <c r="T2541" s="13">
        <f t="shared" si="3033"/>
        <v>4.2844831547247129E-2</v>
      </c>
      <c r="U2541" s="13">
        <f t="shared" si="3034"/>
        <v>9.873182680520734E-2</v>
      </c>
      <c r="V2541" s="13">
        <f t="shared" si="3035"/>
        <v>8.4921201564108761E-3</v>
      </c>
      <c r="W2541" s="13">
        <f t="shared" si="3036"/>
        <v>6.1975273482774099E-3</v>
      </c>
      <c r="X2541" s="13">
        <f t="shared" si="3037"/>
        <v>1.2508390418156042E-2</v>
      </c>
      <c r="Y2541" s="13">
        <f t="shared" si="3038"/>
        <v>1.2622762438999614E-2</v>
      </c>
      <c r="Z2541" s="13">
        <f t="shared" si="3039"/>
        <v>7.5839358543117602E-2</v>
      </c>
      <c r="AA2541" s="13">
        <f t="shared" si="3040"/>
        <v>6.6423062348166778E-2</v>
      </c>
      <c r="AB2541" s="13">
        <f t="shared" si="3041"/>
        <v>2.9087951800120013E-2</v>
      </c>
      <c r="AC2541" s="13">
        <f t="shared" si="3042"/>
        <v>9.3821715012118662E-4</v>
      </c>
      <c r="AD2541" s="13">
        <f t="shared" si="3043"/>
        <v>1.3570089244130904E-3</v>
      </c>
      <c r="AE2541" s="13">
        <f t="shared" si="3044"/>
        <v>2.7388338080022875E-3</v>
      </c>
      <c r="AF2541" s="13">
        <f t="shared" si="3045"/>
        <v>2.7638766749822977E-3</v>
      </c>
      <c r="AG2541" s="13">
        <f t="shared" si="3046"/>
        <v>1.8594323496839251E-3</v>
      </c>
      <c r="AH2541" s="13">
        <f t="shared" si="3047"/>
        <v>3.8266402567126316E-2</v>
      </c>
      <c r="AI2541" s="13">
        <f t="shared" si="3048"/>
        <v>3.3515204932952916E-2</v>
      </c>
      <c r="AJ2541" s="13">
        <f t="shared" si="3049"/>
        <v>1.4676960549497839E-2</v>
      </c>
      <c r="AK2541" s="13">
        <f t="shared" si="3050"/>
        <v>4.284884455725879E-3</v>
      </c>
      <c r="AL2541" s="13">
        <f t="shared" si="3051"/>
        <v>6.6339253204617107E-5</v>
      </c>
      <c r="AM2541" s="13">
        <f t="shared" si="3052"/>
        <v>2.377042478334341E-4</v>
      </c>
      <c r="AN2541" s="13">
        <f t="shared" si="3053"/>
        <v>4.7975545227422648E-4</v>
      </c>
      <c r="AO2541" s="13">
        <f t="shared" si="3054"/>
        <v>4.8414215581904702E-4</v>
      </c>
      <c r="AP2541" s="13">
        <f t="shared" si="3055"/>
        <v>3.2571264648825819E-4</v>
      </c>
      <c r="AQ2541" s="13">
        <f t="shared" si="3056"/>
        <v>1.6434542025612741E-4</v>
      </c>
      <c r="AR2541" s="13">
        <f t="shared" si="3057"/>
        <v>1.5446518468078551E-2</v>
      </c>
      <c r="AS2541" s="13">
        <f t="shared" si="3058"/>
        <v>1.3528662148216452E-2</v>
      </c>
      <c r="AT2541" s="13">
        <f t="shared" si="3059"/>
        <v>5.9244644642357279E-3</v>
      </c>
      <c r="AU2541" s="13">
        <f t="shared" si="3060"/>
        <v>1.7296255315050616E-3</v>
      </c>
      <c r="AV2541" s="13">
        <f t="shared" si="3061"/>
        <v>3.7871834204934653E-4</v>
      </c>
      <c r="AW2541" s="13">
        <f t="shared" si="3062"/>
        <v>3.2574315397455416E-6</v>
      </c>
      <c r="AX2541" s="13">
        <f t="shared" si="3063"/>
        <v>3.4698438861591882E-5</v>
      </c>
      <c r="AY2541" s="13">
        <f t="shared" si="3064"/>
        <v>7.0031416691036392E-5</v>
      </c>
      <c r="AZ2541" s="13">
        <f t="shared" si="3065"/>
        <v>7.0671757644726648E-5</v>
      </c>
      <c r="BA2541" s="13">
        <f t="shared" si="3066"/>
        <v>4.7545302423621566E-5</v>
      </c>
      <c r="BB2541" s="13">
        <f t="shared" si="3067"/>
        <v>2.3990019399803828E-5</v>
      </c>
      <c r="BC2541" s="13">
        <f t="shared" si="3068"/>
        <v>9.6837500483249782E-6</v>
      </c>
      <c r="BD2541" s="13">
        <f t="shared" si="3069"/>
        <v>5.1959185425159062E-3</v>
      </c>
      <c r="BE2541" s="13">
        <f t="shared" si="3070"/>
        <v>4.5507877167672885E-3</v>
      </c>
      <c r="BF2541" s="13">
        <f t="shared" si="3071"/>
        <v>1.9928785135507757E-3</v>
      </c>
      <c r="BG2541" s="13">
        <f t="shared" si="3072"/>
        <v>5.8181352576817946E-4</v>
      </c>
      <c r="BH2541" s="13">
        <f t="shared" si="3073"/>
        <v>1.2739373341065003E-4</v>
      </c>
      <c r="BI2541" s="13">
        <f t="shared" si="3074"/>
        <v>2.2315278134348776E-5</v>
      </c>
      <c r="BJ2541" s="14">
        <f t="shared" si="3075"/>
        <v>0.15454463546233724</v>
      </c>
      <c r="BK2541" s="14">
        <f t="shared" si="3076"/>
        <v>0.20598790432725089</v>
      </c>
      <c r="BL2541" s="14">
        <f t="shared" si="3077"/>
        <v>0.55890056928144571</v>
      </c>
      <c r="BM2541" s="14">
        <f t="shared" si="3078"/>
        <v>0.54788221495908507</v>
      </c>
      <c r="BN2541" s="14">
        <f t="shared" si="3079"/>
        <v>0.44732347866991523</v>
      </c>
    </row>
    <row r="2542" spans="1:66" x14ac:dyDescent="0.25">
      <c r="A2542" t="s">
        <v>61</v>
      </c>
      <c r="B2542" t="s">
        <v>318</v>
      </c>
      <c r="C2542" t="s">
        <v>82</v>
      </c>
      <c r="D2542" s="7" t="s">
        <v>553</v>
      </c>
      <c r="E2542" s="10">
        <f>VLOOKUP(A2542,home!$A$2:$E$405,3,FALSE)</f>
        <v>1.5100671140939601</v>
      </c>
      <c r="F2542" s="10">
        <f>VLOOKUP(B2542,home!$B$2:$E$405,3,FALSE)</f>
        <v>0.76</v>
      </c>
      <c r="G2542" s="10">
        <f>VLOOKUP(C2542,away!$B$2:$E$405,4,FALSE)</f>
        <v>1.66</v>
      </c>
      <c r="H2542" s="10">
        <f>VLOOKUP(A2542,away!$A$2:$E$405,3,FALSE)</f>
        <v>1.2617449664429501</v>
      </c>
      <c r="I2542" s="10">
        <f>VLOOKUP(C2542,away!$B$2:$E$405,3,FALSE)</f>
        <v>0.25</v>
      </c>
      <c r="J2542" s="10">
        <f>VLOOKUP(B2542,home!$B$2:$E$405,4,FALSE)</f>
        <v>1.02</v>
      </c>
      <c r="K2542" s="12">
        <f t="shared" si="3024"/>
        <v>1.9051006711409399</v>
      </c>
      <c r="L2542" s="12">
        <f t="shared" si="3025"/>
        <v>0.32174496644295225</v>
      </c>
      <c r="M2542" s="13">
        <f t="shared" si="3026"/>
        <v>0.10786814929146289</v>
      </c>
      <c r="N2542" s="13">
        <f t="shared" si="3027"/>
        <v>0.20549968360989707</v>
      </c>
      <c r="O2542" s="13">
        <f t="shared" si="3028"/>
        <v>3.4706034074045093E-2</v>
      </c>
      <c r="P2542" s="13">
        <f t="shared" si="3029"/>
        <v>6.6118488807103637E-2</v>
      </c>
      <c r="Q2542" s="13">
        <f t="shared" si="3030"/>
        <v>0.19574879258223291</v>
      </c>
      <c r="R2542" s="13">
        <f t="shared" si="3031"/>
        <v>5.5832458842607971E-3</v>
      </c>
      <c r="S2542" s="13">
        <f t="shared" si="3032"/>
        <v>1.0131940222508943E-2</v>
      </c>
      <c r="T2542" s="13">
        <f t="shared" si="3033"/>
        <v>6.2981188700618945E-2</v>
      </c>
      <c r="U2542" s="13">
        <f t="shared" si="3034"/>
        <v>1.0636645481250135E-2</v>
      </c>
      <c r="V2542" s="13">
        <f t="shared" si="3035"/>
        <v>6.9004879320677572E-4</v>
      </c>
      <c r="W2542" s="13">
        <f t="shared" si="3036"/>
        <v>0.12430705204114685</v>
      </c>
      <c r="X2542" s="13">
        <f t="shared" si="3037"/>
        <v>3.9995168287601114E-2</v>
      </c>
      <c r="Y2542" s="13">
        <f t="shared" si="3038"/>
        <v>6.4341220392872232E-3</v>
      </c>
      <c r="Z2542" s="13">
        <f t="shared" si="3039"/>
        <v>5.9879375322474725E-4</v>
      </c>
      <c r="AA2542" s="13">
        <f t="shared" si="3040"/>
        <v>1.1407623811434684E-3</v>
      </c>
      <c r="AB2542" s="13">
        <f t="shared" si="3041"/>
        <v>1.0866335889643793E-3</v>
      </c>
      <c r="AC2542" s="13">
        <f t="shared" si="3042"/>
        <v>2.6435620540961034E-5</v>
      </c>
      <c r="AD2542" s="13">
        <f t="shared" si="3043"/>
        <v>5.9204362067785142E-2</v>
      </c>
      <c r="AE2542" s="13">
        <f t="shared" si="3044"/>
        <v>1.9048705486775928E-2</v>
      </c>
      <c r="AF2542" s="13">
        <f t="shared" si="3045"/>
        <v>3.0644125538122004E-3</v>
      </c>
      <c r="AG2542" s="13">
        <f t="shared" si="3046"/>
        <v>3.2865310476455601E-4</v>
      </c>
      <c r="AH2542" s="13">
        <f t="shared" si="3047"/>
        <v>4.8164719009386421E-5</v>
      </c>
      <c r="AI2542" s="13">
        <f t="shared" si="3048"/>
        <v>9.1758638510096871E-5</v>
      </c>
      <c r="AJ2542" s="13">
        <f t="shared" si="3049"/>
        <v>8.7404721904282235E-5</v>
      </c>
      <c r="AK2542" s="13">
        <f t="shared" si="3050"/>
        <v>5.5504931453578434E-5</v>
      </c>
      <c r="AL2542" s="13">
        <f t="shared" si="3051"/>
        <v>6.481554721490736E-7</v>
      </c>
      <c r="AM2542" s="13">
        <f t="shared" si="3052"/>
        <v>2.2558053981961739E-2</v>
      </c>
      <c r="AN2542" s="13">
        <f t="shared" si="3053"/>
        <v>7.2579403214445845E-3</v>
      </c>
      <c r="AO2542" s="13">
        <f t="shared" si="3054"/>
        <v>1.167602882584069E-3</v>
      </c>
      <c r="AP2542" s="13">
        <f t="shared" si="3055"/>
        <v>1.2522345009190186E-4</v>
      </c>
      <c r="AQ2542" s="13">
        <f t="shared" si="3056"/>
        <v>1.0072503686922416E-5</v>
      </c>
      <c r="AR2542" s="13">
        <f t="shared" si="3057"/>
        <v>3.0993511802818543E-6</v>
      </c>
      <c r="AS2542" s="13">
        <f t="shared" si="3058"/>
        <v>5.9045760136564246E-6</v>
      </c>
      <c r="AT2542" s="13">
        <f t="shared" si="3059"/>
        <v>5.6244058632097767E-6</v>
      </c>
      <c r="AU2542" s="13">
        <f t="shared" si="3060"/>
        <v>3.5716864615899944E-6</v>
      </c>
      <c r="AV2542" s="13">
        <f t="shared" si="3061"/>
        <v>1.7011055687700266E-6</v>
      </c>
      <c r="AW2542" s="13">
        <f t="shared" si="3062"/>
        <v>1.1035865084685688E-8</v>
      </c>
      <c r="AX2542" s="13">
        <f t="shared" si="3063"/>
        <v>7.1625606301114779E-3</v>
      </c>
      <c r="AY2542" s="13">
        <f t="shared" si="3064"/>
        <v>2.3045178295808284E-3</v>
      </c>
      <c r="AZ2542" s="13">
        <f t="shared" si="3065"/>
        <v>3.7073350587283433E-4</v>
      </c>
      <c r="BA2542" s="13">
        <f t="shared" si="3066"/>
        <v>3.9760546468777712E-5</v>
      </c>
      <c r="BB2542" s="13">
        <f t="shared" si="3067"/>
        <v>3.198188922337582E-6</v>
      </c>
      <c r="BC2542" s="13">
        <f t="shared" si="3068"/>
        <v>2.0580023749914552E-7</v>
      </c>
      <c r="BD2542" s="13">
        <f t="shared" si="3069"/>
        <v>1.6620010691578479E-7</v>
      </c>
      <c r="BE2542" s="13">
        <f t="shared" si="3070"/>
        <v>3.1662793522895758E-7</v>
      </c>
      <c r="BF2542" s="13">
        <f t="shared" si="3071"/>
        <v>3.0160404595332866E-7</v>
      </c>
      <c r="BG2542" s="13">
        <f t="shared" si="3072"/>
        <v>1.915286901215031E-7</v>
      </c>
      <c r="BH2542" s="13">
        <f t="shared" si="3073"/>
        <v>9.1220359023305156E-8</v>
      </c>
      <c r="BI2542" s="13">
        <f t="shared" si="3074"/>
        <v>3.4756793439403233E-8</v>
      </c>
      <c r="BJ2542" s="14">
        <f t="shared" si="3075"/>
        <v>0.75761201011488499</v>
      </c>
      <c r="BK2542" s="14">
        <f t="shared" si="3076"/>
        <v>0.18714022871987618</v>
      </c>
      <c r="BL2542" s="14">
        <f t="shared" si="3077"/>
        <v>5.3457157483559399E-2</v>
      </c>
      <c r="BM2542" s="14">
        <f t="shared" si="3078"/>
        <v>0.38097928902882711</v>
      </c>
      <c r="BN2542" s="14">
        <f t="shared" si="3079"/>
        <v>0.6155243942490024</v>
      </c>
    </row>
    <row r="2543" spans="1:66" x14ac:dyDescent="0.25">
      <c r="A2543" t="s">
        <v>61</v>
      </c>
      <c r="B2543" t="s">
        <v>69</v>
      </c>
      <c r="C2543" t="s">
        <v>67</v>
      </c>
      <c r="D2543" s="7" t="s">
        <v>553</v>
      </c>
      <c r="E2543" s="10">
        <f>VLOOKUP(A2543,home!$A$2:$E$405,3,FALSE)</f>
        <v>1.5100671140939601</v>
      </c>
      <c r="F2543" s="10">
        <f>VLOOKUP(B2543,home!$B$2:$E$405,3,FALSE)</f>
        <v>1.7</v>
      </c>
      <c r="G2543" s="10">
        <f>VLOOKUP(C2543,away!$B$2:$E$405,4,FALSE)</f>
        <v>1.08</v>
      </c>
      <c r="H2543" s="10">
        <f>VLOOKUP(A2543,away!$A$2:$E$405,3,FALSE)</f>
        <v>1.2617449664429501</v>
      </c>
      <c r="I2543" s="10">
        <f>VLOOKUP(C2543,away!$B$2:$E$405,3,FALSE)</f>
        <v>0.5</v>
      </c>
      <c r="J2543" s="10">
        <f>VLOOKUP(B2543,home!$B$2:$E$405,4,FALSE)</f>
        <v>0.45</v>
      </c>
      <c r="K2543" s="12">
        <f t="shared" si="3024"/>
        <v>2.7724832214765107</v>
      </c>
      <c r="L2543" s="12">
        <f t="shared" si="3025"/>
        <v>0.28389261744966376</v>
      </c>
      <c r="M2543" s="13">
        <f t="shared" si="3026"/>
        <v>4.7057932076408439E-2</v>
      </c>
      <c r="N2543" s="13">
        <f t="shared" si="3027"/>
        <v>0.13046732711922371</v>
      </c>
      <c r="O2543" s="13">
        <f t="shared" si="3028"/>
        <v>1.3359399508940082E-2</v>
      </c>
      <c r="P2543" s="13">
        <f t="shared" si="3029"/>
        <v>3.7038710987537915E-2</v>
      </c>
      <c r="Q2543" s="13">
        <f t="shared" si="3030"/>
        <v>0.18085923769446757</v>
      </c>
      <c r="R2543" s="13">
        <f t="shared" si="3031"/>
        <v>1.8963174470743764E-3</v>
      </c>
      <c r="S2543" s="13">
        <f t="shared" si="3032"/>
        <v>7.2881767806479971E-3</v>
      </c>
      <c r="T2543" s="13">
        <f t="shared" si="3033"/>
        <v>5.134460237903328E-2</v>
      </c>
      <c r="U2543" s="13">
        <f t="shared" si="3034"/>
        <v>5.2575083046068807E-3</v>
      </c>
      <c r="V2543" s="13">
        <f t="shared" si="3035"/>
        <v>6.3738144191715273E-4</v>
      </c>
      <c r="W2543" s="13">
        <f t="shared" si="3036"/>
        <v>0.16714306731898115</v>
      </c>
      <c r="X2543" s="13">
        <f t="shared" si="3037"/>
        <v>4.7450682869750911E-2</v>
      </c>
      <c r="Y2543" s="13">
        <f t="shared" si="3038"/>
        <v>6.7354492798337552E-3</v>
      </c>
      <c r="Z2543" s="13">
        <f t="shared" si="3039"/>
        <v>1.7945017452180307E-4</v>
      </c>
      <c r="AA2543" s="13">
        <f t="shared" si="3040"/>
        <v>4.9752259795273065E-4</v>
      </c>
      <c r="AB2543" s="13">
        <f t="shared" si="3041"/>
        <v>6.896865275646749E-4</v>
      </c>
      <c r="AC2543" s="13">
        <f t="shared" si="3042"/>
        <v>3.1354686094229286E-5</v>
      </c>
      <c r="AD2543" s="13">
        <f t="shared" si="3043"/>
        <v>0.11585033743199855</v>
      </c>
      <c r="AE2543" s="13">
        <f t="shared" si="3044"/>
        <v>3.2889055525996823E-2</v>
      </c>
      <c r="AF2543" s="13">
        <f t="shared" si="3045"/>
        <v>4.6684800293612834E-3</v>
      </c>
      <c r="AG2543" s="13">
        <f t="shared" si="3046"/>
        <v>4.4178233834895285E-4</v>
      </c>
      <c r="AH2543" s="13">
        <f t="shared" si="3047"/>
        <v>1.2736144936698407E-5</v>
      </c>
      <c r="AI2543" s="13">
        <f t="shared" si="3048"/>
        <v>3.531074814328935E-5</v>
      </c>
      <c r="AJ2543" s="13">
        <f t="shared" si="3049"/>
        <v>4.8949228382526298E-5</v>
      </c>
      <c r="AK2543" s="13">
        <f t="shared" si="3050"/>
        <v>4.5236971464925321E-5</v>
      </c>
      <c r="AL2543" s="13">
        <f t="shared" si="3051"/>
        <v>9.871552829507742E-7</v>
      </c>
      <c r="AM2543" s="13">
        <f t="shared" si="3052"/>
        <v>6.4238623346521584E-2</v>
      </c>
      <c r="AN2543" s="13">
        <f t="shared" si="3053"/>
        <v>1.8236870923207089E-2</v>
      </c>
      <c r="AO2543" s="13">
        <f t="shared" si="3054"/>
        <v>2.588656510240464E-3</v>
      </c>
      <c r="AP2543" s="13">
        <f t="shared" si="3055"/>
        <v>2.4496682412342597E-4</v>
      </c>
      <c r="AQ2543" s="13">
        <f t="shared" si="3056"/>
        <v>1.7386068222182704E-5</v>
      </c>
      <c r="AR2543" s="13">
        <f t="shared" si="3057"/>
        <v>7.2313950445951871E-7</v>
      </c>
      <c r="AS2543" s="13">
        <f t="shared" si="3058"/>
        <v>2.004892142900854E-6</v>
      </c>
      <c r="AT2543" s="13">
        <f t="shared" si="3059"/>
        <v>2.7792649135313526E-6</v>
      </c>
      <c r="AU2543" s="13">
        <f t="shared" si="3060"/>
        <v>2.5684884469346804E-6</v>
      </c>
      <c r="AV2543" s="13">
        <f t="shared" si="3061"/>
        <v>1.7802727809206658E-6</v>
      </c>
      <c r="AW2543" s="13">
        <f t="shared" si="3062"/>
        <v>2.1582711169752866E-8</v>
      </c>
      <c r="AX2543" s="13">
        <f t="shared" si="3063"/>
        <v>2.9683417566496766E-2</v>
      </c>
      <c r="AY2543" s="13">
        <f t="shared" si="3064"/>
        <v>8.426903107804095E-3</v>
      </c>
      <c r="AZ2543" s="13">
        <f t="shared" si="3065"/>
        <v>1.1961677901346055E-3</v>
      </c>
      <c r="BA2543" s="13">
        <f t="shared" si="3066"/>
        <v>1.1319440161676446E-4</v>
      </c>
      <c r="BB2543" s="13">
        <f t="shared" si="3067"/>
        <v>8.0337637389079274E-6</v>
      </c>
      <c r="BC2543" s="13">
        <f t="shared" si="3068"/>
        <v>4.5614524316215378E-7</v>
      </c>
      <c r="BD2543" s="13">
        <f t="shared" si="3069"/>
        <v>3.4215661117044265E-8</v>
      </c>
      <c r="BE2543" s="13">
        <f t="shared" si="3070"/>
        <v>9.4862346358731493E-8</v>
      </c>
      <c r="BF2543" s="13">
        <f t="shared" si="3071"/>
        <v>1.3150213181473821E-7</v>
      </c>
      <c r="BG2543" s="13">
        <f t="shared" si="3072"/>
        <v>1.215291513482514E-7</v>
      </c>
      <c r="BH2543" s="13">
        <f t="shared" si="3073"/>
        <v>8.4234383258326624E-8</v>
      </c>
      <c r="BI2543" s="13">
        <f t="shared" si="3074"/>
        <v>4.6707682851026464E-8</v>
      </c>
      <c r="BJ2543" s="14">
        <f t="shared" si="3075"/>
        <v>0.86260469843434495</v>
      </c>
      <c r="BK2543" s="14">
        <f t="shared" si="3076"/>
        <v>0.10048144623569277</v>
      </c>
      <c r="BL2543" s="14">
        <f t="shared" si="3077"/>
        <v>2.185303658821168E-2</v>
      </c>
      <c r="BM2543" s="14">
        <f t="shared" si="3078"/>
        <v>0.56601282507402628</v>
      </c>
      <c r="BN2543" s="14">
        <f t="shared" si="3079"/>
        <v>0.41067892483365204</v>
      </c>
    </row>
    <row r="2544" spans="1:66" x14ac:dyDescent="0.25">
      <c r="A2544" t="s">
        <v>61</v>
      </c>
      <c r="B2544" t="s">
        <v>242</v>
      </c>
      <c r="C2544" t="s">
        <v>62</v>
      </c>
      <c r="D2544" s="7" t="s">
        <v>553</v>
      </c>
      <c r="E2544" s="10">
        <f>VLOOKUP(A2544,home!$A$2:$E$405,3,FALSE)</f>
        <v>1.5100671140939601</v>
      </c>
      <c r="F2544" s="10">
        <f>VLOOKUP(B2544,home!$B$2:$E$405,3,FALSE)</f>
        <v>0.95</v>
      </c>
      <c r="G2544" s="10">
        <f>VLOOKUP(C2544,away!$B$2:$E$405,4,FALSE)</f>
        <v>0.56999999999999995</v>
      </c>
      <c r="H2544" s="10">
        <f>VLOOKUP(A2544,away!$A$2:$E$405,3,FALSE)</f>
        <v>1.2617449664429501</v>
      </c>
      <c r="I2544" s="10">
        <f>VLOOKUP(C2544,away!$B$2:$E$405,3,FALSE)</f>
        <v>0.66</v>
      </c>
      <c r="J2544" s="10">
        <f>VLOOKUP(B2544,home!$B$2:$E$405,4,FALSE)</f>
        <v>0.68</v>
      </c>
      <c r="K2544" s="12">
        <f t="shared" si="3024"/>
        <v>0.8177013422818793</v>
      </c>
      <c r="L2544" s="12">
        <f t="shared" si="3025"/>
        <v>0.56627114093959607</v>
      </c>
      <c r="M2544" s="13">
        <f t="shared" si="3026"/>
        <v>0.25058114388609176</v>
      </c>
      <c r="N2544" s="13">
        <f t="shared" si="3027"/>
        <v>0.20490053770618594</v>
      </c>
      <c r="O2544" s="13">
        <f t="shared" si="3028"/>
        <v>0.14189687024632625</v>
      </c>
      <c r="P2544" s="13">
        <f t="shared" si="3029"/>
        <v>0.11602926126601863</v>
      </c>
      <c r="Q2544" s="13">
        <f t="shared" si="3030"/>
        <v>8.3773722358313527E-2</v>
      </c>
      <c r="R2544" s="13">
        <f t="shared" si="3031"/>
        <v>4.0176051305072485E-2</v>
      </c>
      <c r="S2544" s="13">
        <f t="shared" si="3032"/>
        <v>1.343156677828268E-2</v>
      </c>
      <c r="T2544" s="13">
        <f t="shared" si="3033"/>
        <v>4.7438641340599143E-2</v>
      </c>
      <c r="U2544" s="13">
        <f t="shared" si="3034"/>
        <v>3.2852011079743414E-2</v>
      </c>
      <c r="V2544" s="13">
        <f t="shared" si="3035"/>
        <v>6.9104018973225722E-4</v>
      </c>
      <c r="W2544" s="13">
        <f t="shared" si="3036"/>
        <v>2.2833961740114154E-2</v>
      </c>
      <c r="X2544" s="13">
        <f t="shared" si="3037"/>
        <v>1.2930213566745525E-2</v>
      </c>
      <c r="Y2544" s="13">
        <f t="shared" si="3038"/>
        <v>3.661003394516815E-3</v>
      </c>
      <c r="Z2544" s="13">
        <f t="shared" si="3039"/>
        <v>7.5835128036570495E-3</v>
      </c>
      <c r="AA2544" s="13">
        <f t="shared" si="3040"/>
        <v>6.2010485987621872E-3</v>
      </c>
      <c r="AB2544" s="13">
        <f t="shared" si="3041"/>
        <v>2.5353028813815035E-3</v>
      </c>
      <c r="AC2544" s="13">
        <f t="shared" si="3042"/>
        <v>1.9998732116344783E-5</v>
      </c>
      <c r="AD2544" s="13">
        <f t="shared" si="3043"/>
        <v>4.6678402911261045E-3</v>
      </c>
      <c r="AE2544" s="13">
        <f t="shared" si="3044"/>
        <v>2.6432632473797953E-3</v>
      </c>
      <c r="AF2544" s="13">
        <f t="shared" si="3045"/>
        <v>7.4840184744872902E-4</v>
      </c>
      <c r="AG2544" s="13">
        <f t="shared" si="3046"/>
        <v>1.4126612267869782E-4</v>
      </c>
      <c r="AH2544" s="13">
        <f t="shared" si="3047"/>
        <v>1.0735811119142278E-3</v>
      </c>
      <c r="AI2544" s="13">
        <f t="shared" si="3048"/>
        <v>8.7786871626073645E-4</v>
      </c>
      <c r="AJ2544" s="13">
        <f t="shared" si="3049"/>
        <v>3.5891721381683722E-4</v>
      </c>
      <c r="AK2544" s="13">
        <f t="shared" si="3050"/>
        <v>9.7829029168700022E-5</v>
      </c>
      <c r="AL2544" s="13">
        <f t="shared" si="3051"/>
        <v>3.7040905436544803E-7</v>
      </c>
      <c r="AM2544" s="13">
        <f t="shared" si="3052"/>
        <v>7.6337985432225087E-4</v>
      </c>
      <c r="AN2544" s="13">
        <f t="shared" si="3053"/>
        <v>4.3227998107736365E-4</v>
      </c>
      <c r="AO2544" s="13">
        <f t="shared" si="3054"/>
        <v>1.2239383904501282E-4</v>
      </c>
      <c r="AP2544" s="13">
        <f t="shared" si="3055"/>
        <v>2.3102699626665571E-5</v>
      </c>
      <c r="AQ2544" s="13">
        <f t="shared" si="3056"/>
        <v>3.270598019094172E-6</v>
      </c>
      <c r="AR2544" s="13">
        <f t="shared" si="3057"/>
        <v>1.2158760022697401E-4</v>
      </c>
      <c r="AS2544" s="13">
        <f t="shared" si="3058"/>
        <v>9.9422343910429172E-5</v>
      </c>
      <c r="AT2544" s="13">
        <f t="shared" si="3059"/>
        <v>4.0648892034184279E-5</v>
      </c>
      <c r="AU2544" s="13">
        <f t="shared" si="3060"/>
        <v>1.107955119287456E-5</v>
      </c>
      <c r="AV2544" s="13">
        <f t="shared" si="3061"/>
        <v>2.2649409705735809E-6</v>
      </c>
      <c r="AW2544" s="13">
        <f t="shared" si="3062"/>
        <v>4.7642904851040063E-9</v>
      </c>
      <c r="AX2544" s="13">
        <f t="shared" si="3063"/>
        <v>1.0403612192504164E-4</v>
      </c>
      <c r="AY2544" s="13">
        <f t="shared" si="3064"/>
        <v>5.8912653461424255E-5</v>
      </c>
      <c r="AZ2544" s="13">
        <f t="shared" si="3065"/>
        <v>1.6680267745689873E-5</v>
      </c>
      <c r="BA2544" s="13">
        <f t="shared" si="3066"/>
        <v>3.1485180825099174E-6</v>
      </c>
      <c r="BB2544" s="13">
        <f t="shared" si="3067"/>
        <v>4.4572873171295987E-7</v>
      </c>
      <c r="BC2544" s="13">
        <f t="shared" si="3068"/>
        <v>5.0480663491331396E-8</v>
      </c>
      <c r="BD2544" s="13">
        <f t="shared" si="3069"/>
        <v>1.147525818410601E-5</v>
      </c>
      <c r="BE2544" s="13">
        <f t="shared" si="3070"/>
        <v>9.3833340201746037E-6</v>
      </c>
      <c r="BF2544" s="13">
        <f t="shared" si="3071"/>
        <v>3.8363824116879983E-6</v>
      </c>
      <c r="BG2544" s="13">
        <f t="shared" si="3072"/>
        <v>1.0456716825146231E-6</v>
      </c>
      <c r="BH2544" s="13">
        <f t="shared" si="3073"/>
        <v>2.1376178459458962E-7</v>
      </c>
      <c r="BI2544" s="13">
        <f t="shared" si="3074"/>
        <v>3.4958659638313179E-8</v>
      </c>
      <c r="BJ2544" s="14">
        <f t="shared" si="3075"/>
        <v>0.38526655235780866</v>
      </c>
      <c r="BK2544" s="14">
        <f t="shared" si="3076"/>
        <v>0.38081229391475746</v>
      </c>
      <c r="BL2544" s="14">
        <f t="shared" si="3077"/>
        <v>0.2263704728775241</v>
      </c>
      <c r="BM2544" s="14">
        <f t="shared" si="3078"/>
        <v>0.16261633729656774</v>
      </c>
      <c r="BN2544" s="14">
        <f t="shared" si="3079"/>
        <v>0.83735758676800853</v>
      </c>
    </row>
    <row r="2545" spans="1:66" x14ac:dyDescent="0.25">
      <c r="A2545" t="s">
        <v>61</v>
      </c>
      <c r="B2545" t="s">
        <v>65</v>
      </c>
      <c r="C2545" t="s">
        <v>289</v>
      </c>
      <c r="D2545" s="7" t="s">
        <v>553</v>
      </c>
      <c r="E2545" s="10">
        <f>VLOOKUP(A2545,home!$A$2:$E$405,3,FALSE)</f>
        <v>1.5100671140939601</v>
      </c>
      <c r="F2545" s="10">
        <f>VLOOKUP(B2545,home!$B$2:$E$405,3,FALSE)</f>
        <v>0.56999999999999995</v>
      </c>
      <c r="G2545" s="10">
        <f>VLOOKUP(C2545,away!$B$2:$E$405,4,FALSE)</f>
        <v>1.23</v>
      </c>
      <c r="H2545" s="10">
        <f>VLOOKUP(A2545,away!$A$2:$E$405,3,FALSE)</f>
        <v>1.2617449664429501</v>
      </c>
      <c r="I2545" s="10">
        <f>VLOOKUP(C2545,away!$B$2:$E$405,3,FALSE)</f>
        <v>0.47</v>
      </c>
      <c r="J2545" s="10">
        <f>VLOOKUP(B2545,home!$B$2:$E$405,4,FALSE)</f>
        <v>0.91</v>
      </c>
      <c r="K2545" s="12">
        <f t="shared" si="3024"/>
        <v>1.0587080536912754</v>
      </c>
      <c r="L2545" s="12">
        <f t="shared" si="3025"/>
        <v>0.53964832214764979</v>
      </c>
      <c r="M2545" s="13">
        <f t="shared" si="3026"/>
        <v>0.20222863285090195</v>
      </c>
      <c r="N2545" s="13">
        <f t="shared" si="3027"/>
        <v>0.2141010822862259</v>
      </c>
      <c r="O2545" s="13">
        <f t="shared" si="3028"/>
        <v>0.10913234240820233</v>
      </c>
      <c r="P2545" s="13">
        <f t="shared" si="3029"/>
        <v>0.1155392898257577</v>
      </c>
      <c r="Q2545" s="13">
        <f t="shared" si="3030"/>
        <v>0.1133352700602229</v>
      </c>
      <c r="R2545" s="13">
        <f t="shared" si="3031"/>
        <v>2.9446542736314592E-2</v>
      </c>
      <c r="S2545" s="13">
        <f t="shared" si="3032"/>
        <v>1.6502766330921299E-2</v>
      </c>
      <c r="T2545" s="13">
        <f t="shared" si="3033"/>
        <v>6.1161188328150054E-2</v>
      </c>
      <c r="U2545" s="13">
        <f t="shared" si="3034"/>
        <v>3.1175291948300581E-2</v>
      </c>
      <c r="V2545" s="13">
        <f t="shared" si="3035"/>
        <v>1.0476139886024987E-3</v>
      </c>
      <c r="W2545" s="13">
        <f t="shared" si="3036"/>
        <v>3.9996321060011233E-2</v>
      </c>
      <c r="X2545" s="13">
        <f t="shared" si="3037"/>
        <v>2.1583947552113771E-2</v>
      </c>
      <c r="Y2545" s="13">
        <f t="shared" si="3038"/>
        <v>5.8238705409105343E-3</v>
      </c>
      <c r="Z2545" s="13">
        <f t="shared" si="3039"/>
        <v>5.2969257935670784E-3</v>
      </c>
      <c r="AA2545" s="13">
        <f t="shared" si="3040"/>
        <v>5.6078979974545154E-3</v>
      </c>
      <c r="AB2545" s="13">
        <f t="shared" si="3041"/>
        <v>2.9685633870921353E-3</v>
      </c>
      <c r="AC2545" s="13">
        <f t="shared" si="3042"/>
        <v>3.7408332881792713E-5</v>
      </c>
      <c r="AD2545" s="13">
        <f t="shared" si="3043"/>
        <v>1.0586106806063963E-2</v>
      </c>
      <c r="AE2545" s="13">
        <f t="shared" si="3044"/>
        <v>5.7127747759682336E-3</v>
      </c>
      <c r="AF2545" s="13">
        <f t="shared" si="3045"/>
        <v>1.5414446613293364E-3</v>
      </c>
      <c r="AG2545" s="13">
        <f t="shared" si="3046"/>
        <v>2.7727934172327626E-4</v>
      </c>
      <c r="AH2545" s="13">
        <f t="shared" si="3047"/>
        <v>7.1461927925977058E-4</v>
      </c>
      <c r="AI2545" s="13">
        <f t="shared" si="3048"/>
        <v>7.5657318627537357E-4</v>
      </c>
      <c r="AJ2545" s="13">
        <f t="shared" si="3049"/>
        <v>4.0049506275830371E-4</v>
      </c>
      <c r="AK2545" s="13">
        <f t="shared" si="3050"/>
        <v>1.4133578280193636E-4</v>
      </c>
      <c r="AL2545" s="13">
        <f t="shared" si="3051"/>
        <v>8.5490015015123432E-7</v>
      </c>
      <c r="AM2545" s="13">
        <f t="shared" si="3052"/>
        <v>2.2415193065631889E-3</v>
      </c>
      <c r="AN2545" s="13">
        <f t="shared" si="3053"/>
        <v>1.2096321328483885E-3</v>
      </c>
      <c r="AO2545" s="13">
        <f t="shared" si="3054"/>
        <v>3.2638797545375789E-4</v>
      </c>
      <c r="AP2545" s="13">
        <f t="shared" si="3055"/>
        <v>5.8711574440929585E-5</v>
      </c>
      <c r="AQ2545" s="13">
        <f t="shared" si="3056"/>
        <v>7.9209006594236221E-6</v>
      </c>
      <c r="AR2545" s="13">
        <f t="shared" si="3057"/>
        <v>7.7128619005379612E-5</v>
      </c>
      <c r="AS2545" s="13">
        <f t="shared" si="3058"/>
        <v>8.165669011108135E-5</v>
      </c>
      <c r="AT2545" s="13">
        <f t="shared" si="3059"/>
        <v>4.3225297729187272E-5</v>
      </c>
      <c r="AU2545" s="13">
        <f t="shared" si="3060"/>
        <v>1.5254323609697926E-5</v>
      </c>
      <c r="AV2545" s="13">
        <f t="shared" si="3061"/>
        <v>4.0374688148000392E-6</v>
      </c>
      <c r="AW2545" s="13">
        <f t="shared" si="3062"/>
        <v>1.3567503444539312E-8</v>
      </c>
      <c r="AX2545" s="13">
        <f t="shared" si="3063"/>
        <v>3.9551909039382165E-4</v>
      </c>
      <c r="AY2545" s="13">
        <f t="shared" si="3064"/>
        <v>2.1344121350839047E-4</v>
      </c>
      <c r="AZ2545" s="13">
        <f t="shared" si="3065"/>
        <v>5.7591596373480593E-5</v>
      </c>
      <c r="BA2545" s="13">
        <f t="shared" si="3066"/>
        <v>1.0359736117584494E-5</v>
      </c>
      <c r="BB2545" s="13">
        <f t="shared" si="3067"/>
        <v>1.3976535534367198E-6</v>
      </c>
      <c r="BC2545" s="13">
        <f t="shared" si="3068"/>
        <v>1.5084827901116531E-7</v>
      </c>
      <c r="BD2545" s="13">
        <f t="shared" si="3069"/>
        <v>6.9370549726364044E-6</v>
      </c>
      <c r="BE2545" s="13">
        <f t="shared" si="3070"/>
        <v>7.3443159684292708E-6</v>
      </c>
      <c r="BF2545" s="13">
        <f t="shared" si="3071"/>
        <v>3.8877432323147534E-6</v>
      </c>
      <c r="BG2545" s="13">
        <f t="shared" si="3072"/>
        <v>1.3719950235784606E-6</v>
      </c>
      <c r="BH2545" s="13">
        <f t="shared" si="3073"/>
        <v>3.6313554527171683E-7</v>
      </c>
      <c r="BI2545" s="13">
        <f t="shared" si="3074"/>
        <v>7.6890905272147884E-8</v>
      </c>
      <c r="BJ2545" s="14">
        <f t="shared" si="3075"/>
        <v>0.47864191744091067</v>
      </c>
      <c r="BK2545" s="14">
        <f t="shared" si="3076"/>
        <v>0.33557000744272381</v>
      </c>
      <c r="BL2545" s="14">
        <f t="shared" si="3077"/>
        <v>0.18058494532337721</v>
      </c>
      <c r="BM2545" s="14">
        <f t="shared" si="3078"/>
        <v>0.21609720818694841</v>
      </c>
      <c r="BN2545" s="14">
        <f t="shared" si="3079"/>
        <v>0.78378316016762539</v>
      </c>
    </row>
    <row r="2546" spans="1:66" x14ac:dyDescent="0.25">
      <c r="A2546" t="s">
        <v>72</v>
      </c>
      <c r="B2546" t="s">
        <v>89</v>
      </c>
      <c r="C2546" t="s">
        <v>102</v>
      </c>
      <c r="D2546" s="7" t="s">
        <v>553</v>
      </c>
      <c r="E2546" s="10">
        <f>VLOOKUP(A2546,home!$A$2:$E$405,3,FALSE)</f>
        <v>1.3571428571428601</v>
      </c>
      <c r="F2546" s="10">
        <f>VLOOKUP(B2546,home!$B$2:$E$405,3,FALSE)</f>
        <v>0.54</v>
      </c>
      <c r="G2546" s="10">
        <f>VLOOKUP(C2546,away!$B$2:$E$405,4,FALSE)</f>
        <v>0.8</v>
      </c>
      <c r="H2546" s="10">
        <f>VLOOKUP(A2546,away!$A$2:$E$405,3,FALSE)</f>
        <v>1.0912698412698401</v>
      </c>
      <c r="I2546" s="10">
        <f>VLOOKUP(C2546,away!$B$2:$E$405,3,FALSE)</f>
        <v>0.54</v>
      </c>
      <c r="J2546" s="10">
        <f>VLOOKUP(B2546,home!$B$2:$E$405,4,FALSE)</f>
        <v>1.25</v>
      </c>
      <c r="K2546" s="12">
        <f t="shared" si="3024"/>
        <v>0.58628571428571563</v>
      </c>
      <c r="L2546" s="12">
        <f t="shared" si="3025"/>
        <v>0.73660714285714202</v>
      </c>
      <c r="M2546" s="13">
        <f t="shared" si="3026"/>
        <v>0.26636363439961391</v>
      </c>
      <c r="N2546" s="13">
        <f t="shared" si="3027"/>
        <v>0.15616519365371687</v>
      </c>
      <c r="O2546" s="13">
        <f t="shared" si="3028"/>
        <v>0.19620535569614395</v>
      </c>
      <c r="P2546" s="13">
        <f t="shared" si="3029"/>
        <v>0.11503239711099665</v>
      </c>
      <c r="Q2546" s="13">
        <f t="shared" si="3030"/>
        <v>4.5778711053918245E-2</v>
      </c>
      <c r="R2546" s="13">
        <f t="shared" si="3031"/>
        <v>7.2263133236302929E-2</v>
      </c>
      <c r="S2546" s="13">
        <f t="shared" si="3032"/>
        <v>1.2419537313087146E-2</v>
      </c>
      <c r="T2546" s="13">
        <f t="shared" si="3033"/>
        <v>3.3720925553109383E-2</v>
      </c>
      <c r="U2546" s="13">
        <f t="shared" si="3034"/>
        <v>4.2366842685969699E-2</v>
      </c>
      <c r="V2546" s="13">
        <f t="shared" si="3035"/>
        <v>5.9594769606931004E-4</v>
      </c>
      <c r="W2546" s="13">
        <f t="shared" si="3036"/>
        <v>8.9464681031086162E-3</v>
      </c>
      <c r="X2546" s="13">
        <f t="shared" si="3037"/>
        <v>6.5900323080933928E-3</v>
      </c>
      <c r="Y2546" s="13">
        <f t="shared" si="3038"/>
        <v>2.4271324349004653E-3</v>
      </c>
      <c r="Z2546" s="13">
        <f t="shared" si="3039"/>
        <v>1.7743180035699361E-2</v>
      </c>
      <c r="AA2546" s="13">
        <f t="shared" si="3040"/>
        <v>1.040257298093005E-2</v>
      </c>
      <c r="AB2546" s="13">
        <f t="shared" si="3041"/>
        <v>3.0494399652669299E-3</v>
      </c>
      <c r="AC2546" s="13">
        <f t="shared" si="3042"/>
        <v>1.6085456866641198E-5</v>
      </c>
      <c r="AD2546" s="13">
        <f t="shared" si="3043"/>
        <v>1.3112966105413514E-3</v>
      </c>
      <c r="AE2546" s="13">
        <f t="shared" si="3044"/>
        <v>9.6591044972911934E-4</v>
      </c>
      <c r="AF2546" s="13">
        <f t="shared" si="3045"/>
        <v>3.5574826831541185E-4</v>
      </c>
      <c r="AG2546" s="13">
        <f t="shared" si="3046"/>
        <v>8.7348905166730487E-5</v>
      </c>
      <c r="AH2546" s="13">
        <f t="shared" si="3047"/>
        <v>3.2674382878240971E-3</v>
      </c>
      <c r="AI2546" s="13">
        <f t="shared" si="3048"/>
        <v>1.9156523904614463E-3</v>
      </c>
      <c r="AJ2546" s="13">
        <f t="shared" si="3049"/>
        <v>5.6155981503241384E-4</v>
      </c>
      <c r="AK2546" s="13">
        <f t="shared" si="3050"/>
        <v>1.0974483242347772E-4</v>
      </c>
      <c r="AL2546" s="13">
        <f t="shared" si="3051"/>
        <v>2.7786806050547892E-7</v>
      </c>
      <c r="AM2546" s="13">
        <f t="shared" si="3052"/>
        <v>1.537588939903349E-4</v>
      </c>
      <c r="AN2546" s="13">
        <f t="shared" si="3053"/>
        <v>1.1325989959109477E-4</v>
      </c>
      <c r="AO2546" s="13">
        <f t="shared" si="3054"/>
        <v>4.1714025519041552E-5</v>
      </c>
      <c r="AP2546" s="13">
        <f t="shared" si="3055"/>
        <v>1.024228305155037E-5</v>
      </c>
      <c r="AQ2546" s="13">
        <f t="shared" si="3056"/>
        <v>1.8861347137341616E-6</v>
      </c>
      <c r="AR2546" s="13">
        <f t="shared" si="3057"/>
        <v>4.8136367633122817E-4</v>
      </c>
      <c r="AS2546" s="13">
        <f t="shared" si="3058"/>
        <v>2.8221664680905213E-4</v>
      </c>
      <c r="AT2546" s="13">
        <f t="shared" si="3059"/>
        <v>8.2729794178882326E-5</v>
      </c>
      <c r="AU2546" s="13">
        <f t="shared" si="3060"/>
        <v>1.6167765490958757E-5</v>
      </c>
      <c r="AV2546" s="13">
        <f t="shared" si="3061"/>
        <v>2.3697324848176744E-6</v>
      </c>
      <c r="AW2546" s="13">
        <f t="shared" si="3062"/>
        <v>3.333353455426058E-9</v>
      </c>
      <c r="AX2546" s="13">
        <f t="shared" si="3063"/>
        <v>1.5024440498484174E-5</v>
      </c>
      <c r="AY2546" s="13">
        <f t="shared" si="3064"/>
        <v>1.1067110188615562E-5</v>
      </c>
      <c r="AZ2546" s="13">
        <f t="shared" si="3065"/>
        <v>4.076056207860637E-6</v>
      </c>
      <c r="BA2546" s="13">
        <f t="shared" si="3066"/>
        <v>1.0008173724657804E-6</v>
      </c>
      <c r="BB2546" s="13">
        <f t="shared" si="3067"/>
        <v>1.8430230631345264E-7</v>
      </c>
      <c r="BC2546" s="13">
        <f t="shared" si="3068"/>
        <v>2.7151679055106839E-8</v>
      </c>
      <c r="BD2546" s="13">
        <f t="shared" si="3069"/>
        <v>5.9095987049592663E-5</v>
      </c>
      <c r="BE2546" s="13">
        <f t="shared" si="3070"/>
        <v>3.4647132978789833E-5</v>
      </c>
      <c r="BF2546" s="13">
        <f t="shared" si="3071"/>
        <v>1.0156559553210987E-5</v>
      </c>
      <c r="BG2546" s="13">
        <f t="shared" si="3072"/>
        <v>1.9848819241132376E-6</v>
      </c>
      <c r="BH2546" s="13">
        <f t="shared" si="3073"/>
        <v>2.9092697916288372E-7</v>
      </c>
      <c r="BI2546" s="13">
        <f t="shared" si="3074"/>
        <v>3.4113266356699379E-8</v>
      </c>
      <c r="BJ2546" s="14">
        <f t="shared" si="3075"/>
        <v>0.25670100845571814</v>
      </c>
      <c r="BK2546" s="14">
        <f t="shared" si="3076"/>
        <v>0.3944389469548828</v>
      </c>
      <c r="BL2546" s="14">
        <f t="shared" si="3077"/>
        <v>0.33111279710740121</v>
      </c>
      <c r="BM2546" s="14">
        <f t="shared" si="3078"/>
        <v>0.1481764436261738</v>
      </c>
      <c r="BN2546" s="14">
        <f t="shared" si="3079"/>
        <v>0.85180842515069266</v>
      </c>
    </row>
    <row r="2547" spans="1:66" x14ac:dyDescent="0.25">
      <c r="A2547" t="s">
        <v>72</v>
      </c>
      <c r="B2547" t="s">
        <v>74</v>
      </c>
      <c r="C2547" t="s">
        <v>367</v>
      </c>
      <c r="D2547" s="7" t="s">
        <v>553</v>
      </c>
      <c r="E2547" s="10">
        <f>VLOOKUP(A2547,home!$A$2:$E$405,3,FALSE)</f>
        <v>1.3571428571428601</v>
      </c>
      <c r="F2547" s="10">
        <f>VLOOKUP(B2547,home!$B$2:$E$405,3,FALSE)</f>
        <v>0.74</v>
      </c>
      <c r="G2547" s="10">
        <f>VLOOKUP(C2547,away!$B$2:$E$405,4,FALSE)</f>
        <v>1.25</v>
      </c>
      <c r="H2547" s="10">
        <f>VLOOKUP(A2547,away!$A$2:$E$405,3,FALSE)</f>
        <v>1.0912698412698401</v>
      </c>
      <c r="I2547" s="10">
        <f>VLOOKUP(C2547,away!$B$2:$E$405,3,FALSE)</f>
        <v>0.81</v>
      </c>
      <c r="J2547" s="10">
        <f>VLOOKUP(B2547,home!$B$2:$E$405,4,FALSE)</f>
        <v>1.1000000000000001</v>
      </c>
      <c r="K2547" s="12">
        <f t="shared" si="3024"/>
        <v>1.2553571428571455</v>
      </c>
      <c r="L2547" s="12">
        <f t="shared" si="3025"/>
        <v>0.97232142857142767</v>
      </c>
      <c r="M2547" s="13">
        <f t="shared" si="3026"/>
        <v>0.10777833966708512</v>
      </c>
      <c r="N2547" s="13">
        <f t="shared" si="3027"/>
        <v>0.13530030854635891</v>
      </c>
      <c r="O2547" s="13">
        <f t="shared" si="3028"/>
        <v>0.10479518919415678</v>
      </c>
      <c r="P2547" s="13">
        <f t="shared" si="3029"/>
        <v>0.13155538929195065</v>
      </c>
      <c r="Q2547" s="13">
        <f t="shared" si="3030"/>
        <v>8.4925104382223698E-2</v>
      </c>
      <c r="R2547" s="13">
        <f t="shared" si="3031"/>
        <v>5.0947304032337777E-2</v>
      </c>
      <c r="S2547" s="13">
        <f t="shared" si="3032"/>
        <v>4.0144477325442809E-2</v>
      </c>
      <c r="T2547" s="13">
        <f t="shared" si="3033"/>
        <v>8.2574498814501365E-2</v>
      </c>
      <c r="U2547" s="13">
        <f t="shared" si="3034"/>
        <v>6.395706202630988E-2</v>
      </c>
      <c r="V2547" s="13">
        <f t="shared" si="3035"/>
        <v>5.4445307314001067E-3</v>
      </c>
      <c r="W2547" s="13">
        <f t="shared" si="3036"/>
        <v>3.5537112131371076E-2</v>
      </c>
      <c r="X2547" s="13">
        <f t="shared" si="3037"/>
        <v>3.4553495634877737E-2</v>
      </c>
      <c r="Y2547" s="13">
        <f t="shared" si="3038"/>
        <v>1.6798552118920455E-2</v>
      </c>
      <c r="Z2547" s="13">
        <f t="shared" si="3039"/>
        <v>1.6512385146195175E-2</v>
      </c>
      <c r="AA2547" s="13">
        <f t="shared" si="3040"/>
        <v>2.0728940638884343E-2</v>
      </c>
      <c r="AB2547" s="13">
        <f t="shared" si="3041"/>
        <v>1.3011111847442613E-2</v>
      </c>
      <c r="AC2547" s="13">
        <f t="shared" si="3042"/>
        <v>4.1535326236106764E-4</v>
      </c>
      <c r="AD2547" s="13">
        <f t="shared" si="3043"/>
        <v>1.1152941887657988E-2</v>
      </c>
      <c r="AE2547" s="13">
        <f t="shared" si="3044"/>
        <v>1.0844244388981732E-2</v>
      </c>
      <c r="AF2547" s="13">
        <f t="shared" si="3045"/>
        <v>5.2720455980362025E-3</v>
      </c>
      <c r="AG2547" s="13">
        <f t="shared" si="3046"/>
        <v>1.7087076357920892E-3</v>
      </c>
      <c r="AH2547" s="13">
        <f t="shared" si="3047"/>
        <v>4.0138364786175282E-3</v>
      </c>
      <c r="AI2547" s="13">
        <f t="shared" si="3048"/>
        <v>5.0387982936930861E-3</v>
      </c>
      <c r="AJ2547" s="13">
        <f t="shared" si="3049"/>
        <v>3.162745714702007E-3</v>
      </c>
      <c r="AK2547" s="13">
        <f t="shared" si="3050"/>
        <v>1.3234584746639978E-3</v>
      </c>
      <c r="AL2547" s="13">
        <f t="shared" si="3051"/>
        <v>2.0279384630483161E-5</v>
      </c>
      <c r="AM2547" s="13">
        <f t="shared" si="3052"/>
        <v>2.8001850525084223E-3</v>
      </c>
      <c r="AN2547" s="13">
        <f t="shared" si="3053"/>
        <v>2.7226799305193473E-3</v>
      </c>
      <c r="AO2547" s="13">
        <f t="shared" si="3054"/>
        <v>1.3236600197926635E-3</v>
      </c>
      <c r="AP2547" s="13">
        <f t="shared" si="3055"/>
        <v>4.2900766712922894E-4</v>
      </c>
      <c r="AQ2547" s="13">
        <f t="shared" si="3056"/>
        <v>1.0428333694279683E-4</v>
      </c>
      <c r="AR2547" s="13">
        <f t="shared" si="3057"/>
        <v>7.8054784378830109E-4</v>
      </c>
      <c r="AS2547" s="13">
        <f t="shared" si="3058"/>
        <v>9.7986631104138712E-4</v>
      </c>
      <c r="AT2547" s="13">
        <f t="shared" si="3059"/>
        <v>6.1504108630544357E-4</v>
      </c>
      <c r="AU2547" s="13">
        <f t="shared" si="3060"/>
        <v>2.5736540694805231E-4</v>
      </c>
      <c r="AV2547" s="13">
        <f t="shared" si="3061"/>
        <v>8.0771375484143293E-5</v>
      </c>
      <c r="AW2547" s="13">
        <f t="shared" si="3062"/>
        <v>6.8758980182668737E-7</v>
      </c>
      <c r="AX2547" s="13">
        <f t="shared" si="3063"/>
        <v>5.8587205116471079E-4</v>
      </c>
      <c r="AY2547" s="13">
        <f t="shared" si="3064"/>
        <v>5.696559497485441E-4</v>
      </c>
      <c r="AZ2547" s="13">
        <f t="shared" si="3065"/>
        <v>2.7694434342685889E-4</v>
      </c>
      <c r="BA2547" s="13">
        <f t="shared" si="3066"/>
        <v>8.9759639878526513E-5</v>
      </c>
      <c r="BB2547" s="13">
        <f t="shared" si="3067"/>
        <v>2.1818805318686445E-5</v>
      </c>
      <c r="BC2547" s="13">
        <f t="shared" si="3068"/>
        <v>4.2429783914374154E-6</v>
      </c>
      <c r="BD2547" s="13">
        <f t="shared" si="3069"/>
        <v>1.264905657567647E-4</v>
      </c>
      <c r="BE2547" s="13">
        <f t="shared" si="3070"/>
        <v>1.58790835226796E-4</v>
      </c>
      <c r="BF2547" s="13">
        <f t="shared" si="3071"/>
        <v>9.9669604611105225E-5</v>
      </c>
      <c r="BG2547" s="13">
        <f t="shared" si="3072"/>
        <v>4.1706983358099488E-5</v>
      </c>
      <c r="BH2547" s="13">
        <f t="shared" si="3073"/>
        <v>1.3089289866403561E-5</v>
      </c>
      <c r="BI2547" s="13">
        <f t="shared" si="3074"/>
        <v>3.2863467057434718E-6</v>
      </c>
      <c r="BJ2547" s="14">
        <f t="shared" si="3075"/>
        <v>0.42759512091354235</v>
      </c>
      <c r="BK2547" s="14">
        <f t="shared" si="3076"/>
        <v>0.28592802561261882</v>
      </c>
      <c r="BL2547" s="14">
        <f t="shared" si="3077"/>
        <v>0.2701350723499002</v>
      </c>
      <c r="BM2547" s="14">
        <f t="shared" si="3078"/>
        <v>0.38430000054819696</v>
      </c>
      <c r="BN2547" s="14">
        <f t="shared" si="3079"/>
        <v>0.61530163511411295</v>
      </c>
    </row>
    <row r="2548" spans="1:66" x14ac:dyDescent="0.25">
      <c r="A2548" t="s">
        <v>72</v>
      </c>
      <c r="B2548" t="s">
        <v>75</v>
      </c>
      <c r="C2548" t="s">
        <v>237</v>
      </c>
      <c r="D2548" s="7" t="s">
        <v>553</v>
      </c>
      <c r="E2548" s="10">
        <f>VLOOKUP(A2548,home!$A$2:$E$405,3,FALSE)</f>
        <v>1.3571428571428601</v>
      </c>
      <c r="F2548" s="10">
        <f>VLOOKUP(B2548,home!$B$2:$E$405,3,FALSE)</f>
        <v>1.61</v>
      </c>
      <c r="G2548" s="10">
        <f>VLOOKUP(C2548,away!$B$2:$E$405,4,FALSE)</f>
        <v>1.1399999999999999</v>
      </c>
      <c r="H2548" s="10">
        <f>VLOOKUP(A2548,away!$A$2:$E$405,3,FALSE)</f>
        <v>1.0912698412698401</v>
      </c>
      <c r="I2548" s="10">
        <f>VLOOKUP(C2548,away!$B$2:$E$405,3,FALSE)</f>
        <v>0.87</v>
      </c>
      <c r="J2548" s="10">
        <f>VLOOKUP(B2548,home!$B$2:$E$405,4,FALSE)</f>
        <v>1.33</v>
      </c>
      <c r="K2548" s="12">
        <f t="shared" si="3024"/>
        <v>2.4909000000000052</v>
      </c>
      <c r="L2548" s="12">
        <f t="shared" si="3025"/>
        <v>1.262708333333332</v>
      </c>
      <c r="M2548" s="13">
        <f t="shared" si="3026"/>
        <v>2.3433038907073132E-2</v>
      </c>
      <c r="N2548" s="13">
        <f t="shared" si="3027"/>
        <v>5.8369356613628597E-2</v>
      </c>
      <c r="O2548" s="13">
        <f t="shared" si="3028"/>
        <v>2.9589093503285438E-2</v>
      </c>
      <c r="P2548" s="13">
        <f t="shared" si="3029"/>
        <v>7.3703473007333861E-2</v>
      </c>
      <c r="Q2548" s="13">
        <f t="shared" si="3030"/>
        <v>7.2696115194443883E-2</v>
      </c>
      <c r="R2548" s="13">
        <f t="shared" si="3031"/>
        <v>1.8681197471188841E-2</v>
      </c>
      <c r="S2548" s="13">
        <f t="shared" si="3032"/>
        <v>5.7954518349977127E-2</v>
      </c>
      <c r="T2548" s="13">
        <f t="shared" si="3033"/>
        <v>9.1793990456984151E-2</v>
      </c>
      <c r="U2548" s="13">
        <f t="shared" si="3034"/>
        <v>4.6532994780984389E-2</v>
      </c>
      <c r="V2548" s="13">
        <f t="shared" si="3035"/>
        <v>2.0253688704698708E-2</v>
      </c>
      <c r="W2548" s="13">
        <f t="shared" si="3036"/>
        <v>6.0359584445946891E-2</v>
      </c>
      <c r="X2548" s="13">
        <f t="shared" si="3037"/>
        <v>7.6216550276434106E-2</v>
      </c>
      <c r="Y2548" s="13">
        <f t="shared" si="3038"/>
        <v>4.8119636585986114E-2</v>
      </c>
      <c r="Z2548" s="13">
        <f t="shared" si="3039"/>
        <v>7.8629679078385684E-3</v>
      </c>
      <c r="AA2548" s="13">
        <f t="shared" si="3040"/>
        <v>1.9585866761635137E-2</v>
      </c>
      <c r="AB2548" s="13">
        <f t="shared" si="3041"/>
        <v>2.4393217758278532E-2</v>
      </c>
      <c r="AC2548" s="13">
        <f t="shared" si="3042"/>
        <v>3.9814703629175935E-3</v>
      </c>
      <c r="AD2548" s="13">
        <f t="shared" si="3043"/>
        <v>3.7587422224102357E-2</v>
      </c>
      <c r="AE2548" s="13">
        <f t="shared" si="3044"/>
        <v>4.7461951270892533E-2</v>
      </c>
      <c r="AF2548" s="13">
        <f t="shared" si="3045"/>
        <v>2.9965300693008269E-2</v>
      </c>
      <c r="AG2548" s="13">
        <f t="shared" si="3046"/>
        <v>1.2612478298633531E-2</v>
      </c>
      <c r="AH2548" s="13">
        <f t="shared" si="3047"/>
        <v>2.4821587754900805E-3</v>
      </c>
      <c r="AI2548" s="13">
        <f t="shared" si="3048"/>
        <v>6.1828092938682562E-3</v>
      </c>
      <c r="AJ2548" s="13">
        <f t="shared" si="3049"/>
        <v>7.7003798350482357E-3</v>
      </c>
      <c r="AK2548" s="13">
        <f t="shared" si="3050"/>
        <v>6.3936253770405637E-3</v>
      </c>
      <c r="AL2548" s="13">
        <f t="shared" si="3051"/>
        <v>5.0091359398412596E-4</v>
      </c>
      <c r="AM2548" s="13">
        <f t="shared" si="3052"/>
        <v>1.8725302003603339E-2</v>
      </c>
      <c r="AN2548" s="13">
        <f t="shared" si="3053"/>
        <v>2.3644594884133275E-2</v>
      </c>
      <c r="AO2548" s="13">
        <f t="shared" si="3054"/>
        <v>1.4928113499242879E-2</v>
      </c>
      <c r="AP2548" s="13">
        <f t="shared" si="3055"/>
        <v>6.283284438813261E-3</v>
      </c>
      <c r="AQ2548" s="13">
        <f t="shared" si="3056"/>
        <v>1.9834889053982896E-3</v>
      </c>
      <c r="AR2548" s="13">
        <f t="shared" si="3057"/>
        <v>6.2684851409355695E-4</v>
      </c>
      <c r="AS2548" s="13">
        <f t="shared" si="3058"/>
        <v>1.5614169637556444E-3</v>
      </c>
      <c r="AT2548" s="13">
        <f t="shared" si="3059"/>
        <v>1.9446667575094714E-3</v>
      </c>
      <c r="AU2548" s="13">
        <f t="shared" si="3060"/>
        <v>1.6146568087601176E-3</v>
      </c>
      <c r="AV2548" s="13">
        <f t="shared" si="3061"/>
        <v>1.0054871612351465E-3</v>
      </c>
      <c r="AW2548" s="13">
        <f t="shared" si="3062"/>
        <v>4.3764266744658123E-5</v>
      </c>
      <c r="AX2548" s="13">
        <f t="shared" si="3063"/>
        <v>7.7738091267959509E-3</v>
      </c>
      <c r="AY2548" s="13">
        <f t="shared" si="3064"/>
        <v>9.81605356614796E-3</v>
      </c>
      <c r="AZ2548" s="13">
        <f t="shared" si="3065"/>
        <v>6.1974063192107012E-3</v>
      </c>
      <c r="BA2548" s="13">
        <f t="shared" si="3066"/>
        <v>2.6085055347733338E-3</v>
      </c>
      <c r="BB2548" s="13">
        <f t="shared" si="3067"/>
        <v>8.234454190761025E-4</v>
      </c>
      <c r="BC2548" s="13">
        <f t="shared" si="3068"/>
        <v>2.0795427854251056E-4</v>
      </c>
      <c r="BD2548" s="13">
        <f t="shared" si="3069"/>
        <v>1.3192114041392502E-4</v>
      </c>
      <c r="BE2548" s="13">
        <f t="shared" si="3070"/>
        <v>3.2860236865704656E-4</v>
      </c>
      <c r="BF2548" s="13">
        <f t="shared" si="3071"/>
        <v>4.0925782004391954E-4</v>
      </c>
      <c r="BG2548" s="13">
        <f t="shared" si="3072"/>
        <v>3.3980676798246712E-4</v>
      </c>
      <c r="BH2548" s="13">
        <f t="shared" si="3073"/>
        <v>2.1160616959188232E-4</v>
      </c>
      <c r="BI2548" s="13">
        <f t="shared" si="3074"/>
        <v>1.0541796156728407E-4</v>
      </c>
      <c r="BJ2548" s="14">
        <f t="shared" si="3075"/>
        <v>0.62817434403579797</v>
      </c>
      <c r="BK2548" s="14">
        <f t="shared" si="3076"/>
        <v>0.18964315649213251</v>
      </c>
      <c r="BL2548" s="14">
        <f t="shared" si="3077"/>
        <v>0.16982103199042986</v>
      </c>
      <c r="BM2548" s="14">
        <f t="shared" si="3078"/>
        <v>0.709256936429842</v>
      </c>
      <c r="BN2548" s="14">
        <f t="shared" si="3079"/>
        <v>0.27647227469695373</v>
      </c>
    </row>
    <row r="2549" spans="1:66" x14ac:dyDescent="0.25">
      <c r="A2549" t="s">
        <v>72</v>
      </c>
      <c r="B2549" t="s">
        <v>77</v>
      </c>
      <c r="C2549" t="s">
        <v>90</v>
      </c>
      <c r="D2549" s="7" t="s">
        <v>553</v>
      </c>
      <c r="E2549" s="10">
        <f>VLOOKUP(A2549,home!$A$2:$E$405,3,FALSE)</f>
        <v>1.3571428571428601</v>
      </c>
      <c r="F2549" s="10">
        <f>VLOOKUP(B2549,home!$B$2:$E$405,3,FALSE)</f>
        <v>1.69</v>
      </c>
      <c r="G2549" s="10">
        <f>VLOOKUP(C2549,away!$B$2:$E$405,4,FALSE)</f>
        <v>1.27</v>
      </c>
      <c r="H2549" s="10">
        <f>VLOOKUP(A2549,away!$A$2:$E$405,3,FALSE)</f>
        <v>1.0912698412698401</v>
      </c>
      <c r="I2549" s="10">
        <f>VLOOKUP(C2549,away!$B$2:$E$405,3,FALSE)</f>
        <v>0.8</v>
      </c>
      <c r="J2549" s="10">
        <f>VLOOKUP(B2549,home!$B$2:$E$405,4,FALSE)</f>
        <v>1.01</v>
      </c>
      <c r="K2549" s="12">
        <f t="shared" si="3024"/>
        <v>2.9128357142857206</v>
      </c>
      <c r="L2549" s="12">
        <f t="shared" si="3025"/>
        <v>0.88174603174603083</v>
      </c>
      <c r="M2549" s="13">
        <f t="shared" si="3026"/>
        <v>2.2492311348124436E-2</v>
      </c>
      <c r="N2549" s="13">
        <f t="shared" si="3027"/>
        <v>6.5516407791650855E-2</v>
      </c>
      <c r="O2549" s="13">
        <f t="shared" si="3028"/>
        <v>1.9832506276004937E-2</v>
      </c>
      <c r="P2549" s="13">
        <f t="shared" si="3029"/>
        <v>5.7768832584542872E-2</v>
      </c>
      <c r="Q2549" s="13">
        <f t="shared" si="3030"/>
        <v>9.5419266243613965E-2</v>
      </c>
      <c r="R2549" s="13">
        <f t="shared" si="3031"/>
        <v>8.7436168542228028E-3</v>
      </c>
      <c r="S2549" s="13">
        <f t="shared" si="3032"/>
        <v>3.709309779827525E-2</v>
      </c>
      <c r="T2549" s="13">
        <f t="shared" si="3033"/>
        <v>8.4135559362424589E-2</v>
      </c>
      <c r="U2549" s="13">
        <f t="shared" si="3034"/>
        <v>2.5468719445010741E-2</v>
      </c>
      <c r="V2549" s="13">
        <f t="shared" si="3035"/>
        <v>1.0585468882060264E-2</v>
      </c>
      <c r="W2549" s="13">
        <f t="shared" si="3036"/>
        <v>9.264688218177887E-2</v>
      </c>
      <c r="X2549" s="13">
        <f t="shared" si="3037"/>
        <v>8.1691020717425553E-2</v>
      </c>
      <c r="Y2549" s="13">
        <f t="shared" si="3038"/>
        <v>3.601536667343639E-2</v>
      </c>
      <c r="Z2549" s="13">
        <f t="shared" si="3039"/>
        <v>2.5698831547728905E-3</v>
      </c>
      <c r="AA2549" s="13">
        <f t="shared" si="3040"/>
        <v>7.4856474347637326E-3</v>
      </c>
      <c r="AB2549" s="13">
        <f t="shared" si="3041"/>
        <v>1.0902230596265548E-2</v>
      </c>
      <c r="AC2549" s="13">
        <f t="shared" si="3042"/>
        <v>1.6992200418289253E-3</v>
      </c>
      <c r="AD2549" s="13">
        <f t="shared" si="3043"/>
        <v>6.7466286809076709E-2</v>
      </c>
      <c r="AE2549" s="13">
        <f t="shared" si="3044"/>
        <v>5.9488130670542969E-2</v>
      </c>
      <c r="AF2549" s="13">
        <f t="shared" si="3045"/>
        <v>2.6226711577370308E-2</v>
      </c>
      <c r="AG2549" s="13">
        <f t="shared" si="3046"/>
        <v>7.7084329530313191E-3</v>
      </c>
      <c r="AH2549" s="13">
        <f t="shared" si="3047"/>
        <v>5.664960684429915E-4</v>
      </c>
      <c r="AI2549" s="13">
        <f t="shared" si="3048"/>
        <v>1.6501099801631935E-3</v>
      </c>
      <c r="AJ2549" s="13">
        <f t="shared" si="3049"/>
        <v>2.4032496413593264E-3</v>
      </c>
      <c r="AK2549" s="13">
        <f t="shared" si="3050"/>
        <v>2.3334237952319318E-3</v>
      </c>
      <c r="AL2549" s="13">
        <f t="shared" si="3051"/>
        <v>1.7456980138930999E-4</v>
      </c>
      <c r="AM2549" s="13">
        <f t="shared" si="3052"/>
        <v>3.9303641945544442E-2</v>
      </c>
      <c r="AN2549" s="13">
        <f t="shared" si="3053"/>
        <v>3.4655830318650653E-2</v>
      </c>
      <c r="AO2549" s="13">
        <f t="shared" si="3054"/>
        <v>1.5278820430166998E-2</v>
      </c>
      <c r="AP2549" s="13">
        <f t="shared" si="3055"/>
        <v>4.490679761353312E-3</v>
      </c>
      <c r="AQ2549" s="13">
        <f t="shared" si="3056"/>
        <v>9.8990976485387357E-4</v>
      </c>
      <c r="AR2549" s="13">
        <f t="shared" si="3057"/>
        <v>9.9901132069867173E-5</v>
      </c>
      <c r="AS2549" s="13">
        <f t="shared" si="3058"/>
        <v>2.9099558539068363E-4</v>
      </c>
      <c r="AT2549" s="13">
        <f t="shared" si="3059"/>
        <v>4.2381116691273175E-4</v>
      </c>
      <c r="AU2549" s="13">
        <f t="shared" si="3060"/>
        <v>4.1149743436550389E-4</v>
      </c>
      <c r="AV2549" s="13">
        <f t="shared" si="3061"/>
        <v>2.9965610578919601E-4</v>
      </c>
      <c r="AW2549" s="13">
        <f t="shared" si="3062"/>
        <v>1.2454494973724635E-5</v>
      </c>
      <c r="AX2549" s="13">
        <f t="shared" si="3063"/>
        <v>1.908084199341337E-2</v>
      </c>
      <c r="AY2549" s="13">
        <f t="shared" si="3064"/>
        <v>1.6824456710065262E-2</v>
      </c>
      <c r="AZ2549" s="13">
        <f t="shared" si="3065"/>
        <v>7.4174489701914629E-3</v>
      </c>
      <c r="BA2549" s="13">
        <f t="shared" si="3066"/>
        <v>2.1801020650483354E-3</v>
      </c>
      <c r="BB2549" s="13">
        <f t="shared" si="3067"/>
        <v>4.8057408616442406E-4</v>
      </c>
      <c r="BC2549" s="13">
        <f t="shared" si="3068"/>
        <v>8.4748858687091236E-5</v>
      </c>
      <c r="BD2549" s="13">
        <f t="shared" si="3069"/>
        <v>1.4681237794923581E-5</v>
      </c>
      <c r="BE2549" s="13">
        <f t="shared" si="3070"/>
        <v>4.276403377897474E-5</v>
      </c>
      <c r="BF2549" s="13">
        <f t="shared" si="3071"/>
        <v>6.2282302439159299E-5</v>
      </c>
      <c r="BG2549" s="13">
        <f t="shared" si="3072"/>
        <v>6.0472704970909285E-5</v>
      </c>
      <c r="BH2549" s="13">
        <f t="shared" si="3073"/>
        <v>4.4036763694682048E-5</v>
      </c>
      <c r="BI2549" s="13">
        <f t="shared" si="3074"/>
        <v>2.5654371606286126E-5</v>
      </c>
      <c r="BJ2549" s="14">
        <f t="shared" si="3075"/>
        <v>0.75710111988449103</v>
      </c>
      <c r="BK2549" s="14">
        <f t="shared" si="3076"/>
        <v>0.14663795716628633</v>
      </c>
      <c r="BL2549" s="14">
        <f t="shared" si="3077"/>
        <v>8.1161752930278108E-2</v>
      </c>
      <c r="BM2549" s="14">
        <f t="shared" si="3078"/>
        <v>0.700885769822577</v>
      </c>
      <c r="BN2549" s="14">
        <f t="shared" si="3079"/>
        <v>0.26977294109815991</v>
      </c>
    </row>
    <row r="2550" spans="1:66" x14ac:dyDescent="0.25">
      <c r="A2550" t="s">
        <v>72</v>
      </c>
      <c r="B2550" t="s">
        <v>81</v>
      </c>
      <c r="C2550" t="s">
        <v>88</v>
      </c>
      <c r="D2550" s="7" t="s">
        <v>553</v>
      </c>
      <c r="E2550" s="10">
        <f>VLOOKUP(A2550,home!$A$2:$E$405,3,FALSE)</f>
        <v>1.3571428571428601</v>
      </c>
      <c r="F2550" s="10">
        <f>VLOOKUP(B2550,home!$B$2:$E$405,3,FALSE)</f>
        <v>0.6</v>
      </c>
      <c r="G2550" s="10">
        <f>VLOOKUP(C2550,away!$B$2:$E$405,4,FALSE)</f>
        <v>0.87</v>
      </c>
      <c r="H2550" s="10">
        <f>VLOOKUP(A2550,away!$A$2:$E$405,3,FALSE)</f>
        <v>1.0912698412698401</v>
      </c>
      <c r="I2550" s="10">
        <f>VLOOKUP(C2550,away!$B$2:$E$405,3,FALSE)</f>
        <v>0.67</v>
      </c>
      <c r="J2550" s="10">
        <f>VLOOKUP(B2550,home!$B$2:$E$405,4,FALSE)</f>
        <v>1.5</v>
      </c>
      <c r="K2550" s="12">
        <f t="shared" si="3024"/>
        <v>0.70842857142857296</v>
      </c>
      <c r="L2550" s="12">
        <f t="shared" si="3025"/>
        <v>1.0967261904761894</v>
      </c>
      <c r="M2550" s="13">
        <f t="shared" si="3026"/>
        <v>0.16444900416655284</v>
      </c>
      <c r="N2550" s="13">
        <f t="shared" si="3027"/>
        <v>0.11650037309456247</v>
      </c>
      <c r="O2550" s="13">
        <f t="shared" si="3028"/>
        <v>0.18035552986718648</v>
      </c>
      <c r="P2550" s="13">
        <f t="shared" si="3029"/>
        <v>0.12776901037305424</v>
      </c>
      <c r="Q2550" s="13">
        <f t="shared" si="3030"/>
        <v>4.1266096441138322E-2</v>
      </c>
      <c r="R2550" s="13">
        <f t="shared" si="3031"/>
        <v>9.8900316601277002E-2</v>
      </c>
      <c r="S2550" s="13">
        <f t="shared" si="3032"/>
        <v>2.4817602414873661E-2</v>
      </c>
      <c r="T2550" s="13">
        <f t="shared" si="3033"/>
        <v>4.525760874571267E-2</v>
      </c>
      <c r="U2550" s="13">
        <f t="shared" si="3034"/>
        <v>7.0063810003676244E-2</v>
      </c>
      <c r="V2550" s="13">
        <f t="shared" si="3035"/>
        <v>2.1424544455460911E-3</v>
      </c>
      <c r="W2550" s="13">
        <f t="shared" si="3036"/>
        <v>9.7446939167431159E-3</v>
      </c>
      <c r="X2550" s="13">
        <f t="shared" si="3037"/>
        <v>1.0687261036666174E-2</v>
      </c>
      <c r="Y2550" s="13">
        <f t="shared" si="3038"/>
        <v>5.8604995416837507E-3</v>
      </c>
      <c r="Z2550" s="13">
        <f t="shared" si="3039"/>
        <v>3.6155522487669185E-2</v>
      </c>
      <c r="AA2550" s="13">
        <f t="shared" si="3040"/>
        <v>2.5613605145193126E-2</v>
      </c>
      <c r="AB2550" s="13">
        <f t="shared" si="3041"/>
        <v>9.0727048510723558E-3</v>
      </c>
      <c r="AC2550" s="13">
        <f t="shared" si="3042"/>
        <v>1.0403653919345619E-4</v>
      </c>
      <c r="AD2550" s="13">
        <f t="shared" si="3043"/>
        <v>1.7258548976117572E-3</v>
      </c>
      <c r="AE2550" s="13">
        <f t="shared" si="3044"/>
        <v>1.8927902671724162E-3</v>
      </c>
      <c r="AF2550" s="13">
        <f t="shared" si="3045"/>
        <v>1.0379363295432062E-3</v>
      </c>
      <c r="AG2550" s="13">
        <f t="shared" si="3046"/>
        <v>3.7944398555225312E-4</v>
      </c>
      <c r="AH2550" s="13">
        <f t="shared" si="3047"/>
        <v>9.9131771106444055E-3</v>
      </c>
      <c r="AI2550" s="13">
        <f t="shared" si="3048"/>
        <v>7.0227778988122443E-3</v>
      </c>
      <c r="AJ2550" s="13">
        <f t="shared" si="3049"/>
        <v>2.487568257157857E-3</v>
      </c>
      <c r="AK2550" s="13">
        <f t="shared" si="3050"/>
        <v>5.8742147558313524E-4</v>
      </c>
      <c r="AL2550" s="13">
        <f t="shared" si="3051"/>
        <v>3.2332565886316169E-6</v>
      </c>
      <c r="AM2550" s="13">
        <f t="shared" si="3052"/>
        <v>2.4452898392162076E-4</v>
      </c>
      <c r="AN2550" s="13">
        <f t="shared" si="3053"/>
        <v>2.6818134099737247E-4</v>
      </c>
      <c r="AO2550" s="13">
        <f t="shared" si="3054"/>
        <v>1.470607502344221E-4</v>
      </c>
      <c r="AP2550" s="13">
        <f t="shared" si="3055"/>
        <v>5.3761792124389372E-5</v>
      </c>
      <c r="AQ2550" s="13">
        <f t="shared" si="3056"/>
        <v>1.4740491367438589E-5</v>
      </c>
      <c r="AR2550" s="13">
        <f t="shared" si="3057"/>
        <v>2.1744081936145598E-3</v>
      </c>
      <c r="AS2550" s="13">
        <f t="shared" si="3058"/>
        <v>1.5404128903049466E-3</v>
      </c>
      <c r="AT2550" s="13">
        <f t="shared" si="3059"/>
        <v>5.4563625164444623E-4</v>
      </c>
      <c r="AU2550" s="13">
        <f t="shared" si="3060"/>
        <v>1.2884810342403879E-4</v>
      </c>
      <c r="AV2550" s="13">
        <f t="shared" si="3061"/>
        <v>2.2819919459993202E-5</v>
      </c>
      <c r="AW2550" s="13">
        <f t="shared" si="3062"/>
        <v>6.9780158817370725E-8</v>
      </c>
      <c r="AX2550" s="13">
        <f t="shared" si="3063"/>
        <v>2.8871886458745701E-5</v>
      </c>
      <c r="AY2550" s="13">
        <f t="shared" si="3064"/>
        <v>3.166455404776125E-5</v>
      </c>
      <c r="AZ2550" s="13">
        <f t="shared" si="3065"/>
        <v>1.7363672866964298E-5</v>
      </c>
      <c r="BA2550" s="13">
        <f t="shared" si="3066"/>
        <v>6.3477315986868419E-6</v>
      </c>
      <c r="BB2550" s="13">
        <f t="shared" si="3067"/>
        <v>1.7404308735982877E-6</v>
      </c>
      <c r="BC2550" s="13">
        <f t="shared" si="3068"/>
        <v>3.8175522435771942E-7</v>
      </c>
      <c r="BD2550" s="13">
        <f t="shared" si="3069"/>
        <v>3.9745506912051791E-4</v>
      </c>
      <c r="BE2550" s="13">
        <f t="shared" si="3070"/>
        <v>2.8156852682409325E-4</v>
      </c>
      <c r="BF2550" s="13">
        <f t="shared" si="3071"/>
        <v>9.9735594608620093E-5</v>
      </c>
      <c r="BG2550" s="13">
        <f t="shared" si="3072"/>
        <v>2.3551848269721343E-5</v>
      </c>
      <c r="BH2550" s="13">
        <f t="shared" si="3073"/>
        <v>4.1712005560552984E-6</v>
      </c>
      <c r="BI2550" s="13">
        <f t="shared" si="3074"/>
        <v>5.9099953021366515E-7</v>
      </c>
      <c r="BJ2550" s="14">
        <f t="shared" si="3075"/>
        <v>0.23516720164610153</v>
      </c>
      <c r="BK2550" s="14">
        <f t="shared" si="3076"/>
        <v>0.31931700574985666</v>
      </c>
      <c r="BL2550" s="14">
        <f t="shared" si="3077"/>
        <v>0.4092361098079601</v>
      </c>
      <c r="BM2550" s="14">
        <f t="shared" si="3078"/>
        <v>0.27060391437392728</v>
      </c>
      <c r="BN2550" s="14">
        <f t="shared" si="3079"/>
        <v>0.72924033054377124</v>
      </c>
    </row>
    <row r="2551" spans="1:66" x14ac:dyDescent="0.25">
      <c r="A2551" t="s">
        <v>72</v>
      </c>
      <c r="B2551" t="s">
        <v>326</v>
      </c>
      <c r="C2551" t="s">
        <v>79</v>
      </c>
      <c r="D2551" s="7" t="s">
        <v>553</v>
      </c>
      <c r="E2551" s="10">
        <f>VLOOKUP(A2551,home!$A$2:$E$405,3,FALSE)</f>
        <v>1.3571428571428601</v>
      </c>
      <c r="F2551" s="10">
        <f>VLOOKUP(B2551,home!$B$2:$E$405,3,FALSE)</f>
        <v>1.34</v>
      </c>
      <c r="G2551" s="10">
        <f>VLOOKUP(C2551,away!$B$2:$E$405,4,FALSE)</f>
        <v>1.47</v>
      </c>
      <c r="H2551" s="10">
        <f>VLOOKUP(A2551,away!$A$2:$E$405,3,FALSE)</f>
        <v>1.0912698412698401</v>
      </c>
      <c r="I2551" s="10">
        <f>VLOOKUP(C2551,away!$B$2:$E$405,3,FALSE)</f>
        <v>0.96</v>
      </c>
      <c r="J2551" s="10">
        <f>VLOOKUP(B2551,home!$B$2:$E$405,4,FALSE)</f>
        <v>0.83</v>
      </c>
      <c r="K2551" s="12">
        <f t="shared" si="3024"/>
        <v>2.673300000000006</v>
      </c>
      <c r="L2551" s="12">
        <f t="shared" si="3025"/>
        <v>0.86952380952380837</v>
      </c>
      <c r="M2551" s="13">
        <f t="shared" si="3026"/>
        <v>2.8931514538748232E-2</v>
      </c>
      <c r="N2551" s="13">
        <f t="shared" si="3027"/>
        <v>7.734261781643581E-2</v>
      </c>
      <c r="O2551" s="13">
        <f t="shared" si="3028"/>
        <v>2.5156640737025809E-2</v>
      </c>
      <c r="P2551" s="13">
        <f t="shared" si="3029"/>
        <v>6.7251247682291238E-2</v>
      </c>
      <c r="Q2551" s="13">
        <f t="shared" si="3030"/>
        <v>0.1033800101043392</v>
      </c>
      <c r="R2551" s="13">
        <f t="shared" si="3031"/>
        <v>1.0937149044240252E-2</v>
      </c>
      <c r="S2551" s="13">
        <f t="shared" si="3032"/>
        <v>3.90813476837477E-2</v>
      </c>
      <c r="T2551" s="13">
        <f t="shared" si="3033"/>
        <v>8.9891380214534813E-2</v>
      </c>
      <c r="U2551" s="13">
        <f t="shared" si="3034"/>
        <v>2.9238280539967531E-2</v>
      </c>
      <c r="V2551" s="13">
        <f t="shared" si="3035"/>
        <v>1.0093834947575139E-2</v>
      </c>
      <c r="W2551" s="13">
        <f t="shared" si="3036"/>
        <v>9.2121927003976853E-2</v>
      </c>
      <c r="X2551" s="13">
        <f t="shared" si="3037"/>
        <v>8.0102208909172148E-2</v>
      </c>
      <c r="Y2551" s="13">
        <f t="shared" si="3038"/>
        <v>3.4825388920987653E-2</v>
      </c>
      <c r="Z2551" s="13">
        <f t="shared" si="3039"/>
        <v>3.170037167425822E-3</v>
      </c>
      <c r="AA2551" s="13">
        <f t="shared" si="3040"/>
        <v>8.4744603596794681E-3</v>
      </c>
      <c r="AB2551" s="13">
        <f t="shared" si="3041"/>
        <v>1.1327387439765592E-2</v>
      </c>
      <c r="AC2551" s="13">
        <f t="shared" si="3042"/>
        <v>1.4664436967480332E-3</v>
      </c>
      <c r="AD2551" s="13">
        <f t="shared" si="3043"/>
        <v>6.1567386864932981E-2</v>
      </c>
      <c r="AE2551" s="13">
        <f t="shared" si="3044"/>
        <v>5.3534308769222605E-2</v>
      </c>
      <c r="AF2551" s="13">
        <f t="shared" si="3045"/>
        <v>2.3274678050619127E-2</v>
      </c>
      <c r="AG2551" s="13">
        <f t="shared" si="3046"/>
        <v>6.7459622413381711E-3</v>
      </c>
      <c r="AH2551" s="13">
        <f t="shared" si="3047"/>
        <v>6.8910569853804053E-4</v>
      </c>
      <c r="AI2551" s="13">
        <f t="shared" si="3048"/>
        <v>1.8421862639017479E-3</v>
      </c>
      <c r="AJ2551" s="13">
        <f t="shared" si="3049"/>
        <v>2.4623582696442774E-3</v>
      </c>
      <c r="AK2551" s="13">
        <f t="shared" si="3050"/>
        <v>2.1942074540800206E-3</v>
      </c>
      <c r="AL2551" s="13">
        <f t="shared" si="3051"/>
        <v>1.3634981760813657E-4</v>
      </c>
      <c r="AM2551" s="13">
        <f t="shared" si="3052"/>
        <v>3.291761906120514E-2</v>
      </c>
      <c r="AN2551" s="13">
        <f t="shared" si="3053"/>
        <v>2.8622653526552622E-2</v>
      </c>
      <c r="AO2551" s="13">
        <f t="shared" si="3054"/>
        <v>1.2444039366544051E-2</v>
      </c>
      <c r="AP2551" s="13">
        <f t="shared" si="3055"/>
        <v>3.606796171953875E-3</v>
      </c>
      <c r="AQ2551" s="13">
        <f t="shared" si="3056"/>
        <v>7.8404878690330518E-4</v>
      </c>
      <c r="AR2551" s="13">
        <f t="shared" si="3057"/>
        <v>1.1983876243147248E-4</v>
      </c>
      <c r="AS2551" s="13">
        <f t="shared" si="3058"/>
        <v>3.2036496360805604E-4</v>
      </c>
      <c r="AT2551" s="13">
        <f t="shared" si="3059"/>
        <v>4.282158286067092E-4</v>
      </c>
      <c r="AU2551" s="13">
        <f t="shared" si="3060"/>
        <v>3.8158312487143942E-4</v>
      </c>
      <c r="AV2551" s="13">
        <f t="shared" si="3061"/>
        <v>2.5502154192970534E-4</v>
      </c>
      <c r="AW2551" s="13">
        <f t="shared" si="3062"/>
        <v>8.8040243980688338E-6</v>
      </c>
      <c r="AX2551" s="13">
        <f t="shared" si="3063"/>
        <v>1.4666445172719967E-2</v>
      </c>
      <c r="AY2551" s="13">
        <f t="shared" si="3064"/>
        <v>1.2752823278755534E-2</v>
      </c>
      <c r="AZ2551" s="13">
        <f t="shared" si="3065"/>
        <v>5.5444417397637084E-3</v>
      </c>
      <c r="BA2551" s="13">
        <f t="shared" si="3066"/>
        <v>1.6070080344140506E-3</v>
      </c>
      <c r="BB2551" s="13">
        <f t="shared" si="3067"/>
        <v>3.4933293700476799E-4</v>
      </c>
      <c r="BC2551" s="13">
        <f t="shared" si="3068"/>
        <v>6.075066123530532E-5</v>
      </c>
      <c r="BD2551" s="13">
        <f t="shared" si="3069"/>
        <v>1.736710953967209E-5</v>
      </c>
      <c r="BE2551" s="13">
        <f t="shared" si="3070"/>
        <v>4.6427493932405503E-5</v>
      </c>
      <c r="BF2551" s="13">
        <f t="shared" si="3071"/>
        <v>6.2057309764749976E-5</v>
      </c>
      <c r="BG2551" s="13">
        <f t="shared" si="3072"/>
        <v>5.5299268731368823E-5</v>
      </c>
      <c r="BH2551" s="13">
        <f t="shared" si="3073"/>
        <v>3.6957883774892155E-5</v>
      </c>
      <c r="BI2551" s="13">
        <f t="shared" si="3074"/>
        <v>1.9759902139083886E-5</v>
      </c>
      <c r="BJ2551" s="14">
        <f t="shared" si="3075"/>
        <v>0.73614182763261171</v>
      </c>
      <c r="BK2551" s="14">
        <f t="shared" si="3076"/>
        <v>0.15971356164547401</v>
      </c>
      <c r="BL2551" s="14">
        <f t="shared" si="3077"/>
        <v>9.4064668996172288E-2</v>
      </c>
      <c r="BM2551" s="14">
        <f t="shared" si="3078"/>
        <v>0.66734689626424593</v>
      </c>
      <c r="BN2551" s="14">
        <f t="shared" si="3079"/>
        <v>0.31299917992308057</v>
      </c>
    </row>
    <row r="2552" spans="1:66" x14ac:dyDescent="0.25">
      <c r="A2552" t="s">
        <v>72</v>
      </c>
      <c r="B2552" t="s">
        <v>78</v>
      </c>
      <c r="C2552" t="s">
        <v>76</v>
      </c>
      <c r="D2552" s="7" t="s">
        <v>553</v>
      </c>
      <c r="E2552" s="10">
        <f>VLOOKUP(A2552,home!$A$2:$E$405,3,FALSE)</f>
        <v>1.3571428571428601</v>
      </c>
      <c r="F2552" s="10">
        <f>VLOOKUP(B2552,home!$B$2:$E$405,3,FALSE)</f>
        <v>1.18</v>
      </c>
      <c r="G2552" s="10">
        <f>VLOOKUP(C2552,away!$B$2:$E$405,4,FALSE)</f>
        <v>0.8</v>
      </c>
      <c r="H2552" s="10">
        <f>VLOOKUP(A2552,away!$A$2:$E$405,3,FALSE)</f>
        <v>1.0912698412698401</v>
      </c>
      <c r="I2552" s="10">
        <f>VLOOKUP(C2552,away!$B$2:$E$405,3,FALSE)</f>
        <v>0.74</v>
      </c>
      <c r="J2552" s="10">
        <f>VLOOKUP(B2552,home!$B$2:$E$405,4,FALSE)</f>
        <v>1.1000000000000001</v>
      </c>
      <c r="K2552" s="12">
        <f t="shared" si="3024"/>
        <v>1.2811428571428598</v>
      </c>
      <c r="L2552" s="12">
        <f t="shared" si="3025"/>
        <v>0.88829365079364986</v>
      </c>
      <c r="M2552" s="13">
        <f t="shared" si="3026"/>
        <v>0.11424197322222646</v>
      </c>
      <c r="N2552" s="13">
        <f t="shared" si="3027"/>
        <v>0.14636028797956127</v>
      </c>
      <c r="O2552" s="13">
        <f t="shared" si="3028"/>
        <v>0.10148041946744192</v>
      </c>
      <c r="P2552" s="13">
        <f t="shared" si="3029"/>
        <v>0.13001091454057442</v>
      </c>
      <c r="Q2552" s="13">
        <f t="shared" si="3030"/>
        <v>9.3754218757193461E-2</v>
      </c>
      <c r="R2552" s="13">
        <f t="shared" si="3031"/>
        <v>4.5072206146402477E-2</v>
      </c>
      <c r="S2552" s="13">
        <f t="shared" si="3032"/>
        <v>3.6989114908748795E-2</v>
      </c>
      <c r="T2552" s="13">
        <f t="shared" si="3033"/>
        <v>8.3281277257133857E-2</v>
      </c>
      <c r="U2552" s="13">
        <f t="shared" si="3034"/>
        <v>5.7743934960134025E-2</v>
      </c>
      <c r="V2552" s="13">
        <f t="shared" si="3035"/>
        <v>4.6771957623454579E-3</v>
      </c>
      <c r="W2552" s="13">
        <f t="shared" si="3036"/>
        <v>4.0037515895929167E-2</v>
      </c>
      <c r="X2552" s="13">
        <f t="shared" si="3037"/>
        <v>3.5565071163903714E-2</v>
      </c>
      <c r="Y2552" s="13">
        <f t="shared" si="3038"/>
        <v>1.5796113452459994E-2</v>
      </c>
      <c r="Z2552" s="13">
        <f t="shared" si="3039"/>
        <v>1.3345784849037283E-2</v>
      </c>
      <c r="AA2552" s="13">
        <f t="shared" si="3040"/>
        <v>1.7097856932309509E-2</v>
      </c>
      <c r="AB2552" s="13">
        <f t="shared" si="3041"/>
        <v>1.0952398640639431E-2</v>
      </c>
      <c r="AC2552" s="13">
        <f t="shared" si="3042"/>
        <v>3.3267462988677905E-4</v>
      </c>
      <c r="AD2552" s="13">
        <f t="shared" si="3043"/>
        <v>1.2823444376953342E-2</v>
      </c>
      <c r="AE2552" s="13">
        <f t="shared" si="3044"/>
        <v>1.1390984221353184E-2</v>
      </c>
      <c r="AF2552" s="13">
        <f t="shared" si="3045"/>
        <v>5.0592694800593394E-3</v>
      </c>
      <c r="AG2552" s="13">
        <f t="shared" si="3046"/>
        <v>1.4980389855969341E-3</v>
      </c>
      <c r="AH2552" s="13">
        <f t="shared" si="3047"/>
        <v>2.963743986564476E-3</v>
      </c>
      <c r="AI2552" s="13">
        <f t="shared" si="3048"/>
        <v>3.7969794387871817E-3</v>
      </c>
      <c r="AJ2552" s="13">
        <f t="shared" si="3049"/>
        <v>2.4322365433602517E-3</v>
      </c>
      <c r="AK2552" s="13">
        <f t="shared" si="3050"/>
        <v>1.0386808248026085E-3</v>
      </c>
      <c r="AL2552" s="13">
        <f t="shared" si="3051"/>
        <v>1.5143762544049777E-5</v>
      </c>
      <c r="AM2552" s="13">
        <f t="shared" si="3052"/>
        <v>3.2857328335005077E-3</v>
      </c>
      <c r="AN2552" s="13">
        <f t="shared" si="3053"/>
        <v>2.9186956142027297E-3</v>
      </c>
      <c r="AO2552" s="13">
        <f t="shared" si="3054"/>
        <v>1.2963293913477783E-3</v>
      </c>
      <c r="AP2552" s="13">
        <f t="shared" si="3055"/>
        <v>3.8384038922380942E-4</v>
      </c>
      <c r="AQ2552" s="13">
        <f t="shared" si="3056"/>
        <v>8.5240745166418279E-5</v>
      </c>
      <c r="AR2552" s="13">
        <f t="shared" si="3057"/>
        <v>5.2653499316861706E-4</v>
      </c>
      <c r="AS2552" s="13">
        <f t="shared" si="3058"/>
        <v>6.7456654553373812E-4</v>
      </c>
      <c r="AT2552" s="13">
        <f t="shared" si="3059"/>
        <v>4.3210805573904121E-4</v>
      </c>
      <c r="AU2552" s="13">
        <f t="shared" si="3060"/>
        <v>1.8453071637465377E-4</v>
      </c>
      <c r="AV2552" s="13">
        <f t="shared" si="3061"/>
        <v>5.9102552301710663E-5</v>
      </c>
      <c r="AW2552" s="13">
        <f t="shared" si="3062"/>
        <v>4.7872422854488462E-7</v>
      </c>
      <c r="AX2552" s="13">
        <f t="shared" si="3063"/>
        <v>7.0158219168649065E-4</v>
      </c>
      <c r="AY2552" s="13">
        <f t="shared" si="3064"/>
        <v>6.2321100638500302E-4</v>
      </c>
      <c r="AZ2552" s="13">
        <f t="shared" si="3065"/>
        <v>2.7679719003825945E-4</v>
      </c>
      <c r="BA2552" s="13">
        <f t="shared" si="3066"/>
        <v>8.1959062156169743E-5</v>
      </c>
      <c r="BB2552" s="13">
        <f t="shared" si="3067"/>
        <v>1.8200928634581919E-5</v>
      </c>
      <c r="BC2552" s="13">
        <f t="shared" si="3068"/>
        <v>3.2335538689294918E-6</v>
      </c>
      <c r="BD2552" s="13">
        <f t="shared" si="3069"/>
        <v>7.7952948558726684E-5</v>
      </c>
      <c r="BE2552" s="13">
        <f t="shared" si="3070"/>
        <v>9.986886323923747E-5</v>
      </c>
      <c r="BF2552" s="13">
        <f t="shared" si="3071"/>
        <v>6.3973140394963117E-5</v>
      </c>
      <c r="BG2552" s="13">
        <f t="shared" si="3072"/>
        <v>2.7319577288668112E-5</v>
      </c>
      <c r="BH2552" s="13">
        <f t="shared" si="3073"/>
        <v>8.7500703258848616E-6</v>
      </c>
      <c r="BI2552" s="13">
        <f t="shared" si="3074"/>
        <v>2.2420180195010167E-6</v>
      </c>
      <c r="BJ2552" s="14">
        <f t="shared" si="3075"/>
        <v>0.45524104447635499</v>
      </c>
      <c r="BK2552" s="14">
        <f t="shared" si="3076"/>
        <v>0.28689022783271095</v>
      </c>
      <c r="BL2552" s="14">
        <f t="shared" si="3077"/>
        <v>0.24473540642138661</v>
      </c>
      <c r="BM2552" s="14">
        <f t="shared" si="3078"/>
        <v>0.36866971118393344</v>
      </c>
      <c r="BN2552" s="14">
        <f t="shared" si="3079"/>
        <v>0.63092002011340009</v>
      </c>
    </row>
    <row r="2553" spans="1:66" x14ac:dyDescent="0.25">
      <c r="A2553" t="s">
        <v>72</v>
      </c>
      <c r="B2553" t="s">
        <v>86</v>
      </c>
      <c r="C2553" t="s">
        <v>83</v>
      </c>
      <c r="D2553" s="7" t="s">
        <v>553</v>
      </c>
      <c r="E2553" s="10">
        <f>VLOOKUP(A2553,home!$A$2:$E$405,3,FALSE)</f>
        <v>1.3571428571428601</v>
      </c>
      <c r="F2553" s="10">
        <f>VLOOKUP(B2553,home!$B$2:$E$405,3,FALSE)</f>
        <v>0.94</v>
      </c>
      <c r="G2553" s="10">
        <f>VLOOKUP(C2553,away!$B$2:$E$405,4,FALSE)</f>
        <v>0.67</v>
      </c>
      <c r="H2553" s="10">
        <f>VLOOKUP(A2553,away!$A$2:$E$405,3,FALSE)</f>
        <v>1.0912698412698401</v>
      </c>
      <c r="I2553" s="10">
        <f>VLOOKUP(C2553,away!$B$2:$E$405,3,FALSE)</f>
        <v>0.33</v>
      </c>
      <c r="J2553" s="10">
        <f>VLOOKUP(B2553,home!$B$2:$E$405,4,FALSE)</f>
        <v>0.92</v>
      </c>
      <c r="K2553" s="12">
        <f t="shared" si="3024"/>
        <v>0.85472857142857328</v>
      </c>
      <c r="L2553" s="12">
        <f t="shared" si="3025"/>
        <v>0.33130952380952344</v>
      </c>
      <c r="M2553" s="13">
        <f t="shared" si="3026"/>
        <v>0.30542895053113644</v>
      </c>
      <c r="N2553" s="13">
        <f t="shared" si="3027"/>
        <v>0.26105885056040662</v>
      </c>
      <c r="O2553" s="13">
        <f t="shared" si="3028"/>
        <v>0.10119152015811332</v>
      </c>
      <c r="P2553" s="13">
        <f t="shared" si="3029"/>
        <v>8.6491283465429863E-2</v>
      </c>
      <c r="Q2553" s="13">
        <f t="shared" si="3030"/>
        <v>0.11156722919914087</v>
      </c>
      <c r="R2553" s="13">
        <f t="shared" si="3031"/>
        <v>1.6762857178573155E-2</v>
      </c>
      <c r="S2553" s="13">
        <f t="shared" si="3032"/>
        <v>6.1231442717598001E-3</v>
      </c>
      <c r="T2553" s="13">
        <f t="shared" si="3033"/>
        <v>3.6963285578715331E-2</v>
      </c>
      <c r="U2553" s="13">
        <f t="shared" si="3034"/>
        <v>1.4327692969303038E-2</v>
      </c>
      <c r="V2553" s="13">
        <f t="shared" si="3035"/>
        <v>1.9266113953562896E-4</v>
      </c>
      <c r="W2553" s="13">
        <f t="shared" si="3036"/>
        <v>3.1786566143875296E-2</v>
      </c>
      <c r="X2553" s="13">
        <f t="shared" si="3037"/>
        <v>1.0531192092667245E-2</v>
      </c>
      <c r="Y2553" s="13">
        <f t="shared" si="3038"/>
        <v>1.7445421186841018E-3</v>
      </c>
      <c r="Z2553" s="13">
        <f t="shared" si="3039"/>
        <v>1.8512314098400413E-3</v>
      </c>
      <c r="AA2553" s="13">
        <f t="shared" si="3040"/>
        <v>1.582300378316282E-3</v>
      </c>
      <c r="AB2553" s="13">
        <f t="shared" si="3041"/>
        <v>6.762186709645835E-4</v>
      </c>
      <c r="AC2553" s="13">
        <f t="shared" si="3042"/>
        <v>3.4098579234571624E-6</v>
      </c>
      <c r="AD2553" s="13">
        <f t="shared" si="3043"/>
        <v>6.7922215676935955E-3</v>
      </c>
      <c r="AE2553" s="13">
        <f t="shared" si="3044"/>
        <v>2.2503276932013404E-3</v>
      </c>
      <c r="AF2553" s="13">
        <f t="shared" si="3045"/>
        <v>3.7277749822495969E-4</v>
      </c>
      <c r="AG2553" s="13">
        <f t="shared" si="3046"/>
        <v>4.1168245141272281E-5</v>
      </c>
      <c r="AH2553" s="13">
        <f t="shared" si="3047"/>
        <v>1.5333264921383422E-4</v>
      </c>
      <c r="AI2553" s="13">
        <f t="shared" si="3048"/>
        <v>1.3105779621589908E-4</v>
      </c>
      <c r="AJ2553" s="13">
        <f t="shared" si="3049"/>
        <v>5.6009421467096255E-5</v>
      </c>
      <c r="AK2553" s="13">
        <f t="shared" si="3050"/>
        <v>1.5957617599037348E-5</v>
      </c>
      <c r="AL2553" s="13">
        <f t="shared" si="3051"/>
        <v>3.8624103932742331E-8</v>
      </c>
      <c r="AM2553" s="13">
        <f t="shared" si="3052"/>
        <v>1.1611011674762185E-3</v>
      </c>
      <c r="AN2553" s="13">
        <f t="shared" si="3053"/>
        <v>3.8468387489122775E-4</v>
      </c>
      <c r="AO2553" s="13">
        <f t="shared" si="3054"/>
        <v>6.3724715703707482E-5</v>
      </c>
      <c r="AP2553" s="13">
        <f t="shared" si="3055"/>
        <v>7.0375350715641949E-6</v>
      </c>
      <c r="AQ2553" s="13">
        <f t="shared" si="3056"/>
        <v>5.8290059833818861E-7</v>
      </c>
      <c r="AR2553" s="13">
        <f t="shared" si="3057"/>
        <v>1.016011339909763E-5</v>
      </c>
      <c r="AS2553" s="13">
        <f t="shared" si="3058"/>
        <v>8.6841392111630221E-6</v>
      </c>
      <c r="AT2553" s="13">
        <f t="shared" si="3059"/>
        <v>3.7112909510221142E-6</v>
      </c>
      <c r="AU2553" s="13">
        <f t="shared" si="3060"/>
        <v>1.0573821375743075E-6</v>
      </c>
      <c r="AV2553" s="13">
        <f t="shared" si="3061"/>
        <v>2.2594368097574472E-7</v>
      </c>
      <c r="AW2553" s="13">
        <f t="shared" si="3062"/>
        <v>3.0382118838619329E-10</v>
      </c>
      <c r="AX2553" s="13">
        <f t="shared" si="3063"/>
        <v>1.6540439036016611E-4</v>
      </c>
      <c r="AY2553" s="13">
        <f t="shared" si="3064"/>
        <v>5.4800049806231171E-5</v>
      </c>
      <c r="AZ2553" s="13">
        <f t="shared" si="3065"/>
        <v>9.0778892030203075E-6</v>
      </c>
      <c r="BA2553" s="13">
        <f t="shared" si="3066"/>
        <v>1.0025303830160908E-6</v>
      </c>
      <c r="BB2553" s="13">
        <f t="shared" si="3067"/>
        <v>8.3036965950410059E-8</v>
      </c>
      <c r="BC2553" s="13">
        <f t="shared" si="3068"/>
        <v>5.5021875295235977E-9</v>
      </c>
      <c r="BD2553" s="13">
        <f t="shared" si="3069"/>
        <v>5.6102372201763192E-7</v>
      </c>
      <c r="BE2553" s="13">
        <f t="shared" si="3070"/>
        <v>4.7952300445767142E-7</v>
      </c>
      <c r="BF2553" s="13">
        <f t="shared" si="3071"/>
        <v>2.0493100628362148E-7</v>
      </c>
      <c r="BG2553" s="13">
        <f t="shared" si="3072"/>
        <v>5.8386795414073257E-8</v>
      </c>
      <c r="BH2553" s="13">
        <f t="shared" si="3073"/>
        <v>1.24762155586408E-8</v>
      </c>
      <c r="BI2553" s="13">
        <f t="shared" si="3074"/>
        <v>2.1327555802543987E-9</v>
      </c>
      <c r="BJ2553" s="14">
        <f t="shared" si="3075"/>
        <v>0.46495566429039759</v>
      </c>
      <c r="BK2553" s="14">
        <f t="shared" si="3076"/>
        <v>0.39829428793969535</v>
      </c>
      <c r="BL2553" s="14">
        <f t="shared" si="3077"/>
        <v>0.13492210418264541</v>
      </c>
      <c r="BM2553" s="14">
        <f t="shared" si="3078"/>
        <v>0.11746779698379309</v>
      </c>
      <c r="BN2553" s="14">
        <f t="shared" si="3079"/>
        <v>0.88250069109280027</v>
      </c>
    </row>
    <row r="2554" spans="1:66" x14ac:dyDescent="0.25">
      <c r="A2554" t="s">
        <v>72</v>
      </c>
      <c r="B2554" t="s">
        <v>85</v>
      </c>
      <c r="C2554" t="s">
        <v>80</v>
      </c>
      <c r="D2554" s="7" t="s">
        <v>553</v>
      </c>
      <c r="E2554" s="10">
        <f>VLOOKUP(A2554,home!$A$2:$E$405,3,FALSE)</f>
        <v>1.3571428571428601</v>
      </c>
      <c r="F2554" s="10">
        <f>VLOOKUP(B2554,home!$B$2:$E$405,3,FALSE)</f>
        <v>0.8</v>
      </c>
      <c r="G2554" s="10">
        <f>VLOOKUP(C2554,away!$B$2:$E$405,4,FALSE)</f>
        <v>1.07</v>
      </c>
      <c r="H2554" s="10">
        <f>VLOOKUP(A2554,away!$A$2:$E$405,3,FALSE)</f>
        <v>1.0912698412698401</v>
      </c>
      <c r="I2554" s="10">
        <f>VLOOKUP(C2554,away!$B$2:$E$405,3,FALSE)</f>
        <v>0.6</v>
      </c>
      <c r="J2554" s="10">
        <f>VLOOKUP(B2554,home!$B$2:$E$405,4,FALSE)</f>
        <v>1.25</v>
      </c>
      <c r="K2554" s="12">
        <f t="shared" si="3024"/>
        <v>1.1617142857142884</v>
      </c>
      <c r="L2554" s="12">
        <f t="shared" si="3025"/>
        <v>0.81845238095238004</v>
      </c>
      <c r="M2554" s="13">
        <f t="shared" si="3026"/>
        <v>0.13804622768886252</v>
      </c>
      <c r="N2554" s="13">
        <f t="shared" si="3027"/>
        <v>0.16037027479511895</v>
      </c>
      <c r="O2554" s="13">
        <f t="shared" si="3028"/>
        <v>0.1129842637334439</v>
      </c>
      <c r="P2554" s="13">
        <f t="shared" si="3029"/>
        <v>0.13125543324005257</v>
      </c>
      <c r="Q2554" s="13">
        <f t="shared" si="3030"/>
        <v>9.3152219616707888E-2</v>
      </c>
      <c r="R2554" s="13">
        <f t="shared" si="3031"/>
        <v>4.6236119831394404E-2</v>
      </c>
      <c r="S2554" s="13">
        <f t="shared" si="3032"/>
        <v>3.1199673188215343E-2</v>
      </c>
      <c r="T2554" s="13">
        <f t="shared" si="3033"/>
        <v>7.6240655936293575E-2</v>
      </c>
      <c r="U2554" s="13">
        <f t="shared" si="3034"/>
        <v>5.3713160924128596E-2</v>
      </c>
      <c r="V2554" s="13">
        <f t="shared" si="3035"/>
        <v>3.2960992607145713E-3</v>
      </c>
      <c r="W2554" s="13">
        <f t="shared" si="3036"/>
        <v>3.6072088091574771E-2</v>
      </c>
      <c r="X2554" s="13">
        <f t="shared" si="3037"/>
        <v>2.9523286384473369E-2</v>
      </c>
      <c r="Y2554" s="13">
        <f t="shared" si="3038"/>
        <v>1.2081702017455606E-2</v>
      </c>
      <c r="Z2554" s="13">
        <f t="shared" si="3039"/>
        <v>1.2614020787334767E-2</v>
      </c>
      <c r="AA2554" s="13">
        <f t="shared" si="3040"/>
        <v>1.4653888148943795E-2</v>
      </c>
      <c r="AB2554" s="13">
        <f t="shared" si="3041"/>
        <v>8.5118156019436605E-3</v>
      </c>
      <c r="AC2554" s="13">
        <f t="shared" si="3042"/>
        <v>1.9587231018112239E-4</v>
      </c>
      <c r="AD2554" s="13">
        <f t="shared" si="3043"/>
        <v>1.0476365012881662E-2</v>
      </c>
      <c r="AE2554" s="13">
        <f t="shared" si="3044"/>
        <v>8.5744058885192098E-3</v>
      </c>
      <c r="AF2554" s="13">
        <f t="shared" si="3045"/>
        <v>3.5088714573553274E-3</v>
      </c>
      <c r="AG2554" s="13">
        <f t="shared" si="3046"/>
        <v>9.5728139957610499E-4</v>
      </c>
      <c r="AH2554" s="13">
        <f t="shared" si="3047"/>
        <v>2.5809938366942384E-3</v>
      </c>
      <c r="AI2554" s="13">
        <f t="shared" si="3048"/>
        <v>2.9983774114282278E-3</v>
      </c>
      <c r="AJ2554" s="13">
        <f t="shared" si="3049"/>
        <v>1.7416289364096007E-3</v>
      </c>
      <c r="AK2554" s="13">
        <f t="shared" si="3050"/>
        <v>6.7442507194680494E-4</v>
      </c>
      <c r="AL2554" s="13">
        <f t="shared" si="3051"/>
        <v>7.449476994184431E-6</v>
      </c>
      <c r="AM2554" s="13">
        <f t="shared" si="3052"/>
        <v>2.434108579564396E-3</v>
      </c>
      <c r="AN2554" s="13">
        <f t="shared" si="3053"/>
        <v>1.9922019624410959E-3</v>
      </c>
      <c r="AO2554" s="13">
        <f t="shared" si="3054"/>
        <v>8.1526121974895944E-4</v>
      </c>
      <c r="AP2554" s="13">
        <f t="shared" si="3055"/>
        <v>2.2241749546722577E-4</v>
      </c>
      <c r="AQ2554" s="13">
        <f t="shared" si="3056"/>
        <v>4.5509532182654018E-5</v>
      </c>
      <c r="AR2554" s="13">
        <f t="shared" si="3057"/>
        <v>4.2248411017316366E-4</v>
      </c>
      <c r="AS2554" s="13">
        <f t="shared" si="3058"/>
        <v>4.9080582627545352E-4</v>
      </c>
      <c r="AT2554" s="13">
        <f t="shared" si="3059"/>
        <v>2.8508806994799989E-4</v>
      </c>
      <c r="AU2554" s="13">
        <f t="shared" si="3060"/>
        <v>1.1039696118176858E-4</v>
      </c>
      <c r="AV2554" s="13">
        <f t="shared" si="3061"/>
        <v>3.2062431726076559E-5</v>
      </c>
      <c r="AW2554" s="13">
        <f t="shared" si="3062"/>
        <v>1.9675058345255399E-7</v>
      </c>
      <c r="AX2554" s="13">
        <f t="shared" si="3063"/>
        <v>4.7128978497661204E-4</v>
      </c>
      <c r="AY2554" s="13">
        <f t="shared" si="3064"/>
        <v>3.8572824663264335E-4</v>
      </c>
      <c r="AZ2554" s="13">
        <f t="shared" si="3065"/>
        <v>1.5785010092853692E-4</v>
      </c>
      <c r="BA2554" s="13">
        <f t="shared" si="3066"/>
        <v>4.3064263646178178E-5</v>
      </c>
      <c r="BB2554" s="13">
        <f t="shared" si="3067"/>
        <v>8.811512278793886E-6</v>
      </c>
      <c r="BC2554" s="13">
        <f t="shared" si="3068"/>
        <v>1.4423606408739979E-6</v>
      </c>
      <c r="BD2554" s="13">
        <f t="shared" si="3069"/>
        <v>5.7630520980962217E-5</v>
      </c>
      <c r="BE2554" s="13">
        <f t="shared" si="3070"/>
        <v>6.6950199516740844E-5</v>
      </c>
      <c r="BF2554" s="13">
        <f t="shared" si="3071"/>
        <v>3.8888501605009845E-5</v>
      </c>
      <c r="BG2554" s="13">
        <f t="shared" si="3072"/>
        <v>1.5059109288187655E-5</v>
      </c>
      <c r="BH2554" s="13">
        <f t="shared" si="3073"/>
        <v>4.3735955975550793E-6</v>
      </c>
      <c r="BI2554" s="13">
        <f t="shared" si="3074"/>
        <v>1.0161736971233709E-6</v>
      </c>
      <c r="BJ2554" s="14">
        <f t="shared" si="3075"/>
        <v>0.43753483565846452</v>
      </c>
      <c r="BK2554" s="14">
        <f t="shared" si="3076"/>
        <v>0.30438648341165292</v>
      </c>
      <c r="BL2554" s="14">
        <f t="shared" si="3077"/>
        <v>0.24561942899632333</v>
      </c>
      <c r="BM2554" s="14">
        <f t="shared" si="3078"/>
        <v>0.31772469845214607</v>
      </c>
      <c r="BN2554" s="14">
        <f t="shared" si="3079"/>
        <v>0.68204453890558014</v>
      </c>
    </row>
    <row r="2555" spans="1:66" x14ac:dyDescent="0.25">
      <c r="A2555" t="s">
        <v>72</v>
      </c>
      <c r="B2555" t="s">
        <v>106</v>
      </c>
      <c r="C2555" t="s">
        <v>68</v>
      </c>
      <c r="D2555" s="7" t="s">
        <v>553</v>
      </c>
      <c r="E2555" s="10">
        <f>VLOOKUP(A2555,home!$A$2:$E$405,3,FALSE)</f>
        <v>1.3571428571428601</v>
      </c>
      <c r="F2555" s="10">
        <f>VLOOKUP(B2555,home!$B$2:$E$405,3,FALSE)</f>
        <v>0.88</v>
      </c>
      <c r="G2555" s="10">
        <f>VLOOKUP(C2555,away!$B$2:$E$405,4,FALSE)</f>
        <v>0.74</v>
      </c>
      <c r="H2555" s="10">
        <f>VLOOKUP(A2555,away!$A$2:$E$405,3,FALSE)</f>
        <v>1.0912698412698401</v>
      </c>
      <c r="I2555" s="10">
        <f>VLOOKUP(C2555,away!$B$2:$E$405,3,FALSE)</f>
        <v>1.92</v>
      </c>
      <c r="J2555" s="10">
        <f>VLOOKUP(B2555,home!$B$2:$E$405,4,FALSE)</f>
        <v>0.92</v>
      </c>
      <c r="K2555" s="12">
        <f t="shared" si="3024"/>
        <v>0.88377142857143043</v>
      </c>
      <c r="L2555" s="12">
        <f t="shared" si="3025"/>
        <v>1.9276190476190453</v>
      </c>
      <c r="M2555" s="13">
        <f t="shared" si="3026"/>
        <v>6.0121336957827592E-2</v>
      </c>
      <c r="N2555" s="13">
        <f t="shared" si="3027"/>
        <v>5.3133519850843629E-2</v>
      </c>
      <c r="O2555" s="13">
        <f t="shared" si="3028"/>
        <v>0.11589103428823132</v>
      </c>
      <c r="P2555" s="13">
        <f t="shared" si="3029"/>
        <v>0.10242118493153082</v>
      </c>
      <c r="Q2555" s="13">
        <f t="shared" si="3030"/>
        <v>2.3478943371804263E-2</v>
      </c>
      <c r="R2555" s="13">
        <f t="shared" si="3031"/>
        <v>0.11169688257113333</v>
      </c>
      <c r="S2555" s="13">
        <f t="shared" si="3032"/>
        <v>4.3620533298091707E-2</v>
      </c>
      <c r="T2555" s="13">
        <f t="shared" si="3033"/>
        <v>4.5258458461458824E-2</v>
      </c>
      <c r="U2555" s="13">
        <f t="shared" si="3034"/>
        <v>9.8714513476865814E-2</v>
      </c>
      <c r="V2555" s="13">
        <f t="shared" si="3035"/>
        <v>8.2567593651295141E-3</v>
      </c>
      <c r="W2555" s="13">
        <f t="shared" si="3036"/>
        <v>6.9166731083490579E-3</v>
      </c>
      <c r="X2555" s="13">
        <f t="shared" si="3037"/>
        <v>1.3332710829808072E-2</v>
      </c>
      <c r="Y2555" s="13">
        <f t="shared" si="3038"/>
        <v>1.2850193675967387E-2</v>
      </c>
      <c r="Z2555" s="13">
        <f t="shared" si="3039"/>
        <v>7.1769679467928144E-2</v>
      </c>
      <c r="AA2555" s="13">
        <f t="shared" si="3040"/>
        <v>6.3427992151484508E-2</v>
      </c>
      <c r="AB2555" s="13">
        <f t="shared" si="3041"/>
        <v>2.8027923617567469E-2</v>
      </c>
      <c r="AC2555" s="13">
        <f t="shared" si="3042"/>
        <v>8.7912536615772981E-4</v>
      </c>
      <c r="AD2555" s="13">
        <f t="shared" si="3043"/>
        <v>1.5281895184818105E-3</v>
      </c>
      <c r="AE2555" s="13">
        <f t="shared" si="3044"/>
        <v>2.9457672241973145E-3</v>
      </c>
      <c r="AF2555" s="13">
        <f t="shared" si="3045"/>
        <v>2.8391585056073143E-3</v>
      </c>
      <c r="AG2555" s="13">
        <f t="shared" si="3046"/>
        <v>1.8242720048727613E-3</v>
      </c>
      <c r="AH2555" s="13">
        <f t="shared" si="3047"/>
        <v>3.4586150295972951E-2</v>
      </c>
      <c r="AI2555" s="13">
        <f t="shared" si="3048"/>
        <v>3.0566251455858218E-2</v>
      </c>
      <c r="AJ2555" s="13">
        <f t="shared" si="3049"/>
        <v>1.3506789857608689E-2</v>
      </c>
      <c r="AK2555" s="13">
        <f t="shared" si="3050"/>
        <v>3.9789716559576471E-3</v>
      </c>
      <c r="AL2555" s="13">
        <f t="shared" si="3051"/>
        <v>5.9906227147543551E-5</v>
      </c>
      <c r="AM2555" s="13">
        <f t="shared" si="3052"/>
        <v>2.7011404677531134E-4</v>
      </c>
      <c r="AN2555" s="13">
        <f t="shared" si="3053"/>
        <v>5.2067698159355175E-4</v>
      </c>
      <c r="AO2555" s="13">
        <f t="shared" si="3054"/>
        <v>5.018334336882609E-4</v>
      </c>
      <c r="AP2555" s="13">
        <f t="shared" si="3055"/>
        <v>3.2244789516985367E-4</v>
      </c>
      <c r="AQ2555" s="13">
        <f t="shared" si="3056"/>
        <v>1.5538917614851981E-4</v>
      </c>
      <c r="AR2555" s="13">
        <f t="shared" si="3057"/>
        <v>1.3333784418866505E-2</v>
      </c>
      <c r="AS2555" s="13">
        <f t="shared" si="3058"/>
        <v>1.1784017704125132E-2</v>
      </c>
      <c r="AT2555" s="13">
        <f t="shared" si="3059"/>
        <v>5.207189080342847E-3</v>
      </c>
      <c r="AU2555" s="13">
        <f t="shared" si="3060"/>
        <v>1.5339883107920505E-3</v>
      </c>
      <c r="AV2555" s="13">
        <f t="shared" si="3061"/>
        <v>3.3892376021014145E-4</v>
      </c>
      <c r="AW2555" s="13">
        <f t="shared" si="3062"/>
        <v>2.8348535920564653E-6</v>
      </c>
      <c r="AX2555" s="13">
        <f t="shared" si="3063"/>
        <v>3.9786512832637828E-5</v>
      </c>
      <c r="AY2555" s="13">
        <f t="shared" si="3064"/>
        <v>7.6693239974532249E-5</v>
      </c>
      <c r="AZ2555" s="13">
        <f t="shared" si="3065"/>
        <v>7.3917675099263402E-5</v>
      </c>
      <c r="BA2555" s="13">
        <f t="shared" si="3066"/>
        <v>4.7495039492352055E-5</v>
      </c>
      <c r="BB2555" s="13">
        <f t="shared" si="3067"/>
        <v>2.2888085698219156E-5</v>
      </c>
      <c r="BC2555" s="13">
        <f t="shared" si="3068"/>
        <v>8.8239019910848588E-6</v>
      </c>
      <c r="BD2555" s="13">
        <f t="shared" si="3069"/>
        <v>4.2837428037755193E-3</v>
      </c>
      <c r="BE2555" s="13">
        <f t="shared" si="3070"/>
        <v>3.785849497325276E-3</v>
      </c>
      <c r="BF2555" s="13">
        <f t="shared" si="3071"/>
        <v>1.6729128093037953E-3</v>
      </c>
      <c r="BG2555" s="13">
        <f t="shared" si="3072"/>
        <v>4.9282418111795342E-4</v>
      </c>
      <c r="BH2555" s="13">
        <f t="shared" si="3073"/>
        <v>1.0888598264528975E-4</v>
      </c>
      <c r="BI2555" s="13">
        <f t="shared" si="3074"/>
        <v>1.9246064086766349E-5</v>
      </c>
      <c r="BJ2555" s="14">
        <f t="shared" si="3075"/>
        <v>0.16614795253985404</v>
      </c>
      <c r="BK2555" s="14">
        <f t="shared" si="3076"/>
        <v>0.21543553938585944</v>
      </c>
      <c r="BL2555" s="14">
        <f t="shared" si="3077"/>
        <v>0.54295787398327133</v>
      </c>
      <c r="BM2555" s="14">
        <f t="shared" si="3078"/>
        <v>0.52949428501915952</v>
      </c>
      <c r="BN2555" s="14">
        <f t="shared" si="3079"/>
        <v>0.46674290197137103</v>
      </c>
    </row>
    <row r="2556" spans="1:66" x14ac:dyDescent="0.25">
      <c r="A2556" t="s">
        <v>72</v>
      </c>
      <c r="B2556" t="s">
        <v>63</v>
      </c>
      <c r="C2556" t="s">
        <v>73</v>
      </c>
      <c r="D2556" s="7" t="s">
        <v>553</v>
      </c>
      <c r="E2556" s="10">
        <f>VLOOKUP(A2556,home!$A$2:$E$405,3,FALSE)</f>
        <v>1.3571428571428601</v>
      </c>
      <c r="F2556" s="10">
        <f>VLOOKUP(B2556,home!$B$2:$E$405,3,FALSE)</f>
        <v>1.18</v>
      </c>
      <c r="G2556" s="10">
        <f>VLOOKUP(C2556,away!$B$2:$E$405,4,FALSE)</f>
        <v>0.81</v>
      </c>
      <c r="H2556" s="10">
        <f>VLOOKUP(A2556,away!$A$2:$E$405,3,FALSE)</f>
        <v>1.0912698412698401</v>
      </c>
      <c r="I2556" s="10">
        <f>VLOOKUP(C2556,away!$B$2:$E$405,3,FALSE)</f>
        <v>0.66</v>
      </c>
      <c r="J2556" s="10">
        <f>VLOOKUP(B2556,home!$B$2:$E$405,4,FALSE)</f>
        <v>0.46</v>
      </c>
      <c r="K2556" s="12">
        <f t="shared" si="3024"/>
        <v>1.2971571428571456</v>
      </c>
      <c r="L2556" s="12">
        <f t="shared" si="3025"/>
        <v>0.33130952380952344</v>
      </c>
      <c r="M2556" s="13">
        <f t="shared" si="3026"/>
        <v>0.1962302299177702</v>
      </c>
      <c r="N2556" s="13">
        <f t="shared" si="3027"/>
        <v>0.25454144438233556</v>
      </c>
      <c r="O2556" s="13">
        <f t="shared" si="3028"/>
        <v>6.5012944031089745E-2</v>
      </c>
      <c r="P2556" s="13">
        <f t="shared" si="3029"/>
        <v>8.4332004728099902E-2</v>
      </c>
      <c r="Q2556" s="13">
        <f t="shared" si="3030"/>
        <v>0.16509012636686077</v>
      </c>
      <c r="R2556" s="13">
        <f t="shared" si="3031"/>
        <v>1.0769703764197771E-2</v>
      </c>
      <c r="S2556" s="13">
        <f t="shared" si="3032"/>
        <v>9.0606414521866522E-3</v>
      </c>
      <c r="T2556" s="13">
        <f t="shared" si="3033"/>
        <v>5.4695931152258695E-2</v>
      </c>
      <c r="U2556" s="13">
        <f t="shared" si="3034"/>
        <v>1.3969998164184627E-2</v>
      </c>
      <c r="V2556" s="13">
        <f t="shared" si="3035"/>
        <v>4.3265621549952807E-4</v>
      </c>
      <c r="W2556" s="13">
        <f t="shared" si="3036"/>
        <v>7.1382612210654062E-2</v>
      </c>
      <c r="X2556" s="13">
        <f t="shared" si="3037"/>
        <v>2.3649739259791674E-2</v>
      </c>
      <c r="Y2556" s="13">
        <f t="shared" si="3038"/>
        <v>3.9176919261904855E-3</v>
      </c>
      <c r="Z2556" s="13">
        <f t="shared" si="3039"/>
        <v>1.1893684752286653E-3</v>
      </c>
      <c r="AA2556" s="13">
        <f t="shared" si="3040"/>
        <v>1.542797813131975E-3</v>
      </c>
      <c r="AB2556" s="13">
        <f t="shared" si="3041"/>
        <v>1.0006256016442628E-3</v>
      </c>
      <c r="AC2556" s="13">
        <f t="shared" si="3042"/>
        <v>1.1621159882717138E-5</v>
      </c>
      <c r="AD2556" s="13">
        <f t="shared" si="3043"/>
        <v>2.3148616326212908E-2</v>
      </c>
      <c r="AE2556" s="13">
        <f t="shared" si="3044"/>
        <v>7.6693570518869599E-3</v>
      </c>
      <c r="AF2556" s="13">
        <f t="shared" si="3045"/>
        <v>1.2704655163929396E-3</v>
      </c>
      <c r="AG2556" s="13">
        <f t="shared" si="3046"/>
        <v>1.4030577508418837E-4</v>
      </c>
      <c r="AH2556" s="13">
        <f t="shared" si="3047"/>
        <v>9.8512275790517032E-5</v>
      </c>
      <c r="AI2556" s="13">
        <f t="shared" si="3048"/>
        <v>1.2778590220078223E-4</v>
      </c>
      <c r="AJ2556" s="13">
        <f t="shared" si="3049"/>
        <v>8.2879197898094671E-5</v>
      </c>
      <c r="AK2556" s="13">
        <f t="shared" si="3050"/>
        <v>3.5835781182594806E-5</v>
      </c>
      <c r="AL2556" s="13">
        <f t="shared" si="3051"/>
        <v>1.9977262638605445E-7</v>
      </c>
      <c r="AM2556" s="13">
        <f t="shared" si="3052"/>
        <v>6.0054786029613205E-3</v>
      </c>
      <c r="AN2556" s="13">
        <f t="shared" si="3053"/>
        <v>1.9896722561953974E-3</v>
      </c>
      <c r="AO2556" s="13">
        <f t="shared" si="3054"/>
        <v>3.2959868386855858E-4</v>
      </c>
      <c r="AP2556" s="13">
        <f t="shared" si="3055"/>
        <v>3.6399727666912601E-5</v>
      </c>
      <c r="AQ2556" s="13">
        <f t="shared" si="3056"/>
        <v>3.0148941100302879E-6</v>
      </c>
      <c r="AR2556" s="13">
        <f t="shared" si="3057"/>
        <v>6.5276110363097326E-6</v>
      </c>
      <c r="AS2556" s="13">
        <f t="shared" si="3058"/>
        <v>8.4673372815423038E-6</v>
      </c>
      <c r="AT2556" s="13">
        <f t="shared" si="3059"/>
        <v>5.4917335178666043E-6</v>
      </c>
      <c r="AU2556" s="13">
        <f t="shared" si="3060"/>
        <v>2.3745471197895548E-6</v>
      </c>
      <c r="AV2556" s="13">
        <f t="shared" si="3061"/>
        <v>7.7004018937147099E-7</v>
      </c>
      <c r="AW2556" s="13">
        <f t="shared" si="3062"/>
        <v>2.3848440794368982E-9</v>
      </c>
      <c r="AX2556" s="13">
        <f t="shared" si="3063"/>
        <v>1.2983415776845061E-3</v>
      </c>
      <c r="AY2556" s="13">
        <f t="shared" si="3064"/>
        <v>4.3015292984475913E-4</v>
      </c>
      <c r="AZ2556" s="13">
        <f t="shared" si="3065"/>
        <v>7.1256881176069242E-5</v>
      </c>
      <c r="BA2556" s="13">
        <f t="shared" si="3066"/>
        <v>7.8693611235317657E-6</v>
      </c>
      <c r="BB2556" s="13">
        <f t="shared" si="3067"/>
        <v>6.5179857163062149E-7</v>
      </c>
      <c r="BC2556" s="13">
        <f t="shared" si="3068"/>
        <v>4.3189414877333781E-8</v>
      </c>
      <c r="BD2556" s="13">
        <f t="shared" si="3069"/>
        <v>3.6044328400892753E-7</v>
      </c>
      <c r="BE2556" s="13">
        <f t="shared" si="3070"/>
        <v>4.6755158044706715E-7</v>
      </c>
      <c r="BF2556" s="13">
        <f t="shared" si="3071"/>
        <v>3.0324393611553031E-7</v>
      </c>
      <c r="BG2556" s="13">
        <f t="shared" si="3072"/>
        <v>1.3111834592012536E-7</v>
      </c>
      <c r="BH2556" s="13">
        <f t="shared" si="3073"/>
        <v>4.2520274742476174E-8</v>
      </c>
      <c r="BI2556" s="13">
        <f t="shared" si="3074"/>
        <v>1.1031095619690246E-8</v>
      </c>
      <c r="BJ2556" s="14">
        <f t="shared" si="3075"/>
        <v>0.61567876987028558</v>
      </c>
      <c r="BK2556" s="14">
        <f t="shared" si="3076"/>
        <v>0.29049750617591019</v>
      </c>
      <c r="BL2556" s="14">
        <f t="shared" si="3077"/>
        <v>9.2666029708982106E-2</v>
      </c>
      <c r="BM2556" s="14">
        <f t="shared" si="3078"/>
        <v>0.22362507049505212</v>
      </c>
      <c r="BN2556" s="14">
        <f t="shared" si="3079"/>
        <v>0.7759764531903538</v>
      </c>
    </row>
    <row r="2557" spans="1:66" x14ac:dyDescent="0.25">
      <c r="A2557" t="s">
        <v>72</v>
      </c>
      <c r="B2557" t="s">
        <v>103</v>
      </c>
      <c r="C2557" t="s">
        <v>365</v>
      </c>
      <c r="D2557" s="7" t="s">
        <v>553</v>
      </c>
      <c r="E2557" s="10">
        <f>VLOOKUP(A2557,home!$A$2:$E$405,3,FALSE)</f>
        <v>1.3571428571428601</v>
      </c>
      <c r="F2557" s="10">
        <f>VLOOKUP(B2557,home!$B$2:$E$405,3,FALSE)</f>
        <v>0.47</v>
      </c>
      <c r="G2557" s="10">
        <f>VLOOKUP(C2557,away!$B$2:$E$405,4,FALSE)</f>
        <v>1.25</v>
      </c>
      <c r="H2557" s="10">
        <f>VLOOKUP(A2557,away!$A$2:$E$405,3,FALSE)</f>
        <v>1.0912698412698401</v>
      </c>
      <c r="I2557" s="10">
        <f>VLOOKUP(C2557,away!$B$2:$E$405,3,FALSE)</f>
        <v>1.25</v>
      </c>
      <c r="J2557" s="10">
        <f>VLOOKUP(B2557,home!$B$2:$E$405,4,FALSE)</f>
        <v>1</v>
      </c>
      <c r="K2557" s="12">
        <f t="shared" si="3024"/>
        <v>0.79732142857143029</v>
      </c>
      <c r="L2557" s="12">
        <f t="shared" si="3025"/>
        <v>1.3640873015873001</v>
      </c>
      <c r="M2557" s="13">
        <f t="shared" si="3026"/>
        <v>0.11516277344082371</v>
      </c>
      <c r="N2557" s="13">
        <f t="shared" si="3027"/>
        <v>9.182174703808553E-2</v>
      </c>
      <c r="O2557" s="13">
        <f t="shared" si="3028"/>
        <v>0.1570920768662028</v>
      </c>
      <c r="P2557" s="13">
        <f t="shared" si="3029"/>
        <v>0.12525287914421374</v>
      </c>
      <c r="Q2557" s="13">
        <f t="shared" si="3030"/>
        <v>3.6605723261165422E-2</v>
      </c>
      <c r="R2557" s="13">
        <f t="shared" si="3031"/>
        <v>0.10714365361658167</v>
      </c>
      <c r="S2557" s="13">
        <f t="shared" si="3032"/>
        <v>3.4056759978033237E-2</v>
      </c>
      <c r="T2557" s="13">
        <f t="shared" si="3033"/>
        <v>4.9933402265974598E-2</v>
      </c>
      <c r="U2557" s="13">
        <f t="shared" si="3034"/>
        <v>8.5427930963935389E-2</v>
      </c>
      <c r="V2557" s="13">
        <f t="shared" si="3035"/>
        <v>4.1156309206927515E-3</v>
      </c>
      <c r="W2557" s="13">
        <f t="shared" si="3036"/>
        <v>9.728842521494285E-3</v>
      </c>
      <c r="X2557" s="13">
        <f t="shared" si="3037"/>
        <v>1.3270990542712923E-2</v>
      </c>
      <c r="Y2557" s="13">
        <f t="shared" si="3038"/>
        <v>9.0513948393999254E-3</v>
      </c>
      <c r="Z2557" s="13">
        <f t="shared" si="3039"/>
        <v>4.8717765781349065E-2</v>
      </c>
      <c r="AA2557" s="13">
        <f t="shared" si="3040"/>
        <v>3.8843718609593576E-2</v>
      </c>
      <c r="AB2557" s="13">
        <f t="shared" si="3041"/>
        <v>1.5485464606413901E-2</v>
      </c>
      <c r="AC2557" s="13">
        <f t="shared" si="3042"/>
        <v>2.7976413672459725E-4</v>
      </c>
      <c r="AD2557" s="13">
        <f t="shared" si="3043"/>
        <v>1.9392536543960746E-3</v>
      </c>
      <c r="AE2557" s="13">
        <f t="shared" si="3044"/>
        <v>2.6453112845184518E-3</v>
      </c>
      <c r="AF2557" s="13">
        <f t="shared" si="3045"/>
        <v>1.8042177659786049E-3</v>
      </c>
      <c r="AG2557" s="13">
        <f t="shared" si="3046"/>
        <v>8.203701812898738E-4</v>
      </c>
      <c r="AH2557" s="13">
        <f t="shared" si="3047"/>
        <v>1.661382141601065E-2</v>
      </c>
      <c r="AI2557" s="13">
        <f t="shared" si="3048"/>
        <v>1.3246555825444236E-2</v>
      </c>
      <c r="AJ2557" s="13">
        <f t="shared" si="3049"/>
        <v>5.280881407197199E-3</v>
      </c>
      <c r="AK2557" s="13">
        <f t="shared" si="3050"/>
        <v>1.4035199692342588E-3</v>
      </c>
      <c r="AL2557" s="13">
        <f t="shared" si="3051"/>
        <v>1.217103845594937E-5</v>
      </c>
      <c r="AM2557" s="13">
        <f t="shared" si="3052"/>
        <v>3.0924169881708908E-4</v>
      </c>
      <c r="AN2557" s="13">
        <f t="shared" si="3053"/>
        <v>4.2183267447767556E-4</v>
      </c>
      <c r="AO2557" s="13">
        <f t="shared" si="3054"/>
        <v>2.8770829732480325E-4</v>
      </c>
      <c r="AP2557" s="13">
        <f t="shared" si="3055"/>
        <v>1.308197449806891E-4</v>
      </c>
      <c r="AQ2557" s="13">
        <f t="shared" si="3056"/>
        <v>4.4612388231261774E-5</v>
      </c>
      <c r="AR2557" s="13">
        <f t="shared" si="3057"/>
        <v>4.5325405648838496E-3</v>
      </c>
      <c r="AS2557" s="13">
        <f t="shared" si="3058"/>
        <v>3.6138917182511484E-3</v>
      </c>
      <c r="AT2557" s="13">
        <f t="shared" si="3059"/>
        <v>1.4407166537492332E-3</v>
      </c>
      <c r="AU2557" s="13">
        <f t="shared" si="3060"/>
        <v>3.8290475351132982E-4</v>
      </c>
      <c r="AV2557" s="13">
        <f t="shared" si="3061"/>
        <v>7.6324541269111207E-5</v>
      </c>
      <c r="AW2557" s="13">
        <f t="shared" si="3062"/>
        <v>3.6770601665098961E-7</v>
      </c>
      <c r="AX2557" s="13">
        <f t="shared" si="3063"/>
        <v>4.109417217911623E-5</v>
      </c>
      <c r="AY2557" s="13">
        <f t="shared" si="3064"/>
        <v>5.605603843877455E-5</v>
      </c>
      <c r="AZ2557" s="13">
        <f t="shared" si="3065"/>
        <v>3.8232665105810978E-5</v>
      </c>
      <c r="BA2557" s="13">
        <f t="shared" si="3066"/>
        <v>1.7384230992225535E-5</v>
      </c>
      <c r="BB2557" s="13">
        <f t="shared" si="3067"/>
        <v>5.9284021860888156E-6</v>
      </c>
      <c r="BC2557" s="13">
        <f t="shared" si="3068"/>
        <v>1.6173716281492275E-6</v>
      </c>
      <c r="BD2557" s="13">
        <f t="shared" si="3069"/>
        <v>1.0304635047478977E-3</v>
      </c>
      <c r="BE2557" s="13">
        <f t="shared" si="3070"/>
        <v>8.2161063369631674E-4</v>
      </c>
      <c r="BF2557" s="13">
        <f t="shared" si="3071"/>
        <v>3.2754388209411262E-4</v>
      </c>
      <c r="BG2557" s="13">
        <f t="shared" si="3072"/>
        <v>8.7052585330370022E-5</v>
      </c>
      <c r="BH2557" s="13">
        <f t="shared" si="3073"/>
        <v>1.7352222924111736E-5</v>
      </c>
      <c r="BI2557" s="13">
        <f t="shared" si="3074"/>
        <v>2.767059834148539E-6</v>
      </c>
      <c r="BJ2557" s="14">
        <f t="shared" si="3075"/>
        <v>0.21897578103937734</v>
      </c>
      <c r="BK2557" s="14">
        <f t="shared" si="3076"/>
        <v>0.27893603469738276</v>
      </c>
      <c r="BL2557" s="14">
        <f t="shared" si="3077"/>
        <v>0.4528707914009053</v>
      </c>
      <c r="BM2557" s="14">
        <f t="shared" si="3078"/>
        <v>0.36636583121951949</v>
      </c>
      <c r="BN2557" s="14">
        <f t="shared" si="3079"/>
        <v>0.63307885336707281</v>
      </c>
    </row>
    <row r="2558" spans="1:66" x14ac:dyDescent="0.25">
      <c r="A2558" t="s">
        <v>19</v>
      </c>
      <c r="B2558" t="s">
        <v>251</v>
      </c>
      <c r="C2558" t="s">
        <v>141</v>
      </c>
      <c r="D2558" s="7" t="s">
        <v>553</v>
      </c>
      <c r="E2558" s="10">
        <f>VLOOKUP(A2558,home!$A$2:$E$405,3,FALSE)</f>
        <v>1.5857988165680501</v>
      </c>
      <c r="F2558" s="10">
        <f>VLOOKUP(B2558,home!$B$2:$E$405,3,FALSE)</f>
        <v>0.87</v>
      </c>
      <c r="G2558" s="10">
        <f>VLOOKUP(C2558,away!$B$2:$E$405,4,FALSE)</f>
        <v>0.77</v>
      </c>
      <c r="H2558" s="10">
        <f>VLOOKUP(A2558,away!$A$2:$E$405,3,FALSE)</f>
        <v>1.24852071005917</v>
      </c>
      <c r="I2558" s="10">
        <f>VLOOKUP(C2558,away!$B$2:$E$405,3,FALSE)</f>
        <v>0.91</v>
      </c>
      <c r="J2558" s="10">
        <f>VLOOKUP(B2558,home!$B$2:$E$405,4,FALSE)</f>
        <v>1</v>
      </c>
      <c r="K2558" s="12">
        <f t="shared" si="3024"/>
        <v>1.0623266272189367</v>
      </c>
      <c r="L2558" s="12">
        <f t="shared" si="3025"/>
        <v>1.1361538461538447</v>
      </c>
      <c r="M2558" s="13">
        <f t="shared" si="3026"/>
        <v>0.11097165469675778</v>
      </c>
      <c r="N2558" s="13">
        <f t="shared" si="3027"/>
        <v>0.11788814365091117</v>
      </c>
      <c r="O2558" s="13">
        <f t="shared" si="3028"/>
        <v>0.12608087229777773</v>
      </c>
      <c r="P2558" s="13">
        <f t="shared" si="3029"/>
        <v>0.13393906782491968</v>
      </c>
      <c r="Q2558" s="13">
        <f t="shared" si="3030"/>
        <v>6.2617857016886977E-2</v>
      </c>
      <c r="R2558" s="13">
        <f t="shared" si="3031"/>
        <v>7.1623633993775956E-2</v>
      </c>
      <c r="S2558" s="13">
        <f t="shared" si="3032"/>
        <v>4.0414991420175184E-2</v>
      </c>
      <c r="T2558" s="13">
        <f t="shared" si="3033"/>
        <v>7.1143519087647655E-2</v>
      </c>
      <c r="U2558" s="13">
        <f t="shared" si="3034"/>
        <v>7.6087693529771599E-2</v>
      </c>
      <c r="V2558" s="13">
        <f t="shared" si="3035"/>
        <v>5.4199488967224263E-3</v>
      </c>
      <c r="W2558" s="13">
        <f t="shared" si="3036"/>
        <v>2.217353894947573E-2</v>
      </c>
      <c r="X2558" s="13">
        <f t="shared" si="3037"/>
        <v>2.519255156028893E-2</v>
      </c>
      <c r="Y2558" s="13">
        <f t="shared" si="3038"/>
        <v>1.4311307174825658E-2</v>
      </c>
      <c r="Z2558" s="13">
        <f t="shared" si="3039"/>
        <v>2.7125155745847927E-2</v>
      </c>
      <c r="AA2558" s="13">
        <f t="shared" si="3040"/>
        <v>2.8815775216274993E-2</v>
      </c>
      <c r="AB2558" s="13">
        <f t="shared" si="3041"/>
        <v>1.5305882648102218E-2</v>
      </c>
      <c r="AC2558" s="13">
        <f t="shared" si="3042"/>
        <v>4.0885604125070406E-4</v>
      </c>
      <c r="AD2558" s="13">
        <f t="shared" si="3043"/>
        <v>5.8888852114260676E-3</v>
      </c>
      <c r="AE2558" s="13">
        <f t="shared" si="3044"/>
        <v>6.6906795825202236E-3</v>
      </c>
      <c r="AF2558" s="13">
        <f t="shared" si="3045"/>
        <v>3.8008206705316765E-3</v>
      </c>
      <c r="AG2558" s="13">
        <f t="shared" si="3046"/>
        <v>1.4394390077885327E-3</v>
      </c>
      <c r="AH2558" s="13">
        <f t="shared" si="3047"/>
        <v>7.7045875070417998E-3</v>
      </c>
      <c r="AI2558" s="13">
        <f t="shared" si="3048"/>
        <v>8.1847884604688715E-3</v>
      </c>
      <c r="AJ2558" s="13">
        <f t="shared" si="3049"/>
        <v>4.3474593598551844E-3</v>
      </c>
      <c r="AK2558" s="13">
        <f t="shared" si="3050"/>
        <v>1.5394739462421187E-3</v>
      </c>
      <c r="AL2558" s="13">
        <f t="shared" si="3051"/>
        <v>1.9739021532786481E-5</v>
      </c>
      <c r="AM2558" s="13">
        <f t="shared" si="3052"/>
        <v>1.2511839129467463E-3</v>
      </c>
      <c r="AN2558" s="13">
        <f t="shared" si="3053"/>
        <v>1.421537414940263E-3</v>
      </c>
      <c r="AO2558" s="13">
        <f t="shared" si="3054"/>
        <v>8.0754260071798703E-4</v>
      </c>
      <c r="AP2558" s="13">
        <f t="shared" si="3055"/>
        <v>3.0583087724627301E-4</v>
      </c>
      <c r="AQ2558" s="13">
        <f t="shared" si="3056"/>
        <v>8.6867731863989408E-5</v>
      </c>
      <c r="AR2558" s="13">
        <f t="shared" si="3057"/>
        <v>1.7507193458308795E-3</v>
      </c>
      <c r="AS2558" s="13">
        <f t="shared" si="3058"/>
        <v>1.8598357778634616E-3</v>
      </c>
      <c r="AT2558" s="13">
        <f t="shared" si="3059"/>
        <v>9.8787653453939923E-4</v>
      </c>
      <c r="AU2558" s="13">
        <f t="shared" si="3060"/>
        <v>3.4981584901532388E-4</v>
      </c>
      <c r="AV2558" s="13">
        <f t="shared" si="3061"/>
        <v>9.2904672758044427E-5</v>
      </c>
      <c r="AW2558" s="13">
        <f t="shared" si="3062"/>
        <v>6.6178715013656737E-7</v>
      </c>
      <c r="AX2558" s="13">
        <f t="shared" si="3063"/>
        <v>2.2152766437855131E-4</v>
      </c>
      <c r="AY2558" s="13">
        <f t="shared" si="3064"/>
        <v>2.5168950791316913E-4</v>
      </c>
      <c r="AZ2558" s="13">
        <f t="shared" si="3065"/>
        <v>1.4297900122605786E-4</v>
      </c>
      <c r="BA2558" s="13">
        <f t="shared" si="3066"/>
        <v>5.4148714054073618E-5</v>
      </c>
      <c r="BB2558" s="13">
        <f t="shared" si="3067"/>
        <v>1.538031743420513E-5</v>
      </c>
      <c r="BC2558" s="13">
        <f t="shared" si="3068"/>
        <v>3.494881361587836E-6</v>
      </c>
      <c r="BD2558" s="13">
        <f t="shared" si="3069"/>
        <v>3.3151441971694933E-4</v>
      </c>
      <c r="BE2558" s="13">
        <f t="shared" si="3070"/>
        <v>3.5217659537234978E-4</v>
      </c>
      <c r="BF2558" s="13">
        <f t="shared" si="3071"/>
        <v>1.8706328737367825E-4</v>
      </c>
      <c r="BG2558" s="13">
        <f t="shared" si="3072"/>
        <v>6.6240770384055447E-5</v>
      </c>
      <c r="BH2558" s="13">
        <f t="shared" si="3073"/>
        <v>1.7592333546619409E-5</v>
      </c>
      <c r="BI2558" s="13">
        <f t="shared" si="3074"/>
        <v>3.7377608722981518E-6</v>
      </c>
      <c r="BJ2558" s="14">
        <f t="shared" si="3075"/>
        <v>0.33570892453638551</v>
      </c>
      <c r="BK2558" s="14">
        <f t="shared" si="3076"/>
        <v>0.29142594740927169</v>
      </c>
      <c r="BL2558" s="14">
        <f t="shared" si="3077"/>
        <v>0.34568964430658355</v>
      </c>
      <c r="BM2558" s="14">
        <f t="shared" si="3078"/>
        <v>0.37657741479629642</v>
      </c>
      <c r="BN2558" s="14">
        <f t="shared" si="3079"/>
        <v>0.62312122948102922</v>
      </c>
    </row>
    <row r="2559" spans="1:66" x14ac:dyDescent="0.25">
      <c r="A2559" t="s">
        <v>19</v>
      </c>
      <c r="B2559" t="s">
        <v>248</v>
      </c>
      <c r="C2559" t="s">
        <v>142</v>
      </c>
      <c r="D2559" s="7" t="s">
        <v>553</v>
      </c>
      <c r="E2559" s="10">
        <f>VLOOKUP(A2559,home!$A$2:$E$405,3,FALSE)</f>
        <v>1.5857988165680501</v>
      </c>
      <c r="F2559" s="10">
        <f>VLOOKUP(B2559,home!$B$2:$E$405,3,FALSE)</f>
        <v>0.91</v>
      </c>
      <c r="G2559" s="10">
        <f>VLOOKUP(C2559,away!$B$2:$E$405,4,FALSE)</f>
        <v>0.7</v>
      </c>
      <c r="H2559" s="10">
        <f>VLOOKUP(A2559,away!$A$2:$E$405,3,FALSE)</f>
        <v>1.24852071005917</v>
      </c>
      <c r="I2559" s="10">
        <f>VLOOKUP(C2559,away!$B$2:$E$405,3,FALSE)</f>
        <v>1.19</v>
      </c>
      <c r="J2559" s="10">
        <f>VLOOKUP(B2559,home!$B$2:$E$405,4,FALSE)</f>
        <v>1.51</v>
      </c>
      <c r="K2559" s="12">
        <f t="shared" si="3024"/>
        <v>1.010153846153848</v>
      </c>
      <c r="L2559" s="12">
        <f t="shared" si="3025"/>
        <v>2.2434668639053221</v>
      </c>
      <c r="M2559" s="13">
        <f t="shared" si="3026"/>
        <v>3.8634071516965122E-2</v>
      </c>
      <c r="N2559" s="13">
        <f t="shared" si="3027"/>
        <v>3.9026355935445144E-2</v>
      </c>
      <c r="O2559" s="13">
        <f t="shared" si="3028"/>
        <v>8.6674259266059678E-2</v>
      </c>
      <c r="P2559" s="13">
        <f t="shared" si="3029"/>
        <v>8.7554336360145965E-2</v>
      </c>
      <c r="Q2559" s="13">
        <f t="shared" si="3030"/>
        <v>1.9711311774779482E-2</v>
      </c>
      <c r="R2559" s="13">
        <f t="shared" si="3031"/>
        <v>9.7225414308471869E-2</v>
      </c>
      <c r="S2559" s="13">
        <f t="shared" si="3032"/>
        <v>4.9604931052240793E-2</v>
      </c>
      <c r="T2559" s="13">
        <f t="shared" si="3033"/>
        <v>4.422167481082457E-2</v>
      </c>
      <c r="U2559" s="13">
        <f t="shared" si="3034"/>
        <v>9.8212626207604209E-2</v>
      </c>
      <c r="V2559" s="13">
        <f t="shared" si="3035"/>
        <v>1.2490778930321399E-2</v>
      </c>
      <c r="W2559" s="13">
        <f t="shared" si="3036"/>
        <v>6.6371524673437101E-3</v>
      </c>
      <c r="X2559" s="13">
        <f t="shared" si="3037"/>
        <v>1.4890231631173064E-2</v>
      </c>
      <c r="Y2559" s="13">
        <f t="shared" si="3038"/>
        <v>1.6702870630205834E-2</v>
      </c>
      <c r="Z2559" s="13">
        <f t="shared" si="3039"/>
        <v>7.2707331776841008E-2</v>
      </c>
      <c r="AA2559" s="13">
        <f t="shared" si="3040"/>
        <v>7.3445590837959832E-2</v>
      </c>
      <c r="AB2559" s="13">
        <f t="shared" si="3041"/>
        <v>3.7095673034003469E-2</v>
      </c>
      <c r="AC2559" s="13">
        <f t="shared" si="3042"/>
        <v>1.7691991436000812E-3</v>
      </c>
      <c r="AD2559" s="13">
        <f t="shared" si="3043"/>
        <v>1.6761362730991871E-3</v>
      </c>
      <c r="AE2559" s="13">
        <f t="shared" si="3044"/>
        <v>3.7603561880877874E-3</v>
      </c>
      <c r="AF2559" s="13">
        <f t="shared" si="3045"/>
        <v>4.2181172522281407E-3</v>
      </c>
      <c r="AG2559" s="13">
        <f t="shared" si="3046"/>
        <v>3.1544020944804011E-3</v>
      </c>
      <c r="AH2559" s="13">
        <f t="shared" si="3047"/>
        <v>4.0779122401078324E-2</v>
      </c>
      <c r="AI2559" s="13">
        <f t="shared" si="3048"/>
        <v>4.1193187336227802E-2</v>
      </c>
      <c r="AJ2559" s="13">
        <f t="shared" si="3049"/>
        <v>2.0805728311513248E-2</v>
      </c>
      <c r="AK2559" s="13">
        <f t="shared" si="3050"/>
        <v>7.0056621586357063E-3</v>
      </c>
      <c r="AL2559" s="13">
        <f t="shared" si="3051"/>
        <v>1.6037766750918086E-4</v>
      </c>
      <c r="AM2559" s="13">
        <f t="shared" si="3052"/>
        <v>3.3863110058982417E-4</v>
      </c>
      <c r="AN2559" s="13">
        <f t="shared" si="3053"/>
        <v>7.5970765326106046E-4</v>
      </c>
      <c r="AO2559" s="13">
        <f t="shared" si="3054"/>
        <v>8.5218947317323166E-4</v>
      </c>
      <c r="AP2559" s="13">
        <f t="shared" si="3055"/>
        <v>6.3728628161102631E-4</v>
      </c>
      <c r="AQ2559" s="13">
        <f t="shared" si="3056"/>
        <v>3.574326639039433E-4</v>
      </c>
      <c r="AR2559" s="13">
        <f t="shared" si="3057"/>
        <v>1.829732196919168E-2</v>
      </c>
      <c r="AS2559" s="13">
        <f t="shared" si="3058"/>
        <v>1.8483110161494273E-2</v>
      </c>
      <c r="AT2559" s="13">
        <f t="shared" si="3059"/>
        <v>9.3353924092593552E-3</v>
      </c>
      <c r="AU2559" s="13">
        <f t="shared" si="3060"/>
        <v>3.1433941825229255E-3</v>
      </c>
      <c r="AV2559" s="13">
        <f t="shared" si="3061"/>
        <v>7.9382793086329073E-4</v>
      </c>
      <c r="AW2559" s="13">
        <f t="shared" si="3062"/>
        <v>1.009598213183725E-5</v>
      </c>
      <c r="AX2559" s="13">
        <f t="shared" si="3063"/>
        <v>5.7011584781353549E-5</v>
      </c>
      <c r="AY2559" s="13">
        <f t="shared" si="3064"/>
        <v>1.2790360131569563E-4</v>
      </c>
      <c r="AZ2559" s="13">
        <f t="shared" si="3065"/>
        <v>1.4347374566296017E-4</v>
      </c>
      <c r="BA2559" s="13">
        <f t="shared" si="3066"/>
        <v>1.0729286474507705E-4</v>
      </c>
      <c r="BB2559" s="13">
        <f t="shared" si="3067"/>
        <v>6.0176996697263975E-5</v>
      </c>
      <c r="BC2559" s="13">
        <f t="shared" si="3068"/>
        <v>2.7001019611930333E-5</v>
      </c>
      <c r="BD2559" s="13">
        <f t="shared" si="3069"/>
        <v>6.8415725893480762E-3</v>
      </c>
      <c r="BE2559" s="13">
        <f t="shared" si="3070"/>
        <v>6.9110408648706987E-3</v>
      </c>
      <c r="BF2559" s="13">
        <f t="shared" si="3071"/>
        <v>3.4906072552877759E-3</v>
      </c>
      <c r="BG2559" s="13">
        <f t="shared" si="3072"/>
        <v>1.1753501147804915E-3</v>
      </c>
      <c r="BH2559" s="13">
        <f t="shared" si="3073"/>
        <v>2.9682110975571993E-4</v>
      </c>
      <c r="BI2559" s="13">
        <f t="shared" si="3074"/>
        <v>5.9966997127878802E-5</v>
      </c>
      <c r="BJ2559" s="14">
        <f t="shared" si="3075"/>
        <v>0.15746671604302068</v>
      </c>
      <c r="BK2559" s="14">
        <f t="shared" si="3076"/>
        <v>0.19034159827209823</v>
      </c>
      <c r="BL2559" s="14">
        <f t="shared" si="3077"/>
        <v>0.57126566944605628</v>
      </c>
      <c r="BM2559" s="14">
        <f t="shared" si="3078"/>
        <v>0.62283775875696523</v>
      </c>
      <c r="BN2559" s="14">
        <f t="shared" si="3079"/>
        <v>0.36882574916186728</v>
      </c>
    </row>
    <row r="2560" spans="1:66" x14ac:dyDescent="0.25">
      <c r="A2560" t="s">
        <v>143</v>
      </c>
      <c r="B2560" t="s">
        <v>152</v>
      </c>
      <c r="C2560" t="s">
        <v>159</v>
      </c>
      <c r="D2560" s="7" t="s">
        <v>553</v>
      </c>
      <c r="E2560" s="10">
        <f>VLOOKUP(A2560,home!$A$2:$E$405,3,FALSE)</f>
        <v>1.20588235294118</v>
      </c>
      <c r="F2560" s="10">
        <f>VLOOKUP(B2560,home!$B$2:$E$405,3,FALSE)</f>
        <v>1.66</v>
      </c>
      <c r="G2560" s="10">
        <f>VLOOKUP(C2560,away!$B$2:$E$405,4,FALSE)</f>
        <v>1.35</v>
      </c>
      <c r="H2560" s="10">
        <f>VLOOKUP(A2560,away!$A$2:$E$405,3,FALSE)</f>
        <v>0.98823529411764699</v>
      </c>
      <c r="I2560" s="10">
        <f>VLOOKUP(C2560,away!$B$2:$E$405,3,FALSE)</f>
        <v>0.62</v>
      </c>
      <c r="J2560" s="10">
        <f>VLOOKUP(B2560,home!$B$2:$E$405,4,FALSE)</f>
        <v>0.79</v>
      </c>
      <c r="K2560" s="12">
        <f t="shared" si="3024"/>
        <v>2.7023823529411839</v>
      </c>
      <c r="L2560" s="12">
        <f t="shared" si="3025"/>
        <v>0.48403764705882352</v>
      </c>
      <c r="M2560" s="13">
        <f t="shared" si="3026"/>
        <v>4.1319530389740816E-2</v>
      </c>
      <c r="N2560" s="13">
        <f t="shared" si="3027"/>
        <v>0.11166116975705252</v>
      </c>
      <c r="O2560" s="13">
        <f t="shared" si="3028"/>
        <v>2.0000208267425695E-2</v>
      </c>
      <c r="P2560" s="13">
        <f t="shared" si="3029"/>
        <v>5.4048209877039566E-2</v>
      </c>
      <c r="Q2560" s="13">
        <f t="shared" si="3030"/>
        <v>0.15087558733011433</v>
      </c>
      <c r="R2560" s="13">
        <f t="shared" si="3031"/>
        <v>4.8404268752255822E-3</v>
      </c>
      <c r="S2560" s="13">
        <f t="shared" si="3032"/>
        <v>1.767450503042154E-2</v>
      </c>
      <c r="T2560" s="13">
        <f t="shared" si="3033"/>
        <v>7.3029464289886589E-2</v>
      </c>
      <c r="U2560" s="13">
        <f t="shared" si="3034"/>
        <v>1.3080684168311849E-2</v>
      </c>
      <c r="V2560" s="13">
        <f t="shared" si="3035"/>
        <v>2.5688023404872844E-3</v>
      </c>
      <c r="W2560" s="13">
        <f t="shared" si="3036"/>
        <v>0.13590784156351249</v>
      </c>
      <c r="X2560" s="13">
        <f t="shared" si="3037"/>
        <v>6.5784511847245958E-2</v>
      </c>
      <c r="Y2560" s="13">
        <f t="shared" si="3038"/>
        <v>1.5921090163727118E-2</v>
      </c>
      <c r="Z2560" s="13">
        <f t="shared" si="3039"/>
        <v>7.8098294514816139E-4</v>
      </c>
      <c r="AA2560" s="13">
        <f t="shared" si="3040"/>
        <v>2.1105145289164236E-3</v>
      </c>
      <c r="AB2560" s="13">
        <f t="shared" si="3041"/>
        <v>2.8517086092848605E-3</v>
      </c>
      <c r="AC2560" s="13">
        <f t="shared" si="3042"/>
        <v>2.1000838877176508E-4</v>
      </c>
      <c r="AD2560" s="13">
        <f t="shared" si="3043"/>
        <v>9.1818738166890623E-2</v>
      </c>
      <c r="AE2560" s="13">
        <f t="shared" si="3044"/>
        <v>4.4443725978211931E-2</v>
      </c>
      <c r="AF2560" s="13">
        <f t="shared" si="3045"/>
        <v>1.0756218274510407E-2</v>
      </c>
      <c r="AG2560" s="13">
        <f t="shared" si="3046"/>
        <v>1.7354715282817119E-3</v>
      </c>
      <c r="AH2560" s="13">
        <f t="shared" si="3047"/>
        <v>9.4506286790646562E-5</v>
      </c>
      <c r="AI2560" s="13">
        <f t="shared" si="3048"/>
        <v>2.5539212166504177E-4</v>
      </c>
      <c r="AJ2560" s="13">
        <f t="shared" si="3049"/>
        <v>3.4508358133390846E-4</v>
      </c>
      <c r="AK2560" s="13">
        <f t="shared" si="3050"/>
        <v>3.1084926016216599E-4</v>
      </c>
      <c r="AL2560" s="13">
        <f t="shared" si="3051"/>
        <v>1.0988099201721328E-5</v>
      </c>
      <c r="AM2560" s="13">
        <f t="shared" si="3052"/>
        <v>4.9625867538306445E-2</v>
      </c>
      <c r="AN2560" s="13">
        <f t="shared" si="3053"/>
        <v>2.4020788156494704E-2</v>
      </c>
      <c r="AO2560" s="13">
        <f t="shared" si="3054"/>
        <v>5.8134828898840762E-3</v>
      </c>
      <c r="AP2560" s="13">
        <f t="shared" si="3055"/>
        <v>9.3798152641207252E-4</v>
      </c>
      <c r="AQ2560" s="13">
        <f t="shared" si="3056"/>
        <v>1.1350459275728583E-4</v>
      </c>
      <c r="AR2560" s="13">
        <f t="shared" si="3057"/>
        <v>9.1489201380821925E-6</v>
      </c>
      <c r="AS2560" s="13">
        <f t="shared" si="3058"/>
        <v>2.4723880329621534E-5</v>
      </c>
      <c r="AT2560" s="13">
        <f t="shared" si="3059"/>
        <v>3.3406688949499458E-5</v>
      </c>
      <c r="AU2560" s="13">
        <f t="shared" si="3060"/>
        <v>3.0092548895774196E-5</v>
      </c>
      <c r="AV2560" s="13">
        <f t="shared" si="3061"/>
        <v>2.0330393272739976E-5</v>
      </c>
      <c r="AW2560" s="13">
        <f t="shared" si="3062"/>
        <v>3.992509959727989E-7</v>
      </c>
      <c r="AX2560" s="13">
        <f t="shared" si="3063"/>
        <v>2.2351344780819335E-2</v>
      </c>
      <c r="AY2560" s="13">
        <f t="shared" si="3064"/>
        <v>1.0818892336308306E-2</v>
      </c>
      <c r="AZ2560" s="13">
        <f t="shared" si="3065"/>
        <v>2.6183755951247056E-3</v>
      </c>
      <c r="BA2560" s="13">
        <f t="shared" si="3066"/>
        <v>4.2246412072680301E-4</v>
      </c>
      <c r="BB2560" s="13">
        <f t="shared" si="3067"/>
        <v>5.1122134740844122E-5</v>
      </c>
      <c r="BC2560" s="13">
        <f t="shared" si="3068"/>
        <v>4.9490075625164678E-6</v>
      </c>
      <c r="BD2560" s="13">
        <f t="shared" si="3069"/>
        <v>7.3807029612773141E-7</v>
      </c>
      <c r="BE2560" s="13">
        <f t="shared" si="3070"/>
        <v>1.9945481434856552E-6</v>
      </c>
      <c r="BF2560" s="13">
        <f t="shared" si="3071"/>
        <v>2.6950158525236183E-6</v>
      </c>
      <c r="BG2560" s="13">
        <f t="shared" si="3072"/>
        <v>2.4276544269188551E-6</v>
      </c>
      <c r="BH2560" s="13">
        <f t="shared" si="3073"/>
        <v>1.6401126205862646E-6</v>
      </c>
      <c r="BI2560" s="13">
        <f t="shared" si="3074"/>
        <v>8.8644228054168758E-7</v>
      </c>
      <c r="BJ2560" s="14">
        <f t="shared" si="3075"/>
        <v>0.81871259157857079</v>
      </c>
      <c r="BK2560" s="14">
        <f t="shared" si="3076"/>
        <v>0.12665093646197098</v>
      </c>
      <c r="BL2560" s="14">
        <f t="shared" si="3077"/>
        <v>4.4017457974322077E-2</v>
      </c>
      <c r="BM2560" s="14">
        <f t="shared" si="3078"/>
        <v>0.5965983433781008</v>
      </c>
      <c r="BN2560" s="14">
        <f t="shared" si="3079"/>
        <v>0.38274513249659847</v>
      </c>
    </row>
    <row r="2561" spans="1:66" x14ac:dyDescent="0.25">
      <c r="A2561" t="s">
        <v>143</v>
      </c>
      <c r="B2561" t="s">
        <v>147</v>
      </c>
      <c r="C2561" t="s">
        <v>140</v>
      </c>
      <c r="D2561" s="7" t="s">
        <v>553</v>
      </c>
      <c r="E2561" s="10">
        <f>VLOOKUP(A2561,home!$A$2:$E$405,3,FALSE)</f>
        <v>1.20588235294118</v>
      </c>
      <c r="F2561" s="10">
        <f>VLOOKUP(B2561,home!$B$2:$E$405,3,FALSE)</f>
        <v>0.74</v>
      </c>
      <c r="G2561" s="10">
        <f>VLOOKUP(C2561,away!$B$2:$E$405,4,FALSE)</f>
        <v>1.01</v>
      </c>
      <c r="H2561" s="10">
        <f>VLOOKUP(A2561,away!$A$2:$E$405,3,FALSE)</f>
        <v>0.98823529411764699</v>
      </c>
      <c r="I2561" s="10">
        <f>VLOOKUP(C2561,away!$B$2:$E$405,3,FALSE)</f>
        <v>1.01</v>
      </c>
      <c r="J2561" s="10">
        <f>VLOOKUP(B2561,home!$B$2:$E$405,4,FALSE)</f>
        <v>0.56000000000000005</v>
      </c>
      <c r="K2561" s="12">
        <f t="shared" si="3024"/>
        <v>0.9012764705882379</v>
      </c>
      <c r="L2561" s="12">
        <f t="shared" si="3025"/>
        <v>0.55894588235294118</v>
      </c>
      <c r="M2561" s="13">
        <f t="shared" si="3026"/>
        <v>0.23218464205157582</v>
      </c>
      <c r="N2561" s="13">
        <f t="shared" si="3027"/>
        <v>0.20926255471303765</v>
      </c>
      <c r="O2561" s="13">
        <f t="shared" si="3028"/>
        <v>0.12977864962031987</v>
      </c>
      <c r="P2561" s="13">
        <f t="shared" si="3029"/>
        <v>0.11696644328750946</v>
      </c>
      <c r="Q2561" s="13">
        <f t="shared" si="3030"/>
        <v>9.4301708369022283E-2</v>
      </c>
      <c r="R2561" s="13">
        <f t="shared" si="3031"/>
        <v>3.626962091130144E-2</v>
      </c>
      <c r="S2561" s="13">
        <f t="shared" si="3032"/>
        <v>1.4730893411428919E-2</v>
      </c>
      <c r="T2561" s="13">
        <f t="shared" si="3033"/>
        <v>5.2709551591712901E-2</v>
      </c>
      <c r="U2561" s="13">
        <f t="shared" si="3034"/>
        <v>3.2688955924511112E-2</v>
      </c>
      <c r="V2561" s="13">
        <f t="shared" si="3035"/>
        <v>8.2454501802133658E-4</v>
      </c>
      <c r="W2561" s="13">
        <f t="shared" si="3036"/>
        <v>2.8330636963091238E-2</v>
      </c>
      <c r="X2561" s="13">
        <f t="shared" si="3037"/>
        <v>1.5835292874955883E-2</v>
      </c>
      <c r="Y2561" s="13">
        <f t="shared" si="3038"/>
        <v>4.425535874154729E-3</v>
      </c>
      <c r="Z2561" s="13">
        <f t="shared" si="3039"/>
        <v>6.7575850876246905E-3</v>
      </c>
      <c r="AA2561" s="13">
        <f t="shared" si="3040"/>
        <v>6.0904524374740896E-3</v>
      </c>
      <c r="AB2561" s="13">
        <f t="shared" si="3041"/>
        <v>2.7445907385660884E-3</v>
      </c>
      <c r="AC2561" s="13">
        <f t="shared" si="3042"/>
        <v>2.5961045817946389E-5</v>
      </c>
      <c r="AD2561" s="13">
        <f t="shared" si="3043"/>
        <v>6.3834341229028844E-3</v>
      </c>
      <c r="AE2561" s="13">
        <f t="shared" si="3044"/>
        <v>3.5679942182678262E-3</v>
      </c>
      <c r="AF2561" s="13">
        <f t="shared" si="3045"/>
        <v>9.9715783827995135E-4</v>
      </c>
      <c r="AG2561" s="13">
        <f t="shared" si="3046"/>
        <v>1.8578575592084626E-4</v>
      </c>
      <c r="AH2561" s="13">
        <f t="shared" si="3047"/>
        <v>9.4428108984436474E-4</v>
      </c>
      <c r="AI2561" s="13">
        <f t="shared" si="3048"/>
        <v>8.5105832789814377E-4</v>
      </c>
      <c r="AJ2561" s="13">
        <f t="shared" si="3049"/>
        <v>3.8351942301638312E-4</v>
      </c>
      <c r="AK2561" s="13">
        <f t="shared" si="3050"/>
        <v>1.1521901065941441E-4</v>
      </c>
      <c r="AL2561" s="13">
        <f t="shared" si="3051"/>
        <v>5.2313041319498478E-7</v>
      </c>
      <c r="AM2561" s="13">
        <f t="shared" si="3052"/>
        <v>1.1506477953044875E-3</v>
      </c>
      <c r="AN2561" s="13">
        <f t="shared" si="3053"/>
        <v>6.4314984722393324E-4</v>
      </c>
      <c r="AO2561" s="13">
        <f t="shared" si="3054"/>
        <v>1.7974297942087032E-4</v>
      </c>
      <c r="AP2561" s="13">
        <f t="shared" si="3055"/>
        <v>3.3488866076381634E-5</v>
      </c>
      <c r="AQ2561" s="13">
        <f t="shared" si="3056"/>
        <v>4.6796159495156518E-6</v>
      </c>
      <c r="AR2561" s="13">
        <f t="shared" si="3057"/>
        <v>1.0556040539045111E-4</v>
      </c>
      <c r="AS2561" s="13">
        <f t="shared" si="3058"/>
        <v>9.513910960416938E-5</v>
      </c>
      <c r="AT2561" s="13">
        <f t="shared" si="3059"/>
        <v>4.2873320459476644E-5</v>
      </c>
      <c r="AU2561" s="13">
        <f t="shared" si="3060"/>
        <v>1.288023831537187E-5</v>
      </c>
      <c r="AV2561" s="13">
        <f t="shared" si="3061"/>
        <v>2.9021639323034368E-6</v>
      </c>
      <c r="AW2561" s="13">
        <f t="shared" si="3062"/>
        <v>7.3204075938922717E-9</v>
      </c>
      <c r="AX2561" s="13">
        <f t="shared" si="3063"/>
        <v>1.7284196397369424E-4</v>
      </c>
      <c r="AY2561" s="13">
        <f t="shared" si="3064"/>
        <v>9.6609304060891804E-5</v>
      </c>
      <c r="AZ2561" s="13">
        <f t="shared" si="3065"/>
        <v>2.6999686350909375E-5</v>
      </c>
      <c r="BA2561" s="13">
        <f t="shared" si="3066"/>
        <v>5.0304545035539004E-6</v>
      </c>
      <c r="BB2561" s="13">
        <f t="shared" si="3067"/>
        <v>7.0293795778131528E-7</v>
      </c>
      <c r="BC2561" s="13">
        <f t="shared" si="3068"/>
        <v>7.8580855410290382E-8</v>
      </c>
      <c r="BD2561" s="13">
        <f t="shared" si="3069"/>
        <v>9.8337589887499728E-6</v>
      </c>
      <c r="BE2561" s="13">
        <f t="shared" si="3070"/>
        <v>8.8629355939959355E-6</v>
      </c>
      <c r="BF2561" s="13">
        <f t="shared" si="3071"/>
        <v>3.993977655603761E-6</v>
      </c>
      <c r="BG2561" s="13">
        <f t="shared" si="3072"/>
        <v>1.1998926950169477E-6</v>
      </c>
      <c r="BH2561" s="13">
        <f t="shared" si="3073"/>
        <v>2.7035876331237083E-7</v>
      </c>
      <c r="BI2561" s="13">
        <f t="shared" si="3074"/>
        <v>4.8733598398154887E-8</v>
      </c>
      <c r="BJ2561" s="14">
        <f t="shared" si="3075"/>
        <v>0.41831362435302366</v>
      </c>
      <c r="BK2561" s="14">
        <f t="shared" si="3076"/>
        <v>0.36482961724882756</v>
      </c>
      <c r="BL2561" s="14">
        <f t="shared" si="3077"/>
        <v>0.21014991237858771</v>
      </c>
      <c r="BM2561" s="14">
        <f t="shared" si="3078"/>
        <v>0.18119051813164377</v>
      </c>
      <c r="BN2561" s="14">
        <f t="shared" si="3079"/>
        <v>0.81876361895276661</v>
      </c>
    </row>
    <row r="2562" spans="1:66" x14ac:dyDescent="0.25">
      <c r="A2562" t="s">
        <v>143</v>
      </c>
      <c r="B2562" t="s">
        <v>148</v>
      </c>
      <c r="C2562" t="s">
        <v>329</v>
      </c>
      <c r="D2562" s="7" t="s">
        <v>553</v>
      </c>
      <c r="E2562" s="10">
        <f>VLOOKUP(A2562,home!$A$2:$E$405,3,FALSE)</f>
        <v>1.20588235294118</v>
      </c>
      <c r="F2562" s="10">
        <f>VLOOKUP(B2562,home!$B$2:$E$405,3,FALSE)</f>
        <v>0.92</v>
      </c>
      <c r="G2562" s="10">
        <f>VLOOKUP(C2562,away!$B$2:$E$405,4,FALSE)</f>
        <v>1.35</v>
      </c>
      <c r="H2562" s="10">
        <f>VLOOKUP(A2562,away!$A$2:$E$405,3,FALSE)</f>
        <v>0.98823529411764699</v>
      </c>
      <c r="I2562" s="10">
        <f>VLOOKUP(C2562,away!$B$2:$E$405,3,FALSE)</f>
        <v>0.73</v>
      </c>
      <c r="J2562" s="10">
        <f>VLOOKUP(B2562,home!$B$2:$E$405,4,FALSE)</f>
        <v>0.22</v>
      </c>
      <c r="K2562" s="12">
        <f t="shared" si="3024"/>
        <v>1.4977058823529457</v>
      </c>
      <c r="L2562" s="12">
        <f t="shared" si="3025"/>
        <v>0.1587105882352941</v>
      </c>
      <c r="M2562" s="13">
        <f t="shared" si="3026"/>
        <v>0.19082157104092232</v>
      </c>
      <c r="N2562" s="13">
        <f t="shared" si="3027"/>
        <v>0.28579458942781988</v>
      </c>
      <c r="O2562" s="13">
        <f t="shared" si="3028"/>
        <v>3.028540378788774E-2</v>
      </c>
      <c r="P2562" s="13">
        <f t="shared" si="3029"/>
        <v>4.5358627402553649E-2</v>
      </c>
      <c r="Q2562" s="13">
        <f t="shared" si="3030"/>
        <v>0.21401811886534544</v>
      </c>
      <c r="R2562" s="13">
        <f t="shared" si="3031"/>
        <v>2.403307125059533E-3</v>
      </c>
      <c r="S2562" s="13">
        <f t="shared" si="3032"/>
        <v>2.6954566360352333E-3</v>
      </c>
      <c r="T2562" s="13">
        <f t="shared" si="3033"/>
        <v>3.3966941538130069E-2</v>
      </c>
      <c r="U2562" s="13">
        <f t="shared" si="3034"/>
        <v>3.5994472183024091E-3</v>
      </c>
      <c r="V2562" s="13">
        <f t="shared" si="3035"/>
        <v>7.1190538287637257E-5</v>
      </c>
      <c r="W2562" s="13">
        <f t="shared" si="3036"/>
        <v>0.10684539851824659</v>
      </c>
      <c r="X2562" s="13">
        <f t="shared" si="3037"/>
        <v>1.6957496049065334E-2</v>
      </c>
      <c r="Y2562" s="13">
        <f t="shared" si="3038"/>
        <v>1.3456670864724172E-3</v>
      </c>
      <c r="Z2562" s="13">
        <f t="shared" si="3039"/>
        <v>1.2714342917609072E-4</v>
      </c>
      <c r="AA2562" s="13">
        <f t="shared" si="3040"/>
        <v>1.9042346177955622E-4</v>
      </c>
      <c r="AB2562" s="13">
        <f t="shared" si="3041"/>
        <v>1.4259916942262635E-4</v>
      </c>
      <c r="AC2562" s="13">
        <f t="shared" si="3042"/>
        <v>1.0576323614652019E-6</v>
      </c>
      <c r="AD2562" s="13">
        <f t="shared" si="3043"/>
        <v>4.0005745465780666E-2</v>
      </c>
      <c r="AE2562" s="13">
        <f t="shared" si="3044"/>
        <v>6.3493353956654989E-3</v>
      </c>
      <c r="AF2562" s="13">
        <f t="shared" si="3045"/>
        <v>5.0385337777462242E-4</v>
      </c>
      <c r="AG2562" s="13">
        <f t="shared" si="3046"/>
        <v>2.6655621990316739E-5</v>
      </c>
      <c r="AH2562" s="13">
        <f t="shared" si="3047"/>
        <v>5.0447521086974502E-6</v>
      </c>
      <c r="AI2562" s="13">
        <f t="shared" si="3048"/>
        <v>7.5555549082085984E-6</v>
      </c>
      <c r="AJ2562" s="13">
        <f t="shared" si="3049"/>
        <v>5.6579995152323453E-6</v>
      </c>
      <c r="AK2562" s="13">
        <f t="shared" si="3050"/>
        <v>2.8246730521045327E-6</v>
      </c>
      <c r="AL2562" s="13">
        <f t="shared" si="3051"/>
        <v>1.0056043863572441E-8</v>
      </c>
      <c r="AM2562" s="13">
        <f t="shared" si="3052"/>
        <v>1.1983368062402864E-2</v>
      </c>
      <c r="AN2562" s="13">
        <f t="shared" si="3053"/>
        <v>1.9018873942239947E-3</v>
      </c>
      <c r="AO2562" s="13">
        <f t="shared" si="3054"/>
        <v>1.5092483354729042E-4</v>
      </c>
      <c r="AP2562" s="13">
        <f t="shared" si="3055"/>
        <v>7.984456370534772E-6</v>
      </c>
      <c r="AQ2562" s="13">
        <f t="shared" si="3056"/>
        <v>3.1680444182665359E-7</v>
      </c>
      <c r="AR2562" s="13">
        <f t="shared" si="3057"/>
        <v>1.6013111493452254E-7</v>
      </c>
      <c r="AS2562" s="13">
        <f t="shared" si="3058"/>
        <v>2.3982931278517004E-7</v>
      </c>
      <c r="AT2562" s="13">
        <f t="shared" si="3059"/>
        <v>1.7959688625950689E-7</v>
      </c>
      <c r="AU2562" s="13">
        <f t="shared" si="3060"/>
        <v>8.9661104334378781E-8</v>
      </c>
      <c r="AV2562" s="13">
        <f t="shared" si="3061"/>
        <v>3.3571490844965082E-8</v>
      </c>
      <c r="AW2562" s="13">
        <f t="shared" si="3062"/>
        <v>6.6398320614872699E-11</v>
      </c>
      <c r="AX2562" s="13">
        <f t="shared" si="3063"/>
        <v>2.9912601395768695E-3</v>
      </c>
      <c r="AY2562" s="13">
        <f t="shared" si="3064"/>
        <v>4.7474465631703287E-4</v>
      </c>
      <c r="AZ2562" s="13">
        <f t="shared" si="3065"/>
        <v>3.7673501832819396E-5</v>
      </c>
      <c r="BA2562" s="13">
        <f t="shared" si="3066"/>
        <v>1.9930612122567331E-6</v>
      </c>
      <c r="BB2562" s="13">
        <f t="shared" si="3067"/>
        <v>7.9079979346553572E-8</v>
      </c>
      <c r="BC2562" s="13">
        <f t="shared" si="3068"/>
        <v>2.5101660079452851E-9</v>
      </c>
      <c r="BD2562" s="13">
        <f t="shared" si="3069"/>
        <v>4.235750574338594E-9</v>
      </c>
      <c r="BE2562" s="13">
        <f t="shared" si="3070"/>
        <v>6.3439085513667805E-9</v>
      </c>
      <c r="BF2562" s="13">
        <f t="shared" si="3071"/>
        <v>4.750654577245592E-9</v>
      </c>
      <c r="BG2562" s="13">
        <f t="shared" si="3072"/>
        <v>2.371694435122556E-9</v>
      </c>
      <c r="BH2562" s="13">
        <f t="shared" si="3073"/>
        <v>8.8802517665669997E-10</v>
      </c>
      <c r="BI2562" s="13">
        <f t="shared" si="3074"/>
        <v>2.6600010615125035E-10</v>
      </c>
      <c r="BJ2562" s="14">
        <f t="shared" si="3075"/>
        <v>0.72336403584636166</v>
      </c>
      <c r="BK2562" s="14">
        <f t="shared" si="3076"/>
        <v>0.23942265796252118</v>
      </c>
      <c r="BL2562" s="14">
        <f t="shared" si="3077"/>
        <v>3.6642985387978694E-2</v>
      </c>
      <c r="BM2562" s="14">
        <f t="shared" si="3078"/>
        <v>0.23040046038653036</v>
      </c>
      <c r="BN2562" s="14">
        <f t="shared" si="3079"/>
        <v>0.76868161764958853</v>
      </c>
    </row>
    <row r="2563" spans="1:66" x14ac:dyDescent="0.25">
      <c r="A2563" t="s">
        <v>143</v>
      </c>
      <c r="B2563" t="s">
        <v>150</v>
      </c>
      <c r="C2563" t="s">
        <v>149</v>
      </c>
      <c r="D2563" s="7" t="s">
        <v>553</v>
      </c>
      <c r="E2563" s="10">
        <f>VLOOKUP(A2563,home!$A$2:$E$405,3,FALSE)</f>
        <v>1.20588235294118</v>
      </c>
      <c r="F2563" s="10">
        <f>VLOOKUP(B2563,home!$B$2:$E$405,3,FALSE)</f>
        <v>0.92</v>
      </c>
      <c r="G2563" s="10">
        <f>VLOOKUP(C2563,away!$B$2:$E$405,4,FALSE)</f>
        <v>0.83</v>
      </c>
      <c r="H2563" s="10">
        <f>VLOOKUP(A2563,away!$A$2:$E$405,3,FALSE)</f>
        <v>0.98823529411764699</v>
      </c>
      <c r="I2563" s="10">
        <f>VLOOKUP(C2563,away!$B$2:$E$405,3,FALSE)</f>
        <v>0.83</v>
      </c>
      <c r="J2563" s="10">
        <f>VLOOKUP(B2563,home!$B$2:$E$405,4,FALSE)</f>
        <v>0.9</v>
      </c>
      <c r="K2563" s="12">
        <f t="shared" si="3024"/>
        <v>0.92081176470588499</v>
      </c>
      <c r="L2563" s="12">
        <f t="shared" si="3025"/>
        <v>0.73821176470588223</v>
      </c>
      <c r="M2563" s="13">
        <f t="shared" si="3026"/>
        <v>0.19032473590104387</v>
      </c>
      <c r="N2563" s="13">
        <f t="shared" si="3027"/>
        <v>0.17525325593222171</v>
      </c>
      <c r="O2563" s="13">
        <f t="shared" si="3028"/>
        <v>0.14049995915669056</v>
      </c>
      <c r="P2563" s="13">
        <f t="shared" si="3029"/>
        <v>0.12937401533217699</v>
      </c>
      <c r="Q2563" s="13">
        <f t="shared" si="3030"/>
        <v>8.068762993270058E-2</v>
      </c>
      <c r="R2563" s="13">
        <f t="shared" si="3031"/>
        <v>5.1859361395082466E-2</v>
      </c>
      <c r="S2563" s="13">
        <f t="shared" si="3032"/>
        <v>2.1985628620381774E-2</v>
      </c>
      <c r="T2563" s="13">
        <f t="shared" si="3033"/>
        <v>5.9564557682554059E-2</v>
      </c>
      <c r="U2563" s="13">
        <f t="shared" si="3034"/>
        <v>4.7752710082726121E-2</v>
      </c>
      <c r="V2563" s="13">
        <f t="shared" si="3035"/>
        <v>1.6605356341534917E-3</v>
      </c>
      <c r="W2563" s="13">
        <f t="shared" si="3036"/>
        <v>2.4766039636088474E-2</v>
      </c>
      <c r="X2563" s="13">
        <f t="shared" si="3037"/>
        <v>1.8282581824532695E-2</v>
      </c>
      <c r="Y2563" s="13">
        <f t="shared" si="3038"/>
        <v>6.7482084960339851E-3</v>
      </c>
      <c r="Z2563" s="13">
        <f t="shared" si="3039"/>
        <v>1.2761063563994642E-2</v>
      </c>
      <c r="AA2563" s="13">
        <f t="shared" si="3040"/>
        <v>1.1750537459885876E-2</v>
      </c>
      <c r="AB2563" s="13">
        <f t="shared" si="3041"/>
        <v>5.4100165673400605E-3</v>
      </c>
      <c r="AC2563" s="13">
        <f t="shared" si="3042"/>
        <v>7.0547241788994724E-5</v>
      </c>
      <c r="AD2563" s="13">
        <f t="shared" si="3043"/>
        <v>5.7012151655206292E-3</v>
      </c>
      <c r="AE2563" s="13">
        <f t="shared" si="3044"/>
        <v>4.2087041083069222E-3</v>
      </c>
      <c r="AF2563" s="13">
        <f t="shared" si="3045"/>
        <v>1.5534574434590746E-3</v>
      </c>
      <c r="AG2563" s="13">
        <f t="shared" si="3046"/>
        <v>3.822601869104706E-4</v>
      </c>
      <c r="AH2563" s="13">
        <f t="shared" si="3047"/>
        <v>2.3550918132751049E-3</v>
      </c>
      <c r="AI2563" s="13">
        <f t="shared" si="3048"/>
        <v>2.1685962486262316E-3</v>
      </c>
      <c r="AJ2563" s="13">
        <f t="shared" si="3049"/>
        <v>9.9843446931604119E-4</v>
      </c>
      <c r="AK2563" s="13">
        <f t="shared" si="3050"/>
        <v>3.0645673521136258E-4</v>
      </c>
      <c r="AL2563" s="13">
        <f t="shared" si="3051"/>
        <v>1.9181910113034654E-6</v>
      </c>
      <c r="AM2563" s="13">
        <f t="shared" si="3052"/>
        <v>1.0499491995062014E-3</v>
      </c>
      <c r="AN2563" s="13">
        <f t="shared" si="3053"/>
        <v>7.7508485141900138E-4</v>
      </c>
      <c r="AO2563" s="13">
        <f t="shared" si="3054"/>
        <v>2.8608837798140875E-4</v>
      </c>
      <c r="AP2563" s="13">
        <f t="shared" si="3055"/>
        <v>7.0397935457166411E-5</v>
      </c>
      <c r="AQ2563" s="13">
        <f t="shared" si="3056"/>
        <v>1.2992146041371403E-5</v>
      </c>
      <c r="AR2563" s="13">
        <f t="shared" si="3057"/>
        <v>3.4771129670443831E-4</v>
      </c>
      <c r="AS2563" s="13">
        <f t="shared" si="3058"/>
        <v>3.2017665272658543E-4</v>
      </c>
      <c r="AT2563" s="13">
        <f t="shared" si="3059"/>
        <v>1.474112143073952E-4</v>
      </c>
      <c r="AU2563" s="13">
        <f t="shared" si="3060"/>
        <v>4.5245993461276661E-5</v>
      </c>
      <c r="AV2563" s="13">
        <f t="shared" si="3061"/>
        <v>1.0415760771237273E-5</v>
      </c>
      <c r="AW2563" s="13">
        <f t="shared" si="3062"/>
        <v>3.6219393386248941E-8</v>
      </c>
      <c r="AX2563" s="13">
        <f t="shared" si="3063"/>
        <v>1.611342625414727E-4</v>
      </c>
      <c r="AY2563" s="13">
        <f t="shared" si="3064"/>
        <v>1.1895120830532149E-4</v>
      </c>
      <c r="AZ2563" s="13">
        <f t="shared" si="3065"/>
        <v>4.3905590698484186E-5</v>
      </c>
      <c r="BA2563" s="13">
        <f t="shared" si="3066"/>
        <v>1.0803874529994059E-5</v>
      </c>
      <c r="BB2563" s="13">
        <f t="shared" si="3067"/>
        <v>1.993886820611962E-6</v>
      </c>
      <c r="BC2563" s="13">
        <f t="shared" si="3068"/>
        <v>2.9438214169355153E-7</v>
      </c>
      <c r="BD2563" s="13">
        <f t="shared" si="3069"/>
        <v>4.2780761658058991E-5</v>
      </c>
      <c r="BE2563" s="13">
        <f t="shared" si="3070"/>
        <v>3.9393028637819154E-5</v>
      </c>
      <c r="BF2563" s="13">
        <f t="shared" si="3071"/>
        <v>1.813678210854986E-5</v>
      </c>
      <c r="BG2563" s="13">
        <f t="shared" si="3072"/>
        <v>5.5668541131533069E-6</v>
      </c>
      <c r="BH2563" s="13">
        <f t="shared" si="3073"/>
        <v>1.2815061899482274E-6</v>
      </c>
      <c r="BI2563" s="13">
        <f t="shared" si="3074"/>
        <v>2.3600519524954858E-7</v>
      </c>
      <c r="BJ2563" s="14">
        <f t="shared" si="3075"/>
        <v>0.37967950612377133</v>
      </c>
      <c r="BK2563" s="14">
        <f t="shared" si="3076"/>
        <v>0.34353633212886175</v>
      </c>
      <c r="BL2563" s="14">
        <f t="shared" si="3077"/>
        <v>0.26407951978402744</v>
      </c>
      <c r="BM2563" s="14">
        <f t="shared" si="3078"/>
        <v>0.23193854896182717</v>
      </c>
      <c r="BN2563" s="14">
        <f t="shared" si="3079"/>
        <v>0.76799895764991621</v>
      </c>
    </row>
    <row r="2564" spans="1:66" x14ac:dyDescent="0.25">
      <c r="A2564" t="s">
        <v>143</v>
      </c>
      <c r="B2564" t="s">
        <v>145</v>
      </c>
      <c r="C2564" t="s">
        <v>155</v>
      </c>
      <c r="D2564" s="7" t="s">
        <v>553</v>
      </c>
      <c r="E2564" s="10">
        <f>VLOOKUP(A2564,home!$A$2:$E$405,3,FALSE)</f>
        <v>1.20588235294118</v>
      </c>
      <c r="F2564" s="10">
        <f>VLOOKUP(B2564,home!$B$2:$E$405,3,FALSE)</f>
        <v>1.2</v>
      </c>
      <c r="G2564" s="10">
        <f>VLOOKUP(C2564,away!$B$2:$E$405,4,FALSE)</f>
        <v>1.35</v>
      </c>
      <c r="H2564" s="10">
        <f>VLOOKUP(A2564,away!$A$2:$E$405,3,FALSE)</f>
        <v>0.98823529411764699</v>
      </c>
      <c r="I2564" s="10">
        <f>VLOOKUP(C2564,away!$B$2:$E$405,3,FALSE)</f>
        <v>0.83</v>
      </c>
      <c r="J2564" s="10">
        <f>VLOOKUP(B2564,home!$B$2:$E$405,4,FALSE)</f>
        <v>1.1200000000000001</v>
      </c>
      <c r="K2564" s="12">
        <f t="shared" si="3024"/>
        <v>1.9535294117647117</v>
      </c>
      <c r="L2564" s="12">
        <f t="shared" si="3025"/>
        <v>0.91866352941176466</v>
      </c>
      <c r="M2564" s="13">
        <f t="shared" si="3026"/>
        <v>5.6574725401800231E-2</v>
      </c>
      <c r="N2564" s="13">
        <f t="shared" si="3027"/>
        <v>0.11052039003492888</v>
      </c>
      <c r="O2564" s="13">
        <f t="shared" si="3028"/>
        <v>5.1973136913119215E-2</v>
      </c>
      <c r="P2564" s="13">
        <f t="shared" si="3029"/>
        <v>0.10153105158145259</v>
      </c>
      <c r="Q2564" s="13">
        <f t="shared" si="3030"/>
        <v>0.1079524162664706</v>
      </c>
      <c r="R2564" s="13">
        <f t="shared" si="3031"/>
        <v>2.3872912695603481E-2</v>
      </c>
      <c r="S2564" s="13">
        <f t="shared" si="3032"/>
        <v>4.5552825762843072E-2</v>
      </c>
      <c r="T2564" s="13">
        <f t="shared" si="3033"/>
        <v>9.9171947735883892E-2</v>
      </c>
      <c r="U2564" s="13">
        <f t="shared" si="3034"/>
        <v>4.6636437095352583E-2</v>
      </c>
      <c r="V2564" s="13">
        <f t="shared" si="3035"/>
        <v>9.0834168032940792E-3</v>
      </c>
      <c r="W2564" s="13">
        <f t="shared" si="3036"/>
        <v>7.0296073415872559E-2</v>
      </c>
      <c r="X2564" s="13">
        <f t="shared" si="3037"/>
        <v>6.4578438908014013E-2</v>
      </c>
      <c r="Y2564" s="13">
        <f t="shared" si="3038"/>
        <v>2.9662928305569086E-2</v>
      </c>
      <c r="Z2564" s="13">
        <f t="shared" si="3039"/>
        <v>7.3103914114273404E-3</v>
      </c>
      <c r="AA2564" s="13">
        <f t="shared" si="3040"/>
        <v>1.4281064633735451E-2</v>
      </c>
      <c r="AB2564" s="13">
        <f t="shared" si="3041"/>
        <v>1.3949239896657528E-2</v>
      </c>
      <c r="AC2564" s="13">
        <f t="shared" si="3042"/>
        <v>1.0188393021808391E-3</v>
      </c>
      <c r="AD2564" s="13">
        <f t="shared" si="3043"/>
        <v>3.4331361737369608E-2</v>
      </c>
      <c r="AE2564" s="13">
        <f t="shared" si="3044"/>
        <v>3.1538969943163978E-2</v>
      </c>
      <c r="AF2564" s="13">
        <f t="shared" si="3045"/>
        <v>1.4486850720999291E-2</v>
      </c>
      <c r="AG2564" s="13">
        <f t="shared" si="3046"/>
        <v>4.4361804711381932E-3</v>
      </c>
      <c r="AH2564" s="13">
        <f t="shared" si="3047"/>
        <v>1.6789474938508227E-3</v>
      </c>
      <c r="AI2564" s="13">
        <f t="shared" si="3048"/>
        <v>3.2798733100462343E-3</v>
      </c>
      <c r="AJ2564" s="13">
        <f t="shared" si="3049"/>
        <v>3.2036644890187003E-3</v>
      </c>
      <c r="AK2564" s="13">
        <f t="shared" si="3050"/>
        <v>2.0861509349080665E-3</v>
      </c>
      <c r="AL2564" s="13">
        <f t="shared" si="3051"/>
        <v>7.3137836734169922E-5</v>
      </c>
      <c r="AM2564" s="13">
        <f t="shared" si="3052"/>
        <v>1.341346497997704E-2</v>
      </c>
      <c r="AN2564" s="13">
        <f t="shared" si="3053"/>
        <v>1.2322461080146814E-2</v>
      </c>
      <c r="AO2564" s="13">
        <f t="shared" si="3054"/>
        <v>5.660097793463389E-3</v>
      </c>
      <c r="AP2564" s="13">
        <f t="shared" si="3055"/>
        <v>1.7332418052529396E-3</v>
      </c>
      <c r="AQ2564" s="13">
        <f t="shared" si="3056"/>
        <v>3.9806650853442088E-4</v>
      </c>
      <c r="AR2564" s="13">
        <f t="shared" si="3057"/>
        <v>3.0847756607960689E-4</v>
      </c>
      <c r="AS2564" s="13">
        <f t="shared" si="3058"/>
        <v>6.0261999820610435E-4</v>
      </c>
      <c r="AT2564" s="13">
        <f t="shared" si="3059"/>
        <v>5.8861794530661157E-4</v>
      </c>
      <c r="AU2564" s="13">
        <f t="shared" si="3060"/>
        <v>3.8329415614965951E-4</v>
      </c>
      <c r="AV2564" s="13">
        <f t="shared" si="3061"/>
        <v>1.871941018489739E-4</v>
      </c>
      <c r="AW2564" s="13">
        <f t="shared" si="3062"/>
        <v>3.6459947545648949E-6</v>
      </c>
      <c r="AX2564" s="13">
        <f t="shared" si="3063"/>
        <v>4.3672663920101872E-3</v>
      </c>
      <c r="AY2564" s="13">
        <f t="shared" si="3064"/>
        <v>4.0120483575654623E-3</v>
      </c>
      <c r="AZ2564" s="13">
        <f t="shared" si="3065"/>
        <v>1.8428612521658805E-3</v>
      </c>
      <c r="BA2564" s="13">
        <f t="shared" si="3066"/>
        <v>5.643231407102974E-4</v>
      </c>
      <c r="BB2564" s="13">
        <f t="shared" si="3067"/>
        <v>1.2960577204341339E-4</v>
      </c>
      <c r="BC2564" s="13">
        <f t="shared" si="3068"/>
        <v>2.3812819195507763E-5</v>
      </c>
      <c r="BD2564" s="13">
        <f t="shared" si="3069"/>
        <v>4.7231181599840399E-5</v>
      </c>
      <c r="BE2564" s="13">
        <f t="shared" si="3070"/>
        <v>9.226750240768848E-5</v>
      </c>
      <c r="BF2564" s="13">
        <f t="shared" si="3071"/>
        <v>9.0123639851745444E-5</v>
      </c>
      <c r="BG2564" s="13">
        <f t="shared" si="3072"/>
        <v>5.8686393715225014E-5</v>
      </c>
      <c r="BH2564" s="13">
        <f t="shared" si="3073"/>
        <v>2.8661399048273936E-5</v>
      </c>
      <c r="BI2564" s="13">
        <f t="shared" si="3074"/>
        <v>1.1198177204625653E-5</v>
      </c>
      <c r="BJ2564" s="14">
        <f t="shared" si="3075"/>
        <v>0.61144280744047563</v>
      </c>
      <c r="BK2564" s="14">
        <f t="shared" si="3076"/>
        <v>0.21784604504587043</v>
      </c>
      <c r="BL2564" s="14">
        <f t="shared" si="3077"/>
        <v>0.16335979952371046</v>
      </c>
      <c r="BM2564" s="14">
        <f t="shared" si="3078"/>
        <v>0.54352600816529806</v>
      </c>
      <c r="BN2564" s="14">
        <f t="shared" si="3079"/>
        <v>0.45242463289337503</v>
      </c>
    </row>
    <row r="2565" spans="1:66" x14ac:dyDescent="0.25">
      <c r="A2565" t="s">
        <v>143</v>
      </c>
      <c r="B2565" t="s">
        <v>156</v>
      </c>
      <c r="C2565" t="s">
        <v>451</v>
      </c>
      <c r="D2565" s="7" t="s">
        <v>553</v>
      </c>
      <c r="E2565" s="10">
        <f>VLOOKUP(A2565,home!$A$2:$E$405,3,FALSE)</f>
        <v>1.20588235294118</v>
      </c>
      <c r="F2565" s="10">
        <f>VLOOKUP(B2565,home!$B$2:$E$405,3,FALSE)</f>
        <v>1.35</v>
      </c>
      <c r="G2565" s="10">
        <f>VLOOKUP(C2565,away!$B$2:$E$405,4,FALSE)</f>
        <v>1.29</v>
      </c>
      <c r="H2565" s="10">
        <f>VLOOKUP(A2565,away!$A$2:$E$405,3,FALSE)</f>
        <v>0.98823529411764699</v>
      </c>
      <c r="I2565" s="10">
        <f>VLOOKUP(C2565,away!$B$2:$E$405,3,FALSE)</f>
        <v>0.64</v>
      </c>
      <c r="J2565" s="10">
        <f>VLOOKUP(B2565,home!$B$2:$E$405,4,FALSE)</f>
        <v>1.64</v>
      </c>
      <c r="K2565" s="12">
        <f t="shared" si="3024"/>
        <v>2.100044117647065</v>
      </c>
      <c r="L2565" s="12">
        <f t="shared" si="3025"/>
        <v>1.0372517647058823</v>
      </c>
      <c r="M2565" s="13">
        <f t="shared" si="3026"/>
        <v>4.3399998069690887E-2</v>
      </c>
      <c r="N2565" s="13">
        <f t="shared" si="3027"/>
        <v>9.1141910652148314E-2</v>
      </c>
      <c r="O2565" s="13">
        <f t="shared" si="3028"/>
        <v>4.5016724586018762E-2</v>
      </c>
      <c r="P2565" s="13">
        <f t="shared" si="3029"/>
        <v>9.4537107662606687E-2</v>
      </c>
      <c r="Q2565" s="13">
        <f t="shared" si="3030"/>
        <v>9.5701016668079258E-2</v>
      </c>
      <c r="R2565" s="13">
        <f t="shared" si="3031"/>
        <v>2.3346838509063321E-2</v>
      </c>
      <c r="S2565" s="13">
        <f t="shared" si="3032"/>
        <v>5.1481941951126382E-2</v>
      </c>
      <c r="T2565" s="13">
        <f t="shared" si="3033"/>
        <v>9.9266048423112263E-2</v>
      </c>
      <c r="U2565" s="13">
        <f t="shared" si="3034"/>
        <v>4.9029390876614391E-2</v>
      </c>
      <c r="V2565" s="13">
        <f t="shared" si="3035"/>
        <v>1.246019996257563E-2</v>
      </c>
      <c r="W2565" s="13">
        <f t="shared" si="3036"/>
        <v>6.6992119035547845E-2</v>
      </c>
      <c r="X2565" s="13">
        <f t="shared" si="3037"/>
        <v>6.9487693691008531E-2</v>
      </c>
      <c r="Y2565" s="13">
        <f t="shared" si="3038"/>
        <v>3.6038116453170205E-2</v>
      </c>
      <c r="Z2565" s="13">
        <f t="shared" si="3039"/>
        <v>8.0721831479430607E-3</v>
      </c>
      <c r="AA2565" s="13">
        <f t="shared" si="3040"/>
        <v>1.695194073640759E-2</v>
      </c>
      <c r="AB2565" s="13">
        <f t="shared" si="3041"/>
        <v>1.7799911713097211E-2</v>
      </c>
      <c r="AC2565" s="13">
        <f t="shared" si="3042"/>
        <v>1.6963584645039739E-3</v>
      </c>
      <c r="AD2565" s="13">
        <f t="shared" si="3043"/>
        <v>3.5171601377328561E-2</v>
      </c>
      <c r="AE2565" s="13">
        <f t="shared" si="3044"/>
        <v>3.6481805596165894E-2</v>
      </c>
      <c r="AF2565" s="13">
        <f t="shared" si="3045"/>
        <v>1.8920408617140002E-2</v>
      </c>
      <c r="AG2565" s="13">
        <f t="shared" si="3046"/>
        <v>6.541742409028284E-3</v>
      </c>
      <c r="AH2565" s="13">
        <f t="shared" si="3047"/>
        <v>2.0932215538082555E-3</v>
      </c>
      <c r="AI2565" s="13">
        <f t="shared" si="3048"/>
        <v>4.3958576110070761E-3</v>
      </c>
      <c r="AJ2565" s="13">
        <f t="shared" si="3049"/>
        <v>4.6157474590047464E-3</v>
      </c>
      <c r="AK2565" s="13">
        <f t="shared" si="3050"/>
        <v>3.2310910999424347E-3</v>
      </c>
      <c r="AL2565" s="13">
        <f t="shared" si="3051"/>
        <v>1.4780537320362934E-4</v>
      </c>
      <c r="AM2565" s="13">
        <f t="shared" si="3052"/>
        <v>1.4772382916137245E-2</v>
      </c>
      <c r="AN2565" s="13">
        <f t="shared" si="3053"/>
        <v>1.5322680248674385E-2</v>
      </c>
      <c r="AO2565" s="13">
        <f t="shared" si="3054"/>
        <v>7.9467385639807372E-3</v>
      </c>
      <c r="AP2565" s="13">
        <f t="shared" si="3055"/>
        <v>2.7475895330484365E-3</v>
      </c>
      <c r="AQ2565" s="13">
        <f t="shared" si="3056"/>
        <v>7.1248552296047528E-4</v>
      </c>
      <c r="AR2565" s="13">
        <f t="shared" si="3057"/>
        <v>4.3423955012160056E-4</v>
      </c>
      <c r="AS2565" s="13">
        <f t="shared" si="3058"/>
        <v>9.1192221288257497E-4</v>
      </c>
      <c r="AT2565" s="13">
        <f t="shared" si="3059"/>
        <v>9.5753843945787338E-4</v>
      </c>
      <c r="AU2565" s="13">
        <f t="shared" si="3060"/>
        <v>6.7029098906815239E-4</v>
      </c>
      <c r="AV2565" s="13">
        <f t="shared" si="3061"/>
        <v>3.5191016217610169E-4</v>
      </c>
      <c r="AW2565" s="13">
        <f t="shared" si="3062"/>
        <v>8.9433519592593942E-6</v>
      </c>
      <c r="AX2565" s="13">
        <f t="shared" si="3063"/>
        <v>5.1704426411106679E-3</v>
      </c>
      <c r="AY2565" s="13">
        <f t="shared" si="3064"/>
        <v>5.3630507538025831E-3</v>
      </c>
      <c r="AZ2565" s="13">
        <f t="shared" si="3065"/>
        <v>2.7814169292944709E-3</v>
      </c>
      <c r="BA2565" s="13">
        <f t="shared" si="3066"/>
        <v>9.6167653943116885E-4</v>
      </c>
      <c r="BB2565" s="13">
        <f t="shared" si="3067"/>
        <v>2.4937517190030641E-4</v>
      </c>
      <c r="BC2565" s="13">
        <f t="shared" si="3068"/>
        <v>5.1732967425485138E-5</v>
      </c>
      <c r="BD2565" s="13">
        <f t="shared" si="3069"/>
        <v>7.506928994478641E-5</v>
      </c>
      <c r="BE2565" s="13">
        <f t="shared" si="3070"/>
        <v>1.5764882076449064E-4</v>
      </c>
      <c r="BF2565" s="13">
        <f t="shared" si="3071"/>
        <v>1.6553473935023257E-4</v>
      </c>
      <c r="BG2565" s="13">
        <f t="shared" si="3072"/>
        <v>1.1587675187956535E-4</v>
      </c>
      <c r="BH2565" s="13">
        <f t="shared" si="3073"/>
        <v>6.083657278918243E-5</v>
      </c>
      <c r="BI2565" s="13">
        <f t="shared" si="3074"/>
        <v>2.5551897364746001E-5</v>
      </c>
      <c r="BJ2565" s="14">
        <f t="shared" si="3075"/>
        <v>0.6118220347104949</v>
      </c>
      <c r="BK2565" s="14">
        <f t="shared" si="3076"/>
        <v>0.20908646223750976</v>
      </c>
      <c r="BL2565" s="14">
        <f t="shared" si="3077"/>
        <v>0.17040714357076311</v>
      </c>
      <c r="BM2565" s="14">
        <f t="shared" si="3078"/>
        <v>0.60089012011726006</v>
      </c>
      <c r="BN2565" s="14">
        <f t="shared" si="3079"/>
        <v>0.39314359614760724</v>
      </c>
    </row>
    <row r="2566" spans="1:66" x14ac:dyDescent="0.25">
      <c r="A2566" t="s">
        <v>143</v>
      </c>
      <c r="B2566" t="s">
        <v>151</v>
      </c>
      <c r="C2566" t="s">
        <v>160</v>
      </c>
      <c r="D2566" s="7" t="s">
        <v>553</v>
      </c>
      <c r="E2566" s="10">
        <f>VLOOKUP(A2566,home!$A$2:$E$405,3,FALSE)</f>
        <v>1.20588235294118</v>
      </c>
      <c r="F2566" s="10">
        <f>VLOOKUP(B2566,home!$B$2:$E$405,3,FALSE)</f>
        <v>0.83</v>
      </c>
      <c r="G2566" s="10">
        <f>VLOOKUP(C2566,away!$B$2:$E$405,4,FALSE)</f>
        <v>0.64</v>
      </c>
      <c r="H2566" s="10">
        <f>VLOOKUP(A2566,away!$A$2:$E$405,3,FALSE)</f>
        <v>0.98823529411764699</v>
      </c>
      <c r="I2566" s="10">
        <f>VLOOKUP(C2566,away!$B$2:$E$405,3,FALSE)</f>
        <v>0.55000000000000004</v>
      </c>
      <c r="J2566" s="10">
        <f>VLOOKUP(B2566,home!$B$2:$E$405,4,FALSE)</f>
        <v>0.56000000000000005</v>
      </c>
      <c r="K2566" s="12">
        <f t="shared" si="3024"/>
        <v>0.6405647058823547</v>
      </c>
      <c r="L2566" s="12">
        <f t="shared" si="3025"/>
        <v>0.30437647058823536</v>
      </c>
      <c r="M2566" s="13">
        <f t="shared" si="3026"/>
        <v>0.38870243507839219</v>
      </c>
      <c r="N2566" s="13">
        <f t="shared" si="3027"/>
        <v>0.24898906100174534</v>
      </c>
      <c r="O2566" s="13">
        <f t="shared" si="3028"/>
        <v>0.1183118752982137</v>
      </c>
      <c r="P2566" s="13">
        <f t="shared" si="3029"/>
        <v>7.578641160279008E-2</v>
      </c>
      <c r="Q2566" s="13">
        <f t="shared" si="3030"/>
        <v>7.9746802314253337E-2</v>
      </c>
      <c r="R2566" s="13">
        <f t="shared" si="3031"/>
        <v>1.8005675515972853E-2</v>
      </c>
      <c r="S2566" s="13">
        <f t="shared" si="3032"/>
        <v>3.6940726795737519E-3</v>
      </c>
      <c r="T2566" s="13">
        <f t="shared" si="3033"/>
        <v>2.4273050229110152E-2</v>
      </c>
      <c r="U2566" s="13">
        <f t="shared" si="3034"/>
        <v>1.1533800241102265E-2</v>
      </c>
      <c r="V2566" s="13">
        <f t="shared" si="3035"/>
        <v>8.0027087080788772E-5</v>
      </c>
      <c r="W2566" s="13">
        <f t="shared" si="3036"/>
        <v>1.7027662323162662E-2</v>
      </c>
      <c r="X2566" s="13">
        <f t="shared" si="3037"/>
        <v>5.1828197602925234E-3</v>
      </c>
      <c r="Y2566" s="13">
        <f t="shared" si="3038"/>
        <v>7.8876419316640091E-4</v>
      </c>
      <c r="Z2566" s="13">
        <f t="shared" si="3039"/>
        <v>1.8268346547029406E-3</v>
      </c>
      <c r="AA2566" s="13">
        <f t="shared" si="3040"/>
        <v>1.1702058032854821E-3</v>
      </c>
      <c r="AB2566" s="13">
        <f t="shared" si="3041"/>
        <v>3.7479626810169476E-4</v>
      </c>
      <c r="AC2566" s="13">
        <f t="shared" si="3042"/>
        <v>9.751941995896258E-7</v>
      </c>
      <c r="AD2566" s="13">
        <f t="shared" si="3043"/>
        <v>2.7268298769751848E-3</v>
      </c>
      <c r="AE2566" s="13">
        <f t="shared" si="3044"/>
        <v>8.2998285384825875E-4</v>
      </c>
      <c r="AF2566" s="13">
        <f t="shared" si="3045"/>
        <v>1.2631362585154205E-4</v>
      </c>
      <c r="AG2566" s="13">
        <f t="shared" si="3046"/>
        <v>1.2815631874631757E-5</v>
      </c>
      <c r="AH2566" s="13">
        <f t="shared" si="3047"/>
        <v>1.3901137113668963E-4</v>
      </c>
      <c r="AI2566" s="13">
        <f t="shared" si="3048"/>
        <v>8.904577806647644E-5</v>
      </c>
      <c r="AJ2566" s="13">
        <f t="shared" si="3049"/>
        <v>2.8519791318608959E-5</v>
      </c>
      <c r="AK2566" s="13">
        <f t="shared" si="3050"/>
        <v>6.0895905792769611E-6</v>
      </c>
      <c r="AL2566" s="13">
        <f t="shared" si="3051"/>
        <v>7.6054546957337849E-9</v>
      </c>
      <c r="AM2566" s="13">
        <f t="shared" si="3052"/>
        <v>3.4934219562716539E-4</v>
      </c>
      <c r="AN2566" s="13">
        <f t="shared" si="3053"/>
        <v>1.0633154453254148E-4</v>
      </c>
      <c r="AO2566" s="13">
        <f t="shared" si="3054"/>
        <v>1.6182410118505371E-5</v>
      </c>
      <c r="AP2566" s="13">
        <f t="shared" si="3055"/>
        <v>1.6418482924940046E-6</v>
      </c>
      <c r="AQ2566" s="13">
        <f t="shared" si="3056"/>
        <v>1.2493499712766143E-7</v>
      </c>
      <c r="AR2566" s="13">
        <f t="shared" si="3057"/>
        <v>8.4623581036433806E-6</v>
      </c>
      <c r="AS2566" s="13">
        <f t="shared" si="3058"/>
        <v>5.4206879297314826E-6</v>
      </c>
      <c r="AT2566" s="13">
        <f t="shared" si="3059"/>
        <v>1.7361506846942386E-6</v>
      </c>
      <c r="AU2566" s="13">
        <f t="shared" si="3060"/>
        <v>3.7070561756953796E-7</v>
      </c>
      <c r="AV2566" s="13">
        <f t="shared" si="3061"/>
        <v>5.9365233721841922E-8</v>
      </c>
      <c r="AW2566" s="13">
        <f t="shared" si="3062"/>
        <v>4.1190471738005317E-11</v>
      </c>
      <c r="AX2566" s="13">
        <f t="shared" si="3063"/>
        <v>3.7296046799035204E-5</v>
      </c>
      <c r="AY2566" s="13">
        <f t="shared" si="3064"/>
        <v>1.135203909158399E-5</v>
      </c>
      <c r="AZ2566" s="13">
        <f t="shared" si="3065"/>
        <v>1.7276467963380057E-6</v>
      </c>
      <c r="BA2566" s="13">
        <f t="shared" si="3066"/>
        <v>1.752850114308114E-7</v>
      </c>
      <c r="BB2566" s="13">
        <f t="shared" si="3067"/>
        <v>1.3338158281582212E-8</v>
      </c>
      <c r="BC2566" s="13">
        <f t="shared" si="3068"/>
        <v>8.1196430837904759E-10</v>
      </c>
      <c r="BD2566" s="13">
        <f t="shared" si="3069"/>
        <v>4.2929044874012054E-7</v>
      </c>
      <c r="BE2566" s="13">
        <f t="shared" si="3070"/>
        <v>2.7498831003531938E-7</v>
      </c>
      <c r="BF2566" s="13">
        <f t="shared" si="3071"/>
        <v>8.8073902969430055E-8</v>
      </c>
      <c r="BG2566" s="13">
        <f t="shared" si="3072"/>
        <v>1.8805677917174676E-8</v>
      </c>
      <c r="BH2566" s="13">
        <f t="shared" si="3073"/>
        <v>3.0115633859833209E-9</v>
      </c>
      <c r="BI2566" s="13">
        <f t="shared" si="3074"/>
        <v>3.8582024291769494E-10</v>
      </c>
      <c r="BJ2566" s="14">
        <f t="shared" si="3075"/>
        <v>0.3802282899116689</v>
      </c>
      <c r="BK2566" s="14">
        <f t="shared" si="3076"/>
        <v>0.46827528128658275</v>
      </c>
      <c r="BL2566" s="14">
        <f t="shared" si="3077"/>
        <v>0.14967588348106967</v>
      </c>
      <c r="BM2566" s="14">
        <f t="shared" si="3078"/>
        <v>7.0452676524755578E-2</v>
      </c>
      <c r="BN2566" s="14">
        <f t="shared" si="3079"/>
        <v>0.92954226081136759</v>
      </c>
    </row>
    <row r="2567" spans="1:66" x14ac:dyDescent="0.25">
      <c r="A2567" t="s">
        <v>143</v>
      </c>
      <c r="B2567" t="s">
        <v>153</v>
      </c>
      <c r="C2567" t="s">
        <v>157</v>
      </c>
      <c r="D2567" s="7" t="s">
        <v>553</v>
      </c>
      <c r="E2567" s="10">
        <f>VLOOKUP(A2567,home!$A$2:$E$405,3,FALSE)</f>
        <v>1.20588235294118</v>
      </c>
      <c r="F2567" s="10">
        <f>VLOOKUP(B2567,home!$B$2:$E$405,3,FALSE)</f>
        <v>1.04</v>
      </c>
      <c r="G2567" s="10">
        <f>VLOOKUP(C2567,away!$B$2:$E$405,4,FALSE)</f>
        <v>1.29</v>
      </c>
      <c r="H2567" s="10">
        <f>VLOOKUP(A2567,away!$A$2:$E$405,3,FALSE)</f>
        <v>0.98823529411764699</v>
      </c>
      <c r="I2567" s="10">
        <f>VLOOKUP(C2567,away!$B$2:$E$405,3,FALSE)</f>
        <v>0.74</v>
      </c>
      <c r="J2567" s="10">
        <f>VLOOKUP(B2567,home!$B$2:$E$405,4,FALSE)</f>
        <v>1.01</v>
      </c>
      <c r="K2567" s="12">
        <f t="shared" si="3024"/>
        <v>1.6178117647058869</v>
      </c>
      <c r="L2567" s="12">
        <f t="shared" si="3025"/>
        <v>0.73860705882352939</v>
      </c>
      <c r="M2567" s="13">
        <f t="shared" si="3026"/>
        <v>9.475896486277785E-2</v>
      </c>
      <c r="N2567" s="13">
        <f t="shared" si="3027"/>
        <v>0.15330216816635378</v>
      </c>
      <c r="O2567" s="13">
        <f t="shared" si="3028"/>
        <v>6.9989640334458508E-2</v>
      </c>
      <c r="P2567" s="13">
        <f t="shared" si="3029"/>
        <v>0.11323006354062065</v>
      </c>
      <c r="Q2567" s="13">
        <f t="shared" si="3030"/>
        <v>0.12400702560722375</v>
      </c>
      <c r="R2567" s="13">
        <f t="shared" si="3031"/>
        <v>2.5847421197775531E-2</v>
      </c>
      <c r="S2567" s="13">
        <f t="shared" si="3032"/>
        <v>3.3825420391567648E-2</v>
      </c>
      <c r="T2567" s="13">
        <f t="shared" si="3033"/>
        <v>9.1592464457205633E-2</v>
      </c>
      <c r="U2567" s="13">
        <f t="shared" si="3034"/>
        <v>4.1816262101069583E-2</v>
      </c>
      <c r="V2567" s="13">
        <f t="shared" si="3035"/>
        <v>4.4909905015575076E-3</v>
      </c>
      <c r="W2567" s="13">
        <f t="shared" si="3036"/>
        <v>6.6873341644516929E-2</v>
      </c>
      <c r="X2567" s="13">
        <f t="shared" si="3037"/>
        <v>4.9393122185757699E-2</v>
      </c>
      <c r="Y2567" s="13">
        <f t="shared" si="3038"/>
        <v>1.8241054351866855E-2</v>
      </c>
      <c r="Z2567" s="13">
        <f t="shared" si="3039"/>
        <v>6.3636959163539788E-3</v>
      </c>
      <c r="AA2567" s="13">
        <f t="shared" si="3040"/>
        <v>1.0295262120488277E-2</v>
      </c>
      <c r="AB2567" s="13">
        <f t="shared" si="3041"/>
        <v>8.3278980896284074E-3</v>
      </c>
      <c r="AC2567" s="13">
        <f t="shared" si="3042"/>
        <v>3.3540041606358177E-4</v>
      </c>
      <c r="AD2567" s="13">
        <f t="shared" si="3043"/>
        <v>2.7047119714423903E-2</v>
      </c>
      <c r="AE2567" s="13">
        <f t="shared" si="3044"/>
        <v>1.9977193541918539E-2</v>
      </c>
      <c r="AF2567" s="13">
        <f t="shared" si="3045"/>
        <v>7.3776480827724283E-3</v>
      </c>
      <c r="AG2567" s="13">
        <f t="shared" si="3046"/>
        <v>1.8163943171505316E-3</v>
      </c>
      <c r="AH2567" s="13">
        <f t="shared" si="3047"/>
        <v>1.1750676810063792E-3</v>
      </c>
      <c r="AI2567" s="13">
        <f t="shared" si="3048"/>
        <v>1.9010383186577845E-3</v>
      </c>
      <c r="AJ2567" s="13">
        <f t="shared" si="3049"/>
        <v>1.5377610785406318E-3</v>
      </c>
      <c r="AK2567" s="13">
        <f t="shared" si="3050"/>
        <v>8.2926932138994937E-4</v>
      </c>
      <c r="AL2567" s="13">
        <f t="shared" si="3051"/>
        <v>1.6031163057733161E-5</v>
      </c>
      <c r="AM2567" s="13">
        <f t="shared" si="3052"/>
        <v>8.7514296950807029E-3</v>
      </c>
      <c r="AN2567" s="13">
        <f t="shared" si="3053"/>
        <v>6.4638677475844552E-3</v>
      </c>
      <c r="AO2567" s="13">
        <f t="shared" si="3054"/>
        <v>2.3871291728338128E-3</v>
      </c>
      <c r="AP2567" s="13">
        <f t="shared" si="3055"/>
        <v>5.877168191262092E-4</v>
      </c>
      <c r="AQ2567" s="13">
        <f t="shared" si="3056"/>
        <v>1.0852294779898238E-4</v>
      </c>
      <c r="AR2567" s="13">
        <f t="shared" si="3057"/>
        <v>1.7358265675734144E-4</v>
      </c>
      <c r="AS2567" s="13">
        <f t="shared" si="3058"/>
        <v>2.808240642509308E-4</v>
      </c>
      <c r="AT2567" s="13">
        <f t="shared" si="3059"/>
        <v>2.2716023747883893E-4</v>
      </c>
      <c r="AU2567" s="13">
        <f t="shared" si="3060"/>
        <v>1.2250083488888296E-4</v>
      </c>
      <c r="AV2567" s="13">
        <f t="shared" si="3061"/>
        <v>4.9545822967382047E-5</v>
      </c>
      <c r="AW2567" s="13">
        <f t="shared" si="3062"/>
        <v>5.3211312814272519E-7</v>
      </c>
      <c r="AX2567" s="13">
        <f t="shared" si="3063"/>
        <v>2.3596943197830016E-3</v>
      </c>
      <c r="AY2567" s="13">
        <f t="shared" si="3064"/>
        <v>1.7428868812575118E-3</v>
      </c>
      <c r="AZ2567" s="13">
        <f t="shared" si="3065"/>
        <v>6.4365427661386226E-4</v>
      </c>
      <c r="BA2567" s="13">
        <f t="shared" si="3066"/>
        <v>1.5846919738298379E-4</v>
      </c>
      <c r="BB2567" s="13">
        <f t="shared" si="3067"/>
        <v>2.9261616948292746E-5</v>
      </c>
      <c r="BC2567" s="13">
        <f t="shared" si="3068"/>
        <v>4.3225673661198504E-6</v>
      </c>
      <c r="BD2567" s="13">
        <f t="shared" si="3069"/>
        <v>2.1368229261719024E-5</v>
      </c>
      <c r="BE2567" s="13">
        <f t="shared" si="3070"/>
        <v>3.4569772690541631E-5</v>
      </c>
      <c r="BF2567" s="13">
        <f t="shared" si="3071"/>
        <v>2.7963692480983274E-5</v>
      </c>
      <c r="BG2567" s="13">
        <f t="shared" si="3072"/>
        <v>1.5079996893450766E-5</v>
      </c>
      <c r="BH2567" s="13">
        <f t="shared" si="3073"/>
        <v>6.0991490964882188E-6</v>
      </c>
      <c r="BI2567" s="13">
        <f t="shared" si="3074"/>
        <v>1.9734550325987839E-6</v>
      </c>
      <c r="BJ2567" s="14">
        <f t="shared" si="3075"/>
        <v>0.58286448731096585</v>
      </c>
      <c r="BK2567" s="14">
        <f t="shared" si="3076"/>
        <v>0.24839975775690251</v>
      </c>
      <c r="BL2567" s="14">
        <f t="shared" si="3077"/>
        <v>0.16268028815481425</v>
      </c>
      <c r="BM2567" s="14">
        <f t="shared" si="3078"/>
        <v>0.41743059066169713</v>
      </c>
      <c r="BN2567" s="14">
        <f t="shared" si="3079"/>
        <v>0.58113528370920997</v>
      </c>
    </row>
    <row r="2568" spans="1:66" x14ac:dyDescent="0.25">
      <c r="A2568" t="s">
        <v>143</v>
      </c>
      <c r="B2568" t="s">
        <v>161</v>
      </c>
      <c r="C2568" t="s">
        <v>158</v>
      </c>
      <c r="D2568" s="7" t="s">
        <v>553</v>
      </c>
      <c r="E2568" s="10">
        <f>VLOOKUP(A2568,home!$A$2:$E$405,3,FALSE)</f>
        <v>1.20588235294118</v>
      </c>
      <c r="F2568" s="10">
        <f>VLOOKUP(B2568,home!$B$2:$E$405,3,FALSE)</f>
        <v>1.04</v>
      </c>
      <c r="G2568" s="10">
        <f>VLOOKUP(C2568,away!$B$2:$E$405,4,FALSE)</f>
        <v>0.92</v>
      </c>
      <c r="H2568" s="10">
        <f>VLOOKUP(A2568,away!$A$2:$E$405,3,FALSE)</f>
        <v>0.98823529411764699</v>
      </c>
      <c r="I2568" s="10">
        <f>VLOOKUP(C2568,away!$B$2:$E$405,3,FALSE)</f>
        <v>1.01</v>
      </c>
      <c r="J2568" s="10">
        <f>VLOOKUP(B2568,home!$B$2:$E$405,4,FALSE)</f>
        <v>0.76</v>
      </c>
      <c r="K2568" s="12">
        <f t="shared" si="3024"/>
        <v>1.1537882352941209</v>
      </c>
      <c r="L2568" s="12">
        <f t="shared" si="3025"/>
        <v>0.75856941176470583</v>
      </c>
      <c r="M2568" s="13">
        <f t="shared" si="3026"/>
        <v>0.14773167653668334</v>
      </c>
      <c r="N2568" s="13">
        <f t="shared" si="3027"/>
        <v>0.17045107036830176</v>
      </c>
      <c r="O2568" s="13">
        <f t="shared" si="3028"/>
        <v>0.11206473096944568</v>
      </c>
      <c r="P2568" s="13">
        <f t="shared" si="3029"/>
        <v>0.12929896818394715</v>
      </c>
      <c r="Q2568" s="13">
        <f t="shared" si="3030"/>
        <v>9.8332219842118471E-2</v>
      </c>
      <c r="R2568" s="13">
        <f t="shared" si="3031"/>
        <v>4.25044385255312E-2</v>
      </c>
      <c r="S2568" s="13">
        <f t="shared" si="3032"/>
        <v>2.8291534296102816E-2</v>
      </c>
      <c r="T2568" s="13">
        <f t="shared" si="3033"/>
        <v>7.4591814163153539E-2</v>
      </c>
      <c r="U2568" s="13">
        <f t="shared" si="3034"/>
        <v>4.9041121118540094E-2</v>
      </c>
      <c r="V2568" s="13">
        <f t="shared" si="3035"/>
        <v>2.7512840084912777E-3</v>
      </c>
      <c r="W2568" s="13">
        <f t="shared" si="3036"/>
        <v>3.781818613473046E-2</v>
      </c>
      <c r="X2568" s="13">
        <f t="shared" si="3037"/>
        <v>2.8687719210230639E-2</v>
      </c>
      <c r="Y2568" s="13">
        <f t="shared" si="3038"/>
        <v>1.0880813143087852E-2</v>
      </c>
      <c r="Z2568" s="13">
        <f t="shared" si="3039"/>
        <v>1.0747522309900436E-2</v>
      </c>
      <c r="AA2568" s="13">
        <f t="shared" si="3040"/>
        <v>1.240036479972422E-2</v>
      </c>
      <c r="AB2568" s="13">
        <f t="shared" si="3041"/>
        <v>7.1536975096385715E-3</v>
      </c>
      <c r="AC2568" s="13">
        <f t="shared" si="3042"/>
        <v>1.5050012961784426E-4</v>
      </c>
      <c r="AD2568" s="13">
        <f t="shared" si="3043"/>
        <v>1.0908544560603823E-2</v>
      </c>
      <c r="AE2568" s="13">
        <f t="shared" si="3044"/>
        <v>8.2748882305463227E-3</v>
      </c>
      <c r="AF2568" s="13">
        <f t="shared" si="3045"/>
        <v>3.1385385487321051E-3</v>
      </c>
      <c r="AG2568" s="13">
        <f t="shared" si="3046"/>
        <v>7.9359978023752224E-4</v>
      </c>
      <c r="AH2568" s="13">
        <f t="shared" si="3047"/>
        <v>2.0381854191373065E-3</v>
      </c>
      <c r="AI2568" s="13">
        <f t="shared" si="3048"/>
        <v>2.3516343579486412E-3</v>
      </c>
      <c r="AJ2568" s="13">
        <f t="shared" si="3049"/>
        <v>1.3566440279572931E-3</v>
      </c>
      <c r="AK2568" s="13">
        <f t="shared" si="3050"/>
        <v>5.2175997297971752E-4</v>
      </c>
      <c r="AL2568" s="13">
        <f t="shared" si="3051"/>
        <v>5.2688798847566172E-6</v>
      </c>
      <c r="AM2568" s="13">
        <f t="shared" si="3052"/>
        <v>2.5172300756412698E-3</v>
      </c>
      <c r="AN2568" s="13">
        <f t="shared" si="3053"/>
        <v>1.9094937377556239E-3</v>
      </c>
      <c r="AO2568" s="13">
        <f t="shared" si="3054"/>
        <v>7.2424177070883641E-4</v>
      </c>
      <c r="AP2568" s="13">
        <f t="shared" si="3055"/>
        <v>1.8312921799401035E-4</v>
      </c>
      <c r="AQ2568" s="13">
        <f t="shared" si="3056"/>
        <v>3.4729055792661756E-5</v>
      </c>
      <c r="AR2568" s="13">
        <f t="shared" si="3057"/>
        <v>3.092210228924775E-4</v>
      </c>
      <c r="AS2568" s="13">
        <f t="shared" si="3058"/>
        <v>3.5677557831895456E-4</v>
      </c>
      <c r="AT2568" s="13">
        <f t="shared" si="3059"/>
        <v>2.0582173245233305E-4</v>
      </c>
      <c r="AU2568" s="13">
        <f t="shared" si="3060"/>
        <v>7.9158231157118651E-5</v>
      </c>
      <c r="AV2568" s="13">
        <f t="shared" si="3061"/>
        <v>2.2832958958944029E-5</v>
      </c>
      <c r="AW2568" s="13">
        <f t="shared" si="3062"/>
        <v>1.2809649008315811E-7</v>
      </c>
      <c r="AX2568" s="13">
        <f t="shared" si="3063"/>
        <v>4.8405840780057141E-4</v>
      </c>
      <c r="AY2568" s="13">
        <f t="shared" si="3064"/>
        <v>3.6719190166503951E-4</v>
      </c>
      <c r="AZ2568" s="13">
        <f t="shared" si="3065"/>
        <v>1.3927027242540636E-4</v>
      </c>
      <c r="BA2568" s="13">
        <f t="shared" si="3066"/>
        <v>3.5215389543350282E-5</v>
      </c>
      <c r="BB2568" s="13">
        <f t="shared" si="3067"/>
        <v>6.6783293327410481E-6</v>
      </c>
      <c r="BC2568" s="13">
        <f t="shared" si="3068"/>
        <v>1.0131952707016718E-6</v>
      </c>
      <c r="BD2568" s="13">
        <f t="shared" si="3069"/>
        <v>3.9094268240137861E-5</v>
      </c>
      <c r="BE2568" s="13">
        <f t="shared" si="3070"/>
        <v>4.5106506762903659E-5</v>
      </c>
      <c r="BF2568" s="13">
        <f t="shared" si="3071"/>
        <v>2.6021678419126476E-5</v>
      </c>
      <c r="BG2568" s="13">
        <f t="shared" si="3072"/>
        <v>1.0007835474198346E-5</v>
      </c>
      <c r="BH2568" s="13">
        <f t="shared" si="3073"/>
        <v>2.8867307077223052E-6</v>
      </c>
      <c r="BI2568" s="13">
        <f t="shared" si="3074"/>
        <v>6.6613518580645267E-7</v>
      </c>
      <c r="BJ2568" s="14">
        <f t="shared" si="3075"/>
        <v>0.45027964533567277</v>
      </c>
      <c r="BK2568" s="14">
        <f t="shared" si="3076"/>
        <v>0.30859642393639231</v>
      </c>
      <c r="BL2568" s="14">
        <f t="shared" si="3077"/>
        <v>0.2305301693794724</v>
      </c>
      <c r="BM2568" s="14">
        <f t="shared" si="3078"/>
        <v>0.29940359273023531</v>
      </c>
      <c r="BN2568" s="14">
        <f t="shared" si="3079"/>
        <v>0.70038310442602758</v>
      </c>
    </row>
    <row r="2569" spans="1:66" x14ac:dyDescent="0.25">
      <c r="A2569" t="s">
        <v>143</v>
      </c>
      <c r="B2569" t="s">
        <v>452</v>
      </c>
      <c r="C2569" t="s">
        <v>144</v>
      </c>
      <c r="D2569" s="7" t="s">
        <v>553</v>
      </c>
      <c r="E2569" s="10">
        <f>VLOOKUP(A2569,home!$A$2:$E$405,3,FALSE)</f>
        <v>1.20588235294118</v>
      </c>
      <c r="F2569" s="10">
        <f>VLOOKUP(B2569,home!$B$2:$E$405,3,FALSE)</f>
        <v>0.73</v>
      </c>
      <c r="G2569" s="10">
        <f>VLOOKUP(C2569,away!$B$2:$E$405,4,FALSE)</f>
        <v>0.64</v>
      </c>
      <c r="H2569" s="10">
        <f>VLOOKUP(A2569,away!$A$2:$E$405,3,FALSE)</f>
        <v>0.98823529411764699</v>
      </c>
      <c r="I2569" s="10">
        <f>VLOOKUP(C2569,away!$B$2:$E$405,3,FALSE)</f>
        <v>1.38</v>
      </c>
      <c r="J2569" s="10">
        <f>VLOOKUP(B2569,home!$B$2:$E$405,4,FALSE)</f>
        <v>1.26</v>
      </c>
      <c r="K2569" s="12">
        <f t="shared" si="3024"/>
        <v>0.5633882352941193</v>
      </c>
      <c r="L2569" s="12">
        <f t="shared" si="3025"/>
        <v>1.7183435294117646</v>
      </c>
      <c r="M2569" s="13">
        <f t="shared" si="3026"/>
        <v>0.10210722782350772</v>
      </c>
      <c r="N2569" s="13">
        <f t="shared" si="3027"/>
        <v>5.7526010894260612E-2</v>
      </c>
      <c r="O2569" s="13">
        <f t="shared" si="3028"/>
        <v>0.17545529423669737</v>
      </c>
      <c r="P2569" s="13">
        <f t="shared" si="3029"/>
        <v>9.8849448593023401E-2</v>
      </c>
      <c r="Q2569" s="13">
        <f t="shared" si="3030"/>
        <v>1.6204738880613884E-2</v>
      </c>
      <c r="R2569" s="13">
        <f t="shared" si="3031"/>
        <v>0.15074623477633312</v>
      </c>
      <c r="S2569" s="13">
        <f t="shared" si="3032"/>
        <v>2.3923902586098784E-2</v>
      </c>
      <c r="T2569" s="13">
        <f t="shared" si="3033"/>
        <v>2.7845308201310107E-2</v>
      </c>
      <c r="U2569" s="13">
        <f t="shared" si="3034"/>
        <v>8.4928655187871321E-2</v>
      </c>
      <c r="V2569" s="13">
        <f t="shared" si="3035"/>
        <v>2.5733999108779365E-3</v>
      </c>
      <c r="W2569" s="13">
        <f t="shared" si="3036"/>
        <v>3.0431864137836855E-3</v>
      </c>
      <c r="X2569" s="13">
        <f t="shared" si="3037"/>
        <v>5.2292396829189888E-3</v>
      </c>
      <c r="Y2569" s="13">
        <f t="shared" si="3038"/>
        <v>4.4928150864435371E-3</v>
      </c>
      <c r="Z2569" s="13">
        <f t="shared" si="3039"/>
        <v>8.6344605703699576E-2</v>
      </c>
      <c r="AA2569" s="13">
        <f t="shared" si="3040"/>
        <v>4.8645535034573854E-2</v>
      </c>
      <c r="AB2569" s="13">
        <f t="shared" si="3041"/>
        <v>1.3703161069033409E-2</v>
      </c>
      <c r="AC2569" s="13">
        <f t="shared" si="3042"/>
        <v>1.5570589836164301E-4</v>
      </c>
      <c r="AD2569" s="13">
        <f t="shared" si="3043"/>
        <v>4.2862385583315759E-4</v>
      </c>
      <c r="AE2569" s="13">
        <f t="shared" si="3044"/>
        <v>7.3652302922242732E-4</v>
      </c>
      <c r="AF2569" s="13">
        <f t="shared" si="3045"/>
        <v>6.3279979076355508E-4</v>
      </c>
      <c r="AG2569" s="13">
        <f t="shared" si="3046"/>
        <v>3.6245580862389112E-4</v>
      </c>
      <c r="AH2569" s="13">
        <f t="shared" si="3047"/>
        <v>3.7092423627640578E-2</v>
      </c>
      <c r="AI2569" s="13">
        <f t="shared" si="3048"/>
        <v>2.0897435090358317E-2</v>
      </c>
      <c r="AJ2569" s="13">
        <f t="shared" si="3049"/>
        <v>5.8866845388651891E-3</v>
      </c>
      <c r="AK2569" s="13">
        <f t="shared" si="3050"/>
        <v>1.1054962713614783E-3</v>
      </c>
      <c r="AL2569" s="13">
        <f t="shared" si="3051"/>
        <v>6.0295211313870332E-6</v>
      </c>
      <c r="AM2569" s="13">
        <f t="shared" si="3052"/>
        <v>4.829632754856073E-5</v>
      </c>
      <c r="AN2569" s="13">
        <f t="shared" si="3053"/>
        <v>8.2989681937420488E-5</v>
      </c>
      <c r="AO2569" s="13">
        <f t="shared" si="3054"/>
        <v>7.1302391482553449E-5</v>
      </c>
      <c r="AP2569" s="13">
        <f t="shared" si="3055"/>
        <v>4.084066767854341E-5</v>
      </c>
      <c r="AQ2569" s="13">
        <f t="shared" si="3056"/>
        <v>1.7544574260570313E-5</v>
      </c>
      <c r="AR2569" s="13">
        <f t="shared" si="3057"/>
        <v>1.2747505226151236E-2</v>
      </c>
      <c r="AS2569" s="13">
        <f t="shared" si="3058"/>
        <v>7.1817944737639083E-3</v>
      </c>
      <c r="AT2569" s="13">
        <f t="shared" si="3059"/>
        <v>2.0230692574094533E-3</v>
      </c>
      <c r="AU2569" s="13">
        <f t="shared" si="3060"/>
        <v>3.7992447293656536E-4</v>
      </c>
      <c r="AV2569" s="13">
        <f t="shared" si="3061"/>
        <v>5.351124458819499E-5</v>
      </c>
      <c r="AW2569" s="13">
        <f t="shared" si="3062"/>
        <v>1.6214295604894288E-7</v>
      </c>
      <c r="AX2569" s="13">
        <f t="shared" si="3063"/>
        <v>4.5349304581283955E-6</v>
      </c>
      <c r="AY2569" s="13">
        <f t="shared" si="3064"/>
        <v>7.7925684090572567E-6</v>
      </c>
      <c r="AZ2569" s="13">
        <f t="shared" si="3065"/>
        <v>6.695154751601034E-6</v>
      </c>
      <c r="BA2569" s="13">
        <f t="shared" si="3066"/>
        <v>3.8348586152746892E-6</v>
      </c>
      <c r="BB2569" s="13">
        <f t="shared" si="3067"/>
        <v>1.6474011219415551E-6</v>
      </c>
      <c r="BC2569" s="13">
        <f t="shared" si="3068"/>
        <v>5.6616021164679008E-7</v>
      </c>
      <c r="BD2569" s="13">
        <f t="shared" si="3069"/>
        <v>3.6507655202499402E-3</v>
      </c>
      <c r="BE2569" s="13">
        <f t="shared" si="3070"/>
        <v>2.0567983439262311E-3</v>
      </c>
      <c r="BF2569" s="13">
        <f t="shared" si="3071"/>
        <v>5.7938799467023322E-4</v>
      </c>
      <c r="BG2569" s="13">
        <f t="shared" si="3072"/>
        <v>1.0880679328928709E-4</v>
      </c>
      <c r="BH2569" s="13">
        <f t="shared" si="3073"/>
        <v>1.532511681481587E-5</v>
      </c>
      <c r="BI2569" s="13">
        <f t="shared" si="3074"/>
        <v>1.7267981035950696E-6</v>
      </c>
      <c r="BJ2569" s="14">
        <f t="shared" si="3075"/>
        <v>0.11678774636024911</v>
      </c>
      <c r="BK2569" s="14">
        <f t="shared" si="3076"/>
        <v>0.22762350690140989</v>
      </c>
      <c r="BL2569" s="14">
        <f t="shared" si="3077"/>
        <v>0.567259535074638</v>
      </c>
      <c r="BM2569" s="14">
        <f t="shared" si="3078"/>
        <v>0.39711880841010777</v>
      </c>
      <c r="BN2569" s="14">
        <f t="shared" si="3079"/>
        <v>0.60088895520443608</v>
      </c>
    </row>
    <row r="2570" spans="1:66" x14ac:dyDescent="0.25">
      <c r="A2570" t="s">
        <v>485</v>
      </c>
      <c r="B2570" t="s">
        <v>493</v>
      </c>
      <c r="C2570" t="s">
        <v>486</v>
      </c>
      <c r="D2570" s="7" t="s">
        <v>553</v>
      </c>
      <c r="E2570" s="10">
        <f>VLOOKUP(A2570,home!$A$2:$E$405,3,FALSE)</f>
        <v>1.4285714285714299</v>
      </c>
      <c r="F2570" s="10">
        <f>VLOOKUP(B2570,home!$B$2:$E$405,3,FALSE)</f>
        <v>0.93</v>
      </c>
      <c r="G2570" s="10">
        <f>VLOOKUP(C2570,away!$B$2:$E$405,4,FALSE)</f>
        <v>1.63</v>
      </c>
      <c r="H2570" s="10">
        <f>VLOOKUP(A2570,away!$A$2:$E$405,3,FALSE)</f>
        <v>1.19047619047619</v>
      </c>
      <c r="I2570" s="10">
        <f>VLOOKUP(C2570,away!$B$2:$E$405,3,FALSE)</f>
        <v>0.82</v>
      </c>
      <c r="J2570" s="10">
        <f>VLOOKUP(B2570,home!$B$2:$E$405,4,FALSE)</f>
        <v>0.84</v>
      </c>
      <c r="K2570" s="12">
        <f t="shared" si="3024"/>
        <v>2.1655714285714307</v>
      </c>
      <c r="L2570" s="12">
        <f t="shared" si="3025"/>
        <v>0.81999999999999962</v>
      </c>
      <c r="M2570" s="13">
        <f t="shared" si="3026"/>
        <v>5.0510632082596867E-2</v>
      </c>
      <c r="N2570" s="13">
        <f t="shared" si="3027"/>
        <v>0.10938438167715522</v>
      </c>
      <c r="O2570" s="13">
        <f t="shared" si="3028"/>
        <v>4.1418718307729419E-2</v>
      </c>
      <c r="P2570" s="13">
        <f t="shared" si="3029"/>
        <v>8.9695192975267249E-2</v>
      </c>
      <c r="Q2570" s="13">
        <f t="shared" si="3030"/>
        <v>0.11843984584599987</v>
      </c>
      <c r="R2570" s="13">
        <f t="shared" si="3031"/>
        <v>1.6981674506169046E-2</v>
      </c>
      <c r="S2570" s="13">
        <f t="shared" si="3032"/>
        <v>3.9819476173425107E-2</v>
      </c>
      <c r="T2570" s="13">
        <f t="shared" si="3033"/>
        <v>9.7120673593719856E-2</v>
      </c>
      <c r="U2570" s="13">
        <f t="shared" si="3034"/>
        <v>3.6775029119859547E-2</v>
      </c>
      <c r="V2570" s="13">
        <f t="shared" si="3035"/>
        <v>7.8566860355019103E-3</v>
      </c>
      <c r="W2570" s="13">
        <f t="shared" si="3036"/>
        <v>8.5496648722833982E-2</v>
      </c>
      <c r="X2570" s="13">
        <f t="shared" si="3037"/>
        <v>7.010725195272384E-2</v>
      </c>
      <c r="Y2570" s="13">
        <f t="shared" si="3038"/>
        <v>2.8743973300616756E-2</v>
      </c>
      <c r="Z2570" s="13">
        <f t="shared" si="3039"/>
        <v>4.6416576983528716E-3</v>
      </c>
      <c r="AA2570" s="13">
        <f t="shared" si="3040"/>
        <v>1.0051841292761605E-2</v>
      </c>
      <c r="AB2570" s="13">
        <f t="shared" si="3041"/>
        <v>1.0883990154069528E-2</v>
      </c>
      <c r="AC2570" s="13">
        <f t="shared" si="3042"/>
        <v>8.7197850858912766E-4</v>
      </c>
      <c r="AD2570" s="13">
        <f t="shared" si="3043"/>
        <v>4.6287274928194358E-2</v>
      </c>
      <c r="AE2570" s="13">
        <f t="shared" si="3044"/>
        <v>3.795556544111936E-2</v>
      </c>
      <c r="AF2570" s="13">
        <f t="shared" si="3045"/>
        <v>1.5561781830858925E-2</v>
      </c>
      <c r="AG2570" s="13">
        <f t="shared" si="3046"/>
        <v>4.253553700434772E-3</v>
      </c>
      <c r="AH2570" s="13">
        <f t="shared" si="3047"/>
        <v>9.5153982816233802E-4</v>
      </c>
      <c r="AI2570" s="13">
        <f t="shared" si="3048"/>
        <v>2.0606274650161278E-3</v>
      </c>
      <c r="AJ2570" s="13">
        <f t="shared" si="3049"/>
        <v>2.2312179815842516E-3</v>
      </c>
      <c r="AK2570" s="13">
        <f t="shared" si="3050"/>
        <v>1.6106206372778905E-3</v>
      </c>
      <c r="AL2570" s="13">
        <f t="shared" si="3051"/>
        <v>6.1937281220549303E-5</v>
      </c>
      <c r="AM2570" s="13">
        <f t="shared" si="3052"/>
        <v>2.004768001818568E-2</v>
      </c>
      <c r="AN2570" s="13">
        <f t="shared" si="3053"/>
        <v>1.6439097614912253E-2</v>
      </c>
      <c r="AO2570" s="13">
        <f t="shared" si="3054"/>
        <v>6.7400300221140182E-3</v>
      </c>
      <c r="AP2570" s="13">
        <f t="shared" si="3055"/>
        <v>1.8422748727111645E-3</v>
      </c>
      <c r="AQ2570" s="13">
        <f t="shared" si="3056"/>
        <v>3.7766634890578846E-4</v>
      </c>
      <c r="AR2570" s="13">
        <f t="shared" si="3057"/>
        <v>1.5605253181862343E-4</v>
      </c>
      <c r="AS2570" s="13">
        <f t="shared" si="3058"/>
        <v>3.3794290426264489E-4</v>
      </c>
      <c r="AT2570" s="13">
        <f t="shared" si="3059"/>
        <v>3.6591974897981722E-4</v>
      </c>
      <c r="AU2570" s="13">
        <f t="shared" si="3060"/>
        <v>2.6414178451357402E-4</v>
      </c>
      <c r="AV2570" s="13">
        <f t="shared" si="3061"/>
        <v>1.4300447540861692E-4</v>
      </c>
      <c r="AW2570" s="13">
        <f t="shared" si="3062"/>
        <v>3.0551743719773455E-6</v>
      </c>
      <c r="AX2570" s="13">
        <f t="shared" si="3063"/>
        <v>7.2357805094208768E-3</v>
      </c>
      <c r="AY2570" s="13">
        <f t="shared" si="3064"/>
        <v>5.933340017725117E-3</v>
      </c>
      <c r="AZ2570" s="13">
        <f t="shared" si="3065"/>
        <v>2.432669407267296E-3</v>
      </c>
      <c r="BA2570" s="13">
        <f t="shared" si="3066"/>
        <v>6.6492963798639405E-4</v>
      </c>
      <c r="BB2570" s="13">
        <f t="shared" si="3067"/>
        <v>1.3631057578721069E-4</v>
      </c>
      <c r="BC2570" s="13">
        <f t="shared" si="3068"/>
        <v>2.2354934429102552E-5</v>
      </c>
      <c r="BD2570" s="13">
        <f t="shared" si="3069"/>
        <v>2.1327179348545178E-5</v>
      </c>
      <c r="BE2570" s="13">
        <f t="shared" si="3070"/>
        <v>4.618553024922809E-5</v>
      </c>
      <c r="BF2570" s="13">
        <f t="shared" si="3071"/>
        <v>5.0009032360574962E-5</v>
      </c>
      <c r="BG2570" s="13">
        <f t="shared" si="3072"/>
        <v>3.6099377216855077E-5</v>
      </c>
      <c r="BH2570" s="13">
        <f t="shared" si="3073"/>
        <v>1.9543944972510956E-5</v>
      </c>
      <c r="BI2570" s="13">
        <f t="shared" si="3074"/>
        <v>8.4647617668083941E-6</v>
      </c>
      <c r="BJ2570" s="14">
        <f t="shared" si="3075"/>
        <v>0.67522308495310179</v>
      </c>
      <c r="BK2570" s="14">
        <f t="shared" si="3076"/>
        <v>0.19474924307432592</v>
      </c>
      <c r="BL2570" s="14">
        <f t="shared" si="3077"/>
        <v>0.12441395056352755</v>
      </c>
      <c r="BM2570" s="14">
        <f t="shared" si="3078"/>
        <v>0.56666720605103738</v>
      </c>
      <c r="BN2570" s="14">
        <f t="shared" si="3079"/>
        <v>0.4264304453949177</v>
      </c>
    </row>
    <row r="2571" spans="1:66" x14ac:dyDescent="0.25">
      <c r="A2571" t="s">
        <v>485</v>
      </c>
      <c r="B2571" t="s">
        <v>499</v>
      </c>
      <c r="C2571" t="s">
        <v>497</v>
      </c>
      <c r="D2571" s="7" t="s">
        <v>553</v>
      </c>
      <c r="E2571" s="10">
        <f>VLOOKUP(A2571,home!$A$2:$E$405,3,FALSE)</f>
        <v>1.4285714285714299</v>
      </c>
      <c r="F2571" s="10">
        <f>VLOOKUP(B2571,home!$B$2:$E$405,3,FALSE)</f>
        <v>0.9</v>
      </c>
      <c r="G2571" s="10">
        <f>VLOOKUP(C2571,away!$B$2:$E$405,4,FALSE)</f>
        <v>1.87</v>
      </c>
      <c r="H2571" s="10">
        <f>VLOOKUP(A2571,away!$A$2:$E$405,3,FALSE)</f>
        <v>1.19047619047619</v>
      </c>
      <c r="I2571" s="10">
        <f>VLOOKUP(C2571,away!$B$2:$E$405,3,FALSE)</f>
        <v>0.47</v>
      </c>
      <c r="J2571" s="10">
        <f>VLOOKUP(B2571,home!$B$2:$E$405,4,FALSE)</f>
        <v>1.2</v>
      </c>
      <c r="K2571" s="12">
        <f t="shared" si="3024"/>
        <v>2.4042857142857166</v>
      </c>
      <c r="L2571" s="12">
        <f t="shared" si="3025"/>
        <v>0.67142857142857115</v>
      </c>
      <c r="M2571" s="13">
        <f t="shared" si="3026"/>
        <v>4.6156647570242293E-2</v>
      </c>
      <c r="N2571" s="13">
        <f t="shared" si="3027"/>
        <v>0.11097376837245408</v>
      </c>
      <c r="O2571" s="13">
        <f t="shared" si="3028"/>
        <v>3.0990891940019808E-2</v>
      </c>
      <c r="P2571" s="13">
        <f t="shared" si="3029"/>
        <v>7.4510958764361979E-2</v>
      </c>
      <c r="Q2571" s="13">
        <f t="shared" si="3030"/>
        <v>0.13340632297917171</v>
      </c>
      <c r="R2571" s="13">
        <f t="shared" si="3031"/>
        <v>1.0404085151292359E-2</v>
      </c>
      <c r="S2571" s="13">
        <f t="shared" si="3032"/>
        <v>3.0070874230713269E-2</v>
      </c>
      <c r="T2571" s="13">
        <f t="shared" si="3033"/>
        <v>8.957281685744381E-2</v>
      </c>
      <c r="U2571" s="13">
        <f t="shared" si="3034"/>
        <v>2.5014393299464369E-2</v>
      </c>
      <c r="V2571" s="13">
        <f t="shared" si="3035"/>
        <v>5.3937329308926347E-3</v>
      </c>
      <c r="W2571" s="13">
        <f t="shared" si="3036"/>
        <v>0.1069156388447363</v>
      </c>
      <c r="X2571" s="13">
        <f t="shared" si="3037"/>
        <v>7.1786214652894337E-2</v>
      </c>
      <c r="Y2571" s="13">
        <f t="shared" si="3038"/>
        <v>2.4099657776328803E-2</v>
      </c>
      <c r="Z2571" s="13">
        <f t="shared" si="3039"/>
        <v>2.3285333433844795E-3</v>
      </c>
      <c r="AA2571" s="13">
        <f t="shared" si="3040"/>
        <v>5.5984594527372618E-3</v>
      </c>
      <c r="AB2571" s="13">
        <f t="shared" si="3041"/>
        <v>6.7301480421120153E-3</v>
      </c>
      <c r="AC2571" s="13">
        <f t="shared" si="3042"/>
        <v>5.4419600582466642E-4</v>
      </c>
      <c r="AD2571" s="13">
        <f t="shared" si="3043"/>
        <v>6.4263935777032641E-2</v>
      </c>
      <c r="AE2571" s="13">
        <f t="shared" si="3044"/>
        <v>4.314864259315046E-2</v>
      </c>
      <c r="AF2571" s="13">
        <f t="shared" si="3045"/>
        <v>1.4485615727700506E-2</v>
      </c>
      <c r="AG2571" s="13">
        <f t="shared" si="3046"/>
        <v>3.242018758104398E-3</v>
      </c>
      <c r="AH2571" s="13">
        <f t="shared" si="3047"/>
        <v>3.9086095406810884E-4</v>
      </c>
      <c r="AI2571" s="13">
        <f t="shared" si="3048"/>
        <v>9.3974140813803976E-4</v>
      </c>
      <c r="AJ2571" s="13">
        <f t="shared" si="3049"/>
        <v>1.1297034213545161E-3</v>
      </c>
      <c r="AK2571" s="13">
        <f t="shared" si="3050"/>
        <v>9.0537659911412035E-4</v>
      </c>
      <c r="AL2571" s="13">
        <f t="shared" si="3051"/>
        <v>3.5139957760601612E-5</v>
      </c>
      <c r="AM2571" s="13">
        <f t="shared" si="3052"/>
        <v>3.0901772546498868E-2</v>
      </c>
      <c r="AN2571" s="13">
        <f t="shared" si="3053"/>
        <v>2.0748332995506373E-2</v>
      </c>
      <c r="AO2571" s="13">
        <f t="shared" si="3054"/>
        <v>6.9655117913485646E-3</v>
      </c>
      <c r="AP2571" s="13">
        <f t="shared" si="3055"/>
        <v>1.5589478771113449E-3</v>
      </c>
      <c r="AQ2571" s="13">
        <f t="shared" si="3056"/>
        <v>2.6168053651511844E-4</v>
      </c>
      <c r="AR2571" s="13">
        <f t="shared" si="3057"/>
        <v>5.2487042403431746E-5</v>
      </c>
      <c r="AS2571" s="13">
        <f t="shared" si="3058"/>
        <v>1.261938462356796E-4</v>
      </c>
      <c r="AT2571" s="13">
        <f t="shared" si="3059"/>
        <v>1.517030308676064E-4</v>
      </c>
      <c r="AU2571" s="13">
        <f t="shared" si="3060"/>
        <v>1.215791433096104E-4</v>
      </c>
      <c r="AV2571" s="13">
        <f t="shared" si="3061"/>
        <v>7.3077749353598045E-5</v>
      </c>
      <c r="AW2571" s="13">
        <f t="shared" si="3062"/>
        <v>1.5757402487649363E-6</v>
      </c>
      <c r="AX2571" s="13">
        <f t="shared" si="3063"/>
        <v>1.2382781713275622E-2</v>
      </c>
      <c r="AY2571" s="13">
        <f t="shared" si="3064"/>
        <v>8.3141534360564838E-3</v>
      </c>
      <c r="AZ2571" s="13">
        <f t="shared" si="3065"/>
        <v>2.7911800821046758E-3</v>
      </c>
      <c r="BA2571" s="13">
        <f t="shared" si="3066"/>
        <v>6.2469268504247483E-4</v>
      </c>
      <c r="BB2571" s="13">
        <f t="shared" si="3067"/>
        <v>1.0485912927498679E-4</v>
      </c>
      <c r="BC2571" s="13">
        <f t="shared" si="3068"/>
        <v>1.408108307406965E-5</v>
      </c>
      <c r="BD2571" s="13">
        <f t="shared" si="3069"/>
        <v>5.8735499832411692E-6</v>
      </c>
      <c r="BE2571" s="13">
        <f t="shared" si="3070"/>
        <v>1.4121692316849854E-5</v>
      </c>
      <c r="BF2571" s="13">
        <f t="shared" si="3071"/>
        <v>1.6976291549470233E-5</v>
      </c>
      <c r="BG2571" s="13">
        <f t="shared" si="3072"/>
        <v>1.3605285084646875E-5</v>
      </c>
      <c r="BH2571" s="13">
        <f t="shared" si="3073"/>
        <v>8.1777481419502546E-6</v>
      </c>
      <c r="BI2571" s="13">
        <f t="shared" si="3074"/>
        <v>3.9323286065435116E-6</v>
      </c>
      <c r="BJ2571" s="14">
        <f t="shared" si="3075"/>
        <v>0.7465626262148255</v>
      </c>
      <c r="BK2571" s="14">
        <f t="shared" si="3076"/>
        <v>0.16502570289585194</v>
      </c>
      <c r="BL2571" s="14">
        <f t="shared" si="3077"/>
        <v>8.2691387976153219E-2</v>
      </c>
      <c r="BM2571" s="14">
        <f t="shared" si="3078"/>
        <v>0.58185299795686529</v>
      </c>
      <c r="BN2571" s="14">
        <f t="shared" si="3079"/>
        <v>0.40644267477754226</v>
      </c>
    </row>
    <row r="2572" spans="1:66" x14ac:dyDescent="0.25">
      <c r="A2572" t="s">
        <v>485</v>
      </c>
      <c r="B2572" t="s">
        <v>489</v>
      </c>
      <c r="C2572" t="s">
        <v>494</v>
      </c>
      <c r="D2572" s="7" t="s">
        <v>553</v>
      </c>
      <c r="E2572" s="10">
        <f>VLOOKUP(A2572,home!$A$2:$E$405,3,FALSE)</f>
        <v>1.4285714285714299</v>
      </c>
      <c r="F2572" s="10">
        <f>VLOOKUP(B2572,home!$B$2:$E$405,3,FALSE)</f>
        <v>0.47</v>
      </c>
      <c r="G2572" s="10">
        <f>VLOOKUP(C2572,away!$B$2:$E$405,4,FALSE)</f>
        <v>1.17</v>
      </c>
      <c r="H2572" s="10">
        <f>VLOOKUP(A2572,away!$A$2:$E$405,3,FALSE)</f>
        <v>1.19047619047619</v>
      </c>
      <c r="I2572" s="10">
        <f>VLOOKUP(C2572,away!$B$2:$E$405,3,FALSE)</f>
        <v>1.52</v>
      </c>
      <c r="J2572" s="10">
        <f>VLOOKUP(B2572,home!$B$2:$E$405,4,FALSE)</f>
        <v>0.84</v>
      </c>
      <c r="K2572" s="12">
        <f t="shared" si="3024"/>
        <v>0.78557142857142925</v>
      </c>
      <c r="L2572" s="12">
        <f t="shared" si="3025"/>
        <v>1.5199999999999994</v>
      </c>
      <c r="M2572" s="13">
        <f t="shared" si="3026"/>
        <v>9.9701811908722973E-2</v>
      </c>
      <c r="N2572" s="13">
        <f t="shared" si="3027"/>
        <v>7.8322894812295429E-2</v>
      </c>
      <c r="O2572" s="13">
        <f t="shared" si="3028"/>
        <v>0.15154675410125887</v>
      </c>
      <c r="P2572" s="13">
        <f t="shared" si="3029"/>
        <v>0.11905080011468901</v>
      </c>
      <c r="Q2572" s="13">
        <f t="shared" si="3030"/>
        <v>3.0764114183772357E-2</v>
      </c>
      <c r="R2572" s="13">
        <f t="shared" si="3031"/>
        <v>0.1151755331169567</v>
      </c>
      <c r="S2572" s="13">
        <f t="shared" si="3032"/>
        <v>3.5538704705093807E-2</v>
      </c>
      <c r="T2572" s="13">
        <f t="shared" si="3033"/>
        <v>4.6761453559333969E-2</v>
      </c>
      <c r="U2572" s="13">
        <f t="shared" si="3034"/>
        <v>9.0478608087163626E-2</v>
      </c>
      <c r="V2572" s="13">
        <f t="shared" si="3035"/>
        <v>4.7150722619592484E-3</v>
      </c>
      <c r="W2572" s="13">
        <f t="shared" si="3036"/>
        <v>8.0558030426935399E-3</v>
      </c>
      <c r="X2572" s="13">
        <f t="shared" si="3037"/>
        <v>1.2244820624894176E-2</v>
      </c>
      <c r="Y2572" s="13">
        <f t="shared" si="3038"/>
        <v>9.3060636749195715E-3</v>
      </c>
      <c r="Z2572" s="13">
        <f t="shared" si="3039"/>
        <v>5.8355603445924713E-2</v>
      </c>
      <c r="AA2572" s="13">
        <f t="shared" si="3040"/>
        <v>4.584249476416289E-2</v>
      </c>
      <c r="AB2572" s="13">
        <f t="shared" si="3041"/>
        <v>1.8006277050580857E-2</v>
      </c>
      <c r="AC2572" s="13">
        <f t="shared" si="3042"/>
        <v>3.5188247500126009E-4</v>
      </c>
      <c r="AD2572" s="13">
        <f t="shared" si="3043"/>
        <v>1.5821021761347072E-3</v>
      </c>
      <c r="AE2572" s="13">
        <f t="shared" si="3044"/>
        <v>2.404795307724754E-3</v>
      </c>
      <c r="AF2572" s="13">
        <f t="shared" si="3045"/>
        <v>1.8276444338708128E-3</v>
      </c>
      <c r="AG2572" s="13">
        <f t="shared" si="3046"/>
        <v>9.2600651316121149E-4</v>
      </c>
      <c r="AH2572" s="13">
        <f t="shared" si="3047"/>
        <v>2.2175129309451373E-2</v>
      </c>
      <c r="AI2572" s="13">
        <f t="shared" si="3048"/>
        <v>1.7420148010381883E-2</v>
      </c>
      <c r="AJ2572" s="13">
        <f t="shared" si="3049"/>
        <v>6.8423852792207198E-3</v>
      </c>
      <c r="AK2572" s="13">
        <f t="shared" si="3050"/>
        <v>1.7917274595445128E-3</v>
      </c>
      <c r="AL2572" s="13">
        <f t="shared" si="3051"/>
        <v>1.6806872169420189E-5</v>
      </c>
      <c r="AM2572" s="13">
        <f t="shared" si="3052"/>
        <v>2.4857085333042188E-4</v>
      </c>
      <c r="AN2572" s="13">
        <f t="shared" si="3053"/>
        <v>3.7782769706224117E-4</v>
      </c>
      <c r="AO2572" s="13">
        <f t="shared" si="3054"/>
        <v>2.8714904976730323E-4</v>
      </c>
      <c r="AP2572" s="13">
        <f t="shared" si="3055"/>
        <v>1.4548885188210025E-4</v>
      </c>
      <c r="AQ2572" s="13">
        <f t="shared" si="3056"/>
        <v>5.5285763715198046E-5</v>
      </c>
      <c r="AR2572" s="13">
        <f t="shared" si="3057"/>
        <v>6.7412393100732097E-3</v>
      </c>
      <c r="AS2572" s="13">
        <f t="shared" si="3058"/>
        <v>5.2957249951560868E-3</v>
      </c>
      <c r="AT2572" s="13">
        <f t="shared" si="3059"/>
        <v>2.0800851248830967E-3</v>
      </c>
      <c r="AU2572" s="13">
        <f t="shared" si="3060"/>
        <v>5.4468514770153128E-4</v>
      </c>
      <c r="AV2572" s="13">
        <f t="shared" si="3061"/>
        <v>1.0697227240038295E-4</v>
      </c>
      <c r="AW2572" s="13">
        <f t="shared" si="3062"/>
        <v>5.5745994004228294E-7</v>
      </c>
      <c r="AX2572" s="13">
        <f t="shared" si="3063"/>
        <v>3.2545026725333109E-5</v>
      </c>
      <c r="AY2572" s="13">
        <f t="shared" si="3064"/>
        <v>4.946844062250631E-5</v>
      </c>
      <c r="AZ2572" s="13">
        <f t="shared" si="3065"/>
        <v>3.7596014873104786E-5</v>
      </c>
      <c r="BA2572" s="13">
        <f t="shared" si="3066"/>
        <v>1.9048647535706419E-5</v>
      </c>
      <c r="BB2572" s="13">
        <f t="shared" si="3067"/>
        <v>7.2384860635684338E-6</v>
      </c>
      <c r="BC2572" s="13">
        <f t="shared" si="3068"/>
        <v>2.2004997633248016E-6</v>
      </c>
      <c r="BD2572" s="13">
        <f t="shared" si="3069"/>
        <v>1.7077806252185465E-3</v>
      </c>
      <c r="BE2572" s="13">
        <f t="shared" si="3070"/>
        <v>1.3415836654395419E-3</v>
      </c>
      <c r="BF2572" s="13">
        <f t="shared" si="3071"/>
        <v>5.269548983037177E-4</v>
      </c>
      <c r="BG2572" s="13">
        <f t="shared" si="3072"/>
        <v>1.3798690408438794E-4</v>
      </c>
      <c r="BH2572" s="13">
        <f t="shared" si="3073"/>
        <v>2.7099642341430343E-5</v>
      </c>
      <c r="BI2572" s="13">
        <f t="shared" si="3074"/>
        <v>4.2577409495864476E-6</v>
      </c>
      <c r="BJ2572" s="14">
        <f t="shared" si="3075"/>
        <v>0.19345811766014134</v>
      </c>
      <c r="BK2572" s="14">
        <f t="shared" si="3076"/>
        <v>0.25942454677825827</v>
      </c>
      <c r="BL2572" s="14">
        <f t="shared" si="3077"/>
        <v>0.48779342750527288</v>
      </c>
      <c r="BM2572" s="14">
        <f t="shared" si="3078"/>
        <v>0.40442087617121936</v>
      </c>
      <c r="BN2572" s="14">
        <f t="shared" si="3079"/>
        <v>0.59456190823769528</v>
      </c>
    </row>
    <row r="2573" spans="1:66" x14ac:dyDescent="0.25">
      <c r="A2573" t="s">
        <v>22</v>
      </c>
      <c r="B2573" t="s">
        <v>165</v>
      </c>
      <c r="C2573" t="s">
        <v>164</v>
      </c>
      <c r="D2573" s="7" t="s">
        <v>553</v>
      </c>
      <c r="E2573" s="10">
        <f>VLOOKUP(A2573,home!$A$2:$E$405,3,FALSE)</f>
        <v>1.675</v>
      </c>
      <c r="F2573" s="10">
        <f>VLOOKUP(B2573,home!$B$2:$E$405,3,FALSE)</f>
        <v>0.67</v>
      </c>
      <c r="G2573" s="10">
        <f>VLOOKUP(C2573,away!$B$2:$E$405,4,FALSE)</f>
        <v>0.6</v>
      </c>
      <c r="H2573" s="10">
        <f>VLOOKUP(A2573,away!$A$2:$E$405,3,FALSE)</f>
        <v>1.41875</v>
      </c>
      <c r="I2573" s="10">
        <f>VLOOKUP(C2573,away!$B$2:$E$405,3,FALSE)</f>
        <v>0.3</v>
      </c>
      <c r="J2573" s="10">
        <f>VLOOKUP(B2573,home!$B$2:$E$405,4,FALSE)</f>
        <v>0.97</v>
      </c>
      <c r="K2573" s="12">
        <f t="shared" si="3024"/>
        <v>0.67335000000000012</v>
      </c>
      <c r="L2573" s="12">
        <f t="shared" si="3025"/>
        <v>0.41285624999999998</v>
      </c>
      <c r="M2573" s="13">
        <f t="shared" si="3026"/>
        <v>0.33749443759681197</v>
      </c>
      <c r="N2573" s="13">
        <f t="shared" si="3027"/>
        <v>0.22725187955581339</v>
      </c>
      <c r="O2573" s="13">
        <f t="shared" si="3028"/>
        <v>0.13933668790207876</v>
      </c>
      <c r="P2573" s="13">
        <f t="shared" si="3029"/>
        <v>9.3822358798864761E-2</v>
      </c>
      <c r="Q2573" s="13">
        <f t="shared" si="3030"/>
        <v>7.6510026549453478E-2</v>
      </c>
      <c r="R2573" s="13">
        <f t="shared" si="3031"/>
        <v>2.8763011227336304E-2</v>
      </c>
      <c r="S2573" s="13">
        <f t="shared" si="3032"/>
        <v>6.5205778451221412E-3</v>
      </c>
      <c r="T2573" s="13">
        <f t="shared" si="3033"/>
        <v>3.1587642648607792E-2</v>
      </c>
      <c r="U2573" s="13">
        <f t="shared" si="3034"/>
        <v>1.9367573609926903E-2</v>
      </c>
      <c r="V2573" s="13">
        <f t="shared" si="3035"/>
        <v>2.0141105419798781E-4</v>
      </c>
      <c r="W2573" s="13">
        <f t="shared" si="3036"/>
        <v>1.7172675459024841E-2</v>
      </c>
      <c r="X2573" s="13">
        <f t="shared" si="3037"/>
        <v>7.0898463924800219E-3</v>
      </c>
      <c r="Y2573" s="13">
        <f t="shared" si="3038"/>
        <v>1.4635436973376649E-3</v>
      </c>
      <c r="Z2573" s="13">
        <f t="shared" si="3039"/>
        <v>3.9583296513419882E-3</v>
      </c>
      <c r="AA2573" s="13">
        <f t="shared" si="3040"/>
        <v>2.6653412707311284E-3</v>
      </c>
      <c r="AB2573" s="13">
        <f t="shared" si="3041"/>
        <v>8.9735377232340275E-4</v>
      </c>
      <c r="AC2573" s="13">
        <f t="shared" si="3042"/>
        <v>3.4994762298120367E-6</v>
      </c>
      <c r="AD2573" s="13">
        <f t="shared" si="3043"/>
        <v>2.8908052550835946E-3</v>
      </c>
      <c r="AE2573" s="13">
        <f t="shared" si="3044"/>
        <v>1.1934870170941059E-3</v>
      </c>
      <c r="AF2573" s="13">
        <f t="shared" si="3045"/>
        <v>2.4636928715057922E-4</v>
      </c>
      <c r="AG2573" s="13">
        <f t="shared" si="3046"/>
        <v>3.3905033336053781E-5</v>
      </c>
      <c r="AH2573" s="13">
        <f t="shared" si="3047"/>
        <v>4.0855528402921503E-4</v>
      </c>
      <c r="AI2573" s="13">
        <f t="shared" si="3048"/>
        <v>2.7510070050107199E-4</v>
      </c>
      <c r="AJ2573" s="13">
        <f t="shared" si="3049"/>
        <v>9.2619528341198417E-5</v>
      </c>
      <c r="AK2573" s="13">
        <f t="shared" si="3050"/>
        <v>2.0788453136181994E-5</v>
      </c>
      <c r="AL2573" s="13">
        <f t="shared" si="3051"/>
        <v>3.8913721574725606E-8</v>
      </c>
      <c r="AM2573" s="13">
        <f t="shared" si="3052"/>
        <v>3.8930474370210786E-4</v>
      </c>
      <c r="AN2573" s="13">
        <f t="shared" si="3053"/>
        <v>1.6072689659206332E-4</v>
      </c>
      <c r="AO2573" s="13">
        <f t="shared" si="3054"/>
        <v>3.317855190056852E-5</v>
      </c>
      <c r="AP2573" s="13">
        <f t="shared" si="3055"/>
        <v>4.5659908393663649E-6</v>
      </c>
      <c r="AQ2573" s="13">
        <f t="shared" si="3056"/>
        <v>4.7127446386878724E-7</v>
      </c>
      <c r="AR2573" s="13">
        <f t="shared" si="3057"/>
        <v>3.3734920496397326E-5</v>
      </c>
      <c r="AS2573" s="13">
        <f t="shared" si="3058"/>
        <v>2.2715408716249144E-5</v>
      </c>
      <c r="AT2573" s="13">
        <f t="shared" si="3059"/>
        <v>7.6477102295431813E-6</v>
      </c>
      <c r="AU2573" s="13">
        <f t="shared" si="3060"/>
        <v>1.7165285610209676E-6</v>
      </c>
      <c r="AV2573" s="13">
        <f t="shared" si="3061"/>
        <v>2.8895612664086718E-7</v>
      </c>
      <c r="AW2573" s="13">
        <f t="shared" si="3062"/>
        <v>3.0049689886746705E-10</v>
      </c>
      <c r="AX2573" s="13">
        <f t="shared" si="3063"/>
        <v>4.3689724861969033E-5</v>
      </c>
      <c r="AY2573" s="13">
        <f t="shared" si="3064"/>
        <v>1.8037575970044296E-5</v>
      </c>
      <c r="AZ2573" s="13">
        <f t="shared" si="3065"/>
        <v>3.7234629870413006E-6</v>
      </c>
      <c r="BA2573" s="13">
        <f t="shared" si="3066"/>
        <v>5.1241832194789004E-7</v>
      </c>
      <c r="BB2573" s="13">
        <f t="shared" si="3067"/>
        <v>5.2888776707674619E-8</v>
      </c>
      <c r="BC2573" s="13">
        <f t="shared" si="3068"/>
        <v>4.3670924037235783E-9</v>
      </c>
      <c r="BD2573" s="13">
        <f t="shared" si="3069"/>
        <v>2.3212787950317891E-6</v>
      </c>
      <c r="BE2573" s="13">
        <f t="shared" si="3070"/>
        <v>1.5630330766346556E-6</v>
      </c>
      <c r="BF2573" s="13">
        <f t="shared" si="3071"/>
        <v>5.2623416107597269E-7</v>
      </c>
      <c r="BG2573" s="13">
        <f t="shared" si="3072"/>
        <v>1.1811325745350211E-7</v>
      </c>
      <c r="BH2573" s="13">
        <f t="shared" si="3073"/>
        <v>1.9882890476578914E-8</v>
      </c>
      <c r="BI2573" s="13">
        <f t="shared" si="3074"/>
        <v>2.6776288604808838E-9</v>
      </c>
      <c r="BJ2573" s="14">
        <f t="shared" si="3075"/>
        <v>0.36609444879088959</v>
      </c>
      <c r="BK2573" s="14">
        <f t="shared" si="3076"/>
        <v>0.43806036126091824</v>
      </c>
      <c r="BL2573" s="14">
        <f t="shared" si="3077"/>
        <v>0.19189768649234357</v>
      </c>
      <c r="BM2573" s="14">
        <f t="shared" si="3078"/>
        <v>9.681438728966163E-2</v>
      </c>
      <c r="BN2573" s="14">
        <f t="shared" si="3079"/>
        <v>0.90317840163035867</v>
      </c>
    </row>
    <row r="2574" spans="1:66" x14ac:dyDescent="0.25">
      <c r="A2574" t="s">
        <v>22</v>
      </c>
      <c r="B2574" t="s">
        <v>264</v>
      </c>
      <c r="C2574" t="s">
        <v>256</v>
      </c>
      <c r="D2574" s="7" t="s">
        <v>553</v>
      </c>
      <c r="E2574" s="10">
        <f>VLOOKUP(A2574,home!$A$2:$E$405,3,FALSE)</f>
        <v>1.675</v>
      </c>
      <c r="F2574" s="10">
        <f>VLOOKUP(B2574,home!$B$2:$E$405,3,FALSE)</f>
        <v>0.67</v>
      </c>
      <c r="G2574" s="10">
        <f>VLOOKUP(C2574,away!$B$2:$E$405,4,FALSE)</f>
        <v>0.8</v>
      </c>
      <c r="H2574" s="10">
        <f>VLOOKUP(A2574,away!$A$2:$E$405,3,FALSE)</f>
        <v>1.41875</v>
      </c>
      <c r="I2574" s="10">
        <f>VLOOKUP(C2574,away!$B$2:$E$405,3,FALSE)</f>
        <v>0.66</v>
      </c>
      <c r="J2574" s="10">
        <f>VLOOKUP(B2574,home!$B$2:$E$405,4,FALSE)</f>
        <v>0.62</v>
      </c>
      <c r="K2574" s="12">
        <f t="shared" si="3024"/>
        <v>0.89780000000000015</v>
      </c>
      <c r="L2574" s="12">
        <f t="shared" si="3025"/>
        <v>0.58055250000000003</v>
      </c>
      <c r="M2574" s="13">
        <f t="shared" si="3026"/>
        <v>0.22801303057866013</v>
      </c>
      <c r="N2574" s="13">
        <f t="shared" si="3027"/>
        <v>0.20471009885352107</v>
      </c>
      <c r="O2574" s="13">
        <f t="shared" si="3028"/>
        <v>0.13237353493501758</v>
      </c>
      <c r="P2574" s="13">
        <f t="shared" si="3029"/>
        <v>0.11884495966465879</v>
      </c>
      <c r="Q2574" s="13">
        <f t="shared" si="3030"/>
        <v>9.1894363375345609E-2</v>
      </c>
      <c r="R2574" s="13">
        <f t="shared" si="3031"/>
        <v>3.8424893320180897E-2</v>
      </c>
      <c r="S2574" s="13">
        <f t="shared" si="3032"/>
        <v>1.5486093494141141E-2</v>
      </c>
      <c r="T2574" s="13">
        <f t="shared" si="3033"/>
        <v>5.334950239346533E-2</v>
      </c>
      <c r="U2574" s="13">
        <f t="shared" si="3034"/>
        <v>3.4497869222858406E-2</v>
      </c>
      <c r="V2574" s="13">
        <f t="shared" si="3035"/>
        <v>8.968513539207196E-4</v>
      </c>
      <c r="W2574" s="13">
        <f t="shared" si="3036"/>
        <v>2.7500919812795111E-2</v>
      </c>
      <c r="X2574" s="13">
        <f t="shared" si="3037"/>
        <v>1.5965727749617731E-2</v>
      </c>
      <c r="Y2574" s="13">
        <f t="shared" si="3038"/>
        <v>4.6344715796799744E-3</v>
      </c>
      <c r="Z2574" s="13">
        <f t="shared" si="3039"/>
        <v>7.4358892930881078E-3</v>
      </c>
      <c r="AA2574" s="13">
        <f t="shared" si="3040"/>
        <v>6.6759414073345033E-3</v>
      </c>
      <c r="AB2574" s="13">
        <f t="shared" si="3041"/>
        <v>2.9968300977524587E-3</v>
      </c>
      <c r="AC2574" s="13">
        <f t="shared" si="3042"/>
        <v>2.9216055851995568E-5</v>
      </c>
      <c r="AD2574" s="13">
        <f t="shared" si="3043"/>
        <v>6.1725814519818624E-3</v>
      </c>
      <c r="AE2574" s="13">
        <f t="shared" si="3044"/>
        <v>3.5835075934016998E-3</v>
      </c>
      <c r="AF2574" s="13">
        <f t="shared" si="3045"/>
        <v>1.0402071460591702E-3</v>
      </c>
      <c r="AG2574" s="13">
        <f t="shared" si="3046"/>
        <v>2.0129828638750552E-4</v>
      </c>
      <c r="AH2574" s="13">
        <f t="shared" si="3047"/>
        <v>1.0792310297063833E-3</v>
      </c>
      <c r="AI2574" s="13">
        <f t="shared" si="3048"/>
        <v>9.6893361847039095E-4</v>
      </c>
      <c r="AJ2574" s="13">
        <f t="shared" si="3049"/>
        <v>4.349543013313585E-4</v>
      </c>
      <c r="AK2574" s="13">
        <f t="shared" si="3050"/>
        <v>1.3016732391176461E-4</v>
      </c>
      <c r="AL2574" s="13">
        <f t="shared" si="3051"/>
        <v>6.0911974556524263E-7</v>
      </c>
      <c r="AM2574" s="13">
        <f t="shared" si="3052"/>
        <v>1.1083487255178636E-3</v>
      </c>
      <c r="AN2574" s="13">
        <f t="shared" si="3053"/>
        <v>6.4345462347120946E-4</v>
      </c>
      <c r="AO2574" s="13">
        <f t="shared" si="3054"/>
        <v>1.8677959514638466E-4</v>
      </c>
      <c r="AP2574" s="13">
        <f t="shared" si="3055"/>
        <v>3.6145120303740501E-5</v>
      </c>
      <c r="AQ2574" s="13">
        <f t="shared" si="3056"/>
        <v>5.2460349887843259E-6</v>
      </c>
      <c r="AR2574" s="13">
        <f t="shared" si="3057"/>
        <v>1.2531005447472305E-4</v>
      </c>
      <c r="AS2574" s="13">
        <f t="shared" si="3058"/>
        <v>1.1250336690740634E-4</v>
      </c>
      <c r="AT2574" s="13">
        <f t="shared" si="3059"/>
        <v>5.0502761404734711E-5</v>
      </c>
      <c r="AU2574" s="13">
        <f t="shared" si="3060"/>
        <v>1.5113793063056948E-5</v>
      </c>
      <c r="AV2574" s="13">
        <f t="shared" si="3061"/>
        <v>3.3922908530031322E-6</v>
      </c>
      <c r="AW2574" s="13">
        <f t="shared" si="3062"/>
        <v>8.8190392999485266E-9</v>
      </c>
      <c r="AX2574" s="13">
        <f t="shared" si="3063"/>
        <v>1.6584591429498965E-4</v>
      </c>
      <c r="AY2574" s="13">
        <f t="shared" si="3064"/>
        <v>9.6282260158741972E-5</v>
      </c>
      <c r="AZ2574" s="13">
        <f t="shared" si="3065"/>
        <v>2.7948453420404024E-5</v>
      </c>
      <c r="BA2574" s="13">
        <f t="shared" si="3066"/>
        <v>5.4085148347830373E-6</v>
      </c>
      <c r="BB2574" s="13">
        <f t="shared" si="3067"/>
        <v>7.849817021550946E-7</v>
      </c>
      <c r="BC2574" s="13">
        <f t="shared" si="3068"/>
        <v>9.1144617928079138E-8</v>
      </c>
      <c r="BD2574" s="13">
        <f t="shared" si="3069"/>
        <v>1.2124844233406107E-5</v>
      </c>
      <c r="BE2574" s="13">
        <f t="shared" si="3070"/>
        <v>1.0885685152752003E-5</v>
      </c>
      <c r="BF2574" s="13">
        <f t="shared" si="3071"/>
        <v>4.8865840650703741E-6</v>
      </c>
      <c r="BG2574" s="13">
        <f t="shared" si="3072"/>
        <v>1.4623917245400614E-6</v>
      </c>
      <c r="BH2574" s="13">
        <f t="shared" si="3073"/>
        <v>3.282338225730168E-7</v>
      </c>
      <c r="BI2574" s="13">
        <f t="shared" si="3074"/>
        <v>5.8937665181210911E-8</v>
      </c>
      <c r="BJ2574" s="14">
        <f t="shared" si="3075"/>
        <v>0.411329013610712</v>
      </c>
      <c r="BK2574" s="14">
        <f t="shared" si="3076"/>
        <v>0.36336704252713709</v>
      </c>
      <c r="BL2574" s="14">
        <f t="shared" si="3077"/>
        <v>0.21791892419993023</v>
      </c>
      <c r="BM2574" s="14">
        <f t="shared" si="3078"/>
        <v>0.18569371546236393</v>
      </c>
      <c r="BN2574" s="14">
        <f t="shared" si="3079"/>
        <v>0.81426088072738412</v>
      </c>
    </row>
    <row r="2575" spans="1:66" x14ac:dyDescent="0.25">
      <c r="A2575" t="s">
        <v>22</v>
      </c>
      <c r="B2575" t="s">
        <v>290</v>
      </c>
      <c r="C2575" t="s">
        <v>261</v>
      </c>
      <c r="D2575" s="7" t="s">
        <v>553</v>
      </c>
      <c r="E2575" s="10">
        <f>VLOOKUP(A2575,home!$A$2:$E$405,3,FALSE)</f>
        <v>1.675</v>
      </c>
      <c r="F2575" s="10">
        <f>VLOOKUP(B2575,home!$B$2:$E$405,3,FALSE)</f>
        <v>0.8</v>
      </c>
      <c r="G2575" s="10">
        <f>VLOOKUP(C2575,away!$B$2:$E$405,4,FALSE)</f>
        <v>0.6</v>
      </c>
      <c r="H2575" s="10">
        <f>VLOOKUP(A2575,away!$A$2:$E$405,3,FALSE)</f>
        <v>1.41875</v>
      </c>
      <c r="I2575" s="10">
        <f>VLOOKUP(C2575,away!$B$2:$E$405,3,FALSE)</f>
        <v>1.34</v>
      </c>
      <c r="J2575" s="10">
        <f>VLOOKUP(B2575,home!$B$2:$E$405,4,FALSE)</f>
        <v>1.17</v>
      </c>
      <c r="K2575" s="12">
        <f t="shared" si="3024"/>
        <v>0.80400000000000005</v>
      </c>
      <c r="L2575" s="12">
        <f t="shared" si="3025"/>
        <v>2.2243162499999998</v>
      </c>
      <c r="M2575" s="13">
        <f t="shared" si="3026"/>
        <v>4.8397058107974261E-2</v>
      </c>
      <c r="N2575" s="13">
        <f t="shared" si="3027"/>
        <v>3.8911234718811305E-2</v>
      </c>
      <c r="O2575" s="13">
        <f t="shared" si="3028"/>
        <v>0.10765036280176138</v>
      </c>
      <c r="P2575" s="13">
        <f t="shared" si="3029"/>
        <v>8.655089169261615E-2</v>
      </c>
      <c r="Q2575" s="13">
        <f t="shared" si="3030"/>
        <v>1.5642316356962144E-2</v>
      </c>
      <c r="R2575" s="13">
        <f t="shared" si="3031"/>
        <v>0.11972422564917669</v>
      </c>
      <c r="S2575" s="13">
        <f t="shared" si="3032"/>
        <v>3.8695827523619095E-2</v>
      </c>
      <c r="T2575" s="13">
        <f t="shared" si="3033"/>
        <v>3.4793458460431685E-2</v>
      </c>
      <c r="U2575" s="13">
        <f t="shared" si="3034"/>
        <v>9.6258277421938057E-2</v>
      </c>
      <c r="V2575" s="13">
        <f t="shared" si="3035"/>
        <v>7.6890770451398362E-3</v>
      </c>
      <c r="W2575" s="13">
        <f t="shared" si="3036"/>
        <v>4.1921407836658549E-3</v>
      </c>
      <c r="X2575" s="13">
        <f t="shared" si="3037"/>
        <v>9.3246468673956941E-3</v>
      </c>
      <c r="Y2575" s="13">
        <f t="shared" si="3038"/>
        <v>1.037048177632992E-2</v>
      </c>
      <c r="Z2575" s="13">
        <f t="shared" si="3039"/>
        <v>8.8768180210043512E-2</v>
      </c>
      <c r="AA2575" s="13">
        <f t="shared" si="3040"/>
        <v>7.1369616888874984E-2</v>
      </c>
      <c r="AB2575" s="13">
        <f t="shared" si="3041"/>
        <v>2.8690585989327742E-2</v>
      </c>
      <c r="AC2575" s="13">
        <f t="shared" si="3042"/>
        <v>8.5942268570507745E-4</v>
      </c>
      <c r="AD2575" s="13">
        <f t="shared" si="3043"/>
        <v>8.4262029751683688E-4</v>
      </c>
      <c r="AE2575" s="13">
        <f t="shared" si="3044"/>
        <v>1.8742540203465345E-3</v>
      </c>
      <c r="AF2575" s="13">
        <f t="shared" si="3045"/>
        <v>2.0844668370423136E-3</v>
      </c>
      <c r="AG2575" s="13">
        <f t="shared" si="3046"/>
        <v>1.545504486073107E-3</v>
      </c>
      <c r="AH2575" s="13">
        <f t="shared" si="3047"/>
        <v>4.9362126431032043E-2</v>
      </c>
      <c r="AI2575" s="13">
        <f t="shared" si="3048"/>
        <v>3.9687149650549758E-2</v>
      </c>
      <c r="AJ2575" s="13">
        <f t="shared" si="3049"/>
        <v>1.5954234159521002E-2</v>
      </c>
      <c r="AK2575" s="13">
        <f t="shared" si="3050"/>
        <v>4.275734754751629E-3</v>
      </c>
      <c r="AL2575" s="13">
        <f t="shared" si="3051"/>
        <v>6.1477951509107516E-5</v>
      </c>
      <c r="AM2575" s="13">
        <f t="shared" si="3052"/>
        <v>1.3549334384070738E-4</v>
      </c>
      <c r="AN2575" s="13">
        <f t="shared" si="3053"/>
        <v>3.0138004647172276E-4</v>
      </c>
      <c r="AO2575" s="13">
        <f t="shared" si="3054"/>
        <v>3.3518226739640407E-4</v>
      </c>
      <c r="AP2575" s="13">
        <f t="shared" si="3055"/>
        <v>2.4851712136055563E-4</v>
      </c>
      <c r="AQ2575" s="13">
        <f t="shared" si="3056"/>
        <v>1.3819516786137647E-4</v>
      </c>
      <c r="AR2575" s="13">
        <f t="shared" si="3057"/>
        <v>2.1959395991019825E-2</v>
      </c>
      <c r="AS2575" s="13">
        <f t="shared" si="3058"/>
        <v>1.7655354376779939E-2</v>
      </c>
      <c r="AT2575" s="13">
        <f t="shared" si="3059"/>
        <v>7.0974524594655357E-3</v>
      </c>
      <c r="AU2575" s="13">
        <f t="shared" si="3060"/>
        <v>1.9021172591367637E-3</v>
      </c>
      <c r="AV2575" s="13">
        <f t="shared" si="3061"/>
        <v>3.823255690864895E-4</v>
      </c>
      <c r="AW2575" s="13">
        <f t="shared" si="3062"/>
        <v>3.0540030798047069E-6</v>
      </c>
      <c r="AX2575" s="13">
        <f t="shared" si="3063"/>
        <v>1.8156108074654789E-5</v>
      </c>
      <c r="AY2575" s="13">
        <f t="shared" si="3064"/>
        <v>4.0384926227210853E-5</v>
      </c>
      <c r="AZ2575" s="13">
        <f t="shared" si="3065"/>
        <v>4.4914423831118148E-5</v>
      </c>
      <c r="BA2575" s="13">
        <f t="shared" si="3066"/>
        <v>3.3301294262314451E-5</v>
      </c>
      <c r="BB2575" s="13">
        <f t="shared" si="3067"/>
        <v>1.8518152493424448E-5</v>
      </c>
      <c r="BC2575" s="13">
        <f t="shared" si="3068"/>
        <v>8.238045502220408E-6</v>
      </c>
      <c r="BD2575" s="13">
        <f t="shared" si="3069"/>
        <v>8.1407735571683657E-3</v>
      </c>
      <c r="BE2575" s="13">
        <f t="shared" si="3070"/>
        <v>6.5451819399633664E-3</v>
      </c>
      <c r="BF2575" s="13">
        <f t="shared" si="3071"/>
        <v>2.6311631398652732E-3</v>
      </c>
      <c r="BG2575" s="13">
        <f t="shared" si="3072"/>
        <v>7.0515172148389324E-4</v>
      </c>
      <c r="BH2575" s="13">
        <f t="shared" si="3073"/>
        <v>1.4173549601826255E-4</v>
      </c>
      <c r="BI2575" s="13">
        <f t="shared" si="3074"/>
        <v>2.2791067759736619E-5</v>
      </c>
      <c r="BJ2575" s="14">
        <f t="shared" si="3075"/>
        <v>0.12090340550189707</v>
      </c>
      <c r="BK2575" s="14">
        <f t="shared" si="3076"/>
        <v>0.1822941399327907</v>
      </c>
      <c r="BL2575" s="14">
        <f t="shared" si="3077"/>
        <v>0.60015575632468066</v>
      </c>
      <c r="BM2575" s="14">
        <f t="shared" si="3078"/>
        <v>0.57520806171896266</v>
      </c>
      <c r="BN2575" s="14">
        <f t="shared" si="3079"/>
        <v>0.41687608932730186</v>
      </c>
    </row>
    <row r="2576" spans="1:66" x14ac:dyDescent="0.25">
      <c r="A2576" t="s">
        <v>25</v>
      </c>
      <c r="B2576" t="s">
        <v>478</v>
      </c>
      <c r="C2576" t="s">
        <v>477</v>
      </c>
      <c r="D2576" s="7" t="s">
        <v>553</v>
      </c>
      <c r="E2576" s="10">
        <f>VLOOKUP(A2576,home!$A$2:$E$405,3,FALSE)</f>
        <v>1.3374999999999999</v>
      </c>
      <c r="F2576" s="10">
        <f>VLOOKUP(B2576,home!$B$2:$E$405,3,FALSE)</f>
        <v>0.56000000000000005</v>
      </c>
      <c r="G2576" s="10">
        <f>VLOOKUP(C2576,away!$B$2:$E$405,4,FALSE)</f>
        <v>1.31</v>
      </c>
      <c r="H2576" s="10">
        <f>VLOOKUP(A2576,away!$A$2:$E$405,3,FALSE)</f>
        <v>1.1625000000000001</v>
      </c>
      <c r="I2576" s="10">
        <f>VLOOKUP(C2576,away!$B$2:$E$405,3,FALSE)</f>
        <v>1.21</v>
      </c>
      <c r="J2576" s="10">
        <f>VLOOKUP(B2576,home!$B$2:$E$405,4,FALSE)</f>
        <v>1.08</v>
      </c>
      <c r="K2576" s="12">
        <f t="shared" ref="K2576:K2639" si="3080">E2576*F2576*G2576</f>
        <v>0.98119000000000001</v>
      </c>
      <c r="L2576" s="12">
        <f t="shared" ref="L2576:L2639" si="3081">H2576*I2576*J2576</f>
        <v>1.519155</v>
      </c>
      <c r="M2576" s="13">
        <f t="shared" ref="M2576:M2639" si="3082">_xlfn.POISSON.DIST(0,K2576,FALSE) * _xlfn.POISSON.DIST(0,L2576,FALSE)</f>
        <v>8.2056684183895293E-2</v>
      </c>
      <c r="N2576" s="13">
        <f t="shared" ref="N2576:N2639" si="3083">_xlfn.POISSON.DIST(1,K2576,FALSE) * _xlfn.POISSON.DIST(0,L2576,FALSE)</f>
        <v>8.051319795439621E-2</v>
      </c>
      <c r="O2576" s="13">
        <f t="shared" ref="O2576:O2639" si="3084">_xlfn.POISSON.DIST(0,K2576,FALSE) * _xlfn.POISSON.DIST(1,L2576,FALSE)</f>
        <v>0.12465682206138544</v>
      </c>
      <c r="P2576" s="13">
        <f t="shared" ref="P2576:P2639" si="3085">_xlfn.POISSON.DIST(1,K2576,FALSE) * _xlfn.POISSON.DIST(1,L2576,FALSE)</f>
        <v>0.12231202723841077</v>
      </c>
      <c r="Q2576" s="13">
        <f t="shared" ref="Q2576:Q2639" si="3086">_xlfn.POISSON.DIST(2,K2576,FALSE) * _xlfn.POISSON.DIST(0,L2576,FALSE)</f>
        <v>3.9499372350437004E-2</v>
      </c>
      <c r="R2576" s="13">
        <f t="shared" ref="R2576:R2639" si="3087">_xlfn.POISSON.DIST(0,K2576,FALSE) * _xlfn.POISSON.DIST(2,L2576,FALSE)</f>
        <v>9.4686517259332026E-2</v>
      </c>
      <c r="S2576" s="13">
        <f t="shared" ref="S2576:S2639" si="3088">_xlfn.POISSON.DIST(2,K2576,FALSE) * _xlfn.POISSON.DIST(2,L2576,FALSE)</f>
        <v>4.5578956047147609E-2</v>
      </c>
      <c r="T2576" s="13">
        <f t="shared" ref="T2576:T2639" si="3089">_xlfn.POISSON.DIST(2,K2576,FALSE) * _xlfn.POISSON.DIST(1,L2576,FALSE)</f>
        <v>6.0005669003028124E-2</v>
      </c>
      <c r="U2576" s="13">
        <f t="shared" ref="U2576:U2639" si="3090">_xlfn.POISSON.DIST(1,K2576,FALSE) * _xlfn.POISSON.DIST(2,L2576,FALSE)</f>
        <v>9.2905463869683985E-2</v>
      </c>
      <c r="V2576" s="13">
        <f t="shared" ref="V2576:V2639" si="3091">_xlfn.POISSON.DIST(3,K2576,FALSE) * _xlfn.POISSON.DIST(3,L2576,FALSE)</f>
        <v>7.5487851531230313E-3</v>
      </c>
      <c r="W2576" s="13">
        <f t="shared" ref="W2576:W2639" si="3092">_xlfn.POISSON.DIST(3,K2576,FALSE) * _xlfn.POISSON.DIST(0,L2576,FALSE)</f>
        <v>1.291879638550843E-2</v>
      </c>
      <c r="X2576" s="13">
        <f t="shared" ref="X2576:X2639" si="3093">_xlfn.POISSON.DIST(3,K2576,FALSE) * _xlfn.POISSON.DIST(1,L2576,FALSE)</f>
        <v>1.962565412302706E-2</v>
      </c>
      <c r="Y2576" s="13">
        <f t="shared" ref="Y2576:Y2639" si="3094">_xlfn.POISSON.DIST(3,K2576,FALSE) * _xlfn.POISSON.DIST(2,L2576,FALSE)</f>
        <v>1.4907205294633592E-2</v>
      </c>
      <c r="Z2576" s="13">
        <f t="shared" ref="Z2576:Z2639" si="3095">_xlfn.POISSON.DIST(0,K2576,FALSE) * _xlfn.POISSON.DIST(3,L2576,FALSE)</f>
        <v>4.7947832042366849E-2</v>
      </c>
      <c r="AA2576" s="13">
        <f t="shared" ref="AA2576:AA2639" si="3096">_xlfn.POISSON.DIST(1,K2576,FALSE) * _xlfn.POISSON.DIST(3,L2576,FALSE)</f>
        <v>4.7045933321649927E-2</v>
      </c>
      <c r="AB2576" s="13">
        <f t="shared" ref="AB2576:AB2639" si="3097">_xlfn.POISSON.DIST(2,K2576,FALSE) * _xlfn.POISSON.DIST(3,L2576,FALSE)</f>
        <v>2.3080499657934843E-2</v>
      </c>
      <c r="AC2576" s="13">
        <f t="shared" ref="AC2576:AC2639" si="3098">_xlfn.POISSON.DIST(4,K2576,FALSE) * _xlfn.POISSON.DIST(4,L2576,FALSE)</f>
        <v>7.0325411668817632E-4</v>
      </c>
      <c r="AD2576" s="13">
        <f t="shared" ref="AD2576:AD2639" si="3099">_xlfn.POISSON.DIST(4,K2576,FALSE) * _xlfn.POISSON.DIST(0,L2576,FALSE)</f>
        <v>3.1689484563742539E-3</v>
      </c>
      <c r="AE2576" s="13">
        <f t="shared" ref="AE2576:AE2639" si="3100">_xlfn.POISSON.DIST(4,K2576,FALSE) * _xlfn.POISSON.DIST(1,L2576,FALSE)</f>
        <v>4.814123892243229E-3</v>
      </c>
      <c r="AF2576" s="13">
        <f t="shared" ref="AF2576:AF2639" si="3101">_xlfn.POISSON.DIST(4,K2576,FALSE) * _xlfn.POISSON.DIST(2,L2576,FALSE)</f>
        <v>3.6567001907603829E-3</v>
      </c>
      <c r="AG2576" s="13">
        <f t="shared" ref="AG2576:AG2639" si="3102">_xlfn.POISSON.DIST(4,K2576,FALSE) * _xlfn.POISSON.DIST(3,L2576,FALSE)</f>
        <v>1.8516981260981965E-3</v>
      </c>
      <c r="AH2576" s="13">
        <f t="shared" ref="AH2576:AH2639" si="3103">_xlfn.POISSON.DIST(0,K2576,FALSE) * _xlfn.POISSON.DIST(4,L2576,FALSE)</f>
        <v>1.821004719658045E-2</v>
      </c>
      <c r="AI2576" s="13">
        <f t="shared" ref="AI2576:AI2639" si="3104">_xlfn.POISSON.DIST(1,K2576,FALSE) * _xlfn.POISSON.DIST(4,L2576,FALSE)</f>
        <v>1.7867516208812773E-2</v>
      </c>
      <c r="AJ2576" s="13">
        <f t="shared" ref="AJ2576:AJ2639" si="3105">_xlfn.POISSON.DIST(2,K2576,FALSE) * _xlfn.POISSON.DIST(4,L2576,FALSE)</f>
        <v>8.7657141144624993E-3</v>
      </c>
      <c r="AK2576" s="13">
        <f t="shared" ref="AK2576:AK2639" si="3106">_xlfn.POISSON.DIST(3,K2576,FALSE) * _xlfn.POISSON.DIST(4,L2576,FALSE)</f>
        <v>2.8669436773231544E-3</v>
      </c>
      <c r="AL2576" s="13">
        <f t="shared" ref="AL2576:AL2639" si="3107">_xlfn.POISSON.DIST(5,K2576,FALSE) * _xlfn.POISSON.DIST(5,L2576,FALSE)</f>
        <v>4.1930252254950665E-5</v>
      </c>
      <c r="AM2576" s="13">
        <f t="shared" ref="AM2576:AM2639" si="3108">_xlfn.POISSON.DIST(5,K2576,FALSE) * _xlfn.POISSON.DIST(0,L2576,FALSE)</f>
        <v>6.218681071819709E-4</v>
      </c>
      <c r="AN2576" s="13">
        <f t="shared" ref="AN2576:AN2639" si="3109">_xlfn.POISSON.DIST(5,K2576,FALSE) * _xlfn.POISSON.DIST(1,L2576,FALSE)</f>
        <v>9.4471404436602695E-4</v>
      </c>
      <c r="AO2576" s="13">
        <f t="shared" ref="AO2576:AO2639" si="3110">_xlfn.POISSON.DIST(5,K2576,FALSE) * _xlfn.POISSON.DIST(2,L2576,FALSE)</f>
        <v>7.1758353203443608E-4</v>
      </c>
      <c r="AP2576" s="13">
        <f t="shared" ref="AP2576:AP2639" si="3111">_xlfn.POISSON.DIST(5,K2576,FALSE) * _xlfn.POISSON.DIST(3,L2576,FALSE)</f>
        <v>3.6337353686925793E-4</v>
      </c>
      <c r="AQ2576" s="13">
        <f t="shared" ref="AQ2576:AQ2639" si="3112">_xlfn.POISSON.DIST(5,K2576,FALSE) * _xlfn.POISSON.DIST(4,L2576,FALSE)</f>
        <v>1.3800518135065437E-4</v>
      </c>
      <c r="AR2576" s="13">
        <f t="shared" ref="AR2576:AR2639" si="3113">_xlfn.POISSON.DIST(0,K2576,FALSE) * _xlfn.POISSON.DIST(5,L2576,FALSE)</f>
        <v>5.5327768497842348E-3</v>
      </c>
      <c r="AS2576" s="13">
        <f t="shared" ref="AS2576:AS2639" si="3114">_xlfn.POISSON.DIST(1,K2576,FALSE) * _xlfn.POISSON.DIST(5,L2576,FALSE)</f>
        <v>5.4287053172397933E-3</v>
      </c>
      <c r="AT2576" s="13">
        <f t="shared" ref="AT2576:AT2639" si="3115">_xlfn.POISSON.DIST(2,K2576,FALSE) * _xlfn.POISSON.DIST(5,L2576,FALSE)</f>
        <v>2.6632956851112559E-3</v>
      </c>
      <c r="AU2576" s="13">
        <f t="shared" ref="AU2576:AU2639" si="3116">_xlfn.POISSON.DIST(3,K2576,FALSE) * _xlfn.POISSON.DIST(5,L2576,FALSE)</f>
        <v>8.7106636442477138E-4</v>
      </c>
      <c r="AV2576" s="13">
        <f t="shared" ref="AV2576:AV2639" si="3117">_xlfn.POISSON.DIST(4,K2576,FALSE) * _xlfn.POISSON.DIST(5,L2576,FALSE)</f>
        <v>2.1367040152748531E-4</v>
      </c>
      <c r="AW2576" s="13">
        <f t="shared" ref="AW2576:AW2639" si="3118">_xlfn.POISSON.DIST(6,K2576,FALSE) * _xlfn.POISSON.DIST(6,L2576,FALSE)</f>
        <v>1.7361217387332191E-6</v>
      </c>
      <c r="AX2576" s="13">
        <f t="shared" ref="AX2576:AX2639" si="3119">_xlfn.POISSON.DIST(6,K2576,FALSE) * _xlfn.POISSON.DIST(0,L2576,FALSE)</f>
        <v>1.0169512801431298E-4</v>
      </c>
      <c r="AY2576" s="13">
        <f t="shared" ref="AY2576:AY2639" si="3120">_xlfn.POISSON.DIST(6,K2576,FALSE) * _xlfn.POISSON.DIST(1,L2576,FALSE)</f>
        <v>1.5449066219858364E-4</v>
      </c>
      <c r="AZ2576" s="13">
        <f t="shared" ref="AZ2576:AZ2639" si="3121">_xlfn.POISSON.DIST(6,K2576,FALSE) * _xlfn.POISSON.DIST(2,L2576,FALSE)</f>
        <v>1.173476309661447E-4</v>
      </c>
      <c r="BA2576" s="13">
        <f t="shared" ref="BA2576:BA2639" si="3122">_xlfn.POISSON.DIST(6,K2576,FALSE) * _xlfn.POISSON.DIST(3,L2576,FALSE)</f>
        <v>5.9423080106791185E-5</v>
      </c>
      <c r="BB2576" s="13">
        <f t="shared" ref="BB2576:BB2639" si="3123">_xlfn.POISSON.DIST(6,K2576,FALSE) * _xlfn.POISSON.DIST(4,L2576,FALSE)</f>
        <v>2.2568217314908088E-5</v>
      </c>
      <c r="BC2576" s="13">
        <f t="shared" ref="BC2576:BC2639" si="3124">_xlfn.POISSON.DIST(6,K2576,FALSE) * _xlfn.POISSON.DIST(5,L2576,FALSE)</f>
        <v>6.8569240350058399E-6</v>
      </c>
      <c r="BD2576" s="13">
        <f t="shared" ref="BD2576:BD2639" si="3125">_xlfn.POISSON.DIST(0,K2576,FALSE) * _xlfn.POISSON.DIST(6,L2576,FALSE)</f>
        <v>1.4008576025389974E-3</v>
      </c>
      <c r="BE2576" s="13">
        <f t="shared" ref="BE2576:BE2639" si="3126">_xlfn.POISSON.DIST(1,K2576,FALSE) * _xlfn.POISSON.DIST(6,L2576,FALSE)</f>
        <v>1.3745074710352389E-3</v>
      </c>
      <c r="BF2576" s="13">
        <f t="shared" ref="BF2576:BF2639" si="3127">_xlfn.POISSON.DIST(2,K2576,FALSE) * _xlfn.POISSON.DIST(6,L2576,FALSE)</f>
        <v>6.7432649275253284E-4</v>
      </c>
      <c r="BG2576" s="13">
        <f t="shared" ref="BG2576:BG2639" si="3128">_xlfn.POISSON.DIST(3,K2576,FALSE) * _xlfn.POISSON.DIST(6,L2576,FALSE)</f>
        <v>2.2054747047461931E-4</v>
      </c>
      <c r="BH2576" s="13">
        <f t="shared" ref="BH2576:BH2639" si="3129">_xlfn.POISSON.DIST(4,K2576,FALSE) * _xlfn.POISSON.DIST(6,L2576,FALSE)</f>
        <v>5.4099743138747918E-5</v>
      </c>
      <c r="BI2576" s="13">
        <f t="shared" ref="BI2576:BI2639" si="3130">_xlfn.POISSON.DIST(5,K2576,FALSE) * _xlfn.POISSON.DIST(6,L2576,FALSE)</f>
        <v>1.0616425394061617E-5</v>
      </c>
      <c r="BJ2576" s="14">
        <f t="shared" ref="BJ2576:BJ2639" si="3131">SUM(N2576,Q2576,T2576,W2576,X2576,Y2576,AD2576,AE2576,AF2576,AG2576,AM2576,AN2576,AO2576,AP2576,AQ2576,AX2576,AY2576,AZ2576,BA2576,BB2576,BC2576)</f>
        <v>0.24420929182094464</v>
      </c>
      <c r="BK2576" s="14">
        <f t="shared" ref="BK2576:BK2639" si="3132">SUM(M2576,P2576,S2576,V2576,AC2576,AL2576,AY2576)</f>
        <v>0.25839612765371844</v>
      </c>
      <c r="BL2576" s="14">
        <f t="shared" ref="BL2576:BL2639" si="3133">SUM(O2576,R2576,U2576,AA2576,AB2576,AH2576,AI2576,AJ2576,AK2576,AR2576,AS2576,AT2576,AU2576,AV2576,BD2576,BE2576,BF2576,BG2576,BH2576,BI2576)</f>
        <v>0.44852992719058676</v>
      </c>
      <c r="BM2576" s="14">
        <f t="shared" ref="BM2576:BM2639" si="3134">SUM(S2576:BI2576)</f>
        <v>0.45520580311930009</v>
      </c>
      <c r="BN2576" s="14">
        <f t="shared" ref="BN2576:BN2639" si="3135">SUM(M2576:R2576)</f>
        <v>0.54372462104785679</v>
      </c>
    </row>
    <row r="2577" spans="1:66" x14ac:dyDescent="0.25">
      <c r="A2577" t="s">
        <v>25</v>
      </c>
      <c r="B2577" t="s">
        <v>169</v>
      </c>
      <c r="C2577" t="s">
        <v>26</v>
      </c>
      <c r="D2577" s="7" t="s">
        <v>553</v>
      </c>
      <c r="E2577" s="10">
        <f>VLOOKUP(A2577,home!$A$2:$E$405,3,FALSE)</f>
        <v>1.3374999999999999</v>
      </c>
      <c r="F2577" s="10">
        <f>VLOOKUP(B2577,home!$B$2:$E$405,3,FALSE)</f>
        <v>0.65</v>
      </c>
      <c r="G2577" s="10">
        <f>VLOOKUP(C2577,away!$B$2:$E$405,4,FALSE)</f>
        <v>1.41</v>
      </c>
      <c r="H2577" s="10">
        <f>VLOOKUP(A2577,away!$A$2:$E$405,3,FALSE)</f>
        <v>1.1625000000000001</v>
      </c>
      <c r="I2577" s="10">
        <f>VLOOKUP(C2577,away!$B$2:$E$405,3,FALSE)</f>
        <v>0.75</v>
      </c>
      <c r="J2577" s="10">
        <f>VLOOKUP(B2577,home!$B$2:$E$405,4,FALSE)</f>
        <v>0.97</v>
      </c>
      <c r="K2577" s="12">
        <f t="shared" si="3080"/>
        <v>1.22581875</v>
      </c>
      <c r="L2577" s="12">
        <f t="shared" si="3081"/>
        <v>0.84571875000000007</v>
      </c>
      <c r="M2577" s="13">
        <f t="shared" si="3082"/>
        <v>0.12599192013493848</v>
      </c>
      <c r="N2577" s="13">
        <f t="shared" si="3083"/>
        <v>0.1544432580499101</v>
      </c>
      <c r="O2577" s="13">
        <f t="shared" si="3084"/>
        <v>0.10655372920662001</v>
      </c>
      <c r="P2577" s="13">
        <f t="shared" si="3085"/>
        <v>0.13061555914389741</v>
      </c>
      <c r="Q2577" s="13">
        <f t="shared" si="3086"/>
        <v>9.465972076433414E-2</v>
      </c>
      <c r="R2577" s="13">
        <f t="shared" si="3087"/>
        <v>4.5057243336230589E-2</v>
      </c>
      <c r="S2577" s="13">
        <f t="shared" si="3088"/>
        <v>3.3852218999839638E-2</v>
      </c>
      <c r="T2577" s="13">
        <f t="shared" si="3089"/>
        <v>8.0055500720161724E-2</v>
      </c>
      <c r="U2577" s="13">
        <f t="shared" si="3090"/>
        <v>5.5232013704863997E-2</v>
      </c>
      <c r="V2577" s="13">
        <f t="shared" si="3091"/>
        <v>3.899391597836963E-3</v>
      </c>
      <c r="W2577" s="13">
        <f t="shared" si="3092"/>
        <v>3.8678553527561707E-2</v>
      </c>
      <c r="X2577" s="13">
        <f t="shared" si="3093"/>
        <v>3.2711177941137579E-2</v>
      </c>
      <c r="Y2577" s="13">
        <f t="shared" si="3094"/>
        <v>1.3832228259703224E-2</v>
      </c>
      <c r="Z2577" s="13">
        <f t="shared" si="3095"/>
        <v>1.2701918504254258E-2</v>
      </c>
      <c r="AA2577" s="13">
        <f t="shared" si="3096"/>
        <v>1.557024986348682E-2</v>
      </c>
      <c r="AB2577" s="13">
        <f t="shared" si="3097"/>
        <v>9.5431521124235454E-3</v>
      </c>
      <c r="AC2577" s="13">
        <f t="shared" si="3098"/>
        <v>2.5265569278520134E-4</v>
      </c>
      <c r="AD2577" s="13">
        <f t="shared" si="3099"/>
        <v>1.1853224034240941E-2</v>
      </c>
      <c r="AE2577" s="13">
        <f t="shared" si="3100"/>
        <v>1.0024493813708206E-2</v>
      </c>
      <c r="AF2577" s="13">
        <f t="shared" si="3101"/>
        <v>4.238951188756019E-3</v>
      </c>
      <c r="AG2577" s="13">
        <f t="shared" si="3102"/>
        <v>1.1949868335552518E-3</v>
      </c>
      <c r="AH2577" s="13">
        <f t="shared" si="3103"/>
        <v>2.6855626600049446E-3</v>
      </c>
      <c r="AI2577" s="13">
        <f t="shared" si="3104"/>
        <v>3.2920130629339357E-3</v>
      </c>
      <c r="AJ2577" s="13">
        <f t="shared" si="3105"/>
        <v>2.0177056688946747E-3</v>
      </c>
      <c r="AK2577" s="13">
        <f t="shared" si="3106"/>
        <v>8.2444714697079455E-4</v>
      </c>
      <c r="AL2577" s="13">
        <f t="shared" si="3107"/>
        <v>1.0477105055207899E-5</v>
      </c>
      <c r="AM2577" s="13">
        <f t="shared" si="3108"/>
        <v>2.9059808538246363E-3</v>
      </c>
      <c r="AN2577" s="13">
        <f t="shared" si="3109"/>
        <v>2.4576424952205043E-3</v>
      </c>
      <c r="AO2577" s="13">
        <f t="shared" si="3110"/>
        <v>1.039237169502383E-3</v>
      </c>
      <c r="AP2577" s="13">
        <f t="shared" si="3111"/>
        <v>2.9296745331503123E-4</v>
      </c>
      <c r="AQ2577" s="13">
        <f t="shared" si="3112"/>
        <v>6.1942017102067874E-5</v>
      </c>
      <c r="AR2577" s="13">
        <f t="shared" si="3113"/>
        <v>4.5424613917321158E-4</v>
      </c>
      <c r="AS2577" s="13">
        <f t="shared" si="3114"/>
        <v>5.5682343451363212E-4</v>
      </c>
      <c r="AT2577" s="13">
        <f t="shared" si="3115"/>
        <v>3.4128230323310376E-4</v>
      </c>
      <c r="AU2577" s="13">
        <f t="shared" si="3116"/>
        <v>1.394500821154414E-4</v>
      </c>
      <c r="AV2577" s="13">
        <f t="shared" si="3117"/>
        <v>4.2735131336536918E-5</v>
      </c>
      <c r="AW2577" s="13">
        <f t="shared" si="3118"/>
        <v>3.0171091164013778E-7</v>
      </c>
      <c r="AX2577" s="13">
        <f t="shared" si="3119"/>
        <v>5.9370096962654167E-4</v>
      </c>
      <c r="AY2577" s="13">
        <f t="shared" si="3120"/>
        <v>5.0210404190634684E-4</v>
      </c>
      <c r="AZ2577" s="13">
        <f t="shared" si="3121"/>
        <v>2.1231940134549163E-4</v>
      </c>
      <c r="BA2577" s="13">
        <f t="shared" si="3122"/>
        <v>5.9854166235552518E-5</v>
      </c>
      <c r="BB2577" s="13">
        <f t="shared" si="3123"/>
        <v>1.2654947662755919E-5</v>
      </c>
      <c r="BC2577" s="13">
        <f t="shared" si="3124"/>
        <v>2.1405053037322722E-6</v>
      </c>
      <c r="BD2577" s="13">
        <f t="shared" si="3125"/>
        <v>6.4027412835649051E-5</v>
      </c>
      <c r="BE2577" s="13">
        <f t="shared" si="3126"/>
        <v>7.8486003167929264E-5</v>
      </c>
      <c r="BF2577" s="13">
        <f t="shared" si="3127"/>
        <v>4.810480714790356E-5</v>
      </c>
      <c r="BG2577" s="13">
        <f t="shared" si="3128"/>
        <v>1.9655924855678065E-5</v>
      </c>
      <c r="BH2577" s="13">
        <f t="shared" si="3129"/>
        <v>6.0236503091703024E-6</v>
      </c>
      <c r="BI2577" s="13">
        <f t="shared" si="3130"/>
        <v>1.4767806984848502E-6</v>
      </c>
      <c r="BJ2577" s="14">
        <f t="shared" si="3131"/>
        <v>0.44983263915411392</v>
      </c>
      <c r="BK2577" s="14">
        <f t="shared" si="3132"/>
        <v>0.29512432671625927</v>
      </c>
      <c r="BL2577" s="14">
        <f t="shared" si="3133"/>
        <v>0.24252842843181605</v>
      </c>
      <c r="BM2577" s="14">
        <f t="shared" si="3134"/>
        <v>0.34236407983951817</v>
      </c>
      <c r="BN2577" s="14">
        <f t="shared" si="3135"/>
        <v>0.65732143063593085</v>
      </c>
    </row>
    <row r="2578" spans="1:66" x14ac:dyDescent="0.25">
      <c r="A2578" t="s">
        <v>25</v>
      </c>
      <c r="B2578" t="s">
        <v>479</v>
      </c>
      <c r="C2578" t="s">
        <v>476</v>
      </c>
      <c r="D2578" s="7" t="s">
        <v>553</v>
      </c>
      <c r="E2578" s="10">
        <f>VLOOKUP(A2578,home!$A$2:$E$405,3,FALSE)</f>
        <v>1.3374999999999999</v>
      </c>
      <c r="F2578" s="10">
        <f>VLOOKUP(B2578,home!$B$2:$E$405,3,FALSE)</f>
        <v>0.84</v>
      </c>
      <c r="G2578" s="10">
        <f>VLOOKUP(C2578,away!$B$2:$E$405,4,FALSE)</f>
        <v>0.56000000000000005</v>
      </c>
      <c r="H2578" s="10">
        <f>VLOOKUP(A2578,away!$A$2:$E$405,3,FALSE)</f>
        <v>1.1625000000000001</v>
      </c>
      <c r="I2578" s="10">
        <f>VLOOKUP(C2578,away!$B$2:$E$405,3,FALSE)</f>
        <v>0.75</v>
      </c>
      <c r="J2578" s="10">
        <f>VLOOKUP(B2578,home!$B$2:$E$405,4,FALSE)</f>
        <v>0.75</v>
      </c>
      <c r="K2578" s="12">
        <f t="shared" si="3080"/>
        <v>0.62916000000000005</v>
      </c>
      <c r="L2578" s="12">
        <f t="shared" si="3081"/>
        <v>0.65390625000000002</v>
      </c>
      <c r="M2578" s="13">
        <f t="shared" si="3082"/>
        <v>0.27718607428372827</v>
      </c>
      <c r="N2578" s="13">
        <f t="shared" si="3083"/>
        <v>0.1743943904963505</v>
      </c>
      <c r="O2578" s="13">
        <f t="shared" si="3084"/>
        <v>0.1812537063870942</v>
      </c>
      <c r="P2578" s="13">
        <f t="shared" si="3085"/>
        <v>0.1140375819105042</v>
      </c>
      <c r="Q2578" s="13">
        <f t="shared" si="3086"/>
        <v>5.4860987362341934E-2</v>
      </c>
      <c r="R2578" s="13">
        <f t="shared" si="3087"/>
        <v>5.9261465721092907E-2</v>
      </c>
      <c r="S2578" s="13">
        <f t="shared" si="3088"/>
        <v>1.1729097612136391E-2</v>
      </c>
      <c r="T2578" s="13">
        <f t="shared" si="3089"/>
        <v>3.5873942517406408E-2</v>
      </c>
      <c r="U2578" s="13">
        <f t="shared" si="3090"/>
        <v>3.7284943773082814E-2</v>
      </c>
      <c r="V2578" s="13">
        <f t="shared" si="3091"/>
        <v>5.3616527499188366E-4</v>
      </c>
      <c r="W2578" s="13">
        <f t="shared" si="3092"/>
        <v>1.1505446269630352E-2</v>
      </c>
      <c r="X2578" s="13">
        <f t="shared" si="3093"/>
        <v>7.5234832247504727E-3</v>
      </c>
      <c r="Y2578" s="13">
        <f t="shared" si="3094"/>
        <v>2.4598263512172441E-3</v>
      </c>
      <c r="Z2578" s="13">
        <f t="shared" si="3095"/>
        <v>1.291714760639447E-2</v>
      </c>
      <c r="AA2578" s="13">
        <f t="shared" si="3096"/>
        <v>8.1269525880391449E-3</v>
      </c>
      <c r="AB2578" s="13">
        <f t="shared" si="3097"/>
        <v>2.5565767451453539E-3</v>
      </c>
      <c r="AC2578" s="13">
        <f t="shared" si="3098"/>
        <v>1.3786540238009223E-5</v>
      </c>
      <c r="AD2578" s="13">
        <f t="shared" si="3099"/>
        <v>1.809691643750158E-3</v>
      </c>
      <c r="AE2578" s="13">
        <f t="shared" si="3100"/>
        <v>1.1833686764210019E-3</v>
      </c>
      <c r="AF2578" s="13">
        <f t="shared" si="3101"/>
        <v>3.8690608678296028E-4</v>
      </c>
      <c r="AG2578" s="13">
        <f t="shared" si="3102"/>
        <v>8.4333436103473382E-5</v>
      </c>
      <c r="AH2578" s="13">
        <f t="shared" si="3103"/>
        <v>2.1116508879984708E-3</v>
      </c>
      <c r="AI2578" s="13">
        <f t="shared" si="3104"/>
        <v>1.3285662726931181E-3</v>
      </c>
      <c r="AJ2578" s="13">
        <f t="shared" si="3105"/>
        <v>4.1794037806380102E-4</v>
      </c>
      <c r="AK2578" s="13">
        <f t="shared" si="3106"/>
        <v>8.7650456087540364E-5</v>
      </c>
      <c r="AL2578" s="13">
        <f t="shared" si="3107"/>
        <v>2.2687773413106598E-7</v>
      </c>
      <c r="AM2578" s="13">
        <f t="shared" si="3108"/>
        <v>2.2771711891637E-4</v>
      </c>
      <c r="AN2578" s="13">
        <f t="shared" si="3109"/>
        <v>1.4890564729140758E-4</v>
      </c>
      <c r="AO2578" s="13">
        <f t="shared" si="3110"/>
        <v>4.8685166712073487E-5</v>
      </c>
      <c r="AP2578" s="13">
        <f t="shared" si="3111"/>
        <v>1.0611844931772269E-5</v>
      </c>
      <c r="AQ2578" s="13">
        <f t="shared" si="3112"/>
        <v>1.7347879312291775E-6</v>
      </c>
      <c r="AR2578" s="13">
        <f t="shared" si="3113"/>
        <v>2.7616434269605016E-4</v>
      </c>
      <c r="AS2578" s="13">
        <f t="shared" si="3114"/>
        <v>1.7375155785064693E-4</v>
      </c>
      <c r="AT2578" s="13">
        <f t="shared" si="3115"/>
        <v>5.4658765068656503E-5</v>
      </c>
      <c r="AU2578" s="13">
        <f t="shared" si="3116"/>
        <v>1.1463036210198643E-5</v>
      </c>
      <c r="AV2578" s="13">
        <f t="shared" si="3117"/>
        <v>1.8030209655021447E-6</v>
      </c>
      <c r="AW2578" s="13">
        <f t="shared" si="3118"/>
        <v>2.5927817879196909E-9</v>
      </c>
      <c r="AX2578" s="13">
        <f t="shared" si="3119"/>
        <v>2.3878417089570541E-5</v>
      </c>
      <c r="AY2578" s="13">
        <f t="shared" si="3120"/>
        <v>1.5614246174976986E-5</v>
      </c>
      <c r="AZ2578" s="13">
        <f t="shared" si="3121"/>
        <v>5.1051265814280221E-6</v>
      </c>
      <c r="BA2578" s="13">
        <f t="shared" si="3122"/>
        <v>1.1127580595456393E-6</v>
      </c>
      <c r="BB2578" s="13">
        <f t="shared" si="3123"/>
        <v>1.8190986246869144E-7</v>
      </c>
      <c r="BC2578" s="13">
        <f t="shared" si="3124"/>
        <v>2.3790399200983562E-8</v>
      </c>
      <c r="BD2578" s="13">
        <f t="shared" si="3125"/>
        <v>3.0097598286014816E-5</v>
      </c>
      <c r="BE2578" s="13">
        <f t="shared" si="3126"/>
        <v>1.8936204937629085E-5</v>
      </c>
      <c r="BF2578" s="13">
        <f t="shared" si="3127"/>
        <v>5.9569513492793569E-6</v>
      </c>
      <c r="BG2578" s="13">
        <f t="shared" si="3128"/>
        <v>1.2492918369708667E-6</v>
      </c>
      <c r="BH2578" s="13">
        <f t="shared" si="3129"/>
        <v>1.9650111303714764E-7</v>
      </c>
      <c r="BI2578" s="13">
        <f t="shared" si="3130"/>
        <v>2.4726128055690372E-8</v>
      </c>
      <c r="BJ2578" s="14">
        <f t="shared" si="3131"/>
        <v>0.29056594687870452</v>
      </c>
      <c r="BK2578" s="14">
        <f t="shared" si="3132"/>
        <v>0.40351854674550791</v>
      </c>
      <c r="BL2578" s="14">
        <f t="shared" si="3133"/>
        <v>0.29300375520573957</v>
      </c>
      <c r="BM2578" s="14">
        <f t="shared" si="3134"/>
        <v>0.13899557862184117</v>
      </c>
      <c r="BN2578" s="14">
        <f t="shared" si="3135"/>
        <v>0.860994206161112</v>
      </c>
    </row>
    <row r="2579" spans="1:66" x14ac:dyDescent="0.25">
      <c r="A2579" t="s">
        <v>25</v>
      </c>
      <c r="B2579" t="s">
        <v>265</v>
      </c>
      <c r="C2579" t="s">
        <v>292</v>
      </c>
      <c r="D2579" s="7" t="s">
        <v>553</v>
      </c>
      <c r="E2579" s="10">
        <f>VLOOKUP(A2579,home!$A$2:$E$405,3,FALSE)</f>
        <v>1.3374999999999999</v>
      </c>
      <c r="F2579" s="10">
        <f>VLOOKUP(B2579,home!$B$2:$E$405,3,FALSE)</f>
        <v>1.03</v>
      </c>
      <c r="G2579" s="10">
        <f>VLOOKUP(C2579,away!$B$2:$E$405,4,FALSE)</f>
        <v>0.56000000000000005</v>
      </c>
      <c r="H2579" s="10">
        <f>VLOOKUP(A2579,away!$A$2:$E$405,3,FALSE)</f>
        <v>1.1625000000000001</v>
      </c>
      <c r="I2579" s="10">
        <f>VLOOKUP(C2579,away!$B$2:$E$405,3,FALSE)</f>
        <v>0.56000000000000005</v>
      </c>
      <c r="J2579" s="10">
        <f>VLOOKUP(B2579,home!$B$2:$E$405,4,FALSE)</f>
        <v>0.75</v>
      </c>
      <c r="K2579" s="12">
        <f t="shared" si="3080"/>
        <v>0.77146999999999999</v>
      </c>
      <c r="L2579" s="12">
        <f t="shared" si="3081"/>
        <v>0.48825000000000007</v>
      </c>
      <c r="M2579" s="13">
        <f t="shared" si="3082"/>
        <v>0.28373346074746597</v>
      </c>
      <c r="N2579" s="13">
        <f t="shared" si="3083"/>
        <v>0.21889185296284758</v>
      </c>
      <c r="O2579" s="13">
        <f t="shared" si="3084"/>
        <v>0.13853286220995029</v>
      </c>
      <c r="P2579" s="13">
        <f t="shared" si="3085"/>
        <v>0.10687394720911035</v>
      </c>
      <c r="Q2579" s="13">
        <f t="shared" si="3086"/>
        <v>8.4434248902623979E-2</v>
      </c>
      <c r="R2579" s="13">
        <f t="shared" si="3087"/>
        <v>3.3819334987004124E-2</v>
      </c>
      <c r="S2579" s="13">
        <f t="shared" si="3088"/>
        <v>1.0064058502269645E-2</v>
      </c>
      <c r="T2579" s="13">
        <f t="shared" si="3089"/>
        <v>4.1225022026706165E-2</v>
      </c>
      <c r="U2579" s="13">
        <f t="shared" si="3090"/>
        <v>2.6090602362424071E-2</v>
      </c>
      <c r="V2579" s="13">
        <f t="shared" si="3091"/>
        <v>4.2120346729146885E-4</v>
      </c>
      <c r="W2579" s="13">
        <f t="shared" si="3092"/>
        <v>2.1712830000302448E-2</v>
      </c>
      <c r="X2579" s="13">
        <f t="shared" si="3093"/>
        <v>1.0601289247647673E-2</v>
      </c>
      <c r="Y2579" s="13">
        <f t="shared" si="3094"/>
        <v>2.5880397375819884E-3</v>
      </c>
      <c r="Z2579" s="13">
        <f t="shared" si="3095"/>
        <v>5.5040967691349233E-3</v>
      </c>
      <c r="AA2579" s="13">
        <f t="shared" si="3096"/>
        <v>4.2462455344845192E-3</v>
      </c>
      <c r="AB2579" s="13">
        <f t="shared" si="3097"/>
        <v>1.6379255212443855E-3</v>
      </c>
      <c r="AC2579" s="13">
        <f t="shared" si="3098"/>
        <v>9.9159253655291464E-6</v>
      </c>
      <c r="AD2579" s="13">
        <f t="shared" si="3099"/>
        <v>4.1876992400833313E-3</v>
      </c>
      <c r="AE2579" s="13">
        <f t="shared" si="3100"/>
        <v>2.0446441539706869E-3</v>
      </c>
      <c r="AF2579" s="13">
        <f t="shared" si="3101"/>
        <v>4.9914875408809409E-4</v>
      </c>
      <c r="AG2579" s="13">
        <f t="shared" si="3102"/>
        <v>8.1236459727837348E-5</v>
      </c>
      <c r="AH2579" s="13">
        <f t="shared" si="3103"/>
        <v>6.7184381188253157E-4</v>
      </c>
      <c r="AI2579" s="13">
        <f t="shared" si="3104"/>
        <v>5.1830734555301662E-4</v>
      </c>
      <c r="AJ2579" s="13">
        <f t="shared" si="3105"/>
        <v>1.999292839368928E-4</v>
      </c>
      <c r="AK2579" s="13">
        <f t="shared" si="3106"/>
        <v>5.1413148226264911E-5</v>
      </c>
      <c r="AL2579" s="13">
        <f t="shared" si="3107"/>
        <v>1.4940135453227544E-7</v>
      </c>
      <c r="AM2579" s="13">
        <f t="shared" si="3108"/>
        <v>6.4613686654941768E-4</v>
      </c>
      <c r="AN2579" s="13">
        <f t="shared" si="3109"/>
        <v>3.1547632509275325E-4</v>
      </c>
      <c r="AO2579" s="13">
        <f t="shared" si="3110"/>
        <v>7.7015657863268398E-5</v>
      </c>
      <c r="AP2579" s="13">
        <f t="shared" si="3111"/>
        <v>1.2534298317246938E-5</v>
      </c>
      <c r="AQ2579" s="13">
        <f t="shared" si="3112"/>
        <v>1.5299677883489545E-6</v>
      </c>
      <c r="AR2579" s="13">
        <f t="shared" si="3113"/>
        <v>6.5605548230329223E-5</v>
      </c>
      <c r="AS2579" s="13">
        <f t="shared" si="3114"/>
        <v>5.0612712293252087E-5</v>
      </c>
      <c r="AT2579" s="13">
        <f t="shared" si="3115"/>
        <v>1.9523094576437589E-5</v>
      </c>
      <c r="AU2579" s="13">
        <f t="shared" si="3116"/>
        <v>5.02049392429477E-6</v>
      </c>
      <c r="AV2579" s="13">
        <f t="shared" si="3117"/>
        <v>9.6829011194392137E-7</v>
      </c>
      <c r="AW2579" s="13">
        <f t="shared" si="3118"/>
        <v>1.5631956166800096E-9</v>
      </c>
      <c r="AX2579" s="13">
        <f t="shared" si="3119"/>
        <v>8.3079201406146516E-5</v>
      </c>
      <c r="AY2579" s="13">
        <f t="shared" si="3120"/>
        <v>4.0563420086551046E-5</v>
      </c>
      <c r="AZ2579" s="13">
        <f t="shared" si="3121"/>
        <v>9.9025449286292752E-6</v>
      </c>
      <c r="BA2579" s="13">
        <f t="shared" si="3122"/>
        <v>1.6116391871344154E-6</v>
      </c>
      <c r="BB2579" s="13">
        <f t="shared" si="3123"/>
        <v>1.9672070827959457E-7</v>
      </c>
      <c r="BC2579" s="13">
        <f t="shared" si="3124"/>
        <v>1.9209777163502415E-8</v>
      </c>
      <c r="BD2579" s="13">
        <f t="shared" si="3125"/>
        <v>5.3386514872430427E-6</v>
      </c>
      <c r="BE2579" s="13">
        <f t="shared" si="3126"/>
        <v>4.1186094628633896E-6</v>
      </c>
      <c r="BF2579" s="13">
        <f t="shared" si="3127"/>
        <v>1.5886918211576093E-6</v>
      </c>
      <c r="BG2579" s="13">
        <f t="shared" si="3128"/>
        <v>4.0854269308948708E-7</v>
      </c>
      <c r="BH2579" s="13">
        <f t="shared" si="3129"/>
        <v>7.8794607859436622E-8</v>
      </c>
      <c r="BI2579" s="13">
        <f t="shared" si="3130"/>
        <v>1.2157535225063918E-8</v>
      </c>
      <c r="BJ2579" s="14">
        <f t="shared" si="3131"/>
        <v>0.38745407733728476</v>
      </c>
      <c r="BK2579" s="14">
        <f t="shared" si="3132"/>
        <v>0.40114329867294407</v>
      </c>
      <c r="BL2579" s="14">
        <f t="shared" si="3133"/>
        <v>0.20592173979144984</v>
      </c>
      <c r="BM2579" s="14">
        <f t="shared" si="3134"/>
        <v>0.13369694369492024</v>
      </c>
      <c r="BN2579" s="14">
        <f t="shared" si="3135"/>
        <v>0.86628570701900243</v>
      </c>
    </row>
    <row r="2580" spans="1:66" x14ac:dyDescent="0.25">
      <c r="A2580" t="s">
        <v>25</v>
      </c>
      <c r="B2580" t="s">
        <v>173</v>
      </c>
      <c r="C2580" t="s">
        <v>174</v>
      </c>
      <c r="D2580" s="7" t="s">
        <v>553</v>
      </c>
      <c r="E2580" s="10">
        <f>VLOOKUP(A2580,home!$A$2:$E$405,3,FALSE)</f>
        <v>1.3374999999999999</v>
      </c>
      <c r="F2580" s="10">
        <f>VLOOKUP(B2580,home!$B$2:$E$405,3,FALSE)</f>
        <v>1.1200000000000001</v>
      </c>
      <c r="G2580" s="10">
        <f>VLOOKUP(C2580,away!$B$2:$E$405,4,FALSE)</f>
        <v>1.5</v>
      </c>
      <c r="H2580" s="10">
        <f>VLOOKUP(A2580,away!$A$2:$E$405,3,FALSE)</f>
        <v>1.1625000000000001</v>
      </c>
      <c r="I2580" s="10">
        <f>VLOOKUP(C2580,away!$B$2:$E$405,3,FALSE)</f>
        <v>0.47</v>
      </c>
      <c r="J2580" s="10">
        <f>VLOOKUP(B2580,home!$B$2:$E$405,4,FALSE)</f>
        <v>1.18</v>
      </c>
      <c r="K2580" s="12">
        <f t="shared" si="3080"/>
        <v>2.2469999999999999</v>
      </c>
      <c r="L2580" s="12">
        <f t="shared" si="3081"/>
        <v>0.64472249999999998</v>
      </c>
      <c r="M2580" s="13">
        <f t="shared" si="3082"/>
        <v>5.5480564985426653E-2</v>
      </c>
      <c r="N2580" s="13">
        <f t="shared" si="3083"/>
        <v>0.12466482952225369</v>
      </c>
      <c r="O2580" s="13">
        <f t="shared" si="3084"/>
        <v>3.5769568558816738E-2</v>
      </c>
      <c r="P2580" s="13">
        <f t="shared" si="3085"/>
        <v>8.0374220551661213E-2</v>
      </c>
      <c r="Q2580" s="13">
        <f t="shared" si="3086"/>
        <v>0.14006093596825203</v>
      </c>
      <c r="R2580" s="13">
        <f t="shared" si="3087"/>
        <v>1.1530722832580859E-2</v>
      </c>
      <c r="S2580" s="13">
        <f t="shared" si="3088"/>
        <v>2.9109361679103128E-2</v>
      </c>
      <c r="T2580" s="13">
        <f t="shared" si="3089"/>
        <v>9.0300436789791383E-2</v>
      </c>
      <c r="U2580" s="13">
        <f t="shared" si="3090"/>
        <v>2.5909534204809188E-2</v>
      </c>
      <c r="V2580" s="13">
        <f t="shared" si="3091"/>
        <v>4.6856092886438392E-3</v>
      </c>
      <c r="W2580" s="13">
        <f t="shared" si="3092"/>
        <v>0.10490564104022077</v>
      </c>
      <c r="X2580" s="13">
        <f t="shared" si="3093"/>
        <v>6.7635027155553723E-2</v>
      </c>
      <c r="Y2580" s="13">
        <f t="shared" si="3094"/>
        <v>2.1802911897648238E-2</v>
      </c>
      <c r="Z2580" s="13">
        <f t="shared" si="3095"/>
        <v>2.4780388171428708E-3</v>
      </c>
      <c r="AA2580" s="13">
        <f t="shared" si="3096"/>
        <v>5.5681532221200309E-3</v>
      </c>
      <c r="AB2580" s="13">
        <f t="shared" si="3097"/>
        <v>6.2558201450518556E-3</v>
      </c>
      <c r="AC2580" s="13">
        <f t="shared" si="3098"/>
        <v>4.2425013435256129E-4</v>
      </c>
      <c r="AD2580" s="13">
        <f t="shared" si="3099"/>
        <v>5.8930743854344006E-2</v>
      </c>
      <c r="AE2580" s="13">
        <f t="shared" si="3100"/>
        <v>3.7993976504632307E-2</v>
      </c>
      <c r="AF2580" s="13">
        <f t="shared" si="3101"/>
        <v>1.2247785758503897E-2</v>
      </c>
      <c r="AG2580" s="13">
        <f t="shared" si="3102"/>
        <v>2.6321410178956764E-3</v>
      </c>
      <c r="AH2580" s="13">
        <f t="shared" si="3103"/>
        <v>3.9941184532134863E-4</v>
      </c>
      <c r="AI2580" s="13">
        <f t="shared" si="3104"/>
        <v>8.9747841643707032E-4</v>
      </c>
      <c r="AJ2580" s="13">
        <f t="shared" si="3105"/>
        <v>1.0083170008670487E-3</v>
      </c>
      <c r="AK2580" s="13">
        <f t="shared" si="3106"/>
        <v>7.5522943364941927E-4</v>
      </c>
      <c r="AL2580" s="13">
        <f t="shared" si="3107"/>
        <v>2.4584301819191331E-5</v>
      </c>
      <c r="AM2580" s="13">
        <f t="shared" si="3108"/>
        <v>2.6483476288142207E-2</v>
      </c>
      <c r="AN2580" s="13">
        <f t="shared" si="3109"/>
        <v>1.7074493041181762E-2</v>
      </c>
      <c r="AO2580" s="13">
        <f t="shared" si="3110"/>
        <v>5.5041549198716535E-3</v>
      </c>
      <c r="AP2580" s="13">
        <f t="shared" si="3111"/>
        <v>1.1828841734423173E-3</v>
      </c>
      <c r="AQ2580" s="13">
        <f t="shared" si="3112"/>
        <v>1.9065801037804108E-4</v>
      </c>
      <c r="AR2580" s="13">
        <f t="shared" si="3113"/>
        <v>5.1501960689038656E-5</v>
      </c>
      <c r="AS2580" s="13">
        <f t="shared" si="3114"/>
        <v>1.1572490566826986E-4</v>
      </c>
      <c r="AT2580" s="13">
        <f t="shared" si="3115"/>
        <v>1.3001693151830121E-4</v>
      </c>
      <c r="AU2580" s="13">
        <f t="shared" si="3116"/>
        <v>9.7382681707207581E-5</v>
      </c>
      <c r="AV2580" s="13">
        <f t="shared" si="3117"/>
        <v>5.4704721449023857E-5</v>
      </c>
      <c r="AW2580" s="13">
        <f t="shared" si="3118"/>
        <v>9.8930744539067151E-7</v>
      </c>
      <c r="AX2580" s="13">
        <f t="shared" si="3119"/>
        <v>9.9180618699092598E-3</v>
      </c>
      <c r="AY2580" s="13">
        <f t="shared" si="3120"/>
        <v>6.3943976439225728E-3</v>
      </c>
      <c r="AZ2580" s="13">
        <f t="shared" si="3121"/>
        <v>2.0613060174919347E-3</v>
      </c>
      <c r="BA2580" s="13">
        <f t="shared" si="3122"/>
        <v>4.4299012295414799E-4</v>
      </c>
      <c r="BB2580" s="13">
        <f t="shared" si="3123"/>
        <v>7.1401424886576419E-5</v>
      </c>
      <c r="BC2580" s="13">
        <f t="shared" si="3124"/>
        <v>9.2068210312871563E-6</v>
      </c>
      <c r="BD2580" s="13">
        <f t="shared" si="3125"/>
        <v>5.5340788083897837E-6</v>
      </c>
      <c r="BE2580" s="13">
        <f t="shared" si="3126"/>
        <v>1.2435075082451844E-5</v>
      </c>
      <c r="BF2580" s="13">
        <f t="shared" si="3127"/>
        <v>1.397080685513465E-5</v>
      </c>
      <c r="BG2580" s="13">
        <f t="shared" si="3128"/>
        <v>1.046413433449585E-5</v>
      </c>
      <c r="BH2580" s="13">
        <f t="shared" si="3129"/>
        <v>5.8782274624030435E-6</v>
      </c>
      <c r="BI2580" s="13">
        <f t="shared" si="3130"/>
        <v>2.6416754216039287E-6</v>
      </c>
      <c r="BJ2580" s="14">
        <f t="shared" si="3131"/>
        <v>0.73050745984230769</v>
      </c>
      <c r="BK2580" s="14">
        <f t="shared" si="3132"/>
        <v>0.17649298858492918</v>
      </c>
      <c r="BL2580" s="14">
        <f t="shared" si="3133"/>
        <v>8.8594490858649885E-2</v>
      </c>
      <c r="BM2580" s="14">
        <f t="shared" si="3134"/>
        <v>0.54379872734756096</v>
      </c>
      <c r="BN2580" s="14">
        <f t="shared" si="3135"/>
        <v>0.44788084241899118</v>
      </c>
    </row>
    <row r="2581" spans="1:66" x14ac:dyDescent="0.25">
      <c r="A2581" t="s">
        <v>25</v>
      </c>
      <c r="B2581" t="s">
        <v>258</v>
      </c>
      <c r="C2581" t="s">
        <v>27</v>
      </c>
      <c r="D2581" s="7" t="s">
        <v>553</v>
      </c>
      <c r="E2581" s="10">
        <f>VLOOKUP(A2581,home!$A$2:$E$405,3,FALSE)</f>
        <v>1.3374999999999999</v>
      </c>
      <c r="F2581" s="10">
        <f>VLOOKUP(B2581,home!$B$2:$E$405,3,FALSE)</f>
        <v>1.5</v>
      </c>
      <c r="G2581" s="10">
        <f>VLOOKUP(C2581,away!$B$2:$E$405,4,FALSE)</f>
        <v>0.43</v>
      </c>
      <c r="H2581" s="10">
        <f>VLOOKUP(A2581,away!$A$2:$E$405,3,FALSE)</f>
        <v>1.1625000000000001</v>
      </c>
      <c r="I2581" s="10">
        <f>VLOOKUP(C2581,away!$B$2:$E$405,3,FALSE)</f>
        <v>1.17</v>
      </c>
      <c r="J2581" s="10">
        <f>VLOOKUP(B2581,home!$B$2:$E$405,4,FALSE)</f>
        <v>0.96</v>
      </c>
      <c r="K2581" s="12">
        <f t="shared" si="3080"/>
        <v>0.86268749999999983</v>
      </c>
      <c r="L2581" s="12">
        <f t="shared" si="3081"/>
        <v>1.30572</v>
      </c>
      <c r="M2581" s="13">
        <f t="shared" si="3082"/>
        <v>0.1143595896230814</v>
      </c>
      <c r="N2581" s="13">
        <f t="shared" si="3083"/>
        <v>9.8656588472961992E-2</v>
      </c>
      <c r="O2581" s="13">
        <f t="shared" si="3084"/>
        <v>0.14932160336264982</v>
      </c>
      <c r="P2581" s="13">
        <f t="shared" si="3085"/>
        <v>0.12881788070091593</v>
      </c>
      <c r="Q2581" s="13">
        <f t="shared" si="3086"/>
        <v>4.2554902834134191E-2</v>
      </c>
      <c r="R2581" s="13">
        <f t="shared" si="3087"/>
        <v>9.7486101971339584E-2</v>
      </c>
      <c r="S2581" s="13">
        <f t="shared" si="3088"/>
        <v>3.6276027316484459E-2</v>
      </c>
      <c r="T2581" s="13">
        <f t="shared" si="3089"/>
        <v>5.5564787728585689E-2</v>
      </c>
      <c r="U2581" s="13">
        <f t="shared" si="3090"/>
        <v>8.4100041594399988E-2</v>
      </c>
      <c r="V2581" s="13">
        <f t="shared" si="3091"/>
        <v>4.5402605107857513E-3</v>
      </c>
      <c r="W2581" s="13">
        <f t="shared" si="3092"/>
        <v>1.2237194246240712E-2</v>
      </c>
      <c r="X2581" s="13">
        <f t="shared" si="3093"/>
        <v>1.5978349271201422E-2</v>
      </c>
      <c r="Y2581" s="13">
        <f t="shared" si="3094"/>
        <v>1.0431625105196561E-2</v>
      </c>
      <c r="Z2581" s="13">
        <f t="shared" si="3095"/>
        <v>4.2429851022005839E-2</v>
      </c>
      <c r="AA2581" s="13">
        <f t="shared" si="3096"/>
        <v>3.6603702103546645E-2</v>
      </c>
      <c r="AB2581" s="13">
        <f t="shared" si="3097"/>
        <v>1.5788778129226695E-2</v>
      </c>
      <c r="AC2581" s="13">
        <f t="shared" si="3098"/>
        <v>3.196423769298366E-4</v>
      </c>
      <c r="AD2581" s="13">
        <f t="shared" si="3099"/>
        <v>2.6392186278259453E-3</v>
      </c>
      <c r="AE2581" s="13">
        <f t="shared" si="3100"/>
        <v>3.446080546724893E-3</v>
      </c>
      <c r="AF2581" s="13">
        <f t="shared" si="3101"/>
        <v>2.2498081457348138E-3</v>
      </c>
      <c r="AG2581" s="13">
        <f t="shared" si="3102"/>
        <v>9.792064973496203E-4</v>
      </c>
      <c r="AH2581" s="13">
        <f t="shared" si="3103"/>
        <v>1.3850376269113366E-2</v>
      </c>
      <c r="AI2581" s="13">
        <f t="shared" si="3104"/>
        <v>1.1948546477660733E-2</v>
      </c>
      <c r="AJ2581" s="13">
        <f t="shared" si="3105"/>
        <v>5.153930844723471E-3</v>
      </c>
      <c r="AK2581" s="13">
        <f t="shared" si="3106"/>
        <v>1.4820772385357929E-3</v>
      </c>
      <c r="AL2581" s="13">
        <f t="shared" si="3107"/>
        <v>1.4402169057799535E-5</v>
      </c>
      <c r="AM2581" s="13">
        <f t="shared" si="3108"/>
        <v>4.5536418399851899E-4</v>
      </c>
      <c r="AN2581" s="13">
        <f t="shared" si="3109"/>
        <v>5.945781223305462E-4</v>
      </c>
      <c r="AO2581" s="13">
        <f t="shared" si="3110"/>
        <v>3.8817627294472043E-4</v>
      </c>
      <c r="AP2581" s="13">
        <f t="shared" si="3111"/>
        <v>1.6894984103646012E-4</v>
      </c>
      <c r="AQ2581" s="13">
        <f t="shared" si="3112"/>
        <v>5.515029660953168E-5</v>
      </c>
      <c r="AR2581" s="13">
        <f t="shared" si="3113"/>
        <v>3.6169426604213393E-3</v>
      </c>
      <c r="AS2581" s="13">
        <f t="shared" si="3114"/>
        <v>3.1202912213622331E-3</v>
      </c>
      <c r="AT2581" s="13">
        <f t="shared" si="3115"/>
        <v>1.3459181165144654E-3</v>
      </c>
      <c r="AU2581" s="13">
        <f t="shared" si="3116"/>
        <v>3.8703557838019089E-4</v>
      </c>
      <c r="AV2581" s="13">
        <f t="shared" si="3117"/>
        <v>8.3472688880965214E-5</v>
      </c>
      <c r="AW2581" s="13">
        <f t="shared" si="3118"/>
        <v>4.506391981149587E-7</v>
      </c>
      <c r="AX2581" s="13">
        <f t="shared" si="3119"/>
        <v>6.5472831580537042E-5</v>
      </c>
      <c r="AY2581" s="13">
        <f t="shared" si="3120"/>
        <v>8.5489185651338806E-5</v>
      </c>
      <c r="AZ2581" s="13">
        <f t="shared" si="3121"/>
        <v>5.5812469744333065E-5</v>
      </c>
      <c r="BA2581" s="13">
        <f t="shared" si="3122"/>
        <v>2.4291819331523521E-5</v>
      </c>
      <c r="BB2581" s="13">
        <f t="shared" si="3123"/>
        <v>7.929578584389224E-6</v>
      </c>
      <c r="BC2581" s="13">
        <f t="shared" si="3124"/>
        <v>2.0707618698417384E-6</v>
      </c>
      <c r="BD2581" s="13">
        <f t="shared" si="3125"/>
        <v>7.8711906176089108E-4</v>
      </c>
      <c r="BE2581" s="13">
        <f t="shared" si="3126"/>
        <v>6.7903777559284847E-4</v>
      </c>
      <c r="BF2581" s="13">
        <f t="shared" si="3127"/>
        <v>2.9289870051587766E-4</v>
      </c>
      <c r="BG2581" s="13">
        <f t="shared" si="3128"/>
        <v>8.4226682567097058E-5</v>
      </c>
      <c r="BH2581" s="13">
        <f t="shared" si="3129"/>
        <v>1.8165326554275631E-5</v>
      </c>
      <c r="BI2581" s="13">
        <f t="shared" si="3130"/>
        <v>3.1342000303583317E-6</v>
      </c>
      <c r="BJ2581" s="14">
        <f t="shared" si="3131"/>
        <v>0.24664104683963761</v>
      </c>
      <c r="BK2581" s="14">
        <f t="shared" si="3132"/>
        <v>0.28441329188290648</v>
      </c>
      <c r="BL2581" s="14">
        <f t="shared" si="3133"/>
        <v>0.42615340000377666</v>
      </c>
      <c r="BM2581" s="14">
        <f t="shared" si="3134"/>
        <v>0.36835588423679039</v>
      </c>
      <c r="BN2581" s="14">
        <f t="shared" si="3135"/>
        <v>0.63119666696508292</v>
      </c>
    </row>
    <row r="2582" spans="1:66" x14ac:dyDescent="0.25">
      <c r="A2582" t="s">
        <v>178</v>
      </c>
      <c r="B2582" t="s">
        <v>468</v>
      </c>
      <c r="C2582" t="s">
        <v>272</v>
      </c>
      <c r="D2582" s="7" t="s">
        <v>553</v>
      </c>
      <c r="E2582" s="10">
        <f>VLOOKUP(A2582,home!$A$2:$E$405,3,FALSE)</f>
        <v>1.7111111111111099</v>
      </c>
      <c r="F2582" s="10">
        <f>VLOOKUP(B2582,home!$B$2:$E$405,3,FALSE)</f>
        <v>0.67</v>
      </c>
      <c r="G2582" s="10">
        <f>VLOOKUP(C2582,away!$B$2:$E$405,4,FALSE)</f>
        <v>0.57999999999999996</v>
      </c>
      <c r="H2582" s="10">
        <f>VLOOKUP(A2582,away!$A$2:$E$405,3,FALSE)</f>
        <v>1.31111111111111</v>
      </c>
      <c r="I2582" s="10">
        <f>VLOOKUP(C2582,away!$B$2:$E$405,3,FALSE)</f>
        <v>0.57999999999999996</v>
      </c>
      <c r="J2582" s="10">
        <f>VLOOKUP(B2582,home!$B$2:$E$405,4,FALSE)</f>
        <v>0.87</v>
      </c>
      <c r="K2582" s="12">
        <f t="shared" si="3080"/>
        <v>0.66493777777777729</v>
      </c>
      <c r="L2582" s="12">
        <f t="shared" si="3081"/>
        <v>0.66158666666666599</v>
      </c>
      <c r="M2582" s="13">
        <f t="shared" si="3082"/>
        <v>0.26539806594159343</v>
      </c>
      <c r="N2582" s="13">
        <f t="shared" si="3083"/>
        <v>0.17647320019372312</v>
      </c>
      <c r="O2582" s="13">
        <f t="shared" si="3084"/>
        <v>0.17558382178607879</v>
      </c>
      <c r="P2582" s="13">
        <f t="shared" si="3085"/>
        <v>0.11675231627216449</v>
      </c>
      <c r="Q2582" s="13">
        <f t="shared" si="3086"/>
        <v>5.867184878707353E-2</v>
      </c>
      <c r="R2582" s="13">
        <f t="shared" si="3087"/>
        <v>5.8081957688022892E-2</v>
      </c>
      <c r="S2582" s="13">
        <f t="shared" si="3088"/>
        <v>1.2840243679390026E-2</v>
      </c>
      <c r="T2582" s="13">
        <f t="shared" si="3089"/>
        <v>3.8816512866210642E-2</v>
      </c>
      <c r="U2582" s="13">
        <f t="shared" si="3090"/>
        <v>3.8620887874056826E-2</v>
      </c>
      <c r="V2582" s="13">
        <f t="shared" si="3091"/>
        <v>6.2762250514738582E-4</v>
      </c>
      <c r="W2582" s="13">
        <f t="shared" si="3092"/>
        <v>1.3004376250196816E-2</v>
      </c>
      <c r="X2582" s="13">
        <f t="shared" si="3093"/>
        <v>8.6035219354468687E-3</v>
      </c>
      <c r="Y2582" s="13">
        <f t="shared" si="3094"/>
        <v>2.8459876994329182E-3</v>
      </c>
      <c r="Z2582" s="13">
        <f t="shared" si="3095"/>
        <v>1.2808749593431134E-2</v>
      </c>
      <c r="AA2582" s="13">
        <f t="shared" si="3096"/>
        <v>8.5170214907681046E-3</v>
      </c>
      <c r="AB2582" s="13">
        <f t="shared" si="3097"/>
        <v>2.831644671678458E-3</v>
      </c>
      <c r="AC2582" s="13">
        <f t="shared" si="3098"/>
        <v>1.7256244163018372E-5</v>
      </c>
      <c r="AD2582" s="13">
        <f t="shared" si="3099"/>
        <v>2.1617752612979936E-3</v>
      </c>
      <c r="AE2582" s="13">
        <f t="shared" si="3100"/>
        <v>1.4302016892046004E-3</v>
      </c>
      <c r="AF2582" s="13">
        <f t="shared" si="3101"/>
        <v>4.7310118411095329E-4</v>
      </c>
      <c r="AG2582" s="13">
        <f t="shared" si="3102"/>
        <v>1.0433247846400608E-4</v>
      </c>
      <c r="AH2582" s="13">
        <f t="shared" si="3103"/>
        <v>2.1185244869215288E-3</v>
      </c>
      <c r="AI2582" s="13">
        <f t="shared" si="3104"/>
        <v>1.408686964501407E-3</v>
      </c>
      <c r="AJ2582" s="13">
        <f t="shared" si="3105"/>
        <v>4.683445898800441E-4</v>
      </c>
      <c r="AK2582" s="13">
        <f t="shared" si="3106"/>
        <v>1.0380667027636034E-4</v>
      </c>
      <c r="AL2582" s="13">
        <f t="shared" si="3107"/>
        <v>3.0365051366030607E-7</v>
      </c>
      <c r="AM2582" s="13">
        <f t="shared" si="3108"/>
        <v>2.8748920766049252E-4</v>
      </c>
      <c r="AN2582" s="13">
        <f t="shared" si="3109"/>
        <v>1.9019902659874613E-4</v>
      </c>
      <c r="AO2582" s="13">
        <f t="shared" si="3110"/>
        <v>6.29165700053545E-5</v>
      </c>
      <c r="AP2582" s="13">
        <f t="shared" si="3111"/>
        <v>1.3874921275980808E-5</v>
      </c>
      <c r="AQ2582" s="13">
        <f t="shared" si="3112"/>
        <v>2.2948657293096362E-6</v>
      </c>
      <c r="AR2582" s="13">
        <f t="shared" si="3113"/>
        <v>2.8031751071082474E-4</v>
      </c>
      <c r="AS2582" s="13">
        <f t="shared" si="3114"/>
        <v>1.8639370264425409E-4</v>
      </c>
      <c r="AT2582" s="13">
        <f t="shared" si="3115"/>
        <v>6.1970107214021059E-5</v>
      </c>
      <c r="AU2582" s="13">
        <f t="shared" si="3116"/>
        <v>1.373542179318059E-5</v>
      </c>
      <c r="AV2582" s="13">
        <f t="shared" si="3117"/>
        <v>2.2833002109994882E-6</v>
      </c>
      <c r="AW2582" s="13">
        <f t="shared" si="3118"/>
        <v>3.7105583980985818E-9</v>
      </c>
      <c r="AX2582" s="13">
        <f t="shared" si="3119"/>
        <v>3.186040581281028E-5</v>
      </c>
      <c r="AY2582" s="13">
        <f t="shared" si="3120"/>
        <v>2.1078419680344422E-5</v>
      </c>
      <c r="AZ2582" s="13">
        <f t="shared" si="3121"/>
        <v>6.9726007074600584E-6</v>
      </c>
      <c r="BA2582" s="13">
        <f t="shared" si="3122"/>
        <v>1.5376598866820456E-6</v>
      </c>
      <c r="BB2582" s="13">
        <f t="shared" si="3123"/>
        <v>2.5432381972425441E-7</v>
      </c>
      <c r="BC2582" s="13">
        <f t="shared" si="3124"/>
        <v>3.3651449629060733E-8</v>
      </c>
      <c r="BD2582" s="13">
        <f t="shared" si="3125"/>
        <v>3.090905458657865E-5</v>
      </c>
      <c r="BE2582" s="13">
        <f t="shared" si="3126"/>
        <v>2.0552598070011618E-5</v>
      </c>
      <c r="BF2582" s="13">
        <f t="shared" si="3127"/>
        <v>6.8330994441166796E-6</v>
      </c>
      <c r="BG2582" s="13">
        <f t="shared" si="3128"/>
        <v>1.5145286532351702E-6</v>
      </c>
      <c r="BH2582" s="13">
        <f t="shared" si="3129"/>
        <v>2.5176682926574094E-7</v>
      </c>
      <c r="BI2582" s="13">
        <f t="shared" si="3130"/>
        <v>3.3481855194023787E-8</v>
      </c>
      <c r="BJ2582" s="14">
        <f t="shared" si="3131"/>
        <v>0.30320336999778802</v>
      </c>
      <c r="BK2582" s="14">
        <f t="shared" si="3132"/>
        <v>0.39565688671265237</v>
      </c>
      <c r="BL2582" s="14">
        <f t="shared" si="3133"/>
        <v>0.28833949079419602</v>
      </c>
      <c r="BM2582" s="14">
        <f t="shared" si="3134"/>
        <v>0.14902621172028938</v>
      </c>
      <c r="BN2582" s="14">
        <f t="shared" si="3135"/>
        <v>0.85096121066865638</v>
      </c>
    </row>
    <row r="2583" spans="1:66" x14ac:dyDescent="0.25">
      <c r="A2583" t="s">
        <v>178</v>
      </c>
      <c r="B2583" t="s">
        <v>269</v>
      </c>
      <c r="C2583" t="s">
        <v>180</v>
      </c>
      <c r="D2583" s="7" t="s">
        <v>553</v>
      </c>
      <c r="E2583" s="10">
        <f>VLOOKUP(A2583,home!$A$2:$E$405,3,FALSE)</f>
        <v>1.7111111111111099</v>
      </c>
      <c r="F2583" s="10">
        <f>VLOOKUP(B2583,home!$B$2:$E$405,3,FALSE)</f>
        <v>0.5</v>
      </c>
      <c r="G2583" s="10">
        <f>VLOOKUP(C2583,away!$B$2:$E$405,4,FALSE)</f>
        <v>1.0900000000000001</v>
      </c>
      <c r="H2583" s="10">
        <f>VLOOKUP(A2583,away!$A$2:$E$405,3,FALSE)</f>
        <v>1.31111111111111</v>
      </c>
      <c r="I2583" s="10">
        <f>VLOOKUP(C2583,away!$B$2:$E$405,3,FALSE)</f>
        <v>0.5</v>
      </c>
      <c r="J2583" s="10">
        <f>VLOOKUP(B2583,home!$B$2:$E$405,4,FALSE)</f>
        <v>1.2</v>
      </c>
      <c r="K2583" s="12">
        <f t="shared" si="3080"/>
        <v>0.93255555555555503</v>
      </c>
      <c r="L2583" s="12">
        <f t="shared" si="3081"/>
        <v>0.78666666666666596</v>
      </c>
      <c r="M2583" s="13">
        <f t="shared" si="3082"/>
        <v>0.17920547575811899</v>
      </c>
      <c r="N2583" s="13">
        <f t="shared" si="3083"/>
        <v>0.16711906200421023</v>
      </c>
      <c r="O2583" s="13">
        <f t="shared" si="3084"/>
        <v>0.14097497426305347</v>
      </c>
      <c r="P2583" s="13">
        <f t="shared" si="3085"/>
        <v>0.13146699544331189</v>
      </c>
      <c r="Q2583" s="13">
        <f t="shared" si="3086"/>
        <v>7.7923904855629736E-2</v>
      </c>
      <c r="R2583" s="13">
        <f t="shared" si="3087"/>
        <v>5.5450156543467653E-2</v>
      </c>
      <c r="S2583" s="13">
        <f t="shared" si="3088"/>
        <v>2.4111387804661922E-2</v>
      </c>
      <c r="T2583" s="13">
        <f t="shared" si="3089"/>
        <v>6.1300138486428672E-2</v>
      </c>
      <c r="U2583" s="13">
        <f t="shared" si="3090"/>
        <v>5.1710351541035975E-2</v>
      </c>
      <c r="V2583" s="13">
        <f t="shared" si="3091"/>
        <v>1.9653737930579603E-3</v>
      </c>
      <c r="W2583" s="13">
        <f t="shared" si="3092"/>
        <v>2.4222790127900008E-2</v>
      </c>
      <c r="X2583" s="13">
        <f t="shared" si="3093"/>
        <v>1.9055261567281323E-2</v>
      </c>
      <c r="Y2583" s="13">
        <f t="shared" si="3094"/>
        <v>7.4950695497973136E-3</v>
      </c>
      <c r="Z2583" s="13">
        <f t="shared" si="3095"/>
        <v>1.4540263271398172E-2</v>
      </c>
      <c r="AA2583" s="13">
        <f t="shared" si="3096"/>
        <v>1.3559603292982754E-2</v>
      </c>
      <c r="AB2583" s="13">
        <f t="shared" si="3097"/>
        <v>6.322541691000232E-3</v>
      </c>
      <c r="AC2583" s="13">
        <f t="shared" si="3098"/>
        <v>9.0113662265091707E-5</v>
      </c>
      <c r="AD2583" s="13">
        <f t="shared" si="3099"/>
        <v>5.6472743762073507E-3</v>
      </c>
      <c r="AE2583" s="13">
        <f t="shared" si="3100"/>
        <v>4.4425225092831113E-3</v>
      </c>
      <c r="AF2583" s="13">
        <f t="shared" si="3101"/>
        <v>1.747392186984689E-3</v>
      </c>
      <c r="AG2583" s="13">
        <f t="shared" si="3102"/>
        <v>4.5820506236487357E-4</v>
      </c>
      <c r="AH2583" s="13">
        <f t="shared" si="3103"/>
        <v>2.8595851100416373E-3</v>
      </c>
      <c r="AI2583" s="13">
        <f t="shared" si="3104"/>
        <v>2.6667219809532721E-3</v>
      </c>
      <c r="AJ2583" s="13">
        <f t="shared" si="3105"/>
        <v>1.2434331992300443E-3</v>
      </c>
      <c r="AK2583" s="13">
        <f t="shared" si="3106"/>
        <v>3.8652351263473181E-4</v>
      </c>
      <c r="AL2583" s="13">
        <f t="shared" si="3107"/>
        <v>2.6443326859889738E-6</v>
      </c>
      <c r="AM2583" s="13">
        <f t="shared" si="3108"/>
        <v>1.0532794186557395E-3</v>
      </c>
      <c r="AN2583" s="13">
        <f t="shared" si="3109"/>
        <v>8.285798093425142E-4</v>
      </c>
      <c r="AO2583" s="13">
        <f t="shared" si="3110"/>
        <v>3.2590805834138866E-4</v>
      </c>
      <c r="AP2583" s="13">
        <f t="shared" si="3111"/>
        <v>8.5460335298408503E-5</v>
      </c>
      <c r="AQ2583" s="13">
        <f t="shared" si="3112"/>
        <v>1.6807199275353655E-5</v>
      </c>
      <c r="AR2583" s="13">
        <f t="shared" si="3113"/>
        <v>4.4990805731321743E-4</v>
      </c>
      <c r="AS2583" s="13">
        <f t="shared" si="3114"/>
        <v>4.1956425833664795E-4</v>
      </c>
      <c r="AT2583" s="13">
        <f t="shared" si="3115"/>
        <v>1.9563349001219354E-4</v>
      </c>
      <c r="AU2583" s="13">
        <f t="shared" si="3116"/>
        <v>6.0813032654531113E-5</v>
      </c>
      <c r="AV2583" s="13">
        <f t="shared" si="3117"/>
        <v>1.417788286304109E-5</v>
      </c>
      <c r="AW2583" s="13">
        <f t="shared" si="3118"/>
        <v>5.3886385587523417E-8</v>
      </c>
      <c r="AX2583" s="13">
        <f t="shared" si="3119"/>
        <v>1.6370692890328915E-4</v>
      </c>
      <c r="AY2583" s="13">
        <f t="shared" si="3120"/>
        <v>1.2878278407058735E-4</v>
      </c>
      <c r="AZ2583" s="13">
        <f t="shared" si="3121"/>
        <v>5.0654561734430977E-5</v>
      </c>
      <c r="BA2583" s="13">
        <f t="shared" si="3122"/>
        <v>1.3282751743695223E-5</v>
      </c>
      <c r="BB2583" s="13">
        <f t="shared" si="3123"/>
        <v>2.6122745095933908E-6</v>
      </c>
      <c r="BC2583" s="13">
        <f t="shared" si="3124"/>
        <v>4.1099785617602665E-7</v>
      </c>
      <c r="BD2583" s="13">
        <f t="shared" si="3125"/>
        <v>5.8987945292177308E-5</v>
      </c>
      <c r="BE2583" s="13">
        <f t="shared" si="3126"/>
        <v>5.5009536093027095E-5</v>
      </c>
      <c r="BF2583" s="13">
        <f t="shared" si="3127"/>
        <v>2.5649724246043117E-5</v>
      </c>
      <c r="BG2583" s="13">
        <f t="shared" si="3128"/>
        <v>7.9732642813718448E-6</v>
      </c>
      <c r="BH2583" s="13">
        <f t="shared" si="3129"/>
        <v>1.8588779753764955E-6</v>
      </c>
      <c r="BI2583" s="13">
        <f t="shared" si="3130"/>
        <v>3.4670139660744273E-7</v>
      </c>
      <c r="BJ2583" s="14">
        <f t="shared" si="3131"/>
        <v>0.37208110584581844</v>
      </c>
      <c r="BK2583" s="14">
        <f t="shared" si="3132"/>
        <v>0.3369707735781724</v>
      </c>
      <c r="BL2583" s="14">
        <f t="shared" si="3133"/>
        <v>0.27646381390486408</v>
      </c>
      <c r="BM2583" s="14">
        <f t="shared" si="3134"/>
        <v>0.24778665883477616</v>
      </c>
      <c r="BN2583" s="14">
        <f t="shared" si="3135"/>
        <v>0.7521405688677919</v>
      </c>
    </row>
    <row r="2584" spans="1:66" x14ac:dyDescent="0.25">
      <c r="A2584" t="s">
        <v>178</v>
      </c>
      <c r="B2584" t="s">
        <v>184</v>
      </c>
      <c r="C2584" t="s">
        <v>472</v>
      </c>
      <c r="D2584" s="7" t="s">
        <v>553</v>
      </c>
      <c r="E2584" s="10">
        <f>VLOOKUP(A2584,home!$A$2:$E$405,3,FALSE)</f>
        <v>1.7111111111111099</v>
      </c>
      <c r="F2584" s="10">
        <f>VLOOKUP(B2584,home!$B$2:$E$405,3,FALSE)</f>
        <v>0.25</v>
      </c>
      <c r="G2584" s="10">
        <f>VLOOKUP(C2584,away!$B$2:$E$405,4,FALSE)</f>
        <v>1.42</v>
      </c>
      <c r="H2584" s="10">
        <f>VLOOKUP(A2584,away!$A$2:$E$405,3,FALSE)</f>
        <v>1.31111111111111</v>
      </c>
      <c r="I2584" s="10">
        <f>VLOOKUP(C2584,away!$B$2:$E$405,3,FALSE)</f>
        <v>0.92</v>
      </c>
      <c r="J2584" s="10">
        <f>VLOOKUP(B2584,home!$B$2:$E$405,4,FALSE)</f>
        <v>0.76</v>
      </c>
      <c r="K2584" s="12">
        <f t="shared" si="3080"/>
        <v>0.60744444444444401</v>
      </c>
      <c r="L2584" s="12">
        <f t="shared" si="3081"/>
        <v>0.91672888888888815</v>
      </c>
      <c r="M2584" s="13">
        <f t="shared" si="3082"/>
        <v>0.21780103131809969</v>
      </c>
      <c r="N2584" s="13">
        <f t="shared" si="3083"/>
        <v>0.13230202646845002</v>
      </c>
      <c r="O2584" s="13">
        <f t="shared" si="3084"/>
        <v>0.19966449743909545</v>
      </c>
      <c r="P2584" s="13">
        <f t="shared" si="3085"/>
        <v>0.12128508972217043</v>
      </c>
      <c r="Q2584" s="13">
        <f t="shared" si="3086"/>
        <v>4.0183065483500868E-2</v>
      </c>
      <c r="R2584" s="13">
        <f t="shared" si="3087"/>
        <v>9.1519106443950102E-2</v>
      </c>
      <c r="S2584" s="13">
        <f t="shared" si="3088"/>
        <v>1.688476048516821E-2</v>
      </c>
      <c r="T2584" s="13">
        <f t="shared" si="3089"/>
        <v>3.6836976972839185E-2</v>
      </c>
      <c r="U2584" s="13">
        <f t="shared" si="3090"/>
        <v>5.5592772769897207E-2</v>
      </c>
      <c r="V2584" s="13">
        <f t="shared" si="3091"/>
        <v>1.0447199231883952E-3</v>
      </c>
      <c r="W2584" s="13">
        <f t="shared" si="3092"/>
        <v>8.136326629566636E-3</v>
      </c>
      <c r="X2584" s="13">
        <f t="shared" si="3093"/>
        <v>7.4588056707596932E-3</v>
      </c>
      <c r="Y2584" s="13">
        <f t="shared" si="3094"/>
        <v>3.4188513174968358E-3</v>
      </c>
      <c r="Z2584" s="13">
        <f t="shared" si="3095"/>
        <v>2.7966069587488755E-2</v>
      </c>
      <c r="AA2584" s="13">
        <f t="shared" si="3096"/>
        <v>1.698783360386677E-2</v>
      </c>
      <c r="AB2584" s="13">
        <f t="shared" si="3097"/>
        <v>5.1595825729077527E-3</v>
      </c>
      <c r="AC2584" s="13">
        <f t="shared" si="3098"/>
        <v>3.6360293168614619E-5</v>
      </c>
      <c r="AD2584" s="13">
        <f t="shared" si="3099"/>
        <v>1.2355916023289101E-3</v>
      </c>
      <c r="AE2584" s="13">
        <f t="shared" si="3100"/>
        <v>1.1327025167234225E-3</v>
      </c>
      <c r="AF2584" s="13">
        <f t="shared" si="3101"/>
        <v>5.191905597987552E-4</v>
      </c>
      <c r="AG2584" s="13">
        <f t="shared" si="3102"/>
        <v>1.5865232833530424E-4</v>
      </c>
      <c r="AH2584" s="13">
        <f t="shared" si="3103"/>
        <v>6.4093259748819725E-3</v>
      </c>
      <c r="AI2584" s="13">
        <f t="shared" si="3104"/>
        <v>3.8933094560755243E-3</v>
      </c>
      <c r="AJ2584" s="13">
        <f t="shared" si="3105"/>
        <v>1.1824845997980486E-3</v>
      </c>
      <c r="AK2584" s="13">
        <f t="shared" si="3106"/>
        <v>2.3943123359614551E-4</v>
      </c>
      <c r="AL2584" s="13">
        <f t="shared" si="3107"/>
        <v>8.0990643480270285E-7</v>
      </c>
      <c r="AM2584" s="13">
        <f t="shared" si="3108"/>
        <v>1.5011065088738106E-4</v>
      </c>
      <c r="AN2584" s="13">
        <f t="shared" si="3109"/>
        <v>1.3761077019837663E-4</v>
      </c>
      <c r="AO2584" s="13">
        <f t="shared" si="3110"/>
        <v>6.307588423155095E-5</v>
      </c>
      <c r="AP2584" s="13">
        <f t="shared" si="3111"/>
        <v>1.9274495089091284E-5</v>
      </c>
      <c r="AQ2584" s="13">
        <f t="shared" si="3112"/>
        <v>4.4173716167292452E-6</v>
      </c>
      <c r="AR2584" s="13">
        <f t="shared" si="3113"/>
        <v>1.1751228558960485E-3</v>
      </c>
      <c r="AS2584" s="13">
        <f t="shared" si="3114"/>
        <v>7.138218503537437E-4</v>
      </c>
      <c r="AT2584" s="13">
        <f t="shared" si="3115"/>
        <v>2.1680355866021743E-4</v>
      </c>
      <c r="AU2584" s="13">
        <f t="shared" si="3116"/>
        <v>4.3898705747978076E-5</v>
      </c>
      <c r="AV2584" s="13">
        <f t="shared" si="3117"/>
        <v>6.6665062312276654E-6</v>
      </c>
      <c r="AW2584" s="13">
        <f t="shared" si="3118"/>
        <v>1.2527944786366874E-8</v>
      </c>
      <c r="AX2584" s="13">
        <f t="shared" si="3119"/>
        <v>1.5197313488913177E-5</v>
      </c>
      <c r="AY2584" s="13">
        <f t="shared" si="3120"/>
        <v>1.3931816308787487E-5</v>
      </c>
      <c r="AZ2584" s="13">
        <f t="shared" si="3121"/>
        <v>6.3858492424794219E-6</v>
      </c>
      <c r="BA2584" s="13">
        <f t="shared" si="3122"/>
        <v>1.9513641602233694E-6</v>
      </c>
      <c r="BB2584" s="13">
        <f t="shared" si="3123"/>
        <v>4.4721797460479186E-7</v>
      </c>
      <c r="BC2584" s="13">
        <f t="shared" si="3124"/>
        <v>8.1995527390118011E-8</v>
      </c>
      <c r="BD2584" s="13">
        <f t="shared" si="3125"/>
        <v>1.7954484499892019E-4</v>
      </c>
      <c r="BE2584" s="13">
        <f t="shared" si="3126"/>
        <v>1.0906351862323288E-4</v>
      </c>
      <c r="BF2584" s="13">
        <f t="shared" si="3127"/>
        <v>3.3125014239622989E-5</v>
      </c>
      <c r="BG2584" s="13">
        <f t="shared" si="3128"/>
        <v>6.7072019573340293E-6</v>
      </c>
      <c r="BH2584" s="13">
        <f t="shared" si="3129"/>
        <v>1.0185631416873642E-6</v>
      </c>
      <c r="BI2584" s="13">
        <f t="shared" si="3130"/>
        <v>1.2374410434677371E-7</v>
      </c>
      <c r="BJ2584" s="14">
        <f t="shared" si="3131"/>
        <v>0.23179467427852521</v>
      </c>
      <c r="BK2584" s="14">
        <f t="shared" si="3132"/>
        <v>0.35706670346453889</v>
      </c>
      <c r="BL2584" s="14">
        <f t="shared" si="3133"/>
        <v>0.3831342404580233</v>
      </c>
      <c r="BM2584" s="14">
        <f t="shared" si="3134"/>
        <v>0.19719295162494568</v>
      </c>
      <c r="BN2584" s="14">
        <f t="shared" si="3135"/>
        <v>0.80275481687526662</v>
      </c>
    </row>
    <row r="2585" spans="1:66" x14ac:dyDescent="0.25">
      <c r="A2585" t="s">
        <v>28</v>
      </c>
      <c r="B2585" t="s">
        <v>462</v>
      </c>
      <c r="C2585" t="s">
        <v>464</v>
      </c>
      <c r="D2585" s="7" t="s">
        <v>553</v>
      </c>
      <c r="E2585" s="10">
        <f>VLOOKUP(A2585,home!$A$2:$E$405,3,FALSE)</f>
        <v>1.4173913043478299</v>
      </c>
      <c r="F2585" s="10">
        <f>VLOOKUP(B2585,home!$B$2:$E$405,3,FALSE)</f>
        <v>0.71</v>
      </c>
      <c r="G2585" s="10">
        <f>VLOOKUP(C2585,away!$B$2:$E$405,4,FALSE)</f>
        <v>0.6</v>
      </c>
      <c r="H2585" s="10">
        <f>VLOOKUP(A2585,away!$A$2:$E$405,3,FALSE)</f>
        <v>1.2521739130434799</v>
      </c>
      <c r="I2585" s="10">
        <f>VLOOKUP(C2585,away!$B$2:$E$405,3,FALSE)</f>
        <v>1.1100000000000001</v>
      </c>
      <c r="J2585" s="10">
        <f>VLOOKUP(B2585,home!$B$2:$E$405,4,FALSE)</f>
        <v>0.8</v>
      </c>
      <c r="K2585" s="12">
        <f t="shared" si="3080"/>
        <v>0.60380869565217543</v>
      </c>
      <c r="L2585" s="12">
        <f t="shared" si="3081"/>
        <v>1.1119304347826102</v>
      </c>
      <c r="M2585" s="13">
        <f t="shared" si="3082"/>
        <v>0.17983075319619862</v>
      </c>
      <c r="N2585" s="13">
        <f t="shared" si="3083"/>
        <v>0.10858337252554497</v>
      </c>
      <c r="O2585" s="13">
        <f t="shared" si="3084"/>
        <v>0.19995928758873344</v>
      </c>
      <c r="P2585" s="13">
        <f t="shared" si="3085"/>
        <v>0.12073715662249136</v>
      </c>
      <c r="Q2585" s="13">
        <f t="shared" si="3086"/>
        <v>3.2781792267081791E-2</v>
      </c>
      <c r="R2585" s="13">
        <f t="shared" si="3087"/>
        <v>0.1111704087936807</v>
      </c>
      <c r="S2585" s="13">
        <f t="shared" si="3088"/>
        <v>2.026552846244788E-2</v>
      </c>
      <c r="T2585" s="13">
        <f t="shared" si="3089"/>
        <v>3.6451072528489468E-2</v>
      </c>
      <c r="U2585" s="13">
        <f t="shared" si="3090"/>
        <v>6.7125659528831483E-2</v>
      </c>
      <c r="V2585" s="13">
        <f t="shared" si="3091"/>
        <v>1.5117932590135769E-3</v>
      </c>
      <c r="W2585" s="13">
        <f t="shared" si="3092"/>
        <v>6.5979770766424091E-3</v>
      </c>
      <c r="X2585" s="13">
        <f t="shared" si="3093"/>
        <v>7.3364915195166898E-3</v>
      </c>
      <c r="Y2585" s="13">
        <f t="shared" si="3094"/>
        <v>4.0788341025375634E-3</v>
      </c>
      <c r="Z2585" s="13">
        <f t="shared" si="3095"/>
        <v>4.1204586994972633E-2</v>
      </c>
      <c r="AA2585" s="13">
        <f t="shared" si="3096"/>
        <v>2.4879687928321015E-2</v>
      </c>
      <c r="AB2585" s="13">
        <f t="shared" si="3097"/>
        <v>7.5112859581163436E-3</v>
      </c>
      <c r="AC2585" s="13">
        <f t="shared" si="3098"/>
        <v>6.3437988306429217E-5</v>
      </c>
      <c r="AD2585" s="13">
        <f t="shared" si="3099"/>
        <v>9.9597898314760154E-4</v>
      </c>
      <c r="AE2585" s="13">
        <f t="shared" si="3100"/>
        <v>1.1074593437656547E-3</v>
      </c>
      <c r="AF2585" s="13">
        <f t="shared" si="3101"/>
        <v>6.1570887480870439E-4</v>
      </c>
      <c r="AG2585" s="13">
        <f t="shared" si="3102"/>
        <v>2.2820847895518479E-4</v>
      </c>
      <c r="AH2585" s="13">
        <f t="shared" si="3103"/>
        <v>1.1454158583089456E-2</v>
      </c>
      <c r="AI2585" s="13">
        <f t="shared" si="3104"/>
        <v>6.9161205538484137E-3</v>
      </c>
      <c r="AJ2585" s="13">
        <f t="shared" si="3105"/>
        <v>2.0880068652962061E-3</v>
      </c>
      <c r="AK2585" s="13">
        <f t="shared" si="3106"/>
        <v>4.2025223394909661E-4</v>
      </c>
      <c r="AL2585" s="13">
        <f t="shared" si="3107"/>
        <v>1.7036735249866077E-6</v>
      </c>
      <c r="AM2585" s="13">
        <f t="shared" si="3108"/>
        <v>1.2027615414226667E-4</v>
      </c>
      <c r="AN2585" s="13">
        <f t="shared" si="3109"/>
        <v>1.3373871636939084E-4</v>
      </c>
      <c r="AO2585" s="13">
        <f t="shared" si="3110"/>
        <v>7.435407451994249E-5</v>
      </c>
      <c r="AP2585" s="13">
        <f t="shared" si="3111"/>
        <v>2.7558852802939414E-5</v>
      </c>
      <c r="AQ2585" s="13">
        <f t="shared" si="3112"/>
        <v>7.6608817948205975E-6</v>
      </c>
      <c r="AR2585" s="13">
        <f t="shared" si="3113"/>
        <v>2.5472455066727212E-3</v>
      </c>
      <c r="AS2585" s="13">
        <f t="shared" si="3114"/>
        <v>1.5380489868899205E-3</v>
      </c>
      <c r="AT2585" s="13">
        <f t="shared" si="3115"/>
        <v>4.6434367631157644E-4</v>
      </c>
      <c r="AU2585" s="13">
        <f t="shared" si="3116"/>
        <v>9.3458249842676304E-5</v>
      </c>
      <c r="AV2585" s="13">
        <f t="shared" si="3117"/>
        <v>1.4107725983860377E-5</v>
      </c>
      <c r="AW2585" s="13">
        <f t="shared" si="3118"/>
        <v>3.1773192534890663E-8</v>
      </c>
      <c r="AX2585" s="13">
        <f t="shared" si="3119"/>
        <v>1.2103964625117006E-5</v>
      </c>
      <c r="AY2585" s="13">
        <f t="shared" si="3120"/>
        <v>1.3458766648199687E-5</v>
      </c>
      <c r="AZ2585" s="13">
        <f t="shared" si="3121"/>
        <v>7.4826061253851876E-6</v>
      </c>
      <c r="BA2585" s="13">
        <f t="shared" si="3122"/>
        <v>2.7733791607688579E-6</v>
      </c>
      <c r="BB2585" s="13">
        <f t="shared" si="3123"/>
        <v>7.7095117401268699E-7</v>
      </c>
      <c r="BC2585" s="13">
        <f t="shared" si="3124"/>
        <v>1.714488148232179E-7</v>
      </c>
      <c r="BD2585" s="13">
        <f t="shared" si="3125"/>
        <v>4.7205996728877505E-4</v>
      </c>
      <c r="BE2585" s="13">
        <f t="shared" si="3126"/>
        <v>2.8503391311824385E-4</v>
      </c>
      <c r="BF2585" s="13">
        <f t="shared" si="3127"/>
        <v>8.6052977648281174E-5</v>
      </c>
      <c r="BG2585" s="13">
        <f t="shared" si="3128"/>
        <v>1.7319845396931487E-5</v>
      </c>
      <c r="BH2585" s="13">
        <f t="shared" si="3129"/>
        <v>2.6144683145046336E-6</v>
      </c>
      <c r="BI2585" s="13">
        <f t="shared" si="3130"/>
        <v>3.1572774056099695E-7</v>
      </c>
      <c r="BJ2585" s="14">
        <f t="shared" si="3131"/>
        <v>0.19917724549666774</v>
      </c>
      <c r="BK2585" s="14">
        <f t="shared" si="3132"/>
        <v>0.32242383196863106</v>
      </c>
      <c r="BL2585" s="14">
        <f t="shared" si="3133"/>
        <v>0.43704546907907432</v>
      </c>
      <c r="BM2585" s="14">
        <f t="shared" si="3134"/>
        <v>0.24677493555215901</v>
      </c>
      <c r="BN2585" s="14">
        <f t="shared" si="3135"/>
        <v>0.75306277099373087</v>
      </c>
    </row>
    <row r="2586" spans="1:66" x14ac:dyDescent="0.25">
      <c r="A2586" t="s">
        <v>28</v>
      </c>
      <c r="B2586" t="s">
        <v>293</v>
      </c>
      <c r="C2586" t="s">
        <v>294</v>
      </c>
      <c r="D2586" s="7" t="s">
        <v>553</v>
      </c>
      <c r="E2586" s="10">
        <f>VLOOKUP(A2586,home!$A$2:$E$405,3,FALSE)</f>
        <v>1.4173913043478299</v>
      </c>
      <c r="F2586" s="10">
        <f>VLOOKUP(B2586,home!$B$2:$E$405,3,FALSE)</f>
        <v>0.4</v>
      </c>
      <c r="G2586" s="10">
        <f>VLOOKUP(C2586,away!$B$2:$E$405,4,FALSE)</f>
        <v>0.94</v>
      </c>
      <c r="H2586" s="10">
        <f>VLOOKUP(A2586,away!$A$2:$E$405,3,FALSE)</f>
        <v>1.2521739130434799</v>
      </c>
      <c r="I2586" s="10">
        <f>VLOOKUP(C2586,away!$B$2:$E$405,3,FALSE)</f>
        <v>0.24</v>
      </c>
      <c r="J2586" s="10">
        <f>VLOOKUP(B2586,home!$B$2:$E$405,4,FALSE)</f>
        <v>0.91</v>
      </c>
      <c r="K2586" s="12">
        <f t="shared" si="3080"/>
        <v>0.53293913043478403</v>
      </c>
      <c r="L2586" s="12">
        <f t="shared" si="3081"/>
        <v>0.27347478260869601</v>
      </c>
      <c r="M2586" s="13">
        <f t="shared" si="3082"/>
        <v>0.44645622979579652</v>
      </c>
      <c r="N2586" s="13">
        <f t="shared" si="3083"/>
        <v>0.2379339948845639</v>
      </c>
      <c r="O2586" s="13">
        <f t="shared" si="3084"/>
        <v>0.12209452038770349</v>
      </c>
      <c r="P2586" s="13">
        <f t="shared" si="3085"/>
        <v>6.5068947526274706E-2</v>
      </c>
      <c r="Q2586" s="13">
        <f t="shared" si="3086"/>
        <v>6.3402168167326911E-2</v>
      </c>
      <c r="R2586" s="13">
        <f t="shared" si="3087"/>
        <v>1.6694886210370109E-2</v>
      </c>
      <c r="S2586" s="13">
        <f t="shared" si="3088"/>
        <v>2.3708751550592399E-3</v>
      </c>
      <c r="T2586" s="13">
        <f t="shared" si="3089"/>
        <v>1.7338894156479715E-2</v>
      </c>
      <c r="U2586" s="13">
        <f t="shared" si="3090"/>
        <v>8.8973581396623123E-3</v>
      </c>
      <c r="V2586" s="13">
        <f t="shared" si="3091"/>
        <v>3.8393797584955109E-5</v>
      </c>
      <c r="W2586" s="13">
        <f t="shared" si="3092"/>
        <v>1.1263165456925052E-2</v>
      </c>
      <c r="X2586" s="13">
        <f t="shared" si="3093"/>
        <v>3.0801917248183528E-3</v>
      </c>
      <c r="Y2586" s="13">
        <f t="shared" si="3094"/>
        <v>4.2117738116890174E-4</v>
      </c>
      <c r="Z2586" s="13">
        <f t="shared" si="3095"/>
        <v>1.5218767923526279E-3</v>
      </c>
      <c r="AA2586" s="13">
        <f t="shared" si="3096"/>
        <v>8.1106769434528781E-4</v>
      </c>
      <c r="AB2586" s="13">
        <f t="shared" si="3097"/>
        <v>2.1612485587406142E-4</v>
      </c>
      <c r="AC2586" s="13">
        <f t="shared" si="3098"/>
        <v>3.4973249246803556E-7</v>
      </c>
      <c r="AD2586" s="13">
        <f t="shared" si="3099"/>
        <v>1.5006454011391832E-3</v>
      </c>
      <c r="AE2586" s="13">
        <f t="shared" si="3100"/>
        <v>4.1038867484927756E-4</v>
      </c>
      <c r="AF2586" s="13">
        <f t="shared" si="3101"/>
        <v>5.6115476819738506E-5</v>
      </c>
      <c r="AG2586" s="13">
        <f t="shared" si="3102"/>
        <v>5.1153892747537704E-6</v>
      </c>
      <c r="AH2586" s="13">
        <f t="shared" si="3103"/>
        <v>1.040487312364636E-4</v>
      </c>
      <c r="AI2586" s="13">
        <f t="shared" si="3104"/>
        <v>5.5451640348003458E-5</v>
      </c>
      <c r="AJ2586" s="13">
        <f t="shared" si="3105"/>
        <v>1.4776174494123671E-5</v>
      </c>
      <c r="AK2586" s="13">
        <f t="shared" si="3106"/>
        <v>2.6249338620169685E-6</v>
      </c>
      <c r="AL2586" s="13">
        <f t="shared" si="3107"/>
        <v>2.0388762599231311E-9</v>
      </c>
      <c r="AM2586" s="13">
        <f t="shared" si="3108"/>
        <v>1.5995053103481487E-4</v>
      </c>
      <c r="AN2586" s="13">
        <f t="shared" si="3109"/>
        <v>4.3742436702891482E-5</v>
      </c>
      <c r="AO2586" s="13">
        <f t="shared" si="3110"/>
        <v>5.9812266840489477E-6</v>
      </c>
      <c r="AP2586" s="13">
        <f t="shared" si="3111"/>
        <v>5.4523822238453934E-7</v>
      </c>
      <c r="AQ2586" s="13">
        <f t="shared" si="3112"/>
        <v>3.7277226084140927E-8</v>
      </c>
      <c r="AR2586" s="13">
        <f t="shared" si="3113"/>
        <v>5.6909408311205061E-6</v>
      </c>
      <c r="AS2586" s="13">
        <f t="shared" si="3114"/>
        <v>3.0329250578931691E-6</v>
      </c>
      <c r="AT2586" s="13">
        <f t="shared" si="3115"/>
        <v>8.0818222151372626E-7</v>
      </c>
      <c r="AU2586" s="13">
        <f t="shared" si="3116"/>
        <v>1.435706434554591E-7</v>
      </c>
      <c r="AV2586" s="13">
        <f t="shared" si="3117"/>
        <v>1.9128603469778695E-8</v>
      </c>
      <c r="AW2586" s="13">
        <f t="shared" si="3118"/>
        <v>8.254357284188485E-12</v>
      </c>
      <c r="AX2586" s="13">
        <f t="shared" si="3119"/>
        <v>1.4207316153712688E-5</v>
      </c>
      <c r="AY2586" s="13">
        <f t="shared" si="3120"/>
        <v>3.8853426965895923E-6</v>
      </c>
      <c r="AZ2586" s="13">
        <f t="shared" si="3121"/>
        <v>5.312716246550618E-7</v>
      </c>
      <c r="BA2586" s="13">
        <f t="shared" si="3122"/>
        <v>4.8429797352903932E-8</v>
      </c>
      <c r="BB2586" s="13">
        <f t="shared" si="3123"/>
        <v>3.3110820757171502E-9</v>
      </c>
      <c r="BC2586" s="13">
        <f t="shared" si="3124"/>
        <v>1.8109949017125958E-10</v>
      </c>
      <c r="BD2586" s="13">
        <f t="shared" si="3125"/>
        <v>2.5938813443827211E-7</v>
      </c>
      <c r="BE2586" s="13">
        <f t="shared" si="3126"/>
        <v>1.3823808681263358E-7</v>
      </c>
      <c r="BF2586" s="13">
        <f t="shared" si="3127"/>
        <v>3.6836242889446558E-8</v>
      </c>
      <c r="BG2586" s="13">
        <f t="shared" si="3128"/>
        <v>6.54382508466205E-9</v>
      </c>
      <c r="BH2586" s="13">
        <f t="shared" si="3129"/>
        <v>8.7186511258427978E-10</v>
      </c>
      <c r="BI2586" s="13">
        <f t="shared" si="3130"/>
        <v>9.2930206991418278E-11</v>
      </c>
      <c r="BJ2586" s="14">
        <f t="shared" si="3131"/>
        <v>0.33564078927568985</v>
      </c>
      <c r="BK2586" s="14">
        <f t="shared" si="3132"/>
        <v>0.5139386833887809</v>
      </c>
      <c r="BL2586" s="14">
        <f t="shared" si="3133"/>
        <v>0.14890099548633787</v>
      </c>
      <c r="BM2586" s="14">
        <f t="shared" si="3134"/>
        <v>4.8347712636683235E-2</v>
      </c>
      <c r="BN2586" s="14">
        <f t="shared" si="3135"/>
        <v>0.95165074697203555</v>
      </c>
    </row>
    <row r="2587" spans="1:66" x14ac:dyDescent="0.25">
      <c r="A2587" t="s">
        <v>28</v>
      </c>
      <c r="B2587" t="s">
        <v>189</v>
      </c>
      <c r="C2587" t="s">
        <v>275</v>
      </c>
      <c r="D2587" s="7" t="s">
        <v>553</v>
      </c>
      <c r="E2587" s="10">
        <f>VLOOKUP(A2587,home!$A$2:$E$405,3,FALSE)</f>
        <v>1.4173913043478299</v>
      </c>
      <c r="F2587" s="10">
        <f>VLOOKUP(B2587,home!$B$2:$E$405,3,FALSE)</f>
        <v>1.06</v>
      </c>
      <c r="G2587" s="10">
        <f>VLOOKUP(C2587,away!$B$2:$E$405,4,FALSE)</f>
        <v>1.29</v>
      </c>
      <c r="H2587" s="10">
        <f>VLOOKUP(A2587,away!$A$2:$E$405,3,FALSE)</f>
        <v>1.2521739130434799</v>
      </c>
      <c r="I2587" s="10">
        <f>VLOOKUP(C2587,away!$B$2:$E$405,3,FALSE)</f>
        <v>0.47</v>
      </c>
      <c r="J2587" s="10">
        <f>VLOOKUP(B2587,home!$B$2:$E$405,4,FALSE)</f>
        <v>0.8</v>
      </c>
      <c r="K2587" s="12">
        <f t="shared" si="3080"/>
        <v>1.9381408695652227</v>
      </c>
      <c r="L2587" s="12">
        <f t="shared" si="3081"/>
        <v>0.47081739130434841</v>
      </c>
      <c r="M2587" s="13">
        <f t="shared" si="3082"/>
        <v>8.9908907430737553E-2</v>
      </c>
      <c r="N2587" s="13">
        <f t="shared" si="3083"/>
        <v>0.1742561280294688</v>
      </c>
      <c r="O2587" s="13">
        <f t="shared" si="3084"/>
        <v>4.2330677251564003E-2</v>
      </c>
      <c r="P2587" s="13">
        <f t="shared" si="3085"/>
        <v>8.2042815617631049E-2</v>
      </c>
      <c r="Q2587" s="13">
        <f t="shared" si="3086"/>
        <v>0.16886646175305176</v>
      </c>
      <c r="R2587" s="13">
        <f t="shared" si="3087"/>
        <v>9.9650095178638425E-3</v>
      </c>
      <c r="S2587" s="13">
        <f t="shared" si="3088"/>
        <v>1.8716231202269732E-2</v>
      </c>
      <c r="T2587" s="13">
        <f t="shared" si="3089"/>
        <v>7.9505267001367341E-2</v>
      </c>
      <c r="U2587" s="13">
        <f t="shared" si="3090"/>
        <v>1.9313592212178349E-2</v>
      </c>
      <c r="V2587" s="13">
        <f t="shared" si="3091"/>
        <v>1.897639572052024E-3</v>
      </c>
      <c r="W2587" s="13">
        <f t="shared" si="3092"/>
        <v>0.10909566367415403</v>
      </c>
      <c r="X2587" s="13">
        <f t="shared" si="3093"/>
        <v>5.136413577368177E-2</v>
      </c>
      <c r="Y2587" s="13">
        <f t="shared" si="3094"/>
        <v>1.2091564205783605E-2</v>
      </c>
      <c r="Z2587" s="13">
        <f t="shared" si="3095"/>
        <v>1.5638999285078859E-3</v>
      </c>
      <c r="AA2587" s="13">
        <f t="shared" si="3096"/>
        <v>3.0310583673512637E-3</v>
      </c>
      <c r="AB2587" s="13">
        <f t="shared" si="3097"/>
        <v>2.9373090499005615E-3</v>
      </c>
      <c r="AC2587" s="13">
        <f t="shared" si="3098"/>
        <v>1.0822599365260367E-4</v>
      </c>
      <c r="AD2587" s="13">
        <f t="shared" si="3099"/>
        <v>5.2860691114805014E-2</v>
      </c>
      <c r="AE2587" s="13">
        <f t="shared" si="3100"/>
        <v>2.4887732693217444E-2</v>
      </c>
      <c r="AF2587" s="13">
        <f t="shared" si="3101"/>
        <v>5.858788691050291E-3</v>
      </c>
      <c r="AG2587" s="13">
        <f t="shared" si="3102"/>
        <v>9.194732025745721E-4</v>
      </c>
      <c r="AH2587" s="13">
        <f t="shared" si="3103"/>
        <v>1.8407782115028494E-4</v>
      </c>
      <c r="AI2587" s="13">
        <f t="shared" si="3104"/>
        <v>3.5676874835188478E-4</v>
      </c>
      <c r="AJ2587" s="13">
        <f t="shared" si="3105"/>
        <v>3.4573404608220911E-4</v>
      </c>
      <c r="AK2587" s="13">
        <f t="shared" si="3106"/>
        <v>2.233604282373585E-4</v>
      </c>
      <c r="AL2587" s="13">
        <f t="shared" si="3107"/>
        <v>3.9502939123648663E-6</v>
      </c>
      <c r="AM2587" s="13">
        <f t="shared" si="3108"/>
        <v>2.0490293168613363E-2</v>
      </c>
      <c r="AN2587" s="13">
        <f t="shared" si="3109"/>
        <v>9.6471863767078544E-3</v>
      </c>
      <c r="AO2587" s="13">
        <f t="shared" si="3110"/>
        <v>2.2710315616542203E-3</v>
      </c>
      <c r="AP2587" s="13">
        <f t="shared" si="3111"/>
        <v>3.5641371847596018E-4</v>
      </c>
      <c r="AQ2587" s="13">
        <f t="shared" si="3112"/>
        <v>4.1951444289483498E-5</v>
      </c>
      <c r="AR2587" s="13">
        <f t="shared" si="3113"/>
        <v>1.7333407910193119E-5</v>
      </c>
      <c r="AS2587" s="13">
        <f t="shared" si="3114"/>
        <v>3.3594586279590397E-5</v>
      </c>
      <c r="AT2587" s="13">
        <f t="shared" si="3115"/>
        <v>3.2555520332304623E-5</v>
      </c>
      <c r="AU2587" s="13">
        <f t="shared" si="3116"/>
        <v>2.1032394828667056E-5</v>
      </c>
      <c r="AV2587" s="13">
        <f t="shared" si="3117"/>
        <v>1.0190936000567969E-5</v>
      </c>
      <c r="AW2587" s="13">
        <f t="shared" si="3118"/>
        <v>1.0013012192901717E-7</v>
      </c>
      <c r="AX2587" s="13">
        <f t="shared" si="3119"/>
        <v>6.6188457699104392E-3</v>
      </c>
      <c r="AY2587" s="13">
        <f t="shared" si="3120"/>
        <v>3.1162676988350543E-3</v>
      </c>
      <c r="AZ2587" s="13">
        <f t="shared" si="3121"/>
        <v>7.3359651428576251E-4</v>
      </c>
      <c r="BA2587" s="13">
        <f t="shared" si="3122"/>
        <v>1.1512999904199531E-4</v>
      </c>
      <c r="BB2587" s="13">
        <f t="shared" si="3123"/>
        <v>1.3551301452456089E-5</v>
      </c>
      <c r="BC2587" s="13">
        <f t="shared" si="3124"/>
        <v>1.276037679724841E-6</v>
      </c>
      <c r="BD2587" s="13">
        <f t="shared" si="3125"/>
        <v>1.3601449824485463E-6</v>
      </c>
      <c r="BE2587" s="13">
        <f t="shared" si="3126"/>
        <v>2.6361525790176E-6</v>
      </c>
      <c r="BF2587" s="13">
        <f t="shared" si="3127"/>
        <v>2.5546175259018881E-6</v>
      </c>
      <c r="BG2587" s="13">
        <f t="shared" si="3128"/>
        <v>1.6504028776860144E-6</v>
      </c>
      <c r="BH2587" s="13">
        <f t="shared" si="3129"/>
        <v>7.9967831712282979E-7</v>
      </c>
      <c r="BI2587" s="13">
        <f t="shared" si="3130"/>
        <v>3.0997784578417896E-7</v>
      </c>
      <c r="BJ2587" s="14">
        <f t="shared" si="3131"/>
        <v>0.72311144973010089</v>
      </c>
      <c r="BK2587" s="14">
        <f t="shared" si="3132"/>
        <v>0.19579403780909035</v>
      </c>
      <c r="BL2587" s="14">
        <f t="shared" si="3133"/>
        <v>7.8811605262159051E-2</v>
      </c>
      <c r="BM2587" s="14">
        <f t="shared" si="3134"/>
        <v>0.42879482556082821</v>
      </c>
      <c r="BN2587" s="14">
        <f t="shared" si="3135"/>
        <v>0.56736999960031698</v>
      </c>
    </row>
    <row r="2588" spans="1:66" x14ac:dyDescent="0.25">
      <c r="A2588" t="s">
        <v>192</v>
      </c>
      <c r="B2588" t="s">
        <v>200</v>
      </c>
      <c r="C2588" t="s">
        <v>280</v>
      </c>
      <c r="D2588" s="7" t="s">
        <v>553</v>
      </c>
      <c r="E2588" s="10">
        <f>VLOOKUP(A2588,home!$A$2:$E$405,3,FALSE)</f>
        <v>1.4020618556701001</v>
      </c>
      <c r="F2588" s="10">
        <f>VLOOKUP(B2588,home!$B$2:$E$405,3,FALSE)</f>
        <v>1.03</v>
      </c>
      <c r="G2588" s="10">
        <f>VLOOKUP(C2588,away!$B$2:$E$405,4,FALSE)</f>
        <v>0.98</v>
      </c>
      <c r="H2588" s="10">
        <f>VLOOKUP(A2588,away!$A$2:$E$405,3,FALSE)</f>
        <v>1.1340206185567001</v>
      </c>
      <c r="I2588" s="10">
        <f>VLOOKUP(C2588,away!$B$2:$E$405,3,FALSE)</f>
        <v>0.71</v>
      </c>
      <c r="J2588" s="10">
        <f>VLOOKUP(B2588,home!$B$2:$E$405,4,FALSE)</f>
        <v>0.78</v>
      </c>
      <c r="K2588" s="12">
        <f t="shared" si="3080"/>
        <v>1.4152412371133991</v>
      </c>
      <c r="L2588" s="12">
        <f t="shared" si="3081"/>
        <v>0.62802061855670055</v>
      </c>
      <c r="M2588" s="13">
        <f t="shared" si="3082"/>
        <v>0.12960526697246721</v>
      </c>
      <c r="N2588" s="13">
        <f t="shared" si="3083"/>
        <v>0.18342271836652685</v>
      </c>
      <c r="O2588" s="13">
        <f t="shared" si="3084"/>
        <v>8.1394779932255176E-2</v>
      </c>
      <c r="P2588" s="13">
        <f t="shared" si="3085"/>
        <v>0.11519324904589769</v>
      </c>
      <c r="Q2588" s="13">
        <f t="shared" si="3086"/>
        <v>0.12979369742787306</v>
      </c>
      <c r="R2588" s="13">
        <f t="shared" si="3087"/>
        <v>2.5558800020170705E-2</v>
      </c>
      <c r="S2588" s="13">
        <f t="shared" si="3088"/>
        <v>2.5595959438456158E-2</v>
      </c>
      <c r="T2588" s="13">
        <f t="shared" si="3089"/>
        <v>8.1513118143414068E-2</v>
      </c>
      <c r="U2588" s="13">
        <f t="shared" si="3090"/>
        <v>3.6171867759680357E-2</v>
      </c>
      <c r="V2588" s="13">
        <f t="shared" si="3091"/>
        <v>2.5277451201022047E-3</v>
      </c>
      <c r="W2588" s="13">
        <f t="shared" si="3092"/>
        <v>6.1229797639115111E-2</v>
      </c>
      <c r="X2588" s="13">
        <f t="shared" si="3093"/>
        <v>3.8453575387418677E-2</v>
      </c>
      <c r="Y2588" s="13">
        <f t="shared" si="3094"/>
        <v>1.2074819100261697E-2</v>
      </c>
      <c r="Z2588" s="13">
        <f t="shared" si="3095"/>
        <v>5.3504844660782064E-3</v>
      </c>
      <c r="AA2588" s="13">
        <f t="shared" si="3096"/>
        <v>7.5722262549285449E-3</v>
      </c>
      <c r="AB2588" s="13">
        <f t="shared" si="3097"/>
        <v>5.3582634263638186E-3</v>
      </c>
      <c r="AC2588" s="13">
        <f t="shared" si="3098"/>
        <v>1.4041634839883797E-4</v>
      </c>
      <c r="AD2588" s="13">
        <f t="shared" si="3099"/>
        <v>2.1663733639746094E-2</v>
      </c>
      <c r="AE2588" s="13">
        <f t="shared" si="3100"/>
        <v>1.3605271400680944E-2</v>
      </c>
      <c r="AF2588" s="13">
        <f t="shared" si="3101"/>
        <v>4.2721954803437174E-3</v>
      </c>
      <c r="AG2588" s="13">
        <f t="shared" si="3102"/>
        <v>8.9434228272020067E-4</v>
      </c>
      <c r="AH2588" s="13">
        <f t="shared" si="3103"/>
        <v>8.4005364099111305E-4</v>
      </c>
      <c r="AI2588" s="13">
        <f t="shared" si="3104"/>
        <v>1.1888785541178781E-3</v>
      </c>
      <c r="AJ2588" s="13">
        <f t="shared" si="3105"/>
        <v>8.412749778536876E-4</v>
      </c>
      <c r="AK2588" s="13">
        <f t="shared" si="3106"/>
        <v>3.9686901347006686E-4</v>
      </c>
      <c r="AL2588" s="13">
        <f t="shared" si="3107"/>
        <v>4.9920858215303961E-6</v>
      </c>
      <c r="AM2588" s="13">
        <f t="shared" si="3108"/>
        <v>6.1318818393618826E-3</v>
      </c>
      <c r="AN2588" s="13">
        <f t="shared" si="3109"/>
        <v>3.8509482256726484E-3</v>
      </c>
      <c r="AO2588" s="13">
        <f t="shared" si="3110"/>
        <v>1.2092374433583825E-3</v>
      </c>
      <c r="AP2588" s="13">
        <f t="shared" si="3111"/>
        <v>2.5314201571995158E-4</v>
      </c>
      <c r="AQ2588" s="13">
        <f t="shared" si="3112"/>
        <v>3.9744601323783489E-5</v>
      </c>
      <c r="AR2588" s="13">
        <f t="shared" si="3113"/>
        <v>1.0551420144720951E-4</v>
      </c>
      <c r="AS2588" s="13">
        <f t="shared" si="3114"/>
        <v>1.4932804898918118E-4</v>
      </c>
      <c r="AT2588" s="13">
        <f t="shared" si="3115"/>
        <v>1.0566760639358955E-4</v>
      </c>
      <c r="AU2588" s="13">
        <f t="shared" si="3116"/>
        <v>4.9848384665091813E-5</v>
      </c>
      <c r="AV2588" s="13">
        <f t="shared" si="3117"/>
        <v>1.7636872395382285E-5</v>
      </c>
      <c r="AW2588" s="13">
        <f t="shared" si="3118"/>
        <v>1.2324914606977087E-7</v>
      </c>
      <c r="AX2588" s="13">
        <f t="shared" si="3119"/>
        <v>1.4463486733619496E-3</v>
      </c>
      <c r="AY2588" s="13">
        <f t="shared" si="3120"/>
        <v>9.0833678849343486E-4</v>
      </c>
      <c r="AZ2588" s="13">
        <f t="shared" si="3121"/>
        <v>2.8522711588372692E-4</v>
      </c>
      <c r="BA2588" s="13">
        <f t="shared" si="3122"/>
        <v>5.9709503248813973E-5</v>
      </c>
      <c r="BB2588" s="13">
        <f t="shared" si="3123"/>
        <v>9.3746997910083661E-6</v>
      </c>
      <c r="BC2588" s="13">
        <f t="shared" si="3124"/>
        <v>1.1775009523064896E-6</v>
      </c>
      <c r="BD2588" s="13">
        <f t="shared" si="3125"/>
        <v>1.104418234323213E-5</v>
      </c>
      <c r="BE2588" s="13">
        <f t="shared" si="3126"/>
        <v>1.56301822823418E-5</v>
      </c>
      <c r="BF2588" s="13">
        <f t="shared" si="3127"/>
        <v>1.1060239254784671E-5</v>
      </c>
      <c r="BG2588" s="13">
        <f t="shared" si="3128"/>
        <v>5.2176355619038811E-6</v>
      </c>
      <c r="BH2588" s="13">
        <f t="shared" si="3129"/>
        <v>1.8460532518589288E-6</v>
      </c>
      <c r="BI2588" s="13">
        <f t="shared" si="3130"/>
        <v>5.2252213758760859E-7</v>
      </c>
      <c r="BJ2588" s="14">
        <f t="shared" si="3131"/>
        <v>0.56111839727526835</v>
      </c>
      <c r="BK2588" s="14">
        <f t="shared" si="3132"/>
        <v>0.27397596579963712</v>
      </c>
      <c r="BL2588" s="14">
        <f t="shared" si="3133"/>
        <v>0.15979632950855349</v>
      </c>
      <c r="BM2588" s="14">
        <f t="shared" si="3134"/>
        <v>0.33436445174499912</v>
      </c>
      <c r="BN2588" s="14">
        <f t="shared" si="3135"/>
        <v>0.66496851176519078</v>
      </c>
    </row>
    <row r="2589" spans="1:66" x14ac:dyDescent="0.25">
      <c r="A2589" t="s">
        <v>192</v>
      </c>
      <c r="B2589" t="s">
        <v>204</v>
      </c>
      <c r="C2589" t="s">
        <v>196</v>
      </c>
      <c r="D2589" s="7" t="s">
        <v>553</v>
      </c>
      <c r="E2589" s="10">
        <f>VLOOKUP(A2589,home!$A$2:$E$405,3,FALSE)</f>
        <v>1.4020618556701001</v>
      </c>
      <c r="F2589" s="10">
        <f>VLOOKUP(B2589,home!$B$2:$E$405,3,FALSE)</f>
        <v>1.43</v>
      </c>
      <c r="G2589" s="10">
        <f>VLOOKUP(C2589,away!$B$2:$E$405,4,FALSE)</f>
        <v>0.87</v>
      </c>
      <c r="H2589" s="10">
        <f>VLOOKUP(A2589,away!$A$2:$E$405,3,FALSE)</f>
        <v>1.1340206185567001</v>
      </c>
      <c r="I2589" s="10">
        <f>VLOOKUP(C2589,away!$B$2:$E$405,3,FALSE)</f>
        <v>0.71</v>
      </c>
      <c r="J2589" s="10">
        <f>VLOOKUP(B2589,home!$B$2:$E$405,4,FALSE)</f>
        <v>0.55000000000000004</v>
      </c>
      <c r="K2589" s="12">
        <f t="shared" si="3080"/>
        <v>1.7443051546391715</v>
      </c>
      <c r="L2589" s="12">
        <f t="shared" si="3081"/>
        <v>0.44283505154639141</v>
      </c>
      <c r="M2589" s="13">
        <f t="shared" si="3082"/>
        <v>0.11223726553045593</v>
      </c>
      <c r="N2589" s="13">
        <f t="shared" si="3083"/>
        <v>0.1957760408073797</v>
      </c>
      <c r="O2589" s="13">
        <f t="shared" si="3084"/>
        <v>4.9702595266605476E-2</v>
      </c>
      <c r="P2589" s="13">
        <f t="shared" si="3085"/>
        <v>8.6696493122484425E-2</v>
      </c>
      <c r="Q2589" s="13">
        <f t="shared" si="3086"/>
        <v>0.1707465785675806</v>
      </c>
      <c r="R2589" s="13">
        <f t="shared" si="3087"/>
        <v>1.1005025668438329E-2</v>
      </c>
      <c r="S2589" s="13">
        <f t="shared" si="3088"/>
        <v>1.6741948149336862E-2</v>
      </c>
      <c r="T2589" s="13">
        <f t="shared" si="3089"/>
        <v>7.5612569921344547E-2</v>
      </c>
      <c r="U2589" s="13">
        <f t="shared" si="3090"/>
        <v>1.9196123000393372E-2</v>
      </c>
      <c r="V2589" s="13">
        <f t="shared" si="3091"/>
        <v>1.4369046043526557E-3</v>
      </c>
      <c r="W2589" s="13">
        <f t="shared" si="3092"/>
        <v>9.927804571081103E-2</v>
      </c>
      <c r="X2589" s="13">
        <f t="shared" si="3093"/>
        <v>4.3963798489772013E-2</v>
      </c>
      <c r="Y2589" s="13">
        <f t="shared" si="3094"/>
        <v>9.7343554851966746E-3</v>
      </c>
      <c r="Z2589" s="13">
        <f t="shared" si="3095"/>
        <v>1.6244703697174162E-3</v>
      </c>
      <c r="AA2589" s="13">
        <f t="shared" si="3096"/>
        <v>2.8335720394566896E-3</v>
      </c>
      <c r="AB2589" s="13">
        <f t="shared" si="3097"/>
        <v>2.4713071572328672E-3</v>
      </c>
      <c r="AC2589" s="13">
        <f t="shared" si="3098"/>
        <v>6.9370113816566193E-5</v>
      </c>
      <c r="AD2589" s="13">
        <f t="shared" si="3099"/>
        <v>4.3292801718967759E-2</v>
      </c>
      <c r="AE2589" s="13">
        <f t="shared" si="3100"/>
        <v>1.9171570080806791E-2</v>
      </c>
      <c r="AF2589" s="13">
        <f t="shared" si="3101"/>
        <v>4.2449216124796638E-3</v>
      </c>
      <c r="AG2589" s="13">
        <f t="shared" si="3102"/>
        <v>6.2660002702427436E-4</v>
      </c>
      <c r="AH2589" s="13">
        <f t="shared" si="3103"/>
        <v>1.7984310497734938E-4</v>
      </c>
      <c r="AI2589" s="13">
        <f t="shared" si="3104"/>
        <v>3.1370125503830417E-4</v>
      </c>
      <c r="AJ2589" s="13">
        <f t="shared" si="3105"/>
        <v>2.7359535809004569E-4</v>
      </c>
      <c r="AK2589" s="13">
        <f t="shared" si="3106"/>
        <v>1.5907793113393887E-4</v>
      </c>
      <c r="AL2589" s="13">
        <f t="shared" si="3107"/>
        <v>2.1433685387753635E-6</v>
      </c>
      <c r="AM2589" s="13">
        <f t="shared" si="3108"/>
        <v>1.5103171439433412E-2</v>
      </c>
      <c r="AN2589" s="13">
        <f t="shared" si="3109"/>
        <v>6.6882137028954824E-3</v>
      </c>
      <c r="AO2589" s="13">
        <f t="shared" si="3110"/>
        <v>1.4808877299375006E-3</v>
      </c>
      <c r="AP2589" s="13">
        <f t="shared" si="3111"/>
        <v>2.1859633140709721E-4</v>
      </c>
      <c r="AQ2589" s="13">
        <f t="shared" si="3112"/>
        <v>2.4200529421628491E-5</v>
      </c>
      <c r="AR2589" s="13">
        <f t="shared" si="3113"/>
        <v>1.5928166132581522E-5</v>
      </c>
      <c r="AS2589" s="13">
        <f t="shared" si="3114"/>
        <v>2.778358228901103E-5</v>
      </c>
      <c r="AT2589" s="13">
        <f t="shared" si="3115"/>
        <v>2.4231522900531765E-5</v>
      </c>
      <c r="AU2589" s="13">
        <f t="shared" si="3116"/>
        <v>1.4089056766718228E-5</v>
      </c>
      <c r="AV2589" s="13">
        <f t="shared" si="3117"/>
        <v>6.1439035855476283E-6</v>
      </c>
      <c r="AW2589" s="13">
        <f t="shared" si="3118"/>
        <v>4.5989512312414643E-8</v>
      </c>
      <c r="AX2589" s="13">
        <f t="shared" si="3119"/>
        <v>4.3907566322004673E-3</v>
      </c>
      <c r="AY2589" s="13">
        <f t="shared" si="3120"/>
        <v>1.9443809395481544E-3</v>
      </c>
      <c r="AZ2589" s="13">
        <f t="shared" si="3121"/>
        <v>4.3052001679531377E-4</v>
      </c>
      <c r="BA2589" s="13">
        <f t="shared" si="3122"/>
        <v>6.3549784609768701E-5</v>
      </c>
      <c r="BB2589" s="13">
        <f t="shared" si="3123"/>
        <v>7.0355180358572483E-6</v>
      </c>
      <c r="BC2589" s="13">
        <f t="shared" si="3124"/>
        <v>6.2311479841288241E-7</v>
      </c>
      <c r="BD2589" s="13">
        <f t="shared" si="3125"/>
        <v>1.17559171172687E-6</v>
      </c>
      <c r="BE2589" s="13">
        <f t="shared" si="3126"/>
        <v>2.0505906825162663E-6</v>
      </c>
      <c r="BF2589" s="13">
        <f t="shared" si="3127"/>
        <v>1.7884279487840902E-6</v>
      </c>
      <c r="BG2589" s="13">
        <f t="shared" si="3128"/>
        <v>1.039854696588283E-6</v>
      </c>
      <c r="BH2589" s="13">
        <f t="shared" si="3129"/>
        <v>4.5345597683367349E-7</v>
      </c>
      <c r="BI2589" s="13">
        <f t="shared" si="3130"/>
        <v>1.5819311955858353E-7</v>
      </c>
      <c r="BJ2589" s="14">
        <f t="shared" si="3131"/>
        <v>0.69279921816044632</v>
      </c>
      <c r="BK2589" s="14">
        <f t="shared" si="3132"/>
        <v>0.21912850582853335</v>
      </c>
      <c r="BL2589" s="14">
        <f t="shared" si="3133"/>
        <v>8.6229683127176798E-2</v>
      </c>
      <c r="BM2589" s="14">
        <f t="shared" si="3134"/>
        <v>0.37167354357289339</v>
      </c>
      <c r="BN2589" s="14">
        <f t="shared" si="3135"/>
        <v>0.62616399896294439</v>
      </c>
    </row>
    <row r="2590" spans="1:66" x14ac:dyDescent="0.25">
      <c r="A2590" t="s">
        <v>192</v>
      </c>
      <c r="B2590" t="s">
        <v>201</v>
      </c>
      <c r="C2590" t="s">
        <v>202</v>
      </c>
      <c r="D2590" s="7" t="s">
        <v>553</v>
      </c>
      <c r="E2590" s="10">
        <f>VLOOKUP(A2590,home!$A$2:$E$405,3,FALSE)</f>
        <v>1.4020618556701001</v>
      </c>
      <c r="F2590" s="10">
        <f>VLOOKUP(B2590,home!$B$2:$E$405,3,FALSE)</f>
        <v>0.62</v>
      </c>
      <c r="G2590" s="10">
        <f>VLOOKUP(C2590,away!$B$2:$E$405,4,FALSE)</f>
        <v>1.58</v>
      </c>
      <c r="H2590" s="10">
        <f>VLOOKUP(A2590,away!$A$2:$E$405,3,FALSE)</f>
        <v>1.1340206185567001</v>
      </c>
      <c r="I2590" s="10">
        <f>VLOOKUP(C2590,away!$B$2:$E$405,3,FALSE)</f>
        <v>0.87</v>
      </c>
      <c r="J2590" s="10">
        <f>VLOOKUP(B2590,home!$B$2:$E$405,4,FALSE)</f>
        <v>1.21</v>
      </c>
      <c r="K2590" s="12">
        <f t="shared" si="3080"/>
        <v>1.3734597938144302</v>
      </c>
      <c r="L2590" s="12">
        <f t="shared" si="3081"/>
        <v>1.1937835051546382</v>
      </c>
      <c r="M2590" s="13">
        <f t="shared" si="3082"/>
        <v>7.6746822120430061E-2</v>
      </c>
      <c r="N2590" s="13">
        <f t="shared" si="3083"/>
        <v>0.10540867448543863</v>
      </c>
      <c r="O2590" s="13">
        <f t="shared" si="3084"/>
        <v>9.1619090320406507E-2</v>
      </c>
      <c r="P2590" s="13">
        <f t="shared" si="3085"/>
        <v>0.12583513690093118</v>
      </c>
      <c r="Q2590" s="13">
        <f t="shared" si="3086"/>
        <v>7.2387288162511471E-2</v>
      </c>
      <c r="R2590" s="13">
        <f t="shared" si="3087"/>
        <v>5.4686679390887137E-2</v>
      </c>
      <c r="S2590" s="13">
        <f t="shared" si="3088"/>
        <v>5.1580251928962109E-2</v>
      </c>
      <c r="T2590" s="13">
        <f t="shared" si="3089"/>
        <v>8.6414750591281786E-2</v>
      </c>
      <c r="U2590" s="13">
        <f t="shared" si="3090"/>
        <v>7.5109955400603695E-2</v>
      </c>
      <c r="V2590" s="13">
        <f t="shared" si="3091"/>
        <v>9.3968538856247976E-3</v>
      </c>
      <c r="W2590" s="13">
        <f t="shared" si="3092"/>
        <v>3.3140343291489578E-2</v>
      </c>
      <c r="X2590" s="13">
        <f t="shared" si="3093"/>
        <v>3.956239517654242E-2</v>
      </c>
      <c r="Y2590" s="13">
        <f t="shared" si="3094"/>
        <v>2.3614467393082886E-2</v>
      </c>
      <c r="Z2590" s="13">
        <f t="shared" si="3095"/>
        <v>2.1761351936173717E-2</v>
      </c>
      <c r="AA2590" s="13">
        <f t="shared" si="3096"/>
        <v>2.9888341943380407E-2</v>
      </c>
      <c r="AB2590" s="13">
        <f t="shared" si="3097"/>
        <v>2.0525217981505223E-2</v>
      </c>
      <c r="AC2590" s="13">
        <f t="shared" si="3098"/>
        <v>9.6295061676963717E-4</v>
      </c>
      <c r="AD2590" s="13">
        <f t="shared" si="3099"/>
        <v>1.1379232266017182E-2</v>
      </c>
      <c r="AE2590" s="13">
        <f t="shared" si="3100"/>
        <v>1.3584339780494744E-2</v>
      </c>
      <c r="AF2590" s="13">
        <f t="shared" si="3101"/>
        <v>8.108380379185303E-3</v>
      </c>
      <c r="AG2590" s="13">
        <f t="shared" si="3102"/>
        <v>3.2265502500636416E-3</v>
      </c>
      <c r="AH2590" s="13">
        <f t="shared" si="3103"/>
        <v>6.4945857478172836E-3</v>
      </c>
      <c r="AI2590" s="13">
        <f t="shared" si="3104"/>
        <v>8.9200524021072636E-3</v>
      </c>
      <c r="AJ2590" s="13">
        <f t="shared" si="3105"/>
        <v>6.1256666665060787E-3</v>
      </c>
      <c r="AK2590" s="13">
        <f t="shared" si="3106"/>
        <v>2.8044522922517886E-3</v>
      </c>
      <c r="AL2590" s="13">
        <f t="shared" si="3107"/>
        <v>6.3154678899876988E-5</v>
      </c>
      <c r="AM2590" s="13">
        <f t="shared" si="3108"/>
        <v>3.1257836003700926E-3</v>
      </c>
      <c r="AN2590" s="13">
        <f t="shared" si="3109"/>
        <v>3.7315089028046936E-3</v>
      </c>
      <c r="AO2590" s="13">
        <f t="shared" si="3110"/>
        <v>2.2273068887529628E-3</v>
      </c>
      <c r="AP2590" s="13">
        <f t="shared" si="3111"/>
        <v>8.8630740823686111E-4</v>
      </c>
      <c r="AQ2590" s="13">
        <f t="shared" si="3112"/>
        <v>2.6451479111238077E-4</v>
      </c>
      <c r="AR2590" s="13">
        <f t="shared" si="3113"/>
        <v>1.5506258677113354E-3</v>
      </c>
      <c r="AS2590" s="13">
        <f t="shared" si="3114"/>
        <v>2.1297222845501327E-3</v>
      </c>
      <c r="AT2590" s="13">
        <f t="shared" si="3115"/>
        <v>1.4625439649101116E-3</v>
      </c>
      <c r="AU2590" s="13">
        <f t="shared" si="3116"/>
        <v>6.695817774966603E-4</v>
      </c>
      <c r="AV2590" s="13">
        <f t="shared" si="3117"/>
        <v>2.2991091251561572E-4</v>
      </c>
      <c r="AW2590" s="13">
        <f t="shared" si="3118"/>
        <v>2.8763687051830425E-6</v>
      </c>
      <c r="AX2590" s="13">
        <f t="shared" si="3119"/>
        <v>7.1552301654547324E-4</v>
      </c>
      <c r="AY2590" s="13">
        <f t="shared" si="3120"/>
        <v>8.5417957471047511E-4</v>
      </c>
      <c r="AZ2590" s="13">
        <f t="shared" si="3121"/>
        <v>5.0985274336468457E-4</v>
      </c>
      <c r="BA2590" s="13">
        <f t="shared" si="3122"/>
        <v>2.0288459836220044E-4</v>
      </c>
      <c r="BB2590" s="13">
        <f t="shared" si="3123"/>
        <v>6.0550071743679656E-5</v>
      </c>
      <c r="BC2590" s="13">
        <f t="shared" si="3124"/>
        <v>1.445673537670695E-5</v>
      </c>
      <c r="BD2590" s="13">
        <f t="shared" si="3125"/>
        <v>3.0851859725664798E-4</v>
      </c>
      <c r="BE2590" s="13">
        <f t="shared" si="3126"/>
        <v>4.2373788897603296E-4</v>
      </c>
      <c r="BF2590" s="13">
        <f t="shared" si="3127"/>
        <v>2.9099347681219208E-4</v>
      </c>
      <c r="BG2590" s="13">
        <f t="shared" si="3128"/>
        <v>1.3322261355460584E-4</v>
      </c>
      <c r="BH2590" s="13">
        <f t="shared" si="3129"/>
        <v>4.5743975836032123E-5</v>
      </c>
      <c r="BI2590" s="13">
        <f t="shared" si="3130"/>
        <v>1.2565502324001785E-5</v>
      </c>
      <c r="BJ2590" s="14">
        <f t="shared" si="3131"/>
        <v>0.40941929010748779</v>
      </c>
      <c r="BK2590" s="14">
        <f t="shared" si="3132"/>
        <v>0.2654393497063281</v>
      </c>
      <c r="BL2590" s="14">
        <f t="shared" si="3133"/>
        <v>0.30343120900740872</v>
      </c>
      <c r="BM2590" s="14">
        <f t="shared" si="3134"/>
        <v>0.47251620617078816</v>
      </c>
      <c r="BN2590" s="14">
        <f t="shared" si="3135"/>
        <v>0.526683691380605</v>
      </c>
    </row>
    <row r="2591" spans="1:66" x14ac:dyDescent="0.25">
      <c r="A2591" t="s">
        <v>32</v>
      </c>
      <c r="B2591" t="s">
        <v>206</v>
      </c>
      <c r="C2591" t="s">
        <v>210</v>
      </c>
      <c r="D2591" s="7" t="s">
        <v>553</v>
      </c>
      <c r="E2591" s="10">
        <f>VLOOKUP(A2591,home!$A$2:$E$405,3,FALSE)</f>
        <v>1.1875</v>
      </c>
      <c r="F2591" s="10">
        <f>VLOOKUP(B2591,home!$B$2:$E$405,3,FALSE)</f>
        <v>0.95</v>
      </c>
      <c r="G2591" s="10">
        <f>VLOOKUP(C2591,away!$B$2:$E$405,4,FALSE)</f>
        <v>0.63</v>
      </c>
      <c r="H2591" s="10">
        <f>VLOOKUP(A2591,away!$A$2:$E$405,3,FALSE)</f>
        <v>1.2</v>
      </c>
      <c r="I2591" s="10">
        <f>VLOOKUP(C2591,away!$B$2:$E$405,3,FALSE)</f>
        <v>0.84</v>
      </c>
      <c r="J2591" s="10">
        <f>VLOOKUP(B2591,home!$B$2:$E$405,4,FALSE)</f>
        <v>1.35</v>
      </c>
      <c r="K2591" s="12">
        <f t="shared" si="3080"/>
        <v>0.71071875000000007</v>
      </c>
      <c r="L2591" s="12">
        <f t="shared" si="3081"/>
        <v>1.3608</v>
      </c>
      <c r="M2591" s="13">
        <f t="shared" si="3082"/>
        <v>0.12599428250558817</v>
      </c>
      <c r="N2591" s="13">
        <f t="shared" si="3083"/>
        <v>8.9546498969518482E-2</v>
      </c>
      <c r="O2591" s="13">
        <f t="shared" si="3084"/>
        <v>0.17145301963360438</v>
      </c>
      <c r="P2591" s="13">
        <f t="shared" si="3085"/>
        <v>0.12185487579772075</v>
      </c>
      <c r="Q2591" s="13">
        <f t="shared" si="3086"/>
        <v>3.1821187907246237E-2</v>
      </c>
      <c r="R2591" s="13">
        <f t="shared" si="3087"/>
        <v>0.11665663455870444</v>
      </c>
      <c r="S2591" s="13">
        <f t="shared" si="3088"/>
        <v>2.9462866211844536E-2</v>
      </c>
      <c r="T2591" s="13">
        <f t="shared" si="3089"/>
        <v>4.3302272504180679E-2</v>
      </c>
      <c r="U2591" s="13">
        <f t="shared" si="3090"/>
        <v>8.291005749276921E-2</v>
      </c>
      <c r="V2591" s="13">
        <f t="shared" si="3091"/>
        <v>3.1660994905595087E-3</v>
      </c>
      <c r="W2591" s="13">
        <f t="shared" si="3092"/>
        <v>7.5386382976510543E-3</v>
      </c>
      <c r="X2591" s="13">
        <f t="shared" si="3093"/>
        <v>1.0258578995443555E-2</v>
      </c>
      <c r="Y2591" s="13">
        <f t="shared" si="3094"/>
        <v>6.9799371484997952E-3</v>
      </c>
      <c r="Z2591" s="13">
        <f t="shared" si="3095"/>
        <v>5.2915449435828356E-2</v>
      </c>
      <c r="AA2591" s="13">
        <f t="shared" si="3096"/>
        <v>3.7608002078720136E-2</v>
      </c>
      <c r="AB2591" s="13">
        <f t="shared" si="3097"/>
        <v>1.336435611369269E-2</v>
      </c>
      <c r="AC2591" s="13">
        <f t="shared" si="3098"/>
        <v>1.9138004345963292E-4</v>
      </c>
      <c r="AD2591" s="13">
        <f t="shared" si="3099"/>
        <v>1.3394628969021713E-3</v>
      </c>
      <c r="AE2591" s="13">
        <f t="shared" si="3100"/>
        <v>1.8227411101044745E-3</v>
      </c>
      <c r="AF2591" s="13">
        <f t="shared" si="3101"/>
        <v>1.2401930513150847E-3</v>
      </c>
      <c r="AG2591" s="13">
        <f t="shared" si="3102"/>
        <v>5.6255156807652267E-4</v>
      </c>
      <c r="AH2591" s="13">
        <f t="shared" si="3103"/>
        <v>1.8001835898068797E-2</v>
      </c>
      <c r="AI2591" s="13">
        <f t="shared" si="3104"/>
        <v>1.2794242307180584E-2</v>
      </c>
      <c r="AJ2591" s="13">
        <f t="shared" si="3105"/>
        <v>4.5465539498782508E-3</v>
      </c>
      <c r="AK2591" s="13">
        <f t="shared" si="3106"/>
        <v>1.0771070466883443E-3</v>
      </c>
      <c r="AL2591" s="13">
        <f t="shared" si="3107"/>
        <v>7.403698314612539E-6</v>
      </c>
      <c r="AM2591" s="13">
        <f t="shared" si="3108"/>
        <v>1.9039627915153811E-4</v>
      </c>
      <c r="AN2591" s="13">
        <f t="shared" si="3109"/>
        <v>2.5909125666941308E-4</v>
      </c>
      <c r="AO2591" s="13">
        <f t="shared" si="3110"/>
        <v>1.7628569103786868E-4</v>
      </c>
      <c r="AP2591" s="13">
        <f t="shared" si="3111"/>
        <v>7.9963189454777272E-5</v>
      </c>
      <c r="AQ2591" s="13">
        <f t="shared" si="3112"/>
        <v>2.7203477052515211E-5</v>
      </c>
      <c r="AR2591" s="13">
        <f t="shared" si="3113"/>
        <v>4.8993796580184034E-3</v>
      </c>
      <c r="AS2591" s="13">
        <f t="shared" si="3114"/>
        <v>3.4820809863222672E-3</v>
      </c>
      <c r="AT2591" s="13">
        <f t="shared" si="3115"/>
        <v>1.2373901229988645E-3</v>
      </c>
      <c r="AU2591" s="13">
        <f t="shared" si="3116"/>
        <v>2.9314545382669977E-4</v>
      </c>
      <c r="AV2591" s="13">
        <f t="shared" si="3117"/>
        <v>5.2085992627973687E-5</v>
      </c>
      <c r="AW2591" s="13">
        <f t="shared" si="3118"/>
        <v>1.9890160459615633E-7</v>
      </c>
      <c r="AX2591" s="13">
        <f t="shared" si="3119"/>
        <v>2.2553034253872026E-5</v>
      </c>
      <c r="AY2591" s="13">
        <f t="shared" si="3120"/>
        <v>3.0690169012669053E-5</v>
      </c>
      <c r="AZ2591" s="13">
        <f t="shared" si="3121"/>
        <v>2.0881590996220023E-5</v>
      </c>
      <c r="BA2591" s="13">
        <f t="shared" si="3122"/>
        <v>9.4718896758854084E-6</v>
      </c>
      <c r="BB2591" s="13">
        <f t="shared" si="3123"/>
        <v>3.222336867736214E-6</v>
      </c>
      <c r="BC2591" s="13">
        <f t="shared" si="3124"/>
        <v>8.7699120192308791E-7</v>
      </c>
      <c r="BD2591" s="13">
        <f t="shared" si="3125"/>
        <v>1.1111793064385739E-3</v>
      </c>
      <c r="BE2591" s="13">
        <f t="shared" si="3126"/>
        <v>7.897359676978901E-4</v>
      </c>
      <c r="BF2591" s="13">
        <f t="shared" si="3127"/>
        <v>2.8064007989614246E-4</v>
      </c>
      <c r="BG2591" s="13">
        <f t="shared" si="3128"/>
        <v>6.6485388927895502E-5</v>
      </c>
      <c r="BH2591" s="13">
        <f t="shared" si="3129"/>
        <v>1.1813103128024431E-5</v>
      </c>
      <c r="BI2591" s="13">
        <f t="shared" si="3130"/>
        <v>1.6791587777541236E-6</v>
      </c>
      <c r="BJ2591" s="14">
        <f t="shared" si="3131"/>
        <v>0.19523269835431245</v>
      </c>
      <c r="BK2591" s="14">
        <f t="shared" si="3132"/>
        <v>0.28070759791649991</v>
      </c>
      <c r="BL2591" s="14">
        <f t="shared" si="3133"/>
        <v>0.47063742429796718</v>
      </c>
      <c r="BM2591" s="14">
        <f t="shared" si="3134"/>
        <v>0.34213617936481738</v>
      </c>
      <c r="BN2591" s="14">
        <f t="shared" si="3135"/>
        <v>0.65732649937238241</v>
      </c>
    </row>
    <row r="2592" spans="1:66" x14ac:dyDescent="0.25">
      <c r="A2592" t="s">
        <v>32</v>
      </c>
      <c r="B2592" t="s">
        <v>34</v>
      </c>
      <c r="C2592" t="s">
        <v>33</v>
      </c>
      <c r="D2592" s="7" t="s">
        <v>553</v>
      </c>
      <c r="E2592" s="10">
        <f>VLOOKUP(A2592,home!$A$2:$E$405,3,FALSE)</f>
        <v>1.1875</v>
      </c>
      <c r="F2592" s="10">
        <f>VLOOKUP(B2592,home!$B$2:$E$405,3,FALSE)</f>
        <v>0.74</v>
      </c>
      <c r="G2592" s="10">
        <f>VLOOKUP(C2592,away!$B$2:$E$405,4,FALSE)</f>
        <v>0.95</v>
      </c>
      <c r="H2592" s="10">
        <f>VLOOKUP(A2592,away!$A$2:$E$405,3,FALSE)</f>
        <v>1.2</v>
      </c>
      <c r="I2592" s="10">
        <f>VLOOKUP(C2592,away!$B$2:$E$405,3,FALSE)</f>
        <v>0.53</v>
      </c>
      <c r="J2592" s="10">
        <f>VLOOKUP(B2592,home!$B$2:$E$405,4,FALSE)</f>
        <v>1.25</v>
      </c>
      <c r="K2592" s="12">
        <f t="shared" si="3080"/>
        <v>0.83481249999999996</v>
      </c>
      <c r="L2592" s="12">
        <f t="shared" si="3081"/>
        <v>0.79500000000000004</v>
      </c>
      <c r="M2592" s="13">
        <f t="shared" si="3082"/>
        <v>0.19596631436634795</v>
      </c>
      <c r="N2592" s="13">
        <f t="shared" si="3083"/>
        <v>0.16359512881195684</v>
      </c>
      <c r="O2592" s="13">
        <f t="shared" si="3084"/>
        <v>0.15579321992124662</v>
      </c>
      <c r="P2592" s="13">
        <f t="shared" si="3085"/>
        <v>0.13005812740550568</v>
      </c>
      <c r="Q2592" s="13">
        <f t="shared" si="3086"/>
        <v>6.8285629235665848E-2</v>
      </c>
      <c r="R2592" s="13">
        <f t="shared" si="3087"/>
        <v>6.1927804918695539E-2</v>
      </c>
      <c r="S2592" s="13">
        <f t="shared" si="3088"/>
        <v>2.1579112408835855E-2</v>
      </c>
      <c r="T2592" s="13">
        <f t="shared" si="3089"/>
        <v>5.4287075242354342E-2</v>
      </c>
      <c r="U2592" s="13">
        <f t="shared" si="3090"/>
        <v>5.1698105643688513E-2</v>
      </c>
      <c r="V2592" s="13">
        <f t="shared" si="3091"/>
        <v>1.5912819620391135E-3</v>
      </c>
      <c r="W2592" s="13">
        <f t="shared" si="3092"/>
        <v>1.9001898952099767E-2</v>
      </c>
      <c r="X2592" s="13">
        <f t="shared" si="3093"/>
        <v>1.5106509666919314E-2</v>
      </c>
      <c r="Y2592" s="13">
        <f t="shared" si="3094"/>
        <v>6.0048375926004286E-3</v>
      </c>
      <c r="Z2592" s="13">
        <f t="shared" si="3095"/>
        <v>1.6410868303454319E-2</v>
      </c>
      <c r="AA2592" s="13">
        <f t="shared" si="3096"/>
        <v>1.3699997995577457E-2</v>
      </c>
      <c r="AB2592" s="13">
        <f t="shared" si="3097"/>
        <v>5.7184647883415018E-3</v>
      </c>
      <c r="AC2592" s="13">
        <f t="shared" si="3098"/>
        <v>6.6005971748946734E-5</v>
      </c>
      <c r="AD2592" s="13">
        <f t="shared" si="3099"/>
        <v>3.9657556922374458E-3</v>
      </c>
      <c r="AE2592" s="13">
        <f t="shared" si="3100"/>
        <v>3.1527757753287691E-3</v>
      </c>
      <c r="AF2592" s="13">
        <f t="shared" si="3101"/>
        <v>1.2532283706931859E-3</v>
      </c>
      <c r="AG2592" s="13">
        <f t="shared" si="3102"/>
        <v>3.3210551823369426E-4</v>
      </c>
      <c r="AH2592" s="13">
        <f t="shared" si="3103"/>
        <v>3.2616600753115461E-3</v>
      </c>
      <c r="AI2592" s="13">
        <f t="shared" si="3104"/>
        <v>2.7228746016210196E-3</v>
      </c>
      <c r="AJ2592" s="13">
        <f t="shared" si="3105"/>
        <v>1.1365448766828734E-3</v>
      </c>
      <c r="AK2592" s="13">
        <f t="shared" si="3106"/>
        <v>3.1626728995527383E-4</v>
      </c>
      <c r="AL2592" s="13">
        <f t="shared" si="3107"/>
        <v>1.7522630072432305E-6</v>
      </c>
      <c r="AM2592" s="13">
        <f t="shared" si="3108"/>
        <v>6.6213248476519463E-4</v>
      </c>
      <c r="AN2592" s="13">
        <f t="shared" si="3109"/>
        <v>5.263953253883297E-4</v>
      </c>
      <c r="AO2592" s="13">
        <f t="shared" si="3110"/>
        <v>2.0924214184186109E-4</v>
      </c>
      <c r="AP2592" s="13">
        <f t="shared" si="3111"/>
        <v>5.5449167588093194E-5</v>
      </c>
      <c r="AQ2592" s="13">
        <f t="shared" si="3112"/>
        <v>1.1020522058133522E-5</v>
      </c>
      <c r="AR2592" s="13">
        <f t="shared" si="3113"/>
        <v>5.1860395197453595E-4</v>
      </c>
      <c r="AS2592" s="13">
        <f t="shared" si="3114"/>
        <v>4.3293706165774222E-4</v>
      </c>
      <c r="AT2592" s="13">
        <f t="shared" si="3115"/>
        <v>1.8071063539257693E-4</v>
      </c>
      <c r="AU2592" s="13">
        <f t="shared" si="3116"/>
        <v>5.0286499102888548E-5</v>
      </c>
      <c r="AV2592" s="13">
        <f t="shared" si="3117"/>
        <v>1.0494949508082535E-5</v>
      </c>
      <c r="AW2592" s="13">
        <f t="shared" si="3118"/>
        <v>3.2303744279964434E-8</v>
      </c>
      <c r="AX2592" s="13">
        <f t="shared" si="3119"/>
        <v>9.2126079156340654E-5</v>
      </c>
      <c r="AY2592" s="13">
        <f t="shared" si="3120"/>
        <v>7.3240232929290815E-5</v>
      </c>
      <c r="AZ2592" s="13">
        <f t="shared" si="3121"/>
        <v>2.9112992589393103E-5</v>
      </c>
      <c r="BA2592" s="13">
        <f t="shared" si="3122"/>
        <v>7.7149430361891715E-6</v>
      </c>
      <c r="BB2592" s="13">
        <f t="shared" si="3123"/>
        <v>1.5333449284425979E-6</v>
      </c>
      <c r="BC2592" s="13">
        <f t="shared" si="3124"/>
        <v>2.4380184362237314E-7</v>
      </c>
      <c r="BD2592" s="13">
        <f t="shared" si="3125"/>
        <v>6.871502363662599E-5</v>
      </c>
      <c r="BE2592" s="13">
        <f t="shared" si="3126"/>
        <v>5.736416066965083E-5</v>
      </c>
      <c r="BF2592" s="13">
        <f t="shared" si="3127"/>
        <v>2.3944159189516437E-5</v>
      </c>
      <c r="BG2592" s="13">
        <f t="shared" si="3128"/>
        <v>6.662961131132731E-6</v>
      </c>
      <c r="BH2592" s="13">
        <f t="shared" si="3129"/>
        <v>1.3905808098209355E-6</v>
      </c>
      <c r="BI2592" s="13">
        <f t="shared" si="3130"/>
        <v>2.3217484845972798E-7</v>
      </c>
      <c r="BJ2592" s="14">
        <f t="shared" si="3131"/>
        <v>0.33665315589421452</v>
      </c>
      <c r="BK2592" s="14">
        <f t="shared" si="3132"/>
        <v>0.34933583461041412</v>
      </c>
      <c r="BL2592" s="14">
        <f t="shared" si="3133"/>
        <v>0.29762628226904131</v>
      </c>
      <c r="BM2592" s="14">
        <f t="shared" si="3134"/>
        <v>0.22432670848852088</v>
      </c>
      <c r="BN2592" s="14">
        <f t="shared" si="3135"/>
        <v>0.77562622465941844</v>
      </c>
    </row>
    <row r="2593" spans="1:66" x14ac:dyDescent="0.25">
      <c r="A2593" t="s">
        <v>32</v>
      </c>
      <c r="B2593" t="s">
        <v>195</v>
      </c>
      <c r="C2593" t="s">
        <v>208</v>
      </c>
      <c r="D2593" s="7" t="s">
        <v>553</v>
      </c>
      <c r="E2593" s="10">
        <f>VLOOKUP(A2593,home!$A$2:$E$405,3,FALSE)</f>
        <v>1.1875</v>
      </c>
      <c r="F2593" s="10">
        <f>VLOOKUP(B2593,home!$B$2:$E$405,3,FALSE)</f>
        <v>0.56000000000000005</v>
      </c>
      <c r="G2593" s="10">
        <f>VLOOKUP(C2593,away!$B$2:$E$405,4,FALSE)</f>
        <v>0.74</v>
      </c>
      <c r="H2593" s="10">
        <f>VLOOKUP(A2593,away!$A$2:$E$405,3,FALSE)</f>
        <v>1.2</v>
      </c>
      <c r="I2593" s="10">
        <f>VLOOKUP(C2593,away!$B$2:$E$405,3,FALSE)</f>
        <v>1.37</v>
      </c>
      <c r="J2593" s="10">
        <f>VLOOKUP(B2593,home!$B$2:$E$405,4,FALSE)</f>
        <v>1.48</v>
      </c>
      <c r="K2593" s="12">
        <f t="shared" si="3080"/>
        <v>0.49210000000000004</v>
      </c>
      <c r="L2593" s="12">
        <f t="shared" si="3081"/>
        <v>2.4331200000000002</v>
      </c>
      <c r="M2593" s="13">
        <f t="shared" si="3082"/>
        <v>5.3652886979099625E-2</v>
      </c>
      <c r="N2593" s="13">
        <f t="shared" si="3083"/>
        <v>2.6402585682414929E-2</v>
      </c>
      <c r="O2593" s="13">
        <f t="shared" si="3084"/>
        <v>0.13054391236658688</v>
      </c>
      <c r="P2593" s="13">
        <f t="shared" si="3085"/>
        <v>6.4240659275597412E-2</v>
      </c>
      <c r="Q2593" s="13">
        <f t="shared" si="3086"/>
        <v>6.4963562071581934E-3</v>
      </c>
      <c r="R2593" s="13">
        <f t="shared" si="3087"/>
        <v>0.15881450202869499</v>
      </c>
      <c r="S2593" s="13">
        <f t="shared" si="3088"/>
        <v>1.9229451277109337E-2</v>
      </c>
      <c r="T2593" s="13">
        <f t="shared" si="3089"/>
        <v>1.5806414214760745E-2</v>
      </c>
      <c r="U2593" s="13">
        <f t="shared" si="3090"/>
        <v>7.8152616448320819E-2</v>
      </c>
      <c r="V2593" s="13">
        <f t="shared" si="3091"/>
        <v>2.5582399446664877E-3</v>
      </c>
      <c r="W2593" s="13">
        <f t="shared" si="3092"/>
        <v>1.065618963180849E-3</v>
      </c>
      <c r="X2593" s="13">
        <f t="shared" si="3093"/>
        <v>2.5927788116945874E-3</v>
      </c>
      <c r="Y2593" s="13">
        <f t="shared" si="3094"/>
        <v>3.1542709911551686E-3</v>
      </c>
      <c r="Z2593" s="13">
        <f t="shared" si="3095"/>
        <v>0.12880491372535277</v>
      </c>
      <c r="AA2593" s="13">
        <f t="shared" si="3096"/>
        <v>6.3384898044246116E-2</v>
      </c>
      <c r="AB2593" s="13">
        <f t="shared" si="3097"/>
        <v>1.5595854163786756E-2</v>
      </c>
      <c r="AC2593" s="13">
        <f t="shared" si="3098"/>
        <v>1.9144242496047146E-4</v>
      </c>
      <c r="AD2593" s="13">
        <f t="shared" si="3099"/>
        <v>1.3109777294532398E-4</v>
      </c>
      <c r="AE2593" s="13">
        <f t="shared" si="3100"/>
        <v>3.1897661330872667E-4</v>
      </c>
      <c r="AF2593" s="13">
        <f t="shared" si="3101"/>
        <v>3.8805418868686462E-4</v>
      </c>
      <c r="AG2593" s="13">
        <f t="shared" si="3102"/>
        <v>3.1472746919259466E-4</v>
      </c>
      <c r="AH2593" s="13">
        <f t="shared" si="3103"/>
        <v>7.8349452920857571E-2</v>
      </c>
      <c r="AI2593" s="13">
        <f t="shared" si="3104"/>
        <v>3.8555765782354021E-2</v>
      </c>
      <c r="AJ2593" s="13">
        <f t="shared" si="3105"/>
        <v>9.4866461707482069E-3</v>
      </c>
      <c r="AK2593" s="13">
        <f t="shared" si="3106"/>
        <v>1.5561261935417309E-3</v>
      </c>
      <c r="AL2593" s="13">
        <f t="shared" si="3107"/>
        <v>9.16885430420219E-6</v>
      </c>
      <c r="AM2593" s="13">
        <f t="shared" si="3108"/>
        <v>1.2902642813278793E-5</v>
      </c>
      <c r="AN2593" s="13">
        <f t="shared" si="3109"/>
        <v>3.1393678281844898E-5</v>
      </c>
      <c r="AO2593" s="13">
        <f t="shared" si="3110"/>
        <v>3.8192293250561241E-5</v>
      </c>
      <c r="AP2593" s="13">
        <f t="shared" si="3111"/>
        <v>3.0975477517935188E-5</v>
      </c>
      <c r="AQ2593" s="13">
        <f t="shared" si="3112"/>
        <v>1.8841763464609615E-5</v>
      </c>
      <c r="AR2593" s="13">
        <f t="shared" si="3113"/>
        <v>3.8126724178159405E-2</v>
      </c>
      <c r="AS2593" s="13">
        <f t="shared" si="3114"/>
        <v>1.8762160968072247E-2</v>
      </c>
      <c r="AT2593" s="13">
        <f t="shared" si="3115"/>
        <v>4.6164297061941761E-3</v>
      </c>
      <c r="AU2593" s="13">
        <f t="shared" si="3116"/>
        <v>7.5724835280605138E-4</v>
      </c>
      <c r="AV2593" s="13">
        <f t="shared" si="3117"/>
        <v>9.316047860396448E-5</v>
      </c>
      <c r="AW2593" s="13">
        <f t="shared" si="3118"/>
        <v>3.0495058062004276E-7</v>
      </c>
      <c r="AX2593" s="13">
        <f t="shared" si="3119"/>
        <v>1.0582317547357479E-6</v>
      </c>
      <c r="AY2593" s="13">
        <f t="shared" si="3120"/>
        <v>2.5748048470826431E-6</v>
      </c>
      <c r="AZ2593" s="13">
        <f t="shared" si="3121"/>
        <v>3.1324045847668612E-6</v>
      </c>
      <c r="BA2593" s="13">
        <f t="shared" si="3122"/>
        <v>2.5405054144293149E-6</v>
      </c>
      <c r="BB2593" s="13">
        <f t="shared" si="3123"/>
        <v>1.5453386334890634E-6</v>
      </c>
      <c r="BC2593" s="13">
        <f t="shared" si="3124"/>
        <v>7.5199886718298218E-7</v>
      </c>
      <c r="BD2593" s="13">
        <f t="shared" si="3125"/>
        <v>1.5461149188727194E-2</v>
      </c>
      <c r="BE2593" s="13">
        <f t="shared" si="3126"/>
        <v>7.6084315157726535E-3</v>
      </c>
      <c r="BF2593" s="13">
        <f t="shared" si="3127"/>
        <v>1.8720545744558615E-3</v>
      </c>
      <c r="BG2593" s="13">
        <f t="shared" si="3128"/>
        <v>3.0707935202990981E-4</v>
      </c>
      <c r="BH2593" s="13">
        <f t="shared" si="3129"/>
        <v>3.7778437283479659E-5</v>
      </c>
      <c r="BI2593" s="13">
        <f t="shared" si="3130"/>
        <v>3.7181537974400707E-6</v>
      </c>
      <c r="BJ2593" s="14">
        <f t="shared" si="3131"/>
        <v>5.6814790053927901E-2</v>
      </c>
      <c r="BK2593" s="14">
        <f t="shared" si="3132"/>
        <v>0.13988442356058464</v>
      </c>
      <c r="BL2593" s="14">
        <f t="shared" si="3133"/>
        <v>0.66208570902503949</v>
      </c>
      <c r="BM2593" s="14">
        <f t="shared" si="3134"/>
        <v>0.54743666397108637</v>
      </c>
      <c r="BN2593" s="14">
        <f t="shared" si="3135"/>
        <v>0.44015090253955202</v>
      </c>
    </row>
    <row r="2594" spans="1:66" x14ac:dyDescent="0.25">
      <c r="A2594" t="s">
        <v>32</v>
      </c>
      <c r="B2594" t="s">
        <v>198</v>
      </c>
      <c r="C2594" t="s">
        <v>362</v>
      </c>
      <c r="D2594" s="7" t="s">
        <v>553</v>
      </c>
      <c r="E2594" s="10">
        <f>VLOOKUP(A2594,home!$A$2:$E$405,3,FALSE)</f>
        <v>1.1875</v>
      </c>
      <c r="F2594" s="10">
        <f>VLOOKUP(B2594,home!$B$2:$E$405,3,FALSE)</f>
        <v>1.05</v>
      </c>
      <c r="G2594" s="10">
        <f>VLOOKUP(C2594,away!$B$2:$E$405,4,FALSE)</f>
        <v>0.94</v>
      </c>
      <c r="H2594" s="10">
        <f>VLOOKUP(A2594,away!$A$2:$E$405,3,FALSE)</f>
        <v>1.2</v>
      </c>
      <c r="I2594" s="10">
        <f>VLOOKUP(C2594,away!$B$2:$E$405,3,FALSE)</f>
        <v>1.68</v>
      </c>
      <c r="J2594" s="10">
        <f>VLOOKUP(B2594,home!$B$2:$E$405,4,FALSE)</f>
        <v>0.73</v>
      </c>
      <c r="K2594" s="12">
        <f t="shared" si="3080"/>
        <v>1.1720624999999998</v>
      </c>
      <c r="L2594" s="12">
        <f t="shared" si="3081"/>
        <v>1.4716799999999999</v>
      </c>
      <c r="M2594" s="13">
        <f t="shared" si="3082"/>
        <v>7.1094699136109094E-2</v>
      </c>
      <c r="N2594" s="13">
        <f t="shared" si="3083"/>
        <v>8.3327430806215838E-2</v>
      </c>
      <c r="O2594" s="13">
        <f t="shared" si="3084"/>
        <v>0.10462864682462904</v>
      </c>
      <c r="P2594" s="13">
        <f t="shared" si="3085"/>
        <v>0.12263131336889173</v>
      </c>
      <c r="Q2594" s="13">
        <f t="shared" si="3086"/>
        <v>4.8832478434655192E-2</v>
      </c>
      <c r="R2594" s="13">
        <f t="shared" si="3087"/>
        <v>7.6989943479435025E-2</v>
      </c>
      <c r="S2594" s="13">
        <f t="shared" si="3088"/>
        <v>5.2881716925858989E-2</v>
      </c>
      <c r="T2594" s="13">
        <f t="shared" si="3089"/>
        <v>7.1865781862713349E-2</v>
      </c>
      <c r="U2594" s="13">
        <f t="shared" si="3090"/>
        <v>9.0237025629365294E-2</v>
      </c>
      <c r="V2594" s="13">
        <f t="shared" si="3091"/>
        <v>1.0135080359358672E-2</v>
      </c>
      <c r="W2594" s="13">
        <f t="shared" si="3092"/>
        <v>1.9078238918439343E-2</v>
      </c>
      <c r="X2594" s="13">
        <f t="shared" si="3093"/>
        <v>2.8077062651488811E-2</v>
      </c>
      <c r="Y2594" s="13">
        <f t="shared" si="3094"/>
        <v>2.0660225781471527E-2</v>
      </c>
      <c r="Z2594" s="13">
        <f t="shared" si="3095"/>
        <v>3.7768186673271649E-2</v>
      </c>
      <c r="AA2594" s="13">
        <f t="shared" si="3096"/>
        <v>4.4266675292741441E-2</v>
      </c>
      <c r="AB2594" s="13">
        <f t="shared" si="3097"/>
        <v>2.5941655055149386E-2</v>
      </c>
      <c r="AC2594" s="13">
        <f t="shared" si="3098"/>
        <v>1.0926256024270816E-3</v>
      </c>
      <c r="AD2594" s="13">
        <f t="shared" si="3099"/>
        <v>5.5902221005858259E-3</v>
      </c>
      <c r="AE2594" s="13">
        <f t="shared" si="3100"/>
        <v>8.2270180609901478E-3</v>
      </c>
      <c r="AF2594" s="13">
        <f t="shared" si="3101"/>
        <v>6.053768969998991E-3</v>
      </c>
      <c r="AG2594" s="13">
        <f t="shared" si="3102"/>
        <v>2.9697369059227051E-3</v>
      </c>
      <c r="AH2594" s="13">
        <f t="shared" si="3103"/>
        <v>1.3895671240830106E-2</v>
      </c>
      <c r="AI2594" s="13">
        <f t="shared" si="3104"/>
        <v>1.6286595173705429E-2</v>
      </c>
      <c r="AJ2594" s="13">
        <f t="shared" si="3105"/>
        <v>9.5444537278905617E-3</v>
      </c>
      <c r="AK2594" s="13">
        <f t="shared" si="3106"/>
        <v>3.7288987658152428E-3</v>
      </c>
      <c r="AL2594" s="13">
        <f t="shared" si="3107"/>
        <v>7.5386837147781516E-5</v>
      </c>
      <c r="AM2594" s="13">
        <f t="shared" si="3108"/>
        <v>1.3104179381535745E-3</v>
      </c>
      <c r="AN2594" s="13">
        <f t="shared" si="3109"/>
        <v>1.9285158712218525E-3</v>
      </c>
      <c r="AO2594" s="13">
        <f t="shared" si="3110"/>
        <v>1.4190791186798879E-3</v>
      </c>
      <c r="AP2594" s="13">
        <f t="shared" si="3111"/>
        <v>6.9614345245960579E-4</v>
      </c>
      <c r="AQ2594" s="13">
        <f t="shared" si="3112"/>
        <v>2.5612509902893816E-4</v>
      </c>
      <c r="AR2594" s="13">
        <f t="shared" si="3113"/>
        <v>4.0899962903409685E-3</v>
      </c>
      <c r="AS2594" s="13">
        <f t="shared" si="3114"/>
        <v>4.7937312770477596E-3</v>
      </c>
      <c r="AT2594" s="13">
        <f t="shared" si="3115"/>
        <v>2.8092763324523958E-3</v>
      </c>
      <c r="AU2594" s="13">
        <f t="shared" si="3116"/>
        <v>1.0975491471349949E-3</v>
      </c>
      <c r="AV2594" s="13">
        <f t="shared" si="3117"/>
        <v>3.215990493159774E-4</v>
      </c>
      <c r="AW2594" s="13">
        <f t="shared" si="3118"/>
        <v>3.6120785072176432E-6</v>
      </c>
      <c r="AX2594" s="13">
        <f t="shared" si="3119"/>
        <v>2.559819541061873E-4</v>
      </c>
      <c r="AY2594" s="13">
        <f t="shared" si="3120"/>
        <v>3.7672352221899372E-4</v>
      </c>
      <c r="AZ2594" s="13">
        <f t="shared" si="3121"/>
        <v>2.7720823658962434E-4</v>
      </c>
      <c r="BA2594" s="13">
        <f t="shared" si="3122"/>
        <v>1.3598727254140612E-4</v>
      </c>
      <c r="BB2594" s="13">
        <f t="shared" si="3123"/>
        <v>5.0032437313434141E-5</v>
      </c>
      <c r="BC2594" s="13">
        <f t="shared" si="3124"/>
        <v>1.4726347469086946E-5</v>
      </c>
      <c r="BD2594" s="13">
        <f t="shared" si="3125"/>
        <v>1.0031942900948321E-3</v>
      </c>
      <c r="BE2594" s="13">
        <f t="shared" si="3126"/>
        <v>1.1758064076342737E-3</v>
      </c>
      <c r="BF2594" s="13">
        <f t="shared" si="3127"/>
        <v>6.8905929882392308E-4</v>
      </c>
      <c r="BG2594" s="13">
        <f t="shared" si="3128"/>
        <v>2.6920685480927135E-4</v>
      </c>
      <c r="BH2594" s="13">
        <f t="shared" si="3129"/>
        <v>7.8881814816222868E-5</v>
      </c>
      <c r="BI2594" s="13">
        <f t="shared" si="3130"/>
        <v>1.8490883415607838E-5</v>
      </c>
      <c r="BJ2594" s="14">
        <f t="shared" si="3131"/>
        <v>0.3014029057422643</v>
      </c>
      <c r="BK2594" s="14">
        <f t="shared" si="3132"/>
        <v>0.25828754575201235</v>
      </c>
      <c r="BL2594" s="14">
        <f t="shared" si="3133"/>
        <v>0.40186635683544775</v>
      </c>
      <c r="BM2594" s="14">
        <f t="shared" si="3134"/>
        <v>0.49144737150934831</v>
      </c>
      <c r="BN2594" s="14">
        <f t="shared" si="3135"/>
        <v>0.50750451204993596</v>
      </c>
    </row>
    <row r="2595" spans="1:66" x14ac:dyDescent="0.25">
      <c r="A2595" t="s">
        <v>32</v>
      </c>
      <c r="B2595" t="s">
        <v>207</v>
      </c>
      <c r="C2595" t="s">
        <v>209</v>
      </c>
      <c r="D2595" s="7" t="s">
        <v>553</v>
      </c>
      <c r="E2595" s="10">
        <f>VLOOKUP(A2595,home!$A$2:$E$405,3,FALSE)</f>
        <v>1.1875</v>
      </c>
      <c r="F2595" s="10">
        <f>VLOOKUP(B2595,home!$B$2:$E$405,3,FALSE)</f>
        <v>0.42</v>
      </c>
      <c r="G2595" s="10">
        <f>VLOOKUP(C2595,away!$B$2:$E$405,4,FALSE)</f>
        <v>0.42</v>
      </c>
      <c r="H2595" s="10">
        <f>VLOOKUP(A2595,away!$A$2:$E$405,3,FALSE)</f>
        <v>1.2</v>
      </c>
      <c r="I2595" s="10">
        <f>VLOOKUP(C2595,away!$B$2:$E$405,3,FALSE)</f>
        <v>1.1599999999999999</v>
      </c>
      <c r="J2595" s="10">
        <f>VLOOKUP(B2595,home!$B$2:$E$405,4,FALSE)</f>
        <v>0.83</v>
      </c>
      <c r="K2595" s="12">
        <f t="shared" si="3080"/>
        <v>0.20947499999999997</v>
      </c>
      <c r="L2595" s="12">
        <f t="shared" si="3081"/>
        <v>1.1553599999999999</v>
      </c>
      <c r="M2595" s="13">
        <f t="shared" si="3082"/>
        <v>0.25542281727617644</v>
      </c>
      <c r="N2595" s="13">
        <f t="shared" si="3083"/>
        <v>5.3504694648927043E-2</v>
      </c>
      <c r="O2595" s="13">
        <f t="shared" si="3084"/>
        <v>0.29510530616820313</v>
      </c>
      <c r="P2595" s="13">
        <f t="shared" si="3085"/>
        <v>6.1817184009584338E-2</v>
      </c>
      <c r="Q2595" s="13">
        <f t="shared" si="3086"/>
        <v>5.6039479557919956E-3</v>
      </c>
      <c r="R2595" s="13">
        <f t="shared" si="3087"/>
        <v>0.17047643326724762</v>
      </c>
      <c r="S2595" s="13">
        <f t="shared" si="3088"/>
        <v>3.7402338205585542E-3</v>
      </c>
      <c r="T2595" s="13">
        <f t="shared" si="3089"/>
        <v>6.4745773102038388E-3</v>
      </c>
      <c r="U2595" s="13">
        <f t="shared" si="3090"/>
        <v>3.5710550858656688E-2</v>
      </c>
      <c r="V2595" s="13">
        <f t="shared" si="3091"/>
        <v>1.0057864262957538E-4</v>
      </c>
      <c r="W2595" s="13">
        <f t="shared" si="3092"/>
        <v>3.912956660131763E-4</v>
      </c>
      <c r="X2595" s="13">
        <f t="shared" si="3093"/>
        <v>4.5208736068498329E-4</v>
      </c>
      <c r="Y2595" s="13">
        <f t="shared" si="3094"/>
        <v>2.6116182652050117E-4</v>
      </c>
      <c r="Z2595" s="13">
        <f t="shared" si="3095"/>
        <v>6.565388397988238E-2</v>
      </c>
      <c r="AA2595" s="13">
        <f t="shared" si="3096"/>
        <v>1.3752847346685857E-2</v>
      </c>
      <c r="AB2595" s="13">
        <f t="shared" si="3097"/>
        <v>1.44043884897351E-3</v>
      </c>
      <c r="AC2595" s="13">
        <f t="shared" si="3098"/>
        <v>1.5213716332123953E-6</v>
      </c>
      <c r="AD2595" s="13">
        <f t="shared" si="3099"/>
        <v>2.0491664909527513E-5</v>
      </c>
      <c r="AE2595" s="13">
        <f t="shared" si="3100"/>
        <v>2.3675249969871702E-5</v>
      </c>
      <c r="AF2595" s="13">
        <f t="shared" si="3101"/>
        <v>1.3676718402595488E-5</v>
      </c>
      <c r="AG2595" s="13">
        <f t="shared" si="3102"/>
        <v>5.2671777912075728E-6</v>
      </c>
      <c r="AH2595" s="13">
        <f t="shared" si="3103"/>
        <v>1.8963467848749228E-2</v>
      </c>
      <c r="AI2595" s="13">
        <f t="shared" si="3104"/>
        <v>3.9723724276167433E-3</v>
      </c>
      <c r="AJ2595" s="13">
        <f t="shared" si="3105"/>
        <v>4.1605635713750863E-4</v>
      </c>
      <c r="AK2595" s="13">
        <f t="shared" si="3106"/>
        <v>2.9051135137126553E-5</v>
      </c>
      <c r="AL2595" s="13">
        <f t="shared" si="3107"/>
        <v>1.472803584271237E-8</v>
      </c>
      <c r="AM2595" s="13">
        <f t="shared" si="3108"/>
        <v>8.5849830138465523E-7</v>
      </c>
      <c r="AN2595" s="13">
        <f t="shared" si="3109"/>
        <v>9.9187459748777499E-7</v>
      </c>
      <c r="AO2595" s="13">
        <f t="shared" si="3110"/>
        <v>5.7298611747673798E-7</v>
      </c>
      <c r="AP2595" s="13">
        <f t="shared" si="3111"/>
        <v>2.2066841356264128E-7</v>
      </c>
      <c r="AQ2595" s="13">
        <f t="shared" si="3112"/>
        <v>6.3737864573433306E-8</v>
      </c>
      <c r="AR2595" s="13">
        <f t="shared" si="3113"/>
        <v>4.3819264427461787E-3</v>
      </c>
      <c r="AS2595" s="13">
        <f t="shared" si="3114"/>
        <v>9.1790404159425548E-4</v>
      </c>
      <c r="AT2595" s="13">
        <f t="shared" si="3115"/>
        <v>9.6138974556478316E-5</v>
      </c>
      <c r="AU2595" s="13">
        <f t="shared" si="3116"/>
        <v>6.7129038984061024E-6</v>
      </c>
      <c r="AV2595" s="13">
        <f t="shared" si="3117"/>
        <v>3.5154638602965432E-7</v>
      </c>
      <c r="AW2595" s="13">
        <f t="shared" si="3118"/>
        <v>9.9012917689630545E-11</v>
      </c>
      <c r="AX2595" s="13">
        <f t="shared" si="3119"/>
        <v>2.9972321947091776E-8</v>
      </c>
      <c r="AY2595" s="13">
        <f t="shared" si="3120"/>
        <v>3.4628821884791947E-8</v>
      </c>
      <c r="AZ2595" s="13">
        <f t="shared" si="3121"/>
        <v>2.0004377826406616E-8</v>
      </c>
      <c r="BA2595" s="13">
        <f t="shared" si="3122"/>
        <v>7.7040859885057133E-9</v>
      </c>
      <c r="BB2595" s="13">
        <f t="shared" si="3123"/>
        <v>2.2252481969199903E-9</v>
      </c>
      <c r="BC2595" s="13">
        <f t="shared" si="3124"/>
        <v>5.1419255135869559E-10</v>
      </c>
      <c r="BD2595" s="13">
        <f t="shared" si="3125"/>
        <v>8.437837558152051E-4</v>
      </c>
      <c r="BE2595" s="13">
        <f t="shared" si="3126"/>
        <v>1.7675160224939004E-4</v>
      </c>
      <c r="BF2595" s="13">
        <f t="shared" si="3127"/>
        <v>1.8512520940595486E-5</v>
      </c>
      <c r="BG2595" s="13">
        <f t="shared" si="3128"/>
        <v>1.2926367746770806E-6</v>
      </c>
      <c r="BH2595" s="13">
        <f t="shared" si="3129"/>
        <v>6.7693772093870313E-8</v>
      </c>
      <c r="BI2595" s="13">
        <f t="shared" si="3130"/>
        <v>2.8360305818726971E-9</v>
      </c>
      <c r="BJ2595" s="14">
        <f t="shared" si="3131"/>
        <v>6.6753678393557586E-2</v>
      </c>
      <c r="BK2595" s="14">
        <f t="shared" si="3132"/>
        <v>0.32108238447743986</v>
      </c>
      <c r="BL2595" s="14">
        <f t="shared" si="3133"/>
        <v>0.54630996921317154</v>
      </c>
      <c r="BM2595" s="14">
        <f t="shared" si="3134"/>
        <v>0.15786949820831161</v>
      </c>
      <c r="BN2595" s="14">
        <f t="shared" si="3135"/>
        <v>0.84193038332593051</v>
      </c>
    </row>
    <row r="2596" spans="1:66" x14ac:dyDescent="0.25">
      <c r="A2596" t="s">
        <v>298</v>
      </c>
      <c r="B2596" t="s">
        <v>299</v>
      </c>
      <c r="C2596" t="s">
        <v>363</v>
      </c>
      <c r="D2596" s="7" t="s">
        <v>553</v>
      </c>
      <c r="E2596" s="10">
        <f>VLOOKUP(A2596,home!$A$2:$E$405,3,FALSE)</f>
        <v>1.67088607594937</v>
      </c>
      <c r="F2596" s="10">
        <f>VLOOKUP(B2596,home!$B$2:$E$405,3,FALSE)</f>
        <v>1.05</v>
      </c>
      <c r="G2596" s="10">
        <f>VLOOKUP(C2596,away!$B$2:$E$405,4,FALSE)</f>
        <v>1.42</v>
      </c>
      <c r="H2596" s="10">
        <f>VLOOKUP(A2596,away!$A$2:$E$405,3,FALSE)</f>
        <v>1.36708860759494</v>
      </c>
      <c r="I2596" s="10">
        <f>VLOOKUP(C2596,away!$B$2:$E$405,3,FALSE)</f>
        <v>0.75</v>
      </c>
      <c r="J2596" s="10">
        <f>VLOOKUP(B2596,home!$B$2:$E$405,4,FALSE)</f>
        <v>1.1000000000000001</v>
      </c>
      <c r="K2596" s="12">
        <f t="shared" si="3080"/>
        <v>2.4912911392405106</v>
      </c>
      <c r="L2596" s="12">
        <f t="shared" si="3081"/>
        <v>1.1278481012658255</v>
      </c>
      <c r="M2596" s="13">
        <f t="shared" si="3082"/>
        <v>2.6805739860277285E-2</v>
      </c>
      <c r="N2596" s="13">
        <f t="shared" si="3083"/>
        <v>6.6780902194694958E-2</v>
      </c>
      <c r="O2596" s="13">
        <f t="shared" si="3084"/>
        <v>3.0232802804439386E-2</v>
      </c>
      <c r="P2596" s="13">
        <f t="shared" si="3085"/>
        <v>7.5318713741105506E-2</v>
      </c>
      <c r="Q2596" s="13">
        <f t="shared" si="3086"/>
        <v>8.3185334954065382E-2</v>
      </c>
      <c r="R2596" s="13">
        <f t="shared" si="3087"/>
        <v>1.7049004619465548E-2</v>
      </c>
      <c r="S2596" s="13">
        <f t="shared" si="3088"/>
        <v>5.2907592452065944E-2</v>
      </c>
      <c r="T2596" s="13">
        <f t="shared" si="3089"/>
        <v>9.3820422081104332E-2</v>
      </c>
      <c r="U2596" s="13">
        <f t="shared" si="3090"/>
        <v>4.2474034141345055E-2</v>
      </c>
      <c r="V2596" s="13">
        <f t="shared" si="3091"/>
        <v>1.6517738495143854E-2</v>
      </c>
      <c r="W2596" s="13">
        <f t="shared" si="3092"/>
        <v>6.9079629295272338E-2</v>
      </c>
      <c r="X2596" s="13">
        <f t="shared" si="3093"/>
        <v>7.7911328736819982E-2</v>
      </c>
      <c r="Y2596" s="13">
        <f t="shared" si="3094"/>
        <v>4.3936072091459999E-2</v>
      </c>
      <c r="Z2596" s="13">
        <f t="shared" si="3095"/>
        <v>6.409562496178833E-3</v>
      </c>
      <c r="AA2596" s="13">
        <f t="shared" si="3096"/>
        <v>1.5968086253138617E-2</v>
      </c>
      <c r="AB2596" s="13">
        <f t="shared" si="3097"/>
        <v>1.9890575896536224E-2</v>
      </c>
      <c r="AC2596" s="13">
        <f t="shared" si="3098"/>
        <v>2.9007192672421147E-3</v>
      </c>
      <c r="AD2596" s="13">
        <f t="shared" si="3099"/>
        <v>4.3024367091332789E-2</v>
      </c>
      <c r="AE2596" s="13">
        <f t="shared" si="3100"/>
        <v>4.8524950732123547E-2</v>
      </c>
      <c r="AF2596" s="13">
        <f t="shared" si="3101"/>
        <v>2.7364386773621643E-2</v>
      </c>
      <c r="AG2596" s="13">
        <f t="shared" si="3102"/>
        <v>1.0287623888310943E-2</v>
      </c>
      <c r="AH2596" s="13">
        <f t="shared" si="3103"/>
        <v>1.8072532228149876E-3</v>
      </c>
      <c r="AI2596" s="13">
        <f t="shared" si="3104"/>
        <v>4.5023939403628348E-3</v>
      </c>
      <c r="AJ2596" s="13">
        <f t="shared" si="3105"/>
        <v>5.6083870644980504E-3</v>
      </c>
      <c r="AK2596" s="13">
        <f t="shared" si="3106"/>
        <v>4.657374999738363E-3</v>
      </c>
      <c r="AL2596" s="13">
        <f t="shared" si="3107"/>
        <v>3.2601740563255289E-4</v>
      </c>
      <c r="AM2596" s="13">
        <f t="shared" si="3108"/>
        <v>2.1437244901213671E-2</v>
      </c>
      <c r="AN2596" s="13">
        <f t="shared" si="3109"/>
        <v>2.4177955958204336E-2</v>
      </c>
      <c r="AO2596" s="13">
        <f t="shared" si="3110"/>
        <v>1.363453085997476E-2</v>
      </c>
      <c r="AP2596" s="13">
        <f t="shared" si="3111"/>
        <v>5.1258932473576104E-3</v>
      </c>
      <c r="AQ2596" s="13">
        <f t="shared" si="3112"/>
        <v>1.445307241580901E-3</v>
      </c>
      <c r="AR2596" s="13">
        <f t="shared" si="3113"/>
        <v>4.0766142317168489E-4</v>
      </c>
      <c r="AS2596" s="13">
        <f t="shared" si="3114"/>
        <v>1.0156032913577948E-3</v>
      </c>
      <c r="AT2596" s="13">
        <f t="shared" si="3115"/>
        <v>1.2650817403715867E-3</v>
      </c>
      <c r="AU2596" s="13">
        <f t="shared" si="3116"/>
        <v>1.0505623100675659E-3</v>
      </c>
      <c r="AV2596" s="13">
        <f t="shared" si="3117"/>
        <v>6.5431414357284222E-4</v>
      </c>
      <c r="AW2596" s="13">
        <f t="shared" si="3118"/>
        <v>2.5445640226318176E-5</v>
      </c>
      <c r="AX2596" s="13">
        <f t="shared" si="3119"/>
        <v>8.9010697120204072E-3</v>
      </c>
      <c r="AY2596" s="13">
        <f t="shared" si="3120"/>
        <v>1.0039054573936963E-2</v>
      </c>
      <c r="AZ2596" s="13">
        <f t="shared" si="3121"/>
        <v>5.6612643198594046E-3</v>
      </c>
      <c r="BA2596" s="13">
        <f t="shared" si="3122"/>
        <v>2.1283487379724639E-3</v>
      </c>
      <c r="BB2596" s="13">
        <f t="shared" si="3123"/>
        <v>6.0011352073844053E-4</v>
      </c>
      <c r="BC2596" s="13">
        <f t="shared" si="3124"/>
        <v>1.3536737898175975E-4</v>
      </c>
      <c r="BD2596" s="13">
        <f t="shared" si="3125"/>
        <v>7.6630027013918124E-5</v>
      </c>
      <c r="BE2596" s="13">
        <f t="shared" si="3126"/>
        <v>1.9090770729953519E-4</v>
      </c>
      <c r="BF2596" s="13">
        <f t="shared" si="3127"/>
        <v>2.3780333980402652E-4</v>
      </c>
      <c r="BG2596" s="13">
        <f t="shared" si="3128"/>
        <v>1.9747911777852383E-4</v>
      </c>
      <c r="BH2596" s="13">
        <f t="shared" si="3129"/>
        <v>1.2299449407666738E-4</v>
      </c>
      <c r="BI2596" s="13">
        <f t="shared" si="3130"/>
        <v>6.1283018653714169E-5</v>
      </c>
      <c r="BJ2596" s="14">
        <f t="shared" si="3131"/>
        <v>0.65720116829064668</v>
      </c>
      <c r="BK2596" s="14">
        <f t="shared" si="3132"/>
        <v>0.1848155757954042</v>
      </c>
      <c r="BL2596" s="14">
        <f t="shared" si="3133"/>
        <v>0.14747023355550695</v>
      </c>
      <c r="BM2596" s="14">
        <f t="shared" si="3134"/>
        <v>0.68651043302997816</v>
      </c>
      <c r="BN2596" s="14">
        <f t="shared" si="3135"/>
        <v>0.2993724981740481</v>
      </c>
    </row>
    <row r="2597" spans="1:66" x14ac:dyDescent="0.25">
      <c r="A2597" t="s">
        <v>298</v>
      </c>
      <c r="B2597" t="s">
        <v>330</v>
      </c>
      <c r="C2597" t="s">
        <v>324</v>
      </c>
      <c r="D2597" s="7" t="s">
        <v>553</v>
      </c>
      <c r="E2597" s="10">
        <f>VLOOKUP(A2597,home!$A$2:$E$405,3,FALSE)</f>
        <v>1.67088607594937</v>
      </c>
      <c r="F2597" s="10">
        <f>VLOOKUP(B2597,home!$B$2:$E$405,3,FALSE)</f>
        <v>0.85</v>
      </c>
      <c r="G2597" s="10">
        <f>VLOOKUP(C2597,away!$B$2:$E$405,4,FALSE)</f>
        <v>1.05</v>
      </c>
      <c r="H2597" s="10">
        <f>VLOOKUP(A2597,away!$A$2:$E$405,3,FALSE)</f>
        <v>1.36708860759494</v>
      </c>
      <c r="I2597" s="10">
        <f>VLOOKUP(C2597,away!$B$2:$E$405,3,FALSE)</f>
        <v>0.6</v>
      </c>
      <c r="J2597" s="10">
        <f>VLOOKUP(B2597,home!$B$2:$E$405,4,FALSE)</f>
        <v>1.36</v>
      </c>
      <c r="K2597" s="12">
        <f t="shared" si="3080"/>
        <v>1.4912658227848128</v>
      </c>
      <c r="L2597" s="12">
        <f t="shared" si="3081"/>
        <v>1.115544303797471</v>
      </c>
      <c r="M2597" s="13">
        <f t="shared" si="3082"/>
        <v>7.3769484165347177E-2</v>
      </c>
      <c r="N2597" s="13">
        <f t="shared" si="3083"/>
        <v>0.11000991050024765</v>
      </c>
      <c r="O2597" s="13">
        <f t="shared" si="3084"/>
        <v>8.229312785473078E-2</v>
      </c>
      <c r="P2597" s="13">
        <f t="shared" si="3085"/>
        <v>0.12272092901982086</v>
      </c>
      <c r="Q2597" s="13">
        <f t="shared" si="3086"/>
        <v>8.2027009848317747E-2</v>
      </c>
      <c r="R2597" s="13">
        <f t="shared" si="3087"/>
        <v>4.5900815010010976E-2</v>
      </c>
      <c r="S2597" s="13">
        <f t="shared" si="3088"/>
        <v>5.10388088987156E-2</v>
      </c>
      <c r="T2597" s="13">
        <f t="shared" si="3089"/>
        <v>9.1504763593829919E-2</v>
      </c>
      <c r="U2597" s="13">
        <f t="shared" si="3090"/>
        <v>6.8450316662397481E-2</v>
      </c>
      <c r="V2597" s="13">
        <f t="shared" si="3091"/>
        <v>9.434087692948994E-3</v>
      </c>
      <c r="W2597" s="13">
        <f t="shared" si="3092"/>
        <v>4.077469211067649E-2</v>
      </c>
      <c r="X2597" s="13">
        <f t="shared" si="3093"/>
        <v>4.5485975523160839E-2</v>
      </c>
      <c r="Y2597" s="13">
        <f t="shared" si="3094"/>
        <v>2.5370810448766642E-2</v>
      </c>
      <c r="Z2597" s="13">
        <f t="shared" si="3095"/>
        <v>1.7068130908026398E-2</v>
      </c>
      <c r="AA2597" s="13">
        <f t="shared" si="3096"/>
        <v>2.5453120281956874E-2</v>
      </c>
      <c r="AB2597" s="13">
        <f t="shared" si="3097"/>
        <v>1.8978684179856618E-2</v>
      </c>
      <c r="AC2597" s="13">
        <f t="shared" si="3098"/>
        <v>9.8089340330934798E-4</v>
      </c>
      <c r="AD2597" s="13">
        <f t="shared" si="3099"/>
        <v>1.5201476194806345E-2</v>
      </c>
      <c r="AE2597" s="13">
        <f t="shared" si="3100"/>
        <v>1.6957920178429071E-2</v>
      </c>
      <c r="AF2597" s="13">
        <f t="shared" si="3101"/>
        <v>9.4586556296493759E-3</v>
      </c>
      <c r="AG2597" s="13">
        <f t="shared" si="3102"/>
        <v>3.517183136412414E-3</v>
      </c>
      <c r="AH2597" s="13">
        <f t="shared" si="3103"/>
        <v>4.7600640527296015E-3</v>
      </c>
      <c r="AI2597" s="13">
        <f t="shared" si="3104"/>
        <v>7.0985208361022184E-3</v>
      </c>
      <c r="AJ2597" s="13">
        <f t="shared" si="3105"/>
        <v>5.2928907576025577E-3</v>
      </c>
      <c r="AK2597" s="13">
        <f t="shared" si="3106"/>
        <v>2.6310356968487691E-3</v>
      </c>
      <c r="AL2597" s="13">
        <f t="shared" si="3107"/>
        <v>6.5271514955276343E-5</v>
      </c>
      <c r="AM2597" s="13">
        <f t="shared" si="3108"/>
        <v>4.5338883810383231E-3</v>
      </c>
      <c r="AN2597" s="13">
        <f t="shared" si="3109"/>
        <v>5.0577533575208384E-3</v>
      </c>
      <c r="AO2597" s="13">
        <f t="shared" si="3110"/>
        <v>2.8210739739974538E-3</v>
      </c>
      <c r="AP2597" s="13">
        <f t="shared" si="3111"/>
        <v>1.0490110007613847E-3</v>
      </c>
      <c r="AQ2597" s="13">
        <f t="shared" si="3112"/>
        <v>2.9255456163006184E-4</v>
      </c>
      <c r="AR2597" s="13">
        <f t="shared" si="3113"/>
        <v>1.0620124679467226E-3</v>
      </c>
      <c r="AS2597" s="13">
        <f t="shared" si="3114"/>
        <v>1.5837428968202985E-3</v>
      </c>
      <c r="AT2597" s="13">
        <f t="shared" si="3115"/>
        <v>1.1808908270531631E-3</v>
      </c>
      <c r="AU2597" s="13">
        <f t="shared" si="3116"/>
        <v>5.87007376941491E-4</v>
      </c>
      <c r="AV2597" s="13">
        <f t="shared" si="3117"/>
        <v>2.1884600973885176E-4</v>
      </c>
      <c r="AW2597" s="13">
        <f t="shared" si="3118"/>
        <v>3.0162204468843205E-6</v>
      </c>
      <c r="AX2597" s="13">
        <f t="shared" si="3119"/>
        <v>1.1268721311606048E-3</v>
      </c>
      <c r="AY2597" s="13">
        <f t="shared" si="3120"/>
        <v>1.2570757870243295E-3</v>
      </c>
      <c r="AZ2597" s="13">
        <f t="shared" si="3121"/>
        <v>7.0116186682835698E-4</v>
      </c>
      <c r="BA2597" s="13">
        <f t="shared" si="3122"/>
        <v>2.607257088601248E-4</v>
      </c>
      <c r="BB2597" s="13">
        <f t="shared" si="3123"/>
        <v>7.2712769843117522E-5</v>
      </c>
      <c r="BC2597" s="13">
        <f t="shared" si="3124"/>
        <v>1.622286324236526E-5</v>
      </c>
      <c r="BD2597" s="13">
        <f t="shared" si="3125"/>
        <v>1.9745365986330993E-4</v>
      </c>
      <c r="BE2597" s="13">
        <f t="shared" si="3126"/>
        <v>2.9445589453793141E-4</v>
      </c>
      <c r="BF2597" s="13">
        <f t="shared" si="3127"/>
        <v>2.1955600592097325E-4</v>
      </c>
      <c r="BG2597" s="13">
        <f t="shared" si="3128"/>
        <v>1.0913878927236243E-4</v>
      </c>
      <c r="BH2597" s="13">
        <f t="shared" si="3129"/>
        <v>4.068873659549696E-5</v>
      </c>
      <c r="BI2597" s="13">
        <f t="shared" si="3130"/>
        <v>1.213554445143165E-5</v>
      </c>
      <c r="BJ2597" s="14">
        <f t="shared" si="3131"/>
        <v>0.45749744956620336</v>
      </c>
      <c r="BK2597" s="14">
        <f t="shared" si="3132"/>
        <v>0.2592665504821216</v>
      </c>
      <c r="BL2597" s="14">
        <f t="shared" si="3133"/>
        <v>0.26636450354137792</v>
      </c>
      <c r="BM2597" s="14">
        <f t="shared" si="3134"/>
        <v>0.4822212985326767</v>
      </c>
      <c r="BN2597" s="14">
        <f t="shared" si="3135"/>
        <v>0.5167212763984752</v>
      </c>
    </row>
    <row r="2598" spans="1:66" x14ac:dyDescent="0.25">
      <c r="A2598" t="s">
        <v>298</v>
      </c>
      <c r="B2598" t="s">
        <v>338</v>
      </c>
      <c r="C2598" t="s">
        <v>203</v>
      </c>
      <c r="D2598" s="7" t="s">
        <v>553</v>
      </c>
      <c r="E2598" s="10">
        <f>VLOOKUP(A2598,home!$A$2:$E$405,3,FALSE)</f>
        <v>1.67088607594937</v>
      </c>
      <c r="F2598" s="10">
        <f>VLOOKUP(B2598,home!$B$2:$E$405,3,FALSE)</f>
        <v>0.67</v>
      </c>
      <c r="G2598" s="10">
        <f>VLOOKUP(C2598,away!$B$2:$E$405,4,FALSE)</f>
        <v>0.9</v>
      </c>
      <c r="H2598" s="10">
        <f>VLOOKUP(A2598,away!$A$2:$E$405,3,FALSE)</f>
        <v>1.36708860759494</v>
      </c>
      <c r="I2598" s="10">
        <f>VLOOKUP(C2598,away!$B$2:$E$405,3,FALSE)</f>
        <v>0.82</v>
      </c>
      <c r="J2598" s="10">
        <f>VLOOKUP(B2598,home!$B$2:$E$405,4,FALSE)</f>
        <v>0.91</v>
      </c>
      <c r="K2598" s="12">
        <f t="shared" si="3080"/>
        <v>1.0075443037974701</v>
      </c>
      <c r="L2598" s="12">
        <f t="shared" si="3081"/>
        <v>1.0201215189873443</v>
      </c>
      <c r="M2598" s="13">
        <f t="shared" si="3082"/>
        <v>0.13164243959116959</v>
      </c>
      <c r="N2598" s="13">
        <f t="shared" si="3083"/>
        <v>0.13263559014808546</v>
      </c>
      <c r="O2598" s="13">
        <f t="shared" si="3084"/>
        <v>0.13429128543894361</v>
      </c>
      <c r="P2598" s="13">
        <f t="shared" si="3085"/>
        <v>0.13530441969364776</v>
      </c>
      <c r="Q2598" s="13">
        <f t="shared" si="3086"/>
        <v>6.6818116667259675E-2</v>
      </c>
      <c r="R2598" s="13">
        <f t="shared" si="3087"/>
        <v>6.8496715044369078E-2</v>
      </c>
      <c r="S2598" s="13">
        <f t="shared" si="3088"/>
        <v>3.4767066846926632E-2</v>
      </c>
      <c r="T2598" s="13">
        <f t="shared" si="3089"/>
        <v>6.8162598670478511E-2</v>
      </c>
      <c r="U2598" s="13">
        <f t="shared" si="3090"/>
        <v>6.9013475071792521E-2</v>
      </c>
      <c r="V2598" s="13">
        <f t="shared" si="3091"/>
        <v>3.970467121885363E-3</v>
      </c>
      <c r="W2598" s="13">
        <f t="shared" si="3092"/>
        <v>2.2440737612857427E-2</v>
      </c>
      <c r="X2598" s="13">
        <f t="shared" si="3093"/>
        <v>2.2892279340824547E-2</v>
      </c>
      <c r="Y2598" s="13">
        <f t="shared" si="3094"/>
        <v>1.1676453387122266E-2</v>
      </c>
      <c r="Z2598" s="13">
        <f t="shared" si="3095"/>
        <v>2.3291657665568354E-2</v>
      </c>
      <c r="AA2598" s="13">
        <f t="shared" si="3096"/>
        <v>2.3467377006944071E-2</v>
      </c>
      <c r="AB2598" s="13">
        <f t="shared" si="3097"/>
        <v>1.1822211014207112E-2</v>
      </c>
      <c r="AC2598" s="13">
        <f t="shared" si="3098"/>
        <v>2.5505725561785462E-4</v>
      </c>
      <c r="AD2598" s="13">
        <f t="shared" si="3099"/>
        <v>5.6525093387120324E-3</v>
      </c>
      <c r="AE2598" s="13">
        <f t="shared" si="3100"/>
        <v>5.7662464126970675E-3</v>
      </c>
      <c r="AF2598" s="13">
        <f t="shared" si="3101"/>
        <v>2.9411360246879279E-3</v>
      </c>
      <c r="AG2598" s="13">
        <f t="shared" si="3102"/>
        <v>1.0001053830176827E-3</v>
      </c>
      <c r="AH2598" s="13">
        <f t="shared" si="3103"/>
        <v>5.9400802993832035E-3</v>
      </c>
      <c r="AI2598" s="13">
        <f t="shared" si="3104"/>
        <v>5.9848940697431168E-3</v>
      </c>
      <c r="AJ2598" s="13">
        <f t="shared" si="3105"/>
        <v>3.0150229644004679E-3</v>
      </c>
      <c r="AK2598" s="13">
        <f t="shared" si="3106"/>
        <v>1.0125897378667514E-3</v>
      </c>
      <c r="AL2598" s="13">
        <f t="shared" si="3107"/>
        <v>1.0486093714824511E-5</v>
      </c>
      <c r="AM2598" s="13">
        <f t="shared" si="3108"/>
        <v>1.139030717276263E-3</v>
      </c>
      <c r="AN2598" s="13">
        <f t="shared" si="3109"/>
        <v>1.1619497454811055E-3</v>
      </c>
      <c r="AO2598" s="13">
        <f t="shared" si="3110"/>
        <v>5.926649696735716E-4</v>
      </c>
      <c r="AP2598" s="13">
        <f t="shared" si="3111"/>
        <v>2.0153009637133073E-4</v>
      </c>
      <c r="AQ2598" s="13">
        <f t="shared" si="3112"/>
        <v>5.1396297007996953E-5</v>
      </c>
      <c r="AR2598" s="13">
        <f t="shared" si="3113"/>
        <v>1.2119207475827186E-3</v>
      </c>
      <c r="AS2598" s="13">
        <f t="shared" si="3114"/>
        <v>1.2210638458809396E-3</v>
      </c>
      <c r="AT2598" s="13">
        <f t="shared" si="3115"/>
        <v>6.1513796124518629E-4</v>
      </c>
      <c r="AU2598" s="13">
        <f t="shared" si="3116"/>
        <v>2.0659291630072547E-4</v>
      </c>
      <c r="AV2598" s="13">
        <f t="shared" si="3117"/>
        <v>5.203787900592585E-5</v>
      </c>
      <c r="AW2598" s="13">
        <f t="shared" si="3118"/>
        <v>2.9938310956047686E-7</v>
      </c>
      <c r="AX2598" s="13">
        <f t="shared" si="3119"/>
        <v>1.9127065184034085E-4</v>
      </c>
      <c r="AY2598" s="13">
        <f t="shared" si="3120"/>
        <v>1.9511930789306795E-4</v>
      </c>
      <c r="AZ2598" s="13">
        <f t="shared" si="3121"/>
        <v>9.9522702375817881E-5</v>
      </c>
      <c r="BA2598" s="13">
        <f t="shared" si="3122"/>
        <v>3.3841750107114907E-5</v>
      </c>
      <c r="BB2598" s="13">
        <f t="shared" si="3123"/>
        <v>8.6306743811150452E-6</v>
      </c>
      <c r="BC2598" s="13">
        <f t="shared" si="3124"/>
        <v>1.7608673319096479E-6</v>
      </c>
      <c r="BD2598" s="13">
        <f t="shared" si="3125"/>
        <v>2.0605107231939338E-4</v>
      </c>
      <c r="BE2598" s="13">
        <f t="shared" si="3126"/>
        <v>2.0760558420676532E-4</v>
      </c>
      <c r="BF2598" s="13">
        <f t="shared" si="3127"/>
        <v>1.0458591190203621E-4</v>
      </c>
      <c r="BG2598" s="13">
        <f t="shared" si="3128"/>
        <v>3.5124979931453546E-5</v>
      </c>
      <c r="BH2598" s="13">
        <f t="shared" si="3129"/>
        <v>8.8474933627341148E-6</v>
      </c>
      <c r="BI2598" s="13">
        <f t="shared" si="3130"/>
        <v>1.7828483081017367E-6</v>
      </c>
      <c r="BJ2598" s="14">
        <f t="shared" si="3131"/>
        <v>0.34366249076548228</v>
      </c>
      <c r="BK2598" s="14">
        <f t="shared" si="3132"/>
        <v>0.30614505591085511</v>
      </c>
      <c r="BL2598" s="14">
        <f t="shared" si="3133"/>
        <v>0.32691440188769588</v>
      </c>
      <c r="BM2598" s="14">
        <f t="shared" si="3134"/>
        <v>0.33063021972134299</v>
      </c>
      <c r="BN2598" s="14">
        <f t="shared" si="3135"/>
        <v>0.66918856658347525</v>
      </c>
    </row>
    <row r="2599" spans="1:66" x14ac:dyDescent="0.25">
      <c r="A2599" t="s">
        <v>298</v>
      </c>
      <c r="B2599" t="s">
        <v>358</v>
      </c>
      <c r="C2599" t="s">
        <v>325</v>
      </c>
      <c r="D2599" s="7" t="s">
        <v>553</v>
      </c>
      <c r="E2599" s="10">
        <f>VLOOKUP(A2599,home!$A$2:$E$405,3,FALSE)</f>
        <v>1.67088607594937</v>
      </c>
      <c r="F2599" s="10">
        <f>VLOOKUP(B2599,home!$B$2:$E$405,3,FALSE)</f>
        <v>0.85</v>
      </c>
      <c r="G2599" s="10">
        <f>VLOOKUP(C2599,away!$B$2:$E$405,4,FALSE)</f>
        <v>0.75</v>
      </c>
      <c r="H2599" s="10">
        <f>VLOOKUP(A2599,away!$A$2:$E$405,3,FALSE)</f>
        <v>1.36708860759494</v>
      </c>
      <c r="I2599" s="10">
        <f>VLOOKUP(C2599,away!$B$2:$E$405,3,FALSE)</f>
        <v>0.9</v>
      </c>
      <c r="J2599" s="10">
        <f>VLOOKUP(B2599,home!$B$2:$E$405,4,FALSE)</f>
        <v>0.94</v>
      </c>
      <c r="K2599" s="12">
        <f t="shared" si="3080"/>
        <v>1.0651898734177234</v>
      </c>
      <c r="L2599" s="12">
        <f t="shared" si="3081"/>
        <v>1.1565569620253193</v>
      </c>
      <c r="M2599" s="13">
        <f t="shared" si="3082"/>
        <v>0.10841955219454713</v>
      </c>
      <c r="N2599" s="13">
        <f t="shared" si="3083"/>
        <v>0.11548740907811592</v>
      </c>
      <c r="O2599" s="13">
        <f t="shared" si="3084"/>
        <v>0.12539338791027094</v>
      </c>
      <c r="P2599" s="13">
        <f t="shared" si="3085"/>
        <v>0.133567766995561</v>
      </c>
      <c r="Q2599" s="13">
        <f t="shared" si="3086"/>
        <v>6.1508009328629557E-2</v>
      </c>
      <c r="R2599" s="13">
        <f t="shared" si="3087"/>
        <v>7.2512297889782709E-2</v>
      </c>
      <c r="S2599" s="13">
        <f t="shared" si="3088"/>
        <v>4.1137294932209065E-2</v>
      </c>
      <c r="T2599" s="13">
        <f t="shared" si="3089"/>
        <v>7.1137516409344778E-2</v>
      </c>
      <c r="U2599" s="13">
        <f t="shared" si="3090"/>
        <v>7.723936541044589E-2</v>
      </c>
      <c r="V2599" s="13">
        <f t="shared" si="3091"/>
        <v>5.6310226882667815E-3</v>
      </c>
      <c r="W2599" s="13">
        <f t="shared" si="3092"/>
        <v>2.183923622364636E-2</v>
      </c>
      <c r="X2599" s="13">
        <f t="shared" si="3093"/>
        <v>2.5258320699773736E-2</v>
      </c>
      <c r="Y2599" s="13">
        <f t="shared" si="3094"/>
        <v>1.460634332719578E-2</v>
      </c>
      <c r="Z2599" s="13">
        <f t="shared" si="3095"/>
        <v>2.7954867652294022E-2</v>
      </c>
      <c r="AA2599" s="13">
        <f t="shared" si="3096"/>
        <v>2.9777241935956277E-2</v>
      </c>
      <c r="AB2599" s="13">
        <f t="shared" si="3097"/>
        <v>1.5859208284245092E-2</v>
      </c>
      <c r="AC2599" s="13">
        <f t="shared" si="3098"/>
        <v>4.3357212280282007E-4</v>
      </c>
      <c r="AD2599" s="13">
        <f t="shared" si="3099"/>
        <v>5.8157333171514067E-3</v>
      </c>
      <c r="AE2599" s="13">
        <f t="shared" si="3100"/>
        <v>6.7262268572340625E-3</v>
      </c>
      <c r="AF2599" s="13">
        <f t="shared" si="3101"/>
        <v>3.8896322499478702E-3</v>
      </c>
      <c r="AG2599" s="13">
        <f t="shared" si="3102"/>
        <v>1.4995270861318055E-3</v>
      </c>
      <c r="AH2599" s="13">
        <f t="shared" si="3103"/>
        <v>8.0828492014392607E-3</v>
      </c>
      <c r="AI2599" s="13">
        <f t="shared" si="3104"/>
        <v>8.6097691177356335E-3</v>
      </c>
      <c r="AJ2599" s="13">
        <f t="shared" si="3105"/>
        <v>4.5855194383383211E-3</v>
      </c>
      <c r="AK2599" s="13">
        <f t="shared" si="3106"/>
        <v>1.6281496233593691E-3</v>
      </c>
      <c r="AL2599" s="13">
        <f t="shared" si="3107"/>
        <v>2.1365615002866778E-5</v>
      </c>
      <c r="AM2599" s="13">
        <f t="shared" si="3108"/>
        <v>1.2389720471855489E-3</v>
      </c>
      <c r="AN2599" s="13">
        <f t="shared" si="3109"/>
        <v>1.4329417469272087E-3</v>
      </c>
      <c r="AO2599" s="13">
        <f t="shared" si="3110"/>
        <v>8.2863937679269345E-4</v>
      </c>
      <c r="AP2599" s="13">
        <f t="shared" si="3111"/>
        <v>3.1945621341263714E-4</v>
      </c>
      <c r="AQ2599" s="13">
        <f t="shared" si="3112"/>
        <v>9.2367326921157929E-5</v>
      </c>
      <c r="AR2599" s="13">
        <f t="shared" si="3113"/>
        <v>1.869655103385074E-3</v>
      </c>
      <c r="AS2599" s="13">
        <f t="shared" si="3114"/>
        <v>1.9915376829095473E-3</v>
      </c>
      <c r="AT2599" s="13">
        <f t="shared" si="3115"/>
        <v>1.0606828861825233E-3</v>
      </c>
      <c r="AU2599" s="13">
        <f t="shared" si="3116"/>
        <v>3.7660955642303593E-4</v>
      </c>
      <c r="AV2599" s="13">
        <f t="shared" si="3117"/>
        <v>1.0029017143353965E-4</v>
      </c>
      <c r="AW2599" s="13">
        <f t="shared" si="3118"/>
        <v>7.3115079046992137E-7</v>
      </c>
      <c r="AX2599" s="13">
        <f t="shared" si="3119"/>
        <v>2.1995674635161199E-4</v>
      </c>
      <c r="AY2599" s="13">
        <f t="shared" si="3120"/>
        <v>2.5439250633739404E-4</v>
      </c>
      <c r="AZ2599" s="13">
        <f t="shared" si="3121"/>
        <v>1.4710971214579167E-4</v>
      </c>
      <c r="BA2599" s="13">
        <f t="shared" si="3122"/>
        <v>5.6713587254585351E-5</v>
      </c>
      <c r="BB2599" s="13">
        <f t="shared" si="3123"/>
        <v>1.6398123545180276E-5</v>
      </c>
      <c r="BC2599" s="13">
        <f t="shared" si="3124"/>
        <v>3.7930727900659114E-6</v>
      </c>
      <c r="BD2599" s="13">
        <f t="shared" si="3125"/>
        <v>3.6039377106769556E-4</v>
      </c>
      <c r="BE2599" s="13">
        <f t="shared" si="3126"/>
        <v>3.8388779538413461E-4</v>
      </c>
      <c r="BF2599" s="13">
        <f t="shared" si="3127"/>
        <v>2.0445669608591758E-4</v>
      </c>
      <c r="BG2599" s="13">
        <f t="shared" si="3128"/>
        <v>7.2595067407721513E-5</v>
      </c>
      <c r="BH2599" s="13">
        <f t="shared" si="3129"/>
        <v>1.9331882665695493E-5</v>
      </c>
      <c r="BI2599" s="13">
        <f t="shared" si="3130"/>
        <v>4.1184251299196942E-6</v>
      </c>
      <c r="BJ2599" s="14">
        <f t="shared" si="3131"/>
        <v>0.33237869503683515</v>
      </c>
      <c r="BK2599" s="14">
        <f t="shared" si="3132"/>
        <v>0.28946496705472707</v>
      </c>
      <c r="BL2599" s="14">
        <f t="shared" si="3133"/>
        <v>0.35013134784964822</v>
      </c>
      <c r="BM2599" s="14">
        <f t="shared" si="3134"/>
        <v>0.38278779284105025</v>
      </c>
      <c r="BN2599" s="14">
        <f t="shared" si="3135"/>
        <v>0.6168884233969073</v>
      </c>
    </row>
    <row r="2600" spans="1:66" x14ac:dyDescent="0.25">
      <c r="A2600" t="s">
        <v>298</v>
      </c>
      <c r="B2600" t="s">
        <v>366</v>
      </c>
      <c r="C2600" t="s">
        <v>331</v>
      </c>
      <c r="D2600" s="7" t="s">
        <v>553</v>
      </c>
      <c r="E2600" s="10">
        <f>VLOOKUP(A2600,home!$A$2:$E$405,3,FALSE)</f>
        <v>1.67088607594937</v>
      </c>
      <c r="F2600" s="10">
        <f>VLOOKUP(B2600,home!$B$2:$E$405,3,FALSE)</f>
        <v>1.26</v>
      </c>
      <c r="G2600" s="10">
        <f>VLOOKUP(C2600,away!$B$2:$E$405,4,FALSE)</f>
        <v>1.95</v>
      </c>
      <c r="H2600" s="10">
        <f>VLOOKUP(A2600,away!$A$2:$E$405,3,FALSE)</f>
        <v>1.36708860759494</v>
      </c>
      <c r="I2600" s="10">
        <f>VLOOKUP(C2600,away!$B$2:$E$405,3,FALSE)</f>
        <v>0.52</v>
      </c>
      <c r="J2600" s="10">
        <f>VLOOKUP(B2600,home!$B$2:$E$405,4,FALSE)</f>
        <v>0.65</v>
      </c>
      <c r="K2600" s="12">
        <f t="shared" si="3080"/>
        <v>4.1053670886076024</v>
      </c>
      <c r="L2600" s="12">
        <f t="shared" si="3081"/>
        <v>0.46207594936708973</v>
      </c>
      <c r="M2600" s="13">
        <f t="shared" si="3082"/>
        <v>1.0384478516603847E-2</v>
      </c>
      <c r="N2600" s="13">
        <f t="shared" si="3083"/>
        <v>4.2632096334418126E-2</v>
      </c>
      <c r="O2600" s="13">
        <f t="shared" si="3084"/>
        <v>4.7984177692418709E-3</v>
      </c>
      <c r="P2600" s="13">
        <f t="shared" si="3085"/>
        <v>1.969926638723548E-2</v>
      </c>
      <c r="Q2600" s="13">
        <f t="shared" si="3086"/>
        <v>8.7510202604834511E-2</v>
      </c>
      <c r="R2600" s="13">
        <f t="shared" si="3087"/>
        <v>1.108616723091175E-3</v>
      </c>
      <c r="S2600" s="13">
        <f t="shared" si="3088"/>
        <v>9.3423347059457765E-3</v>
      </c>
      <c r="T2600" s="13">
        <f t="shared" si="3089"/>
        <v>4.0436359947935277E-2</v>
      </c>
      <c r="U2600" s="13">
        <f t="shared" si="3090"/>
        <v>4.5512786088585172E-3</v>
      </c>
      <c r="V2600" s="13">
        <f t="shared" si="3091"/>
        <v>1.9691476162330191E-3</v>
      </c>
      <c r="W2600" s="13">
        <f t="shared" si="3092"/>
        <v>0.11975383523042361</v>
      </c>
      <c r="X2600" s="13">
        <f t="shared" si="3093"/>
        <v>5.533536710444803E-2</v>
      </c>
      <c r="Y2600" s="13">
        <f t="shared" si="3094"/>
        <v>1.2784571144182123E-2</v>
      </c>
      <c r="Z2600" s="13">
        <f t="shared" si="3095"/>
        <v>1.7075504160219562E-4</v>
      </c>
      <c r="AA2600" s="13">
        <f t="shared" si="3096"/>
        <v>7.0101212800747581E-4</v>
      </c>
      <c r="AB2600" s="13">
        <f t="shared" si="3097"/>
        <v>1.4389560595183357E-3</v>
      </c>
      <c r="AC2600" s="13">
        <f t="shared" si="3098"/>
        <v>2.3346600521358051E-4</v>
      </c>
      <c r="AD2600" s="13">
        <f t="shared" si="3099"/>
        <v>0.1229083634723797</v>
      </c>
      <c r="AE2600" s="13">
        <f t="shared" si="3100"/>
        <v>5.6792998736655179E-2</v>
      </c>
      <c r="AF2600" s="13">
        <f t="shared" si="3101"/>
        <v>1.3121339404321935E-2</v>
      </c>
      <c r="AG2600" s="13">
        <f t="shared" si="3102"/>
        <v>2.0210184540732875E-3</v>
      </c>
      <c r="AH2600" s="13">
        <f t="shared" si="3103"/>
        <v>1.9725449489387854E-5</v>
      </c>
      <c r="AI2600" s="13">
        <f t="shared" si="3104"/>
        <v>8.098021114172452E-5</v>
      </c>
      <c r="AJ2600" s="13">
        <f t="shared" si="3105"/>
        <v>1.662267468248653E-4</v>
      </c>
      <c r="AK2600" s="13">
        <f t="shared" si="3106"/>
        <v>2.2747393855370341E-4</v>
      </c>
      <c r="AL2600" s="13">
        <f t="shared" si="3107"/>
        <v>1.7715320116315788E-5</v>
      </c>
      <c r="AM2600" s="13">
        <f t="shared" si="3108"/>
        <v>0.10091679006282568</v>
      </c>
      <c r="AN2600" s="13">
        <f t="shared" si="3109"/>
        <v>4.6631221575359462E-2</v>
      </c>
      <c r="AO2600" s="13">
        <f t="shared" si="3110"/>
        <v>1.077358298979067E-2</v>
      </c>
      <c r="AP2600" s="13">
        <f t="shared" si="3111"/>
        <v>1.659404529364218E-3</v>
      </c>
      <c r="AQ2600" s="13">
        <f t="shared" si="3112"/>
        <v>1.9169273082250487E-4</v>
      </c>
      <c r="AR2600" s="13">
        <f t="shared" si="3113"/>
        <v>1.8229311599002942E-6</v>
      </c>
      <c r="AS2600" s="13">
        <f t="shared" si="3114"/>
        <v>7.4838015886519491E-6</v>
      </c>
      <c r="AT2600" s="13">
        <f t="shared" si="3115"/>
        <v>1.5361876369860505E-5</v>
      </c>
      <c r="AU2600" s="13">
        <f t="shared" si="3116"/>
        <v>2.1022047222694711E-5</v>
      </c>
      <c r="AV2600" s="13">
        <f t="shared" si="3117"/>
        <v>2.1575805200801433E-5</v>
      </c>
      <c r="AW2600" s="13">
        <f t="shared" si="3118"/>
        <v>9.3349471721577978E-7</v>
      </c>
      <c r="AX2600" s="13">
        <f t="shared" si="3119"/>
        <v>6.9050078101974541E-2</v>
      </c>
      <c r="AY2600" s="13">
        <f t="shared" si="3120"/>
        <v>3.1906380392841577E-2</v>
      </c>
      <c r="AZ2600" s="13">
        <f t="shared" si="3121"/>
        <v>7.3715855054448838E-3</v>
      </c>
      <c r="BA2600" s="13">
        <f t="shared" si="3122"/>
        <v>1.1354107902563746E-3</v>
      </c>
      <c r="BB2600" s="13">
        <f t="shared" si="3123"/>
        <v>1.3116150470733791E-4</v>
      </c>
      <c r="BC2600" s="13">
        <f t="shared" si="3124"/>
        <v>1.2121315361611838E-5</v>
      </c>
      <c r="BD2600" s="13">
        <f t="shared" si="3125"/>
        <v>1.403887743902964E-7</v>
      </c>
      <c r="BE2600" s="13">
        <f t="shared" si="3126"/>
        <v>5.7634745399188053E-7</v>
      </c>
      <c r="BF2600" s="13">
        <f t="shared" si="3127"/>
        <v>1.1830589346105257E-6</v>
      </c>
      <c r="BG2600" s="13">
        <f t="shared" si="3128"/>
        <v>1.618963738011075E-6</v>
      </c>
      <c r="BH2600" s="13">
        <f t="shared" si="3129"/>
        <v>1.6616101119199524E-6</v>
      </c>
      <c r="BI2600" s="13">
        <f t="shared" si="3130"/>
        <v>1.3643038935147534E-6</v>
      </c>
      <c r="BJ2600" s="14">
        <f t="shared" si="3131"/>
        <v>0.82307558193242081</v>
      </c>
      <c r="BK2600" s="14">
        <f t="shared" si="3132"/>
        <v>7.3552788944189595E-2</v>
      </c>
      <c r="BL2600" s="14">
        <f t="shared" si="3133"/>
        <v>1.3166498769175404E-2</v>
      </c>
      <c r="BM2600" s="14">
        <f t="shared" si="3134"/>
        <v>0.71192709945383836</v>
      </c>
      <c r="BN2600" s="14">
        <f t="shared" si="3135"/>
        <v>0.16613307833542501</v>
      </c>
    </row>
    <row r="2601" spans="1:66" x14ac:dyDescent="0.25">
      <c r="A2601" t="s">
        <v>304</v>
      </c>
      <c r="B2601" t="s">
        <v>310</v>
      </c>
      <c r="C2601" t="s">
        <v>378</v>
      </c>
      <c r="D2601" s="7" t="s">
        <v>553</v>
      </c>
      <c r="E2601" s="10">
        <f>VLOOKUP(A2601,home!$A$2:$E$405,3,FALSE)</f>
        <v>1.3243243243243199</v>
      </c>
      <c r="F2601" s="10">
        <f>VLOOKUP(B2601,home!$B$2:$E$405,3,FALSE)</f>
        <v>0.97</v>
      </c>
      <c r="G2601" s="10">
        <f>VLOOKUP(C2601,away!$B$2:$E$405,4,FALSE)</f>
        <v>1.04</v>
      </c>
      <c r="H2601" s="10">
        <f>VLOOKUP(A2601,away!$A$2:$E$405,3,FALSE)</f>
        <v>1.2432432432432401</v>
      </c>
      <c r="I2601" s="10">
        <f>VLOOKUP(C2601,away!$B$2:$E$405,3,FALSE)</f>
        <v>1.1299999999999999</v>
      </c>
      <c r="J2601" s="10">
        <f>VLOOKUP(B2601,home!$B$2:$E$405,4,FALSE)</f>
        <v>1.26</v>
      </c>
      <c r="K2601" s="12">
        <f t="shared" si="3080"/>
        <v>1.3359783783783739</v>
      </c>
      <c r="L2601" s="12">
        <f t="shared" si="3081"/>
        <v>1.7701297297297252</v>
      </c>
      <c r="M2601" s="13">
        <f t="shared" si="3082"/>
        <v>4.4774875656740834E-2</v>
      </c>
      <c r="N2601" s="13">
        <f t="shared" si="3083"/>
        <v>5.981826577198595E-2</v>
      </c>
      <c r="O2601" s="13">
        <f t="shared" si="3084"/>
        <v>7.9257338544948694E-2</v>
      </c>
      <c r="P2601" s="13">
        <f t="shared" si="3085"/>
        <v>0.10588609062386635</v>
      </c>
      <c r="Q2601" s="13">
        <f t="shared" si="3086"/>
        <v>3.9957954851732196E-2</v>
      </c>
      <c r="R2601" s="13">
        <f t="shared" si="3087"/>
        <v>7.01478856288337E-2</v>
      </c>
      <c r="S2601" s="13">
        <f t="shared" si="3088"/>
        <v>6.2601313924127572E-2</v>
      </c>
      <c r="T2601" s="13">
        <f t="shared" si="3089"/>
        <v>7.0730763822249257E-2</v>
      </c>
      <c r="U2601" s="13">
        <f t="shared" si="3090"/>
        <v>9.3716058489080892E-2</v>
      </c>
      <c r="V2601" s="13">
        <f t="shared" si="3091"/>
        <v>1.644922590110183E-2</v>
      </c>
      <c r="W2601" s="13">
        <f t="shared" si="3092"/>
        <v>1.7794321242044477E-2</v>
      </c>
      <c r="X2601" s="13">
        <f t="shared" si="3093"/>
        <v>3.1498257050904095E-2</v>
      </c>
      <c r="Y2601" s="13">
        <f t="shared" si="3094"/>
        <v>2.7878000620237143E-2</v>
      </c>
      <c r="Z2601" s="13">
        <f t="shared" si="3095"/>
        <v>4.1390285943093019E-2</v>
      </c>
      <c r="AA2601" s="13">
        <f t="shared" si="3096"/>
        <v>5.5296527094870623E-2</v>
      </c>
      <c r="AB2601" s="13">
        <f t="shared" si="3097"/>
        <v>3.6937482299080539E-2</v>
      </c>
      <c r="AC2601" s="13">
        <f t="shared" si="3098"/>
        <v>2.4312521795276871E-3</v>
      </c>
      <c r="AD2601" s="13">
        <f t="shared" si="3099"/>
        <v>5.9432071093226081E-3</v>
      </c>
      <c r="AE2601" s="13">
        <f t="shared" si="3100"/>
        <v>1.0520247594153008E-2</v>
      </c>
      <c r="AF2601" s="13">
        <f t="shared" si="3101"/>
        <v>9.3111015152639309E-3</v>
      </c>
      <c r="AG2601" s="13">
        <f t="shared" si="3102"/>
        <v>5.4939525362333918E-3</v>
      </c>
      <c r="AH2601" s="13">
        <f t="shared" si="3103"/>
        <v>1.8316543917470816E-2</v>
      </c>
      <c r="AI2601" s="13">
        <f t="shared" si="3104"/>
        <v>2.4470506640358932E-2</v>
      </c>
      <c r="AJ2601" s="13">
        <f t="shared" si="3105"/>
        <v>1.6346033889741977E-2</v>
      </c>
      <c r="AK2601" s="13">
        <f t="shared" si="3106"/>
        <v>7.2793159496451409E-3</v>
      </c>
      <c r="AL2601" s="13">
        <f t="shared" si="3107"/>
        <v>2.2998235937897858E-4</v>
      </c>
      <c r="AM2601" s="13">
        <f t="shared" si="3108"/>
        <v>1.5879992392559285E-3</v>
      </c>
      <c r="AN2601" s="13">
        <f t="shared" si="3109"/>
        <v>2.8109646641951056E-3</v>
      </c>
      <c r="AO2601" s="13">
        <f t="shared" si="3110"/>
        <v>2.4878860606557455E-3</v>
      </c>
      <c r="AP2601" s="13">
        <f t="shared" si="3111"/>
        <v>1.4679603600489686E-3</v>
      </c>
      <c r="AQ2601" s="13">
        <f t="shared" si="3112"/>
        <v>6.4962006884685742E-4</v>
      </c>
      <c r="AR2601" s="13">
        <f t="shared" si="3113"/>
        <v>6.4845317868430499E-3</v>
      </c>
      <c r="AS2601" s="13">
        <f t="shared" si="3114"/>
        <v>8.6631942611295979E-3</v>
      </c>
      <c r="AT2601" s="13">
        <f t="shared" si="3115"/>
        <v>5.7869201102803787E-3</v>
      </c>
      <c r="AU2601" s="13">
        <f t="shared" si="3116"/>
        <v>2.5770667149125257E-3</v>
      </c>
      <c r="AV2601" s="13">
        <f t="shared" si="3117"/>
        <v>8.6072635269042984E-4</v>
      </c>
      <c r="AW2601" s="13">
        <f t="shared" si="3118"/>
        <v>1.5107637306455789E-5</v>
      </c>
      <c r="AX2601" s="13">
        <f t="shared" si="3119"/>
        <v>3.5358877475453728E-4</v>
      </c>
      <c r="AY2601" s="13">
        <f t="shared" si="3120"/>
        <v>6.2589800229171364E-4</v>
      </c>
      <c r="AZ2601" s="13">
        <f t="shared" si="3121"/>
        <v>5.539603308175031E-4</v>
      </c>
      <c r="BA2601" s="13">
        <f t="shared" si="3122"/>
        <v>3.2686055022365868E-4</v>
      </c>
      <c r="BB2601" s="13">
        <f t="shared" si="3123"/>
        <v>1.4464639435667848E-4</v>
      </c>
      <c r="BC2601" s="13">
        <f t="shared" si="3124"/>
        <v>5.1208576589793294E-5</v>
      </c>
      <c r="BD2601" s="13">
        <f t="shared" si="3125"/>
        <v>1.9130770832113831E-3</v>
      </c>
      <c r="BE2601" s="13">
        <f t="shared" si="3126"/>
        <v>2.5558296193415736E-3</v>
      </c>
      <c r="BF2601" s="13">
        <f t="shared" si="3127"/>
        <v>1.7072665551296862E-3</v>
      </c>
      <c r="BG2601" s="13">
        <f t="shared" si="3128"/>
        <v>7.6029040126059664E-4</v>
      </c>
      <c r="BH2601" s="13">
        <f t="shared" si="3129"/>
        <v>2.5393288434319373E-4</v>
      </c>
      <c r="BI2601" s="13">
        <f t="shared" si="3130"/>
        <v>6.7849768608352644E-5</v>
      </c>
      <c r="BJ2601" s="14">
        <f t="shared" si="3131"/>
        <v>0.29000666513616263</v>
      </c>
      <c r="BK2601" s="14">
        <f t="shared" si="3132"/>
        <v>0.23299863864703496</v>
      </c>
      <c r="BL2601" s="14">
        <f t="shared" si="3133"/>
        <v>0.4333983779917821</v>
      </c>
      <c r="BM2601" s="14">
        <f t="shared" si="3134"/>
        <v>0.59734076627497945</v>
      </c>
      <c r="BN2601" s="14">
        <f t="shared" si="3135"/>
        <v>0.3998424110781077</v>
      </c>
    </row>
    <row r="2602" spans="1:66" x14ac:dyDescent="0.25">
      <c r="A2602" t="s">
        <v>304</v>
      </c>
      <c r="B2602" t="s">
        <v>327</v>
      </c>
      <c r="C2602" t="s">
        <v>459</v>
      </c>
      <c r="D2602" s="7" t="s">
        <v>553</v>
      </c>
      <c r="E2602" s="10">
        <f>VLOOKUP(A2602,home!$A$2:$E$405,3,FALSE)</f>
        <v>1.3243243243243199</v>
      </c>
      <c r="F2602" s="10">
        <f>VLOOKUP(B2602,home!$B$2:$E$405,3,FALSE)</f>
        <v>0.76</v>
      </c>
      <c r="G2602" s="10">
        <f>VLOOKUP(C2602,away!$B$2:$E$405,4,FALSE)</f>
        <v>0.76</v>
      </c>
      <c r="H2602" s="10">
        <f>VLOOKUP(A2602,away!$A$2:$E$405,3,FALSE)</f>
        <v>1.2432432432432401</v>
      </c>
      <c r="I2602" s="10">
        <f>VLOOKUP(C2602,away!$B$2:$E$405,3,FALSE)</f>
        <v>2.0099999999999998</v>
      </c>
      <c r="J2602" s="10">
        <f>VLOOKUP(B2602,home!$B$2:$E$405,4,FALSE)</f>
        <v>1.1499999999999999</v>
      </c>
      <c r="K2602" s="12">
        <f t="shared" si="3080"/>
        <v>0.76492972972972717</v>
      </c>
      <c r="L2602" s="12">
        <f t="shared" si="3081"/>
        <v>2.873756756756749</v>
      </c>
      <c r="M2602" s="13">
        <f t="shared" si="3082"/>
        <v>2.6286849430984974E-2</v>
      </c>
      <c r="N2602" s="13">
        <f t="shared" si="3083"/>
        <v>2.0107592630689369E-2</v>
      </c>
      <c r="O2602" s="13">
        <f t="shared" si="3084"/>
        <v>7.5542011166140385E-2</v>
      </c>
      <c r="P2602" s="13">
        <f t="shared" si="3085"/>
        <v>5.7784330184555796E-2</v>
      </c>
      <c r="Q2602" s="13">
        <f t="shared" si="3086"/>
        <v>7.690447698254335E-3</v>
      </c>
      <c r="R2602" s="13">
        <f t="shared" si="3087"/>
        <v>0.10854468250384486</v>
      </c>
      <c r="S2602" s="13">
        <f t="shared" si="3088"/>
        <v>3.1755696167053468E-2</v>
      </c>
      <c r="T2602" s="13">
        <f t="shared" si="3089"/>
        <v>2.2100476035342785E-2</v>
      </c>
      <c r="U2602" s="13">
        <f t="shared" si="3090"/>
        <v>8.3029054651265102E-2</v>
      </c>
      <c r="V2602" s="13">
        <f t="shared" si="3091"/>
        <v>7.7562299201064536E-3</v>
      </c>
      <c r="W2602" s="13">
        <f t="shared" si="3092"/>
        <v>1.9608840264420976E-3</v>
      </c>
      <c r="X2602" s="13">
        <f t="shared" si="3093"/>
        <v>5.6351037202043578E-3</v>
      </c>
      <c r="Y2602" s="13">
        <f t="shared" si="3094"/>
        <v>8.0969586954811844E-3</v>
      </c>
      <c r="Z2602" s="13">
        <f t="shared" si="3095"/>
        <v>0.10397700491848007</v>
      </c>
      <c r="AA2602" s="13">
        <f t="shared" si="3096"/>
        <v>7.9535102270399477E-2</v>
      </c>
      <c r="AB2602" s="13">
        <f t="shared" si="3097"/>
        <v>3.0419382141861434E-2</v>
      </c>
      <c r="AC2602" s="13">
        <f t="shared" si="3098"/>
        <v>1.0656196929082885E-3</v>
      </c>
      <c r="AD2602" s="13">
        <f t="shared" si="3099"/>
        <v>3.7498462209442315E-4</v>
      </c>
      <c r="AE2602" s="13">
        <f t="shared" si="3100"/>
        <v>1.0776145914237248E-3</v>
      </c>
      <c r="AF2602" s="13">
        <f t="shared" si="3101"/>
        <v>1.5484011066417963E-3</v>
      </c>
      <c r="AG2602" s="13">
        <f t="shared" si="3102"/>
        <v>1.4832427141271631E-3</v>
      </c>
      <c r="AH2602" s="13">
        <f t="shared" si="3103"/>
        <v>7.4701155107952957E-2</v>
      </c>
      <c r="AI2602" s="13">
        <f t="shared" si="3104"/>
        <v>5.7141134387224894E-2</v>
      </c>
      <c r="AJ2602" s="13">
        <f t="shared" si="3105"/>
        <v>2.1854476241634974E-2</v>
      </c>
      <c r="AK2602" s="13">
        <f t="shared" si="3106"/>
        <v>5.572379534966196E-3</v>
      </c>
      <c r="AL2602" s="13">
        <f t="shared" si="3107"/>
        <v>9.3698745219115065E-5</v>
      </c>
      <c r="AM2602" s="13">
        <f t="shared" si="3108"/>
        <v>5.7367377126298209E-5</v>
      </c>
      <c r="AN2602" s="13">
        <f t="shared" si="3109"/>
        <v>1.6485988763411205E-4</v>
      </c>
      <c r="AO2602" s="13">
        <f t="shared" si="3110"/>
        <v>2.3688360800334398E-4</v>
      </c>
      <c r="AP2602" s="13">
        <f t="shared" si="3111"/>
        <v>2.2691528968817561E-4</v>
      </c>
      <c r="AQ2602" s="13">
        <f t="shared" si="3112"/>
        <v>1.6302483673820244E-4</v>
      </c>
      <c r="AR2602" s="13">
        <f t="shared" si="3113"/>
        <v>4.293458984580277E-2</v>
      </c>
      <c r="AS2602" s="13">
        <f t="shared" si="3114"/>
        <v>3.2841944206806604E-2</v>
      </c>
      <c r="AT2602" s="13">
        <f t="shared" si="3115"/>
        <v>1.2560889752955674E-2</v>
      </c>
      <c r="AU2602" s="13">
        <f t="shared" si="3116"/>
        <v>3.2027326679644284E-3</v>
      </c>
      <c r="AV2602" s="13">
        <f t="shared" si="3117"/>
        <v>6.1246635852564948E-4</v>
      </c>
      <c r="AW2602" s="13">
        <f t="shared" si="3118"/>
        <v>5.7214066991462561E-6</v>
      </c>
      <c r="AX2602" s="13">
        <f t="shared" si="3119"/>
        <v>7.3136687134204336E-6</v>
      </c>
      <c r="AY2602" s="13">
        <f t="shared" si="3120"/>
        <v>2.1017704881872413E-5</v>
      </c>
      <c r="AZ2602" s="13">
        <f t="shared" si="3121"/>
        <v>3.0199885707900079E-5</v>
      </c>
      <c r="BA2602" s="13">
        <f t="shared" si="3122"/>
        <v>2.8929041868786474E-5</v>
      </c>
      <c r="BB2602" s="13">
        <f t="shared" si="3123"/>
        <v>2.0783757384231006E-5</v>
      </c>
      <c r="BC2602" s="13">
        <f t="shared" si="3124"/>
        <v>1.1945492642745371E-5</v>
      </c>
      <c r="BD2602" s="13">
        <f t="shared" si="3125"/>
        <v>2.0563927944659232E-2</v>
      </c>
      <c r="BE2602" s="13">
        <f t="shared" si="3126"/>
        <v>1.5729959844889771E-2</v>
      </c>
      <c r="BF2602" s="13">
        <f t="shared" si="3127"/>
        <v>6.0161569664054955E-3</v>
      </c>
      <c r="BG2602" s="13">
        <f t="shared" si="3128"/>
        <v>1.5339791074413906E-3</v>
      </c>
      <c r="BH2602" s="13">
        <f t="shared" si="3129"/>
        <v>2.9334655601654774E-4</v>
      </c>
      <c r="BI2602" s="13">
        <f t="shared" si="3130"/>
        <v>4.4877900362176834E-5</v>
      </c>
      <c r="BJ2602" s="14">
        <f t="shared" si="3131"/>
        <v>7.1044946391090352E-2</v>
      </c>
      <c r="BK2602" s="14">
        <f t="shared" si="3132"/>
        <v>0.12476344184570996</v>
      </c>
      <c r="BL2602" s="14">
        <f t="shared" si="3133"/>
        <v>0.67267424915711993</v>
      </c>
      <c r="BM2602" s="14">
        <f t="shared" si="3134"/>
        <v>0.67648843239974787</v>
      </c>
      <c r="BN2602" s="14">
        <f t="shared" si="3135"/>
        <v>0.29595591361446971</v>
      </c>
    </row>
    <row r="2603" spans="1:66" x14ac:dyDescent="0.25">
      <c r="A2603" t="s">
        <v>304</v>
      </c>
      <c r="B2603" t="s">
        <v>339</v>
      </c>
      <c r="C2603" t="s">
        <v>335</v>
      </c>
      <c r="D2603" s="7" t="s">
        <v>553</v>
      </c>
      <c r="E2603" s="10">
        <f>VLOOKUP(A2603,home!$A$2:$E$405,3,FALSE)</f>
        <v>1.3243243243243199</v>
      </c>
      <c r="F2603" s="10">
        <f>VLOOKUP(B2603,home!$B$2:$E$405,3,FALSE)</f>
        <v>1.62</v>
      </c>
      <c r="G2603" s="10">
        <f>VLOOKUP(C2603,away!$B$2:$E$405,4,FALSE)</f>
        <v>1.29</v>
      </c>
      <c r="H2603" s="10">
        <f>VLOOKUP(A2603,away!$A$2:$E$405,3,FALSE)</f>
        <v>1.2432432432432401</v>
      </c>
      <c r="I2603" s="10">
        <f>VLOOKUP(C2603,away!$B$2:$E$405,3,FALSE)</f>
        <v>0.54</v>
      </c>
      <c r="J2603" s="10">
        <f>VLOOKUP(B2603,home!$B$2:$E$405,4,FALSE)</f>
        <v>0.56999999999999995</v>
      </c>
      <c r="K2603" s="12">
        <f t="shared" si="3080"/>
        <v>2.7675729729729639</v>
      </c>
      <c r="L2603" s="12">
        <f t="shared" si="3081"/>
        <v>0.38267027027026929</v>
      </c>
      <c r="M2603" s="13">
        <f t="shared" si="3082"/>
        <v>4.284170464434061E-2</v>
      </c>
      <c r="N2603" s="13">
        <f t="shared" si="3083"/>
        <v>0.11856754388976738</v>
      </c>
      <c r="O2603" s="13">
        <f t="shared" si="3084"/>
        <v>1.6394246695088873E-2</v>
      </c>
      <c r="P2603" s="13">
        <f t="shared" si="3085"/>
        <v>4.5372274065579303E-2</v>
      </c>
      <c r="Q2603" s="13">
        <f t="shared" si="3086"/>
        <v>0.16407216497055296</v>
      </c>
      <c r="R2603" s="13">
        <f t="shared" si="3087"/>
        <v>3.1367954068435631E-3</v>
      </c>
      <c r="S2603" s="13">
        <f t="shared" si="3088"/>
        <v>1.2013079725540207E-2</v>
      </c>
      <c r="T2603" s="13">
        <f t="shared" si="3089"/>
        <v>6.2785539713109711E-2</v>
      </c>
      <c r="U2603" s="13">
        <f t="shared" si="3090"/>
        <v>8.6813101897259791E-3</v>
      </c>
      <c r="V2603" s="13">
        <f t="shared" si="3091"/>
        <v>1.4136296764612909E-3</v>
      </c>
      <c r="W2603" s="13">
        <f t="shared" si="3092"/>
        <v>0.15136056312988794</v>
      </c>
      <c r="X2603" s="13">
        <f t="shared" si="3093"/>
        <v>5.792118760117438E-2</v>
      </c>
      <c r="Y2603" s="13">
        <f t="shared" si="3094"/>
        <v>1.1082358256858183E-2</v>
      </c>
      <c r="Z2603" s="13">
        <f t="shared" si="3095"/>
        <v>4.001194487064554E-4</v>
      </c>
      <c r="AA2603" s="13">
        <f t="shared" si="3096"/>
        <v>1.1073597722008281E-3</v>
      </c>
      <c r="AB2603" s="13">
        <f t="shared" si="3097"/>
        <v>1.5323494884502552E-3</v>
      </c>
      <c r="AC2603" s="13">
        <f t="shared" si="3098"/>
        <v>9.3570613086165332E-5</v>
      </c>
      <c r="AD2603" s="13">
        <f t="shared" si="3099"/>
        <v>0.10472535092306151</v>
      </c>
      <c r="AE2603" s="13">
        <f t="shared" si="3100"/>
        <v>4.0075278341876741E-2</v>
      </c>
      <c r="AF2603" s="13">
        <f t="shared" si="3101"/>
        <v>7.667808797121119E-3</v>
      </c>
      <c r="AG2603" s="13">
        <f t="shared" si="3102"/>
        <v>9.7808082159169625E-4</v>
      </c>
      <c r="AH2603" s="13">
        <f t="shared" si="3103"/>
        <v>3.8278454394222595E-5</v>
      </c>
      <c r="AI2603" s="13">
        <f t="shared" si="3104"/>
        <v>1.0593841582862865E-4</v>
      </c>
      <c r="AJ2603" s="13">
        <f t="shared" si="3105"/>
        <v>1.4659614822344196E-4</v>
      </c>
      <c r="AK2603" s="13">
        <f t="shared" si="3106"/>
        <v>1.3523851258837884E-4</v>
      </c>
      <c r="AL2603" s="13">
        <f t="shared" si="3107"/>
        <v>3.9639052989835762E-6</v>
      </c>
      <c r="AM2603" s="13">
        <f t="shared" si="3108"/>
        <v>5.796701015995484E-2</v>
      </c>
      <c r="AN2603" s="13">
        <f t="shared" si="3109"/>
        <v>2.2182251444669367E-2</v>
      </c>
      <c r="AO2603" s="13">
        <f t="shared" si="3110"/>
        <v>4.2442440777673476E-3</v>
      </c>
      <c r="AP2603" s="13">
        <f t="shared" si="3111"/>
        <v>5.4138200944407386E-4</v>
      </c>
      <c r="AQ2603" s="13">
        <f t="shared" si="3112"/>
        <v>5.1792699968356289E-5</v>
      </c>
      <c r="AR2603" s="13">
        <f t="shared" si="3113"/>
        <v>2.9296052977130695E-6</v>
      </c>
      <c r="AS2603" s="13">
        <f t="shared" si="3114"/>
        <v>8.107896443429105E-6</v>
      </c>
      <c r="AT2603" s="13">
        <f t="shared" si="3115"/>
        <v>1.1219597532249006E-5</v>
      </c>
      <c r="AU2603" s="13">
        <f t="shared" si="3116"/>
        <v>1.0350351632628836E-5</v>
      </c>
      <c r="AV2603" s="13">
        <f t="shared" si="3117"/>
        <v>7.1613383598075403E-6</v>
      </c>
      <c r="AW2603" s="13">
        <f t="shared" si="3118"/>
        <v>1.1661235697562477E-7</v>
      </c>
      <c r="AX2603" s="13">
        <f t="shared" si="3119"/>
        <v>2.6737988440456686E-2</v>
      </c>
      <c r="AY2603" s="13">
        <f t="shared" si="3120"/>
        <v>1.0231833262992897E-2</v>
      </c>
      <c r="AZ2603" s="13">
        <f t="shared" si="3121"/>
        <v>1.9577092000549112E-3</v>
      </c>
      <c r="BA2603" s="13">
        <f t="shared" si="3122"/>
        <v>2.4971903623186861E-4</v>
      </c>
      <c r="BB2603" s="13">
        <f t="shared" si="3123"/>
        <v>2.3890012771620075E-5</v>
      </c>
      <c r="BC2603" s="13">
        <f t="shared" si="3124"/>
        <v>1.828399528815209E-6</v>
      </c>
      <c r="BD2603" s="13">
        <f t="shared" si="3125"/>
        <v>1.868454751768454E-7</v>
      </c>
      <c r="BE2603" s="13">
        <f t="shared" si="3126"/>
        <v>5.1710848722172821E-7</v>
      </c>
      <c r="BF2603" s="13">
        <f t="shared" si="3127"/>
        <v>7.1556773666489518E-7</v>
      </c>
      <c r="BG2603" s="13">
        <f t="shared" si="3128"/>
        <v>6.6012864277506624E-7</v>
      </c>
      <c r="BH2603" s="13">
        <f t="shared" si="3129"/>
        <v>4.5673854760739946E-7</v>
      </c>
      <c r="BI2603" s="13">
        <f t="shared" si="3130"/>
        <v>2.5281145201463278E-7</v>
      </c>
      <c r="BJ2603" s="14">
        <f t="shared" si="3131"/>
        <v>0.8434255251888424</v>
      </c>
      <c r="BK2603" s="14">
        <f t="shared" si="3132"/>
        <v>0.11197005589329946</v>
      </c>
      <c r="BL2603" s="14">
        <f t="shared" si="3133"/>
        <v>3.1320671072951459E-2</v>
      </c>
      <c r="BM2603" s="14">
        <f t="shared" si="3134"/>
        <v>0.58649992528099115</v>
      </c>
      <c r="BN2603" s="14">
        <f t="shared" si="3135"/>
        <v>0.39038472967217269</v>
      </c>
    </row>
    <row r="2604" spans="1:66" x14ac:dyDescent="0.25">
      <c r="A2604" t="s">
        <v>304</v>
      </c>
      <c r="B2604" t="s">
        <v>376</v>
      </c>
      <c r="C2604" t="s">
        <v>375</v>
      </c>
      <c r="D2604" s="7" t="s">
        <v>553</v>
      </c>
      <c r="E2604" s="10">
        <f>VLOOKUP(A2604,home!$A$2:$E$405,3,FALSE)</f>
        <v>1.3243243243243199</v>
      </c>
      <c r="F2604" s="10">
        <f>VLOOKUP(B2604,home!$B$2:$E$405,3,FALSE)</f>
        <v>1.19</v>
      </c>
      <c r="G2604" s="10">
        <f>VLOOKUP(C2604,away!$B$2:$E$405,4,FALSE)</f>
        <v>0.97</v>
      </c>
      <c r="H2604" s="10">
        <f>VLOOKUP(A2604,away!$A$2:$E$405,3,FALSE)</f>
        <v>1.2432432432432401</v>
      </c>
      <c r="I2604" s="10">
        <f>VLOOKUP(C2604,away!$B$2:$E$405,3,FALSE)</f>
        <v>0.97</v>
      </c>
      <c r="J2604" s="10">
        <f>VLOOKUP(B2604,home!$B$2:$E$405,4,FALSE)</f>
        <v>1.1499999999999999</v>
      </c>
      <c r="K2604" s="12">
        <f t="shared" si="3080"/>
        <v>1.5286675675675623</v>
      </c>
      <c r="L2604" s="12">
        <f t="shared" si="3081"/>
        <v>1.3868378378378343</v>
      </c>
      <c r="M2604" s="13">
        <f t="shared" si="3082"/>
        <v>5.4176642944322125E-2</v>
      </c>
      <c r="N2604" s="13">
        <f t="shared" si="3083"/>
        <v>8.2818076988673231E-2</v>
      </c>
      <c r="O2604" s="13">
        <f t="shared" si="3084"/>
        <v>7.5134218362216051E-2</v>
      </c>
      <c r="P2604" s="13">
        <f t="shared" si="3085"/>
        <v>0.11485524282485889</v>
      </c>
      <c r="Q2604" s="13">
        <f t="shared" si="3086"/>
        <v>6.3300654150449123E-2</v>
      </c>
      <c r="R2604" s="13">
        <f t="shared" si="3087"/>
        <v>5.209948847054572E-2</v>
      </c>
      <c r="S2604" s="13">
        <f t="shared" si="3088"/>
        <v>6.0873681384773948E-2</v>
      </c>
      <c r="T2604" s="13">
        <f t="shared" si="3089"/>
        <v>8.7787742335729391E-2</v>
      </c>
      <c r="U2604" s="13">
        <f t="shared" si="3090"/>
        <v>7.9642798311783378E-2</v>
      </c>
      <c r="V2604" s="13">
        <f t="shared" si="3091"/>
        <v>1.4339228693230822E-2</v>
      </c>
      <c r="W2604" s="13">
        <f t="shared" si="3092"/>
        <v>3.2255219001867529E-2</v>
      </c>
      <c r="X2604" s="13">
        <f t="shared" si="3093"/>
        <v>4.4732758179535793E-2</v>
      </c>
      <c r="Y2604" s="13">
        <f t="shared" si="3094"/>
        <v>3.1018540817115067E-2</v>
      </c>
      <c r="Z2604" s="13">
        <f t="shared" si="3095"/>
        <v>2.4084513980982932E-2</v>
      </c>
      <c r="AA2604" s="13">
        <f t="shared" si="3096"/>
        <v>3.6817215403356127E-2</v>
      </c>
      <c r="AB2604" s="13">
        <f t="shared" si="3097"/>
        <v>2.8140641557629704E-2</v>
      </c>
      <c r="AC2604" s="13">
        <f t="shared" si="3098"/>
        <v>1.8999603703467533E-3</v>
      </c>
      <c r="AD2604" s="13">
        <f t="shared" si="3099"/>
        <v>1.232687679323596E-2</v>
      </c>
      <c r="AE2604" s="13">
        <f t="shared" si="3100"/>
        <v>1.7095379159224735E-2</v>
      </c>
      <c r="AF2604" s="13">
        <f t="shared" si="3101"/>
        <v>1.1854259335098606E-2</v>
      </c>
      <c r="AG2604" s="13">
        <f t="shared" si="3102"/>
        <v>5.4799784618190369E-3</v>
      </c>
      <c r="AH2604" s="13">
        <f t="shared" si="3103"/>
        <v>8.3503288236903648E-3</v>
      </c>
      <c r="AI2604" s="13">
        <f t="shared" si="3104"/>
        <v>1.2764876851300053E-2</v>
      </c>
      <c r="AJ2604" s="13">
        <f t="shared" si="3105"/>
        <v>9.7566266232881702E-3</v>
      </c>
      <c r="AK2604" s="13">
        <f t="shared" si="3106"/>
        <v>4.9715462292956158E-3</v>
      </c>
      <c r="AL2604" s="13">
        <f t="shared" si="3107"/>
        <v>1.6111770522071845E-4</v>
      </c>
      <c r="AM2604" s="13">
        <f t="shared" si="3108"/>
        <v>3.7687393526442082E-3</v>
      </c>
      <c r="AN2604" s="13">
        <f t="shared" si="3109"/>
        <v>5.2266303351954533E-3</v>
      </c>
      <c r="AO2604" s="13">
        <f t="shared" si="3110"/>
        <v>3.6242443566200495E-3</v>
      </c>
      <c r="AP2604" s="13">
        <f t="shared" si="3111"/>
        <v>1.6754130691103073E-3</v>
      </c>
      <c r="AQ2604" s="13">
        <f t="shared" si="3112"/>
        <v>5.8088155956254712E-4</v>
      </c>
      <c r="AR2604" s="13">
        <f t="shared" si="3113"/>
        <v>2.316110394216339E-3</v>
      </c>
      <c r="AS2604" s="13">
        <f t="shared" si="3114"/>
        <v>3.5405628425446388E-3</v>
      </c>
      <c r="AT2604" s="13">
        <f t="shared" si="3115"/>
        <v>2.7061717941664039E-3</v>
      </c>
      <c r="AU2604" s="13">
        <f t="shared" si="3116"/>
        <v>1.3789456846694346E-3</v>
      </c>
      <c r="AV2604" s="13">
        <f t="shared" si="3117"/>
        <v>5.2698738639785265E-4</v>
      </c>
      <c r="AW2604" s="13">
        <f t="shared" si="3118"/>
        <v>9.4881054058704194E-6</v>
      </c>
      <c r="AX2604" s="13">
        <f t="shared" si="3119"/>
        <v>9.6019160316712887E-4</v>
      </c>
      <c r="AY2604" s="13">
        <f t="shared" si="3120"/>
        <v>1.3316300468463448E-3</v>
      </c>
      <c r="AZ2604" s="13">
        <f t="shared" si="3121"/>
        <v>9.2337746748413969E-4</v>
      </c>
      <c r="BA2604" s="13">
        <f t="shared" si="3122"/>
        <v>4.2685827017129312E-4</v>
      </c>
      <c r="BB2604" s="13">
        <f t="shared" si="3123"/>
        <v>1.4799580011688854E-4</v>
      </c>
      <c r="BC2604" s="13">
        <f t="shared" si="3124"/>
        <v>4.1049235088637216E-5</v>
      </c>
      <c r="BD2604" s="13">
        <f t="shared" si="3125"/>
        <v>5.3534492188478627E-4</v>
      </c>
      <c r="BE2604" s="13">
        <f t="shared" si="3126"/>
        <v>8.1836441954726274E-4</v>
      </c>
      <c r="BF2604" s="13">
        <f t="shared" si="3127"/>
        <v>6.2550357330657725E-4</v>
      </c>
      <c r="BG2604" s="13">
        <f t="shared" si="3128"/>
        <v>3.1872900863712803E-4</v>
      </c>
      <c r="BH2604" s="13">
        <f t="shared" si="3129"/>
        <v>1.2180767458663472E-4</v>
      </c>
      <c r="BI2604" s="13">
        <f t="shared" si="3130"/>
        <v>3.7240688324282401E-5</v>
      </c>
      <c r="BJ2604" s="14">
        <f t="shared" si="3131"/>
        <v>0.40737649631875544</v>
      </c>
      <c r="BK2604" s="14">
        <f t="shared" si="3132"/>
        <v>0.2476375039695996</v>
      </c>
      <c r="BL2604" s="14">
        <f t="shared" si="3133"/>
        <v>0.32060350902138651</v>
      </c>
      <c r="BM2604" s="14">
        <f t="shared" si="3134"/>
        <v>0.55599555760821928</v>
      </c>
      <c r="BN2604" s="14">
        <f t="shared" si="3135"/>
        <v>0.44238432374106512</v>
      </c>
    </row>
    <row r="2605" spans="1:66" x14ac:dyDescent="0.25">
      <c r="A2605" t="s">
        <v>301</v>
      </c>
      <c r="B2605" t="s">
        <v>336</v>
      </c>
      <c r="C2605" t="s">
        <v>343</v>
      </c>
      <c r="D2605" s="7" t="s">
        <v>553</v>
      </c>
      <c r="E2605" s="10">
        <f>VLOOKUP(A2605,home!$A$2:$E$405,3,FALSE)</f>
        <v>1.3248407643312099</v>
      </c>
      <c r="F2605" s="10">
        <f>VLOOKUP(B2605,home!$B$2:$E$405,3,FALSE)</f>
        <v>0.94</v>
      </c>
      <c r="G2605" s="10">
        <f>VLOOKUP(C2605,away!$B$2:$E$405,4,FALSE)</f>
        <v>1.04</v>
      </c>
      <c r="H2605" s="10">
        <f>VLOOKUP(A2605,away!$A$2:$E$405,3,FALSE)</f>
        <v>1.07643312101911</v>
      </c>
      <c r="I2605" s="10">
        <f>VLOOKUP(C2605,away!$B$2:$E$405,3,FALSE)</f>
        <v>0.66</v>
      </c>
      <c r="J2605" s="10">
        <f>VLOOKUP(B2605,home!$B$2:$E$405,4,FALSE)</f>
        <v>0.46</v>
      </c>
      <c r="K2605" s="12">
        <f t="shared" si="3080"/>
        <v>1.2951643312101908</v>
      </c>
      <c r="L2605" s="12">
        <f t="shared" si="3081"/>
        <v>0.32680509554140186</v>
      </c>
      <c r="M2605" s="13">
        <f t="shared" si="3082"/>
        <v>0.19750933562878614</v>
      </c>
      <c r="N2605" s="13">
        <f t="shared" si="3083"/>
        <v>0.25580704658742592</v>
      </c>
      <c r="O2605" s="13">
        <f t="shared" si="3084"/>
        <v>6.4547057300484267E-2</v>
      </c>
      <c r="P2605" s="13">
        <f t="shared" si="3085"/>
        <v>8.3599046300167568E-2</v>
      </c>
      <c r="Q2605" s="13">
        <f t="shared" si="3086"/>
        <v>0.16565608120612885</v>
      </c>
      <c r="R2605" s="13">
        <f t="shared" si="3087"/>
        <v>1.054715361400055E-2</v>
      </c>
      <c r="S2605" s="13">
        <f t="shared" si="3088"/>
        <v>8.8461648155113513E-3</v>
      </c>
      <c r="T2605" s="13">
        <f t="shared" si="3089"/>
        <v>5.4137251445583165E-2</v>
      </c>
      <c r="U2605" s="13">
        <f t="shared" si="3090"/>
        <v>1.366029715664817E-2</v>
      </c>
      <c r="V2605" s="13">
        <f t="shared" si="3091"/>
        <v>4.1603149746848565E-4</v>
      </c>
      <c r="W2605" s="13">
        <f t="shared" si="3092"/>
        <v>7.1517282542078967E-2</v>
      </c>
      <c r="X2605" s="13">
        <f t="shared" si="3093"/>
        <v>2.3372212354025548E-2</v>
      </c>
      <c r="Y2605" s="13">
        <f t="shared" si="3094"/>
        <v>3.8190790456856263E-3</v>
      </c>
      <c r="Z2605" s="13">
        <f t="shared" si="3095"/>
        <v>1.148954514837764E-3</v>
      </c>
      <c r="AA2605" s="13">
        <f t="shared" si="3096"/>
        <v>1.488084905800782E-3</v>
      </c>
      <c r="AB2605" s="13">
        <f t="shared" si="3097"/>
        <v>9.6365724590272497E-4</v>
      </c>
      <c r="AC2605" s="13">
        <f t="shared" si="3098"/>
        <v>1.1005757116642018E-5</v>
      </c>
      <c r="AD2605" s="13">
        <f t="shared" si="3099"/>
        <v>2.3156658353395504E-2</v>
      </c>
      <c r="AE2605" s="13">
        <f t="shared" si="3100"/>
        <v>7.5677139456010196E-3</v>
      </c>
      <c r="AF2605" s="13">
        <f t="shared" si="3101"/>
        <v>1.2365837395110703E-3</v>
      </c>
      <c r="AG2605" s="13">
        <f t="shared" si="3102"/>
        <v>1.3470728904528645E-4</v>
      </c>
      <c r="AH2605" s="13">
        <f t="shared" si="3103"/>
        <v>9.3871047498570123E-5</v>
      </c>
      <c r="AI2605" s="13">
        <f t="shared" si="3104"/>
        <v>1.2157843245348563E-4</v>
      </c>
      <c r="AJ2605" s="13">
        <f t="shared" si="3105"/>
        <v>7.8732024579101047E-5</v>
      </c>
      <c r="AK2605" s="13">
        <f t="shared" si="3106"/>
        <v>3.3990303319605237E-5</v>
      </c>
      <c r="AL2605" s="13">
        <f t="shared" si="3107"/>
        <v>1.8633464506038428E-7</v>
      </c>
      <c r="AM2605" s="13">
        <f t="shared" si="3108"/>
        <v>5.9983355858676682E-3</v>
      </c>
      <c r="AN2605" s="13">
        <f t="shared" si="3109"/>
        <v>1.9602866342288742E-3</v>
      </c>
      <c r="AO2605" s="13">
        <f t="shared" si="3110"/>
        <v>3.203158303938502E-4</v>
      </c>
      <c r="AP2605" s="13">
        <f t="shared" si="3111"/>
        <v>3.4893615185095234E-5</v>
      </c>
      <c r="AQ2605" s="13">
        <f t="shared" si="3112"/>
        <v>2.8508528110874893E-6</v>
      </c>
      <c r="AR2605" s="13">
        <f t="shared" si="3113"/>
        <v>6.1355073292683389E-6</v>
      </c>
      <c r="AS2605" s="13">
        <f t="shared" si="3114"/>
        <v>7.9464902467470522E-6</v>
      </c>
      <c r="AT2605" s="13">
        <f t="shared" si="3115"/>
        <v>5.1460053629482256E-6</v>
      </c>
      <c r="AU2605" s="13">
        <f t="shared" si="3116"/>
        <v>2.2216408647689645E-6</v>
      </c>
      <c r="AV2605" s="13">
        <f t="shared" si="3117"/>
        <v>7.1934750120193189E-7</v>
      </c>
      <c r="AW2605" s="13">
        <f t="shared" si="3118"/>
        <v>2.1908104537799465E-9</v>
      </c>
      <c r="AX2605" s="13">
        <f t="shared" si="3119"/>
        <v>1.2948050495740987E-3</v>
      </c>
      <c r="AY2605" s="13">
        <f t="shared" si="3120"/>
        <v>4.2314888793355295E-4</v>
      </c>
      <c r="AZ2605" s="13">
        <f t="shared" si="3121"/>
        <v>6.9143606374681368E-5</v>
      </c>
      <c r="BA2605" s="13">
        <f t="shared" si="3122"/>
        <v>7.5321609624516093E-6</v>
      </c>
      <c r="BB2605" s="13">
        <f t="shared" si="3123"/>
        <v>6.1538714574180385E-7</v>
      </c>
      <c r="BC2605" s="13">
        <f t="shared" si="3124"/>
        <v>4.0222330991820174E-8</v>
      </c>
      <c r="BD2605" s="13">
        <f t="shared" si="3125"/>
        <v>3.3418584315608505E-7</v>
      </c>
      <c r="BE2605" s="13">
        <f t="shared" si="3126"/>
        <v>4.3282558405116462E-7</v>
      </c>
      <c r="BF2605" s="13">
        <f t="shared" si="3127"/>
        <v>2.802901290491435E-7</v>
      </c>
      <c r="BG2605" s="13">
        <f t="shared" si="3128"/>
        <v>1.2100725917825065E-7</v>
      </c>
      <c r="BH2605" s="13">
        <f t="shared" si="3129"/>
        <v>3.9181071476294334E-8</v>
      </c>
      <c r="BI2605" s="13">
        <f t="shared" si="3130"/>
        <v>1.0149185246938678E-8</v>
      </c>
      <c r="BJ2605" s="14">
        <f t="shared" si="3131"/>
        <v>0.61651658434128931</v>
      </c>
      <c r="BK2605" s="14">
        <f t="shared" si="3132"/>
        <v>0.29080491922162882</v>
      </c>
      <c r="BL2605" s="14">
        <f t="shared" si="3133"/>
        <v>9.1557808661064333E-2</v>
      </c>
      <c r="BM2605" s="14">
        <f t="shared" si="3134"/>
        <v>0.22193939940470359</v>
      </c>
      <c r="BN2605" s="14">
        <f t="shared" si="3135"/>
        <v>0.77766572063699335</v>
      </c>
    </row>
    <row r="2606" spans="1:66" x14ac:dyDescent="0.25">
      <c r="A2606" t="s">
        <v>301</v>
      </c>
      <c r="B2606" t="s">
        <v>322</v>
      </c>
      <c r="C2606" t="s">
        <v>314</v>
      </c>
      <c r="D2606" s="7" t="s">
        <v>553</v>
      </c>
      <c r="E2606" s="10">
        <f>VLOOKUP(A2606,home!$A$2:$E$405,3,FALSE)</f>
        <v>1.3248407643312099</v>
      </c>
      <c r="F2606" s="10">
        <f>VLOOKUP(B2606,home!$B$2:$E$405,3,FALSE)</f>
        <v>0.67</v>
      </c>
      <c r="G2606" s="10">
        <f>VLOOKUP(C2606,away!$B$2:$E$405,4,FALSE)</f>
        <v>1.01</v>
      </c>
      <c r="H2606" s="10">
        <f>VLOOKUP(A2606,away!$A$2:$E$405,3,FALSE)</f>
        <v>1.07643312101911</v>
      </c>
      <c r="I2606" s="10">
        <f>VLOOKUP(C2606,away!$B$2:$E$405,3,FALSE)</f>
        <v>0.88</v>
      </c>
      <c r="J2606" s="10">
        <f>VLOOKUP(B2606,home!$B$2:$E$405,4,FALSE)</f>
        <v>1.45</v>
      </c>
      <c r="K2606" s="12">
        <f t="shared" si="3080"/>
        <v>0.89651974522292988</v>
      </c>
      <c r="L2606" s="12">
        <f t="shared" si="3081"/>
        <v>1.3735286624203844</v>
      </c>
      <c r="M2606" s="13">
        <f t="shared" si="3082"/>
        <v>0.10330717910498048</v>
      </c>
      <c r="N2606" s="13">
        <f t="shared" si="3083"/>
        <v>9.2616925890896679E-2</v>
      </c>
      <c r="O2606" s="13">
        <f t="shared" si="3084"/>
        <v>0.14189537153448695</v>
      </c>
      <c r="P2606" s="13">
        <f t="shared" si="3085"/>
        <v>0.1272120023364112</v>
      </c>
      <c r="Q2606" s="13">
        <f t="shared" si="3086"/>
        <v>4.1516451401518828E-2</v>
      </c>
      <c r="R2606" s="13">
        <f t="shared" si="3087"/>
        <v>9.7448679933703694E-2</v>
      </c>
      <c r="S2606" s="13">
        <f t="shared" si="3088"/>
        <v>3.9162073920327639E-2</v>
      </c>
      <c r="T2606" s="13">
        <f t="shared" si="3089"/>
        <v>5.7024035961969061E-2</v>
      </c>
      <c r="U2606" s="13">
        <f t="shared" si="3090"/>
        <v>8.7364665706474859E-2</v>
      </c>
      <c r="V2606" s="13">
        <f t="shared" si="3091"/>
        <v>5.3582226888917875E-3</v>
      </c>
      <c r="W2606" s="13">
        <f t="shared" si="3092"/>
        <v>1.2406772811016605E-2</v>
      </c>
      <c r="X2606" s="13">
        <f t="shared" si="3093"/>
        <v>1.704105806406923E-2</v>
      </c>
      <c r="Y2606" s="13">
        <f t="shared" si="3094"/>
        <v>1.1703190844484561E-2</v>
      </c>
      <c r="Z2606" s="13">
        <f t="shared" si="3095"/>
        <v>4.4616185001324048E-2</v>
      </c>
      <c r="AA2606" s="13">
        <f t="shared" si="3096"/>
        <v>3.9999290810206138E-2</v>
      </c>
      <c r="AB2606" s="13">
        <f t="shared" si="3097"/>
        <v>1.7930077003131942E-2</v>
      </c>
      <c r="AC2606" s="13">
        <f t="shared" si="3098"/>
        <v>4.1238072896030478E-4</v>
      </c>
      <c r="AD2606" s="13">
        <f t="shared" si="3099"/>
        <v>2.7807291998928445E-3</v>
      </c>
      <c r="AE2606" s="13">
        <f t="shared" si="3100"/>
        <v>3.819411258482125E-3</v>
      </c>
      <c r="AF2606" s="13">
        <f t="shared" si="3101"/>
        <v>2.6230354185481555E-3</v>
      </c>
      <c r="AG2606" s="13">
        <f t="shared" si="3102"/>
        <v>1.2009381099732468E-3</v>
      </c>
      <c r="AH2606" s="13">
        <f t="shared" si="3103"/>
        <v>1.5320402226792268E-2</v>
      </c>
      <c r="AI2606" s="13">
        <f t="shared" si="3104"/>
        <v>1.3735043101076609E-2</v>
      </c>
      <c r="AJ2606" s="13">
        <f t="shared" si="3105"/>
        <v>6.1568686708015812E-3</v>
      </c>
      <c r="AK2606" s="13">
        <f t="shared" si="3106"/>
        <v>1.8399181107060241E-3</v>
      </c>
      <c r="AL2606" s="13">
        <f t="shared" si="3107"/>
        <v>2.0312152053897317E-5</v>
      </c>
      <c r="AM2606" s="13">
        <f t="shared" si="3108"/>
        <v>4.9859572676437904E-4</v>
      </c>
      <c r="AN2606" s="13">
        <f t="shared" si="3109"/>
        <v>6.8483552167119708E-4</v>
      </c>
      <c r="AO2606" s="13">
        <f t="shared" si="3110"/>
        <v>4.7032060902950286E-4</v>
      </c>
      <c r="AP2606" s="13">
        <f t="shared" si="3111"/>
        <v>2.1533294567634449E-4</v>
      </c>
      <c r="AQ2606" s="13">
        <f t="shared" si="3112"/>
        <v>7.3941493212467723E-5</v>
      </c>
      <c r="AR2606" s="13">
        <f t="shared" si="3113"/>
        <v>4.2086023156616458E-3</v>
      </c>
      <c r="AS2606" s="13">
        <f t="shared" si="3114"/>
        <v>3.7730950757816116E-3</v>
      </c>
      <c r="AT2606" s="13">
        <f t="shared" si="3115"/>
        <v>1.6913271180208106E-3</v>
      </c>
      <c r="AU2606" s="13">
        <f t="shared" si="3116"/>
        <v>5.0543605231221647E-4</v>
      </c>
      <c r="AV2606" s="13">
        <f t="shared" si="3117"/>
        <v>1.1328335021135794E-4</v>
      </c>
      <c r="AW2606" s="13">
        <f t="shared" si="3118"/>
        <v>6.947859440286124E-7</v>
      </c>
      <c r="AX2606" s="13">
        <f t="shared" si="3119"/>
        <v>7.4500152321340418E-5</v>
      </c>
      <c r="AY2606" s="13">
        <f t="shared" si="3120"/>
        <v>1.0232809456804561E-4</v>
      </c>
      <c r="AZ2606" s="13">
        <f t="shared" si="3121"/>
        <v>7.0275285430037164E-5</v>
      </c>
      <c r="BA2606" s="13">
        <f t="shared" si="3122"/>
        <v>3.2175039599309884E-5</v>
      </c>
      <c r="BB2606" s="13">
        <f t="shared" si="3123"/>
        <v>1.1048334776040756E-5</v>
      </c>
      <c r="BC2606" s="13">
        <f t="shared" si="3124"/>
        <v>3.0350408973815712E-6</v>
      </c>
      <c r="BD2606" s="13">
        <f t="shared" si="3125"/>
        <v>9.6343931821501268E-4</v>
      </c>
      <c r="BE2606" s="13">
        <f t="shared" si="3126"/>
        <v>8.6374237210387638E-4</v>
      </c>
      <c r="BF2606" s="13">
        <f t="shared" si="3127"/>
        <v>3.8718104568840814E-4</v>
      </c>
      <c r="BG2606" s="13">
        <f t="shared" si="3128"/>
        <v>1.1570515081190641E-4</v>
      </c>
      <c r="BH2606" s="13">
        <f t="shared" si="3129"/>
        <v>2.5932988081717749E-5</v>
      </c>
      <c r="BI2606" s="13">
        <f t="shared" si="3130"/>
        <v>4.6498871735781763E-6</v>
      </c>
      <c r="BJ2606" s="14">
        <f t="shared" si="3131"/>
        <v>0.24496893720479737</v>
      </c>
      <c r="BK2606" s="14">
        <f t="shared" si="3132"/>
        <v>0.27557449902619335</v>
      </c>
      <c r="BL2606" s="14">
        <f t="shared" si="3133"/>
        <v>0.43434271177144235</v>
      </c>
      <c r="BM2606" s="14">
        <f t="shared" si="3134"/>
        <v>0.39540408949313527</v>
      </c>
      <c r="BN2606" s="14">
        <f t="shared" si="3135"/>
        <v>0.6039966102019978</v>
      </c>
    </row>
    <row r="2607" spans="1:66" x14ac:dyDescent="0.25">
      <c r="A2607" t="s">
        <v>301</v>
      </c>
      <c r="B2607" t="s">
        <v>302</v>
      </c>
      <c r="C2607" t="s">
        <v>350</v>
      </c>
      <c r="D2607" s="7" t="s">
        <v>553</v>
      </c>
      <c r="E2607" s="10">
        <f>VLOOKUP(A2607,home!$A$2:$E$405,3,FALSE)</f>
        <v>1.3248407643312099</v>
      </c>
      <c r="F2607" s="10">
        <f>VLOOKUP(B2607,home!$B$2:$E$405,3,FALSE)</f>
        <v>0.56999999999999995</v>
      </c>
      <c r="G2607" s="10">
        <f>VLOOKUP(C2607,away!$B$2:$E$405,4,FALSE)</f>
        <v>1.6</v>
      </c>
      <c r="H2607" s="10">
        <f>VLOOKUP(A2607,away!$A$2:$E$405,3,FALSE)</f>
        <v>1.07643312101911</v>
      </c>
      <c r="I2607" s="10">
        <f>VLOOKUP(C2607,away!$B$2:$E$405,3,FALSE)</f>
        <v>0.66</v>
      </c>
      <c r="J2607" s="10">
        <f>VLOOKUP(B2607,home!$B$2:$E$405,4,FALSE)</f>
        <v>1.28</v>
      </c>
      <c r="K2607" s="12">
        <f t="shared" si="3080"/>
        <v>1.2082547770700636</v>
      </c>
      <c r="L2607" s="12">
        <f t="shared" si="3081"/>
        <v>0.90937070063694425</v>
      </c>
      <c r="M2607" s="13">
        <f t="shared" si="3082"/>
        <v>0.12031698494775264</v>
      </c>
      <c r="N2607" s="13">
        <f t="shared" si="3083"/>
        <v>0.14537357182578906</v>
      </c>
      <c r="O2607" s="13">
        <f t="shared" si="3084"/>
        <v>0.10941274090046249</v>
      </c>
      <c r="P2607" s="13">
        <f t="shared" si="3085"/>
        <v>0.13219846686531292</v>
      </c>
      <c r="Q2607" s="13">
        <f t="shared" si="3086"/>
        <v>8.7824156309123838E-2</v>
      </c>
      <c r="R2607" s="13">
        <f t="shared" si="3087"/>
        <v>4.9748370425631017E-2</v>
      </c>
      <c r="S2607" s="13">
        <f t="shared" si="3088"/>
        <v>3.6313315715832524E-2</v>
      </c>
      <c r="T2607" s="13">
        <f t="shared" si="3089"/>
        <v>7.9864714555676453E-2</v>
      </c>
      <c r="U2607" s="13">
        <f t="shared" si="3090"/>
        <v>6.0108706218219739E-2</v>
      </c>
      <c r="V2607" s="13">
        <f t="shared" si="3091"/>
        <v>4.4332566516446983E-3</v>
      </c>
      <c r="W2607" s="13">
        <f t="shared" si="3092"/>
        <v>3.5371318800882283E-2</v>
      </c>
      <c r="X2607" s="13">
        <f t="shared" si="3093"/>
        <v>3.2165640960411038E-2</v>
      </c>
      <c r="Y2607" s="13">
        <f t="shared" si="3094"/>
        <v>1.4625245728302689E-2</v>
      </c>
      <c r="Z2607" s="13">
        <f t="shared" si="3095"/>
        <v>1.5079903489834106E-2</v>
      </c>
      <c r="AA2607" s="13">
        <f t="shared" si="3096"/>
        <v>1.8220365429347581E-2</v>
      </c>
      <c r="AB2607" s="13">
        <f t="shared" si="3097"/>
        <v>1.1007421784985729E-2</v>
      </c>
      <c r="AC2607" s="13">
        <f t="shared" si="3098"/>
        <v>3.0444046035062037E-4</v>
      </c>
      <c r="AD2607" s="13">
        <f t="shared" si="3099"/>
        <v>1.0684391228108542E-2</v>
      </c>
      <c r="AE2607" s="13">
        <f t="shared" si="3100"/>
        <v>9.7160723369842852E-3</v>
      </c>
      <c r="AF2607" s="13">
        <f t="shared" si="3101"/>
        <v>4.4177557542613164E-3</v>
      </c>
      <c r="AG2607" s="13">
        <f t="shared" si="3102"/>
        <v>1.3391258818318352E-3</v>
      </c>
      <c r="AH2607" s="13">
        <f t="shared" si="3103"/>
        <v>3.4283056005219846E-3</v>
      </c>
      <c r="AI2607" s="13">
        <f t="shared" si="3104"/>
        <v>4.1422666190867406E-3</v>
      </c>
      <c r="AJ2607" s="13">
        <f t="shared" si="3105"/>
        <v>2.5024567152047081E-3</v>
      </c>
      <c r="AK2607" s="13">
        <f t="shared" si="3106"/>
        <v>1.007868426852383E-3</v>
      </c>
      <c r="AL2607" s="13">
        <f t="shared" si="3107"/>
        <v>1.3380176415690288E-5</v>
      </c>
      <c r="AM2607" s="13">
        <f t="shared" si="3108"/>
        <v>2.5818933482895231E-3</v>
      </c>
      <c r="AN2607" s="13">
        <f t="shared" si="3109"/>
        <v>2.3478981631039099E-3</v>
      </c>
      <c r="AO2607" s="13">
        <f t="shared" si="3110"/>
        <v>1.0675548988029985E-3</v>
      </c>
      <c r="AP2607" s="13">
        <f t="shared" si="3111"/>
        <v>3.2360104876429498E-4</v>
      </c>
      <c r="AQ2607" s="13">
        <f t="shared" si="3112"/>
        <v>7.3568328110409201E-5</v>
      </c>
      <c r="AR2607" s="13">
        <f t="shared" si="3113"/>
        <v>6.2352013318884756E-4</v>
      </c>
      <c r="AS2607" s="13">
        <f t="shared" si="3114"/>
        <v>7.5337117952478736E-4</v>
      </c>
      <c r="AT2607" s="13">
        <f t="shared" si="3115"/>
        <v>4.5513216328386648E-4</v>
      </c>
      <c r="AU2607" s="13">
        <f t="shared" si="3116"/>
        <v>1.8330520349532132E-4</v>
      </c>
      <c r="AV2607" s="13">
        <f t="shared" si="3117"/>
        <v>5.5369846946255517E-5</v>
      </c>
      <c r="AW2607" s="13">
        <f t="shared" si="3118"/>
        <v>4.0837468932350953E-7</v>
      </c>
      <c r="AX2607" s="13">
        <f t="shared" si="3119"/>
        <v>5.1993082865937348E-4</v>
      </c>
      <c r="AY2607" s="13">
        <f t="shared" si="3120"/>
        <v>4.7280986194072141E-4</v>
      </c>
      <c r="AZ2607" s="13">
        <f t="shared" si="3121"/>
        <v>2.1497971771054536E-4</v>
      </c>
      <c r="BA2607" s="13">
        <f t="shared" si="3122"/>
        <v>6.5165418839057055E-5</v>
      </c>
      <c r="BB2607" s="13">
        <f t="shared" si="3123"/>
        <v>1.4814880646743306E-5</v>
      </c>
      <c r="BC2607" s="13">
        <f t="shared" si="3124"/>
        <v>2.6944436787163339E-6</v>
      </c>
      <c r="BD2607" s="13">
        <f t="shared" si="3125"/>
        <v>9.4501823396530478E-5</v>
      </c>
      <c r="BE2607" s="13">
        <f t="shared" si="3126"/>
        <v>1.1418227956068944E-4</v>
      </c>
      <c r="BF2607" s="13">
        <f t="shared" si="3127"/>
        <v>6.8980642367976269E-5</v>
      </c>
      <c r="BG2607" s="13">
        <f t="shared" si="3128"/>
        <v>2.778206355548965E-5</v>
      </c>
      <c r="BH2607" s="13">
        <f t="shared" si="3129"/>
        <v>8.3919527519461202E-6</v>
      </c>
      <c r="BI2607" s="13">
        <f t="shared" si="3130"/>
        <v>2.0279234002970314E-6</v>
      </c>
      <c r="BJ2607" s="14">
        <f t="shared" si="3131"/>
        <v>0.42906690431991767</v>
      </c>
      <c r="BK2607" s="14">
        <f t="shared" si="3132"/>
        <v>0.29405265467924974</v>
      </c>
      <c r="BL2607" s="14">
        <f t="shared" si="3133"/>
        <v>0.26196506733178432</v>
      </c>
      <c r="BM2607" s="14">
        <f t="shared" si="3134"/>
        <v>0.35481783705946257</v>
      </c>
      <c r="BN2607" s="14">
        <f t="shared" si="3135"/>
        <v>0.64487429127407192</v>
      </c>
    </row>
    <row r="2608" spans="1:66" x14ac:dyDescent="0.25">
      <c r="A2608" t="s">
        <v>301</v>
      </c>
      <c r="B2608" t="s">
        <v>368</v>
      </c>
      <c r="C2608" t="s">
        <v>384</v>
      </c>
      <c r="D2608" s="7" t="s">
        <v>553</v>
      </c>
      <c r="E2608" s="10">
        <f>VLOOKUP(A2608,home!$A$2:$E$405,3,FALSE)</f>
        <v>1.3248407643312099</v>
      </c>
      <c r="F2608" s="10">
        <f>VLOOKUP(B2608,home!$B$2:$E$405,3,FALSE)</f>
        <v>1.73</v>
      </c>
      <c r="G2608" s="10">
        <f>VLOOKUP(C2608,away!$B$2:$E$405,4,FALSE)</f>
        <v>1.23</v>
      </c>
      <c r="H2608" s="10">
        <f>VLOOKUP(A2608,away!$A$2:$E$405,3,FALSE)</f>
        <v>1.07643312101911</v>
      </c>
      <c r="I2608" s="10">
        <f>VLOOKUP(C2608,away!$B$2:$E$405,3,FALSE)</f>
        <v>0.66</v>
      </c>
      <c r="J2608" s="10">
        <f>VLOOKUP(B2608,home!$B$2:$E$405,4,FALSE)</f>
        <v>0.66</v>
      </c>
      <c r="K2608" s="12">
        <f t="shared" si="3080"/>
        <v>2.8191286624203813</v>
      </c>
      <c r="L2608" s="12">
        <f t="shared" si="3081"/>
        <v>0.46889426751592439</v>
      </c>
      <c r="M2608" s="13">
        <f t="shared" si="3082"/>
        <v>3.7327575723656727E-2</v>
      </c>
      <c r="N2608" s="13">
        <f t="shared" si="3083"/>
        <v>0.10523123862122789</v>
      </c>
      <c r="O2608" s="13">
        <f t="shared" si="3084"/>
        <v>1.7502686277089223E-2</v>
      </c>
      <c r="P2608" s="13">
        <f t="shared" si="3085"/>
        <v>4.9342324553094105E-2</v>
      </c>
      <c r="Q2608" s="13">
        <f t="shared" si="3086"/>
        <v>0.14833020048955112</v>
      </c>
      <c r="R2608" s="13">
        <f t="shared" si="3087"/>
        <v>4.1034546307283865E-3</v>
      </c>
      <c r="S2608" s="13">
        <f t="shared" si="3088"/>
        <v>1.6306074966716096E-2</v>
      </c>
      <c r="T2608" s="13">
        <f t="shared" si="3089"/>
        <v>6.9551180709038277E-2</v>
      </c>
      <c r="U2608" s="13">
        <f t="shared" si="3090"/>
        <v>1.1568166564428037E-2</v>
      </c>
      <c r="V2608" s="13">
        <f t="shared" si="3091"/>
        <v>2.3949516248947711E-3</v>
      </c>
      <c r="W2608" s="13">
        <f t="shared" si="3092"/>
        <v>0.13938730656755172</v>
      </c>
      <c r="X2608" s="13">
        <f t="shared" si="3093"/>
        <v>6.5357909014009771E-2</v>
      </c>
      <c r="Y2608" s="13">
        <f t="shared" si="3094"/>
        <v>1.5322974436748269E-2</v>
      </c>
      <c r="Z2608" s="13">
        <f t="shared" si="3095"/>
        <v>6.4136211778673818E-4</v>
      </c>
      <c r="AA2608" s="13">
        <f t="shared" si="3096"/>
        <v>1.8080823292432305E-3</v>
      </c>
      <c r="AB2608" s="13">
        <f t="shared" si="3097"/>
        <v>2.5486083591926981E-3</v>
      </c>
      <c r="AC2608" s="13">
        <f t="shared" si="3098"/>
        <v>1.9786390837328219E-4</v>
      </c>
      <c r="AD2608" s="13">
        <f t="shared" si="3099"/>
        <v>9.8237687780540428E-2</v>
      </c>
      <c r="AE2608" s="13">
        <f t="shared" si="3100"/>
        <v>4.6063088654314584E-2</v>
      </c>
      <c r="AF2608" s="13">
        <f t="shared" si="3101"/>
        <v>1.0799359107042961E-2</v>
      </c>
      <c r="AG2608" s="13">
        <f t="shared" si="3102"/>
        <v>1.6879191927127789E-3</v>
      </c>
      <c r="AH2608" s="13">
        <f t="shared" si="3103"/>
        <v>7.5182755108018647E-5</v>
      </c>
      <c r="AI2608" s="13">
        <f t="shared" si="3104"/>
        <v>2.1194985984474772E-4</v>
      </c>
      <c r="AJ2608" s="13">
        <f t="shared" si="3105"/>
        <v>2.987569624421555E-4</v>
      </c>
      <c r="AK2608" s="13">
        <f t="shared" si="3106"/>
        <v>2.8074477197277664E-4</v>
      </c>
      <c r="AL2608" s="13">
        <f t="shared" si="3107"/>
        <v>1.0462040456713316E-5</v>
      </c>
      <c r="AM2608" s="13">
        <f t="shared" si="3108"/>
        <v>5.538893627040517E-2</v>
      </c>
      <c r="AN2608" s="13">
        <f t="shared" si="3109"/>
        <v>2.5971554700997851E-2</v>
      </c>
      <c r="AO2608" s="13">
        <f t="shared" si="3110"/>
        <v>6.0889565588870742E-3</v>
      </c>
      <c r="AP2608" s="13">
        <f t="shared" si="3111"/>
        <v>9.5169227520521264E-4</v>
      </c>
      <c r="AQ2608" s="13">
        <f t="shared" si="3112"/>
        <v>1.1156076307072792E-4</v>
      </c>
      <c r="AR2608" s="13">
        <f t="shared" si="3113"/>
        <v>7.0505525772407091E-6</v>
      </c>
      <c r="AS2608" s="13">
        <f t="shared" si="3114"/>
        <v>1.9876414856401172E-5</v>
      </c>
      <c r="AT2608" s="13">
        <f t="shared" si="3115"/>
        <v>2.8017085413919423E-5</v>
      </c>
      <c r="AU2608" s="13">
        <f t="shared" si="3116"/>
        <v>2.6327922842620078E-5</v>
      </c>
      <c r="AV2608" s="13">
        <f t="shared" si="3117"/>
        <v>1.8555450476905637E-5</v>
      </c>
      <c r="AW2608" s="13">
        <f t="shared" si="3118"/>
        <v>3.8415254502792316E-7</v>
      </c>
      <c r="AX2608" s="13">
        <f t="shared" si="3119"/>
        <v>2.6024756303479182E-2</v>
      </c>
      <c r="AY2608" s="13">
        <f t="shared" si="3120"/>
        <v>1.2202859044200308E-2</v>
      </c>
      <c r="AZ2608" s="13">
        <f t="shared" si="3121"/>
        <v>2.8609253265651879E-3</v>
      </c>
      <c r="BA2608" s="13">
        <f t="shared" si="3122"/>
        <v>4.4715716180584683E-4</v>
      </c>
      <c r="BB2608" s="13">
        <f t="shared" si="3123"/>
        <v>5.2417357462363051E-5</v>
      </c>
      <c r="BC2608" s="13">
        <f t="shared" si="3124"/>
        <v>4.9156396864870221E-6</v>
      </c>
      <c r="BD2608" s="13">
        <f t="shared" si="3125"/>
        <v>5.5099394771463213E-7</v>
      </c>
      <c r="BE2608" s="13">
        <f t="shared" si="3126"/>
        <v>1.5533228308224764E-6</v>
      </c>
      <c r="BF2608" s="13">
        <f t="shared" si="3127"/>
        <v>2.1895084571818046E-6</v>
      </c>
      <c r="BG2608" s="13">
        <f t="shared" si="3128"/>
        <v>2.0575020160843512E-6</v>
      </c>
      <c r="BH2608" s="13">
        <f t="shared" si="3129"/>
        <v>1.4500907266327786E-6</v>
      </c>
      <c r="BI2608" s="13">
        <f t="shared" si="3130"/>
        <v>8.1759846611209238E-7</v>
      </c>
      <c r="BJ2608" s="14">
        <f t="shared" si="3131"/>
        <v>0.83007459597450339</v>
      </c>
      <c r="BK2608" s="14">
        <f t="shared" si="3132"/>
        <v>0.11778211186139201</v>
      </c>
      <c r="BL2608" s="14">
        <f t="shared" si="3133"/>
        <v>3.8506078952660908E-2</v>
      </c>
      <c r="BM2608" s="14">
        <f t="shared" si="3134"/>
        <v>0.61296419371934008</v>
      </c>
      <c r="BN2608" s="14">
        <f t="shared" si="3135"/>
        <v>0.36183748029534746</v>
      </c>
    </row>
    <row r="2609" spans="1:66" x14ac:dyDescent="0.25">
      <c r="A2609" t="s">
        <v>303</v>
      </c>
      <c r="B2609" t="s">
        <v>353</v>
      </c>
      <c r="C2609" t="s">
        <v>364</v>
      </c>
      <c r="D2609" s="7" t="s">
        <v>553</v>
      </c>
      <c r="E2609" s="10">
        <f>VLOOKUP(A2609,home!$A$2:$E$405,3,FALSE)</f>
        <v>1.3492822966507201</v>
      </c>
      <c r="F2609" s="10">
        <f>VLOOKUP(B2609,home!$B$2:$E$405,3,FALSE)</f>
        <v>0.82</v>
      </c>
      <c r="G2609" s="10">
        <f>VLOOKUP(C2609,away!$B$2:$E$405,4,FALSE)</f>
        <v>0.66</v>
      </c>
      <c r="H2609" s="10">
        <f>VLOOKUP(A2609,away!$A$2:$E$405,3,FALSE)</f>
        <v>0.98086124401913899</v>
      </c>
      <c r="I2609" s="10">
        <f>VLOOKUP(C2609,away!$B$2:$E$405,3,FALSE)</f>
        <v>0.66</v>
      </c>
      <c r="J2609" s="10">
        <f>VLOOKUP(B2609,home!$B$2:$E$405,4,FALSE)</f>
        <v>1.02</v>
      </c>
      <c r="K2609" s="12">
        <f t="shared" si="3080"/>
        <v>0.73023157894736979</v>
      </c>
      <c r="L2609" s="12">
        <f t="shared" si="3081"/>
        <v>0.66031578947368441</v>
      </c>
      <c r="M2609" s="13">
        <f t="shared" si="3082"/>
        <v>0.24893900598163984</v>
      </c>
      <c r="N2609" s="13">
        <f t="shared" si="3083"/>
        <v>0.18178312339956157</v>
      </c>
      <c r="O2609" s="13">
        <f t="shared" si="3084"/>
        <v>0.16437835626556077</v>
      </c>
      <c r="P2609" s="13">
        <f t="shared" si="3085"/>
        <v>0.12003426664057371</v>
      </c>
      <c r="Q2609" s="13">
        <f t="shared" si="3086"/>
        <v>6.6371888613023206E-2</v>
      </c>
      <c r="R2609" s="13">
        <f t="shared" si="3087"/>
        <v>5.4270812044940143E-2</v>
      </c>
      <c r="S2609" s="13">
        <f t="shared" si="3088"/>
        <v>1.446963394820798E-2</v>
      </c>
      <c r="T2609" s="13">
        <f t="shared" si="3089"/>
        <v>4.3826406028367862E-2</v>
      </c>
      <c r="U2609" s="13">
        <f t="shared" si="3090"/>
        <v>3.9630260770332576E-2</v>
      </c>
      <c r="V2609" s="13">
        <f t="shared" si="3091"/>
        <v>7.7522421057041053E-4</v>
      </c>
      <c r="W2609" s="13">
        <f t="shared" si="3092"/>
        <v>1.6155616339868967E-2</v>
      </c>
      <c r="X2609" s="13">
        <f t="shared" si="3093"/>
        <v>1.0667808557894533E-2</v>
      </c>
      <c r="Y2609" s="13">
        <f t="shared" si="3094"/>
        <v>3.5220612149301266E-3</v>
      </c>
      <c r="Z2609" s="13">
        <f t="shared" si="3095"/>
        <v>1.1945291366944203E-2</v>
      </c>
      <c r="AA2609" s="13">
        <f t="shared" si="3096"/>
        <v>8.7228289758700499E-3</v>
      </c>
      <c r="AB2609" s="13">
        <f t="shared" si="3097"/>
        <v>3.1848425879687269E-3</v>
      </c>
      <c r="AC2609" s="13">
        <f t="shared" si="3098"/>
        <v>2.3362517364168085E-5</v>
      </c>
      <c r="AD2609" s="13">
        <f t="shared" si="3099"/>
        <v>2.9493353071826096E-3</v>
      </c>
      <c r="AE2609" s="13">
        <f t="shared" si="3100"/>
        <v>1.9474926717848965E-3</v>
      </c>
      <c r="AF2609" s="13">
        <f t="shared" si="3101"/>
        <v>6.4298008053192924E-4</v>
      </c>
      <c r="AG2609" s="13">
        <f t="shared" si="3102"/>
        <v>1.4152329983076474E-4</v>
      </c>
      <c r="AH2609" s="13">
        <f t="shared" si="3103"/>
        <v>1.9719161248642363E-3</v>
      </c>
      <c r="AI2609" s="13">
        <f t="shared" si="3104"/>
        <v>1.4399554254113901E-3</v>
      </c>
      <c r="AJ2609" s="13">
        <f t="shared" si="3105"/>
        <v>5.2575046195599544E-4</v>
      </c>
      <c r="AK2609" s="13">
        <f t="shared" si="3106"/>
        <v>1.2797319665547858E-4</v>
      </c>
      <c r="AL2609" s="13">
        <f t="shared" si="3107"/>
        <v>4.5060076103821429E-7</v>
      </c>
      <c r="AM2609" s="13">
        <f t="shared" si="3108"/>
        <v>4.3073955564183676E-4</v>
      </c>
      <c r="AN2609" s="13">
        <f t="shared" si="3109"/>
        <v>2.8442412974118348E-4</v>
      </c>
      <c r="AO2609" s="13">
        <f t="shared" si="3110"/>
        <v>9.3904871887707581E-5</v>
      </c>
      <c r="AP2609" s="13">
        <f t="shared" si="3111"/>
        <v>2.0668956538652284E-5</v>
      </c>
      <c r="AQ2609" s="13">
        <f t="shared" si="3112"/>
        <v>3.4120095886043624E-6</v>
      </c>
      <c r="AR2609" s="13">
        <f t="shared" si="3113"/>
        <v>2.6041747055312341E-4</v>
      </c>
      <c r="AS2609" s="13">
        <f t="shared" si="3114"/>
        <v>1.9016506070748749E-4</v>
      </c>
      <c r="AT2609" s="13">
        <f t="shared" si="3115"/>
        <v>6.9432266270525494E-5</v>
      </c>
      <c r="AU2609" s="13">
        <f t="shared" si="3116"/>
        <v>1.6900544476206686E-5</v>
      </c>
      <c r="AV2609" s="13">
        <f t="shared" si="3117"/>
        <v>3.0853278194826628E-6</v>
      </c>
      <c r="AW2609" s="13">
        <f t="shared" si="3118"/>
        <v>6.0353396034171491E-9</v>
      </c>
      <c r="AX2609" s="13">
        <f t="shared" si="3119"/>
        <v>5.2423270971904463E-5</v>
      </c>
      <c r="AY2609" s="13">
        <f t="shared" si="3120"/>
        <v>3.4615913558605981E-5</v>
      </c>
      <c r="AZ2609" s="13">
        <f t="shared" si="3121"/>
        <v>1.142871714490186E-5</v>
      </c>
      <c r="BA2609" s="13">
        <f t="shared" si="3122"/>
        <v>2.515520794735769E-6</v>
      </c>
      <c r="BB2609" s="13">
        <f t="shared" si="3123"/>
        <v>4.1525952487835474E-7</v>
      </c>
      <c r="BC2609" s="13">
        <f t="shared" si="3124"/>
        <v>5.4840484201303596E-8</v>
      </c>
      <c r="BD2609" s="13">
        <f t="shared" si="3125"/>
        <v>2.865962794350427E-5</v>
      </c>
      <c r="BE2609" s="13">
        <f t="shared" si="3126"/>
        <v>2.0928165365229282E-5</v>
      </c>
      <c r="BF2609" s="13">
        <f t="shared" si="3127"/>
        <v>7.6412036195615179E-6</v>
      </c>
      <c r="BG2609" s="13">
        <f t="shared" si="3128"/>
        <v>1.8599493947235887E-6</v>
      </c>
      <c r="BH2609" s="13">
        <f t="shared" si="3129"/>
        <v>3.395484458178026E-7</v>
      </c>
      <c r="BI2609" s="13">
        <f t="shared" si="3130"/>
        <v>4.9589799543731904E-8</v>
      </c>
      <c r="BJ2609" s="14">
        <f t="shared" si="3131"/>
        <v>0.32894283855885353</v>
      </c>
      <c r="BK2609" s="14">
        <f t="shared" si="3132"/>
        <v>0.38427655981267583</v>
      </c>
      <c r="BL2609" s="14">
        <f t="shared" si="3133"/>
        <v>0.27485217460795469</v>
      </c>
      <c r="BM2609" s="14">
        <f t="shared" si="3134"/>
        <v>0.16420480152291</v>
      </c>
      <c r="BN2609" s="14">
        <f t="shared" si="3135"/>
        <v>0.83577745294529926</v>
      </c>
    </row>
    <row r="2610" spans="1:66" x14ac:dyDescent="0.25">
      <c r="A2610" t="s">
        <v>303</v>
      </c>
      <c r="B2610" t="s">
        <v>361</v>
      </c>
      <c r="C2610" t="s">
        <v>348</v>
      </c>
      <c r="D2610" s="7" t="s">
        <v>553</v>
      </c>
      <c r="E2610" s="10">
        <f>VLOOKUP(A2610,home!$A$2:$E$405,3,FALSE)</f>
        <v>1.3492822966507201</v>
      </c>
      <c r="F2610" s="10">
        <f>VLOOKUP(B2610,home!$B$2:$E$405,3,FALSE)</f>
        <v>1.04</v>
      </c>
      <c r="G2610" s="10">
        <f>VLOOKUP(C2610,away!$B$2:$E$405,4,FALSE)</f>
        <v>1.1499999999999999</v>
      </c>
      <c r="H2610" s="10">
        <f>VLOOKUP(A2610,away!$A$2:$E$405,3,FALSE)</f>
        <v>0.98086124401913899</v>
      </c>
      <c r="I2610" s="10">
        <f>VLOOKUP(C2610,away!$B$2:$E$405,3,FALSE)</f>
        <v>0.57999999999999996</v>
      </c>
      <c r="J2610" s="10">
        <f>VLOOKUP(B2610,home!$B$2:$E$405,4,FALSE)</f>
        <v>0.92</v>
      </c>
      <c r="K2610" s="12">
        <f t="shared" si="3080"/>
        <v>1.6137416267942613</v>
      </c>
      <c r="L2610" s="12">
        <f t="shared" si="3081"/>
        <v>0.52338755980861251</v>
      </c>
      <c r="M2610" s="13">
        <f t="shared" si="3082"/>
        <v>0.11799309341593499</v>
      </c>
      <c r="N2610" s="13">
        <f t="shared" si="3083"/>
        <v>0.19041036651951818</v>
      </c>
      <c r="O2610" s="13">
        <f t="shared" si="3084"/>
        <v>6.1756117237235869E-2</v>
      </c>
      <c r="P2610" s="13">
        <f t="shared" si="3085"/>
        <v>9.9658417094914145E-2</v>
      </c>
      <c r="Q2610" s="13">
        <f t="shared" si="3086"/>
        <v>0.15363656731284944</v>
      </c>
      <c r="R2610" s="13">
        <f t="shared" si="3087"/>
        <v>1.6161191752025735E-2</v>
      </c>
      <c r="S2610" s="13">
        <f t="shared" si="3088"/>
        <v>2.1043181025124699E-2</v>
      </c>
      <c r="T2610" s="13">
        <f t="shared" si="3089"/>
        <v>8.0411468063243896E-2</v>
      </c>
      <c r="U2610" s="13">
        <f t="shared" si="3090"/>
        <v>2.607998786884801E-2</v>
      </c>
      <c r="V2610" s="13">
        <f t="shared" si="3091"/>
        <v>1.9748143734453927E-3</v>
      </c>
      <c r="W2610" s="13">
        <f t="shared" si="3092"/>
        <v>8.2643241356841216E-2</v>
      </c>
      <c r="X2610" s="13">
        <f t="shared" si="3093"/>
        <v>4.3254444428431321E-2</v>
      </c>
      <c r="Y2610" s="13">
        <f t="shared" si="3094"/>
        <v>1.1319419060136952E-2</v>
      </c>
      <c r="Z2610" s="13">
        <f t="shared" si="3095"/>
        <v>2.8195222382306089E-3</v>
      </c>
      <c r="AA2610" s="13">
        <f t="shared" si="3096"/>
        <v>4.5499804035048592E-3</v>
      </c>
      <c r="AB2610" s="13">
        <f t="shared" si="3097"/>
        <v>3.6712463891169717E-3</v>
      </c>
      <c r="AC2610" s="13">
        <f t="shared" si="3098"/>
        <v>1.0424703091524013E-4</v>
      </c>
      <c r="AD2610" s="13">
        <f t="shared" si="3099"/>
        <v>3.3341209687684954E-2</v>
      </c>
      <c r="AE2610" s="13">
        <f t="shared" si="3100"/>
        <v>1.74503743795047E-2</v>
      </c>
      <c r="AF2610" s="13">
        <f t="shared" si="3101"/>
        <v>4.5666544321178466E-3</v>
      </c>
      <c r="AG2610" s="13">
        <f t="shared" si="3102"/>
        <v>7.9671003990511508E-4</v>
      </c>
      <c r="AH2610" s="13">
        <f t="shared" si="3103"/>
        <v>3.6892571602340895E-4</v>
      </c>
      <c r="AI2610" s="13">
        <f t="shared" si="3104"/>
        <v>5.9535078514185368E-4</v>
      </c>
      <c r="AJ2610" s="13">
        <f t="shared" si="3105"/>
        <v>4.8037117226402791E-4</v>
      </c>
      <c r="AK2610" s="13">
        <f t="shared" si="3106"/>
        <v>2.5839831899813955E-4</v>
      </c>
      <c r="AL2610" s="13">
        <f t="shared" si="3107"/>
        <v>3.5219329494939287E-6</v>
      </c>
      <c r="AM2610" s="13">
        <f t="shared" si="3108"/>
        <v>1.0760819592138659E-2</v>
      </c>
      <c r="AN2610" s="13">
        <f t="shared" si="3109"/>
        <v>5.6320791078701615E-3</v>
      </c>
      <c r="AO2610" s="13">
        <f t="shared" si="3110"/>
        <v>1.4738800704586154E-3</v>
      </c>
      <c r="AP2610" s="13">
        <f t="shared" si="3111"/>
        <v>2.5713683117596024E-4</v>
      </c>
      <c r="AQ2610" s="13">
        <f t="shared" si="3112"/>
        <v>3.3645554651526246E-5</v>
      </c>
      <c r="AR2610" s="13">
        <f t="shared" si="3113"/>
        <v>3.8618226052027447E-5</v>
      </c>
      <c r="AS2610" s="13">
        <f t="shared" si="3114"/>
        <v>6.2319838933107293E-5</v>
      </c>
      <c r="AT2610" s="13">
        <f t="shared" si="3115"/>
        <v>5.028405913073447E-5</v>
      </c>
      <c r="AU2610" s="13">
        <f t="shared" si="3116"/>
        <v>2.7048493127816751E-5</v>
      </c>
      <c r="AV2610" s="13">
        <f t="shared" si="3117"/>
        <v>1.0912319825604109E-5</v>
      </c>
      <c r="AW2610" s="13">
        <f t="shared" si="3118"/>
        <v>8.2629662818888224E-8</v>
      </c>
      <c r="AX2610" s="13">
        <f t="shared" si="3119"/>
        <v>2.8941970857095625E-3</v>
      </c>
      <c r="AY2610" s="13">
        <f t="shared" si="3120"/>
        <v>1.5147867502947256E-3</v>
      </c>
      <c r="AZ2610" s="13">
        <f t="shared" si="3121"/>
        <v>3.9641027043358718E-4</v>
      </c>
      <c r="BA2610" s="13">
        <f t="shared" si="3122"/>
        <v>6.9158734708435804E-5</v>
      </c>
      <c r="BB2610" s="13">
        <f t="shared" si="3123"/>
        <v>9.0492053496248532E-6</v>
      </c>
      <c r="BC2610" s="13">
        <f t="shared" si="3124"/>
        <v>9.472483012294392E-7</v>
      </c>
      <c r="BD2610" s="13">
        <f t="shared" si="3125"/>
        <v>3.3687165162513361E-6</v>
      </c>
      <c r="BE2610" s="13">
        <f t="shared" si="3126"/>
        <v>5.436238071144128E-6</v>
      </c>
      <c r="BF2610" s="13">
        <f t="shared" si="3127"/>
        <v>4.3863418342845122E-6</v>
      </c>
      <c r="BG2610" s="13">
        <f t="shared" si="3128"/>
        <v>2.3594741357780039E-6</v>
      </c>
      <c r="BH2610" s="13">
        <f t="shared" si="3129"/>
        <v>9.5189540756234571E-7</v>
      </c>
      <c r="BI2610" s="13">
        <f t="shared" si="3130"/>
        <v>3.0722264870752921E-7</v>
      </c>
      <c r="BJ2610" s="14">
        <f t="shared" si="3131"/>
        <v>0.64087256573132589</v>
      </c>
      <c r="BK2610" s="14">
        <f t="shared" si="3132"/>
        <v>0.24229206162357872</v>
      </c>
      <c r="BL2610" s="14">
        <f t="shared" si="3133"/>
        <v>0.11412756246884191</v>
      </c>
      <c r="BM2610" s="14">
        <f t="shared" si="3134"/>
        <v>0.35898125460886648</v>
      </c>
      <c r="BN2610" s="14">
        <f t="shared" si="3135"/>
        <v>0.63961575333247822</v>
      </c>
    </row>
    <row r="2611" spans="1:66" x14ac:dyDescent="0.25">
      <c r="A2611" t="s">
        <v>303</v>
      </c>
      <c r="B2611" t="s">
        <v>383</v>
      </c>
      <c r="C2611" t="s">
        <v>357</v>
      </c>
      <c r="D2611" s="7" t="s">
        <v>553</v>
      </c>
      <c r="E2611" s="10">
        <f>VLOOKUP(A2611,home!$A$2:$E$405,3,FALSE)</f>
        <v>1.3492822966507201</v>
      </c>
      <c r="F2611" s="10">
        <f>VLOOKUP(B2611,home!$B$2:$E$405,3,FALSE)</f>
        <v>1.32</v>
      </c>
      <c r="G2611" s="10">
        <f>VLOOKUP(C2611,away!$B$2:$E$405,4,FALSE)</f>
        <v>0.91</v>
      </c>
      <c r="H2611" s="10">
        <f>VLOOKUP(A2611,away!$A$2:$E$405,3,FALSE)</f>
        <v>0.98086124401913899</v>
      </c>
      <c r="I2611" s="10">
        <f>VLOOKUP(C2611,away!$B$2:$E$405,3,FALSE)</f>
        <v>0.74</v>
      </c>
      <c r="J2611" s="10">
        <f>VLOOKUP(B2611,home!$B$2:$E$405,4,FALSE)</f>
        <v>0.56999999999999995</v>
      </c>
      <c r="K2611" s="12">
        <f t="shared" si="3080"/>
        <v>1.6207578947368451</v>
      </c>
      <c r="L2611" s="12">
        <f t="shared" si="3081"/>
        <v>0.41372727272727278</v>
      </c>
      <c r="M2611" s="13">
        <f t="shared" si="3082"/>
        <v>0.13074777838979226</v>
      </c>
      <c r="N2611" s="13">
        <f t="shared" si="3083"/>
        <v>0.21191049404455925</v>
      </c>
      <c r="O2611" s="13">
        <f t="shared" si="3084"/>
        <v>5.4093921768358609E-2</v>
      </c>
      <c r="P2611" s="13">
        <f t="shared" si="3085"/>
        <v>8.7673150763344476E-2</v>
      </c>
      <c r="Q2611" s="13">
        <f t="shared" si="3086"/>
        <v>0.17172780310015234</v>
      </c>
      <c r="R2611" s="13">
        <f t="shared" si="3087"/>
        <v>1.1190065362172728E-2</v>
      </c>
      <c r="S2611" s="13">
        <f t="shared" si="3088"/>
        <v>1.4697346026516194E-2</v>
      </c>
      <c r="T2611" s="13">
        <f t="shared" si="3089"/>
        <v>7.1048475628072122E-2</v>
      </c>
      <c r="U2611" s="13">
        <f t="shared" si="3090"/>
        <v>1.8136386778362761E-2</v>
      </c>
      <c r="V2611" s="13">
        <f t="shared" si="3091"/>
        <v>1.0950367781667771E-3</v>
      </c>
      <c r="W2611" s="13">
        <f t="shared" si="3092"/>
        <v>9.2776397540128799E-2</v>
      </c>
      <c r="X2611" s="13">
        <f t="shared" si="3093"/>
        <v>3.8384125927738745E-2</v>
      </c>
      <c r="Y2611" s="13">
        <f t="shared" si="3094"/>
        <v>7.9402798680517743E-3</v>
      </c>
      <c r="Z2611" s="13">
        <f t="shared" si="3095"/>
        <v>1.5432117413105488E-3</v>
      </c>
      <c r="AA2611" s="13">
        <f t="shared" si="3096"/>
        <v>2.5011726129796656E-3</v>
      </c>
      <c r="AB2611" s="13">
        <f t="shared" si="3097"/>
        <v>2.0268976292931889E-3</v>
      </c>
      <c r="AC2611" s="13">
        <f t="shared" si="3098"/>
        <v>4.5892426302555709E-5</v>
      </c>
      <c r="AD2611" s="13">
        <f t="shared" si="3099"/>
        <v>3.7592019689601942E-2</v>
      </c>
      <c r="AE2611" s="13">
        <f t="shared" si="3100"/>
        <v>1.5552843782488952E-2</v>
      </c>
      <c r="AF2611" s="13">
        <f t="shared" si="3101"/>
        <v>3.2173178206412376E-3</v>
      </c>
      <c r="AG2611" s="13">
        <f t="shared" si="3102"/>
        <v>4.4369737581025087E-4</v>
      </c>
      <c r="AH2611" s="13">
        <f t="shared" si="3103"/>
        <v>1.5961719624327968E-4</v>
      </c>
      <c r="AI2611" s="13">
        <f t="shared" si="3104"/>
        <v>2.5870083094705579E-4</v>
      </c>
      <c r="AJ2611" s="13">
        <f t="shared" si="3105"/>
        <v>2.0964570706621138E-4</v>
      </c>
      <c r="AK2611" s="13">
        <f t="shared" si="3106"/>
        <v>1.1326164494175004E-4</v>
      </c>
      <c r="AL2611" s="13">
        <f t="shared" si="3107"/>
        <v>1.2309298588996198E-6</v>
      </c>
      <c r="AM2611" s="13">
        <f t="shared" si="3108"/>
        <v>1.2185512538205049E-2</v>
      </c>
      <c r="AN2611" s="13">
        <f t="shared" si="3109"/>
        <v>5.0414788692155627E-3</v>
      </c>
      <c r="AO2611" s="13">
        <f t="shared" si="3110"/>
        <v>1.0428986515363648E-3</v>
      </c>
      <c r="AP2611" s="13">
        <f t="shared" si="3111"/>
        <v>1.4382520494369693E-4</v>
      </c>
      <c r="AQ2611" s="13">
        <f t="shared" si="3112"/>
        <v>1.4876102447699195E-5</v>
      </c>
      <c r="AR2611" s="13">
        <f t="shared" si="3113"/>
        <v>1.3207597456421207E-5</v>
      </c>
      <c r="AS2611" s="13">
        <f t="shared" si="3114"/>
        <v>2.1406317848000942E-5</v>
      </c>
      <c r="AT2611" s="13">
        <f t="shared" si="3115"/>
        <v>1.7347229324696885E-5</v>
      </c>
      <c r="AU2611" s="13">
        <f t="shared" si="3116"/>
        <v>9.3718862932709965E-6</v>
      </c>
      <c r="AV2611" s="13">
        <f t="shared" si="3117"/>
        <v>3.7973896745987488E-6</v>
      </c>
      <c r="AW2611" s="13">
        <f t="shared" si="3118"/>
        <v>2.2927837862816996E-8</v>
      </c>
      <c r="AX2611" s="13">
        <f t="shared" si="3119"/>
        <v>3.2916276079517737E-3</v>
      </c>
      <c r="AY2611" s="13">
        <f t="shared" si="3120"/>
        <v>1.3618361130716841E-3</v>
      </c>
      <c r="AZ2611" s="13">
        <f t="shared" si="3121"/>
        <v>2.8171437048132885E-4</v>
      </c>
      <c r="BA2611" s="13">
        <f t="shared" si="3122"/>
        <v>3.8850972729106914E-5</v>
      </c>
      <c r="BB2611" s="13">
        <f t="shared" si="3123"/>
        <v>4.0184267475037619E-6</v>
      </c>
      <c r="BC2611" s="13">
        <f t="shared" si="3124"/>
        <v>3.3250654777981154E-7</v>
      </c>
      <c r="BD2611" s="13">
        <f t="shared" si="3125"/>
        <v>9.1072387915413483E-7</v>
      </c>
      <c r="BE2611" s="13">
        <f t="shared" si="3126"/>
        <v>1.4760629170644283E-6</v>
      </c>
      <c r="BF2611" s="13">
        <f t="shared" si="3127"/>
        <v>1.1961703129802348E-6</v>
      </c>
      <c r="BG2611" s="13">
        <f t="shared" si="3128"/>
        <v>6.4623415940418621E-7</v>
      </c>
      <c r="BH2611" s="13">
        <f t="shared" si="3129"/>
        <v>2.6184727892574095E-7</v>
      </c>
      <c r="BI2611" s="13">
        <f t="shared" si="3130"/>
        <v>8.4878208906851024E-8</v>
      </c>
      <c r="BJ2611" s="14">
        <f t="shared" si="3131"/>
        <v>0.6740004261411231</v>
      </c>
      <c r="BK2611" s="14">
        <f t="shared" si="3132"/>
        <v>0.23562227142705289</v>
      </c>
      <c r="BL2611" s="14">
        <f t="shared" si="3133"/>
        <v>8.8759375867718676E-2</v>
      </c>
      <c r="BM2611" s="14">
        <f t="shared" si="3134"/>
        <v>0.3312202585635915</v>
      </c>
      <c r="BN2611" s="14">
        <f t="shared" si="3135"/>
        <v>0.66734321342837966</v>
      </c>
    </row>
    <row r="2612" spans="1:66" x14ac:dyDescent="0.25">
      <c r="A2612" t="s">
        <v>303</v>
      </c>
      <c r="B2612" t="s">
        <v>340</v>
      </c>
      <c r="C2612" t="s">
        <v>333</v>
      </c>
      <c r="D2612" s="7" t="s">
        <v>553</v>
      </c>
      <c r="E2612" s="10">
        <f>VLOOKUP(A2612,home!$A$2:$E$405,3,FALSE)</f>
        <v>1.3492822966507201</v>
      </c>
      <c r="F2612" s="10">
        <f>VLOOKUP(B2612,home!$B$2:$E$405,3,FALSE)</f>
        <v>0.74</v>
      </c>
      <c r="G2612" s="10">
        <f>VLOOKUP(C2612,away!$B$2:$E$405,4,FALSE)</f>
        <v>0.96</v>
      </c>
      <c r="H2612" s="10">
        <f>VLOOKUP(A2612,away!$A$2:$E$405,3,FALSE)</f>
        <v>0.98086124401913899</v>
      </c>
      <c r="I2612" s="10">
        <f>VLOOKUP(C2612,away!$B$2:$E$405,3,FALSE)</f>
        <v>0.82</v>
      </c>
      <c r="J2612" s="10">
        <f>VLOOKUP(B2612,home!$B$2:$E$405,4,FALSE)</f>
        <v>1.02</v>
      </c>
      <c r="K2612" s="12">
        <f t="shared" si="3080"/>
        <v>0.95853014354067145</v>
      </c>
      <c r="L2612" s="12">
        <f t="shared" si="3081"/>
        <v>0.82039234449760789</v>
      </c>
      <c r="M2612" s="13">
        <f t="shared" si="3082"/>
        <v>0.16881995482179613</v>
      </c>
      <c r="N2612" s="13">
        <f t="shared" si="3083"/>
        <v>0.1618190155278659</v>
      </c>
      <c r="O2612" s="13">
        <f t="shared" si="3084"/>
        <v>0.13849859853423355</v>
      </c>
      <c r="P2612" s="13">
        <f t="shared" si="3085"/>
        <v>0.13275508153320073</v>
      </c>
      <c r="Q2612" s="13">
        <f t="shared" si="3086"/>
        <v>7.7554202090767715E-2</v>
      </c>
      <c r="R2612" s="13">
        <f t="shared" si="3087"/>
        <v>5.6811594980566406E-2</v>
      </c>
      <c r="S2612" s="13">
        <f t="shared" si="3088"/>
        <v>2.6098679642892794E-2</v>
      </c>
      <c r="T2612" s="13">
        <f t="shared" si="3089"/>
        <v>6.362487367888621E-2</v>
      </c>
      <c r="U2612" s="13">
        <f t="shared" si="3090"/>
        <v>5.4455626291496806E-2</v>
      </c>
      <c r="V2612" s="13">
        <f t="shared" si="3091"/>
        <v>2.2803599304349227E-3</v>
      </c>
      <c r="W2612" s="13">
        <f t="shared" si="3092"/>
        <v>2.4779346820748612E-2</v>
      </c>
      <c r="X2612" s="13">
        <f t="shared" si="3093"/>
        <v>2.0328786433393298E-2</v>
      </c>
      <c r="Y2612" s="13">
        <f t="shared" si="3094"/>
        <v>8.3387903814413442E-3</v>
      </c>
      <c r="Z2612" s="13">
        <f t="shared" si="3095"/>
        <v>1.5535932533585137E-2</v>
      </c>
      <c r="AA2612" s="13">
        <f t="shared" si="3096"/>
        <v>1.4891659641455548E-2</v>
      </c>
      <c r="AB2612" s="13">
        <f t="shared" si="3097"/>
        <v>7.1370523268416055E-3</v>
      </c>
      <c r="AC2612" s="13">
        <f t="shared" si="3098"/>
        <v>1.1207552774547914E-4</v>
      </c>
      <c r="AD2612" s="13">
        <f t="shared" si="3099"/>
        <v>5.9379377162340598E-3</v>
      </c>
      <c r="AE2612" s="13">
        <f t="shared" si="3100"/>
        <v>4.8714386445020321E-3</v>
      </c>
      <c r="AF2612" s="13">
        <f t="shared" si="3101"/>
        <v>1.9982454853196352E-3</v>
      </c>
      <c r="AG2612" s="13">
        <f t="shared" si="3102"/>
        <v>5.4644843286104534E-4</v>
      </c>
      <c r="AH2612" s="13">
        <f t="shared" si="3103"/>
        <v>3.1863900287961424E-3</v>
      </c>
      <c r="AI2612" s="13">
        <f t="shared" si="3104"/>
        <v>3.0542508916785306E-3</v>
      </c>
      <c r="AJ2612" s="13">
        <f t="shared" si="3105"/>
        <v>1.4637957728049229E-3</v>
      </c>
      <c r="AK2612" s="13">
        <f t="shared" si="3106"/>
        <v>4.6769745740697698E-4</v>
      </c>
      <c r="AL2612" s="13">
        <f t="shared" si="3107"/>
        <v>3.5253168594751078E-6</v>
      </c>
      <c r="AM2612" s="13">
        <f t="shared" si="3108"/>
        <v>1.1383384582954806E-3</v>
      </c>
      <c r="AN2612" s="13">
        <f t="shared" si="3109"/>
        <v>9.3388415663282168E-4</v>
      </c>
      <c r="AO2612" s="13">
        <f t="shared" si="3110"/>
        <v>3.8307570637458586E-4</v>
      </c>
      <c r="AP2612" s="13">
        <f t="shared" si="3111"/>
        <v>1.047574589575746E-4</v>
      </c>
      <c r="AQ2612" s="13">
        <f t="shared" si="3112"/>
        <v>2.1485554339454136E-5</v>
      </c>
      <c r="AR2612" s="13">
        <f t="shared" si="3113"/>
        <v>5.2281799724157379E-4</v>
      </c>
      <c r="AS2612" s="13">
        <f t="shared" si="3114"/>
        <v>5.0113680994161205E-4</v>
      </c>
      <c r="AT2612" s="13">
        <f t="shared" si="3115"/>
        <v>2.4017736918342377E-4</v>
      </c>
      <c r="AU2612" s="13">
        <f t="shared" si="3116"/>
        <v>7.6739082719536026E-5</v>
      </c>
      <c r="AV2612" s="13">
        <f t="shared" si="3117"/>
        <v>1.8389180993584076E-5</v>
      </c>
      <c r="AW2612" s="13">
        <f t="shared" si="3118"/>
        <v>7.7005728052442775E-8</v>
      </c>
      <c r="AX2612" s="13">
        <f t="shared" si="3119"/>
        <v>1.818552876379722E-4</v>
      </c>
      <c r="AY2612" s="13">
        <f t="shared" si="3120"/>
        <v>1.4919268578460286E-4</v>
      </c>
      <c r="AZ2612" s="13">
        <f t="shared" si="3121"/>
        <v>6.1198268636362632E-5</v>
      </c>
      <c r="BA2612" s="13">
        <f t="shared" si="3122"/>
        <v>1.6735530361926656E-5</v>
      </c>
      <c r="BB2612" s="13">
        <f t="shared" si="3123"/>
        <v>3.4324252475079768E-6</v>
      </c>
      <c r="BC2612" s="13">
        <f t="shared" si="3124"/>
        <v>5.6318707922317041E-7</v>
      </c>
      <c r="BD2612" s="13">
        <f t="shared" si="3125"/>
        <v>7.1485980417093062E-5</v>
      </c>
      <c r="BE2612" s="13">
        <f t="shared" si="3126"/>
        <v>6.8521467070341838E-5</v>
      </c>
      <c r="BF2612" s="13">
        <f t="shared" si="3127"/>
        <v>3.2839945833276075E-5</v>
      </c>
      <c r="BG2612" s="13">
        <f t="shared" si="3128"/>
        <v>1.0492692664479333E-5</v>
      </c>
      <c r="BH2612" s="13">
        <f t="shared" si="3129"/>
        <v>2.5143905514528803E-6</v>
      </c>
      <c r="BI2612" s="13">
        <f t="shared" si="3130"/>
        <v>4.8202382724028772E-7</v>
      </c>
      <c r="BJ2612" s="14">
        <f t="shared" si="3131"/>
        <v>0.3727936039313674</v>
      </c>
      <c r="BK2612" s="14">
        <f t="shared" si="3132"/>
        <v>0.33021886945871415</v>
      </c>
      <c r="BL2612" s="14">
        <f t="shared" si="3133"/>
        <v>0.28151226286572401</v>
      </c>
      <c r="BM2612" s="14">
        <f t="shared" si="3134"/>
        <v>0.26365310562090377</v>
      </c>
      <c r="BN2612" s="14">
        <f t="shared" si="3135"/>
        <v>0.73625844748843039</v>
      </c>
    </row>
    <row r="2613" spans="1:66" x14ac:dyDescent="0.25">
      <c r="A2613" t="s">
        <v>35</v>
      </c>
      <c r="B2613" t="s">
        <v>214</v>
      </c>
      <c r="C2613" t="s">
        <v>475</v>
      </c>
      <c r="D2613" s="7" t="s">
        <v>553</v>
      </c>
      <c r="E2613" s="10">
        <f>VLOOKUP(A2613,home!$A$2:$E$405,3,FALSE)</f>
        <v>1.5533333333333299</v>
      </c>
      <c r="F2613" s="10">
        <f>VLOOKUP(B2613,home!$B$2:$E$405,3,FALSE)</f>
        <v>1.1299999999999999</v>
      </c>
      <c r="G2613" s="10">
        <f>VLOOKUP(C2613,away!$B$2:$E$405,4,FALSE)</f>
        <v>0.55000000000000004</v>
      </c>
      <c r="H2613" s="10">
        <f>VLOOKUP(A2613,away!$A$2:$E$405,3,FALSE)</f>
        <v>1.0733333333333299</v>
      </c>
      <c r="I2613" s="10">
        <f>VLOOKUP(C2613,away!$B$2:$E$405,3,FALSE)</f>
        <v>0.64</v>
      </c>
      <c r="J2613" s="10">
        <f>VLOOKUP(B2613,home!$B$2:$E$405,4,FALSE)</f>
        <v>0.82</v>
      </c>
      <c r="K2613" s="12">
        <f t="shared" si="3080"/>
        <v>0.96539666666666446</v>
      </c>
      <c r="L2613" s="12">
        <f t="shared" si="3081"/>
        <v>0.56328533333333153</v>
      </c>
      <c r="M2613" s="13">
        <f t="shared" si="3082"/>
        <v>0.2168212494828374</v>
      </c>
      <c r="N2613" s="13">
        <f t="shared" si="3083"/>
        <v>0.20931851151323247</v>
      </c>
      <c r="O2613" s="13">
        <f t="shared" si="3084"/>
        <v>0.12213222978868951</v>
      </c>
      <c r="P2613" s="13">
        <f t="shared" si="3085"/>
        <v>0.11790604753056795</v>
      </c>
      <c r="Q2613" s="13">
        <f t="shared" si="3086"/>
        <v>0.10103769664325121</v>
      </c>
      <c r="R2613" s="13">
        <f t="shared" si="3087"/>
        <v>3.4397646883632504E-2</v>
      </c>
      <c r="S2613" s="13">
        <f t="shared" si="3088"/>
        <v>1.6029143911677521E-2</v>
      </c>
      <c r="T2613" s="13">
        <f t="shared" si="3089"/>
        <v>5.6913052632925794E-2</v>
      </c>
      <c r="U2613" s="13">
        <f t="shared" si="3090"/>
        <v>3.320737364263579E-2</v>
      </c>
      <c r="V2613" s="13">
        <f t="shared" si="3091"/>
        <v>9.6850542321148434E-4</v>
      </c>
      <c r="W2613" s="13">
        <f t="shared" si="3092"/>
        <v>3.2513818515690789E-2</v>
      </c>
      <c r="X2613" s="13">
        <f t="shared" si="3093"/>
        <v>1.8314557100550334E-2</v>
      </c>
      <c r="Y2613" s="13">
        <f t="shared" si="3094"/>
        <v>5.1581607006179137E-3</v>
      </c>
      <c r="Z2613" s="13">
        <f t="shared" si="3095"/>
        <v>6.4585633302430574E-3</v>
      </c>
      <c r="AA2613" s="13">
        <f t="shared" si="3096"/>
        <v>6.235075510472198E-3</v>
      </c>
      <c r="AB2613" s="13">
        <f t="shared" si="3097"/>
        <v>3.0096605571124052E-3</v>
      </c>
      <c r="AC2613" s="13">
        <f t="shared" si="3098"/>
        <v>3.2916701757541828E-5</v>
      </c>
      <c r="AD2613" s="13">
        <f t="shared" si="3099"/>
        <v>7.8471830039131898E-3</v>
      </c>
      <c r="AE2613" s="13">
        <f t="shared" si="3100"/>
        <v>4.4202030940868955E-3</v>
      </c>
      <c r="AF2613" s="13">
        <f t="shared" si="3101"/>
        <v>1.2449177866268799E-3</v>
      </c>
      <c r="AG2613" s="13">
        <f t="shared" si="3102"/>
        <v>2.3374797680423851E-4</v>
      </c>
      <c r="AH2613" s="13">
        <f t="shared" si="3103"/>
        <v>9.0950349958259793E-4</v>
      </c>
      <c r="AI2613" s="13">
        <f t="shared" si="3104"/>
        <v>8.7803164681870595E-4</v>
      </c>
      <c r="AJ2613" s="13">
        <f t="shared" si="3105"/>
        <v>4.238244125333103E-4</v>
      </c>
      <c r="AK2613" s="13">
        <f t="shared" si="3106"/>
        <v>1.3638622503720505E-4</v>
      </c>
      <c r="AL2613" s="13">
        <f t="shared" si="3107"/>
        <v>7.1599591114457931E-7</v>
      </c>
      <c r="AM2613" s="13">
        <f t="shared" si="3108"/>
        <v>1.5151288629402201E-3</v>
      </c>
      <c r="AN2613" s="13">
        <f t="shared" si="3109"/>
        <v>8.5344986660423341E-4</v>
      </c>
      <c r="AO2613" s="13">
        <f t="shared" si="3110"/>
        <v>2.4036789629672644E-4</v>
      </c>
      <c r="AP2613" s="13">
        <f t="shared" si="3111"/>
        <v>4.5131903529377752E-5</v>
      </c>
      <c r="AQ2613" s="13">
        <f t="shared" si="3112"/>
        <v>6.3555348308783256E-6</v>
      </c>
      <c r="AR2613" s="13">
        <f t="shared" si="3113"/>
        <v>1.0246199638604304E-4</v>
      </c>
      <c r="AS2613" s="13">
        <f t="shared" si="3114"/>
        <v>9.8916469771097767E-5</v>
      </c>
      <c r="AT2613" s="13">
        <f t="shared" si="3115"/>
        <v>4.7746815097725819E-5</v>
      </c>
      <c r="AU2613" s="13">
        <f t="shared" si="3116"/>
        <v>1.5364872046431364E-5</v>
      </c>
      <c r="AV2613" s="13">
        <f t="shared" si="3117"/>
        <v>3.7082990643461617E-6</v>
      </c>
      <c r="AW2613" s="13">
        <f t="shared" si="3118"/>
        <v>1.0815392368453076E-8</v>
      </c>
      <c r="AX2613" s="13">
        <f t="shared" si="3119"/>
        <v>2.4378339230882352E-4</v>
      </c>
      <c r="AY2613" s="13">
        <f t="shared" si="3120"/>
        <v>1.3731960939780601E-4</v>
      </c>
      <c r="AZ2613" s="13">
        <f t="shared" si="3121"/>
        <v>3.8675060976423012E-5</v>
      </c>
      <c r="BA2613" s="13">
        <f t="shared" si="3122"/>
        <v>7.2616982045971211E-6</v>
      </c>
      <c r="BB2613" s="13">
        <f t="shared" si="3123"/>
        <v>1.022602023435636E-6</v>
      </c>
      <c r="BC2613" s="13">
        <f t="shared" si="3124"/>
        <v>1.1520334432765631E-7</v>
      </c>
      <c r="BD2613" s="13">
        <f t="shared" si="3125"/>
        <v>9.6192232980518128E-6</v>
      </c>
      <c r="BE2613" s="13">
        <f t="shared" si="3126"/>
        <v>9.2863661078615364E-6</v>
      </c>
      <c r="BF2613" s="13">
        <f t="shared" si="3127"/>
        <v>4.4825134429879065E-6</v>
      </c>
      <c r="BG2613" s="13">
        <f t="shared" si="3128"/>
        <v>1.4424678453830131E-6</v>
      </c>
      <c r="BH2613" s="13">
        <f t="shared" si="3129"/>
        <v>3.4813841242665156E-7</v>
      </c>
      <c r="BI2613" s="13">
        <f t="shared" si="3130"/>
        <v>6.7218332579062798E-8</v>
      </c>
      <c r="BJ2613" s="14">
        <f t="shared" si="3131"/>
        <v>0.4400904605981566</v>
      </c>
      <c r="BK2613" s="14">
        <f t="shared" si="3132"/>
        <v>0.35189589865536086</v>
      </c>
      <c r="BL2613" s="14">
        <f t="shared" si="3133"/>
        <v>0.20162317654631917</v>
      </c>
      <c r="BM2613" s="14">
        <f t="shared" si="3134"/>
        <v>0.19831740849386315</v>
      </c>
      <c r="BN2613" s="14">
        <f t="shared" si="3135"/>
        <v>0.80161338184221109</v>
      </c>
    </row>
    <row r="2614" spans="1:66" x14ac:dyDescent="0.25">
      <c r="A2614" t="s">
        <v>35</v>
      </c>
      <c r="B2614" t="s">
        <v>217</v>
      </c>
      <c r="C2614" t="s">
        <v>471</v>
      </c>
      <c r="D2614" s="7" t="s">
        <v>553</v>
      </c>
      <c r="E2614" s="10">
        <f>VLOOKUP(A2614,home!$A$2:$E$405,3,FALSE)</f>
        <v>1.5533333333333299</v>
      </c>
      <c r="F2614" s="10">
        <f>VLOOKUP(B2614,home!$B$2:$E$405,3,FALSE)</f>
        <v>1.05</v>
      </c>
      <c r="G2614" s="10">
        <f>VLOOKUP(C2614,away!$B$2:$E$405,4,FALSE)</f>
        <v>1.1299999999999999</v>
      </c>
      <c r="H2614" s="10">
        <f>VLOOKUP(A2614,away!$A$2:$E$405,3,FALSE)</f>
        <v>1.0733333333333299</v>
      </c>
      <c r="I2614" s="10">
        <f>VLOOKUP(C2614,away!$B$2:$E$405,3,FALSE)</f>
        <v>0.89</v>
      </c>
      <c r="J2614" s="10">
        <f>VLOOKUP(B2614,home!$B$2:$E$405,4,FALSE)</f>
        <v>1.1599999999999999</v>
      </c>
      <c r="K2614" s="12">
        <f t="shared" si="3080"/>
        <v>1.8430299999999957</v>
      </c>
      <c r="L2614" s="12">
        <f t="shared" si="3081"/>
        <v>1.1081093333333296</v>
      </c>
      <c r="M2614" s="13">
        <f t="shared" si="3082"/>
        <v>5.2280107534465679E-2</v>
      </c>
      <c r="N2614" s="13">
        <f t="shared" si="3083"/>
        <v>9.6353806589246041E-2</v>
      </c>
      <c r="O2614" s="13">
        <f t="shared" si="3084"/>
        <v>5.7932075106611552E-2</v>
      </c>
      <c r="P2614" s="13">
        <f t="shared" si="3085"/>
        <v>0.10677055238373803</v>
      </c>
      <c r="Q2614" s="13">
        <f t="shared" si="3086"/>
        <v>8.8791478079088881E-2</v>
      </c>
      <c r="R2614" s="13">
        <f t="shared" si="3087"/>
        <v>3.2097536562501854E-2</v>
      </c>
      <c r="S2614" s="13">
        <f t="shared" si="3088"/>
        <v>5.4513807420982864E-2</v>
      </c>
      <c r="T2614" s="13">
        <f t="shared" si="3089"/>
        <v>9.8390665579900144E-2</v>
      </c>
      <c r="U2614" s="13">
        <f t="shared" si="3090"/>
        <v>5.9156722810787654E-2</v>
      </c>
      <c r="V2614" s="13">
        <f t="shared" si="3091"/>
        <v>1.2370265575979705E-2</v>
      </c>
      <c r="W2614" s="13">
        <f t="shared" si="3092"/>
        <v>5.4548452614700954E-2</v>
      </c>
      <c r="X2614" s="13">
        <f t="shared" si="3093"/>
        <v>6.0445649461241001E-2</v>
      </c>
      <c r="Y2614" s="13">
        <f t="shared" si="3094"/>
        <v>3.3490194163697952E-2</v>
      </c>
      <c r="Z2614" s="13">
        <f t="shared" si="3095"/>
        <v>1.1855859947305371E-2</v>
      </c>
      <c r="AA2614" s="13">
        <f t="shared" si="3096"/>
        <v>2.1850705558682165E-2</v>
      </c>
      <c r="AB2614" s="13">
        <f t="shared" si="3097"/>
        <v>2.0135752932908951E-2</v>
      </c>
      <c r="AC2614" s="13">
        <f t="shared" si="3098"/>
        <v>1.5789706531903268E-3</v>
      </c>
      <c r="AD2614" s="13">
        <f t="shared" si="3099"/>
        <v>2.5133608655618013E-2</v>
      </c>
      <c r="AE2614" s="13">
        <f t="shared" si="3100"/>
        <v>2.7850786331637681E-2</v>
      </c>
      <c r="AF2614" s="13">
        <f t="shared" si="3101"/>
        <v>1.5430858137380023E-2</v>
      </c>
      <c r="AG2614" s="13">
        <f t="shared" si="3102"/>
        <v>5.6996926411244549E-3</v>
      </c>
      <c r="AH2614" s="13">
        <f t="shared" si="3103"/>
        <v>3.284397265575471E-3</v>
      </c>
      <c r="AI2614" s="13">
        <f t="shared" si="3104"/>
        <v>6.053242692373546E-3</v>
      </c>
      <c r="AJ2614" s="13">
        <f t="shared" si="3105"/>
        <v>5.5781539396625966E-3</v>
      </c>
      <c r="AK2614" s="13">
        <f t="shared" si="3106"/>
        <v>3.4269016851387782E-3</v>
      </c>
      <c r="AL2614" s="13">
        <f t="shared" si="3107"/>
        <v>1.2898792813515272E-4</v>
      </c>
      <c r="AM2614" s="13">
        <f t="shared" si="3108"/>
        <v>9.2643989521127117E-3</v>
      </c>
      <c r="AN2614" s="13">
        <f t="shared" si="3109"/>
        <v>1.0265966946559615E-2</v>
      </c>
      <c r="AO2614" s="13">
        <f t="shared" si="3110"/>
        <v>5.6879068945870871E-3</v>
      </c>
      <c r="AP2614" s="13">
        <f t="shared" si="3111"/>
        <v>2.1009409056743159E-3</v>
      </c>
      <c r="AQ2614" s="13">
        <f t="shared" si="3112"/>
        <v>5.8201805658987223E-4</v>
      </c>
      <c r="AR2614" s="13">
        <f t="shared" si="3113"/>
        <v>7.278942528717295E-4</v>
      </c>
      <c r="AS2614" s="13">
        <f t="shared" si="3114"/>
        <v>1.3415309448701804E-3</v>
      </c>
      <c r="AT2614" s="13">
        <f t="shared" si="3115"/>
        <v>1.2362408886620417E-3</v>
      </c>
      <c r="AU2614" s="13">
        <f t="shared" si="3116"/>
        <v>7.5947634834359944E-4</v>
      </c>
      <c r="AV2614" s="13">
        <f t="shared" si="3117"/>
        <v>3.4993442357192513E-4</v>
      </c>
      <c r="AW2614" s="13">
        <f t="shared" si="3118"/>
        <v>7.3174806650592545E-6</v>
      </c>
      <c r="AX2614" s="13">
        <f t="shared" si="3119"/>
        <v>2.8457608667853797E-3</v>
      </c>
      <c r="AY2614" s="13">
        <f t="shared" si="3120"/>
        <v>3.1534141769196259E-3</v>
      </c>
      <c r="AZ2614" s="13">
        <f t="shared" si="3121"/>
        <v>1.7471638406551385E-3</v>
      </c>
      <c r="BA2614" s="13">
        <f t="shared" si="3122"/>
        <v>6.4534951956415529E-4</v>
      </c>
      <c r="BB2614" s="13">
        <f t="shared" si="3123"/>
        <v>1.7877945647280522E-4</v>
      </c>
      <c r="BC2614" s="13">
        <f t="shared" si="3124"/>
        <v>3.962143686515506E-5</v>
      </c>
      <c r="BD2614" s="13">
        <f t="shared" si="3125"/>
        <v>1.3443106921447553E-4</v>
      </c>
      <c r="BE2614" s="13">
        <f t="shared" si="3126"/>
        <v>2.4776049349435424E-4</v>
      </c>
      <c r="BF2614" s="13">
        <f t="shared" si="3127"/>
        <v>2.2831501116244934E-4</v>
      </c>
      <c r="BG2614" s="13">
        <f t="shared" si="3128"/>
        <v>1.4026380500757607E-4</v>
      </c>
      <c r="BH2614" s="13">
        <f t="shared" si="3129"/>
        <v>6.4627600135778071E-5</v>
      </c>
      <c r="BI2614" s="13">
        <f t="shared" si="3130"/>
        <v>2.3822121175648556E-5</v>
      </c>
      <c r="BJ2614" s="14">
        <f t="shared" si="3131"/>
        <v>0.54264651330642111</v>
      </c>
      <c r="BK2614" s="14">
        <f t="shared" si="3132"/>
        <v>0.23079610567341138</v>
      </c>
      <c r="BL2614" s="14">
        <f t="shared" si="3133"/>
        <v>0.21476978551275233</v>
      </c>
      <c r="BM2614" s="14">
        <f t="shared" si="3134"/>
        <v>0.56269661148798367</v>
      </c>
      <c r="BN2614" s="14">
        <f t="shared" si="3135"/>
        <v>0.43422555625565207</v>
      </c>
    </row>
    <row r="2615" spans="1:66" x14ac:dyDescent="0.25">
      <c r="A2615" t="s">
        <v>35</v>
      </c>
      <c r="B2615" t="s">
        <v>283</v>
      </c>
      <c r="C2615" t="s">
        <v>213</v>
      </c>
      <c r="D2615" s="7" t="s">
        <v>553</v>
      </c>
      <c r="E2615" s="10">
        <f>VLOOKUP(A2615,home!$A$2:$E$405,3,FALSE)</f>
        <v>1.5533333333333299</v>
      </c>
      <c r="F2615" s="10">
        <f>VLOOKUP(B2615,home!$B$2:$E$405,3,FALSE)</f>
        <v>0.72</v>
      </c>
      <c r="G2615" s="10">
        <f>VLOOKUP(C2615,away!$B$2:$E$405,4,FALSE)</f>
        <v>0.92</v>
      </c>
      <c r="H2615" s="10">
        <f>VLOOKUP(A2615,away!$A$2:$E$405,3,FALSE)</f>
        <v>1.0733333333333299</v>
      </c>
      <c r="I2615" s="10">
        <f>VLOOKUP(C2615,away!$B$2:$E$405,3,FALSE)</f>
        <v>1.01</v>
      </c>
      <c r="J2615" s="10">
        <f>VLOOKUP(B2615,home!$B$2:$E$405,4,FALSE)</f>
        <v>1.86</v>
      </c>
      <c r="K2615" s="12">
        <f t="shared" si="3080"/>
        <v>1.0289279999999976</v>
      </c>
      <c r="L2615" s="12">
        <f t="shared" si="3081"/>
        <v>2.0163639999999936</v>
      </c>
      <c r="M2615" s="13">
        <f t="shared" si="3082"/>
        <v>4.7582415893358855E-2</v>
      </c>
      <c r="N2615" s="13">
        <f t="shared" si="3083"/>
        <v>4.8958880020321824E-2</v>
      </c>
      <c r="O2615" s="13">
        <f t="shared" si="3084"/>
        <v>9.5943470440396333E-2</v>
      </c>
      <c r="P2615" s="13">
        <f t="shared" si="3085"/>
        <v>9.8718923153295876E-2</v>
      </c>
      <c r="Q2615" s="13">
        <f t="shared" si="3086"/>
        <v>2.518758125077479E-2</v>
      </c>
      <c r="R2615" s="13">
        <f t="shared" si="3087"/>
        <v>9.6728479915539359E-2</v>
      </c>
      <c r="S2615" s="13">
        <f t="shared" si="3088"/>
        <v>5.1202874032224802E-2</v>
      </c>
      <c r="T2615" s="13">
        <f t="shared" si="3089"/>
        <v>5.0787332081137095E-2</v>
      </c>
      <c r="U2615" s="13">
        <f t="shared" si="3090"/>
        <v>9.9526641382535849E-2</v>
      </c>
      <c r="V2615" s="13">
        <f t="shared" si="3091"/>
        <v>1.1803362630952692E-2</v>
      </c>
      <c r="W2615" s="13">
        <f t="shared" si="3092"/>
        <v>8.6387358670657159E-3</v>
      </c>
      <c r="X2615" s="13">
        <f t="shared" si="3093"/>
        <v>1.7418836007860039E-2</v>
      </c>
      <c r="Y2615" s="13">
        <f t="shared" si="3094"/>
        <v>1.7561356924076295E-2</v>
      </c>
      <c r="Z2615" s="13">
        <f t="shared" si="3095"/>
        <v>6.5013274892138678E-2</v>
      </c>
      <c r="AA2615" s="13">
        <f t="shared" si="3096"/>
        <v>6.6893978908218313E-2</v>
      </c>
      <c r="AB2615" s="13">
        <f t="shared" si="3097"/>
        <v>3.4414543965037542E-2</v>
      </c>
      <c r="AC2615" s="13">
        <f t="shared" si="3098"/>
        <v>1.5305223928821856E-3</v>
      </c>
      <c r="AD2615" s="13">
        <f t="shared" si="3099"/>
        <v>2.2221593045570428E-3</v>
      </c>
      <c r="AE2615" s="13">
        <f t="shared" si="3100"/>
        <v>4.4806820239738426E-3</v>
      </c>
      <c r="AF2615" s="13">
        <f t="shared" si="3101"/>
        <v>4.5173429642939829E-3</v>
      </c>
      <c r="AG2615" s="13">
        <f t="shared" si="3102"/>
        <v>3.0362025762852153E-3</v>
      </c>
      <c r="AH2615" s="13">
        <f t="shared" si="3103"/>
        <v>3.2772606753652976E-2</v>
      </c>
      <c r="AI2615" s="13">
        <f t="shared" si="3104"/>
        <v>3.3720652721822571E-2</v>
      </c>
      <c r="AJ2615" s="13">
        <f t="shared" si="3105"/>
        <v>1.7348061881879685E-2</v>
      </c>
      <c r="AK2615" s="13">
        <f t="shared" si="3106"/>
        <v>5.949968871999555E-3</v>
      </c>
      <c r="AL2615" s="13">
        <f t="shared" si="3107"/>
        <v>1.2701458692300073E-4</v>
      </c>
      <c r="AM2615" s="13">
        <f t="shared" si="3108"/>
        <v>4.5728838578385281E-4</v>
      </c>
      <c r="AN2615" s="13">
        <f t="shared" si="3109"/>
        <v>9.2205983871266966E-4</v>
      </c>
      <c r="AO2615" s="13">
        <f t="shared" si="3110"/>
        <v>9.2960413231301395E-4</v>
      </c>
      <c r="AP2615" s="13">
        <f t="shared" si="3111"/>
        <v>6.2480676888239752E-4</v>
      </c>
      <c r="AQ2615" s="13">
        <f t="shared" si="3112"/>
        <v>3.1495946893269564E-4</v>
      </c>
      <c r="AR2615" s="13">
        <f t="shared" si="3113"/>
        <v>1.3216300888844497E-2</v>
      </c>
      <c r="AS2615" s="13">
        <f t="shared" si="3114"/>
        <v>1.3598622040956959E-2</v>
      </c>
      <c r="AT2615" s="13">
        <f t="shared" si="3115"/>
        <v>6.9960014896788643E-3</v>
      </c>
      <c r="AU2615" s="13">
        <f t="shared" si="3116"/>
        <v>2.399460606924093E-3</v>
      </c>
      <c r="AV2615" s="13">
        <f t="shared" si="3117"/>
        <v>6.1721805084029681E-4</v>
      </c>
      <c r="AW2615" s="13">
        <f t="shared" si="3118"/>
        <v>7.3198978436703985E-6</v>
      </c>
      <c r="AX2615" s="13">
        <f t="shared" si="3119"/>
        <v>7.8419470701301147E-5</v>
      </c>
      <c r="AY2615" s="13">
        <f t="shared" si="3120"/>
        <v>1.5812219762115787E-4</v>
      </c>
      <c r="AZ2615" s="13">
        <f t="shared" si="3121"/>
        <v>1.5941595344209371E-4</v>
      </c>
      <c r="BA2615" s="13">
        <f t="shared" si="3122"/>
        <v>1.0714686318210431E-4</v>
      </c>
      <c r="BB2615" s="13">
        <f t="shared" si="3123"/>
        <v>5.4011769408329971E-5</v>
      </c>
      <c r="BC2615" s="13">
        <f t="shared" si="3124"/>
        <v>2.1781477482251488E-5</v>
      </c>
      <c r="BD2615" s="13">
        <f t="shared" si="3125"/>
        <v>4.441478887572326E-3</v>
      </c>
      <c r="BE2615" s="13">
        <f t="shared" si="3126"/>
        <v>4.5699619888320076E-3</v>
      </c>
      <c r="BF2615" s="13">
        <f t="shared" si="3127"/>
        <v>2.3510809246224643E-3</v>
      </c>
      <c r="BG2615" s="13">
        <f t="shared" si="3128"/>
        <v>8.0636433120331256E-4</v>
      </c>
      <c r="BH2615" s="13">
        <f t="shared" si="3129"/>
        <v>2.0742270964409001E-4</v>
      </c>
      <c r="BI2615" s="13">
        <f t="shared" si="3130"/>
        <v>4.2684606757734761E-5</v>
      </c>
      <c r="BJ2615" s="14">
        <f t="shared" si="3131"/>
        <v>0.1866367253468077</v>
      </c>
      <c r="BK2615" s="14">
        <f t="shared" si="3132"/>
        <v>0.21112323488725857</v>
      </c>
      <c r="BL2615" s="14">
        <f t="shared" si="3133"/>
        <v>0.53254500136695859</v>
      </c>
      <c r="BM2615" s="14">
        <f t="shared" si="3134"/>
        <v>0.58204768351969893</v>
      </c>
      <c r="BN2615" s="14">
        <f t="shared" si="3135"/>
        <v>0.41311975067368706</v>
      </c>
    </row>
    <row r="2616" spans="1:66" x14ac:dyDescent="0.25">
      <c r="A2616" t="s">
        <v>35</v>
      </c>
      <c r="B2616" t="s">
        <v>285</v>
      </c>
      <c r="C2616" t="s">
        <v>218</v>
      </c>
      <c r="D2616" s="7" t="s">
        <v>553</v>
      </c>
      <c r="E2616" s="10">
        <f>VLOOKUP(A2616,home!$A$2:$E$405,3,FALSE)</f>
        <v>1.5533333333333299</v>
      </c>
      <c r="F2616" s="10">
        <f>VLOOKUP(B2616,home!$B$2:$E$405,3,FALSE)</f>
        <v>1.21</v>
      </c>
      <c r="G2616" s="10">
        <f>VLOOKUP(C2616,away!$B$2:$E$405,4,FALSE)</f>
        <v>0.4</v>
      </c>
      <c r="H2616" s="10">
        <f>VLOOKUP(A2616,away!$A$2:$E$405,3,FALSE)</f>
        <v>1.0733333333333299</v>
      </c>
      <c r="I2616" s="10">
        <f>VLOOKUP(C2616,away!$B$2:$E$405,3,FALSE)</f>
        <v>1.29</v>
      </c>
      <c r="J2616" s="10">
        <f>VLOOKUP(B2616,home!$B$2:$E$405,4,FALSE)</f>
        <v>1.28</v>
      </c>
      <c r="K2616" s="12">
        <f t="shared" si="3080"/>
        <v>0.75181333333333167</v>
      </c>
      <c r="L2616" s="12">
        <f t="shared" si="3081"/>
        <v>1.7722879999999943</v>
      </c>
      <c r="M2616" s="13">
        <f t="shared" si="3082"/>
        <v>8.0130290861116088E-2</v>
      </c>
      <c r="N2616" s="13">
        <f t="shared" si="3083"/>
        <v>6.0243021073265096E-2</v>
      </c>
      <c r="O2616" s="13">
        <f t="shared" si="3084"/>
        <v>0.14201395292966526</v>
      </c>
      <c r="P2616" s="13">
        <f t="shared" si="3085"/>
        <v>0.10676798333189451</v>
      </c>
      <c r="Q2616" s="13">
        <f t="shared" si="3086"/>
        <v>2.2645753241580781E-2</v>
      </c>
      <c r="R2616" s="13">
        <f t="shared" si="3087"/>
        <v>0.12584481230490491</v>
      </c>
      <c r="S2616" s="13">
        <f t="shared" si="3088"/>
        <v>3.5565209305546644E-2</v>
      </c>
      <c r="T2616" s="13">
        <f t="shared" si="3089"/>
        <v>4.0134796721014589E-2</v>
      </c>
      <c r="U2616" s="13">
        <f t="shared" si="3090"/>
        <v>9.4611807821658039E-2</v>
      </c>
      <c r="V2616" s="13">
        <f t="shared" si="3091"/>
        <v>5.2653492116446999E-3</v>
      </c>
      <c r="W2616" s="13">
        <f t="shared" si="3092"/>
        <v>5.6751264101323161E-3</v>
      </c>
      <c r="X2616" s="13">
        <f t="shared" si="3093"/>
        <v>1.005795843516055E-2</v>
      </c>
      <c r="Y2616" s="13">
        <f t="shared" si="3094"/>
        <v>8.9127995195668833E-3</v>
      </c>
      <c r="Z2616" s="13">
        <f t="shared" si="3095"/>
        <v>7.4344416903411523E-2</v>
      </c>
      <c r="AA2616" s="13">
        <f t="shared" si="3096"/>
        <v>5.5893123886876707E-2</v>
      </c>
      <c r="AB2616" s="13">
        <f t="shared" si="3097"/>
        <v>2.1010597889902814E-2</v>
      </c>
      <c r="AC2616" s="13">
        <f t="shared" si="3098"/>
        <v>4.3848174549860155E-4</v>
      </c>
      <c r="AD2616" s="13">
        <f t="shared" si="3099"/>
        <v>1.0666589258724001E-3</v>
      </c>
      <c r="AE2616" s="13">
        <f t="shared" si="3100"/>
        <v>1.8904268144165383E-3</v>
      </c>
      <c r="AF2616" s="13">
        <f t="shared" si="3101"/>
        <v>1.6751903790343237E-3</v>
      </c>
      <c r="AG2616" s="13">
        <f t="shared" si="3102"/>
        <v>9.8963993549265779E-4</v>
      </c>
      <c r="AH2616" s="13">
        <f t="shared" si="3103"/>
        <v>3.2939929486228245E-2</v>
      </c>
      <c r="AI2616" s="13">
        <f t="shared" si="3104"/>
        <v>2.4764678186806159E-2</v>
      </c>
      <c r="AJ2616" s="13">
        <f t="shared" si="3105"/>
        <v>9.309207628274991E-3</v>
      </c>
      <c r="AK2616" s="13">
        <f t="shared" si="3106"/>
        <v>2.3329288059018333E-3</v>
      </c>
      <c r="AL2616" s="13">
        <f t="shared" si="3107"/>
        <v>2.3369844882194249E-5</v>
      </c>
      <c r="AM2616" s="13">
        <f t="shared" si="3108"/>
        <v>1.6038568051797612E-4</v>
      </c>
      <c r="AN2616" s="13">
        <f t="shared" si="3109"/>
        <v>2.8424961695384195E-4</v>
      </c>
      <c r="AO2616" s="13">
        <f t="shared" si="3110"/>
        <v>2.5188609256594454E-4</v>
      </c>
      <c r="AP2616" s="13">
        <f t="shared" si="3111"/>
        <v>1.4880489974050375E-4</v>
      </c>
      <c r="AQ2616" s="13">
        <f t="shared" si="3112"/>
        <v>6.5931284537824281E-5</v>
      </c>
      <c r="AR2616" s="13">
        <f t="shared" si="3113"/>
        <v>1.167580834985767E-2</v>
      </c>
      <c r="AS2616" s="13">
        <f t="shared" si="3114"/>
        <v>8.7780283948676423E-3</v>
      </c>
      <c r="AT2616" s="13">
        <f t="shared" si="3115"/>
        <v>3.2997193938200378E-3</v>
      </c>
      <c r="AU2616" s="13">
        <f t="shared" si="3116"/>
        <v>8.2692434551082778E-4</v>
      </c>
      <c r="AV2616" s="13">
        <f t="shared" si="3117"/>
        <v>1.5542318715324474E-4</v>
      </c>
      <c r="AW2616" s="13">
        <f t="shared" si="3118"/>
        <v>8.6496323745471029E-7</v>
      </c>
      <c r="AX2616" s="13">
        <f t="shared" si="3119"/>
        <v>2.0096682181525724E-5</v>
      </c>
      <c r="AY2616" s="13">
        <f t="shared" si="3120"/>
        <v>3.5617108670131753E-5</v>
      </c>
      <c r="AZ2616" s="13">
        <f t="shared" si="3121"/>
        <v>3.1561887145385133E-5</v>
      </c>
      <c r="BA2616" s="13">
        <f t="shared" si="3122"/>
        <v>1.8645584615040045E-5</v>
      </c>
      <c r="BB2616" s="13">
        <f t="shared" si="3123"/>
        <v>8.2613364665549971E-6</v>
      </c>
      <c r="BC2616" s="13">
        <f t="shared" si="3124"/>
        <v>2.9282934967275582E-6</v>
      </c>
      <c r="BD2616" s="13">
        <f t="shared" si="3125"/>
        <v>3.4488158381254064E-3</v>
      </c>
      <c r="BE2616" s="13">
        <f t="shared" si="3126"/>
        <v>2.5928657313138499E-3</v>
      </c>
      <c r="BF2616" s="13">
        <f t="shared" si="3127"/>
        <v>9.7467551417241584E-4</v>
      </c>
      <c r="BG2616" s="13">
        <f t="shared" si="3128"/>
        <v>2.4425801574278096E-4</v>
      </c>
      <c r="BH2616" s="13">
        <f t="shared" si="3129"/>
        <v>4.590910825224139E-5</v>
      </c>
      <c r="BI2616" s="13">
        <f t="shared" si="3130"/>
        <v>6.9030159410956748E-6</v>
      </c>
      <c r="BJ2616" s="14">
        <f t="shared" si="3131"/>
        <v>0.15431973992242765</v>
      </c>
      <c r="BK2616" s="14">
        <f t="shared" si="3132"/>
        <v>0.22822630140925285</v>
      </c>
      <c r="BL2616" s="14">
        <f t="shared" si="3133"/>
        <v>0.54077036983497617</v>
      </c>
      <c r="BM2616" s="14">
        <f t="shared" si="3134"/>
        <v>0.45998026218220878</v>
      </c>
      <c r="BN2616" s="14">
        <f t="shared" si="3135"/>
        <v>0.5376458137424267</v>
      </c>
    </row>
    <row r="2617" spans="1:66" x14ac:dyDescent="0.25">
      <c r="A2617" t="s">
        <v>10</v>
      </c>
      <c r="B2617" t="s">
        <v>224</v>
      </c>
      <c r="C2617" t="s">
        <v>222</v>
      </c>
      <c r="D2617" s="7" t="s">
        <v>554</v>
      </c>
      <c r="E2617" s="10">
        <f>VLOOKUP(A2617,home!$A$2:$E$405,3,FALSE)</f>
        <v>1.58169934640523</v>
      </c>
      <c r="F2617" s="10">
        <f>VLOOKUP(B2617,home!$B$2:$E$405,3,FALSE)</f>
        <v>1.34</v>
      </c>
      <c r="G2617" s="10">
        <f>VLOOKUP(C2617,away!$B$2:$E$405,4,FALSE)</f>
        <v>1.1100000000000001</v>
      </c>
      <c r="H2617" s="10">
        <f>VLOOKUP(A2617,away!$A$2:$E$405,3,FALSE)</f>
        <v>1.47712418300654</v>
      </c>
      <c r="I2617" s="10">
        <f>VLOOKUP(C2617,away!$B$2:$E$405,3,FALSE)</f>
        <v>0.71</v>
      </c>
      <c r="J2617" s="10">
        <f>VLOOKUP(B2617,home!$B$2:$E$405,4,FALSE)</f>
        <v>0.85</v>
      </c>
      <c r="K2617" s="12">
        <f t="shared" si="3080"/>
        <v>2.3526196078431392</v>
      </c>
      <c r="L2617" s="12">
        <f t="shared" si="3081"/>
        <v>0.89144444444444682</v>
      </c>
      <c r="M2617" s="13">
        <f t="shared" si="3082"/>
        <v>3.900505396947232E-2</v>
      </c>
      <c r="N2617" s="13">
        <f t="shared" si="3083"/>
        <v>9.1764054773560449E-2</v>
      </c>
      <c r="O2617" s="13">
        <f t="shared" si="3084"/>
        <v>3.4770838666341918E-2</v>
      </c>
      <c r="P2617" s="13">
        <f t="shared" si="3085"/>
        <v>8.1802556827586373E-2</v>
      </c>
      <c r="Q2617" s="13">
        <f t="shared" si="3086"/>
        <v>0.10794295727773508</v>
      </c>
      <c r="R2617" s="13">
        <f t="shared" si="3087"/>
        <v>1.5498135478892328E-2</v>
      </c>
      <c r="S2617" s="13">
        <f t="shared" si="3088"/>
        <v>4.2889687505417821E-2</v>
      </c>
      <c r="T2617" s="13">
        <f t="shared" si="3089"/>
        <v>9.6225149582141206E-2</v>
      </c>
      <c r="U2617" s="13">
        <f t="shared" si="3090"/>
        <v>3.6461217412651514E-2</v>
      </c>
      <c r="V2617" s="13">
        <f t="shared" si="3091"/>
        <v>9.9943917302651591E-3</v>
      </c>
      <c r="W2617" s="13">
        <f t="shared" si="3092"/>
        <v>8.4649572606724607E-2</v>
      </c>
      <c r="X2617" s="13">
        <f t="shared" si="3093"/>
        <v>7.5460391224861478E-2</v>
      </c>
      <c r="Y2617" s="13">
        <f t="shared" si="3094"/>
        <v>3.363437326650362E-2</v>
      </c>
      <c r="Z2617" s="13">
        <f t="shared" si="3095"/>
        <v>4.6052422573019816E-3</v>
      </c>
      <c r="AA2617" s="13">
        <f t="shared" si="3096"/>
        <v>1.0834383233396441E-2</v>
      </c>
      <c r="AB2617" s="13">
        <f t="shared" si="3097"/>
        <v>1.274459121688771E-2</v>
      </c>
      <c r="AC2617" s="13">
        <f t="shared" si="3098"/>
        <v>1.3100334352056839E-3</v>
      </c>
      <c r="AD2617" s="13">
        <f t="shared" si="3099"/>
        <v>4.9787061077530441E-2</v>
      </c>
      <c r="AE2617" s="13">
        <f t="shared" si="3100"/>
        <v>4.4382399002780862E-2</v>
      </c>
      <c r="AF2617" s="13">
        <f t="shared" si="3101"/>
        <v>1.9782221511072874E-2</v>
      </c>
      <c r="AG2617" s="13">
        <f t="shared" si="3102"/>
        <v>5.878250488271783E-3</v>
      </c>
      <c r="AH2617" s="13">
        <f t="shared" si="3103"/>
        <v>1.0263294063981635E-3</v>
      </c>
      <c r="AI2617" s="13">
        <f t="shared" si="3104"/>
        <v>2.4145626855983293E-3</v>
      </c>
      <c r="AJ2617" s="13">
        <f t="shared" si="3105"/>
        <v>2.8402737592525093E-3</v>
      </c>
      <c r="AK2617" s="13">
        <f t="shared" si="3106"/>
        <v>2.227361245886599E-3</v>
      </c>
      <c r="AL2617" s="13">
        <f t="shared" si="3107"/>
        <v>1.0989764004769664E-4</v>
      </c>
      <c r="AM2617" s="13">
        <f t="shared" si="3108"/>
        <v>2.3426003221576428E-2</v>
      </c>
      <c r="AN2617" s="13">
        <f t="shared" si="3109"/>
        <v>2.0882980427412021E-2</v>
      </c>
      <c r="AO2617" s="13">
        <f t="shared" si="3110"/>
        <v>9.3080084427292816E-3</v>
      </c>
      <c r="AP2617" s="13">
        <f t="shared" si="3111"/>
        <v>2.7658574717043423E-3</v>
      </c>
      <c r="AQ2617" s="13">
        <f t="shared" si="3112"/>
        <v>6.164020693189997E-4</v>
      </c>
      <c r="AR2617" s="13">
        <f t="shared" si="3113"/>
        <v>1.8298312950072197E-4</v>
      </c>
      <c r="AS2617" s="13">
        <f t="shared" si="3114"/>
        <v>4.3048969836789887E-4</v>
      </c>
      <c r="AT2617" s="13">
        <f t="shared" si="3115"/>
        <v>5.0638925267739885E-4</v>
      </c>
      <c r="AU2617" s="13">
        <f t="shared" si="3116"/>
        <v>3.9711376168329412E-4</v>
      </c>
      <c r="AV2617" s="13">
        <f t="shared" si="3117"/>
        <v>2.3356440557011627E-4</v>
      </c>
      <c r="AW2617" s="13">
        <f t="shared" si="3118"/>
        <v>6.4022386775935997E-6</v>
      </c>
      <c r="AX2617" s="13">
        <f t="shared" si="3119"/>
        <v>9.1854124187462066E-3</v>
      </c>
      <c r="AY2617" s="13">
        <f t="shared" si="3120"/>
        <v>8.1882848706223334E-3</v>
      </c>
      <c r="AZ2617" s="13">
        <f t="shared" si="3121"/>
        <v>3.6497005287223975E-3</v>
      </c>
      <c r="BA2617" s="13">
        <f t="shared" si="3122"/>
        <v>1.0845017534051806E-3</v>
      </c>
      <c r="BB2617" s="13">
        <f t="shared" si="3123"/>
        <v>2.4169326576582736E-4</v>
      </c>
      <c r="BC2617" s="13">
        <f t="shared" si="3124"/>
        <v>4.3091223805316407E-5</v>
      </c>
      <c r="BD2617" s="13">
        <f t="shared" si="3125"/>
        <v>2.7186549036746223E-5</v>
      </c>
      <c r="BE2617" s="13">
        <f t="shared" si="3126"/>
        <v>6.3959608333438164E-5</v>
      </c>
      <c r="BF2617" s="13">
        <f t="shared" si="3127"/>
        <v>7.5236314337607046E-5</v>
      </c>
      <c r="BG2617" s="13">
        <f t="shared" si="3128"/>
        <v>5.9000809444168083E-5</v>
      </c>
      <c r="BH2617" s="13">
        <f t="shared" si="3129"/>
        <v>3.4701615294241622E-5</v>
      </c>
      <c r="BI2617" s="13">
        <f t="shared" si="3130"/>
        <v>1.632794011301245E-5</v>
      </c>
      <c r="BJ2617" s="14">
        <f t="shared" si="3131"/>
        <v>0.68889836650499037</v>
      </c>
      <c r="BK2617" s="14">
        <f t="shared" si="3132"/>
        <v>0.18329990597861739</v>
      </c>
      <c r="BL2617" s="14">
        <f t="shared" si="3133"/>
        <v>0.12084464618966416</v>
      </c>
      <c r="BM2617" s="14">
        <f t="shared" si="3134"/>
        <v>0.61868268130504067</v>
      </c>
      <c r="BN2617" s="14">
        <f t="shared" si="3135"/>
        <v>0.37078359699358848</v>
      </c>
    </row>
    <row r="2618" spans="1:66" x14ac:dyDescent="0.25">
      <c r="A2618" t="s">
        <v>10</v>
      </c>
      <c r="B2618" t="s">
        <v>447</v>
      </c>
      <c r="C2618" t="s">
        <v>219</v>
      </c>
      <c r="D2618" s="7" t="s">
        <v>554</v>
      </c>
      <c r="E2618" s="10">
        <f>VLOOKUP(A2618,home!$A$2:$E$405,3,FALSE)</f>
        <v>1.58169934640523</v>
      </c>
      <c r="F2618" s="10">
        <f>VLOOKUP(B2618,home!$B$2:$E$405,3,FALSE)</f>
        <v>1.03</v>
      </c>
      <c r="G2618" s="10">
        <f>VLOOKUP(C2618,away!$B$2:$E$405,4,FALSE)</f>
        <v>0.49</v>
      </c>
      <c r="H2618" s="10">
        <f>VLOOKUP(A2618,away!$A$2:$E$405,3,FALSE)</f>
        <v>1.47712418300654</v>
      </c>
      <c r="I2618" s="10">
        <f>VLOOKUP(C2618,away!$B$2:$E$405,3,FALSE)</f>
        <v>0.56000000000000005</v>
      </c>
      <c r="J2618" s="10">
        <f>VLOOKUP(B2618,home!$B$2:$E$405,4,FALSE)</f>
        <v>0.76</v>
      </c>
      <c r="K2618" s="12">
        <f t="shared" si="3080"/>
        <v>0.79828366013071961</v>
      </c>
      <c r="L2618" s="12">
        <f t="shared" si="3081"/>
        <v>0.62866405228758349</v>
      </c>
      <c r="M2618" s="13">
        <f t="shared" si="3082"/>
        <v>0.24004047778629845</v>
      </c>
      <c r="N2618" s="13">
        <f t="shared" si="3083"/>
        <v>0.19162039118677301</v>
      </c>
      <c r="O2618" s="13">
        <f t="shared" si="3084"/>
        <v>0.15090481947818207</v>
      </c>
      <c r="P2618" s="13">
        <f t="shared" si="3085"/>
        <v>0.12046485162440869</v>
      </c>
      <c r="Q2618" s="13">
        <f t="shared" si="3086"/>
        <v>7.6483713616128698E-2</v>
      </c>
      <c r="R2618" s="13">
        <f t="shared" si="3087"/>
        <v>4.7434217661440091E-2</v>
      </c>
      <c r="S2618" s="13">
        <f t="shared" si="3088"/>
        <v>1.5113888926902401E-2</v>
      </c>
      <c r="T2618" s="13">
        <f t="shared" si="3089"/>
        <v>4.8082561335918504E-2</v>
      </c>
      <c r="U2618" s="13">
        <f t="shared" si="3090"/>
        <v>3.7865960890211617E-2</v>
      </c>
      <c r="V2618" s="13">
        <f t="shared" si="3091"/>
        <v>8.4277100254918262E-4</v>
      </c>
      <c r="W2618" s="13">
        <f t="shared" si="3092"/>
        <v>2.0351899615290998E-2</v>
      </c>
      <c r="X2618" s="13">
        <f t="shared" si="3093"/>
        <v>1.2794507683898951E-2</v>
      </c>
      <c r="Y2618" s="13">
        <f t="shared" si="3094"/>
        <v>4.0217235237922687E-3</v>
      </c>
      <c r="Z2618" s="13">
        <f t="shared" si="3095"/>
        <v>9.9400624973773992E-3</v>
      </c>
      <c r="AA2618" s="13">
        <f t="shared" si="3096"/>
        <v>7.9349894723345308E-3</v>
      </c>
      <c r="AB2618" s="13">
        <f t="shared" si="3097"/>
        <v>3.1671862195369678E-3</v>
      </c>
      <c r="AC2618" s="13">
        <f t="shared" si="3098"/>
        <v>2.6434157249154068E-5</v>
      </c>
      <c r="AD2618" s="13">
        <f t="shared" si="3099"/>
        <v>4.0616472288768695E-3</v>
      </c>
      <c r="AE2618" s="13">
        <f t="shared" si="3100"/>
        <v>2.5534116058683674E-3</v>
      </c>
      <c r="AF2618" s="13">
        <f t="shared" si="3101"/>
        <v>8.0261904365167675E-4</v>
      </c>
      <c r="AG2618" s="13">
        <f t="shared" si="3102"/>
        <v>1.6819258014174937E-4</v>
      </c>
      <c r="AH2618" s="13">
        <f t="shared" si="3103"/>
        <v>1.5622399923982779E-3</v>
      </c>
      <c r="AI2618" s="13">
        <f t="shared" si="3104"/>
        <v>1.2471106591342848E-3</v>
      </c>
      <c r="AJ2618" s="13">
        <f t="shared" si="3105"/>
        <v>4.9777403078087544E-4</v>
      </c>
      <c r="AK2618" s="13">
        <f t="shared" si="3106"/>
        <v>1.3245495840325959E-4</v>
      </c>
      <c r="AL2618" s="13">
        <f t="shared" si="3107"/>
        <v>5.3064164181019645E-7</v>
      </c>
      <c r="AM2618" s="13">
        <f t="shared" si="3108"/>
        <v>6.4846932320552478E-4</v>
      </c>
      <c r="AN2618" s="13">
        <f t="shared" si="3109"/>
        <v>4.0766935251057199E-4</v>
      </c>
      <c r="AO2618" s="13">
        <f t="shared" si="3110"/>
        <v>1.2814353357137575E-4</v>
      </c>
      <c r="AP2618" s="13">
        <f t="shared" si="3111"/>
        <v>2.6853077696477028E-5</v>
      </c>
      <c r="AQ2618" s="13">
        <f t="shared" si="3112"/>
        <v>4.2203911602651429E-6</v>
      </c>
      <c r="AR2618" s="13">
        <f t="shared" si="3113"/>
        <v>1.9642482485336508E-4</v>
      </c>
      <c r="AS2618" s="13">
        <f t="shared" si="3114"/>
        <v>1.5680272812447981E-4</v>
      </c>
      <c r="AT2618" s="13">
        <f t="shared" si="3115"/>
        <v>6.2586527862845923E-5</v>
      </c>
      <c r="AU2618" s="13">
        <f t="shared" si="3116"/>
        <v>1.6653934179075304E-5</v>
      </c>
      <c r="AV2618" s="13">
        <f t="shared" si="3117"/>
        <v>3.3236408830120808E-6</v>
      </c>
      <c r="AW2618" s="13">
        <f t="shared" si="3118"/>
        <v>7.3973249146137934E-9</v>
      </c>
      <c r="AX2618" s="13">
        <f t="shared" si="3119"/>
        <v>8.6277077468499417E-5</v>
      </c>
      <c r="AY2618" s="13">
        <f t="shared" si="3120"/>
        <v>5.4239297140876615E-5</v>
      </c>
      <c r="AZ2618" s="13">
        <f t="shared" si="3121"/>
        <v>1.7049148166906914E-5</v>
      </c>
      <c r="BA2618" s="13">
        <f t="shared" si="3122"/>
        <v>3.5727288582197093E-6</v>
      </c>
      <c r="BB2618" s="13">
        <f t="shared" si="3123"/>
        <v>5.6151155043329834E-7</v>
      </c>
      <c r="BC2618" s="13">
        <f t="shared" si="3124"/>
        <v>7.0600425340336267E-8</v>
      </c>
      <c r="BD2618" s="13">
        <f t="shared" si="3125"/>
        <v>2.0580871060365875E-5</v>
      </c>
      <c r="BE2618" s="13">
        <f t="shared" si="3126"/>
        <v>1.6429373078747276E-5</v>
      </c>
      <c r="BF2618" s="13">
        <f t="shared" si="3127"/>
        <v>6.55765003747774E-6</v>
      </c>
      <c r="BG2618" s="13">
        <f t="shared" si="3128"/>
        <v>1.744954957924694E-6</v>
      </c>
      <c r="BH2618" s="13">
        <f t="shared" si="3129"/>
        <v>3.4824225764384259E-7</v>
      </c>
      <c r="BI2618" s="13">
        <f t="shared" si="3130"/>
        <v>5.5599220808822376E-8</v>
      </c>
      <c r="BJ2618" s="14">
        <f t="shared" si="3131"/>
        <v>0.36231779346209547</v>
      </c>
      <c r="BK2618" s="14">
        <f t="shared" si="3132"/>
        <v>0.37654319343619058</v>
      </c>
      <c r="BL2618" s="14">
        <f t="shared" si="3133"/>
        <v>0.25122826170893775</v>
      </c>
      <c r="BM2618" s="14">
        <f t="shared" si="3134"/>
        <v>0.1730266078515543</v>
      </c>
      <c r="BN2618" s="14">
        <f t="shared" si="3135"/>
        <v>0.82694847135323102</v>
      </c>
    </row>
    <row r="2619" spans="1:66" x14ac:dyDescent="0.25">
      <c r="A2619" t="s">
        <v>10</v>
      </c>
      <c r="B2619" t="s">
        <v>220</v>
      </c>
      <c r="C2619" t="s">
        <v>12</v>
      </c>
      <c r="D2619" s="7" t="s">
        <v>554</v>
      </c>
      <c r="E2619" s="10">
        <f>VLOOKUP(A2619,home!$A$2:$E$405,3,FALSE)</f>
        <v>1.58169934640523</v>
      </c>
      <c r="F2619" s="10">
        <f>VLOOKUP(B2619,home!$B$2:$E$405,3,FALSE)</f>
        <v>1.19</v>
      </c>
      <c r="G2619" s="10">
        <f>VLOOKUP(C2619,away!$B$2:$E$405,4,FALSE)</f>
        <v>0.79</v>
      </c>
      <c r="H2619" s="10">
        <f>VLOOKUP(A2619,away!$A$2:$E$405,3,FALSE)</f>
        <v>1.47712418300654</v>
      </c>
      <c r="I2619" s="10">
        <f>VLOOKUP(C2619,away!$B$2:$E$405,3,FALSE)</f>
        <v>0.87</v>
      </c>
      <c r="J2619" s="10">
        <f>VLOOKUP(B2619,home!$B$2:$E$405,4,FALSE)</f>
        <v>0.59</v>
      </c>
      <c r="K2619" s="12">
        <f t="shared" si="3080"/>
        <v>1.4869555555555567</v>
      </c>
      <c r="L2619" s="12">
        <f t="shared" si="3081"/>
        <v>0.75820784313725698</v>
      </c>
      <c r="M2619" s="13">
        <f t="shared" si="3082"/>
        <v>0.10591023336592509</v>
      </c>
      <c r="N2619" s="13">
        <f t="shared" si="3083"/>
        <v>0.1574838098936478</v>
      </c>
      <c r="O2619" s="13">
        <f t="shared" si="3084"/>
        <v>8.0301969606541609E-2</v>
      </c>
      <c r="P2619" s="13">
        <f t="shared" si="3085"/>
        <v>0.11940545982850051</v>
      </c>
      <c r="Q2619" s="13">
        <f t="shared" si="3086"/>
        <v>0.11708571301570737</v>
      </c>
      <c r="R2619" s="13">
        <f t="shared" si="3087"/>
        <v>3.0442791587524734E-2</v>
      </c>
      <c r="S2619" s="13">
        <f t="shared" si="3088"/>
        <v>3.3655066615694049E-2</v>
      </c>
      <c r="T2619" s="13">
        <f t="shared" si="3089"/>
        <v>8.8775305927827342E-2</v>
      </c>
      <c r="U2619" s="13">
        <f t="shared" si="3090"/>
        <v>4.5267078077689871E-2</v>
      </c>
      <c r="V2619" s="13">
        <f t="shared" si="3091"/>
        <v>4.2159379033556025E-3</v>
      </c>
      <c r="W2619" s="13">
        <f t="shared" si="3092"/>
        <v>5.8033750481629905E-2</v>
      </c>
      <c r="X2619" s="13">
        <f t="shared" si="3093"/>
        <v>4.4001644781842361E-2</v>
      </c>
      <c r="Y2619" s="13">
        <f t="shared" si="3094"/>
        <v>1.6681196092266214E-2</v>
      </c>
      <c r="Z2619" s="13">
        <f t="shared" si="3095"/>
        <v>7.6939877828847208E-3</v>
      </c>
      <c r="AA2619" s="13">
        <f t="shared" si="3096"/>
        <v>1.1440617878137016E-2</v>
      </c>
      <c r="AB2619" s="13">
        <f t="shared" si="3097"/>
        <v>8.5058451564420309E-3</v>
      </c>
      <c r="AC2619" s="13">
        <f t="shared" si="3098"/>
        <v>2.9707115400931506E-4</v>
      </c>
      <c r="AD2619" s="13">
        <f t="shared" si="3099"/>
        <v>2.1573401922096128E-2</v>
      </c>
      <c r="AE2619" s="13">
        <f t="shared" si="3100"/>
        <v>1.6357122540485658E-2</v>
      </c>
      <c r="AF2619" s="13">
        <f t="shared" si="3101"/>
        <v>6.2010493006767189E-3</v>
      </c>
      <c r="AG2619" s="13">
        <f t="shared" si="3102"/>
        <v>1.5672280718179638E-3</v>
      </c>
      <c r="AH2619" s="13">
        <f t="shared" si="3103"/>
        <v>1.4584104704963572E-3</v>
      </c>
      <c r="AI2619" s="13">
        <f t="shared" si="3104"/>
        <v>2.1685915513849517E-3</v>
      </c>
      <c r="AJ2619" s="13">
        <f t="shared" si="3105"/>
        <v>1.6122996275313487E-3</v>
      </c>
      <c r="AK2619" s="13">
        <f t="shared" si="3106"/>
        <v>7.9913929612596493E-4</v>
      </c>
      <c r="AL2619" s="13">
        <f t="shared" si="3107"/>
        <v>1.3396974633681834E-5</v>
      </c>
      <c r="AM2619" s="13">
        <f t="shared" si="3108"/>
        <v>6.4157379680587472E-3</v>
      </c>
      <c r="AN2619" s="13">
        <f t="shared" si="3109"/>
        <v>4.8644628468956308E-3</v>
      </c>
      <c r="AO2619" s="13">
        <f t="shared" si="3110"/>
        <v>1.844136941583028E-3</v>
      </c>
      <c r="AP2619" s="13">
        <f t="shared" si="3111"/>
        <v>4.6607969764246853E-4</v>
      </c>
      <c r="AQ2619" s="13">
        <f t="shared" si="3112"/>
        <v>8.8346320569890211E-5</v>
      </c>
      <c r="AR2619" s="13">
        <f t="shared" si="3113"/>
        <v>2.2115565144876714E-4</v>
      </c>
      <c r="AS2619" s="13">
        <f t="shared" si="3114"/>
        <v>3.288486245642526E-4</v>
      </c>
      <c r="AT2619" s="13">
        <f t="shared" si="3115"/>
        <v>2.4449164461630944E-4</v>
      </c>
      <c r="AU2619" s="13">
        <f t="shared" si="3116"/>
        <v>1.2118273641637878E-4</v>
      </c>
      <c r="AV2619" s="13">
        <f t="shared" si="3117"/>
        <v>4.5048335787939751E-5</v>
      </c>
      <c r="AW2619" s="13">
        <f t="shared" si="3118"/>
        <v>4.1955653953522887E-7</v>
      </c>
      <c r="AX2619" s="13">
        <f t="shared" si="3119"/>
        <v>1.5899862024322815E-3</v>
      </c>
      <c r="AY2619" s="13">
        <f t="shared" si="3120"/>
        <v>1.2055400091641783E-3</v>
      </c>
      <c r="AZ2619" s="13">
        <f t="shared" si="3121"/>
        <v>4.5702494508202018E-4</v>
      </c>
      <c r="BA2619" s="13">
        <f t="shared" si="3122"/>
        <v>1.1550663262352063E-4</v>
      </c>
      <c r="BB2619" s="13">
        <f t="shared" si="3123"/>
        <v>2.1894508697381772E-5</v>
      </c>
      <c r="BC2619" s="13">
        <f t="shared" si="3124"/>
        <v>3.3201176431983509E-6</v>
      </c>
      <c r="BD2619" s="13">
        <f t="shared" si="3125"/>
        <v>2.7946991580430771E-5</v>
      </c>
      <c r="BE2619" s="13">
        <f t="shared" si="3126"/>
        <v>4.1555934391585899E-5</v>
      </c>
      <c r="BF2619" s="13">
        <f t="shared" si="3127"/>
        <v>3.089591375493544E-5</v>
      </c>
      <c r="BG2619" s="13">
        <f t="shared" si="3128"/>
        <v>1.5313616867288872E-5</v>
      </c>
      <c r="BH2619" s="13">
        <f t="shared" si="3129"/>
        <v>5.6926669191161143E-6</v>
      </c>
      <c r="BI2619" s="13">
        <f t="shared" si="3130"/>
        <v>1.6929485402614069E-6</v>
      </c>
      <c r="BJ2619" s="14">
        <f t="shared" si="3131"/>
        <v>0.54483225821838976</v>
      </c>
      <c r="BK2619" s="14">
        <f t="shared" si="3132"/>
        <v>0.26470270585128242</v>
      </c>
      <c r="BL2619" s="14">
        <f t="shared" si="3133"/>
        <v>0.18308056831676117</v>
      </c>
      <c r="BM2619" s="14">
        <f t="shared" si="3134"/>
        <v>0.38847442241884617</v>
      </c>
      <c r="BN2619" s="14">
        <f t="shared" si="3135"/>
        <v>0.61062997729784707</v>
      </c>
    </row>
    <row r="2620" spans="1:66" x14ac:dyDescent="0.25">
      <c r="A2620" t="s">
        <v>10</v>
      </c>
      <c r="B2620" t="s">
        <v>39</v>
      </c>
      <c r="C2620" t="s">
        <v>221</v>
      </c>
      <c r="D2620" s="7" t="s">
        <v>554</v>
      </c>
      <c r="E2620" s="10">
        <f>VLOOKUP(A2620,home!$A$2:$E$405,3,FALSE)</f>
        <v>1.58169934640523</v>
      </c>
      <c r="F2620" s="10">
        <f>VLOOKUP(B2620,home!$B$2:$E$405,3,FALSE)</f>
        <v>1.19</v>
      </c>
      <c r="G2620" s="10">
        <f>VLOOKUP(C2620,away!$B$2:$E$405,4,FALSE)</f>
        <v>0.79</v>
      </c>
      <c r="H2620" s="10">
        <f>VLOOKUP(A2620,away!$A$2:$E$405,3,FALSE)</f>
        <v>1.47712418300654</v>
      </c>
      <c r="I2620" s="10">
        <f>VLOOKUP(C2620,away!$B$2:$E$405,3,FALSE)</f>
        <v>0.95</v>
      </c>
      <c r="J2620" s="10">
        <f>VLOOKUP(B2620,home!$B$2:$E$405,4,FALSE)</f>
        <v>1.02</v>
      </c>
      <c r="K2620" s="12">
        <f t="shared" si="3080"/>
        <v>1.4869555555555567</v>
      </c>
      <c r="L2620" s="12">
        <f t="shared" si="3081"/>
        <v>1.4313333333333373</v>
      </c>
      <c r="M2620" s="13">
        <f t="shared" si="3082"/>
        <v>5.4026052833266967E-2</v>
      </c>
      <c r="N2620" s="13">
        <f t="shared" si="3083"/>
        <v>8.0334339405164337E-2</v>
      </c>
      <c r="O2620" s="13">
        <f t="shared" si="3084"/>
        <v>7.7329290288682989E-2</v>
      </c>
      <c r="P2620" s="13">
        <f t="shared" si="3085"/>
        <v>0.11498521780192553</v>
      </c>
      <c r="Q2620" s="13">
        <f t="shared" si="3086"/>
        <v>5.9726796140197394E-2</v>
      </c>
      <c r="R2620" s="13">
        <f t="shared" si="3087"/>
        <v>5.5341995416600967E-2</v>
      </c>
      <c r="S2620" s="13">
        <f t="shared" si="3088"/>
        <v>6.1181594895337948E-2</v>
      </c>
      <c r="T2620" s="13">
        <f t="shared" si="3089"/>
        <v>8.5488954208669435E-2</v>
      </c>
      <c r="U2620" s="13">
        <f t="shared" si="3090"/>
        <v>8.2291087540244959E-2</v>
      </c>
      <c r="V2620" s="13">
        <f t="shared" si="3091"/>
        <v>1.4468285094931029E-2</v>
      </c>
      <c r="W2620" s="13">
        <f t="shared" si="3092"/>
        <v>2.9603697112066913E-2</v>
      </c>
      <c r="X2620" s="13">
        <f t="shared" si="3093"/>
        <v>4.2372758466405223E-2</v>
      </c>
      <c r="Y2620" s="13">
        <f t="shared" si="3094"/>
        <v>3.0324770809124098E-2</v>
      </c>
      <c r="Z2620" s="13">
        <f t="shared" si="3095"/>
        <v>2.6404280924320584E-2</v>
      </c>
      <c r="AA2620" s="13">
        <f t="shared" si="3096"/>
        <v>3.9261992210868096E-2</v>
      </c>
      <c r="AB2620" s="13">
        <f t="shared" si="3097"/>
        <v>2.9190418720064656E-2</v>
      </c>
      <c r="AC2620" s="13">
        <f t="shared" si="3098"/>
        <v>1.9245794686260577E-3</v>
      </c>
      <c r="AD2620" s="13">
        <f t="shared" si="3099"/>
        <v>1.1004845471442965E-2</v>
      </c>
      <c r="AE2620" s="13">
        <f t="shared" si="3100"/>
        <v>1.5751602151458741E-2</v>
      </c>
      <c r="AF2620" s="13">
        <f t="shared" si="3101"/>
        <v>1.1272896606394007E-2</v>
      </c>
      <c r="AG2620" s="13">
        <f t="shared" si="3102"/>
        <v>5.3784242253173339E-3</v>
      </c>
      <c r="AH2620" s="13">
        <f t="shared" si="3103"/>
        <v>9.4483318574194054E-3</v>
      </c>
      <c r="AI2620" s="13">
        <f t="shared" si="3104"/>
        <v>1.4049249546122336E-2</v>
      </c>
      <c r="AJ2620" s="13">
        <f t="shared" si="3105"/>
        <v>1.0445304831996497E-2</v>
      </c>
      <c r="AK2620" s="13">
        <f t="shared" si="3106"/>
        <v>5.1772346831361659E-3</v>
      </c>
      <c r="AL2620" s="13">
        <f t="shared" si="3107"/>
        <v>1.6384553582697795E-4</v>
      </c>
      <c r="AM2620" s="13">
        <f t="shared" si="3108"/>
        <v>3.272743222358503E-3</v>
      </c>
      <c r="AN2620" s="13">
        <f t="shared" si="3109"/>
        <v>4.6843864656024832E-3</v>
      </c>
      <c r="AO2620" s="13">
        <f t="shared" si="3110"/>
        <v>3.3524592472161875E-3</v>
      </c>
      <c r="AP2620" s="13">
        <f t="shared" si="3111"/>
        <v>1.5994955563940392E-3</v>
      </c>
      <c r="AQ2620" s="13">
        <f t="shared" si="3112"/>
        <v>5.7235282659633515E-4</v>
      </c>
      <c r="AR2620" s="13">
        <f t="shared" si="3113"/>
        <v>2.7047424663839354E-3</v>
      </c>
      <c r="AS2620" s="13">
        <f t="shared" si="3114"/>
        <v>4.0218318367366314E-3</v>
      </c>
      <c r="AT2620" s="13">
        <f t="shared" si="3115"/>
        <v>2.9901425965728713E-3</v>
      </c>
      <c r="AU2620" s="13">
        <f t="shared" si="3116"/>
        <v>1.4820697152924502E-3</v>
      </c>
      <c r="AV2620" s="13">
        <f t="shared" si="3117"/>
        <v>5.509429492186875E-4</v>
      </c>
      <c r="AW2620" s="13">
        <f t="shared" si="3118"/>
        <v>9.6865892754664626E-6</v>
      </c>
      <c r="AX2620" s="13">
        <f t="shared" si="3119"/>
        <v>8.1107061939879647E-4</v>
      </c>
      <c r="AY2620" s="13">
        <f t="shared" si="3120"/>
        <v>1.1609124132328137E-3</v>
      </c>
      <c r="AZ2620" s="13">
        <f t="shared" si="3121"/>
        <v>8.3082631707028626E-4</v>
      </c>
      <c r="BA2620" s="13">
        <f t="shared" si="3122"/>
        <v>3.9639646727775775E-4</v>
      </c>
      <c r="BB2620" s="13">
        <f t="shared" si="3123"/>
        <v>1.4184386920755801E-4</v>
      </c>
      <c r="BC2620" s="13">
        <f t="shared" si="3124"/>
        <v>4.0605171625150379E-5</v>
      </c>
      <c r="BD2620" s="13">
        <f t="shared" si="3125"/>
        <v>6.4523134170292552E-4</v>
      </c>
      <c r="BE2620" s="13">
        <f t="shared" si="3126"/>
        <v>9.5943032816373083E-4</v>
      </c>
      <c r="BF2620" s="13">
        <f t="shared" si="3127"/>
        <v>7.1331512831577528E-4</v>
      </c>
      <c r="BG2620" s="13">
        <f t="shared" si="3128"/>
        <v>3.5355596430365578E-4</v>
      </c>
      <c r="BH2620" s="13">
        <f t="shared" si="3129"/>
        <v>1.3143050133028068E-4</v>
      </c>
      <c r="BI2620" s="13">
        <f t="shared" si="3130"/>
        <v>3.9086262824502543E-5</v>
      </c>
      <c r="BJ2620" s="14">
        <f t="shared" si="3131"/>
        <v>0.38812217677222027</v>
      </c>
      <c r="BK2620" s="14">
        <f t="shared" si="3132"/>
        <v>0.24791048804314736</v>
      </c>
      <c r="BL2620" s="14">
        <f t="shared" si="3133"/>
        <v>0.33712668418598168</v>
      </c>
      <c r="BM2620" s="14">
        <f t="shared" si="3134"/>
        <v>0.55666871221587377</v>
      </c>
      <c r="BN2620" s="14">
        <f t="shared" si="3135"/>
        <v>0.44174369188583812</v>
      </c>
    </row>
    <row r="2621" spans="1:66" x14ac:dyDescent="0.25">
      <c r="A2621" t="s">
        <v>13</v>
      </c>
      <c r="B2621" t="s">
        <v>46</v>
      </c>
      <c r="C2621" t="s">
        <v>15</v>
      </c>
      <c r="D2621" s="7" t="s">
        <v>554</v>
      </c>
      <c r="E2621" s="10">
        <f>VLOOKUP(A2621,home!$A$2:$E$405,3,FALSE)</f>
        <v>1.84920634920635</v>
      </c>
      <c r="F2621" s="10">
        <f>VLOOKUP(B2621,home!$B$2:$E$405,3,FALSE)</f>
        <v>0.63</v>
      </c>
      <c r="G2621" s="10">
        <f>VLOOKUP(C2621,away!$B$2:$E$405,4,FALSE)</f>
        <v>0.54</v>
      </c>
      <c r="H2621" s="10">
        <f>VLOOKUP(A2621,away!$A$2:$E$405,3,FALSE)</f>
        <v>1.3015873015873001</v>
      </c>
      <c r="I2621" s="10">
        <f>VLOOKUP(C2621,away!$B$2:$E$405,3,FALSE)</f>
        <v>1.39</v>
      </c>
      <c r="J2621" s="10">
        <f>VLOOKUP(B2621,home!$B$2:$E$405,4,FALSE)</f>
        <v>0.9</v>
      </c>
      <c r="K2621" s="12">
        <f t="shared" si="3080"/>
        <v>0.62910000000000033</v>
      </c>
      <c r="L2621" s="12">
        <f t="shared" si="3081"/>
        <v>1.6282857142857123</v>
      </c>
      <c r="M2621" s="13">
        <f t="shared" si="3082"/>
        <v>0.10462364363844692</v>
      </c>
      <c r="N2621" s="13">
        <f t="shared" si="3083"/>
        <v>6.5818734212946983E-2</v>
      </c>
      <c r="O2621" s="13">
        <f t="shared" si="3084"/>
        <v>0.17035718431300234</v>
      </c>
      <c r="P2621" s="13">
        <f t="shared" si="3085"/>
        <v>0.10717170465130982</v>
      </c>
      <c r="Q2621" s="13">
        <f t="shared" si="3086"/>
        <v>2.0703282846682481E-2</v>
      </c>
      <c r="R2621" s="13">
        <f t="shared" si="3087"/>
        <v>0.13869508477139991</v>
      </c>
      <c r="S2621" s="13">
        <f t="shared" si="3088"/>
        <v>2.7445455631328282E-2</v>
      </c>
      <c r="T2621" s="13">
        <f t="shared" si="3089"/>
        <v>3.3710859698069522E-2</v>
      </c>
      <c r="U2621" s="13">
        <f t="shared" si="3090"/>
        <v>8.725307782968772E-2</v>
      </c>
      <c r="V2621" s="13">
        <f t="shared" si="3091"/>
        <v>3.1237641285261409E-3</v>
      </c>
      <c r="W2621" s="13">
        <f t="shared" si="3092"/>
        <v>4.341478412949319E-3</v>
      </c>
      <c r="X2621" s="13">
        <f t="shared" si="3093"/>
        <v>7.069167278685182E-3</v>
      </c>
      <c r="Y2621" s="13">
        <f t="shared" si="3094"/>
        <v>5.7553120458895442E-3</v>
      </c>
      <c r="Z2621" s="13">
        <f t="shared" si="3095"/>
        <v>7.5278408391638796E-2</v>
      </c>
      <c r="AA2621" s="13">
        <f t="shared" si="3096"/>
        <v>4.7357646719179983E-2</v>
      </c>
      <c r="AB2621" s="13">
        <f t="shared" si="3097"/>
        <v>1.4896347775518071E-2</v>
      </c>
      <c r="AC2621" s="13">
        <f t="shared" si="3098"/>
        <v>1.999901234918708E-4</v>
      </c>
      <c r="AD2621" s="13">
        <f t="shared" si="3099"/>
        <v>6.8280601739660433E-4</v>
      </c>
      <c r="AE2621" s="13">
        <f t="shared" si="3100"/>
        <v>1.1118032837552122E-3</v>
      </c>
      <c r="AF2621" s="13">
        <f t="shared" si="3101"/>
        <v>9.0516670201727829E-4</v>
      </c>
      <c r="AG2621" s="13">
        <f t="shared" si="3102"/>
        <v>4.9129000331394896E-4</v>
      </c>
      <c r="AH2621" s="13">
        <f t="shared" si="3103"/>
        <v>3.0643689244567777E-2</v>
      </c>
      <c r="AI2621" s="13">
        <f t="shared" si="3104"/>
        <v>1.9277944903757598E-2</v>
      </c>
      <c r="AJ2621" s="13">
        <f t="shared" si="3105"/>
        <v>6.0638775694769548E-3</v>
      </c>
      <c r="AK2621" s="13">
        <f t="shared" si="3106"/>
        <v>1.271595126319318E-3</v>
      </c>
      <c r="AL2621" s="13">
        <f t="shared" si="3107"/>
        <v>8.1944316610183529E-6</v>
      </c>
      <c r="AM2621" s="13">
        <f t="shared" si="3108"/>
        <v>8.5910653108840822E-5</v>
      </c>
      <c r="AN2621" s="13">
        <f t="shared" si="3109"/>
        <v>1.3988708916208093E-4</v>
      </c>
      <c r="AO2621" s="13">
        <f t="shared" si="3110"/>
        <v>1.1388807444781405E-4</v>
      </c>
      <c r="AP2621" s="13">
        <f t="shared" si="3111"/>
        <v>6.181410821696111E-5</v>
      </c>
      <c r="AQ2621" s="13">
        <f t="shared" si="3112"/>
        <v>2.5162757337747206E-5</v>
      </c>
      <c r="AR2621" s="13">
        <f t="shared" si="3113"/>
        <v>9.9793362859880892E-3</v>
      </c>
      <c r="AS2621" s="13">
        <f t="shared" si="3114"/>
        <v>6.2780004575151097E-3</v>
      </c>
      <c r="AT2621" s="13">
        <f t="shared" si="3115"/>
        <v>1.9747450439113784E-3</v>
      </c>
      <c r="AU2621" s="13">
        <f t="shared" si="3116"/>
        <v>4.1410403570821632E-4</v>
      </c>
      <c r="AV2621" s="13">
        <f t="shared" si="3117"/>
        <v>6.5128212216009743E-5</v>
      </c>
      <c r="AW2621" s="13">
        <f t="shared" si="3118"/>
        <v>2.3316675828045945E-7</v>
      </c>
      <c r="AX2621" s="13">
        <f t="shared" si="3119"/>
        <v>9.0077319784619624E-6</v>
      </c>
      <c r="AY2621" s="13">
        <f t="shared" si="3120"/>
        <v>1.4667161298644187E-5</v>
      </c>
      <c r="AZ2621" s="13">
        <f t="shared" si="3121"/>
        <v>1.1941164605853306E-5</v>
      </c>
      <c r="BA2621" s="13">
        <f t="shared" si="3122"/>
        <v>6.481209246548374E-6</v>
      </c>
      <c r="BB2621" s="13">
        <f t="shared" si="3123"/>
        <v>2.6383151068627947E-6</v>
      </c>
      <c r="BC2621" s="13">
        <f t="shared" si="3124"/>
        <v>8.5918615965777439E-7</v>
      </c>
      <c r="BD2621" s="13">
        <f t="shared" si="3125"/>
        <v>2.7082017854212397E-3</v>
      </c>
      <c r="BE2621" s="13">
        <f t="shared" si="3126"/>
        <v>1.7037297432085025E-3</v>
      </c>
      <c r="BF2621" s="13">
        <f t="shared" si="3127"/>
        <v>5.359081907262347E-4</v>
      </c>
      <c r="BG2621" s="13">
        <f t="shared" si="3128"/>
        <v>1.1237994759529149E-4</v>
      </c>
      <c r="BH2621" s="13">
        <f t="shared" si="3129"/>
        <v>1.7674556258049473E-5</v>
      </c>
      <c r="BI2621" s="13">
        <f t="shared" si="3130"/>
        <v>2.2238126683877865E-6</v>
      </c>
      <c r="BJ2621" s="14">
        <f t="shared" si="3131"/>
        <v>0.14106215795237548</v>
      </c>
      <c r="BK2621" s="14">
        <f t="shared" si="3132"/>
        <v>0.24258741976606268</v>
      </c>
      <c r="BL2621" s="14">
        <f t="shared" si="3133"/>
        <v>0.5396078803241261</v>
      </c>
      <c r="BM2621" s="14">
        <f t="shared" si="3134"/>
        <v>0.39115179800587452</v>
      </c>
      <c r="BN2621" s="14">
        <f t="shared" si="3135"/>
        <v>0.60736963443378844</v>
      </c>
    </row>
    <row r="2622" spans="1:66" x14ac:dyDescent="0.25">
      <c r="A2622" t="s">
        <v>13</v>
      </c>
      <c r="B2622" t="s">
        <v>45</v>
      </c>
      <c r="C2622" t="s">
        <v>14</v>
      </c>
      <c r="D2622" s="7" t="s">
        <v>554</v>
      </c>
      <c r="E2622" s="10">
        <f>VLOOKUP(A2622,home!$A$2:$E$405,3,FALSE)</f>
        <v>1.84920634920635</v>
      </c>
      <c r="F2622" s="10">
        <f>VLOOKUP(B2622,home!$B$2:$E$405,3,FALSE)</f>
        <v>1.31</v>
      </c>
      <c r="G2622" s="10">
        <f>VLOOKUP(C2622,away!$B$2:$E$405,4,FALSE)</f>
        <v>1.08</v>
      </c>
      <c r="H2622" s="10">
        <f>VLOOKUP(A2622,away!$A$2:$E$405,3,FALSE)</f>
        <v>1.3015873015873001</v>
      </c>
      <c r="I2622" s="10">
        <f>VLOOKUP(C2622,away!$B$2:$E$405,3,FALSE)</f>
        <v>0.9</v>
      </c>
      <c r="J2622" s="10">
        <f>VLOOKUP(B2622,home!$B$2:$E$405,4,FALSE)</f>
        <v>0.99</v>
      </c>
      <c r="K2622" s="12">
        <f t="shared" si="3080"/>
        <v>2.6162571428571444</v>
      </c>
      <c r="L2622" s="12">
        <f t="shared" si="3081"/>
        <v>1.1597142857142844</v>
      </c>
      <c r="M2622" s="13">
        <f t="shared" si="3082"/>
        <v>2.2914819715792262E-2</v>
      </c>
      <c r="N2622" s="13">
        <f t="shared" si="3083"/>
        <v>5.9951060758725222E-2</v>
      </c>
      <c r="O2622" s="13">
        <f t="shared" si="3084"/>
        <v>2.6574643778971622E-2</v>
      </c>
      <c r="P2622" s="13">
        <f t="shared" si="3085"/>
        <v>6.9526101605618687E-2</v>
      </c>
      <c r="Q2622" s="13">
        <f t="shared" si="3086"/>
        <v>7.8423695465938789E-2</v>
      </c>
      <c r="R2622" s="13">
        <f t="shared" si="3087"/>
        <v>1.5409497014120815E-2</v>
      </c>
      <c r="S2622" s="13">
        <f t="shared" si="3088"/>
        <v>5.2737473657096225E-2</v>
      </c>
      <c r="T2622" s="13">
        <f t="shared" si="3089"/>
        <v>9.0949079970355756E-2</v>
      </c>
      <c r="U2622" s="13">
        <f t="shared" si="3090"/>
        <v>4.0315206631029415E-2</v>
      </c>
      <c r="V2622" s="13">
        <f t="shared" si="3091"/>
        <v>1.7779037502965667E-2</v>
      </c>
      <c r="W2622" s="13">
        <f t="shared" si="3092"/>
        <v>6.8392184477338594E-2</v>
      </c>
      <c r="X2622" s="13">
        <f t="shared" si="3093"/>
        <v>7.9315393369576284E-2</v>
      </c>
      <c r="Y2622" s="13">
        <f t="shared" si="3094"/>
        <v>4.5991597383872831E-2</v>
      </c>
      <c r="Z2622" s="13">
        <f t="shared" si="3095"/>
        <v>5.9568712743158364E-3</v>
      </c>
      <c r="AA2622" s="13">
        <f t="shared" si="3096"/>
        <v>1.5584707020509347E-2</v>
      </c>
      <c r="AB2622" s="13">
        <f t="shared" si="3097"/>
        <v>2.0386800530871739E-2</v>
      </c>
      <c r="AC2622" s="13">
        <f t="shared" si="3098"/>
        <v>3.3714730881926965E-3</v>
      </c>
      <c r="AD2622" s="13">
        <f t="shared" si="3099"/>
        <v>4.4732885288610157E-2</v>
      </c>
      <c r="AE2622" s="13">
        <f t="shared" si="3100"/>
        <v>5.1877366110419543E-2</v>
      </c>
      <c r="AF2622" s="13">
        <f t="shared" si="3101"/>
        <v>3.0081461291741812E-2</v>
      </c>
      <c r="AG2622" s="13">
        <f t="shared" si="3102"/>
        <v>1.1628633465064745E-2</v>
      </c>
      <c r="AH2622" s="13">
        <f t="shared" si="3103"/>
        <v>1.7270671787462824E-3</v>
      </c>
      <c r="AI2622" s="13">
        <f t="shared" si="3104"/>
        <v>4.518451842589098E-3</v>
      </c>
      <c r="AJ2622" s="13">
        <f t="shared" si="3105"/>
        <v>5.9107159539148781E-3</v>
      </c>
      <c r="AK2622" s="13">
        <f t="shared" si="3106"/>
        <v>5.1546509446098263E-3</v>
      </c>
      <c r="AL2622" s="13">
        <f t="shared" si="3107"/>
        <v>4.0917691415001429E-4</v>
      </c>
      <c r="AM2622" s="13">
        <f t="shared" si="3108"/>
        <v>2.3406546131387117E-2</v>
      </c>
      <c r="AN2622" s="13">
        <f t="shared" si="3109"/>
        <v>2.7144905927800056E-2</v>
      </c>
      <c r="AO2622" s="13">
        <f t="shared" si="3110"/>
        <v>1.5740167594420044E-2</v>
      </c>
      <c r="AP2622" s="13">
        <f t="shared" si="3111"/>
        <v>6.0846990729286525E-3</v>
      </c>
      <c r="AQ2622" s="13">
        <f t="shared" si="3112"/>
        <v>1.7641281097869554E-3</v>
      </c>
      <c r="AR2622" s="13">
        <f t="shared" si="3113"/>
        <v>4.0058089591606621E-4</v>
      </c>
      <c r="AS2622" s="13">
        <f t="shared" si="3114"/>
        <v>1.0480226302325224E-3</v>
      </c>
      <c r="AT2622" s="13">
        <f t="shared" si="3115"/>
        <v>1.3709483461108848E-3</v>
      </c>
      <c r="AU2622" s="13">
        <f t="shared" si="3116"/>
        <v>1.1955844676669303E-3</v>
      </c>
      <c r="AV2622" s="13">
        <f t="shared" si="3117"/>
        <v>7.819891008556658E-4</v>
      </c>
      <c r="AW2622" s="13">
        <f t="shared" si="3118"/>
        <v>3.4485780212577439E-5</v>
      </c>
      <c r="AX2622" s="13">
        <f t="shared" si="3119"/>
        <v>1.0206257250976132E-2</v>
      </c>
      <c r="AY2622" s="13">
        <f t="shared" si="3120"/>
        <v>1.1836342337632019E-2</v>
      </c>
      <c r="AZ2622" s="13">
        <f t="shared" si="3121"/>
        <v>6.8633876497783304E-3</v>
      </c>
      <c r="BA2622" s="13">
        <f t="shared" si="3122"/>
        <v>2.6531895686143048E-3</v>
      </c>
      <c r="BB2622" s="13">
        <f t="shared" si="3123"/>
        <v>7.692354613575322E-4</v>
      </c>
      <c r="BC2622" s="13">
        <f t="shared" si="3124"/>
        <v>1.7841867072286986E-4</v>
      </c>
      <c r="BD2622" s="13">
        <f t="shared" si="3125"/>
        <v>7.7426564596347959E-5</v>
      </c>
      <c r="BE2622" s="13">
        <f t="shared" si="3126"/>
        <v>2.0256780267208544E-4</v>
      </c>
      <c r="BF2622" s="13">
        <f t="shared" si="3127"/>
        <v>2.6498473032686009E-4</v>
      </c>
      <c r="BG2622" s="13">
        <f t="shared" si="3128"/>
        <v>2.310893978219073E-4</v>
      </c>
      <c r="BH2622" s="13">
        <f t="shared" si="3129"/>
        <v>1.5114732192253029E-4</v>
      </c>
      <c r="BI2622" s="13">
        <f t="shared" si="3130"/>
        <v>7.908805212070963E-5</v>
      </c>
      <c r="BJ2622" s="14">
        <f t="shared" si="3131"/>
        <v>0.66799063535704772</v>
      </c>
      <c r="BK2622" s="14">
        <f t="shared" si="3132"/>
        <v>0.17857442482144759</v>
      </c>
      <c r="BL2622" s="14">
        <f t="shared" si="3133"/>
        <v>0.14138517020560551</v>
      </c>
      <c r="BM2622" s="14">
        <f t="shared" si="3134"/>
        <v>0.70930542676182995</v>
      </c>
      <c r="BN2622" s="14">
        <f t="shared" si="3135"/>
        <v>0.27279981833916739</v>
      </c>
    </row>
    <row r="2623" spans="1:66" x14ac:dyDescent="0.25">
      <c r="A2623" t="s">
        <v>13</v>
      </c>
      <c r="B2623" t="s">
        <v>17</v>
      </c>
      <c r="C2623" t="s">
        <v>229</v>
      </c>
      <c r="D2623" s="7" t="s">
        <v>554</v>
      </c>
      <c r="E2623" s="10">
        <f>VLOOKUP(A2623,home!$A$2:$E$405,3,FALSE)</f>
        <v>1.84920634920635</v>
      </c>
      <c r="F2623" s="10">
        <f>VLOOKUP(B2623,home!$B$2:$E$405,3,FALSE)</f>
        <v>0.54</v>
      </c>
      <c r="G2623" s="10">
        <f>VLOOKUP(C2623,away!$B$2:$E$405,4,FALSE)</f>
        <v>0.95</v>
      </c>
      <c r="H2623" s="10">
        <f>VLOOKUP(A2623,away!$A$2:$E$405,3,FALSE)</f>
        <v>1.3015873015873001</v>
      </c>
      <c r="I2623" s="10">
        <f>VLOOKUP(C2623,away!$B$2:$E$405,3,FALSE)</f>
        <v>0.81</v>
      </c>
      <c r="J2623" s="10">
        <f>VLOOKUP(B2623,home!$B$2:$E$405,4,FALSE)</f>
        <v>1.92</v>
      </c>
      <c r="K2623" s="12">
        <f t="shared" si="3080"/>
        <v>0.94864285714285745</v>
      </c>
      <c r="L2623" s="12">
        <f t="shared" si="3081"/>
        <v>2.0242285714285693</v>
      </c>
      <c r="M2623" s="13">
        <f t="shared" si="3082"/>
        <v>5.1156207839046668E-2</v>
      </c>
      <c r="N2623" s="13">
        <f t="shared" si="3083"/>
        <v>4.8528971165027072E-2</v>
      </c>
      <c r="O2623" s="13">
        <f t="shared" si="3084"/>
        <v>0.1035518575137364</v>
      </c>
      <c r="P2623" s="13">
        <f t="shared" si="3085"/>
        <v>9.8233729974280967E-2</v>
      </c>
      <c r="Q2623" s="13">
        <f t="shared" si="3086"/>
        <v>2.3018330930097312E-2</v>
      </c>
      <c r="R2623" s="13">
        <f t="shared" si="3087"/>
        <v>0.10480631430190271</v>
      </c>
      <c r="S2623" s="13">
        <f t="shared" si="3088"/>
        <v>4.7158820562997104E-2</v>
      </c>
      <c r="T2623" s="13">
        <f t="shared" si="3089"/>
        <v>4.659436313530093E-2</v>
      </c>
      <c r="U2623" s="13">
        <f t="shared" si="3090"/>
        <v>9.9423761445969316E-2</v>
      </c>
      <c r="V2623" s="13">
        <f t="shared" si="3091"/>
        <v>1.0061963023066275E-2</v>
      </c>
      <c r="W2623" s="13">
        <f t="shared" si="3092"/>
        <v>7.2787250733957745E-3</v>
      </c>
      <c r="X2623" s="13">
        <f t="shared" si="3093"/>
        <v>1.4733803257141236E-2</v>
      </c>
      <c r="Y2623" s="13">
        <f t="shared" si="3094"/>
        <v>1.4912292759456304E-2</v>
      </c>
      <c r="Z2623" s="13">
        <f t="shared" si="3095"/>
        <v>7.0717311958678031E-2</v>
      </c>
      <c r="AA2623" s="13">
        <f t="shared" si="3096"/>
        <v>6.7085472865943088E-2</v>
      </c>
      <c r="AB2623" s="13">
        <f t="shared" si="3097"/>
        <v>3.1820077326163945E-2</v>
      </c>
      <c r="AC2623" s="13">
        <f t="shared" si="3098"/>
        <v>1.207605342993003E-3</v>
      </c>
      <c r="AD2623" s="13">
        <f t="shared" si="3099"/>
        <v>1.7262276374958802E-3</v>
      </c>
      <c r="AE2623" s="13">
        <f t="shared" si="3100"/>
        <v>3.4942793046087994E-3</v>
      </c>
      <c r="AF2623" s="13">
        <f t="shared" si="3101"/>
        <v>3.5366100024703429E-3</v>
      </c>
      <c r="AG2623" s="13">
        <f t="shared" si="3102"/>
        <v>2.3863023376668431E-3</v>
      </c>
      <c r="AH2623" s="13">
        <f t="shared" si="3103"/>
        <v>3.5787000840345848E-2</v>
      </c>
      <c r="AI2623" s="13">
        <f t="shared" si="3104"/>
        <v>3.3949082725759527E-2</v>
      </c>
      <c r="AJ2623" s="13">
        <f t="shared" si="3105"/>
        <v>1.6102777417171872E-2</v>
      </c>
      <c r="AK2623" s="13">
        <f t="shared" si="3106"/>
        <v>5.0919282589871363E-3</v>
      </c>
      <c r="AL2623" s="13">
        <f t="shared" si="3107"/>
        <v>9.2757131296606555E-5</v>
      </c>
      <c r="AM2623" s="13">
        <f t="shared" si="3108"/>
        <v>3.2751470362261145E-4</v>
      </c>
      <c r="AN2623" s="13">
        <f t="shared" si="3109"/>
        <v>6.6296462063584994E-4</v>
      </c>
      <c r="AO2623" s="13">
        <f t="shared" si="3110"/>
        <v>6.7099596346869498E-4</v>
      </c>
      <c r="AP2623" s="13">
        <f t="shared" si="3111"/>
        <v>4.5274973352219092E-4</v>
      </c>
      <c r="AQ2623" s="13">
        <f t="shared" si="3112"/>
        <v>2.2911723657557259E-4</v>
      </c>
      <c r="AR2623" s="13">
        <f t="shared" si="3113"/>
        <v>1.4488213917353254E-2</v>
      </c>
      <c r="AS2623" s="13">
        <f t="shared" si="3114"/>
        <v>1.3744140645454903E-2</v>
      </c>
      <c r="AT2623" s="13">
        <f t="shared" si="3115"/>
        <v>6.519140425438808E-3</v>
      </c>
      <c r="AU2623" s="13">
        <f t="shared" si="3116"/>
        <v>2.0614453331012582E-3</v>
      </c>
      <c r="AV2623" s="13">
        <f t="shared" si="3117"/>
        <v>4.8889384765924662E-4</v>
      </c>
      <c r="AW2623" s="13">
        <f t="shared" si="3118"/>
        <v>4.9477426178703119E-6</v>
      </c>
      <c r="AX2623" s="13">
        <f t="shared" si="3119"/>
        <v>5.1782414033475026E-5</v>
      </c>
      <c r="AY2623" s="13">
        <f t="shared" si="3120"/>
        <v>1.0481944198410383E-4</v>
      </c>
      <c r="AZ2623" s="13">
        <f t="shared" si="3121"/>
        <v>1.0608925465271117E-4</v>
      </c>
      <c r="BA2623" s="13">
        <f t="shared" si="3122"/>
        <v>7.1582966796526388E-5</v>
      </c>
      <c r="BB2623" s="13">
        <f t="shared" si="3123"/>
        <v>3.6225071654287849E-5</v>
      </c>
      <c r="BC2623" s="13">
        <f t="shared" si="3124"/>
        <v>1.4665565008931329E-5</v>
      </c>
      <c r="BD2623" s="13">
        <f t="shared" si="3125"/>
        <v>4.8879094267459148E-3</v>
      </c>
      <c r="BE2623" s="13">
        <f t="shared" si="3126"/>
        <v>4.6368803640437521E-3</v>
      </c>
      <c r="BF2623" s="13">
        <f t="shared" si="3127"/>
        <v>2.1993717183880386E-3</v>
      </c>
      <c r="BG2623" s="13">
        <f t="shared" si="3128"/>
        <v>6.9547275695027507E-4</v>
      </c>
      <c r="BH2623" s="13">
        <f t="shared" si="3129"/>
        <v>1.6493881580458223E-4</v>
      </c>
      <c r="BI2623" s="13">
        <f t="shared" si="3130"/>
        <v>3.1293605895723683E-5</v>
      </c>
      <c r="BJ2623" s="14">
        <f t="shared" si="3131"/>
        <v>0.16893841257461545</v>
      </c>
      <c r="BK2623" s="14">
        <f t="shared" si="3132"/>
        <v>0.20801590331566472</v>
      </c>
      <c r="BL2623" s="14">
        <f t="shared" si="3133"/>
        <v>0.54753597355281547</v>
      </c>
      <c r="BM2623" s="14">
        <f t="shared" si="3134"/>
        <v>0.56581231797831644</v>
      </c>
      <c r="BN2623" s="14">
        <f t="shared" si="3135"/>
        <v>0.42929541172409114</v>
      </c>
    </row>
    <row r="2624" spans="1:66" x14ac:dyDescent="0.25">
      <c r="A2624" t="s">
        <v>16</v>
      </c>
      <c r="B2624" t="s">
        <v>57</v>
      </c>
      <c r="C2624" t="s">
        <v>231</v>
      </c>
      <c r="D2624" s="7" t="s">
        <v>554</v>
      </c>
      <c r="E2624" s="10">
        <f>VLOOKUP(A2624,home!$A$2:$E$405,3,FALSE)</f>
        <v>1.6041666666666701</v>
      </c>
      <c r="F2624" s="10">
        <f>VLOOKUP(B2624,home!$B$2:$E$405,3,FALSE)</f>
        <v>0.55000000000000004</v>
      </c>
      <c r="G2624" s="10">
        <f>VLOOKUP(C2624,away!$B$2:$E$405,4,FALSE)</f>
        <v>1.07</v>
      </c>
      <c r="H2624" s="10">
        <f>VLOOKUP(A2624,away!$A$2:$E$405,3,FALSE)</f>
        <v>1.2847222222222201</v>
      </c>
      <c r="I2624" s="10">
        <f>VLOOKUP(C2624,away!$B$2:$E$405,3,FALSE)</f>
        <v>0.53</v>
      </c>
      <c r="J2624" s="10">
        <f>VLOOKUP(B2624,home!$B$2:$E$405,4,FALSE)</f>
        <v>1.07</v>
      </c>
      <c r="K2624" s="12">
        <f t="shared" si="3080"/>
        <v>0.94405208333333546</v>
      </c>
      <c r="L2624" s="12">
        <f t="shared" si="3081"/>
        <v>0.72856597222222108</v>
      </c>
      <c r="M2624" s="13">
        <f t="shared" si="3082"/>
        <v>0.18775486894301599</v>
      </c>
      <c r="N2624" s="13">
        <f t="shared" si="3083"/>
        <v>0.17725037518163159</v>
      </c>
      <c r="O2624" s="13">
        <f t="shared" si="3084"/>
        <v>0.13679180863092416</v>
      </c>
      <c r="P2624" s="13">
        <f t="shared" si="3085"/>
        <v>0.12913859192095886</v>
      </c>
      <c r="Q2624" s="13">
        <f t="shared" si="3086"/>
        <v>8.3666792980917323E-2</v>
      </c>
      <c r="R2624" s="13">
        <f t="shared" si="3087"/>
        <v>4.9830928523612622E-2</v>
      </c>
      <c r="S2624" s="13">
        <f t="shared" si="3088"/>
        <v>2.2205517248649061E-2</v>
      </c>
      <c r="T2624" s="13">
        <f t="shared" si="3089"/>
        <v>6.0956778370857334E-2</v>
      </c>
      <c r="U2624" s="13">
        <f t="shared" si="3090"/>
        <v>4.7042991887151019E-2</v>
      </c>
      <c r="V2624" s="13">
        <f t="shared" si="3091"/>
        <v>1.6970053953330355E-3</v>
      </c>
      <c r="W2624" s="13">
        <f t="shared" si="3092"/>
        <v>2.6328603406484633E-2</v>
      </c>
      <c r="X2624" s="13">
        <f t="shared" si="3093"/>
        <v>1.9182124538098758E-2</v>
      </c>
      <c r="Y2624" s="13">
        <f t="shared" si="3094"/>
        <v>6.9877216066938216E-3</v>
      </c>
      <c r="Z2624" s="13">
        <f t="shared" si="3095"/>
        <v>1.210170629551395E-2</v>
      </c>
      <c r="AA2624" s="13">
        <f t="shared" si="3096"/>
        <v>1.1424641040168085E-2</v>
      </c>
      <c r="AB2624" s="13">
        <f t="shared" si="3097"/>
        <v>5.3927280876531029E-3</v>
      </c>
      <c r="AC2624" s="13">
        <f t="shared" si="3098"/>
        <v>7.2950467433047765E-5</v>
      </c>
      <c r="AD2624" s="13">
        <f t="shared" si="3099"/>
        <v>6.2138932242872423E-3</v>
      </c>
      <c r="AE2624" s="13">
        <f t="shared" si="3100"/>
        <v>4.5272311582379068E-3</v>
      </c>
      <c r="AF2624" s="13">
        <f t="shared" si="3101"/>
        <v>1.6491932851381659E-3</v>
      </c>
      <c r="AG2624" s="13">
        <f t="shared" si="3102"/>
        <v>4.005153697230156E-4</v>
      </c>
      <c r="AH2624" s="13">
        <f t="shared" si="3103"/>
        <v>2.2042228531847226E-3</v>
      </c>
      <c r="AI2624" s="13">
        <f t="shared" si="3104"/>
        <v>2.0809011766799862E-3</v>
      </c>
      <c r="AJ2624" s="13">
        <f t="shared" si="3105"/>
        <v>9.8223954552776509E-4</v>
      </c>
      <c r="AK2624" s="13">
        <f t="shared" si="3106"/>
        <v>3.0909509642929175E-4</v>
      </c>
      <c r="AL2624" s="13">
        <f t="shared" si="3107"/>
        <v>2.0070255855018649E-6</v>
      </c>
      <c r="AM2624" s="13">
        <f t="shared" si="3108"/>
        <v>1.1732477687998539E-3</v>
      </c>
      <c r="AN2624" s="13">
        <f t="shared" si="3109"/>
        <v>8.547884013332173E-4</v>
      </c>
      <c r="AO2624" s="13">
        <f t="shared" si="3110"/>
        <v>3.1138487133080671E-4</v>
      </c>
      <c r="AP2624" s="13">
        <f t="shared" si="3111"/>
        <v>7.5621473838806828E-5</v>
      </c>
      <c r="AQ2624" s="13">
        <f t="shared" si="3112"/>
        <v>1.3773808152061881E-5</v>
      </c>
      <c r="AR2624" s="13">
        <f t="shared" si="3113"/>
        <v>3.2118435320499327E-4</v>
      </c>
      <c r="AS2624" s="13">
        <f t="shared" si="3114"/>
        <v>3.0321475777724373E-4</v>
      </c>
      <c r="AT2624" s="13">
        <f t="shared" si="3115"/>
        <v>1.4312526188850982E-4</v>
      </c>
      <c r="AU2624" s="13">
        <f t="shared" si="3116"/>
        <v>4.5039233887825652E-5</v>
      </c>
      <c r="AV2624" s="13">
        <f t="shared" si="3117"/>
        <v>1.062984564588479E-5</v>
      </c>
      <c r="AW2624" s="13">
        <f t="shared" si="3118"/>
        <v>3.8345574311889934E-8</v>
      </c>
      <c r="AX2624" s="13">
        <f t="shared" si="3119"/>
        <v>1.8460116673361485E-4</v>
      </c>
      <c r="AY2624" s="13">
        <f t="shared" si="3120"/>
        <v>1.3449412851463242E-4</v>
      </c>
      <c r="AZ2624" s="13">
        <f t="shared" si="3121"/>
        <v>4.8993922749721749E-5</v>
      </c>
      <c r="BA2624" s="13">
        <f t="shared" si="3122"/>
        <v>1.1898434987043811E-5</v>
      </c>
      <c r="BB2624" s="13">
        <f t="shared" si="3123"/>
        <v>2.1671987135646153E-6</v>
      </c>
      <c r="BC2624" s="13">
        <f t="shared" si="3124"/>
        <v>3.1578944754939034E-7</v>
      </c>
      <c r="BD2624" s="13">
        <f t="shared" si="3125"/>
        <v>3.9000665092560188E-5</v>
      </c>
      <c r="BE2624" s="13">
        <f t="shared" si="3126"/>
        <v>3.6818659132017134E-5</v>
      </c>
      <c r="BF2624" s="13">
        <f t="shared" si="3127"/>
        <v>1.7379365929560356E-5</v>
      </c>
      <c r="BG2624" s="13">
        <f t="shared" si="3128"/>
        <v>5.4690088709379491E-6</v>
      </c>
      <c r="BH2624" s="13">
        <f t="shared" si="3129"/>
        <v>1.2907573045943657E-6</v>
      </c>
      <c r="BI2624" s="13">
        <f t="shared" si="3130"/>
        <v>2.437084244960064E-7</v>
      </c>
      <c r="BJ2624" s="14">
        <f t="shared" si="3131"/>
        <v>0.38997451608667061</v>
      </c>
      <c r="BK2624" s="14">
        <f t="shared" si="3132"/>
        <v>0.34100543512949011</v>
      </c>
      <c r="BL2624" s="14">
        <f t="shared" si="3133"/>
        <v>0.25698295245848934</v>
      </c>
      <c r="BM2624" s="14">
        <f t="shared" si="3134"/>
        <v>0.23549678800616322</v>
      </c>
      <c r="BN2624" s="14">
        <f t="shared" si="3135"/>
        <v>0.7644333661810605</v>
      </c>
    </row>
    <row r="2625" spans="1:66" x14ac:dyDescent="0.25">
      <c r="A2625" t="s">
        <v>16</v>
      </c>
      <c r="B2625" t="s">
        <v>230</v>
      </c>
      <c r="C2625" t="s">
        <v>232</v>
      </c>
      <c r="D2625" s="7" t="s">
        <v>554</v>
      </c>
      <c r="E2625" s="10">
        <f>VLOOKUP(A2625,home!$A$2:$E$405,3,FALSE)</f>
        <v>1.6041666666666701</v>
      </c>
      <c r="F2625" s="10">
        <f>VLOOKUP(B2625,home!$B$2:$E$405,3,FALSE)</f>
        <v>1.48</v>
      </c>
      <c r="G2625" s="10">
        <f>VLOOKUP(C2625,away!$B$2:$E$405,4,FALSE)</f>
        <v>1.0900000000000001</v>
      </c>
      <c r="H2625" s="10">
        <f>VLOOKUP(A2625,away!$A$2:$E$405,3,FALSE)</f>
        <v>1.2847222222222201</v>
      </c>
      <c r="I2625" s="10">
        <f>VLOOKUP(C2625,away!$B$2:$E$405,3,FALSE)</f>
        <v>1.32</v>
      </c>
      <c r="J2625" s="10">
        <f>VLOOKUP(B2625,home!$B$2:$E$405,4,FALSE)</f>
        <v>1.26</v>
      </c>
      <c r="K2625" s="12">
        <f t="shared" si="3080"/>
        <v>2.5878416666666726</v>
      </c>
      <c r="L2625" s="12">
        <f t="shared" si="3081"/>
        <v>2.1367499999999966</v>
      </c>
      <c r="M2625" s="13">
        <f t="shared" si="3082"/>
        <v>8.87433685774296E-3</v>
      </c>
      <c r="N2625" s="13">
        <f t="shared" si="3083"/>
        <v>2.2965378684503022E-2</v>
      </c>
      <c r="O2625" s="13">
        <f t="shared" si="3084"/>
        <v>1.8962239280782237E-2</v>
      </c>
      <c r="P2625" s="13">
        <f t="shared" si="3085"/>
        <v>4.9071272904111743E-2</v>
      </c>
      <c r="Q2625" s="13">
        <f t="shared" si="3086"/>
        <v>2.9715381925267795E-2</v>
      </c>
      <c r="R2625" s="13">
        <f t="shared" si="3087"/>
        <v>2.0258782391605695E-2</v>
      </c>
      <c r="S2625" s="13">
        <f t="shared" si="3088"/>
        <v>6.7835767985548551E-2</v>
      </c>
      <c r="T2625" s="13">
        <f t="shared" si="3089"/>
        <v>6.3494342328815845E-2</v>
      </c>
      <c r="U2625" s="13">
        <f t="shared" si="3090"/>
        <v>5.242652118893032E-2</v>
      </c>
      <c r="V2625" s="13">
        <f t="shared" si="3091"/>
        <v>4.1678074865885206E-2</v>
      </c>
      <c r="W2625" s="13">
        <f t="shared" si="3092"/>
        <v>2.5632901162373913E-2</v>
      </c>
      <c r="X2625" s="13">
        <f t="shared" si="3093"/>
        <v>5.4771101558702358E-2</v>
      </c>
      <c r="Y2625" s="13">
        <f t="shared" si="3094"/>
        <v>5.8516075627778566E-2</v>
      </c>
      <c r="Z2625" s="13">
        <f t="shared" si="3095"/>
        <v>1.4429317758421132E-2</v>
      </c>
      <c r="AA2625" s="13">
        <f t="shared" si="3096"/>
        <v>3.7340789716815558E-2</v>
      </c>
      <c r="AB2625" s="13">
        <f t="shared" si="3097"/>
        <v>4.8316025747706867E-2</v>
      </c>
      <c r="AC2625" s="13">
        <f t="shared" si="3098"/>
        <v>1.4403866301833847E-2</v>
      </c>
      <c r="AD2625" s="13">
        <f t="shared" si="3099"/>
        <v>1.6583472416384946E-2</v>
      </c>
      <c r="AE2625" s="13">
        <f t="shared" si="3100"/>
        <v>3.5434734685710477E-2</v>
      </c>
      <c r="AF2625" s="13">
        <f t="shared" si="3101"/>
        <v>3.785758466984588E-2</v>
      </c>
      <c r="AG2625" s="13">
        <f t="shared" si="3102"/>
        <v>2.6964064681097681E-2</v>
      </c>
      <c r="AH2625" s="13">
        <f t="shared" si="3103"/>
        <v>7.7079611800765771E-3</v>
      </c>
      <c r="AI2625" s="13">
        <f t="shared" si="3104"/>
        <v>1.994698310685138E-2</v>
      </c>
      <c r="AJ2625" s="13">
        <f t="shared" si="3105"/>
        <v>2.5809817004103126E-2</v>
      </c>
      <c r="AK2625" s="13">
        <f t="shared" si="3106"/>
        <v>2.2263906617420021E-2</v>
      </c>
      <c r="AL2625" s="13">
        <f t="shared" si="3107"/>
        <v>3.1858878719706121E-3</v>
      </c>
      <c r="AM2625" s="13">
        <f t="shared" si="3108"/>
        <v>8.5830801794276792E-3</v>
      </c>
      <c r="AN2625" s="13">
        <f t="shared" si="3109"/>
        <v>1.8339896573392064E-2</v>
      </c>
      <c r="AO2625" s="13">
        <f t="shared" si="3110"/>
        <v>1.9593887001597723E-2</v>
      </c>
      <c r="AP2625" s="13">
        <f t="shared" si="3111"/>
        <v>1.3955746016887953E-2</v>
      </c>
      <c r="AQ2625" s="13">
        <f t="shared" si="3112"/>
        <v>7.4549850753963219E-3</v>
      </c>
      <c r="AR2625" s="13">
        <f t="shared" si="3113"/>
        <v>3.2939972103057189E-3</v>
      </c>
      <c r="AS2625" s="13">
        <f t="shared" si="3114"/>
        <v>8.5243432307129212E-3</v>
      </c>
      <c r="AT2625" s="13">
        <f t="shared" si="3115"/>
        <v>1.102982529670345E-2</v>
      </c>
      <c r="AU2625" s="13">
        <f t="shared" si="3116"/>
        <v>9.5144804929544278E-3</v>
      </c>
      <c r="AV2625" s="13">
        <f t="shared" si="3117"/>
        <v>6.1554922640886826E-3</v>
      </c>
      <c r="AW2625" s="13">
        <f t="shared" si="3118"/>
        <v>4.8934978251662933E-4</v>
      </c>
      <c r="AX2625" s="13">
        <f t="shared" si="3119"/>
        <v>3.7019420861106331E-3</v>
      </c>
      <c r="AY2625" s="13">
        <f t="shared" si="3120"/>
        <v>7.9101247524968818E-3</v>
      </c>
      <c r="AZ2625" s="13">
        <f t="shared" si="3121"/>
        <v>8.4509795324488463E-3</v>
      </c>
      <c r="BA2625" s="13">
        <f t="shared" si="3122"/>
        <v>6.0192101719866798E-3</v>
      </c>
      <c r="BB2625" s="13">
        <f t="shared" si="3123"/>
        <v>3.2153868337481298E-3</v>
      </c>
      <c r="BC2625" s="13">
        <f t="shared" si="3124"/>
        <v>1.3740955634022605E-3</v>
      </c>
      <c r="BD2625" s="13">
        <f t="shared" si="3125"/>
        <v>1.1730747565201222E-3</v>
      </c>
      <c r="BE2625" s="13">
        <f t="shared" si="3126"/>
        <v>3.0357317330376343E-3</v>
      </c>
      <c r="BF2625" s="13">
        <f t="shared" si="3127"/>
        <v>3.9279965337885095E-3</v>
      </c>
      <c r="BG2625" s="13">
        <f t="shared" si="3128"/>
        <v>3.3883443655533902E-3</v>
      </c>
      <c r="BH2625" s="13">
        <f t="shared" si="3129"/>
        <v>2.1921246825485786E-3</v>
      </c>
      <c r="BI2625" s="13">
        <f t="shared" si="3130"/>
        <v>1.1345743184055326E-3</v>
      </c>
      <c r="BJ2625" s="14">
        <f t="shared" si="3131"/>
        <v>0.47053437152737554</v>
      </c>
      <c r="BK2625" s="14">
        <f t="shared" si="3132"/>
        <v>0.1929593315395898</v>
      </c>
      <c r="BL2625" s="14">
        <f t="shared" si="3133"/>
        <v>0.30640301111891077</v>
      </c>
      <c r="BM2625" s="14">
        <f t="shared" si="3134"/>
        <v>0.82705786493030387</v>
      </c>
      <c r="BN2625" s="14">
        <f t="shared" si="3135"/>
        <v>0.14984739204401346</v>
      </c>
    </row>
    <row r="2626" spans="1:66" x14ac:dyDescent="0.25">
      <c r="A2626" t="s">
        <v>61</v>
      </c>
      <c r="B2626" t="s">
        <v>288</v>
      </c>
      <c r="C2626" t="s">
        <v>87</v>
      </c>
      <c r="D2626" s="7" t="s">
        <v>554</v>
      </c>
      <c r="E2626" s="10">
        <f>VLOOKUP(A2626,home!$A$2:$E$405,3,FALSE)</f>
        <v>1.5100671140939601</v>
      </c>
      <c r="F2626" s="10">
        <f>VLOOKUP(B2626,home!$B$2:$E$405,3,FALSE)</f>
        <v>1.1399999999999999</v>
      </c>
      <c r="G2626" s="10">
        <f>VLOOKUP(C2626,away!$B$2:$E$405,4,FALSE)</f>
        <v>1.1399999999999999</v>
      </c>
      <c r="H2626" s="10">
        <f>VLOOKUP(A2626,away!$A$2:$E$405,3,FALSE)</f>
        <v>1.2617449664429501</v>
      </c>
      <c r="I2626" s="10">
        <f>VLOOKUP(C2626,away!$B$2:$E$405,3,FALSE)</f>
        <v>0.95</v>
      </c>
      <c r="J2626" s="10">
        <f>VLOOKUP(B2626,home!$B$2:$E$405,4,FALSE)</f>
        <v>0.68</v>
      </c>
      <c r="K2626" s="12">
        <f t="shared" si="3080"/>
        <v>1.9624832214765102</v>
      </c>
      <c r="L2626" s="12">
        <f t="shared" si="3081"/>
        <v>0.81508724832214574</v>
      </c>
      <c r="M2626" s="13">
        <f t="shared" si="3082"/>
        <v>6.2189415047820239E-2</v>
      </c>
      <c r="N2626" s="13">
        <f t="shared" si="3083"/>
        <v>0.12204568358478599</v>
      </c>
      <c r="O2626" s="13">
        <f t="shared" si="3084"/>
        <v>5.0689799186091636E-2</v>
      </c>
      <c r="P2626" s="13">
        <f t="shared" si="3085"/>
        <v>9.9477880402718474E-2</v>
      </c>
      <c r="Q2626" s="13">
        <f t="shared" si="3086"/>
        <v>0.11975630314438686</v>
      </c>
      <c r="R2626" s="13">
        <f t="shared" si="3087"/>
        <v>2.0658304468296789E-2</v>
      </c>
      <c r="S2626" s="13">
        <f t="shared" si="3088"/>
        <v>3.9781081241109136E-2</v>
      </c>
      <c r="T2626" s="13">
        <f t="shared" si="3089"/>
        <v>9.761183559919101E-2</v>
      </c>
      <c r="U2626" s="13">
        <f t="shared" si="3090"/>
        <v>4.0541575903185655E-2</v>
      </c>
      <c r="V2626" s="13">
        <f t="shared" si="3091"/>
        <v>7.0704022880044206E-3</v>
      </c>
      <c r="W2626" s="13">
        <f t="shared" si="3092"/>
        <v>7.8339911862304601E-2</v>
      </c>
      <c r="X2626" s="13">
        <f t="shared" si="3093"/>
        <v>6.3853863193645277E-2</v>
      </c>
      <c r="Y2626" s="13">
        <f t="shared" si="3094"/>
        <v>2.6023234822623535E-2</v>
      </c>
      <c r="Z2626" s="13">
        <f t="shared" si="3095"/>
        <v>5.6127735146883724E-3</v>
      </c>
      <c r="AA2626" s="13">
        <f t="shared" si="3096"/>
        <v>1.1014973848523671E-2</v>
      </c>
      <c r="AB2626" s="13">
        <f t="shared" si="3097"/>
        <v>1.0808350681365125E-2</v>
      </c>
      <c r="AC2626" s="13">
        <f t="shared" si="3098"/>
        <v>7.068612808389242E-4</v>
      </c>
      <c r="AD2626" s="13">
        <f t="shared" si="3099"/>
        <v>3.8435190650430349E-2</v>
      </c>
      <c r="AE2626" s="13">
        <f t="shared" si="3100"/>
        <v>3.1328033785996336E-2</v>
      </c>
      <c r="AF2626" s="13">
        <f t="shared" si="3101"/>
        <v>1.2767540426985484E-2</v>
      </c>
      <c r="AG2626" s="13">
        <f t="shared" si="3102"/>
        <v>3.4688864648244511E-3</v>
      </c>
      <c r="AH2626" s="13">
        <f t="shared" si="3103"/>
        <v>1.1437250298856909E-3</v>
      </c>
      <c r="AI2626" s="13">
        <f t="shared" si="3104"/>
        <v>2.2445411811333879E-3</v>
      </c>
      <c r="AJ2626" s="13">
        <f t="shared" si="3105"/>
        <v>2.2024372039436716E-3</v>
      </c>
      <c r="AK2626" s="13">
        <f t="shared" si="3106"/>
        <v>1.4407486863650312E-3</v>
      </c>
      <c r="AL2626" s="13">
        <f t="shared" si="3107"/>
        <v>4.5227672202761186E-5</v>
      </c>
      <c r="AM2626" s="13">
        <f t="shared" si="3108"/>
        <v>1.5085683353144082E-2</v>
      </c>
      <c r="AN2626" s="13">
        <f t="shared" si="3109"/>
        <v>1.2296148133373409E-2</v>
      </c>
      <c r="AO2626" s="13">
        <f t="shared" si="3110"/>
        <v>5.0112167734964108E-3</v>
      </c>
      <c r="AP2626" s="13">
        <f t="shared" si="3111"/>
        <v>1.3615262968849904E-3</v>
      </c>
      <c r="AQ2626" s="13">
        <f t="shared" si="3112"/>
        <v>2.7744068071155684E-4</v>
      </c>
      <c r="AR2626" s="13">
        <f t="shared" si="3113"/>
        <v>1.8644713748933837E-4</v>
      </c>
      <c r="AS2626" s="13">
        <f t="shared" si="3114"/>
        <v>3.6589937901515047E-4</v>
      </c>
      <c r="AT2626" s="13">
        <f t="shared" si="3115"/>
        <v>3.5903569603295367E-4</v>
      </c>
      <c r="AU2626" s="13">
        <f t="shared" si="3116"/>
        <v>2.3486717645860395E-4</v>
      </c>
      <c r="AV2626" s="13">
        <f t="shared" si="3117"/>
        <v>1.1523072326889327E-4</v>
      </c>
      <c r="AW2626" s="13">
        <f t="shared" si="3118"/>
        <v>2.0096100146535421E-6</v>
      </c>
      <c r="AX2626" s="13">
        <f t="shared" si="3119"/>
        <v>4.9342334108421222E-3</v>
      </c>
      <c r="AY2626" s="13">
        <f t="shared" si="3120"/>
        <v>4.0218307334225004E-3</v>
      </c>
      <c r="AZ2626" s="13">
        <f t="shared" si="3121"/>
        <v>1.6390714728613917E-3</v>
      </c>
      <c r="BA2626" s="13">
        <f t="shared" si="3122"/>
        <v>4.4532875220597279E-4</v>
      </c>
      <c r="BB2626" s="13">
        <f t="shared" si="3123"/>
        <v>9.0745446808575245E-5</v>
      </c>
      <c r="BC2626" s="13">
        <f t="shared" si="3124"/>
        <v>1.479309130739305E-5</v>
      </c>
      <c r="BD2626" s="13">
        <f t="shared" si="3125"/>
        <v>2.5328447375620926E-5</v>
      </c>
      <c r="BE2626" s="13">
        <f t="shared" si="3126"/>
        <v>4.9706653000706806E-5</v>
      </c>
      <c r="BF2626" s="13">
        <f t="shared" si="3127"/>
        <v>4.8774236254821083E-5</v>
      </c>
      <c r="BG2626" s="13">
        <f t="shared" si="3128"/>
        <v>3.190620676347255E-5</v>
      </c>
      <c r="BH2626" s="13">
        <f t="shared" si="3129"/>
        <v>1.5653848858568808E-5</v>
      </c>
      <c r="BI2626" s="13">
        <f t="shared" si="3130"/>
        <v>6.1440831472941018E-6</v>
      </c>
      <c r="BJ2626" s="14">
        <f t="shared" si="3131"/>
        <v>0.63880850168023218</v>
      </c>
      <c r="BK2626" s="14">
        <f t="shared" si="3132"/>
        <v>0.21329269866611644</v>
      </c>
      <c r="BL2626" s="14">
        <f t="shared" si="3133"/>
        <v>0.14218344977645608</v>
      </c>
      <c r="BM2626" s="14">
        <f t="shared" si="3134"/>
        <v>0.52106021667998514</v>
      </c>
      <c r="BN2626" s="14">
        <f t="shared" si="3135"/>
        <v>0.47481738583409999</v>
      </c>
    </row>
    <row r="2627" spans="1:66" x14ac:dyDescent="0.25">
      <c r="A2627" t="s">
        <v>61</v>
      </c>
      <c r="B2627" t="s">
        <v>337</v>
      </c>
      <c r="C2627" t="s">
        <v>238</v>
      </c>
      <c r="D2627" s="7" t="s">
        <v>554</v>
      </c>
      <c r="E2627" s="10">
        <f>VLOOKUP(A2627,home!$A$2:$E$405,3,FALSE)</f>
        <v>1.5100671140939601</v>
      </c>
      <c r="F2627" s="10">
        <f>VLOOKUP(B2627,home!$B$2:$E$405,3,FALSE)</f>
        <v>1.08</v>
      </c>
      <c r="G2627" s="10">
        <f>VLOOKUP(C2627,away!$B$2:$E$405,4,FALSE)</f>
        <v>0.99</v>
      </c>
      <c r="H2627" s="10">
        <f>VLOOKUP(A2627,away!$A$2:$E$405,3,FALSE)</f>
        <v>1.2617449664429501</v>
      </c>
      <c r="I2627" s="10">
        <f>VLOOKUP(C2627,away!$B$2:$E$405,3,FALSE)</f>
        <v>0.55000000000000004</v>
      </c>
      <c r="J2627" s="10">
        <f>VLOOKUP(B2627,home!$B$2:$E$405,4,FALSE)</f>
        <v>1.29</v>
      </c>
      <c r="K2627" s="12">
        <f t="shared" si="3080"/>
        <v>1.6145637583892622</v>
      </c>
      <c r="L2627" s="12">
        <f t="shared" si="3081"/>
        <v>0.8952080536912731</v>
      </c>
      <c r="M2627" s="13">
        <f t="shared" si="3082"/>
        <v>8.128678578729108E-2</v>
      </c>
      <c r="N2627" s="13">
        <f t="shared" si="3083"/>
        <v>0.13124269836811153</v>
      </c>
      <c r="O2627" s="13">
        <f t="shared" si="3084"/>
        <v>7.2768585295460292E-2</v>
      </c>
      <c r="P2627" s="13">
        <f t="shared" si="3085"/>
        <v>0.11748952056730795</v>
      </c>
      <c r="Q2627" s="13">
        <f t="shared" si="3086"/>
        <v>0.10594985216918326</v>
      </c>
      <c r="R2627" s="13">
        <f t="shared" si="3087"/>
        <v>3.2571511806108192E-2</v>
      </c>
      <c r="S2627" s="13">
        <f t="shared" si="3088"/>
        <v>4.245397117576169E-2</v>
      </c>
      <c r="T2627" s="13">
        <f t="shared" si="3089"/>
        <v>9.4847160949252662E-2</v>
      </c>
      <c r="U2627" s="13">
        <f t="shared" si="3090"/>
        <v>5.2588782518090266E-2</v>
      </c>
      <c r="V2627" s="13">
        <f t="shared" si="3091"/>
        <v>6.8179685204250344E-3</v>
      </c>
      <c r="W2627" s="13">
        <f t="shared" si="3092"/>
        <v>5.7020930506354414E-2</v>
      </c>
      <c r="X2627" s="13">
        <f t="shared" si="3093"/>
        <v>5.1045596218258882E-2</v>
      </c>
      <c r="Y2627" s="13">
        <f t="shared" si="3094"/>
        <v>2.2848214420029066E-2</v>
      </c>
      <c r="Z2627" s="13">
        <f t="shared" si="3095"/>
        <v>9.719426563242815E-3</v>
      </c>
      <c r="AA2627" s="13">
        <f t="shared" si="3096"/>
        <v>1.5692633881337747E-2</v>
      </c>
      <c r="AB2627" s="13">
        <f t="shared" si="3097"/>
        <v>1.2668378969239679E-2</v>
      </c>
      <c r="AC2627" s="13">
        <f t="shared" si="3098"/>
        <v>6.1590565193759877E-4</v>
      </c>
      <c r="AD2627" s="13">
        <f t="shared" si="3099"/>
        <v>2.3015981966298137E-2</v>
      </c>
      <c r="AE2627" s="13">
        <f t="shared" si="3100"/>
        <v>2.0604092419843196E-2</v>
      </c>
      <c r="AF2627" s="13">
        <f t="shared" si="3101"/>
        <v>9.2224747366214683E-3</v>
      </c>
      <c r="AG2627" s="13">
        <f t="shared" si="3102"/>
        <v>2.7520112197292807E-3</v>
      </c>
      <c r="AH2627" s="13">
        <f t="shared" si="3103"/>
        <v>2.1752272341689638E-3</v>
      </c>
      <c r="AI2627" s="13">
        <f t="shared" si="3104"/>
        <v>3.5120430585505219E-3</v>
      </c>
      <c r="AJ2627" s="13">
        <f t="shared" si="3105"/>
        <v>2.8352087201191263E-3</v>
      </c>
      <c r="AK2627" s="13">
        <f t="shared" si="3106"/>
        <v>1.5258750823245154E-3</v>
      </c>
      <c r="AL2627" s="13">
        <f t="shared" si="3107"/>
        <v>3.560847390383956E-5</v>
      </c>
      <c r="AM2627" s="13">
        <f t="shared" si="3108"/>
        <v>7.432154069305163E-3</v>
      </c>
      <c r="AN2627" s="13">
        <f t="shared" si="3109"/>
        <v>6.6533241791163506E-3</v>
      </c>
      <c r="AO2627" s="13">
        <f t="shared" si="3110"/>
        <v>2.9780546944819168E-3</v>
      </c>
      <c r="AP2627" s="13">
        <f t="shared" si="3111"/>
        <v>8.8865951561110544E-4</v>
      </c>
      <c r="AQ2627" s="13">
        <f t="shared" si="3112"/>
        <v>1.9888378884111172E-4</v>
      </c>
      <c r="AR2627" s="13">
        <f t="shared" si="3113"/>
        <v>3.8945618772732998E-4</v>
      </c>
      <c r="AS2627" s="13">
        <f t="shared" si="3114"/>
        <v>6.2880184618499188E-4</v>
      </c>
      <c r="AT2627" s="13">
        <f t="shared" si="3115"/>
        <v>5.0762033602927382E-4</v>
      </c>
      <c r="AU2627" s="13">
        <f t="shared" si="3116"/>
        <v>2.7319513252474818E-4</v>
      </c>
      <c r="AV2627" s="13">
        <f t="shared" si="3117"/>
        <v>1.1027273998570252E-4</v>
      </c>
      <c r="AW2627" s="13">
        <f t="shared" si="3118"/>
        <v>1.4296510280018485E-6</v>
      </c>
      <c r="AX2627" s="13">
        <f t="shared" si="3119"/>
        <v>1.9999477678442302E-3</v>
      </c>
      <c r="AY2627" s="13">
        <f t="shared" si="3120"/>
        <v>1.7903693487360394E-3</v>
      </c>
      <c r="AZ2627" s="13">
        <f t="shared" si="3121"/>
        <v>8.0137653003525084E-4</v>
      </c>
      <c r="BA2627" s="13">
        <f t="shared" si="3122"/>
        <v>2.391329079089077E-4</v>
      </c>
      <c r="BB2627" s="13">
        <f t="shared" si="3123"/>
        <v>5.3518426265666907E-5</v>
      </c>
      <c r="BC2627" s="13">
        <f t="shared" si="3124"/>
        <v>9.5820252427815173E-6</v>
      </c>
      <c r="BD2627" s="13">
        <f t="shared" si="3125"/>
        <v>5.8107385968901016E-5</v>
      </c>
      <c r="BE2627" s="13">
        <f t="shared" si="3126"/>
        <v>9.3818079480124293E-5</v>
      </c>
      <c r="BF2627" s="13">
        <f t="shared" si="3127"/>
        <v>7.5737635505146035E-5</v>
      </c>
      <c r="BG2627" s="13">
        <f t="shared" si="3128"/>
        <v>4.0761080477568204E-5</v>
      </c>
      <c r="BH2627" s="13">
        <f t="shared" si="3129"/>
        <v>1.6452840822967429E-5</v>
      </c>
      <c r="BI2627" s="13">
        <f t="shared" si="3130"/>
        <v>5.3128321030621166E-6</v>
      </c>
      <c r="BJ2627" s="14">
        <f t="shared" si="3131"/>
        <v>0.54159401622707026</v>
      </c>
      <c r="BK2627" s="14">
        <f t="shared" si="3132"/>
        <v>0.25049012952536326</v>
      </c>
      <c r="BL2627" s="14">
        <f t="shared" si="3133"/>
        <v>0.19853778266220906</v>
      </c>
      <c r="BM2627" s="14">
        <f t="shared" si="3134"/>
        <v>0.45724346128671511</v>
      </c>
      <c r="BN2627" s="14">
        <f t="shared" si="3135"/>
        <v>0.54130895399346224</v>
      </c>
    </row>
    <row r="2628" spans="1:66" x14ac:dyDescent="0.25">
      <c r="A2628" t="s">
        <v>61</v>
      </c>
      <c r="B2628" t="s">
        <v>64</v>
      </c>
      <c r="C2628" t="s">
        <v>70</v>
      </c>
      <c r="D2628" s="7" t="s">
        <v>554</v>
      </c>
      <c r="E2628" s="10">
        <f>VLOOKUP(A2628,home!$A$2:$E$405,3,FALSE)</f>
        <v>1.5100671140939601</v>
      </c>
      <c r="F2628" s="10">
        <f>VLOOKUP(B2628,home!$B$2:$E$405,3,FALSE)</f>
        <v>0.75</v>
      </c>
      <c r="G2628" s="10">
        <f>VLOOKUP(C2628,away!$B$2:$E$405,4,FALSE)</f>
        <v>1.24</v>
      </c>
      <c r="H2628" s="10">
        <f>VLOOKUP(A2628,away!$A$2:$E$405,3,FALSE)</f>
        <v>1.2617449664429501</v>
      </c>
      <c r="I2628" s="10">
        <f>VLOOKUP(C2628,away!$B$2:$E$405,3,FALSE)</f>
        <v>0.99</v>
      </c>
      <c r="J2628" s="10">
        <f>VLOOKUP(B2628,home!$B$2:$E$405,4,FALSE)</f>
        <v>1.0900000000000001</v>
      </c>
      <c r="K2628" s="12">
        <f t="shared" si="3080"/>
        <v>1.4043624161073829</v>
      </c>
      <c r="L2628" s="12">
        <f t="shared" si="3081"/>
        <v>1.3615489932885874</v>
      </c>
      <c r="M2628" s="13">
        <f t="shared" si="3082"/>
        <v>6.291872848748975E-2</v>
      </c>
      <c r="N2628" s="13">
        <f t="shared" si="3083"/>
        <v>8.8360697557095538E-2</v>
      </c>
      <c r="O2628" s="13">
        <f t="shared" si="3084"/>
        <v>8.566693143113964E-2</v>
      </c>
      <c r="P2628" s="13">
        <f t="shared" si="3085"/>
        <v>0.12030741880514076</v>
      </c>
      <c r="Q2628" s="13">
        <f t="shared" si="3086"/>
        <v>6.2045221355108218E-2</v>
      </c>
      <c r="R2628" s="13">
        <f t="shared" si="3087"/>
        <v>5.8319862124095317E-2</v>
      </c>
      <c r="S2628" s="13">
        <f t="shared" si="3088"/>
        <v>5.7510201523038602E-2</v>
      </c>
      <c r="T2628" s="13">
        <f t="shared" si="3089"/>
        <v>8.4477608674415144E-2</v>
      </c>
      <c r="U2628" s="13">
        <f t="shared" si="3090"/>
        <v>8.1902222479643946E-2</v>
      </c>
      <c r="V2628" s="13">
        <f t="shared" si="3091"/>
        <v>1.2218414429260208E-2</v>
      </c>
      <c r="W2628" s="13">
        <f t="shared" si="3092"/>
        <v>2.904465899005906E-2</v>
      </c>
      <c r="X2628" s="13">
        <f t="shared" si="3093"/>
        <v>3.9545726208325228E-2</v>
      </c>
      <c r="Y2628" s="13">
        <f t="shared" si="3094"/>
        <v>2.6921721853905664E-2</v>
      </c>
      <c r="Z2628" s="13">
        <f t="shared" si="3095"/>
        <v>2.6468449854597068E-2</v>
      </c>
      <c r="AA2628" s="13">
        <f t="shared" si="3096"/>
        <v>3.7171296188419044E-2</v>
      </c>
      <c r="AB2628" s="13">
        <f t="shared" si="3097"/>
        <v>2.6100985662505665E-2</v>
      </c>
      <c r="AC2628" s="13">
        <f t="shared" si="3098"/>
        <v>1.4601831771839395E-3</v>
      </c>
      <c r="AD2628" s="13">
        <f t="shared" si="3099"/>
        <v>1.0197306868573591E-2</v>
      </c>
      <c r="AE2628" s="13">
        <f t="shared" si="3100"/>
        <v>1.3884132901161169E-2</v>
      </c>
      <c r="AF2628" s="13">
        <f t="shared" si="3101"/>
        <v>9.4519635871304734E-3</v>
      </c>
      <c r="AG2628" s="13">
        <f t="shared" si="3102"/>
        <v>4.289770502219294E-3</v>
      </c>
      <c r="AH2628" s="13">
        <f t="shared" si="3103"/>
        <v>9.0095228133590232E-3</v>
      </c>
      <c r="AI2628" s="13">
        <f t="shared" si="3104"/>
        <v>1.2652635226143466E-2</v>
      </c>
      <c r="AJ2628" s="13">
        <f t="shared" si="3105"/>
        <v>8.8844426881561113E-3</v>
      </c>
      <c r="AK2628" s="13">
        <f t="shared" si="3106"/>
        <v>4.1589924664354964E-3</v>
      </c>
      <c r="AL2628" s="13">
        <f t="shared" si="3107"/>
        <v>1.1168113104168537E-4</v>
      </c>
      <c r="AM2628" s="13">
        <f t="shared" si="3108"/>
        <v>2.8641429023476819E-3</v>
      </c>
      <c r="AN2628" s="13">
        <f t="shared" si="3109"/>
        <v>3.8996708853261388E-3</v>
      </c>
      <c r="AO2628" s="13">
        <f t="shared" si="3110"/>
        <v>2.6547964840363098E-3</v>
      </c>
      <c r="AP2628" s="13">
        <f t="shared" si="3111"/>
        <v>1.2048784934085731E-3</v>
      </c>
      <c r="AQ2628" s="13">
        <f t="shared" si="3112"/>
        <v>4.1012527493387813E-4</v>
      </c>
      <c r="AR2628" s="13">
        <f t="shared" si="3113"/>
        <v>2.4533813433079078E-3</v>
      </c>
      <c r="AS2628" s="13">
        <f t="shared" si="3114"/>
        <v>3.4454365509206703E-3</v>
      </c>
      <c r="AT2628" s="13">
        <f t="shared" si="3115"/>
        <v>2.4193207995978207E-3</v>
      </c>
      <c r="AU2628" s="13">
        <f t="shared" si="3116"/>
        <v>1.1325344011540138E-3</v>
      </c>
      <c r="AV2628" s="13">
        <f t="shared" si="3117"/>
        <v>3.9762218698234474E-4</v>
      </c>
      <c r="AW2628" s="13">
        <f t="shared" si="3118"/>
        <v>5.9318447286660213E-6</v>
      </c>
      <c r="AX2628" s="13">
        <f t="shared" si="3119"/>
        <v>6.7038244106963391E-4</v>
      </c>
      <c r="AY2628" s="13">
        <f t="shared" si="3120"/>
        <v>9.1275853775670576E-4</v>
      </c>
      <c r="AZ2628" s="13">
        <f t="shared" si="3121"/>
        <v>6.2138273409910298E-4</v>
      </c>
      <c r="BA2628" s="13">
        <f t="shared" si="3122"/>
        <v>2.8201434535318125E-4</v>
      </c>
      <c r="BB2628" s="13">
        <f t="shared" si="3123"/>
        <v>9.5994087002140982E-5</v>
      </c>
      <c r="BC2628" s="13">
        <f t="shared" si="3124"/>
        <v>2.6140130503884426E-5</v>
      </c>
      <c r="BD2628" s="13">
        <f t="shared" si="3125"/>
        <v>5.5673314968898062E-4</v>
      </c>
      <c r="BE2628" s="13">
        <f t="shared" si="3126"/>
        <v>7.8185511122429022E-4</v>
      </c>
      <c r="BF2628" s="13">
        <f t="shared" si="3127"/>
        <v>5.4900396652242541E-4</v>
      </c>
      <c r="BG2628" s="13">
        <f t="shared" si="3128"/>
        <v>2.5700017895932339E-4</v>
      </c>
      <c r="BH2628" s="13">
        <f t="shared" si="3129"/>
        <v>9.0230348065836321E-5</v>
      </c>
      <c r="BI2628" s="13">
        <f t="shared" si="3130"/>
        <v>2.5343221923189587E-5</v>
      </c>
      <c r="BJ2628" s="14">
        <f t="shared" si="3131"/>
        <v>0.38186109481383057</v>
      </c>
      <c r="BK2628" s="14">
        <f t="shared" si="3132"/>
        <v>0.25543938609091166</v>
      </c>
      <c r="BL2628" s="14">
        <f t="shared" si="3133"/>
        <v>0.33597535233824455</v>
      </c>
      <c r="BM2628" s="14">
        <f t="shared" si="3134"/>
        <v>0.52121859664448644</v>
      </c>
      <c r="BN2628" s="14">
        <f t="shared" si="3135"/>
        <v>0.47761885976006913</v>
      </c>
    </row>
    <row r="2629" spans="1:66" x14ac:dyDescent="0.25">
      <c r="A2629" t="s">
        <v>61</v>
      </c>
      <c r="B2629" t="s">
        <v>66</v>
      </c>
      <c r="C2629" t="s">
        <v>239</v>
      </c>
      <c r="D2629" s="7" t="s">
        <v>554</v>
      </c>
      <c r="E2629" s="10">
        <f>VLOOKUP(A2629,home!$A$2:$E$405,3,FALSE)</f>
        <v>1.5100671140939601</v>
      </c>
      <c r="F2629" s="10">
        <f>VLOOKUP(B2629,home!$B$2:$E$405,3,FALSE)</f>
        <v>1.32</v>
      </c>
      <c r="G2629" s="10">
        <f>VLOOKUP(C2629,away!$B$2:$E$405,4,FALSE)</f>
        <v>0.57999999999999996</v>
      </c>
      <c r="H2629" s="10">
        <f>VLOOKUP(A2629,away!$A$2:$E$405,3,FALSE)</f>
        <v>1.2617449664429501</v>
      </c>
      <c r="I2629" s="10">
        <f>VLOOKUP(C2629,away!$B$2:$E$405,3,FALSE)</f>
        <v>2.15</v>
      </c>
      <c r="J2629" s="10">
        <f>VLOOKUP(B2629,home!$B$2:$E$405,4,FALSE)</f>
        <v>1.19</v>
      </c>
      <c r="K2629" s="12">
        <f t="shared" si="3080"/>
        <v>1.1561073825503358</v>
      </c>
      <c r="L2629" s="12">
        <f t="shared" si="3081"/>
        <v>3.2281744966442876</v>
      </c>
      <c r="M2629" s="13">
        <f t="shared" si="3082"/>
        <v>1.2471841207906452E-2</v>
      </c>
      <c r="N2629" s="13">
        <f t="shared" si="3083"/>
        <v>1.4418787694456146E-2</v>
      </c>
      <c r="O2629" s="13">
        <f t="shared" si="3084"/>
        <v>4.0261279713560888E-2</v>
      </c>
      <c r="P2629" s="13">
        <f t="shared" si="3085"/>
        <v>4.6546362707771814E-2</v>
      </c>
      <c r="Q2629" s="13">
        <f t="shared" si="3086"/>
        <v>8.3348334504933456E-3</v>
      </c>
      <c r="R2629" s="13">
        <f t="shared" si="3087"/>
        <v>6.4985218186789664E-2</v>
      </c>
      <c r="S2629" s="13">
        <f t="shared" si="3088"/>
        <v>4.3429110530006816E-2</v>
      </c>
      <c r="T2629" s="13">
        <f t="shared" si="3089"/>
        <v>2.6906296778660323E-2</v>
      </c>
      <c r="U2629" s="13">
        <f t="shared" si="3090"/>
        <v>7.5129890502391869E-2</v>
      </c>
      <c r="V2629" s="13">
        <f t="shared" si="3091"/>
        <v>1.8009166027227196E-2</v>
      </c>
      <c r="W2629" s="13">
        <f t="shared" si="3092"/>
        <v>3.2119874948142828E-3</v>
      </c>
      <c r="X2629" s="13">
        <f t="shared" si="3093"/>
        <v>1.0368856114299841E-2</v>
      </c>
      <c r="Y2629" s="13">
        <f t="shared" si="3094"/>
        <v>1.6736238433778472E-2</v>
      </c>
      <c r="Z2629" s="13">
        <f t="shared" si="3095"/>
        <v>6.9927874669819631E-2</v>
      </c>
      <c r="AA2629" s="13">
        <f t="shared" si="3096"/>
        <v>8.0844132151833101E-2</v>
      </c>
      <c r="AB2629" s="13">
        <f t="shared" si="3097"/>
        <v>4.6732249008304617E-2</v>
      </c>
      <c r="AC2629" s="13">
        <f t="shared" si="3098"/>
        <v>4.2007689562126764E-3</v>
      </c>
      <c r="AD2629" s="13">
        <f t="shared" si="3099"/>
        <v>9.2835061385353722E-4</v>
      </c>
      <c r="AE2629" s="13">
        <f t="shared" si="3100"/>
        <v>2.9968777755860578E-3</v>
      </c>
      <c r="AF2629" s="13">
        <f t="shared" si="3101"/>
        <v>4.8372222023534885E-3</v>
      </c>
      <c r="AG2629" s="13">
        <f t="shared" si="3102"/>
        <v>5.2051324494130141E-3</v>
      </c>
      <c r="AH2629" s="13">
        <f t="shared" si="3103"/>
        <v>5.6434845403412454E-2</v>
      </c>
      <c r="AI2629" s="13">
        <f t="shared" si="3104"/>
        <v>6.5244741403972031E-2</v>
      </c>
      <c r="AJ2629" s="13">
        <f t="shared" si="3105"/>
        <v>3.7714963604859819E-2</v>
      </c>
      <c r="AK2629" s="13">
        <f t="shared" si="3106"/>
        <v>1.4534182618731892E-2</v>
      </c>
      <c r="AL2629" s="13">
        <f t="shared" si="3107"/>
        <v>6.2711034314153326E-4</v>
      </c>
      <c r="AM2629" s="13">
        <f t="shared" si="3108"/>
        <v>2.1465459965424206E-4</v>
      </c>
      <c r="AN2629" s="13">
        <f t="shared" si="3109"/>
        <v>6.9294250419121384E-4</v>
      </c>
      <c r="AO2629" s="13">
        <f t="shared" si="3110"/>
        <v>1.1184696598354523E-3</v>
      </c>
      <c r="AP2629" s="13">
        <f t="shared" si="3111"/>
        <v>1.2035384103837395E-3</v>
      </c>
      <c r="AQ2629" s="13">
        <f t="shared" si="3112"/>
        <v>9.7130800053314855E-4</v>
      </c>
      <c r="AR2629" s="13">
        <f t="shared" si="3113"/>
        <v>3.6436305730671838E-2</v>
      </c>
      <c r="AS2629" s="13">
        <f t="shared" si="3114"/>
        <v>4.2124282048090815E-2</v>
      </c>
      <c r="AT2629" s="13">
        <f t="shared" si="3115"/>
        <v>2.4350096730215192E-2</v>
      </c>
      <c r="AU2629" s="13">
        <f t="shared" si="3116"/>
        <v>9.3837755318721943E-3</v>
      </c>
      <c r="AV2629" s="13">
        <f t="shared" si="3117"/>
        <v>2.7121630421481609E-3</v>
      </c>
      <c r="AW2629" s="13">
        <f t="shared" si="3118"/>
        <v>6.5012466000334234E-5</v>
      </c>
      <c r="AX2629" s="13">
        <f t="shared" si="3119"/>
        <v>4.1360627893109397E-5</v>
      </c>
      <c r="AY2629" s="13">
        <f t="shared" si="3120"/>
        <v>1.335193241297301E-4</v>
      </c>
      <c r="AZ2629" s="13">
        <f t="shared" si="3121"/>
        <v>2.1551183848238855E-4</v>
      </c>
      <c r="BA2629" s="13">
        <f t="shared" si="3122"/>
        <v>2.3190327357125651E-4</v>
      </c>
      <c r="BB2629" s="13">
        <f t="shared" si="3123"/>
        <v>1.871560583577634E-4</v>
      </c>
      <c r="BC2629" s="13">
        <f t="shared" si="3124"/>
        <v>1.2083448289660034E-4</v>
      </c>
      <c r="BD2629" s="13">
        <f t="shared" si="3125"/>
        <v>1.9603792151948147E-2</v>
      </c>
      <c r="BE2629" s="13">
        <f t="shared" si="3126"/>
        <v>2.2664088832849587E-2</v>
      </c>
      <c r="BF2629" s="13">
        <f t="shared" si="3127"/>
        <v>1.3101060209217018E-2</v>
      </c>
      <c r="BG2629" s="13">
        <f t="shared" si="3128"/>
        <v>5.0487441423707488E-3</v>
      </c>
      <c r="BH2629" s="13">
        <f t="shared" si="3129"/>
        <v>1.4592225939006459E-3</v>
      </c>
      <c r="BI2629" s="13">
        <f t="shared" si="3130"/>
        <v>3.3740360271855742E-4</v>
      </c>
      <c r="BJ2629" s="14">
        <f t="shared" si="3131"/>
        <v>9.9075781787637124E-2</v>
      </c>
      <c r="BK2629" s="14">
        <f t="shared" si="3132"/>
        <v>0.12541787909639621</v>
      </c>
      <c r="BL2629" s="14">
        <f t="shared" si="3133"/>
        <v>0.65910243720985917</v>
      </c>
      <c r="BM2629" s="14">
        <f t="shared" si="3134"/>
        <v>0.7664371429446043</v>
      </c>
      <c r="BN2629" s="14">
        <f t="shared" si="3135"/>
        <v>0.18701832296097831</v>
      </c>
    </row>
    <row r="2630" spans="1:66" x14ac:dyDescent="0.25">
      <c r="A2630" t="s">
        <v>19</v>
      </c>
      <c r="B2630" t="s">
        <v>139</v>
      </c>
      <c r="C2630" t="s">
        <v>254</v>
      </c>
      <c r="D2630" s="7" t="s">
        <v>554</v>
      </c>
      <c r="E2630" s="10">
        <f>VLOOKUP(A2630,home!$A$2:$E$405,3,FALSE)</f>
        <v>1.5857988165680501</v>
      </c>
      <c r="F2630" s="10">
        <f>VLOOKUP(B2630,home!$B$2:$E$405,3,FALSE)</f>
        <v>1.05</v>
      </c>
      <c r="G2630" s="10">
        <f>VLOOKUP(C2630,away!$B$2:$E$405,4,FALSE)</f>
        <v>1.33</v>
      </c>
      <c r="H2630" s="10">
        <f>VLOOKUP(A2630,away!$A$2:$E$405,3,FALSE)</f>
        <v>1.24852071005917</v>
      </c>
      <c r="I2630" s="10">
        <f>VLOOKUP(C2630,away!$B$2:$E$405,3,FALSE)</f>
        <v>0.56000000000000005</v>
      </c>
      <c r="J2630" s="10">
        <f>VLOOKUP(B2630,home!$B$2:$E$405,4,FALSE)</f>
        <v>0.8</v>
      </c>
      <c r="K2630" s="12">
        <f t="shared" si="3080"/>
        <v>2.2145680473372824</v>
      </c>
      <c r="L2630" s="12">
        <f t="shared" si="3081"/>
        <v>0.55933727810650824</v>
      </c>
      <c r="M2630" s="13">
        <f t="shared" si="3082"/>
        <v>6.2417766446108622E-2</v>
      </c>
      <c r="N2630" s="13">
        <f t="shared" si="3083"/>
        <v>0.13822839115771329</v>
      </c>
      <c r="O2630" s="13">
        <f t="shared" si="3084"/>
        <v>3.4912583589454135E-2</v>
      </c>
      <c r="P2630" s="13">
        <f t="shared" si="3085"/>
        <v>7.731629206719709E-2</v>
      </c>
      <c r="Q2630" s="13">
        <f t="shared" si="3086"/>
        <v>0.15305808914635563</v>
      </c>
      <c r="R2630" s="13">
        <f t="shared" si="3087"/>
        <v>9.7639547382956104E-3</v>
      </c>
      <c r="S2630" s="13">
        <f t="shared" si="3088"/>
        <v>2.3942738419602667E-2</v>
      </c>
      <c r="T2630" s="13">
        <f t="shared" si="3089"/>
        <v>8.5611094975305849E-2</v>
      </c>
      <c r="U2630" s="13">
        <f t="shared" si="3090"/>
        <v>2.1622942179076916E-2</v>
      </c>
      <c r="V2630" s="13">
        <f t="shared" si="3091"/>
        <v>3.2952935285692916E-3</v>
      </c>
      <c r="W2630" s="13">
        <f t="shared" si="3092"/>
        <v>0.11298585120334016</v>
      </c>
      <c r="X2630" s="13">
        <f t="shared" si="3093"/>
        <v>6.3197198476623237E-2</v>
      </c>
      <c r="Y2630" s="13">
        <f t="shared" si="3094"/>
        <v>1.7674274489935603E-2</v>
      </c>
      <c r="Z2630" s="13">
        <f t="shared" si="3095"/>
        <v>1.8204479556244704E-3</v>
      </c>
      <c r="AA2630" s="13">
        <f t="shared" si="3096"/>
        <v>4.0315058743664312E-3</v>
      </c>
      <c r="AB2630" s="13">
        <f t="shared" si="3097"/>
        <v>4.4640220460122251E-3</v>
      </c>
      <c r="AC2630" s="13">
        <f t="shared" si="3098"/>
        <v>2.5511554182452225E-4</v>
      </c>
      <c r="AD2630" s="13">
        <f t="shared" si="3099"/>
        <v>6.2553713969030436E-2</v>
      </c>
      <c r="AE2630" s="13">
        <f t="shared" si="3100"/>
        <v>3.4988624106890548E-2</v>
      </c>
      <c r="AF2630" s="13">
        <f t="shared" si="3101"/>
        <v>9.7852208863199574E-3</v>
      </c>
      <c r="AG2630" s="13">
        <f t="shared" si="3102"/>
        <v>1.8244129387417199E-3</v>
      </c>
      <c r="AH2630" s="13">
        <f t="shared" si="3103"/>
        <v>2.5456110110838712E-4</v>
      </c>
      <c r="AI2630" s="13">
        <f t="shared" si="3104"/>
        <v>5.6374288060962938E-4</v>
      </c>
      <c r="AJ2630" s="13">
        <f t="shared" si="3105"/>
        <v>6.2422348515598085E-4</v>
      </c>
      <c r="AK2630" s="13">
        <f t="shared" si="3106"/>
        <v>4.6079512820798455E-4</v>
      </c>
      <c r="AL2630" s="13">
        <f t="shared" si="3107"/>
        <v>1.2640367552796795E-5</v>
      </c>
      <c r="AM2630" s="13">
        <f t="shared" si="3108"/>
        <v>2.7705891239618113E-2</v>
      </c>
      <c r="AN2630" s="13">
        <f t="shared" si="3109"/>
        <v>1.5496937793482948E-2</v>
      </c>
      <c r="AO2630" s="13">
        <f t="shared" si="3110"/>
        <v>4.3340075021963149E-3</v>
      </c>
      <c r="AP2630" s="13">
        <f t="shared" si="3111"/>
        <v>8.0805731985722441E-4</v>
      </c>
      <c r="AQ2630" s="13">
        <f t="shared" si="3112"/>
        <v>1.1299414546074497E-4</v>
      </c>
      <c r="AR2630" s="13">
        <f t="shared" si="3113"/>
        <v>2.8477102681152188E-5</v>
      </c>
      <c r="AS2630" s="13">
        <f t="shared" si="3114"/>
        <v>6.3064481678422481E-5</v>
      </c>
      <c r="AT2630" s="13">
        <f t="shared" si="3115"/>
        <v>6.9830293023460951E-5</v>
      </c>
      <c r="AU2630" s="13">
        <f t="shared" si="3116"/>
        <v>5.1547978555318732E-5</v>
      </c>
      <c r="AV2630" s="13">
        <f t="shared" si="3117"/>
        <v>2.8539126553359076E-5</v>
      </c>
      <c r="AW2630" s="13">
        <f t="shared" si="3118"/>
        <v>4.349306318420678E-7</v>
      </c>
      <c r="AX2630" s="13">
        <f t="shared" si="3119"/>
        <v>1.0226096910376712E-2</v>
      </c>
      <c r="AY2630" s="13">
        <f t="shared" si="3120"/>
        <v>5.7198372115034833E-3</v>
      </c>
      <c r="AZ2630" s="13">
        <f t="shared" si="3121"/>
        <v>1.5996590885473392E-3</v>
      </c>
      <c r="BA2630" s="13">
        <f t="shared" si="3122"/>
        <v>2.9824965349546889E-4</v>
      </c>
      <c r="BB2630" s="13">
        <f t="shared" si="3123"/>
        <v>4.1705537345591188E-5</v>
      </c>
      <c r="BC2630" s="13">
        <f t="shared" si="3124"/>
        <v>4.6654923481704614E-6</v>
      </c>
      <c r="BD2630" s="13">
        <f t="shared" si="3125"/>
        <v>2.6547175170058679E-6</v>
      </c>
      <c r="BE2630" s="13">
        <f t="shared" si="3126"/>
        <v>5.8790525878677626E-6</v>
      </c>
      <c r="BF2630" s="13">
        <f t="shared" si="3127"/>
        <v>6.509781004853755E-6</v>
      </c>
      <c r="BG2630" s="13">
        <f t="shared" si="3128"/>
        <v>4.8054510028374377E-6</v>
      </c>
      <c r="BH2630" s="13">
        <f t="shared" si="3129"/>
        <v>2.6604995609821723E-6</v>
      </c>
      <c r="BI2630" s="13">
        <f t="shared" si="3130"/>
        <v>1.1783714635411968E-6</v>
      </c>
      <c r="BJ2630" s="14">
        <f t="shared" si="3131"/>
        <v>0.74625497324448831</v>
      </c>
      <c r="BK2630" s="14">
        <f t="shared" si="3132"/>
        <v>0.17295968358235853</v>
      </c>
      <c r="BL2630" s="14">
        <f t="shared" si="3133"/>
        <v>7.6963477877916103E-2</v>
      </c>
      <c r="BM2630" s="14">
        <f t="shared" si="3134"/>
        <v>0.51658210323439124</v>
      </c>
      <c r="BN2630" s="14">
        <f t="shared" si="3135"/>
        <v>0.47569707714512444</v>
      </c>
    </row>
    <row r="2631" spans="1:66" x14ac:dyDescent="0.25">
      <c r="A2631" t="s">
        <v>19</v>
      </c>
      <c r="B2631" t="s">
        <v>352</v>
      </c>
      <c r="C2631" t="s">
        <v>243</v>
      </c>
      <c r="D2631" s="7" t="s">
        <v>554</v>
      </c>
      <c r="E2631" s="10">
        <f>VLOOKUP(A2631,home!$A$2:$E$405,3,FALSE)</f>
        <v>1.5857988165680501</v>
      </c>
      <c r="F2631" s="10">
        <f>VLOOKUP(B2631,home!$B$2:$E$405,3,FALSE)</f>
        <v>0.55000000000000004</v>
      </c>
      <c r="G2631" s="10">
        <f>VLOOKUP(C2631,away!$B$2:$E$405,4,FALSE)</f>
        <v>0.98</v>
      </c>
      <c r="H2631" s="10">
        <f>VLOOKUP(A2631,away!$A$2:$E$405,3,FALSE)</f>
        <v>1.24852071005917</v>
      </c>
      <c r="I2631" s="10">
        <f>VLOOKUP(C2631,away!$B$2:$E$405,3,FALSE)</f>
        <v>0.84</v>
      </c>
      <c r="J2631" s="10">
        <f>VLOOKUP(B2631,home!$B$2:$E$405,4,FALSE)</f>
        <v>0.8</v>
      </c>
      <c r="K2631" s="12">
        <f t="shared" si="3080"/>
        <v>0.85474556213017905</v>
      </c>
      <c r="L2631" s="12">
        <f t="shared" si="3081"/>
        <v>0.83900591715976225</v>
      </c>
      <c r="M2631" s="13">
        <f t="shared" si="3082"/>
        <v>0.18382859962468479</v>
      </c>
      <c r="N2631" s="13">
        <f t="shared" si="3083"/>
        <v>0.15712667972180477</v>
      </c>
      <c r="O2631" s="13">
        <f t="shared" si="3084"/>
        <v>0.15423328282830337</v>
      </c>
      <c r="P2631" s="13">
        <f t="shared" si="3085"/>
        <v>0.13183021403026104</v>
      </c>
      <c r="Q2631" s="13">
        <f t="shared" si="3086"/>
        <v>6.7151666092231319E-2</v>
      </c>
      <c r="R2631" s="13">
        <f t="shared" si="3087"/>
        <v>6.470131845796083E-2</v>
      </c>
      <c r="S2631" s="13">
        <f t="shared" si="3088"/>
        <v>2.3635067349077939E-2</v>
      </c>
      <c r="T2631" s="13">
        <f t="shared" si="3089"/>
        <v>5.6340645198518641E-2</v>
      </c>
      <c r="U2631" s="13">
        <f t="shared" si="3090"/>
        <v>5.530316481591345E-2</v>
      </c>
      <c r="V2631" s="13">
        <f t="shared" si="3091"/>
        <v>1.8832857186954547E-3</v>
      </c>
      <c r="W2631" s="13">
        <f t="shared" si="3092"/>
        <v>1.9132529527327451E-2</v>
      </c>
      <c r="X2631" s="13">
        <f t="shared" si="3093"/>
        <v>1.60523054836616E-2</v>
      </c>
      <c r="Y2631" s="13">
        <f t="shared" si="3094"/>
        <v>6.7339896424240889E-3</v>
      </c>
      <c r="Z2631" s="13">
        <f t="shared" si="3095"/>
        <v>1.8094929678089098E-2</v>
      </c>
      <c r="AA2631" s="13">
        <f t="shared" si="3096"/>
        <v>1.5466560839404323E-2</v>
      </c>
      <c r="AB2631" s="13">
        <f t="shared" si="3097"/>
        <v>6.6099871194486301E-3</v>
      </c>
      <c r="AC2631" s="13">
        <f t="shared" si="3098"/>
        <v>8.4410817972096808E-5</v>
      </c>
      <c r="AD2631" s="13">
        <f t="shared" si="3099"/>
        <v>4.0883611764519368E-3</v>
      </c>
      <c r="AE2631" s="13">
        <f t="shared" si="3100"/>
        <v>3.4301592185294215E-3</v>
      </c>
      <c r="AF2631" s="13">
        <f t="shared" si="3101"/>
        <v>1.4389619405731451E-3</v>
      </c>
      <c r="AG2631" s="13">
        <f t="shared" si="3102"/>
        <v>4.0243252756952104E-4</v>
      </c>
      <c r="AH2631" s="13">
        <f t="shared" si="3103"/>
        <v>3.7954382676266352E-3</v>
      </c>
      <c r="AI2631" s="13">
        <f t="shared" si="3104"/>
        <v>3.2441340155929207E-3</v>
      </c>
      <c r="AJ2631" s="13">
        <f t="shared" si="3105"/>
        <v>1.3864545763918031E-3</v>
      </c>
      <c r="AK2631" s="13">
        <f t="shared" si="3106"/>
        <v>3.9502196542199036E-4</v>
      </c>
      <c r="AL2631" s="13">
        <f t="shared" si="3107"/>
        <v>2.4213634271164126E-6</v>
      </c>
      <c r="AM2631" s="13">
        <f t="shared" si="3108"/>
        <v>6.9890171439152243E-4</v>
      </c>
      <c r="AN2631" s="13">
        <f t="shared" si="3109"/>
        <v>5.8638267388758949E-4</v>
      </c>
      <c r="AO2631" s="13">
        <f t="shared" si="3110"/>
        <v>2.4598926655582532E-4</v>
      </c>
      <c r="AP2631" s="13">
        <f t="shared" si="3111"/>
        <v>6.8795483399375834E-5</v>
      </c>
      <c r="AQ2631" s="13">
        <f t="shared" si="3112"/>
        <v>1.4429954411485628E-5</v>
      </c>
      <c r="AR2631" s="13">
        <f t="shared" si="3113"/>
        <v>6.3687903295066913E-4</v>
      </c>
      <c r="AS2631" s="13">
        <f t="shared" si="3114"/>
        <v>5.4436952702834442E-4</v>
      </c>
      <c r="AT2631" s="13">
        <f t="shared" si="3115"/>
        <v>2.3264871869319099E-4</v>
      </c>
      <c r="AU2631" s="13">
        <f t="shared" si="3116"/>
        <v>6.628515327942582E-5</v>
      </c>
      <c r="AV2631" s="13">
        <f t="shared" si="3117"/>
        <v>1.4164235150176971E-5</v>
      </c>
      <c r="AW2631" s="13">
        <f t="shared" si="3118"/>
        <v>4.8234674929302839E-8</v>
      </c>
      <c r="AX2631" s="13">
        <f t="shared" si="3119"/>
        <v>9.9563856456887908E-5</v>
      </c>
      <c r="AY2631" s="13">
        <f t="shared" si="3120"/>
        <v>8.3534664702574155E-5</v>
      </c>
      <c r="AZ2631" s="13">
        <f t="shared" si="3121"/>
        <v>3.504303898670822E-5</v>
      </c>
      <c r="BA2631" s="13">
        <f t="shared" si="3122"/>
        <v>9.8004390217028122E-6</v>
      </c>
      <c r="BB2631" s="13">
        <f t="shared" si="3123"/>
        <v>2.0556565824930226E-6</v>
      </c>
      <c r="BC2631" s="13">
        <f t="shared" si="3124"/>
        <v>3.4494160727201232E-7</v>
      </c>
      <c r="BD2631" s="13">
        <f t="shared" si="3125"/>
        <v>8.905754619343305E-5</v>
      </c>
      <c r="BE2631" s="13">
        <f t="shared" si="3126"/>
        <v>7.6121542383040307E-5</v>
      </c>
      <c r="BF2631" s="13">
        <f t="shared" si="3127"/>
        <v>3.2532275267204016E-5</v>
      </c>
      <c r="BG2631" s="13">
        <f t="shared" si="3128"/>
        <v>9.2689393035466745E-6</v>
      </c>
      <c r="BH2631" s="13">
        <f t="shared" si="3129"/>
        <v>1.9806461838401276E-6</v>
      </c>
      <c r="BI2631" s="13">
        <f t="shared" si="3130"/>
        <v>3.3858970715748493E-7</v>
      </c>
      <c r="BJ2631" s="14">
        <f t="shared" si="3131"/>
        <v>0.33374257221909537</v>
      </c>
      <c r="BK2631" s="14">
        <f t="shared" si="3132"/>
        <v>0.34134753356882103</v>
      </c>
      <c r="BL2631" s="14">
        <f t="shared" si="3133"/>
        <v>0.30683900909220413</v>
      </c>
      <c r="BM2631" s="14">
        <f t="shared" si="3134"/>
        <v>0.24106879737293563</v>
      </c>
      <c r="BN2631" s="14">
        <f t="shared" si="3135"/>
        <v>0.75887176075524609</v>
      </c>
    </row>
    <row r="2632" spans="1:66" x14ac:dyDescent="0.25">
      <c r="A2632" t="s">
        <v>19</v>
      </c>
      <c r="B2632" t="s">
        <v>245</v>
      </c>
      <c r="C2632" t="s">
        <v>249</v>
      </c>
      <c r="D2632" s="7" t="s">
        <v>554</v>
      </c>
      <c r="E2632" s="10">
        <f>VLOOKUP(A2632,home!$A$2:$E$405,3,FALSE)</f>
        <v>1.5857988165680501</v>
      </c>
      <c r="F2632" s="10">
        <f>VLOOKUP(B2632,home!$B$2:$E$405,3,FALSE)</f>
        <v>0.87</v>
      </c>
      <c r="G2632" s="10">
        <f>VLOOKUP(C2632,away!$B$2:$E$405,4,FALSE)</f>
        <v>0.95</v>
      </c>
      <c r="H2632" s="10">
        <f>VLOOKUP(A2632,away!$A$2:$E$405,3,FALSE)</f>
        <v>1.24852071005917</v>
      </c>
      <c r="I2632" s="10">
        <f>VLOOKUP(C2632,away!$B$2:$E$405,3,FALSE)</f>
        <v>0.87</v>
      </c>
      <c r="J2632" s="10">
        <f>VLOOKUP(B2632,home!$B$2:$E$405,4,FALSE)</f>
        <v>0.8</v>
      </c>
      <c r="K2632" s="12">
        <f t="shared" si="3080"/>
        <v>1.3106627218934932</v>
      </c>
      <c r="L2632" s="12">
        <f t="shared" si="3081"/>
        <v>0.86897041420118237</v>
      </c>
      <c r="M2632" s="13">
        <f t="shared" si="3082"/>
        <v>0.11308300910585514</v>
      </c>
      <c r="N2632" s="13">
        <f t="shared" si="3083"/>
        <v>0.1482136845145868</v>
      </c>
      <c r="O2632" s="13">
        <f t="shared" si="3084"/>
        <v>9.8265789261831021E-2</v>
      </c>
      <c r="P2632" s="13">
        <f t="shared" si="3085"/>
        <v>0.12879330682292386</v>
      </c>
      <c r="Q2632" s="13">
        <f t="shared" si="3086"/>
        <v>9.7129075583875915E-2</v>
      </c>
      <c r="R2632" s="13">
        <f t="shared" si="3087"/>
        <v>4.2695031798329695E-2</v>
      </c>
      <c r="S2632" s="13">
        <f t="shared" si="3088"/>
        <v>3.6671547771726508E-2</v>
      </c>
      <c r="T2632" s="13">
        <f t="shared" si="3089"/>
        <v>8.44022930410986E-2</v>
      </c>
      <c r="U2632" s="13">
        <f t="shared" si="3090"/>
        <v>5.595878658812805E-2</v>
      </c>
      <c r="V2632" s="13">
        <f t="shared" si="3091"/>
        <v>4.6406911771966208E-3</v>
      </c>
      <c r="W2632" s="13">
        <f t="shared" si="3092"/>
        <v>4.2434486193253892E-2</v>
      </c>
      <c r="X2632" s="13">
        <f t="shared" si="3093"/>
        <v>3.6874313043766191E-2</v>
      </c>
      <c r="Y2632" s="13">
        <f t="shared" si="3094"/>
        <v>1.6021343539512782E-2</v>
      </c>
      <c r="Z2632" s="13">
        <f t="shared" si="3095"/>
        <v>1.2366906488709072E-2</v>
      </c>
      <c r="AA2632" s="13">
        <f t="shared" si="3096"/>
        <v>1.6208843319893737E-2</v>
      </c>
      <c r="AB2632" s="13">
        <f t="shared" si="3097"/>
        <v>1.0622163352198545E-2</v>
      </c>
      <c r="AC2632" s="13">
        <f t="shared" si="3098"/>
        <v>3.3033806724206468E-4</v>
      </c>
      <c r="AD2632" s="13">
        <f t="shared" si="3099"/>
        <v>1.39043247940505E-2</v>
      </c>
      <c r="AE2632" s="13">
        <f t="shared" si="3100"/>
        <v>1.2082446875473832E-2</v>
      </c>
      <c r="AF2632" s="13">
        <f t="shared" si="3101"/>
        <v>5.2496444329721385E-3</v>
      </c>
      <c r="AG2632" s="13">
        <f t="shared" si="3102"/>
        <v>1.5205952324429104E-3</v>
      </c>
      <c r="AH2632" s="13">
        <f t="shared" si="3103"/>
        <v>2.6866189634702025E-3</v>
      </c>
      <c r="AI2632" s="13">
        <f t="shared" si="3104"/>
        <v>3.5212513233525314E-3</v>
      </c>
      <c r="AJ2632" s="13">
        <f t="shared" si="3105"/>
        <v>2.307586421968147E-3</v>
      </c>
      <c r="AK2632" s="13">
        <f t="shared" si="3106"/>
        <v>1.0081558336070798E-3</v>
      </c>
      <c r="AL2632" s="13">
        <f t="shared" si="3107"/>
        <v>1.5049239451975635E-5</v>
      </c>
      <c r="AM2632" s="13">
        <f t="shared" si="3108"/>
        <v>3.6447760361322809E-3</v>
      </c>
      <c r="AN2632" s="13">
        <f t="shared" si="3109"/>
        <v>3.1672025417884119E-3</v>
      </c>
      <c r="AO2632" s="13">
        <f t="shared" si="3110"/>
        <v>1.3761026522984569E-3</v>
      </c>
      <c r="AP2632" s="13">
        <f t="shared" si="3111"/>
        <v>3.9859749725037861E-4</v>
      </c>
      <c r="AQ2632" s="13">
        <f t="shared" si="3112"/>
        <v>8.6592358071304026E-5</v>
      </c>
      <c r="AR2632" s="13">
        <f t="shared" si="3113"/>
        <v>4.6691847869749075E-4</v>
      </c>
      <c r="AS2632" s="13">
        <f t="shared" si="3114"/>
        <v>6.1197264419202233E-4</v>
      </c>
      <c r="AT2632" s="13">
        <f t="shared" si="3115"/>
        <v>4.0104486578053714E-4</v>
      </c>
      <c r="AU2632" s="13">
        <f t="shared" si="3116"/>
        <v>1.7521151846177654E-4</v>
      </c>
      <c r="AV2632" s="13">
        <f t="shared" si="3117"/>
        <v>5.7410801423551018E-5</v>
      </c>
      <c r="AW2632" s="13">
        <f t="shared" si="3118"/>
        <v>4.7611075201295253E-7</v>
      </c>
      <c r="AX2632" s="13">
        <f t="shared" si="3119"/>
        <v>7.9617868003488445E-4</v>
      </c>
      <c r="AY2632" s="13">
        <f t="shared" si="3120"/>
        <v>6.9185571736806416E-4</v>
      </c>
      <c r="AZ2632" s="13">
        <f t="shared" si="3121"/>
        <v>3.0060107464439142E-4</v>
      </c>
      <c r="BA2632" s="13">
        <f t="shared" si="3122"/>
        <v>8.7071146781019136E-5</v>
      </c>
      <c r="BB2632" s="13">
        <f t="shared" si="3123"/>
        <v>1.8915562620818533E-5</v>
      </c>
      <c r="BC2632" s="13">
        <f t="shared" si="3124"/>
        <v>3.2874128570922173E-6</v>
      </c>
      <c r="BD2632" s="13">
        <f t="shared" si="3125"/>
        <v>6.7623057305324046E-5</v>
      </c>
      <c r="BE2632" s="13">
        <f t="shared" si="3126"/>
        <v>8.8631020350555699E-5</v>
      </c>
      <c r="BF2632" s="13">
        <f t="shared" si="3127"/>
        <v>5.8082687188428466E-5</v>
      </c>
      <c r="BG2632" s="13">
        <f t="shared" si="3128"/>
        <v>2.5375604295091333E-5</v>
      </c>
      <c r="BH2632" s="13">
        <f t="shared" si="3129"/>
        <v>8.3147146487741542E-6</v>
      </c>
      <c r="BI2632" s="13">
        <f t="shared" si="3130"/>
        <v>2.1795573066660061E-6</v>
      </c>
      <c r="BJ2632" s="14">
        <f t="shared" si="3131"/>
        <v>0.46840338793088077</v>
      </c>
      <c r="BK2632" s="14">
        <f t="shared" si="3132"/>
        <v>0.28422579790176428</v>
      </c>
      <c r="BL2632" s="14">
        <f t="shared" si="3133"/>
        <v>0.23523699181242921</v>
      </c>
      <c r="BM2632" s="14">
        <f t="shared" si="3134"/>
        <v>0.37136180743976505</v>
      </c>
      <c r="BN2632" s="14">
        <f t="shared" si="3135"/>
        <v>0.62817989708740252</v>
      </c>
    </row>
    <row r="2633" spans="1:66" x14ac:dyDescent="0.25">
      <c r="A2633" t="s">
        <v>19</v>
      </c>
      <c r="B2633" t="s">
        <v>252</v>
      </c>
      <c r="C2633" t="s">
        <v>21</v>
      </c>
      <c r="D2633" s="7" t="s">
        <v>554</v>
      </c>
      <c r="E2633" s="10">
        <f>VLOOKUP(A2633,home!$A$2:$E$405,3,FALSE)</f>
        <v>1.5857988165680501</v>
      </c>
      <c r="F2633" s="10">
        <f>VLOOKUP(B2633,home!$B$2:$E$405,3,FALSE)</f>
        <v>0.71</v>
      </c>
      <c r="G2633" s="10">
        <f>VLOOKUP(C2633,away!$B$2:$E$405,4,FALSE)</f>
        <v>0.79</v>
      </c>
      <c r="H2633" s="10">
        <f>VLOOKUP(A2633,away!$A$2:$E$405,3,FALSE)</f>
        <v>1.24852071005917</v>
      </c>
      <c r="I2633" s="10">
        <f>VLOOKUP(C2633,away!$B$2:$E$405,3,FALSE)</f>
        <v>0.79</v>
      </c>
      <c r="J2633" s="10">
        <f>VLOOKUP(B2633,home!$B$2:$E$405,4,FALSE)</f>
        <v>1</v>
      </c>
      <c r="K2633" s="12">
        <f t="shared" si="3080"/>
        <v>0.8894745562130193</v>
      </c>
      <c r="L2633" s="12">
        <f t="shared" si="3081"/>
        <v>0.98633136094674434</v>
      </c>
      <c r="M2633" s="13">
        <f t="shared" si="3082"/>
        <v>0.15323142523445177</v>
      </c>
      <c r="N2633" s="13">
        <f t="shared" si="3083"/>
        <v>0.13629545395830242</v>
      </c>
      <c r="O2633" s="13">
        <f t="shared" si="3084"/>
        <v>0.1511369601913061</v>
      </c>
      <c r="P2633" s="13">
        <f t="shared" si="3085"/>
        <v>0.13443248059354676</v>
      </c>
      <c r="Q2633" s="13">
        <f t="shared" si="3086"/>
        <v>6.0615669211706524E-2</v>
      </c>
      <c r="R2633" s="13">
        <f t="shared" si="3087"/>
        <v>7.4535561817422422E-2</v>
      </c>
      <c r="S2633" s="13">
        <f t="shared" si="3088"/>
        <v>2.9484963366494695E-2</v>
      </c>
      <c r="T2633" s="13">
        <f t="shared" si="3089"/>
        <v>5.9787135508280166E-2</v>
      </c>
      <c r="U2633" s="13">
        <f t="shared" si="3090"/>
        <v>6.6297485769639883E-2</v>
      </c>
      <c r="V2633" s="13">
        <f t="shared" si="3091"/>
        <v>2.8741832525562934E-3</v>
      </c>
      <c r="W2633" s="13">
        <f t="shared" si="3092"/>
        <v>1.7972031823879284E-2</v>
      </c>
      <c r="X2633" s="13">
        <f t="shared" si="3093"/>
        <v>1.7726378607825052E-2</v>
      </c>
      <c r="Y2633" s="13">
        <f t="shared" si="3094"/>
        <v>8.7420415684566679E-3</v>
      </c>
      <c r="Z2633" s="13">
        <f t="shared" si="3095"/>
        <v>2.4505587375436157E-2</v>
      </c>
      <c r="AA2633" s="13">
        <f t="shared" si="3096"/>
        <v>2.1797096455505444E-2</v>
      </c>
      <c r="AB2633" s="13">
        <f t="shared" si="3097"/>
        <v>9.6939813482465401E-3</v>
      </c>
      <c r="AC2633" s="13">
        <f t="shared" si="3098"/>
        <v>1.5759805133411136E-4</v>
      </c>
      <c r="AD2633" s="13">
        <f t="shared" si="3099"/>
        <v>3.9964162576978197E-3</v>
      </c>
      <c r="AE2633" s="13">
        <f t="shared" si="3100"/>
        <v>3.9417906863647859E-3</v>
      </c>
      <c r="AF2633" s="13">
        <f t="shared" si="3101"/>
        <v>1.9439558861246899E-3</v>
      </c>
      <c r="AG2633" s="13">
        <f t="shared" si="3102"/>
        <v>6.3912821826060011E-4</v>
      </c>
      <c r="AH2633" s="13">
        <f t="shared" si="3103"/>
        <v>6.0426573367033248E-3</v>
      </c>
      <c r="AI2633" s="13">
        <f t="shared" si="3104"/>
        <v>5.3747899529115349E-3</v>
      </c>
      <c r="AJ2633" s="13">
        <f t="shared" si="3105"/>
        <v>2.3903694540520913E-3</v>
      </c>
      <c r="AK2633" s="13">
        <f t="shared" si="3106"/>
        <v>7.0872426977604719E-4</v>
      </c>
      <c r="AL2633" s="13">
        <f t="shared" si="3107"/>
        <v>5.5305357749267491E-6</v>
      </c>
      <c r="AM2633" s="13">
        <f t="shared" si="3108"/>
        <v>7.1094211545165301E-4</v>
      </c>
      <c r="AN2633" s="13">
        <f t="shared" si="3109"/>
        <v>7.012245042877863E-4</v>
      </c>
      <c r="AO2633" s="13">
        <f t="shared" si="3110"/>
        <v>3.4581985982168914E-4</v>
      </c>
      <c r="AP2633" s="13">
        <f t="shared" si="3111"/>
        <v>1.1369765766011303E-4</v>
      </c>
      <c r="AQ2633" s="13">
        <f t="shared" si="3112"/>
        <v>2.8035891354089078E-5</v>
      </c>
      <c r="AR2633" s="13">
        <f t="shared" si="3113"/>
        <v>1.1920124869290842E-3</v>
      </c>
      <c r="AS2633" s="13">
        <f t="shared" si="3114"/>
        <v>1.0602647778116246E-3</v>
      </c>
      <c r="AT2633" s="13">
        <f t="shared" si="3115"/>
        <v>4.7153927135614511E-4</v>
      </c>
      <c r="AU2633" s="13">
        <f t="shared" si="3116"/>
        <v>1.3980739470883925E-4</v>
      </c>
      <c r="AV2633" s="13">
        <f t="shared" si="3117"/>
        <v>3.108878009098579E-5</v>
      </c>
      <c r="AW2633" s="13">
        <f t="shared" si="3118"/>
        <v>1.3477864211984308E-7</v>
      </c>
      <c r="AX2633" s="13">
        <f t="shared" si="3119"/>
        <v>1.0539415377241733E-4</v>
      </c>
      <c r="AY2633" s="13">
        <f t="shared" si="3120"/>
        <v>1.0395355912617883E-4</v>
      </c>
      <c r="AZ2633" s="13">
        <f t="shared" si="3121"/>
        <v>5.1266327724090907E-5</v>
      </c>
      <c r="BA2633" s="13">
        <f t="shared" si="3122"/>
        <v>1.6855195598281469E-5</v>
      </c>
      <c r="BB2633" s="13">
        <f t="shared" si="3123"/>
        <v>4.1562020033691334E-6</v>
      </c>
      <c r="BC2633" s="13">
        <f t="shared" si="3124"/>
        <v>8.198784756705326E-7</v>
      </c>
      <c r="BD2633" s="13">
        <f t="shared" si="3125"/>
        <v>1.9595321641637943E-4</v>
      </c>
      <c r="BE2633" s="13">
        <f t="shared" si="3126"/>
        <v>1.7429540021047282E-4</v>
      </c>
      <c r="BF2633" s="13">
        <f t="shared" si="3127"/>
        <v>7.7515661876090454E-5</v>
      </c>
      <c r="BG2633" s="13">
        <f t="shared" si="3128"/>
        <v>2.2982736315598006E-5</v>
      </c>
      <c r="BH2633" s="13">
        <f t="shared" si="3129"/>
        <v>5.1106397962193432E-6</v>
      </c>
      <c r="BI2633" s="13">
        <f t="shared" si="3130"/>
        <v>9.0915681294135944E-7</v>
      </c>
      <c r="BJ2633" s="14">
        <f t="shared" si="3131"/>
        <v>0.31384216707217333</v>
      </c>
      <c r="BK2633" s="14">
        <f t="shared" si="3132"/>
        <v>0.32029013459328465</v>
      </c>
      <c r="BL2633" s="14">
        <f t="shared" si="3133"/>
        <v>0.34134910611788771</v>
      </c>
      <c r="BM2633" s="14">
        <f t="shared" si="3134"/>
        <v>0.28963562537156184</v>
      </c>
      <c r="BN2633" s="14">
        <f t="shared" si="3135"/>
        <v>0.71024755100673587</v>
      </c>
    </row>
    <row r="2634" spans="1:66" x14ac:dyDescent="0.25">
      <c r="A2634" t="s">
        <v>19</v>
      </c>
      <c r="B2634" t="s">
        <v>250</v>
      </c>
      <c r="C2634" t="s">
        <v>154</v>
      </c>
      <c r="D2634" s="7" t="s">
        <v>554</v>
      </c>
      <c r="E2634" s="10">
        <f>VLOOKUP(A2634,home!$A$2:$E$405,3,FALSE)</f>
        <v>1.5857988165680501</v>
      </c>
      <c r="F2634" s="10">
        <f>VLOOKUP(B2634,home!$B$2:$E$405,3,FALSE)</f>
        <v>0.7</v>
      </c>
      <c r="G2634" s="10">
        <f>VLOOKUP(C2634,away!$B$2:$E$405,4,FALSE)</f>
        <v>1.47</v>
      </c>
      <c r="H2634" s="10">
        <f>VLOOKUP(A2634,away!$A$2:$E$405,3,FALSE)</f>
        <v>1.24852071005917</v>
      </c>
      <c r="I2634" s="10">
        <f>VLOOKUP(C2634,away!$B$2:$E$405,3,FALSE)</f>
        <v>0.63</v>
      </c>
      <c r="J2634" s="10">
        <f>VLOOKUP(B2634,home!$B$2:$E$405,4,FALSE)</f>
        <v>1.78</v>
      </c>
      <c r="K2634" s="12">
        <f t="shared" si="3080"/>
        <v>1.6317869822485234</v>
      </c>
      <c r="L2634" s="12">
        <f t="shared" si="3081"/>
        <v>1.4000911242603533</v>
      </c>
      <c r="M2634" s="13">
        <f t="shared" si="3082"/>
        <v>4.8224981369792377E-2</v>
      </c>
      <c r="N2634" s="13">
        <f t="shared" si="3083"/>
        <v>7.8692896818404745E-2</v>
      </c>
      <c r="O2634" s="13">
        <f t="shared" si="3084"/>
        <v>6.7519368383467199E-2</v>
      </c>
      <c r="P2634" s="13">
        <f t="shared" si="3085"/>
        <v>0.11017722637778429</v>
      </c>
      <c r="Q2634" s="13">
        <f t="shared" si="3086"/>
        <v>6.4205022311849574E-2</v>
      </c>
      <c r="R2634" s="13">
        <f t="shared" si="3087"/>
        <v>4.7266634194678775E-2</v>
      </c>
      <c r="S2634" s="13">
        <f t="shared" si="3088"/>
        <v>6.292911302141678E-2</v>
      </c>
      <c r="T2634" s="13">
        <f t="shared" si="3089"/>
        <v>8.9892881871758534E-2</v>
      </c>
      <c r="U2634" s="13">
        <f t="shared" si="3090"/>
        <v>7.712907837357974E-2</v>
      </c>
      <c r="V2634" s="13">
        <f t="shared" si="3091"/>
        <v>1.5974558630488821E-2</v>
      </c>
      <c r="W2634" s="13">
        <f t="shared" si="3092"/>
        <v>3.4922973201150717E-2</v>
      </c>
      <c r="X2634" s="13">
        <f t="shared" si="3093"/>
        <v>4.8895344811713294E-2</v>
      </c>
      <c r="Y2634" s="13">
        <f t="shared" si="3094"/>
        <v>3.4228969144264654E-2</v>
      </c>
      <c r="Z2634" s="13">
        <f t="shared" si="3095"/>
        <v>2.2059198336543566E-2</v>
      </c>
      <c r="AA2634" s="13">
        <f t="shared" si="3096"/>
        <v>3.5995912684410068E-2</v>
      </c>
      <c r="AB2634" s="13">
        <f t="shared" si="3097"/>
        <v>2.9368830866287429E-2</v>
      </c>
      <c r="AC2634" s="13">
        <f t="shared" si="3098"/>
        <v>2.2810176807282027E-3</v>
      </c>
      <c r="AD2634" s="13">
        <f t="shared" si="3099"/>
        <v>1.4246713262762944E-2</v>
      </c>
      <c r="AE2634" s="13">
        <f t="shared" si="3100"/>
        <v>1.9946696789076658E-2</v>
      </c>
      <c r="AF2634" s="13">
        <f t="shared" si="3101"/>
        <v>1.396359656634936E-2</v>
      </c>
      <c r="AG2634" s="13">
        <f t="shared" si="3102"/>
        <v>6.5167692050993641E-3</v>
      </c>
      <c r="AH2634" s="13">
        <f t="shared" si="3103"/>
        <v>7.7212219498233427E-3</v>
      </c>
      <c r="AI2634" s="13">
        <f t="shared" si="3104"/>
        <v>1.2599389464773292E-2</v>
      </c>
      <c r="AJ2634" s="13">
        <f t="shared" si="3105"/>
        <v>1.0279759856448125E-2</v>
      </c>
      <c r="AK2634" s="13">
        <f t="shared" si="3106"/>
        <v>5.5914594381310011E-3</v>
      </c>
      <c r="AL2634" s="13">
        <f t="shared" si="3107"/>
        <v>2.0845312470249406E-4</v>
      </c>
      <c r="AM2634" s="13">
        <f t="shared" si="3108"/>
        <v>4.6495202484007894E-3</v>
      </c>
      <c r="AN2634" s="13">
        <f t="shared" si="3109"/>
        <v>6.5097520318547382E-3</v>
      </c>
      <c r="AO2634" s="13">
        <f t="shared" si="3110"/>
        <v>4.5571230204678103E-3</v>
      </c>
      <c r="AP2634" s="13">
        <f t="shared" si="3111"/>
        <v>2.1267958310398388E-3</v>
      </c>
      <c r="AQ2634" s="13">
        <f t="shared" si="3112"/>
        <v>7.4442699153819949E-4</v>
      </c>
      <c r="AR2634" s="13">
        <f t="shared" si="3113"/>
        <v>2.1620828640783766E-3</v>
      </c>
      <c r="AS2634" s="13">
        <f t="shared" si="3114"/>
        <v>3.5280586721456978E-3</v>
      </c>
      <c r="AT2634" s="13">
        <f t="shared" si="3115"/>
        <v>2.878520106908181E-3</v>
      </c>
      <c r="AU2634" s="13">
        <f t="shared" si="3116"/>
        <v>1.5657105461977996E-3</v>
      </c>
      <c r="AV2634" s="13">
        <f t="shared" si="3117"/>
        <v>6.3872652181369864E-4</v>
      </c>
      <c r="AW2634" s="13">
        <f t="shared" si="3118"/>
        <v>1.3228959150970824E-5</v>
      </c>
      <c r="AX2634" s="13">
        <f t="shared" si="3119"/>
        <v>1.2645044358402227E-3</v>
      </c>
      <c r="AY2634" s="13">
        <f t="shared" si="3120"/>
        <v>1.7704214372077413E-3</v>
      </c>
      <c r="AZ2634" s="13">
        <f t="shared" si="3121"/>
        <v>1.2393756702174087E-3</v>
      </c>
      <c r="BA2634" s="13">
        <f t="shared" si="3122"/>
        <v>5.7841295849854046E-4</v>
      </c>
      <c r="BB2634" s="13">
        <f t="shared" si="3123"/>
        <v>2.0245771233774447E-4</v>
      </c>
      <c r="BC2634" s="13">
        <f t="shared" si="3124"/>
        <v>5.6691849216426377E-5</v>
      </c>
      <c r="BD2634" s="13">
        <f t="shared" si="3125"/>
        <v>5.0451883798525716E-4</v>
      </c>
      <c r="BE2634" s="13">
        <f t="shared" si="3126"/>
        <v>8.2326727212349434E-4</v>
      </c>
      <c r="BF2634" s="13">
        <f t="shared" si="3127"/>
        <v>6.7169840878118553E-4</v>
      </c>
      <c r="BG2634" s="13">
        <f t="shared" si="3128"/>
        <v>3.6535623981539536E-4</v>
      </c>
      <c r="BH2634" s="13">
        <f t="shared" si="3129"/>
        <v>1.4904588900350796E-4</v>
      </c>
      <c r="BI2634" s="13">
        <f t="shared" si="3130"/>
        <v>4.8642228286716488E-5</v>
      </c>
      <c r="BJ2634" s="14">
        <f t="shared" si="3131"/>
        <v>0.42921134616904927</v>
      </c>
      <c r="BK2634" s="14">
        <f t="shared" si="3132"/>
        <v>0.24156577164212073</v>
      </c>
      <c r="BL2634" s="14">
        <f t="shared" si="3133"/>
        <v>0.3068072827987382</v>
      </c>
      <c r="BM2634" s="14">
        <f t="shared" si="3134"/>
        <v>0.58180027701241832</v>
      </c>
      <c r="BN2634" s="14">
        <f t="shared" si="3135"/>
        <v>0.41608612945597701</v>
      </c>
    </row>
    <row r="2635" spans="1:66" x14ac:dyDescent="0.25">
      <c r="A2635" t="s">
        <v>19</v>
      </c>
      <c r="B2635" t="s">
        <v>247</v>
      </c>
      <c r="C2635" t="s">
        <v>20</v>
      </c>
      <c r="D2635" s="7" t="s">
        <v>554</v>
      </c>
      <c r="E2635" s="10">
        <f>VLOOKUP(A2635,home!$A$2:$E$405,3,FALSE)</f>
        <v>1.5857988165680501</v>
      </c>
      <c r="F2635" s="10">
        <f>VLOOKUP(B2635,home!$B$2:$E$405,3,FALSE)</f>
        <v>0.84</v>
      </c>
      <c r="G2635" s="10">
        <f>VLOOKUP(C2635,away!$B$2:$E$405,4,FALSE)</f>
        <v>1.1000000000000001</v>
      </c>
      <c r="H2635" s="10">
        <f>VLOOKUP(A2635,away!$A$2:$E$405,3,FALSE)</f>
        <v>1.24852071005917</v>
      </c>
      <c r="I2635" s="10">
        <f>VLOOKUP(C2635,away!$B$2:$E$405,3,FALSE)</f>
        <v>0.79</v>
      </c>
      <c r="J2635" s="10">
        <f>VLOOKUP(B2635,home!$B$2:$E$405,4,FALSE)</f>
        <v>0.98</v>
      </c>
      <c r="K2635" s="12">
        <f t="shared" si="3080"/>
        <v>1.4652781065088785</v>
      </c>
      <c r="L2635" s="12">
        <f t="shared" si="3081"/>
        <v>0.96660473372780942</v>
      </c>
      <c r="M2635" s="13">
        <f t="shared" si="3082"/>
        <v>8.7871229242914531E-2</v>
      </c>
      <c r="N2635" s="13">
        <f t="shared" si="3083"/>
        <v>0.12875578840166538</v>
      </c>
      <c r="O2635" s="13">
        <f t="shared" si="3084"/>
        <v>8.4936746144682718E-2</v>
      </c>
      <c r="P2635" s="13">
        <f t="shared" si="3085"/>
        <v>0.12445595456390596</v>
      </c>
      <c r="Q2635" s="13">
        <f t="shared" si="3086"/>
        <v>9.4331518915625051E-2</v>
      </c>
      <c r="R2635" s="13">
        <f t="shared" si="3087"/>
        <v>4.1050130445443783E-2</v>
      </c>
      <c r="S2635" s="13">
        <f t="shared" si="3088"/>
        <v>4.406813458701557E-2</v>
      </c>
      <c r="T2635" s="13">
        <f t="shared" si="3089"/>
        <v>9.1181292723577584E-2</v>
      </c>
      <c r="U2635" s="13">
        <f t="shared" si="3090"/>
        <v>6.0149857411042319E-2</v>
      </c>
      <c r="V2635" s="13">
        <f t="shared" si="3091"/>
        <v>6.9350745822187778E-3</v>
      </c>
      <c r="W2635" s="13">
        <f t="shared" si="3092"/>
        <v>4.6073969806931181E-2</v>
      </c>
      <c r="X2635" s="13">
        <f t="shared" si="3093"/>
        <v>4.4535317317011852E-2</v>
      </c>
      <c r="Y2635" s="13">
        <f t="shared" si="3094"/>
        <v>2.1524024268346865E-2</v>
      </c>
      <c r="Z2635" s="13">
        <f t="shared" si="3095"/>
        <v>1.3226416802903344E-2</v>
      </c>
      <c r="AA2635" s="13">
        <f t="shared" si="3096"/>
        <v>1.9380378968855423E-2</v>
      </c>
      <c r="AB2635" s="13">
        <f t="shared" si="3097"/>
        <v>1.4198822499454486E-2</v>
      </c>
      <c r="AC2635" s="13">
        <f t="shared" si="3098"/>
        <v>6.1390353143625455E-4</v>
      </c>
      <c r="AD2635" s="13">
        <f t="shared" si="3099"/>
        <v>1.6877794809511831E-2</v>
      </c>
      <c r="AE2635" s="13">
        <f t="shared" si="3100"/>
        <v>1.6314156357760786E-2</v>
      </c>
      <c r="AF2635" s="13">
        <f t="shared" si="3101"/>
        <v>7.8846703810936062E-3</v>
      </c>
      <c r="AG2635" s="13">
        <f t="shared" si="3102"/>
        <v>2.540453238082844E-3</v>
      </c>
      <c r="AH2635" s="13">
        <f t="shared" si="3103"/>
        <v>3.1961792729858522E-3</v>
      </c>
      <c r="AI2635" s="13">
        <f t="shared" si="3104"/>
        <v>4.6832915131836328E-3</v>
      </c>
      <c r="AJ2635" s="13">
        <f t="shared" si="3105"/>
        <v>3.4311622603334078E-3</v>
      </c>
      <c r="AK2635" s="13">
        <f t="shared" si="3106"/>
        <v>1.6758689799820199E-3</v>
      </c>
      <c r="AL2635" s="13">
        <f t="shared" si="3107"/>
        <v>3.477996184796184E-5</v>
      </c>
      <c r="AM2635" s="13">
        <f t="shared" si="3108"/>
        <v>4.9461326441053721E-3</v>
      </c>
      <c r="AN2635" s="13">
        <f t="shared" si="3109"/>
        <v>4.7809552274378992E-3</v>
      </c>
      <c r="AO2635" s="13">
        <f t="shared" si="3110"/>
        <v>2.3106469772910944E-3</v>
      </c>
      <c r="AP2635" s="13">
        <f t="shared" si="3111"/>
        <v>7.4449410207447545E-4</v>
      </c>
      <c r="AQ2635" s="13">
        <f t="shared" si="3112"/>
        <v>1.7990788082440569E-4</v>
      </c>
      <c r="AR2635" s="13">
        <f t="shared" si="3113"/>
        <v>6.1788840302216689E-4</v>
      </c>
      <c r="AS2635" s="13">
        <f t="shared" si="3114"/>
        <v>9.0537834921411539E-4</v>
      </c>
      <c r="AT2635" s="13">
        <f t="shared" si="3115"/>
        <v>6.633155366052967E-4</v>
      </c>
      <c r="AU2635" s="13">
        <f t="shared" si="3116"/>
        <v>3.2398057783164329E-4</v>
      </c>
      <c r="AV2635" s="13">
        <f t="shared" si="3117"/>
        <v>1.186804119077006E-4</v>
      </c>
      <c r="AW2635" s="13">
        <f t="shared" si="3118"/>
        <v>1.3683449029710446E-6</v>
      </c>
      <c r="AX2635" s="13">
        <f t="shared" si="3119"/>
        <v>1.20790997921608E-3</v>
      </c>
      <c r="AY2635" s="13">
        <f t="shared" si="3120"/>
        <v>1.1675715038273228E-3</v>
      </c>
      <c r="AZ2635" s="13">
        <f t="shared" si="3121"/>
        <v>5.642900712825936E-4</v>
      </c>
      <c r="BA2635" s="13">
        <f t="shared" si="3122"/>
        <v>1.8181515136578603E-4</v>
      </c>
      <c r="BB2635" s="13">
        <f t="shared" si="3123"/>
        <v>4.3935846493401733E-5</v>
      </c>
      <c r="BC2635" s="13">
        <f t="shared" si="3124"/>
        <v>8.4937194401721009E-6</v>
      </c>
      <c r="BD2635" s="13">
        <f t="shared" si="3125"/>
        <v>9.9542309212790453E-5</v>
      </c>
      <c r="BE2635" s="13">
        <f t="shared" si="3126"/>
        <v>1.4585716636083886E-4</v>
      </c>
      <c r="BF2635" s="13">
        <f t="shared" si="3127"/>
        <v>1.0686065627298024E-4</v>
      </c>
      <c r="BG2635" s="13">
        <f t="shared" si="3128"/>
        <v>5.2193526694656205E-5</v>
      </c>
      <c r="BH2635" s="13">
        <f t="shared" si="3129"/>
        <v>1.9119507991791601E-5</v>
      </c>
      <c r="BI2635" s="13">
        <f t="shared" si="3130"/>
        <v>5.6030792935187509E-6</v>
      </c>
      <c r="BJ2635" s="14">
        <f t="shared" si="3131"/>
        <v>0.48615513932296561</v>
      </c>
      <c r="BK2635" s="14">
        <f t="shared" si="3132"/>
        <v>0.26514664797316639</v>
      </c>
      <c r="BL2635" s="14">
        <f t="shared" si="3133"/>
        <v>0.23576085702037111</v>
      </c>
      <c r="BM2635" s="14">
        <f t="shared" si="3134"/>
        <v>0.43772149024624474</v>
      </c>
      <c r="BN2635" s="14">
        <f t="shared" si="3135"/>
        <v>0.56140136771423743</v>
      </c>
    </row>
    <row r="2636" spans="1:66" x14ac:dyDescent="0.25">
      <c r="A2636" t="s">
        <v>19</v>
      </c>
      <c r="B2636" t="s">
        <v>244</v>
      </c>
      <c r="C2636" t="s">
        <v>253</v>
      </c>
      <c r="D2636" s="7" t="s">
        <v>554</v>
      </c>
      <c r="E2636" s="10">
        <f>VLOOKUP(A2636,home!$A$2:$E$405,3,FALSE)</f>
        <v>1.5857988165680501</v>
      </c>
      <c r="F2636" s="10">
        <f>VLOOKUP(B2636,home!$B$2:$E$405,3,FALSE)</f>
        <v>1.26</v>
      </c>
      <c r="G2636" s="10">
        <f>VLOOKUP(C2636,away!$B$2:$E$405,4,FALSE)</f>
        <v>1.18</v>
      </c>
      <c r="H2636" s="10">
        <f>VLOOKUP(A2636,away!$A$2:$E$405,3,FALSE)</f>
        <v>1.24852071005917</v>
      </c>
      <c r="I2636" s="10">
        <f>VLOOKUP(C2636,away!$B$2:$E$405,3,FALSE)</f>
        <v>0.71</v>
      </c>
      <c r="J2636" s="10">
        <f>VLOOKUP(B2636,home!$B$2:$E$405,4,FALSE)</f>
        <v>0.53</v>
      </c>
      <c r="K2636" s="12">
        <f t="shared" si="3080"/>
        <v>2.3577656804733769</v>
      </c>
      <c r="L2636" s="12">
        <f t="shared" si="3081"/>
        <v>0.46981834319526566</v>
      </c>
      <c r="M2636" s="13">
        <f t="shared" si="3082"/>
        <v>5.9155599693233175E-2</v>
      </c>
      <c r="N2636" s="13">
        <f t="shared" si="3083"/>
        <v>0.1394750427645266</v>
      </c>
      <c r="O2636" s="13">
        <f t="shared" si="3084"/>
        <v>2.7792385838597177E-2</v>
      </c>
      <c r="P2636" s="13">
        <f t="shared" si="3085"/>
        <v>6.5527933508718716E-2</v>
      </c>
      <c r="Q2636" s="13">
        <f t="shared" si="3086"/>
        <v>0.16442473455637874</v>
      </c>
      <c r="R2636" s="13">
        <f t="shared" si="3087"/>
        <v>6.5286863340666447E-3</v>
      </c>
      <c r="S2636" s="13">
        <f t="shared" si="3088"/>
        <v>1.8146676274901508E-2</v>
      </c>
      <c r="T2636" s="13">
        <f t="shared" si="3089"/>
        <v>7.7249756369599215E-2</v>
      </c>
      <c r="U2636" s="13">
        <f t="shared" si="3090"/>
        <v>1.5393112577037878E-2</v>
      </c>
      <c r="V2636" s="13">
        <f t="shared" si="3091"/>
        <v>2.233496072716046E-3</v>
      </c>
      <c r="W2636" s="13">
        <f t="shared" si="3092"/>
        <v>0.12922499871932486</v>
      </c>
      <c r="X2636" s="13">
        <f t="shared" si="3093"/>
        <v>6.0712274797723537E-2</v>
      </c>
      <c r="Y2636" s="13">
        <f t="shared" si="3094"/>
        <v>1.4261870178541075E-2</v>
      </c>
      <c r="Z2636" s="13">
        <f t="shared" si="3095"/>
        <v>1.0224321989042548E-3</v>
      </c>
      <c r="AA2636" s="13">
        <f t="shared" si="3096"/>
        <v>2.4106555491873812E-3</v>
      </c>
      <c r="AB2636" s="13">
        <f t="shared" si="3097"/>
        <v>2.841880460658355E-3</v>
      </c>
      <c r="AC2636" s="13">
        <f t="shared" si="3098"/>
        <v>1.5463073540785945E-4</v>
      </c>
      <c r="AD2636" s="13">
        <f t="shared" si="3099"/>
        <v>7.6170566759910088E-2</v>
      </c>
      <c r="AE2636" s="13">
        <f t="shared" si="3100"/>
        <v>3.5786329475385334E-2</v>
      </c>
      <c r="AF2636" s="13">
        <f t="shared" si="3101"/>
        <v>8.4065370115827195E-3</v>
      </c>
      <c r="AG2636" s="13">
        <f t="shared" si="3102"/>
        <v>1.3165150969304913E-3</v>
      </c>
      <c r="AH2636" s="13">
        <f t="shared" si="3103"/>
        <v>1.2008935042967229E-4</v>
      </c>
      <c r="AI2636" s="13">
        <f t="shared" si="3104"/>
        <v>2.8314254903342209E-4</v>
      </c>
      <c r="AJ2636" s="13">
        <f t="shared" si="3105"/>
        <v>3.3379189239637658E-4</v>
      </c>
      <c r="AK2636" s="13">
        <f t="shared" si="3106"/>
        <v>2.6233435610414625E-4</v>
      </c>
      <c r="AL2636" s="13">
        <f t="shared" si="3107"/>
        <v>6.8515120128988005E-6</v>
      </c>
      <c r="AM2636" s="13">
        <f t="shared" si="3108"/>
        <v>3.591846963374444E-2</v>
      </c>
      <c r="AN2636" s="13">
        <f t="shared" si="3109"/>
        <v>1.6875155893435276E-2</v>
      </c>
      <c r="AO2636" s="13">
        <f t="shared" si="3110"/>
        <v>3.964128891507792E-3</v>
      </c>
      <c r="AP2636" s="13">
        <f t="shared" si="3111"/>
        <v>6.2080682267355873E-4</v>
      </c>
      <c r="AQ2636" s="13">
        <f t="shared" si="3112"/>
        <v>7.2916608218202099E-5</v>
      </c>
      <c r="AR2636" s="13">
        <f t="shared" si="3113"/>
        <v>1.1284035930852861E-5</v>
      </c>
      <c r="AS2636" s="13">
        <f t="shared" si="3114"/>
        <v>2.6605112654993329E-5</v>
      </c>
      <c r="AT2636" s="13">
        <f t="shared" si="3115"/>
        <v>3.1364310771535608E-5</v>
      </c>
      <c r="AU2636" s="13">
        <f t="shared" si="3116"/>
        <v>2.4649898509609364E-5</v>
      </c>
      <c r="AV2636" s="13">
        <f t="shared" si="3117"/>
        <v>1.4529671183277206E-5</v>
      </c>
      <c r="AW2636" s="13">
        <f t="shared" si="3118"/>
        <v>2.108213226096596E-7</v>
      </c>
      <c r="AX2636" s="13">
        <f t="shared" si="3119"/>
        <v>1.4114555832927955E-2</v>
      </c>
      <c r="AY2636" s="13">
        <f t="shared" si="3120"/>
        <v>6.6312772363632854E-3</v>
      </c>
      <c r="AZ2636" s="13">
        <f t="shared" si="3121"/>
        <v>1.5577478422283391E-3</v>
      </c>
      <c r="BA2636" s="13">
        <f t="shared" si="3122"/>
        <v>2.4395283678390619E-4</v>
      </c>
      <c r="BB2636" s="13">
        <f t="shared" si="3123"/>
        <v>2.865337939889996E-5</v>
      </c>
      <c r="BC2636" s="13">
        <f t="shared" si="3124"/>
        <v>2.6923766472273076E-6</v>
      </c>
      <c r="BD2636" s="13">
        <f t="shared" si="3125"/>
        <v>8.8357451093152286E-7</v>
      </c>
      <c r="BE2636" s="13">
        <f t="shared" si="3126"/>
        <v>2.0832616580153932E-6</v>
      </c>
      <c r="BF2636" s="13">
        <f t="shared" si="3127"/>
        <v>2.45592142035738E-6</v>
      </c>
      <c r="BG2636" s="13">
        <f t="shared" si="3128"/>
        <v>1.9301624129526861E-6</v>
      </c>
      <c r="BH2636" s="13">
        <f t="shared" si="3129"/>
        <v>1.1377176737498818E-6</v>
      </c>
      <c r="BI2636" s="13">
        <f t="shared" si="3130"/>
        <v>5.3649433704709553E-7</v>
      </c>
      <c r="BJ2636" s="14">
        <f t="shared" si="3131"/>
        <v>0.78705898308383138</v>
      </c>
      <c r="BK2636" s="14">
        <f t="shared" si="3132"/>
        <v>0.15185646503335351</v>
      </c>
      <c r="BL2636" s="14">
        <f t="shared" si="3133"/>
        <v>5.6083539068574384E-2</v>
      </c>
      <c r="BM2636" s="14">
        <f t="shared" si="3134"/>
        <v>0.52648597027410182</v>
      </c>
      <c r="BN2636" s="14">
        <f t="shared" si="3135"/>
        <v>0.46290438269552103</v>
      </c>
    </row>
    <row r="2637" spans="1:66" x14ac:dyDescent="0.25">
      <c r="A2637" t="s">
        <v>485</v>
      </c>
      <c r="B2637" t="s">
        <v>487</v>
      </c>
      <c r="C2637" t="s">
        <v>491</v>
      </c>
      <c r="D2637" s="7" t="s">
        <v>554</v>
      </c>
      <c r="E2637" s="10">
        <f>VLOOKUP(A2637,home!$A$2:$E$405,3,FALSE)</f>
        <v>1.4285714285714299</v>
      </c>
      <c r="F2637" s="10">
        <f>VLOOKUP(B2637,home!$B$2:$E$405,3,FALSE)</f>
        <v>1.1200000000000001</v>
      </c>
      <c r="G2637" s="10">
        <f>VLOOKUP(C2637,away!$B$2:$E$405,4,FALSE)</f>
        <v>0.47</v>
      </c>
      <c r="H2637" s="10">
        <f>VLOOKUP(A2637,away!$A$2:$E$405,3,FALSE)</f>
        <v>1.19047619047619</v>
      </c>
      <c r="I2637" s="10">
        <f>VLOOKUP(C2637,away!$B$2:$E$405,3,FALSE)</f>
        <v>0.47</v>
      </c>
      <c r="J2637" s="10">
        <f>VLOOKUP(B2637,home!$B$2:$E$405,4,FALSE)</f>
        <v>1.18</v>
      </c>
      <c r="K2637" s="12">
        <f t="shared" si="3080"/>
        <v>0.75200000000000078</v>
      </c>
      <c r="L2637" s="12">
        <f t="shared" si="3081"/>
        <v>0.66023809523809496</v>
      </c>
      <c r="M2637" s="13">
        <f t="shared" si="3082"/>
        <v>0.24359747824351449</v>
      </c>
      <c r="N2637" s="13">
        <f t="shared" si="3083"/>
        <v>0.18318530363912308</v>
      </c>
      <c r="O2637" s="13">
        <f t="shared" si="3084"/>
        <v>0.16083233504030128</v>
      </c>
      <c r="P2637" s="13">
        <f t="shared" si="3085"/>
        <v>0.12094591595030668</v>
      </c>
      <c r="Q2637" s="13">
        <f t="shared" si="3086"/>
        <v>6.8877674168310352E-2</v>
      </c>
      <c r="R2637" s="13">
        <f t="shared" si="3087"/>
        <v>5.3093817269851809E-2</v>
      </c>
      <c r="S2637" s="13">
        <f t="shared" si="3088"/>
        <v>1.5012383020685168E-2</v>
      </c>
      <c r="T2637" s="13">
        <f t="shared" si="3089"/>
        <v>4.5475664397315353E-2</v>
      </c>
      <c r="U2637" s="13">
        <f t="shared" si="3090"/>
        <v>3.9926550586928601E-2</v>
      </c>
      <c r="V2637" s="13">
        <f t="shared" si="3091"/>
        <v>8.2818154136250581E-4</v>
      </c>
      <c r="W2637" s="13">
        <f t="shared" si="3092"/>
        <v>1.7265336991523144E-2</v>
      </c>
      <c r="X2637" s="13">
        <f t="shared" si="3093"/>
        <v>1.139923320892706E-2</v>
      </c>
      <c r="Y2637" s="13">
        <f t="shared" si="3094"/>
        <v>3.7631040105184192E-3</v>
      </c>
      <c r="Z2637" s="13">
        <f t="shared" si="3095"/>
        <v>1.1684853594388809E-2</v>
      </c>
      <c r="AA2637" s="13">
        <f t="shared" si="3096"/>
        <v>8.7870099029803937E-3</v>
      </c>
      <c r="AB2637" s="13">
        <f t="shared" si="3097"/>
        <v>3.3039157235206316E-3</v>
      </c>
      <c r="AC2637" s="13">
        <f t="shared" si="3098"/>
        <v>2.5699459158884947E-5</v>
      </c>
      <c r="AD2637" s="13">
        <f t="shared" si="3099"/>
        <v>3.2458833544063543E-3</v>
      </c>
      <c r="AE2637" s="13">
        <f t="shared" si="3100"/>
        <v>2.1430558432782893E-3</v>
      </c>
      <c r="AF2637" s="13">
        <f t="shared" si="3101"/>
        <v>7.0746355397746348E-4</v>
      </c>
      <c r="AG2637" s="13">
        <f t="shared" si="3102"/>
        <v>1.5569812977615124E-4</v>
      </c>
      <c r="AH2637" s="13">
        <f t="shared" si="3103"/>
        <v>1.9286963700738185E-3</v>
      </c>
      <c r="AI2637" s="13">
        <f t="shared" si="3104"/>
        <v>1.450379670295513E-3</v>
      </c>
      <c r="AJ2637" s="13">
        <f t="shared" si="3105"/>
        <v>5.4534275603111346E-4</v>
      </c>
      <c r="AK2637" s="13">
        <f t="shared" si="3106"/>
        <v>1.3669925084513256E-4</v>
      </c>
      <c r="AL2637" s="13">
        <f t="shared" si="3107"/>
        <v>5.1039027986844013E-7</v>
      </c>
      <c r="AM2637" s="13">
        <f t="shared" si="3108"/>
        <v>4.8818085650271641E-4</v>
      </c>
      <c r="AN2637" s="13">
        <f t="shared" si="3109"/>
        <v>3.2231559882905518E-4</v>
      </c>
      <c r="AO2637" s="13">
        <f t="shared" si="3110"/>
        <v>1.0640251851821067E-4</v>
      </c>
      <c r="AP2637" s="13">
        <f t="shared" si="3111"/>
        <v>2.341699871833318E-5</v>
      </c>
      <c r="AQ2637" s="13">
        <f t="shared" si="3112"/>
        <v>3.8651986574963016E-6</v>
      </c>
      <c r="AR2637" s="13">
        <f t="shared" si="3113"/>
        <v>2.5467976353403321E-4</v>
      </c>
      <c r="AS2637" s="13">
        <f t="shared" si="3114"/>
        <v>1.9151918217759315E-4</v>
      </c>
      <c r="AT2637" s="13">
        <f t="shared" si="3115"/>
        <v>7.2011212498775099E-5</v>
      </c>
      <c r="AU2637" s="13">
        <f t="shared" si="3116"/>
        <v>1.8050810599692978E-5</v>
      </c>
      <c r="AV2637" s="13">
        <f t="shared" si="3117"/>
        <v>3.393552392742283E-6</v>
      </c>
      <c r="AW2637" s="13">
        <f t="shared" si="3118"/>
        <v>7.0391191074638799E-9</v>
      </c>
      <c r="AX2637" s="13">
        <f t="shared" si="3119"/>
        <v>6.1185334015007159E-5</v>
      </c>
      <c r="AY2637" s="13">
        <f t="shared" si="3120"/>
        <v>4.0396888386574941E-5</v>
      </c>
      <c r="AZ2637" s="13">
        <f t="shared" si="3121"/>
        <v>1.3335782320949077E-5</v>
      </c>
      <c r="BA2637" s="13">
        <f t="shared" si="3122"/>
        <v>2.9349305060310937E-6</v>
      </c>
      <c r="BB2637" s="13">
        <f t="shared" si="3123"/>
        <v>4.8443823173953679E-7</v>
      </c>
      <c r="BC2637" s="13">
        <f t="shared" si="3124"/>
        <v>6.3968915076844528E-8</v>
      </c>
      <c r="BD2637" s="13">
        <f t="shared" si="3125"/>
        <v>2.8024880328566413E-5</v>
      </c>
      <c r="BE2637" s="13">
        <f t="shared" si="3126"/>
        <v>2.1074710007081965E-5</v>
      </c>
      <c r="BF2637" s="13">
        <f t="shared" si="3127"/>
        <v>7.9240909626628263E-6</v>
      </c>
      <c r="BG2637" s="13">
        <f t="shared" si="3128"/>
        <v>1.9863054679741505E-6</v>
      </c>
      <c r="BH2637" s="13">
        <f t="shared" si="3129"/>
        <v>3.7342542797914066E-7</v>
      </c>
      <c r="BI2637" s="13">
        <f t="shared" si="3130"/>
        <v>5.6163184368062838E-8</v>
      </c>
      <c r="BJ2637" s="14">
        <f t="shared" si="3131"/>
        <v>0.33728099981075682</v>
      </c>
      <c r="BK2637" s="14">
        <f t="shared" si="3132"/>
        <v>0.38045056549369421</v>
      </c>
      <c r="BL2637" s="14">
        <f t="shared" si="3133"/>
        <v>0.27060384066740978</v>
      </c>
      <c r="BM2637" s="14">
        <f t="shared" si="3134"/>
        <v>0.16944734540557446</v>
      </c>
      <c r="BN2637" s="14">
        <f t="shared" si="3135"/>
        <v>0.83053252431140778</v>
      </c>
    </row>
    <row r="2638" spans="1:66" x14ac:dyDescent="0.25">
      <c r="A2638" t="s">
        <v>485</v>
      </c>
      <c r="B2638" t="s">
        <v>490</v>
      </c>
      <c r="C2638" t="s">
        <v>498</v>
      </c>
      <c r="D2638" s="7" t="s">
        <v>554</v>
      </c>
      <c r="E2638" s="10">
        <f>VLOOKUP(A2638,home!$A$2:$E$405,3,FALSE)</f>
        <v>1.4285714285714299</v>
      </c>
      <c r="F2638" s="10">
        <f>VLOOKUP(B2638,home!$B$2:$E$405,3,FALSE)</f>
        <v>1</v>
      </c>
      <c r="G2638" s="10">
        <f>VLOOKUP(C2638,away!$B$2:$E$405,4,FALSE)</f>
        <v>0.57999999999999996</v>
      </c>
      <c r="H2638" s="10">
        <f>VLOOKUP(A2638,away!$A$2:$E$405,3,FALSE)</f>
        <v>1.19047619047619</v>
      </c>
      <c r="I2638" s="10">
        <f>VLOOKUP(C2638,away!$B$2:$E$405,3,FALSE)</f>
        <v>0.93</v>
      </c>
      <c r="J2638" s="10">
        <f>VLOOKUP(B2638,home!$B$2:$E$405,4,FALSE)</f>
        <v>1.32</v>
      </c>
      <c r="K2638" s="12">
        <f t="shared" si="3080"/>
        <v>0.82857142857142929</v>
      </c>
      <c r="L2638" s="12">
        <f t="shared" si="3081"/>
        <v>1.4614285714285711</v>
      </c>
      <c r="M2638" s="13">
        <f t="shared" si="3082"/>
        <v>0.10126646185388337</v>
      </c>
      <c r="N2638" s="13">
        <f t="shared" si="3083"/>
        <v>8.3906496964646304E-2</v>
      </c>
      <c r="O2638" s="13">
        <f t="shared" si="3084"/>
        <v>0.14799370068074666</v>
      </c>
      <c r="P2638" s="13">
        <f t="shared" si="3085"/>
        <v>0.12262335199261877</v>
      </c>
      <c r="Q2638" s="13">
        <f t="shared" si="3086"/>
        <v>3.4761263028210636E-2</v>
      </c>
      <c r="R2638" s="13">
        <f t="shared" si="3087"/>
        <v>0.10814111128314557</v>
      </c>
      <c r="S2638" s="13">
        <f t="shared" si="3088"/>
        <v>3.7121091669030847E-2</v>
      </c>
      <c r="T2638" s="13">
        <f t="shared" si="3089"/>
        <v>5.0801102968370669E-2</v>
      </c>
      <c r="U2638" s="13">
        <f t="shared" si="3090"/>
        <v>8.9602635063177838E-2</v>
      </c>
      <c r="V2638" s="13">
        <f t="shared" si="3091"/>
        <v>4.9944282382999522E-3</v>
      </c>
      <c r="W2638" s="13">
        <f t="shared" si="3092"/>
        <v>9.6007297887438989E-3</v>
      </c>
      <c r="X2638" s="13">
        <f t="shared" si="3093"/>
        <v>1.4030780819835723E-2</v>
      </c>
      <c r="Y2638" s="13">
        <f t="shared" si="3094"/>
        <v>1.0252491984779958E-2</v>
      </c>
      <c r="Z2638" s="13">
        <f t="shared" si="3095"/>
        <v>5.268016992507521E-2</v>
      </c>
      <c r="AA2638" s="13">
        <f t="shared" si="3096"/>
        <v>4.3649283652205217E-2</v>
      </c>
      <c r="AB2638" s="13">
        <f t="shared" si="3097"/>
        <v>1.8083274655913605E-2</v>
      </c>
      <c r="AC2638" s="13">
        <f t="shared" si="3098"/>
        <v>3.779839350654202E-4</v>
      </c>
      <c r="AD2638" s="13">
        <f t="shared" si="3099"/>
        <v>1.9887225990969518E-3</v>
      </c>
      <c r="AE2638" s="13">
        <f t="shared" si="3100"/>
        <v>2.9063760269659733E-3</v>
      </c>
      <c r="AF2638" s="13">
        <f t="shared" si="3101"/>
        <v>2.1237304825615644E-3</v>
      </c>
      <c r="AG2638" s="13">
        <f t="shared" si="3102"/>
        <v>1.0345601350764194E-3</v>
      </c>
      <c r="AH2638" s="13">
        <f t="shared" si="3103"/>
        <v>1.9247076369054254E-2</v>
      </c>
      <c r="AI2638" s="13">
        <f t="shared" si="3104"/>
        <v>1.5947577562930682E-2</v>
      </c>
      <c r="AJ2638" s="13">
        <f t="shared" si="3105"/>
        <v>6.606853561785574E-3</v>
      </c>
      <c r="AK2638" s="13">
        <f t="shared" si="3106"/>
        <v>1.8247500313503032E-3</v>
      </c>
      <c r="AL2638" s="13">
        <f t="shared" si="3107"/>
        <v>1.8307999022997272E-5</v>
      </c>
      <c r="AM2638" s="13">
        <f t="shared" si="3108"/>
        <v>3.2955974499320953E-4</v>
      </c>
      <c r="AN2638" s="13">
        <f t="shared" si="3109"/>
        <v>4.8162802732579034E-4</v>
      </c>
      <c r="AO2638" s="13">
        <f t="shared" si="3110"/>
        <v>3.5193247996734533E-4</v>
      </c>
      <c r="AP2638" s="13">
        <f t="shared" si="3111"/>
        <v>1.7144139381266397E-4</v>
      </c>
      <c r="AQ2638" s="13">
        <f t="shared" si="3112"/>
        <v>6.2637337810841125E-5</v>
      </c>
      <c r="AR2638" s="13">
        <f t="shared" si="3113"/>
        <v>5.6256454644407136E-3</v>
      </c>
      <c r="AS2638" s="13">
        <f t="shared" si="3114"/>
        <v>4.661249099108024E-3</v>
      </c>
      <c r="AT2638" s="13">
        <f t="shared" si="3115"/>
        <v>1.9310889124876114E-3</v>
      </c>
      <c r="AU2638" s="13">
        <f t="shared" si="3116"/>
        <v>5.3334836630610275E-4</v>
      </c>
      <c r="AV2638" s="13">
        <f t="shared" si="3117"/>
        <v>1.1047930444912135E-4</v>
      </c>
      <c r="AW2638" s="13">
        <f t="shared" si="3118"/>
        <v>6.1580885149122492E-7</v>
      </c>
      <c r="AX2638" s="13">
        <f t="shared" si="3119"/>
        <v>4.5510631451443247E-5</v>
      </c>
      <c r="AY2638" s="13">
        <f t="shared" si="3120"/>
        <v>6.6510537106894901E-5</v>
      </c>
      <c r="AZ2638" s="13">
        <f t="shared" si="3121"/>
        <v>4.8600199614538192E-5</v>
      </c>
      <c r="BA2638" s="13">
        <f t="shared" si="3122"/>
        <v>2.3675240097939322E-5</v>
      </c>
      <c r="BB2638" s="13">
        <f t="shared" si="3123"/>
        <v>8.6499180786399695E-6</v>
      </c>
      <c r="BC2638" s="13">
        <f t="shared" si="3124"/>
        <v>2.528247484128196E-6</v>
      </c>
      <c r="BD2638" s="13">
        <f t="shared" si="3125"/>
        <v>1.3702465024102023E-3</v>
      </c>
      <c r="BE2638" s="13">
        <f t="shared" si="3126"/>
        <v>1.1353471019970259E-3</v>
      </c>
      <c r="BF2638" s="13">
        <f t="shared" si="3127"/>
        <v>4.7035808511305396E-4</v>
      </c>
      <c r="BG2638" s="13">
        <f t="shared" si="3128"/>
        <v>1.2990842350741501E-4</v>
      </c>
      <c r="BH2638" s="13">
        <f t="shared" si="3129"/>
        <v>2.6909602012250271E-5</v>
      </c>
      <c r="BI2638" s="13">
        <f t="shared" si="3130"/>
        <v>4.4593054763157643E-6</v>
      </c>
      <c r="BJ2638" s="14">
        <f t="shared" si="3131"/>
        <v>0.21299892855603156</v>
      </c>
      <c r="BK2638" s="14">
        <f t="shared" si="3132"/>
        <v>0.26646813622502818</v>
      </c>
      <c r="BL2638" s="14">
        <f t="shared" si="3133"/>
        <v>0.46709530302761748</v>
      </c>
      <c r="BM2638" s="14">
        <f t="shared" si="3134"/>
        <v>0.40048425720224573</v>
      </c>
      <c r="BN2638" s="14">
        <f t="shared" si="3135"/>
        <v>0.59869238580325135</v>
      </c>
    </row>
    <row r="2639" spans="1:66" x14ac:dyDescent="0.25">
      <c r="A2639" t="s">
        <v>485</v>
      </c>
      <c r="B2639" t="s">
        <v>496</v>
      </c>
      <c r="C2639" t="s">
        <v>495</v>
      </c>
      <c r="D2639" s="7" t="s">
        <v>554</v>
      </c>
      <c r="E2639" s="10">
        <f>VLOOKUP(A2639,home!$A$2:$E$405,3,FALSE)</f>
        <v>1.4285714285714299</v>
      </c>
      <c r="F2639" s="10">
        <f>VLOOKUP(B2639,home!$B$2:$E$405,3,FALSE)</f>
        <v>1.05</v>
      </c>
      <c r="G2639" s="10">
        <f>VLOOKUP(C2639,away!$B$2:$E$405,4,FALSE)</f>
        <v>1.17</v>
      </c>
      <c r="H2639" s="10">
        <f>VLOOKUP(A2639,away!$A$2:$E$405,3,FALSE)</f>
        <v>1.19047619047619</v>
      </c>
      <c r="I2639" s="10">
        <f>VLOOKUP(C2639,away!$B$2:$E$405,3,FALSE)</f>
        <v>0.47</v>
      </c>
      <c r="J2639" s="10">
        <f>VLOOKUP(B2639,home!$B$2:$E$405,4,FALSE)</f>
        <v>0.42</v>
      </c>
      <c r="K2639" s="12">
        <f t="shared" si="3080"/>
        <v>1.7550000000000017</v>
      </c>
      <c r="L2639" s="12">
        <f t="shared" si="3081"/>
        <v>0.2349999999999999</v>
      </c>
      <c r="M2639" s="13">
        <f t="shared" si="3082"/>
        <v>0.13669542544552363</v>
      </c>
      <c r="N2639" s="13">
        <f t="shared" si="3083"/>
        <v>0.23990047165689418</v>
      </c>
      <c r="O2639" s="13">
        <f t="shared" si="3084"/>
        <v>3.2123424979698036E-2</v>
      </c>
      <c r="P2639" s="13">
        <f t="shared" si="3085"/>
        <v>5.6376610839370109E-2</v>
      </c>
      <c r="Q2639" s="13">
        <f t="shared" si="3086"/>
        <v>0.21051266387892489</v>
      </c>
      <c r="R2639" s="13">
        <f t="shared" si="3087"/>
        <v>3.7745024351145172E-3</v>
      </c>
      <c r="S2639" s="13">
        <f t="shared" si="3088"/>
        <v>5.8127809313568085E-3</v>
      </c>
      <c r="T2639" s="13">
        <f t="shared" si="3089"/>
        <v>4.9470476011547332E-2</v>
      </c>
      <c r="U2639" s="13">
        <f t="shared" si="3090"/>
        <v>6.6242517736259839E-3</v>
      </c>
      <c r="V2639" s="13">
        <f t="shared" si="3091"/>
        <v>2.6637068617942604E-4</v>
      </c>
      <c r="W2639" s="13">
        <f t="shared" si="3092"/>
        <v>0.12314990836917118</v>
      </c>
      <c r="X2639" s="13">
        <f t="shared" si="3093"/>
        <v>2.8940228466755216E-2</v>
      </c>
      <c r="Y2639" s="13">
        <f t="shared" si="3094"/>
        <v>3.4004768448437361E-3</v>
      </c>
      <c r="Z2639" s="13">
        <f t="shared" si="3095"/>
        <v>2.956693574173039E-4</v>
      </c>
      <c r="AA2639" s="13">
        <f t="shared" si="3096"/>
        <v>5.1889972226736882E-4</v>
      </c>
      <c r="AB2639" s="13">
        <f t="shared" si="3097"/>
        <v>4.5533450628961668E-4</v>
      </c>
      <c r="AC2639" s="13">
        <f t="shared" si="3098"/>
        <v>6.8661206404718606E-6</v>
      </c>
      <c r="AD2639" s="13">
        <f t="shared" si="3099"/>
        <v>5.403202229697391E-2</v>
      </c>
      <c r="AE2639" s="13">
        <f t="shared" si="3100"/>
        <v>1.2697525239788864E-2</v>
      </c>
      <c r="AF2639" s="13">
        <f t="shared" si="3101"/>
        <v>1.4919592156751905E-3</v>
      </c>
      <c r="AG2639" s="13">
        <f t="shared" si="3102"/>
        <v>1.1687013856122327E-4</v>
      </c>
      <c r="AH2639" s="13">
        <f t="shared" si="3103"/>
        <v>1.7370574748266586E-5</v>
      </c>
      <c r="AI2639" s="13">
        <f t="shared" si="3104"/>
        <v>3.0485358683207884E-5</v>
      </c>
      <c r="AJ2639" s="13">
        <f t="shared" si="3105"/>
        <v>2.6750902244514953E-5</v>
      </c>
      <c r="AK2639" s="13">
        <f t="shared" si="3106"/>
        <v>1.5649277813041264E-5</v>
      </c>
      <c r="AL2639" s="13">
        <f t="shared" si="3107"/>
        <v>1.1327039220586429E-7</v>
      </c>
      <c r="AM2639" s="13">
        <f t="shared" si="3108"/>
        <v>1.8965239826237851E-2</v>
      </c>
      <c r="AN2639" s="13">
        <f t="shared" si="3109"/>
        <v>4.4568313591658937E-3</v>
      </c>
      <c r="AO2639" s="13">
        <f t="shared" si="3110"/>
        <v>5.2367768470199221E-4</v>
      </c>
      <c r="AP2639" s="13">
        <f t="shared" si="3111"/>
        <v>4.1021418634989392E-5</v>
      </c>
      <c r="AQ2639" s="13">
        <f t="shared" si="3112"/>
        <v>2.4100083448056245E-6</v>
      </c>
      <c r="AR2639" s="13">
        <f t="shared" si="3113"/>
        <v>8.1641701316852919E-7</v>
      </c>
      <c r="AS2639" s="13">
        <f t="shared" si="3114"/>
        <v>1.43281185811077E-6</v>
      </c>
      <c r="AT2639" s="13">
        <f t="shared" si="3115"/>
        <v>1.2572924054922023E-6</v>
      </c>
      <c r="AU2639" s="13">
        <f t="shared" si="3116"/>
        <v>7.35516057212939E-7</v>
      </c>
      <c r="AV2639" s="13">
        <f t="shared" si="3117"/>
        <v>3.2270767010217729E-7</v>
      </c>
      <c r="AW2639" s="13">
        <f t="shared" si="3118"/>
        <v>1.297653930708434E-9</v>
      </c>
      <c r="AX2639" s="13">
        <f t="shared" si="3119"/>
        <v>5.5473326491745781E-3</v>
      </c>
      <c r="AY2639" s="13">
        <f t="shared" si="3120"/>
        <v>1.3036231725560253E-3</v>
      </c>
      <c r="AZ2639" s="13">
        <f t="shared" si="3121"/>
        <v>1.5317572277533288E-4</v>
      </c>
      <c r="BA2639" s="13">
        <f t="shared" si="3122"/>
        <v>1.1998764950734411E-5</v>
      </c>
      <c r="BB2639" s="13">
        <f t="shared" si="3123"/>
        <v>7.0492744085564593E-7</v>
      </c>
      <c r="BC2639" s="13">
        <f t="shared" si="3124"/>
        <v>3.313158972021534E-8</v>
      </c>
      <c r="BD2639" s="13">
        <f t="shared" si="3125"/>
        <v>3.1976333015767391E-8</v>
      </c>
      <c r="BE2639" s="13">
        <f t="shared" si="3126"/>
        <v>5.6118464442671822E-8</v>
      </c>
      <c r="BF2639" s="13">
        <f t="shared" si="3127"/>
        <v>4.9243952548444581E-8</v>
      </c>
      <c r="BG2639" s="13">
        <f t="shared" si="3128"/>
        <v>2.8807712240840107E-8</v>
      </c>
      <c r="BH2639" s="13">
        <f t="shared" si="3129"/>
        <v>1.263938374566861E-8</v>
      </c>
      <c r="BI2639" s="13">
        <f t="shared" si="3130"/>
        <v>4.4364236947296843E-9</v>
      </c>
      <c r="BJ2639" s="14">
        <f t="shared" si="3131"/>
        <v>0.75471865078470834</v>
      </c>
      <c r="BK2639" s="14">
        <f t="shared" si="3132"/>
        <v>0.20046179046601867</v>
      </c>
      <c r="BL2639" s="14">
        <f t="shared" si="3133"/>
        <v>4.3591417497758328E-2</v>
      </c>
      <c r="BM2639" s="14">
        <f t="shared" si="3134"/>
        <v>0.31838080699547533</v>
      </c>
      <c r="BN2639" s="14">
        <f t="shared" si="3135"/>
        <v>0.67938309923552542</v>
      </c>
    </row>
    <row r="2640" spans="1:66" x14ac:dyDescent="0.25">
      <c r="A2640" t="s">
        <v>485</v>
      </c>
      <c r="B2640" t="s">
        <v>488</v>
      </c>
      <c r="C2640" t="s">
        <v>492</v>
      </c>
      <c r="D2640" s="7" t="s">
        <v>554</v>
      </c>
      <c r="E2640" s="10">
        <f>VLOOKUP(A2640,home!$A$2:$E$405,3,FALSE)</f>
        <v>1.4285714285714299</v>
      </c>
      <c r="F2640" s="10">
        <f>VLOOKUP(B2640,home!$B$2:$E$405,3,FALSE)</f>
        <v>1.87</v>
      </c>
      <c r="G2640" s="10">
        <f>VLOOKUP(C2640,away!$B$2:$E$405,4,FALSE)</f>
        <v>1</v>
      </c>
      <c r="H2640" s="10">
        <f>VLOOKUP(A2640,away!$A$2:$E$405,3,FALSE)</f>
        <v>1.19047619047619</v>
      </c>
      <c r="I2640" s="10">
        <f>VLOOKUP(C2640,away!$B$2:$E$405,3,FALSE)</f>
        <v>1.2</v>
      </c>
      <c r="J2640" s="10">
        <f>VLOOKUP(B2640,home!$B$2:$E$405,4,FALSE)</f>
        <v>0.7</v>
      </c>
      <c r="K2640" s="12">
        <f t="shared" ref="K2640:K2675" si="3136">E2640*F2640*G2640</f>
        <v>2.6714285714285739</v>
      </c>
      <c r="L2640" s="12">
        <f t="shared" ref="L2640:L2675" si="3137">H2640*I2640*J2640</f>
        <v>0.99999999999999944</v>
      </c>
      <c r="M2640" s="13">
        <f t="shared" ref="M2640:M2675" si="3138">_xlfn.POISSON.DIST(0,K2640,FALSE) * _xlfn.POISSON.DIST(0,L2640,FALSE)</f>
        <v>2.5440100973637362E-2</v>
      </c>
      <c r="N2640" s="13">
        <f t="shared" ref="N2640:N2675" si="3139">_xlfn.POISSON.DIST(1,K2640,FALSE) * _xlfn.POISSON.DIST(0,L2640,FALSE)</f>
        <v>6.7961412601002733E-2</v>
      </c>
      <c r="O2640" s="13">
        <f t="shared" ref="O2640:O2675" si="3140">_xlfn.POISSON.DIST(0,K2640,FALSE) * _xlfn.POISSON.DIST(1,L2640,FALSE)</f>
        <v>2.5440100973637352E-2</v>
      </c>
      <c r="P2640" s="13">
        <f t="shared" ref="P2640:P2675" si="3141">_xlfn.POISSON.DIST(1,K2640,FALSE) * _xlfn.POISSON.DIST(1,L2640,FALSE)</f>
        <v>6.7961412601002705E-2</v>
      </c>
      <c r="Q2640" s="13">
        <f t="shared" ref="Q2640:Q2675" si="3142">_xlfn.POISSON.DIST(2,K2640,FALSE) * _xlfn.POISSON.DIST(0,L2640,FALSE)</f>
        <v>9.0777029688482322E-2</v>
      </c>
      <c r="R2640" s="13">
        <f t="shared" ref="R2640:R2675" si="3143">_xlfn.POISSON.DIST(0,K2640,FALSE) * _xlfn.POISSON.DIST(2,L2640,FALSE)</f>
        <v>1.2720050486818667E-2</v>
      </c>
      <c r="S2640" s="13">
        <f t="shared" ref="S2640:S2675" si="3144">_xlfn.POISSON.DIST(2,K2640,FALSE) * _xlfn.POISSON.DIST(2,L2640,FALSE)</f>
        <v>4.5388514844241105E-2</v>
      </c>
      <c r="T2640" s="13">
        <f t="shared" ref="T2640:T2675" si="3145">_xlfn.POISSON.DIST(2,K2640,FALSE) * _xlfn.POISSON.DIST(1,L2640,FALSE)</f>
        <v>9.077702968848228E-2</v>
      </c>
      <c r="U2640" s="13">
        <f t="shared" ref="U2640:U2675" si="3146">_xlfn.POISSON.DIST(1,K2640,FALSE) * _xlfn.POISSON.DIST(2,L2640,FALSE)</f>
        <v>3.3980706300501325E-2</v>
      </c>
      <c r="V2640" s="13">
        <f t="shared" ref="V2640:V2675" si="3147">_xlfn.POISSON.DIST(3,K2640,FALSE) * _xlfn.POISSON.DIST(3,L2640,FALSE)</f>
        <v>1.3472463929957289E-2</v>
      </c>
      <c r="W2640" s="13">
        <f t="shared" ref="W2640:W2675" si="3148">_xlfn.POISSON.DIST(3,K2640,FALSE) * _xlfn.POISSON.DIST(0,L2640,FALSE)</f>
        <v>8.0834783579743857E-2</v>
      </c>
      <c r="X2640" s="13">
        <f t="shared" ref="X2640:X2675" si="3149">_xlfn.POISSON.DIST(3,K2640,FALSE) * _xlfn.POISSON.DIST(1,L2640,FALSE)</f>
        <v>8.0834783579743816E-2</v>
      </c>
      <c r="Y2640" s="13">
        <f t="shared" ref="Y2640:Y2675" si="3150">_xlfn.POISSON.DIST(3,K2640,FALSE) * _xlfn.POISSON.DIST(2,L2640,FALSE)</f>
        <v>4.041739178987188E-2</v>
      </c>
      <c r="Z2640" s="13">
        <f t="shared" ref="Z2640:Z2675" si="3151">_xlfn.POISSON.DIST(0,K2640,FALSE) * _xlfn.POISSON.DIST(3,L2640,FALSE)</f>
        <v>4.2400168289395542E-3</v>
      </c>
      <c r="AA2640" s="13">
        <f t="shared" ref="AA2640:AA2675" si="3152">_xlfn.POISSON.DIST(1,K2640,FALSE) * _xlfn.POISSON.DIST(3,L2640,FALSE)</f>
        <v>1.1326902100167105E-2</v>
      </c>
      <c r="AB2640" s="13">
        <f t="shared" ref="AB2640:AB2675" si="3153">_xlfn.POISSON.DIST(2,K2640,FALSE) * _xlfn.POISSON.DIST(3,L2640,FALSE)</f>
        <v>1.5129504948080364E-2</v>
      </c>
      <c r="AC2640" s="13">
        <f t="shared" ref="AC2640:AC2675" si="3154">_xlfn.POISSON.DIST(4,K2640,FALSE) * _xlfn.POISSON.DIST(4,L2640,FALSE)</f>
        <v>2.2494203168767976E-3</v>
      </c>
      <c r="AD2640" s="13">
        <f t="shared" ref="AD2640:AD2675" si="3155">_xlfn.POISSON.DIST(4,K2640,FALSE) * _xlfn.POISSON.DIST(0,L2640,FALSE)</f>
        <v>5.3986087605043274E-2</v>
      </c>
      <c r="AE2640" s="13">
        <f t="shared" ref="AE2640:AE2675" si="3156">_xlfn.POISSON.DIST(4,K2640,FALSE) * _xlfn.POISSON.DIST(1,L2640,FALSE)</f>
        <v>5.3986087605043254E-2</v>
      </c>
      <c r="AF2640" s="13">
        <f t="shared" ref="AF2640:AF2675" si="3157">_xlfn.POISSON.DIST(4,K2640,FALSE) * _xlfn.POISSON.DIST(2,L2640,FALSE)</f>
        <v>2.6993043802521606E-2</v>
      </c>
      <c r="AG2640" s="13">
        <f t="shared" ref="AG2640:AG2675" si="3158">_xlfn.POISSON.DIST(4,K2640,FALSE) * _xlfn.POISSON.DIST(3,L2640,FALSE)</f>
        <v>8.9976812675071991E-3</v>
      </c>
      <c r="AH2640" s="13">
        <f t="shared" ref="AH2640:AH2675" si="3159">_xlfn.POISSON.DIST(0,K2640,FALSE) * _xlfn.POISSON.DIST(4,L2640,FALSE)</f>
        <v>1.0600042072348875E-3</v>
      </c>
      <c r="AI2640" s="13">
        <f t="shared" ref="AI2640:AI2675" si="3160">_xlfn.POISSON.DIST(1,K2640,FALSE) * _xlfn.POISSON.DIST(4,L2640,FALSE)</f>
        <v>2.8317255250417737E-3</v>
      </c>
      <c r="AJ2640" s="13">
        <f t="shared" ref="AJ2640:AJ2675" si="3161">_xlfn.POISSON.DIST(2,K2640,FALSE) * _xlfn.POISSON.DIST(4,L2640,FALSE)</f>
        <v>3.7823762370200876E-3</v>
      </c>
      <c r="AK2640" s="13">
        <f t="shared" ref="AK2640:AK2675" si="3162">_xlfn.POISSON.DIST(3,K2640,FALSE) * _xlfn.POISSON.DIST(4,L2640,FALSE)</f>
        <v>3.3681159824893192E-3</v>
      </c>
      <c r="AL2640" s="13">
        <f t="shared" ref="AL2640:AL2675" si="3163">_xlfn.POISSON.DIST(5,K2640,FALSE) * _xlfn.POISSON.DIST(5,L2640,FALSE)</f>
        <v>2.403666281462637E-4</v>
      </c>
      <c r="AM2640" s="13">
        <f t="shared" ref="AM2640:AM2675" si="3164">_xlfn.POISSON.DIST(5,K2640,FALSE) * _xlfn.POISSON.DIST(0,L2640,FALSE)</f>
        <v>2.884399537755172E-2</v>
      </c>
      <c r="AN2640" s="13">
        <f t="shared" ref="AN2640:AN2675" si="3165">_xlfn.POISSON.DIST(5,K2640,FALSE) * _xlfn.POISSON.DIST(1,L2640,FALSE)</f>
        <v>2.8843995377551706E-2</v>
      </c>
      <c r="AO2640" s="13">
        <f t="shared" ref="AO2640:AO2675" si="3166">_xlfn.POISSON.DIST(5,K2640,FALSE) * _xlfn.POISSON.DIST(2,L2640,FALSE)</f>
        <v>1.4421997688775843E-2</v>
      </c>
      <c r="AP2640" s="13">
        <f t="shared" ref="AP2640:AP2675" si="3167">_xlfn.POISSON.DIST(5,K2640,FALSE) * _xlfn.POISSON.DIST(3,L2640,FALSE)</f>
        <v>4.8073325629252785E-3</v>
      </c>
      <c r="AQ2640" s="13">
        <f t="shared" ref="AQ2640:AQ2675" si="3168">_xlfn.POISSON.DIST(5,K2640,FALSE) * _xlfn.POISSON.DIST(4,L2640,FALSE)</f>
        <v>1.2018331407313186E-3</v>
      </c>
      <c r="AR2640" s="13">
        <f t="shared" ref="AR2640:AR2675" si="3169">_xlfn.POISSON.DIST(0,K2640,FALSE) * _xlfn.POISSON.DIST(5,L2640,FALSE)</f>
        <v>2.120008414469775E-4</v>
      </c>
      <c r="AS2640" s="13">
        <f t="shared" ref="AS2640:AS2675" si="3170">_xlfn.POISSON.DIST(1,K2640,FALSE) * _xlfn.POISSON.DIST(5,L2640,FALSE)</f>
        <v>5.6634510500835477E-4</v>
      </c>
      <c r="AT2640" s="13">
        <f t="shared" ref="AT2640:AT2675" si="3171">_xlfn.POISSON.DIST(2,K2640,FALSE) * _xlfn.POISSON.DIST(5,L2640,FALSE)</f>
        <v>7.5647524740401746E-4</v>
      </c>
      <c r="AU2640" s="13">
        <f t="shared" ref="AU2640:AU2675" si="3172">_xlfn.POISSON.DIST(3,K2640,FALSE) * _xlfn.POISSON.DIST(5,L2640,FALSE)</f>
        <v>6.736231964978637E-4</v>
      </c>
      <c r="AV2640" s="13">
        <f t="shared" ref="AV2640:AV2675" si="3173">_xlfn.POISSON.DIST(4,K2640,FALSE) * _xlfn.POISSON.DIST(5,L2640,FALSE)</f>
        <v>4.4988406337535949E-4</v>
      </c>
      <c r="AW2640" s="13">
        <f t="shared" ref="AW2640:AW2675" si="3174">_xlfn.POISSON.DIST(6,K2640,FALSE) * _xlfn.POISSON.DIST(6,L2640,FALSE)</f>
        <v>1.7836729945774327E-5</v>
      </c>
      <c r="AX2640" s="13">
        <f t="shared" ref="AX2640:AX2675" si="3175">_xlfn.POISSON.DIST(6,K2640,FALSE) * _xlfn.POISSON.DIST(0,L2640,FALSE)</f>
        <v>1.2842445560957561E-2</v>
      </c>
      <c r="AY2640" s="13">
        <f t="shared" ref="AY2640:AY2675" si="3176">_xlfn.POISSON.DIST(6,K2640,FALSE) * _xlfn.POISSON.DIST(1,L2640,FALSE)</f>
        <v>1.2842445560957556E-2</v>
      </c>
      <c r="AZ2640" s="13">
        <f t="shared" ref="AZ2640:AZ2675" si="3177">_xlfn.POISSON.DIST(6,K2640,FALSE) * _xlfn.POISSON.DIST(2,L2640,FALSE)</f>
        <v>6.4212227804787735E-3</v>
      </c>
      <c r="BA2640" s="13">
        <f t="shared" ref="BA2640:BA2675" si="3178">_xlfn.POISSON.DIST(6,K2640,FALSE) * _xlfn.POISSON.DIST(3,L2640,FALSE)</f>
        <v>2.1404075934929236E-3</v>
      </c>
      <c r="BB2640" s="13">
        <f t="shared" ref="BB2640:BB2675" si="3179">_xlfn.POISSON.DIST(6,K2640,FALSE) * _xlfn.POISSON.DIST(4,L2640,FALSE)</f>
        <v>5.3510189837323047E-4</v>
      </c>
      <c r="BC2640" s="13">
        <f t="shared" ref="BC2640:BC2675" si="3180">_xlfn.POISSON.DIST(6,K2640,FALSE) * _xlfn.POISSON.DIST(5,L2640,FALSE)</f>
        <v>1.0702037967464608E-4</v>
      </c>
      <c r="BD2640" s="13">
        <f t="shared" ref="BD2640:BD2675" si="3181">_xlfn.POISSON.DIST(0,K2640,FALSE) * _xlfn.POISSON.DIST(6,L2640,FALSE)</f>
        <v>3.533347357449621E-5</v>
      </c>
      <c r="BE2640" s="13">
        <f t="shared" ref="BE2640:BE2675" si="3182">_xlfn.POISSON.DIST(1,K2640,FALSE) * _xlfn.POISSON.DIST(6,L2640,FALSE)</f>
        <v>9.4390850834725682E-5</v>
      </c>
      <c r="BF2640" s="13">
        <f t="shared" ref="BF2640:BF2675" si="3183">_xlfn.POISSON.DIST(2,K2640,FALSE) * _xlfn.POISSON.DIST(6,L2640,FALSE)</f>
        <v>1.2607920790066944E-4</v>
      </c>
      <c r="BG2640" s="13">
        <f t="shared" ref="BG2640:BG2675" si="3184">_xlfn.POISSON.DIST(3,K2640,FALSE) * _xlfn.POISSON.DIST(6,L2640,FALSE)</f>
        <v>1.1227053274964383E-4</v>
      </c>
      <c r="BH2640" s="13">
        <f t="shared" ref="BH2640:BH2675" si="3185">_xlfn.POISSON.DIST(4,K2640,FALSE) * _xlfn.POISSON.DIST(6,L2640,FALSE)</f>
        <v>7.4980677229226491E-5</v>
      </c>
      <c r="BI2640" s="13">
        <f t="shared" ref="BI2640:BI2675" si="3186">_xlfn.POISSON.DIST(5,K2640,FALSE) * _xlfn.POISSON.DIST(6,L2640,FALSE)</f>
        <v>4.0061104691043908E-5</v>
      </c>
      <c r="BJ2640" s="14">
        <f t="shared" ref="BJ2640:BJ2675" si="3187">SUM(N2640,Q2640,T2640,W2640,X2640,Y2640,AD2640,AE2640,AF2640,AG2640,AM2640,AN2640,AO2640,AP2640,AQ2640,AX2640,AY2640,AZ2640,BA2640,BB2640,BC2640)</f>
        <v>0.70857312912891279</v>
      </c>
      <c r="BK2640" s="14">
        <f t="shared" ref="BK2640:BK2675" si="3188">SUM(M2640,P2640,S2640,V2640,AC2640,AL2640,AY2640)</f>
        <v>0.1675947248548191</v>
      </c>
      <c r="BL2640" s="14">
        <f t="shared" ref="BL2640:BL2675" si="3189">SUM(O2640,R2640,U2640,AA2640,AB2640,AH2640,AI2640,AJ2640,AK2640,AR2640,AS2640,AT2640,AU2640,AV2640,BD2640,BE2640,BF2640,BG2640,BH2640,BI2640)</f>
        <v>0.11278093106170325</v>
      </c>
      <c r="BM2640" s="14">
        <f t="shared" ref="BM2640:BM2675" si="3190">SUM(S2640:BI2640)</f>
        <v>0.69006408571878164</v>
      </c>
      <c r="BN2640" s="14">
        <f t="shared" ref="BN2640:BN2675" si="3191">SUM(M2640:R2640)</f>
        <v>0.29030010732458117</v>
      </c>
    </row>
    <row r="2641" spans="1:66" x14ac:dyDescent="0.25">
      <c r="A2641" t="s">
        <v>22</v>
      </c>
      <c r="B2641" t="s">
        <v>175</v>
      </c>
      <c r="C2641" t="s">
        <v>24</v>
      </c>
      <c r="D2641" s="7" t="s">
        <v>554</v>
      </c>
      <c r="E2641" s="10">
        <f>VLOOKUP(A2641,home!$A$2:$E$405,3,FALSE)</f>
        <v>1.675</v>
      </c>
      <c r="F2641" s="10">
        <f>VLOOKUP(B2641,home!$B$2:$E$405,3,FALSE)</f>
        <v>0.85</v>
      </c>
      <c r="G2641" s="10">
        <f>VLOOKUP(C2641,away!$B$2:$E$405,4,FALSE)</f>
        <v>0.9</v>
      </c>
      <c r="H2641" s="10">
        <f>VLOOKUP(A2641,away!$A$2:$E$405,3,FALSE)</f>
        <v>1.41875</v>
      </c>
      <c r="I2641" s="10">
        <f>VLOOKUP(C2641,away!$B$2:$E$405,3,FALSE)</f>
        <v>1.04</v>
      </c>
      <c r="J2641" s="10">
        <f>VLOOKUP(B2641,home!$B$2:$E$405,4,FALSE)</f>
        <v>1.31</v>
      </c>
      <c r="K2641" s="12">
        <f t="shared" si="3136"/>
        <v>1.2813750000000002</v>
      </c>
      <c r="L2641" s="12">
        <f t="shared" si="3137"/>
        <v>1.9329050000000001</v>
      </c>
      <c r="M2641" s="13">
        <f t="shared" si="3138"/>
        <v>4.0184256074737974E-2</v>
      </c>
      <c r="N2641" s="13">
        <f t="shared" si="3139"/>
        <v>5.1491101127767391E-2</v>
      </c>
      <c r="O2641" s="13">
        <f t="shared" si="3140"/>
        <v>7.7672349488141404E-2</v>
      </c>
      <c r="P2641" s="13">
        <f t="shared" si="3141"/>
        <v>9.9527406825367218E-2</v>
      </c>
      <c r="Q2641" s="13">
        <f t="shared" si="3142"/>
        <v>3.2989704853796473E-2</v>
      </c>
      <c r="R2641" s="13">
        <f t="shared" si="3143"/>
        <v>7.5066636343688015E-2</v>
      </c>
      <c r="S2641" s="13">
        <f t="shared" si="3144"/>
        <v>6.1626776734143796E-2</v>
      </c>
      <c r="T2641" s="13">
        <f t="shared" si="3145"/>
        <v>6.3765965460427468E-2</v>
      </c>
      <c r="U2641" s="13">
        <f t="shared" si="3146"/>
        <v>9.6188511144893241E-2</v>
      </c>
      <c r="V2641" s="13">
        <f t="shared" si="3147"/>
        <v>1.6959525607761296E-2</v>
      </c>
      <c r="W2641" s="13">
        <f t="shared" si="3148"/>
        <v>1.4090727685677823E-2</v>
      </c>
      <c r="X2641" s="13">
        <f t="shared" si="3149"/>
        <v>2.7236037997285092E-2</v>
      </c>
      <c r="Y2641" s="13">
        <f t="shared" si="3150"/>
        <v>2.6322337012571178E-2</v>
      </c>
      <c r="Z2641" s="13">
        <f t="shared" si="3151"/>
        <v>4.8365558907298753E-2</v>
      </c>
      <c r="AA2641" s="13">
        <f t="shared" si="3152"/>
        <v>6.1974418044839948E-2</v>
      </c>
      <c r="AB2641" s="13">
        <f t="shared" si="3153"/>
        <v>3.9706234961103398E-2</v>
      </c>
      <c r="AC2641" s="13">
        <f t="shared" si="3154"/>
        <v>2.6253092778262574E-3</v>
      </c>
      <c r="AD2641" s="13">
        <f t="shared" si="3155"/>
        <v>4.5138765470588565E-3</v>
      </c>
      <c r="AE2641" s="13">
        <f t="shared" si="3156"/>
        <v>8.7248945471927984E-3</v>
      </c>
      <c r="AF2641" s="13">
        <f t="shared" si="3157"/>
        <v>8.4321961473708511E-3</v>
      </c>
      <c r="AG2641" s="13">
        <f t="shared" si="3158"/>
        <v>5.4328780314112845E-3</v>
      </c>
      <c r="AH2641" s="13">
        <f t="shared" si="3159"/>
        <v>2.3371507659928077E-2</v>
      </c>
      <c r="AI2641" s="13">
        <f t="shared" si="3160"/>
        <v>2.9947665627740344E-2</v>
      </c>
      <c r="AJ2641" s="13">
        <f t="shared" si="3161"/>
        <v>1.9187095021872894E-2</v>
      </c>
      <c r="AK2641" s="13">
        <f t="shared" si="3162"/>
        <v>8.1952879612174623E-3</v>
      </c>
      <c r="AL2641" s="13">
        <f t="shared" si="3163"/>
        <v>2.6009213563705748E-4</v>
      </c>
      <c r="AM2641" s="13">
        <f t="shared" si="3164"/>
        <v>1.1567937120975085E-3</v>
      </c>
      <c r="AN2641" s="13">
        <f t="shared" si="3165"/>
        <v>2.2359723500818347E-3</v>
      </c>
      <c r="AO2641" s="13">
        <f t="shared" si="3166"/>
        <v>2.1609610676674653E-3</v>
      </c>
      <c r="AP2641" s="13">
        <f t="shared" si="3167"/>
        <v>1.392310817499927E-3</v>
      </c>
      <c r="AQ2641" s="13">
        <f t="shared" si="3168"/>
        <v>6.728011351749242E-4</v>
      </c>
      <c r="AR2641" s="13">
        <f t="shared" si="3169"/>
        <v>9.0349808026826597E-3</v>
      </c>
      <c r="AS2641" s="13">
        <f t="shared" si="3170"/>
        <v>1.1577198526037497E-2</v>
      </c>
      <c r="AT2641" s="13">
        <f t="shared" si="3171"/>
        <v>7.4173663806506489E-3</v>
      </c>
      <c r="AU2641" s="13">
        <f t="shared" si="3172"/>
        <v>3.1681426153354095E-3</v>
      </c>
      <c r="AV2641" s="13">
        <f t="shared" si="3173"/>
        <v>1.0148946859313529E-3</v>
      </c>
      <c r="AW2641" s="13">
        <f t="shared" si="3174"/>
        <v>1.7894166580150293E-5</v>
      </c>
      <c r="AX2641" s="13">
        <f t="shared" si="3175"/>
        <v>2.4704775713982406E-4</v>
      </c>
      <c r="AY2641" s="13">
        <f t="shared" si="3176"/>
        <v>4.775198450143516E-4</v>
      </c>
      <c r="AZ2641" s="13">
        <f t="shared" si="3177"/>
        <v>4.6150024801373281E-4</v>
      </c>
      <c r="BA2641" s="13">
        <f t="shared" si="3178"/>
        <v>2.9734537896232801E-4</v>
      </c>
      <c r="BB2641" s="13">
        <f t="shared" si="3179"/>
        <v>1.4368509243079468E-4</v>
      </c>
      <c r="BC2641" s="13">
        <f t="shared" si="3180"/>
        <v>5.5545926716989067E-5</v>
      </c>
      <c r="BD2641" s="13">
        <f t="shared" si="3181"/>
        <v>2.9106265947348876E-3</v>
      </c>
      <c r="BE2641" s="13">
        <f t="shared" si="3182"/>
        <v>3.7296041528284175E-3</v>
      </c>
      <c r="BF2641" s="13">
        <f t="shared" si="3183"/>
        <v>2.389510760665257E-3</v>
      </c>
      <c r="BG2641" s="13">
        <f t="shared" si="3184"/>
        <v>1.0206197836491483E-3</v>
      </c>
      <c r="BH2641" s="13">
        <f t="shared" si="3185"/>
        <v>3.2694916881835696E-4</v>
      </c>
      <c r="BI2641" s="13">
        <f t="shared" si="3186"/>
        <v>8.3788898238924435E-5</v>
      </c>
      <c r="BJ2641" s="14">
        <f t="shared" si="3187"/>
        <v>0.25230120274135887</v>
      </c>
      <c r="BK2641" s="14">
        <f t="shared" si="3188"/>
        <v>0.22166088650048793</v>
      </c>
      <c r="BL2641" s="14">
        <f t="shared" si="3189"/>
        <v>0.47398338862299738</v>
      </c>
      <c r="BM2641" s="14">
        <f t="shared" si="3190"/>
        <v>0.61891995638021002</v>
      </c>
      <c r="BN2641" s="14">
        <f t="shared" si="3191"/>
        <v>0.37693145471349843</v>
      </c>
    </row>
    <row r="2642" spans="1:66" x14ac:dyDescent="0.25">
      <c r="A2642" t="s">
        <v>22</v>
      </c>
      <c r="B2642" t="s">
        <v>166</v>
      </c>
      <c r="C2642" t="s">
        <v>162</v>
      </c>
      <c r="D2642" s="7" t="s">
        <v>554</v>
      </c>
      <c r="E2642" s="10">
        <f>VLOOKUP(A2642,home!$A$2:$E$405,3,FALSE)</f>
        <v>1.675</v>
      </c>
      <c r="F2642" s="10">
        <f>VLOOKUP(B2642,home!$B$2:$E$405,3,FALSE)</f>
        <v>0.86</v>
      </c>
      <c r="G2642" s="10">
        <f>VLOOKUP(C2642,away!$B$2:$E$405,4,FALSE)</f>
        <v>1.28</v>
      </c>
      <c r="H2642" s="10">
        <f>VLOOKUP(A2642,away!$A$2:$E$405,3,FALSE)</f>
        <v>1.41875</v>
      </c>
      <c r="I2642" s="10">
        <f>VLOOKUP(C2642,away!$B$2:$E$405,3,FALSE)</f>
        <v>0.6</v>
      </c>
      <c r="J2642" s="10">
        <f>VLOOKUP(B2642,home!$B$2:$E$405,4,FALSE)</f>
        <v>1.57</v>
      </c>
      <c r="K2642" s="12">
        <f t="shared" si="3136"/>
        <v>1.8438400000000001</v>
      </c>
      <c r="L2642" s="12">
        <f t="shared" si="3137"/>
        <v>1.3364624999999999</v>
      </c>
      <c r="M2642" s="13">
        <f t="shared" si="3138"/>
        <v>4.1573077362980847E-2</v>
      </c>
      <c r="N2642" s="13">
        <f t="shared" si="3139"/>
        <v>7.6654102964958601E-2</v>
      </c>
      <c r="O2642" s="13">
        <f t="shared" si="3140"/>
        <v>5.5560858905222797E-2</v>
      </c>
      <c r="P2642" s="13">
        <f t="shared" si="3141"/>
        <v>0.102445334083806</v>
      </c>
      <c r="Q2642" s="13">
        <f t="shared" si="3142"/>
        <v>7.0668950605454667E-2</v>
      </c>
      <c r="R2642" s="13">
        <f t="shared" si="3143"/>
        <v>3.7127502197310661E-2</v>
      </c>
      <c r="S2642" s="13">
        <f t="shared" si="3144"/>
        <v>6.3112037532781023E-2</v>
      </c>
      <c r="T2642" s="13">
        <f t="shared" si="3145"/>
        <v>9.4446402398542462E-2</v>
      </c>
      <c r="U2642" s="13">
        <f t="shared" si="3146"/>
        <v>6.8457173651489275E-2</v>
      </c>
      <c r="V2642" s="13">
        <f t="shared" si="3147"/>
        <v>1.7280237274992762E-2</v>
      </c>
      <c r="W2642" s="13">
        <f t="shared" si="3148"/>
        <v>4.3434079294787167E-2</v>
      </c>
      <c r="X2642" s="13">
        <f t="shared" si="3149"/>
        <v>5.8048018199509499E-2</v>
      </c>
      <c r="Y2642" s="13">
        <f t="shared" si="3150"/>
        <v>3.8789499761480981E-2</v>
      </c>
      <c r="Z2642" s="13">
        <f t="shared" si="3151"/>
        <v>1.6539838135124434E-2</v>
      </c>
      <c r="AA2642" s="13">
        <f t="shared" si="3152"/>
        <v>3.0496815147067834E-2</v>
      </c>
      <c r="AB2642" s="13">
        <f t="shared" si="3153"/>
        <v>2.8115623820384787E-2</v>
      </c>
      <c r="AC2642" s="13">
        <f t="shared" si="3154"/>
        <v>2.6613974009361439E-3</v>
      </c>
      <c r="AD2642" s="13">
        <f t="shared" si="3155"/>
        <v>2.0021373191725096E-2</v>
      </c>
      <c r="AE2642" s="13">
        <f t="shared" si="3156"/>
        <v>2.6757814469245904E-2</v>
      </c>
      <c r="AF2642" s="13">
        <f t="shared" si="3157"/>
        <v>1.7880407810052276E-2</v>
      </c>
      <c r="AG2642" s="13">
        <f t="shared" si="3158"/>
        <v>7.9654981742806642E-3</v>
      </c>
      <c r="AH2642" s="13">
        <f t="shared" si="3159"/>
        <v>5.5262183559159376E-3</v>
      </c>
      <c r="AI2642" s="13">
        <f t="shared" si="3160"/>
        <v>1.0189462453372041E-2</v>
      </c>
      <c r="AJ2642" s="13">
        <f t="shared" si="3161"/>
        <v>9.3938692250127558E-3</v>
      </c>
      <c r="AK2642" s="13">
        <f t="shared" si="3162"/>
        <v>5.7735972772825061E-3</v>
      </c>
      <c r="AL2642" s="13">
        <f t="shared" si="3163"/>
        <v>2.6233106920437685E-4</v>
      </c>
      <c r="AM2642" s="13">
        <f t="shared" si="3164"/>
        <v>7.3832417491660829E-3</v>
      </c>
      <c r="AN2642" s="13">
        <f t="shared" si="3165"/>
        <v>9.8674257261948759E-3</v>
      </c>
      <c r="AO2642" s="13">
        <f t="shared" si="3166"/>
        <v>6.5937222272973595E-3</v>
      </c>
      <c r="AP2642" s="13">
        <f t="shared" si="3167"/>
        <v>2.9374208307331329E-3</v>
      </c>
      <c r="AQ2642" s="13">
        <f t="shared" si="3168"/>
        <v>9.8143819674842035E-4</v>
      </c>
      <c r="AR2642" s="13">
        <f t="shared" si="3169"/>
        <v>1.477116719898659E-3</v>
      </c>
      <c r="AS2642" s="13">
        <f t="shared" si="3170"/>
        <v>2.7235668928179435E-3</v>
      </c>
      <c r="AT2642" s="13">
        <f t="shared" si="3171"/>
        <v>2.5109107898267191E-3</v>
      </c>
      <c r="AU2642" s="13">
        <f t="shared" si="3172"/>
        <v>1.5432392502380324E-3</v>
      </c>
      <c r="AV2642" s="13">
        <f t="shared" si="3173"/>
        <v>7.1137156478972348E-4</v>
      </c>
      <c r="AW2642" s="13">
        <f t="shared" si="3174"/>
        <v>1.7956729404036518E-5</v>
      </c>
      <c r="AX2642" s="13">
        <f t="shared" si="3175"/>
        <v>2.268919411130397E-3</v>
      </c>
      <c r="AY2642" s="13">
        <f t="shared" si="3176"/>
        <v>3.0323257084978582E-3</v>
      </c>
      <c r="AZ2642" s="13">
        <f t="shared" si="3177"/>
        <v>2.0262947985966594E-3</v>
      </c>
      <c r="BA2642" s="13">
        <f t="shared" si="3178"/>
        <v>9.0268900408982931E-4</v>
      </c>
      <c r="BB2642" s="13">
        <f t="shared" si="3179"/>
        <v>3.0160250078210105E-4</v>
      </c>
      <c r="BC2642" s="13">
        <f t="shared" si="3180"/>
        <v>8.0616086440299649E-5</v>
      </c>
      <c r="BD2642" s="13">
        <f t="shared" si="3181"/>
        <v>3.2901851737792738E-4</v>
      </c>
      <c r="BE2642" s="13">
        <f t="shared" si="3182"/>
        <v>6.0665750308211755E-4</v>
      </c>
      <c r="BF2642" s="13">
        <f t="shared" si="3183"/>
        <v>5.5928968524146603E-4</v>
      </c>
      <c r="BG2642" s="13">
        <f t="shared" si="3184"/>
        <v>3.4374689774520822E-4</v>
      </c>
      <c r="BH2642" s="13">
        <f t="shared" si="3185"/>
        <v>1.5845356998463119E-4</v>
      </c>
      <c r="BI2642" s="13">
        <f t="shared" si="3186"/>
        <v>5.8432606096092496E-5</v>
      </c>
      <c r="BJ2642" s="14">
        <f t="shared" si="3187"/>
        <v>0.49104184310971433</v>
      </c>
      <c r="BK2642" s="14">
        <f t="shared" si="3188"/>
        <v>0.23036674043319899</v>
      </c>
      <c r="BL2642" s="14">
        <f t="shared" si="3189"/>
        <v>0.26166292503015715</v>
      </c>
      <c r="BM2642" s="14">
        <f t="shared" si="3190"/>
        <v>0.61256715160936748</v>
      </c>
      <c r="BN2642" s="14">
        <f t="shared" si="3191"/>
        <v>0.38402982611973357</v>
      </c>
    </row>
    <row r="2643" spans="1:66" x14ac:dyDescent="0.25">
      <c r="A2643" t="s">
        <v>22</v>
      </c>
      <c r="B2643" t="s">
        <v>167</v>
      </c>
      <c r="C2643" t="s">
        <v>259</v>
      </c>
      <c r="D2643" s="7" t="s">
        <v>554</v>
      </c>
      <c r="E2643" s="10">
        <f>VLOOKUP(A2643,home!$A$2:$E$405,3,FALSE)</f>
        <v>1.675</v>
      </c>
      <c r="F2643" s="10">
        <f>VLOOKUP(B2643,home!$B$2:$E$405,3,FALSE)</f>
        <v>0.75</v>
      </c>
      <c r="G2643" s="10">
        <f>VLOOKUP(C2643,away!$B$2:$E$405,4,FALSE)</f>
        <v>1.1200000000000001</v>
      </c>
      <c r="H2643" s="10">
        <f>VLOOKUP(A2643,away!$A$2:$E$405,3,FALSE)</f>
        <v>1.41875</v>
      </c>
      <c r="I2643" s="10">
        <f>VLOOKUP(C2643,away!$B$2:$E$405,3,FALSE)</f>
        <v>1.19</v>
      </c>
      <c r="J2643" s="10">
        <f>VLOOKUP(B2643,home!$B$2:$E$405,4,FALSE)</f>
        <v>0.97</v>
      </c>
      <c r="K2643" s="12">
        <f t="shared" si="3136"/>
        <v>1.4070000000000003</v>
      </c>
      <c r="L2643" s="12">
        <f t="shared" si="3137"/>
        <v>1.6376631249999998</v>
      </c>
      <c r="M2643" s="13">
        <f t="shared" si="3138"/>
        <v>4.7612348696162557E-2</v>
      </c>
      <c r="N2643" s="13">
        <f t="shared" si="3139"/>
        <v>6.6990574615500731E-2</v>
      </c>
      <c r="O2643" s="13">
        <f t="shared" si="3140"/>
        <v>7.7972987754347245E-2</v>
      </c>
      <c r="P2643" s="13">
        <f t="shared" si="3141"/>
        <v>0.10970799377036661</v>
      </c>
      <c r="Q2643" s="13">
        <f t="shared" si="3142"/>
        <v>4.7127869242004773E-2</v>
      </c>
      <c r="R2643" s="13">
        <f t="shared" si="3143"/>
        <v>6.3846743395685523E-2</v>
      </c>
      <c r="S2643" s="13">
        <f t="shared" si="3144"/>
        <v>6.3197070858262747E-2</v>
      </c>
      <c r="T2643" s="13">
        <f t="shared" si="3145"/>
        <v>7.7179573617452923E-2</v>
      </c>
      <c r="U2643" s="13">
        <f t="shared" si="3146"/>
        <v>8.9832367957729545E-2</v>
      </c>
      <c r="V2643" s="13">
        <f t="shared" si="3147"/>
        <v>1.6179798462388085E-2</v>
      </c>
      <c r="W2643" s="13">
        <f t="shared" si="3148"/>
        <v>2.2102970674500247E-2</v>
      </c>
      <c r="X2643" s="13">
        <f t="shared" si="3149"/>
        <v>3.6197220026585437E-2</v>
      </c>
      <c r="Y2643" s="13">
        <f t="shared" si="3150"/>
        <v>2.9639426232525239E-2</v>
      </c>
      <c r="Z2643" s="13">
        <f t="shared" si="3151"/>
        <v>3.4853152436817143E-2</v>
      </c>
      <c r="AA2643" s="13">
        <f t="shared" si="3152"/>
        <v>4.9038385478601738E-2</v>
      </c>
      <c r="AB2643" s="13">
        <f t="shared" si="3153"/>
        <v>3.4498504184196331E-2</v>
      </c>
      <c r="AC2643" s="13">
        <f t="shared" si="3154"/>
        <v>2.3300851532300645E-3</v>
      </c>
      <c r="AD2643" s="13">
        <f t="shared" si="3155"/>
        <v>7.774719934755466E-3</v>
      </c>
      <c r="AE2643" s="13">
        <f t="shared" si="3156"/>
        <v>1.2732372144351432E-2</v>
      </c>
      <c r="AF2643" s="13">
        <f t="shared" si="3157"/>
        <v>1.0425668177290758E-2</v>
      </c>
      <c r="AG2643" s="13">
        <f t="shared" si="3158"/>
        <v>5.6912441091450114E-3</v>
      </c>
      <c r="AH2643" s="13">
        <f t="shared" si="3159"/>
        <v>1.426943063394483E-2</v>
      </c>
      <c r="AI2643" s="13">
        <f t="shared" si="3160"/>
        <v>2.0077088901960381E-2</v>
      </c>
      <c r="AJ2643" s="13">
        <f t="shared" si="3161"/>
        <v>1.4124232042529132E-2</v>
      </c>
      <c r="AK2643" s="13">
        <f t="shared" si="3162"/>
        <v>6.6242648279461651E-3</v>
      </c>
      <c r="AL2643" s="13">
        <f t="shared" si="3163"/>
        <v>2.1475854434846697E-4</v>
      </c>
      <c r="AM2643" s="13">
        <f t="shared" si="3164"/>
        <v>2.1878061896401881E-3</v>
      </c>
      <c r="AN2643" s="13">
        <f t="shared" si="3165"/>
        <v>3.5828895214204933E-3</v>
      </c>
      <c r="AO2643" s="13">
        <f t="shared" si="3166"/>
        <v>2.9337830250896193E-3</v>
      </c>
      <c r="AP2643" s="13">
        <f t="shared" si="3167"/>
        <v>1.6015160923134061E-3</v>
      </c>
      <c r="AQ2643" s="13">
        <f t="shared" si="3168"/>
        <v>6.5568596211894022E-4</v>
      </c>
      <c r="AR2643" s="13">
        <f t="shared" si="3169"/>
        <v>4.6737040727913622E-3</v>
      </c>
      <c r="AS2643" s="13">
        <f t="shared" si="3170"/>
        <v>6.5759016304174486E-3</v>
      </c>
      <c r="AT2643" s="13">
        <f t="shared" si="3171"/>
        <v>4.6261467969986756E-3</v>
      </c>
      <c r="AU2643" s="13">
        <f t="shared" si="3172"/>
        <v>2.1696628477923799E-3</v>
      </c>
      <c r="AV2643" s="13">
        <f t="shared" si="3173"/>
        <v>7.6317890671096997E-4</v>
      </c>
      <c r="AW2643" s="13">
        <f t="shared" si="3174"/>
        <v>1.3745692317873148E-5</v>
      </c>
      <c r="AX2643" s="13">
        <f t="shared" si="3175"/>
        <v>5.1304055147062425E-4</v>
      </c>
      <c r="AY2643" s="13">
        <f t="shared" si="3176"/>
        <v>8.4018759277310583E-4</v>
      </c>
      <c r="AZ2643" s="13">
        <f t="shared" si="3177"/>
        <v>6.879721193835159E-4</v>
      </c>
      <c r="BA2643" s="13">
        <f t="shared" si="3178"/>
        <v>3.7555552364749382E-4</v>
      </c>
      <c r="BB2643" s="13">
        <f t="shared" si="3179"/>
        <v>1.5375835811689152E-4</v>
      </c>
      <c r="BC2643" s="13">
        <f t="shared" si="3180"/>
        <v>5.0360878649715512E-5</v>
      </c>
      <c r="BD2643" s="13">
        <f t="shared" si="3181"/>
        <v>1.2756588028621217E-3</v>
      </c>
      <c r="BE2643" s="13">
        <f t="shared" si="3182"/>
        <v>1.7948519356270056E-3</v>
      </c>
      <c r="BF2643" s="13">
        <f t="shared" si="3183"/>
        <v>1.2626783367135988E-3</v>
      </c>
      <c r="BG2643" s="13">
        <f t="shared" si="3184"/>
        <v>5.9219613991867801E-4</v>
      </c>
      <c r="BH2643" s="13">
        <f t="shared" si="3185"/>
        <v>2.083049922163951E-4</v>
      </c>
      <c r="BI2643" s="13">
        <f t="shared" si="3186"/>
        <v>5.8617024809693584E-5</v>
      </c>
      <c r="BJ2643" s="14">
        <f t="shared" si="3187"/>
        <v>0.32944419458873603</v>
      </c>
      <c r="BK2643" s="14">
        <f t="shared" si="3188"/>
        <v>0.24008224307753165</v>
      </c>
      <c r="BL2643" s="14">
        <f t="shared" si="3189"/>
        <v>0.39428490666379912</v>
      </c>
      <c r="BM2643" s="14">
        <f t="shared" si="3190"/>
        <v>0.58457953739236135</v>
      </c>
      <c r="BN2643" s="14">
        <f t="shared" si="3191"/>
        <v>0.41325851747406744</v>
      </c>
    </row>
    <row r="2644" spans="1:66" x14ac:dyDescent="0.25">
      <c r="A2644" t="s">
        <v>22</v>
      </c>
      <c r="B2644" t="s">
        <v>23</v>
      </c>
      <c r="C2644" t="s">
        <v>267</v>
      </c>
      <c r="D2644" s="7" t="s">
        <v>554</v>
      </c>
      <c r="E2644" s="10">
        <f>VLOOKUP(A2644,home!$A$2:$E$405,3,FALSE)</f>
        <v>1.675</v>
      </c>
      <c r="F2644" s="10">
        <f>VLOOKUP(B2644,home!$B$2:$E$405,3,FALSE)</f>
        <v>1.64</v>
      </c>
      <c r="G2644" s="10">
        <f>VLOOKUP(C2644,away!$B$2:$E$405,4,FALSE)</f>
        <v>1.27</v>
      </c>
      <c r="H2644" s="10">
        <f>VLOOKUP(A2644,away!$A$2:$E$405,3,FALSE)</f>
        <v>1.41875</v>
      </c>
      <c r="I2644" s="10">
        <f>VLOOKUP(C2644,away!$B$2:$E$405,3,FALSE)</f>
        <v>0.45</v>
      </c>
      <c r="J2644" s="10">
        <f>VLOOKUP(B2644,home!$B$2:$E$405,4,FALSE)</f>
        <v>1.06</v>
      </c>
      <c r="K2644" s="12">
        <f t="shared" si="3136"/>
        <v>3.4886900000000001</v>
      </c>
      <c r="L2644" s="12">
        <f t="shared" si="3137"/>
        <v>0.67674374999999998</v>
      </c>
      <c r="M2644" s="13">
        <f t="shared" si="3138"/>
        <v>1.5522980346929385E-2</v>
      </c>
      <c r="N2644" s="13">
        <f t="shared" si="3139"/>
        <v>5.4154866306529083E-2</v>
      </c>
      <c r="O2644" s="13">
        <f t="shared" si="3140"/>
        <v>1.0505079931157294E-2</v>
      </c>
      <c r="P2644" s="13">
        <f t="shared" si="3141"/>
        <v>3.6648967305029138E-2</v>
      </c>
      <c r="Q2644" s="13">
        <f t="shared" si="3142"/>
        <v>9.4464770267462514E-2</v>
      </c>
      <c r="R2644" s="13">
        <f t="shared" si="3143"/>
        <v>3.5546235933305642E-3</v>
      </c>
      <c r="S2644" s="13">
        <f t="shared" si="3144"/>
        <v>2.1631587081001238E-2</v>
      </c>
      <c r="T2644" s="13">
        <f t="shared" si="3145"/>
        <v>6.392844287369108E-2</v>
      </c>
      <c r="U2644" s="13">
        <f t="shared" si="3146"/>
        <v>1.2400979783816405E-2</v>
      </c>
      <c r="V2644" s="13">
        <f t="shared" si="3147"/>
        <v>5.6745641334435036E-3</v>
      </c>
      <c r="W2644" s="13">
        <f t="shared" si="3148"/>
        <v>0.10985276646146459</v>
      </c>
      <c r="X2644" s="13">
        <f t="shared" si="3149"/>
        <v>7.4342173123005784E-2</v>
      </c>
      <c r="Y2644" s="13">
        <f t="shared" si="3150"/>
        <v>2.5155300511206069E-2</v>
      </c>
      <c r="Z2644" s="13">
        <f t="shared" si="3151"/>
        <v>8.0185643346300029E-4</v>
      </c>
      <c r="AA2644" s="13">
        <f t="shared" si="3152"/>
        <v>2.7974285208580345E-3</v>
      </c>
      <c r="AB2644" s="13">
        <f t="shared" si="3153"/>
        <v>4.8796804532161104E-3</v>
      </c>
      <c r="AC2644" s="13">
        <f t="shared" si="3154"/>
        <v>8.373348365975997E-4</v>
      </c>
      <c r="AD2644" s="13">
        <f t="shared" si="3155"/>
        <v>9.5810561956611709E-2</v>
      </c>
      <c r="AE2644" s="13">
        <f t="shared" si="3156"/>
        <v>6.4839198988124749E-2</v>
      </c>
      <c r="AF2644" s="13">
        <f t="shared" si="3157"/>
        <v>2.1939761335109872E-2</v>
      </c>
      <c r="AG2644" s="13">
        <f t="shared" si="3158"/>
        <v>4.9491987866757542E-3</v>
      </c>
      <c r="AH2644" s="13">
        <f t="shared" si="3159"/>
        <v>1.3566283243584404E-4</v>
      </c>
      <c r="AI2644" s="13">
        <f t="shared" si="3160"/>
        <v>4.7328556689060476E-4</v>
      </c>
      <c r="AJ2644" s="13">
        <f t="shared" si="3161"/>
        <v>8.2557331217779232E-4</v>
      </c>
      <c r="AK2644" s="13">
        <f t="shared" si="3162"/>
        <v>9.6005645282051398E-4</v>
      </c>
      <c r="AL2644" s="13">
        <f t="shared" si="3163"/>
        <v>7.9076198935979885E-5</v>
      </c>
      <c r="AM2644" s="13">
        <f t="shared" si="3164"/>
        <v>6.6850669878482344E-2</v>
      </c>
      <c r="AN2644" s="13">
        <f t="shared" si="3165"/>
        <v>4.5240773023576188E-2</v>
      </c>
      <c r="AO2644" s="13">
        <f t="shared" si="3166"/>
        <v>1.5308205194436892E-2</v>
      </c>
      <c r="AP2644" s="13">
        <f t="shared" si="3167"/>
        <v>3.4532440630175671E-3</v>
      </c>
      <c r="AQ2644" s="13">
        <f t="shared" si="3168"/>
        <v>5.8424033421793596E-4</v>
      </c>
      <c r="AR2644" s="13">
        <f t="shared" si="3169"/>
        <v>1.8361794791650953E-5</v>
      </c>
      <c r="AS2644" s="13">
        <f t="shared" si="3170"/>
        <v>6.4058609871684759E-5</v>
      </c>
      <c r="AT2644" s="13">
        <f t="shared" si="3171"/>
        <v>1.1174031583662401E-4</v>
      </c>
      <c r="AU2644" s="13">
        <f t="shared" si="3172"/>
        <v>1.299424408186906E-4</v>
      </c>
      <c r="AV2644" s="13">
        <f t="shared" si="3173"/>
        <v>1.1333222346493942E-4</v>
      </c>
      <c r="AW2644" s="13">
        <f t="shared" si="3174"/>
        <v>5.1859690254218823E-6</v>
      </c>
      <c r="AX2644" s="13">
        <f t="shared" si="3175"/>
        <v>3.8870210583060387E-2</v>
      </c>
      <c r="AY2644" s="13">
        <f t="shared" si="3176"/>
        <v>2.6305172073269975E-2</v>
      </c>
      <c r="AZ2644" s="13">
        <f t="shared" si="3177"/>
        <v>8.9009303966299975E-3</v>
      </c>
      <c r="BA2644" s="13">
        <f t="shared" si="3178"/>
        <v>2.0078830050347905E-3</v>
      </c>
      <c r="BB2644" s="13">
        <f t="shared" si="3179"/>
        <v>3.3970556859712819E-4</v>
      </c>
      <c r="BC2644" s="13">
        <f t="shared" si="3180"/>
        <v>4.5978724077660568E-5</v>
      </c>
      <c r="BD2644" s="13">
        <f t="shared" si="3181"/>
        <v>2.0710383106720546E-6</v>
      </c>
      <c r="BE2644" s="13">
        <f t="shared" si="3182"/>
        <v>7.225210644058491E-6</v>
      </c>
      <c r="BF2644" s="13">
        <f t="shared" si="3183"/>
        <v>1.2603260060910214E-5</v>
      </c>
      <c r="BG2644" s="13">
        <f t="shared" si="3184"/>
        <v>1.4656289113965617E-5</v>
      </c>
      <c r="BH2644" s="13">
        <f t="shared" si="3185"/>
        <v>1.2782812317250177E-5</v>
      </c>
      <c r="BI2644" s="13">
        <f t="shared" si="3186"/>
        <v>8.9190539006135025E-6</v>
      </c>
      <c r="BJ2644" s="14">
        <f t="shared" si="3187"/>
        <v>0.81734405345428196</v>
      </c>
      <c r="BK2644" s="14">
        <f t="shared" si="3188"/>
        <v>0.10669968197520682</v>
      </c>
      <c r="BL2644" s="14">
        <f t="shared" si="3189"/>
        <v>3.7028063495834228E-2</v>
      </c>
      <c r="BM2644" s="14">
        <f t="shared" si="3190"/>
        <v>0.7207223815041035</v>
      </c>
      <c r="BN2644" s="14">
        <f t="shared" si="3191"/>
        <v>0.21485128775043796</v>
      </c>
    </row>
    <row r="2645" spans="1:66" x14ac:dyDescent="0.25">
      <c r="A2645" t="s">
        <v>22</v>
      </c>
      <c r="B2645" t="s">
        <v>255</v>
      </c>
      <c r="C2645" t="s">
        <v>163</v>
      </c>
      <c r="D2645" s="7" t="s">
        <v>554</v>
      </c>
      <c r="E2645" s="10">
        <f>VLOOKUP(A2645,home!$A$2:$E$405,3,FALSE)</f>
        <v>1.675</v>
      </c>
      <c r="F2645" s="10">
        <f>VLOOKUP(B2645,home!$B$2:$E$405,3,FALSE)</f>
        <v>1.27</v>
      </c>
      <c r="G2645" s="10">
        <f>VLOOKUP(C2645,away!$B$2:$E$405,4,FALSE)</f>
        <v>1.27</v>
      </c>
      <c r="H2645" s="10">
        <f>VLOOKUP(A2645,away!$A$2:$E$405,3,FALSE)</f>
        <v>1.41875</v>
      </c>
      <c r="I2645" s="10">
        <f>VLOOKUP(C2645,away!$B$2:$E$405,3,FALSE)</f>
        <v>1.04</v>
      </c>
      <c r="J2645" s="10">
        <f>VLOOKUP(B2645,home!$B$2:$E$405,4,FALSE)</f>
        <v>0.44</v>
      </c>
      <c r="K2645" s="12">
        <f t="shared" si="3136"/>
        <v>2.7016075000000002</v>
      </c>
      <c r="L2645" s="12">
        <f t="shared" si="3137"/>
        <v>0.64922000000000002</v>
      </c>
      <c r="M2645" s="13">
        <f t="shared" si="3138"/>
        <v>3.5055333806629292E-2</v>
      </c>
      <c r="N2645" s="13">
        <f t="shared" si="3139"/>
        <v>9.4705752726993234E-2</v>
      </c>
      <c r="O2645" s="13">
        <f t="shared" si="3140"/>
        <v>2.2758623813939869E-2</v>
      </c>
      <c r="P2645" s="13">
        <f t="shared" si="3141"/>
        <v>6.1484868785418548E-2</v>
      </c>
      <c r="Q2645" s="13">
        <f t="shared" si="3142"/>
        <v>0.12792888593019522</v>
      </c>
      <c r="R2645" s="13">
        <f t="shared" si="3143"/>
        <v>7.3876768762430193E-3</v>
      </c>
      <c r="S2645" s="13">
        <f t="shared" si="3144"/>
        <v>2.6960156123554228E-2</v>
      </c>
      <c r="T2645" s="13">
        <f t="shared" si="3145"/>
        <v>8.3053991323601348E-2</v>
      </c>
      <c r="U2645" s="13">
        <f t="shared" si="3146"/>
        <v>1.9958603256434712E-2</v>
      </c>
      <c r="V2645" s="13">
        <f t="shared" si="3147"/>
        <v>5.2540480107977029E-3</v>
      </c>
      <c r="W2645" s="13">
        <f t="shared" si="3148"/>
        <v>0.11520454589855331</v>
      </c>
      <c r="X2645" s="13">
        <f t="shared" si="3149"/>
        <v>7.4793095288258768E-2</v>
      </c>
      <c r="Y2645" s="13">
        <f t="shared" si="3150"/>
        <v>2.4278586661521676E-2</v>
      </c>
      <c r="Z2645" s="13">
        <f t="shared" si="3151"/>
        <v>1.5987425271981649E-3</v>
      </c>
      <c r="AA2645" s="13">
        <f t="shared" si="3152"/>
        <v>4.3191748020475155E-3</v>
      </c>
      <c r="AB2645" s="13">
        <f t="shared" si="3153"/>
        <v>5.8343575195112934E-3</v>
      </c>
      <c r="AC2645" s="13">
        <f t="shared" si="3154"/>
        <v>5.7595452934165075E-4</v>
      </c>
      <c r="AD2645" s="13">
        <f t="shared" si="3155"/>
        <v>7.7809366308406472E-2</v>
      </c>
      <c r="AE2645" s="13">
        <f t="shared" si="3156"/>
        <v>5.051539679474365E-2</v>
      </c>
      <c r="AF2645" s="13">
        <f t="shared" si="3157"/>
        <v>1.6397802953541731E-2</v>
      </c>
      <c r="AG2645" s="13">
        <f t="shared" si="3158"/>
        <v>3.5485938778327892E-3</v>
      </c>
      <c r="AH2645" s="13">
        <f t="shared" si="3159"/>
        <v>2.5948390587689809E-4</v>
      </c>
      <c r="AI2645" s="13">
        <f t="shared" si="3160"/>
        <v>7.0102366624632195E-4</v>
      </c>
      <c r="AJ2645" s="13">
        <f t="shared" si="3161"/>
        <v>9.4694539720428035E-4</v>
      </c>
      <c r="AK2645" s="13">
        <f t="shared" si="3162"/>
        <v>8.5275826239252092E-4</v>
      </c>
      <c r="AL2645" s="13">
        <f t="shared" si="3163"/>
        <v>4.0407532683362509E-5</v>
      </c>
      <c r="AM2645" s="13">
        <f t="shared" si="3164"/>
        <v>4.2042073517807643E-2</v>
      </c>
      <c r="AN2645" s="13">
        <f t="shared" si="3165"/>
        <v>2.7294554969231076E-2</v>
      </c>
      <c r="AO2645" s="13">
        <f t="shared" si="3166"/>
        <v>8.8600854885620972E-3</v>
      </c>
      <c r="AP2645" s="13">
        <f t="shared" si="3167"/>
        <v>1.9173815669614291E-3</v>
      </c>
      <c r="AQ2645" s="13">
        <f t="shared" si="3168"/>
        <v>3.1120061522567469E-4</v>
      </c>
      <c r="AR2645" s="13">
        <f t="shared" si="3169"/>
        <v>3.3692428274679964E-5</v>
      </c>
      <c r="AS2645" s="13">
        <f t="shared" si="3170"/>
        <v>9.1023716920087436E-5</v>
      </c>
      <c r="AT2645" s="13">
        <f t="shared" si="3171"/>
        <v>1.2295517815459259E-4</v>
      </c>
      <c r="AU2645" s="13">
        <f t="shared" si="3172"/>
        <v>1.107255438220945E-4</v>
      </c>
      <c r="AV2645" s="13">
        <f t="shared" si="3173"/>
        <v>7.478423990783731E-5</v>
      </c>
      <c r="AW2645" s="13">
        <f t="shared" si="3174"/>
        <v>1.9686747708666033E-6</v>
      </c>
      <c r="AX2645" s="13">
        <f t="shared" si="3175"/>
        <v>1.8930196855210087E-2</v>
      </c>
      <c r="AY2645" s="13">
        <f t="shared" si="3176"/>
        <v>1.2289862402339492E-2</v>
      </c>
      <c r="AZ2645" s="13">
        <f t="shared" si="3177"/>
        <v>3.989412234423422E-3</v>
      </c>
      <c r="BA2645" s="13">
        <f t="shared" si="3178"/>
        <v>8.6333540361079161E-4</v>
      </c>
      <c r="BB2645" s="13">
        <f t="shared" si="3179"/>
        <v>1.4012365268304951E-4</v>
      </c>
      <c r="BC2645" s="13">
        <f t="shared" si="3180"/>
        <v>1.8194215558977883E-5</v>
      </c>
      <c r="BD2645" s="13">
        <f t="shared" si="3181"/>
        <v>3.6456330474146205E-6</v>
      </c>
      <c r="BE2645" s="13">
        <f t="shared" si="3182"/>
        <v>9.8490695831431924E-6</v>
      </c>
      <c r="BF2645" s="13">
        <f t="shared" si="3183"/>
        <v>1.3304160126920766E-5</v>
      </c>
      <c r="BG2645" s="13">
        <f t="shared" si="3184"/>
        <v>1.1980872926696698E-5</v>
      </c>
      <c r="BH2645" s="13">
        <f t="shared" si="3185"/>
        <v>8.0919040388276876E-6</v>
      </c>
      <c r="BI2645" s="13">
        <f t="shared" si="3186"/>
        <v>4.3722297281154342E-6</v>
      </c>
      <c r="BJ2645" s="14">
        <f t="shared" si="3187"/>
        <v>0.78489243868526204</v>
      </c>
      <c r="BK2645" s="14">
        <f t="shared" si="3188"/>
        <v>0.14166063119076427</v>
      </c>
      <c r="BL2645" s="14">
        <f t="shared" si="3189"/>
        <v>6.3503072476426836E-2</v>
      </c>
      <c r="BM2645" s="14">
        <f t="shared" si="3190"/>
        <v>0.63004584921266349</v>
      </c>
      <c r="BN2645" s="14">
        <f t="shared" si="3191"/>
        <v>0.34932114193941916</v>
      </c>
    </row>
    <row r="2646" spans="1:66" x14ac:dyDescent="0.25">
      <c r="A2646" t="s">
        <v>22</v>
      </c>
      <c r="B2646" t="s">
        <v>291</v>
      </c>
      <c r="C2646" t="s">
        <v>263</v>
      </c>
      <c r="D2646" s="7" t="s">
        <v>554</v>
      </c>
      <c r="E2646" s="10">
        <f>VLOOKUP(A2646,home!$A$2:$E$405,3,FALSE)</f>
        <v>1.675</v>
      </c>
      <c r="F2646" s="10">
        <f>VLOOKUP(B2646,home!$B$2:$E$405,3,FALSE)</f>
        <v>1.19</v>
      </c>
      <c r="G2646" s="10">
        <f>VLOOKUP(C2646,away!$B$2:$E$405,4,FALSE)</f>
        <v>0.6</v>
      </c>
      <c r="H2646" s="10">
        <f>VLOOKUP(A2646,away!$A$2:$E$405,3,FALSE)</f>
        <v>1.41875</v>
      </c>
      <c r="I2646" s="10">
        <f>VLOOKUP(C2646,away!$B$2:$E$405,3,FALSE)</f>
        <v>1.26</v>
      </c>
      <c r="J2646" s="10">
        <f>VLOOKUP(B2646,home!$B$2:$E$405,4,FALSE)</f>
        <v>0.62</v>
      </c>
      <c r="K2646" s="12">
        <f t="shared" si="3136"/>
        <v>1.1959499999999998</v>
      </c>
      <c r="L2646" s="12">
        <f t="shared" si="3137"/>
        <v>1.1083274999999999</v>
      </c>
      <c r="M2646" s="13">
        <f t="shared" si="3138"/>
        <v>9.9830902430721416E-2</v>
      </c>
      <c r="N2646" s="13">
        <f t="shared" si="3139"/>
        <v>0.11939276776202126</v>
      </c>
      <c r="O2646" s="13">
        <f t="shared" si="3140"/>
        <v>0.11064533451378537</v>
      </c>
      <c r="P2646" s="13">
        <f t="shared" si="3141"/>
        <v>0.13232628781176162</v>
      </c>
      <c r="Q2646" s="13">
        <f t="shared" si="3142"/>
        <v>7.139389030249467E-2</v>
      </c>
      <c r="R2646" s="13">
        <f t="shared" si="3143"/>
        <v>6.1315633494163746E-2</v>
      </c>
      <c r="S2646" s="13">
        <f t="shared" si="3144"/>
        <v>4.3849765001855445E-2</v>
      </c>
      <c r="T2646" s="13">
        <f t="shared" si="3145"/>
        <v>7.9127811954238139E-2</v>
      </c>
      <c r="U2646" s="13">
        <f t="shared" si="3146"/>
        <v>7.3330431877345129E-2</v>
      </c>
      <c r="V2646" s="13">
        <f t="shared" si="3147"/>
        <v>6.4581167674901477E-3</v>
      </c>
      <c r="W2646" s="13">
        <f t="shared" si="3148"/>
        <v>2.8461174369089494E-2</v>
      </c>
      <c r="X2646" s="13">
        <f t="shared" si="3149"/>
        <v>3.1544302235557029E-2</v>
      </c>
      <c r="Y2646" s="13">
        <f t="shared" si="3150"/>
        <v>1.748070881798967E-2</v>
      </c>
      <c r="Z2646" s="13">
        <f t="shared" si="3151"/>
        <v>2.2652600927167584E-2</v>
      </c>
      <c r="AA2646" s="13">
        <f t="shared" si="3152"/>
        <v>2.7091378078846068E-2</v>
      </c>
      <c r="AB2646" s="13">
        <f t="shared" si="3153"/>
        <v>1.6199966806697975E-2</v>
      </c>
      <c r="AC2646" s="13">
        <f t="shared" si="3154"/>
        <v>5.3501633592984148E-4</v>
      </c>
      <c r="AD2646" s="13">
        <f t="shared" si="3155"/>
        <v>8.509535371678147E-3</v>
      </c>
      <c r="AE2646" s="13">
        <f t="shared" si="3156"/>
        <v>9.4313520646536111E-3</v>
      </c>
      <c r="AF2646" s="13">
        <f t="shared" si="3157"/>
        <v>5.2265134277186889E-3</v>
      </c>
      <c r="AG2646" s="13">
        <f t="shared" si="3158"/>
        <v>1.930896187019961E-3</v>
      </c>
      <c r="AH2646" s="13">
        <f t="shared" si="3159"/>
        <v>6.276625138526332E-3</v>
      </c>
      <c r="AI2646" s="13">
        <f t="shared" si="3160"/>
        <v>7.5065298344205661E-3</v>
      </c>
      <c r="AJ2646" s="13">
        <f t="shared" si="3161"/>
        <v>4.4887171777376377E-3</v>
      </c>
      <c r="AK2646" s="13">
        <f t="shared" si="3162"/>
        <v>1.789427102905109E-3</v>
      </c>
      <c r="AL2646" s="13">
        <f t="shared" si="3163"/>
        <v>2.8366657589367703E-5</v>
      </c>
      <c r="AM2646" s="13">
        <f t="shared" si="3164"/>
        <v>2.0353957655516943E-3</v>
      </c>
      <c r="AN2646" s="13">
        <f t="shared" si="3165"/>
        <v>2.2558851003444953E-3</v>
      </c>
      <c r="AO2646" s="13">
        <f t="shared" si="3166"/>
        <v>1.2501297467760321E-3</v>
      </c>
      <c r="AP2646" s="13">
        <f t="shared" si="3167"/>
        <v>4.618510589733041E-4</v>
      </c>
      <c r="AQ2646" s="13">
        <f t="shared" si="3168"/>
        <v>1.2797055739105867E-4</v>
      </c>
      <c r="AR2646" s="13">
        <f t="shared" si="3169"/>
        <v>1.391311249644008E-3</v>
      </c>
      <c r="AS2646" s="13">
        <f t="shared" si="3170"/>
        <v>1.6639386890117513E-3</v>
      </c>
      <c r="AT2646" s="13">
        <f t="shared" si="3171"/>
        <v>9.9499373756180179E-4</v>
      </c>
      <c r="AU2646" s="13">
        <f t="shared" si="3172"/>
        <v>3.9665425347901222E-4</v>
      </c>
      <c r="AV2646" s="13">
        <f t="shared" si="3173"/>
        <v>1.1859466361205621E-4</v>
      </c>
      <c r="AW2646" s="13">
        <f t="shared" si="3174"/>
        <v>1.0444479406434439E-6</v>
      </c>
      <c r="AX2646" s="13">
        <f t="shared" si="3175"/>
        <v>4.0570526096859181E-4</v>
      </c>
      <c r="AY2646" s="13">
        <f t="shared" si="3176"/>
        <v>4.4965429762616684E-4</v>
      </c>
      <c r="AZ2646" s="13">
        <f t="shared" si="3177"/>
        <v>2.4918211177613281E-4</v>
      </c>
      <c r="BA2646" s="13">
        <f t="shared" si="3178"/>
        <v>9.2058462329853917E-5</v>
      </c>
      <c r="BB2646" s="13">
        <f t="shared" si="3179"/>
        <v>2.5507731351972789E-5</v>
      </c>
      <c r="BC2646" s="13">
        <f t="shared" si="3180"/>
        <v>5.6541840240007213E-6</v>
      </c>
      <c r="BD2646" s="13">
        <f t="shared" si="3181"/>
        <v>2.5700475317330331E-4</v>
      </c>
      <c r="BE2646" s="13">
        <f t="shared" si="3182"/>
        <v>3.0736483455761211E-4</v>
      </c>
      <c r="BF2646" s="13">
        <f t="shared" si="3183"/>
        <v>1.8379648694458807E-4</v>
      </c>
      <c r="BG2646" s="13">
        <f t="shared" si="3184"/>
        <v>7.3270469520460022E-5</v>
      </c>
      <c r="BH2646" s="13">
        <f t="shared" si="3185"/>
        <v>2.1906954505748549E-5</v>
      </c>
      <c r="BI2646" s="13">
        <f t="shared" si="3186"/>
        <v>5.2399244482299908E-6</v>
      </c>
      <c r="BJ2646" s="14">
        <f t="shared" si="3187"/>
        <v>0.37985794676957396</v>
      </c>
      <c r="BK2646" s="14">
        <f t="shared" si="3188"/>
        <v>0.28347810930297401</v>
      </c>
      <c r="BL2646" s="14">
        <f t="shared" si="3189"/>
        <v>0.31405812004088662</v>
      </c>
      <c r="BM2646" s="14">
        <f t="shared" si="3190"/>
        <v>0.40469335087596853</v>
      </c>
      <c r="BN2646" s="14">
        <f t="shared" si="3191"/>
        <v>0.59490481631494818</v>
      </c>
    </row>
    <row r="2647" spans="1:66" x14ac:dyDescent="0.25">
      <c r="A2647" t="s">
        <v>25</v>
      </c>
      <c r="B2647" t="s">
        <v>177</v>
      </c>
      <c r="C2647" t="s">
        <v>260</v>
      </c>
      <c r="D2647" s="7" t="s">
        <v>554</v>
      </c>
      <c r="E2647" s="10">
        <f>VLOOKUP(A2647,home!$A$2:$E$405,3,FALSE)</f>
        <v>1.3374999999999999</v>
      </c>
      <c r="F2647" s="10">
        <f>VLOOKUP(B2647,home!$B$2:$E$405,3,FALSE)</f>
        <v>1.78</v>
      </c>
      <c r="G2647" s="10">
        <f>VLOOKUP(C2647,away!$B$2:$E$405,4,FALSE)</f>
        <v>1.25</v>
      </c>
      <c r="H2647" s="10">
        <f>VLOOKUP(A2647,away!$A$2:$E$405,3,FALSE)</f>
        <v>1.1625000000000001</v>
      </c>
      <c r="I2647" s="10">
        <f>VLOOKUP(C2647,away!$B$2:$E$405,3,FALSE)</f>
        <v>1.08</v>
      </c>
      <c r="J2647" s="10">
        <f>VLOOKUP(B2647,home!$B$2:$E$405,4,FALSE)</f>
        <v>0.75</v>
      </c>
      <c r="K2647" s="12">
        <f t="shared" si="3136"/>
        <v>2.9759374999999997</v>
      </c>
      <c r="L2647" s="12">
        <f t="shared" si="3137"/>
        <v>0.94162500000000016</v>
      </c>
      <c r="M2647" s="13">
        <f t="shared" si="3138"/>
        <v>1.9889516402731428E-2</v>
      </c>
      <c r="N2647" s="13">
        <f t="shared" si="3139"/>
        <v>5.9189957719753543E-2</v>
      </c>
      <c r="O2647" s="13">
        <f t="shared" si="3140"/>
        <v>1.8728465882721982E-2</v>
      </c>
      <c r="P2647" s="13">
        <f t="shared" si="3141"/>
        <v>5.5734743937862936E-2</v>
      </c>
      <c r="Q2647" s="13">
        <f t="shared" si="3142"/>
        <v>8.8072807400814537E-2</v>
      </c>
      <c r="R2647" s="13">
        <f t="shared" si="3143"/>
        <v>8.8175958434090432E-3</v>
      </c>
      <c r="S2647" s="13">
        <f t="shared" si="3144"/>
        <v>3.904521380661314E-2</v>
      </c>
      <c r="T2647" s="13">
        <f t="shared" si="3145"/>
        <v>8.2931557268791992E-2</v>
      </c>
      <c r="U2647" s="13">
        <f t="shared" si="3146"/>
        <v>2.6240614130245098E-2</v>
      </c>
      <c r="V2647" s="13">
        <f t="shared" si="3147"/>
        <v>1.2157018632588888E-2</v>
      </c>
      <c r="W2647" s="13">
        <f t="shared" si="3148"/>
        <v>8.7366390091453819E-2</v>
      </c>
      <c r="X2647" s="13">
        <f t="shared" si="3149"/>
        <v>8.2266377069865212E-2</v>
      </c>
      <c r="Y2647" s="13">
        <f t="shared" si="3150"/>
        <v>3.8732038654205922E-2</v>
      </c>
      <c r="Z2647" s="13">
        <f t="shared" si="3151"/>
        <v>2.7676228953500146E-3</v>
      </c>
      <c r="AA2647" s="13">
        <f t="shared" si="3152"/>
        <v>8.2362727601306834E-3</v>
      </c>
      <c r="AB2647" s="13">
        <f t="shared" si="3153"/>
        <v>1.2255316483550702E-2</v>
      </c>
      <c r="AC2647" s="13">
        <f t="shared" si="3154"/>
        <v>2.1291628803821743E-3</v>
      </c>
      <c r="AD2647" s="13">
        <f t="shared" si="3155"/>
        <v>6.4999229128196459E-2</v>
      </c>
      <c r="AE2647" s="13">
        <f t="shared" si="3156"/>
        <v>6.1204899127837997E-2</v>
      </c>
      <c r="AF2647" s="13">
        <f t="shared" si="3157"/>
        <v>2.881603157062523E-2</v>
      </c>
      <c r="AG2647" s="13">
        <f t="shared" si="3158"/>
        <v>9.0446319092299977E-3</v>
      </c>
      <c r="AH2647" s="13">
        <f t="shared" si="3159"/>
        <v>6.5151572720848936E-4</v>
      </c>
      <c r="AI2647" s="13">
        <f t="shared" si="3160"/>
        <v>1.9388700844395136E-3</v>
      </c>
      <c r="AJ2647" s="13">
        <f t="shared" si="3161"/>
        <v>2.8849780959558577E-3</v>
      </c>
      <c r="AK2647" s="13">
        <f t="shared" si="3162"/>
        <v>2.8618381674778777E-3</v>
      </c>
      <c r="AL2647" s="13">
        <f t="shared" si="3163"/>
        <v>2.3865506940894034E-4</v>
      </c>
      <c r="AM2647" s="13">
        <f t="shared" si="3164"/>
        <v>3.8686728686738413E-2</v>
      </c>
      <c r="AN2647" s="13">
        <f t="shared" si="3165"/>
        <v>3.6428390899650061E-2</v>
      </c>
      <c r="AO2647" s="13">
        <f t="shared" si="3166"/>
        <v>1.7150941790441496E-2</v>
      </c>
      <c r="AP2647" s="13">
        <f t="shared" si="3167"/>
        <v>5.3832518544748263E-3</v>
      </c>
      <c r="AQ2647" s="13">
        <f t="shared" si="3168"/>
        <v>1.2672511318674647E-3</v>
      </c>
      <c r="AR2647" s="13">
        <f t="shared" si="3169"/>
        <v>1.2269669932653881E-4</v>
      </c>
      <c r="AS2647" s="13">
        <f t="shared" si="3170"/>
        <v>3.6513770865207151E-4</v>
      </c>
      <c r="AT2647" s="13">
        <f t="shared" si="3171"/>
        <v>5.4331349992088704E-4</v>
      </c>
      <c r="AU2647" s="13">
        <f t="shared" si="3172"/>
        <v>5.3895567289027153E-4</v>
      </c>
      <c r="AV2647" s="13">
        <f t="shared" si="3173"/>
        <v>4.0097459944797304E-4</v>
      </c>
      <c r="AW2647" s="13">
        <f t="shared" si="3174"/>
        <v>1.8576759112757628E-5</v>
      </c>
      <c r="AX2647" s="13">
        <f t="shared" si="3175"/>
        <v>1.9188214441865106E-2</v>
      </c>
      <c r="AY2647" s="13">
        <f t="shared" si="3176"/>
        <v>1.8068102423821231E-2</v>
      </c>
      <c r="AZ2647" s="13">
        <f t="shared" si="3177"/>
        <v>8.5066884724153344E-3</v>
      </c>
      <c r="BA2647" s="13">
        <f t="shared" si="3178"/>
        <v>2.6700368442793641E-3</v>
      </c>
      <c r="BB2647" s="13">
        <f t="shared" si="3179"/>
        <v>6.2854336087363909E-4</v>
      </c>
      <c r="BC2647" s="13">
        <f t="shared" si="3180"/>
        <v>1.1837042843652811E-4</v>
      </c>
      <c r="BD2647" s="13">
        <f t="shared" si="3181"/>
        <v>1.925571325055868E-5</v>
      </c>
      <c r="BE2647" s="13">
        <f t="shared" si="3182"/>
        <v>5.730379915158447E-5</v>
      </c>
      <c r="BF2647" s="13">
        <f t="shared" si="3183"/>
        <v>8.5266262393834206E-5</v>
      </c>
      <c r="BG2647" s="13">
        <f t="shared" si="3184"/>
        <v>8.4582355914216974E-5</v>
      </c>
      <c r="BH2647" s="13">
        <f t="shared" si="3185"/>
        <v>6.2927951200866271E-5</v>
      </c>
      <c r="BI2647" s="13">
        <f t="shared" si="3186"/>
        <v>3.7453929955365571E-5</v>
      </c>
      <c r="BJ2647" s="14">
        <f t="shared" si="3187"/>
        <v>0.75072044027563811</v>
      </c>
      <c r="BK2647" s="14">
        <f t="shared" si="3188"/>
        <v>0.14726241315340871</v>
      </c>
      <c r="BL2647" s="14">
        <f t="shared" si="3189"/>
        <v>8.4933335367243443E-2</v>
      </c>
      <c r="BM2647" s="14">
        <f t="shared" si="3190"/>
        <v>0.71720119883963851</v>
      </c>
      <c r="BN2647" s="14">
        <f t="shared" si="3191"/>
        <v>0.25043308718729346</v>
      </c>
    </row>
    <row r="2648" spans="1:66" x14ac:dyDescent="0.25">
      <c r="A2648" t="s">
        <v>25</v>
      </c>
      <c r="B2648" t="s">
        <v>257</v>
      </c>
      <c r="C2648" t="s">
        <v>170</v>
      </c>
      <c r="D2648" s="7" t="s">
        <v>554</v>
      </c>
      <c r="E2648" s="10">
        <f>VLOOKUP(A2648,home!$A$2:$E$405,3,FALSE)</f>
        <v>1.3374999999999999</v>
      </c>
      <c r="F2648" s="10">
        <f>VLOOKUP(B2648,home!$B$2:$E$405,3,FALSE)</f>
        <v>0.75</v>
      </c>
      <c r="G2648" s="10">
        <f>VLOOKUP(C2648,away!$B$2:$E$405,4,FALSE)</f>
        <v>0.75</v>
      </c>
      <c r="H2648" s="10">
        <f>VLOOKUP(A2648,away!$A$2:$E$405,3,FALSE)</f>
        <v>1.1625000000000001</v>
      </c>
      <c r="I2648" s="10">
        <f>VLOOKUP(C2648,away!$B$2:$E$405,3,FALSE)</f>
        <v>0.57999999999999996</v>
      </c>
      <c r="J2648" s="10">
        <f>VLOOKUP(B2648,home!$B$2:$E$405,4,FALSE)</f>
        <v>1.43</v>
      </c>
      <c r="K2648" s="12">
        <f t="shared" si="3136"/>
        <v>0.75234374999999987</v>
      </c>
      <c r="L2648" s="12">
        <f t="shared" si="3137"/>
        <v>0.96417750000000002</v>
      </c>
      <c r="M2648" s="13">
        <f t="shared" si="3138"/>
        <v>0.17969015903358626</v>
      </c>
      <c r="N2648" s="13">
        <f t="shared" si="3139"/>
        <v>0.13518876808542463</v>
      </c>
      <c r="O2648" s="13">
        <f t="shared" si="3140"/>
        <v>0.17325320831160565</v>
      </c>
      <c r="P2648" s="13">
        <f t="shared" si="3141"/>
        <v>0.13034596844068452</v>
      </c>
      <c r="Q2648" s="13">
        <f t="shared" si="3142"/>
        <v>5.0854212369634333E-2</v>
      </c>
      <c r="R2648" s="13">
        <f t="shared" si="3143"/>
        <v>8.3523422628431571E-2</v>
      </c>
      <c r="S2648" s="13">
        <f t="shared" si="3144"/>
        <v>2.3638010534517188E-2</v>
      </c>
      <c r="T2648" s="13">
        <f t="shared" si="3145"/>
        <v>4.9032487347023111E-2</v>
      </c>
      <c r="U2648" s="13">
        <f t="shared" si="3146"/>
        <v>6.2838324993109054E-2</v>
      </c>
      <c r="V2648" s="13">
        <f t="shared" si="3147"/>
        <v>1.9052050433823874E-3</v>
      </c>
      <c r="W2648" s="13">
        <f t="shared" si="3148"/>
        <v>1.2753282945822361E-2</v>
      </c>
      <c r="X2648" s="13">
        <f t="shared" si="3149"/>
        <v>1.2296428467495639E-2</v>
      </c>
      <c r="Y2648" s="13">
        <f t="shared" si="3150"/>
        <v>5.9279698293593884E-3</v>
      </c>
      <c r="Z2648" s="13">
        <f t="shared" si="3151"/>
        <v>2.6843801607108198E-2</v>
      </c>
      <c r="AA2648" s="13">
        <f t="shared" si="3152"/>
        <v>2.0195766365347801E-2</v>
      </c>
      <c r="AB2648" s="13">
        <f t="shared" si="3153"/>
        <v>7.5970793007148155E-3</v>
      </c>
      <c r="AC2648" s="13">
        <f t="shared" si="3154"/>
        <v>8.6376390126676557E-5</v>
      </c>
      <c r="AD2648" s="13">
        <f t="shared" si="3155"/>
        <v>2.39871317906776E-3</v>
      </c>
      <c r="AE2648" s="13">
        <f t="shared" si="3156"/>
        <v>2.3127852762106051E-3</v>
      </c>
      <c r="AF2648" s="13">
        <f t="shared" si="3157"/>
        <v>1.1149677628267754E-3</v>
      </c>
      <c r="AG2648" s="13">
        <f t="shared" si="3158"/>
        <v>3.5834227671430446E-4</v>
      </c>
      <c r="AH2648" s="13">
        <f t="shared" si="3159"/>
        <v>6.4705473810093899E-3</v>
      </c>
      <c r="AI2648" s="13">
        <f t="shared" si="3160"/>
        <v>4.8680758811812819E-3</v>
      </c>
      <c r="AJ2648" s="13">
        <f t="shared" si="3161"/>
        <v>1.8312332318662396E-3</v>
      </c>
      <c r="AK2648" s="13">
        <f t="shared" si="3162"/>
        <v>4.5923895892895544E-4</v>
      </c>
      <c r="AL2648" s="13">
        <f t="shared" si="3163"/>
        <v>2.506272860355727E-6</v>
      </c>
      <c r="AM2648" s="13">
        <f t="shared" si="3164"/>
        <v>3.6093137366285201E-4</v>
      </c>
      <c r="AN2648" s="13">
        <f t="shared" si="3165"/>
        <v>3.4800190952981449E-4</v>
      </c>
      <c r="AO2648" s="13">
        <f t="shared" si="3166"/>
        <v>1.6776780556284138E-4</v>
      </c>
      <c r="AP2648" s="13">
        <f t="shared" si="3167"/>
        <v>5.3919314449355501E-5</v>
      </c>
      <c r="AQ2648" s="13">
        <f t="shared" si="3168"/>
        <v>1.2996947451873364E-5</v>
      </c>
      <c r="AR2648" s="13">
        <f t="shared" si="3169"/>
        <v>1.2477512394906366E-3</v>
      </c>
      <c r="AS2648" s="13">
        <f t="shared" si="3170"/>
        <v>9.3873784658553337E-4</v>
      </c>
      <c r="AT2648" s="13">
        <f t="shared" si="3171"/>
        <v>3.5312677588354236E-4</v>
      </c>
      <c r="AU2648" s="13">
        <f t="shared" si="3172"/>
        <v>8.8557574264544608E-5</v>
      </c>
      <c r="AV2648" s="13">
        <f t="shared" si="3173"/>
        <v>1.6656434378272742E-5</v>
      </c>
      <c r="AW2648" s="13">
        <f t="shared" si="3174"/>
        <v>5.0500904958451667E-8</v>
      </c>
      <c r="AX2648" s="13">
        <f t="shared" si="3175"/>
        <v>4.5257410525693528E-5</v>
      </c>
      <c r="AY2648" s="13">
        <f t="shared" si="3176"/>
        <v>4.3636176937136872E-5</v>
      </c>
      <c r="AZ2648" s="13">
        <f t="shared" si="3177"/>
        <v>2.1036509994403143E-5</v>
      </c>
      <c r="BA2648" s="13">
        <f t="shared" si="3178"/>
        <v>6.7609765383762126E-6</v>
      </c>
      <c r="BB2648" s="13">
        <f t="shared" si="3179"/>
        <v>1.6296953640825575E-6</v>
      </c>
      <c r="BC2648" s="13">
        <f t="shared" si="3180"/>
        <v>3.1426312038054215E-7</v>
      </c>
      <c r="BD2648" s="13">
        <f t="shared" si="3181"/>
        <v>2.005089451189971E-4</v>
      </c>
      <c r="BE2648" s="13">
        <f t="shared" si="3182"/>
        <v>1.5085165167937043E-4</v>
      </c>
      <c r="BF2648" s="13">
        <f t="shared" si="3183"/>
        <v>5.6746148659075665E-5</v>
      </c>
      <c r="BG2648" s="13">
        <f t="shared" si="3184"/>
        <v>1.4230870093408819E-5</v>
      </c>
      <c r="BH2648" s="13">
        <f t="shared" si="3185"/>
        <v>2.6766265429595099E-6</v>
      </c>
      <c r="BI2648" s="13">
        <f t="shared" si="3186"/>
        <v>4.0274865013593879E-7</v>
      </c>
      <c r="BJ2648" s="14">
        <f t="shared" si="3187"/>
        <v>0.27330020992271575</v>
      </c>
      <c r="BK2648" s="14">
        <f t="shared" si="3188"/>
        <v>0.33571186189209451</v>
      </c>
      <c r="BL2648" s="14">
        <f t="shared" si="3189"/>
        <v>0.36410714391354121</v>
      </c>
      <c r="BM2648" s="14">
        <f t="shared" si="3190"/>
        <v>0.2470636927900606</v>
      </c>
      <c r="BN2648" s="14">
        <f t="shared" si="3191"/>
        <v>0.75285573886936685</v>
      </c>
    </row>
    <row r="2649" spans="1:66" x14ac:dyDescent="0.25">
      <c r="A2649" t="s">
        <v>25</v>
      </c>
      <c r="B2649" t="s">
        <v>168</v>
      </c>
      <c r="C2649" t="s">
        <v>172</v>
      </c>
      <c r="D2649" s="7" t="s">
        <v>554</v>
      </c>
      <c r="E2649" s="10">
        <f>VLOOKUP(A2649,home!$A$2:$E$405,3,FALSE)</f>
        <v>1.3374999999999999</v>
      </c>
      <c r="F2649" s="10">
        <f>VLOOKUP(B2649,home!$B$2:$E$405,3,FALSE)</f>
        <v>1.1200000000000001</v>
      </c>
      <c r="G2649" s="10">
        <f>VLOOKUP(C2649,away!$B$2:$E$405,4,FALSE)</f>
        <v>0.75</v>
      </c>
      <c r="H2649" s="10">
        <f>VLOOKUP(A2649,away!$A$2:$E$405,3,FALSE)</f>
        <v>1.1625000000000001</v>
      </c>
      <c r="I2649" s="10">
        <f>VLOOKUP(C2649,away!$B$2:$E$405,3,FALSE)</f>
        <v>1.1200000000000001</v>
      </c>
      <c r="J2649" s="10">
        <f>VLOOKUP(B2649,home!$B$2:$E$405,4,FALSE)</f>
        <v>0.86</v>
      </c>
      <c r="K2649" s="12">
        <f t="shared" si="3136"/>
        <v>1.1234999999999999</v>
      </c>
      <c r="L2649" s="12">
        <f t="shared" si="3137"/>
        <v>1.1197200000000003</v>
      </c>
      <c r="M2649" s="13">
        <f t="shared" si="3138"/>
        <v>0.10611625930543156</v>
      </c>
      <c r="N2649" s="13">
        <f t="shared" si="3139"/>
        <v>0.11922161732965235</v>
      </c>
      <c r="O2649" s="13">
        <f t="shared" si="3140"/>
        <v>0.11882049786947785</v>
      </c>
      <c r="P2649" s="13">
        <f t="shared" si="3141"/>
        <v>0.13349482935635837</v>
      </c>
      <c r="Q2649" s="13">
        <f t="shared" si="3142"/>
        <v>6.6972743534932211E-2</v>
      </c>
      <c r="R2649" s="13">
        <f t="shared" si="3143"/>
        <v>6.6522843937205894E-2</v>
      </c>
      <c r="S2649" s="13">
        <f t="shared" si="3144"/>
        <v>4.1984304718068501E-2</v>
      </c>
      <c r="T2649" s="13">
        <f t="shared" si="3145"/>
        <v>7.499072039093431E-2</v>
      </c>
      <c r="U2649" s="13">
        <f t="shared" si="3146"/>
        <v>7.4738415163450825E-2</v>
      </c>
      <c r="V2649" s="13">
        <f t="shared" si="3147"/>
        <v>5.8684980989179743E-3</v>
      </c>
      <c r="W2649" s="13">
        <f t="shared" si="3148"/>
        <v>2.5081292453832119E-2</v>
      </c>
      <c r="X2649" s="13">
        <f t="shared" si="3149"/>
        <v>2.8084024786404906E-2</v>
      </c>
      <c r="Y2649" s="13">
        <f t="shared" si="3150"/>
        <v>1.5723122116916656E-2</v>
      </c>
      <c r="Z2649" s="13">
        <f t="shared" si="3151"/>
        <v>2.4828986271122733E-2</v>
      </c>
      <c r="AA2649" s="13">
        <f t="shared" si="3152"/>
        <v>2.7895366075606394E-2</v>
      </c>
      <c r="AB2649" s="13">
        <f t="shared" si="3153"/>
        <v>1.5670221892971892E-2</v>
      </c>
      <c r="AC2649" s="13">
        <f t="shared" si="3154"/>
        <v>4.6141265098115718E-4</v>
      </c>
      <c r="AD2649" s="13">
        <f t="shared" si="3155"/>
        <v>7.0447080179700979E-3</v>
      </c>
      <c r="AE2649" s="13">
        <f t="shared" si="3156"/>
        <v>7.8881004618814796E-3</v>
      </c>
      <c r="AF2649" s="13">
        <f t="shared" si="3157"/>
        <v>4.4162319245889675E-3</v>
      </c>
      <c r="AG2649" s="13">
        <f t="shared" si="3158"/>
        <v>1.6483144035335867E-3</v>
      </c>
      <c r="AH2649" s="13">
        <f t="shared" si="3159"/>
        <v>6.9503781268753914E-3</v>
      </c>
      <c r="AI2649" s="13">
        <f t="shared" si="3160"/>
        <v>7.8087498255445028E-3</v>
      </c>
      <c r="AJ2649" s="13">
        <f t="shared" si="3161"/>
        <v>4.3865652144996249E-3</v>
      </c>
      <c r="AK2649" s="13">
        <f t="shared" si="3162"/>
        <v>1.6427686728301097E-3</v>
      </c>
      <c r="AL2649" s="13">
        <f t="shared" si="3163"/>
        <v>2.3218384631634546E-5</v>
      </c>
      <c r="AM2649" s="13">
        <f t="shared" si="3164"/>
        <v>1.5829458916378793E-3</v>
      </c>
      <c r="AN2649" s="13">
        <f t="shared" si="3165"/>
        <v>1.7724561737847667E-3</v>
      </c>
      <c r="AO2649" s="13">
        <f t="shared" si="3166"/>
        <v>9.9232731345513976E-4</v>
      </c>
      <c r="AP2649" s="13">
        <f t="shared" si="3167"/>
        <v>3.7037624647399649E-4</v>
      </c>
      <c r="AQ2649" s="13">
        <f t="shared" si="3168"/>
        <v>1.0367942267546591E-4</v>
      </c>
      <c r="AR2649" s="13">
        <f t="shared" si="3169"/>
        <v>1.5564954792449835E-3</v>
      </c>
      <c r="AS2649" s="13">
        <f t="shared" si="3170"/>
        <v>1.7487226709317388E-3</v>
      </c>
      <c r="AT2649" s="13">
        <f t="shared" si="3171"/>
        <v>9.8234496039590431E-4</v>
      </c>
      <c r="AU2649" s="13">
        <f t="shared" si="3172"/>
        <v>3.6788818766826626E-4</v>
      </c>
      <c r="AV2649" s="13">
        <f t="shared" si="3173"/>
        <v>1.0333059471132431E-4</v>
      </c>
      <c r="AW2649" s="13">
        <f t="shared" si="3174"/>
        <v>8.1135704750669332E-7</v>
      </c>
      <c r="AX2649" s="13">
        <f t="shared" si="3175"/>
        <v>2.9640661820919318E-4</v>
      </c>
      <c r="AY2649" s="13">
        <f t="shared" si="3176"/>
        <v>3.3189241854119787E-4</v>
      </c>
      <c r="AZ2649" s="13">
        <f t="shared" si="3177"/>
        <v>1.8581328944447512E-4</v>
      </c>
      <c r="BA2649" s="13">
        <f t="shared" si="3178"/>
        <v>6.9352952152255907E-5</v>
      </c>
      <c r="BB2649" s="13">
        <f t="shared" si="3179"/>
        <v>1.9413971895981011E-5</v>
      </c>
      <c r="BC2649" s="13">
        <f t="shared" si="3180"/>
        <v>4.3476425222735734E-6</v>
      </c>
      <c r="BD2649" s="13">
        <f t="shared" si="3181"/>
        <v>2.9047318633669848E-4</v>
      </c>
      <c r="BE2649" s="13">
        <f t="shared" si="3182"/>
        <v>3.2634662484928075E-4</v>
      </c>
      <c r="BF2649" s="13">
        <f t="shared" si="3183"/>
        <v>1.8332521650908347E-4</v>
      </c>
      <c r="BG2649" s="13">
        <f t="shared" si="3184"/>
        <v>6.8655293582651773E-5</v>
      </c>
      <c r="BH2649" s="13">
        <f t="shared" si="3185"/>
        <v>1.928355558502732E-5</v>
      </c>
      <c r="BI2649" s="13">
        <f t="shared" si="3186"/>
        <v>4.3330149399556344E-6</v>
      </c>
      <c r="BJ2649" s="14">
        <f t="shared" si="3187"/>
        <v>0.35679988736143931</v>
      </c>
      <c r="BK2649" s="14">
        <f t="shared" si="3188"/>
        <v>0.28828041493293044</v>
      </c>
      <c r="BL2649" s="14">
        <f t="shared" si="3189"/>
        <v>0.33008700556321735</v>
      </c>
      <c r="BM2649" s="14">
        <f t="shared" si="3190"/>
        <v>0.38851642173415785</v>
      </c>
      <c r="BN2649" s="14">
        <f t="shared" si="3191"/>
        <v>0.61114879133305822</v>
      </c>
    </row>
    <row r="2650" spans="1:66" x14ac:dyDescent="0.25">
      <c r="A2650" t="s">
        <v>178</v>
      </c>
      <c r="B2650" t="s">
        <v>270</v>
      </c>
      <c r="C2650" t="s">
        <v>268</v>
      </c>
      <c r="D2650" s="7" t="s">
        <v>554</v>
      </c>
      <c r="E2650" s="10">
        <f>VLOOKUP(A2650,home!$A$2:$E$405,3,FALSE)</f>
        <v>1.7111111111111099</v>
      </c>
      <c r="F2650" s="10">
        <f>VLOOKUP(B2650,home!$B$2:$E$405,3,FALSE)</f>
        <v>0.5</v>
      </c>
      <c r="G2650" s="10">
        <f>VLOOKUP(C2650,away!$B$2:$E$405,4,FALSE)</f>
        <v>0.92</v>
      </c>
      <c r="H2650" s="10">
        <f>VLOOKUP(A2650,away!$A$2:$E$405,3,FALSE)</f>
        <v>1.31111111111111</v>
      </c>
      <c r="I2650" s="10">
        <f>VLOOKUP(C2650,away!$B$2:$E$405,3,FALSE)</f>
        <v>0.75</v>
      </c>
      <c r="J2650" s="10">
        <f>VLOOKUP(B2650,home!$B$2:$E$405,4,FALSE)</f>
        <v>0.54</v>
      </c>
      <c r="K2650" s="12">
        <f t="shared" si="3136"/>
        <v>0.78711111111111065</v>
      </c>
      <c r="L2650" s="12">
        <f t="shared" si="3137"/>
        <v>0.53099999999999958</v>
      </c>
      <c r="M2650" s="13">
        <f t="shared" si="3138"/>
        <v>0.26764036772594635</v>
      </c>
      <c r="N2650" s="13">
        <f t="shared" si="3139"/>
        <v>0.21066270721895589</v>
      </c>
      <c r="O2650" s="13">
        <f t="shared" si="3140"/>
        <v>0.1421170352624774</v>
      </c>
      <c r="P2650" s="13">
        <f t="shared" si="3141"/>
        <v>0.11186189753326549</v>
      </c>
      <c r="Q2650" s="13">
        <f t="shared" si="3142"/>
        <v>8.2907478774393473E-2</v>
      </c>
      <c r="R2650" s="13">
        <f t="shared" si="3143"/>
        <v>3.7732072862187716E-2</v>
      </c>
      <c r="S2650" s="13">
        <f t="shared" si="3144"/>
        <v>1.1688337811353358E-2</v>
      </c>
      <c r="T2650" s="13">
        <f t="shared" si="3145"/>
        <v>4.4023871229202899E-2</v>
      </c>
      <c r="U2650" s="13">
        <f t="shared" si="3146"/>
        <v>2.9699333795081957E-2</v>
      </c>
      <c r="V2650" s="13">
        <f t="shared" si="3147"/>
        <v>5.4280121314244421E-4</v>
      </c>
      <c r="W2650" s="13">
        <f t="shared" si="3148"/>
        <v>2.1752465912511221E-2</v>
      </c>
      <c r="X2650" s="13">
        <f t="shared" si="3149"/>
        <v>1.1550559399543451E-2</v>
      </c>
      <c r="Y2650" s="13">
        <f t="shared" si="3150"/>
        <v>3.066673520578783E-3</v>
      </c>
      <c r="Z2650" s="13">
        <f t="shared" si="3151"/>
        <v>6.6785768966072202E-3</v>
      </c>
      <c r="AA2650" s="13">
        <f t="shared" si="3152"/>
        <v>5.2567820817295023E-3</v>
      </c>
      <c r="AB2650" s="13">
        <f t="shared" si="3153"/>
        <v>2.0688357926095429E-3</v>
      </c>
      <c r="AC2650" s="13">
        <f t="shared" si="3154"/>
        <v>1.4179188990010191E-5</v>
      </c>
      <c r="AD2650" s="13">
        <f t="shared" si="3155"/>
        <v>4.2804019034508164E-3</v>
      </c>
      <c r="AE2650" s="13">
        <f t="shared" si="3156"/>
        <v>2.2728934107323819E-3</v>
      </c>
      <c r="AF2650" s="13">
        <f t="shared" si="3157"/>
        <v>6.0345320054944684E-4</v>
      </c>
      <c r="AG2650" s="13">
        <f t="shared" si="3158"/>
        <v>1.06811216497252E-4</v>
      </c>
      <c r="AH2650" s="13">
        <f t="shared" si="3159"/>
        <v>8.865810830246077E-4</v>
      </c>
      <c r="AI2650" s="13">
        <f t="shared" si="3160"/>
        <v>6.9783782134959086E-4</v>
      </c>
      <c r="AJ2650" s="13">
        <f t="shared" si="3161"/>
        <v>2.7463795146891656E-4</v>
      </c>
      <c r="AK2650" s="13">
        <f t="shared" si="3162"/>
        <v>7.2056861044659403E-5</v>
      </c>
      <c r="AL2650" s="13">
        <f t="shared" si="3163"/>
        <v>2.3705108454034787E-7</v>
      </c>
      <c r="AM2650" s="13">
        <f t="shared" si="3164"/>
        <v>6.7383037964545737E-4</v>
      </c>
      <c r="AN2650" s="13">
        <f t="shared" si="3165"/>
        <v>3.5780393159173758E-4</v>
      </c>
      <c r="AO2650" s="13">
        <f t="shared" si="3166"/>
        <v>9.4996943837606239E-5</v>
      </c>
      <c r="AP2650" s="13">
        <f t="shared" si="3167"/>
        <v>1.6814459059256291E-5</v>
      </c>
      <c r="AQ2650" s="13">
        <f t="shared" si="3168"/>
        <v>2.2321194401162705E-6</v>
      </c>
      <c r="AR2650" s="13">
        <f t="shared" si="3169"/>
        <v>9.4154911017213307E-5</v>
      </c>
      <c r="AS2650" s="13">
        <f t="shared" si="3170"/>
        <v>7.4110376627326528E-5</v>
      </c>
      <c r="AT2650" s="13">
        <f t="shared" si="3171"/>
        <v>2.916655044599893E-5</v>
      </c>
      <c r="AU2650" s="13">
        <f t="shared" si="3172"/>
        <v>7.6524386429428256E-6</v>
      </c>
      <c r="AV2650" s="13">
        <f t="shared" si="3173"/>
        <v>1.5058298707390818E-6</v>
      </c>
      <c r="AW2650" s="13">
        <f t="shared" si="3174"/>
        <v>2.7521367525040384E-9</v>
      </c>
      <c r="AX2650" s="13">
        <f t="shared" si="3175"/>
        <v>8.8396563137192868E-5</v>
      </c>
      <c r="AY2650" s="13">
        <f t="shared" si="3176"/>
        <v>4.6938575025849375E-5</v>
      </c>
      <c r="AZ2650" s="13">
        <f t="shared" si="3177"/>
        <v>1.2462191669362997E-5</v>
      </c>
      <c r="BA2650" s="13">
        <f t="shared" si="3178"/>
        <v>2.2058079254772488E-6</v>
      </c>
      <c r="BB2650" s="13">
        <f t="shared" si="3179"/>
        <v>2.9282100210710454E-7</v>
      </c>
      <c r="BC2650" s="13">
        <f t="shared" si="3180"/>
        <v>3.1097590423774488E-8</v>
      </c>
      <c r="BD2650" s="13">
        <f t="shared" si="3181"/>
        <v>8.3327096250233658E-6</v>
      </c>
      <c r="BE2650" s="13">
        <f t="shared" si="3182"/>
        <v>6.5587683315183878E-6</v>
      </c>
      <c r="BF2650" s="13">
        <f t="shared" si="3183"/>
        <v>2.5812397144709014E-6</v>
      </c>
      <c r="BG2650" s="13">
        <f t="shared" si="3184"/>
        <v>6.7724081990043912E-7</v>
      </c>
      <c r="BH2650" s="13">
        <f t="shared" si="3185"/>
        <v>1.3326594356040854E-7</v>
      </c>
      <c r="BI2650" s="13">
        <f t="shared" si="3186"/>
        <v>2.0979020981820756E-8</v>
      </c>
      <c r="BJ2650" s="14">
        <f t="shared" si="3187"/>
        <v>0.38252332067634032</v>
      </c>
      <c r="BK2650" s="14">
        <f t="shared" si="3188"/>
        <v>0.39179475909880801</v>
      </c>
      <c r="BL2650" s="14">
        <f t="shared" si="3189"/>
        <v>0.21903006782103362</v>
      </c>
      <c r="BM2650" s="14">
        <f t="shared" si="3190"/>
        <v>0.14705822929267368</v>
      </c>
      <c r="BN2650" s="14">
        <f t="shared" si="3191"/>
        <v>0.85292155937722636</v>
      </c>
    </row>
    <row r="2651" spans="1:66" x14ac:dyDescent="0.25">
      <c r="A2651" t="s">
        <v>178</v>
      </c>
      <c r="B2651" t="s">
        <v>185</v>
      </c>
      <c r="C2651" t="s">
        <v>181</v>
      </c>
      <c r="D2651" s="7" t="s">
        <v>554</v>
      </c>
      <c r="E2651" s="10">
        <f>VLOOKUP(A2651,home!$A$2:$E$405,3,FALSE)</f>
        <v>1.7111111111111099</v>
      </c>
      <c r="F2651" s="10">
        <f>VLOOKUP(B2651,home!$B$2:$E$405,3,FALSE)</f>
        <v>0.67</v>
      </c>
      <c r="G2651" s="10">
        <f>VLOOKUP(C2651,away!$B$2:$E$405,4,FALSE)</f>
        <v>0.83</v>
      </c>
      <c r="H2651" s="10">
        <f>VLOOKUP(A2651,away!$A$2:$E$405,3,FALSE)</f>
        <v>1.31111111111111</v>
      </c>
      <c r="I2651" s="10">
        <f>VLOOKUP(C2651,away!$B$2:$E$405,3,FALSE)</f>
        <v>1.0900000000000001</v>
      </c>
      <c r="J2651" s="10">
        <f>VLOOKUP(B2651,home!$B$2:$E$405,4,FALSE)</f>
        <v>2.0699999999999998</v>
      </c>
      <c r="K2651" s="12">
        <f t="shared" si="3136"/>
        <v>0.95154888888888822</v>
      </c>
      <c r="L2651" s="12">
        <f t="shared" si="3137"/>
        <v>2.9582599999999979</v>
      </c>
      <c r="M2651" s="13">
        <f t="shared" si="3138"/>
        <v>2.0044331390106699E-2</v>
      </c>
      <c r="N2651" s="13">
        <f t="shared" si="3139"/>
        <v>1.9073161262776691E-2</v>
      </c>
      <c r="O2651" s="13">
        <f t="shared" si="3140"/>
        <v>5.9296343778096991E-2</v>
      </c>
      <c r="P2651" s="13">
        <f t="shared" si="3141"/>
        <v>5.6423370037221726E-2</v>
      </c>
      <c r="Q2651" s="13">
        <f t="shared" si="3142"/>
        <v>9.0745227035968715E-3</v>
      </c>
      <c r="R2651" s="13">
        <f t="shared" si="3143"/>
        <v>8.7707000972496563E-2</v>
      </c>
      <c r="S2651" s="13">
        <f t="shared" si="3144"/>
        <v>3.9706945375196985E-2</v>
      </c>
      <c r="T2651" s="13">
        <f t="shared" si="3145"/>
        <v>2.6844797533142457E-2</v>
      </c>
      <c r="U2651" s="13">
        <f t="shared" si="3146"/>
        <v>8.3457499323155729E-2</v>
      </c>
      <c r="V2651" s="13">
        <f t="shared" si="3147"/>
        <v>1.2419136963903735E-2</v>
      </c>
      <c r="W2651" s="13">
        <f t="shared" si="3148"/>
        <v>2.8782839986015315E-3</v>
      </c>
      <c r="X2651" s="13">
        <f t="shared" si="3149"/>
        <v>8.5147124217029597E-3</v>
      </c>
      <c r="Y2651" s="13">
        <f t="shared" si="3150"/>
        <v>1.2594366584313493E-2</v>
      </c>
      <c r="Z2651" s="13">
        <f t="shared" si="3151"/>
        <v>8.6486704232299164E-2</v>
      </c>
      <c r="AA2651" s="13">
        <f t="shared" si="3152"/>
        <v>8.2296327315906165E-2</v>
      </c>
      <c r="AB2651" s="13">
        <f t="shared" si="3153"/>
        <v>3.915448940854338E-2</v>
      </c>
      <c r="AC2651" s="13">
        <f t="shared" si="3154"/>
        <v>2.1849368121201669E-3</v>
      </c>
      <c r="AD2651" s="13">
        <f t="shared" si="3155"/>
        <v>6.8470698519398823E-4</v>
      </c>
      <c r="AE2651" s="13">
        <f t="shared" si="3156"/>
        <v>2.025541286019966E-3</v>
      </c>
      <c r="AF2651" s="13">
        <f t="shared" si="3157"/>
        <v>2.9960388823907108E-3</v>
      </c>
      <c r="AG2651" s="13">
        <f t="shared" si="3158"/>
        <v>2.9543539947403793E-3</v>
      </c>
      <c r="AH2651" s="13">
        <f t="shared" si="3159"/>
        <v>6.3962539415560279E-2</v>
      </c>
      <c r="AI2651" s="13">
        <f t="shared" si="3160"/>
        <v>6.0863483311388099E-2</v>
      </c>
      <c r="AJ2651" s="13">
        <f t="shared" si="3161"/>
        <v>2.8957289959429366E-2</v>
      </c>
      <c r="AK2651" s="13">
        <f t="shared" si="3162"/>
        <v>9.1847590287094591E-3</v>
      </c>
      <c r="AL2651" s="13">
        <f t="shared" si="3163"/>
        <v>2.4601768122642804E-4</v>
      </c>
      <c r="AM2651" s="13">
        <f t="shared" si="3164"/>
        <v>1.3030643419516003E-4</v>
      </c>
      <c r="AN2651" s="13">
        <f t="shared" si="3165"/>
        <v>3.8548031202217383E-4</v>
      </c>
      <c r="AO2651" s="13">
        <f t="shared" si="3166"/>
        <v>5.7017549392135772E-4</v>
      </c>
      <c r="AP2651" s="13">
        <f t="shared" si="3167"/>
        <v>5.6224245221593138E-4</v>
      </c>
      <c r="AQ2651" s="13">
        <f t="shared" si="3168"/>
        <v>4.1581483917307502E-4</v>
      </c>
      <c r="AR2651" s="13">
        <f t="shared" si="3169"/>
        <v>3.7843564370295048E-2</v>
      </c>
      <c r="AS2651" s="13">
        <f t="shared" si="3170"/>
        <v>3.6010001628149366E-2</v>
      </c>
      <c r="AT2651" s="13">
        <f t="shared" si="3171"/>
        <v>1.7132638519076291E-2</v>
      </c>
      <c r="AU2651" s="13">
        <f t="shared" si="3172"/>
        <v>5.4341810488540056E-3</v>
      </c>
      <c r="AV2651" s="13">
        <f t="shared" si="3173"/>
        <v>1.2927222347645202E-3</v>
      </c>
      <c r="AW2651" s="13">
        <f t="shared" si="3174"/>
        <v>1.9236730815117881E-5</v>
      </c>
      <c r="AX2651" s="13">
        <f t="shared" si="3175"/>
        <v>2.0665490445579585E-5</v>
      </c>
      <c r="AY2651" s="13">
        <f t="shared" si="3176"/>
        <v>6.1133893765540214E-5</v>
      </c>
      <c r="AZ2651" s="13">
        <f t="shared" si="3177"/>
        <v>9.0424976285423449E-5</v>
      </c>
      <c r="BA2651" s="13">
        <f t="shared" si="3178"/>
        <v>8.9166863448705526E-5</v>
      </c>
      <c r="BB2651" s="13">
        <f t="shared" si="3179"/>
        <v>6.5944691366441857E-5</v>
      </c>
      <c r="BC2651" s="13">
        <f t="shared" si="3180"/>
        <v>3.9016308536338033E-5</v>
      </c>
      <c r="BD2651" s="13">
        <f t="shared" si="3181"/>
        <v>1.8658517122344828E-2</v>
      </c>
      <c r="BE2651" s="13">
        <f t="shared" si="3182"/>
        <v>1.7754491236081516E-2</v>
      </c>
      <c r="BF2651" s="13">
        <f t="shared" si="3183"/>
        <v>8.4471332042404344E-3</v>
      </c>
      <c r="BG2651" s="13">
        <f t="shared" si="3184"/>
        <v>2.6792867382638068E-3</v>
      </c>
      <c r="BH2651" s="13">
        <f t="shared" si="3185"/>
        <v>6.3736807970241451E-4</v>
      </c>
      <c r="BI2651" s="13">
        <f t="shared" si="3186"/>
        <v>1.2129737761081543E-4</v>
      </c>
      <c r="BJ2651" s="14">
        <f t="shared" si="3187"/>
        <v>9.0070857407854782E-2</v>
      </c>
      <c r="BK2651" s="14">
        <f t="shared" si="3188"/>
        <v>0.13108587215354128</v>
      </c>
      <c r="BL2651" s="14">
        <f t="shared" si="3189"/>
        <v>0.66089093407266886</v>
      </c>
      <c r="BM2651" s="14">
        <f t="shared" si="3190"/>
        <v>0.71687374055911801</v>
      </c>
      <c r="BN2651" s="14">
        <f t="shared" si="3191"/>
        <v>0.25161873014429553</v>
      </c>
    </row>
    <row r="2652" spans="1:66" x14ac:dyDescent="0.25">
      <c r="A2652" t="s">
        <v>178</v>
      </c>
      <c r="B2652" t="s">
        <v>274</v>
      </c>
      <c r="C2652" t="s">
        <v>186</v>
      </c>
      <c r="D2652" s="7" t="s">
        <v>554</v>
      </c>
      <c r="E2652" s="10">
        <f>VLOOKUP(A2652,home!$A$2:$E$405,3,FALSE)</f>
        <v>1.7111111111111099</v>
      </c>
      <c r="F2652" s="10">
        <f>VLOOKUP(B2652,home!$B$2:$E$405,3,FALSE)</f>
        <v>1.75</v>
      </c>
      <c r="G2652" s="10">
        <f>VLOOKUP(C2652,away!$B$2:$E$405,4,FALSE)</f>
        <v>0.88</v>
      </c>
      <c r="H2652" s="10">
        <f>VLOOKUP(A2652,away!$A$2:$E$405,3,FALSE)</f>
        <v>1.31111111111111</v>
      </c>
      <c r="I2652" s="10">
        <f>VLOOKUP(C2652,away!$B$2:$E$405,3,FALSE)</f>
        <v>0.66</v>
      </c>
      <c r="J2652" s="10">
        <f>VLOOKUP(B2652,home!$B$2:$E$405,4,FALSE)</f>
        <v>0.67</v>
      </c>
      <c r="K2652" s="12">
        <f t="shared" si="3136"/>
        <v>2.6351111111111094</v>
      </c>
      <c r="L2652" s="12">
        <f t="shared" si="3137"/>
        <v>0.57977333333333292</v>
      </c>
      <c r="M2652" s="13">
        <f t="shared" si="3138"/>
        <v>4.0159974263641755E-2</v>
      </c>
      <c r="N2652" s="13">
        <f t="shared" si="3139"/>
        <v>0.1058259944040586</v>
      </c>
      <c r="O2652" s="13">
        <f t="shared" si="3140"/>
        <v>2.3283682145412442E-2</v>
      </c>
      <c r="P2652" s="13">
        <f t="shared" si="3141"/>
        <v>6.1355089528955686E-2</v>
      </c>
      <c r="Q2652" s="13">
        <f t="shared" si="3142"/>
        <v>0.13943162684925847</v>
      </c>
      <c r="R2652" s="13">
        <f t="shared" si="3143"/>
        <v>6.7496290048597897E-3</v>
      </c>
      <c r="S2652" s="13">
        <f t="shared" si="3144"/>
        <v>2.3434072606679027E-2</v>
      </c>
      <c r="T2652" s="13">
        <f t="shared" si="3145"/>
        <v>8.0838739070484014E-2</v>
      </c>
      <c r="U2652" s="13">
        <f t="shared" si="3146"/>
        <v>1.7786022386583854E-2</v>
      </c>
      <c r="V2652" s="13">
        <f t="shared" si="3147"/>
        <v>3.9779784866615601E-3</v>
      </c>
      <c r="W2652" s="13">
        <f t="shared" si="3148"/>
        <v>0.12247260971692638</v>
      </c>
      <c r="X2652" s="13">
        <f t="shared" si="3149"/>
        <v>7.1006353177614737E-2</v>
      </c>
      <c r="Y2652" s="13">
        <f t="shared" si="3150"/>
        <v>2.0583795034814795E-2</v>
      </c>
      <c r="Z2652" s="13">
        <f t="shared" si="3151"/>
        <v>1.3044183023036356E-3</v>
      </c>
      <c r="AA2652" s="13">
        <f t="shared" si="3152"/>
        <v>3.4372871619370005E-3</v>
      </c>
      <c r="AB2652" s="13">
        <f t="shared" si="3153"/>
        <v>4.5288167962498817E-3</v>
      </c>
      <c r="AC2652" s="13">
        <f t="shared" si="3154"/>
        <v>3.7983905410259462E-4</v>
      </c>
      <c r="AD2652" s="13">
        <f t="shared" si="3155"/>
        <v>8.0682233667961789E-2</v>
      </c>
      <c r="AE2652" s="13">
        <f t="shared" si="3156"/>
        <v>4.677740755445306E-2</v>
      </c>
      <c r="AF2652" s="13">
        <f t="shared" si="3157"/>
        <v>1.3560146751268539E-2</v>
      </c>
      <c r="AG2652" s="13">
        <f t="shared" si="3158"/>
        <v>2.6206038274907088E-3</v>
      </c>
      <c r="AH2652" s="13">
        <f t="shared" si="3159"/>
        <v>1.8906673679689647E-4</v>
      </c>
      <c r="AI2652" s="13">
        <f t="shared" si="3160"/>
        <v>4.9821185887502159E-4</v>
      </c>
      <c r="AJ2652" s="13">
        <f t="shared" si="3161"/>
        <v>6.5642180250444476E-4</v>
      </c>
      <c r="AK2652" s="13">
        <f t="shared" si="3162"/>
        <v>5.765814617850149E-4</v>
      </c>
      <c r="AL2652" s="13">
        <f t="shared" si="3163"/>
        <v>2.3212225205191366E-5</v>
      </c>
      <c r="AM2652" s="13">
        <f t="shared" si="3164"/>
        <v>4.2521330081541783E-2</v>
      </c>
      <c r="AN2652" s="13">
        <f t="shared" si="3165"/>
        <v>2.46527332791424E-2</v>
      </c>
      <c r="AO2652" s="13">
        <f t="shared" si="3166"/>
        <v>7.1464986745129874E-3</v>
      </c>
      <c r="AP2652" s="13">
        <f t="shared" si="3167"/>
        <v>1.3811164527282134E-3</v>
      </c>
      <c r="AQ2652" s="13">
        <f t="shared" si="3168"/>
        <v>2.0018362237993618E-4</v>
      </c>
      <c r="AR2652" s="13">
        <f t="shared" si="3169"/>
        <v>2.1923170443038525E-5</v>
      </c>
      <c r="AS2652" s="13">
        <f t="shared" si="3170"/>
        <v>5.7769990025233481E-5</v>
      </c>
      <c r="AT2652" s="13">
        <f t="shared" si="3171"/>
        <v>7.6115171302135372E-5</v>
      </c>
      <c r="AU2652" s="13">
        <f t="shared" si="3172"/>
        <v>6.6857311207460789E-5</v>
      </c>
      <c r="AV2652" s="13">
        <f t="shared" si="3173"/>
        <v>4.4044110905448318E-5</v>
      </c>
      <c r="AW2652" s="13">
        <f t="shared" si="3174"/>
        <v>9.8507986686314279E-7</v>
      </c>
      <c r="AX2652" s="13">
        <f t="shared" si="3175"/>
        <v>1.8674738226182298E-2</v>
      </c>
      <c r="AY2652" s="13">
        <f t="shared" si="3176"/>
        <v>1.0827115230521123E-2</v>
      </c>
      <c r="AZ2652" s="13">
        <f t="shared" si="3177"/>
        <v>3.1386363437916637E-3</v>
      </c>
      <c r="BA2652" s="13">
        <f t="shared" si="3178"/>
        <v>6.0656588505374589E-4</v>
      </c>
      <c r="BB2652" s="13">
        <f t="shared" si="3179"/>
        <v>8.7917681265973368E-5</v>
      </c>
      <c r="BC2652" s="13">
        <f t="shared" si="3180"/>
        <v>1.0194465425302183E-5</v>
      </c>
      <c r="BD2652" s="13">
        <f t="shared" si="3181"/>
        <v>2.1184116008325399E-6</v>
      </c>
      <c r="BE2652" s="13">
        <f t="shared" si="3182"/>
        <v>5.5822499472604988E-6</v>
      </c>
      <c r="BF2652" s="13">
        <f t="shared" si="3183"/>
        <v>7.3549244305127738E-6</v>
      </c>
      <c r="BG2652" s="13">
        <f t="shared" si="3184"/>
        <v>6.4603476960755867E-6</v>
      </c>
      <c r="BH2652" s="13">
        <f t="shared" si="3185"/>
        <v>4.2559334988924589E-6</v>
      </c>
      <c r="BI2652" s="13">
        <f t="shared" si="3186"/>
        <v>2.2429715302162998E-6</v>
      </c>
      <c r="BJ2652" s="14">
        <f t="shared" si="3187"/>
        <v>0.79304653999687635</v>
      </c>
      <c r="BK2652" s="14">
        <f t="shared" si="3188"/>
        <v>0.14015728139576694</v>
      </c>
      <c r="BL2652" s="14">
        <f t="shared" si="3189"/>
        <v>5.8000443947591449E-2</v>
      </c>
      <c r="BM2652" s="14">
        <f t="shared" si="3190"/>
        <v>0.60487655729569734</v>
      </c>
      <c r="BN2652" s="14">
        <f t="shared" si="3191"/>
        <v>0.37680599619618677</v>
      </c>
    </row>
    <row r="2653" spans="1:66" x14ac:dyDescent="0.25">
      <c r="A2653" t="s">
        <v>178</v>
      </c>
      <c r="B2653" t="s">
        <v>179</v>
      </c>
      <c r="C2653" t="s">
        <v>182</v>
      </c>
      <c r="D2653" s="7" t="s">
        <v>554</v>
      </c>
      <c r="E2653" s="10">
        <f>VLOOKUP(A2653,home!$A$2:$E$405,3,FALSE)</f>
        <v>1.7111111111111099</v>
      </c>
      <c r="F2653" s="10">
        <f>VLOOKUP(B2653,home!$B$2:$E$405,3,FALSE)</f>
        <v>0.57999999999999996</v>
      </c>
      <c r="G2653" s="10">
        <f>VLOOKUP(C2653,away!$B$2:$E$405,4,FALSE)</f>
        <v>1.02</v>
      </c>
      <c r="H2653" s="10">
        <f>VLOOKUP(A2653,away!$A$2:$E$405,3,FALSE)</f>
        <v>1.31111111111111</v>
      </c>
      <c r="I2653" s="10">
        <f>VLOOKUP(C2653,away!$B$2:$E$405,3,FALSE)</f>
        <v>0.57999999999999996</v>
      </c>
      <c r="J2653" s="10">
        <f>VLOOKUP(B2653,home!$B$2:$E$405,4,FALSE)</f>
        <v>1.31</v>
      </c>
      <c r="K2653" s="12">
        <f t="shared" si="3136"/>
        <v>1.0122933333333326</v>
      </c>
      <c r="L2653" s="12">
        <f t="shared" si="3137"/>
        <v>0.9961822222222213</v>
      </c>
      <c r="M2653" s="13">
        <f t="shared" si="3138"/>
        <v>0.13419308872887462</v>
      </c>
      <c r="N2653" s="13">
        <f t="shared" si="3139"/>
        <v>0.13584276909964813</v>
      </c>
      <c r="O2653" s="13">
        <f t="shared" si="3140"/>
        <v>0.13368076933679404</v>
      </c>
      <c r="P2653" s="13">
        <f t="shared" si="3141"/>
        <v>0.13532415159450759</v>
      </c>
      <c r="Q2653" s="13">
        <f t="shared" si="3142"/>
        <v>6.8756364770556522E-2</v>
      </c>
      <c r="R2653" s="13">
        <f t="shared" si="3143"/>
        <v>6.658520293315183E-2</v>
      </c>
      <c r="S2653" s="13">
        <f t="shared" si="3144"/>
        <v>3.4116186940469653E-2</v>
      </c>
      <c r="T2653" s="13">
        <f t="shared" si="3145"/>
        <v>6.8493868249054651E-2</v>
      </c>
      <c r="U2653" s="13">
        <f t="shared" si="3146"/>
        <v>6.7403757027876654E-2</v>
      </c>
      <c r="V2653" s="13">
        <f t="shared" si="3147"/>
        <v>3.8226377106552146E-3</v>
      </c>
      <c r="W2653" s="13">
        <f t="shared" si="3148"/>
        <v>2.3200536560489732E-2</v>
      </c>
      <c r="X2653" s="13">
        <f t="shared" si="3149"/>
        <v>2.3111962067576552E-2</v>
      </c>
      <c r="Y2653" s="13">
        <f t="shared" si="3150"/>
        <v>1.1511862866197046E-2</v>
      </c>
      <c r="Z2653" s="13">
        <f t="shared" si="3151"/>
        <v>2.2110331808354922E-2</v>
      </c>
      <c r="AA2653" s="13">
        <f t="shared" si="3152"/>
        <v>2.2382141487385612E-2</v>
      </c>
      <c r="AB2653" s="13">
        <f t="shared" si="3153"/>
        <v>1.1328646306701929E-2</v>
      </c>
      <c r="AC2653" s="13">
        <f t="shared" si="3154"/>
        <v>2.4092858001648713E-4</v>
      </c>
      <c r="AD2653" s="13">
        <f t="shared" si="3155"/>
        <v>5.8714371224849998E-3</v>
      </c>
      <c r="AE2653" s="13">
        <f t="shared" si="3156"/>
        <v>5.8490212803151524E-3</v>
      </c>
      <c r="AF2653" s="13">
        <f t="shared" si="3157"/>
        <v>2.913345508424705E-3</v>
      </c>
      <c r="AG2653" s="13">
        <f t="shared" si="3158"/>
        <v>9.6740766756121669E-4</v>
      </c>
      <c r="AH2653" s="13">
        <f t="shared" si="3159"/>
        <v>5.5064798687294164E-3</v>
      </c>
      <c r="AI2653" s="13">
        <f t="shared" si="3160"/>
        <v>5.5741728612489919E-3</v>
      </c>
      <c r="AJ2653" s="13">
        <f t="shared" si="3161"/>
        <v>2.8213490131449711E-3</v>
      </c>
      <c r="AK2653" s="13">
        <f t="shared" si="3162"/>
        <v>9.5201093233774389E-4</v>
      </c>
      <c r="AL2653" s="13">
        <f t="shared" si="3163"/>
        <v>9.71837104114147E-6</v>
      </c>
      <c r="AM2653" s="13">
        <f t="shared" si="3164"/>
        <v>1.1887233312354824E-3</v>
      </c>
      <c r="AN2653" s="13">
        <f t="shared" si="3165"/>
        <v>1.1841850497175646E-3</v>
      </c>
      <c r="AO2653" s="13">
        <f t="shared" si="3166"/>
        <v>5.8983204717498754E-4</v>
      </c>
      <c r="AP2653" s="13">
        <f t="shared" si="3167"/>
        <v>1.9586006649755373E-4</v>
      </c>
      <c r="AQ2653" s="13">
        <f t="shared" si="3168"/>
        <v>4.8778079072031271E-5</v>
      </c>
      <c r="AR2653" s="13">
        <f t="shared" si="3169"/>
        <v>1.0970914704505595E-3</v>
      </c>
      <c r="AS2653" s="13">
        <f t="shared" si="3170"/>
        <v>1.110578381593964E-3</v>
      </c>
      <c r="AT2653" s="13">
        <f t="shared" si="3171"/>
        <v>5.6211554591584592E-4</v>
      </c>
      <c r="AU2653" s="13">
        <f t="shared" si="3172"/>
        <v>1.8967527323121257E-4</v>
      </c>
      <c r="AV2653" s="13">
        <f t="shared" si="3173"/>
        <v>4.80017536475337E-5</v>
      </c>
      <c r="AW2653" s="13">
        <f t="shared" si="3174"/>
        <v>2.7223009778928942E-7</v>
      </c>
      <c r="AX2653" s="13">
        <f t="shared" si="3175"/>
        <v>2.0055611723124488E-4</v>
      </c>
      <c r="AY2653" s="13">
        <f t="shared" si="3176"/>
        <v>1.9979043854368187E-4</v>
      </c>
      <c r="AZ2653" s="13">
        <f t="shared" si="3177"/>
        <v>9.9513841523598547E-5</v>
      </c>
      <c r="BA2653" s="13">
        <f t="shared" si="3178"/>
        <v>3.3044639930282793E-5</v>
      </c>
      <c r="BB2653" s="13">
        <f t="shared" si="3179"/>
        <v>8.2296207095705635E-6</v>
      </c>
      <c r="BC2653" s="13">
        <f t="shared" si="3180"/>
        <v>1.639640369301204E-6</v>
      </c>
      <c r="BD2653" s="13">
        <f t="shared" si="3181"/>
        <v>1.8215050316908039E-4</v>
      </c>
      <c r="BE2653" s="13">
        <f t="shared" si="3182"/>
        <v>1.8438974002137214E-4</v>
      </c>
      <c r="BF2653" s="13">
        <f t="shared" si="3183"/>
        <v>9.3328252279350715E-5</v>
      </c>
      <c r="BG2653" s="13">
        <f t="shared" si="3184"/>
        <v>3.1491855864679381E-5</v>
      </c>
      <c r="BH2653" s="13">
        <f t="shared" si="3185"/>
        <v>7.9697489365272862E-6</v>
      </c>
      <c r="BI2653" s="13">
        <f t="shared" si="3186"/>
        <v>1.6135447433573982E-6</v>
      </c>
      <c r="BJ2653" s="14">
        <f t="shared" si="3187"/>
        <v>0.35026872806431408</v>
      </c>
      <c r="BK2653" s="14">
        <f t="shared" si="3188"/>
        <v>0.30790650236410838</v>
      </c>
      <c r="BL2653" s="14">
        <f t="shared" si="3189"/>
        <v>0.31974293583722474</v>
      </c>
      <c r="BM2653" s="14">
        <f t="shared" si="3190"/>
        <v>0.32544663340202351</v>
      </c>
      <c r="BN2653" s="14">
        <f t="shared" si="3191"/>
        <v>0.67438234646353268</v>
      </c>
    </row>
    <row r="2654" spans="1:66" x14ac:dyDescent="0.25">
      <c r="A2654" t="s">
        <v>178</v>
      </c>
      <c r="B2654" t="s">
        <v>273</v>
      </c>
      <c r="C2654" t="s">
        <v>465</v>
      </c>
      <c r="D2654" s="7" t="s">
        <v>554</v>
      </c>
      <c r="E2654" s="10">
        <f>VLOOKUP(A2654,home!$A$2:$E$405,3,FALSE)</f>
        <v>1.7111111111111099</v>
      </c>
      <c r="F2654" s="10">
        <f>VLOOKUP(B2654,home!$B$2:$E$405,3,FALSE)</f>
        <v>2.34</v>
      </c>
      <c r="G2654" s="10">
        <f>VLOOKUP(C2654,away!$B$2:$E$405,4,FALSE)</f>
        <v>1.17</v>
      </c>
      <c r="H2654" s="10">
        <f>VLOOKUP(A2654,away!$A$2:$E$405,3,FALSE)</f>
        <v>1.31111111111111</v>
      </c>
      <c r="I2654" s="10">
        <f>VLOOKUP(C2654,away!$B$2:$E$405,3,FALSE)</f>
        <v>0.5</v>
      </c>
      <c r="J2654" s="10">
        <f>VLOOKUP(B2654,home!$B$2:$E$405,4,FALSE)</f>
        <v>0.1</v>
      </c>
      <c r="K2654" s="12">
        <f t="shared" si="3136"/>
        <v>4.6846799999999957</v>
      </c>
      <c r="L2654" s="12">
        <f t="shared" si="3137"/>
        <v>6.5555555555555506E-2</v>
      </c>
      <c r="M2654" s="13">
        <f t="shared" si="3138"/>
        <v>8.649657488257554E-3</v>
      </c>
      <c r="N2654" s="13">
        <f t="shared" si="3139"/>
        <v>4.0520877442090361E-2</v>
      </c>
      <c r="O2654" s="13">
        <f t="shared" si="3140"/>
        <v>5.6703310200799471E-4</v>
      </c>
      <c r="P2654" s="13">
        <f t="shared" si="3141"/>
        <v>2.6563686323148104E-3</v>
      </c>
      <c r="Q2654" s="13">
        <f t="shared" si="3142"/>
        <v>9.4913672067705845E-2</v>
      </c>
      <c r="R2654" s="13">
        <f t="shared" si="3143"/>
        <v>1.8586085010262032E-5</v>
      </c>
      <c r="S2654" s="13">
        <f t="shared" si="3144"/>
        <v>2.0394721757264412E-4</v>
      </c>
      <c r="T2654" s="13">
        <f t="shared" si="3145"/>
        <v>6.2221185022162664E-3</v>
      </c>
      <c r="U2654" s="13">
        <f t="shared" si="3146"/>
        <v>8.7069860725874258E-5</v>
      </c>
      <c r="V2654" s="13">
        <f t="shared" si="3147"/>
        <v>6.9592863730709407E-6</v>
      </c>
      <c r="W2654" s="13">
        <f t="shared" si="3148"/>
        <v>0.1482133937540466</v>
      </c>
      <c r="X2654" s="13">
        <f t="shared" si="3149"/>
        <v>9.7162113683208241E-3</v>
      </c>
      <c r="Y2654" s="13">
        <f t="shared" si="3150"/>
        <v>3.1847581707273789E-4</v>
      </c>
      <c r="Z2654" s="13">
        <f t="shared" si="3151"/>
        <v>4.0614037615017047E-7</v>
      </c>
      <c r="AA2654" s="13">
        <f t="shared" si="3152"/>
        <v>1.9026376973431788E-6</v>
      </c>
      <c r="AB2654" s="13">
        <f t="shared" si="3153"/>
        <v>4.4566243839948172E-6</v>
      </c>
      <c r="AC2654" s="13">
        <f t="shared" si="3154"/>
        <v>1.3357776051983858E-7</v>
      </c>
      <c r="AD2654" s="13">
        <f t="shared" si="3155"/>
        <v>0.17358308036292663</v>
      </c>
      <c r="AE2654" s="13">
        <f t="shared" si="3156"/>
        <v>1.1379335268236292E-2</v>
      </c>
      <c r="AF2654" s="13">
        <f t="shared" si="3157"/>
        <v>3.7298932268107815E-4</v>
      </c>
      <c r="AG2654" s="13">
        <f t="shared" si="3158"/>
        <v>8.1505074215494871E-6</v>
      </c>
      <c r="AH2654" s="13">
        <f t="shared" si="3159"/>
        <v>6.6561894980166701E-9</v>
      </c>
      <c r="AI2654" s="13">
        <f t="shared" si="3160"/>
        <v>3.1182117817568709E-8</v>
      </c>
      <c r="AJ2654" s="13">
        <f t="shared" si="3161"/>
        <v>7.3039121848803814E-8</v>
      </c>
      <c r="AK2654" s="13">
        <f t="shared" si="3162"/>
        <v>1.1405497111421798E-7</v>
      </c>
      <c r="AL2654" s="13">
        <f t="shared" si="3163"/>
        <v>1.6409055433765542E-9</v>
      </c>
      <c r="AM2654" s="13">
        <f t="shared" si="3164"/>
        <v>0.16263623698291885</v>
      </c>
      <c r="AN2654" s="13">
        <f t="shared" si="3165"/>
        <v>1.0661708868880227E-2</v>
      </c>
      <c r="AO2654" s="13">
        <f t="shared" si="3166"/>
        <v>3.4946712403551825E-4</v>
      </c>
      <c r="AP2654" s="13">
        <f t="shared" si="3167"/>
        <v>7.6365038215168814E-6</v>
      </c>
      <c r="AQ2654" s="13">
        <f t="shared" si="3168"/>
        <v>1.2515381263041533E-7</v>
      </c>
      <c r="AR2654" s="13">
        <f t="shared" si="3169"/>
        <v>8.7270040085107318E-11</v>
      </c>
      <c r="AS2654" s="13">
        <f t="shared" si="3170"/>
        <v>4.0883221138590022E-10</v>
      </c>
      <c r="AT2654" s="13">
        <f t="shared" si="3171"/>
        <v>9.5762404201764867E-10</v>
      </c>
      <c r="AU2654" s="13">
        <f t="shared" si="3172"/>
        <v>1.4953873990530781E-9</v>
      </c>
      <c r="AV2654" s="13">
        <f t="shared" si="3173"/>
        <v>1.7513528601489921E-9</v>
      </c>
      <c r="AW2654" s="13">
        <f t="shared" si="3174"/>
        <v>1.399814584801764E-11</v>
      </c>
      <c r="AX2654" s="13">
        <f t="shared" si="3175"/>
        <v>0.12698312111152327</v>
      </c>
      <c r="AY2654" s="13">
        <f t="shared" si="3176"/>
        <v>8.3244490506442954E-3</v>
      </c>
      <c r="AZ2654" s="13">
        <f t="shared" si="3177"/>
        <v>2.7285694110445167E-4</v>
      </c>
      <c r="BA2654" s="13">
        <f t="shared" si="3178"/>
        <v>5.9624294537639457E-6</v>
      </c>
      <c r="BB2654" s="13">
        <f t="shared" si="3179"/>
        <v>9.7717593825575599E-8</v>
      </c>
      <c r="BC2654" s="13">
        <f t="shared" si="3180"/>
        <v>1.2811862301575448E-9</v>
      </c>
      <c r="BD2654" s="13">
        <f t="shared" si="3181"/>
        <v>9.5350599352247035E-13</v>
      </c>
      <c r="BE2654" s="13">
        <f t="shared" si="3182"/>
        <v>4.4668704577348421E-12</v>
      </c>
      <c r="BF2654" s="13">
        <f t="shared" si="3183"/>
        <v>1.046292934797062E-11</v>
      </c>
      <c r="BG2654" s="13">
        <f t="shared" si="3184"/>
        <v>1.6338491952616988E-11</v>
      </c>
      <c r="BH2654" s="13">
        <f t="shared" si="3185"/>
        <v>1.9135151620146424E-11</v>
      </c>
      <c r="BI2654" s="13">
        <f t="shared" si="3186"/>
        <v>1.7928412418373489E-11</v>
      </c>
      <c r="BJ2654" s="14">
        <f t="shared" si="3187"/>
        <v>0.79448996757769286</v>
      </c>
      <c r="BK2654" s="14">
        <f t="shared" si="3188"/>
        <v>1.9841516893828438E-2</v>
      </c>
      <c r="BL2654" s="14">
        <f t="shared" si="3189"/>
        <v>6.792780119776622E-4</v>
      </c>
      <c r="BM2654" s="14">
        <f t="shared" si="3190"/>
        <v>0.65936052476984208</v>
      </c>
      <c r="BN2654" s="14">
        <f t="shared" si="3191"/>
        <v>0.14732619481738682</v>
      </c>
    </row>
    <row r="2655" spans="1:66" x14ac:dyDescent="0.25">
      <c r="A2655" t="s">
        <v>28</v>
      </c>
      <c r="B2655" t="s">
        <v>190</v>
      </c>
      <c r="C2655" t="s">
        <v>279</v>
      </c>
      <c r="D2655" s="7" t="s">
        <v>554</v>
      </c>
      <c r="E2655" s="10">
        <f>VLOOKUP(A2655,home!$A$2:$E$405,3,FALSE)</f>
        <v>1.4173913043478299</v>
      </c>
      <c r="F2655" s="10">
        <f>VLOOKUP(B2655,home!$B$2:$E$405,3,FALSE)</f>
        <v>1.41</v>
      </c>
      <c r="G2655" s="10">
        <f>VLOOKUP(C2655,away!$B$2:$E$405,4,FALSE)</f>
        <v>1.1100000000000001</v>
      </c>
      <c r="H2655" s="10">
        <f>VLOOKUP(A2655,away!$A$2:$E$405,3,FALSE)</f>
        <v>1.2521739130434799</v>
      </c>
      <c r="I2655" s="10">
        <f>VLOOKUP(C2655,away!$B$2:$E$405,3,FALSE)</f>
        <v>0.71</v>
      </c>
      <c r="J2655" s="10">
        <f>VLOOKUP(B2655,home!$B$2:$E$405,4,FALSE)</f>
        <v>1.6</v>
      </c>
      <c r="K2655" s="12">
        <f t="shared" si="3136"/>
        <v>2.2183591304347887</v>
      </c>
      <c r="L2655" s="12">
        <f t="shared" si="3137"/>
        <v>1.4224695652173933</v>
      </c>
      <c r="M2655" s="13">
        <f t="shared" si="3138"/>
        <v>2.6230597774115707E-2</v>
      </c>
      <c r="N2655" s="13">
        <f t="shared" si="3139"/>
        <v>5.8188886068972025E-2</v>
      </c>
      <c r="O2655" s="13">
        <f t="shared" si="3140"/>
        <v>3.7312227011138697E-2</v>
      </c>
      <c r="P2655" s="13">
        <f t="shared" si="3141"/>
        <v>8.2771919467015065E-2</v>
      </c>
      <c r="Q2655" s="13">
        <f t="shared" si="3142"/>
        <v>6.4541923350466907E-2</v>
      </c>
      <c r="R2655" s="13">
        <f t="shared" si="3143"/>
        <v>2.6537753666913574E-2</v>
      </c>
      <c r="S2655" s="13">
        <f t="shared" si="3144"/>
        <v>6.529769842888189E-2</v>
      </c>
      <c r="T2655" s="13">
        <f t="shared" si="3145"/>
        <v>9.1808921646632985E-2</v>
      </c>
      <c r="U2655" s="13">
        <f t="shared" si="3146"/>
        <v>5.8870268148227017E-2</v>
      </c>
      <c r="V2655" s="13">
        <f t="shared" si="3147"/>
        <v>2.2894449376683914E-2</v>
      </c>
      <c r="W2655" s="13">
        <f t="shared" si="3148"/>
        <v>4.7725721653443506E-2</v>
      </c>
      <c r="X2655" s="13">
        <f t="shared" si="3149"/>
        <v>6.788838653006013E-2</v>
      </c>
      <c r="Y2655" s="13">
        <f t="shared" si="3150"/>
        <v>4.8284581835362488E-2</v>
      </c>
      <c r="Z2655" s="13">
        <f t="shared" si="3151"/>
        <v>1.2583048973473614E-2</v>
      </c>
      <c r="AA2655" s="13">
        <f t="shared" si="3152"/>
        <v>2.7913721579013288E-2</v>
      </c>
      <c r="AB2655" s="13">
        <f t="shared" si="3153"/>
        <v>3.0961329564609369E-2</v>
      </c>
      <c r="AC2655" s="13">
        <f t="shared" si="3154"/>
        <v>4.5152838689748931E-3</v>
      </c>
      <c r="AD2655" s="13">
        <f t="shared" si="3155"/>
        <v>2.6468197596626421E-2</v>
      </c>
      <c r="AE2655" s="13">
        <f t="shared" si="3156"/>
        <v>3.7650205527361244E-2</v>
      </c>
      <c r="AF2655" s="13">
        <f t="shared" si="3157"/>
        <v>2.6778135743425524E-2</v>
      </c>
      <c r="AG2655" s="13">
        <f t="shared" si="3158"/>
        <v>1.2697027702760951E-2</v>
      </c>
      <c r="AH2655" s="13">
        <f t="shared" si="3159"/>
        <v>4.4747510506015463E-3</v>
      </c>
      <c r="AI2655" s="13">
        <f t="shared" si="3160"/>
        <v>9.9266048495246038E-3</v>
      </c>
      <c r="AJ2655" s="13">
        <f t="shared" si="3161"/>
        <v>1.1010387251080582E-2</v>
      </c>
      <c r="AK2655" s="13">
        <f t="shared" si="3162"/>
        <v>8.1416643626857996E-3</v>
      </c>
      <c r="AL2655" s="13">
        <f t="shared" si="3163"/>
        <v>5.6992786209745659E-4</v>
      </c>
      <c r="AM2655" s="13">
        <f t="shared" si="3164"/>
        <v>1.1743193560925671E-2</v>
      </c>
      <c r="AN2655" s="13">
        <f t="shared" si="3165"/>
        <v>1.6704335438873633E-2</v>
      </c>
      <c r="AO2655" s="13">
        <f t="shared" si="3166"/>
        <v>1.1880704384490038E-2</v>
      </c>
      <c r="AP2655" s="13">
        <f t="shared" si="3167"/>
        <v>5.6333134667606415E-3</v>
      </c>
      <c r="AQ2655" s="13">
        <f t="shared" si="3168"/>
        <v>2.0033042394490747E-3</v>
      </c>
      <c r="AR2655" s="13">
        <f t="shared" si="3169"/>
        <v>1.2730394362810496E-3</v>
      </c>
      <c r="AS2655" s="13">
        <f t="shared" si="3170"/>
        <v>2.824058656877623E-3</v>
      </c>
      <c r="AT2655" s="13">
        <f t="shared" si="3171"/>
        <v>3.1323881531839415E-3</v>
      </c>
      <c r="AU2655" s="13">
        <f t="shared" si="3172"/>
        <v>2.3162539532271204E-3</v>
      </c>
      <c r="AV2655" s="13">
        <f t="shared" si="3173"/>
        <v>1.2845707763867638E-3</v>
      </c>
      <c r="AW2655" s="13">
        <f t="shared" si="3174"/>
        <v>4.9956525655200385E-5</v>
      </c>
      <c r="AX2655" s="13">
        <f t="shared" si="3175"/>
        <v>4.3417701093904125E-3</v>
      </c>
      <c r="AY2655" s="13">
        <f t="shared" si="3176"/>
        <v>6.1760358397784541E-3</v>
      </c>
      <c r="AZ2655" s="13">
        <f t="shared" si="3177"/>
        <v>4.3926115078883488E-3</v>
      </c>
      <c r="BA2655" s="13">
        <f t="shared" si="3178"/>
        <v>2.0827853939316197E-3</v>
      </c>
      <c r="BB2655" s="13">
        <f t="shared" si="3179"/>
        <v>7.4067470843676225E-4</v>
      </c>
      <c r="BC2655" s="13">
        <f t="shared" si="3180"/>
        <v>2.1071744609551193E-4</v>
      </c>
      <c r="BD2655" s="13">
        <f t="shared" si="3181"/>
        <v>3.0180997557188331E-4</v>
      </c>
      <c r="BE2655" s="13">
        <f t="shared" si="3182"/>
        <v>6.6952291496618786E-4</v>
      </c>
      <c r="BF2655" s="13">
        <f t="shared" si="3183"/>
        <v>7.4262113572527906E-4</v>
      </c>
      <c r="BG2655" s="13">
        <f t="shared" si="3184"/>
        <v>5.4913345896334166E-4</v>
      </c>
      <c r="BH2655" s="13">
        <f t="shared" si="3185"/>
        <v>3.045438056296415E-4</v>
      </c>
      <c r="BI2655" s="13">
        <f t="shared" si="3186"/>
        <v>1.3511750636717456E-4</v>
      </c>
      <c r="BJ2655" s="14">
        <f t="shared" si="3187"/>
        <v>0.54794143375113236</v>
      </c>
      <c r="BK2655" s="14">
        <f t="shared" si="3188"/>
        <v>0.2084559126175474</v>
      </c>
      <c r="BL2655" s="14">
        <f t="shared" si="3189"/>
        <v>0.22868176725697453</v>
      </c>
      <c r="BM2655" s="14">
        <f t="shared" si="3190"/>
        <v>0.6959527759463825</v>
      </c>
      <c r="BN2655" s="14">
        <f t="shared" si="3191"/>
        <v>0.29558330733862198</v>
      </c>
    </row>
    <row r="2656" spans="1:66" x14ac:dyDescent="0.25">
      <c r="A2656" t="s">
        <v>28</v>
      </c>
      <c r="B2656" t="s">
        <v>276</v>
      </c>
      <c r="C2656" t="s">
        <v>30</v>
      </c>
      <c r="D2656" s="7" t="s">
        <v>554</v>
      </c>
      <c r="E2656" s="10">
        <f>VLOOKUP(A2656,home!$A$2:$E$405,3,FALSE)</f>
        <v>1.4173913043478299</v>
      </c>
      <c r="F2656" s="10">
        <f>VLOOKUP(B2656,home!$B$2:$E$405,3,FALSE)</f>
        <v>0.6</v>
      </c>
      <c r="G2656" s="10">
        <f>VLOOKUP(C2656,away!$B$2:$E$405,4,FALSE)</f>
        <v>0.5</v>
      </c>
      <c r="H2656" s="10">
        <f>VLOOKUP(A2656,away!$A$2:$E$405,3,FALSE)</f>
        <v>1.2521739130434799</v>
      </c>
      <c r="I2656" s="10">
        <f>VLOOKUP(C2656,away!$B$2:$E$405,3,FALSE)</f>
        <v>1.51</v>
      </c>
      <c r="J2656" s="10">
        <f>VLOOKUP(B2656,home!$B$2:$E$405,4,FALSE)</f>
        <v>1.6</v>
      </c>
      <c r="K2656" s="12">
        <f t="shared" si="3136"/>
        <v>0.42521739130434894</v>
      </c>
      <c r="L2656" s="12">
        <f t="shared" si="3137"/>
        <v>3.0252521739130476</v>
      </c>
      <c r="M2656" s="13">
        <f t="shared" si="3138"/>
        <v>3.1730733230694343E-2</v>
      </c>
      <c r="N2656" s="13">
        <f t="shared" si="3139"/>
        <v>1.3492459608530063E-2</v>
      </c>
      <c r="O2656" s="13">
        <f t="shared" si="3140"/>
        <v>9.5993469686013036E-2</v>
      </c>
      <c r="P2656" s="13">
        <f t="shared" si="3141"/>
        <v>4.081809276213956E-2</v>
      </c>
      <c r="Q2656" s="13">
        <f t="shared" si="3142"/>
        <v>2.8686142385092252E-3</v>
      </c>
      <c r="R2656" s="13">
        <f t="shared" si="3143"/>
        <v>0.14520222642453359</v>
      </c>
      <c r="S2656" s="13">
        <f t="shared" si="3144"/>
        <v>1.3126994928113828E-2</v>
      </c>
      <c r="T2656" s="13">
        <f t="shared" si="3145"/>
        <v>8.6782814611679557E-3</v>
      </c>
      <c r="U2656" s="13">
        <f t="shared" si="3146"/>
        <v>6.1742511931823577E-2</v>
      </c>
      <c r="V2656" s="13">
        <f t="shared" si="3147"/>
        <v>1.8762703190565767E-3</v>
      </c>
      <c r="W2656" s="13">
        <f t="shared" si="3148"/>
        <v>4.0659488771913478E-4</v>
      </c>
      <c r="X2656" s="13">
        <f t="shared" si="3149"/>
        <v>1.230052067974244E-3</v>
      </c>
      <c r="Y2656" s="13">
        <f t="shared" si="3150"/>
        <v>1.8606088463326608E-3</v>
      </c>
      <c r="Z2656" s="13">
        <f t="shared" si="3151"/>
        <v>0.14642445038261162</v>
      </c>
      <c r="AA2656" s="13">
        <f t="shared" si="3152"/>
        <v>6.2262222814867187E-2</v>
      </c>
      <c r="AB2656" s="13">
        <f t="shared" si="3153"/>
        <v>1.3237489981073972E-2</v>
      </c>
      <c r="AC2656" s="13">
        <f t="shared" si="3154"/>
        <v>1.5085094191901664E-4</v>
      </c>
      <c r="AD2656" s="13">
        <f t="shared" si="3155"/>
        <v>4.322280436840378E-5</v>
      </c>
      <c r="AE2656" s="13">
        <f t="shared" si="3156"/>
        <v>1.3075988287813192E-4</v>
      </c>
      <c r="AF2656" s="13">
        <f t="shared" si="3157"/>
        <v>1.9779080996884204E-4</v>
      </c>
      <c r="AG2656" s="13">
        <f t="shared" si="3158"/>
        <v>1.9945569261275398E-4</v>
      </c>
      <c r="AH2656" s="13">
        <f t="shared" si="3159"/>
        <v>0.11074272170850473</v>
      </c>
      <c r="AI2656" s="13">
        <f t="shared" si="3160"/>
        <v>4.7089731230833876E-2</v>
      </c>
      <c r="AJ2656" s="13">
        <f t="shared" si="3161"/>
        <v>1.0011686335599054E-2</v>
      </c>
      <c r="AK2656" s="13">
        <f t="shared" si="3162"/>
        <v>1.419047715393609E-3</v>
      </c>
      <c r="AL2656" s="13">
        <f t="shared" si="3163"/>
        <v>7.7621247460493206E-6</v>
      </c>
      <c r="AM2656" s="13">
        <f t="shared" si="3164"/>
        <v>3.6758176236781762E-6</v>
      </c>
      <c r="AN2656" s="13">
        <f t="shared" si="3165"/>
        <v>1.1120275256940295E-5</v>
      </c>
      <c r="AO2656" s="13">
        <f t="shared" si="3166"/>
        <v>1.6820818447785051E-5</v>
      </c>
      <c r="AP2656" s="13">
        <f t="shared" si="3167"/>
        <v>1.6962405858719477E-5</v>
      </c>
      <c r="AQ2656" s="13">
        <f t="shared" si="3168"/>
        <v>1.2828888799721626E-5</v>
      </c>
      <c r="AR2656" s="13">
        <f t="shared" si="3169"/>
        <v>6.7004931918740324E-2</v>
      </c>
      <c r="AS2656" s="13">
        <f t="shared" si="3170"/>
        <v>2.8491662355012264E-2</v>
      </c>
      <c r="AT2656" s="13">
        <f t="shared" si="3171"/>
        <v>6.0575751702613189E-3</v>
      </c>
      <c r="AU2656" s="13">
        <f t="shared" si="3172"/>
        <v>8.5859543717617187E-4</v>
      </c>
      <c r="AV2656" s="13">
        <f t="shared" si="3173"/>
        <v>9.1272427995467195E-5</v>
      </c>
      <c r="AW2656" s="13">
        <f t="shared" si="3174"/>
        <v>2.7736439972708055E-7</v>
      </c>
      <c r="AX2656" s="13">
        <f t="shared" si="3175"/>
        <v>2.6050359680849745E-7</v>
      </c>
      <c r="AY2656" s="13">
        <f t="shared" si="3176"/>
        <v>7.8808907255707491E-7</v>
      </c>
      <c r="AZ2656" s="13">
        <f t="shared" si="3177"/>
        <v>1.1920840899952042E-6</v>
      </c>
      <c r="BA2656" s="13">
        <f t="shared" si="3178"/>
        <v>1.202118328248383E-6</v>
      </c>
      <c r="BB2656" s="13">
        <f t="shared" si="3179"/>
        <v>9.0917777145853478E-7</v>
      </c>
      <c r="BC2656" s="13">
        <f t="shared" si="3180"/>
        <v>5.5009840591567043E-7</v>
      </c>
      <c r="BD2656" s="13">
        <f t="shared" si="3181"/>
        <v>3.3784469325010801E-2</v>
      </c>
      <c r="BE2656" s="13">
        <f t="shared" si="3182"/>
        <v>1.4365743912982893E-2</v>
      </c>
      <c r="BF2656" s="13">
        <f t="shared" si="3183"/>
        <v>3.0542820754124577E-3</v>
      </c>
      <c r="BG2656" s="13">
        <f t="shared" si="3184"/>
        <v>4.3291128547150604E-4</v>
      </c>
      <c r="BH2656" s="13">
        <f t="shared" si="3185"/>
        <v>4.6020351868601513E-5</v>
      </c>
      <c r="BI2656" s="13">
        <f t="shared" si="3186"/>
        <v>3.9137307936949928E-6</v>
      </c>
      <c r="BJ2656" s="14">
        <f t="shared" si="3187"/>
        <v>2.9174150577313242E-2</v>
      </c>
      <c r="BK2656" s="14">
        <f t="shared" si="3188"/>
        <v>8.7711492395741941E-2</v>
      </c>
      <c r="BL2656" s="14">
        <f t="shared" si="3189"/>
        <v>0.70189248581936792</v>
      </c>
      <c r="BM2656" s="14">
        <f t="shared" si="3190"/>
        <v>0.63509647249994228</v>
      </c>
      <c r="BN2656" s="14">
        <f t="shared" si="3191"/>
        <v>0.33010559595041983</v>
      </c>
    </row>
    <row r="2657" spans="1:66" x14ac:dyDescent="0.25">
      <c r="A2657" t="s">
        <v>28</v>
      </c>
      <c r="B2657" t="s">
        <v>187</v>
      </c>
      <c r="C2657" t="s">
        <v>29</v>
      </c>
      <c r="D2657" s="7" t="s">
        <v>554</v>
      </c>
      <c r="E2657" s="10">
        <f>VLOOKUP(A2657,home!$A$2:$E$405,3,FALSE)</f>
        <v>1.4173913043478299</v>
      </c>
      <c r="F2657" s="10">
        <f>VLOOKUP(B2657,home!$B$2:$E$405,3,FALSE)</f>
        <v>0.6</v>
      </c>
      <c r="G2657" s="10">
        <f>VLOOKUP(C2657,away!$B$2:$E$405,4,FALSE)</f>
        <v>0.47</v>
      </c>
      <c r="H2657" s="10">
        <f>VLOOKUP(A2657,away!$A$2:$E$405,3,FALSE)</f>
        <v>1.2521739130434799</v>
      </c>
      <c r="I2657" s="10">
        <f>VLOOKUP(C2657,away!$B$2:$E$405,3,FALSE)</f>
        <v>1.29</v>
      </c>
      <c r="J2657" s="10">
        <f>VLOOKUP(B2657,home!$B$2:$E$405,4,FALSE)</f>
        <v>1.03</v>
      </c>
      <c r="K2657" s="12">
        <f t="shared" si="3136"/>
        <v>0.39970434782608799</v>
      </c>
      <c r="L2657" s="12">
        <f t="shared" si="3137"/>
        <v>1.6637634782608719</v>
      </c>
      <c r="M2657" s="13">
        <f t="shared" si="3138"/>
        <v>0.12701274717713007</v>
      </c>
      <c r="N2657" s="13">
        <f t="shared" si="3139"/>
        <v>5.076754727603458E-2</v>
      </c>
      <c r="O2657" s="13">
        <f t="shared" si="3140"/>
        <v>0.21131917002689063</v>
      </c>
      <c r="P2657" s="13">
        <f t="shared" si="3141"/>
        <v>8.4465191038748527E-2</v>
      </c>
      <c r="Q2657" s="13">
        <f t="shared" si="3142"/>
        <v>1.0146004687348744E-2</v>
      </c>
      <c r="R2657" s="13">
        <f t="shared" si="3143"/>
        <v>0.17579255867357013</v>
      </c>
      <c r="S2657" s="13">
        <f t="shared" si="3144"/>
        <v>1.4042622996065905E-2</v>
      </c>
      <c r="T2657" s="13">
        <f t="shared" si="3145"/>
        <v>1.6880552049074453E-2</v>
      </c>
      <c r="U2657" s="13">
        <f t="shared" si="3146"/>
        <v>7.0265050017298658E-2</v>
      </c>
      <c r="V2657" s="13">
        <f t="shared" si="3147"/>
        <v>1.0376148679817985E-3</v>
      </c>
      <c r="W2657" s="13">
        <f t="shared" si="3148"/>
        <v>1.3518007288657208E-3</v>
      </c>
      <c r="X2657" s="13">
        <f t="shared" si="3149"/>
        <v>2.2490766825732128E-3</v>
      </c>
      <c r="Y2657" s="13">
        <f t="shared" si="3150"/>
        <v>1.8709658221367164E-3</v>
      </c>
      <c r="Z2657" s="13">
        <f t="shared" si="3151"/>
        <v>9.7492412957039157E-2</v>
      </c>
      <c r="AA2657" s="13">
        <f t="shared" si="3152"/>
        <v>3.8968141338984984E-2</v>
      </c>
      <c r="AB2657" s="13">
        <f t="shared" si="3153"/>
        <v>7.7878677599469053E-3</v>
      </c>
      <c r="AC2657" s="13">
        <f t="shared" si="3154"/>
        <v>4.3126743179615552E-5</v>
      </c>
      <c r="AD2657" s="13">
        <f t="shared" si="3155"/>
        <v>1.350801571805258E-4</v>
      </c>
      <c r="AE2657" s="13">
        <f t="shared" si="3156"/>
        <v>2.2474143215469686E-4</v>
      </c>
      <c r="AF2657" s="13">
        <f t="shared" si="3157"/>
        <v>1.8695829343551418E-4</v>
      </c>
      <c r="AG2657" s="13">
        <f t="shared" si="3158"/>
        <v>1.0368479352532926E-4</v>
      </c>
      <c r="AH2657" s="13">
        <f t="shared" si="3159"/>
        <v>4.05510790213622E-2</v>
      </c>
      <c r="AI2657" s="13">
        <f t="shared" si="3160"/>
        <v>1.6208442593877735E-2</v>
      </c>
      <c r="AJ2657" s="13">
        <f t="shared" si="3161"/>
        <v>3.2392924881312428E-3</v>
      </c>
      <c r="AK2657" s="13">
        <f t="shared" si="3162"/>
        <v>4.3158643046214821E-4</v>
      </c>
      <c r="AL2657" s="13">
        <f t="shared" si="3163"/>
        <v>1.1471946501449029E-6</v>
      </c>
      <c r="AM2657" s="13">
        <f t="shared" si="3164"/>
        <v>1.0798425226017503E-5</v>
      </c>
      <c r="AN2657" s="13">
        <f t="shared" si="3165"/>
        <v>1.7966025513778817E-5</v>
      </c>
      <c r="AO2657" s="13">
        <f t="shared" si="3166"/>
        <v>1.4945608549664111E-5</v>
      </c>
      <c r="AP2657" s="13">
        <f t="shared" si="3167"/>
        <v>8.2886525551048626E-6</v>
      </c>
      <c r="AQ2657" s="13">
        <f t="shared" si="3168"/>
        <v>3.4475893512942832E-6</v>
      </c>
      <c r="AR2657" s="13">
        <f t="shared" si="3169"/>
        <v>1.3493480855962596E-2</v>
      </c>
      <c r="AS2657" s="13">
        <f t="shared" si="3170"/>
        <v>5.3934029654363336E-3</v>
      </c>
      <c r="AT2657" s="13">
        <f t="shared" si="3171"/>
        <v>1.0778833074315093E-3</v>
      </c>
      <c r="AU2657" s="13">
        <f t="shared" si="3172"/>
        <v>1.436115481431794E-4</v>
      </c>
      <c r="AV2657" s="13">
        <f t="shared" si="3173"/>
        <v>1.4350540047716087E-5</v>
      </c>
      <c r="AW2657" s="13">
        <f t="shared" si="3174"/>
        <v>2.1191664580630849E-8</v>
      </c>
      <c r="AX2657" s="13">
        <f t="shared" si="3175"/>
        <v>7.1936291875235055E-7</v>
      </c>
      <c r="AY2657" s="13">
        <f t="shared" si="3176"/>
        <v>1.1968497518353035E-6</v>
      </c>
      <c r="AZ2657" s="13">
        <f t="shared" si="3177"/>
        <v>9.9563745303458315E-7</v>
      </c>
      <c r="BA2657" s="13">
        <f t="shared" si="3178"/>
        <v>5.5216841064920454E-7</v>
      </c>
      <c r="BB2657" s="13">
        <f t="shared" si="3179"/>
        <v>2.2966940887187459E-7</v>
      </c>
      <c r="BC2657" s="13">
        <f t="shared" si="3180"/>
        <v>7.6423114910957609E-8</v>
      </c>
      <c r="BD2657" s="13">
        <f t="shared" si="3181"/>
        <v>3.7416601071271348E-3</v>
      </c>
      <c r="BE2657" s="13">
        <f t="shared" si="3182"/>
        <v>1.4955578129061419E-3</v>
      </c>
      <c r="BF2657" s="13">
        <f t="shared" si="3183"/>
        <v>2.9889048012192996E-4</v>
      </c>
      <c r="BG2657" s="13">
        <f t="shared" si="3184"/>
        <v>3.9822608142854122E-5</v>
      </c>
      <c r="BH2657" s="13">
        <f t="shared" si="3185"/>
        <v>3.9793174041183409E-6</v>
      </c>
      <c r="BI2657" s="13">
        <f t="shared" si="3186"/>
        <v>3.181100935612245E-7</v>
      </c>
      <c r="BJ2657" s="14">
        <f t="shared" si="3187"/>
        <v>8.3975628334583399E-2</v>
      </c>
      <c r="BK2657" s="14">
        <f t="shared" si="3188"/>
        <v>0.22660364686750786</v>
      </c>
      <c r="BL2657" s="14">
        <f t="shared" si="3189"/>
        <v>0.59026614600334171</v>
      </c>
      <c r="BM2657" s="14">
        <f t="shared" si="3190"/>
        <v>0.33883343962466222</v>
      </c>
      <c r="BN2657" s="14">
        <f t="shared" si="3191"/>
        <v>0.65950321887972263</v>
      </c>
    </row>
    <row r="2658" spans="1:66" x14ac:dyDescent="0.25">
      <c r="A2658" t="s">
        <v>28</v>
      </c>
      <c r="B2658" t="s">
        <v>31</v>
      </c>
      <c r="C2658" t="s">
        <v>188</v>
      </c>
      <c r="D2658" s="7" t="s">
        <v>554</v>
      </c>
      <c r="E2658" s="10">
        <f>VLOOKUP(A2658,home!$A$2:$E$405,3,FALSE)</f>
        <v>1.4173913043478299</v>
      </c>
      <c r="F2658" s="10">
        <f>VLOOKUP(B2658,home!$B$2:$E$405,3,FALSE)</f>
        <v>1.65</v>
      </c>
      <c r="G2658" s="10">
        <f>VLOOKUP(C2658,away!$B$2:$E$405,4,FALSE)</f>
        <v>1.06</v>
      </c>
      <c r="H2658" s="10">
        <f>VLOOKUP(A2658,away!$A$2:$E$405,3,FALSE)</f>
        <v>1.2521739130434799</v>
      </c>
      <c r="I2658" s="10">
        <f>VLOOKUP(C2658,away!$B$2:$E$405,3,FALSE)</f>
        <v>0.94</v>
      </c>
      <c r="J2658" s="10">
        <f>VLOOKUP(B2658,home!$B$2:$E$405,4,FALSE)</f>
        <v>0.93</v>
      </c>
      <c r="K2658" s="12">
        <f t="shared" si="3136"/>
        <v>2.4790173913043545</v>
      </c>
      <c r="L2658" s="12">
        <f t="shared" si="3137"/>
        <v>1.09465043478261</v>
      </c>
      <c r="M2658" s="13">
        <f t="shared" si="3138"/>
        <v>2.8052772063954113E-2</v>
      </c>
      <c r="N2658" s="13">
        <f t="shared" si="3139"/>
        <v>6.9543309820839214E-2</v>
      </c>
      <c r="O2658" s="13">
        <f t="shared" si="3140"/>
        <v>3.0707979136664822E-2</v>
      </c>
      <c r="P2658" s="13">
        <f t="shared" si="3141"/>
        <v>7.6125614331603378E-2</v>
      </c>
      <c r="Q2658" s="13">
        <f t="shared" si="3142"/>
        <v>8.6199537247363664E-2</v>
      </c>
      <c r="R2658" s="13">
        <f t="shared" si="3143"/>
        <v>1.680725135662273E-2</v>
      </c>
      <c r="S2658" s="13">
        <f t="shared" si="3144"/>
        <v>5.164471040644799E-2</v>
      </c>
      <c r="T2658" s="13">
        <f t="shared" si="3145"/>
        <v>9.4358360925886411E-2</v>
      </c>
      <c r="U2658" s="13">
        <f t="shared" si="3146"/>
        <v>4.1665468413091461E-2</v>
      </c>
      <c r="V2658" s="13">
        <f t="shared" si="3147"/>
        <v>1.5571783770426553E-2</v>
      </c>
      <c r="W2658" s="13">
        <f t="shared" si="3148"/>
        <v>7.1230050652867333E-2</v>
      </c>
      <c r="X2658" s="13">
        <f t="shared" si="3149"/>
        <v>7.7972005916748549E-2</v>
      </c>
      <c r="Y2658" s="13">
        <f t="shared" si="3150"/>
        <v>4.2676045088820509E-2</v>
      </c>
      <c r="Z2658" s="13">
        <f t="shared" si="3151"/>
        <v>6.1326883350092294E-3</v>
      </c>
      <c r="AA2658" s="13">
        <f t="shared" si="3152"/>
        <v>1.5203041037937227E-2</v>
      </c>
      <c r="AB2658" s="13">
        <f t="shared" si="3153"/>
        <v>1.8844301566880096E-2</v>
      </c>
      <c r="AC2658" s="13">
        <f t="shared" si="3154"/>
        <v>2.6410304547179338E-3</v>
      </c>
      <c r="AD2658" s="13">
        <f t="shared" si="3155"/>
        <v>4.4145133587987065E-2</v>
      </c>
      <c r="AE2658" s="13">
        <f t="shared" si="3156"/>
        <v>4.8323489675626434E-2</v>
      </c>
      <c r="AF2658" s="13">
        <f t="shared" si="3157"/>
        <v>2.6448664491818718E-2</v>
      </c>
      <c r="AG2658" s="13">
        <f t="shared" si="3158"/>
        <v>9.6506806951295824E-3</v>
      </c>
      <c r="AH2658" s="13">
        <f t="shared" si="3159"/>
        <v>1.6782874880760231E-3</v>
      </c>
      <c r="AI2658" s="13">
        <f t="shared" si="3160"/>
        <v>4.1605038705489613E-3</v>
      </c>
      <c r="AJ2658" s="13">
        <f t="shared" si="3161"/>
        <v>5.1569807258399778E-3</v>
      </c>
      <c r="AK2658" s="13">
        <f t="shared" si="3162"/>
        <v>4.2614149686595526E-3</v>
      </c>
      <c r="AL2658" s="13">
        <f t="shared" si="3163"/>
        <v>2.8667408037327211E-4</v>
      </c>
      <c r="AM2658" s="13">
        <f t="shared" si="3164"/>
        <v>2.188731078121478E-2</v>
      </c>
      <c r="AN2658" s="13">
        <f t="shared" si="3165"/>
        <v>2.3958954262878866E-2</v>
      </c>
      <c r="AO2658" s="13">
        <f t="shared" si="3166"/>
        <v>1.3113339850398507E-2</v>
      </c>
      <c r="AP2658" s="13">
        <f t="shared" si="3167"/>
        <v>4.7848410562302849E-3</v>
      </c>
      <c r="AQ2658" s="13">
        <f t="shared" si="3168"/>
        <v>1.3094320856420409E-3</v>
      </c>
      <c r="AR2658" s="13">
        <f t="shared" si="3169"/>
        <v>3.6742762570252677E-4</v>
      </c>
      <c r="AS2658" s="13">
        <f t="shared" si="3170"/>
        <v>9.1085947416223083E-4</v>
      </c>
      <c r="AT2658" s="13">
        <f t="shared" si="3171"/>
        <v>1.1290182387412549E-3</v>
      </c>
      <c r="AU2658" s="13">
        <f t="shared" si="3172"/>
        <v>9.3295194964646076E-4</v>
      </c>
      <c r="AV2658" s="13">
        <f t="shared" si="3173"/>
        <v>5.7820102710622035E-4</v>
      </c>
      <c r="AW2658" s="13">
        <f t="shared" si="3174"/>
        <v>2.1609312730317532E-5</v>
      </c>
      <c r="AX2658" s="13">
        <f t="shared" si="3175"/>
        <v>9.043170679252463E-3</v>
      </c>
      <c r="AY2658" s="13">
        <f t="shared" si="3176"/>
        <v>9.8991107158570586E-3</v>
      </c>
      <c r="AZ2658" s="13">
        <f t="shared" si="3177"/>
        <v>5.4180329245370603E-3</v>
      </c>
      <c r="BA2658" s="13">
        <f t="shared" si="3178"/>
        <v>1.9769506988369968E-3</v>
      </c>
      <c r="BB2658" s="13">
        <f t="shared" si="3179"/>
        <v>5.4101748550642573E-4</v>
      </c>
      <c r="BC2658" s="13">
        <f t="shared" si="3180"/>
        <v>1.1844500514692071E-4</v>
      </c>
      <c r="BD2658" s="13">
        <f t="shared" si="3181"/>
        <v>6.7034135037735479E-5</v>
      </c>
      <c r="BE2658" s="13">
        <f t="shared" si="3182"/>
        <v>1.6617878656959085E-4</v>
      </c>
      <c r="BF2658" s="13">
        <f t="shared" si="3183"/>
        <v>2.0598005098593512E-4</v>
      </c>
      <c r="BG2658" s="13">
        <f t="shared" si="3184"/>
        <v>1.7020937621863027E-4</v>
      </c>
      <c r="BH2658" s="13">
        <f t="shared" si="3185"/>
        <v>1.0548800095226259E-4</v>
      </c>
      <c r="BI2658" s="13">
        <f t="shared" si="3186"/>
        <v>5.2301317786917847E-5</v>
      </c>
      <c r="BJ2658" s="14">
        <f t="shared" si="3187"/>
        <v>0.66259788364858874</v>
      </c>
      <c r="BK2658" s="14">
        <f t="shared" si="3188"/>
        <v>0.18422169582338033</v>
      </c>
      <c r="BL2658" s="14">
        <f t="shared" si="3189"/>
        <v>0.1431708785472306</v>
      </c>
      <c r="BM2658" s="14">
        <f t="shared" si="3190"/>
        <v>0.67880918099403409</v>
      </c>
      <c r="BN2658" s="14">
        <f t="shared" si="3191"/>
        <v>0.30743646395704793</v>
      </c>
    </row>
    <row r="2659" spans="1:66" x14ac:dyDescent="0.25">
      <c r="A2659" t="s">
        <v>192</v>
      </c>
      <c r="B2659" t="s">
        <v>205</v>
      </c>
      <c r="C2659" t="s">
        <v>193</v>
      </c>
      <c r="D2659" s="7" t="s">
        <v>554</v>
      </c>
      <c r="E2659" s="10">
        <f>VLOOKUP(A2659,home!$A$2:$E$405,3,FALSE)</f>
        <v>1.4020618556701001</v>
      </c>
      <c r="F2659" s="10">
        <f>VLOOKUP(B2659,home!$B$2:$E$405,3,FALSE)</f>
        <v>0.95</v>
      </c>
      <c r="G2659" s="10">
        <f>VLOOKUP(C2659,away!$B$2:$E$405,4,FALSE)</f>
        <v>0.71</v>
      </c>
      <c r="H2659" s="10">
        <f>VLOOKUP(A2659,away!$A$2:$E$405,3,FALSE)</f>
        <v>1.1340206185567001</v>
      </c>
      <c r="I2659" s="10">
        <f>VLOOKUP(C2659,away!$B$2:$E$405,3,FALSE)</f>
        <v>1.34</v>
      </c>
      <c r="J2659" s="10">
        <f>VLOOKUP(B2659,home!$B$2:$E$405,4,FALSE)</f>
        <v>1.47</v>
      </c>
      <c r="K2659" s="12">
        <f t="shared" si="3136"/>
        <v>0.94569072164948242</v>
      </c>
      <c r="L2659" s="12">
        <f t="shared" si="3137"/>
        <v>2.2337938144329881</v>
      </c>
      <c r="M2659" s="13">
        <f t="shared" si="3138"/>
        <v>4.1607096551542051E-2</v>
      </c>
      <c r="N2659" s="13">
        <f t="shared" si="3139"/>
        <v>3.9347445163567495E-2</v>
      </c>
      <c r="O2659" s="13">
        <f t="shared" si="3140"/>
        <v>9.2941674913350744E-2</v>
      </c>
      <c r="P2659" s="13">
        <f t="shared" si="3141"/>
        <v>8.7894079620118262E-2</v>
      </c>
      <c r="Q2659" s="13">
        <f t="shared" si="3142"/>
        <v>1.8605256905898787E-2</v>
      </c>
      <c r="R2659" s="13">
        <f t="shared" si="3143"/>
        <v>0.10380626926224228</v>
      </c>
      <c r="S2659" s="13">
        <f t="shared" si="3144"/>
        <v>4.6418579236222682E-2</v>
      </c>
      <c r="T2659" s="13">
        <f t="shared" si="3145"/>
        <v>4.1560307792333349E-2</v>
      </c>
      <c r="U2659" s="13">
        <f t="shared" si="3146"/>
        <v>9.8168625690350383E-2</v>
      </c>
      <c r="V2659" s="13">
        <f t="shared" si="3147"/>
        <v>1.0895359038323888E-2</v>
      </c>
      <c r="W2659" s="13">
        <f t="shared" si="3148"/>
        <v>5.8649396099378151E-3</v>
      </c>
      <c r="X2659" s="13">
        <f t="shared" si="3149"/>
        <v>1.3101065822702113E-2</v>
      </c>
      <c r="Y2659" s="13">
        <f t="shared" si="3150"/>
        <v>1.4632539898615706E-2</v>
      </c>
      <c r="Z2659" s="13">
        <f t="shared" si="3151"/>
        <v>7.7293934059120661E-2</v>
      </c>
      <c r="AA2659" s="13">
        <f t="shared" si="3152"/>
        <v>7.3096156279497337E-2</v>
      </c>
      <c r="AB2659" s="13">
        <f t="shared" si="3153"/>
        <v>3.4563178390880585E-2</v>
      </c>
      <c r="AC2659" s="13">
        <f t="shared" si="3154"/>
        <v>1.4385129493743821E-3</v>
      </c>
      <c r="AD2659" s="13">
        <f t="shared" si="3155"/>
        <v>1.3866047430381812E-3</v>
      </c>
      <c r="AE2659" s="13">
        <f t="shared" si="3156"/>
        <v>3.0973890980621321E-3</v>
      </c>
      <c r="AF2659" s="13">
        <f t="shared" si="3157"/>
        <v>3.4594643040716817E-3</v>
      </c>
      <c r="AG2659" s="13">
        <f t="shared" si="3158"/>
        <v>2.5759099878956814E-3</v>
      </c>
      <c r="AH2659" s="13">
        <f t="shared" si="3159"/>
        <v>4.3164677948613769E-2</v>
      </c>
      <c r="AI2659" s="13">
        <f t="shared" si="3160"/>
        <v>4.082043543899206E-2</v>
      </c>
      <c r="AJ2659" s="13">
        <f t="shared" si="3161"/>
        <v>1.9301753524173248E-2</v>
      </c>
      <c r="AK2659" s="13">
        <f t="shared" si="3162"/>
        <v>6.084496406458615E-3</v>
      </c>
      <c r="AL2659" s="13">
        <f t="shared" si="3163"/>
        <v>1.2155308318642785E-4</v>
      </c>
      <c r="AM2659" s="13">
        <f t="shared" si="3164"/>
        <v>2.6225984801727466E-4</v>
      </c>
      <c r="AN2659" s="13">
        <f t="shared" si="3165"/>
        <v>5.8583442627512363E-4</v>
      </c>
      <c r="AO2659" s="13">
        <f t="shared" si="3166"/>
        <v>6.5431665884763492E-4</v>
      </c>
      <c r="AP2659" s="13">
        <f t="shared" si="3167"/>
        <v>4.8720283507143545E-4</v>
      </c>
      <c r="AQ2659" s="13">
        <f t="shared" si="3168"/>
        <v>2.7207766983919704E-4</v>
      </c>
      <c r="AR2659" s="13">
        <f t="shared" si="3169"/>
        <v>1.9284198120721088E-2</v>
      </c>
      <c r="AS2659" s="13">
        <f t="shared" si="3170"/>
        <v>1.823688723721632E-2</v>
      </c>
      <c r="AT2659" s="13">
        <f t="shared" si="3171"/>
        <v>8.6232275260016682E-3</v>
      </c>
      <c r="AU2659" s="13">
        <f t="shared" si="3172"/>
        <v>2.7183020873374E-3</v>
      </c>
      <c r="AV2659" s="13">
        <f t="shared" si="3173"/>
        <v>6.4266826565884984E-4</v>
      </c>
      <c r="AW2659" s="13">
        <f t="shared" si="3174"/>
        <v>7.1327284533620245E-6</v>
      </c>
      <c r="AX2659" s="13">
        <f t="shared" si="3175"/>
        <v>4.1336117488523324E-5</v>
      </c>
      <c r="AY2659" s="13">
        <f t="shared" si="3176"/>
        <v>9.2336363558538666E-5</v>
      </c>
      <c r="AZ2659" s="13">
        <f t="shared" si="3177"/>
        <v>1.0313019888214962E-4</v>
      </c>
      <c r="BA2659" s="13">
        <f t="shared" si="3178"/>
        <v>7.6790533448063231E-5</v>
      </c>
      <c r="BB2659" s="13">
        <f t="shared" si="3179"/>
        <v>4.2883554655823294E-5</v>
      </c>
      <c r="BC2659" s="13">
        <f t="shared" si="3180"/>
        <v>1.915860382621541E-5</v>
      </c>
      <c r="BD2659" s="13">
        <f t="shared" si="3181"/>
        <v>7.1794870797278346E-3</v>
      </c>
      <c r="BE2659" s="13">
        <f t="shared" si="3182"/>
        <v>6.7895743175009505E-3</v>
      </c>
      <c r="BF2659" s="13">
        <f t="shared" si="3183"/>
        <v>3.2104187180051324E-3</v>
      </c>
      <c r="BG2659" s="13">
        <f t="shared" si="3184"/>
        <v>1.012021064742427E-3</v>
      </c>
      <c r="BH2659" s="13">
        <f t="shared" si="3185"/>
        <v>2.3926473276018575E-4</v>
      </c>
      <c r="BI2659" s="13">
        <f t="shared" si="3186"/>
        <v>4.5254087557850141E-5</v>
      </c>
      <c r="BJ2659" s="14">
        <f t="shared" si="3187"/>
        <v>0.14626825013603287</v>
      </c>
      <c r="BK2659" s="14">
        <f t="shared" si="3188"/>
        <v>0.18846751684232627</v>
      </c>
      <c r="BL2659" s="14">
        <f t="shared" si="3189"/>
        <v>0.57992857109178853</v>
      </c>
      <c r="BM2659" s="14">
        <f t="shared" si="3190"/>
        <v>0.60767124607744372</v>
      </c>
      <c r="BN2659" s="14">
        <f t="shared" si="3191"/>
        <v>0.38420182241671957</v>
      </c>
    </row>
    <row r="2660" spans="1:66" x14ac:dyDescent="0.25">
      <c r="A2660" t="s">
        <v>192</v>
      </c>
      <c r="B2660" t="s">
        <v>281</v>
      </c>
      <c r="C2660" t="s">
        <v>199</v>
      </c>
      <c r="D2660" s="7" t="s">
        <v>554</v>
      </c>
      <c r="E2660" s="10">
        <f>VLOOKUP(A2660,home!$A$2:$E$405,3,FALSE)</f>
        <v>1.4020618556701001</v>
      </c>
      <c r="F2660" s="10">
        <f>VLOOKUP(B2660,home!$B$2:$E$405,3,FALSE)</f>
        <v>1.52</v>
      </c>
      <c r="G2660" s="10">
        <f>VLOOKUP(C2660,away!$B$2:$E$405,4,FALSE)</f>
        <v>1.25</v>
      </c>
      <c r="H2660" s="10">
        <f>VLOOKUP(A2660,away!$A$2:$E$405,3,FALSE)</f>
        <v>1.1340206185567001</v>
      </c>
      <c r="I2660" s="10">
        <f>VLOOKUP(C2660,away!$B$2:$E$405,3,FALSE)</f>
        <v>0.8</v>
      </c>
      <c r="J2660" s="10">
        <f>VLOOKUP(B2660,home!$B$2:$E$405,4,FALSE)</f>
        <v>0.77</v>
      </c>
      <c r="K2660" s="12">
        <f t="shared" si="3136"/>
        <v>2.66391752577319</v>
      </c>
      <c r="L2660" s="12">
        <f t="shared" si="3137"/>
        <v>0.69855670103092737</v>
      </c>
      <c r="M2660" s="13">
        <f t="shared" si="3138"/>
        <v>3.4649422269500421E-2</v>
      </c>
      <c r="N2660" s="13">
        <f t="shared" si="3139"/>
        <v>9.2303203241638015E-2</v>
      </c>
      <c r="O2660" s="13">
        <f t="shared" si="3140"/>
        <v>2.4204586113209758E-2</v>
      </c>
      <c r="P2660" s="13">
        <f t="shared" si="3141"/>
        <v>6.4479021151065852E-2</v>
      </c>
      <c r="Q2660" s="13">
        <f t="shared" si="3142"/>
        <v>0.12294406040020216</v>
      </c>
      <c r="R2660" s="13">
        <f t="shared" si="3143"/>
        <v>8.4541379125314033E-3</v>
      </c>
      <c r="S2660" s="13">
        <f t="shared" si="3144"/>
        <v>2.9997211326227569E-2</v>
      </c>
      <c r="T2660" s="13">
        <f t="shared" si="3145"/>
        <v>8.5883397244512286E-2</v>
      </c>
      <c r="U2660" s="13">
        <f t="shared" si="3146"/>
        <v>2.2521126150495972E-2</v>
      </c>
      <c r="V2660" s="13">
        <f t="shared" si="3147"/>
        <v>6.2024148580886035E-3</v>
      </c>
      <c r="W2660" s="13">
        <f t="shared" si="3148"/>
        <v>0.1091709457299387</v>
      </c>
      <c r="X2660" s="13">
        <f t="shared" si="3149"/>
        <v>7.6262095697532381E-2</v>
      </c>
      <c r="Y2660" s="13">
        <f t="shared" si="3150"/>
        <v>2.6636698992086549E-2</v>
      </c>
      <c r="Z2660" s="13">
        <f t="shared" si="3151"/>
        <v>1.968564896746143E-3</v>
      </c>
      <c r="AA2660" s="13">
        <f t="shared" si="3152"/>
        <v>5.2440945290639397E-3</v>
      </c>
      <c r="AB2660" s="13">
        <f t="shared" si="3153"/>
        <v>6.9849176613923682E-3</v>
      </c>
      <c r="AC2660" s="13">
        <f t="shared" si="3154"/>
        <v>7.2137862016823583E-4</v>
      </c>
      <c r="AD2660" s="13">
        <f t="shared" si="3155"/>
        <v>7.2705598908804375E-2</v>
      </c>
      <c r="AE2660" s="13">
        <f t="shared" si="3156"/>
        <v>5.0788983320212172E-2</v>
      </c>
      <c r="AF2660" s="13">
        <f t="shared" si="3157"/>
        <v>1.7739492318441106E-2</v>
      </c>
      <c r="AG2660" s="13">
        <f t="shared" si="3158"/>
        <v>4.1306804106445664E-3</v>
      </c>
      <c r="AH2660" s="13">
        <f t="shared" si="3159"/>
        <v>3.4378855000906833E-4</v>
      </c>
      <c r="AI2660" s="13">
        <f t="shared" si="3160"/>
        <v>9.1582434352930979E-4</v>
      </c>
      <c r="AJ2660" s="13">
        <f t="shared" si="3161"/>
        <v>1.2198402596287278E-3</v>
      </c>
      <c r="AK2660" s="13">
        <f t="shared" si="3162"/>
        <v>1.0831846154228952E-3</v>
      </c>
      <c r="AL2660" s="13">
        <f t="shared" si="3163"/>
        <v>5.3696465061926763E-5</v>
      </c>
      <c r="AM2660" s="13">
        <f t="shared" si="3164"/>
        <v>3.8736343831000025E-2</v>
      </c>
      <c r="AN2660" s="13">
        <f t="shared" si="3165"/>
        <v>2.7059532556583089E-2</v>
      </c>
      <c r="AO2660" s="13">
        <f t="shared" si="3166"/>
        <v>9.4513088970828284E-3</v>
      </c>
      <c r="AP2660" s="13">
        <f t="shared" si="3167"/>
        <v>2.2007583878568115E-3</v>
      </c>
      <c r="AQ2660" s="13">
        <f t="shared" si="3168"/>
        <v>3.8433862979684897E-4</v>
      </c>
      <c r="AR2660" s="13">
        <f t="shared" si="3169"/>
        <v>4.8031159069308176E-5</v>
      </c>
      <c r="AS2660" s="13">
        <f t="shared" si="3170"/>
        <v>1.2795104642792992E-4</v>
      </c>
      <c r="AT2660" s="13">
        <f t="shared" si="3171"/>
        <v>1.7042551751019088E-4</v>
      </c>
      <c r="AU2660" s="13">
        <f t="shared" si="3172"/>
        <v>1.5133317431145437E-4</v>
      </c>
      <c r="AV2660" s="13">
        <f t="shared" si="3173"/>
        <v>1.007847738197931E-4</v>
      </c>
      <c r="AW2660" s="13">
        <f t="shared" si="3174"/>
        <v>2.7756559526896346E-6</v>
      </c>
      <c r="AX2660" s="13">
        <f t="shared" si="3175"/>
        <v>1.7198404202629521E-2</v>
      </c>
      <c r="AY2660" s="13">
        <f t="shared" si="3176"/>
        <v>1.2014060502785315E-2</v>
      </c>
      <c r="AZ2660" s="13">
        <f t="shared" si="3177"/>
        <v>4.196251235405837E-3</v>
      </c>
      <c r="BA2660" s="13">
        <f t="shared" si="3178"/>
        <v>9.7710647323401853E-4</v>
      </c>
      <c r="BB2660" s="13">
        <f t="shared" si="3179"/>
        <v>1.7064106862457997E-4</v>
      </c>
      <c r="BC2660" s="13">
        <f t="shared" si="3180"/>
        <v>2.3840492391755745E-5</v>
      </c>
      <c r="BD2660" s="13">
        <f t="shared" si="3181"/>
        <v>5.5920813376912684E-6</v>
      </c>
      <c r="BE2660" s="13">
        <f t="shared" si="3182"/>
        <v>1.4896843481024954E-5</v>
      </c>
      <c r="BF2660" s="13">
        <f t="shared" si="3183"/>
        <v>1.9841981213901239E-5</v>
      </c>
      <c r="BG2660" s="13">
        <f t="shared" si="3184"/>
        <v>1.7619133833924634E-5</v>
      </c>
      <c r="BH2660" s="13">
        <f t="shared" si="3185"/>
        <v>1.1733979852283802E-5</v>
      </c>
      <c r="BI2660" s="13">
        <f t="shared" si="3186"/>
        <v>6.2516709151136662E-6</v>
      </c>
      <c r="BJ2660" s="14">
        <f t="shared" si="3187"/>
        <v>0.77097774254140283</v>
      </c>
      <c r="BK2660" s="14">
        <f t="shared" si="3188"/>
        <v>0.14811720519289789</v>
      </c>
      <c r="BL2660" s="14">
        <f t="shared" si="3189"/>
        <v>7.1645961497056029E-2</v>
      </c>
      <c r="BM2660" s="14">
        <f t="shared" si="3190"/>
        <v>0.63366375819312259</v>
      </c>
      <c r="BN2660" s="14">
        <f t="shared" si="3191"/>
        <v>0.34703443108814763</v>
      </c>
    </row>
    <row r="2661" spans="1:66" x14ac:dyDescent="0.25">
      <c r="A2661" t="s">
        <v>301</v>
      </c>
      <c r="B2661" t="s">
        <v>385</v>
      </c>
      <c r="C2661" t="s">
        <v>341</v>
      </c>
      <c r="D2661" s="7" t="s">
        <v>554</v>
      </c>
      <c r="E2661" s="10">
        <f>VLOOKUP(A2661,home!$A$2:$E$405,3,FALSE)</f>
        <v>1.3248407643312099</v>
      </c>
      <c r="F2661" s="10">
        <f>VLOOKUP(B2661,home!$B$2:$E$405,3,FALSE)</f>
        <v>1.29</v>
      </c>
      <c r="G2661" s="10">
        <f>VLOOKUP(C2661,away!$B$2:$E$405,4,FALSE)</f>
        <v>0.94</v>
      </c>
      <c r="H2661" s="10">
        <f>VLOOKUP(A2661,away!$A$2:$E$405,3,FALSE)</f>
        <v>1.07643312101911</v>
      </c>
      <c r="I2661" s="10">
        <f>VLOOKUP(C2661,away!$B$2:$E$405,3,FALSE)</f>
        <v>0.19</v>
      </c>
      <c r="J2661" s="10">
        <f>VLOOKUP(B2661,home!$B$2:$E$405,4,FALSE)</f>
        <v>1.19</v>
      </c>
      <c r="K2661" s="12">
        <f t="shared" si="3136"/>
        <v>1.606501910828025</v>
      </c>
      <c r="L2661" s="12">
        <f t="shared" si="3137"/>
        <v>0.2433815286624208</v>
      </c>
      <c r="M2661" s="13">
        <f t="shared" si="3138"/>
        <v>0.15725549502603528</v>
      </c>
      <c r="N2661" s="13">
        <f t="shared" si="3139"/>
        <v>0.25263125324753261</v>
      </c>
      <c r="O2661" s="13">
        <f t="shared" si="3140"/>
        <v>3.827308277000218E-2</v>
      </c>
      <c r="P2661" s="13">
        <f t="shared" si="3141"/>
        <v>6.1485780603287653E-2</v>
      </c>
      <c r="Q2661" s="13">
        <f t="shared" si="3142"/>
        <v>0.20292629553851996</v>
      </c>
      <c r="R2661" s="13">
        <f t="shared" si="3143"/>
        <v>4.6574806955932439E-3</v>
      </c>
      <c r="S2661" s="13">
        <f t="shared" si="3144"/>
        <v>6.0101257761608334E-3</v>
      </c>
      <c r="T2661" s="13">
        <f t="shared" si="3145"/>
        <v>4.9388512013967177E-2</v>
      </c>
      <c r="U2661" s="13">
        <f t="shared" si="3146"/>
        <v>7.4822516371151849E-3</v>
      </c>
      <c r="V2661" s="13">
        <f t="shared" si="3147"/>
        <v>2.6110182795909318E-4</v>
      </c>
      <c r="W2661" s="13">
        <f t="shared" si="3148"/>
        <v>0.10866716051329492</v>
      </c>
      <c r="X2661" s="13">
        <f t="shared" si="3149"/>
        <v>2.6447579641130373E-2</v>
      </c>
      <c r="Y2661" s="13">
        <f t="shared" si="3150"/>
        <v>3.2184261812397141E-3</v>
      </c>
      <c r="Z2661" s="13">
        <f t="shared" si="3151"/>
        <v>3.7784825713639981E-4</v>
      </c>
      <c r="AA2661" s="13">
        <f t="shared" si="3152"/>
        <v>6.0701394709266514E-4</v>
      </c>
      <c r="AB2661" s="13">
        <f t="shared" si="3153"/>
        <v>4.8758453295181424E-4</v>
      </c>
      <c r="AC2661" s="13">
        <f t="shared" si="3154"/>
        <v>6.3805599076014178E-6</v>
      </c>
      <c r="AD2661" s="13">
        <f t="shared" si="3155"/>
        <v>4.3643500252216014E-2</v>
      </c>
      <c r="AE2661" s="13">
        <f t="shared" si="3156"/>
        <v>1.0622021807563083E-2</v>
      </c>
      <c r="AF2661" s="13">
        <f t="shared" si="3157"/>
        <v>1.2926019525051366E-3</v>
      </c>
      <c r="AG2661" s="13">
        <f t="shared" si="3158"/>
        <v>1.0486514638424338E-4</v>
      </c>
      <c r="AH2661" s="13">
        <f t="shared" si="3159"/>
        <v>2.2990321606072094E-5</v>
      </c>
      <c r="AI2661" s="13">
        <f t="shared" si="3160"/>
        <v>3.6933995590705641E-5</v>
      </c>
      <c r="AJ2661" s="13">
        <f t="shared" si="3161"/>
        <v>2.9667267245491242E-5</v>
      </c>
      <c r="AK2661" s="13">
        <f t="shared" si="3162"/>
        <v>1.5886840506309114E-5</v>
      </c>
      <c r="AL2661" s="13">
        <f t="shared" si="3163"/>
        <v>9.979014254222717E-8</v>
      </c>
      <c r="AM2661" s="13">
        <f t="shared" si="3164"/>
        <v>1.4022673310081678E-2</v>
      </c>
      <c r="AN2661" s="13">
        <f t="shared" si="3165"/>
        <v>3.4128596661414075E-3</v>
      </c>
      <c r="AO2661" s="13">
        <f t="shared" si="3166"/>
        <v>4.1531350132790741E-4</v>
      </c>
      <c r="AP2661" s="13">
        <f t="shared" si="3167"/>
        <v>3.3693211609109498E-5</v>
      </c>
      <c r="AQ2661" s="13">
        <f t="shared" si="3168"/>
        <v>2.0500763367428718E-6</v>
      </c>
      <c r="AR2661" s="13">
        <f t="shared" si="3169"/>
        <v>1.1190839233853013E-6</v>
      </c>
      <c r="AS2661" s="13">
        <f t="shared" si="3170"/>
        <v>1.7978104612954096E-6</v>
      </c>
      <c r="AT2661" s="13">
        <f t="shared" si="3171"/>
        <v>1.4440929706888447E-6</v>
      </c>
      <c r="AU2661" s="13">
        <f t="shared" si="3172"/>
        <v>7.7331270560831577E-7</v>
      </c>
      <c r="AV2661" s="13">
        <f t="shared" si="3173"/>
        <v>3.1058208480683743E-7</v>
      </c>
      <c r="AW2661" s="13">
        <f t="shared" si="3174"/>
        <v>1.0838121197655592E-9</v>
      </c>
      <c r="AX2661" s="13">
        <f t="shared" si="3175"/>
        <v>3.7545752445938929E-3</v>
      </c>
      <c r="AY2661" s="13">
        <f t="shared" si="3176"/>
        <v>9.137942625073442E-4</v>
      </c>
      <c r="AZ2661" s="13">
        <f t="shared" si="3177"/>
        <v>1.1120032224599343E-4</v>
      </c>
      <c r="BA2661" s="13">
        <f t="shared" si="3178"/>
        <v>9.021368138661232E-6</v>
      </c>
      <c r="BB2661" s="13">
        <f t="shared" si="3179"/>
        <v>5.4890859205345676E-7</v>
      </c>
      <c r="BC2661" s="13">
        <f t="shared" si="3180"/>
        <v>2.6718842445981483E-8</v>
      </c>
      <c r="BD2661" s="13">
        <f t="shared" si="3181"/>
        <v>4.5394059329175722E-8</v>
      </c>
      <c r="BE2661" s="13">
        <f t="shared" si="3182"/>
        <v>7.2925643052561534E-8</v>
      </c>
      <c r="BF2661" s="13">
        <f t="shared" si="3183"/>
        <v>5.8577592456151302E-8</v>
      </c>
      <c r="BG2661" s="13">
        <f t="shared" si="3184"/>
        <v>3.1368338070837447E-8</v>
      </c>
      <c r="BH2661" s="13">
        <f t="shared" si="3185"/>
        <v>1.2598323762574966E-8</v>
      </c>
      <c r="BI2661" s="13">
        <f t="shared" si="3186"/>
        <v>4.0478462395613577E-9</v>
      </c>
      <c r="BJ2661" s="14">
        <f t="shared" si="3187"/>
        <v>0.72161797288477036</v>
      </c>
      <c r="BK2661" s="14">
        <f t="shared" si="3188"/>
        <v>0.22593277784600035</v>
      </c>
      <c r="BL2661" s="14">
        <f t="shared" si="3189"/>
        <v>5.1618561801652349E-2</v>
      </c>
      <c r="BM2661" s="14">
        <f t="shared" si="3190"/>
        <v>0.28140397972989345</v>
      </c>
      <c r="BN2661" s="14">
        <f t="shared" si="3191"/>
        <v>0.7172293878809709</v>
      </c>
    </row>
    <row r="2662" spans="1:66" x14ac:dyDescent="0.25">
      <c r="A2662" t="s">
        <v>301</v>
      </c>
      <c r="B2662" t="s">
        <v>382</v>
      </c>
      <c r="C2662" t="s">
        <v>313</v>
      </c>
      <c r="D2662" s="7" t="s">
        <v>554</v>
      </c>
      <c r="E2662" s="10">
        <f>VLOOKUP(A2662,home!$A$2:$E$405,3,FALSE)</f>
        <v>1.3248407643312099</v>
      </c>
      <c r="F2662" s="10">
        <f>VLOOKUP(B2662,home!$B$2:$E$405,3,FALSE)</f>
        <v>1.32</v>
      </c>
      <c r="G2662" s="10">
        <f>VLOOKUP(C2662,away!$B$2:$E$405,4,FALSE)</f>
        <v>1.08</v>
      </c>
      <c r="H2662" s="10">
        <f>VLOOKUP(A2662,away!$A$2:$E$405,3,FALSE)</f>
        <v>1.07643312101911</v>
      </c>
      <c r="I2662" s="10">
        <f>VLOOKUP(C2662,away!$B$2:$E$405,3,FALSE)</f>
        <v>1.62</v>
      </c>
      <c r="J2662" s="10">
        <f>VLOOKUP(B2662,home!$B$2:$E$405,4,FALSE)</f>
        <v>1.05</v>
      </c>
      <c r="K2662" s="12">
        <f t="shared" si="3136"/>
        <v>1.888692993630573</v>
      </c>
      <c r="L2662" s="12">
        <f t="shared" si="3137"/>
        <v>1.8310127388535062</v>
      </c>
      <c r="M2662" s="13">
        <f t="shared" si="3138"/>
        <v>2.4241100164563385E-2</v>
      </c>
      <c r="N2662" s="13">
        <f t="shared" si="3139"/>
        <v>4.5783996038707794E-2</v>
      </c>
      <c r="O2662" s="13">
        <f t="shared" si="3140"/>
        <v>4.4385763205139386E-2</v>
      </c>
      <c r="P2662" s="13">
        <f t="shared" si="3141"/>
        <v>8.3831079982492424E-2</v>
      </c>
      <c r="Q2662" s="13">
        <f t="shared" si="3142"/>
        <v>4.3235956269358666E-2</v>
      </c>
      <c r="R2662" s="13">
        <f t="shared" si="3143"/>
        <v>4.0635448926172733E-2</v>
      </c>
      <c r="S2662" s="13">
        <f t="shared" si="3144"/>
        <v>7.2476598868482345E-2</v>
      </c>
      <c r="T2662" s="13">
        <f t="shared" si="3145"/>
        <v>7.9165586705708835E-2</v>
      </c>
      <c r="U2662" s="13">
        <f t="shared" si="3146"/>
        <v>7.6747887679895418E-2</v>
      </c>
      <c r="V2662" s="13">
        <f t="shared" si="3147"/>
        <v>2.784889902482689E-2</v>
      </c>
      <c r="W2662" s="13">
        <f t="shared" si="3148"/>
        <v>2.7219815892951849E-2</v>
      </c>
      <c r="X2662" s="13">
        <f t="shared" si="3149"/>
        <v>4.9839829649241961E-2</v>
      </c>
      <c r="Y2662" s="13">
        <f t="shared" si="3150"/>
        <v>4.5628681495025365E-2</v>
      </c>
      <c r="Z2662" s="13">
        <f t="shared" si="3151"/>
        <v>2.4801341544284431E-2</v>
      </c>
      <c r="AA2662" s="13">
        <f t="shared" si="3152"/>
        <v>4.6842120007328854E-2</v>
      </c>
      <c r="AB2662" s="13">
        <f t="shared" si="3153"/>
        <v>4.4235191932322254E-2</v>
      </c>
      <c r="AC2662" s="13">
        <f t="shared" si="3154"/>
        <v>6.0192278447706296E-3</v>
      </c>
      <c r="AD2662" s="13">
        <f t="shared" si="3155"/>
        <v>1.2852468891233076E-2</v>
      </c>
      <c r="AE2662" s="13">
        <f t="shared" si="3156"/>
        <v>2.3533034265566161E-2</v>
      </c>
      <c r="AF2662" s="13">
        <f t="shared" si="3157"/>
        <v>2.1544642762063859E-2</v>
      </c>
      <c r="AG2662" s="13">
        <f t="shared" si="3158"/>
        <v>1.314950511712897E-2</v>
      </c>
      <c r="AH2662" s="13">
        <f t="shared" si="3159"/>
        <v>1.1352893077060375E-2</v>
      </c>
      <c r="AI2662" s="13">
        <f t="shared" si="3160"/>
        <v>2.1442129612080963E-2</v>
      </c>
      <c r="AJ2662" s="13">
        <f t="shared" si="3161"/>
        <v>2.0248799983427979E-2</v>
      </c>
      <c r="AK2662" s="13">
        <f t="shared" si="3162"/>
        <v>1.2747922219375761E-2</v>
      </c>
      <c r="AL2662" s="13">
        <f t="shared" si="3163"/>
        <v>8.3263278887887046E-4</v>
      </c>
      <c r="AM2662" s="13">
        <f t="shared" si="3164"/>
        <v>4.8548735891453566E-3</v>
      </c>
      <c r="AN2662" s="13">
        <f t="shared" si="3165"/>
        <v>8.8893353872485908E-3</v>
      </c>
      <c r="AO2662" s="13">
        <f t="shared" si="3166"/>
        <v>8.1382431669967201E-3</v>
      </c>
      <c r="AP2662" s="13">
        <f t="shared" si="3167"/>
        <v>4.9670756368861649E-3</v>
      </c>
      <c r="AQ2662" s="13">
        <f t="shared" si="3168"/>
        <v>2.273694691496866E-3</v>
      </c>
      <c r="AR2662" s="13">
        <f t="shared" si="3169"/>
        <v>4.1574583693878633E-3</v>
      </c>
      <c r="AS2662" s="13">
        <f t="shared" si="3170"/>
        <v>7.8521624935736431E-3</v>
      </c>
      <c r="AT2662" s="13">
        <f t="shared" si="3171"/>
        <v>7.4151621432306568E-3</v>
      </c>
      <c r="AU2662" s="13">
        <f t="shared" si="3172"/>
        <v>4.6683215955181335E-3</v>
      </c>
      <c r="AV2662" s="13">
        <f t="shared" si="3173"/>
        <v>2.2042565723673505E-3</v>
      </c>
      <c r="AW2662" s="13">
        <f t="shared" si="3174"/>
        <v>7.9984114956625475E-5</v>
      </c>
      <c r="AX2662" s="13">
        <f t="shared" si="3175"/>
        <v>1.5282276221301584E-3</v>
      </c>
      <c r="AY2662" s="13">
        <f t="shared" si="3176"/>
        <v>2.7982042439881226E-3</v>
      </c>
      <c r="AZ2662" s="13">
        <f t="shared" si="3177"/>
        <v>2.5617738083280992E-3</v>
      </c>
      <c r="BA2662" s="13">
        <f t="shared" si="3178"/>
        <v>1.5635468257033363E-3</v>
      </c>
      <c r="BB2662" s="13">
        <f t="shared" si="3179"/>
        <v>7.1571853891419306E-4</v>
      </c>
      <c r="BC2662" s="13">
        <f t="shared" si="3180"/>
        <v>2.6209795243710117E-4</v>
      </c>
      <c r="BD2662" s="13">
        <f t="shared" si="3181"/>
        <v>1.2687265392670511E-3</v>
      </c>
      <c r="BE2662" s="13">
        <f t="shared" si="3182"/>
        <v>2.3962349255468433E-3</v>
      </c>
      <c r="BF2662" s="13">
        <f t="shared" si="3183"/>
        <v>2.2628760574866006E-3</v>
      </c>
      <c r="BG2662" s="13">
        <f t="shared" si="3184"/>
        <v>1.4246260517431053E-3</v>
      </c>
      <c r="BH2662" s="13">
        <f t="shared" si="3185"/>
        <v>6.7267031061769768E-4</v>
      </c>
      <c r="BI2662" s="13">
        <f t="shared" si="3186"/>
        <v>2.5409354053738909E-4</v>
      </c>
      <c r="BJ2662" s="14">
        <f t="shared" si="3187"/>
        <v>0.40050630855026126</v>
      </c>
      <c r="BK2662" s="14">
        <f t="shared" si="3188"/>
        <v>0.21804774291800269</v>
      </c>
      <c r="BL2662" s="14">
        <f t="shared" si="3189"/>
        <v>0.35321474524208007</v>
      </c>
      <c r="BM2662" s="14">
        <f t="shared" si="3190"/>
        <v>0.71173857353916248</v>
      </c>
      <c r="BN2662" s="14">
        <f t="shared" si="3191"/>
        <v>0.28211334458643439</v>
      </c>
    </row>
    <row r="2663" spans="1:66" x14ac:dyDescent="0.25">
      <c r="A2663" t="s">
        <v>301</v>
      </c>
      <c r="B2663" t="s">
        <v>355</v>
      </c>
      <c r="C2663" t="s">
        <v>334</v>
      </c>
      <c r="D2663" s="7" t="s">
        <v>554</v>
      </c>
      <c r="E2663" s="10">
        <f>VLOOKUP(A2663,home!$A$2:$E$405,3,FALSE)</f>
        <v>1.3248407643312099</v>
      </c>
      <c r="F2663" s="10">
        <f>VLOOKUP(B2663,home!$B$2:$E$405,3,FALSE)</f>
        <v>0.75</v>
      </c>
      <c r="G2663" s="10">
        <f>VLOOKUP(C2663,away!$B$2:$E$405,4,FALSE)</f>
        <v>1.1299999999999999</v>
      </c>
      <c r="H2663" s="10">
        <f>VLOOKUP(A2663,away!$A$2:$E$405,3,FALSE)</f>
        <v>1.07643312101911</v>
      </c>
      <c r="I2663" s="10">
        <f>VLOOKUP(C2663,away!$B$2:$E$405,3,FALSE)</f>
        <v>0.56999999999999995</v>
      </c>
      <c r="J2663" s="10">
        <f>VLOOKUP(B2663,home!$B$2:$E$405,4,FALSE)</f>
        <v>0.81</v>
      </c>
      <c r="K2663" s="12">
        <f t="shared" si="3136"/>
        <v>1.1228025477707002</v>
      </c>
      <c r="L2663" s="12">
        <f t="shared" si="3137"/>
        <v>0.49698917197452308</v>
      </c>
      <c r="M2663" s="13">
        <f t="shared" si="3138"/>
        <v>0.1979399217678664</v>
      </c>
      <c r="N2663" s="13">
        <f t="shared" si="3139"/>
        <v>0.22224744846649344</v>
      </c>
      <c r="O2663" s="13">
        <f t="shared" si="3140"/>
        <v>9.8373997820113787E-2</v>
      </c>
      <c r="P2663" s="13">
        <f t="shared" si="3141"/>
        <v>0.11045457538681305</v>
      </c>
      <c r="Q2663" s="13">
        <f t="shared" si="3142"/>
        <v>0.12477000068685813</v>
      </c>
      <c r="R2663" s="13">
        <f t="shared" si="3143"/>
        <v>2.4445405860220943E-2</v>
      </c>
      <c r="S2663" s="13">
        <f t="shared" si="3144"/>
        <v>1.5408985103809609E-2</v>
      </c>
      <c r="T2663" s="13">
        <f t="shared" si="3145"/>
        <v>6.2009339328622293E-2</v>
      </c>
      <c r="U2663" s="13">
        <f t="shared" si="3146"/>
        <v>2.7447363981144876E-2</v>
      </c>
      <c r="V2663" s="13">
        <f t="shared" si="3147"/>
        <v>9.5539253166761196E-4</v>
      </c>
      <c r="W2663" s="13">
        <f t="shared" si="3148"/>
        <v>4.6697358218852104E-2</v>
      </c>
      <c r="X2663" s="13">
        <f t="shared" si="3149"/>
        <v>2.3208081394584995E-2</v>
      </c>
      <c r="Y2663" s="13">
        <f t="shared" si="3150"/>
        <v>5.767082577706065E-3</v>
      </c>
      <c r="Z2663" s="13">
        <f t="shared" si="3151"/>
        <v>4.0497006723507877E-3</v>
      </c>
      <c r="AA2663" s="13">
        <f t="shared" si="3152"/>
        <v>4.5470142326241815E-3</v>
      </c>
      <c r="AB2663" s="13">
        <f t="shared" si="3153"/>
        <v>2.5526995825700333E-3</v>
      </c>
      <c r="AC2663" s="13">
        <f t="shared" si="3154"/>
        <v>3.3320551088992676E-5</v>
      </c>
      <c r="AD2663" s="13">
        <f t="shared" si="3155"/>
        <v>1.3107978195572054E-2</v>
      </c>
      <c r="AE2663" s="13">
        <f t="shared" si="3156"/>
        <v>6.514523229677458E-3</v>
      </c>
      <c r="AF2663" s="13">
        <f t="shared" si="3157"/>
        <v>1.6188237528630975E-3</v>
      </c>
      <c r="AG2663" s="13">
        <f t="shared" si="3158"/>
        <v>2.6817929216937366E-4</v>
      </c>
      <c r="AH2663" s="13">
        <f t="shared" si="3159"/>
        <v>5.0316434597407172E-4</v>
      </c>
      <c r="AI2663" s="13">
        <f t="shared" si="3160"/>
        <v>5.6495420960706575E-4</v>
      </c>
      <c r="AJ2663" s="13">
        <f t="shared" si="3161"/>
        <v>3.1716601296029784E-4</v>
      </c>
      <c r="AK2663" s="13">
        <f t="shared" si="3162"/>
        <v>1.1870493580603243E-4</v>
      </c>
      <c r="AL2663" s="13">
        <f t="shared" si="3163"/>
        <v>7.4374230106152794E-7</v>
      </c>
      <c r="AM2663" s="13">
        <f t="shared" si="3164"/>
        <v>2.943534262822213E-3</v>
      </c>
      <c r="AN2663" s="13">
        <f t="shared" si="3165"/>
        <v>1.4629046559586497E-3</v>
      </c>
      <c r="AO2663" s="13">
        <f t="shared" si="3166"/>
        <v>3.6352388682128192E-4</v>
      </c>
      <c r="AP2663" s="13">
        <f t="shared" si="3167"/>
        <v>6.0222478501423055E-5</v>
      </c>
      <c r="AQ2663" s="13">
        <f t="shared" si="3168"/>
        <v>7.4824799311689391E-6</v>
      </c>
      <c r="AR2663" s="13">
        <f t="shared" si="3169"/>
        <v>5.0013446334551299E-5</v>
      </c>
      <c r="AS2663" s="13">
        <f t="shared" si="3170"/>
        <v>5.6155224967227376E-5</v>
      </c>
      <c r="AT2663" s="13">
        <f t="shared" si="3171"/>
        <v>3.1525614831919867E-5</v>
      </c>
      <c r="AU2663" s="13">
        <f t="shared" si="3172"/>
        <v>1.1799013551105801E-5</v>
      </c>
      <c r="AV2663" s="13">
        <f t="shared" si="3173"/>
        <v>3.3119906190906543E-6</v>
      </c>
      <c r="AW2663" s="13">
        <f t="shared" si="3174"/>
        <v>1.1528433494036425E-8</v>
      </c>
      <c r="AX2663" s="13">
        <f t="shared" si="3175"/>
        <v>5.5083462829118865E-4</v>
      </c>
      <c r="AY2663" s="13">
        <f t="shared" si="3176"/>
        <v>2.73758845809332E-4</v>
      </c>
      <c r="AZ2663" s="13">
        <f t="shared" si="3177"/>
        <v>6.8027591049740513E-5</v>
      </c>
      <c r="BA2663" s="13">
        <f t="shared" si="3178"/>
        <v>1.1269658715744008E-5</v>
      </c>
      <c r="BB2663" s="13">
        <f t="shared" si="3179"/>
        <v>1.4002245883932702E-6</v>
      </c>
      <c r="BC2663" s="13">
        <f t="shared" si="3180"/>
        <v>1.3917929175278783E-7</v>
      </c>
      <c r="BD2663" s="13">
        <f t="shared" si="3181"/>
        <v>4.1426902135668134E-6</v>
      </c>
      <c r="BE2663" s="13">
        <f t="shared" si="3182"/>
        <v>4.6514231264175638E-6</v>
      </c>
      <c r="BF2663" s="13">
        <f t="shared" si="3183"/>
        <v>2.6113148685505981E-6</v>
      </c>
      <c r="BG2663" s="13">
        <f t="shared" si="3184"/>
        <v>9.7733032914670754E-7</v>
      </c>
      <c r="BH2663" s="13">
        <f t="shared" si="3185"/>
        <v>2.7433724589487519E-7</v>
      </c>
      <c r="BI2663" s="13">
        <f t="shared" si="3186"/>
        <v>6.1605311727832493E-8</v>
      </c>
      <c r="BJ2663" s="14">
        <f t="shared" si="3187"/>
        <v>0.51195191303518028</v>
      </c>
      <c r="BK2663" s="14">
        <f t="shared" si="3188"/>
        <v>0.32506669792935611</v>
      </c>
      <c r="BL2663" s="14">
        <f t="shared" si="3189"/>
        <v>0.15903599497242052</v>
      </c>
      <c r="BM2663" s="14">
        <f t="shared" si="3190"/>
        <v>0.22159920930356566</v>
      </c>
      <c r="BN2663" s="14">
        <f t="shared" si="3191"/>
        <v>0.77823134998836574</v>
      </c>
    </row>
    <row r="2664" spans="1:66" x14ac:dyDescent="0.25">
      <c r="A2664" t="s">
        <v>301</v>
      </c>
      <c r="B2664" t="s">
        <v>360</v>
      </c>
      <c r="C2664" t="s">
        <v>372</v>
      </c>
      <c r="D2664" s="7" t="s">
        <v>554</v>
      </c>
      <c r="E2664" s="10">
        <f>VLOOKUP(A2664,home!$A$2:$E$405,3,FALSE)</f>
        <v>1.3248407643312099</v>
      </c>
      <c r="F2664" s="10">
        <f>VLOOKUP(B2664,home!$B$2:$E$405,3,FALSE)</f>
        <v>0.47</v>
      </c>
      <c r="G2664" s="10">
        <f>VLOOKUP(C2664,away!$B$2:$E$405,4,FALSE)</f>
        <v>0.94</v>
      </c>
      <c r="H2664" s="10">
        <f>VLOOKUP(A2664,away!$A$2:$E$405,3,FALSE)</f>
        <v>1.07643312101911</v>
      </c>
      <c r="I2664" s="10">
        <f>VLOOKUP(C2664,away!$B$2:$E$405,3,FALSE)</f>
        <v>1.32</v>
      </c>
      <c r="J2664" s="10">
        <f>VLOOKUP(B2664,home!$B$2:$E$405,4,FALSE)</f>
        <v>1.28</v>
      </c>
      <c r="K2664" s="12">
        <f t="shared" si="3136"/>
        <v>0.58531464968152846</v>
      </c>
      <c r="L2664" s="12">
        <f t="shared" si="3137"/>
        <v>1.8187414012738885</v>
      </c>
      <c r="M2664" s="13">
        <f t="shared" si="3138"/>
        <v>9.0350741865855122E-2</v>
      </c>
      <c r="N2664" s="13">
        <f t="shared" si="3139"/>
        <v>5.2883612823679198E-2</v>
      </c>
      <c r="O2664" s="13">
        <f t="shared" si="3140"/>
        <v>0.16432463486724069</v>
      </c>
      <c r="P2664" s="13">
        <f t="shared" si="3141"/>
        <v>9.6181616091364067E-2</v>
      </c>
      <c r="Q2664" s="13">
        <f t="shared" si="3142"/>
        <v>1.5476776656892687E-2</v>
      </c>
      <c r="R2664" s="13">
        <f t="shared" si="3143"/>
        <v>0.14943200834113277</v>
      </c>
      <c r="S2664" s="13">
        <f t="shared" si="3144"/>
        <v>2.559719788378019E-2</v>
      </c>
      <c r="T2664" s="13">
        <f t="shared" si="3145"/>
        <v>2.8148254464160007E-2</v>
      </c>
      <c r="U2664" s="13">
        <f t="shared" si="3146"/>
        <v>8.7464743613397358E-2</v>
      </c>
      <c r="V2664" s="13">
        <f t="shared" si="3147"/>
        <v>3.0276820324259281E-3</v>
      </c>
      <c r="W2664" s="13">
        <f t="shared" si="3148"/>
        <v>3.0195947023761338E-3</v>
      </c>
      <c r="X2664" s="13">
        <f t="shared" si="3149"/>
        <v>5.4918619002787784E-3</v>
      </c>
      <c r="Y2664" s="13">
        <f t="shared" si="3150"/>
        <v>4.9941383040578548E-3</v>
      </c>
      <c r="Z2664" s="13">
        <f t="shared" si="3151"/>
        <v>9.059272674850774E-2</v>
      </c>
      <c r="AA2664" s="13">
        <f t="shared" si="3152"/>
        <v>5.302525012049724E-2</v>
      </c>
      <c r="AB2664" s="13">
        <f t="shared" si="3153"/>
        <v>1.5518227849277132E-2</v>
      </c>
      <c r="AC2664" s="13">
        <f t="shared" si="3154"/>
        <v>2.0144227988317916E-4</v>
      </c>
      <c r="AD2664" s="13">
        <f t="shared" si="3155"/>
        <v>4.4185325385037131E-4</v>
      </c>
      <c r="AE2664" s="13">
        <f t="shared" si="3156"/>
        <v>8.0361680606525138E-4</v>
      </c>
      <c r="AF2664" s="13">
        <f t="shared" si="3157"/>
        <v>7.3078557797518124E-4</v>
      </c>
      <c r="AG2664" s="13">
        <f t="shared" si="3158"/>
        <v>4.430366620391099E-4</v>
      </c>
      <c r="AH2664" s="13">
        <f t="shared" si="3159"/>
        <v>4.1191185697950848E-2</v>
      </c>
      <c r="AI2664" s="13">
        <f t="shared" si="3160"/>
        <v>2.4109804426762884E-2</v>
      </c>
      <c r="AJ2664" s="13">
        <f t="shared" si="3161"/>
        <v>7.0559108659704406E-3</v>
      </c>
      <c r="AK2664" s="13">
        <f t="shared" si="3162"/>
        <v>1.3766426655665263E-3</v>
      </c>
      <c r="AL2664" s="13">
        <f t="shared" si="3163"/>
        <v>8.5777022426930046E-6</v>
      </c>
      <c r="AM2664" s="13">
        <f t="shared" si="3164"/>
        <v>5.1724636497614727E-5</v>
      </c>
      <c r="AN2664" s="13">
        <f t="shared" si="3165"/>
        <v>9.4073737864054299E-5</v>
      </c>
      <c r="AO2664" s="13">
        <f t="shared" si="3166"/>
        <v>8.5547900912971326E-5</v>
      </c>
      <c r="AP2664" s="13">
        <f t="shared" si="3167"/>
        <v>5.1863169727499085E-5</v>
      </c>
      <c r="AQ2664" s="13">
        <f t="shared" si="3168"/>
        <v>2.3581423496174289E-5</v>
      </c>
      <c r="AR2664" s="13">
        <f t="shared" si="3169"/>
        <v>1.4983222959284814E-2</v>
      </c>
      <c r="AS2664" s="13">
        <f t="shared" si="3170"/>
        <v>8.7698998975140243E-3</v>
      </c>
      <c r="AT2664" s="13">
        <f t="shared" si="3171"/>
        <v>2.5665754431277469E-3</v>
      </c>
      <c r="AU2664" s="13">
        <f t="shared" si="3172"/>
        <v>5.0075140212517703E-4</v>
      </c>
      <c r="AV2664" s="13">
        <f t="shared" si="3173"/>
        <v>7.3274282878108013E-5</v>
      </c>
      <c r="AW2664" s="13">
        <f t="shared" si="3174"/>
        <v>2.5364646432801132E-7</v>
      </c>
      <c r="AX2664" s="13">
        <f t="shared" si="3175"/>
        <v>5.0458645819176259E-6</v>
      </c>
      <c r="AY2664" s="13">
        <f t="shared" si="3176"/>
        <v>9.1771228203551439E-6</v>
      </c>
      <c r="AZ2664" s="13">
        <f t="shared" si="3177"/>
        <v>8.3454066089776505E-6</v>
      </c>
      <c r="BA2664" s="13">
        <f t="shared" si="3178"/>
        <v>5.0593788367374617E-6</v>
      </c>
      <c r="BB2664" s="13">
        <f t="shared" si="3179"/>
        <v>2.3004254387758358E-6</v>
      </c>
      <c r="BC2664" s="13">
        <f t="shared" si="3180"/>
        <v>8.3677579720905266E-7</v>
      </c>
      <c r="BD2664" s="13">
        <f t="shared" si="3181"/>
        <v>4.541767986761462E-3</v>
      </c>
      <c r="BE2664" s="13">
        <f t="shared" si="3182"/>
        <v>2.6583633381060657E-3</v>
      </c>
      <c r="BF2664" s="13">
        <f t="shared" si="3183"/>
        <v>7.7798950298488517E-4</v>
      </c>
      <c r="BG2664" s="13">
        <f t="shared" si="3184"/>
        <v>1.5178955113183485E-4</v>
      </c>
      <c r="BH2664" s="13">
        <f t="shared" si="3185"/>
        <v>2.2211161986511584E-5</v>
      </c>
      <c r="BI2664" s="13">
        <f t="shared" si="3186"/>
        <v>2.6001036994309427E-6</v>
      </c>
      <c r="BJ2664" s="14">
        <f t="shared" si="3187"/>
        <v>0.11277108699395685</v>
      </c>
      <c r="BK2664" s="14">
        <f t="shared" si="3188"/>
        <v>0.2153764349783715</v>
      </c>
      <c r="BL2664" s="14">
        <f t="shared" si="3189"/>
        <v>0.57854685407739592</v>
      </c>
      <c r="BM2664" s="14">
        <f t="shared" si="3190"/>
        <v>0.42862878867571164</v>
      </c>
      <c r="BN2664" s="14">
        <f t="shared" si="3191"/>
        <v>0.56864939064616449</v>
      </c>
    </row>
    <row r="2665" spans="1:66" x14ac:dyDescent="0.25">
      <c r="A2665" t="s">
        <v>301</v>
      </c>
      <c r="B2665" t="s">
        <v>316</v>
      </c>
      <c r="C2665" t="s">
        <v>369</v>
      </c>
      <c r="D2665" s="7" t="s">
        <v>554</v>
      </c>
      <c r="E2665" s="10">
        <f>VLOOKUP(A2665,home!$A$2:$E$405,3,FALSE)</f>
        <v>1.3248407643312099</v>
      </c>
      <c r="F2665" s="10">
        <f>VLOOKUP(B2665,home!$B$2:$E$405,3,FALSE)</f>
        <v>1.42</v>
      </c>
      <c r="G2665" s="10">
        <f>VLOOKUP(C2665,away!$B$2:$E$405,4,FALSE)</f>
        <v>0.47</v>
      </c>
      <c r="H2665" s="10">
        <f>VLOOKUP(A2665,away!$A$2:$E$405,3,FALSE)</f>
        <v>1.07643312101911</v>
      </c>
      <c r="I2665" s="10">
        <f>VLOOKUP(C2665,away!$B$2:$E$405,3,FALSE)</f>
        <v>0.66</v>
      </c>
      <c r="J2665" s="10">
        <f>VLOOKUP(B2665,home!$B$2:$E$405,4,FALSE)</f>
        <v>1.1599999999999999</v>
      </c>
      <c r="K2665" s="12">
        <f t="shared" si="3136"/>
        <v>0.88419872611464934</v>
      </c>
      <c r="L2665" s="12">
        <f t="shared" si="3137"/>
        <v>0.82411719745223067</v>
      </c>
      <c r="M2665" s="13">
        <f t="shared" si="3138"/>
        <v>0.18117064105801492</v>
      </c>
      <c r="N2665" s="13">
        <f t="shared" si="3139"/>
        <v>0.16019085003287117</v>
      </c>
      <c r="O2665" s="13">
        <f t="shared" si="3140"/>
        <v>0.14930584096935526</v>
      </c>
      <c r="P2665" s="13">
        <f t="shared" si="3141"/>
        <v>0.13201603438658036</v>
      </c>
      <c r="Q2665" s="13">
        <f t="shared" si="3142"/>
        <v>7.0820272767143755E-2</v>
      </c>
      <c r="R2665" s="13">
        <f t="shared" si="3143"/>
        <v>6.1522755611456745E-2</v>
      </c>
      <c r="S2665" s="13">
        <f t="shared" si="3144"/>
        <v>2.4049472410899417E-2</v>
      </c>
      <c r="T2665" s="13">
        <f t="shared" si="3145"/>
        <v>5.8364204715661033E-2</v>
      </c>
      <c r="U2665" s="13">
        <f t="shared" si="3146"/>
        <v>5.4398342138712946E-2</v>
      </c>
      <c r="V2665" s="13">
        <f t="shared" si="3147"/>
        <v>1.9471611945728092E-3</v>
      </c>
      <c r="W2665" s="13">
        <f t="shared" si="3148"/>
        <v>2.0873064987933499E-2</v>
      </c>
      <c r="X2665" s="13">
        <f t="shared" si="3149"/>
        <v>1.7201851820094032E-2</v>
      </c>
      <c r="Y2665" s="13">
        <f t="shared" si="3150"/>
        <v>7.0881709564822228E-3</v>
      </c>
      <c r="Z2665" s="13">
        <f t="shared" si="3151"/>
        <v>1.6900653644684079E-2</v>
      </c>
      <c r="AA2665" s="13">
        <f t="shared" si="3152"/>
        <v>1.4943536423134569E-2</v>
      </c>
      <c r="AB2665" s="13">
        <f t="shared" si="3153"/>
        <v>6.6065279344917236E-3</v>
      </c>
      <c r="AC2665" s="13">
        <f t="shared" si="3154"/>
        <v>8.8678999573882237E-5</v>
      </c>
      <c r="AD2665" s="13">
        <f t="shared" si="3155"/>
        <v>4.6139843681097716E-3</v>
      </c>
      <c r="AE2665" s="13">
        <f t="shared" si="3156"/>
        <v>3.8024638665350259E-3</v>
      </c>
      <c r="AF2665" s="13">
        <f t="shared" si="3157"/>
        <v>1.566837932551109E-3</v>
      </c>
      <c r="AG2665" s="13">
        <f t="shared" si="3158"/>
        <v>4.3041936194528914E-4</v>
      </c>
      <c r="AH2665" s="13">
        <f t="shared" si="3159"/>
        <v>3.4820298291919675E-3</v>
      </c>
      <c r="AI2665" s="13">
        <f t="shared" si="3160"/>
        <v>3.0788063392647477E-3</v>
      </c>
      <c r="AJ2665" s="13">
        <f t="shared" si="3161"/>
        <v>1.3611383215657983E-3</v>
      </c>
      <c r="AK2665" s="13">
        <f t="shared" si="3162"/>
        <v>4.0117225666477021E-4</v>
      </c>
      <c r="AL2665" s="13">
        <f t="shared" si="3163"/>
        <v>2.5847565121468726E-6</v>
      </c>
      <c r="AM2665" s="13">
        <f t="shared" si="3164"/>
        <v>8.1593582011911341E-4</v>
      </c>
      <c r="AN2665" s="13">
        <f t="shared" si="3165"/>
        <v>6.7242674137745102E-4</v>
      </c>
      <c r="AO2665" s="13">
        <f t="shared" si="3166"/>
        <v>2.7707922079796038E-4</v>
      </c>
      <c r="AP2665" s="13">
        <f t="shared" si="3167"/>
        <v>7.6115250305421002E-5</v>
      </c>
      <c r="AQ2665" s="13">
        <f t="shared" si="3168"/>
        <v>1.5681971691269647E-5</v>
      </c>
      <c r="AR2665" s="13">
        <f t="shared" si="3169"/>
        <v>5.7392013285575082E-4</v>
      </c>
      <c r="AS2665" s="13">
        <f t="shared" si="3170"/>
        <v>5.0745945036260521E-4</v>
      </c>
      <c r="AT2665" s="13">
        <f t="shared" si="3171"/>
        <v>2.243474997827278E-4</v>
      </c>
      <c r="AU2665" s="13">
        <f t="shared" si="3172"/>
        <v>6.6122591171631492E-5</v>
      </c>
      <c r="AV2665" s="13">
        <f t="shared" si="3173"/>
        <v>1.461637772033908E-5</v>
      </c>
      <c r="AW2665" s="13">
        <f t="shared" si="3174"/>
        <v>5.2318586161486614E-8</v>
      </c>
      <c r="AX2665" s="13">
        <f t="shared" si="3175"/>
        <v>1.202415687901052E-4</v>
      </c>
      <c r="AY2665" s="13">
        <f t="shared" si="3176"/>
        <v>9.9093144688561094E-5</v>
      </c>
      <c r="AZ2665" s="13">
        <f t="shared" si="3177"/>
        <v>4.0832182343732674E-5</v>
      </c>
      <c r="BA2665" s="13">
        <f t="shared" si="3178"/>
        <v>1.1216834559658479E-5</v>
      </c>
      <c r="BB2665" s="13">
        <f t="shared" si="3179"/>
        <v>2.3109965653977676E-6</v>
      </c>
      <c r="BC2665" s="13">
        <f t="shared" si="3180"/>
        <v>3.8090640255946787E-7</v>
      </c>
      <c r="BD2665" s="13">
        <f t="shared" si="3181"/>
        <v>7.8829575241748848E-5</v>
      </c>
      <c r="BE2665" s="13">
        <f t="shared" si="3182"/>
        <v>6.9701010008913229E-5</v>
      </c>
      <c r="BF2665" s="13">
        <f t="shared" si="3183"/>
        <v>3.0814772129392745E-5</v>
      </c>
      <c r="BG2665" s="13">
        <f t="shared" si="3184"/>
        <v>9.0821274207740888E-6</v>
      </c>
      <c r="BH2665" s="13">
        <f t="shared" si="3185"/>
        <v>2.0076013739648436E-6</v>
      </c>
      <c r="BI2665" s="13">
        <f t="shared" si="3186"/>
        <v>3.55023715481147E-7</v>
      </c>
      <c r="BJ2665" s="14">
        <f t="shared" si="3187"/>
        <v>0.34708343544696824</v>
      </c>
      <c r="BK2665" s="14">
        <f t="shared" si="3188"/>
        <v>0.33937366595084212</v>
      </c>
      <c r="BL2665" s="14">
        <f t="shared" si="3189"/>
        <v>0.29667740598562192</v>
      </c>
      <c r="BM2665" s="14">
        <f t="shared" si="3190"/>
        <v>0.24490972537659159</v>
      </c>
      <c r="BN2665" s="14">
        <f t="shared" si="3191"/>
        <v>0.75502639482542222</v>
      </c>
    </row>
    <row r="2666" spans="1:66" x14ac:dyDescent="0.25">
      <c r="A2666" t="s">
        <v>303</v>
      </c>
      <c r="B2666" t="s">
        <v>306</v>
      </c>
      <c r="C2666" t="s">
        <v>470</v>
      </c>
      <c r="D2666" s="7" t="s">
        <v>554</v>
      </c>
      <c r="E2666" s="10">
        <f>VLOOKUP(A2666,home!$A$2:$E$405,3,FALSE)</f>
        <v>1.3492822966507201</v>
      </c>
      <c r="F2666" s="10">
        <f>VLOOKUP(B2666,home!$B$2:$E$405,3,FALSE)</f>
        <v>0.74</v>
      </c>
      <c r="G2666" s="10">
        <f>VLOOKUP(C2666,away!$B$2:$E$405,4,FALSE)</f>
        <v>1.04</v>
      </c>
      <c r="H2666" s="10">
        <f>VLOOKUP(A2666,away!$A$2:$E$405,3,FALSE)</f>
        <v>0.98086124401913899</v>
      </c>
      <c r="I2666" s="10">
        <f>VLOOKUP(C2666,away!$B$2:$E$405,3,FALSE)</f>
        <v>0.52</v>
      </c>
      <c r="J2666" s="10">
        <f>VLOOKUP(B2666,home!$B$2:$E$405,4,FALSE)</f>
        <v>2.27</v>
      </c>
      <c r="K2666" s="12">
        <f t="shared" si="3136"/>
        <v>1.0384076555023942</v>
      </c>
      <c r="L2666" s="12">
        <f t="shared" si="3137"/>
        <v>1.1578086124401918</v>
      </c>
      <c r="M2666" s="13">
        <f t="shared" si="3138"/>
        <v>0.11122320198982767</v>
      </c>
      <c r="N2666" s="13">
        <f t="shared" si="3139"/>
        <v>0.11549502441572615</v>
      </c>
      <c r="O2666" s="13">
        <f t="shared" si="3140"/>
        <v>0.12877518116699754</v>
      </c>
      <c r="P2666" s="13">
        <f t="shared" si="3141"/>
        <v>0.13372113396251797</v>
      </c>
      <c r="Q2666" s="13">
        <f t="shared" si="3142"/>
        <v>5.9965458762862994E-2</v>
      </c>
      <c r="R2666" s="13">
        <f t="shared" si="3143"/>
        <v>7.4548506911847903E-2</v>
      </c>
      <c r="S2666" s="13">
        <f t="shared" si="3144"/>
        <v>4.0192471868093438E-2</v>
      </c>
      <c r="T2666" s="13">
        <f t="shared" si="3145"/>
        <v>6.9428524604569941E-2</v>
      </c>
      <c r="U2666" s="13">
        <f t="shared" si="3146"/>
        <v>7.7411740283535993E-2</v>
      </c>
      <c r="V2666" s="13">
        <f t="shared" si="3147"/>
        <v>5.3691664037365241E-3</v>
      </c>
      <c r="W2666" s="13">
        <f t="shared" si="3148"/>
        <v>2.0756197148356689E-2</v>
      </c>
      <c r="X2666" s="13">
        <f t="shared" si="3149"/>
        <v>2.4031703819873924E-2</v>
      </c>
      <c r="Y2666" s="13">
        <f t="shared" si="3150"/>
        <v>1.3912056827130946E-2</v>
      </c>
      <c r="Z2666" s="13">
        <f t="shared" si="3151"/>
        <v>2.8770967782364879E-2</v>
      </c>
      <c r="AA2666" s="13">
        <f t="shared" si="3152"/>
        <v>2.9875993201420425E-2</v>
      </c>
      <c r="AB2666" s="13">
        <f t="shared" si="3153"/>
        <v>1.5511730028046228E-2</v>
      </c>
      <c r="AC2666" s="13">
        <f t="shared" si="3154"/>
        <v>4.0345168942738208E-4</v>
      </c>
      <c r="AD2666" s="13">
        <f t="shared" si="3155"/>
        <v>5.3883485044926372E-3</v>
      </c>
      <c r="AE2666" s="13">
        <f t="shared" si="3156"/>
        <v>6.2386763053308035E-3</v>
      </c>
      <c r="AF2666" s="13">
        <f t="shared" si="3157"/>
        <v>3.6115965782692809E-3</v>
      </c>
      <c r="AG2666" s="13">
        <f t="shared" si="3158"/>
        <v>1.3938458743265663E-3</v>
      </c>
      <c r="AH2666" s="13">
        <f t="shared" si="3159"/>
        <v>8.3278185716653391E-3</v>
      </c>
      <c r="AI2666" s="13">
        <f t="shared" si="3160"/>
        <v>8.6476705584522997E-3</v>
      </c>
      <c r="AJ2666" s="13">
        <f t="shared" si="3161"/>
        <v>4.4899036550797673E-3</v>
      </c>
      <c r="AK2666" s="13">
        <f t="shared" si="3162"/>
        <v>1.5541167759676705E-3</v>
      </c>
      <c r="AL2666" s="13">
        <f t="shared" si="3163"/>
        <v>1.9402432745734962E-5</v>
      </c>
      <c r="AM2666" s="13">
        <f t="shared" si="3164"/>
        <v>1.1190604675160064E-3</v>
      </c>
      <c r="AN2666" s="13">
        <f t="shared" si="3165"/>
        <v>1.2956578471313798E-3</v>
      </c>
      <c r="AO2666" s="13">
        <f t="shared" si="3166"/>
        <v>7.5006190709221482E-4</v>
      </c>
      <c r="AP2666" s="13">
        <f t="shared" si="3167"/>
        <v>2.8947604529822697E-4</v>
      </c>
      <c r="AQ2666" s="13">
        <f t="shared" si="3168"/>
        <v>8.3789464585353593E-5</v>
      </c>
      <c r="AR2666" s="13">
        <f t="shared" si="3169"/>
        <v>1.9284040130227006E-3</v>
      </c>
      <c r="AS2666" s="13">
        <f t="shared" si="3170"/>
        <v>2.0024694900243104E-3</v>
      </c>
      <c r="AT2666" s="13">
        <f t="shared" si="3171"/>
        <v>1.0396898241756098E-3</v>
      </c>
      <c r="AU2666" s="13">
        <f t="shared" si="3172"/>
        <v>3.5987395759063046E-4</v>
      </c>
      <c r="AV2666" s="13">
        <f t="shared" si="3173"/>
        <v>9.3423968144513658E-5</v>
      </c>
      <c r="AW2666" s="13">
        <f t="shared" si="3174"/>
        <v>6.4797513817417179E-7</v>
      </c>
      <c r="AX2666" s="13">
        <f t="shared" si="3175"/>
        <v>1.9367349273978485E-4</v>
      </c>
      <c r="AY2666" s="13">
        <f t="shared" si="3176"/>
        <v>2.2423683789549588E-4</v>
      </c>
      <c r="AZ2666" s="13">
        <f t="shared" si="3177"/>
        <v>1.2981167107088017E-4</v>
      </c>
      <c r="BA2666" s="13">
        <f t="shared" si="3178"/>
        <v>5.0099023587039442E-5</v>
      </c>
      <c r="BB2666" s="13">
        <f t="shared" si="3179"/>
        <v>1.4501270245979648E-5</v>
      </c>
      <c r="BC2666" s="13">
        <f t="shared" si="3180"/>
        <v>3.357939116423586E-6</v>
      </c>
      <c r="BD2666" s="13">
        <f t="shared" si="3181"/>
        <v>3.7212046242365127E-4</v>
      </c>
      <c r="BE2666" s="13">
        <f t="shared" si="3182"/>
        <v>3.8641273694981041E-4</v>
      </c>
      <c r="BF2666" s="13">
        <f t="shared" si="3183"/>
        <v>2.0062697211615802E-4</v>
      </c>
      <c r="BG2666" s="13">
        <f t="shared" si="3184"/>
        <v>6.9444194581894632E-5</v>
      </c>
      <c r="BH2666" s="13">
        <f t="shared" si="3185"/>
        <v>1.8027845821009317E-5</v>
      </c>
      <c r="BI2666" s="13">
        <f t="shared" si="3186"/>
        <v>3.7440506225505846E-6</v>
      </c>
      <c r="BJ2666" s="14">
        <f t="shared" si="3187"/>
        <v>0.32437515880721879</v>
      </c>
      <c r="BK2666" s="14">
        <f t="shared" si="3188"/>
        <v>0.29115306518424428</v>
      </c>
      <c r="BL2666" s="14">
        <f t="shared" si="3189"/>
        <v>0.35561689866848589</v>
      </c>
      <c r="BM2666" s="14">
        <f t="shared" si="3190"/>
        <v>0.37596399436977629</v>
      </c>
      <c r="BN2666" s="14">
        <f t="shared" si="3191"/>
        <v>0.62372850720978024</v>
      </c>
    </row>
    <row r="2667" spans="1:66" x14ac:dyDescent="0.25">
      <c r="A2667" t="s">
        <v>303</v>
      </c>
      <c r="B2667" t="s">
        <v>390</v>
      </c>
      <c r="C2667" t="s">
        <v>374</v>
      </c>
      <c r="D2667" s="7" t="s">
        <v>554</v>
      </c>
      <c r="E2667" s="10">
        <f>VLOOKUP(A2667,home!$A$2:$E$405,3,FALSE)</f>
        <v>1.3492822966507201</v>
      </c>
      <c r="F2667" s="10">
        <f>VLOOKUP(B2667,home!$B$2:$E$405,3,FALSE)</f>
        <v>0.44</v>
      </c>
      <c r="G2667" s="10">
        <f>VLOOKUP(C2667,away!$B$2:$E$405,4,FALSE)</f>
        <v>1.1100000000000001</v>
      </c>
      <c r="H2667" s="10">
        <f>VLOOKUP(A2667,away!$A$2:$E$405,3,FALSE)</f>
        <v>0.98086124401913899</v>
      </c>
      <c r="I2667" s="10">
        <f>VLOOKUP(C2667,away!$B$2:$E$405,3,FALSE)</f>
        <v>0.59</v>
      </c>
      <c r="J2667" s="10">
        <f>VLOOKUP(B2667,home!$B$2:$E$405,4,FALSE)</f>
        <v>0.61</v>
      </c>
      <c r="K2667" s="12">
        <f t="shared" si="3136"/>
        <v>0.65898947368421168</v>
      </c>
      <c r="L2667" s="12">
        <f t="shared" si="3137"/>
        <v>0.35301196172248805</v>
      </c>
      <c r="M2667" s="13">
        <f t="shared" si="3138"/>
        <v>0.36349074780752766</v>
      </c>
      <c r="N2667" s="13">
        <f t="shared" si="3139"/>
        <v>0.23953657658676319</v>
      </c>
      <c r="O2667" s="13">
        <f t="shared" si="3140"/>
        <v>0.12831658195150952</v>
      </c>
      <c r="P2667" s="13">
        <f t="shared" si="3141"/>
        <v>8.4559276805182271E-2</v>
      </c>
      <c r="Q2667" s="13">
        <f t="shared" si="3142"/>
        <v>7.8926041266514452E-2</v>
      </c>
      <c r="R2667" s="13">
        <f t="shared" si="3143"/>
        <v>2.2648644158113386E-2</v>
      </c>
      <c r="S2667" s="13">
        <f t="shared" si="3144"/>
        <v>4.917780808001186E-3</v>
      </c>
      <c r="T2667" s="13">
        <f t="shared" si="3145"/>
        <v>2.7861836658482315E-2</v>
      </c>
      <c r="U2667" s="13">
        <f t="shared" si="3146"/>
        <v>1.4925218093416136E-2</v>
      </c>
      <c r="V2667" s="13">
        <f t="shared" si="3147"/>
        <v>1.2711434308063549E-4</v>
      </c>
      <c r="W2667" s="13">
        <f t="shared" si="3148"/>
        <v>1.7337143464732915E-2</v>
      </c>
      <c r="X2667" s="13">
        <f t="shared" si="3149"/>
        <v>6.1202190251495791E-3</v>
      </c>
      <c r="Y2667" s="13">
        <f t="shared" si="3150"/>
        <v>1.080255262119673E-3</v>
      </c>
      <c r="Z2667" s="13">
        <f t="shared" si="3151"/>
        <v>2.6650807682033931E-3</v>
      </c>
      <c r="AA2667" s="13">
        <f t="shared" si="3152"/>
        <v>1.7562601727642688E-3</v>
      </c>
      <c r="AB2667" s="13">
        <f t="shared" si="3153"/>
        <v>5.7867848345123391E-4</v>
      </c>
      <c r="AC2667" s="13">
        <f t="shared" si="3154"/>
        <v>1.8481723722160443E-6</v>
      </c>
      <c r="AD2667" s="13">
        <f t="shared" si="3155"/>
        <v>2.8562487617530027E-3</v>
      </c>
      <c r="AE2667" s="13">
        <f t="shared" si="3156"/>
        <v>1.008289978553855E-3</v>
      </c>
      <c r="AF2667" s="13">
        <f t="shared" si="3157"/>
        <v>1.7796921165721084E-4</v>
      </c>
      <c r="AG2667" s="13">
        <f t="shared" si="3158"/>
        <v>2.0941753511105574E-5</v>
      </c>
      <c r="AH2667" s="13">
        <f t="shared" si="3159"/>
        <v>2.3520134753308872E-4</v>
      </c>
      <c r="AI2667" s="13">
        <f t="shared" si="3160"/>
        <v>1.549952122206475E-4</v>
      </c>
      <c r="AJ2667" s="13">
        <f t="shared" si="3161"/>
        <v>5.1070106662428588E-5</v>
      </c>
      <c r="AK2667" s="13">
        <f t="shared" si="3162"/>
        <v>1.1218220903490124E-5</v>
      </c>
      <c r="AL2667" s="13">
        <f t="shared" si="3163"/>
        <v>1.7197699820261607E-8</v>
      </c>
      <c r="AM2667" s="13">
        <f t="shared" si="3164"/>
        <v>3.764475736437586E-4</v>
      </c>
      <c r="AN2667" s="13">
        <f t="shared" si="3165"/>
        <v>1.3289049645765402E-4</v>
      </c>
      <c r="AO2667" s="13">
        <f t="shared" si="3166"/>
        <v>2.3455967424395894E-5</v>
      </c>
      <c r="AP2667" s="13">
        <f t="shared" si="3167"/>
        <v>2.7600790248615915E-6</v>
      </c>
      <c r="AQ2667" s="13">
        <f t="shared" si="3168"/>
        <v>2.4358522776887046E-7</v>
      </c>
      <c r="AR2667" s="13">
        <f t="shared" si="3169"/>
        <v>1.6605777818485667E-5</v>
      </c>
      <c r="AS2667" s="13">
        <f t="shared" si="3170"/>
        <v>1.0943032784720825E-5</v>
      </c>
      <c r="AT2667" s="13">
        <f t="shared" si="3171"/>
        <v>3.6056717076561249E-6</v>
      </c>
      <c r="AU2667" s="13">
        <f t="shared" si="3172"/>
        <v>7.9203323363545424E-7</v>
      </c>
      <c r="AV2667" s="13">
        <f t="shared" si="3173"/>
        <v>1.3048539094345805E-7</v>
      </c>
      <c r="AW2667" s="13">
        <f t="shared" si="3174"/>
        <v>1.1113113823585794E-10</v>
      </c>
      <c r="AX2667" s="13">
        <f t="shared" si="3175"/>
        <v>4.1345831404199817E-5</v>
      </c>
      <c r="AY2667" s="13">
        <f t="shared" si="3176"/>
        <v>1.459557305304383E-5</v>
      </c>
      <c r="AZ2667" s="13">
        <f t="shared" si="3177"/>
        <v>2.5762059379594429E-6</v>
      </c>
      <c r="BA2667" s="13">
        <f t="shared" si="3178"/>
        <v>3.0314383732006193E-7</v>
      </c>
      <c r="BB2667" s="13">
        <f t="shared" si="3179"/>
        <v>2.6753350174109449E-8</v>
      </c>
      <c r="BC2667" s="13">
        <f t="shared" si="3180"/>
        <v>1.888850525522209E-9</v>
      </c>
      <c r="BD2667" s="13">
        <f t="shared" si="3181"/>
        <v>9.7700636727190079E-7</v>
      </c>
      <c r="BE2667" s="13">
        <f t="shared" si="3182"/>
        <v>6.4383691175463356E-7</v>
      </c>
      <c r="BF2667" s="13">
        <f t="shared" si="3183"/>
        <v>2.1214087380782708E-7</v>
      </c>
      <c r="BG2667" s="13">
        <f t="shared" si="3184"/>
        <v>4.659953425917625E-8</v>
      </c>
      <c r="BH2667" s="13">
        <f t="shared" si="3185"/>
        <v>7.6771506388459863E-9</v>
      </c>
      <c r="BI2667" s="13">
        <f t="shared" si="3186"/>
        <v>1.0118322917775053E-9</v>
      </c>
      <c r="BJ2667" s="14">
        <f t="shared" si="3187"/>
        <v>0.37552016906744889</v>
      </c>
      <c r="BK2667" s="14">
        <f t="shared" si="3188"/>
        <v>0.45311138070691687</v>
      </c>
      <c r="BL2667" s="14">
        <f t="shared" si="3189"/>
        <v>0.16871183302017961</v>
      </c>
      <c r="BM2667" s="14">
        <f t="shared" si="3190"/>
        <v>8.2515999525216432E-2</v>
      </c>
      <c r="BN2667" s="14">
        <f t="shared" si="3191"/>
        <v>0.91747786857561053</v>
      </c>
    </row>
    <row r="2668" spans="1:66" x14ac:dyDescent="0.25">
      <c r="A2668" t="s">
        <v>303</v>
      </c>
      <c r="B2668" t="s">
        <v>308</v>
      </c>
      <c r="C2668" t="s">
        <v>473</v>
      </c>
      <c r="D2668" s="7" t="s">
        <v>554</v>
      </c>
      <c r="E2668" s="10">
        <f>VLOOKUP(A2668,home!$A$2:$E$405,3,FALSE)</f>
        <v>1.3492822966507201</v>
      </c>
      <c r="F2668" s="10">
        <f>VLOOKUP(B2668,home!$B$2:$E$405,3,FALSE)</f>
        <v>1.4</v>
      </c>
      <c r="G2668" s="10">
        <f>VLOOKUP(C2668,away!$B$2:$E$405,4,FALSE)</f>
        <v>1.04</v>
      </c>
      <c r="H2668" s="10">
        <f>VLOOKUP(A2668,away!$A$2:$E$405,3,FALSE)</f>
        <v>0.98086124401913899</v>
      </c>
      <c r="I2668" s="10">
        <f>VLOOKUP(C2668,away!$B$2:$E$405,3,FALSE)</f>
        <v>0.44</v>
      </c>
      <c r="J2668" s="10">
        <f>VLOOKUP(B2668,home!$B$2:$E$405,4,FALSE)</f>
        <v>0.56999999999999995</v>
      </c>
      <c r="K2668" s="12">
        <f t="shared" si="3136"/>
        <v>1.9645550239234484</v>
      </c>
      <c r="L2668" s="12">
        <f t="shared" si="3137"/>
        <v>0.24600000000000005</v>
      </c>
      <c r="M2668" s="13">
        <f t="shared" si="3138"/>
        <v>0.1096397789247696</v>
      </c>
      <c r="N2668" s="13">
        <f t="shared" si="3139"/>
        <v>0.21539337850851231</v>
      </c>
      <c r="O2668" s="13">
        <f t="shared" si="3140"/>
        <v>2.6971385615493323E-2</v>
      </c>
      <c r="P2668" s="13">
        <f t="shared" si="3141"/>
        <v>5.2986771113094036E-2</v>
      </c>
      <c r="Q2668" s="13">
        <f t="shared" si="3142"/>
        <v>0.21157607193437147</v>
      </c>
      <c r="R2668" s="13">
        <f t="shared" si="3143"/>
        <v>3.3174804307056793E-3</v>
      </c>
      <c r="S2668" s="13">
        <f t="shared" si="3144"/>
        <v>6.4018687845902129E-3</v>
      </c>
      <c r="T2668" s="13">
        <f t="shared" si="3145"/>
        <v>5.204771369585539E-2</v>
      </c>
      <c r="U2668" s="13">
        <f t="shared" si="3146"/>
        <v>6.5173728469105673E-3</v>
      </c>
      <c r="V2668" s="13">
        <f t="shared" si="3147"/>
        <v>3.4376650854258788E-4</v>
      </c>
      <c r="W2668" s="13">
        <f t="shared" si="3148"/>
        <v>0.13855094502021947</v>
      </c>
      <c r="X2668" s="13">
        <f t="shared" si="3149"/>
        <v>3.4083532474973997E-2</v>
      </c>
      <c r="Y2668" s="13">
        <f t="shared" si="3150"/>
        <v>4.1922744944218014E-3</v>
      </c>
      <c r="Z2668" s="13">
        <f t="shared" si="3151"/>
        <v>2.7203339531786582E-4</v>
      </c>
      <c r="AA2668" s="13">
        <f t="shared" si="3152"/>
        <v>5.344245734466667E-4</v>
      </c>
      <c r="AB2668" s="13">
        <f t="shared" si="3153"/>
        <v>5.2495324033639769E-4</v>
      </c>
      <c r="AC2668" s="13">
        <f t="shared" si="3154"/>
        <v>1.0383478904239695E-5</v>
      </c>
      <c r="AD2668" s="13">
        <f t="shared" si="3155"/>
        <v>6.8047738777203423E-2</v>
      </c>
      <c r="AE2668" s="13">
        <f t="shared" si="3156"/>
        <v>1.6739743739192042E-2</v>
      </c>
      <c r="AF2668" s="13">
        <f t="shared" si="3157"/>
        <v>2.0589884799206213E-3</v>
      </c>
      <c r="AG2668" s="13">
        <f t="shared" si="3158"/>
        <v>1.6883705535349105E-4</v>
      </c>
      <c r="AH2668" s="13">
        <f t="shared" si="3159"/>
        <v>1.6730053812048744E-5</v>
      </c>
      <c r="AI2668" s="13">
        <f t="shared" si="3160"/>
        <v>3.2867111266969992E-5</v>
      </c>
      <c r="AJ2668" s="13">
        <f t="shared" si="3161"/>
        <v>3.2284624280688448E-5</v>
      </c>
      <c r="AK2668" s="13">
        <f t="shared" si="3162"/>
        <v>2.1141640275369148E-5</v>
      </c>
      <c r="AL2668" s="13">
        <f t="shared" si="3163"/>
        <v>2.0072532996773199E-7</v>
      </c>
      <c r="AM2668" s="13">
        <f t="shared" si="3164"/>
        <v>2.6736705416277078E-2</v>
      </c>
      <c r="AN2668" s="13">
        <f t="shared" si="3165"/>
        <v>6.577229532404162E-3</v>
      </c>
      <c r="AO2668" s="13">
        <f t="shared" si="3166"/>
        <v>8.0899923248571202E-4</v>
      </c>
      <c r="AP2668" s="13">
        <f t="shared" si="3167"/>
        <v>6.6337937063828414E-5</v>
      </c>
      <c r="AQ2668" s="13">
        <f t="shared" si="3168"/>
        <v>4.0797831294254464E-6</v>
      </c>
      <c r="AR2668" s="13">
        <f t="shared" si="3169"/>
        <v>8.2311864755279826E-7</v>
      </c>
      <c r="AS2668" s="13">
        <f t="shared" si="3170"/>
        <v>1.6170618743349239E-6</v>
      </c>
      <c r="AT2668" s="13">
        <f t="shared" si="3171"/>
        <v>1.5884035146098719E-6</v>
      </c>
      <c r="AU2668" s="13">
        <f t="shared" si="3172"/>
        <v>1.0401687015481623E-6</v>
      </c>
      <c r="AV2668" s="13">
        <f t="shared" si="3173"/>
        <v>5.1086716208859313E-7</v>
      </c>
      <c r="AW2668" s="13">
        <f t="shared" si="3174"/>
        <v>2.6946290286814644E-9</v>
      </c>
      <c r="AX2668" s="13">
        <f t="shared" si="3175"/>
        <v>8.754288158118061E-3</v>
      </c>
      <c r="AY2668" s="13">
        <f t="shared" si="3176"/>
        <v>2.1535548868970435E-3</v>
      </c>
      <c r="AZ2668" s="13">
        <f t="shared" si="3177"/>
        <v>2.6488725108833637E-4</v>
      </c>
      <c r="BA2668" s="13">
        <f t="shared" si="3178"/>
        <v>2.1720754589243591E-5</v>
      </c>
      <c r="BB2668" s="13">
        <f t="shared" si="3179"/>
        <v>1.3358264072384804E-6</v>
      </c>
      <c r="BC2668" s="13">
        <f t="shared" si="3180"/>
        <v>6.5722659236133244E-8</v>
      </c>
      <c r="BD2668" s="13">
        <f t="shared" si="3181"/>
        <v>3.3747864549664748E-8</v>
      </c>
      <c r="BE2668" s="13">
        <f t="shared" si="3182"/>
        <v>6.6299536847731911E-8</v>
      </c>
      <c r="BF2668" s="13">
        <f t="shared" si="3183"/>
        <v>6.512454409900478E-8</v>
      </c>
      <c r="BG2668" s="13">
        <f t="shared" si="3184"/>
        <v>4.2646916763474673E-8</v>
      </c>
      <c r="BH2668" s="13">
        <f t="shared" si="3185"/>
        <v>2.0945553645632326E-8</v>
      </c>
      <c r="BI2668" s="13">
        <f t="shared" si="3186"/>
        <v>8.229738528677016E-9</v>
      </c>
      <c r="BJ2668" s="14">
        <f t="shared" si="3187"/>
        <v>0.78824842868114331</v>
      </c>
      <c r="BK2668" s="14">
        <f t="shared" si="3188"/>
        <v>0.17153632442212768</v>
      </c>
      <c r="BL2668" s="14">
        <f t="shared" si="3189"/>
        <v>3.7974456750582274E-2</v>
      </c>
      <c r="BM2668" s="14">
        <f t="shared" si="3190"/>
        <v>0.37599282452995686</v>
      </c>
      <c r="BN2668" s="14">
        <f t="shared" si="3191"/>
        <v>0.61988486652694641</v>
      </c>
    </row>
    <row r="2669" spans="1:66" x14ac:dyDescent="0.25">
      <c r="A2669" t="s">
        <v>303</v>
      </c>
      <c r="B2669" t="s">
        <v>321</v>
      </c>
      <c r="C2669" t="s">
        <v>354</v>
      </c>
      <c r="D2669" s="7" t="s">
        <v>554</v>
      </c>
      <c r="E2669" s="10">
        <f>VLOOKUP(A2669,home!$A$2:$E$405,3,FALSE)</f>
        <v>1.3492822966507201</v>
      </c>
      <c r="F2669" s="10">
        <f>VLOOKUP(B2669,home!$B$2:$E$405,3,FALSE)</f>
        <v>1.24</v>
      </c>
      <c r="G2669" s="10">
        <f>VLOOKUP(C2669,away!$B$2:$E$405,4,FALSE)</f>
        <v>1.56</v>
      </c>
      <c r="H2669" s="10">
        <f>VLOOKUP(A2669,away!$A$2:$E$405,3,FALSE)</f>
        <v>0.98086124401913899</v>
      </c>
      <c r="I2669" s="10">
        <f>VLOOKUP(C2669,away!$B$2:$E$405,3,FALSE)</f>
        <v>0.49</v>
      </c>
      <c r="J2669" s="10">
        <f>VLOOKUP(B2669,home!$B$2:$E$405,4,FALSE)</f>
        <v>0.91</v>
      </c>
      <c r="K2669" s="12">
        <f t="shared" si="3136"/>
        <v>2.6100516746411531</v>
      </c>
      <c r="L2669" s="12">
        <f t="shared" si="3137"/>
        <v>0.43736602870813412</v>
      </c>
      <c r="M2669" s="13">
        <f t="shared" si="3138"/>
        <v>4.7481377219696495E-2</v>
      </c>
      <c r="N2669" s="13">
        <f t="shared" si="3139"/>
        <v>0.12392884812653712</v>
      </c>
      <c r="O2669" s="13">
        <f t="shared" si="3140"/>
        <v>2.0766741392171519E-2</v>
      </c>
      <c r="P2669" s="13">
        <f t="shared" si="3141"/>
        <v>5.4202268147477022E-2</v>
      </c>
      <c r="Q2669" s="13">
        <f t="shared" si="3142"/>
        <v>0.1617303487945087</v>
      </c>
      <c r="R2669" s="13">
        <f t="shared" si="3143"/>
        <v>4.5413336059514434E-3</v>
      </c>
      <c r="S2669" s="13">
        <f t="shared" si="3144"/>
        <v>1.5468621827971605E-2</v>
      </c>
      <c r="T2669" s="13">
        <f t="shared" si="3145"/>
        <v>7.0735360373835626E-2</v>
      </c>
      <c r="U2669" s="13">
        <f t="shared" si="3146"/>
        <v>1.185311538331771E-2</v>
      </c>
      <c r="V2669" s="13">
        <f t="shared" si="3147"/>
        <v>1.9620192572487585E-3</v>
      </c>
      <c r="W2669" s="13">
        <f t="shared" si="3148"/>
        <v>0.1407081892371351</v>
      </c>
      <c r="X2669" s="13">
        <f t="shared" si="3149"/>
        <v>6.1540981933358392E-2</v>
      </c>
      <c r="Y2669" s="13">
        <f t="shared" si="3150"/>
        <v>1.3457967435495995E-2</v>
      </c>
      <c r="Z2669" s="13">
        <f t="shared" si="3151"/>
        <v>6.6207501475792441E-4</v>
      </c>
      <c r="AA2669" s="13">
        <f t="shared" si="3152"/>
        <v>1.7280500010069867E-3</v>
      </c>
      <c r="AB2669" s="13">
        <f t="shared" si="3153"/>
        <v>2.2551498994959661E-3</v>
      </c>
      <c r="AC2669" s="13">
        <f t="shared" si="3154"/>
        <v>1.3998368955244294E-4</v>
      </c>
      <c r="AD2669" s="13">
        <f t="shared" si="3155"/>
        <v>9.1813911238527154E-2</v>
      </c>
      <c r="AE2669" s="13">
        <f t="shared" si="3156"/>
        <v>4.0156285738555737E-2</v>
      </c>
      <c r="AF2669" s="13">
        <f t="shared" si="3157"/>
        <v>8.7814976105706037E-3</v>
      </c>
      <c r="AG2669" s="13">
        <f t="shared" si="3158"/>
        <v>1.2802429120150781E-3</v>
      </c>
      <c r="AH2669" s="13">
        <f t="shared" si="3159"/>
        <v>7.2392279977888171E-5</v>
      </c>
      <c r="AI2669" s="13">
        <f t="shared" si="3160"/>
        <v>1.8894759158737822E-4</v>
      </c>
      <c r="AJ2669" s="13">
        <f t="shared" si="3161"/>
        <v>2.465814889210246E-4</v>
      </c>
      <c r="AK2669" s="13">
        <f t="shared" si="3162"/>
        <v>2.1453014269794311E-4</v>
      </c>
      <c r="AL2669" s="13">
        <f t="shared" si="3163"/>
        <v>6.3919236733910348E-6</v>
      </c>
      <c r="AM2669" s="13">
        <f t="shared" si="3164"/>
        <v>4.7927810556694393E-2</v>
      </c>
      <c r="AN2669" s="13">
        <f t="shared" si="3165"/>
        <v>2.0961996167857211E-2</v>
      </c>
      <c r="AO2669" s="13">
        <f t="shared" si="3166"/>
        <v>4.5840325088654177E-3</v>
      </c>
      <c r="AP2669" s="13">
        <f t="shared" si="3167"/>
        <v>6.6830003129048413E-4</v>
      </c>
      <c r="AQ2669" s="13">
        <f t="shared" si="3168"/>
        <v>7.3072932667760196E-5</v>
      </c>
      <c r="AR2669" s="13">
        <f t="shared" si="3169"/>
        <v>6.3323848006112669E-6</v>
      </c>
      <c r="AS2669" s="13">
        <f t="shared" si="3170"/>
        <v>1.6527851553307621E-5</v>
      </c>
      <c r="AT2669" s="13">
        <f t="shared" si="3171"/>
        <v>2.1569273312465473E-5</v>
      </c>
      <c r="AU2669" s="13">
        <f t="shared" si="3172"/>
        <v>1.876563930999775E-5</v>
      </c>
      <c r="AV2669" s="13">
        <f t="shared" si="3173"/>
        <v>1.2244822076692865E-5</v>
      </c>
      <c r="AW2669" s="13">
        <f t="shared" si="3174"/>
        <v>2.0268575761836204E-7</v>
      </c>
      <c r="AX2669" s="13">
        <f t="shared" si="3175"/>
        <v>2.0849010367564026E-2</v>
      </c>
      <c r="AY2669" s="13">
        <f t="shared" si="3176"/>
        <v>9.1186488669561926E-3</v>
      </c>
      <c r="AZ2669" s="13">
        <f t="shared" si="3177"/>
        <v>1.9940936210622786E-3</v>
      </c>
      <c r="BA2669" s="13">
        <f t="shared" si="3178"/>
        <v>2.9071626930541055E-4</v>
      </c>
      <c r="BB2669" s="13">
        <f t="shared" si="3179"/>
        <v>3.178735504673796E-5</v>
      </c>
      <c r="BC2669" s="13">
        <f t="shared" si="3180"/>
        <v>2.7805418479854506E-6</v>
      </c>
      <c r="BD2669" s="13">
        <f t="shared" si="3181"/>
        <v>4.6159499874918303E-7</v>
      </c>
      <c r="BE2669" s="13">
        <f t="shared" si="3182"/>
        <v>1.2047867994912861E-6</v>
      </c>
      <c r="BF2669" s="13">
        <f t="shared" si="3183"/>
        <v>1.5722779017988935E-6</v>
      </c>
      <c r="BG2669" s="13">
        <f t="shared" si="3184"/>
        <v>1.3679088568638269E-6</v>
      </c>
      <c r="BH2669" s="13">
        <f t="shared" si="3185"/>
        <v>8.925782006534739E-7</v>
      </c>
      <c r="BI2669" s="13">
        <f t="shared" si="3186"/>
        <v>4.6593504547275733E-7</v>
      </c>
      <c r="BJ2669" s="14">
        <f t="shared" si="3187"/>
        <v>0.82063588261969755</v>
      </c>
      <c r="BK2669" s="14">
        <f t="shared" si="3188"/>
        <v>0.1283793109325759</v>
      </c>
      <c r="BL2669" s="14">
        <f t="shared" si="3189"/>
        <v>4.1948246837983975E-2</v>
      </c>
      <c r="BM2669" s="14">
        <f t="shared" si="3190"/>
        <v>0.56985615193747441</v>
      </c>
      <c r="BN2669" s="14">
        <f t="shared" si="3191"/>
        <v>0.41265091728634229</v>
      </c>
    </row>
    <row r="2670" spans="1:66" x14ac:dyDescent="0.25">
      <c r="A2670" t="s">
        <v>303</v>
      </c>
      <c r="B2670" t="s">
        <v>469</v>
      </c>
      <c r="C2670" t="s">
        <v>466</v>
      </c>
      <c r="D2670" s="7" t="s">
        <v>554</v>
      </c>
      <c r="E2670" s="10">
        <f>VLOOKUP(A2670,home!$A$2:$E$405,3,FALSE)</f>
        <v>1.3492822966507201</v>
      </c>
      <c r="F2670" s="10">
        <f>VLOOKUP(B2670,home!$B$2:$E$405,3,FALSE)</f>
        <v>0.44</v>
      </c>
      <c r="G2670" s="10">
        <f>VLOOKUP(C2670,away!$B$2:$E$405,4,FALSE)</f>
        <v>0.82</v>
      </c>
      <c r="H2670" s="10">
        <f>VLOOKUP(A2670,away!$A$2:$E$405,3,FALSE)</f>
        <v>0.98086124401913899</v>
      </c>
      <c r="I2670" s="10">
        <f>VLOOKUP(C2670,away!$B$2:$E$405,3,FALSE)</f>
        <v>0.67</v>
      </c>
      <c r="J2670" s="10">
        <f>VLOOKUP(B2670,home!$B$2:$E$405,4,FALSE)</f>
        <v>1.22</v>
      </c>
      <c r="K2670" s="12">
        <f t="shared" si="3136"/>
        <v>0.48682105263157976</v>
      </c>
      <c r="L2670" s="12">
        <f t="shared" si="3137"/>
        <v>0.80175598086124433</v>
      </c>
      <c r="M2670" s="13">
        <f t="shared" si="3138"/>
        <v>0.27566276301550485</v>
      </c>
      <c r="N2670" s="13">
        <f t="shared" si="3139"/>
        <v>0.13419843646253779</v>
      </c>
      <c r="O2670" s="13">
        <f t="shared" si="3140"/>
        <v>0.22101426894841683</v>
      </c>
      <c r="P2670" s="13">
        <f t="shared" si="3141"/>
        <v>0.10759439905606735</v>
      </c>
      <c r="Q2670" s="13">
        <f t="shared" si="3142"/>
        <v>3.266531205010241E-2</v>
      </c>
      <c r="R2670" s="13">
        <f t="shared" si="3143"/>
        <v>8.8599755992534404E-2</v>
      </c>
      <c r="S2670" s="13">
        <f t="shared" si="3144"/>
        <v>1.0498837947497043E-2</v>
      </c>
      <c r="T2670" s="13">
        <f t="shared" si="3145"/>
        <v>2.6189609302868479E-2</v>
      </c>
      <c r="U2670" s="13">
        <f t="shared" si="3146"/>
        <v>4.3132226475186712E-2</v>
      </c>
      <c r="V2670" s="13">
        <f t="shared" si="3147"/>
        <v>4.5531324312963117E-4</v>
      </c>
      <c r="W2670" s="13">
        <f t="shared" si="3148"/>
        <v>5.3007205322566277E-3</v>
      </c>
      <c r="X2670" s="13">
        <f t="shared" si="3149"/>
        <v>4.2498843896107488E-3</v>
      </c>
      <c r="Y2670" s="13">
        <f t="shared" si="3150"/>
        <v>1.7036851136696285E-3</v>
      </c>
      <c r="Z2670" s="13">
        <f t="shared" si="3151"/>
        <v>2.3678461423287112E-2</v>
      </c>
      <c r="AA2670" s="13">
        <f t="shared" si="3152"/>
        <v>1.1527173514780885E-2</v>
      </c>
      <c r="AB2670" s="13">
        <f t="shared" si="3153"/>
        <v>2.8058353721662488E-3</v>
      </c>
      <c r="AC2670" s="13">
        <f t="shared" si="3154"/>
        <v>1.1107130103669077E-5</v>
      </c>
      <c r="AD2670" s="13">
        <f t="shared" si="3155"/>
        <v>6.4512558730474962E-4</v>
      </c>
      <c r="AE2670" s="13">
        <f t="shared" si="3156"/>
        <v>5.1723329802820582E-4</v>
      </c>
      <c r="AF2670" s="13">
        <f t="shared" si="3157"/>
        <v>2.0734744509735023E-4</v>
      </c>
      <c r="AG2670" s="13">
        <f t="shared" si="3158"/>
        <v>5.5414018074366353E-5</v>
      </c>
      <c r="AH2670" s="13">
        <f t="shared" si="3159"/>
        <v>4.7460870159281724E-3</v>
      </c>
      <c r="AI2670" s="13">
        <f t="shared" si="3160"/>
        <v>2.3104950769752258E-3</v>
      </c>
      <c r="AJ2670" s="13">
        <f t="shared" si="3161"/>
        <v>5.6239882273658121E-4</v>
      </c>
      <c r="AK2670" s="13">
        <f t="shared" si="3162"/>
        <v>9.1262528961127891E-5</v>
      </c>
      <c r="AL2670" s="13">
        <f t="shared" si="3163"/>
        <v>1.7340970911977884E-7</v>
      </c>
      <c r="AM2670" s="13">
        <f t="shared" si="3164"/>
        <v>6.2812143498252907E-5</v>
      </c>
      <c r="AN2670" s="13">
        <f t="shared" si="3165"/>
        <v>5.0360011720438983E-5</v>
      </c>
      <c r="AO2670" s="13">
        <f t="shared" si="3166"/>
        <v>2.018822029655216E-5</v>
      </c>
      <c r="AP2670" s="13">
        <f t="shared" si="3167"/>
        <v>5.3953421219016857E-6</v>
      </c>
      <c r="AQ2670" s="13">
        <f t="shared" si="3168"/>
        <v>1.081436953756818E-6</v>
      </c>
      <c r="AR2670" s="13">
        <f t="shared" si="3169"/>
        <v>7.6104073014166191E-4</v>
      </c>
      <c r="AS2670" s="13">
        <f t="shared" si="3170"/>
        <v>3.7049064934306983E-4</v>
      </c>
      <c r="AT2670" s="13">
        <f t="shared" si="3171"/>
        <v>9.0181323951675377E-5</v>
      </c>
      <c r="AU2670" s="13">
        <f t="shared" si="3172"/>
        <v>1.4634055684621369E-5</v>
      </c>
      <c r="AV2670" s="13">
        <f t="shared" si="3173"/>
        <v>1.7810415981641318E-6</v>
      </c>
      <c r="AW2670" s="13">
        <f t="shared" si="3174"/>
        <v>1.8801065757071635E-9</v>
      </c>
      <c r="AX2670" s="13">
        <f t="shared" si="3175"/>
        <v>5.0963789693108817E-6</v>
      </c>
      <c r="AY2670" s="13">
        <f t="shared" si="3176"/>
        <v>4.0860523193804627E-6</v>
      </c>
      <c r="AZ2670" s="13">
        <f t="shared" si="3177"/>
        <v>1.6380084425876227E-6</v>
      </c>
      <c r="BA2670" s="13">
        <f t="shared" si="3178"/>
        <v>4.3776102184861295E-7</v>
      </c>
      <c r="BB2670" s="13">
        <f t="shared" si="3179"/>
        <v>8.7744379363763798E-8</v>
      </c>
      <c r="BC2670" s="13">
        <f t="shared" si="3180"/>
        <v>1.406991618837112E-8</v>
      </c>
      <c r="BD2670" s="13">
        <f t="shared" si="3181"/>
        <v>1.0169482617834756E-4</v>
      </c>
      <c r="BE2670" s="13">
        <f t="shared" si="3182"/>
        <v>4.9507182327328689E-5</v>
      </c>
      <c r="BF2670" s="13">
        <f t="shared" si="3183"/>
        <v>1.2050569306706847E-5</v>
      </c>
      <c r="BG2670" s="13">
        <f t="shared" si="3184"/>
        <v>1.9554902782336111E-6</v>
      </c>
      <c r="BH2670" s="13">
        <f t="shared" si="3185"/>
        <v>2.379934589151268E-7</v>
      </c>
      <c r="BI2670" s="13">
        <f t="shared" si="3186"/>
        <v>2.3172045237698546E-8</v>
      </c>
      <c r="BJ2670" s="14">
        <f t="shared" si="3187"/>
        <v>0.20588396536918999</v>
      </c>
      <c r="BK2670" s="14">
        <f t="shared" si="3188"/>
        <v>0.39422667985433107</v>
      </c>
      <c r="BL2670" s="14">
        <f t="shared" si="3189"/>
        <v>0.37619310078200019</v>
      </c>
      <c r="BM2670" s="14">
        <f t="shared" si="3190"/>
        <v>0.14024318773143182</v>
      </c>
      <c r="BN2670" s="14">
        <f t="shared" si="3191"/>
        <v>0.85973493552516367</v>
      </c>
    </row>
    <row r="2671" spans="1:66" x14ac:dyDescent="0.25">
      <c r="A2671" t="s">
        <v>35</v>
      </c>
      <c r="B2671" t="s">
        <v>212</v>
      </c>
      <c r="C2671" t="s">
        <v>211</v>
      </c>
      <c r="D2671" s="7" t="s">
        <v>554</v>
      </c>
      <c r="E2671" s="10">
        <f>VLOOKUP(A2671,home!$A$2:$E$405,3,FALSE)</f>
        <v>1.5533333333333299</v>
      </c>
      <c r="F2671" s="10">
        <f>VLOOKUP(B2671,home!$B$2:$E$405,3,FALSE)</f>
        <v>0.4</v>
      </c>
      <c r="G2671" s="10">
        <f>VLOOKUP(C2671,away!$B$2:$E$405,4,FALSE)</f>
        <v>0.64</v>
      </c>
      <c r="H2671" s="10">
        <f>VLOOKUP(A2671,away!$A$2:$E$405,3,FALSE)</f>
        <v>1.0733333333333299</v>
      </c>
      <c r="I2671" s="10">
        <f>VLOOKUP(C2671,away!$B$2:$E$405,3,FALSE)</f>
        <v>0.74</v>
      </c>
      <c r="J2671" s="10">
        <f>VLOOKUP(B2671,home!$B$2:$E$405,4,FALSE)</f>
        <v>1.1599999999999999</v>
      </c>
      <c r="K2671" s="12">
        <f t="shared" si="3136"/>
        <v>0.39765333333333247</v>
      </c>
      <c r="L2671" s="12">
        <f t="shared" si="3137"/>
        <v>0.92134933333333036</v>
      </c>
      <c r="M2671" s="13">
        <f t="shared" si="3138"/>
        <v>0.26740185780743031</v>
      </c>
      <c r="N2671" s="13">
        <f t="shared" si="3139"/>
        <v>0.10633324009665045</v>
      </c>
      <c r="O2671" s="13">
        <f t="shared" si="3140"/>
        <v>0.24637052342296994</v>
      </c>
      <c r="P2671" s="13">
        <f t="shared" si="3141"/>
        <v>9.7970059874221846E-2</v>
      </c>
      <c r="Q2671" s="13">
        <f t="shared" si="3142"/>
        <v>2.1141883684283311E-2</v>
      </c>
      <c r="R2671" s="13">
        <f t="shared" si="3143"/>
        <v>0.11349665875436848</v>
      </c>
      <c r="S2671" s="13">
        <f t="shared" si="3144"/>
        <v>8.9735096742210359E-3</v>
      </c>
      <c r="T2671" s="13">
        <f t="shared" si="3145"/>
        <v>1.9479060437925244E-2</v>
      </c>
      <c r="U2671" s="13">
        <f t="shared" si="3146"/>
        <v>4.5132324675870375E-2</v>
      </c>
      <c r="V2671" s="13">
        <f t="shared" si="3147"/>
        <v>3.6529924880097047E-4</v>
      </c>
      <c r="W2671" s="13">
        <f t="shared" si="3148"/>
        <v>2.8023801733336176E-3</v>
      </c>
      <c r="X2671" s="13">
        <f t="shared" si="3149"/>
        <v>2.5819711044474717E-3</v>
      </c>
      <c r="Y2671" s="13">
        <f t="shared" si="3150"/>
        <v>1.1894486778843002E-3</v>
      </c>
      <c r="Z2671" s="13">
        <f t="shared" si="3151"/>
        <v>3.4856690292965974E-2</v>
      </c>
      <c r="AA2671" s="13">
        <f t="shared" si="3152"/>
        <v>1.3860879083965532E-2</v>
      </c>
      <c r="AB2671" s="13">
        <f t="shared" si="3153"/>
        <v>2.7559123853345812E-3</v>
      </c>
      <c r="AC2671" s="13">
        <f t="shared" si="3154"/>
        <v>8.3648421449105015E-6</v>
      </c>
      <c r="AD2671" s="13">
        <f t="shared" si="3155"/>
        <v>2.785939542983388E-4</v>
      </c>
      <c r="AE2671" s="13">
        <f t="shared" si="3156"/>
        <v>2.5668235406347081E-4</v>
      </c>
      <c r="AF2671" s="13">
        <f t="shared" si="3157"/>
        <v>1.1824705789740433E-4</v>
      </c>
      <c r="AG2671" s="13">
        <f t="shared" si="3158"/>
        <v>3.6315615987467076E-5</v>
      </c>
      <c r="AH2671" s="13">
        <f t="shared" si="3159"/>
        <v>8.0287970909076398E-3</v>
      </c>
      <c r="AI2671" s="13">
        <f t="shared" si="3160"/>
        <v>3.1926779258563852E-3</v>
      </c>
      <c r="AJ2671" s="13">
        <f t="shared" si="3161"/>
        <v>6.3478950973827088E-4</v>
      </c>
      <c r="AK2671" s="13">
        <f t="shared" si="3162"/>
        <v>8.4142054837485093E-5</v>
      </c>
      <c r="AL2671" s="13">
        <f t="shared" si="3163"/>
        <v>1.2258764280769712E-7</v>
      </c>
      <c r="AM2671" s="13">
        <f t="shared" si="3164"/>
        <v>2.2156762914649714E-5</v>
      </c>
      <c r="AN2671" s="13">
        <f t="shared" si="3165"/>
        <v>2.0414118740237174E-5</v>
      </c>
      <c r="AO2671" s="13">
        <f t="shared" si="3166"/>
        <v>9.4042673459524813E-6</v>
      </c>
      <c r="AP2671" s="13">
        <f t="shared" si="3167"/>
        <v>2.8882051498939095E-6</v>
      </c>
      <c r="AQ2671" s="13">
        <f t="shared" si="3168"/>
        <v>6.6526147234616099E-7</v>
      </c>
      <c r="AR2671" s="13">
        <f t="shared" si="3169"/>
        <v>1.4794653694352679E-3</v>
      </c>
      <c r="AS2671" s="13">
        <f t="shared" si="3170"/>
        <v>5.8831433570716437E-4</v>
      </c>
      <c r="AT2671" s="13">
        <f t="shared" si="3171"/>
        <v>1.1697257832086956E-4</v>
      </c>
      <c r="AU2671" s="13">
        <f t="shared" si="3172"/>
        <v>1.5504845225962692E-5</v>
      </c>
      <c r="AV2671" s="13">
        <f t="shared" si="3173"/>
        <v>1.5413883467303682E-6</v>
      </c>
      <c r="AW2671" s="13">
        <f t="shared" si="3174"/>
        <v>1.2475936243368652E-9</v>
      </c>
      <c r="AX2671" s="13">
        <f t="shared" si="3175"/>
        <v>1.4684517714811355E-6</v>
      </c>
      <c r="AY2671" s="13">
        <f t="shared" si="3176"/>
        <v>1.3529570606862924E-6</v>
      </c>
      <c r="AZ2671" s="13">
        <f t="shared" si="3177"/>
        <v>6.232730429459688E-7</v>
      </c>
      <c r="BA2671" s="13">
        <f t="shared" si="3178"/>
        <v>1.9141740086763487E-7</v>
      </c>
      <c r="BB2671" s="13">
        <f t="shared" si="3179"/>
        <v>4.4090573669448546E-8</v>
      </c>
      <c r="BC2671" s="13">
        <f t="shared" si="3180"/>
        <v>8.1245641313261057E-9</v>
      </c>
      <c r="BD2671" s="13">
        <f t="shared" si="3181"/>
        <v>2.271840719698221E-4</v>
      </c>
      <c r="BE2671" s="13">
        <f t="shared" si="3182"/>
        <v>9.0340503499039451E-5</v>
      </c>
      <c r="BF2671" s="13">
        <f t="shared" si="3183"/>
        <v>1.7962101175702312E-5</v>
      </c>
      <c r="BG2671" s="13">
        <f t="shared" si="3184"/>
        <v>2.3808964687295315E-6</v>
      </c>
      <c r="BH2671" s="13">
        <f t="shared" si="3185"/>
        <v>2.3669285427796467E-7</v>
      </c>
      <c r="BI2671" s="13">
        <f t="shared" si="3186"/>
        <v>1.8824340495962685E-8</v>
      </c>
      <c r="BJ2671" s="14">
        <f t="shared" si="3187"/>
        <v>0.15427704008680795</v>
      </c>
      <c r="BK2671" s="14">
        <f t="shared" si="3188"/>
        <v>0.37472056699152256</v>
      </c>
      <c r="BL2671" s="14">
        <f t="shared" si="3189"/>
        <v>0.43609662651119274</v>
      </c>
      <c r="BM2671" s="14">
        <f t="shared" si="3190"/>
        <v>0.14723534853309783</v>
      </c>
      <c r="BN2671" s="14">
        <f t="shared" si="3191"/>
        <v>0.85271422363992433</v>
      </c>
    </row>
    <row r="2672" spans="1:66" x14ac:dyDescent="0.25">
      <c r="A2672" t="s">
        <v>35</v>
      </c>
      <c r="B2672" t="s">
        <v>474</v>
      </c>
      <c r="C2672" t="s">
        <v>282</v>
      </c>
      <c r="D2672" s="7" t="s">
        <v>554</v>
      </c>
      <c r="E2672" s="10">
        <f>VLOOKUP(A2672,home!$A$2:$E$405,3,FALSE)</f>
        <v>1.5533333333333299</v>
      </c>
      <c r="F2672" s="10">
        <f>VLOOKUP(B2672,home!$B$2:$E$405,3,FALSE)</f>
        <v>0.83</v>
      </c>
      <c r="G2672" s="10">
        <f>VLOOKUP(C2672,away!$B$2:$E$405,4,FALSE)</f>
        <v>0.74</v>
      </c>
      <c r="H2672" s="10">
        <f>VLOOKUP(A2672,away!$A$2:$E$405,3,FALSE)</f>
        <v>1.0733333333333299</v>
      </c>
      <c r="I2672" s="10">
        <f>VLOOKUP(C2672,away!$B$2:$E$405,3,FALSE)</f>
        <v>0.74</v>
      </c>
      <c r="J2672" s="10">
        <f>VLOOKUP(B2672,home!$B$2:$E$405,4,FALSE)</f>
        <v>0.67</v>
      </c>
      <c r="K2672" s="12">
        <f t="shared" si="3136"/>
        <v>0.95405733333333109</v>
      </c>
      <c r="L2672" s="12">
        <f t="shared" si="3137"/>
        <v>0.532158666666665</v>
      </c>
      <c r="M2672" s="13">
        <f t="shared" si="3138"/>
        <v>0.22622708122187329</v>
      </c>
      <c r="N2672" s="13">
        <f t="shared" si="3139"/>
        <v>0.21583360583832334</v>
      </c>
      <c r="O2672" s="13">
        <f t="shared" si="3140"/>
        <v>0.12038870190692341</v>
      </c>
      <c r="P2672" s="13">
        <f t="shared" si="3141"/>
        <v>0.11485772390478066</v>
      </c>
      <c r="Q2672" s="13">
        <f t="shared" si="3142"/>
        <v>0.102958817214914</v>
      </c>
      <c r="R2672" s="13">
        <f t="shared" si="3143"/>
        <v>3.2032945544259478E-2</v>
      </c>
      <c r="S2672" s="13">
        <f t="shared" si="3144"/>
        <v>1.4578600260116974E-2</v>
      </c>
      <c r="T2672" s="13">
        <f t="shared" si="3145"/>
        <v>5.479042689066551E-2</v>
      </c>
      <c r="U2672" s="13">
        <f t="shared" si="3146"/>
        <v>3.056126660476801E-2</v>
      </c>
      <c r="V2672" s="13">
        <f t="shared" si="3147"/>
        <v>8.2241104063852856E-4</v>
      </c>
      <c r="W2672" s="13">
        <f t="shared" si="3148"/>
        <v>3.2742871531738243E-2</v>
      </c>
      <c r="X2672" s="13">
        <f t="shared" si="3149"/>
        <v>1.7424402857167728E-2</v>
      </c>
      <c r="Y2672" s="13">
        <f t="shared" si="3150"/>
        <v>4.6362734959666035E-3</v>
      </c>
      <c r="Z2672" s="13">
        <f t="shared" si="3151"/>
        <v>5.6822031967463382E-3</v>
      </c>
      <c r="AA2672" s="13">
        <f t="shared" si="3152"/>
        <v>5.4211476293459411E-3</v>
      </c>
      <c r="AB2672" s="13">
        <f t="shared" si="3153"/>
        <v>2.5860428254300483E-3</v>
      </c>
      <c r="AC2672" s="13">
        <f t="shared" si="3154"/>
        <v>2.6096638091391088E-5</v>
      </c>
      <c r="AD2672" s="13">
        <f t="shared" si="3155"/>
        <v>7.8096441748115057E-3</v>
      </c>
      <c r="AE2672" s="13">
        <f t="shared" si="3156"/>
        <v>4.1559698312087778E-3</v>
      </c>
      <c r="AF2672" s="13">
        <f t="shared" si="3157"/>
        <v>1.1058176820414743E-3</v>
      </c>
      <c r="AG2672" s="13">
        <f t="shared" si="3158"/>
        <v>1.9615682108387104E-4</v>
      </c>
      <c r="AH2672" s="13">
        <f t="shared" si="3159"/>
        <v>7.5595841922739806E-4</v>
      </c>
      <c r="AI2672" s="13">
        <f t="shared" si="3160"/>
        <v>7.2122767355897179E-4</v>
      </c>
      <c r="AJ2672" s="13">
        <f t="shared" si="3161"/>
        <v>3.4404627548093736E-4</v>
      </c>
      <c r="AK2672" s="13">
        <f t="shared" si="3162"/>
        <v>1.0941329070953593E-4</v>
      </c>
      <c r="AL2672" s="13">
        <f t="shared" si="3163"/>
        <v>5.2998083811270446E-7</v>
      </c>
      <c r="AM2672" s="13">
        <f t="shared" si="3164"/>
        <v>1.49016965914057E-3</v>
      </c>
      <c r="AN2672" s="13">
        <f t="shared" si="3165"/>
        <v>7.9300669891536435E-4</v>
      </c>
      <c r="AO2672" s="13">
        <f t="shared" si="3166"/>
        <v>2.1100269377626691E-4</v>
      </c>
      <c r="AP2672" s="13">
        <f t="shared" si="3167"/>
        <v>3.7428970727684279E-5</v>
      </c>
      <c r="AQ2672" s="13">
        <f t="shared" si="3168"/>
        <v>4.9795377892875237E-6</v>
      </c>
      <c r="AR2672" s="13">
        <f t="shared" si="3169"/>
        <v>8.0457964886298416E-5</v>
      </c>
      <c r="AS2672" s="13">
        <f t="shared" si="3170"/>
        <v>7.6761511424848657E-5</v>
      </c>
      <c r="AT2672" s="13">
        <f t="shared" si="3171"/>
        <v>3.6617441446313564E-5</v>
      </c>
      <c r="AU2672" s="13">
        <f t="shared" si="3172"/>
        <v>1.1645046179919773E-5</v>
      </c>
      <c r="AV2672" s="13">
        <f t="shared" si="3173"/>
        <v>2.7775104262394376E-6</v>
      </c>
      <c r="AW2672" s="13">
        <f t="shared" si="3174"/>
        <v>7.4743474135707462E-9</v>
      </c>
      <c r="AX2672" s="13">
        <f t="shared" si="3175"/>
        <v>2.369512152023152E-4</v>
      </c>
      <c r="AY2672" s="13">
        <f t="shared" si="3176"/>
        <v>1.2609564274711004E-4</v>
      </c>
      <c r="AZ2672" s="13">
        <f t="shared" si="3177"/>
        <v>3.3551444558389109E-5</v>
      </c>
      <c r="BA2672" s="13">
        <f t="shared" si="3178"/>
        <v>5.9515640003109616E-6</v>
      </c>
      <c r="BB2672" s="13">
        <f t="shared" si="3179"/>
        <v>7.9179409074670087E-7</v>
      </c>
      <c r="BC2672" s="13">
        <f t="shared" si="3180"/>
        <v>8.427201752126177E-8</v>
      </c>
      <c r="BD2672" s="13">
        <f t="shared" si="3181"/>
        <v>7.1360672194343161E-6</v>
      </c>
      <c r="BE2672" s="13">
        <f t="shared" si="3182"/>
        <v>6.8082172618609032E-6</v>
      </c>
      <c r="BF2672" s="13">
        <f t="shared" si="3183"/>
        <v>3.2477148028024824E-6</v>
      </c>
      <c r="BG2672" s="13">
        <f t="shared" si="3184"/>
        <v>1.0328353747296408E-6</v>
      </c>
      <c r="BH2672" s="13">
        <f t="shared" si="3185"/>
        <v>2.4634604084672316E-7</v>
      </c>
      <c r="BI2672" s="13">
        <f t="shared" si="3186"/>
        <v>4.7005649361489721E-8</v>
      </c>
      <c r="BJ2672" s="14">
        <f t="shared" si="3187"/>
        <v>0.4445939998308866</v>
      </c>
      <c r="BK2672" s="14">
        <f t="shared" si="3188"/>
        <v>0.35663853868908607</v>
      </c>
      <c r="BL2672" s="14">
        <f t="shared" si="3189"/>
        <v>0.19314752783041644</v>
      </c>
      <c r="BM2672" s="14">
        <f t="shared" si="3190"/>
        <v>0.18763730574766155</v>
      </c>
      <c r="BN2672" s="14">
        <f t="shared" si="3191"/>
        <v>0.81229887563107417</v>
      </c>
    </row>
    <row r="2673" spans="1:66" x14ac:dyDescent="0.25">
      <c r="A2673" t="s">
        <v>35</v>
      </c>
      <c r="B2673" t="s">
        <v>36</v>
      </c>
      <c r="C2673" t="s">
        <v>286</v>
      </c>
      <c r="D2673" s="7" t="s">
        <v>554</v>
      </c>
      <c r="E2673" s="10">
        <f>VLOOKUP(A2673,home!$A$2:$E$405,3,FALSE)</f>
        <v>1.5533333333333299</v>
      </c>
      <c r="F2673" s="10">
        <f>VLOOKUP(B2673,home!$B$2:$E$405,3,FALSE)</f>
        <v>1.1000000000000001</v>
      </c>
      <c r="G2673" s="10">
        <f>VLOOKUP(C2673,away!$B$2:$E$405,4,FALSE)</f>
        <v>0.97</v>
      </c>
      <c r="H2673" s="10">
        <f>VLOOKUP(A2673,away!$A$2:$E$405,3,FALSE)</f>
        <v>1.0733333333333299</v>
      </c>
      <c r="I2673" s="10">
        <f>VLOOKUP(C2673,away!$B$2:$E$405,3,FALSE)</f>
        <v>0.89</v>
      </c>
      <c r="J2673" s="10">
        <f>VLOOKUP(B2673,home!$B$2:$E$405,4,FALSE)</f>
        <v>0.93</v>
      </c>
      <c r="K2673" s="12">
        <f t="shared" si="3136"/>
        <v>1.6574066666666631</v>
      </c>
      <c r="L2673" s="12">
        <f t="shared" si="3137"/>
        <v>0.88839799999999725</v>
      </c>
      <c r="M2673" s="13">
        <f t="shared" si="3138"/>
        <v>7.8409932729945037E-2</v>
      </c>
      <c r="N2673" s="13">
        <f t="shared" si="3139"/>
        <v>0.12995714523949548</v>
      </c>
      <c r="O2673" s="13">
        <f t="shared" si="3140"/>
        <v>6.965922741741748E-2</v>
      </c>
      <c r="P2673" s="13">
        <f t="shared" si="3141"/>
        <v>0.11545366791647693</v>
      </c>
      <c r="Q2673" s="13">
        <f t="shared" si="3142"/>
        <v>0.10769591945045383</v>
      </c>
      <c r="R2673" s="13">
        <f t="shared" si="3143"/>
        <v>3.0942559159589333E-2</v>
      </c>
      <c r="S2673" s="13">
        <f t="shared" si="3144"/>
        <v>4.2499556405937132E-2</v>
      </c>
      <c r="T2673" s="13">
        <f t="shared" si="3145"/>
        <v>9.5676839447943973E-2</v>
      </c>
      <c r="U2673" s="13">
        <f t="shared" si="3146"/>
        <v>5.1284403834830974E-2</v>
      </c>
      <c r="V2673" s="13">
        <f t="shared" si="3147"/>
        <v>6.953101052173131E-3</v>
      </c>
      <c r="W2673" s="13">
        <f t="shared" si="3148"/>
        <v>5.949864495665938E-2</v>
      </c>
      <c r="X2673" s="13">
        <f t="shared" si="3149"/>
        <v>5.2858477182206105E-2</v>
      </c>
      <c r="Y2673" s="13">
        <f t="shared" si="3150"/>
        <v>2.3479682705858696E-2</v>
      </c>
      <c r="Z2673" s="13">
        <f t="shared" si="3151"/>
        <v>9.1631025574202534E-3</v>
      </c>
      <c r="AA2673" s="13">
        <f t="shared" si="3152"/>
        <v>1.5186987266018677E-2</v>
      </c>
      <c r="AB2673" s="13">
        <f t="shared" si="3153"/>
        <v>1.2585506970640542E-2</v>
      </c>
      <c r="AC2673" s="13">
        <f t="shared" si="3154"/>
        <v>6.3987510248870994E-4</v>
      </c>
      <c r="AD2673" s="13">
        <f t="shared" si="3155"/>
        <v>2.4653362702200018E-2</v>
      </c>
      <c r="AE2673" s="13">
        <f t="shared" si="3156"/>
        <v>2.1901998117909022E-2</v>
      </c>
      <c r="AF2673" s="13">
        <f t="shared" si="3157"/>
        <v>9.728845661977039E-3</v>
      </c>
      <c r="AG2673" s="13">
        <f t="shared" si="3158"/>
        <v>2.8810290094696839E-3</v>
      </c>
      <c r="AH2673" s="13">
        <f t="shared" si="3159"/>
        <v>2.035120496451753E-3</v>
      </c>
      <c r="AI2673" s="13">
        <f t="shared" si="3160"/>
        <v>3.3730222782891043E-3</v>
      </c>
      <c r="AJ2673" s="13">
        <f t="shared" si="3161"/>
        <v>2.7952348054257697E-3</v>
      </c>
      <c r="AK2673" s="13">
        <f t="shared" si="3162"/>
        <v>1.5442802671371213E-3</v>
      </c>
      <c r="AL2673" s="13">
        <f t="shared" si="3163"/>
        <v>3.7687025109531682E-5</v>
      </c>
      <c r="AM2673" s="13">
        <f t="shared" si="3164"/>
        <v>8.1721295396755145E-3</v>
      </c>
      <c r="AN2673" s="13">
        <f t="shared" si="3165"/>
        <v>7.2601035387886243E-3</v>
      </c>
      <c r="AO2673" s="13">
        <f t="shared" si="3166"/>
        <v>3.2249307318263582E-3</v>
      </c>
      <c r="AP2673" s="13">
        <f t="shared" si="3167"/>
        <v>9.5500733743102151E-4</v>
      </c>
      <c r="AQ2673" s="13">
        <f t="shared" si="3168"/>
        <v>2.1210665213976045E-4</v>
      </c>
      <c r="AR2673" s="13">
        <f t="shared" si="3169"/>
        <v>3.6159939576134789E-4</v>
      </c>
      <c r="AS2673" s="13">
        <f t="shared" si="3170"/>
        <v>5.9931724919749514E-4</v>
      </c>
      <c r="AT2673" s="13">
        <f t="shared" si="3171"/>
        <v>4.966562021341273E-4</v>
      </c>
      <c r="AU2673" s="13">
        <f t="shared" si="3172"/>
        <v>2.7438710015281612E-4</v>
      </c>
      <c r="AV2673" s="13">
        <f t="shared" si="3173"/>
        <v>1.1369275226015268E-4</v>
      </c>
      <c r="AW2673" s="13">
        <f t="shared" si="3174"/>
        <v>1.5414378178412744E-6</v>
      </c>
      <c r="AX2673" s="13">
        <f t="shared" si="3175"/>
        <v>2.2574236633202925E-3</v>
      </c>
      <c r="AY2673" s="13">
        <f t="shared" si="3176"/>
        <v>2.0054906676464147E-3</v>
      </c>
      <c r="AZ2673" s="13">
        <f t="shared" si="3177"/>
        <v>8.9083694907786707E-4</v>
      </c>
      <c r="BA2673" s="13">
        <f t="shared" si="3178"/>
        <v>2.6380592129562555E-4</v>
      </c>
      <c r="BB2673" s="13">
        <f t="shared" si="3179"/>
        <v>5.8591163216797589E-5</v>
      </c>
      <c r="BC2673" s="13">
        <f t="shared" si="3180"/>
        <v>1.041045444389528E-5</v>
      </c>
      <c r="BD2673" s="13">
        <f t="shared" si="3181"/>
        <v>5.3540696665931472E-5</v>
      </c>
      <c r="BE2673" s="13">
        <f t="shared" si="3182"/>
        <v>8.8738707592092399E-5</v>
      </c>
      <c r="BF2673" s="13">
        <f t="shared" si="3183"/>
        <v>7.3538062777258801E-5</v>
      </c>
      <c r="BG2673" s="13">
        <f t="shared" si="3184"/>
        <v>4.062749183359344E-5</v>
      </c>
      <c r="BH2673" s="13">
        <f t="shared" si="3185"/>
        <v>1.6834068953735796E-5</v>
      </c>
      <c r="BI2673" s="13">
        <f t="shared" si="3186"/>
        <v>5.5801796222096012E-6</v>
      </c>
      <c r="BJ2673" s="14">
        <f t="shared" si="3187"/>
        <v>0.55364278109303555</v>
      </c>
      <c r="BK2673" s="14">
        <f t="shared" si="3188"/>
        <v>0.24599931089977689</v>
      </c>
      <c r="BL2673" s="14">
        <f t="shared" si="3189"/>
        <v>0.1915308544027515</v>
      </c>
      <c r="BM2673" s="14">
        <f t="shared" si="3190"/>
        <v>0.46621364780977731</v>
      </c>
      <c r="BN2673" s="14">
        <f t="shared" si="3191"/>
        <v>0.53211845191337814</v>
      </c>
    </row>
    <row r="2674" spans="1:66" x14ac:dyDescent="0.25">
      <c r="A2674" t="s">
        <v>35</v>
      </c>
      <c r="B2674" t="s">
        <v>295</v>
      </c>
      <c r="C2674" t="s">
        <v>216</v>
      </c>
      <c r="D2674" s="7" t="s">
        <v>554</v>
      </c>
      <c r="E2674" s="10">
        <f>VLOOKUP(A2674,home!$A$2:$E$405,3,FALSE)</f>
        <v>1.5533333333333299</v>
      </c>
      <c r="F2674" s="10">
        <f>VLOOKUP(B2674,home!$B$2:$E$405,3,FALSE)</f>
        <v>1.29</v>
      </c>
      <c r="G2674" s="10">
        <f>VLOOKUP(C2674,away!$B$2:$E$405,4,FALSE)</f>
        <v>1.37</v>
      </c>
      <c r="H2674" s="10">
        <f>VLOOKUP(A2674,away!$A$2:$E$405,3,FALSE)</f>
        <v>1.0733333333333299</v>
      </c>
      <c r="I2674" s="10">
        <f>VLOOKUP(C2674,away!$B$2:$E$405,3,FALSE)</f>
        <v>0.64</v>
      </c>
      <c r="J2674" s="10">
        <f>VLOOKUP(B2674,home!$B$2:$E$405,4,FALSE)</f>
        <v>0.93</v>
      </c>
      <c r="K2674" s="12">
        <f t="shared" si="3136"/>
        <v>2.7452059999999943</v>
      </c>
      <c r="L2674" s="12">
        <f t="shared" si="3137"/>
        <v>0.63884799999999797</v>
      </c>
      <c r="M2674" s="13">
        <f t="shared" si="3138"/>
        <v>3.3909705758936898E-2</v>
      </c>
      <c r="N2674" s="13">
        <f t="shared" si="3139"/>
        <v>9.3089127707667918E-2</v>
      </c>
      <c r="O2674" s="13">
        <f t="shared" si="3140"/>
        <v>2.1663147704685248E-2</v>
      </c>
      <c r="P2674" s="13">
        <f t="shared" si="3141"/>
        <v>5.946980305778804E-2</v>
      </c>
      <c r="Q2674" s="13">
        <f t="shared" si="3142"/>
        <v>0.12777441595892786</v>
      </c>
      <c r="R2674" s="13">
        <f t="shared" si="3143"/>
        <v>6.9197292924213574E-3</v>
      </c>
      <c r="S2674" s="13">
        <f t="shared" si="3144"/>
        <v>2.6074079651959313E-2</v>
      </c>
      <c r="T2674" s="13">
        <f t="shared" si="3145"/>
        <v>8.1628430086528883E-2</v>
      </c>
      <c r="U2674" s="13">
        <f t="shared" si="3146"/>
        <v>1.8996082371930824E-2</v>
      </c>
      <c r="V2674" s="13">
        <f t="shared" si="3147"/>
        <v>5.0808802282102886E-3</v>
      </c>
      <c r="W2674" s="13">
        <f t="shared" si="3148"/>
        <v>0.11692236444564792</v>
      </c>
      <c r="X2674" s="13">
        <f t="shared" si="3149"/>
        <v>7.4695618681373033E-2</v>
      </c>
      <c r="Y2674" s="13">
        <f t="shared" si="3150"/>
        <v>2.3859573301678823E-2</v>
      </c>
      <c r="Z2674" s="13">
        <f t="shared" si="3151"/>
        <v>1.473551739668262E-3</v>
      </c>
      <c r="AA2674" s="13">
        <f t="shared" si="3152"/>
        <v>4.0452030770477421E-3</v>
      </c>
      <c r="AB2674" s="13">
        <f t="shared" si="3153"/>
        <v>5.5524578791649511E-3</v>
      </c>
      <c r="AC2674" s="13">
        <f t="shared" si="3154"/>
        <v>5.5691825498264806E-4</v>
      </c>
      <c r="AD2674" s="13">
        <f t="shared" si="3155"/>
        <v>8.0243994102594668E-2</v>
      </c>
      <c r="AE2674" s="13">
        <f t="shared" si="3156"/>
        <v>5.1263715144454235E-2</v>
      </c>
      <c r="AF2674" s="13">
        <f t="shared" si="3157"/>
        <v>1.6374860946302094E-2</v>
      </c>
      <c r="AG2674" s="13">
        <f t="shared" si="3158"/>
        <v>3.487015721941056E-3</v>
      </c>
      <c r="AH2674" s="13">
        <f t="shared" si="3159"/>
        <v>2.3534389544589666E-4</v>
      </c>
      <c r="AI2674" s="13">
        <f t="shared" si="3160"/>
        <v>6.4606747384144683E-4</v>
      </c>
      <c r="AJ2674" s="13">
        <f t="shared" si="3161"/>
        <v>8.8679415279718972E-4</v>
      </c>
      <c r="AK2674" s="13">
        <f t="shared" si="3162"/>
        <v>8.1147754300791891E-4</v>
      </c>
      <c r="AL2674" s="13">
        <f t="shared" si="3163"/>
        <v>3.9068246924409081E-5</v>
      </c>
      <c r="AM2674" s="13">
        <f t="shared" si="3164"/>
        <v>4.4057258814881407E-2</v>
      </c>
      <c r="AN2674" s="13">
        <f t="shared" si="3165"/>
        <v>2.8145891679369265E-2</v>
      </c>
      <c r="AO2674" s="13">
        <f t="shared" si="3166"/>
        <v>8.9904733037908177E-3</v>
      </c>
      <c r="AP2674" s="13">
        <f t="shared" si="3167"/>
        <v>1.9145152963933796E-3</v>
      </c>
      <c r="AQ2674" s="13">
        <f t="shared" si="3168"/>
        <v>3.0577106701757843E-4</v>
      </c>
      <c r="AR2674" s="13">
        <f t="shared" si="3169"/>
        <v>3.0069795383563953E-5</v>
      </c>
      <c r="AS2674" s="13">
        <f t="shared" si="3170"/>
        <v>8.2547782705731887E-5</v>
      </c>
      <c r="AT2674" s="13">
        <f t="shared" si="3171"/>
        <v>1.1330533418523547E-4</v>
      </c>
      <c r="AU2674" s="13">
        <f t="shared" si="3172"/>
        <v>1.0368216107910429E-4</v>
      </c>
      <c r="AV2674" s="13">
        <f t="shared" si="3173"/>
        <v>7.1157222671830745E-5</v>
      </c>
      <c r="AW2674" s="13">
        <f t="shared" si="3174"/>
        <v>1.9032415141654987E-6</v>
      </c>
      <c r="AX2674" s="13">
        <f t="shared" si="3175"/>
        <v>2.015770854036085E-2</v>
      </c>
      <c r="AY2674" s="13">
        <f t="shared" si="3176"/>
        <v>1.2877711785592407E-2</v>
      </c>
      <c r="AZ2674" s="13">
        <f t="shared" si="3177"/>
        <v>4.1134502094010549E-3</v>
      </c>
      <c r="BA2674" s="13">
        <f t="shared" si="3178"/>
        <v>8.759564797918124E-4</v>
      </c>
      <c r="BB2674" s="13">
        <f t="shared" si="3179"/>
        <v>1.3990076130050949E-4</v>
      </c>
      <c r="BC2674" s="13">
        <f t="shared" si="3180"/>
        <v>1.7875064311061526E-5</v>
      </c>
      <c r="BD2674" s="13">
        <f t="shared" si="3181"/>
        <v>3.2016714401998324E-6</v>
      </c>
      <c r="BE2674" s="13">
        <f t="shared" si="3182"/>
        <v>8.7892476476652023E-6</v>
      </c>
      <c r="BF2674" s="13">
        <f t="shared" si="3183"/>
        <v>1.2064147688928175E-5</v>
      </c>
      <c r="BG2674" s="13">
        <f t="shared" si="3184"/>
        <v>1.103952354017723E-5</v>
      </c>
      <c r="BH2674" s="13">
        <f t="shared" si="3185"/>
        <v>7.5764415649089278E-6</v>
      </c>
      <c r="BI2674" s="13">
        <f t="shared" si="3186"/>
        <v>4.1597785685274666E-6</v>
      </c>
      <c r="BJ2674" s="14">
        <f t="shared" si="3187"/>
        <v>0.79093562909932669</v>
      </c>
      <c r="BK2674" s="14">
        <f t="shared" si="3188"/>
        <v>0.138008166984394</v>
      </c>
      <c r="BL2674" s="14">
        <f t="shared" si="3189"/>
        <v>6.020389649681844E-2</v>
      </c>
      <c r="BM2674" s="14">
        <f t="shared" si="3190"/>
        <v>0.63491950629570193</v>
      </c>
      <c r="BN2674" s="14">
        <f t="shared" si="3191"/>
        <v>0.34282592948042734</v>
      </c>
    </row>
    <row r="2675" spans="1:66" s="15" customFormat="1" x14ac:dyDescent="0.25">
      <c r="A2675" s="15" t="s">
        <v>303</v>
      </c>
      <c r="B2675" s="15" t="s">
        <v>380</v>
      </c>
      <c r="C2675" s="15" t="s">
        <v>342</v>
      </c>
      <c r="D2675" s="30" t="s">
        <v>555</v>
      </c>
      <c r="E2675" s="15">
        <f>VLOOKUP(A2675,home!$A$2:$E$405,3,FALSE)</f>
        <v>1.3492822966507201</v>
      </c>
      <c r="F2675" s="15">
        <f>VLOOKUP(B2675,home!$B$2:$E$405,3,FALSE)</f>
        <v>1.1499999999999999</v>
      </c>
      <c r="G2675" s="15">
        <f>VLOOKUP(C2675,away!$B$2:$E$405,4,FALSE)</f>
        <v>1.1499999999999999</v>
      </c>
      <c r="H2675" s="15">
        <f>VLOOKUP(A2675,away!$A$2:$E$405,3,FALSE)</f>
        <v>0.98086124401913899</v>
      </c>
      <c r="I2675" s="15">
        <f>VLOOKUP(C2675,away!$B$2:$E$405,3,FALSE)</f>
        <v>0.82</v>
      </c>
      <c r="J2675" s="15">
        <f>VLOOKUP(B2675,home!$B$2:$E$405,4,FALSE)</f>
        <v>0.56999999999999995</v>
      </c>
      <c r="K2675" s="20">
        <f t="shared" si="3136"/>
        <v>1.784425837320577</v>
      </c>
      <c r="L2675" s="20">
        <f t="shared" si="3137"/>
        <v>0.4584545454545455</v>
      </c>
      <c r="M2675" s="21">
        <f t="shared" si="3138"/>
        <v>0.10615230433534133</v>
      </c>
      <c r="N2675" s="21">
        <f t="shared" si="3139"/>
        <v>0.18942091454710017</v>
      </c>
      <c r="O2675" s="21">
        <f t="shared" si="3140"/>
        <v>4.8666006433011492E-2</v>
      </c>
      <c r="P2675" s="21">
        <f t="shared" si="3141"/>
        <v>8.6840879278275107E-2</v>
      </c>
      <c r="Q2675" s="21">
        <f t="shared" si="3142"/>
        <v>0.16900378702336941</v>
      </c>
      <c r="R2675" s="21">
        <f t="shared" si="3143"/>
        <v>1.1155575929167135E-2</v>
      </c>
      <c r="S2675" s="21">
        <f t="shared" si="3144"/>
        <v>1.7760656165316076E-2</v>
      </c>
      <c r="T2675" s="21">
        <f t="shared" si="3145"/>
        <v>7.7480554359895634E-2</v>
      </c>
      <c r="U2675" s="21">
        <f t="shared" si="3146"/>
        <v>1.9906297918197337E-2</v>
      </c>
      <c r="V2675" s="21">
        <f t="shared" si="3147"/>
        <v>1.6144004991616051E-3</v>
      </c>
      <c r="W2675" s="21">
        <f t="shared" si="3148"/>
        <v>0.10052490805650817</v>
      </c>
      <c r="X2675" s="21">
        <f t="shared" si="3149"/>
        <v>4.6086101029906436E-2</v>
      </c>
      <c r="Y2675" s="21">
        <f t="shared" si="3150"/>
        <v>1.0564191249719008E-2</v>
      </c>
      <c r="Z2675" s="21">
        <f t="shared" si="3151"/>
        <v>1.7047748306299963E-3</v>
      </c>
      <c r="AA2675" s="21">
        <f t="shared" si="3152"/>
        <v>3.0420442545899757E-3</v>
      </c>
      <c r="AB2675" s="21">
        <f t="shared" si="3153"/>
        <v>2.714151183081485E-3</v>
      </c>
      <c r="AC2675" s="21">
        <f t="shared" si="3154"/>
        <v>8.2544109459221405E-5</v>
      </c>
      <c r="AD2675" s="21">
        <f t="shared" si="3155"/>
        <v>4.4844810807577143E-2</v>
      </c>
      <c r="AE2675" s="21">
        <f t="shared" si="3156"/>
        <v>2.0559307354782865E-2</v>
      </c>
      <c r="AF2675" s="21">
        <f t="shared" si="3157"/>
        <v>4.712753954098637E-3</v>
      </c>
      <c r="AG2675" s="21">
        <f t="shared" si="3158"/>
        <v>7.2019449062180095E-4</v>
      </c>
      <c r="AH2675" s="21">
        <f t="shared" si="3159"/>
        <v>1.9539044251970614E-4</v>
      </c>
      <c r="AI2675" s="21">
        <f t="shared" si="3160"/>
        <v>3.4865975399766468E-4</v>
      </c>
      <c r="AJ2675" s="21">
        <f t="shared" si="3161"/>
        <v>3.1107873673363472E-4</v>
      </c>
      <c r="AK2675" s="21">
        <f t="shared" si="3162"/>
        <v>1.8503231175618121E-4</v>
      </c>
      <c r="AL2675" s="21">
        <f t="shared" si="3163"/>
        <v>2.7011012486497519E-6</v>
      </c>
      <c r="AM2675" s="21">
        <f t="shared" si="3164"/>
        <v>1.600444781495873E-2</v>
      </c>
      <c r="AN2675" s="21">
        <f t="shared" si="3165"/>
        <v>7.3373118482578988E-3</v>
      </c>
      <c r="AO2675" s="21">
        <f t="shared" si="3166"/>
        <v>1.681911984125663E-3</v>
      </c>
      <c r="AP2675" s="21">
        <f t="shared" si="3167"/>
        <v>2.5702673139229454E-4</v>
      </c>
      <c r="AQ2675" s="21">
        <f t="shared" si="3168"/>
        <v>2.9458768327530486E-5</v>
      </c>
      <c r="AR2675" s="21">
        <f t="shared" si="3169"/>
        <v>1.7915527302306888E-5</v>
      </c>
      <c r="AS2675" s="21">
        <f t="shared" si="3170"/>
        <v>3.1968929807458623E-5</v>
      </c>
      <c r="AT2675" s="21">
        <f t="shared" si="3171"/>
        <v>2.8523092169958563E-5</v>
      </c>
      <c r="AU2675" s="21">
        <f t="shared" si="3172"/>
        <v>1.6965780876116774E-5</v>
      </c>
      <c r="AV2675" s="21">
        <f t="shared" si="3173"/>
        <v>7.5685444364155242E-6</v>
      </c>
      <c r="AW2675" s="21">
        <f t="shared" si="3174"/>
        <v>6.1380885417706455E-8</v>
      </c>
      <c r="AX2675" s="21">
        <f t="shared" si="3175"/>
        <v>4.7597916988435379E-3</v>
      </c>
      <c r="AY2675" s="21">
        <f t="shared" si="3176"/>
        <v>2.1821481397516331E-3</v>
      </c>
      <c r="AZ2675" s="21">
        <f t="shared" si="3177"/>
        <v>5.0020786676215848E-4</v>
      </c>
      <c r="BA2675" s="21">
        <f t="shared" si="3178"/>
        <v>7.6440856729744419E-5</v>
      </c>
      <c r="BB2675" s="21">
        <f t="shared" si="3179"/>
        <v>8.7611645565477515E-6</v>
      </c>
      <c r="BC2675" s="21">
        <f t="shared" si="3180"/>
        <v>8.0331914288491542E-7</v>
      </c>
      <c r="BD2675" s="21">
        <f t="shared" si="3181"/>
        <v>1.3689091543262664E-6</v>
      </c>
      <c r="BE2675" s="21">
        <f t="shared" si="3182"/>
        <v>2.4427168639244507E-6</v>
      </c>
      <c r="BF2675" s="21">
        <f t="shared" si="3183"/>
        <v>2.1794235426227419E-6</v>
      </c>
      <c r="BG2675" s="21">
        <f t="shared" si="3184"/>
        <v>1.2963398933069219E-6</v>
      </c>
      <c r="BH2675" s="21">
        <f t="shared" si="3185"/>
        <v>5.7830559989156773E-7</v>
      </c>
      <c r="BI2675" s="21">
        <f t="shared" si="3186"/>
        <v>2.0638869086273776E-7</v>
      </c>
      <c r="BJ2675" s="22">
        <f t="shared" si="3187"/>
        <v>0.69675583306642774</v>
      </c>
      <c r="BK2675" s="22">
        <f t="shared" si="3188"/>
        <v>0.21463563362855362</v>
      </c>
      <c r="BL2675" s="22">
        <f t="shared" si="3189"/>
        <v>8.6635250921391793E-2</v>
      </c>
      <c r="BM2675" s="22">
        <f t="shared" si="3190"/>
        <v>0.38630993814187259</v>
      </c>
      <c r="BN2675" s="22">
        <f t="shared" si="3191"/>
        <v>0.61123946754626468</v>
      </c>
    </row>
    <row r="2676" spans="1:66" x14ac:dyDescent="0.25">
      <c r="A2676" t="s">
        <v>91</v>
      </c>
      <c r="B2676" t="s">
        <v>117</v>
      </c>
      <c r="C2676" t="s">
        <v>109</v>
      </c>
      <c r="D2676" s="7" t="s">
        <v>556</v>
      </c>
      <c r="E2676" s="10">
        <f>VLOOKUP(A2676,home!$A$2:$E$405,3,FALSE)</f>
        <v>1.51502145922747</v>
      </c>
      <c r="F2676" s="10">
        <f>VLOOKUP(B2676,home!$B$2:$E$405,3,FALSE)</f>
        <v>1.06</v>
      </c>
      <c r="G2676" s="10">
        <f>VLOOKUP(C2676,away!$B$2:$E$405,4,FALSE)</f>
        <v>1.2</v>
      </c>
      <c r="H2676" s="10">
        <f>VLOOKUP(A2676,away!$A$2:$E$405,3,FALSE)</f>
        <v>1.2618025751073001</v>
      </c>
      <c r="I2676" s="10">
        <f>VLOOKUP(C2676,away!$B$2:$E$405,3,FALSE)</f>
        <v>0.42</v>
      </c>
      <c r="J2676" s="10">
        <f>VLOOKUP(B2676,home!$B$2:$E$405,4,FALSE)</f>
        <v>1.19</v>
      </c>
      <c r="K2676" s="12">
        <f t="shared" ref="K2676:K2729" si="3192">E2676*F2676*G2676</f>
        <v>1.9271072961373419</v>
      </c>
      <c r="L2676" s="12">
        <f t="shared" ref="L2676:L2729" si="3193">H2676*I2676*J2676</f>
        <v>0.63064892703862852</v>
      </c>
      <c r="M2676" s="13">
        <f t="shared" ref="M2676:M2729" si="3194">_xlfn.POISSON.DIST(0,K2676,FALSE) * _xlfn.POISSON.DIST(0,L2676,FALSE)</f>
        <v>7.7478389770608488E-2</v>
      </c>
      <c r="N2676" s="13">
        <f t="shared" ref="N2676:N2729" si="3195">_xlfn.POISSON.DIST(1,K2676,FALSE) * _xlfn.POISSON.DIST(0,L2676,FALSE)</f>
        <v>0.14930917021991238</v>
      </c>
      <c r="O2676" s="13">
        <f t="shared" ref="O2676:O2729" si="3196">_xlfn.POISSON.DIST(0,K2676,FALSE) * _xlfn.POISSON.DIST(1,L2676,FALSE)</f>
        <v>4.8861663377514887E-2</v>
      </c>
      <c r="P2676" s="13">
        <f t="shared" ref="P2676:P2729" si="3197">_xlfn.POISSON.DIST(1,K2676,FALSE) * _xlfn.POISSON.DIST(1,L2676,FALSE)</f>
        <v>9.4161667996215684E-2</v>
      </c>
      <c r="Q2676" s="13">
        <f t="shared" ref="Q2676:Q2729" si="3198">_xlfn.POISSON.DIST(2,K2676,FALSE) * _xlfn.POISSON.DIST(0,L2676,FALSE)</f>
        <v>0.1438673956555028</v>
      </c>
      <c r="R2676" s="13">
        <f t="shared" ref="R2676:R2729" si="3199">_xlfn.POISSON.DIST(0,K2676,FALSE) * _xlfn.POISSON.DIST(2,L2676,FALSE)</f>
        <v>1.5407277791176207E-2</v>
      </c>
      <c r="S2676" s="13">
        <f t="shared" ref="S2676:S2729" si="3200">_xlfn.POISSON.DIST(2,K2676,FALSE) * _xlfn.POISSON.DIST(2,L2676,FALSE)</f>
        <v>2.8609331408669263E-2</v>
      </c>
      <c r="T2676" s="13">
        <f t="shared" ref="T2676:T2729" si="3201">_xlfn.POISSON.DIST(2,K2676,FALSE) * _xlfn.POISSON.DIST(1,L2676,FALSE)</f>
        <v>9.0729818705984677E-2</v>
      </c>
      <c r="U2676" s="13">
        <f t="shared" ref="U2676:U2729" si="3202">_xlfn.POISSON.DIST(1,K2676,FALSE) * _xlfn.POISSON.DIST(2,L2676,FALSE)</f>
        <v>2.9691477444990493E-2</v>
      </c>
      <c r="V2676" s="13">
        <f t="shared" ref="V2676:V2729" si="3203">_xlfn.POISSON.DIST(3,K2676,FALSE) * _xlfn.POISSON.DIST(3,L2676,FALSE)</f>
        <v>3.8633028637228197E-3</v>
      </c>
      <c r="W2676" s="13">
        <f t="shared" ref="W2676:W2729" si="3204">_xlfn.POISSON.DIST(3,K2676,FALSE) * _xlfn.POISSON.DIST(0,L2676,FALSE)</f>
        <v>9.2415969281332402E-2</v>
      </c>
      <c r="X2676" s="13">
        <f t="shared" ref="X2676:X2729" si="3205">_xlfn.POISSON.DIST(3,K2676,FALSE) * _xlfn.POISSON.DIST(1,L2676,FALSE)</f>
        <v>5.8282031868507118E-2</v>
      </c>
      <c r="Y2676" s="13">
        <f t="shared" ref="Y2676:Y2729" si="3206">_xlfn.POISSON.DIST(3,K2676,FALSE) * _xlfn.POISSON.DIST(2,L2676,FALSE)</f>
        <v>1.8377750431752587E-2</v>
      </c>
      <c r="Z2676" s="13">
        <f t="shared" ref="Z2676:Z2729" si="3207">_xlfn.POISSON.DIST(0,K2676,FALSE) * _xlfn.POISSON.DIST(3,L2676,FALSE)</f>
        <v>3.2388610691971216E-3</v>
      </c>
      <c r="AA2676" s="13">
        <f t="shared" ref="AA2676:AA2729" si="3208">_xlfn.POISSON.DIST(1,K2676,FALSE) * _xlfn.POISSON.DIST(3,L2676,FALSE)</f>
        <v>6.2416327976249639E-3</v>
      </c>
      <c r="AB2676" s="13">
        <f t="shared" ref="AB2676:AB2729" si="3209">_xlfn.POISSON.DIST(2,K2676,FALSE) * _xlfn.POISSON.DIST(3,L2676,FALSE)</f>
        <v>6.0141480520566016E-3</v>
      </c>
      <c r="AC2676" s="13">
        <f t="shared" ref="AC2676:AC2729" si="3210">_xlfn.POISSON.DIST(4,K2676,FALSE) * _xlfn.POISSON.DIST(4,L2676,FALSE)</f>
        <v>2.9344879480243798E-4</v>
      </c>
      <c r="AD2676" s="13">
        <f t="shared" ref="AD2676:AD2729" si="3211">_xlfn.POISSON.DIST(4,K2676,FALSE) * _xlfn.POISSON.DIST(0,L2676,FALSE)</f>
        <v>4.4523872170415042E-2</v>
      </c>
      <c r="AE2676" s="13">
        <f t="shared" ref="AE2676:AE2729" si="3212">_xlfn.POISSON.DIST(4,K2676,FALSE) * _xlfn.POISSON.DIST(1,L2676,FALSE)</f>
        <v>2.8078932211877294E-2</v>
      </c>
      <c r="AF2676" s="13">
        <f t="shared" ref="AF2676:AF2729" si="3213">_xlfn.POISSON.DIST(4,K2676,FALSE) * _xlfn.POISSON.DIST(2,L2676,FALSE)</f>
        <v>8.8539742359053999E-3</v>
      </c>
      <c r="AG2676" s="13">
        <f t="shared" ref="AG2676:AG2729" si="3214">_xlfn.POISSON.DIST(4,K2676,FALSE) * _xlfn.POISSON.DIST(3,L2676,FALSE)</f>
        <v>1.8612497839671338E-3</v>
      </c>
      <c r="AH2676" s="13">
        <f t="shared" ref="AH2676:AH2729" si="3215">_xlfn.POISSON.DIST(0,K2676,FALSE) * _xlfn.POISSON.DIST(4,L2676,FALSE)</f>
        <v>5.1064606452908749E-4</v>
      </c>
      <c r="AI2676" s="13">
        <f t="shared" ref="AI2676:AI2729" si="3216">_xlfn.POISSON.DIST(1,K2676,FALSE) * _xlfn.POISSON.DIST(4,L2676,FALSE)</f>
        <v>9.8406975669782415E-4</v>
      </c>
      <c r="AJ2676" s="13">
        <f t="shared" ref="AJ2676:AJ2729" si="3217">_xlfn.POISSON.DIST(2,K2676,FALSE) * _xlfn.POISSON.DIST(4,L2676,FALSE)</f>
        <v>9.4820400402023826E-4</v>
      </c>
      <c r="AK2676" s="13">
        <f t="shared" ref="AK2676:AK2729" si="3218">_xlfn.POISSON.DIST(3,K2676,FALSE) * _xlfn.POISSON.DIST(4,L2676,FALSE)</f>
        <v>6.0909695145801421E-4</v>
      </c>
      <c r="AL2676" s="13">
        <f t="shared" ref="AL2676:AL2729" si="3219">_xlfn.POISSON.DIST(5,K2676,FALSE) * _xlfn.POISSON.DIST(5,L2676,FALSE)</f>
        <v>1.4265463219814553E-5</v>
      </c>
      <c r="AM2676" s="13">
        <f t="shared" ref="AM2676:AM2729" si="3220">_xlfn.POISSON.DIST(5,K2676,FALSE) * _xlfn.POISSON.DIST(0,L2676,FALSE)</f>
        <v>1.7160455782378629E-2</v>
      </c>
      <c r="AN2676" s="13">
        <f t="shared" ref="AN2676:AN2729" si="3221">_xlfn.POISSON.DIST(5,K2676,FALSE) * _xlfn.POISSON.DIST(1,L2676,FALSE)</f>
        <v>1.0822223026650908E-2</v>
      </c>
      <c r="AO2676" s="13">
        <f t="shared" ref="AO2676:AO2729" si="3222">_xlfn.POISSON.DIST(5,K2676,FALSE) * _xlfn.POISSON.DIST(2,L2676,FALSE)</f>
        <v>3.4125116699650674E-3</v>
      </c>
      <c r="AP2676" s="13">
        <f t="shared" ref="AP2676:AP2729" si="3223">_xlfn.POISSON.DIST(5,K2676,FALSE) * _xlfn.POISSON.DIST(3,L2676,FALSE)</f>
        <v>7.1736560772342267E-4</v>
      </c>
      <c r="AQ2676" s="13">
        <f t="shared" ref="AQ2676:AQ2729" si="3224">_xlfn.POISSON.DIST(5,K2676,FALSE) * _xlfn.POISSON.DIST(4,L2676,FALSE)</f>
        <v>1.1310146270129754E-4</v>
      </c>
      <c r="AR2676" s="13">
        <f t="shared" ref="AR2676:AR2729" si="3225">_xlfn.POISSON.DIST(0,K2676,FALSE) * _xlfn.POISSON.DIST(5,L2676,FALSE)</f>
        <v>6.4407678538353457E-5</v>
      </c>
      <c r="AS2676" s="13">
        <f t="shared" ref="AS2676:AS2729" si="3226">_xlfn.POISSON.DIST(1,K2676,FALSE) * _xlfn.POISSON.DIST(5,L2676,FALSE)</f>
        <v>1.2412050723852942E-4</v>
      </c>
      <c r="AT2676" s="13">
        <f t="shared" ref="AT2676:AT2729" si="3227">_xlfn.POISSON.DIST(2,K2676,FALSE) * _xlfn.POISSON.DIST(5,L2676,FALSE)</f>
        <v>1.1959676754981895E-4</v>
      </c>
      <c r="AU2676" s="13">
        <f t="shared" ref="AU2676:AU2729" si="3228">_xlfn.POISSON.DIST(3,K2676,FALSE) * _xlfn.POISSON.DIST(5,L2676,FALSE)</f>
        <v>7.6825267779899272E-5</v>
      </c>
      <c r="AV2676" s="13">
        <f t="shared" ref="AV2676:AV2729" si="3229">_xlfn.POISSON.DIST(4,K2676,FALSE) * _xlfn.POISSON.DIST(5,L2676,FALSE)</f>
        <v>3.7012633516587243E-5</v>
      </c>
      <c r="AW2676" s="13">
        <f t="shared" ref="AW2676:AW2729" si="3230">_xlfn.POISSON.DIST(6,K2676,FALSE) * _xlfn.POISSON.DIST(6,L2676,FALSE)</f>
        <v>4.8158941677279126E-7</v>
      </c>
      <c r="AX2676" s="13">
        <f t="shared" ref="AX2676:AX2729" si="3231">_xlfn.POISSON.DIST(6,K2676,FALSE) * _xlfn.POISSON.DIST(0,L2676,FALSE)</f>
        <v>5.5116732572106832E-3</v>
      </c>
      <c r="AY2676" s="13">
        <f t="shared" ref="AY2676:AY2729" si="3232">_xlfn.POISSON.DIST(6,K2676,FALSE) * _xlfn.POISSON.DIST(1,L2676,FALSE)</f>
        <v>3.4759308258474194E-3</v>
      </c>
      <c r="AZ2676" s="13">
        <f t="shared" ref="AZ2676:AZ2729" si="3233">_xlfn.POISSON.DIST(6,K2676,FALSE) * _xlfn.POISSON.DIST(2,L2676,FALSE)</f>
        <v>1.0960460228905844E-3</v>
      </c>
      <c r="BA2676" s="13">
        <f t="shared" ref="BA2676:BA2729" si="3234">_xlfn.POISSON.DIST(6,K2676,FALSE) * _xlfn.POISSON.DIST(3,L2676,FALSE)</f>
        <v>2.3040674944030105E-4</v>
      </c>
      <c r="BB2676" s="13">
        <f t="shared" ref="BB2676:BB2729" si="3235">_xlfn.POISSON.DIST(6,K2676,FALSE) * _xlfn.POISSON.DIST(4,L2676,FALSE)</f>
        <v>3.6326442329245996E-5</v>
      </c>
      <c r="BC2676" s="13">
        <f t="shared" ref="BC2676:BC2729" si="3236">_xlfn.POISSON.DIST(6,K2676,FALSE) * _xlfn.POISSON.DIST(5,L2676,FALSE)</f>
        <v>4.5818463756139211E-6</v>
      </c>
      <c r="BD2676" s="13">
        <f t="shared" ref="BD2676:BD2729" si="3237">_xlfn.POISSON.DIST(0,K2676,FALSE) * _xlfn.POISSON.DIST(6,L2676,FALSE)</f>
        <v>6.7697722272102506E-6</v>
      </c>
      <c r="BE2676" s="13">
        <f t="shared" ref="BE2676:BE2729" si="3238">_xlfn.POISSON.DIST(1,K2676,FALSE) * _xlfn.POISSON.DIST(6,L2676,FALSE)</f>
        <v>1.3046077452244815E-5</v>
      </c>
      <c r="BF2676" s="13">
        <f t="shared" ref="BF2676:BF2729" si="3239">_xlfn.POISSON.DIST(2,K2676,FALSE) * _xlfn.POISSON.DIST(6,L2676,FALSE)</f>
        <v>1.2570595522096929E-5</v>
      </c>
      <c r="BG2676" s="13">
        <f t="shared" ref="BG2676:BG2729" si="3240">_xlfn.POISSON.DIST(3,K2676,FALSE) * _xlfn.POISSON.DIST(6,L2676,FALSE)</f>
        <v>8.0749621158081292E-6</v>
      </c>
      <c r="BH2676" s="13">
        <f t="shared" ref="BH2676:BH2729" si="3241">_xlfn.POISSON.DIST(4,K2676,FALSE) * _xlfn.POISSON.DIST(6,L2676,FALSE)</f>
        <v>3.8903296023516197E-6</v>
      </c>
      <c r="BI2676" s="13">
        <f t="shared" ref="BI2676:BI2729" si="3242">_xlfn.POISSON.DIST(5,K2676,FALSE) * _xlfn.POISSON.DIST(6,L2676,FALSE)</f>
        <v>1.4994165122141773E-6</v>
      </c>
      <c r="BJ2676" s="14">
        <f t="shared" ref="BJ2676:BJ2729" si="3243">SUM(N2676,Q2676,T2676,W2676,X2676,Y2676,AD2676,AE2676,AF2676,AG2676,AM2676,AN2676,AO2676,AP2676,AQ2676,AX2676,AY2676,AZ2676,BA2676,BB2676,BC2676)</f>
        <v>0.67888078725867007</v>
      </c>
      <c r="BK2676" s="14">
        <f t="shared" ref="BK2676:BK2729" si="3244">SUM(M2676,P2676,S2676,V2676,AC2676,AL2676,AY2676)</f>
        <v>0.20789633712308592</v>
      </c>
      <c r="BL2676" s="14">
        <f t="shared" ref="BL2676:BL2729" si="3245">SUM(O2676,R2676,U2676,AA2676,AB2676,AH2676,AI2676,AJ2676,AK2676,AR2676,AS2676,AT2676,AU2676,AV2676,BD2676,BE2676,BF2676,BG2676,BH2676,BI2676)</f>
        <v>0.10973603024812345</v>
      </c>
      <c r="BM2676" s="14">
        <f t="shared" ref="BM2676:BM2729" si="3246">SUM(S2676:BI2676)</f>
        <v>0.46719100165171545</v>
      </c>
      <c r="BN2676" s="14">
        <f t="shared" ref="BN2676:BN2729" si="3247">SUM(M2676:R2676)</f>
        <v>0.5290855648109305</v>
      </c>
    </row>
    <row r="2677" spans="1:66" x14ac:dyDescent="0.25">
      <c r="A2677" t="s">
        <v>114</v>
      </c>
      <c r="B2677" t="s">
        <v>345</v>
      </c>
      <c r="C2677" t="s">
        <v>130</v>
      </c>
      <c r="D2677" s="7" t="s">
        <v>556</v>
      </c>
      <c r="E2677" s="10">
        <f>VLOOKUP(A2677,home!$A$2:$E$405,3,FALSE)</f>
        <v>1.3644444444444399</v>
      </c>
      <c r="F2677" s="10">
        <f>VLOOKUP(B2677,home!$B$2:$E$405,3,FALSE)</f>
        <v>1.1399999999999999</v>
      </c>
      <c r="G2677" s="10">
        <f>VLOOKUP(C2677,away!$B$2:$E$405,4,FALSE)</f>
        <v>1</v>
      </c>
      <c r="H2677" s="10">
        <f>VLOOKUP(A2677,away!$A$2:$E$405,3,FALSE)</f>
        <v>1.1155555555555601</v>
      </c>
      <c r="I2677" s="10">
        <f>VLOOKUP(C2677,away!$B$2:$E$405,3,FALSE)</f>
        <v>1</v>
      </c>
      <c r="J2677" s="10">
        <f>VLOOKUP(B2677,home!$B$2:$E$405,4,FALSE)</f>
        <v>1</v>
      </c>
      <c r="K2677" s="12">
        <f t="shared" si="3192"/>
        <v>1.5554666666666614</v>
      </c>
      <c r="L2677" s="12">
        <f t="shared" si="3193"/>
        <v>1.1155555555555601</v>
      </c>
      <c r="M2677" s="13">
        <f t="shared" si="3194"/>
        <v>6.9181470315521215E-2</v>
      </c>
      <c r="N2677" s="13">
        <f t="shared" si="3195"/>
        <v>0.10760947102678235</v>
      </c>
      <c r="O2677" s="13">
        <f t="shared" si="3196"/>
        <v>7.7175773551981741E-2</v>
      </c>
      <c r="P2677" s="13">
        <f t="shared" si="3197"/>
        <v>0.12004434323432213</v>
      </c>
      <c r="Q2677" s="13">
        <f t="shared" si="3198"/>
        <v>8.3691472599895941E-2</v>
      </c>
      <c r="R2677" s="13">
        <f t="shared" si="3199"/>
        <v>4.3046931470105562E-2</v>
      </c>
      <c r="S2677" s="13">
        <f t="shared" si="3200"/>
        <v>5.2075520644603336E-2</v>
      </c>
      <c r="T2677" s="13">
        <f t="shared" si="3201"/>
        <v>9.3362487211439832E-2</v>
      </c>
      <c r="U2677" s="13">
        <f t="shared" si="3202"/>
        <v>6.6958067004033298E-2</v>
      </c>
      <c r="V2677" s="13">
        <f t="shared" si="3203"/>
        <v>1.0040215241733375E-2</v>
      </c>
      <c r="W2677" s="13">
        <f t="shared" si="3204"/>
        <v>4.3393098637794787E-2</v>
      </c>
      <c r="X2677" s="13">
        <f t="shared" si="3205"/>
        <v>4.8407412258162377E-2</v>
      </c>
      <c r="Y2677" s="13">
        <f t="shared" si="3206"/>
        <v>2.7000578837330688E-2</v>
      </c>
      <c r="Z2677" s="13">
        <f t="shared" si="3207"/>
        <v>1.6007081183698573E-2</v>
      </c>
      <c r="AA2677" s="13">
        <f t="shared" si="3208"/>
        <v>2.4898481211870254E-2</v>
      </c>
      <c r="AB2677" s="13">
        <f t="shared" si="3209"/>
        <v>1.9364378787845166E-2</v>
      </c>
      <c r="AC2677" s="13">
        <f t="shared" si="3210"/>
        <v>1.0888672927231659E-3</v>
      </c>
      <c r="AD2677" s="13">
        <f t="shared" si="3211"/>
        <v>1.687412962361708E-2</v>
      </c>
      <c r="AE2677" s="13">
        <f t="shared" si="3212"/>
        <v>1.8824029046790682E-2</v>
      </c>
      <c r="AF2677" s="13">
        <f t="shared" si="3213"/>
        <v>1.0499625090543294E-2</v>
      </c>
      <c r="AG2677" s="13">
        <f t="shared" si="3214"/>
        <v>3.9043050336687057E-3</v>
      </c>
      <c r="AH2677" s="13">
        <f t="shared" si="3215"/>
        <v>4.4641970856759538E-3</v>
      </c>
      <c r="AI2677" s="13">
        <f t="shared" si="3216"/>
        <v>6.9439097601993998E-3</v>
      </c>
      <c r="AJ2677" s="13">
        <f t="shared" si="3217"/>
        <v>5.4005100841657298E-3</v>
      </c>
      <c r="AK2677" s="13">
        <f t="shared" si="3218"/>
        <v>2.8001044729723196E-3</v>
      </c>
      <c r="AL2677" s="13">
        <f t="shared" si="3219"/>
        <v>7.557651401633237E-5</v>
      </c>
      <c r="AM2677" s="13">
        <f t="shared" si="3220"/>
        <v>5.2494292317097633E-3</v>
      </c>
      <c r="AN2677" s="13">
        <f t="shared" si="3221"/>
        <v>5.8560299429295812E-3</v>
      </c>
      <c r="AO2677" s="13">
        <f t="shared" si="3222"/>
        <v>3.2663633681674032E-3</v>
      </c>
      <c r="AP2677" s="13">
        <f t="shared" si="3223"/>
        <v>1.2146032672741055E-3</v>
      </c>
      <c r="AQ2677" s="13">
        <f t="shared" si="3224"/>
        <v>3.3873935565089086E-4</v>
      </c>
      <c r="AR2677" s="13">
        <f t="shared" si="3225"/>
        <v>9.960119720041499E-4</v>
      </c>
      <c r="AS2677" s="13">
        <f t="shared" si="3226"/>
        <v>1.5492634220533831E-3</v>
      </c>
      <c r="AT2677" s="13">
        <f t="shared" si="3227"/>
        <v>1.2049138054449806E-3</v>
      </c>
      <c r="AU2677" s="13">
        <f t="shared" si="3228"/>
        <v>6.2473442019204874E-4</v>
      </c>
      <c r="AV2677" s="13">
        <f t="shared" si="3229"/>
        <v>2.4293839153201389E-4</v>
      </c>
      <c r="AW2677" s="13">
        <f t="shared" si="3230"/>
        <v>3.6428078805127229E-6</v>
      </c>
      <c r="AX2677" s="13">
        <f t="shared" si="3231"/>
        <v>1.3608853648250205E-3</v>
      </c>
      <c r="AY2677" s="13">
        <f t="shared" si="3232"/>
        <v>1.5181432292048066E-3</v>
      </c>
      <c r="AZ2677" s="13">
        <f t="shared" si="3233"/>
        <v>8.4678655673424029E-4</v>
      </c>
      <c r="BA2677" s="13">
        <f t="shared" si="3234"/>
        <v>3.1487914924488165E-4</v>
      </c>
      <c r="BB2677" s="13">
        <f t="shared" si="3235"/>
        <v>8.7816296067184021E-5</v>
      </c>
      <c r="BC2677" s="13">
        <f t="shared" si="3236"/>
        <v>1.9592791389211797E-5</v>
      </c>
      <c r="BD2677" s="13">
        <f t="shared" si="3237"/>
        <v>1.8518444812817952E-4</v>
      </c>
      <c r="BE2677" s="13">
        <f t="shared" si="3238"/>
        <v>2.8804823624844464E-4</v>
      </c>
      <c r="BF2677" s="13">
        <f t="shared" si="3239"/>
        <v>2.2402471493828966E-4</v>
      </c>
      <c r="BG2677" s="13">
        <f t="shared" si="3240"/>
        <v>1.1615432553200348E-4</v>
      </c>
      <c r="BH2677" s="13">
        <f t="shared" si="3241"/>
        <v>4.5168545388544946E-5</v>
      </c>
      <c r="BI2677" s="13">
        <f t="shared" si="3242"/>
        <v>1.4051633346740357E-5</v>
      </c>
      <c r="BJ2677" s="14">
        <f t="shared" si="3243"/>
        <v>0.47363987791922291</v>
      </c>
      <c r="BK2677" s="14">
        <f t="shared" si="3244"/>
        <v>0.25402413647212435</v>
      </c>
      <c r="BL2677" s="14">
        <f t="shared" si="3245"/>
        <v>0.25654284734365818</v>
      </c>
      <c r="BM2677" s="14">
        <f t="shared" si="3246"/>
        <v>0.49794998029877086</v>
      </c>
      <c r="BN2677" s="14">
        <f t="shared" si="3247"/>
        <v>0.50074946219860894</v>
      </c>
    </row>
    <row r="2678" spans="1:66" x14ac:dyDescent="0.25">
      <c r="A2678" t="s">
        <v>304</v>
      </c>
      <c r="B2678" t="s">
        <v>332</v>
      </c>
      <c r="C2678" t="s">
        <v>378</v>
      </c>
      <c r="D2678" s="7" t="s">
        <v>556</v>
      </c>
      <c r="E2678" s="10">
        <f>VLOOKUP(A2678,home!$A$2:$E$405,3,FALSE)</f>
        <v>1.3243243243243199</v>
      </c>
      <c r="F2678" s="10">
        <f>VLOOKUP(B2678,home!$B$2:$E$405,3,FALSE)</f>
        <v>1.04</v>
      </c>
      <c r="G2678" s="10">
        <f>VLOOKUP(C2678,away!$B$2:$E$405,4,FALSE)</f>
        <v>1.04</v>
      </c>
      <c r="H2678" s="10">
        <f>VLOOKUP(A2678,away!$A$2:$E$405,3,FALSE)</f>
        <v>1.2432432432432401</v>
      </c>
      <c r="I2678" s="10">
        <f>VLOOKUP(C2678,away!$B$2:$E$405,3,FALSE)</f>
        <v>1.1299999999999999</v>
      </c>
      <c r="J2678" s="10">
        <f>VLOOKUP(B2678,home!$B$2:$E$405,4,FALSE)</f>
        <v>1.21</v>
      </c>
      <c r="K2678" s="12">
        <f t="shared" si="3192"/>
        <v>1.4323891891891845</v>
      </c>
      <c r="L2678" s="12">
        <f t="shared" si="3193"/>
        <v>1.699886486486482</v>
      </c>
      <c r="M2678" s="13">
        <f t="shared" si="3194"/>
        <v>4.3618422839802155E-2</v>
      </c>
      <c r="N2678" s="13">
        <f t="shared" si="3195"/>
        <v>6.2478557325215213E-2</v>
      </c>
      <c r="O2678" s="13">
        <f t="shared" si="3196"/>
        <v>7.4146367547232986E-2</v>
      </c>
      <c r="P2678" s="13">
        <f t="shared" si="3197"/>
        <v>0.10620645529230432</v>
      </c>
      <c r="Q2678" s="13">
        <f t="shared" si="3198"/>
        <v>4.4746805034387507E-2</v>
      </c>
      <c r="R2678" s="13">
        <f t="shared" si="3199"/>
        <v>6.3020204107800626E-2</v>
      </c>
      <c r="S2678" s="13">
        <f t="shared" si="3200"/>
        <v>6.4650498638979495E-2</v>
      </c>
      <c r="T2678" s="13">
        <f t="shared" si="3201"/>
        <v>7.6064489191400589E-2</v>
      </c>
      <c r="U2678" s="13">
        <f t="shared" si="3202"/>
        <v>9.026945906450945E-2</v>
      </c>
      <c r="V2678" s="13">
        <f t="shared" si="3203"/>
        <v>1.7490826241379424E-2</v>
      </c>
      <c r="W2678" s="13">
        <f t="shared" si="3204"/>
        <v>2.1364946594004276E-2</v>
      </c>
      <c r="X2678" s="13">
        <f t="shared" si="3205"/>
        <v>3.6317983999653254E-2</v>
      </c>
      <c r="Y2678" s="13">
        <f t="shared" si="3206"/>
        <v>3.0868225108721427E-2</v>
      </c>
      <c r="Z2678" s="13">
        <f t="shared" si="3207"/>
        <v>3.5709064446156721E-2</v>
      </c>
      <c r="AA2678" s="13">
        <f t="shared" si="3208"/>
        <v>5.1149277868734758E-2</v>
      </c>
      <c r="AB2678" s="13">
        <f t="shared" si="3209"/>
        <v>3.6632836327004648E-2</v>
      </c>
      <c r="AC2678" s="13">
        <f t="shared" si="3210"/>
        <v>2.661774736292474E-3</v>
      </c>
      <c r="AD2678" s="13">
        <f t="shared" si="3211"/>
        <v>7.6507296322140071E-3</v>
      </c>
      <c r="AE2678" s="13">
        <f t="shared" si="3212"/>
        <v>1.3005371913562281E-2</v>
      </c>
      <c r="AF2678" s="13">
        <f t="shared" si="3213"/>
        <v>1.1053827983797684E-2</v>
      </c>
      <c r="AG2678" s="13">
        <f t="shared" si="3214"/>
        <v>6.2634176045345998E-3</v>
      </c>
      <c r="AH2678" s="13">
        <f t="shared" si="3215"/>
        <v>1.5175339024274172E-2</v>
      </c>
      <c r="AI2678" s="13">
        <f t="shared" si="3216"/>
        <v>2.1736991560651071E-2</v>
      </c>
      <c r="AJ2678" s="13">
        <f t="shared" si="3217"/>
        <v>1.5567915858486568E-2</v>
      </c>
      <c r="AK2678" s="13">
        <f t="shared" si="3218"/>
        <v>7.4331047913010059E-3</v>
      </c>
      <c r="AL2678" s="13">
        <f t="shared" si="3219"/>
        <v>2.5924610852299596E-4</v>
      </c>
      <c r="AM2678" s="13">
        <f t="shared" si="3220"/>
        <v>2.1917644829185377E-3</v>
      </c>
      <c r="AN2678" s="13">
        <f t="shared" si="3221"/>
        <v>3.725750826074254E-3</v>
      </c>
      <c r="AO2678" s="13">
        <f t="shared" si="3222"/>
        <v>3.1666767406297366E-3</v>
      </c>
      <c r="AP2678" s="13">
        <f t="shared" si="3223"/>
        <v>1.7943303328225159E-3</v>
      </c>
      <c r="AQ2678" s="13">
        <f t="shared" si="3224"/>
        <v>7.6253947126444642E-4</v>
      </c>
      <c r="AR2678" s="13">
        <f t="shared" si="3225"/>
        <v>5.1592707470429246E-3</v>
      </c>
      <c r="AS2678" s="13">
        <f t="shared" si="3226"/>
        <v>7.3900836421642935E-3</v>
      </c>
      <c r="AT2678" s="13">
        <f t="shared" si="3227"/>
        <v>5.292737958119984E-3</v>
      </c>
      <c r="AU2678" s="13">
        <f t="shared" si="3228"/>
        <v>2.5270868774741008E-3</v>
      </c>
      <c r="AV2678" s="13">
        <f t="shared" si="3229"/>
        <v>9.0494298085893937E-4</v>
      </c>
      <c r="AW2678" s="13">
        <f t="shared" si="3230"/>
        <v>1.7534391587799725E-5</v>
      </c>
      <c r="AX2678" s="13">
        <f t="shared" si="3231"/>
        <v>5.2324329176355619E-4</v>
      </c>
      <c r="AY2678" s="13">
        <f t="shared" si="3232"/>
        <v>8.8945420081357272E-4</v>
      </c>
      <c r="AZ2678" s="13">
        <f t="shared" si="3233"/>
        <v>7.5598558815581315E-4</v>
      </c>
      <c r="BA2678" s="13">
        <f t="shared" si="3234"/>
        <v>4.2836322842820064E-4</v>
      </c>
      <c r="BB2678" s="13">
        <f t="shared" si="3235"/>
        <v>1.8204221582820504E-4</v>
      </c>
      <c r="BC2678" s="13">
        <f t="shared" si="3236"/>
        <v>6.1890220531284266E-5</v>
      </c>
      <c r="BD2678" s="13">
        <f t="shared" si="3237"/>
        <v>1.4616957705038808E-3</v>
      </c>
      <c r="BE2678" s="13">
        <f t="shared" si="3238"/>
        <v>2.093717219553314E-3</v>
      </c>
      <c r="BF2678" s="13">
        <f t="shared" si="3239"/>
        <v>1.4995089552537028E-3</v>
      </c>
      <c r="BG2678" s="13">
        <f t="shared" si="3240"/>
        <v>7.1596013886592405E-4</v>
      </c>
      <c r="BH2678" s="13">
        <f t="shared" si="3241"/>
        <v>2.5638339070048434E-4</v>
      </c>
      <c r="BI2678" s="13">
        <f t="shared" si="3242"/>
        <v>7.3448159425408143E-5</v>
      </c>
      <c r="BJ2678" s="14">
        <f t="shared" si="3243"/>
        <v>0.32429639498672092</v>
      </c>
      <c r="BK2678" s="14">
        <f t="shared" si="3244"/>
        <v>0.23577667805809444</v>
      </c>
      <c r="BL2678" s="14">
        <f t="shared" si="3245"/>
        <v>0.40250633198995811</v>
      </c>
      <c r="BM2678" s="14">
        <f t="shared" si="3246"/>
        <v>0.60319973752496203</v>
      </c>
      <c r="BN2678" s="14">
        <f t="shared" si="3247"/>
        <v>0.39421681214674281</v>
      </c>
    </row>
    <row r="2679" spans="1:66" x14ac:dyDescent="0.25">
      <c r="A2679" t="s">
        <v>303</v>
      </c>
      <c r="B2679" t="s">
        <v>374</v>
      </c>
      <c r="C2679" t="s">
        <v>469</v>
      </c>
      <c r="D2679" s="7" t="s">
        <v>556</v>
      </c>
      <c r="E2679" s="10">
        <f>VLOOKUP(A2679,home!$A$2:$E$405,3,FALSE)</f>
        <v>1.3492822966507201</v>
      </c>
      <c r="F2679" s="10">
        <f>VLOOKUP(B2679,home!$B$2:$E$405,3,FALSE)</f>
        <v>0.82</v>
      </c>
      <c r="G2679" s="10">
        <f>VLOOKUP(C2679,away!$B$2:$E$405,4,FALSE)</f>
        <v>0.91</v>
      </c>
      <c r="H2679" s="10">
        <f>VLOOKUP(A2679,away!$A$2:$E$405,3,FALSE)</f>
        <v>0.98086124401913899</v>
      </c>
      <c r="I2679" s="10">
        <f>VLOOKUP(C2679,away!$B$2:$E$405,3,FALSE)</f>
        <v>0.82</v>
      </c>
      <c r="J2679" s="10">
        <f>VLOOKUP(B2679,home!$B$2:$E$405,4,FALSE)</f>
        <v>0.91</v>
      </c>
      <c r="K2679" s="12">
        <f t="shared" si="3192"/>
        <v>1.0068344497607673</v>
      </c>
      <c r="L2679" s="12">
        <f t="shared" si="3193"/>
        <v>0.73191866028708152</v>
      </c>
      <c r="M2679" s="13">
        <f t="shared" si="3194"/>
        <v>0.17573939174146735</v>
      </c>
      <c r="N2679" s="13">
        <f t="shared" si="3195"/>
        <v>0.17694047378531222</v>
      </c>
      <c r="O2679" s="13">
        <f t="shared" si="3196"/>
        <v>0.12862694016308138</v>
      </c>
      <c r="P2679" s="13">
        <f t="shared" si="3197"/>
        <v>0.12950603452350717</v>
      </c>
      <c r="Q2679" s="13">
        <f t="shared" si="3198"/>
        <v>8.9074882282022136E-2</v>
      </c>
      <c r="R2679" s="13">
        <f t="shared" si="3199"/>
        <v>4.7072228860494558E-2</v>
      </c>
      <c r="S2679" s="13">
        <f t="shared" si="3200"/>
        <v>2.385892657844901E-2</v>
      </c>
      <c r="T2679" s="13">
        <f t="shared" si="3201"/>
        <v>6.5195568505087134E-2</v>
      </c>
      <c r="U2679" s="13">
        <f t="shared" si="3202"/>
        <v>4.7393941643768943E-2</v>
      </c>
      <c r="V2679" s="13">
        <f t="shared" si="3203"/>
        <v>1.9535713513969084E-3</v>
      </c>
      <c r="W2679" s="13">
        <f t="shared" si="3204"/>
        <v>2.9894553363308301E-2</v>
      </c>
      <c r="X2679" s="13">
        <f t="shared" si="3205"/>
        <v>2.1880381447553277E-2</v>
      </c>
      <c r="Y2679" s="13">
        <f t="shared" si="3206"/>
        <v>8.0073297378317528E-3</v>
      </c>
      <c r="Z2679" s="13">
        <f t="shared" si="3207"/>
        <v>1.1484347561433357E-2</v>
      </c>
      <c r="AA2679" s="13">
        <f t="shared" si="3208"/>
        <v>1.1562836757877164E-2</v>
      </c>
      <c r="AB2679" s="13">
        <f t="shared" si="3209"/>
        <v>5.8209311923954135E-3</v>
      </c>
      <c r="AC2679" s="13">
        <f t="shared" si="3210"/>
        <v>8.9976725042646263E-5</v>
      </c>
      <c r="AD2679" s="13">
        <f t="shared" si="3211"/>
        <v>7.5247165465975995E-3</v>
      </c>
      <c r="AE2679" s="13">
        <f t="shared" si="3212"/>
        <v>5.5074804538257499E-3</v>
      </c>
      <c r="AF2679" s="13">
        <f t="shared" si="3213"/>
        <v>2.015513857660715E-3</v>
      </c>
      <c r="AG2679" s="13">
        <f t="shared" si="3214"/>
        <v>4.9173073416302606E-4</v>
      </c>
      <c r="AH2679" s="13">
        <f t="shared" si="3215"/>
        <v>2.1014020703588785E-3</v>
      </c>
      <c r="AI2679" s="13">
        <f t="shared" si="3216"/>
        <v>2.1157639972359185E-3</v>
      </c>
      <c r="AJ2679" s="13">
        <f t="shared" si="3217"/>
        <v>1.0651120399903337E-3</v>
      </c>
      <c r="AK2679" s="13">
        <f t="shared" si="3218"/>
        <v>3.5746383157241209E-4</v>
      </c>
      <c r="AL2679" s="13">
        <f t="shared" si="3219"/>
        <v>2.6522292456382837E-6</v>
      </c>
      <c r="AM2679" s="13">
        <f t="shared" si="3220"/>
        <v>1.5152287687598676E-3</v>
      </c>
      <c r="AN2679" s="13">
        <f t="shared" si="3221"/>
        <v>1.1090242104591663E-3</v>
      </c>
      <c r="AO2679" s="13">
        <f t="shared" si="3222"/>
        <v>4.0585775717260562E-4</v>
      </c>
      <c r="AP2679" s="13">
        <f t="shared" si="3223"/>
        <v>9.9018288632297729E-5</v>
      </c>
      <c r="AQ2679" s="13">
        <f t="shared" si="3224"/>
        <v>1.8118333289917727E-5</v>
      </c>
      <c r="AR2679" s="13">
        <f t="shared" si="3225"/>
        <v>3.076110776123141E-4</v>
      </c>
      <c r="AS2679" s="13">
        <f t="shared" si="3226"/>
        <v>3.0971343006811093E-4</v>
      </c>
      <c r="AT2679" s="13">
        <f t="shared" si="3227"/>
        <v>1.5591507547307317E-4</v>
      </c>
      <c r="AU2679" s="13">
        <f t="shared" si="3228"/>
        <v>5.2326889741113387E-5</v>
      </c>
      <c r="AV2679" s="13">
        <f t="shared" si="3229"/>
        <v>1.3171128810046556E-5</v>
      </c>
      <c r="AW2679" s="13">
        <f t="shared" si="3230"/>
        <v>5.4291200555268217E-8</v>
      </c>
      <c r="AX2679" s="13">
        <f t="shared" si="3231"/>
        <v>2.5426408727600427E-4</v>
      </c>
      <c r="AY2679" s="13">
        <f t="shared" si="3232"/>
        <v>1.8610063011817064E-4</v>
      </c>
      <c r="AZ2679" s="13">
        <f t="shared" si="3233"/>
        <v>6.8105261937336566E-5</v>
      </c>
      <c r="BA2679" s="13">
        <f t="shared" si="3234"/>
        <v>1.6615837358558715E-5</v>
      </c>
      <c r="BB2679" s="13">
        <f t="shared" si="3235"/>
        <v>3.0403603547560833E-6</v>
      </c>
      <c r="BC2679" s="13">
        <f t="shared" si="3236"/>
        <v>4.4505929552860592E-7</v>
      </c>
      <c r="BD2679" s="13">
        <f t="shared" si="3237"/>
        <v>3.7524381302578374E-5</v>
      </c>
      <c r="BE2679" s="13">
        <f t="shared" si="3238"/>
        <v>3.778083980139472E-5</v>
      </c>
      <c r="BF2679" s="13">
        <f t="shared" si="3239"/>
        <v>1.9019525526468475E-5</v>
      </c>
      <c r="BG2679" s="13">
        <f t="shared" si="3240"/>
        <v>6.3831711727175862E-6</v>
      </c>
      <c r="BH2679" s="13">
        <f t="shared" si="3241"/>
        <v>1.6066991588529752E-6</v>
      </c>
      <c r="BI2679" s="13">
        <f t="shared" si="3242"/>
        <v>3.235360127069647E-7</v>
      </c>
      <c r="BJ2679" s="14">
        <f t="shared" si="3243"/>
        <v>0.41020844930801609</v>
      </c>
      <c r="BK2679" s="14">
        <f t="shared" si="3244"/>
        <v>0.33133665377922683</v>
      </c>
      <c r="BL2679" s="14">
        <f t="shared" si="3245"/>
        <v>0.24705799631145439</v>
      </c>
      <c r="BM2679" s="14">
        <f t="shared" si="3246"/>
        <v>0.25294144926532824</v>
      </c>
      <c r="BN2679" s="14">
        <f t="shared" si="3247"/>
        <v>0.74695995135588478</v>
      </c>
    </row>
    <row r="2680" spans="1:66" x14ac:dyDescent="0.25">
      <c r="A2680" t="s">
        <v>91</v>
      </c>
      <c r="B2680" t="s">
        <v>94</v>
      </c>
      <c r="C2680" t="s">
        <v>108</v>
      </c>
      <c r="D2680" s="7" t="s">
        <v>557</v>
      </c>
      <c r="E2680" s="10">
        <f>VLOOKUP(A2680,home!$A$2:$E$405,3,FALSE)</f>
        <v>1.51502145922747</v>
      </c>
      <c r="F2680" s="10">
        <f>VLOOKUP(B2680,home!$B$2:$E$405,3,FALSE)</f>
        <v>1.25</v>
      </c>
      <c r="G2680" s="10">
        <f>VLOOKUP(C2680,away!$B$2:$E$405,4,FALSE)</f>
        <v>0.81</v>
      </c>
      <c r="H2680" s="10">
        <f>VLOOKUP(A2680,away!$A$2:$E$405,3,FALSE)</f>
        <v>1.2618025751073001</v>
      </c>
      <c r="I2680" s="10">
        <f>VLOOKUP(C2680,away!$B$2:$E$405,3,FALSE)</f>
        <v>1.17</v>
      </c>
      <c r="J2680" s="10">
        <f>VLOOKUP(B2680,home!$B$2:$E$405,4,FALSE)</f>
        <v>1.41</v>
      </c>
      <c r="K2680" s="12">
        <f t="shared" si="3192"/>
        <v>1.5339592274678135</v>
      </c>
      <c r="L2680" s="12">
        <f t="shared" si="3193"/>
        <v>2.0815957081545124</v>
      </c>
      <c r="M2680" s="13">
        <f t="shared" si="3194"/>
        <v>2.690199220039631E-2</v>
      </c>
      <c r="N2680" s="13">
        <f t="shared" si="3195"/>
        <v>4.126655917306507E-2</v>
      </c>
      <c r="O2680" s="13">
        <f t="shared" si="3196"/>
        <v>5.599907150515112E-2</v>
      </c>
      <c r="P2680" s="13">
        <f t="shared" si="3197"/>
        <v>8.5900292464956465E-2</v>
      </c>
      <c r="Q2680" s="13">
        <f t="shared" si="3198"/>
        <v>3.1650609614684855E-2</v>
      </c>
      <c r="R2680" s="13">
        <f t="shared" si="3199"/>
        <v>5.8283713452880137E-2</v>
      </c>
      <c r="S2680" s="13">
        <f t="shared" si="3200"/>
        <v>6.8571689696798346E-2</v>
      </c>
      <c r="T2680" s="13">
        <f t="shared" si="3201"/>
        <v>6.5883773134401927E-2</v>
      </c>
      <c r="U2680" s="13">
        <f t="shared" si="3202"/>
        <v>8.9404840062135435E-2</v>
      </c>
      <c r="V2680" s="13">
        <f t="shared" si="3203"/>
        <v>2.4328343648692678E-2</v>
      </c>
      <c r="W2680" s="13">
        <f t="shared" si="3204"/>
        <v>1.6183581557809117E-2</v>
      </c>
      <c r="X2680" s="13">
        <f t="shared" si="3205"/>
        <v>3.3687673913303975E-2</v>
      </c>
      <c r="Y2680" s="13">
        <f t="shared" si="3206"/>
        <v>3.5062058717821157E-2</v>
      </c>
      <c r="Z2680" s="13">
        <f t="shared" si="3207"/>
        <v>4.0441042592940908E-2</v>
      </c>
      <c r="AA2680" s="13">
        <f t="shared" si="3208"/>
        <v>6.203491045386058E-2</v>
      </c>
      <c r="AB2680" s="13">
        <f t="shared" si="3209"/>
        <v>4.7579511657919481E-2</v>
      </c>
      <c r="AC2680" s="13">
        <f t="shared" si="3210"/>
        <v>4.8551511981050396E-3</v>
      </c>
      <c r="AD2680" s="13">
        <f t="shared" si="3211"/>
        <v>6.2062385660198041E-3</v>
      </c>
      <c r="AE2680" s="13">
        <f t="shared" si="3212"/>
        <v>1.2918879562809838E-2</v>
      </c>
      <c r="AF2680" s="13">
        <f t="shared" si="3213"/>
        <v>1.3445942126055007E-2</v>
      </c>
      <c r="AG2680" s="13">
        <f t="shared" si="3214"/>
        <v>9.3296718072300219E-3</v>
      </c>
      <c r="AH2680" s="13">
        <f t="shared" si="3215"/>
        <v>2.10454751736899E-2</v>
      </c>
      <c r="AI2680" s="13">
        <f t="shared" si="3216"/>
        <v>3.2282900839126411E-2</v>
      </c>
      <c r="AJ2680" s="13">
        <f t="shared" si="3217"/>
        <v>2.4760326815803188E-2</v>
      </c>
      <c r="AK2680" s="13">
        <f t="shared" si="3218"/>
        <v>1.2660443931406688E-2</v>
      </c>
      <c r="AL2680" s="13">
        <f t="shared" si="3219"/>
        <v>6.20116019322409E-4</v>
      </c>
      <c r="AM2680" s="13">
        <f t="shared" si="3220"/>
        <v>1.904023383242537E-3</v>
      </c>
      <c r="AN2680" s="13">
        <f t="shared" si="3221"/>
        <v>3.963406902783499E-3</v>
      </c>
      <c r="AO2680" s="13">
        <f t="shared" si="3222"/>
        <v>4.125105399252052E-3</v>
      </c>
      <c r="AP2680" s="13">
        <f t="shared" si="3223"/>
        <v>2.8622672315893596E-3</v>
      </c>
      <c r="AQ2680" s="13">
        <f t="shared" si="3224"/>
        <v>1.4895207962169266E-3</v>
      </c>
      <c r="AR2680" s="13">
        <f t="shared" si="3225"/>
        <v>8.7616341595250415E-3</v>
      </c>
      <c r="AS2680" s="13">
        <f t="shared" si="3226"/>
        <v>1.3439989566700641E-2</v>
      </c>
      <c r="AT2680" s="13">
        <f t="shared" si="3227"/>
        <v>1.0308198006455794E-2</v>
      </c>
      <c r="AU2680" s="13">
        <f t="shared" si="3228"/>
        <v>5.2707851501893974E-3</v>
      </c>
      <c r="AV2680" s="13">
        <f t="shared" si="3229"/>
        <v>2.021292379283337E-3</v>
      </c>
      <c r="AW2680" s="13">
        <f t="shared" si="3230"/>
        <v>5.500227457877317E-5</v>
      </c>
      <c r="AX2680" s="13">
        <f t="shared" si="3231"/>
        <v>4.8678237300656314E-4</v>
      </c>
      <c r="AY2680" s="13">
        <f t="shared" si="3232"/>
        <v>1.0132840984557307E-3</v>
      </c>
      <c r="AZ2680" s="13">
        <f t="shared" si="3233"/>
        <v>1.0546239152433323E-3</v>
      </c>
      <c r="BA2680" s="13">
        <f t="shared" si="3234"/>
        <v>7.3176687189587626E-4</v>
      </c>
      <c r="BB2680" s="13">
        <f t="shared" si="3235"/>
        <v>3.8081069497702708E-4</v>
      </c>
      <c r="BC2680" s="13">
        <f t="shared" si="3236"/>
        <v>1.5853878165670326E-4</v>
      </c>
      <c r="BD2680" s="13">
        <f t="shared" si="3237"/>
        <v>3.0396966771478844E-3</v>
      </c>
      <c r="BE2680" s="13">
        <f t="shared" si="3238"/>
        <v>4.6627707666142488E-3</v>
      </c>
      <c r="BF2680" s="13">
        <f t="shared" si="3239"/>
        <v>3.5762501215075484E-3</v>
      </c>
      <c r="BG2680" s="13">
        <f t="shared" si="3240"/>
        <v>1.8286072912064655E-3</v>
      </c>
      <c r="BH2680" s="13">
        <f t="shared" si="3241"/>
        <v>7.0125225694026982E-4</v>
      </c>
      <c r="BI2680" s="13">
        <f t="shared" si="3242"/>
        <v>2.151384740632313E-4</v>
      </c>
      <c r="BJ2680" s="14">
        <f t="shared" si="3243"/>
        <v>0.28380511862152047</v>
      </c>
      <c r="BK2680" s="14">
        <f t="shared" si="3244"/>
        <v>0.21219086932672698</v>
      </c>
      <c r="BL2680" s="14">
        <f t="shared" si="3245"/>
        <v>0.45787680874160674</v>
      </c>
      <c r="BM2680" s="14">
        <f t="shared" si="3246"/>
        <v>0.69335331904778408</v>
      </c>
      <c r="BN2680" s="14">
        <f t="shared" si="3247"/>
        <v>0.30000223841113394</v>
      </c>
    </row>
    <row r="2681" spans="1:66" x14ac:dyDescent="0.25">
      <c r="A2681" t="s">
        <v>91</v>
      </c>
      <c r="B2681" t="s">
        <v>98</v>
      </c>
      <c r="C2681" t="s">
        <v>97</v>
      </c>
      <c r="D2681" s="7" t="s">
        <v>557</v>
      </c>
      <c r="E2681" s="10">
        <f>VLOOKUP(A2681,home!$A$2:$E$405,3,FALSE)</f>
        <v>1.51502145922747</v>
      </c>
      <c r="F2681" s="10">
        <f>VLOOKUP(B2681,home!$B$2:$E$405,3,FALSE)</f>
        <v>1.08</v>
      </c>
      <c r="G2681" s="10">
        <f>VLOOKUP(C2681,away!$B$2:$E$405,4,FALSE)</f>
        <v>0.86</v>
      </c>
      <c r="H2681" s="10">
        <f>VLOOKUP(A2681,away!$A$2:$E$405,3,FALSE)</f>
        <v>1.2618025751073001</v>
      </c>
      <c r="I2681" s="10">
        <f>VLOOKUP(C2681,away!$B$2:$E$405,3,FALSE)</f>
        <v>0.73</v>
      </c>
      <c r="J2681" s="10">
        <f>VLOOKUP(B2681,home!$B$2:$E$405,4,FALSE)</f>
        <v>0.86</v>
      </c>
      <c r="K2681" s="12">
        <f t="shared" si="3192"/>
        <v>1.4071519313304743</v>
      </c>
      <c r="L2681" s="12">
        <f t="shared" si="3193"/>
        <v>0.79215965665236299</v>
      </c>
      <c r="M2681" s="13">
        <f t="shared" si="3194"/>
        <v>0.1108794628495396</v>
      </c>
      <c r="N2681" s="13">
        <f t="shared" si="3195"/>
        <v>0.15602425029361522</v>
      </c>
      <c r="O2681" s="13">
        <f t="shared" si="3196"/>
        <v>8.7834237220689726E-2</v>
      </c>
      <c r="P2681" s="13">
        <f t="shared" si="3197"/>
        <v>0.12359611654203258</v>
      </c>
      <c r="Q2681" s="13">
        <f t="shared" si="3198"/>
        <v>0.10977491256752502</v>
      </c>
      <c r="R2681" s="13">
        <f t="shared" si="3199"/>
        <v>3.478936959953189E-2</v>
      </c>
      <c r="S2681" s="13">
        <f t="shared" si="3200"/>
        <v>3.4442807603155545E-2</v>
      </c>
      <c r="T2681" s="13">
        <f t="shared" si="3201"/>
        <v>8.6959257048533786E-2</v>
      </c>
      <c r="U2681" s="13">
        <f t="shared" si="3202"/>
        <v>4.8953928621750985E-2</v>
      </c>
      <c r="V2681" s="13">
        <f t="shared" si="3203"/>
        <v>4.2658909385341059E-3</v>
      </c>
      <c r="W2681" s="13">
        <f t="shared" si="3204"/>
        <v>5.1489993410342272E-2</v>
      </c>
      <c r="X2681" s="13">
        <f t="shared" si="3205"/>
        <v>4.0788295500969164E-2</v>
      </c>
      <c r="Y2681" s="13">
        <f t="shared" si="3206"/>
        <v>1.6155421079741428E-2</v>
      </c>
      <c r="Z2681" s="13">
        <f t="shared" si="3207"/>
        <v>9.1862450257057804E-3</v>
      </c>
      <c r="AA2681" s="13">
        <f t="shared" si="3208"/>
        <v>1.2926442429596851E-2</v>
      </c>
      <c r="AB2681" s="13">
        <f t="shared" si="3209"/>
        <v>9.0947342150197001E-3</v>
      </c>
      <c r="AC2681" s="13">
        <f t="shared" si="3210"/>
        <v>2.9719635406588019E-4</v>
      </c>
      <c r="AD2681" s="13">
        <f t="shared" si="3211"/>
        <v>1.8113560917889134E-2</v>
      </c>
      <c r="AE2681" s="13">
        <f t="shared" si="3212"/>
        <v>1.4348832197466715E-2</v>
      </c>
      <c r="AF2681" s="13">
        <f t="shared" si="3213"/>
        <v>5.6832829934538023E-3</v>
      </c>
      <c r="AG2681" s="13">
        <f t="shared" si="3214"/>
        <v>1.5006891682508596E-3</v>
      </c>
      <c r="AH2681" s="13">
        <f t="shared" si="3215"/>
        <v>1.8192431763718916E-3</v>
      </c>
      <c r="AI2681" s="13">
        <f t="shared" si="3216"/>
        <v>2.5599515491914939E-3</v>
      </c>
      <c r="AJ2681" s="13">
        <f t="shared" si="3217"/>
        <v>1.8011203832786254E-3</v>
      </c>
      <c r="AK2681" s="13">
        <f t="shared" si="3218"/>
        <v>8.448166752964008E-4</v>
      </c>
      <c r="AL2681" s="13">
        <f t="shared" si="3219"/>
        <v>1.3251260159093111E-5</v>
      </c>
      <c r="AM2681" s="13">
        <f t="shared" si="3220"/>
        <v>5.0977064457759782E-3</v>
      </c>
      <c r="AN2681" s="13">
        <f t="shared" si="3221"/>
        <v>4.038197387800437E-3</v>
      </c>
      <c r="AO2681" s="13">
        <f t="shared" si="3222"/>
        <v>1.5994485281072314E-3</v>
      </c>
      <c r="AP2681" s="13">
        <f t="shared" si="3223"/>
        <v>4.2233953228618402E-4</v>
      </c>
      <c r="AQ2681" s="13">
        <f t="shared" si="3224"/>
        <v>8.3640084721635759E-5</v>
      </c>
      <c r="AR2681" s="13">
        <f t="shared" si="3225"/>
        <v>2.8822620999238247E-4</v>
      </c>
      <c r="AS2681" s="13">
        <f t="shared" si="3226"/>
        <v>4.0557806805084385E-4</v>
      </c>
      <c r="AT2681" s="13">
        <f t="shared" si="3227"/>
        <v>2.8535498088151379E-4</v>
      </c>
      <c r="AU2681" s="13">
        <f t="shared" si="3228"/>
        <v>1.3384593748739758E-4</v>
      </c>
      <c r="AV2681" s="13">
        <f t="shared" si="3229"/>
        <v>4.708539235903237E-5</v>
      </c>
      <c r="AW2681" s="13">
        <f t="shared" si="3230"/>
        <v>4.1030649481413272E-7</v>
      </c>
      <c r="AX2681" s="13">
        <f t="shared" si="3231"/>
        <v>1.1955412450882453E-3</v>
      </c>
      <c r="AY2681" s="13">
        <f t="shared" si="3232"/>
        <v>9.47059542222843E-4</v>
      </c>
      <c r="AZ2681" s="13">
        <f t="shared" si="3233"/>
        <v>3.7511118089829566E-4</v>
      </c>
      <c r="BA2681" s="13">
        <f t="shared" si="3234"/>
        <v>9.9049314755618792E-5</v>
      </c>
      <c r="BB2681" s="13">
        <f t="shared" si="3235"/>
        <v>1.9615717792115697E-5</v>
      </c>
      <c r="BC2681" s="13">
        <f t="shared" si="3236"/>
        <v>3.1077560542384048E-6</v>
      </c>
      <c r="BD2681" s="13">
        <f t="shared" si="3237"/>
        <v>3.8053529257629581E-5</v>
      </c>
      <c r="BE2681" s="13">
        <f t="shared" si="3238"/>
        <v>5.3547097188814174E-5</v>
      </c>
      <c r="BF2681" s="13">
        <f t="shared" si="3239"/>
        <v>3.7674450613190247E-5</v>
      </c>
      <c r="BG2681" s="13">
        <f t="shared" si="3240"/>
        <v>1.767122531405508E-5</v>
      </c>
      <c r="BH2681" s="13">
        <f t="shared" si="3241"/>
        <v>6.2165247074121438E-6</v>
      </c>
      <c r="BI2681" s="13">
        <f t="shared" si="3242"/>
        <v>1.749518949639722E-6</v>
      </c>
      <c r="BJ2681" s="14">
        <f t="shared" si="3243"/>
        <v>0.51471931191329023</v>
      </c>
      <c r="BK2681" s="14">
        <f t="shared" si="3244"/>
        <v>0.27444178508970968</v>
      </c>
      <c r="BL2681" s="14">
        <f t="shared" si="3245"/>
        <v>0.20193884680552943</v>
      </c>
      <c r="BM2681" s="14">
        <f t="shared" si="3246"/>
        <v>0.3764411905255729</v>
      </c>
      <c r="BN2681" s="14">
        <f t="shared" si="3247"/>
        <v>0.62289834907293407</v>
      </c>
    </row>
    <row r="2682" spans="1:66" x14ac:dyDescent="0.25">
      <c r="A2682" t="s">
        <v>91</v>
      </c>
      <c r="B2682" t="s">
        <v>99</v>
      </c>
      <c r="C2682" t="s">
        <v>105</v>
      </c>
      <c r="D2682" s="7" t="s">
        <v>557</v>
      </c>
      <c r="E2682" s="10">
        <f>VLOOKUP(A2682,home!$A$2:$E$405,3,FALSE)</f>
        <v>1.51502145922747</v>
      </c>
      <c r="F2682" s="10">
        <f>VLOOKUP(B2682,home!$B$2:$E$405,3,FALSE)</f>
        <v>1.26</v>
      </c>
      <c r="G2682" s="10">
        <f>VLOOKUP(C2682,away!$B$2:$E$405,4,FALSE)</f>
        <v>0.83</v>
      </c>
      <c r="H2682" s="10">
        <f>VLOOKUP(A2682,away!$A$2:$E$405,3,FALSE)</f>
        <v>1.2618025751073001</v>
      </c>
      <c r="I2682" s="10">
        <f>VLOOKUP(C2682,away!$B$2:$E$405,3,FALSE)</f>
        <v>0.74</v>
      </c>
      <c r="J2682" s="10">
        <f>VLOOKUP(B2682,home!$B$2:$E$405,4,FALSE)</f>
        <v>1.22</v>
      </c>
      <c r="K2682" s="12">
        <f t="shared" si="3192"/>
        <v>1.584409442060088</v>
      </c>
      <c r="L2682" s="12">
        <f t="shared" si="3193"/>
        <v>1.1391553648068704</v>
      </c>
      <c r="M2682" s="13">
        <f t="shared" si="3194"/>
        <v>6.5640341715724915E-2</v>
      </c>
      <c r="N2682" s="13">
        <f t="shared" si="3195"/>
        <v>0.10400117719444525</v>
      </c>
      <c r="O2682" s="13">
        <f t="shared" si="3196"/>
        <v>7.4774547413224257E-2</v>
      </c>
      <c r="P2682" s="13">
        <f t="shared" si="3197"/>
        <v>0.11847349894728225</v>
      </c>
      <c r="Q2682" s="13">
        <f t="shared" si="3198"/>
        <v>8.2390223566121676E-2</v>
      </c>
      <c r="R2682" s="13">
        <f t="shared" si="3199"/>
        <v>4.2589913418390066E-2</v>
      </c>
      <c r="S2682" s="13">
        <f t="shared" si="3200"/>
        <v>5.3457864424284414E-2</v>
      </c>
      <c r="T2682" s="13">
        <f t="shared" si="3201"/>
        <v>9.3855265182984954E-2</v>
      </c>
      <c r="U2682" s="13">
        <f t="shared" si="3202"/>
        <v>6.747986095661887E-2</v>
      </c>
      <c r="V2682" s="13">
        <f t="shared" si="3203"/>
        <v>1.0720609509761597E-2</v>
      </c>
      <c r="W2682" s="13">
        <f t="shared" si="3204"/>
        <v>4.351328271720159E-2</v>
      </c>
      <c r="X2682" s="13">
        <f t="shared" si="3205"/>
        <v>4.9568389447658269E-2</v>
      </c>
      <c r="Y2682" s="13">
        <f t="shared" si="3206"/>
        <v>2.8233048382068103E-2</v>
      </c>
      <c r="Z2682" s="13">
        <f t="shared" si="3207"/>
        <v>1.6172176119073043E-2</v>
      </c>
      <c r="AA2682" s="13">
        <f t="shared" si="3208"/>
        <v>2.5623348541718001E-2</v>
      </c>
      <c r="AB2682" s="13">
        <f t="shared" si="3209"/>
        <v>2.0298937683347295E-2</v>
      </c>
      <c r="AC2682" s="13">
        <f t="shared" si="3210"/>
        <v>1.2093440617752533E-3</v>
      </c>
      <c r="AD2682" s="13">
        <f t="shared" si="3211"/>
        <v>1.723571399804107E-2</v>
      </c>
      <c r="AE2682" s="13">
        <f t="shared" si="3212"/>
        <v>1.9634156067145355E-2</v>
      </c>
      <c r="AF2682" s="13">
        <f t="shared" si="3213"/>
        <v>1.1183177108672003E-2</v>
      </c>
      <c r="AG2682" s="13">
        <f t="shared" si="3214"/>
        <v>4.2464587329763626E-3</v>
      </c>
      <c r="AH2682" s="13">
        <f t="shared" si="3215"/>
        <v>4.6056552966609061E-3</v>
      </c>
      <c r="AI2682" s="13">
        <f t="shared" si="3216"/>
        <v>7.2972437389035956E-3</v>
      </c>
      <c r="AJ2682" s="13">
        <f t="shared" si="3217"/>
        <v>5.7809109404663587E-3</v>
      </c>
      <c r="AK2682" s="13">
        <f t="shared" si="3218"/>
        <v>3.0531099592611211E-3</v>
      </c>
      <c r="AL2682" s="13">
        <f t="shared" si="3219"/>
        <v>8.7309248358351585E-5</v>
      </c>
      <c r="AM2682" s="13">
        <f t="shared" si="3220"/>
        <v>5.4616855998286971E-3</v>
      </c>
      <c r="AN2682" s="13">
        <f t="shared" si="3221"/>
        <v>6.2217084519332897E-3</v>
      </c>
      <c r="AO2682" s="13">
        <f t="shared" si="3222"/>
        <v>3.5437462806420295E-3</v>
      </c>
      <c r="AP2682" s="13">
        <f t="shared" si="3223"/>
        <v>1.3456258623692529E-3</v>
      </c>
      <c r="AQ2682" s="13">
        <f t="shared" si="3224"/>
        <v>3.8321923003520173E-4</v>
      </c>
      <c r="AR2682" s="13">
        <f t="shared" si="3225"/>
        <v>1.0493113879284891E-3</v>
      </c>
      <c r="AS2682" s="13">
        <f t="shared" si="3226"/>
        <v>1.6625388706950741E-3</v>
      </c>
      <c r="AT2682" s="13">
        <f t="shared" si="3227"/>
        <v>1.3170711422605956E-3</v>
      </c>
      <c r="AU2682" s="13">
        <f t="shared" si="3228"/>
        <v>6.9559331788751784E-4</v>
      </c>
      <c r="AV2682" s="13">
        <f t="shared" si="3229"/>
        <v>2.7552615517372202E-4</v>
      </c>
      <c r="AW2682" s="13">
        <f t="shared" si="3230"/>
        <v>4.3773183250071903E-6</v>
      </c>
      <c r="AX2682" s="13">
        <f t="shared" si="3231"/>
        <v>1.4422577056553674E-3</v>
      </c>
      <c r="AY2682" s="13">
        <f t="shared" si="3232"/>
        <v>1.6429556028313601E-3</v>
      </c>
      <c r="AZ2682" s="13">
        <f t="shared" si="3233"/>
        <v>9.3579084455242521E-4</v>
      </c>
      <c r="BA2682" s="13">
        <f t="shared" si="3234"/>
        <v>3.5533705363634889E-4</v>
      </c>
      <c r="BB2682" s="13">
        <f t="shared" si="3235"/>
        <v>1.0119602774112844E-4</v>
      </c>
      <c r="BC2682" s="13">
        <f t="shared" si="3236"/>
        <v>2.3055599579690254E-5</v>
      </c>
      <c r="BD2682" s="13">
        <f t="shared" si="3237"/>
        <v>1.9922144948527997E-4</v>
      </c>
      <c r="BE2682" s="13">
        <f t="shared" si="3238"/>
        <v>3.1564834562537448E-4</v>
      </c>
      <c r="BF2682" s="13">
        <f t="shared" si="3239"/>
        <v>2.5005810958974472E-4</v>
      </c>
      <c r="BG2682" s="13">
        <f t="shared" si="3240"/>
        <v>1.3206480996589594E-4</v>
      </c>
      <c r="BH2682" s="13">
        <f t="shared" si="3241"/>
        <v>5.2311182968459205E-5</v>
      </c>
      <c r="BI2682" s="13">
        <f t="shared" si="3242"/>
        <v>1.6576466444111917E-5</v>
      </c>
      <c r="BJ2682" s="14">
        <f t="shared" si="3243"/>
        <v>0.47531747065611935</v>
      </c>
      <c r="BK2682" s="14">
        <f t="shared" si="3244"/>
        <v>0.25123192351001811</v>
      </c>
      <c r="BL2682" s="14">
        <f t="shared" si="3245"/>
        <v>0.25746944918661463</v>
      </c>
      <c r="BM2682" s="14">
        <f t="shared" si="3246"/>
        <v>0.51068273893213056</v>
      </c>
      <c r="BN2682" s="14">
        <f t="shared" si="3247"/>
        <v>0.48786970225518844</v>
      </c>
    </row>
    <row r="2683" spans="1:66" x14ac:dyDescent="0.25">
      <c r="A2683" t="s">
        <v>91</v>
      </c>
      <c r="B2683" t="s">
        <v>107</v>
      </c>
      <c r="C2683" t="s">
        <v>122</v>
      </c>
      <c r="D2683" s="7" t="s">
        <v>557</v>
      </c>
      <c r="E2683" s="10">
        <f>VLOOKUP(A2683,home!$A$2:$E$405,3,FALSE)</f>
        <v>1.51502145922747</v>
      </c>
      <c r="F2683" s="10">
        <f>VLOOKUP(B2683,home!$B$2:$E$405,3,FALSE)</f>
        <v>1.1000000000000001</v>
      </c>
      <c r="G2683" s="10">
        <f>VLOOKUP(C2683,away!$B$2:$E$405,4,FALSE)</f>
        <v>1.32</v>
      </c>
      <c r="H2683" s="10">
        <f>VLOOKUP(A2683,away!$A$2:$E$405,3,FALSE)</f>
        <v>1.2618025751073001</v>
      </c>
      <c r="I2683" s="10">
        <f>VLOOKUP(C2683,away!$B$2:$E$405,3,FALSE)</f>
        <v>0.88</v>
      </c>
      <c r="J2683" s="10">
        <f>VLOOKUP(B2683,home!$B$2:$E$405,4,FALSE)</f>
        <v>0.88</v>
      </c>
      <c r="K2683" s="12">
        <f t="shared" si="3192"/>
        <v>2.1998111587982869</v>
      </c>
      <c r="L2683" s="12">
        <f t="shared" si="3193"/>
        <v>0.9771399141630932</v>
      </c>
      <c r="M2683" s="13">
        <f t="shared" si="3194"/>
        <v>4.1712640235294154E-2</v>
      </c>
      <c r="N2683" s="13">
        <f t="shared" si="3195"/>
        <v>9.1759931452538482E-2</v>
      </c>
      <c r="O2683" s="13">
        <f t="shared" si="3196"/>
        <v>4.0759085699031312E-2</v>
      </c>
      <c r="P2683" s="13">
        <f t="shared" si="3197"/>
        <v>8.9662291543144756E-2</v>
      </c>
      <c r="Q2683" s="13">
        <f t="shared" si="3198"/>
        <v>0.10092726056993005</v>
      </c>
      <c r="R2683" s="13">
        <f t="shared" si="3199"/>
        <v>1.9913664750658807E-2</v>
      </c>
      <c r="S2683" s="13">
        <f t="shared" si="3200"/>
        <v>4.8182795906824463E-2</v>
      </c>
      <c r="T2683" s="13">
        <f t="shared" si="3201"/>
        <v>9.8620054730017587E-2</v>
      </c>
      <c r="U2683" s="13">
        <f t="shared" si="3202"/>
        <v>4.3806301931067347E-2</v>
      </c>
      <c r="V2683" s="13">
        <f t="shared" si="3203"/>
        <v>1.1507782425428711E-2</v>
      </c>
      <c r="W2683" s="13">
        <f t="shared" si="3204"/>
        <v>7.4006971342891484E-2</v>
      </c>
      <c r="X2683" s="13">
        <f t="shared" si="3205"/>
        <v>7.2315165625463473E-2</v>
      </c>
      <c r="Y2683" s="13">
        <f t="shared" si="3206"/>
        <v>3.5331017365977622E-2</v>
      </c>
      <c r="Z2683" s="13">
        <f t="shared" si="3207"/>
        <v>6.4861455550437883E-3</v>
      </c>
      <c r="AA2683" s="13">
        <f t="shared" si="3208"/>
        <v>1.4268295369575234E-2</v>
      </c>
      <c r="AB2683" s="13">
        <f t="shared" si="3209"/>
        <v>1.5693777685510769E-2</v>
      </c>
      <c r="AC2683" s="13">
        <f t="shared" si="3210"/>
        <v>1.546015393990246E-3</v>
      </c>
      <c r="AD2683" s="13">
        <f t="shared" si="3211"/>
        <v>4.0700340347239447E-2</v>
      </c>
      <c r="AE2683" s="13">
        <f t="shared" si="3212"/>
        <v>3.9769927073310229E-2</v>
      </c>
      <c r="AF2683" s="13">
        <f t="shared" si="3213"/>
        <v>1.9430391563343415E-2</v>
      </c>
      <c r="AG2683" s="13">
        <f t="shared" si="3214"/>
        <v>6.3287370481202266E-3</v>
      </c>
      <c r="AH2683" s="13">
        <f t="shared" si="3215"/>
        <v>1.5844679277262036E-3</v>
      </c>
      <c r="AI2683" s="13">
        <f t="shared" si="3216"/>
        <v>3.4855302281701001E-3</v>
      </c>
      <c r="AJ2683" s="13">
        <f t="shared" si="3217"/>
        <v>3.8337541451286634E-3</v>
      </c>
      <c r="AK2683" s="13">
        <f t="shared" si="3218"/>
        <v>2.8111783828477397E-3</v>
      </c>
      <c r="AL2683" s="13">
        <f t="shared" si="3219"/>
        <v>1.3292784365047581E-4</v>
      </c>
      <c r="AM2683" s="13">
        <f t="shared" si="3220"/>
        <v>1.790661257254908E-2</v>
      </c>
      <c r="AN2683" s="13">
        <f t="shared" si="3221"/>
        <v>1.7497265872092372E-2</v>
      </c>
      <c r="AO2683" s="13">
        <f t="shared" si="3222"/>
        <v>8.5486384361725797E-3</v>
      </c>
      <c r="AP2683" s="13">
        <f t="shared" si="3223"/>
        <v>2.7844052759109983E-3</v>
      </c>
      <c r="AQ2683" s="13">
        <f t="shared" si="3224"/>
        <v>6.8018838307473402E-4</v>
      </c>
      <c r="AR2683" s="13">
        <f t="shared" si="3225"/>
        <v>3.0964937097851148E-4</v>
      </c>
      <c r="AS2683" s="13">
        <f t="shared" si="3226"/>
        <v>6.8117014159339991E-4</v>
      </c>
      <c r="AT2683" s="13">
        <f t="shared" si="3227"/>
        <v>7.4922283925868535E-4</v>
      </c>
      <c r="AU2683" s="13">
        <f t="shared" si="3228"/>
        <v>5.4938292074259703E-4</v>
      </c>
      <c r="AV2683" s="13">
        <f t="shared" si="3229"/>
        <v>3.0213466987569009E-4</v>
      </c>
      <c r="AW2683" s="13">
        <f t="shared" si="3230"/>
        <v>7.9369859833850884E-6</v>
      </c>
      <c r="AX2683" s="13">
        <f t="shared" si="3231"/>
        <v>6.5651943588951964E-3</v>
      </c>
      <c r="AY2683" s="13">
        <f t="shared" si="3232"/>
        <v>6.4151134523148757E-3</v>
      </c>
      <c r="AZ2683" s="13">
        <f t="shared" si="3233"/>
        <v>3.1342317040707309E-3</v>
      </c>
      <c r="BA2683" s="13">
        <f t="shared" si="3234"/>
        <v>1.0208609660943065E-3</v>
      </c>
      <c r="BB2683" s="13">
        <f t="shared" si="3235"/>
        <v>2.4938099919546069E-4</v>
      </c>
      <c r="BC2683" s="13">
        <f t="shared" si="3236"/>
        <v>4.8736025629551801E-5</v>
      </c>
      <c r="BD2683" s="13">
        <f t="shared" si="3237"/>
        <v>5.0428459963099725E-5</v>
      </c>
      <c r="BE2683" s="13">
        <f t="shared" si="3238"/>
        <v>1.1093308894783941E-4</v>
      </c>
      <c r="BF2683" s="13">
        <f t="shared" si="3239"/>
        <v>1.2201592347371008E-4</v>
      </c>
      <c r="BG2683" s="13">
        <f t="shared" si="3240"/>
        <v>8.9470663336181728E-5</v>
      </c>
      <c r="BH2683" s="13">
        <f t="shared" si="3241"/>
        <v>4.9204640898004357E-5</v>
      </c>
      <c r="BI2683" s="13">
        <f t="shared" si="3242"/>
        <v>2.1648183622418489E-5</v>
      </c>
      <c r="BJ2683" s="14">
        <f t="shared" si="3243"/>
        <v>0.64404042516483162</v>
      </c>
      <c r="BK2683" s="14">
        <f t="shared" si="3244"/>
        <v>0.19915956680064767</v>
      </c>
      <c r="BL2683" s="14">
        <f t="shared" si="3245"/>
        <v>0.14919131702240632</v>
      </c>
      <c r="BM2683" s="14">
        <f t="shared" si="3246"/>
        <v>0.60773540382600044</v>
      </c>
      <c r="BN2683" s="14">
        <f t="shared" si="3247"/>
        <v>0.3847348742505976</v>
      </c>
    </row>
    <row r="2684" spans="1:66" x14ac:dyDescent="0.25">
      <c r="A2684" t="s">
        <v>91</v>
      </c>
      <c r="B2684" t="s">
        <v>370</v>
      </c>
      <c r="C2684" t="s">
        <v>95</v>
      </c>
      <c r="D2684" s="7" t="s">
        <v>557</v>
      </c>
      <c r="E2684" s="10">
        <f>VLOOKUP(A2684,home!$A$2:$E$405,3,FALSE)</f>
        <v>1.51502145922747</v>
      </c>
      <c r="F2684" s="10">
        <f>VLOOKUP(B2684,home!$B$2:$E$405,3,FALSE)</f>
        <v>0.99</v>
      </c>
      <c r="G2684" s="10">
        <f>VLOOKUP(C2684,away!$B$2:$E$405,4,FALSE)</f>
        <v>0.86</v>
      </c>
      <c r="H2684" s="10">
        <f>VLOOKUP(A2684,away!$A$2:$E$405,3,FALSE)</f>
        <v>1.2618025751073001</v>
      </c>
      <c r="I2684" s="10">
        <f>VLOOKUP(C2684,away!$B$2:$E$405,3,FALSE)</f>
        <v>0.59</v>
      </c>
      <c r="J2684" s="10">
        <f>VLOOKUP(B2684,home!$B$2:$E$405,4,FALSE)</f>
        <v>0.63</v>
      </c>
      <c r="K2684" s="12">
        <f t="shared" si="3192"/>
        <v>1.2898892703862681</v>
      </c>
      <c r="L2684" s="12">
        <f t="shared" si="3193"/>
        <v>0.46901201716738344</v>
      </c>
      <c r="M2684" s="13">
        <f t="shared" si="3194"/>
        <v>0.17223399553792165</v>
      </c>
      <c r="N2684" s="13">
        <f t="shared" si="3195"/>
        <v>0.2221627828401215</v>
      </c>
      <c r="O2684" s="13">
        <f t="shared" si="3196"/>
        <v>8.0779813672038764E-2</v>
      </c>
      <c r="P2684" s="13">
        <f t="shared" si="3197"/>
        <v>0.10419701491936476</v>
      </c>
      <c r="Q2684" s="13">
        <f t="shared" si="3198"/>
        <v>0.14328269493231366</v>
      </c>
      <c r="R2684" s="13">
        <f t="shared" si="3199"/>
        <v>1.8943351678364136E-2</v>
      </c>
      <c r="S2684" s="13">
        <f t="shared" si="3200"/>
        <v>1.5759109988997318E-2</v>
      </c>
      <c r="T2684" s="13">
        <f t="shared" si="3201"/>
        <v>6.7201305775383274E-2</v>
      </c>
      <c r="U2684" s="13">
        <f t="shared" si="3202"/>
        <v>2.4434826075075598E-2</v>
      </c>
      <c r="V2684" s="13">
        <f t="shared" si="3203"/>
        <v>1.0593161120466782E-3</v>
      </c>
      <c r="W2684" s="13">
        <f t="shared" si="3204"/>
        <v>6.1606270275073462E-2</v>
      </c>
      <c r="X2684" s="13">
        <f t="shared" si="3205"/>
        <v>2.8894081091871221E-2</v>
      </c>
      <c r="Y2684" s="13">
        <f t="shared" si="3206"/>
        <v>6.7758356285482352E-3</v>
      </c>
      <c r="Z2684" s="13">
        <f t="shared" si="3207"/>
        <v>2.9615531941935684E-3</v>
      </c>
      <c r="AA2684" s="13">
        <f t="shared" si="3208"/>
        <v>3.8200756888684636E-3</v>
      </c>
      <c r="AB2684" s="13">
        <f t="shared" si="3209"/>
        <v>2.4637373215674321E-3</v>
      </c>
      <c r="AC2684" s="13">
        <f t="shared" si="3210"/>
        <v>4.0053640538021953E-5</v>
      </c>
      <c r="AD2684" s="13">
        <f t="shared" si="3211"/>
        <v>1.9866316754083419E-2</v>
      </c>
      <c r="AE2684" s="13">
        <f t="shared" si="3212"/>
        <v>9.3175412945188506E-3</v>
      </c>
      <c r="AF2684" s="13">
        <f t="shared" si="3213"/>
        <v>2.1850194187913391E-3</v>
      </c>
      <c r="AG2684" s="13">
        <f t="shared" si="3214"/>
        <v>3.4160012171907672E-4</v>
      </c>
      <c r="AH2684" s="13">
        <f t="shared" si="3215"/>
        <v>3.4725100938930815E-4</v>
      </c>
      <c r="AI2684" s="13">
        <f t="shared" si="3216"/>
        <v>4.479153511420698E-4</v>
      </c>
      <c r="AJ2684" s="13">
        <f t="shared" si="3217"/>
        <v>2.8888060273972688E-4</v>
      </c>
      <c r="AK2684" s="13">
        <f t="shared" si="3218"/>
        <v>1.2420799663223059E-4</v>
      </c>
      <c r="AL2684" s="13">
        <f t="shared" si="3219"/>
        <v>9.6925575411069237E-7</v>
      </c>
      <c r="AM2684" s="13">
        <f t="shared" si="3220"/>
        <v>5.1250697646374301E-3</v>
      </c>
      <c r="AN2684" s="13">
        <f t="shared" si="3221"/>
        <v>2.4037193084361684E-3</v>
      </c>
      <c r="AO2684" s="13">
        <f t="shared" si="3222"/>
        <v>5.6368662077691748E-4</v>
      </c>
      <c r="AP2684" s="13">
        <f t="shared" si="3223"/>
        <v>8.812526635361603E-5</v>
      </c>
      <c r="AQ2684" s="13">
        <f t="shared" si="3224"/>
        <v>1.0332952233980596E-5</v>
      </c>
      <c r="AR2684" s="13">
        <f t="shared" si="3225"/>
        <v>3.257297927541789E-5</v>
      </c>
      <c r="AS2684" s="13">
        <f t="shared" si="3226"/>
        <v>4.2015536471875817E-5</v>
      </c>
      <c r="AT2684" s="13">
        <f t="shared" si="3227"/>
        <v>2.7097694842297776E-5</v>
      </c>
      <c r="AU2684" s="13">
        <f t="shared" si="3228"/>
        <v>1.165100860976041E-5</v>
      </c>
      <c r="AV2684" s="13">
        <f t="shared" si="3229"/>
        <v>3.7571277487269926E-6</v>
      </c>
      <c r="AW2684" s="13">
        <f t="shared" si="3230"/>
        <v>1.6288169791001259E-8</v>
      </c>
      <c r="AX2684" s="13">
        <f t="shared" si="3231"/>
        <v>1.101795416564483E-3</v>
      </c>
      <c r="AY2684" s="13">
        <f t="shared" si="3232"/>
        <v>5.1675529082868571E-4</v>
      </c>
      <c r="AZ2684" s="13">
        <f t="shared" si="3233"/>
        <v>1.2118222066673986E-4</v>
      </c>
      <c r="BA2684" s="13">
        <f t="shared" si="3234"/>
        <v>1.8945305919910222E-5</v>
      </c>
      <c r="BB2684" s="13">
        <f t="shared" si="3235"/>
        <v>2.2213940363375655E-6</v>
      </c>
      <c r="BC2684" s="13">
        <f t="shared" si="3236"/>
        <v>2.0837209958125552E-7</v>
      </c>
      <c r="BD2684" s="13">
        <f t="shared" si="3237"/>
        <v>2.546186452519187E-6</v>
      </c>
      <c r="BE2684" s="13">
        <f t="shared" si="3238"/>
        <v>3.2842985855073743E-6</v>
      </c>
      <c r="BF2684" s="13">
        <f t="shared" si="3239"/>
        <v>2.1181907530953803E-6</v>
      </c>
      <c r="BG2684" s="13">
        <f t="shared" si="3240"/>
        <v>9.1074384168304697E-7</v>
      </c>
      <c r="BH2684" s="13">
        <f t="shared" si="3241"/>
        <v>2.9368967736433288E-7</v>
      </c>
      <c r="BI2684" s="13">
        <f t="shared" si="3242"/>
        <v>7.5765432731091537E-8</v>
      </c>
      <c r="BJ2684" s="14">
        <f t="shared" si="3243"/>
        <v>0.57158549004497805</v>
      </c>
      <c r="BK2684" s="14">
        <f t="shared" si="3244"/>
        <v>0.29380721474545118</v>
      </c>
      <c r="BL2684" s="14">
        <f t="shared" si="3245"/>
        <v>0.13177638261750874</v>
      </c>
      <c r="BM2684" s="14">
        <f t="shared" si="3246"/>
        <v>0.25801424801934791</v>
      </c>
      <c r="BN2684" s="14">
        <f t="shared" si="3247"/>
        <v>0.74159965358012436</v>
      </c>
    </row>
    <row r="2685" spans="1:66" x14ac:dyDescent="0.25">
      <c r="A2685" t="s">
        <v>91</v>
      </c>
      <c r="B2685" t="s">
        <v>389</v>
      </c>
      <c r="C2685" t="s">
        <v>101</v>
      </c>
      <c r="D2685" s="7" t="s">
        <v>557</v>
      </c>
      <c r="E2685" s="10">
        <f>VLOOKUP(A2685,home!$A$2:$E$405,3,FALSE)</f>
        <v>1.51502145922747</v>
      </c>
      <c r="F2685" s="10">
        <f>VLOOKUP(B2685,home!$B$2:$E$405,3,FALSE)</f>
        <v>1.1000000000000001</v>
      </c>
      <c r="G2685" s="10">
        <f>VLOOKUP(C2685,away!$B$2:$E$405,4,FALSE)</f>
        <v>0.72</v>
      </c>
      <c r="H2685" s="10">
        <f>VLOOKUP(A2685,away!$A$2:$E$405,3,FALSE)</f>
        <v>1.2618025751073001</v>
      </c>
      <c r="I2685" s="10">
        <f>VLOOKUP(C2685,away!$B$2:$E$405,3,FALSE)</f>
        <v>0.72</v>
      </c>
      <c r="J2685" s="10">
        <f>VLOOKUP(B2685,home!$B$2:$E$405,4,FALSE)</f>
        <v>0.97</v>
      </c>
      <c r="K2685" s="12">
        <f t="shared" si="3192"/>
        <v>1.1998969957081564</v>
      </c>
      <c r="L2685" s="12">
        <f t="shared" si="3193"/>
        <v>0.8812429184549383</v>
      </c>
      <c r="M2685" s="13">
        <f t="shared" si="3194"/>
        <v>0.12478788361689373</v>
      </c>
      <c r="N2685" s="13">
        <f t="shared" si="3195"/>
        <v>0.14973260665268986</v>
      </c>
      <c r="O2685" s="13">
        <f t="shared" si="3196"/>
        <v>0.10996843874636662</v>
      </c>
      <c r="P2685" s="13">
        <f t="shared" si="3197"/>
        <v>0.13195079927448172</v>
      </c>
      <c r="Q2685" s="13">
        <f t="shared" si="3198"/>
        <v>8.9831852441056861E-2</v>
      </c>
      <c r="R2685" s="13">
        <f t="shared" si="3199"/>
        <v>4.8454453949390623E-2</v>
      </c>
      <c r="S2685" s="13">
        <f t="shared" si="3200"/>
        <v>3.4881217880550458E-2</v>
      </c>
      <c r="T2685" s="13">
        <f t="shared" si="3201"/>
        <v>7.9163683815370325E-2</v>
      </c>
      <c r="U2685" s="13">
        <f t="shared" si="3202"/>
        <v>5.8140353722553016E-2</v>
      </c>
      <c r="V2685" s="13">
        <f t="shared" si="3203"/>
        <v>4.0981583624614716E-3</v>
      </c>
      <c r="W2685" s="13">
        <f t="shared" si="3204"/>
        <v>3.5929656620974193E-2</v>
      </c>
      <c r="X2685" s="13">
        <f t="shared" si="3205"/>
        <v>3.1662755459751099E-2</v>
      </c>
      <c r="Y2685" s="13">
        <f t="shared" si="3206"/>
        <v>1.3951289513838045E-2</v>
      </c>
      <c r="Z2685" s="13">
        <f t="shared" si="3207"/>
        <v>1.4233381470167134E-2</v>
      </c>
      <c r="AA2685" s="13">
        <f t="shared" si="3208"/>
        <v>1.7078591664821684E-2</v>
      </c>
      <c r="AB2685" s="13">
        <f t="shared" si="3209"/>
        <v>1.0246275414772953E-2</v>
      </c>
      <c r="AC2685" s="13">
        <f t="shared" si="3210"/>
        <v>2.7083722784554512E-4</v>
      </c>
      <c r="AD2685" s="13">
        <f t="shared" si="3211"/>
        <v>1.077797175908315E-2</v>
      </c>
      <c r="AE2685" s="13">
        <f t="shared" si="3212"/>
        <v>9.4980112879993403E-3</v>
      </c>
      <c r="AF2685" s="13">
        <f t="shared" si="3213"/>
        <v>4.1850275934772431E-3</v>
      </c>
      <c r="AG2685" s="13">
        <f t="shared" si="3214"/>
        <v>1.2293419767634443E-3</v>
      </c>
      <c r="AH2685" s="13">
        <f t="shared" si="3215"/>
        <v>3.135766656563131E-3</v>
      </c>
      <c r="AI2685" s="13">
        <f t="shared" si="3216"/>
        <v>3.762596990451911E-3</v>
      </c>
      <c r="AJ2685" s="13">
        <f t="shared" si="3217"/>
        <v>2.2573644124518999E-3</v>
      </c>
      <c r="AK2685" s="13">
        <f t="shared" si="3218"/>
        <v>9.0286825890651442E-4</v>
      </c>
      <c r="AL2685" s="13">
        <f t="shared" si="3219"/>
        <v>1.1455339301119927E-5</v>
      </c>
      <c r="AM2685" s="13">
        <f t="shared" si="3220"/>
        <v>2.5864911867102417E-3</v>
      </c>
      <c r="AN2685" s="13">
        <f t="shared" si="3221"/>
        <v>2.2793270419345104E-3</v>
      </c>
      <c r="AO2685" s="13">
        <f t="shared" si="3222"/>
        <v>1.0043204072738147E-3</v>
      </c>
      <c r="AP2685" s="13">
        <f t="shared" si="3223"/>
        <v>2.950167489232762E-4</v>
      </c>
      <c r="AQ2685" s="13">
        <f t="shared" si="3224"/>
        <v>6.4995355203558919E-5</v>
      </c>
      <c r="AR2685" s="13">
        <f t="shared" si="3225"/>
        <v>5.526744320046757E-4</v>
      </c>
      <c r="AS2685" s="13">
        <f t="shared" si="3226"/>
        <v>6.6315239056712202E-4</v>
      </c>
      <c r="AT2685" s="13">
        <f t="shared" si="3227"/>
        <v>3.9785728056908597E-4</v>
      </c>
      <c r="AU2685" s="13">
        <f t="shared" si="3228"/>
        <v>1.5912925189182116E-4</v>
      </c>
      <c r="AV2685" s="13">
        <f t="shared" si="3229"/>
        <v>4.7734677818570661E-5</v>
      </c>
      <c r="AW2685" s="13">
        <f t="shared" si="3230"/>
        <v>3.3646900398147257E-7</v>
      </c>
      <c r="AX2685" s="13">
        <f t="shared" si="3231"/>
        <v>5.1725383405987419E-4</v>
      </c>
      <c r="AY2685" s="13">
        <f t="shared" si="3232"/>
        <v>4.5582627830892988E-4</v>
      </c>
      <c r="AZ2685" s="13">
        <f t="shared" si="3233"/>
        <v>2.0084683990270717E-4</v>
      </c>
      <c r="BA2685" s="13">
        <f t="shared" si="3234"/>
        <v>5.8998285119437798E-5</v>
      </c>
      <c r="BB2685" s="13">
        <f t="shared" si="3235"/>
        <v>1.299795524062248E-5</v>
      </c>
      <c r="BC2685" s="13">
        <f t="shared" si="3236"/>
        <v>2.2908712020385636E-6</v>
      </c>
      <c r="BD2685" s="13">
        <f t="shared" si="3237"/>
        <v>8.1173404902537595E-5</v>
      </c>
      <c r="BE2685" s="13">
        <f t="shared" si="3238"/>
        <v>9.7399724673956592E-5</v>
      </c>
      <c r="BF2685" s="13">
        <f t="shared" si="3239"/>
        <v>5.8434818509541066E-5</v>
      </c>
      <c r="BG2685" s="13">
        <f t="shared" si="3240"/>
        <v>2.3371921058116573E-5</v>
      </c>
      <c r="BH2685" s="13">
        <f t="shared" si="3241"/>
        <v>7.0109744653905672E-6</v>
      </c>
      <c r="BI2685" s="13">
        <f t="shared" si="3242"/>
        <v>1.6824894396017457E-6</v>
      </c>
      <c r="BJ2685" s="14">
        <f t="shared" si="3243"/>
        <v>0.43344056192488251</v>
      </c>
      <c r="BK2685" s="14">
        <f t="shared" si="3244"/>
        <v>0.29645617797984297</v>
      </c>
      <c r="BL2685" s="14">
        <f t="shared" si="3245"/>
        <v>0.25603633118217867</v>
      </c>
      <c r="BM2685" s="14">
        <f t="shared" si="3246"/>
        <v>0.34498492806688691</v>
      </c>
      <c r="BN2685" s="14">
        <f t="shared" si="3247"/>
        <v>0.65472603468087942</v>
      </c>
    </row>
    <row r="2686" spans="1:66" x14ac:dyDescent="0.25">
      <c r="A2686" t="s">
        <v>114</v>
      </c>
      <c r="B2686" t="s">
        <v>124</v>
      </c>
      <c r="C2686" t="s">
        <v>119</v>
      </c>
      <c r="D2686" s="7" t="s">
        <v>557</v>
      </c>
      <c r="E2686" s="10">
        <f>VLOOKUP(A2686,home!$A$2:$E$405,3,FALSE)</f>
        <v>1.3644444444444399</v>
      </c>
      <c r="F2686" s="10">
        <f>VLOOKUP(B2686,home!$B$2:$E$405,3,FALSE)</f>
        <v>1.17</v>
      </c>
      <c r="G2686" s="10">
        <f>VLOOKUP(C2686,away!$B$2:$E$405,4,FALSE)</f>
        <v>0.88</v>
      </c>
      <c r="H2686" s="10">
        <f>VLOOKUP(A2686,away!$A$2:$E$405,3,FALSE)</f>
        <v>1.1155555555555601</v>
      </c>
      <c r="I2686" s="10">
        <f>VLOOKUP(C2686,away!$B$2:$E$405,3,FALSE)</f>
        <v>0.73</v>
      </c>
      <c r="J2686" s="10">
        <f>VLOOKUP(B2686,home!$B$2:$E$405,4,FALSE)</f>
        <v>0.72</v>
      </c>
      <c r="K2686" s="12">
        <f t="shared" si="3192"/>
        <v>1.4048319999999952</v>
      </c>
      <c r="L2686" s="12">
        <f t="shared" si="3193"/>
        <v>0.5863360000000023</v>
      </c>
      <c r="M2686" s="13">
        <f t="shared" si="3194"/>
        <v>0.13653585839390239</v>
      </c>
      <c r="N2686" s="13">
        <f t="shared" si="3195"/>
        <v>0.19180994301922202</v>
      </c>
      <c r="O2686" s="13">
        <f t="shared" si="3196"/>
        <v>8.0055889067247477E-2</v>
      </c>
      <c r="P2686" s="13">
        <f t="shared" si="3197"/>
        <v>0.11246507475011901</v>
      </c>
      <c r="Q2686" s="13">
        <f t="shared" si="3198"/>
        <v>0.13473037293578943</v>
      </c>
      <c r="R2686" s="13">
        <f t="shared" si="3199"/>
        <v>2.3469824886066894E-2</v>
      </c>
      <c r="S2686" s="13">
        <f t="shared" si="3200"/>
        <v>2.3159471049099007E-2</v>
      </c>
      <c r="T2686" s="13">
        <f t="shared" si="3201"/>
        <v>7.899726794567935E-2</v>
      </c>
      <c r="U2686" s="13">
        <f t="shared" si="3202"/>
        <v>3.2971161034343006E-2</v>
      </c>
      <c r="V2686" s="13">
        <f t="shared" si="3203"/>
        <v>2.1196154567817652E-3</v>
      </c>
      <c r="W2686" s="13">
        <f t="shared" si="3204"/>
        <v>6.3091179757376756E-2</v>
      </c>
      <c r="X2686" s="13">
        <f t="shared" si="3205"/>
        <v>3.6992629974221404E-2</v>
      </c>
      <c r="Y2686" s="13">
        <f t="shared" si="3206"/>
        <v>1.0845055344282579E-2</v>
      </c>
      <c r="Z2686" s="13">
        <f t="shared" si="3207"/>
        <v>4.5870677481323237E-3</v>
      </c>
      <c r="AA2686" s="13">
        <f t="shared" si="3208"/>
        <v>6.4440595587442065E-3</v>
      </c>
      <c r="AB2686" s="13">
        <f t="shared" si="3209"/>
        <v>4.5264105390148569E-3</v>
      </c>
      <c r="AC2686" s="13">
        <f t="shared" si="3210"/>
        <v>1.0912092690915163E-4</v>
      </c>
      <c r="AD2686" s="13">
        <f t="shared" si="3211"/>
        <v>2.2158127060228697E-2</v>
      </c>
      <c r="AE2686" s="13">
        <f t="shared" si="3212"/>
        <v>1.2992107587986305E-2</v>
      </c>
      <c r="AF2686" s="13">
        <f t="shared" si="3213"/>
        <v>3.8088701973547825E-3</v>
      </c>
      <c r="AG2686" s="13">
        <f t="shared" si="3214"/>
        <v>7.4442590534540764E-4</v>
      </c>
      <c r="AH2686" s="13">
        <f t="shared" si="3215"/>
        <v>6.7239073879223109E-4</v>
      </c>
      <c r="AI2686" s="13">
        <f t="shared" si="3216"/>
        <v>9.4459602635896429E-4</v>
      </c>
      <c r="AJ2686" s="13">
        <f t="shared" si="3217"/>
        <v>6.634993624509562E-4</v>
      </c>
      <c r="AK2686" s="13">
        <f t="shared" si="3218"/>
        <v>3.1070171211689944E-4</v>
      </c>
      <c r="AL2686" s="13">
        <f t="shared" si="3219"/>
        <v>3.5953319065046682E-6</v>
      </c>
      <c r="AM2686" s="13">
        <f t="shared" si="3220"/>
        <v>6.225689190855018E-3</v>
      </c>
      <c r="AN2686" s="13">
        <f t="shared" si="3221"/>
        <v>3.6503456974091818E-3</v>
      </c>
      <c r="AO2686" s="13">
        <f t="shared" si="3222"/>
        <v>1.070164547418059E-3</v>
      </c>
      <c r="AP2686" s="13">
        <f t="shared" si="3223"/>
        <v>2.0915866669163918E-4</v>
      </c>
      <c r="AQ2686" s="13">
        <f t="shared" si="3224"/>
        <v>3.0659313998327352E-5</v>
      </c>
      <c r="AR2686" s="13">
        <f t="shared" si="3225"/>
        <v>7.8849379244096647E-5</v>
      </c>
      <c r="AS2686" s="13">
        <f t="shared" si="3226"/>
        <v>1.107701311422424E-4</v>
      </c>
      <c r="AT2686" s="13">
        <f t="shared" si="3227"/>
        <v>7.7806712436409095E-5</v>
      </c>
      <c r="AU2686" s="13">
        <f t="shared" si="3228"/>
        <v>3.6435119815155023E-5</v>
      </c>
      <c r="AV2686" s="13">
        <f t="shared" si="3229"/>
        <v>1.2796305560040919E-5</v>
      </c>
      <c r="AW2686" s="13">
        <f t="shared" si="3230"/>
        <v>8.2263548519002342E-8</v>
      </c>
      <c r="AX2686" s="13">
        <f t="shared" si="3231"/>
        <v>1.4576745662278675E-3</v>
      </c>
      <c r="AY2686" s="13">
        <f t="shared" si="3232"/>
        <v>8.5468707446378618E-4</v>
      </c>
      <c r="AZ2686" s="13">
        <f t="shared" si="3233"/>
        <v>2.5056690024640018E-4</v>
      </c>
      <c r="BA2686" s="13">
        <f t="shared" si="3234"/>
        <v>4.8972131340957964E-5</v>
      </c>
      <c r="BB2686" s="13">
        <f t="shared" si="3235"/>
        <v>7.1785309004830093E-6</v>
      </c>
      <c r="BC2686" s="13">
        <f t="shared" si="3236"/>
        <v>8.4180621881312456E-7</v>
      </c>
      <c r="BD2686" s="13">
        <f t="shared" si="3237"/>
        <v>7.7053716047444698E-6</v>
      </c>
      <c r="BE2686" s="13">
        <f t="shared" si="3238"/>
        <v>1.0824752602236347E-5</v>
      </c>
      <c r="BF2686" s="13">
        <f t="shared" si="3239"/>
        <v>7.6034794238524215E-6</v>
      </c>
      <c r="BG2686" s="13">
        <f t="shared" si="3240"/>
        <v>3.560537068656469E-6</v>
      </c>
      <c r="BH2686" s="13">
        <f t="shared" si="3241"/>
        <v>1.2504891028086967E-6</v>
      </c>
      <c r="BI2686" s="13">
        <f t="shared" si="3242"/>
        <v>3.5134542145538815E-7</v>
      </c>
      <c r="BJ2686" s="14">
        <f t="shared" si="3243"/>
        <v>0.56997591815325732</v>
      </c>
      <c r="BK2686" s="14">
        <f t="shared" si="3244"/>
        <v>0.27524742298318161</v>
      </c>
      <c r="BL2686" s="14">
        <f t="shared" si="3245"/>
        <v>0.15040648654855721</v>
      </c>
      <c r="BM2686" s="14">
        <f t="shared" si="3246"/>
        <v>0.32029532756986601</v>
      </c>
      <c r="BN2686" s="14">
        <f t="shared" si="3247"/>
        <v>0.67906696305234726</v>
      </c>
    </row>
    <row r="2687" spans="1:66" x14ac:dyDescent="0.25">
      <c r="A2687" t="s">
        <v>114</v>
      </c>
      <c r="B2687" t="s">
        <v>320</v>
      </c>
      <c r="C2687" t="s">
        <v>115</v>
      </c>
      <c r="D2687" s="7" t="s">
        <v>557</v>
      </c>
      <c r="E2687" s="10">
        <f>VLOOKUP(A2687,home!$A$2:$E$405,3,FALSE)</f>
        <v>1.3644444444444399</v>
      </c>
      <c r="F2687" s="10">
        <f>VLOOKUP(B2687,home!$B$2:$E$405,3,FALSE)</f>
        <v>0.44</v>
      </c>
      <c r="G2687" s="10">
        <f>VLOOKUP(C2687,away!$B$2:$E$405,4,FALSE)</f>
        <v>0.88</v>
      </c>
      <c r="H2687" s="10">
        <f>VLOOKUP(A2687,away!$A$2:$E$405,3,FALSE)</f>
        <v>1.1155555555555601</v>
      </c>
      <c r="I2687" s="10">
        <f>VLOOKUP(C2687,away!$B$2:$E$405,3,FALSE)</f>
        <v>0.66</v>
      </c>
      <c r="J2687" s="10">
        <f>VLOOKUP(B2687,home!$B$2:$E$405,4,FALSE)</f>
        <v>0.81</v>
      </c>
      <c r="K2687" s="12">
        <f t="shared" si="3192"/>
        <v>0.52831288888888717</v>
      </c>
      <c r="L2687" s="12">
        <f t="shared" si="3193"/>
        <v>0.59637600000000257</v>
      </c>
      <c r="M2687" s="13">
        <f t="shared" si="3194"/>
        <v>0.32475348606139998</v>
      </c>
      <c r="N2687" s="13">
        <f t="shared" si="3195"/>
        <v>0.17157145239783517</v>
      </c>
      <c r="O2687" s="13">
        <f t="shared" si="3196"/>
        <v>0.19367518500335426</v>
      </c>
      <c r="P2687" s="13">
        <f t="shared" si="3197"/>
        <v>0.10232109649521176</v>
      </c>
      <c r="Q2687" s="13">
        <f t="shared" si="3198"/>
        <v>4.5321704833581236E-2</v>
      </c>
      <c r="R2687" s="13">
        <f t="shared" si="3199"/>
        <v>5.7751616065780449E-2</v>
      </c>
      <c r="S2687" s="13">
        <f t="shared" si="3200"/>
        <v>8.0596569685498203E-3</v>
      </c>
      <c r="T2687" s="13">
        <f t="shared" si="3201"/>
        <v>2.7028777041831951E-2</v>
      </c>
      <c r="U2687" s="13">
        <f t="shared" si="3202"/>
        <v>3.0510923121714339E-2</v>
      </c>
      <c r="V2687" s="13">
        <f t="shared" si="3203"/>
        <v>2.8215348078284777E-4</v>
      </c>
      <c r="W2687" s="13">
        <f t="shared" si="3204"/>
        <v>7.9813469366662483E-3</v>
      </c>
      <c r="X2687" s="13">
        <f t="shared" si="3205"/>
        <v>4.7598837607012896E-3</v>
      </c>
      <c r="Y2687" s="13">
        <f t="shared" si="3206"/>
        <v>1.4193402188360023E-3</v>
      </c>
      <c r="Z2687" s="13">
        <f t="shared" si="3207"/>
        <v>1.1480559260948675E-2</v>
      </c>
      <c r="AA2687" s="13">
        <f t="shared" si="3208"/>
        <v>6.0653274292118628E-3</v>
      </c>
      <c r="AB2687" s="13">
        <f t="shared" si="3209"/>
        <v>1.6021953280919627E-3</v>
      </c>
      <c r="AC2687" s="13">
        <f t="shared" si="3210"/>
        <v>5.5561862252387131E-6</v>
      </c>
      <c r="AD2687" s="13">
        <f t="shared" si="3211"/>
        <v>1.0541621143336539E-3</v>
      </c>
      <c r="AE2687" s="13">
        <f t="shared" si="3212"/>
        <v>6.2867698509784975E-4</v>
      </c>
      <c r="AF2687" s="13">
        <f t="shared" si="3213"/>
        <v>1.8746393283235841E-4</v>
      </c>
      <c r="AG2687" s="13">
        <f t="shared" si="3214"/>
        <v>3.7266330135610356E-5</v>
      </c>
      <c r="AH2687" s="13">
        <f t="shared" si="3215"/>
        <v>1.7116825024518891E-3</v>
      </c>
      <c r="AI2687" s="13">
        <f t="shared" si="3216"/>
        <v>9.0430392773091723E-4</v>
      </c>
      <c r="AJ2687" s="13">
        <f t="shared" si="3217"/>
        <v>2.3887771024654408E-4</v>
      </c>
      <c r="AK2687" s="13">
        <f t="shared" si="3218"/>
        <v>4.206739106383808E-5</v>
      </c>
      <c r="AL2687" s="13">
        <f t="shared" si="3219"/>
        <v>7.0024198821444541E-8</v>
      </c>
      <c r="AM2687" s="13">
        <f t="shared" si="3220"/>
        <v>1.1138548639616605E-4</v>
      </c>
      <c r="AN2687" s="13">
        <f t="shared" si="3221"/>
        <v>6.6427630835000197E-5</v>
      </c>
      <c r="AO2687" s="13">
        <f t="shared" si="3222"/>
        <v>1.9807922383427123E-5</v>
      </c>
      <c r="AP2687" s="13">
        <f t="shared" si="3223"/>
        <v>3.9376565064462618E-6</v>
      </c>
      <c r="AQ2687" s="13">
        <f t="shared" si="3224"/>
        <v>5.8708095917210134E-7</v>
      </c>
      <c r="AR2687" s="13">
        <f t="shared" si="3225"/>
        <v>2.0416127281645049E-4</v>
      </c>
      <c r="AS2687" s="13">
        <f t="shared" si="3226"/>
        <v>1.0786103184089117E-4</v>
      </c>
      <c r="AT2687" s="13">
        <f t="shared" si="3227"/>
        <v>2.8492186665198724E-5</v>
      </c>
      <c r="AU2687" s="13">
        <f t="shared" si="3228"/>
        <v>5.0175964826175224E-6</v>
      </c>
      <c r="AV2687" s="13">
        <f t="shared" si="3229"/>
        <v>6.6271522325259558E-7</v>
      </c>
      <c r="AW2687" s="13">
        <f t="shared" si="3230"/>
        <v>6.1285398105645859E-10</v>
      </c>
      <c r="AX2687" s="13">
        <f t="shared" si="3231"/>
        <v>9.8077313497087153E-6</v>
      </c>
      <c r="AY2687" s="13">
        <f t="shared" si="3232"/>
        <v>5.8490955914139088E-6</v>
      </c>
      <c r="AZ2687" s="13">
        <f t="shared" si="3233"/>
        <v>1.7441301162125381E-6</v>
      </c>
      <c r="BA2687" s="13">
        <f t="shared" si="3234"/>
        <v>3.4671911406212435E-7</v>
      </c>
      <c r="BB2687" s="13">
        <f t="shared" si="3235"/>
        <v>5.1693739591978587E-8</v>
      </c>
      <c r="BC2687" s="13">
        <f t="shared" si="3236"/>
        <v>6.1657811285811922E-9</v>
      </c>
      <c r="BD2687" s="13">
        <f t="shared" si="3237"/>
        <v>2.0292813872863992E-5</v>
      </c>
      <c r="BE2687" s="13">
        <f t="shared" si="3238"/>
        <v>1.0720955120857263E-5</v>
      </c>
      <c r="BF2687" s="13">
        <f t="shared" si="3239"/>
        <v>2.8320093857741036E-6</v>
      </c>
      <c r="BG2687" s="13">
        <f t="shared" si="3240"/>
        <v>4.987290199862532E-7</v>
      </c>
      <c r="BH2687" s="13">
        <f t="shared" si="3241"/>
        <v>6.5871242330415243E-8</v>
      </c>
      <c r="BI2687" s="13">
        <f t="shared" si="3242"/>
        <v>6.9601252660563286E-9</v>
      </c>
      <c r="BJ2687" s="14">
        <f t="shared" si="3243"/>
        <v>0.26021002586462377</v>
      </c>
      <c r="BK2687" s="14">
        <f t="shared" si="3244"/>
        <v>0.4354278683119599</v>
      </c>
      <c r="BL2687" s="14">
        <f t="shared" si="3245"/>
        <v>0.29288279062144162</v>
      </c>
      <c r="BM2687" s="14">
        <f t="shared" si="3246"/>
        <v>0.10460085471907349</v>
      </c>
      <c r="BN2687" s="14">
        <f t="shared" si="3247"/>
        <v>0.89539454085716286</v>
      </c>
    </row>
    <row r="2688" spans="1:66" x14ac:dyDescent="0.25">
      <c r="A2688" t="s">
        <v>114</v>
      </c>
      <c r="B2688" t="s">
        <v>96</v>
      </c>
      <c r="C2688" t="s">
        <v>104</v>
      </c>
      <c r="D2688" s="7" t="s">
        <v>557</v>
      </c>
      <c r="E2688" s="10">
        <f>VLOOKUP(A2688,home!$A$2:$E$405,3,FALSE)</f>
        <v>1.3644444444444399</v>
      </c>
      <c r="F2688" s="10">
        <f>VLOOKUP(B2688,home!$B$2:$E$405,3,FALSE)</f>
        <v>0.98</v>
      </c>
      <c r="G2688" s="10">
        <f>VLOOKUP(C2688,away!$B$2:$E$405,4,FALSE)</f>
        <v>0.65</v>
      </c>
      <c r="H2688" s="10">
        <f>VLOOKUP(A2688,away!$A$2:$E$405,3,FALSE)</f>
        <v>1.1155555555555601</v>
      </c>
      <c r="I2688" s="10">
        <f>VLOOKUP(C2688,away!$B$2:$E$405,3,FALSE)</f>
        <v>0.73</v>
      </c>
      <c r="J2688" s="10">
        <f>VLOOKUP(B2688,home!$B$2:$E$405,4,FALSE)</f>
        <v>1.39</v>
      </c>
      <c r="K2688" s="12">
        <f t="shared" si="3192"/>
        <v>0.86915111111110821</v>
      </c>
      <c r="L2688" s="12">
        <f t="shared" si="3193"/>
        <v>1.1319542222222267</v>
      </c>
      <c r="M2688" s="13">
        <f t="shared" si="3194"/>
        <v>0.13518577528016079</v>
      </c>
      <c r="N2688" s="13">
        <f t="shared" si="3195"/>
        <v>0.11749686679116833</v>
      </c>
      <c r="O2688" s="13">
        <f t="shared" si="3196"/>
        <v>0.15302410911276315</v>
      </c>
      <c r="P2688" s="13">
        <f t="shared" si="3197"/>
        <v>0.13300107446214554</v>
      </c>
      <c r="Q2688" s="13">
        <f t="shared" si="3198"/>
        <v>5.1061266161808901E-2</v>
      </c>
      <c r="R2688" s="13">
        <f t="shared" si="3199"/>
        <v>8.6608143205993499E-2</v>
      </c>
      <c r="S2688" s="13">
        <f t="shared" si="3200"/>
        <v>3.2712920001060894E-2</v>
      </c>
      <c r="T2688" s="13">
        <f t="shared" si="3201"/>
        <v>5.77990158238725E-2</v>
      </c>
      <c r="U2688" s="13">
        <f t="shared" si="3202"/>
        <v>7.5275563898759223E-2</v>
      </c>
      <c r="V2688" s="13">
        <f t="shared" si="3203"/>
        <v>3.5760283702750226E-3</v>
      </c>
      <c r="W2688" s="13">
        <f t="shared" si="3204"/>
        <v>1.4793318739758751E-2</v>
      </c>
      <c r="X2688" s="13">
        <f t="shared" si="3205"/>
        <v>1.6745359608149109E-2</v>
      </c>
      <c r="Y2688" s="13">
        <f t="shared" si="3206"/>
        <v>9.4774902555369595E-3</v>
      </c>
      <c r="Z2688" s="13">
        <f t="shared" si="3207"/>
        <v>3.2678817793617192E-2</v>
      </c>
      <c r="AA2688" s="13">
        <f t="shared" si="3208"/>
        <v>2.8402830795119832E-2</v>
      </c>
      <c r="AB2688" s="13">
        <f t="shared" si="3209"/>
        <v>1.2343175972139599E-2</v>
      </c>
      <c r="AC2688" s="13">
        <f t="shared" si="3210"/>
        <v>2.1988982132551546E-4</v>
      </c>
      <c r="AD2688" s="13">
        <f t="shared" si="3211"/>
        <v>3.2144073549205229E-3</v>
      </c>
      <c r="AE2688" s="13">
        <f t="shared" si="3212"/>
        <v>3.638561977344466E-3</v>
      </c>
      <c r="AF2688" s="13">
        <f t="shared" si="3213"/>
        <v>2.0593427965361617E-3</v>
      </c>
      <c r="AG2688" s="13">
        <f t="shared" si="3214"/>
        <v>7.7702725784734505E-4</v>
      </c>
      <c r="AH2688" s="13">
        <f t="shared" si="3215"/>
        <v>9.2477314446789607E-3</v>
      </c>
      <c r="AI2688" s="13">
        <f t="shared" si="3216"/>
        <v>8.0376760603998506E-3</v>
      </c>
      <c r="AJ2688" s="13">
        <f t="shared" si="3217"/>
        <v>3.4929775393238421E-3</v>
      </c>
      <c r="AK2688" s="13">
        <f t="shared" si="3218"/>
        <v>1.0119751031298209E-3</v>
      </c>
      <c r="AL2688" s="13">
        <f t="shared" si="3219"/>
        <v>8.6534496514810967E-6</v>
      </c>
      <c r="AM2688" s="13">
        <f t="shared" si="3220"/>
        <v>5.5876114481857853E-4</v>
      </c>
      <c r="AN2688" s="13">
        <f t="shared" si="3221"/>
        <v>6.3249203709111503E-4</v>
      </c>
      <c r="AO2688" s="13">
        <f t="shared" si="3222"/>
        <v>3.5797601595361254E-4</v>
      </c>
      <c r="AP2688" s="13">
        <f t="shared" si="3223"/>
        <v>1.3507082090432758E-4</v>
      </c>
      <c r="AQ2688" s="13">
        <f t="shared" si="3224"/>
        <v>3.8223496505418989E-5</v>
      </c>
      <c r="AR2688" s="13">
        <f t="shared" si="3225"/>
        <v>2.0936017309563168E-3</v>
      </c>
      <c r="AS2688" s="13">
        <f t="shared" si="3226"/>
        <v>1.8196562706848222E-3</v>
      </c>
      <c r="AT2688" s="13">
        <f t="shared" si="3227"/>
        <v>7.9077813475300423E-4</v>
      </c>
      <c r="AU2688" s="13">
        <f t="shared" si="3228"/>
        <v>2.2910189815431446E-4</v>
      </c>
      <c r="AV2688" s="13">
        <f t="shared" si="3229"/>
        <v>4.9781042334621577E-5</v>
      </c>
      <c r="AW2688" s="13">
        <f t="shared" si="3230"/>
        <v>2.3648898855130728E-7</v>
      </c>
      <c r="AX2688" s="13">
        <f t="shared" si="3231"/>
        <v>8.0941311644130352E-5</v>
      </c>
      <c r="AY2688" s="13">
        <f t="shared" si="3232"/>
        <v>9.162185946777845E-5</v>
      </c>
      <c r="AZ2688" s="13">
        <f t="shared" si="3233"/>
        <v>5.1855875336201665E-5</v>
      </c>
      <c r="BA2688" s="13">
        <f t="shared" si="3234"/>
        <v>1.9566159011280961E-5</v>
      </c>
      <c r="BB2688" s="13">
        <f t="shared" si="3235"/>
        <v>5.5369990763727429E-6</v>
      </c>
      <c r="BC2688" s="13">
        <f t="shared" si="3236"/>
        <v>1.2535258965881374E-6</v>
      </c>
      <c r="BD2688" s="13">
        <f t="shared" si="3237"/>
        <v>3.9497688650129404E-4</v>
      </c>
      <c r="BE2688" s="13">
        <f t="shared" si="3238"/>
        <v>3.4329459976580572E-4</v>
      </c>
      <c r="BF2688" s="13">
        <f t="shared" si="3239"/>
        <v>1.4918744141244659E-4</v>
      </c>
      <c r="BG2688" s="13">
        <f t="shared" si="3240"/>
        <v>4.3222143489150453E-5</v>
      </c>
      <c r="BH2688" s="13">
        <f t="shared" si="3241"/>
        <v>9.3916435095497127E-6</v>
      </c>
      <c r="BI2688" s="13">
        <f t="shared" si="3242"/>
        <v>1.632551478296913E-6</v>
      </c>
      <c r="BJ2688" s="14">
        <f t="shared" si="3243"/>
        <v>0.2790359560126483</v>
      </c>
      <c r="BK2688" s="14">
        <f t="shared" si="3244"/>
        <v>0.30479596324408709</v>
      </c>
      <c r="BL2688" s="14">
        <f t="shared" si="3245"/>
        <v>0.3833688074753473</v>
      </c>
      <c r="BM2688" s="14">
        <f t="shared" si="3246"/>
        <v>0.32341092414118039</v>
      </c>
      <c r="BN2688" s="14">
        <f t="shared" si="3247"/>
        <v>0.67637723501404035</v>
      </c>
    </row>
    <row r="2689" spans="1:66" x14ac:dyDescent="0.25">
      <c r="A2689" t="s">
        <v>114</v>
      </c>
      <c r="B2689" t="s">
        <v>127</v>
      </c>
      <c r="C2689" t="s">
        <v>135</v>
      </c>
      <c r="D2689" s="7" t="s">
        <v>557</v>
      </c>
      <c r="E2689" s="10">
        <f>VLOOKUP(A2689,home!$A$2:$E$405,3,FALSE)</f>
        <v>1.3644444444444399</v>
      </c>
      <c r="F2689" s="10">
        <f>VLOOKUP(B2689,home!$B$2:$E$405,3,FALSE)</f>
        <v>1.3</v>
      </c>
      <c r="G2689" s="10">
        <f>VLOOKUP(C2689,away!$B$2:$E$405,4,FALSE)</f>
        <v>1.03</v>
      </c>
      <c r="H2689" s="10">
        <f>VLOOKUP(A2689,away!$A$2:$E$405,3,FALSE)</f>
        <v>1.1155555555555601</v>
      </c>
      <c r="I2689" s="10">
        <f>VLOOKUP(C2689,away!$B$2:$E$405,3,FALSE)</f>
        <v>0.44</v>
      </c>
      <c r="J2689" s="10">
        <f>VLOOKUP(B2689,home!$B$2:$E$405,4,FALSE)</f>
        <v>0.8</v>
      </c>
      <c r="K2689" s="12">
        <f t="shared" si="3192"/>
        <v>1.826991111111105</v>
      </c>
      <c r="L2689" s="12">
        <f t="shared" si="3193"/>
        <v>0.39267555555555717</v>
      </c>
      <c r="M2689" s="13">
        <f t="shared" si="3194"/>
        <v>0.10864531789574332</v>
      </c>
      <c r="N2689" s="13">
        <f t="shared" si="3195"/>
        <v>0.19849403005936331</v>
      </c>
      <c r="O2689" s="13">
        <f t="shared" si="3196"/>
        <v>4.2662360563221126E-2</v>
      </c>
      <c r="P2689" s="13">
        <f t="shared" si="3197"/>
        <v>7.794375352802195E-2</v>
      </c>
      <c r="Q2689" s="13">
        <f t="shared" si="3198"/>
        <v>0.18132341426353868</v>
      </c>
      <c r="R2689" s="13">
        <f t="shared" si="3199"/>
        <v>8.3762330677371703E-3</v>
      </c>
      <c r="S2689" s="13">
        <f t="shared" si="3200"/>
        <v>1.3979499604085238E-2</v>
      </c>
      <c r="T2689" s="13">
        <f t="shared" si="3201"/>
        <v>7.1201272431165488E-2</v>
      </c>
      <c r="U2689" s="13">
        <f t="shared" si="3202"/>
        <v>1.5303303359350715E-2</v>
      </c>
      <c r="V2689" s="13">
        <f t="shared" si="3203"/>
        <v>1.1143443563675307E-3</v>
      </c>
      <c r="W2689" s="13">
        <f t="shared" si="3204"/>
        <v>0.11042542203193391</v>
      </c>
      <c r="X2689" s="13">
        <f t="shared" si="3205"/>
        <v>4.3361363943846508E-2</v>
      </c>
      <c r="Y2689" s="13">
        <f t="shared" si="3206"/>
        <v>8.5134738381483135E-3</v>
      </c>
      <c r="Z2689" s="13">
        <f t="shared" si="3207"/>
        <v>1.0963806577788413E-3</v>
      </c>
      <c r="AA2689" s="13">
        <f t="shared" si="3208"/>
        <v>2.0030777161560895E-3</v>
      </c>
      <c r="AB2689" s="13">
        <f t="shared" si="3209"/>
        <v>1.8298025911409545E-3</v>
      </c>
      <c r="AC2689" s="13">
        <f t="shared" si="3210"/>
        <v>4.9965442333534757E-5</v>
      </c>
      <c r="AD2689" s="13">
        <f t="shared" si="3211"/>
        <v>5.0436566123258905E-2</v>
      </c>
      <c r="AE2689" s="13">
        <f t="shared" si="3212"/>
        <v>1.9805206622765283E-2</v>
      </c>
      <c r="AF2689" s="13">
        <f t="shared" si="3213"/>
        <v>3.888510256743478E-3</v>
      </c>
      <c r="AG2689" s="13">
        <f t="shared" si="3214"/>
        <v>5.0897430845007596E-4</v>
      </c>
      <c r="AH2689" s="13">
        <f t="shared" si="3215"/>
        <v>1.0763047097341838E-4</v>
      </c>
      <c r="AI2689" s="13">
        <f t="shared" si="3216"/>
        <v>1.966399137531372E-4</v>
      </c>
      <c r="AJ2689" s="13">
        <f t="shared" si="3217"/>
        <v>1.7962968725831804E-4</v>
      </c>
      <c r="AK2689" s="13">
        <f t="shared" si="3218"/>
        <v>1.0939394730420493E-4</v>
      </c>
      <c r="AL2689" s="13">
        <f t="shared" si="3219"/>
        <v>1.433837811915949E-6</v>
      </c>
      <c r="AM2689" s="13">
        <f t="shared" si="3220"/>
        <v>1.8429431596432313E-2</v>
      </c>
      <c r="AN2689" s="13">
        <f t="shared" si="3221"/>
        <v>7.2367872907021973E-3</v>
      </c>
      <c r="AO2689" s="13">
        <f t="shared" si="3222"/>
        <v>1.4208547349069398E-3</v>
      </c>
      <c r="AP2689" s="13">
        <f t="shared" si="3223"/>
        <v>1.8597830746444223E-4</v>
      </c>
      <c r="AQ2689" s="13">
        <f t="shared" si="3224"/>
        <v>1.8257283801220515E-5</v>
      </c>
      <c r="AR2689" s="13">
        <f t="shared" si="3225"/>
        <v>8.4527709968386719E-6</v>
      </c>
      <c r="AS2689" s="13">
        <f t="shared" si="3226"/>
        <v>1.5443137475482008E-5</v>
      </c>
      <c r="AT2689" s="13">
        <f t="shared" si="3227"/>
        <v>1.4107237447686214E-5</v>
      </c>
      <c r="AU2689" s="13">
        <f t="shared" si="3228"/>
        <v>8.5912658064188096E-6</v>
      </c>
      <c r="AV2689" s="13">
        <f t="shared" si="3229"/>
        <v>3.9240415653799857E-6</v>
      </c>
      <c r="AW2689" s="13">
        <f t="shared" si="3230"/>
        <v>2.8573788742552386E-8</v>
      </c>
      <c r="AX2689" s="13">
        <f t="shared" si="3231"/>
        <v>5.6117346182519975E-3</v>
      </c>
      <c r="AY2689" s="13">
        <f t="shared" si="3232"/>
        <v>2.2035910088524556E-3</v>
      </c>
      <c r="AZ2689" s="13">
        <f t="shared" si="3233"/>
        <v>4.3264816180918421E-4</v>
      </c>
      <c r="BA2689" s="13">
        <f t="shared" si="3234"/>
        <v>5.663011909950402E-5</v>
      </c>
      <c r="BB2689" s="13">
        <f t="shared" si="3235"/>
        <v>5.5593158696437757E-6</v>
      </c>
      <c r="BC2689" s="13">
        <f t="shared" si="3236"/>
        <v>4.3660148952423931E-7</v>
      </c>
      <c r="BD2689" s="13">
        <f t="shared" si="3237"/>
        <v>5.5319942452792067E-7</v>
      </c>
      <c r="BE2689" s="13">
        <f t="shared" si="3238"/>
        <v>1.0106904312842897E-6</v>
      </c>
      <c r="BF2689" s="13">
        <f t="shared" si="3239"/>
        <v>9.2326121702072345E-7</v>
      </c>
      <c r="BG2689" s="13">
        <f t="shared" si="3240"/>
        <v>5.6226334557682755E-7</v>
      </c>
      <c r="BH2689" s="13">
        <f t="shared" si="3241"/>
        <v>2.5681253361811383E-7</v>
      </c>
      <c r="BI2689" s="13">
        <f t="shared" si="3242"/>
        <v>9.3838843228443221E-8</v>
      </c>
      <c r="BJ2689" s="14">
        <f t="shared" si="3243"/>
        <v>0.7235601429178935</v>
      </c>
      <c r="BK2689" s="14">
        <f t="shared" si="3244"/>
        <v>0.20393790567321596</v>
      </c>
      <c r="BL2689" s="14">
        <f t="shared" si="3245"/>
        <v>7.0821989835982216E-2</v>
      </c>
      <c r="BM2689" s="14">
        <f t="shared" si="3246"/>
        <v>0.37976774727218116</v>
      </c>
      <c r="BN2689" s="14">
        <f t="shared" si="3247"/>
        <v>0.61744510937762553</v>
      </c>
    </row>
    <row r="2690" spans="1:66" x14ac:dyDescent="0.25">
      <c r="A2690" t="s">
        <v>114</v>
      </c>
      <c r="B2690" t="s">
        <v>110</v>
      </c>
      <c r="C2690" t="s">
        <v>128</v>
      </c>
      <c r="D2690" s="7" t="s">
        <v>557</v>
      </c>
      <c r="E2690" s="10">
        <f>VLOOKUP(A2690,home!$A$2:$E$405,3,FALSE)</f>
        <v>1.3644444444444399</v>
      </c>
      <c r="F2690" s="10">
        <f>VLOOKUP(B2690,home!$B$2:$E$405,3,FALSE)</f>
        <v>0.81</v>
      </c>
      <c r="G2690" s="10">
        <f>VLOOKUP(C2690,away!$B$2:$E$405,4,FALSE)</f>
        <v>0.95</v>
      </c>
      <c r="H2690" s="10">
        <f>VLOOKUP(A2690,away!$A$2:$E$405,3,FALSE)</f>
        <v>1.1155555555555601</v>
      </c>
      <c r="I2690" s="10">
        <f>VLOOKUP(C2690,away!$B$2:$E$405,3,FALSE)</f>
        <v>0.95</v>
      </c>
      <c r="J2690" s="10">
        <f>VLOOKUP(B2690,home!$B$2:$E$405,4,FALSE)</f>
        <v>1.08</v>
      </c>
      <c r="K2690" s="12">
        <f t="shared" si="3192"/>
        <v>1.0499399999999965</v>
      </c>
      <c r="L2690" s="12">
        <f t="shared" si="3193"/>
        <v>1.1445600000000045</v>
      </c>
      <c r="M2690" s="13">
        <f t="shared" si="3194"/>
        <v>0.11141425470780539</v>
      </c>
      <c r="N2690" s="13">
        <f t="shared" si="3195"/>
        <v>0.1169782825879128</v>
      </c>
      <c r="O2690" s="13">
        <f t="shared" si="3196"/>
        <v>0.12752029936836623</v>
      </c>
      <c r="P2690" s="13">
        <f t="shared" si="3197"/>
        <v>0.133888663118822</v>
      </c>
      <c r="Q2690" s="13">
        <f t="shared" si="3198"/>
        <v>6.1410089010176382E-2</v>
      </c>
      <c r="R2690" s="13">
        <f t="shared" si="3199"/>
        <v>7.2977316922528915E-2</v>
      </c>
      <c r="S2690" s="13">
        <f t="shared" si="3200"/>
        <v>4.0224148513936853E-2</v>
      </c>
      <c r="T2690" s="13">
        <f t="shared" si="3201"/>
        <v>7.0287531477487744E-2</v>
      </c>
      <c r="U2690" s="13">
        <f t="shared" si="3202"/>
        <v>7.6621804129639759E-2</v>
      </c>
      <c r="V2690" s="13">
        <f t="shared" si="3203"/>
        <v>5.3709040730201977E-3</v>
      </c>
      <c r="W2690" s="13">
        <f t="shared" si="3204"/>
        <v>2.1492302951781457E-2</v>
      </c>
      <c r="X2690" s="13">
        <f t="shared" si="3205"/>
        <v>2.4599230266491079E-2</v>
      </c>
      <c r="Y2690" s="13">
        <f t="shared" si="3206"/>
        <v>1.4077647496907571E-2</v>
      </c>
      <c r="Z2690" s="13">
        <f t="shared" si="3207"/>
        <v>2.7842305952283344E-2</v>
      </c>
      <c r="AA2690" s="13">
        <f t="shared" si="3208"/>
        <v>2.9232750711540273E-2</v>
      </c>
      <c r="AB2690" s="13">
        <f t="shared" si="3209"/>
        <v>1.5346317141037248E-2</v>
      </c>
      <c r="AC2690" s="13">
        <f t="shared" si="3210"/>
        <v>4.0339495154930306E-4</v>
      </c>
      <c r="AD2690" s="13">
        <f t="shared" si="3211"/>
        <v>5.6414071402983356E-3</v>
      </c>
      <c r="AE2690" s="13">
        <f t="shared" si="3212"/>
        <v>6.4569289564998886E-3</v>
      </c>
      <c r="AF2690" s="13">
        <f t="shared" si="3213"/>
        <v>3.695171303225771E-3</v>
      </c>
      <c r="AG2690" s="13">
        <f t="shared" si="3214"/>
        <v>1.4097817556067017E-3</v>
      </c>
      <c r="AH2690" s="13">
        <f t="shared" si="3215"/>
        <v>7.9667974251863838E-3</v>
      </c>
      <c r="AI2690" s="13">
        <f t="shared" si="3216"/>
        <v>8.3646592886001646E-3</v>
      </c>
      <c r="AJ2690" s="13">
        <f t="shared" si="3217"/>
        <v>4.3911951867364133E-3</v>
      </c>
      <c r="AK2690" s="13">
        <f t="shared" si="3218"/>
        <v>1.536830491454005E-3</v>
      </c>
      <c r="AL2690" s="13">
        <f t="shared" si="3219"/>
        <v>1.9390700377959586E-5</v>
      </c>
      <c r="AM2690" s="13">
        <f t="shared" si="3220"/>
        <v>1.1846278025769636E-3</v>
      </c>
      <c r="AN2690" s="13">
        <f t="shared" si="3221"/>
        <v>1.3558775977174948E-3</v>
      </c>
      <c r="AO2690" s="13">
        <f t="shared" si="3222"/>
        <v>7.7594163162177099E-4</v>
      </c>
      <c r="AP2690" s="13">
        <f t="shared" si="3223"/>
        <v>2.9603725129633923E-4</v>
      </c>
      <c r="AQ2690" s="13">
        <f t="shared" si="3224"/>
        <v>8.4708099085934813E-5</v>
      </c>
      <c r="AR2690" s="13">
        <f t="shared" si="3225"/>
        <v>1.8236955321942726E-3</v>
      </c>
      <c r="AS2690" s="13">
        <f t="shared" si="3226"/>
        <v>1.9147708870720483E-3</v>
      </c>
      <c r="AT2690" s="13">
        <f t="shared" si="3227"/>
        <v>1.0051972725862099E-3</v>
      </c>
      <c r="AU2690" s="13">
        <f t="shared" si="3228"/>
        <v>3.5179894145972052E-4</v>
      </c>
      <c r="AV2690" s="13">
        <f t="shared" si="3229"/>
        <v>9.2341945149054415E-5</v>
      </c>
      <c r="AW2690" s="13">
        <f t="shared" si="3230"/>
        <v>6.4728276101738352E-7</v>
      </c>
      <c r="AX2690" s="13">
        <f t="shared" si="3231"/>
        <v>2.0729801917294209E-4</v>
      </c>
      <c r="AY2690" s="13">
        <f t="shared" si="3232"/>
        <v>2.372650208245835E-4</v>
      </c>
      <c r="AZ2690" s="13">
        <f t="shared" si="3233"/>
        <v>1.3578202611749319E-4</v>
      </c>
      <c r="BA2690" s="13">
        <f t="shared" si="3234"/>
        <v>5.1803558604346209E-5</v>
      </c>
      <c r="BB2690" s="13">
        <f t="shared" si="3235"/>
        <v>1.4823070259047676E-5</v>
      </c>
      <c r="BC2690" s="13">
        <f t="shared" si="3236"/>
        <v>3.3931786591391351E-6</v>
      </c>
      <c r="BD2690" s="13">
        <f t="shared" si="3237"/>
        <v>3.4788815972138057E-4</v>
      </c>
      <c r="BE2690" s="13">
        <f t="shared" si="3238"/>
        <v>3.6526169441786509E-4</v>
      </c>
      <c r="BF2690" s="13">
        <f t="shared" si="3239"/>
        <v>1.9175143171854602E-4</v>
      </c>
      <c r="BG2690" s="13">
        <f t="shared" si="3240"/>
        <v>6.7109166072856514E-5</v>
      </c>
      <c r="BH2690" s="13">
        <f t="shared" si="3241"/>
        <v>1.7615149456633677E-5</v>
      </c>
      <c r="BI2690" s="13">
        <f t="shared" si="3242"/>
        <v>3.6989700040995824E-6</v>
      </c>
      <c r="BJ2690" s="14">
        <f t="shared" si="3243"/>
        <v>0.33039593020232383</v>
      </c>
      <c r="BK2690" s="14">
        <f t="shared" si="3244"/>
        <v>0.29155802108633633</v>
      </c>
      <c r="BL2690" s="14">
        <f t="shared" si="3245"/>
        <v>0.3501390998149419</v>
      </c>
      <c r="BM2690" s="14">
        <f t="shared" si="3246"/>
        <v>0.37550983360221002</v>
      </c>
      <c r="BN2690" s="14">
        <f t="shared" si="3247"/>
        <v>0.62418890571561181</v>
      </c>
    </row>
    <row r="2691" spans="1:66" x14ac:dyDescent="0.25">
      <c r="A2691" t="s">
        <v>114</v>
      </c>
      <c r="B2691" t="s">
        <v>116</v>
      </c>
      <c r="C2691" t="s">
        <v>131</v>
      </c>
      <c r="D2691" s="7" t="s">
        <v>557</v>
      </c>
      <c r="E2691" s="10">
        <f>VLOOKUP(A2691,home!$A$2:$E$405,3,FALSE)</f>
        <v>1.3644444444444399</v>
      </c>
      <c r="F2691" s="10">
        <f>VLOOKUP(B2691,home!$B$2:$E$405,3,FALSE)</f>
        <v>0.59</v>
      </c>
      <c r="G2691" s="10">
        <f>VLOOKUP(C2691,away!$B$2:$E$405,4,FALSE)</f>
        <v>1.1000000000000001</v>
      </c>
      <c r="H2691" s="10">
        <f>VLOOKUP(A2691,away!$A$2:$E$405,3,FALSE)</f>
        <v>1.1155555555555601</v>
      </c>
      <c r="I2691" s="10">
        <f>VLOOKUP(C2691,away!$B$2:$E$405,3,FALSE)</f>
        <v>0.82</v>
      </c>
      <c r="J2691" s="10">
        <f>VLOOKUP(B2691,home!$B$2:$E$405,4,FALSE)</f>
        <v>1.34</v>
      </c>
      <c r="K2691" s="12">
        <f t="shared" si="3192"/>
        <v>0.88552444444444156</v>
      </c>
      <c r="L2691" s="12">
        <f t="shared" si="3193"/>
        <v>1.2257724444444493</v>
      </c>
      <c r="M2691" s="13">
        <f t="shared" si="3194"/>
        <v>0.12108083617406958</v>
      </c>
      <c r="N2691" s="13">
        <f t="shared" si="3195"/>
        <v>0.10722004018591141</v>
      </c>
      <c r="O2691" s="13">
        <f t="shared" si="3196"/>
        <v>0.14841755253246719</v>
      </c>
      <c r="P2691" s="13">
        <f t="shared" si="3197"/>
        <v>0.13142737075211675</v>
      </c>
      <c r="Q2691" s="13">
        <f t="shared" si="3198"/>
        <v>4.7472983259469942E-2</v>
      </c>
      <c r="R2691" s="13">
        <f t="shared" si="3199"/>
        <v>9.0963073083092399E-2</v>
      </c>
      <c r="S2691" s="13">
        <f t="shared" si="3200"/>
        <v>3.5664507961404232E-2</v>
      </c>
      <c r="T2691" s="13">
        <f t="shared" si="3201"/>
        <v>5.81910747350309E-2</v>
      </c>
      <c r="U2691" s="13">
        <f t="shared" si="3202"/>
        <v>8.0550024756864541E-2</v>
      </c>
      <c r="V2691" s="13">
        <f t="shared" si="3203"/>
        <v>4.3013435932969012E-3</v>
      </c>
      <c r="W2691" s="13">
        <f t="shared" si="3204"/>
        <v>1.4012829042320799E-2</v>
      </c>
      <c r="X2691" s="13">
        <f t="shared" si="3205"/>
        <v>1.7176539708787741E-2</v>
      </c>
      <c r="Y2691" s="13">
        <f t="shared" si="3206"/>
        <v>1.052726453296895E-2</v>
      </c>
      <c r="Z2691" s="13">
        <f t="shared" si="3207"/>
        <v>3.7166676149080417E-2</v>
      </c>
      <c r="AA2691" s="13">
        <f t="shared" si="3208"/>
        <v>3.2912000248760918E-2</v>
      </c>
      <c r="AB2691" s="13">
        <f t="shared" si="3209"/>
        <v>1.4572190367919664E-2</v>
      </c>
      <c r="AC2691" s="13">
        <f t="shared" si="3210"/>
        <v>2.9180623098138341E-4</v>
      </c>
      <c r="AD2691" s="13">
        <f t="shared" si="3211"/>
        <v>3.1021756631990152E-3</v>
      </c>
      <c r="AE2691" s="13">
        <f t="shared" si="3212"/>
        <v>3.8025614457755379E-3</v>
      </c>
      <c r="AF2691" s="13">
        <f t="shared" si="3213"/>
        <v>2.3305375192692506E-3</v>
      </c>
      <c r="AG2691" s="13">
        <f t="shared" si="3214"/>
        <v>9.5223622395472398E-4</v>
      </c>
      <c r="AH2691" s="13">
        <f t="shared" si="3215"/>
        <v>1.1389471868783375E-2</v>
      </c>
      <c r="AI2691" s="13">
        <f t="shared" si="3216"/>
        <v>1.0085655749119994E-2</v>
      </c>
      <c r="AJ2691" s="13">
        <f t="shared" si="3217"/>
        <v>4.4655473520486847E-3</v>
      </c>
      <c r="AK2691" s="13">
        <f t="shared" si="3218"/>
        <v>1.318117112687753E-3</v>
      </c>
      <c r="AL2691" s="13">
        <f t="shared" si="3219"/>
        <v>1.2669660011872751E-5</v>
      </c>
      <c r="AM2691" s="13">
        <f t="shared" si="3220"/>
        <v>5.4941047614467519E-4</v>
      </c>
      <c r="AN2691" s="13">
        <f t="shared" si="3221"/>
        <v>6.7345222234724744E-4</v>
      </c>
      <c r="AO2691" s="13">
        <f t="shared" si="3222"/>
        <v>4.127495884015662E-4</v>
      </c>
      <c r="AP2691" s="13">
        <f t="shared" si="3223"/>
        <v>1.6864569063947604E-4</v>
      </c>
      <c r="AQ2691" s="13">
        <f t="shared" si="3224"/>
        <v>5.168031011504321E-5</v>
      </c>
      <c r="AR2691" s="13">
        <f t="shared" si="3225"/>
        <v>2.7921801547059794E-3</v>
      </c>
      <c r="AS2691" s="13">
        <f t="shared" si="3226"/>
        <v>2.4725437802848075E-3</v>
      </c>
      <c r="AT2691" s="13">
        <f t="shared" si="3227"/>
        <v>1.0947489787006316E-3</v>
      </c>
      <c r="AU2691" s="13">
        <f t="shared" si="3228"/>
        <v>3.2314232705666555E-4</v>
      </c>
      <c r="AV2691" s="13">
        <f t="shared" si="3229"/>
        <v>7.1537607410834442E-5</v>
      </c>
      <c r="AW2691" s="13">
        <f t="shared" si="3230"/>
        <v>3.8200836094734875E-7</v>
      </c>
      <c r="AX2691" s="13">
        <f t="shared" si="3231"/>
        <v>8.1086067776661551E-5</v>
      </c>
      <c r="AY2691" s="13">
        <f t="shared" si="3232"/>
        <v>9.9393067508986738E-5</v>
      </c>
      <c r="AZ2691" s="13">
        <f t="shared" si="3233"/>
        <v>6.0916641660661431E-5</v>
      </c>
      <c r="BA2691" s="13">
        <f t="shared" si="3234"/>
        <v>2.4889980251911846E-5</v>
      </c>
      <c r="BB2691" s="13">
        <f t="shared" si="3235"/>
        <v>7.6273629838900115E-6</v>
      </c>
      <c r="BC2691" s="13">
        <f t="shared" si="3236"/>
        <v>1.8698822738855948E-6</v>
      </c>
      <c r="BD2691" s="13">
        <f t="shared" si="3237"/>
        <v>5.7042958226053851E-4</v>
      </c>
      <c r="BE2691" s="13">
        <f t="shared" si="3238"/>
        <v>5.0512933892593831E-4</v>
      </c>
      <c r="BF2691" s="13">
        <f t="shared" si="3239"/>
        <v>2.2365218861248974E-4</v>
      </c>
      <c r="BG2691" s="13">
        <f t="shared" si="3240"/>
        <v>6.6016493356619487E-5</v>
      </c>
      <c r="BH2691" s="13">
        <f t="shared" si="3241"/>
        <v>1.4614804650947658E-5</v>
      </c>
      <c r="BI2691" s="13">
        <f t="shared" si="3242"/>
        <v>2.588353353838894E-6</v>
      </c>
      <c r="BJ2691" s="14">
        <f t="shared" si="3243"/>
        <v>0.26691996360679232</v>
      </c>
      <c r="BK2691" s="14">
        <f t="shared" si="3244"/>
        <v>0.29287792743938978</v>
      </c>
      <c r="BL2691" s="14">
        <f t="shared" si="3245"/>
        <v>0.40281021668106387</v>
      </c>
      <c r="BM2691" s="14">
        <f t="shared" si="3246"/>
        <v>0.35309391683005104</v>
      </c>
      <c r="BN2691" s="14">
        <f t="shared" si="3247"/>
        <v>0.64658185598712714</v>
      </c>
    </row>
    <row r="2692" spans="1:66" x14ac:dyDescent="0.25">
      <c r="A2692" t="s">
        <v>114</v>
      </c>
      <c r="B2692" t="s">
        <v>132</v>
      </c>
      <c r="C2692" t="s">
        <v>356</v>
      </c>
      <c r="D2692" s="7" t="s">
        <v>557</v>
      </c>
      <c r="E2692" s="10">
        <f>VLOOKUP(A2692,home!$A$2:$E$405,3,FALSE)</f>
        <v>1.3644444444444399</v>
      </c>
      <c r="F2692" s="10">
        <f>VLOOKUP(B2692,home!$B$2:$E$405,3,FALSE)</f>
        <v>0.73</v>
      </c>
      <c r="G2692" s="10">
        <f>VLOOKUP(C2692,away!$B$2:$E$405,4,FALSE)</f>
        <v>1.06</v>
      </c>
      <c r="H2692" s="10">
        <f>VLOOKUP(A2692,away!$A$2:$E$405,3,FALSE)</f>
        <v>1.1155555555555601</v>
      </c>
      <c r="I2692" s="10">
        <f>VLOOKUP(C2692,away!$B$2:$E$405,3,FALSE)</f>
        <v>0.56999999999999995</v>
      </c>
      <c r="J2692" s="10">
        <f>VLOOKUP(B2692,home!$B$2:$E$405,4,FALSE)</f>
        <v>1</v>
      </c>
      <c r="K2692" s="12">
        <f t="shared" si="3192"/>
        <v>1.0558071111111076</v>
      </c>
      <c r="L2692" s="12">
        <f t="shared" si="3193"/>
        <v>0.63586666666666913</v>
      </c>
      <c r="M2692" s="13">
        <f t="shared" si="3194"/>
        <v>0.18421093763869792</v>
      </c>
      <c r="N2692" s="13">
        <f t="shared" si="3195"/>
        <v>0.19449121790338206</v>
      </c>
      <c r="O2692" s="13">
        <f t="shared" si="3196"/>
        <v>0.1171335948798605</v>
      </c>
      <c r="P2692" s="13">
        <f t="shared" si="3197"/>
        <v>0.12367048242416434</v>
      </c>
      <c r="Q2692" s="13">
        <f t="shared" si="3198"/>
        <v>0.10267260545552534</v>
      </c>
      <c r="R2692" s="13">
        <f t="shared" si="3199"/>
        <v>3.7240674265470453E-2</v>
      </c>
      <c r="S2692" s="13">
        <f t="shared" si="3200"/>
        <v>2.0756623383872002E-2</v>
      </c>
      <c r="T2692" s="13">
        <f t="shared" si="3201"/>
        <v>6.5286087388986974E-2</v>
      </c>
      <c r="U2692" s="13">
        <f t="shared" si="3202"/>
        <v>3.9318968712056132E-2</v>
      </c>
      <c r="V2692" s="13">
        <f t="shared" si="3203"/>
        <v>1.548334667181556E-3</v>
      </c>
      <c r="W2692" s="13">
        <f t="shared" si="3204"/>
        <v>3.6134155652082924E-2</v>
      </c>
      <c r="X2692" s="13">
        <f t="shared" si="3205"/>
        <v>2.2976505107304552E-2</v>
      </c>
      <c r="Y2692" s="13">
        <f t="shared" si="3206"/>
        <v>7.3049968571157206E-3</v>
      </c>
      <c r="Z2692" s="13">
        <f t="shared" si="3207"/>
        <v>7.8933678032013024E-3</v>
      </c>
      <c r="AA2692" s="13">
        <f t="shared" si="3208"/>
        <v>8.3338738572353976E-3</v>
      </c>
      <c r="AB2692" s="13">
        <f t="shared" si="3209"/>
        <v>4.3994816407860434E-3</v>
      </c>
      <c r="AC2692" s="13">
        <f t="shared" si="3210"/>
        <v>6.4967401535341574E-5</v>
      </c>
      <c r="AD2692" s="13">
        <f t="shared" si="3211"/>
        <v>9.5376746228661904E-3</v>
      </c>
      <c r="AE2692" s="13">
        <f t="shared" si="3212"/>
        <v>6.0646893701932058E-3</v>
      </c>
      <c r="AF2692" s="13">
        <f t="shared" si="3213"/>
        <v>1.9281669070967671E-3</v>
      </c>
      <c r="AG2692" s="13">
        <f t="shared" si="3214"/>
        <v>4.0868568799753415E-4</v>
      </c>
      <c r="AH2692" s="13">
        <f t="shared" si="3215"/>
        <v>1.2547823684489047E-3</v>
      </c>
      <c r="AI2692" s="13">
        <f t="shared" si="3216"/>
        <v>1.3248081475051917E-3</v>
      </c>
      <c r="AJ2692" s="13">
        <f t="shared" si="3217"/>
        <v>6.9937093149695709E-4</v>
      </c>
      <c r="AK2692" s="13">
        <f t="shared" si="3218"/>
        <v>2.4613360092629559E-4</v>
      </c>
      <c r="AL2692" s="13">
        <f t="shared" si="3219"/>
        <v>1.744641223308609E-6</v>
      </c>
      <c r="AM2692" s="13">
        <f t="shared" si="3220"/>
        <v>2.0139889380572156E-3</v>
      </c>
      <c r="AN2692" s="13">
        <f t="shared" si="3221"/>
        <v>1.2806284327459866E-3</v>
      </c>
      <c r="AO2692" s="13">
        <f t="shared" si="3222"/>
        <v>4.0715446638437552E-4</v>
      </c>
      <c r="AP2692" s="13">
        <f t="shared" si="3223"/>
        <v>8.6298651119426421E-5</v>
      </c>
      <c r="AQ2692" s="13">
        <f t="shared" si="3224"/>
        <v>1.371860890628487E-5</v>
      </c>
      <c r="AR2692" s="13">
        <f t="shared" si="3225"/>
        <v>1.5957485640354275E-4</v>
      </c>
      <c r="AS2692" s="13">
        <f t="shared" si="3226"/>
        <v>1.6848026814539433E-4</v>
      </c>
      <c r="AT2692" s="13">
        <f t="shared" si="3227"/>
        <v>8.8941332594906763E-5</v>
      </c>
      <c r="AU2692" s="13">
        <f t="shared" si="3228"/>
        <v>3.1301630475133571E-5</v>
      </c>
      <c r="AV2692" s="13">
        <f t="shared" si="3229"/>
        <v>8.2621210112545429E-6</v>
      </c>
      <c r="AW2692" s="13">
        <f t="shared" si="3230"/>
        <v>3.2535259202391144E-8</v>
      </c>
      <c r="AX2692" s="13">
        <f t="shared" si="3231"/>
        <v>3.5439730708331928E-4</v>
      </c>
      <c r="AY2692" s="13">
        <f t="shared" si="3232"/>
        <v>2.2534943433071418E-4</v>
      </c>
      <c r="AZ2692" s="13">
        <f t="shared" si="3233"/>
        <v>7.1646096821545327E-5</v>
      </c>
      <c r="BA2692" s="13">
        <f t="shared" si="3234"/>
        <v>1.5185788255197823E-5</v>
      </c>
      <c r="BB2692" s="13">
        <f t="shared" si="3235"/>
        <v>2.4140341396346224E-6</v>
      </c>
      <c r="BC2692" s="13">
        <f t="shared" si="3236"/>
        <v>3.0700076831780175E-7</v>
      </c>
      <c r="BD2692" s="13">
        <f t="shared" si="3237"/>
        <v>1.6911388670855511E-5</v>
      </c>
      <c r="BE2692" s="13">
        <f t="shared" si="3238"/>
        <v>1.7855164417453073E-5</v>
      </c>
      <c r="BF2692" s="13">
        <f t="shared" si="3239"/>
        <v>9.4258047810024834E-6</v>
      </c>
      <c r="BG2692" s="13">
        <f t="shared" si="3240"/>
        <v>3.3172772385758327E-6</v>
      </c>
      <c r="BH2692" s="13">
        <f t="shared" si="3241"/>
        <v>8.756012245038455E-7</v>
      </c>
      <c r="BI2692" s="13">
        <f t="shared" si="3242"/>
        <v>1.8489319986575075E-7</v>
      </c>
      <c r="BJ2692" s="14">
        <f t="shared" si="3243"/>
        <v>0.45127587371116329</v>
      </c>
      <c r="BK2692" s="14">
        <f t="shared" si="3244"/>
        <v>0.3304784395910052</v>
      </c>
      <c r="BL2692" s="14">
        <f t="shared" si="3245"/>
        <v>0.21045681874194833</v>
      </c>
      <c r="BM2692" s="14">
        <f t="shared" si="3246"/>
        <v>0.24045967038114593</v>
      </c>
      <c r="BN2692" s="14">
        <f t="shared" si="3247"/>
        <v>0.75941951256710061</v>
      </c>
    </row>
    <row r="2693" spans="1:66" x14ac:dyDescent="0.25">
      <c r="A2693" t="s">
        <v>114</v>
      </c>
      <c r="B2693" t="s">
        <v>133</v>
      </c>
      <c r="C2693" t="s">
        <v>379</v>
      </c>
      <c r="D2693" s="7" t="s">
        <v>557</v>
      </c>
      <c r="E2693" s="10">
        <f>VLOOKUP(A2693,home!$A$2:$E$405,3,FALSE)</f>
        <v>1.3644444444444399</v>
      </c>
      <c r="F2693" s="10">
        <f>VLOOKUP(B2693,home!$B$2:$E$405,3,FALSE)</f>
        <v>0.81</v>
      </c>
      <c r="G2693" s="10">
        <f>VLOOKUP(C2693,away!$B$2:$E$405,4,FALSE)</f>
        <v>0.95</v>
      </c>
      <c r="H2693" s="10">
        <f>VLOOKUP(A2693,away!$A$2:$E$405,3,FALSE)</f>
        <v>1.1155555555555601</v>
      </c>
      <c r="I2693" s="10">
        <f>VLOOKUP(C2693,away!$B$2:$E$405,3,FALSE)</f>
        <v>0.88</v>
      </c>
      <c r="J2693" s="10">
        <f>VLOOKUP(B2693,home!$B$2:$E$405,4,FALSE)</f>
        <v>0.6</v>
      </c>
      <c r="K2693" s="12">
        <f t="shared" si="3192"/>
        <v>1.0499399999999965</v>
      </c>
      <c r="L2693" s="12">
        <f t="shared" si="3193"/>
        <v>0.58901333333333572</v>
      </c>
      <c r="M2693" s="13">
        <f t="shared" si="3194"/>
        <v>0.19418318102588283</v>
      </c>
      <c r="N2693" s="13">
        <f t="shared" si="3195"/>
        <v>0.20388068908631474</v>
      </c>
      <c r="O2693" s="13">
        <f t="shared" si="3196"/>
        <v>0.1143764827333258</v>
      </c>
      <c r="P2693" s="13">
        <f t="shared" si="3197"/>
        <v>0.1200884442810277</v>
      </c>
      <c r="Q2693" s="13">
        <f t="shared" si="3198"/>
        <v>0.1070312453496423</v>
      </c>
      <c r="R2693" s="13">
        <f t="shared" si="3199"/>
        <v>3.3684636674849465E-2</v>
      </c>
      <c r="S2693" s="13">
        <f t="shared" si="3200"/>
        <v>1.8566533895532474E-2</v>
      </c>
      <c r="T2693" s="13">
        <f t="shared" si="3201"/>
        <v>6.3042830594210897E-2</v>
      </c>
      <c r="U2693" s="13">
        <f t="shared" si="3202"/>
        <v>3.5366847430391334E-2</v>
      </c>
      <c r="V2693" s="13">
        <f t="shared" si="3203"/>
        <v>1.2757862958895012E-3</v>
      </c>
      <c r="W2693" s="13">
        <f t="shared" si="3204"/>
        <v>3.7458795247467688E-2</v>
      </c>
      <c r="X2693" s="13">
        <f t="shared" si="3205"/>
        <v>2.2063729851361857E-2</v>
      </c>
      <c r="Y2693" s="13">
        <f t="shared" si="3206"/>
        <v>6.4979155327584337E-3</v>
      </c>
      <c r="Z2693" s="13">
        <f t="shared" si="3207"/>
        <v>6.6135667099918053E-3</v>
      </c>
      <c r="AA2693" s="13">
        <f t="shared" si="3208"/>
        <v>6.9438482314887733E-3</v>
      </c>
      <c r="AB2693" s="13">
        <f t="shared" si="3209"/>
        <v>3.6453120060846492E-3</v>
      </c>
      <c r="AC2693" s="13">
        <f t="shared" si="3210"/>
        <v>4.9311425524542444E-5</v>
      </c>
      <c r="AD2693" s="13">
        <f t="shared" si="3211"/>
        <v>9.8323718705315213E-3</v>
      </c>
      <c r="AE2693" s="13">
        <f t="shared" si="3212"/>
        <v>5.7913981300346971E-3</v>
      </c>
      <c r="AF2693" s="13">
        <f t="shared" si="3213"/>
        <v>1.7056053586160915E-3</v>
      </c>
      <c r="AG2693" s="13">
        <f t="shared" si="3214"/>
        <v>3.3487476587655454E-4</v>
      </c>
      <c r="AH2693" s="13">
        <f t="shared" si="3215"/>
        <v>9.7386974326866388E-4</v>
      </c>
      <c r="AI2693" s="13">
        <f t="shared" si="3216"/>
        <v>1.0225047982474974E-3</v>
      </c>
      <c r="AJ2693" s="13">
        <f t="shared" si="3217"/>
        <v>5.3678434393598701E-4</v>
      </c>
      <c r="AK2693" s="13">
        <f t="shared" si="3218"/>
        <v>1.878637846907161E-4</v>
      </c>
      <c r="AL2693" s="13">
        <f t="shared" si="3219"/>
        <v>1.2198239508153399E-6</v>
      </c>
      <c r="AM2693" s="13">
        <f t="shared" si="3220"/>
        <v>2.0646801043491675E-3</v>
      </c>
      <c r="AN2693" s="13">
        <f t="shared" si="3221"/>
        <v>1.2161241105297226E-3</v>
      </c>
      <c r="AO2693" s="13">
        <f t="shared" si="3222"/>
        <v>3.5815665804507486E-4</v>
      </c>
      <c r="AP2693" s="13">
        <f t="shared" si="3223"/>
        <v>7.031968233688574E-5</v>
      </c>
      <c r="AQ2693" s="13">
        <f t="shared" si="3224"/>
        <v>1.0354807623047589E-5</v>
      </c>
      <c r="AR2693" s="13">
        <f t="shared" si="3225"/>
        <v>1.1472445274303118E-4</v>
      </c>
      <c r="AS2693" s="13">
        <f t="shared" si="3226"/>
        <v>1.2045379191301777E-4</v>
      </c>
      <c r="AT2693" s="13">
        <f t="shared" si="3227"/>
        <v>6.3234627140576718E-5</v>
      </c>
      <c r="AU2693" s="13">
        <f t="shared" si="3228"/>
        <v>2.2130854806658969E-5</v>
      </c>
      <c r="AV2693" s="13">
        <f t="shared" si="3229"/>
        <v>5.8090174239258587E-6</v>
      </c>
      <c r="AW2693" s="13">
        <f t="shared" si="3230"/>
        <v>2.0954835843410467E-8</v>
      </c>
      <c r="AX2693" s="13">
        <f t="shared" si="3231"/>
        <v>3.612983714600594E-4</v>
      </c>
      <c r="AY2693" s="13">
        <f t="shared" si="3232"/>
        <v>2.1280955810159535E-4</v>
      </c>
      <c r="AZ2693" s="13">
        <f t="shared" si="3233"/>
        <v>6.2673833591307405E-5</v>
      </c>
      <c r="BA2693" s="13">
        <f t="shared" si="3234"/>
        <v>1.2305241212131589E-5</v>
      </c>
      <c r="BB2693" s="13">
        <f t="shared" si="3235"/>
        <v>1.8119877859570907E-6</v>
      </c>
      <c r="BC2693" s="13">
        <f t="shared" si="3236"/>
        <v>2.1345699315317551E-7</v>
      </c>
      <c r="BD2693" s="13">
        <f t="shared" si="3237"/>
        <v>1.1262372054169249E-5</v>
      </c>
      <c r="BE2693" s="13">
        <f t="shared" si="3238"/>
        <v>1.182481491455442E-5</v>
      </c>
      <c r="BF2693" s="13">
        <f t="shared" si="3239"/>
        <v>6.2076730856936136E-6</v>
      </c>
      <c r="BG2693" s="13">
        <f t="shared" si="3240"/>
        <v>2.1725614265310437E-6</v>
      </c>
      <c r="BH2693" s="13">
        <f t="shared" si="3241"/>
        <v>5.7026478604299901E-7</v>
      </c>
      <c r="BI2693" s="13">
        <f t="shared" si="3242"/>
        <v>1.1974876189159694E-7</v>
      </c>
      <c r="BJ2693" s="14">
        <f t="shared" si="3243"/>
        <v>0.46201020359884298</v>
      </c>
      <c r="BK2693" s="14">
        <f t="shared" si="3244"/>
        <v>0.33437728630590946</v>
      </c>
      <c r="BL2693" s="14">
        <f t="shared" si="3245"/>
        <v>0.19709665992533895</v>
      </c>
      <c r="BM2693" s="14">
        <f t="shared" si="3246"/>
        <v>0.22664024878577446</v>
      </c>
      <c r="BN2693" s="14">
        <f t="shared" si="3247"/>
        <v>0.77324467915104278</v>
      </c>
    </row>
    <row r="2694" spans="1:66" x14ac:dyDescent="0.25">
      <c r="A2694" t="s">
        <v>114</v>
      </c>
      <c r="B2694" t="s">
        <v>134</v>
      </c>
      <c r="C2694" t="s">
        <v>126</v>
      </c>
      <c r="D2694" s="7" t="s">
        <v>557</v>
      </c>
      <c r="E2694" s="10">
        <f>VLOOKUP(A2694,home!$A$2:$E$405,3,FALSE)</f>
        <v>1.3644444444444399</v>
      </c>
      <c r="F2694" s="10">
        <f>VLOOKUP(B2694,home!$B$2:$E$405,3,FALSE)</f>
        <v>0.98</v>
      </c>
      <c r="G2694" s="10">
        <f>VLOOKUP(C2694,away!$B$2:$E$405,4,FALSE)</f>
        <v>0.88</v>
      </c>
      <c r="H2694" s="10">
        <f>VLOOKUP(A2694,away!$A$2:$E$405,3,FALSE)</f>
        <v>1.1155555555555601</v>
      </c>
      <c r="I2694" s="10">
        <f>VLOOKUP(C2694,away!$B$2:$E$405,3,FALSE)</f>
        <v>1.25</v>
      </c>
      <c r="J2694" s="10">
        <f>VLOOKUP(B2694,home!$B$2:$E$405,4,FALSE)</f>
        <v>1.29</v>
      </c>
      <c r="K2694" s="12">
        <f t="shared" si="3192"/>
        <v>1.1766968888888849</v>
      </c>
      <c r="L2694" s="12">
        <f t="shared" si="3193"/>
        <v>1.7988333333333408</v>
      </c>
      <c r="M2694" s="13">
        <f t="shared" si="3194"/>
        <v>5.1020374694615352E-2</v>
      </c>
      <c r="N2694" s="13">
        <f t="shared" si="3195"/>
        <v>6.0035516173099074E-2</v>
      </c>
      <c r="O2694" s="13">
        <f t="shared" si="3196"/>
        <v>9.1777150679830957E-2</v>
      </c>
      <c r="P2694" s="13">
        <f t="shared" si="3197"/>
        <v>0.1079938876760435</v>
      </c>
      <c r="Q2694" s="13">
        <f t="shared" si="3198"/>
        <v>3.5321802551862014E-2</v>
      </c>
      <c r="R2694" s="13">
        <f t="shared" si="3199"/>
        <v>8.2545898940618326E-2</v>
      </c>
      <c r="S2694" s="13">
        <f t="shared" si="3200"/>
        <v>5.7147168387107004E-2</v>
      </c>
      <c r="T2694" s="13">
        <f t="shared" si="3201"/>
        <v>6.3538035823708053E-2</v>
      </c>
      <c r="U2694" s="13">
        <f t="shared" si="3202"/>
        <v>9.7131502473961892E-2</v>
      </c>
      <c r="V2694" s="13">
        <f t="shared" si="3203"/>
        <v>1.3440262119117936E-2</v>
      </c>
      <c r="W2694" s="13">
        <f t="shared" si="3204"/>
        <v>1.3854351724241168E-2</v>
      </c>
      <c r="X2694" s="13">
        <f t="shared" si="3205"/>
        <v>2.4921669693289256E-2</v>
      </c>
      <c r="Y2694" s="13">
        <f t="shared" si="3206"/>
        <v>2.241496508330601E-2</v>
      </c>
      <c r="Z2694" s="13">
        <f t="shared" si="3207"/>
        <v>4.9495438181449858E-2</v>
      </c>
      <c r="AA2694" s="13">
        <f t="shared" si="3208"/>
        <v>5.8241128122304177E-2</v>
      </c>
      <c r="AB2694" s="13">
        <f t="shared" si="3209"/>
        <v>3.4266077133447141E-2</v>
      </c>
      <c r="AC2694" s="13">
        <f t="shared" si="3210"/>
        <v>1.7780472094682976E-3</v>
      </c>
      <c r="AD2694" s="13">
        <f t="shared" si="3211"/>
        <v>4.0755931428717342E-3</v>
      </c>
      <c r="AE2694" s="13">
        <f t="shared" si="3212"/>
        <v>7.3313127985024677E-3</v>
      </c>
      <c r="AF2694" s="13">
        <f t="shared" si="3213"/>
        <v>6.5939049195197913E-3</v>
      </c>
      <c r="AG2694" s="13">
        <f t="shared" si="3214"/>
        <v>3.953778655354301E-3</v>
      </c>
      <c r="AH2694" s="13">
        <f t="shared" si="3215"/>
        <v>2.2258511012182937E-2</v>
      </c>
      <c r="AI2694" s="13">
        <f t="shared" si="3216"/>
        <v>2.6191520659334649E-2</v>
      </c>
      <c r="AJ2694" s="13">
        <f t="shared" si="3217"/>
        <v>1.5409740437554021E-2</v>
      </c>
      <c r="AK2694" s="13">
        <f t="shared" si="3218"/>
        <v>6.0441978771516858E-3</v>
      </c>
      <c r="AL2694" s="13">
        <f t="shared" si="3219"/>
        <v>1.5054239156129707E-4</v>
      </c>
      <c r="AM2694" s="13">
        <f t="shared" si="3220"/>
        <v>9.5914755431880834E-4</v>
      </c>
      <c r="AN2694" s="13">
        <f t="shared" si="3221"/>
        <v>1.7253465922938236E-3</v>
      </c>
      <c r="AO2694" s="13">
        <f t="shared" si="3222"/>
        <v>1.55180548088561E-3</v>
      </c>
      <c r="AP2694" s="13">
        <f t="shared" si="3223"/>
        <v>9.3047980862213681E-4</v>
      </c>
      <c r="AQ2694" s="13">
        <f t="shared" si="3224"/>
        <v>4.1844452393578177E-4</v>
      </c>
      <c r="AR2694" s="13">
        <f t="shared" si="3225"/>
        <v>8.007870311816382E-3</v>
      </c>
      <c r="AS2694" s="13">
        <f t="shared" si="3226"/>
        <v>9.4228360825400013E-3</v>
      </c>
      <c r="AT2694" s="13">
        <f t="shared" si="3227"/>
        <v>5.5439109514173754E-3</v>
      </c>
      <c r="AU2694" s="13">
        <f t="shared" si="3228"/>
        <v>2.1745009229366141E-3</v>
      </c>
      <c r="AV2694" s="13">
        <f t="shared" si="3229"/>
        <v>6.3968211772638054E-4</v>
      </c>
      <c r="AW2694" s="13">
        <f t="shared" si="3230"/>
        <v>8.8513974520879467E-6</v>
      </c>
      <c r="AX2694" s="13">
        <f t="shared" si="3231"/>
        <v>1.8810432385872063E-4</v>
      </c>
      <c r="AY2694" s="13">
        <f t="shared" si="3232"/>
        <v>3.3836832790119667E-4</v>
      </c>
      <c r="AZ2694" s="13">
        <f t="shared" si="3233"/>
        <v>3.0433411358646935E-4</v>
      </c>
      <c r="BA2694" s="13">
        <f t="shared" si="3234"/>
        <v>1.8248211599659878E-4</v>
      </c>
      <c r="BB2694" s="13">
        <f t="shared" si="3235"/>
        <v>8.2063728247970774E-5</v>
      </c>
      <c r="BC2694" s="13">
        <f t="shared" si="3236"/>
        <v>2.9523793966011746E-5</v>
      </c>
      <c r="BD2694" s="13">
        <f t="shared" si="3237"/>
        <v>2.40080400765096E-3</v>
      </c>
      <c r="BE2694" s="13">
        <f t="shared" si="3238"/>
        <v>2.8250186066348516E-3</v>
      </c>
      <c r="BF2694" s="13">
        <f t="shared" si="3239"/>
        <v>1.6620953027402215E-3</v>
      </c>
      <c r="BG2694" s="13">
        <f t="shared" si="3240"/>
        <v>6.5192745725708252E-4</v>
      </c>
      <c r="BH2694" s="13">
        <f t="shared" si="3241"/>
        <v>1.917802526839126E-4</v>
      </c>
      <c r="BI2694" s="13">
        <f t="shared" si="3242"/>
        <v>4.513344533669683E-5</v>
      </c>
      <c r="BJ2694" s="14">
        <f t="shared" si="3243"/>
        <v>0.24875103092936693</v>
      </c>
      <c r="BK2694" s="14">
        <f t="shared" si="3244"/>
        <v>0.23186865080581459</v>
      </c>
      <c r="BL2694" s="14">
        <f t="shared" si="3245"/>
        <v>0.4674312867951263</v>
      </c>
      <c r="BM2694" s="14">
        <f t="shared" si="3246"/>
        <v>0.56852225906523957</v>
      </c>
      <c r="BN2694" s="14">
        <f t="shared" si="3247"/>
        <v>0.42869463071606922</v>
      </c>
    </row>
    <row r="2695" spans="1:66" x14ac:dyDescent="0.25">
      <c r="A2695" t="s">
        <v>136</v>
      </c>
      <c r="B2695" t="s">
        <v>307</v>
      </c>
      <c r="C2695" t="s">
        <v>484</v>
      </c>
      <c r="D2695" s="7" t="s">
        <v>557</v>
      </c>
      <c r="E2695" s="10">
        <f>VLOOKUP(A2695,home!$A$2:$E$405,3,FALSE)</f>
        <v>1.51980198019802</v>
      </c>
      <c r="F2695" s="10">
        <f>VLOOKUP(B2695,home!$B$2:$E$405,3,FALSE)</f>
        <v>0.59</v>
      </c>
      <c r="G2695" s="10">
        <f>VLOOKUP(C2695,away!$B$2:$E$405,4,FALSE)</f>
        <v>0.99</v>
      </c>
      <c r="H2695" s="10">
        <f>VLOOKUP(A2695,away!$A$2:$E$405,3,FALSE)</f>
        <v>1.34653465346535</v>
      </c>
      <c r="I2695" s="10">
        <f>VLOOKUP(C2695,away!$B$2:$E$405,3,FALSE)</f>
        <v>0.79</v>
      </c>
      <c r="J2695" s="10">
        <f>VLOOKUP(B2695,home!$B$2:$E$405,4,FALSE)</f>
        <v>1.49</v>
      </c>
      <c r="K2695" s="12">
        <f t="shared" si="3192"/>
        <v>0.88771633663366345</v>
      </c>
      <c r="L2695" s="12">
        <f t="shared" si="3193"/>
        <v>1.5850059405940635</v>
      </c>
      <c r="M2695" s="13">
        <f t="shared" si="3194"/>
        <v>8.4354908702335307E-2</v>
      </c>
      <c r="N2695" s="13">
        <f t="shared" si="3195"/>
        <v>7.4883230530304226E-2</v>
      </c>
      <c r="O2695" s="13">
        <f t="shared" si="3196"/>
        <v>0.13370303141147133</v>
      </c>
      <c r="P2695" s="13">
        <f t="shared" si="3197"/>
        <v>0.11869036524140694</v>
      </c>
      <c r="Q2695" s="13">
        <f t="shared" si="3198"/>
        <v>3.3237533540827882E-2</v>
      </c>
      <c r="R2695" s="13">
        <f t="shared" si="3199"/>
        <v>0.10596004953130837</v>
      </c>
      <c r="S2695" s="13">
        <f t="shared" si="3200"/>
        <v>4.1750394309740341E-2</v>
      </c>
      <c r="T2695" s="13">
        <f t="shared" si="3201"/>
        <v>5.2681688112906633E-2</v>
      </c>
      <c r="U2695" s="13">
        <f t="shared" si="3202"/>
        <v>9.4062466999454586E-2</v>
      </c>
      <c r="V2695" s="13">
        <f t="shared" si="3203"/>
        <v>6.5271437678234012E-3</v>
      </c>
      <c r="W2695" s="13">
        <f t="shared" si="3204"/>
        <v>9.8351671712007486E-3</v>
      </c>
      <c r="X2695" s="13">
        <f t="shared" si="3205"/>
        <v>1.5588798393088897E-2</v>
      </c>
      <c r="Y2695" s="13">
        <f t="shared" si="3206"/>
        <v>1.235416902988455E-2</v>
      </c>
      <c r="Z2695" s="13">
        <f t="shared" si="3207"/>
        <v>5.5982435990921654E-2</v>
      </c>
      <c r="AA2695" s="13">
        <f t="shared" si="3208"/>
        <v>4.9696522993689513E-2</v>
      </c>
      <c r="AB2695" s="13">
        <f t="shared" si="3209"/>
        <v>2.2058207667694337E-2</v>
      </c>
      <c r="AC2695" s="13">
        <f t="shared" si="3210"/>
        <v>5.739952553619782E-4</v>
      </c>
      <c r="AD2695" s="13">
        <f t="shared" si="3211"/>
        <v>2.1827096428494995E-3</v>
      </c>
      <c r="AE2695" s="13">
        <f t="shared" si="3212"/>
        <v>3.4596077505084036E-3</v>
      </c>
      <c r="AF2695" s="13">
        <f t="shared" si="3213"/>
        <v>2.7417494183405427E-3</v>
      </c>
      <c r="AG2695" s="13">
        <f t="shared" si="3214"/>
        <v>1.448563038563359E-3</v>
      </c>
      <c r="AH2695" s="13">
        <f t="shared" si="3215"/>
        <v>2.2183123403634441E-2</v>
      </c>
      <c r="AI2695" s="13">
        <f t="shared" si="3216"/>
        <v>1.9692321042966848E-2</v>
      </c>
      <c r="AJ2695" s="13">
        <f t="shared" si="3217"/>
        <v>8.7405975480382668E-3</v>
      </c>
      <c r="AK2695" s="13">
        <f t="shared" si="3218"/>
        <v>2.5863904117779039E-3</v>
      </c>
      <c r="AL2695" s="13">
        <f t="shared" si="3219"/>
        <v>3.230527188223333E-5</v>
      </c>
      <c r="AM2695" s="13">
        <f t="shared" si="3220"/>
        <v>3.875254016170661E-4</v>
      </c>
      <c r="AN2695" s="13">
        <f t="shared" si="3221"/>
        <v>6.1423006369415011E-4</v>
      </c>
      <c r="AO2695" s="13">
        <f t="shared" si="3222"/>
        <v>4.8677914992334903E-4</v>
      </c>
      <c r="AP2695" s="13">
        <f t="shared" si="3223"/>
        <v>2.5718261479527876E-4</v>
      </c>
      <c r="AQ2695" s="13">
        <f t="shared" si="3224"/>
        <v>1.0190899306700794E-4</v>
      </c>
      <c r="AR2695" s="13">
        <f t="shared" si="3225"/>
        <v>7.0320764751383514E-3</v>
      </c>
      <c r="AS2695" s="13">
        <f t="shared" si="3226"/>
        <v>6.2424891674375815E-3</v>
      </c>
      <c r="AT2695" s="13">
        <f t="shared" si="3227"/>
        <v>2.7707798075965085E-3</v>
      </c>
      <c r="AU2695" s="13">
        <f t="shared" si="3228"/>
        <v>8.1988883347269988E-4</v>
      </c>
      <c r="AV2695" s="13">
        <f t="shared" si="3229"/>
        <v>1.8195717792430819E-4</v>
      </c>
      <c r="AW2695" s="13">
        <f t="shared" si="3230"/>
        <v>1.2626297159591512E-6</v>
      </c>
      <c r="AX2695" s="13">
        <f t="shared" si="3231"/>
        <v>5.7335438312665147E-5</v>
      </c>
      <c r="AY2695" s="13">
        <f t="shared" si="3232"/>
        <v>9.0877010332138727E-5</v>
      </c>
      <c r="AZ2695" s="13">
        <f t="shared" si="3233"/>
        <v>7.2020300619933994E-5</v>
      </c>
      <c r="BA2695" s="13">
        <f t="shared" si="3234"/>
        <v>3.8050868108655229E-5</v>
      </c>
      <c r="BB2695" s="13">
        <f t="shared" si="3235"/>
        <v>1.507771299924494E-5</v>
      </c>
      <c r="BC2695" s="13">
        <f t="shared" si="3236"/>
        <v>4.7796529348751078E-6</v>
      </c>
      <c r="BD2695" s="13">
        <f t="shared" si="3237"/>
        <v>1.8576471646343442E-3</v>
      </c>
      <c r="BE2695" s="13">
        <f t="shared" si="3238"/>
        <v>1.6490637357471118E-3</v>
      </c>
      <c r="BF2695" s="13">
        <f t="shared" si="3239"/>
        <v>7.3195040918642474E-4</v>
      </c>
      <c r="BG2695" s="13">
        <f t="shared" si="3240"/>
        <v>2.1658811194682801E-4</v>
      </c>
      <c r="BH2695" s="13">
        <f t="shared" si="3241"/>
        <v>4.8067201323959984E-5</v>
      </c>
      <c r="BI2695" s="13">
        <f t="shared" si="3242"/>
        <v>8.5340079743077104E-6</v>
      </c>
      <c r="BJ2695" s="14">
        <f t="shared" si="3243"/>
        <v>0.2105389838348791</v>
      </c>
      <c r="BK2695" s="14">
        <f t="shared" si="3244"/>
        <v>0.25201998955888238</v>
      </c>
      <c r="BL2695" s="14">
        <f t="shared" si="3245"/>
        <v>0.48024175310241801</v>
      </c>
      <c r="BM2695" s="14">
        <f t="shared" si="3246"/>
        <v>0.44786442914883084</v>
      </c>
      <c r="BN2695" s="14">
        <f t="shared" si="3247"/>
        <v>0.55082911895765407</v>
      </c>
    </row>
    <row r="2696" spans="1:66" x14ac:dyDescent="0.25">
      <c r="A2696" t="s">
        <v>136</v>
      </c>
      <c r="B2696" t="s">
        <v>309</v>
      </c>
      <c r="C2696" t="s">
        <v>317</v>
      </c>
      <c r="D2696" s="7" t="s">
        <v>557</v>
      </c>
      <c r="E2696" s="10">
        <f>VLOOKUP(A2696,home!$A$2:$E$405,3,FALSE)</f>
        <v>1.51980198019802</v>
      </c>
      <c r="F2696" s="10">
        <f>VLOOKUP(B2696,home!$B$2:$E$405,3,FALSE)</f>
        <v>1.23</v>
      </c>
      <c r="G2696" s="10">
        <f>VLOOKUP(C2696,away!$B$2:$E$405,4,FALSE)</f>
        <v>0.74</v>
      </c>
      <c r="H2696" s="10">
        <f>VLOOKUP(A2696,away!$A$2:$E$405,3,FALSE)</f>
        <v>1.34653465346535</v>
      </c>
      <c r="I2696" s="10">
        <f>VLOOKUP(C2696,away!$B$2:$E$405,3,FALSE)</f>
        <v>0.9</v>
      </c>
      <c r="J2696" s="10">
        <f>VLOOKUP(B2696,home!$B$2:$E$405,4,FALSE)</f>
        <v>1.02</v>
      </c>
      <c r="K2696" s="12">
        <f t="shared" si="3192"/>
        <v>1.3833237623762378</v>
      </c>
      <c r="L2696" s="12">
        <f t="shared" si="3193"/>
        <v>1.2361188118811912</v>
      </c>
      <c r="M2696" s="13">
        <f t="shared" si="3194"/>
        <v>7.2843456330189058E-2</v>
      </c>
      <c r="N2696" s="13">
        <f t="shared" si="3195"/>
        <v>0.10076608407516631</v>
      </c>
      <c r="O2696" s="13">
        <f t="shared" si="3196"/>
        <v>9.0043166692192728E-2</v>
      </c>
      <c r="P2696" s="13">
        <f t="shared" si="3197"/>
        <v>0.1245588521249148</v>
      </c>
      <c r="Q2696" s="13">
        <f t="shared" si="3198"/>
        <v>6.9696059271389679E-2</v>
      </c>
      <c r="R2696" s="13">
        <f t="shared" si="3199"/>
        <v>5.565202611478668E-2</v>
      </c>
      <c r="S2696" s="13">
        <f t="shared" si="3200"/>
        <v>5.3247430944069703E-2</v>
      </c>
      <c r="T2696" s="13">
        <f t="shared" si="3201"/>
        <v>8.6152609979351299E-2</v>
      </c>
      <c r="U2696" s="13">
        <f t="shared" si="3202"/>
        <v>7.698477014896736E-2</v>
      </c>
      <c r="V2696" s="13">
        <f t="shared" si="3203"/>
        <v>1.0116731002698429E-2</v>
      </c>
      <c r="W2696" s="13">
        <f t="shared" si="3204"/>
        <v>3.2137404978032039E-2</v>
      </c>
      <c r="X2696" s="13">
        <f t="shared" si="3205"/>
        <v>3.9725650858389638E-2</v>
      </c>
      <c r="Y2696" s="13">
        <f t="shared" si="3206"/>
        <v>2.4552812170139819E-2</v>
      </c>
      <c r="Z2696" s="13">
        <f t="shared" si="3207"/>
        <v>2.2930838799930377E-2</v>
      </c>
      <c r="AA2696" s="13">
        <f t="shared" si="3208"/>
        <v>3.1720774203162709E-2</v>
      </c>
      <c r="AB2696" s="13">
        <f t="shared" si="3209"/>
        <v>2.1940050358103074E-2</v>
      </c>
      <c r="AC2696" s="13">
        <f t="shared" si="3210"/>
        <v>1.0811956080521768E-3</v>
      </c>
      <c r="AD2696" s="13">
        <f t="shared" si="3211"/>
        <v>1.1114108991805025E-2</v>
      </c>
      <c r="AE2696" s="13">
        <f t="shared" si="3212"/>
        <v>1.3738359202068092E-2</v>
      </c>
      <c r="AF2696" s="13">
        <f t="shared" si="3213"/>
        <v>8.4911221270287211E-3</v>
      </c>
      <c r="AG2696" s="13">
        <f t="shared" si="3214"/>
        <v>3.4986785984002788E-3</v>
      </c>
      <c r="AH2696" s="13">
        <f t="shared" si="3215"/>
        <v>7.0863103032022708E-3</v>
      </c>
      <c r="AI2696" s="13">
        <f t="shared" si="3216"/>
        <v>9.8026614299912638E-3</v>
      </c>
      <c r="AJ2696" s="13">
        <f t="shared" si="3217"/>
        <v>6.7801272453179746E-3</v>
      </c>
      <c r="AK2696" s="13">
        <f t="shared" si="3218"/>
        <v>3.1263703767943009E-3</v>
      </c>
      <c r="AL2696" s="13">
        <f t="shared" si="3219"/>
        <v>7.3951726426064657E-5</v>
      </c>
      <c r="AM2696" s="13">
        <f t="shared" si="3220"/>
        <v>3.0748822132006595E-3</v>
      </c>
      <c r="AN2696" s="13">
        <f t="shared" si="3221"/>
        <v>3.8009197480562071E-3</v>
      </c>
      <c r="AO2696" s="13">
        <f t="shared" si="3222"/>
        <v>2.3491942015114982E-3</v>
      </c>
      <c r="AP2696" s="13">
        <f t="shared" si="3223"/>
        <v>9.6796104841685899E-4</v>
      </c>
      <c r="AQ2696" s="13">
        <f t="shared" si="3224"/>
        <v>2.9912871527908023E-4</v>
      </c>
      <c r="AR2696" s="13">
        <f t="shared" si="3225"/>
        <v>1.7519042945231646E-3</v>
      </c>
      <c r="AS2696" s="13">
        <f t="shared" si="3226"/>
        <v>2.423450840022873E-3</v>
      </c>
      <c r="AT2696" s="13">
        <f t="shared" si="3227"/>
        <v>1.6762085669771475E-3</v>
      </c>
      <c r="AU2696" s="13">
        <f t="shared" si="3228"/>
        <v>7.7291304713270363E-4</v>
      </c>
      <c r="AV2696" s="13">
        <f t="shared" si="3229"/>
        <v>2.6729724608732342E-4</v>
      </c>
      <c r="AW2696" s="13">
        <f t="shared" si="3230"/>
        <v>3.5126094826222032E-6</v>
      </c>
      <c r="AX2696" s="13">
        <f t="shared" si="3231"/>
        <v>7.0892627200475154E-4</v>
      </c>
      <c r="AY2696" s="13">
        <f t="shared" si="3232"/>
        <v>8.763171010618756E-4</v>
      </c>
      <c r="AZ2696" s="13">
        <f t="shared" si="3233"/>
        <v>5.4161602689788786E-4</v>
      </c>
      <c r="BA2696" s="13">
        <f t="shared" si="3234"/>
        <v>2.2316725322160948E-4</v>
      </c>
      <c r="BB2696" s="13">
        <f t="shared" si="3235"/>
        <v>6.8965309975771262E-5</v>
      </c>
      <c r="BC2696" s="13">
        <f t="shared" si="3236"/>
        <v>1.7049863405653666E-5</v>
      </c>
      <c r="BD2696" s="13">
        <f t="shared" si="3237"/>
        <v>3.6092697584592194E-4</v>
      </c>
      <c r="BE2696" s="13">
        <f t="shared" si="3238"/>
        <v>4.9927886217025828E-4</v>
      </c>
      <c r="BF2696" s="13">
        <f t="shared" si="3239"/>
        <v>3.4533215704614443E-4</v>
      </c>
      <c r="BG2696" s="13">
        <f t="shared" si="3240"/>
        <v>1.5923539291819153E-4</v>
      </c>
      <c r="BH2696" s="13">
        <f t="shared" si="3241"/>
        <v>5.5068525708762799E-5</v>
      </c>
      <c r="BI2696" s="13">
        <f t="shared" si="3242"/>
        <v>1.5235520034391663E-5</v>
      </c>
      <c r="BJ2696" s="14">
        <f t="shared" si="3243"/>
        <v>0.40280101800480284</v>
      </c>
      <c r="BK2696" s="14">
        <f t="shared" si="3244"/>
        <v>0.26279793483741215</v>
      </c>
      <c r="BL2696" s="14">
        <f t="shared" si="3245"/>
        <v>0.31146310830098528</v>
      </c>
      <c r="BM2696" s="14">
        <f t="shared" si="3246"/>
        <v>0.48556045084291211</v>
      </c>
      <c r="BN2696" s="14">
        <f t="shared" si="3247"/>
        <v>0.51355964460863923</v>
      </c>
    </row>
    <row r="2697" spans="1:66" x14ac:dyDescent="0.25">
      <c r="A2697" t="s">
        <v>136</v>
      </c>
      <c r="B2697" t="s">
        <v>323</v>
      </c>
      <c r="C2697" t="s">
        <v>387</v>
      </c>
      <c r="D2697" s="7" t="s">
        <v>557</v>
      </c>
      <c r="E2697" s="10">
        <f>VLOOKUP(A2697,home!$A$2:$E$405,3,FALSE)</f>
        <v>1.51980198019802</v>
      </c>
      <c r="F2697" s="10">
        <f>VLOOKUP(B2697,home!$B$2:$E$405,3,FALSE)</f>
        <v>1.56</v>
      </c>
      <c r="G2697" s="10">
        <f>VLOOKUP(C2697,away!$B$2:$E$405,4,FALSE)</f>
        <v>1.64</v>
      </c>
      <c r="H2697" s="10">
        <f>VLOOKUP(A2697,away!$A$2:$E$405,3,FALSE)</f>
        <v>1.34653465346535</v>
      </c>
      <c r="I2697" s="10">
        <f>VLOOKUP(C2697,away!$B$2:$E$405,3,FALSE)</f>
        <v>0.74</v>
      </c>
      <c r="J2697" s="10">
        <f>VLOOKUP(B2697,home!$B$2:$E$405,4,FALSE)</f>
        <v>0.84</v>
      </c>
      <c r="K2697" s="12">
        <f t="shared" si="3192"/>
        <v>3.8882613861386144</v>
      </c>
      <c r="L2697" s="12">
        <f t="shared" si="3193"/>
        <v>0.83700594059406153</v>
      </c>
      <c r="M2697" s="13">
        <f t="shared" si="3194"/>
        <v>8.8683428479004664E-3</v>
      </c>
      <c r="N2697" s="13">
        <f t="shared" si="3195"/>
        <v>3.4482435054529928E-2</v>
      </c>
      <c r="O2697" s="13">
        <f t="shared" si="3196"/>
        <v>7.4228556469175472E-3</v>
      </c>
      <c r="P2697" s="13">
        <f t="shared" si="3197"/>
        <v>2.886200298679046E-2</v>
      </c>
      <c r="Q2697" s="13">
        <f t="shared" si="3198"/>
        <v>6.7038360361280663E-2</v>
      </c>
      <c r="R2697" s="13">
        <f t="shared" si="3199"/>
        <v>3.1064871363210809E-3</v>
      </c>
      <c r="S2697" s="13">
        <f t="shared" si="3200"/>
        <v>2.3482831874466654E-2</v>
      </c>
      <c r="T2697" s="13">
        <f t="shared" si="3201"/>
        <v>5.6111505870077363E-2</v>
      </c>
      <c r="U2697" s="13">
        <f t="shared" si="3202"/>
        <v>1.207883397869358E-2</v>
      </c>
      <c r="V2697" s="13">
        <f t="shared" si="3203"/>
        <v>8.4916473914679238E-3</v>
      </c>
      <c r="W2697" s="13">
        <f t="shared" si="3204"/>
        <v>8.6887555994271018E-2</v>
      </c>
      <c r="X2697" s="13">
        <f t="shared" si="3205"/>
        <v>7.2725400530903997E-2</v>
      </c>
      <c r="Y2697" s="13">
        <f t="shared" si="3206"/>
        <v>3.0435796138224579E-2</v>
      </c>
      <c r="Z2697" s="13">
        <f t="shared" si="3207"/>
        <v>8.6671606249325982E-4</v>
      </c>
      <c r="AA2697" s="13">
        <f t="shared" si="3208"/>
        <v>3.3700185985386442E-3</v>
      </c>
      <c r="AB2697" s="13">
        <f t="shared" si="3209"/>
        <v>6.5517565936333913E-3</v>
      </c>
      <c r="AC2697" s="13">
        <f t="shared" si="3210"/>
        <v>1.7272530264302813E-3</v>
      </c>
      <c r="AD2697" s="13">
        <f t="shared" si="3211"/>
        <v>8.4460382227120184E-2</v>
      </c>
      <c r="AE2697" s="13">
        <f t="shared" si="3212"/>
        <v>7.0693841668944685E-2</v>
      </c>
      <c r="AF2697" s="13">
        <f t="shared" si="3213"/>
        <v>2.958558272016135E-2</v>
      </c>
      <c r="AG2697" s="13">
        <f t="shared" si="3214"/>
        <v>8.2544361642373568E-3</v>
      </c>
      <c r="AH2697" s="13">
        <f t="shared" si="3215"/>
        <v>1.8136162327878807E-4</v>
      </c>
      <c r="AI2697" s="13">
        <f t="shared" si="3216"/>
        <v>7.0518139672232961E-4</v>
      </c>
      <c r="AJ2697" s="13">
        <f t="shared" si="3217"/>
        <v>1.3709647975493652E-3</v>
      </c>
      <c r="AK2697" s="13">
        <f t="shared" si="3218"/>
        <v>1.7768898280221797E-3</v>
      </c>
      <c r="AL2697" s="13">
        <f t="shared" si="3219"/>
        <v>2.2485365242538334E-4</v>
      </c>
      <c r="AM2697" s="13">
        <f t="shared" si="3220"/>
        <v>6.5680808574443889E-2</v>
      </c>
      <c r="AN2697" s="13">
        <f t="shared" si="3221"/>
        <v>5.4975226959830897E-2</v>
      </c>
      <c r="AO2697" s="13">
        <f t="shared" si="3222"/>
        <v>2.3007295775442634E-2</v>
      </c>
      <c r="AP2697" s="13">
        <f t="shared" si="3223"/>
        <v>6.4190810803500479E-3</v>
      </c>
      <c r="AQ2697" s="13">
        <f t="shared" si="3224"/>
        <v>1.3432022493519839E-3</v>
      </c>
      <c r="AR2697" s="13">
        <f t="shared" si="3225"/>
        <v>3.0360151216025576E-5</v>
      </c>
      <c r="AS2697" s="13">
        <f t="shared" si="3226"/>
        <v>1.1804820365060154E-4</v>
      </c>
      <c r="AT2697" s="13">
        <f t="shared" si="3227"/>
        <v>2.2950113597883074E-4</v>
      </c>
      <c r="AU2697" s="13">
        <f t="shared" si="3228"/>
        <v>2.9745346836714497E-4</v>
      </c>
      <c r="AV2697" s="13">
        <f t="shared" si="3229"/>
        <v>2.8914420880624348E-4</v>
      </c>
      <c r="AW2697" s="13">
        <f t="shared" si="3230"/>
        <v>2.032738152373507E-5</v>
      </c>
      <c r="AX2697" s="13">
        <f t="shared" si="3231"/>
        <v>4.2564025298395376E-2</v>
      </c>
      <c r="AY2697" s="13">
        <f t="shared" si="3232"/>
        <v>3.5626342030352851E-2</v>
      </c>
      <c r="AZ2697" s="13">
        <f t="shared" si="3233"/>
        <v>1.4909729960520616E-2</v>
      </c>
      <c r="BA2697" s="13">
        <f t="shared" si="3234"/>
        <v>4.1598441832030068E-3</v>
      </c>
      <c r="BB2697" s="13">
        <f t="shared" si="3235"/>
        <v>8.7045357332164199E-4</v>
      </c>
      <c r="BC2697" s="13">
        <f t="shared" si="3236"/>
        <v>1.457149623763086E-4</v>
      </c>
      <c r="BD2697" s="13">
        <f t="shared" si="3237"/>
        <v>4.2352711541912364E-6</v>
      </c>
      <c r="BE2697" s="13">
        <f t="shared" si="3238"/>
        <v>1.6467841288668507E-5</v>
      </c>
      <c r="BF2697" s="13">
        <f t="shared" si="3239"/>
        <v>3.2015635697894462E-5</v>
      </c>
      <c r="BG2697" s="13">
        <f t="shared" si="3240"/>
        <v>4.1495053345601342E-5</v>
      </c>
      <c r="BH2697" s="13">
        <f t="shared" si="3241"/>
        <v>4.033590340986591E-5</v>
      </c>
      <c r="BI2697" s="13">
        <f t="shared" si="3242"/>
        <v>3.1367307140719684E-5</v>
      </c>
      <c r="BJ2697" s="14">
        <f t="shared" si="3243"/>
        <v>0.79037702137734034</v>
      </c>
      <c r="BK2697" s="14">
        <f t="shared" si="3244"/>
        <v>0.10728327380983403</v>
      </c>
      <c r="BL2697" s="14">
        <f t="shared" si="3245"/>
        <v>3.7694773779732689E-2</v>
      </c>
      <c r="BM2697" s="14">
        <f t="shared" si="3246"/>
        <v>0.75083528634683117</v>
      </c>
      <c r="BN2697" s="14">
        <f t="shared" si="3247"/>
        <v>0.14978048403374014</v>
      </c>
    </row>
    <row r="2698" spans="1:66" x14ac:dyDescent="0.25">
      <c r="A2698" t="s">
        <v>136</v>
      </c>
      <c r="B2698" t="s">
        <v>347</v>
      </c>
      <c r="C2698" t="s">
        <v>138</v>
      </c>
      <c r="D2698" s="7" t="s">
        <v>557</v>
      </c>
      <c r="E2698" s="10">
        <f>VLOOKUP(A2698,home!$A$2:$E$405,3,FALSE)</f>
        <v>1.51980198019802</v>
      </c>
      <c r="F2698" s="10">
        <f>VLOOKUP(B2698,home!$B$2:$E$405,3,FALSE)</f>
        <v>0.28999999999999998</v>
      </c>
      <c r="G2698" s="10">
        <f>VLOOKUP(C2698,away!$B$2:$E$405,4,FALSE)</f>
        <v>0.9</v>
      </c>
      <c r="H2698" s="10">
        <f>VLOOKUP(A2698,away!$A$2:$E$405,3,FALSE)</f>
        <v>1.34653465346535</v>
      </c>
      <c r="I2698" s="10">
        <f>VLOOKUP(C2698,away!$B$2:$E$405,3,FALSE)</f>
        <v>1.62</v>
      </c>
      <c r="J2698" s="10">
        <f>VLOOKUP(B2698,home!$B$2:$E$405,4,FALSE)</f>
        <v>1.32</v>
      </c>
      <c r="K2698" s="12">
        <f t="shared" si="3192"/>
        <v>0.39666831683168324</v>
      </c>
      <c r="L2698" s="12">
        <f t="shared" si="3193"/>
        <v>2.8794297029703042</v>
      </c>
      <c r="M2698" s="13">
        <f t="shared" si="3194"/>
        <v>3.7775368346627231E-2</v>
      </c>
      <c r="N2698" s="13">
        <f t="shared" si="3195"/>
        <v>1.498429177975347E-2</v>
      </c>
      <c r="O2698" s="13">
        <f t="shared" si="3196"/>
        <v>0.10877151765792267</v>
      </c>
      <c r="P2698" s="13">
        <f t="shared" si="3197"/>
        <v>4.3146214828595909E-2</v>
      </c>
      <c r="Q2698" s="13">
        <f t="shared" si="3198"/>
        <v>2.9718968995948178E-3</v>
      </c>
      <c r="R2698" s="13">
        <f t="shared" si="3199"/>
        <v>0.15659996939069079</v>
      </c>
      <c r="S2698" s="13">
        <f t="shared" si="3200"/>
        <v>1.2320170097041302E-2</v>
      </c>
      <c r="T2698" s="13">
        <f t="shared" si="3201"/>
        <v>8.5573682068586735E-3</v>
      </c>
      <c r="U2698" s="13">
        <f t="shared" si="3202"/>
        <v>6.211824627409844E-2</v>
      </c>
      <c r="V2698" s="13">
        <f t="shared" si="3203"/>
        <v>1.5635370907250885E-3</v>
      </c>
      <c r="W2698" s="13">
        <f t="shared" si="3204"/>
        <v>3.9295244698652485E-4</v>
      </c>
      <c r="X2698" s="13">
        <f t="shared" si="3205"/>
        <v>1.1314789477078634E-3</v>
      </c>
      <c r="Y2698" s="13">
        <f t="shared" si="3206"/>
        <v>1.6290070451578031E-3</v>
      </c>
      <c r="Z2698" s="13">
        <f t="shared" si="3207"/>
        <v>0.15030620111593182</v>
      </c>
      <c r="AA2698" s="13">
        <f t="shared" si="3208"/>
        <v>5.9621707806021149E-2</v>
      </c>
      <c r="AB2698" s="13">
        <f t="shared" si="3209"/>
        <v>1.1825021241022419E-2</v>
      </c>
      <c r="AC2698" s="13">
        <f t="shared" si="3210"/>
        <v>1.1161490635558179E-4</v>
      </c>
      <c r="AD2698" s="13">
        <f t="shared" si="3211"/>
        <v>3.8967946435259016E-5</v>
      </c>
      <c r="AE2698" s="13">
        <f t="shared" si="3212"/>
        <v>1.1220546242944058E-4</v>
      </c>
      <c r="AF2698" s="13">
        <f t="shared" si="3213"/>
        <v>1.615438706774249E-4</v>
      </c>
      <c r="AG2698" s="13">
        <f t="shared" si="3214"/>
        <v>1.5505140652045694E-4</v>
      </c>
      <c r="AH2698" s="13">
        <f t="shared" si="3215"/>
        <v>0.10819903500846059</v>
      </c>
      <c r="AI2698" s="13">
        <f t="shared" si="3216"/>
        <v>4.2919129099618439E-2</v>
      </c>
      <c r="AJ2698" s="13">
        <f t="shared" si="3217"/>
        <v>8.5123293499136804E-3</v>
      </c>
      <c r="AK2698" s="13">
        <f t="shared" si="3218"/>
        <v>1.1255237851823987E-3</v>
      </c>
      <c r="AL2698" s="13">
        <f t="shared" si="3219"/>
        <v>5.0993660032665421E-6</v>
      </c>
      <c r="AM2698" s="13">
        <f t="shared" si="3220"/>
        <v>3.0914699445722785E-6</v>
      </c>
      <c r="AN2698" s="13">
        <f t="shared" si="3221"/>
        <v>8.9016703842413781E-6</v>
      </c>
      <c r="AO2698" s="13">
        <f t="shared" si="3222"/>
        <v>1.2815867055217856E-5</v>
      </c>
      <c r="AP2698" s="13">
        <f t="shared" si="3223"/>
        <v>1.2300796089370951E-5</v>
      </c>
      <c r="AQ2698" s="13">
        <f t="shared" si="3224"/>
        <v>8.8548194074789202E-6</v>
      </c>
      <c r="AR2698" s="13">
        <f t="shared" si="3225"/>
        <v>6.231030304721704E-2</v>
      </c>
      <c r="AS2698" s="13">
        <f t="shared" si="3226"/>
        <v>2.471652303101169E-2</v>
      </c>
      <c r="AT2698" s="13">
        <f t="shared" si="3227"/>
        <v>4.9021307943214699E-3</v>
      </c>
      <c r="AU2698" s="13">
        <f t="shared" si="3228"/>
        <v>6.4817332369075339E-4</v>
      </c>
      <c r="AV2698" s="13">
        <f t="shared" si="3229"/>
        <v>6.4277455330902236E-5</v>
      </c>
      <c r="AW2698" s="13">
        <f t="shared" si="3230"/>
        <v>1.6178851067982649E-7</v>
      </c>
      <c r="AX2698" s="13">
        <f t="shared" si="3231"/>
        <v>2.0438136324153698E-7</v>
      </c>
      <c r="AY2698" s="13">
        <f t="shared" si="3232"/>
        <v>5.8850176805124466E-7</v>
      </c>
      <c r="AZ2698" s="13">
        <f t="shared" si="3233"/>
        <v>8.4727473558864741E-7</v>
      </c>
      <c r="BA2698" s="13">
        <f t="shared" si="3234"/>
        <v>8.132226800767539E-7</v>
      </c>
      <c r="BB2698" s="13">
        <f t="shared" si="3235"/>
        <v>5.8540438503553056E-7</v>
      </c>
      <c r="BC2698" s="13">
        <f t="shared" si="3236"/>
        <v>3.3712615490407424E-7</v>
      </c>
      <c r="BD2698" s="13">
        <f t="shared" si="3237"/>
        <v>2.9903022899206294E-2</v>
      </c>
      <c r="BE2698" s="13">
        <f t="shared" si="3238"/>
        <v>1.1861581761607443E-2</v>
      </c>
      <c r="BF2698" s="13">
        <f t="shared" si="3239"/>
        <v>2.3525568361691079E-3</v>
      </c>
      <c r="BG2698" s="13">
        <f t="shared" si="3240"/>
        <v>3.1106158681802338E-4</v>
      </c>
      <c r="BH2698" s="13">
        <f t="shared" si="3241"/>
        <v>3.0847069018524461E-5</v>
      </c>
      <c r="BI2698" s="13">
        <f t="shared" si="3242"/>
        <v>2.4472109893537735E-6</v>
      </c>
      <c r="BJ2698" s="14">
        <f t="shared" si="3243"/>
        <v>3.0184104546089517E-2</v>
      </c>
      <c r="BK2698" s="14">
        <f t="shared" si="3244"/>
        <v>9.4922593137116415E-2</v>
      </c>
      <c r="BL2698" s="14">
        <f t="shared" si="3245"/>
        <v>0.69679540462831124</v>
      </c>
      <c r="BM2698" s="14">
        <f t="shared" si="3246"/>
        <v>0.60795861781100691</v>
      </c>
      <c r="BN2698" s="14">
        <f t="shared" si="3247"/>
        <v>0.36424925890318488</v>
      </c>
    </row>
    <row r="2699" spans="1:66" x14ac:dyDescent="0.25">
      <c r="A2699" t="s">
        <v>136</v>
      </c>
      <c r="B2699" t="s">
        <v>137</v>
      </c>
      <c r="C2699" t="s">
        <v>328</v>
      </c>
      <c r="D2699" s="7" t="s">
        <v>557</v>
      </c>
      <c r="E2699" s="10">
        <f>VLOOKUP(A2699,home!$A$2:$E$405,3,FALSE)</f>
        <v>1.51980198019802</v>
      </c>
      <c r="F2699" s="10">
        <f>VLOOKUP(B2699,home!$B$2:$E$405,3,FALSE)</f>
        <v>1.23</v>
      </c>
      <c r="G2699" s="10">
        <f>VLOOKUP(C2699,away!$B$2:$E$405,4,FALSE)</f>
        <v>0.73</v>
      </c>
      <c r="H2699" s="10">
        <f>VLOOKUP(A2699,away!$A$2:$E$405,3,FALSE)</f>
        <v>1.34653465346535</v>
      </c>
      <c r="I2699" s="10">
        <f>VLOOKUP(C2699,away!$B$2:$E$405,3,FALSE)</f>
        <v>0.88</v>
      </c>
      <c r="J2699" s="10">
        <f>VLOOKUP(B2699,home!$B$2:$E$405,4,FALSE)</f>
        <v>1.67</v>
      </c>
      <c r="K2699" s="12">
        <f t="shared" si="3192"/>
        <v>1.3646301980198021</v>
      </c>
      <c r="L2699" s="12">
        <f t="shared" si="3193"/>
        <v>1.9788673267326782</v>
      </c>
      <c r="M2699" s="13">
        <f t="shared" si="3194"/>
        <v>3.531323257681708E-2</v>
      </c>
      <c r="N2699" s="13">
        <f t="shared" si="3195"/>
        <v>4.8189503564021213E-2</v>
      </c>
      <c r="O2699" s="13">
        <f t="shared" si="3196"/>
        <v>6.9880202147575329E-2</v>
      </c>
      <c r="P2699" s="13">
        <f t="shared" si="3197"/>
        <v>9.5360634094309518E-2</v>
      </c>
      <c r="Q2699" s="13">
        <f t="shared" si="3198"/>
        <v>3.2880425895523119E-2</v>
      </c>
      <c r="R2699" s="13">
        <f t="shared" si="3199"/>
        <v>6.9141824407655803E-2</v>
      </c>
      <c r="S2699" s="13">
        <f t="shared" si="3200"/>
        <v>6.4378491229083346E-2</v>
      </c>
      <c r="T2699" s="13">
        <f t="shared" si="3201"/>
        <v>6.506600049370577E-2</v>
      </c>
      <c r="U2699" s="13">
        <f t="shared" si="3202"/>
        <v>9.4353021532869716E-2</v>
      </c>
      <c r="V2699" s="13">
        <f t="shared" si="3203"/>
        <v>1.9316566805330459E-2</v>
      </c>
      <c r="W2699" s="13">
        <f t="shared" si="3204"/>
        <v>1.4956540700261046E-2</v>
      </c>
      <c r="X2699" s="13">
        <f t="shared" si="3205"/>
        <v>2.9597009712694074E-2</v>
      </c>
      <c r="Y2699" s="13">
        <f t="shared" si="3206"/>
        <v>2.928427774472003E-2</v>
      </c>
      <c r="Z2699" s="13">
        <f t="shared" si="3207"/>
        <v>4.5607499076999354E-2</v>
      </c>
      <c r="AA2699" s="13">
        <f t="shared" si="3208"/>
        <v>6.2237370496633568E-2</v>
      </c>
      <c r="AB2699" s="13">
        <f t="shared" si="3209"/>
        <v>4.2465497612526437E-2</v>
      </c>
      <c r="AC2699" s="13">
        <f t="shared" si="3210"/>
        <v>3.2601802579854521E-3</v>
      </c>
      <c r="AD2699" s="13">
        <f t="shared" si="3211"/>
        <v>5.1025367743721163E-3</v>
      </c>
      <c r="AE2699" s="13">
        <f t="shared" si="3212"/>
        <v>1.0097243306256932E-2</v>
      </c>
      <c r="AF2699" s="13">
        <f t="shared" si="3213"/>
        <v>9.9905524344110451E-3</v>
      </c>
      <c r="AG2699" s="13">
        <f t="shared" si="3214"/>
        <v>6.5899925961552105E-3</v>
      </c>
      <c r="AH2699" s="13">
        <f t="shared" si="3215"/>
        <v>2.2562797444366206E-2</v>
      </c>
      <c r="AI2699" s="13">
        <f t="shared" si="3216"/>
        <v>3.0789874744386141E-2</v>
      </c>
      <c r="AJ2699" s="13">
        <f t="shared" si="3217"/>
        <v>2.1008396434718284E-2</v>
      </c>
      <c r="AK2699" s="13">
        <f t="shared" si="3218"/>
        <v>9.5562307289293724E-3</v>
      </c>
      <c r="AL2699" s="13">
        <f t="shared" si="3219"/>
        <v>3.5215451430220074E-4</v>
      </c>
      <c r="AM2699" s="13">
        <f t="shared" si="3220"/>
        <v>1.3926151537629477E-3</v>
      </c>
      <c r="AN2699" s="13">
        <f t="shared" si="3221"/>
        <v>2.7558006264943018E-3</v>
      </c>
      <c r="AO2699" s="13">
        <f t="shared" si="3222"/>
        <v>2.7266819093795104E-3</v>
      </c>
      <c r="AP2699" s="13">
        <f t="shared" si="3223"/>
        <v>1.7985805802880619E-3</v>
      </c>
      <c r="AQ2699" s="13">
        <f t="shared" si="3224"/>
        <v>8.8978808620698683E-4</v>
      </c>
      <c r="AR2699" s="13">
        <f t="shared" si="3225"/>
        <v>8.9297565324687606E-3</v>
      </c>
      <c r="AS2699" s="13">
        <f t="shared" si="3226"/>
        <v>1.2185815425171465E-2</v>
      </c>
      <c r="AT2699" s="13">
        <f t="shared" si="3227"/>
        <v>8.3145658583422509E-3</v>
      </c>
      <c r="AU2699" s="13">
        <f t="shared" si="3228"/>
        <v>3.7821025512394233E-3</v>
      </c>
      <c r="AV2699" s="13">
        <f t="shared" si="3229"/>
        <v>1.2902928383572633E-3</v>
      </c>
      <c r="AW2699" s="13">
        <f t="shared" si="3230"/>
        <v>2.6415717701085781E-5</v>
      </c>
      <c r="AX2699" s="13">
        <f t="shared" si="3231"/>
        <v>3.1673411550748476E-4</v>
      </c>
      <c r="AY2699" s="13">
        <f t="shared" si="3232"/>
        <v>6.2677479243933569E-4</v>
      </c>
      <c r="AZ2699" s="13">
        <f t="shared" si="3233"/>
        <v>6.201520789889289E-4</v>
      </c>
      <c r="BA2699" s="13">
        <f t="shared" si="3234"/>
        <v>4.0906622890551144E-4</v>
      </c>
      <c r="BB2699" s="13">
        <f t="shared" si="3235"/>
        <v>2.0237194871271688E-4</v>
      </c>
      <c r="BC2699" s="13">
        <f t="shared" si="3236"/>
        <v>8.0093447430963245E-5</v>
      </c>
      <c r="BD2699" s="13">
        <f t="shared" si="3237"/>
        <v>2.9451339062966904E-3</v>
      </c>
      <c r="BE2699" s="13">
        <f t="shared" si="3238"/>
        <v>4.0190186657444857E-3</v>
      </c>
      <c r="BF2699" s="13">
        <f t="shared" si="3239"/>
        <v>2.7422371188400899E-3</v>
      </c>
      <c r="BG2699" s="13">
        <f t="shared" si="3240"/>
        <v>1.2473798608333344E-3</v>
      </c>
      <c r="BH2699" s="13">
        <f t="shared" si="3241"/>
        <v>4.255530566237266E-4</v>
      </c>
      <c r="BI2699" s="13">
        <f t="shared" si="3242"/>
        <v>1.1614451038567356E-4</v>
      </c>
      <c r="BJ2699" s="14">
        <f t="shared" si="3243"/>
        <v>0.2635727421902373</v>
      </c>
      <c r="BK2699" s="14">
        <f t="shared" si="3244"/>
        <v>0.21860803427026737</v>
      </c>
      <c r="BL2699" s="14">
        <f t="shared" si="3245"/>
        <v>0.46799321587396397</v>
      </c>
      <c r="BM2699" s="14">
        <f t="shared" si="3246"/>
        <v>0.64441530965082783</v>
      </c>
      <c r="BN2699" s="14">
        <f t="shared" si="3247"/>
        <v>0.35076582268590206</v>
      </c>
    </row>
    <row r="2700" spans="1:66" x14ac:dyDescent="0.25">
      <c r="A2700" t="s">
        <v>136</v>
      </c>
      <c r="B2700" t="s">
        <v>359</v>
      </c>
      <c r="C2700" t="s">
        <v>373</v>
      </c>
      <c r="D2700" s="7" t="s">
        <v>557</v>
      </c>
      <c r="E2700" s="10">
        <f>VLOOKUP(A2700,home!$A$2:$E$405,3,FALSE)</f>
        <v>1.51980198019802</v>
      </c>
      <c r="F2700" s="10">
        <f>VLOOKUP(B2700,home!$B$2:$E$405,3,FALSE)</f>
        <v>1.17</v>
      </c>
      <c r="G2700" s="10">
        <f>VLOOKUP(C2700,away!$B$2:$E$405,4,FALSE)</f>
        <v>0.85</v>
      </c>
      <c r="H2700" s="10">
        <f>VLOOKUP(A2700,away!$A$2:$E$405,3,FALSE)</f>
        <v>1.34653465346535</v>
      </c>
      <c r="I2700" s="10">
        <f>VLOOKUP(C2700,away!$B$2:$E$405,3,FALSE)</f>
        <v>0.56000000000000005</v>
      </c>
      <c r="J2700" s="10">
        <f>VLOOKUP(B2700,home!$B$2:$E$405,4,FALSE)</f>
        <v>0.99</v>
      </c>
      <c r="K2700" s="12">
        <f t="shared" si="3192"/>
        <v>1.5114430693069307</v>
      </c>
      <c r="L2700" s="12">
        <f t="shared" si="3193"/>
        <v>0.74651881188119007</v>
      </c>
      <c r="M2700" s="13">
        <f t="shared" si="3194"/>
        <v>0.10456338032030489</v>
      </c>
      <c r="N2700" s="13">
        <f t="shared" si="3195"/>
        <v>0.15804159648842953</v>
      </c>
      <c r="O2700" s="13">
        <f t="shared" si="3196"/>
        <v>7.8058530442995017E-2</v>
      </c>
      <c r="P2700" s="13">
        <f t="shared" si="3197"/>
        <v>0.11798102483834888</v>
      </c>
      <c r="Q2700" s="13">
        <f t="shared" si="3198"/>
        <v>0.11943543783731971</v>
      </c>
      <c r="R2700" s="13">
        <f t="shared" si="3199"/>
        <v>2.9136080701748175E-2</v>
      </c>
      <c r="S2700" s="13">
        <f t="shared" si="3200"/>
        <v>3.3280107670744699E-2</v>
      </c>
      <c r="T2700" s="13">
        <f t="shared" si="3201"/>
        <v>8.9160801150825642E-2</v>
      </c>
      <c r="U2700" s="13">
        <f t="shared" si="3202"/>
        <v>4.403752724342469E-2</v>
      </c>
      <c r="V2700" s="13">
        <f t="shared" si="3203"/>
        <v>4.1722926512740731E-3</v>
      </c>
      <c r="W2700" s="13">
        <f t="shared" si="3204"/>
        <v>6.0173288249618553E-2</v>
      </c>
      <c r="X2700" s="13">
        <f t="shared" si="3205"/>
        <v>4.492049165108962E-2</v>
      </c>
      <c r="Y2700" s="13">
        <f t="shared" si="3206"/>
        <v>1.6766996028245173E-2</v>
      </c>
      <c r="Z2700" s="13">
        <f t="shared" si="3207"/>
        <v>7.2502107827811732E-3</v>
      </c>
      <c r="AA2700" s="13">
        <f t="shared" si="3208"/>
        <v>1.0958280838648981E-2</v>
      </c>
      <c r="AB2700" s="13">
        <f t="shared" si="3209"/>
        <v>8.2814088125474725E-3</v>
      </c>
      <c r="AC2700" s="13">
        <f t="shared" si="3210"/>
        <v>2.9423025621812618E-4</v>
      </c>
      <c r="AD2700" s="13">
        <f t="shared" si="3211"/>
        <v>2.2737124870573538E-2</v>
      </c>
      <c r="AE2700" s="13">
        <f t="shared" si="3212"/>
        <v>1.6973691443974814E-2</v>
      </c>
      <c r="AF2700" s="13">
        <f t="shared" si="3213"/>
        <v>6.3355899849969997E-3</v>
      </c>
      <c r="AG2700" s="13">
        <f t="shared" si="3214"/>
        <v>1.5765457027221092E-3</v>
      </c>
      <c r="AH2700" s="13">
        <f t="shared" si="3215"/>
        <v>1.3531046848624985E-3</v>
      </c>
      <c r="AI2700" s="13">
        <f t="shared" si="3216"/>
        <v>2.0451406979821616E-3</v>
      </c>
      <c r="AJ2700" s="13">
        <f t="shared" si="3217"/>
        <v>1.5455568668613388E-3</v>
      </c>
      <c r="AK2700" s="13">
        <f t="shared" si="3218"/>
        <v>7.7867373821243521E-4</v>
      </c>
      <c r="AL2700" s="13">
        <f t="shared" si="3219"/>
        <v>1.3279443361807074E-5</v>
      </c>
      <c r="AM2700" s="13">
        <f t="shared" si="3220"/>
        <v>6.8731739603189266E-3</v>
      </c>
      <c r="AN2700" s="13">
        <f t="shared" si="3221"/>
        <v>5.1309536587100186E-3</v>
      </c>
      <c r="AO2700" s="13">
        <f t="shared" si="3222"/>
        <v>1.9151767145588242E-3</v>
      </c>
      <c r="AP2700" s="13">
        <f t="shared" si="3223"/>
        <v>4.7657181516499157E-4</v>
      </c>
      <c r="AQ2700" s="13">
        <f t="shared" si="3224"/>
        <v>8.8942456308257892E-5</v>
      </c>
      <c r="AR2700" s="13">
        <f t="shared" si="3225"/>
        <v>2.0202362033888496E-4</v>
      </c>
      <c r="AS2700" s="13">
        <f t="shared" si="3226"/>
        <v>3.0534720079750235E-4</v>
      </c>
      <c r="AT2700" s="13">
        <f t="shared" si="3227"/>
        <v>2.3075745518882833E-4</v>
      </c>
      <c r="AU2700" s="13">
        <f t="shared" si="3228"/>
        <v>1.1625891877868644E-4</v>
      </c>
      <c r="AV2700" s="13">
        <f t="shared" si="3229"/>
        <v>4.3929684258290754E-5</v>
      </c>
      <c r="AW2700" s="13">
        <f t="shared" si="3230"/>
        <v>4.1620751726250365E-7</v>
      </c>
      <c r="AX2700" s="13">
        <f t="shared" si="3231"/>
        <v>1.7314018577441498E-3</v>
      </c>
      <c r="AY2700" s="13">
        <f t="shared" si="3232"/>
        <v>1.2925240577320481E-3</v>
      </c>
      <c r="AZ2700" s="13">
        <f t="shared" si="3233"/>
        <v>4.8244676195299162E-4</v>
      </c>
      <c r="BA2700" s="13">
        <f t="shared" si="3234"/>
        <v>1.2005186117635822E-4</v>
      </c>
      <c r="BB2700" s="13">
        <f t="shared" si="3235"/>
        <v>2.2405243192375122E-5</v>
      </c>
      <c r="BC2700" s="13">
        <f t="shared" si="3236"/>
        <v>3.3451871055762012E-6</v>
      </c>
      <c r="BD2700" s="13">
        <f t="shared" si="3237"/>
        <v>2.5135738837886829E-5</v>
      </c>
      <c r="BE2700" s="13">
        <f t="shared" si="3238"/>
        <v>3.7991238258433086E-5</v>
      </c>
      <c r="BF2700" s="13">
        <f t="shared" si="3239"/>
        <v>2.8710796880048505E-5</v>
      </c>
      <c r="BG2700" s="13">
        <f t="shared" si="3240"/>
        <v>1.4464911652876124E-5</v>
      </c>
      <c r="BH2700" s="13">
        <f t="shared" si="3241"/>
        <v>5.4657226164691698E-6</v>
      </c>
      <c r="BI2700" s="13">
        <f t="shared" si="3242"/>
        <v>1.6522257134832948E-6</v>
      </c>
      <c r="BJ2700" s="14">
        <f t="shared" si="3243"/>
        <v>0.5542585569817603</v>
      </c>
      <c r="BK2700" s="14">
        <f t="shared" si="3244"/>
        <v>0.26159683923798449</v>
      </c>
      <c r="BL2700" s="14">
        <f t="shared" si="3245"/>
        <v>0.17720604154060418</v>
      </c>
      <c r="BM2700" s="14">
        <f t="shared" si="3246"/>
        <v>0.39180349006376908</v>
      </c>
      <c r="BN2700" s="14">
        <f t="shared" si="3247"/>
        <v>0.6072160506291463</v>
      </c>
    </row>
    <row r="2701" spans="1:66" x14ac:dyDescent="0.25">
      <c r="A2701" t="s">
        <v>136</v>
      </c>
      <c r="B2701" t="s">
        <v>125</v>
      </c>
      <c r="C2701" t="s">
        <v>388</v>
      </c>
      <c r="D2701" s="7" t="s">
        <v>557</v>
      </c>
      <c r="E2701" s="10">
        <f>VLOOKUP(A2701,home!$A$2:$E$405,3,FALSE)</f>
        <v>1.51980198019802</v>
      </c>
      <c r="F2701" s="10">
        <f>VLOOKUP(B2701,home!$B$2:$E$405,3,FALSE)</f>
        <v>0.85</v>
      </c>
      <c r="G2701" s="10">
        <f>VLOOKUP(C2701,away!$B$2:$E$405,4,FALSE)</f>
        <v>0.99</v>
      </c>
      <c r="H2701" s="10">
        <f>VLOOKUP(A2701,away!$A$2:$E$405,3,FALSE)</f>
        <v>1.34653465346535</v>
      </c>
      <c r="I2701" s="10">
        <f>VLOOKUP(C2701,away!$B$2:$E$405,3,FALSE)</f>
        <v>1.25</v>
      </c>
      <c r="J2701" s="10">
        <f>VLOOKUP(B2701,home!$B$2:$E$405,4,FALSE)</f>
        <v>1.38</v>
      </c>
      <c r="K2701" s="12">
        <f t="shared" si="3192"/>
        <v>1.2789133663366339</v>
      </c>
      <c r="L2701" s="12">
        <f t="shared" si="3193"/>
        <v>2.3227722772277284</v>
      </c>
      <c r="M2701" s="13">
        <f t="shared" si="3194"/>
        <v>2.7277703187326134E-2</v>
      </c>
      <c r="N2701" s="13">
        <f t="shared" si="3195"/>
        <v>3.4885819209234795E-2</v>
      </c>
      <c r="O2701" s="13">
        <f t="shared" si="3196"/>
        <v>6.3359892749967589E-2</v>
      </c>
      <c r="P2701" s="13">
        <f t="shared" si="3197"/>
        <v>8.1031813727589136E-2</v>
      </c>
      <c r="Q2701" s="13">
        <f t="shared" si="3198"/>
        <v>2.2307970241146845E-2</v>
      </c>
      <c r="R2701" s="13">
        <f t="shared" si="3199"/>
        <v>7.3585301183873436E-2</v>
      </c>
      <c r="S2701" s="13">
        <f t="shared" si="3200"/>
        <v>6.0178773033881167E-2</v>
      </c>
      <c r="T2701" s="13">
        <f t="shared" si="3201"/>
        <v>5.181633483735705E-2</v>
      </c>
      <c r="U2701" s="13">
        <f t="shared" si="3202"/>
        <v>9.4109225249962666E-2</v>
      </c>
      <c r="V2701" s="13">
        <f t="shared" si="3203"/>
        <v>1.9863170921638831E-2</v>
      </c>
      <c r="W2701" s="13">
        <f t="shared" si="3204"/>
        <v>9.5099871057475194E-3</v>
      </c>
      <c r="X2701" s="13">
        <f t="shared" si="3205"/>
        <v>2.20895344060235E-2</v>
      </c>
      <c r="Y2701" s="13">
        <f t="shared" si="3206"/>
        <v>2.5654479067589733E-2</v>
      </c>
      <c r="Z2701" s="13">
        <f t="shared" si="3207"/>
        <v>5.6973965867117976E-2</v>
      </c>
      <c r="AA2701" s="13">
        <f t="shared" si="3208"/>
        <v>7.2864766480664325E-2</v>
      </c>
      <c r="AB2701" s="13">
        <f t="shared" si="3209"/>
        <v>4.6593861893559588E-2</v>
      </c>
      <c r="AC2701" s="13">
        <f t="shared" si="3210"/>
        <v>3.6878764019924373E-3</v>
      </c>
      <c r="AD2701" s="13">
        <f t="shared" si="3211"/>
        <v>3.0406124058073849E-3</v>
      </c>
      <c r="AE2701" s="13">
        <f t="shared" si="3212"/>
        <v>7.0626502020041011E-3</v>
      </c>
      <c r="AF2701" s="13">
        <f t="shared" si="3213"/>
        <v>8.2024640464859726E-3</v>
      </c>
      <c r="AG2701" s="13">
        <f t="shared" si="3214"/>
        <v>6.3508186973782622E-3</v>
      </c>
      <c r="AH2701" s="13">
        <f t="shared" si="3215"/>
        <v>3.3084387109965141E-2</v>
      </c>
      <c r="AI2701" s="13">
        <f t="shared" si="3216"/>
        <v>4.2312064891989853E-2</v>
      </c>
      <c r="AJ2701" s="13">
        <f t="shared" si="3217"/>
        <v>2.7056732673834429E-2</v>
      </c>
      <c r="AK2701" s="13">
        <f t="shared" si="3218"/>
        <v>1.153440568865466E-2</v>
      </c>
      <c r="AL2701" s="13">
        <f t="shared" si="3219"/>
        <v>4.3821184152406011E-4</v>
      </c>
      <c r="AM2701" s="13">
        <f t="shared" si="3220"/>
        <v>7.7773596952721068E-4</v>
      </c>
      <c r="AN2701" s="13">
        <f t="shared" si="3221"/>
        <v>1.8065035490206344E-3</v>
      </c>
      <c r="AO2701" s="13">
        <f t="shared" si="3222"/>
        <v>2.0980481811893165E-3</v>
      </c>
      <c r="AP2701" s="13">
        <f t="shared" si="3223"/>
        <v>1.6244293838515338E-3</v>
      </c>
      <c r="AQ2701" s="13">
        <f t="shared" si="3224"/>
        <v>9.4329488478111611E-4</v>
      </c>
      <c r="AR2701" s="13">
        <f t="shared" si="3225"/>
        <v>1.5369499437619482E-2</v>
      </c>
      <c r="AS2701" s="13">
        <f t="shared" si="3226"/>
        <v>1.9656258264674934E-2</v>
      </c>
      <c r="AT2701" s="13">
        <f t="shared" si="3227"/>
        <v>1.2569325713428855E-2</v>
      </c>
      <c r="AU2701" s="13">
        <f t="shared" si="3228"/>
        <v>5.3583595535809693E-3</v>
      </c>
      <c r="AV2701" s="13">
        <f t="shared" si="3229"/>
        <v>1.7132194136780746E-3</v>
      </c>
      <c r="AW2701" s="13">
        <f t="shared" si="3230"/>
        <v>3.6160078833685835E-5</v>
      </c>
      <c r="AX2701" s="13">
        <f t="shared" si="3231"/>
        <v>1.6577615448485513E-4</v>
      </c>
      <c r="AY2701" s="13">
        <f t="shared" si="3232"/>
        <v>3.8506025586284263E-4</v>
      </c>
      <c r="AZ2701" s="13">
        <f t="shared" si="3233"/>
        <v>4.472036436902134E-4</v>
      </c>
      <c r="BA2701" s="13">
        <f t="shared" si="3234"/>
        <v>3.4625074194628483E-4</v>
      </c>
      <c r="BB2701" s="13">
        <f t="shared" si="3235"/>
        <v>2.0106540609059073E-4</v>
      </c>
      <c r="BC2701" s="13">
        <f t="shared" si="3236"/>
        <v>9.3405830235351867E-5</v>
      </c>
      <c r="BD2701" s="13">
        <f t="shared" si="3237"/>
        <v>5.9499745347616206E-3</v>
      </c>
      <c r="BE2701" s="13">
        <f t="shared" si="3238"/>
        <v>7.6095019618692313E-3</v>
      </c>
      <c r="BF2701" s="13">
        <f t="shared" si="3239"/>
        <v>4.8659468850997005E-3</v>
      </c>
      <c r="BG2701" s="13">
        <f t="shared" si="3240"/>
        <v>2.0743748370793719E-3</v>
      </c>
      <c r="BH2701" s="13">
        <f t="shared" si="3241"/>
        <v>6.6323642648329626E-4</v>
      </c>
      <c r="BI2701" s="13">
        <f t="shared" si="3242"/>
        <v>1.6964438617416637E-4</v>
      </c>
      <c r="BJ2701" s="14">
        <f t="shared" si="3243"/>
        <v>0.19980944421945512</v>
      </c>
      <c r="BK2701" s="14">
        <f t="shared" si="3244"/>
        <v>0.19286260936981464</v>
      </c>
      <c r="BL2701" s="14">
        <f t="shared" si="3245"/>
        <v>0.5404999793369214</v>
      </c>
      <c r="BM2701" s="14">
        <f t="shared" si="3246"/>
        <v>0.6873485983171419</v>
      </c>
      <c r="BN2701" s="14">
        <f t="shared" si="3247"/>
        <v>0.30244850029913795</v>
      </c>
    </row>
    <row r="2702" spans="1:66" x14ac:dyDescent="0.25">
      <c r="A2702" t="s">
        <v>136</v>
      </c>
      <c r="B2702" t="s">
        <v>381</v>
      </c>
      <c r="C2702" t="s">
        <v>482</v>
      </c>
      <c r="D2702" s="7" t="s">
        <v>557</v>
      </c>
      <c r="E2702" s="10">
        <f>VLOOKUP(A2702,home!$A$2:$E$405,3,FALSE)</f>
        <v>1.51980198019802</v>
      </c>
      <c r="F2702" s="10">
        <f>VLOOKUP(B2702,home!$B$2:$E$405,3,FALSE)</f>
        <v>1.1499999999999999</v>
      </c>
      <c r="G2702" s="10">
        <f>VLOOKUP(C2702,away!$B$2:$E$405,4,FALSE)</f>
        <v>1.89</v>
      </c>
      <c r="H2702" s="10">
        <f>VLOOKUP(A2702,away!$A$2:$E$405,3,FALSE)</f>
        <v>1.34653465346535</v>
      </c>
      <c r="I2702" s="10">
        <f>VLOOKUP(C2702,away!$B$2:$E$405,3,FALSE)</f>
        <v>0.57999999999999996</v>
      </c>
      <c r="J2702" s="10">
        <f>VLOOKUP(B2702,home!$B$2:$E$405,4,FALSE)</f>
        <v>1.3</v>
      </c>
      <c r="K2702" s="12">
        <f t="shared" si="3192"/>
        <v>3.3032896039603963</v>
      </c>
      <c r="L2702" s="12">
        <f t="shared" si="3193"/>
        <v>1.0152871287128737</v>
      </c>
      <c r="M2702" s="13">
        <f t="shared" si="3194"/>
        <v>1.3318826309251902E-2</v>
      </c>
      <c r="N2702" s="13">
        <f t="shared" si="3195"/>
        <v>4.3995940484306023E-2</v>
      </c>
      <c r="O2702" s="13">
        <f t="shared" si="3196"/>
        <v>1.3522432921345844E-2</v>
      </c>
      <c r="P2702" s="13">
        <f t="shared" si="3197"/>
        <v>4.4668512089333541E-2</v>
      </c>
      <c r="Q2702" s="13">
        <f t="shared" si="3198"/>
        <v>7.266566640913423E-2</v>
      </c>
      <c r="R2702" s="13">
        <f t="shared" si="3199"/>
        <v>6.8645760469628293E-3</v>
      </c>
      <c r="S2702" s="13">
        <f t="shared" si="3200"/>
        <v>3.7452173448814366E-2</v>
      </c>
      <c r="T2702" s="13">
        <f t="shared" si="3201"/>
        <v>7.377651580453741E-2</v>
      </c>
      <c r="U2702" s="13">
        <f t="shared" si="3202"/>
        <v>2.2675682691527869E-2</v>
      </c>
      <c r="V2702" s="13">
        <f t="shared" si="3203"/>
        <v>1.3956292007069061E-2</v>
      </c>
      <c r="W2702" s="13">
        <f t="shared" si="3204"/>
        <v>8.0011913471382409E-2</v>
      </c>
      <c r="X2702" s="13">
        <f t="shared" si="3205"/>
        <v>8.1235065891182748E-2</v>
      </c>
      <c r="Y2702" s="13">
        <f t="shared" si="3206"/>
        <v>4.1238458399730012E-2</v>
      </c>
      <c r="Z2702" s="13">
        <f t="shared" si="3207"/>
        <v>2.323171901517354E-3</v>
      </c>
      <c r="AA2702" s="13">
        <f t="shared" si="3208"/>
        <v>7.6741095904951807E-3</v>
      </c>
      <c r="AB2702" s="13">
        <f t="shared" si="3209"/>
        <v>1.2674903214967757E-2</v>
      </c>
      <c r="AC2702" s="13">
        <f t="shared" si="3210"/>
        <v>2.9254022828525475E-3</v>
      </c>
      <c r="AD2702" s="13">
        <f t="shared" si="3211"/>
        <v>6.6075630490749077E-2</v>
      </c>
      <c r="AE2702" s="13">
        <f t="shared" si="3212"/>
        <v>6.7085737158845443E-2</v>
      </c>
      <c r="AF2702" s="13">
        <f t="shared" si="3213"/>
        <v>3.4055642728795361E-2</v>
      </c>
      <c r="AG2702" s="13">
        <f t="shared" si="3214"/>
        <v>1.1525418574196701E-2</v>
      </c>
      <c r="AH2702" s="13">
        <f t="shared" si="3215"/>
        <v>5.8967163234949519E-4</v>
      </c>
      <c r="AI2702" s="13">
        <f t="shared" si="3216"/>
        <v>1.9478561728904448E-3</v>
      </c>
      <c r="AJ2702" s="13">
        <f t="shared" si="3217"/>
        <v>3.2171665229595464E-3</v>
      </c>
      <c r="AK2702" s="13">
        <f t="shared" si="3218"/>
        <v>3.5424109098338937E-3</v>
      </c>
      <c r="AL2702" s="13">
        <f t="shared" si="3219"/>
        <v>3.9244709467227136E-4</v>
      </c>
      <c r="AM2702" s="13">
        <f t="shared" si="3220"/>
        <v>4.3653388655043993E-2</v>
      </c>
      <c r="AN2702" s="13">
        <f t="shared" si="3221"/>
        <v>4.4320723626166757E-2</v>
      </c>
      <c r="AO2702" s="13">
        <f t="shared" si="3222"/>
        <v>2.2499130116443833E-2</v>
      </c>
      <c r="AP2702" s="13">
        <f t="shared" si="3223"/>
        <v>7.6143590714872027E-3</v>
      </c>
      <c r="AQ2702" s="13">
        <f t="shared" si="3224"/>
        <v>1.9326901896697661E-3</v>
      </c>
      <c r="AR2702" s="13">
        <f t="shared" si="3225"/>
        <v>1.1973720369831049E-4</v>
      </c>
      <c r="AS2702" s="13">
        <f t="shared" si="3226"/>
        <v>3.955266601839174E-4</v>
      </c>
      <c r="AT2702" s="13">
        <f t="shared" si="3227"/>
        <v>6.5326955233735559E-4</v>
      </c>
      <c r="AU2702" s="13">
        <f t="shared" si="3228"/>
        <v>7.1931284027328276E-4</v>
      </c>
      <c r="AV2702" s="13">
        <f t="shared" si="3229"/>
        <v>5.9402465681749001E-4</v>
      </c>
      <c r="AW2702" s="13">
        <f t="shared" si="3230"/>
        <v>3.6560670224236897E-5</v>
      </c>
      <c r="AX2702" s="13">
        <f t="shared" si="3231"/>
        <v>2.4033297486974917E-2</v>
      </c>
      <c r="AY2702" s="13">
        <f t="shared" si="3232"/>
        <v>2.4400697599053087E-2</v>
      </c>
      <c r="AZ2702" s="13">
        <f t="shared" si="3233"/>
        <v>1.238685710196686E-2</v>
      </c>
      <c r="BA2702" s="13">
        <f t="shared" si="3234"/>
        <v>4.1920721936108676E-3</v>
      </c>
      <c r="BB2702" s="13">
        <f t="shared" si="3235"/>
        <v>1.0640392352020639E-3</v>
      </c>
      <c r="BC2702" s="13">
        <f t="shared" si="3236"/>
        <v>2.1606106798922916E-4</v>
      </c>
      <c r="BD2702" s="13">
        <f t="shared" si="3237"/>
        <v>2.0261273623827682E-5</v>
      </c>
      <c r="BE2702" s="13">
        <f t="shared" si="3238"/>
        <v>6.6928854524586976E-5</v>
      </c>
      <c r="BF2702" s="13">
        <f t="shared" si="3239"/>
        <v>1.1054269467802298E-4</v>
      </c>
      <c r="BG2702" s="13">
        <f t="shared" si="3240"/>
        <v>1.2171817804122714E-4</v>
      </c>
      <c r="BH2702" s="13">
        <f t="shared" si="3241"/>
        <v>1.0051759803414656E-4</v>
      </c>
      <c r="BI2702" s="13">
        <f t="shared" si="3242"/>
        <v>6.640774732025325E-5</v>
      </c>
      <c r="BJ2702" s="14">
        <f t="shared" si="3243"/>
        <v>0.7579793057564681</v>
      </c>
      <c r="BK2702" s="14">
        <f t="shared" si="3244"/>
        <v>0.13711435083104678</v>
      </c>
      <c r="BL2702" s="14">
        <f t="shared" si="3245"/>
        <v>7.567705696286528E-2</v>
      </c>
      <c r="BM2702" s="14">
        <f t="shared" si="3246"/>
        <v>0.75369379426273431</v>
      </c>
      <c r="BN2702" s="14">
        <f t="shared" si="3247"/>
        <v>0.19503595426033438</v>
      </c>
    </row>
    <row r="2703" spans="1:66" x14ac:dyDescent="0.25">
      <c r="A2703" t="s">
        <v>136</v>
      </c>
      <c r="B2703" t="s">
        <v>386</v>
      </c>
      <c r="C2703" t="s">
        <v>315</v>
      </c>
      <c r="D2703" s="7" t="s">
        <v>557</v>
      </c>
      <c r="E2703" s="10">
        <f>VLOOKUP(A2703,home!$A$2:$E$405,3,FALSE)</f>
        <v>1.51980198019802</v>
      </c>
      <c r="F2703" s="10">
        <f>VLOOKUP(B2703,home!$B$2:$E$405,3,FALSE)</f>
        <v>0.57999999999999996</v>
      </c>
      <c r="G2703" s="10">
        <f>VLOOKUP(C2703,away!$B$2:$E$405,4,FALSE)</f>
        <v>1.17</v>
      </c>
      <c r="H2703" s="10">
        <f>VLOOKUP(A2703,away!$A$2:$E$405,3,FALSE)</f>
        <v>1.34653465346535</v>
      </c>
      <c r="I2703" s="10">
        <f>VLOOKUP(C2703,away!$B$2:$E$405,3,FALSE)</f>
        <v>0.95</v>
      </c>
      <c r="J2703" s="10">
        <f>VLOOKUP(B2703,home!$B$2:$E$405,4,FALSE)</f>
        <v>0.83</v>
      </c>
      <c r="K2703" s="12">
        <f t="shared" si="3192"/>
        <v>1.0313376237623764</v>
      </c>
      <c r="L2703" s="12">
        <f t="shared" si="3193"/>
        <v>1.0617425742574282</v>
      </c>
      <c r="M2703" s="13">
        <f t="shared" si="3194"/>
        <v>0.12330674109292654</v>
      </c>
      <c r="N2703" s="13">
        <f t="shared" si="3195"/>
        <v>0.12717088135266141</v>
      </c>
      <c r="O2703" s="13">
        <f t="shared" si="3196"/>
        <v>0.13092001671129805</v>
      </c>
      <c r="P2703" s="13">
        <f t="shared" si="3197"/>
        <v>0.13502273893796071</v>
      </c>
      <c r="Q2703" s="13">
        <f t="shared" si="3198"/>
        <v>6.5578057293010458E-2</v>
      </c>
      <c r="R2703" s="13">
        <f t="shared" si="3199"/>
        <v>6.9501677782439528E-2</v>
      </c>
      <c r="S2703" s="13">
        <f t="shared" si="3200"/>
        <v>3.6962983265791852E-2</v>
      </c>
      <c r="T2703" s="13">
        <f t="shared" si="3201"/>
        <v>6.9627015365082048E-2</v>
      </c>
      <c r="U2703" s="13">
        <f t="shared" si="3202"/>
        <v>7.1679695211639527E-2</v>
      </c>
      <c r="V2703" s="13">
        <f t="shared" si="3203"/>
        <v>4.4972248301079609E-3</v>
      </c>
      <c r="W2703" s="13">
        <f t="shared" si="3204"/>
        <v>2.2544372593175467E-2</v>
      </c>
      <c r="X2703" s="13">
        <f t="shared" si="3205"/>
        <v>2.3936320192096735E-2</v>
      </c>
      <c r="Y2703" s="13">
        <f t="shared" si="3206"/>
        <v>1.270710510950342E-2</v>
      </c>
      <c r="Z2703" s="13">
        <f t="shared" si="3207"/>
        <v>2.4597630094645891E-2</v>
      </c>
      <c r="AA2703" s="13">
        <f t="shared" si="3208"/>
        <v>2.5368461371998004E-2</v>
      </c>
      <c r="AB2703" s="13">
        <f t="shared" si="3209"/>
        <v>1.3081724334952029E-2</v>
      </c>
      <c r="AC2703" s="13">
        <f t="shared" si="3210"/>
        <v>3.0778305833020227E-4</v>
      </c>
      <c r="AD2703" s="13">
        <f t="shared" si="3211"/>
        <v>5.8127149148648055E-3</v>
      </c>
      <c r="AE2703" s="13">
        <f t="shared" si="3212"/>
        <v>6.171606897133107E-3</v>
      </c>
      <c r="AF2703" s="13">
        <f t="shared" si="3213"/>
        <v>3.2763288971335014E-3</v>
      </c>
      <c r="AG2703" s="13">
        <f t="shared" si="3214"/>
        <v>1.1595392924521749E-3</v>
      </c>
      <c r="AH2703" s="13">
        <f t="shared" si="3215"/>
        <v>6.5290877743303284E-3</v>
      </c>
      <c r="AI2703" s="13">
        <f t="shared" si="3216"/>
        <v>6.7336938705138223E-3</v>
      </c>
      <c r="AJ2703" s="13">
        <f t="shared" si="3217"/>
        <v>3.4723559177795025E-3</v>
      </c>
      <c r="AK2703" s="13">
        <f t="shared" si="3218"/>
        <v>1.1937237670333128E-3</v>
      </c>
      <c r="AL2703" s="13">
        <f t="shared" si="3219"/>
        <v>1.3481083407476418E-5</v>
      </c>
      <c r="AM2703" s="13">
        <f t="shared" si="3220"/>
        <v>1.1989743175809587E-3</v>
      </c>
      <c r="AN2703" s="13">
        <f t="shared" si="3221"/>
        <v>1.2730020784169505E-3</v>
      </c>
      <c r="AO2703" s="13">
        <f t="shared" si="3222"/>
        <v>6.7580025188673462E-4</v>
      </c>
      <c r="AP2703" s="13">
        <f t="shared" si="3223"/>
        <v>2.3917529970734672E-4</v>
      </c>
      <c r="AQ2703" s="13">
        <f t="shared" si="3224"/>
        <v>6.3485649602517549E-5</v>
      </c>
      <c r="AR2703" s="13">
        <f t="shared" si="3225"/>
        <v>1.3864420922140377E-3</v>
      </c>
      <c r="AS2703" s="13">
        <f t="shared" si="3226"/>
        <v>1.4298898928681628E-3</v>
      </c>
      <c r="AT2703" s="13">
        <f t="shared" si="3227"/>
        <v>7.3734962217624509E-4</v>
      </c>
      <c r="AU2703" s="13">
        <f t="shared" si="3228"/>
        <v>2.5348546907244491E-4</v>
      </c>
      <c r="AV2703" s="13">
        <f t="shared" si="3229"/>
        <v>6.5357275332866659E-5</v>
      </c>
      <c r="AW2703" s="13">
        <f t="shared" si="3230"/>
        <v>4.1005526123866897E-7</v>
      </c>
      <c r="AX2703" s="13">
        <f t="shared" si="3231"/>
        <v>2.0609122060767708E-4</v>
      </c>
      <c r="AY2703" s="13">
        <f t="shared" si="3232"/>
        <v>2.1881582309985062E-4</v>
      </c>
      <c r="AZ2703" s="13">
        <f t="shared" si="3233"/>
        <v>1.1616303765314668E-4</v>
      </c>
      <c r="BA2703" s="13">
        <f t="shared" si="3234"/>
        <v>4.1111747543804846E-5</v>
      </c>
      <c r="BB2703" s="13">
        <f t="shared" si="3235"/>
        <v>1.0912523167345215E-5</v>
      </c>
      <c r="BC2703" s="13">
        <f t="shared" si="3236"/>
        <v>2.3172580878681875E-6</v>
      </c>
      <c r="BD2703" s="13">
        <f t="shared" si="3237"/>
        <v>2.4534076600769768E-4</v>
      </c>
      <c r="BE2703" s="13">
        <f t="shared" si="3238"/>
        <v>2.5302916262642014E-4</v>
      </c>
      <c r="BF2703" s="13">
        <f t="shared" si="3239"/>
        <v>1.3047924766285802E-4</v>
      </c>
      <c r="BG2703" s="13">
        <f t="shared" si="3240"/>
        <v>4.4856052411638206E-5</v>
      </c>
      <c r="BH2703" s="13">
        <f t="shared" si="3241"/>
        <v>1.1565433626394888E-5</v>
      </c>
      <c r="BI2703" s="13">
        <f t="shared" si="3242"/>
        <v>2.385573366805518E-6</v>
      </c>
      <c r="BJ2703" s="14">
        <f t="shared" si="3243"/>
        <v>0.34202979111446735</v>
      </c>
      <c r="BK2703" s="14">
        <f t="shared" si="3244"/>
        <v>0.30032976809162454</v>
      </c>
      <c r="BL2703" s="14">
        <f t="shared" si="3245"/>
        <v>0.33304061732934964</v>
      </c>
      <c r="BM2703" s="14">
        <f t="shared" si="3246"/>
        <v>0.34827928769195216</v>
      </c>
      <c r="BN2703" s="14">
        <f t="shared" si="3247"/>
        <v>0.65150011317029677</v>
      </c>
    </row>
    <row r="2704" spans="1:66" x14ac:dyDescent="0.25">
      <c r="A2704" t="s">
        <v>136</v>
      </c>
      <c r="B2704" t="s">
        <v>483</v>
      </c>
      <c r="C2704" t="s">
        <v>481</v>
      </c>
      <c r="D2704" s="7" t="s">
        <v>557</v>
      </c>
      <c r="E2704" s="10">
        <f>VLOOKUP(A2704,home!$A$2:$E$405,3,FALSE)</f>
        <v>1.51980198019802</v>
      </c>
      <c r="F2704" s="10">
        <f>VLOOKUP(B2704,home!$B$2:$E$405,3,FALSE)</f>
        <v>0.57999999999999996</v>
      </c>
      <c r="G2704" s="10">
        <f>VLOOKUP(C2704,away!$B$2:$E$405,4,FALSE)</f>
        <v>0.9</v>
      </c>
      <c r="H2704" s="10">
        <f>VLOOKUP(A2704,away!$A$2:$E$405,3,FALSE)</f>
        <v>1.34653465346535</v>
      </c>
      <c r="I2704" s="10">
        <f>VLOOKUP(C2704,away!$B$2:$E$405,3,FALSE)</f>
        <v>0.41</v>
      </c>
      <c r="J2704" s="10">
        <f>VLOOKUP(B2704,home!$B$2:$E$405,4,FALSE)</f>
        <v>0.74</v>
      </c>
      <c r="K2704" s="12">
        <f t="shared" si="3192"/>
        <v>0.79333663366336649</v>
      </c>
      <c r="L2704" s="12">
        <f t="shared" si="3193"/>
        <v>0.40853861386138718</v>
      </c>
      <c r="M2704" s="13">
        <f t="shared" si="3194"/>
        <v>0.30062992746371259</v>
      </c>
      <c r="N2704" s="13">
        <f t="shared" si="3195"/>
        <v>0.2385007346325238</v>
      </c>
      <c r="O2704" s="13">
        <f t="shared" si="3196"/>
        <v>0.12281893385127451</v>
      </c>
      <c r="P2704" s="13">
        <f t="shared" si="3197"/>
        <v>9.7436759531693812E-2</v>
      </c>
      <c r="Q2704" s="13">
        <f t="shared" si="3198"/>
        <v>9.4605684969803164E-2</v>
      </c>
      <c r="R2704" s="13">
        <f t="shared" si="3199"/>
        <v>2.5088138495766542E-2</v>
      </c>
      <c r="S2704" s="13">
        <f t="shared" si="3200"/>
        <v>7.8950241149752815E-3</v>
      </c>
      <c r="T2704" s="13">
        <f t="shared" si="3201"/>
        <v>3.865007540097045E-2</v>
      </c>
      <c r="U2704" s="13">
        <f t="shared" si="3202"/>
        <v>1.9903339339111745E-2</v>
      </c>
      <c r="V2704" s="13">
        <f t="shared" si="3203"/>
        <v>2.8431617743365968E-4</v>
      </c>
      <c r="W2704" s="13">
        <f t="shared" si="3204"/>
        <v>2.5018051879786861E-2</v>
      </c>
      <c r="X2704" s="13">
        <f t="shared" si="3205"/>
        <v>1.0220840236480394E-2</v>
      </c>
      <c r="Y2704" s="13">
        <f t="shared" si="3206"/>
        <v>2.0878039513551965E-3</v>
      </c>
      <c r="Z2704" s="13">
        <f t="shared" si="3207"/>
        <v>3.4164911084743239E-3</v>
      </c>
      <c r="AA2704" s="13">
        <f t="shared" si="3208"/>
        <v>2.7104275549378436E-3</v>
      </c>
      <c r="AB2704" s="13">
        <f t="shared" si="3209"/>
        <v>1.0751407361114091E-3</v>
      </c>
      <c r="AC2704" s="13">
        <f t="shared" si="3210"/>
        <v>5.7593332534478249E-6</v>
      </c>
      <c r="AD2704" s="13">
        <f t="shared" si="3211"/>
        <v>4.9619342647813907E-3</v>
      </c>
      <c r="AE2704" s="13">
        <f t="shared" si="3212"/>
        <v>2.0271417466051107E-3</v>
      </c>
      <c r="AF2704" s="13">
        <f t="shared" si="3213"/>
        <v>4.1408283962930155E-4</v>
      </c>
      <c r="AG2704" s="13">
        <f t="shared" si="3214"/>
        <v>5.6389609775313988E-5</v>
      </c>
      <c r="AH2704" s="13">
        <f t="shared" si="3215"/>
        <v>3.4894213543146355E-4</v>
      </c>
      <c r="AI2704" s="13">
        <f t="shared" si="3216"/>
        <v>2.768285790665038E-4</v>
      </c>
      <c r="AJ2704" s="13">
        <f t="shared" si="3217"/>
        <v>1.098091265092166E-4</v>
      </c>
      <c r="AK2704" s="13">
        <f t="shared" si="3218"/>
        <v>2.9038534256778878E-5</v>
      </c>
      <c r="AL2704" s="13">
        <f t="shared" si="3219"/>
        <v>7.4665988714223367E-8</v>
      </c>
      <c r="AM2704" s="13">
        <f t="shared" si="3220"/>
        <v>7.8729684521611633E-4</v>
      </c>
      <c r="AN2704" s="13">
        <f t="shared" si="3221"/>
        <v>3.2164116184203522E-4</v>
      </c>
      <c r="AO2704" s="13">
        <f t="shared" si="3222"/>
        <v>6.5701417209855585E-5</v>
      </c>
      <c r="AP2704" s="13">
        <f t="shared" si="3223"/>
        <v>8.9471886385476967E-6</v>
      </c>
      <c r="AQ2704" s="13">
        <f t="shared" si="3224"/>
        <v>9.1381801108715678E-7</v>
      </c>
      <c r="AR2704" s="13">
        <f t="shared" si="3225"/>
        <v>2.8511267265400514E-5</v>
      </c>
      <c r="AS2704" s="13">
        <f t="shared" si="3226"/>
        <v>2.261903279380938E-5</v>
      </c>
      <c r="AT2704" s="13">
        <f t="shared" si="3227"/>
        <v>8.9722536666810118E-6</v>
      </c>
      <c r="AU2704" s="13">
        <f t="shared" si="3228"/>
        <v>2.3726725067661703E-6</v>
      </c>
      <c r="AV2704" s="13">
        <f t="shared" si="3229"/>
        <v>4.7058200482587363E-7</v>
      </c>
      <c r="AW2704" s="13">
        <f t="shared" si="3230"/>
        <v>6.7221924171409598E-10</v>
      </c>
      <c r="AX2704" s="13">
        <f t="shared" si="3231"/>
        <v>1.0409857147959033E-4</v>
      </c>
      <c r="AY2704" s="13">
        <f t="shared" si="3232"/>
        <v>4.2528286097222359E-5</v>
      </c>
      <c r="AZ2704" s="13">
        <f t="shared" si="3233"/>
        <v>8.6872235260298626E-6</v>
      </c>
      <c r="BA2704" s="13">
        <f t="shared" si="3234"/>
        <v>1.1830220858760909E-6</v>
      </c>
      <c r="BB2704" s="13">
        <f t="shared" si="3235"/>
        <v>1.2082755078280626E-7</v>
      </c>
      <c r="BC2704" s="13">
        <f t="shared" si="3236"/>
        <v>9.8725440226148089E-9</v>
      </c>
      <c r="BD2704" s="13">
        <f t="shared" si="3237"/>
        <v>1.941325601339711E-6</v>
      </c>
      <c r="BE2704" s="13">
        <f t="shared" si="3238"/>
        <v>1.5401247174113567E-6</v>
      </c>
      <c r="BF2704" s="13">
        <f t="shared" si="3239"/>
        <v>6.1091867936643465E-7</v>
      </c>
      <c r="BG2704" s="13">
        <f t="shared" si="3240"/>
        <v>1.6155472284354562E-7</v>
      </c>
      <c r="BH2704" s="13">
        <f t="shared" si="3241"/>
        <v>3.2041819993279156E-8</v>
      </c>
      <c r="BI2704" s="13">
        <f t="shared" si="3242"/>
        <v>5.0839899219831299E-9</v>
      </c>
      <c r="BJ2704" s="14">
        <f t="shared" si="3243"/>
        <v>0.41788386776591208</v>
      </c>
      <c r="BK2704" s="14">
        <f t="shared" si="3244"/>
        <v>0.40629438957315478</v>
      </c>
      <c r="BL2704" s="14">
        <f t="shared" si="3245"/>
        <v>0.17242783521023439</v>
      </c>
      <c r="BM2704" s="14">
        <f t="shared" si="3246"/>
        <v>0.12089987709912318</v>
      </c>
      <c r="BN2704" s="14">
        <f t="shared" si="3247"/>
        <v>0.87908017894477442</v>
      </c>
    </row>
    <row r="2705" spans="1:66" x14ac:dyDescent="0.25">
      <c r="A2705" t="s">
        <v>136</v>
      </c>
      <c r="B2705" t="s">
        <v>377</v>
      </c>
      <c r="C2705" t="s">
        <v>480</v>
      </c>
      <c r="D2705" s="7" t="s">
        <v>557</v>
      </c>
      <c r="E2705" s="10">
        <f>VLOOKUP(A2705,home!$A$2:$E$405,3,FALSE)</f>
        <v>1.51980198019802</v>
      </c>
      <c r="F2705" s="10">
        <f>VLOOKUP(B2705,home!$B$2:$E$405,3,FALSE)</f>
        <v>0.9</v>
      </c>
      <c r="G2705" s="10">
        <f>VLOOKUP(C2705,away!$B$2:$E$405,4,FALSE)</f>
        <v>0.99</v>
      </c>
      <c r="H2705" s="10">
        <f>VLOOKUP(A2705,away!$A$2:$E$405,3,FALSE)</f>
        <v>1.34653465346535</v>
      </c>
      <c r="I2705" s="10">
        <f>VLOOKUP(C2705,away!$B$2:$E$405,3,FALSE)</f>
        <v>0.99</v>
      </c>
      <c r="J2705" s="10">
        <f>VLOOKUP(B2705,home!$B$2:$E$405,4,FALSE)</f>
        <v>0.93</v>
      </c>
      <c r="K2705" s="12">
        <f t="shared" si="3192"/>
        <v>1.3541435643564359</v>
      </c>
      <c r="L2705" s="12">
        <f t="shared" si="3193"/>
        <v>1.2397544554455477</v>
      </c>
      <c r="M2705" s="13">
        <f t="shared" si="3194"/>
        <v>7.4728179691882668E-2</v>
      </c>
      <c r="N2705" s="13">
        <f t="shared" si="3195"/>
        <v>0.10119268360583422</v>
      </c>
      <c r="O2705" s="13">
        <f t="shared" si="3196"/>
        <v>9.2644593720347029E-2</v>
      </c>
      <c r="P2705" s="13">
        <f t="shared" si="3197"/>
        <v>0.1254540803588246</v>
      </c>
      <c r="Q2705" s="13">
        <f t="shared" si="3198"/>
        <v>6.8514710632398737E-2</v>
      </c>
      <c r="R2705" s="13">
        <f t="shared" si="3199"/>
        <v>5.7428273918871432E-2</v>
      </c>
      <c r="S2705" s="13">
        <f t="shared" si="3200"/>
        <v>5.2653250566158397E-2</v>
      </c>
      <c r="T2705" s="13">
        <f t="shared" si="3201"/>
        <v>8.494141777007877E-2</v>
      </c>
      <c r="U2705" s="13">
        <f t="shared" si="3202"/>
        <v>7.7766127539338301E-2</v>
      </c>
      <c r="V2705" s="13">
        <f t="shared" si="3203"/>
        <v>9.8216186166926889E-3</v>
      </c>
      <c r="W2705" s="13">
        <f t="shared" si="3204"/>
        <v>3.0926251488868742E-2</v>
      </c>
      <c r="X2705" s="13">
        <f t="shared" si="3205"/>
        <v>3.8340958073554525E-2</v>
      </c>
      <c r="Y2705" s="13">
        <f t="shared" si="3206"/>
        <v>2.3766686798870087E-2</v>
      </c>
      <c r="Z2705" s="13">
        <f t="shared" si="3207"/>
        <v>2.3732319486489399E-2</v>
      </c>
      <c r="AA2705" s="13">
        <f t="shared" si="3208"/>
        <v>3.2136967699880455E-2</v>
      </c>
      <c r="AB2705" s="13">
        <f t="shared" si="3209"/>
        <v>2.1759033994361889E-2</v>
      </c>
      <c r="AC2705" s="13">
        <f t="shared" si="3210"/>
        <v>1.0305367201107339E-3</v>
      </c>
      <c r="AD2705" s="13">
        <f t="shared" si="3211"/>
        <v>1.0469646105830061E-2</v>
      </c>
      <c r="AE2705" s="13">
        <f t="shared" si="3212"/>
        <v>1.2979790406640946E-2</v>
      </c>
      <c r="AF2705" s="13">
        <f t="shared" si="3213"/>
        <v>8.0458764936912463E-3</v>
      </c>
      <c r="AG2705" s="13">
        <f t="shared" si="3214"/>
        <v>3.3249704103394408E-3</v>
      </c>
      <c r="AH2705" s="13">
        <f t="shared" si="3215"/>
        <v>7.3555622053581111E-3</v>
      </c>
      <c r="AI2705" s="13">
        <f t="shared" si="3216"/>
        <v>9.9604872226091174E-3</v>
      </c>
      <c r="AJ2705" s="13">
        <f t="shared" si="3217"/>
        <v>6.7439648351753255E-3</v>
      </c>
      <c r="AK2705" s="13">
        <f t="shared" si="3218"/>
        <v>3.0440988599329268E-3</v>
      </c>
      <c r="AL2705" s="13">
        <f t="shared" si="3219"/>
        <v>6.9202829256944992E-5</v>
      </c>
      <c r="AM2705" s="13">
        <f t="shared" si="3220"/>
        <v>2.8354807790598384E-3</v>
      </c>
      <c r="AN2705" s="13">
        <f t="shared" si="3221"/>
        <v>3.515299929169647E-3</v>
      </c>
      <c r="AO2705" s="13">
        <f t="shared" si="3222"/>
        <v>2.1790543747077446E-3</v>
      </c>
      <c r="AP2705" s="13">
        <f t="shared" si="3223"/>
        <v>9.0049745656734599E-4</v>
      </c>
      <c r="AQ2705" s="13">
        <f t="shared" si="3224"/>
        <v>2.7909893347418784E-4</v>
      </c>
      <c r="AR2705" s="13">
        <f t="shared" si="3225"/>
        <v>1.8238182032799196E-3</v>
      </c>
      <c r="AS2705" s="13">
        <f t="shared" si="3226"/>
        <v>2.4697116825276211E-3</v>
      </c>
      <c r="AT2705" s="13">
        <f t="shared" si="3227"/>
        <v>1.6721720903553421E-3</v>
      </c>
      <c r="AU2705" s="13">
        <f t="shared" si="3228"/>
        <v>7.5478702488371177E-4</v>
      </c>
      <c r="AV2705" s="13">
        <f t="shared" si="3229"/>
        <v>2.5552249805150477E-4</v>
      </c>
      <c r="AW2705" s="13">
        <f t="shared" si="3230"/>
        <v>3.2271692101126686E-6</v>
      </c>
      <c r="AX2705" s="13">
        <f t="shared" si="3231"/>
        <v>6.3994134147004136E-4</v>
      </c>
      <c r="AY2705" s="13">
        <f t="shared" si="3232"/>
        <v>7.933701293112845E-4</v>
      </c>
      <c r="AZ2705" s="13">
        <f t="shared" si="3233"/>
        <v>4.9179207631553767E-4</v>
      </c>
      <c r="BA2705" s="13">
        <f t="shared" si="3234"/>
        <v>2.032338059216682E-4</v>
      </c>
      <c r="BB2705" s="13">
        <f t="shared" si="3235"/>
        <v>6.299000409713602E-5</v>
      </c>
      <c r="BC2705" s="13">
        <f t="shared" si="3236"/>
        <v>1.5618427645591538E-5</v>
      </c>
      <c r="BD2705" s="13">
        <f t="shared" si="3237"/>
        <v>3.7684779057316209E-4</v>
      </c>
      <c r="BE2705" s="13">
        <f t="shared" si="3238"/>
        <v>5.1030601034658934E-4</v>
      </c>
      <c r="BF2705" s="13">
        <f t="shared" si="3239"/>
        <v>3.4551379988162148E-4</v>
      </c>
      <c r="BG2705" s="13">
        <f t="shared" si="3240"/>
        <v>1.5595842950201174E-4</v>
      </c>
      <c r="BH2705" s="13">
        <f t="shared" si="3241"/>
        <v>5.2797525904321518E-5</v>
      </c>
      <c r="BI2705" s="13">
        <f t="shared" si="3242"/>
        <v>1.4299085983455834E-5</v>
      </c>
      <c r="BJ2705" s="14">
        <f t="shared" si="3243"/>
        <v>0.39441936904384678</v>
      </c>
      <c r="BK2705" s="14">
        <f t="shared" si="3244"/>
        <v>0.26455023891223728</v>
      </c>
      <c r="BL2705" s="14">
        <f t="shared" si="3245"/>
        <v>0.31727084413716383</v>
      </c>
      <c r="BM2705" s="14">
        <f t="shared" si="3246"/>
        <v>0.47922010669147758</v>
      </c>
      <c r="BN2705" s="14">
        <f t="shared" si="3247"/>
        <v>0.51996252192815862</v>
      </c>
    </row>
    <row r="2706" spans="1:66" x14ac:dyDescent="0.25">
      <c r="A2706" t="s">
        <v>32</v>
      </c>
      <c r="B2706" t="s">
        <v>208</v>
      </c>
      <c r="C2706" t="s">
        <v>207</v>
      </c>
      <c r="D2706" s="7" t="s">
        <v>557</v>
      </c>
      <c r="E2706" s="10">
        <f>VLOOKUP(A2706,home!$A$2:$E$405,3,FALSE)</f>
        <v>1.1875</v>
      </c>
      <c r="F2706" s="10">
        <f>VLOOKUP(B2706,home!$B$2:$E$405,3,FALSE)</f>
        <v>1.37</v>
      </c>
      <c r="G2706" s="10">
        <f>VLOOKUP(C2706,away!$B$2:$E$405,4,FALSE)</f>
        <v>1.58</v>
      </c>
      <c r="H2706" s="10">
        <f>VLOOKUP(A2706,away!$A$2:$E$405,3,FALSE)</f>
        <v>1.2</v>
      </c>
      <c r="I2706" s="10">
        <f>VLOOKUP(C2706,away!$B$2:$E$405,3,FALSE)</f>
        <v>0.95</v>
      </c>
      <c r="J2706" s="10">
        <f>VLOOKUP(B2706,home!$B$2:$E$405,4,FALSE)</f>
        <v>0.63</v>
      </c>
      <c r="K2706" s="12">
        <f t="shared" si="3192"/>
        <v>2.5704625000000001</v>
      </c>
      <c r="L2706" s="12">
        <f t="shared" si="3193"/>
        <v>0.71819999999999995</v>
      </c>
      <c r="M2706" s="13">
        <f t="shared" si="3194"/>
        <v>3.7303709756466207E-2</v>
      </c>
      <c r="N2706" s="13">
        <f t="shared" si="3195"/>
        <v>9.5887787039880518E-2</v>
      </c>
      <c r="O2706" s="13">
        <f t="shared" si="3196"/>
        <v>2.6791524347094024E-2</v>
      </c>
      <c r="P2706" s="13">
        <f t="shared" si="3197"/>
        <v>6.886660865204218E-2</v>
      </c>
      <c r="Q2706" s="13">
        <f t="shared" si="3198"/>
        <v>0.12323798039699947</v>
      </c>
      <c r="R2706" s="13">
        <f t="shared" si="3199"/>
        <v>9.6208363930414629E-3</v>
      </c>
      <c r="S2706" s="13">
        <f t="shared" si="3200"/>
        <v>3.1783767741835986E-2</v>
      </c>
      <c r="T2706" s="13">
        <f t="shared" si="3201"/>
        <v>8.8509517521125014E-2</v>
      </c>
      <c r="U2706" s="13">
        <f t="shared" si="3202"/>
        <v>2.4729999166948343E-2</v>
      </c>
      <c r="V2706" s="13">
        <f t="shared" si="3203"/>
        <v>6.5195788505101084E-3</v>
      </c>
      <c r="W2706" s="13">
        <f t="shared" si="3204"/>
        <v>0.10559286906207409</v>
      </c>
      <c r="X2706" s="13">
        <f t="shared" si="3205"/>
        <v>7.5836798560381599E-2</v>
      </c>
      <c r="Y2706" s="13">
        <f t="shared" si="3206"/>
        <v>2.7232994363033027E-2</v>
      </c>
      <c r="Z2706" s="13">
        <f t="shared" si="3207"/>
        <v>2.3032282324941264E-3</v>
      </c>
      <c r="AA2706" s="13">
        <f t="shared" si="3208"/>
        <v>5.9203618005674342E-3</v>
      </c>
      <c r="AB2706" s="13">
        <f t="shared" si="3209"/>
        <v>7.6090339973955371E-3</v>
      </c>
      <c r="AC2706" s="13">
        <f t="shared" si="3210"/>
        <v>7.5223967033932954E-4</v>
      </c>
      <c r="AD2706" s="13">
        <f t="shared" si="3211"/>
        <v>6.7855627547867933E-2</v>
      </c>
      <c r="AE2706" s="13">
        <f t="shared" si="3212"/>
        <v>4.8733911704878737E-2</v>
      </c>
      <c r="AF2706" s="13">
        <f t="shared" si="3213"/>
        <v>1.7500347693221951E-2</v>
      </c>
      <c r="AG2706" s="13">
        <f t="shared" si="3214"/>
        <v>4.1895832377573366E-3</v>
      </c>
      <c r="AH2706" s="13">
        <f t="shared" si="3215"/>
        <v>4.1354462914432031E-4</v>
      </c>
      <c r="AI2706" s="13">
        <f t="shared" si="3216"/>
        <v>1.0630009612918826E-3</v>
      </c>
      <c r="AJ2706" s="13">
        <f t="shared" si="3217"/>
        <v>1.3662020542323683E-3</v>
      </c>
      <c r="AK2706" s="13">
        <f t="shared" si="3218"/>
        <v>1.1705903826090896E-3</v>
      </c>
      <c r="AL2706" s="13">
        <f t="shared" si="3219"/>
        <v>5.55485717940641E-5</v>
      </c>
      <c r="AM2706" s="13">
        <f t="shared" si="3220"/>
        <v>3.4884069205152274E-2</v>
      </c>
      <c r="AN2706" s="13">
        <f t="shared" si="3221"/>
        <v>2.5053738503140358E-2</v>
      </c>
      <c r="AO2706" s="13">
        <f t="shared" si="3222"/>
        <v>8.9967974964777018E-3</v>
      </c>
      <c r="AP2706" s="13">
        <f t="shared" si="3223"/>
        <v>2.1538333206567624E-3</v>
      </c>
      <c r="AQ2706" s="13">
        <f t="shared" si="3224"/>
        <v>3.8672077272392154E-4</v>
      </c>
      <c r="AR2706" s="13">
        <f t="shared" si="3225"/>
        <v>5.9401550530290175E-5</v>
      </c>
      <c r="AS2706" s="13">
        <f t="shared" si="3226"/>
        <v>1.5268945807996604E-4</v>
      </c>
      <c r="AT2706" s="13">
        <f t="shared" si="3227"/>
        <v>1.9624126306993738E-4</v>
      </c>
      <c r="AU2706" s="13">
        <f t="shared" si="3228"/>
        <v>1.6814360255796963E-4</v>
      </c>
      <c r="AV2706" s="13">
        <f t="shared" si="3229"/>
        <v>1.080517062475413E-4</v>
      </c>
      <c r="AW2706" s="13">
        <f t="shared" si="3230"/>
        <v>2.8485711384677276E-6</v>
      </c>
      <c r="AX2706" s="13">
        <f t="shared" si="3231"/>
        <v>1.4944698623208111E-2</v>
      </c>
      <c r="AY2706" s="13">
        <f t="shared" si="3232"/>
        <v>1.0733282551188064E-2</v>
      </c>
      <c r="AZ2706" s="13">
        <f t="shared" si="3233"/>
        <v>3.8543217641316334E-3</v>
      </c>
      <c r="BA2706" s="13">
        <f t="shared" si="3234"/>
        <v>9.2272463033311316E-4</v>
      </c>
      <c r="BB2706" s="13">
        <f t="shared" si="3235"/>
        <v>1.6567520737631043E-4</v>
      </c>
      <c r="BC2706" s="13">
        <f t="shared" si="3236"/>
        <v>2.3797586787533232E-5</v>
      </c>
      <c r="BD2706" s="13">
        <f t="shared" si="3237"/>
        <v>7.1103655984757332E-6</v>
      </c>
      <c r="BE2706" s="13">
        <f t="shared" si="3238"/>
        <v>1.827692813217193E-5</v>
      </c>
      <c r="BF2706" s="13">
        <f t="shared" si="3239"/>
        <v>2.3490079189471502E-5</v>
      </c>
      <c r="BG2706" s="13">
        <f t="shared" si="3240"/>
        <v>2.0126789226188963E-5</v>
      </c>
      <c r="BH2706" s="13">
        <f t="shared" si="3241"/>
        <v>1.2933789237830692E-5</v>
      </c>
      <c r="BI2706" s="13">
        <f t="shared" si="3242"/>
        <v>6.6491640437494716E-6</v>
      </c>
      <c r="BJ2706" s="14">
        <f t="shared" si="3243"/>
        <v>0.7566970767883956</v>
      </c>
      <c r="BK2706" s="14">
        <f t="shared" si="3244"/>
        <v>0.15601473579417596</v>
      </c>
      <c r="BL2706" s="14">
        <f t="shared" si="3245"/>
        <v>7.9458208428238072E-2</v>
      </c>
      <c r="BM2706" s="14">
        <f t="shared" si="3246"/>
        <v>0.62203436867773021</v>
      </c>
      <c r="BN2706" s="14">
        <f t="shared" si="3247"/>
        <v>0.36170844658552387</v>
      </c>
    </row>
    <row r="2707" spans="1:66" x14ac:dyDescent="0.25">
      <c r="A2707" t="s">
        <v>32</v>
      </c>
      <c r="B2707" t="s">
        <v>206</v>
      </c>
      <c r="C2707" t="s">
        <v>362</v>
      </c>
      <c r="D2707" s="7" t="s">
        <v>557</v>
      </c>
      <c r="E2707" s="10">
        <f>VLOOKUP(A2707,home!$A$2:$E$405,3,FALSE)</f>
        <v>1.1875</v>
      </c>
      <c r="F2707" s="10">
        <f>VLOOKUP(B2707,home!$B$2:$E$405,3,FALSE)</f>
        <v>0.95</v>
      </c>
      <c r="G2707" s="10">
        <f>VLOOKUP(C2707,away!$B$2:$E$405,4,FALSE)</f>
        <v>0.94</v>
      </c>
      <c r="H2707" s="10">
        <f>VLOOKUP(A2707,away!$A$2:$E$405,3,FALSE)</f>
        <v>1.2</v>
      </c>
      <c r="I2707" s="10">
        <f>VLOOKUP(C2707,away!$B$2:$E$405,3,FALSE)</f>
        <v>1.68</v>
      </c>
      <c r="J2707" s="10">
        <f>VLOOKUP(B2707,home!$B$2:$E$405,4,FALSE)</f>
        <v>1.35</v>
      </c>
      <c r="K2707" s="12">
        <f t="shared" si="3192"/>
        <v>1.0604374999999999</v>
      </c>
      <c r="L2707" s="12">
        <f t="shared" si="3193"/>
        <v>2.7216</v>
      </c>
      <c r="M2707" s="13">
        <f t="shared" si="3194"/>
        <v>2.2776237532288392E-2</v>
      </c>
      <c r="N2707" s="13">
        <f t="shared" si="3195"/>
        <v>2.4152776388146068E-2</v>
      </c>
      <c r="O2707" s="13">
        <f t="shared" si="3196"/>
        <v>6.1987808067876092E-2</v>
      </c>
      <c r="P2707" s="13">
        <f t="shared" si="3197"/>
        <v>6.5734196217978352E-2</v>
      </c>
      <c r="Q2707" s="13">
        <f t="shared" si="3198"/>
        <v>1.2806254905552322E-2</v>
      </c>
      <c r="R2707" s="13">
        <f t="shared" si="3199"/>
        <v>8.435300921876579E-2</v>
      </c>
      <c r="S2707" s="13">
        <f t="shared" si="3200"/>
        <v>4.7428647359974402E-2</v>
      </c>
      <c r="T2707" s="13">
        <f t="shared" si="3201"/>
        <v>3.4853503350951207E-2</v>
      </c>
      <c r="U2707" s="13">
        <f t="shared" si="3202"/>
        <v>8.9451094213424939E-2</v>
      </c>
      <c r="V2707" s="13">
        <f t="shared" si="3203"/>
        <v>1.520924314940136E-2</v>
      </c>
      <c r="W2707" s="13">
        <f t="shared" si="3204"/>
        <v>4.5267443121355467E-3</v>
      </c>
      <c r="X2707" s="13">
        <f t="shared" si="3205"/>
        <v>1.2319987319908106E-2</v>
      </c>
      <c r="Y2707" s="13">
        <f t="shared" si="3206"/>
        <v>1.6765038744930953E-2</v>
      </c>
      <c r="Z2707" s="13">
        <f t="shared" si="3207"/>
        <v>7.6525049963264327E-2</v>
      </c>
      <c r="AA2707" s="13">
        <f t="shared" si="3208"/>
        <v>8.1150032670419106E-2</v>
      </c>
      <c r="AB2707" s="13">
        <f t="shared" si="3209"/>
        <v>4.3027268884968779E-2</v>
      </c>
      <c r="AC2707" s="13">
        <f t="shared" si="3210"/>
        <v>2.7434496481595848E-3</v>
      </c>
      <c r="AD2707" s="13">
        <f t="shared" si="3211"/>
        <v>1.2000823553750593E-3</v>
      </c>
      <c r="AE2707" s="13">
        <f t="shared" si="3212"/>
        <v>3.2661441383887622E-3</v>
      </c>
      <c r="AF2707" s="13">
        <f t="shared" si="3213"/>
        <v>4.4445689435194278E-3</v>
      </c>
      <c r="AG2707" s="13">
        <f t="shared" si="3214"/>
        <v>4.032112945560825E-3</v>
      </c>
      <c r="AH2707" s="13">
        <f t="shared" si="3215"/>
        <v>5.2067643995005047E-2</v>
      </c>
      <c r="AI2707" s="13">
        <f t="shared" si="3216"/>
        <v>5.5214482228953157E-2</v>
      </c>
      <c r="AJ2707" s="13">
        <f t="shared" si="3217"/>
        <v>2.9275753749332754E-2</v>
      </c>
      <c r="AK2707" s="13">
        <f t="shared" si="3218"/>
        <v>1.0348369038852685E-2</v>
      </c>
      <c r="AL2707" s="13">
        <f t="shared" si="3219"/>
        <v>3.1671334166692239E-4</v>
      </c>
      <c r="AM2707" s="13">
        <f t="shared" si="3220"/>
        <v>2.5452246654560795E-4</v>
      </c>
      <c r="AN2707" s="13">
        <f t="shared" si="3221"/>
        <v>6.9270834495052669E-4</v>
      </c>
      <c r="AO2707" s="13">
        <f t="shared" si="3222"/>
        <v>9.4263751580867688E-4</v>
      </c>
      <c r="AP2707" s="13">
        <f t="shared" si="3223"/>
        <v>8.5516075434163169E-4</v>
      </c>
      <c r="AQ2707" s="13">
        <f t="shared" si="3224"/>
        <v>5.8185137725404613E-4</v>
      </c>
      <c r="AR2707" s="13">
        <f t="shared" si="3225"/>
        <v>2.8341459979361144E-2</v>
      </c>
      <c r="AS2707" s="13">
        <f t="shared" si="3226"/>
        <v>3.0054346966863779E-2</v>
      </c>
      <c r="AT2707" s="13">
        <f t="shared" si="3227"/>
        <v>1.5935378280836805E-2</v>
      </c>
      <c r="AU2707" s="13">
        <f t="shared" si="3228"/>
        <v>5.6328242352282924E-3</v>
      </c>
      <c r="AV2707" s="13">
        <f t="shared" si="3229"/>
        <v>1.4933145124862253E-3</v>
      </c>
      <c r="AW2707" s="13">
        <f t="shared" si="3230"/>
        <v>2.5390615641596146E-5</v>
      </c>
      <c r="AX2707" s="13">
        <f t="shared" si="3231"/>
        <v>4.4984194686243006E-5</v>
      </c>
      <c r="AY2707" s="13">
        <f t="shared" si="3232"/>
        <v>1.2242898425807898E-4</v>
      </c>
      <c r="AZ2707" s="13">
        <f t="shared" si="3233"/>
        <v>1.6660136177839389E-4</v>
      </c>
      <c r="BA2707" s="13">
        <f t="shared" si="3234"/>
        <v>1.5114075540535895E-4</v>
      </c>
      <c r="BB2707" s="13">
        <f t="shared" si="3235"/>
        <v>1.0283616997780622E-4</v>
      </c>
      <c r="BC2707" s="13">
        <f t="shared" si="3236"/>
        <v>5.5975784042319477E-5</v>
      </c>
      <c r="BD2707" s="13">
        <f t="shared" si="3237"/>
        <v>1.2855686246638231E-2</v>
      </c>
      <c r="BE2707" s="13">
        <f t="shared" si="3238"/>
        <v>1.3632651784169426E-2</v>
      </c>
      <c r="BF2707" s="13">
        <f t="shared" si="3239"/>
        <v>7.2282875881875827E-3</v>
      </c>
      <c r="BG2707" s="13">
        <f t="shared" si="3240"/>
        <v>2.5550490730995566E-3</v>
      </c>
      <c r="BH2707" s="13">
        <f t="shared" si="3241"/>
        <v>6.7736746286375254E-4</v>
      </c>
      <c r="BI2707" s="13">
        <f t="shared" si="3242"/>
        <v>1.4366117178011615E-4</v>
      </c>
      <c r="BJ2707" s="14">
        <f t="shared" si="3243"/>
        <v>0.12233806111351696</v>
      </c>
      <c r="BK2707" s="14">
        <f t="shared" si="3244"/>
        <v>0.15433091623372708</v>
      </c>
      <c r="BL2707" s="14">
        <f t="shared" si="3245"/>
        <v>0.62542548936911324</v>
      </c>
      <c r="BM2707" s="14">
        <f t="shared" si="3246"/>
        <v>0.70671219598039825</v>
      </c>
      <c r="BN2707" s="14">
        <f t="shared" si="3247"/>
        <v>0.271810282330607</v>
      </c>
    </row>
    <row r="2708" spans="1:66" x14ac:dyDescent="0.25">
      <c r="A2708" t="s">
        <v>32</v>
      </c>
      <c r="B2708" t="s">
        <v>195</v>
      </c>
      <c r="C2708" t="s">
        <v>209</v>
      </c>
      <c r="D2708" s="7" t="s">
        <v>557</v>
      </c>
      <c r="E2708" s="10">
        <f>VLOOKUP(A2708,home!$A$2:$E$405,3,FALSE)</f>
        <v>1.1875</v>
      </c>
      <c r="F2708" s="10">
        <f>VLOOKUP(B2708,home!$B$2:$E$405,3,FALSE)</f>
        <v>0.56000000000000005</v>
      </c>
      <c r="G2708" s="10">
        <f>VLOOKUP(C2708,away!$B$2:$E$405,4,FALSE)</f>
        <v>0.42</v>
      </c>
      <c r="H2708" s="10">
        <f>VLOOKUP(A2708,away!$A$2:$E$405,3,FALSE)</f>
        <v>1.2</v>
      </c>
      <c r="I2708" s="10">
        <f>VLOOKUP(C2708,away!$B$2:$E$405,3,FALSE)</f>
        <v>1.1599999999999999</v>
      </c>
      <c r="J2708" s="10">
        <f>VLOOKUP(B2708,home!$B$2:$E$405,4,FALSE)</f>
        <v>1.48</v>
      </c>
      <c r="K2708" s="12">
        <f t="shared" si="3192"/>
        <v>0.27929999999999999</v>
      </c>
      <c r="L2708" s="12">
        <f t="shared" si="3193"/>
        <v>2.0601599999999998</v>
      </c>
      <c r="M2708" s="13">
        <f t="shared" si="3194"/>
        <v>9.6379669202235521E-2</v>
      </c>
      <c r="N2708" s="13">
        <f t="shared" si="3195"/>
        <v>2.6918841608184377E-2</v>
      </c>
      <c r="O2708" s="13">
        <f t="shared" si="3196"/>
        <v>0.1985575393036775</v>
      </c>
      <c r="P2708" s="13">
        <f t="shared" si="3197"/>
        <v>5.5457120727517122E-2</v>
      </c>
      <c r="Q2708" s="13">
        <f t="shared" si="3198"/>
        <v>3.7592162305829483E-3</v>
      </c>
      <c r="R2708" s="13">
        <f t="shared" si="3199"/>
        <v>0.20453015008593217</v>
      </c>
      <c r="S2708" s="13">
        <f t="shared" si="3200"/>
        <v>7.977544083838467E-3</v>
      </c>
      <c r="T2708" s="13">
        <f t="shared" si="3201"/>
        <v>7.7445869095977655E-3</v>
      </c>
      <c r="U2708" s="13">
        <f t="shared" si="3202"/>
        <v>5.7125270919000846E-2</v>
      </c>
      <c r="V2708" s="13">
        <f t="shared" si="3203"/>
        <v>5.1003336771990565E-4</v>
      </c>
      <c r="W2708" s="13">
        <f t="shared" si="3204"/>
        <v>3.4998303106727256E-4</v>
      </c>
      <c r="X2708" s="13">
        <f t="shared" si="3205"/>
        <v>7.2102104128355217E-4</v>
      </c>
      <c r="Y2708" s="13">
        <f t="shared" si="3206"/>
        <v>7.4270935420536147E-4</v>
      </c>
      <c r="Z2708" s="13">
        <f t="shared" si="3207"/>
        <v>0.14045494466701131</v>
      </c>
      <c r="AA2708" s="13">
        <f t="shared" si="3208"/>
        <v>3.9229066045496253E-2</v>
      </c>
      <c r="AB2708" s="13">
        <f t="shared" si="3209"/>
        <v>5.4783390732535513E-3</v>
      </c>
      <c r="AC2708" s="13">
        <f t="shared" si="3210"/>
        <v>1.8342160672232885E-5</v>
      </c>
      <c r="AD2708" s="13">
        <f t="shared" si="3211"/>
        <v>2.4437565144272298E-5</v>
      </c>
      <c r="AE2708" s="13">
        <f t="shared" si="3212"/>
        <v>5.0345294207624009E-5</v>
      </c>
      <c r="AF2708" s="13">
        <f t="shared" si="3213"/>
        <v>5.1859680657389351E-5</v>
      </c>
      <c r="AG2708" s="13">
        <f t="shared" si="3214"/>
        <v>3.5613079901042406E-5</v>
      </c>
      <c r="AH2708" s="13">
        <f t="shared" si="3215"/>
        <v>7.2339914701297511E-2</v>
      </c>
      <c r="AI2708" s="13">
        <f t="shared" si="3216"/>
        <v>2.0204538176072394E-2</v>
      </c>
      <c r="AJ2708" s="13">
        <f t="shared" si="3217"/>
        <v>2.8215637562885097E-3</v>
      </c>
      <c r="AK2708" s="13">
        <f t="shared" si="3218"/>
        <v>2.6268758571046028E-4</v>
      </c>
      <c r="AL2708" s="13">
        <f t="shared" si="3219"/>
        <v>4.2216514218122755E-7</v>
      </c>
      <c r="AM2708" s="13">
        <f t="shared" si="3220"/>
        <v>1.3650823889590515E-6</v>
      </c>
      <c r="AN2708" s="13">
        <f t="shared" si="3221"/>
        <v>2.8122881344378793E-6</v>
      </c>
      <c r="AO2708" s="13">
        <f t="shared" si="3222"/>
        <v>2.8968817615217714E-6</v>
      </c>
      <c r="AP2708" s="13">
        <f t="shared" si="3223"/>
        <v>1.9893466432722301E-6</v>
      </c>
      <c r="AQ2708" s="13">
        <f t="shared" si="3224"/>
        <v>1.0245930951509296E-6</v>
      </c>
      <c r="AR2708" s="13">
        <f t="shared" si="3225"/>
        <v>2.9806359734204993E-2</v>
      </c>
      <c r="AS2708" s="13">
        <f t="shared" si="3226"/>
        <v>8.3249162737634545E-3</v>
      </c>
      <c r="AT2708" s="13">
        <f t="shared" si="3227"/>
        <v>1.1625745576310663E-3</v>
      </c>
      <c r="AU2708" s="13">
        <f t="shared" si="3228"/>
        <v>1.0823569131545229E-4</v>
      </c>
      <c r="AV2708" s="13">
        <f t="shared" si="3229"/>
        <v>7.5575571461014538E-6</v>
      </c>
      <c r="AW2708" s="13">
        <f t="shared" si="3230"/>
        <v>6.7476377108605627E-9</v>
      </c>
      <c r="AX2708" s="13">
        <f t="shared" si="3231"/>
        <v>6.3544585206043803E-8</v>
      </c>
      <c r="AY2708" s="13">
        <f t="shared" si="3232"/>
        <v>1.3091201265808318E-7</v>
      </c>
      <c r="AZ2708" s="13">
        <f t="shared" si="3233"/>
        <v>1.3484984599883834E-7</v>
      </c>
      <c r="BA2708" s="13">
        <f t="shared" si="3234"/>
        <v>9.2604086244322241E-8</v>
      </c>
      <c r="BB2708" s="13">
        <f t="shared" si="3235"/>
        <v>4.7694808579275737E-8</v>
      </c>
      <c r="BC2708" s="13">
        <f t="shared" si="3236"/>
        <v>1.9651787368536125E-8</v>
      </c>
      <c r="BD2708" s="13">
        <f t="shared" si="3237"/>
        <v>1.0234311678336624E-2</v>
      </c>
      <c r="BE2708" s="13">
        <f t="shared" si="3238"/>
        <v>2.8584432517594189E-3</v>
      </c>
      <c r="BF2708" s="13">
        <f t="shared" si="3239"/>
        <v>3.9918160010820285E-4</v>
      </c>
      <c r="BG2708" s="13">
        <f t="shared" si="3240"/>
        <v>3.7163806970073693E-5</v>
      </c>
      <c r="BH2708" s="13">
        <f t="shared" si="3241"/>
        <v>2.5949628216853948E-6</v>
      </c>
      <c r="BI2708" s="13">
        <f t="shared" si="3242"/>
        <v>1.4495462321934625E-7</v>
      </c>
      <c r="BJ2708" s="14">
        <f t="shared" si="3243"/>
        <v>4.0409191243981006E-2</v>
      </c>
      <c r="BK2708" s="14">
        <f t="shared" si="3244"/>
        <v>0.16034326261913806</v>
      </c>
      <c r="BL2708" s="14">
        <f t="shared" si="3245"/>
        <v>0.65349055371540943</v>
      </c>
      <c r="BM2708" s="14">
        <f t="shared" si="3246"/>
        <v>0.40909529092303526</v>
      </c>
      <c r="BN2708" s="14">
        <f t="shared" si="3247"/>
        <v>0.58560253715812971</v>
      </c>
    </row>
    <row r="2709" spans="1:66" x14ac:dyDescent="0.25">
      <c r="A2709" t="s">
        <v>32</v>
      </c>
      <c r="B2709" t="s">
        <v>210</v>
      </c>
      <c r="C2709" t="s">
        <v>34</v>
      </c>
      <c r="D2709" s="7" t="s">
        <v>557</v>
      </c>
      <c r="E2709" s="10">
        <f>VLOOKUP(A2709,home!$A$2:$E$405,3,FALSE)</f>
        <v>1.1875</v>
      </c>
      <c r="F2709" s="10">
        <f>VLOOKUP(B2709,home!$B$2:$E$405,3,FALSE)</f>
        <v>1.1599999999999999</v>
      </c>
      <c r="G2709" s="10">
        <f>VLOOKUP(C2709,away!$B$2:$E$405,4,FALSE)</f>
        <v>1.37</v>
      </c>
      <c r="H2709" s="10">
        <f>VLOOKUP(A2709,away!$A$2:$E$405,3,FALSE)</f>
        <v>1.2</v>
      </c>
      <c r="I2709" s="10">
        <f>VLOOKUP(C2709,away!$B$2:$E$405,3,FALSE)</f>
        <v>0.84</v>
      </c>
      <c r="J2709" s="10">
        <f>VLOOKUP(B2709,home!$B$2:$E$405,4,FALSE)</f>
        <v>0.52</v>
      </c>
      <c r="K2709" s="12">
        <f t="shared" si="3192"/>
        <v>1.887175</v>
      </c>
      <c r="L2709" s="12">
        <f t="shared" si="3193"/>
        <v>0.52416000000000007</v>
      </c>
      <c r="M2709" s="13">
        <f t="shared" si="3194"/>
        <v>8.9695471153921444E-2</v>
      </c>
      <c r="N2709" s="13">
        <f t="shared" si="3195"/>
        <v>0.16927105077490168</v>
      </c>
      <c r="O2709" s="13">
        <f t="shared" si="3196"/>
        <v>4.7014778160039468E-2</v>
      </c>
      <c r="P2709" s="13">
        <f t="shared" si="3197"/>
        <v>8.8725113974172473E-2</v>
      </c>
      <c r="Q2709" s="13">
        <f t="shared" si="3198"/>
        <v>0.15972204762306258</v>
      </c>
      <c r="R2709" s="13">
        <f t="shared" si="3199"/>
        <v>1.2321633060183143E-2</v>
      </c>
      <c r="S2709" s="13">
        <f t="shared" si="3200"/>
        <v>2.1941313614989945E-2</v>
      </c>
      <c r="T2709" s="13">
        <f t="shared" si="3201"/>
        <v>8.3719908482104491E-2</v>
      </c>
      <c r="U2709" s="13">
        <f t="shared" si="3202"/>
        <v>2.3253077870351118E-2</v>
      </c>
      <c r="V2709" s="13">
        <f t="shared" si="3203"/>
        <v>2.4115494178845098E-3</v>
      </c>
      <c r="W2709" s="13">
        <f t="shared" si="3204"/>
        <v>0.10047448507435103</v>
      </c>
      <c r="X2709" s="13">
        <f t="shared" si="3205"/>
        <v>5.2664706096571839E-2</v>
      </c>
      <c r="Y2709" s="13">
        <f t="shared" si="3206"/>
        <v>1.3802366173789547E-2</v>
      </c>
      <c r="Z2709" s="13">
        <f t="shared" si="3207"/>
        <v>2.1528357282751989E-3</v>
      </c>
      <c r="AA2709" s="13">
        <f t="shared" si="3208"/>
        <v>4.0627777655077475E-3</v>
      </c>
      <c r="AB2709" s="13">
        <f t="shared" si="3209"/>
        <v>3.8335863148110435E-3</v>
      </c>
      <c r="AC2709" s="13">
        <f t="shared" si="3210"/>
        <v>1.4909127671352762E-4</v>
      </c>
      <c r="AD2709" s="13">
        <f t="shared" si="3211"/>
        <v>4.7403234092547132E-2</v>
      </c>
      <c r="AE2709" s="13">
        <f t="shared" si="3212"/>
        <v>2.4846879181949506E-2</v>
      </c>
      <c r="AF2709" s="13">
        <f t="shared" si="3213"/>
        <v>6.5118700960053255E-3</v>
      </c>
      <c r="AG2709" s="13">
        <f t="shared" si="3214"/>
        <v>1.1377539431740506E-3</v>
      </c>
      <c r="AH2709" s="13">
        <f t="shared" si="3215"/>
        <v>2.8210759383318209E-4</v>
      </c>
      <c r="AI2709" s="13">
        <f t="shared" si="3216"/>
        <v>5.3238639839213529E-4</v>
      </c>
      <c r="AJ2709" s="13">
        <f t="shared" si="3217"/>
        <v>5.0235315069283915E-4</v>
      </c>
      <c r="AK2709" s="13">
        <f t="shared" si="3218"/>
        <v>3.1600943571958619E-4</v>
      </c>
      <c r="AL2709" s="13">
        <f t="shared" si="3219"/>
        <v>5.899134192076451E-6</v>
      </c>
      <c r="AM2709" s="13">
        <f t="shared" si="3220"/>
        <v>1.7891639659720519E-2</v>
      </c>
      <c r="AN2709" s="13">
        <f t="shared" si="3221"/>
        <v>9.3780818440391076E-3</v>
      </c>
      <c r="AO2709" s="13">
        <f t="shared" si="3222"/>
        <v>2.4578076896857692E-3</v>
      </c>
      <c r="AP2709" s="13">
        <f t="shared" si="3223"/>
        <v>4.2942815954189763E-4</v>
      </c>
      <c r="AQ2709" s="13">
        <f t="shared" si="3224"/>
        <v>5.627226602637027E-5</v>
      </c>
      <c r="AR2709" s="13">
        <f t="shared" si="3225"/>
        <v>2.9573903276720158E-5</v>
      </c>
      <c r="AS2709" s="13">
        <f t="shared" si="3226"/>
        <v>5.5811130916244355E-5</v>
      </c>
      <c r="AT2709" s="13">
        <f t="shared" si="3227"/>
        <v>5.2662685493431744E-5</v>
      </c>
      <c r="AU2709" s="13">
        <f t="shared" si="3228"/>
        <v>3.3127901165355679E-5</v>
      </c>
      <c r="AV2709" s="13">
        <f t="shared" si="3229"/>
        <v>1.5629536720432535E-5</v>
      </c>
      <c r="AW2709" s="13">
        <f t="shared" si="3230"/>
        <v>1.6209209116364796E-7</v>
      </c>
      <c r="AX2709" s="13">
        <f t="shared" si="3231"/>
        <v>5.6274425124721757E-3</v>
      </c>
      <c r="AY2709" s="13">
        <f t="shared" si="3232"/>
        <v>2.9496802673374162E-3</v>
      </c>
      <c r="AZ2709" s="13">
        <f t="shared" si="3233"/>
        <v>7.7305220446378996E-4</v>
      </c>
      <c r="BA2709" s="13">
        <f t="shared" si="3234"/>
        <v>1.3506768116391339E-4</v>
      </c>
      <c r="BB2709" s="13">
        <f t="shared" si="3235"/>
        <v>1.7699268939719213E-5</v>
      </c>
      <c r="BC2709" s="13">
        <f t="shared" si="3236"/>
        <v>1.8554497614886455E-6</v>
      </c>
      <c r="BD2709" s="13">
        <f t="shared" si="3237"/>
        <v>2.5835761902542716E-6</v>
      </c>
      <c r="BE2709" s="13">
        <f t="shared" si="3238"/>
        <v>4.8756603968431041E-6</v>
      </c>
      <c r="BF2709" s="13">
        <f t="shared" si="3239"/>
        <v>4.6006122047061937E-6</v>
      </c>
      <c r="BG2709" s="13">
        <f t="shared" si="3240"/>
        <v>2.8940534458054698E-6</v>
      </c>
      <c r="BH2709" s="13">
        <f t="shared" si="3241"/>
        <v>1.3653963278969852E-6</v>
      </c>
      <c r="BI2709" s="13">
        <f t="shared" si="3242"/>
        <v>5.153483630197984E-7</v>
      </c>
      <c r="BJ2709" s="14">
        <f t="shared" si="3243"/>
        <v>0.69927232854160903</v>
      </c>
      <c r="BK2709" s="14">
        <f t="shared" si="3244"/>
        <v>0.20587811883921139</v>
      </c>
      <c r="BL2709" s="14">
        <f t="shared" si="3245"/>
        <v>9.2322349554030986E-2</v>
      </c>
      <c r="BM2709" s="14">
        <f t="shared" si="3246"/>
        <v>0.42992601974159989</v>
      </c>
      <c r="BN2709" s="14">
        <f t="shared" si="3247"/>
        <v>0.56675009474628091</v>
      </c>
    </row>
    <row r="2710" spans="1:66" x14ac:dyDescent="0.25">
      <c r="A2710" t="s">
        <v>32</v>
      </c>
      <c r="B2710" t="s">
        <v>33</v>
      </c>
      <c r="C2710" t="s">
        <v>198</v>
      </c>
      <c r="D2710" s="7" t="s">
        <v>557</v>
      </c>
      <c r="E2710" s="10">
        <f>VLOOKUP(A2710,home!$A$2:$E$405,3,FALSE)</f>
        <v>1.1875</v>
      </c>
      <c r="F2710" s="10">
        <f>VLOOKUP(B2710,home!$B$2:$E$405,3,FALSE)</f>
        <v>0.95</v>
      </c>
      <c r="G2710" s="10">
        <f>VLOOKUP(C2710,away!$B$2:$E$405,4,FALSE)</f>
        <v>0.32</v>
      </c>
      <c r="H2710" s="10">
        <f>VLOOKUP(A2710,away!$A$2:$E$405,3,FALSE)</f>
        <v>1.2</v>
      </c>
      <c r="I2710" s="10">
        <f>VLOOKUP(C2710,away!$B$2:$E$405,3,FALSE)</f>
        <v>1.05</v>
      </c>
      <c r="J2710" s="10">
        <f>VLOOKUP(B2710,home!$B$2:$E$405,4,FALSE)</f>
        <v>1.35</v>
      </c>
      <c r="K2710" s="12">
        <f t="shared" si="3192"/>
        <v>0.36100000000000004</v>
      </c>
      <c r="L2710" s="12">
        <f t="shared" si="3193"/>
        <v>1.7010000000000001</v>
      </c>
      <c r="M2710" s="13">
        <f t="shared" si="3194"/>
        <v>0.12719931669311721</v>
      </c>
      <c r="N2710" s="13">
        <f t="shared" si="3195"/>
        <v>4.591895332621531E-2</v>
      </c>
      <c r="O2710" s="13">
        <f t="shared" si="3196"/>
        <v>0.21636603769499232</v>
      </c>
      <c r="P2710" s="13">
        <f t="shared" si="3197"/>
        <v>7.810813960789223E-2</v>
      </c>
      <c r="Q2710" s="13">
        <f t="shared" si="3198"/>
        <v>8.2883710753818632E-3</v>
      </c>
      <c r="R2710" s="13">
        <f t="shared" si="3199"/>
        <v>0.18401931505959104</v>
      </c>
      <c r="S2710" s="13">
        <f t="shared" si="3200"/>
        <v>1.1990790578940484E-2</v>
      </c>
      <c r="T2710" s="13">
        <f t="shared" si="3201"/>
        <v>1.4098519199224547E-2</v>
      </c>
      <c r="U2710" s="13">
        <f t="shared" si="3202"/>
        <v>6.643097273651237E-2</v>
      </c>
      <c r="V2710" s="13">
        <f t="shared" si="3203"/>
        <v>8.1811965041053063E-4</v>
      </c>
      <c r="W2710" s="13">
        <f t="shared" si="3204"/>
        <v>9.9736731940428458E-4</v>
      </c>
      <c r="X2710" s="13">
        <f t="shared" si="3205"/>
        <v>1.6965218103066879E-3</v>
      </c>
      <c r="Y2710" s="13">
        <f t="shared" si="3206"/>
        <v>1.4428917996658387E-3</v>
      </c>
      <c r="Z2710" s="13">
        <f t="shared" si="3207"/>
        <v>0.10433895163878813</v>
      </c>
      <c r="AA2710" s="13">
        <f t="shared" si="3208"/>
        <v>3.7666361541602515E-2</v>
      </c>
      <c r="AB2710" s="13">
        <f t="shared" si="3209"/>
        <v>6.7987782582592544E-3</v>
      </c>
      <c r="AC2710" s="13">
        <f t="shared" si="3210"/>
        <v>3.1398460665671292E-5</v>
      </c>
      <c r="AD2710" s="13">
        <f t="shared" si="3211"/>
        <v>9.0012400576236669E-5</v>
      </c>
      <c r="AE2710" s="13">
        <f t="shared" si="3212"/>
        <v>1.5311109338017855E-4</v>
      </c>
      <c r="AF2710" s="13">
        <f t="shared" si="3213"/>
        <v>1.3022098491984193E-4</v>
      </c>
      <c r="AG2710" s="13">
        <f t="shared" si="3214"/>
        <v>7.3835298449550366E-5</v>
      </c>
      <c r="AH2710" s="13">
        <f t="shared" si="3215"/>
        <v>4.4370139184394648E-2</v>
      </c>
      <c r="AI2710" s="13">
        <f t="shared" si="3216"/>
        <v>1.6017620245566466E-2</v>
      </c>
      <c r="AJ2710" s="13">
        <f t="shared" si="3217"/>
        <v>2.8911804543247472E-3</v>
      </c>
      <c r="AK2710" s="13">
        <f t="shared" si="3218"/>
        <v>3.479053813370781E-4</v>
      </c>
      <c r="AL2710" s="13">
        <f t="shared" si="3219"/>
        <v>7.7122280619291107E-7</v>
      </c>
      <c r="AM2710" s="13">
        <f t="shared" si="3220"/>
        <v>6.4988953216042886E-6</v>
      </c>
      <c r="AN2710" s="13">
        <f t="shared" si="3221"/>
        <v>1.1054620942048894E-5</v>
      </c>
      <c r="AO2710" s="13">
        <f t="shared" si="3222"/>
        <v>9.4019551112125877E-6</v>
      </c>
      <c r="AP2710" s="13">
        <f t="shared" si="3223"/>
        <v>5.3309085480575374E-6</v>
      </c>
      <c r="AQ2710" s="13">
        <f t="shared" si="3224"/>
        <v>2.2669688600614677E-6</v>
      </c>
      <c r="AR2710" s="13">
        <f t="shared" si="3225"/>
        <v>1.5094721350531056E-2</v>
      </c>
      <c r="AS2710" s="13">
        <f t="shared" si="3226"/>
        <v>5.4491944075417114E-3</v>
      </c>
      <c r="AT2710" s="13">
        <f t="shared" si="3227"/>
        <v>9.8357959056127875E-4</v>
      </c>
      <c r="AU2710" s="13">
        <f t="shared" si="3228"/>
        <v>1.1835741073087395E-4</v>
      </c>
      <c r="AV2710" s="13">
        <f t="shared" si="3229"/>
        <v>1.068175631846137E-5</v>
      </c>
      <c r="AW2710" s="13">
        <f t="shared" si="3230"/>
        <v>1.3154940210934036E-8</v>
      </c>
      <c r="AX2710" s="13">
        <f t="shared" si="3231"/>
        <v>3.9101686851652475E-7</v>
      </c>
      <c r="AY2710" s="13">
        <f t="shared" si="3232"/>
        <v>6.651196933466086E-7</v>
      </c>
      <c r="AZ2710" s="13">
        <f t="shared" si="3233"/>
        <v>5.656842991912908E-7</v>
      </c>
      <c r="BA2710" s="13">
        <f t="shared" si="3234"/>
        <v>3.2074299764146193E-7</v>
      </c>
      <c r="BB2710" s="13">
        <f t="shared" si="3235"/>
        <v>1.3639595974703166E-7</v>
      </c>
      <c r="BC2710" s="13">
        <f t="shared" si="3236"/>
        <v>4.6401905505940158E-8</v>
      </c>
      <c r="BD2710" s="13">
        <f t="shared" si="3237"/>
        <v>4.2793535028755542E-3</v>
      </c>
      <c r="BE2710" s="13">
        <f t="shared" si="3238"/>
        <v>1.5448466145380751E-3</v>
      </c>
      <c r="BF2710" s="13">
        <f t="shared" si="3239"/>
        <v>2.7884481392412253E-4</v>
      </c>
      <c r="BG2710" s="13">
        <f t="shared" si="3240"/>
        <v>3.3554325942202764E-5</v>
      </c>
      <c r="BH2710" s="13">
        <f t="shared" si="3241"/>
        <v>3.0282779162837986E-6</v>
      </c>
      <c r="BI2710" s="13">
        <f t="shared" si="3242"/>
        <v>2.1864166555569028E-7</v>
      </c>
      <c r="BJ2710" s="14">
        <f t="shared" si="3243"/>
        <v>7.2926483018031285E-2</v>
      </c>
      <c r="BK2710" s="14">
        <f t="shared" si="3244"/>
        <v>0.21814920133352567</v>
      </c>
      <c r="BL2710" s="14">
        <f t="shared" si="3245"/>
        <v>0.60270469124912573</v>
      </c>
      <c r="BM2710" s="14">
        <f t="shared" si="3246"/>
        <v>0.33821854181752742</v>
      </c>
      <c r="BN2710" s="14">
        <f t="shared" si="3247"/>
        <v>0.65990013345719001</v>
      </c>
    </row>
    <row r="2711" spans="1:66" x14ac:dyDescent="0.25">
      <c r="A2711" t="s">
        <v>298</v>
      </c>
      <c r="B2711" t="s">
        <v>203</v>
      </c>
      <c r="C2711" t="s">
        <v>358</v>
      </c>
      <c r="D2711" s="7" t="s">
        <v>557</v>
      </c>
      <c r="E2711" s="10">
        <f>VLOOKUP(A2711,home!$A$2:$E$405,3,FALSE)</f>
        <v>1.67088607594937</v>
      </c>
      <c r="F2711" s="10">
        <f>VLOOKUP(B2711,home!$B$2:$E$405,3,FALSE)</f>
        <v>1.05</v>
      </c>
      <c r="G2711" s="10">
        <f>VLOOKUP(C2711,away!$B$2:$E$405,4,FALSE)</f>
        <v>0.3</v>
      </c>
      <c r="H2711" s="10">
        <f>VLOOKUP(A2711,away!$A$2:$E$405,3,FALSE)</f>
        <v>1.36708860759494</v>
      </c>
      <c r="I2711" s="10">
        <f>VLOOKUP(C2711,away!$B$2:$E$405,3,FALSE)</f>
        <v>1.1200000000000001</v>
      </c>
      <c r="J2711" s="10">
        <f>VLOOKUP(B2711,home!$B$2:$E$405,4,FALSE)</f>
        <v>1.28</v>
      </c>
      <c r="K2711" s="12">
        <f t="shared" si="3192"/>
        <v>0.52632911392405157</v>
      </c>
      <c r="L2711" s="12">
        <f t="shared" si="3193"/>
        <v>1.959858227848106</v>
      </c>
      <c r="M2711" s="13">
        <f t="shared" si="3194"/>
        <v>8.3226677312653458E-2</v>
      </c>
      <c r="N2711" s="13">
        <f t="shared" si="3195"/>
        <v>4.3804623324811852E-2</v>
      </c>
      <c r="O2711" s="13">
        <f t="shared" si="3196"/>
        <v>0.16311248830766314</v>
      </c>
      <c r="P2711" s="13">
        <f t="shared" si="3197"/>
        <v>8.5850851440919571E-2</v>
      </c>
      <c r="Q2711" s="13">
        <f t="shared" si="3198"/>
        <v>1.1527824290162532E-2</v>
      </c>
      <c r="R2711" s="13">
        <f t="shared" si="3199"/>
        <v>0.15983867613727584</v>
      </c>
      <c r="S2711" s="13">
        <f t="shared" si="3200"/>
        <v>2.2139441736460749E-2</v>
      </c>
      <c r="T2711" s="13">
        <f t="shared" si="3201"/>
        <v>2.2592901284262289E-2</v>
      </c>
      <c r="U2711" s="13">
        <f t="shared" si="3202"/>
        <v>8.4127748782125839E-2</v>
      </c>
      <c r="V2711" s="13">
        <f t="shared" si="3203"/>
        <v>2.5375009083279608E-3</v>
      </c>
      <c r="W2711" s="13">
        <f t="shared" si="3204"/>
        <v>2.0224765147044683E-3</v>
      </c>
      <c r="X2711" s="13">
        <f t="shared" si="3205"/>
        <v>3.9637672379731126E-3</v>
      </c>
      <c r="Y2711" s="13">
        <f t="shared" si="3206"/>
        <v>3.8842109173081842E-3</v>
      </c>
      <c r="Z2711" s="13">
        <f t="shared" si="3207"/>
        <v>0.10442038151866291</v>
      </c>
      <c r="AA2711" s="13">
        <f t="shared" si="3208"/>
        <v>5.4959486880329256E-2</v>
      </c>
      <c r="AB2711" s="13">
        <f t="shared" si="3209"/>
        <v>1.4463389015722116E-2</v>
      </c>
      <c r="AC2711" s="13">
        <f t="shared" si="3210"/>
        <v>1.6359433998975543E-4</v>
      </c>
      <c r="AD2711" s="13">
        <f t="shared" si="3211"/>
        <v>2.6612206797915164E-4</v>
      </c>
      <c r="AE2711" s="13">
        <f t="shared" si="3212"/>
        <v>5.2156152454089328E-4</v>
      </c>
      <c r="AF2711" s="13">
        <f t="shared" si="3213"/>
        <v>5.1109332260023592E-4</v>
      </c>
      <c r="AG2711" s="13">
        <f t="shared" si="3214"/>
        <v>3.3389015116543286E-4</v>
      </c>
      <c r="AH2711" s="13">
        <f t="shared" si="3215"/>
        <v>5.1162285968597468E-2</v>
      </c>
      <c r="AI2711" s="13">
        <f t="shared" si="3216"/>
        <v>2.6928200640180842E-2</v>
      </c>
      <c r="AJ2711" s="13">
        <f t="shared" si="3217"/>
        <v>7.0865479912577299E-3</v>
      </c>
      <c r="AK2711" s="13">
        <f t="shared" si="3218"/>
        <v>1.2432855083396497E-3</v>
      </c>
      <c r="AL2711" s="13">
        <f t="shared" si="3219"/>
        <v>6.7501016897621506E-6</v>
      </c>
      <c r="AM2711" s="13">
        <f t="shared" si="3220"/>
        <v>2.8013558447020632E-5</v>
      </c>
      <c r="AN2711" s="13">
        <f t="shared" si="3221"/>
        <v>5.4902603013697194E-5</v>
      </c>
      <c r="AO2711" s="13">
        <f t="shared" si="3222"/>
        <v>5.3800659123336341E-5</v>
      </c>
      <c r="AP2711" s="13">
        <f t="shared" si="3223"/>
        <v>3.5147221482173992E-5</v>
      </c>
      <c r="AQ2711" s="13">
        <f t="shared" si="3224"/>
        <v>1.7220892801959608E-5</v>
      </c>
      <c r="AR2711" s="13">
        <f t="shared" si="3225"/>
        <v>2.0054165422214686E-2</v>
      </c>
      <c r="AS2711" s="13">
        <f t="shared" si="3226"/>
        <v>1.0555091117160608E-2</v>
      </c>
      <c r="AT2711" s="13">
        <f t="shared" si="3227"/>
        <v>2.7777258775413855E-3</v>
      </c>
      <c r="AU2711" s="13">
        <f t="shared" si="3228"/>
        <v>4.8733266661675538E-4</v>
      </c>
      <c r="AV2711" s="13">
        <f t="shared" si="3229"/>
        <v>6.4124342651660502E-5</v>
      </c>
      <c r="AW2711" s="13">
        <f t="shared" si="3230"/>
        <v>1.9341487212016428E-7</v>
      </c>
      <c r="AX2711" s="13">
        <f t="shared" si="3231"/>
        <v>2.4573918992133319E-6</v>
      </c>
      <c r="AY2711" s="13">
        <f t="shared" si="3232"/>
        <v>4.816139732720532E-6</v>
      </c>
      <c r="AZ2711" s="13">
        <f t="shared" si="3233"/>
        <v>4.719475540819258E-6</v>
      </c>
      <c r="BA2711" s="13">
        <f t="shared" si="3234"/>
        <v>3.0831676566008369E-6</v>
      </c>
      <c r="BB2711" s="13">
        <f t="shared" si="3235"/>
        <v>1.5106428749060791E-6</v>
      </c>
      <c r="BC2711" s="13">
        <f t="shared" si="3236"/>
        <v>5.9212917354495904E-7</v>
      </c>
      <c r="BD2711" s="13">
        <f t="shared" si="3237"/>
        <v>6.5505535175590648E-3</v>
      </c>
      <c r="BE2711" s="13">
        <f t="shared" si="3238"/>
        <v>3.4477470286089417E-3</v>
      </c>
      <c r="BF2711" s="13">
        <f t="shared" si="3239"/>
        <v>9.0732481930101304E-4</v>
      </c>
      <c r="BG2711" s="13">
        <f t="shared" si="3240"/>
        <v>1.5918382272800082E-4</v>
      </c>
      <c r="BH2711" s="13">
        <f t="shared" si="3241"/>
        <v>2.0945770091867987E-5</v>
      </c>
      <c r="BI2711" s="13">
        <f t="shared" si="3242"/>
        <v>2.2048737225819561E-6</v>
      </c>
      <c r="BJ2711" s="14">
        <f t="shared" si="3243"/>
        <v>8.9634734517254136E-2</v>
      </c>
      <c r="BK2711" s="14">
        <f t="shared" si="3244"/>
        <v>0.19392963197977398</v>
      </c>
      <c r="BL2711" s="14">
        <f t="shared" si="3245"/>
        <v>0.6079485084896884</v>
      </c>
      <c r="BM2711" s="14">
        <f t="shared" si="3246"/>
        <v>0.44856749296703263</v>
      </c>
      <c r="BN2711" s="14">
        <f t="shared" si="3247"/>
        <v>0.54736114081348641</v>
      </c>
    </row>
    <row r="2712" spans="1:66" x14ac:dyDescent="0.25">
      <c r="A2712" t="s">
        <v>298</v>
      </c>
      <c r="B2712" t="s">
        <v>325</v>
      </c>
      <c r="C2712" t="s">
        <v>363</v>
      </c>
      <c r="D2712" s="7" t="s">
        <v>557</v>
      </c>
      <c r="E2712" s="10">
        <f>VLOOKUP(A2712,home!$A$2:$E$405,3,FALSE)</f>
        <v>1.67088607594937</v>
      </c>
      <c r="F2712" s="10">
        <f>VLOOKUP(B2712,home!$B$2:$E$405,3,FALSE)</f>
        <v>1.42</v>
      </c>
      <c r="G2712" s="10">
        <f>VLOOKUP(C2712,away!$B$2:$E$405,4,FALSE)</f>
        <v>1.42</v>
      </c>
      <c r="H2712" s="10">
        <f>VLOOKUP(A2712,away!$A$2:$E$405,3,FALSE)</f>
        <v>1.36708860759494</v>
      </c>
      <c r="I2712" s="10">
        <f>VLOOKUP(C2712,away!$B$2:$E$405,3,FALSE)</f>
        <v>0.75</v>
      </c>
      <c r="J2712" s="10">
        <f>VLOOKUP(B2712,home!$B$2:$E$405,4,FALSE)</f>
        <v>0.64</v>
      </c>
      <c r="K2712" s="12">
        <f t="shared" si="3192"/>
        <v>3.3691746835443093</v>
      </c>
      <c r="L2712" s="12">
        <f t="shared" si="3193"/>
        <v>0.65620253164557119</v>
      </c>
      <c r="M2712" s="13">
        <f t="shared" si="3194"/>
        <v>1.7856687069125264E-2</v>
      </c>
      <c r="N2712" s="13">
        <f t="shared" si="3195"/>
        <v>6.0162298005269871E-2</v>
      </c>
      <c r="O2712" s="13">
        <f t="shared" si="3196"/>
        <v>1.1717603261562733E-2</v>
      </c>
      <c r="P2712" s="13">
        <f t="shared" si="3197"/>
        <v>3.9478652260673389E-2</v>
      </c>
      <c r="Q2712" s="13">
        <f t="shared" si="3198"/>
        <v>0.1013486456716018</v>
      </c>
      <c r="R2712" s="13">
        <f t="shared" si="3199"/>
        <v>3.8445604625279334E-3</v>
      </c>
      <c r="S2712" s="13">
        <f t="shared" si="3200"/>
        <v>2.1820452728518371E-2</v>
      </c>
      <c r="T2712" s="13">
        <f t="shared" si="3201"/>
        <v>6.6505237868555056E-2</v>
      </c>
      <c r="U2712" s="13">
        <f t="shared" si="3202"/>
        <v>1.2952995779704513E-2</v>
      </c>
      <c r="V2712" s="13">
        <f t="shared" si="3203"/>
        <v>5.3602207777020483E-3</v>
      </c>
      <c r="W2712" s="13">
        <f t="shared" si="3204"/>
        <v>0.11382043040275444</v>
      </c>
      <c r="X2712" s="13">
        <f t="shared" si="3205"/>
        <v>7.4689254583276007E-2</v>
      </c>
      <c r="Y2712" s="13">
        <f t="shared" si="3206"/>
        <v>2.4505638972133145E-2</v>
      </c>
      <c r="Z2712" s="13">
        <f t="shared" si="3207"/>
        <v>8.4093676952509949E-4</v>
      </c>
      <c r="AA2712" s="13">
        <f t="shared" si="3208"/>
        <v>2.8332628743455005E-3</v>
      </c>
      <c r="AB2712" s="13">
        <f t="shared" si="3209"/>
        <v>4.7728787740354221E-3</v>
      </c>
      <c r="AC2712" s="13">
        <f t="shared" si="3210"/>
        <v>7.4066892736091114E-4</v>
      </c>
      <c r="AD2712" s="13">
        <f t="shared" si="3211"/>
        <v>9.5870228145769329E-2</v>
      </c>
      <c r="AE2712" s="13">
        <f t="shared" si="3212"/>
        <v>6.2910286418692327E-2</v>
      </c>
      <c r="AF2712" s="13">
        <f t="shared" si="3213"/>
        <v>2.0640944607246949E-2</v>
      </c>
      <c r="AG2712" s="13">
        <f t="shared" si="3214"/>
        <v>4.5148800356104831E-3</v>
      </c>
      <c r="AH2712" s="13">
        <f t="shared" si="3215"/>
        <v>1.3795620927905457E-4</v>
      </c>
      <c r="AI2712" s="13">
        <f t="shared" si="3216"/>
        <v>4.6479856774073121E-4</v>
      </c>
      <c r="AJ2712" s="13">
        <f t="shared" si="3217"/>
        <v>7.8299378368986339E-4</v>
      </c>
      <c r="AK2712" s="13">
        <f t="shared" si="3218"/>
        <v>8.793476111268189E-4</v>
      </c>
      <c r="AL2712" s="13">
        <f t="shared" si="3219"/>
        <v>6.5500640539588675E-5</v>
      </c>
      <c r="AM2712" s="13">
        <f t="shared" si="3220"/>
        <v>6.4600709114868621E-2</v>
      </c>
      <c r="AN2712" s="13">
        <f t="shared" si="3221"/>
        <v>4.2391148867275914E-2</v>
      </c>
      <c r="AO2712" s="13">
        <f t="shared" si="3222"/>
        <v>1.3908589603035371E-2</v>
      </c>
      <c r="AP2712" s="13">
        <f t="shared" si="3223"/>
        <v>3.0422839030436939E-3</v>
      </c>
      <c r="AQ2712" s="13">
        <f t="shared" si="3224"/>
        <v>4.9908859979046021E-4</v>
      </c>
      <c r="AR2712" s="13">
        <f t="shared" si="3225"/>
        <v>1.8105442757028378E-5</v>
      </c>
      <c r="AS2712" s="13">
        <f t="shared" si="3226"/>
        <v>6.1000399371340691E-5</v>
      </c>
      <c r="AT2712" s="13">
        <f t="shared" si="3227"/>
        <v>1.0276050062400666E-4</v>
      </c>
      <c r="AU2712" s="13">
        <f t="shared" si="3228"/>
        <v>1.154060257235808E-4</v>
      </c>
      <c r="AV2712" s="13">
        <f t="shared" si="3229"/>
        <v>9.7205765049087953E-5</v>
      </c>
      <c r="AW2712" s="13">
        <f t="shared" si="3230"/>
        <v>4.02257802279953E-6</v>
      </c>
      <c r="AX2712" s="13">
        <f t="shared" si="3231"/>
        <v>3.6275178948137574E-2</v>
      </c>
      <c r="AY2712" s="13">
        <f t="shared" si="3232"/>
        <v>2.3803864261664004E-2</v>
      </c>
      <c r="AZ2712" s="13">
        <f t="shared" si="3233"/>
        <v>7.810077995725727E-3</v>
      </c>
      <c r="BA2712" s="13">
        <f t="shared" si="3234"/>
        <v>1.7083309843815304E-3</v>
      </c>
      <c r="BB2712" s="13">
        <f t="shared" si="3235"/>
        <v>2.8025277920993267E-4</v>
      </c>
      <c r="BC2712" s="13">
        <f t="shared" si="3236"/>
        <v>3.678051664365304E-5</v>
      </c>
      <c r="BD2712" s="13">
        <f t="shared" si="3237"/>
        <v>1.9801395622876647E-6</v>
      </c>
      <c r="BE2712" s="13">
        <f t="shared" si="3238"/>
        <v>6.671436083144109E-6</v>
      </c>
      <c r="BF2712" s="13">
        <f t="shared" si="3239"/>
        <v>1.1238616777106574E-5</v>
      </c>
      <c r="BG2712" s="13">
        <f t="shared" si="3240"/>
        <v>1.2621621041161268E-5</v>
      </c>
      <c r="BH2712" s="13">
        <f t="shared" si="3241"/>
        <v>1.0631111519292678E-5</v>
      </c>
      <c r="BI2712" s="13">
        <f t="shared" si="3242"/>
        <v>7.1636143577474344E-6</v>
      </c>
      <c r="BJ2712" s="14">
        <f t="shared" si="3243"/>
        <v>0.81932415028468597</v>
      </c>
      <c r="BK2712" s="14">
        <f t="shared" si="3244"/>
        <v>0.10912604666558358</v>
      </c>
      <c r="BL2712" s="14">
        <f t="shared" si="3245"/>
        <v>3.8831181996878357E-2</v>
      </c>
      <c r="BM2712" s="14">
        <f t="shared" si="3246"/>
        <v>0.70991402730227082</v>
      </c>
      <c r="BN2712" s="14">
        <f t="shared" si="3247"/>
        <v>0.23440844673076097</v>
      </c>
    </row>
    <row r="2713" spans="1:66" x14ac:dyDescent="0.25">
      <c r="A2713" t="s">
        <v>298</v>
      </c>
      <c r="B2713" t="s">
        <v>330</v>
      </c>
      <c r="C2713" t="s">
        <v>338</v>
      </c>
      <c r="D2713" s="7" t="s">
        <v>557</v>
      </c>
      <c r="E2713" s="10">
        <f>VLOOKUP(A2713,home!$A$2:$E$405,3,FALSE)</f>
        <v>1.67088607594937</v>
      </c>
      <c r="F2713" s="10">
        <f>VLOOKUP(B2713,home!$B$2:$E$405,3,FALSE)</f>
        <v>0.85</v>
      </c>
      <c r="G2713" s="10">
        <f>VLOOKUP(C2713,away!$B$2:$E$405,4,FALSE)</f>
        <v>0.97</v>
      </c>
      <c r="H2713" s="10">
        <f>VLOOKUP(A2713,away!$A$2:$E$405,3,FALSE)</f>
        <v>1.36708860759494</v>
      </c>
      <c r="I2713" s="10">
        <f>VLOOKUP(C2713,away!$B$2:$E$405,3,FALSE)</f>
        <v>0.82</v>
      </c>
      <c r="J2713" s="10">
        <f>VLOOKUP(B2713,home!$B$2:$E$405,4,FALSE)</f>
        <v>1.36</v>
      </c>
      <c r="K2713" s="12">
        <f t="shared" si="3192"/>
        <v>1.3776455696202554</v>
      </c>
      <c r="L2713" s="12">
        <f t="shared" si="3193"/>
        <v>1.5245772151898771</v>
      </c>
      <c r="M2713" s="13">
        <f t="shared" si="3194"/>
        <v>5.490105110660496E-2</v>
      </c>
      <c r="N2713" s="13">
        <f t="shared" si="3195"/>
        <v>7.5634189824509535E-2</v>
      </c>
      <c r="O2713" s="13">
        <f t="shared" si="3196"/>
        <v>8.3700891607104907E-2</v>
      </c>
      <c r="P2713" s="13">
        <f t="shared" si="3197"/>
        <v>0.11531016249579328</v>
      </c>
      <c r="Q2713" s="13">
        <f t="shared" si="3198"/>
        <v>5.2098553261776495E-2</v>
      </c>
      <c r="R2713" s="13">
        <f t="shared" si="3199"/>
        <v>6.3804236117634888E-2</v>
      </c>
      <c r="S2713" s="13">
        <f t="shared" si="3200"/>
        <v>6.0547263243593032E-2</v>
      </c>
      <c r="T2713" s="13">
        <f t="shared" si="3201"/>
        <v>7.9428267247260695E-2</v>
      </c>
      <c r="U2713" s="13">
        <f t="shared" si="3202"/>
        <v>8.7899623210464392E-2</v>
      </c>
      <c r="V2713" s="13">
        <f t="shared" si="3203"/>
        <v>1.4129894950538549E-2</v>
      </c>
      <c r="W2713" s="13">
        <f t="shared" si="3204"/>
        <v>2.3924447028237102E-2</v>
      </c>
      <c r="X2713" s="13">
        <f t="shared" si="3205"/>
        <v>3.6474666825267447E-2</v>
      </c>
      <c r="Y2713" s="13">
        <f t="shared" si="3206"/>
        <v>2.7804222986722429E-2</v>
      </c>
      <c r="Z2713" s="13">
        <f t="shared" si="3207"/>
        <v>3.2424828205847057E-2</v>
      </c>
      <c r="AA2713" s="13">
        <f t="shared" si="3208"/>
        <v>4.466992092348309E-2</v>
      </c>
      <c r="AB2713" s="13">
        <f t="shared" si="3209"/>
        <v>3.0769659327761822E-2</v>
      </c>
      <c r="AC2713" s="13">
        <f t="shared" si="3210"/>
        <v>1.8548375326541237E-3</v>
      </c>
      <c r="AD2713" s="13">
        <f t="shared" si="3211"/>
        <v>8.2398521135163307E-3</v>
      </c>
      <c r="AE2713" s="13">
        <f t="shared" si="3212"/>
        <v>1.2562290788801148E-2</v>
      </c>
      <c r="AF2713" s="13">
        <f t="shared" si="3213"/>
        <v>9.5760911535979522E-3</v>
      </c>
      <c r="AG2713" s="13">
        <f t="shared" si="3214"/>
        <v>4.8664967944522615E-3</v>
      </c>
      <c r="AH2713" s="13">
        <f t="shared" si="3215"/>
        <v>1.2358538572270126E-2</v>
      </c>
      <c r="AI2713" s="13">
        <f t="shared" si="3216"/>
        <v>1.7025685911068976E-2</v>
      </c>
      <c r="AJ2713" s="13">
        <f t="shared" si="3217"/>
        <v>1.1727680382565091E-2</v>
      </c>
      <c r="AK2713" s="13">
        <f t="shared" si="3218"/>
        <v>5.3855289736543938E-3</v>
      </c>
      <c r="AL2713" s="13">
        <f t="shared" si="3219"/>
        <v>1.5583061743450793E-4</v>
      </c>
      <c r="AM2713" s="13">
        <f t="shared" si="3220"/>
        <v>2.270319151702374E-3</v>
      </c>
      <c r="AN2713" s="13">
        <f t="shared" si="3221"/>
        <v>3.4612768498946491E-3</v>
      </c>
      <c r="AO2713" s="13">
        <f t="shared" si="3222"/>
        <v>2.6384919104067879E-3</v>
      </c>
      <c r="AP2713" s="13">
        <f t="shared" si="3223"/>
        <v>1.3408615496896664E-3</v>
      </c>
      <c r="AQ2713" s="13">
        <f t="shared" si="3224"/>
        <v>5.1106174184526387E-4</v>
      </c>
      <c r="AR2713" s="13">
        <f t="shared" si="3225"/>
        <v>3.7683092640656514E-3</v>
      </c>
      <c r="AS2713" s="13">
        <f t="shared" si="3226"/>
        <v>5.1913945625990093E-3</v>
      </c>
      <c r="AT2713" s="13">
        <f t="shared" si="3227"/>
        <v>3.5759508596576051E-3</v>
      </c>
      <c r="AU2713" s="13">
        <f t="shared" si="3228"/>
        <v>1.6421309529956816E-3</v>
      </c>
      <c r="AV2713" s="13">
        <f t="shared" si="3229"/>
        <v>5.6556860803269691E-4</v>
      </c>
      <c r="AW2713" s="13">
        <f t="shared" si="3230"/>
        <v>9.0915350111227166E-6</v>
      </c>
      <c r="AX2713" s="13">
        <f t="shared" si="3231"/>
        <v>5.2128252016113191E-4</v>
      </c>
      <c r="AY2713" s="13">
        <f t="shared" si="3232"/>
        <v>7.9473545291441937E-4</v>
      </c>
      <c r="AZ2713" s="13">
        <f t="shared" si="3233"/>
        <v>6.0581778180846576E-4</v>
      </c>
      <c r="BA2713" s="13">
        <f t="shared" si="3234"/>
        <v>3.0787199556735309E-4</v>
      </c>
      <c r="BB2713" s="13">
        <f t="shared" si="3235"/>
        <v>1.1734365740925638E-4</v>
      </c>
      <c r="BC2713" s="13">
        <f t="shared" si="3236"/>
        <v>3.5779893286639792E-5</v>
      </c>
      <c r="BD2713" s="13">
        <f t="shared" si="3237"/>
        <v>9.5751307396390478E-4</v>
      </c>
      <c r="BE2713" s="13">
        <f t="shared" si="3238"/>
        <v>1.3191136441998452E-3</v>
      </c>
      <c r="BF2713" s="13">
        <f t="shared" si="3239"/>
        <v>9.0863553387877363E-4</v>
      </c>
      <c r="BG2713" s="13">
        <f t="shared" si="3240"/>
        <v>4.1725923921587607E-4</v>
      </c>
      <c r="BH2713" s="13">
        <f t="shared" si="3241"/>
        <v>1.4370883557221744E-4</v>
      </c>
      <c r="BI2713" s="13">
        <f t="shared" si="3242"/>
        <v>3.9595968128270222E-5</v>
      </c>
      <c r="BJ2713" s="14">
        <f t="shared" si="3243"/>
        <v>0.34321392052882749</v>
      </c>
      <c r="BK2713" s="14">
        <f t="shared" si="3244"/>
        <v>0.24769377539953286</v>
      </c>
      <c r="BL2713" s="14">
        <f t="shared" si="3245"/>
        <v>0.37587094556831724</v>
      </c>
      <c r="BM2713" s="14">
        <f t="shared" si="3246"/>
        <v>0.55296874137119745</v>
      </c>
      <c r="BN2713" s="14">
        <f t="shared" si="3247"/>
        <v>0.44544908441342401</v>
      </c>
    </row>
    <row r="2714" spans="1:66" x14ac:dyDescent="0.25">
      <c r="A2714" t="s">
        <v>298</v>
      </c>
      <c r="B2714" t="s">
        <v>331</v>
      </c>
      <c r="C2714" t="s">
        <v>299</v>
      </c>
      <c r="D2714" s="7" t="s">
        <v>557</v>
      </c>
      <c r="E2714" s="10">
        <f>VLOOKUP(A2714,home!$A$2:$E$405,3,FALSE)</f>
        <v>1.67088607594937</v>
      </c>
      <c r="F2714" s="10">
        <f>VLOOKUP(B2714,home!$B$2:$E$405,3,FALSE)</f>
        <v>0.82</v>
      </c>
      <c r="G2714" s="10">
        <f>VLOOKUP(C2714,away!$B$2:$E$405,4,FALSE)</f>
        <v>0.6</v>
      </c>
      <c r="H2714" s="10">
        <f>VLOOKUP(A2714,away!$A$2:$E$405,3,FALSE)</f>
        <v>1.36708860759494</v>
      </c>
      <c r="I2714" s="10">
        <f>VLOOKUP(C2714,away!$B$2:$E$405,3,FALSE)</f>
        <v>0.85</v>
      </c>
      <c r="J2714" s="10">
        <f>VLOOKUP(B2714,home!$B$2:$E$405,4,FALSE)</f>
        <v>0.91</v>
      </c>
      <c r="K2714" s="12">
        <f t="shared" si="3192"/>
        <v>0.82207594936709005</v>
      </c>
      <c r="L2714" s="12">
        <f t="shared" si="3193"/>
        <v>1.0574430379746862</v>
      </c>
      <c r="M2714" s="13">
        <f t="shared" si="3194"/>
        <v>0.15266352118473217</v>
      </c>
      <c r="N2714" s="13">
        <f t="shared" si="3195"/>
        <v>0.12550100911166157</v>
      </c>
      <c r="O2714" s="13">
        <f t="shared" si="3196"/>
        <v>0.16143297762949602</v>
      </c>
      <c r="P2714" s="13">
        <f t="shared" si="3197"/>
        <v>0.13271016834392416</v>
      </c>
      <c r="Q2714" s="13">
        <f t="shared" si="3198"/>
        <v>5.1585680605998489E-2</v>
      </c>
      <c r="R2714" s="13">
        <f t="shared" si="3199"/>
        <v>8.5353089146916916E-2</v>
      </c>
      <c r="S2714" s="13">
        <f t="shared" si="3200"/>
        <v>2.8841187215512192E-2</v>
      </c>
      <c r="T2714" s="13">
        <f t="shared" si="3201"/>
        <v>5.4548918815998888E-2</v>
      </c>
      <c r="U2714" s="13">
        <f t="shared" si="3202"/>
        <v>7.0166721791865602E-2</v>
      </c>
      <c r="V2714" s="13">
        <f t="shared" si="3203"/>
        <v>2.7857333863723641E-3</v>
      </c>
      <c r="W2714" s="13">
        <f t="shared" si="3204"/>
        <v>1.4135782452641233E-2</v>
      </c>
      <c r="X2714" s="13">
        <f t="shared" si="3205"/>
        <v>1.4947784740870204E-2</v>
      </c>
      <c r="Y2714" s="13">
        <f t="shared" si="3206"/>
        <v>7.9032154536887236E-3</v>
      </c>
      <c r="Z2714" s="13">
        <f t="shared" si="3207"/>
        <v>3.0085343296013353E-2</v>
      </c>
      <c r="AA2714" s="13">
        <f t="shared" si="3208"/>
        <v>2.4732437152104998E-2</v>
      </c>
      <c r="AB2714" s="13">
        <f t="shared" si="3209"/>
        <v>1.01659708759893E-2</v>
      </c>
      <c r="AC2714" s="13">
        <f t="shared" si="3210"/>
        <v>1.5135211403065495E-4</v>
      </c>
      <c r="AD2714" s="13">
        <f t="shared" si="3211"/>
        <v>2.905171694950423E-3</v>
      </c>
      <c r="AE2714" s="13">
        <f t="shared" si="3212"/>
        <v>3.0720535829464432E-3</v>
      </c>
      <c r="AF2714" s="13">
        <f t="shared" si="3213"/>
        <v>1.6242608367859532E-3</v>
      </c>
      <c r="AG2714" s="13">
        <f t="shared" si="3214"/>
        <v>5.7252110457141488E-4</v>
      </c>
      <c r="AH2714" s="13">
        <f t="shared" si="3215"/>
        <v>7.9533842033619271E-3</v>
      </c>
      <c r="AI2714" s="13">
        <f t="shared" si="3216"/>
        <v>6.5382858696599738E-3</v>
      </c>
      <c r="AJ2714" s="13">
        <f t="shared" si="3217"/>
        <v>2.687483781767076E-3</v>
      </c>
      <c r="AK2714" s="13">
        <f t="shared" si="3218"/>
        <v>7.3643859376827561E-4</v>
      </c>
      <c r="AL2714" s="13">
        <f t="shared" si="3219"/>
        <v>5.2628065634387665E-6</v>
      </c>
      <c r="AM2714" s="13">
        <f t="shared" si="3220"/>
        <v>4.7765435584015356E-4</v>
      </c>
      <c r="AN2714" s="13">
        <f t="shared" si="3221"/>
        <v>5.0509227314145375E-4</v>
      </c>
      <c r="AO2714" s="13">
        <f t="shared" si="3222"/>
        <v>2.6705315388411943E-4</v>
      </c>
      <c r="AP2714" s="13">
        <f t="shared" si="3223"/>
        <v>9.4131166114648211E-5</v>
      </c>
      <c r="AQ2714" s="13">
        <f t="shared" si="3224"/>
        <v>2.4884586566093353E-5</v>
      </c>
      <c r="AR2714" s="13">
        <f t="shared" si="3225"/>
        <v>1.6820501508365837E-3</v>
      </c>
      <c r="AS2714" s="13">
        <f t="shared" si="3226"/>
        <v>1.3827729746320417E-3</v>
      </c>
      <c r="AT2714" s="13">
        <f t="shared" si="3227"/>
        <v>5.6837220293989529E-4</v>
      </c>
      <c r="AU2714" s="13">
        <f t="shared" si="3228"/>
        <v>1.5574837277522628E-4</v>
      </c>
      <c r="AV2714" s="13">
        <f t="shared" si="3229"/>
        <v>3.2009247852893392E-5</v>
      </c>
      <c r="AW2714" s="13">
        <f t="shared" si="3230"/>
        <v>1.2708193875862443E-7</v>
      </c>
      <c r="AX2714" s="13">
        <f t="shared" si="3231"/>
        <v>6.5444693007770004E-5</v>
      </c>
      <c r="AY2714" s="13">
        <f t="shared" si="3232"/>
        <v>6.9204034993457008E-5</v>
      </c>
      <c r="AZ2714" s="13">
        <f t="shared" si="3233"/>
        <v>3.6589662501793833E-5</v>
      </c>
      <c r="BA2714" s="13">
        <f t="shared" si="3234"/>
        <v>1.2897161291455112E-5</v>
      </c>
      <c r="BB2714" s="13">
        <f t="shared" si="3235"/>
        <v>3.4095033543214539E-6</v>
      </c>
      <c r="BC2714" s="13">
        <f t="shared" si="3236"/>
        <v>7.2107111699571254E-7</v>
      </c>
      <c r="BD2714" s="13">
        <f t="shared" si="3237"/>
        <v>2.9644537025440266E-4</v>
      </c>
      <c r="BE2714" s="13">
        <f t="shared" si="3238"/>
        <v>2.4370060918736661E-4</v>
      </c>
      <c r="BF2714" s="13">
        <f t="shared" si="3239"/>
        <v>1.0017020482952128E-4</v>
      </c>
      <c r="BG2714" s="13">
        <f t="shared" si="3240"/>
        <v>2.7449172077841526E-5</v>
      </c>
      <c r="BH2714" s="13">
        <f t="shared" si="3241"/>
        <v>5.6413260488080467E-6</v>
      </c>
      <c r="BI2714" s="13">
        <f t="shared" si="3242"/>
        <v>9.2751969345263438E-7</v>
      </c>
      <c r="BJ2714" s="14">
        <f t="shared" si="3243"/>
        <v>0.27835348006192556</v>
      </c>
      <c r="BK2714" s="14">
        <f t="shared" si="3244"/>
        <v>0.31722642908612847</v>
      </c>
      <c r="BL2714" s="14">
        <f t="shared" si="3245"/>
        <v>0.37426207619605806</v>
      </c>
      <c r="BM2714" s="14">
        <f t="shared" si="3246"/>
        <v>0.29061180566434147</v>
      </c>
      <c r="BN2714" s="14">
        <f t="shared" si="3247"/>
        <v>0.70924644602272924</v>
      </c>
    </row>
    <row r="2715" spans="1:66" x14ac:dyDescent="0.25">
      <c r="A2715" t="s">
        <v>298</v>
      </c>
      <c r="B2715" t="s">
        <v>366</v>
      </c>
      <c r="C2715" t="s">
        <v>324</v>
      </c>
      <c r="D2715" s="7" t="s">
        <v>557</v>
      </c>
      <c r="E2715" s="10">
        <f>VLOOKUP(A2715,home!$A$2:$E$405,3,FALSE)</f>
        <v>1.67088607594937</v>
      </c>
      <c r="F2715" s="10">
        <f>VLOOKUP(B2715,home!$B$2:$E$405,3,FALSE)</f>
        <v>1.26</v>
      </c>
      <c r="G2715" s="10">
        <f>VLOOKUP(C2715,away!$B$2:$E$405,4,FALSE)</f>
        <v>1.05</v>
      </c>
      <c r="H2715" s="10">
        <f>VLOOKUP(A2715,away!$A$2:$E$405,3,FALSE)</f>
        <v>1.36708860759494</v>
      </c>
      <c r="I2715" s="10">
        <f>VLOOKUP(C2715,away!$B$2:$E$405,3,FALSE)</f>
        <v>0.6</v>
      </c>
      <c r="J2715" s="10">
        <f>VLOOKUP(B2715,home!$B$2:$E$405,4,FALSE)</f>
        <v>0.65</v>
      </c>
      <c r="K2715" s="12">
        <f t="shared" si="3192"/>
        <v>2.2105822784810165</v>
      </c>
      <c r="L2715" s="12">
        <f t="shared" si="3193"/>
        <v>0.53316455696202658</v>
      </c>
      <c r="M2715" s="13">
        <f t="shared" si="3194"/>
        <v>6.4328865107625033E-2</v>
      </c>
      <c r="N2715" s="13">
        <f t="shared" si="3195"/>
        <v>0.14220424920171171</v>
      </c>
      <c r="O2715" s="13">
        <f t="shared" si="3196"/>
        <v>3.4297870864976862E-2</v>
      </c>
      <c r="P2715" s="13">
        <f t="shared" si="3197"/>
        <v>7.5818265523748221E-2</v>
      </c>
      <c r="Q2715" s="13">
        <f t="shared" si="3198"/>
        <v>0.15717709660500112</v>
      </c>
      <c r="R2715" s="13">
        <f t="shared" si="3199"/>
        <v>9.1432045622330937E-3</v>
      </c>
      <c r="S2715" s="13">
        <f t="shared" si="3200"/>
        <v>2.2339930050888697E-2</v>
      </c>
      <c r="T2715" s="13">
        <f t="shared" si="3201"/>
        <v>8.3801257075983057E-2</v>
      </c>
      <c r="U2715" s="13">
        <f t="shared" si="3202"/>
        <v>2.0211805973799256E-2</v>
      </c>
      <c r="V2715" s="13">
        <f t="shared" si="3203"/>
        <v>2.925548180425834E-3</v>
      </c>
      <c r="W2715" s="13">
        <f t="shared" si="3204"/>
        <v>0.1158176347793714</v>
      </c>
      <c r="X2715" s="13">
        <f t="shared" si="3205"/>
        <v>6.1749857935533337E-2</v>
      </c>
      <c r="Y2715" s="13">
        <f t="shared" si="3206"/>
        <v>1.6461417824333354E-2</v>
      </c>
      <c r="Z2715" s="13">
        <f t="shared" si="3207"/>
        <v>1.6249442032120628E-3</v>
      </c>
      <c r="AA2715" s="13">
        <f t="shared" si="3208"/>
        <v>3.5920728591410413E-3</v>
      </c>
      <c r="AB2715" s="13">
        <f t="shared" si="3209"/>
        <v>3.970286302714913E-3</v>
      </c>
      <c r="AC2715" s="13">
        <f t="shared" si="3210"/>
        <v>2.1550394637670283E-4</v>
      </c>
      <c r="AD2715" s="13">
        <f t="shared" si="3211"/>
        <v>6.4006102744716284E-2</v>
      </c>
      <c r="AE2715" s="13">
        <f t="shared" si="3212"/>
        <v>3.4125785412752602E-2</v>
      </c>
      <c r="AF2715" s="13">
        <f t="shared" si="3213"/>
        <v>9.0973296302857137E-3</v>
      </c>
      <c r="AG2715" s="13">
        <f t="shared" si="3214"/>
        <v>1.6167912406229333E-3</v>
      </c>
      <c r="AH2715" s="13">
        <f t="shared" si="3215"/>
        <v>2.1659066404839311E-4</v>
      </c>
      <c r="AI2715" s="13">
        <f t="shared" si="3216"/>
        <v>4.7879148362981318E-4</v>
      </c>
      <c r="AJ2715" s="13">
        <f t="shared" si="3217"/>
        <v>5.2920398439984951E-4</v>
      </c>
      <c r="AK2715" s="13">
        <f t="shared" si="3218"/>
        <v>3.8994964987195058E-4</v>
      </c>
      <c r="AL2715" s="13">
        <f t="shared" si="3219"/>
        <v>1.0159753572812672E-5</v>
      </c>
      <c r="AM2715" s="13">
        <f t="shared" si="3220"/>
        <v>2.8298151288420958E-2</v>
      </c>
      <c r="AN2715" s="13">
        <f t="shared" si="3221"/>
        <v>1.5087571294535359E-2</v>
      </c>
      <c r="AO2715" s="13">
        <f t="shared" si="3222"/>
        <v>4.0220791324419667E-3</v>
      </c>
      <c r="AP2715" s="13">
        <f t="shared" si="3223"/>
        <v>7.1481001290487787E-4</v>
      </c>
      <c r="AQ2715" s="13">
        <f t="shared" si="3224"/>
        <v>9.5277840960612402E-5</v>
      </c>
      <c r="AR2715" s="13">
        <f t="shared" si="3225"/>
        <v>2.3095693087894539E-5</v>
      </c>
      <c r="AS2715" s="13">
        <f t="shared" si="3226"/>
        <v>5.1054929849336169E-5</v>
      </c>
      <c r="AT2715" s="13">
        <f t="shared" si="3227"/>
        <v>5.6430561577017033E-5</v>
      </c>
      <c r="AU2715" s="13">
        <f t="shared" si="3228"/>
        <v>4.1581466462295202E-5</v>
      </c>
      <c r="AV2715" s="13">
        <f t="shared" si="3229"/>
        <v>2.2979813218700629E-5</v>
      </c>
      <c r="AW2715" s="13">
        <f t="shared" si="3230"/>
        <v>3.3262020640631559E-7</v>
      </c>
      <c r="AX2715" s="13">
        <f t="shared" si="3231"/>
        <v>1.0425898625326366E-2</v>
      </c>
      <c r="AY2715" s="13">
        <f t="shared" si="3232"/>
        <v>5.558719621503133E-3</v>
      </c>
      <c r="AZ2715" s="13">
        <f t="shared" si="3233"/>
        <v>1.4818561421374207E-3</v>
      </c>
      <c r="BA2715" s="13">
        <f t="shared" si="3234"/>
        <v>2.633577245013853E-4</v>
      </c>
      <c r="BB2715" s="13">
        <f t="shared" si="3235"/>
        <v>3.5103251126577127E-5</v>
      </c>
      <c r="BC2715" s="13">
        <f t="shared" si="3236"/>
        <v>3.7431618669656522E-6</v>
      </c>
      <c r="BD2715" s="13">
        <f t="shared" si="3237"/>
        <v>2.0523008288230381E-6</v>
      </c>
      <c r="BE2715" s="13">
        <f t="shared" si="3238"/>
        <v>4.5367798423081089E-6</v>
      </c>
      <c r="BF2715" s="13">
        <f t="shared" si="3239"/>
        <v>5.0144625603881051E-6</v>
      </c>
      <c r="BG2715" s="13">
        <f t="shared" si="3240"/>
        <v>3.6949606907001631E-6</v>
      </c>
      <c r="BH2715" s="13">
        <f t="shared" si="3241"/>
        <v>2.0420036556364397E-6</v>
      </c>
      <c r="BI2715" s="13">
        <f t="shared" si="3242"/>
        <v>9.0280341874867217E-7</v>
      </c>
      <c r="BJ2715" s="14">
        <f t="shared" si="3243"/>
        <v>0.75204409054603716</v>
      </c>
      <c r="BK2715" s="14">
        <f t="shared" si="3244"/>
        <v>0.17119699218414045</v>
      </c>
      <c r="BL2715" s="14">
        <f t="shared" si="3245"/>
        <v>7.3043162120007013E-2</v>
      </c>
      <c r="BM2715" s="14">
        <f t="shared" si="3246"/>
        <v>0.50938125018680414</v>
      </c>
      <c r="BN2715" s="14">
        <f t="shared" si="3247"/>
        <v>0.48296955186529605</v>
      </c>
    </row>
    <row r="2716" spans="1:66" x14ac:dyDescent="0.25">
      <c r="A2716" t="s">
        <v>304</v>
      </c>
      <c r="B2716" t="s">
        <v>305</v>
      </c>
      <c r="C2716" t="s">
        <v>376</v>
      </c>
      <c r="D2716" s="7" t="s">
        <v>557</v>
      </c>
      <c r="E2716" s="10">
        <f>VLOOKUP(A2716,home!$A$2:$E$405,3,FALSE)</f>
        <v>1.3243243243243199</v>
      </c>
      <c r="F2716" s="10">
        <f>VLOOKUP(B2716,home!$B$2:$E$405,3,FALSE)</f>
        <v>1.04</v>
      </c>
      <c r="G2716" s="10">
        <f>VLOOKUP(C2716,away!$B$2:$E$405,4,FALSE)</f>
        <v>0.76</v>
      </c>
      <c r="H2716" s="10">
        <f>VLOOKUP(A2716,away!$A$2:$E$405,3,FALSE)</f>
        <v>1.2432432432432401</v>
      </c>
      <c r="I2716" s="10">
        <f>VLOOKUP(C2716,away!$B$2:$E$405,3,FALSE)</f>
        <v>0.94</v>
      </c>
      <c r="J2716" s="10">
        <f>VLOOKUP(B2716,home!$B$2:$E$405,4,FALSE)</f>
        <v>1.01</v>
      </c>
      <c r="K2716" s="12">
        <f t="shared" si="3192"/>
        <v>1.0467459459459425</v>
      </c>
      <c r="L2716" s="12">
        <f t="shared" si="3193"/>
        <v>1.1803351351351321</v>
      </c>
      <c r="M2716" s="13">
        <f t="shared" si="3194"/>
        <v>0.10784275542668659</v>
      </c>
      <c r="N2716" s="13">
        <f t="shared" si="3195"/>
        <v>0.11288396704252397</v>
      </c>
      <c r="O2716" s="13">
        <f t="shared" si="3196"/>
        <v>0.12729059329990311</v>
      </c>
      <c r="P2716" s="13">
        <f t="shared" si="3197"/>
        <v>0.13324091249372735</v>
      </c>
      <c r="Q2716" s="13">
        <f t="shared" si="3198"/>
        <v>5.9080417432028666E-2</v>
      </c>
      <c r="R2716" s="13">
        <f t="shared" si="3199"/>
        <v>7.5122779822036162E-2</v>
      </c>
      <c r="S2716" s="13">
        <f t="shared" si="3200"/>
        <v>4.1155153843945518E-2</v>
      </c>
      <c r="T2716" s="13">
        <f t="shared" si="3201"/>
        <v>6.9734692493473582E-2</v>
      </c>
      <c r="U2716" s="13">
        <f t="shared" si="3202"/>
        <v>7.8634465226906008E-2</v>
      </c>
      <c r="V2716" s="13">
        <f t="shared" si="3203"/>
        <v>5.6497384448424412E-3</v>
      </c>
      <c r="W2716" s="13">
        <f t="shared" si="3204"/>
        <v>2.0614062477256667E-2</v>
      </c>
      <c r="X2716" s="13">
        <f t="shared" si="3205"/>
        <v>2.4331502219776806E-2</v>
      </c>
      <c r="Y2716" s="13">
        <f t="shared" si="3206"/>
        <v>1.4359663480310515E-2</v>
      </c>
      <c r="Z2716" s="13">
        <f t="shared" si="3207"/>
        <v>2.9556685490989925E-2</v>
      </c>
      <c r="AA2716" s="13">
        <f t="shared" si="3208"/>
        <v>3.0938340713292968E-2</v>
      </c>
      <c r="AB2716" s="13">
        <f t="shared" si="3209"/>
        <v>1.6192291357966852E-2</v>
      </c>
      <c r="AC2716" s="13">
        <f t="shared" si="3210"/>
        <v>4.362696309335369E-4</v>
      </c>
      <c r="AD2716" s="13">
        <f t="shared" si="3211"/>
        <v>5.394421581886198E-3</v>
      </c>
      <c r="AE2716" s="13">
        <f t="shared" si="3212"/>
        <v>6.3672253268315191E-3</v>
      </c>
      <c r="AF2716" s="13">
        <f t="shared" si="3213"/>
        <v>3.7577298832907591E-3</v>
      </c>
      <c r="AG2716" s="13">
        <f t="shared" si="3214"/>
        <v>1.4784602031984401E-3</v>
      </c>
      <c r="AH2716" s="13">
        <f t="shared" si="3215"/>
        <v>8.7216985907885586E-3</v>
      </c>
      <c r="AI2716" s="13">
        <f t="shared" si="3216"/>
        <v>9.1294026416703627E-3</v>
      </c>
      <c r="AJ2716" s="13">
        <f t="shared" si="3217"/>
        <v>4.7780826020383145E-3</v>
      </c>
      <c r="AK2716" s="13">
        <f t="shared" si="3218"/>
        <v>1.6671461976928152E-3</v>
      </c>
      <c r="AL2716" s="13">
        <f t="shared" si="3219"/>
        <v>2.1560637425813244E-5</v>
      </c>
      <c r="AM2716" s="13">
        <f t="shared" si="3220"/>
        <v>1.1293177843125354E-3</v>
      </c>
      <c r="AN2716" s="13">
        <f t="shared" si="3221"/>
        <v>1.3329734595570444E-3</v>
      </c>
      <c r="AO2716" s="13">
        <f t="shared" si="3222"/>
        <v>7.8667770425890451E-4</v>
      </c>
      <c r="AP2716" s="13">
        <f t="shared" si="3223"/>
        <v>3.0951444478807632E-4</v>
      </c>
      <c r="AQ2716" s="13">
        <f t="shared" si="3224"/>
        <v>9.1332693503802466E-5</v>
      </c>
      <c r="AR2716" s="13">
        <f t="shared" si="3225"/>
        <v>2.0589054569532597E-3</v>
      </c>
      <c r="AS2716" s="13">
        <f t="shared" si="3226"/>
        <v>2.155150940151803E-3</v>
      </c>
      <c r="AT2716" s="13">
        <f t="shared" si="3227"/>
        <v>1.1279477547527427E-3</v>
      </c>
      <c r="AU2716" s="13">
        <f t="shared" si="3228"/>
        <v>3.9355824650875391E-4</v>
      </c>
      <c r="AV2716" s="13">
        <f t="shared" si="3229"/>
        <v>1.0298887475665803E-4</v>
      </c>
      <c r="AW2716" s="13">
        <f t="shared" si="3230"/>
        <v>7.399556968115065E-7</v>
      </c>
      <c r="AX2716" s="13">
        <f t="shared" si="3231"/>
        <v>1.9701813540230003E-4</v>
      </c>
      <c r="AY2716" s="13">
        <f t="shared" si="3232"/>
        <v>2.3254742747414557E-4</v>
      </c>
      <c r="AZ2716" s="13">
        <f t="shared" si="3233"/>
        <v>1.3724194961651151E-4</v>
      </c>
      <c r="BA2716" s="13">
        <f t="shared" si="3234"/>
        <v>5.3997165048938002E-5</v>
      </c>
      <c r="BB2716" s="13">
        <f t="shared" si="3235"/>
        <v>1.5933687776238083E-5</v>
      </c>
      <c r="BC2716" s="13">
        <f t="shared" si="3236"/>
        <v>3.761418302913394E-6</v>
      </c>
      <c r="BD2716" s="13">
        <f t="shared" si="3237"/>
        <v>4.0503307512723094E-4</v>
      </c>
      <c r="BE2716" s="13">
        <f t="shared" si="3238"/>
        <v>4.2396672936344742E-4</v>
      </c>
      <c r="BF2716" s="13">
        <f t="shared" si="3239"/>
        <v>2.2189272758857452E-4</v>
      </c>
      <c r="BG2716" s="13">
        <f t="shared" si="3240"/>
        <v>7.7421771012742586E-5</v>
      </c>
      <c r="BH2716" s="13">
        <f t="shared" si="3241"/>
        <v>2.0260231233885852E-5</v>
      </c>
      <c r="BI2716" s="13">
        <f t="shared" si="3242"/>
        <v>4.241462981599476E-6</v>
      </c>
      <c r="BJ2716" s="14">
        <f t="shared" si="3243"/>
        <v>0.32229245801061851</v>
      </c>
      <c r="BK2716" s="14">
        <f t="shared" si="3244"/>
        <v>0.28857893790503536</v>
      </c>
      <c r="BL2716" s="14">
        <f t="shared" si="3245"/>
        <v>0.35946616772272588</v>
      </c>
      <c r="BM2716" s="14">
        <f t="shared" si="3246"/>
        <v>0.38420101614068652</v>
      </c>
      <c r="BN2716" s="14">
        <f t="shared" si="3247"/>
        <v>0.61546142551690586</v>
      </c>
    </row>
    <row r="2717" spans="1:66" x14ac:dyDescent="0.25">
      <c r="A2717" t="s">
        <v>304</v>
      </c>
      <c r="B2717" t="s">
        <v>335</v>
      </c>
      <c r="C2717" t="s">
        <v>327</v>
      </c>
      <c r="D2717" s="7" t="s">
        <v>557</v>
      </c>
      <c r="E2717" s="10">
        <f>VLOOKUP(A2717,home!$A$2:$E$405,3,FALSE)</f>
        <v>1.3243243243243199</v>
      </c>
      <c r="F2717" s="10">
        <f>VLOOKUP(B2717,home!$B$2:$E$405,3,FALSE)</f>
        <v>0.76</v>
      </c>
      <c r="G2717" s="10">
        <f>VLOOKUP(C2717,away!$B$2:$E$405,4,FALSE)</f>
        <v>1.42</v>
      </c>
      <c r="H2717" s="10">
        <f>VLOOKUP(A2717,away!$A$2:$E$405,3,FALSE)</f>
        <v>1.2432432432432401</v>
      </c>
      <c r="I2717" s="10">
        <f>VLOOKUP(C2717,away!$B$2:$E$405,3,FALSE)</f>
        <v>0.28000000000000003</v>
      </c>
      <c r="J2717" s="10">
        <f>VLOOKUP(B2717,home!$B$2:$E$405,4,FALSE)</f>
        <v>0.8</v>
      </c>
      <c r="K2717" s="12">
        <f t="shared" si="3192"/>
        <v>1.4292108108108059</v>
      </c>
      <c r="L2717" s="12">
        <f t="shared" si="3193"/>
        <v>0.27848648648648583</v>
      </c>
      <c r="M2717" s="13">
        <f t="shared" si="3194"/>
        <v>0.18128275264986407</v>
      </c>
      <c r="N2717" s="13">
        <f t="shared" si="3195"/>
        <v>0.25909126990072701</v>
      </c>
      <c r="O2717" s="13">
        <f t="shared" si="3196"/>
        <v>5.0484796846059318E-2</v>
      </c>
      <c r="P2717" s="13">
        <f t="shared" si="3197"/>
        <v>7.2153417433975256E-2</v>
      </c>
      <c r="Q2717" s="13">
        <f t="shared" si="3198"/>
        <v>0.18514802196440971</v>
      </c>
      <c r="R2717" s="13">
        <f t="shared" si="3199"/>
        <v>7.0296668473215406E-3</v>
      </c>
      <c r="S2717" s="13">
        <f t="shared" si="3200"/>
        <v>7.179551793127229E-3</v>
      </c>
      <c r="T2717" s="13">
        <f t="shared" si="3201"/>
        <v>5.1561222116791171E-2</v>
      </c>
      <c r="U2717" s="13">
        <f t="shared" si="3202"/>
        <v>1.004687585459026E-2</v>
      </c>
      <c r="V2717" s="13">
        <f t="shared" si="3203"/>
        <v>3.1750841645389571E-4</v>
      </c>
      <c r="W2717" s="13">
        <f t="shared" si="3204"/>
        <v>8.8205184863923619E-2</v>
      </c>
      <c r="X2717" s="13">
        <f t="shared" si="3205"/>
        <v>2.4563952022645049E-2</v>
      </c>
      <c r="Y2717" s="13">
        <f t="shared" si="3206"/>
        <v>3.420364346504513E-3</v>
      </c>
      <c r="Z2717" s="13">
        <f t="shared" si="3207"/>
        <v>6.5255574049370257E-4</v>
      </c>
      <c r="AA2717" s="13">
        <f t="shared" si="3208"/>
        <v>9.3263971897025049E-4</v>
      </c>
      <c r="AB2717" s="13">
        <f t="shared" si="3209"/>
        <v>6.6646938447191702E-4</v>
      </c>
      <c r="AC2717" s="13">
        <f t="shared" si="3210"/>
        <v>7.8983373267471944E-6</v>
      </c>
      <c r="AD2717" s="13">
        <f t="shared" si="3211"/>
        <v>3.1515950944271336E-2</v>
      </c>
      <c r="AE2717" s="13">
        <f t="shared" si="3212"/>
        <v>8.7767664467505689E-3</v>
      </c>
      <c r="AF2717" s="13">
        <f t="shared" si="3213"/>
        <v>1.2221054252340223E-3</v>
      </c>
      <c r="AG2717" s="13">
        <f t="shared" si="3214"/>
        <v>1.1344661532983186E-4</v>
      </c>
      <c r="AH2717" s="13">
        <f t="shared" si="3215"/>
        <v>4.543198885166956E-5</v>
      </c>
      <c r="AI2717" s="13">
        <f t="shared" si="3216"/>
        <v>6.4931889623442152E-5</v>
      </c>
      <c r="AJ2717" s="13">
        <f t="shared" si="3217"/>
        <v>4.6400679308098762E-5</v>
      </c>
      <c r="AK2717" s="13">
        <f t="shared" si="3218"/>
        <v>2.2105450832033332E-5</v>
      </c>
      <c r="AL2717" s="13">
        <f t="shared" si="3219"/>
        <v>1.2574655268432476E-7</v>
      </c>
      <c r="AM2717" s="13">
        <f t="shared" si="3220"/>
        <v>9.0085875605071201E-3</v>
      </c>
      <c r="AN2717" s="13">
        <f t="shared" si="3221"/>
        <v>2.5087698979314906E-3</v>
      </c>
      <c r="AO2717" s="13">
        <f t="shared" si="3222"/>
        <v>3.493292571390002E-4</v>
      </c>
      <c r="AP2717" s="13">
        <f t="shared" si="3223"/>
        <v>3.2427825815858106E-5</v>
      </c>
      <c r="AQ2717" s="13">
        <f t="shared" si="3224"/>
        <v>2.2576778189635214E-6</v>
      </c>
      <c r="AR2717" s="13">
        <f t="shared" si="3225"/>
        <v>2.5304389898789312E-6</v>
      </c>
      <c r="AS2717" s="13">
        <f t="shared" si="3226"/>
        <v>3.6165307604321441E-6</v>
      </c>
      <c r="AT2717" s="13">
        <f t="shared" si="3227"/>
        <v>2.5843924302197229E-6</v>
      </c>
      <c r="AU2717" s="13">
        <f t="shared" si="3228"/>
        <v>1.2312138668825461E-6</v>
      </c>
      <c r="AV2717" s="13">
        <f t="shared" si="3229"/>
        <v>4.3991604224217802E-7</v>
      </c>
      <c r="AW2717" s="13">
        <f t="shared" si="3230"/>
        <v>1.3902535272311798E-9</v>
      </c>
      <c r="AX2717" s="13">
        <f t="shared" si="3231"/>
        <v>2.1458617886020871E-3</v>
      </c>
      <c r="AY2717" s="13">
        <f t="shared" si="3232"/>
        <v>5.9759350999340146E-4</v>
      </c>
      <c r="AZ2717" s="13">
        <f t="shared" si="3233"/>
        <v>8.3210858472594509E-5</v>
      </c>
      <c r="BA2717" s="13">
        <f t="shared" si="3234"/>
        <v>7.7243665378523593E-6</v>
      </c>
      <c r="BB2717" s="13">
        <f t="shared" si="3235"/>
        <v>5.3778292436507105E-7</v>
      </c>
      <c r="BC2717" s="13">
        <f t="shared" si="3236"/>
        <v>2.9953055419771256E-8</v>
      </c>
      <c r="BD2717" s="13">
        <f t="shared" si="3237"/>
        <v>1.1744884392663252E-7</v>
      </c>
      <c r="BE2717" s="13">
        <f t="shared" si="3238"/>
        <v>1.6785915745717426E-7</v>
      </c>
      <c r="BF2717" s="13">
        <f t="shared" si="3239"/>
        <v>1.199530612656934E-7</v>
      </c>
      <c r="BG2717" s="13">
        <f t="shared" si="3240"/>
        <v>5.7146070650259964E-8</v>
      </c>
      <c r="BH2717" s="13">
        <f t="shared" si="3241"/>
        <v>2.0418445492177418E-8</v>
      </c>
      <c r="BI2717" s="13">
        <f t="shared" si="3242"/>
        <v>5.8364526074742241E-9</v>
      </c>
      <c r="BJ2717" s="14">
        <f t="shared" si="3243"/>
        <v>0.66835461512538497</v>
      </c>
      <c r="BK2717" s="14">
        <f t="shared" si="3244"/>
        <v>0.26153884788729326</v>
      </c>
      <c r="BL2717" s="14">
        <f t="shared" si="3245"/>
        <v>6.9350209814149605E-2</v>
      </c>
      <c r="BM2717" s="14">
        <f t="shared" si="3246"/>
        <v>0.24410871080522481</v>
      </c>
      <c r="BN2717" s="14">
        <f t="shared" si="3247"/>
        <v>0.75518992564235699</v>
      </c>
    </row>
    <row r="2718" spans="1:66" x14ac:dyDescent="0.25">
      <c r="A2718" t="s">
        <v>304</v>
      </c>
      <c r="B2718" t="s">
        <v>459</v>
      </c>
      <c r="C2718" t="s">
        <v>339</v>
      </c>
      <c r="D2718" s="7" t="s">
        <v>557</v>
      </c>
      <c r="E2718" s="10">
        <f>VLOOKUP(A2718,home!$A$2:$E$405,3,FALSE)</f>
        <v>1.3243243243243199</v>
      </c>
      <c r="F2718" s="10">
        <f>VLOOKUP(B2718,home!$B$2:$E$405,3,FALSE)</f>
        <v>1.04</v>
      </c>
      <c r="G2718" s="10">
        <f>VLOOKUP(C2718,away!$B$2:$E$405,4,FALSE)</f>
        <v>0.85</v>
      </c>
      <c r="H2718" s="10">
        <f>VLOOKUP(A2718,away!$A$2:$E$405,3,FALSE)</f>
        <v>1.2432432432432401</v>
      </c>
      <c r="I2718" s="10">
        <f>VLOOKUP(C2718,away!$B$2:$E$405,3,FALSE)</f>
        <v>1.04</v>
      </c>
      <c r="J2718" s="10">
        <f>VLOOKUP(B2718,home!$B$2:$E$405,4,FALSE)</f>
        <v>0.3</v>
      </c>
      <c r="K2718" s="12">
        <f t="shared" si="3192"/>
        <v>1.1707027027026988</v>
      </c>
      <c r="L2718" s="12">
        <f t="shared" si="3193"/>
        <v>0.38789189189189094</v>
      </c>
      <c r="M2718" s="13">
        <f t="shared" si="3194"/>
        <v>0.21043160519499443</v>
      </c>
      <c r="N2718" s="13">
        <f t="shared" si="3195"/>
        <v>0.24635284893584727</v>
      </c>
      <c r="O2718" s="13">
        <f t="shared" si="3196"/>
        <v>8.1624713452933859E-2</v>
      </c>
      <c r="P2718" s="13">
        <f t="shared" si="3197"/>
        <v>9.5558272646683012E-2</v>
      </c>
      <c r="Q2718" s="13">
        <f t="shared" si="3198"/>
        <v>0.14420297303385307</v>
      </c>
      <c r="R2718" s="13">
        <f t="shared" si="3199"/>
        <v>1.5830782263195994E-2</v>
      </c>
      <c r="S2718" s="13">
        <f t="shared" si="3200"/>
        <v>1.0848398298768259E-2</v>
      </c>
      <c r="T2718" s="13">
        <f t="shared" si="3201"/>
        <v>5.5935164026536602E-2</v>
      </c>
      <c r="U2718" s="13">
        <f t="shared" si="3202"/>
        <v>1.8533139581421498E-2</v>
      </c>
      <c r="V2718" s="13">
        <f t="shared" si="3203"/>
        <v>5.4736929921450606E-4</v>
      </c>
      <c r="W2718" s="13">
        <f t="shared" si="3204"/>
        <v>5.627293675616539E-2</v>
      </c>
      <c r="X2718" s="13">
        <f t="shared" si="3205"/>
        <v>2.1827815900661723E-2</v>
      </c>
      <c r="Y2718" s="13">
        <f t="shared" si="3206"/>
        <v>4.2334164027877869E-3</v>
      </c>
      <c r="Z2718" s="13">
        <f t="shared" si="3207"/>
        <v>2.0468773607332288E-3</v>
      </c>
      <c r="AA2718" s="13">
        <f t="shared" si="3208"/>
        <v>2.396284858311358E-3</v>
      </c>
      <c r="AB2718" s="13">
        <f t="shared" si="3209"/>
        <v>1.4026685800353307E-3</v>
      </c>
      <c r="AC2718" s="13">
        <f t="shared" si="3210"/>
        <v>1.5535233135575995E-5</v>
      </c>
      <c r="AD2718" s="13">
        <f t="shared" si="3211"/>
        <v>1.6469719787365215E-2</v>
      </c>
      <c r="AE2718" s="13">
        <f t="shared" si="3212"/>
        <v>6.3884707672504058E-3</v>
      </c>
      <c r="AF2718" s="13">
        <f t="shared" si="3213"/>
        <v>1.2390180061023998E-3</v>
      </c>
      <c r="AG2718" s="13">
        <f t="shared" si="3214"/>
        <v>1.6020167949172613E-4</v>
      </c>
      <c r="AH2718" s="13">
        <f t="shared" si="3215"/>
        <v>1.9849178298137315E-4</v>
      </c>
      <c r="AI2718" s="13">
        <f t="shared" si="3216"/>
        <v>2.3237486680057111E-4</v>
      </c>
      <c r="AJ2718" s="13">
        <f t="shared" si="3217"/>
        <v>1.3602094230180415E-4</v>
      </c>
      <c r="AK2718" s="13">
        <f t="shared" si="3218"/>
        <v>5.3080028258963312E-5</v>
      </c>
      <c r="AL2718" s="13">
        <f t="shared" si="3219"/>
        <v>2.8218575669249689E-7</v>
      </c>
      <c r="AM2718" s="13">
        <f t="shared" si="3220"/>
        <v>3.8562290935649167E-3</v>
      </c>
      <c r="AN2718" s="13">
        <f t="shared" si="3221"/>
        <v>1.4957999986714475E-3</v>
      </c>
      <c r="AO2718" s="13">
        <f t="shared" si="3222"/>
        <v>2.9010434568827777E-4</v>
      </c>
      <c r="AP2718" s="13">
        <f t="shared" si="3223"/>
        <v>3.7509707831695075E-5</v>
      </c>
      <c r="AQ2718" s="13">
        <f t="shared" si="3224"/>
        <v>3.6374278837870695E-6</v>
      </c>
      <c r="AR2718" s="13">
        <f t="shared" si="3225"/>
        <v>1.5398670645127903E-5</v>
      </c>
      <c r="AS2718" s="13">
        <f t="shared" si="3226"/>
        <v>1.8027265342279946E-5</v>
      </c>
      <c r="AT2718" s="13">
        <f t="shared" si="3227"/>
        <v>1.0552284129272915E-5</v>
      </c>
      <c r="AU2718" s="13">
        <f t="shared" si="3228"/>
        <v>4.117862516608865E-6</v>
      </c>
      <c r="AV2718" s="13">
        <f t="shared" si="3229"/>
        <v>1.2051981943880338E-6</v>
      </c>
      <c r="AW2718" s="13">
        <f t="shared" si="3230"/>
        <v>3.5595074875390682E-9</v>
      </c>
      <c r="AX2718" s="13">
        <f t="shared" si="3231"/>
        <v>7.524163036795367E-4</v>
      </c>
      <c r="AY2718" s="13">
        <f t="shared" si="3232"/>
        <v>2.9185618352455905E-4</v>
      </c>
      <c r="AZ2718" s="13">
        <f t="shared" si="3233"/>
        <v>5.6604323593844058E-5</v>
      </c>
      <c r="BA2718" s="13">
        <f t="shared" si="3234"/>
        <v>7.3187860560256587E-6</v>
      </c>
      <c r="BB2718" s="13">
        <f t="shared" si="3235"/>
        <v>7.0972444240594583E-7</v>
      </c>
      <c r="BC2718" s="13">
        <f t="shared" si="3236"/>
        <v>5.5059271337351968E-8</v>
      </c>
      <c r="BD2718" s="13">
        <f t="shared" si="3237"/>
        <v>9.9550324819313046E-7</v>
      </c>
      <c r="BE2718" s="13">
        <f t="shared" si="3238"/>
        <v>1.1654383432090136E-6</v>
      </c>
      <c r="BF2718" s="13">
        <f t="shared" si="3239"/>
        <v>6.8219090911407401E-7</v>
      </c>
      <c r="BG2718" s="13">
        <f t="shared" si="3240"/>
        <v>2.6621424701968584E-7</v>
      </c>
      <c r="BH2718" s="13">
        <f t="shared" si="3241"/>
        <v>7.7914434620977514E-8</v>
      </c>
      <c r="BI2718" s="13">
        <f t="shared" si="3242"/>
        <v>1.824292783806623E-8</v>
      </c>
      <c r="BJ2718" s="14">
        <f t="shared" si="3243"/>
        <v>0.55987480625026931</v>
      </c>
      <c r="BK2718" s="14">
        <f t="shared" si="3244"/>
        <v>0.31769331904207704</v>
      </c>
      <c r="BL2718" s="14">
        <f t="shared" si="3245"/>
        <v>0.12046006314117842</v>
      </c>
      <c r="BM2718" s="14">
        <f t="shared" si="3246"/>
        <v>0.20578201764273346</v>
      </c>
      <c r="BN2718" s="14">
        <f t="shared" si="3247"/>
        <v>0.7940011955275077</v>
      </c>
    </row>
    <row r="2719" spans="1:66" x14ac:dyDescent="0.25">
      <c r="A2719" t="s">
        <v>304</v>
      </c>
      <c r="B2719" t="s">
        <v>375</v>
      </c>
      <c r="C2719" t="s">
        <v>310</v>
      </c>
      <c r="D2719" s="7" t="s">
        <v>557</v>
      </c>
      <c r="E2719" s="10">
        <f>VLOOKUP(A2719,home!$A$2:$E$405,3,FALSE)</f>
        <v>1.3243243243243199</v>
      </c>
      <c r="F2719" s="10">
        <f>VLOOKUP(B2719,home!$B$2:$E$405,3,FALSE)</f>
        <v>0.94</v>
      </c>
      <c r="G2719" s="10">
        <f>VLOOKUP(C2719,away!$B$2:$E$405,4,FALSE)</f>
        <v>0.66</v>
      </c>
      <c r="H2719" s="10">
        <f>VLOOKUP(A2719,away!$A$2:$E$405,3,FALSE)</f>
        <v>1.2432432432432401</v>
      </c>
      <c r="I2719" s="10">
        <f>VLOOKUP(C2719,away!$B$2:$E$405,3,FALSE)</f>
        <v>1.04</v>
      </c>
      <c r="J2719" s="10">
        <f>VLOOKUP(B2719,home!$B$2:$E$405,4,FALSE)</f>
        <v>1.41</v>
      </c>
      <c r="K2719" s="12">
        <f t="shared" si="3192"/>
        <v>0.821610810810808</v>
      </c>
      <c r="L2719" s="12">
        <f t="shared" si="3193"/>
        <v>1.8230918918918873</v>
      </c>
      <c r="M2719" s="13">
        <f t="shared" si="3194"/>
        <v>7.1026466577637268E-2</v>
      </c>
      <c r="N2719" s="13">
        <f t="shared" si="3195"/>
        <v>5.8356112793879304E-2</v>
      </c>
      <c r="O2719" s="13">
        <f t="shared" si="3196"/>
        <v>0.12948777532742065</v>
      </c>
      <c r="P2719" s="13">
        <f t="shared" si="3197"/>
        <v>0.1063885560768498</v>
      </c>
      <c r="Q2719" s="13">
        <f t="shared" si="3198"/>
        <v>2.3973006574173072E-2</v>
      </c>
      <c r="R2719" s="13">
        <f t="shared" si="3199"/>
        <v>0.11803405664926947</v>
      </c>
      <c r="S2719" s="13">
        <f t="shared" si="3200"/>
        <v>3.9839110015929824E-2</v>
      </c>
      <c r="T2719" s="13">
        <f t="shared" si="3201"/>
        <v>4.3704993909645842E-2</v>
      </c>
      <c r="U2719" s="13">
        <f t="shared" si="3202"/>
        <v>9.6978056986895128E-2</v>
      </c>
      <c r="V2719" s="13">
        <f t="shared" si="3203"/>
        <v>6.6304319661970581E-3</v>
      </c>
      <c r="W2719" s="13">
        <f t="shared" si="3204"/>
        <v>6.5654937896597225E-3</v>
      </c>
      <c r="X2719" s="13">
        <f t="shared" si="3205"/>
        <v>1.1969498494195183E-2</v>
      </c>
      <c r="Y2719" s="13">
        <f t="shared" si="3206"/>
        <v>1.0910747827389695E-2</v>
      </c>
      <c r="Z2719" s="13">
        <f t="shared" si="3207"/>
        <v>7.1728977214796943E-2</v>
      </c>
      <c r="AA2719" s="13">
        <f t="shared" si="3208"/>
        <v>5.8933303128079283E-2</v>
      </c>
      <c r="AB2719" s="13">
        <f t="shared" si="3209"/>
        <v>2.4210119483410175E-2</v>
      </c>
      <c r="AC2719" s="13">
        <f t="shared" si="3210"/>
        <v>6.2072115247915698E-4</v>
      </c>
      <c r="AD2719" s="13">
        <f t="shared" si="3211"/>
        <v>1.348570168973912E-3</v>
      </c>
      <c r="AE2719" s="13">
        <f t="shared" si="3212"/>
        <v>2.4585673407036121E-3</v>
      </c>
      <c r="AF2719" s="13">
        <f t="shared" si="3213"/>
        <v>2.241097092253477E-3</v>
      </c>
      <c r="AG2719" s="13">
        <f t="shared" si="3214"/>
        <v>1.3619086459432661E-3</v>
      </c>
      <c r="AH2719" s="13">
        <f t="shared" si="3215"/>
        <v>3.2692129193498565E-2</v>
      </c>
      <c r="AI2719" s="13">
        <f t="shared" si="3216"/>
        <v>2.6860206773802041E-2</v>
      </c>
      <c r="AJ2719" s="13">
        <f t="shared" si="3217"/>
        <v>1.1034318132984727E-2</v>
      </c>
      <c r="AK2719" s="13">
        <f t="shared" si="3218"/>
        <v>3.021971689328661E-3</v>
      </c>
      <c r="AL2719" s="13">
        <f t="shared" si="3219"/>
        <v>3.7190433549967745E-5</v>
      </c>
      <c r="AM2719" s="13">
        <f t="shared" si="3220"/>
        <v>2.2159996599318494E-4</v>
      </c>
      <c r="AN2719" s="13">
        <f t="shared" si="3221"/>
        <v>4.0399710124569354E-4</v>
      </c>
      <c r="AO2719" s="13">
        <f t="shared" si="3222"/>
        <v>3.6826191981442487E-4</v>
      </c>
      <c r="AP2719" s="13">
        <f t="shared" si="3223"/>
        <v>2.2379177336873937E-4</v>
      </c>
      <c r="AQ2719" s="13">
        <f t="shared" si="3224"/>
        <v>1.0199824187516391E-4</v>
      </c>
      <c r="AR2719" s="13">
        <f t="shared" si="3225"/>
        <v>1.1920151132269848E-2</v>
      </c>
      <c r="AS2719" s="13">
        <f t="shared" si="3226"/>
        <v>9.793725036771601E-3</v>
      </c>
      <c r="AT2719" s="13">
        <f t="shared" si="3227"/>
        <v>4.0233151841600123E-3</v>
      </c>
      <c r="AU2719" s="13">
        <f t="shared" si="3228"/>
        <v>1.1018664168683811E-3</v>
      </c>
      <c r="AV2719" s="13">
        <f t="shared" si="3229"/>
        <v>2.2632634004210756E-4</v>
      </c>
      <c r="AW2719" s="13">
        <f t="shared" si="3230"/>
        <v>1.5474030377927247E-6</v>
      </c>
      <c r="AX2719" s="13">
        <f t="shared" si="3231"/>
        <v>3.0344821289218016E-5</v>
      </c>
      <c r="AY2719" s="13">
        <f t="shared" si="3232"/>
        <v>5.5321397653281703E-5</v>
      </c>
      <c r="AZ2719" s="13">
        <f t="shared" si="3233"/>
        <v>5.0427995754912373E-5</v>
      </c>
      <c r="BA2719" s="13">
        <f t="shared" si="3234"/>
        <v>3.0644956728379747E-5</v>
      </c>
      <c r="BB2719" s="13">
        <f t="shared" si="3235"/>
        <v>1.3967143034721715E-5</v>
      </c>
      <c r="BC2719" s="13">
        <f t="shared" si="3236"/>
        <v>5.0926770438990766E-6</v>
      </c>
      <c r="BD2719" s="13">
        <f t="shared" si="3237"/>
        <v>3.621921813227842E-3</v>
      </c>
      <c r="BE2719" s="13">
        <f t="shared" si="3238"/>
        <v>2.9758101176594787E-3</v>
      </c>
      <c r="BF2719" s="13">
        <f t="shared" si="3239"/>
        <v>1.2224788817946054E-3</v>
      </c>
      <c r="BG2719" s="13">
        <f t="shared" si="3240"/>
        <v>3.3480062175678517E-4</v>
      </c>
      <c r="BH2719" s="13">
        <f t="shared" si="3241"/>
        <v>6.8768952575388716E-5</v>
      </c>
      <c r="BI2719" s="13">
        <f t="shared" si="3242"/>
        <v>1.1300262976815031E-5</v>
      </c>
      <c r="BJ2719" s="14">
        <f t="shared" si="3243"/>
        <v>0.16439544463061867</v>
      </c>
      <c r="BK2719" s="14">
        <f t="shared" si="3244"/>
        <v>0.22459779762029633</v>
      </c>
      <c r="BL2719" s="14">
        <f t="shared" si="3245"/>
        <v>0.53655240212479149</v>
      </c>
      <c r="BM2719" s="14">
        <f t="shared" si="3246"/>
        <v>0.48995487359665846</v>
      </c>
      <c r="BN2719" s="14">
        <f t="shared" si="3247"/>
        <v>0.50726597399922957</v>
      </c>
    </row>
    <row r="2720" spans="1:66" x14ac:dyDescent="0.25">
      <c r="A2720" t="s">
        <v>303</v>
      </c>
      <c r="B2720" t="s">
        <v>383</v>
      </c>
      <c r="C2720" t="s">
        <v>340</v>
      </c>
      <c r="D2720" s="7" t="s">
        <v>557</v>
      </c>
      <c r="E2720" s="10">
        <f>VLOOKUP(A2720,home!$A$2:$E$405,3,FALSE)</f>
        <v>1.3492822966507201</v>
      </c>
      <c r="F2720" s="10">
        <f>VLOOKUP(B2720,home!$B$2:$E$405,3,FALSE)</f>
        <v>1.32</v>
      </c>
      <c r="G2720" s="10">
        <f>VLOOKUP(C2720,away!$B$2:$E$405,4,FALSE)</f>
        <v>0.82</v>
      </c>
      <c r="H2720" s="10">
        <f>VLOOKUP(A2720,away!$A$2:$E$405,3,FALSE)</f>
        <v>0.98086124401913899</v>
      </c>
      <c r="I2720" s="10">
        <f>VLOOKUP(C2720,away!$B$2:$E$405,3,FALSE)</f>
        <v>0.41</v>
      </c>
      <c r="J2720" s="10">
        <f>VLOOKUP(B2720,home!$B$2:$E$405,4,FALSE)</f>
        <v>0.56999999999999995</v>
      </c>
      <c r="K2720" s="12">
        <f t="shared" si="3192"/>
        <v>1.4604631578947393</v>
      </c>
      <c r="L2720" s="12">
        <f t="shared" si="3193"/>
        <v>0.22922727272727275</v>
      </c>
      <c r="M2720" s="13">
        <f t="shared" si="3194"/>
        <v>0.18457665442971902</v>
      </c>
      <c r="N2720" s="13">
        <f t="shared" si="3195"/>
        <v>0.26956740360207349</v>
      </c>
      <c r="O2720" s="13">
        <f t="shared" si="3196"/>
        <v>4.2310003104048775E-2</v>
      </c>
      <c r="P2720" s="13">
        <f t="shared" si="3197"/>
        <v>6.1792200743875293E-2</v>
      </c>
      <c r="Q2720" s="13">
        <f t="shared" si="3198"/>
        <v>0.19684663076508502</v>
      </c>
      <c r="R2720" s="13">
        <f t="shared" si="3199"/>
        <v>4.8493033103117738E-3</v>
      </c>
      <c r="S2720" s="13">
        <f t="shared" si="3200"/>
        <v>5.1716671381987584E-3</v>
      </c>
      <c r="T2720" s="13">
        <f t="shared" si="3201"/>
        <v>4.5122616315832899E-2</v>
      </c>
      <c r="U2720" s="13">
        <f t="shared" si="3202"/>
        <v>7.0822288261673458E-3</v>
      </c>
      <c r="V2720" s="13">
        <f t="shared" si="3203"/>
        <v>1.9237336798960165E-4</v>
      </c>
      <c r="W2720" s="13">
        <f t="shared" si="3204"/>
        <v>9.582908399603858E-2</v>
      </c>
      <c r="X2720" s="13">
        <f t="shared" si="3205"/>
        <v>2.1966639572364662E-2</v>
      </c>
      <c r="Y2720" s="13">
        <f t="shared" si="3206"/>
        <v>2.5176764400780685E-3</v>
      </c>
      <c r="Z2720" s="13">
        <f t="shared" si="3207"/>
        <v>3.7053085748336805E-4</v>
      </c>
      <c r="AA2720" s="13">
        <f t="shared" si="3208"/>
        <v>5.4114666621760522E-4</v>
      </c>
      <c r="AB2720" s="13">
        <f t="shared" si="3209"/>
        <v>3.9516238451418726E-4</v>
      </c>
      <c r="AC2720" s="13">
        <f t="shared" si="3210"/>
        <v>4.0251480507232563E-6</v>
      </c>
      <c r="AD2720" s="13">
        <f t="shared" si="3211"/>
        <v>3.4988711657753691E-2</v>
      </c>
      <c r="AE2720" s="13">
        <f t="shared" si="3212"/>
        <v>8.0203669495478129E-3</v>
      </c>
      <c r="AF2720" s="13">
        <f t="shared" si="3213"/>
        <v>9.1924342105840064E-4</v>
      </c>
      <c r="AG2720" s="13">
        <f t="shared" si="3214"/>
        <v>7.0238554127235119E-5</v>
      </c>
      <c r="AH2720" s="13">
        <f t="shared" si="3215"/>
        <v>2.1233944480552549E-5</v>
      </c>
      <c r="AI2720" s="13">
        <f t="shared" si="3216"/>
        <v>3.1011393610629345E-5</v>
      </c>
      <c r="AJ2720" s="13">
        <f t="shared" si="3217"/>
        <v>2.2645498921648245E-5</v>
      </c>
      <c r="AK2720" s="13">
        <f t="shared" si="3218"/>
        <v>1.10243056224041E-5</v>
      </c>
      <c r="AL2720" s="13">
        <f t="shared" si="3219"/>
        <v>5.390123840798417E-8</v>
      </c>
      <c r="AM2720" s="13">
        <f t="shared" si="3220"/>
        <v>1.0219944863670288E-2</v>
      </c>
      <c r="AN2720" s="13">
        <f t="shared" si="3221"/>
        <v>2.3426900885222392E-3</v>
      </c>
      <c r="AO2720" s="13">
        <f t="shared" si="3222"/>
        <v>2.6850422991858306E-4</v>
      </c>
      <c r="AP2720" s="13">
        <f t="shared" si="3223"/>
        <v>2.0516164113324474E-5</v>
      </c>
      <c r="AQ2720" s="13">
        <f t="shared" si="3224"/>
        <v>1.1757160866306282E-6</v>
      </c>
      <c r="AR2720" s="13">
        <f t="shared" si="3225"/>
        <v>9.7347983650387724E-7</v>
      </c>
      <c r="AS2720" s="13">
        <f t="shared" si="3226"/>
        <v>1.4217314361673072E-6</v>
      </c>
      <c r="AT2720" s="13">
        <f t="shared" si="3227"/>
        <v>1.0381931914715645E-6</v>
      </c>
      <c r="AU2720" s="13">
        <f t="shared" si="3228"/>
        <v>5.0541430230712616E-7</v>
      </c>
      <c r="AV2720" s="13">
        <f t="shared" si="3229"/>
        <v>1.8453474199815802E-7</v>
      </c>
      <c r="AW2720" s="13">
        <f t="shared" si="3230"/>
        <v>5.0124855748961964E-10</v>
      </c>
      <c r="AX2720" s="13">
        <f t="shared" si="3231"/>
        <v>2.4876421581843367E-3</v>
      </c>
      <c r="AY2720" s="13">
        <f t="shared" si="3232"/>
        <v>5.702354274419823E-4</v>
      </c>
      <c r="AZ2720" s="13">
        <f t="shared" si="3233"/>
        <v>6.5356755922498115E-5</v>
      </c>
      <c r="BA2720" s="13">
        <f t="shared" si="3234"/>
        <v>4.9938503048054283E-6</v>
      </c>
      <c r="BB2720" s="13">
        <f t="shared" si="3235"/>
        <v>2.8618167144470189E-7</v>
      </c>
      <c r="BC2720" s="13">
        <f t="shared" si="3236"/>
        <v>1.3120128809960286E-8</v>
      </c>
      <c r="BD2720" s="13">
        <f t="shared" si="3237"/>
        <v>3.7191354662795895E-8</v>
      </c>
      <c r="BE2720" s="13">
        <f t="shared" si="3238"/>
        <v>5.4316603277210125E-8</v>
      </c>
      <c r="BF2720" s="13">
        <f t="shared" si="3239"/>
        <v>3.9663698974175035E-8</v>
      </c>
      <c r="BG2720" s="13">
        <f t="shared" si="3240"/>
        <v>1.9309123685869997E-8</v>
      </c>
      <c r="BH2720" s="13">
        <f t="shared" si="3241"/>
        <v>7.0500659386114532E-9</v>
      </c>
      <c r="BI2720" s="13">
        <f t="shared" si="3242"/>
        <v>2.0592723128141245E-9</v>
      </c>
      <c r="BJ2720" s="14">
        <f t="shared" si="3243"/>
        <v>0.69182996982992473</v>
      </c>
      <c r="BK2720" s="14">
        <f t="shared" si="3244"/>
        <v>0.25230721015651381</v>
      </c>
      <c r="BL2720" s="14">
        <f t="shared" si="3245"/>
        <v>5.5268042377522232E-2</v>
      </c>
      <c r="BM2720" s="14">
        <f t="shared" si="3246"/>
        <v>0.23926332234013739</v>
      </c>
      <c r="BN2720" s="14">
        <f t="shared" si="3247"/>
        <v>0.75994219595511325</v>
      </c>
    </row>
    <row r="2721" spans="1:66" x14ac:dyDescent="0.25">
      <c r="A2721" t="s">
        <v>303</v>
      </c>
      <c r="B2721" t="s">
        <v>333</v>
      </c>
      <c r="C2721" t="s">
        <v>306</v>
      </c>
      <c r="D2721" s="7" t="s">
        <v>557</v>
      </c>
      <c r="E2721" s="10">
        <f>VLOOKUP(A2721,home!$A$2:$E$405,3,FALSE)</f>
        <v>1.3492822966507201</v>
      </c>
      <c r="F2721" s="10">
        <f>VLOOKUP(B2721,home!$B$2:$E$405,3,FALSE)</f>
        <v>1.4</v>
      </c>
      <c r="G2721" s="10">
        <f>VLOOKUP(C2721,away!$B$2:$E$405,4,FALSE)</f>
        <v>1.33</v>
      </c>
      <c r="H2721" s="10">
        <f>VLOOKUP(A2721,away!$A$2:$E$405,3,FALSE)</f>
        <v>0.98086124401913899</v>
      </c>
      <c r="I2721" s="10">
        <f>VLOOKUP(C2721,away!$B$2:$E$405,3,FALSE)</f>
        <v>0.44</v>
      </c>
      <c r="J2721" s="10">
        <f>VLOOKUP(B2721,home!$B$2:$E$405,4,FALSE)</f>
        <v>1.02</v>
      </c>
      <c r="K2721" s="12">
        <f t="shared" si="3192"/>
        <v>2.5123636363636406</v>
      </c>
      <c r="L2721" s="12">
        <f t="shared" si="3193"/>
        <v>0.44021052631578961</v>
      </c>
      <c r="M2721" s="13">
        <f t="shared" si="3194"/>
        <v>5.2205148291678473E-2</v>
      </c>
      <c r="N2721" s="13">
        <f t="shared" si="3195"/>
        <v>0.13115831619898444</v>
      </c>
      <c r="O2721" s="13">
        <f t="shared" si="3196"/>
        <v>2.2981255805873624E-2</v>
      </c>
      <c r="P2721" s="13">
        <f t="shared" si="3197"/>
        <v>5.7737271404647676E-2</v>
      </c>
      <c r="Q2721" s="13">
        <f t="shared" si="3198"/>
        <v>0.16475869211250641</v>
      </c>
      <c r="R2721" s="13">
        <f t="shared" si="3199"/>
        <v>5.0582953568507113E-3</v>
      </c>
      <c r="S2721" s="13">
        <f t="shared" si="3200"/>
        <v>1.5963906905448463E-2</v>
      </c>
      <c r="T2721" s="13">
        <f t="shared" si="3201"/>
        <v>7.2528510569947566E-2</v>
      </c>
      <c r="U2721" s="13">
        <f t="shared" si="3202"/>
        <v>1.2708277316538771E-2</v>
      </c>
      <c r="V2721" s="13">
        <f t="shared" si="3203"/>
        <v>1.9617316508680404E-3</v>
      </c>
      <c r="W2721" s="13">
        <f t="shared" si="3204"/>
        <v>0.13797791561276468</v>
      </c>
      <c r="X2721" s="13">
        <f t="shared" si="3205"/>
        <v>6.0739330851850737E-2</v>
      </c>
      <c r="Y2721" s="13">
        <f t="shared" si="3206"/>
        <v>1.3369046401181044E-2</v>
      </c>
      <c r="Z2721" s="13">
        <f t="shared" si="3207"/>
        <v>7.4223828709998896E-4</v>
      </c>
      <c r="AA2721" s="13">
        <f t="shared" si="3208"/>
        <v>1.8647724820268479E-3</v>
      </c>
      <c r="AB2721" s="13">
        <f t="shared" si="3209"/>
        <v>2.3424932869679127E-3</v>
      </c>
      <c r="AC2721" s="13">
        <f t="shared" si="3210"/>
        <v>1.3560088953826186E-4</v>
      </c>
      <c r="AD2721" s="13">
        <f t="shared" si="3211"/>
        <v>8.6662674451690236E-2</v>
      </c>
      <c r="AE2721" s="13">
        <f t="shared" si="3212"/>
        <v>3.8149821532312486E-2</v>
      </c>
      <c r="AF2721" s="13">
        <f t="shared" si="3213"/>
        <v>8.396976507796361E-3</v>
      </c>
      <c r="AG2721" s="13">
        <f t="shared" si="3214"/>
        <v>1.2321458159861192E-3</v>
      </c>
      <c r="AH2721" s="13">
        <f t="shared" si="3215"/>
        <v>8.1685276754004047E-5</v>
      </c>
      <c r="AI2721" s="13">
        <f t="shared" si="3216"/>
        <v>2.0522311894305995E-4</v>
      </c>
      <c r="AJ2721" s="13">
        <f t="shared" si="3217"/>
        <v>2.577975506868371E-4</v>
      </c>
      <c r="AK2721" s="13">
        <f t="shared" si="3218"/>
        <v>2.1589373062974067E-4</v>
      </c>
      <c r="AL2721" s="13">
        <f t="shared" si="3219"/>
        <v>5.9988147668801939E-6</v>
      </c>
      <c r="AM2721" s="13">
        <f t="shared" si="3220"/>
        <v>4.3545630384489373E-2</v>
      </c>
      <c r="AN2721" s="13">
        <f t="shared" si="3221"/>
        <v>1.9169244870308903E-2</v>
      </c>
      <c r="AO2721" s="13">
        <f t="shared" si="3222"/>
        <v>4.2192516867174653E-3</v>
      </c>
      <c r="AP2721" s="13">
        <f t="shared" si="3223"/>
        <v>6.1911966855622634E-4</v>
      </c>
      <c r="AQ2721" s="13">
        <f t="shared" si="3224"/>
        <v>6.8135748786898382E-5</v>
      </c>
      <c r="AR2721" s="13">
        <f t="shared" si="3225"/>
        <v>7.1917437344262132E-6</v>
      </c>
      <c r="AS2721" s="13">
        <f t="shared" si="3226"/>
        <v>1.8068275440418467E-5</v>
      </c>
      <c r="AT2721" s="13">
        <f t="shared" si="3227"/>
        <v>2.269703909415481E-5</v>
      </c>
      <c r="AU2721" s="13">
        <f t="shared" si="3228"/>
        <v>1.9007738557759495E-5</v>
      </c>
      <c r="AV2721" s="13">
        <f t="shared" si="3229"/>
        <v>1.1938587790505503E-5</v>
      </c>
      <c r="AW2721" s="13">
        <f t="shared" si="3230"/>
        <v>1.8429174113805153E-7</v>
      </c>
      <c r="AX2721" s="13">
        <f t="shared" si="3231"/>
        <v>1.8233743050087108E-2</v>
      </c>
      <c r="AY2721" s="13">
        <f t="shared" si="3232"/>
        <v>8.0266856247857166E-3</v>
      </c>
      <c r="AZ2721" s="13">
        <f t="shared" si="3233"/>
        <v>1.7667157517291512E-3</v>
      </c>
      <c r="BA2721" s="13">
        <f t="shared" si="3234"/>
        <v>2.5924229030636193E-4</v>
      </c>
      <c r="BB2721" s="13">
        <f t="shared" si="3235"/>
        <v>2.8530296264768563E-5</v>
      </c>
      <c r="BC2721" s="13">
        <f t="shared" si="3236"/>
        <v>2.5118673469318357E-6</v>
      </c>
      <c r="BD2721" s="13">
        <f t="shared" si="3237"/>
        <v>5.2764688241000731E-7</v>
      </c>
      <c r="BE2721" s="13">
        <f t="shared" si="3238"/>
        <v>1.3256408402075442E-6</v>
      </c>
      <c r="BF2721" s="13">
        <f t="shared" si="3239"/>
        <v>1.6652459209079895E-6</v>
      </c>
      <c r="BG2721" s="13">
        <f t="shared" si="3240"/>
        <v>1.3945677657640386E-6</v>
      </c>
      <c r="BH2721" s="13">
        <f t="shared" si="3241"/>
        <v>8.7591533578761421E-7</v>
      </c>
      <c r="BI2721" s="13">
        <f t="shared" si="3242"/>
        <v>4.4012356763320993E-7</v>
      </c>
      <c r="BJ2721" s="14">
        <f t="shared" si="3243"/>
        <v>0.81091224129439898</v>
      </c>
      <c r="BK2721" s="14">
        <f t="shared" si="3244"/>
        <v>0.13603634358173353</v>
      </c>
      <c r="BL2721" s="14">
        <f t="shared" si="3245"/>
        <v>4.5800826450201497E-2</v>
      </c>
      <c r="BM2721" s="14">
        <f t="shared" si="3246"/>
        <v>0.5515661691098479</v>
      </c>
      <c r="BN2721" s="14">
        <f t="shared" si="3247"/>
        <v>0.43389897917054127</v>
      </c>
    </row>
    <row r="2722" spans="1:66" x14ac:dyDescent="0.25">
      <c r="A2722" t="s">
        <v>303</v>
      </c>
      <c r="B2722" t="s">
        <v>357</v>
      </c>
      <c r="C2722" t="s">
        <v>346</v>
      </c>
      <c r="D2722" s="7" t="s">
        <v>557</v>
      </c>
      <c r="E2722" s="10">
        <f>VLOOKUP(A2722,home!$A$2:$E$405,3,FALSE)</f>
        <v>1.3492822966507201</v>
      </c>
      <c r="F2722" s="10">
        <f>VLOOKUP(B2722,home!$B$2:$E$405,3,FALSE)</f>
        <v>1.26</v>
      </c>
      <c r="G2722" s="10">
        <f>VLOOKUP(C2722,away!$B$2:$E$405,4,FALSE)</f>
        <v>0.82</v>
      </c>
      <c r="H2722" s="10">
        <f>VLOOKUP(A2722,away!$A$2:$E$405,3,FALSE)</f>
        <v>0.98086124401913899</v>
      </c>
      <c r="I2722" s="10">
        <f>VLOOKUP(C2722,away!$B$2:$E$405,3,FALSE)</f>
        <v>0.91</v>
      </c>
      <c r="J2722" s="10">
        <f>VLOOKUP(B2722,home!$B$2:$E$405,4,FALSE)</f>
        <v>2.04</v>
      </c>
      <c r="K2722" s="12">
        <f t="shared" si="3192"/>
        <v>1.3940784688995238</v>
      </c>
      <c r="L2722" s="12">
        <f t="shared" si="3193"/>
        <v>1.8208708133971296</v>
      </c>
      <c r="M2722" s="13">
        <f t="shared" si="3194"/>
        <v>4.015737046157903E-2</v>
      </c>
      <c r="N2722" s="13">
        <f t="shared" si="3195"/>
        <v>5.5982525528109062E-2</v>
      </c>
      <c r="O2722" s="13">
        <f t="shared" si="3196"/>
        <v>7.3121383816265276E-2</v>
      </c>
      <c r="P2722" s="13">
        <f t="shared" si="3197"/>
        <v>0.10193694679439352</v>
      </c>
      <c r="Q2722" s="13">
        <f t="shared" si="3198"/>
        <v>3.9022016736677399E-2</v>
      </c>
      <c r="R2722" s="13">
        <f t="shared" si="3199"/>
        <v>6.6572296813123349E-2</v>
      </c>
      <c r="S2722" s="13">
        <f t="shared" si="3200"/>
        <v>6.4690124143616717E-2</v>
      </c>
      <c r="T2722" s="13">
        <f t="shared" si="3201"/>
        <v>7.1054051355710177E-2</v>
      </c>
      <c r="U2722" s="13">
        <f t="shared" si="3202"/>
        <v>9.2807005612363658E-2</v>
      </c>
      <c r="V2722" s="13">
        <f t="shared" si="3203"/>
        <v>1.8245754604264416E-2</v>
      </c>
      <c r="W2722" s="13">
        <f t="shared" si="3204"/>
        <v>1.8133251115212936E-2</v>
      </c>
      <c r="X2722" s="13">
        <f t="shared" si="3205"/>
        <v>3.3018307707692186E-2</v>
      </c>
      <c r="Y2722" s="13">
        <f t="shared" si="3206"/>
        <v>3.0061036406351098E-2</v>
      </c>
      <c r="Z2722" s="13">
        <f t="shared" si="3207"/>
        <v>4.0406517415942346E-2</v>
      </c>
      <c r="AA2722" s="13">
        <f t="shared" si="3208"/>
        <v>5.6329855932778852E-2</v>
      </c>
      <c r="AB2722" s="13">
        <f t="shared" si="3209"/>
        <v>3.9264119656049555E-2</v>
      </c>
      <c r="AC2722" s="13">
        <f t="shared" si="3210"/>
        <v>2.8947309281896908E-3</v>
      </c>
      <c r="AD2722" s="13">
        <f t="shared" si="3211"/>
        <v>6.319793737716654E-3</v>
      </c>
      <c r="AE2722" s="13">
        <f t="shared" si="3212"/>
        <v>1.150752796369821E-2</v>
      </c>
      <c r="AF2722" s="13">
        <f t="shared" si="3213"/>
        <v>1.0476860901724691E-2</v>
      </c>
      <c r="AG2722" s="13">
        <f t="shared" si="3214"/>
        <v>6.3590034106573391E-3</v>
      </c>
      <c r="AH2722" s="13">
        <f t="shared" si="3215"/>
        <v>1.8393762058428072E-2</v>
      </c>
      <c r="AI2722" s="13">
        <f t="shared" si="3216"/>
        <v>2.5642347647715565E-2</v>
      </c>
      <c r="AJ2722" s="13">
        <f t="shared" si="3217"/>
        <v>1.7873722373858311E-2</v>
      </c>
      <c r="AK2722" s="13">
        <f t="shared" si="3218"/>
        <v>8.3057905068278492E-3</v>
      </c>
      <c r="AL2722" s="13">
        <f t="shared" si="3219"/>
        <v>2.9392366005964282E-4</v>
      </c>
      <c r="AM2722" s="13">
        <f t="shared" si="3220"/>
        <v>1.7620576755273658E-3</v>
      </c>
      <c r="AN2722" s="13">
        <f t="shared" si="3221"/>
        <v>3.2084793928901698E-3</v>
      </c>
      <c r="AO2722" s="13">
        <f t="shared" si="3222"/>
        <v>2.921113240949927E-3</v>
      </c>
      <c r="AP2722" s="13">
        <f t="shared" si="3223"/>
        <v>1.7729899476912061E-3</v>
      </c>
      <c r="AQ2722" s="13">
        <f t="shared" si="3224"/>
        <v>8.0709641204935599E-4</v>
      </c>
      <c r="AR2722" s="13">
        <f t="shared" si="3225"/>
        <v>6.6985328961526305E-3</v>
      </c>
      <c r="AS2722" s="13">
        <f t="shared" si="3226"/>
        <v>9.3382804837415529E-3</v>
      </c>
      <c r="AT2722" s="13">
        <f t="shared" si="3227"/>
        <v>6.5091478794643649E-3</v>
      </c>
      <c r="AU2722" s="13">
        <f t="shared" si="3228"/>
        <v>3.0247543032147538E-3</v>
      </c>
      <c r="AV2722" s="13">
        <f t="shared" si="3229"/>
        <v>1.0541862119557168E-3</v>
      </c>
      <c r="AW2722" s="13">
        <f t="shared" si="3230"/>
        <v>2.0725184272059636E-5</v>
      </c>
      <c r="AX2722" s="13">
        <f t="shared" si="3231"/>
        <v>4.094077777353075E-4</v>
      </c>
      <c r="AY2722" s="13">
        <f t="shared" si="3232"/>
        <v>7.4547867325600058E-4</v>
      </c>
      <c r="AZ2722" s="13">
        <f t="shared" si="3233"/>
        <v>6.7871017907093355E-4</v>
      </c>
      <c r="BA2722" s="13">
        <f t="shared" si="3234"/>
        <v>4.1194785194193406E-4</v>
      </c>
      <c r="BB2722" s="13">
        <f t="shared" si="3235"/>
        <v>1.8752595506067762E-4</v>
      </c>
      <c r="BC2722" s="13">
        <f t="shared" si="3236"/>
        <v>6.8292107664881855E-5</v>
      </c>
      <c r="BD2722" s="13">
        <f t="shared" si="3237"/>
        <v>2.0328605071974789E-3</v>
      </c>
      <c r="BE2722" s="13">
        <f t="shared" si="3238"/>
        <v>2.833967063360171E-3</v>
      </c>
      <c r="BF2722" s="13">
        <f t="shared" si="3239"/>
        <v>1.9753862323004137E-3</v>
      </c>
      <c r="BG2722" s="13">
        <f t="shared" si="3240"/>
        <v>9.1794780473685312E-4</v>
      </c>
      <c r="BH2722" s="13">
        <f t="shared" si="3241"/>
        <v>3.1992281753930762E-4</v>
      </c>
      <c r="BI2722" s="13">
        <f t="shared" si="3242"/>
        <v>8.9199502328243899E-5</v>
      </c>
      <c r="BJ2722" s="14">
        <f t="shared" si="3243"/>
        <v>0.29490747407738738</v>
      </c>
      <c r="BK2722" s="14">
        <f t="shared" si="3244"/>
        <v>0.22896432926535903</v>
      </c>
      <c r="BL2722" s="14">
        <f t="shared" si="3245"/>
        <v>0.43310447011940195</v>
      </c>
      <c r="BM2722" s="14">
        <f t="shared" si="3246"/>
        <v>0.61986549723895945</v>
      </c>
      <c r="BN2722" s="14">
        <f t="shared" si="3247"/>
        <v>0.37679254015014763</v>
      </c>
    </row>
    <row r="2723" spans="1:66" x14ac:dyDescent="0.25">
      <c r="A2723" t="s">
        <v>303</v>
      </c>
      <c r="B2723" t="s">
        <v>348</v>
      </c>
      <c r="C2723" t="s">
        <v>390</v>
      </c>
      <c r="D2723" s="7" t="s">
        <v>557</v>
      </c>
      <c r="E2723" s="10">
        <f>VLOOKUP(A2723,home!$A$2:$E$405,3,FALSE)</f>
        <v>1.3492822966507201</v>
      </c>
      <c r="F2723" s="10">
        <f>VLOOKUP(B2723,home!$B$2:$E$405,3,FALSE)</f>
        <v>1.48</v>
      </c>
      <c r="G2723" s="10">
        <f>VLOOKUP(C2723,away!$B$2:$E$405,4,FALSE)</f>
        <v>0.82</v>
      </c>
      <c r="H2723" s="10">
        <f>VLOOKUP(A2723,away!$A$2:$E$405,3,FALSE)</f>
        <v>0.98086124401913899</v>
      </c>
      <c r="I2723" s="10">
        <f>VLOOKUP(C2723,away!$B$2:$E$405,3,FALSE)</f>
        <v>0.91</v>
      </c>
      <c r="J2723" s="10">
        <f>VLOOKUP(B2723,home!$B$2:$E$405,4,FALSE)</f>
        <v>1.02</v>
      </c>
      <c r="K2723" s="12">
        <f t="shared" si="3192"/>
        <v>1.6374889952153138</v>
      </c>
      <c r="L2723" s="12">
        <f t="shared" si="3193"/>
        <v>0.91043540669856482</v>
      </c>
      <c r="M2723" s="13">
        <f t="shared" si="3194"/>
        <v>7.8243900466195268E-2</v>
      </c>
      <c r="N2723" s="13">
        <f t="shared" si="3195"/>
        <v>0.12812352595611712</v>
      </c>
      <c r="O2723" s="13">
        <f t="shared" si="3196"/>
        <v>7.1236017342622512E-2</v>
      </c>
      <c r="P2723" s="13">
        <f t="shared" si="3197"/>
        <v>0.11664819446151162</v>
      </c>
      <c r="Q2723" s="13">
        <f t="shared" si="3198"/>
        <v>0.1049004318906627</v>
      </c>
      <c r="R2723" s="13">
        <f t="shared" si="3199"/>
        <v>3.2427896210458274E-2</v>
      </c>
      <c r="S2723" s="13">
        <f t="shared" si="3200"/>
        <v>4.347559742695007E-2</v>
      </c>
      <c r="T2723" s="13">
        <f t="shared" si="3201"/>
        <v>9.5505067371230587E-2</v>
      </c>
      <c r="U2723" s="13">
        <f t="shared" si="3202"/>
        <v>5.31003231826098E-2</v>
      </c>
      <c r="V2723" s="13">
        <f t="shared" si="3203"/>
        <v>7.2016262435978182E-3</v>
      </c>
      <c r="W2723" s="13">
        <f t="shared" si="3204"/>
        <v>5.7257767604764573E-2</v>
      </c>
      <c r="X2723" s="13">
        <f t="shared" si="3205"/>
        <v>5.2129498935895739E-2</v>
      </c>
      <c r="Y2723" s="13">
        <f t="shared" si="3206"/>
        <v>2.3730270782347317E-2</v>
      </c>
      <c r="Z2723" s="13">
        <f t="shared" si="3207"/>
        <v>9.841168291582476E-3</v>
      </c>
      <c r="AA2723" s="13">
        <f t="shared" si="3208"/>
        <v>1.6114804777528198E-2</v>
      </c>
      <c r="AB2723" s="13">
        <f t="shared" si="3209"/>
        <v>1.319390774162279E-2</v>
      </c>
      <c r="AC2723" s="13">
        <f t="shared" si="3210"/>
        <v>6.7102410978449388E-4</v>
      </c>
      <c r="AD2723" s="13">
        <f t="shared" si="3211"/>
        <v>2.3439741085849473E-2</v>
      </c>
      <c r="AE2723" s="13">
        <f t="shared" si="3212"/>
        <v>2.1340370208404423E-2</v>
      </c>
      <c r="AF2723" s="13">
        <f t="shared" si="3213"/>
        <v>9.7145143148933081E-3</v>
      </c>
      <c r="AG2723" s="13">
        <f t="shared" si="3214"/>
        <v>2.9481459303863067E-3</v>
      </c>
      <c r="AH2723" s="13">
        <f t="shared" si="3215"/>
        <v>2.2399370139839776E-3</v>
      </c>
      <c r="AI2723" s="13">
        <f t="shared" si="3216"/>
        <v>3.6678722103742141E-3</v>
      </c>
      <c r="AJ2723" s="13">
        <f t="shared" si="3217"/>
        <v>3.0030501901719218E-3</v>
      </c>
      <c r="AK2723" s="13">
        <f t="shared" si="3218"/>
        <v>1.6391538794952589E-3</v>
      </c>
      <c r="AL2723" s="13">
        <f t="shared" si="3219"/>
        <v>4.001526016986949E-5</v>
      </c>
      <c r="AM2723" s="13">
        <f t="shared" si="3220"/>
        <v>7.6764636157549554E-3</v>
      </c>
      <c r="AN2723" s="13">
        <f t="shared" si="3221"/>
        <v>6.9889242740165981E-3</v>
      </c>
      <c r="AO2723" s="13">
        <f t="shared" si="3222"/>
        <v>3.1814820568998865E-3</v>
      </c>
      <c r="AP2723" s="13">
        <f t="shared" si="3223"/>
        <v>9.6551130345927838E-4</v>
      </c>
      <c r="AQ2723" s="13">
        <f t="shared" si="3224"/>
        <v>2.1975891905925233E-4</v>
      </c>
      <c r="AR2723" s="13">
        <f t="shared" si="3225"/>
        <v>4.078635932611344E-4</v>
      </c>
      <c r="AS2723" s="13">
        <f t="shared" si="3226"/>
        <v>6.6787214551408246E-4</v>
      </c>
      <c r="AT2723" s="13">
        <f t="shared" si="3227"/>
        <v>5.4681664424507525E-4</v>
      </c>
      <c r="AU2723" s="13">
        <f t="shared" si="3228"/>
        <v>2.9846874578395936E-4</v>
      </c>
      <c r="AV2723" s="13">
        <f t="shared" si="3229"/>
        <v>1.2218482165923765E-4</v>
      </c>
      <c r="AW2723" s="13">
        <f t="shared" si="3230"/>
        <v>1.6571074628010138E-6</v>
      </c>
      <c r="AX2723" s="13">
        <f t="shared" si="3231"/>
        <v>2.0950207821615803E-3</v>
      </c>
      <c r="AY2723" s="13">
        <f t="shared" si="3232"/>
        <v>1.9073810978492236E-3</v>
      </c>
      <c r="AZ2723" s="13">
        <f t="shared" si="3233"/>
        <v>8.6827364277475641E-4</v>
      </c>
      <c r="BA2723" s="13">
        <f t="shared" si="3234"/>
        <v>2.6350235569509326E-4</v>
      </c>
      <c r="BB2723" s="13">
        <f t="shared" si="3235"/>
        <v>5.9975468593323026E-5</v>
      </c>
      <c r="BC2723" s="13">
        <f t="shared" si="3236"/>
        <v>1.0920758028139812E-5</v>
      </c>
      <c r="BD2723" s="13">
        <f t="shared" si="3237"/>
        <v>6.1888909401373122E-5</v>
      </c>
      <c r="BE2723" s="13">
        <f t="shared" si="3238"/>
        <v>1.0134240807062608E-4</v>
      </c>
      <c r="BF2723" s="13">
        <f t="shared" si="3239"/>
        <v>8.297353898213489E-5</v>
      </c>
      <c r="BG2723" s="13">
        <f t="shared" si="3240"/>
        <v>4.5289418992438245E-5</v>
      </c>
      <c r="BH2723" s="13">
        <f t="shared" si="3241"/>
        <v>1.8540231299953263E-5</v>
      </c>
      <c r="BI2723" s="13">
        <f t="shared" si="3242"/>
        <v>6.0718849444839987E-6</v>
      </c>
      <c r="BJ2723" s="14">
        <f t="shared" si="3243"/>
        <v>0.54332654835484362</v>
      </c>
      <c r="BK2723" s="14">
        <f t="shared" si="3244"/>
        <v>0.24818773906605834</v>
      </c>
      <c r="BL2723" s="14">
        <f t="shared" si="3245"/>
        <v>0.19898227489102144</v>
      </c>
      <c r="BM2723" s="14">
        <f t="shared" si="3246"/>
        <v>0.46685204028555188</v>
      </c>
      <c r="BN2723" s="14">
        <f t="shared" si="3247"/>
        <v>0.53157996632756743</v>
      </c>
    </row>
    <row r="2724" spans="1:66" x14ac:dyDescent="0.25">
      <c r="A2724" t="s">
        <v>303</v>
      </c>
      <c r="B2724" t="s">
        <v>470</v>
      </c>
      <c r="C2724" t="s">
        <v>353</v>
      </c>
      <c r="D2724" s="7" t="s">
        <v>558</v>
      </c>
      <c r="E2724" s="10">
        <f>VLOOKUP(A2724,home!$A$2:$E$405,3,FALSE)</f>
        <v>1.3492822966507201</v>
      </c>
      <c r="F2724" s="10">
        <f>VLOOKUP(B2724,home!$B$2:$E$405,3,FALSE)</f>
        <v>1.24</v>
      </c>
      <c r="G2724" s="10">
        <f>VLOOKUP(C2724,away!$B$2:$E$405,4,FALSE)</f>
        <v>1.07</v>
      </c>
      <c r="H2724" s="10">
        <f>VLOOKUP(A2724,away!$A$2:$E$405,3,FALSE)</f>
        <v>0.98086124401913899</v>
      </c>
      <c r="I2724" s="10">
        <f>VLOOKUP(C2724,away!$B$2:$E$405,3,FALSE)</f>
        <v>0.99</v>
      </c>
      <c r="J2724" s="10">
        <f>VLOOKUP(B2724,home!$B$2:$E$405,4,FALSE)</f>
        <v>1.7</v>
      </c>
      <c r="K2724" s="12">
        <f t="shared" si="3192"/>
        <v>1.7902277511961755</v>
      </c>
      <c r="L2724" s="12">
        <f t="shared" si="3193"/>
        <v>1.6507894736842108</v>
      </c>
      <c r="M2724" s="13">
        <f t="shared" si="3194"/>
        <v>3.2032084915949666E-2</v>
      </c>
      <c r="N2724" s="13">
        <f t="shared" si="3195"/>
        <v>5.7344727345205494E-2</v>
      </c>
      <c r="O2724" s="13">
        <f t="shared" si="3196"/>
        <v>5.2878228599408487E-2</v>
      </c>
      <c r="P2724" s="13">
        <f t="shared" si="3197"/>
        <v>9.4664072272756333E-2</v>
      </c>
      <c r="Q2724" s="13">
        <f t="shared" si="3198"/>
        <v>5.1330061139082547E-2</v>
      </c>
      <c r="R2724" s="13">
        <f t="shared" si="3199"/>
        <v>4.3645411579485476E-2</v>
      </c>
      <c r="S2724" s="13">
        <f t="shared" si="3200"/>
        <v>6.9939925880375411E-2</v>
      </c>
      <c r="T2724" s="13">
        <f t="shared" si="3201"/>
        <v>8.4735124611964432E-2</v>
      </c>
      <c r="U2724" s="13">
        <f t="shared" si="3202"/>
        <v>7.8135227021973785E-2</v>
      </c>
      <c r="V2724" s="13">
        <f t="shared" si="3203"/>
        <v>2.2965855834387691E-2</v>
      </c>
      <c r="W2724" s="13">
        <f t="shared" si="3204"/>
        <v>3.0630833307260647E-2</v>
      </c>
      <c r="X2724" s="13">
        <f t="shared" si="3205"/>
        <v>5.0565057193801589E-2</v>
      </c>
      <c r="Y2724" s="13">
        <f t="shared" si="3206"/>
        <v>4.1736132075883885E-2</v>
      </c>
      <c r="Z2724" s="13">
        <f t="shared" si="3207"/>
        <v>2.4016462003343196E-2</v>
      </c>
      <c r="AA2724" s="13">
        <f t="shared" si="3208"/>
        <v>4.2994936763933476E-2</v>
      </c>
      <c r="AB2724" s="13">
        <f t="shared" si="3209"/>
        <v>3.8485364477859219E-2</v>
      </c>
      <c r="AC2724" s="13">
        <f t="shared" si="3210"/>
        <v>4.2419215027228582E-3</v>
      </c>
      <c r="AD2724" s="13">
        <f t="shared" si="3211"/>
        <v>1.3709041957230541E-2</v>
      </c>
      <c r="AE2724" s="13">
        <f t="shared" si="3212"/>
        <v>2.2630742157291366E-2</v>
      </c>
      <c r="AF2724" s="13">
        <f t="shared" si="3213"/>
        <v>1.8679295467459053E-2</v>
      </c>
      <c r="AG2724" s="13">
        <f t="shared" si="3214"/>
        <v>1.0278528111172866E-2</v>
      </c>
      <c r="AH2724" s="13">
        <f t="shared" si="3215"/>
        <v>9.9115306675639468E-3</v>
      </c>
      <c r="AI2724" s="13">
        <f t="shared" si="3216"/>
        <v>1.7743897257904928E-2</v>
      </c>
      <c r="AJ2724" s="13">
        <f t="shared" si="3217"/>
        <v>1.588280864273757E-2</v>
      </c>
      <c r="AK2724" s="13">
        <f t="shared" si="3218"/>
        <v>9.4779482663890861E-3</v>
      </c>
      <c r="AL2724" s="13">
        <f t="shared" si="3219"/>
        <v>5.0144417981255892E-4</v>
      </c>
      <c r="AM2724" s="13">
        <f t="shared" si="3220"/>
        <v>4.9084614708293679E-3</v>
      </c>
      <c r="AN2724" s="13">
        <f t="shared" si="3221"/>
        <v>8.1028365280296378E-3</v>
      </c>
      <c r="AO2724" s="13">
        <f t="shared" si="3222"/>
        <v>6.6880386237276246E-3</v>
      </c>
      <c r="AP2724" s="13">
        <f t="shared" si="3223"/>
        <v>3.6801812532143334E-3</v>
      </c>
      <c r="AQ2724" s="13">
        <f t="shared" si="3224"/>
        <v>1.5188011185140481E-3</v>
      </c>
      <c r="AR2724" s="13">
        <f t="shared" si="3225"/>
        <v>3.2723700988225588E-3</v>
      </c>
      <c r="AS2724" s="13">
        <f t="shared" si="3226"/>
        <v>5.8582877630967145E-3</v>
      </c>
      <c r="AT2724" s="13">
        <f t="shared" si="3227"/>
        <v>5.2438346639943545E-3</v>
      </c>
      <c r="AU2724" s="13">
        <f t="shared" si="3228"/>
        <v>3.1292194460557218E-3</v>
      </c>
      <c r="AV2724" s="13">
        <f t="shared" si="3229"/>
        <v>1.4005038729779198E-3</v>
      </c>
      <c r="AW2724" s="13">
        <f t="shared" si="3230"/>
        <v>4.1164237013437198E-5</v>
      </c>
      <c r="AX2724" s="13">
        <f t="shared" si="3231"/>
        <v>1.4645439901259899E-3</v>
      </c>
      <c r="AY2724" s="13">
        <f t="shared" si="3232"/>
        <v>2.4176538026474568E-3</v>
      </c>
      <c r="AZ2724" s="13">
        <f t="shared" si="3233"/>
        <v>1.9955187242115136E-3</v>
      </c>
      <c r="BA2724" s="13">
        <f t="shared" si="3234"/>
        <v>1.0980604348227042E-3</v>
      </c>
      <c r="BB2724" s="13">
        <f t="shared" si="3235"/>
        <v>4.5316665181860714E-4</v>
      </c>
      <c r="BC2724" s="13">
        <f t="shared" si="3236"/>
        <v>1.4961654772937483E-4</v>
      </c>
      <c r="BD2724" s="13">
        <f t="shared" si="3237"/>
        <v>9.0033235218920651E-4</v>
      </c>
      <c r="BE2724" s="13">
        <f t="shared" si="3238"/>
        <v>1.6117999621888459E-3</v>
      </c>
      <c r="BF2724" s="13">
        <f t="shared" si="3239"/>
        <v>1.4427445108437097E-3</v>
      </c>
      <c r="BG2724" s="13">
        <f t="shared" si="3240"/>
        <v>8.6094708706612019E-4</v>
      </c>
      <c r="BH2724" s="13">
        <f t="shared" si="3241"/>
        <v>3.8532284189431973E-4</v>
      </c>
      <c r="BI2724" s="13">
        <f t="shared" si="3242"/>
        <v>1.3796312894579746E-4</v>
      </c>
      <c r="BJ2724" s="14">
        <f t="shared" si="3243"/>
        <v>0.41411642251202307</v>
      </c>
      <c r="BK2724" s="14">
        <f t="shared" si="3244"/>
        <v>0.22676295838865201</v>
      </c>
      <c r="BL2724" s="14">
        <f t="shared" si="3245"/>
        <v>0.33339867900533132</v>
      </c>
      <c r="BM2724" s="14">
        <f t="shared" si="3246"/>
        <v>0.66402344649182732</v>
      </c>
      <c r="BN2724" s="14">
        <f t="shared" si="3247"/>
        <v>0.33189458585188802</v>
      </c>
    </row>
    <row r="2725" spans="1:66" x14ac:dyDescent="0.25">
      <c r="A2725" t="s">
        <v>303</v>
      </c>
      <c r="B2725" t="s">
        <v>342</v>
      </c>
      <c r="C2725" t="s">
        <v>321</v>
      </c>
      <c r="D2725" s="7" t="s">
        <v>558</v>
      </c>
      <c r="E2725" s="10">
        <f>VLOOKUP(A2725,home!$A$2:$E$405,3,FALSE)</f>
        <v>1.3492822966507201</v>
      </c>
      <c r="F2725" s="10">
        <f>VLOOKUP(B2725,home!$B$2:$E$405,3,FALSE)</f>
        <v>1.1100000000000001</v>
      </c>
      <c r="G2725" s="10">
        <f>VLOOKUP(C2725,away!$B$2:$E$405,4,FALSE)</f>
        <v>1.41</v>
      </c>
      <c r="H2725" s="10">
        <f>VLOOKUP(A2725,away!$A$2:$E$405,3,FALSE)</f>
        <v>0.98086124401913899</v>
      </c>
      <c r="I2725" s="10">
        <f>VLOOKUP(C2725,away!$B$2:$E$405,3,FALSE)</f>
        <v>0.59</v>
      </c>
      <c r="J2725" s="10">
        <f>VLOOKUP(B2725,home!$B$2:$E$405,4,FALSE)</f>
        <v>0.92</v>
      </c>
      <c r="K2725" s="12">
        <f t="shared" si="3192"/>
        <v>2.1117617224880418</v>
      </c>
      <c r="L2725" s="12">
        <f t="shared" si="3193"/>
        <v>0.53241148325358867</v>
      </c>
      <c r="M2725" s="13">
        <f t="shared" si="3194"/>
        <v>7.1064084834342692E-2</v>
      </c>
      <c r="N2725" s="13">
        <f t="shared" si="3195"/>
        <v>0.15007041419680786</v>
      </c>
      <c r="O2725" s="13">
        <f t="shared" si="3196"/>
        <v>3.7835334812711251E-2</v>
      </c>
      <c r="P2725" s="13">
        <f t="shared" si="3197"/>
        <v>7.9899211815002882E-2</v>
      </c>
      <c r="Q2725" s="13">
        <f t="shared" si="3198"/>
        <v>0.15845647818937245</v>
      </c>
      <c r="R2725" s="13">
        <f t="shared" si="3199"/>
        <v>1.0071983363515868E-2</v>
      </c>
      <c r="S2725" s="13">
        <f t="shared" si="3200"/>
        <v>2.2458194119927642E-2</v>
      </c>
      <c r="T2725" s="13">
        <f t="shared" si="3201"/>
        <v>8.436404858394371E-2</v>
      </c>
      <c r="U2725" s="13">
        <f t="shared" si="3202"/>
        <v>2.1269628936609167E-2</v>
      </c>
      <c r="V2725" s="13">
        <f t="shared" si="3203"/>
        <v>2.8055928722699199E-3</v>
      </c>
      <c r="W2725" s="13">
        <f t="shared" si="3204"/>
        <v>0.11154077510685934</v>
      </c>
      <c r="X2725" s="13">
        <f t="shared" si="3205"/>
        <v>5.9385589517897935E-2</v>
      </c>
      <c r="Y2725" s="13">
        <f t="shared" si="3206"/>
        <v>1.5808784899556401E-2</v>
      </c>
      <c r="Z2725" s="13">
        <f t="shared" si="3207"/>
        <v>1.7874798672916511E-3</v>
      </c>
      <c r="AA2725" s="13">
        <f t="shared" si="3208"/>
        <v>3.7747315634645128E-3</v>
      </c>
      <c r="AB2725" s="13">
        <f t="shared" si="3209"/>
        <v>3.9856668141959005E-3</v>
      </c>
      <c r="AC2725" s="13">
        <f t="shared" si="3210"/>
        <v>1.9715009671438313E-4</v>
      </c>
      <c r="AD2725" s="13">
        <f t="shared" si="3211"/>
        <v>5.8886884841828135E-2</v>
      </c>
      <c r="AE2725" s="13">
        <f t="shared" si="3212"/>
        <v>3.1352053702820987E-2</v>
      </c>
      <c r="AF2725" s="13">
        <f t="shared" si="3213"/>
        <v>8.3460967074825421E-3</v>
      </c>
      <c r="AG2725" s="13">
        <f t="shared" si="3214"/>
        <v>1.4811859091362247E-3</v>
      </c>
      <c r="AH2725" s="13">
        <f t="shared" si="3215"/>
        <v>2.379187018576689E-4</v>
      </c>
      <c r="AI2725" s="13">
        <f t="shared" si="3216"/>
        <v>5.0242760764706977E-4</v>
      </c>
      <c r="AJ2725" s="13">
        <f t="shared" si="3217"/>
        <v>5.3050369507516115E-4</v>
      </c>
      <c r="AK2725" s="13">
        <f t="shared" si="3218"/>
        <v>3.7343246563273103E-4</v>
      </c>
      <c r="AL2725" s="13">
        <f t="shared" si="3219"/>
        <v>8.8664406913565787E-6</v>
      </c>
      <c r="AM2725" s="13">
        <f t="shared" si="3220"/>
        <v>2.4871013873106779E-2</v>
      </c>
      <c r="AN2725" s="13">
        <f t="shared" si="3221"/>
        <v>1.3241613386201362E-2</v>
      </c>
      <c r="AO2725" s="13">
        <f t="shared" si="3222"/>
        <v>3.5249935118090202E-3</v>
      </c>
      <c r="AP2725" s="13">
        <f t="shared" si="3223"/>
        <v>6.2558234136050569E-4</v>
      </c>
      <c r="AQ2725" s="13">
        <f t="shared" si="3224"/>
        <v>8.3266805565249921E-5</v>
      </c>
      <c r="AR2725" s="13">
        <f t="shared" si="3225"/>
        <v>2.5334129789961979E-5</v>
      </c>
      <c r="AS2725" s="13">
        <f t="shared" si="3226"/>
        <v>5.3499645562985715E-5</v>
      </c>
      <c r="AT2725" s="13">
        <f t="shared" si="3227"/>
        <v>5.6489251833295232E-5</v>
      </c>
      <c r="AU2725" s="13">
        <f t="shared" si="3228"/>
        <v>3.9763946584513435E-5</v>
      </c>
      <c r="AV2725" s="13">
        <f t="shared" si="3229"/>
        <v>2.0992995083058645E-5</v>
      </c>
      <c r="AW2725" s="13">
        <f t="shared" si="3230"/>
        <v>2.7691031916053879E-7</v>
      </c>
      <c r="AX2725" s="13">
        <f t="shared" si="3231"/>
        <v>8.7536091827826613E-3</v>
      </c>
      <c r="AY2725" s="13">
        <f t="shared" si="3232"/>
        <v>4.6605220488275517E-3</v>
      </c>
      <c r="AZ2725" s="13">
        <f t="shared" si="3233"/>
        <v>1.240657728376165E-3</v>
      </c>
      <c r="BA2725" s="13">
        <f t="shared" si="3234"/>
        <v>2.2018014045826069E-4</v>
      </c>
      <c r="BB2725" s="13">
        <f t="shared" si="3235"/>
        <v>2.9306608791091514E-5</v>
      </c>
      <c r="BC2725" s="13">
        <f t="shared" si="3236"/>
        <v>3.1206350111195399E-6</v>
      </c>
      <c r="BD2725" s="13">
        <f t="shared" si="3237"/>
        <v>2.2480302697354295E-6</v>
      </c>
      <c r="BE2725" s="13">
        <f t="shared" si="3238"/>
        <v>4.7473042746217479E-6</v>
      </c>
      <c r="BF2725" s="13">
        <f t="shared" si="3239"/>
        <v>5.0125877260750342E-6</v>
      </c>
      <c r="BG2725" s="13">
        <f t="shared" si="3240"/>
        <v>3.5284636301795432E-6</v>
      </c>
      <c r="BH2725" s="13">
        <f t="shared" si="3241"/>
        <v>1.8628186083510902E-6</v>
      </c>
      <c r="BI2725" s="13">
        <f t="shared" si="3242"/>
        <v>7.8676580661085473E-7</v>
      </c>
      <c r="BJ2725" s="14">
        <f t="shared" si="3243"/>
        <v>0.7369461779179951</v>
      </c>
      <c r="BK2725" s="14">
        <f t="shared" si="3244"/>
        <v>0.18109362222777645</v>
      </c>
      <c r="BL2725" s="14">
        <f t="shared" si="3245"/>
        <v>7.8795893899878747E-2</v>
      </c>
      <c r="BM2725" s="14">
        <f t="shared" si="3246"/>
        <v>0.48656542156268073</v>
      </c>
      <c r="BN2725" s="14">
        <f t="shared" si="3247"/>
        <v>0.50739750721175303</v>
      </c>
    </row>
    <row r="2726" spans="1:66" x14ac:dyDescent="0.25">
      <c r="A2726" t="s">
        <v>303</v>
      </c>
      <c r="B2726" t="s">
        <v>466</v>
      </c>
      <c r="C2726" t="s">
        <v>308</v>
      </c>
      <c r="D2726" s="7" t="s">
        <v>558</v>
      </c>
      <c r="E2726" s="10">
        <f>VLOOKUP(A2726,home!$A$2:$E$405,3,FALSE)</f>
        <v>1.3492822966507201</v>
      </c>
      <c r="F2726" s="10">
        <f>VLOOKUP(B2726,home!$B$2:$E$405,3,FALSE)</f>
        <v>0.74</v>
      </c>
      <c r="G2726" s="10">
        <f>VLOOKUP(C2726,away!$B$2:$E$405,4,FALSE)</f>
        <v>0.59</v>
      </c>
      <c r="H2726" s="10">
        <f>VLOOKUP(A2726,away!$A$2:$E$405,3,FALSE)</f>
        <v>0.98086124401913899</v>
      </c>
      <c r="I2726" s="10">
        <f>VLOOKUP(C2726,away!$B$2:$E$405,3,FALSE)</f>
        <v>1.26</v>
      </c>
      <c r="J2726" s="10">
        <f>VLOOKUP(B2726,home!$B$2:$E$405,4,FALSE)</f>
        <v>1.02</v>
      </c>
      <c r="K2726" s="12">
        <f t="shared" si="3192"/>
        <v>0.58909665071770434</v>
      </c>
      <c r="L2726" s="12">
        <f t="shared" si="3193"/>
        <v>1.2606028708133974</v>
      </c>
      <c r="M2726" s="13">
        <f t="shared" si="3194"/>
        <v>0.15728441979558686</v>
      </c>
      <c r="N2726" s="13">
        <f t="shared" si="3195"/>
        <v>9.2655724911657605E-2</v>
      </c>
      <c r="O2726" s="13">
        <f t="shared" si="3196"/>
        <v>0.19827319112853636</v>
      </c>
      <c r="P2726" s="13">
        <f t="shared" si="3197"/>
        <v>0.116802072820932</v>
      </c>
      <c r="Q2726" s="13">
        <f t="shared" si="3198"/>
        <v>2.7291588607639226E-2</v>
      </c>
      <c r="R2726" s="13">
        <f t="shared" si="3199"/>
        <v>0.12497187697098319</v>
      </c>
      <c r="S2726" s="13">
        <f t="shared" si="3200"/>
        <v>2.1684799157152591E-2</v>
      </c>
      <c r="T2726" s="13">
        <f t="shared" si="3201"/>
        <v>3.4403854947848221E-2</v>
      </c>
      <c r="U2726" s="13">
        <f t="shared" si="3202"/>
        <v>7.3620514157511197E-2</v>
      </c>
      <c r="V2726" s="13">
        <f t="shared" si="3203"/>
        <v>1.7892776619810357E-3</v>
      </c>
      <c r="W2726" s="13">
        <f t="shared" si="3204"/>
        <v>5.3591278138419088E-3</v>
      </c>
      <c r="X2726" s="13">
        <f t="shared" si="3205"/>
        <v>6.7557319071850364E-3</v>
      </c>
      <c r="Y2726" s="13">
        <f t="shared" si="3206"/>
        <v>4.2581475183215631E-3</v>
      </c>
      <c r="Z2726" s="13">
        <f t="shared" si="3207"/>
        <v>5.2513302293520046E-2</v>
      </c>
      <c r="AA2726" s="13">
        <f t="shared" si="3208"/>
        <v>3.0935410499238997E-2</v>
      </c>
      <c r="AB2726" s="13">
        <f t="shared" si="3209"/>
        <v>9.1119733568394996E-3</v>
      </c>
      <c r="AC2726" s="13">
        <f t="shared" si="3210"/>
        <v>8.304674266338228E-5</v>
      </c>
      <c r="AD2726" s="13">
        <f t="shared" si="3211"/>
        <v>7.8926106147559022E-4</v>
      </c>
      <c r="AE2726" s="13">
        <f t="shared" si="3212"/>
        <v>9.9494475991735842E-4</v>
      </c>
      <c r="AF2726" s="13">
        <f t="shared" si="3213"/>
        <v>6.2711511032628427E-4</v>
      </c>
      <c r="AG2726" s="13">
        <f t="shared" si="3214"/>
        <v>2.6351436946925815E-4</v>
      </c>
      <c r="AH2726" s="13">
        <f t="shared" si="3215"/>
        <v>1.6549604906775785E-2</v>
      </c>
      <c r="AI2726" s="13">
        <f t="shared" si="3216"/>
        <v>9.7493168212828985E-3</v>
      </c>
      <c r="AJ2726" s="13">
        <f t="shared" si="3217"/>
        <v>2.871644943101766E-3</v>
      </c>
      <c r="AK2726" s="13">
        <f t="shared" si="3218"/>
        <v>5.6389213934389436E-4</v>
      </c>
      <c r="AL2726" s="13">
        <f t="shared" si="3219"/>
        <v>2.4668766802754218E-6</v>
      </c>
      <c r="AM2726" s="13">
        <f t="shared" si="3220"/>
        <v>9.2990209571434116E-5</v>
      </c>
      <c r="AN2726" s="13">
        <f t="shared" si="3221"/>
        <v>1.1722372514328933E-4</v>
      </c>
      <c r="AO2726" s="13">
        <f t="shared" si="3222"/>
        <v>7.3886282221535587E-5</v>
      </c>
      <c r="AP2726" s="13">
        <f t="shared" si="3223"/>
        <v>3.1047086494065554E-5</v>
      </c>
      <c r="AQ2726" s="13">
        <f t="shared" si="3224"/>
        <v>9.7845115912027232E-6</v>
      </c>
      <c r="AR2726" s="13">
        <f t="shared" si="3225"/>
        <v>4.1724958912618066E-3</v>
      </c>
      <c r="AS2726" s="13">
        <f t="shared" si="3226"/>
        <v>2.4580033546757127E-3</v>
      </c>
      <c r="AT2726" s="13">
        <f t="shared" si="3227"/>
        <v>7.2400077184617186E-4</v>
      </c>
      <c r="AU2726" s="13">
        <f t="shared" si="3228"/>
        <v>1.4216880993720422E-4</v>
      </c>
      <c r="AV2726" s="13">
        <f t="shared" si="3229"/>
        <v>2.0937792442632221E-5</v>
      </c>
      <c r="AW2726" s="13">
        <f t="shared" si="3230"/>
        <v>5.0887344020233137E-8</v>
      </c>
      <c r="AX2726" s="13">
        <f t="shared" si="3231"/>
        <v>9.1300368346782034E-6</v>
      </c>
      <c r="AY2726" s="13">
        <f t="shared" si="3232"/>
        <v>1.1509350644427408E-5</v>
      </c>
      <c r="AZ2726" s="13">
        <f t="shared" si="3233"/>
        <v>7.2543602317816088E-6</v>
      </c>
      <c r="BA2726" s="13">
        <f t="shared" si="3234"/>
        <v>3.0482891113661466E-6</v>
      </c>
      <c r="BB2726" s="13">
        <f t="shared" si="3235"/>
        <v>9.6067050121434614E-7</v>
      </c>
      <c r="BC2726" s="13">
        <f t="shared" si="3236"/>
        <v>2.422047983473099E-7</v>
      </c>
      <c r="BD2726" s="13">
        <f t="shared" si="3237"/>
        <v>8.7664338316362288E-4</v>
      </c>
      <c r="BE2726" s="13">
        <f t="shared" si="3238"/>
        <v>5.1642768089552732E-4</v>
      </c>
      <c r="BF2726" s="13">
        <f t="shared" si="3239"/>
        <v>1.5211290857673328E-4</v>
      </c>
      <c r="BG2726" s="13">
        <f t="shared" si="3240"/>
        <v>2.9869734991160647E-5</v>
      </c>
      <c r="BH2726" s="13">
        <f t="shared" si="3241"/>
        <v>4.3990402102795383E-6</v>
      </c>
      <c r="BI2726" s="13">
        <f t="shared" si="3242"/>
        <v>5.1829197084963669E-7</v>
      </c>
      <c r="BJ2726" s="14">
        <f t="shared" si="3243"/>
        <v>0.17375608773482537</v>
      </c>
      <c r="BK2726" s="14">
        <f t="shared" si="3244"/>
        <v>0.2976575924056406</v>
      </c>
      <c r="BL2726" s="14">
        <f t="shared" si="3245"/>
        <v>0.47574500258358521</v>
      </c>
      <c r="BM2726" s="14">
        <f t="shared" si="3246"/>
        <v>0.28238165231893547</v>
      </c>
      <c r="BN2726" s="14">
        <f t="shared" si="3247"/>
        <v>0.71727887423533532</v>
      </c>
    </row>
    <row r="2727" spans="1:66" x14ac:dyDescent="0.25">
      <c r="A2727" t="s">
        <v>303</v>
      </c>
      <c r="B2727" t="s">
        <v>473</v>
      </c>
      <c r="C2727" t="s">
        <v>364</v>
      </c>
      <c r="D2727" s="7" t="s">
        <v>558</v>
      </c>
      <c r="E2727" s="10">
        <f>VLOOKUP(A2727,home!$A$2:$E$405,3,FALSE)</f>
        <v>1.3492822966507201</v>
      </c>
      <c r="F2727" s="10">
        <f>VLOOKUP(B2727,home!$B$2:$E$405,3,FALSE)</f>
        <v>0.99</v>
      </c>
      <c r="G2727" s="10">
        <f>VLOOKUP(C2727,away!$B$2:$E$405,4,FALSE)</f>
        <v>0.66</v>
      </c>
      <c r="H2727" s="10">
        <f>VLOOKUP(A2727,away!$A$2:$E$405,3,FALSE)</f>
        <v>0.98086124401913899</v>
      </c>
      <c r="I2727" s="10">
        <f>VLOOKUP(C2727,away!$B$2:$E$405,3,FALSE)</f>
        <v>0.66</v>
      </c>
      <c r="J2727" s="10">
        <f>VLOOKUP(B2727,home!$B$2:$E$405,4,FALSE)</f>
        <v>0.45</v>
      </c>
      <c r="K2727" s="12">
        <f t="shared" si="3192"/>
        <v>0.88162105263158053</v>
      </c>
      <c r="L2727" s="12">
        <f t="shared" si="3193"/>
        <v>0.29131578947368431</v>
      </c>
      <c r="M2727" s="13">
        <f t="shared" si="3194"/>
        <v>0.30945677971885233</v>
      </c>
      <c r="N2727" s="13">
        <f t="shared" si="3195"/>
        <v>0.27282361187971371</v>
      </c>
      <c r="O2727" s="13">
        <f t="shared" si="3196"/>
        <v>9.0149646091781471E-2</v>
      </c>
      <c r="P2727" s="13">
        <f t="shared" si="3197"/>
        <v>7.9477825881800829E-2</v>
      </c>
      <c r="Q2727" s="13">
        <f t="shared" si="3198"/>
        <v>0.12026351994407149</v>
      </c>
      <c r="R2727" s="13">
        <f t="shared" si="3199"/>
        <v>1.3131007661000277E-2</v>
      </c>
      <c r="S2727" s="13">
        <f t="shared" si="3200"/>
        <v>5.1030751472279272E-3</v>
      </c>
      <c r="T2727" s="13">
        <f t="shared" si="3201"/>
        <v>3.5034662257391359E-2</v>
      </c>
      <c r="U2727" s="13">
        <f t="shared" si="3202"/>
        <v>1.1576572796204412E-2</v>
      </c>
      <c r="V2727" s="13">
        <f t="shared" si="3203"/>
        <v>1.4562482984308654E-4</v>
      </c>
      <c r="W2727" s="13">
        <f t="shared" si="3204"/>
        <v>3.5342283682090463E-2</v>
      </c>
      <c r="X2727" s="13">
        <f t="shared" si="3205"/>
        <v>1.0295765272651095E-2</v>
      </c>
      <c r="Y2727" s="13">
        <f t="shared" si="3206"/>
        <v>1.4996594943190477E-3</v>
      </c>
      <c r="Z2727" s="13">
        <f t="shared" si="3207"/>
        <v>1.2750899544497643E-3</v>
      </c>
      <c r="AA2727" s="13">
        <f t="shared" si="3208"/>
        <v>1.1241461478419554E-3</v>
      </c>
      <c r="AB2727" s="13">
        <f t="shared" si="3209"/>
        <v>4.9553545508608055E-4</v>
      </c>
      <c r="AC2727" s="13">
        <f t="shared" si="3210"/>
        <v>2.3375527757161403E-6</v>
      </c>
      <c r="AD2727" s="13">
        <f t="shared" si="3211"/>
        <v>7.7896253355521283E-3</v>
      </c>
      <c r="AE2727" s="13">
        <f t="shared" si="3212"/>
        <v>2.2692408543305812E-3</v>
      </c>
      <c r="AF2727" s="13">
        <f t="shared" si="3213"/>
        <v>3.3053284549262554E-4</v>
      </c>
      <c r="AG2727" s="13">
        <f t="shared" si="3214"/>
        <v>3.2096478943889179E-5</v>
      </c>
      <c r="AH2727" s="13">
        <f t="shared" si="3215"/>
        <v>9.2863459182624333E-5</v>
      </c>
      <c r="AI2727" s="13">
        <f t="shared" si="3216"/>
        <v>8.1870380635595065E-5</v>
      </c>
      <c r="AJ2727" s="13">
        <f t="shared" si="3217"/>
        <v>3.6089325577650743E-5</v>
      </c>
      <c r="AK2727" s="13">
        <f t="shared" si="3218"/>
        <v>1.0605703068177427E-5</v>
      </c>
      <c r="AL2727" s="13">
        <f t="shared" si="3219"/>
        <v>2.4014159607900786E-8</v>
      </c>
      <c r="AM2727" s="13">
        <f t="shared" si="3220"/>
        <v>1.3734995375870201E-3</v>
      </c>
      <c r="AN2727" s="13">
        <f t="shared" si="3221"/>
        <v>4.0012210213390305E-4</v>
      </c>
      <c r="AO2727" s="13">
        <f t="shared" si="3222"/>
        <v>5.8280943034504047E-5</v>
      </c>
      <c r="AP2727" s="13">
        <f t="shared" si="3223"/>
        <v>5.6593863104557902E-6</v>
      </c>
      <c r="AQ2727" s="13">
        <f t="shared" si="3224"/>
        <v>4.1216714774174754E-7</v>
      </c>
      <c r="AR2727" s="13">
        <f t="shared" si="3225"/>
        <v>5.4105183850086959E-6</v>
      </c>
      <c r="AS2727" s="13">
        <f t="shared" si="3226"/>
        <v>4.7700269138738853E-6</v>
      </c>
      <c r="AT2727" s="13">
        <f t="shared" si="3227"/>
        <v>2.1026780744452319E-6</v>
      </c>
      <c r="AU2727" s="13">
        <f t="shared" si="3228"/>
        <v>6.1792175244591686E-7</v>
      </c>
      <c r="AV2727" s="13">
        <f t="shared" si="3229"/>
        <v>1.3619320645882998E-7</v>
      </c>
      <c r="AW2727" s="13">
        <f t="shared" si="3230"/>
        <v>1.7132110569765599E-10</v>
      </c>
      <c r="AX2727" s="13">
        <f t="shared" si="3231"/>
        <v>2.0181768468607617E-4</v>
      </c>
      <c r="AY2727" s="13">
        <f t="shared" si="3232"/>
        <v>5.8792678144075368E-5</v>
      </c>
      <c r="AZ2727" s="13">
        <f t="shared" si="3233"/>
        <v>8.5636177244067681E-6</v>
      </c>
      <c r="BA2727" s="13">
        <f t="shared" si="3234"/>
        <v>8.3157235271213129E-7</v>
      </c>
      <c r="BB2727" s="13">
        <f t="shared" si="3235"/>
        <v>6.0562539108705912E-8</v>
      </c>
      <c r="BC2727" s="13">
        <f t="shared" si="3236"/>
        <v>3.5285647785967103E-9</v>
      </c>
      <c r="BD2727" s="13">
        <f t="shared" si="3237"/>
        <v>2.6269490579844839E-7</v>
      </c>
      <c r="BE2727" s="13">
        <f t="shared" si="3238"/>
        <v>2.3159735937098197E-7</v>
      </c>
      <c r="BF2727" s="13">
        <f t="shared" si="3239"/>
        <v>1.0209055387766979E-7</v>
      </c>
      <c r="BG2727" s="13">
        <f t="shared" si="3240"/>
        <v>3.0001727191124112E-8</v>
      </c>
      <c r="BH2727" s="13">
        <f t="shared" si="3241"/>
        <v>6.6125385767510851E-9</v>
      </c>
      <c r="BI2727" s="13">
        <f t="shared" si="3242"/>
        <v>1.1659506441204456E-9</v>
      </c>
      <c r="BJ2727" s="14">
        <f t="shared" si="3243"/>
        <v>0.48778904182478111</v>
      </c>
      <c r="BK2727" s="14">
        <f t="shared" si="3244"/>
        <v>0.39424445982280359</v>
      </c>
      <c r="BL2727" s="14">
        <f t="shared" si="3245"/>
        <v>0.11671200852174594</v>
      </c>
      <c r="BM2727" s="14">
        <f t="shared" si="3246"/>
        <v>0.11465941643973737</v>
      </c>
      <c r="BN2727" s="14">
        <f t="shared" si="3247"/>
        <v>0.88530239117722009</v>
      </c>
    </row>
    <row r="2728" spans="1:66" x14ac:dyDescent="0.25">
      <c r="A2728" t="s">
        <v>303</v>
      </c>
      <c r="B2728" t="s">
        <v>349</v>
      </c>
      <c r="C2728" t="s">
        <v>361</v>
      </c>
      <c r="D2728" s="7" t="s">
        <v>558</v>
      </c>
      <c r="E2728" s="10">
        <f>VLOOKUP(A2728,home!$A$2:$E$405,3,FALSE)</f>
        <v>1.3492822966507201</v>
      </c>
      <c r="F2728" s="10">
        <f>VLOOKUP(B2728,home!$B$2:$E$405,3,FALSE)</f>
        <v>0.74</v>
      </c>
      <c r="G2728" s="10">
        <f>VLOOKUP(C2728,away!$B$2:$E$405,4,FALSE)</f>
        <v>0.66</v>
      </c>
      <c r="H2728" s="10">
        <f>VLOOKUP(A2728,away!$A$2:$E$405,3,FALSE)</f>
        <v>0.98086124401913899</v>
      </c>
      <c r="I2728" s="10">
        <f>VLOOKUP(C2728,away!$B$2:$E$405,3,FALSE)</f>
        <v>0.66</v>
      </c>
      <c r="J2728" s="10">
        <f>VLOOKUP(B2728,home!$B$2:$E$405,4,FALSE)</f>
        <v>1.02</v>
      </c>
      <c r="K2728" s="12">
        <f t="shared" si="3192"/>
        <v>0.65898947368421168</v>
      </c>
      <c r="L2728" s="12">
        <f t="shared" si="3193"/>
        <v>0.66031578947368441</v>
      </c>
      <c r="M2728" s="13">
        <f t="shared" si="3194"/>
        <v>0.26732095518455073</v>
      </c>
      <c r="N2728" s="13">
        <f t="shared" si="3195"/>
        <v>0.17616169556182784</v>
      </c>
      <c r="O2728" s="13">
        <f t="shared" si="3196"/>
        <v>0.17651624756554604</v>
      </c>
      <c r="P2728" s="13">
        <f t="shared" si="3197"/>
        <v>0.11632234907993121</v>
      </c>
      <c r="Q2728" s="13">
        <f t="shared" si="3198"/>
        <v>5.8044351520803623E-2</v>
      </c>
      <c r="R2728" s="13">
        <f t="shared" si="3199"/>
        <v>5.8278232683087919E-2</v>
      </c>
      <c r="S2728" s="13">
        <f t="shared" si="3200"/>
        <v>1.265416032025251E-2</v>
      </c>
      <c r="T2728" s="13">
        <f t="shared" si="3201"/>
        <v>3.8327601798947501E-2</v>
      </c>
      <c r="U2728" s="13">
        <f t="shared" si="3202"/>
        <v>3.8404741883074134E-2</v>
      </c>
      <c r="V2728" s="13">
        <f t="shared" si="3203"/>
        <v>6.1181621465295941E-4</v>
      </c>
      <c r="W2728" s="13">
        <f t="shared" si="3204"/>
        <v>1.2750205553011918E-2</v>
      </c>
      <c r="X2728" s="13">
        <f t="shared" si="3205"/>
        <v>8.4191620456888199E-3</v>
      </c>
      <c r="Y2728" s="13">
        <f t="shared" si="3206"/>
        <v>2.7796528164529461E-3</v>
      </c>
      <c r="Z2728" s="13">
        <f t="shared" si="3207"/>
        <v>1.2827345741088098E-2</v>
      </c>
      <c r="AA2728" s="13">
        <f t="shared" si="3208"/>
        <v>8.4530858186850598E-3</v>
      </c>
      <c r="AB2728" s="13">
        <f t="shared" si="3209"/>
        <v>2.7852472873313703E-3</v>
      </c>
      <c r="AC2728" s="13">
        <f t="shared" si="3210"/>
        <v>1.663915087682037E-5</v>
      </c>
      <c r="AD2728" s="13">
        <f t="shared" si="3211"/>
        <v>2.100562811686209E-3</v>
      </c>
      <c r="AE2728" s="13">
        <f t="shared" si="3212"/>
        <v>1.3870347913376416E-3</v>
      </c>
      <c r="AF2728" s="13">
        <f t="shared" si="3213"/>
        <v>4.5794048663479084E-4</v>
      </c>
      <c r="AG2728" s="13">
        <f t="shared" si="3214"/>
        <v>1.0079511132140508E-4</v>
      </c>
      <c r="AH2728" s="13">
        <f t="shared" si="3215"/>
        <v>2.1175247324696223E-3</v>
      </c>
      <c r="AI2728" s="13">
        <f t="shared" si="3216"/>
        <v>1.3954265089634575E-3</v>
      </c>
      <c r="AJ2728" s="13">
        <f t="shared" si="3217"/>
        <v>4.5978569035341277E-4</v>
      </c>
      <c r="AK2728" s="13">
        <f t="shared" si="3218"/>
        <v>1.0099797669784249E-4</v>
      </c>
      <c r="AL2728" s="13">
        <f t="shared" si="3219"/>
        <v>2.8961517294458656E-7</v>
      </c>
      <c r="AM2728" s="13">
        <f t="shared" si="3220"/>
        <v>2.7684975634274464E-4</v>
      </c>
      <c r="AN2728" s="13">
        <f t="shared" si="3221"/>
        <v>1.828082654250566E-4</v>
      </c>
      <c r="AO2728" s="13">
        <f t="shared" si="3222"/>
        <v>6.0355592053230532E-5</v>
      </c>
      <c r="AP2728" s="13">
        <f t="shared" si="3223"/>
        <v>1.3284583471926856E-5</v>
      </c>
      <c r="AQ2728" s="13">
        <f t="shared" si="3224"/>
        <v>2.1930050557736098E-6</v>
      </c>
      <c r="AR2728" s="13">
        <f t="shared" si="3225"/>
        <v>2.7964700309014625E-4</v>
      </c>
      <c r="AS2728" s="13">
        <f t="shared" si="3226"/>
        <v>1.8428443138374261E-4</v>
      </c>
      <c r="AT2728" s="13">
        <f t="shared" si="3227"/>
        <v>6.072075022288337E-5</v>
      </c>
      <c r="AU2728" s="13">
        <f t="shared" si="3228"/>
        <v>1.3338111743696133E-5</v>
      </c>
      <c r="AV2728" s="13">
        <f t="shared" si="3229"/>
        <v>2.1974188094798792E-6</v>
      </c>
      <c r="AW2728" s="13">
        <f t="shared" si="3230"/>
        <v>3.5006522426745094E-9</v>
      </c>
      <c r="AX2728" s="13">
        <f t="shared" si="3231"/>
        <v>3.0406845870317908E-5</v>
      </c>
      <c r="AY2728" s="13">
        <f t="shared" si="3232"/>
        <v>2.0078120436263609E-5</v>
      </c>
      <c r="AZ2728" s="13">
        <f t="shared" si="3233"/>
        <v>6.6289499735095599E-6</v>
      </c>
      <c r="BA2728" s="13">
        <f t="shared" si="3234"/>
        <v>1.4590667783798421E-6</v>
      </c>
      <c r="BB2728" s="13">
        <f t="shared" si="3235"/>
        <v>2.4086120791517763E-7</v>
      </c>
      <c r="BC2728" s="13">
        <f t="shared" si="3236"/>
        <v>3.1808891731619162E-8</v>
      </c>
      <c r="BD2728" s="13">
        <f t="shared" si="3237"/>
        <v>3.0775888603236629E-5</v>
      </c>
      <c r="BE2728" s="13">
        <f t="shared" si="3238"/>
        <v>2.0280986632810833E-5</v>
      </c>
      <c r="BF2728" s="13">
        <f t="shared" si="3239"/>
        <v>6.6824783534762711E-6</v>
      </c>
      <c r="BG2728" s="13">
        <f t="shared" si="3240"/>
        <v>1.467894297687822E-6</v>
      </c>
      <c r="BH2728" s="13">
        <f t="shared" si="3241"/>
        <v>2.4183172266433831E-7</v>
      </c>
      <c r="BI2728" s="13">
        <f t="shared" si="3242"/>
        <v>3.1872911927743717E-8</v>
      </c>
      <c r="BJ2728" s="14">
        <f t="shared" si="3243"/>
        <v>0.30112333935321944</v>
      </c>
      <c r="BK2728" s="14">
        <f t="shared" si="3244"/>
        <v>0.39694628768587342</v>
      </c>
      <c r="BL2728" s="14">
        <f t="shared" si="3245"/>
        <v>0.28911095881398058</v>
      </c>
      <c r="BM2728" s="14">
        <f t="shared" si="3246"/>
        <v>0.14734402537863028</v>
      </c>
      <c r="BN2728" s="14">
        <f t="shared" si="3247"/>
        <v>0.85264383159574753</v>
      </c>
    </row>
    <row r="2729" spans="1:66" s="15" customFormat="1" x14ac:dyDescent="0.25">
      <c r="A2729" s="15" t="s">
        <v>303</v>
      </c>
      <c r="B2729" s="15" t="s">
        <v>354</v>
      </c>
      <c r="C2729" s="15" t="s">
        <v>380</v>
      </c>
      <c r="D2729" s="30" t="s">
        <v>559</v>
      </c>
      <c r="E2729" s="15">
        <f>VLOOKUP(A2729,home!$A$2:$E$405,3,FALSE)</f>
        <v>1.3492822966507201</v>
      </c>
      <c r="F2729" s="15">
        <f>VLOOKUP(B2729,home!$B$2:$E$405,3,FALSE)</f>
        <v>0.89</v>
      </c>
      <c r="G2729" s="15">
        <f>VLOOKUP(C2729,away!$B$2:$E$405,4,FALSE)</f>
        <v>0.74</v>
      </c>
      <c r="H2729" s="15">
        <f>VLOOKUP(A2729,away!$A$2:$E$405,3,FALSE)</f>
        <v>0.98086124401913899</v>
      </c>
      <c r="I2729" s="15">
        <f>VLOOKUP(C2729,away!$B$2:$E$405,3,FALSE)</f>
        <v>0.82</v>
      </c>
      <c r="J2729" s="15">
        <f>VLOOKUP(B2729,home!$B$2:$E$405,4,FALSE)</f>
        <v>0.51</v>
      </c>
      <c r="K2729" s="20">
        <f t="shared" si="3192"/>
        <v>0.88863732057416422</v>
      </c>
      <c r="L2729" s="20">
        <f t="shared" si="3193"/>
        <v>0.41019617224880395</v>
      </c>
      <c r="M2729" s="21">
        <f t="shared" si="3194"/>
        <v>0.27284988882099492</v>
      </c>
      <c r="N2729" s="21">
        <f t="shared" si="3195"/>
        <v>0.24246459412084756</v>
      </c>
      <c r="O2729" s="21">
        <f t="shared" si="3196"/>
        <v>0.11192197999288385</v>
      </c>
      <c r="P2729" s="21">
        <f t="shared" si="3197"/>
        <v>9.9458048414231531E-2</v>
      </c>
      <c r="Q2729" s="21">
        <f t="shared" si="3198"/>
        <v>0.10773154362682609</v>
      </c>
      <c r="R2729" s="21">
        <f t="shared" si="3199"/>
        <v>2.2954983891794085E-2</v>
      </c>
      <c r="S2729" s="21">
        <f t="shared" si="3200"/>
        <v>9.0635032298448815E-3</v>
      </c>
      <c r="T2729" s="21">
        <f t="shared" si="3201"/>
        <v>4.4191066826179091E-2</v>
      </c>
      <c r="U2729" s="21">
        <f t="shared" si="3202"/>
        <v>2.0398655379426998E-2</v>
      </c>
      <c r="V2729" s="21">
        <f t="shared" si="3203"/>
        <v>3.670876184913902E-4</v>
      </c>
      <c r="W2729" s="21">
        <f t="shared" si="3204"/>
        <v>3.191142342328715E-2</v>
      </c>
      <c r="X2729" s="21">
        <f t="shared" si="3205"/>
        <v>1.3089943739243213E-2</v>
      </c>
      <c r="Y2729" s="21">
        <f t="shared" si="3206"/>
        <v>2.6847224083948805E-3</v>
      </c>
      <c r="Z2729" s="21">
        <f t="shared" si="3207"/>
        <v>3.1386821754822969E-3</v>
      </c>
      <c r="AA2729" s="21">
        <f t="shared" si="3208"/>
        <v>2.7891501185544768E-3</v>
      </c>
      <c r="AB2729" s="21">
        <f t="shared" si="3209"/>
        <v>1.2392714440156811E-3</v>
      </c>
      <c r="AC2729" s="21">
        <f t="shared" si="3210"/>
        <v>8.3630733482115642E-6</v>
      </c>
      <c r="AD2729" s="21">
        <f t="shared" si="3211"/>
        <v>7.0894204516443772E-3</v>
      </c>
      <c r="AE2729" s="21">
        <f t="shared" si="3212"/>
        <v>2.9080531327269105E-3</v>
      </c>
      <c r="AF2729" s="21">
        <f t="shared" si="3213"/>
        <v>5.9643613187036087E-4</v>
      </c>
      <c r="AG2729" s="21">
        <f t="shared" si="3214"/>
        <v>8.1551939428034989E-5</v>
      </c>
      <c r="AH2729" s="21">
        <f t="shared" si="3215"/>
        <v>3.2186885357209663E-4</v>
      </c>
      <c r="AI2729" s="21">
        <f t="shared" si="3216"/>
        <v>2.8602467561458594E-4</v>
      </c>
      <c r="AJ2729" s="21">
        <f t="shared" si="3217"/>
        <v>1.2708610067812005E-4</v>
      </c>
      <c r="AK2729" s="21">
        <f t="shared" si="3218"/>
        <v>3.7644483996274368E-5</v>
      </c>
      <c r="AL2729" s="21">
        <f t="shared" si="3219"/>
        <v>1.2193883714629435E-7</v>
      </c>
      <c r="AM2729" s="21">
        <f t="shared" si="3220"/>
        <v>1.2599847189145885E-3</v>
      </c>
      <c r="AN2729" s="21">
        <f t="shared" si="3221"/>
        <v>5.1684090879074943E-4</v>
      </c>
      <c r="AO2729" s="21">
        <f t="shared" si="3222"/>
        <v>1.060030812237793E-4</v>
      </c>
      <c r="AP2729" s="21">
        <f t="shared" si="3223"/>
        <v>1.4494019388191114E-5</v>
      </c>
      <c r="AQ2729" s="21">
        <f t="shared" si="3224"/>
        <v>1.4863478183839862E-6</v>
      </c>
      <c r="AR2729" s="21">
        <f t="shared" si="3225"/>
        <v>2.6405874340276967E-5</v>
      </c>
      <c r="AS2729" s="21">
        <f t="shared" si="3226"/>
        <v>2.34652454211618E-5</v>
      </c>
      <c r="AT2729" s="21">
        <f t="shared" si="3227"/>
        <v>1.0426046408838196E-5</v>
      </c>
      <c r="AU2729" s="21">
        <f t="shared" si="3228"/>
        <v>3.0883246483106216E-6</v>
      </c>
      <c r="AV2729" s="21">
        <f t="shared" si="3229"/>
        <v>6.8610013513447458E-7</v>
      </c>
      <c r="AW2729" s="21">
        <f t="shared" si="3230"/>
        <v>1.2346836591354286E-9</v>
      </c>
      <c r="AX2729" s="21">
        <f t="shared" si="3231"/>
        <v>1.8661157409677513E-4</v>
      </c>
      <c r="AY2729" s="21">
        <f t="shared" si="3232"/>
        <v>7.6547353391821229E-5</v>
      </c>
      <c r="AZ2729" s="21">
        <f t="shared" si="3233"/>
        <v>1.5699715678550782E-5</v>
      </c>
      <c r="BA2729" s="21">
        <f t="shared" si="3234"/>
        <v>2.146654425578689E-6</v>
      </c>
      <c r="BB2729" s="21">
        <f t="shared" si="3235"/>
        <v>2.2013735712833323E-7</v>
      </c>
      <c r="BC2729" s="21">
        <f t="shared" si="3236"/>
        <v>1.8059900252602052E-8</v>
      </c>
      <c r="BD2729" s="21">
        <f t="shared" si="3237"/>
        <v>1.8052647632107544E-6</v>
      </c>
      <c r="BE2729" s="21">
        <f t="shared" si="3238"/>
        <v>1.6042256421065579E-6</v>
      </c>
      <c r="BF2729" s="21">
        <f t="shared" si="3239"/>
        <v>7.1278738809896973E-7</v>
      </c>
      <c r="BG2729" s="21">
        <f t="shared" si="3240"/>
        <v>2.1113649156644185E-7</v>
      </c>
      <c r="BH2729" s="21">
        <f t="shared" si="3241"/>
        <v>4.690594153525812E-8</v>
      </c>
      <c r="BI2729" s="21">
        <f t="shared" si="3242"/>
        <v>8.3364740409800379E-9</v>
      </c>
      <c r="BJ2729" s="22">
        <f t="shared" si="3243"/>
        <v>0.45492880837143351</v>
      </c>
      <c r="BK2729" s="22">
        <f t="shared" si="3244"/>
        <v>0.38182356044913995</v>
      </c>
      <c r="BL2729" s="22">
        <f t="shared" si="3245"/>
        <v>0.16014512518819043</v>
      </c>
      <c r="BM2729" s="22">
        <f t="shared" si="3246"/>
        <v>0.14257859119795985</v>
      </c>
      <c r="BN2729" s="22">
        <f t="shared" si="3247"/>
        <v>0.8573810388675781</v>
      </c>
    </row>
    <row r="2730" spans="1:66" x14ac:dyDescent="0.25">
      <c r="A2730" t="s">
        <v>10</v>
      </c>
      <c r="B2730" t="s">
        <v>42</v>
      </c>
      <c r="C2730" t="s">
        <v>224</v>
      </c>
      <c r="D2730" t="s">
        <v>560</v>
      </c>
      <c r="E2730" s="10">
        <f>VLOOKUP(A2730,home!$A$2:$E$405,3,FALSE)</f>
        <v>1.58169934640523</v>
      </c>
      <c r="F2730" s="10">
        <f>VLOOKUP(B2730,home!$B$2:$E$405,3,FALSE)</f>
        <v>1.19</v>
      </c>
      <c r="G2730" s="10">
        <f>VLOOKUP(C2730,away!$B$2:$E$405,4,FALSE)</f>
        <v>0.91</v>
      </c>
      <c r="H2730" s="10">
        <f>VLOOKUP(A2730,away!$A$2:$E$405,3,FALSE)</f>
        <v>1.47712418300654</v>
      </c>
      <c r="I2730" s="10">
        <f>VLOOKUP(C2730,away!$B$2:$E$405,3,FALSE)</f>
        <v>1.05</v>
      </c>
      <c r="J2730" s="10">
        <f>VLOOKUP(B2730,home!$B$2:$E$405,4,FALSE)</f>
        <v>0.9</v>
      </c>
      <c r="K2730" s="12">
        <f t="shared" ref="K2730:K2793" si="3248">E2730*F2730*G2730</f>
        <v>1.7128222222222236</v>
      </c>
      <c r="L2730" s="12">
        <f t="shared" ref="L2730:L2793" si="3249">H2730*I2730*J2730</f>
        <v>1.3958823529411803</v>
      </c>
      <c r="M2730" s="13">
        <f t="shared" ref="M2730:M2793" si="3250">_xlfn.POISSON.DIST(0,K2730,FALSE) * _xlfn.POISSON.DIST(0,L2730,FALSE)</f>
        <v>4.4658769964723427E-2</v>
      </c>
      <c r="N2730" s="13">
        <f t="shared" ref="N2730:N2793" si="3251">_xlfn.POISSON.DIST(1,K2730,FALSE) * _xlfn.POISSON.DIST(0,L2730,FALSE)</f>
        <v>7.6492533612688679E-2</v>
      </c>
      <c r="O2730" s="13">
        <f t="shared" ref="O2730:O2793" si="3252">_xlfn.POISSON.DIST(0,K2730,FALSE) * _xlfn.POISSON.DIST(1,L2730,FALSE)</f>
        <v>6.2338388897817065E-2</v>
      </c>
      <c r="P2730" s="13">
        <f t="shared" ref="P2730:P2793" si="3253">_xlfn.POISSON.DIST(1,K2730,FALSE) * _xlfn.POISSON.DIST(1,L2730,FALSE)</f>
        <v>0.10677457780171221</v>
      </c>
      <c r="Q2730" s="13">
        <f t="shared" ref="Q2730:Q2793" si="3254">_xlfn.POISSON.DIST(2,K2730,FALSE) * _xlfn.POISSON.DIST(0,L2730,FALSE)</f>
        <v>6.5509055702946795E-2</v>
      </c>
      <c r="R2730" s="13">
        <f t="shared" ref="R2730:R2793" si="3255">_xlfn.POISSON.DIST(0,K2730,FALSE) * _xlfn.POISSON.DIST(2,L2730,FALSE)</f>
        <v>4.3508528486623621E-2</v>
      </c>
      <c r="S2730" s="13">
        <f t="shared" ref="S2730:S2793" si="3256">_xlfn.POISSON.DIST(2,K2730,FALSE) * _xlfn.POISSON.DIST(2,L2730,FALSE)</f>
        <v>6.3821789503716475E-2</v>
      </c>
      <c r="T2730" s="13">
        <f t="shared" ref="T2730:T2793" si="3257">_xlfn.POISSON.DIST(2,K2730,FALSE) * _xlfn.POISSON.DIST(1,L2730,FALSE)</f>
        <v>9.1442934813584231E-2</v>
      </c>
      <c r="U2730" s="13">
        <f t="shared" ref="U2730:U2793" si="3258">_xlfn.POISSON.DIST(1,K2730,FALSE) * _xlfn.POISSON.DIST(2,L2730,FALSE)</f>
        <v>7.4522374448077577E-2</v>
      </c>
      <c r="V2730" s="13">
        <f t="shared" ref="V2730:V2793" si="3259">_xlfn.POISSON.DIST(3,K2730,FALSE) * _xlfn.POISSON.DIST(3,L2730,FALSE)</f>
        <v>1.6954600989264386E-2</v>
      </c>
      <c r="W2730" s="13">
        <f t="shared" ref="W2730:W2793" si="3260">_xlfn.POISSON.DIST(3,K2730,FALSE) * _xlfn.POISSON.DIST(0,L2730,FALSE)</f>
        <v>3.7401788788266922E-2</v>
      </c>
      <c r="X2730" s="13">
        <f t="shared" ref="X2730:X2793" si="3261">_xlfn.POISSON.DIST(3,K2730,FALSE) * _xlfn.POISSON.DIST(1,L2730,FALSE)</f>
        <v>5.2208496937975093E-2</v>
      </c>
      <c r="Y2730" s="13">
        <f t="shared" ref="Y2730:Y2793" si="3262">_xlfn.POISSON.DIST(3,K2730,FALSE) * _xlfn.POISSON.DIST(2,L2730,FALSE)</f>
        <v>3.6438459774651544E-2</v>
      </c>
      <c r="Z2730" s="13">
        <f t="shared" ref="Z2730:Z2793" si="3263">_xlfn.POISSON.DIST(0,K2730,FALSE) * _xlfn.POISSON.DIST(3,L2730,FALSE)</f>
        <v>2.0244262372305522E-2</v>
      </c>
      <c r="AA2730" s="13">
        <f t="shared" ref="AA2730:AA2793" si="3264">_xlfn.POISSON.DIST(1,K2730,FALSE) * _xlfn.POISSON.DIST(3,L2730,FALSE)</f>
        <v>3.4674822463782083E-2</v>
      </c>
      <c r="AB2730" s="13">
        <f t="shared" ref="AB2730:AB2793" si="3265">_xlfn.POISSON.DIST(2,K2730,FALSE) * _xlfn.POISSON.DIST(3,L2730,FALSE)</f>
        <v>2.9695903233788165E-2</v>
      </c>
      <c r="AC2730" s="13">
        <f t="shared" ref="AC2730:AC2793" si="3266">_xlfn.POISSON.DIST(4,K2730,FALSE) * _xlfn.POISSON.DIST(4,L2730,FALSE)</f>
        <v>2.5335454321950544E-3</v>
      </c>
      <c r="AD2730" s="13">
        <f t="shared" ref="AD2730:AD2793" si="3267">_xlfn.POISSON.DIST(4,K2730,FALSE) * _xlfn.POISSON.DIST(0,L2730,FALSE)</f>
        <v>1.6015653746851401E-2</v>
      </c>
      <c r="AE2730" s="13">
        <f t="shared" ref="AE2730:AE2793" si="3268">_xlfn.POISSON.DIST(4,K2730,FALSE) * _xlfn.POISSON.DIST(1,L2730,FALSE)</f>
        <v>2.2355968436046165E-2</v>
      </c>
      <c r="AF2730" s="13">
        <f t="shared" ref="AF2730:AF2793" si="3269">_xlfn.POISSON.DIST(4,K2730,FALSE) * _xlfn.POISSON.DIST(2,L2730,FALSE)</f>
        <v>1.5603150911393441E-2</v>
      </c>
      <c r="AG2730" s="13">
        <f t="shared" ref="AG2730:AG2793" si="3270">_xlfn.POISSON.DIST(4,K2730,FALSE) * _xlfn.POISSON.DIST(3,L2730,FALSE)</f>
        <v>7.2600543358307349E-3</v>
      </c>
      <c r="AH2730" s="13">
        <f t="shared" ref="AH2730:AH2793" si="3271">_xlfn.POISSON.DIST(0,K2730,FALSE) * _xlfn.POISSON.DIST(4,L2730,FALSE)</f>
        <v>7.0646521484531034E-3</v>
      </c>
      <c r="AI2730" s="13">
        <f t="shared" ref="AI2730:AI2793" si="3272">_xlfn.POISSON.DIST(1,K2730,FALSE) * _xlfn.POISSON.DIST(4,L2730,FALSE)</f>
        <v>1.210049319214045E-2</v>
      </c>
      <c r="AJ2730" s="13">
        <f t="shared" ref="AJ2730:AJ2793" si="3273">_xlfn.POISSON.DIST(2,K2730,FALSE) * _xlfn.POISSON.DIST(4,L2730,FALSE)</f>
        <v>1.036299681967345E-2</v>
      </c>
      <c r="AK2730" s="13">
        <f t="shared" ref="AK2730:AK2793" si="3274">_xlfn.POISSON.DIST(3,K2730,FALSE) * _xlfn.POISSON.DIST(4,L2730,FALSE)</f>
        <v>5.9166570805183052E-3</v>
      </c>
      <c r="AL2730" s="13">
        <f t="shared" ref="AL2730:AL2793" si="3275">_xlfn.POISSON.DIST(5,K2730,FALSE) * _xlfn.POISSON.DIST(5,L2730,FALSE)</f>
        <v>2.4229798006328369E-4</v>
      </c>
      <c r="AM2730" s="13">
        <f t="shared" ref="AM2730:AM2793" si="3276">_xlfn.POISSON.DIST(5,K2730,FALSE) * _xlfn.POISSON.DIST(0,L2730,FALSE)</f>
        <v>5.4863935282047378E-3</v>
      </c>
      <c r="AN2730" s="13">
        <f t="shared" ref="AN2730:AN2793" si="3277">_xlfn.POISSON.DIST(5,K2730,FALSE) * _xlfn.POISSON.DIST(1,L2730,FALSE)</f>
        <v>7.6583599073116937E-3</v>
      </c>
      <c r="AO2730" s="13">
        <f t="shared" ref="AO2730:AO2793" si="3278">_xlfn.POISSON.DIST(5,K2730,FALSE) * _xlfn.POISSON.DIST(2,L2730,FALSE)</f>
        <v>5.3450847235443242E-3</v>
      </c>
      <c r="AP2730" s="13">
        <f t="shared" ref="AP2730:AP2793" si="3279">_xlfn.POISSON.DIST(5,K2730,FALSE) * _xlfn.POISSON.DIST(3,L2730,FALSE)</f>
        <v>2.4870364801903369E-3</v>
      </c>
      <c r="AQ2730" s="13">
        <f t="shared" ref="AQ2730:AQ2793" si="3280">_xlfn.POISSON.DIST(5,K2730,FALSE) * _xlfn.POISSON.DIST(4,L2730,FALSE)</f>
        <v>8.6790258345465908E-4</v>
      </c>
      <c r="AR2730" s="13">
        <f t="shared" ref="AR2730:AR2793" si="3281">_xlfn.POISSON.DIST(0,K2730,FALSE) * _xlfn.POISSON.DIST(5,L2730,FALSE)</f>
        <v>1.9722846527387363E-3</v>
      </c>
      <c r="AS2730" s="13">
        <f t="shared" ref="AS2730:AS2793" si="3282">_xlfn.POISSON.DIST(1,K2730,FALSE) * _xlfn.POISSON.DIST(5,L2730,FALSE)</f>
        <v>3.3781729817587481E-3</v>
      </c>
      <c r="AT2730" s="13">
        <f t="shared" ref="AT2730:AT2793" si="3283">_xlfn.POISSON.DIST(2,K2730,FALSE) * _xlfn.POISSON.DIST(5,L2730,FALSE)</f>
        <v>2.8931048768335481E-3</v>
      </c>
      <c r="AU2730" s="13">
        <f t="shared" ref="AU2730:AU2793" si="3284">_xlfn.POISSON.DIST(3,K2730,FALSE) * _xlfn.POISSON.DIST(5,L2730,FALSE)</f>
        <v>1.6517914414199968E-3</v>
      </c>
      <c r="AV2730" s="13">
        <f t="shared" ref="AV2730:AV2793" si="3285">_xlfn.POISSON.DIST(4,K2730,FALSE) * _xlfn.POISSON.DIST(5,L2730,FALSE)</f>
        <v>7.0730627183516223E-4</v>
      </c>
      <c r="AW2730" s="13">
        <f t="shared" ref="AW2730:AW2793" si="3286">_xlfn.POISSON.DIST(6,K2730,FALSE) * _xlfn.POISSON.DIST(6,L2730,FALSE)</f>
        <v>1.6091939776455524E-5</v>
      </c>
      <c r="AX2730" s="13">
        <f t="shared" ref="AX2730:AX2793" si="3287">_xlfn.POISSON.DIST(6,K2730,FALSE) * _xlfn.POISSON.DIST(0,L2730,FALSE)</f>
        <v>1.5662027924942094E-3</v>
      </c>
      <c r="AY2730" s="13">
        <f t="shared" ref="AY2730:AY2793" si="3288">_xlfn.POISSON.DIST(6,K2730,FALSE) * _xlfn.POISSON.DIST(1,L2730,FALSE)</f>
        <v>2.1862348391698647E-3</v>
      </c>
      <c r="AZ2730" s="13">
        <f t="shared" ref="AZ2730:AZ2793" si="3289">_xlfn.POISSON.DIST(6,K2730,FALSE) * _xlfn.POISSON.DIST(2,L2730,FALSE)</f>
        <v>1.5258633156912068E-3</v>
      </c>
      <c r="BA2730" s="13">
        <f t="shared" ref="BA2730:BA2793" si="3290">_xlfn.POISSON.DIST(6,K2730,FALSE) * _xlfn.POISSON.DIST(3,L2730,FALSE)</f>
        <v>7.0997522512455784E-4</v>
      </c>
      <c r="BB2730" s="13">
        <f t="shared" ref="BB2730:BB2793" si="3291">_xlfn.POISSON.DIST(6,K2730,FALSE) * _xlfn.POISSON.DIST(4,L2730,FALSE)</f>
        <v>2.4776047194420282E-4</v>
      </c>
      <c r="BC2730" s="13">
        <f t="shared" ref="BC2730:BC2793" si="3292">_xlfn.POISSON.DIST(6,K2730,FALSE) * _xlfn.POISSON.DIST(5,L2730,FALSE)</f>
        <v>6.9168894108658204E-5</v>
      </c>
      <c r="BD2730" s="13">
        <f t="shared" ref="BD2730:BD2793" si="3293">_xlfn.POISSON.DIST(0,K2730,FALSE) * _xlfn.POISSON.DIST(6,L2730,FALSE)</f>
        <v>4.5884622362245422E-4</v>
      </c>
      <c r="BE2730" s="13">
        <f t="shared" ref="BE2730:BE2793" si="3294">_xlfn.POISSON.DIST(1,K2730,FALSE) * _xlfn.POISSON.DIST(6,L2730,FALSE)</f>
        <v>7.8592200840328728E-4</v>
      </c>
      <c r="BF2730" s="13">
        <f t="shared" ref="BF2730:BF2793" si="3295">_xlfn.POISSON.DIST(2,K2730,FALSE) * _xlfn.POISSON.DIST(6,L2730,FALSE)</f>
        <v>6.7307234046333605E-4</v>
      </c>
      <c r="BG2730" s="13">
        <f t="shared" ref="BG2730:BG2793" si="3296">_xlfn.POISSON.DIST(3,K2730,FALSE) * _xlfn.POISSON.DIST(6,L2730,FALSE)</f>
        <v>3.8428442063624142E-4</v>
      </c>
      <c r="BH2730" s="13">
        <f t="shared" ref="BH2730:BH2793" si="3297">_xlfn.POISSON.DIST(4,K2730,FALSE) * _xlfn.POISSON.DIST(6,L2730,FALSE)</f>
        <v>1.6455272382988673E-4</v>
      </c>
      <c r="BI2730" s="13">
        <f t="shared" ref="BI2730:BI2793" si="3298">_xlfn.POISSON.DIST(5,K2730,FALSE) * _xlfn.POISSON.DIST(6,L2730,FALSE)</f>
        <v>5.6369912420605265E-5</v>
      </c>
      <c r="BJ2730" s="14">
        <f t="shared" ref="BJ2730:BJ2793" si="3299">SUM(N2730,Q2730,T2730,W2730,X2730,Y2730,AD2730,AE2730,AF2730,AG2730,AM2730,AN2730,AO2730,AP2730,AQ2730,AX2730,AY2730,AZ2730,BA2730,BB2730,BC2730)</f>
        <v>0.44887807982147332</v>
      </c>
      <c r="BK2730" s="14">
        <f t="shared" ref="BK2730:BK2793" si="3300">SUM(M2730,P2730,S2730,V2730,AC2730,AL2730,AY2730)</f>
        <v>0.23717181651084468</v>
      </c>
      <c r="BL2730" s="14">
        <f t="shared" ref="BL2730:BL2793" si="3301">SUM(O2730,R2730,U2730,AA2730,AB2730,AH2730,AI2730,AJ2730,AK2730,AR2730,AS2730,AT2730,AU2730,AV2730,BD2730,BE2730,BF2730,BG2730,BH2730,BI2730)</f>
        <v>0.29331052462483576</v>
      </c>
      <c r="BM2730" s="14">
        <f t="shared" ref="BM2730:BM2793" si="3302">SUM(S2730:BI2730)</f>
        <v>0.59815268596355431</v>
      </c>
      <c r="BN2730" s="14">
        <f t="shared" ref="BN2730:BN2793" si="3303">SUM(M2730:R2730)</f>
        <v>0.39928185446651177</v>
      </c>
    </row>
    <row r="2731" spans="1:66" x14ac:dyDescent="0.25">
      <c r="A2731" t="s">
        <v>13</v>
      </c>
      <c r="B2731" t="s">
        <v>50</v>
      </c>
      <c r="C2731" t="s">
        <v>227</v>
      </c>
      <c r="D2731" t="s">
        <v>560</v>
      </c>
      <c r="E2731" s="10">
        <f>VLOOKUP(A2731,home!$A$2:$E$405,3,FALSE)</f>
        <v>1.84920634920635</v>
      </c>
      <c r="F2731" s="10">
        <f>VLOOKUP(B2731,home!$B$2:$E$405,3,FALSE)</f>
        <v>0.85</v>
      </c>
      <c r="G2731" s="10">
        <f>VLOOKUP(C2731,away!$B$2:$E$405,4,FALSE)</f>
        <v>0.77</v>
      </c>
      <c r="H2731" s="10">
        <f>VLOOKUP(A2731,away!$A$2:$E$405,3,FALSE)</f>
        <v>1.3015873015873001</v>
      </c>
      <c r="I2731" s="10">
        <f>VLOOKUP(C2731,away!$B$2:$E$405,3,FALSE)</f>
        <v>1.7</v>
      </c>
      <c r="J2731" s="10">
        <f>VLOOKUP(B2731,home!$B$2:$E$405,4,FALSE)</f>
        <v>1.54</v>
      </c>
      <c r="K2731" s="12">
        <f t="shared" si="3248"/>
        <v>1.210305555555556</v>
      </c>
      <c r="L2731" s="12">
        <f t="shared" si="3249"/>
        <v>3.4075555555555517</v>
      </c>
      <c r="M2731" s="13">
        <f t="shared" si="3250"/>
        <v>9.8738926507948039E-3</v>
      </c>
      <c r="N2731" s="13">
        <f t="shared" si="3251"/>
        <v>1.1950427130216126E-2</v>
      </c>
      <c r="O2731" s="13">
        <f t="shared" si="3252"/>
        <v>3.3645837757174966E-2</v>
      </c>
      <c r="P2731" s="13">
        <f t="shared" si="3253"/>
        <v>4.0721744358829748E-2</v>
      </c>
      <c r="Q2731" s="13">
        <f t="shared" si="3254"/>
        <v>7.2318341734812107E-3</v>
      </c>
      <c r="R2731" s="13">
        <f t="shared" si="3255"/>
        <v>5.7325030685391173E-2</v>
      </c>
      <c r="S2731" s="13">
        <f t="shared" si="3256"/>
        <v>4.1985985727027358E-2</v>
      </c>
      <c r="T2731" s="13">
        <f t="shared" si="3257"/>
        <v>2.4642876714702389E-2</v>
      </c>
      <c r="U2731" s="13">
        <f t="shared" si="3258"/>
        <v>6.9380803110921666E-2</v>
      </c>
      <c r="V2731" s="13">
        <f t="shared" si="3259"/>
        <v>1.9239767355266196E-2</v>
      </c>
      <c r="W2731" s="13">
        <f t="shared" si="3260"/>
        <v>2.9175763590069438E-3</v>
      </c>
      <c r="X2731" s="13">
        <f t="shared" si="3261"/>
        <v>9.9418035308916509E-3</v>
      </c>
      <c r="Y2731" s="13">
        <f t="shared" si="3262"/>
        <v>1.693862392696583E-2</v>
      </c>
      <c r="Z2731" s="13">
        <f t="shared" si="3263"/>
        <v>6.5112742261465698E-2</v>
      </c>
      <c r="AA2731" s="13">
        <f t="shared" si="3264"/>
        <v>7.8806313696508978E-2</v>
      </c>
      <c r="AB2731" s="13">
        <f t="shared" si="3265"/>
        <v>4.7689859639869374E-2</v>
      </c>
      <c r="AC2731" s="13">
        <f t="shared" si="3266"/>
        <v>4.9592705954059676E-3</v>
      </c>
      <c r="AD2731" s="13">
        <f t="shared" si="3267"/>
        <v>8.8278971901591379E-4</v>
      </c>
      <c r="AE2731" s="13">
        <f t="shared" si="3268"/>
        <v>3.0081550114200014E-3</v>
      </c>
      <c r="AF2731" s="13">
        <f t="shared" si="3269"/>
        <v>5.1252276605682524E-3</v>
      </c>
      <c r="AG2731" s="13">
        <f t="shared" si="3270"/>
        <v>5.8214993294187752E-3</v>
      </c>
      <c r="AH2731" s="13">
        <f t="shared" si="3271"/>
        <v>5.5468821657628564E-2</v>
      </c>
      <c r="AI2731" s="13">
        <f t="shared" si="3272"/>
        <v>6.7134223012348199E-2</v>
      </c>
      <c r="AJ2731" s="13">
        <f t="shared" si="3273"/>
        <v>4.0626461539875348E-2</v>
      </c>
      <c r="AK2731" s="13">
        <f t="shared" si="3274"/>
        <v>1.6390144034758421E-2</v>
      </c>
      <c r="AL2731" s="13">
        <f t="shared" si="3275"/>
        <v>8.1811766254569099E-4</v>
      </c>
      <c r="AM2731" s="13">
        <f t="shared" si="3276"/>
        <v>2.1368906026245763E-4</v>
      </c>
      <c r="AN2731" s="13">
        <f t="shared" si="3277"/>
        <v>7.2815734445878257E-4</v>
      </c>
      <c r="AO2731" s="13">
        <f t="shared" si="3278"/>
        <v>1.2406183022145515E-3</v>
      </c>
      <c r="AP2731" s="13">
        <f t="shared" si="3279"/>
        <v>1.4091585960116968E-3</v>
      </c>
      <c r="AQ2731" s="13">
        <f t="shared" si="3280"/>
        <v>1.2004465506246299E-3</v>
      </c>
      <c r="AR2731" s="13">
        <f t="shared" si="3281"/>
        <v>3.7802618279914456E-2</v>
      </c>
      <c r="AS2731" s="13">
        <f t="shared" si="3282"/>
        <v>4.5752718918726475E-2</v>
      </c>
      <c r="AT2731" s="13">
        <f t="shared" si="3283"/>
        <v>2.768738494455323E-2</v>
      </c>
      <c r="AU2731" s="13">
        <f t="shared" si="3284"/>
        <v>1.1170065272399344E-2</v>
      </c>
      <c r="AV2731" s="13">
        <f t="shared" si="3285"/>
        <v>3.3797980137757777E-3</v>
      </c>
      <c r="AW2731" s="13">
        <f t="shared" si="3286"/>
        <v>9.3724091646613474E-5</v>
      </c>
      <c r="AX2731" s="13">
        <f t="shared" si="3287"/>
        <v>4.3104842799516387E-5</v>
      </c>
      <c r="AY2731" s="13">
        <f t="shared" si="3288"/>
        <v>1.4688214655284078E-4</v>
      </c>
      <c r="AZ2731" s="13">
        <f t="shared" si="3289"/>
        <v>2.5025453724902879E-4</v>
      </c>
      <c r="BA2731" s="13">
        <f t="shared" si="3290"/>
        <v>2.8425207956863719E-4</v>
      </c>
      <c r="BB2731" s="13">
        <f t="shared" si="3291"/>
        <v>2.4215118822808212E-4</v>
      </c>
      <c r="BC2731" s="13">
        <f t="shared" si="3292"/>
        <v>1.6502872534619582E-4</v>
      </c>
      <c r="BD2731" s="13">
        <f t="shared" si="3293"/>
        <v>2.1469086989044723E-2</v>
      </c>
      <c r="BE2731" s="13">
        <f t="shared" si="3294"/>
        <v>2.5984155255546332E-2</v>
      </c>
      <c r="BF2731" s="13">
        <f t="shared" si="3295"/>
        <v>1.5724383731102916E-2</v>
      </c>
      <c r="BG2731" s="13">
        <f t="shared" si="3296"/>
        <v>6.3437696624804203E-3</v>
      </c>
      <c r="BH2731" s="13">
        <f t="shared" si="3297"/>
        <v>1.9194749164162116E-3</v>
      </c>
      <c r="BI2731" s="13">
        <f t="shared" si="3298"/>
        <v>4.646302310176152E-4</v>
      </c>
      <c r="BJ2731" s="14">
        <f t="shared" si="3299"/>
        <v>9.4384556929003494E-2</v>
      </c>
      <c r="BK2731" s="14">
        <f t="shared" si="3300"/>
        <v>0.1177456604964226</v>
      </c>
      <c r="BL2731" s="14">
        <f t="shared" si="3301"/>
        <v>0.66416558134945414</v>
      </c>
      <c r="BM2731" s="14">
        <f t="shared" si="3302"/>
        <v>0.78060661622555194</v>
      </c>
      <c r="BN2731" s="14">
        <f t="shared" si="3303"/>
        <v>0.16074876675588803</v>
      </c>
    </row>
    <row r="2732" spans="1:66" x14ac:dyDescent="0.25">
      <c r="A2732" t="s">
        <v>16</v>
      </c>
      <c r="B2732" t="s">
        <v>59</v>
      </c>
      <c r="C2732" t="s">
        <v>18</v>
      </c>
      <c r="D2732" t="s">
        <v>560</v>
      </c>
      <c r="E2732" s="10">
        <f>VLOOKUP(A2732,home!$A$2:$E$405,3,FALSE)</f>
        <v>1.6041666666666701</v>
      </c>
      <c r="F2732" s="10">
        <f>VLOOKUP(B2732,home!$B$2:$E$405,3,FALSE)</f>
        <v>0.39</v>
      </c>
      <c r="G2732" s="10">
        <f>VLOOKUP(C2732,away!$B$2:$E$405,4,FALSE)</f>
        <v>0.55000000000000004</v>
      </c>
      <c r="H2732" s="10">
        <f>VLOOKUP(A2732,away!$A$2:$E$405,3,FALSE)</f>
        <v>1.2847222222222201</v>
      </c>
      <c r="I2732" s="10">
        <f>VLOOKUP(C2732,away!$B$2:$E$405,3,FALSE)</f>
        <v>1.48</v>
      </c>
      <c r="J2732" s="10">
        <f>VLOOKUP(B2732,home!$B$2:$E$405,4,FALSE)</f>
        <v>0.68</v>
      </c>
      <c r="K2732" s="12">
        <f t="shared" si="3248"/>
        <v>0.34409375000000075</v>
      </c>
      <c r="L2732" s="12">
        <f t="shared" si="3249"/>
        <v>1.2929444444444425</v>
      </c>
      <c r="M2732" s="13">
        <f t="shared" si="3250"/>
        <v>0.19455542512323212</v>
      </c>
      <c r="N2732" s="13">
        <f t="shared" si="3251"/>
        <v>6.6945305813497294E-2</v>
      </c>
      <c r="O2732" s="13">
        <f t="shared" si="3252"/>
        <v>0.25154935604960971</v>
      </c>
      <c r="P2732" s="13">
        <f t="shared" si="3253"/>
        <v>8.6556561233195564E-2</v>
      </c>
      <c r="Q2732" s="13">
        <f t="shared" si="3254"/>
        <v>1.1517730661131566E-2</v>
      </c>
      <c r="R2732" s="13">
        <f t="shared" si="3255"/>
        <v>0.16261967120395995</v>
      </c>
      <c r="S2732" s="13">
        <f t="shared" si="3256"/>
        <v>9.6271259048294981E-3</v>
      </c>
      <c r="T2732" s="13">
        <f t="shared" si="3257"/>
        <v>1.4891785870917475E-2</v>
      </c>
      <c r="U2732" s="13">
        <f t="shared" si="3258"/>
        <v>5.5956412488337715E-2</v>
      </c>
      <c r="V2732" s="13">
        <f t="shared" si="3259"/>
        <v>4.7589461537945256E-4</v>
      </c>
      <c r="W2732" s="13">
        <f t="shared" si="3260"/>
        <v>1.321059711559583E-3</v>
      </c>
      <c r="X2732" s="13">
        <f t="shared" si="3261"/>
        <v>1.7080568148403405E-3</v>
      </c>
      <c r="Y2732" s="13">
        <f t="shared" si="3262"/>
        <v>1.1042112847716443E-3</v>
      </c>
      <c r="Z2732" s="13">
        <f t="shared" si="3263"/>
        <v>7.0086066813513967E-2</v>
      </c>
      <c r="AA2732" s="13">
        <f t="shared" si="3264"/>
        <v>2.4116177552612625E-2</v>
      </c>
      <c r="AB2732" s="13">
        <f t="shared" si="3265"/>
        <v>4.1491129848721586E-3</v>
      </c>
      <c r="AC2732" s="13">
        <f t="shared" si="3266"/>
        <v>1.3232669235048512E-5</v>
      </c>
      <c r="AD2732" s="13">
        <f t="shared" si="3267"/>
        <v>1.1364209753111405E-4</v>
      </c>
      <c r="AE2732" s="13">
        <f t="shared" si="3268"/>
        <v>1.469329186578674E-4</v>
      </c>
      <c r="AF2732" s="13">
        <f t="shared" si="3269"/>
        <v>9.4988050442348438E-5</v>
      </c>
      <c r="AG2732" s="13">
        <f t="shared" si="3270"/>
        <v>4.0938090702680962E-5</v>
      </c>
      <c r="AH2732" s="13">
        <f t="shared" si="3271"/>
        <v>2.2654347679873732E-2</v>
      </c>
      <c r="AI2732" s="13">
        <f t="shared" si="3272"/>
        <v>7.7952194469715691E-3</v>
      </c>
      <c r="AJ2732" s="13">
        <f t="shared" si="3273"/>
        <v>1.3411431457906894E-3</v>
      </c>
      <c r="AK2732" s="13">
        <f t="shared" si="3274"/>
        <v>1.5382632477397204E-4</v>
      </c>
      <c r="AL2732" s="13">
        <f t="shared" si="3275"/>
        <v>2.3548546008349341E-7</v>
      </c>
      <c r="AM2732" s="13">
        <f t="shared" si="3276"/>
        <v>7.8207070994693782E-6</v>
      </c>
      <c r="AN2732" s="13">
        <f t="shared" si="3277"/>
        <v>1.0111739795886142E-5</v>
      </c>
      <c r="AO2732" s="13">
        <f t="shared" si="3278"/>
        <v>6.5369588963793854E-6</v>
      </c>
      <c r="AP2732" s="13">
        <f t="shared" si="3279"/>
        <v>2.8173082295451333E-6</v>
      </c>
      <c r="AQ2732" s="13">
        <f t="shared" si="3280"/>
        <v>9.1065575591949739E-7</v>
      </c>
      <c r="AR2732" s="13">
        <f t="shared" si="3281"/>
        <v>5.8581625950411102E-3</v>
      </c>
      <c r="AS2732" s="13">
        <f t="shared" si="3282"/>
        <v>2.0157571354374312E-3</v>
      </c>
      <c r="AT2732" s="13">
        <f t="shared" si="3283"/>
        <v>3.4680471591096255E-4</v>
      </c>
      <c r="AU2732" s="13">
        <f t="shared" si="3284"/>
        <v>3.9777778405162683E-5</v>
      </c>
      <c r="AV2732" s="13">
        <f t="shared" si="3285"/>
        <v>3.4218212345253685E-6</v>
      </c>
      <c r="AW2732" s="13">
        <f t="shared" si="3286"/>
        <v>2.9101692333136704E-9</v>
      </c>
      <c r="AX2732" s="13">
        <f t="shared" si="3287"/>
        <v>4.4850940558467396E-7</v>
      </c>
      <c r="AY2732" s="13">
        <f t="shared" si="3288"/>
        <v>5.7989774423178339E-7</v>
      </c>
      <c r="AZ2732" s="13">
        <f t="shared" si="3289"/>
        <v>3.7488778337517439E-7</v>
      </c>
      <c r="BA2732" s="13">
        <f t="shared" si="3290"/>
        <v>1.6156969226834113E-7</v>
      </c>
      <c r="BB2732" s="13">
        <f t="shared" si="3291"/>
        <v>5.2225159002237478E-8</v>
      </c>
      <c r="BC2732" s="13">
        <f t="shared" si="3292"/>
        <v>1.3504845838434106E-8</v>
      </c>
      <c r="BD2732" s="13">
        <f t="shared" si="3293"/>
        <v>1.2623797969851069E-3</v>
      </c>
      <c r="BE2732" s="13">
        <f t="shared" si="3294"/>
        <v>4.3437699826884502E-4</v>
      </c>
      <c r="BF2732" s="13">
        <f t="shared" si="3295"/>
        <v>7.4733205124035356E-5</v>
      </c>
      <c r="BG2732" s="13">
        <f t="shared" si="3296"/>
        <v>8.5717429335495323E-6</v>
      </c>
      <c r="BH2732" s="13">
        <f t="shared" si="3297"/>
        <v>7.3737079251026636E-7</v>
      </c>
      <c r="BI2732" s="13">
        <f t="shared" si="3298"/>
        <v>5.0744936227066043E-8</v>
      </c>
      <c r="BJ2732" s="14">
        <f t="shared" si="3299"/>
        <v>9.7914479278459407E-2</v>
      </c>
      <c r="BK2732" s="14">
        <f t="shared" si="3300"/>
        <v>0.29122905492907597</v>
      </c>
      <c r="BL2732" s="14">
        <f t="shared" si="3301"/>
        <v>0.54038004078187174</v>
      </c>
      <c r="BM2732" s="14">
        <f t="shared" si="3302"/>
        <v>0.22586501473071979</v>
      </c>
      <c r="BN2732" s="14">
        <f t="shared" si="3303"/>
        <v>0.77374405008462621</v>
      </c>
    </row>
    <row r="2733" spans="1:66" x14ac:dyDescent="0.25">
      <c r="A2733" t="s">
        <v>16</v>
      </c>
      <c r="B2733" t="s">
        <v>236</v>
      </c>
      <c r="C2733" t="s">
        <v>56</v>
      </c>
      <c r="D2733" t="s">
        <v>560</v>
      </c>
      <c r="E2733" s="10">
        <f>VLOOKUP(A2733,home!$A$2:$E$405,3,FALSE)</f>
        <v>1.6041666666666701</v>
      </c>
      <c r="F2733" s="10">
        <f>VLOOKUP(B2733,home!$B$2:$E$405,3,FALSE)</f>
        <v>0.47</v>
      </c>
      <c r="G2733" s="10">
        <f>VLOOKUP(C2733,away!$B$2:$E$405,4,FALSE)</f>
        <v>0.8</v>
      </c>
      <c r="H2733" s="10">
        <f>VLOOKUP(A2733,away!$A$2:$E$405,3,FALSE)</f>
        <v>1.2847222222222201</v>
      </c>
      <c r="I2733" s="10">
        <f>VLOOKUP(C2733,away!$B$2:$E$405,3,FALSE)</f>
        <v>0.8</v>
      </c>
      <c r="J2733" s="10">
        <f>VLOOKUP(B2733,home!$B$2:$E$405,4,FALSE)</f>
        <v>1.75</v>
      </c>
      <c r="K2733" s="12">
        <f t="shared" si="3248"/>
        <v>0.60316666666666796</v>
      </c>
      <c r="L2733" s="12">
        <f t="shared" si="3249"/>
        <v>1.7986111111111083</v>
      </c>
      <c r="M2733" s="13">
        <f t="shared" si="3250"/>
        <v>9.0556820199860513E-2</v>
      </c>
      <c r="N2733" s="13">
        <f t="shared" si="3251"/>
        <v>5.4620855383882651E-2</v>
      </c>
      <c r="O2733" s="13">
        <f t="shared" si="3252"/>
        <v>0.16287650299835998</v>
      </c>
      <c r="P2733" s="13">
        <f t="shared" si="3253"/>
        <v>9.8241677391844348E-2</v>
      </c>
      <c r="Q2733" s="13">
        <f t="shared" si="3254"/>
        <v>1.6472739636189313E-2</v>
      </c>
      <c r="R2733" s="13">
        <f t="shared" si="3255"/>
        <v>0.14647574401588603</v>
      </c>
      <c r="S2733" s="13">
        <f t="shared" si="3256"/>
        <v>2.6644672249595196E-2</v>
      </c>
      <c r="T2733" s="13">
        <f t="shared" si="3257"/>
        <v>2.9628052540090453E-2</v>
      </c>
      <c r="U2733" s="13">
        <f t="shared" si="3258"/>
        <v>8.8349286265582111E-2</v>
      </c>
      <c r="V2733" s="13">
        <f t="shared" si="3259"/>
        <v>3.2117555089586983E-3</v>
      </c>
      <c r="W2733" s="13">
        <f t="shared" si="3260"/>
        <v>3.3119358190760698E-3</v>
      </c>
      <c r="X2733" s="13">
        <f t="shared" si="3261"/>
        <v>5.9568845634770887E-3</v>
      </c>
      <c r="Y2733" s="13">
        <f t="shared" si="3262"/>
        <v>5.3570593817380682E-3</v>
      </c>
      <c r="Z2733" s="13">
        <f t="shared" si="3263"/>
        <v>8.7817633565079684E-2</v>
      </c>
      <c r="AA2733" s="13">
        <f t="shared" si="3264"/>
        <v>5.2968669312004009E-2</v>
      </c>
      <c r="AB2733" s="13">
        <f t="shared" si="3265"/>
        <v>1.5974467853345244E-2</v>
      </c>
      <c r="AC2733" s="13">
        <f t="shared" si="3266"/>
        <v>2.1776952296098656E-4</v>
      </c>
      <c r="AD2733" s="13">
        <f t="shared" si="3267"/>
        <v>4.9941232205151335E-4</v>
      </c>
      <c r="AE2733" s="13">
        <f t="shared" si="3268"/>
        <v>8.982485514676511E-4</v>
      </c>
      <c r="AF2733" s="13">
        <f t="shared" si="3269"/>
        <v>8.0779991260458792E-4</v>
      </c>
      <c r="AG2733" s="13">
        <f t="shared" si="3270"/>
        <v>4.8430596612173131E-4</v>
      </c>
      <c r="AH2733" s="13">
        <f t="shared" si="3271"/>
        <v>3.9487442870409048E-2</v>
      </c>
      <c r="AI2733" s="13">
        <f t="shared" si="3272"/>
        <v>2.3817509291335106E-2</v>
      </c>
      <c r="AJ2733" s="13">
        <f t="shared" si="3273"/>
        <v>7.1829638437784947E-3</v>
      </c>
      <c r="AK2733" s="13">
        <f t="shared" si="3274"/>
        <v>1.4441747861463573E-3</v>
      </c>
      <c r="AL2733" s="13">
        <f t="shared" si="3275"/>
        <v>9.4499975477460707E-6</v>
      </c>
      <c r="AM2733" s="13">
        <f t="shared" si="3276"/>
        <v>6.0245773116814379E-5</v>
      </c>
      <c r="AN2733" s="13">
        <f t="shared" si="3277"/>
        <v>1.0835871692538125E-4</v>
      </c>
      <c r="AO2733" s="13">
        <f t="shared" si="3278"/>
        <v>9.744759612386703E-5</v>
      </c>
      <c r="AP2733" s="13">
        <f t="shared" si="3279"/>
        <v>5.8423443046485003E-5</v>
      </c>
      <c r="AQ2733" s="13">
        <f t="shared" si="3280"/>
        <v>2.6270263453193744E-5</v>
      </c>
      <c r="AR2733" s="13">
        <f t="shared" si="3281"/>
        <v>1.4204510699216568E-2</v>
      </c>
      <c r="AS2733" s="13">
        <f t="shared" si="3282"/>
        <v>8.5676873700774783E-3</v>
      </c>
      <c r="AT2733" s="13">
        <f t="shared" si="3283"/>
        <v>2.5838717160258716E-3</v>
      </c>
      <c r="AU2733" s="13">
        <f t="shared" si="3284"/>
        <v>5.1950176334986944E-4</v>
      </c>
      <c r="AV2733" s="13">
        <f t="shared" si="3285"/>
        <v>7.8336536731799227E-5</v>
      </c>
      <c r="AW2733" s="13">
        <f t="shared" si="3286"/>
        <v>2.8477627158728454E-7</v>
      </c>
      <c r="AX2733" s="13">
        <f t="shared" si="3287"/>
        <v>6.0563736919375449E-6</v>
      </c>
      <c r="AY2733" s="13">
        <f t="shared" si="3288"/>
        <v>1.0893061015359874E-5</v>
      </c>
      <c r="AZ2733" s="13">
        <f t="shared" si="3289"/>
        <v>9.7961902881187606E-6</v>
      </c>
      <c r="BA2733" s="13">
        <f t="shared" si="3290"/>
        <v>5.8731788995897109E-6</v>
      </c>
      <c r="BB2733" s="13">
        <f t="shared" si="3291"/>
        <v>2.6408912065863425E-6</v>
      </c>
      <c r="BC2733" s="13">
        <f t="shared" si="3292"/>
        <v>9.4998725348036354E-7</v>
      </c>
      <c r="BD2733" s="13">
        <f t="shared" si="3293"/>
        <v>4.2580651285845901E-3</v>
      </c>
      <c r="BE2733" s="13">
        <f t="shared" si="3294"/>
        <v>2.5683229500579443E-3</v>
      </c>
      <c r="BF2733" s="13">
        <f t="shared" si="3295"/>
        <v>7.7456339635497665E-4</v>
      </c>
      <c r="BG2733" s="13">
        <f t="shared" si="3296"/>
        <v>1.5573027396714815E-4</v>
      </c>
      <c r="BH2733" s="13">
        <f t="shared" si="3297"/>
        <v>2.348282756196293E-5</v>
      </c>
      <c r="BI2733" s="13">
        <f t="shared" si="3298"/>
        <v>2.8328117648914684E-6</v>
      </c>
      <c r="BJ2733" s="14">
        <f t="shared" si="3299"/>
        <v>0.11842424955171998</v>
      </c>
      <c r="BK2733" s="14">
        <f t="shared" si="3300"/>
        <v>0.21889303793178283</v>
      </c>
      <c r="BL2733" s="14">
        <f t="shared" si="3301"/>
        <v>0.57231366671053963</v>
      </c>
      <c r="BM2733" s="14">
        <f t="shared" si="3302"/>
        <v>0.42819363984835523</v>
      </c>
      <c r="BN2733" s="14">
        <f t="shared" si="3303"/>
        <v>0.56924433962602294</v>
      </c>
    </row>
    <row r="2734" spans="1:66" x14ac:dyDescent="0.25">
      <c r="A2734" t="s">
        <v>72</v>
      </c>
      <c r="B2734" t="s">
        <v>365</v>
      </c>
      <c r="C2734" t="s">
        <v>78</v>
      </c>
      <c r="D2734" t="s">
        <v>560</v>
      </c>
      <c r="E2734" s="10">
        <f>VLOOKUP(A2734,home!$A$2:$E$405,3,FALSE)</f>
        <v>1.3571428571428601</v>
      </c>
      <c r="F2734" s="10">
        <f>VLOOKUP(B2734,home!$B$2:$E$405,3,FALSE)</f>
        <v>1.07</v>
      </c>
      <c r="G2734" s="10">
        <f>VLOOKUP(C2734,away!$B$2:$E$405,4,FALSE)</f>
        <v>0.94</v>
      </c>
      <c r="H2734" s="10">
        <f>VLOOKUP(A2734,away!$A$2:$E$405,3,FALSE)</f>
        <v>1.0912698412698401</v>
      </c>
      <c r="I2734" s="10">
        <f>VLOOKUP(C2734,away!$B$2:$E$405,3,FALSE)</f>
        <v>0.94</v>
      </c>
      <c r="J2734" s="10">
        <f>VLOOKUP(B2734,home!$B$2:$E$405,4,FALSE)</f>
        <v>0.83</v>
      </c>
      <c r="K2734" s="12">
        <f t="shared" si="3248"/>
        <v>1.3650142857142886</v>
      </c>
      <c r="L2734" s="12">
        <f t="shared" si="3249"/>
        <v>0.85140873015872909</v>
      </c>
      <c r="M2734" s="13">
        <f t="shared" si="3250"/>
        <v>0.10899829752921292</v>
      </c>
      <c r="N2734" s="13">
        <f t="shared" si="3251"/>
        <v>0.14878423324591208</v>
      </c>
      <c r="O2734" s="13">
        <f t="shared" si="3252"/>
        <v>9.2802102088810498E-2</v>
      </c>
      <c r="P2734" s="13">
        <f t="shared" si="3253"/>
        <v>0.12667619509554215</v>
      </c>
      <c r="Q2734" s="13">
        <f t="shared" si="3254"/>
        <v>0.10154630193485842</v>
      </c>
      <c r="R2734" s="13">
        <f t="shared" si="3255"/>
        <v>3.9506259947747452E-2</v>
      </c>
      <c r="S2734" s="13">
        <f t="shared" si="3256"/>
        <v>3.6805295971671266E-2</v>
      </c>
      <c r="T2734" s="13">
        <f t="shared" si="3257"/>
        <v>8.6457407982672693E-2</v>
      </c>
      <c r="U2734" s="13">
        <f t="shared" si="3258"/>
        <v>5.3926609203817491E-2</v>
      </c>
      <c r="V2734" s="13">
        <f t="shared" si="3259"/>
        <v>4.7527295367027081E-3</v>
      </c>
      <c r="W2734" s="13">
        <f t="shared" si="3260"/>
        <v>4.6204050934179411E-2</v>
      </c>
      <c r="X2734" s="13">
        <f t="shared" si="3261"/>
        <v>3.9338532334058929E-2</v>
      </c>
      <c r="Y2734" s="13">
        <f t="shared" si="3262"/>
        <v>1.6746584930424611E-2</v>
      </c>
      <c r="Z2734" s="13">
        <f t="shared" si="3263"/>
        <v>1.1211991538477437E-2</v>
      </c>
      <c r="AA2734" s="13">
        <f t="shared" si="3264"/>
        <v>1.5304528621329427E-2</v>
      </c>
      <c r="AB2734" s="13">
        <f t="shared" si="3265"/>
        <v>1.044545010211894E-2</v>
      </c>
      <c r="AC2734" s="13">
        <f t="shared" si="3266"/>
        <v>3.4522195969754652E-4</v>
      </c>
      <c r="AD2734" s="13">
        <f t="shared" si="3267"/>
        <v>1.5767297395756382E-2</v>
      </c>
      <c r="AE2734" s="13">
        <f t="shared" si="3268"/>
        <v>1.3424414653755976E-2</v>
      </c>
      <c r="AF2734" s="13">
        <f t="shared" si="3269"/>
        <v>5.7148319167393052E-3</v>
      </c>
      <c r="AG2734" s="13">
        <f t="shared" si="3270"/>
        <v>1.6218859284338626E-3</v>
      </c>
      <c r="AH2734" s="13">
        <f t="shared" si="3271"/>
        <v>2.3864968695813723E-3</v>
      </c>
      <c r="AI2734" s="13">
        <f t="shared" si="3272"/>
        <v>3.2576023197910023E-3</v>
      </c>
      <c r="AJ2734" s="13">
        <f t="shared" si="3273"/>
        <v>2.2233368518453631E-3</v>
      </c>
      <c r="AK2734" s="13">
        <f t="shared" si="3274"/>
        <v>1.0116288549079843E-3</v>
      </c>
      <c r="AL2734" s="13">
        <f t="shared" si="3275"/>
        <v>1.6048472429100556E-5</v>
      </c>
      <c r="AM2734" s="13">
        <f t="shared" si="3276"/>
        <v>4.3045172384626332E-3</v>
      </c>
      <c r="AN2734" s="13">
        <f t="shared" si="3277"/>
        <v>3.664903555945829E-3</v>
      </c>
      <c r="AO2734" s="13">
        <f t="shared" si="3278"/>
        <v>1.5601654413610246E-3</v>
      </c>
      <c r="AP2734" s="13">
        <f t="shared" si="3279"/>
        <v>4.4277949242224103E-4</v>
      </c>
      <c r="AQ2734" s="13">
        <f t="shared" si="3280"/>
        <v>9.4246581345886691E-5</v>
      </c>
      <c r="AR2734" s="13">
        <f t="shared" si="3281"/>
        <v>4.0637685385161177E-4</v>
      </c>
      <c r="AS2734" s="13">
        <f t="shared" si="3282"/>
        <v>5.5471021089107775E-4</v>
      </c>
      <c r="AT2734" s="13">
        <f t="shared" si="3283"/>
        <v>3.7859368114895352E-4</v>
      </c>
      <c r="AU2734" s="13">
        <f t="shared" si="3284"/>
        <v>1.7226192774982726E-4</v>
      </c>
      <c r="AV2734" s="13">
        <f t="shared" si="3285"/>
        <v>5.8784998065799222E-5</v>
      </c>
      <c r="AW2734" s="13">
        <f t="shared" si="3286"/>
        <v>5.1809153356253878E-7</v>
      </c>
      <c r="AX2734" s="13">
        <f t="shared" si="3287"/>
        <v>9.7928792060081771E-4</v>
      </c>
      <c r="AY2734" s="13">
        <f t="shared" si="3288"/>
        <v>8.3377428493852451E-4</v>
      </c>
      <c r="AZ2734" s="13">
        <f t="shared" si="3289"/>
        <v>3.5494135258925581E-4</v>
      </c>
      <c r="BA2734" s="13">
        <f t="shared" si="3290"/>
        <v>1.0073338876294667E-4</v>
      </c>
      <c r="BB2734" s="13">
        <f t="shared" si="3291"/>
        <v>2.1441321652811499E-5</v>
      </c>
      <c r="BC2734" s="13">
        <f t="shared" si="3292"/>
        <v>3.6510656882690212E-6</v>
      </c>
      <c r="BD2734" s="13">
        <f t="shared" si="3293"/>
        <v>5.7665466850616682E-5</v>
      </c>
      <c r="BE2734" s="13">
        <f t="shared" si="3294"/>
        <v>7.8714186043475512E-5</v>
      </c>
      <c r="BF2734" s="13">
        <f t="shared" si="3295"/>
        <v>5.3722994218858193E-5</v>
      </c>
      <c r="BG2734" s="13">
        <f t="shared" si="3296"/>
        <v>2.4444218193362519E-5</v>
      </c>
      <c r="BH2734" s="13">
        <f t="shared" si="3297"/>
        <v>8.3416767592642414E-6</v>
      </c>
      <c r="BI2734" s="13">
        <f t="shared" si="3298"/>
        <v>2.2773015886413124E-6</v>
      </c>
      <c r="BJ2734" s="14">
        <f t="shared" si="3299"/>
        <v>0.48796598290056198</v>
      </c>
      <c r="BK2734" s="14">
        <f t="shared" si="3300"/>
        <v>0.27842756285019421</v>
      </c>
      <c r="BL2734" s="14">
        <f t="shared" si="3301"/>
        <v>0.22265990837531097</v>
      </c>
      <c r="BM2734" s="14">
        <f t="shared" si="3302"/>
        <v>0.38111879962905609</v>
      </c>
      <c r="BN2734" s="14">
        <f t="shared" si="3303"/>
        <v>0.61831338984208351</v>
      </c>
    </row>
    <row r="2735" spans="1:66" x14ac:dyDescent="0.25">
      <c r="A2735" t="s">
        <v>136</v>
      </c>
      <c r="B2735" t="s">
        <v>484</v>
      </c>
      <c r="C2735" t="s">
        <v>125</v>
      </c>
      <c r="D2735" t="s">
        <v>560</v>
      </c>
      <c r="E2735" s="10">
        <f>VLOOKUP(A2735,home!$A$2:$E$405,3,FALSE)</f>
        <v>1.51980198019802</v>
      </c>
      <c r="F2735" s="10">
        <f>VLOOKUP(B2735,home!$B$2:$E$405,3,FALSE)</f>
        <v>1.56</v>
      </c>
      <c r="G2735" s="10">
        <f>VLOOKUP(C2735,away!$B$2:$E$405,4,FALSE)</f>
        <v>0.88</v>
      </c>
      <c r="H2735" s="10">
        <f>VLOOKUP(A2735,away!$A$2:$E$405,3,FALSE)</f>
        <v>1.34653465346535</v>
      </c>
      <c r="I2735" s="10">
        <f>VLOOKUP(C2735,away!$B$2:$E$405,3,FALSE)</f>
        <v>0.28999999999999998</v>
      </c>
      <c r="J2735" s="10">
        <f>VLOOKUP(B2735,home!$B$2:$E$405,4,FALSE)</f>
        <v>0.46</v>
      </c>
      <c r="K2735" s="12">
        <f t="shared" si="3248"/>
        <v>2.086384158415842</v>
      </c>
      <c r="L2735" s="12">
        <f t="shared" si="3249"/>
        <v>0.17962772277227768</v>
      </c>
      <c r="M2735" s="13">
        <f t="shared" si="3250"/>
        <v>0.10372502402012855</v>
      </c>
      <c r="N2735" s="13">
        <f t="shared" si="3251"/>
        <v>0.21641024694689887</v>
      </c>
      <c r="O2735" s="13">
        <f t="shared" si="3252"/>
        <v>1.8631889859235494E-2</v>
      </c>
      <c r="P2735" s="13">
        <f t="shared" si="3253"/>
        <v>3.8873279843657703E-2</v>
      </c>
      <c r="Q2735" s="13">
        <f t="shared" si="3254"/>
        <v>0.22575745547443518</v>
      </c>
      <c r="R2735" s="13">
        <f t="shared" si="3255"/>
        <v>1.6734019731791823E-3</v>
      </c>
      <c r="S2735" s="13">
        <f t="shared" si="3256"/>
        <v>3.6421584378473594E-3</v>
      </c>
      <c r="T2735" s="13">
        <f t="shared" si="3257"/>
        <v>4.0552297625736658E-2</v>
      </c>
      <c r="U2735" s="13">
        <f t="shared" si="3258"/>
        <v>3.4913593675028574E-3</v>
      </c>
      <c r="V2735" s="13">
        <f t="shared" si="3259"/>
        <v>1.516645096835869E-4</v>
      </c>
      <c r="W2735" s="13">
        <f t="shared" si="3260"/>
        <v>0.15700559291537711</v>
      </c>
      <c r="X2735" s="13">
        <f t="shared" si="3261"/>
        <v>2.8202557117900443E-2</v>
      </c>
      <c r="Y2735" s="13">
        <f t="shared" si="3262"/>
        <v>2.5329805557217735E-3</v>
      </c>
      <c r="Z2735" s="13">
        <f t="shared" si="3263"/>
        <v>1.001964619082709E-4</v>
      </c>
      <c r="AA2735" s="13">
        <f t="shared" si="3264"/>
        <v>2.0904831085473272E-4</v>
      </c>
      <c r="AB2735" s="13">
        <f t="shared" si="3265"/>
        <v>2.1807754205545253E-4</v>
      </c>
      <c r="AC2735" s="13">
        <f t="shared" si="3266"/>
        <v>3.5524798517623781E-6</v>
      </c>
      <c r="AD2735" s="13">
        <f t="shared" si="3267"/>
        <v>8.1893495460332338E-2</v>
      </c>
      <c r="AE2735" s="13">
        <f t="shared" si="3268"/>
        <v>1.4710342099401356E-2</v>
      </c>
      <c r="AF2735" s="13">
        <f t="shared" si="3269"/>
        <v>1.3211926262583159E-3</v>
      </c>
      <c r="AG2735" s="13">
        <f t="shared" si="3270"/>
        <v>7.9107607599435432E-5</v>
      </c>
      <c r="AH2735" s="13">
        <f t="shared" si="3271"/>
        <v>4.4995155706054907E-6</v>
      </c>
      <c r="AI2735" s="13">
        <f t="shared" si="3272"/>
        <v>9.3877180070567119E-6</v>
      </c>
      <c r="AJ2735" s="13">
        <f t="shared" si="3273"/>
        <v>9.7931930667991363E-6</v>
      </c>
      <c r="AK2735" s="13">
        <f t="shared" si="3274"/>
        <v>6.8107876249591912E-6</v>
      </c>
      <c r="AL2735" s="13">
        <f t="shared" si="3275"/>
        <v>5.3254861002381084E-8</v>
      </c>
      <c r="AM2735" s="13">
        <f t="shared" si="3276"/>
        <v>3.4172258321147383E-2</v>
      </c>
      <c r="AN2735" s="13">
        <f t="shared" si="3277"/>
        <v>6.1382849442137202E-3</v>
      </c>
      <c r="AO2735" s="13">
        <f t="shared" si="3278"/>
        <v>5.5130307312823399E-4</v>
      </c>
      <c r="AP2735" s="13">
        <f t="shared" si="3279"/>
        <v>3.3009771861127722E-5</v>
      </c>
      <c r="AQ2735" s="13">
        <f t="shared" si="3280"/>
        <v>1.4823675371616955E-6</v>
      </c>
      <c r="AR2735" s="13">
        <f t="shared" si="3281"/>
        <v>1.6164754710525418E-7</v>
      </c>
      <c r="AS2735" s="13">
        <f t="shared" si="3282"/>
        <v>3.3725888152718087E-7</v>
      </c>
      <c r="AT2735" s="13">
        <f t="shared" si="3283"/>
        <v>3.518257938516779E-7</v>
      </c>
      <c r="AU2735" s="13">
        <f t="shared" si="3284"/>
        <v>2.4468125427140613E-7</v>
      </c>
      <c r="AV2735" s="13">
        <f t="shared" si="3285"/>
        <v>1.2762477319329509E-7</v>
      </c>
      <c r="AW2735" s="13">
        <f t="shared" si="3286"/>
        <v>5.5440149845371709E-10</v>
      </c>
      <c r="AX2735" s="13">
        <f t="shared" si="3287"/>
        <v>1.188274306975599E-2</v>
      </c>
      <c r="AY2735" s="13">
        <f t="shared" si="3288"/>
        <v>2.1344700779083329E-3</v>
      </c>
      <c r="AZ2735" s="13">
        <f t="shared" si="3289"/>
        <v>1.9170499971011995E-4</v>
      </c>
      <c r="BA2735" s="13">
        <f t="shared" si="3290"/>
        <v>1.1478510847329669E-5</v>
      </c>
      <c r="BB2735" s="13">
        <f t="shared" si="3291"/>
        <v>5.1546469108067884E-7</v>
      </c>
      <c r="BC2735" s="13">
        <f t="shared" si="3292"/>
        <v>1.8518349725667614E-8</v>
      </c>
      <c r="BD2735" s="13">
        <f t="shared" si="3293"/>
        <v>4.8393967963735429E-9</v>
      </c>
      <c r="BE2735" s="13">
        <f t="shared" si="3294"/>
        <v>1.0096840812242136E-8</v>
      </c>
      <c r="BF2735" s="13">
        <f t="shared" si="3295"/>
        <v>1.0532944360354272E-8</v>
      </c>
      <c r="BG2735" s="13">
        <f t="shared" si="3296"/>
        <v>7.3252560849728786E-9</v>
      </c>
      <c r="BH2735" s="13">
        <f t="shared" si="3297"/>
        <v>3.820824563006666E-9</v>
      </c>
      <c r="BI2735" s="13">
        <f t="shared" si="3298"/>
        <v>1.5943415680686467E-9</v>
      </c>
      <c r="BJ2735" s="14">
        <f t="shared" si="3299"/>
        <v>0.82358253754881172</v>
      </c>
      <c r="BK2735" s="14">
        <f t="shared" si="3300"/>
        <v>0.14853020262393829</v>
      </c>
      <c r="BL2735" s="14">
        <f t="shared" si="3301"/>
        <v>2.4255529514951274E-2</v>
      </c>
      <c r="BM2735" s="14">
        <f t="shared" si="3302"/>
        <v>0.38926269850856765</v>
      </c>
      <c r="BN2735" s="14">
        <f t="shared" si="3303"/>
        <v>0.60507129811753502</v>
      </c>
    </row>
    <row r="2736" spans="1:66" x14ac:dyDescent="0.25">
      <c r="A2736" t="s">
        <v>19</v>
      </c>
      <c r="B2736" t="s">
        <v>21</v>
      </c>
      <c r="C2736" t="s">
        <v>251</v>
      </c>
      <c r="D2736" t="s">
        <v>560</v>
      </c>
      <c r="E2736" s="10">
        <f>VLOOKUP(A2736,home!$A$2:$E$405,3,FALSE)</f>
        <v>1.5857988165680501</v>
      </c>
      <c r="F2736" s="10">
        <f>VLOOKUP(B2736,home!$B$2:$E$405,3,FALSE)</f>
        <v>1.19</v>
      </c>
      <c r="G2736" s="10">
        <f>VLOOKUP(C2736,away!$B$2:$E$405,4,FALSE)</f>
        <v>0.98</v>
      </c>
      <c r="H2736" s="10">
        <f>VLOOKUP(A2736,away!$A$2:$E$405,3,FALSE)</f>
        <v>1.24852071005917</v>
      </c>
      <c r="I2736" s="10">
        <f>VLOOKUP(C2736,away!$B$2:$E$405,3,FALSE)</f>
        <v>0.84</v>
      </c>
      <c r="J2736" s="10">
        <f>VLOOKUP(B2736,home!$B$2:$E$405,4,FALSE)</f>
        <v>0.89</v>
      </c>
      <c r="K2736" s="12">
        <f t="shared" si="3248"/>
        <v>1.8493585798816599</v>
      </c>
      <c r="L2736" s="12">
        <f t="shared" si="3249"/>
        <v>0.93339408284023551</v>
      </c>
      <c r="M2736" s="13">
        <f t="shared" si="3250"/>
        <v>6.1867971112869208E-2</v>
      </c>
      <c r="N2736" s="13">
        <f t="shared" si="3251"/>
        <v>0.11441606319745534</v>
      </c>
      <c r="O2736" s="13">
        <f t="shared" si="3252"/>
        <v>5.7747198154082739E-2</v>
      </c>
      <c r="P2736" s="13">
        <f t="shared" si="3253"/>
        <v>0.10679527637037925</v>
      </c>
      <c r="Q2736" s="13">
        <f t="shared" si="3254"/>
        <v>0.10579816407524814</v>
      </c>
      <c r="R2736" s="13">
        <f t="shared" si="3255"/>
        <v>2.6950446528811695E-2</v>
      </c>
      <c r="S2736" s="13">
        <f t="shared" si="3256"/>
        <v>4.6086977032988863E-2</v>
      </c>
      <c r="T2736" s="13">
        <f t="shared" si="3257"/>
        <v>9.8751380323196997E-2</v>
      </c>
      <c r="U2736" s="13">
        <f t="shared" si="3258"/>
        <v>4.9841039519699808E-2</v>
      </c>
      <c r="V2736" s="13">
        <f t="shared" si="3259"/>
        <v>8.8393815999165248E-3</v>
      </c>
      <c r="W2736" s="13">
        <f t="shared" si="3260"/>
        <v>6.521958082276258E-2</v>
      </c>
      <c r="X2736" s="13">
        <f t="shared" si="3261"/>
        <v>6.0875570825287093E-2</v>
      </c>
      <c r="Y2736" s="13">
        <f t="shared" si="3262"/>
        <v>2.8410448798922322E-2</v>
      </c>
      <c r="Z2736" s="13">
        <f t="shared" si="3263"/>
        <v>8.3851291066316686E-3</v>
      </c>
      <c r="AA2736" s="13">
        <f t="shared" si="3264"/>
        <v>1.5507110456764712E-2</v>
      </c>
      <c r="AB2736" s="13">
        <f t="shared" si="3265"/>
        <v>1.4339103886195215E-2</v>
      </c>
      <c r="AC2736" s="13">
        <f t="shared" si="3266"/>
        <v>9.536479295402814E-4</v>
      </c>
      <c r="AD2736" s="13">
        <f t="shared" si="3267"/>
        <v>3.0153597842715343E-2</v>
      </c>
      <c r="AE2736" s="13">
        <f t="shared" si="3268"/>
        <v>2.8145189802734592E-2</v>
      </c>
      <c r="AF2736" s="13">
        <f t="shared" si="3269"/>
        <v>1.31352768111439E-2</v>
      </c>
      <c r="AG2736" s="13">
        <f t="shared" si="3270"/>
        <v>4.0867965506634256E-3</v>
      </c>
      <c r="AH2736" s="13">
        <f t="shared" si="3271"/>
        <v>1.9566574729953574E-3</v>
      </c>
      <c r="AI2736" s="13">
        <f t="shared" si="3272"/>
        <v>3.6185612855735307E-3</v>
      </c>
      <c r="AJ2736" s="13">
        <f t="shared" si="3273"/>
        <v>3.3460086801515095E-3</v>
      </c>
      <c r="AK2736" s="13">
        <f t="shared" si="3274"/>
        <v>2.0626566203322343E-3</v>
      </c>
      <c r="AL2736" s="13">
        <f t="shared" si="3275"/>
        <v>6.5846732881860687E-5</v>
      </c>
      <c r="AM2736" s="13">
        <f t="shared" si="3276"/>
        <v>1.1152962976945341E-2</v>
      </c>
      <c r="AN2736" s="13">
        <f t="shared" si="3277"/>
        <v>1.0410109648816999E-2</v>
      </c>
      <c r="AO2736" s="13">
        <f t="shared" si="3278"/>
        <v>4.8583673739619141E-3</v>
      </c>
      <c r="AP2736" s="13">
        <f t="shared" si="3279"/>
        <v>1.5115904530400351E-3</v>
      </c>
      <c r="AQ2736" s="13">
        <f t="shared" si="3280"/>
        <v>3.5272739613633988E-4</v>
      </c>
      <c r="AR2736" s="13">
        <f t="shared" si="3281"/>
        <v>3.6526650148779893E-4</v>
      </c>
      <c r="AS2736" s="13">
        <f t="shared" si="3282"/>
        <v>6.7550873846981797E-4</v>
      </c>
      <c r="AT2736" s="13">
        <f t="shared" si="3283"/>
        <v>6.2462894063709719E-4</v>
      </c>
      <c r="AU2736" s="13">
        <f t="shared" si="3284"/>
        <v>3.850542968698692E-4</v>
      </c>
      <c r="AV2736" s="13">
        <f t="shared" si="3285"/>
        <v>1.7802586690914812E-4</v>
      </c>
      <c r="AW2736" s="13">
        <f t="shared" si="3286"/>
        <v>3.1573149104242203E-6</v>
      </c>
      <c r="AX2736" s="13">
        <f t="shared" si="3287"/>
        <v>3.43763796208606E-3</v>
      </c>
      <c r="AY2736" s="13">
        <f t="shared" si="3288"/>
        <v>3.2086709327580946E-3</v>
      </c>
      <c r="AZ2736" s="13">
        <f t="shared" si="3289"/>
        <v>1.4974772312089321E-3</v>
      </c>
      <c r="BA2736" s="13">
        <f t="shared" si="3290"/>
        <v>4.6591212893279892E-4</v>
      </c>
      <c r="BB2736" s="13">
        <f t="shared" si="3291"/>
        <v>1.0871990606734283E-4</v>
      </c>
      <c r="BC2736" s="13">
        <f t="shared" si="3292"/>
        <v>2.0295703402040808E-5</v>
      </c>
      <c r="BD2736" s="13">
        <f t="shared" si="3293"/>
        <v>5.6822931858077585E-5</v>
      </c>
      <c r="BE2736" s="13">
        <f t="shared" si="3294"/>
        <v>1.0508597656576669E-4</v>
      </c>
      <c r="BF2736" s="13">
        <f t="shared" si="3295"/>
        <v>9.7170826193571842E-5</v>
      </c>
      <c r="BG2736" s="13">
        <f t="shared" si="3296"/>
        <v>5.990123371175721E-5</v>
      </c>
      <c r="BH2736" s="13">
        <f t="shared" si="3297"/>
        <v>2.7694715127583686E-5</v>
      </c>
      <c r="BI2736" s="13">
        <f t="shared" si="3298"/>
        <v>1.0243491807715053E-5</v>
      </c>
      <c r="BJ2736" s="14">
        <f t="shared" si="3299"/>
        <v>0.58601654076348564</v>
      </c>
      <c r="BK2736" s="14">
        <f t="shared" si="3300"/>
        <v>0.22781777171133405</v>
      </c>
      <c r="BL2736" s="14">
        <f t="shared" si="3301"/>
        <v>0.17795418612424496</v>
      </c>
      <c r="BM2736" s="14">
        <f t="shared" si="3302"/>
        <v>0.52339299464900213</v>
      </c>
      <c r="BN2736" s="14">
        <f t="shared" si="3303"/>
        <v>0.47357511943884639</v>
      </c>
    </row>
    <row r="2737" spans="1:66" x14ac:dyDescent="0.25">
      <c r="A2737" t="s">
        <v>32</v>
      </c>
      <c r="B2737" t="s">
        <v>207</v>
      </c>
      <c r="C2737" t="s">
        <v>210</v>
      </c>
      <c r="D2737" t="s">
        <v>560</v>
      </c>
      <c r="E2737" s="10">
        <f>VLOOKUP(A2737,home!$A$2:$E$405,3,FALSE)</f>
        <v>1.1875</v>
      </c>
      <c r="F2737" s="10">
        <f>VLOOKUP(B2737,home!$B$2:$E$405,3,FALSE)</f>
        <v>0.42</v>
      </c>
      <c r="G2737" s="10">
        <f>VLOOKUP(C2737,away!$B$2:$E$405,4,FALSE)</f>
        <v>0.63</v>
      </c>
      <c r="H2737" s="10">
        <f>VLOOKUP(A2737,away!$A$2:$E$405,3,FALSE)</f>
        <v>1.2</v>
      </c>
      <c r="I2737" s="10">
        <f>VLOOKUP(C2737,away!$B$2:$E$405,3,FALSE)</f>
        <v>0.84</v>
      </c>
      <c r="J2737" s="10">
        <f>VLOOKUP(B2737,home!$B$2:$E$405,4,FALSE)</f>
        <v>0.83</v>
      </c>
      <c r="K2737" s="12">
        <f t="shared" si="3248"/>
        <v>0.31421250000000001</v>
      </c>
      <c r="L2737" s="12">
        <f t="shared" si="3249"/>
        <v>0.83663999999999994</v>
      </c>
      <c r="M2737" s="13">
        <f t="shared" si="3250"/>
        <v>0.31636695155934424</v>
      </c>
      <c r="N2737" s="13">
        <f t="shared" si="3251"/>
        <v>9.940645076684046E-2</v>
      </c>
      <c r="O2737" s="13">
        <f t="shared" si="3252"/>
        <v>0.26468524635260976</v>
      </c>
      <c r="P2737" s="13">
        <f t="shared" si="3253"/>
        <v>8.3167412969569393E-2</v>
      </c>
      <c r="Q2737" s="13">
        <f t="shared" si="3254"/>
        <v>1.5617374705787931E-2</v>
      </c>
      <c r="R2737" s="13">
        <f t="shared" si="3255"/>
        <v>0.11072313225422369</v>
      </c>
      <c r="S2737" s="13">
        <f t="shared" si="3256"/>
        <v>5.4658194747891032E-3</v>
      </c>
      <c r="T2737" s="13">
        <f t="shared" si="3257"/>
        <v>1.3066120373850413E-2</v>
      </c>
      <c r="U2737" s="13">
        <f t="shared" si="3258"/>
        <v>3.479059219343026E-2</v>
      </c>
      <c r="V2737" s="13">
        <f t="shared" si="3259"/>
        <v>1.5965218140809312E-4</v>
      </c>
      <c r="W2737" s="13">
        <f t="shared" si="3260"/>
        <v>1.6357247832474641E-3</v>
      </c>
      <c r="X2737" s="13">
        <f t="shared" si="3261"/>
        <v>1.3685127826561581E-3</v>
      </c>
      <c r="Y2737" s="13">
        <f t="shared" si="3262"/>
        <v>5.7247626724072395E-4</v>
      </c>
      <c r="Z2737" s="13">
        <f t="shared" si="3263"/>
        <v>3.0878467123057904E-2</v>
      </c>
      <c r="AA2737" s="13">
        <f t="shared" si="3264"/>
        <v>9.7024003509038319E-3</v>
      </c>
      <c r="AB2737" s="13">
        <f t="shared" si="3265"/>
        <v>1.5243077351291853E-3</v>
      </c>
      <c r="AC2737" s="13">
        <f t="shared" si="3266"/>
        <v>2.6231127408406022E-6</v>
      </c>
      <c r="AD2737" s="13">
        <f t="shared" si="3267"/>
        <v>1.2849129336403592E-4</v>
      </c>
      <c r="AE2737" s="13">
        <f t="shared" si="3268"/>
        <v>1.07500955680087E-4</v>
      </c>
      <c r="AF2737" s="13">
        <f t="shared" si="3269"/>
        <v>4.4969799780093981E-5</v>
      </c>
      <c r="AG2737" s="13">
        <f t="shared" si="3270"/>
        <v>1.2541177762672611E-5</v>
      </c>
      <c r="AH2737" s="13">
        <f t="shared" si="3271"/>
        <v>6.4585401834587886E-3</v>
      </c>
      <c r="AI2737" s="13">
        <f t="shared" si="3272"/>
        <v>2.0293540573950446E-3</v>
      </c>
      <c r="AJ2737" s="13">
        <f t="shared" si="3273"/>
        <v>3.1882420587962026E-4</v>
      </c>
      <c r="AK2737" s="13">
        <f t="shared" si="3274"/>
        <v>3.3392850263316746E-5</v>
      </c>
      <c r="AL2737" s="13">
        <f t="shared" si="3275"/>
        <v>2.7582843215190576E-8</v>
      </c>
      <c r="AM2737" s="13">
        <f t="shared" si="3276"/>
        <v>8.0747141032294307E-6</v>
      </c>
      <c r="AN2737" s="13">
        <f t="shared" si="3277"/>
        <v>6.755628807325869E-6</v>
      </c>
      <c r="AO2737" s="13">
        <f t="shared" si="3278"/>
        <v>2.8260146426805572E-6</v>
      </c>
      <c r="AP2737" s="13">
        <f t="shared" si="3279"/>
        <v>7.8811896355075383E-7</v>
      </c>
      <c r="AQ2737" s="13">
        <f t="shared" si="3280"/>
        <v>1.6484296241627562E-7</v>
      </c>
      <c r="AR2737" s="13">
        <f t="shared" si="3281"/>
        <v>1.0806946118177925E-3</v>
      </c>
      <c r="AS2737" s="13">
        <f t="shared" si="3282"/>
        <v>3.3956775571579814E-4</v>
      </c>
      <c r="AT2737" s="13">
        <f t="shared" si="3283"/>
        <v>5.3348216721425119E-5</v>
      </c>
      <c r="AU2737" s="13">
        <f t="shared" si="3284"/>
        <v>5.5875588488602656E-6</v>
      </c>
      <c r="AV2737" s="13">
        <f t="shared" si="3285"/>
        <v>4.3892020869937645E-7</v>
      </c>
      <c r="AW2737" s="13">
        <f t="shared" si="3286"/>
        <v>2.0141815463602126E-10</v>
      </c>
      <c r="AX2737" s="13">
        <f t="shared" si="3287"/>
        <v>4.2286268419349632E-7</v>
      </c>
      <c r="AY2737" s="13">
        <f t="shared" si="3288"/>
        <v>3.5378383610364674E-7</v>
      </c>
      <c r="AZ2737" s="13">
        <f t="shared" si="3289"/>
        <v>1.4799485431887746E-7</v>
      </c>
      <c r="BA2737" s="13">
        <f t="shared" si="3290"/>
        <v>4.1272804972448555E-8</v>
      </c>
      <c r="BB2737" s="13">
        <f t="shared" si="3291"/>
        <v>8.6326198880373354E-9</v>
      </c>
      <c r="BC2737" s="13">
        <f t="shared" si="3292"/>
        <v>1.4444790206255118E-9</v>
      </c>
      <c r="BD2737" s="13">
        <f t="shared" si="3293"/>
        <v>1.5069205667187291E-4</v>
      </c>
      <c r="BE2737" s="13">
        <f t="shared" si="3294"/>
        <v>4.7349327857010871E-5</v>
      </c>
      <c r="BF2737" s="13">
        <f t="shared" si="3295"/>
        <v>7.4388753396355149E-6</v>
      </c>
      <c r="BG2737" s="13">
        <f t="shared" si="3296"/>
        <v>7.7912920588507504E-7</v>
      </c>
      <c r="BH2737" s="13">
        <f t="shared" si="3297"/>
        <v>6.1203033901041021E-8</v>
      </c>
      <c r="BI2737" s="13">
        <f t="shared" si="3298"/>
        <v>3.8461516579261717E-9</v>
      </c>
      <c r="BJ2737" s="14">
        <f t="shared" si="3299"/>
        <v>0.13197974821696776</v>
      </c>
      <c r="BK2737" s="14">
        <f t="shared" si="3300"/>
        <v>0.40516284066453107</v>
      </c>
      <c r="BL2737" s="14">
        <f t="shared" si="3301"/>
        <v>0.43195175168486616</v>
      </c>
      <c r="BM2737" s="14">
        <f t="shared" si="3302"/>
        <v>0.11000588549862925</v>
      </c>
      <c r="BN2737" s="14">
        <f t="shared" si="3303"/>
        <v>0.88996656860837553</v>
      </c>
    </row>
    <row r="2738" spans="1:66" x14ac:dyDescent="0.25">
      <c r="A2738" t="s">
        <v>301</v>
      </c>
      <c r="B2738" t="s">
        <v>350</v>
      </c>
      <c r="C2738" t="s">
        <v>312</v>
      </c>
      <c r="D2738" t="s">
        <v>560</v>
      </c>
      <c r="E2738" s="10">
        <f>VLOOKUP(A2738,home!$A$2:$E$405,3,FALSE)</f>
        <v>1.3248407643312099</v>
      </c>
      <c r="F2738" s="10">
        <f>VLOOKUP(B2738,home!$B$2:$E$405,3,FALSE)</f>
        <v>0.56999999999999995</v>
      </c>
      <c r="G2738" s="10">
        <f>VLOOKUP(C2738,away!$B$2:$E$405,4,FALSE)</f>
        <v>0.34</v>
      </c>
      <c r="H2738" s="10">
        <f>VLOOKUP(A2738,away!$A$2:$E$405,3,FALSE)</f>
        <v>1.07643312101911</v>
      </c>
      <c r="I2738" s="10">
        <f>VLOOKUP(C2738,away!$B$2:$E$405,3,FALSE)</f>
        <v>0.34</v>
      </c>
      <c r="J2738" s="10">
        <f>VLOOKUP(B2738,home!$B$2:$E$405,4,FALSE)</f>
        <v>1.28</v>
      </c>
      <c r="K2738" s="12">
        <f t="shared" si="3248"/>
        <v>0.25675414012738851</v>
      </c>
      <c r="L2738" s="12">
        <f t="shared" si="3249"/>
        <v>0.46846369426751672</v>
      </c>
      <c r="M2738" s="13">
        <f t="shared" si="3250"/>
        <v>0.48421907789615398</v>
      </c>
      <c r="N2738" s="13">
        <f t="shared" si="3251"/>
        <v>0.12432525297850397</v>
      </c>
      <c r="O2738" s="13">
        <f t="shared" si="3252"/>
        <v>0.22683905806604276</v>
      </c>
      <c r="P2738" s="13">
        <f t="shared" si="3253"/>
        <v>5.824186730105356E-2</v>
      </c>
      <c r="Q2738" s="13">
        <f t="shared" si="3254"/>
        <v>1.5960511712307918E-2</v>
      </c>
      <c r="R2738" s="13">
        <f t="shared" si="3255"/>
        <v>5.3132931572891062E-2</v>
      </c>
      <c r="S2738" s="13">
        <f t="shared" si="3256"/>
        <v>1.7513328478566304E-3</v>
      </c>
      <c r="T2738" s="13">
        <f t="shared" si="3257"/>
        <v>7.4769202791477359E-3</v>
      </c>
      <c r="U2738" s="13">
        <f t="shared" si="3258"/>
        <v>1.3642100158445017E-2</v>
      </c>
      <c r="V2738" s="13">
        <f t="shared" si="3259"/>
        <v>2.3405589187260246E-5</v>
      </c>
      <c r="W2738" s="13">
        <f t="shared" si="3260"/>
        <v>1.3659758202289112E-3</v>
      </c>
      <c r="X2738" s="13">
        <f t="shared" si="3261"/>
        <v>6.3991007902453707E-4</v>
      </c>
      <c r="Y2738" s="13">
        <f t="shared" si="3262"/>
        <v>1.498873198094266E-4</v>
      </c>
      <c r="Z2738" s="13">
        <f t="shared" si="3263"/>
        <v>8.296949803966577E-3</v>
      </c>
      <c r="AA2738" s="13">
        <f t="shared" si="3264"/>
        <v>2.1302762125975433E-3</v>
      </c>
      <c r="AB2738" s="13">
        <f t="shared" si="3265"/>
        <v>2.73478618599656E-4</v>
      </c>
      <c r="AC2738" s="13">
        <f t="shared" si="3266"/>
        <v>1.759515064790227E-7</v>
      </c>
      <c r="AD2738" s="13">
        <f t="shared" si="3267"/>
        <v>8.7679986789419558E-5</v>
      </c>
      <c r="AE2738" s="13">
        <f t="shared" si="3268"/>
        <v>4.1074890524698545E-5</v>
      </c>
      <c r="AF2738" s="13">
        <f t="shared" si="3269"/>
        <v>9.6210474784170497E-6</v>
      </c>
      <c r="AG2738" s="13">
        <f t="shared" si="3270"/>
        <v>1.5023704814874761E-6</v>
      </c>
      <c r="AH2738" s="13">
        <f t="shared" si="3271"/>
        <v>9.7170493907958264E-4</v>
      </c>
      <c r="AI2738" s="13">
        <f t="shared" si="3272"/>
        <v>2.4948926609091469E-4</v>
      </c>
      <c r="AJ2738" s="13">
        <f t="shared" si="3273"/>
        <v>3.2028700993093012E-5</v>
      </c>
      <c r="AK2738" s="13">
        <f t="shared" si="3274"/>
        <v>2.7411671942929441E-6</v>
      </c>
      <c r="AL2738" s="13">
        <f t="shared" si="3275"/>
        <v>8.465378387234422E-10</v>
      </c>
      <c r="AM2738" s="13">
        <f t="shared" si="3276"/>
        <v>4.5024399228996405E-6</v>
      </c>
      <c r="AN2738" s="13">
        <f t="shared" si="3277"/>
        <v>2.1092296394991189E-6</v>
      </c>
      <c r="AO2738" s="13">
        <f t="shared" si="3278"/>
        <v>4.9404875448914976E-7</v>
      </c>
      <c r="AP2738" s="13">
        <f t="shared" si="3279"/>
        <v>7.7147968225417517E-8</v>
      </c>
      <c r="AQ2738" s="13">
        <f t="shared" si="3280"/>
        <v>9.0352555500280207E-9</v>
      </c>
      <c r="AR2738" s="13">
        <f t="shared" si="3281"/>
        <v>9.1041697099842733E-5</v>
      </c>
      <c r="AS2738" s="13">
        <f t="shared" si="3282"/>
        <v>2.3375332654608282E-5</v>
      </c>
      <c r="AT2738" s="13">
        <f t="shared" si="3283"/>
        <v>3.0008567179628075E-6</v>
      </c>
      <c r="AU2738" s="13">
        <f t="shared" si="3284"/>
        <v>2.5682746208867933E-7</v>
      </c>
      <c r="AV2738" s="13">
        <f t="shared" si="3285"/>
        <v>1.6485378547419579E-8</v>
      </c>
      <c r="AW2738" s="13">
        <f t="shared" si="3286"/>
        <v>2.8283768143904053E-12</v>
      </c>
      <c r="AX2738" s="13">
        <f t="shared" si="3287"/>
        <v>1.9267001514655382E-7</v>
      </c>
      <c r="AY2738" s="13">
        <f t="shared" si="3288"/>
        <v>9.0258907070133012E-8</v>
      </c>
      <c r="AZ2738" s="13">
        <f t="shared" si="3289"/>
        <v>2.1141510523311494E-8</v>
      </c>
      <c r="BA2738" s="13">
        <f t="shared" si="3290"/>
        <v>3.3013433740486955E-9</v>
      </c>
      <c r="BB2738" s="13">
        <f t="shared" si="3291"/>
        <v>3.8663987826310999E-10</v>
      </c>
      <c r="BC2738" s="13">
        <f t="shared" si="3292"/>
        <v>3.6225349144455892E-11</v>
      </c>
      <c r="BD2738" s="13">
        <f t="shared" si="3293"/>
        <v>7.1082882926294298E-6</v>
      </c>
      <c r="BE2738" s="13">
        <f t="shared" si="3294"/>
        <v>1.825082448351652E-6</v>
      </c>
      <c r="BF2738" s="13">
        <f t="shared" si="3295"/>
        <v>2.3429873734405867E-7</v>
      </c>
      <c r="BG2738" s="13">
        <f t="shared" si="3296"/>
        <v>2.0052390279902218E-8</v>
      </c>
      <c r="BH2738" s="13">
        <f t="shared" si="3297"/>
        <v>1.2871335559537739E-9</v>
      </c>
      <c r="BI2738" s="13">
        <f t="shared" si="3298"/>
        <v>6.6095373877603818E-11</v>
      </c>
      <c r="BJ2738" s="14">
        <f t="shared" si="3299"/>
        <v>0.1500658361804785</v>
      </c>
      <c r="BK2738" s="14">
        <f t="shared" si="3300"/>
        <v>0.54423595069120279</v>
      </c>
      <c r="BL2738" s="14">
        <f t="shared" si="3301"/>
        <v>0.29740068897634458</v>
      </c>
      <c r="BM2738" s="14">
        <f t="shared" si="3302"/>
        <v>3.7280635868960479E-2</v>
      </c>
      <c r="BN2738" s="14">
        <f t="shared" si="3303"/>
        <v>0.96271869952695321</v>
      </c>
    </row>
    <row r="2739" spans="1:66" x14ac:dyDescent="0.25">
      <c r="A2739" t="s">
        <v>303</v>
      </c>
      <c r="B2739" t="s">
        <v>340</v>
      </c>
      <c r="C2739" t="s">
        <v>357</v>
      </c>
      <c r="D2739" t="s">
        <v>560</v>
      </c>
      <c r="E2739" s="10">
        <f>VLOOKUP(A2739,home!$A$2:$E$405,3,FALSE)</f>
        <v>1.3492822966507201</v>
      </c>
      <c r="F2739" s="10">
        <f>VLOOKUP(B2739,home!$B$2:$E$405,3,FALSE)</f>
        <v>0.74</v>
      </c>
      <c r="G2739" s="10">
        <f>VLOOKUP(C2739,away!$B$2:$E$405,4,FALSE)</f>
        <v>0.91</v>
      </c>
      <c r="H2739" s="10">
        <f>VLOOKUP(A2739,away!$A$2:$E$405,3,FALSE)</f>
        <v>0.98086124401913899</v>
      </c>
      <c r="I2739" s="10">
        <f>VLOOKUP(C2739,away!$B$2:$E$405,3,FALSE)</f>
        <v>0.74</v>
      </c>
      <c r="J2739" s="10">
        <f>VLOOKUP(B2739,home!$B$2:$E$405,4,FALSE)</f>
        <v>1.02</v>
      </c>
      <c r="K2739" s="12">
        <f t="shared" si="3248"/>
        <v>0.90860669856459486</v>
      </c>
      <c r="L2739" s="12">
        <f t="shared" si="3249"/>
        <v>0.7403540669856461</v>
      </c>
      <c r="M2739" s="13">
        <f t="shared" si="3250"/>
        <v>0.1922495972455428</v>
      </c>
      <c r="N2739" s="13">
        <f t="shared" si="3251"/>
        <v>0.17467927185364568</v>
      </c>
      <c r="O2739" s="13">
        <f t="shared" si="3252"/>
        <v>0.14233277119709009</v>
      </c>
      <c r="P2739" s="13">
        <f t="shared" si="3253"/>
        <v>0.12932450933493789</v>
      </c>
      <c r="Q2739" s="13">
        <f t="shared" si="3254"/>
        <v>7.9357378253304175E-2</v>
      </c>
      <c r="R2739" s="13">
        <f t="shared" si="3255"/>
        <v>5.2688323010551527E-2</v>
      </c>
      <c r="S2739" s="13">
        <f t="shared" si="3256"/>
        <v>2.1748847532514382E-2</v>
      </c>
      <c r="T2739" s="13">
        <f t="shared" si="3257"/>
        <v>5.8752557735152013E-2</v>
      </c>
      <c r="U2739" s="13">
        <f t="shared" si="3258"/>
        <v>4.7872963223522198E-2</v>
      </c>
      <c r="V2739" s="13">
        <f t="shared" si="3259"/>
        <v>1.6255829667041568E-3</v>
      </c>
      <c r="W2739" s="13">
        <f t="shared" si="3260"/>
        <v>2.4034881820492168E-2</v>
      </c>
      <c r="X2739" s="13">
        <f t="shared" si="3261"/>
        <v>1.7794322505320745E-2</v>
      </c>
      <c r="Y2739" s="13">
        <f t="shared" si="3262"/>
        <v>6.5870495180342112E-3</v>
      </c>
      <c r="Z2739" s="13">
        <f t="shared" si="3263"/>
        <v>1.3002671407838413E-2</v>
      </c>
      <c r="AA2739" s="13">
        <f t="shared" si="3264"/>
        <v>1.1814314340396313E-2</v>
      </c>
      <c r="AB2739" s="13">
        <f t="shared" si="3265"/>
        <v>5.3672825743159205E-3</v>
      </c>
      <c r="AC2739" s="13">
        <f t="shared" si="3266"/>
        <v>6.8344655386892361E-5</v>
      </c>
      <c r="AD2739" s="13">
        <f t="shared" si="3267"/>
        <v>5.4595636553268949E-3</v>
      </c>
      <c r="AE2739" s="13">
        <f t="shared" si="3268"/>
        <v>4.0420101561882867E-3</v>
      </c>
      <c r="AF2739" s="13">
        <f t="shared" si="3269"/>
        <v>1.4962593289656421E-3</v>
      </c>
      <c r="AG2739" s="13">
        <f t="shared" si="3270"/>
        <v>3.6925389315497576E-4</v>
      </c>
      <c r="AH2739" s="13">
        <f t="shared" si="3271"/>
        <v>2.4066451646177858E-3</v>
      </c>
      <c r="AI2739" s="13">
        <f t="shared" si="3272"/>
        <v>2.1866939176398122E-3</v>
      </c>
      <c r="AJ2739" s="13">
        <f t="shared" si="3273"/>
        <v>9.9342237063899485E-4</v>
      </c>
      <c r="AK2739" s="13">
        <f t="shared" si="3274"/>
        <v>3.0087674015550356E-4</v>
      </c>
      <c r="AL2739" s="13">
        <f t="shared" si="3275"/>
        <v>1.8389924660880295E-6</v>
      </c>
      <c r="AM2739" s="13">
        <f t="shared" si="3276"/>
        <v>9.9211922169396469E-4</v>
      </c>
      <c r="AN2739" s="13">
        <f t="shared" si="3277"/>
        <v>7.3451950071576062E-4</v>
      </c>
      <c r="AO2739" s="13">
        <f t="shared" si="3278"/>
        <v>2.7190224981758971E-4</v>
      </c>
      <c r="AP2739" s="13">
        <f t="shared" si="3279"/>
        <v>6.710131215833326E-5</v>
      </c>
      <c r="AQ2739" s="13">
        <f t="shared" si="3280"/>
        <v>1.2419682339123848E-5</v>
      </c>
      <c r="AR2739" s="13">
        <f t="shared" si="3281"/>
        <v>3.5635390708322359E-4</v>
      </c>
      <c r="AS2739" s="13">
        <f t="shared" si="3282"/>
        <v>3.2378554703548217E-4</v>
      </c>
      <c r="AT2739" s="13">
        <f t="shared" si="3283"/>
        <v>1.470968584674204E-4</v>
      </c>
      <c r="AU2739" s="13">
        <f t="shared" si="3284"/>
        <v>4.4551063647102123E-5</v>
      </c>
      <c r="AV2739" s="13">
        <f t="shared" si="3285"/>
        <v>1.0119848714483645E-5</v>
      </c>
      <c r="AW2739" s="13">
        <f t="shared" si="3286"/>
        <v>3.4363140671026171E-8</v>
      </c>
      <c r="AX2739" s="13">
        <f t="shared" si="3287"/>
        <v>1.502410284343047E-4</v>
      </c>
      <c r="AY2739" s="13">
        <f t="shared" si="3288"/>
        <v>1.112315564294436E-4</v>
      </c>
      <c r="AZ2739" s="13">
        <f t="shared" si="3289"/>
        <v>4.117536758984097E-5</v>
      </c>
      <c r="BA2739" s="13">
        <f t="shared" si="3290"/>
        <v>1.0161450284922579E-5</v>
      </c>
      <c r="BB2739" s="13">
        <f t="shared" si="3291"/>
        <v>1.8807677612287202E-6</v>
      </c>
      <c r="BC2739" s="13">
        <f t="shared" si="3292"/>
        <v>2.7848681221623441E-7</v>
      </c>
      <c r="BD2739" s="13">
        <f t="shared" si="3293"/>
        <v>4.3971344065881597E-5</v>
      </c>
      <c r="BE2739" s="13">
        <f t="shared" si="3294"/>
        <v>3.9952657763148568E-5</v>
      </c>
      <c r="BF2739" s="13">
        <f t="shared" si="3295"/>
        <v>1.8150626234527773E-5</v>
      </c>
      <c r="BG2739" s="13">
        <f t="shared" si="3296"/>
        <v>5.4972601932780697E-6</v>
      </c>
      <c r="BH2739" s="13">
        <f t="shared" si="3297"/>
        <v>1.248711858841238E-6</v>
      </c>
      <c r="BI2739" s="13">
        <f t="shared" si="3298"/>
        <v>2.2691759190403918E-7</v>
      </c>
      <c r="BJ2739" s="14">
        <f t="shared" si="3299"/>
        <v>0.37496557934362157</v>
      </c>
      <c r="BK2739" s="14">
        <f t="shared" si="3300"/>
        <v>0.34512995228398169</v>
      </c>
      <c r="BL2739" s="14">
        <f t="shared" si="3301"/>
        <v>0.26695424728158335</v>
      </c>
      <c r="BM2739" s="14">
        <f t="shared" si="3302"/>
        <v>0.22930940222866414</v>
      </c>
      <c r="BN2739" s="14">
        <f t="shared" si="3303"/>
        <v>0.77063185089507213</v>
      </c>
    </row>
    <row r="2740" spans="1:66" x14ac:dyDescent="0.25">
      <c r="A2740" t="s">
        <v>10</v>
      </c>
      <c r="B2740" t="s">
        <v>221</v>
      </c>
      <c r="C2740" t="s">
        <v>41</v>
      </c>
      <c r="D2740" t="s">
        <v>561</v>
      </c>
      <c r="E2740" s="10">
        <f>VLOOKUP(A2740,home!$A$2:$E$405,3,FALSE)</f>
        <v>1.58169934640523</v>
      </c>
      <c r="F2740" s="10">
        <f>VLOOKUP(B2740,home!$B$2:$E$405,3,FALSE)</f>
        <v>0.56000000000000005</v>
      </c>
      <c r="G2740" s="10">
        <f>VLOOKUP(C2740,away!$B$2:$E$405,4,FALSE)</f>
        <v>0.91</v>
      </c>
      <c r="H2740" s="10">
        <f>VLOOKUP(A2740,away!$A$2:$E$405,3,FALSE)</f>
        <v>1.47712418300654</v>
      </c>
      <c r="I2740" s="10">
        <f>VLOOKUP(C2740,away!$B$2:$E$405,3,FALSE)</f>
        <v>1.33</v>
      </c>
      <c r="J2740" s="10">
        <f>VLOOKUP(B2740,home!$B$2:$E$405,4,FALSE)</f>
        <v>1.05</v>
      </c>
      <c r="K2740" s="12">
        <f t="shared" si="3248"/>
        <v>0.80603398692810535</v>
      </c>
      <c r="L2740" s="12">
        <f t="shared" si="3249"/>
        <v>2.0628039215686331</v>
      </c>
      <c r="M2740" s="13">
        <f t="shared" si="3250"/>
        <v>5.676485422022539E-2</v>
      </c>
      <c r="N2740" s="13">
        <f t="shared" si="3251"/>
        <v>4.5754401764520961E-2</v>
      </c>
      <c r="O2740" s="13">
        <f t="shared" si="3252"/>
        <v>0.1170947638927527</v>
      </c>
      <c r="P2740" s="13">
        <f t="shared" si="3253"/>
        <v>9.4382359388880621E-2</v>
      </c>
      <c r="Q2740" s="13">
        <f t="shared" si="3254"/>
        <v>1.843980143688358E-2</v>
      </c>
      <c r="R2740" s="13">
        <f t="shared" si="3255"/>
        <v>0.12077176907656174</v>
      </c>
      <c r="S2740" s="13">
        <f t="shared" si="3256"/>
        <v>3.923215291477785E-2</v>
      </c>
      <c r="T2740" s="13">
        <f t="shared" si="3257"/>
        <v>3.8037694716950364E-2</v>
      </c>
      <c r="U2740" s="13">
        <f t="shared" si="3258"/>
        <v>9.7346150537141532E-2</v>
      </c>
      <c r="V2740" s="13">
        <f t="shared" si="3259"/>
        <v>7.2478790047654446E-3</v>
      </c>
      <c r="W2740" s="13">
        <f t="shared" si="3260"/>
        <v>4.9543688901112926E-3</v>
      </c>
      <c r="X2740" s="13">
        <f t="shared" si="3261"/>
        <v>1.0219891575419212E-2</v>
      </c>
      <c r="Y2740" s="13">
        <f t="shared" si="3262"/>
        <v>1.0540816209890495E-2</v>
      </c>
      <c r="Z2740" s="13">
        <f t="shared" si="3263"/>
        <v>8.3042826288637669E-2</v>
      </c>
      <c r="AA2740" s="13">
        <f t="shared" si="3264"/>
        <v>6.69353403592087E-2</v>
      </c>
      <c r="AB2740" s="13">
        <f t="shared" si="3265"/>
        <v>2.6976079628061349E-2</v>
      </c>
      <c r="AC2740" s="13">
        <f t="shared" si="3266"/>
        <v>7.5318602772782978E-4</v>
      </c>
      <c r="AD2740" s="13">
        <f t="shared" si="3267"/>
        <v>9.9834742730224428E-4</v>
      </c>
      <c r="AE2740" s="13">
        <f t="shared" si="3268"/>
        <v>2.0593949881270255E-3</v>
      </c>
      <c r="AF2740" s="13">
        <f t="shared" si="3269"/>
        <v>2.1240640287836089E-3</v>
      </c>
      <c r="AG2740" s="13">
        <f t="shared" si="3270"/>
        <v>1.4605092027458997E-3</v>
      </c>
      <c r="AH2740" s="13">
        <f t="shared" si="3271"/>
        <v>4.2825266931586128E-2</v>
      </c>
      <c r="AI2740" s="13">
        <f t="shared" si="3272"/>
        <v>3.4518620646126721E-2</v>
      </c>
      <c r="AJ2740" s="13">
        <f t="shared" si="3273"/>
        <v>1.3911590711328163E-2</v>
      </c>
      <c r="AK2740" s="13">
        <f t="shared" si="3274"/>
        <v>3.7377383085212788E-3</v>
      </c>
      <c r="AL2740" s="13">
        <f t="shared" si="3275"/>
        <v>5.0092597141111271E-5</v>
      </c>
      <c r="AM2740" s="13">
        <f t="shared" si="3276"/>
        <v>1.60940391433569E-4</v>
      </c>
      <c r="AN2740" s="13">
        <f t="shared" si="3277"/>
        <v>3.3198847058795702E-4</v>
      </c>
      <c r="AO2740" s="13">
        <f t="shared" si="3278"/>
        <v>3.4241355952220533E-4</v>
      </c>
      <c r="AP2740" s="13">
        <f t="shared" si="3279"/>
        <v>2.3544401112689329E-4</v>
      </c>
      <c r="AQ2740" s="13">
        <f t="shared" si="3280"/>
        <v>1.2141870736560105E-4</v>
      </c>
      <c r="AR2740" s="13">
        <f t="shared" si="3281"/>
        <v>1.7668025713739891E-2</v>
      </c>
      <c r="AS2740" s="13">
        <f t="shared" si="3282"/>
        <v>1.4241029207194049E-2</v>
      </c>
      <c r="AT2740" s="13">
        <f t="shared" si="3283"/>
        <v>5.7393767749171053E-3</v>
      </c>
      <c r="AU2740" s="13">
        <f t="shared" si="3284"/>
        <v>1.5420442481230022E-3</v>
      </c>
      <c r="AV2740" s="13">
        <f t="shared" si="3285"/>
        <v>3.1073501833353399E-4</v>
      </c>
      <c r="AW2740" s="13">
        <f t="shared" si="3286"/>
        <v>2.3135684390167324E-6</v>
      </c>
      <c r="AX2740" s="13">
        <f t="shared" si="3287"/>
        <v>2.1620570894161578E-5</v>
      </c>
      <c r="AY2740" s="13">
        <f t="shared" si="3288"/>
        <v>4.4598998427029152E-5</v>
      </c>
      <c r="AZ2740" s="13">
        <f t="shared" si="3289"/>
        <v>4.5999494426654523E-5</v>
      </c>
      <c r="BA2740" s="13">
        <f t="shared" si="3290"/>
        <v>3.1629312497825819E-5</v>
      </c>
      <c r="BB2740" s="13">
        <f t="shared" si="3291"/>
        <v>1.6311267464258715E-5</v>
      </c>
      <c r="BC2740" s="13">
        <f t="shared" si="3292"/>
        <v>6.7293892982055514E-6</v>
      </c>
      <c r="BD2740" s="13">
        <f t="shared" si="3293"/>
        <v>6.0742787881130104E-3</v>
      </c>
      <c r="BE2740" s="13">
        <f t="shared" si="3294"/>
        <v>4.8960751492955505E-3</v>
      </c>
      <c r="BF2740" s="13">
        <f t="shared" si="3295"/>
        <v>1.9732014864431552E-3</v>
      </c>
      <c r="BG2740" s="13">
        <f t="shared" si="3296"/>
        <v>5.3015582037674682E-4</v>
      </c>
      <c r="BH2740" s="13">
        <f t="shared" si="3297"/>
        <v>1.0683090239785241E-4</v>
      </c>
      <c r="BI2740" s="13">
        <f t="shared" si="3298"/>
        <v>1.722186763737366E-5</v>
      </c>
      <c r="BJ2740" s="14">
        <f t="shared" si="3299"/>
        <v>0.13594838441377907</v>
      </c>
      <c r="BK2740" s="14">
        <f t="shared" si="3300"/>
        <v>0.19847512315194532</v>
      </c>
      <c r="BL2740" s="14">
        <f t="shared" si="3301"/>
        <v>0.57721629506785976</v>
      </c>
      <c r="BM2740" s="14">
        <f t="shared" si="3302"/>
        <v>0.5414323937124087</v>
      </c>
      <c r="BN2740" s="14">
        <f t="shared" si="3303"/>
        <v>0.45320794977982498</v>
      </c>
    </row>
    <row r="2741" spans="1:66" x14ac:dyDescent="0.25">
      <c r="A2741" t="s">
        <v>10</v>
      </c>
      <c r="B2741" t="s">
        <v>226</v>
      </c>
      <c r="C2741" t="s">
        <v>447</v>
      </c>
      <c r="D2741" t="s">
        <v>561</v>
      </c>
      <c r="E2741" s="10">
        <f>VLOOKUP(A2741,home!$A$2:$E$405,3,FALSE)</f>
        <v>1.58169934640523</v>
      </c>
      <c r="F2741" s="10">
        <f>VLOOKUP(B2741,home!$B$2:$E$405,3,FALSE)</f>
        <v>0.77</v>
      </c>
      <c r="G2741" s="10">
        <f>VLOOKUP(C2741,away!$B$2:$E$405,4,FALSE)</f>
        <v>1.55</v>
      </c>
      <c r="H2741" s="10">
        <f>VLOOKUP(A2741,away!$A$2:$E$405,3,FALSE)</f>
        <v>1.47712418300654</v>
      </c>
      <c r="I2741" s="10">
        <f>VLOOKUP(C2741,away!$B$2:$E$405,3,FALSE)</f>
        <v>0.7</v>
      </c>
      <c r="J2741" s="10">
        <f>VLOOKUP(B2741,home!$B$2:$E$405,4,FALSE)</f>
        <v>0.9</v>
      </c>
      <c r="K2741" s="12">
        <f t="shared" si="3248"/>
        <v>1.887758169934642</v>
      </c>
      <c r="L2741" s="12">
        <f t="shared" si="3249"/>
        <v>0.93058823529412016</v>
      </c>
      <c r="M2741" s="13">
        <f t="shared" si="3250"/>
        <v>5.9704588321594365E-2</v>
      </c>
      <c r="N2741" s="13">
        <f t="shared" si="3251"/>
        <v>0.11270782438667416</v>
      </c>
      <c r="O2741" s="13">
        <f t="shared" si="3252"/>
        <v>5.5560387485154433E-2</v>
      </c>
      <c r="P2741" s="13">
        <f t="shared" si="3253"/>
        <v>0.1048845753998347</v>
      </c>
      <c r="Q2741" s="13">
        <f t="shared" si="3254"/>
        <v>0.10638255815075154</v>
      </c>
      <c r="R2741" s="13">
        <f t="shared" si="3255"/>
        <v>2.5851921471033688E-2</v>
      </c>
      <c r="S2741" s="13">
        <f t="shared" si="3256"/>
        <v>4.6063353194685616E-2</v>
      </c>
      <c r="T2741" s="13">
        <f t="shared" si="3257"/>
        <v>9.8998357055581979E-2</v>
      </c>
      <c r="U2741" s="13">
        <f t="shared" si="3258"/>
        <v>4.8802175965452624E-2</v>
      </c>
      <c r="V2741" s="13">
        <f t="shared" si="3259"/>
        <v>8.9911854667100305E-3</v>
      </c>
      <c r="W2741" s="13">
        <f t="shared" si="3260"/>
        <v>6.6941514429209453E-2</v>
      </c>
      <c r="X2741" s="13">
        <f t="shared" si="3261"/>
        <v>6.2294985780593899E-2</v>
      </c>
      <c r="Y2741" s="13">
        <f t="shared" si="3262"/>
        <v>2.8985490442617588E-2</v>
      </c>
      <c r="Z2741" s="13">
        <f t="shared" si="3263"/>
        <v>8.0191646602304732E-3</v>
      </c>
      <c r="AA2741" s="13">
        <f t="shared" si="3264"/>
        <v>1.5138243603401231E-2</v>
      </c>
      <c r="AB2741" s="13">
        <f t="shared" si="3265"/>
        <v>1.4288671520390758E-2</v>
      </c>
      <c r="AC2741" s="13">
        <f t="shared" si="3266"/>
        <v>9.8719032377529454E-4</v>
      </c>
      <c r="AD2741" s="13">
        <f t="shared" si="3267"/>
        <v>3.1592347692884479E-2</v>
      </c>
      <c r="AE2741" s="13">
        <f t="shared" si="3268"/>
        <v>2.9399467088319631E-2</v>
      </c>
      <c r="AF2741" s="13">
        <f t="shared" si="3269"/>
        <v>1.3679399098153463E-2</v>
      </c>
      <c r="AG2741" s="13">
        <f t="shared" si="3270"/>
        <v>4.2432959555448718E-3</v>
      </c>
      <c r="AH2741" s="13">
        <f t="shared" si="3271"/>
        <v>1.8656350724242116E-3</v>
      </c>
      <c r="AI2741" s="13">
        <f t="shared" si="3272"/>
        <v>3.5218678500854124E-3</v>
      </c>
      <c r="AJ2741" s="13">
        <f t="shared" si="3273"/>
        <v>3.324217403714446E-3</v>
      </c>
      <c r="AK2741" s="13">
        <f t="shared" si="3274"/>
        <v>2.0917728541669563E-3</v>
      </c>
      <c r="AL2741" s="13">
        <f t="shared" si="3275"/>
        <v>6.9368898343477979E-5</v>
      </c>
      <c r="AM2741" s="13">
        <f t="shared" si="3276"/>
        <v>1.1927742492931688E-2</v>
      </c>
      <c r="AN2741" s="13">
        <f t="shared" si="3277"/>
        <v>1.1099816837539989E-2</v>
      </c>
      <c r="AO2741" s="13">
        <f t="shared" si="3278"/>
        <v>5.1646794814671493E-3</v>
      </c>
      <c r="AP2741" s="13">
        <f t="shared" si="3279"/>
        <v>1.602063321506089E-3</v>
      </c>
      <c r="AQ2741" s="13">
        <f t="shared" si="3280"/>
        <v>3.727153197974469E-4</v>
      </c>
      <c r="AR2741" s="13">
        <f t="shared" si="3281"/>
        <v>3.4722760995001321E-4</v>
      </c>
      <c r="AS2741" s="13">
        <f t="shared" si="3282"/>
        <v>6.5548175751001649E-4</v>
      </c>
      <c r="AT2741" s="13">
        <f t="shared" si="3283"/>
        <v>6.1869552149132587E-4</v>
      </c>
      <c r="AU2741" s="13">
        <f t="shared" si="3284"/>
        <v>3.8931584179907478E-4</v>
      </c>
      <c r="AV2741" s="13">
        <f t="shared" si="3285"/>
        <v>1.8373354026029657E-4</v>
      </c>
      <c r="AW2741" s="13">
        <f t="shared" si="3286"/>
        <v>3.3850587689061418E-6</v>
      </c>
      <c r="AX2741" s="13">
        <f t="shared" si="3287"/>
        <v>3.752782223318069E-3</v>
      </c>
      <c r="AY2741" s="13">
        <f t="shared" si="3288"/>
        <v>3.4922949866407062E-3</v>
      </c>
      <c r="AZ2741" s="13">
        <f t="shared" si="3289"/>
        <v>1.6249443143722387E-3</v>
      </c>
      <c r="BA2741" s="13">
        <f t="shared" si="3290"/>
        <v>5.0405135398762528E-4</v>
      </c>
      <c r="BB2741" s="13">
        <f t="shared" si="3291"/>
        <v>1.17266065001239E-4</v>
      </c>
      <c r="BC2741" s="13">
        <f t="shared" si="3292"/>
        <v>2.1825284097877725E-5</v>
      </c>
      <c r="BD2741" s="13">
        <f t="shared" si="3293"/>
        <v>5.3854321464796293E-5</v>
      </c>
      <c r="BE2741" s="13">
        <f t="shared" si="3294"/>
        <v>1.0166393533145574E-4</v>
      </c>
      <c r="BF2741" s="13">
        <f t="shared" si="3295"/>
        <v>9.5958462254831355E-5</v>
      </c>
      <c r="BG2741" s="13">
        <f t="shared" si="3296"/>
        <v>6.0382123698640956E-5</v>
      </c>
      <c r="BH2741" s="13">
        <f t="shared" si="3297"/>
        <v>2.8496711832528417E-5</v>
      </c>
      <c r="BI2741" s="13">
        <f t="shared" si="3298"/>
        <v>1.0758980115625728E-5</v>
      </c>
      <c r="BJ2741" s="14">
        <f t="shared" si="3299"/>
        <v>0.59490542176099137</v>
      </c>
      <c r="BK2741" s="14">
        <f t="shared" si="3300"/>
        <v>0.22419255659158416</v>
      </c>
      <c r="BL2741" s="14">
        <f t="shared" si="3301"/>
        <v>0.17299046203153232</v>
      </c>
      <c r="BM2741" s="14">
        <f t="shared" si="3302"/>
        <v>0.53152683990142369</v>
      </c>
      <c r="BN2741" s="14">
        <f t="shared" si="3303"/>
        <v>0.46509185521504293</v>
      </c>
    </row>
    <row r="2742" spans="1:66" x14ac:dyDescent="0.25">
      <c r="A2742" t="s">
        <v>10</v>
      </c>
      <c r="B2742" t="s">
        <v>40</v>
      </c>
      <c r="C2742" t="s">
        <v>219</v>
      </c>
      <c r="D2742" t="s">
        <v>561</v>
      </c>
      <c r="E2742" s="10">
        <f>VLOOKUP(A2742,home!$A$2:$E$405,3,FALSE)</f>
        <v>1.58169934640523</v>
      </c>
      <c r="F2742" s="10">
        <f>VLOOKUP(B2742,home!$B$2:$E$405,3,FALSE)</f>
        <v>0.98</v>
      </c>
      <c r="G2742" s="10">
        <f>VLOOKUP(C2742,away!$B$2:$E$405,4,FALSE)</f>
        <v>0.49</v>
      </c>
      <c r="H2742" s="10">
        <f>VLOOKUP(A2742,away!$A$2:$E$405,3,FALSE)</f>
        <v>1.47712418300654</v>
      </c>
      <c r="I2742" s="10">
        <f>VLOOKUP(C2742,away!$B$2:$E$405,3,FALSE)</f>
        <v>0.56000000000000005</v>
      </c>
      <c r="J2742" s="10">
        <f>VLOOKUP(B2742,home!$B$2:$E$405,4,FALSE)</f>
        <v>1.73</v>
      </c>
      <c r="K2742" s="12">
        <f t="shared" si="3248"/>
        <v>0.75953202614379145</v>
      </c>
      <c r="L2742" s="12">
        <f t="shared" si="3249"/>
        <v>1.4310379084967362</v>
      </c>
      <c r="M2742" s="13">
        <f t="shared" si="3250"/>
        <v>0.11185298155869056</v>
      </c>
      <c r="N2742" s="13">
        <f t="shared" si="3251"/>
        <v>8.4955921713496377E-2</v>
      </c>
      <c r="O2742" s="13">
        <f t="shared" si="3252"/>
        <v>0.16006585678887253</v>
      </c>
      <c r="P2742" s="13">
        <f t="shared" si="3253"/>
        <v>0.12157514452329429</v>
      </c>
      <c r="Q2742" s="13">
        <f t="shared" si="3254"/>
        <v>3.2263371675982616E-2</v>
      </c>
      <c r="R2742" s="13">
        <f t="shared" si="3255"/>
        <v>0.11453015446044315</v>
      </c>
      <c r="S2742" s="13">
        <f t="shared" si="3256"/>
        <v>3.3035587339494375E-2</v>
      </c>
      <c r="T2742" s="13">
        <f t="shared" si="3257"/>
        <v>4.6170107924250997E-2</v>
      </c>
      <c r="U2742" s="13">
        <f t="shared" si="3258"/>
        <v>8.6989320271901774E-2</v>
      </c>
      <c r="V2742" s="13">
        <f t="shared" si="3259"/>
        <v>3.9896679544513805E-3</v>
      </c>
      <c r="W2742" s="13">
        <f t="shared" si="3260"/>
        <v>8.1683546864297612E-3</v>
      </c>
      <c r="X2742" s="13">
        <f t="shared" si="3261"/>
        <v>1.1689225206327959E-2</v>
      </c>
      <c r="Y2742" s="13">
        <f t="shared" si="3262"/>
        <v>8.3638621956054482E-3</v>
      </c>
      <c r="Z2742" s="13">
        <f t="shared" si="3263"/>
        <v>5.4632330899626901E-2</v>
      </c>
      <c r="AA2742" s="13">
        <f t="shared" si="3264"/>
        <v>4.1495004981151683E-2</v>
      </c>
      <c r="AB2742" s="13">
        <f t="shared" si="3265"/>
        <v>1.575839260409043E-2</v>
      </c>
      <c r="AC2742" s="13">
        <f t="shared" si="3266"/>
        <v>2.7102789941493084E-4</v>
      </c>
      <c r="AD2742" s="13">
        <f t="shared" si="3267"/>
        <v>1.5510317463112828E-3</v>
      </c>
      <c r="AE2742" s="13">
        <f t="shared" si="3268"/>
        <v>2.2195852262533382E-3</v>
      </c>
      <c r="AF2742" s="13">
        <f t="shared" si="3269"/>
        <v>1.5881552999539165E-3</v>
      </c>
      <c r="AG2742" s="13">
        <f t="shared" si="3270"/>
        <v>7.5757014627135305E-4</v>
      </c>
      <c r="AH2742" s="13">
        <f t="shared" si="3271"/>
        <v>1.9545234136725917E-2</v>
      </c>
      <c r="AI2742" s="13">
        <f t="shared" si="3272"/>
        <v>1.4845231285322233E-2</v>
      </c>
      <c r="AJ2742" s="13">
        <f t="shared" si="3273"/>
        <v>5.6377142983569991E-3</v>
      </c>
      <c r="AK2742" s="13">
        <f t="shared" si="3274"/>
        <v>1.4273415212836382E-3</v>
      </c>
      <c r="AL2742" s="13">
        <f t="shared" si="3275"/>
        <v>1.1783416260182823E-5</v>
      </c>
      <c r="AM2742" s="13">
        <f t="shared" si="3276"/>
        <v>2.3561165697783039E-4</v>
      </c>
      <c r="AN2742" s="13">
        <f t="shared" si="3277"/>
        <v>3.3716921281900483E-4</v>
      </c>
      <c r="AO2742" s="13">
        <f t="shared" si="3278"/>
        <v>2.4125096256099986E-4</v>
      </c>
      <c r="AP2742" s="13">
        <f t="shared" si="3279"/>
        <v>1.1507975762870588E-4</v>
      </c>
      <c r="AQ2742" s="13">
        <f t="shared" si="3280"/>
        <v>4.1170873916823633E-5</v>
      </c>
      <c r="AR2742" s="13">
        <f t="shared" si="3281"/>
        <v>5.5939941960198528E-3</v>
      </c>
      <c r="AS2742" s="13">
        <f t="shared" si="3282"/>
        <v>4.2488177459395681E-3</v>
      </c>
      <c r="AT2742" s="13">
        <f t="shared" si="3283"/>
        <v>1.6135565756445886E-3</v>
      </c>
      <c r="AU2742" s="13">
        <f t="shared" si="3284"/>
        <v>4.0851596506565741E-4</v>
      </c>
      <c r="AV2742" s="13">
        <f t="shared" si="3285"/>
        <v>7.7570239664601266E-5</v>
      </c>
      <c r="AW2742" s="13">
        <f t="shared" si="3286"/>
        <v>3.5576723492221293E-7</v>
      </c>
      <c r="AX2742" s="13">
        <f t="shared" si="3287"/>
        <v>2.9825766534577904E-5</v>
      </c>
      <c r="AY2742" s="13">
        <f t="shared" si="3288"/>
        <v>4.2681802560954312E-5</v>
      </c>
      <c r="AZ2742" s="13">
        <f t="shared" si="3289"/>
        <v>3.0539638733849354E-5</v>
      </c>
      <c r="BA2742" s="13">
        <f t="shared" si="3290"/>
        <v>1.4567793579977896E-5</v>
      </c>
      <c r="BB2742" s="13">
        <f t="shared" si="3291"/>
        <v>5.2117662140259364E-6</v>
      </c>
      <c r="BC2742" s="13">
        <f t="shared" si="3292"/>
        <v>1.4916470044987255E-6</v>
      </c>
      <c r="BD2742" s="13">
        <f t="shared" si="3293"/>
        <v>1.3342029590691885E-3</v>
      </c>
      <c r="BE2742" s="13">
        <f t="shared" si="3294"/>
        <v>1.0133698767888627E-3</v>
      </c>
      <c r="BF2742" s="13">
        <f t="shared" si="3295"/>
        <v>3.8484343787526459E-4</v>
      </c>
      <c r="BG2742" s="13">
        <f t="shared" si="3296"/>
        <v>9.743363870584734E-5</v>
      </c>
      <c r="BH2742" s="13">
        <f t="shared" si="3297"/>
        <v>1.8500992255203593E-5</v>
      </c>
      <c r="BI2742" s="13">
        <f t="shared" si="3298"/>
        <v>2.8104192266530763E-6</v>
      </c>
      <c r="BJ2742" s="14">
        <f t="shared" si="3299"/>
        <v>0.19882178669941422</v>
      </c>
      <c r="BK2742" s="14">
        <f t="shared" si="3300"/>
        <v>0.27077887449416665</v>
      </c>
      <c r="BL2742" s="14">
        <f t="shared" si="3301"/>
        <v>0.47508786639440359</v>
      </c>
      <c r="BM2742" s="14">
        <f t="shared" si="3302"/>
        <v>0.374035101731506</v>
      </c>
      <c r="BN2742" s="14">
        <f t="shared" si="3303"/>
        <v>0.62524343072077948</v>
      </c>
    </row>
    <row r="2743" spans="1:66" x14ac:dyDescent="0.25">
      <c r="A2743" t="s">
        <v>10</v>
      </c>
      <c r="B2743" t="s">
        <v>222</v>
      </c>
      <c r="C2743" t="s">
        <v>11</v>
      </c>
      <c r="D2743" t="s">
        <v>561</v>
      </c>
      <c r="E2743" s="10">
        <f>VLOOKUP(A2743,home!$A$2:$E$405,3,FALSE)</f>
        <v>1.58169934640523</v>
      </c>
      <c r="F2743" s="10">
        <f>VLOOKUP(B2743,home!$B$2:$E$405,3,FALSE)</f>
        <v>0.63</v>
      </c>
      <c r="G2743" s="10">
        <f>VLOOKUP(C2743,away!$B$2:$E$405,4,FALSE)</f>
        <v>0.91</v>
      </c>
      <c r="H2743" s="10">
        <f>VLOOKUP(A2743,away!$A$2:$E$405,3,FALSE)</f>
        <v>1.47712418300654</v>
      </c>
      <c r="I2743" s="10">
        <f>VLOOKUP(C2743,away!$B$2:$E$405,3,FALSE)</f>
        <v>1.05</v>
      </c>
      <c r="J2743" s="10">
        <f>VLOOKUP(B2743,home!$B$2:$E$405,4,FALSE)</f>
        <v>1.1299999999999999</v>
      </c>
      <c r="K2743" s="12">
        <f t="shared" si="3248"/>
        <v>0.90678823529411834</v>
      </c>
      <c r="L2743" s="12">
        <f t="shared" si="3249"/>
        <v>1.7526078431372596</v>
      </c>
      <c r="M2743" s="13">
        <f t="shared" si="3250"/>
        <v>6.9990477742823756E-2</v>
      </c>
      <c r="N2743" s="13">
        <f t="shared" si="3251"/>
        <v>6.346654179980743E-2</v>
      </c>
      <c r="O2743" s="13">
        <f t="shared" si="3252"/>
        <v>0.12266586023699674</v>
      </c>
      <c r="P2743" s="13">
        <f t="shared" si="3253"/>
        <v>0.11123195893514123</v>
      </c>
      <c r="Q2743" s="13">
        <f t="shared" si="3254"/>
        <v>2.8775356719433882E-2</v>
      </c>
      <c r="R2743" s="13">
        <f t="shared" si="3255"/>
        <v>0.1074925743682697</v>
      </c>
      <c r="S2743" s="13">
        <f t="shared" si="3256"/>
        <v>4.4193685653965697E-2</v>
      </c>
      <c r="T2743" s="13">
        <f t="shared" si="3257"/>
        <v>5.0431915875552277E-2</v>
      </c>
      <c r="U2743" s="13">
        <f t="shared" si="3258"/>
        <v>9.747300181862506E-2</v>
      </c>
      <c r="V2743" s="13">
        <f t="shared" si="3259"/>
        <v>7.8038397132902566E-3</v>
      </c>
      <c r="W2743" s="13">
        <f t="shared" si="3260"/>
        <v>8.6977183131914017E-3</v>
      </c>
      <c r="X2743" s="13">
        <f t="shared" si="3261"/>
        <v>1.5243689333097828E-2</v>
      </c>
      <c r="Y2743" s="13">
        <f t="shared" si="3262"/>
        <v>1.3358104741767518E-2</v>
      </c>
      <c r="Z2743" s="13">
        <f t="shared" si="3263"/>
        <v>6.2797442972281542E-2</v>
      </c>
      <c r="AA2743" s="13">
        <f t="shared" si="3264"/>
        <v>5.6943982493818213E-2</v>
      </c>
      <c r="AB2743" s="13">
        <f t="shared" si="3265"/>
        <v>2.5818066698094291E-2</v>
      </c>
      <c r="AC2743" s="13">
        <f t="shared" si="3266"/>
        <v>7.7513792457836099E-4</v>
      </c>
      <c r="AD2743" s="13">
        <f t="shared" si="3267"/>
        <v>1.9717471600760412E-3</v>
      </c>
      <c r="AE2743" s="13">
        <f t="shared" si="3268"/>
        <v>3.4556995374328881E-3</v>
      </c>
      <c r="AF2743" s="13">
        <f t="shared" si="3269"/>
        <v>3.0282430564153398E-3</v>
      </c>
      <c r="AG2743" s="13">
        <f t="shared" si="3270"/>
        <v>1.7691075105331572E-3</v>
      </c>
      <c r="AH2743" s="13">
        <f t="shared" si="3271"/>
        <v>2.7514822770546361E-2</v>
      </c>
      <c r="AI2743" s="13">
        <f t="shared" si="3272"/>
        <v>2.4950117584534158E-2</v>
      </c>
      <c r="AJ2743" s="13">
        <f t="shared" si="3273"/>
        <v>1.1312236547430238E-2</v>
      </c>
      <c r="AK2743" s="13">
        <f t="shared" si="3274"/>
        <v>3.4192676720246323E-3</v>
      </c>
      <c r="AL2743" s="13">
        <f t="shared" si="3275"/>
        <v>4.9275337203773318E-5</v>
      </c>
      <c r="AM2743" s="13">
        <f t="shared" si="3276"/>
        <v>3.5759142554630868E-4</v>
      </c>
      <c r="AN2743" s="13">
        <f t="shared" si="3277"/>
        <v>6.2671753705109419E-4</v>
      </c>
      <c r="AO2743" s="13">
        <f t="shared" si="3278"/>
        <v>5.491950354337069E-4</v>
      </c>
      <c r="AP2743" s="13">
        <f t="shared" si="3279"/>
        <v>3.2084117550438662E-4</v>
      </c>
      <c r="AQ2743" s="13">
        <f t="shared" si="3280"/>
        <v>1.4057719014759151E-4</v>
      </c>
      <c r="AR2743" s="13">
        <f t="shared" si="3281"/>
        <v>9.6445388380382354E-3</v>
      </c>
      <c r="AS2743" s="13">
        <f t="shared" si="3282"/>
        <v>8.7455543531702786E-3</v>
      </c>
      <c r="AT2743" s="13">
        <f t="shared" si="3283"/>
        <v>3.9651828992900351E-3</v>
      </c>
      <c r="AU2743" s="13">
        <f t="shared" si="3284"/>
        <v>1.198527067955209E-3</v>
      </c>
      <c r="AV2743" s="13">
        <f t="shared" si="3285"/>
        <v>2.7170256122583438E-4</v>
      </c>
      <c r="AW2743" s="13">
        <f t="shared" si="3286"/>
        <v>2.1752928482107092E-6</v>
      </c>
      <c r="AX2743" s="13">
        <f t="shared" si="3287"/>
        <v>5.4043282954574211E-5</v>
      </c>
      <c r="AY2743" s="13">
        <f t="shared" si="3288"/>
        <v>9.4716681575072944E-5</v>
      </c>
      <c r="AZ2743" s="13">
        <f t="shared" si="3289"/>
        <v>8.3000599502203602E-5</v>
      </c>
      <c r="BA2743" s="13">
        <f t="shared" si="3290"/>
        <v>4.8489167224218857E-5</v>
      </c>
      <c r="BB2743" s="13">
        <f t="shared" si="3291"/>
        <v>2.1245623696090031E-5</v>
      </c>
      <c r="BC2743" s="13">
        <f t="shared" si="3292"/>
        <v>7.4470493444220345E-6</v>
      </c>
      <c r="BD2743" s="13">
        <f t="shared" si="3293"/>
        <v>2.8171824018312893E-3</v>
      </c>
      <c r="BE2743" s="13">
        <f t="shared" si="3294"/>
        <v>2.5545878586582405E-3</v>
      </c>
      <c r="BF2743" s="13">
        <f t="shared" si="3295"/>
        <v>1.1582351081282432E-3</v>
      </c>
      <c r="BG2743" s="13">
        <f t="shared" si="3296"/>
        <v>3.5009132325176733E-4</v>
      </c>
      <c r="BH2743" s="13">
        <f t="shared" si="3297"/>
        <v>7.9364673300813196E-5</v>
      </c>
      <c r="BI2743" s="13">
        <f t="shared" si="3298"/>
        <v>1.4393390409427732E-5</v>
      </c>
      <c r="BJ2743" s="14">
        <f t="shared" si="3299"/>
        <v>0.19250198881528743</v>
      </c>
      <c r="BK2743" s="14">
        <f t="shared" si="3300"/>
        <v>0.23413909198857819</v>
      </c>
      <c r="BL2743" s="14">
        <f t="shared" si="3301"/>
        <v>0.50838929066559879</v>
      </c>
      <c r="BM2743" s="14">
        <f t="shared" si="3302"/>
        <v>0.49411250325054618</v>
      </c>
      <c r="BN2743" s="14">
        <f t="shared" si="3303"/>
        <v>0.50362276980247267</v>
      </c>
    </row>
    <row r="2744" spans="1:66" x14ac:dyDescent="0.25">
      <c r="A2744" t="s">
        <v>13</v>
      </c>
      <c r="B2744" t="s">
        <v>48</v>
      </c>
      <c r="C2744" t="s">
        <v>51</v>
      </c>
      <c r="D2744" t="s">
        <v>561</v>
      </c>
      <c r="E2744" s="10">
        <f>VLOOKUP(A2744,home!$A$2:$E$405,3,FALSE)</f>
        <v>1.84920634920635</v>
      </c>
      <c r="F2744" s="10">
        <f>VLOOKUP(B2744,home!$B$2:$E$405,3,FALSE)</f>
        <v>0.41</v>
      </c>
      <c r="G2744" s="10">
        <f>VLOOKUP(C2744,away!$B$2:$E$405,4,FALSE)</f>
        <v>0.85</v>
      </c>
      <c r="H2744" s="10">
        <f>VLOOKUP(A2744,away!$A$2:$E$405,3,FALSE)</f>
        <v>1.3015873015873001</v>
      </c>
      <c r="I2744" s="10">
        <f>VLOOKUP(C2744,away!$B$2:$E$405,3,FALSE)</f>
        <v>0.7</v>
      </c>
      <c r="J2744" s="10">
        <f>VLOOKUP(B2744,home!$B$2:$E$405,4,FALSE)</f>
        <v>1.25</v>
      </c>
      <c r="K2744" s="12">
        <f t="shared" si="3248"/>
        <v>0.64444841269841291</v>
      </c>
      <c r="L2744" s="12">
        <f t="shared" si="3249"/>
        <v>1.1388888888888875</v>
      </c>
      <c r="M2744" s="13">
        <f t="shared" si="3250"/>
        <v>0.16807628897879631</v>
      </c>
      <c r="N2744" s="13">
        <f t="shared" si="3251"/>
        <v>0.10831649764462502</v>
      </c>
      <c r="O2744" s="13">
        <f t="shared" si="3252"/>
        <v>0.19142021800362885</v>
      </c>
      <c r="P2744" s="13">
        <f t="shared" si="3253"/>
        <v>0.12336045565082276</v>
      </c>
      <c r="Q2744" s="13">
        <f t="shared" si="3254"/>
        <v>3.490219748806498E-2</v>
      </c>
      <c r="R2744" s="13">
        <f t="shared" si="3255"/>
        <v>0.10900317969651077</v>
      </c>
      <c r="S2744" s="13">
        <f t="shared" si="3256"/>
        <v>2.2635260022159372E-2</v>
      </c>
      <c r="T2744" s="13">
        <f t="shared" si="3257"/>
        <v>3.9749724916962839E-2</v>
      </c>
      <c r="U2744" s="13">
        <f t="shared" si="3258"/>
        <v>7.0246926134496221E-2</v>
      </c>
      <c r="V2744" s="13">
        <f t="shared" si="3259"/>
        <v>1.8459183737165239E-3</v>
      </c>
      <c r="W2744" s="13">
        <f t="shared" si="3260"/>
        <v>7.4975552569566716E-3</v>
      </c>
      <c r="X2744" s="13">
        <f t="shared" si="3261"/>
        <v>8.5388823759784196E-3</v>
      </c>
      <c r="Y2744" s="13">
        <f t="shared" si="3262"/>
        <v>4.8624191307654841E-3</v>
      </c>
      <c r="Z2744" s="13">
        <f t="shared" si="3263"/>
        <v>4.1380836736638289E-2</v>
      </c>
      <c r="AA2744" s="13">
        <f t="shared" si="3264"/>
        <v>2.6667814551058714E-2</v>
      </c>
      <c r="AB2744" s="13">
        <f t="shared" si="3265"/>
        <v>8.5930153787827143E-3</v>
      </c>
      <c r="AC2744" s="13">
        <f t="shared" si="3266"/>
        <v>8.4676329518073567E-5</v>
      </c>
      <c r="AD2744" s="13">
        <f t="shared" si="3267"/>
        <v>1.207946896116092E-3</v>
      </c>
      <c r="AE2744" s="13">
        <f t="shared" si="3268"/>
        <v>1.3757172983544363E-3</v>
      </c>
      <c r="AF2744" s="13">
        <f t="shared" si="3269"/>
        <v>7.8339457267405312E-4</v>
      </c>
      <c r="AG2744" s="13">
        <f t="shared" si="3270"/>
        <v>2.9739979147811238E-4</v>
      </c>
      <c r="AH2744" s="13">
        <f t="shared" si="3271"/>
        <v>1.1782043793070612E-2</v>
      </c>
      <c r="AI2744" s="13">
        <f t="shared" si="3272"/>
        <v>7.592919420787542E-3</v>
      </c>
      <c r="AJ2744" s="13">
        <f t="shared" si="3273"/>
        <v>2.4466224342367419E-3</v>
      </c>
      <c r="AK2744" s="13">
        <f t="shared" si="3274"/>
        <v>5.2557398140539856E-4</v>
      </c>
      <c r="AL2744" s="13">
        <f t="shared" si="3275"/>
        <v>2.4859450802145113E-6</v>
      </c>
      <c r="AM2744" s="13">
        <f t="shared" si="3276"/>
        <v>1.5569189196519808E-4</v>
      </c>
      <c r="AN2744" s="13">
        <f t="shared" si="3277"/>
        <v>1.7731576584925315E-4</v>
      </c>
      <c r="AO2744" s="13">
        <f t="shared" si="3278"/>
        <v>1.0097147777526905E-4</v>
      </c>
      <c r="AP2744" s="13">
        <f t="shared" si="3279"/>
        <v>3.8331764710981715E-5</v>
      </c>
      <c r="AQ2744" s="13">
        <f t="shared" si="3280"/>
        <v>1.0913905230210059E-5</v>
      </c>
      <c r="AR2744" s="13">
        <f t="shared" si="3281"/>
        <v>2.6836877528660812E-3</v>
      </c>
      <c r="AS2744" s="13">
        <f t="shared" si="3282"/>
        <v>1.7294983125127163E-3</v>
      </c>
      <c r="AT2744" s="13">
        <f t="shared" si="3283"/>
        <v>5.5728622113170186E-4</v>
      </c>
      <c r="AU2744" s="13">
        <f t="shared" si="3284"/>
        <v>1.1971407354234067E-4</v>
      </c>
      <c r="AV2744" s="13">
        <f t="shared" si="3285"/>
        <v>1.9287386168005627E-5</v>
      </c>
      <c r="AW2744" s="13">
        <f t="shared" si="3286"/>
        <v>5.0682560031625203E-8</v>
      </c>
      <c r="AX2744" s="13">
        <f t="shared" si="3287"/>
        <v>1.6722565441164106E-5</v>
      </c>
      <c r="AY2744" s="13">
        <f t="shared" si="3288"/>
        <v>1.9045143974659094E-5</v>
      </c>
      <c r="AZ2744" s="13">
        <f t="shared" si="3289"/>
        <v>1.0845151430014196E-5</v>
      </c>
      <c r="BA2744" s="13">
        <f t="shared" si="3290"/>
        <v>4.1171408206535319E-6</v>
      </c>
      <c r="BB2744" s="13">
        <f t="shared" si="3291"/>
        <v>1.1722414836582958E-6</v>
      </c>
      <c r="BC2744" s="13">
        <f t="shared" si="3292"/>
        <v>2.6701056016661162E-7</v>
      </c>
      <c r="BD2744" s="13">
        <f t="shared" si="3293"/>
        <v>5.0940369383106027E-4</v>
      </c>
      <c r="BE2744" s="13">
        <f t="shared" si="3294"/>
        <v>3.2828440191213506E-4</v>
      </c>
      <c r="BF2744" s="13">
        <f t="shared" si="3295"/>
        <v>1.0578118086296162E-4</v>
      </c>
      <c r="BG2744" s="13">
        <f t="shared" si="3296"/>
        <v>2.2723504700166451E-5</v>
      </c>
      <c r="BH2744" s="13">
        <f t="shared" si="3297"/>
        <v>3.6610316337417985E-6</v>
      </c>
      <c r="BI2744" s="13">
        <f t="shared" si="3298"/>
        <v>4.7186920504071606E-7</v>
      </c>
      <c r="BJ2744" s="14">
        <f t="shared" si="3299"/>
        <v>0.20806712943121733</v>
      </c>
      <c r="BK2744" s="14">
        <f t="shared" si="3300"/>
        <v>0.31602413044406796</v>
      </c>
      <c r="BL2744" s="14">
        <f t="shared" si="3301"/>
        <v>0.4343581128223436</v>
      </c>
      <c r="BM2744" s="14">
        <f t="shared" si="3302"/>
        <v>0.26473237751040374</v>
      </c>
      <c r="BN2744" s="14">
        <f t="shared" si="3303"/>
        <v>0.73507883746244862</v>
      </c>
    </row>
    <row r="2745" spans="1:66" x14ac:dyDescent="0.25">
      <c r="A2745" t="s">
        <v>13</v>
      </c>
      <c r="B2745" t="s">
        <v>43</v>
      </c>
      <c r="C2745" t="s">
        <v>53</v>
      </c>
      <c r="D2745" t="s">
        <v>561</v>
      </c>
      <c r="E2745" s="10">
        <f>VLOOKUP(A2745,home!$A$2:$E$405,3,FALSE)</f>
        <v>1.84920634920635</v>
      </c>
      <c r="F2745" s="10">
        <f>VLOOKUP(B2745,home!$B$2:$E$405,3,FALSE)</f>
        <v>1.55</v>
      </c>
      <c r="G2745" s="10">
        <f>VLOOKUP(C2745,away!$B$2:$E$405,4,FALSE)</f>
        <v>1.08</v>
      </c>
      <c r="H2745" s="10">
        <f>VLOOKUP(A2745,away!$A$2:$E$405,3,FALSE)</f>
        <v>1.3015873015873001</v>
      </c>
      <c r="I2745" s="10">
        <f>VLOOKUP(C2745,away!$B$2:$E$405,3,FALSE)</f>
        <v>0.36</v>
      </c>
      <c r="J2745" s="10">
        <f>VLOOKUP(B2745,home!$B$2:$E$405,4,FALSE)</f>
        <v>1.1499999999999999</v>
      </c>
      <c r="K2745" s="12">
        <f t="shared" si="3248"/>
        <v>3.0955714285714304</v>
      </c>
      <c r="L2745" s="12">
        <f t="shared" si="3249"/>
        <v>0.53885714285714215</v>
      </c>
      <c r="M2745" s="13">
        <f t="shared" si="3250"/>
        <v>2.639901522976152E-2</v>
      </c>
      <c r="N2745" s="13">
        <f t="shared" si="3251"/>
        <v>8.1720037287671826E-2</v>
      </c>
      <c r="O2745" s="13">
        <f t="shared" si="3252"/>
        <v>1.4225297920951476E-2</v>
      </c>
      <c r="P2745" s="13">
        <f t="shared" si="3253"/>
        <v>4.4035425807013959E-2</v>
      </c>
      <c r="Q2745" s="13">
        <f t="shared" si="3254"/>
        <v>0.12648510628475446</v>
      </c>
      <c r="R2745" s="13">
        <f t="shared" si="3255"/>
        <v>3.8327016969877774E-3</v>
      </c>
      <c r="S2745" s="13">
        <f t="shared" si="3256"/>
        <v>1.8363551718956948E-2</v>
      </c>
      <c r="T2745" s="13">
        <f t="shared" si="3257"/>
        <v>6.815740298658475E-2</v>
      </c>
      <c r="U2745" s="13">
        <f t="shared" si="3258"/>
        <v>1.1864401867432602E-2</v>
      </c>
      <c r="V2745" s="13">
        <f t="shared" si="3259"/>
        <v>3.4035226618846933E-3</v>
      </c>
      <c r="W2745" s="13">
        <f t="shared" si="3260"/>
        <v>0.13051456038496884</v>
      </c>
      <c r="X2745" s="13">
        <f t="shared" si="3261"/>
        <v>7.0328703110300261E-2</v>
      </c>
      <c r="Y2745" s="13">
        <f t="shared" si="3262"/>
        <v>1.8948562009432297E-2</v>
      </c>
      <c r="Z2745" s="13">
        <f t="shared" si="3263"/>
        <v>6.8842622862085154E-4</v>
      </c>
      <c r="AA2745" s="13">
        <f t="shared" si="3264"/>
        <v>2.1310725639978917E-3</v>
      </c>
      <c r="AB2745" s="13">
        <f t="shared" si="3265"/>
        <v>3.2984436706621685E-3</v>
      </c>
      <c r="AC2745" s="13">
        <f t="shared" si="3266"/>
        <v>3.548322928797843E-4</v>
      </c>
      <c r="AD2745" s="13">
        <f t="shared" si="3267"/>
        <v>0.10100428603506754</v>
      </c>
      <c r="AE2745" s="13">
        <f t="shared" si="3268"/>
        <v>5.4426880989182046E-2</v>
      </c>
      <c r="AF2745" s="13">
        <f t="shared" si="3269"/>
        <v>1.466415679222817E-2</v>
      </c>
      <c r="AG2745" s="13">
        <f t="shared" si="3270"/>
        <v>2.6339618771564093E-3</v>
      </c>
      <c r="AH2745" s="13">
        <f t="shared" si="3271"/>
        <v>9.2740847655637423E-5</v>
      </c>
      <c r="AI2745" s="13">
        <f t="shared" si="3272"/>
        <v>2.8708591826428695E-4</v>
      </c>
      <c r="AJ2745" s="13">
        <f t="shared" si="3273"/>
        <v>4.4434748306205996E-4</v>
      </c>
      <c r="AK2745" s="13">
        <f t="shared" si="3274"/>
        <v>4.5850312430818009E-4</v>
      </c>
      <c r="AL2745" s="13">
        <f t="shared" si="3275"/>
        <v>2.3675415118401811E-5</v>
      </c>
      <c r="AM2745" s="13">
        <f t="shared" si="3276"/>
        <v>6.2533196402682276E-2</v>
      </c>
      <c r="AN2745" s="13">
        <f t="shared" si="3277"/>
        <v>3.3696459547273891E-2</v>
      </c>
      <c r="AO2745" s="13">
        <f t="shared" si="3278"/>
        <v>9.0787889580226377E-3</v>
      </c>
      <c r="AP2745" s="13">
        <f t="shared" si="3279"/>
        <v>1.6307234261743503E-3</v>
      </c>
      <c r="AQ2745" s="13">
        <f t="shared" si="3280"/>
        <v>2.1968174155462998E-4</v>
      </c>
      <c r="AR2745" s="13">
        <f t="shared" si="3281"/>
        <v>9.9948136387732565E-6</v>
      </c>
      <c r="AS2745" s="13">
        <f t="shared" si="3282"/>
        <v>3.0939659534082543E-5</v>
      </c>
      <c r="AT2745" s="13">
        <f t="shared" si="3283"/>
        <v>4.7887963031716808E-5</v>
      </c>
      <c r="AU2745" s="13">
        <f t="shared" si="3284"/>
        <v>4.9413536711155807E-5</v>
      </c>
      <c r="AV2745" s="13">
        <f t="shared" si="3285"/>
        <v>3.8240783106929854E-5</v>
      </c>
      <c r="AW2745" s="13">
        <f t="shared" si="3286"/>
        <v>1.0970074460299587E-6</v>
      </c>
      <c r="AX2745" s="13">
        <f t="shared" si="3287"/>
        <v>3.2262662686898182E-2</v>
      </c>
      <c r="AY2745" s="13">
        <f t="shared" si="3288"/>
        <v>1.7384966236425686E-2</v>
      </c>
      <c r="AZ2745" s="13">
        <f t="shared" si="3289"/>
        <v>4.684006617414113E-3</v>
      </c>
      <c r="BA2745" s="13">
        <f t="shared" si="3290"/>
        <v>8.4133680766123892E-4</v>
      </c>
      <c r="BB2745" s="13">
        <f t="shared" si="3291"/>
        <v>1.13340087089221E-4</v>
      </c>
      <c r="BC2745" s="13">
        <f t="shared" si="3292"/>
        <v>1.2214823100015462E-5</v>
      </c>
      <c r="BD2745" s="13">
        <f t="shared" si="3293"/>
        <v>8.9762945346315889E-7</v>
      </c>
      <c r="BE2745" s="13">
        <f t="shared" si="3294"/>
        <v>2.778676089584743E-6</v>
      </c>
      <c r="BF2745" s="13">
        <f t="shared" si="3295"/>
        <v>4.300795156086561E-6</v>
      </c>
      <c r="BG2745" s="13">
        <f t="shared" si="3296"/>
        <v>4.4378062017733208E-6</v>
      </c>
      <c r="BH2745" s="13">
        <f t="shared" si="3297"/>
        <v>3.4343865209366481E-6</v>
      </c>
      <c r="BI2745" s="13">
        <f t="shared" si="3298"/>
        <v>2.1262777577764645E-6</v>
      </c>
      <c r="BJ2745" s="14">
        <f t="shared" si="3299"/>
        <v>0.83134103509164259</v>
      </c>
      <c r="BK2745" s="14">
        <f t="shared" si="3300"/>
        <v>0.10996498936204101</v>
      </c>
      <c r="BL2745" s="14">
        <f t="shared" si="3301"/>
        <v>3.6829047420524355E-2</v>
      </c>
      <c r="BM2745" s="14">
        <f t="shared" si="3302"/>
        <v>0.66474204464670794</v>
      </c>
      <c r="BN2745" s="14">
        <f t="shared" si="3303"/>
        <v>0.29669758422714104</v>
      </c>
    </row>
    <row r="2746" spans="1:66" x14ac:dyDescent="0.25">
      <c r="A2746" t="s">
        <v>13</v>
      </c>
      <c r="B2746" t="s">
        <v>47</v>
      </c>
      <c r="C2746" t="s">
        <v>52</v>
      </c>
      <c r="D2746" t="s">
        <v>561</v>
      </c>
      <c r="E2746" s="10">
        <f>VLOOKUP(A2746,home!$A$2:$E$405,3,FALSE)</f>
        <v>1.84920634920635</v>
      </c>
      <c r="F2746" s="10">
        <f>VLOOKUP(B2746,home!$B$2:$E$405,3,FALSE)</f>
        <v>1.31</v>
      </c>
      <c r="G2746" s="10">
        <f>VLOOKUP(C2746,away!$B$2:$E$405,4,FALSE)</f>
        <v>0.7</v>
      </c>
      <c r="H2746" s="10">
        <f>VLOOKUP(A2746,away!$A$2:$E$405,3,FALSE)</f>
        <v>1.3015873015873001</v>
      </c>
      <c r="I2746" s="10">
        <f>VLOOKUP(C2746,away!$B$2:$E$405,3,FALSE)</f>
        <v>0.31</v>
      </c>
      <c r="J2746" s="10">
        <f>VLOOKUP(B2746,home!$B$2:$E$405,4,FALSE)</f>
        <v>0.77</v>
      </c>
      <c r="K2746" s="12">
        <f t="shared" si="3248"/>
        <v>1.6957222222222228</v>
      </c>
      <c r="L2746" s="12">
        <f t="shared" si="3249"/>
        <v>0.31068888888888851</v>
      </c>
      <c r="M2746" s="13">
        <f t="shared" si="3250"/>
        <v>0.13447040906310187</v>
      </c>
      <c r="N2746" s="13">
        <f t="shared" si="3251"/>
        <v>0.22802446087961445</v>
      </c>
      <c r="O2746" s="13">
        <f t="shared" si="3252"/>
        <v>4.1778461980249447E-2</v>
      </c>
      <c r="P2746" s="13">
        <f t="shared" si="3253"/>
        <v>7.084466639017524E-2</v>
      </c>
      <c r="Q2746" s="13">
        <f t="shared" si="3254"/>
        <v>0.19333307276190209</v>
      </c>
      <c r="R2746" s="13">
        <f t="shared" si="3255"/>
        <v>6.4900519660651863E-3</v>
      </c>
      <c r="S2746" s="13">
        <f t="shared" si="3256"/>
        <v>9.3309873728055926E-3</v>
      </c>
      <c r="T2746" s="13">
        <f t="shared" si="3257"/>
        <v>6.0066437561870002E-2</v>
      </c>
      <c r="U2746" s="13">
        <f t="shared" si="3258"/>
        <v>1.1005325342233764E-2</v>
      </c>
      <c r="V2746" s="13">
        <f t="shared" si="3259"/>
        <v>5.4621739386803941E-4</v>
      </c>
      <c r="W2746" s="13">
        <f t="shared" si="3260"/>
        <v>0.10927972925762112</v>
      </c>
      <c r="X2746" s="13">
        <f t="shared" si="3261"/>
        <v>3.3951997661128865E-2</v>
      </c>
      <c r="Y2746" s="13">
        <f t="shared" si="3262"/>
        <v>5.2742542144471345E-3</v>
      </c>
      <c r="Z2746" s="13">
        <f t="shared" si="3263"/>
        <v>6.7212901138931325E-4</v>
      </c>
      <c r="AA2746" s="13">
        <f t="shared" si="3264"/>
        <v>1.1397441008131118E-3</v>
      </c>
      <c r="AB2746" s="13">
        <f t="shared" si="3265"/>
        <v>9.663446996977398E-4</v>
      </c>
      <c r="AC2746" s="13">
        <f t="shared" si="3266"/>
        <v>1.7985643326059452E-5</v>
      </c>
      <c r="AD2746" s="13">
        <f t="shared" si="3267"/>
        <v>4.6327016335144036E-2</v>
      </c>
      <c r="AE2746" s="13">
        <f t="shared" si="3268"/>
        <v>1.439328923070329E-2</v>
      </c>
      <c r="AF2746" s="13">
        <f t="shared" si="3269"/>
        <v>2.2359175192718048E-3</v>
      </c>
      <c r="AG2746" s="13">
        <f t="shared" si="3270"/>
        <v>2.3155824323658572E-4</v>
      </c>
      <c r="AH2746" s="13">
        <f t="shared" si="3271"/>
        <v>5.2205753934633202E-5</v>
      </c>
      <c r="AI2746" s="13">
        <f t="shared" si="3272"/>
        <v>8.852645707482276E-5</v>
      </c>
      <c r="AJ2746" s="13">
        <f t="shared" si="3273"/>
        <v>7.5058140258189352E-5</v>
      </c>
      <c r="AK2746" s="13">
        <f t="shared" si="3274"/>
        <v>4.2425918798161381E-5</v>
      </c>
      <c r="AL2746" s="13">
        <f t="shared" si="3275"/>
        <v>3.7902373023924868E-7</v>
      </c>
      <c r="AM2746" s="13">
        <f t="shared" si="3276"/>
        <v>1.5711550217751131E-2</v>
      </c>
      <c r="AN2746" s="13">
        <f t="shared" si="3277"/>
        <v>4.8814040798750733E-3</v>
      </c>
      <c r="AO2746" s="13">
        <f t="shared" si="3278"/>
        <v>7.5829900489703681E-4</v>
      </c>
      <c r="AP2746" s="13">
        <f t="shared" si="3279"/>
        <v>7.8531691759003416E-5</v>
      </c>
      <c r="AQ2746" s="13">
        <f t="shared" si="3280"/>
        <v>6.0997310137923629E-6</v>
      </c>
      <c r="AR2746" s="13">
        <f t="shared" si="3281"/>
        <v>3.2439495367115832E-6</v>
      </c>
      <c r="AS2746" s="13">
        <f t="shared" si="3282"/>
        <v>5.5008373171693156E-6</v>
      </c>
      <c r="AT2746" s="13">
        <f t="shared" si="3283"/>
        <v>4.6639460397766421E-6</v>
      </c>
      <c r="AU2746" s="13">
        <f t="shared" si="3284"/>
        <v>2.6362523142981947E-6</v>
      </c>
      <c r="AV2746" s="13">
        <f t="shared" si="3285"/>
        <v>1.1175879081850531E-6</v>
      </c>
      <c r="AW2746" s="13">
        <f t="shared" si="3286"/>
        <v>5.5468233391033049E-9</v>
      </c>
      <c r="AX2746" s="13">
        <f t="shared" si="3287"/>
        <v>4.4404041416335012E-3</v>
      </c>
      <c r="AY2746" s="13">
        <f t="shared" si="3288"/>
        <v>1.3795842289817313E-3</v>
      </c>
      <c r="AZ2746" s="13">
        <f t="shared" si="3289"/>
        <v>2.1431074561548401E-4</v>
      </c>
      <c r="BA2746" s="13">
        <f t="shared" si="3290"/>
        <v>2.2194655810741326E-5</v>
      </c>
      <c r="BB2746" s="13">
        <f t="shared" si="3291"/>
        <v>1.7239082382776338E-6</v>
      </c>
      <c r="BC2746" s="13">
        <f t="shared" si="3292"/>
        <v>1.071198270193759E-7</v>
      </c>
      <c r="BD2746" s="13">
        <f t="shared" si="3293"/>
        <v>1.6797651286209105E-7</v>
      </c>
      <c r="BE2746" s="13">
        <f t="shared" si="3294"/>
        <v>2.8484150567164478E-7</v>
      </c>
      <c r="BF2746" s="13">
        <f t="shared" si="3295"/>
        <v>2.4150603548932274E-7</v>
      </c>
      <c r="BG2746" s="13">
        <f t="shared" si="3296"/>
        <v>1.3650905039334446E-7</v>
      </c>
      <c r="BH2746" s="13">
        <f t="shared" si="3297"/>
        <v>5.7870357571611872E-8</v>
      </c>
      <c r="BI2746" s="13">
        <f t="shared" si="3298"/>
        <v>1.9626410268425662E-8</v>
      </c>
      <c r="BJ2746" s="14">
        <f t="shared" si="3299"/>
        <v>0.72061194319034216</v>
      </c>
      <c r="BK2746" s="14">
        <f t="shared" si="3300"/>
        <v>0.21659022911598877</v>
      </c>
      <c r="BL2746" s="14">
        <f t="shared" si="3301"/>
        <v>6.1656215262113449E-2</v>
      </c>
      <c r="BM2746" s="14">
        <f t="shared" si="3302"/>
        <v>0.3232098148565668</v>
      </c>
      <c r="BN2746" s="14">
        <f t="shared" si="3303"/>
        <v>0.67494112304110832</v>
      </c>
    </row>
    <row r="2747" spans="1:66" x14ac:dyDescent="0.25">
      <c r="A2747" t="s">
        <v>13</v>
      </c>
      <c r="B2747" t="s">
        <v>15</v>
      </c>
      <c r="C2747" t="s">
        <v>55</v>
      </c>
      <c r="D2747" t="s">
        <v>561</v>
      </c>
      <c r="E2747" s="10">
        <f>VLOOKUP(A2747,home!$A$2:$E$405,3,FALSE)</f>
        <v>1.84920634920635</v>
      </c>
      <c r="F2747" s="10">
        <f>VLOOKUP(B2747,home!$B$2:$E$405,3,FALSE)</f>
        <v>1.31</v>
      </c>
      <c r="G2747" s="10">
        <f>VLOOKUP(C2747,away!$B$2:$E$405,4,FALSE)</f>
        <v>1.22</v>
      </c>
      <c r="H2747" s="10">
        <f>VLOOKUP(A2747,away!$A$2:$E$405,3,FALSE)</f>
        <v>1.3015873015873001</v>
      </c>
      <c r="I2747" s="10">
        <f>VLOOKUP(C2747,away!$B$2:$E$405,3,FALSE)</f>
        <v>0.41</v>
      </c>
      <c r="J2747" s="10">
        <f>VLOOKUP(B2747,home!$B$2:$E$405,4,FALSE)</f>
        <v>1.32</v>
      </c>
      <c r="K2747" s="12">
        <f t="shared" si="3248"/>
        <v>2.9554015873015884</v>
      </c>
      <c r="L2747" s="12">
        <f t="shared" si="3249"/>
        <v>0.70441904761904683</v>
      </c>
      <c r="M2747" s="13">
        <f t="shared" si="3250"/>
        <v>2.5737128654503148E-2</v>
      </c>
      <c r="N2747" s="13">
        <f t="shared" si="3251"/>
        <v>7.6063550878103792E-2</v>
      </c>
      <c r="O2747" s="13">
        <f t="shared" si="3252"/>
        <v>1.8129723655253987E-2</v>
      </c>
      <c r="P2747" s="13">
        <f t="shared" si="3253"/>
        <v>5.3580614068076793E-2</v>
      </c>
      <c r="Q2747" s="13">
        <f t="shared" si="3254"/>
        <v>0.11239916950047155</v>
      </c>
      <c r="R2747" s="13">
        <f t="shared" si="3255"/>
        <v>6.3854613354152592E-3</v>
      </c>
      <c r="S2747" s="13">
        <f t="shared" si="3256"/>
        <v>2.788658208974177E-2</v>
      </c>
      <c r="T2747" s="13">
        <f t="shared" si="3257"/>
        <v>7.9176115932693983E-2</v>
      </c>
      <c r="U2747" s="13">
        <f t="shared" si="3258"/>
        <v>1.8871602566339178E-2</v>
      </c>
      <c r="V2747" s="13">
        <f t="shared" si="3259"/>
        <v>6.4506038584100133E-3</v>
      </c>
      <c r="W2747" s="13">
        <f t="shared" si="3260"/>
        <v>0.11072822798435795</v>
      </c>
      <c r="X2747" s="13">
        <f t="shared" si="3261"/>
        <v>7.7999072901286132E-2</v>
      </c>
      <c r="Y2747" s="13">
        <f t="shared" si="3262"/>
        <v>2.7472016324146288E-2</v>
      </c>
      <c r="Z2747" s="13">
        <f t="shared" si="3263"/>
        <v>1.4993468641671549E-3</v>
      </c>
      <c r="AA2747" s="13">
        <f t="shared" si="3264"/>
        <v>4.4311721022752687E-3</v>
      </c>
      <c r="AB2747" s="13">
        <f t="shared" si="3265"/>
        <v>6.5479465323354229E-3</v>
      </c>
      <c r="AC2747" s="13">
        <f t="shared" si="3266"/>
        <v>8.3932079332556156E-4</v>
      </c>
      <c r="AD2747" s="13">
        <f t="shared" si="3267"/>
        <v>8.181159518601594E-2</v>
      </c>
      <c r="AE2747" s="13">
        <f t="shared" si="3268"/>
        <v>5.7629645965128345E-2</v>
      </c>
      <c r="AF2747" s="13">
        <f t="shared" si="3269"/>
        <v>2.0297710162689279E-2</v>
      </c>
      <c r="AG2747" s="13">
        <f t="shared" si="3270"/>
        <v>4.766031220549677E-3</v>
      </c>
      <c r="AH2747" s="13">
        <f t="shared" si="3271"/>
        <v>2.6404212252680785E-4</v>
      </c>
      <c r="AI2747" s="13">
        <f t="shared" si="3272"/>
        <v>7.8035050803020847E-4</v>
      </c>
      <c r="AJ2747" s="13">
        <f t="shared" si="3273"/>
        <v>1.1531245650420396E-3</v>
      </c>
      <c r="AK2747" s="13">
        <f t="shared" si="3274"/>
        <v>1.1359820566272324E-3</v>
      </c>
      <c r="AL2747" s="13">
        <f t="shared" si="3275"/>
        <v>6.9893303344264817E-5</v>
      </c>
      <c r="AM2747" s="13">
        <f t="shared" si="3276"/>
        <v>4.8357223654485297E-2</v>
      </c>
      <c r="AN2747" s="13">
        <f t="shared" si="3277"/>
        <v>3.4063749432193778E-2</v>
      </c>
      <c r="AO2747" s="13">
        <f t="shared" si="3278"/>
        <v>1.1997576966679893E-2</v>
      </c>
      <c r="AP2747" s="13">
        <f t="shared" si="3279"/>
        <v>2.8171072468682881E-3</v>
      </c>
      <c r="AQ2747" s="13">
        <f t="shared" si="3280"/>
        <v>4.9610600096991865E-4</v>
      </c>
      <c r="AR2747" s="13">
        <f t="shared" si="3281"/>
        <v>3.7199260096329146E-5</v>
      </c>
      <c r="AS2747" s="13">
        <f t="shared" si="3282"/>
        <v>1.099387523351358E-4</v>
      </c>
      <c r="AT2747" s="13">
        <f t="shared" si="3283"/>
        <v>1.624565815786083E-4</v>
      </c>
      <c r="AU2747" s="13">
        <f t="shared" si="3284"/>
        <v>1.6004147968833629E-4</v>
      </c>
      <c r="AV2747" s="13">
        <f t="shared" si="3285"/>
        <v>1.1824671077625103E-4</v>
      </c>
      <c r="AW2747" s="13">
        <f t="shared" si="3286"/>
        <v>4.041854347537494E-6</v>
      </c>
      <c r="AX2747" s="13">
        <f t="shared" si="3287"/>
        <v>2.3819169257660627E-2</v>
      </c>
      <c r="AY2747" s="13">
        <f t="shared" si="3288"/>
        <v>1.6778676523558179E-2</v>
      </c>
      <c r="AZ2747" s="13">
        <f t="shared" si="3289"/>
        <v>5.9096096685164563E-3</v>
      </c>
      <c r="BA2747" s="13">
        <f t="shared" si="3290"/>
        <v>1.3876138714988911E-3</v>
      </c>
      <c r="BB2747" s="13">
        <f t="shared" si="3291"/>
        <v>2.4436541045605681E-4</v>
      </c>
      <c r="BC2747" s="13">
        <f t="shared" si="3292"/>
        <v>3.4427129940898611E-5</v>
      </c>
      <c r="BD2747" s="13">
        <f t="shared" si="3293"/>
        <v>4.3673112281982296E-6</v>
      </c>
      <c r="BE2747" s="13">
        <f t="shared" si="3294"/>
        <v>1.2907158536057097E-5</v>
      </c>
      <c r="BF2747" s="13">
        <f t="shared" si="3295"/>
        <v>1.9072918412508197E-5</v>
      </c>
      <c r="BG2747" s="13">
        <f t="shared" si="3296"/>
        <v>1.8789377783600138E-5</v>
      </c>
      <c r="BH2747" s="13">
        <f t="shared" si="3297"/>
        <v>1.3882539231515265E-5</v>
      </c>
      <c r="BI2747" s="13">
        <f t="shared" si="3298"/>
        <v>8.2056956961193568E-6</v>
      </c>
      <c r="BJ2747" s="14">
        <f t="shared" si="3299"/>
        <v>0.79424876121827126</v>
      </c>
      <c r="BK2747" s="14">
        <f t="shared" si="3300"/>
        <v>0.13134281929095973</v>
      </c>
      <c r="BL2747" s="14">
        <f t="shared" si="3301"/>
        <v>5.8364513229208062E-2</v>
      </c>
      <c r="BM2747" s="14">
        <f t="shared" si="3302"/>
        <v>0.67638515784157094</v>
      </c>
      <c r="BN2747" s="14">
        <f t="shared" si="3303"/>
        <v>0.29229564809182446</v>
      </c>
    </row>
    <row r="2748" spans="1:66" x14ac:dyDescent="0.25">
      <c r="A2748" t="s">
        <v>13</v>
      </c>
      <c r="B2748" t="s">
        <v>54</v>
      </c>
      <c r="C2748" t="s">
        <v>17</v>
      </c>
      <c r="D2748" t="s">
        <v>561</v>
      </c>
      <c r="E2748" s="10">
        <f>VLOOKUP(A2748,home!$A$2:$E$405,3,FALSE)</f>
        <v>1.84920634920635</v>
      </c>
      <c r="F2748" s="10">
        <f>VLOOKUP(B2748,home!$B$2:$E$405,3,FALSE)</f>
        <v>0.93</v>
      </c>
      <c r="G2748" s="10">
        <f>VLOOKUP(C2748,away!$B$2:$E$405,4,FALSE)</f>
        <v>2.1</v>
      </c>
      <c r="H2748" s="10">
        <f>VLOOKUP(A2748,away!$A$2:$E$405,3,FALSE)</f>
        <v>1.3015873015873001</v>
      </c>
      <c r="I2748" s="10">
        <f>VLOOKUP(C2748,away!$B$2:$E$405,3,FALSE)</f>
        <v>0.41</v>
      </c>
      <c r="J2748" s="10">
        <f>VLOOKUP(B2748,home!$B$2:$E$405,4,FALSE)</f>
        <v>1.1000000000000001</v>
      </c>
      <c r="K2748" s="12">
        <f t="shared" si="3248"/>
        <v>3.6115000000000017</v>
      </c>
      <c r="L2748" s="12">
        <f t="shared" si="3249"/>
        <v>0.58701587301587244</v>
      </c>
      <c r="M2748" s="13">
        <f t="shared" si="3250"/>
        <v>1.5017848683728068E-2</v>
      </c>
      <c r="N2748" s="13">
        <f t="shared" si="3251"/>
        <v>5.423696052128394E-2</v>
      </c>
      <c r="O2748" s="13">
        <f t="shared" si="3252"/>
        <v>8.8157155558988998E-3</v>
      </c>
      <c r="P2748" s="13">
        <f t="shared" si="3253"/>
        <v>3.1837956730128895E-2</v>
      </c>
      <c r="Q2748" s="13">
        <f t="shared" si="3254"/>
        <v>9.7938391461308547E-2</v>
      </c>
      <c r="R2748" s="13">
        <f t="shared" si="3255"/>
        <v>2.5874824816528E-3</v>
      </c>
      <c r="S2748" s="13">
        <f t="shared" si="3256"/>
        <v>1.6874179353129688E-2</v>
      </c>
      <c r="T2748" s="13">
        <f t="shared" si="3257"/>
        <v>5.7491390365430294E-2</v>
      </c>
      <c r="U2748" s="13">
        <f t="shared" si="3258"/>
        <v>9.3446929824890917E-3</v>
      </c>
      <c r="V2748" s="13">
        <f t="shared" si="3259"/>
        <v>3.9748213639760497E-3</v>
      </c>
      <c r="W2748" s="13">
        <f t="shared" si="3260"/>
        <v>0.11790150025417198</v>
      </c>
      <c r="X2748" s="13">
        <f t="shared" si="3261"/>
        <v>6.921005210158386E-2</v>
      </c>
      <c r="Y2748" s="13">
        <f t="shared" si="3262"/>
        <v>2.0313699577942629E-2</v>
      </c>
      <c r="Z2748" s="13">
        <f t="shared" si="3263"/>
        <v>5.06297762626898E-4</v>
      </c>
      <c r="AA2748" s="13">
        <f t="shared" si="3264"/>
        <v>1.8284943697270432E-3</v>
      </c>
      <c r="AB2748" s="13">
        <f t="shared" si="3265"/>
        <v>3.3018037081346103E-3</v>
      </c>
      <c r="AC2748" s="13">
        <f t="shared" si="3266"/>
        <v>5.266657747614817E-4</v>
      </c>
      <c r="AD2748" s="13">
        <f t="shared" si="3267"/>
        <v>0.10645031704198558</v>
      </c>
      <c r="AE2748" s="13">
        <f t="shared" si="3268"/>
        <v>6.2488025791217566E-2</v>
      </c>
      <c r="AF2748" s="13">
        <f t="shared" si="3269"/>
        <v>1.8340731506434962E-2</v>
      </c>
      <c r="AG2748" s="13">
        <f t="shared" si="3270"/>
        <v>3.5887668389998784E-3</v>
      </c>
      <c r="AH2748" s="13">
        <f t="shared" si="3271"/>
        <v>7.4301205783602878E-5</v>
      </c>
      <c r="AI2748" s="13">
        <f t="shared" si="3272"/>
        <v>2.6833880468748198E-4</v>
      </c>
      <c r="AJ2748" s="13">
        <f t="shared" si="3273"/>
        <v>4.8455279656442083E-4</v>
      </c>
      <c r="AK2748" s="13">
        <f t="shared" si="3274"/>
        <v>5.8332080826413554E-4</v>
      </c>
      <c r="AL2748" s="13">
        <f t="shared" si="3275"/>
        <v>4.4661422554520906E-5</v>
      </c>
      <c r="AM2748" s="13">
        <f t="shared" si="3276"/>
        <v>7.6889063999426216E-2</v>
      </c>
      <c r="AN2748" s="13">
        <f t="shared" si="3277"/>
        <v>4.5135101028996462E-2</v>
      </c>
      <c r="AO2748" s="13">
        <f t="shared" si="3278"/>
        <v>1.3247510367097978E-2</v>
      </c>
      <c r="AP2748" s="13">
        <f t="shared" si="3279"/>
        <v>2.5921662878096129E-3</v>
      </c>
      <c r="AQ2748" s="13">
        <f t="shared" si="3280"/>
        <v>3.8041068911021835E-4</v>
      </c>
      <c r="AR2748" s="13">
        <f t="shared" si="3281"/>
        <v>8.7231974358387294E-6</v>
      </c>
      <c r="AS2748" s="13">
        <f t="shared" si="3282"/>
        <v>3.150382753953159E-5</v>
      </c>
      <c r="AT2748" s="13">
        <f t="shared" si="3283"/>
        <v>5.6888036579509205E-5</v>
      </c>
      <c r="AU2748" s="13">
        <f t="shared" si="3284"/>
        <v>6.8483714702299189E-5</v>
      </c>
      <c r="AV2748" s="13">
        <f t="shared" si="3285"/>
        <v>6.1832233911838412E-5</v>
      </c>
      <c r="AW2748" s="13">
        <f t="shared" si="3286"/>
        <v>2.6300712585816242E-6</v>
      </c>
      <c r="AX2748" s="13">
        <f t="shared" si="3287"/>
        <v>4.6280809105654651E-2</v>
      </c>
      <c r="AY2748" s="13">
        <f t="shared" si="3288"/>
        <v>2.7167569561036799E-2</v>
      </c>
      <c r="AZ2748" s="13">
        <f t="shared" si="3289"/>
        <v>7.973897281795728E-3</v>
      </c>
      <c r="BA2748" s="13">
        <f t="shared" si="3290"/>
        <v>1.5602680914040704E-3</v>
      </c>
      <c r="BB2748" s="13">
        <f t="shared" si="3291"/>
        <v>2.2897553395359236E-4</v>
      </c>
      <c r="BC2748" s="13">
        <f t="shared" si="3292"/>
        <v>2.6882454592608722E-5</v>
      </c>
      <c r="BD2748" s="13">
        <f t="shared" si="3293"/>
        <v>8.5344255971478132E-7</v>
      </c>
      <c r="BE2748" s="13">
        <f t="shared" si="3294"/>
        <v>3.0822078044099346E-6</v>
      </c>
      <c r="BF2748" s="13">
        <f t="shared" si="3295"/>
        <v>5.5656967428132424E-6</v>
      </c>
      <c r="BG2748" s="13">
        <f t="shared" si="3296"/>
        <v>6.7001712622233448E-6</v>
      </c>
      <c r="BH2748" s="13">
        <f t="shared" si="3297"/>
        <v>6.0494171283799065E-6</v>
      </c>
      <c r="BI2748" s="13">
        <f t="shared" si="3298"/>
        <v>4.3694939918288075E-6</v>
      </c>
      <c r="BJ2748" s="14">
        <f t="shared" si="3299"/>
        <v>0.82944248986123725</v>
      </c>
      <c r="BK2748" s="14">
        <f t="shared" si="3300"/>
        <v>9.5443702889315515E-2</v>
      </c>
      <c r="BL2748" s="14">
        <f t="shared" si="3301"/>
        <v>2.7542754152860473E-2</v>
      </c>
      <c r="BM2748" s="14">
        <f t="shared" si="3302"/>
        <v>0.71533594974226067</v>
      </c>
      <c r="BN2748" s="14">
        <f t="shared" si="3303"/>
        <v>0.21043435543400113</v>
      </c>
    </row>
    <row r="2749" spans="1:66" x14ac:dyDescent="0.25">
      <c r="A2749" t="s">
        <v>13</v>
      </c>
      <c r="B2749" t="s">
        <v>14</v>
      </c>
      <c r="C2749" t="s">
        <v>46</v>
      </c>
      <c r="D2749" t="s">
        <v>561</v>
      </c>
      <c r="E2749" s="10">
        <f>VLOOKUP(A2749,home!$A$2:$E$405,3,FALSE)</f>
        <v>1.84920634920635</v>
      </c>
      <c r="F2749" s="10">
        <f>VLOOKUP(B2749,home!$B$2:$E$405,3,FALSE)</f>
        <v>0.81</v>
      </c>
      <c r="G2749" s="10">
        <f>VLOOKUP(C2749,away!$B$2:$E$405,4,FALSE)</f>
        <v>1.49</v>
      </c>
      <c r="H2749" s="10">
        <f>VLOOKUP(A2749,away!$A$2:$E$405,3,FALSE)</f>
        <v>1.3015873015873001</v>
      </c>
      <c r="I2749" s="10">
        <f>VLOOKUP(C2749,away!$B$2:$E$405,3,FALSE)</f>
        <v>0.54</v>
      </c>
      <c r="J2749" s="10">
        <f>VLOOKUP(B2749,home!$B$2:$E$405,4,FALSE)</f>
        <v>0.77</v>
      </c>
      <c r="K2749" s="12">
        <f t="shared" si="3248"/>
        <v>2.2318071428571442</v>
      </c>
      <c r="L2749" s="12">
        <f t="shared" si="3249"/>
        <v>0.54119999999999946</v>
      </c>
      <c r="M2749" s="13">
        <f t="shared" si="3250"/>
        <v>6.247385418177101E-2</v>
      </c>
      <c r="N2749" s="13">
        <f t="shared" si="3251"/>
        <v>0.13942959400469221</v>
      </c>
      <c r="O2749" s="13">
        <f t="shared" si="3252"/>
        <v>3.3810849883174433E-2</v>
      </c>
      <c r="P2749" s="13">
        <f t="shared" si="3253"/>
        <v>7.5459296275339344E-2</v>
      </c>
      <c r="Q2749" s="13">
        <f t="shared" si="3254"/>
        <v>0.1555899819126719</v>
      </c>
      <c r="R2749" s="13">
        <f t="shared" si="3255"/>
        <v>9.1492159783869934E-3</v>
      </c>
      <c r="S2749" s="13">
        <f t="shared" si="3256"/>
        <v>2.2785953695933902E-2</v>
      </c>
      <c r="T2749" s="13">
        <f t="shared" si="3257"/>
        <v>8.4205298211137938E-2</v>
      </c>
      <c r="U2749" s="13">
        <f t="shared" si="3258"/>
        <v>2.0419285572106805E-2</v>
      </c>
      <c r="V2749" s="13">
        <f t="shared" si="3259"/>
        <v>3.0580117668192294E-3</v>
      </c>
      <c r="W2749" s="13">
        <f t="shared" si="3260"/>
        <v>0.115748944329905</v>
      </c>
      <c r="X2749" s="13">
        <f t="shared" si="3261"/>
        <v>6.264332867134452E-2</v>
      </c>
      <c r="Y2749" s="13">
        <f t="shared" si="3262"/>
        <v>1.695128473846581E-2</v>
      </c>
      <c r="Z2749" s="13">
        <f t="shared" si="3263"/>
        <v>1.650518562501012E-3</v>
      </c>
      <c r="AA2749" s="13">
        <f t="shared" si="3264"/>
        <v>3.6836391172080643E-3</v>
      </c>
      <c r="AB2749" s="13">
        <f t="shared" si="3265"/>
        <v>4.1105860467464724E-3</v>
      </c>
      <c r="AC2749" s="13">
        <f t="shared" si="3266"/>
        <v>2.3085198895214117E-4</v>
      </c>
      <c r="AD2749" s="13">
        <f t="shared" si="3267"/>
        <v>6.4582330183413972E-2</v>
      </c>
      <c r="AE2749" s="13">
        <f t="shared" si="3268"/>
        <v>3.4951957095263601E-2</v>
      </c>
      <c r="AF2749" s="13">
        <f t="shared" si="3269"/>
        <v>9.4579995899783213E-3</v>
      </c>
      <c r="AG2749" s="13">
        <f t="shared" si="3270"/>
        <v>1.7062231260320877E-3</v>
      </c>
      <c r="AH2749" s="13">
        <f t="shared" si="3271"/>
        <v>2.2331516150638666E-4</v>
      </c>
      <c r="AI2749" s="13">
        <f t="shared" si="3272"/>
        <v>4.9839637255825054E-4</v>
      </c>
      <c r="AJ2749" s="13">
        <f t="shared" si="3273"/>
        <v>5.5616229212479703E-4</v>
      </c>
      <c r="AK2749" s="13">
        <f t="shared" si="3274"/>
        <v>4.1374899205064126E-4</v>
      </c>
      <c r="AL2749" s="13">
        <f t="shared" si="3275"/>
        <v>1.1153420167999743E-5</v>
      </c>
      <c r="AM2749" s="13">
        <f t="shared" si="3276"/>
        <v>2.8827061161140373E-2</v>
      </c>
      <c r="AN2749" s="13">
        <f t="shared" si="3277"/>
        <v>1.5601205500409152E-2</v>
      </c>
      <c r="AO2749" s="13">
        <f t="shared" si="3278"/>
        <v>4.221686208410712E-3</v>
      </c>
      <c r="AP2749" s="13">
        <f t="shared" si="3279"/>
        <v>7.6159219199729183E-4</v>
      </c>
      <c r="AQ2749" s="13">
        <f t="shared" si="3280"/>
        <v>1.0304342357723346E-4</v>
      </c>
      <c r="AR2749" s="13">
        <f t="shared" si="3281"/>
        <v>2.4171633081451275E-5</v>
      </c>
      <c r="AS2749" s="13">
        <f t="shared" si="3282"/>
        <v>5.3946423365704996E-5</v>
      </c>
      <c r="AT2749" s="13">
        <f t="shared" si="3283"/>
        <v>6.0199006499587988E-5</v>
      </c>
      <c r="AU2749" s="13">
        <f t="shared" si="3284"/>
        <v>4.478419089956138E-5</v>
      </c>
      <c r="AV2749" s="13">
        <f t="shared" si="3285"/>
        <v>2.4987419284179743E-5</v>
      </c>
      <c r="AW2749" s="13">
        <f t="shared" si="3286"/>
        <v>3.7421398473337157E-7</v>
      </c>
      <c r="AX2749" s="13">
        <f t="shared" si="3287"/>
        <v>1.0722740167835469E-2</v>
      </c>
      <c r="AY2749" s="13">
        <f t="shared" si="3288"/>
        <v>5.8031469788325492E-3</v>
      </c>
      <c r="AZ2749" s="13">
        <f t="shared" si="3289"/>
        <v>1.5703315724720863E-3</v>
      </c>
      <c r="BA2749" s="13">
        <f t="shared" si="3290"/>
        <v>2.8328781567396415E-4</v>
      </c>
      <c r="BB2749" s="13">
        <f t="shared" si="3291"/>
        <v>3.8328841460687298E-5</v>
      </c>
      <c r="BC2749" s="13">
        <f t="shared" si="3292"/>
        <v>4.1487137997047902E-6</v>
      </c>
      <c r="BD2749" s="13">
        <f t="shared" si="3293"/>
        <v>2.1802813039469021E-6</v>
      </c>
      <c r="BE2749" s="13">
        <f t="shared" si="3294"/>
        <v>4.8659673875865839E-6</v>
      </c>
      <c r="BF2749" s="13">
        <f t="shared" si="3295"/>
        <v>5.4299503862628292E-6</v>
      </c>
      <c r="BG2749" s="13">
        <f t="shared" si="3296"/>
        <v>4.0395340191404303E-6</v>
      </c>
      <c r="BH2749" s="13">
        <f t="shared" si="3297"/>
        <v>2.2538652194330099E-6</v>
      </c>
      <c r="BI2749" s="13">
        <f t="shared" si="3298"/>
        <v>1.0060384991535753E-6</v>
      </c>
      <c r="BJ2749" s="14">
        <f t="shared" si="3299"/>
        <v>0.75320351443851463</v>
      </c>
      <c r="BK2749" s="14">
        <f t="shared" si="3300"/>
        <v>0.16982226830781616</v>
      </c>
      <c r="BL2749" s="14">
        <f t="shared" si="3301"/>
        <v>7.3093063725808857E-2</v>
      </c>
      <c r="BM2749" s="14">
        <f t="shared" si="3302"/>
        <v>0.516053800033757</v>
      </c>
      <c r="BN2749" s="14">
        <f t="shared" si="3303"/>
        <v>0.47591279223603583</v>
      </c>
    </row>
    <row r="2750" spans="1:66" x14ac:dyDescent="0.25">
      <c r="A2750" t="s">
        <v>16</v>
      </c>
      <c r="B2750" t="s">
        <v>232</v>
      </c>
      <c r="C2750" t="s">
        <v>60</v>
      </c>
      <c r="D2750" t="s">
        <v>561</v>
      </c>
      <c r="E2750" s="10">
        <f>VLOOKUP(A2750,home!$A$2:$E$405,3,FALSE)</f>
        <v>1.6041666666666701</v>
      </c>
      <c r="F2750" s="10">
        <f>VLOOKUP(B2750,home!$B$2:$E$405,3,FALSE)</f>
        <v>1.64</v>
      </c>
      <c r="G2750" s="10">
        <f>VLOOKUP(C2750,away!$B$2:$E$405,4,FALSE)</f>
        <v>1.0900000000000001</v>
      </c>
      <c r="H2750" s="10">
        <f>VLOOKUP(A2750,away!$A$2:$E$405,3,FALSE)</f>
        <v>1.2847222222222201</v>
      </c>
      <c r="I2750" s="10">
        <f>VLOOKUP(C2750,away!$B$2:$E$405,3,FALSE)</f>
        <v>0.94</v>
      </c>
      <c r="J2750" s="10">
        <f>VLOOKUP(B2750,home!$B$2:$E$405,4,FALSE)</f>
        <v>0.57999999999999996</v>
      </c>
      <c r="K2750" s="12">
        <f t="shared" si="3248"/>
        <v>2.8676083333333393</v>
      </c>
      <c r="L2750" s="12">
        <f t="shared" si="3249"/>
        <v>0.70043055555555434</v>
      </c>
      <c r="M2750" s="13">
        <f t="shared" si="3250"/>
        <v>2.8211124616304449E-2</v>
      </c>
      <c r="N2750" s="13">
        <f t="shared" si="3251"/>
        <v>8.089845604241995E-2</v>
      </c>
      <c r="O2750" s="13">
        <f t="shared" si="3252"/>
        <v>1.9759933687845101E-2</v>
      </c>
      <c r="P2750" s="13">
        <f t="shared" si="3253"/>
        <v>5.6663750509378802E-2</v>
      </c>
      <c r="Q2750" s="13">
        <f t="shared" si="3254"/>
        <v>0.11599254335052216</v>
      </c>
      <c r="R2750" s="13">
        <f t="shared" si="3255"/>
        <v>6.9202306653591283E-3</v>
      </c>
      <c r="S2750" s="13">
        <f t="shared" si="3256"/>
        <v>2.84531427358755E-2</v>
      </c>
      <c r="T2750" s="13">
        <f t="shared" si="3257"/>
        <v>8.1244721579307955E-2</v>
      </c>
      <c r="U2750" s="13">
        <f t="shared" si="3258"/>
        <v>1.9844511124572757E-2</v>
      </c>
      <c r="V2750" s="13">
        <f t="shared" si="3259"/>
        <v>6.3499842826841429E-3</v>
      </c>
      <c r="W2750" s="13">
        <f t="shared" si="3260"/>
        <v>0.11087372797216197</v>
      </c>
      <c r="X2750" s="13">
        <f t="shared" si="3261"/>
        <v>7.7659346880056809E-2</v>
      </c>
      <c r="Y2750" s="13">
        <f t="shared" si="3262"/>
        <v>2.7197489739639848E-2</v>
      </c>
      <c r="Z2750" s="13">
        <f t="shared" si="3263"/>
        <v>1.6157136698366926E-3</v>
      </c>
      <c r="AA2750" s="13">
        <f t="shared" si="3264"/>
        <v>4.6332339839042919E-3</v>
      </c>
      <c r="AB2750" s="13">
        <f t="shared" si="3265"/>
        <v>6.643150191263587E-3</v>
      </c>
      <c r="AC2750" s="13">
        <f t="shared" si="3266"/>
        <v>7.9714547458287666E-4</v>
      </c>
      <c r="AD2750" s="13">
        <f t="shared" si="3267"/>
        <v>7.9485606570176379E-2</v>
      </c>
      <c r="AE2750" s="13">
        <f t="shared" si="3268"/>
        <v>5.5674147568618861E-2</v>
      </c>
      <c r="AF2750" s="13">
        <f t="shared" si="3269"/>
        <v>1.9497937055784811E-2</v>
      </c>
      <c r="AG2750" s="13">
        <f t="shared" si="3270"/>
        <v>4.5523169613901947E-3</v>
      </c>
      <c r="AH2750" s="13">
        <f t="shared" si="3271"/>
        <v>2.8292380584560447E-4</v>
      </c>
      <c r="AI2750" s="13">
        <f t="shared" si="3272"/>
        <v>8.113146633412393E-4</v>
      </c>
      <c r="AJ2750" s="13">
        <f t="shared" si="3273"/>
        <v>1.1632663447764353E-3</v>
      </c>
      <c r="AK2750" s="13">
        <f t="shared" si="3274"/>
        <v>1.111930754722373E-3</v>
      </c>
      <c r="AL2750" s="13">
        <f t="shared" si="3275"/>
        <v>6.4044596457298535E-5</v>
      </c>
      <c r="AM2750" s="13">
        <f t="shared" si="3276"/>
        <v>4.5586717556138585E-2</v>
      </c>
      <c r="AN2750" s="13">
        <f t="shared" si="3277"/>
        <v>3.1930329903800292E-2</v>
      </c>
      <c r="AO2750" s="13">
        <f t="shared" si="3278"/>
        <v>1.1182489356795482E-2</v>
      </c>
      <c r="AP2750" s="13">
        <f t="shared" si="3279"/>
        <v>2.6108524108914444E-3</v>
      </c>
      <c r="AQ2750" s="13">
        <f t="shared" si="3280"/>
        <v>4.5718020115856318E-4</v>
      </c>
      <c r="AR2750" s="13">
        <f t="shared" si="3281"/>
        <v>3.9633695701665728E-5</v>
      </c>
      <c r="AS2750" s="13">
        <f t="shared" si="3282"/>
        <v>1.136539160748944E-4</v>
      </c>
      <c r="AT2750" s="13">
        <f t="shared" si="3283"/>
        <v>1.6295745842616758E-4</v>
      </c>
      <c r="AU2750" s="13">
        <f t="shared" si="3284"/>
        <v>1.5576605525389979E-4</v>
      </c>
      <c r="AV2750" s="13">
        <f t="shared" si="3285"/>
        <v>1.1166900952413612E-4</v>
      </c>
      <c r="AW2750" s="13">
        <f t="shared" si="3286"/>
        <v>3.5732624043487804E-6</v>
      </c>
      <c r="AX2750" s="13">
        <f t="shared" si="3287"/>
        <v>2.1787475192216049E-2</v>
      </c>
      <c r="AY2750" s="13">
        <f t="shared" si="3288"/>
        <v>1.5260613353036747E-2</v>
      </c>
      <c r="AZ2750" s="13">
        <f t="shared" si="3289"/>
        <v>5.3444999444930193E-3</v>
      </c>
      <c r="BA2750" s="13">
        <f t="shared" si="3290"/>
        <v>1.2478170217626249E-3</v>
      </c>
      <c r="BB2750" s="13">
        <f t="shared" si="3291"/>
        <v>2.1850229244621812E-4</v>
      </c>
      <c r="BC2750" s="13">
        <f t="shared" si="3292"/>
        <v>3.0609136417653369E-5</v>
      </c>
      <c r="BD2750" s="13">
        <f t="shared" si="3293"/>
        <v>4.6267752498395822E-6</v>
      </c>
      <c r="BE2750" s="13">
        <f t="shared" si="3294"/>
        <v>1.3267779262900429E-5</v>
      </c>
      <c r="BF2750" s="13">
        <f t="shared" si="3295"/>
        <v>1.9023397189560271E-5</v>
      </c>
      <c r="BG2750" s="13">
        <f t="shared" si="3296"/>
        <v>1.8183884103031018E-5</v>
      </c>
      <c r="BH2750" s="13">
        <f t="shared" si="3297"/>
        <v>1.3036064396554849E-5</v>
      </c>
      <c r="BI2750" s="13">
        <f t="shared" si="3298"/>
        <v>7.4764653794861438E-6</v>
      </c>
      <c r="BJ2750" s="14">
        <f t="shared" si="3299"/>
        <v>0.78873338008923566</v>
      </c>
      <c r="BK2750" s="14">
        <f t="shared" si="3300"/>
        <v>0.13579980556831983</v>
      </c>
      <c r="BL2750" s="14">
        <f t="shared" si="3301"/>
        <v>6.1829789722192642E-2</v>
      </c>
      <c r="BM2750" s="14">
        <f t="shared" si="3302"/>
        <v>0.66427561008712277</v>
      </c>
      <c r="BN2750" s="14">
        <f t="shared" si="3303"/>
        <v>0.30844603887182959</v>
      </c>
    </row>
    <row r="2751" spans="1:66" x14ac:dyDescent="0.25">
      <c r="A2751" t="s">
        <v>16</v>
      </c>
      <c r="B2751" t="s">
        <v>287</v>
      </c>
      <c r="C2751" t="s">
        <v>235</v>
      </c>
      <c r="D2751" t="s">
        <v>561</v>
      </c>
      <c r="E2751" s="10">
        <f>VLOOKUP(A2751,home!$A$2:$E$405,3,FALSE)</f>
        <v>1.6041666666666701</v>
      </c>
      <c r="F2751" s="10">
        <f>VLOOKUP(B2751,home!$B$2:$E$405,3,FALSE)</f>
        <v>1.25</v>
      </c>
      <c r="G2751" s="10">
        <f>VLOOKUP(C2751,away!$B$2:$E$405,4,FALSE)</f>
        <v>0.86</v>
      </c>
      <c r="H2751" s="10">
        <f>VLOOKUP(A2751,away!$A$2:$E$405,3,FALSE)</f>
        <v>1.2847222222222201</v>
      </c>
      <c r="I2751" s="10">
        <f>VLOOKUP(C2751,away!$B$2:$E$405,3,FALSE)</f>
        <v>0.86</v>
      </c>
      <c r="J2751" s="10">
        <f>VLOOKUP(B2751,home!$B$2:$E$405,4,FALSE)</f>
        <v>0.88</v>
      </c>
      <c r="K2751" s="12">
        <f t="shared" si="3248"/>
        <v>1.7244791666666701</v>
      </c>
      <c r="L2751" s="12">
        <f t="shared" si="3249"/>
        <v>0.97227777777777613</v>
      </c>
      <c r="M2751" s="13">
        <f t="shared" si="3250"/>
        <v>6.7423817747504791E-2</v>
      </c>
      <c r="N2751" s="13">
        <f t="shared" si="3251"/>
        <v>0.1162709690427025</v>
      </c>
      <c r="O2751" s="13">
        <f t="shared" si="3252"/>
        <v>6.5554679688837741E-2</v>
      </c>
      <c r="P2751" s="13">
        <f t="shared" si="3253"/>
        <v>0.11304767940090737</v>
      </c>
      <c r="Q2751" s="13">
        <f t="shared" si="3254"/>
        <v>0.10025343190114293</v>
      </c>
      <c r="R2751" s="13">
        <f t="shared" si="3255"/>
        <v>3.1868679145398537E-2</v>
      </c>
      <c r="S2751" s="13">
        <f t="shared" si="3256"/>
        <v>4.7385991497060007E-2</v>
      </c>
      <c r="T2751" s="13">
        <f t="shared" si="3257"/>
        <v>9.7474183983438836E-2</v>
      </c>
      <c r="U2751" s="13">
        <f t="shared" si="3258"/>
        <v>5.4956873255424345E-2</v>
      </c>
      <c r="V2751" s="13">
        <f t="shared" si="3259"/>
        <v>8.8278668574339261E-3</v>
      </c>
      <c r="W2751" s="13">
        <f t="shared" si="3260"/>
        <v>5.7628318233452262E-2</v>
      </c>
      <c r="X2751" s="13">
        <f t="shared" si="3261"/>
        <v>5.6030733189091457E-2</v>
      </c>
      <c r="Y2751" s="13">
        <f t="shared" si="3262"/>
        <v>2.7238718376174659E-2</v>
      </c>
      <c r="Z2751" s="13">
        <f t="shared" si="3263"/>
        <v>1.0328402846733684E-2</v>
      </c>
      <c r="AA2751" s="13">
        <f t="shared" si="3264"/>
        <v>1.7811115534132962E-2</v>
      </c>
      <c r="AB2751" s="13">
        <f t="shared" si="3265"/>
        <v>1.5357448836852701E-2</v>
      </c>
      <c r="AC2751" s="13">
        <f t="shared" si="3266"/>
        <v>9.2509024966368311E-4</v>
      </c>
      <c r="AD2751" s="13">
        <f t="shared" si="3267"/>
        <v>2.4844708550906348E-2</v>
      </c>
      <c r="AE2751" s="13">
        <f t="shared" si="3268"/>
        <v>2.4155958019411734E-2</v>
      </c>
      <c r="AF2751" s="13">
        <f t="shared" si="3269"/>
        <v>1.1743150591603444E-2</v>
      </c>
      <c r="AG2751" s="13">
        <f t="shared" si="3270"/>
        <v>3.8058681204379921E-3</v>
      </c>
      <c r="AH2751" s="13">
        <f t="shared" si="3271"/>
        <v>2.5105191419539704E-3</v>
      </c>
      <c r="AI2751" s="13">
        <f t="shared" si="3272"/>
        <v>4.3293379578175058E-3</v>
      </c>
      <c r="AJ2751" s="13">
        <f t="shared" si="3273"/>
        <v>3.7329265568577592E-3</v>
      </c>
      <c r="AK2751" s="13">
        <f t="shared" si="3274"/>
        <v>2.1457846926659844E-3</v>
      </c>
      <c r="AL2751" s="13">
        <f t="shared" si="3275"/>
        <v>6.2042945329808546E-5</v>
      </c>
      <c r="AM2751" s="13">
        <f t="shared" si="3276"/>
        <v>8.5688364595886499E-3</v>
      </c>
      <c r="AN2751" s="13">
        <f t="shared" si="3277"/>
        <v>8.3312892710700383E-3</v>
      </c>
      <c r="AO2751" s="13">
        <f t="shared" si="3278"/>
        <v>4.0501637092499026E-3</v>
      </c>
      <c r="AP2751" s="13">
        <f t="shared" si="3279"/>
        <v>1.3126280569552302E-3</v>
      </c>
      <c r="AQ2751" s="13">
        <f t="shared" si="3280"/>
        <v>3.1905977256629784E-4</v>
      </c>
      <c r="AR2751" s="13">
        <f t="shared" si="3281"/>
        <v>4.8818439448151523E-4</v>
      </c>
      <c r="AS2751" s="13">
        <f t="shared" si="3282"/>
        <v>8.4186381777515617E-4</v>
      </c>
      <c r="AT2751" s="13">
        <f t="shared" si="3283"/>
        <v>7.2588830746186158E-4</v>
      </c>
      <c r="AU2751" s="13">
        <f t="shared" si="3284"/>
        <v>4.1725975451497037E-4</v>
      </c>
      <c r="AV2751" s="13">
        <f t="shared" si="3285"/>
        <v>1.7988893843737881E-4</v>
      </c>
      <c r="AW2751" s="13">
        <f t="shared" si="3286"/>
        <v>2.8896032535722284E-6</v>
      </c>
      <c r="AX2751" s="13">
        <f t="shared" si="3287"/>
        <v>2.4627966595224056E-3</v>
      </c>
      <c r="AY2751" s="13">
        <f t="shared" si="3288"/>
        <v>2.3945224632389746E-3</v>
      </c>
      <c r="AZ2751" s="13">
        <f t="shared" si="3289"/>
        <v>1.1640704896984783E-3</v>
      </c>
      <c r="BA2751" s="13">
        <f t="shared" si="3290"/>
        <v>3.7726662296690811E-4</v>
      </c>
      <c r="BB2751" s="13">
        <f t="shared" si="3291"/>
        <v>9.1701988451997886E-5</v>
      </c>
      <c r="BC2751" s="13">
        <f t="shared" si="3292"/>
        <v>1.7831961109982361E-5</v>
      </c>
      <c r="BD2751" s="13">
        <f t="shared" si="3293"/>
        <v>7.9108473035379451E-5</v>
      </c>
      <c r="BE2751" s="13">
        <f t="shared" si="3294"/>
        <v>1.3642091365632388E-4</v>
      </c>
      <c r="BF2751" s="13">
        <f t="shared" si="3295"/>
        <v>1.1762751174898161E-4</v>
      </c>
      <c r="BG2751" s="13">
        <f t="shared" si="3296"/>
        <v>6.761539781265262E-5</v>
      </c>
      <c r="BH2751" s="13">
        <f t="shared" si="3297"/>
        <v>2.9150336218449634E-5</v>
      </c>
      <c r="BI2751" s="13">
        <f t="shared" si="3298"/>
        <v>1.005382950200905E-5</v>
      </c>
      <c r="BJ2751" s="14">
        <f t="shared" si="3299"/>
        <v>0.54853620746278109</v>
      </c>
      <c r="BK2751" s="14">
        <f t="shared" si="3300"/>
        <v>0.24006701116113857</v>
      </c>
      <c r="BL2751" s="14">
        <f t="shared" si="3301"/>
        <v>0.20136042648458616</v>
      </c>
      <c r="BM2751" s="14">
        <f t="shared" si="3302"/>
        <v>0.50348115816875993</v>
      </c>
      <c r="BN2751" s="14">
        <f t="shared" si="3303"/>
        <v>0.49441925692649391</v>
      </c>
    </row>
    <row r="2752" spans="1:66" x14ac:dyDescent="0.25">
      <c r="A2752" t="s">
        <v>16</v>
      </c>
      <c r="B2752" t="s">
        <v>450</v>
      </c>
      <c r="C2752" t="s">
        <v>57</v>
      </c>
      <c r="D2752" t="s">
        <v>561</v>
      </c>
      <c r="E2752" s="10">
        <f>VLOOKUP(A2752,home!$A$2:$E$405,3,FALSE)</f>
        <v>1.6041666666666701</v>
      </c>
      <c r="F2752" s="10">
        <f>VLOOKUP(B2752,home!$B$2:$E$405,3,FALSE)</f>
        <v>0.7</v>
      </c>
      <c r="G2752" s="10">
        <f>VLOOKUP(C2752,away!$B$2:$E$405,4,FALSE)</f>
        <v>1.17</v>
      </c>
      <c r="H2752" s="10">
        <f>VLOOKUP(A2752,away!$A$2:$E$405,3,FALSE)</f>
        <v>1.2847222222222201</v>
      </c>
      <c r="I2752" s="10">
        <f>VLOOKUP(C2752,away!$B$2:$E$405,3,FALSE)</f>
        <v>0.55000000000000004</v>
      </c>
      <c r="J2752" s="10">
        <f>VLOOKUP(B2752,home!$B$2:$E$405,4,FALSE)</f>
        <v>1.36</v>
      </c>
      <c r="K2752" s="12">
        <f t="shared" si="3248"/>
        <v>1.3138125000000027</v>
      </c>
      <c r="L2752" s="12">
        <f t="shared" si="3249"/>
        <v>0.96097222222222078</v>
      </c>
      <c r="M2752" s="13">
        <f t="shared" si="3250"/>
        <v>0.10281904070750436</v>
      </c>
      <c r="N2752" s="13">
        <f t="shared" si="3251"/>
        <v>0.1350849409195283</v>
      </c>
      <c r="O2752" s="13">
        <f t="shared" si="3252"/>
        <v>9.8806242035447439E-2</v>
      </c>
      <c r="P2752" s="13">
        <f t="shared" si="3253"/>
        <v>0.12981287586419651</v>
      </c>
      <c r="Q2752" s="13">
        <f t="shared" si="3254"/>
        <v>8.8738141970919129E-2</v>
      </c>
      <c r="R2752" s="13">
        <f t="shared" si="3255"/>
        <v>4.7475026989115252E-2</v>
      </c>
      <c r="S2752" s="13">
        <f t="shared" si="3256"/>
        <v>4.0973400024396915E-2</v>
      </c>
      <c r="T2752" s="13">
        <f t="shared" si="3257"/>
        <v>8.5274889485665056E-2</v>
      </c>
      <c r="U2752" s="13">
        <f t="shared" si="3258"/>
        <v>6.2373283896137097E-2</v>
      </c>
      <c r="V2752" s="13">
        <f t="shared" si="3259"/>
        <v>5.747827396021408E-3</v>
      </c>
      <c r="W2752" s="13">
        <f t="shared" si="3260"/>
        <v>3.8861760049389467E-2</v>
      </c>
      <c r="X2752" s="13">
        <f t="shared" si="3261"/>
        <v>3.7345071914128516E-2</v>
      </c>
      <c r="Y2752" s="13">
        <f t="shared" si="3262"/>
        <v>1.7943788373184361E-2</v>
      </c>
      <c r="Z2752" s="13">
        <f t="shared" si="3263"/>
        <v>1.520739406193E-2</v>
      </c>
      <c r="AA2752" s="13">
        <f t="shared" si="3264"/>
        <v>1.9979664410989445E-2</v>
      </c>
      <c r="AB2752" s="13">
        <f t="shared" si="3265"/>
        <v>1.3124766424481569E-2</v>
      </c>
      <c r="AC2752" s="13">
        <f t="shared" si="3266"/>
        <v>4.5355291145145947E-4</v>
      </c>
      <c r="AD2752" s="13">
        <f t="shared" si="3267"/>
        <v>1.2764266531222162E-2</v>
      </c>
      <c r="AE2752" s="13">
        <f t="shared" si="3268"/>
        <v>1.2266105573545277E-2</v>
      </c>
      <c r="AF2752" s="13">
        <f t="shared" si="3269"/>
        <v>5.8936933655110851E-3</v>
      </c>
      <c r="AG2752" s="13">
        <f t="shared" si="3270"/>
        <v>1.8878918701838493E-3</v>
      </c>
      <c r="AH2752" s="13">
        <f t="shared" si="3271"/>
        <v>3.6534708164754691E-3</v>
      </c>
      <c r="AI2752" s="13">
        <f t="shared" si="3272"/>
        <v>4.7999756270706859E-3</v>
      </c>
      <c r="AJ2752" s="13">
        <f t="shared" si="3273"/>
        <v>3.1531339892704111E-3</v>
      </c>
      <c r="AK2752" s="13">
        <f t="shared" si="3274"/>
        <v>1.3808756164261132E-3</v>
      </c>
      <c r="AL2752" s="13">
        <f t="shared" si="3275"/>
        <v>2.2905099050509224E-5</v>
      </c>
      <c r="AM2752" s="13">
        <f t="shared" si="3276"/>
        <v>3.3539705844102658E-3</v>
      </c>
      <c r="AN2752" s="13">
        <f t="shared" si="3277"/>
        <v>3.2230725657686932E-3</v>
      </c>
      <c r="AO2752" s="13">
        <f t="shared" si="3278"/>
        <v>1.5486416029551078E-3</v>
      </c>
      <c r="AP2752" s="13">
        <f t="shared" si="3279"/>
        <v>4.9606718753918415E-4</v>
      </c>
      <c r="AQ2752" s="13">
        <f t="shared" si="3280"/>
        <v>1.1917669689526422E-4</v>
      </c>
      <c r="AR2752" s="13">
        <f t="shared" si="3281"/>
        <v>7.0217679386649272E-4</v>
      </c>
      <c r="AS2752" s="13">
        <f t="shared" si="3282"/>
        <v>9.2252864899172303E-4</v>
      </c>
      <c r="AT2752" s="13">
        <f t="shared" si="3283"/>
        <v>6.0601483532672065E-4</v>
      </c>
      <c r="AU2752" s="13">
        <f t="shared" si="3284"/>
        <v>2.6539662194589625E-4</v>
      </c>
      <c r="AV2752" s="13">
        <f t="shared" si="3285"/>
        <v>8.7170349842573443E-5</v>
      </c>
      <c r="AW2752" s="13">
        <f t="shared" si="3286"/>
        <v>8.0329284214093398E-7</v>
      </c>
      <c r="AX2752" s="13">
        <f t="shared" si="3287"/>
        <v>7.3441474640508712E-4</v>
      </c>
      <c r="AY2752" s="13">
        <f t="shared" si="3288"/>
        <v>7.0575217088566524E-4</v>
      </c>
      <c r="AZ2752" s="13">
        <f t="shared" si="3289"/>
        <v>3.3910411599707708E-4</v>
      </c>
      <c r="BA2752" s="13">
        <f t="shared" si="3290"/>
        <v>1.0862321197147098E-4</v>
      </c>
      <c r="BB2752" s="13">
        <f t="shared" si="3291"/>
        <v>2.6095972348284948E-5</v>
      </c>
      <c r="BC2752" s="13">
        <f t="shared" si="3292"/>
        <v>5.0155009077162033E-6</v>
      </c>
      <c r="BD2752" s="13">
        <f t="shared" si="3293"/>
        <v>1.1246206566579292E-4</v>
      </c>
      <c r="BE2752" s="13">
        <f t="shared" si="3294"/>
        <v>1.4775406764753983E-4</v>
      </c>
      <c r="BF2752" s="13">
        <f t="shared" si="3295"/>
        <v>9.7060570500591954E-5</v>
      </c>
      <c r="BG2752" s="13">
        <f t="shared" si="3296"/>
        <v>4.250646359360307E-5</v>
      </c>
      <c r="BH2752" s="13">
        <f t="shared" si="3297"/>
        <v>1.3961380800017698E-5</v>
      </c>
      <c r="BI2752" s="13">
        <f t="shared" si="3298"/>
        <v>3.6685273224646534E-6</v>
      </c>
      <c r="BJ2752" s="14">
        <f t="shared" si="3299"/>
        <v>0.44672048440936091</v>
      </c>
      <c r="BK2752" s="14">
        <f t="shared" si="3300"/>
        <v>0.28053535417350678</v>
      </c>
      <c r="BL2752" s="14">
        <f t="shared" si="3301"/>
        <v>0.25774714013091693</v>
      </c>
      <c r="BM2752" s="14">
        <f t="shared" si="3302"/>
        <v>0.39676915541096025</v>
      </c>
      <c r="BN2752" s="14">
        <f t="shared" si="3303"/>
        <v>0.60273626848671091</v>
      </c>
    </row>
    <row r="2753" spans="1:66" x14ac:dyDescent="0.25">
      <c r="A2753" t="s">
        <v>16</v>
      </c>
      <c r="B2753" t="s">
        <v>49</v>
      </c>
      <c r="C2753" t="s">
        <v>230</v>
      </c>
      <c r="D2753" t="s">
        <v>561</v>
      </c>
      <c r="E2753" s="10">
        <f>VLOOKUP(A2753,home!$A$2:$E$405,3,FALSE)</f>
        <v>1.6041666666666701</v>
      </c>
      <c r="F2753" s="10">
        <f>VLOOKUP(B2753,home!$B$2:$E$405,3,FALSE)</f>
        <v>1.0900000000000001</v>
      </c>
      <c r="G2753" s="10">
        <f>VLOOKUP(C2753,away!$B$2:$E$405,4,FALSE)</f>
        <v>0.62</v>
      </c>
      <c r="H2753" s="10">
        <f>VLOOKUP(A2753,away!$A$2:$E$405,3,FALSE)</f>
        <v>1.2847222222222201</v>
      </c>
      <c r="I2753" s="10">
        <f>VLOOKUP(C2753,away!$B$2:$E$405,3,FALSE)</f>
        <v>0.78</v>
      </c>
      <c r="J2753" s="10">
        <f>VLOOKUP(B2753,home!$B$2:$E$405,4,FALSE)</f>
        <v>0.88</v>
      </c>
      <c r="K2753" s="12">
        <f t="shared" si="3248"/>
        <v>1.0840958333333357</v>
      </c>
      <c r="L2753" s="12">
        <f t="shared" si="3249"/>
        <v>0.88183333333333191</v>
      </c>
      <c r="M2753" s="13">
        <f t="shared" si="3250"/>
        <v>0.14002571892094134</v>
      </c>
      <c r="N2753" s="13">
        <f t="shared" si="3251"/>
        <v>0.15180129844169732</v>
      </c>
      <c r="O2753" s="13">
        <f t="shared" si="3252"/>
        <v>0.12347934646844988</v>
      </c>
      <c r="P2753" s="13">
        <f t="shared" si="3253"/>
        <v>0.13386344500916983</v>
      </c>
      <c r="Q2753" s="13">
        <f t="shared" si="3254"/>
        <v>8.2283577567617117E-2</v>
      </c>
      <c r="R2753" s="13">
        <f t="shared" si="3255"/>
        <v>5.4444101847047281E-2</v>
      </c>
      <c r="S2753" s="13">
        <f t="shared" si="3256"/>
        <v>3.1993090354780408E-2</v>
      </c>
      <c r="T2753" s="13">
        <f t="shared" si="3257"/>
        <v>7.2560401485043557E-2</v>
      </c>
      <c r="U2753" s="13">
        <f t="shared" si="3258"/>
        <v>5.9022623961959716E-2</v>
      </c>
      <c r="V2753" s="13">
        <f t="shared" si="3259"/>
        <v>3.3983481545657823E-3</v>
      </c>
      <c r="W2753" s="13">
        <f t="shared" si="3260"/>
        <v>2.973442786427135E-2</v>
      </c>
      <c r="X2753" s="13">
        <f t="shared" si="3261"/>
        <v>2.6220809638309906E-2</v>
      </c>
      <c r="Y2753" s="13">
        <f t="shared" si="3262"/>
        <v>1.1561191983024792E-2</v>
      </c>
      <c r="Z2753" s="13">
        <f t="shared" si="3263"/>
        <v>1.600354127070704E-2</v>
      </c>
      <c r="AA2753" s="13">
        <f t="shared" si="3264"/>
        <v>1.7349372410151574E-2</v>
      </c>
      <c r="AB2753" s="13">
        <f t="shared" si="3265"/>
        <v>9.4041911703968261E-3</v>
      </c>
      <c r="AC2753" s="13">
        <f t="shared" si="3266"/>
        <v>2.0304956957923904E-4</v>
      </c>
      <c r="AD2753" s="13">
        <f t="shared" si="3267"/>
        <v>8.0587423385518001E-3</v>
      </c>
      <c r="AE2753" s="13">
        <f t="shared" si="3268"/>
        <v>7.106467618879583E-3</v>
      </c>
      <c r="AF2753" s="13">
        <f t="shared" si="3269"/>
        <v>3.133360014290985E-3</v>
      </c>
      <c r="AG2753" s="13">
        <f t="shared" si="3270"/>
        <v>9.2103376864519863E-4</v>
      </c>
      <c r="AH2753" s="13">
        <f t="shared" si="3271"/>
        <v>3.528114035971283E-3</v>
      </c>
      <c r="AI2753" s="13">
        <f t="shared" si="3272"/>
        <v>3.8248137259213259E-3</v>
      </c>
      <c r="AJ2753" s="13">
        <f t="shared" si="3273"/>
        <v>2.07323231177373E-3</v>
      </c>
      <c r="AK2753" s="13">
        <f t="shared" si="3274"/>
        <v>7.4919417024198003E-4</v>
      </c>
      <c r="AL2753" s="13">
        <f t="shared" si="3275"/>
        <v>7.7645492845075036E-6</v>
      </c>
      <c r="AM2753" s="13">
        <f t="shared" si="3276"/>
        <v>1.7472897982261904E-3</v>
      </c>
      <c r="AN2753" s="13">
        <f t="shared" si="3277"/>
        <v>1.5408183870691261E-3</v>
      </c>
      <c r="AO2753" s="13">
        <f t="shared" si="3278"/>
        <v>6.7937250716522792E-4</v>
      </c>
      <c r="AP2753" s="13">
        <f t="shared" si="3279"/>
        <v>1.9969777418951193E-4</v>
      </c>
      <c r="AQ2753" s="13">
        <f t="shared" si="3280"/>
        <v>4.4025038468196069E-5</v>
      </c>
      <c r="AR2753" s="13">
        <f t="shared" si="3281"/>
        <v>6.2224171214413451E-4</v>
      </c>
      <c r="AS2753" s="13">
        <f t="shared" si="3282"/>
        <v>6.7456964746165696E-4</v>
      </c>
      <c r="AT2753" s="13">
        <f t="shared" si="3283"/>
        <v>3.6564907205315973E-4</v>
      </c>
      <c r="AU2753" s="13">
        <f t="shared" si="3284"/>
        <v>1.3213287849167706E-4</v>
      </c>
      <c r="AV2753" s="13">
        <f t="shared" si="3285"/>
        <v>3.5811175754791749E-5</v>
      </c>
      <c r="AW2753" s="13">
        <f t="shared" si="3286"/>
        <v>2.061901604333326E-7</v>
      </c>
      <c r="AX2753" s="13">
        <f t="shared" si="3287"/>
        <v>3.1570493164714283E-4</v>
      </c>
      <c r="AY2753" s="13">
        <f t="shared" si="3288"/>
        <v>2.7839913222417164E-4</v>
      </c>
      <c r="AZ2753" s="13">
        <f t="shared" si="3289"/>
        <v>1.2275081738317417E-4</v>
      </c>
      <c r="BA2753" s="13">
        <f t="shared" si="3290"/>
        <v>3.6081920820798527E-5</v>
      </c>
      <c r="BB2753" s="13">
        <f t="shared" si="3291"/>
        <v>7.9545601276185279E-6</v>
      </c>
      <c r="BC2753" s="13">
        <f t="shared" si="3292"/>
        <v>1.4029192545076526E-6</v>
      </c>
      <c r="BD2753" s="13">
        <f t="shared" si="3293"/>
        <v>9.145224719318357E-5</v>
      </c>
      <c r="BE2753" s="13">
        <f t="shared" si="3294"/>
        <v>9.914300013110053E-5</v>
      </c>
      <c r="BF2753" s="13">
        <f t="shared" si="3295"/>
        <v>5.3740256673146222E-5</v>
      </c>
      <c r="BG2753" s="13">
        <f t="shared" si="3296"/>
        <v>1.9419862780540603E-5</v>
      </c>
      <c r="BH2753" s="13">
        <f t="shared" si="3297"/>
        <v>5.2632480810722977E-6</v>
      </c>
      <c r="BI2753" s="13">
        <f t="shared" si="3298"/>
        <v>1.141173062898031E-6</v>
      </c>
      <c r="BJ2753" s="14">
        <f t="shared" si="3299"/>
        <v>0.39835480850690713</v>
      </c>
      <c r="BK2753" s="14">
        <f t="shared" si="3300"/>
        <v>0.30976981569054535</v>
      </c>
      <c r="BL2753" s="14">
        <f t="shared" si="3301"/>
        <v>0.27597555437574101</v>
      </c>
      <c r="BM2753" s="14">
        <f t="shared" si="3302"/>
        <v>0.31392803864691393</v>
      </c>
      <c r="BN2753" s="14">
        <f t="shared" si="3303"/>
        <v>0.6858974882549228</v>
      </c>
    </row>
    <row r="2754" spans="1:66" x14ac:dyDescent="0.25">
      <c r="A2754" t="s">
        <v>61</v>
      </c>
      <c r="B2754" t="s">
        <v>70</v>
      </c>
      <c r="C2754" t="s">
        <v>69</v>
      </c>
      <c r="D2754" t="s">
        <v>561</v>
      </c>
      <c r="E2754" s="10">
        <f>VLOOKUP(A2754,home!$A$2:$E$405,3,FALSE)</f>
        <v>1.5100671140939601</v>
      </c>
      <c r="F2754" s="10">
        <f>VLOOKUP(B2754,home!$B$2:$E$405,3,FALSE)</f>
        <v>1.04</v>
      </c>
      <c r="G2754" s="10">
        <f>VLOOKUP(C2754,away!$B$2:$E$405,4,FALSE)</f>
        <v>0.41</v>
      </c>
      <c r="H2754" s="10">
        <f>VLOOKUP(A2754,away!$A$2:$E$405,3,FALSE)</f>
        <v>1.2617449664429501</v>
      </c>
      <c r="I2754" s="10">
        <f>VLOOKUP(C2754,away!$B$2:$E$405,3,FALSE)</f>
        <v>1.41</v>
      </c>
      <c r="J2754" s="10">
        <f>VLOOKUP(B2754,home!$B$2:$E$405,4,FALSE)</f>
        <v>1.36</v>
      </c>
      <c r="K2754" s="12">
        <f t="shared" si="3248"/>
        <v>0.64389261744966453</v>
      </c>
      <c r="L2754" s="12">
        <f t="shared" si="3249"/>
        <v>2.4195221476510014</v>
      </c>
      <c r="M2754" s="13">
        <f t="shared" si="3250"/>
        <v>4.6727857813616061E-2</v>
      </c>
      <c r="N2754" s="13">
        <f t="shared" si="3251"/>
        <v>3.0087722675424998E-2</v>
      </c>
      <c r="O2754" s="13">
        <f t="shared" si="3252"/>
        <v>0.11305908689233096</v>
      </c>
      <c r="P2754" s="13">
        <f t="shared" si="3253"/>
        <v>7.2797911385572026E-2</v>
      </c>
      <c r="Q2754" s="13">
        <f t="shared" si="3254"/>
        <v>9.6866312532895137E-3</v>
      </c>
      <c r="R2754" s="13">
        <f t="shared" si="3255"/>
        <v>0.13677448236459691</v>
      </c>
      <c r="S2754" s="13">
        <f t="shared" si="3256"/>
        <v>2.8353193095433129E-2</v>
      </c>
      <c r="T2754" s="13">
        <f t="shared" si="3257"/>
        <v>2.3437018853462357E-2</v>
      </c>
      <c r="U2754" s="13">
        <f t="shared" si="3258"/>
        <v>8.8068079450063272E-2</v>
      </c>
      <c r="V2754" s="13">
        <f t="shared" si="3259"/>
        <v>4.9079769424156799E-3</v>
      </c>
      <c r="W2754" s="13">
        <f t="shared" si="3260"/>
        <v>2.0790501173167698E-3</v>
      </c>
      <c r="X2754" s="13">
        <f t="shared" si="3261"/>
        <v>5.0303078049243376E-3</v>
      </c>
      <c r="Y2754" s="13">
        <f t="shared" si="3262"/>
        <v>6.0854705717580644E-3</v>
      </c>
      <c r="Z2754" s="13">
        <f t="shared" si="3263"/>
        <v>0.11030962977154785</v>
      </c>
      <c r="AA2754" s="13">
        <f t="shared" si="3264"/>
        <v>7.1027556243505374E-2</v>
      </c>
      <c r="AB2754" s="13">
        <f t="shared" si="3265"/>
        <v>2.2867059550341972E-2</v>
      </c>
      <c r="AC2754" s="13">
        <f t="shared" si="3266"/>
        <v>4.7788739851067002E-4</v>
      </c>
      <c r="AD2754" s="13">
        <f t="shared" si="3267"/>
        <v>3.3467125546203172E-4</v>
      </c>
      <c r="AE2754" s="13">
        <f t="shared" si="3268"/>
        <v>8.09744514772552E-4</v>
      </c>
      <c r="AF2754" s="13">
        <f t="shared" si="3269"/>
        <v>9.7959739371555172E-4</v>
      </c>
      <c r="AG2754" s="13">
        <f t="shared" si="3270"/>
        <v>7.9005252995865841E-4</v>
      </c>
      <c r="AH2754" s="13">
        <f t="shared" si="3271"/>
        <v>6.6724148082860563E-2</v>
      </c>
      <c r="AI2754" s="13">
        <f t="shared" si="3272"/>
        <v>4.2963186356172099E-2</v>
      </c>
      <c r="AJ2754" s="13">
        <f t="shared" si="3273"/>
        <v>1.3831839258426685E-2</v>
      </c>
      <c r="AK2754" s="13">
        <f t="shared" si="3274"/>
        <v>2.9687397280837948E-3</v>
      </c>
      <c r="AL2754" s="13">
        <f t="shared" si="3275"/>
        <v>2.9780269087297264E-5</v>
      </c>
      <c r="AM2754" s="13">
        <f t="shared" si="3276"/>
        <v>4.3098470132922589E-5</v>
      </c>
      <c r="AN2754" s="13">
        <f t="shared" si="3277"/>
        <v>1.0427770301648142E-4</v>
      </c>
      <c r="AO2754" s="13">
        <f t="shared" si="3278"/>
        <v>1.2615110597727523E-4</v>
      </c>
      <c r="AP2754" s="13">
        <f t="shared" si="3279"/>
        <v>1.0174179828756202E-4</v>
      </c>
      <c r="AQ2754" s="13">
        <f t="shared" si="3280"/>
        <v>6.1541633574649246E-5</v>
      </c>
      <c r="AR2754" s="13">
        <f t="shared" si="3281"/>
        <v>3.2288110813925248E-2</v>
      </c>
      <c r="AS2754" s="13">
        <f t="shared" si="3282"/>
        <v>2.0790076184483142E-2</v>
      </c>
      <c r="AT2754" s="13">
        <f t="shared" si="3283"/>
        <v>6.6932882857023927E-3</v>
      </c>
      <c r="AU2754" s="13">
        <f t="shared" si="3284"/>
        <v>1.4365863045420306E-3</v>
      </c>
      <c r="AV2754" s="13">
        <f t="shared" si="3285"/>
        <v>2.3125182895597724E-4</v>
      </c>
      <c r="AW2754" s="13">
        <f t="shared" si="3286"/>
        <v>1.2887514426279164E-6</v>
      </c>
      <c r="AX2754" s="13">
        <f t="shared" si="3287"/>
        <v>4.6251311236606191E-6</v>
      </c>
      <c r="AY2754" s="13">
        <f t="shared" si="3288"/>
        <v>1.1190607189486832E-5</v>
      </c>
      <c r="AZ2754" s="13">
        <f t="shared" si="3289"/>
        <v>1.3537960970312959E-5</v>
      </c>
      <c r="BA2754" s="13">
        <f t="shared" si="3290"/>
        <v>1.0918465467235683E-5</v>
      </c>
      <c r="BB2754" s="13">
        <f t="shared" si="3291"/>
        <v>6.604367254084842E-6</v>
      </c>
      <c r="BC2754" s="13">
        <f t="shared" si="3292"/>
        <v>3.1958825684958608E-6</v>
      </c>
      <c r="BD2754" s="13">
        <f t="shared" si="3293"/>
        <v>1.3020299870016981E-2</v>
      </c>
      <c r="BE2754" s="13">
        <f t="shared" si="3294"/>
        <v>8.3836749632847599E-3</v>
      </c>
      <c r="BF2754" s="13">
        <f t="shared" si="3295"/>
        <v>2.6990932079783226E-3</v>
      </c>
      <c r="BG2754" s="13">
        <f t="shared" si="3296"/>
        <v>5.7930873014192463E-4</v>
      </c>
      <c r="BH2754" s="13">
        <f t="shared" si="3297"/>
        <v>9.3253153640631301E-5</v>
      </c>
      <c r="BI2754" s="13">
        <f t="shared" si="3298"/>
        <v>1.2009003436620361E-5</v>
      </c>
      <c r="BJ2754" s="14">
        <f t="shared" si="3299"/>
        <v>7.9807150095646984E-2</v>
      </c>
      <c r="BK2754" s="14">
        <f t="shared" si="3300"/>
        <v>0.15330579751182435</v>
      </c>
      <c r="BL2754" s="14">
        <f t="shared" si="3301"/>
        <v>0.64451113027248963</v>
      </c>
      <c r="BM2754" s="14">
        <f t="shared" si="3302"/>
        <v>0.57879011341093145</v>
      </c>
      <c r="BN2754" s="14">
        <f t="shared" si="3303"/>
        <v>0.40913369238483044</v>
      </c>
    </row>
    <row r="2755" spans="1:66" x14ac:dyDescent="0.25">
      <c r="A2755" t="s">
        <v>61</v>
      </c>
      <c r="B2755" t="s">
        <v>311</v>
      </c>
      <c r="C2755" t="s">
        <v>65</v>
      </c>
      <c r="D2755" t="s">
        <v>561</v>
      </c>
      <c r="E2755" s="10">
        <f>VLOOKUP(A2755,home!$A$2:$E$405,3,FALSE)</f>
        <v>1.5100671140939601</v>
      </c>
      <c r="F2755" s="10">
        <f>VLOOKUP(B2755,home!$B$2:$E$405,3,FALSE)</f>
        <v>1.1599999999999999</v>
      </c>
      <c r="G2755" s="10">
        <f>VLOOKUP(C2755,away!$B$2:$E$405,4,FALSE)</f>
        <v>0.66</v>
      </c>
      <c r="H2755" s="10">
        <f>VLOOKUP(A2755,away!$A$2:$E$405,3,FALSE)</f>
        <v>1.2617449664429501</v>
      </c>
      <c r="I2755" s="10">
        <f>VLOOKUP(C2755,away!$B$2:$E$405,3,FALSE)</f>
        <v>0.66</v>
      </c>
      <c r="J2755" s="10">
        <f>VLOOKUP(B2755,home!$B$2:$E$405,4,FALSE)</f>
        <v>1.0900000000000001</v>
      </c>
      <c r="K2755" s="12">
        <f t="shared" si="3248"/>
        <v>1.1561073825503358</v>
      </c>
      <c r="L2755" s="12">
        <f t="shared" si="3249"/>
        <v>0.90769932885905835</v>
      </c>
      <c r="M2755" s="13">
        <f t="shared" si="3250"/>
        <v>0.12696971171380497</v>
      </c>
      <c r="N2755" s="13">
        <f t="shared" si="3251"/>
        <v>0.14679062107261778</v>
      </c>
      <c r="O2755" s="13">
        <f t="shared" si="3252"/>
        <v>0.11525032210804889</v>
      </c>
      <c r="P2755" s="13">
        <f t="shared" si="3253"/>
        <v>0.13324174823041951</v>
      </c>
      <c r="Q2755" s="13">
        <f t="shared" si="3254"/>
        <v>8.4852860355601176E-2</v>
      </c>
      <c r="R2755" s="13">
        <f t="shared" si="3255"/>
        <v>5.2306320014133136E-2</v>
      </c>
      <c r="S2755" s="13">
        <f t="shared" si="3256"/>
        <v>3.4955902537440041E-2</v>
      </c>
      <c r="T2755" s="13">
        <f t="shared" si="3257"/>
        <v>7.7020884396550596E-2</v>
      </c>
      <c r="U2755" s="13">
        <f t="shared" si="3258"/>
        <v>6.0471722722379703E-2</v>
      </c>
      <c r="V2755" s="13">
        <f t="shared" si="3259"/>
        <v>4.0758500609613998E-3</v>
      </c>
      <c r="W2755" s="13">
        <f t="shared" si="3260"/>
        <v>3.2699672762541085E-2</v>
      </c>
      <c r="X2755" s="13">
        <f t="shared" si="3261"/>
        <v>2.9681471020469377E-2</v>
      </c>
      <c r="Y2755" s="13">
        <f t="shared" si="3262"/>
        <v>1.3470925662414819E-2</v>
      </c>
      <c r="Z2755" s="13">
        <f t="shared" si="3263"/>
        <v>1.5826137190638592E-2</v>
      </c>
      <c r="AA2755" s="13">
        <f t="shared" si="3264"/>
        <v>1.829671404335171E-2</v>
      </c>
      <c r="AB2755" s="13">
        <f t="shared" si="3265"/>
        <v>1.0576483090965661E-2</v>
      </c>
      <c r="AC2755" s="13">
        <f t="shared" si="3266"/>
        <v>2.6732427970285771E-4</v>
      </c>
      <c r="AD2755" s="13">
        <f t="shared" si="3267"/>
        <v>9.4510832719384673E-3</v>
      </c>
      <c r="AE2755" s="13">
        <f t="shared" si="3268"/>
        <v>8.5787419429296206E-3</v>
      </c>
      <c r="AF2755" s="13">
        <f t="shared" si="3269"/>
        <v>3.8934591520261345E-3</v>
      </c>
      <c r="AG2755" s="13">
        <f t="shared" si="3270"/>
        <v>1.1780300864114271E-3</v>
      </c>
      <c r="AH2755" s="13">
        <f t="shared" si="3271"/>
        <v>3.5913435265935083E-3</v>
      </c>
      <c r="AI2755" s="13">
        <f t="shared" si="3272"/>
        <v>4.1519787643691129E-3</v>
      </c>
      <c r="AJ2755" s="13">
        <f t="shared" si="3273"/>
        <v>2.400066650839677E-3</v>
      </c>
      <c r="AK2755" s="13">
        <f t="shared" si="3274"/>
        <v>9.2491159121620354E-4</v>
      </c>
      <c r="AL2755" s="13">
        <f t="shared" si="3275"/>
        <v>1.1221181458561572E-5</v>
      </c>
      <c r="AM2755" s="13">
        <f t="shared" si="3276"/>
        <v>2.1852934287572086E-3</v>
      </c>
      <c r="AN2755" s="13">
        <f t="shared" si="3277"/>
        <v>1.9835893786430288E-3</v>
      </c>
      <c r="AO2755" s="13">
        <f t="shared" si="3278"/>
        <v>9.0025137386311681E-4</v>
      </c>
      <c r="AP2755" s="13">
        <f t="shared" si="3279"/>
        <v>2.7238585595333213E-4</v>
      </c>
      <c r="AQ2755" s="13">
        <f t="shared" si="3280"/>
        <v>6.1811114659884921E-5</v>
      </c>
      <c r="AR2755" s="13">
        <f t="shared" si="3281"/>
        <v>6.5197202175825038E-4</v>
      </c>
      <c r="AS2755" s="13">
        <f t="shared" si="3282"/>
        <v>7.5374966757098141E-4</v>
      </c>
      <c r="AT2755" s="13">
        <f t="shared" si="3283"/>
        <v>4.3570777763683662E-4</v>
      </c>
      <c r="AU2755" s="13">
        <f t="shared" si="3284"/>
        <v>1.6790832612018235E-4</v>
      </c>
      <c r="AV2755" s="13">
        <f t="shared" si="3285"/>
        <v>4.8530013854803031E-5</v>
      </c>
      <c r="AW2755" s="13">
        <f t="shared" si="3286"/>
        <v>3.2709678346132738E-7</v>
      </c>
      <c r="AX2755" s="13">
        <f t="shared" si="3287"/>
        <v>4.2107231100415817E-4</v>
      </c>
      <c r="AY2755" s="13">
        <f t="shared" si="3288"/>
        <v>3.8220705409960709E-4</v>
      </c>
      <c r="AZ2755" s="13">
        <f t="shared" si="3289"/>
        <v>1.7346454324570557E-4</v>
      </c>
      <c r="BA2755" s="13">
        <f t="shared" si="3290"/>
        <v>5.2484549828323354E-5</v>
      </c>
      <c r="BB2755" s="13">
        <f t="shared" si="3291"/>
        <v>1.1910047663659728E-5</v>
      </c>
      <c r="BC2755" s="13">
        <f t="shared" si="3292"/>
        <v>2.1621484541966665E-6</v>
      </c>
      <c r="BD2755" s="13">
        <f t="shared" si="3293"/>
        <v>9.863242776414118E-5</v>
      </c>
      <c r="BE2755" s="13">
        <f t="shared" si="3294"/>
        <v>1.1402967789698634E-4</v>
      </c>
      <c r="BF2755" s="13">
        <f t="shared" si="3295"/>
        <v>6.5915276223271397E-5</v>
      </c>
      <c r="BG2755" s="13">
        <f t="shared" si="3296"/>
        <v>2.5401712488189564E-5</v>
      </c>
      <c r="BH2755" s="13">
        <f t="shared" si="3297"/>
        <v>7.3417768342542507E-6</v>
      </c>
      <c r="BI2755" s="13">
        <f t="shared" si="3298"/>
        <v>1.6975764798236743E-6</v>
      </c>
      <c r="BJ2755" s="14">
        <f t="shared" si="3299"/>
        <v>0.41406438152967262</v>
      </c>
      <c r="BK2755" s="14">
        <f t="shared" si="3300"/>
        <v>0.29990396505788691</v>
      </c>
      <c r="BL2755" s="14">
        <f t="shared" si="3301"/>
        <v>0.27034074876652542</v>
      </c>
      <c r="BM2755" s="14">
        <f t="shared" si="3302"/>
        <v>0.34034176909278196</v>
      </c>
      <c r="BN2755" s="14">
        <f t="shared" si="3303"/>
        <v>0.65941158349462548</v>
      </c>
    </row>
    <row r="2756" spans="1:66" x14ac:dyDescent="0.25">
      <c r="A2756" t="s">
        <v>61</v>
      </c>
      <c r="B2756" t="s">
        <v>67</v>
      </c>
      <c r="C2756" t="s">
        <v>242</v>
      </c>
      <c r="D2756" t="s">
        <v>561</v>
      </c>
      <c r="E2756" s="10">
        <f>VLOOKUP(A2756,home!$A$2:$E$405,3,FALSE)</f>
        <v>1.5100671140939601</v>
      </c>
      <c r="F2756" s="10">
        <f>VLOOKUP(B2756,home!$B$2:$E$405,3,FALSE)</f>
        <v>0.88</v>
      </c>
      <c r="G2756" s="10">
        <f>VLOOKUP(C2756,away!$B$2:$E$405,4,FALSE)</f>
        <v>1.24</v>
      </c>
      <c r="H2756" s="10">
        <f>VLOOKUP(A2756,away!$A$2:$E$405,3,FALSE)</f>
        <v>1.2617449664429501</v>
      </c>
      <c r="I2756" s="10">
        <f>VLOOKUP(C2756,away!$B$2:$E$405,3,FALSE)</f>
        <v>0.75</v>
      </c>
      <c r="J2756" s="10">
        <f>VLOOKUP(B2756,home!$B$2:$E$405,4,FALSE)</f>
        <v>1.06</v>
      </c>
      <c r="K2756" s="12">
        <f t="shared" si="3248"/>
        <v>1.6477852348993292</v>
      </c>
      <c r="L2756" s="12">
        <f t="shared" si="3249"/>
        <v>1.0030872483221454</v>
      </c>
      <c r="M2756" s="13">
        <f t="shared" si="3250"/>
        <v>7.0589597945443144E-2</v>
      </c>
      <c r="N2756" s="13">
        <f t="shared" si="3251"/>
        <v>0.11631649723198122</v>
      </c>
      <c r="O2756" s="13">
        <f t="shared" si="3252"/>
        <v>7.0807525563261114E-2</v>
      </c>
      <c r="P2756" s="13">
        <f t="shared" si="3253"/>
        <v>0.11667559514289846</v>
      </c>
      <c r="Q2756" s="13">
        <f t="shared" si="3254"/>
        <v>9.5832303357033688E-2</v>
      </c>
      <c r="R2756" s="13">
        <f t="shared" si="3255"/>
        <v>3.5513062988875778E-2</v>
      </c>
      <c r="S2756" s="13">
        <f t="shared" si="3256"/>
        <v>4.8212466490001965E-2</v>
      </c>
      <c r="T2756" s="13">
        <f t="shared" si="3257"/>
        <v>9.6128161474780011E-2</v>
      </c>
      <c r="U2756" s="13">
        <f t="shared" si="3258"/>
        <v>5.8517900839119341E-2</v>
      </c>
      <c r="V2756" s="13">
        <f t="shared" si="3259"/>
        <v>8.8543392365537637E-3</v>
      </c>
      <c r="W2756" s="13">
        <f t="shared" si="3260"/>
        <v>5.2637018166037837E-2</v>
      </c>
      <c r="X2756" s="13">
        <f t="shared" si="3261"/>
        <v>5.2799521712053668E-2</v>
      </c>
      <c r="Y2756" s="13">
        <f t="shared" si="3262"/>
        <v>2.648126347343464E-2</v>
      </c>
      <c r="Z2756" s="13">
        <f t="shared" si="3263"/>
        <v>1.1874233544334142E-2</v>
      </c>
      <c r="AA2756" s="13">
        <f t="shared" si="3264"/>
        <v>1.9566186710100127E-2</v>
      </c>
      <c r="AB2756" s="13">
        <f t="shared" si="3265"/>
        <v>1.6120436782093239E-2</v>
      </c>
      <c r="AC2756" s="13">
        <f t="shared" si="3266"/>
        <v>9.1469328528092145E-4</v>
      </c>
      <c r="AD2756" s="13">
        <f t="shared" si="3267"/>
        <v>2.1683625335781241E-2</v>
      </c>
      <c r="AE2756" s="13">
        <f t="shared" si="3268"/>
        <v>2.1750568071717161E-2</v>
      </c>
      <c r="AF2756" s="13">
        <f t="shared" si="3269"/>
        <v>1.0908858738251138E-2</v>
      </c>
      <c r="AG2756" s="13">
        <f t="shared" si="3270"/>
        <v>3.6475123646957748E-3</v>
      </c>
      <c r="AH2756" s="13">
        <f t="shared" si="3271"/>
        <v>2.9777230629801621E-3</v>
      </c>
      <c r="AI2756" s="13">
        <f t="shared" si="3272"/>
        <v>4.9066480967979156E-3</v>
      </c>
      <c r="AJ2756" s="13">
        <f t="shared" si="3273"/>
        <v>4.042551143375251E-3</v>
      </c>
      <c r="AK2756" s="13">
        <f t="shared" si="3274"/>
        <v>2.2204186951263797E-3</v>
      </c>
      <c r="AL2756" s="13">
        <f t="shared" si="3275"/>
        <v>6.0474849858670387E-5</v>
      </c>
      <c r="AM2756" s="13">
        <f t="shared" si="3276"/>
        <v>7.1459915334778652E-3</v>
      </c>
      <c r="AN2756" s="13">
        <f t="shared" si="3277"/>
        <v>7.1680529838496591E-3</v>
      </c>
      <c r="AO2756" s="13">
        <f t="shared" si="3278"/>
        <v>3.5950912716985486E-3</v>
      </c>
      <c r="AP2756" s="13">
        <f t="shared" si="3279"/>
        <v>1.2020634037316865E-3</v>
      </c>
      <c r="AQ2756" s="13">
        <f t="shared" si="3280"/>
        <v>3.014436179894923E-4</v>
      </c>
      <c r="AR2756" s="13">
        <f t="shared" si="3281"/>
        <v>5.9738320670203249E-4</v>
      </c>
      <c r="AS2756" s="13">
        <f t="shared" si="3282"/>
        <v>9.8435922758042301E-4</v>
      </c>
      <c r="AT2756" s="13">
        <f t="shared" si="3283"/>
        <v>8.1100630052196492E-4</v>
      </c>
      <c r="AU2756" s="13">
        <f t="shared" si="3284"/>
        <v>4.4545473580347394E-4</v>
      </c>
      <c r="AV2756" s="13">
        <f t="shared" si="3285"/>
        <v>1.8350343411823659E-4</v>
      </c>
      <c r="AW2756" s="13">
        <f t="shared" si="3286"/>
        <v>2.7765891008675338E-6</v>
      </c>
      <c r="AX2756" s="13">
        <f t="shared" si="3287"/>
        <v>1.9625098895967395E-3</v>
      </c>
      <c r="AY2756" s="13">
        <f t="shared" si="3288"/>
        <v>1.9685686449605905E-3</v>
      </c>
      <c r="AZ2756" s="13">
        <f t="shared" si="3289"/>
        <v>9.8732305260338651E-4</v>
      </c>
      <c r="BA2756" s="13">
        <f t="shared" si="3290"/>
        <v>3.3012372134698392E-4</v>
      </c>
      <c r="BB2756" s="13">
        <f t="shared" si="3291"/>
        <v>8.2785723812953178E-5</v>
      </c>
      <c r="BC2756" s="13">
        <f t="shared" si="3292"/>
        <v>1.6608260779978467E-5</v>
      </c>
      <c r="BD2756" s="13">
        <f t="shared" si="3293"/>
        <v>9.9871246167433476E-5</v>
      </c>
      <c r="BE2756" s="13">
        <f t="shared" si="3294"/>
        <v>1.6456636482569309E-4</v>
      </c>
      <c r="BF2756" s="13">
        <f t="shared" si="3295"/>
        <v>1.3558501306041673E-4</v>
      </c>
      <c r="BG2756" s="13">
        <f t="shared" si="3296"/>
        <v>7.4471660864862453E-5</v>
      </c>
      <c r="BH2756" s="13">
        <f t="shared" si="3297"/>
        <v>3.0678325797887658E-5</v>
      </c>
      <c r="BI2756" s="13">
        <f t="shared" si="3298"/>
        <v>1.0110258456238089E-5</v>
      </c>
      <c r="BJ2756" s="14">
        <f t="shared" si="3299"/>
        <v>0.52294589202961439</v>
      </c>
      <c r="BK2756" s="14">
        <f t="shared" si="3300"/>
        <v>0.24727573559499752</v>
      </c>
      <c r="BL2756" s="14">
        <f t="shared" si="3301"/>
        <v>0.21820944365562797</v>
      </c>
      <c r="BM2756" s="14">
        <f t="shared" si="3302"/>
        <v>0.49260493053922094</v>
      </c>
      <c r="BN2756" s="14">
        <f t="shared" si="3303"/>
        <v>0.50573458222949341</v>
      </c>
    </row>
    <row r="2757" spans="1:66" x14ac:dyDescent="0.25">
      <c r="A2757" t="s">
        <v>61</v>
      </c>
      <c r="B2757" t="s">
        <v>289</v>
      </c>
      <c r="C2757" t="s">
        <v>318</v>
      </c>
      <c r="D2757" t="s">
        <v>561</v>
      </c>
      <c r="E2757" s="10">
        <f>VLOOKUP(A2757,home!$A$2:$E$405,3,FALSE)</f>
        <v>1.5100671140939601</v>
      </c>
      <c r="F2757" s="10">
        <f>VLOOKUP(B2757,home!$B$2:$E$405,3,FALSE)</f>
        <v>0.99</v>
      </c>
      <c r="G2757" s="10">
        <f>VLOOKUP(C2757,away!$B$2:$E$405,4,FALSE)</f>
        <v>0.99</v>
      </c>
      <c r="H2757" s="10">
        <f>VLOOKUP(A2757,away!$A$2:$E$405,3,FALSE)</f>
        <v>1.2617449664429501</v>
      </c>
      <c r="I2757" s="10">
        <f>VLOOKUP(C2757,away!$B$2:$E$405,3,FALSE)</f>
        <v>0.91</v>
      </c>
      <c r="J2757" s="10">
        <f>VLOOKUP(B2757,home!$B$2:$E$405,4,FALSE)</f>
        <v>1.68</v>
      </c>
      <c r="K2757" s="12">
        <f t="shared" si="3248"/>
        <v>1.4800167785234903</v>
      </c>
      <c r="L2757" s="12">
        <f t="shared" si="3249"/>
        <v>1.9289557046979822</v>
      </c>
      <c r="M2757" s="13">
        <f t="shared" si="3250"/>
        <v>3.3075168211928005E-2</v>
      </c>
      <c r="N2757" s="13">
        <f t="shared" si="3251"/>
        <v>4.8951803906140241E-2</v>
      </c>
      <c r="O2757" s="13">
        <f t="shared" si="3252"/>
        <v>6.3800534406243892E-2</v>
      </c>
      <c r="P2757" s="13">
        <f t="shared" si="3253"/>
        <v>9.4425861400006195E-2</v>
      </c>
      <c r="Q2757" s="13">
        <f t="shared" si="3254"/>
        <v>3.6224745560039649E-2</v>
      </c>
      <c r="R2757" s="13">
        <f t="shared" si="3255"/>
        <v>6.1534202402852033E-2</v>
      </c>
      <c r="S2757" s="13">
        <f t="shared" si="3256"/>
        <v>6.7393786510794584E-2</v>
      </c>
      <c r="T2757" s="13">
        <f t="shared" si="3257"/>
        <v>6.9875929599271386E-2</v>
      </c>
      <c r="U2757" s="13">
        <f t="shared" si="3258"/>
        <v>9.1071652009281481E-2</v>
      </c>
      <c r="V2757" s="13">
        <f t="shared" si="3259"/>
        <v>2.1377959116621867E-2</v>
      </c>
      <c r="W2757" s="13">
        <f t="shared" si="3260"/>
        <v>1.7871077075534328E-2</v>
      </c>
      <c r="X2757" s="13">
        <f t="shared" si="3261"/>
        <v>3.4472516073949279E-2</v>
      </c>
      <c r="Y2757" s="13">
        <f t="shared" si="3262"/>
        <v>3.3247978268068683E-2</v>
      </c>
      <c r="Z2757" s="13">
        <f t="shared" si="3263"/>
        <v>3.9565583586340561E-2</v>
      </c>
      <c r="AA2757" s="13">
        <f t="shared" si="3264"/>
        <v>5.8557727559857643E-2</v>
      </c>
      <c r="AB2757" s="13">
        <f t="shared" si="3265"/>
        <v>4.3333209650398365E-2</v>
      </c>
      <c r="AC2757" s="13">
        <f t="shared" si="3266"/>
        <v>3.8144783414758849E-3</v>
      </c>
      <c r="AD2757" s="13">
        <f t="shared" si="3267"/>
        <v>6.6123734805193322E-3</v>
      </c>
      <c r="AE2757" s="13">
        <f t="shared" si="3268"/>
        <v>1.2754975546841418E-2</v>
      </c>
      <c r="AF2757" s="13">
        <f t="shared" si="3269"/>
        <v>1.2301891422181511E-2</v>
      </c>
      <c r="AG2757" s="13">
        <f t="shared" si="3270"/>
        <v>7.9099345457973973E-3</v>
      </c>
      <c r="AH2757" s="13">
        <f t="shared" si="3271"/>
        <v>1.9080064542144125E-2</v>
      </c>
      <c r="AI2757" s="13">
        <f t="shared" si="3272"/>
        <v>2.8238815657684425E-2</v>
      </c>
      <c r="AJ2757" s="13">
        <f t="shared" si="3273"/>
        <v>2.0896960489502403E-2</v>
      </c>
      <c r="AK2757" s="13">
        <f t="shared" si="3274"/>
        <v>1.0309284048202002E-2</v>
      </c>
      <c r="AL2757" s="13">
        <f t="shared" si="3275"/>
        <v>4.3559615585644402E-4</v>
      </c>
      <c r="AM2757" s="13">
        <f t="shared" si="3276"/>
        <v>1.9572847394064754E-3</v>
      </c>
      <c r="AN2757" s="13">
        <f t="shared" si="3277"/>
        <v>3.7755155637964246E-3</v>
      </c>
      <c r="AO2757" s="13">
        <f t="shared" si="3278"/>
        <v>3.6414011424805662E-3</v>
      </c>
      <c r="AP2757" s="13">
        <f t="shared" si="3279"/>
        <v>2.3413671689605452E-3</v>
      </c>
      <c r="AQ2757" s="13">
        <f t="shared" si="3280"/>
        <v>1.1290983893397525E-3</v>
      </c>
      <c r="AR2757" s="13">
        <f t="shared" si="3281"/>
        <v>7.360919868914924E-3</v>
      </c>
      <c r="AS2757" s="13">
        <f t="shared" si="3282"/>
        <v>1.0894284911361019E-2</v>
      </c>
      <c r="AT2757" s="13">
        <f t="shared" si="3283"/>
        <v>8.0618622294148026E-3</v>
      </c>
      <c r="AU2757" s="13">
        <f t="shared" si="3284"/>
        <v>3.9772304552262334E-3</v>
      </c>
      <c r="AV2757" s="13">
        <f t="shared" si="3285"/>
        <v>1.4715919514473618E-3</v>
      </c>
      <c r="AW2757" s="13">
        <f t="shared" si="3286"/>
        <v>3.4543825526724011E-5</v>
      </c>
      <c r="AX2757" s="13">
        <f t="shared" si="3287"/>
        <v>4.8280237577825997E-4</v>
      </c>
      <c r="AY2757" s="13">
        <f t="shared" si="3288"/>
        <v>9.3130439699921355E-4</v>
      </c>
      <c r="AZ2757" s="13">
        <f t="shared" si="3289"/>
        <v>8.9822246470097373E-4</v>
      </c>
      <c r="BA2757" s="13">
        <f t="shared" si="3290"/>
        <v>5.7754378245760828E-4</v>
      </c>
      <c r="BB2757" s="13">
        <f t="shared" si="3291"/>
        <v>2.785140934711136E-4</v>
      </c>
      <c r="BC2757" s="13">
        <f t="shared" si="3292"/>
        <v>1.0744826988797837E-4</v>
      </c>
      <c r="BD2757" s="13">
        <f t="shared" si="3293"/>
        <v>2.3664813954946918E-3</v>
      </c>
      <c r="BE2757" s="13">
        <f t="shared" si="3294"/>
        <v>3.5024321713958279E-3</v>
      </c>
      <c r="BF2757" s="13">
        <f t="shared" si="3295"/>
        <v>2.5918291896531438E-3</v>
      </c>
      <c r="BG2757" s="13">
        <f t="shared" si="3296"/>
        <v>1.278650229251198E-3</v>
      </c>
      <c r="BH2757" s="13">
        <f t="shared" si="3297"/>
        <v>4.7310594828867028E-4</v>
      </c>
      <c r="BI2757" s="13">
        <f t="shared" si="3298"/>
        <v>1.400409482972997E-4</v>
      </c>
      <c r="BJ2757" s="14">
        <f t="shared" si="3299"/>
        <v>0.29634372786562213</v>
      </c>
      <c r="BK2757" s="14">
        <f t="shared" si="3300"/>
        <v>0.22145415413368222</v>
      </c>
      <c r="BL2757" s="14">
        <f t="shared" si="3301"/>
        <v>0.43894088006491155</v>
      </c>
      <c r="BM2757" s="14">
        <f t="shared" si="3302"/>
        <v>0.65739526919187374</v>
      </c>
      <c r="BN2757" s="14">
        <f t="shared" si="3303"/>
        <v>0.33801231588720998</v>
      </c>
    </row>
    <row r="2758" spans="1:66" x14ac:dyDescent="0.25">
      <c r="A2758" t="s">
        <v>61</v>
      </c>
      <c r="B2758" t="s">
        <v>82</v>
      </c>
      <c r="C2758" t="s">
        <v>71</v>
      </c>
      <c r="D2758" t="s">
        <v>561</v>
      </c>
      <c r="E2758" s="10">
        <f>VLOOKUP(A2758,home!$A$2:$E$405,3,FALSE)</f>
        <v>1.5100671140939601</v>
      </c>
      <c r="F2758" s="10">
        <f>VLOOKUP(B2758,home!$B$2:$E$405,3,FALSE)</f>
        <v>0.47</v>
      </c>
      <c r="G2758" s="10">
        <f>VLOOKUP(C2758,away!$B$2:$E$405,4,FALSE)</f>
        <v>1.32</v>
      </c>
      <c r="H2758" s="10">
        <f>VLOOKUP(A2758,away!$A$2:$E$405,3,FALSE)</f>
        <v>1.2617449664429501</v>
      </c>
      <c r="I2758" s="10">
        <f>VLOOKUP(C2758,away!$B$2:$E$405,3,FALSE)</f>
        <v>0.56999999999999995</v>
      </c>
      <c r="J2758" s="10">
        <f>VLOOKUP(B2758,home!$B$2:$E$405,4,FALSE)</f>
        <v>1.25</v>
      </c>
      <c r="K2758" s="12">
        <f t="shared" si="3248"/>
        <v>0.93684563758389283</v>
      </c>
      <c r="L2758" s="12">
        <f t="shared" si="3249"/>
        <v>0.89899328859060179</v>
      </c>
      <c r="M2758" s="13">
        <f t="shared" si="3250"/>
        <v>0.15947965397574035</v>
      </c>
      <c r="N2758" s="13">
        <f t="shared" si="3251"/>
        <v>0.14940781811056109</v>
      </c>
      <c r="O2758" s="13">
        <f t="shared" si="3252"/>
        <v>0.14337113859094203</v>
      </c>
      <c r="P2758" s="13">
        <f t="shared" si="3253"/>
        <v>0.13431662574435976</v>
      </c>
      <c r="Q2758" s="13">
        <f t="shared" si="3254"/>
        <v>6.9986031308903449E-2</v>
      </c>
      <c r="R2758" s="13">
        <f t="shared" si="3255"/>
        <v>6.4444845685424954E-2</v>
      </c>
      <c r="S2758" s="13">
        <f t="shared" si="3256"/>
        <v>2.8280967981807185E-2</v>
      </c>
      <c r="T2758" s="13">
        <f t="shared" si="3257"/>
        <v>6.2916972441795921E-2</v>
      </c>
      <c r="U2758" s="13">
        <f t="shared" si="3258"/>
        <v>6.0374872545157526E-2</v>
      </c>
      <c r="V2758" s="13">
        <f t="shared" si="3259"/>
        <v>2.6465265125282258E-3</v>
      </c>
      <c r="W2758" s="13">
        <f t="shared" si="3260"/>
        <v>2.1855369374518645E-2</v>
      </c>
      <c r="X2758" s="13">
        <f t="shared" si="3261"/>
        <v>1.9647830387360839E-2</v>
      </c>
      <c r="Y2758" s="13">
        <f t="shared" si="3262"/>
        <v>8.8316338268019379E-3</v>
      </c>
      <c r="Z2758" s="13">
        <f t="shared" si="3263"/>
        <v>1.9311827918484684E-2</v>
      </c>
      <c r="AA2758" s="13">
        <f t="shared" si="3264"/>
        <v>1.8092201739203204E-2</v>
      </c>
      <c r="AB2758" s="13">
        <f t="shared" si="3265"/>
        <v>8.4748001368301212E-3</v>
      </c>
      <c r="AC2758" s="13">
        <f t="shared" si="3266"/>
        <v>1.3930950682580992E-4</v>
      </c>
      <c r="AD2758" s="13">
        <f t="shared" si="3267"/>
        <v>5.1187768640756012E-3</v>
      </c>
      <c r="AE2758" s="13">
        <f t="shared" si="3268"/>
        <v>4.6017460465968118E-3</v>
      </c>
      <c r="AF2758" s="13">
        <f t="shared" si="3269"/>
        <v>2.0684694058444339E-3</v>
      </c>
      <c r="AG2758" s="13">
        <f t="shared" si="3270"/>
        <v>6.1984670450304538E-4</v>
      </c>
      <c r="AH2758" s="13">
        <f t="shared" si="3271"/>
        <v>4.3403009222835846E-3</v>
      </c>
      <c r="AI2758" s="13">
        <f t="shared" si="3272"/>
        <v>4.0661919848427232E-3</v>
      </c>
      <c r="AJ2758" s="13">
        <f t="shared" si="3273"/>
        <v>1.9046971112892477E-3</v>
      </c>
      <c r="AK2758" s="13">
        <f t="shared" si="3274"/>
        <v>5.9480239320999144E-4</v>
      </c>
      <c r="AL2758" s="13">
        <f t="shared" si="3275"/>
        <v>4.6931586379789905E-6</v>
      </c>
      <c r="AM2758" s="13">
        <f t="shared" si="3276"/>
        <v>9.5910075497491738E-4</v>
      </c>
      <c r="AN2758" s="13">
        <f t="shared" si="3277"/>
        <v>8.6222514180462988E-4</v>
      </c>
      <c r="AO2758" s="13">
        <f t="shared" si="3278"/>
        <v>3.8756730786822105E-4</v>
      </c>
      <c r="AP2758" s="13">
        <f t="shared" si="3279"/>
        <v>1.1614013621688611E-4</v>
      </c>
      <c r="AQ2758" s="13">
        <f t="shared" si="3280"/>
        <v>2.610230074874472E-5</v>
      </c>
      <c r="AR2758" s="13">
        <f t="shared" si="3281"/>
        <v>7.8038027991930866E-4</v>
      </c>
      <c r="AS2758" s="13">
        <f t="shared" si="3282"/>
        <v>7.310958608989015E-4</v>
      </c>
      <c r="AT2758" s="13">
        <f t="shared" si="3283"/>
        <v>3.4246198396938819E-4</v>
      </c>
      <c r="AU2758" s="13">
        <f t="shared" si="3284"/>
        <v>1.0694467190668213E-4</v>
      </c>
      <c r="AV2758" s="13">
        <f t="shared" si="3285"/>
        <v>2.5047662334653959E-5</v>
      </c>
      <c r="AW2758" s="13">
        <f t="shared" si="3286"/>
        <v>1.0979617786511274E-7</v>
      </c>
      <c r="AX2758" s="13">
        <f t="shared" si="3287"/>
        <v>1.4975489305027817E-4</v>
      </c>
      <c r="AY2758" s="13">
        <f t="shared" si="3288"/>
        <v>1.3462864378580339E-4</v>
      </c>
      <c r="AZ2758" s="13">
        <f t="shared" si="3289"/>
        <v>6.051512360774604E-5</v>
      </c>
      <c r="BA2758" s="13">
        <f t="shared" si="3290"/>
        <v>1.8134229993864797E-5</v>
      </c>
      <c r="BB2758" s="13">
        <f t="shared" si="3291"/>
        <v>4.0756377645607093E-6</v>
      </c>
      <c r="BC2758" s="13">
        <f t="shared" si="3292"/>
        <v>7.3279419941329652E-7</v>
      </c>
      <c r="BD2758" s="13">
        <f t="shared" si="3293"/>
        <v>1.169261056993189E-4</v>
      </c>
      <c r="BE2758" s="13">
        <f t="shared" si="3294"/>
        <v>1.0954171204408006E-4</v>
      </c>
      <c r="BF2758" s="13">
        <f t="shared" si="3295"/>
        <v>5.1311837530983684E-5</v>
      </c>
      <c r="BG2758" s="13">
        <f t="shared" si="3296"/>
        <v>1.602375704910518E-5</v>
      </c>
      <c r="BH2758" s="13">
        <f t="shared" si="3297"/>
        <v>3.752946722289584E-6</v>
      </c>
      <c r="BI2758" s="13">
        <f t="shared" si="3298"/>
        <v>7.0318635297235342E-7</v>
      </c>
      <c r="BJ2758" s="14">
        <f t="shared" si="3299"/>
        <v>0.34777347143497678</v>
      </c>
      <c r="BK2758" s="14">
        <f t="shared" si="3300"/>
        <v>0.3250024055236852</v>
      </c>
      <c r="BL2758" s="14">
        <f t="shared" si="3301"/>
        <v>0.30794804111361113</v>
      </c>
      <c r="BM2758" s="14">
        <f t="shared" si="3302"/>
        <v>0.27889511372721815</v>
      </c>
      <c r="BN2758" s="14">
        <f t="shared" si="3303"/>
        <v>0.72100611341593168</v>
      </c>
    </row>
    <row r="2759" spans="1:66" x14ac:dyDescent="0.25">
      <c r="A2759" t="s">
        <v>61</v>
      </c>
      <c r="B2759" t="s">
        <v>87</v>
      </c>
      <c r="C2759" t="s">
        <v>240</v>
      </c>
      <c r="D2759" t="s">
        <v>561</v>
      </c>
      <c r="E2759" s="10">
        <f>VLOOKUP(A2759,home!$A$2:$E$405,3,FALSE)</f>
        <v>1.5100671140939601</v>
      </c>
      <c r="F2759" s="10">
        <f>VLOOKUP(B2759,home!$B$2:$E$405,3,FALSE)</f>
        <v>0.83</v>
      </c>
      <c r="G2759" s="10">
        <f>VLOOKUP(C2759,away!$B$2:$E$405,4,FALSE)</f>
        <v>1.04</v>
      </c>
      <c r="H2759" s="10">
        <f>VLOOKUP(A2759,away!$A$2:$E$405,3,FALSE)</f>
        <v>1.2617449664429501</v>
      </c>
      <c r="I2759" s="10">
        <f>VLOOKUP(C2759,away!$B$2:$E$405,3,FALSE)</f>
        <v>1.04</v>
      </c>
      <c r="J2759" s="10">
        <f>VLOOKUP(B2759,home!$B$2:$E$405,4,FALSE)</f>
        <v>1.68</v>
      </c>
      <c r="K2759" s="12">
        <f t="shared" si="3248"/>
        <v>1.3034899328859064</v>
      </c>
      <c r="L2759" s="12">
        <f t="shared" si="3249"/>
        <v>2.2045208053691225</v>
      </c>
      <c r="M2759" s="13">
        <f t="shared" si="3250"/>
        <v>2.9956446417822993E-2</v>
      </c>
      <c r="N2759" s="13">
        <f t="shared" si="3251"/>
        <v>3.9047926330668351E-2</v>
      </c>
      <c r="O2759" s="13">
        <f t="shared" si="3252"/>
        <v>6.6039609383016118E-2</v>
      </c>
      <c r="P2759" s="13">
        <f t="shared" si="3253"/>
        <v>8.6081966002479152E-2</v>
      </c>
      <c r="Q2759" s="13">
        <f t="shared" si="3254"/>
        <v>2.544928943604835E-2</v>
      </c>
      <c r="R2759" s="13">
        <f t="shared" si="3255"/>
        <v>7.279284643165447E-2</v>
      </c>
      <c r="S2759" s="13">
        <f t="shared" si="3256"/>
        <v>6.1840653322979208E-2</v>
      </c>
      <c r="T2759" s="13">
        <f t="shared" si="3257"/>
        <v>5.6103488043629211E-2</v>
      </c>
      <c r="U2759" s="13">
        <f t="shared" si="3258"/>
        <v>9.4884742509771386E-2</v>
      </c>
      <c r="V2759" s="13">
        <f t="shared" si="3259"/>
        <v>1.9744832001437444E-2</v>
      </c>
      <c r="W2759" s="13">
        <f t="shared" si="3260"/>
        <v>1.1057630859662895E-2</v>
      </c>
      <c r="X2759" s="13">
        <f t="shared" si="3261"/>
        <v>2.4376777288218507E-2</v>
      </c>
      <c r="Y2759" s="13">
        <f t="shared" si="3262"/>
        <v>2.6869556349863603E-2</v>
      </c>
      <c r="Z2759" s="13">
        <f t="shared" si="3263"/>
        <v>5.3491114813540595E-2</v>
      </c>
      <c r="AA2759" s="13">
        <f t="shared" si="3264"/>
        <v>6.9725129658294346E-2</v>
      </c>
      <c r="AB2759" s="13">
        <f t="shared" si="3265"/>
        <v>4.544300228937561E-2</v>
      </c>
      <c r="AC2759" s="13">
        <f t="shared" si="3266"/>
        <v>3.546135640902393E-3</v>
      </c>
      <c r="AD2759" s="13">
        <f t="shared" si="3267"/>
        <v>3.6033776267847765E-3</v>
      </c>
      <c r="AE2759" s="13">
        <f t="shared" si="3268"/>
        <v>7.9437209478486533E-3</v>
      </c>
      <c r="AF2759" s="13">
        <f t="shared" si="3269"/>
        <v>8.7560490507894422E-3</v>
      </c>
      <c r="AG2759" s="13">
        <f t="shared" si="3270"/>
        <v>6.4342974350992937E-3</v>
      </c>
      <c r="AH2759" s="13">
        <f t="shared" si="3271"/>
        <v>2.9480568877209672E-2</v>
      </c>
      <c r="AI2759" s="13">
        <f t="shared" si="3272"/>
        <v>3.8427624747192378E-2</v>
      </c>
      <c r="AJ2759" s="13">
        <f t="shared" si="3273"/>
        <v>2.5045011001341294E-2</v>
      </c>
      <c r="AK2759" s="13">
        <f t="shared" si="3274"/>
        <v>1.0881973236421722E-2</v>
      </c>
      <c r="AL2759" s="13">
        <f t="shared" si="3275"/>
        <v>4.0760285572286308E-4</v>
      </c>
      <c r="AM2759" s="13">
        <f t="shared" si="3276"/>
        <v>9.3939329218005354E-4</v>
      </c>
      <c r="AN2759" s="13">
        <f t="shared" si="3277"/>
        <v>2.070912057035123E-3</v>
      </c>
      <c r="AO2759" s="13">
        <f t="shared" si="3278"/>
        <v>2.2826843579118478E-3</v>
      </c>
      <c r="AP2759" s="13">
        <f t="shared" si="3279"/>
        <v>1.6774083863691086E-3</v>
      </c>
      <c r="AQ2759" s="13">
        <f t="shared" si="3280"/>
        <v>9.2447042171283668E-4</v>
      </c>
      <c r="AR2759" s="13">
        <f t="shared" si="3281"/>
        <v>1.2998105488785234E-2</v>
      </c>
      <c r="AS2759" s="13">
        <f t="shared" si="3282"/>
        <v>1.6942899651220596E-2</v>
      </c>
      <c r="AT2759" s="13">
        <f t="shared" si="3283"/>
        <v>1.1042449564631091E-2</v>
      </c>
      <c r="AU2759" s="13">
        <f t="shared" si="3284"/>
        <v>4.7979072806323313E-3</v>
      </c>
      <c r="AV2759" s="13">
        <f t="shared" si="3285"/>
        <v>1.563505959806059E-3</v>
      </c>
      <c r="AW2759" s="13">
        <f t="shared" si="3286"/>
        <v>3.25354337199552E-5</v>
      </c>
      <c r="AX2759" s="13">
        <f t="shared" si="3287"/>
        <v>2.040816165628747E-4</v>
      </c>
      <c r="AY2759" s="13">
        <f t="shared" si="3288"/>
        <v>4.4990216970622099E-4</v>
      </c>
      <c r="AZ2759" s="13">
        <f t="shared" si="3289"/>
        <v>4.9590934674903703E-4</v>
      </c>
      <c r="BA2759" s="13">
        <f t="shared" si="3290"/>
        <v>3.6441415749508753E-4</v>
      </c>
      <c r="BB2759" s="13">
        <f t="shared" si="3291"/>
        <v>2.0083964799224511E-4</v>
      </c>
      <c r="BC2759" s="13">
        <f t="shared" si="3292"/>
        <v>8.8551036508383068E-5</v>
      </c>
      <c r="BD2759" s="13">
        <f t="shared" si="3293"/>
        <v>4.7757656634016057E-3</v>
      </c>
      <c r="BE2759" s="13">
        <f t="shared" si="3294"/>
        <v>6.2251624640661755E-3</v>
      </c>
      <c r="BF2759" s="13">
        <f t="shared" si="3295"/>
        <v>4.0572183012447414E-3</v>
      </c>
      <c r="BG2759" s="13">
        <f t="shared" si="3296"/>
        <v>1.762847737064327E-3</v>
      </c>
      <c r="BH2759" s="13">
        <f t="shared" si="3297"/>
        <v>5.7446356961851261E-4</v>
      </c>
      <c r="BI2759" s="13">
        <f t="shared" si="3298"/>
        <v>1.4976149596148671E-4</v>
      </c>
      <c r="BJ2759" s="14">
        <f t="shared" si="3299"/>
        <v>0.21934067985883593</v>
      </c>
      <c r="BK2759" s="14">
        <f t="shared" si="3300"/>
        <v>0.20202753841105028</v>
      </c>
      <c r="BL2759" s="14">
        <f t="shared" si="3301"/>
        <v>0.51761059531070908</v>
      </c>
      <c r="BM2759" s="14">
        <f t="shared" si="3302"/>
        <v>0.67268447765646011</v>
      </c>
      <c r="BN2759" s="14">
        <f t="shared" si="3303"/>
        <v>0.31936808400168942</v>
      </c>
    </row>
    <row r="2760" spans="1:66" x14ac:dyDescent="0.25">
      <c r="A2760" t="s">
        <v>61</v>
      </c>
      <c r="B2760" t="s">
        <v>62</v>
      </c>
      <c r="C2760" t="s">
        <v>66</v>
      </c>
      <c r="D2760" t="s">
        <v>561</v>
      </c>
      <c r="E2760" s="10">
        <f>VLOOKUP(A2760,home!$A$2:$E$405,3,FALSE)</f>
        <v>1.5100671140939601</v>
      </c>
      <c r="F2760" s="10">
        <f>VLOOKUP(B2760,home!$B$2:$E$405,3,FALSE)</f>
        <v>0.41</v>
      </c>
      <c r="G2760" s="10">
        <f>VLOOKUP(C2760,away!$B$2:$E$405,4,FALSE)</f>
        <v>0.66</v>
      </c>
      <c r="H2760" s="10">
        <f>VLOOKUP(A2760,away!$A$2:$E$405,3,FALSE)</f>
        <v>1.2617449664429501</v>
      </c>
      <c r="I2760" s="10">
        <f>VLOOKUP(C2760,away!$B$2:$E$405,3,FALSE)</f>
        <v>1.1399999999999999</v>
      </c>
      <c r="J2760" s="10">
        <f>VLOOKUP(B2760,home!$B$2:$E$405,4,FALSE)</f>
        <v>0.69</v>
      </c>
      <c r="K2760" s="12">
        <f t="shared" si="3248"/>
        <v>0.4086241610738256</v>
      </c>
      <c r="L2760" s="12">
        <f t="shared" si="3249"/>
        <v>0.99248859060402439</v>
      </c>
      <c r="M2760" s="13">
        <f t="shared" si="3250"/>
        <v>0.24632271536980518</v>
      </c>
      <c r="N2760" s="13">
        <f t="shared" si="3251"/>
        <v>0.10065341292141336</v>
      </c>
      <c r="O2760" s="13">
        <f t="shared" si="3252"/>
        <v>0.24447248461113419</v>
      </c>
      <c r="P2760" s="13">
        <f t="shared" si="3253"/>
        <v>9.9897363929858443E-2</v>
      </c>
      <c r="Q2760" s="13">
        <f t="shared" si="3254"/>
        <v>2.0564708207114944E-2</v>
      </c>
      <c r="R2760" s="13">
        <f t="shared" si="3255"/>
        <v>0.1213180758465843</v>
      </c>
      <c r="S2760" s="13">
        <f t="shared" si="3256"/>
        <v>1.0128464304593618E-2</v>
      </c>
      <c r="T2760" s="13">
        <f t="shared" si="3257"/>
        <v>2.0410238264662525E-2</v>
      </c>
      <c r="U2760" s="13">
        <f t="shared" si="3258"/>
        <v>4.9573496965901249E-2</v>
      </c>
      <c r="V2760" s="13">
        <f t="shared" si="3259"/>
        <v>4.5640527719343943E-4</v>
      </c>
      <c r="W2760" s="13">
        <f t="shared" si="3260"/>
        <v>2.8010788796201205E-3</v>
      </c>
      <c r="X2760" s="13">
        <f t="shared" si="3261"/>
        <v>2.7800388294048728E-3</v>
      </c>
      <c r="Y2760" s="13">
        <f t="shared" si="3262"/>
        <v>1.3795784098102519E-3</v>
      </c>
      <c r="Z2760" s="13">
        <f t="shared" si="3263"/>
        <v>4.0135602037256204E-2</v>
      </c>
      <c r="AA2760" s="13">
        <f t="shared" si="3264"/>
        <v>1.6400376711666737E-2</v>
      </c>
      <c r="AB2760" s="13">
        <f t="shared" si="3265"/>
        <v>3.3507950875497636E-3</v>
      </c>
      <c r="AC2760" s="13">
        <f t="shared" si="3266"/>
        <v>1.1568584937155248E-5</v>
      </c>
      <c r="AD2760" s="13">
        <f t="shared" si="3267"/>
        <v>2.861471268215957E-4</v>
      </c>
      <c r="AE2760" s="13">
        <f t="shared" si="3268"/>
        <v>2.8399775860455653E-4</v>
      </c>
      <c r="AF2760" s="13">
        <f t="shared" si="3269"/>
        <v>1.4093226758606911E-4</v>
      </c>
      <c r="AG2760" s="13">
        <f t="shared" si="3270"/>
        <v>4.6624555875708995E-5</v>
      </c>
      <c r="AH2760" s="13">
        <f t="shared" si="3271"/>
        <v>9.9585317747501022E-3</v>
      </c>
      <c r="AI2760" s="13">
        <f t="shared" si="3272"/>
        <v>4.0692966919842954E-3</v>
      </c>
      <c r="AJ2760" s="13">
        <f t="shared" si="3273"/>
        <v>8.3140647346128822E-4</v>
      </c>
      <c r="AK2760" s="13">
        <f t="shared" si="3274"/>
        <v>1.1324425757648893E-4</v>
      </c>
      <c r="AL2760" s="13">
        <f t="shared" si="3275"/>
        <v>1.8766781421444852E-7</v>
      </c>
      <c r="AM2760" s="13">
        <f t="shared" si="3276"/>
        <v>2.3385325928232026E-5</v>
      </c>
      <c r="AN2760" s="13">
        <f t="shared" si="3277"/>
        <v>2.320966917132675E-5</v>
      </c>
      <c r="AO2760" s="13">
        <f t="shared" si="3278"/>
        <v>1.151766592211788E-5</v>
      </c>
      <c r="AP2760" s="13">
        <f t="shared" si="3279"/>
        <v>3.8103840060302592E-6</v>
      </c>
      <c r="AQ2760" s="13">
        <f t="shared" si="3280"/>
        <v>9.4544066295127189E-7</v>
      </c>
      <c r="AR2760" s="13">
        <f t="shared" si="3281"/>
        <v>1.9767458331214254E-3</v>
      </c>
      <c r="AS2760" s="13">
        <f t="shared" si="3282"/>
        <v>8.0774610771542276E-4</v>
      </c>
      <c r="AT2760" s="13">
        <f t="shared" si="3283"/>
        <v>1.650322878129313E-4</v>
      </c>
      <c r="AU2760" s="13">
        <f t="shared" si="3284"/>
        <v>2.2478726719217729E-5</v>
      </c>
      <c r="AV2760" s="13">
        <f t="shared" si="3285"/>
        <v>2.2963377119120326E-6</v>
      </c>
      <c r="AW2760" s="13">
        <f t="shared" si="3286"/>
        <v>2.1141551717762809E-9</v>
      </c>
      <c r="AX2760" s="13">
        <f t="shared" si="3287"/>
        <v>1.5926348648102985E-6</v>
      </c>
      <c r="AY2760" s="13">
        <f t="shared" si="3288"/>
        <v>1.580671932322404E-6</v>
      </c>
      <c r="AZ2760" s="13">
        <f t="shared" si="3289"/>
        <v>7.8439942915900122E-7</v>
      </c>
      <c r="BA2760" s="13">
        <f t="shared" si="3290"/>
        <v>2.5950249463887281E-7</v>
      </c>
      <c r="BB2760" s="13">
        <f t="shared" si="3291"/>
        <v>6.4388316290590814E-8</v>
      </c>
      <c r="BC2760" s="13">
        <f t="shared" si="3292"/>
        <v>1.2780933857322927E-8</v>
      </c>
      <c r="BD2760" s="13">
        <f t="shared" si="3293"/>
        <v>3.2698294764951015E-4</v>
      </c>
      <c r="BE2760" s="13">
        <f t="shared" si="3294"/>
        <v>1.3361313266872768E-4</v>
      </c>
      <c r="BF2760" s="13">
        <f t="shared" si="3295"/>
        <v>2.7298777122602307E-5</v>
      </c>
      <c r="BG2760" s="13">
        <f t="shared" si="3296"/>
        <v>3.7183133000215705E-6</v>
      </c>
      <c r="BH2760" s="13">
        <f t="shared" si="3297"/>
        <v>3.7984816320774045E-7</v>
      </c>
      <c r="BI2760" s="13">
        <f t="shared" si="3298"/>
        <v>3.104302740523931E-8</v>
      </c>
      <c r="BJ2760" s="14">
        <f t="shared" si="3299"/>
        <v>0.14941392008457577</v>
      </c>
      <c r="BK2760" s="14">
        <f t="shared" si="3300"/>
        <v>0.35681828580613445</v>
      </c>
      <c r="BL2760" s="14">
        <f t="shared" si="3301"/>
        <v>0.45355403177562087</v>
      </c>
      <c r="BM2760" s="14">
        <f t="shared" si="3302"/>
        <v>0.16669150025989951</v>
      </c>
      <c r="BN2760" s="14">
        <f t="shared" si="3303"/>
        <v>0.83322876088591047</v>
      </c>
    </row>
    <row r="2761" spans="1:66" x14ac:dyDescent="0.25">
      <c r="A2761" t="s">
        <v>61</v>
      </c>
      <c r="B2761" t="s">
        <v>239</v>
      </c>
      <c r="C2761" t="s">
        <v>288</v>
      </c>
      <c r="D2761" t="s">
        <v>561</v>
      </c>
      <c r="E2761" s="10">
        <f>VLOOKUP(A2761,home!$A$2:$E$405,3,FALSE)</f>
        <v>1.5100671140939601</v>
      </c>
      <c r="F2761" s="10">
        <f>VLOOKUP(B2761,home!$B$2:$E$405,3,FALSE)</f>
        <v>1.7</v>
      </c>
      <c r="G2761" s="10">
        <f>VLOOKUP(C2761,away!$B$2:$E$405,4,FALSE)</f>
        <v>1.32</v>
      </c>
      <c r="H2761" s="10">
        <f>VLOOKUP(A2761,away!$A$2:$E$405,3,FALSE)</f>
        <v>1.2617449664429501</v>
      </c>
      <c r="I2761" s="10">
        <f>VLOOKUP(C2761,away!$B$2:$E$405,3,FALSE)</f>
        <v>0.5</v>
      </c>
      <c r="J2761" s="10">
        <f>VLOOKUP(B2761,home!$B$2:$E$405,4,FALSE)</f>
        <v>0.56999999999999995</v>
      </c>
      <c r="K2761" s="12">
        <f t="shared" si="3248"/>
        <v>3.3885906040268465</v>
      </c>
      <c r="L2761" s="12">
        <f t="shared" si="3249"/>
        <v>0.35959731543624074</v>
      </c>
      <c r="M2761" s="13">
        <f t="shared" si="3250"/>
        <v>2.3560400540736971E-2</v>
      </c>
      <c r="N2761" s="13">
        <f t="shared" si="3251"/>
        <v>7.9836551899450339E-2</v>
      </c>
      <c r="O2761" s="13">
        <f t="shared" si="3252"/>
        <v>8.4722567850515681E-3</v>
      </c>
      <c r="P2761" s="13">
        <f t="shared" si="3253"/>
        <v>2.8709009736728446E-2</v>
      </c>
      <c r="Q2761" s="13">
        <f t="shared" si="3254"/>
        <v>0.13526669481218959</v>
      </c>
      <c r="R2761" s="13">
        <f t="shared" si="3255"/>
        <v>1.5233003977955099E-3</v>
      </c>
      <c r="S2761" s="13">
        <f t="shared" si="3256"/>
        <v>8.7456836593087436E-3</v>
      </c>
      <c r="T2761" s="13">
        <f t="shared" si="3257"/>
        <v>4.8641540322396648E-2</v>
      </c>
      <c r="U2761" s="13">
        <f t="shared" si="3258"/>
        <v>5.1618414150802223E-3</v>
      </c>
      <c r="V2761" s="13">
        <f t="shared" si="3259"/>
        <v>1.1840956839389764E-3</v>
      </c>
      <c r="W2761" s="13">
        <f t="shared" si="3260"/>
        <v>0.15278781702611752</v>
      </c>
      <c r="X2761" s="13">
        <f t="shared" si="3261"/>
        <v>5.4942088833955412E-2</v>
      </c>
      <c r="Y2761" s="13">
        <f t="shared" si="3262"/>
        <v>9.878513824574912E-3</v>
      </c>
      <c r="Z2761" s="13">
        <f t="shared" si="3263"/>
        <v>1.8259157788340764E-4</v>
      </c>
      <c r="AA2761" s="13">
        <f t="shared" si="3264"/>
        <v>6.1872810519015132E-4</v>
      </c>
      <c r="AB2761" s="13">
        <f t="shared" si="3265"/>
        <v>1.0483081218473408E-3</v>
      </c>
      <c r="AC2761" s="13">
        <f t="shared" si="3266"/>
        <v>9.0178365337647561E-5</v>
      </c>
      <c r="AD2761" s="13">
        <f t="shared" si="3267"/>
        <v>0.12943384029611871</v>
      </c>
      <c r="AE2761" s="13">
        <f t="shared" si="3268"/>
        <v>4.6544061497087404E-2</v>
      </c>
      <c r="AF2761" s="13">
        <f t="shared" si="3269"/>
        <v>8.3685597819259626E-3</v>
      </c>
      <c r="AG2761" s="13">
        <f t="shared" si="3270"/>
        <v>1.0031038772160895E-3</v>
      </c>
      <c r="AH2761" s="13">
        <f t="shared" si="3271"/>
        <v>1.6414860307035164E-5</v>
      </c>
      <c r="AI2761" s="13">
        <f t="shared" si="3272"/>
        <v>5.5623241402832592E-5</v>
      </c>
      <c r="AJ2761" s="13">
        <f t="shared" si="3273"/>
        <v>9.4242196591577825E-5</v>
      </c>
      <c r="AK2761" s="13">
        <f t="shared" si="3274"/>
        <v>1.0644940729102383E-4</v>
      </c>
      <c r="AL2761" s="13">
        <f t="shared" si="3275"/>
        <v>4.3953948304815996E-6</v>
      </c>
      <c r="AM2761" s="13">
        <f t="shared" si="3276"/>
        <v>8.7719659014107845E-2</v>
      </c>
      <c r="AN2761" s="13">
        <f t="shared" si="3277"/>
        <v>3.1543753892455617E-2</v>
      </c>
      <c r="AO2761" s="13">
        <f t="shared" si="3278"/>
        <v>5.6715246092542537E-3</v>
      </c>
      <c r="AP2761" s="13">
        <f t="shared" si="3279"/>
        <v>6.7982167463946793E-4</v>
      </c>
      <c r="AQ2761" s="13">
        <f t="shared" si="3280"/>
        <v>6.1115512293930544E-5</v>
      </c>
      <c r="AR2761" s="13">
        <f t="shared" si="3281"/>
        <v>1.1805479399341508E-6</v>
      </c>
      <c r="AS2761" s="13">
        <f t="shared" si="3282"/>
        <v>4.0003936568641131E-6</v>
      </c>
      <c r="AT2761" s="13">
        <f t="shared" si="3283"/>
        <v>6.7778481790291677E-6</v>
      </c>
      <c r="AU2761" s="13">
        <f t="shared" si="3284"/>
        <v>7.6557842183262353E-6</v>
      </c>
      <c r="AV2761" s="13">
        <f t="shared" si="3285"/>
        <v>6.4855796171693239E-6</v>
      </c>
      <c r="AW2761" s="13">
        <f t="shared" si="3286"/>
        <v>1.4877533451719641E-7</v>
      </c>
      <c r="AX2761" s="13">
        <f t="shared" si="3287"/>
        <v>4.954100205394079E-2</v>
      </c>
      <c r="AY2761" s="13">
        <f t="shared" si="3288"/>
        <v>1.7814811342618395E-2</v>
      </c>
      <c r="AZ2761" s="13">
        <f t="shared" si="3289"/>
        <v>3.203079166904333E-3</v>
      </c>
      <c r="BA2761" s="13">
        <f t="shared" si="3290"/>
        <v>3.8393955651618288E-4</v>
      </c>
      <c r="BB2761" s="13">
        <f t="shared" si="3291"/>
        <v>3.4515908453250049E-5</v>
      </c>
      <c r="BC2761" s="13">
        <f t="shared" si="3292"/>
        <v>2.4823656039263542E-6</v>
      </c>
      <c r="BD2761" s="13">
        <f t="shared" si="3293"/>
        <v>7.0753644990684089E-8</v>
      </c>
      <c r="BE2761" s="13">
        <f t="shared" si="3294"/>
        <v>2.3975513661608328E-7</v>
      </c>
      <c r="BF2761" s="13">
        <f t="shared" si="3295"/>
        <v>4.0621600160221649E-7</v>
      </c>
      <c r="BG2761" s="13">
        <f t="shared" si="3296"/>
        <v>4.5883324207820835E-7</v>
      </c>
      <c r="BH2761" s="13">
        <f t="shared" si="3297"/>
        <v>3.886995032303481E-7</v>
      </c>
      <c r="BI2761" s="13">
        <f t="shared" si="3298"/>
        <v>2.6342869688725204E-7</v>
      </c>
      <c r="BJ2761" s="14">
        <f t="shared" si="3299"/>
        <v>0.86335847726782056</v>
      </c>
      <c r="BK2761" s="14">
        <f t="shared" si="3300"/>
        <v>8.0108574723499665E-2</v>
      </c>
      <c r="BL2761" s="14">
        <f t="shared" si="3301"/>
        <v>1.7125092370393995E-2</v>
      </c>
      <c r="BM2761" s="14">
        <f t="shared" si="3302"/>
        <v>0.66559185920036124</v>
      </c>
      <c r="BN2761" s="14">
        <f t="shared" si="3303"/>
        <v>0.2773682141719524</v>
      </c>
    </row>
    <row r="2762" spans="1:66" x14ac:dyDescent="0.25">
      <c r="A2762" t="s">
        <v>72</v>
      </c>
      <c r="B2762" t="s">
        <v>237</v>
      </c>
      <c r="C2762" t="s">
        <v>326</v>
      </c>
      <c r="D2762" t="s">
        <v>561</v>
      </c>
      <c r="E2762" s="10">
        <f>VLOOKUP(A2762,home!$A$2:$E$405,3,FALSE)</f>
        <v>1.3571428571428601</v>
      </c>
      <c r="F2762" s="10">
        <f>VLOOKUP(B2762,home!$B$2:$E$405,3,FALSE)</f>
        <v>1.1100000000000001</v>
      </c>
      <c r="G2762" s="10">
        <f>VLOOKUP(C2762,away!$B$2:$E$405,4,FALSE)</f>
        <v>1.1100000000000001</v>
      </c>
      <c r="H2762" s="10">
        <f>VLOOKUP(A2762,away!$A$2:$E$405,3,FALSE)</f>
        <v>1.0912698412698401</v>
      </c>
      <c r="I2762" s="10">
        <f>VLOOKUP(C2762,away!$B$2:$E$405,3,FALSE)</f>
        <v>0.59</v>
      </c>
      <c r="J2762" s="10">
        <f>VLOOKUP(B2762,home!$B$2:$E$405,4,FALSE)</f>
        <v>1.01</v>
      </c>
      <c r="K2762" s="12">
        <f t="shared" si="3248"/>
        <v>1.6721357142857181</v>
      </c>
      <c r="L2762" s="12">
        <f t="shared" si="3249"/>
        <v>0.65028769841269762</v>
      </c>
      <c r="M2762" s="13">
        <f t="shared" si="3250"/>
        <v>9.8035716493017261E-2</v>
      </c>
      <c r="N2762" s="13">
        <f t="shared" si="3251"/>
        <v>0.16392902282356356</v>
      </c>
      <c r="O2762" s="13">
        <f t="shared" si="3252"/>
        <v>6.375142044048393E-2</v>
      </c>
      <c r="P2762" s="13">
        <f t="shared" si="3253"/>
        <v>0.10660102695497772</v>
      </c>
      <c r="Q2762" s="13">
        <f t="shared" si="3254"/>
        <v>0.13705578683561964</v>
      </c>
      <c r="R2762" s="13">
        <f t="shared" si="3255"/>
        <v>2.072838223439125E-2</v>
      </c>
      <c r="S2762" s="13">
        <f t="shared" si="3256"/>
        <v>2.8978670617114555E-2</v>
      </c>
      <c r="T2762" s="13">
        <f t="shared" si="3257"/>
        <v>8.912569217547639E-2</v>
      </c>
      <c r="U2762" s="13">
        <f t="shared" si="3258"/>
        <v>3.4660668233491197E-2</v>
      </c>
      <c r="V2762" s="13">
        <f t="shared" si="3259"/>
        <v>3.5011684834889058E-3</v>
      </c>
      <c r="W2762" s="13">
        <f t="shared" si="3260"/>
        <v>7.6391958672456642E-2</v>
      </c>
      <c r="X2762" s="13">
        <f t="shared" si="3261"/>
        <v>4.9676750982349749E-2</v>
      </c>
      <c r="Y2762" s="13">
        <f t="shared" si="3262"/>
        <v>1.6152090030466464E-2</v>
      </c>
      <c r="Z2762" s="13">
        <f t="shared" si="3263"/>
        <v>4.4931373250069791E-3</v>
      </c>
      <c r="AA2762" s="13">
        <f t="shared" si="3264"/>
        <v>7.5131353903343653E-3</v>
      </c>
      <c r="AB2762" s="13">
        <f t="shared" si="3265"/>
        <v>6.2814910062210317E-3</v>
      </c>
      <c r="AC2762" s="13">
        <f t="shared" si="3266"/>
        <v>2.3794144192648854E-4</v>
      </c>
      <c r="AD2762" s="13">
        <f t="shared" si="3267"/>
        <v>3.1934430595113347E-2</v>
      </c>
      <c r="AE2762" s="13">
        <f t="shared" si="3268"/>
        <v>2.0766567371816293E-2</v>
      </c>
      <c r="AF2762" s="13">
        <f t="shared" si="3269"/>
        <v>6.7521216500753189E-3</v>
      </c>
      <c r="AG2762" s="13">
        <f t="shared" si="3270"/>
        <v>1.4636072157433418E-3</v>
      </c>
      <c r="AH2762" s="13">
        <f t="shared" si="3271"/>
        <v>7.3045798243274323E-4</v>
      </c>
      <c r="AI2762" s="13">
        <f t="shared" si="3272"/>
        <v>1.2214248802108795E-3</v>
      </c>
      <c r="AJ2762" s="13">
        <f t="shared" si="3273"/>
        <v>1.0211940822588835E-3</v>
      </c>
      <c r="AK2762" s="13">
        <f t="shared" si="3274"/>
        <v>5.6919169872076878E-4</v>
      </c>
      <c r="AL2762" s="13">
        <f t="shared" si="3275"/>
        <v>1.0349208623907404E-5</v>
      </c>
      <c r="AM2762" s="13">
        <f t="shared" si="3276"/>
        <v>1.0679740382693511E-2</v>
      </c>
      <c r="AN2762" s="13">
        <f t="shared" si="3277"/>
        <v>6.9449037931069053E-3</v>
      </c>
      <c r="AO2762" s="13">
        <f t="shared" si="3278"/>
        <v>2.2580927516585515E-3</v>
      </c>
      <c r="AP2762" s="13">
        <f t="shared" si="3279"/>
        <v>4.8946997942614487E-4</v>
      </c>
      <c r="AQ2762" s="13">
        <f t="shared" si="3280"/>
        <v>7.9574076590784544E-5</v>
      </c>
      <c r="AR2762" s="13">
        <f t="shared" si="3281"/>
        <v>9.5001568036674305E-5</v>
      </c>
      <c r="AS2762" s="13">
        <f t="shared" si="3282"/>
        <v>1.5885551482726761E-4</v>
      </c>
      <c r="AT2762" s="13">
        <f t="shared" si="3283"/>
        <v>1.3281398987695934E-4</v>
      </c>
      <c r="AU2762" s="13">
        <f t="shared" si="3284"/>
        <v>7.4027671943348498E-5</v>
      </c>
      <c r="AV2762" s="13">
        <f t="shared" si="3285"/>
        <v>3.0946078525474973E-5</v>
      </c>
      <c r="AW2762" s="13">
        <f t="shared" si="3286"/>
        <v>3.1259476618016846E-7</v>
      </c>
      <c r="AX2762" s="13">
        <f t="shared" si="3287"/>
        <v>2.9763292188668741E-3</v>
      </c>
      <c r="AY2762" s="13">
        <f t="shared" si="3288"/>
        <v>1.9354702774554017E-3</v>
      </c>
      <c r="AZ2762" s="13">
        <f t="shared" si="3289"/>
        <v>6.2930625603632912E-4</v>
      </c>
      <c r="BA2762" s="13">
        <f t="shared" si="3290"/>
        <v>1.3641003894485876E-4</v>
      </c>
      <c r="BB2762" s="13">
        <f t="shared" si="3291"/>
        <v>2.2176442566459661E-5</v>
      </c>
      <c r="BC2762" s="13">
        <f t="shared" si="3292"/>
        <v>2.8842135591048873E-6</v>
      </c>
      <c r="BD2762" s="13">
        <f t="shared" si="3293"/>
        <v>1.0296391837361033E-5</v>
      </c>
      <c r="BE2762" s="13">
        <f t="shared" si="3294"/>
        <v>1.7216964519531324E-5</v>
      </c>
      <c r="BF2762" s="13">
        <f t="shared" si="3295"/>
        <v>1.439455063234919E-5</v>
      </c>
      <c r="BG2762" s="13">
        <f t="shared" si="3296"/>
        <v>8.0232140678150481E-6</v>
      </c>
      <c r="BH2762" s="13">
        <f t="shared" si="3297"/>
        <v>3.3539756965382855E-6</v>
      </c>
      <c r="BI2762" s="13">
        <f t="shared" si="3298"/>
        <v>1.1216605094055973E-6</v>
      </c>
      <c r="BJ2762" s="14">
        <f t="shared" si="3299"/>
        <v>0.61940238578358542</v>
      </c>
      <c r="BK2762" s="14">
        <f t="shared" si="3300"/>
        <v>0.23930034347660428</v>
      </c>
      <c r="BL2762" s="14">
        <f t="shared" si="3301"/>
        <v>0.13702341752901778</v>
      </c>
      <c r="BM2762" s="14">
        <f t="shared" si="3302"/>
        <v>0.40818277064947234</v>
      </c>
      <c r="BN2762" s="14">
        <f t="shared" si="3303"/>
        <v>0.59010135578205325</v>
      </c>
    </row>
    <row r="2763" spans="1:66" x14ac:dyDescent="0.25">
      <c r="A2763" t="s">
        <v>72</v>
      </c>
      <c r="B2763" t="s">
        <v>79</v>
      </c>
      <c r="C2763" t="s">
        <v>75</v>
      </c>
      <c r="D2763" t="s">
        <v>561</v>
      </c>
      <c r="E2763" s="10">
        <f>VLOOKUP(A2763,home!$A$2:$E$405,3,FALSE)</f>
        <v>1.3571428571428601</v>
      </c>
      <c r="F2763" s="10">
        <f>VLOOKUP(B2763,home!$B$2:$E$405,3,FALSE)</f>
        <v>0.6</v>
      </c>
      <c r="G2763" s="10">
        <f>VLOOKUP(C2763,away!$B$2:$E$405,4,FALSE)</f>
        <v>0.81</v>
      </c>
      <c r="H2763" s="10">
        <f>VLOOKUP(A2763,away!$A$2:$E$405,3,FALSE)</f>
        <v>1.0912698412698401</v>
      </c>
      <c r="I2763" s="10">
        <f>VLOOKUP(C2763,away!$B$2:$E$405,3,FALSE)</f>
        <v>0.81</v>
      </c>
      <c r="J2763" s="10">
        <f>VLOOKUP(B2763,home!$B$2:$E$405,4,FALSE)</f>
        <v>0.83</v>
      </c>
      <c r="K2763" s="12">
        <f t="shared" si="3248"/>
        <v>0.65957142857143003</v>
      </c>
      <c r="L2763" s="12">
        <f t="shared" si="3249"/>
        <v>0.73366071428571344</v>
      </c>
      <c r="M2763" s="13">
        <f t="shared" si="3250"/>
        <v>0.24827155727775854</v>
      </c>
      <c r="N2763" s="13">
        <f t="shared" si="3251"/>
        <v>0.16375282570734484</v>
      </c>
      <c r="O2763" s="13">
        <f t="shared" si="3252"/>
        <v>0.18214708804922677</v>
      </c>
      <c r="P2763" s="13">
        <f t="shared" si="3253"/>
        <v>0.12013901507475455</v>
      </c>
      <c r="Q2763" s="13">
        <f t="shared" si="3254"/>
        <v>5.4003342592200909E-2</v>
      </c>
      <c r="R2763" s="13">
        <f t="shared" si="3255"/>
        <v>6.6817081361629213E-2</v>
      </c>
      <c r="S2763" s="13">
        <f t="shared" si="3256"/>
        <v>1.4533866768097476E-2</v>
      </c>
      <c r="T2763" s="13">
        <f t="shared" si="3257"/>
        <v>3.9620130900010216E-2</v>
      </c>
      <c r="U2763" s="13">
        <f t="shared" si="3258"/>
        <v>4.4070637806663253E-2</v>
      </c>
      <c r="V2763" s="13">
        <f t="shared" si="3259"/>
        <v>7.8144022702504481E-4</v>
      </c>
      <c r="W2763" s="13">
        <f t="shared" si="3260"/>
        <v>1.1873020607056769E-2</v>
      </c>
      <c r="X2763" s="13">
        <f t="shared" si="3261"/>
        <v>8.7107687793022658E-3</v>
      </c>
      <c r="Y2763" s="13">
        <f t="shared" si="3262"/>
        <v>3.1953744223002954E-3</v>
      </c>
      <c r="Z2763" s="13">
        <f t="shared" si="3263"/>
        <v>1.6340355879419847E-2</v>
      </c>
      <c r="AA2763" s="13">
        <f t="shared" si="3264"/>
        <v>1.0777631870754515E-2</v>
      </c>
      <c r="AB2763" s="13">
        <f t="shared" si="3265"/>
        <v>3.554309024805264E-3</v>
      </c>
      <c r="AC2763" s="13">
        <f t="shared" si="3266"/>
        <v>2.3633763227846756E-5</v>
      </c>
      <c r="AD2763" s="13">
        <f t="shared" si="3267"/>
        <v>1.957776290813615E-3</v>
      </c>
      <c r="AE2763" s="13">
        <f t="shared" si="3268"/>
        <v>1.4363435519299515E-3</v>
      </c>
      <c r="AF2763" s="13">
        <f t="shared" si="3269"/>
        <v>5.2689441813430341E-4</v>
      </c>
      <c r="AG2763" s="13">
        <f t="shared" si="3270"/>
        <v>1.2885391172052284E-4</v>
      </c>
      <c r="AH2763" s="13">
        <f t="shared" si="3271"/>
        <v>2.9970692915444793E-3</v>
      </c>
      <c r="AI2763" s="13">
        <f t="shared" si="3272"/>
        <v>1.976781274151556E-3</v>
      </c>
      <c r="AJ2763" s="13">
        <f t="shared" si="3273"/>
        <v>6.5191422448269672E-4</v>
      </c>
      <c r="AK2763" s="13">
        <f t="shared" si="3274"/>
        <v>1.4332799878269607E-4</v>
      </c>
      <c r="AL2763" s="13">
        <f t="shared" si="3275"/>
        <v>4.5745667652568049E-7</v>
      </c>
      <c r="AM2763" s="13">
        <f t="shared" si="3276"/>
        <v>2.5825866099104242E-4</v>
      </c>
      <c r="AN2763" s="13">
        <f t="shared" si="3277"/>
        <v>1.8947423369316011E-4</v>
      </c>
      <c r="AO2763" s="13">
        <f t="shared" si="3278"/>
        <v>6.9504900815031012E-5</v>
      </c>
      <c r="AP2763" s="13">
        <f t="shared" si="3279"/>
        <v>1.6997671726104444E-5</v>
      </c>
      <c r="AQ2763" s="13">
        <f t="shared" si="3280"/>
        <v>3.117630994941965E-6</v>
      </c>
      <c r="AR2763" s="13">
        <f t="shared" si="3281"/>
        <v>4.3976639943966013E-4</v>
      </c>
      <c r="AS2763" s="13">
        <f t="shared" si="3282"/>
        <v>2.9005735231613078E-4</v>
      </c>
      <c r="AT2763" s="13">
        <f t="shared" si="3283"/>
        <v>9.5656771117398485E-5</v>
      </c>
      <c r="AU2763" s="13">
        <f t="shared" si="3284"/>
        <v>2.1030824392810941E-5</v>
      </c>
      <c r="AV2763" s="13">
        <f t="shared" si="3285"/>
        <v>3.4678327222002974E-6</v>
      </c>
      <c r="AW2763" s="13">
        <f t="shared" si="3286"/>
        <v>6.1490010687146302E-9</v>
      </c>
      <c r="AX2763" s="13">
        <f t="shared" si="3287"/>
        <v>2.839000566180106E-5</v>
      </c>
      <c r="AY2763" s="13">
        <f t="shared" si="3288"/>
        <v>2.0828631832412417E-5</v>
      </c>
      <c r="AZ2763" s="13">
        <f t="shared" si="3289"/>
        <v>7.6405744538809191E-6</v>
      </c>
      <c r="BA2763" s="13">
        <f t="shared" si="3290"/>
        <v>1.8685297704624842E-6</v>
      </c>
      <c r="BB2763" s="13">
        <f t="shared" si="3291"/>
        <v>3.4271672151540648E-7</v>
      </c>
      <c r="BC2763" s="13">
        <f t="shared" si="3292"/>
        <v>5.0287558940930227E-8</v>
      </c>
      <c r="BD2763" s="13">
        <f t="shared" si="3293"/>
        <v>5.3773221788626224E-5</v>
      </c>
      <c r="BE2763" s="13">
        <f t="shared" si="3294"/>
        <v>3.5467280714012552E-5</v>
      </c>
      <c r="BF2763" s="13">
        <f t="shared" si="3295"/>
        <v>1.1696602504042593E-5</v>
      </c>
      <c r="BG2763" s="13">
        <f t="shared" si="3296"/>
        <v>2.571581607674513E-6</v>
      </c>
      <c r="BH2763" s="13">
        <f t="shared" si="3297"/>
        <v>4.2403543866547329E-7</v>
      </c>
      <c r="BI2763" s="13">
        <f t="shared" si="3298"/>
        <v>5.5936332009099866E-8</v>
      </c>
      <c r="BJ2763" s="14">
        <f t="shared" si="3299"/>
        <v>0.28580180502503288</v>
      </c>
      <c r="BK2763" s="14">
        <f t="shared" si="3300"/>
        <v>0.38377079919937235</v>
      </c>
      <c r="BL2763" s="14">
        <f t="shared" si="3301"/>
        <v>0.31408980874041365</v>
      </c>
      <c r="BM2763" s="14">
        <f t="shared" si="3302"/>
        <v>0.16485103629849276</v>
      </c>
      <c r="BN2763" s="14">
        <f t="shared" si="3303"/>
        <v>0.83513091006291484</v>
      </c>
    </row>
    <row r="2764" spans="1:66" x14ac:dyDescent="0.25">
      <c r="A2764" t="s">
        <v>72</v>
      </c>
      <c r="B2764" t="s">
        <v>68</v>
      </c>
      <c r="C2764" t="s">
        <v>89</v>
      </c>
      <c r="D2764" t="s">
        <v>561</v>
      </c>
      <c r="E2764" s="10">
        <f>VLOOKUP(A2764,home!$A$2:$E$405,3,FALSE)</f>
        <v>1.3571428571428601</v>
      </c>
      <c r="F2764" s="10">
        <f>VLOOKUP(B2764,home!$B$2:$E$405,3,FALSE)</f>
        <v>1.61</v>
      </c>
      <c r="G2764" s="10">
        <f>VLOOKUP(C2764,away!$B$2:$E$405,4,FALSE)</f>
        <v>1.25</v>
      </c>
      <c r="H2764" s="10">
        <f>VLOOKUP(A2764,away!$A$2:$E$405,3,FALSE)</f>
        <v>1.0912698412698401</v>
      </c>
      <c r="I2764" s="10">
        <f>VLOOKUP(C2764,away!$B$2:$E$405,3,FALSE)</f>
        <v>0.44</v>
      </c>
      <c r="J2764" s="10">
        <f>VLOOKUP(B2764,home!$B$2:$E$405,4,FALSE)</f>
        <v>0.57999999999999996</v>
      </c>
      <c r="K2764" s="12">
        <f t="shared" si="3248"/>
        <v>2.7312500000000064</v>
      </c>
      <c r="L2764" s="12">
        <f t="shared" si="3249"/>
        <v>0.27849206349206318</v>
      </c>
      <c r="M2764" s="13">
        <f t="shared" si="3250"/>
        <v>4.9304394523810961E-2</v>
      </c>
      <c r="N2764" s="13">
        <f t="shared" si="3251"/>
        <v>0.134662627543159</v>
      </c>
      <c r="O2764" s="13">
        <f t="shared" si="3252"/>
        <v>1.3730882570162894E-2</v>
      </c>
      <c r="P2764" s="13">
        <f t="shared" si="3253"/>
        <v>3.7502473019757489E-2</v>
      </c>
      <c r="Q2764" s="13">
        <f t="shared" si="3254"/>
        <v>0.18389865073862699</v>
      </c>
      <c r="R2764" s="13">
        <f t="shared" si="3255"/>
        <v>1.9119709102659338E-3</v>
      </c>
      <c r="S2764" s="13">
        <f t="shared" si="3256"/>
        <v>7.1313900930190799E-3</v>
      </c>
      <c r="T2764" s="13">
        <f t="shared" si="3257"/>
        <v>5.1214314717606457E-2</v>
      </c>
      <c r="U2764" s="13">
        <f t="shared" si="3258"/>
        <v>5.2220705486638441E-3</v>
      </c>
      <c r="V2764" s="13">
        <f t="shared" si="3259"/>
        <v>6.027066195165643E-4</v>
      </c>
      <c r="W2764" s="13">
        <f t="shared" si="3260"/>
        <v>0.1674243966099587</v>
      </c>
      <c r="X2764" s="13">
        <f t="shared" si="3261"/>
        <v>4.662636569082098E-2</v>
      </c>
      <c r="Y2764" s="13">
        <f t="shared" si="3262"/>
        <v>6.4925363971861357E-3</v>
      </c>
      <c r="Z2764" s="13">
        <f t="shared" si="3263"/>
        <v>1.7748957471225283E-4</v>
      </c>
      <c r="AA2764" s="13">
        <f t="shared" si="3264"/>
        <v>4.8476840093284162E-4</v>
      </c>
      <c r="AB2764" s="13">
        <f t="shared" si="3265"/>
        <v>6.6201184752391357E-4</v>
      </c>
      <c r="AC2764" s="13">
        <f t="shared" si="3266"/>
        <v>2.8652350560675367E-5</v>
      </c>
      <c r="AD2764" s="13">
        <f t="shared" si="3267"/>
        <v>0.11431947081023772</v>
      </c>
      <c r="AE2764" s="13">
        <f t="shared" si="3268"/>
        <v>3.1837065323263782E-2</v>
      </c>
      <c r="AF2764" s="13">
        <f t="shared" si="3269"/>
        <v>4.4331850087036698E-3</v>
      </c>
      <c r="AG2764" s="13">
        <f t="shared" si="3270"/>
        <v>4.1153561363865512E-4</v>
      </c>
      <c r="AH2764" s="13">
        <f t="shared" si="3271"/>
        <v>1.2357359477485995E-5</v>
      </c>
      <c r="AI2764" s="13">
        <f t="shared" si="3272"/>
        <v>3.3751038072883702E-5</v>
      </c>
      <c r="AJ2764" s="13">
        <f t="shared" si="3273"/>
        <v>4.609126136828192E-5</v>
      </c>
      <c r="AK2764" s="13">
        <f t="shared" si="3274"/>
        <v>4.1962252537373428E-5</v>
      </c>
      <c r="AL2764" s="13">
        <f t="shared" si="3275"/>
        <v>8.7175515629579716E-7</v>
      </c>
      <c r="AM2764" s="13">
        <f t="shared" si="3276"/>
        <v>6.2447010930092514E-2</v>
      </c>
      <c r="AN2764" s="13">
        <f t="shared" si="3277"/>
        <v>1.7390996932832886E-2</v>
      </c>
      <c r="AO2764" s="13">
        <f t="shared" si="3278"/>
        <v>2.4216273110043859E-3</v>
      </c>
      <c r="AP2764" s="13">
        <f t="shared" si="3279"/>
        <v>2.2480132895011596E-4</v>
      </c>
      <c r="AQ2764" s="13">
        <f t="shared" si="3280"/>
        <v>1.5651346493768962E-5</v>
      </c>
      <c r="AR2764" s="13">
        <f t="shared" si="3281"/>
        <v>6.8828530803965565E-7</v>
      </c>
      <c r="AS2764" s="13">
        <f t="shared" si="3282"/>
        <v>1.8798792475833139E-6</v>
      </c>
      <c r="AT2764" s="13">
        <f t="shared" si="3283"/>
        <v>2.5672100974809697E-6</v>
      </c>
      <c r="AU2764" s="13">
        <f t="shared" si="3284"/>
        <v>2.3372308595816381E-6</v>
      </c>
      <c r="AV2764" s="13">
        <f t="shared" si="3285"/>
        <v>1.5958904463080914E-6</v>
      </c>
      <c r="AW2764" s="13">
        <f t="shared" si="3286"/>
        <v>1.8419010755403094E-8</v>
      </c>
      <c r="AX2764" s="13">
        <f t="shared" si="3287"/>
        <v>2.8426399767135919E-2</v>
      </c>
      <c r="AY2764" s="13">
        <f t="shared" si="3288"/>
        <v>7.9165267287999858E-3</v>
      </c>
      <c r="AZ2764" s="13">
        <f t="shared" si="3289"/>
        <v>1.1023449321967904E-3</v>
      </c>
      <c r="BA2764" s="13">
        <f t="shared" si="3290"/>
        <v>1.023314382825009E-4</v>
      </c>
      <c r="BB2764" s="13">
        <f t="shared" si="3291"/>
        <v>7.1246233518510928E-6</v>
      </c>
      <c r="BC2764" s="13">
        <f t="shared" si="3292"/>
        <v>3.9683021177215016E-7</v>
      </c>
      <c r="BD2764" s="13">
        <f t="shared" si="3293"/>
        <v>3.1946999284539024E-8</v>
      </c>
      <c r="BE2764" s="13">
        <f t="shared" si="3294"/>
        <v>8.7255241795897406E-8</v>
      </c>
      <c r="BF2764" s="13">
        <f t="shared" si="3295"/>
        <v>1.191579395775227E-7</v>
      </c>
      <c r="BG2764" s="13">
        <f t="shared" si="3296"/>
        <v>1.0848337415703653E-7</v>
      </c>
      <c r="BH2764" s="13">
        <f t="shared" si="3297"/>
        <v>7.4073803916601701E-8</v>
      </c>
      <c r="BI2764" s="13">
        <f t="shared" si="3298"/>
        <v>4.0462815389443786E-8</v>
      </c>
      <c r="BJ2764" s="14">
        <f t="shared" si="3299"/>
        <v>0.86137536062255449</v>
      </c>
      <c r="BK2764" s="14">
        <f t="shared" si="3300"/>
        <v>0.10248701509062105</v>
      </c>
      <c r="BL2764" s="14">
        <f t="shared" si="3301"/>
        <v>2.2155396065138569E-2</v>
      </c>
      <c r="BM2764" s="14">
        <f t="shared" si="3302"/>
        <v>0.55726775373745407</v>
      </c>
      <c r="BN2764" s="14">
        <f t="shared" si="3303"/>
        <v>0.42101099930578328</v>
      </c>
    </row>
    <row r="2765" spans="1:66" x14ac:dyDescent="0.25">
      <c r="A2765" t="s">
        <v>72</v>
      </c>
      <c r="B2765" t="s">
        <v>88</v>
      </c>
      <c r="C2765" t="s">
        <v>63</v>
      </c>
      <c r="D2765" t="s">
        <v>561</v>
      </c>
      <c r="E2765" s="10">
        <f>VLOOKUP(A2765,home!$A$2:$E$405,3,FALSE)</f>
        <v>1.3571428571428601</v>
      </c>
      <c r="F2765" s="10">
        <f>VLOOKUP(B2765,home!$B$2:$E$405,3,FALSE)</f>
        <v>1.03</v>
      </c>
      <c r="G2765" s="10">
        <f>VLOOKUP(C2765,away!$B$2:$E$405,4,FALSE)</f>
        <v>0.8</v>
      </c>
      <c r="H2765" s="10">
        <f>VLOOKUP(A2765,away!$A$2:$E$405,3,FALSE)</f>
        <v>1.0912698412698401</v>
      </c>
      <c r="I2765" s="10">
        <f>VLOOKUP(C2765,away!$B$2:$E$405,3,FALSE)</f>
        <v>0.87</v>
      </c>
      <c r="J2765" s="10">
        <f>VLOOKUP(B2765,home!$B$2:$E$405,4,FALSE)</f>
        <v>1.01</v>
      </c>
      <c r="K2765" s="12">
        <f t="shared" si="3248"/>
        <v>1.1182857142857168</v>
      </c>
      <c r="L2765" s="12">
        <f t="shared" si="3249"/>
        <v>0.95889880952380846</v>
      </c>
      <c r="M2765" s="13">
        <f t="shared" si="3250"/>
        <v>0.12528244585656037</v>
      </c>
      <c r="N2765" s="13">
        <f t="shared" si="3251"/>
        <v>0.14010156945216523</v>
      </c>
      <c r="O2765" s="13">
        <f t="shared" si="3252"/>
        <v>0.1201331881860867</v>
      </c>
      <c r="P2765" s="13">
        <f t="shared" si="3253"/>
        <v>0.13434322816009839</v>
      </c>
      <c r="Q2765" s="13">
        <f t="shared" si="3254"/>
        <v>7.8336791833682307E-2</v>
      </c>
      <c r="R2765" s="13">
        <f t="shared" si="3255"/>
        <v>5.7597785567969101E-2</v>
      </c>
      <c r="S2765" s="13">
        <f t="shared" si="3256"/>
        <v>3.601482799342072E-2</v>
      </c>
      <c r="T2765" s="13">
        <f t="shared" si="3257"/>
        <v>7.5117056431232357E-2</v>
      </c>
      <c r="U2765" s="13">
        <f t="shared" si="3258"/>
        <v>6.441078077515186E-2</v>
      </c>
      <c r="V2765" s="13">
        <f t="shared" si="3259"/>
        <v>4.2910580712129361E-3</v>
      </c>
      <c r="W2765" s="13">
        <f t="shared" si="3260"/>
        <v>2.9200971736860298E-2</v>
      </c>
      <c r="X2765" s="13">
        <f t="shared" si="3261"/>
        <v>2.8000777035413711E-2</v>
      </c>
      <c r="Y2765" s="13">
        <f t="shared" si="3262"/>
        <v>1.3424955882499902E-2</v>
      </c>
      <c r="Z2765" s="13">
        <f t="shared" si="3263"/>
        <v>1.8410149337444389E-2</v>
      </c>
      <c r="AA2765" s="13">
        <f t="shared" si="3264"/>
        <v>2.0587807001930712E-2</v>
      </c>
      <c r="AB2765" s="13">
        <f t="shared" si="3265"/>
        <v>1.1511525229365289E-2</v>
      </c>
      <c r="AC2765" s="13">
        <f t="shared" si="3266"/>
        <v>2.8758747363198743E-4</v>
      </c>
      <c r="AD2765" s="13">
        <f t="shared" si="3267"/>
        <v>8.1637573841479606E-3</v>
      </c>
      <c r="AE2765" s="13">
        <f t="shared" si="3268"/>
        <v>7.8282172369006781E-3</v>
      </c>
      <c r="AF2765" s="13">
        <f t="shared" si="3269"/>
        <v>3.7532340945789092E-3</v>
      </c>
      <c r="AG2765" s="13">
        <f t="shared" si="3270"/>
        <v>1.1996572350519619E-3</v>
      </c>
      <c r="AH2765" s="13">
        <f t="shared" si="3271"/>
        <v>4.4133675707077385E-3</v>
      </c>
      <c r="AI2765" s="13">
        <f t="shared" si="3272"/>
        <v>4.9354059062143209E-3</v>
      </c>
      <c r="AJ2765" s="13">
        <f t="shared" si="3273"/>
        <v>2.7595969595604151E-3</v>
      </c>
      <c r="AK2765" s="13">
        <f t="shared" si="3274"/>
        <v>1.0286726190209033E-3</v>
      </c>
      <c r="AL2765" s="13">
        <f t="shared" si="3275"/>
        <v>1.2335464660504234E-5</v>
      </c>
      <c r="AM2765" s="13">
        <f t="shared" si="3276"/>
        <v>1.8258826515174399E-3</v>
      </c>
      <c r="AN2765" s="13">
        <f t="shared" si="3277"/>
        <v>1.7508367008702477E-3</v>
      </c>
      <c r="AO2765" s="13">
        <f t="shared" si="3278"/>
        <v>8.3943761406753646E-4</v>
      </c>
      <c r="AP2765" s="13">
        <f t="shared" si="3279"/>
        <v>2.6831190959962232E-4</v>
      </c>
      <c r="AQ2765" s="13">
        <f t="shared" si="3280"/>
        <v>6.4320992674034384E-5</v>
      </c>
      <c r="AR2765" s="13">
        <f t="shared" si="3281"/>
        <v>8.4639458190852667E-4</v>
      </c>
      <c r="AS2765" s="13">
        <f t="shared" si="3282"/>
        <v>9.4651096959713719E-4</v>
      </c>
      <c r="AT2765" s="13">
        <f t="shared" si="3283"/>
        <v>5.2923484785760071E-4</v>
      </c>
      <c r="AU2765" s="13">
        <f t="shared" si="3284"/>
        <v>1.9727858995377648E-4</v>
      </c>
      <c r="AV2765" s="13">
        <f t="shared" si="3285"/>
        <v>5.5153457219934479E-5</v>
      </c>
      <c r="AW2765" s="13">
        <f t="shared" si="3286"/>
        <v>3.6743334719860627E-7</v>
      </c>
      <c r="AX2765" s="13">
        <f t="shared" si="3287"/>
        <v>3.4030974752567928E-4</v>
      </c>
      <c r="AY2765" s="13">
        <f t="shared" si="3288"/>
        <v>3.2632261177172164E-4</v>
      </c>
      <c r="AZ2765" s="13">
        <f t="shared" si="3289"/>
        <v>1.5645518197430192E-4</v>
      </c>
      <c r="BA2765" s="13">
        <f t="shared" si="3290"/>
        <v>5.0008229246329649E-5</v>
      </c>
      <c r="BB2765" s="13">
        <f t="shared" si="3291"/>
        <v>1.1988207872674799E-5</v>
      </c>
      <c r="BC2765" s="13">
        <f t="shared" si="3292"/>
        <v>2.2990956514863627E-6</v>
      </c>
      <c r="BD2765" s="13">
        <f t="shared" si="3293"/>
        <v>1.3526779282991463E-4</v>
      </c>
      <c r="BE2765" s="13">
        <f t="shared" si="3294"/>
        <v>1.512680403246534E-4</v>
      </c>
      <c r="BF2765" s="13">
        <f t="shared" si="3295"/>
        <v>8.4580444261527854E-5</v>
      </c>
      <c r="BG2765" s="13">
        <f t="shared" si="3296"/>
        <v>3.1528367508535303E-5</v>
      </c>
      <c r="BH2765" s="13">
        <f t="shared" si="3297"/>
        <v>8.8144307448862442E-6</v>
      </c>
      <c r="BI2765" s="13">
        <f t="shared" si="3298"/>
        <v>1.9714103963134199E-6</v>
      </c>
      <c r="BJ2765" s="14">
        <f t="shared" si="3299"/>
        <v>0.39076316126530447</v>
      </c>
      <c r="BK2765" s="14">
        <f t="shared" si="3300"/>
        <v>0.30055780563135664</v>
      </c>
      <c r="BL2765" s="14">
        <f t="shared" si="3301"/>
        <v>0.2903661327486099</v>
      </c>
      <c r="BM2765" s="14">
        <f t="shared" si="3302"/>
        <v>0.34397628474772873</v>
      </c>
      <c r="BN2765" s="14">
        <f t="shared" si="3303"/>
        <v>0.65579500905656218</v>
      </c>
    </row>
    <row r="2766" spans="1:66" x14ac:dyDescent="0.25">
      <c r="A2766" t="s">
        <v>72</v>
      </c>
      <c r="B2766" t="s">
        <v>102</v>
      </c>
      <c r="C2766" t="s">
        <v>74</v>
      </c>
      <c r="D2766" t="s">
        <v>561</v>
      </c>
      <c r="E2766" s="10">
        <f>VLOOKUP(A2766,home!$A$2:$E$405,3,FALSE)</f>
        <v>1.3571428571428601</v>
      </c>
      <c r="F2766" s="10">
        <f>VLOOKUP(B2766,home!$B$2:$E$405,3,FALSE)</f>
        <v>0.66</v>
      </c>
      <c r="G2766" s="10">
        <f>VLOOKUP(C2766,away!$B$2:$E$405,4,FALSE)</f>
        <v>0.8</v>
      </c>
      <c r="H2766" s="10">
        <f>VLOOKUP(A2766,away!$A$2:$E$405,3,FALSE)</f>
        <v>1.0912698412698401</v>
      </c>
      <c r="I2766" s="10">
        <f>VLOOKUP(C2766,away!$B$2:$E$405,3,FALSE)</f>
        <v>0.67</v>
      </c>
      <c r="J2766" s="10">
        <f>VLOOKUP(B2766,home!$B$2:$E$405,4,FALSE)</f>
        <v>1.1000000000000001</v>
      </c>
      <c r="K2766" s="12">
        <f t="shared" si="3248"/>
        <v>0.71657142857143019</v>
      </c>
      <c r="L2766" s="12">
        <f t="shared" si="3249"/>
        <v>0.80426587301587216</v>
      </c>
      <c r="M2766" s="13">
        <f t="shared" si="3250"/>
        <v>0.21852883578731763</v>
      </c>
      <c r="N2766" s="13">
        <f t="shared" si="3251"/>
        <v>0.15659152004416965</v>
      </c>
      <c r="O2766" s="13">
        <f t="shared" si="3252"/>
        <v>0.17575528489362918</v>
      </c>
      <c r="P2766" s="13">
        <f t="shared" si="3253"/>
        <v>0.12594121557520654</v>
      </c>
      <c r="Q2766" s="13">
        <f t="shared" si="3254"/>
        <v>5.6104504610111197E-2</v>
      </c>
      <c r="R2766" s="13">
        <f t="shared" si="3255"/>
        <v>7.0676988821063991E-2</v>
      </c>
      <c r="S2766" s="13">
        <f t="shared" si="3256"/>
        <v>1.8145419714766488E-2</v>
      </c>
      <c r="T2766" s="13">
        <f t="shared" si="3257"/>
        <v>4.5122938380374102E-2</v>
      </c>
      <c r="U2766" s="13">
        <f t="shared" si="3258"/>
        <v>5.0645110846636816E-2</v>
      </c>
      <c r="V2766" s="13">
        <f t="shared" si="3259"/>
        <v>1.1619398255544573E-3</v>
      </c>
      <c r="W2766" s="13">
        <f t="shared" si="3260"/>
        <v>1.3400961672586593E-2</v>
      </c>
      <c r="X2766" s="13">
        <f t="shared" si="3261"/>
        <v>1.0777936138855098E-2</v>
      </c>
      <c r="Y2766" s="13">
        <f t="shared" si="3262"/>
        <v>4.334163109012806E-3</v>
      </c>
      <c r="Z2766" s="13">
        <f t="shared" si="3263"/>
        <v>1.8947696705435356E-2</v>
      </c>
      <c r="AA2766" s="13">
        <f t="shared" si="3264"/>
        <v>1.3577378096351993E-2</v>
      </c>
      <c r="AB2766" s="13">
        <f t="shared" si="3265"/>
        <v>4.8645806093786971E-3</v>
      </c>
      <c r="AC2766" s="13">
        <f t="shared" si="3266"/>
        <v>4.1852632836860719E-5</v>
      </c>
      <c r="AD2766" s="13">
        <f t="shared" si="3267"/>
        <v>2.4006865624890883E-3</v>
      </c>
      <c r="AE2766" s="13">
        <f t="shared" si="3268"/>
        <v>1.9307902740177598E-3</v>
      </c>
      <c r="AF2766" s="13">
        <f t="shared" si="3269"/>
        <v>7.7643436267172414E-4</v>
      </c>
      <c r="AG2766" s="13">
        <f t="shared" si="3270"/>
        <v>2.0815322017789887E-4</v>
      </c>
      <c r="AH2766" s="13">
        <f t="shared" si="3271"/>
        <v>3.8097464581092325E-3</v>
      </c>
      <c r="AI2766" s="13">
        <f t="shared" si="3272"/>
        <v>2.7299554619822789E-3</v>
      </c>
      <c r="AJ2766" s="13">
        <f t="shared" si="3273"/>
        <v>9.7810404266450999E-4</v>
      </c>
      <c r="AK2766" s="13">
        <f t="shared" si="3274"/>
        <v>2.3362713704786641E-4</v>
      </c>
      <c r="AL2766" s="13">
        <f t="shared" si="3275"/>
        <v>9.6481023852193168E-7</v>
      </c>
      <c r="AM2766" s="13">
        <f t="shared" si="3276"/>
        <v>3.4405267992700865E-4</v>
      </c>
      <c r="AN2766" s="13">
        <f t="shared" si="3277"/>
        <v>2.7670982898494605E-4</v>
      </c>
      <c r="AO2766" s="13">
        <f t="shared" si="3278"/>
        <v>1.1127413609032513E-4</v>
      </c>
      <c r="AP2766" s="13">
        <f t="shared" si="3279"/>
        <v>2.9831330068924107E-5</v>
      </c>
      <c r="AQ2766" s="13">
        <f t="shared" si="3280"/>
        <v>5.9980801802769704E-6</v>
      </c>
      <c r="AR2766" s="13">
        <f t="shared" si="3281"/>
        <v>6.1280981222006981E-4</v>
      </c>
      <c r="AS2766" s="13">
        <f t="shared" si="3282"/>
        <v>4.3912200258512527E-4</v>
      </c>
      <c r="AT2766" s="13">
        <f t="shared" si="3283"/>
        <v>1.5733114035478525E-4</v>
      </c>
      <c r="AU2766" s="13">
        <f t="shared" si="3284"/>
        <v>3.7579666667600221E-5</v>
      </c>
      <c r="AV2766" s="13">
        <f t="shared" si="3285"/>
        <v>6.7321288573101092E-6</v>
      </c>
      <c r="AW2766" s="13">
        <f t="shared" si="3286"/>
        <v>1.5445377647134698E-8</v>
      </c>
      <c r="AX2766" s="13">
        <f t="shared" si="3287"/>
        <v>4.1089720059854244E-5</v>
      </c>
      <c r="AY2766" s="13">
        <f t="shared" si="3288"/>
        <v>3.304705957591647E-5</v>
      </c>
      <c r="AZ2766" s="13">
        <f t="shared" si="3289"/>
        <v>1.3289311110215997E-5</v>
      </c>
      <c r="BA2766" s="13">
        <f t="shared" si="3290"/>
        <v>3.5627131339457994E-6</v>
      </c>
      <c r="BB2766" s="13">
        <f t="shared" si="3291"/>
        <v>7.1634214724450795E-7</v>
      </c>
      <c r="BC2766" s="13">
        <f t="shared" si="3292"/>
        <v>1.1522590848633375E-7</v>
      </c>
      <c r="BD2766" s="13">
        <f t="shared" si="3293"/>
        <v>8.2143669769644507E-5</v>
      </c>
      <c r="BE2766" s="13">
        <f t="shared" si="3294"/>
        <v>5.8861806794933966E-5</v>
      </c>
      <c r="BF2766" s="13">
        <f t="shared" si="3295"/>
        <v>2.1089344491670674E-5</v>
      </c>
      <c r="BG2766" s="13">
        <f t="shared" si="3296"/>
        <v>5.0373405700104935E-6</v>
      </c>
      <c r="BH2766" s="13">
        <f t="shared" si="3297"/>
        <v>9.0240358211331004E-7</v>
      </c>
      <c r="BI2766" s="13">
        <f t="shared" si="3298"/>
        <v>1.2932732479658217E-7</v>
      </c>
      <c r="BJ2766" s="14">
        <f t="shared" si="3299"/>
        <v>0.29250777480165296</v>
      </c>
      <c r="BK2766" s="14">
        <f t="shared" si="3300"/>
        <v>0.36385327540549639</v>
      </c>
      <c r="BL2766" s="14">
        <f t="shared" si="3301"/>
        <v>0.32469251501008273</v>
      </c>
      <c r="BM2766" s="14">
        <f t="shared" si="3302"/>
        <v>0.19636988057697097</v>
      </c>
      <c r="BN2766" s="14">
        <f t="shared" si="3303"/>
        <v>0.80359834973149824</v>
      </c>
    </row>
    <row r="2767" spans="1:66" x14ac:dyDescent="0.25">
      <c r="A2767" t="s">
        <v>72</v>
      </c>
      <c r="B2767" t="s">
        <v>73</v>
      </c>
      <c r="C2767" t="s">
        <v>86</v>
      </c>
      <c r="D2767" t="s">
        <v>561</v>
      </c>
      <c r="E2767" s="10">
        <f>VLOOKUP(A2767,home!$A$2:$E$405,3,FALSE)</f>
        <v>1.3571428571428601</v>
      </c>
      <c r="F2767" s="10">
        <f>VLOOKUP(B2767,home!$B$2:$E$405,3,FALSE)</f>
        <v>1</v>
      </c>
      <c r="G2767" s="10">
        <f>VLOOKUP(C2767,away!$B$2:$E$405,4,FALSE)</f>
        <v>0.81</v>
      </c>
      <c r="H2767" s="10">
        <f>VLOOKUP(A2767,away!$A$2:$E$405,3,FALSE)</f>
        <v>1.0912698412698401</v>
      </c>
      <c r="I2767" s="10">
        <f>VLOOKUP(C2767,away!$B$2:$E$405,3,FALSE)</f>
        <v>0.66</v>
      </c>
      <c r="J2767" s="10">
        <f>VLOOKUP(B2767,home!$B$2:$E$405,4,FALSE)</f>
        <v>1</v>
      </c>
      <c r="K2767" s="12">
        <f t="shared" si="3248"/>
        <v>1.0992857142857166</v>
      </c>
      <c r="L2767" s="12">
        <f t="shared" si="3249"/>
        <v>0.72023809523809446</v>
      </c>
      <c r="M2767" s="13">
        <f t="shared" si="3250"/>
        <v>0.16210292442655563</v>
      </c>
      <c r="N2767" s="13">
        <f t="shared" si="3251"/>
        <v>0.17819742906604977</v>
      </c>
      <c r="O2767" s="13">
        <f t="shared" si="3252"/>
        <v>0.1167527015215072</v>
      </c>
      <c r="P2767" s="13">
        <f t="shared" si="3253"/>
        <v>0.12834457688685713</v>
      </c>
      <c r="Q2767" s="13">
        <f t="shared" si="3254"/>
        <v>9.7944944047375415E-2</v>
      </c>
      <c r="R2767" s="13">
        <f t="shared" si="3255"/>
        <v>4.2044871678876057E-2</v>
      </c>
      <c r="S2767" s="13">
        <f t="shared" si="3256"/>
        <v>2.5404122835133575E-2</v>
      </c>
      <c r="T2767" s="13">
        <f t="shared" si="3257"/>
        <v>7.0543679938883413E-2</v>
      </c>
      <c r="U2767" s="13">
        <f t="shared" si="3258"/>
        <v>4.6219326795564564E-2</v>
      </c>
      <c r="V2767" s="13">
        <f t="shared" si="3259"/>
        <v>2.2348499386979151E-3</v>
      </c>
      <c r="W2767" s="13">
        <f t="shared" si="3260"/>
        <v>3.5889825925931221E-2</v>
      </c>
      <c r="X2767" s="13">
        <f t="shared" si="3261"/>
        <v>2.5849219863319482E-2</v>
      </c>
      <c r="Y2767" s="13">
        <f t="shared" si="3262"/>
        <v>9.3087964388739678E-3</v>
      </c>
      <c r="Z2767" s="13">
        <f t="shared" si="3263"/>
        <v>1.0094106097507933E-2</v>
      </c>
      <c r="AA2767" s="13">
        <f t="shared" si="3264"/>
        <v>1.1096306631474817E-2</v>
      </c>
      <c r="AB2767" s="13">
        <f t="shared" si="3265"/>
        <v>6.0990056806570639E-3</v>
      </c>
      <c r="AC2767" s="13">
        <f t="shared" si="3266"/>
        <v>1.1058979611351702E-4</v>
      </c>
      <c r="AD2767" s="13">
        <f t="shared" si="3267"/>
        <v>9.8632932321443302E-3</v>
      </c>
      <c r="AE2767" s="13">
        <f t="shared" si="3268"/>
        <v>7.1039195302944206E-3</v>
      </c>
      <c r="AF2767" s="13">
        <f t="shared" si="3269"/>
        <v>2.5582567356119755E-3</v>
      </c>
      <c r="AG2767" s="13">
        <f t="shared" si="3270"/>
        <v>6.1418465279573179E-4</v>
      </c>
      <c r="AH2767" s="13">
        <f t="shared" si="3271"/>
        <v>1.8175399372000868E-3</v>
      </c>
      <c r="AI2767" s="13">
        <f t="shared" si="3272"/>
        <v>1.997995688107814E-3</v>
      </c>
      <c r="AJ2767" s="13">
        <f t="shared" si="3273"/>
        <v>1.0981840585706901E-3</v>
      </c>
      <c r="AK2767" s="13">
        <f t="shared" si="3274"/>
        <v>4.0240601574768957E-4</v>
      </c>
      <c r="AL2767" s="13">
        <f t="shared" si="3275"/>
        <v>3.5023675582420172E-6</v>
      </c>
      <c r="AM2767" s="13">
        <f t="shared" si="3276"/>
        <v>2.1685154691814517E-3</v>
      </c>
      <c r="AN2767" s="13">
        <f t="shared" si="3277"/>
        <v>1.5618474510175914E-3</v>
      </c>
      <c r="AO2767" s="13">
        <f t="shared" si="3278"/>
        <v>5.6245101658669138E-4</v>
      </c>
      <c r="AP2767" s="13">
        <f t="shared" si="3279"/>
        <v>1.3503288295037622E-4</v>
      </c>
      <c r="AQ2767" s="13">
        <f t="shared" si="3280"/>
        <v>2.4313956602671875E-5</v>
      </c>
      <c r="AR2767" s="13">
        <f t="shared" si="3281"/>
        <v>2.6181230047763132E-4</v>
      </c>
      <c r="AS2767" s="13">
        <f t="shared" si="3282"/>
        <v>2.8780652173933965E-4</v>
      </c>
      <c r="AT2767" s="13">
        <f t="shared" si="3283"/>
        <v>1.581907989131588E-4</v>
      </c>
      <c r="AU2767" s="13">
        <f t="shared" si="3284"/>
        <v>5.7965628458893329E-5</v>
      </c>
      <c r="AV2767" s="13">
        <f t="shared" si="3285"/>
        <v>1.593019682111375E-5</v>
      </c>
      <c r="AW2767" s="13">
        <f t="shared" si="3286"/>
        <v>7.7027516100750001E-8</v>
      </c>
      <c r="AX2767" s="13">
        <f t="shared" si="3287"/>
        <v>3.9730301274645943E-4</v>
      </c>
      <c r="AY2767" s="13">
        <f t="shared" si="3288"/>
        <v>2.8615276513286632E-4</v>
      </c>
      <c r="AZ2767" s="13">
        <f t="shared" si="3289"/>
        <v>1.0304906125320471E-4</v>
      </c>
      <c r="BA2767" s="13">
        <f t="shared" si="3290"/>
        <v>2.4739953197693968E-5</v>
      </c>
      <c r="BB2767" s="13">
        <f t="shared" si="3291"/>
        <v>4.4546641918466756E-6</v>
      </c>
      <c r="BC2767" s="13">
        <f t="shared" si="3292"/>
        <v>6.4168377049219923E-7</v>
      </c>
      <c r="BD2767" s="13">
        <f t="shared" si="3293"/>
        <v>3.1427865434318802E-5</v>
      </c>
      <c r="BE2767" s="13">
        <f t="shared" si="3294"/>
        <v>3.4548203502440527E-5</v>
      </c>
      <c r="BF2767" s="13">
        <f t="shared" si="3295"/>
        <v>1.8989173282234316E-5</v>
      </c>
      <c r="BG2767" s="13">
        <f t="shared" si="3296"/>
        <v>6.9581756384187338E-6</v>
      </c>
      <c r="BH2767" s="13">
        <f t="shared" si="3297"/>
        <v>1.912255769201152E-6</v>
      </c>
      <c r="BI2767" s="13">
        <f t="shared" si="3298"/>
        <v>4.2042308982865428E-7</v>
      </c>
      <c r="BJ2767" s="14">
        <f t="shared" si="3299"/>
        <v>0.44314205134791118</v>
      </c>
      <c r="BK2767" s="14">
        <f t="shared" si="3300"/>
        <v>0.31848671901604897</v>
      </c>
      <c r="BL2767" s="14">
        <f t="shared" si="3301"/>
        <v>0.22840429955083261</v>
      </c>
      <c r="BM2767" s="14">
        <f t="shared" si="3302"/>
        <v>0.27445365264746258</v>
      </c>
      <c r="BN2767" s="14">
        <f t="shared" si="3303"/>
        <v>0.72538744762722118</v>
      </c>
    </row>
    <row r="2768" spans="1:66" x14ac:dyDescent="0.25">
      <c r="A2768" t="s">
        <v>72</v>
      </c>
      <c r="B2768" t="s">
        <v>80</v>
      </c>
      <c r="C2768" t="s">
        <v>81</v>
      </c>
      <c r="D2768" t="s">
        <v>561</v>
      </c>
      <c r="E2768" s="10">
        <f>VLOOKUP(A2768,home!$A$2:$E$405,3,FALSE)</f>
        <v>1.3571428571428601</v>
      </c>
      <c r="F2768" s="10">
        <f>VLOOKUP(B2768,home!$B$2:$E$405,3,FALSE)</f>
        <v>0.96</v>
      </c>
      <c r="G2768" s="10">
        <f>VLOOKUP(C2768,away!$B$2:$E$405,4,FALSE)</f>
        <v>1.4</v>
      </c>
      <c r="H2768" s="10">
        <f>VLOOKUP(A2768,away!$A$2:$E$405,3,FALSE)</f>
        <v>1.0912698412698401</v>
      </c>
      <c r="I2768" s="10">
        <f>VLOOKUP(C2768,away!$B$2:$E$405,3,FALSE)</f>
        <v>1.03</v>
      </c>
      <c r="J2768" s="10">
        <f>VLOOKUP(B2768,home!$B$2:$E$405,4,FALSE)</f>
        <v>1.01</v>
      </c>
      <c r="K2768" s="12">
        <f t="shared" si="3248"/>
        <v>1.8240000000000036</v>
      </c>
      <c r="L2768" s="12">
        <f t="shared" si="3249"/>
        <v>1.1352480158730145</v>
      </c>
      <c r="M2768" s="13">
        <f t="shared" si="3250"/>
        <v>5.1857898830874258E-2</v>
      </c>
      <c r="N2768" s="13">
        <f t="shared" si="3251"/>
        <v>9.4588807467514815E-2</v>
      </c>
      <c r="O2768" s="13">
        <f t="shared" si="3252"/>
        <v>5.887157675509351E-2</v>
      </c>
      <c r="P2768" s="13">
        <f t="shared" si="3253"/>
        <v>0.10738175600129075</v>
      </c>
      <c r="Q2768" s="13">
        <f t="shared" si="3254"/>
        <v>8.626499241037372E-2</v>
      </c>
      <c r="R2768" s="13">
        <f t="shared" si="3255"/>
        <v>3.3416920351267899E-2</v>
      </c>
      <c r="S2768" s="13">
        <f t="shared" si="3256"/>
        <v>5.5588646001290161E-2</v>
      </c>
      <c r="T2768" s="13">
        <f t="shared" si="3257"/>
        <v>9.7932161473177404E-2</v>
      </c>
      <c r="U2768" s="13">
        <f t="shared" si="3258"/>
        <v>6.0952462720712752E-2</v>
      </c>
      <c r="V2768" s="13">
        <f t="shared" si="3259"/>
        <v>1.2789665082481184E-2</v>
      </c>
      <c r="W2768" s="13">
        <f t="shared" si="3260"/>
        <v>5.2449115385507311E-2</v>
      </c>
      <c r="X2768" s="13">
        <f t="shared" si="3261"/>
        <v>5.9542754175691964E-2</v>
      </c>
      <c r="Y2768" s="13">
        <f t="shared" si="3262"/>
        <v>3.3797896768784474E-2</v>
      </c>
      <c r="Z2768" s="13">
        <f t="shared" si="3263"/>
        <v>1.264549750845448E-2</v>
      </c>
      <c r="AA2768" s="13">
        <f t="shared" si="3264"/>
        <v>2.3065387455421017E-2</v>
      </c>
      <c r="AB2768" s="13">
        <f t="shared" si="3265"/>
        <v>2.1035633359344018E-2</v>
      </c>
      <c r="AC2768" s="13">
        <f t="shared" si="3266"/>
        <v>1.6552163775766569E-3</v>
      </c>
      <c r="AD2768" s="13">
        <f t="shared" si="3267"/>
        <v>2.3916796615791391E-2</v>
      </c>
      <c r="AE2768" s="13">
        <f t="shared" si="3268"/>
        <v>2.71514959041156E-2</v>
      </c>
      <c r="AF2768" s="13">
        <f t="shared" si="3269"/>
        <v>1.5411840926565758E-2</v>
      </c>
      <c r="AG2768" s="13">
        <f t="shared" si="3270"/>
        <v>5.8320872776114335E-3</v>
      </c>
      <c r="AH2768" s="13">
        <f t="shared" si="3271"/>
        <v>3.5889439890500227E-3</v>
      </c>
      <c r="AI2768" s="13">
        <f t="shared" si="3272"/>
        <v>6.5462338360272538E-3</v>
      </c>
      <c r="AJ2768" s="13">
        <f t="shared" si="3273"/>
        <v>5.97016525845687E-3</v>
      </c>
      <c r="AK2768" s="13">
        <f t="shared" si="3274"/>
        <v>3.6298604771417831E-3</v>
      </c>
      <c r="AL2768" s="13">
        <f t="shared" si="3275"/>
        <v>1.3709775767502358E-4</v>
      </c>
      <c r="AM2768" s="13">
        <f t="shared" si="3276"/>
        <v>8.72484740544072E-3</v>
      </c>
      <c r="AN2768" s="13">
        <f t="shared" si="3277"/>
        <v>9.9048657058213949E-3</v>
      </c>
      <c r="AO2768" s="13">
        <f t="shared" si="3278"/>
        <v>5.6222395700112025E-3</v>
      </c>
      <c r="AP2768" s="13">
        <f t="shared" si="3279"/>
        <v>2.1275454388726563E-3</v>
      </c>
      <c r="AQ2768" s="13">
        <f t="shared" si="3280"/>
        <v>6.0382293453996598E-4</v>
      </c>
      <c r="AR2768" s="13">
        <f t="shared" si="3281"/>
        <v>8.1486830852968472E-4</v>
      </c>
      <c r="AS2768" s="13">
        <f t="shared" si="3282"/>
        <v>1.4863197947581476E-3</v>
      </c>
      <c r="AT2768" s="13">
        <f t="shared" si="3283"/>
        <v>1.3555236528194339E-3</v>
      </c>
      <c r="AU2768" s="13">
        <f t="shared" si="3284"/>
        <v>8.2415838091421723E-4</v>
      </c>
      <c r="AV2768" s="13">
        <f t="shared" si="3285"/>
        <v>3.7581622169688395E-4</v>
      </c>
      <c r="AW2768" s="13">
        <f t="shared" si="3286"/>
        <v>7.8857578406479644E-6</v>
      </c>
      <c r="AX2768" s="13">
        <f t="shared" si="3287"/>
        <v>2.6523536112539811E-3</v>
      </c>
      <c r="AY2768" s="13">
        <f t="shared" si="3288"/>
        <v>3.0110791745697066E-3</v>
      </c>
      <c r="AZ2768" s="13">
        <f t="shared" si="3289"/>
        <v>1.7091608292834071E-3</v>
      </c>
      <c r="BA2768" s="13">
        <f t="shared" si="3290"/>
        <v>6.4677381341728807E-4</v>
      </c>
      <c r="BB2768" s="13">
        <f t="shared" si="3291"/>
        <v>1.8356217210014979E-4</v>
      </c>
      <c r="BC2768" s="13">
        <f t="shared" si="3292"/>
        <v>4.1677718333207208E-5</v>
      </c>
      <c r="BD2768" s="13">
        <f t="shared" si="3293"/>
        <v>1.5417960507602049E-4</v>
      </c>
      <c r="BE2768" s="13">
        <f t="shared" si="3294"/>
        <v>2.8122359965866185E-4</v>
      </c>
      <c r="BF2768" s="13">
        <f t="shared" si="3295"/>
        <v>2.5647592288870023E-4</v>
      </c>
      <c r="BG2768" s="13">
        <f t="shared" si="3296"/>
        <v>1.5593736111633002E-4</v>
      </c>
      <c r="BH2768" s="13">
        <f t="shared" si="3297"/>
        <v>7.1107436669046661E-5</v>
      </c>
      <c r="BI2768" s="13">
        <f t="shared" si="3298"/>
        <v>2.5939992896868284E-5</v>
      </c>
      <c r="BJ2768" s="14">
        <f t="shared" si="3299"/>
        <v>0.53211587677877736</v>
      </c>
      <c r="BK2768" s="14">
        <f t="shared" si="3300"/>
        <v>0.23242135922575777</v>
      </c>
      <c r="BL2768" s="14">
        <f t="shared" si="3301"/>
        <v>0.22287873447953913</v>
      </c>
      <c r="BM2768" s="14">
        <f t="shared" si="3302"/>
        <v>0.56467632275938473</v>
      </c>
      <c r="BN2768" s="14">
        <f t="shared" si="3303"/>
        <v>0.43238195181641498</v>
      </c>
    </row>
    <row r="2769" spans="1:66" x14ac:dyDescent="0.25">
      <c r="A2769" t="s">
        <v>72</v>
      </c>
      <c r="B2769" t="s">
        <v>367</v>
      </c>
      <c r="C2769" t="s">
        <v>85</v>
      </c>
      <c r="D2769" t="s">
        <v>561</v>
      </c>
      <c r="E2769" s="10">
        <f>VLOOKUP(A2769,home!$A$2:$E$405,3,FALSE)</f>
        <v>1.3571428571428601</v>
      </c>
      <c r="F2769" s="10">
        <f>VLOOKUP(B2769,home!$B$2:$E$405,3,FALSE)</f>
        <v>1.07</v>
      </c>
      <c r="G2769" s="10">
        <f>VLOOKUP(C2769,away!$B$2:$E$405,4,FALSE)</f>
        <v>0.59</v>
      </c>
      <c r="H2769" s="10">
        <f>VLOOKUP(A2769,away!$A$2:$E$405,3,FALSE)</f>
        <v>1.0912698412698401</v>
      </c>
      <c r="I2769" s="10">
        <f>VLOOKUP(C2769,away!$B$2:$E$405,3,FALSE)</f>
        <v>1.03</v>
      </c>
      <c r="J2769" s="10">
        <f>VLOOKUP(B2769,home!$B$2:$E$405,4,FALSE)</f>
        <v>1.33</v>
      </c>
      <c r="K2769" s="12">
        <f t="shared" si="3248"/>
        <v>0.85676428571428753</v>
      </c>
      <c r="L2769" s="12">
        <f t="shared" si="3249"/>
        <v>1.4949305555555539</v>
      </c>
      <c r="M2769" s="13">
        <f t="shared" si="3250"/>
        <v>9.5207663519542587E-2</v>
      </c>
      <c r="N2769" s="13">
        <f t="shared" si="3251"/>
        <v>8.1570525829847126E-2</v>
      </c>
      <c r="O2769" s="13">
        <f t="shared" si="3252"/>
        <v>0.14232884531841603</v>
      </c>
      <c r="P2769" s="13">
        <f t="shared" si="3253"/>
        <v>0.12194227149577201</v>
      </c>
      <c r="Q2769" s="13">
        <f t="shared" si="3254"/>
        <v>3.4943356648973911E-2</v>
      </c>
      <c r="R2769" s="13">
        <f t="shared" si="3255"/>
        <v>0.10638586990172011</v>
      </c>
      <c r="S2769" s="13">
        <f t="shared" si="3256"/>
        <v>3.9046010131569761E-2</v>
      </c>
      <c r="T2769" s="13">
        <f t="shared" si="3257"/>
        <v>5.2237891568226419E-2</v>
      </c>
      <c r="U2769" s="13">
        <f t="shared" si="3258"/>
        <v>9.1147613836440336E-2</v>
      </c>
      <c r="V2769" s="13">
        <f t="shared" si="3259"/>
        <v>5.5566945772095979E-3</v>
      </c>
      <c r="W2769" s="13">
        <f t="shared" si="3260"/>
        <v>9.9794066666059108E-3</v>
      </c>
      <c r="X2769" s="13">
        <f t="shared" si="3261"/>
        <v>1.4918519952223971E-2</v>
      </c>
      <c r="Y2769" s="13">
        <f t="shared" si="3262"/>
        <v>1.1151075660122401E-2</v>
      </c>
      <c r="Z2769" s="13">
        <f t="shared" si="3263"/>
        <v>5.3013162531813103E-2</v>
      </c>
      <c r="AA2769" s="13">
        <f t="shared" si="3264"/>
        <v>4.5419784330024277E-2</v>
      </c>
      <c r="AB2769" s="13">
        <f t="shared" si="3265"/>
        <v>1.9457024539405121E-2</v>
      </c>
      <c r="AC2769" s="13">
        <f t="shared" si="3266"/>
        <v>4.4481448085721318E-4</v>
      </c>
      <c r="AD2769" s="13">
        <f t="shared" si="3267"/>
        <v>2.1374998061417525E-3</v>
      </c>
      <c r="AE2769" s="13">
        <f t="shared" si="3268"/>
        <v>3.1954137726953788E-3</v>
      </c>
      <c r="AF2769" s="13">
        <f t="shared" si="3269"/>
        <v>2.3884608432226859E-3</v>
      </c>
      <c r="AG2769" s="13">
        <f t="shared" si="3270"/>
        <v>1.1901943650938587E-3</v>
      </c>
      <c r="AH2769" s="13">
        <f t="shared" si="3271"/>
        <v>1.9812749128860066E-2</v>
      </c>
      <c r="AI2769" s="13">
        <f t="shared" si="3272"/>
        <v>1.6974855855424166E-2</v>
      </c>
      <c r="AJ2769" s="13">
        <f t="shared" si="3273"/>
        <v>7.2717251260377381E-3</v>
      </c>
      <c r="AK2769" s="13">
        <f t="shared" si="3274"/>
        <v>2.0767181278401204E-3</v>
      </c>
      <c r="AL2769" s="13">
        <f t="shared" si="3275"/>
        <v>2.2788790811490683E-5</v>
      </c>
      <c r="AM2769" s="13">
        <f t="shared" si="3276"/>
        <v>3.6626669892469348E-4</v>
      </c>
      <c r="AN2769" s="13">
        <f t="shared" si="3277"/>
        <v>5.4754327970499078E-4</v>
      </c>
      <c r="AO2769" s="13">
        <f t="shared" si="3278"/>
        <v>4.0926958966004608E-4</v>
      </c>
      <c r="AP2769" s="13">
        <f t="shared" si="3279"/>
        <v>2.0394320501416206E-4</v>
      </c>
      <c r="AQ2769" s="13">
        <f t="shared" si="3280"/>
        <v>7.622023219340041E-5</v>
      </c>
      <c r="AR2769" s="13">
        <f t="shared" si="3281"/>
        <v>5.9237368124579201E-3</v>
      </c>
      <c r="AS2769" s="13">
        <f t="shared" si="3282"/>
        <v>5.0752461388849403E-3</v>
      </c>
      <c r="AT2769" s="13">
        <f t="shared" si="3283"/>
        <v>2.1741448165029757E-3</v>
      </c>
      <c r="AU2769" s="13">
        <f t="shared" si="3284"/>
        <v>6.2090987691686432E-4</v>
      </c>
      <c r="AV2769" s="13">
        <f t="shared" si="3285"/>
        <v>1.3299335179740583E-4</v>
      </c>
      <c r="AW2769" s="13">
        <f t="shared" si="3286"/>
        <v>8.1077650377515747E-7</v>
      </c>
      <c r="AX2769" s="13">
        <f t="shared" si="3287"/>
        <v>5.2300704447524148E-5</v>
      </c>
      <c r="AY2769" s="13">
        <f t="shared" si="3288"/>
        <v>7.8185921155684104E-5</v>
      </c>
      <c r="AZ2769" s="13">
        <f t="shared" si="3289"/>
        <v>5.8441261274944793E-5</v>
      </c>
      <c r="BA2769" s="13">
        <f t="shared" si="3290"/>
        <v>2.9121875728373499E-5</v>
      </c>
      <c r="BB2769" s="13">
        <f t="shared" si="3291"/>
        <v>1.0883795465359302E-5</v>
      </c>
      <c r="BC2769" s="13">
        <f t="shared" si="3292"/>
        <v>3.2541036803165207E-6</v>
      </c>
      <c r="BD2769" s="13">
        <f t="shared" si="3293"/>
        <v>1.4759291940020995E-3</v>
      </c>
      <c r="BE2769" s="13">
        <f t="shared" si="3294"/>
        <v>1.2645234216640728E-3</v>
      </c>
      <c r="BF2769" s="13">
        <f t="shared" si="3295"/>
        <v>5.416992530655031E-4</v>
      </c>
      <c r="BG2769" s="13">
        <f t="shared" si="3296"/>
        <v>1.547028578748763E-4</v>
      </c>
      <c r="BH2769" s="13">
        <f t="shared" si="3297"/>
        <v>3.3135970881281824E-5</v>
      </c>
      <c r="BI2769" s="13">
        <f t="shared" si="3298"/>
        <v>5.6779432847101729E-6</v>
      </c>
      <c r="BJ2769" s="14">
        <f t="shared" si="3299"/>
        <v>0.21554777578040291</v>
      </c>
      <c r="BK2769" s="14">
        <f t="shared" si="3300"/>
        <v>0.26229842891691829</v>
      </c>
      <c r="BL2769" s="14">
        <f t="shared" si="3301"/>
        <v>0.46827788580150065</v>
      </c>
      <c r="BM2769" s="14">
        <f t="shared" si="3302"/>
        <v>0.41668134517171118</v>
      </c>
      <c r="BN2769" s="14">
        <f t="shared" si="3303"/>
        <v>0.58237853271427187</v>
      </c>
    </row>
    <row r="2770" spans="1:66" x14ac:dyDescent="0.25">
      <c r="A2770" t="s">
        <v>72</v>
      </c>
      <c r="B2770" t="s">
        <v>76</v>
      </c>
      <c r="C2770" t="s">
        <v>106</v>
      </c>
      <c r="D2770" t="s">
        <v>561</v>
      </c>
      <c r="E2770" s="10">
        <f>VLOOKUP(A2770,home!$A$2:$E$405,3,FALSE)</f>
        <v>1.3571428571428601</v>
      </c>
      <c r="F2770" s="10">
        <f>VLOOKUP(B2770,home!$B$2:$E$405,3,FALSE)</f>
        <v>1.1100000000000001</v>
      </c>
      <c r="G2770" s="10">
        <f>VLOOKUP(C2770,away!$B$2:$E$405,4,FALSE)</f>
        <v>2.0099999999999998</v>
      </c>
      <c r="H2770" s="10">
        <f>VLOOKUP(A2770,away!$A$2:$E$405,3,FALSE)</f>
        <v>1.0912698412698401</v>
      </c>
      <c r="I2770" s="10">
        <f>VLOOKUP(C2770,away!$B$2:$E$405,3,FALSE)</f>
        <v>0.33</v>
      </c>
      <c r="J2770" s="10">
        <f>VLOOKUP(B2770,home!$B$2:$E$405,4,FALSE)</f>
        <v>0.82</v>
      </c>
      <c r="K2770" s="12">
        <f t="shared" si="3248"/>
        <v>3.0279214285714349</v>
      </c>
      <c r="L2770" s="12">
        <f t="shared" si="3249"/>
        <v>0.2952976190476187</v>
      </c>
      <c r="M2770" s="13">
        <f t="shared" si="3250"/>
        <v>3.6036641178896794E-2</v>
      </c>
      <c r="N2770" s="13">
        <f t="shared" si="3251"/>
        <v>0.10911611803932138</v>
      </c>
      <c r="O2770" s="13">
        <f t="shared" si="3252"/>
        <v>1.0641534338601594E-2</v>
      </c>
      <c r="P2770" s="13">
        <f t="shared" si="3253"/>
        <v>3.2221729856730517E-2</v>
      </c>
      <c r="Q2770" s="13">
        <f t="shared" si="3254"/>
        <v>0.16519751600689572</v>
      </c>
      <c r="R2770" s="13">
        <f t="shared" si="3255"/>
        <v>1.5712098766012632E-3</v>
      </c>
      <c r="S2770" s="13">
        <f t="shared" si="3256"/>
        <v>7.2026681801862598E-3</v>
      </c>
      <c r="T2770" s="13">
        <f t="shared" si="3257"/>
        <v>4.8782433149417187E-2</v>
      </c>
      <c r="U2770" s="13">
        <f t="shared" si="3258"/>
        <v>4.7575000541440447E-3</v>
      </c>
      <c r="V2770" s="13">
        <f t="shared" si="3259"/>
        <v>7.1557547095685509E-4</v>
      </c>
      <c r="W2770" s="13">
        <f t="shared" si="3260"/>
        <v>0.16673503288801736</v>
      </c>
      <c r="X2770" s="13">
        <f t="shared" si="3261"/>
        <v>4.9236458223657922E-2</v>
      </c>
      <c r="Y2770" s="13">
        <f t="shared" si="3262"/>
        <v>7.2697044418918643E-3</v>
      </c>
      <c r="Z2770" s="13">
        <f t="shared" si="3263"/>
        <v>1.5465817852815193E-4</v>
      </c>
      <c r="AA2770" s="13">
        <f t="shared" si="3264"/>
        <v>4.6829281286921783E-4</v>
      </c>
      <c r="AB2770" s="13">
        <f t="shared" si="3265"/>
        <v>7.0897692146634913E-4</v>
      </c>
      <c r="AC2770" s="13">
        <f t="shared" si="3266"/>
        <v>3.998895076474416E-5</v>
      </c>
      <c r="AD2770" s="13">
        <f t="shared" si="3267"/>
        <v>0.12621514474379764</v>
      </c>
      <c r="AE2770" s="13">
        <f t="shared" si="3268"/>
        <v>3.7271031730594012E-2</v>
      </c>
      <c r="AF2770" s="13">
        <f t="shared" si="3269"/>
        <v>5.5030234647463292E-3</v>
      </c>
      <c r="AG2770" s="13">
        <f t="shared" si="3270"/>
        <v>5.4167657556758941E-4</v>
      </c>
      <c r="AH2770" s="13">
        <f t="shared" si="3271"/>
        <v>1.1417547971401201E-5</v>
      </c>
      <c r="AI2770" s="13">
        <f t="shared" si="3272"/>
        <v>3.4571438164348017E-5</v>
      </c>
      <c r="AJ2770" s="13">
        <f t="shared" si="3273"/>
        <v>5.2339799217180847E-5</v>
      </c>
      <c r="AK2770" s="13">
        <f t="shared" si="3274"/>
        <v>5.2826933205609426E-5</v>
      </c>
      <c r="AL2770" s="13">
        <f t="shared" si="3275"/>
        <v>1.4302255999932013E-6</v>
      </c>
      <c r="AM2770" s="13">
        <f t="shared" si="3276"/>
        <v>7.6433908275998025E-2</v>
      </c>
      <c r="AN2770" s="13">
        <f t="shared" si="3277"/>
        <v>2.2570751128406296E-2</v>
      </c>
      <c r="AO2770" s="13">
        <f t="shared" si="3278"/>
        <v>3.3325445341673655E-3</v>
      </c>
      <c r="AP2770" s="13">
        <f t="shared" si="3279"/>
        <v>3.2803082210325959E-4</v>
      </c>
      <c r="AQ2770" s="13">
        <f t="shared" si="3280"/>
        <v>2.4216680185331375E-5</v>
      </c>
      <c r="AR2770" s="13">
        <f t="shared" si="3281"/>
        <v>6.7431494626334916E-7</v>
      </c>
      <c r="AS2770" s="13">
        <f t="shared" si="3282"/>
        <v>2.0417726753967906E-6</v>
      </c>
      <c r="AT2770" s="13">
        <f t="shared" si="3283"/>
        <v>3.0911636180527868E-6</v>
      </c>
      <c r="AU2770" s="13">
        <f t="shared" si="3284"/>
        <v>3.1199335194408126E-6</v>
      </c>
      <c r="AV2770" s="13">
        <f t="shared" si="3285"/>
        <v>2.3617283898082818E-6</v>
      </c>
      <c r="AW2770" s="13">
        <f t="shared" si="3286"/>
        <v>3.5522751141897643E-8</v>
      </c>
      <c r="AX2770" s="13">
        <f t="shared" si="3287"/>
        <v>3.8572644789726329E-2</v>
      </c>
      <c r="AY2770" s="13">
        <f t="shared" si="3288"/>
        <v>1.139041016677572E-2</v>
      </c>
      <c r="AZ2770" s="13">
        <f t="shared" si="3289"/>
        <v>1.6817805011123297E-3</v>
      </c>
      <c r="BA2770" s="13">
        <f t="shared" si="3290"/>
        <v>1.6554192591306067E-4</v>
      </c>
      <c r="BB2770" s="13">
        <f t="shared" si="3291"/>
        <v>1.2221034143671025E-5</v>
      </c>
      <c r="BC2770" s="13">
        <f t="shared" si="3292"/>
        <v>7.2176845698514203E-7</v>
      </c>
      <c r="BD2770" s="13">
        <f t="shared" si="3293"/>
        <v>3.3187266353298299E-8</v>
      </c>
      <c r="BE2770" s="13">
        <f t="shared" si="3294"/>
        <v>1.004884349468597E-7</v>
      </c>
      <c r="BF2770" s="13">
        <f t="shared" si="3295"/>
        <v>1.5213554274960162E-7</v>
      </c>
      <c r="BG2770" s="13">
        <f t="shared" si="3296"/>
        <v>1.5355148997962142E-7</v>
      </c>
      <c r="BH2770" s="13">
        <f t="shared" si="3297"/>
        <v>1.1623546172459189E-7</v>
      </c>
      <c r="BI2770" s="13">
        <f t="shared" si="3298"/>
        <v>7.0390369063157303E-8</v>
      </c>
      <c r="BJ2770" s="14">
        <f t="shared" si="3299"/>
        <v>0.87038091089089553</v>
      </c>
      <c r="BK2770" s="14">
        <f t="shared" si="3300"/>
        <v>8.7608444029910901E-2</v>
      </c>
      <c r="BL2770" s="14">
        <f t="shared" si="3301"/>
        <v>1.8310584623954788E-2</v>
      </c>
      <c r="BM2770" s="14">
        <f t="shared" si="3302"/>
        <v>0.61027947378221747</v>
      </c>
      <c r="BN2770" s="14">
        <f t="shared" si="3303"/>
        <v>0.35478474929704729</v>
      </c>
    </row>
    <row r="2771" spans="1:66" x14ac:dyDescent="0.25">
      <c r="A2771" t="s">
        <v>72</v>
      </c>
      <c r="B2771" t="s">
        <v>90</v>
      </c>
      <c r="C2771" t="s">
        <v>103</v>
      </c>
      <c r="D2771" t="s">
        <v>561</v>
      </c>
      <c r="E2771" s="10">
        <f>VLOOKUP(A2771,home!$A$2:$E$405,3,FALSE)</f>
        <v>1.3571428571428601</v>
      </c>
      <c r="F2771" s="10">
        <f>VLOOKUP(B2771,home!$B$2:$E$405,3,FALSE)</f>
        <v>0.96</v>
      </c>
      <c r="G2771" s="10">
        <f>VLOOKUP(C2771,away!$B$2:$E$405,4,FALSE)</f>
        <v>0.96</v>
      </c>
      <c r="H2771" s="10">
        <f>VLOOKUP(A2771,away!$A$2:$E$405,3,FALSE)</f>
        <v>1.0912698412698401</v>
      </c>
      <c r="I2771" s="10">
        <f>VLOOKUP(C2771,away!$B$2:$E$405,3,FALSE)</f>
        <v>0.96</v>
      </c>
      <c r="J2771" s="10">
        <f>VLOOKUP(B2771,home!$B$2:$E$405,4,FALSE)</f>
        <v>0.73</v>
      </c>
      <c r="K2771" s="12">
        <f t="shared" si="3248"/>
        <v>1.2507428571428598</v>
      </c>
      <c r="L2771" s="12">
        <f t="shared" si="3249"/>
        <v>0.76476190476190375</v>
      </c>
      <c r="M2771" s="13">
        <f t="shared" si="3250"/>
        <v>0.13325312528633682</v>
      </c>
      <c r="N2771" s="13">
        <f t="shared" si="3251"/>
        <v>0.16666539464384836</v>
      </c>
      <c r="O2771" s="13">
        <f t="shared" si="3252"/>
        <v>0.10190691390945554</v>
      </c>
      <c r="P2771" s="13">
        <f t="shared" si="3253"/>
        <v>0.12745934466572387</v>
      </c>
      <c r="Q2771" s="13">
        <f t="shared" si="3254"/>
        <v>0.1042277759418446</v>
      </c>
      <c r="R2771" s="13">
        <f t="shared" si="3255"/>
        <v>3.8967262794901279E-2</v>
      </c>
      <c r="S2771" s="13">
        <f t="shared" si="3256"/>
        <v>3.0479368697181264E-2</v>
      </c>
      <c r="T2771" s="13">
        <f t="shared" si="3257"/>
        <v>7.9709432458381996E-2</v>
      </c>
      <c r="U2771" s="13">
        <f t="shared" si="3258"/>
        <v>4.8738025603131487E-2</v>
      </c>
      <c r="V2771" s="13">
        <f t="shared" si="3259"/>
        <v>3.2393489638775814E-3</v>
      </c>
      <c r="W2771" s="13">
        <f t="shared" si="3260"/>
        <v>4.3454048758382845E-2</v>
      </c>
      <c r="X2771" s="13">
        <f t="shared" si="3261"/>
        <v>3.3232001098077502E-2</v>
      </c>
      <c r="Y2771" s="13">
        <f t="shared" si="3262"/>
        <v>1.2707284229407714E-2</v>
      </c>
      <c r="Z2771" s="13">
        <f t="shared" si="3263"/>
        <v>9.9335593727954558E-3</v>
      </c>
      <c r="AA2771" s="13">
        <f t="shared" si="3264"/>
        <v>1.2424328431528424E-2</v>
      </c>
      <c r="AB2771" s="13">
        <f t="shared" si="3265"/>
        <v>7.7698200202655637E-3</v>
      </c>
      <c r="AC2771" s="13">
        <f t="shared" si="3266"/>
        <v>1.9365647859675538E-4</v>
      </c>
      <c r="AD2771" s="13">
        <f t="shared" si="3267"/>
        <v>1.3587460274621224E-2</v>
      </c>
      <c r="AE2771" s="13">
        <f t="shared" si="3268"/>
        <v>1.0391172000496027E-2</v>
      </c>
      <c r="AF2771" s="13">
        <f t="shared" si="3269"/>
        <v>3.9733862459039515E-3</v>
      </c>
      <c r="AG2771" s="13">
        <f t="shared" si="3270"/>
        <v>1.0128981445907521E-3</v>
      </c>
      <c r="AH2771" s="13">
        <f t="shared" si="3271"/>
        <v>1.8992019467511283E-3</v>
      </c>
      <c r="AI2771" s="13">
        <f t="shared" si="3272"/>
        <v>2.3754132691707879E-3</v>
      </c>
      <c r="AJ2771" s="13">
        <f t="shared" si="3273"/>
        <v>1.4855155895888662E-3</v>
      </c>
      <c r="AK2771" s="13">
        <f t="shared" si="3274"/>
        <v>6.1933267095087949E-4</v>
      </c>
      <c r="AL2771" s="13">
        <f t="shared" si="3275"/>
        <v>7.409455590380854E-6</v>
      </c>
      <c r="AM2771" s="13">
        <f t="shared" si="3276"/>
        <v>3.3988837770389697E-3</v>
      </c>
      <c r="AN2771" s="13">
        <f t="shared" si="3277"/>
        <v>2.5993368313926559E-3</v>
      </c>
      <c r="AO2771" s="13">
        <f t="shared" si="3278"/>
        <v>9.939368931468095E-4</v>
      </c>
      <c r="AP2771" s="13">
        <f t="shared" si="3279"/>
        <v>2.5337502387202764E-4</v>
      </c>
      <c r="AQ2771" s="13">
        <f t="shared" si="3280"/>
        <v>4.8442891468866162E-5</v>
      </c>
      <c r="AR2771" s="13">
        <f t="shared" si="3281"/>
        <v>2.9048745966498178E-4</v>
      </c>
      <c r="AS2771" s="13">
        <f t="shared" si="3282"/>
        <v>3.6332511526555059E-4</v>
      </c>
      <c r="AT2771" s="13">
        <f t="shared" si="3283"/>
        <v>2.272131463694968E-4</v>
      </c>
      <c r="AU2771" s="13">
        <f t="shared" si="3284"/>
        <v>9.4728406623534423E-5</v>
      </c>
      <c r="AV2771" s="13">
        <f t="shared" si="3285"/>
        <v>2.9620219488227507E-5</v>
      </c>
      <c r="AW2771" s="13">
        <f t="shared" si="3286"/>
        <v>1.9686933584533873E-7</v>
      </c>
      <c r="AX2771" s="13">
        <f t="shared" si="3287"/>
        <v>7.0852160106503839E-4</v>
      </c>
      <c r="AY2771" s="13">
        <f t="shared" si="3288"/>
        <v>5.4185032919545244E-4</v>
      </c>
      <c r="AZ2771" s="13">
        <f t="shared" si="3289"/>
        <v>2.0719324492568937E-4</v>
      </c>
      <c r="BA2771" s="13">
        <f t="shared" si="3290"/>
        <v>5.2817833547723289E-5</v>
      </c>
      <c r="BB2771" s="13">
        <f t="shared" si="3291"/>
        <v>1.0098266747338509E-5</v>
      </c>
      <c r="BC2771" s="13">
        <f t="shared" si="3292"/>
        <v>1.5445539424976789E-6</v>
      </c>
      <c r="BD2771" s="13">
        <f t="shared" si="3293"/>
        <v>3.7025623827139684E-5</v>
      </c>
      <c r="BE2771" s="13">
        <f t="shared" si="3294"/>
        <v>4.6309534533053433E-5</v>
      </c>
      <c r="BF2771" s="13">
        <f t="shared" si="3295"/>
        <v>2.8960659767413595E-5</v>
      </c>
      <c r="BG2771" s="13">
        <f t="shared" si="3296"/>
        <v>1.2074112780745715E-5</v>
      </c>
      <c r="BH2771" s="13">
        <f t="shared" si="3297"/>
        <v>3.7754025792137539E-6</v>
      </c>
      <c r="BI2771" s="13">
        <f t="shared" si="3298"/>
        <v>9.4441156175806603E-7</v>
      </c>
      <c r="BJ2771" s="14">
        <f t="shared" si="3299"/>
        <v>0.47777685504189804</v>
      </c>
      <c r="BK2771" s="14">
        <f t="shared" si="3300"/>
        <v>0.29517410387650206</v>
      </c>
      <c r="BL2771" s="14">
        <f t="shared" si="3301"/>
        <v>0.21732027832820508</v>
      </c>
      <c r="BM2771" s="14">
        <f t="shared" si="3302"/>
        <v>0.32718332591743055</v>
      </c>
      <c r="BN2771" s="14">
        <f t="shared" si="3303"/>
        <v>0.67247981724211048</v>
      </c>
    </row>
    <row r="2772" spans="1:66" x14ac:dyDescent="0.25">
      <c r="A2772" t="s">
        <v>91</v>
      </c>
      <c r="B2772" t="s">
        <v>94</v>
      </c>
      <c r="C2772" t="s">
        <v>370</v>
      </c>
      <c r="D2772" t="s">
        <v>561</v>
      </c>
      <c r="E2772" s="10">
        <f>VLOOKUP(A2772,home!$A$2:$E$405,3,FALSE)</f>
        <v>1.51502145922747</v>
      </c>
      <c r="F2772" s="10">
        <f>VLOOKUP(B2772,home!$B$2:$E$405,3,FALSE)</f>
        <v>1.25</v>
      </c>
      <c r="G2772" s="10">
        <f>VLOOKUP(C2772,away!$B$2:$E$405,4,FALSE)</f>
        <v>0.86</v>
      </c>
      <c r="H2772" s="10">
        <f>VLOOKUP(A2772,away!$A$2:$E$405,3,FALSE)</f>
        <v>1.2618025751073001</v>
      </c>
      <c r="I2772" s="10">
        <f>VLOOKUP(C2772,away!$B$2:$E$405,3,FALSE)</f>
        <v>0.86</v>
      </c>
      <c r="J2772" s="10">
        <f>VLOOKUP(B2772,home!$B$2:$E$405,4,FALSE)</f>
        <v>1.41</v>
      </c>
      <c r="K2772" s="12">
        <f t="shared" si="3248"/>
        <v>1.6286480686695304</v>
      </c>
      <c r="L2772" s="12">
        <f t="shared" si="3249"/>
        <v>1.5300618025751118</v>
      </c>
      <c r="M2772" s="13">
        <f t="shared" si="3250"/>
        <v>4.2480511071620201E-2</v>
      </c>
      <c r="N2772" s="13">
        <f t="shared" si="3251"/>
        <v>6.9185802312888844E-2</v>
      </c>
      <c r="O2772" s="13">
        <f t="shared" si="3252"/>
        <v>6.4997807344555195E-2</v>
      </c>
      <c r="P2772" s="13">
        <f t="shared" si="3253"/>
        <v>0.10585855339946405</v>
      </c>
      <c r="Q2772" s="13">
        <f t="shared" si="3254"/>
        <v>5.6339661658119183E-2</v>
      </c>
      <c r="R2772" s="13">
        <f t="shared" si="3255"/>
        <v>4.9725331134520004E-2</v>
      </c>
      <c r="S2772" s="13">
        <f t="shared" si="3256"/>
        <v>6.5948084457684172E-2</v>
      </c>
      <c r="T2772" s="13">
        <f t="shared" si="3257"/>
        <v>8.6203164273093741E-2</v>
      </c>
      <c r="U2772" s="13">
        <f t="shared" si="3258"/>
        <v>8.0985064516188879E-2</v>
      </c>
      <c r="V2772" s="13">
        <f t="shared" si="3259"/>
        <v>1.825979501880336E-2</v>
      </c>
      <c r="W2772" s="13">
        <f t="shared" si="3260"/>
        <v>3.0585827049663537E-2</v>
      </c>
      <c r="X2772" s="13">
        <f t="shared" si="3261"/>
        <v>4.6798205668858804E-2</v>
      </c>
      <c r="Y2772" s="13">
        <f t="shared" si="3262"/>
        <v>3.580207346148747E-2</v>
      </c>
      <c r="Z2772" s="13">
        <f t="shared" si="3263"/>
        <v>2.536094326310933E-2</v>
      </c>
      <c r="AA2772" s="13">
        <f t="shared" si="3264"/>
        <v>4.1304051265100554E-2</v>
      </c>
      <c r="AB2772" s="13">
        <f t="shared" si="3265"/>
        <v>3.3634881660566648E-2</v>
      </c>
      <c r="AC2772" s="13">
        <f t="shared" si="3266"/>
        <v>2.8438856979651037E-3</v>
      </c>
      <c r="AD2772" s="13">
        <f t="shared" si="3267"/>
        <v>1.24533870382737E-2</v>
      </c>
      <c r="AE2772" s="13">
        <f t="shared" si="3268"/>
        <v>1.905445181994659E-2</v>
      </c>
      <c r="AF2772" s="13">
        <f t="shared" si="3269"/>
        <v>1.4577244449354055E-2</v>
      </c>
      <c r="AG2772" s="13">
        <f t="shared" si="3270"/>
        <v>7.4346949729189021E-3</v>
      </c>
      <c r="AH2772" s="13">
        <f t="shared" si="3271"/>
        <v>9.7009526410395484E-3</v>
      </c>
      <c r="AI2772" s="13">
        <f t="shared" si="3272"/>
        <v>1.5799437783083643E-2</v>
      </c>
      <c r="AJ2772" s="13">
        <f t="shared" si="3273"/>
        <v>1.2865861915741791E-2</v>
      </c>
      <c r="AK2772" s="13">
        <f t="shared" si="3274"/>
        <v>6.9846537202805786E-3</v>
      </c>
      <c r="AL2772" s="13">
        <f t="shared" si="3275"/>
        <v>2.83470813722043E-4</v>
      </c>
      <c r="AM2772" s="13">
        <f t="shared" si="3276"/>
        <v>4.0564369496557248E-3</v>
      </c>
      <c r="AN2772" s="13">
        <f t="shared" si="3277"/>
        <v>6.2065992312225265E-3</v>
      </c>
      <c r="AO2772" s="13">
        <f t="shared" si="3278"/>
        <v>4.7482402037928228E-3</v>
      </c>
      <c r="AP2772" s="13">
        <f t="shared" si="3279"/>
        <v>2.4217003217582873E-3</v>
      </c>
      <c r="AQ2772" s="13">
        <f t="shared" si="3280"/>
        <v>9.2633778990155319E-4</v>
      </c>
      <c r="AR2772" s="13">
        <f t="shared" si="3281"/>
        <v>2.9686114169289509E-3</v>
      </c>
      <c r="AS2772" s="13">
        <f t="shared" si="3282"/>
        <v>4.8348232508116547E-3</v>
      </c>
      <c r="AT2772" s="13">
        <f t="shared" si="3283"/>
        <v>3.9371127748964712E-3</v>
      </c>
      <c r="AU2772" s="13">
        <f t="shared" si="3284"/>
        <v>2.1373903723230915E-3</v>
      </c>
      <c r="AV2772" s="13">
        <f t="shared" si="3285"/>
        <v>8.7026417546921288E-4</v>
      </c>
      <c r="AW2772" s="13">
        <f t="shared" si="3286"/>
        <v>1.9621945788657326E-5</v>
      </c>
      <c r="AX2772" s="13">
        <f t="shared" si="3287"/>
        <v>1.1010847006227527E-3</v>
      </c>
      <c r="AY2772" s="13">
        <f t="shared" si="3288"/>
        <v>1.6847276418227265E-3</v>
      </c>
      <c r="AZ2772" s="13">
        <f t="shared" si="3289"/>
        <v>1.2888687062476995E-3</v>
      </c>
      <c r="BA2772" s="13">
        <f t="shared" si="3290"/>
        <v>6.5734959198800234E-4</v>
      </c>
      <c r="BB2772" s="13">
        <f t="shared" si="3291"/>
        <v>2.5144637540979424E-4</v>
      </c>
      <c r="BC2772" s="13">
        <f t="shared" si="3292"/>
        <v>7.6945698882097569E-5</v>
      </c>
      <c r="BD2772" s="13">
        <f t="shared" si="3293"/>
        <v>7.5702648928856122E-4</v>
      </c>
      <c r="BE2772" s="13">
        <f t="shared" si="3294"/>
        <v>1.2329297297114902E-3</v>
      </c>
      <c r="BF2772" s="13">
        <f t="shared" si="3295"/>
        <v>1.0040043115499323E-3</v>
      </c>
      <c r="BG2772" s="13">
        <f t="shared" si="3296"/>
        <v>5.4505656098055967E-4</v>
      </c>
      <c r="BH2772" s="13">
        <f t="shared" si="3297"/>
        <v>2.2192632883916117E-4</v>
      </c>
      <c r="BI2772" s="13">
        <f t="shared" si="3298"/>
        <v>7.2287977370163786E-5</v>
      </c>
      <c r="BJ2772" s="14">
        <f t="shared" si="3299"/>
        <v>0.40185424991590879</v>
      </c>
      <c r="BK2772" s="14">
        <f t="shared" si="3300"/>
        <v>0.23735902810108167</v>
      </c>
      <c r="BL2772" s="14">
        <f t="shared" si="3301"/>
        <v>0.33457947536924609</v>
      </c>
      <c r="BM2772" s="14">
        <f t="shared" si="3302"/>
        <v>0.60890092403214424</v>
      </c>
      <c r="BN2772" s="14">
        <f t="shared" si="3303"/>
        <v>0.38858766692116747</v>
      </c>
    </row>
    <row r="2773" spans="1:66" x14ac:dyDescent="0.25">
      <c r="A2773" t="s">
        <v>91</v>
      </c>
      <c r="B2773" t="s">
        <v>97</v>
      </c>
      <c r="C2773" t="s">
        <v>108</v>
      </c>
      <c r="D2773" t="s">
        <v>561</v>
      </c>
      <c r="E2773" s="10">
        <f>VLOOKUP(A2773,home!$A$2:$E$405,3,FALSE)</f>
        <v>1.51502145922747</v>
      </c>
      <c r="F2773" s="10">
        <f>VLOOKUP(B2773,home!$B$2:$E$405,3,FALSE)</f>
        <v>0.99</v>
      </c>
      <c r="G2773" s="10">
        <f>VLOOKUP(C2773,away!$B$2:$E$405,4,FALSE)</f>
        <v>0.81</v>
      </c>
      <c r="H2773" s="10">
        <f>VLOOKUP(A2773,away!$A$2:$E$405,3,FALSE)</f>
        <v>1.2618025751073001</v>
      </c>
      <c r="I2773" s="10">
        <f>VLOOKUP(C2773,away!$B$2:$E$405,3,FALSE)</f>
        <v>1.17</v>
      </c>
      <c r="J2773" s="10">
        <f>VLOOKUP(B2773,home!$B$2:$E$405,4,FALSE)</f>
        <v>1.1100000000000001</v>
      </c>
      <c r="K2773" s="12">
        <f t="shared" si="3248"/>
        <v>1.2148957081545084</v>
      </c>
      <c r="L2773" s="12">
        <f t="shared" si="3249"/>
        <v>1.6387030042918507</v>
      </c>
      <c r="M2773" s="13">
        <f t="shared" si="3250"/>
        <v>5.763652991157156E-2</v>
      </c>
      <c r="N2773" s="13">
        <f t="shared" si="3251"/>
        <v>7.002237282248723E-2</v>
      </c>
      <c r="O2773" s="13">
        <f t="shared" si="3252"/>
        <v>9.4449154723049419E-2</v>
      </c>
      <c r="P2773" s="13">
        <f t="shared" si="3253"/>
        <v>0.11474587271185385</v>
      </c>
      <c r="Q2773" s="13">
        <f t="shared" si="3254"/>
        <v>4.2534940108417331E-2</v>
      </c>
      <c r="R2773" s="13">
        <f t="shared" si="3255"/>
        <v>7.7387056798743484E-2</v>
      </c>
      <c r="S2773" s="13">
        <f t="shared" si="3256"/>
        <v>5.7110548312874508E-2</v>
      </c>
      <c r="T2773" s="13">
        <f t="shared" si="3257"/>
        <v>6.9702134143037414E-2</v>
      </c>
      <c r="U2773" s="13">
        <f t="shared" si="3258"/>
        <v>9.4017203171502625E-2</v>
      </c>
      <c r="V2773" s="13">
        <f t="shared" si="3259"/>
        <v>1.2633191170922481E-2</v>
      </c>
      <c r="W2773" s="13">
        <f t="shared" si="3260"/>
        <v>1.7225172061441755E-2</v>
      </c>
      <c r="X2773" s="13">
        <f t="shared" si="3261"/>
        <v>2.822694120652865E-2</v>
      </c>
      <c r="Y2773" s="13">
        <f t="shared" si="3262"/>
        <v>2.3127786678553974E-2</v>
      </c>
      <c r="Z2773" s="13">
        <f t="shared" si="3263"/>
        <v>4.2271467489801678E-2</v>
      </c>
      <c r="AA2773" s="13">
        <f t="shared" si="3264"/>
        <v>5.1355424430752888E-2</v>
      </c>
      <c r="AB2773" s="13">
        <f t="shared" si="3265"/>
        <v>3.1195742365687451E-2</v>
      </c>
      <c r="AC2773" s="13">
        <f t="shared" si="3266"/>
        <v>1.5719268537974487E-3</v>
      </c>
      <c r="AD2773" s="13">
        <f t="shared" si="3267"/>
        <v>5.2316969024171376E-3</v>
      </c>
      <c r="AE2773" s="13">
        <f t="shared" si="3268"/>
        <v>8.5731974315353312E-3</v>
      </c>
      <c r="AF2773" s="13">
        <f t="shared" si="3269"/>
        <v>7.024462193722064E-3</v>
      </c>
      <c r="AG2773" s="13">
        <f t="shared" si="3270"/>
        <v>3.8370024334622907E-3</v>
      </c>
      <c r="AH2773" s="13">
        <f t="shared" si="3271"/>
        <v>1.7317595192840821E-2</v>
      </c>
      <c r="AI2773" s="13">
        <f t="shared" si="3272"/>
        <v>2.1039072075339459E-2</v>
      </c>
      <c r="AJ2773" s="13">
        <f t="shared" si="3273"/>
        <v>1.2780139183941643E-2</v>
      </c>
      <c r="AK2773" s="13">
        <f t="shared" si="3274"/>
        <v>5.1755120813959865E-3</v>
      </c>
      <c r="AL2773" s="13">
        <f t="shared" si="3275"/>
        <v>1.2517902722798988E-4</v>
      </c>
      <c r="AM2773" s="13">
        <f t="shared" si="3276"/>
        <v>1.2711932226223612E-3</v>
      </c>
      <c r="AN2773" s="13">
        <f t="shared" si="3277"/>
        <v>2.0831081529467024E-3</v>
      </c>
      <c r="AO2773" s="13">
        <f t="shared" si="3278"/>
        <v>1.7067977942493051E-3</v>
      </c>
      <c r="AP2773" s="13">
        <f t="shared" si="3279"/>
        <v>9.3231155771834689E-4</v>
      </c>
      <c r="AQ2773" s="13">
        <f t="shared" si="3280"/>
        <v>3.8194543764226739E-4</v>
      </c>
      <c r="AR2773" s="13">
        <f t="shared" si="3281"/>
        <v>5.6756790539236749E-3</v>
      </c>
      <c r="AS2773" s="13">
        <f t="shared" si="3282"/>
        <v>6.8953581234743122E-3</v>
      </c>
      <c r="AT2773" s="13">
        <f t="shared" si="3283"/>
        <v>4.1885704951986355E-3</v>
      </c>
      <c r="AU2773" s="13">
        <f t="shared" si="3284"/>
        <v>1.6962254393064749E-3</v>
      </c>
      <c r="AV2773" s="13">
        <f t="shared" si="3285"/>
        <v>5.1518425156898333E-4</v>
      </c>
      <c r="AW2773" s="13">
        <f t="shared" si="3286"/>
        <v>6.9225853554132538E-6</v>
      </c>
      <c r="AX2773" s="13">
        <f t="shared" si="3287"/>
        <v>2.5739453173316741E-4</v>
      </c>
      <c r="AY2773" s="13">
        <f t="shared" si="3288"/>
        <v>4.2179319243943549E-4</v>
      </c>
      <c r="AZ2773" s="13">
        <f t="shared" si="3289"/>
        <v>3.4559688582017691E-4</v>
      </c>
      <c r="BA2773" s="13">
        <f t="shared" si="3290"/>
        <v>1.8877688502247722E-4</v>
      </c>
      <c r="BB2773" s="13">
        <f t="shared" si="3291"/>
        <v>7.7337312156797639E-5</v>
      </c>
      <c r="BC2773" s="13">
        <f t="shared" si="3292"/>
        <v>2.5346577155040198E-5</v>
      </c>
      <c r="BD2773" s="13">
        <f t="shared" si="3293"/>
        <v>1.5501253861768408E-3</v>
      </c>
      <c r="BE2773" s="13">
        <f t="shared" si="3294"/>
        <v>1.8832406787675938E-3</v>
      </c>
      <c r="BF2773" s="13">
        <f t="shared" si="3295"/>
        <v>1.143970509028367E-3</v>
      </c>
      <c r="BG2773" s="13">
        <f t="shared" si="3296"/>
        <v>4.6326828722463028E-4</v>
      </c>
      <c r="BH2773" s="13">
        <f t="shared" si="3297"/>
        <v>1.4070566346832347E-4</v>
      </c>
      <c r="BI2773" s="13">
        <f t="shared" si="3298"/>
        <v>3.4188541332139703E-5</v>
      </c>
      <c r="BJ2773" s="14">
        <f t="shared" si="3299"/>
        <v>0.28319730753110939</v>
      </c>
      <c r="BK2773" s="14">
        <f t="shared" si="3300"/>
        <v>0.24424504118068729</v>
      </c>
      <c r="BL2773" s="14">
        <f t="shared" si="3301"/>
        <v>0.42890341645272378</v>
      </c>
      <c r="BM2773" s="14">
        <f t="shared" si="3302"/>
        <v>0.54142643497111476</v>
      </c>
      <c r="BN2773" s="14">
        <f t="shared" si="3303"/>
        <v>0.45677592707612286</v>
      </c>
    </row>
    <row r="2774" spans="1:66" x14ac:dyDescent="0.25">
      <c r="A2774" t="s">
        <v>91</v>
      </c>
      <c r="B2774" t="s">
        <v>118</v>
      </c>
      <c r="C2774" t="s">
        <v>371</v>
      </c>
      <c r="D2774" t="s">
        <v>561</v>
      </c>
      <c r="E2774" s="10">
        <f>VLOOKUP(A2774,home!$A$2:$E$405,3,FALSE)</f>
        <v>1.51502145922747</v>
      </c>
      <c r="F2774" s="10">
        <f>VLOOKUP(B2774,home!$B$2:$E$405,3,FALSE)</f>
        <v>0.95</v>
      </c>
      <c r="G2774" s="10">
        <f>VLOOKUP(C2774,away!$B$2:$E$405,4,FALSE)</f>
        <v>1.03</v>
      </c>
      <c r="H2774" s="10">
        <f>VLOOKUP(A2774,away!$A$2:$E$405,3,FALSE)</f>
        <v>1.2618025751073001</v>
      </c>
      <c r="I2774" s="10">
        <f>VLOOKUP(C2774,away!$B$2:$E$405,3,FALSE)</f>
        <v>0.37</v>
      </c>
      <c r="J2774" s="10">
        <f>VLOOKUP(B2774,home!$B$2:$E$405,4,FALSE)</f>
        <v>0.97</v>
      </c>
      <c r="K2774" s="12">
        <f t="shared" si="3248"/>
        <v>1.4824484978540795</v>
      </c>
      <c r="L2774" s="12">
        <f t="shared" si="3249"/>
        <v>0.45286094420600997</v>
      </c>
      <c r="M2774" s="13">
        <f t="shared" si="3250"/>
        <v>0.14437958479418589</v>
      </c>
      <c r="N2774" s="13">
        <f t="shared" si="3251"/>
        <v>0.21403529859893661</v>
      </c>
      <c r="O2774" s="13">
        <f t="shared" si="3252"/>
        <v>6.5383875093966703E-2</v>
      </c>
      <c r="P2774" s="13">
        <f t="shared" si="3253"/>
        <v>9.6928227416929705E-2</v>
      </c>
      <c r="Q2774" s="13">
        <f t="shared" si="3254"/>
        <v>0.15864815344787148</v>
      </c>
      <c r="R2774" s="13">
        <f t="shared" si="3255"/>
        <v>1.4804901705450789E-2</v>
      </c>
      <c r="S2774" s="13">
        <f t="shared" si="3256"/>
        <v>1.6268022386234173E-2</v>
      </c>
      <c r="T2774" s="13">
        <f t="shared" si="3257"/>
        <v>7.1845552566943027E-2</v>
      </c>
      <c r="U2774" s="13">
        <f t="shared" si="3258"/>
        <v>2.1947504294122823E-2</v>
      </c>
      <c r="V2774" s="13">
        <f t="shared" si="3259"/>
        <v>1.2134914870596846E-3</v>
      </c>
      <c r="W2774" s="13">
        <f t="shared" si="3260"/>
        <v>7.8395905588706835E-2</v>
      </c>
      <c r="X2774" s="13">
        <f t="shared" si="3261"/>
        <v>3.5502443826786988E-2</v>
      </c>
      <c r="Y2774" s="13">
        <f t="shared" si="3262"/>
        <v>8.0388351165097925E-3</v>
      </c>
      <c r="Z2774" s="13">
        <f t="shared" si="3263"/>
        <v>2.2348539217358701E-3</v>
      </c>
      <c r="AA2774" s="13">
        <f t="shared" si="3264"/>
        <v>3.3130558392006396E-3</v>
      </c>
      <c r="AB2774" s="13">
        <f t="shared" si="3265"/>
        <v>2.4557173260648375E-3</v>
      </c>
      <c r="AC2774" s="13">
        <f t="shared" si="3266"/>
        <v>5.0916815470267029E-5</v>
      </c>
      <c r="AD2774" s="13">
        <f t="shared" si="3267"/>
        <v>2.9054473119472183E-2</v>
      </c>
      <c r="AE2774" s="13">
        <f t="shared" si="3268"/>
        <v>1.3157636130292307E-2</v>
      </c>
      <c r="AF2774" s="13">
        <f t="shared" si="3269"/>
        <v>2.9792897607416424E-3</v>
      </c>
      <c r="AG2774" s="13">
        <f t="shared" si="3270"/>
        <v>4.4973465803758587E-4</v>
      </c>
      <c r="AH2774" s="13">
        <f t="shared" si="3271"/>
        <v>2.5301951428995258E-4</v>
      </c>
      <c r="AI2774" s="13">
        <f t="shared" si="3272"/>
        <v>3.7508839888690906E-4</v>
      </c>
      <c r="AJ2774" s="13">
        <f t="shared" si="3273"/>
        <v>2.7802461674619511E-4</v>
      </c>
      <c r="AK2774" s="13">
        <f t="shared" si="3274"/>
        <v>1.3738572515395098E-4</v>
      </c>
      <c r="AL2774" s="13">
        <f t="shared" si="3275"/>
        <v>1.3673059598510857E-6</v>
      </c>
      <c r="AM2774" s="13">
        <f t="shared" si="3276"/>
        <v>8.6143520063806499E-3</v>
      </c>
      <c r="AN2774" s="13">
        <f t="shared" si="3277"/>
        <v>3.9011035833324773E-3</v>
      </c>
      <c r="AO2774" s="13">
        <f t="shared" si="3278"/>
        <v>8.8332872609669726E-4</v>
      </c>
      <c r="AP2774" s="13">
        <f t="shared" si="3279"/>
        <v>1.3334169364814739E-4</v>
      </c>
      <c r="AQ2774" s="13">
        <f t="shared" si="3280"/>
        <v>1.5096311321882139E-5</v>
      </c>
      <c r="AR2774" s="13">
        <f t="shared" si="3281"/>
        <v>2.291653122877881E-5</v>
      </c>
      <c r="AS2774" s="13">
        <f t="shared" si="3282"/>
        <v>3.3972577296129255E-5</v>
      </c>
      <c r="AT2774" s="13">
        <f t="shared" si="3283"/>
        <v>2.5181298090439212E-5</v>
      </c>
      <c r="AU2774" s="13">
        <f t="shared" si="3284"/>
        <v>1.2443325842729132E-5</v>
      </c>
      <c r="AV2774" s="13">
        <f t="shared" si="3285"/>
        <v>4.6116474259656646E-6</v>
      </c>
      <c r="AW2774" s="13">
        <f t="shared" si="3286"/>
        <v>2.5498092255658456E-8</v>
      </c>
      <c r="AX2774" s="13">
        <f t="shared" si="3287"/>
        <v>2.1283888653075471E-3</v>
      </c>
      <c r="AY2774" s="13">
        <f t="shared" si="3288"/>
        <v>9.6386419118073383E-4</v>
      </c>
      <c r="AZ2774" s="13">
        <f t="shared" si="3289"/>
        <v>2.1824822385223459E-4</v>
      </c>
      <c r="BA2774" s="13">
        <f t="shared" si="3290"/>
        <v>3.2945365575002525E-5</v>
      </c>
      <c r="BB2774" s="13">
        <f t="shared" si="3291"/>
        <v>3.7299173403769545E-6</v>
      </c>
      <c r="BC2774" s="13">
        <f t="shared" si="3292"/>
        <v>3.3782677771469571E-7</v>
      </c>
      <c r="BD2774" s="13">
        <f t="shared" si="3293"/>
        <v>1.7296669950318789E-6</v>
      </c>
      <c r="BE2774" s="13">
        <f t="shared" si="3294"/>
        <v>2.5641422385727885E-6</v>
      </c>
      <c r="BF2774" s="13">
        <f t="shared" si="3295"/>
        <v>1.9006044049282138E-6</v>
      </c>
      <c r="BG2774" s="13">
        <f t="shared" si="3296"/>
        <v>9.3918271503355873E-7</v>
      </c>
      <c r="BH2774" s="13">
        <f t="shared" si="3297"/>
        <v>3.4807250127800393E-7</v>
      </c>
      <c r="BI2774" s="13">
        <f t="shared" si="3298"/>
        <v>1.0319991133277778E-7</v>
      </c>
      <c r="BJ2774" s="14">
        <f t="shared" si="3299"/>
        <v>0.62900205952511168</v>
      </c>
      <c r="BK2774" s="14">
        <f t="shared" si="3300"/>
        <v>0.25980547439702023</v>
      </c>
      <c r="BL2774" s="14">
        <f t="shared" si="3301"/>
        <v>0.10905528276253303</v>
      </c>
      <c r="BM2774" s="14">
        <f t="shared" si="3302"/>
        <v>0.30495379085597146</v>
      </c>
      <c r="BN2774" s="14">
        <f t="shared" si="3303"/>
        <v>0.6941800410573411</v>
      </c>
    </row>
    <row r="2775" spans="1:66" x14ac:dyDescent="0.25">
      <c r="A2775" t="s">
        <v>91</v>
      </c>
      <c r="B2775" t="s">
        <v>109</v>
      </c>
      <c r="C2775" t="s">
        <v>95</v>
      </c>
      <c r="D2775" t="s">
        <v>561</v>
      </c>
      <c r="E2775" s="10">
        <f>VLOOKUP(A2775,home!$A$2:$E$405,3,FALSE)</f>
        <v>1.51502145922747</v>
      </c>
      <c r="F2775" s="10">
        <f>VLOOKUP(B2775,home!$B$2:$E$405,3,FALSE)</f>
        <v>0.73</v>
      </c>
      <c r="G2775" s="10">
        <f>VLOOKUP(C2775,away!$B$2:$E$405,4,FALSE)</f>
        <v>0.86</v>
      </c>
      <c r="H2775" s="10">
        <f>VLOOKUP(A2775,away!$A$2:$E$405,3,FALSE)</f>
        <v>1.2618025751073001</v>
      </c>
      <c r="I2775" s="10">
        <f>VLOOKUP(C2775,away!$B$2:$E$405,3,FALSE)</f>
        <v>0.59</v>
      </c>
      <c r="J2775" s="10">
        <f>VLOOKUP(B2775,home!$B$2:$E$405,4,FALSE)</f>
        <v>1.41</v>
      </c>
      <c r="K2775" s="12">
        <f t="shared" si="3248"/>
        <v>0.95113047210300561</v>
      </c>
      <c r="L2775" s="12">
        <f t="shared" si="3249"/>
        <v>1.0496935622317629</v>
      </c>
      <c r="M2775" s="13">
        <f t="shared" si="3250"/>
        <v>0.13522380825243524</v>
      </c>
      <c r="N2775" s="13">
        <f t="shared" si="3251"/>
        <v>0.12861548458270505</v>
      </c>
      <c r="O2775" s="13">
        <f t="shared" si="3252"/>
        <v>0.14194356098304362</v>
      </c>
      <c r="P2775" s="13">
        <f t="shared" si="3253"/>
        <v>0.13500684616978403</v>
      </c>
      <c r="Q2775" s="13">
        <f t="shared" si="3254"/>
        <v>6.1165053285452541E-2</v>
      </c>
      <c r="R2775" s="13">
        <f t="shared" si="3255"/>
        <v>7.449862108207625E-2</v>
      </c>
      <c r="S2775" s="13">
        <f t="shared" si="3256"/>
        <v>3.3697558048886488E-2</v>
      </c>
      <c r="T2775" s="13">
        <f t="shared" si="3257"/>
        <v>6.4204562667302276E-2</v>
      </c>
      <c r="U2775" s="13">
        <f t="shared" si="3258"/>
        <v>7.0857908640818118E-2</v>
      </c>
      <c r="V2775" s="13">
        <f t="shared" si="3259"/>
        <v>3.7381657158664641E-3</v>
      </c>
      <c r="W2775" s="13">
        <f t="shared" si="3260"/>
        <v>1.939198200253266E-2</v>
      </c>
      <c r="X2775" s="13">
        <f t="shared" si="3261"/>
        <v>2.035563866697274E-2</v>
      </c>
      <c r="Y2775" s="13">
        <f t="shared" si="3262"/>
        <v>1.0683591431918615E-2</v>
      </c>
      <c r="Z2775" s="13">
        <f t="shared" si="3263"/>
        <v>2.6066907648332981E-2</v>
      </c>
      <c r="AA2775" s="13">
        <f t="shared" si="3264"/>
        <v>2.4793030177824398E-2</v>
      </c>
      <c r="AB2775" s="13">
        <f t="shared" si="3265"/>
        <v>1.1790703248949092E-2</v>
      </c>
      <c r="AC2775" s="13">
        <f t="shared" si="3266"/>
        <v>2.3326049711647919E-4</v>
      </c>
      <c r="AD2775" s="13">
        <f t="shared" si="3267"/>
        <v>4.6110762492704675E-3</v>
      </c>
      <c r="AE2775" s="13">
        <f t="shared" si="3268"/>
        <v>4.8402170538189935E-3</v>
      </c>
      <c r="AF2775" s="13">
        <f t="shared" si="3269"/>
        <v>2.5403723405990936E-3</v>
      </c>
      <c r="AG2775" s="13">
        <f t="shared" si="3270"/>
        <v>8.8887083053283483E-4</v>
      </c>
      <c r="AH2775" s="13">
        <f t="shared" si="3271"/>
        <v>6.8405662864362568E-3</v>
      </c>
      <c r="AI2775" s="13">
        <f t="shared" si="3272"/>
        <v>6.5062710414700211E-3</v>
      </c>
      <c r="AJ2775" s="13">
        <f t="shared" si="3273"/>
        <v>3.0941563236517476E-3</v>
      </c>
      <c r="AK2775" s="13">
        <f t="shared" si="3274"/>
        <v>9.8098212162512906E-4</v>
      </c>
      <c r="AL2775" s="13">
        <f t="shared" si="3275"/>
        <v>9.3154495376740716E-6</v>
      </c>
      <c r="AM2775" s="13">
        <f t="shared" si="3276"/>
        <v>8.7714702597431558E-4</v>
      </c>
      <c r="AN2775" s="13">
        <f t="shared" si="3277"/>
        <v>9.2073558629597596E-4</v>
      </c>
      <c r="AO2775" s="13">
        <f t="shared" si="3278"/>
        <v>4.8324510872628686E-4</v>
      </c>
      <c r="AP2775" s="13">
        <f t="shared" si="3279"/>
        <v>1.6908642653665722E-4</v>
      </c>
      <c r="AQ2775" s="13">
        <f t="shared" si="3280"/>
        <v>4.4372233349075741E-5</v>
      </c>
      <c r="AR2775" s="13">
        <f t="shared" si="3281"/>
        <v>1.4360996785783555E-3</v>
      </c>
      <c r="AS2775" s="13">
        <f t="shared" si="3282"/>
        <v>1.365918165273206E-3</v>
      </c>
      <c r="AT2775" s="13">
        <f t="shared" si="3283"/>
        <v>6.4958319469518783E-4</v>
      </c>
      <c r="AU2775" s="13">
        <f t="shared" si="3284"/>
        <v>2.0594612354687088E-4</v>
      </c>
      <c r="AV2775" s="13">
        <f t="shared" si="3285"/>
        <v>4.8970408429229795E-5</v>
      </c>
      <c r="AW2775" s="13">
        <f t="shared" si="3286"/>
        <v>2.5834731139195986E-7</v>
      </c>
      <c r="AX2775" s="13">
        <f t="shared" si="3287"/>
        <v>1.3904687748644961E-4</v>
      </c>
      <c r="AY2775" s="13">
        <f t="shared" si="3288"/>
        <v>1.4595661214595481E-4</v>
      </c>
      <c r="AZ2775" s="13">
        <f t="shared" si="3289"/>
        <v>7.6604858067383545E-5</v>
      </c>
      <c r="BA2775" s="13">
        <f t="shared" si="3290"/>
        <v>2.6803875449670148E-5</v>
      </c>
      <c r="BB2775" s="13">
        <f t="shared" si="3291"/>
        <v>7.0339638755951866E-6</v>
      </c>
      <c r="BC2775" s="13">
        <f t="shared" si="3292"/>
        <v>1.4767013194366101E-6</v>
      </c>
      <c r="BD2775" s="13">
        <f t="shared" si="3293"/>
        <v>2.5124409788780059E-4</v>
      </c>
      <c r="BE2775" s="13">
        <f t="shared" si="3294"/>
        <v>2.3896591743711751E-4</v>
      </c>
      <c r="BF2775" s="13">
        <f t="shared" si="3295"/>
        <v>1.1364388293424672E-4</v>
      </c>
      <c r="BG2775" s="13">
        <f t="shared" si="3296"/>
        <v>3.6030053342289596E-5</v>
      </c>
      <c r="BH2775" s="13">
        <f t="shared" si="3297"/>
        <v>8.5673204113370934E-6</v>
      </c>
      <c r="BI2775" s="13">
        <f t="shared" si="3298"/>
        <v>1.6297279014985536E-6</v>
      </c>
      <c r="BJ2775" s="14">
        <f t="shared" si="3299"/>
        <v>0.32018835838033211</v>
      </c>
      <c r="BK2775" s="14">
        <f t="shared" si="3300"/>
        <v>0.30805491074577229</v>
      </c>
      <c r="BL2775" s="14">
        <f t="shared" si="3301"/>
        <v>0.34566239847633168</v>
      </c>
      <c r="BM2775" s="14">
        <f t="shared" si="3302"/>
        <v>0.32337350263043774</v>
      </c>
      <c r="BN2775" s="14">
        <f t="shared" si="3303"/>
        <v>0.67645337435549679</v>
      </c>
    </row>
    <row r="2776" spans="1:66" x14ac:dyDescent="0.25">
      <c r="A2776" t="s">
        <v>91</v>
      </c>
      <c r="B2776" t="s">
        <v>113</v>
      </c>
      <c r="C2776" t="s">
        <v>351</v>
      </c>
      <c r="D2776" t="s">
        <v>561</v>
      </c>
      <c r="E2776" s="10">
        <f>VLOOKUP(A2776,home!$A$2:$E$405,3,FALSE)</f>
        <v>1.51502145922747</v>
      </c>
      <c r="F2776" s="10">
        <f>VLOOKUP(B2776,home!$B$2:$E$405,3,FALSE)</f>
        <v>0.66</v>
      </c>
      <c r="G2776" s="10">
        <f>VLOOKUP(C2776,away!$B$2:$E$405,4,FALSE)</f>
        <v>0.81</v>
      </c>
      <c r="H2776" s="10">
        <f>VLOOKUP(A2776,away!$A$2:$E$405,3,FALSE)</f>
        <v>1.2618025751073001</v>
      </c>
      <c r="I2776" s="10">
        <f>VLOOKUP(C2776,away!$B$2:$E$405,3,FALSE)</f>
        <v>0.88</v>
      </c>
      <c r="J2776" s="10">
        <f>VLOOKUP(B2776,home!$B$2:$E$405,4,FALSE)</f>
        <v>0.79</v>
      </c>
      <c r="K2776" s="12">
        <f t="shared" si="3248"/>
        <v>0.80993047210300562</v>
      </c>
      <c r="L2776" s="12">
        <f t="shared" si="3249"/>
        <v>0.87720515021459511</v>
      </c>
      <c r="M2776" s="13">
        <f t="shared" si="3250"/>
        <v>0.1850488152826727</v>
      </c>
      <c r="N2776" s="13">
        <f t="shared" si="3251"/>
        <v>0.14987667432399696</v>
      </c>
      <c r="O2776" s="13">
        <f t="shared" si="3252"/>
        <v>0.16232577380706975</v>
      </c>
      <c r="P2776" s="13">
        <f t="shared" si="3253"/>
        <v>0.1314725906140457</v>
      </c>
      <c r="Q2776" s="13">
        <f t="shared" si="3254"/>
        <v>6.0694842796231642E-2</v>
      </c>
      <c r="R2776" s="13">
        <f t="shared" si="3255"/>
        <v>7.1196502398065506E-2</v>
      </c>
      <c r="S2776" s="13">
        <f t="shared" si="3256"/>
        <v>2.3352003167872983E-2</v>
      </c>
      <c r="T2776" s="13">
        <f t="shared" si="3257"/>
        <v>5.3241828692319616E-2</v>
      </c>
      <c r="U2776" s="13">
        <f t="shared" si="3258"/>
        <v>5.7664216799347953E-2</v>
      </c>
      <c r="V2776" s="13">
        <f t="shared" si="3259"/>
        <v>1.8434465208652204E-3</v>
      </c>
      <c r="W2776" s="13">
        <f t="shared" si="3260"/>
        <v>1.6386200893389866E-2</v>
      </c>
      <c r="X2776" s="13">
        <f t="shared" si="3261"/>
        <v>1.4374059816132592E-2</v>
      </c>
      <c r="Y2776" s="13">
        <f t="shared" si="3262"/>
        <v>6.3044996501020823E-3</v>
      </c>
      <c r="Z2776" s="13">
        <f t="shared" si="3263"/>
        <v>2.081797952694962E-2</v>
      </c>
      <c r="AA2776" s="13">
        <f t="shared" si="3264"/>
        <v>1.6861115986493008E-2</v>
      </c>
      <c r="AB2776" s="13">
        <f t="shared" si="3265"/>
        <v>6.8281658155619094E-3</v>
      </c>
      <c r="AC2776" s="13">
        <f t="shared" si="3266"/>
        <v>8.1857687587183749E-5</v>
      </c>
      <c r="AD2776" s="13">
        <f t="shared" si="3267"/>
        <v>3.3179208563894865E-3</v>
      </c>
      <c r="AE2776" s="13">
        <f t="shared" si="3268"/>
        <v>2.910497263229278E-3</v>
      </c>
      <c r="AF2776" s="13">
        <f t="shared" si="3269"/>
        <v>1.2765515944951032E-3</v>
      </c>
      <c r="AG2776" s="13">
        <f t="shared" si="3270"/>
        <v>3.7326587773525276E-4</v>
      </c>
      <c r="AH2776" s="13">
        <f t="shared" si="3271"/>
        <v>4.5654097145255493E-3</v>
      </c>
      <c r="AI2776" s="13">
        <f t="shared" si="3272"/>
        <v>3.697664445429326E-3</v>
      </c>
      <c r="AJ2776" s="13">
        <f t="shared" si="3273"/>
        <v>1.4974255549825364E-3</v>
      </c>
      <c r="AK2776" s="13">
        <f t="shared" si="3274"/>
        <v>4.0427019556203697E-4</v>
      </c>
      <c r="AL2776" s="13">
        <f t="shared" si="3275"/>
        <v>2.3263142176452475E-6</v>
      </c>
      <c r="AM2776" s="13">
        <f t="shared" si="3276"/>
        <v>5.3745704112318925E-4</v>
      </c>
      <c r="AN2776" s="13">
        <f t="shared" si="3277"/>
        <v>4.7146008449235906E-4</v>
      </c>
      <c r="AO2776" s="13">
        <f t="shared" si="3278"/>
        <v>2.0678360711865276E-4</v>
      </c>
      <c r="AP2776" s="13">
        <f t="shared" si="3279"/>
        <v>6.0463881714811223E-5</v>
      </c>
      <c r="AQ2776" s="13">
        <f t="shared" si="3280"/>
        <v>1.3259807110549618E-5</v>
      </c>
      <c r="AR2776" s="13">
        <f t="shared" si="3281"/>
        <v>8.0096018288431162E-4</v>
      </c>
      <c r="AS2776" s="13">
        <f t="shared" si="3282"/>
        <v>6.4872205905920004E-4</v>
      </c>
      <c r="AT2776" s="13">
        <f t="shared" si="3283"/>
        <v>2.6270988177872596E-4</v>
      </c>
      <c r="AU2776" s="13">
        <f t="shared" si="3284"/>
        <v>7.0925579525056093E-5</v>
      </c>
      <c r="AV2776" s="13">
        <f t="shared" si="3285"/>
        <v>1.4361197027226987E-5</v>
      </c>
      <c r="AW2776" s="13">
        <f t="shared" si="3286"/>
        <v>4.5910792107733737E-8</v>
      </c>
      <c r="AX2776" s="13">
        <f t="shared" si="3287"/>
        <v>7.2550472508664846E-5</v>
      </c>
      <c r="AY2776" s="13">
        <f t="shared" si="3288"/>
        <v>6.36416481351032E-5</v>
      </c>
      <c r="AZ2776" s="13">
        <f t="shared" si="3289"/>
        <v>2.7913390756128801E-5</v>
      </c>
      <c r="BA2776" s="13">
        <f t="shared" si="3290"/>
        <v>8.1619233770762221E-6</v>
      </c>
      <c r="BB2776" s="13">
        <f t="shared" si="3291"/>
        <v>1.7899203055070399E-6</v>
      </c>
      <c r="BC2776" s="13">
        <f t="shared" si="3292"/>
        <v>3.1402546209289147E-7</v>
      </c>
      <c r="BD2776" s="13">
        <f t="shared" si="3293"/>
        <v>1.1710106625715696E-4</v>
      </c>
      <c r="BE2776" s="13">
        <f t="shared" si="3294"/>
        <v>9.4843721877424468E-5</v>
      </c>
      <c r="BF2776" s="13">
        <f t="shared" si="3295"/>
        <v>3.8408410218094284E-5</v>
      </c>
      <c r="BG2776" s="13">
        <f t="shared" si="3296"/>
        <v>1.0369380606889003E-5</v>
      </c>
      <c r="BH2776" s="13">
        <f t="shared" si="3297"/>
        <v>2.0996193325883402E-6</v>
      </c>
      <c r="BI2776" s="13">
        <f t="shared" si="3298"/>
        <v>3.4010913545597444E-7</v>
      </c>
      <c r="BJ2776" s="14">
        <f t="shared" si="3299"/>
        <v>0.31022013756612604</v>
      </c>
      <c r="BK2776" s="14">
        <f t="shared" si="3300"/>
        <v>0.34186468123539654</v>
      </c>
      <c r="BL2776" s="14">
        <f t="shared" si="3301"/>
        <v>0.32710138592473981</v>
      </c>
      <c r="BM2776" s="14">
        <f t="shared" si="3302"/>
        <v>0.23932538929378666</v>
      </c>
      <c r="BN2776" s="14">
        <f t="shared" si="3303"/>
        <v>0.76061519922208221</v>
      </c>
    </row>
    <row r="2777" spans="1:66" x14ac:dyDescent="0.25">
      <c r="A2777" t="s">
        <v>91</v>
      </c>
      <c r="B2777" t="s">
        <v>100</v>
      </c>
      <c r="C2777" t="s">
        <v>129</v>
      </c>
      <c r="D2777" t="s">
        <v>561</v>
      </c>
      <c r="E2777" s="10">
        <f>VLOOKUP(A2777,home!$A$2:$E$405,3,FALSE)</f>
        <v>1.51502145922747</v>
      </c>
      <c r="F2777" s="10">
        <f>VLOOKUP(B2777,home!$B$2:$E$405,3,FALSE)</f>
        <v>1.1000000000000001</v>
      </c>
      <c r="G2777" s="10">
        <f>VLOOKUP(C2777,away!$B$2:$E$405,4,FALSE)</f>
        <v>1.47</v>
      </c>
      <c r="H2777" s="10">
        <f>VLOOKUP(A2777,away!$A$2:$E$405,3,FALSE)</f>
        <v>1.2618025751073001</v>
      </c>
      <c r="I2777" s="10">
        <f>VLOOKUP(C2777,away!$B$2:$E$405,3,FALSE)</f>
        <v>1.1000000000000001</v>
      </c>
      <c r="J2777" s="10">
        <f>VLOOKUP(B2777,home!$B$2:$E$405,4,FALSE)</f>
        <v>1.41</v>
      </c>
      <c r="K2777" s="12">
        <f t="shared" si="3248"/>
        <v>2.4497896995708195</v>
      </c>
      <c r="L2777" s="12">
        <f t="shared" si="3249"/>
        <v>1.9570557939914224</v>
      </c>
      <c r="M2777" s="13">
        <f t="shared" si="3250"/>
        <v>1.2193582459399267E-2</v>
      </c>
      <c r="N2777" s="13">
        <f t="shared" si="3251"/>
        <v>2.9871712709903742E-2</v>
      </c>
      <c r="O2777" s="13">
        <f t="shared" si="3252"/>
        <v>2.3863521201679509E-2</v>
      </c>
      <c r="P2777" s="13">
        <f t="shared" si="3253"/>
        <v>5.8460608435364318E-2</v>
      </c>
      <c r="Q2777" s="13">
        <f t="shared" si="3254"/>
        <v>3.6589707052630462E-2</v>
      </c>
      <c r="R2777" s="13">
        <f t="shared" si="3255"/>
        <v>2.3351121216392021E-2</v>
      </c>
      <c r="S2777" s="13">
        <f t="shared" si="3256"/>
        <v>7.0070521727569612E-2</v>
      </c>
      <c r="T2777" s="13">
        <f t="shared" si="3257"/>
        <v>7.1608098187799243E-2</v>
      </c>
      <c r="U2777" s="13">
        <f t="shared" si="3258"/>
        <v>5.7205336229346794E-2</v>
      </c>
      <c r="V2777" s="13">
        <f t="shared" si="3259"/>
        <v>3.7327151823207207E-2</v>
      </c>
      <c r="W2777" s="13">
        <f t="shared" si="3260"/>
        <v>2.9879029149282626E-2</v>
      </c>
      <c r="X2777" s="13">
        <f t="shared" si="3261"/>
        <v>5.8474927115442152E-2</v>
      </c>
      <c r="Y2777" s="13">
        <f t="shared" si="3262"/>
        <v>5.7219347457251109E-2</v>
      </c>
      <c r="Z2777" s="13">
        <f t="shared" si="3263"/>
        <v>1.5233149024245341E-2</v>
      </c>
      <c r="AA2777" s="13">
        <f t="shared" si="3264"/>
        <v>3.7318011571623518E-2</v>
      </c>
      <c r="AB2777" s="13">
        <f t="shared" si="3265"/>
        <v>4.5710640178313978E-2</v>
      </c>
      <c r="AC2777" s="13">
        <f t="shared" si="3266"/>
        <v>1.1185023013180473E-2</v>
      </c>
      <c r="AD2777" s="13">
        <f t="shared" si="3267"/>
        <v>1.8299334460772209E-2</v>
      </c>
      <c r="AE2777" s="13">
        <f t="shared" si="3268"/>
        <v>3.5812818532641143E-2</v>
      </c>
      <c r="AF2777" s="13">
        <f t="shared" si="3269"/>
        <v>3.5043842004234375E-2</v>
      </c>
      <c r="AG2777" s="13">
        <f t="shared" si="3270"/>
        <v>2.2860918012702285E-2</v>
      </c>
      <c r="AH2777" s="13">
        <f t="shared" si="3271"/>
        <v>7.4530306396585347E-3</v>
      </c>
      <c r="AI2777" s="13">
        <f t="shared" si="3272"/>
        <v>1.8258357691621194E-2</v>
      </c>
      <c r="AJ2777" s="13">
        <f t="shared" si="3273"/>
        <v>2.2364568302006626E-2</v>
      </c>
      <c r="AK2777" s="13">
        <f t="shared" si="3274"/>
        <v>1.8262829687201294E-2</v>
      </c>
      <c r="AL2777" s="13">
        <f t="shared" si="3275"/>
        <v>2.1450078445487374E-3</v>
      </c>
      <c r="AM2777" s="13">
        <f t="shared" si="3276"/>
        <v>8.965904214200222E-3</v>
      </c>
      <c r="AN2777" s="13">
        <f t="shared" si="3277"/>
        <v>1.7546774790772653E-2</v>
      </c>
      <c r="AO2777" s="13">
        <f t="shared" si="3278"/>
        <v>1.7170008635072127E-2</v>
      </c>
      <c r="AP2777" s="13">
        <f t="shared" si="3279"/>
        <v>1.1200888294050219E-2</v>
      </c>
      <c r="AQ2777" s="13">
        <f t="shared" si="3280"/>
        <v>5.4801908334304213E-3</v>
      </c>
      <c r="AR2777" s="13">
        <f t="shared" si="3281"/>
        <v>2.9171993592278659E-3</v>
      </c>
      <c r="AS2777" s="13">
        <f t="shared" si="3282"/>
        <v>7.1465249418310207E-3</v>
      </c>
      <c r="AT2777" s="13">
        <f t="shared" si="3283"/>
        <v>8.7537415951117938E-3</v>
      </c>
      <c r="AU2777" s="13">
        <f t="shared" si="3284"/>
        <v>7.1482753308031687E-3</v>
      </c>
      <c r="AV2777" s="13">
        <f t="shared" si="3285"/>
        <v>4.3779428187744485E-3</v>
      </c>
      <c r="AW2777" s="13">
        <f t="shared" si="3286"/>
        <v>2.8566589594814678E-4</v>
      </c>
      <c r="AX2777" s="13">
        <f t="shared" si="3287"/>
        <v>3.6607632985477131E-3</v>
      </c>
      <c r="AY2777" s="13">
        <f t="shared" si="3288"/>
        <v>7.164318023853952E-3</v>
      </c>
      <c r="AZ2777" s="13">
        <f t="shared" si="3289"/>
        <v>7.0104850492902788E-3</v>
      </c>
      <c r="BA2777" s="13">
        <f t="shared" si="3290"/>
        <v>4.5733034614679263E-3</v>
      </c>
      <c r="BB2777" s="13">
        <f t="shared" si="3291"/>
        <v>2.2375525092367086E-3</v>
      </c>
      <c r="BC2777" s="13">
        <f t="shared" si="3292"/>
        <v>8.7580302051234928E-4</v>
      </c>
      <c r="BD2777" s="13">
        <f t="shared" si="3293"/>
        <v>9.5152031803415952E-4</v>
      </c>
      <c r="BE2777" s="13">
        <f t="shared" si="3294"/>
        <v>2.3310246740524338E-3</v>
      </c>
      <c r="BF2777" s="13">
        <f t="shared" si="3295"/>
        <v>2.85526011796954E-3</v>
      </c>
      <c r="BG2777" s="13">
        <f t="shared" si="3296"/>
        <v>2.331595608865714E-3</v>
      </c>
      <c r="BH2777" s="13">
        <f t="shared" si="3297"/>
        <v>1.4279797265409448E-3</v>
      </c>
      <c r="BI2777" s="13">
        <f t="shared" si="3298"/>
        <v>6.9965000505519271E-4</v>
      </c>
      <c r="BJ2777" s="14">
        <f t="shared" si="3299"/>
        <v>0.48154572681309388</v>
      </c>
      <c r="BK2777" s="14">
        <f t="shared" si="3300"/>
        <v>0.19854621332712358</v>
      </c>
      <c r="BL2777" s="14">
        <f t="shared" si="3301"/>
        <v>0.29472813121410968</v>
      </c>
      <c r="BM2777" s="14">
        <f t="shared" si="3302"/>
        <v>0.79884431517529741</v>
      </c>
      <c r="BN2777" s="14">
        <f t="shared" si="3303"/>
        <v>0.18433025307536929</v>
      </c>
    </row>
    <row r="2778" spans="1:66" x14ac:dyDescent="0.25">
      <c r="A2778" t="s">
        <v>91</v>
      </c>
      <c r="B2778" t="s">
        <v>107</v>
      </c>
      <c r="C2778" t="s">
        <v>98</v>
      </c>
      <c r="D2778" t="s">
        <v>561</v>
      </c>
      <c r="E2778" s="10">
        <f>VLOOKUP(A2778,home!$A$2:$E$405,3,FALSE)</f>
        <v>1.51502145922747</v>
      </c>
      <c r="F2778" s="10">
        <f>VLOOKUP(B2778,home!$B$2:$E$405,3,FALSE)</f>
        <v>1.1000000000000001</v>
      </c>
      <c r="G2778" s="10">
        <f>VLOOKUP(C2778,away!$B$2:$E$405,4,FALSE)</f>
        <v>0.81</v>
      </c>
      <c r="H2778" s="10">
        <f>VLOOKUP(A2778,away!$A$2:$E$405,3,FALSE)</f>
        <v>1.2618025751073001</v>
      </c>
      <c r="I2778" s="10">
        <f>VLOOKUP(C2778,away!$B$2:$E$405,3,FALSE)</f>
        <v>0.28999999999999998</v>
      </c>
      <c r="J2778" s="10">
        <f>VLOOKUP(B2778,home!$B$2:$E$405,4,FALSE)</f>
        <v>0.88</v>
      </c>
      <c r="K2778" s="12">
        <f t="shared" si="3248"/>
        <v>1.349884120171676</v>
      </c>
      <c r="L2778" s="12">
        <f t="shared" si="3249"/>
        <v>0.32201201716738298</v>
      </c>
      <c r="M2778" s="13">
        <f t="shared" si="3250"/>
        <v>0.18789046154063632</v>
      </c>
      <c r="N2778" s="13">
        <f t="shared" si="3251"/>
        <v>0.25363035036543197</v>
      </c>
      <c r="O2778" s="13">
        <f t="shared" si="3252"/>
        <v>6.0502986527210895E-2</v>
      </c>
      <c r="P2778" s="13">
        <f t="shared" si="3253"/>
        <v>8.167202073604285E-2</v>
      </c>
      <c r="Q2778" s="13">
        <f t="shared" si="3254"/>
        <v>0.1711857911759376</v>
      </c>
      <c r="R2778" s="13">
        <f t="shared" si="3255"/>
        <v>9.7413443681390877E-3</v>
      </c>
      <c r="S2778" s="13">
        <f t="shared" si="3256"/>
        <v>8.8752762066982033E-3</v>
      </c>
      <c r="T2778" s="13">
        <f t="shared" si="3257"/>
        <v>5.5123881926958052E-2</v>
      </c>
      <c r="U2778" s="13">
        <f t="shared" si="3258"/>
        <v>1.3149686071674743E-2</v>
      </c>
      <c r="V2778" s="13">
        <f t="shared" si="3259"/>
        <v>4.2865504155272785E-4</v>
      </c>
      <c r="W2778" s="13">
        <f t="shared" si="3260"/>
        <v>7.7026993702474289E-2</v>
      </c>
      <c r="X2778" s="13">
        <f t="shared" si="3261"/>
        <v>2.4803617618473051E-2</v>
      </c>
      <c r="Y2778" s="13">
        <f t="shared" si="3262"/>
        <v>3.9935314711864733E-3</v>
      </c>
      <c r="Z2778" s="13">
        <f t="shared" si="3263"/>
        <v>1.0456099833021982E-3</v>
      </c>
      <c r="AA2778" s="13">
        <f t="shared" si="3264"/>
        <v>1.4114523123526087E-3</v>
      </c>
      <c r="AB2778" s="13">
        <f t="shared" si="3265"/>
        <v>9.526485314121897E-4</v>
      </c>
      <c r="AC2778" s="13">
        <f t="shared" si="3266"/>
        <v>1.1645456598501948E-5</v>
      </c>
      <c r="AD2778" s="13">
        <f t="shared" si="3267"/>
        <v>2.5994378905883426E-2</v>
      </c>
      <c r="AE2778" s="13">
        <f t="shared" si="3268"/>
        <v>8.3705023864967913E-3</v>
      </c>
      <c r="AF2778" s="13">
        <f t="shared" si="3269"/>
        <v>1.3477011790901125E-3</v>
      </c>
      <c r="AG2778" s="13">
        <f t="shared" si="3270"/>
        <v>1.4465865840588925E-4</v>
      </c>
      <c r="AH2778" s="13">
        <f t="shared" si="3271"/>
        <v>8.4174744973373609E-5</v>
      </c>
      <c r="AI2778" s="13">
        <f t="shared" si="3272"/>
        <v>1.1362615155905763E-4</v>
      </c>
      <c r="AJ2778" s="13">
        <f t="shared" si="3273"/>
        <v>7.669106881289603E-5</v>
      </c>
      <c r="AK2778" s="13">
        <f t="shared" si="3274"/>
        <v>3.4508018649840558E-5</v>
      </c>
      <c r="AL2778" s="13">
        <f t="shared" si="3275"/>
        <v>2.0248137451891576E-7</v>
      </c>
      <c r="AM2778" s="13">
        <f t="shared" si="3276"/>
        <v>7.017879859755524E-3</v>
      </c>
      <c r="AN2778" s="13">
        <f t="shared" si="3277"/>
        <v>2.259841649878227E-3</v>
      </c>
      <c r="AO2778" s="13">
        <f t="shared" si="3278"/>
        <v>3.6384808407807735E-4</v>
      </c>
      <c r="AP2778" s="13">
        <f t="shared" si="3279"/>
        <v>3.9054485165489769E-5</v>
      </c>
      <c r="AQ2778" s="13">
        <f t="shared" si="3280"/>
        <v>3.1440033868932476E-6</v>
      </c>
      <c r="AR2778" s="13">
        <f t="shared" si="3281"/>
        <v>5.4210558846852134E-6</v>
      </c>
      <c r="AS2778" s="13">
        <f t="shared" si="3282"/>
        <v>7.3177972532997859E-6</v>
      </c>
      <c r="AT2778" s="13">
        <f t="shared" si="3283"/>
        <v>4.9390891534326456E-6</v>
      </c>
      <c r="AU2778" s="13">
        <f t="shared" si="3284"/>
        <v>2.222399338776966E-6</v>
      </c>
      <c r="AV2778" s="13">
        <f t="shared" si="3285"/>
        <v>7.4999539402376461E-7</v>
      </c>
      <c r="AW2778" s="13">
        <f t="shared" si="3286"/>
        <v>2.444843968420806E-9</v>
      </c>
      <c r="AX2778" s="13">
        <f t="shared" si="3287"/>
        <v>1.5788874299927677E-3</v>
      </c>
      <c r="AY2778" s="13">
        <f t="shared" si="3288"/>
        <v>5.0842072621219627E-4</v>
      </c>
      <c r="AZ2778" s="13">
        <f t="shared" si="3289"/>
        <v>8.1858791808647527E-5</v>
      </c>
      <c r="BA2778" s="13">
        <f t="shared" si="3290"/>
        <v>8.7865048910624828E-6</v>
      </c>
      <c r="BB2778" s="13">
        <f t="shared" si="3291"/>
        <v>7.073400409555265E-7</v>
      </c>
      <c r="BC2778" s="13">
        <f t="shared" si="3292"/>
        <v>4.555439868226968E-8</v>
      </c>
      <c r="BD2778" s="13">
        <f t="shared" si="3293"/>
        <v>2.9094085676743299E-7</v>
      </c>
      <c r="BE2778" s="13">
        <f t="shared" si="3294"/>
        <v>3.9273644245949988E-7</v>
      </c>
      <c r="BF2778" s="13">
        <f t="shared" si="3295"/>
        <v>2.6507434354439809E-7</v>
      </c>
      <c r="BG2778" s="13">
        <f t="shared" si="3296"/>
        <v>1.1927321567183818E-7</v>
      </c>
      <c r="BH2778" s="13">
        <f t="shared" si="3297"/>
        <v>4.0251254949306447E-8</v>
      </c>
      <c r="BI2778" s="13">
        <f t="shared" si="3298"/>
        <v>1.086690597461007E-8</v>
      </c>
      <c r="BJ2778" s="14">
        <f t="shared" si="3299"/>
        <v>0.63348388181994619</v>
      </c>
      <c r="BK2778" s="14">
        <f t="shared" si="3300"/>
        <v>0.27938668218911528</v>
      </c>
      <c r="BL2778" s="14">
        <f t="shared" si="3301"/>
        <v>8.6088887274828274E-2</v>
      </c>
      <c r="BM2778" s="14">
        <f t="shared" si="3302"/>
        <v>0.23487368827242494</v>
      </c>
      <c r="BN2778" s="14">
        <f t="shared" si="3303"/>
        <v>0.76462295471339869</v>
      </c>
    </row>
    <row r="2779" spans="1:66" x14ac:dyDescent="0.25">
      <c r="A2779" t="s">
        <v>91</v>
      </c>
      <c r="B2779" t="s">
        <v>101</v>
      </c>
      <c r="C2779" t="s">
        <v>92</v>
      </c>
      <c r="D2779" t="s">
        <v>561</v>
      </c>
      <c r="E2779" s="10">
        <f>VLOOKUP(A2779,home!$A$2:$E$405,3,FALSE)</f>
        <v>1.51502145922747</v>
      </c>
      <c r="F2779" s="10">
        <f>VLOOKUP(B2779,home!$B$2:$E$405,3,FALSE)</f>
        <v>1.03</v>
      </c>
      <c r="G2779" s="10">
        <f>VLOOKUP(C2779,away!$B$2:$E$405,4,FALSE)</f>
        <v>1.1000000000000001</v>
      </c>
      <c r="H2779" s="10">
        <f>VLOOKUP(A2779,away!$A$2:$E$405,3,FALSE)</f>
        <v>1.2618025751073001</v>
      </c>
      <c r="I2779" s="10">
        <f>VLOOKUP(C2779,away!$B$2:$E$405,3,FALSE)</f>
        <v>0.81</v>
      </c>
      <c r="J2779" s="10">
        <f>VLOOKUP(B2779,home!$B$2:$E$405,4,FALSE)</f>
        <v>0.88</v>
      </c>
      <c r="K2779" s="12">
        <f t="shared" si="3248"/>
        <v>1.7165193133047236</v>
      </c>
      <c r="L2779" s="12">
        <f t="shared" si="3249"/>
        <v>0.89941287553648352</v>
      </c>
      <c r="M2779" s="13">
        <f t="shared" si="3250"/>
        <v>7.3099614280475553E-2</v>
      </c>
      <c r="N2779" s="13">
        <f t="shared" si="3251"/>
        <v>0.12547689970756207</v>
      </c>
      <c r="O2779" s="13">
        <f t="shared" si="3252"/>
        <v>6.5746734280610314E-2</v>
      </c>
      <c r="P2779" s="13">
        <f t="shared" si="3253"/>
        <v>0.11285553917938136</v>
      </c>
      <c r="Q2779" s="13">
        <f t="shared" si="3254"/>
        <v>0.10769176086081507</v>
      </c>
      <c r="R2779" s="13">
        <f t="shared" si="3255"/>
        <v>2.956672966822841E-2</v>
      </c>
      <c r="S2779" s="13">
        <f t="shared" si="3256"/>
        <v>4.3558276089531583E-2</v>
      </c>
      <c r="T2779" s="13">
        <f t="shared" si="3257"/>
        <v>9.6859356307413019E-2</v>
      </c>
      <c r="U2779" s="13">
        <f t="shared" si="3258"/>
        <v>5.0751862506773826E-2</v>
      </c>
      <c r="V2779" s="13">
        <f t="shared" si="3259"/>
        <v>7.4719846065079551E-3</v>
      </c>
      <c r="W2779" s="13">
        <f t="shared" si="3260"/>
        <v>6.1618329133794267E-2</v>
      </c>
      <c r="X2779" s="13">
        <f t="shared" si="3261"/>
        <v>5.5420318591979378E-2</v>
      </c>
      <c r="Y2779" s="13">
        <f t="shared" si="3262"/>
        <v>2.4922874053980106E-2</v>
      </c>
      <c r="Z2779" s="13">
        <f t="shared" si="3263"/>
        <v>8.8642324503703917E-3</v>
      </c>
      <c r="AA2779" s="13">
        <f t="shared" si="3264"/>
        <v>1.5215626198683233E-2</v>
      </c>
      <c r="AB2779" s="13">
        <f t="shared" si="3265"/>
        <v>1.3058958117032555E-2</v>
      </c>
      <c r="AC2779" s="13">
        <f t="shared" si="3266"/>
        <v>7.2098093455049946E-4</v>
      </c>
      <c r="AD2779" s="13">
        <f t="shared" si="3267"/>
        <v>2.6442263002931246E-2</v>
      </c>
      <c r="AE2779" s="13">
        <f t="shared" si="3268"/>
        <v>2.3782511803158365E-2</v>
      </c>
      <c r="AF2779" s="13">
        <f t="shared" si="3269"/>
        <v>1.0695148664179512E-2</v>
      </c>
      <c r="AG2779" s="13">
        <f t="shared" si="3270"/>
        <v>3.2064514714466256E-3</v>
      </c>
      <c r="AH2779" s="13">
        <f t="shared" si="3271"/>
        <v>1.9931511994028604E-3</v>
      </c>
      <c r="AI2779" s="13">
        <f t="shared" si="3272"/>
        <v>3.4212825281114845E-3</v>
      </c>
      <c r="AJ2779" s="13">
        <f t="shared" si="3273"/>
        <v>2.9363487678876875E-3</v>
      </c>
      <c r="AK2779" s="13">
        <f t="shared" si="3274"/>
        <v>1.6800997902259149E-3</v>
      </c>
      <c r="AL2779" s="13">
        <f t="shared" si="3275"/>
        <v>4.4523732666799274E-5</v>
      </c>
      <c r="AM2779" s="13">
        <f t="shared" si="3276"/>
        <v>9.0777310264028906E-3</v>
      </c>
      <c r="AN2779" s="13">
        <f t="shared" si="3277"/>
        <v>8.1646281658037789E-3</v>
      </c>
      <c r="AO2779" s="13">
        <f t="shared" si="3278"/>
        <v>3.6716858481458704E-3</v>
      </c>
      <c r="AP2779" s="13">
        <f t="shared" si="3279"/>
        <v>1.1007871755824967E-3</v>
      </c>
      <c r="AQ2779" s="13">
        <f t="shared" si="3280"/>
        <v>2.4751553973608429E-4</v>
      </c>
      <c r="AR2779" s="13">
        <f t="shared" si="3281"/>
        <v>3.5853317032678362E-4</v>
      </c>
      <c r="AS2779" s="13">
        <f t="shared" si="3282"/>
        <v>6.1542911132629618E-4</v>
      </c>
      <c r="AT2779" s="13">
        <f t="shared" si="3283"/>
        <v>5.2819797778077518E-4</v>
      </c>
      <c r="AU2779" s="13">
        <f t="shared" si="3284"/>
        <v>3.0222067670306659E-4</v>
      </c>
      <c r="AV2779" s="13">
        <f t="shared" si="3285"/>
        <v>1.2969190711020922E-4</v>
      </c>
      <c r="AW2779" s="13">
        <f t="shared" si="3286"/>
        <v>1.9093997454513188E-6</v>
      </c>
      <c r="AX2779" s="13">
        <f t="shared" si="3287"/>
        <v>2.5970167713010128E-3</v>
      </c>
      <c r="AY2779" s="13">
        <f t="shared" si="3288"/>
        <v>2.335790322092318E-3</v>
      </c>
      <c r="AZ2779" s="13">
        <f t="shared" si="3289"/>
        <v>1.0504199451216703E-3</v>
      </c>
      <c r="BA2779" s="13">
        <f t="shared" si="3290"/>
        <v>3.149204077875856E-4</v>
      </c>
      <c r="BB2779" s="13">
        <f t="shared" si="3291"/>
        <v>7.0810867383338584E-5</v>
      </c>
      <c r="BC2779" s="13">
        <f t="shared" si="3292"/>
        <v>1.2737641170496232E-5</v>
      </c>
      <c r="BD2779" s="13">
        <f t="shared" si="3293"/>
        <v>5.3744891616470704E-5</v>
      </c>
      <c r="BE2779" s="13">
        <f t="shared" si="3294"/>
        <v>9.2254144451141086E-5</v>
      </c>
      <c r="BF2779" s="13">
        <f t="shared" si="3295"/>
        <v>7.917801034139375E-5</v>
      </c>
      <c r="BG2779" s="13">
        <f t="shared" si="3296"/>
        <v>4.5303527980014502E-5</v>
      </c>
      <c r="BH2779" s="13">
        <f t="shared" si="3297"/>
        <v>1.9441095184633957E-5</v>
      </c>
      <c r="BI2779" s="13">
        <f t="shared" si="3298"/>
        <v>6.6742030712439313E-6</v>
      </c>
      <c r="BJ2779" s="14">
        <f t="shared" si="3299"/>
        <v>0.56475995730778716</v>
      </c>
      <c r="BK2779" s="14">
        <f t="shared" si="3300"/>
        <v>0.24008670914520608</v>
      </c>
      <c r="BL2779" s="14">
        <f t="shared" si="3301"/>
        <v>0.18660146177284831</v>
      </c>
      <c r="BM2779" s="14">
        <f t="shared" si="3302"/>
        <v>0.48354120177679216</v>
      </c>
      <c r="BN2779" s="14">
        <f t="shared" si="3303"/>
        <v>0.51443727797707273</v>
      </c>
    </row>
    <row r="2780" spans="1:66" x14ac:dyDescent="0.25">
      <c r="A2780" t="s">
        <v>91</v>
      </c>
      <c r="B2780" t="s">
        <v>84</v>
      </c>
      <c r="C2780" t="s">
        <v>122</v>
      </c>
      <c r="D2780" t="s">
        <v>561</v>
      </c>
      <c r="E2780" s="10">
        <f>VLOOKUP(A2780,home!$A$2:$E$405,3,FALSE)</f>
        <v>1.51502145922747</v>
      </c>
      <c r="F2780" s="10">
        <f>VLOOKUP(B2780,home!$B$2:$E$405,3,FALSE)</f>
        <v>1.45</v>
      </c>
      <c r="G2780" s="10">
        <f>VLOOKUP(C2780,away!$B$2:$E$405,4,FALSE)</f>
        <v>1.32</v>
      </c>
      <c r="H2780" s="10">
        <f>VLOOKUP(A2780,away!$A$2:$E$405,3,FALSE)</f>
        <v>1.2618025751073001</v>
      </c>
      <c r="I2780" s="10">
        <f>VLOOKUP(C2780,away!$B$2:$E$405,3,FALSE)</f>
        <v>0.88</v>
      </c>
      <c r="J2780" s="10">
        <f>VLOOKUP(B2780,home!$B$2:$E$405,4,FALSE)</f>
        <v>0.79</v>
      </c>
      <c r="K2780" s="12">
        <f t="shared" si="3248"/>
        <v>2.899751072961378</v>
      </c>
      <c r="L2780" s="12">
        <f t="shared" si="3249"/>
        <v>0.87720515021459511</v>
      </c>
      <c r="M2780" s="13">
        <f t="shared" si="3250"/>
        <v>2.2892264432955341E-2</v>
      </c>
      <c r="N2780" s="13">
        <f t="shared" si="3251"/>
        <v>6.6381868351977846E-2</v>
      </c>
      <c r="O2780" s="13">
        <f t="shared" si="3252"/>
        <v>2.0081212260662826E-2</v>
      </c>
      <c r="P2780" s="13">
        <f t="shared" si="3253"/>
        <v>5.8230516799222205E-2</v>
      </c>
      <c r="Q2780" s="13">
        <f t="shared" si="3254"/>
        <v>9.6245446989414368E-2</v>
      </c>
      <c r="R2780" s="13">
        <f t="shared" si="3255"/>
        <v>8.8076714088029511E-3</v>
      </c>
      <c r="S2780" s="13">
        <f t="shared" si="3256"/>
        <v>3.7029900390971891E-2</v>
      </c>
      <c r="T2780" s="13">
        <f t="shared" si="3257"/>
        <v>8.442700178382008E-2</v>
      </c>
      <c r="U2780" s="13">
        <f t="shared" si="3258"/>
        <v>2.5540054617967607E-2</v>
      </c>
      <c r="V2780" s="13">
        <f t="shared" si="3259"/>
        <v>1.0465787802129943E-2</v>
      </c>
      <c r="W2780" s="13">
        <f t="shared" si="3260"/>
        <v>9.3029279391733916E-2</v>
      </c>
      <c r="X2780" s="13">
        <f t="shared" si="3261"/>
        <v>8.1605763003181495E-2</v>
      </c>
      <c r="Y2780" s="13">
        <f t="shared" si="3262"/>
        <v>3.579249779679123E-2</v>
      </c>
      <c r="Z2780" s="13">
        <f t="shared" si="3263"/>
        <v>2.5753782403999297E-3</v>
      </c>
      <c r="AA2780" s="13">
        <f t="shared" si="3264"/>
        <v>7.4679558158810824E-3</v>
      </c>
      <c r="AB2780" s="13">
        <f t="shared" si="3265"/>
        <v>1.0827606444964668E-2</v>
      </c>
      <c r="AC2780" s="13">
        <f t="shared" si="3266"/>
        <v>1.6638487048044571E-3</v>
      </c>
      <c r="AD2780" s="13">
        <f t="shared" si="3267"/>
        <v>6.7440438183251059E-2</v>
      </c>
      <c r="AE2780" s="13">
        <f t="shared" si="3268"/>
        <v>5.9159099707076862E-2</v>
      </c>
      <c r="AF2780" s="13">
        <f t="shared" si="3269"/>
        <v>2.5947333472553284E-2</v>
      </c>
      <c r="AG2780" s="13">
        <f t="shared" si="3270"/>
        <v>7.5870448521531009E-3</v>
      </c>
      <c r="AH2780" s="13">
        <f t="shared" si="3271"/>
        <v>5.6478376405735484E-4</v>
      </c>
      <c r="AI2780" s="13">
        <f t="shared" si="3272"/>
        <v>1.6377323258164804E-3</v>
      </c>
      <c r="AJ2780" s="13">
        <f t="shared" si="3273"/>
        <v>2.3745080345049367E-3</v>
      </c>
      <c r="AK2780" s="13">
        <f t="shared" si="3274"/>
        <v>2.2951607402703677E-3</v>
      </c>
      <c r="AL2780" s="13">
        <f t="shared" si="3275"/>
        <v>1.6929171902628102E-4</v>
      </c>
      <c r="AM2780" s="13">
        <f t="shared" si="3276"/>
        <v>3.911209659657354E-2</v>
      </c>
      <c r="AN2780" s="13">
        <f t="shared" si="3277"/>
        <v>3.4309332570205048E-2</v>
      </c>
      <c r="AO2780" s="13">
        <f t="shared" si="3278"/>
        <v>1.5048161615504608E-2</v>
      </c>
      <c r="AP2780" s="13">
        <f t="shared" si="3279"/>
        <v>4.4001082901274097E-3</v>
      </c>
      <c r="AQ2780" s="13">
        <f t="shared" si="3280"/>
        <v>9.6494941340042445E-4</v>
      </c>
      <c r="AR2780" s="13">
        <f t="shared" si="3281"/>
        <v>9.9086245317739301E-5</v>
      </c>
      <c r="AS2780" s="13">
        <f t="shared" si="3282"/>
        <v>2.8732544617582887E-4</v>
      </c>
      <c r="AT2780" s="13">
        <f t="shared" si="3283"/>
        <v>4.1658613541873329E-4</v>
      </c>
      <c r="AU2780" s="13">
        <f t="shared" si="3284"/>
        <v>4.0266536438710195E-4</v>
      </c>
      <c r="AV2780" s="13">
        <f t="shared" si="3285"/>
        <v>2.919073306064708E-4</v>
      </c>
      <c r="AW2780" s="13">
        <f t="shared" si="3286"/>
        <v>1.1961760558899788E-5</v>
      </c>
      <c r="AX2780" s="13">
        <f t="shared" si="3287"/>
        <v>1.8902557345280548E-2</v>
      </c>
      <c r="AY2780" s="13">
        <f t="shared" si="3288"/>
        <v>1.6581420655506822E-2</v>
      </c>
      <c r="AZ2780" s="13">
        <f t="shared" si="3289"/>
        <v>7.272653798442625E-3</v>
      </c>
      <c r="BA2780" s="13">
        <f t="shared" si="3290"/>
        <v>2.1265364559072035E-3</v>
      </c>
      <c r="BB2780" s="13">
        <f t="shared" si="3291"/>
        <v>4.6635218281022264E-4</v>
      </c>
      <c r="BC2780" s="13">
        <f t="shared" si="3292"/>
        <v>8.1817307314989164E-5</v>
      </c>
      <c r="BD2780" s="13">
        <f t="shared" si="3293"/>
        <v>1.4486494118024615E-5</v>
      </c>
      <c r="BE2780" s="13">
        <f t="shared" si="3294"/>
        <v>4.2007226862190572E-5</v>
      </c>
      <c r="BF2780" s="13">
        <f t="shared" si="3295"/>
        <v>6.0905250582884575E-5</v>
      </c>
      <c r="BG2780" s="13">
        <f t="shared" si="3296"/>
        <v>5.8870021908900384E-5</v>
      </c>
      <c r="BH2780" s="13">
        <f t="shared" si="3297"/>
        <v>4.2677102298898429E-5</v>
      </c>
      <c r="BI2780" s="13">
        <f t="shared" si="3298"/>
        <v>2.4750594636422633E-5</v>
      </c>
      <c r="BJ2780" s="14">
        <f t="shared" si="3299"/>
        <v>0.75688175976302674</v>
      </c>
      <c r="BK2780" s="14">
        <f t="shared" si="3300"/>
        <v>0.14703303050461694</v>
      </c>
      <c r="BL2780" s="14">
        <f t="shared" si="3301"/>
        <v>8.1337952625241447E-2</v>
      </c>
      <c r="BM2780" s="14">
        <f t="shared" si="3302"/>
        <v>0.69861968199530156</v>
      </c>
      <c r="BN2780" s="14">
        <f t="shared" si="3303"/>
        <v>0.27263898024303551</v>
      </c>
    </row>
    <row r="2781" spans="1:66" x14ac:dyDescent="0.25">
      <c r="A2781" t="s">
        <v>91</v>
      </c>
      <c r="B2781" t="s">
        <v>93</v>
      </c>
      <c r="C2781" t="s">
        <v>99</v>
      </c>
      <c r="D2781" t="s">
        <v>561</v>
      </c>
      <c r="E2781" s="10">
        <f>VLOOKUP(A2781,home!$A$2:$E$405,3,FALSE)</f>
        <v>1.51502145922747</v>
      </c>
      <c r="F2781" s="10">
        <f>VLOOKUP(B2781,home!$B$2:$E$405,3,FALSE)</f>
        <v>1.25</v>
      </c>
      <c r="G2781" s="10">
        <f>VLOOKUP(C2781,away!$B$2:$E$405,4,FALSE)</f>
        <v>0.95</v>
      </c>
      <c r="H2781" s="10">
        <f>VLOOKUP(A2781,away!$A$2:$E$405,3,FALSE)</f>
        <v>1.2618025751073001</v>
      </c>
      <c r="I2781" s="10">
        <f>VLOOKUP(C2781,away!$B$2:$E$405,3,FALSE)</f>
        <v>1.1000000000000001</v>
      </c>
      <c r="J2781" s="10">
        <f>VLOOKUP(B2781,home!$B$2:$E$405,4,FALSE)</f>
        <v>0.44</v>
      </c>
      <c r="K2781" s="12">
        <f t="shared" si="3248"/>
        <v>1.7990879828326205</v>
      </c>
      <c r="L2781" s="12">
        <f t="shared" si="3249"/>
        <v>0.61071244635193322</v>
      </c>
      <c r="M2781" s="13">
        <f t="shared" si="3250"/>
        <v>8.9833220872548664E-2</v>
      </c>
      <c r="N2781" s="13">
        <f t="shared" si="3251"/>
        <v>0.1616178681309508</v>
      </c>
      <c r="O2781" s="13">
        <f t="shared" si="3252"/>
        <v>5.4862266082747746E-2</v>
      </c>
      <c r="P2781" s="13">
        <f t="shared" si="3253"/>
        <v>9.8702043620437122E-2</v>
      </c>
      <c r="Q2781" s="13">
        <f t="shared" si="3254"/>
        <v>0.14538238218271041</v>
      </c>
      <c r="R2781" s="13">
        <f t="shared" si="3255"/>
        <v>1.6752534365902783E-2</v>
      </c>
      <c r="S2781" s="13">
        <f t="shared" si="3256"/>
        <v>2.7111611161844903E-2</v>
      </c>
      <c r="T2781" s="13">
        <f t="shared" si="3257"/>
        <v>8.8786830279274795E-2</v>
      </c>
      <c r="U2781" s="13">
        <f t="shared" si="3258"/>
        <v>3.0139283259686185E-2</v>
      </c>
      <c r="V2781" s="13">
        <f t="shared" si="3259"/>
        <v>3.3098018274866307E-3</v>
      </c>
      <c r="W2781" s="13">
        <f t="shared" si="3260"/>
        <v>8.7185232233497847E-2</v>
      </c>
      <c r="X2781" s="13">
        <f t="shared" si="3261"/>
        <v>5.32451064630809E-2</v>
      </c>
      <c r="Y2781" s="13">
        <f t="shared" si="3262"/>
        <v>1.625872461216863E-2</v>
      </c>
      <c r="Z2781" s="13">
        <f t="shared" si="3263"/>
        <v>3.4103270817317736E-3</v>
      </c>
      <c r="AA2781" s="13">
        <f t="shared" si="3264"/>
        <v>6.1354784702722731E-3</v>
      </c>
      <c r="AB2781" s="13">
        <f t="shared" si="3265"/>
        <v>5.5191327923975594E-3</v>
      </c>
      <c r="AC2781" s="13">
        <f t="shared" si="3266"/>
        <v>2.2728521335043796E-4</v>
      </c>
      <c r="AD2781" s="13">
        <f t="shared" si="3267"/>
        <v>3.921347589793929E-2</v>
      </c>
      <c r="AE2781" s="13">
        <f t="shared" si="3268"/>
        <v>2.3948157795593079E-2</v>
      </c>
      <c r="AF2781" s="13">
        <f t="shared" si="3269"/>
        <v>7.3127190164843838E-3</v>
      </c>
      <c r="AG2781" s="13">
        <f t="shared" si="3270"/>
        <v>1.4886561733471605E-3</v>
      </c>
      <c r="AH2781" s="13">
        <f t="shared" si="3271"/>
        <v>5.206822987361651E-4</v>
      </c>
      <c r="AI2781" s="13">
        <f t="shared" si="3272"/>
        <v>9.3675326652989919E-4</v>
      </c>
      <c r="AJ2781" s="13">
        <f t="shared" si="3273"/>
        <v>8.4265077234657246E-4</v>
      </c>
      <c r="AK2781" s="13">
        <f t="shared" si="3274"/>
        <v>5.0533429275111488E-4</v>
      </c>
      <c r="AL2781" s="13">
        <f t="shared" si="3275"/>
        <v>9.9889616890049922E-6</v>
      </c>
      <c r="AM2781" s="13">
        <f t="shared" si="3276"/>
        <v>1.4109698650615843E-2</v>
      </c>
      <c r="AN2781" s="13">
        <f t="shared" si="3277"/>
        <v>8.6169685802061739E-3</v>
      </c>
      <c r="AO2781" s="13">
        <f t="shared" si="3278"/>
        <v>2.631244980877728E-3</v>
      </c>
      <c r="AP2781" s="13">
        <f t="shared" si="3279"/>
        <v>5.3564468640769441E-4</v>
      </c>
      <c r="AQ2781" s="13">
        <f t="shared" si="3280"/>
        <v>8.1781219202864283E-5</v>
      </c>
      <c r="AR2781" s="13">
        <f t="shared" si="3281"/>
        <v>6.3597432086662329E-5</v>
      </c>
      <c r="AS2781" s="13">
        <f t="shared" si="3282"/>
        <v>1.1441737580612789E-4</v>
      </c>
      <c r="AT2781" s="13">
        <f t="shared" si="3283"/>
        <v>1.0292346292002427E-4</v>
      </c>
      <c r="AU2781" s="13">
        <f t="shared" si="3284"/>
        <v>6.1722788430311492E-5</v>
      </c>
      <c r="AV2781" s="13">
        <f t="shared" si="3285"/>
        <v>2.7761181732973418E-5</v>
      </c>
      <c r="AW2781" s="13">
        <f t="shared" si="3286"/>
        <v>3.0486461552948194E-7</v>
      </c>
      <c r="AX2781" s="13">
        <f t="shared" si="3287"/>
        <v>4.2307648806187634E-3</v>
      </c>
      <c r="AY2781" s="13">
        <f t="shared" si="3288"/>
        <v>2.5837807701825301E-3</v>
      </c>
      <c r="AZ2781" s="13">
        <f t="shared" si="3289"/>
        <v>7.8897353749762746E-4</v>
      </c>
      <c r="BA2781" s="13">
        <f t="shared" si="3290"/>
        <v>1.6061198639737162E-4</v>
      </c>
      <c r="BB2781" s="13">
        <f t="shared" si="3291"/>
        <v>2.4521934781545557E-5</v>
      </c>
      <c r="BC2781" s="13">
        <f t="shared" si="3292"/>
        <v>2.99517015594405E-6</v>
      </c>
      <c r="BD2781" s="13">
        <f t="shared" si="3293"/>
        <v>6.4732905552244113E-6</v>
      </c>
      <c r="BE2781" s="13">
        <f t="shared" si="3294"/>
        <v>1.164601924728814E-5</v>
      </c>
      <c r="BF2781" s="13">
        <f t="shared" si="3295"/>
        <v>1.0476106637816749E-5</v>
      </c>
      <c r="BG2781" s="13">
        <f t="shared" si="3296"/>
        <v>6.2824791863230525E-6</v>
      </c>
      <c r="BH2781" s="13">
        <f t="shared" si="3297"/>
        <v>2.8256832016274653E-6</v>
      </c>
      <c r="BI2781" s="13">
        <f t="shared" si="3298"/>
        <v>1.0167305382679959E-6</v>
      </c>
      <c r="BJ2781" s="14">
        <f t="shared" si="3299"/>
        <v>0.65820613918199133</v>
      </c>
      <c r="BK2781" s="14">
        <f t="shared" si="3300"/>
        <v>0.22177773242753931</v>
      </c>
      <c r="BL2781" s="14">
        <f t="shared" si="3301"/>
        <v>0.11662325815171296</v>
      </c>
      <c r="BM2781" s="14">
        <f t="shared" si="3302"/>
        <v>0.43028366568211091</v>
      </c>
      <c r="BN2781" s="14">
        <f t="shared" si="3303"/>
        <v>0.56715031525529747</v>
      </c>
    </row>
    <row r="2782" spans="1:66" x14ac:dyDescent="0.25">
      <c r="A2782" t="s">
        <v>91</v>
      </c>
      <c r="B2782" t="s">
        <v>111</v>
      </c>
      <c r="C2782" t="s">
        <v>105</v>
      </c>
      <c r="D2782" t="s">
        <v>561</v>
      </c>
      <c r="E2782" s="10">
        <f>VLOOKUP(A2782,home!$A$2:$E$405,3,FALSE)</f>
        <v>1.51502145922747</v>
      </c>
      <c r="F2782" s="10">
        <f>VLOOKUP(B2782,home!$B$2:$E$405,3,FALSE)</f>
        <v>0.88</v>
      </c>
      <c r="G2782" s="10">
        <f>VLOOKUP(C2782,away!$B$2:$E$405,4,FALSE)</f>
        <v>0.83</v>
      </c>
      <c r="H2782" s="10">
        <f>VLOOKUP(A2782,away!$A$2:$E$405,3,FALSE)</f>
        <v>1.2618025751073001</v>
      </c>
      <c r="I2782" s="10">
        <f>VLOOKUP(C2782,away!$B$2:$E$405,3,FALSE)</f>
        <v>0.74</v>
      </c>
      <c r="J2782" s="10">
        <f>VLOOKUP(B2782,home!$B$2:$E$405,4,FALSE)</f>
        <v>0.7</v>
      </c>
      <c r="K2782" s="12">
        <f t="shared" si="3248"/>
        <v>1.106571673819744</v>
      </c>
      <c r="L2782" s="12">
        <f t="shared" si="3249"/>
        <v>0.65361373390558142</v>
      </c>
      <c r="M2782" s="13">
        <f t="shared" si="3250"/>
        <v>0.17201296833312166</v>
      </c>
      <c r="N2782" s="13">
        <f t="shared" si="3251"/>
        <v>0.19034467828708507</v>
      </c>
      <c r="O2782" s="13">
        <f t="shared" si="3252"/>
        <v>0.11243003851239419</v>
      </c>
      <c r="P2782" s="13">
        <f t="shared" si="3253"/>
        <v>0.12441189590427833</v>
      </c>
      <c r="Q2782" s="13">
        <f t="shared" si="3254"/>
        <v>0.10531501462741021</v>
      </c>
      <c r="R2782" s="13">
        <f t="shared" si="3255"/>
        <v>3.6742908637617137E-2</v>
      </c>
      <c r="S2782" s="13">
        <f t="shared" si="3256"/>
        <v>2.2495861783690559E-2</v>
      </c>
      <c r="T2782" s="13">
        <f t="shared" si="3257"/>
        <v>6.8835339946942506E-2</v>
      </c>
      <c r="U2782" s="13">
        <f t="shared" si="3258"/>
        <v>4.065866191213393E-2</v>
      </c>
      <c r="V2782" s="13">
        <f t="shared" si="3259"/>
        <v>1.8078435478380487E-3</v>
      </c>
      <c r="W2782" s="13">
        <f t="shared" si="3260"/>
        <v>3.8846204004868025E-2</v>
      </c>
      <c r="X2782" s="13">
        <f t="shared" si="3261"/>
        <v>2.5390412447679742E-2</v>
      </c>
      <c r="Y2782" s="13">
        <f t="shared" si="3262"/>
        <v>8.2977611426653525E-3</v>
      </c>
      <c r="Z2782" s="13">
        <f t="shared" si="3263"/>
        <v>8.0052232363948608E-3</v>
      </c>
      <c r="AA2782" s="13">
        <f t="shared" si="3264"/>
        <v>8.8583532759981699E-3</v>
      </c>
      <c r="AB2782" s="13">
        <f t="shared" si="3265"/>
        <v>4.9012014059539536E-3</v>
      </c>
      <c r="AC2782" s="13">
        <f t="shared" si="3266"/>
        <v>8.1722487795684706E-5</v>
      </c>
      <c r="AD2782" s="13">
        <f t="shared" si="3267"/>
        <v>1.0746527246802516E-2</v>
      </c>
      <c r="AE2782" s="13">
        <f t="shared" si="3268"/>
        <v>7.02407780030066E-3</v>
      </c>
      <c r="AF2782" s="13">
        <f t="shared" si="3269"/>
        <v>2.2955168591489083E-3</v>
      </c>
      <c r="AG2782" s="13">
        <f t="shared" si="3270"/>
        <v>5.0012711518384364E-4</v>
      </c>
      <c r="AH2782" s="13">
        <f t="shared" si="3271"/>
        <v>1.3080809625719417E-3</v>
      </c>
      <c r="AI2782" s="13">
        <f t="shared" si="3272"/>
        <v>1.4474853402449755E-3</v>
      </c>
      <c r="AJ2782" s="13">
        <f t="shared" si="3273"/>
        <v>8.008731378922122E-4</v>
      </c>
      <c r="AK2782" s="13">
        <f t="shared" si="3274"/>
        <v>2.9540784290488513E-4</v>
      </c>
      <c r="AL2782" s="13">
        <f t="shared" si="3275"/>
        <v>2.3642983998707395E-6</v>
      </c>
      <c r="AM2782" s="13">
        <f t="shared" si="3276"/>
        <v>2.3783605286487514E-3</v>
      </c>
      <c r="AN2782" s="13">
        <f t="shared" si="3277"/>
        <v>1.5545291057037633E-3</v>
      </c>
      <c r="AO2782" s="13">
        <f t="shared" si="3278"/>
        <v>5.0803078662197039E-4</v>
      </c>
      <c r="AP2782" s="13">
        <f t="shared" si="3279"/>
        <v>1.1068529979432527E-4</v>
      </c>
      <c r="AQ2782" s="13">
        <f t="shared" si="3280"/>
        <v>1.8086358021756904E-5</v>
      </c>
      <c r="AR2782" s="13">
        <f t="shared" si="3281"/>
        <v>1.7099593643949085E-4</v>
      </c>
      <c r="AS2782" s="13">
        <f t="shared" si="3282"/>
        <v>1.8921925960222193E-4</v>
      </c>
      <c r="AT2782" s="13">
        <f t="shared" si="3283"/>
        <v>1.046923364084817E-4</v>
      </c>
      <c r="AU2782" s="13">
        <f t="shared" si="3284"/>
        <v>3.8616524645211089E-5</v>
      </c>
      <c r="AV2782" s="13">
        <f t="shared" si="3285"/>
        <v>1.0682988078438159E-5</v>
      </c>
      <c r="AW2782" s="13">
        <f t="shared" si="3286"/>
        <v>4.7500754232818279E-8</v>
      </c>
      <c r="AX2782" s="13">
        <f t="shared" si="3287"/>
        <v>4.3863773185560972E-4</v>
      </c>
      <c r="AY2782" s="13">
        <f t="shared" si="3288"/>
        <v>2.8669964575002031E-4</v>
      </c>
      <c r="AZ2782" s="13">
        <f t="shared" si="3289"/>
        <v>9.36954129840391E-5</v>
      </c>
      <c r="BA2782" s="13">
        <f t="shared" si="3290"/>
        <v>2.04135362434411E-5</v>
      </c>
      <c r="BB2782" s="13">
        <f t="shared" si="3291"/>
        <v>3.3356419115731126E-6</v>
      </c>
      <c r="BC2782" s="13">
        <f t="shared" si="3292"/>
        <v>4.360442729590508E-7</v>
      </c>
      <c r="BD2782" s="13">
        <f t="shared" si="3293"/>
        <v>1.8627548749816176E-5</v>
      </c>
      <c r="BE2782" s="13">
        <f t="shared" si="3294"/>
        <v>2.0612717799242965E-5</v>
      </c>
      <c r="BF2782" s="13">
        <f t="shared" si="3295"/>
        <v>1.1404724818541159E-5</v>
      </c>
      <c r="BG2782" s="13">
        <f t="shared" si="3296"/>
        <v>4.2067151439688866E-6</v>
      </c>
      <c r="BH2782" s="13">
        <f t="shared" si="3297"/>
        <v>1.1637579545361292E-6</v>
      </c>
      <c r="BI2782" s="13">
        <f t="shared" si="3298"/>
        <v>2.5755631753441751E-7</v>
      </c>
      <c r="BJ2782" s="14">
        <f t="shared" si="3299"/>
        <v>0.46300856956989506</v>
      </c>
      <c r="BK2782" s="14">
        <f t="shared" si="3300"/>
        <v>0.32109935600087419</v>
      </c>
      <c r="BL2782" s="14">
        <f t="shared" si="3301"/>
        <v>0.20801349109366885</v>
      </c>
      <c r="BM2782" s="14">
        <f t="shared" si="3302"/>
        <v>0.25858248345393059</v>
      </c>
      <c r="BN2782" s="14">
        <f t="shared" si="3303"/>
        <v>0.74125750430190662</v>
      </c>
    </row>
    <row r="2783" spans="1:66" x14ac:dyDescent="0.25">
      <c r="A2783" t="s">
        <v>91</v>
      </c>
      <c r="B2783" t="s">
        <v>389</v>
      </c>
      <c r="C2783" t="s">
        <v>117</v>
      </c>
      <c r="D2783" t="s">
        <v>561</v>
      </c>
      <c r="E2783" s="10">
        <f>VLOOKUP(A2783,home!$A$2:$E$405,3,FALSE)</f>
        <v>1.51502145922747</v>
      </c>
      <c r="F2783" s="10">
        <f>VLOOKUP(B2783,home!$B$2:$E$405,3,FALSE)</f>
        <v>1.1000000000000001</v>
      </c>
      <c r="G2783" s="10">
        <f>VLOOKUP(C2783,away!$B$2:$E$405,4,FALSE)</f>
        <v>0.92</v>
      </c>
      <c r="H2783" s="10">
        <f>VLOOKUP(A2783,away!$A$2:$E$405,3,FALSE)</f>
        <v>1.2618025751073001</v>
      </c>
      <c r="I2783" s="10">
        <f>VLOOKUP(C2783,away!$B$2:$E$405,3,FALSE)</f>
        <v>0.86</v>
      </c>
      <c r="J2783" s="10">
        <f>VLOOKUP(B2783,home!$B$2:$E$405,4,FALSE)</f>
        <v>0.97</v>
      </c>
      <c r="K2783" s="12">
        <f t="shared" si="3248"/>
        <v>1.5332017167381999</v>
      </c>
      <c r="L2783" s="12">
        <f t="shared" si="3249"/>
        <v>1.0525957081545096</v>
      </c>
      <c r="M2783" s="13">
        <f t="shared" si="3250"/>
        <v>7.533598085574357E-2</v>
      </c>
      <c r="N2783" s="13">
        <f t="shared" si="3251"/>
        <v>0.11550525518018222</v>
      </c>
      <c r="O2783" s="13">
        <f t="shared" si="3252"/>
        <v>7.9298330118365984E-2</v>
      </c>
      <c r="P2783" s="13">
        <f t="shared" si="3253"/>
        <v>0.12158033587195123</v>
      </c>
      <c r="Q2783" s="13">
        <f t="shared" si="3254"/>
        <v>8.8546427767269634E-2</v>
      </c>
      <c r="R2783" s="13">
        <f t="shared" si="3255"/>
        <v>4.173454097320576E-2</v>
      </c>
      <c r="S2783" s="13">
        <f t="shared" si="3256"/>
        <v>4.9052849325215628E-2</v>
      </c>
      <c r="T2783" s="13">
        <f t="shared" si="3257"/>
        <v>9.320358984024131E-2</v>
      </c>
      <c r="U2783" s="13">
        <f t="shared" si="3258"/>
        <v>6.3987469867399824E-2</v>
      </c>
      <c r="V2783" s="13">
        <f t="shared" si="3259"/>
        <v>8.7959473587406641E-3</v>
      </c>
      <c r="W2783" s="13">
        <f t="shared" si="3260"/>
        <v>4.5253178354604282E-2</v>
      </c>
      <c r="X2783" s="13">
        <f t="shared" si="3261"/>
        <v>4.7633301316407022E-2</v>
      </c>
      <c r="Y2783" s="13">
        <f t="shared" si="3262"/>
        <v>2.5069304265440292E-2</v>
      </c>
      <c r="Z2783" s="13">
        <f t="shared" si="3263"/>
        <v>1.4643199570064973E-2</v>
      </c>
      <c r="AA2783" s="13">
        <f t="shared" si="3264"/>
        <v>2.2450978719363687E-2</v>
      </c>
      <c r="AB2783" s="13">
        <f t="shared" si="3265"/>
        <v>1.7210939557490604E-2</v>
      </c>
      <c r="AC2783" s="13">
        <f t="shared" si="3266"/>
        <v>8.8720408067315983E-4</v>
      </c>
      <c r="AD2783" s="13">
        <f t="shared" si="3267"/>
        <v>1.7345562685284806E-2</v>
      </c>
      <c r="AE2783" s="13">
        <f t="shared" si="3268"/>
        <v>1.8257864838055797E-2</v>
      </c>
      <c r="AF2783" s="13">
        <f t="shared" si="3269"/>
        <v>9.6090750843013314E-3</v>
      </c>
      <c r="AG2783" s="13">
        <f t="shared" si="3270"/>
        <v>3.371490397690005E-3</v>
      </c>
      <c r="AH2783" s="13">
        <f t="shared" si="3271"/>
        <v>3.8533422552750871E-3</v>
      </c>
      <c r="AI2783" s="13">
        <f t="shared" si="3272"/>
        <v>5.9079509609676105E-3</v>
      </c>
      <c r="AJ2783" s="13">
        <f t="shared" si="3273"/>
        <v>4.5290402778803201E-3</v>
      </c>
      <c r="AK2783" s="13">
        <f t="shared" si="3274"/>
        <v>2.3146441097408542E-3</v>
      </c>
      <c r="AL2783" s="13">
        <f t="shared" si="3275"/>
        <v>5.7272272234302399E-5</v>
      </c>
      <c r="AM2783" s="13">
        <f t="shared" si="3276"/>
        <v>5.3188492973737433E-3</v>
      </c>
      <c r="AN2783" s="13">
        <f t="shared" si="3277"/>
        <v>5.5985979427362305E-3</v>
      </c>
      <c r="AO2783" s="13">
        <f t="shared" si="3278"/>
        <v>2.9465300831034119E-3</v>
      </c>
      <c r="AP2783" s="13">
        <f t="shared" si="3279"/>
        <v>1.0338349731409341E-3</v>
      </c>
      <c r="AQ2783" s="13">
        <f t="shared" si="3280"/>
        <v>2.7205256391704495E-4</v>
      </c>
      <c r="AR2783" s="13">
        <f t="shared" si="3281"/>
        <v>8.112023039905953E-4</v>
      </c>
      <c r="AS2783" s="13">
        <f t="shared" si="3282"/>
        <v>1.243736765100364E-3</v>
      </c>
      <c r="AT2783" s="13">
        <f t="shared" si="3283"/>
        <v>9.5344967171114687E-4</v>
      </c>
      <c r="AU2783" s="13">
        <f t="shared" si="3284"/>
        <v>4.8727689116366795E-4</v>
      </c>
      <c r="AV2783" s="13">
        <f t="shared" si="3285"/>
        <v>1.8677344151474712E-4</v>
      </c>
      <c r="AW2783" s="13">
        <f t="shared" si="3286"/>
        <v>2.5674547891626149E-6</v>
      </c>
      <c r="AX2783" s="13">
        <f t="shared" si="3287"/>
        <v>1.3591448123008649E-3</v>
      </c>
      <c r="AY2783" s="13">
        <f t="shared" si="3288"/>
        <v>1.4306299961883567E-3</v>
      </c>
      <c r="AZ2783" s="13">
        <f t="shared" si="3289"/>
        <v>7.5293749697248342E-4</v>
      </c>
      <c r="BA2783" s="13">
        <f t="shared" si="3290"/>
        <v>2.6417959260727837E-4</v>
      </c>
      <c r="BB2783" s="13">
        <f t="shared" si="3291"/>
        <v>6.9518576340107008E-5</v>
      </c>
      <c r="BC2783" s="13">
        <f t="shared" si="3292"/>
        <v>1.4634991018521658E-5</v>
      </c>
      <c r="BD2783" s="13">
        <f t="shared" si="3293"/>
        <v>1.4231134393759173E-4</v>
      </c>
      <c r="BE2783" s="13">
        <f t="shared" si="3294"/>
        <v>2.1819199683643605E-4</v>
      </c>
      <c r="BF2783" s="13">
        <f t="shared" si="3295"/>
        <v>1.6726617206407984E-4</v>
      </c>
      <c r="BG2783" s="13">
        <f t="shared" si="3296"/>
        <v>8.5484260720291476E-5</v>
      </c>
      <c r="BH2783" s="13">
        <f t="shared" si="3297"/>
        <v>3.2766153822611683E-5</v>
      </c>
      <c r="BI2783" s="13">
        <f t="shared" si="3298"/>
        <v>1.0047424658347229E-5</v>
      </c>
      <c r="BJ2783" s="14">
        <f t="shared" si="3299"/>
        <v>0.48285596005517567</v>
      </c>
      <c r="BK2783" s="14">
        <f t="shared" si="3300"/>
        <v>0.25714021976074691</v>
      </c>
      <c r="BL2783" s="14">
        <f t="shared" si="3301"/>
        <v>0.24562574326520961</v>
      </c>
      <c r="BM2783" s="14">
        <f t="shared" si="3302"/>
        <v>0.47683618934307964</v>
      </c>
      <c r="BN2783" s="14">
        <f t="shared" si="3303"/>
        <v>0.52200087076671842</v>
      </c>
    </row>
    <row r="2784" spans="1:66" x14ac:dyDescent="0.25">
      <c r="A2784" t="s">
        <v>114</v>
      </c>
      <c r="B2784" t="s">
        <v>115</v>
      </c>
      <c r="C2784" t="s">
        <v>120</v>
      </c>
      <c r="D2784" t="s">
        <v>561</v>
      </c>
      <c r="E2784" s="10">
        <f>VLOOKUP(A2784,home!$A$2:$E$405,3,FALSE)</f>
        <v>1.3644444444444399</v>
      </c>
      <c r="F2784" s="10">
        <f>VLOOKUP(B2784,home!$B$2:$E$405,3,FALSE)</f>
        <v>0.9</v>
      </c>
      <c r="G2784" s="10">
        <f>VLOOKUP(C2784,away!$B$2:$E$405,4,FALSE)</f>
        <v>1.1000000000000001</v>
      </c>
      <c r="H2784" s="10">
        <f>VLOOKUP(A2784,away!$A$2:$E$405,3,FALSE)</f>
        <v>1.1155555555555601</v>
      </c>
      <c r="I2784" s="10">
        <f>VLOOKUP(C2784,away!$B$2:$E$405,3,FALSE)</f>
        <v>0.73</v>
      </c>
      <c r="J2784" s="10">
        <f>VLOOKUP(B2784,home!$B$2:$E$405,4,FALSE)</f>
        <v>1.2</v>
      </c>
      <c r="K2784" s="12">
        <f t="shared" si="3248"/>
        <v>1.3507999999999958</v>
      </c>
      <c r="L2784" s="12">
        <f t="shared" si="3249"/>
        <v>0.97722666666667057</v>
      </c>
      <c r="M2784" s="13">
        <f t="shared" si="3250"/>
        <v>9.7487933592106793E-2</v>
      </c>
      <c r="N2784" s="13">
        <f t="shared" si="3251"/>
        <v>0.13168670069621743</v>
      </c>
      <c r="O2784" s="13">
        <f t="shared" si="3252"/>
        <v>9.5267808384436256E-2</v>
      </c>
      <c r="P2784" s="13">
        <f t="shared" si="3253"/>
        <v>0.12868775556569612</v>
      </c>
      <c r="Q2784" s="13">
        <f t="shared" si="3254"/>
        <v>8.8941197650224985E-2</v>
      </c>
      <c r="R2784" s="13">
        <f t="shared" si="3255"/>
        <v>4.6549121414080859E-2</v>
      </c>
      <c r="S2784" s="13">
        <f t="shared" si="3256"/>
        <v>4.2468174835426989E-2</v>
      </c>
      <c r="T2784" s="13">
        <f t="shared" si="3257"/>
        <v>8.6915710109070884E-2</v>
      </c>
      <c r="U2784" s="13">
        <f t="shared" si="3258"/>
        <v>6.2878553206140234E-2</v>
      </c>
      <c r="V2784" s="13">
        <f t="shared" si="3259"/>
        <v>6.2288439207814654E-3</v>
      </c>
      <c r="W2784" s="13">
        <f t="shared" si="3260"/>
        <v>4.0047256595307848E-2</v>
      </c>
      <c r="X2784" s="13">
        <f t="shared" si="3261"/>
        <v>3.9135247071777526E-2</v>
      </c>
      <c r="Y2784" s="13">
        <f t="shared" si="3262"/>
        <v>1.9122003522564865E-2</v>
      </c>
      <c r="Z2784" s="13">
        <f t="shared" si="3263"/>
        <v>1.5163014251914794E-2</v>
      </c>
      <c r="AA2784" s="13">
        <f t="shared" si="3264"/>
        <v>2.0482199651486441E-2</v>
      </c>
      <c r="AB2784" s="13">
        <f t="shared" si="3265"/>
        <v>1.38336776446139E-2</v>
      </c>
      <c r="AC2784" s="13">
        <f t="shared" si="3266"/>
        <v>5.1389433184124923E-4</v>
      </c>
      <c r="AD2784" s="13">
        <f t="shared" si="3267"/>
        <v>1.3523958552235406E-2</v>
      </c>
      <c r="AE2784" s="13">
        <f t="shared" si="3268"/>
        <v>1.3215972936139219E-2</v>
      </c>
      <c r="AF2784" s="13">
        <f t="shared" si="3269"/>
        <v>6.4575005895701294E-3</v>
      </c>
      <c r="AG2784" s="13">
        <f t="shared" si="3270"/>
        <v>2.1034805920478925E-3</v>
      </c>
      <c r="AH2784" s="13">
        <f t="shared" si="3271"/>
        <v>3.7044254685044782E-3</v>
      </c>
      <c r="AI2784" s="13">
        <f t="shared" si="3272"/>
        <v>5.0039379228558334E-3</v>
      </c>
      <c r="AJ2784" s="13">
        <f t="shared" si="3273"/>
        <v>3.3796596730968197E-3</v>
      </c>
      <c r="AK2784" s="13">
        <f t="shared" si="3274"/>
        <v>1.5217480954730566E-3</v>
      </c>
      <c r="AL2784" s="13">
        <f t="shared" si="3275"/>
        <v>2.7134397345739991E-5</v>
      </c>
      <c r="AM2784" s="13">
        <f t="shared" si="3276"/>
        <v>3.6536326424719103E-3</v>
      </c>
      <c r="AN2784" s="13">
        <f t="shared" si="3277"/>
        <v>3.5704272484273643E-3</v>
      </c>
      <c r="AO2784" s="13">
        <f t="shared" si="3278"/>
        <v>1.7445583592782625E-3</v>
      </c>
      <c r="AP2784" s="13">
        <f t="shared" si="3279"/>
        <v>5.6827631674765755E-4</v>
      </c>
      <c r="AQ2784" s="13">
        <f t="shared" si="3280"/>
        <v>1.3883369269023161E-4</v>
      </c>
      <c r="AR2784" s="13">
        <f t="shared" si="3281"/>
        <v>7.2401267050035023E-4</v>
      </c>
      <c r="AS2784" s="13">
        <f t="shared" si="3282"/>
        <v>9.7799631531187022E-4</v>
      </c>
      <c r="AT2784" s="13">
        <f t="shared" si="3283"/>
        <v>6.6053871136163508E-4</v>
      </c>
      <c r="AU2784" s="13">
        <f t="shared" si="3284"/>
        <v>2.9741856376909795E-4</v>
      </c>
      <c r="AV2784" s="13">
        <f t="shared" si="3285"/>
        <v>1.0043824898482399E-4</v>
      </c>
      <c r="AW2784" s="13">
        <f t="shared" si="3286"/>
        <v>9.9495637972465855E-7</v>
      </c>
      <c r="AX2784" s="13">
        <f t="shared" si="3287"/>
        <v>8.225544955751731E-4</v>
      </c>
      <c r="AY2784" s="13">
        <f t="shared" si="3288"/>
        <v>8.0382218786261104E-4</v>
      </c>
      <c r="AZ2784" s="13">
        <f t="shared" si="3289"/>
        <v>3.9275823861884479E-4</v>
      </c>
      <c r="BA2784" s="13">
        <f t="shared" si="3290"/>
        <v>1.2793794144378884E-4</v>
      </c>
      <c r="BB2784" s="13">
        <f t="shared" si="3291"/>
        <v>3.1256092014327364E-5</v>
      </c>
      <c r="BC2784" s="13">
        <f t="shared" si="3292"/>
        <v>6.1088573224375747E-6</v>
      </c>
      <c r="BD2784" s="13">
        <f t="shared" si="3293"/>
        <v>1.1792074810291524E-4</v>
      </c>
      <c r="BE2784" s="13">
        <f t="shared" si="3294"/>
        <v>1.5928734653741742E-4</v>
      </c>
      <c r="BF2784" s="13">
        <f t="shared" si="3295"/>
        <v>1.0758267385137139E-4</v>
      </c>
      <c r="BG2784" s="13">
        <f t="shared" si="3296"/>
        <v>4.8440891946144009E-5</v>
      </c>
      <c r="BH2784" s="13">
        <f t="shared" si="3297"/>
        <v>1.6358489210212767E-5</v>
      </c>
      <c r="BI2784" s="13">
        <f t="shared" si="3298"/>
        <v>4.4194094450310724E-6</v>
      </c>
      <c r="BJ2784" s="14">
        <f t="shared" si="3299"/>
        <v>0.45300919438760889</v>
      </c>
      <c r="BK2784" s="14">
        <f t="shared" si="3300"/>
        <v>0.27621755883106097</v>
      </c>
      <c r="BL2784" s="14">
        <f t="shared" si="3301"/>
        <v>0.25583554552970872</v>
      </c>
      <c r="BM2784" s="14">
        <f t="shared" si="3302"/>
        <v>0.41080196846604805</v>
      </c>
      <c r="BN2784" s="14">
        <f t="shared" si="3303"/>
        <v>0.58862051730276244</v>
      </c>
    </row>
    <row r="2785" spans="1:66" x14ac:dyDescent="0.25">
      <c r="A2785" t="s">
        <v>114</v>
      </c>
      <c r="B2785" t="s">
        <v>119</v>
      </c>
      <c r="C2785" t="s">
        <v>104</v>
      </c>
      <c r="D2785" t="s">
        <v>561</v>
      </c>
      <c r="E2785" s="10">
        <f>VLOOKUP(A2785,home!$A$2:$E$405,3,FALSE)</f>
        <v>1.3644444444444399</v>
      </c>
      <c r="F2785" s="10">
        <f>VLOOKUP(B2785,home!$B$2:$E$405,3,FALSE)</f>
        <v>1.22</v>
      </c>
      <c r="G2785" s="10">
        <f>VLOOKUP(C2785,away!$B$2:$E$405,4,FALSE)</f>
        <v>0.65</v>
      </c>
      <c r="H2785" s="10">
        <f>VLOOKUP(A2785,away!$A$2:$E$405,3,FALSE)</f>
        <v>1.1155555555555601</v>
      </c>
      <c r="I2785" s="10">
        <f>VLOOKUP(C2785,away!$B$2:$E$405,3,FALSE)</f>
        <v>0.73</v>
      </c>
      <c r="J2785" s="10">
        <f>VLOOKUP(B2785,home!$B$2:$E$405,4,FALSE)</f>
        <v>1.1000000000000001</v>
      </c>
      <c r="K2785" s="12">
        <f t="shared" si="3248"/>
        <v>1.0820044444444408</v>
      </c>
      <c r="L2785" s="12">
        <f t="shared" si="3249"/>
        <v>0.89579111111111476</v>
      </c>
      <c r="M2785" s="13">
        <f t="shared" si="3250"/>
        <v>0.13837393899961056</v>
      </c>
      <c r="N2785" s="13">
        <f t="shared" si="3251"/>
        <v>0.14972121699286256</v>
      </c>
      <c r="O2785" s="13">
        <f t="shared" si="3252"/>
        <v>0.12395414456528275</v>
      </c>
      <c r="P2785" s="13">
        <f t="shared" si="3253"/>
        <v>0.13411893532694463</v>
      </c>
      <c r="Q2785" s="13">
        <f t="shared" si="3254"/>
        <v>8.09995111069539E-2</v>
      </c>
      <c r="R2785" s="13">
        <f t="shared" si="3255"/>
        <v>5.5518510443481189E-2</v>
      </c>
      <c r="S2785" s="13">
        <f t="shared" si="3256"/>
        <v>3.249869329311314E-2</v>
      </c>
      <c r="T2785" s="13">
        <f t="shared" si="3257"/>
        <v>7.2558642053955305E-2</v>
      </c>
      <c r="U2785" s="13">
        <f t="shared" si="3258"/>
        <v>6.0071275048781736E-2</v>
      </c>
      <c r="V2785" s="13">
        <f t="shared" si="3259"/>
        <v>3.4999285876299137E-3</v>
      </c>
      <c r="W2785" s="13">
        <f t="shared" si="3260"/>
        <v>2.9213943671850328E-2</v>
      </c>
      <c r="X2785" s="13">
        <f t="shared" si="3261"/>
        <v>2.616959106174432E-2</v>
      </c>
      <c r="Y2785" s="13">
        <f t="shared" si="3262"/>
        <v>1.172124352726172E-2</v>
      </c>
      <c r="Z2785" s="13">
        <f t="shared" si="3263"/>
        <v>1.6577662719133354E-2</v>
      </c>
      <c r="AA2785" s="13">
        <f t="shared" si="3264"/>
        <v>1.7937104740603196E-2</v>
      </c>
      <c r="AB2785" s="13">
        <f t="shared" si="3265"/>
        <v>9.704013524899054E-3</v>
      </c>
      <c r="AC2785" s="13">
        <f t="shared" si="3266"/>
        <v>2.1201910349181706E-4</v>
      </c>
      <c r="AD2785" s="13">
        <f t="shared" si="3267"/>
        <v>7.9024042231728986E-3</v>
      </c>
      <c r="AE2785" s="13">
        <f t="shared" si="3268"/>
        <v>7.0789034595252149E-3</v>
      </c>
      <c r="AF2785" s="13">
        <f t="shared" si="3269"/>
        <v>3.1706093977282028E-3</v>
      </c>
      <c r="AG2785" s="13">
        <f t="shared" si="3270"/>
        <v>9.4673457176343008E-4</v>
      </c>
      <c r="AH2785" s="13">
        <f t="shared" si="3271"/>
        <v>3.7125307266994414E-3</v>
      </c>
      <c r="AI2785" s="13">
        <f t="shared" si="3272"/>
        <v>4.0169747464253447E-3</v>
      </c>
      <c r="AJ2785" s="13">
        <f t="shared" si="3273"/>
        <v>2.1731922644266516E-3</v>
      </c>
      <c r="AK2785" s="13">
        <f t="shared" si="3274"/>
        <v>7.8380122958063856E-4</v>
      </c>
      <c r="AL2785" s="13">
        <f t="shared" si="3275"/>
        <v>8.2199803329659762E-6</v>
      </c>
      <c r="AM2785" s="13">
        <f t="shared" si="3276"/>
        <v>1.7100872982539195E-3</v>
      </c>
      <c r="AN2785" s="13">
        <f t="shared" si="3277"/>
        <v>1.5318810009998826E-3</v>
      </c>
      <c r="AO2785" s="13">
        <f t="shared" si="3278"/>
        <v>6.8612269198784577E-4</v>
      </c>
      <c r="AP2785" s="13">
        <f t="shared" si="3279"/>
        <v>2.0487420287144722E-4</v>
      </c>
      <c r="AQ2785" s="13">
        <f t="shared" si="3280"/>
        <v>4.5881122457054401E-5</v>
      </c>
      <c r="AR2785" s="13">
        <f t="shared" si="3281"/>
        <v>6.6513040494084951E-4</v>
      </c>
      <c r="AS2785" s="13">
        <f t="shared" si="3282"/>
        <v>7.1967405428112962E-4</v>
      </c>
      <c r="AT2785" s="13">
        <f t="shared" si="3283"/>
        <v>3.8934526264176595E-4</v>
      </c>
      <c r="AU2785" s="13">
        <f t="shared" si="3284"/>
        <v>1.4042443486725966E-4</v>
      </c>
      <c r="AV2785" s="13">
        <f t="shared" si="3285"/>
        <v>3.7984965658743453E-5</v>
      </c>
      <c r="AW2785" s="13">
        <f t="shared" si="3286"/>
        <v>2.2131154549527547E-7</v>
      </c>
      <c r="AX2785" s="13">
        <f t="shared" si="3287"/>
        <v>3.0838700951645433E-4</v>
      </c>
      <c r="AY2785" s="13">
        <f t="shared" si="3288"/>
        <v>2.762503419069785E-4</v>
      </c>
      <c r="AZ2785" s="13">
        <f t="shared" si="3289"/>
        <v>1.2373130036083882E-4</v>
      </c>
      <c r="BA2785" s="13">
        <f t="shared" si="3290"/>
        <v>3.6945799676486304E-5</v>
      </c>
      <c r="BB2785" s="13">
        <f t="shared" si="3291"/>
        <v>8.2739297357720795E-6</v>
      </c>
      <c r="BC2785" s="13">
        <f t="shared" si="3292"/>
        <v>1.4823425422525129E-6</v>
      </c>
      <c r="BD2785" s="13">
        <f t="shared" si="3293"/>
        <v>9.9302984079291517E-5</v>
      </c>
      <c r="BE2785" s="13">
        <f t="shared" si="3294"/>
        <v>1.0744627012038895E-4</v>
      </c>
      <c r="BF2785" s="13">
        <f t="shared" si="3295"/>
        <v>5.8128670904619379E-5</v>
      </c>
      <c r="BG2785" s="13">
        <f t="shared" si="3296"/>
        <v>2.0965160089482144E-5</v>
      </c>
      <c r="BH2785" s="13">
        <f t="shared" si="3297"/>
        <v>5.6710990988272205E-6</v>
      </c>
      <c r="BI2785" s="13">
        <f t="shared" si="3298"/>
        <v>1.2272308859631836E-6</v>
      </c>
      <c r="BJ2785" s="14">
        <f t="shared" si="3299"/>
        <v>0.39441671710712695</v>
      </c>
      <c r="BK2785" s="14">
        <f t="shared" si="3300"/>
        <v>0.30898798563303009</v>
      </c>
      <c r="BL2785" s="14">
        <f t="shared" si="3301"/>
        <v>0.28011684782774837</v>
      </c>
      <c r="BM2785" s="14">
        <f t="shared" si="3302"/>
        <v>0.3171369268215416</v>
      </c>
      <c r="BN2785" s="14">
        <f t="shared" si="3303"/>
        <v>0.68268625743513567</v>
      </c>
    </row>
    <row r="2786" spans="1:66" x14ac:dyDescent="0.25">
      <c r="A2786" t="s">
        <v>114</v>
      </c>
      <c r="B2786" t="s">
        <v>96</v>
      </c>
      <c r="C2786" t="s">
        <v>133</v>
      </c>
      <c r="D2786" t="s">
        <v>561</v>
      </c>
      <c r="E2786" s="10">
        <f>VLOOKUP(A2786,home!$A$2:$E$405,3,FALSE)</f>
        <v>1.3644444444444399</v>
      </c>
      <c r="F2786" s="10">
        <f>VLOOKUP(B2786,home!$B$2:$E$405,3,FALSE)</f>
        <v>0.98</v>
      </c>
      <c r="G2786" s="10">
        <f>VLOOKUP(C2786,away!$B$2:$E$405,4,FALSE)</f>
        <v>0.65</v>
      </c>
      <c r="H2786" s="10">
        <f>VLOOKUP(A2786,away!$A$2:$E$405,3,FALSE)</f>
        <v>1.1155555555555601</v>
      </c>
      <c r="I2786" s="10">
        <f>VLOOKUP(C2786,away!$B$2:$E$405,3,FALSE)</f>
        <v>0.41</v>
      </c>
      <c r="J2786" s="10">
        <f>VLOOKUP(B2786,home!$B$2:$E$405,4,FALSE)</f>
        <v>1.39</v>
      </c>
      <c r="K2786" s="12">
        <f t="shared" si="3248"/>
        <v>0.86915111111110821</v>
      </c>
      <c r="L2786" s="12">
        <f t="shared" si="3249"/>
        <v>0.6357551111111136</v>
      </c>
      <c r="M2786" s="13">
        <f t="shared" si="3250"/>
        <v>0.22203811509666405</v>
      </c>
      <c r="N2786" s="13">
        <f t="shared" si="3251"/>
        <v>0.19298467444528167</v>
      </c>
      <c r="O2786" s="13">
        <f t="shared" si="3252"/>
        <v>0.14116186653418183</v>
      </c>
      <c r="P2786" s="13">
        <f t="shared" si="3253"/>
        <v>0.1226909931447021</v>
      </c>
      <c r="Q2786" s="13">
        <f t="shared" si="3254"/>
        <v>8.3866422110766004E-2</v>
      </c>
      <c r="R2786" s="13">
        <f t="shared" si="3255"/>
        <v>4.4872189071545478E-2</v>
      </c>
      <c r="S2786" s="13">
        <f t="shared" si="3256"/>
        <v>1.694875651448401E-2</v>
      </c>
      <c r="T2786" s="13">
        <f t="shared" si="3257"/>
        <v>5.3318506507521582E-2</v>
      </c>
      <c r="U2786" s="13">
        <f t="shared" si="3258"/>
        <v>3.9000712989521479E-2</v>
      </c>
      <c r="V2786" s="13">
        <f t="shared" si="3259"/>
        <v>1.040591996470963E-3</v>
      </c>
      <c r="W2786" s="13">
        <f t="shared" si="3260"/>
        <v>2.42975313208285E-2</v>
      </c>
      <c r="X2786" s="13">
        <f t="shared" si="3261"/>
        <v>1.5447279724599083E-2</v>
      </c>
      <c r="Y2786" s="13">
        <f t="shared" si="3262"/>
        <v>4.9103435188384706E-3</v>
      </c>
      <c r="Z2786" s="13">
        <f t="shared" si="3263"/>
        <v>9.5092411829930997E-3</v>
      </c>
      <c r="AA2786" s="13">
        <f t="shared" si="3264"/>
        <v>8.264967540021961E-3</v>
      </c>
      <c r="AB2786" s="13">
        <f t="shared" si="3265"/>
        <v>3.5917528603536643E-3</v>
      </c>
      <c r="AC2786" s="13">
        <f t="shared" si="3266"/>
        <v>3.5937316845879488E-5</v>
      </c>
      <c r="AD2786" s="13">
        <f t="shared" si="3267"/>
        <v>5.2795565861887593E-3</v>
      </c>
      <c r="AE2786" s="13">
        <f t="shared" si="3268"/>
        <v>3.3565050840698453E-3</v>
      </c>
      <c r="AF2786" s="13">
        <f t="shared" si="3269"/>
        <v>1.066957631333921E-3</v>
      </c>
      <c r="AG2786" s="13">
        <f t="shared" si="3270"/>
        <v>2.2610792248651591E-4</v>
      </c>
      <c r="AH2786" s="13">
        <f t="shared" si="3271"/>
        <v>1.5113871712190386E-3</v>
      </c>
      <c r="AI2786" s="13">
        <f t="shared" si="3272"/>
        <v>1.3136238391841021E-3</v>
      </c>
      <c r="AJ2786" s="13">
        <f t="shared" si="3273"/>
        <v>5.7086880970445093E-4</v>
      </c>
      <c r="AK2786" s="13">
        <f t="shared" si="3274"/>
        <v>1.6539042008443315E-4</v>
      </c>
      <c r="AL2786" s="13">
        <f t="shared" si="3275"/>
        <v>7.9431138980030699E-7</v>
      </c>
      <c r="AM2786" s="13">
        <f t="shared" si="3276"/>
        <v>9.1774649461198645E-4</v>
      </c>
      <c r="AN2786" s="13">
        <f t="shared" si="3277"/>
        <v>5.8346202465387831E-4</v>
      </c>
      <c r="AO2786" s="13">
        <f t="shared" si="3278"/>
        <v>1.8546948215647085E-4</v>
      </c>
      <c r="AP2786" s="13">
        <f t="shared" si="3279"/>
        <v>3.9304390412035947E-5</v>
      </c>
      <c r="AQ2786" s="13">
        <f t="shared" si="3280"/>
        <v>6.2469917733896252E-6</v>
      </c>
      <c r="AR2786" s="13">
        <f t="shared" si="3281"/>
        <v>1.9217442379405438E-4</v>
      </c>
      <c r="AS2786" s="13">
        <f t="shared" si="3282"/>
        <v>1.6702861396773933E-4</v>
      </c>
      <c r="AT2786" s="13">
        <f t="shared" si="3283"/>
        <v>7.2586552708704501E-5</v>
      </c>
      <c r="AU2786" s="13">
        <f t="shared" si="3284"/>
        <v>2.1029560979498516E-5</v>
      </c>
      <c r="AV2786" s="13">
        <f t="shared" si="3285"/>
        <v>4.5694665728774833E-6</v>
      </c>
      <c r="AW2786" s="13">
        <f t="shared" si="3286"/>
        <v>1.2191957478201603E-8</v>
      </c>
      <c r="AX2786" s="13">
        <f t="shared" si="3287"/>
        <v>1.3294339758505538E-4</v>
      </c>
      <c r="AY2786" s="13">
        <f t="shared" si="3288"/>
        <v>8.4519444503175812E-5</v>
      </c>
      <c r="AZ2786" s="13">
        <f t="shared" si="3289"/>
        <v>2.686683441558307E-5</v>
      </c>
      <c r="BA2786" s="13">
        <f t="shared" si="3290"/>
        <v>5.6935757663609694E-6</v>
      </c>
      <c r="BB2786" s="13">
        <f t="shared" si="3291"/>
        <v>9.0492997349059036E-7</v>
      </c>
      <c r="BC2786" s="13">
        <f t="shared" si="3292"/>
        <v>1.1506277116885752E-7</v>
      </c>
      <c r="BD2786" s="13">
        <f t="shared" si="3293"/>
        <v>2.0362645358650538E-5</v>
      </c>
      <c r="BE2786" s="13">
        <f t="shared" si="3294"/>
        <v>1.7698215838632563E-5</v>
      </c>
      <c r="BF2786" s="13">
        <f t="shared" si="3295"/>
        <v>7.6912119804158525E-6</v>
      </c>
      <c r="BG2786" s="13">
        <f t="shared" si="3296"/>
        <v>2.2282751461898355E-6</v>
      </c>
      <c r="BH2786" s="13">
        <f t="shared" si="3297"/>
        <v>4.8417695479304053E-7</v>
      </c>
      <c r="BI2786" s="13">
        <f t="shared" si="3298"/>
        <v>8.4164587646552832E-8</v>
      </c>
      <c r="BJ2786" s="14">
        <f t="shared" si="3299"/>
        <v>0.38673715748053694</v>
      </c>
      <c r="BK2786" s="14">
        <f t="shared" si="3300"/>
        <v>0.36283970782505992</v>
      </c>
      <c r="BL2786" s="14">
        <f t="shared" si="3301"/>
        <v>0.24095869654370558</v>
      </c>
      <c r="BM2786" s="14">
        <f t="shared" si="3302"/>
        <v>0.19234603537660874</v>
      </c>
      <c r="BN2786" s="14">
        <f t="shared" si="3303"/>
        <v>0.8076142604031411</v>
      </c>
    </row>
    <row r="2787" spans="1:66" x14ac:dyDescent="0.25">
      <c r="A2787" t="s">
        <v>114</v>
      </c>
      <c r="B2787" t="s">
        <v>127</v>
      </c>
      <c r="C2787" t="s">
        <v>320</v>
      </c>
      <c r="D2787" t="s">
        <v>561</v>
      </c>
      <c r="E2787" s="10">
        <f>VLOOKUP(A2787,home!$A$2:$E$405,3,FALSE)</f>
        <v>1.3644444444444399</v>
      </c>
      <c r="F2787" s="10">
        <f>VLOOKUP(B2787,home!$B$2:$E$405,3,FALSE)</f>
        <v>1.3</v>
      </c>
      <c r="G2787" s="10">
        <f>VLOOKUP(C2787,away!$B$2:$E$405,4,FALSE)</f>
        <v>1.55</v>
      </c>
      <c r="H2787" s="10">
        <f>VLOOKUP(A2787,away!$A$2:$E$405,3,FALSE)</f>
        <v>1.1155555555555601</v>
      </c>
      <c r="I2787" s="10">
        <f>VLOOKUP(C2787,away!$B$2:$E$405,3,FALSE)</f>
        <v>0.56999999999999995</v>
      </c>
      <c r="J2787" s="10">
        <f>VLOOKUP(B2787,home!$B$2:$E$405,4,FALSE)</f>
        <v>0.8</v>
      </c>
      <c r="K2787" s="12">
        <f t="shared" si="3248"/>
        <v>2.7493555555555464</v>
      </c>
      <c r="L2787" s="12">
        <f t="shared" si="3249"/>
        <v>0.50869333333333533</v>
      </c>
      <c r="M2787" s="13">
        <f t="shared" si="3250"/>
        <v>3.8463371164147622E-2</v>
      </c>
      <c r="N2787" s="13">
        <f t="shared" si="3251"/>
        <v>0.10574948319554428</v>
      </c>
      <c r="O2787" s="13">
        <f t="shared" si="3252"/>
        <v>1.9566060488727544E-2</v>
      </c>
      <c r="P2787" s="13">
        <f t="shared" si="3253"/>
        <v>5.3794057105018944E-2</v>
      </c>
      <c r="Q2787" s="13">
        <f t="shared" si="3254"/>
        <v>0.14537146456039879</v>
      </c>
      <c r="R2787" s="13">
        <f t="shared" si="3255"/>
        <v>4.9765622651062403E-3</v>
      </c>
      <c r="S2787" s="13">
        <f t="shared" si="3256"/>
        <v>1.8808807524101013E-2</v>
      </c>
      <c r="T2787" s="13">
        <f t="shared" si="3257"/>
        <v>7.3949494878778083E-2</v>
      </c>
      <c r="U2787" s="13">
        <f t="shared" si="3258"/>
        <v>1.3682339111137936E-2</v>
      </c>
      <c r="V2787" s="13">
        <f t="shared" si="3259"/>
        <v>2.9228444719834835E-3</v>
      </c>
      <c r="W2787" s="13">
        <f t="shared" si="3260"/>
        <v>0.13322594790279288</v>
      </c>
      <c r="X2787" s="13">
        <f t="shared" si="3261"/>
        <v>6.7771151525164983E-2</v>
      </c>
      <c r="Y2787" s="13">
        <f t="shared" si="3262"/>
        <v>1.7237366486587361E-2</v>
      </c>
      <c r="Z2787" s="13">
        <f t="shared" si="3263"/>
        <v>8.4384801572592925E-4</v>
      </c>
      <c r="AA2787" s="13">
        <f t="shared" si="3264"/>
        <v>2.3200382300806077E-3</v>
      </c>
      <c r="AB2787" s="13">
        <f t="shared" si="3265"/>
        <v>3.1893049984866883E-3</v>
      </c>
      <c r="AC2787" s="13">
        <f t="shared" si="3266"/>
        <v>2.5548927732432932E-4</v>
      </c>
      <c r="AD2787" s="13">
        <f t="shared" si="3267"/>
        <v>9.1571375002674343E-2</v>
      </c>
      <c r="AE2787" s="13">
        <f t="shared" si="3268"/>
        <v>4.6581747988027271E-2</v>
      </c>
      <c r="AF2787" s="13">
        <f t="shared" si="3269"/>
        <v>1.1847912328261484E-2</v>
      </c>
      <c r="AG2787" s="13">
        <f t="shared" si="3270"/>
        <v>2.0089846717681516E-3</v>
      </c>
      <c r="AH2787" s="13">
        <f t="shared" si="3271"/>
        <v>1.0731496498658589E-4</v>
      </c>
      <c r="AI2787" s="13">
        <f t="shared" si="3272"/>
        <v>2.9504699518011885E-4</v>
      </c>
      <c r="AJ2787" s="13">
        <f t="shared" si="3273"/>
        <v>4.0559454767421523E-4</v>
      </c>
      <c r="AK2787" s="13">
        <f t="shared" si="3274"/>
        <v>3.7170787431704751E-4</v>
      </c>
      <c r="AL2787" s="13">
        <f t="shared" si="3275"/>
        <v>1.4292875905704116E-5</v>
      </c>
      <c r="AM2787" s="13">
        <f t="shared" si="3276"/>
        <v>5.0352453718692618E-2</v>
      </c>
      <c r="AN2787" s="13">
        <f t="shared" si="3277"/>
        <v>2.5613957523674243E-2</v>
      </c>
      <c r="AO2787" s="13">
        <f t="shared" si="3278"/>
        <v>6.5148247162881544E-3</v>
      </c>
      <c r="AP2787" s="13">
        <f t="shared" si="3279"/>
        <v>1.1046826336703411E-3</v>
      </c>
      <c r="AQ2787" s="13">
        <f t="shared" si="3280"/>
        <v>1.4048617279930335E-4</v>
      </c>
      <c r="AR2787" s="13">
        <f t="shared" si="3281"/>
        <v>1.091808145111531E-5</v>
      </c>
      <c r="AS2787" s="13">
        <f t="shared" si="3282"/>
        <v>3.0017687893631841E-5</v>
      </c>
      <c r="AT2787" s="13">
        <f t="shared" si="3283"/>
        <v>4.1264648487644595E-5</v>
      </c>
      <c r="AU2787" s="13">
        <f t="shared" si="3284"/>
        <v>3.7817063522517481E-5</v>
      </c>
      <c r="AV2787" s="13">
        <f t="shared" si="3285"/>
        <v>2.5993138422607605E-5</v>
      </c>
      <c r="AW2787" s="13">
        <f t="shared" si="3286"/>
        <v>5.552698287252252E-7</v>
      </c>
      <c r="AX2787" s="13">
        <f t="shared" si="3287"/>
        <v>2.307279972789018E-2</v>
      </c>
      <c r="AY2787" s="13">
        <f t="shared" si="3288"/>
        <v>1.1736979402912927E-2</v>
      </c>
      <c r="AZ2787" s="13">
        <f t="shared" si="3289"/>
        <v>2.9852615878662374E-3</v>
      </c>
      <c r="BA2787" s="13">
        <f t="shared" si="3290"/>
        <v>5.0619422266788084E-4</v>
      </c>
      <c r="BB2787" s="13">
        <f t="shared" si="3291"/>
        <v>6.4374406610750187E-5</v>
      </c>
      <c r="BC2787" s="13">
        <f t="shared" si="3292"/>
        <v>6.5493662960356034E-6</v>
      </c>
      <c r="BD2787" s="13">
        <f t="shared" si="3293"/>
        <v>9.2565920782878439E-7</v>
      </c>
      <c r="BE2787" s="13">
        <f t="shared" si="3294"/>
        <v>2.5449662855952145E-6</v>
      </c>
      <c r="BF2787" s="13">
        <f t="shared" si="3295"/>
        <v>3.4985085980013837E-6</v>
      </c>
      <c r="BG2787" s="13">
        <f t="shared" si="3296"/>
        <v>3.2062146833579836E-6</v>
      </c>
      <c r="BH2787" s="13">
        <f t="shared" si="3297"/>
        <v>2.2037560379985092E-6</v>
      </c>
      <c r="BI2787" s="13">
        <f t="shared" si="3298"/>
        <v>1.2117817812320568E-6</v>
      </c>
      <c r="BJ2787" s="14">
        <f t="shared" si="3299"/>
        <v>0.81741349201936631</v>
      </c>
      <c r="BK2787" s="14">
        <f t="shared" si="3300"/>
        <v>0.12599584182139403</v>
      </c>
      <c r="BL2787" s="14">
        <f t="shared" si="3301"/>
        <v>4.507357098206851E-2</v>
      </c>
      <c r="BM2787" s="14">
        <f t="shared" si="3302"/>
        <v>0.60966932992652723</v>
      </c>
      <c r="BN2787" s="14">
        <f t="shared" si="3303"/>
        <v>0.36792099877894341</v>
      </c>
    </row>
    <row r="2788" spans="1:66" x14ac:dyDescent="0.25">
      <c r="A2788" t="s">
        <v>114</v>
      </c>
      <c r="B2788" t="s">
        <v>126</v>
      </c>
      <c r="C2788" t="s">
        <v>131</v>
      </c>
      <c r="D2788" t="s">
        <v>561</v>
      </c>
      <c r="E2788" s="10">
        <f>VLOOKUP(A2788,home!$A$2:$E$405,3,FALSE)</f>
        <v>1.3644444444444399</v>
      </c>
      <c r="F2788" s="10">
        <f>VLOOKUP(B2788,home!$B$2:$E$405,3,FALSE)</f>
        <v>1.3</v>
      </c>
      <c r="G2788" s="10">
        <f>VLOOKUP(C2788,away!$B$2:$E$405,4,FALSE)</f>
        <v>1.1000000000000001</v>
      </c>
      <c r="H2788" s="10">
        <f>VLOOKUP(A2788,away!$A$2:$E$405,3,FALSE)</f>
        <v>1.1155555555555601</v>
      </c>
      <c r="I2788" s="10">
        <f>VLOOKUP(C2788,away!$B$2:$E$405,3,FALSE)</f>
        <v>0.82</v>
      </c>
      <c r="J2788" s="10">
        <f>VLOOKUP(B2788,home!$B$2:$E$405,4,FALSE)</f>
        <v>1.2</v>
      </c>
      <c r="K2788" s="12">
        <f t="shared" si="3248"/>
        <v>1.9511555555555493</v>
      </c>
      <c r="L2788" s="12">
        <f t="shared" si="3249"/>
        <v>1.097706666666671</v>
      </c>
      <c r="M2788" s="13">
        <f t="shared" si="3250"/>
        <v>4.7412838988491877E-2</v>
      </c>
      <c r="N2788" s="13">
        <f t="shared" si="3251"/>
        <v>9.2509824197056681E-2</v>
      </c>
      <c r="O2788" s="13">
        <f t="shared" si="3252"/>
        <v>5.2045389443260988E-2</v>
      </c>
      <c r="P2788" s="13">
        <f t="shared" si="3253"/>
        <v>0.10154865075327082</v>
      </c>
      <c r="Q2788" s="13">
        <f t="shared" si="3254"/>
        <v>9.0250528712777181E-2</v>
      </c>
      <c r="R2788" s="13">
        <f t="shared" si="3255"/>
        <v>2.8565285480565385E-2</v>
      </c>
      <c r="S2788" s="13">
        <f t="shared" si="3256"/>
        <v>5.4374135201610427E-2</v>
      </c>
      <c r="T2788" s="13">
        <f t="shared" si="3257"/>
        <v>9.9068607038207301E-2</v>
      </c>
      <c r="U2788" s="13">
        <f t="shared" si="3258"/>
        <v>5.5735315461435425E-2</v>
      </c>
      <c r="V2788" s="13">
        <f t="shared" si="3259"/>
        <v>1.2939814482973192E-2</v>
      </c>
      <c r="W2788" s="13">
        <f t="shared" si="3260"/>
        <v>5.8697606829920292E-2</v>
      </c>
      <c r="X2788" s="13">
        <f t="shared" si="3261"/>
        <v>6.4432754334582606E-2</v>
      </c>
      <c r="Y2788" s="13">
        <f t="shared" si="3262"/>
        <v>3.5364131992383592E-2</v>
      </c>
      <c r="Z2788" s="13">
        <f t="shared" si="3263"/>
        <v>1.0452101435751097E-2</v>
      </c>
      <c r="AA2788" s="13">
        <f t="shared" si="3264"/>
        <v>2.0393675783595886E-2</v>
      </c>
      <c r="AB2788" s="13">
        <f t="shared" si="3265"/>
        <v>1.9895616901680895E-2</v>
      </c>
      <c r="AC2788" s="13">
        <f t="shared" si="3266"/>
        <v>1.7321530541317375E-3</v>
      </c>
      <c r="AD2788" s="13">
        <f t="shared" si="3267"/>
        <v>2.863204041600358E-2</v>
      </c>
      <c r="AE2788" s="13">
        <f t="shared" si="3268"/>
        <v>3.1429581644916688E-2</v>
      </c>
      <c r="AF2788" s="13">
        <f t="shared" si="3269"/>
        <v>1.7250230651084743E-2</v>
      </c>
      <c r="AG2788" s="13">
        <f t="shared" si="3270"/>
        <v>6.3118977290778245E-3</v>
      </c>
      <c r="AH2788" s="13">
        <f t="shared" si="3271"/>
        <v>2.8683353566750659E-3</v>
      </c>
      <c r="AI2788" s="13">
        <f t="shared" si="3272"/>
        <v>5.5965684663729625E-3</v>
      </c>
      <c r="AJ2788" s="13">
        <f t="shared" si="3273"/>
        <v>5.4598878276053047E-3</v>
      </c>
      <c r="AK2788" s="13">
        <f t="shared" si="3274"/>
        <v>3.5510301558474037E-3</v>
      </c>
      <c r="AL2788" s="13">
        <f t="shared" si="3275"/>
        <v>1.4839677125255422E-4</v>
      </c>
      <c r="AM2788" s="13">
        <f t="shared" si="3276"/>
        <v>1.1173112944915286E-2</v>
      </c>
      <c r="AN2788" s="13">
        <f t="shared" si="3277"/>
        <v>1.2264800567053188E-2</v>
      </c>
      <c r="AO2788" s="13">
        <f t="shared" si="3278"/>
        <v>6.7315766738957261E-3</v>
      </c>
      <c r="AP2788" s="13">
        <f t="shared" si="3279"/>
        <v>2.4630988640377315E-3</v>
      </c>
      <c r="AQ2788" s="13">
        <f t="shared" si="3280"/>
        <v>6.759400109283306E-4</v>
      </c>
      <c r="AR2788" s="13">
        <f t="shared" si="3281"/>
        <v>6.2971816865158882E-4</v>
      </c>
      <c r="AS2788" s="13">
        <f t="shared" si="3282"/>
        <v>1.2286781031988138E-3</v>
      </c>
      <c r="AT2788" s="13">
        <f t="shared" si="3283"/>
        <v>1.1986710535229104E-3</v>
      </c>
      <c r="AU2788" s="13">
        <f t="shared" si="3284"/>
        <v>7.7959789512161673E-4</v>
      </c>
      <c r="AV2788" s="13">
        <f t="shared" si="3285"/>
        <v>3.8027919104148875E-4</v>
      </c>
      <c r="AW2788" s="13">
        <f t="shared" si="3286"/>
        <v>8.8287688749456441E-6</v>
      </c>
      <c r="AX2788" s="13">
        <f t="shared" si="3287"/>
        <v>3.633413565886845E-3</v>
      </c>
      <c r="AY2788" s="13">
        <f t="shared" si="3288"/>
        <v>3.9884222940311104E-3</v>
      </c>
      <c r="AZ2788" s="13">
        <f t="shared" si="3289"/>
        <v>2.1890588708199637E-3</v>
      </c>
      <c r="BA2788" s="13">
        <f t="shared" si="3290"/>
        <v>8.0098150540829657E-4</v>
      </c>
      <c r="BB2788" s="13">
        <f t="shared" si="3291"/>
        <v>2.1981068459084834E-4</v>
      </c>
      <c r="BC2788" s="13">
        <f t="shared" si="3292"/>
        <v>4.8257530775987834E-5</v>
      </c>
      <c r="BD2788" s="13">
        <f t="shared" si="3293"/>
        <v>1.1520763864166262E-4</v>
      </c>
      <c r="BE2788" s="13">
        <f t="shared" si="3294"/>
        <v>2.2478802417811623E-4</v>
      </c>
      <c r="BF2788" s="13">
        <f t="shared" si="3295"/>
        <v>2.1929820109874333E-4</v>
      </c>
      <c r="BG2788" s="13">
        <f t="shared" si="3296"/>
        <v>1.4262830113238374E-4</v>
      </c>
      <c r="BH2788" s="13">
        <f t="shared" si="3297"/>
        <v>6.9572500533475091E-5</v>
      </c>
      <c r="BI2788" s="13">
        <f t="shared" si="3298"/>
        <v>2.714935418595628E-5</v>
      </c>
      <c r="BJ2788" s="14">
        <f t="shared" si="3299"/>
        <v>0.56813567705835377</v>
      </c>
      <c r="BK2788" s="14">
        <f t="shared" si="3300"/>
        <v>0.22214441154576176</v>
      </c>
      <c r="BL2788" s="14">
        <f t="shared" si="3301"/>
        <v>0.19912669330834612</v>
      </c>
      <c r="BM2788" s="14">
        <f t="shared" si="3302"/>
        <v>0.58354677224763363</v>
      </c>
      <c r="BN2788" s="14">
        <f t="shared" si="3303"/>
        <v>0.41233251757542289</v>
      </c>
    </row>
    <row r="2789" spans="1:66" x14ac:dyDescent="0.25">
      <c r="A2789" t="s">
        <v>114</v>
      </c>
      <c r="B2789" t="s">
        <v>345</v>
      </c>
      <c r="C2789" t="s">
        <v>123</v>
      </c>
      <c r="D2789" t="s">
        <v>561</v>
      </c>
      <c r="E2789" s="10">
        <f>VLOOKUP(A2789,home!$A$2:$E$405,3,FALSE)</f>
        <v>1.3644444444444399</v>
      </c>
      <c r="F2789" s="10">
        <f>VLOOKUP(B2789,home!$B$2:$E$405,3,FALSE)</f>
        <v>1.1399999999999999</v>
      </c>
      <c r="G2789" s="10">
        <f>VLOOKUP(C2789,away!$B$2:$E$405,4,FALSE)</f>
        <v>0.41</v>
      </c>
      <c r="H2789" s="10">
        <f>VLOOKUP(A2789,away!$A$2:$E$405,3,FALSE)</f>
        <v>1.1155555555555601</v>
      </c>
      <c r="I2789" s="10">
        <f>VLOOKUP(C2789,away!$B$2:$E$405,3,FALSE)</f>
        <v>1.47</v>
      </c>
      <c r="J2789" s="10">
        <f>VLOOKUP(B2789,home!$B$2:$E$405,4,FALSE)</f>
        <v>1</v>
      </c>
      <c r="K2789" s="12">
        <f t="shared" si="3248"/>
        <v>0.63774133333333116</v>
      </c>
      <c r="L2789" s="12">
        <f t="shared" si="3249"/>
        <v>1.6398666666666732</v>
      </c>
      <c r="M2789" s="13">
        <f t="shared" si="3250"/>
        <v>0.10252916338938588</v>
      </c>
      <c r="N2789" s="13">
        <f t="shared" si="3251"/>
        <v>6.5387085365497907E-2</v>
      </c>
      <c r="O2789" s="13">
        <f t="shared" si="3252"/>
        <v>0.16813415740347493</v>
      </c>
      <c r="P2789" s="13">
        <f t="shared" si="3253"/>
        <v>0.10722610172136826</v>
      </c>
      <c r="Q2789" s="13">
        <f t="shared" si="3254"/>
        <v>2.0850023501886486E-2</v>
      </c>
      <c r="R2789" s="13">
        <f t="shared" si="3255"/>
        <v>0.13785880012702312</v>
      </c>
      <c r="S2789" s="13">
        <f t="shared" si="3256"/>
        <v>2.8034552585531645E-2</v>
      </c>
      <c r="T2789" s="13">
        <f t="shared" si="3257"/>
        <v>3.4191258539960391E-2</v>
      </c>
      <c r="U2789" s="13">
        <f t="shared" si="3258"/>
        <v>8.7918255004740931E-2</v>
      </c>
      <c r="V2789" s="13">
        <f t="shared" si="3259"/>
        <v>3.2576485101370343E-3</v>
      </c>
      <c r="W2789" s="13">
        <f t="shared" si="3260"/>
        <v>4.4323072627081269E-3</v>
      </c>
      <c r="X2789" s="13">
        <f t="shared" si="3261"/>
        <v>7.2683929365396638E-3</v>
      </c>
      <c r="Y2789" s="13">
        <f t="shared" si="3262"/>
        <v>5.9595976484334472E-3</v>
      </c>
      <c r="Z2789" s="13">
        <f t="shared" si="3263"/>
        <v>7.5356683678322878E-2</v>
      </c>
      <c r="AA2789" s="13">
        <f t="shared" si="3264"/>
        <v>4.8058071924591703E-2</v>
      </c>
      <c r="AB2789" s="13">
        <f t="shared" si="3265"/>
        <v>1.5324309433309117E-2</v>
      </c>
      <c r="AC2789" s="13">
        <f t="shared" si="3266"/>
        <v>2.1293024039037594E-4</v>
      </c>
      <c r="AD2789" s="13">
        <f t="shared" si="3267"/>
        <v>7.0666638586562179E-4</v>
      </c>
      <c r="AE2789" s="13">
        <f t="shared" si="3268"/>
        <v>1.1588386506348424E-3</v>
      </c>
      <c r="AF2789" s="13">
        <f t="shared" si="3269"/>
        <v>9.5017043761053252E-4</v>
      </c>
      <c r="AG2789" s="13">
        <f t="shared" si="3270"/>
        <v>5.193842760965328E-4</v>
      </c>
      <c r="AH2789" s="13">
        <f t="shared" si="3271"/>
        <v>3.0893728418656535E-2</v>
      </c>
      <c r="AI2789" s="13">
        <f t="shared" si="3272"/>
        <v>1.9702207553351843E-2</v>
      </c>
      <c r="AJ2789" s="13">
        <f t="shared" si="3273"/>
        <v>6.2824560573423154E-3</v>
      </c>
      <c r="AK2789" s="13">
        <f t="shared" si="3274"/>
        <v>1.3355273008725174E-3</v>
      </c>
      <c r="AL2789" s="13">
        <f t="shared" si="3275"/>
        <v>8.9073894142463845E-6</v>
      </c>
      <c r="AM2789" s="13">
        <f t="shared" si="3276"/>
        <v>9.0134072628757624E-5</v>
      </c>
      <c r="AN2789" s="13">
        <f t="shared" si="3277"/>
        <v>1.4780786123481259E-4</v>
      </c>
      <c r="AO2789" s="13">
        <f t="shared" si="3278"/>
        <v>1.2119259235513119E-4</v>
      </c>
      <c r="AP2789" s="13">
        <f t="shared" si="3279"/>
        <v>6.6246564150033996E-5</v>
      </c>
      <c r="AQ2789" s="13">
        <f t="shared" si="3280"/>
        <v>2.7158883082709025E-5</v>
      </c>
      <c r="AR2789" s="13">
        <f t="shared" si="3281"/>
        <v>1.0132319088561548E-2</v>
      </c>
      <c r="AS2789" s="13">
        <f t="shared" si="3282"/>
        <v>6.4617986852980036E-3</v>
      </c>
      <c r="AT2789" s="13">
        <f t="shared" si="3283"/>
        <v>2.0604780546467573E-3</v>
      </c>
      <c r="AU2789" s="13">
        <f t="shared" si="3284"/>
        <v>4.3801734062483061E-4</v>
      </c>
      <c r="AV2789" s="13">
        <f t="shared" si="3285"/>
        <v>6.9835440708299808E-5</v>
      </c>
      <c r="AW2789" s="13">
        <f t="shared" si="3286"/>
        <v>2.5876232343998256E-7</v>
      </c>
      <c r="AX2789" s="13">
        <f t="shared" si="3287"/>
        <v>9.5803706095045312E-6</v>
      </c>
      <c r="AY2789" s="13">
        <f t="shared" si="3288"/>
        <v>1.571053041683956E-5</v>
      </c>
      <c r="AZ2789" s="13">
        <f t="shared" si="3289"/>
        <v>1.2881587573114039E-5</v>
      </c>
      <c r="BA2789" s="13">
        <f t="shared" si="3290"/>
        <v>7.041362024965789E-6</v>
      </c>
      <c r="BB2789" s="13">
        <f t="shared" si="3291"/>
        <v>2.8867237181684838E-6</v>
      </c>
      <c r="BC2789" s="13">
        <f t="shared" si="3292"/>
        <v>9.4676840026011484E-7</v>
      </c>
      <c r="BD2789" s="13">
        <f t="shared" si="3293"/>
        <v>2.7692753882270918E-3</v>
      </c>
      <c r="BE2789" s="13">
        <f t="shared" si="3294"/>
        <v>1.7660813784551239E-3</v>
      </c>
      <c r="BF2789" s="13">
        <f t="shared" si="3295"/>
        <v>5.6315154653556899E-4</v>
      </c>
      <c r="BG2789" s="13">
        <f t="shared" si="3296"/>
        <v>1.1971500605210711E-4</v>
      </c>
      <c r="BH2789" s="13">
        <f t="shared" si="3297"/>
        <v>1.9086801894919641E-5</v>
      </c>
      <c r="BI2789" s="13">
        <f t="shared" si="3298"/>
        <v>2.4344884979070417E-6</v>
      </c>
      <c r="BJ2789" s="14">
        <f t="shared" si="3299"/>
        <v>0.14192531232142788</v>
      </c>
      <c r="BK2789" s="14">
        <f t="shared" si="3300"/>
        <v>0.24128501436664432</v>
      </c>
      <c r="BL2789" s="14">
        <f t="shared" si="3301"/>
        <v>0.53990970644286496</v>
      </c>
      <c r="BM2789" s="14">
        <f t="shared" si="3302"/>
        <v>0.39647593353253013</v>
      </c>
      <c r="BN2789" s="14">
        <f t="shared" si="3303"/>
        <v>0.60198533150863653</v>
      </c>
    </row>
    <row r="2790" spans="1:66" x14ac:dyDescent="0.25">
      <c r="A2790" t="s">
        <v>114</v>
      </c>
      <c r="B2790" t="s">
        <v>128</v>
      </c>
      <c r="C2790" t="s">
        <v>379</v>
      </c>
      <c r="D2790" t="s">
        <v>561</v>
      </c>
      <c r="E2790" s="10">
        <f>VLOOKUP(A2790,home!$A$2:$E$405,3,FALSE)</f>
        <v>1.3644444444444399</v>
      </c>
      <c r="F2790" s="10">
        <f>VLOOKUP(B2790,home!$B$2:$E$405,3,FALSE)</f>
        <v>1.55</v>
      </c>
      <c r="G2790" s="10">
        <f>VLOOKUP(C2790,away!$B$2:$E$405,4,FALSE)</f>
        <v>0.95</v>
      </c>
      <c r="H2790" s="10">
        <f>VLOOKUP(A2790,away!$A$2:$E$405,3,FALSE)</f>
        <v>1.1155555555555601</v>
      </c>
      <c r="I2790" s="10">
        <f>VLOOKUP(C2790,away!$B$2:$E$405,3,FALSE)</f>
        <v>0.88</v>
      </c>
      <c r="J2790" s="10">
        <f>VLOOKUP(B2790,home!$B$2:$E$405,4,FALSE)</f>
        <v>0.4</v>
      </c>
      <c r="K2790" s="12">
        <f t="shared" si="3248"/>
        <v>2.0091444444444377</v>
      </c>
      <c r="L2790" s="12">
        <f t="shared" si="3249"/>
        <v>0.39267555555555717</v>
      </c>
      <c r="M2790" s="13">
        <f t="shared" si="3250"/>
        <v>9.0552996770392052E-2</v>
      </c>
      <c r="N2790" s="13">
        <f t="shared" si="3251"/>
        <v>0.1819340503890283</v>
      </c>
      <c r="O2790" s="13">
        <f t="shared" si="3252"/>
        <v>3.555794831403427E-2</v>
      </c>
      <c r="P2790" s="13">
        <f t="shared" si="3253"/>
        <v>7.1441054310984409E-2</v>
      </c>
      <c r="Q2790" s="13">
        <f t="shared" si="3254"/>
        <v>0.18276589329719534</v>
      </c>
      <c r="R2790" s="13">
        <f t="shared" si="3255"/>
        <v>6.981368554314595E-3</v>
      </c>
      <c r="S2790" s="13">
        <f t="shared" si="3256"/>
        <v>1.4090710476447237E-2</v>
      </c>
      <c r="T2790" s="13">
        <f t="shared" si="3257"/>
        <v>7.1767698687083853E-2</v>
      </c>
      <c r="U2790" s="13">
        <f t="shared" si="3258"/>
        <v>1.4026577845520263E-2</v>
      </c>
      <c r="V2790" s="13">
        <f t="shared" si="3259"/>
        <v>1.2351946721575887E-3</v>
      </c>
      <c r="W2790" s="13">
        <f t="shared" si="3260"/>
        <v>0.12240102638399494</v>
      </c>
      <c r="X2790" s="13">
        <f t="shared" si="3261"/>
        <v>4.8063891035905623E-2</v>
      </c>
      <c r="Y2790" s="13">
        <f t="shared" si="3262"/>
        <v>9.4367575573429986E-3</v>
      </c>
      <c r="Z2790" s="13">
        <f t="shared" si="3263"/>
        <v>9.1380425853452717E-4</v>
      </c>
      <c r="AA2790" s="13">
        <f t="shared" si="3264"/>
        <v>1.8359647493443139E-3</v>
      </c>
      <c r="AB2790" s="13">
        <f t="shared" si="3265"/>
        <v>1.8443591881704767E-3</v>
      </c>
      <c r="AC2790" s="13">
        <f t="shared" si="3266"/>
        <v>6.0906052812642608E-5</v>
      </c>
      <c r="AD2790" s="13">
        <f t="shared" si="3267"/>
        <v>6.1480335538425121E-2</v>
      </c>
      <c r="AE2790" s="13">
        <f t="shared" si="3268"/>
        <v>2.4141824913293149E-2</v>
      </c>
      <c r="AF2790" s="13">
        <f t="shared" si="3269"/>
        <v>4.7399522549761873E-3</v>
      </c>
      <c r="AG2790" s="13">
        <f t="shared" si="3270"/>
        <v>6.2042112834319698E-4</v>
      </c>
      <c r="AH2790" s="13">
        <f t="shared" si="3271"/>
        <v>8.9707148722269837E-5</v>
      </c>
      <c r="AI2790" s="13">
        <f t="shared" si="3272"/>
        <v>1.8023461948229937E-4</v>
      </c>
      <c r="AJ2790" s="13">
        <f t="shared" si="3273"/>
        <v>1.8105869221470954E-4</v>
      </c>
      <c r="AK2790" s="13">
        <f t="shared" si="3274"/>
        <v>1.2125768852718631E-4</v>
      </c>
      <c r="AL2790" s="13">
        <f t="shared" si="3275"/>
        <v>1.922053507688389E-6</v>
      </c>
      <c r="AM2790" s="13">
        <f t="shared" si="3276"/>
        <v>2.4704574917921329E-2</v>
      </c>
      <c r="AN2790" s="13">
        <f t="shared" si="3277"/>
        <v>9.7008826806586415E-3</v>
      </c>
      <c r="AO2790" s="13">
        <f t="shared" si="3278"/>
        <v>1.9046497480034565E-3</v>
      </c>
      <c r="AP2790" s="13">
        <f t="shared" si="3279"/>
        <v>2.4930313264533654E-4</v>
      </c>
      <c r="AQ2790" s="13">
        <f t="shared" si="3280"/>
        <v>2.447381152831206E-5</v>
      </c>
      <c r="AR2790" s="13">
        <f t="shared" si="3281"/>
        <v>7.0451608923644638E-6</v>
      </c>
      <c r="AS2790" s="13">
        <f t="shared" si="3282"/>
        <v>1.4154745867111279E-5</v>
      </c>
      <c r="AT2790" s="13">
        <f t="shared" si="3283"/>
        <v>1.4219464510714749E-5</v>
      </c>
      <c r="AU2790" s="13">
        <f t="shared" si="3284"/>
        <v>9.5229860415591262E-6</v>
      </c>
      <c r="AV2790" s="13">
        <f t="shared" si="3285"/>
        <v>4.7832636249801118E-6</v>
      </c>
      <c r="AW2790" s="13">
        <f t="shared" si="3286"/>
        <v>4.2121904645384155E-8</v>
      </c>
      <c r="AX2790" s="13">
        <f t="shared" si="3287"/>
        <v>8.2725099081171847E-3</v>
      </c>
      <c r="AY2790" s="13">
        <f t="shared" si="3288"/>
        <v>3.2484124240087669E-3</v>
      </c>
      <c r="AZ2790" s="13">
        <f t="shared" si="3289"/>
        <v>6.3778607663560812E-4</v>
      </c>
      <c r="BA2790" s="13">
        <f t="shared" si="3290"/>
        <v>8.3481000656162213E-5</v>
      </c>
      <c r="BB2790" s="13">
        <f t="shared" si="3291"/>
        <v>8.1952370777480805E-6</v>
      </c>
      <c r="BC2790" s="13">
        <f t="shared" si="3292"/>
        <v>6.4361385448284608E-7</v>
      </c>
      <c r="BD2790" s="13">
        <f t="shared" si="3293"/>
        <v>4.6107707789791647E-7</v>
      </c>
      <c r="BE2790" s="13">
        <f t="shared" si="3294"/>
        <v>9.2637044951927407E-7</v>
      </c>
      <c r="BF2790" s="13">
        <f t="shared" si="3295"/>
        <v>9.3060602107457316E-7</v>
      </c>
      <c r="BG2790" s="13">
        <f t="shared" si="3296"/>
        <v>6.2324063906950726E-7</v>
      </c>
      <c r="BH2790" s="13">
        <f t="shared" si="3297"/>
        <v>3.1304511688462536E-7</v>
      </c>
      <c r="BI2790" s="13">
        <f t="shared" si="3298"/>
        <v>1.2579057148984082E-7</v>
      </c>
      <c r="BJ2790" s="14">
        <f t="shared" si="3299"/>
        <v>0.75618676373669547</v>
      </c>
      <c r="BK2790" s="14">
        <f t="shared" si="3300"/>
        <v>0.18063119676031042</v>
      </c>
      <c r="BL2790" s="14">
        <f t="shared" si="3301"/>
        <v>6.0871582551143048E-2</v>
      </c>
      <c r="BM2790" s="14">
        <f t="shared" si="3302"/>
        <v>0.42612166536863061</v>
      </c>
      <c r="BN2790" s="14">
        <f t="shared" si="3303"/>
        <v>0.56923331163594904</v>
      </c>
    </row>
    <row r="2791" spans="1:66" x14ac:dyDescent="0.25">
      <c r="A2791" t="s">
        <v>114</v>
      </c>
      <c r="B2791" t="s">
        <v>356</v>
      </c>
      <c r="C2791" t="s">
        <v>116</v>
      </c>
      <c r="D2791" t="s">
        <v>561</v>
      </c>
      <c r="E2791" s="10">
        <f>VLOOKUP(A2791,home!$A$2:$E$405,3,FALSE)</f>
        <v>1.3644444444444399</v>
      </c>
      <c r="F2791" s="10">
        <f>VLOOKUP(B2791,home!$B$2:$E$405,3,FALSE)</f>
        <v>1.03</v>
      </c>
      <c r="G2791" s="10">
        <f>VLOOKUP(C2791,away!$B$2:$E$405,4,FALSE)</f>
        <v>1.63</v>
      </c>
      <c r="H2791" s="10">
        <f>VLOOKUP(A2791,away!$A$2:$E$405,3,FALSE)</f>
        <v>1.1155555555555601</v>
      </c>
      <c r="I2791" s="10">
        <f>VLOOKUP(C2791,away!$B$2:$E$405,3,FALSE)</f>
        <v>0.56999999999999995</v>
      </c>
      <c r="J2791" s="10">
        <f>VLOOKUP(B2791,home!$B$2:$E$405,4,FALSE)</f>
        <v>1.08</v>
      </c>
      <c r="K2791" s="12">
        <f t="shared" si="3248"/>
        <v>2.2907657777777701</v>
      </c>
      <c r="L2791" s="12">
        <f t="shared" si="3249"/>
        <v>0.68673600000000268</v>
      </c>
      <c r="M2791" s="13">
        <f t="shared" si="3250"/>
        <v>5.0919884285203339E-2</v>
      </c>
      <c r="N2791" s="13">
        <f t="shared" si="3251"/>
        <v>0.1166455283289479</v>
      </c>
      <c r="O2791" s="13">
        <f t="shared" si="3252"/>
        <v>3.4968517654483541E-2</v>
      </c>
      <c r="P2791" s="13">
        <f t="shared" si="3253"/>
        <v>8.0104683542508687E-2</v>
      </c>
      <c r="Q2791" s="13">
        <f t="shared" si="3254"/>
        <v>0.13360379221338067</v>
      </c>
      <c r="R2791" s="13">
        <f t="shared" si="3255"/>
        <v>1.2007069969984749E-2</v>
      </c>
      <c r="S2791" s="13">
        <f t="shared" si="3256"/>
        <v>3.1504197306817569E-2</v>
      </c>
      <c r="T2791" s="13">
        <f t="shared" si="3257"/>
        <v>9.1750533849448548E-2</v>
      </c>
      <c r="U2791" s="13">
        <f t="shared" si="3258"/>
        <v>2.7505384978624224E-2</v>
      </c>
      <c r="V2791" s="13">
        <f t="shared" si="3259"/>
        <v>5.5067633116202908E-3</v>
      </c>
      <c r="W2791" s="13">
        <f t="shared" si="3260"/>
        <v>0.10201833166124817</v>
      </c>
      <c r="X2791" s="13">
        <f t="shared" si="3261"/>
        <v>7.0059661011719218E-2</v>
      </c>
      <c r="Y2791" s="13">
        <f t="shared" si="3262"/>
        <v>2.405624568227209E-2</v>
      </c>
      <c r="Z2791" s="13">
        <f t="shared" si="3263"/>
        <v>2.7485624009691602E-3</v>
      </c>
      <c r="AA2791" s="13">
        <f t="shared" si="3264"/>
        <v>6.2963126862268541E-3</v>
      </c>
      <c r="AB2791" s="13">
        <f t="shared" si="3265"/>
        <v>7.2116888138982517E-3</v>
      </c>
      <c r="AC2791" s="13">
        <f t="shared" si="3266"/>
        <v>5.4143575075471962E-4</v>
      </c>
      <c r="AD2791" s="13">
        <f t="shared" si="3267"/>
        <v>5.8425025718892416E-2</v>
      </c>
      <c r="AE2791" s="13">
        <f t="shared" si="3268"/>
        <v>4.0122568462089461E-2</v>
      </c>
      <c r="AF2791" s="13">
        <f t="shared" si="3269"/>
        <v>1.3776806087690786E-2</v>
      </c>
      <c r="AG2791" s="13">
        <f t="shared" si="3270"/>
        <v>3.1536762351454858E-3</v>
      </c>
      <c r="AH2791" s="13">
        <f t="shared" si="3271"/>
        <v>4.7188418724799109E-4</v>
      </c>
      <c r="AI2791" s="13">
        <f t="shared" si="3272"/>
        <v>1.0809761472221754E-3</v>
      </c>
      <c r="AJ2791" s="13">
        <f t="shared" si="3273"/>
        <v>1.2381315823253123E-3</v>
      </c>
      <c r="AK2791" s="13">
        <f t="shared" si="3274"/>
        <v>9.454231523922217E-4</v>
      </c>
      <c r="AL2791" s="13">
        <f t="shared" si="3275"/>
        <v>3.4070414795039615E-5</v>
      </c>
      <c r="AM2791" s="13">
        <f t="shared" si="3276"/>
        <v>2.6767609896524956E-2</v>
      </c>
      <c r="AN2791" s="13">
        <f t="shared" si="3277"/>
        <v>1.8382281349900036E-2</v>
      </c>
      <c r="AO2791" s="13">
        <f t="shared" si="3278"/>
        <v>6.3118871825524996E-3</v>
      </c>
      <c r="AP2791" s="13">
        <f t="shared" si="3279"/>
        <v>1.4448667187324637E-3</v>
      </c>
      <c r="AQ2791" s="13">
        <f t="shared" si="3280"/>
        <v>2.4806049773886524E-4</v>
      </c>
      <c r="AR2791" s="13">
        <f t="shared" si="3281"/>
        <v>6.4811971842787546E-5</v>
      </c>
      <c r="AS2791" s="13">
        <f t="shared" si="3282"/>
        <v>1.4846904708775419E-4</v>
      </c>
      <c r="AT2791" s="13">
        <f t="shared" si="3283"/>
        <v>1.7005390606395185E-4</v>
      </c>
      <c r="AU2791" s="13">
        <f t="shared" si="3284"/>
        <v>1.2985122279624548E-4</v>
      </c>
      <c r="AV2791" s="13">
        <f t="shared" si="3285"/>
        <v>7.4364684346058942E-5</v>
      </c>
      <c r="AW2791" s="13">
        <f t="shared" si="3286"/>
        <v>1.4888310625550239E-6</v>
      </c>
      <c r="AX2791" s="13">
        <f t="shared" si="3287"/>
        <v>1.0219720783977494E-2</v>
      </c>
      <c r="AY2791" s="13">
        <f t="shared" si="3288"/>
        <v>7.0182501723055971E-3</v>
      </c>
      <c r="AZ2791" s="13">
        <f t="shared" si="3289"/>
        <v>2.4098425251642373E-3</v>
      </c>
      <c r="BA2791" s="13">
        <f t="shared" si="3290"/>
        <v>5.516418721203981E-4</v>
      </c>
      <c r="BB2791" s="13">
        <f t="shared" si="3291"/>
        <v>9.4708083173118785E-5</v>
      </c>
      <c r="BC2791" s="13">
        <f t="shared" si="3292"/>
        <v>1.3007890041195035E-5</v>
      </c>
      <c r="BD2791" s="13">
        <f t="shared" si="3293"/>
        <v>7.4181190492381163E-6</v>
      </c>
      <c r="BE2791" s="13">
        <f t="shared" si="3294"/>
        <v>1.6993173253476047E-5</v>
      </c>
      <c r="BF2791" s="13">
        <f t="shared" si="3295"/>
        <v>1.9463689872455734E-5</v>
      </c>
      <c r="BG2791" s="13">
        <f t="shared" si="3296"/>
        <v>1.4862251556367123E-5</v>
      </c>
      <c r="BH2791" s="13">
        <f t="shared" si="3297"/>
        <v>8.5114843115125508E-6</v>
      </c>
      <c r="BI2791" s="13">
        <f t="shared" si="3298"/>
        <v>3.8995633957810671E-6</v>
      </c>
      <c r="BJ2791" s="14">
        <f t="shared" si="3299"/>
        <v>0.7270740462230656</v>
      </c>
      <c r="BK2791" s="14">
        <f t="shared" si="3300"/>
        <v>0.17562928478400519</v>
      </c>
      <c r="BL2791" s="14">
        <f t="shared" si="3301"/>
        <v>9.2384088285980923E-2</v>
      </c>
      <c r="BM2791" s="14">
        <f t="shared" si="3302"/>
        <v>0.56256974435826912</v>
      </c>
      <c r="BN2791" s="14">
        <f t="shared" si="3303"/>
        <v>0.42824947599450885</v>
      </c>
    </row>
    <row r="2792" spans="1:66" x14ac:dyDescent="0.25">
      <c r="A2792" t="s">
        <v>114</v>
      </c>
      <c r="B2792" t="s">
        <v>130</v>
      </c>
      <c r="C2792" t="s">
        <v>112</v>
      </c>
      <c r="D2792" t="s">
        <v>561</v>
      </c>
      <c r="E2792" s="10">
        <f>VLOOKUP(A2792,home!$A$2:$E$405,3,FALSE)</f>
        <v>1.3644444444444399</v>
      </c>
      <c r="F2792" s="10">
        <f>VLOOKUP(B2792,home!$B$2:$E$405,3,FALSE)</f>
        <v>1.37</v>
      </c>
      <c r="G2792" s="10">
        <f>VLOOKUP(C2792,away!$B$2:$E$405,4,FALSE)</f>
        <v>0.56999999999999995</v>
      </c>
      <c r="H2792" s="10">
        <f>VLOOKUP(A2792,away!$A$2:$E$405,3,FALSE)</f>
        <v>1.1155555555555601</v>
      </c>
      <c r="I2792" s="10">
        <f>VLOOKUP(C2792,away!$B$2:$E$405,3,FALSE)</f>
        <v>1.47</v>
      </c>
      <c r="J2792" s="10">
        <f>VLOOKUP(B2792,home!$B$2:$E$405,4,FALSE)</f>
        <v>0.9</v>
      </c>
      <c r="K2792" s="12">
        <f t="shared" si="3248"/>
        <v>1.0654946666666631</v>
      </c>
      <c r="L2792" s="12">
        <f t="shared" si="3249"/>
        <v>1.4758800000000059</v>
      </c>
      <c r="M2792" s="13">
        <f t="shared" si="3250"/>
        <v>7.8758059262879612E-2</v>
      </c>
      <c r="N2792" s="13">
        <f t="shared" si="3251"/>
        <v>8.3916292101615206E-2</v>
      </c>
      <c r="O2792" s="13">
        <f t="shared" si="3252"/>
        <v>0.11623744450489921</v>
      </c>
      <c r="P2792" s="13">
        <f t="shared" si="3253"/>
        <v>0.12385037718693234</v>
      </c>
      <c r="Q2792" s="13">
        <f t="shared" si="3254"/>
        <v>4.4706180840356421E-2</v>
      </c>
      <c r="R2792" s="13">
        <f t="shared" si="3255"/>
        <v>8.5776259797945689E-2</v>
      </c>
      <c r="S2792" s="13">
        <f t="shared" si="3256"/>
        <v>4.868998827836462E-2</v>
      </c>
      <c r="T2792" s="13">
        <f t="shared" si="3257"/>
        <v>6.5980958178665491E-2</v>
      </c>
      <c r="U2792" s="13">
        <f t="shared" si="3258"/>
        <v>9.1394147341325241E-2</v>
      </c>
      <c r="V2792" s="13">
        <f t="shared" si="3259"/>
        <v>8.5074516252571751E-3</v>
      </c>
      <c r="W2792" s="13">
        <f t="shared" si="3260"/>
        <v>1.5878065750811712E-2</v>
      </c>
      <c r="X2792" s="13">
        <f t="shared" si="3261"/>
        <v>2.343411968030808E-2</v>
      </c>
      <c r="Y2792" s="13">
        <f t="shared" si="3262"/>
        <v>1.7292974276886617E-2</v>
      </c>
      <c r="Z2792" s="13">
        <f t="shared" si="3263"/>
        <v>4.219848877019753E-2</v>
      </c>
      <c r="AA2792" s="13">
        <f t="shared" si="3264"/>
        <v>4.4962264726038544E-2</v>
      </c>
      <c r="AB2792" s="13">
        <f t="shared" si="3265"/>
        <v>2.3953526633424354E-2</v>
      </c>
      <c r="AC2792" s="13">
        <f t="shared" si="3266"/>
        <v>8.3614545494543641E-4</v>
      </c>
      <c r="AD2792" s="13">
        <f t="shared" si="3267"/>
        <v>4.2294985936181207E-3</v>
      </c>
      <c r="AE2792" s="13">
        <f t="shared" si="3268"/>
        <v>6.2422323843491362E-3</v>
      </c>
      <c r="AF2792" s="13">
        <f t="shared" si="3269"/>
        <v>4.6063929657066205E-3</v>
      </c>
      <c r="AG2792" s="13">
        <f t="shared" si="3270"/>
        <v>2.2661610834090384E-3</v>
      </c>
      <c r="AH2792" s="13">
        <f t="shared" si="3271"/>
        <v>1.5569976401539849E-2</v>
      </c>
      <c r="AI2792" s="13">
        <f t="shared" si="3272"/>
        <v>1.6589726815966512E-2</v>
      </c>
      <c r="AJ2792" s="13">
        <f t="shared" si="3273"/>
        <v>8.8381327219346217E-3</v>
      </c>
      <c r="AK2792" s="13">
        <f t="shared" si="3274"/>
        <v>3.138994426171153E-3</v>
      </c>
      <c r="AL2792" s="13">
        <f t="shared" si="3275"/>
        <v>5.2594962825316828E-5</v>
      </c>
      <c r="AM2792" s="13">
        <f t="shared" si="3276"/>
        <v>9.0130163883485228E-4</v>
      </c>
      <c r="AN2792" s="13">
        <f t="shared" si="3277"/>
        <v>1.330213062723587E-3</v>
      </c>
      <c r="AO2792" s="13">
        <f t="shared" si="3278"/>
        <v>9.8161742750624802E-4</v>
      </c>
      <c r="AP2792" s="13">
        <f t="shared" si="3279"/>
        <v>4.8291650963597568E-4</v>
      </c>
      <c r="AQ2792" s="13">
        <f t="shared" si="3280"/>
        <v>1.781817045603867E-4</v>
      </c>
      <c r="AR2792" s="13">
        <f t="shared" si="3281"/>
        <v>4.5958833543009378E-3</v>
      </c>
      <c r="AS2792" s="13">
        <f t="shared" si="3282"/>
        <v>4.8968892026297426E-3</v>
      </c>
      <c r="AT2792" s="13">
        <f t="shared" si="3283"/>
        <v>2.6088046643297801E-3</v>
      </c>
      <c r="AU2792" s="13">
        <f t="shared" si="3284"/>
        <v>9.2655581873949853E-4</v>
      </c>
      <c r="AV2792" s="13">
        <f t="shared" si="3285"/>
        <v>2.4681007080897471E-4</v>
      </c>
      <c r="AW2792" s="13">
        <f t="shared" si="3286"/>
        <v>2.2974389488988977E-6</v>
      </c>
      <c r="AX2792" s="13">
        <f t="shared" si="3287"/>
        <v>1.6005534820607629E-4</v>
      </c>
      <c r="AY2792" s="13">
        <f t="shared" si="3288"/>
        <v>2.3622248731038477E-4</v>
      </c>
      <c r="AZ2792" s="13">
        <f t="shared" si="3289"/>
        <v>1.7431802228582609E-4</v>
      </c>
      <c r="BA2792" s="13">
        <f t="shared" si="3290"/>
        <v>8.5757494243735347E-5</v>
      </c>
      <c r="BB2792" s="13">
        <f t="shared" si="3291"/>
        <v>3.1641942651111165E-5</v>
      </c>
      <c r="BC2792" s="13">
        <f t="shared" si="3292"/>
        <v>9.3399420639844115E-6</v>
      </c>
      <c r="BD2792" s="13">
        <f t="shared" si="3293"/>
        <v>1.1304953874909506E-3</v>
      </c>
      <c r="BE2792" s="13">
        <f t="shared" si="3294"/>
        <v>1.2045368060628705E-3</v>
      </c>
      <c r="BF2792" s="13">
        <f t="shared" si="3295"/>
        <v>6.4171377133184272E-4</v>
      </c>
      <c r="BG2792" s="13">
        <f t="shared" si="3296"/>
        <v>2.2791420029354305E-4</v>
      </c>
      <c r="BH2792" s="13">
        <f t="shared" si="3297"/>
        <v>6.0710341217591928E-5</v>
      </c>
      <c r="BI2792" s="13">
        <f t="shared" si="3298"/>
        <v>1.2937308955771502E-5</v>
      </c>
      <c r="BJ2792" s="14">
        <f t="shared" si="3299"/>
        <v>0.2731244414357486</v>
      </c>
      <c r="BK2792" s="14">
        <f t="shared" si="3300"/>
        <v>0.2609308392585149</v>
      </c>
      <c r="BL2792" s="14">
        <f t="shared" si="3301"/>
        <v>0.42301372429540668</v>
      </c>
      <c r="BM2792" s="14">
        <f t="shared" si="3302"/>
        <v>0.46578895501687778</v>
      </c>
      <c r="BN2792" s="14">
        <f t="shared" si="3303"/>
        <v>0.5332446136946285</v>
      </c>
    </row>
    <row r="2793" spans="1:66" x14ac:dyDescent="0.25">
      <c r="A2793" t="s">
        <v>114</v>
      </c>
      <c r="B2793" t="s">
        <v>135</v>
      </c>
      <c r="C2793" t="s">
        <v>124</v>
      </c>
      <c r="D2793" t="s">
        <v>561</v>
      </c>
      <c r="E2793" s="10">
        <f>VLOOKUP(A2793,home!$A$2:$E$405,3,FALSE)</f>
        <v>1.3644444444444399</v>
      </c>
      <c r="F2793" s="10">
        <f>VLOOKUP(B2793,home!$B$2:$E$405,3,FALSE)</f>
        <v>0.81</v>
      </c>
      <c r="G2793" s="10">
        <f>VLOOKUP(C2793,away!$B$2:$E$405,4,FALSE)</f>
        <v>0.98</v>
      </c>
      <c r="H2793" s="10">
        <f>VLOOKUP(A2793,away!$A$2:$E$405,3,FALSE)</f>
        <v>1.1155555555555601</v>
      </c>
      <c r="I2793" s="10">
        <f>VLOOKUP(C2793,away!$B$2:$E$405,3,FALSE)</f>
        <v>1.3</v>
      </c>
      <c r="J2793" s="10">
        <f>VLOOKUP(B2793,home!$B$2:$E$405,4,FALSE)</f>
        <v>1.59</v>
      </c>
      <c r="K2793" s="12">
        <f t="shared" si="3248"/>
        <v>1.0830959999999965</v>
      </c>
      <c r="L2793" s="12">
        <f t="shared" si="3249"/>
        <v>2.3058533333333426</v>
      </c>
      <c r="M2793" s="13">
        <f t="shared" si="3250"/>
        <v>3.374411209479751E-2</v>
      </c>
      <c r="N2793" s="13">
        <f t="shared" si="3251"/>
        <v>3.6548112833426682E-2</v>
      </c>
      <c r="O2793" s="13">
        <f t="shared" si="3252"/>
        <v>7.78089733541628E-2</v>
      </c>
      <c r="P2793" s="13">
        <f t="shared" si="3253"/>
        <v>8.4274587804000031E-2</v>
      </c>
      <c r="Q2793" s="13">
        <f t="shared" si="3254"/>
        <v>1.9792557408716487E-2</v>
      </c>
      <c r="R2793" s="13">
        <f t="shared" si="3255"/>
        <v>8.9708040285970791E-2</v>
      </c>
      <c r="S2793" s="13">
        <f t="shared" si="3256"/>
        <v>5.261811401039275E-2</v>
      </c>
      <c r="T2793" s="13">
        <f t="shared" si="3257"/>
        <v>4.563873447608046E-2</v>
      </c>
      <c r="U2793" s="13">
        <f t="shared" si="3258"/>
        <v>9.7162419601573485E-2</v>
      </c>
      <c r="V2793" s="13">
        <f t="shared" si="3259"/>
        <v>1.4601295830982405E-2</v>
      </c>
      <c r="W2793" s="13">
        <f t="shared" si="3260"/>
        <v>7.1457465863837078E-3</v>
      </c>
      <c r="X2793" s="13">
        <f t="shared" si="3261"/>
        <v>1.6477043585368226E-2</v>
      </c>
      <c r="Y2793" s="13">
        <f t="shared" si="3262"/>
        <v>1.8996822937400053E-2</v>
      </c>
      <c r="Z2793" s="13">
        <f t="shared" si="3263"/>
        <v>6.8951194573402513E-2</v>
      </c>
      <c r="AA2793" s="13">
        <f t="shared" si="3264"/>
        <v>7.4680763037673709E-2</v>
      </c>
      <c r="AB2793" s="13">
        <f t="shared" si="3265"/>
        <v>4.0443217861525993E-2</v>
      </c>
      <c r="AC2793" s="13">
        <f t="shared" si="3266"/>
        <v>2.2791349941721048E-3</v>
      </c>
      <c r="AD2793" s="13">
        <f t="shared" si="3267"/>
        <v>1.9348823861814559E-3</v>
      </c>
      <c r="AE2793" s="13">
        <f t="shared" si="3268"/>
        <v>4.4615549997844822E-3</v>
      </c>
      <c r="AF2793" s="13">
        <f t="shared" si="3269"/>
        <v>5.1438457340515454E-3</v>
      </c>
      <c r="AG2793" s="13">
        <f t="shared" si="3270"/>
        <v>3.9536512773384169E-3</v>
      </c>
      <c r="AH2793" s="13">
        <f t="shared" si="3271"/>
        <v>3.9747835461099022E-2</v>
      </c>
      <c r="AI2793" s="13">
        <f t="shared" si="3272"/>
        <v>4.3050721596574359E-2</v>
      </c>
      <c r="AJ2793" s="13">
        <f t="shared" si="3273"/>
        <v>2.3314032179181578E-2</v>
      </c>
      <c r="AK2793" s="13">
        <f t="shared" si="3274"/>
        <v>8.417111665714256E-3</v>
      </c>
      <c r="AL2793" s="13">
        <f t="shared" si="3275"/>
        <v>2.2768198688284821E-4</v>
      </c>
      <c r="AM2793" s="13">
        <f t="shared" si="3276"/>
        <v>4.1913267458871677E-4</v>
      </c>
      <c r="AN2793" s="13">
        <f t="shared" si="3277"/>
        <v>9.6645847480931167E-4</v>
      </c>
      <c r="AO2793" s="13">
        <f t="shared" si="3278"/>
        <v>1.1142557478336552E-3</v>
      </c>
      <c r="AP2793" s="13">
        <f t="shared" si="3279"/>
        <v>8.5643677677602341E-4</v>
      </c>
      <c r="AQ2793" s="13">
        <f t="shared" si="3280"/>
        <v>4.9370439912956444E-4</v>
      </c>
      <c r="AR2793" s="13">
        <f t="shared" si="3281"/>
        <v>1.8330535778152079E-2</v>
      </c>
      <c r="AS2793" s="13">
        <f t="shared" si="3282"/>
        <v>1.985372997917334E-2</v>
      </c>
      <c r="AT2793" s="13">
        <f t="shared" si="3283"/>
        <v>1.0751747762761329E-2</v>
      </c>
      <c r="AU2793" s="13">
        <f t="shared" si="3284"/>
        <v>3.8817249982852353E-3</v>
      </c>
      <c r="AV2793" s="13">
        <f t="shared" si="3285"/>
        <v>1.051070204685683E-3</v>
      </c>
      <c r="AW2793" s="13">
        <f t="shared" si="3286"/>
        <v>1.5795188160895024E-5</v>
      </c>
      <c r="AX2793" s="13">
        <f t="shared" si="3287"/>
        <v>7.566015388605653E-5</v>
      </c>
      <c r="AY2793" s="13">
        <f t="shared" si="3288"/>
        <v>1.7446121803867712E-4</v>
      </c>
      <c r="AZ2793" s="13">
        <f t="shared" si="3289"/>
        <v>2.0114099057593941E-4</v>
      </c>
      <c r="BA2793" s="13">
        <f t="shared" si="3290"/>
        <v>1.5460054119650012E-4</v>
      </c>
      <c r="BB2793" s="13">
        <f t="shared" si="3291"/>
        <v>8.9121543313272155E-5</v>
      </c>
      <c r="BC2793" s="13">
        <f t="shared" si="3292"/>
        <v>4.1100241544144084E-5</v>
      </c>
      <c r="BD2793" s="13">
        <f t="shared" si="3293"/>
        <v>7.044587837639677E-3</v>
      </c>
      <c r="BE2793" s="13">
        <f t="shared" si="3294"/>
        <v>7.6299649085961579E-3</v>
      </c>
      <c r="BF2793" s="13">
        <f t="shared" si="3295"/>
        <v>4.1319922363204182E-3</v>
      </c>
      <c r="BG2793" s="13">
        <f t="shared" si="3296"/>
        <v>1.4917814210632285E-3</v>
      </c>
      <c r="BH2793" s="13">
        <f t="shared" si="3297"/>
        <v>4.0393562250697334E-4</v>
      </c>
      <c r="BI2793" s="13">
        <f t="shared" si="3298"/>
        <v>8.7500211398962299E-5</v>
      </c>
      <c r="BJ2793" s="14">
        <f t="shared" si="3299"/>
        <v>0.16467902498642337</v>
      </c>
      <c r="BK2793" s="14">
        <f t="shared" si="3300"/>
        <v>0.18791938793926632</v>
      </c>
      <c r="BL2793" s="14">
        <f t="shared" si="3301"/>
        <v>0.56899168600405892</v>
      </c>
      <c r="BM2793" s="14">
        <f t="shared" si="3302"/>
        <v>0.64850624369219889</v>
      </c>
      <c r="BN2793" s="14">
        <f t="shared" si="3303"/>
        <v>0.34187638378107432</v>
      </c>
    </row>
    <row r="2794" spans="1:66" x14ac:dyDescent="0.25">
      <c r="A2794" t="s">
        <v>114</v>
      </c>
      <c r="B2794" t="s">
        <v>132</v>
      </c>
      <c r="C2794" t="s">
        <v>121</v>
      </c>
      <c r="D2794" t="s">
        <v>561</v>
      </c>
      <c r="E2794" s="10">
        <f>VLOOKUP(A2794,home!$A$2:$E$405,3,FALSE)</f>
        <v>1.3644444444444399</v>
      </c>
      <c r="F2794" s="10">
        <f>VLOOKUP(B2794,home!$B$2:$E$405,3,FALSE)</f>
        <v>0.73</v>
      </c>
      <c r="G2794" s="10">
        <f>VLOOKUP(C2794,away!$B$2:$E$405,4,FALSE)</f>
        <v>0.92</v>
      </c>
      <c r="H2794" s="10">
        <f>VLOOKUP(A2794,away!$A$2:$E$405,3,FALSE)</f>
        <v>1.1155555555555601</v>
      </c>
      <c r="I2794" s="10">
        <f>VLOOKUP(C2794,away!$B$2:$E$405,3,FALSE)</f>
        <v>0.55000000000000004</v>
      </c>
      <c r="J2794" s="10">
        <f>VLOOKUP(B2794,home!$B$2:$E$405,4,FALSE)</f>
        <v>1</v>
      </c>
      <c r="K2794" s="12">
        <f t="shared" ref="K2794:K2857" si="3304">E2794*F2794*G2794</f>
        <v>0.91636088888888578</v>
      </c>
      <c r="L2794" s="12">
        <f t="shared" ref="L2794:L2857" si="3305">H2794*I2794*J2794</f>
        <v>0.61355555555555807</v>
      </c>
      <c r="M2794" s="13">
        <f t="shared" ref="M2794:M2857" si="3306">_xlfn.POISSON.DIST(0,K2794,FALSE) * _xlfn.POISSON.DIST(0,L2794,FALSE)</f>
        <v>0.21655376082988365</v>
      </c>
      <c r="N2794" s="13">
        <f t="shared" ref="N2794:N2857" si="3307">_xlfn.POISSON.DIST(1,K2794,FALSE) * _xlfn.POISSON.DIST(0,L2794,FALSE)</f>
        <v>0.19844139676630335</v>
      </c>
      <c r="O2794" s="13">
        <f t="shared" ref="O2794:O2857" si="3308">_xlfn.POISSON.DIST(0,K2794,FALSE) * _xlfn.POISSON.DIST(1,L2794,FALSE)</f>
        <v>0.13286776303362471</v>
      </c>
      <c r="P2794" s="13">
        <f t="shared" ref="P2794:P2857" si="3309">_xlfn.POISSON.DIST(1,K2794,FALSE) * _xlfn.POISSON.DIST(1,L2794,FALSE)</f>
        <v>0.12175482143817018</v>
      </c>
      <c r="Q2794" s="13">
        <f t="shared" ref="Q2794:Q2857" si="3310">_xlfn.POISSON.DIST(2,K2794,FALSE) * _xlfn.POISSON.DIST(0,L2794,FALSE)</f>
        <v>9.0921967366560885E-2</v>
      </c>
      <c r="R2794" s="13">
        <f t="shared" ref="R2794:R2857" si="3311">_xlfn.POISSON.DIST(0,K2794,FALSE) * _xlfn.POISSON.DIST(2,L2794,FALSE)</f>
        <v>4.0760877081759919E-2</v>
      </c>
      <c r="S2794" s="13">
        <f t="shared" ref="S2794:S2857" si="3312">_xlfn.POISSON.DIST(2,K2794,FALSE) * _xlfn.POISSON.DIST(2,L2794,FALSE)</f>
        <v>1.7113806389959275E-2</v>
      </c>
      <c r="T2794" s="13">
        <f t="shared" ref="T2794:T2857" si="3313">_xlfn.POISSON.DIST(2,K2794,FALSE) * _xlfn.POISSON.DIST(1,L2794,FALSE)</f>
        <v>5.5785678199794596E-2</v>
      </c>
      <c r="U2794" s="13">
        <f t="shared" ref="U2794:U2857" si="3314">_xlfn.POISSON.DIST(1,K2794,FALSE) * _xlfn.POISSON.DIST(2,L2794,FALSE)</f>
        <v>3.735167355453213E-2</v>
      </c>
      <c r="V2794" s="13">
        <f t="shared" ref="V2794:V2857" si="3315">_xlfn.POISSON.DIST(3,K2794,FALSE) * _xlfn.POISSON.DIST(3,L2794,FALSE)</f>
        <v>1.0691152950512593E-3</v>
      </c>
      <c r="W2794" s="13">
        <f t="shared" ref="W2794:W2857" si="3316">_xlfn.POISSON.DIST(3,K2794,FALSE) * _xlfn.POISSON.DIST(0,L2794,FALSE)</f>
        <v>2.7772444945182672E-2</v>
      </c>
      <c r="X2794" s="13">
        <f t="shared" ref="X2794:X2857" si="3317">_xlfn.POISSON.DIST(3,K2794,FALSE) * _xlfn.POISSON.DIST(1,L2794,FALSE)</f>
        <v>1.7039937887477707E-2</v>
      </c>
      <c r="Y2794" s="13">
        <f t="shared" ref="Y2794:Y2857" si="3318">_xlfn.POISSON.DIST(3,K2794,FALSE) * _xlfn.POISSON.DIST(2,L2794,FALSE)</f>
        <v>5.227474278591793E-3</v>
      </c>
      <c r="Z2794" s="13">
        <f t="shared" ref="Z2794:Z2857" si="3319">_xlfn.POISSON.DIST(0,K2794,FALSE) * _xlfn.POISSON.DIST(3,L2794,FALSE)</f>
        <v>8.3363541942770084E-3</v>
      </c>
      <c r="AA2794" s="13">
        <f t="shared" ref="AA2794:AA2857" si="3320">_xlfn.POISSON.DIST(1,K2794,FALSE) * _xlfn.POISSON.DIST(3,L2794,FALSE)</f>
        <v>7.6391089395602702E-3</v>
      </c>
      <c r="AB2794" s="13">
        <f t="shared" ref="AB2794:AB2857" si="3321">_xlfn.POISSON.DIST(2,K2794,FALSE) * _xlfn.POISSON.DIST(3,L2794,FALSE)</f>
        <v>3.5000903290872414E-3</v>
      </c>
      <c r="AC2794" s="13">
        <f t="shared" ref="AC2794:AC2857" si="3322">_xlfn.POISSON.DIST(4,K2794,FALSE) * _xlfn.POISSON.DIST(4,L2794,FALSE)</f>
        <v>3.756859882822561E-5</v>
      </c>
      <c r="AD2794" s="13">
        <f t="shared" ref="AD2794:AD2857" si="3323">_xlfn.POISSON.DIST(4,K2794,FALSE) * _xlfn.POISSON.DIST(0,L2794,FALSE)</f>
        <v>6.3623955841463076E-3</v>
      </c>
      <c r="AE2794" s="13">
        <f t="shared" ref="AE2794:AE2857" si="3324">_xlfn.POISSON.DIST(4,K2794,FALSE) * _xlfn.POISSON.DIST(1,L2794,FALSE)</f>
        <v>3.9036831572951177E-3</v>
      </c>
      <c r="AF2794" s="13">
        <f t="shared" ref="AF2794:AF2857" si="3325">_xlfn.POISSON.DIST(4,K2794,FALSE) * _xlfn.POISSON.DIST(2,L2794,FALSE)</f>
        <v>1.1975632441435402E-3</v>
      </c>
      <c r="AG2794" s="13">
        <f t="shared" ref="AG2794:AG2857" si="3326">_xlfn.POISSON.DIST(4,K2794,FALSE) * _xlfn.POISSON.DIST(3,L2794,FALSE)</f>
        <v>2.4492386052446877E-4</v>
      </c>
      <c r="AH2794" s="13">
        <f t="shared" ref="AH2794:AH2857" si="3327">_xlfn.POISSON.DIST(0,K2794,FALSE) * _xlfn.POISSON.DIST(4,L2794,FALSE)</f>
        <v>1.2787041072443838E-3</v>
      </c>
      <c r="AI2794" s="13">
        <f t="shared" ref="AI2794:AI2857" si="3328">_xlfn.POISSON.DIST(1,K2794,FALSE) * _xlfn.POISSON.DIST(4,L2794,FALSE)</f>
        <v>1.1717544323403327E-3</v>
      </c>
      <c r="AJ2794" s="13">
        <f t="shared" ref="AJ2794:AJ2857" si="3329">_xlfn.POISSON.DIST(2,K2794,FALSE) * _xlfn.POISSON.DIST(4,L2794,FALSE)</f>
        <v>5.3687496658943947E-4</v>
      </c>
      <c r="AK2794" s="13">
        <f t="shared" ref="AK2794:AK2857" si="3330">_xlfn.POISSON.DIST(3,K2794,FALSE) * _xlfn.POISSON.DIST(4,L2794,FALSE)</f>
        <v>1.6399040720202991E-4</v>
      </c>
      <c r="AL2794" s="13">
        <f t="shared" ref="AL2794:AL2857" si="3331">_xlfn.POISSON.DIST(5,K2794,FALSE) * _xlfn.POISSON.DIST(5,L2794,FALSE)</f>
        <v>8.4490022698911121E-7</v>
      </c>
      <c r="AM2794" s="13">
        <f t="shared" ref="AM2794:AM2857" si="3332">_xlfn.POISSON.DIST(5,K2794,FALSE) * _xlfn.POISSON.DIST(0,L2794,FALSE)</f>
        <v>1.1660500945902068E-3</v>
      </c>
      <c r="AN2794" s="13">
        <f t="shared" ref="AN2794:AN2857" si="3333">_xlfn.POISSON.DIST(5,K2794,FALSE) * _xlfn.POISSON.DIST(1,L2794,FALSE)</f>
        <v>7.154365135919054E-4</v>
      </c>
      <c r="AO2794" s="13">
        <f t="shared" ref="AO2794:AO2857" si="3334">_xlfn.POISSON.DIST(5,K2794,FALSE) * _xlfn.POISSON.DIST(2,L2794,FALSE)</f>
        <v>2.1948002378080651E-4</v>
      </c>
      <c r="AP2794" s="13">
        <f t="shared" ref="AP2794:AP2857" si="3335">_xlfn.POISSON.DIST(5,K2794,FALSE) * _xlfn.POISSON.DIST(3,L2794,FALSE)</f>
        <v>4.4887729308059947E-5</v>
      </c>
      <c r="AQ2794" s="13">
        <f t="shared" ref="AQ2794:AQ2857" si="3336">_xlfn.POISSON.DIST(5,K2794,FALSE) * _xlfn.POISSON.DIST(4,L2794,FALSE)</f>
        <v>6.8852789233085562E-6</v>
      </c>
      <c r="AR2794" s="13">
        <f t="shared" ref="AR2794:AR2857" si="3337">_xlfn.POISSON.DIST(0,K2794,FALSE) * _xlfn.POISSON.DIST(5,L2794,FALSE)</f>
        <v>1.569112017823004E-4</v>
      </c>
      <c r="AS2794" s="13">
        <f t="shared" ref="AS2794:AS2857" si="3338">_xlfn.POISSON.DIST(1,K2794,FALSE) * _xlfn.POISSON.DIST(5,L2794,FALSE)</f>
        <v>1.4378728834185209E-4</v>
      </c>
      <c r="AT2794" s="13">
        <f t="shared" ref="AT2794:AT2857" si="3339">_xlfn.POISSON.DIST(2,K2794,FALSE) * _xlfn.POISSON.DIST(5,L2794,FALSE)</f>
        <v>6.5880523677931056E-5</v>
      </c>
      <c r="AU2794" s="13">
        <f t="shared" ref="AU2794:AU2857" si="3340">_xlfn.POISSON.DIST(3,K2794,FALSE) * _xlfn.POISSON.DIST(5,L2794,FALSE)</f>
        <v>2.0123445079324731E-5</v>
      </c>
      <c r="AV2794" s="13">
        <f t="shared" ref="AV2794:AV2857" si="3341">_xlfn.POISSON.DIST(4,K2794,FALSE) * _xlfn.POISSON.DIST(5,L2794,FALSE)</f>
        <v>4.6100845050991708E-6</v>
      </c>
      <c r="AW2794" s="13">
        <f t="shared" ref="AW2794:AW2857" si="3342">_xlfn.POISSON.DIST(6,K2794,FALSE) * _xlfn.POISSON.DIST(6,L2794,FALSE)</f>
        <v>1.3195424426390398E-8</v>
      </c>
      <c r="AX2794" s="13">
        <f t="shared" ref="AX2794:AX2857" si="3343">_xlfn.POISSON.DIST(6,K2794,FALSE) * _xlfn.POISSON.DIST(0,L2794,FALSE)</f>
        <v>1.7808711686127514E-4</v>
      </c>
      <c r="AY2794" s="13">
        <f t="shared" ref="AY2794:AY2857" si="3344">_xlfn.POISSON.DIST(6,K2794,FALSE) * _xlfn.POISSON.DIST(1,L2794,FALSE)</f>
        <v>1.0926633992310727E-4</v>
      </c>
      <c r="AZ2794" s="13">
        <f t="shared" ref="AZ2794:AZ2857" si="3345">_xlfn.POISSON.DIST(6,K2794,FALSE) * _xlfn.POISSON.DIST(2,L2794,FALSE)</f>
        <v>3.3520484947522261E-5</v>
      </c>
      <c r="BA2794" s="13">
        <f t="shared" ref="BA2794:BA2857" si="3346">_xlfn.POISSON.DIST(6,K2794,FALSE) * _xlfn.POISSON.DIST(3,L2794,FALSE)</f>
        <v>6.8555599214895815E-6</v>
      </c>
      <c r="BB2794" s="13">
        <f t="shared" ref="BB2794:BB2857" si="3347">_xlfn.POISSON.DIST(6,K2794,FALSE) * _xlfn.POISSON.DIST(4,L2794,FALSE)</f>
        <v>1.0515667190684893E-6</v>
      </c>
      <c r="BC2794" s="13">
        <f t="shared" ref="BC2794:BC2857" si="3348">_xlfn.POISSON.DIST(6,K2794,FALSE) * _xlfn.POISSON.DIST(5,L2794,FALSE)</f>
        <v>1.290389205043605E-7</v>
      </c>
      <c r="BD2794" s="13">
        <f t="shared" ref="BD2794:BD2857" si="3349">_xlfn.POISSON.DIST(0,K2794,FALSE) * _xlfn.POISSON.DIST(6,L2794,FALSE)</f>
        <v>1.6045623263738261E-5</v>
      </c>
      <c r="BE2794" s="13">
        <f t="shared" ref="BE2794:BE2857" si="3350">_xlfn.POISSON.DIST(1,K2794,FALSE) * _xlfn.POISSON.DIST(6,L2794,FALSE)</f>
        <v>1.4703581596735378E-5</v>
      </c>
      <c r="BF2794" s="13">
        <f t="shared" ref="BF2794:BF2857" si="3351">_xlfn.POISSON.DIST(2,K2794,FALSE) * _xlfn.POISSON.DIST(6,L2794,FALSE)</f>
        <v>6.7368935509173464E-6</v>
      </c>
      <c r="BG2794" s="13">
        <f t="shared" ref="BG2794:BG2857" si="3352">_xlfn.POISSON.DIST(3,K2794,FALSE) * _xlfn.POISSON.DIST(6,L2794,FALSE)</f>
        <v>2.0578085875561406E-6</v>
      </c>
      <c r="BH2794" s="13">
        <f t="shared" ref="BH2794:BH2857" si="3353">_xlfn.POISSON.DIST(4,K2794,FALSE) * _xlfn.POISSON.DIST(6,L2794,FALSE)</f>
        <v>4.7142382661403184E-7</v>
      </c>
      <c r="BI2794" s="13">
        <f t="shared" ref="BI2794:BI2857" si="3354">_xlfn.POISSON.DIST(5,K2794,FALSE) * _xlfn.POISSON.DIST(6,L2794,FALSE)</f>
        <v>8.6398871359886856E-8</v>
      </c>
      <c r="BJ2794" s="14">
        <f t="shared" ref="BJ2794:BJ2857" si="3355">SUM(N2794,Q2794,T2794,W2794,X2794,Y2794,AD2794,AE2794,AF2794,AG2794,AM2794,AN2794,AO2794,AP2794,AQ2794,AX2794,AY2794,AZ2794,BA2794,BB2794,BC2794)</f>
        <v>0.40937911503750762</v>
      </c>
      <c r="BK2794" s="14">
        <f t="shared" ref="BK2794:BK2857" si="3356">SUM(M2794,P2794,S2794,V2794,AC2794,AL2794,AY2794)</f>
        <v>0.35663918379204274</v>
      </c>
      <c r="BL2794" s="14">
        <f t="shared" ref="BL2794:BL2857" si="3357">SUM(O2794,R2794,U2794,AA2794,AB2794,AH2794,AI2794,AJ2794,AK2794,AR2794,AS2794,AT2794,AU2794,AV2794,BD2794,BE2794,BF2794,BG2794,BH2794,BI2794)</f>
        <v>0.22570225112502385</v>
      </c>
      <c r="BM2794" s="14">
        <f t="shared" ref="BM2794:BM2857" si="3358">SUM(S2794:BI2794)</f>
        <v>0.19864706448804981</v>
      </c>
      <c r="BN2794" s="14">
        <f t="shared" ref="BN2794:BN2857" si="3359">SUM(M2794:R2794)</f>
        <v>0.80130058651630265</v>
      </c>
    </row>
    <row r="2795" spans="1:66" x14ac:dyDescent="0.25">
      <c r="A2795" t="s">
        <v>114</v>
      </c>
      <c r="B2795" t="s">
        <v>134</v>
      </c>
      <c r="C2795" t="s">
        <v>110</v>
      </c>
      <c r="D2795" t="s">
        <v>561</v>
      </c>
      <c r="E2795" s="10">
        <f>VLOOKUP(A2795,home!$A$2:$E$405,3,FALSE)</f>
        <v>1.3644444444444399</v>
      </c>
      <c r="F2795" s="10">
        <f>VLOOKUP(B2795,home!$B$2:$E$405,3,FALSE)</f>
        <v>0.98</v>
      </c>
      <c r="G2795" s="10">
        <f>VLOOKUP(C2795,away!$B$2:$E$405,4,FALSE)</f>
        <v>0.98</v>
      </c>
      <c r="H2795" s="10">
        <f>VLOOKUP(A2795,away!$A$2:$E$405,3,FALSE)</f>
        <v>1.1155555555555601</v>
      </c>
      <c r="I2795" s="10">
        <f>VLOOKUP(C2795,away!$B$2:$E$405,3,FALSE)</f>
        <v>1.06</v>
      </c>
      <c r="J2795" s="10">
        <f>VLOOKUP(B2795,home!$B$2:$E$405,4,FALSE)</f>
        <v>1.29</v>
      </c>
      <c r="K2795" s="12">
        <f t="shared" si="3304"/>
        <v>1.31041244444444</v>
      </c>
      <c r="L2795" s="12">
        <f t="shared" si="3305"/>
        <v>1.5254106666666731</v>
      </c>
      <c r="M2795" s="13">
        <f t="shared" si="3306"/>
        <v>5.8670213848623823E-2</v>
      </c>
      <c r="N2795" s="13">
        <f t="shared" si="3307"/>
        <v>7.6882178345453189E-2</v>
      </c>
      <c r="O2795" s="13">
        <f t="shared" si="3308"/>
        <v>8.9496170020305535E-2</v>
      </c>
      <c r="P2795" s="13">
        <f t="shared" si="3309"/>
        <v>0.1172768949247238</v>
      </c>
      <c r="Q2795" s="13">
        <f t="shared" si="3310"/>
        <v>5.0373681629939368E-2</v>
      </c>
      <c r="R2795" s="13">
        <f t="shared" si="3311"/>
        <v>6.8259206187394117E-2</v>
      </c>
      <c r="S2795" s="13">
        <f t="shared" si="3312"/>
        <v>5.8606698275684432E-2</v>
      </c>
      <c r="T2795" s="13">
        <f t="shared" si="3313"/>
        <v>7.6840551277580549E-2</v>
      </c>
      <c r="U2795" s="13">
        <f t="shared" si="3314"/>
        <v>8.9447713235860191E-2</v>
      </c>
      <c r="V2795" s="13">
        <f t="shared" si="3315"/>
        <v>1.3016659173173073E-2</v>
      </c>
      <c r="W2795" s="13">
        <f t="shared" si="3316"/>
        <v>2.2003433093451617E-2</v>
      </c>
      <c r="X2795" s="13">
        <f t="shared" si="3317"/>
        <v>3.3564271544037565E-2</v>
      </c>
      <c r="Y2795" s="13">
        <f t="shared" si="3318"/>
        <v>2.5599648916085804E-2</v>
      </c>
      <c r="Z2795" s="13">
        <f t="shared" si="3319"/>
        <v>3.4707773738816922E-2</v>
      </c>
      <c r="AA2795" s="13">
        <f t="shared" si="3320"/>
        <v>4.5481498626307626E-2</v>
      </c>
      <c r="AB2795" s="13">
        <f t="shared" si="3321"/>
        <v>2.9799760895948116E-2</v>
      </c>
      <c r="AC2795" s="13">
        <f t="shared" si="3322"/>
        <v>1.6262014295510456E-3</v>
      </c>
      <c r="AD2795" s="13">
        <f t="shared" si="3323"/>
        <v>7.2083931365399074E-3</v>
      </c>
      <c r="AE2795" s="13">
        <f t="shared" si="3324"/>
        <v>1.099575978000481E-2</v>
      </c>
      <c r="AF2795" s="13">
        <f t="shared" si="3325"/>
        <v>8.3865246282618672E-3</v>
      </c>
      <c r="AG2795" s="13">
        <f t="shared" si="3326"/>
        <v>4.264298041404469E-3</v>
      </c>
      <c r="AH2795" s="13">
        <f t="shared" si="3327"/>
        <v>1.3235902069361196E-2</v>
      </c>
      <c r="AI2795" s="13">
        <f t="shared" si="3328"/>
        <v>1.734449078513883E-2</v>
      </c>
      <c r="AJ2795" s="13">
        <f t="shared" si="3329"/>
        <v>1.1364218283698923E-2</v>
      </c>
      <c r="AK2795" s="13">
        <f t="shared" si="3330"/>
        <v>4.9639376867807025E-3</v>
      </c>
      <c r="AL2795" s="13">
        <f t="shared" si="3331"/>
        <v>1.30025675155685E-4</v>
      </c>
      <c r="AM2795" s="13">
        <f t="shared" si="3332"/>
        <v>1.8891936141139547E-3</v>
      </c>
      <c r="AN2795" s="13">
        <f t="shared" si="3333"/>
        <v>2.881796090367989E-3</v>
      </c>
      <c r="AO2795" s="13">
        <f t="shared" si="3334"/>
        <v>2.197961247702824E-3</v>
      </c>
      <c r="AP2795" s="13">
        <f t="shared" si="3335"/>
        <v>1.1175978440552924E-3</v>
      </c>
      <c r="AQ2795" s="13">
        <f t="shared" si="3336"/>
        <v>4.2619891809140523E-4</v>
      </c>
      <c r="AR2795" s="13">
        <f t="shared" si="3337"/>
        <v>4.0380372399118104E-3</v>
      </c>
      <c r="AS2795" s="13">
        <f t="shared" si="3338"/>
        <v>5.2914942503105161E-3</v>
      </c>
      <c r="AT2795" s="13">
        <f t="shared" si="3339"/>
        <v>3.4670199576565526E-3</v>
      </c>
      <c r="AU2795" s="13">
        <f t="shared" si="3340"/>
        <v>1.5144086992167943E-3</v>
      </c>
      <c r="AV2795" s="13">
        <f t="shared" si="3341"/>
        <v>4.961250013571513E-4</v>
      </c>
      <c r="AW2795" s="13">
        <f t="shared" si="3342"/>
        <v>7.2197374492152466E-6</v>
      </c>
      <c r="AX2795" s="13">
        <f t="shared" si="3343"/>
        <v>4.1260380364998276E-4</v>
      </c>
      <c r="AY2795" s="13">
        <f t="shared" si="3344"/>
        <v>6.2939024319492521E-4</v>
      </c>
      <c r="AZ2795" s="13">
        <f t="shared" si="3345"/>
        <v>4.8003929523273537E-4</v>
      </c>
      <c r="BA2795" s="13">
        <f t="shared" si="3346"/>
        <v>2.4408568712238891E-4</v>
      </c>
      <c r="BB2795" s="13">
        <f t="shared" si="3347"/>
        <v>9.30827276792891E-5</v>
      </c>
      <c r="BC2795" s="13">
        <f t="shared" si="3348"/>
        <v>2.8397877136883345E-5</v>
      </c>
      <c r="BD2795" s="13">
        <f t="shared" si="3349"/>
        <v>1.0266108463597874E-3</v>
      </c>
      <c r="BE2795" s="13">
        <f t="shared" si="3350"/>
        <v>1.3452836286715047E-3</v>
      </c>
      <c r="BF2795" s="13">
        <f t="shared" si="3351"/>
        <v>8.8143820415925668E-4</v>
      </c>
      <c r="BG2795" s="13">
        <f t="shared" si="3352"/>
        <v>3.8501586391301643E-4</v>
      </c>
      <c r="BH2795" s="13">
        <f t="shared" si="3353"/>
        <v>1.2613239484503597E-4</v>
      </c>
      <c r="BI2795" s="13">
        <f t="shared" si="3354"/>
        <v>3.3057091970502942E-5</v>
      </c>
      <c r="BJ2795" s="14">
        <f t="shared" si="3355"/>
        <v>0.32651908774110683</v>
      </c>
      <c r="BK2795" s="14">
        <f t="shared" si="3356"/>
        <v>0.24995608357010679</v>
      </c>
      <c r="BL2795" s="14">
        <f t="shared" si="3357"/>
        <v>0.38799752096916718</v>
      </c>
      <c r="BM2795" s="14">
        <f t="shared" si="3358"/>
        <v>0.53759995055701226</v>
      </c>
      <c r="BN2795" s="14">
        <f t="shared" si="3359"/>
        <v>0.46095834495643984</v>
      </c>
    </row>
    <row r="2796" spans="1:66" x14ac:dyDescent="0.25">
      <c r="A2796" t="s">
        <v>136</v>
      </c>
      <c r="B2796" t="s">
        <v>315</v>
      </c>
      <c r="C2796" t="s">
        <v>381</v>
      </c>
      <c r="D2796" t="s">
        <v>561</v>
      </c>
      <c r="E2796" s="10">
        <f>VLOOKUP(A2796,home!$A$2:$E$405,3,FALSE)</f>
        <v>1.51980198019802</v>
      </c>
      <c r="F2796" s="10">
        <f>VLOOKUP(B2796,home!$B$2:$E$405,3,FALSE)</f>
        <v>0.8</v>
      </c>
      <c r="G2796" s="10">
        <f>VLOOKUP(C2796,away!$B$2:$E$405,4,FALSE)</f>
        <v>1.1200000000000001</v>
      </c>
      <c r="H2796" s="10">
        <f>VLOOKUP(A2796,away!$A$2:$E$405,3,FALSE)</f>
        <v>1.34653465346535</v>
      </c>
      <c r="I2796" s="10">
        <f>VLOOKUP(C2796,away!$B$2:$E$405,3,FALSE)</f>
        <v>0.79</v>
      </c>
      <c r="J2796" s="10">
        <f>VLOOKUP(B2796,home!$B$2:$E$405,4,FALSE)</f>
        <v>1.1599999999999999</v>
      </c>
      <c r="K2796" s="12">
        <f t="shared" si="3304"/>
        <v>1.3617425742574261</v>
      </c>
      <c r="L2796" s="12">
        <f t="shared" si="3305"/>
        <v>1.2339643564356466</v>
      </c>
      <c r="M2796" s="13">
        <f t="shared" si="3306"/>
        <v>7.4593125261308568E-2</v>
      </c>
      <c r="N2796" s="13">
        <f t="shared" si="3307"/>
        <v>0.10157663441524095</v>
      </c>
      <c r="O2796" s="13">
        <f t="shared" si="3308"/>
        <v>9.2045257807594191E-2</v>
      </c>
      <c r="P2796" s="13">
        <f t="shared" si="3309"/>
        <v>0.12534194631510176</v>
      </c>
      <c r="Q2796" s="13">
        <f t="shared" si="3310"/>
        <v>6.9160613816507857E-2</v>
      </c>
      <c r="R2796" s="13">
        <f t="shared" si="3311"/>
        <v>5.6790283656750581E-2</v>
      </c>
      <c r="S2796" s="13">
        <f t="shared" si="3312"/>
        <v>5.2654327898924165E-2</v>
      </c>
      <c r="T2796" s="13">
        <f t="shared" si="3313"/>
        <v>8.5341732318781394E-2</v>
      </c>
      <c r="U2796" s="13">
        <f t="shared" si="3314"/>
        <v>7.7333747059552968E-2</v>
      </c>
      <c r="V2796" s="13">
        <f t="shared" si="3315"/>
        <v>9.8308075645858074E-3</v>
      </c>
      <c r="W2796" s="13">
        <f t="shared" si="3316"/>
        <v>3.1392984098571712E-2</v>
      </c>
      <c r="X2796" s="13">
        <f t="shared" si="3317"/>
        <v>3.8737823419788535E-2</v>
      </c>
      <c r="Y2796" s="13">
        <f t="shared" si="3318"/>
        <v>2.3900546672958541E-2</v>
      </c>
      <c r="Z2796" s="13">
        <f t="shared" si="3319"/>
        <v>2.3359061941433352E-2</v>
      </c>
      <c r="AA2796" s="13">
        <f t="shared" si="3320"/>
        <v>3.1809029140366117E-2</v>
      </c>
      <c r="AB2796" s="13">
        <f t="shared" si="3321"/>
        <v>2.1657854613115826E-2</v>
      </c>
      <c r="AC2796" s="13">
        <f t="shared" si="3322"/>
        <v>1.0324448044623947E-3</v>
      </c>
      <c r="AD2796" s="13">
        <f t="shared" si="3323"/>
        <v>1.0687290745002867E-2</v>
      </c>
      <c r="AE2796" s="13">
        <f t="shared" si="3324"/>
        <v>1.3187735846198104E-2</v>
      </c>
      <c r="AF2796" s="13">
        <f t="shared" si="3325"/>
        <v>8.1365979881485775E-3</v>
      </c>
      <c r="AG2796" s="13">
        <f t="shared" si="3326"/>
        <v>3.3467573000071122E-3</v>
      </c>
      <c r="AH2796" s="13">
        <f t="shared" si="3327"/>
        <v>7.2060624588753041E-3</v>
      </c>
      <c r="AI2796" s="13">
        <f t="shared" si="3328"/>
        <v>9.8128020430086529E-3</v>
      </c>
      <c r="AJ2796" s="13">
        <f t="shared" si="3329"/>
        <v>6.6812551573625679E-3</v>
      </c>
      <c r="AK2796" s="13">
        <f t="shared" si="3330"/>
        <v>3.0327165324192037E-3</v>
      </c>
      <c r="AL2796" s="13">
        <f t="shared" si="3331"/>
        <v>6.9394406415281508E-5</v>
      </c>
      <c r="AM2796" s="13">
        <f t="shared" si="3332"/>
        <v>2.9106677621875536E-3</v>
      </c>
      <c r="AN2796" s="13">
        <f t="shared" si="3333"/>
        <v>3.5916602719657477E-3</v>
      </c>
      <c r="AO2796" s="13">
        <f t="shared" si="3334"/>
        <v>2.2159903780158471E-3</v>
      </c>
      <c r="AP2796" s="13">
        <f t="shared" si="3335"/>
        <v>9.1148438022530345E-4</v>
      </c>
      <c r="AQ2796" s="13">
        <f t="shared" si="3336"/>
        <v>2.8118480916146523E-4</v>
      </c>
      <c r="AR2796" s="13">
        <f t="shared" si="3337"/>
        <v>1.7784048449002274E-3</v>
      </c>
      <c r="AS2796" s="13">
        <f t="shared" si="3338"/>
        <v>2.4217295915663138E-3</v>
      </c>
      <c r="AT2796" s="13">
        <f t="shared" si="3339"/>
        <v>1.648886144087449E-3</v>
      </c>
      <c r="AU2796" s="13">
        <f t="shared" si="3340"/>
        <v>7.4845282083568158E-4</v>
      </c>
      <c r="AV2796" s="13">
        <f t="shared" si="3341"/>
        <v>2.5480001773875319E-4</v>
      </c>
      <c r="AW2796" s="13">
        <f t="shared" si="3342"/>
        <v>3.2390644926512764E-6</v>
      </c>
      <c r="AX2796" s="13">
        <f t="shared" si="3343"/>
        <v>6.6059670188156345E-4</v>
      </c>
      <c r="AY2796" s="13">
        <f t="shared" si="3344"/>
        <v>8.1515278410079404E-4</v>
      </c>
      <c r="AZ2796" s="13">
        <f t="shared" si="3345"/>
        <v>5.0293474031483105E-4</v>
      </c>
      <c r="BA2796" s="13">
        <f t="shared" si="3346"/>
        <v>2.0686784772057319E-4</v>
      </c>
      <c r="BB2796" s="13">
        <f t="shared" si="3347"/>
        <v>6.3816887644936124E-5</v>
      </c>
      <c r="BC2796" s="13">
        <f t="shared" si="3348"/>
        <v>1.5749552938501912E-5</v>
      </c>
      <c r="BD2796" s="13">
        <f t="shared" si="3349"/>
        <v>3.6574803165322415E-4</v>
      </c>
      <c r="BE2796" s="13">
        <f t="shared" si="3350"/>
        <v>4.9805466615304792E-4</v>
      </c>
      <c r="BF2796" s="13">
        <f t="shared" si="3351"/>
        <v>3.3911112160408733E-4</v>
      </c>
      <c r="BG2796" s="13">
        <f t="shared" si="3352"/>
        <v>1.5392735056415769E-4</v>
      </c>
      <c r="BH2796" s="13">
        <f t="shared" si="3353"/>
        <v>5.2402356651465316E-5</v>
      </c>
      <c r="BI2796" s="13">
        <f t="shared" si="3354"/>
        <v>1.4271704008744424E-5</v>
      </c>
      <c r="BJ2796" s="14">
        <f t="shared" si="3355"/>
        <v>0.39764482273736268</v>
      </c>
      <c r="BK2796" s="14">
        <f t="shared" si="3356"/>
        <v>0.26433719903489877</v>
      </c>
      <c r="BL2796" s="14">
        <f t="shared" si="3357"/>
        <v>0.31464479711880849</v>
      </c>
      <c r="BM2796" s="14">
        <f t="shared" si="3358"/>
        <v>0.47966610584039132</v>
      </c>
      <c r="BN2796" s="14">
        <f t="shared" si="3359"/>
        <v>0.51950786127250392</v>
      </c>
    </row>
    <row r="2797" spans="1:66" x14ac:dyDescent="0.25">
      <c r="A2797" t="s">
        <v>136</v>
      </c>
      <c r="B2797" t="s">
        <v>317</v>
      </c>
      <c r="C2797" t="s">
        <v>137</v>
      </c>
      <c r="D2797" t="s">
        <v>561</v>
      </c>
      <c r="E2797" s="10">
        <f>VLOOKUP(A2797,home!$A$2:$E$405,3,FALSE)</f>
        <v>1.51980198019802</v>
      </c>
      <c r="F2797" s="10">
        <f>VLOOKUP(B2797,home!$B$2:$E$405,3,FALSE)</f>
        <v>1.1000000000000001</v>
      </c>
      <c r="G2797" s="10">
        <f>VLOOKUP(C2797,away!$B$2:$E$405,4,FALSE)</f>
        <v>1.23</v>
      </c>
      <c r="H2797" s="10">
        <f>VLOOKUP(A2797,away!$A$2:$E$405,3,FALSE)</f>
        <v>1.34653465346535</v>
      </c>
      <c r="I2797" s="10">
        <f>VLOOKUP(C2797,away!$B$2:$E$405,3,FALSE)</f>
        <v>0.25</v>
      </c>
      <c r="J2797" s="10">
        <f>VLOOKUP(B2797,home!$B$2:$E$405,4,FALSE)</f>
        <v>0.33</v>
      </c>
      <c r="K2797" s="12">
        <f t="shared" si="3304"/>
        <v>2.0562920792079211</v>
      </c>
      <c r="L2797" s="12">
        <f t="shared" si="3305"/>
        <v>0.11108910891089138</v>
      </c>
      <c r="M2797" s="13">
        <f t="shared" si="3306"/>
        <v>0.11447701847764609</v>
      </c>
      <c r="N2797" s="13">
        <f t="shared" si="3307"/>
        <v>0.2353981863469225</v>
      </c>
      <c r="O2797" s="13">
        <f t="shared" si="3308"/>
        <v>1.2717149973457352E-2</v>
      </c>
      <c r="P2797" s="13">
        <f t="shared" si="3309"/>
        <v>2.6150174760519576E-2</v>
      </c>
      <c r="Q2797" s="13">
        <f t="shared" si="3310"/>
        <v>0.24202371302254352</v>
      </c>
      <c r="R2797" s="13">
        <f t="shared" si="3311"/>
        <v>7.063684292187715E-4</v>
      </c>
      <c r="S2797" s="13">
        <f t="shared" si="3312"/>
        <v>1.4933819230696658E-3</v>
      </c>
      <c r="T2797" s="13">
        <f t="shared" si="3313"/>
        <v>2.6886198614979658E-2</v>
      </c>
      <c r="U2797" s="13">
        <f t="shared" si="3314"/>
        <v>1.4524998060051009E-3</v>
      </c>
      <c r="V2797" s="13">
        <f t="shared" si="3315"/>
        <v>3.7903967093911889E-5</v>
      </c>
      <c r="W2797" s="13">
        <f t="shared" si="3316"/>
        <v>0.16589048135624906</v>
      </c>
      <c r="X2797" s="13">
        <f t="shared" si="3317"/>
        <v>1.8428625750664548E-2</v>
      </c>
      <c r="Y2797" s="13">
        <f t="shared" si="3318"/>
        <v>1.0236098065468156E-3</v>
      </c>
      <c r="Z2797" s="13">
        <f t="shared" si="3319"/>
        <v>2.6156613121566462E-5</v>
      </c>
      <c r="AA2797" s="13">
        <f t="shared" si="3320"/>
        <v>5.3785636380783093E-5</v>
      </c>
      <c r="AB2797" s="13">
        <f t="shared" si="3321"/>
        <v>5.5299489032480845E-5</v>
      </c>
      <c r="AC2797" s="13">
        <f t="shared" si="3322"/>
        <v>5.4115412027891547E-7</v>
      </c>
      <c r="AD2797" s="13">
        <f t="shared" si="3323"/>
        <v>8.5279820707211101E-2</v>
      </c>
      <c r="AE2797" s="13">
        <f t="shared" si="3324"/>
        <v>9.4736592904446637E-3</v>
      </c>
      <c r="AF2797" s="13">
        <f t="shared" si="3325"/>
        <v>5.2621018435044251E-4</v>
      </c>
      <c r="AG2797" s="13">
        <f t="shared" si="3326"/>
        <v>1.9485406826442181E-5</v>
      </c>
      <c r="AH2797" s="13">
        <f t="shared" si="3327"/>
        <v>7.2642871095043672E-7</v>
      </c>
      <c r="AI2797" s="13">
        <f t="shared" si="3328"/>
        <v>1.4937496044366037E-6</v>
      </c>
      <c r="AJ2797" s="13">
        <f t="shared" si="3329"/>
        <v>1.5357927399614771E-6</v>
      </c>
      <c r="AK2797" s="13">
        <f t="shared" si="3330"/>
        <v>1.0526794821626051E-6</v>
      </c>
      <c r="AL2797" s="13">
        <f t="shared" si="3331"/>
        <v>4.9446692465814671E-9</v>
      </c>
      <c r="AM2797" s="13">
        <f t="shared" si="3332"/>
        <v>3.5072043967301972E-2</v>
      </c>
      <c r="AN2797" s="13">
        <f t="shared" si="3333"/>
        <v>3.8961221120111795E-3</v>
      </c>
      <c r="AO2797" s="13">
        <f t="shared" si="3334"/>
        <v>2.1640836681567098E-4</v>
      </c>
      <c r="AP2797" s="13">
        <f t="shared" si="3335"/>
        <v>8.0135375434714026E-6</v>
      </c>
      <c r="AQ2797" s="13">
        <f t="shared" si="3336"/>
        <v>2.2255418623205292E-7</v>
      </c>
      <c r="AR2797" s="13">
        <f t="shared" si="3337"/>
        <v>1.6139663637354305E-8</v>
      </c>
      <c r="AS2797" s="13">
        <f t="shared" si="3338"/>
        <v>3.318786249857176E-8</v>
      </c>
      <c r="AT2797" s="13">
        <f t="shared" si="3339"/>
        <v>3.4121969390827367E-8</v>
      </c>
      <c r="AU2797" s="13">
        <f t="shared" si="3340"/>
        <v>2.3388245128444482E-8</v>
      </c>
      <c r="AV2797" s="13">
        <f t="shared" si="3341"/>
        <v>1.2023265801048413E-8</v>
      </c>
      <c r="AW2797" s="13">
        <f t="shared" si="3342"/>
        <v>3.1375527170479664E-11</v>
      </c>
      <c r="AX2797" s="13">
        <f t="shared" si="3343"/>
        <v>1.2019727701932499E-2</v>
      </c>
      <c r="AY2797" s="13">
        <f t="shared" si="3344"/>
        <v>1.3352608397592374E-3</v>
      </c>
      <c r="AZ2797" s="13">
        <f t="shared" si="3345"/>
        <v>7.4166468426231094E-5</v>
      </c>
      <c r="BA2797" s="13">
        <f t="shared" si="3346"/>
        <v>2.7463622961792581E-6</v>
      </c>
      <c r="BB2797" s="13">
        <f t="shared" si="3347"/>
        <v>7.627273505725583E-8</v>
      </c>
      <c r="BC2797" s="13">
        <f t="shared" si="3348"/>
        <v>1.6946140343414115E-9</v>
      </c>
      <c r="BD2797" s="13">
        <f t="shared" si="3349"/>
        <v>2.9882347526586746E-10</v>
      </c>
      <c r="BE2797" s="13">
        <f t="shared" si="3350"/>
        <v>6.1446834527058744E-10</v>
      </c>
      <c r="BF2797" s="13">
        <f t="shared" si="3351"/>
        <v>6.3176319565195363E-10</v>
      </c>
      <c r="BG2797" s="13">
        <f t="shared" si="3352"/>
        <v>4.3302988505139879E-10</v>
      </c>
      <c r="BH2797" s="13">
        <f t="shared" si="3353"/>
        <v>2.2260898067287705E-10</v>
      </c>
      <c r="BI2797" s="13">
        <f t="shared" si="3354"/>
        <v>9.1549816743637252E-11</v>
      </c>
      <c r="BJ2797" s="14">
        <f t="shared" si="3355"/>
        <v>0.83757478036436017</v>
      </c>
      <c r="BK2797" s="14">
        <f t="shared" si="3356"/>
        <v>0.14349428606687803</v>
      </c>
      <c r="BL2797" s="14">
        <f t="shared" si="3357"/>
        <v>1.4990033137882152E-2</v>
      </c>
      <c r="BM2797" s="14">
        <f t="shared" si="3358"/>
        <v>0.36327738436355089</v>
      </c>
      <c r="BN2797" s="14">
        <f t="shared" si="3359"/>
        <v>0.63147261101030783</v>
      </c>
    </row>
    <row r="2798" spans="1:66" x14ac:dyDescent="0.25">
      <c r="A2798" t="s">
        <v>136</v>
      </c>
      <c r="B2798" t="s">
        <v>480</v>
      </c>
      <c r="C2798" t="s">
        <v>347</v>
      </c>
      <c r="D2798" t="s">
        <v>561</v>
      </c>
      <c r="E2798" s="10">
        <f>VLOOKUP(A2798,home!$A$2:$E$405,3,FALSE)</f>
        <v>1.51980198019802</v>
      </c>
      <c r="F2798" s="10">
        <f>VLOOKUP(B2798,home!$B$2:$E$405,3,FALSE)</f>
        <v>1.45</v>
      </c>
      <c r="G2798" s="10">
        <f>VLOOKUP(C2798,away!$B$2:$E$405,4,FALSE)</f>
        <v>1.73</v>
      </c>
      <c r="H2798" s="10">
        <f>VLOOKUP(A2798,away!$A$2:$E$405,3,FALSE)</f>
        <v>1.34653465346535</v>
      </c>
      <c r="I2798" s="10">
        <f>VLOOKUP(C2798,away!$B$2:$E$405,3,FALSE)</f>
        <v>0.9</v>
      </c>
      <c r="J2798" s="10">
        <f>VLOOKUP(B2798,home!$B$2:$E$405,4,FALSE)</f>
        <v>0.74</v>
      </c>
      <c r="K2798" s="12">
        <f t="shared" si="3304"/>
        <v>3.8124232673267331</v>
      </c>
      <c r="L2798" s="12">
        <f t="shared" si="3305"/>
        <v>0.89679207920792303</v>
      </c>
      <c r="M2798" s="13">
        <f t="shared" si="3306"/>
        <v>9.0118459851319457E-3</v>
      </c>
      <c r="N2798" s="13">
        <f t="shared" si="3307"/>
        <v>3.4356971315282044E-2</v>
      </c>
      <c r="O2798" s="13">
        <f t="shared" si="3308"/>
        <v>8.0817520985080517E-3</v>
      </c>
      <c r="P2798" s="13">
        <f t="shared" si="3309"/>
        <v>3.0811059741118751E-2</v>
      </c>
      <c r="Q2798" s="13">
        <f t="shared" si="3310"/>
        <v>6.5491658418629209E-2</v>
      </c>
      <c r="R2798" s="13">
        <f t="shared" si="3311"/>
        <v>3.623825634032015E-3</v>
      </c>
      <c r="S2798" s="13">
        <f t="shared" si="3312"/>
        <v>2.6335375791403107E-2</v>
      </c>
      <c r="T2798" s="13">
        <f t="shared" si="3313"/>
        <v>5.8732400524017563E-2</v>
      </c>
      <c r="U2798" s="13">
        <f t="shared" si="3314"/>
        <v>1.3815557163918708E-2</v>
      </c>
      <c r="V2798" s="13">
        <f t="shared" si="3315"/>
        <v>1.0004373233389371E-2</v>
      </c>
      <c r="W2798" s="13">
        <f t="shared" si="3316"/>
        <v>8.3227307456998897E-2</v>
      </c>
      <c r="X2798" s="13">
        <f t="shared" si="3317"/>
        <v>7.4637590101239118E-2</v>
      </c>
      <c r="Y2798" s="13">
        <f t="shared" si="3318"/>
        <v>3.3467199806979459E-2</v>
      </c>
      <c r="Z2798" s="13">
        <f t="shared" si="3319"/>
        <v>1.0832727083435138E-3</v>
      </c>
      <c r="AA2798" s="13">
        <f t="shared" si="3320"/>
        <v>4.1298940781488583E-3</v>
      </c>
      <c r="AB2798" s="13">
        <f t="shared" si="3321"/>
        <v>7.8724521375647984E-3</v>
      </c>
      <c r="AC2798" s="13">
        <f t="shared" si="3322"/>
        <v>2.1377788598679103E-3</v>
      </c>
      <c r="AD2798" s="13">
        <f t="shared" si="3323"/>
        <v>7.9324430856504591E-2</v>
      </c>
      <c r="AE2798" s="13">
        <f t="shared" si="3324"/>
        <v>7.1137521279789867E-2</v>
      </c>
      <c r="AF2798" s="13">
        <f t="shared" si="3325"/>
        <v>3.1897782809100314E-2</v>
      </c>
      <c r="AG2798" s="13">
        <f t="shared" si="3326"/>
        <v>9.535226322498605E-3</v>
      </c>
      <c r="AH2798" s="13">
        <f t="shared" si="3327"/>
        <v>2.4286759611614439E-4</v>
      </c>
      <c r="AI2798" s="13">
        <f t="shared" si="3328"/>
        <v>9.2591407431290079E-4</v>
      </c>
      <c r="AJ2798" s="13">
        <f t="shared" si="3329"/>
        <v>1.7649881802278982E-3</v>
      </c>
      <c r="AK2798" s="13">
        <f t="shared" si="3330"/>
        <v>2.2429606682858364E-3</v>
      </c>
      <c r="AL2798" s="13">
        <f t="shared" si="3331"/>
        <v>2.9235844586496902E-4</v>
      </c>
      <c r="AM2798" s="13">
        <f t="shared" si="3332"/>
        <v>6.0483661172957733E-2</v>
      </c>
      <c r="AN2798" s="13">
        <f t="shared" si="3333"/>
        <v>5.4241268261404289E-2</v>
      </c>
      <c r="AO2798" s="13">
        <f t="shared" si="3334"/>
        <v>2.4321569871509737E-2</v>
      </c>
      <c r="AP2798" s="13">
        <f t="shared" si="3335"/>
        <v>7.2704637382239989E-3</v>
      </c>
      <c r="AQ2798" s="13">
        <f t="shared" si="3336"/>
        <v>1.6300235731519272E-3</v>
      </c>
      <c r="AR2798" s="13">
        <f t="shared" si="3337"/>
        <v>4.3560347298645459E-5</v>
      </c>
      <c r="AS2798" s="13">
        <f t="shared" si="3338"/>
        <v>1.6607048157418918E-4</v>
      </c>
      <c r="AT2798" s="13">
        <f t="shared" si="3339"/>
        <v>3.1656548398479716E-4</v>
      </c>
      <c r="AU2798" s="13">
        <f t="shared" si="3340"/>
        <v>4.0229387225872962E-4</v>
      </c>
      <c r="AV2798" s="13">
        <f t="shared" si="3341"/>
        <v>3.834286297255374E-4</v>
      </c>
      <c r="AW2798" s="13">
        <f t="shared" si="3342"/>
        <v>2.7765533265350242E-5</v>
      </c>
      <c r="AX2798" s="13">
        <f t="shared" si="3343"/>
        <v>3.8431552858148435E-2</v>
      </c>
      <c r="AY2798" s="13">
        <f t="shared" si="3344"/>
        <v>3.446511219484813E-2</v>
      </c>
      <c r="AZ2798" s="13">
        <f t="shared" si="3345"/>
        <v>1.5454019812676098E-2</v>
      </c>
      <c r="BA2798" s="13">
        <f t="shared" si="3346"/>
        <v>4.6196808533100781E-3</v>
      </c>
      <c r="BB2798" s="13">
        <f t="shared" si="3347"/>
        <v>1.0357232994292443E-3</v>
      </c>
      <c r="BC2798" s="13">
        <f t="shared" si="3348"/>
        <v>1.8576569023584849E-4</v>
      </c>
      <c r="BD2798" s="13">
        <f t="shared" si="3349"/>
        <v>6.510762404161912E-6</v>
      </c>
      <c r="BE2798" s="13">
        <f t="shared" si="3350"/>
        <v>2.4821782077663015E-5</v>
      </c>
      <c r="BF2798" s="13">
        <f t="shared" si="3351"/>
        <v>4.7315569764698085E-5</v>
      </c>
      <c r="BG2798" s="13">
        <f t="shared" si="3352"/>
        <v>6.0128993025918755E-5</v>
      </c>
      <c r="BH2798" s="13">
        <f t="shared" si="3353"/>
        <v>5.7309293013234888E-5</v>
      </c>
      <c r="BI2798" s="13">
        <f t="shared" si="3354"/>
        <v>4.36974564235404E-5</v>
      </c>
      <c r="BJ2798" s="14">
        <f t="shared" si="3355"/>
        <v>0.78394693021693529</v>
      </c>
      <c r="BK2798" s="14">
        <f t="shared" si="3356"/>
        <v>0.11305790425162418</v>
      </c>
      <c r="BL2798" s="14">
        <f t="shared" si="3357"/>
        <v>4.4251914302666333E-2</v>
      </c>
      <c r="BM2798" s="14">
        <f t="shared" si="3358"/>
        <v>0.75652556162528473</v>
      </c>
      <c r="BN2798" s="14">
        <f t="shared" si="3359"/>
        <v>0.15137711319270203</v>
      </c>
    </row>
    <row r="2799" spans="1:66" x14ac:dyDescent="0.25">
      <c r="A2799" t="s">
        <v>136</v>
      </c>
      <c r="B2799" t="s">
        <v>328</v>
      </c>
      <c r="C2799" t="s">
        <v>483</v>
      </c>
      <c r="D2799" t="s">
        <v>561</v>
      </c>
      <c r="E2799" s="10">
        <f>VLOOKUP(A2799,home!$A$2:$E$405,3,FALSE)</f>
        <v>1.51980198019802</v>
      </c>
      <c r="F2799" s="10">
        <f>VLOOKUP(B2799,home!$B$2:$E$405,3,FALSE)</f>
        <v>1.64</v>
      </c>
      <c r="G2799" s="10">
        <f>VLOOKUP(C2799,away!$B$2:$E$405,4,FALSE)</f>
        <v>0.49</v>
      </c>
      <c r="H2799" s="10">
        <f>VLOOKUP(A2799,away!$A$2:$E$405,3,FALSE)</f>
        <v>1.34653465346535</v>
      </c>
      <c r="I2799" s="10">
        <f>VLOOKUP(C2799,away!$B$2:$E$405,3,FALSE)</f>
        <v>0.9</v>
      </c>
      <c r="J2799" s="10">
        <f>VLOOKUP(B2799,home!$B$2:$E$405,4,FALSE)</f>
        <v>1.19</v>
      </c>
      <c r="K2799" s="12">
        <f t="shared" si="3304"/>
        <v>1.2213128712871288</v>
      </c>
      <c r="L2799" s="12">
        <f t="shared" si="3305"/>
        <v>1.4421386138613896</v>
      </c>
      <c r="M2799" s="13">
        <f t="shared" si="3306"/>
        <v>6.9707212655041845E-2</v>
      </c>
      <c r="N2799" s="13">
        <f t="shared" si="3307"/>
        <v>8.5134316037151631E-2</v>
      </c>
      <c r="O2799" s="13">
        <f t="shared" si="3308"/>
        <v>0.10052746303448315</v>
      </c>
      <c r="P2799" s="13">
        <f t="shared" si="3309"/>
        <v>0.12277548452185531</v>
      </c>
      <c r="Q2799" s="13">
        <f t="shared" si="3310"/>
        <v>5.1987817982199772E-2</v>
      </c>
      <c r="R2799" s="13">
        <f t="shared" si="3311"/>
        <v>7.2487268097775823E-2</v>
      </c>
      <c r="S2799" s="13">
        <f t="shared" si="3312"/>
        <v>5.4061190461637515E-2</v>
      </c>
      <c r="T2799" s="13">
        <f t="shared" si="3313"/>
        <v>7.4973639762527799E-2</v>
      </c>
      <c r="U2799" s="13">
        <f t="shared" si="3314"/>
        <v>8.8529633532254473E-2</v>
      </c>
      <c r="V2799" s="13">
        <f t="shared" si="3315"/>
        <v>1.0579789697743191E-2</v>
      </c>
      <c r="W2799" s="13">
        <f t="shared" si="3316"/>
        <v>2.1164463750597679E-2</v>
      </c>
      <c r="X2799" s="13">
        <f t="shared" si="3317"/>
        <v>3.052209041640656E-2</v>
      </c>
      <c r="Y2799" s="13">
        <f t="shared" si="3318"/>
        <v>2.2008542582634284E-2</v>
      </c>
      <c r="Z2799" s="13">
        <f t="shared" si="3319"/>
        <v>3.4845562779041779E-2</v>
      </c>
      <c r="AA2799" s="13">
        <f t="shared" si="3320"/>
        <v>4.2557334329287419E-2</v>
      </c>
      <c r="AB2799" s="13">
        <f t="shared" si="3321"/>
        <v>2.5987910092014167E-2</v>
      </c>
      <c r="AC2799" s="13">
        <f t="shared" si="3322"/>
        <v>1.1646380955473859E-3</v>
      </c>
      <c r="AD2799" s="13">
        <f t="shared" si="3323"/>
        <v>6.4621079981236999E-3</v>
      </c>
      <c r="AE2799" s="13">
        <f t="shared" si="3324"/>
        <v>9.3192554710367116E-3</v>
      </c>
      <c r="AF2799" s="13">
        <f t="shared" si="3325"/>
        <v>6.7198290836105283E-3</v>
      </c>
      <c r="AG2799" s="13">
        <f t="shared" si="3326"/>
        <v>3.2303083333411796E-3</v>
      </c>
      <c r="AH2799" s="13">
        <f t="shared" si="3327"/>
        <v>1.2563032901346834E-2</v>
      </c>
      <c r="AI2799" s="13">
        <f t="shared" si="3328"/>
        <v>1.5343393784818572E-2</v>
      </c>
      <c r="AJ2799" s="13">
        <f t="shared" si="3329"/>
        <v>9.3695421593129307E-3</v>
      </c>
      <c r="AK2799" s="13">
        <f t="shared" si="3330"/>
        <v>3.8143808124120934E-3</v>
      </c>
      <c r="AL2799" s="13">
        <f t="shared" si="3331"/>
        <v>8.2051197302090916E-5</v>
      </c>
      <c r="AM2799" s="13">
        <f t="shared" si="3332"/>
        <v>1.5784511347511946E-3</v>
      </c>
      <c r="AN2799" s="13">
        <f t="shared" si="3333"/>
        <v>2.2763453315180252E-3</v>
      </c>
      <c r="AO2799" s="13">
        <f t="shared" si="3334"/>
        <v>1.6414027505326253E-3</v>
      </c>
      <c r="AP2799" s="13">
        <f t="shared" si="3335"/>
        <v>7.8904342914713082E-4</v>
      </c>
      <c r="AQ2799" s="13">
        <f t="shared" si="3336"/>
        <v>2.8447749929667019E-4</v>
      </c>
      <c r="AR2799" s="13">
        <f t="shared" si="3337"/>
        <v>3.6235269708486733E-3</v>
      </c>
      <c r="AS2799" s="13">
        <f t="shared" si="3338"/>
        <v>4.4254601289535449E-3</v>
      </c>
      <c r="AT2799" s="13">
        <f t="shared" si="3339"/>
        <v>2.7024357084294817E-3</v>
      </c>
      <c r="AU2799" s="13">
        <f t="shared" si="3340"/>
        <v>1.1001731715102922E-3</v>
      </c>
      <c r="AV2799" s="13">
        <f t="shared" si="3341"/>
        <v>3.3591391375257536E-4</v>
      </c>
      <c r="AW2799" s="13">
        <f t="shared" si="3342"/>
        <v>4.0143604149827113E-6</v>
      </c>
      <c r="AX2799" s="13">
        <f t="shared" si="3343"/>
        <v>3.2129711459490156E-4</v>
      </c>
      <c r="AY2799" s="13">
        <f t="shared" si="3344"/>
        <v>4.6335497547955539E-4</v>
      </c>
      <c r="AZ2799" s="13">
        <f t="shared" si="3345"/>
        <v>3.3411105103193215E-4</v>
      </c>
      <c r="BA2799" s="13">
        <f t="shared" si="3346"/>
        <v>1.6061148267032085E-4</v>
      </c>
      <c r="BB2799" s="13">
        <f t="shared" si="3347"/>
        <v>5.7906005247099776E-5</v>
      </c>
      <c r="BC2799" s="13">
        <f t="shared" si="3348"/>
        <v>1.6701697228260575E-5</v>
      </c>
      <c r="BD2799" s="13">
        <f t="shared" si="3349"/>
        <v>8.709380271715091E-4</v>
      </c>
      <c r="BE2799" s="13">
        <f t="shared" si="3350"/>
        <v>1.0636878226779833E-3</v>
      </c>
      <c r="BF2799" s="13">
        <f t="shared" si="3351"/>
        <v>6.4954781443400114E-4</v>
      </c>
      <c r="BG2799" s="13">
        <f t="shared" si="3352"/>
        <v>2.6443370209488972E-4</v>
      </c>
      <c r="BH2799" s="13">
        <f t="shared" si="3353"/>
        <v>8.0739070992648731E-5</v>
      </c>
      <c r="BI2799" s="13">
        <f t="shared" si="3354"/>
        <v>1.9721533323817424E-5</v>
      </c>
      <c r="BJ2799" s="14">
        <f t="shared" si="3355"/>
        <v>0.31944607388912766</v>
      </c>
      <c r="BK2799" s="14">
        <f t="shared" si="3356"/>
        <v>0.25883372160460688</v>
      </c>
      <c r="BL2799" s="14">
        <f t="shared" si="3357"/>
        <v>0.38631653660789489</v>
      </c>
      <c r="BM2799" s="14">
        <f t="shared" si="3358"/>
        <v>0.49636299193709915</v>
      </c>
      <c r="BN2799" s="14">
        <f t="shared" si="3359"/>
        <v>0.50261956232850746</v>
      </c>
    </row>
    <row r="2800" spans="1:66" x14ac:dyDescent="0.25">
      <c r="A2800" t="s">
        <v>136</v>
      </c>
      <c r="B2800" t="s">
        <v>482</v>
      </c>
      <c r="C2800" t="s">
        <v>344</v>
      </c>
      <c r="D2800" t="s">
        <v>561</v>
      </c>
      <c r="E2800" s="10">
        <f>VLOOKUP(A2800,home!$A$2:$E$405,3,FALSE)</f>
        <v>1.51980198019802</v>
      </c>
      <c r="F2800" s="10">
        <f>VLOOKUP(B2800,home!$B$2:$E$405,3,FALSE)</f>
        <v>0.46</v>
      </c>
      <c r="G2800" s="10">
        <f>VLOOKUP(C2800,away!$B$2:$E$405,4,FALSE)</f>
        <v>0.66</v>
      </c>
      <c r="H2800" s="10">
        <f>VLOOKUP(A2800,away!$A$2:$E$405,3,FALSE)</f>
        <v>1.34653465346535</v>
      </c>
      <c r="I2800" s="10">
        <f>VLOOKUP(C2800,away!$B$2:$E$405,3,FALSE)</f>
        <v>0.88</v>
      </c>
      <c r="J2800" s="10">
        <f>VLOOKUP(B2800,home!$B$2:$E$405,4,FALSE)</f>
        <v>1.34</v>
      </c>
      <c r="K2800" s="12">
        <f t="shared" si="3304"/>
        <v>0.46141188118811893</v>
      </c>
      <c r="L2800" s="12">
        <f t="shared" si="3305"/>
        <v>1.5878336633663408</v>
      </c>
      <c r="M2800" s="13">
        <f t="shared" si="3306"/>
        <v>0.12883206498421074</v>
      </c>
      <c r="N2800" s="13">
        <f t="shared" si="3307"/>
        <v>5.9444645461714657E-2</v>
      </c>
      <c r="O2800" s="13">
        <f t="shared" si="3308"/>
        <v>0.2045638897029298</v>
      </c>
      <c r="P2800" s="13">
        <f t="shared" si="3309"/>
        <v>9.4388209170987697E-2</v>
      </c>
      <c r="Q2800" s="13">
        <f t="shared" si="3310"/>
        <v>1.3714232844525271E-2</v>
      </c>
      <c r="R2800" s="13">
        <f t="shared" si="3311"/>
        <v>0.1624067151897356</v>
      </c>
      <c r="S2800" s="13">
        <f t="shared" si="3312"/>
        <v>1.7288269872096688E-2</v>
      </c>
      <c r="T2800" s="13">
        <f t="shared" si="3313"/>
        <v>2.1775920577781549E-2</v>
      </c>
      <c r="U2800" s="13">
        <f t="shared" si="3314"/>
        <v>7.4936387973278951E-2</v>
      </c>
      <c r="V2800" s="13">
        <f t="shared" si="3315"/>
        <v>1.4073522190750476E-3</v>
      </c>
      <c r="W2800" s="13">
        <f t="shared" si="3316"/>
        <v>2.109303325281431E-3</v>
      </c>
      <c r="X2800" s="13">
        <f t="shared" si="3317"/>
        <v>3.3492228261324183E-3</v>
      </c>
      <c r="Y2800" s="13">
        <f t="shared" si="3318"/>
        <v>2.6590043747240044E-3</v>
      </c>
      <c r="Z2800" s="13">
        <f t="shared" si="3319"/>
        <v>8.5958283178337272E-2</v>
      </c>
      <c r="AA2800" s="13">
        <f t="shared" si="3320"/>
        <v>3.9662173145017639E-2</v>
      </c>
      <c r="AB2800" s="13">
        <f t="shared" si="3321"/>
        <v>9.1502989614257423E-3</v>
      </c>
      <c r="AC2800" s="13">
        <f t="shared" si="3322"/>
        <v>6.4443125847391664E-5</v>
      </c>
      <c r="AD2800" s="13">
        <f t="shared" si="3323"/>
        <v>2.4331440382861495E-4</v>
      </c>
      <c r="AE2800" s="13">
        <f t="shared" si="3324"/>
        <v>3.8634280118098681E-4</v>
      </c>
      <c r="AF2800" s="13">
        <f t="shared" si="3325"/>
        <v>3.0672405265721022E-4</v>
      </c>
      <c r="AG2800" s="13">
        <f t="shared" si="3326"/>
        <v>1.6234225872442283E-4</v>
      </c>
      <c r="AH2800" s="13">
        <f t="shared" si="3327"/>
        <v>3.4121863918935152E-2</v>
      </c>
      <c r="AI2800" s="13">
        <f t="shared" si="3328"/>
        <v>1.5744233420480869E-2</v>
      </c>
      <c r="AJ2800" s="13">
        <f t="shared" si="3329"/>
        <v>3.6322881802044651E-3</v>
      </c>
      <c r="AK2800" s="13">
        <f t="shared" si="3330"/>
        <v>5.5866030741517057E-4</v>
      </c>
      <c r="AL2800" s="13">
        <f t="shared" si="3331"/>
        <v>1.8885581762153275E-6</v>
      </c>
      <c r="AM2800" s="13">
        <f t="shared" si="3332"/>
        <v>2.2453631358145384E-5</v>
      </c>
      <c r="AN2800" s="13">
        <f t="shared" si="3333"/>
        <v>3.5652631735281325E-5</v>
      </c>
      <c r="AO2800" s="13">
        <f t="shared" si="3334"/>
        <v>2.8305224428441411E-5</v>
      </c>
      <c r="AP2800" s="13">
        <f t="shared" si="3335"/>
        <v>1.4981329398872857E-5</v>
      </c>
      <c r="AQ2800" s="13">
        <f t="shared" si="3336"/>
        <v>5.9469647853775383E-6</v>
      </c>
      <c r="AR2800" s="13">
        <f t="shared" si="3337"/>
        <v>1.0835968837458109E-2</v>
      </c>
      <c r="AS2800" s="13">
        <f t="shared" si="3338"/>
        <v>4.9998447657873804E-3</v>
      </c>
      <c r="AT2800" s="13">
        <f t="shared" si="3339"/>
        <v>1.1534938895152627E-3</v>
      </c>
      <c r="AU2800" s="13">
        <f t="shared" si="3340"/>
        <v>1.7741192850007922E-4</v>
      </c>
      <c r="AV2800" s="13">
        <f t="shared" si="3341"/>
        <v>2.04649929186084E-5</v>
      </c>
      <c r="AW2800" s="13">
        <f t="shared" si="3342"/>
        <v>3.8434536246434426E-8</v>
      </c>
      <c r="AX2800" s="13">
        <f t="shared" si="3343"/>
        <v>1.7267287140777323E-6</v>
      </c>
      <c r="AY2800" s="13">
        <f t="shared" si="3344"/>
        <v>2.7417579797138962E-6</v>
      </c>
      <c r="AZ2800" s="13">
        <f t="shared" si="3345"/>
        <v>2.1767278084965073E-6</v>
      </c>
      <c r="BA2800" s="13">
        <f t="shared" si="3346"/>
        <v>1.152093896772132E-6</v>
      </c>
      <c r="BB2800" s="13">
        <f t="shared" si="3347"/>
        <v>4.5733336816342439E-7</v>
      </c>
      <c r="BC2800" s="13">
        <f t="shared" si="3348"/>
        <v>1.4523386347011945E-7</v>
      </c>
      <c r="BD2800" s="13">
        <f t="shared" si="3349"/>
        <v>2.8676193492174337E-3</v>
      </c>
      <c r="BE2800" s="13">
        <f t="shared" si="3350"/>
        <v>1.3231536384538654E-3</v>
      </c>
      <c r="BF2800" s="13">
        <f t="shared" si="3351"/>
        <v>3.0525940470995115E-4</v>
      </c>
      <c r="BG2800" s="13">
        <f t="shared" si="3352"/>
        <v>4.6950105392527973E-5</v>
      </c>
      <c r="BH2800" s="13">
        <f t="shared" si="3353"/>
        <v>5.4158341127866945E-6</v>
      </c>
      <c r="BI2800" s="13">
        <f t="shared" si="3354"/>
        <v>4.9978604123673929E-7</v>
      </c>
      <c r="BJ2800" s="14">
        <f t="shared" si="3355"/>
        <v>0.10426679258388738</v>
      </c>
      <c r="BK2800" s="14">
        <f t="shared" si="3356"/>
        <v>0.24198496968837346</v>
      </c>
      <c r="BL2800" s="14">
        <f t="shared" si="3357"/>
        <v>0.56651259333153037</v>
      </c>
      <c r="BM2800" s="14">
        <f t="shared" si="3358"/>
        <v>0.33537017810458153</v>
      </c>
      <c r="BN2800" s="14">
        <f t="shared" si="3359"/>
        <v>0.66334975735410373</v>
      </c>
    </row>
    <row r="2801" spans="1:66" x14ac:dyDescent="0.25">
      <c r="A2801" t="s">
        <v>136</v>
      </c>
      <c r="B2801" t="s">
        <v>481</v>
      </c>
      <c r="C2801" t="s">
        <v>359</v>
      </c>
      <c r="D2801" t="s">
        <v>561</v>
      </c>
      <c r="E2801" s="10">
        <f>VLOOKUP(A2801,home!$A$2:$E$405,3,FALSE)</f>
        <v>1.51980198019802</v>
      </c>
      <c r="F2801" s="10">
        <f>VLOOKUP(B2801,home!$B$2:$E$405,3,FALSE)</f>
        <v>1.32</v>
      </c>
      <c r="G2801" s="10">
        <f>VLOOKUP(C2801,away!$B$2:$E$405,4,FALSE)</f>
        <v>0.66</v>
      </c>
      <c r="H2801" s="10">
        <f>VLOOKUP(A2801,away!$A$2:$E$405,3,FALSE)</f>
        <v>1.34653465346535</v>
      </c>
      <c r="I2801" s="10">
        <f>VLOOKUP(C2801,away!$B$2:$E$405,3,FALSE)</f>
        <v>0.95</v>
      </c>
      <c r="J2801" s="10">
        <f>VLOOKUP(B2801,home!$B$2:$E$405,4,FALSE)</f>
        <v>0.93</v>
      </c>
      <c r="K2801" s="12">
        <f t="shared" si="3304"/>
        <v>1.3240514851485152</v>
      </c>
      <c r="L2801" s="12">
        <f t="shared" si="3305"/>
        <v>1.1896633663366367</v>
      </c>
      <c r="M2801" s="13">
        <f t="shared" si="3306"/>
        <v>8.0966899863711667E-2</v>
      </c>
      <c r="N2801" s="13">
        <f t="shared" si="3307"/>
        <v>0.10720434401241855</v>
      </c>
      <c r="O2801" s="13">
        <f t="shared" si="3308"/>
        <v>9.632335465370459E-2</v>
      </c>
      <c r="P2801" s="13">
        <f t="shared" si="3309"/>
        <v>0.12753708078372472</v>
      </c>
      <c r="Q2801" s="13">
        <f t="shared" si="3310"/>
        <v>7.0972035452007559E-2</v>
      </c>
      <c r="R2801" s="13">
        <f t="shared" si="3311"/>
        <v>5.7296183177081975E-2</v>
      </c>
      <c r="S2801" s="13">
        <f t="shared" si="3312"/>
        <v>5.0223322747362617E-2</v>
      </c>
      <c r="T2801" s="13">
        <f t="shared" si="3313"/>
        <v>8.4432830611598439E-2</v>
      </c>
      <c r="U2801" s="13">
        <f t="shared" si="3314"/>
        <v>7.5863096428956764E-2</v>
      </c>
      <c r="V2801" s="13">
        <f t="shared" si="3315"/>
        <v>8.7900610979978165E-3</v>
      </c>
      <c r="W2801" s="13">
        <f t="shared" si="3316"/>
        <v>3.132354298141457E-2</v>
      </c>
      <c r="X2801" s="13">
        <f t="shared" si="3317"/>
        <v>3.7264471588859996E-2</v>
      </c>
      <c r="Y2801" s="13">
        <f t="shared" si="3318"/>
        <v>2.2166088357579567E-2</v>
      </c>
      <c r="Z2801" s="13">
        <f t="shared" si="3319"/>
        <v>2.2721056718895977E-2</v>
      </c>
      <c r="AA2801" s="13">
        <f t="shared" si="3320"/>
        <v>3.0083848892797874E-2</v>
      </c>
      <c r="AB2801" s="13">
        <f t="shared" si="3321"/>
        <v>1.9916282402746271E-2</v>
      </c>
      <c r="AC2801" s="13">
        <f t="shared" si="3322"/>
        <v>8.653680811512598E-4</v>
      </c>
      <c r="AD2801" s="13">
        <f t="shared" si="3323"/>
        <v>1.0368495901163823E-2</v>
      </c>
      <c r="AE2801" s="13">
        <f t="shared" si="3324"/>
        <v>1.2335019737626175E-2</v>
      </c>
      <c r="AF2801" s="13">
        <f t="shared" si="3325"/>
        <v>7.3372605524466058E-3</v>
      </c>
      <c r="AG2801" s="13">
        <f t="shared" si="3326"/>
        <v>2.9096233628375474E-3</v>
      </c>
      <c r="AH2801" s="13">
        <f t="shared" si="3327"/>
        <v>6.7576022057318566E-3</v>
      </c>
      <c r="AI2801" s="13">
        <f t="shared" si="3328"/>
        <v>8.9474132365421465E-3</v>
      </c>
      <c r="AJ2801" s="13">
        <f t="shared" si="3329"/>
        <v>5.9234178920405571E-3</v>
      </c>
      <c r="AK2801" s="13">
        <f t="shared" si="3330"/>
        <v>2.6143034190371965E-3</v>
      </c>
      <c r="AL2801" s="13">
        <f t="shared" si="3331"/>
        <v>5.4524265624209709E-5</v>
      </c>
      <c r="AM2801" s="13">
        <f t="shared" si="3332"/>
        <v>2.7456844793384504E-3</v>
      </c>
      <c r="AN2801" s="13">
        <f t="shared" si="3333"/>
        <v>3.2664402405880367E-3</v>
      </c>
      <c r="AO2801" s="13">
        <f t="shared" si="3334"/>
        <v>1.9429821462777087E-3</v>
      </c>
      <c r="AP2801" s="13">
        <f t="shared" si="3335"/>
        <v>7.7049822695757447E-4</v>
      </c>
      <c r="AQ2801" s="13">
        <f t="shared" si="3336"/>
        <v>2.2915837860968929E-4</v>
      </c>
      <c r="AR2801" s="13">
        <f t="shared" si="3337"/>
        <v>1.6078543576869687E-3</v>
      </c>
      <c r="AS2801" s="13">
        <f t="shared" si="3338"/>
        <v>2.1288819501979429E-3</v>
      </c>
      <c r="AT2801" s="13">
        <f t="shared" si="3339"/>
        <v>1.4093746539327271E-3</v>
      </c>
      <c r="AU2801" s="13">
        <f t="shared" si="3340"/>
        <v>6.2202820122343424E-4</v>
      </c>
      <c r="AV2801" s="13">
        <f t="shared" si="3341"/>
        <v>2.0589934090853675E-4</v>
      </c>
      <c r="AW2801" s="13">
        <f t="shared" si="3342"/>
        <v>2.3857024980761235E-6</v>
      </c>
      <c r="AX2801" s="13">
        <f t="shared" si="3343"/>
        <v>6.0590460210288436E-4</v>
      </c>
      <c r="AY2801" s="13">
        <f t="shared" si="3344"/>
        <v>7.2082250861657787E-4</v>
      </c>
      <c r="AZ2801" s="13">
        <f t="shared" si="3345"/>
        <v>4.2876806606600873E-4</v>
      </c>
      <c r="BA2801" s="13">
        <f t="shared" si="3346"/>
        <v>1.7002988695124586E-4</v>
      </c>
      <c r="BB2801" s="13">
        <f t="shared" si="3347"/>
        <v>5.0569581922064189E-5</v>
      </c>
      <c r="BC2801" s="13">
        <f t="shared" si="3348"/>
        <v>1.2032155812727844E-5</v>
      </c>
      <c r="BD2801" s="13">
        <f t="shared" si="3349"/>
        <v>3.1880090462415173E-4</v>
      </c>
      <c r="BE2801" s="13">
        <f t="shared" si="3350"/>
        <v>4.2210881123429825E-4</v>
      </c>
      <c r="BF2801" s="13">
        <f t="shared" si="3351"/>
        <v>2.7944689920452348E-4</v>
      </c>
      <c r="BG2801" s="13">
        <f t="shared" si="3352"/>
        <v>1.2333402730396563E-4</v>
      </c>
      <c r="BH2801" s="13">
        <f t="shared" si="3353"/>
        <v>4.0825150505290776E-5</v>
      </c>
      <c r="BI2801" s="13">
        <f t="shared" si="3354"/>
        <v>1.0810920231588382E-5</v>
      </c>
      <c r="BJ2801" s="14">
        <f t="shared" si="3355"/>
        <v>0.39725660283119585</v>
      </c>
      <c r="BK2801" s="14">
        <f t="shared" si="3356"/>
        <v>0.26915807934818886</v>
      </c>
      <c r="BL2801" s="14">
        <f t="shared" si="3357"/>
        <v>0.31089486752569256</v>
      </c>
      <c r="BM2801" s="14">
        <f t="shared" si="3358"/>
        <v>0.45901227167520559</v>
      </c>
      <c r="BN2801" s="14">
        <f t="shared" si="3359"/>
        <v>0.5402998979426491</v>
      </c>
    </row>
    <row r="2802" spans="1:66" x14ac:dyDescent="0.25">
      <c r="A2802" t="s">
        <v>136</v>
      </c>
      <c r="B2802" t="s">
        <v>373</v>
      </c>
      <c r="C2802" t="s">
        <v>323</v>
      </c>
      <c r="D2802" t="s">
        <v>561</v>
      </c>
      <c r="E2802" s="10">
        <f>VLOOKUP(A2802,home!$A$2:$E$405,3,FALSE)</f>
        <v>1.51980198019802</v>
      </c>
      <c r="F2802" s="10">
        <f>VLOOKUP(B2802,home!$B$2:$E$405,3,FALSE)</f>
        <v>1.08</v>
      </c>
      <c r="G2802" s="10">
        <f>VLOOKUP(C2802,away!$B$2:$E$405,4,FALSE)</f>
        <v>0.44</v>
      </c>
      <c r="H2802" s="10">
        <f>VLOOKUP(A2802,away!$A$2:$E$405,3,FALSE)</f>
        <v>1.34653465346535</v>
      </c>
      <c r="I2802" s="10">
        <f>VLOOKUP(C2802,away!$B$2:$E$405,3,FALSE)</f>
        <v>1.17</v>
      </c>
      <c r="J2802" s="10">
        <f>VLOOKUP(B2802,home!$B$2:$E$405,4,FALSE)</f>
        <v>0.74</v>
      </c>
      <c r="K2802" s="12">
        <f t="shared" si="3304"/>
        <v>0.72220990099009919</v>
      </c>
      <c r="L2802" s="12">
        <f t="shared" si="3305"/>
        <v>1.1658297029702998</v>
      </c>
      <c r="M2802" s="13">
        <f t="shared" si="3306"/>
        <v>0.15136825989791031</v>
      </c>
      <c r="N2802" s="13">
        <f t="shared" si="3307"/>
        <v>0.1093196559939134</v>
      </c>
      <c r="O2802" s="13">
        <f t="shared" si="3308"/>
        <v>0.17646961347591192</v>
      </c>
      <c r="P2802" s="13">
        <f t="shared" si="3309"/>
        <v>0.12744810207619942</v>
      </c>
      <c r="Q2802" s="13">
        <f t="shared" si="3310"/>
        <v>3.9475868965817944E-2</v>
      </c>
      <c r="R2802" s="13">
        <f t="shared" si="3311"/>
        <v>0.10286675853095302</v>
      </c>
      <c r="S2802" s="13">
        <f t="shared" si="3312"/>
        <v>2.6826989247581333E-2</v>
      </c>
      <c r="T2802" s="13">
        <f t="shared" si="3313"/>
        <v>4.6022140590914008E-2</v>
      </c>
      <c r="U2802" s="13">
        <f t="shared" si="3314"/>
        <v>7.4291391493812017E-2</v>
      </c>
      <c r="V2802" s="13">
        <f t="shared" si="3315"/>
        <v>2.5097356505318822E-3</v>
      </c>
      <c r="W2802" s="13">
        <f t="shared" si="3316"/>
        <v>9.5032878057671709E-3</v>
      </c>
      <c r="X2802" s="13">
        <f t="shared" si="3317"/>
        <v>1.1079215199838814E-2</v>
      </c>
      <c r="Y2802" s="13">
        <f t="shared" si="3318"/>
        <v>6.4582390827860586E-3</v>
      </c>
      <c r="Z2802" s="13">
        <f t="shared" si="3319"/>
        <v>3.9975040847886147E-2</v>
      </c>
      <c r="AA2802" s="13">
        <f t="shared" si="3320"/>
        <v>2.8870370292827026E-2</v>
      </c>
      <c r="AB2802" s="13">
        <f t="shared" si="3321"/>
        <v>1.0425233635365051E-2</v>
      </c>
      <c r="AC2802" s="13">
        <f t="shared" si="3322"/>
        <v>1.3207072175707162E-4</v>
      </c>
      <c r="AD2802" s="13">
        <f t="shared" si="3323"/>
        <v>1.7158421363208808E-3</v>
      </c>
      <c r="AE2802" s="13">
        <f t="shared" si="3324"/>
        <v>2.0003797281308972E-3</v>
      </c>
      <c r="AF2802" s="13">
        <f t="shared" si="3325"/>
        <v>1.1660510521373266E-3</v>
      </c>
      <c r="AG2802" s="13">
        <f t="shared" si="3326"/>
        <v>4.5313898392048806E-4</v>
      </c>
      <c r="AH2802" s="13">
        <f t="shared" si="3327"/>
        <v>1.1651022499479184E-2</v>
      </c>
      <c r="AI2802" s="13">
        <f t="shared" si="3328"/>
        <v>8.4144838057822798E-3</v>
      </c>
      <c r="AJ2802" s="13">
        <f t="shared" si="3329"/>
        <v>3.0385117581284062E-3</v>
      </c>
      <c r="AK2802" s="13">
        <f t="shared" si="3330"/>
        <v>7.3148109199838967E-4</v>
      </c>
      <c r="AL2802" s="13">
        <f t="shared" si="3331"/>
        <v>4.4480032575191082E-6</v>
      </c>
      <c r="AM2802" s="13">
        <f t="shared" si="3332"/>
        <v>2.4783963587738885E-4</v>
      </c>
      <c r="AN2802" s="13">
        <f t="shared" si="3333"/>
        <v>2.8893880907920351E-4</v>
      </c>
      <c r="AO2802" s="13">
        <f t="shared" si="3334"/>
        <v>1.6842672298270002E-4</v>
      </c>
      <c r="AP2802" s="13">
        <f t="shared" si="3335"/>
        <v>6.5452292142393999E-5</v>
      </c>
      <c r="AQ2802" s="13">
        <f t="shared" si="3336"/>
        <v>1.9076556576773136E-5</v>
      </c>
      <c r="AR2802" s="13">
        <f t="shared" si="3337"/>
        <v>2.7166216199736191E-3</v>
      </c>
      <c r="AS2802" s="13">
        <f t="shared" si="3338"/>
        <v>1.9619710311887108E-3</v>
      </c>
      <c r="AT2802" s="13">
        <f t="shared" si="3339"/>
        <v>7.0847745209012055E-4</v>
      </c>
      <c r="AU2802" s="13">
        <f t="shared" si="3340"/>
        <v>1.7055647684257461E-4</v>
      </c>
      <c r="AV2802" s="13">
        <f t="shared" si="3341"/>
        <v>3.0794394063423979E-5</v>
      </c>
      <c r="AW2802" s="13">
        <f t="shared" si="3342"/>
        <v>1.0403061116972076E-7</v>
      </c>
      <c r="AX2802" s="13">
        <f t="shared" si="3343"/>
        <v>2.9832039814738524E-5</v>
      </c>
      <c r="AY2802" s="13">
        <f t="shared" si="3344"/>
        <v>3.4779078116214771E-5</v>
      </c>
      <c r="AZ2802" s="13">
        <f t="shared" si="3345"/>
        <v>2.0273241154903766E-5</v>
      </c>
      <c r="BA2802" s="13">
        <f t="shared" si="3346"/>
        <v>7.8783822379555663E-6</v>
      </c>
      <c r="BB2802" s="13">
        <f t="shared" si="3347"/>
        <v>2.2962130060905577E-6</v>
      </c>
      <c r="BC2802" s="13">
        <f t="shared" si="3348"/>
        <v>5.3539866536941872E-7</v>
      </c>
      <c r="BD2802" s="13">
        <f t="shared" si="3349"/>
        <v>5.2785302938275676E-4</v>
      </c>
      <c r="BE2802" s="13">
        <f t="shared" si="3350"/>
        <v>3.8122068408784468E-4</v>
      </c>
      <c r="BF2802" s="13">
        <f t="shared" si="3351"/>
        <v>1.3766067625523007E-4</v>
      </c>
      <c r="BG2802" s="13">
        <f t="shared" si="3352"/>
        <v>3.3139967789506611E-5</v>
      </c>
      <c r="BH2802" s="13">
        <f t="shared" si="3353"/>
        <v>5.9835032140186588E-6</v>
      </c>
      <c r="BI2802" s="13">
        <f t="shared" si="3354"/>
        <v>8.6426905275407161E-7</v>
      </c>
      <c r="BJ2802" s="14">
        <f t="shared" si="3355"/>
        <v>0.22807914790920072</v>
      </c>
      <c r="BK2802" s="14">
        <f t="shared" si="3356"/>
        <v>0.30832438467535372</v>
      </c>
      <c r="BL2802" s="14">
        <f t="shared" si="3357"/>
        <v>0.42343400968819794</v>
      </c>
      <c r="BM2802" s="14">
        <f t="shared" si="3358"/>
        <v>0.29282964913242737</v>
      </c>
      <c r="BN2802" s="14">
        <f t="shared" si="3359"/>
        <v>0.70694825894070601</v>
      </c>
    </row>
    <row r="2803" spans="1:66" x14ac:dyDescent="0.25">
      <c r="A2803" t="s">
        <v>136</v>
      </c>
      <c r="B2803" t="s">
        <v>387</v>
      </c>
      <c r="C2803" t="s">
        <v>309</v>
      </c>
      <c r="D2803" t="s">
        <v>561</v>
      </c>
      <c r="E2803" s="10">
        <f>VLOOKUP(A2803,home!$A$2:$E$405,3,FALSE)</f>
        <v>1.51980198019802</v>
      </c>
      <c r="F2803" s="10">
        <f>VLOOKUP(B2803,home!$B$2:$E$405,3,FALSE)</f>
        <v>0.79</v>
      </c>
      <c r="G2803" s="10">
        <f>VLOOKUP(C2803,away!$B$2:$E$405,4,FALSE)</f>
        <v>1.1200000000000001</v>
      </c>
      <c r="H2803" s="10">
        <f>VLOOKUP(A2803,away!$A$2:$E$405,3,FALSE)</f>
        <v>1.34653465346535</v>
      </c>
      <c r="I2803" s="10">
        <f>VLOOKUP(C2803,away!$B$2:$E$405,3,FALSE)</f>
        <v>1.18</v>
      </c>
      <c r="J2803" s="10">
        <f>VLOOKUP(B2803,home!$B$2:$E$405,4,FALSE)</f>
        <v>1.26</v>
      </c>
      <c r="K2803" s="12">
        <f t="shared" si="3304"/>
        <v>1.3447207920792084</v>
      </c>
      <c r="L2803" s="12">
        <f t="shared" si="3305"/>
        <v>2.002027722772282</v>
      </c>
      <c r="M2803" s="13">
        <f t="shared" si="3306"/>
        <v>3.5198616016944378E-2</v>
      </c>
      <c r="N2803" s="13">
        <f t="shared" si="3307"/>
        <v>4.7332310810397356E-2</v>
      </c>
      <c r="O2803" s="13">
        <f t="shared" si="3308"/>
        <v>7.0468605069139129E-2</v>
      </c>
      <c r="P2803" s="13">
        <f t="shared" si="3309"/>
        <v>9.4760598425289666E-2</v>
      </c>
      <c r="Q2803" s="13">
        <f t="shared" si="3310"/>
        <v>3.182437124194841E-2</v>
      </c>
      <c r="R2803" s="13">
        <f t="shared" si="3311"/>
        <v>7.0540050466753962E-2</v>
      </c>
      <c r="S2803" s="13">
        <f t="shared" si="3312"/>
        <v>6.3777869913949958E-2</v>
      </c>
      <c r="T2803" s="13">
        <f t="shared" si="3313"/>
        <v>6.3713273486177668E-2</v>
      </c>
      <c r="U2803" s="13">
        <f t="shared" si="3314"/>
        <v>9.4856672536960715E-2</v>
      </c>
      <c r="V2803" s="13">
        <f t="shared" si="3315"/>
        <v>1.907786221678847E-2</v>
      </c>
      <c r="W2803" s="13">
        <f t="shared" si="3316"/>
        <v>1.4264964567965215E-2</v>
      </c>
      <c r="X2803" s="13">
        <f t="shared" si="3317"/>
        <v>2.8558854529430685E-2</v>
      </c>
      <c r="Y2803" s="13">
        <f t="shared" si="3318"/>
        <v>2.8587809249270499E-2</v>
      </c>
      <c r="Z2803" s="13">
        <f t="shared" si="3319"/>
        <v>4.7074378866732436E-2</v>
      </c>
      <c r="AA2803" s="13">
        <f t="shared" si="3320"/>
        <v>6.3301896036309174E-2</v>
      </c>
      <c r="AB2803" s="13">
        <f t="shared" si="3321"/>
        <v>4.2561687889030704E-2</v>
      </c>
      <c r="AC2803" s="13">
        <f t="shared" si="3322"/>
        <v>3.21005099935574E-3</v>
      </c>
      <c r="AD2803" s="13">
        <f t="shared" si="3323"/>
        <v>4.7955986132040091E-3</v>
      </c>
      <c r="AE2803" s="13">
        <f t="shared" si="3324"/>
        <v>9.6009213709227353E-3</v>
      </c>
      <c r="AF2803" s="13">
        <f t="shared" si="3325"/>
        <v>9.6106553743720916E-3</v>
      </c>
      <c r="AG2803" s="13">
        <f t="shared" si="3326"/>
        <v>6.4135994978344515E-3</v>
      </c>
      <c r="AH2803" s="13">
        <f t="shared" si="3327"/>
        <v>2.3561052880870997E-2</v>
      </c>
      <c r="AI2803" s="13">
        <f t="shared" si="3328"/>
        <v>3.1683037692184959E-2</v>
      </c>
      <c r="AJ2803" s="13">
        <f t="shared" si="3329"/>
        <v>2.1302419770455189E-2</v>
      </c>
      <c r="AK2803" s="13">
        <f t="shared" si="3330"/>
        <v>9.5486022623100953E-3</v>
      </c>
      <c r="AL2803" s="13">
        <f t="shared" si="3331"/>
        <v>3.4567990233276894E-4</v>
      </c>
      <c r="AM2803" s="13">
        <f t="shared" si="3332"/>
        <v>1.2897482331283299E-3</v>
      </c>
      <c r="AN2803" s="13">
        <f t="shared" si="3333"/>
        <v>2.5821117181194842E-3</v>
      </c>
      <c r="AO2803" s="13">
        <f t="shared" si="3334"/>
        <v>2.5847296214851884E-3</v>
      </c>
      <c r="AP2803" s="13">
        <f t="shared" si="3335"/>
        <v>1.7249001193613517E-3</v>
      </c>
      <c r="AQ2803" s="13">
        <f t="shared" si="3336"/>
        <v>8.6332446449366115E-4</v>
      </c>
      <c r="AR2803" s="13">
        <f t="shared" si="3337"/>
        <v>9.4339762090414961E-3</v>
      </c>
      <c r="AS2803" s="13">
        <f t="shared" si="3338"/>
        <v>1.2686063960278687E-2</v>
      </c>
      <c r="AT2803" s="13">
        <f t="shared" si="3339"/>
        <v>8.5296069885167289E-3</v>
      </c>
      <c r="AU2803" s="13">
        <f t="shared" si="3340"/>
        <v>3.8233132885741889E-3</v>
      </c>
      <c r="AV2803" s="13">
        <f t="shared" si="3341"/>
        <v>1.2853222184446122E-3</v>
      </c>
      <c r="AW2803" s="13">
        <f t="shared" si="3342"/>
        <v>2.5850791021694904E-5</v>
      </c>
      <c r="AX2803" s="13">
        <f t="shared" si="3343"/>
        <v>2.8905854427251429E-4</v>
      </c>
      <c r="AY2803" s="13">
        <f t="shared" si="3344"/>
        <v>5.7870321913777256E-4</v>
      </c>
      <c r="AZ2803" s="13">
        <f t="shared" si="3345"/>
        <v>5.79289943985692E-4</v>
      </c>
      <c r="BA2803" s="13">
        <f t="shared" si="3346"/>
        <v>3.8658484246085264E-4</v>
      </c>
      <c r="BB2803" s="13">
        <f t="shared" si="3347"/>
        <v>1.9348839295254557E-4</v>
      </c>
      <c r="BC2803" s="13">
        <f t="shared" si="3348"/>
        <v>7.7473825345130668E-5</v>
      </c>
      <c r="BD2803" s="13">
        <f t="shared" si="3349"/>
        <v>3.1478469844125382E-3</v>
      </c>
      <c r="BE2803" s="13">
        <f t="shared" si="3350"/>
        <v>4.2329752902233756E-3</v>
      </c>
      <c r="BF2803" s="13">
        <f t="shared" si="3351"/>
        <v>2.8460849425604477E-3</v>
      </c>
      <c r="BG2803" s="13">
        <f t="shared" si="3352"/>
        <v>1.2757298660948644E-3</v>
      </c>
      <c r="BH2803" s="13">
        <f t="shared" si="3353"/>
        <v>4.2887511900354736E-4</v>
      </c>
      <c r="BI2803" s="13">
        <f t="shared" si="3354"/>
        <v>1.1534345794590301E-4</v>
      </c>
      <c r="BJ2803" s="14">
        <f t="shared" si="3355"/>
        <v>0.2558517716662656</v>
      </c>
      <c r="BK2803" s="14">
        <f t="shared" si="3356"/>
        <v>0.21694938069379877</v>
      </c>
      <c r="BL2803" s="14">
        <f t="shared" si="3357"/>
        <v>0.47562916292911128</v>
      </c>
      <c r="BM2803" s="14">
        <f t="shared" si="3358"/>
        <v>0.64482728969731928</v>
      </c>
      <c r="BN2803" s="14">
        <f t="shared" si="3359"/>
        <v>0.35012455203047288</v>
      </c>
    </row>
    <row r="2804" spans="1:66" x14ac:dyDescent="0.25">
      <c r="A2804" t="s">
        <v>136</v>
      </c>
      <c r="B2804" t="s">
        <v>388</v>
      </c>
      <c r="C2804" t="s">
        <v>377</v>
      </c>
      <c r="D2804" t="s">
        <v>561</v>
      </c>
      <c r="E2804" s="10">
        <f>VLOOKUP(A2804,home!$A$2:$E$405,3,FALSE)</f>
        <v>1.51980198019802</v>
      </c>
      <c r="F2804" s="10">
        <f>VLOOKUP(B2804,home!$B$2:$E$405,3,FALSE)</f>
        <v>0.9</v>
      </c>
      <c r="G2804" s="10">
        <f>VLOOKUP(C2804,away!$B$2:$E$405,4,FALSE)</f>
        <v>0.73</v>
      </c>
      <c r="H2804" s="10">
        <f>VLOOKUP(A2804,away!$A$2:$E$405,3,FALSE)</f>
        <v>1.34653465346535</v>
      </c>
      <c r="I2804" s="10">
        <f>VLOOKUP(C2804,away!$B$2:$E$405,3,FALSE)</f>
        <v>1.24</v>
      </c>
      <c r="J2804" s="10">
        <f>VLOOKUP(B2804,home!$B$2:$E$405,4,FALSE)</f>
        <v>1.21</v>
      </c>
      <c r="K2804" s="12">
        <f t="shared" si="3304"/>
        <v>0.99850990099009918</v>
      </c>
      <c r="L2804" s="12">
        <f t="shared" si="3305"/>
        <v>2.020340594059411</v>
      </c>
      <c r="M2804" s="13">
        <f t="shared" si="3306"/>
        <v>4.885734785849645E-2</v>
      </c>
      <c r="N2804" s="13">
        <f t="shared" si="3307"/>
        <v>4.8784545572826125E-2</v>
      </c>
      <c r="O2804" s="13">
        <f t="shared" si="3308"/>
        <v>9.8708483196601984E-2</v>
      </c>
      <c r="P2804" s="13">
        <f t="shared" si="3309"/>
        <v>9.8561397783521923E-2</v>
      </c>
      <c r="Q2804" s="13">
        <f t="shared" si="3310"/>
        <v>2.4355925884884798E-2</v>
      </c>
      <c r="R2804" s="13">
        <f t="shared" si="3311"/>
        <v>9.9712377790063172E-2</v>
      </c>
      <c r="S2804" s="13">
        <f t="shared" si="3312"/>
        <v>4.9707718280047254E-2</v>
      </c>
      <c r="T2804" s="13">
        <f t="shared" si="3313"/>
        <v>4.9207265771135128E-2</v>
      </c>
      <c r="U2804" s="13">
        <f t="shared" si="3314"/>
        <v>9.9563796474643348E-2</v>
      </c>
      <c r="V2804" s="13">
        <f t="shared" si="3315"/>
        <v>1.1141875068846726E-2</v>
      </c>
      <c r="W2804" s="13">
        <f t="shared" si="3316"/>
        <v>8.1065443812795047E-3</v>
      </c>
      <c r="X2804" s="13">
        <f t="shared" si="3317"/>
        <v>1.6377980691043209E-2</v>
      </c>
      <c r="Y2804" s="13">
        <f t="shared" si="3318"/>
        <v>1.6544549619417911E-2</v>
      </c>
      <c r="Z2804" s="13">
        <f t="shared" si="3319"/>
        <v>6.7150988193150879E-2</v>
      </c>
      <c r="AA2804" s="13">
        <f t="shared" si="3320"/>
        <v>6.7050926572130395E-2</v>
      </c>
      <c r="AB2804" s="13">
        <f t="shared" si="3321"/>
        <v>3.3475507026416162E-2</v>
      </c>
      <c r="AC2804" s="13">
        <f t="shared" si="3322"/>
        <v>1.4048024873037786E-3</v>
      </c>
      <c r="AD2804" s="13">
        <f t="shared" si="3323"/>
        <v>2.0236162068808104E-3</v>
      </c>
      <c r="AE2804" s="13">
        <f t="shared" si="3324"/>
        <v>4.0883939695578273E-3</v>
      </c>
      <c r="AF2804" s="13">
        <f t="shared" si="3325"/>
        <v>4.129974150602689E-3</v>
      </c>
      <c r="AG2804" s="13">
        <f t="shared" si="3326"/>
        <v>2.7813181429595492E-3</v>
      </c>
      <c r="AH2804" s="13">
        <f t="shared" si="3327"/>
        <v>3.391696684445674E-2</v>
      </c>
      <c r="AI2804" s="13">
        <f t="shared" si="3328"/>
        <v>3.3866427205742983E-2</v>
      </c>
      <c r="AJ2804" s="13">
        <f t="shared" si="3329"/>
        <v>1.690798143804741E-2</v>
      </c>
      <c r="AK2804" s="13">
        <f t="shared" si="3330"/>
        <v>5.627595623882385E-3</v>
      </c>
      <c r="AL2804" s="13">
        <f t="shared" si="3331"/>
        <v>1.1335801293139591E-4</v>
      </c>
      <c r="AM2804" s="13">
        <f t="shared" si="3332"/>
        <v>4.0412016367490376E-4</v>
      </c>
      <c r="AN2804" s="13">
        <f t="shared" si="3333"/>
        <v>8.1646037155034136E-4</v>
      </c>
      <c r="AO2804" s="13">
        <f t="shared" si="3334"/>
        <v>8.2476401604199246E-4</v>
      </c>
      <c r="AP2804" s="13">
        <f t="shared" si="3335"/>
        <v>5.5543474070970141E-4</v>
      </c>
      <c r="AQ2804" s="13">
        <f t="shared" si="3336"/>
        <v>2.8054183850166836E-4</v>
      </c>
      <c r="AR2804" s="13">
        <f t="shared" si="3337"/>
        <v>1.3704764988644605E-2</v>
      </c>
      <c r="AS2804" s="13">
        <f t="shared" si="3338"/>
        <v>1.3684343531904102E-2</v>
      </c>
      <c r="AT2804" s="13">
        <f t="shared" si="3339"/>
        <v>6.831976252578034E-3</v>
      </c>
      <c r="AU2804" s="13">
        <f t="shared" si="3340"/>
        <v>2.2739319771761341E-3</v>
      </c>
      <c r="AV2804" s="13">
        <f t="shared" si="3341"/>
        <v>5.6763589834709044E-4</v>
      </c>
      <c r="AW2804" s="13">
        <f t="shared" si="3342"/>
        <v>6.3522369454710134E-6</v>
      </c>
      <c r="AX2804" s="13">
        <f t="shared" si="3343"/>
        <v>6.7252997436521777E-5</v>
      </c>
      <c r="AY2804" s="13">
        <f t="shared" si="3344"/>
        <v>1.3587396079317842E-4</v>
      </c>
      <c r="AZ2804" s="13">
        <f t="shared" si="3345"/>
        <v>1.3725583933304767E-4</v>
      </c>
      <c r="BA2804" s="13">
        <f t="shared" si="3346"/>
        <v>9.2434514658750841E-5</v>
      </c>
      <c r="BB2804" s="13">
        <f t="shared" si="3347"/>
        <v>4.6687300564313518E-5</v>
      </c>
      <c r="BC2804" s="13">
        <f t="shared" si="3348"/>
        <v>1.8864849711427076E-5</v>
      </c>
      <c r="BD2804" s="13">
        <f t="shared" si="3349"/>
        <v>4.61471550643381E-3</v>
      </c>
      <c r="BE2804" s="13">
        <f t="shared" si="3350"/>
        <v>4.6078391234266984E-3</v>
      </c>
      <c r="BF2804" s="13">
        <f t="shared" si="3351"/>
        <v>2.300486493455549E-3</v>
      </c>
      <c r="BG2804" s="13">
        <f t="shared" si="3352"/>
        <v>7.6568618026978696E-4</v>
      </c>
      <c r="BH2804" s="13">
        <f t="shared" si="3353"/>
        <v>1.91136308012668E-4</v>
      </c>
      <c r="BI2804" s="13">
        <f t="shared" si="3354"/>
        <v>3.8170299197868462E-5</v>
      </c>
      <c r="BJ2804" s="14">
        <f t="shared" si="3355"/>
        <v>0.17977980498356338</v>
      </c>
      <c r="BK2804" s="14">
        <f t="shared" si="3356"/>
        <v>0.2099223734519407</v>
      </c>
      <c r="BL2804" s="14">
        <f t="shared" si="3357"/>
        <v>0.53841074873143091</v>
      </c>
      <c r="BM2804" s="14">
        <f t="shared" si="3358"/>
        <v>0.57615431554984387</v>
      </c>
      <c r="BN2804" s="14">
        <f t="shared" si="3359"/>
        <v>0.41898007808639437</v>
      </c>
    </row>
    <row r="2805" spans="1:66" x14ac:dyDescent="0.25">
      <c r="A2805" t="s">
        <v>136</v>
      </c>
      <c r="B2805" t="s">
        <v>138</v>
      </c>
      <c r="C2805" t="s">
        <v>386</v>
      </c>
      <c r="D2805" t="s">
        <v>561</v>
      </c>
      <c r="E2805" s="10">
        <f>VLOOKUP(A2805,home!$A$2:$E$405,3,FALSE)</f>
        <v>1.51980198019802</v>
      </c>
      <c r="F2805" s="10">
        <f>VLOOKUP(B2805,home!$B$2:$E$405,3,FALSE)</f>
        <v>0.57999999999999996</v>
      </c>
      <c r="G2805" s="10">
        <f>VLOOKUP(C2805,away!$B$2:$E$405,4,FALSE)</f>
        <v>1.32</v>
      </c>
      <c r="H2805" s="10">
        <f>VLOOKUP(A2805,away!$A$2:$E$405,3,FALSE)</f>
        <v>1.34653465346535</v>
      </c>
      <c r="I2805" s="10">
        <f>VLOOKUP(C2805,away!$B$2:$E$405,3,FALSE)</f>
        <v>0.8</v>
      </c>
      <c r="J2805" s="10">
        <f>VLOOKUP(B2805,home!$B$2:$E$405,4,FALSE)</f>
        <v>0.46</v>
      </c>
      <c r="K2805" s="12">
        <f t="shared" si="3304"/>
        <v>1.1635603960396042</v>
      </c>
      <c r="L2805" s="12">
        <f t="shared" si="3305"/>
        <v>0.4955247524752488</v>
      </c>
      <c r="M2805" s="13">
        <f t="shared" si="3306"/>
        <v>0.19031300862283851</v>
      </c>
      <c r="N2805" s="13">
        <f t="shared" si="3307"/>
        <v>0.22144067968467862</v>
      </c>
      <c r="O2805" s="13">
        <f t="shared" si="3308"/>
        <v>9.4304806490651955E-2</v>
      </c>
      <c r="P2805" s="13">
        <f t="shared" si="3309"/>
        <v>0.10972933798870124</v>
      </c>
      <c r="Q2805" s="13">
        <f t="shared" si="3310"/>
        <v>0.12882980247659193</v>
      </c>
      <c r="R2805" s="13">
        <f t="shared" si="3311"/>
        <v>2.3365182946753268E-2</v>
      </c>
      <c r="S2805" s="13">
        <f t="shared" si="3312"/>
        <v>1.5816742773612096E-2</v>
      </c>
      <c r="T2805" s="13">
        <f t="shared" si="3313"/>
        <v>6.3838355983648426E-2</v>
      </c>
      <c r="U2805" s="13">
        <f t="shared" si="3314"/>
        <v>2.7186801523062042E-2</v>
      </c>
      <c r="V2805" s="13">
        <f t="shared" si="3315"/>
        <v>1.0132784967979635E-3</v>
      </c>
      <c r="W2805" s="13">
        <f t="shared" si="3316"/>
        <v>4.9967085330455741E-2</v>
      </c>
      <c r="X2805" s="13">
        <f t="shared" si="3317"/>
        <v>2.4759927590283722E-2</v>
      </c>
      <c r="Y2805" s="13">
        <f t="shared" si="3318"/>
        <v>6.1345784952402107E-3</v>
      </c>
      <c r="Z2805" s="13">
        <f t="shared" si="3319"/>
        <v>3.859342165409607E-3</v>
      </c>
      <c r="AA2805" s="13">
        <f t="shared" si="3320"/>
        <v>4.490577698436346E-3</v>
      </c>
      <c r="AB2805" s="13">
        <f t="shared" si="3321"/>
        <v>2.6125291826196058E-3</v>
      </c>
      <c r="AC2805" s="13">
        <f t="shared" si="3322"/>
        <v>3.6514312479348017E-5</v>
      </c>
      <c r="AD2805" s="13">
        <f t="shared" si="3323"/>
        <v>1.4534930399012453E-2</v>
      </c>
      <c r="AE2805" s="13">
        <f t="shared" si="3324"/>
        <v>7.2024177882156161E-3</v>
      </c>
      <c r="AF2805" s="13">
        <f t="shared" si="3325"/>
        <v>1.7844881458644356E-3</v>
      </c>
      <c r="AG2805" s="13">
        <f t="shared" si="3326"/>
        <v>2.9475268225816344E-4</v>
      </c>
      <c r="AH2805" s="13">
        <f t="shared" si="3327"/>
        <v>4.7809989280797144E-4</v>
      </c>
      <c r="AI2805" s="13">
        <f t="shared" si="3328"/>
        <v>5.5629810062213562E-4</v>
      </c>
      <c r="AJ2805" s="13">
        <f t="shared" si="3329"/>
        <v>3.2364321913798595E-4</v>
      </c>
      <c r="AK2805" s="13">
        <f t="shared" si="3330"/>
        <v>1.2552614407857572E-4</v>
      </c>
      <c r="AL2805" s="13">
        <f t="shared" si="3331"/>
        <v>8.4212663431996363E-7</v>
      </c>
      <c r="AM2805" s="13">
        <f t="shared" si="3332"/>
        <v>3.3824538742966027E-3</v>
      </c>
      <c r="AN2805" s="13">
        <f t="shared" si="3333"/>
        <v>1.6760896188197706E-3</v>
      </c>
      <c r="AO2805" s="13">
        <f t="shared" si="3334"/>
        <v>4.1527194674600038E-4</v>
      </c>
      <c r="AP2805" s="13">
        <f t="shared" si="3335"/>
        <v>6.8592509540408859E-5</v>
      </c>
      <c r="AQ2805" s="13">
        <f t="shared" si="3336"/>
        <v>8.4973215779168087E-6</v>
      </c>
      <c r="AR2805" s="13">
        <f t="shared" si="3337"/>
        <v>4.7382066208422616E-5</v>
      </c>
      <c r="AS2805" s="13">
        <f t="shared" si="3338"/>
        <v>5.5131895722646972E-5</v>
      </c>
      <c r="AT2805" s="13">
        <f t="shared" si="3339"/>
        <v>3.2074645210728647E-5</v>
      </c>
      <c r="AU2805" s="13">
        <f t="shared" si="3340"/>
        <v>1.2440262294741734E-5</v>
      </c>
      <c r="AV2805" s="13">
        <f t="shared" si="3341"/>
        <v>3.6187491306265637E-6</v>
      </c>
      <c r="AW2805" s="13">
        <f t="shared" si="3342"/>
        <v>1.3487429465579987E-8</v>
      </c>
      <c r="AX2805" s="13">
        <f t="shared" si="3343"/>
        <v>6.5594822826037442E-4</v>
      </c>
      <c r="AY2805" s="13">
        <f t="shared" si="3344"/>
        <v>3.2503858344530004E-4</v>
      </c>
      <c r="AZ2805" s="13">
        <f t="shared" si="3345"/>
        <v>8.0532331803318891E-5</v>
      </c>
      <c r="BA2805" s="13">
        <f t="shared" si="3346"/>
        <v>1.3301921261031403E-5</v>
      </c>
      <c r="BB2805" s="13">
        <f t="shared" si="3347"/>
        <v>1.6478578100794585E-6</v>
      </c>
      <c r="BC2805" s="13">
        <f t="shared" si="3348"/>
        <v>1.6331086669080586E-7</v>
      </c>
      <c r="BD2805" s="13">
        <f t="shared" si="3349"/>
        <v>3.913164438282411E-6</v>
      </c>
      <c r="BE2805" s="13">
        <f t="shared" si="3350"/>
        <v>4.5532031635759778E-6</v>
      </c>
      <c r="BF2805" s="13">
        <f t="shared" si="3351"/>
        <v>2.6489634381296224E-6</v>
      </c>
      <c r="BG2805" s="13">
        <f t="shared" si="3352"/>
        <v>1.0274096490548446E-6</v>
      </c>
      <c r="BH2805" s="13">
        <f t="shared" si="3353"/>
        <v>2.9886329453729158E-7</v>
      </c>
      <c r="BI2805" s="13">
        <f t="shared" si="3354"/>
        <v>6.9549098670702387E-8</v>
      </c>
      <c r="BJ2805" s="14">
        <f t="shared" si="3355"/>
        <v>0.52541455608067689</v>
      </c>
      <c r="BK2805" s="14">
        <f t="shared" si="3356"/>
        <v>0.31723476290450875</v>
      </c>
      <c r="BL2805" s="14">
        <f t="shared" si="3357"/>
        <v>0.15360662396981936</v>
      </c>
      <c r="BM2805" s="14">
        <f t="shared" si="3358"/>
        <v>0.23180744181418322</v>
      </c>
      <c r="BN2805" s="14">
        <f t="shared" si="3359"/>
        <v>0.76798281821021552</v>
      </c>
    </row>
    <row r="2806" spans="1:66" x14ac:dyDescent="0.25">
      <c r="A2806" t="s">
        <v>19</v>
      </c>
      <c r="B2806" t="s">
        <v>142</v>
      </c>
      <c r="C2806" t="s">
        <v>245</v>
      </c>
      <c r="D2806" t="s">
        <v>561</v>
      </c>
      <c r="E2806" s="10">
        <f>VLOOKUP(A2806,home!$A$2:$E$405,3,FALSE)</f>
        <v>1.5857988165680501</v>
      </c>
      <c r="F2806" s="10">
        <f>VLOOKUP(B2806,home!$B$2:$E$405,3,FALSE)</f>
        <v>1.5</v>
      </c>
      <c r="G2806" s="10">
        <f>VLOOKUP(C2806,away!$B$2:$E$405,4,FALSE)</f>
        <v>0.91</v>
      </c>
      <c r="H2806" s="10">
        <f>VLOOKUP(A2806,away!$A$2:$E$405,3,FALSE)</f>
        <v>1.24852071005917</v>
      </c>
      <c r="I2806" s="10">
        <f>VLOOKUP(C2806,away!$B$2:$E$405,3,FALSE)</f>
        <v>0.7</v>
      </c>
      <c r="J2806" s="10">
        <f>VLOOKUP(B2806,home!$B$2:$E$405,4,FALSE)</f>
        <v>0.6</v>
      </c>
      <c r="K2806" s="12">
        <f t="shared" si="3304"/>
        <v>2.1646153846153884</v>
      </c>
      <c r="L2806" s="12">
        <f t="shared" si="3305"/>
        <v>0.52437869822485139</v>
      </c>
      <c r="M2806" s="13">
        <f t="shared" si="3306"/>
        <v>6.7949256328334942E-2</v>
      </c>
      <c r="N2806" s="13">
        <f t="shared" si="3307"/>
        <v>0.14708400562148835</v>
      </c>
      <c r="O2806" s="13">
        <f t="shared" si="3308"/>
        <v>3.563114257879902E-2</v>
      </c>
      <c r="P2806" s="13">
        <f t="shared" si="3309"/>
        <v>7.7127719397492772E-2</v>
      </c>
      <c r="Q2806" s="13">
        <f t="shared" si="3310"/>
        <v>0.15919015069956499</v>
      </c>
      <c r="R2806" s="13">
        <f t="shared" si="3311"/>
        <v>9.3421060808673521E-3</v>
      </c>
      <c r="S2806" s="13">
        <f t="shared" si="3312"/>
        <v>2.188649817855981E-2</v>
      </c>
      <c r="T2806" s="13">
        <f t="shared" si="3313"/>
        <v>8.347592399405579E-2</v>
      </c>
      <c r="U2806" s="13">
        <f t="shared" si="3314"/>
        <v>2.0222066547354443E-2</v>
      </c>
      <c r="V2806" s="13">
        <f t="shared" si="3315"/>
        <v>2.7603207670031334E-3</v>
      </c>
      <c r="W2806" s="13">
        <f t="shared" si="3316"/>
        <v>0.11486181642784017</v>
      </c>
      <c r="X2806" s="13">
        <f t="shared" si="3317"/>
        <v>6.0231089774172672E-2</v>
      </c>
      <c r="Y2806" s="13">
        <f t="shared" si="3318"/>
        <v>1.5791950224222414E-2</v>
      </c>
      <c r="Z2806" s="13">
        <f t="shared" si="3319"/>
        <v>1.6329338084545638E-3</v>
      </c>
      <c r="AA2806" s="13">
        <f t="shared" si="3320"/>
        <v>3.5346736438393463E-3</v>
      </c>
      <c r="AB2806" s="13">
        <f t="shared" si="3321"/>
        <v>3.8256044745245917E-3</v>
      </c>
      <c r="AC2806" s="13">
        <f t="shared" si="3322"/>
        <v>1.9582374505299703E-4</v>
      </c>
      <c r="AD2806" s="13">
        <f t="shared" si="3323"/>
        <v>6.215791373614285E-2</v>
      </c>
      <c r="AE2806" s="13">
        <f t="shared" si="3324"/>
        <v>3.2594285889331193E-2</v>
      </c>
      <c r="AF2806" s="13">
        <f t="shared" si="3325"/>
        <v>8.5458746021080667E-3</v>
      </c>
      <c r="AG2806" s="13">
        <f t="shared" si="3326"/>
        <v>1.4937581996820829E-3</v>
      </c>
      <c r="AH2806" s="13">
        <f t="shared" si="3327"/>
        <v>2.1406892619118818E-4</v>
      </c>
      <c r="AI2806" s="13">
        <f t="shared" si="3328"/>
        <v>4.6337689100154201E-4</v>
      </c>
      <c r="AJ2806" s="13">
        <f t="shared" si="3329"/>
        <v>5.0151637356859297E-4</v>
      </c>
      <c r="AK2806" s="13">
        <f t="shared" si="3330"/>
        <v>3.6186335262103152E-4</v>
      </c>
      <c r="AL2806" s="13">
        <f t="shared" si="3331"/>
        <v>8.891010542828009E-6</v>
      </c>
      <c r="AM2806" s="13">
        <f t="shared" si="3332"/>
        <v>2.6909595269770194E-2</v>
      </c>
      <c r="AN2806" s="13">
        <f t="shared" si="3333"/>
        <v>1.411081853731971E-2</v>
      </c>
      <c r="AO2806" s="13">
        <f t="shared" si="3334"/>
        <v>3.6997063277434063E-3</v>
      </c>
      <c r="AP2806" s="13">
        <f t="shared" si="3335"/>
        <v>6.4668239598544429E-4</v>
      </c>
      <c r="AQ2806" s="13">
        <f t="shared" si="3336"/>
        <v>8.4776618242943767E-5</v>
      </c>
      <c r="AR2806" s="13">
        <f t="shared" si="3337"/>
        <v>2.2450636969305413E-5</v>
      </c>
      <c r="AS2806" s="13">
        <f t="shared" si="3338"/>
        <v>4.8596994178173495E-5</v>
      </c>
      <c r="AT2806" s="13">
        <f t="shared" si="3339"/>
        <v>5.259690062206941E-5</v>
      </c>
      <c r="AU2806" s="13">
        <f t="shared" si="3340"/>
        <v>3.795068675653938E-5</v>
      </c>
      <c r="AV2806" s="13">
        <f t="shared" si="3341"/>
        <v>2.0537160102481152E-5</v>
      </c>
      <c r="AW2806" s="13">
        <f t="shared" si="3342"/>
        <v>2.8033311725780724E-7</v>
      </c>
      <c r="AX2806" s="13">
        <f t="shared" si="3343"/>
        <v>9.708153985786349E-3</v>
      </c>
      <c r="AY2806" s="13">
        <f t="shared" si="3344"/>
        <v>5.0907491492330481E-3</v>
      </c>
      <c r="AZ2806" s="13">
        <f t="shared" si="3345"/>
        <v>1.3347402059320477E-3</v>
      </c>
      <c r="BA2806" s="13">
        <f t="shared" si="3346"/>
        <v>2.3330311055167244E-4</v>
      </c>
      <c r="BB2806" s="13">
        <f t="shared" si="3347"/>
        <v>3.058479535072364E-5</v>
      </c>
      <c r="BC2806" s="13">
        <f t="shared" si="3348"/>
        <v>3.2076030342971906E-6</v>
      </c>
      <c r="BD2806" s="13">
        <f t="shared" si="3349"/>
        <v>1.9621059647138487E-6</v>
      </c>
      <c r="BE2806" s="13">
        <f t="shared" si="3350"/>
        <v>4.247204757465215E-6</v>
      </c>
      <c r="BF2806" s="13">
        <f t="shared" si="3351"/>
        <v>4.5967823798104372E-6</v>
      </c>
      <c r="BG2806" s="13">
        <f t="shared" si="3352"/>
        <v>3.316755286355537E-6</v>
      </c>
      <c r="BH2806" s="13">
        <f t="shared" si="3353"/>
        <v>1.7948748799624033E-6</v>
      </c>
      <c r="BI2806" s="13">
        <f t="shared" si="3354"/>
        <v>7.770427557252633E-7</v>
      </c>
      <c r="BJ2806" s="14">
        <f t="shared" si="3355"/>
        <v>0.74727908716755853</v>
      </c>
      <c r="BK2806" s="14">
        <f t="shared" si="3356"/>
        <v>0.17501925857621956</v>
      </c>
      <c r="BL2806" s="14">
        <f t="shared" si="3357"/>
        <v>7.4295246013419691E-2</v>
      </c>
      <c r="BM2806" s="14">
        <f t="shared" si="3358"/>
        <v>0.49681167604298915</v>
      </c>
      <c r="BN2806" s="14">
        <f t="shared" si="3359"/>
        <v>0.49632438070654744</v>
      </c>
    </row>
    <row r="2807" spans="1:66" x14ac:dyDescent="0.25">
      <c r="A2807" t="s">
        <v>19</v>
      </c>
      <c r="B2807" t="s">
        <v>244</v>
      </c>
      <c r="C2807" t="s">
        <v>20</v>
      </c>
      <c r="D2807" t="s">
        <v>561</v>
      </c>
      <c r="E2807" s="10">
        <f>VLOOKUP(A2807,home!$A$2:$E$405,3,FALSE)</f>
        <v>1.5857988165680501</v>
      </c>
      <c r="F2807" s="10">
        <f>VLOOKUP(B2807,home!$B$2:$E$405,3,FALSE)</f>
        <v>1.26</v>
      </c>
      <c r="G2807" s="10">
        <f>VLOOKUP(C2807,away!$B$2:$E$405,4,FALSE)</f>
        <v>1.1000000000000001</v>
      </c>
      <c r="H2807" s="10">
        <f>VLOOKUP(A2807,away!$A$2:$E$405,3,FALSE)</f>
        <v>1.24852071005917</v>
      </c>
      <c r="I2807" s="10">
        <f>VLOOKUP(C2807,away!$B$2:$E$405,3,FALSE)</f>
        <v>0.79</v>
      </c>
      <c r="J2807" s="10">
        <f>VLOOKUP(B2807,home!$B$2:$E$405,4,FALSE)</f>
        <v>0.53</v>
      </c>
      <c r="K2807" s="12">
        <f t="shared" si="3304"/>
        <v>2.1979171597633176</v>
      </c>
      <c r="L2807" s="12">
        <f t="shared" si="3305"/>
        <v>0.52275562130177455</v>
      </c>
      <c r="M2807" s="13">
        <f t="shared" si="3306"/>
        <v>6.583045004420314E-2</v>
      </c>
      <c r="N2807" s="13">
        <f t="shared" si="3307"/>
        <v>0.14468987578709594</v>
      </c>
      <c r="O2807" s="13">
        <f t="shared" si="3308"/>
        <v>3.4413237813432848E-2</v>
      </c>
      <c r="P2807" s="13">
        <f t="shared" si="3309"/>
        <v>7.5637445913159934E-2</v>
      </c>
      <c r="Q2807" s="13">
        <f t="shared" si="3310"/>
        <v>0.15900818041824061</v>
      </c>
      <c r="R2807" s="13">
        <f t="shared" si="3311"/>
        <v>8.9948567570834054E-3</v>
      </c>
      <c r="S2807" s="13">
        <f t="shared" si="3312"/>
        <v>2.1726356193922044E-2</v>
      </c>
      <c r="T2807" s="13">
        <f t="shared" si="3313"/>
        <v>8.3122420146602025E-2</v>
      </c>
      <c r="U2807" s="13">
        <f t="shared" si="3314"/>
        <v>1.9769950016006645E-2</v>
      </c>
      <c r="V2807" s="13">
        <f t="shared" si="3315"/>
        <v>2.7736676237623942E-3</v>
      </c>
      <c r="W2807" s="13">
        <f t="shared" si="3316"/>
        <v>0.11649560276133084</v>
      </c>
      <c r="X2807" s="13">
        <f t="shared" si="3317"/>
        <v>6.0898731200424223E-2</v>
      </c>
      <c r="Y2807" s="13">
        <f t="shared" si="3318"/>
        <v>1.5917577032583764E-2</v>
      </c>
      <c r="Z2807" s="13">
        <f t="shared" si="3319"/>
        <v>1.5673706441898666E-3</v>
      </c>
      <c r="AA2807" s="13">
        <f t="shared" si="3320"/>
        <v>3.4449508345741936E-3</v>
      </c>
      <c r="AB2807" s="13">
        <f t="shared" si="3321"/>
        <v>3.7858582769257918E-3</v>
      </c>
      <c r="AC2807" s="13">
        <f t="shared" si="3322"/>
        <v>1.9917942108528536E-4</v>
      </c>
      <c r="AD2807" s="13">
        <f t="shared" si="3323"/>
        <v>6.4011921086524995E-2</v>
      </c>
      <c r="AE2807" s="13">
        <f t="shared" si="3324"/>
        <v>3.3462591578306541E-2</v>
      </c>
      <c r="AF2807" s="13">
        <f t="shared" si="3325"/>
        <v>8.7463789254425828E-3</v>
      </c>
      <c r="AG2807" s="13">
        <f t="shared" si="3326"/>
        <v>1.5240729164368281E-3</v>
      </c>
      <c r="AH2807" s="13">
        <f t="shared" si="3327"/>
        <v>2.0483795372840908E-4</v>
      </c>
      <c r="AI2807" s="13">
        <f t="shared" si="3328"/>
        <v>4.5021685347047477E-4</v>
      </c>
      <c r="AJ2807" s="13">
        <f t="shared" si="3329"/>
        <v>4.9476967392870195E-4</v>
      </c>
      <c r="AK2807" s="13">
        <f t="shared" si="3330"/>
        <v>3.6248758548613173E-4</v>
      </c>
      <c r="AL2807" s="13">
        <f t="shared" si="3331"/>
        <v>9.1540754646136001E-6</v>
      </c>
      <c r="AM2807" s="13">
        <f t="shared" si="3332"/>
        <v>2.8138579957097724E-2</v>
      </c>
      <c r="AN2807" s="13">
        <f t="shared" si="3333"/>
        <v>1.4709600848022282E-2</v>
      </c>
      <c r="AO2807" s="13">
        <f t="shared" si="3334"/>
        <v>3.8447632652044992E-3</v>
      </c>
      <c r="AP2807" s="13">
        <f t="shared" si="3335"/>
        <v>6.6995720315340577E-4</v>
      </c>
      <c r="AQ2807" s="13">
        <f t="shared" si="3336"/>
        <v>8.7555973495014443E-5</v>
      </c>
      <c r="AR2807" s="13">
        <f t="shared" si="3337"/>
        <v>2.1416038353495736E-5</v>
      </c>
      <c r="AS2807" s="13">
        <f t="shared" si="3338"/>
        <v>4.707067819129763E-5</v>
      </c>
      <c r="AT2807" s="13">
        <f t="shared" si="3339"/>
        <v>5.1728725659175019E-5</v>
      </c>
      <c r="AU2807" s="13">
        <f t="shared" si="3340"/>
        <v>3.7898484592996598E-5</v>
      </c>
      <c r="AV2807" s="13">
        <f t="shared" si="3341"/>
        <v>2.0824432403993236E-5</v>
      </c>
      <c r="AW2807" s="13">
        <f t="shared" si="3342"/>
        <v>2.9216084965019811E-7</v>
      </c>
      <c r="AX2807" s="13">
        <f t="shared" si="3343"/>
        <v>1.030771128984621E-2</v>
      </c>
      <c r="AY2807" s="13">
        <f t="shared" si="3344"/>
        <v>5.3884140195228714E-3</v>
      </c>
      <c r="AZ2807" s="13">
        <f t="shared" si="3345"/>
        <v>1.4084118593034355E-3</v>
      </c>
      <c r="BA2807" s="13">
        <f t="shared" si="3346"/>
        <v>2.4541840551965162E-4</v>
      </c>
      <c r="BB2807" s="13">
        <f t="shared" si="3347"/>
        <v>3.207346276407908E-5</v>
      </c>
      <c r="BC2807" s="13">
        <f t="shared" si="3348"/>
        <v>3.3533165909070998E-6</v>
      </c>
      <c r="BD2807" s="13">
        <f t="shared" si="3349"/>
        <v>1.8658924058840482E-6</v>
      </c>
      <c r="BE2807" s="13">
        <f t="shared" si="3350"/>
        <v>4.1010769371646108E-6</v>
      </c>
      <c r="BF2807" s="13">
        <f t="shared" si="3351"/>
        <v>4.5069136868518448E-6</v>
      </c>
      <c r="BG2807" s="13">
        <f t="shared" si="3352"/>
        <v>3.301940976634609E-6</v>
      </c>
      <c r="BH2807" s="13">
        <f t="shared" si="3353"/>
        <v>1.814348183267714E-6</v>
      </c>
      <c r="BI2807" s="13">
        <f t="shared" si="3354"/>
        <v>7.9755740115790171E-7</v>
      </c>
      <c r="BJ2807" s="14">
        <f t="shared" si="3355"/>
        <v>0.75271319145350846</v>
      </c>
      <c r="BK2807" s="14">
        <f t="shared" si="3356"/>
        <v>0.17156466729112027</v>
      </c>
      <c r="BL2807" s="14">
        <f t="shared" si="3357"/>
        <v>7.2116491853428527E-2</v>
      </c>
      <c r="BM2807" s="14">
        <f t="shared" si="3358"/>
        <v>0.5039995526503579</v>
      </c>
      <c r="BN2807" s="14">
        <f t="shared" si="3359"/>
        <v>0.48857404673321586</v>
      </c>
    </row>
    <row r="2808" spans="1:66" x14ac:dyDescent="0.25">
      <c r="A2808" t="s">
        <v>143</v>
      </c>
      <c r="B2808" t="s">
        <v>144</v>
      </c>
      <c r="C2808" t="s">
        <v>147</v>
      </c>
      <c r="D2808" t="s">
        <v>561</v>
      </c>
      <c r="E2808" s="10">
        <f>VLOOKUP(A2808,home!$A$2:$E$405,3,FALSE)</f>
        <v>1.20588235294118</v>
      </c>
      <c r="F2808" s="10">
        <f>VLOOKUP(B2808,home!$B$2:$E$405,3,FALSE)</f>
        <v>2.2799999999999998</v>
      </c>
      <c r="G2808" s="10">
        <f>VLOOKUP(C2808,away!$B$2:$E$405,4,FALSE)</f>
        <v>0.83</v>
      </c>
      <c r="H2808" s="10">
        <f>VLOOKUP(A2808,away!$A$2:$E$405,3,FALSE)</f>
        <v>0.98823529411764699</v>
      </c>
      <c r="I2808" s="10">
        <f>VLOOKUP(C2808,away!$B$2:$E$405,3,FALSE)</f>
        <v>0.93</v>
      </c>
      <c r="J2808" s="10">
        <f>VLOOKUP(B2808,home!$B$2:$E$405,4,FALSE)</f>
        <v>1.1399999999999999</v>
      </c>
      <c r="K2808" s="12">
        <f t="shared" si="3304"/>
        <v>2.2820117647058886</v>
      </c>
      <c r="L2808" s="12">
        <f t="shared" si="3305"/>
        <v>1.0477270588235292</v>
      </c>
      <c r="M2808" s="13">
        <f t="shared" si="3306"/>
        <v>3.5802454605394531E-2</v>
      </c>
      <c r="N2808" s="13">
        <f t="shared" si="3307"/>
        <v>8.1701622614858846E-2</v>
      </c>
      <c r="O2808" s="13">
        <f t="shared" si="3308"/>
        <v>3.7511200462372933E-2</v>
      </c>
      <c r="P2808" s="13">
        <f t="shared" si="3309"/>
        <v>8.5601000763376012E-2</v>
      </c>
      <c r="Q2808" s="13">
        <f t="shared" si="3310"/>
        <v>9.3222032001334304E-2</v>
      </c>
      <c r="R2808" s="13">
        <f t="shared" si="3311"/>
        <v>1.9650749866690902E-2</v>
      </c>
      <c r="S2808" s="13">
        <f t="shared" si="3312"/>
        <v>5.1166403340592637E-2</v>
      </c>
      <c r="T2808" s="13">
        <f t="shared" si="3313"/>
        <v>9.7671245406310919E-2</v>
      </c>
      <c r="U2808" s="13">
        <f t="shared" si="3314"/>
        <v>4.4843242381081311E-2</v>
      </c>
      <c r="V2808" s="13">
        <f t="shared" si="3315"/>
        <v>1.3592784131365531E-2</v>
      </c>
      <c r="W2808" s="13">
        <f t="shared" si="3316"/>
        <v>7.0911257918944565E-2</v>
      </c>
      <c r="X2808" s="13">
        <f t="shared" si="3317"/>
        <v>7.4295643696892497E-2</v>
      </c>
      <c r="Y2808" s="13">
        <f t="shared" si="3318"/>
        <v>3.8920778126973025E-2</v>
      </c>
      <c r="Z2808" s="13">
        <f t="shared" si="3319"/>
        <v>6.8628741205016388E-3</v>
      </c>
      <c r="AA2808" s="13">
        <f t="shared" si="3320"/>
        <v>1.5661159482680317E-2</v>
      </c>
      <c r="AB2808" s="13">
        <f t="shared" si="3321"/>
        <v>1.786947509420584E-2</v>
      </c>
      <c r="AC2808" s="13">
        <f t="shared" si="3322"/>
        <v>2.0312083655119467E-3</v>
      </c>
      <c r="AD2808" s="13">
        <f t="shared" si="3323"/>
        <v>4.0455081205281268E-2</v>
      </c>
      <c r="AE2808" s="13">
        <f t="shared" si="3324"/>
        <v>4.2385883245676381E-2</v>
      </c>
      <c r="AF2808" s="13">
        <f t="shared" si="3325"/>
        <v>2.2204418394315008E-2</v>
      </c>
      <c r="AG2808" s="13">
        <f t="shared" si="3326"/>
        <v>7.754723325720911E-3</v>
      </c>
      <c r="AH2808" s="13">
        <f t="shared" si="3327"/>
        <v>1.797604729337324E-3</v>
      </c>
      <c r="AI2808" s="13">
        <f t="shared" si="3328"/>
        <v>4.1021551406387182E-3</v>
      </c>
      <c r="AJ2808" s="13">
        <f t="shared" si="3329"/>
        <v>4.6805831457931478E-3</v>
      </c>
      <c r="AK2808" s="13">
        <f t="shared" si="3330"/>
        <v>3.5603819347946866E-3</v>
      </c>
      <c r="AL2808" s="13">
        <f t="shared" si="3331"/>
        <v>1.9425871299960041E-4</v>
      </c>
      <c r="AM2808" s="13">
        <f t="shared" si="3332"/>
        <v>1.846379425051679E-2</v>
      </c>
      <c r="AN2808" s="13">
        <f t="shared" si="3333"/>
        <v>1.9345016844816747E-2</v>
      </c>
      <c r="AO2808" s="13">
        <f t="shared" si="3334"/>
        <v>1.0134148800855738E-2</v>
      </c>
      <c r="AP2808" s="13">
        <f t="shared" si="3335"/>
        <v>3.5392739722668594E-3</v>
      </c>
      <c r="AQ2808" s="13">
        <f t="shared" si="3336"/>
        <v>9.2704827733345631E-4</v>
      </c>
      <c r="AR2808" s="13">
        <f t="shared" si="3337"/>
        <v>3.7667982319917234E-4</v>
      </c>
      <c r="AS2808" s="13">
        <f t="shared" si="3338"/>
        <v>8.5958778806784534E-4</v>
      </c>
      <c r="AT2808" s="13">
        <f t="shared" si="3339"/>
        <v>9.8079472258416774E-4</v>
      </c>
      <c r="AU2808" s="13">
        <f t="shared" si="3340"/>
        <v>7.4606169856617302E-4</v>
      </c>
      <c r="AV2808" s="13">
        <f t="shared" si="3341"/>
        <v>4.2563039333111613E-4</v>
      </c>
      <c r="AW2808" s="13">
        <f t="shared" si="3342"/>
        <v>1.2901614042830411E-5</v>
      </c>
      <c r="AX2808" s="13">
        <f t="shared" si="3343"/>
        <v>7.0224326167980444E-3</v>
      </c>
      <c r="AY2808" s="13">
        <f t="shared" si="3344"/>
        <v>7.3575926713842351E-3</v>
      </c>
      <c r="AZ2808" s="13">
        <f t="shared" si="3345"/>
        <v>3.8543744648054786E-3</v>
      </c>
      <c r="BA2808" s="13">
        <f t="shared" si="3346"/>
        <v>1.3461108072050528E-3</v>
      </c>
      <c r="BB2808" s="13">
        <f t="shared" si="3347"/>
        <v>3.5258917922087918E-4</v>
      </c>
      <c r="BC2808" s="13">
        <f t="shared" si="3348"/>
        <v>7.3883444743618829E-5</v>
      </c>
      <c r="BD2808" s="13">
        <f t="shared" si="3349"/>
        <v>6.5776273879772609E-5</v>
      </c>
      <c r="BE2808" s="13">
        <f t="shared" si="3350"/>
        <v>1.5010223083215774E-4</v>
      </c>
      <c r="BF2808" s="13">
        <f t="shared" si="3351"/>
        <v>1.712675283337915E-4</v>
      </c>
      <c r="BG2808" s="13">
        <f t="shared" si="3352"/>
        <v>1.3027817152327044E-4</v>
      </c>
      <c r="BH2808" s="13">
        <f t="shared" si="3353"/>
        <v>7.4324080025118681E-5</v>
      </c>
      <c r="BI2808" s="13">
        <f t="shared" si="3354"/>
        <v>3.3921685003652558E-5</v>
      </c>
      <c r="BJ2808" s="14">
        <f t="shared" si="3355"/>
        <v>0.64193895126625455</v>
      </c>
      <c r="BK2808" s="14">
        <f t="shared" si="3356"/>
        <v>0.19574570259062449</v>
      </c>
      <c r="BL2808" s="14">
        <f t="shared" si="3357"/>
        <v>0.15369097663294143</v>
      </c>
      <c r="BM2808" s="14">
        <f t="shared" si="3358"/>
        <v>0.63740475323895307</v>
      </c>
      <c r="BN2808" s="14">
        <f t="shared" si="3359"/>
        <v>0.35348906031402755</v>
      </c>
    </row>
    <row r="2809" spans="1:66" x14ac:dyDescent="0.25">
      <c r="A2809" t="s">
        <v>143</v>
      </c>
      <c r="B2809" t="s">
        <v>451</v>
      </c>
      <c r="C2809" t="s">
        <v>153</v>
      </c>
      <c r="D2809" t="s">
        <v>561</v>
      </c>
      <c r="E2809" s="10">
        <f>VLOOKUP(A2809,home!$A$2:$E$405,3,FALSE)</f>
        <v>1.20588235294118</v>
      </c>
      <c r="F2809" s="10">
        <f>VLOOKUP(B2809,home!$B$2:$E$405,3,FALSE)</f>
        <v>0.73</v>
      </c>
      <c r="G2809" s="10">
        <f>VLOOKUP(C2809,away!$B$2:$E$405,4,FALSE)</f>
        <v>1.01</v>
      </c>
      <c r="H2809" s="10">
        <f>VLOOKUP(A2809,away!$A$2:$E$405,3,FALSE)</f>
        <v>0.98823529411764699</v>
      </c>
      <c r="I2809" s="10">
        <f>VLOOKUP(C2809,away!$B$2:$E$405,3,FALSE)</f>
        <v>0.74</v>
      </c>
      <c r="J2809" s="10">
        <f>VLOOKUP(B2809,home!$B$2:$E$405,4,FALSE)</f>
        <v>0.38</v>
      </c>
      <c r="K2809" s="12">
        <f t="shared" si="3304"/>
        <v>0.88909705882353196</v>
      </c>
      <c r="L2809" s="12">
        <f t="shared" si="3305"/>
        <v>0.27789176470588234</v>
      </c>
      <c r="M2809" s="13">
        <f t="shared" si="3306"/>
        <v>0.31130291938669535</v>
      </c>
      <c r="N2809" s="13">
        <f t="shared" si="3307"/>
        <v>0.27677851002988996</v>
      </c>
      <c r="O2809" s="13">
        <f t="shared" si="3308"/>
        <v>8.6508517626461806E-2</v>
      </c>
      <c r="P2809" s="13">
        <f t="shared" si="3309"/>
        <v>7.691446858487086E-2</v>
      </c>
      <c r="Q2809" s="13">
        <f t="shared" si="3310"/>
        <v>0.12304147960656728</v>
      </c>
      <c r="R2809" s="13">
        <f t="shared" si="3311"/>
        <v>1.2020002312653698E-2</v>
      </c>
      <c r="S2809" s="13">
        <f t="shared" si="3312"/>
        <v>4.750867329920967E-3</v>
      </c>
      <c r="T2809" s="13">
        <f t="shared" si="3313"/>
        <v>3.4192213899891813E-2</v>
      </c>
      <c r="U2809" s="13">
        <f t="shared" si="3314"/>
        <v>1.0686948703232455E-2</v>
      </c>
      <c r="V2809" s="13">
        <f t="shared" si="3315"/>
        <v>1.304233176975442E-4</v>
      </c>
      <c r="W2809" s="13">
        <f t="shared" si="3316"/>
        <v>3.6465272543831521E-2</v>
      </c>
      <c r="X2809" s="13">
        <f t="shared" si="3317"/>
        <v>1.01333989376863E-2</v>
      </c>
      <c r="Y2809" s="13">
        <f t="shared" si="3318"/>
        <v>1.4079940566311796E-3</v>
      </c>
      <c r="Z2809" s="13">
        <f t="shared" si="3319"/>
        <v>1.1134198848107078E-3</v>
      </c>
      <c r="AA2809" s="13">
        <f t="shared" si="3320"/>
        <v>9.8993834482083605E-4</v>
      </c>
      <c r="AB2809" s="13">
        <f t="shared" si="3321"/>
        <v>4.4007563539842035E-4</v>
      </c>
      <c r="AC2809" s="13">
        <f t="shared" si="3322"/>
        <v>2.0140029909504114E-6</v>
      </c>
      <c r="AD2809" s="13">
        <f t="shared" si="3323"/>
        <v>8.1052916419797737E-3</v>
      </c>
      <c r="AE2809" s="13">
        <f t="shared" si="3324"/>
        <v>2.2523937978455979E-3</v>
      </c>
      <c r="AF2809" s="13">
        <f t="shared" si="3325"/>
        <v>3.1296084364794874E-4</v>
      </c>
      <c r="AG2809" s="13">
        <f t="shared" si="3326"/>
        <v>2.8989747041723406E-5</v>
      </c>
      <c r="AH2809" s="13">
        <f t="shared" si="3327"/>
        <v>7.735255416216692E-5</v>
      </c>
      <c r="AI2809" s="13">
        <f t="shared" si="3328"/>
        <v>6.8773928398070566E-5</v>
      </c>
      <c r="AJ2809" s="13">
        <f t="shared" si="3329"/>
        <v>3.0573348731232361E-5</v>
      </c>
      <c r="AK2809" s="13">
        <f t="shared" si="3330"/>
        <v>9.060891478441619E-6</v>
      </c>
      <c r="AL2809" s="13">
        <f t="shared" si="3331"/>
        <v>1.9904210353372224E-8</v>
      </c>
      <c r="AM2809" s="13">
        <f t="shared" si="3332"/>
        <v>1.4412781919582352E-3</v>
      </c>
      <c r="AN2809" s="13">
        <f t="shared" si="3333"/>
        <v>4.0051934019537735E-4</v>
      </c>
      <c r="AO2809" s="13">
        <f t="shared" si="3334"/>
        <v>5.5650513122864515E-5</v>
      </c>
      <c r="AP2809" s="13">
        <f t="shared" si="3335"/>
        <v>5.154939766166896E-6</v>
      </c>
      <c r="AQ2809" s="13">
        <f t="shared" si="3336"/>
        <v>3.5812882714316162E-7</v>
      </c>
      <c r="AR2809" s="13">
        <f t="shared" si="3337"/>
        <v>4.2991275561263837E-6</v>
      </c>
      <c r="AS2809" s="13">
        <f t="shared" si="3338"/>
        <v>3.8223416656591666E-6</v>
      </c>
      <c r="AT2809" s="13">
        <f t="shared" si="3339"/>
        <v>1.6992163663781026E-6</v>
      </c>
      <c r="AU2809" s="13">
        <f t="shared" si="3340"/>
        <v>5.0358942455052673E-7</v>
      </c>
      <c r="AV2809" s="13">
        <f t="shared" si="3341"/>
        <v>1.1193496905562706E-7</v>
      </c>
      <c r="AW2809" s="13">
        <f t="shared" si="3342"/>
        <v>1.3660522227631832E-10</v>
      </c>
      <c r="AX2809" s="13">
        <f t="shared" si="3343"/>
        <v>2.13572700236094E-4</v>
      </c>
      <c r="AY2809" s="13">
        <f t="shared" si="3344"/>
        <v>5.935009456160857E-5</v>
      </c>
      <c r="AZ2809" s="13">
        <f t="shared" si="3345"/>
        <v>8.2464512565931974E-6</v>
      </c>
      <c r="BA2809" s="13">
        <f t="shared" si="3346"/>
        <v>7.6387363075190835E-7</v>
      </c>
      <c r="BB2809" s="13">
        <f t="shared" si="3347"/>
        <v>5.3068547815484313E-8</v>
      </c>
      <c r="BC2809" s="13">
        <f t="shared" si="3348"/>
        <v>2.9494624805646878E-9</v>
      </c>
      <c r="BD2809" s="13">
        <f t="shared" si="3349"/>
        <v>1.9911535721127457E-7</v>
      </c>
      <c r="BE2809" s="13">
        <f t="shared" si="3350"/>
        <v>1.7703287846314118E-7</v>
      </c>
      <c r="BF2809" s="13">
        <f t="shared" si="3351"/>
        <v>7.8699705778321289E-8</v>
      </c>
      <c r="BG2809" s="13">
        <f t="shared" si="3352"/>
        <v>2.3323892312594266E-8</v>
      </c>
      <c r="BH2809" s="13">
        <f t="shared" si="3353"/>
        <v>5.1843010138610865E-9</v>
      </c>
      <c r="BI2809" s="13">
        <f t="shared" si="3354"/>
        <v>9.2186935669594966E-10</v>
      </c>
      <c r="BJ2809" s="14">
        <f t="shared" si="3355"/>
        <v>0.49490345535657815</v>
      </c>
      <c r="BK2809" s="14">
        <f t="shared" si="3356"/>
        <v>0.3931600626209476</v>
      </c>
      <c r="BL2809" s="14">
        <f t="shared" si="3357"/>
        <v>0.11084216383332306</v>
      </c>
      <c r="BM2809" s="14">
        <f t="shared" si="3358"/>
        <v>0.11339385419056429</v>
      </c>
      <c r="BN2809" s="14">
        <f t="shared" si="3359"/>
        <v>0.88656589754713888</v>
      </c>
    </row>
    <row r="2810" spans="1:66" x14ac:dyDescent="0.25">
      <c r="A2810" t="s">
        <v>143</v>
      </c>
      <c r="B2810" t="s">
        <v>149</v>
      </c>
      <c r="C2810" t="s">
        <v>161</v>
      </c>
      <c r="D2810" t="s">
        <v>561</v>
      </c>
      <c r="E2810" s="10">
        <f>VLOOKUP(A2810,home!$A$2:$E$405,3,FALSE)</f>
        <v>1.20588235294118</v>
      </c>
      <c r="F2810" s="10">
        <f>VLOOKUP(B2810,home!$B$2:$E$405,3,FALSE)</f>
        <v>0.92</v>
      </c>
      <c r="G2810" s="10">
        <f>VLOOKUP(C2810,away!$B$2:$E$405,4,FALSE)</f>
        <v>0.83</v>
      </c>
      <c r="H2810" s="10">
        <f>VLOOKUP(A2810,away!$A$2:$E$405,3,FALSE)</f>
        <v>0.98823529411764699</v>
      </c>
      <c r="I2810" s="10">
        <f>VLOOKUP(C2810,away!$B$2:$E$405,3,FALSE)</f>
        <v>0.92</v>
      </c>
      <c r="J2810" s="10">
        <f>VLOOKUP(B2810,home!$B$2:$E$405,4,FALSE)</f>
        <v>1.24</v>
      </c>
      <c r="K2810" s="12">
        <f t="shared" si="3304"/>
        <v>0.92081176470588499</v>
      </c>
      <c r="L2810" s="12">
        <f t="shared" si="3305"/>
        <v>1.1273788235294118</v>
      </c>
      <c r="M2810" s="13">
        <f t="shared" si="3306"/>
        <v>0.12896804890121116</v>
      </c>
      <c r="N2810" s="13">
        <f t="shared" si="3307"/>
        <v>0.11875529669939912</v>
      </c>
      <c r="O2810" s="13">
        <f t="shared" si="3308"/>
        <v>0.14539584724313107</v>
      </c>
      <c r="P2810" s="13">
        <f t="shared" si="3309"/>
        <v>0.13388220668085479</v>
      </c>
      <c r="Q2810" s="13">
        <f t="shared" si="3310"/>
        <v>5.4675637160972332E-2</v>
      </c>
      <c r="R2810" s="13">
        <f t="shared" si="3311"/>
        <v>8.1958099605511606E-2</v>
      </c>
      <c r="S2810" s="13">
        <f t="shared" si="3312"/>
        <v>3.4745902993898042E-2</v>
      </c>
      <c r="T2810" s="13">
        <f t="shared" si="3313"/>
        <v>6.1640155498257965E-2</v>
      </c>
      <c r="U2810" s="13">
        <f t="shared" si="3314"/>
        <v>7.5467982329691832E-2</v>
      </c>
      <c r="V2810" s="13">
        <f t="shared" si="3315"/>
        <v>4.0077611001545976E-3</v>
      </c>
      <c r="W2810" s="13">
        <f t="shared" si="3316"/>
        <v>1.6781989980204533E-2</v>
      </c>
      <c r="X2810" s="13">
        <f t="shared" si="3317"/>
        <v>1.8919660120365358E-2</v>
      </c>
      <c r="Y2810" s="13">
        <f t="shared" si="3318"/>
        <v>1.0664812084036916E-2</v>
      </c>
      <c r="Z2810" s="13">
        <f t="shared" si="3319"/>
        <v>3.0799275303989342E-2</v>
      </c>
      <c r="AA2810" s="13">
        <f t="shared" si="3320"/>
        <v>2.8360335044328805E-2</v>
      </c>
      <c r="AB2810" s="13">
        <f t="shared" si="3321"/>
        <v>1.3057265079909281E-2</v>
      </c>
      <c r="AC2810" s="13">
        <f t="shared" si="3322"/>
        <v>2.600294726629325E-4</v>
      </c>
      <c r="AD2810" s="13">
        <f t="shared" si="3323"/>
        <v>3.8632634522371536E-3</v>
      </c>
      <c r="AE2810" s="13">
        <f t="shared" si="3324"/>
        <v>4.3553614057672951E-3</v>
      </c>
      <c r="AF2810" s="13">
        <f t="shared" si="3325"/>
        <v>2.4550711088396696E-3</v>
      </c>
      <c r="AG2810" s="13">
        <f t="shared" si="3326"/>
        <v>9.2259839278823852E-4</v>
      </c>
      <c r="AH2810" s="13">
        <f t="shared" si="3327"/>
        <v>8.68061268944249E-3</v>
      </c>
      <c r="AI2810" s="13">
        <f t="shared" si="3328"/>
        <v>7.993210289293836E-3</v>
      </c>
      <c r="AJ2810" s="13">
        <f t="shared" si="3329"/>
        <v>3.6801210360749475E-3</v>
      </c>
      <c r="AK2810" s="13">
        <f t="shared" si="3330"/>
        <v>1.1295662485198076E-3</v>
      </c>
      <c r="AL2810" s="13">
        <f t="shared" si="3331"/>
        <v>1.0797502140654771E-5</v>
      </c>
      <c r="AM2810" s="13">
        <f t="shared" si="3332"/>
        <v>7.1146768739564889E-4</v>
      </c>
      <c r="AN2810" s="13">
        <f t="shared" si="3333"/>
        <v>8.0209360439529773E-4</v>
      </c>
      <c r="AO2810" s="13">
        <f t="shared" si="3334"/>
        <v>4.5213167204181818E-4</v>
      </c>
      <c r="AP2810" s="13">
        <f t="shared" si="3335"/>
        <v>1.6990789083563029E-4</v>
      </c>
      <c r="AQ2810" s="13">
        <f t="shared" si="3336"/>
        <v>4.7887639519659137E-5</v>
      </c>
      <c r="AR2810" s="13">
        <f t="shared" si="3337"/>
        <v>1.9572677842676308E-3</v>
      </c>
      <c r="AS2810" s="13">
        <f t="shared" si="3338"/>
        <v>1.8022752024334542E-3</v>
      </c>
      <c r="AT2810" s="13">
        <f t="shared" si="3339"/>
        <v>8.2977810481920256E-4</v>
      </c>
      <c r="AU2810" s="13">
        <f t="shared" si="3340"/>
        <v>2.5468981367095825E-4</v>
      </c>
      <c r="AV2810" s="13">
        <f t="shared" si="3341"/>
        <v>5.8630344194742016E-5</v>
      </c>
      <c r="AW2810" s="13">
        <f t="shared" si="3342"/>
        <v>3.1135907639061585E-7</v>
      </c>
      <c r="AX2810" s="13">
        <f t="shared" si="3343"/>
        <v>1.0918796946033366E-4</v>
      </c>
      <c r="AY2810" s="13">
        <f t="shared" si="3344"/>
        <v>1.2309620455375629E-4</v>
      </c>
      <c r="AZ2810" s="13">
        <f t="shared" si="3345"/>
        <v>6.9388027135374806E-5</v>
      </c>
      <c r="BA2810" s="13">
        <f t="shared" si="3346"/>
        <v>2.607553079963525E-5</v>
      </c>
      <c r="BB2810" s="13">
        <f t="shared" si="3347"/>
        <v>7.3492503089494306E-6</v>
      </c>
      <c r="BC2810" s="13">
        <f t="shared" si="3348"/>
        <v>1.6570778334253142E-6</v>
      </c>
      <c r="BD2810" s="13">
        <f t="shared" si="3349"/>
        <v>3.6776370865994291E-4</v>
      </c>
      <c r="BE2810" s="13">
        <f t="shared" si="3350"/>
        <v>3.3864114956594295E-4</v>
      </c>
      <c r="BF2810" s="13">
        <f t="shared" si="3351"/>
        <v>1.5591237726692272E-4</v>
      </c>
      <c r="BG2810" s="13">
        <f t="shared" si="3352"/>
        <v>4.7855317083548276E-5</v>
      </c>
      <c r="BH2810" s="13">
        <f t="shared" si="3353"/>
        <v>1.1016434743565442E-5</v>
      </c>
      <c r="BI2810" s="13">
        <f t="shared" si="3354"/>
        <v>2.0288125433979444E-6</v>
      </c>
      <c r="BJ2810" s="14">
        <f t="shared" si="3355"/>
        <v>0.2955540884571482</v>
      </c>
      <c r="BK2810" s="14">
        <f t="shared" si="3356"/>
        <v>0.30199784285547598</v>
      </c>
      <c r="BL2810" s="14">
        <f t="shared" si="3357"/>
        <v>0.37154889861515294</v>
      </c>
      <c r="BM2810" s="14">
        <f t="shared" si="3358"/>
        <v>0.33614218409520913</v>
      </c>
      <c r="BN2810" s="14">
        <f t="shared" si="3359"/>
        <v>0.66363513629108006</v>
      </c>
    </row>
    <row r="2811" spans="1:66" x14ac:dyDescent="0.25">
      <c r="A2811" t="s">
        <v>143</v>
      </c>
      <c r="B2811" t="s">
        <v>155</v>
      </c>
      <c r="C2811" t="s">
        <v>148</v>
      </c>
      <c r="D2811" t="s">
        <v>561</v>
      </c>
      <c r="E2811" s="10">
        <f>VLOOKUP(A2811,home!$A$2:$E$405,3,FALSE)</f>
        <v>1.20588235294118</v>
      </c>
      <c r="F2811" s="10">
        <f>VLOOKUP(B2811,home!$B$2:$E$405,3,FALSE)</f>
        <v>0.55000000000000004</v>
      </c>
      <c r="G2811" s="10">
        <f>VLOOKUP(C2811,away!$B$2:$E$405,4,FALSE)</f>
        <v>0.62</v>
      </c>
      <c r="H2811" s="10">
        <f>VLOOKUP(A2811,away!$A$2:$E$405,3,FALSE)</f>
        <v>0.98823529411764699</v>
      </c>
      <c r="I2811" s="10">
        <f>VLOOKUP(C2811,away!$B$2:$E$405,3,FALSE)</f>
        <v>0.83</v>
      </c>
      <c r="J2811" s="10">
        <f>VLOOKUP(B2811,home!$B$2:$E$405,4,FALSE)</f>
        <v>1.01</v>
      </c>
      <c r="K2811" s="12">
        <f t="shared" si="3304"/>
        <v>0.41120588235294242</v>
      </c>
      <c r="L2811" s="12">
        <f t="shared" si="3305"/>
        <v>0.82843764705882339</v>
      </c>
      <c r="M2811" s="13">
        <f t="shared" si="3306"/>
        <v>0.28948739328984152</v>
      </c>
      <c r="N2811" s="13">
        <f t="shared" si="3307"/>
        <v>0.11903891898780253</v>
      </c>
      <c r="O2811" s="13">
        <f t="shared" si="3308"/>
        <v>0.23982225495022852</v>
      </c>
      <c r="P2811" s="13">
        <f t="shared" si="3309"/>
        <v>9.8616321954681022E-2</v>
      </c>
      <c r="Q2811" s="13">
        <f t="shared" si="3310"/>
        <v>2.4474751858359879E-2</v>
      </c>
      <c r="R2811" s="13">
        <f t="shared" si="3311"/>
        <v>9.9338892301654283E-2</v>
      </c>
      <c r="S2811" s="13">
        <f t="shared" si="3312"/>
        <v>8.3986204419377129E-3</v>
      </c>
      <c r="T2811" s="13">
        <f t="shared" si="3313"/>
        <v>2.0275805841888223E-2</v>
      </c>
      <c r="U2811" s="13">
        <f t="shared" si="3314"/>
        <v>4.0848736860865667E-2</v>
      </c>
      <c r="V2811" s="13">
        <f t="shared" si="3315"/>
        <v>3.1789565382560391E-4</v>
      </c>
      <c r="W2811" s="13">
        <f t="shared" si="3316"/>
        <v>3.3547206444287311E-3</v>
      </c>
      <c r="X2811" s="13">
        <f t="shared" si="3317"/>
        <v>2.7791768772101977E-3</v>
      </c>
      <c r="Y2811" s="13">
        <f t="shared" si="3318"/>
        <v>1.1511873764581523E-3</v>
      </c>
      <c r="Z2811" s="13">
        <f t="shared" si="3319"/>
        <v>2.7432026066604113E-2</v>
      </c>
      <c r="AA2811" s="13">
        <f t="shared" si="3320"/>
        <v>1.128021048344686E-2</v>
      </c>
      <c r="AB2811" s="13">
        <f t="shared" si="3321"/>
        <v>2.3192444524863381E-3</v>
      </c>
      <c r="AC2811" s="13">
        <f t="shared" si="3322"/>
        <v>6.7683647181898874E-6</v>
      </c>
      <c r="AD2811" s="13">
        <f t="shared" si="3323"/>
        <v>3.4487021565998694E-4</v>
      </c>
      <c r="AE2811" s="13">
        <f t="shared" si="3324"/>
        <v>2.8570347000202856E-4</v>
      </c>
      <c r="AF2811" s="13">
        <f t="shared" si="3325"/>
        <v>1.1834375522251083E-4</v>
      </c>
      <c r="AG2811" s="13">
        <f t="shared" si="3326"/>
        <v>3.2680140706880743E-5</v>
      </c>
      <c r="AH2811" s="13">
        <f t="shared" si="3327"/>
        <v>5.6814307821684553E-3</v>
      </c>
      <c r="AI2811" s="13">
        <f t="shared" si="3328"/>
        <v>2.3362377578087473E-3</v>
      </c>
      <c r="AJ2811" s="13">
        <f t="shared" si="3329"/>
        <v>4.8033735429300276E-4</v>
      </c>
      <c r="AK2811" s="13">
        <f t="shared" si="3330"/>
        <v>6.5839181866377377E-5</v>
      </c>
      <c r="AL2811" s="13">
        <f t="shared" si="3331"/>
        <v>9.2228020926276483E-8</v>
      </c>
      <c r="AM2811" s="13">
        <f t="shared" si="3332"/>
        <v>2.8362532265542904E-5</v>
      </c>
      <c r="AN2811" s="13">
        <f t="shared" si="3333"/>
        <v>2.3496589494696323E-5</v>
      </c>
      <c r="AO2811" s="13">
        <f t="shared" si="3334"/>
        <v>9.732729657446645E-6</v>
      </c>
      <c r="AP2811" s="13">
        <f t="shared" si="3335"/>
        <v>2.6876532189582421E-6</v>
      </c>
      <c r="AQ2811" s="13">
        <f t="shared" si="3336"/>
        <v>5.566382772059597E-7</v>
      </c>
      <c r="AR2811" s="13">
        <f t="shared" si="3337"/>
        <v>9.4134222982144135E-4</v>
      </c>
      <c r="AS2811" s="13">
        <f t="shared" si="3338"/>
        <v>3.8708546220981205E-4</v>
      </c>
      <c r="AT2811" s="13">
        <f t="shared" si="3339"/>
        <v>7.9585909516991145E-5</v>
      </c>
      <c r="AU2811" s="13">
        <f t="shared" si="3340"/>
        <v>1.0908731381931927E-5</v>
      </c>
      <c r="AV2811" s="13">
        <f t="shared" si="3341"/>
        <v>1.1214336283146376E-6</v>
      </c>
      <c r="AW2811" s="13">
        <f t="shared" si="3342"/>
        <v>8.7272925405102949E-10</v>
      </c>
      <c r="AX2811" s="13">
        <f t="shared" si="3343"/>
        <v>1.9438066843360608E-6</v>
      </c>
      <c r="AY2811" s="13">
        <f t="shared" si="3344"/>
        <v>1.6103226359085791E-6</v>
      </c>
      <c r="AZ2811" s="13">
        <f t="shared" si="3345"/>
        <v>6.6702594774883284E-7</v>
      </c>
      <c r="BA2811" s="13">
        <f t="shared" si="3346"/>
        <v>1.8419646889340826E-7</v>
      </c>
      <c r="BB2811" s="13">
        <f t="shared" si="3347"/>
        <v>3.814882232164972E-8</v>
      </c>
      <c r="BC2811" s="13">
        <f t="shared" si="3348"/>
        <v>6.3207841204425246E-9</v>
      </c>
      <c r="BD2811" s="13">
        <f t="shared" si="3349"/>
        <v>1.2997389032506343E-4</v>
      </c>
      <c r="BE2811" s="13">
        <f t="shared" si="3350"/>
        <v>5.344602825396227E-5</v>
      </c>
      <c r="BF2811" s="13">
        <f t="shared" si="3351"/>
        <v>1.0988660603215421E-5</v>
      </c>
      <c r="BG2811" s="13">
        <f t="shared" si="3352"/>
        <v>1.5062006264074047E-6</v>
      </c>
      <c r="BH2811" s="13">
        <f t="shared" si="3353"/>
        <v>1.5483963939560284E-7</v>
      </c>
      <c r="BI2811" s="13">
        <f t="shared" si="3354"/>
        <v>1.2734194108176062E-8</v>
      </c>
      <c r="BJ2811" s="14">
        <f t="shared" si="3355"/>
        <v>0.17192544513199626</v>
      </c>
      <c r="BK2811" s="14">
        <f t="shared" si="3356"/>
        <v>0.39682870225566091</v>
      </c>
      <c r="BL2811" s="14">
        <f t="shared" si="3357"/>
        <v>0.40378931024501874</v>
      </c>
      <c r="BM2811" s="14">
        <f t="shared" si="3358"/>
        <v>0.12919534090680579</v>
      </c>
      <c r="BN2811" s="14">
        <f t="shared" si="3359"/>
        <v>0.87077853334256783</v>
      </c>
    </row>
    <row r="2812" spans="1:66" x14ac:dyDescent="0.25">
      <c r="A2812" t="s">
        <v>143</v>
      </c>
      <c r="B2812" t="s">
        <v>151</v>
      </c>
      <c r="C2812" t="s">
        <v>150</v>
      </c>
      <c r="D2812" t="s">
        <v>561</v>
      </c>
      <c r="E2812" s="10">
        <f>VLOOKUP(A2812,home!$A$2:$E$405,3,FALSE)</f>
        <v>1.20588235294118</v>
      </c>
      <c r="F2812" s="10">
        <f>VLOOKUP(B2812,home!$B$2:$E$405,3,FALSE)</f>
        <v>0.83</v>
      </c>
      <c r="G2812" s="10">
        <f>VLOOKUP(C2812,away!$B$2:$E$405,4,FALSE)</f>
        <v>0.93</v>
      </c>
      <c r="H2812" s="10">
        <f>VLOOKUP(A2812,away!$A$2:$E$405,3,FALSE)</f>
        <v>0.98823529411764699</v>
      </c>
      <c r="I2812" s="10">
        <f>VLOOKUP(C2812,away!$B$2:$E$405,3,FALSE)</f>
        <v>0.83</v>
      </c>
      <c r="J2812" s="10">
        <f>VLOOKUP(B2812,home!$B$2:$E$405,4,FALSE)</f>
        <v>0.56000000000000005</v>
      </c>
      <c r="K2812" s="12">
        <f t="shared" si="3304"/>
        <v>0.93082058823529668</v>
      </c>
      <c r="L2812" s="12">
        <f t="shared" si="3305"/>
        <v>0.45933176470588233</v>
      </c>
      <c r="M2812" s="13">
        <f t="shared" si="3306"/>
        <v>0.24903736016698128</v>
      </c>
      <c r="N2812" s="13">
        <f t="shared" si="3307"/>
        <v>0.23180910208319494</v>
      </c>
      <c r="O2812" s="13">
        <f t="shared" si="3308"/>
        <v>0.11439077012319392</v>
      </c>
      <c r="P2812" s="13">
        <f t="shared" si="3309"/>
        <v>0.10647728393475994</v>
      </c>
      <c r="Q2812" s="13">
        <f t="shared" si="3310"/>
        <v>0.10788634237968774</v>
      </c>
      <c r="R2812" s="13">
        <f t="shared" si="3311"/>
        <v>2.6271657153375795E-2</v>
      </c>
      <c r="S2812" s="13">
        <f t="shared" si="3312"/>
        <v>1.1381236119072335E-2</v>
      </c>
      <c r="T2812" s="13">
        <f t="shared" si="3313"/>
        <v>4.9555624032924982E-2</v>
      </c>
      <c r="U2812" s="13">
        <f t="shared" si="3314"/>
        <v>2.4454199365421293E-2</v>
      </c>
      <c r="V2812" s="13">
        <f t="shared" si="3315"/>
        <v>5.4067885368527379E-4</v>
      </c>
      <c r="W2812" s="13">
        <f t="shared" si="3316"/>
        <v>3.3474276225471854E-2</v>
      </c>
      <c r="X2812" s="13">
        <f t="shared" si="3317"/>
        <v>1.5375798370898147E-2</v>
      </c>
      <c r="Y2812" s="13">
        <f t="shared" si="3318"/>
        <v>3.5312962997332388E-3</v>
      </c>
      <c r="Z2812" s="13">
        <f t="shared" si="3319"/>
        <v>4.0224688806693417E-3</v>
      </c>
      <c r="AA2812" s="13">
        <f t="shared" si="3320"/>
        <v>3.7441968496628114E-3</v>
      </c>
      <c r="AB2812" s="13">
        <f t="shared" si="3321"/>
        <v>1.7425877570359416E-3</v>
      </c>
      <c r="AC2812" s="13">
        <f t="shared" si="3322"/>
        <v>1.4448137365505697E-5</v>
      </c>
      <c r="AD2812" s="13">
        <f t="shared" si="3323"/>
        <v>7.7896363717361271E-3</v>
      </c>
      <c r="AE2812" s="13">
        <f t="shared" si="3324"/>
        <v>3.5780274210466811E-3</v>
      </c>
      <c r="AF2812" s="13">
        <f t="shared" si="3325"/>
        <v>8.2175082473770467E-4</v>
      </c>
      <c r="AG2812" s="13">
        <f t="shared" si="3326"/>
        <v>1.2581875215842808E-4</v>
      </c>
      <c r="AH2812" s="13">
        <f t="shared" si="3327"/>
        <v>4.6191193235808577E-4</v>
      </c>
      <c r="AI2812" s="13">
        <f t="shared" si="3328"/>
        <v>4.2995713659045592E-4</v>
      </c>
      <c r="AJ2812" s="13">
        <f t="shared" si="3329"/>
        <v>2.0010647739854601E-4</v>
      </c>
      <c r="AK2812" s="13">
        <f t="shared" si="3330"/>
        <v>6.2087743000602562E-5</v>
      </c>
      <c r="AL2812" s="13">
        <f t="shared" si="3331"/>
        <v>2.4709520267382519E-7</v>
      </c>
      <c r="AM2812" s="13">
        <f t="shared" si="3332"/>
        <v>1.4501507819356973E-3</v>
      </c>
      <c r="AN2812" s="13">
        <f t="shared" si="3333"/>
        <v>6.6610031775613898E-4</v>
      </c>
      <c r="AO2812" s="13">
        <f t="shared" si="3334"/>
        <v>1.5298051721303815E-4</v>
      </c>
      <c r="AP2812" s="13">
        <f t="shared" si="3335"/>
        <v>2.3422936979027817E-5</v>
      </c>
      <c r="AQ2812" s="13">
        <f t="shared" si="3336"/>
        <v>2.6897247442928776E-6</v>
      </c>
      <c r="AR2812" s="13">
        <f t="shared" si="3337"/>
        <v>4.243416460574875E-5</v>
      </c>
      <c r="AS2812" s="13">
        <f t="shared" si="3338"/>
        <v>3.9498594059596451E-5</v>
      </c>
      <c r="AT2812" s="13">
        <f t="shared" si="3339"/>
        <v>1.8383052278510385E-5</v>
      </c>
      <c r="AU2812" s="13">
        <f t="shared" si="3340"/>
        <v>5.7037745118144161E-6</v>
      </c>
      <c r="AV2812" s="13">
        <f t="shared" si="3341"/>
        <v>1.3272976865621464E-6</v>
      </c>
      <c r="AW2812" s="13">
        <f t="shared" si="3342"/>
        <v>2.9346362191039304E-9</v>
      </c>
      <c r="AX2812" s="13">
        <f t="shared" si="3343"/>
        <v>2.2497170064521012E-4</v>
      </c>
      <c r="AY2812" s="13">
        <f t="shared" si="3344"/>
        <v>1.0333664826624784E-4</v>
      </c>
      <c r="AZ2812" s="13">
        <f t="shared" si="3345"/>
        <v>2.3732902503463343E-5</v>
      </c>
      <c r="BA2812" s="13">
        <f t="shared" si="3346"/>
        <v>3.6337586628361575E-6</v>
      </c>
      <c r="BB2812" s="13">
        <f t="shared" si="3347"/>
        <v>4.1727519477895471E-7</v>
      </c>
      <c r="BC2812" s="13">
        <f t="shared" si="3348"/>
        <v>3.833355031716162E-8</v>
      </c>
      <c r="BD2812" s="13">
        <f t="shared" si="3349"/>
        <v>3.2485599520297441E-6</v>
      </c>
      <c r="BE2812" s="13">
        <f t="shared" si="3350"/>
        <v>3.0238264854659532E-6</v>
      </c>
      <c r="BF2812" s="13">
        <f t="shared" si="3351"/>
        <v>1.4073199739614444E-6</v>
      </c>
      <c r="BG2812" s="13">
        <f t="shared" si="3352"/>
        <v>4.3665413533269135E-7</v>
      </c>
      <c r="BH2812" s="13">
        <f t="shared" si="3353"/>
        <v>1.0161166477643763E-7</v>
      </c>
      <c r="BI2812" s="13">
        <f t="shared" si="3354"/>
        <v>1.8916445915754297E-8</v>
      </c>
      <c r="BJ2812" s="14">
        <f t="shared" si="3355"/>
        <v>0.45659914765904097</v>
      </c>
      <c r="BK2812" s="14">
        <f t="shared" si="3356"/>
        <v>0.36755459095533322</v>
      </c>
      <c r="BL2812" s="14">
        <f t="shared" si="3357"/>
        <v>0.17187305830983718</v>
      </c>
      <c r="BM2812" s="14">
        <f t="shared" si="3358"/>
        <v>0.16407341625005697</v>
      </c>
      <c r="BN2812" s="14">
        <f t="shared" si="3359"/>
        <v>0.8358725158411936</v>
      </c>
    </row>
    <row r="2813" spans="1:66" x14ac:dyDescent="0.25">
      <c r="A2813" t="s">
        <v>143</v>
      </c>
      <c r="B2813" t="s">
        <v>157</v>
      </c>
      <c r="C2813" t="s">
        <v>158</v>
      </c>
      <c r="D2813" t="s">
        <v>561</v>
      </c>
      <c r="E2813" s="10">
        <f>VLOOKUP(A2813,home!$A$2:$E$405,3,FALSE)</f>
        <v>1.20588235294118</v>
      </c>
      <c r="F2813" s="10">
        <f>VLOOKUP(B2813,home!$B$2:$E$405,3,FALSE)</f>
        <v>0.52</v>
      </c>
      <c r="G2813" s="10">
        <f>VLOOKUP(C2813,away!$B$2:$E$405,4,FALSE)</f>
        <v>0.92</v>
      </c>
      <c r="H2813" s="10">
        <f>VLOOKUP(A2813,away!$A$2:$E$405,3,FALSE)</f>
        <v>0.98823529411764699</v>
      </c>
      <c r="I2813" s="10">
        <f>VLOOKUP(C2813,away!$B$2:$E$405,3,FALSE)</f>
        <v>1.01</v>
      </c>
      <c r="J2813" s="10">
        <f>VLOOKUP(B2813,home!$B$2:$E$405,4,FALSE)</f>
        <v>1.77</v>
      </c>
      <c r="K2813" s="12">
        <f t="shared" si="3304"/>
        <v>0.57689411764706044</v>
      </c>
      <c r="L2813" s="12">
        <f t="shared" si="3305"/>
        <v>1.7666682352941174</v>
      </c>
      <c r="M2813" s="13">
        <f t="shared" si="3306"/>
        <v>9.5985095676112867E-2</v>
      </c>
      <c r="N2813" s="13">
        <f t="shared" si="3307"/>
        <v>5.5373237077339793E-2</v>
      </c>
      <c r="O2813" s="13">
        <f t="shared" si="3308"/>
        <v>0.1695738195926553</v>
      </c>
      <c r="P2813" s="13">
        <f t="shared" si="3309"/>
        <v>9.7826139029946677E-2</v>
      </c>
      <c r="Q2813" s="13">
        <f t="shared" si="3310"/>
        <v>1.5972247372496716E-2</v>
      </c>
      <c r="R2813" s="13">
        <f t="shared" si="3311"/>
        <v>0.14979034030591973</v>
      </c>
      <c r="S2813" s="13">
        <f t="shared" si="3312"/>
        <v>2.4925623634837059E-2</v>
      </c>
      <c r="T2813" s="13">
        <f t="shared" si="3313"/>
        <v>2.8217662079249872E-2</v>
      </c>
      <c r="U2813" s="13">
        <f t="shared" si="3314"/>
        <v>8.6413166202836456E-2</v>
      </c>
      <c r="V2813" s="13">
        <f t="shared" si="3315"/>
        <v>2.8226344308213461E-3</v>
      </c>
      <c r="W2813" s="13">
        <f t="shared" si="3316"/>
        <v>3.0714318515990243E-3</v>
      </c>
      <c r="X2813" s="13">
        <f t="shared" si="3317"/>
        <v>5.4262010890905911E-3</v>
      </c>
      <c r="Y2813" s="13">
        <f t="shared" si="3318"/>
        <v>4.7931485512073477E-3</v>
      </c>
      <c r="Z2813" s="13">
        <f t="shared" si="3319"/>
        <v>8.8209945390788164E-2</v>
      </c>
      <c r="AA2813" s="13">
        <f t="shared" si="3320"/>
        <v>5.0887798613914112E-2</v>
      </c>
      <c r="AB2813" s="13">
        <f t="shared" si="3321"/>
        <v>1.4678435840187642E-2</v>
      </c>
      <c r="AC2813" s="13">
        <f t="shared" si="3322"/>
        <v>1.7979837541132012E-4</v>
      </c>
      <c r="AD2813" s="13">
        <f t="shared" si="3323"/>
        <v>4.429727419853239E-4</v>
      </c>
      <c r="AE2813" s="13">
        <f t="shared" si="3324"/>
        <v>7.8258587236660845E-4</v>
      </c>
      <c r="AF2813" s="13">
        <f t="shared" si="3325"/>
        <v>6.9128480105001193E-4</v>
      </c>
      <c r="AG2813" s="13">
        <f t="shared" si="3326"/>
        <v>4.0709029985222316E-4</v>
      </c>
      <c r="AH2813" s="13">
        <f t="shared" si="3327"/>
        <v>3.8959427139733563E-2</v>
      </c>
      <c r="AI2813" s="13">
        <f t="shared" si="3328"/>
        <v>2.2475464343811528E-2</v>
      </c>
      <c r="AJ2813" s="13">
        <f t="shared" si="3329"/>
        <v>6.4829815856655591E-3</v>
      </c>
      <c r="AK2813" s="13">
        <f t="shared" si="3330"/>
        <v>1.2466646471948914E-3</v>
      </c>
      <c r="AL2813" s="13">
        <f t="shared" si="3331"/>
        <v>7.3298800179134807E-6</v>
      </c>
      <c r="AM2813" s="13">
        <f t="shared" si="3332"/>
        <v>5.1109673825864485E-5</v>
      </c>
      <c r="AN2813" s="13">
        <f t="shared" si="3333"/>
        <v>9.0293837264397947E-5</v>
      </c>
      <c r="AO2813" s="13">
        <f t="shared" si="3334"/>
        <v>7.9759627068914094E-5</v>
      </c>
      <c r="AP2813" s="13">
        <f t="shared" si="3335"/>
        <v>4.6969599867185117E-5</v>
      </c>
      <c r="AQ2813" s="13">
        <f t="shared" si="3336"/>
        <v>2.0744925027457695E-5</v>
      </c>
      <c r="AR2813" s="13">
        <f t="shared" si="3337"/>
        <v>1.3765676478604548E-2</v>
      </c>
      <c r="AS2813" s="13">
        <f t="shared" si="3338"/>
        <v>7.9413377859394625E-3</v>
      </c>
      <c r="AT2813" s="13">
        <f t="shared" si="3339"/>
        <v>2.2906555274784034E-3</v>
      </c>
      <c r="AU2813" s="13">
        <f t="shared" si="3340"/>
        <v>4.4048856645267183E-4</v>
      </c>
      <c r="AV2813" s="13">
        <f t="shared" si="3341"/>
        <v>6.3528815719333151E-5</v>
      </c>
      <c r="AW2813" s="13">
        <f t="shared" si="3342"/>
        <v>2.075130798676927E-7</v>
      </c>
      <c r="AX2813" s="13">
        <f t="shared" si="3343"/>
        <v>4.9141450308335255E-6</v>
      </c>
      <c r="AY2813" s="13">
        <f t="shared" si="3344"/>
        <v>8.6816639296020195E-6</v>
      </c>
      <c r="AZ2813" s="13">
        <f t="shared" si="3345"/>
        <v>7.6688099469632971E-6</v>
      </c>
      <c r="BA2813" s="13">
        <f t="shared" si="3346"/>
        <v>4.5160809786025404E-6</v>
      </c>
      <c r="BB2813" s="13">
        <f t="shared" si="3347"/>
        <v>1.9946042032282712E-6</v>
      </c>
      <c r="BC2813" s="13">
        <f t="shared" si="3348"/>
        <v>7.0476077756550284E-7</v>
      </c>
      <c r="BD2813" s="13">
        <f t="shared" si="3349"/>
        <v>4.0532305620143375E-3</v>
      </c>
      <c r="BE2813" s="13">
        <f t="shared" si="3350"/>
        <v>2.3382848686933594E-3</v>
      </c>
      <c r="BF2813" s="13">
        <f t="shared" si="3351"/>
        <v>6.7447139306616409E-4</v>
      </c>
      <c r="BG2813" s="13">
        <f t="shared" si="3352"/>
        <v>1.2969952639369615E-4</v>
      </c>
      <c r="BH2813" s="13">
        <f t="shared" si="3353"/>
        <v>1.8705723459533235E-5</v>
      </c>
      <c r="BI2813" s="13">
        <f t="shared" si="3354"/>
        <v>2.1582443660274694E-6</v>
      </c>
      <c r="BJ2813" s="14">
        <f t="shared" si="3355"/>
        <v>0.11549521946415815</v>
      </c>
      <c r="BK2813" s="14">
        <f t="shared" si="3356"/>
        <v>0.22175530269107677</v>
      </c>
      <c r="BL2813" s="14">
        <f t="shared" si="3357"/>
        <v>0.57222633576410631</v>
      </c>
      <c r="BM2813" s="14">
        <f t="shared" si="3358"/>
        <v>0.41315745010480864</v>
      </c>
      <c r="BN2813" s="14">
        <f t="shared" si="3359"/>
        <v>0.58452087905447103</v>
      </c>
    </row>
    <row r="2814" spans="1:66" x14ac:dyDescent="0.25">
      <c r="A2814" t="s">
        <v>143</v>
      </c>
      <c r="B2814" t="s">
        <v>140</v>
      </c>
      <c r="C2814" t="s">
        <v>452</v>
      </c>
      <c r="D2814" t="s">
        <v>561</v>
      </c>
      <c r="E2814" s="10">
        <f>VLOOKUP(A2814,home!$A$2:$E$405,3,FALSE)</f>
        <v>1.20588235294118</v>
      </c>
      <c r="F2814" s="10">
        <f>VLOOKUP(B2814,home!$B$2:$E$405,3,FALSE)</f>
        <v>0.83</v>
      </c>
      <c r="G2814" s="10">
        <f>VLOOKUP(C2814,away!$B$2:$E$405,4,FALSE)</f>
        <v>1.1100000000000001</v>
      </c>
      <c r="H2814" s="10">
        <f>VLOOKUP(A2814,away!$A$2:$E$405,3,FALSE)</f>
        <v>0.98823529411764699</v>
      </c>
      <c r="I2814" s="10">
        <f>VLOOKUP(C2814,away!$B$2:$E$405,3,FALSE)</f>
        <v>0.83</v>
      </c>
      <c r="J2814" s="10">
        <f>VLOOKUP(B2814,home!$B$2:$E$405,4,FALSE)</f>
        <v>1.26</v>
      </c>
      <c r="K2814" s="12">
        <f t="shared" si="3304"/>
        <v>1.1109794117647089</v>
      </c>
      <c r="L2814" s="12">
        <f t="shared" si="3305"/>
        <v>1.0334964705882352</v>
      </c>
      <c r="M2814" s="13">
        <f t="shared" si="3306"/>
        <v>0.11712941055031129</v>
      </c>
      <c r="N2814" s="13">
        <f t="shared" si="3307"/>
        <v>0.13012836363353192</v>
      </c>
      <c r="O2814" s="13">
        <f t="shared" si="3308"/>
        <v>0.12105283240582709</v>
      </c>
      <c r="P2814" s="13">
        <f t="shared" si="3309"/>
        <v>0.13448720453867768</v>
      </c>
      <c r="Q2814" s="13">
        <f t="shared" si="3310"/>
        <v>7.2284966441742746E-2</v>
      </c>
      <c r="R2814" s="13">
        <f t="shared" si="3311"/>
        <v>6.2553837523065717E-2</v>
      </c>
      <c r="S2814" s="13">
        <f t="shared" si="3312"/>
        <v>3.8604326828869343E-2</v>
      </c>
      <c r="T2814" s="13">
        <f t="shared" si="3313"/>
        <v>7.470625769413014E-2</v>
      </c>
      <c r="U2814" s="13">
        <f t="shared" si="3314"/>
        <v>6.9496025615000734E-2</v>
      </c>
      <c r="V2814" s="13">
        <f t="shared" si="3315"/>
        <v>4.9250254947539943E-3</v>
      </c>
      <c r="W2814" s="13">
        <f t="shared" si="3316"/>
        <v>2.6769036498959686E-2</v>
      </c>
      <c r="X2814" s="13">
        <f t="shared" si="3317"/>
        <v>2.766570474272248E-2</v>
      </c>
      <c r="Y2814" s="13">
        <f t="shared" si="3318"/>
        <v>1.4296204103969942E-2</v>
      </c>
      <c r="Z2814" s="13">
        <f t="shared" si="3319"/>
        <v>2.1549723433946118E-2</v>
      </c>
      <c r="AA2814" s="13">
        <f t="shared" si="3320"/>
        <v>2.3941299064337621E-2</v>
      </c>
      <c r="AB2814" s="13">
        <f t="shared" si="3321"/>
        <v>1.32991451756904E-2</v>
      </c>
      <c r="AC2814" s="13">
        <f t="shared" si="3322"/>
        <v>3.5343008000682631E-4</v>
      </c>
      <c r="AD2814" s="13">
        <f t="shared" si="3323"/>
        <v>7.4349621057805664E-3</v>
      </c>
      <c r="AE2814" s="13">
        <f t="shared" si="3324"/>
        <v>7.6840070952814872E-3</v>
      </c>
      <c r="AF2814" s="13">
        <f t="shared" si="3325"/>
        <v>3.9706971064741867E-3</v>
      </c>
      <c r="AG2814" s="13">
        <f t="shared" si="3326"/>
        <v>1.3679004817719971E-3</v>
      </c>
      <c r="AH2814" s="13">
        <f t="shared" si="3327"/>
        <v>5.5678907777839725E-3</v>
      </c>
      <c r="AI2814" s="13">
        <f t="shared" si="3328"/>
        <v>6.1858120210725853E-3</v>
      </c>
      <c r="AJ2814" s="13">
        <f t="shared" si="3329"/>
        <v>3.4361549002291446E-3</v>
      </c>
      <c r="AK2814" s="13">
        <f t="shared" si="3330"/>
        <v>1.2724991165963321E-3</v>
      </c>
      <c r="AL2814" s="13">
        <f t="shared" si="3331"/>
        <v>1.62322420087934E-5</v>
      </c>
      <c r="AM2814" s="13">
        <f t="shared" si="3332"/>
        <v>1.652017965354599E-3</v>
      </c>
      <c r="AN2814" s="13">
        <f t="shared" si="3333"/>
        <v>1.7073547365423353E-3</v>
      </c>
      <c r="AO2814" s="13">
        <f t="shared" si="3334"/>
        <v>8.8227254712930478E-4</v>
      </c>
      <c r="AP2814" s="13">
        <f t="shared" si="3335"/>
        <v>3.0394185451834308E-4</v>
      </c>
      <c r="AQ2814" s="13">
        <f t="shared" si="3336"/>
        <v>7.853070847718757E-5</v>
      </c>
      <c r="AR2814" s="13">
        <f t="shared" si="3337"/>
        <v>1.1508790934921045E-3</v>
      </c>
      <c r="AS2814" s="13">
        <f t="shared" si="3338"/>
        <v>1.2786029783001596E-3</v>
      </c>
      <c r="AT2814" s="13">
        <f t="shared" si="3339"/>
        <v>7.1025079235625846E-4</v>
      </c>
      <c r="AU2814" s="13">
        <f t="shared" si="3340"/>
        <v>2.630246691657914E-4</v>
      </c>
      <c r="AV2814" s="13">
        <f t="shared" si="3341"/>
        <v>7.3053748057354552E-5</v>
      </c>
      <c r="AW2814" s="13">
        <f t="shared" si="3342"/>
        <v>5.1771532038825589E-7</v>
      </c>
      <c r="AX2814" s="13">
        <f t="shared" si="3343"/>
        <v>3.058929912290635E-4</v>
      </c>
      <c r="AY2814" s="13">
        <f t="shared" si="3344"/>
        <v>3.1613932681291511E-4</v>
      </c>
      <c r="AZ2814" s="13">
        <f t="shared" si="3345"/>
        <v>1.6336443923764418E-4</v>
      </c>
      <c r="BA2814" s="13">
        <f t="shared" si="3346"/>
        <v>5.6278857123910508E-5</v>
      </c>
      <c r="BB2814" s="13">
        <f t="shared" si="3347"/>
        <v>1.4541000051575262E-5</v>
      </c>
      <c r="BC2814" s="13">
        <f t="shared" si="3348"/>
        <v>3.0056144464252776E-6</v>
      </c>
      <c r="BD2814" s="13">
        <f t="shared" si="3349"/>
        <v>1.9823824686631287E-4</v>
      </c>
      <c r="BE2814" s="13">
        <f t="shared" si="3350"/>
        <v>2.202386108928034E-4</v>
      </c>
      <c r="BF2814" s="13">
        <f t="shared" si="3351"/>
        <v>1.2234028118878173E-4</v>
      </c>
      <c r="BG2814" s="13">
        <f t="shared" si="3352"/>
        <v>4.5305844543413922E-5</v>
      </c>
      <c r="BH2814" s="13">
        <f t="shared" si="3353"/>
        <v>1.2583465130086341E-5</v>
      </c>
      <c r="BI2814" s="13">
        <f t="shared" si="3354"/>
        <v>2.7959941376370097E-6</v>
      </c>
      <c r="BJ2814" s="14">
        <f t="shared" si="3355"/>
        <v>0.37179143994528829</v>
      </c>
      <c r="BK2814" s="14">
        <f t="shared" si="3356"/>
        <v>0.29583176906144082</v>
      </c>
      <c r="BL2814" s="14">
        <f t="shared" si="3357"/>
        <v>0.31088281032373438</v>
      </c>
      <c r="BM2814" s="14">
        <f t="shared" si="3358"/>
        <v>0.36210350605976072</v>
      </c>
      <c r="BN2814" s="14">
        <f t="shared" si="3359"/>
        <v>0.6376366150931565</v>
      </c>
    </row>
    <row r="2815" spans="1:66" x14ac:dyDescent="0.25">
      <c r="A2815" t="s">
        <v>143</v>
      </c>
      <c r="B2815" t="s">
        <v>159</v>
      </c>
      <c r="C2815" t="s">
        <v>156</v>
      </c>
      <c r="D2815" t="s">
        <v>561</v>
      </c>
      <c r="E2815" s="10">
        <f>VLOOKUP(A2815,home!$A$2:$E$405,3,FALSE)</f>
        <v>1.20588235294118</v>
      </c>
      <c r="F2815" s="10">
        <f>VLOOKUP(B2815,home!$B$2:$E$405,3,FALSE)</f>
        <v>1.1100000000000001</v>
      </c>
      <c r="G2815" s="10">
        <f>VLOOKUP(C2815,away!$B$2:$E$405,4,FALSE)</f>
        <v>1.01</v>
      </c>
      <c r="H2815" s="10">
        <f>VLOOKUP(A2815,away!$A$2:$E$405,3,FALSE)</f>
        <v>0.98823529411764699</v>
      </c>
      <c r="I2815" s="10">
        <f>VLOOKUP(C2815,away!$B$2:$E$405,3,FALSE)</f>
        <v>0.74</v>
      </c>
      <c r="J2815" s="10">
        <f>VLOOKUP(B2815,home!$B$2:$E$405,4,FALSE)</f>
        <v>0.56000000000000005</v>
      </c>
      <c r="K2815" s="12">
        <f t="shared" si="3304"/>
        <v>1.3519147058823571</v>
      </c>
      <c r="L2815" s="12">
        <f t="shared" si="3305"/>
        <v>0.40952470588235296</v>
      </c>
      <c r="M2815" s="13">
        <f t="shared" si="3306"/>
        <v>0.17179739856693327</v>
      </c>
      <c r="N2815" s="13">
        <f t="shared" si="3307"/>
        <v>0.23225542955496969</v>
      </c>
      <c r="O2815" s="13">
        <f t="shared" si="3308"/>
        <v>7.0355279119476713E-2</v>
      </c>
      <c r="P2815" s="13">
        <f t="shared" si="3309"/>
        <v>9.5114336478078515E-2</v>
      </c>
      <c r="Q2815" s="13">
        <f t="shared" si="3310"/>
        <v>0.15699476536819371</v>
      </c>
      <c r="R2815" s="13">
        <f t="shared" si="3311"/>
        <v>1.4406112494337271E-2</v>
      </c>
      <c r="S2815" s="13">
        <f t="shared" si="3312"/>
        <v>1.3164834099831367E-2</v>
      </c>
      <c r="T2815" s="13">
        <f t="shared" si="3313"/>
        <v>6.4293235112478545E-2</v>
      </c>
      <c r="U2815" s="13">
        <f t="shared" si="3314"/>
        <v>1.9475835335690125E-2</v>
      </c>
      <c r="V2815" s="13">
        <f t="shared" si="3315"/>
        <v>8.0984569983435833E-4</v>
      </c>
      <c r="W2815" s="13">
        <f t="shared" si="3316"/>
        <v>7.0747844015937061E-2</v>
      </c>
      <c r="X2815" s="13">
        <f t="shared" si="3317"/>
        <v>2.8972990012437212E-2</v>
      </c>
      <c r="Y2815" s="13">
        <f t="shared" si="3318"/>
        <v>5.9325776066878472E-3</v>
      </c>
      <c r="Z2815" s="13">
        <f t="shared" si="3319"/>
        <v>1.966552994050521E-3</v>
      </c>
      <c r="AA2815" s="13">
        <f t="shared" si="3320"/>
        <v>2.6586119125538792E-3</v>
      </c>
      <c r="AB2815" s="13">
        <f t="shared" si="3321"/>
        <v>1.7971082709078046E-3</v>
      </c>
      <c r="AC2815" s="13">
        <f t="shared" si="3322"/>
        <v>2.8022810965091372E-5</v>
      </c>
      <c r="AD2815" s="13">
        <f t="shared" si="3323"/>
        <v>2.3911262683654105E-2</v>
      </c>
      <c r="AE2815" s="13">
        <f t="shared" si="3324"/>
        <v>9.7922528177991301E-3</v>
      </c>
      <c r="AF2815" s="13">
        <f t="shared" si="3325"/>
        <v>2.0050847275674146E-3</v>
      </c>
      <c r="AG2815" s="13">
        <f t="shared" si="3326"/>
        <v>2.7371057777541457E-4</v>
      </c>
      <c r="AH2815" s="13">
        <f t="shared" si="3327"/>
        <v>2.0133800912264997E-4</v>
      </c>
      <c r="AI2815" s="13">
        <f t="shared" si="3328"/>
        <v>2.7219181538598673E-4</v>
      </c>
      <c r="AJ2815" s="13">
        <f t="shared" si="3329"/>
        <v>1.8399005902056554E-4</v>
      </c>
      <c r="AK2815" s="13">
        <f t="shared" si="3330"/>
        <v>8.2912955508688443E-5</v>
      </c>
      <c r="AL2815" s="13">
        <f t="shared" si="3331"/>
        <v>6.2058473374539443E-7</v>
      </c>
      <c r="AM2815" s="13">
        <f t="shared" si="3332"/>
        <v>6.4651975316496113E-3</v>
      </c>
      <c r="AN2815" s="13">
        <f t="shared" si="3333"/>
        <v>2.6476581176201218E-3</v>
      </c>
      <c r="AO2815" s="13">
        <f t="shared" si="3334"/>
        <v>5.4214070594770219E-4</v>
      </c>
      <c r="AP2815" s="13">
        <f t="shared" si="3335"/>
        <v>7.4006671050028E-5</v>
      </c>
      <c r="AQ2815" s="13">
        <f t="shared" si="3336"/>
        <v>7.5768900487736872E-6</v>
      </c>
      <c r="AR2815" s="13">
        <f t="shared" si="3337"/>
        <v>1.6490577793778351E-5</v>
      </c>
      <c r="AS2815" s="13">
        <f t="shared" si="3338"/>
        <v>2.2293854627905992E-5</v>
      </c>
      <c r="AT2815" s="13">
        <f t="shared" si="3339"/>
        <v>1.506969496113478E-5</v>
      </c>
      <c r="AU2815" s="13">
        <f t="shared" si="3340"/>
        <v>6.7909807437064526E-6</v>
      </c>
      <c r="AV2815" s="13">
        <f t="shared" si="3341"/>
        <v>2.2952066836951649E-6</v>
      </c>
      <c r="AW2815" s="13">
        <f t="shared" si="3342"/>
        <v>9.5439462851452742E-9</v>
      </c>
      <c r="AX2815" s="13">
        <f t="shared" si="3343"/>
        <v>1.4567326032452368E-3</v>
      </c>
      <c r="AY2815" s="13">
        <f t="shared" si="3344"/>
        <v>5.9656799089324007E-4</v>
      </c>
      <c r="AZ2815" s="13">
        <f t="shared" si="3345"/>
        <v>1.2215466550469014E-4</v>
      </c>
      <c r="BA2815" s="13">
        <f t="shared" si="3346"/>
        <v>1.6675117820988485E-5</v>
      </c>
      <c r="BB2815" s="13">
        <f t="shared" si="3347"/>
        <v>1.707218180298472E-6</v>
      </c>
      <c r="BC2815" s="13">
        <f t="shared" si="3348"/>
        <v>1.3982960463274756E-7</v>
      </c>
      <c r="BD2815" s="13">
        <f t="shared" si="3349"/>
        <v>1.1255498368045233E-6</v>
      </c>
      <c r="BE2815" s="13">
        <f t="shared" si="3350"/>
        <v>1.5216473765795222E-6</v>
      </c>
      <c r="BF2815" s="13">
        <f t="shared" si="3351"/>
        <v>1.0285687327825827E-6</v>
      </c>
      <c r="BG2815" s="13">
        <f t="shared" si="3352"/>
        <v>4.6351239861985121E-7</v>
      </c>
      <c r="BH2815" s="13">
        <f t="shared" si="3353"/>
        <v>1.566573070132455E-7</v>
      </c>
      <c r="BI2815" s="13">
        <f t="shared" si="3354"/>
        <v>4.2357463427026828E-8</v>
      </c>
      <c r="BJ2815" s="14">
        <f t="shared" si="3355"/>
        <v>0.60710970981906554</v>
      </c>
      <c r="BK2815" s="14">
        <f t="shared" si="3356"/>
        <v>0.28151162623126957</v>
      </c>
      <c r="BL2815" s="14">
        <f t="shared" si="3357"/>
        <v>0.10950065857992913</v>
      </c>
      <c r="BM2815" s="14">
        <f t="shared" si="3358"/>
        <v>0.25856866759537867</v>
      </c>
      <c r="BN2815" s="14">
        <f t="shared" si="3359"/>
        <v>0.74092332158198915</v>
      </c>
    </row>
    <row r="2816" spans="1:66" x14ac:dyDescent="0.25">
      <c r="A2816" t="s">
        <v>143</v>
      </c>
      <c r="B2816" t="s">
        <v>160</v>
      </c>
      <c r="C2816" t="s">
        <v>145</v>
      </c>
      <c r="D2816" t="s">
        <v>561</v>
      </c>
      <c r="E2816" s="10">
        <f>VLOOKUP(A2816,home!$A$2:$E$405,3,FALSE)</f>
        <v>1.20588235294118</v>
      </c>
      <c r="F2816" s="10">
        <f>VLOOKUP(B2816,home!$B$2:$E$405,3,FALSE)</f>
        <v>0.73</v>
      </c>
      <c r="G2816" s="10">
        <f>VLOOKUP(C2816,away!$B$2:$E$405,4,FALSE)</f>
        <v>1.1399999999999999</v>
      </c>
      <c r="H2816" s="10">
        <f>VLOOKUP(A2816,away!$A$2:$E$405,3,FALSE)</f>
        <v>0.98823529411764699</v>
      </c>
      <c r="I2816" s="10">
        <f>VLOOKUP(C2816,away!$B$2:$E$405,3,FALSE)</f>
        <v>0.31</v>
      </c>
      <c r="J2816" s="10">
        <f>VLOOKUP(B2816,home!$B$2:$E$405,4,FALSE)</f>
        <v>1.9</v>
      </c>
      <c r="K2816" s="12">
        <f t="shared" si="3304"/>
        <v>1.0035352941176499</v>
      </c>
      <c r="L2816" s="12">
        <f t="shared" si="3305"/>
        <v>0.58207058823529401</v>
      </c>
      <c r="M2816" s="13">
        <f t="shared" si="3306"/>
        <v>0.20482365647557066</v>
      </c>
      <c r="N2816" s="13">
        <f t="shared" si="3307"/>
        <v>0.20554776834346425</v>
      </c>
      <c r="O2816" s="13">
        <f t="shared" si="3308"/>
        <v>0.11922182620923918</v>
      </c>
      <c r="P2816" s="13">
        <f t="shared" si="3309"/>
        <v>0.11964331043013217</v>
      </c>
      <c r="Q2816" s="13">
        <f t="shared" si="3310"/>
        <v>0.10313722007989248</v>
      </c>
      <c r="R2816" s="13">
        <f t="shared" si="3311"/>
        <v>3.4697759256048927E-2</v>
      </c>
      <c r="S2816" s="13">
        <f t="shared" si="3312"/>
        <v>1.7471763243798295E-2</v>
      </c>
      <c r="T2816" s="13">
        <f t="shared" si="3313"/>
        <v>6.0033142360855989E-2</v>
      </c>
      <c r="U2816" s="13">
        <f t="shared" si="3314"/>
        <v>3.4820426040242457E-2</v>
      </c>
      <c r="V2816" s="13">
        <f t="shared" si="3315"/>
        <v>1.1339725268007439E-3</v>
      </c>
      <c r="W2816" s="13">
        <f t="shared" si="3316"/>
        <v>3.4500613495783899E-2</v>
      </c>
      <c r="X2816" s="13">
        <f t="shared" si="3317"/>
        <v>2.0081792391969455E-2</v>
      </c>
      <c r="Y2816" s="13">
        <f t="shared" si="3318"/>
        <v>5.8445103552063563E-3</v>
      </c>
      <c r="Z2816" s="13">
        <f t="shared" si="3319"/>
        <v>6.7321817135383398E-3</v>
      </c>
      <c r="AA2816" s="13">
        <f t="shared" si="3320"/>
        <v>6.7559819559491604E-3</v>
      </c>
      <c r="AB2816" s="13">
        <f t="shared" si="3321"/>
        <v>3.3899331696084882E-3</v>
      </c>
      <c r="AC2816" s="13">
        <f t="shared" si="3322"/>
        <v>4.1399095866718279E-5</v>
      </c>
      <c r="AD2816" s="13">
        <f t="shared" si="3323"/>
        <v>8.6556458279327137E-3</v>
      </c>
      <c r="AE2816" s="13">
        <f t="shared" si="3324"/>
        <v>5.038196858621162E-3</v>
      </c>
      <c r="AF2816" s="13">
        <f t="shared" si="3325"/>
        <v>1.4662931045714151E-3</v>
      </c>
      <c r="AG2816" s="13">
        <f t="shared" si="3326"/>
        <v>2.8449536330107976E-4</v>
      </c>
      <c r="AH2816" s="13">
        <f t="shared" si="3327"/>
        <v>9.7965124252653727E-4</v>
      </c>
      <c r="AI2816" s="13">
        <f t="shared" si="3328"/>
        <v>9.8311459780158969E-4</v>
      </c>
      <c r="AJ2816" s="13">
        <f t="shared" si="3329"/>
        <v>4.9329509852808666E-4</v>
      </c>
      <c r="AK2816" s="13">
        <f t="shared" si="3330"/>
        <v>1.6501301392939286E-4</v>
      </c>
      <c r="AL2816" s="13">
        <f t="shared" si="3331"/>
        <v>9.6729547036464315E-7</v>
      </c>
      <c r="AM2816" s="13">
        <f t="shared" si="3332"/>
        <v>1.7372492163425335E-3</v>
      </c>
      <c r="AN2816" s="13">
        <f t="shared" si="3333"/>
        <v>1.011201673267802E-3</v>
      </c>
      <c r="AO2816" s="13">
        <f t="shared" si="3334"/>
        <v>2.9429537639175151E-4</v>
      </c>
      <c r="AP2816" s="13">
        <f t="shared" si="3335"/>
        <v>5.7100227617091366E-5</v>
      </c>
      <c r="AQ2816" s="13">
        <f t="shared" si="3336"/>
        <v>8.3090907693623849E-6</v>
      </c>
      <c r="AR2816" s="13">
        <f t="shared" si="3337"/>
        <v>1.1404523500057168E-4</v>
      </c>
      <c r="AS2816" s="13">
        <f t="shared" si="3338"/>
        <v>1.1444841844901518E-4</v>
      </c>
      <c r="AT2816" s="13">
        <f t="shared" si="3339"/>
        <v>5.7426513634766157E-5</v>
      </c>
      <c r="AU2816" s="13">
        <f t="shared" si="3340"/>
        <v>1.9209844416872097E-5</v>
      </c>
      <c r="AV2816" s="13">
        <f t="shared" si="3341"/>
        <v>4.8194392167100084E-6</v>
      </c>
      <c r="AW2816" s="13">
        <f t="shared" si="3342"/>
        <v>1.5695131530036811E-8</v>
      </c>
      <c r="AX2816" s="13">
        <f t="shared" si="3343"/>
        <v>2.9056515054632671E-4</v>
      </c>
      <c r="AY2816" s="13">
        <f t="shared" si="3344"/>
        <v>1.6912942809917713E-4</v>
      </c>
      <c r="AZ2816" s="13">
        <f t="shared" si="3345"/>
        <v>4.9222632850793448E-5</v>
      </c>
      <c r="BA2816" s="13">
        <f t="shared" si="3346"/>
        <v>9.5503489526504175E-6</v>
      </c>
      <c r="BB2816" s="13">
        <f t="shared" si="3347"/>
        <v>1.3897443081803877E-6</v>
      </c>
      <c r="BC2816" s="13">
        <f t="shared" si="3348"/>
        <v>1.6178585739184205E-7</v>
      </c>
      <c r="BD2816" s="13">
        <f t="shared" si="3349"/>
        <v>1.1063729503702514E-5</v>
      </c>
      <c r="BE2816" s="13">
        <f t="shared" si="3350"/>
        <v>1.1102843041536221E-5</v>
      </c>
      <c r="BF2816" s="13">
        <f t="shared" si="3351"/>
        <v>5.5710474286150774E-6</v>
      </c>
      <c r="BG2816" s="13">
        <f t="shared" si="3352"/>
        <v>1.8635809066062029E-6</v>
      </c>
      <c r="BH2816" s="13">
        <f t="shared" si="3353"/>
        <v>4.6754230330577308E-7</v>
      </c>
      <c r="BI2816" s="13">
        <f t="shared" si="3354"/>
        <v>9.3839040572080531E-8</v>
      </c>
      <c r="BJ2816" s="14">
        <f t="shared" si="3355"/>
        <v>0.44821785285660182</v>
      </c>
      <c r="BK2816" s="14">
        <f t="shared" si="3356"/>
        <v>0.3432841984957381</v>
      </c>
      <c r="BL2816" s="14">
        <f t="shared" si="3357"/>
        <v>0.20184711261681612</v>
      </c>
      <c r="BM2816" s="14">
        <f t="shared" si="3358"/>
        <v>0.21284069115537915</v>
      </c>
      <c r="BN2816" s="14">
        <f t="shared" si="3359"/>
        <v>0.7870715407943476</v>
      </c>
    </row>
    <row r="2817" spans="1:66" x14ac:dyDescent="0.25">
      <c r="A2817" t="s">
        <v>485</v>
      </c>
      <c r="B2817" t="s">
        <v>490</v>
      </c>
      <c r="C2817" t="s">
        <v>499</v>
      </c>
      <c r="D2817" t="s">
        <v>561</v>
      </c>
      <c r="E2817" s="10">
        <f>VLOOKUP(A2817,home!$A$2:$E$405,3,FALSE)</f>
        <v>1.4285714285714299</v>
      </c>
      <c r="F2817" s="10">
        <f>VLOOKUP(B2817,home!$B$2:$E$405,3,FALSE)</f>
        <v>1</v>
      </c>
      <c r="G2817" s="10">
        <f>VLOOKUP(C2817,away!$B$2:$E$405,4,FALSE)</f>
        <v>0.28000000000000003</v>
      </c>
      <c r="H2817" s="10">
        <f>VLOOKUP(A2817,away!$A$2:$E$405,3,FALSE)</f>
        <v>1.19047619047619</v>
      </c>
      <c r="I2817" s="10">
        <f>VLOOKUP(C2817,away!$B$2:$E$405,3,FALSE)</f>
        <v>0.7</v>
      </c>
      <c r="J2817" s="10">
        <f>VLOOKUP(B2817,home!$B$2:$E$405,4,FALSE)</f>
        <v>1.32</v>
      </c>
      <c r="K2817" s="12">
        <f t="shared" si="3304"/>
        <v>0.40000000000000041</v>
      </c>
      <c r="L2817" s="12">
        <f t="shared" si="3305"/>
        <v>1.0999999999999994</v>
      </c>
      <c r="M2817" s="13">
        <f t="shared" si="3306"/>
        <v>0.22313016014842987</v>
      </c>
      <c r="N2817" s="13">
        <f t="shared" si="3307"/>
        <v>8.9252064059372055E-2</v>
      </c>
      <c r="O2817" s="13">
        <f t="shared" si="3308"/>
        <v>0.24544317616327271</v>
      </c>
      <c r="P2817" s="13">
        <f t="shared" si="3309"/>
        <v>9.8177270465309205E-2</v>
      </c>
      <c r="Q2817" s="13">
        <f t="shared" si="3310"/>
        <v>1.7850412811874428E-2</v>
      </c>
      <c r="R2817" s="13">
        <f t="shared" si="3311"/>
        <v>0.13499374688979993</v>
      </c>
      <c r="S2817" s="13">
        <f t="shared" si="3312"/>
        <v>1.0799499751184017E-2</v>
      </c>
      <c r="T2817" s="13">
        <f t="shared" si="3313"/>
        <v>1.963545409306186E-2</v>
      </c>
      <c r="U2817" s="13">
        <f t="shared" si="3314"/>
        <v>5.3997498755920033E-2</v>
      </c>
      <c r="V2817" s="13">
        <f t="shared" si="3315"/>
        <v>5.2797554339121904E-4</v>
      </c>
      <c r="W2817" s="13">
        <f t="shared" si="3316"/>
        <v>2.3800550415832606E-3</v>
      </c>
      <c r="X2817" s="13">
        <f t="shared" si="3317"/>
        <v>2.6180605457415849E-3</v>
      </c>
      <c r="Y2817" s="13">
        <f t="shared" si="3318"/>
        <v>1.439933300157871E-3</v>
      </c>
      <c r="Z2817" s="13">
        <f t="shared" si="3319"/>
        <v>4.9497707192926607E-2</v>
      </c>
      <c r="AA2817" s="13">
        <f t="shared" si="3320"/>
        <v>1.9799082877170669E-2</v>
      </c>
      <c r="AB2817" s="13">
        <f t="shared" si="3321"/>
        <v>3.9598165754341375E-3</v>
      </c>
      <c r="AC2817" s="13">
        <f t="shared" si="3322"/>
        <v>1.4519327443258527E-5</v>
      </c>
      <c r="AD2817" s="13">
        <f t="shared" si="3323"/>
        <v>2.3800550415832623E-4</v>
      </c>
      <c r="AE2817" s="13">
        <f t="shared" si="3324"/>
        <v>2.6180605457415868E-4</v>
      </c>
      <c r="AF2817" s="13">
        <f t="shared" si="3325"/>
        <v>1.4399333001578719E-4</v>
      </c>
      <c r="AG2817" s="13">
        <f t="shared" si="3326"/>
        <v>5.2797554339121944E-5</v>
      </c>
      <c r="AH2817" s="13">
        <f t="shared" si="3327"/>
        <v>1.361186947805481E-2</v>
      </c>
      <c r="AI2817" s="13">
        <f t="shared" si="3328"/>
        <v>5.4447477912219306E-3</v>
      </c>
      <c r="AJ2817" s="13">
        <f t="shared" si="3329"/>
        <v>1.0889495582443872E-3</v>
      </c>
      <c r="AK2817" s="13">
        <f t="shared" si="3330"/>
        <v>1.4519327443258517E-4</v>
      </c>
      <c r="AL2817" s="13">
        <f t="shared" si="3331"/>
        <v>2.5554016300135031E-7</v>
      </c>
      <c r="AM2817" s="13">
        <f t="shared" si="3332"/>
        <v>1.9040440332666119E-5</v>
      </c>
      <c r="AN2817" s="13">
        <f t="shared" si="3333"/>
        <v>2.0944484365932716E-5</v>
      </c>
      <c r="AO2817" s="13">
        <f t="shared" si="3334"/>
        <v>1.1519466401262988E-5</v>
      </c>
      <c r="AP2817" s="13">
        <f t="shared" si="3335"/>
        <v>4.2238043471297603E-6</v>
      </c>
      <c r="AQ2817" s="13">
        <f t="shared" si="3336"/>
        <v>1.1615461954606834E-6</v>
      </c>
      <c r="AR2817" s="13">
        <f t="shared" si="3337"/>
        <v>2.9946112851720577E-3</v>
      </c>
      <c r="AS2817" s="13">
        <f t="shared" si="3338"/>
        <v>1.1978445140688246E-3</v>
      </c>
      <c r="AT2817" s="13">
        <f t="shared" si="3339"/>
        <v>2.3956890281376513E-4</v>
      </c>
      <c r="AU2817" s="13">
        <f t="shared" si="3340"/>
        <v>3.194252037516873E-5</v>
      </c>
      <c r="AV2817" s="13">
        <f t="shared" si="3341"/>
        <v>3.1942520375168752E-6</v>
      </c>
      <c r="AW2817" s="13">
        <f t="shared" si="3342"/>
        <v>3.1232686589053939E-9</v>
      </c>
      <c r="AX2817" s="13">
        <f t="shared" si="3343"/>
        <v>1.2693626888444097E-6</v>
      </c>
      <c r="AY2817" s="13">
        <f t="shared" si="3344"/>
        <v>1.3962989577288498E-6</v>
      </c>
      <c r="AZ2817" s="13">
        <f t="shared" si="3345"/>
        <v>7.6796442675086688E-7</v>
      </c>
      <c r="BA2817" s="13">
        <f t="shared" si="3346"/>
        <v>2.8158695647531772E-7</v>
      </c>
      <c r="BB2817" s="13">
        <f t="shared" si="3347"/>
        <v>7.7436413030712338E-8</v>
      </c>
      <c r="BC2817" s="13">
        <f t="shared" si="3348"/>
        <v>1.7036010866756709E-8</v>
      </c>
      <c r="BD2817" s="13">
        <f t="shared" si="3349"/>
        <v>5.4901206894821008E-4</v>
      </c>
      <c r="BE2817" s="13">
        <f t="shared" si="3350"/>
        <v>2.196048275792843E-4</v>
      </c>
      <c r="BF2817" s="13">
        <f t="shared" si="3351"/>
        <v>4.3920965515856901E-5</v>
      </c>
      <c r="BG2817" s="13">
        <f t="shared" si="3352"/>
        <v>5.8561287354475954E-6</v>
      </c>
      <c r="BH2817" s="13">
        <f t="shared" si="3353"/>
        <v>5.8561287354475988E-7</v>
      </c>
      <c r="BI2817" s="13">
        <f t="shared" si="3354"/>
        <v>4.6849029883580841E-8</v>
      </c>
      <c r="BJ2817" s="14">
        <f t="shared" si="3355"/>
        <v>0.13393328172197463</v>
      </c>
      <c r="BK2817" s="14">
        <f t="shared" si="3356"/>
        <v>0.33265107707487829</v>
      </c>
      <c r="BL2817" s="14">
        <f t="shared" si="3357"/>
        <v>0.48377026929070083</v>
      </c>
      <c r="BM2817" s="14">
        <f t="shared" si="3358"/>
        <v>0.19100411156673303</v>
      </c>
      <c r="BN2817" s="14">
        <f t="shared" si="3359"/>
        <v>0.80884683053805817</v>
      </c>
    </row>
    <row r="2818" spans="1:66" x14ac:dyDescent="0.25">
      <c r="A2818" t="s">
        <v>485</v>
      </c>
      <c r="B2818" t="s">
        <v>498</v>
      </c>
      <c r="C2818" t="s">
        <v>493</v>
      </c>
      <c r="D2818" t="s">
        <v>561</v>
      </c>
      <c r="E2818" s="10">
        <f>VLOOKUP(A2818,home!$A$2:$E$405,3,FALSE)</f>
        <v>1.4285714285714299</v>
      </c>
      <c r="F2818" s="10">
        <f>VLOOKUP(B2818,home!$B$2:$E$405,3,FALSE)</f>
        <v>0.82</v>
      </c>
      <c r="G2818" s="10">
        <f>VLOOKUP(C2818,away!$B$2:$E$405,4,FALSE)</f>
        <v>0.23</v>
      </c>
      <c r="H2818" s="10">
        <f>VLOOKUP(A2818,away!$A$2:$E$405,3,FALSE)</f>
        <v>1.19047619047619</v>
      </c>
      <c r="I2818" s="10">
        <f>VLOOKUP(C2818,away!$B$2:$E$405,3,FALSE)</f>
        <v>0.93</v>
      </c>
      <c r="J2818" s="10">
        <f>VLOOKUP(B2818,home!$B$2:$E$405,4,FALSE)</f>
        <v>0.84</v>
      </c>
      <c r="K2818" s="12">
        <f t="shared" si="3304"/>
        <v>0.26942857142857168</v>
      </c>
      <c r="L2818" s="12">
        <f t="shared" si="3305"/>
        <v>0.9299999999999996</v>
      </c>
      <c r="M2818" s="13">
        <f t="shared" si="3306"/>
        <v>0.30136637207437084</v>
      </c>
      <c r="N2818" s="13">
        <f t="shared" si="3307"/>
        <v>8.1196711104609132E-2</v>
      </c>
      <c r="O2818" s="13">
        <f t="shared" si="3308"/>
        <v>0.28027072602916475</v>
      </c>
      <c r="P2818" s="13">
        <f t="shared" si="3309"/>
        <v>7.5512941327286462E-2</v>
      </c>
      <c r="Q2818" s="13">
        <f t="shared" si="3310"/>
        <v>1.093835693880664E-2</v>
      </c>
      <c r="R2818" s="13">
        <f t="shared" si="3311"/>
        <v>0.13032588760356154</v>
      </c>
      <c r="S2818" s="13">
        <f t="shared" si="3312"/>
        <v>4.7302924581869264E-3</v>
      </c>
      <c r="T2818" s="13">
        <f t="shared" si="3313"/>
        <v>1.017267195309017E-2</v>
      </c>
      <c r="U2818" s="13">
        <f t="shared" si="3314"/>
        <v>3.5113517717188181E-2</v>
      </c>
      <c r="V2818" s="13">
        <f t="shared" si="3315"/>
        <v>1.316958470763605E-4</v>
      </c>
      <c r="W2818" s="13">
        <f t="shared" si="3316"/>
        <v>9.8236862793282592E-4</v>
      </c>
      <c r="X2818" s="13">
        <f t="shared" si="3317"/>
        <v>9.1360282397752761E-4</v>
      </c>
      <c r="Y2818" s="13">
        <f t="shared" si="3318"/>
        <v>4.2482531314955011E-4</v>
      </c>
      <c r="Z2818" s="13">
        <f t="shared" si="3319"/>
        <v>4.0401025157104066E-2</v>
      </c>
      <c r="AA2818" s="13">
        <f t="shared" si="3320"/>
        <v>1.0885190492328334E-2</v>
      </c>
      <c r="AB2818" s="13">
        <f t="shared" si="3321"/>
        <v>1.466390662037947E-3</v>
      </c>
      <c r="AC2818" s="13">
        <f t="shared" si="3322"/>
        <v>2.0624275165624542E-6</v>
      </c>
      <c r="AD2818" s="13">
        <f t="shared" si="3323"/>
        <v>6.6169544010046832E-5</v>
      </c>
      <c r="AE2818" s="13">
        <f t="shared" si="3324"/>
        <v>6.1537675929343533E-5</v>
      </c>
      <c r="AF2818" s="13">
        <f t="shared" si="3325"/>
        <v>2.8615019307144726E-5</v>
      </c>
      <c r="AG2818" s="13">
        <f t="shared" si="3326"/>
        <v>8.870655985214863E-6</v>
      </c>
      <c r="AH2818" s="13">
        <f t="shared" si="3327"/>
        <v>9.3932383490266877E-3</v>
      </c>
      <c r="AI2818" s="13">
        <f t="shared" si="3328"/>
        <v>2.5308067894663356E-3</v>
      </c>
      <c r="AJ2818" s="13">
        <f t="shared" si="3329"/>
        <v>3.4093582892382238E-4</v>
      </c>
      <c r="AK2818" s="13">
        <f t="shared" si="3330"/>
        <v>3.0619284445253795E-5</v>
      </c>
      <c r="AL2818" s="13">
        <f t="shared" si="3331"/>
        <v>2.0671180660001245E-8</v>
      </c>
      <c r="AM2818" s="13">
        <f t="shared" si="3332"/>
        <v>3.5655931429413858E-6</v>
      </c>
      <c r="AN2818" s="13">
        <f t="shared" si="3333"/>
        <v>3.3160016229354872E-6</v>
      </c>
      <c r="AO2818" s="13">
        <f t="shared" si="3334"/>
        <v>1.5419407546650005E-6</v>
      </c>
      <c r="AP2818" s="13">
        <f t="shared" si="3335"/>
        <v>4.7800163394615011E-7</v>
      </c>
      <c r="AQ2818" s="13">
        <f t="shared" si="3336"/>
        <v>1.1113537989247981E-7</v>
      </c>
      <c r="AR2818" s="13">
        <f t="shared" si="3337"/>
        <v>1.7471423329189642E-3</v>
      </c>
      <c r="AS2818" s="13">
        <f t="shared" si="3338"/>
        <v>4.7073006284073846E-4</v>
      </c>
      <c r="AT2818" s="13">
        <f t="shared" si="3339"/>
        <v>6.3414064179830964E-5</v>
      </c>
      <c r="AU2818" s="13">
        <f t="shared" si="3340"/>
        <v>5.6951869068172054E-6</v>
      </c>
      <c r="AV2818" s="13">
        <f t="shared" si="3341"/>
        <v>3.8361151808061645E-7</v>
      </c>
      <c r="AW2818" s="13">
        <f t="shared" si="3342"/>
        <v>1.4387633910328951E-10</v>
      </c>
      <c r="AX2818" s="13">
        <f t="shared" si="3343"/>
        <v>1.6011211113303463E-7</v>
      </c>
      <c r="AY2818" s="13">
        <f t="shared" si="3344"/>
        <v>1.4890426335372212E-7</v>
      </c>
      <c r="AZ2818" s="13">
        <f t="shared" si="3345"/>
        <v>6.9240482459480743E-8</v>
      </c>
      <c r="BA2818" s="13">
        <f t="shared" si="3346"/>
        <v>2.1464549562439028E-8</v>
      </c>
      <c r="BB2818" s="13">
        <f t="shared" si="3347"/>
        <v>4.9905077732670703E-9</v>
      </c>
      <c r="BC2818" s="13">
        <f t="shared" si="3348"/>
        <v>9.2823444582767512E-10</v>
      </c>
      <c r="BD2818" s="13">
        <f t="shared" si="3349"/>
        <v>2.7080706160243921E-4</v>
      </c>
      <c r="BE2818" s="13">
        <f t="shared" si="3350"/>
        <v>7.2963159740314386E-5</v>
      </c>
      <c r="BF2818" s="13">
        <f t="shared" si="3351"/>
        <v>9.8291799478737916E-6</v>
      </c>
      <c r="BG2818" s="13">
        <f t="shared" si="3352"/>
        <v>8.8275397055666607E-7</v>
      </c>
      <c r="BH2818" s="13">
        <f t="shared" si="3353"/>
        <v>5.9459785302495495E-8</v>
      </c>
      <c r="BI2818" s="13">
        <f t="shared" si="3354"/>
        <v>3.2040330023001902E-9</v>
      </c>
      <c r="BJ2818" s="14">
        <f t="shared" si="3355"/>
        <v>0.10480314796948072</v>
      </c>
      <c r="BK2818" s="14">
        <f t="shared" si="3356"/>
        <v>0.38174353370988112</v>
      </c>
      <c r="BL2818" s="14">
        <f t="shared" si="3357"/>
        <v>0.47299922283358664</v>
      </c>
      <c r="BM2818" s="14">
        <f t="shared" si="3358"/>
        <v>0.12033578583186635</v>
      </c>
      <c r="BN2818" s="14">
        <f t="shared" si="3359"/>
        <v>0.87961099507779938</v>
      </c>
    </row>
    <row r="2819" spans="1:66" x14ac:dyDescent="0.25">
      <c r="A2819" t="s">
        <v>485</v>
      </c>
      <c r="B2819" t="s">
        <v>495</v>
      </c>
      <c r="C2819" t="s">
        <v>487</v>
      </c>
      <c r="D2819" t="s">
        <v>561</v>
      </c>
      <c r="E2819" s="10">
        <f>VLOOKUP(A2819,home!$A$2:$E$405,3,FALSE)</f>
        <v>1.4285714285714299</v>
      </c>
      <c r="F2819" s="10">
        <f>VLOOKUP(B2819,home!$B$2:$E$405,3,FALSE)</f>
        <v>0.82</v>
      </c>
      <c r="G2819" s="10">
        <f>VLOOKUP(C2819,away!$B$2:$E$405,4,FALSE)</f>
        <v>0.5</v>
      </c>
      <c r="H2819" s="10">
        <f>VLOOKUP(A2819,away!$A$2:$E$405,3,FALSE)</f>
        <v>1.19047619047619</v>
      </c>
      <c r="I2819" s="10">
        <f>VLOOKUP(C2819,away!$B$2:$E$405,3,FALSE)</f>
        <v>0.4</v>
      </c>
      <c r="J2819" s="10">
        <f>VLOOKUP(B2819,home!$B$2:$E$405,4,FALSE)</f>
        <v>0.84</v>
      </c>
      <c r="K2819" s="12">
        <f t="shared" si="3304"/>
        <v>0.58571428571428619</v>
      </c>
      <c r="L2819" s="12">
        <f t="shared" si="3305"/>
        <v>0.39999999999999986</v>
      </c>
      <c r="M2819" s="13">
        <f t="shared" si="3306"/>
        <v>0.37317257987413682</v>
      </c>
      <c r="N2819" s="13">
        <f t="shared" si="3307"/>
        <v>0.21857251106913747</v>
      </c>
      <c r="O2819" s="13">
        <f t="shared" si="3308"/>
        <v>0.14926903194965466</v>
      </c>
      <c r="P2819" s="13">
        <f t="shared" si="3309"/>
        <v>8.7429004427654958E-2</v>
      </c>
      <c r="Q2819" s="13">
        <f t="shared" si="3310"/>
        <v>6.4010521098818871E-2</v>
      </c>
      <c r="R2819" s="13">
        <f t="shared" si="3311"/>
        <v>2.9853806389930918E-2</v>
      </c>
      <c r="S2819" s="13">
        <f t="shared" si="3312"/>
        <v>5.1208416879055044E-3</v>
      </c>
      <c r="T2819" s="13">
        <f t="shared" si="3313"/>
        <v>2.5604208439527536E-2</v>
      </c>
      <c r="U2819" s="13">
        <f t="shared" si="3314"/>
        <v>1.7485800885530981E-2</v>
      </c>
      <c r="V2819" s="13">
        <f t="shared" si="3315"/>
        <v>1.3330445028833388E-4</v>
      </c>
      <c r="W2819" s="13">
        <f t="shared" si="3316"/>
        <v>1.2497292214531316E-2</v>
      </c>
      <c r="X2819" s="13">
        <f t="shared" si="3317"/>
        <v>4.998916885812524E-3</v>
      </c>
      <c r="Y2819" s="13">
        <f t="shared" si="3318"/>
        <v>9.9978337716250432E-4</v>
      </c>
      <c r="Z2819" s="13">
        <f t="shared" si="3319"/>
        <v>3.980507518657455E-3</v>
      </c>
      <c r="AA2819" s="13">
        <f t="shared" si="3320"/>
        <v>2.3314401180707972E-3</v>
      </c>
      <c r="AB2819" s="13">
        <f t="shared" si="3321"/>
        <v>6.8277889172073392E-4</v>
      </c>
      <c r="AC2819" s="13">
        <f t="shared" si="3322"/>
        <v>1.9519580220791748E-6</v>
      </c>
      <c r="AD2819" s="13">
        <f t="shared" si="3323"/>
        <v>1.8299606456992294E-3</v>
      </c>
      <c r="AE2819" s="13">
        <f t="shared" si="3324"/>
        <v>7.3198425827969145E-4</v>
      </c>
      <c r="AF2819" s="13">
        <f t="shared" si="3325"/>
        <v>1.4639685165593821E-4</v>
      </c>
      <c r="AG2819" s="13">
        <f t="shared" si="3326"/>
        <v>1.9519580220791759E-5</v>
      </c>
      <c r="AH2819" s="13">
        <f t="shared" si="3327"/>
        <v>3.9805075186574528E-4</v>
      </c>
      <c r="AI2819" s="13">
        <f t="shared" si="3328"/>
        <v>2.3314401180707958E-4</v>
      </c>
      <c r="AJ2819" s="13">
        <f t="shared" si="3329"/>
        <v>6.8277889172073343E-5</v>
      </c>
      <c r="AK2819" s="13">
        <f t="shared" si="3330"/>
        <v>1.3330445028833381E-5</v>
      </c>
      <c r="AL2819" s="13">
        <f t="shared" si="3331"/>
        <v>1.829263517834199E-8</v>
      </c>
      <c r="AM2819" s="13">
        <f t="shared" si="3332"/>
        <v>2.1436681849619561E-4</v>
      </c>
      <c r="AN2819" s="13">
        <f t="shared" si="3333"/>
        <v>8.5746727398478204E-5</v>
      </c>
      <c r="AO2819" s="13">
        <f t="shared" si="3334"/>
        <v>1.7149345479695631E-5</v>
      </c>
      <c r="AP2819" s="13">
        <f t="shared" si="3335"/>
        <v>2.2865793972927506E-6</v>
      </c>
      <c r="AQ2819" s="13">
        <f t="shared" si="3336"/>
        <v>2.2865793972927493E-7</v>
      </c>
      <c r="AR2819" s="13">
        <f t="shared" si="3337"/>
        <v>3.1844060149259612E-5</v>
      </c>
      <c r="AS2819" s="13">
        <f t="shared" si="3338"/>
        <v>1.8651520944566359E-5</v>
      </c>
      <c r="AT2819" s="13">
        <f t="shared" si="3339"/>
        <v>5.4622311337658653E-6</v>
      </c>
      <c r="AU2819" s="13">
        <f t="shared" si="3340"/>
        <v>1.06643560230667E-6</v>
      </c>
      <c r="AV2819" s="13">
        <f t="shared" si="3341"/>
        <v>1.5615664176633393E-7</v>
      </c>
      <c r="AW2819" s="13">
        <f t="shared" si="3342"/>
        <v>1.1904730830349555E-10</v>
      </c>
      <c r="AX2819" s="13">
        <f t="shared" si="3343"/>
        <v>2.0926284662723876E-5</v>
      </c>
      <c r="AY2819" s="13">
        <f t="shared" si="3344"/>
        <v>8.3705138650895462E-6</v>
      </c>
      <c r="AZ2819" s="13">
        <f t="shared" si="3345"/>
        <v>1.6741027730179084E-6</v>
      </c>
      <c r="BA2819" s="13">
        <f t="shared" si="3346"/>
        <v>2.2321370306905442E-7</v>
      </c>
      <c r="BB2819" s="13">
        <f t="shared" si="3347"/>
        <v>2.2321370306905429E-8</v>
      </c>
      <c r="BC2819" s="13">
        <f t="shared" si="3348"/>
        <v>1.7857096245524338E-9</v>
      </c>
      <c r="BD2819" s="13">
        <f t="shared" si="3349"/>
        <v>2.1229373432839734E-6</v>
      </c>
      <c r="BE2819" s="13">
        <f t="shared" si="3350"/>
        <v>1.2434347296377571E-6</v>
      </c>
      <c r="BF2819" s="13">
        <f t="shared" si="3351"/>
        <v>3.6414874225105758E-7</v>
      </c>
      <c r="BG2819" s="13">
        <f t="shared" si="3352"/>
        <v>7.1095706820444645E-8</v>
      </c>
      <c r="BH2819" s="13">
        <f t="shared" si="3353"/>
        <v>1.0410442784422258E-8</v>
      </c>
      <c r="BI2819" s="13">
        <f t="shared" si="3354"/>
        <v>1.2195090118894656E-9</v>
      </c>
      <c r="BJ2819" s="14">
        <f t="shared" si="3355"/>
        <v>0.32976209077164109</v>
      </c>
      <c r="BK2819" s="14">
        <f t="shared" si="3356"/>
        <v>0.46586607120450796</v>
      </c>
      <c r="BL2819" s="14">
        <f t="shared" si="3357"/>
        <v>0.20039665498372725</v>
      </c>
      <c r="BM2819" s="14">
        <f t="shared" si="3358"/>
        <v>7.7689499274382331E-2</v>
      </c>
      <c r="BN2819" s="14">
        <f t="shared" si="3359"/>
        <v>0.92230745480933385</v>
      </c>
    </row>
    <row r="2820" spans="1:66" x14ac:dyDescent="0.25">
      <c r="A2820" t="s">
        <v>22</v>
      </c>
      <c r="B2820" t="s">
        <v>261</v>
      </c>
      <c r="C2820" t="s">
        <v>165</v>
      </c>
      <c r="D2820" t="s">
        <v>561</v>
      </c>
      <c r="E2820" s="10">
        <f>VLOOKUP(A2820,home!$A$2:$E$405,3,FALSE)</f>
        <v>1.675</v>
      </c>
      <c r="F2820" s="10">
        <f>VLOOKUP(B2820,home!$B$2:$E$405,3,FALSE)</f>
        <v>1.27</v>
      </c>
      <c r="G2820" s="10">
        <f>VLOOKUP(C2820,away!$B$2:$E$405,4,FALSE)</f>
        <v>1.87</v>
      </c>
      <c r="H2820" s="10">
        <f>VLOOKUP(A2820,away!$A$2:$E$405,3,FALSE)</f>
        <v>1.41875</v>
      </c>
      <c r="I2820" s="10">
        <f>VLOOKUP(C2820,away!$B$2:$E$405,3,FALSE)</f>
        <v>0.6</v>
      </c>
      <c r="J2820" s="10">
        <f>VLOOKUP(B2820,home!$B$2:$E$405,4,FALSE)</f>
        <v>0.97</v>
      </c>
      <c r="K2820" s="12">
        <f t="shared" si="3304"/>
        <v>3.9779575000000005</v>
      </c>
      <c r="L2820" s="12">
        <f t="shared" si="3305"/>
        <v>0.82571249999999996</v>
      </c>
      <c r="M2820" s="13">
        <f t="shared" si="3306"/>
        <v>8.1995992324317146E-3</v>
      </c>
      <c r="N2820" s="13">
        <f t="shared" si="3307"/>
        <v>3.2617657263645988E-2</v>
      </c>
      <c r="O2820" s="13">
        <f t="shared" si="3308"/>
        <v>6.7705115812092716E-3</v>
      </c>
      <c r="P2820" s="13">
        <f t="shared" si="3309"/>
        <v>2.6932807323308289E-2</v>
      </c>
      <c r="Q2820" s="13">
        <f t="shared" si="3310"/>
        <v>6.4875827172175007E-2</v>
      </c>
      <c r="R2820" s="13">
        <f t="shared" si="3311"/>
        <v>2.7952480219996297E-3</v>
      </c>
      <c r="S2820" s="13">
        <f t="shared" si="3312"/>
        <v>2.2116206224000016E-2</v>
      </c>
      <c r="T2820" s="13">
        <f t="shared" si="3313"/>
        <v>5.3568781443904562E-2</v>
      </c>
      <c r="U2820" s="13">
        <f t="shared" si="3314"/>
        <v>1.1119377833473594E-2</v>
      </c>
      <c r="V2820" s="13">
        <f t="shared" si="3315"/>
        <v>8.0715533103614678E-3</v>
      </c>
      <c r="W2820" s="13">
        <f t="shared" si="3316"/>
        <v>8.6024427756085806E-2</v>
      </c>
      <c r="X2820" s="13">
        <f t="shared" si="3317"/>
        <v>7.1031445303547006E-2</v>
      </c>
      <c r="Y2820" s="13">
        <f t="shared" si="3318"/>
        <v>2.9325776140102521E-2</v>
      </c>
      <c r="Z2820" s="13">
        <f t="shared" si="3319"/>
        <v>7.6935707745512307E-4</v>
      </c>
      <c r="AA2820" s="13">
        <f t="shared" si="3320"/>
        <v>3.0604697564406884E-3</v>
      </c>
      <c r="AB2820" s="13">
        <f t="shared" si="3321"/>
        <v>6.0872093105782052E-3</v>
      </c>
      <c r="AC2820" s="13">
        <f t="shared" si="3322"/>
        <v>1.6570138364807193E-3</v>
      </c>
      <c r="AD2820" s="13">
        <f t="shared" si="3323"/>
        <v>8.555037939388245E-2</v>
      </c>
      <c r="AE2820" s="13">
        <f t="shared" si="3324"/>
        <v>7.0640017645271169E-2</v>
      </c>
      <c r="AF2820" s="13">
        <f t="shared" si="3325"/>
        <v>2.9164172784960474E-2</v>
      </c>
      <c r="AG2820" s="13">
        <f t="shared" si="3326"/>
        <v>8.0270740069005586E-3</v>
      </c>
      <c r="AH2820" s="13">
        <f t="shared" si="3327"/>
        <v>1.5881693895454082E-4</v>
      </c>
      <c r="AI2820" s="13">
        <f t="shared" si="3328"/>
        <v>6.3176703344125799E-4</v>
      </c>
      <c r="AJ2820" s="13">
        <f t="shared" si="3329"/>
        <v>1.2565712044652014E-3</v>
      </c>
      <c r="AK2820" s="13">
        <f t="shared" si="3330"/>
        <v>1.6661956156954609E-3</v>
      </c>
      <c r="AL2820" s="13">
        <f t="shared" si="3331"/>
        <v>2.1770836903088972E-4</v>
      </c>
      <c r="AM2820" s="13">
        <f t="shared" si="3332"/>
        <v>6.8063154667548045E-2</v>
      </c>
      <c r="AN2820" s="13">
        <f t="shared" si="3333"/>
        <v>5.6200597598427771E-2</v>
      </c>
      <c r="AO2820" s="13">
        <f t="shared" si="3334"/>
        <v>2.3202767972245887E-2</v>
      </c>
      <c r="AP2820" s="13">
        <f t="shared" si="3335"/>
        <v>6.3862718497610278E-3</v>
      </c>
      <c r="AQ2820" s="13">
        <f t="shared" si="3336"/>
        <v>1.3183061236864506E-3</v>
      </c>
      <c r="AR2820" s="13">
        <f t="shared" si="3337"/>
        <v>2.6227426341300264E-5</v>
      </c>
      <c r="AS2820" s="13">
        <f t="shared" si="3338"/>
        <v>1.0433158732007296E-4</v>
      </c>
      <c r="AT2820" s="13">
        <f t="shared" si="3339"/>
        <v>2.0751331013339457E-4</v>
      </c>
      <c r="AU2820" s="13">
        <f t="shared" si="3340"/>
        <v>2.7515970946498771E-4</v>
      </c>
      <c r="AV2820" s="13">
        <f t="shared" si="3341"/>
        <v>2.7364340749101723E-4</v>
      </c>
      <c r="AW2820" s="13">
        <f t="shared" si="3342"/>
        <v>1.9863767421802995E-5</v>
      </c>
      <c r="AX2820" s="13">
        <f t="shared" si="3343"/>
        <v>4.5125389430572121E-2</v>
      </c>
      <c r="AY2820" s="13">
        <f t="shared" si="3344"/>
        <v>3.7260598120191286E-2</v>
      </c>
      <c r="AZ2820" s="13">
        <f t="shared" si="3345"/>
        <v>1.5383270812659219E-2</v>
      </c>
      <c r="BA2820" s="13">
        <f t="shared" si="3346"/>
        <v>4.2340530002992916E-3</v>
      </c>
      <c r="BB2820" s="13">
        <f t="shared" si="3347"/>
        <v>8.7402762200240714E-4</v>
      </c>
      <c r="BC2820" s="13">
        <f t="shared" si="3348"/>
        <v>1.4433910656653256E-4</v>
      </c>
      <c r="BD2820" s="13">
        <f t="shared" si="3349"/>
        <v>3.6093856288068142E-6</v>
      </c>
      <c r="BE2820" s="13">
        <f t="shared" si="3350"/>
        <v>1.4357982632504285E-5</v>
      </c>
      <c r="BF2820" s="13">
        <f t="shared" si="3351"/>
        <v>2.8557722348920081E-5</v>
      </c>
      <c r="BG2820" s="13">
        <f t="shared" si="3352"/>
        <v>3.786713526693476E-5</v>
      </c>
      <c r="BH2820" s="13">
        <f t="shared" si="3353"/>
        <v>3.7658463684654411E-5</v>
      </c>
      <c r="BI2820" s="13">
        <f t="shared" si="3354"/>
        <v>2.9960753610569739E-5</v>
      </c>
      <c r="BJ2820" s="14">
        <f t="shared" si="3355"/>
        <v>0.78901833521443565</v>
      </c>
      <c r="BK2820" s="14">
        <f t="shared" si="3356"/>
        <v>0.10445548641580438</v>
      </c>
      <c r="BL2820" s="14">
        <f t="shared" si="3357"/>
        <v>3.4585054180181027E-2</v>
      </c>
      <c r="BM2820" s="14">
        <f t="shared" si="3358"/>
        <v>0.74939584794033676</v>
      </c>
      <c r="BN2820" s="14">
        <f t="shared" si="3359"/>
        <v>0.14219165059476988</v>
      </c>
    </row>
    <row r="2821" spans="1:66" x14ac:dyDescent="0.25">
      <c r="A2821" t="s">
        <v>22</v>
      </c>
      <c r="B2821" t="s">
        <v>23</v>
      </c>
      <c r="C2821" t="s">
        <v>264</v>
      </c>
      <c r="D2821" t="s">
        <v>561</v>
      </c>
      <c r="E2821" s="10">
        <f>VLOOKUP(A2821,home!$A$2:$E$405,3,FALSE)</f>
        <v>1.675</v>
      </c>
      <c r="F2821" s="10">
        <f>VLOOKUP(B2821,home!$B$2:$E$405,3,FALSE)</f>
        <v>1.64</v>
      </c>
      <c r="G2821" s="10">
        <f>VLOOKUP(C2821,away!$B$2:$E$405,4,FALSE)</f>
        <v>0.67</v>
      </c>
      <c r="H2821" s="10">
        <f>VLOOKUP(A2821,away!$A$2:$E$405,3,FALSE)</f>
        <v>1.41875</v>
      </c>
      <c r="I2821" s="10">
        <f>VLOOKUP(C2821,away!$B$2:$E$405,3,FALSE)</f>
        <v>0.97</v>
      </c>
      <c r="J2821" s="10">
        <f>VLOOKUP(B2821,home!$B$2:$E$405,4,FALSE)</f>
        <v>1.06</v>
      </c>
      <c r="K2821" s="12">
        <f t="shared" si="3304"/>
        <v>1.84049</v>
      </c>
      <c r="L2821" s="12">
        <f t="shared" si="3305"/>
        <v>1.4587587499999999</v>
      </c>
      <c r="M2821" s="13">
        <f t="shared" si="3306"/>
        <v>3.6910886291354632E-2</v>
      </c>
      <c r="N2821" s="13">
        <f t="shared" si="3307"/>
        <v>6.7934117110375281E-2</v>
      </c>
      <c r="O2821" s="13">
        <f t="shared" si="3308"/>
        <v>5.3844078347768616E-2</v>
      </c>
      <c r="P2821" s="13">
        <f t="shared" si="3309"/>
        <v>9.9099487758284657E-2</v>
      </c>
      <c r="Q2821" s="13">
        <f t="shared" si="3310"/>
        <v>6.2516031600237318E-2</v>
      </c>
      <c r="R2821" s="13">
        <f t="shared" si="3311"/>
        <v>3.9272760212746512E-2</v>
      </c>
      <c r="S2821" s="13">
        <f t="shared" si="3312"/>
        <v>6.6516341523439979E-2</v>
      </c>
      <c r="T2821" s="13">
        <f t="shared" si="3313"/>
        <v>9.1195808112122689E-2</v>
      </c>
      <c r="U2821" s="13">
        <f t="shared" si="3314"/>
        <v>7.2281122443957818E-2</v>
      </c>
      <c r="V2821" s="13">
        <f t="shared" si="3315"/>
        <v>1.9842792058979916E-2</v>
      </c>
      <c r="W2821" s="13">
        <f t="shared" si="3316"/>
        <v>3.8353376999973599E-2</v>
      </c>
      <c r="X2821" s="13">
        <f t="shared" si="3317"/>
        <v>5.5948324290760229E-2</v>
      </c>
      <c r="Y2821" s="13">
        <f t="shared" si="3318"/>
        <v>4.0807553803492019E-2</v>
      </c>
      <c r="Z2821" s="13">
        <f t="shared" si="3319"/>
        <v>1.9096494198998608E-2</v>
      </c>
      <c r="AA2821" s="13">
        <f t="shared" si="3320"/>
        <v>3.5146906608314946E-2</v>
      </c>
      <c r="AB2821" s="13">
        <f t="shared" si="3321"/>
        <v>3.2343765071768796E-2</v>
      </c>
      <c r="AC2821" s="13">
        <f t="shared" si="3322"/>
        <v>3.3296588187040604E-3</v>
      </c>
      <c r="AD2821" s="13">
        <f t="shared" si="3323"/>
        <v>1.7647251708670344E-2</v>
      </c>
      <c r="AE2821" s="13">
        <f t="shared" si="3324"/>
        <v>2.5743082843475314E-2</v>
      </c>
      <c r="AF2821" s="13">
        <f t="shared" si="3325"/>
        <v>1.8776473674947249E-2</v>
      </c>
      <c r="AG2821" s="13">
        <f t="shared" si="3326"/>
        <v>9.1301150891579825E-3</v>
      </c>
      <c r="AH2821" s="13">
        <f t="shared" si="3327"/>
        <v>6.9642945017783673E-3</v>
      </c>
      <c r="AI2821" s="13">
        <f t="shared" si="3328"/>
        <v>1.2817714387578066E-2</v>
      </c>
      <c r="AJ2821" s="13">
        <f t="shared" si="3329"/>
        <v>1.1795437576596781E-2</v>
      </c>
      <c r="AK2821" s="13">
        <f t="shared" si="3330"/>
        <v>7.2364616351168701E-3</v>
      </c>
      <c r="AL2821" s="13">
        <f t="shared" si="3331"/>
        <v>3.5758283422277339E-4</v>
      </c>
      <c r="AM2821" s="13">
        <f t="shared" si="3332"/>
        <v>6.4959180594581396E-3</v>
      </c>
      <c r="AN2821" s="13">
        <f t="shared" si="3333"/>
        <v>9.4759773085175813E-3</v>
      </c>
      <c r="AO2821" s="13">
        <f t="shared" si="3334"/>
        <v>6.9115824068007358E-3</v>
      </c>
      <c r="AP2821" s="13">
        <f t="shared" si="3335"/>
        <v>3.360777104088877E-3</v>
      </c>
      <c r="AQ2821" s="13">
        <f t="shared" si="3336"/>
        <v>1.2256407518473279E-3</v>
      </c>
      <c r="AR2821" s="13">
        <f t="shared" si="3337"/>
        <v>2.0318451084092152E-3</v>
      </c>
      <c r="AS2821" s="13">
        <f t="shared" si="3338"/>
        <v>3.7395906035760759E-3</v>
      </c>
      <c r="AT2821" s="13">
        <f t="shared" si="3339"/>
        <v>3.4413395549878672E-3</v>
      </c>
      <c r="AU2821" s="13">
        <f t="shared" si="3340"/>
        <v>2.1112503458532066E-3</v>
      </c>
      <c r="AV2821" s="13">
        <f t="shared" si="3341"/>
        <v>9.7143378725984158E-4</v>
      </c>
      <c r="AW2821" s="13">
        <f t="shared" si="3342"/>
        <v>2.666803999150643E-5</v>
      </c>
      <c r="AX2821" s="13">
        <f t="shared" si="3343"/>
        <v>1.9926120382086857E-3</v>
      </c>
      <c r="AY2821" s="13">
        <f t="shared" si="3344"/>
        <v>2.9067402460922543E-3</v>
      </c>
      <c r="AZ2821" s="13">
        <f t="shared" si="3345"/>
        <v>2.1201163839821148E-3</v>
      </c>
      <c r="BA2821" s="13">
        <f t="shared" si="3346"/>
        <v>1.0309127753840898E-3</v>
      </c>
      <c r="BB2821" s="13">
        <f t="shared" si="3347"/>
        <v>3.759632578945815E-4</v>
      </c>
      <c r="BC2821" s="13">
        <f t="shared" si="3348"/>
        <v>1.0968793842644538E-4</v>
      </c>
      <c r="BD2821" s="13">
        <f t="shared" si="3349"/>
        <v>4.9399530508944069E-4</v>
      </c>
      <c r="BE2821" s="13">
        <f t="shared" si="3350"/>
        <v>9.0919341906406457E-4</v>
      </c>
      <c r="BF2821" s="13">
        <f t="shared" si="3351"/>
        <v>8.366806979266104E-4</v>
      </c>
      <c r="BG2821" s="13">
        <f t="shared" si="3352"/>
        <v>5.1330081924231576E-4</v>
      </c>
      <c r="BH2821" s="13">
        <f t="shared" si="3353"/>
        <v>2.3618125620182231E-4</v>
      </c>
      <c r="BI2821" s="13">
        <f t="shared" si="3354"/>
        <v>8.6937848045378439E-5</v>
      </c>
      <c r="BJ2821" s="14">
        <f t="shared" si="3355"/>
        <v>0.46405806350391288</v>
      </c>
      <c r="BK2821" s="14">
        <f t="shared" si="3356"/>
        <v>0.22896348953107828</v>
      </c>
      <c r="BL2821" s="14">
        <f t="shared" si="3357"/>
        <v>0.28707428953128261</v>
      </c>
      <c r="BM2821" s="14">
        <f t="shared" si="3358"/>
        <v>0.63673490323840454</v>
      </c>
      <c r="BN2821" s="14">
        <f t="shared" si="3359"/>
        <v>0.35957736132076701</v>
      </c>
    </row>
    <row r="2822" spans="1:66" x14ac:dyDescent="0.25">
      <c r="A2822" t="s">
        <v>22</v>
      </c>
      <c r="B2822" t="s">
        <v>256</v>
      </c>
      <c r="C2822" t="s">
        <v>291</v>
      </c>
      <c r="D2822" t="s">
        <v>561</v>
      </c>
      <c r="E2822" s="10">
        <f>VLOOKUP(A2822,home!$A$2:$E$405,3,FALSE)</f>
        <v>1.675</v>
      </c>
      <c r="F2822" s="10">
        <f>VLOOKUP(B2822,home!$B$2:$E$405,3,FALSE)</f>
        <v>1.45</v>
      </c>
      <c r="G2822" s="10">
        <f>VLOOKUP(C2822,away!$B$2:$E$405,4,FALSE)</f>
        <v>0.82</v>
      </c>
      <c r="H2822" s="10">
        <f>VLOOKUP(A2822,away!$A$2:$E$405,3,FALSE)</f>
        <v>1.41875</v>
      </c>
      <c r="I2822" s="10">
        <f>VLOOKUP(C2822,away!$B$2:$E$405,3,FALSE)</f>
        <v>1.42</v>
      </c>
      <c r="J2822" s="10">
        <f>VLOOKUP(B2822,home!$B$2:$E$405,4,FALSE)</f>
        <v>1.01</v>
      </c>
      <c r="K2822" s="12">
        <f t="shared" si="3304"/>
        <v>1.9915749999999999</v>
      </c>
      <c r="L2822" s="12">
        <f t="shared" si="3305"/>
        <v>2.0347712499999995</v>
      </c>
      <c r="M2822" s="13">
        <f t="shared" si="3306"/>
        <v>1.7839391699023131E-2</v>
      </c>
      <c r="N2822" s="13">
        <f t="shared" si="3307"/>
        <v>3.5528486522981975E-2</v>
      </c>
      <c r="O2822" s="13">
        <f t="shared" si="3308"/>
        <v>3.6299081346660905E-2</v>
      </c>
      <c r="P2822" s="13">
        <f t="shared" si="3309"/>
        <v>7.2292342932976164E-2</v>
      </c>
      <c r="Q2822" s="13">
        <f t="shared" si="3310"/>
        <v>3.5378822773503932E-2</v>
      </c>
      <c r="R2822" s="13">
        <f t="shared" si="3311"/>
        <v>3.6930163562798449E-2</v>
      </c>
      <c r="S2822" s="13">
        <f t="shared" si="3312"/>
        <v>7.3239364532609263E-2</v>
      </c>
      <c r="T2822" s="13">
        <f t="shared" si="3313"/>
        <v>7.1987811438371033E-2</v>
      </c>
      <c r="U2822" s="13">
        <f t="shared" si="3314"/>
        <v>7.3549190497580297E-2</v>
      </c>
      <c r="V2822" s="13">
        <f t="shared" si="3315"/>
        <v>3.2977240892970161E-2</v>
      </c>
      <c r="W2822" s="13">
        <f t="shared" si="3316"/>
        <v>2.3486526321713695E-2</v>
      </c>
      <c r="X2822" s="13">
        <f t="shared" si="3317"/>
        <v>4.7789708521791263E-2</v>
      </c>
      <c r="Y2822" s="13">
        <f t="shared" si="3318"/>
        <v>4.8620562473010429E-2</v>
      </c>
      <c r="Z2822" s="13">
        <f t="shared" si="3319"/>
        <v>2.5048145025126606E-2</v>
      </c>
      <c r="AA2822" s="13">
        <f t="shared" si="3320"/>
        <v>4.9885259428416512E-2</v>
      </c>
      <c r="AB2822" s="13">
        <f t="shared" si="3321"/>
        <v>4.9675117773074318E-2</v>
      </c>
      <c r="AC2822" s="13">
        <f t="shared" si="3322"/>
        <v>8.3523097642551353E-3</v>
      </c>
      <c r="AD2822" s="13">
        <f t="shared" si="3323"/>
        <v>1.1693794664791739E-2</v>
      </c>
      <c r="AE2822" s="13">
        <f t="shared" si="3324"/>
        <v>2.3794197187321609E-2</v>
      </c>
      <c r="AF2822" s="13">
        <f t="shared" si="3325"/>
        <v>2.4207874176796439E-2</v>
      </c>
      <c r="AG2822" s="13">
        <f t="shared" si="3326"/>
        <v>1.6419162132854267E-2</v>
      </c>
      <c r="AH2822" s="13">
        <f t="shared" si="3327"/>
        <v>1.2741811340739538E-2</v>
      </c>
      <c r="AI2822" s="13">
        <f t="shared" si="3328"/>
        <v>2.5376272920933338E-2</v>
      </c>
      <c r="AJ2822" s="13">
        <f t="shared" si="3329"/>
        <v>2.5269375371253913E-2</v>
      </c>
      <c r="AK2822" s="13">
        <f t="shared" si="3330"/>
        <v>1.6775285418335006E-2</v>
      </c>
      <c r="AL2822" s="13">
        <f t="shared" si="3331"/>
        <v>1.3538758539463904E-3</v>
      </c>
      <c r="AM2822" s="13">
        <f t="shared" si="3332"/>
        <v>4.6578138219065179E-3</v>
      </c>
      <c r="AN2822" s="13">
        <f t="shared" si="3333"/>
        <v>9.4775856526679997E-3</v>
      </c>
      <c r="AO2822" s="13">
        <f t="shared" si="3334"/>
        <v>9.6423594027306662E-3</v>
      </c>
      <c r="AP2822" s="13">
        <f t="shared" si="3335"/>
        <v>6.5399985649478411E-3</v>
      </c>
      <c r="AQ2822" s="13">
        <f t="shared" si="3336"/>
        <v>3.3268502637492816E-3</v>
      </c>
      <c r="AR2822" s="13">
        <f t="shared" si="3337"/>
        <v>5.1853342778121507E-3</v>
      </c>
      <c r="AS2822" s="13">
        <f t="shared" si="3338"/>
        <v>1.032698211433373E-2</v>
      </c>
      <c r="AT2822" s="13">
        <f t="shared" si="3339"/>
        <v>1.0283479702177103E-2</v>
      </c>
      <c r="AU2822" s="13">
        <f t="shared" si="3340"/>
        <v>6.826773695954455E-3</v>
      </c>
      <c r="AV2822" s="13">
        <f t="shared" si="3341"/>
        <v>3.3990079558801236E-3</v>
      </c>
      <c r="AW2822" s="13">
        <f t="shared" si="3342"/>
        <v>1.5240127511922588E-4</v>
      </c>
      <c r="AX2822" s="13">
        <f t="shared" si="3343"/>
        <v>1.5460642603939139E-3</v>
      </c>
      <c r="AY2822" s="13">
        <f t="shared" si="3344"/>
        <v>3.1458871077020487E-3</v>
      </c>
      <c r="AZ2822" s="13">
        <f t="shared" si="3345"/>
        <v>3.2005803212488914E-3</v>
      </c>
      <c r="BA2822" s="13">
        <f t="shared" si="3346"/>
        <v>2.1708162736643354E-3</v>
      </c>
      <c r="BB2822" s="13">
        <f t="shared" si="3347"/>
        <v>1.1042786356710804E-3</v>
      </c>
      <c r="BC2822" s="13">
        <f t="shared" si="3348"/>
        <v>4.4939088397054756E-4</v>
      </c>
      <c r="BD2822" s="13">
        <f t="shared" si="3349"/>
        <v>1.7584948516886113E-3</v>
      </c>
      <c r="BE2822" s="13">
        <f t="shared" si="3350"/>
        <v>3.5021743842517453E-3</v>
      </c>
      <c r="BF2822" s="13">
        <f t="shared" si="3351"/>
        <v>3.4874214746580859E-3</v>
      </c>
      <c r="BG2822" s="13">
        <f t="shared" si="3352"/>
        <v>2.3151538077973923E-3</v>
      </c>
      <c r="BH2822" s="13">
        <f t="shared" si="3353"/>
        <v>1.1527006111910231E-3</v>
      </c>
      <c r="BI2822" s="13">
        <f t="shared" si="3354"/>
        <v>4.5913794394655198E-4</v>
      </c>
      <c r="BJ2822" s="14">
        <f t="shared" si="3355"/>
        <v>0.38416857140178945</v>
      </c>
      <c r="BK2822" s="14">
        <f t="shared" si="3356"/>
        <v>0.20920041278348231</v>
      </c>
      <c r="BL2822" s="14">
        <f t="shared" si="3357"/>
        <v>0.37519821847948326</v>
      </c>
      <c r="BM2822" s="14">
        <f t="shared" si="3358"/>
        <v>0.75635357301935402</v>
      </c>
      <c r="BN2822" s="14">
        <f t="shared" si="3359"/>
        <v>0.23426828883794454</v>
      </c>
    </row>
    <row r="2823" spans="1:66" x14ac:dyDescent="0.25">
      <c r="A2823" t="s">
        <v>25</v>
      </c>
      <c r="B2823" t="s">
        <v>27</v>
      </c>
      <c r="C2823" t="s">
        <v>177</v>
      </c>
      <c r="D2823" t="s">
        <v>561</v>
      </c>
      <c r="E2823" s="10">
        <f>VLOOKUP(A2823,home!$A$2:$E$405,3,FALSE)</f>
        <v>1.3374999999999999</v>
      </c>
      <c r="F2823" s="10">
        <f>VLOOKUP(B2823,home!$B$2:$E$405,3,FALSE)</f>
        <v>0.91</v>
      </c>
      <c r="G2823" s="10">
        <f>VLOOKUP(C2823,away!$B$2:$E$405,4,FALSE)</f>
        <v>0.65</v>
      </c>
      <c r="H2823" s="10">
        <f>VLOOKUP(A2823,away!$A$2:$E$405,3,FALSE)</f>
        <v>1.1625000000000001</v>
      </c>
      <c r="I2823" s="10">
        <f>VLOOKUP(C2823,away!$B$2:$E$405,3,FALSE)</f>
        <v>0.93</v>
      </c>
      <c r="J2823" s="10">
        <f>VLOOKUP(B2823,home!$B$2:$E$405,4,FALSE)</f>
        <v>0.96</v>
      </c>
      <c r="K2823" s="12">
        <f t="shared" si="3304"/>
        <v>0.79113125000000006</v>
      </c>
      <c r="L2823" s="12">
        <f t="shared" si="3305"/>
        <v>1.0378800000000001</v>
      </c>
      <c r="M2823" s="13">
        <f t="shared" si="3306"/>
        <v>0.16057225512844261</v>
      </c>
      <c r="N2823" s="13">
        <f t="shared" si="3307"/>
        <v>0.12703372891508372</v>
      </c>
      <c r="O2823" s="13">
        <f t="shared" si="3308"/>
        <v>0.16665473215270804</v>
      </c>
      <c r="P2823" s="13">
        <f t="shared" si="3309"/>
        <v>0.13184576656638711</v>
      </c>
      <c r="Q2823" s="13">
        <f t="shared" si="3310"/>
        <v>5.025017637437567E-2</v>
      </c>
      <c r="R2823" s="13">
        <f t="shared" si="3311"/>
        <v>8.6483806703326324E-2</v>
      </c>
      <c r="S2823" s="13">
        <f t="shared" si="3312"/>
        <v>2.706461671658849E-2</v>
      </c>
      <c r="T2823" s="13">
        <f t="shared" si="3313"/>
        <v>5.2153653055437024E-2</v>
      </c>
      <c r="U2823" s="13">
        <f t="shared" si="3314"/>
        <v>6.8420042101960926E-2</v>
      </c>
      <c r="V2823" s="13">
        <f t="shared" si="3315"/>
        <v>2.4691930986802443E-3</v>
      </c>
      <c r="W2823" s="13">
        <f t="shared" si="3316"/>
        <v>1.32514949492601E-2</v>
      </c>
      <c r="X2823" s="13">
        <f t="shared" si="3317"/>
        <v>1.3753461577938074E-2</v>
      </c>
      <c r="Y2823" s="13">
        <f t="shared" si="3318"/>
        <v>7.1372213512551847E-3</v>
      </c>
      <c r="Z2823" s="13">
        <f t="shared" si="3319"/>
        <v>2.991993776708278E-2</v>
      </c>
      <c r="AA2823" s="13">
        <f t="shared" si="3320"/>
        <v>2.3670597765594409E-2</v>
      </c>
      <c r="AB2823" s="13">
        <f t="shared" si="3321"/>
        <v>9.3632747992709563E-3</v>
      </c>
      <c r="AC2823" s="13">
        <f t="shared" si="3322"/>
        <v>1.2671579557576671E-4</v>
      </c>
      <c r="AD2823" s="13">
        <f t="shared" si="3323"/>
        <v>2.6209179408942071E-3</v>
      </c>
      <c r="AE2823" s="13">
        <f t="shared" si="3324"/>
        <v>2.7201983124952797E-3</v>
      </c>
      <c r="AF2823" s="13">
        <f t="shared" si="3325"/>
        <v>1.4116197122863007E-3</v>
      </c>
      <c r="AG2823" s="13">
        <f t="shared" si="3326"/>
        <v>4.8836395566256873E-4</v>
      </c>
      <c r="AH2823" s="13">
        <f t="shared" si="3327"/>
        <v>7.7633262524249699E-3</v>
      </c>
      <c r="AI2823" s="13">
        <f t="shared" si="3328"/>
        <v>6.1418100022387814E-3</v>
      </c>
      <c r="AJ2823" s="13">
        <f t="shared" si="3329"/>
        <v>2.4294889121668352E-3</v>
      </c>
      <c r="AK2823" s="13">
        <f t="shared" si="3330"/>
        <v>6.4068153331456302E-4</v>
      </c>
      <c r="AL2823" s="13">
        <f t="shared" si="3331"/>
        <v>4.1618500507183151E-6</v>
      </c>
      <c r="AM2823" s="13">
        <f t="shared" si="3332"/>
        <v>4.1469801734541218E-4</v>
      </c>
      <c r="AN2823" s="13">
        <f t="shared" si="3333"/>
        <v>4.3040677824245647E-4</v>
      </c>
      <c r="AO2823" s="13">
        <f t="shared" si="3334"/>
        <v>2.2335529350114036E-4</v>
      </c>
      <c r="AP2823" s="13">
        <f t="shared" si="3335"/>
        <v>7.7271997339654547E-5</v>
      </c>
      <c r="AQ2823" s="13">
        <f t="shared" si="3336"/>
        <v>2.0049765149720165E-5</v>
      </c>
      <c r="AR2823" s="13">
        <f t="shared" si="3337"/>
        <v>1.6114802101733661E-3</v>
      </c>
      <c r="AS2823" s="13">
        <f t="shared" si="3338"/>
        <v>1.2748923530247179E-3</v>
      </c>
      <c r="AT2823" s="13">
        <f t="shared" si="3339"/>
        <v>5.0430359043194325E-4</v>
      </c>
      <c r="AU2823" s="13">
        <f t="shared" si="3340"/>
        <v>1.329901099593038E-4</v>
      </c>
      <c r="AV2823" s="13">
        <f t="shared" si="3341"/>
        <v>2.630315798243536E-5</v>
      </c>
      <c r="AW2823" s="13">
        <f t="shared" si="3342"/>
        <v>9.492478251758356E-8</v>
      </c>
      <c r="AX2823" s="13">
        <f t="shared" si="3343"/>
        <v>5.4680093472499595E-5</v>
      </c>
      <c r="AY2823" s="13">
        <f t="shared" si="3344"/>
        <v>5.6751375413237883E-5</v>
      </c>
      <c r="AZ2823" s="13">
        <f t="shared" si="3345"/>
        <v>2.9450558756945671E-5</v>
      </c>
      <c r="BA2823" s="13">
        <f t="shared" si="3346"/>
        <v>1.0188715307552927E-5</v>
      </c>
      <c r="BB2823" s="13">
        <f t="shared" si="3347"/>
        <v>2.6436659608507582E-6</v>
      </c>
      <c r="BC2823" s="13">
        <f t="shared" si="3348"/>
        <v>5.4876160548955719E-7</v>
      </c>
      <c r="BD2823" s="13">
        <f t="shared" si="3349"/>
        <v>2.7875384675578877E-4</v>
      </c>
      <c r="BE2823" s="13">
        <f t="shared" si="3350"/>
        <v>2.2053087922621563E-4</v>
      </c>
      <c r="BF2823" s="13">
        <f t="shared" si="3351"/>
        <v>8.7234435072917497E-5</v>
      </c>
      <c r="BG2823" s="13">
        <f t="shared" si="3352"/>
        <v>2.3004629220760363E-5</v>
      </c>
      <c r="BH2823" s="13">
        <f t="shared" si="3353"/>
        <v>4.5499202678016669E-6</v>
      </c>
      <c r="BI2823" s="13">
        <f t="shared" si="3354"/>
        <v>7.1991682177325385E-7</v>
      </c>
      <c r="BJ2823" s="14">
        <f t="shared" si="3355"/>
        <v>0.27214088116678309</v>
      </c>
      <c r="BK2823" s="14">
        <f t="shared" si="3356"/>
        <v>0.32213946053113818</v>
      </c>
      <c r="BL2823" s="14">
        <f t="shared" si="3357"/>
        <v>0.37573252327194284</v>
      </c>
      <c r="BM2823" s="14">
        <f t="shared" si="3358"/>
        <v>0.27703568044599275</v>
      </c>
      <c r="BN2823" s="14">
        <f t="shared" si="3359"/>
        <v>0.72284046584032347</v>
      </c>
    </row>
    <row r="2824" spans="1:66" x14ac:dyDescent="0.25">
      <c r="A2824" t="s">
        <v>25</v>
      </c>
      <c r="B2824" t="s">
        <v>174</v>
      </c>
      <c r="C2824" t="s">
        <v>169</v>
      </c>
      <c r="D2824" t="s">
        <v>561</v>
      </c>
      <c r="E2824" s="10">
        <f>VLOOKUP(A2824,home!$A$2:$E$405,3,FALSE)</f>
        <v>1.3374999999999999</v>
      </c>
      <c r="F2824" s="10">
        <f>VLOOKUP(B2824,home!$B$2:$E$405,3,FALSE)</f>
        <v>0.75</v>
      </c>
      <c r="G2824" s="10">
        <f>VLOOKUP(C2824,away!$B$2:$E$405,4,FALSE)</f>
        <v>0.84</v>
      </c>
      <c r="H2824" s="10">
        <f>VLOOKUP(A2824,away!$A$2:$E$405,3,FALSE)</f>
        <v>1.1625000000000001</v>
      </c>
      <c r="I2824" s="10">
        <f>VLOOKUP(C2824,away!$B$2:$E$405,3,FALSE)</f>
        <v>1.31</v>
      </c>
      <c r="J2824" s="10">
        <f>VLOOKUP(B2824,home!$B$2:$E$405,4,FALSE)</f>
        <v>1.72</v>
      </c>
      <c r="K2824" s="12">
        <f t="shared" si="3304"/>
        <v>0.84262499999999985</v>
      </c>
      <c r="L2824" s="12">
        <f t="shared" si="3305"/>
        <v>2.6193450000000005</v>
      </c>
      <c r="M2824" s="13">
        <f t="shared" si="3306"/>
        <v>3.1367906335044229E-2</v>
      </c>
      <c r="N2824" s="13">
        <f t="shared" si="3307"/>
        <v>2.643138207556664E-2</v>
      </c>
      <c r="O2824" s="13">
        <f t="shared" si="3308"/>
        <v>8.2163368619166427E-2</v>
      </c>
      <c r="P2824" s="13">
        <f t="shared" si="3309"/>
        <v>6.9232908482725106E-2</v>
      </c>
      <c r="Q2824" s="13">
        <f t="shared" si="3310"/>
        <v>1.1135871660712168E-2</v>
      </c>
      <c r="R2824" s="13">
        <f t="shared" si="3311"/>
        <v>0.1076071043878853</v>
      </c>
      <c r="S2824" s="13">
        <f t="shared" si="3312"/>
        <v>3.8201430833323044E-2</v>
      </c>
      <c r="T2824" s="13">
        <f t="shared" si="3313"/>
        <v>2.9168689755128114E-2</v>
      </c>
      <c r="U2824" s="13">
        <f t="shared" si="3314"/>
        <v>9.067243633484183E-2</v>
      </c>
      <c r="V2824" s="13">
        <f t="shared" si="3315"/>
        <v>9.3683728009670997E-3</v>
      </c>
      <c r="W2824" s="13">
        <f t="shared" si="3316"/>
        <v>3.1277879527025296E-3</v>
      </c>
      <c r="X2824" s="13">
        <f t="shared" si="3317"/>
        <v>8.1927557349716074E-3</v>
      </c>
      <c r="Y2824" s="13">
        <f t="shared" si="3318"/>
        <v>1.0729826885309608E-2</v>
      </c>
      <c r="Z2824" s="13">
        <f t="shared" si="3319"/>
        <v>9.3953376947628495E-2</v>
      </c>
      <c r="AA2824" s="13">
        <f t="shared" si="3320"/>
        <v>7.9167464250495437E-2</v>
      </c>
      <c r="AB2824" s="13">
        <f t="shared" si="3321"/>
        <v>3.3354242282036851E-2</v>
      </c>
      <c r="AC2824" s="13">
        <f t="shared" si="3322"/>
        <v>1.2923234536153731E-3</v>
      </c>
      <c r="AD2824" s="13">
        <f t="shared" si="3323"/>
        <v>6.5888808091149208E-4</v>
      </c>
      <c r="AE2824" s="13">
        <f t="shared" si="3324"/>
        <v>1.7258552002951122E-3</v>
      </c>
      <c r="AF2824" s="13">
        <f t="shared" si="3325"/>
        <v>2.2603050948085015E-3</v>
      </c>
      <c r="AG2824" s="13">
        <f t="shared" si="3326"/>
        <v>1.9735062828537251E-3</v>
      </c>
      <c r="AH2824" s="13">
        <f t="shared" si="3327"/>
        <v>6.152407703522151E-2</v>
      </c>
      <c r="AI2824" s="13">
        <f t="shared" si="3328"/>
        <v>5.1841725411803513E-2</v>
      </c>
      <c r="AJ2824" s="13">
        <f t="shared" si="3329"/>
        <v>2.1841566937560463E-2</v>
      </c>
      <c r="AK2824" s="13">
        <f t="shared" si="3330"/>
        <v>6.1347501135872945E-3</v>
      </c>
      <c r="AL2824" s="13">
        <f t="shared" si="3331"/>
        <v>1.1409280611664539E-4</v>
      </c>
      <c r="AM2824" s="13">
        <f t="shared" si="3332"/>
        <v>1.110391138356092E-4</v>
      </c>
      <c r="AN2824" s="13">
        <f t="shared" si="3333"/>
        <v>2.9084974762973382E-4</v>
      </c>
      <c r="AO2824" s="13">
        <f t="shared" si="3334"/>
        <v>3.8091791610260272E-4</v>
      </c>
      <c r="AP2824" s="13">
        <f t="shared" si="3335"/>
        <v>3.3258514631792402E-4</v>
      </c>
      <c r="AQ2824" s="13">
        <f t="shared" si="3336"/>
        <v>2.1778881002053075E-4</v>
      </c>
      <c r="AR2824" s="13">
        <f t="shared" si="3337"/>
        <v>3.2230556712364446E-2</v>
      </c>
      <c r="AS2824" s="13">
        <f t="shared" si="3338"/>
        <v>2.7158272849756086E-2</v>
      </c>
      <c r="AT2824" s="13">
        <f t="shared" si="3339"/>
        <v>1.1442119830012858E-2</v>
      </c>
      <c r="AU2824" s="13">
        <f t="shared" si="3340"/>
        <v>3.213805407254861E-3</v>
      </c>
      <c r="AV2824" s="13">
        <f t="shared" si="3341"/>
        <v>6.7700819532203165E-4</v>
      </c>
      <c r="AW2824" s="13">
        <f t="shared" si="3342"/>
        <v>6.9949208595926792E-6</v>
      </c>
      <c r="AX2824" s="13">
        <f t="shared" si="3343"/>
        <v>1.5594055549288361E-5</v>
      </c>
      <c r="AY2824" s="13">
        <f t="shared" si="3344"/>
        <v>4.0846211432750724E-5</v>
      </c>
      <c r="AZ2824" s="13">
        <f t="shared" si="3345"/>
        <v>5.3495159842659245E-5</v>
      </c>
      <c r="BA2824" s="13">
        <f t="shared" si="3346"/>
        <v>4.6707426486023437E-5</v>
      </c>
      <c r="BB2824" s="13">
        <f t="shared" si="3347"/>
        <v>3.0585716007258278E-5</v>
      </c>
      <c r="BC2824" s="13">
        <f t="shared" si="3348"/>
        <v>1.6022908459006379E-5</v>
      </c>
      <c r="BD2824" s="13">
        <f t="shared" si="3349"/>
        <v>1.4070491261958045E-2</v>
      </c>
      <c r="BE2824" s="13">
        <f t="shared" si="3350"/>
        <v>1.1856147699607394E-2</v>
      </c>
      <c r="BF2824" s="13">
        <f t="shared" si="3351"/>
        <v>4.9951432276908389E-3</v>
      </c>
      <c r="BG2824" s="13">
        <f t="shared" si="3352"/>
        <v>1.4030108540776644E-3</v>
      </c>
      <c r="BH2824" s="13">
        <f t="shared" si="3353"/>
        <v>2.9555300522929789E-4</v>
      </c>
      <c r="BI2824" s="13">
        <f t="shared" si="3354"/>
        <v>4.980807020626743E-5</v>
      </c>
      <c r="BJ2824" s="14">
        <f t="shared" si="3355"/>
        <v>9.6941300934942895E-2</v>
      </c>
      <c r="BK2824" s="14">
        <f t="shared" si="3356"/>
        <v>0.14961788092322428</v>
      </c>
      <c r="BL2824" s="14">
        <f t="shared" si="3357"/>
        <v>0.64169865248607849</v>
      </c>
      <c r="BM2824" s="14">
        <f t="shared" si="3358"/>
        <v>0.65423881844020104</v>
      </c>
      <c r="BN2824" s="14">
        <f t="shared" si="3359"/>
        <v>0.32793854156109986</v>
      </c>
    </row>
    <row r="2825" spans="1:66" x14ac:dyDescent="0.25">
      <c r="A2825" t="s">
        <v>25</v>
      </c>
      <c r="B2825" t="s">
        <v>292</v>
      </c>
      <c r="C2825" t="s">
        <v>478</v>
      </c>
      <c r="D2825" t="s">
        <v>561</v>
      </c>
      <c r="E2825" s="10">
        <f>VLOOKUP(A2825,home!$A$2:$E$405,3,FALSE)</f>
        <v>1.3374999999999999</v>
      </c>
      <c r="F2825" s="10">
        <f>VLOOKUP(B2825,home!$B$2:$E$405,3,FALSE)</f>
        <v>1.5</v>
      </c>
      <c r="G2825" s="10">
        <f>VLOOKUP(C2825,away!$B$2:$E$405,4,FALSE)</f>
        <v>1.59</v>
      </c>
      <c r="H2825" s="10">
        <f>VLOOKUP(A2825,away!$A$2:$E$405,3,FALSE)</f>
        <v>1.1625000000000001</v>
      </c>
      <c r="I2825" s="10">
        <f>VLOOKUP(C2825,away!$B$2:$E$405,3,FALSE)</f>
        <v>0.84</v>
      </c>
      <c r="J2825" s="10">
        <f>VLOOKUP(B2825,home!$B$2:$E$405,4,FALSE)</f>
        <v>1.51</v>
      </c>
      <c r="K2825" s="12">
        <f t="shared" si="3304"/>
        <v>3.1899374999999996</v>
      </c>
      <c r="L2825" s="12">
        <f t="shared" si="3305"/>
        <v>1.474515</v>
      </c>
      <c r="M2825" s="13">
        <f t="shared" si="3306"/>
        <v>9.4244066739094176E-3</v>
      </c>
      <c r="N2825" s="13">
        <f t="shared" si="3307"/>
        <v>3.0063268264353918E-2</v>
      </c>
      <c r="O2825" s="13">
        <f t="shared" si="3308"/>
        <v>1.3896429006779546E-2</v>
      </c>
      <c r="P2825" s="13">
        <f t="shared" si="3309"/>
        <v>4.4328740004813821E-2</v>
      </c>
      <c r="Q2825" s="13">
        <f t="shared" si="3310"/>
        <v>4.7949973404511251E-2</v>
      </c>
      <c r="R2825" s="13">
        <f t="shared" si="3311"/>
        <v>1.0245246508465774E-2</v>
      </c>
      <c r="S2825" s="13">
        <f t="shared" si="3312"/>
        <v>5.2126283871386903E-2</v>
      </c>
      <c r="T2825" s="13">
        <f t="shared" si="3313"/>
        <v>7.0702955034552914E-2</v>
      </c>
      <c r="U2825" s="13">
        <f t="shared" si="3314"/>
        <v>3.2681696034099032E-2</v>
      </c>
      <c r="V2825" s="13">
        <f t="shared" si="3315"/>
        <v>2.7242416243781667E-2</v>
      </c>
      <c r="W2825" s="13">
        <f t="shared" si="3316"/>
        <v>5.0985806095684358E-2</v>
      </c>
      <c r="X2825" s="13">
        <f t="shared" si="3317"/>
        <v>7.5179335875178013E-2</v>
      </c>
      <c r="Y2825" s="13">
        <f t="shared" si="3318"/>
        <v>5.5426529218994075E-2</v>
      </c>
      <c r="Z2825" s="13">
        <f t="shared" si="3319"/>
        <v>5.0355898851434681E-3</v>
      </c>
      <c r="AA2825" s="13">
        <f t="shared" si="3320"/>
        <v>1.6063217009239836E-2</v>
      </c>
      <c r="AB2825" s="13">
        <f t="shared" si="3321"/>
        <v>2.562032915420601E-2</v>
      </c>
      <c r="AC2825" s="13">
        <f t="shared" si="3322"/>
        <v>8.0086075213937798E-3</v>
      </c>
      <c r="AD2825" s="13">
        <f t="shared" si="3323"/>
        <v>4.0660383708088027E-2</v>
      </c>
      <c r="AE2825" s="13">
        <f t="shared" si="3324"/>
        <v>5.9954345683331418E-2</v>
      </c>
      <c r="AF2825" s="13">
        <f t="shared" si="3325"/>
        <v>4.4201791012628729E-2</v>
      </c>
      <c r="AG2825" s="13">
        <f t="shared" si="3326"/>
        <v>2.1725401291662071E-2</v>
      </c>
      <c r="AH2825" s="13">
        <f t="shared" si="3327"/>
        <v>1.8562632048730811E-3</v>
      </c>
      <c r="AI2825" s="13">
        <f t="shared" si="3328"/>
        <v>5.921363607094823E-3</v>
      </c>
      <c r="AJ2825" s="13">
        <f t="shared" si="3329"/>
        <v>9.444389910703524E-3</v>
      </c>
      <c r="AK2825" s="13">
        <f t="shared" si="3330"/>
        <v>1.0042337846924938E-2</v>
      </c>
      <c r="AL2825" s="13">
        <f t="shared" si="3331"/>
        <v>1.5067748788866553E-3</v>
      </c>
      <c r="AM2825" s="13">
        <f t="shared" si="3332"/>
        <v>2.5940816550963797E-2</v>
      </c>
      <c r="AN2825" s="13">
        <f t="shared" si="3333"/>
        <v>3.8250123116644386E-2</v>
      </c>
      <c r="AO2825" s="13">
        <f t="shared" si="3334"/>
        <v>2.8200190143669455E-2</v>
      </c>
      <c r="AP2825" s="13">
        <f t="shared" si="3335"/>
        <v>1.3860534456564249E-2</v>
      </c>
      <c r="AQ2825" s="13">
        <f t="shared" si="3336"/>
        <v>5.1093914910552108E-3</v>
      </c>
      <c r="AR2825" s="13">
        <f t="shared" si="3337"/>
        <v>5.4741758790668635E-4</v>
      </c>
      <c r="AS2825" s="13">
        <f t="shared" si="3338"/>
        <v>1.7462278918230849E-3</v>
      </c>
      <c r="AT2825" s="13">
        <f t="shared" si="3339"/>
        <v>2.7851789178362017E-3</v>
      </c>
      <c r="AU2825" s="13">
        <f t="shared" si="3340"/>
        <v>2.9615155580717052E-3</v>
      </c>
      <c r="AV2825" s="13">
        <f t="shared" si="3341"/>
        <v>2.36176238388159E-3</v>
      </c>
      <c r="AW2825" s="13">
        <f t="shared" si="3342"/>
        <v>1.9686895644423693E-4</v>
      </c>
      <c r="AX2825" s="13">
        <f t="shared" si="3343"/>
        <v>1.3791597249423346E-2</v>
      </c>
      <c r="AY2825" s="13">
        <f t="shared" si="3344"/>
        <v>2.0335917018233465E-2</v>
      </c>
      <c r="AZ2825" s="13">
        <f t="shared" si="3345"/>
        <v>1.4992807341070263E-2</v>
      </c>
      <c r="BA2825" s="13">
        <f t="shared" si="3346"/>
        <v>7.3690397721727363E-3</v>
      </c>
      <c r="BB2825" s="13">
        <f t="shared" si="3347"/>
        <v>2.7164399199163221E-3</v>
      </c>
      <c r="BC2825" s="13">
        <f t="shared" si="3348"/>
        <v>8.0108628170308329E-4</v>
      </c>
      <c r="BD2825" s="13">
        <f t="shared" si="3349"/>
        <v>1.345292407720379E-4</v>
      </c>
      <c r="BE2825" s="13">
        <f t="shared" si="3350"/>
        <v>4.2913986998525255E-4</v>
      </c>
      <c r="BF2825" s="13">
        <f t="shared" si="3351"/>
        <v>6.8446468200554099E-4</v>
      </c>
      <c r="BG2825" s="13">
        <f t="shared" si="3352"/>
        <v>7.2779985218501657E-4</v>
      </c>
      <c r="BH2825" s="13">
        <f t="shared" si="3353"/>
        <v>5.8040901024486035E-4</v>
      </c>
      <c r="BI2825" s="13">
        <f t="shared" si="3354"/>
        <v>3.7029369342359263E-4</v>
      </c>
      <c r="BJ2825" s="14">
        <f t="shared" si="3355"/>
        <v>0.66821773293040088</v>
      </c>
      <c r="BK2825" s="14">
        <f t="shared" si="3356"/>
        <v>0.16297314621240572</v>
      </c>
      <c r="BL2825" s="14">
        <f t="shared" si="3357"/>
        <v>0.13910001097052208</v>
      </c>
      <c r="BM2825" s="14">
        <f t="shared" si="3358"/>
        <v>0.79927936807384947</v>
      </c>
      <c r="BN2825" s="14">
        <f t="shared" si="3359"/>
        <v>0.15590806386283373</v>
      </c>
    </row>
    <row r="2826" spans="1:66" x14ac:dyDescent="0.25">
      <c r="A2826" t="s">
        <v>25</v>
      </c>
      <c r="B2826" t="s">
        <v>477</v>
      </c>
      <c r="C2826" t="s">
        <v>168</v>
      </c>
      <c r="D2826" t="s">
        <v>561</v>
      </c>
      <c r="E2826" s="10">
        <f>VLOOKUP(A2826,home!$A$2:$E$405,3,FALSE)</f>
        <v>1.3374999999999999</v>
      </c>
      <c r="F2826" s="10">
        <f>VLOOKUP(B2826,home!$B$2:$E$405,3,FALSE)</f>
        <v>1.21</v>
      </c>
      <c r="G2826" s="10">
        <f>VLOOKUP(C2826,away!$B$2:$E$405,4,FALSE)</f>
        <v>0.84</v>
      </c>
      <c r="H2826" s="10">
        <f>VLOOKUP(A2826,away!$A$2:$E$405,3,FALSE)</f>
        <v>1.1625000000000001</v>
      </c>
      <c r="I2826" s="10">
        <f>VLOOKUP(C2826,away!$B$2:$E$405,3,FALSE)</f>
        <v>0.56000000000000005</v>
      </c>
      <c r="J2826" s="10">
        <f>VLOOKUP(B2826,home!$B$2:$E$405,4,FALSE)</f>
        <v>1.08</v>
      </c>
      <c r="K2826" s="12">
        <f t="shared" si="3304"/>
        <v>1.3594349999999999</v>
      </c>
      <c r="L2826" s="12">
        <f t="shared" si="3305"/>
        <v>0.70308000000000015</v>
      </c>
      <c r="M2826" s="13">
        <f t="shared" si="3306"/>
        <v>0.12713382591034428</v>
      </c>
      <c r="N2826" s="13">
        <f t="shared" si="3307"/>
        <v>0.17283017262642889</v>
      </c>
      <c r="O2826" s="13">
        <f t="shared" si="3308"/>
        <v>8.9385250321044871E-2</v>
      </c>
      <c r="P2826" s="13">
        <f t="shared" si="3309"/>
        <v>0.12151343777018964</v>
      </c>
      <c r="Q2826" s="13">
        <f t="shared" si="3310"/>
        <v>0.11747569286220468</v>
      </c>
      <c r="R2826" s="13">
        <f t="shared" si="3311"/>
        <v>3.1422490897860117E-2</v>
      </c>
      <c r="S2826" s="13">
        <f t="shared" si="3312"/>
        <v>2.9035379555757451E-2</v>
      </c>
      <c r="T2826" s="13">
        <f t="shared" si="3313"/>
        <v>8.2594810137558886E-2</v>
      </c>
      <c r="U2826" s="13">
        <f t="shared" si="3314"/>
        <v>4.2716833913732467E-2</v>
      </c>
      <c r="V2826" s="13">
        <f t="shared" si="3315"/>
        <v>3.0835300794424957E-3</v>
      </c>
      <c r="W2826" s="13">
        <f t="shared" si="3316"/>
        <v>5.3233522842043746E-2</v>
      </c>
      <c r="X2826" s="13">
        <f t="shared" si="3317"/>
        <v>3.7427425239784123E-2</v>
      </c>
      <c r="Y2826" s="13">
        <f t="shared" si="3318"/>
        <v>1.3157237068793712E-2</v>
      </c>
      <c r="Z2826" s="13">
        <f t="shared" si="3319"/>
        <v>7.364174966822499E-3</v>
      </c>
      <c r="AA2826" s="13">
        <f t="shared" si="3320"/>
        <v>1.0011117196022346E-2</v>
      </c>
      <c r="AB2826" s="13">
        <f t="shared" si="3321"/>
        <v>6.8047315526873191E-3</v>
      </c>
      <c r="AC2826" s="13">
        <f t="shared" si="3322"/>
        <v>1.8420075152003515E-4</v>
      </c>
      <c r="AD2826" s="13">
        <f t="shared" si="3323"/>
        <v>1.8091878531193442E-2</v>
      </c>
      <c r="AE2826" s="13">
        <f t="shared" si="3324"/>
        <v>1.2720037957711488E-2</v>
      </c>
      <c r="AF2826" s="13">
        <f t="shared" si="3325"/>
        <v>4.4716021436538968E-3</v>
      </c>
      <c r="AG2826" s="13">
        <f t="shared" si="3326"/>
        <v>1.0479646783867276E-3</v>
      </c>
      <c r="AH2826" s="13">
        <f t="shared" si="3327"/>
        <v>1.294401033918391E-3</v>
      </c>
      <c r="AI2826" s="13">
        <f t="shared" si="3328"/>
        <v>1.759654069544848E-3</v>
      </c>
      <c r="AJ2826" s="13">
        <f t="shared" si="3329"/>
        <v>1.1960676650158502E-3</v>
      </c>
      <c r="AK2826" s="13">
        <f t="shared" si="3330"/>
        <v>5.4199208206360757E-4</v>
      </c>
      <c r="AL2826" s="13">
        <f t="shared" si="3331"/>
        <v>7.0423009444666605E-6</v>
      </c>
      <c r="AM2826" s="13">
        <f t="shared" si="3332"/>
        <v>4.9189465782105857E-3</v>
      </c>
      <c r="AN2826" s="13">
        <f t="shared" si="3333"/>
        <v>3.4584129602082997E-3</v>
      </c>
      <c r="AO2826" s="13">
        <f t="shared" si="3334"/>
        <v>1.2157704920316256E-3</v>
      </c>
      <c r="AP2826" s="13">
        <f t="shared" si="3335"/>
        <v>2.8492797251253191E-4</v>
      </c>
      <c r="AQ2826" s="13">
        <f t="shared" si="3336"/>
        <v>5.0081789728527741E-5</v>
      </c>
      <c r="AR2826" s="13">
        <f t="shared" si="3337"/>
        <v>1.8201349578546855E-4</v>
      </c>
      <c r="AS2826" s="13">
        <f t="shared" si="3338"/>
        <v>2.4743551664311848E-4</v>
      </c>
      <c r="AT2826" s="13">
        <f t="shared" si="3339"/>
        <v>1.681862507838689E-4</v>
      </c>
      <c r="AU2826" s="13">
        <f t="shared" si="3340"/>
        <v>7.6212758611456281E-5</v>
      </c>
      <c r="AV2826" s="13">
        <f t="shared" si="3341"/>
        <v>2.5901572875741275E-5</v>
      </c>
      <c r="AW2826" s="13">
        <f t="shared" si="3342"/>
        <v>1.8697143900813339E-7</v>
      </c>
      <c r="AX2826" s="13">
        <f t="shared" si="3343"/>
        <v>1.114498023591618E-3</v>
      </c>
      <c r="AY2826" s="13">
        <f t="shared" si="3344"/>
        <v>7.8358127042679499E-4</v>
      </c>
      <c r="AZ2826" s="13">
        <f t="shared" si="3345"/>
        <v>2.7546015980583555E-4</v>
      </c>
      <c r="BA2826" s="13">
        <f t="shared" si="3346"/>
        <v>6.4556843052095646E-5</v>
      </c>
      <c r="BB2826" s="13">
        <f t="shared" si="3347"/>
        <v>1.1347156303266853E-5</v>
      </c>
      <c r="BC2826" s="13">
        <f t="shared" si="3348"/>
        <v>1.5955917307401726E-6</v>
      </c>
      <c r="BD2826" s="13">
        <f t="shared" si="3349"/>
        <v>2.1328341436141201E-5</v>
      </c>
      <c r="BE2826" s="13">
        <f t="shared" si="3350"/>
        <v>2.8994493840240616E-5</v>
      </c>
      <c r="BF2826" s="13">
        <f t="shared" si="3351"/>
        <v>1.9708064866853752E-5</v>
      </c>
      <c r="BG2826" s="13">
        <f t="shared" si="3352"/>
        <v>8.9306110540904438E-6</v>
      </c>
      <c r="BH2826" s="13">
        <f t="shared" si="3353"/>
        <v>3.0351463095793622E-6</v>
      </c>
      <c r="BI2826" s="13">
        <f t="shared" si="3354"/>
        <v>8.2521682467260313E-7</v>
      </c>
      <c r="BJ2826" s="14">
        <f t="shared" si="3355"/>
        <v>0.52522952292536162</v>
      </c>
      <c r="BK2826" s="14">
        <f t="shared" si="3356"/>
        <v>0.28174099763862515</v>
      </c>
      <c r="BL2826" s="14">
        <f t="shared" si="3357"/>
        <v>0.18591511020092105</v>
      </c>
      <c r="BM2826" s="14">
        <f t="shared" si="3358"/>
        <v>0.33970554104466988</v>
      </c>
      <c r="BN2826" s="14">
        <f t="shared" si="3359"/>
        <v>0.65976087038807252</v>
      </c>
    </row>
    <row r="2827" spans="1:66" x14ac:dyDescent="0.25">
      <c r="A2827" t="s">
        <v>25</v>
      </c>
      <c r="B2827" t="s">
        <v>476</v>
      </c>
      <c r="C2827" t="s">
        <v>257</v>
      </c>
      <c r="D2827" t="s">
        <v>561</v>
      </c>
      <c r="E2827" s="10">
        <f>VLOOKUP(A2827,home!$A$2:$E$405,3,FALSE)</f>
        <v>1.3374999999999999</v>
      </c>
      <c r="F2827" s="10">
        <f>VLOOKUP(B2827,home!$B$2:$E$405,3,FALSE)</f>
        <v>0.84</v>
      </c>
      <c r="G2827" s="10">
        <f>VLOOKUP(C2827,away!$B$2:$E$405,4,FALSE)</f>
        <v>1.39</v>
      </c>
      <c r="H2827" s="10">
        <f>VLOOKUP(A2827,away!$A$2:$E$405,3,FALSE)</f>
        <v>1.1625000000000001</v>
      </c>
      <c r="I2827" s="10">
        <f>VLOOKUP(C2827,away!$B$2:$E$405,3,FALSE)</f>
        <v>0.53</v>
      </c>
      <c r="J2827" s="10">
        <f>VLOOKUP(B2827,home!$B$2:$E$405,4,FALSE)</f>
        <v>0.86</v>
      </c>
      <c r="K2827" s="12">
        <f t="shared" si="3304"/>
        <v>1.5616649999999999</v>
      </c>
      <c r="L2827" s="12">
        <f t="shared" si="3305"/>
        <v>0.52986750000000005</v>
      </c>
      <c r="M2827" s="13">
        <f t="shared" si="3306"/>
        <v>0.1234977304507459</v>
      </c>
      <c r="N2827" s="13">
        <f t="shared" si="3307"/>
        <v>0.19286208322436407</v>
      </c>
      <c r="O2827" s="13">
        <f t="shared" si="3308"/>
        <v>6.5437433689610608E-2</v>
      </c>
      <c r="P2827" s="13">
        <f t="shared" si="3309"/>
        <v>0.10219134988288574</v>
      </c>
      <c r="Q2827" s="13">
        <f t="shared" si="3310"/>
        <v>0.15059298259928827</v>
      </c>
      <c r="R2827" s="13">
        <f t="shared" si="3311"/>
        <v>1.7336584697764872E-2</v>
      </c>
      <c r="S2827" s="13">
        <f t="shared" si="3312"/>
        <v>2.1140210335791026E-2</v>
      </c>
      <c r="T2827" s="13">
        <f t="shared" si="3313"/>
        <v>7.9794327207428378E-2</v>
      </c>
      <c r="U2827" s="13">
        <f t="shared" si="3314"/>
        <v>2.7073937542034979E-2</v>
      </c>
      <c r="V2827" s="13">
        <f t="shared" si="3315"/>
        <v>1.943667415441309E-3</v>
      </c>
      <c r="W2827" s="13">
        <f t="shared" si="3316"/>
        <v>7.8391930056972495E-2</v>
      </c>
      <c r="X2827" s="13">
        <f t="shared" si="3317"/>
        <v>4.1537335999462875E-2</v>
      </c>
      <c r="Y2827" s="13">
        <f t="shared" si="3318"/>
        <v>1.1004642191347697E-2</v>
      </c>
      <c r="Z2827" s="13">
        <f t="shared" si="3319"/>
        <v>3.0620309307809773E-3</v>
      </c>
      <c r="AA2827" s="13">
        <f t="shared" si="3320"/>
        <v>4.7818665335180744E-3</v>
      </c>
      <c r="AB2827" s="13">
        <f t="shared" si="3321"/>
        <v>3.7338368000332518E-3</v>
      </c>
      <c r="AC2827" s="13">
        <f t="shared" si="3322"/>
        <v>1.0052107647159572E-4</v>
      </c>
      <c r="AD2827" s="13">
        <f t="shared" si="3323"/>
        <v>3.0605483363105496E-2</v>
      </c>
      <c r="AE2827" s="13">
        <f t="shared" si="3324"/>
        <v>1.6216850955900305E-2</v>
      </c>
      <c r="AF2827" s="13">
        <f t="shared" si="3325"/>
        <v>4.296391136937752E-3</v>
      </c>
      <c r="AG2827" s="13">
        <f t="shared" si="3326"/>
        <v>7.5883934358378824E-4</v>
      </c>
      <c r="AH2827" s="13">
        <f t="shared" si="3327"/>
        <v>4.0561766855389734E-4</v>
      </c>
      <c r="AI2827" s="13">
        <f t="shared" si="3328"/>
        <v>6.3343891636222205E-4</v>
      </c>
      <c r="AJ2827" s="13">
        <f t="shared" si="3329"/>
        <v>4.9460969266040475E-4</v>
      </c>
      <c r="AK2827" s="13">
        <f t="shared" si="3330"/>
        <v>2.5747154856283692E-4</v>
      </c>
      <c r="AL2827" s="13">
        <f t="shared" si="3331"/>
        <v>3.3271492387174047E-6</v>
      </c>
      <c r="AM2827" s="13">
        <f t="shared" si="3332"/>
        <v>9.5591024352488334E-3</v>
      </c>
      <c r="AN2827" s="13">
        <f t="shared" si="3333"/>
        <v>5.0650577096092121E-3</v>
      </c>
      <c r="AO2827" s="13">
        <f t="shared" si="3334"/>
        <v>1.3419047329731794E-3</v>
      </c>
      <c r="AP2827" s="13">
        <f t="shared" si="3335"/>
        <v>2.3701056869955545E-4</v>
      </c>
      <c r="AQ2827" s="13">
        <f t="shared" si="3336"/>
        <v>3.139604937760292E-5</v>
      </c>
      <c r="AR2827" s="13">
        <f t="shared" si="3337"/>
        <v>4.2984723998496456E-5</v>
      </c>
      <c r="AS2827" s="13">
        <f t="shared" si="3338"/>
        <v>6.7127739003111956E-5</v>
      </c>
      <c r="AT2827" s="13">
        <f t="shared" si="3339"/>
        <v>5.2415520265147423E-5</v>
      </c>
      <c r="AU2827" s="13">
        <f t="shared" si="3340"/>
        <v>2.7285161151623811E-5</v>
      </c>
      <c r="AV2827" s="13">
        <f t="shared" si="3341"/>
        <v>1.0652570297462655E-5</v>
      </c>
      <c r="AW2827" s="13">
        <f t="shared" si="3342"/>
        <v>7.6475960490525002E-8</v>
      </c>
      <c r="AX2827" s="13">
        <f t="shared" si="3343"/>
        <v>2.4880192840904779E-3</v>
      </c>
      <c r="AY2827" s="13">
        <f t="shared" si="3344"/>
        <v>1.3183205580128113E-3</v>
      </c>
      <c r="AZ2827" s="13">
        <f t="shared" si="3345"/>
        <v>3.4926760913642663E-4</v>
      </c>
      <c r="BA2827" s="13">
        <f t="shared" si="3346"/>
        <v>6.1688518294698524E-5</v>
      </c>
      <c r="BB2827" s="13">
        <f t="shared" si="3347"/>
        <v>8.1716852418790425E-6</v>
      </c>
      <c r="BC2827" s="13">
        <f t="shared" si="3348"/>
        <v>8.6598208598026908E-7</v>
      </c>
      <c r="BD2827" s="13">
        <f t="shared" si="3349"/>
        <v>3.7960347072122186E-6</v>
      </c>
      <c r="BE2827" s="13">
        <f t="shared" si="3350"/>
        <v>5.9281345410385687E-6</v>
      </c>
      <c r="BF2827" s="13">
        <f t="shared" si="3351"/>
        <v>4.6288801140154985E-6</v>
      </c>
      <c r="BG2827" s="13">
        <f t="shared" si="3352"/>
        <v>2.4095866877513371E-6</v>
      </c>
      <c r="BH2827" s="13">
        <f t="shared" si="3353"/>
        <v>9.4074179868179837E-7</v>
      </c>
      <c r="BI2827" s="13">
        <f t="shared" si="3354"/>
        <v>2.9382470820768226E-7</v>
      </c>
      <c r="BJ2827" s="14">
        <f t="shared" si="3355"/>
        <v>0.62652167121116187</v>
      </c>
      <c r="BK2827" s="14">
        <f t="shared" si="3356"/>
        <v>0.25019512686858708</v>
      </c>
      <c r="BL2827" s="14">
        <f t="shared" si="3357"/>
        <v>0.1203732600063739</v>
      </c>
      <c r="BM2827" s="14">
        <f t="shared" si="3358"/>
        <v>0.34691568039019199</v>
      </c>
      <c r="BN2827" s="14">
        <f t="shared" si="3359"/>
        <v>0.65191816454465945</v>
      </c>
    </row>
    <row r="2828" spans="1:66" x14ac:dyDescent="0.25">
      <c r="A2828" t="s">
        <v>25</v>
      </c>
      <c r="B2828" t="s">
        <v>26</v>
      </c>
      <c r="C2828" t="s">
        <v>173</v>
      </c>
      <c r="D2828" t="s">
        <v>561</v>
      </c>
      <c r="E2828" s="10">
        <f>VLOOKUP(A2828,home!$A$2:$E$405,3,FALSE)</f>
        <v>1.3374999999999999</v>
      </c>
      <c r="F2828" s="10">
        <f>VLOOKUP(B2828,home!$B$2:$E$405,3,FALSE)</f>
        <v>0.64</v>
      </c>
      <c r="G2828" s="10">
        <f>VLOOKUP(C2828,away!$B$2:$E$405,4,FALSE)</f>
        <v>0.75</v>
      </c>
      <c r="H2828" s="10">
        <f>VLOOKUP(A2828,away!$A$2:$E$405,3,FALSE)</f>
        <v>1.1625000000000001</v>
      </c>
      <c r="I2828" s="10">
        <f>VLOOKUP(C2828,away!$B$2:$E$405,3,FALSE)</f>
        <v>1.4</v>
      </c>
      <c r="J2828" s="10">
        <f>VLOOKUP(B2828,home!$B$2:$E$405,4,FALSE)</f>
        <v>1.72</v>
      </c>
      <c r="K2828" s="12">
        <f t="shared" si="3304"/>
        <v>0.64200000000000002</v>
      </c>
      <c r="L2828" s="12">
        <f t="shared" si="3305"/>
        <v>2.7992999999999997</v>
      </c>
      <c r="M2828" s="13">
        <f t="shared" si="3306"/>
        <v>3.2023028319856463E-2</v>
      </c>
      <c r="N2828" s="13">
        <f t="shared" si="3307"/>
        <v>2.0558784181347847E-2</v>
      </c>
      <c r="O2828" s="13">
        <f t="shared" si="3308"/>
        <v>8.9642063175774167E-2</v>
      </c>
      <c r="P2828" s="13">
        <f t="shared" si="3309"/>
        <v>5.7550204558847011E-2</v>
      </c>
      <c r="Q2828" s="13">
        <f t="shared" si="3310"/>
        <v>6.5993697222126585E-3</v>
      </c>
      <c r="R2828" s="13">
        <f t="shared" si="3311"/>
        <v>0.12546751372397236</v>
      </c>
      <c r="S2828" s="13">
        <f t="shared" si="3312"/>
        <v>2.5856596163263666E-2</v>
      </c>
      <c r="T2828" s="13">
        <f t="shared" si="3313"/>
        <v>1.847361566338989E-2</v>
      </c>
      <c r="U2828" s="13">
        <f t="shared" si="3314"/>
        <v>8.0550143810790245E-2</v>
      </c>
      <c r="V2828" s="13">
        <f t="shared" si="3315"/>
        <v>5.1631330343074435E-3</v>
      </c>
      <c r="W2828" s="13">
        <f t="shared" si="3316"/>
        <v>1.412265120553509E-3</v>
      </c>
      <c r="X2828" s="13">
        <f t="shared" si="3317"/>
        <v>3.9533537519654367E-3</v>
      </c>
      <c r="Y2828" s="13">
        <f t="shared" si="3318"/>
        <v>5.5333115789384249E-3</v>
      </c>
      <c r="Z2828" s="13">
        <f t="shared" si="3319"/>
        <v>0.11707373705583857</v>
      </c>
      <c r="AA2828" s="13">
        <f t="shared" si="3320"/>
        <v>7.5161339189848367E-2</v>
      </c>
      <c r="AB2828" s="13">
        <f t="shared" si="3321"/>
        <v>2.4126789879941324E-2</v>
      </c>
      <c r="AC2828" s="13">
        <f t="shared" si="3322"/>
        <v>5.7993297690533995E-4</v>
      </c>
      <c r="AD2828" s="13">
        <f t="shared" si="3323"/>
        <v>2.2666855184883818E-4</v>
      </c>
      <c r="AE2828" s="13">
        <f t="shared" si="3324"/>
        <v>6.3451327719045252E-4</v>
      </c>
      <c r="AF2828" s="13">
        <f t="shared" si="3325"/>
        <v>8.8809650841961717E-4</v>
      </c>
      <c r="AG2828" s="13">
        <f t="shared" si="3326"/>
        <v>8.2868285200634456E-4</v>
      </c>
      <c r="AH2828" s="13">
        <f t="shared" si="3327"/>
        <v>8.1931128035102205E-2</v>
      </c>
      <c r="AI2828" s="13">
        <f t="shared" si="3328"/>
        <v>5.2599784198535615E-2</v>
      </c>
      <c r="AJ2828" s="13">
        <f t="shared" si="3329"/>
        <v>1.6884530727729934E-2</v>
      </c>
      <c r="AK2828" s="13">
        <f t="shared" si="3330"/>
        <v>3.613289575734206E-3</v>
      </c>
      <c r="AL2828" s="13">
        <f t="shared" si="3331"/>
        <v>4.1689075896208711E-5</v>
      </c>
      <c r="AM2828" s="13">
        <f t="shared" si="3332"/>
        <v>2.9104242057390839E-5</v>
      </c>
      <c r="AN2828" s="13">
        <f t="shared" si="3333"/>
        <v>8.1471504791254159E-5</v>
      </c>
      <c r="AO2828" s="13">
        <f t="shared" si="3334"/>
        <v>1.1403159168107891E-4</v>
      </c>
      <c r="AP2828" s="13">
        <f t="shared" si="3335"/>
        <v>1.0640287819761471E-4</v>
      </c>
      <c r="AQ2828" s="13">
        <f t="shared" si="3336"/>
        <v>7.4463394234645697E-5</v>
      </c>
      <c r="AR2828" s="13">
        <f t="shared" si="3337"/>
        <v>4.5869961341732296E-2</v>
      </c>
      <c r="AS2828" s="13">
        <f t="shared" si="3338"/>
        <v>2.9448515181392132E-2</v>
      </c>
      <c r="AT2828" s="13">
        <f t="shared" si="3339"/>
        <v>9.4529733732268729E-3</v>
      </c>
      <c r="AU2828" s="13">
        <f t="shared" si="3340"/>
        <v>2.022936301870551E-3</v>
      </c>
      <c r="AV2828" s="13">
        <f t="shared" si="3341"/>
        <v>3.2468127645022345E-4</v>
      </c>
      <c r="AW2828" s="13">
        <f t="shared" si="3342"/>
        <v>2.0811541044532508E-6</v>
      </c>
      <c r="AX2828" s="13">
        <f t="shared" si="3343"/>
        <v>3.1141539001408178E-6</v>
      </c>
      <c r="AY2828" s="13">
        <f t="shared" si="3344"/>
        <v>8.7174510126641896E-6</v>
      </c>
      <c r="AZ2828" s="13">
        <f t="shared" si="3345"/>
        <v>1.2201380309875435E-5</v>
      </c>
      <c r="BA2828" s="13">
        <f t="shared" si="3346"/>
        <v>1.1385107967144767E-5</v>
      </c>
      <c r="BB2828" s="13">
        <f t="shared" si="3347"/>
        <v>7.9675831831070847E-6</v>
      </c>
      <c r="BC2828" s="13">
        <f t="shared" si="3348"/>
        <v>4.4607311208943293E-6</v>
      </c>
      <c r="BD2828" s="13">
        <f t="shared" si="3349"/>
        <v>2.1400630463985215E-2</v>
      </c>
      <c r="BE2828" s="13">
        <f t="shared" si="3350"/>
        <v>1.3739204757878506E-2</v>
      </c>
      <c r="BF2828" s="13">
        <f t="shared" si="3351"/>
        <v>4.4102847272790005E-3</v>
      </c>
      <c r="BG2828" s="13">
        <f t="shared" si="3352"/>
        <v>9.4380093163770617E-4</v>
      </c>
      <c r="BH2828" s="13">
        <f t="shared" si="3353"/>
        <v>1.5148004952785182E-4</v>
      </c>
      <c r="BI2828" s="13">
        <f t="shared" si="3354"/>
        <v>1.9450038359376187E-5</v>
      </c>
      <c r="BJ2828" s="14">
        <f t="shared" si="3355"/>
        <v>5.9561981226328838E-2</v>
      </c>
      <c r="BK2828" s="14">
        <f t="shared" si="3356"/>
        <v>0.12122330158008879</v>
      </c>
      <c r="BL2828" s="14">
        <f t="shared" si="3357"/>
        <v>0.6777605007607681</v>
      </c>
      <c r="BM2828" s="14">
        <f t="shared" si="3358"/>
        <v>0.64377192064410571</v>
      </c>
      <c r="BN2828" s="14">
        <f t="shared" si="3359"/>
        <v>0.33184096368201049</v>
      </c>
    </row>
    <row r="2829" spans="1:66" x14ac:dyDescent="0.25">
      <c r="A2829" t="s">
        <v>178</v>
      </c>
      <c r="B2829" t="s">
        <v>181</v>
      </c>
      <c r="C2829" t="s">
        <v>179</v>
      </c>
      <c r="D2829" t="s">
        <v>561</v>
      </c>
      <c r="E2829" s="10">
        <f>VLOOKUP(A2829,home!$A$2:$E$405,3,FALSE)</f>
        <v>1.7111111111111099</v>
      </c>
      <c r="F2829" s="10">
        <f>VLOOKUP(B2829,home!$B$2:$E$405,3,FALSE)</f>
        <v>1.83</v>
      </c>
      <c r="G2829" s="10">
        <f>VLOOKUP(C2829,away!$B$2:$E$405,4,FALSE)</f>
        <v>0.73</v>
      </c>
      <c r="H2829" s="10">
        <f>VLOOKUP(A2829,away!$A$2:$E$405,3,FALSE)</f>
        <v>1.31111111111111</v>
      </c>
      <c r="I2829" s="10">
        <f>VLOOKUP(C2829,away!$B$2:$E$405,3,FALSE)</f>
        <v>0.95</v>
      </c>
      <c r="J2829" s="10">
        <f>VLOOKUP(B2829,home!$B$2:$E$405,4,FALSE)</f>
        <v>1.1399999999999999</v>
      </c>
      <c r="K2829" s="12">
        <f t="shared" si="3304"/>
        <v>2.2858733333333316</v>
      </c>
      <c r="L2829" s="12">
        <f t="shared" si="3305"/>
        <v>1.4199333333333319</v>
      </c>
      <c r="M2829" s="13">
        <f t="shared" si="3306"/>
        <v>2.4580381193960835E-2</v>
      </c>
      <c r="N2829" s="13">
        <f t="shared" si="3307"/>
        <v>5.6187637894443199E-2</v>
      </c>
      <c r="O2829" s="13">
        <f t="shared" si="3308"/>
        <v>3.4902502603344751E-2</v>
      </c>
      <c r="P2829" s="13">
        <f t="shared" si="3309"/>
        <v>7.9782699967582957E-2</v>
      </c>
      <c r="Q2829" s="13">
        <f t="shared" si="3310"/>
        <v>6.4218911562948552E-2</v>
      </c>
      <c r="R2829" s="13">
        <f t="shared" si="3311"/>
        <v>2.4779613431621311E-2</v>
      </c>
      <c r="S2829" s="13">
        <f t="shared" si="3312"/>
        <v>6.4739427390178683E-2</v>
      </c>
      <c r="T2829" s="13">
        <f t="shared" si="3313"/>
        <v>9.1186573158615988E-2</v>
      </c>
      <c r="U2829" s="13">
        <f t="shared" si="3314"/>
        <v>5.66430575536516E-2</v>
      </c>
      <c r="V2829" s="13">
        <f t="shared" si="3315"/>
        <v>2.3347826648083783E-2</v>
      </c>
      <c r="W2829" s="13">
        <f t="shared" si="3316"/>
        <v>4.893209914581189E-2</v>
      </c>
      <c r="X2829" s="13">
        <f t="shared" si="3317"/>
        <v>6.9480318647109754E-2</v>
      </c>
      <c r="Y2829" s="13">
        <f t="shared" si="3318"/>
        <v>4.9328710228826317E-2</v>
      </c>
      <c r="Z2829" s="13">
        <f t="shared" si="3319"/>
        <v>1.1728466366224478E-2</v>
      </c>
      <c r="AA2829" s="13">
        <f t="shared" si="3320"/>
        <v>2.6809788507449417E-2</v>
      </c>
      <c r="AB2829" s="13">
        <f t="shared" si="3321"/>
        <v>3.0641890310742523E-2</v>
      </c>
      <c r="AC2829" s="13">
        <f t="shared" si="3322"/>
        <v>4.7363805957189239E-3</v>
      </c>
      <c r="AD2829" s="13">
        <f t="shared" si="3323"/>
        <v>2.7963145145358522E-2</v>
      </c>
      <c r="AE2829" s="13">
        <f t="shared" si="3324"/>
        <v>3.9705801896732701E-2</v>
      </c>
      <c r="AF2829" s="13">
        <f t="shared" si="3325"/>
        <v>2.8189795819950306E-2</v>
      </c>
      <c r="AG2829" s="13">
        <f t="shared" si="3326"/>
        <v>1.3342543581536016E-2</v>
      </c>
      <c r="AH2829" s="13">
        <f t="shared" si="3327"/>
        <v>4.1634100855702507E-3</v>
      </c>
      <c r="AI2829" s="13">
        <f t="shared" si="3328"/>
        <v>9.5170280903360809E-3</v>
      </c>
      <c r="AJ2829" s="13">
        <f t="shared" si="3329"/>
        <v>1.0877360362141746E-2</v>
      </c>
      <c r="AK2829" s="13">
        <f t="shared" si="3330"/>
        <v>8.2880893296256048E-3</v>
      </c>
      <c r="AL2829" s="13">
        <f t="shared" si="3331"/>
        <v>6.1493144311914379E-4</v>
      </c>
      <c r="AM2829" s="13">
        <f t="shared" si="3332"/>
        <v>1.2784041560780893E-2</v>
      </c>
      <c r="AN2829" s="13">
        <f t="shared" si="3333"/>
        <v>1.8152486746871463E-2</v>
      </c>
      <c r="AO2829" s="13">
        <f t="shared" si="3334"/>
        <v>1.2887660507387167E-2</v>
      </c>
      <c r="AP2829" s="13">
        <f t="shared" si="3335"/>
        <v>6.0998729143741971E-3</v>
      </c>
      <c r="AQ2829" s="13">
        <f t="shared" si="3336"/>
        <v>2.1653532200542661E-3</v>
      </c>
      <c r="AR2829" s="13">
        <f t="shared" si="3337"/>
        <v>1.1823529521674762E-3</v>
      </c>
      <c r="AS2829" s="13">
        <f t="shared" si="3338"/>
        <v>2.7027090839475743E-3</v>
      </c>
      <c r="AT2829" s="13">
        <f t="shared" si="3339"/>
        <v>3.089025311376759E-3</v>
      </c>
      <c r="AU2829" s="13">
        <f t="shared" si="3340"/>
        <v>2.3537068617559419E-3</v>
      </c>
      <c r="AV2829" s="13">
        <f t="shared" si="3341"/>
        <v>1.3450689374428974E-3</v>
      </c>
      <c r="AW2829" s="13">
        <f t="shared" si="3342"/>
        <v>5.5442692780828474E-5</v>
      </c>
      <c r="AX2829" s="13">
        <f t="shared" si="3343"/>
        <v>4.870449949335675E-3</v>
      </c>
      <c r="AY2829" s="13">
        <f t="shared" si="3344"/>
        <v>6.9157142313933627E-3</v>
      </c>
      <c r="AZ2829" s="13">
        <f t="shared" si="3345"/>
        <v>4.909926580481571E-3</v>
      </c>
      <c r="BA2829" s="13">
        <f t="shared" si="3346"/>
        <v>2.3239228052817072E-3</v>
      </c>
      <c r="BB2829" s="13">
        <f t="shared" si="3347"/>
        <v>8.2495386382825091E-4</v>
      </c>
      <c r="BC2829" s="13">
        <f t="shared" si="3348"/>
        <v>2.3427589794237209E-4</v>
      </c>
      <c r="BD2829" s="13">
        <f t="shared" si="3349"/>
        <v>2.7981039475794418E-4</v>
      </c>
      <c r="BE2829" s="13">
        <f t="shared" si="3350"/>
        <v>6.396111197666572E-4</v>
      </c>
      <c r="BF2829" s="13">
        <f t="shared" si="3351"/>
        <v>7.3103500118903682E-4</v>
      </c>
      <c r="BG2829" s="13">
        <f t="shared" si="3352"/>
        <v>5.5701780498377336E-4</v>
      </c>
      <c r="BH2829" s="13">
        <f t="shared" si="3353"/>
        <v>3.1831803665106841E-4</v>
      </c>
      <c r="BI2829" s="13">
        <f t="shared" si="3354"/>
        <v>1.4552694229993989E-4</v>
      </c>
      <c r="BJ2829" s="14">
        <f t="shared" si="3355"/>
        <v>0.56070419535906435</v>
      </c>
      <c r="BK2829" s="14">
        <f t="shared" si="3356"/>
        <v>0.20471736147003769</v>
      </c>
      <c r="BL2829" s="14">
        <f t="shared" si="3357"/>
        <v>0.21996692272082233</v>
      </c>
      <c r="BM2829" s="14">
        <f t="shared" si="3358"/>
        <v>0.70580492772363457</v>
      </c>
      <c r="BN2829" s="14">
        <f t="shared" si="3359"/>
        <v>0.2844517466539016</v>
      </c>
    </row>
    <row r="2830" spans="1:66" x14ac:dyDescent="0.25">
      <c r="A2830" t="s">
        <v>178</v>
      </c>
      <c r="B2830" t="s">
        <v>180</v>
      </c>
      <c r="C2830" t="s">
        <v>271</v>
      </c>
      <c r="D2830" t="s">
        <v>561</v>
      </c>
      <c r="E2830" s="10">
        <f>VLOOKUP(A2830,home!$A$2:$E$405,3,FALSE)</f>
        <v>1.7111111111111099</v>
      </c>
      <c r="F2830" s="10">
        <f>VLOOKUP(B2830,home!$B$2:$E$405,3,FALSE)</f>
        <v>0.44</v>
      </c>
      <c r="G2830" s="10">
        <f>VLOOKUP(C2830,away!$B$2:$E$405,4,FALSE)</f>
        <v>1.02</v>
      </c>
      <c r="H2830" s="10">
        <f>VLOOKUP(A2830,away!$A$2:$E$405,3,FALSE)</f>
        <v>1.31111111111111</v>
      </c>
      <c r="I2830" s="10">
        <f>VLOOKUP(C2830,away!$B$2:$E$405,3,FALSE)</f>
        <v>1.02</v>
      </c>
      <c r="J2830" s="10">
        <f>VLOOKUP(B2830,home!$B$2:$E$405,4,FALSE)</f>
        <v>1.05</v>
      </c>
      <c r="K2830" s="12">
        <f t="shared" si="3304"/>
        <v>0.76794666666666622</v>
      </c>
      <c r="L2830" s="12">
        <f t="shared" si="3305"/>
        <v>1.4041999999999988</v>
      </c>
      <c r="M2830" s="13">
        <f t="shared" si="3306"/>
        <v>0.11393277851376915</v>
      </c>
      <c r="N2830" s="13">
        <f t="shared" si="3307"/>
        <v>8.749429748372059E-2</v>
      </c>
      <c r="O2830" s="13">
        <f t="shared" si="3308"/>
        <v>0.15998440758903448</v>
      </c>
      <c r="P2830" s="13">
        <f t="shared" si="3309"/>
        <v>0.12285949252664034</v>
      </c>
      <c r="Q2830" s="13">
        <f t="shared" si="3310"/>
        <v>3.3595477052482454E-2</v>
      </c>
      <c r="R2830" s="13">
        <f t="shared" si="3311"/>
        <v>0.11232505256826104</v>
      </c>
      <c r="S2830" s="13">
        <f t="shared" si="3312"/>
        <v>3.3121405228608951E-2</v>
      </c>
      <c r="T2830" s="13">
        <f t="shared" si="3313"/>
        <v>4.7174768877095818E-2</v>
      </c>
      <c r="U2830" s="13">
        <f t="shared" si="3314"/>
        <v>8.6259649702954133E-2</v>
      </c>
      <c r="V2830" s="13">
        <f t="shared" si="3315"/>
        <v>3.9684989802652431E-3</v>
      </c>
      <c r="W2830" s="13">
        <f t="shared" si="3316"/>
        <v>8.5998448725101272E-3</v>
      </c>
      <c r="X2830" s="13">
        <f t="shared" si="3317"/>
        <v>1.2075902169978708E-2</v>
      </c>
      <c r="Y2830" s="13">
        <f t="shared" si="3318"/>
        <v>8.4784909135420458E-3</v>
      </c>
      <c r="Z2830" s="13">
        <f t="shared" si="3319"/>
        <v>5.257561293878401E-2</v>
      </c>
      <c r="AA2830" s="13">
        <f t="shared" si="3320"/>
        <v>4.0375266704296024E-2</v>
      </c>
      <c r="AB2830" s="13">
        <f t="shared" si="3321"/>
        <v>1.5503025740670882E-2</v>
      </c>
      <c r="AC2830" s="13">
        <f t="shared" si="3322"/>
        <v>2.6746460564735185E-4</v>
      </c>
      <c r="AD2830" s="13">
        <f t="shared" si="3323"/>
        <v>1.6510555509236431E-3</v>
      </c>
      <c r="AE2830" s="13">
        <f t="shared" si="3324"/>
        <v>2.3184122046069774E-3</v>
      </c>
      <c r="AF2830" s="13">
        <f t="shared" si="3325"/>
        <v>1.6277572088545576E-3</v>
      </c>
      <c r="AG2830" s="13">
        <f t="shared" si="3326"/>
        <v>7.6189889089118938E-4</v>
      </c>
      <c r="AH2830" s="13">
        <f t="shared" si="3327"/>
        <v>1.8456668922160111E-2</v>
      </c>
      <c r="AI2830" s="13">
        <f t="shared" si="3328"/>
        <v>1.417373737654311E-2</v>
      </c>
      <c r="AJ2830" s="13">
        <f t="shared" si="3329"/>
        <v>5.44233718626251E-3</v>
      </c>
      <c r="AK2830" s="13">
        <f t="shared" si="3330"/>
        <v>1.3931415670221127E-3</v>
      </c>
      <c r="AL2830" s="13">
        <f t="shared" si="3331"/>
        <v>1.1536825888855263E-5</v>
      </c>
      <c r="AM2830" s="13">
        <f t="shared" si="3332"/>
        <v>2.5358452136266165E-4</v>
      </c>
      <c r="AN2830" s="13">
        <f t="shared" si="3333"/>
        <v>3.5608338489744913E-4</v>
      </c>
      <c r="AO2830" s="13">
        <f t="shared" si="3334"/>
        <v>2.5000614453649886E-4</v>
      </c>
      <c r="AP2830" s="13">
        <f t="shared" si="3335"/>
        <v>1.1701954271938381E-4</v>
      </c>
      <c r="AQ2830" s="13">
        <f t="shared" si="3336"/>
        <v>4.1079710471639654E-5</v>
      </c>
      <c r="AR2830" s="13">
        <f t="shared" si="3337"/>
        <v>5.1833709000994382E-3</v>
      </c>
      <c r="AS2830" s="13">
        <f t="shared" si="3338"/>
        <v>3.980552404828361E-3</v>
      </c>
      <c r="AT2830" s="13">
        <f t="shared" si="3339"/>
        <v>1.5284259753899608E-3</v>
      </c>
      <c r="AU2830" s="13">
        <f t="shared" si="3340"/>
        <v>3.9124987768248949E-4</v>
      </c>
      <c r="AV2830" s="13">
        <f t="shared" si="3341"/>
        <v>7.5114759850002173E-5</v>
      </c>
      <c r="AW2830" s="13">
        <f t="shared" si="3342"/>
        <v>3.4557623279728352E-7</v>
      </c>
      <c r="AX2830" s="13">
        <f t="shared" si="3343"/>
        <v>3.2456564649786321E-5</v>
      </c>
      <c r="AY2830" s="13">
        <f t="shared" si="3344"/>
        <v>4.557550808122991E-5</v>
      </c>
      <c r="AZ2830" s="13">
        <f t="shared" si="3345"/>
        <v>3.1998564223831496E-5</v>
      </c>
      <c r="BA2830" s="13">
        <f t="shared" si="3346"/>
        <v>1.4977461294368051E-5</v>
      </c>
      <c r="BB2830" s="13">
        <f t="shared" si="3347"/>
        <v>5.2578377873879003E-6</v>
      </c>
      <c r="BC2830" s="13">
        <f t="shared" si="3348"/>
        <v>1.4766111642100157E-6</v>
      </c>
      <c r="BD2830" s="13">
        <f t="shared" si="3349"/>
        <v>1.2130815696532703E-3</v>
      </c>
      <c r="BE2830" s="13">
        <f t="shared" si="3350"/>
        <v>9.3158194780999619E-4</v>
      </c>
      <c r="BF2830" s="13">
        <f t="shared" si="3351"/>
        <v>3.5770262577376337E-4</v>
      </c>
      <c r="BG2830" s="13">
        <f t="shared" si="3352"/>
        <v>9.1565513040291844E-5</v>
      </c>
      <c r="BH2830" s="13">
        <f t="shared" si="3353"/>
        <v>1.7579357630228819E-5</v>
      </c>
      <c r="BI2830" s="13">
        <f t="shared" si="3354"/>
        <v>2.7000018188550899E-6</v>
      </c>
      <c r="BJ2830" s="14">
        <f t="shared" si="3355"/>
        <v>0.20492742107579454</v>
      </c>
      <c r="BK2830" s="14">
        <f t="shared" si="3356"/>
        <v>0.27420675218890112</v>
      </c>
      <c r="BL2830" s="14">
        <f t="shared" si="3357"/>
        <v>0.46768621229078111</v>
      </c>
      <c r="BM2830" s="14">
        <f t="shared" si="3358"/>
        <v>0.36915926282850425</v>
      </c>
      <c r="BN2830" s="14">
        <f t="shared" si="3359"/>
        <v>0.63019150573390814</v>
      </c>
    </row>
    <row r="2831" spans="1:66" x14ac:dyDescent="0.25">
      <c r="A2831" t="s">
        <v>178</v>
      </c>
      <c r="B2831" t="s">
        <v>186</v>
      </c>
      <c r="C2831" t="s">
        <v>468</v>
      </c>
      <c r="D2831" t="s">
        <v>561</v>
      </c>
      <c r="E2831" s="10">
        <f>VLOOKUP(A2831,home!$A$2:$E$405,3,FALSE)</f>
        <v>1.7111111111111099</v>
      </c>
      <c r="F2831" s="10">
        <f>VLOOKUP(B2831,home!$B$2:$E$405,3,FALSE)</f>
        <v>1.59</v>
      </c>
      <c r="G2831" s="10">
        <f>VLOOKUP(C2831,away!$B$2:$E$405,4,FALSE)</f>
        <v>1.17</v>
      </c>
      <c r="H2831" s="10">
        <f>VLOOKUP(A2831,away!$A$2:$E$405,3,FALSE)</f>
        <v>1.31111111111111</v>
      </c>
      <c r="I2831" s="10">
        <f>VLOOKUP(C2831,away!$B$2:$E$405,3,FALSE)</f>
        <v>0.88</v>
      </c>
      <c r="J2831" s="10">
        <f>VLOOKUP(B2831,home!$B$2:$E$405,4,FALSE)</f>
        <v>0.98</v>
      </c>
      <c r="K2831" s="12">
        <f t="shared" si="3304"/>
        <v>3.1831799999999979</v>
      </c>
      <c r="L2831" s="12">
        <f t="shared" si="3305"/>
        <v>1.1307022222222214</v>
      </c>
      <c r="M2831" s="13">
        <f t="shared" si="3306"/>
        <v>1.3381498671486178E-2</v>
      </c>
      <c r="N2831" s="13">
        <f t="shared" si="3307"/>
        <v>4.2595718941101347E-2</v>
      </c>
      <c r="O2831" s="13">
        <f t="shared" si="3308"/>
        <v>1.5130490284513123E-2</v>
      </c>
      <c r="P2831" s="13">
        <f t="shared" si="3309"/>
        <v>4.8163074063856448E-2</v>
      </c>
      <c r="Q2831" s="13">
        <f t="shared" si="3310"/>
        <v>6.7794920309467446E-2</v>
      </c>
      <c r="R2831" s="13">
        <f t="shared" si="3311"/>
        <v>8.5540394940053603E-3</v>
      </c>
      <c r="S2831" s="13">
        <f t="shared" si="3312"/>
        <v>4.3337479609503515E-2</v>
      </c>
      <c r="T2831" s="13">
        <f t="shared" si="3313"/>
        <v>7.6655867049293239E-2</v>
      </c>
      <c r="U2831" s="13">
        <f t="shared" si="3314"/>
        <v>2.7229047436527966E-2</v>
      </c>
      <c r="V2831" s="13">
        <f t="shared" si="3315"/>
        <v>1.7331277820514784E-2</v>
      </c>
      <c r="W2831" s="13">
        <f t="shared" si="3316"/>
        <v>7.1934478143563491E-2</v>
      </c>
      <c r="X2831" s="13">
        <f t="shared" si="3317"/>
        <v>8.1336474291323041E-2</v>
      </c>
      <c r="Y2831" s="13">
        <f t="shared" si="3318"/>
        <v>4.5983666114459781E-2</v>
      </c>
      <c r="Z2831" s="13">
        <f t="shared" si="3319"/>
        <v>3.2240238216161704E-3</v>
      </c>
      <c r="AA2831" s="13">
        <f t="shared" si="3320"/>
        <v>1.0262648148492155E-2</v>
      </c>
      <c r="AB2831" s="13">
        <f t="shared" si="3321"/>
        <v>1.6333928166658618E-2</v>
      </c>
      <c r="AC2831" s="13">
        <f t="shared" si="3322"/>
        <v>3.8987020334155299E-3</v>
      </c>
      <c r="AD2831" s="13">
        <f t="shared" si="3323"/>
        <v>5.7245098034257071E-2</v>
      </c>
      <c r="AE2831" s="13">
        <f t="shared" si="3324"/>
        <v>6.4727159558663372E-2</v>
      </c>
      <c r="AF2831" s="13">
        <f t="shared" si="3325"/>
        <v>3.6593571575556497E-2</v>
      </c>
      <c r="AG2831" s="13">
        <f t="shared" si="3326"/>
        <v>1.3792144233176554E-2</v>
      </c>
      <c r="AH2831" s="13">
        <f t="shared" si="3327"/>
        <v>9.1135272489969532E-4</v>
      </c>
      <c r="AI2831" s="13">
        <f t="shared" si="3328"/>
        <v>2.9009997668462103E-3</v>
      </c>
      <c r="AJ2831" s="13">
        <f t="shared" si="3329"/>
        <v>4.6172022189147569E-3</v>
      </c>
      <c r="AK2831" s="13">
        <f t="shared" si="3330"/>
        <v>4.8991285864016893E-3</v>
      </c>
      <c r="AL2831" s="13">
        <f t="shared" si="3331"/>
        <v>5.6129281001511446E-4</v>
      </c>
      <c r="AM2831" s="13">
        <f t="shared" si="3332"/>
        <v>3.6444290232137265E-2</v>
      </c>
      <c r="AN2831" s="13">
        <f t="shared" si="3333"/>
        <v>4.1207639952789199E-2</v>
      </c>
      <c r="AO2831" s="13">
        <f t="shared" si="3334"/>
        <v>2.3296785033575976E-2</v>
      </c>
      <c r="AP2831" s="13">
        <f t="shared" si="3335"/>
        <v>8.7805755360325852E-3</v>
      </c>
      <c r="AQ2831" s="13">
        <f t="shared" si="3336"/>
        <v>2.4820540677455284E-3</v>
      </c>
      <c r="AR2831" s="13">
        <f t="shared" si="3337"/>
        <v>2.0609371025447244E-4</v>
      </c>
      <c r="AS2831" s="13">
        <f t="shared" si="3338"/>
        <v>6.5603337660783117E-4</v>
      </c>
      <c r="AT2831" s="13">
        <f t="shared" si="3339"/>
        <v>1.0441361618752573E-3</v>
      </c>
      <c r="AU2831" s="13">
        <f t="shared" si="3340"/>
        <v>1.10789111591936E-3</v>
      </c>
      <c r="AV2831" s="13">
        <f t="shared" si="3341"/>
        <v>8.8165421059304653E-4</v>
      </c>
      <c r="AW2831" s="13">
        <f t="shared" si="3342"/>
        <v>5.6117255298899044E-5</v>
      </c>
      <c r="AX2831" s="13">
        <f t="shared" si="3343"/>
        <v>1.9334789296855764E-2</v>
      </c>
      <c r="AY2831" s="13">
        <f t="shared" si="3344"/>
        <v>2.186188922415323E-2</v>
      </c>
      <c r="AZ2831" s="13">
        <f t="shared" si="3345"/>
        <v>1.2359643363863049E-2</v>
      </c>
      <c r="BA2831" s="13">
        <f t="shared" si="3346"/>
        <v>4.6583587391313616E-3</v>
      </c>
      <c r="BB2831" s="13">
        <f t="shared" si="3347"/>
        <v>1.3168041445610337E-3</v>
      </c>
      <c r="BC2831" s="13">
        <f t="shared" si="3348"/>
        <v>2.9778267449731837E-4</v>
      </c>
      <c r="BD2831" s="13">
        <f t="shared" si="3349"/>
        <v>3.8838436028459097E-5</v>
      </c>
      <c r="BE2831" s="13">
        <f t="shared" si="3350"/>
        <v>1.2362973279707036E-4</v>
      </c>
      <c r="BF2831" s="13">
        <f t="shared" si="3351"/>
        <v>1.9676784642248907E-4</v>
      </c>
      <c r="BG2831" s="13">
        <f t="shared" si="3352"/>
        <v>2.0878249112504614E-4</v>
      </c>
      <c r="BH2831" s="13">
        <f t="shared" si="3353"/>
        <v>1.66148062524856E-4</v>
      </c>
      <c r="BI2831" s="13">
        <f t="shared" si="3354"/>
        <v>1.0577583793357417E-4</v>
      </c>
      <c r="BJ2831" s="14">
        <f t="shared" si="3355"/>
        <v>0.73069971051620419</v>
      </c>
      <c r="BK2831" s="14">
        <f t="shared" si="3356"/>
        <v>0.14853521423294477</v>
      </c>
      <c r="BL2831" s="14">
        <f t="shared" si="3357"/>
        <v>9.5574587809341055E-2</v>
      </c>
      <c r="BM2831" s="14">
        <f t="shared" si="3358"/>
        <v>0.76060802264682215</v>
      </c>
      <c r="BN2831" s="14">
        <f t="shared" si="3359"/>
        <v>0.19561974176442989</v>
      </c>
    </row>
    <row r="2832" spans="1:66" x14ac:dyDescent="0.25">
      <c r="A2832" t="s">
        <v>178</v>
      </c>
      <c r="B2832" t="s">
        <v>183</v>
      </c>
      <c r="C2832" t="s">
        <v>185</v>
      </c>
      <c r="D2832" t="s">
        <v>561</v>
      </c>
      <c r="E2832" s="10">
        <f>VLOOKUP(A2832,home!$A$2:$E$405,3,FALSE)</f>
        <v>1.7111111111111099</v>
      </c>
      <c r="F2832" s="10">
        <f>VLOOKUP(B2832,home!$B$2:$E$405,3,FALSE)</f>
        <v>0.73</v>
      </c>
      <c r="G2832" s="10">
        <f>VLOOKUP(C2832,away!$B$2:$E$405,4,FALSE)</f>
        <v>1.46</v>
      </c>
      <c r="H2832" s="10">
        <f>VLOOKUP(A2832,away!$A$2:$E$405,3,FALSE)</f>
        <v>1.31111111111111</v>
      </c>
      <c r="I2832" s="10">
        <f>VLOOKUP(C2832,away!$B$2:$E$405,3,FALSE)</f>
        <v>0.57999999999999996</v>
      </c>
      <c r="J2832" s="10">
        <f>VLOOKUP(B2832,home!$B$2:$E$405,4,FALSE)</f>
        <v>0.86</v>
      </c>
      <c r="K2832" s="12">
        <f t="shared" si="3304"/>
        <v>1.8237022222222208</v>
      </c>
      <c r="L2832" s="12">
        <f t="shared" si="3305"/>
        <v>0.65398222222222158</v>
      </c>
      <c r="M2832" s="13">
        <f t="shared" si="3306"/>
        <v>8.3937362363952966E-2</v>
      </c>
      <c r="N2832" s="13">
        <f t="shared" si="3307"/>
        <v>0.15307675427061279</v>
      </c>
      <c r="O2832" s="13">
        <f t="shared" si="3308"/>
        <v>5.4893542766249824E-2</v>
      </c>
      <c r="P2832" s="13">
        <f t="shared" si="3309"/>
        <v>0.1001094759284603</v>
      </c>
      <c r="Q2832" s="13">
        <f t="shared" si="3310"/>
        <v>0.13958320846694075</v>
      </c>
      <c r="R2832" s="13">
        <f t="shared" si="3311"/>
        <v>1.7949700541961308E-2</v>
      </c>
      <c r="S2832" s="13">
        <f t="shared" si="3312"/>
        <v>2.9849362930943434E-2</v>
      </c>
      <c r="T2832" s="13">
        <f t="shared" si="3313"/>
        <v>9.1284936858117505E-2</v>
      </c>
      <c r="U2832" s="13">
        <f t="shared" si="3314"/>
        <v>3.2734908766598229E-2</v>
      </c>
      <c r="V2832" s="13">
        <f t="shared" si="3315"/>
        <v>3.9556005357347917E-3</v>
      </c>
      <c r="W2832" s="13">
        <f t="shared" si="3316"/>
        <v>8.4852735822022463E-2</v>
      </c>
      <c r="X2832" s="13">
        <f t="shared" si="3317"/>
        <v>5.5492180734521349E-2</v>
      </c>
      <c r="Y2832" s="13">
        <f t="shared" si="3318"/>
        <v>1.8145449836359712E-2</v>
      </c>
      <c r="Z2832" s="13">
        <f t="shared" si="3319"/>
        <v>3.9129283495517577E-3</v>
      </c>
      <c r="AA2832" s="13">
        <f t="shared" si="3320"/>
        <v>7.1360161264738663E-3</v>
      </c>
      <c r="AB2832" s="13">
        <f t="shared" si="3321"/>
        <v>6.5069842338319993E-3</v>
      </c>
      <c r="AC2832" s="13">
        <f t="shared" si="3322"/>
        <v>2.9485759191606915E-4</v>
      </c>
      <c r="AD2832" s="13">
        <f t="shared" si="3323"/>
        <v>3.8686530720064345E-2</v>
      </c>
      <c r="AE2832" s="13">
        <f t="shared" si="3324"/>
        <v>2.5300303330375917E-2</v>
      </c>
      <c r="AF2832" s="13">
        <f t="shared" si="3325"/>
        <v>8.272974297447758E-3</v>
      </c>
      <c r="AG2832" s="13">
        <f t="shared" si="3326"/>
        <v>1.8034593718107362E-3</v>
      </c>
      <c r="AH2832" s="13">
        <f t="shared" si="3327"/>
        <v>6.3974639435904689E-4</v>
      </c>
      <c r="AI2832" s="13">
        <f t="shared" si="3328"/>
        <v>1.1667069210512468E-3</v>
      </c>
      <c r="AJ2832" s="13">
        <f t="shared" si="3329"/>
        <v>1.0638630023016024E-3</v>
      </c>
      <c r="AK2832" s="13">
        <f t="shared" si="3330"/>
        <v>6.4672310714581206E-4</v>
      </c>
      <c r="AL2832" s="13">
        <f t="shared" si="3331"/>
        <v>1.4066698389808855E-5</v>
      </c>
      <c r="AM2832" s="13">
        <f t="shared" si="3332"/>
        <v>1.4110542408849904E-2</v>
      </c>
      <c r="AN2832" s="13">
        <f t="shared" si="3333"/>
        <v>9.2280438813005586E-3</v>
      </c>
      <c r="AO2832" s="13">
        <f t="shared" si="3334"/>
        <v>3.0174883221285569E-3</v>
      </c>
      <c r="AP2832" s="13">
        <f t="shared" si="3335"/>
        <v>6.5779457281174558E-4</v>
      </c>
      <c r="AQ2832" s="13">
        <f t="shared" si="3336"/>
        <v>1.0754648912328555E-4</v>
      </c>
      <c r="AR2832" s="13">
        <f t="shared" si="3337"/>
        <v>8.3676553728316661E-5</v>
      </c>
      <c r="AS2832" s="13">
        <f t="shared" si="3338"/>
        <v>1.5260111698222812E-4</v>
      </c>
      <c r="AT2832" s="13">
        <f t="shared" si="3339"/>
        <v>1.3914949807704129E-4</v>
      </c>
      <c r="AU2832" s="13">
        <f t="shared" si="3340"/>
        <v>8.4589082954735636E-5</v>
      </c>
      <c r="AV2832" s="13">
        <f t="shared" si="3341"/>
        <v>3.8566324640072775E-5</v>
      </c>
      <c r="AW2832" s="13">
        <f t="shared" si="3342"/>
        <v>4.6602535383649642E-7</v>
      </c>
      <c r="AX2832" s="13">
        <f t="shared" si="3343"/>
        <v>4.2889045912967464E-3</v>
      </c>
      <c r="AY2832" s="13">
        <f t="shared" si="3344"/>
        <v>2.804867355515335E-3</v>
      </c>
      <c r="AZ2832" s="13">
        <f t="shared" si="3345"/>
        <v>9.1716669309924235E-4</v>
      </c>
      <c r="BA2832" s="13">
        <f t="shared" si="3346"/>
        <v>1.9993690403374967E-4</v>
      </c>
      <c r="BB2832" s="13">
        <f t="shared" si="3347"/>
        <v>3.2688795201055654E-5</v>
      </c>
      <c r="BC2832" s="13">
        <f t="shared" si="3348"/>
        <v>4.2755781854706947E-6</v>
      </c>
      <c r="BD2832" s="13">
        <f t="shared" si="3349"/>
        <v>9.1204964258569401E-6</v>
      </c>
      <c r="BE2832" s="13">
        <f t="shared" si="3350"/>
        <v>1.663306959960512E-5</v>
      </c>
      <c r="BF2832" s="13">
        <f t="shared" si="3351"/>
        <v>1.5166882995588367E-5</v>
      </c>
      <c r="BG2832" s="13">
        <f t="shared" si="3352"/>
        <v>9.2199594077463085E-6</v>
      </c>
      <c r="BH2832" s="13">
        <f t="shared" si="3353"/>
        <v>4.203615115176402E-6</v>
      </c>
      <c r="BI2832" s="13">
        <f t="shared" si="3354"/>
        <v>1.5332284453828235E-6</v>
      </c>
      <c r="BJ2832" s="14">
        <f t="shared" si="3355"/>
        <v>0.65186778929981903</v>
      </c>
      <c r="BK2832" s="14">
        <f t="shared" si="3356"/>
        <v>0.22096559340491267</v>
      </c>
      <c r="BL2832" s="14">
        <f t="shared" si="3357"/>
        <v>0.1232926516883447</v>
      </c>
      <c r="BM2832" s="14">
        <f t="shared" si="3358"/>
        <v>0.44768451707428869</v>
      </c>
      <c r="BN2832" s="14">
        <f t="shared" si="3359"/>
        <v>0.549550044338178</v>
      </c>
    </row>
    <row r="2833" spans="1:66" x14ac:dyDescent="0.25">
      <c r="A2833" t="s">
        <v>192</v>
      </c>
      <c r="B2833" t="s">
        <v>196</v>
      </c>
      <c r="C2833" t="s">
        <v>200</v>
      </c>
      <c r="D2833" t="s">
        <v>561</v>
      </c>
      <c r="E2833" s="10">
        <f>VLOOKUP(A2833,home!$A$2:$E$405,3,FALSE)</f>
        <v>1.4020618556701001</v>
      </c>
      <c r="F2833" s="10">
        <f>VLOOKUP(B2833,home!$B$2:$E$405,3,FALSE)</f>
        <v>0.53</v>
      </c>
      <c r="G2833" s="10">
        <f>VLOOKUP(C2833,away!$B$2:$E$405,4,FALSE)</f>
        <v>1.25</v>
      </c>
      <c r="H2833" s="10">
        <f>VLOOKUP(A2833,away!$A$2:$E$405,3,FALSE)</f>
        <v>1.1340206185567001</v>
      </c>
      <c r="I2833" s="10">
        <f>VLOOKUP(C2833,away!$B$2:$E$405,3,FALSE)</f>
        <v>0.8</v>
      </c>
      <c r="J2833" s="10">
        <f>VLOOKUP(B2833,home!$B$2:$E$405,4,FALSE)</f>
        <v>0.77</v>
      </c>
      <c r="K2833" s="12">
        <f t="shared" si="3304"/>
        <v>0.92886597938144133</v>
      </c>
      <c r="L2833" s="12">
        <f t="shared" si="3305"/>
        <v>0.69855670103092737</v>
      </c>
      <c r="M2833" s="13">
        <f t="shared" si="3306"/>
        <v>0.19643519855408559</v>
      </c>
      <c r="N2833" s="13">
        <f t="shared" si="3307"/>
        <v>0.18246197308992856</v>
      </c>
      <c r="O2833" s="13">
        <f t="shared" si="3308"/>
        <v>0.13722112426829722</v>
      </c>
      <c r="P2833" s="13">
        <f t="shared" si="3309"/>
        <v>0.12746003398529432</v>
      </c>
      <c r="Q2833" s="13">
        <f t="shared" si="3310"/>
        <v>8.4741359667023355E-2</v>
      </c>
      <c r="R2833" s="13">
        <f t="shared" si="3311"/>
        <v>4.792836794030831E-2</v>
      </c>
      <c r="S2833" s="13">
        <f t="shared" si="3312"/>
        <v>2.067610639935703E-2</v>
      </c>
      <c r="T2833" s="13">
        <f t="shared" si="3313"/>
        <v>5.9196644649871108E-2</v>
      </c>
      <c r="U2833" s="13">
        <f t="shared" si="3314"/>
        <v>4.4519030427028546E-2</v>
      </c>
      <c r="V2833" s="13">
        <f t="shared" si="3315"/>
        <v>1.4906681376318258E-3</v>
      </c>
      <c r="W2833" s="13">
        <f t="shared" si="3316"/>
        <v>2.6237788680408207E-2</v>
      </c>
      <c r="X2833" s="13">
        <f t="shared" si="3317"/>
        <v>1.8328583102932564E-2</v>
      </c>
      <c r="Y2833" s="13">
        <f t="shared" si="3318"/>
        <v>6.4017772734778853E-3</v>
      </c>
      <c r="Z2833" s="13">
        <f t="shared" si="3319"/>
        <v>1.1160227531392748E-2</v>
      </c>
      <c r="AA2833" s="13">
        <f t="shared" si="3320"/>
        <v>1.0366355676066849E-2</v>
      </c>
      <c r="AB2833" s="13">
        <f t="shared" si="3321"/>
        <v>4.814477558833098E-3</v>
      </c>
      <c r="AC2833" s="13">
        <f t="shared" si="3322"/>
        <v>6.0452700458566864E-5</v>
      </c>
      <c r="AD2833" s="13">
        <f t="shared" si="3323"/>
        <v>6.0928473198576657E-3</v>
      </c>
      <c r="AE2833" s="13">
        <f t="shared" si="3324"/>
        <v>4.2561993236448978E-3</v>
      </c>
      <c r="AF2833" s="13">
        <f t="shared" si="3325"/>
        <v>1.4865982792277221E-3</v>
      </c>
      <c r="AG2833" s="13">
        <f t="shared" si="3326"/>
        <v>3.4615772989852371E-4</v>
      </c>
      <c r="AH2833" s="13">
        <f t="shared" si="3327"/>
        <v>1.9490129317710613E-3</v>
      </c>
      <c r="AI2833" s="13">
        <f t="shared" si="3328"/>
        <v>1.810371805696621E-3</v>
      </c>
      <c r="AJ2833" s="13">
        <f t="shared" si="3329"/>
        <v>8.407963901714701E-4</v>
      </c>
      <c r="AK2833" s="13">
        <f t="shared" si="3330"/>
        <v>2.6032905413900107E-4</v>
      </c>
      <c r="AL2833" s="13">
        <f t="shared" si="3331"/>
        <v>1.5690269995741553E-6</v>
      </c>
      <c r="AM2833" s="13">
        <f t="shared" si="3332"/>
        <v>1.1318877185962364E-3</v>
      </c>
      <c r="AN2833" s="13">
        <f t="shared" si="3333"/>
        <v>7.9068775064000956E-4</v>
      </c>
      <c r="AO2833" s="13">
        <f t="shared" si="3334"/>
        <v>2.7617011331632476E-4</v>
      </c>
      <c r="AP2833" s="13">
        <f t="shared" si="3335"/>
        <v>6.4306827760529748E-5</v>
      </c>
      <c r="AQ2833" s="13">
        <f t="shared" si="3336"/>
        <v>1.1230491363539926E-5</v>
      </c>
      <c r="AR2833" s="13">
        <f t="shared" si="3337"/>
        <v>2.7229920877692185E-4</v>
      </c>
      <c r="AS2833" s="13">
        <f t="shared" si="3338"/>
        <v>2.5292947124536705E-4</v>
      </c>
      <c r="AT2833" s="13">
        <f t="shared" si="3339"/>
        <v>1.1746879051137898E-4</v>
      </c>
      <c r="AU2833" s="13">
        <f t="shared" si="3340"/>
        <v>3.6370921048368466E-5</v>
      </c>
      <c r="AV2833" s="13">
        <f t="shared" si="3341"/>
        <v>8.445927800149464E-6</v>
      </c>
      <c r="AW2833" s="13">
        <f t="shared" si="3342"/>
        <v>2.8280210381172003E-8</v>
      </c>
      <c r="AX2833" s="13">
        <f t="shared" si="3343"/>
        <v>1.7522866571395297E-4</v>
      </c>
      <c r="AY2833" s="13">
        <f t="shared" si="3344"/>
        <v>1.2240715864719013E-4</v>
      </c>
      <c r="AZ2833" s="13">
        <f t="shared" si="3345"/>
        <v>4.2754170463575246E-5</v>
      </c>
      <c r="BA2833" s="13">
        <f t="shared" si="3346"/>
        <v>9.9554040914496823E-6</v>
      </c>
      <c r="BB2833" s="13">
        <f t="shared" si="3347"/>
        <v>1.738603559888221E-6</v>
      </c>
      <c r="BC2833" s="13">
        <f t="shared" si="3348"/>
        <v>2.4290263343922852E-7</v>
      </c>
      <c r="BD2833" s="13">
        <f t="shared" si="3349"/>
        <v>3.1702739496089698E-5</v>
      </c>
      <c r="BE2833" s="13">
        <f t="shared" si="3350"/>
        <v>2.9447596171110052E-5</v>
      </c>
      <c r="BF2833" s="13">
        <f t="shared" si="3351"/>
        <v>1.367643512895366E-5</v>
      </c>
      <c r="BG2833" s="13">
        <f t="shared" si="3352"/>
        <v>4.2345251035007642E-6</v>
      </c>
      <c r="BH2833" s="13">
        <f t="shared" si="3353"/>
        <v>9.8332657686963414E-7</v>
      </c>
      <c r="BI2833" s="13">
        <f t="shared" si="3354"/>
        <v>1.826757207751626E-7</v>
      </c>
      <c r="BJ2833" s="14">
        <f t="shared" si="3355"/>
        <v>0.39217653892305665</v>
      </c>
      <c r="BK2833" s="14">
        <f t="shared" si="3356"/>
        <v>0.34624643596247406</v>
      </c>
      <c r="BL2833" s="14">
        <f t="shared" si="3357"/>
        <v>0.25047760766989169</v>
      </c>
      <c r="BM2833" s="14">
        <f t="shared" si="3358"/>
        <v>0.22369037370344097</v>
      </c>
      <c r="BN2833" s="14">
        <f t="shared" si="3359"/>
        <v>0.77624805750493731</v>
      </c>
    </row>
    <row r="2834" spans="1:66" x14ac:dyDescent="0.25">
      <c r="A2834" t="s">
        <v>192</v>
      </c>
      <c r="B2834" t="s">
        <v>280</v>
      </c>
      <c r="C2834" t="s">
        <v>204</v>
      </c>
      <c r="D2834" t="s">
        <v>561</v>
      </c>
      <c r="E2834" s="10">
        <f>VLOOKUP(A2834,home!$A$2:$E$405,3,FALSE)</f>
        <v>1.4020618556701001</v>
      </c>
      <c r="F2834" s="10">
        <f>VLOOKUP(B2834,home!$B$2:$E$405,3,FALSE)</f>
        <v>1.03</v>
      </c>
      <c r="G2834" s="10">
        <f>VLOOKUP(C2834,away!$B$2:$E$405,4,FALSE)</f>
        <v>0.79</v>
      </c>
      <c r="H2834" s="10">
        <f>VLOOKUP(A2834,away!$A$2:$E$405,3,FALSE)</f>
        <v>1.1340206185567001</v>
      </c>
      <c r="I2834" s="10">
        <f>VLOOKUP(C2834,away!$B$2:$E$405,3,FALSE)</f>
        <v>0.79</v>
      </c>
      <c r="J2834" s="10">
        <f>VLOOKUP(B2834,home!$B$2:$E$405,4,FALSE)</f>
        <v>1.37</v>
      </c>
      <c r="K2834" s="12">
        <f t="shared" si="3304"/>
        <v>1.1408577319587605</v>
      </c>
      <c r="L2834" s="12">
        <f t="shared" si="3305"/>
        <v>1.2273505154639166</v>
      </c>
      <c r="M2834" s="13">
        <f t="shared" si="3306"/>
        <v>9.3648370754158092E-2</v>
      </c>
      <c r="N2834" s="13">
        <f t="shared" si="3307"/>
        <v>0.10683946786022191</v>
      </c>
      <c r="O2834" s="13">
        <f t="shared" si="3308"/>
        <v>0.11493937611747192</v>
      </c>
      <c r="P2834" s="13">
        <f t="shared" si="3309"/>
        <v>0.13112947595013391</v>
      </c>
      <c r="Q2834" s="13">
        <f t="shared" si="3310"/>
        <v>6.0944316493346848E-2</v>
      </c>
      <c r="R2834" s="13">
        <f t="shared" si="3311"/>
        <v>7.0535451262440069E-2</v>
      </c>
      <c r="S2834" s="13">
        <f t="shared" si="3312"/>
        <v>4.5902932759226037E-2</v>
      </c>
      <c r="T2834" s="13">
        <f t="shared" si="3313"/>
        <v>7.4800038262705329E-2</v>
      </c>
      <c r="U2834" s="13">
        <f t="shared" si="3314"/>
        <v>8.0470914949955064E-2</v>
      </c>
      <c r="V2834" s="13">
        <f t="shared" si="3315"/>
        <v>7.1416411421887224E-3</v>
      </c>
      <c r="W2834" s="13">
        <f t="shared" si="3316"/>
        <v>2.3176264896792184E-2</v>
      </c>
      <c r="X2834" s="13">
        <f t="shared" si="3317"/>
        <v>2.8445400667606164E-2</v>
      </c>
      <c r="Y2834" s="13">
        <f t="shared" si="3318"/>
        <v>1.7456238585982033E-2</v>
      </c>
      <c r="Z2834" s="13">
        <f t="shared" si="3319"/>
        <v>2.8857240821811941E-2</v>
      </c>
      <c r="AA2834" s="13">
        <f t="shared" si="3320"/>
        <v>3.2922006314560125E-2</v>
      </c>
      <c r="AB2834" s="13">
        <f t="shared" si="3321"/>
        <v>1.8779662727780536E-2</v>
      </c>
      <c r="AC2834" s="13">
        <f t="shared" si="3322"/>
        <v>6.2499729897699666E-4</v>
      </c>
      <c r="AD2834" s="13">
        <f t="shared" si="3323"/>
        <v>6.6102052513574401E-3</v>
      </c>
      <c r="AE2834" s="13">
        <f t="shared" si="3324"/>
        <v>8.1130388225758437E-3</v>
      </c>
      <c r="AF2834" s="13">
        <f t="shared" si="3325"/>
        <v>4.9787711904336141E-3</v>
      </c>
      <c r="AG2834" s="13">
        <f t="shared" si="3326"/>
        <v>2.0368991289851988E-3</v>
      </c>
      <c r="AH2834" s="13">
        <f t="shared" si="3327"/>
        <v>8.8544873493793148E-3</v>
      </c>
      <c r="AI2834" s="13">
        <f t="shared" si="3328"/>
        <v>1.0101710355070423E-2</v>
      </c>
      <c r="AJ2834" s="13">
        <f t="shared" si="3329"/>
        <v>5.7623071822949859E-3</v>
      </c>
      <c r="AK2834" s="13">
        <f t="shared" si="3330"/>
        <v>2.1913242342809108E-3</v>
      </c>
      <c r="AL2834" s="13">
        <f t="shared" si="3331"/>
        <v>3.500565685237564E-5</v>
      </c>
      <c r="AM2834" s="13">
        <f t="shared" si="3332"/>
        <v>1.5082607541691069E-3</v>
      </c>
      <c r="AN2834" s="13">
        <f t="shared" si="3333"/>
        <v>1.851164614083449E-3</v>
      </c>
      <c r="AO2834" s="13">
        <f t="shared" si="3334"/>
        <v>1.1360139216519418E-3</v>
      </c>
      <c r="AP2834" s="13">
        <f t="shared" si="3335"/>
        <v>4.6476242410456556E-4</v>
      </c>
      <c r="AQ2834" s="13">
        <f t="shared" si="3336"/>
        <v>1.4260660019824948E-4</v>
      </c>
      <c r="AR2834" s="13">
        <f t="shared" si="3337"/>
        <v>2.1735119224858862E-3</v>
      </c>
      <c r="AS2834" s="13">
        <f t="shared" si="3338"/>
        <v>2.4796678822725736E-3</v>
      </c>
      <c r="AT2834" s="13">
        <f t="shared" si="3339"/>
        <v>1.4144741380902358E-3</v>
      </c>
      <c r="AU2834" s="13">
        <f t="shared" si="3340"/>
        <v>5.3790458569864959E-4</v>
      </c>
      <c r="AV2834" s="13">
        <f t="shared" si="3341"/>
        <v>1.5341815141259449E-4</v>
      </c>
      <c r="AW2834" s="13">
        <f t="shared" si="3342"/>
        <v>1.3615570082285167E-6</v>
      </c>
      <c r="AX2834" s="13">
        <f t="shared" si="3343"/>
        <v>2.8678515720062964E-4</v>
      </c>
      <c r="AY2834" s="13">
        <f t="shared" si="3344"/>
        <v>3.5198591051759315E-4</v>
      </c>
      <c r="AZ2834" s="13">
        <f t="shared" si="3345"/>
        <v>2.1600504435490198E-4</v>
      </c>
      <c r="BA2834" s="13">
        <f t="shared" si="3346"/>
        <v>8.8371300843931742E-5</v>
      </c>
      <c r="BB2834" s="13">
        <f t="shared" si="3347"/>
        <v>2.7115640410754118E-5</v>
      </c>
      <c r="BC2834" s="13">
        <f t="shared" si="3348"/>
        <v>6.6560790470546552E-6</v>
      </c>
      <c r="BD2834" s="13">
        <f t="shared" si="3349"/>
        <v>4.4461016307166984E-4</v>
      </c>
      <c r="BE2834" s="13">
        <f t="shared" si="3350"/>
        <v>5.0723694224775984E-4</v>
      </c>
      <c r="BF2834" s="13">
        <f t="shared" si="3351"/>
        <v>2.8934259374923814E-4</v>
      </c>
      <c r="BG2834" s="13">
        <f t="shared" si="3352"/>
        <v>1.1003291175460695E-4</v>
      </c>
      <c r="BH2834" s="13">
        <f t="shared" si="3353"/>
        <v>3.1382974536294821E-5</v>
      </c>
      <c r="BI2834" s="13">
        <f t="shared" si="3354"/>
        <v>7.1607018303193653E-6</v>
      </c>
      <c r="BJ2834" s="14">
        <f t="shared" si="3355"/>
        <v>0.33948036860658887</v>
      </c>
      <c r="BK2834" s="14">
        <f t="shared" si="3356"/>
        <v>0.27883440947205373</v>
      </c>
      <c r="BL2834" s="14">
        <f t="shared" si="3357"/>
        <v>0.35270598346038318</v>
      </c>
      <c r="BM2834" s="14">
        <f t="shared" si="3358"/>
        <v>0.42149091956955559</v>
      </c>
      <c r="BN2834" s="14">
        <f t="shared" si="3359"/>
        <v>0.57803645843777274</v>
      </c>
    </row>
    <row r="2835" spans="1:66" x14ac:dyDescent="0.25">
      <c r="A2835" t="s">
        <v>192</v>
      </c>
      <c r="B2835" t="s">
        <v>202</v>
      </c>
      <c r="C2835" t="s">
        <v>194</v>
      </c>
      <c r="D2835" t="s">
        <v>561</v>
      </c>
      <c r="E2835" s="10">
        <f>VLOOKUP(A2835,home!$A$2:$E$405,3,FALSE)</f>
        <v>1.4020618556701001</v>
      </c>
      <c r="F2835" s="10">
        <f>VLOOKUP(B2835,home!$B$2:$E$405,3,FALSE)</f>
        <v>0.53</v>
      </c>
      <c r="G2835" s="10">
        <f>VLOOKUP(C2835,away!$B$2:$E$405,4,FALSE)</f>
        <v>1.03</v>
      </c>
      <c r="H2835" s="10">
        <f>VLOOKUP(A2835,away!$A$2:$E$405,3,FALSE)</f>
        <v>1.1340206185567001</v>
      </c>
      <c r="I2835" s="10">
        <f>VLOOKUP(C2835,away!$B$2:$E$405,3,FALSE)</f>
        <v>0.55000000000000004</v>
      </c>
      <c r="J2835" s="10">
        <f>VLOOKUP(B2835,home!$B$2:$E$405,4,FALSE)</f>
        <v>0.88</v>
      </c>
      <c r="K2835" s="12">
        <f t="shared" si="3304"/>
        <v>0.76538556701030769</v>
      </c>
      <c r="L2835" s="12">
        <f t="shared" si="3305"/>
        <v>0.54886597938144288</v>
      </c>
      <c r="M2835" s="13">
        <f t="shared" si="3306"/>
        <v>0.26867533903130097</v>
      </c>
      <c r="N2835" s="13">
        <f t="shared" si="3307"/>
        <v>0.20564022670615892</v>
      </c>
      <c r="O2835" s="13">
        <f t="shared" si="3308"/>
        <v>0.14746675309305621</v>
      </c>
      <c r="P2835" s="13">
        <f t="shared" si="3309"/>
        <v>0.11286892443129785</v>
      </c>
      <c r="Q2835" s="13">
        <f t="shared" si="3310"/>
        <v>7.8697030758810835E-2</v>
      </c>
      <c r="R2835" s="13">
        <f t="shared" si="3311"/>
        <v>4.0469741931310858E-2</v>
      </c>
      <c r="S2835" s="13">
        <f t="shared" si="3312"/>
        <v>1.1853892274044804E-2</v>
      </c>
      <c r="T2835" s="13">
        <f t="shared" si="3313"/>
        <v>4.3194122861846242E-2</v>
      </c>
      <c r="U2835" s="13">
        <f t="shared" si="3314"/>
        <v>3.0974956374857178E-2</v>
      </c>
      <c r="V2835" s="13">
        <f t="shared" si="3315"/>
        <v>5.5330557695882981E-4</v>
      </c>
      <c r="W2835" s="13">
        <f t="shared" si="3316"/>
        <v>2.0077857169786686E-2</v>
      </c>
      <c r="X2835" s="13">
        <f t="shared" si="3317"/>
        <v>1.1020052739375693E-2</v>
      </c>
      <c r="Y2835" s="13">
        <f t="shared" si="3318"/>
        <v>3.024266019816296E-3</v>
      </c>
      <c r="Z2835" s="13">
        <f t="shared" si="3319"/>
        <v>7.4041548468143934E-3</v>
      </c>
      <c r="AA2835" s="13">
        <f t="shared" si="3320"/>
        <v>5.6670332556611512E-3</v>
      </c>
      <c r="AB2835" s="13">
        <f t="shared" si="3321"/>
        <v>2.1687327308252402E-3</v>
      </c>
      <c r="AC2835" s="13">
        <f t="shared" si="3322"/>
        <v>1.4527525483532146E-5</v>
      </c>
      <c r="AD2835" s="13">
        <f t="shared" si="3323"/>
        <v>3.8418255235622878E-3</v>
      </c>
      <c r="AE2835" s="13">
        <f t="shared" si="3324"/>
        <v>2.1086473286026394E-3</v>
      </c>
      <c r="AF2835" s="13">
        <f t="shared" si="3325"/>
        <v>5.7868239059177546E-4</v>
      </c>
      <c r="AG2835" s="13">
        <f t="shared" si="3326"/>
        <v>1.0587302568764985E-4</v>
      </c>
      <c r="AH2835" s="13">
        <f t="shared" si="3327"/>
        <v>1.0159721753721597E-3</v>
      </c>
      <c r="AI2835" s="13">
        <f t="shared" si="3328"/>
        <v>7.7761043951391602E-4</v>
      </c>
      <c r="AJ2835" s="13">
        <f t="shared" si="3329"/>
        <v>2.9758590358024665E-4</v>
      </c>
      <c r="AK2835" s="13">
        <f t="shared" si="3330"/>
        <v>7.5922651848680606E-5</v>
      </c>
      <c r="AL2835" s="13">
        <f t="shared" si="3331"/>
        <v>2.4411710905607415E-7</v>
      </c>
      <c r="AM2835" s="13">
        <f t="shared" si="3332"/>
        <v>5.8809556134127897E-4</v>
      </c>
      <c r="AN2835" s="13">
        <f t="shared" si="3333"/>
        <v>3.2278564624546049E-4</v>
      </c>
      <c r="AO2835" s="13">
        <f t="shared" si="3334"/>
        <v>8.8583029928393303E-5</v>
      </c>
      <c r="AP2835" s="13">
        <f t="shared" si="3335"/>
        <v>1.6206737159407755E-5</v>
      </c>
      <c r="AQ2835" s="13">
        <f t="shared" si="3336"/>
        <v>2.2238316658939897E-6</v>
      </c>
      <c r="AR2835" s="13">
        <f t="shared" si="3337"/>
        <v>1.1152651261198712E-4</v>
      </c>
      <c r="AS2835" s="13">
        <f t="shared" si="3338"/>
        <v>8.5360783092207991E-5</v>
      </c>
      <c r="AT2835" s="13">
        <f t="shared" si="3339"/>
        <v>3.2666955683736753E-5</v>
      </c>
      <c r="AU2835" s="13">
        <f t="shared" si="3340"/>
        <v>8.3342721328324819E-6</v>
      </c>
      <c r="AV2835" s="13">
        <f t="shared" si="3341"/>
        <v>1.5947329005015486E-6</v>
      </c>
      <c r="AW2835" s="13">
        <f t="shared" si="3342"/>
        <v>2.8486710261308818E-9</v>
      </c>
      <c r="AX2835" s="13">
        <f t="shared" si="3343"/>
        <v>7.5019975778906631E-5</v>
      </c>
      <c r="AY2835" s="13">
        <f t="shared" si="3344"/>
        <v>4.1175912479061709E-5</v>
      </c>
      <c r="AZ2835" s="13">
        <f t="shared" si="3345"/>
        <v>1.130002876487239E-5</v>
      </c>
      <c r="BA2835" s="13">
        <f t="shared" si="3346"/>
        <v>2.0674004516900535E-6</v>
      </c>
      <c r="BB2835" s="13">
        <f t="shared" si="3347"/>
        <v>2.8368144342262466E-7</v>
      </c>
      <c r="BC2835" s="13">
        <f t="shared" si="3348"/>
        <v>3.1140618655300063E-8</v>
      </c>
      <c r="BD2835" s="13">
        <f t="shared" si="3349"/>
        <v>1.0202184761962523E-5</v>
      </c>
      <c r="BE2835" s="13">
        <f t="shared" si="3350"/>
        <v>7.8086049687786049E-6</v>
      </c>
      <c r="BF2835" s="13">
        <f t="shared" si="3351"/>
        <v>2.9882967707940593E-6</v>
      </c>
      <c r="BG2835" s="13">
        <f t="shared" si="3352"/>
        <v>7.6239973943642748E-7</v>
      </c>
      <c r="BH2835" s="13">
        <f t="shared" si="3353"/>
        <v>1.458824392142652E-7</v>
      </c>
      <c r="BI2835" s="13">
        <f t="shared" si="3354"/>
        <v>2.2331262690971432E-8</v>
      </c>
      <c r="BJ2835" s="14">
        <f t="shared" si="3355"/>
        <v>0.36943635747011594</v>
      </c>
      <c r="BK2835" s="14">
        <f t="shared" si="3356"/>
        <v>0.39400740886867414</v>
      </c>
      <c r="BL2835" s="14">
        <f t="shared" si="3357"/>
        <v>0.2291757215123898</v>
      </c>
      <c r="BM2835" s="14">
        <f t="shared" si="3358"/>
        <v>0.14616445368225076</v>
      </c>
      <c r="BN2835" s="14">
        <f t="shared" si="3359"/>
        <v>0.85381801595193563</v>
      </c>
    </row>
    <row r="2836" spans="1:66" x14ac:dyDescent="0.25">
      <c r="A2836" t="s">
        <v>32</v>
      </c>
      <c r="B2836" t="s">
        <v>34</v>
      </c>
      <c r="C2836" t="s">
        <v>206</v>
      </c>
      <c r="D2836" t="s">
        <v>561</v>
      </c>
      <c r="E2836" s="10">
        <f>VLOOKUP(A2836,home!$A$2:$E$405,3,FALSE)</f>
        <v>1.1875</v>
      </c>
      <c r="F2836" s="10">
        <f>VLOOKUP(B2836,home!$B$2:$E$405,3,FALSE)</f>
        <v>0.74</v>
      </c>
      <c r="G2836" s="10">
        <f>VLOOKUP(C2836,away!$B$2:$E$405,4,FALSE)</f>
        <v>1.58</v>
      </c>
      <c r="H2836" s="10">
        <f>VLOOKUP(A2836,away!$A$2:$E$405,3,FALSE)</f>
        <v>1.2</v>
      </c>
      <c r="I2836" s="10">
        <f>VLOOKUP(C2836,away!$B$2:$E$405,3,FALSE)</f>
        <v>0.63</v>
      </c>
      <c r="J2836" s="10">
        <f>VLOOKUP(B2836,home!$B$2:$E$405,4,FALSE)</f>
        <v>1.25</v>
      </c>
      <c r="K2836" s="12">
        <f t="shared" si="3304"/>
        <v>1.388425</v>
      </c>
      <c r="L2836" s="12">
        <f t="shared" si="3305"/>
        <v>0.94500000000000006</v>
      </c>
      <c r="M2836" s="13">
        <f t="shared" si="3306"/>
        <v>9.6963079174755315E-2</v>
      </c>
      <c r="N2836" s="13">
        <f t="shared" si="3307"/>
        <v>0.13462596320320966</v>
      </c>
      <c r="O2836" s="13">
        <f t="shared" si="3308"/>
        <v>9.1630109820143787E-2</v>
      </c>
      <c r="P2836" s="13">
        <f t="shared" si="3309"/>
        <v>0.12722153522703314</v>
      </c>
      <c r="Q2836" s="13">
        <f t="shared" si="3310"/>
        <v>9.3459026480208193E-2</v>
      </c>
      <c r="R2836" s="13">
        <f t="shared" si="3311"/>
        <v>4.3295226890017934E-2</v>
      </c>
      <c r="S2836" s="13">
        <f t="shared" si="3312"/>
        <v>4.1730623561243962E-2</v>
      </c>
      <c r="T2836" s="13">
        <f t="shared" si="3313"/>
        <v>8.8318780023796756E-2</v>
      </c>
      <c r="U2836" s="13">
        <f t="shared" si="3314"/>
        <v>6.0112175394773149E-2</v>
      </c>
      <c r="V2836" s="13">
        <f t="shared" si="3315"/>
        <v>6.0836833068921162E-3</v>
      </c>
      <c r="W2836" s="13">
        <f t="shared" si="3316"/>
        <v>4.3253616280261017E-2</v>
      </c>
      <c r="X2836" s="13">
        <f t="shared" si="3317"/>
        <v>4.0874667384846672E-2</v>
      </c>
      <c r="Y2836" s="13">
        <f t="shared" si="3318"/>
        <v>1.9313280339340048E-2</v>
      </c>
      <c r="Z2836" s="13">
        <f t="shared" si="3319"/>
        <v>1.3637996470355651E-2</v>
      </c>
      <c r="AA2836" s="13">
        <f t="shared" si="3320"/>
        <v>1.8935335249353546E-2</v>
      </c>
      <c r="AB2836" s="13">
        <f t="shared" si="3321"/>
        <v>1.3145146421791851E-2</v>
      </c>
      <c r="AC2836" s="13">
        <f t="shared" si="3322"/>
        <v>4.988854628516405E-4</v>
      </c>
      <c r="AD2836" s="13">
        <f t="shared" si="3323"/>
        <v>1.5013600545980358E-2</v>
      </c>
      <c r="AE2836" s="13">
        <f t="shared" si="3324"/>
        <v>1.4187852515951442E-2</v>
      </c>
      <c r="AF2836" s="13">
        <f t="shared" si="3325"/>
        <v>6.7037603137870549E-3</v>
      </c>
      <c r="AG2836" s="13">
        <f t="shared" si="3326"/>
        <v>2.1116844988429227E-3</v>
      </c>
      <c r="AH2836" s="13">
        <f t="shared" si="3327"/>
        <v>3.2219766661215226E-3</v>
      </c>
      <c r="AI2836" s="13">
        <f t="shared" si="3328"/>
        <v>4.4734729526597758E-3</v>
      </c>
      <c r="AJ2836" s="13">
        <f t="shared" si="3329"/>
        <v>3.105540842148325E-3</v>
      </c>
      <c r="AK2836" s="13">
        <f t="shared" si="3330"/>
        <v>1.4372701812532627E-3</v>
      </c>
      <c r="AL2836" s="13">
        <f t="shared" si="3331"/>
        <v>2.6182738843120031E-5</v>
      </c>
      <c r="AM2836" s="13">
        <f t="shared" si="3332"/>
        <v>4.1690516676105545E-3</v>
      </c>
      <c r="AN2836" s="13">
        <f t="shared" si="3333"/>
        <v>3.9397538258919753E-3</v>
      </c>
      <c r="AO2836" s="13">
        <f t="shared" si="3334"/>
        <v>1.861533682733958E-3</v>
      </c>
      <c r="AP2836" s="13">
        <f t="shared" si="3335"/>
        <v>5.8638311006119681E-4</v>
      </c>
      <c r="AQ2836" s="13">
        <f t="shared" si="3336"/>
        <v>1.3853300975195777E-4</v>
      </c>
      <c r="AR2836" s="13">
        <f t="shared" si="3337"/>
        <v>6.0895358989696816E-4</v>
      </c>
      <c r="AS2836" s="13">
        <f t="shared" si="3338"/>
        <v>8.4548638805269794E-4</v>
      </c>
      <c r="AT2836" s="13">
        <f t="shared" si="3339"/>
        <v>5.8694721916603373E-4</v>
      </c>
      <c r="AU2836" s="13">
        <f t="shared" si="3340"/>
        <v>2.7164406425686673E-4</v>
      </c>
      <c r="AV2836" s="13">
        <f t="shared" si="3341"/>
        <v>9.42893524789601E-5</v>
      </c>
      <c r="AW2836" s="13">
        <f t="shared" si="3342"/>
        <v>9.5426019092929692E-7</v>
      </c>
      <c r="AX2836" s="13">
        <f t="shared" si="3343"/>
        <v>9.6473592693369808E-4</v>
      </c>
      <c r="AY2836" s="13">
        <f t="shared" si="3344"/>
        <v>9.1167545095234483E-4</v>
      </c>
      <c r="AZ2836" s="13">
        <f t="shared" si="3345"/>
        <v>4.3076665057498284E-4</v>
      </c>
      <c r="BA2836" s="13">
        <f t="shared" si="3346"/>
        <v>1.3569149493111962E-4</v>
      </c>
      <c r="BB2836" s="13">
        <f t="shared" si="3347"/>
        <v>3.2057115677477012E-5</v>
      </c>
      <c r="BC2836" s="13">
        <f t="shared" si="3348"/>
        <v>6.058794863043158E-6</v>
      </c>
      <c r="BD2836" s="13">
        <f t="shared" si="3349"/>
        <v>9.5910190408772416E-5</v>
      </c>
      <c r="BE2836" s="13">
        <f t="shared" si="3350"/>
        <v>1.3316410611829984E-4</v>
      </c>
      <c r="BF2836" s="13">
        <f t="shared" si="3351"/>
        <v>9.2444187018650252E-5</v>
      </c>
      <c r="BG2836" s="13">
        <f t="shared" si="3352"/>
        <v>4.2783940120456493E-5</v>
      </c>
      <c r="BH2836" s="13">
        <f t="shared" si="3353"/>
        <v>1.4850573015436209E-5</v>
      </c>
      <c r="BI2836" s="13">
        <f t="shared" si="3354"/>
        <v>4.1237813677914024E-6</v>
      </c>
      <c r="BJ2836" s="14">
        <f t="shared" si="3355"/>
        <v>0.47103847231620649</v>
      </c>
      <c r="BK2836" s="14">
        <f t="shared" si="3356"/>
        <v>0.27343566492257165</v>
      </c>
      <c r="BL2836" s="14">
        <f t="shared" si="3357"/>
        <v>0.24214685181016402</v>
      </c>
      <c r="BM2836" s="14">
        <f t="shared" si="3358"/>
        <v>0.41215332353316841</v>
      </c>
      <c r="BN2836" s="14">
        <f t="shared" si="3359"/>
        <v>0.58719494079536805</v>
      </c>
    </row>
    <row r="2837" spans="1:66" x14ac:dyDescent="0.25">
      <c r="A2837" t="s">
        <v>32</v>
      </c>
      <c r="B2837" t="s">
        <v>198</v>
      </c>
      <c r="C2837" t="s">
        <v>208</v>
      </c>
      <c r="D2837" t="s">
        <v>561</v>
      </c>
      <c r="E2837" s="10">
        <f>VLOOKUP(A2837,home!$A$2:$E$405,3,FALSE)</f>
        <v>1.1875</v>
      </c>
      <c r="F2837" s="10">
        <f>VLOOKUP(B2837,home!$B$2:$E$405,3,FALSE)</f>
        <v>1.05</v>
      </c>
      <c r="G2837" s="10">
        <f>VLOOKUP(C2837,away!$B$2:$E$405,4,FALSE)</f>
        <v>0.74</v>
      </c>
      <c r="H2837" s="10">
        <f>VLOOKUP(A2837,away!$A$2:$E$405,3,FALSE)</f>
        <v>1.2</v>
      </c>
      <c r="I2837" s="10">
        <f>VLOOKUP(C2837,away!$B$2:$E$405,3,FALSE)</f>
        <v>1.37</v>
      </c>
      <c r="J2837" s="10">
        <f>VLOOKUP(B2837,home!$B$2:$E$405,4,FALSE)</f>
        <v>0.73</v>
      </c>
      <c r="K2837" s="12">
        <f t="shared" si="3304"/>
        <v>0.92268749999999999</v>
      </c>
      <c r="L2837" s="12">
        <f t="shared" si="3305"/>
        <v>1.2001200000000001</v>
      </c>
      <c r="M2837" s="13">
        <f t="shared" si="3306"/>
        <v>0.11969511232005109</v>
      </c>
      <c r="N2837" s="13">
        <f t="shared" si="3307"/>
        <v>0.11044118394880714</v>
      </c>
      <c r="O2837" s="13">
        <f t="shared" si="3308"/>
        <v>0.14364849819753972</v>
      </c>
      <c r="P2837" s="13">
        <f t="shared" si="3309"/>
        <v>0.13254267368064246</v>
      </c>
      <c r="Q2837" s="13">
        <f t="shared" si="3310"/>
        <v>5.0951349957382493E-2</v>
      </c>
      <c r="R2837" s="13">
        <f t="shared" si="3311"/>
        <v>8.619771782841569E-2</v>
      </c>
      <c r="S2837" s="13">
        <f t="shared" si="3312"/>
        <v>3.6692309330558982E-2</v>
      </c>
      <c r="T2837" s="13">
        <f t="shared" si="3313"/>
        <v>6.1147734110853884E-2</v>
      </c>
      <c r="U2837" s="13">
        <f t="shared" si="3314"/>
        <v>7.9533556768806302E-2</v>
      </c>
      <c r="V2837" s="13">
        <f t="shared" si="3315"/>
        <v>4.5145227625275602E-3</v>
      </c>
      <c r="W2837" s="13">
        <f t="shared" si="3316"/>
        <v>1.5670724571267457E-2</v>
      </c>
      <c r="X2837" s="13">
        <f t="shared" si="3317"/>
        <v>1.8806749972469502E-2</v>
      </c>
      <c r="Y2837" s="13">
        <f t="shared" si="3318"/>
        <v>1.128517838848005E-2</v>
      </c>
      <c r="Z2837" s="13">
        <f t="shared" si="3319"/>
        <v>3.4482535040079421E-2</v>
      </c>
      <c r="AA2837" s="13">
        <f t="shared" si="3320"/>
        <v>3.1816604049793286E-2</v>
      </c>
      <c r="AB2837" s="13">
        <f t="shared" si="3321"/>
        <v>1.467839142459682E-2</v>
      </c>
      <c r="AC2837" s="13">
        <f t="shared" si="3322"/>
        <v>3.1244327031163438E-4</v>
      </c>
      <c r="AD2837" s="13">
        <f t="shared" si="3323"/>
        <v>3.6147954194628335E-3</v>
      </c>
      <c r="AE2837" s="13">
        <f t="shared" si="3324"/>
        <v>4.3381882788057361E-3</v>
      </c>
      <c r="AF2837" s="13">
        <f t="shared" si="3325"/>
        <v>2.6031732585801702E-3</v>
      </c>
      <c r="AG2837" s="13">
        <f t="shared" si="3326"/>
        <v>1.0413734303624117E-3</v>
      </c>
      <c r="AH2837" s="13">
        <f t="shared" si="3327"/>
        <v>1.0345794988075032E-2</v>
      </c>
      <c r="AI2837" s="13">
        <f t="shared" si="3328"/>
        <v>9.5459357130594797E-3</v>
      </c>
      <c r="AJ2837" s="13">
        <f t="shared" si="3329"/>
        <v>4.4039577791217845E-3</v>
      </c>
      <c r="AK2837" s="13">
        <f t="shared" si="3330"/>
        <v>1.3544922644411442E-3</v>
      </c>
      <c r="AL2837" s="13">
        <f t="shared" si="3331"/>
        <v>1.3839183778831865E-5</v>
      </c>
      <c r="AM2837" s="13">
        <f t="shared" si="3332"/>
        <v>6.6706530971912296E-4</v>
      </c>
      <c r="AN2837" s="13">
        <f t="shared" si="3333"/>
        <v>8.0055841950011394E-4</v>
      </c>
      <c r="AO2837" s="13">
        <f t="shared" si="3334"/>
        <v>4.803830852052384E-4</v>
      </c>
      <c r="AP2837" s="13">
        <f t="shared" si="3335"/>
        <v>1.9217244940550362E-4</v>
      </c>
      <c r="AQ2837" s="13">
        <f t="shared" si="3336"/>
        <v>5.7657499995133255E-5</v>
      </c>
      <c r="AR2837" s="13">
        <f t="shared" si="3337"/>
        <v>2.4832390962177212E-3</v>
      </c>
      <c r="AS2837" s="13">
        <f t="shared" si="3338"/>
        <v>2.2912536735913889E-3</v>
      </c>
      <c r="AT2837" s="13">
        <f t="shared" si="3339"/>
        <v>1.0570555619759273E-3</v>
      </c>
      <c r="AU2837" s="13">
        <f t="shared" si="3340"/>
        <v>3.251106512802212E-4</v>
      </c>
      <c r="AV2837" s="13">
        <f t="shared" si="3341"/>
        <v>7.4993883513279727E-5</v>
      </c>
      <c r="AW2837" s="13">
        <f t="shared" si="3342"/>
        <v>4.2568396023730719E-7</v>
      </c>
      <c r="AX2837" s="13">
        <f t="shared" si="3343"/>
        <v>1.0258213716024383E-4</v>
      </c>
      <c r="AY2837" s="13">
        <f t="shared" si="3344"/>
        <v>1.2311087444875186E-4</v>
      </c>
      <c r="AZ2837" s="13">
        <f t="shared" si="3345"/>
        <v>7.3873911321718043E-5</v>
      </c>
      <c r="BA2837" s="13">
        <f t="shared" si="3346"/>
        <v>2.9552519485140093E-5</v>
      </c>
      <c r="BB2837" s="13">
        <f t="shared" si="3347"/>
        <v>8.8666424211265827E-6</v>
      </c>
      <c r="BC2837" s="13">
        <f t="shared" si="3348"/>
        <v>2.128206980488487E-6</v>
      </c>
      <c r="BD2837" s="13">
        <f t="shared" si="3349"/>
        <v>4.9669748402546862E-4</v>
      </c>
      <c r="BE2837" s="13">
        <f t="shared" si="3350"/>
        <v>4.5829655979174959E-4</v>
      </c>
      <c r="BF2837" s="13">
        <f t="shared" si="3351"/>
        <v>2.1143225350642495E-4</v>
      </c>
      <c r="BG2837" s="13">
        <f t="shared" si="3352"/>
        <v>6.5028632469069835E-5</v>
      </c>
      <c r="BH2837" s="13">
        <f t="shared" si="3353"/>
        <v>1.5000276580326213E-5</v>
      </c>
      <c r="BI2837" s="13">
        <f t="shared" si="3354"/>
        <v>2.7681135394419495E-6</v>
      </c>
      <c r="BJ2837" s="14">
        <f t="shared" si="3355"/>
        <v>0.28243840239211432</v>
      </c>
      <c r="BK2837" s="14">
        <f t="shared" si="3356"/>
        <v>0.29389401142231941</v>
      </c>
      <c r="BL2837" s="14">
        <f t="shared" si="3357"/>
        <v>0.38900582520034027</v>
      </c>
      <c r="BM2837" s="14">
        <f t="shared" si="3358"/>
        <v>0.3562215529315263</v>
      </c>
      <c r="BN2837" s="14">
        <f t="shared" si="3359"/>
        <v>0.6434765359328386</v>
      </c>
    </row>
    <row r="2838" spans="1:66" x14ac:dyDescent="0.25">
      <c r="A2838" t="s">
        <v>32</v>
      </c>
      <c r="B2838" t="s">
        <v>362</v>
      </c>
      <c r="C2838" t="s">
        <v>195</v>
      </c>
      <c r="D2838" t="s">
        <v>561</v>
      </c>
      <c r="E2838" s="10">
        <f>VLOOKUP(A2838,home!$A$2:$E$405,3,FALSE)</f>
        <v>1.1875</v>
      </c>
      <c r="F2838" s="10">
        <f>VLOOKUP(B2838,home!$B$2:$E$405,3,FALSE)</f>
        <v>1.32</v>
      </c>
      <c r="G2838" s="10">
        <f>VLOOKUP(C2838,away!$B$2:$E$405,4,FALSE)</f>
        <v>1.56</v>
      </c>
      <c r="H2838" s="10">
        <f>VLOOKUP(A2838,away!$A$2:$E$405,3,FALSE)</f>
        <v>1.2</v>
      </c>
      <c r="I2838" s="10">
        <f>VLOOKUP(C2838,away!$B$2:$E$405,3,FALSE)</f>
        <v>0.96</v>
      </c>
      <c r="J2838" s="10">
        <f>VLOOKUP(B2838,home!$B$2:$E$405,4,FALSE)</f>
        <v>0.48</v>
      </c>
      <c r="K2838" s="12">
        <f t="shared" si="3304"/>
        <v>2.4453000000000005</v>
      </c>
      <c r="L2838" s="12">
        <f t="shared" si="3305"/>
        <v>0.5529599999999999</v>
      </c>
      <c r="M2838" s="13">
        <f t="shared" si="3306"/>
        <v>4.9873773278220367E-2</v>
      </c>
      <c r="N2838" s="13">
        <f t="shared" si="3307"/>
        <v>0.12195633779723229</v>
      </c>
      <c r="O2838" s="13">
        <f t="shared" si="3308"/>
        <v>2.7578201671924724E-2</v>
      </c>
      <c r="P2838" s="13">
        <f t="shared" si="3309"/>
        <v>6.743697654835755E-2</v>
      </c>
      <c r="Q2838" s="13">
        <f t="shared" si="3310"/>
        <v>0.14910991640778612</v>
      </c>
      <c r="R2838" s="13">
        <f t="shared" si="3311"/>
        <v>7.6248211982537463E-3</v>
      </c>
      <c r="S2838" s="13">
        <f t="shared" si="3312"/>
        <v>2.2796279021311316E-2</v>
      </c>
      <c r="T2838" s="13">
        <f t="shared" si="3313"/>
        <v>8.2451819376849395E-2</v>
      </c>
      <c r="U2838" s="13">
        <f t="shared" si="3314"/>
        <v>1.8644975276089892E-2</v>
      </c>
      <c r="V2838" s="13">
        <f t="shared" si="3315"/>
        <v>3.4248954526195233E-3</v>
      </c>
      <c r="W2838" s="13">
        <f t="shared" si="3316"/>
        <v>0.12153949286398648</v>
      </c>
      <c r="X2838" s="13">
        <f t="shared" si="3317"/>
        <v>6.720647797406995E-2</v>
      </c>
      <c r="Y2838" s="13">
        <f t="shared" si="3318"/>
        <v>1.8581247030270854E-2</v>
      </c>
      <c r="Z2838" s="13">
        <f t="shared" si="3319"/>
        <v>1.4054070432621302E-3</v>
      </c>
      <c r="AA2838" s="13">
        <f t="shared" si="3320"/>
        <v>3.4366418428888879E-3</v>
      </c>
      <c r="AB2838" s="13">
        <f t="shared" si="3321"/>
        <v>4.201810149208101E-3</v>
      </c>
      <c r="AC2838" s="13">
        <f t="shared" si="3322"/>
        <v>2.8943643514604041E-4</v>
      </c>
      <c r="AD2838" s="13">
        <f t="shared" si="3323"/>
        <v>7.430013047507654E-2</v>
      </c>
      <c r="AE2838" s="13">
        <f t="shared" si="3324"/>
        <v>4.1085000147498316E-2</v>
      </c>
      <c r="AF2838" s="13">
        <f t="shared" si="3325"/>
        <v>1.1359180840780331E-2</v>
      </c>
      <c r="AG2838" s="13">
        <f t="shared" si="3326"/>
        <v>2.09372421257263E-3</v>
      </c>
      <c r="AH2838" s="13">
        <f t="shared" si="3327"/>
        <v>1.9428346966055687E-4</v>
      </c>
      <c r="AI2838" s="13">
        <f t="shared" si="3328"/>
        <v>4.7508136836095982E-4</v>
      </c>
      <c r="AJ2838" s="13">
        <f t="shared" si="3329"/>
        <v>5.8085823502652782E-4</v>
      </c>
      <c r="AK2838" s="13">
        <f t="shared" si="3330"/>
        <v>4.7345754737012285E-4</v>
      </c>
      <c r="AL2838" s="13">
        <f t="shared" si="3331"/>
        <v>1.565449478249723E-5</v>
      </c>
      <c r="AM2838" s="13">
        <f t="shared" si="3332"/>
        <v>3.6337221810140978E-2</v>
      </c>
      <c r="AN2838" s="13">
        <f t="shared" si="3333"/>
        <v>2.0093030172135547E-2</v>
      </c>
      <c r="AO2838" s="13">
        <f t="shared" si="3334"/>
        <v>5.5553209819920353E-3</v>
      </c>
      <c r="AP2838" s="13">
        <f t="shared" si="3335"/>
        <v>1.0239567634007718E-3</v>
      </c>
      <c r="AQ2838" s="13">
        <f t="shared" si="3336"/>
        <v>1.4155178297252269E-4</v>
      </c>
      <c r="AR2838" s="13">
        <f t="shared" si="3337"/>
        <v>2.148619747670031E-5</v>
      </c>
      <c r="AS2838" s="13">
        <f t="shared" si="3338"/>
        <v>5.2540198689775273E-5</v>
      </c>
      <c r="AT2838" s="13">
        <f t="shared" si="3339"/>
        <v>6.4238273928053774E-5</v>
      </c>
      <c r="AU2838" s="13">
        <f t="shared" si="3340"/>
        <v>5.2360617078756637E-5</v>
      </c>
      <c r="AV2838" s="13">
        <f t="shared" si="3341"/>
        <v>3.2009354235670905E-5</v>
      </c>
      <c r="AW2838" s="13">
        <f t="shared" si="3342"/>
        <v>5.8797981836759682E-7</v>
      </c>
      <c r="AX2838" s="13">
        <f t="shared" si="3343"/>
        <v>1.4809234748722942E-2</v>
      </c>
      <c r="AY2838" s="13">
        <f t="shared" si="3344"/>
        <v>8.1889144466538357E-3</v>
      </c>
      <c r="AZ2838" s="13">
        <f t="shared" si="3345"/>
        <v>2.2640710662108522E-3</v>
      </c>
      <c r="BA2838" s="13">
        <f t="shared" si="3346"/>
        <v>4.1731357892398416E-4</v>
      </c>
      <c r="BB2838" s="13">
        <f t="shared" si="3347"/>
        <v>5.7689429150451567E-5</v>
      </c>
      <c r="BC2838" s="13">
        <f t="shared" si="3348"/>
        <v>6.3799893486067405E-6</v>
      </c>
      <c r="BD2838" s="13">
        <f t="shared" si="3349"/>
        <v>1.9801679594526989E-6</v>
      </c>
      <c r="BE2838" s="13">
        <f t="shared" si="3350"/>
        <v>4.8421047112496854E-6</v>
      </c>
      <c r="BF2838" s="13">
        <f t="shared" si="3351"/>
        <v>5.9201993252094311E-6</v>
      </c>
      <c r="BG2838" s="13">
        <f t="shared" si="3352"/>
        <v>4.8255544699782078E-6</v>
      </c>
      <c r="BH2838" s="13">
        <f t="shared" si="3353"/>
        <v>2.949982086359428E-6</v>
      </c>
      <c r="BI2838" s="13">
        <f t="shared" si="3354"/>
        <v>1.4427182391549435E-6</v>
      </c>
      <c r="BJ2838" s="14">
        <f t="shared" si="3355"/>
        <v>0.77857801189577536</v>
      </c>
      <c r="BK2838" s="14">
        <f t="shared" si="3356"/>
        <v>0.15202592967709114</v>
      </c>
      <c r="BL2838" s="14">
        <f t="shared" si="3357"/>
        <v>6.3454726126983885E-2</v>
      </c>
      <c r="BM2838" s="14">
        <f t="shared" si="3358"/>
        <v>0.56369572137450241</v>
      </c>
      <c r="BN2838" s="14">
        <f t="shared" si="3359"/>
        <v>0.42358002690177482</v>
      </c>
    </row>
    <row r="2839" spans="1:66" x14ac:dyDescent="0.25">
      <c r="A2839" t="s">
        <v>32</v>
      </c>
      <c r="B2839" t="s">
        <v>209</v>
      </c>
      <c r="C2839" t="s">
        <v>33</v>
      </c>
      <c r="D2839" t="s">
        <v>561</v>
      </c>
      <c r="E2839" s="10">
        <f>VLOOKUP(A2839,home!$A$2:$E$405,3,FALSE)</f>
        <v>1.1875</v>
      </c>
      <c r="F2839" s="10">
        <f>VLOOKUP(B2839,home!$B$2:$E$405,3,FALSE)</f>
        <v>1.58</v>
      </c>
      <c r="G2839" s="10">
        <f>VLOOKUP(C2839,away!$B$2:$E$405,4,FALSE)</f>
        <v>0.95</v>
      </c>
      <c r="H2839" s="10">
        <f>VLOOKUP(A2839,away!$A$2:$E$405,3,FALSE)</f>
        <v>1.2</v>
      </c>
      <c r="I2839" s="10">
        <f>VLOOKUP(C2839,away!$B$2:$E$405,3,FALSE)</f>
        <v>0.53</v>
      </c>
      <c r="J2839" s="10">
        <f>VLOOKUP(B2839,home!$B$2:$E$405,4,FALSE)</f>
        <v>1.25</v>
      </c>
      <c r="K2839" s="12">
        <f t="shared" si="3304"/>
        <v>1.7824375000000001</v>
      </c>
      <c r="L2839" s="12">
        <f t="shared" si="3305"/>
        <v>0.79500000000000004</v>
      </c>
      <c r="M2839" s="13">
        <f t="shared" si="3306"/>
        <v>7.5968423902237847E-2</v>
      </c>
      <c r="N2839" s="13">
        <f t="shared" si="3307"/>
        <v>0.13540896757924506</v>
      </c>
      <c r="O2839" s="13">
        <f t="shared" si="3308"/>
        <v>6.0394897002279083E-2</v>
      </c>
      <c r="P2839" s="13">
        <f t="shared" si="3309"/>
        <v>0.10765012922549981</v>
      </c>
      <c r="Q2839" s="13">
        <f t="shared" si="3310"/>
        <v>0.12067901082476533</v>
      </c>
      <c r="R2839" s="13">
        <f t="shared" si="3311"/>
        <v>2.4006971558405938E-2</v>
      </c>
      <c r="S2839" s="13">
        <f t="shared" si="3312"/>
        <v>3.8136075908261159E-2</v>
      </c>
      <c r="T2839" s="13">
        <f t="shared" si="3313"/>
        <v>9.5939813605688443E-2</v>
      </c>
      <c r="U2839" s="13">
        <f t="shared" si="3314"/>
        <v>4.2790926367136183E-2</v>
      </c>
      <c r="V2839" s="13">
        <f t="shared" si="3315"/>
        <v>6.0044735091529279E-3</v>
      </c>
      <c r="W2839" s="13">
        <f t="shared" si="3316"/>
        <v>7.1700931452322564E-2</v>
      </c>
      <c r="X2839" s="13">
        <f t="shared" si="3317"/>
        <v>5.700224050459643E-2</v>
      </c>
      <c r="Y2839" s="13">
        <f t="shared" si="3318"/>
        <v>2.2658390600577085E-2</v>
      </c>
      <c r="Z2839" s="13">
        <f t="shared" si="3319"/>
        <v>6.3618474629775733E-3</v>
      </c>
      <c r="AA2839" s="13">
        <f t="shared" si="3320"/>
        <v>1.1339595487291089E-2</v>
      </c>
      <c r="AB2839" s="13">
        <f t="shared" si="3321"/>
        <v>1.0106060115689207E-2</v>
      </c>
      <c r="AC2839" s="13">
        <f t="shared" si="3322"/>
        <v>5.3178537541401629E-4</v>
      </c>
      <c r="AD2839" s="13">
        <f t="shared" si="3323"/>
        <v>3.1950607251387285E-2</v>
      </c>
      <c r="AE2839" s="13">
        <f t="shared" si="3324"/>
        <v>2.5400732764852892E-2</v>
      </c>
      <c r="AF2839" s="13">
        <f t="shared" si="3325"/>
        <v>1.0096791274029026E-2</v>
      </c>
      <c r="AG2839" s="13">
        <f t="shared" si="3326"/>
        <v>2.6756496876176919E-3</v>
      </c>
      <c r="AH2839" s="13">
        <f t="shared" si="3327"/>
        <v>1.2644171832667929E-3</v>
      </c>
      <c r="AI2839" s="13">
        <f t="shared" si="3328"/>
        <v>2.2537446030991039E-3</v>
      </c>
      <c r="AJ2839" s="13">
        <f t="shared" si="3329"/>
        <v>2.0085794479932301E-3</v>
      </c>
      <c r="AK2839" s="13">
        <f t="shared" si="3330"/>
        <v>1.1933891099441443E-3</v>
      </c>
      <c r="AL2839" s="13">
        <f t="shared" si="3331"/>
        <v>3.0142399403846771E-5</v>
      </c>
      <c r="AM2839" s="13">
        <f t="shared" si="3332"/>
        <v>1.138999210252893E-2</v>
      </c>
      <c r="AN2839" s="13">
        <f t="shared" si="3333"/>
        <v>9.0550437215104976E-3</v>
      </c>
      <c r="AO2839" s="13">
        <f t="shared" si="3334"/>
        <v>3.5993798793004235E-3</v>
      </c>
      <c r="AP2839" s="13">
        <f t="shared" si="3335"/>
        <v>9.5383566801461226E-4</v>
      </c>
      <c r="AQ2839" s="13">
        <f t="shared" si="3336"/>
        <v>1.895748390179042E-4</v>
      </c>
      <c r="AR2839" s="13">
        <f t="shared" si="3337"/>
        <v>2.010423321394201E-4</v>
      </c>
      <c r="AS2839" s="13">
        <f t="shared" si="3338"/>
        <v>3.583453918927576E-4</v>
      </c>
      <c r="AT2839" s="13">
        <f t="shared" si="3339"/>
        <v>3.1936413223092363E-4</v>
      </c>
      <c r="AU2839" s="13">
        <f t="shared" si="3340"/>
        <v>1.89748868481119E-4</v>
      </c>
      <c r="AV2839" s="13">
        <f t="shared" si="3341"/>
        <v>8.4553874690828599E-5</v>
      </c>
      <c r="AW2839" s="13">
        <f t="shared" si="3342"/>
        <v>1.1864699920757861E-6</v>
      </c>
      <c r="AX2839" s="13">
        <f t="shared" si="3343"/>
        <v>3.3836581747085656E-3</v>
      </c>
      <c r="AY2839" s="13">
        <f t="shared" si="3344"/>
        <v>2.6900082488933099E-3</v>
      </c>
      <c r="AZ2839" s="13">
        <f t="shared" si="3345"/>
        <v>1.0692782789350908E-3</v>
      </c>
      <c r="BA2839" s="13">
        <f t="shared" si="3346"/>
        <v>2.8335874391779905E-4</v>
      </c>
      <c r="BB2839" s="13">
        <f t="shared" si="3347"/>
        <v>5.6317550353662562E-5</v>
      </c>
      <c r="BC2839" s="13">
        <f t="shared" si="3348"/>
        <v>8.9544905062323492E-6</v>
      </c>
      <c r="BD2839" s="13">
        <f t="shared" si="3349"/>
        <v>2.6638109008473158E-5</v>
      </c>
      <c r="BE2839" s="13">
        <f t="shared" si="3350"/>
        <v>4.7480764425790374E-5</v>
      </c>
      <c r="BF2839" s="13">
        <f t="shared" si="3351"/>
        <v>4.2315747520597373E-5</v>
      </c>
      <c r="BG2839" s="13">
        <f t="shared" si="3352"/>
        <v>2.5141725073748264E-5</v>
      </c>
      <c r="BH2839" s="13">
        <f t="shared" si="3353"/>
        <v>1.1203388396534787E-5</v>
      </c>
      <c r="BI2839" s="13">
        <f t="shared" si="3354"/>
        <v>3.9938679210096968E-6</v>
      </c>
      <c r="BJ2839" s="14">
        <f t="shared" si="3355"/>
        <v>0.60619253724276878</v>
      </c>
      <c r="BK2839" s="14">
        <f t="shared" si="3356"/>
        <v>0.23101103856886293</v>
      </c>
      <c r="BL2839" s="14">
        <f t="shared" si="3357"/>
        <v>0.15666840907688595</v>
      </c>
      <c r="BM2839" s="14">
        <f t="shared" si="3358"/>
        <v>0.47343661048016106</v>
      </c>
      <c r="BN2839" s="14">
        <f t="shared" si="3359"/>
        <v>0.52410840009243309</v>
      </c>
    </row>
    <row r="2840" spans="1:66" x14ac:dyDescent="0.25">
      <c r="A2840" t="s">
        <v>298</v>
      </c>
      <c r="B2840" t="s">
        <v>299</v>
      </c>
      <c r="C2840" t="s">
        <v>325</v>
      </c>
      <c r="D2840" t="s">
        <v>561</v>
      </c>
      <c r="E2840" s="10">
        <f>VLOOKUP(A2840,home!$A$2:$E$405,3,FALSE)</f>
        <v>1.67088607594937</v>
      </c>
      <c r="F2840" s="10">
        <f>VLOOKUP(B2840,home!$B$2:$E$405,3,FALSE)</f>
        <v>1.05</v>
      </c>
      <c r="G2840" s="10">
        <f>VLOOKUP(C2840,away!$B$2:$E$405,4,FALSE)</f>
        <v>0.75</v>
      </c>
      <c r="H2840" s="10">
        <f>VLOOKUP(A2840,away!$A$2:$E$405,3,FALSE)</f>
        <v>1.36708860759494</v>
      </c>
      <c r="I2840" s="10">
        <f>VLOOKUP(C2840,away!$B$2:$E$405,3,FALSE)</f>
        <v>0.9</v>
      </c>
      <c r="J2840" s="10">
        <f>VLOOKUP(B2840,home!$B$2:$E$405,4,FALSE)</f>
        <v>1.1000000000000001</v>
      </c>
      <c r="K2840" s="12">
        <f t="shared" si="3304"/>
        <v>1.3158227848101289</v>
      </c>
      <c r="L2840" s="12">
        <f t="shared" si="3305"/>
        <v>1.3534177215189906</v>
      </c>
      <c r="M2840" s="13">
        <f t="shared" si="3306"/>
        <v>6.9304841914622925E-2</v>
      </c>
      <c r="N2840" s="13">
        <f t="shared" si="3307"/>
        <v>9.1192890088924894E-2</v>
      </c>
      <c r="O2840" s="13">
        <f t="shared" si="3308"/>
        <v>9.3798401234322787E-2</v>
      </c>
      <c r="P2840" s="13">
        <f t="shared" si="3309"/>
        <v>0.12342207352288445</v>
      </c>
      <c r="Q2840" s="13">
        <f t="shared" si="3310"/>
        <v>5.9996841295846585E-2</v>
      </c>
      <c r="R2840" s="13">
        <f t="shared" si="3311"/>
        <v>6.3474209240340626E-2</v>
      </c>
      <c r="S2840" s="13">
        <f t="shared" si="3312"/>
        <v>5.4949292906020693E-2</v>
      </c>
      <c r="T2840" s="13">
        <f t="shared" si="3313"/>
        <v>8.1200788244961158E-2</v>
      </c>
      <c r="U2840" s="13">
        <f t="shared" si="3314"/>
        <v>8.3520810766245818E-2</v>
      </c>
      <c r="V2840" s="13">
        <f t="shared" si="3315"/>
        <v>1.0872986779564301E-2</v>
      </c>
      <c r="W2840" s="13">
        <f t="shared" si="3316"/>
        <v>2.6315070264570736E-2</v>
      </c>
      <c r="X2840" s="13">
        <f t="shared" si="3317"/>
        <v>3.5615282439087459E-2</v>
      </c>
      <c r="Y2840" s="13">
        <f t="shared" si="3318"/>
        <v>2.4101177204982539E-2</v>
      </c>
      <c r="Z2840" s="13">
        <f t="shared" si="3319"/>
        <v>2.8635706548427158E-2</v>
      </c>
      <c r="AA2840" s="13">
        <f t="shared" si="3320"/>
        <v>3.7679515135557069E-2</v>
      </c>
      <c r="AB2840" s="13">
        <f t="shared" si="3321"/>
        <v>2.4789782267982053E-2</v>
      </c>
      <c r="AC2840" s="13">
        <f t="shared" si="3322"/>
        <v>1.210202758428763E-3</v>
      </c>
      <c r="AD2840" s="13">
        <f t="shared" si="3323"/>
        <v>8.6564922595004246E-3</v>
      </c>
      <c r="AE2840" s="13">
        <f t="shared" si="3324"/>
        <v>1.1715850030199843E-2</v>
      </c>
      <c r="AF2840" s="13">
        <f t="shared" si="3325"/>
        <v>7.9282195267656348E-3</v>
      </c>
      <c r="AG2840" s="13">
        <f t="shared" si="3326"/>
        <v>3.5767309358725055E-3</v>
      </c>
      <c r="AH2840" s="13">
        <f t="shared" si="3327"/>
        <v>9.6890181777146787E-3</v>
      </c>
      <c r="AI2840" s="13">
        <f t="shared" si="3328"/>
        <v>1.2749030880676488E-2</v>
      </c>
      <c r="AJ2840" s="13">
        <f t="shared" si="3329"/>
        <v>8.3877326585210348E-3</v>
      </c>
      <c r="AK2840" s="13">
        <f t="shared" si="3330"/>
        <v>3.6789232483260053E-3</v>
      </c>
      <c r="AL2840" s="13">
        <f t="shared" si="3331"/>
        <v>8.6207964524266225E-5</v>
      </c>
      <c r="AM2840" s="13">
        <f t="shared" si="3332"/>
        <v>2.2780819503166344E-3</v>
      </c>
      <c r="AN2840" s="13">
        <f t="shared" si="3333"/>
        <v>3.0831964826310769E-3</v>
      </c>
      <c r="AO2840" s="13">
        <f t="shared" si="3334"/>
        <v>2.0864263792589595E-3</v>
      </c>
      <c r="AP2840" s="13">
        <f t="shared" si="3335"/>
        <v>9.4126881211125952E-4</v>
      </c>
      <c r="AQ2840" s="13">
        <f t="shared" si="3336"/>
        <v>3.1848247275612687E-4</v>
      </c>
      <c r="AR2840" s="13">
        <f t="shared" si="3337"/>
        <v>2.6226577811677356E-3</v>
      </c>
      <c r="AS2840" s="13">
        <f t="shared" si="3338"/>
        <v>3.4509528652200837E-3</v>
      </c>
      <c r="AT2840" s="13">
        <f t="shared" si="3339"/>
        <v>2.270421204681192E-3</v>
      </c>
      <c r="AU2840" s="13">
        <f t="shared" si="3340"/>
        <v>9.958239840785249E-4</v>
      </c>
      <c r="AV2840" s="13">
        <f t="shared" si="3341"/>
        <v>3.2758197197773069E-4</v>
      </c>
      <c r="AW2840" s="13">
        <f t="shared" si="3342"/>
        <v>4.2645592372253794E-6</v>
      </c>
      <c r="AX2840" s="13">
        <f t="shared" si="3343"/>
        <v>4.9959202264855337E-4</v>
      </c>
      <c r="AY2840" s="13">
        <f t="shared" si="3344"/>
        <v>6.7615669698206887E-4</v>
      </c>
      <c r="AZ2840" s="13">
        <f t="shared" si="3345"/>
        <v>4.5756122810963919E-4</v>
      </c>
      <c r="BA2840" s="13">
        <f t="shared" si="3346"/>
        <v>2.0642382493452635E-4</v>
      </c>
      <c r="BB2840" s="13">
        <f t="shared" si="3347"/>
        <v>6.98444157025304E-5</v>
      </c>
      <c r="BC2840" s="13">
        <f t="shared" si="3348"/>
        <v>1.8905733992188775E-5</v>
      </c>
      <c r="BD2840" s="13">
        <f t="shared" si="3349"/>
        <v>5.9159191975201504E-4</v>
      </c>
      <c r="BE2840" s="13">
        <f t="shared" si="3350"/>
        <v>7.7843012731926677E-4</v>
      </c>
      <c r="BF2840" s="13">
        <f t="shared" si="3351"/>
        <v>5.1213804895467049E-4</v>
      </c>
      <c r="BG2840" s="13">
        <f t="shared" si="3352"/>
        <v>2.246276379275869E-4</v>
      </c>
      <c r="BH2840" s="13">
        <f t="shared" si="3353"/>
        <v>7.3892541020799724E-5</v>
      </c>
      <c r="BI2840" s="13">
        <f t="shared" si="3354"/>
        <v>1.944589782053707E-5</v>
      </c>
      <c r="BJ2840" s="14">
        <f t="shared" si="3355"/>
        <v>0.36093528231015537</v>
      </c>
      <c r="BK2840" s="14">
        <f t="shared" si="3356"/>
        <v>0.26052176254302739</v>
      </c>
      <c r="BL2840" s="14">
        <f t="shared" si="3357"/>
        <v>0.3496349875896067</v>
      </c>
      <c r="BM2840" s="14">
        <f t="shared" si="3358"/>
        <v>0.49786658955652952</v>
      </c>
      <c r="BN2840" s="14">
        <f t="shared" si="3359"/>
        <v>0.5011892572969423</v>
      </c>
    </row>
    <row r="2841" spans="1:66" x14ac:dyDescent="0.25">
      <c r="A2841" t="s">
        <v>298</v>
      </c>
      <c r="B2841" t="s">
        <v>203</v>
      </c>
      <c r="C2841" t="s">
        <v>330</v>
      </c>
      <c r="D2841" t="s">
        <v>561</v>
      </c>
      <c r="E2841" s="10">
        <f>VLOOKUP(A2841,home!$A$2:$E$405,3,FALSE)</f>
        <v>1.67088607594937</v>
      </c>
      <c r="F2841" s="10">
        <f>VLOOKUP(B2841,home!$B$2:$E$405,3,FALSE)</f>
        <v>1.05</v>
      </c>
      <c r="G2841" s="10">
        <f>VLOOKUP(C2841,away!$B$2:$E$405,4,FALSE)</f>
        <v>1.2</v>
      </c>
      <c r="H2841" s="10">
        <f>VLOOKUP(A2841,away!$A$2:$E$405,3,FALSE)</f>
        <v>1.36708860759494</v>
      </c>
      <c r="I2841" s="10">
        <f>VLOOKUP(C2841,away!$B$2:$E$405,3,FALSE)</f>
        <v>0.8</v>
      </c>
      <c r="J2841" s="10">
        <f>VLOOKUP(B2841,home!$B$2:$E$405,4,FALSE)</f>
        <v>1.28</v>
      </c>
      <c r="K2841" s="12">
        <f t="shared" si="3304"/>
        <v>2.1053164556962063</v>
      </c>
      <c r="L2841" s="12">
        <f t="shared" si="3305"/>
        <v>1.3998987341772187</v>
      </c>
      <c r="M2841" s="13">
        <f t="shared" si="3306"/>
        <v>3.0040308278453658E-2</v>
      </c>
      <c r="N2841" s="13">
        <f t="shared" si="3307"/>
        <v>6.324435535281546E-2</v>
      </c>
      <c r="O2841" s="13">
        <f t="shared" si="3308"/>
        <v>4.2053389533300699E-2</v>
      </c>
      <c r="P2841" s="13">
        <f t="shared" si="3309"/>
        <v>8.8535693002260551E-2</v>
      </c>
      <c r="Q2841" s="13">
        <f t="shared" si="3310"/>
        <v>6.6574691027090432E-2</v>
      </c>
      <c r="R2841" s="13">
        <f t="shared" si="3311"/>
        <v>2.9435243387764581E-2</v>
      </c>
      <c r="S2841" s="13">
        <f t="shared" si="3312"/>
        <v>6.5233759110694026E-2</v>
      </c>
      <c r="T2841" s="13">
        <f t="shared" si="3313"/>
        <v>9.3197825697063336E-2</v>
      </c>
      <c r="U2841" s="13">
        <f t="shared" si="3314"/>
        <v>6.1970502281683708E-2</v>
      </c>
      <c r="V2841" s="13">
        <f t="shared" si="3315"/>
        <v>2.1362097946209236E-2</v>
      </c>
      <c r="W2841" s="13">
        <f t="shared" si="3316"/>
        <v>4.6720264184074684E-2</v>
      </c>
      <c r="X2841" s="13">
        <f t="shared" si="3317"/>
        <v>6.5403638691711397E-2</v>
      </c>
      <c r="Y2841" s="13">
        <f t="shared" si="3318"/>
        <v>4.5779235507555478E-2</v>
      </c>
      <c r="Z2841" s="13">
        <f t="shared" si="3319"/>
        <v>1.3735453319576662E-2</v>
      </c>
      <c r="AA2841" s="13">
        <f t="shared" si="3320"/>
        <v>2.8917475900151823E-2</v>
      </c>
      <c r="AB2841" s="13">
        <f t="shared" si="3321"/>
        <v>3.0440218934894063E-2</v>
      </c>
      <c r="AC2841" s="13">
        <f t="shared" si="3322"/>
        <v>3.9349382838356614E-3</v>
      </c>
      <c r="AD2841" s="13">
        <f t="shared" si="3323"/>
        <v>2.4590235250301642E-2</v>
      </c>
      <c r="AE2841" s="13">
        <f t="shared" si="3324"/>
        <v>3.4423839200017285E-2</v>
      </c>
      <c r="AF2841" s="13">
        <f t="shared" si="3325"/>
        <v>2.4094944460812166E-2</v>
      </c>
      <c r="AG2841" s="13">
        <f t="shared" si="3326"/>
        <v>1.1243494083587114E-2</v>
      </c>
      <c r="AH2841" s="13">
        <f t="shared" si="3327"/>
        <v>4.8070609288564103E-3</v>
      </c>
      <c r="AI2841" s="13">
        <f t="shared" si="3328"/>
        <v>1.012038447705569E-2</v>
      </c>
      <c r="AJ2841" s="13">
        <f t="shared" si="3329"/>
        <v>1.0653305988758898E-2</v>
      </c>
      <c r="AK2841" s="13">
        <f t="shared" si="3330"/>
        <v>7.4761934685670158E-3</v>
      </c>
      <c r="AL2841" s="13">
        <f t="shared" si="3331"/>
        <v>4.638867013630385E-4</v>
      </c>
      <c r="AM2841" s="13">
        <f t="shared" si="3332"/>
        <v>1.0354045384380188E-2</v>
      </c>
      <c r="AN2841" s="13">
        <f t="shared" si="3333"/>
        <v>1.44946150272073E-2</v>
      </c>
      <c r="AO2841" s="13">
        <f t="shared" si="3334"/>
        <v>1.0145496614486797E-2</v>
      </c>
      <c r="AP2841" s="13">
        <f t="shared" si="3335"/>
        <v>4.7342226227397753E-3</v>
      </c>
      <c r="AQ2841" s="13">
        <f t="shared" si="3336"/>
        <v>1.6568580642216406E-3</v>
      </c>
      <c r="AR2841" s="13">
        <f t="shared" si="3337"/>
        <v>1.3458797018837713E-3</v>
      </c>
      <c r="AS2841" s="13">
        <f t="shared" si="3338"/>
        <v>2.8335026837634078E-3</v>
      </c>
      <c r="AT2841" s="13">
        <f t="shared" si="3339"/>
        <v>2.982709913693234E-3</v>
      </c>
      <c r="AU2841" s="13">
        <f t="shared" si="3340"/>
        <v>2.0931827546221918E-3</v>
      </c>
      <c r="AV2841" s="13">
        <f t="shared" si="3341"/>
        <v>1.1017030245214043E-3</v>
      </c>
      <c r="AW2841" s="13">
        <f t="shared" si="3342"/>
        <v>3.7977242479793764E-5</v>
      </c>
      <c r="AX2841" s="13">
        <f t="shared" si="3343"/>
        <v>3.633090355126828E-3</v>
      </c>
      <c r="AY2841" s="13">
        <f t="shared" si="3344"/>
        <v>5.0859585892935079E-3</v>
      </c>
      <c r="AZ2841" s="13">
        <f t="shared" si="3345"/>
        <v>3.5599134956148682E-3</v>
      </c>
      <c r="BA2841" s="13">
        <f t="shared" si="3346"/>
        <v>1.6611727987638841E-3</v>
      </c>
      <c r="BB2841" s="13">
        <f t="shared" si="3347"/>
        <v>5.8136842455979712E-4</v>
      </c>
      <c r="BC2841" s="13">
        <f t="shared" si="3348"/>
        <v>1.6277138432637281E-4</v>
      </c>
      <c r="BD2841" s="13">
        <f t="shared" si="3349"/>
        <v>3.1401588183698349E-4</v>
      </c>
      <c r="BE2841" s="13">
        <f t="shared" si="3350"/>
        <v>6.6110280338135677E-4</v>
      </c>
      <c r="BF2841" s="13">
        <f t="shared" si="3351"/>
        <v>6.959153054328322E-4</v>
      </c>
      <c r="BG2841" s="13">
        <f t="shared" si="3352"/>
        <v>4.8837398143286429E-4</v>
      </c>
      <c r="BH2841" s="13">
        <f t="shared" si="3353"/>
        <v>2.5704544491112082E-4</v>
      </c>
      <c r="BI2841" s="13">
        <f t="shared" si="3354"/>
        <v>1.0823240100662702E-4</v>
      </c>
      <c r="BJ2841" s="14">
        <f t="shared" si="3355"/>
        <v>0.53134203621575005</v>
      </c>
      <c r="BK2841" s="14">
        <f t="shared" si="3356"/>
        <v>0.21465664191210967</v>
      </c>
      <c r="BL2841" s="14">
        <f t="shared" si="3357"/>
        <v>0.23875543879751868</v>
      </c>
      <c r="BM2841" s="14">
        <f t="shared" si="3358"/>
        <v>0.67355790831645601</v>
      </c>
      <c r="BN2841" s="14">
        <f t="shared" si="3359"/>
        <v>0.31988368058168537</v>
      </c>
    </row>
    <row r="2842" spans="1:66" x14ac:dyDescent="0.25">
      <c r="A2842" t="s">
        <v>298</v>
      </c>
      <c r="B2842" t="s">
        <v>324</v>
      </c>
      <c r="C2842" t="s">
        <v>331</v>
      </c>
      <c r="D2842" t="s">
        <v>561</v>
      </c>
      <c r="E2842" s="10">
        <f>VLOOKUP(A2842,home!$A$2:$E$405,3,FALSE)</f>
        <v>1.67088607594937</v>
      </c>
      <c r="F2842" s="10">
        <f>VLOOKUP(B2842,home!$B$2:$E$405,3,FALSE)</f>
        <v>0.9</v>
      </c>
      <c r="G2842" s="10">
        <f>VLOOKUP(C2842,away!$B$2:$E$405,4,FALSE)</f>
        <v>1.95</v>
      </c>
      <c r="H2842" s="10">
        <f>VLOOKUP(A2842,away!$A$2:$E$405,3,FALSE)</f>
        <v>1.36708860759494</v>
      </c>
      <c r="I2842" s="10">
        <f>VLOOKUP(C2842,away!$B$2:$E$405,3,FALSE)</f>
        <v>0.52</v>
      </c>
      <c r="J2842" s="10">
        <f>VLOOKUP(B2842,home!$B$2:$E$405,4,FALSE)</f>
        <v>1.65</v>
      </c>
      <c r="K2842" s="12">
        <f t="shared" si="3304"/>
        <v>2.9324050632911445</v>
      </c>
      <c r="L2842" s="12">
        <f t="shared" si="3305"/>
        <v>1.1729620253164585</v>
      </c>
      <c r="M2842" s="13">
        <f t="shared" si="3306"/>
        <v>1.6483966651219758E-2</v>
      </c>
      <c r="N2842" s="13">
        <f t="shared" si="3307"/>
        <v>4.8337667271159193E-2</v>
      </c>
      <c r="O2842" s="13">
        <f t="shared" si="3308"/>
        <v>1.9335066908463688E-2</v>
      </c>
      <c r="P2842" s="13">
        <f t="shared" si="3309"/>
        <v>5.6698248101451972E-2</v>
      </c>
      <c r="Q2842" s="13">
        <f t="shared" si="3310"/>
        <v>7.0872810126814942E-2</v>
      </c>
      <c r="R2842" s="13">
        <f t="shared" si="3311"/>
        <v>1.1339649620290404E-2</v>
      </c>
      <c r="S2842" s="13">
        <f t="shared" si="3312"/>
        <v>4.8754820453606164E-2</v>
      </c>
      <c r="T2842" s="13">
        <f t="shared" si="3313"/>
        <v>8.3131114906217662E-2</v>
      </c>
      <c r="U2842" s="13">
        <f t="shared" si="3314"/>
        <v>3.3252445962487089E-2</v>
      </c>
      <c r="V2842" s="13">
        <f t="shared" si="3315"/>
        <v>1.8633007756430713E-2</v>
      </c>
      <c r="W2842" s="13">
        <f t="shared" si="3316"/>
        <v>6.9275929088514668E-2</v>
      </c>
      <c r="X2842" s="13">
        <f t="shared" si="3317"/>
        <v>8.1258034089343539E-2</v>
      </c>
      <c r="Y2842" s="13">
        <f t="shared" si="3318"/>
        <v>4.765629411933512E-2</v>
      </c>
      <c r="Z2842" s="13">
        <f t="shared" si="3319"/>
        <v>4.4336594616649462E-3</v>
      </c>
      <c r="AA2842" s="13">
        <f t="shared" si="3320"/>
        <v>1.300128545429498E-2</v>
      </c>
      <c r="AB2842" s="13">
        <f t="shared" si="3321"/>
        <v>1.9062517647734058E-2</v>
      </c>
      <c r="AC2842" s="13">
        <f t="shared" si="3322"/>
        <v>4.0056305886643703E-3</v>
      </c>
      <c r="AD2842" s="13">
        <f t="shared" si="3323"/>
        <v>5.0786271305839681E-2</v>
      </c>
      <c r="AE2842" s="13">
        <f t="shared" si="3324"/>
        <v>5.9570367649168857E-2</v>
      </c>
      <c r="AF2842" s="13">
        <f t="shared" si="3325"/>
        <v>3.4936889543307578E-2</v>
      </c>
      <c r="AG2842" s="13">
        <f t="shared" si="3326"/>
        <v>1.365988157232515E-2</v>
      </c>
      <c r="AH2842" s="13">
        <f t="shared" si="3327"/>
        <v>1.3001285454294991E-3</v>
      </c>
      <c r="AI2842" s="13">
        <f t="shared" si="3328"/>
        <v>3.8125035295468136E-3</v>
      </c>
      <c r="AJ2842" s="13">
        <f t="shared" si="3329"/>
        <v>5.5899023269292197E-3</v>
      </c>
      <c r="AK2842" s="13">
        <f t="shared" si="3330"/>
        <v>5.4639526289300636E-3</v>
      </c>
      <c r="AL2842" s="13">
        <f t="shared" si="3331"/>
        <v>5.5111064399551398E-4</v>
      </c>
      <c r="AM2842" s="13">
        <f t="shared" si="3332"/>
        <v>2.9785183824584401E-2</v>
      </c>
      <c r="AN2842" s="13">
        <f t="shared" si="3333"/>
        <v>3.4936889543307537E-2</v>
      </c>
      <c r="AO2842" s="13">
        <f t="shared" si="3334"/>
        <v>2.048982235848771E-2</v>
      </c>
      <c r="AP2842" s="13">
        <f t="shared" si="3335"/>
        <v>8.0112611773287302E-3</v>
      </c>
      <c r="AQ2842" s="13">
        <f t="shared" si="3336"/>
        <v>2.3492262839746566E-3</v>
      </c>
      <c r="AR2842" s="13">
        <f t="shared" si="3337"/>
        <v>3.0500028236374517E-4</v>
      </c>
      <c r="AS2842" s="13">
        <f t="shared" si="3338"/>
        <v>8.9438437230867512E-4</v>
      </c>
      <c r="AT2842" s="13">
        <f t="shared" si="3339"/>
        <v>1.3113486309432158E-3</v>
      </c>
      <c r="AU2842" s="13">
        <f t="shared" si="3340"/>
        <v>1.2818017883725987E-3</v>
      </c>
      <c r="AV2842" s="13">
        <f t="shared" si="3341"/>
        <v>9.3969051358986321E-4</v>
      </c>
      <c r="AW2842" s="13">
        <f t="shared" si="3342"/>
        <v>5.2655556972010067E-5</v>
      </c>
      <c r="AX2842" s="13">
        <f t="shared" si="3343"/>
        <v>1.4557037309711458E-2</v>
      </c>
      <c r="AY2842" s="13">
        <f t="shared" si="3344"/>
        <v>1.7074851965406403E-2</v>
      </c>
      <c r="AZ2842" s="13">
        <f t="shared" si="3345"/>
        <v>1.0014076471660905E-2</v>
      </c>
      <c r="BA2842" s="13">
        <f t="shared" si="3346"/>
        <v>3.9153771399577557E-3</v>
      </c>
      <c r="BB2842" s="13">
        <f t="shared" si="3347"/>
        <v>1.1481471749906534E-3</v>
      </c>
      <c r="BC2842" s="13">
        <f t="shared" si="3348"/>
        <v>2.6934660714768131E-4</v>
      </c>
      <c r="BD2842" s="13">
        <f t="shared" si="3349"/>
        <v>5.9625624820578305E-5</v>
      </c>
      <c r="BE2842" s="13">
        <f t="shared" si="3350"/>
        <v>1.7484648412576195E-4</v>
      </c>
      <c r="BF2842" s="13">
        <f t="shared" si="3351"/>
        <v>2.5636035767451963E-4</v>
      </c>
      <c r="BG2842" s="13">
        <f t="shared" si="3352"/>
        <v>2.5058413695729667E-4</v>
      </c>
      <c r="BH2842" s="13">
        <f t="shared" si="3353"/>
        <v>1.8370354799850461E-4</v>
      </c>
      <c r="BI2842" s="13">
        <f t="shared" si="3354"/>
        <v>1.0773864285907251E-4</v>
      </c>
      <c r="BJ2842" s="14">
        <f t="shared" si="3355"/>
        <v>0.70203647952858417</v>
      </c>
      <c r="BK2842" s="14">
        <f t="shared" si="3356"/>
        <v>0.16220163616077488</v>
      </c>
      <c r="BL2842" s="14">
        <f t="shared" si="3357"/>
        <v>0.11792253700611965</v>
      </c>
      <c r="BM2842" s="14">
        <f t="shared" si="3358"/>
        <v>0.74650470706930927</v>
      </c>
      <c r="BN2842" s="14">
        <f t="shared" si="3359"/>
        <v>0.22306740867939998</v>
      </c>
    </row>
    <row r="2843" spans="1:66" x14ac:dyDescent="0.25">
      <c r="A2843" t="s">
        <v>298</v>
      </c>
      <c r="B2843" t="s">
        <v>338</v>
      </c>
      <c r="C2843" t="s">
        <v>358</v>
      </c>
      <c r="D2843" t="s">
        <v>561</v>
      </c>
      <c r="E2843" s="10">
        <f>VLOOKUP(A2843,home!$A$2:$E$405,3,FALSE)</f>
        <v>1.67088607594937</v>
      </c>
      <c r="F2843" s="10">
        <f>VLOOKUP(B2843,home!$B$2:$E$405,3,FALSE)</f>
        <v>0.67</v>
      </c>
      <c r="G2843" s="10">
        <f>VLOOKUP(C2843,away!$B$2:$E$405,4,FALSE)</f>
        <v>0.3</v>
      </c>
      <c r="H2843" s="10">
        <f>VLOOKUP(A2843,away!$A$2:$E$405,3,FALSE)</f>
        <v>1.36708860759494</v>
      </c>
      <c r="I2843" s="10">
        <f>VLOOKUP(C2843,away!$B$2:$E$405,3,FALSE)</f>
        <v>1.1200000000000001</v>
      </c>
      <c r="J2843" s="10">
        <f>VLOOKUP(B2843,home!$B$2:$E$405,4,FALSE)</f>
        <v>0.91</v>
      </c>
      <c r="K2843" s="12">
        <f t="shared" si="3304"/>
        <v>0.33584810126582337</v>
      </c>
      <c r="L2843" s="12">
        <f t="shared" si="3305"/>
        <v>1.3933367088607629</v>
      </c>
      <c r="M2843" s="13">
        <f t="shared" si="3306"/>
        <v>0.17742898934741513</v>
      </c>
      <c r="N2843" s="13">
        <f t="shared" si="3307"/>
        <v>5.9589189181843367E-2</v>
      </c>
      <c r="O2843" s="13">
        <f t="shared" si="3308"/>
        <v>0.24721832407381877</v>
      </c>
      <c r="P2843" s="13">
        <f t="shared" si="3309"/>
        <v>8.302780473831102E-2</v>
      </c>
      <c r="Q2843" s="13">
        <f t="shared" si="3310"/>
        <v>1.0006458021346018E-2</v>
      </c>
      <c r="R2843" s="13">
        <f t="shared" si="3311"/>
        <v>0.17222918301754409</v>
      </c>
      <c r="S2843" s="13">
        <f t="shared" si="3312"/>
        <v>9.7132046812331285E-3</v>
      </c>
      <c r="T2843" s="13">
        <f t="shared" si="3313"/>
        <v>1.3942365286815644E-2</v>
      </c>
      <c r="U2843" s="13">
        <f t="shared" si="3314"/>
        <v>5.7842844099006169E-2</v>
      </c>
      <c r="V2843" s="13">
        <f t="shared" si="3315"/>
        <v>5.0503212870484744E-4</v>
      </c>
      <c r="W2843" s="13">
        <f t="shared" si="3316"/>
        <v>1.1202166422884094E-3</v>
      </c>
      <c r="X2843" s="13">
        <f t="shared" si="3317"/>
        <v>1.5608389695771867E-3</v>
      </c>
      <c r="Y2843" s="13">
        <f t="shared" si="3318"/>
        <v>1.0873871164661509E-3</v>
      </c>
      <c r="Z2843" s="13">
        <f t="shared" si="3319"/>
        <v>7.9991081011814305E-2</v>
      </c>
      <c r="AA2843" s="13">
        <f t="shared" si="3320"/>
        <v>2.6864852676018489E-2</v>
      </c>
      <c r="AB2843" s="13">
        <f t="shared" si="3321"/>
        <v>4.511254881013442E-3</v>
      </c>
      <c r="AC2843" s="13">
        <f t="shared" si="3322"/>
        <v>1.477059538118063E-5</v>
      </c>
      <c r="AD2843" s="13">
        <f t="shared" si="3323"/>
        <v>9.4055658079734565E-5</v>
      </c>
      <c r="AE2843" s="13">
        <f t="shared" si="3324"/>
        <v>1.310512010785506E-4</v>
      </c>
      <c r="AF2843" s="13">
        <f t="shared" si="3325"/>
        <v>9.1299224601518869E-5</v>
      </c>
      <c r="AG2843" s="13">
        <f t="shared" si="3326"/>
        <v>4.2403520375939978E-5</v>
      </c>
      <c r="AH2843" s="13">
        <f t="shared" si="3327"/>
        <v>2.7863627388804012E-2</v>
      </c>
      <c r="AI2843" s="13">
        <f t="shared" si="3328"/>
        <v>9.3579463529082172E-3</v>
      </c>
      <c r="AJ2843" s="13">
        <f t="shared" si="3329"/>
        <v>1.5714242571858307E-3</v>
      </c>
      <c r="AK2843" s="13">
        <f t="shared" si="3330"/>
        <v>1.7591995101963936E-4</v>
      </c>
      <c r="AL2843" s="13">
        <f t="shared" si="3331"/>
        <v>2.764757018991905E-7</v>
      </c>
      <c r="AM2843" s="13">
        <f t="shared" si="3332"/>
        <v>6.3176828358772722E-6</v>
      </c>
      <c r="AN2843" s="13">
        <f t="shared" si="3333"/>
        <v>8.8026594101673707E-6</v>
      </c>
      <c r="AO2843" s="13">
        <f t="shared" si="3334"/>
        <v>6.1325342458924142E-6</v>
      </c>
      <c r="AP2843" s="13">
        <f t="shared" si="3335"/>
        <v>2.8482283610492198E-6</v>
      </c>
      <c r="AQ2843" s="13">
        <f t="shared" si="3336"/>
        <v>9.9213528266705144E-7</v>
      </c>
      <c r="AR2843" s="13">
        <f t="shared" si="3337"/>
        <v>7.7646829765677617E-3</v>
      </c>
      <c r="AS2843" s="13">
        <f t="shared" si="3338"/>
        <v>2.6077540346113441E-3</v>
      </c>
      <c r="AT2843" s="13">
        <f t="shared" si="3339"/>
        <v>4.3790462054625503E-4</v>
      </c>
      <c r="AU2843" s="13">
        <f t="shared" si="3340"/>
        <v>4.9023145115330208E-5</v>
      </c>
      <c r="AV2843" s="13">
        <f t="shared" si="3341"/>
        <v>4.1160825512656424E-6</v>
      </c>
      <c r="AW2843" s="13">
        <f t="shared" si="3342"/>
        <v>3.5937961992886852E-9</v>
      </c>
      <c r="AX2843" s="13">
        <f t="shared" si="3343"/>
        <v>3.5363029747151051E-7</v>
      </c>
      <c r="AY2843" s="13">
        <f t="shared" si="3344"/>
        <v>4.9272607483240712E-7</v>
      </c>
      <c r="AZ2843" s="13">
        <f t="shared" si="3345"/>
        <v>3.4326666373843405E-7</v>
      </c>
      <c r="BA2843" s="13">
        <f t="shared" si="3346"/>
        <v>1.5942868117164133E-7</v>
      </c>
      <c r="BB2843" s="13">
        <f t="shared" si="3347"/>
        <v>5.5534458480426665E-8</v>
      </c>
      <c r="BC2843" s="13">
        <f t="shared" si="3348"/>
        <v>1.547563992149648E-8</v>
      </c>
      <c r="BD2843" s="13">
        <f t="shared" si="3349"/>
        <v>1.8031363039863503E-3</v>
      </c>
      <c r="BE2843" s="13">
        <f t="shared" si="3350"/>
        <v>6.0557990401729025E-4</v>
      </c>
      <c r="BF2843" s="13">
        <f t="shared" si="3351"/>
        <v>1.0169143046447323E-4</v>
      </c>
      <c r="BG2843" s="13">
        <f t="shared" si="3352"/>
        <v>1.1384291278832947E-5</v>
      </c>
      <c r="BH2843" s="13">
        <f t="shared" si="3353"/>
        <v>9.5584815256327923E-7</v>
      </c>
      <c r="BI2843" s="13">
        <f t="shared" si="3354"/>
        <v>6.4203957427364491E-8</v>
      </c>
      <c r="BJ2843" s="14">
        <f t="shared" si="3355"/>
        <v>8.7691778124423789E-2</v>
      </c>
      <c r="BK2843" s="14">
        <f t="shared" si="3356"/>
        <v>0.27069057069282199</v>
      </c>
      <c r="BL2843" s="14">
        <f t="shared" si="3357"/>
        <v>0.56102166953856725</v>
      </c>
      <c r="BM2843" s="14">
        <f t="shared" si="3358"/>
        <v>0.24989466185507067</v>
      </c>
      <c r="BN2843" s="14">
        <f t="shared" si="3359"/>
        <v>0.74949994838027845</v>
      </c>
    </row>
    <row r="2844" spans="1:66" x14ac:dyDescent="0.25">
      <c r="A2844" t="s">
        <v>298</v>
      </c>
      <c r="B2844" t="s">
        <v>363</v>
      </c>
      <c r="C2844" t="s">
        <v>366</v>
      </c>
      <c r="D2844" t="s">
        <v>561</v>
      </c>
      <c r="E2844" s="10">
        <f>VLOOKUP(A2844,home!$A$2:$E$405,3,FALSE)</f>
        <v>1.67088607594937</v>
      </c>
      <c r="F2844" s="10">
        <f>VLOOKUP(B2844,home!$B$2:$E$405,3,FALSE)</f>
        <v>1.05</v>
      </c>
      <c r="G2844" s="10">
        <f>VLOOKUP(C2844,away!$B$2:$E$405,4,FALSE)</f>
        <v>0.77</v>
      </c>
      <c r="H2844" s="10">
        <f>VLOOKUP(A2844,away!$A$2:$E$405,3,FALSE)</f>
        <v>1.36708860759494</v>
      </c>
      <c r="I2844" s="10">
        <f>VLOOKUP(C2844,away!$B$2:$E$405,3,FALSE)</f>
        <v>1.03</v>
      </c>
      <c r="J2844" s="10">
        <f>VLOOKUP(B2844,home!$B$2:$E$405,4,FALSE)</f>
        <v>0.64</v>
      </c>
      <c r="K2844" s="12">
        <f t="shared" si="3304"/>
        <v>1.3509113924050657</v>
      </c>
      <c r="L2844" s="12">
        <f t="shared" si="3305"/>
        <v>0.90118481012658447</v>
      </c>
      <c r="M2844" s="13">
        <f t="shared" si="3306"/>
        <v>0.10517851784431045</v>
      </c>
      <c r="N2844" s="13">
        <f t="shared" si="3307"/>
        <v>0.14208685799215848</v>
      </c>
      <c r="O2844" s="13">
        <f t="shared" si="3308"/>
        <v>9.4785282632920492E-2</v>
      </c>
      <c r="P2844" s="13">
        <f t="shared" si="3309"/>
        <v>0.12804651814114631</v>
      </c>
      <c r="Q2844" s="13">
        <f t="shared" si="3310"/>
        <v>9.5973377586323863E-2</v>
      </c>
      <c r="R2844" s="13">
        <f t="shared" si="3311"/>
        <v>4.2709528466171549E-2</v>
      </c>
      <c r="S2844" s="13">
        <f t="shared" si="3312"/>
        <v>3.8971624491659064E-2</v>
      </c>
      <c r="T2844" s="13">
        <f t="shared" si="3313"/>
        <v>8.6489750057338263E-2</v>
      </c>
      <c r="U2844" s="13">
        <f t="shared" si="3314"/>
        <v>5.7696788569199596E-2</v>
      </c>
      <c r="V2844" s="13">
        <f t="shared" si="3315"/>
        <v>5.2716519227791296E-3</v>
      </c>
      <c r="W2844" s="13">
        <f t="shared" si="3316"/>
        <v>4.3217176382985951E-2</v>
      </c>
      <c r="X2844" s="13">
        <f t="shared" si="3317"/>
        <v>3.894666289290831E-2</v>
      </c>
      <c r="Y2844" s="13">
        <f t="shared" si="3318"/>
        <v>1.7549070502104833E-2</v>
      </c>
      <c r="Z2844" s="13">
        <f t="shared" si="3319"/>
        <v>1.282972610046092E-2</v>
      </c>
      <c r="AA2844" s="13">
        <f t="shared" si="3320"/>
        <v>1.7331823150549278E-2</v>
      </c>
      <c r="AB2844" s="13">
        <f t="shared" si="3321"/>
        <v>1.1706878672613441E-2</v>
      </c>
      <c r="AC2844" s="13">
        <f t="shared" si="3322"/>
        <v>4.0111367760663696E-4</v>
      </c>
      <c r="AD2844" s="13">
        <f t="shared" si="3323"/>
        <v>1.4595643980838719E-2</v>
      </c>
      <c r="AE2844" s="13">
        <f t="shared" si="3324"/>
        <v>1.3153372649547367E-2</v>
      </c>
      <c r="AF2844" s="13">
        <f t="shared" si="3325"/>
        <v>5.9268098168532759E-3</v>
      </c>
      <c r="AG2844" s="13">
        <f t="shared" si="3326"/>
        <v>1.7803836598190988E-3</v>
      </c>
      <c r="AH2844" s="13">
        <f t="shared" si="3327"/>
        <v>2.8904885699549891E-3</v>
      </c>
      <c r="AI2844" s="13">
        <f t="shared" si="3328"/>
        <v>3.9047939387688219E-3</v>
      </c>
      <c r="AJ2844" s="13">
        <f t="shared" si="3329"/>
        <v>2.637515308438526E-3</v>
      </c>
      <c r="AK2844" s="13">
        <f t="shared" si="3330"/>
        <v>1.1876831592707881E-3</v>
      </c>
      <c r="AL2844" s="13">
        <f t="shared" si="3331"/>
        <v>1.9532965799098677E-5</v>
      </c>
      <c r="AM2844" s="13">
        <f t="shared" si="3332"/>
        <v>3.9434843466406881E-3</v>
      </c>
      <c r="AN2844" s="13">
        <f t="shared" si="3333"/>
        <v>3.5538081921645463E-3</v>
      </c>
      <c r="AO2844" s="13">
        <f t="shared" si="3334"/>
        <v>1.6013189804410537E-3</v>
      </c>
      <c r="AP2844" s="13">
        <f t="shared" si="3335"/>
        <v>4.8102811378028895E-4</v>
      </c>
      <c r="AQ2844" s="13">
        <f t="shared" si="3336"/>
        <v>1.0837380734565966E-4</v>
      </c>
      <c r="AR2844" s="13">
        <f t="shared" si="3337"/>
        <v>5.2097287861759011E-4</v>
      </c>
      <c r="AS2844" s="13">
        <f t="shared" si="3338"/>
        <v>7.0378819685856396E-4</v>
      </c>
      <c r="AT2844" s="13">
        <f t="shared" si="3339"/>
        <v>4.7537774648822673E-4</v>
      </c>
      <c r="AU2844" s="13">
        <f t="shared" si="3340"/>
        <v>2.1406440447559752E-4</v>
      </c>
      <c r="AV2844" s="13">
        <f t="shared" si="3341"/>
        <v>7.2295510678622651E-5</v>
      </c>
      <c r="AW2844" s="13">
        <f t="shared" si="3342"/>
        <v>6.605510936196404E-7</v>
      </c>
      <c r="AX2844" s="13">
        <f t="shared" si="3343"/>
        <v>8.8788298827465828E-4</v>
      </c>
      <c r="AY2844" s="13">
        <f t="shared" si="3344"/>
        <v>8.0014666220292233E-4</v>
      </c>
      <c r="AZ2844" s="13">
        <f t="shared" si="3345"/>
        <v>3.6054000892538041E-4</v>
      </c>
      <c r="BA2844" s="13">
        <f t="shared" si="3346"/>
        <v>1.0830439316215202E-4</v>
      </c>
      <c r="BB2844" s="13">
        <f t="shared" si="3347"/>
        <v>2.4400568496927224E-5</v>
      </c>
      <c r="BC2844" s="13">
        <f t="shared" si="3348"/>
        <v>4.3978843375768168E-6</v>
      </c>
      <c r="BD2844" s="13">
        <f t="shared" si="3349"/>
        <v>7.8248807449682163E-5</v>
      </c>
      <c r="BE2844" s="13">
        <f t="shared" si="3350"/>
        <v>1.05707205425886E-4</v>
      </c>
      <c r="BF2844" s="13">
        <f t="shared" si="3351"/>
        <v>7.1400534034566013E-5</v>
      </c>
      <c r="BG2844" s="13">
        <f t="shared" si="3352"/>
        <v>3.215193161703361E-5</v>
      </c>
      <c r="BH2844" s="13">
        <f t="shared" si="3353"/>
        <v>1.0858602677319834E-5</v>
      </c>
      <c r="BI2844" s="13">
        <f t="shared" si="3354"/>
        <v>2.9338020124783007E-6</v>
      </c>
      <c r="BJ2844" s="14">
        <f t="shared" si="3355"/>
        <v>0.47159279146665017</v>
      </c>
      <c r="BK2844" s="14">
        <f t="shared" si="3356"/>
        <v>0.27868910570550359</v>
      </c>
      <c r="BL2844" s="14">
        <f t="shared" si="3357"/>
        <v>0.23713858208822308</v>
      </c>
      <c r="BM2844" s="14">
        <f t="shared" si="3358"/>
        <v>0.39067063658669726</v>
      </c>
      <c r="BN2844" s="14">
        <f t="shared" si="3359"/>
        <v>0.60878008266303119</v>
      </c>
    </row>
    <row r="2845" spans="1:66" x14ac:dyDescent="0.25">
      <c r="A2845" t="s">
        <v>304</v>
      </c>
      <c r="B2845" t="s">
        <v>310</v>
      </c>
      <c r="C2845" t="s">
        <v>305</v>
      </c>
      <c r="D2845" t="s">
        <v>561</v>
      </c>
      <c r="E2845" s="10">
        <f>VLOOKUP(A2845,home!$A$2:$E$405,3,FALSE)</f>
        <v>1.3243243243243199</v>
      </c>
      <c r="F2845" s="10">
        <f>VLOOKUP(B2845,home!$B$2:$E$405,3,FALSE)</f>
        <v>0.97</v>
      </c>
      <c r="G2845" s="10">
        <f>VLOOKUP(C2845,away!$B$2:$E$405,4,FALSE)</f>
        <v>1.4</v>
      </c>
      <c r="H2845" s="10">
        <f>VLOOKUP(A2845,away!$A$2:$E$405,3,FALSE)</f>
        <v>1.2432432432432401</v>
      </c>
      <c r="I2845" s="10">
        <f>VLOOKUP(C2845,away!$B$2:$E$405,3,FALSE)</f>
        <v>0.86</v>
      </c>
      <c r="J2845" s="10">
        <f>VLOOKUP(B2845,home!$B$2:$E$405,4,FALSE)</f>
        <v>1.26</v>
      </c>
      <c r="K2845" s="12">
        <f t="shared" si="3304"/>
        <v>1.7984324324324261</v>
      </c>
      <c r="L2845" s="12">
        <f t="shared" si="3305"/>
        <v>1.3471783783783751</v>
      </c>
      <c r="M2845" s="13">
        <f t="shared" si="3306"/>
        <v>4.3040626336315724E-2</v>
      </c>
      <c r="N2845" s="13">
        <f t="shared" si="3307"/>
        <v>7.7405658315435416E-2</v>
      </c>
      <c r="O2845" s="13">
        <f t="shared" si="3308"/>
        <v>5.7983401192147392E-2</v>
      </c>
      <c r="P2845" s="13">
        <f t="shared" si="3309"/>
        <v>0.10427922924669887</v>
      </c>
      <c r="Q2845" s="13">
        <f t="shared" si="3310"/>
        <v>6.9604423184130904E-2</v>
      </c>
      <c r="R2845" s="13">
        <f t="shared" si="3311"/>
        <v>3.9056992195449933E-2</v>
      </c>
      <c r="S2845" s="13">
        <f t="shared" si="3312"/>
        <v>6.3162171289724373E-2</v>
      </c>
      <c r="T2845" s="13">
        <f t="shared" si="3313"/>
        <v>9.3769573953159643E-2</v>
      </c>
      <c r="U2845" s="13">
        <f t="shared" si="3314"/>
        <v>7.0241361477557301E-2</v>
      </c>
      <c r="V2845" s="13">
        <f t="shared" si="3315"/>
        <v>1.7003321694185364E-2</v>
      </c>
      <c r="W2845" s="13">
        <f t="shared" si="3316"/>
        <v>4.1726284031697487E-2</v>
      </c>
      <c r="X2845" s="13">
        <f t="shared" si="3317"/>
        <v>5.6212747657577701E-2</v>
      </c>
      <c r="Y2845" s="13">
        <f t="shared" si="3318"/>
        <v>3.7864299116764165E-2</v>
      </c>
      <c r="Z2845" s="13">
        <f t="shared" si="3319"/>
        <v>1.7538911803401031E-2</v>
      </c>
      <c r="AA2845" s="13">
        <f t="shared" si="3320"/>
        <v>3.1542547816808306E-2</v>
      </c>
      <c r="AB2845" s="13">
        <f t="shared" si="3321"/>
        <v>2.8363570497649346E-2</v>
      </c>
      <c r="AC2845" s="13">
        <f t="shared" si="3322"/>
        <v>2.5747378579143577E-3</v>
      </c>
      <c r="AD2845" s="13">
        <f t="shared" si="3323"/>
        <v>1.8760475621873014E-2</v>
      </c>
      <c r="AE2845" s="13">
        <f t="shared" si="3324"/>
        <v>2.5273707125881922E-2</v>
      </c>
      <c r="AF2845" s="13">
        <f t="shared" si="3325"/>
        <v>1.7024095890727797E-2</v>
      </c>
      <c r="AG2845" s="13">
        <f t="shared" si="3326"/>
        <v>7.6448312984762111E-3</v>
      </c>
      <c r="AH2845" s="13">
        <f t="shared" si="3327"/>
        <v>5.9070106904567862E-3</v>
      </c>
      <c r="AI2845" s="13">
        <f t="shared" si="3328"/>
        <v>1.0623359604442544E-2</v>
      </c>
      <c r="AJ2845" s="13">
        <f t="shared" si="3329"/>
        <v>9.5526972270109922E-3</v>
      </c>
      <c r="AK2845" s="13">
        <f t="shared" si="3330"/>
        <v>5.7266268367546216E-3</v>
      </c>
      <c r="AL2845" s="13">
        <f t="shared" si="3331"/>
        <v>2.4952395184738691E-4</v>
      </c>
      <c r="AM2845" s="13">
        <f t="shared" si="3332"/>
        <v>6.7478895612468641E-3</v>
      </c>
      <c r="AN2845" s="13">
        <f t="shared" si="3333"/>
        <v>9.0906109165969154E-3</v>
      </c>
      <c r="AO2845" s="13">
        <f t="shared" si="3334"/>
        <v>6.1233372365448926E-3</v>
      </c>
      <c r="AP2845" s="13">
        <f t="shared" si="3335"/>
        <v>2.7497425095308232E-3</v>
      </c>
      <c r="AQ2845" s="13">
        <f t="shared" si="3336"/>
        <v>9.2609841373695462E-4</v>
      </c>
      <c r="AR2845" s="13">
        <f t="shared" si="3337"/>
        <v>1.591559416606658E-3</v>
      </c>
      <c r="AS2845" s="13">
        <f t="shared" si="3338"/>
        <v>2.8623120729686447E-3</v>
      </c>
      <c r="AT2845" s="13">
        <f t="shared" si="3339"/>
        <v>2.5738374318848506E-3</v>
      </c>
      <c r="AU2845" s="13">
        <f t="shared" si="3340"/>
        <v>1.542957571103433E-3</v>
      </c>
      <c r="AV2845" s="13">
        <f t="shared" si="3341"/>
        <v>6.9372623443489422E-4</v>
      </c>
      <c r="AW2845" s="13">
        <f t="shared" si="3342"/>
        <v>1.6793026336144101E-5</v>
      </c>
      <c r="AX2845" s="13">
        <f t="shared" si="3343"/>
        <v>2.0226039062364283E-3</v>
      </c>
      <c r="AY2845" s="13">
        <f t="shared" si="3344"/>
        <v>2.7248082505053582E-3</v>
      </c>
      <c r="AZ2845" s="13">
        <f t="shared" si="3345"/>
        <v>1.8354013801539131E-3</v>
      </c>
      <c r="BA2845" s="13">
        <f t="shared" si="3346"/>
        <v>8.2420435166306004E-4</v>
      </c>
      <c r="BB2845" s="13">
        <f t="shared" si="3347"/>
        <v>2.7758757048146034E-4</v>
      </c>
      <c r="BC2845" s="13">
        <f t="shared" si="3348"/>
        <v>7.4791994611841234E-5</v>
      </c>
      <c r="BD2845" s="13">
        <f t="shared" si="3349"/>
        <v>3.573524056594989E-4</v>
      </c>
      <c r="BE2845" s="13">
        <f t="shared" si="3350"/>
        <v>6.426741561457917E-4</v>
      </c>
      <c r="BF2845" s="13">
        <f t="shared" si="3351"/>
        <v>5.7790302294936664E-4</v>
      </c>
      <c r="BG2845" s="13">
        <f t="shared" si="3352"/>
        <v>3.4643984642429375E-4</v>
      </c>
      <c r="BH2845" s="13">
        <f t="shared" si="3353"/>
        <v>1.5576216392408979E-4</v>
      </c>
      <c r="BI2845" s="13">
        <f t="shared" si="3354"/>
        <v>5.6025545469387825E-5</v>
      </c>
      <c r="BJ2845" s="14">
        <f t="shared" si="3355"/>
        <v>0.47868317228703283</v>
      </c>
      <c r="BK2845" s="14">
        <f t="shared" si="3356"/>
        <v>0.2330344186271914</v>
      </c>
      <c r="BL2845" s="14">
        <f t="shared" si="3357"/>
        <v>0.27039811740584818</v>
      </c>
      <c r="BM2845" s="14">
        <f t="shared" si="3358"/>
        <v>0.60557627442912576</v>
      </c>
      <c r="BN2845" s="14">
        <f t="shared" si="3359"/>
        <v>0.39137033047017827</v>
      </c>
    </row>
    <row r="2846" spans="1:66" x14ac:dyDescent="0.25">
      <c r="A2846" t="s">
        <v>304</v>
      </c>
      <c r="B2846" t="s">
        <v>339</v>
      </c>
      <c r="C2846" t="s">
        <v>327</v>
      </c>
      <c r="D2846" t="s">
        <v>561</v>
      </c>
      <c r="E2846" s="10">
        <f>VLOOKUP(A2846,home!$A$2:$E$405,3,FALSE)</f>
        <v>1.3243243243243199</v>
      </c>
      <c r="F2846" s="10">
        <f>VLOOKUP(B2846,home!$B$2:$E$405,3,FALSE)</f>
        <v>1.62</v>
      </c>
      <c r="G2846" s="10">
        <f>VLOOKUP(C2846,away!$B$2:$E$405,4,FALSE)</f>
        <v>1.42</v>
      </c>
      <c r="H2846" s="10">
        <f>VLOOKUP(A2846,away!$A$2:$E$405,3,FALSE)</f>
        <v>1.2432432432432401</v>
      </c>
      <c r="I2846" s="10">
        <f>VLOOKUP(C2846,away!$B$2:$E$405,3,FALSE)</f>
        <v>0.28000000000000003</v>
      </c>
      <c r="J2846" s="10">
        <f>VLOOKUP(B2846,home!$B$2:$E$405,4,FALSE)</f>
        <v>0.56999999999999995</v>
      </c>
      <c r="K2846" s="12">
        <f t="shared" si="3304"/>
        <v>3.0464756756756657</v>
      </c>
      <c r="L2846" s="12">
        <f t="shared" si="3305"/>
        <v>0.19842162162162114</v>
      </c>
      <c r="M2846" s="13">
        <f t="shared" si="3306"/>
        <v>3.8972566739689837E-2</v>
      </c>
      <c r="N2846" s="13">
        <f t="shared" si="3307"/>
        <v>0.11872897659111159</v>
      </c>
      <c r="O2846" s="13">
        <f t="shared" si="3308"/>
        <v>7.7329998912461142E-3</v>
      </c>
      <c r="P2846" s="13">
        <f t="shared" si="3309"/>
        <v>2.3558396068683856E-2</v>
      </c>
      <c r="Q2846" s="13">
        <f t="shared" si="3310"/>
        <v>0.18085246959134349</v>
      </c>
      <c r="R2846" s="13">
        <f t="shared" si="3311"/>
        <v>7.6719718921043677E-4</v>
      </c>
      <c r="S2846" s="13">
        <f t="shared" si="3312"/>
        <v>3.5601839432079689E-3</v>
      </c>
      <c r="T2846" s="13">
        <f t="shared" si="3313"/>
        <v>3.5885040290589303E-2</v>
      </c>
      <c r="U2846" s="13">
        <f t="shared" si="3314"/>
        <v>2.337247575376337E-3</v>
      </c>
      <c r="V2846" s="13">
        <f t="shared" si="3315"/>
        <v>2.3912040479274471E-4</v>
      </c>
      <c r="W2846" s="13">
        <f t="shared" si="3316"/>
        <v>0.18365421649863364</v>
      </c>
      <c r="X2846" s="13">
        <f t="shared" si="3317"/>
        <v>3.6440967455307179E-2</v>
      </c>
      <c r="Y2846" s="13">
        <f t="shared" si="3318"/>
        <v>3.6153379279713848E-3</v>
      </c>
      <c r="Z2846" s="13">
        <f t="shared" si="3319"/>
        <v>5.0742836795561537E-5</v>
      </c>
      <c r="AA2846" s="13">
        <f t="shared" si="3320"/>
        <v>1.545868180124584E-4</v>
      </c>
      <c r="AB2846" s="13">
        <f t="shared" si="3321"/>
        <v>2.3547249042752766E-4</v>
      </c>
      <c r="AC2846" s="13">
        <f t="shared" si="3322"/>
        <v>9.0340681848049094E-6</v>
      </c>
      <c r="AD2846" s="13">
        <f t="shared" si="3323"/>
        <v>0.13987452582458998</v>
      </c>
      <c r="AE2846" s="13">
        <f t="shared" si="3324"/>
        <v>2.7754130237670465E-2</v>
      </c>
      <c r="AF2846" s="13">
        <f t="shared" si="3325"/>
        <v>2.7535097642281212E-3</v>
      </c>
      <c r="AG2846" s="13">
        <f t="shared" si="3326"/>
        <v>1.8211862418970388E-4</v>
      </c>
      <c r="AH2846" s="13">
        <f t="shared" si="3327"/>
        <v>2.5171189906641459E-6</v>
      </c>
      <c r="AI2846" s="13">
        <f t="shared" si="3328"/>
        <v>7.6683417778396046E-6</v>
      </c>
      <c r="AJ2846" s="13">
        <f t="shared" si="3329"/>
        <v>1.1680708349477922E-5</v>
      </c>
      <c r="AK2846" s="13">
        <f t="shared" si="3330"/>
        <v>1.1861664620448715E-5</v>
      </c>
      <c r="AL2846" s="13">
        <f t="shared" si="3331"/>
        <v>2.184389422751412E-7</v>
      </c>
      <c r="AM2846" s="13">
        <f t="shared" si="3332"/>
        <v>8.5224868114256239E-2</v>
      </c>
      <c r="AN2846" s="13">
        <f t="shared" si="3333"/>
        <v>1.6910456533719514E-2</v>
      </c>
      <c r="AO2846" s="13">
        <f t="shared" si="3334"/>
        <v>1.6777001038912819E-3</v>
      </c>
      <c r="AP2846" s="13">
        <f t="shared" si="3335"/>
        <v>1.1096399173629018E-4</v>
      </c>
      <c r="AQ2846" s="13">
        <f t="shared" si="3336"/>
        <v>5.5044137954807153E-6</v>
      </c>
      <c r="AR2846" s="13">
        <f t="shared" si="3337"/>
        <v>9.9890166388431624E-8</v>
      </c>
      <c r="AS2846" s="13">
        <f t="shared" si="3338"/>
        <v>3.0431296214155197E-7</v>
      </c>
      <c r="AT2846" s="13">
        <f t="shared" si="3339"/>
        <v>4.6354101847852387E-7</v>
      </c>
      <c r="AU2846" s="13">
        <f t="shared" si="3340"/>
        <v>4.7072214582424911E-7</v>
      </c>
      <c r="AV2846" s="13">
        <f t="shared" si="3341"/>
        <v>3.585108918138571E-7</v>
      </c>
      <c r="AW2846" s="13">
        <f t="shared" si="3342"/>
        <v>3.6678728636325045E-9</v>
      </c>
      <c r="AX2846" s="13">
        <f t="shared" si="3343"/>
        <v>4.3272581278791369E-2</v>
      </c>
      <c r="AY2846" s="13">
        <f t="shared" si="3344"/>
        <v>8.5862157490911879E-3</v>
      </c>
      <c r="AZ2846" s="13">
        <f t="shared" si="3345"/>
        <v>8.5184542626388785E-4</v>
      </c>
      <c r="BA2846" s="13">
        <f t="shared" si="3346"/>
        <v>5.634151695008059E-5</v>
      </c>
      <c r="BB2846" s="13">
        <f t="shared" si="3347"/>
        <v>2.7948437894642607E-6</v>
      </c>
      <c r="BC2846" s="13">
        <f t="shared" si="3348"/>
        <v>1.1091148737692307E-7</v>
      </c>
      <c r="BD2846" s="13">
        <f t="shared" si="3349"/>
        <v>3.3033947998076912E-9</v>
      </c>
      <c r="BE2846" s="13">
        <f t="shared" si="3350"/>
        <v>1.0063711904767618E-8</v>
      </c>
      <c r="BF2846" s="13">
        <f t="shared" si="3351"/>
        <v>1.5329426762441085E-8</v>
      </c>
      <c r="BG2846" s="13">
        <f t="shared" si="3352"/>
        <v>1.5566908584609445E-8</v>
      </c>
      <c r="BH2846" s="13">
        <f t="shared" si="3353"/>
        <v>1.1856052087119845E-8</v>
      </c>
      <c r="BI2846" s="13">
        <f t="shared" si="3354"/>
        <v>7.2238348585908647E-9</v>
      </c>
      <c r="BJ2846" s="14">
        <f t="shared" si="3355"/>
        <v>0.88644067568940721</v>
      </c>
      <c r="BK2846" s="14">
        <f t="shared" si="3356"/>
        <v>7.4925735412592689E-2</v>
      </c>
      <c r="BL2846" s="14">
        <f t="shared" si="3357"/>
        <v>1.1262992118524948E-2</v>
      </c>
      <c r="BM2846" s="14">
        <f t="shared" si="3358"/>
        <v>0.59348132790481667</v>
      </c>
      <c r="BN2846" s="14">
        <f t="shared" si="3359"/>
        <v>0.37061260607128532</v>
      </c>
    </row>
    <row r="2847" spans="1:66" x14ac:dyDescent="0.25">
      <c r="A2847" t="s">
        <v>304</v>
      </c>
      <c r="B2847" t="s">
        <v>459</v>
      </c>
      <c r="C2847" t="s">
        <v>375</v>
      </c>
      <c r="D2847" t="s">
        <v>561</v>
      </c>
      <c r="E2847" s="10">
        <f>VLOOKUP(A2847,home!$A$2:$E$405,3,FALSE)</f>
        <v>1.3243243243243199</v>
      </c>
      <c r="F2847" s="10">
        <f>VLOOKUP(B2847,home!$B$2:$E$405,3,FALSE)</f>
        <v>1.04</v>
      </c>
      <c r="G2847" s="10">
        <f>VLOOKUP(C2847,away!$B$2:$E$405,4,FALSE)</f>
        <v>0.97</v>
      </c>
      <c r="H2847" s="10">
        <f>VLOOKUP(A2847,away!$A$2:$E$405,3,FALSE)</f>
        <v>1.2432432432432401</v>
      </c>
      <c r="I2847" s="10">
        <f>VLOOKUP(C2847,away!$B$2:$E$405,3,FALSE)</f>
        <v>0.97</v>
      </c>
      <c r="J2847" s="10">
        <f>VLOOKUP(B2847,home!$B$2:$E$405,4,FALSE)</f>
        <v>0.3</v>
      </c>
      <c r="K2847" s="12">
        <f t="shared" si="3304"/>
        <v>1.3359783783783739</v>
      </c>
      <c r="L2847" s="12">
        <f t="shared" si="3305"/>
        <v>0.3617837837837829</v>
      </c>
      <c r="M2847" s="13">
        <f t="shared" si="3306"/>
        <v>0.1830927979286924</v>
      </c>
      <c r="N2847" s="13">
        <f t="shared" si="3307"/>
        <v>0.24460801926953379</v>
      </c>
      <c r="O2847" s="13">
        <f t="shared" si="3308"/>
        <v>6.6240005218201906E-2</v>
      </c>
      <c r="P2847" s="13">
        <f t="shared" si="3309"/>
        <v>8.8495214755188428E-2</v>
      </c>
      <c r="Q2847" s="13">
        <f t="shared" si="3310"/>
        <v>0.1633955124610289</v>
      </c>
      <c r="R2847" s="13">
        <f t="shared" si="3311"/>
        <v>1.1982279862849304E-2</v>
      </c>
      <c r="S2847" s="13">
        <f t="shared" si="3312"/>
        <v>1.0693215575875556E-2</v>
      </c>
      <c r="T2847" s="13">
        <f t="shared" si="3313"/>
        <v>5.9113846751441296E-2</v>
      </c>
      <c r="U2847" s="13">
        <f t="shared" si="3314"/>
        <v>1.6008066820445262E-2</v>
      </c>
      <c r="V2847" s="13">
        <f t="shared" si="3315"/>
        <v>5.7426763278026649E-4</v>
      </c>
      <c r="W2847" s="13">
        <f t="shared" si="3316"/>
        <v>7.2764290590662903E-2</v>
      </c>
      <c r="X2847" s="13">
        <f t="shared" si="3317"/>
        <v>2.6324940374232737E-2</v>
      </c>
      <c r="Y2847" s="13">
        <f t="shared" si="3318"/>
        <v>4.7619682682361964E-3</v>
      </c>
      <c r="Z2847" s="13">
        <f t="shared" si="3319"/>
        <v>1.4449981823792832E-3</v>
      </c>
      <c r="AA2847" s="13">
        <f t="shared" si="3320"/>
        <v>1.9304863284547728E-3</v>
      </c>
      <c r="AB2847" s="13">
        <f t="shared" si="3321"/>
        <v>1.2895439972853142E-3</v>
      </c>
      <c r="AC2847" s="13">
        <f t="shared" si="3322"/>
        <v>1.7347739119439506E-5</v>
      </c>
      <c r="AD2847" s="13">
        <f t="shared" si="3323"/>
        <v>2.4302879736791648E-2</v>
      </c>
      <c r="AE2847" s="13">
        <f t="shared" si="3324"/>
        <v>8.792387788018708E-3</v>
      </c>
      <c r="AF2847" s="13">
        <f t="shared" si="3325"/>
        <v>1.5904716612218667E-3</v>
      </c>
      <c r="AG2847" s="13">
        <f t="shared" si="3326"/>
        <v>1.9180228519924199E-4</v>
      </c>
      <c r="AH2847" s="13">
        <f t="shared" si="3327"/>
        <v>1.3069422749546644E-4</v>
      </c>
      <c r="AI2847" s="13">
        <f t="shared" si="3328"/>
        <v>1.7460466211280759E-4</v>
      </c>
      <c r="AJ2847" s="13">
        <f t="shared" si="3329"/>
        <v>1.1663402667338629E-4</v>
      </c>
      <c r="AK2847" s="13">
        <f t="shared" si="3330"/>
        <v>5.1940179272950184E-5</v>
      </c>
      <c r="AL2847" s="13">
        <f t="shared" si="3331"/>
        <v>3.3539099653492238E-7</v>
      </c>
      <c r="AM2847" s="13">
        <f t="shared" si="3332"/>
        <v>6.4936243721367103E-3</v>
      </c>
      <c r="AN2847" s="13">
        <f t="shared" si="3333"/>
        <v>2.349287995822211E-3</v>
      </c>
      <c r="AO2847" s="13">
        <f t="shared" si="3334"/>
        <v>4.2496715016318966E-4</v>
      </c>
      <c r="AP2847" s="13">
        <f t="shared" si="3335"/>
        <v>5.1248741189949945E-5</v>
      </c>
      <c r="AQ2847" s="13">
        <f t="shared" si="3336"/>
        <v>4.6352408754639744E-6</v>
      </c>
      <c r="AR2847" s="13">
        <f t="shared" si="3337"/>
        <v>9.4566104284016778E-6</v>
      </c>
      <c r="AS2847" s="13">
        <f t="shared" si="3338"/>
        <v>1.2633827065092095E-5</v>
      </c>
      <c r="AT2847" s="13">
        <f t="shared" si="3339"/>
        <v>8.4392598975672736E-6</v>
      </c>
      <c r="AU2847" s="13">
        <f t="shared" si="3340"/>
        <v>3.758222917555188E-6</v>
      </c>
      <c r="AV2847" s="13">
        <f t="shared" si="3341"/>
        <v>1.2552261397449552E-6</v>
      </c>
      <c r="AW2847" s="13">
        <f t="shared" si="3342"/>
        <v>4.5029531170784827E-9</v>
      </c>
      <c r="AX2847" s="13">
        <f t="shared" si="3343"/>
        <v>1.4458902930809126E-3</v>
      </c>
      <c r="AY2847" s="13">
        <f t="shared" si="3344"/>
        <v>5.2309966116705542E-4</v>
      </c>
      <c r="AZ2847" s="13">
        <f t="shared" si="3345"/>
        <v>9.4624487356516032E-5</v>
      </c>
      <c r="BA2847" s="13">
        <f t="shared" si="3346"/>
        <v>1.1411201691480367E-5</v>
      </c>
      <c r="BB2847" s="13">
        <f t="shared" si="3347"/>
        <v>1.0320969313659176E-6</v>
      </c>
      <c r="BC2847" s="13">
        <f t="shared" si="3348"/>
        <v>7.467918661223862E-8</v>
      </c>
      <c r="BD2847" s="13">
        <f t="shared" si="3349"/>
        <v>5.7020805042605624E-7</v>
      </c>
      <c r="BE2847" s="13">
        <f t="shared" si="3350"/>
        <v>7.6178562654649667E-7</v>
      </c>
      <c r="BF2847" s="13">
        <f t="shared" si="3351"/>
        <v>5.0886456301277114E-7</v>
      </c>
      <c r="BG2847" s="13">
        <f t="shared" si="3352"/>
        <v>2.2661068456934051E-7</v>
      </c>
      <c r="BH2847" s="13">
        <f t="shared" si="3353"/>
        <v>7.5686743723540191E-8</v>
      </c>
      <c r="BI2847" s="13">
        <f t="shared" si="3354"/>
        <v>2.0223170628902961E-8</v>
      </c>
      <c r="BJ2847" s="14">
        <f t="shared" si="3355"/>
        <v>0.61724601510596877</v>
      </c>
      <c r="BK2847" s="14">
        <f t="shared" si="3356"/>
        <v>0.28339627868381967</v>
      </c>
      <c r="BL2847" s="14">
        <f t="shared" si="3357"/>
        <v>9.7961961848078441E-2</v>
      </c>
      <c r="BM2847" s="14">
        <f t="shared" si="3358"/>
        <v>0.24171232916653754</v>
      </c>
      <c r="BN2847" s="14">
        <f t="shared" si="3359"/>
        <v>0.7578138294954947</v>
      </c>
    </row>
    <row r="2848" spans="1:66" x14ac:dyDescent="0.25">
      <c r="A2848" t="s">
        <v>304</v>
      </c>
      <c r="B2848" t="s">
        <v>376</v>
      </c>
      <c r="C2848" t="s">
        <v>332</v>
      </c>
      <c r="D2848" t="s">
        <v>561</v>
      </c>
      <c r="E2848" s="10">
        <f>VLOOKUP(A2848,home!$A$2:$E$405,3,FALSE)</f>
        <v>1.3243243243243199</v>
      </c>
      <c r="F2848" s="10">
        <f>VLOOKUP(B2848,home!$B$2:$E$405,3,FALSE)</f>
        <v>1.19</v>
      </c>
      <c r="G2848" s="10">
        <f>VLOOKUP(C2848,away!$B$2:$E$405,4,FALSE)</f>
        <v>0.86</v>
      </c>
      <c r="H2848" s="10">
        <f>VLOOKUP(A2848,away!$A$2:$E$405,3,FALSE)</f>
        <v>1.2432432432432401</v>
      </c>
      <c r="I2848" s="10">
        <f>VLOOKUP(C2848,away!$B$2:$E$405,3,FALSE)</f>
        <v>0.76</v>
      </c>
      <c r="J2848" s="10">
        <f>VLOOKUP(B2848,home!$B$2:$E$405,4,FALSE)</f>
        <v>1.1499999999999999</v>
      </c>
      <c r="K2848" s="12">
        <f t="shared" si="3304"/>
        <v>1.3553135135135088</v>
      </c>
      <c r="L2848" s="12">
        <f t="shared" si="3305"/>
        <v>1.0865945945945916</v>
      </c>
      <c r="M2848" s="13">
        <f t="shared" si="3306"/>
        <v>8.6994697704675605E-2</v>
      </c>
      <c r="N2848" s="13">
        <f t="shared" si="3307"/>
        <v>0.11790508940316947</v>
      </c>
      <c r="O2848" s="13">
        <f t="shared" si="3308"/>
        <v>9.4527968284291025E-2</v>
      </c>
      <c r="P2848" s="13">
        <f t="shared" si="3309"/>
        <v>0.12811503282067602</v>
      </c>
      <c r="Q2848" s="13">
        <f t="shared" si="3310"/>
        <v>7.9899180490067015E-2</v>
      </c>
      <c r="R2848" s="13">
        <f t="shared" si="3311"/>
        <v>5.1356789687859818E-2</v>
      </c>
      <c r="S2848" s="13">
        <f t="shared" si="3312"/>
        <v>4.7167994336742035E-2</v>
      </c>
      <c r="T2848" s="13">
        <f t="shared" si="3313"/>
        <v>8.6818017633044475E-2</v>
      </c>
      <c r="U2848" s="13">
        <f t="shared" si="3314"/>
        <v>6.9604551074627624E-2</v>
      </c>
      <c r="V2848" s="13">
        <f t="shared" si="3315"/>
        <v>7.7181321288381406E-3</v>
      </c>
      <c r="W2848" s="13">
        <f t="shared" si="3316"/>
        <v>3.6096146345614241E-2</v>
      </c>
      <c r="X2848" s="13">
        <f t="shared" si="3317"/>
        <v>3.9221877504839756E-2</v>
      </c>
      <c r="Y2848" s="13">
        <f t="shared" si="3318"/>
        <v>2.1309140043305041E-2</v>
      </c>
      <c r="Z2848" s="13">
        <f t="shared" si="3319"/>
        <v>1.8601336690186581E-2</v>
      </c>
      <c r="AA2848" s="13">
        <f t="shared" si="3320"/>
        <v>2.5210642985624518E-2</v>
      </c>
      <c r="AB2848" s="13">
        <f t="shared" si="3321"/>
        <v>1.7084162561390736E-2</v>
      </c>
      <c r="AC2848" s="13">
        <f t="shared" si="3322"/>
        <v>7.1039440986762859E-4</v>
      </c>
      <c r="AD2848" s="13">
        <f t="shared" si="3323"/>
        <v>1.2230398731993058E-2</v>
      </c>
      <c r="AE2848" s="13">
        <f t="shared" si="3324"/>
        <v>1.3289485151920204E-2</v>
      </c>
      <c r="AF2848" s="13">
        <f t="shared" si="3325"/>
        <v>7.2201413655107903E-3</v>
      </c>
      <c r="AG2848" s="13">
        <f t="shared" si="3326"/>
        <v>2.6151221933242794E-3</v>
      </c>
      <c r="AH2848" s="13">
        <f t="shared" si="3327"/>
        <v>5.0530279749476971E-3</v>
      </c>
      <c r="AI2848" s="13">
        <f t="shared" si="3328"/>
        <v>6.8484370986084137E-3</v>
      </c>
      <c r="AJ2848" s="13">
        <f t="shared" si="3329"/>
        <v>4.6408896730956162E-3</v>
      </c>
      <c r="AK2848" s="13">
        <f t="shared" si="3330"/>
        <v>2.0966201628905929E-3</v>
      </c>
      <c r="AL2848" s="13">
        <f t="shared" si="3331"/>
        <v>4.1847241515697321E-5</v>
      </c>
      <c r="AM2848" s="13">
        <f t="shared" si="3332"/>
        <v>3.3152049354257334E-3</v>
      </c>
      <c r="AN2848" s="13">
        <f t="shared" si="3333"/>
        <v>3.6022837628069139E-3</v>
      </c>
      <c r="AO2848" s="13">
        <f t="shared" si="3334"/>
        <v>1.9571110324309296E-3</v>
      </c>
      <c r="AP2848" s="13">
        <f t="shared" si="3335"/>
        <v>7.0886208962029609E-4</v>
      </c>
      <c r="AQ2848" s="13">
        <f t="shared" si="3336"/>
        <v>1.9256142872361016E-4</v>
      </c>
      <c r="AR2848" s="13">
        <f t="shared" si="3337"/>
        <v>1.0981185767826849E-3</v>
      </c>
      <c r="AS2848" s="13">
        <f t="shared" si="3338"/>
        <v>1.4882949465537946E-3</v>
      </c>
      <c r="AT2848" s="13">
        <f t="shared" si="3339"/>
        <v>1.0085531265791119E-3</v>
      </c>
      <c r="AU2848" s="13">
        <f t="shared" si="3340"/>
        <v>4.5563522718299016E-4</v>
      </c>
      <c r="AV2848" s="13">
        <f t="shared" si="3341"/>
        <v>1.5438214515847606E-4</v>
      </c>
      <c r="AW2848" s="13">
        <f t="shared" si="3342"/>
        <v>1.7118733994693175E-6</v>
      </c>
      <c r="AX2848" s="13">
        <f t="shared" si="3343"/>
        <v>7.4885700817486217E-4</v>
      </c>
      <c r="AY2848" s="13">
        <f t="shared" si="3344"/>
        <v>8.1370397720708309E-4</v>
      </c>
      <c r="AZ2848" s="13">
        <f t="shared" si="3345"/>
        <v>4.4208317161666865E-4</v>
      </c>
      <c r="BA2848" s="13">
        <f t="shared" si="3346"/>
        <v>1.601217282133018E-4</v>
      </c>
      <c r="BB2848" s="13">
        <f t="shared" si="3347"/>
        <v>4.3496851088429507E-5</v>
      </c>
      <c r="BC2848" s="13">
        <f t="shared" si="3348"/>
        <v>9.4526886549146794E-6</v>
      </c>
      <c r="BD2848" s="13">
        <f t="shared" si="3349"/>
        <v>1.9886828495932848E-4</v>
      </c>
      <c r="BE2848" s="13">
        <f t="shared" si="3350"/>
        <v>2.6952887401463318E-4</v>
      </c>
      <c r="BF2848" s="13">
        <f t="shared" si="3351"/>
        <v>1.8264806261705622E-4</v>
      </c>
      <c r="BG2848" s="13">
        <f t="shared" si="3352"/>
        <v>8.2515129160652597E-5</v>
      </c>
      <c r="BH2848" s="13">
        <f t="shared" si="3353"/>
        <v>2.7958467405186264E-5</v>
      </c>
      <c r="BI2848" s="13">
        <f t="shared" si="3354"/>
        <v>7.5784977382751786E-6</v>
      </c>
      <c r="BJ2848" s="14">
        <f t="shared" si="3355"/>
        <v>0.42859833753675097</v>
      </c>
      <c r="BK2848" s="14">
        <f t="shared" si="3356"/>
        <v>0.27156180261952223</v>
      </c>
      <c r="BL2848" s="14">
        <f t="shared" si="3357"/>
        <v>0.28139717084148813</v>
      </c>
      <c r="BM2848" s="14">
        <f t="shared" si="3358"/>
        <v>0.44054789719340143</v>
      </c>
      <c r="BN2848" s="14">
        <f t="shared" si="3359"/>
        <v>0.558798758390739</v>
      </c>
    </row>
    <row r="2849" spans="1:66" x14ac:dyDescent="0.25">
      <c r="A2849" t="s">
        <v>304</v>
      </c>
      <c r="B2849" t="s">
        <v>378</v>
      </c>
      <c r="C2849" t="s">
        <v>335</v>
      </c>
      <c r="D2849" t="s">
        <v>561</v>
      </c>
      <c r="E2849" s="10">
        <f>VLOOKUP(A2849,home!$A$2:$E$405,3,FALSE)</f>
        <v>1.3243243243243199</v>
      </c>
      <c r="F2849" s="10">
        <f>VLOOKUP(B2849,home!$B$2:$E$405,3,FALSE)</f>
        <v>0.65</v>
      </c>
      <c r="G2849" s="10">
        <f>VLOOKUP(C2849,away!$B$2:$E$405,4,FALSE)</f>
        <v>1.29</v>
      </c>
      <c r="H2849" s="10">
        <f>VLOOKUP(A2849,away!$A$2:$E$405,3,FALSE)</f>
        <v>1.2432432432432401</v>
      </c>
      <c r="I2849" s="10">
        <f>VLOOKUP(C2849,away!$B$2:$E$405,3,FALSE)</f>
        <v>0.54</v>
      </c>
      <c r="J2849" s="10">
        <f>VLOOKUP(B2849,home!$B$2:$E$405,4,FALSE)</f>
        <v>1.1499999999999999</v>
      </c>
      <c r="K2849" s="12">
        <f t="shared" si="3304"/>
        <v>1.1104459459459424</v>
      </c>
      <c r="L2849" s="12">
        <f t="shared" si="3305"/>
        <v>0.77205405405405214</v>
      </c>
      <c r="M2849" s="13">
        <f t="shared" si="3306"/>
        <v>0.15220910693945114</v>
      </c>
      <c r="N2849" s="13">
        <f t="shared" si="3307"/>
        <v>0.16901998573696594</v>
      </c>
      <c r="O2849" s="13">
        <f t="shared" si="3308"/>
        <v>0.11751365807655002</v>
      </c>
      <c r="P2849" s="13">
        <f t="shared" si="3309"/>
        <v>0.13049256520438263</v>
      </c>
      <c r="Q2849" s="13">
        <f t="shared" si="3310"/>
        <v>9.3843778972727429E-2</v>
      </c>
      <c r="R2849" s="13">
        <f t="shared" si="3311"/>
        <v>4.5363448062361068E-2</v>
      </c>
      <c r="S2849" s="13">
        <f t="shared" si="3312"/>
        <v>2.7968611596272487E-2</v>
      </c>
      <c r="T2849" s="13">
        <f t="shared" si="3313"/>
        <v>7.245247000364663E-2</v>
      </c>
      <c r="U2849" s="13">
        <f t="shared" si="3314"/>
        <v>5.0373656994978165E-2</v>
      </c>
      <c r="V2849" s="13">
        <f t="shared" si="3315"/>
        <v>2.6642411334928204E-3</v>
      </c>
      <c r="W2849" s="13">
        <f t="shared" si="3316"/>
        <v>3.4736147970837412E-2</v>
      </c>
      <c r="X2849" s="13">
        <f t="shared" si="3317"/>
        <v>2.6818183863106467E-2</v>
      </c>
      <c r="Y2849" s="13">
        <f t="shared" si="3318"/>
        <v>1.0352543786939152E-2</v>
      </c>
      <c r="Z2849" s="13">
        <f t="shared" si="3319"/>
        <v>1.1674344660805433E-2</v>
      </c>
      <c r="AA2849" s="13">
        <f t="shared" si="3320"/>
        <v>1.2963728700167052E-2</v>
      </c>
      <c r="AB2849" s="13">
        <f t="shared" si="3321"/>
        <v>7.1977599897217834E-3</v>
      </c>
      <c r="AC2849" s="13">
        <f t="shared" si="3322"/>
        <v>1.4275741561361154E-4</v>
      </c>
      <c r="AD2849" s="13">
        <f t="shared" si="3323"/>
        <v>9.6431536729986896E-3</v>
      </c>
      <c r="AE2849" s="13">
        <f t="shared" si="3324"/>
        <v>7.4450358871048627E-3</v>
      </c>
      <c r="AF2849" s="13">
        <f t="shared" si="3325"/>
        <v>2.873985069608607E-3</v>
      </c>
      <c r="AG2849" s="13">
        <f t="shared" si="3326"/>
        <v>7.3962394142738073E-4</v>
      </c>
      <c r="AH2849" s="13">
        <f t="shared" si="3327"/>
        <v>2.2533062809497778E-3</v>
      </c>
      <c r="AI2849" s="13">
        <f t="shared" si="3328"/>
        <v>2.5021748246552098E-3</v>
      </c>
      <c r="AJ2849" s="13">
        <f t="shared" si="3329"/>
        <v>1.3892649450431888E-3</v>
      </c>
      <c r="AK2849" s="13">
        <f t="shared" si="3330"/>
        <v>5.1423454202267373E-4</v>
      </c>
      <c r="AL2849" s="13">
        <f t="shared" si="3331"/>
        <v>4.8955760243121033E-6</v>
      </c>
      <c r="AM2849" s="13">
        <f t="shared" si="3332"/>
        <v>2.1416401804630232E-3</v>
      </c>
      <c r="AN2849" s="13">
        <f t="shared" si="3333"/>
        <v>1.6534619836515291E-3</v>
      </c>
      <c r="AO2849" s="13">
        <f t="shared" si="3334"/>
        <v>6.3828101385120879E-4</v>
      </c>
      <c r="AP2849" s="13">
        <f t="shared" si="3335"/>
        <v>1.6426248145651878E-4</v>
      </c>
      <c r="AQ2849" s="13">
        <f t="shared" si="3336"/>
        <v>3.1704878684370971E-5</v>
      </c>
      <c r="AR2849" s="13">
        <f t="shared" si="3337"/>
        <v>3.4793484984654708E-4</v>
      </c>
      <c r="AS2849" s="13">
        <f t="shared" si="3338"/>
        <v>3.8636284346540842E-4</v>
      </c>
      <c r="AT2849" s="13">
        <f t="shared" si="3339"/>
        <v>2.145175265951548E-4</v>
      </c>
      <c r="AU2849" s="13">
        <f t="shared" si="3340"/>
        <v>7.9403372580646848E-5</v>
      </c>
      <c r="AV2849" s="13">
        <f t="shared" si="3341"/>
        <v>2.2043288294153607E-5</v>
      </c>
      <c r="AW2849" s="13">
        <f t="shared" si="3342"/>
        <v>1.1658600723902086E-7</v>
      </c>
      <c r="AX2849" s="13">
        <f t="shared" si="3343"/>
        <v>3.963626093450167E-4</v>
      </c>
      <c r="AY2849" s="13">
        <f t="shared" si="3344"/>
        <v>3.060133594202627E-4</v>
      </c>
      <c r="AZ2849" s="13">
        <f t="shared" si="3345"/>
        <v>1.1812942736755677E-4</v>
      </c>
      <c r="BA2849" s="13">
        <f t="shared" si="3346"/>
        <v>3.0400767767401969E-5</v>
      </c>
      <c r="BB2849" s="13">
        <f t="shared" si="3347"/>
        <v>5.8677590002946111E-6</v>
      </c>
      <c r="BC2849" s="13">
        <f t="shared" si="3348"/>
        <v>9.060454248779215E-7</v>
      </c>
      <c r="BD2849" s="13">
        <f t="shared" si="3349"/>
        <v>4.4770751895119076E-5</v>
      </c>
      <c r="BE2849" s="13">
        <f t="shared" si="3350"/>
        <v>4.9715499938886602E-5</v>
      </c>
      <c r="BF2849" s="13">
        <f t="shared" si="3351"/>
        <v>2.7603187678906192E-5</v>
      </c>
      <c r="BG2849" s="13">
        <f t="shared" si="3352"/>
        <v>1.0217282617742121E-5</v>
      </c>
      <c r="BH2849" s="13">
        <f t="shared" si="3353"/>
        <v>2.8364350153639198E-6</v>
      </c>
      <c r="BI2849" s="13">
        <f t="shared" si="3354"/>
        <v>6.2994155274999617E-7</v>
      </c>
      <c r="BJ2849" s="14">
        <f t="shared" si="3355"/>
        <v>0.43341193941179462</v>
      </c>
      <c r="BK2849" s="14">
        <f t="shared" si="3356"/>
        <v>0.31378819122465729</v>
      </c>
      <c r="BL2849" s="14">
        <f t="shared" si="3357"/>
        <v>0.24125726739592962</v>
      </c>
      <c r="BM2849" s="14">
        <f t="shared" si="3358"/>
        <v>0.29138330292733561</v>
      </c>
      <c r="BN2849" s="14">
        <f t="shared" si="3359"/>
        <v>0.70844254299243825</v>
      </c>
    </row>
    <row r="2850" spans="1:66" x14ac:dyDescent="0.25">
      <c r="A2850" t="s">
        <v>301</v>
      </c>
      <c r="B2850" t="s">
        <v>322</v>
      </c>
      <c r="C2850" t="s">
        <v>385</v>
      </c>
      <c r="D2850" t="s">
        <v>561</v>
      </c>
      <c r="E2850" s="10">
        <f>VLOOKUP(A2850,home!$A$2:$E$405,3,FALSE)</f>
        <v>1.3248407643312099</v>
      </c>
      <c r="F2850" s="10">
        <f>VLOOKUP(B2850,home!$B$2:$E$405,3,FALSE)</f>
        <v>0.67</v>
      </c>
      <c r="G2850" s="10">
        <f>VLOOKUP(C2850,away!$B$2:$E$405,4,FALSE)</f>
        <v>0.75</v>
      </c>
      <c r="H2850" s="10">
        <f>VLOOKUP(A2850,away!$A$2:$E$405,3,FALSE)</f>
        <v>1.07643312101911</v>
      </c>
      <c r="I2850" s="10">
        <f>VLOOKUP(C2850,away!$B$2:$E$405,3,FALSE)</f>
        <v>0.38</v>
      </c>
      <c r="J2850" s="10">
        <f>VLOOKUP(B2850,home!$B$2:$E$405,4,FALSE)</f>
        <v>1.45</v>
      </c>
      <c r="K2850" s="12">
        <f t="shared" si="3304"/>
        <v>0.66573248407643304</v>
      </c>
      <c r="L2850" s="12">
        <f t="shared" si="3305"/>
        <v>0.5931146496815296</v>
      </c>
      <c r="M2850" s="13">
        <f t="shared" si="3306"/>
        <v>0.28398123022616456</v>
      </c>
      <c r="N2850" s="13">
        <f t="shared" si="3307"/>
        <v>0.18905552982954593</v>
      </c>
      <c r="O2850" s="13">
        <f t="shared" si="3308"/>
        <v>0.16843342788172139</v>
      </c>
      <c r="P2850" s="13">
        <f t="shared" si="3309"/>
        <v>0.11213160434520712</v>
      </c>
      <c r="Q2850" s="13">
        <f t="shared" si="3310"/>
        <v>6.2930203750904898E-2</v>
      </c>
      <c r="R2850" s="13">
        <f t="shared" si="3311"/>
        <v>4.9950166786363187E-2</v>
      </c>
      <c r="S2850" s="13">
        <f t="shared" si="3312"/>
        <v>1.1068950475192019E-2</v>
      </c>
      <c r="T2850" s="13">
        <f t="shared" si="3313"/>
        <v>3.7324825752105245E-2</v>
      </c>
      <c r="U2850" s="13">
        <f t="shared" si="3314"/>
        <v>3.3253448614717705E-2</v>
      </c>
      <c r="V2850" s="13">
        <f t="shared" si="3315"/>
        <v>4.856264519127395E-4</v>
      </c>
      <c r="W2850" s="13">
        <f t="shared" si="3316"/>
        <v>1.3964893622175328E-2</v>
      </c>
      <c r="X2850" s="13">
        <f t="shared" si="3317"/>
        <v>8.2827829885563468E-3</v>
      </c>
      <c r="Y2850" s="13">
        <f t="shared" si="3318"/>
        <v>2.4563199653228653E-3</v>
      </c>
      <c r="Z2850" s="13">
        <f t="shared" si="3319"/>
        <v>9.8753918916759265E-3</v>
      </c>
      <c r="AA2850" s="13">
        <f t="shared" si="3320"/>
        <v>6.5743691752736802E-3</v>
      </c>
      <c r="AB2850" s="13">
        <f t="shared" si="3321"/>
        <v>2.1883855611452385E-3</v>
      </c>
      <c r="AC2850" s="13">
        <f t="shared" si="3322"/>
        <v>1.1984522956428855E-5</v>
      </c>
      <c r="AD2850" s="13">
        <f t="shared" si="3323"/>
        <v>2.3242208302384788E-3</v>
      </c>
      <c r="AE2850" s="13">
        <f t="shared" si="3324"/>
        <v>1.3785294235094095E-3</v>
      </c>
      <c r="AF2850" s="13">
        <f t="shared" si="3325"/>
        <v>4.0881299805023218E-4</v>
      </c>
      <c r="AG2850" s="13">
        <f t="shared" si="3326"/>
        <v>8.0824326041273119E-5</v>
      </c>
      <c r="AH2850" s="13">
        <f t="shared" si="3327"/>
        <v>1.464309900574796E-3</v>
      </c>
      <c r="AI2850" s="13">
        <f t="shared" si="3328"/>
        <v>9.7483866756737357E-4</v>
      </c>
      <c r="AJ2850" s="13">
        <f t="shared" si="3329"/>
        <v>3.2449088386669384E-4</v>
      </c>
      <c r="AK2850" s="13">
        <f t="shared" si="3330"/>
        <v>7.2008040725577146E-5</v>
      </c>
      <c r="AL2850" s="13">
        <f t="shared" si="3331"/>
        <v>1.8928628280764714E-7</v>
      </c>
      <c r="AM2850" s="13">
        <f t="shared" si="3332"/>
        <v>3.0946186137137047E-4</v>
      </c>
      <c r="AN2850" s="13">
        <f t="shared" si="3333"/>
        <v>1.8354636349707449E-4</v>
      </c>
      <c r="AO2850" s="13">
        <f t="shared" si="3334"/>
        <v>5.4432018542943016E-5</v>
      </c>
      <c r="AP2850" s="13">
        <f t="shared" si="3335"/>
        <v>1.0761475869852059E-5</v>
      </c>
      <c r="AQ2850" s="13">
        <f t="shared" si="3336"/>
        <v>1.5956972476508841E-6</v>
      </c>
      <c r="AR2850" s="13">
        <f t="shared" si="3337"/>
        <v>1.7370073074092322E-4</v>
      </c>
      <c r="AS2850" s="13">
        <f t="shared" si="3338"/>
        <v>1.1563821896204646E-4</v>
      </c>
      <c r="AT2850" s="13">
        <f t="shared" si="3339"/>
        <v>3.8492059381888834E-5</v>
      </c>
      <c r="AU2850" s="13">
        <f t="shared" si="3340"/>
        <v>8.541804769840808E-6</v>
      </c>
      <c r="AV2850" s="13">
        <f t="shared" si="3341"/>
        <v>1.421639226980511E-6</v>
      </c>
      <c r="AW2850" s="13">
        <f t="shared" si="3342"/>
        <v>2.0761323786217945E-9</v>
      </c>
      <c r="AX2850" s="13">
        <f t="shared" si="3343"/>
        <v>3.4336468949613196E-5</v>
      </c>
      <c r="AY2850" s="13">
        <f t="shared" si="3344"/>
        <v>2.036546275235055E-5</v>
      </c>
      <c r="AZ2850" s="13">
        <f t="shared" si="3345"/>
        <v>6.0395271529813188E-6</v>
      </c>
      <c r="BA2850" s="13">
        <f t="shared" si="3346"/>
        <v>1.1940440105275337E-6</v>
      </c>
      <c r="BB2850" s="13">
        <f t="shared" si="3347"/>
        <v>1.7705124875209166E-7</v>
      </c>
      <c r="BC2850" s="13">
        <f t="shared" si="3348"/>
        <v>2.1002337875854855E-8</v>
      </c>
      <c r="BD2850" s="13">
        <f t="shared" si="3349"/>
        <v>1.7170741343804724E-5</v>
      </c>
      <c r="BE2850" s="13">
        <f t="shared" si="3350"/>
        <v>1.1431120288245027E-5</v>
      </c>
      <c r="BF2850" s="13">
        <f t="shared" si="3351"/>
        <v>3.8050340526349366E-6</v>
      </c>
      <c r="BG2850" s="13">
        <f t="shared" si="3352"/>
        <v>8.443782572853578E-7</v>
      </c>
      <c r="BH2850" s="13">
        <f t="shared" si="3353"/>
        <v>1.4053250868067766E-7</v>
      </c>
      <c r="BI2850" s="13">
        <f t="shared" si="3354"/>
        <v>1.8711411219496088E-8</v>
      </c>
      <c r="BJ2850" s="14">
        <f t="shared" si="3355"/>
        <v>0.3188288744594312</v>
      </c>
      <c r="BK2850" s="14">
        <f t="shared" si="3356"/>
        <v>0.40769995077046806</v>
      </c>
      <c r="BL2850" s="14">
        <f t="shared" si="3357"/>
        <v>0.26360665048289916</v>
      </c>
      <c r="BM2850" s="14">
        <f t="shared" si="3358"/>
        <v>0.13350834139794709</v>
      </c>
      <c r="BN2850" s="14">
        <f t="shared" si="3359"/>
        <v>0.86648216281990698</v>
      </c>
    </row>
    <row r="2851" spans="1:66" x14ac:dyDescent="0.25">
      <c r="A2851" t="s">
        <v>301</v>
      </c>
      <c r="B2851" t="s">
        <v>369</v>
      </c>
      <c r="C2851" t="s">
        <v>302</v>
      </c>
      <c r="D2851" t="s">
        <v>561</v>
      </c>
      <c r="E2851" s="10">
        <f>VLOOKUP(A2851,home!$A$2:$E$405,3,FALSE)</f>
        <v>1.3248407643312099</v>
      </c>
      <c r="F2851" s="10">
        <f>VLOOKUP(B2851,home!$B$2:$E$405,3,FALSE)</f>
        <v>1.94</v>
      </c>
      <c r="G2851" s="10">
        <f>VLOOKUP(C2851,away!$B$2:$E$405,4,FALSE)</f>
        <v>1.08</v>
      </c>
      <c r="H2851" s="10">
        <f>VLOOKUP(A2851,away!$A$2:$E$405,3,FALSE)</f>
        <v>1.07643312101911</v>
      </c>
      <c r="I2851" s="10">
        <f>VLOOKUP(C2851,away!$B$2:$E$405,3,FALSE)</f>
        <v>0.65</v>
      </c>
      <c r="J2851" s="10">
        <f>VLOOKUP(B2851,home!$B$2:$E$405,4,FALSE)</f>
        <v>0.8</v>
      </c>
      <c r="K2851" s="12">
        <f t="shared" si="3304"/>
        <v>2.7758063694267507</v>
      </c>
      <c r="L2851" s="12">
        <f t="shared" si="3305"/>
        <v>0.55974522292993723</v>
      </c>
      <c r="M2851" s="13">
        <f t="shared" si="3306"/>
        <v>3.559494689477747E-2</v>
      </c>
      <c r="N2851" s="13">
        <f t="shared" si="3307"/>
        <v>9.8804680309930254E-2</v>
      </c>
      <c r="O2851" s="13">
        <f t="shared" si="3308"/>
        <v>1.9924101484796491E-2</v>
      </c>
      <c r="P2851" s="13">
        <f t="shared" si="3309"/>
        <v>5.5305447806603084E-2</v>
      </c>
      <c r="Q2851" s="13">
        <f t="shared" si="3310"/>
        <v>0.13713133046673914</v>
      </c>
      <c r="R2851" s="13">
        <f t="shared" si="3311"/>
        <v>5.5762103136430523E-3</v>
      </c>
      <c r="S2851" s="13">
        <f t="shared" si="3312"/>
        <v>2.1482631833464494E-2</v>
      </c>
      <c r="T2851" s="13">
        <f t="shared" si="3313"/>
        <v>7.6758607142783791E-2</v>
      </c>
      <c r="U2851" s="13">
        <f t="shared" si="3314"/>
        <v>1.5478480105873526E-2</v>
      </c>
      <c r="V2851" s="13">
        <f t="shared" si="3315"/>
        <v>3.7087242159097363E-3</v>
      </c>
      <c r="W2851" s="13">
        <f t="shared" si="3316"/>
        <v>0.12688334018584638</v>
      </c>
      <c r="X2851" s="13">
        <f t="shared" si="3317"/>
        <v>7.1022343538421642E-2</v>
      </c>
      <c r="Y2851" s="13">
        <f t="shared" si="3318"/>
        <v>1.9877208758460205E-2</v>
      </c>
      <c r="Z2851" s="13">
        <f t="shared" si="3319"/>
        <v>1.0404190283714485E-3</v>
      </c>
      <c r="AA2851" s="13">
        <f t="shared" si="3320"/>
        <v>2.8880017658262586E-3</v>
      </c>
      <c r="AB2851" s="13">
        <f t="shared" si="3321"/>
        <v>4.0082668482481166E-3</v>
      </c>
      <c r="AC2851" s="13">
        <f t="shared" si="3322"/>
        <v>3.6015058218519073E-4</v>
      </c>
      <c r="AD2851" s="13">
        <f t="shared" si="3323"/>
        <v>8.8050895965503403E-2</v>
      </c>
      <c r="AE2851" s="13">
        <f t="shared" si="3324"/>
        <v>4.9286068391391408E-2</v>
      </c>
      <c r="AF2851" s="13">
        <f t="shared" si="3325"/>
        <v>1.3793820669539759E-2</v>
      </c>
      <c r="AG2851" s="13">
        <f t="shared" si="3326"/>
        <v>2.5736750752423693E-3</v>
      </c>
      <c r="AH2851" s="13">
        <f t="shared" si="3327"/>
        <v>1.4559239524408128E-4</v>
      </c>
      <c r="AI2851" s="13">
        <f t="shared" si="3328"/>
        <v>4.0413629805861781E-4</v>
      </c>
      <c r="AJ2851" s="13">
        <f t="shared" si="3329"/>
        <v>5.6090205513382963E-4</v>
      </c>
      <c r="AK2851" s="13">
        <f t="shared" si="3330"/>
        <v>5.1898516575501292E-4</v>
      </c>
      <c r="AL2851" s="13">
        <f t="shared" si="3331"/>
        <v>2.238327736174621E-5</v>
      </c>
      <c r="AM2851" s="13">
        <f t="shared" si="3332"/>
        <v>4.8882447570955299E-2</v>
      </c>
      <c r="AN2851" s="13">
        <f t="shared" si="3333"/>
        <v>2.7361716512965338E-2</v>
      </c>
      <c r="AO2851" s="13">
        <f t="shared" si="3334"/>
        <v>7.657795054647764E-3</v>
      </c>
      <c r="AP2851" s="13">
        <f t="shared" si="3335"/>
        <v>1.4288047333385278E-3</v>
      </c>
      <c r="AQ2851" s="13">
        <f t="shared" si="3336"/>
        <v>1.9994165599648093E-4</v>
      </c>
      <c r="AR2851" s="13">
        <f t="shared" si="3337"/>
        <v>1.6298929546560362E-5</v>
      </c>
      <c r="AS2851" s="13">
        <f t="shared" si="3338"/>
        <v>4.5242672450180118E-5</v>
      </c>
      <c r="AT2851" s="13">
        <f t="shared" si="3339"/>
        <v>6.2792449178549083E-5</v>
      </c>
      <c r="AU2851" s="13">
        <f t="shared" si="3340"/>
        <v>5.8099893460574033E-5</v>
      </c>
      <c r="AV2851" s="13">
        <f t="shared" si="3341"/>
        <v>4.0318513582719256E-5</v>
      </c>
      <c r="AW2851" s="13">
        <f t="shared" si="3342"/>
        <v>9.6605252357416572E-7</v>
      </c>
      <c r="AX2851" s="13">
        <f t="shared" si="3343"/>
        <v>2.261470155343781E-2</v>
      </c>
      <c r="AY2851" s="13">
        <f t="shared" si="3344"/>
        <v>1.2658471162523043E-2</v>
      </c>
      <c r="AZ2851" s="13">
        <f t="shared" si="3345"/>
        <v>3.5427593814093216E-3</v>
      </c>
      <c r="BA2851" s="13">
        <f t="shared" si="3346"/>
        <v>6.610142132446958E-4</v>
      </c>
      <c r="BB2851" s="13">
        <f t="shared" si="3347"/>
        <v>9.2499887038127314E-5</v>
      </c>
      <c r="BC2851" s="13">
        <f t="shared" si="3348"/>
        <v>1.0355273978230118E-5</v>
      </c>
      <c r="BD2851" s="13">
        <f t="shared" si="3349"/>
        <v>1.5205413254264618E-6</v>
      </c>
      <c r="BE2851" s="13">
        <f t="shared" si="3350"/>
        <v>4.2207282960953668E-6</v>
      </c>
      <c r="BF2851" s="13">
        <f t="shared" si="3351"/>
        <v>5.8579622439606184E-6</v>
      </c>
      <c r="BG2851" s="13">
        <f t="shared" si="3352"/>
        <v>5.4201896362157684E-6</v>
      </c>
      <c r="BH2851" s="13">
        <f t="shared" si="3353"/>
        <v>3.7613492289271484E-6</v>
      </c>
      <c r="BI2851" s="13">
        <f t="shared" si="3354"/>
        <v>2.0881554294588748E-6</v>
      </c>
      <c r="BJ2851" s="14">
        <f t="shared" si="3355"/>
        <v>0.80929247750339295</v>
      </c>
      <c r="BK2851" s="14">
        <f t="shared" si="3356"/>
        <v>0.12913275577282476</v>
      </c>
      <c r="BL2851" s="14">
        <f t="shared" si="3357"/>
        <v>4.975029781695766E-2</v>
      </c>
      <c r="BM2851" s="14">
        <f t="shared" si="3358"/>
        <v>0.62422172773505802</v>
      </c>
      <c r="BN2851" s="14">
        <f t="shared" si="3359"/>
        <v>0.35233671727648946</v>
      </c>
    </row>
    <row r="2852" spans="1:66" x14ac:dyDescent="0.25">
      <c r="A2852" t="s">
        <v>301</v>
      </c>
      <c r="B2852" t="s">
        <v>313</v>
      </c>
      <c r="C2852" t="s">
        <v>360</v>
      </c>
      <c r="D2852" t="s">
        <v>561</v>
      </c>
      <c r="E2852" s="10">
        <f>VLOOKUP(A2852,home!$A$2:$E$405,3,FALSE)</f>
        <v>1.3248407643312099</v>
      </c>
      <c r="F2852" s="10">
        <f>VLOOKUP(B2852,home!$B$2:$E$405,3,FALSE)</f>
        <v>1.1299999999999999</v>
      </c>
      <c r="G2852" s="10">
        <f>VLOOKUP(C2852,away!$B$2:$E$405,4,FALSE)</f>
        <v>0.75</v>
      </c>
      <c r="H2852" s="10">
        <f>VLOOKUP(A2852,away!$A$2:$E$405,3,FALSE)</f>
        <v>1.07643312101911</v>
      </c>
      <c r="I2852" s="10">
        <f>VLOOKUP(C2852,away!$B$2:$E$405,3,FALSE)</f>
        <v>0.94</v>
      </c>
      <c r="J2852" s="10">
        <f>VLOOKUP(B2852,home!$B$2:$E$405,4,FALSE)</f>
        <v>0.7</v>
      </c>
      <c r="K2852" s="12">
        <f t="shared" si="3304"/>
        <v>1.1228025477707004</v>
      </c>
      <c r="L2852" s="12">
        <f t="shared" si="3305"/>
        <v>0.7082929936305743</v>
      </c>
      <c r="M2852" s="13">
        <f t="shared" si="3306"/>
        <v>0.16023792430026562</v>
      </c>
      <c r="N2852" s="13">
        <f t="shared" si="3307"/>
        <v>0.17991554965382686</v>
      </c>
      <c r="O2852" s="13">
        <f t="shared" si="3308"/>
        <v>0.11349539909578449</v>
      </c>
      <c r="P2852" s="13">
        <f t="shared" si="3309"/>
        <v>0.12743292326499928</v>
      </c>
      <c r="Q2852" s="13">
        <f t="shared" si="3310"/>
        <v>0.1010048187674414</v>
      </c>
      <c r="R2852" s="13">
        <f t="shared" si="3311"/>
        <v>4.0193997994424975E-2</v>
      </c>
      <c r="S2852" s="13">
        <f t="shared" si="3312"/>
        <v>2.5335996460851985E-2</v>
      </c>
      <c r="T2852" s="13">
        <f t="shared" si="3313"/>
        <v>7.154100545590468E-2</v>
      </c>
      <c r="U2852" s="13">
        <f t="shared" si="3314"/>
        <v>4.5129923353230787E-2</v>
      </c>
      <c r="V2852" s="13">
        <f t="shared" si="3315"/>
        <v>2.2387820465078327E-3</v>
      </c>
      <c r="W2852" s="13">
        <f t="shared" si="3316"/>
        <v>3.780282261640034E-2</v>
      </c>
      <c r="X2852" s="13">
        <f t="shared" si="3317"/>
        <v>2.6775474398655776E-2</v>
      </c>
      <c r="Y2852" s="13">
        <f t="shared" si="3318"/>
        <v>9.4824404588513492E-3</v>
      </c>
      <c r="Z2852" s="13">
        <f t="shared" si="3319"/>
        <v>9.4897090551508533E-3</v>
      </c>
      <c r="AA2852" s="13">
        <f t="shared" si="3320"/>
        <v>1.0655069504726064E-2</v>
      </c>
      <c r="AB2852" s="13">
        <f t="shared" si="3321"/>
        <v>5.9817695932901614E-3</v>
      </c>
      <c r="AC2852" s="13">
        <f t="shared" si="3322"/>
        <v>1.1127770703530709E-4</v>
      </c>
      <c r="AD2852" s="13">
        <f t="shared" si="3323"/>
        <v>1.0611276386654545E-2</v>
      </c>
      <c r="AE2852" s="13">
        <f t="shared" si="3324"/>
        <v>7.5158927181449703E-3</v>
      </c>
      <c r="AF2852" s="13">
        <f t="shared" si="3325"/>
        <v>2.6617270765705672E-3</v>
      </c>
      <c r="AG2852" s="13">
        <f t="shared" si="3326"/>
        <v>6.284275464305746E-4</v>
      </c>
      <c r="AH2852" s="13">
        <f t="shared" si="3327"/>
        <v>1.6803736088389918E-3</v>
      </c>
      <c r="AI2852" s="13">
        <f t="shared" si="3328"/>
        <v>1.8867277692110663E-3</v>
      </c>
      <c r="AJ2852" s="13">
        <f t="shared" si="3329"/>
        <v>1.0592113731099579E-3</v>
      </c>
      <c r="AK2852" s="13">
        <f t="shared" si="3330"/>
        <v>3.9642840945185409E-4</v>
      </c>
      <c r="AL2852" s="13">
        <f t="shared" si="3331"/>
        <v>3.5398470277642871E-6</v>
      </c>
      <c r="AM2852" s="13">
        <f t="shared" si="3332"/>
        <v>2.3828736324069569E-3</v>
      </c>
      <c r="AN2852" s="13">
        <f t="shared" si="3333"/>
        <v>1.6877726985408841E-3</v>
      </c>
      <c r="AO2852" s="13">
        <f t="shared" si="3334"/>
        <v>5.9771878860873768E-4</v>
      </c>
      <c r="AP2852" s="13">
        <f t="shared" si="3335"/>
        <v>1.4112001004430773E-4</v>
      </c>
      <c r="AQ2852" s="13">
        <f t="shared" si="3336"/>
        <v>2.4988578593864858E-5</v>
      </c>
      <c r="AR2852" s="13">
        <f t="shared" si="3337"/>
        <v>2.3803937076447633E-4</v>
      </c>
      <c r="AS2852" s="13">
        <f t="shared" si="3338"/>
        <v>2.6727121196408839E-4</v>
      </c>
      <c r="AT2852" s="13">
        <f t="shared" si="3339"/>
        <v>1.500463988695207E-4</v>
      </c>
      <c r="AU2852" s="13">
        <f t="shared" si="3340"/>
        <v>5.6157492978172178E-5</v>
      </c>
      <c r="AV2852" s="13">
        <f t="shared" si="3341"/>
        <v>1.5763444048076742E-5</v>
      </c>
      <c r="AW2852" s="13">
        <f t="shared" si="3342"/>
        <v>7.8198483187626587E-8</v>
      </c>
      <c r="AX2852" s="13">
        <f t="shared" si="3343"/>
        <v>4.4591609758035946E-4</v>
      </c>
      <c r="AY2852" s="13">
        <f t="shared" si="3344"/>
        <v>3.1583924766325611E-4</v>
      </c>
      <c r="AZ2852" s="13">
        <f t="shared" si="3345"/>
        <v>1.11853363116718E-4</v>
      </c>
      <c r="BA2852" s="13">
        <f t="shared" si="3346"/>
        <v>2.6408317803195949E-5</v>
      </c>
      <c r="BB2852" s="13">
        <f t="shared" si="3347"/>
        <v>4.6762066183933124E-6</v>
      </c>
      <c r="BC2852" s="13">
        <f t="shared" si="3348"/>
        <v>6.6242487691538102E-7</v>
      </c>
      <c r="BD2852" s="13">
        <f t="shared" si="3349"/>
        <v>2.8100269753451498E-5</v>
      </c>
      <c r="BE2852" s="13">
        <f t="shared" si="3350"/>
        <v>3.1551054472219294E-5</v>
      </c>
      <c r="BF2852" s="13">
        <f t="shared" si="3351"/>
        <v>1.771280217312999E-5</v>
      </c>
      <c r="BG2852" s="13">
        <f t="shared" si="3352"/>
        <v>6.6293264693829152E-6</v>
      </c>
      <c r="BH2852" s="13">
        <f t="shared" si="3353"/>
        <v>1.8608561624567209E-6</v>
      </c>
      <c r="BI2852" s="13">
        <f t="shared" si="3354"/>
        <v>4.178748080482426E-7</v>
      </c>
      <c r="BJ2852" s="14">
        <f t="shared" si="3355"/>
        <v>0.45367926444473461</v>
      </c>
      <c r="BK2852" s="14">
        <f t="shared" si="3356"/>
        <v>0.31567628287435107</v>
      </c>
      <c r="BL2852" s="14">
        <f t="shared" si="3357"/>
        <v>0.22129245080453139</v>
      </c>
      <c r="BM2852" s="14">
        <f t="shared" si="3358"/>
        <v>0.27754133305284506</v>
      </c>
      <c r="BN2852" s="14">
        <f t="shared" si="3359"/>
        <v>0.72228061307674263</v>
      </c>
    </row>
    <row r="2853" spans="1:66" x14ac:dyDescent="0.25">
      <c r="A2853" t="s">
        <v>301</v>
      </c>
      <c r="B2853" t="s">
        <v>314</v>
      </c>
      <c r="C2853" t="s">
        <v>336</v>
      </c>
      <c r="D2853" t="s">
        <v>561</v>
      </c>
      <c r="E2853" s="10">
        <f>VLOOKUP(A2853,home!$A$2:$E$405,3,FALSE)</f>
        <v>1.3248407643312099</v>
      </c>
      <c r="F2853" s="10">
        <f>VLOOKUP(B2853,home!$B$2:$E$405,3,FALSE)</f>
        <v>1.34</v>
      </c>
      <c r="G2853" s="10">
        <f>VLOOKUP(C2853,away!$B$2:$E$405,4,FALSE)</f>
        <v>1.04</v>
      </c>
      <c r="H2853" s="10">
        <f>VLOOKUP(A2853,away!$A$2:$E$405,3,FALSE)</f>
        <v>1.07643312101911</v>
      </c>
      <c r="I2853" s="10">
        <f>VLOOKUP(C2853,away!$B$2:$E$405,3,FALSE)</f>
        <v>0.47</v>
      </c>
      <c r="J2853" s="10">
        <f>VLOOKUP(B2853,home!$B$2:$E$405,4,FALSE)</f>
        <v>0.93</v>
      </c>
      <c r="K2853" s="12">
        <f t="shared" si="3304"/>
        <v>1.8462980891719745</v>
      </c>
      <c r="L2853" s="12">
        <f t="shared" si="3305"/>
        <v>0.47050891719745297</v>
      </c>
      <c r="M2853" s="13">
        <f t="shared" si="3306"/>
        <v>9.8587874030701905E-2</v>
      </c>
      <c r="N2853" s="13">
        <f t="shared" si="3307"/>
        <v>0.18202260343841223</v>
      </c>
      <c r="O2853" s="13">
        <f t="shared" si="3308"/>
        <v>4.6386473858984451E-2</v>
      </c>
      <c r="P2853" s="13">
        <f t="shared" si="3309"/>
        <v>8.5643258049268728E-2</v>
      </c>
      <c r="Q2853" s="13">
        <f t="shared" si="3310"/>
        <v>0.16803399245722433</v>
      </c>
      <c r="R2853" s="13">
        <f t="shared" si="3311"/>
        <v>1.0912624793999364E-2</v>
      </c>
      <c r="S2853" s="13">
        <f t="shared" si="3312"/>
        <v>1.8599568459629894E-2</v>
      </c>
      <c r="T2853" s="13">
        <f t="shared" si="3313"/>
        <v>7.90614918434136E-2</v>
      </c>
      <c r="U2853" s="13">
        <f t="shared" si="3314"/>
        <v>2.0147958305011732E-2</v>
      </c>
      <c r="V2853" s="13">
        <f t="shared" si="3315"/>
        <v>1.7952710906155758E-3</v>
      </c>
      <c r="W2853" s="13">
        <f t="shared" si="3316"/>
        <v>0.10341361306323707</v>
      </c>
      <c r="X2853" s="13">
        <f t="shared" si="3317"/>
        <v>4.8657027105860055E-2</v>
      </c>
      <c r="Y2853" s="13">
        <f t="shared" si="3318"/>
        <v>1.1446782568812664E-2</v>
      </c>
      <c r="Z2853" s="13">
        <f t="shared" si="3319"/>
        <v>1.7114957585355735E-3</v>
      </c>
      <c r="AA2853" s="13">
        <f t="shared" si="3320"/>
        <v>3.159931348610168E-3</v>
      </c>
      <c r="AB2853" s="13">
        <f t="shared" si="3321"/>
        <v>2.9170876054267873E-3</v>
      </c>
      <c r="AC2853" s="13">
        <f t="shared" si="3322"/>
        <v>9.7471967770917646E-5</v>
      </c>
      <c r="AD2853" s="13">
        <f t="shared" si="3323"/>
        <v>4.7733089048256148E-2</v>
      </c>
      <c r="AE2853" s="13">
        <f t="shared" si="3324"/>
        <v>2.2458844042584601E-2</v>
      </c>
      <c r="AF2853" s="13">
        <f t="shared" si="3325"/>
        <v>5.283543195991473E-3</v>
      </c>
      <c r="AG2853" s="13">
        <f t="shared" si="3326"/>
        <v>8.2865139603730627E-4</v>
      </c>
      <c r="AH2853" s="13">
        <f t="shared" si="3327"/>
        <v>2.0131850403415147E-4</v>
      </c>
      <c r="AI2853" s="13">
        <f t="shared" si="3328"/>
        <v>3.716939693132142E-4</v>
      </c>
      <c r="AJ2853" s="13">
        <f t="shared" si="3329"/>
        <v>3.4312893264986706E-4</v>
      </c>
      <c r="AK2853" s="13">
        <f t="shared" si="3330"/>
        <v>2.1117276423035619E-4</v>
      </c>
      <c r="AL2853" s="13">
        <f t="shared" si="3331"/>
        <v>3.3869548239878065E-6</v>
      </c>
      <c r="AM2853" s="13">
        <f t="shared" si="3332"/>
        <v>1.7625902220014193E-2</v>
      </c>
      <c r="AN2853" s="13">
        <f t="shared" si="3333"/>
        <v>8.2931441681670607E-3</v>
      </c>
      <c r="AO2853" s="13">
        <f t="shared" si="3334"/>
        <v>1.9509991413633272E-3</v>
      </c>
      <c r="AP2853" s="13">
        <f t="shared" si="3335"/>
        <v>3.059874978186733E-4</v>
      </c>
      <c r="AQ2853" s="13">
        <f t="shared" si="3336"/>
        <v>3.5992461568655479E-5</v>
      </c>
      <c r="AR2853" s="13">
        <f t="shared" si="3337"/>
        <v>1.8944430268983935E-5</v>
      </c>
      <c r="AS2853" s="13">
        <f t="shared" si="3338"/>
        <v>3.4977065406076755E-5</v>
      </c>
      <c r="AT2853" s="13">
        <f t="shared" si="3339"/>
        <v>3.2289044512041346E-5</v>
      </c>
      <c r="AU2853" s="13">
        <f t="shared" si="3340"/>
        <v>1.9871733727923586E-5</v>
      </c>
      <c r="AV2853" s="13">
        <f t="shared" si="3341"/>
        <v>9.1722860025999019E-6</v>
      </c>
      <c r="AW2853" s="13">
        <f t="shared" si="3342"/>
        <v>8.1729074708425621E-8</v>
      </c>
      <c r="AX2853" s="13">
        <f t="shared" si="3343"/>
        <v>5.4237782647907108E-3</v>
      </c>
      <c r="AY2853" s="13">
        <f t="shared" si="3344"/>
        <v>2.5519360384857579E-3</v>
      </c>
      <c r="AZ2853" s="13">
        <f t="shared" si="3345"/>
        <v>6.0035433111254558E-4</v>
      </c>
      <c r="BA2853" s="13">
        <f t="shared" si="3346"/>
        <v>9.4157355422188357E-5</v>
      </c>
      <c r="BB2853" s="13">
        <f t="shared" si="3347"/>
        <v>1.1075468836467389E-5</v>
      </c>
      <c r="BC2853" s="13">
        <f t="shared" si="3348"/>
        <v>1.0422213699400813E-6</v>
      </c>
      <c r="BD2853" s="13">
        <f t="shared" si="3349"/>
        <v>1.4855872287970475E-6</v>
      </c>
      <c r="BE2853" s="13">
        <f t="shared" si="3350"/>
        <v>2.7428368618262773E-6</v>
      </c>
      <c r="BF2853" s="13">
        <f t="shared" si="3351"/>
        <v>2.5320472284501559E-6</v>
      </c>
      <c r="BG2853" s="13">
        <f t="shared" si="3352"/>
        <v>1.558304653193572E-6</v>
      </c>
      <c r="BH2853" s="13">
        <f t="shared" si="3353"/>
        <v>7.1927372588477231E-7</v>
      </c>
      <c r="BI2853" s="13">
        <f t="shared" si="3354"/>
        <v>2.6559874113853211E-7</v>
      </c>
      <c r="BJ2853" s="14">
        <f t="shared" si="3355"/>
        <v>0.70583400732877877</v>
      </c>
      <c r="BK2853" s="14">
        <f t="shared" si="3356"/>
        <v>0.20727876659129676</v>
      </c>
      <c r="BL2853" s="14">
        <f t="shared" si="3357"/>
        <v>8.4775948290617034E-2</v>
      </c>
      <c r="BM2853" s="14">
        <f t="shared" si="3358"/>
        <v>0.40546153703122617</v>
      </c>
      <c r="BN2853" s="14">
        <f t="shared" si="3359"/>
        <v>0.59158682662859097</v>
      </c>
    </row>
    <row r="2854" spans="1:66" x14ac:dyDescent="0.25">
      <c r="A2854" t="s">
        <v>303</v>
      </c>
      <c r="B2854" t="s">
        <v>361</v>
      </c>
      <c r="C2854" t="s">
        <v>470</v>
      </c>
      <c r="D2854" t="s">
        <v>561</v>
      </c>
      <c r="E2854" s="10">
        <f>VLOOKUP(A2854,home!$A$2:$E$405,3,FALSE)</f>
        <v>1.3492822966507201</v>
      </c>
      <c r="F2854" s="10">
        <f>VLOOKUP(B2854,home!$B$2:$E$405,3,FALSE)</f>
        <v>1.04</v>
      </c>
      <c r="G2854" s="10">
        <f>VLOOKUP(C2854,away!$B$2:$E$405,4,FALSE)</f>
        <v>1.04</v>
      </c>
      <c r="H2854" s="10">
        <f>VLOOKUP(A2854,away!$A$2:$E$405,3,FALSE)</f>
        <v>0.98086124401913899</v>
      </c>
      <c r="I2854" s="10">
        <f>VLOOKUP(C2854,away!$B$2:$E$405,3,FALSE)</f>
        <v>0.52</v>
      </c>
      <c r="J2854" s="10">
        <f>VLOOKUP(B2854,home!$B$2:$E$405,4,FALSE)</f>
        <v>0.92</v>
      </c>
      <c r="K2854" s="12">
        <f t="shared" si="3304"/>
        <v>1.459383732057419</v>
      </c>
      <c r="L2854" s="12">
        <f t="shared" si="3305"/>
        <v>0.46924401913875613</v>
      </c>
      <c r="M2854" s="13">
        <f t="shared" si="3306"/>
        <v>0.14534751464977838</v>
      </c>
      <c r="N2854" s="13">
        <f t="shared" si="3307"/>
        <v>0.21211779837486389</v>
      </c>
      <c r="O2854" s="13">
        <f t="shared" si="3308"/>
        <v>6.8203451946091245E-2</v>
      </c>
      <c r="P2854" s="13">
        <f t="shared" si="3309"/>
        <v>9.9535008240285452E-2</v>
      </c>
      <c r="Q2854" s="13">
        <f t="shared" si="3310"/>
        <v>0.15478063211405604</v>
      </c>
      <c r="R2854" s="13">
        <f t="shared" si="3311"/>
        <v>1.6002030955160437E-2</v>
      </c>
      <c r="S2854" s="13">
        <f t="shared" si="3312"/>
        <v>1.704056978419205E-2</v>
      </c>
      <c r="T2854" s="13">
        <f t="shared" si="3313"/>
        <v>7.2629885898036886E-2</v>
      </c>
      <c r="U2854" s="13">
        <f t="shared" si="3314"/>
        <v>2.3353103655840382E-2</v>
      </c>
      <c r="V2854" s="13">
        <f t="shared" si="3315"/>
        <v>1.2966114411118816E-3</v>
      </c>
      <c r="W2854" s="13">
        <f t="shared" si="3316"/>
        <v>7.5294778848272487E-2</v>
      </c>
      <c r="X2854" s="13">
        <f t="shared" si="3317"/>
        <v>3.5331624646927184E-2</v>
      </c>
      <c r="Y2854" s="13">
        <f t="shared" si="3318"/>
        <v>8.2895767760130246E-3</v>
      </c>
      <c r="Z2854" s="13">
        <f t="shared" si="3319"/>
        <v>2.5029524399274249E-3</v>
      </c>
      <c r="AA2854" s="13">
        <f t="shared" si="3320"/>
        <v>3.6527680729435074E-3</v>
      </c>
      <c r="AB2854" s="13">
        <f t="shared" si="3321"/>
        <v>2.6653951513162422E-3</v>
      </c>
      <c r="AC2854" s="13">
        <f t="shared" si="3322"/>
        <v>5.549554407005665E-5</v>
      </c>
      <c r="AD2854" s="13">
        <f t="shared" si="3323"/>
        <v>2.7470993840007507E-2</v>
      </c>
      <c r="AE2854" s="13">
        <f t="shared" si="3324"/>
        <v>1.2890599559221136E-2</v>
      </c>
      <c r="AF2854" s="13">
        <f t="shared" si="3325"/>
        <v>3.0244183731386021E-3</v>
      </c>
      <c r="AG2854" s="13">
        <f t="shared" si="3326"/>
        <v>4.7306341098955209E-4</v>
      </c>
      <c r="AH2854" s="13">
        <f t="shared" si="3327"/>
        <v>2.9362386565617518E-4</v>
      </c>
      <c r="AI2854" s="13">
        <f t="shared" si="3328"/>
        <v>4.2850989288243508E-4</v>
      </c>
      <c r="AJ2854" s="13">
        <f t="shared" si="3329"/>
        <v>3.1268018334914654E-4</v>
      </c>
      <c r="AK2854" s="13">
        <f t="shared" si="3330"/>
        <v>1.5210679097215845E-4</v>
      </c>
      <c r="AL2854" s="13">
        <f t="shared" si="3331"/>
        <v>1.5201496770335399E-6</v>
      </c>
      <c r="AM2854" s="13">
        <f t="shared" si="3332"/>
        <v>8.0181443027112932E-3</v>
      </c>
      <c r="AN2854" s="13">
        <f t="shared" si="3333"/>
        <v>3.762466258638767E-3</v>
      </c>
      <c r="AO2854" s="13">
        <f t="shared" si="3334"/>
        <v>8.8275739453880697E-4</v>
      </c>
      <c r="AP2854" s="13">
        <f t="shared" si="3335"/>
        <v>1.3807620924594885E-4</v>
      </c>
      <c r="AQ2854" s="13">
        <f t="shared" si="3336"/>
        <v>1.6197858843503227E-5</v>
      </c>
      <c r="AR2854" s="13">
        <f t="shared" si="3337"/>
        <v>2.755624856711237E-5</v>
      </c>
      <c r="AS2854" s="13">
        <f t="shared" si="3338"/>
        <v>4.0215140875374348E-5</v>
      </c>
      <c r="AT2854" s="13">
        <f t="shared" si="3339"/>
        <v>2.9344661187959346E-5</v>
      </c>
      <c r="AU2854" s="13">
        <f t="shared" si="3340"/>
        <v>1.4275040386814864E-5</v>
      </c>
      <c r="AV2854" s="13">
        <f t="shared" si="3341"/>
        <v>5.2081904287450705E-6</v>
      </c>
      <c r="AW2854" s="13">
        <f t="shared" si="3342"/>
        <v>2.8916924263775068E-8</v>
      </c>
      <c r="AX2854" s="13">
        <f t="shared" si="3343"/>
        <v>1.9502582261109584E-3</v>
      </c>
      <c r="AY2854" s="13">
        <f t="shared" si="3344"/>
        <v>9.1514700837872713E-4</v>
      </c>
      <c r="AZ2854" s="13">
        <f t="shared" si="3345"/>
        <v>2.1471363015722146E-4</v>
      </c>
      <c r="BA2854" s="13">
        <f t="shared" si="3346"/>
        <v>3.3584362259615686E-5</v>
      </c>
      <c r="BB2854" s="13">
        <f t="shared" si="3347"/>
        <v>3.9398152817285049E-6</v>
      </c>
      <c r="BC2854" s="13">
        <f t="shared" si="3348"/>
        <v>3.6974695149251492E-7</v>
      </c>
      <c r="BD2854" s="13">
        <f t="shared" si="3349"/>
        <v>2.1551008050030664E-6</v>
      </c>
      <c r="BE2854" s="13">
        <f t="shared" si="3350"/>
        <v>3.1451190557653222E-6</v>
      </c>
      <c r="BF2854" s="13">
        <f t="shared" si="3351"/>
        <v>2.2949677926838513E-6</v>
      </c>
      <c r="BG2854" s="13">
        <f t="shared" si="3352"/>
        <v>1.116412887412845E-6</v>
      </c>
      <c r="BH2854" s="13">
        <f t="shared" si="3353"/>
        <v>4.073187015373897E-7</v>
      </c>
      <c r="BI2854" s="13">
        <f t="shared" si="3354"/>
        <v>1.1888685735728339E-7</v>
      </c>
      <c r="BJ2854" s="14">
        <f t="shared" si="3355"/>
        <v>0.61823902665464436</v>
      </c>
      <c r="BK2854" s="14">
        <f t="shared" si="3356"/>
        <v>0.26419186681749363</v>
      </c>
      <c r="BL2854" s="14">
        <f t="shared" si="3357"/>
        <v>0.1151895076017575</v>
      </c>
      <c r="BM2854" s="14">
        <f t="shared" si="3358"/>
        <v>0.30322179914213299</v>
      </c>
      <c r="BN2854" s="14">
        <f t="shared" si="3359"/>
        <v>0.69598643628023538</v>
      </c>
    </row>
    <row r="2855" spans="1:66" x14ac:dyDescent="0.25">
      <c r="A2855" t="s">
        <v>303</v>
      </c>
      <c r="B2855" t="s">
        <v>354</v>
      </c>
      <c r="C2855" t="s">
        <v>348</v>
      </c>
      <c r="D2855" t="s">
        <v>561</v>
      </c>
      <c r="E2855" s="10">
        <f>VLOOKUP(A2855,home!$A$2:$E$405,3,FALSE)</f>
        <v>1.3492822966507201</v>
      </c>
      <c r="F2855" s="10">
        <f>VLOOKUP(B2855,home!$B$2:$E$405,3,FALSE)</f>
        <v>0.89</v>
      </c>
      <c r="G2855" s="10">
        <f>VLOOKUP(C2855,away!$B$2:$E$405,4,FALSE)</f>
        <v>1.1499999999999999</v>
      </c>
      <c r="H2855" s="10">
        <f>VLOOKUP(A2855,away!$A$2:$E$405,3,FALSE)</f>
        <v>0.98086124401913899</v>
      </c>
      <c r="I2855" s="10">
        <f>VLOOKUP(C2855,away!$B$2:$E$405,3,FALSE)</f>
        <v>0.57999999999999996</v>
      </c>
      <c r="J2855" s="10">
        <f>VLOOKUP(B2855,home!$B$2:$E$405,4,FALSE)</f>
        <v>0.51</v>
      </c>
      <c r="K2855" s="12">
        <f t="shared" si="3304"/>
        <v>1.3809904306220118</v>
      </c>
      <c r="L2855" s="12">
        <f t="shared" si="3305"/>
        <v>0.29013875598086131</v>
      </c>
      <c r="M2855" s="13">
        <f t="shared" si="3306"/>
        <v>0.18803461954241371</v>
      </c>
      <c r="N2855" s="13">
        <f t="shared" si="3307"/>
        <v>0.2596740102137241</v>
      </c>
      <c r="O2855" s="13">
        <f t="shared" si="3308"/>
        <v>5.4556130595370476E-2</v>
      </c>
      <c r="P2855" s="13">
        <f t="shared" si="3309"/>
        <v>7.5341494283971383E-2</v>
      </c>
      <c r="Q2855" s="13">
        <f t="shared" si="3310"/>
        <v>0.17930366159319777</v>
      </c>
      <c r="R2855" s="13">
        <f t="shared" si="3311"/>
        <v>7.9144239310350983E-3</v>
      </c>
      <c r="S2855" s="13">
        <f t="shared" si="3312"/>
        <v>7.5469357381571416E-3</v>
      </c>
      <c r="T2855" s="13">
        <f t="shared" si="3313"/>
        <v>5.2022941317463753E-2</v>
      </c>
      <c r="U2855" s="13">
        <f t="shared" si="3314"/>
        <v>1.0929743712645316E-2</v>
      </c>
      <c r="V2855" s="13">
        <f t="shared" si="3315"/>
        <v>3.3598861101072157E-4</v>
      </c>
      <c r="W2855" s="13">
        <f t="shared" si="3316"/>
        <v>8.2538880278564555E-2</v>
      </c>
      <c r="X2855" s="13">
        <f t="shared" si="3317"/>
        <v>2.394772804407597E-2</v>
      </c>
      <c r="Y2855" s="13">
        <f t="shared" si="3318"/>
        <v>3.4740820116380936E-3</v>
      </c>
      <c r="Z2855" s="13">
        <f t="shared" si="3319"/>
        <v>7.6542703788522713E-4</v>
      </c>
      <c r="AA2855" s="13">
        <f t="shared" si="3320"/>
        <v>1.0570474146588509E-3</v>
      </c>
      <c r="AB2855" s="13">
        <f t="shared" si="3321"/>
        <v>7.2988618217880547E-4</v>
      </c>
      <c r="AC2855" s="13">
        <f t="shared" si="3322"/>
        <v>8.4139705488627765E-6</v>
      </c>
      <c r="AD2855" s="13">
        <f t="shared" si="3323"/>
        <v>2.8496350954738403E-2</v>
      </c>
      <c r="AE2855" s="13">
        <f t="shared" si="3324"/>
        <v>8.2678958160018311E-3</v>
      </c>
      <c r="AF2855" s="13">
        <f t="shared" si="3325"/>
        <v>1.1994185033170697E-3</v>
      </c>
      <c r="AG2855" s="13">
        <f t="shared" si="3326"/>
        <v>1.1599926415094706E-4</v>
      </c>
      <c r="AH2855" s="13">
        <f t="shared" si="3327"/>
        <v>5.5520012141533862E-5</v>
      </c>
      <c r="AI2855" s="13">
        <f t="shared" si="3328"/>
        <v>7.6672605475476167E-5</v>
      </c>
      <c r="AJ2855" s="13">
        <f t="shared" si="3329"/>
        <v>5.2942067226244735E-5</v>
      </c>
      <c r="AK2855" s="13">
        <f t="shared" si="3330"/>
        <v>2.4370829405597071E-5</v>
      </c>
      <c r="AL2855" s="13">
        <f t="shared" si="3331"/>
        <v>1.3485200024448864E-7</v>
      </c>
      <c r="AM2855" s="13">
        <f t="shared" si="3332"/>
        <v>7.8706375952280177E-3</v>
      </c>
      <c r="AN2855" s="13">
        <f t="shared" si="3333"/>
        <v>2.2835770006556554E-3</v>
      </c>
      <c r="AO2855" s="13">
        <f t="shared" si="3334"/>
        <v>3.3127709507836922E-4</v>
      </c>
      <c r="AP2855" s="13">
        <f t="shared" si="3335"/>
        <v>3.2038774750330514E-5</v>
      </c>
      <c r="AQ2855" s="13">
        <f t="shared" si="3336"/>
        <v>2.3239225623029818E-6</v>
      </c>
      <c r="AR2855" s="13">
        <f t="shared" si="3337"/>
        <v>3.2217014509573916E-6</v>
      </c>
      <c r="AS2855" s="13">
        <f t="shared" si="3338"/>
        <v>4.4491388740932089E-6</v>
      </c>
      <c r="AT2855" s="13">
        <f t="shared" si="3339"/>
        <v>3.072109104815557E-6</v>
      </c>
      <c r="AU2855" s="13">
        <f t="shared" si="3340"/>
        <v>1.4141844251923462E-6</v>
      </c>
      <c r="AV2855" s="13">
        <f t="shared" si="3341"/>
        <v>4.8824378958133043E-7</v>
      </c>
      <c r="AW2855" s="13">
        <f t="shared" si="3342"/>
        <v>1.5008984383252152E-9</v>
      </c>
      <c r="AX2855" s="13">
        <f t="shared" si="3343"/>
        <v>1.8115458669839583E-3</v>
      </c>
      <c r="AY2855" s="13">
        <f t="shared" si="3344"/>
        <v>5.2559966424899659E-4</v>
      </c>
      <c r="AZ2855" s="13">
        <f t="shared" si="3345"/>
        <v>7.6248416364581124E-5</v>
      </c>
      <c r="BA2855" s="13">
        <f t="shared" si="3346"/>
        <v>7.3742068898434385E-6</v>
      </c>
      <c r="BB2855" s="13">
        <f t="shared" si="3347"/>
        <v>5.3488580334116795E-7</v>
      </c>
      <c r="BC2855" s="13">
        <f t="shared" si="3348"/>
        <v>3.1038220314646039E-8</v>
      </c>
      <c r="BD2855" s="13">
        <f t="shared" si="3349"/>
        <v>1.5579007518708544E-7</v>
      </c>
      <c r="BE2855" s="13">
        <f t="shared" si="3350"/>
        <v>2.1514460301924872E-7</v>
      </c>
      <c r="BF2855" s="13">
        <f t="shared" si="3351"/>
        <v>1.4855631898477703E-7</v>
      </c>
      <c r="BG2855" s="13">
        <f t="shared" si="3352"/>
        <v>6.8384951642136069E-8</v>
      </c>
      <c r="BH2855" s="13">
        <f t="shared" si="3353"/>
        <v>2.3609740954084747E-8</v>
      </c>
      <c r="BI2855" s="13">
        <f t="shared" si="3354"/>
        <v>6.5209652654111166E-9</v>
      </c>
      <c r="BJ2855" s="14">
        <f t="shared" si="3355"/>
        <v>0.65198215646365831</v>
      </c>
      <c r="BK2855" s="14">
        <f t="shared" si="3356"/>
        <v>0.27179318666235097</v>
      </c>
      <c r="BL2855" s="14">
        <f t="shared" si="3357"/>
        <v>7.5410000734437072E-2</v>
      </c>
      <c r="BM2855" s="14">
        <f t="shared" si="3358"/>
        <v>0.23460083257526859</v>
      </c>
      <c r="BN2855" s="14">
        <f t="shared" si="3359"/>
        <v>0.76482434015971257</v>
      </c>
    </row>
    <row r="2856" spans="1:66" x14ac:dyDescent="0.25">
      <c r="A2856" t="s">
        <v>303</v>
      </c>
      <c r="B2856" t="s">
        <v>308</v>
      </c>
      <c r="C2856" t="s">
        <v>383</v>
      </c>
      <c r="D2856" t="s">
        <v>561</v>
      </c>
      <c r="E2856" s="10">
        <f>VLOOKUP(A2856,home!$A$2:$E$405,3,FALSE)</f>
        <v>1.3492822966507201</v>
      </c>
      <c r="F2856" s="10">
        <f>VLOOKUP(B2856,home!$B$2:$E$405,3,FALSE)</f>
        <v>1.4</v>
      </c>
      <c r="G2856" s="10">
        <f>VLOOKUP(C2856,away!$B$2:$E$405,4,FALSE)</f>
        <v>1.33</v>
      </c>
      <c r="H2856" s="10">
        <f>VLOOKUP(A2856,away!$A$2:$E$405,3,FALSE)</f>
        <v>0.98086124401913899</v>
      </c>
      <c r="I2856" s="10">
        <f>VLOOKUP(C2856,away!$B$2:$E$405,3,FALSE)</f>
        <v>0.96</v>
      </c>
      <c r="J2856" s="10">
        <f>VLOOKUP(B2856,home!$B$2:$E$405,4,FALSE)</f>
        <v>0.56999999999999995</v>
      </c>
      <c r="K2856" s="12">
        <f t="shared" si="3304"/>
        <v>2.5123636363636406</v>
      </c>
      <c r="L2856" s="12">
        <f t="shared" si="3305"/>
        <v>0.53672727272727272</v>
      </c>
      <c r="M2856" s="13">
        <f t="shared" si="3306"/>
        <v>4.7401997534504088E-2</v>
      </c>
      <c r="N2856" s="13">
        <f t="shared" si="3307"/>
        <v>0.11909105489668702</v>
      </c>
      <c r="O2856" s="13">
        <f t="shared" si="3308"/>
        <v>2.5441944858519285E-2</v>
      </c>
      <c r="P2856" s="13">
        <f t="shared" si="3309"/>
        <v>6.3919417100912743E-2</v>
      </c>
      <c r="Q2856" s="13">
        <f t="shared" si="3310"/>
        <v>0.14960001786931132</v>
      </c>
      <c r="R2856" s="13">
        <f t="shared" si="3311"/>
        <v>6.8276928383953573E-3</v>
      </c>
      <c r="S2856" s="13">
        <f t="shared" si="3312"/>
        <v>2.1548099737497703E-2</v>
      </c>
      <c r="T2856" s="13">
        <f t="shared" si="3313"/>
        <v>8.0294409590946733E-2</v>
      </c>
      <c r="U2856" s="13">
        <f t="shared" si="3314"/>
        <v>1.7153647207444944E-2</v>
      </c>
      <c r="V2856" s="13">
        <f t="shared" si="3315"/>
        <v>3.2285136738069414E-3</v>
      </c>
      <c r="W2856" s="13">
        <f t="shared" si="3316"/>
        <v>0.12528321496473618</v>
      </c>
      <c r="X2856" s="13">
        <f t="shared" si="3317"/>
        <v>6.7242918286527495E-2</v>
      </c>
      <c r="Y2856" s="13">
        <f t="shared" si="3318"/>
        <v>1.804555407107538E-2</v>
      </c>
      <c r="Z2856" s="13">
        <f t="shared" si="3319"/>
        <v>1.2215363187238243E-3</v>
      </c>
      <c r="AA2856" s="13">
        <f t="shared" si="3320"/>
        <v>3.068943427659242E-3</v>
      </c>
      <c r="AB2856" s="13">
        <f t="shared" si="3321"/>
        <v>3.8551509348541354E-3</v>
      </c>
      <c r="AC2856" s="13">
        <f t="shared" si="3322"/>
        <v>2.7209390276993639E-4</v>
      </c>
      <c r="AD2856" s="13">
        <f t="shared" si="3323"/>
        <v>7.8689248381033056E-2</v>
      </c>
      <c r="AE2856" s="13">
        <f t="shared" si="3324"/>
        <v>4.2234665676510831E-2</v>
      </c>
      <c r="AF2856" s="13">
        <f t="shared" si="3325"/>
        <v>1.1334248461550907E-2</v>
      </c>
      <c r="AG2856" s="13">
        <f t="shared" si="3326"/>
        <v>2.0278000883938354E-3</v>
      </c>
      <c r="AH2856" s="13">
        <f t="shared" si="3327"/>
        <v>1.6390796422148765E-4</v>
      </c>
      <c r="AI2856" s="13">
        <f t="shared" si="3328"/>
        <v>4.1179640902045821E-4</v>
      </c>
      <c r="AJ2856" s="13">
        <f t="shared" si="3329"/>
        <v>5.1729116180406387E-4</v>
      </c>
      <c r="AK2856" s="13">
        <f t="shared" si="3330"/>
        <v>4.3320783477627676E-4</v>
      </c>
      <c r="AL2856" s="13">
        <f t="shared" si="3331"/>
        <v>1.4676245362113276E-5</v>
      </c>
      <c r="AM2856" s="13">
        <f t="shared" si="3332"/>
        <v>3.9539201241058787E-2</v>
      </c>
      <c r="AN2856" s="13">
        <f t="shared" si="3333"/>
        <v>2.1221767647928279E-2</v>
      </c>
      <c r="AO2856" s="13">
        <f t="shared" si="3334"/>
        <v>5.6951507360622072E-3</v>
      </c>
      <c r="AP2856" s="13">
        <f t="shared" si="3335"/>
        <v>1.0189142407791296E-3</v>
      </c>
      <c r="AQ2856" s="13">
        <f t="shared" si="3336"/>
        <v>1.3671976539909045E-4</v>
      </c>
      <c r="AR2856" s="13">
        <f t="shared" si="3337"/>
        <v>1.7594774922975694E-5</v>
      </c>
      <c r="AS2856" s="13">
        <f t="shared" si="3338"/>
        <v>4.420447270648701E-5</v>
      </c>
      <c r="AT2856" s="13">
        <f t="shared" si="3339"/>
        <v>5.5528854896203519E-5</v>
      </c>
      <c r="AU2856" s="13">
        <f t="shared" si="3340"/>
        <v>4.6502891936711605E-5</v>
      </c>
      <c r="AV2856" s="13">
        <f t="shared" si="3341"/>
        <v>2.9208043671885541E-5</v>
      </c>
      <c r="AW2856" s="13">
        <f t="shared" si="3342"/>
        <v>5.4972897156766535E-7</v>
      </c>
      <c r="AX2856" s="13">
        <f t="shared" si="3343"/>
        <v>1.6556141901483357E-2</v>
      </c>
      <c r="AY2856" s="13">
        <f t="shared" si="3344"/>
        <v>8.8861328896688851E-3</v>
      </c>
      <c r="AZ2856" s="13">
        <f t="shared" si="3345"/>
        <v>2.3847149354820499E-3</v>
      </c>
      <c r="BA2856" s="13">
        <f t="shared" si="3346"/>
        <v>4.2664718118442504E-4</v>
      </c>
      <c r="BB2856" s="13">
        <f t="shared" si="3347"/>
        <v>5.7248294493473747E-5</v>
      </c>
      <c r="BC2856" s="13">
        <f t="shared" si="3348"/>
        <v>6.1453441943539821E-6</v>
      </c>
      <c r="BD2856" s="13">
        <f t="shared" si="3349"/>
        <v>1.5739325931098259E-6</v>
      </c>
      <c r="BE2856" s="13">
        <f t="shared" si="3350"/>
        <v>3.9542910130166559E-6</v>
      </c>
      <c r="BF2856" s="13">
        <f t="shared" si="3351"/>
        <v>4.9673084743512966E-6</v>
      </c>
      <c r="BG2856" s="13">
        <f t="shared" si="3352"/>
        <v>4.1598950605203841E-6</v>
      </c>
      <c r="BH2856" s="13">
        <f t="shared" si="3353"/>
        <v>2.6127922702850337E-6</v>
      </c>
      <c r="BI2856" s="13">
        <f t="shared" si="3354"/>
        <v>1.312856857847224E-6</v>
      </c>
      <c r="BJ2856" s="14">
        <f t="shared" si="3355"/>
        <v>0.78977191646450706</v>
      </c>
      <c r="BK2856" s="14">
        <f t="shared" si="3356"/>
        <v>0.14527093108452244</v>
      </c>
      <c r="BL2856" s="14">
        <f t="shared" si="3357"/>
        <v>5.808520275109863E-2</v>
      </c>
      <c r="BM2856" s="14">
        <f t="shared" si="3358"/>
        <v>0.57318187835982493</v>
      </c>
      <c r="BN2856" s="14">
        <f t="shared" si="3359"/>
        <v>0.41228212509832979</v>
      </c>
    </row>
    <row r="2857" spans="1:66" x14ac:dyDescent="0.25">
      <c r="A2857" t="s">
        <v>35</v>
      </c>
      <c r="B2857" t="s">
        <v>282</v>
      </c>
      <c r="C2857" t="s">
        <v>217</v>
      </c>
      <c r="D2857" t="s">
        <v>561</v>
      </c>
      <c r="E2857" s="10">
        <f>VLOOKUP(A2857,home!$A$2:$E$405,3,FALSE)</f>
        <v>1.5533333333333299</v>
      </c>
      <c r="F2857" s="10">
        <f>VLOOKUP(B2857,home!$B$2:$E$405,3,FALSE)</f>
        <v>1.21</v>
      </c>
      <c r="G2857" s="10">
        <f>VLOOKUP(C2857,away!$B$2:$E$405,4,FALSE)</f>
        <v>1.1000000000000001</v>
      </c>
      <c r="H2857" s="10">
        <f>VLOOKUP(A2857,away!$A$2:$E$405,3,FALSE)</f>
        <v>1.0733333333333299</v>
      </c>
      <c r="I2857" s="10">
        <f>VLOOKUP(C2857,away!$B$2:$E$405,3,FALSE)</f>
        <v>0.46</v>
      </c>
      <c r="J2857" s="10">
        <f>VLOOKUP(B2857,home!$B$2:$E$405,4,FALSE)</f>
        <v>1.05</v>
      </c>
      <c r="K2857" s="12">
        <f t="shared" si="3304"/>
        <v>2.067486666666662</v>
      </c>
      <c r="L2857" s="12">
        <f t="shared" si="3305"/>
        <v>0.51841999999999844</v>
      </c>
      <c r="M2857" s="13">
        <f t="shared" si="3306"/>
        <v>7.5327751469057153E-2</v>
      </c>
      <c r="N2857" s="13">
        <f t="shared" si="3307"/>
        <v>0.15573912179225574</v>
      </c>
      <c r="O2857" s="13">
        <f t="shared" si="3308"/>
        <v>3.9051412916588486E-2</v>
      </c>
      <c r="P2857" s="13">
        <f t="shared" si="3309"/>
        <v>8.0738275519540964E-2</v>
      </c>
      <c r="Q2857" s="13">
        <f t="shared" si="3310"/>
        <v>0.16099427889193205</v>
      </c>
      <c r="R2857" s="13">
        <f t="shared" si="3311"/>
        <v>1.0122516742108867E-2</v>
      </c>
      <c r="S2857" s="13">
        <f t="shared" si="3312"/>
        <v>2.1634354559710377E-2</v>
      </c>
      <c r="T2857" s="13">
        <f t="shared" si="3313"/>
        <v>8.3462654063155159E-2</v>
      </c>
      <c r="U2857" s="13">
        <f t="shared" si="3314"/>
        <v>2.0928168397420146E-2</v>
      </c>
      <c r="V2857" s="13">
        <f t="shared" si="3315"/>
        <v>2.5764747978215719E-3</v>
      </c>
      <c r="W2857" s="13">
        <f t="shared" si="3316"/>
        <v>0.11095117500622785</v>
      </c>
      <c r="X2857" s="13">
        <f t="shared" si="3317"/>
        <v>5.7519308146728468E-2</v>
      </c>
      <c r="Y2857" s="13">
        <f t="shared" si="3318"/>
        <v>1.4909579864713437E-2</v>
      </c>
      <c r="Z2857" s="13">
        <f t="shared" si="3319"/>
        <v>1.7492383764813543E-3</v>
      </c>
      <c r="AA2857" s="13">
        <f t="shared" si="3320"/>
        <v>3.6165270201968394E-3</v>
      </c>
      <c r="AB2857" s="13">
        <f t="shared" si="3321"/>
        <v>3.7385606969483395E-3</v>
      </c>
      <c r="AC2857" s="13">
        <f t="shared" si="3322"/>
        <v>1.7259586277867443E-4</v>
      </c>
      <c r="AD2857" s="13">
        <f t="shared" si="3323"/>
        <v>5.734751874409387E-2</v>
      </c>
      <c r="AE2857" s="13">
        <f t="shared" si="3324"/>
        <v>2.9730100667313051E-2</v>
      </c>
      <c r="AF2857" s="13">
        <f t="shared" si="3325"/>
        <v>7.7063393939741914E-3</v>
      </c>
      <c r="AG2857" s="13">
        <f t="shared" si="3326"/>
        <v>1.3317068228746959E-3</v>
      </c>
      <c r="AH2857" s="13">
        <f t="shared" si="3327"/>
        <v>2.267100397838652E-4</v>
      </c>
      <c r="AI2857" s="13">
        <f t="shared" si="3328"/>
        <v>4.6871998445260991E-4</v>
      </c>
      <c r="AJ2857" s="13">
        <f t="shared" si="3329"/>
        <v>4.8453615912798801E-4</v>
      </c>
      <c r="AK2857" s="13">
        <f t="shared" si="3330"/>
        <v>3.3392401617166376E-4</v>
      </c>
      <c r="AL2857" s="13">
        <f t="shared" si="3331"/>
        <v>7.39971235078308E-6</v>
      </c>
      <c r="AM2857" s="13">
        <f t="shared" si="3332"/>
        <v>2.3713046073966119E-2</v>
      </c>
      <c r="AN2857" s="13">
        <f t="shared" si="3333"/>
        <v>1.2293317345665477E-2</v>
      </c>
      <c r="AO2857" s="13">
        <f t="shared" si="3334"/>
        <v>3.186550789169938E-3</v>
      </c>
      <c r="AP2857" s="13">
        <f t="shared" si="3335"/>
        <v>5.5065722004049133E-4</v>
      </c>
      <c r="AQ2857" s="13">
        <f t="shared" si="3336"/>
        <v>7.1367929003347661E-5</v>
      </c>
      <c r="AR2857" s="13">
        <f t="shared" si="3337"/>
        <v>2.350620376495022E-5</v>
      </c>
      <c r="AS2857" s="13">
        <f t="shared" si="3338"/>
        <v>4.8598762867984282E-5</v>
      </c>
      <c r="AT2857" s="13">
        <f t="shared" si="3339"/>
        <v>5.0238647123026181E-5</v>
      </c>
      <c r="AU2857" s="13">
        <f t="shared" si="3340"/>
        <v>3.4622577692742697E-5</v>
      </c>
      <c r="AV2857" s="13">
        <f t="shared" si="3341"/>
        <v>1.7895429436344033E-5</v>
      </c>
      <c r="AW2857" s="13">
        <f t="shared" si="3342"/>
        <v>2.2031131469975361E-7</v>
      </c>
      <c r="AX2857" s="13">
        <f t="shared" si="3343"/>
        <v>8.1710677639961985E-3</v>
      </c>
      <c r="AY2857" s="13">
        <f t="shared" si="3344"/>
        <v>4.2360449502108957E-3</v>
      </c>
      <c r="AZ2857" s="13">
        <f t="shared" si="3345"/>
        <v>1.0980252115441627E-3</v>
      </c>
      <c r="BA2857" s="13">
        <f t="shared" si="3346"/>
        <v>1.897460767229077E-4</v>
      </c>
      <c r="BB2857" s="13">
        <f t="shared" si="3347"/>
        <v>2.4592040273672375E-5</v>
      </c>
      <c r="BC2857" s="13">
        <f t="shared" si="3348"/>
        <v>2.5498011037354402E-6</v>
      </c>
      <c r="BD2857" s="13">
        <f t="shared" si="3349"/>
        <v>2.0310143593042413E-6</v>
      </c>
      <c r="BE2857" s="13">
        <f t="shared" si="3350"/>
        <v>4.1990951076700525E-6</v>
      </c>
      <c r="BF2857" s="13">
        <f t="shared" si="3351"/>
        <v>4.3407865735865224E-6</v>
      </c>
      <c r="BG2857" s="13">
        <f t="shared" si="3352"/>
        <v>2.991506121245267E-6</v>
      </c>
      <c r="BH2857" s="13">
        <f t="shared" si="3353"/>
        <v>1.546224754731573E-6</v>
      </c>
      <c r="BI2857" s="13">
        <f t="shared" si="3354"/>
        <v>6.3935981281549165E-7</v>
      </c>
      <c r="BJ2857" s="14">
        <f t="shared" si="3355"/>
        <v>0.73322874859496523</v>
      </c>
      <c r="BK2857" s="14">
        <f t="shared" si="3356"/>
        <v>0.18469289687147045</v>
      </c>
      <c r="BL2857" s="14">
        <f t="shared" si="3357"/>
        <v>7.9161685580413199E-2</v>
      </c>
      <c r="BM2857" s="14">
        <f t="shared" si="3358"/>
        <v>0.47262338745295107</v>
      </c>
      <c r="BN2857" s="14">
        <f t="shared" si="3359"/>
        <v>0.52197335733148331</v>
      </c>
    </row>
    <row r="2858" spans="1:66" x14ac:dyDescent="0.25">
      <c r="A2858" t="s">
        <v>35</v>
      </c>
      <c r="B2858" t="s">
        <v>213</v>
      </c>
      <c r="C2858" t="s">
        <v>214</v>
      </c>
      <c r="D2858" t="s">
        <v>561</v>
      </c>
      <c r="E2858" s="10">
        <f>VLOOKUP(A2858,home!$A$2:$E$405,3,FALSE)</f>
        <v>1.5533333333333299</v>
      </c>
      <c r="F2858" s="10">
        <f>VLOOKUP(B2858,home!$B$2:$E$405,3,FALSE)</f>
        <v>0.97</v>
      </c>
      <c r="G2858" s="10">
        <f>VLOOKUP(C2858,away!$B$2:$E$405,4,FALSE)</f>
        <v>0.74</v>
      </c>
      <c r="H2858" s="10">
        <f>VLOOKUP(A2858,away!$A$2:$E$405,3,FALSE)</f>
        <v>1.0733333333333299</v>
      </c>
      <c r="I2858" s="10">
        <f>VLOOKUP(C2858,away!$B$2:$E$405,3,FALSE)</f>
        <v>0.64</v>
      </c>
      <c r="J2858" s="10">
        <f>VLOOKUP(B2858,home!$B$2:$E$405,4,FALSE)</f>
        <v>0.7</v>
      </c>
      <c r="K2858" s="12">
        <f t="shared" ref="K2858:K2918" si="3360">E2858*F2858*G2858</f>
        <v>1.1149826666666642</v>
      </c>
      <c r="L2858" s="12">
        <f t="shared" ref="L2858:L2918" si="3361">H2858*I2858*J2858</f>
        <v>0.4808533333333318</v>
      </c>
      <c r="M2858" s="13">
        <f t="shared" ref="M2858:M2918" si="3362">_xlfn.POISSON.DIST(0,K2858,FALSE) * _xlfn.POISSON.DIST(0,L2858,FALSE)</f>
        <v>0.20273896785894119</v>
      </c>
      <c r="N2858" s="13">
        <f t="shared" ref="N2858:N2918" si="3363">_xlfn.POISSON.DIST(1,K2858,FALSE) * _xlfn.POISSON.DIST(0,L2858,FALSE)</f>
        <v>0.22605043502060942</v>
      </c>
      <c r="O2858" s="13">
        <f t="shared" ref="O2858:O2918" si="3364">_xlfn.POISSON.DIST(0,K2858,FALSE) * _xlfn.POISSON.DIST(1,L2858,FALSE)</f>
        <v>9.7487708491531086E-2</v>
      </c>
      <c r="P2858" s="13">
        <f t="shared" ref="P2858:P2918" si="3365">_xlfn.POISSON.DIST(1,K2858,FALSE) * _xlfn.POISSON.DIST(1,L2858,FALSE)</f>
        <v>0.10869710518110975</v>
      </c>
      <c r="Q2858" s="13">
        <f t="shared" ref="Q2858:Q2918" si="3366">_xlfn.POISSON.DIST(2,K2858,FALSE) * _xlfn.POISSON.DIST(0,L2858,FALSE)</f>
        <v>0.12602115842021933</v>
      </c>
      <c r="R2858" s="13">
        <f t="shared" ref="R2858:R2918" si="3367">_xlfn.POISSON.DIST(0,K2858,FALSE) * _xlfn.POISSON.DIST(2,L2858,FALSE)</f>
        <v>2.3438644793590441E-2</v>
      </c>
      <c r="S2858" s="13">
        <f t="shared" ref="S2858:S2918" si="3368">_xlfn.POISSON.DIST(2,K2858,FALSE) * _xlfn.POISSON.DIST(2,L2858,FALSE)</f>
        <v>1.4569301599401641E-2</v>
      </c>
      <c r="T2858" s="13">
        <f t="shared" ref="T2858:T2918" si="3369">_xlfn.POISSON.DIST(2,K2858,FALSE) * _xlfn.POISSON.DIST(1,L2858,FALSE)</f>
        <v>6.059769409689033E-2</v>
      </c>
      <c r="U2858" s="13">
        <f t="shared" ref="U2858:U2918" si="3370">_xlfn.POISSON.DIST(1,K2858,FALSE) * _xlfn.POISSON.DIST(2,L2858,FALSE)</f>
        <v>2.6133682675010199E-2</v>
      </c>
      <c r="V2858" s="13">
        <f t="shared" ref="V2858:V2918" si="3371">_xlfn.POISSON.DIST(3,K2858,FALSE) * _xlfn.POISSON.DIST(3,L2858,FALSE)</f>
        <v>8.6791455430474394E-4</v>
      </c>
      <c r="W2858" s="13">
        <f t="shared" ref="W2858:W2918" si="3372">_xlfn.POISSON.DIST(3,K2858,FALSE) * _xlfn.POISSON.DIST(0,L2858,FALSE)</f>
        <v>4.6837135757266099E-2</v>
      </c>
      <c r="X2858" s="13">
        <f t="shared" ref="X2858:X2918" si="3373">_xlfn.POISSON.DIST(3,K2858,FALSE) * _xlfn.POISSON.DIST(1,L2858,FALSE)</f>
        <v>2.2521792852667186E-2</v>
      </c>
      <c r="Y2858" s="13">
        <f t="shared" ref="Y2858:Y2918" si="3374">_xlfn.POISSON.DIST(3,K2858,FALSE) * _xlfn.POISSON.DIST(2,L2858,FALSE)</f>
        <v>5.4148395829239125E-3</v>
      </c>
      <c r="Z2858" s="13">
        <f t="shared" ref="Z2858:Z2918" si="3375">_xlfn.POISSON.DIST(0,K2858,FALSE) * _xlfn.POISSON.DIST(3,L2858,FALSE)</f>
        <v>3.7568501592713023E-3</v>
      </c>
      <c r="AA2858" s="13">
        <f t="shared" ref="AA2858:AA2918" si="3376">_xlfn.POISSON.DIST(1,K2858,FALSE) * _xlfn.POISSON.DIST(3,L2858,FALSE)</f>
        <v>4.1888228088514E-3</v>
      </c>
      <c r="AB2858" s="13">
        <f t="shared" ref="AB2858:AB2918" si="3377">_xlfn.POISSON.DIST(2,K2858,FALSE) * _xlfn.POISSON.DIST(3,L2858,FALSE)</f>
        <v>2.3352324128036407E-3</v>
      </c>
      <c r="AC2858" s="13">
        <f t="shared" ref="AC2858:AC2918" si="3378">_xlfn.POISSON.DIST(4,K2858,FALSE) * _xlfn.POISSON.DIST(4,L2858,FALSE)</f>
        <v>2.9082901709082483E-5</v>
      </c>
      <c r="AD2858" s="13">
        <f t="shared" ref="AD2858:AD2918" si="3379">_xlfn.POISSON.DIST(4,K2858,FALSE) * _xlfn.POISSON.DIST(0,L2858,FALSE)</f>
        <v>1.3055648631416278E-2</v>
      </c>
      <c r="AE2858" s="13">
        <f t="shared" ref="AE2858:AE2918" si="3380">_xlfn.POISSON.DIST(4,K2858,FALSE) * _xlfn.POISSON.DIST(1,L2858,FALSE)</f>
        <v>6.2778521632452684E-3</v>
      </c>
      <c r="AF2858" s="13">
        <f t="shared" ref="AF2858:AF2918" si="3381">_xlfn.POISSON.DIST(4,K2858,FALSE) * _xlfn.POISSON.DIST(2,L2858,FALSE)</f>
        <v>1.5093630694351778E-3</v>
      </c>
      <c r="AG2858" s="13">
        <f t="shared" ref="AG2858:AG2918" si="3382">_xlfn.POISSON.DIST(4,K2858,FALSE) * _xlfn.POISSON.DIST(3,L2858,FALSE)</f>
        <v>2.4192742104937813E-4</v>
      </c>
      <c r="AH2858" s="13">
        <f t="shared" ref="AH2858:AH2918" si="3383">_xlfn.POISSON.DIST(0,K2858,FALSE) * _xlfn.POISSON.DIST(4,L2858,FALSE)</f>
        <v>4.5162348047986603E-4</v>
      </c>
      <c r="AI2858" s="13">
        <f t="shared" ref="AI2858:AI2918" si="3384">_xlfn.POISSON.DIST(1,K2858,FALSE) * _xlfn.POISSON.DIST(4,L2858,FALSE)</f>
        <v>5.0355235259472121E-4</v>
      </c>
      <c r="AJ2858" s="13">
        <f t="shared" ref="AJ2858:AJ2918" si="3385">_xlfn.POISSON.DIST(2,K2858,FALSE) * _xlfn.POISSON.DIST(4,L2858,FALSE)</f>
        <v>2.8072607245116738E-4</v>
      </c>
      <c r="AK2858" s="13">
        <f t="shared" ref="AK2858:AK2918" si="3386">_xlfn.POISSON.DIST(3,K2858,FALSE) * _xlfn.POISSON.DIST(4,L2858,FALSE)</f>
        <v>1.0433490162148726E-4</v>
      </c>
      <c r="AL2858" s="13">
        <f t="shared" ref="AL2858:AL2918" si="3387">_xlfn.POISSON.DIST(5,K2858,FALSE) * _xlfn.POISSON.DIST(5,L2858,FALSE)</f>
        <v>6.2370392025345321E-7</v>
      </c>
      <c r="AM2858" s="13">
        <f t="shared" ref="AM2858:AM2918" si="3388">_xlfn.POISSON.DIST(5,K2858,FALSE) * _xlfn.POISSON.DIST(0,L2858,FALSE)</f>
        <v>2.911364385223898E-3</v>
      </c>
      <c r="AN2858" s="13">
        <f t="shared" ref="AN2858:AN2918" si="3389">_xlfn.POISSON.DIST(5,K2858,FALSE) * _xlfn.POISSON.DIST(1,L2858,FALSE)</f>
        <v>1.3999392691828576E-3</v>
      </c>
      <c r="AO2858" s="13">
        <f t="shared" ref="AO2858:AO2918" si="3390">_xlfn.POISSON.DIST(5,K2858,FALSE) * _xlfn.POISSON.DIST(2,L2858,FALSE)</f>
        <v>3.3658273202540279E-4</v>
      </c>
      <c r="AP2858" s="13">
        <f t="shared" ref="AP2858:AP2918" si="3391">_xlfn.POISSON.DIST(5,K2858,FALSE) * _xlfn.POISSON.DIST(3,L2858,FALSE)</f>
        <v>5.3948976212284836E-5</v>
      </c>
      <c r="AQ2858" s="13">
        <f t="shared" ref="AQ2858:AQ2918" si="3392">_xlfn.POISSON.DIST(5,K2858,FALSE) * _xlfn.POISSON.DIST(4,L2858,FALSE)</f>
        <v>6.4853862603994467E-6</v>
      </c>
      <c r="AR2858" s="13">
        <f t="shared" ref="AR2858:AR2918" si="3393">_xlfn.POISSON.DIST(0,K2858,FALSE) * _xlfn.POISSON.DIST(5,L2858,FALSE)</f>
        <v>4.3432931200068905E-5</v>
      </c>
      <c r="AS2858" s="13">
        <f t="shared" ref="AS2858:AS2918" si="3394">_xlfn.POISSON.DIST(1,K2858,FALSE) * _xlfn.POISSON.DIST(5,L2858,FALSE)</f>
        <v>4.8426965450602595E-5</v>
      </c>
      <c r="AT2858" s="13">
        <f t="shared" ref="AT2858:AT2918" si="3395">_xlfn.POISSON.DIST(2,K2858,FALSE) * _xlfn.POISSON.DIST(5,L2858,FALSE)</f>
        <v>2.6997613538343654E-5</v>
      </c>
      <c r="AU2858" s="13">
        <f t="shared" ref="AU2858:AU2918" si="3396">_xlfn.POISSON.DIST(3,K2858,FALSE) * _xlfn.POISSON.DIST(5,L2858,FALSE)</f>
        <v>1.0033957045539481E-5</v>
      </c>
      <c r="AV2858" s="13">
        <f t="shared" ref="AV2858:AV2918" si="3397">_xlfn.POISSON.DIST(4,K2858,FALSE) * _xlfn.POISSON.DIST(5,L2858,FALSE)</f>
        <v>2.7969220459635932E-6</v>
      </c>
      <c r="AW2858" s="13">
        <f t="shared" ref="AW2858:AW2918" si="3398">_xlfn.POISSON.DIST(6,K2858,FALSE) * _xlfn.POISSON.DIST(6,L2858,FALSE)</f>
        <v>9.2887381435485104E-9</v>
      </c>
      <c r="AX2858" s="13">
        <f t="shared" ref="AX2858:AX2918" si="3399">_xlfn.POISSON.DIST(6,K2858,FALSE) * _xlfn.POISSON.DIST(0,L2858,FALSE)</f>
        <v>5.4102013764588278E-4</v>
      </c>
      <c r="AY2858" s="13">
        <f t="shared" ref="AY2858:AY2918" si="3400">_xlfn.POISSON.DIST(6,K2858,FALSE) * _xlfn.POISSON.DIST(1,L2858,FALSE)</f>
        <v>2.6015133658748068E-4</v>
      </c>
      <c r="AZ2858" s="13">
        <f t="shared" ref="AZ2858:AZ2918" si="3401">_xlfn.POISSON.DIST(6,K2858,FALSE) * _xlfn.POISSON.DIST(2,L2858,FALSE)</f>
        <v>6.2547318684605827E-5</v>
      </c>
      <c r="BA2858" s="13">
        <f t="shared" ref="BA2858:BA2918" si="3402">_xlfn.POISSON.DIST(6,K2858,FALSE) * _xlfn.POISSON.DIST(3,L2858,FALSE)</f>
        <v>1.0025362226851634E-5</v>
      </c>
      <c r="BB2858" s="13">
        <f t="shared" ref="BB2858:BB2918" si="3403">_xlfn.POISSON.DIST(6,K2858,FALSE) * _xlfn.POISSON.DIST(4,L2858,FALSE)</f>
        <v>1.2051822111639204E-6</v>
      </c>
      <c r="BC2858" s="13">
        <f t="shared" ref="BC2858:BC2918" si="3404">_xlfn.POISSON.DIST(6,K2858,FALSE) * _xlfn.POISSON.DIST(5,L2858,FALSE)</f>
        <v>1.1590317670244132E-7</v>
      </c>
      <c r="BD2858" s="13">
        <f t="shared" ref="BD2858:BD2918" si="3405">_xlfn.POISSON.DIST(0,K2858,FALSE) * _xlfn.POISSON.DIST(6,L2858,FALSE)</f>
        <v>3.4808116239983991E-6</v>
      </c>
      <c r="BE2858" s="13">
        <f t="shared" ref="BE2858:BE2918" si="3406">_xlfn.POISSON.DIST(1,K2858,FALSE) * _xlfn.POISSON.DIST(6,L2858,FALSE)</f>
        <v>3.8810446266900579E-6</v>
      </c>
      <c r="BF2858" s="13">
        <f t="shared" ref="BF2858:BF2918" si="3407">_xlfn.POISSON.DIST(2,K2858,FALSE) * _xlfn.POISSON.DIST(6,L2858,FALSE)</f>
        <v>2.1636487436596051E-6</v>
      </c>
      <c r="BG2858" s="13">
        <f t="shared" ref="BG2858:BG2918" si="3408">_xlfn.POISSON.DIST(3,K2858,FALSE) * _xlfn.POISSON.DIST(6,L2858,FALSE)</f>
        <v>8.0414361531185475E-7</v>
      </c>
      <c r="BH2858" s="13">
        <f t="shared" ref="BH2858:BH2918" si="3409">_xlfn.POISSON.DIST(4,K2858,FALSE) * _xlfn.POISSON.DIST(6,L2858,FALSE)</f>
        <v>2.2415154814584595E-7</v>
      </c>
      <c r="BI2858" s="13">
        <f t="shared" ref="BI2858:BI2918" si="3410">_xlfn.POISSON.DIST(5,K2858,FALSE) * _xlfn.POISSON.DIST(6,L2858,FALSE)</f>
        <v>4.9985018177823245E-8</v>
      </c>
      <c r="BJ2858" s="14">
        <f t="shared" ref="BJ2858:BJ2918" si="3411">SUM(N2858,Q2858,T2858,W2858,X2858,Y2858,AD2858,AE2858,AF2858,AG2858,AM2858,AN2858,AO2858,AP2858,AQ2858,AX2858,AY2858,AZ2858,BA2858,BB2858,BC2858)</f>
        <v>0.51411123300515971</v>
      </c>
      <c r="BK2858" s="14">
        <f t="shared" ref="BK2858:BK2918" si="3412">SUM(M2858,P2858,S2858,V2858,AC2858,AL2858,AY2858)</f>
        <v>0.32716314713597411</v>
      </c>
      <c r="BL2858" s="14">
        <f t="shared" ref="BL2858:BL2918" si="3413">SUM(O2858,R2858,U2858,AA2858,AB2858,AH2858,AI2858,AJ2858,AK2858,AR2858,AS2858,AT2858,AU2858,AV2858,BD2858,BE2858,BF2858,BG2858,BH2858,BI2858)</f>
        <v>0.15506662016339054</v>
      </c>
      <c r="BM2858" s="14">
        <f t="shared" ref="BM2858:BM2918" si="3414">SUM(S2858:BI2858)</f>
        <v>0.21540368864994533</v>
      </c>
      <c r="BN2858" s="14">
        <f t="shared" ref="BN2858:BN2918" si="3415">SUM(M2858:R2858)</f>
        <v>0.78443401976600124</v>
      </c>
    </row>
    <row r="2859" spans="1:66" x14ac:dyDescent="0.25">
      <c r="A2859" t="s">
        <v>35</v>
      </c>
      <c r="B2859" t="s">
        <v>475</v>
      </c>
      <c r="C2859" t="s">
        <v>283</v>
      </c>
      <c r="D2859" t="s">
        <v>561</v>
      </c>
      <c r="E2859" s="10">
        <f>VLOOKUP(A2859,home!$A$2:$E$405,3,FALSE)</f>
        <v>1.5533333333333299</v>
      </c>
      <c r="F2859" s="10">
        <f>VLOOKUP(B2859,home!$B$2:$E$405,3,FALSE)</f>
        <v>0.64</v>
      </c>
      <c r="G2859" s="10">
        <f>VLOOKUP(C2859,away!$B$2:$E$405,4,FALSE)</f>
        <v>0.64</v>
      </c>
      <c r="H2859" s="10">
        <f>VLOOKUP(A2859,away!$A$2:$E$405,3,FALSE)</f>
        <v>1.0733333333333299</v>
      </c>
      <c r="I2859" s="10">
        <f>VLOOKUP(C2859,away!$B$2:$E$405,3,FALSE)</f>
        <v>0.28000000000000003</v>
      </c>
      <c r="J2859" s="10">
        <f>VLOOKUP(B2859,home!$B$2:$E$405,4,FALSE)</f>
        <v>0.82</v>
      </c>
      <c r="K2859" s="12">
        <f t="shared" si="3360"/>
        <v>0.636245333333332</v>
      </c>
      <c r="L2859" s="12">
        <f t="shared" si="3361"/>
        <v>0.24643733333333259</v>
      </c>
      <c r="M2859" s="13">
        <f t="shared" si="3362"/>
        <v>0.41367167859093096</v>
      </c>
      <c r="N2859" s="13">
        <f t="shared" si="3363"/>
        <v>0.26319667503564581</v>
      </c>
      <c r="O2859" s="13">
        <f t="shared" si="3364"/>
        <v>0.10194414534747247</v>
      </c>
      <c r="P2859" s="13">
        <f t="shared" si="3365"/>
        <v>6.4861486737984253E-2</v>
      </c>
      <c r="Q2859" s="13">
        <f t="shared" si="3366"/>
        <v>8.3728828120139556E-2</v>
      </c>
      <c r="R2859" s="13">
        <f t="shared" si="3367"/>
        <v>1.256142166418839E-2</v>
      </c>
      <c r="S2859" s="13">
        <f t="shared" si="3368"/>
        <v>2.5424827705100837E-3</v>
      </c>
      <c r="T2859" s="13">
        <f t="shared" si="3369"/>
        <v>2.0633909125052141E-2</v>
      </c>
      <c r="U2859" s="13">
        <f t="shared" si="3370"/>
        <v>7.9921459138720796E-3</v>
      </c>
      <c r="V2859" s="13">
        <f t="shared" si="3371"/>
        <v>4.4294175264444626E-5</v>
      </c>
      <c r="W2859" s="13">
        <f t="shared" si="3372"/>
        <v>1.7757358718969156E-2</v>
      </c>
      <c r="X2859" s="13">
        <f t="shared" si="3373"/>
        <v>4.3760761297461613E-3</v>
      </c>
      <c r="Y2859" s="13">
        <f t="shared" si="3374"/>
        <v>5.3921426593914743E-4</v>
      </c>
      <c r="Z2859" s="13">
        <f t="shared" si="3375"/>
        <v>1.0318677525993796E-3</v>
      </c>
      <c r="AA2859" s="13">
        <f t="shared" si="3376"/>
        <v>6.5652104220850836E-4</v>
      </c>
      <c r="AB2859" s="13">
        <f t="shared" si="3377"/>
        <v>2.0885422467014942E-4</v>
      </c>
      <c r="AC2859" s="13">
        <f t="shared" si="3378"/>
        <v>4.340679774221602E-7</v>
      </c>
      <c r="AD2859" s="13">
        <f t="shared" si="3379"/>
        <v>2.8245091543175191E-3</v>
      </c>
      <c r="AE2859" s="13">
        <f t="shared" si="3380"/>
        <v>6.9606450396559575E-4</v>
      </c>
      <c r="AF2859" s="13">
        <f t="shared" si="3381"/>
        <v>8.5768140092635161E-5</v>
      </c>
      <c r="AG2859" s="13">
        <f t="shared" si="3382"/>
        <v>7.045490576462897E-6</v>
      </c>
      <c r="AH2859" s="13">
        <f t="shared" si="3383"/>
        <v>6.3572684325812522E-5</v>
      </c>
      <c r="AI2859" s="13">
        <f t="shared" si="3384"/>
        <v>4.0447823729771277E-5</v>
      </c>
      <c r="AJ2859" s="13">
        <f t="shared" si="3385"/>
        <v>1.2867369545778088E-5</v>
      </c>
      <c r="AK2859" s="13">
        <f t="shared" si="3386"/>
        <v>2.7289346085922493E-6</v>
      </c>
      <c r="AL2859" s="13">
        <f t="shared" si="3387"/>
        <v>2.7223806528744428E-9</v>
      </c>
      <c r="AM2859" s="13">
        <f t="shared" si="3388"/>
        <v>3.5941615367835963E-4</v>
      </c>
      <c r="AN2859" s="13">
        <f t="shared" si="3389"/>
        <v>8.8573558469418192E-5</v>
      </c>
      <c r="AO2859" s="13">
        <f t="shared" si="3390"/>
        <v>1.0913915776523719E-5</v>
      </c>
      <c r="AP2859" s="13">
        <f t="shared" si="3391"/>
        <v>8.9653210006369729E-7</v>
      </c>
      <c r="AQ2859" s="13">
        <f t="shared" si="3392"/>
        <v>5.5234744996857527E-8</v>
      </c>
      <c r="AR2859" s="13">
        <f t="shared" si="3393"/>
        <v>3.1333365596190001E-6</v>
      </c>
      <c r="AS2859" s="13">
        <f t="shared" si="3394"/>
        <v>1.9935707638203063E-6</v>
      </c>
      <c r="AT2859" s="13">
        <f t="shared" si="3395"/>
        <v>6.3420004757521792E-7</v>
      </c>
      <c r="AU2859" s="13">
        <f t="shared" si="3396"/>
        <v>1.3450227355650325E-7</v>
      </c>
      <c r="AV2859" s="13">
        <f t="shared" si="3397"/>
        <v>2.1394110968262094E-8</v>
      </c>
      <c r="AW2859" s="13">
        <f t="shared" si="3398"/>
        <v>1.185707206884642E-11</v>
      </c>
      <c r="AX2859" s="13">
        <f t="shared" si="3399"/>
        <v>3.8112808417078658E-5</v>
      </c>
      <c r="AY2859" s="13">
        <f t="shared" si="3400"/>
        <v>9.3924188721490557E-6</v>
      </c>
      <c r="AZ2859" s="13">
        <f t="shared" si="3401"/>
        <v>1.1573213302010405E-6</v>
      </c>
      <c r="BA2859" s="13">
        <f t="shared" si="3402"/>
        <v>9.5069060808176524E-8</v>
      </c>
      <c r="BB2859" s="13">
        <f t="shared" si="3403"/>
        <v>5.8571414570178669E-9</v>
      </c>
      <c r="BC2859" s="13">
        <f t="shared" si="3404"/>
        <v>2.8868366432471893E-10</v>
      </c>
      <c r="BD2859" s="13">
        <f t="shared" si="3405"/>
        <v>1.2869518436472395E-7</v>
      </c>
      <c r="BE2859" s="13">
        <f t="shared" si="3406"/>
        <v>8.1881710474528396E-8</v>
      </c>
      <c r="BF2859" s="13">
        <f t="shared" si="3407"/>
        <v>2.6048428087384849E-8</v>
      </c>
      <c r="BG2859" s="13">
        <f t="shared" si="3408"/>
        <v>5.5243969370891693E-9</v>
      </c>
      <c r="BH2859" s="13">
        <f t="shared" si="3409"/>
        <v>8.7871794267598384E-10</v>
      </c>
      <c r="BI2859" s="13">
        <f t="shared" si="3410"/>
        <v>1.1181603806877224E-10</v>
      </c>
      <c r="BJ2859" s="14">
        <f t="shared" si="3411"/>
        <v>0.39435406784271892</v>
      </c>
      <c r="BK2859" s="14">
        <f t="shared" si="3412"/>
        <v>0.48112977148391994</v>
      </c>
      <c r="BL2859" s="14">
        <f t="shared" si="3413"/>
        <v>0.12348886514863096</v>
      </c>
      <c r="BM2859" s="14">
        <f t="shared" si="3414"/>
        <v>6.0030944324492685E-2</v>
      </c>
      <c r="BN2859" s="14">
        <f t="shared" si="3415"/>
        <v>0.93996423549636143</v>
      </c>
    </row>
    <row r="2860" spans="1:66" x14ac:dyDescent="0.25">
      <c r="A2860" t="s">
        <v>35</v>
      </c>
      <c r="B2860" t="s">
        <v>300</v>
      </c>
      <c r="C2860" t="s">
        <v>285</v>
      </c>
      <c r="D2860" t="s">
        <v>561</v>
      </c>
      <c r="E2860" s="10">
        <f>VLOOKUP(A2860,home!$A$2:$E$405,3,FALSE)</f>
        <v>1.5533333333333299</v>
      </c>
      <c r="F2860" s="10">
        <f>VLOOKUP(B2860,home!$B$2:$E$405,3,FALSE)</f>
        <v>1.29</v>
      </c>
      <c r="G2860" s="10">
        <f>VLOOKUP(C2860,away!$B$2:$E$405,4,FALSE)</f>
        <v>1.01</v>
      </c>
      <c r="H2860" s="10">
        <f>VLOOKUP(A2860,away!$A$2:$E$405,3,FALSE)</f>
        <v>1.0733333333333299</v>
      </c>
      <c r="I2860" s="10">
        <f>VLOOKUP(C2860,away!$B$2:$E$405,3,FALSE)</f>
        <v>0.64</v>
      </c>
      <c r="J2860" s="10">
        <f>VLOOKUP(B2860,home!$B$2:$E$405,4,FALSE)</f>
        <v>1.33</v>
      </c>
      <c r="K2860" s="12">
        <f t="shared" si="3360"/>
        <v>2.0238379999999956</v>
      </c>
      <c r="L2860" s="12">
        <f t="shared" si="3361"/>
        <v>0.91362133333333051</v>
      </c>
      <c r="M2860" s="13">
        <f t="shared" si="3362"/>
        <v>5.300021370155536E-2</v>
      </c>
      <c r="N2860" s="13">
        <f t="shared" si="3363"/>
        <v>0.10726384649732816</v>
      </c>
      <c r="O2860" s="13">
        <f t="shared" si="3364"/>
        <v>4.8422125908966454E-2</v>
      </c>
      <c r="P2860" s="13">
        <f t="shared" si="3365"/>
        <v>9.7998538455350628E-2</v>
      </c>
      <c r="Q2860" s="13">
        <f t="shared" si="3366"/>
        <v>0.1085423242837296</v>
      </c>
      <c r="R2860" s="13">
        <f t="shared" si="3367"/>
        <v>2.2119743617892169E-2</v>
      </c>
      <c r="S2860" s="13">
        <f t="shared" si="3368"/>
        <v>4.5300352907364817E-2</v>
      </c>
      <c r="T2860" s="13">
        <f t="shared" si="3369"/>
        <v>9.9166583035199776E-2</v>
      </c>
      <c r="U2860" s="13">
        <f t="shared" si="3370"/>
        <v>4.4766777684147552E-2</v>
      </c>
      <c r="V2860" s="13">
        <f t="shared" si="3371"/>
        <v>9.306814416157029E-3</v>
      </c>
      <c r="W2860" s="13">
        <f t="shared" si="3372"/>
        <v>7.3224026831244765E-2</v>
      </c>
      <c r="X2860" s="13">
        <f t="shared" si="3373"/>
        <v>6.6899033025597396E-2</v>
      </c>
      <c r="Y2860" s="13">
        <f t="shared" si="3374"/>
        <v>3.0560191875778402E-2</v>
      </c>
      <c r="Z2860" s="13">
        <f t="shared" si="3375"/>
        <v>6.736356552390025E-3</v>
      </c>
      <c r="AA2860" s="13">
        <f t="shared" si="3376"/>
        <v>1.3633294372275893E-2</v>
      </c>
      <c r="AB2860" s="13">
        <f t="shared" si="3377"/>
        <v>1.3795789607899024E-2</v>
      </c>
      <c r="AC2860" s="13">
        <f t="shared" si="3378"/>
        <v>1.0755312888858818E-3</v>
      </c>
      <c r="AD2860" s="13">
        <f t="shared" si="3379"/>
        <v>3.7048392003523105E-2</v>
      </c>
      <c r="AE2860" s="13">
        <f t="shared" si="3380"/>
        <v>3.3848201300114678E-2</v>
      </c>
      <c r="AF2860" s="13">
        <f t="shared" si="3381"/>
        <v>1.546221940137287E-2</v>
      </c>
      <c r="AG2860" s="13">
        <f t="shared" si="3382"/>
        <v>4.708871168591592E-3</v>
      </c>
      <c r="AH2860" s="13">
        <f t="shared" si="3383"/>
        <v>1.5386197638008229E-3</v>
      </c>
      <c r="AI2860" s="13">
        <f t="shared" si="3384"/>
        <v>3.1139171455311226E-3</v>
      </c>
      <c r="AJ2860" s="13">
        <f t="shared" si="3385"/>
        <v>3.1510319239887023E-3</v>
      </c>
      <c r="AK2860" s="13">
        <f t="shared" si="3386"/>
        <v>2.1257260489938113E-3</v>
      </c>
      <c r="AL2860" s="13">
        <f t="shared" si="3387"/>
        <v>7.9547222180896852E-5</v>
      </c>
      <c r="AM2860" s="13">
        <f t="shared" si="3388"/>
        <v>1.4995988715125202E-2</v>
      </c>
      <c r="AN2860" s="13">
        <f t="shared" si="3389"/>
        <v>1.3700655204564264E-2</v>
      </c>
      <c r="AO2860" s="13">
        <f t="shared" si="3390"/>
        <v>6.2586054377671172E-3</v>
      </c>
      <c r="AP2860" s="13">
        <f t="shared" si="3391"/>
        <v>1.9059984816200094E-3</v>
      </c>
      <c r="AQ2860" s="13">
        <f t="shared" si="3392"/>
        <v>4.3534021852724403E-4</v>
      </c>
      <c r="AR2860" s="13">
        <f t="shared" si="3393"/>
        <v>2.8114316801934445E-4</v>
      </c>
      <c r="AS2860" s="13">
        <f t="shared" si="3394"/>
        <v>5.6898822687793265E-4</v>
      </c>
      <c r="AT2860" s="13">
        <f t="shared" si="3395"/>
        <v>5.7576999755408974E-4</v>
      </c>
      <c r="AU2860" s="13">
        <f t="shared" si="3396"/>
        <v>3.8842173343662379E-4</v>
      </c>
      <c r="AV2860" s="13">
        <f t="shared" si="3397"/>
        <v>1.9652566603872704E-4</v>
      </c>
      <c r="AW2860" s="13">
        <f t="shared" si="3398"/>
        <v>4.0856813835000768E-6</v>
      </c>
      <c r="AX2860" s="13">
        <f t="shared" si="3399"/>
        <v>5.0582419682069129E-3</v>
      </c>
      <c r="AY2860" s="13">
        <f t="shared" si="3400"/>
        <v>4.6213177713158088E-3</v>
      </c>
      <c r="AZ2860" s="13">
        <f t="shared" si="3401"/>
        <v>2.111067251993282E-3</v>
      </c>
      <c r="BA2860" s="13">
        <f t="shared" si="3402"/>
        <v>6.4290535917414435E-4</v>
      </c>
      <c r="BB2860" s="13">
        <f t="shared" si="3403"/>
        <v>1.4684301286395634E-4</v>
      </c>
      <c r="BC2860" s="13">
        <f t="shared" si="3404"/>
        <v>2.6831781840690247E-5</v>
      </c>
      <c r="BD2860" s="13">
        <f t="shared" si="3405"/>
        <v>4.2809732670564988E-5</v>
      </c>
      <c r="BE2860" s="13">
        <f t="shared" si="3406"/>
        <v>8.6639963748530709E-5</v>
      </c>
      <c r="BF2860" s="13">
        <f t="shared" si="3407"/>
        <v>8.767262547644929E-5</v>
      </c>
      <c r="BG2860" s="13">
        <f t="shared" si="3408"/>
        <v>5.9145063666335262E-5</v>
      </c>
      <c r="BH2860" s="13">
        <f t="shared" si="3409"/>
        <v>2.9925006840087093E-5</v>
      </c>
      <c r="BI2860" s="13">
        <f t="shared" si="3410"/>
        <v>1.2112673198645607E-5</v>
      </c>
      <c r="BJ2860" s="14">
        <f t="shared" si="3411"/>
        <v>0.6266274846254789</v>
      </c>
      <c r="BK2860" s="14">
        <f t="shared" si="3412"/>
        <v>0.21138231576281041</v>
      </c>
      <c r="BL2860" s="14">
        <f t="shared" si="3413"/>
        <v>0.15499617993102285</v>
      </c>
      <c r="BM2860" s="14">
        <f t="shared" si="3414"/>
        <v>0.55777831231694763</v>
      </c>
      <c r="BN2860" s="14">
        <f t="shared" si="3415"/>
        <v>0.43734679246482233</v>
      </c>
    </row>
    <row r="2861" spans="1:66" x14ac:dyDescent="0.25">
      <c r="A2861" t="s">
        <v>10</v>
      </c>
      <c r="B2861" t="s">
        <v>12</v>
      </c>
      <c r="C2861" t="s">
        <v>38</v>
      </c>
      <c r="D2861" t="s">
        <v>562</v>
      </c>
      <c r="E2861" s="10">
        <f>VLOOKUP(A2861,home!$A$2:$E$405,3,FALSE)</f>
        <v>1.58169934640523</v>
      </c>
      <c r="F2861" s="10">
        <f>VLOOKUP(B2861,home!$B$2:$E$405,3,FALSE)</f>
        <v>1.62</v>
      </c>
      <c r="G2861" s="10">
        <f>VLOOKUP(C2861,away!$B$2:$E$405,4,FALSE)</f>
        <v>0.84</v>
      </c>
      <c r="H2861" s="10">
        <f>VLOOKUP(A2861,away!$A$2:$E$405,3,FALSE)</f>
        <v>1.47712418300654</v>
      </c>
      <c r="I2861" s="10">
        <f>VLOOKUP(C2861,away!$B$2:$E$405,3,FALSE)</f>
        <v>0.7</v>
      </c>
      <c r="J2861" s="10">
        <f>VLOOKUP(B2861,home!$B$2:$E$405,4,FALSE)</f>
        <v>1.05</v>
      </c>
      <c r="K2861" s="12">
        <f t="shared" si="3360"/>
        <v>2.1523764705882371</v>
      </c>
      <c r="L2861" s="12">
        <f t="shared" si="3361"/>
        <v>1.0856862745098068</v>
      </c>
      <c r="M2861" s="13">
        <f t="shared" si="3362"/>
        <v>3.9239839084425111E-2</v>
      </c>
      <c r="N2861" s="13">
        <f t="shared" si="3363"/>
        <v>8.4458906354985264E-2</v>
      </c>
      <c r="O2861" s="13">
        <f t="shared" si="3364"/>
        <v>4.2602154707933798E-2</v>
      </c>
      <c r="P2861" s="13">
        <f t="shared" si="3365"/>
        <v>9.1695875389716588E-2</v>
      </c>
      <c r="Q2861" s="13">
        <f t="shared" si="3366"/>
        <v>9.0893681385042835E-2</v>
      </c>
      <c r="R2861" s="13">
        <f t="shared" si="3367"/>
        <v>2.3126287315473535E-2</v>
      </c>
      <c r="S2861" s="13">
        <f t="shared" si="3368"/>
        <v>5.3568858586526116E-2</v>
      </c>
      <c r="T2861" s="13">
        <f t="shared" si="3369"/>
        <v>9.8682022319408522E-2</v>
      </c>
      <c r="U2861" s="13">
        <f t="shared" si="3370"/>
        <v>4.9776476669888436E-2</v>
      </c>
      <c r="V2861" s="13">
        <f t="shared" si="3371"/>
        <v>1.3908889809526698E-2</v>
      </c>
      <c r="W2861" s="13">
        <f t="shared" si="3372"/>
        <v>6.5212473712770072E-2</v>
      </c>
      <c r="X2861" s="13">
        <f t="shared" si="3373"/>
        <v>7.0800287636786044E-2</v>
      </c>
      <c r="Y2861" s="13">
        <f t="shared" si="3374"/>
        <v>3.8433450259302483E-2</v>
      </c>
      <c r="Z2861" s="13">
        <f t="shared" si="3375"/>
        <v>8.369297572926624E-3</v>
      </c>
      <c r="AA2861" s="13">
        <f t="shared" si="3376"/>
        <v>1.8013879171318501E-2</v>
      </c>
      <c r="AB2861" s="13">
        <f t="shared" si="3377"/>
        <v>1.9386324836182744E-2</v>
      </c>
      <c r="AC2861" s="13">
        <f t="shared" si="3378"/>
        <v>2.0313982175736672E-3</v>
      </c>
      <c r="AD2861" s="13">
        <f t="shared" si="3379"/>
        <v>3.509044850205506E-2</v>
      </c>
      <c r="AE2861" s="13">
        <f t="shared" si="3380"/>
        <v>3.8097218305074385E-2</v>
      </c>
      <c r="AF2861" s="13">
        <f t="shared" si="3381"/>
        <v>2.0680813505411511E-2</v>
      </c>
      <c r="AG2861" s="13">
        <f t="shared" si="3382"/>
        <v>7.4842917895074426E-3</v>
      </c>
      <c r="AH2861" s="13">
        <f t="shared" si="3383"/>
        <v>2.2716078755536683E-3</v>
      </c>
      <c r="AI2861" s="13">
        <f t="shared" si="3384"/>
        <v>4.8893553417446471E-3</v>
      </c>
      <c r="AJ2861" s="13">
        <f t="shared" si="3385"/>
        <v>5.2618666969580456E-3</v>
      </c>
      <c r="AK2861" s="13">
        <f t="shared" si="3386"/>
        <v>3.7751726899681137E-3</v>
      </c>
      <c r="AL2861" s="13">
        <f t="shared" si="3387"/>
        <v>1.8987930855145753E-4</v>
      </c>
      <c r="AM2861" s="13">
        <f t="shared" si="3388"/>
        <v>1.510557113964231E-2</v>
      </c>
      <c r="AN2861" s="13">
        <f t="shared" si="3389"/>
        <v>1.6399911254941116E-2</v>
      </c>
      <c r="AO2861" s="13">
        <f t="shared" si="3390"/>
        <v>8.902579276334234E-3</v>
      </c>
      <c r="AP2861" s="13">
        <f t="shared" si="3391"/>
        <v>3.2218027093505095E-3</v>
      </c>
      <c r="AQ2861" s="13">
        <f t="shared" si="3392"/>
        <v>8.7446674518008903E-4</v>
      </c>
      <c r="AR2861" s="13">
        <f t="shared" si="3393"/>
        <v>4.932506983113999E-4</v>
      </c>
      <c r="AS2861" s="13">
        <f t="shared" si="3394"/>
        <v>1.061661197146674E-3</v>
      </c>
      <c r="AT2861" s="13">
        <f t="shared" si="3395"/>
        <v>1.1425472902375207E-3</v>
      </c>
      <c r="AU2861" s="13">
        <f t="shared" si="3396"/>
        <v>8.1973063468052966E-4</v>
      </c>
      <c r="AV2861" s="13">
        <f t="shared" si="3397"/>
        <v>4.4109223257668347E-4</v>
      </c>
      <c r="AW2861" s="13">
        <f t="shared" si="3398"/>
        <v>1.2325306388064521E-5</v>
      </c>
      <c r="AX2861" s="13">
        <f t="shared" si="3399"/>
        <v>5.4188126492938065E-3</v>
      </c>
      <c r="AY2861" s="13">
        <f t="shared" si="3400"/>
        <v>5.8831305174784085E-3</v>
      </c>
      <c r="AZ2861" s="13">
        <f t="shared" si="3401"/>
        <v>3.1936170269880422E-3</v>
      </c>
      <c r="BA2861" s="13">
        <f t="shared" si="3402"/>
        <v>1.1557553907472445E-3</v>
      </c>
      <c r="BB2861" s="13">
        <f t="shared" si="3403"/>
        <v>3.1369694110625047E-4</v>
      </c>
      <c r="BC2861" s="13">
        <f t="shared" si="3404"/>
        <v>6.8115292662953477E-5</v>
      </c>
      <c r="BD2861" s="13">
        <f t="shared" si="3405"/>
        <v>8.9252585508177375E-5</v>
      </c>
      <c r="BE2861" s="13">
        <f t="shared" si="3406"/>
        <v>1.9210516498696564E-4</v>
      </c>
      <c r="BF2861" s="13">
        <f t="shared" si="3407"/>
        <v>2.0674131849820809E-4</v>
      </c>
      <c r="BG2861" s="13">
        <f t="shared" si="3408"/>
        <v>1.4832838314464389E-4</v>
      </c>
      <c r="BH2861" s="13">
        <f t="shared" si="3409"/>
        <v>7.9814630450232105E-5</v>
      </c>
      <c r="BI2861" s="13">
        <f t="shared" si="3410"/>
        <v>3.4358226517954993E-5</v>
      </c>
      <c r="BJ2861" s="14">
        <f t="shared" si="3411"/>
        <v>0.61037105271406855</v>
      </c>
      <c r="BK2861" s="14">
        <f t="shared" si="3412"/>
        <v>0.20651787091379806</v>
      </c>
      <c r="BL2861" s="14">
        <f t="shared" si="3413"/>
        <v>0.17381200766708046</v>
      </c>
      <c r="BM2861" s="14">
        <f t="shared" si="3414"/>
        <v>0.62118267941920613</v>
      </c>
      <c r="BN2861" s="14">
        <f t="shared" si="3415"/>
        <v>0.37201674423757713</v>
      </c>
    </row>
    <row r="2862" spans="1:66" x14ac:dyDescent="0.25">
      <c r="A2862" t="s">
        <v>10</v>
      </c>
      <c r="B2862" t="s">
        <v>225</v>
      </c>
      <c r="C2862" t="s">
        <v>220</v>
      </c>
      <c r="D2862" t="s">
        <v>562</v>
      </c>
      <c r="E2862" s="10">
        <f>VLOOKUP(A2862,home!$A$2:$E$405,3,FALSE)</f>
        <v>1.58169934640523</v>
      </c>
      <c r="F2862" s="10">
        <f>VLOOKUP(B2862,home!$B$2:$E$405,3,FALSE)</f>
        <v>0.77</v>
      </c>
      <c r="G2862" s="10">
        <f>VLOOKUP(C2862,away!$B$2:$E$405,4,FALSE)</f>
        <v>0.77</v>
      </c>
      <c r="H2862" s="10">
        <f>VLOOKUP(A2862,away!$A$2:$E$405,3,FALSE)</f>
        <v>1.47712418300654</v>
      </c>
      <c r="I2862" s="10">
        <f>VLOOKUP(C2862,away!$B$2:$E$405,3,FALSE)</f>
        <v>1.05</v>
      </c>
      <c r="J2862" s="10">
        <f>VLOOKUP(B2862,home!$B$2:$E$405,4,FALSE)</f>
        <v>1.2</v>
      </c>
      <c r="K2862" s="12">
        <f t="shared" si="3360"/>
        <v>0.93778954248366087</v>
      </c>
      <c r="L2862" s="12">
        <f t="shared" si="3361"/>
        <v>1.8611764705882403</v>
      </c>
      <c r="M2862" s="13">
        <f t="shared" si="3362"/>
        <v>6.0872971953175849E-2</v>
      </c>
      <c r="N2862" s="13">
        <f t="shared" si="3363"/>
        <v>5.7086036517589492E-2</v>
      </c>
      <c r="O2862" s="13">
        <f t="shared" si="3364"/>
        <v>0.11329534309402878</v>
      </c>
      <c r="P2862" s="13">
        <f t="shared" si="3365"/>
        <v>0.10624718796567861</v>
      </c>
      <c r="Q2862" s="13">
        <f t="shared" si="3366"/>
        <v>2.6767344034017902E-2</v>
      </c>
      <c r="R2862" s="13">
        <f t="shared" si="3367"/>
        <v>0.10543131339691414</v>
      </c>
      <c r="S2862" s="13">
        <f t="shared" si="3368"/>
        <v>4.6360743481102966E-2</v>
      </c>
      <c r="T2862" s="13">
        <f t="shared" si="3369"/>
        <v>4.9818750896254628E-2</v>
      </c>
      <c r="U2862" s="13">
        <f t="shared" si="3370"/>
        <v>9.887238315394356E-2</v>
      </c>
      <c r="V2862" s="13">
        <f t="shared" si="3371"/>
        <v>8.990851438146855E-3</v>
      </c>
      <c r="W2862" s="13">
        <f t="shared" si="3372"/>
        <v>8.3673784383881348E-3</v>
      </c>
      <c r="X2862" s="13">
        <f t="shared" si="3373"/>
        <v>1.5573167870035369E-2</v>
      </c>
      <c r="Y2862" s="13">
        <f t="shared" si="3374"/>
        <v>1.4492206806115309E-2</v>
      </c>
      <c r="Z2862" s="13">
        <f t="shared" si="3375"/>
        <v>6.5408759919183768E-2</v>
      </c>
      <c r="AA2862" s="13">
        <f t="shared" si="3376"/>
        <v>6.1339651039034958E-2</v>
      </c>
      <c r="AB2862" s="13">
        <f t="shared" si="3377"/>
        <v>2.8761841642001996E-2</v>
      </c>
      <c r="AC2862" s="13">
        <f t="shared" si="3378"/>
        <v>9.8078491577414657E-4</v>
      </c>
      <c r="AD2862" s="13">
        <f t="shared" si="3379"/>
        <v>1.9617099993809138E-3</v>
      </c>
      <c r="AE2862" s="13">
        <f t="shared" si="3380"/>
        <v>3.6510884929654283E-3</v>
      </c>
      <c r="AF2862" s="13">
        <f t="shared" si="3381"/>
        <v>3.397659997571367E-3</v>
      </c>
      <c r="AG2862" s="13">
        <f t="shared" si="3382"/>
        <v>2.1078816141795755E-3</v>
      </c>
      <c r="AH2862" s="13">
        <f t="shared" si="3383"/>
        <v>3.0434311232985012E-2</v>
      </c>
      <c r="AI2862" s="13">
        <f t="shared" si="3384"/>
        <v>2.8540978806986351E-2</v>
      </c>
      <c r="AJ2862" s="13">
        <f t="shared" si="3385"/>
        <v>1.3382715728719794E-2</v>
      </c>
      <c r="AK2862" s="13">
        <f t="shared" si="3386"/>
        <v>4.1833902868083431E-3</v>
      </c>
      <c r="AL2862" s="13">
        <f t="shared" si="3387"/>
        <v>6.8474159191908145E-5</v>
      </c>
      <c r="AM2862" s="13">
        <f t="shared" si="3388"/>
        <v>3.6793422456101013E-4</v>
      </c>
      <c r="AN2862" s="13">
        <f t="shared" si="3389"/>
        <v>6.8479052147708179E-4</v>
      </c>
      <c r="AO2862" s="13">
        <f t="shared" si="3390"/>
        <v>6.3725800292749801E-4</v>
      </c>
      <c r="AP2862" s="13">
        <f t="shared" si="3391"/>
        <v>3.9534986691423709E-4</v>
      </c>
      <c r="AQ2862" s="13">
        <f t="shared" si="3392"/>
        <v>1.8395396748774264E-4</v>
      </c>
      <c r="AR2862" s="13">
        <f t="shared" si="3393"/>
        <v>1.1328724793078214E-2</v>
      </c>
      <c r="AS2862" s="13">
        <f t="shared" si="3394"/>
        <v>1.0623959640624124E-2</v>
      </c>
      <c r="AT2862" s="13">
        <f t="shared" si="3395"/>
        <v>4.9815191253728868E-3</v>
      </c>
      <c r="AU2862" s="13">
        <f t="shared" si="3396"/>
        <v>1.5572055138190156E-3</v>
      </c>
      <c r="AV2862" s="13">
        <f t="shared" si="3397"/>
        <v>3.6508276158934207E-4</v>
      </c>
      <c r="AW2862" s="13">
        <f t="shared" si="3398"/>
        <v>3.3198399465778834E-6</v>
      </c>
      <c r="AX2862" s="13">
        <f t="shared" si="3399"/>
        <v>5.7507478019191684E-5</v>
      </c>
      <c r="AY2862" s="13">
        <f t="shared" si="3400"/>
        <v>1.0703156497218997E-4</v>
      </c>
      <c r="AZ2862" s="13">
        <f t="shared" si="3401"/>
        <v>9.9602315168238254E-5</v>
      </c>
      <c r="BA2862" s="13">
        <f t="shared" si="3402"/>
        <v>6.1792495135746416E-5</v>
      </c>
      <c r="BB2862" s="13">
        <f t="shared" si="3403"/>
        <v>2.8751684501397386E-5</v>
      </c>
      <c r="BC2862" s="13">
        <f t="shared" si="3404"/>
        <v>1.070239173675548E-5</v>
      </c>
      <c r="BD2862" s="13">
        <f t="shared" si="3405"/>
        <v>3.5141260044411326E-3</v>
      </c>
      <c r="BE2862" s="13">
        <f t="shared" si="3406"/>
        <v>3.2955106179347843E-3</v>
      </c>
      <c r="BF2862" s="13">
        <f t="shared" si="3407"/>
        <v>1.5452476973215538E-3</v>
      </c>
      <c r="BG2862" s="13">
        <f t="shared" si="3408"/>
        <v>4.8303904369837022E-4</v>
      </c>
      <c r="BH2862" s="13">
        <f t="shared" si="3409"/>
        <v>1.1324724094790989E-4</v>
      </c>
      <c r="BI2862" s="13">
        <f t="shared" si="3410"/>
        <v>2.1240415655215474E-5</v>
      </c>
      <c r="BJ2862" s="14">
        <f t="shared" si="3411"/>
        <v>0.18585789917939918</v>
      </c>
      <c r="BK2862" s="14">
        <f t="shared" si="3412"/>
        <v>0.22362804547804249</v>
      </c>
      <c r="BL2862" s="14">
        <f t="shared" si="3413"/>
        <v>0.52207083123590536</v>
      </c>
      <c r="BM2862" s="14">
        <f t="shared" si="3414"/>
        <v>0.52716162712610048</v>
      </c>
      <c r="BN2862" s="14">
        <f t="shared" si="3415"/>
        <v>0.4697001969614048</v>
      </c>
    </row>
    <row r="2863" spans="1:66" x14ac:dyDescent="0.25">
      <c r="A2863" t="s">
        <v>10</v>
      </c>
      <c r="B2863" t="s">
        <v>37</v>
      </c>
      <c r="C2863" t="s">
        <v>453</v>
      </c>
      <c r="D2863" t="s">
        <v>562</v>
      </c>
      <c r="E2863" s="10">
        <f>VLOOKUP(A2863,home!$A$2:$E$405,3,FALSE)</f>
        <v>1.58169934640523</v>
      </c>
      <c r="F2863" s="10">
        <f>VLOOKUP(B2863,home!$B$2:$E$405,3,FALSE)</f>
        <v>0.91</v>
      </c>
      <c r="G2863" s="10">
        <f>VLOOKUP(C2863,away!$B$2:$E$405,4,FALSE)</f>
        <v>0.63</v>
      </c>
      <c r="H2863" s="10">
        <f>VLOOKUP(A2863,away!$A$2:$E$405,3,FALSE)</f>
        <v>1.47712418300654</v>
      </c>
      <c r="I2863" s="10">
        <f>VLOOKUP(C2863,away!$B$2:$E$405,3,FALSE)</f>
        <v>1.76</v>
      </c>
      <c r="J2863" s="10">
        <f>VLOOKUP(B2863,home!$B$2:$E$405,4,FALSE)</f>
        <v>1.58</v>
      </c>
      <c r="K2863" s="12">
        <f t="shared" si="3360"/>
        <v>0.90678823529411845</v>
      </c>
      <c r="L2863" s="12">
        <f t="shared" si="3361"/>
        <v>4.1075869281045865</v>
      </c>
      <c r="M2863" s="13">
        <f t="shared" si="3362"/>
        <v>6.6417807686591484E-3</v>
      </c>
      <c r="N2863" s="13">
        <f t="shared" si="3363"/>
        <v>6.0226886624228423E-3</v>
      </c>
      <c r="O2863" s="13">
        <f t="shared" si="3364"/>
        <v>2.7281691864680744E-2</v>
      </c>
      <c r="P2863" s="13">
        <f t="shared" si="3365"/>
        <v>2.473871722181176E-2</v>
      </c>
      <c r="Q2863" s="13">
        <f t="shared" si="3366"/>
        <v>2.7306516119621517E-3</v>
      </c>
      <c r="R2863" s="13">
        <f t="shared" si="3367"/>
        <v>5.6030960439969954E-2</v>
      </c>
      <c r="S2863" s="13">
        <f t="shared" si="3368"/>
        <v>2.3036146144293702E-2</v>
      </c>
      <c r="T2863" s="13">
        <f t="shared" si="3369"/>
        <v>1.121638886650345E-2</v>
      </c>
      <c r="U2863" s="13">
        <f t="shared" si="3370"/>
        <v>5.0808215739194917E-2</v>
      </c>
      <c r="V2863" s="13">
        <f t="shared" si="3371"/>
        <v>9.5336665002245299E-3</v>
      </c>
      <c r="W2863" s="13">
        <f t="shared" si="3372"/>
        <v>8.2537425213806653E-4</v>
      </c>
      <c r="X2863" s="13">
        <f t="shared" si="3373"/>
        <v>3.3902964888764204E-3</v>
      </c>
      <c r="Y2863" s="13">
        <f t="shared" si="3374"/>
        <v>6.9629687700538331E-3</v>
      </c>
      <c r="Z2863" s="13">
        <f t="shared" si="3375"/>
        <v>7.6717346890788587E-2</v>
      </c>
      <c r="AA2863" s="13">
        <f t="shared" si="3376"/>
        <v>6.9566387603544916E-2</v>
      </c>
      <c r="AB2863" s="13">
        <f t="shared" si="3377"/>
        <v>3.1540990925402558E-2</v>
      </c>
      <c r="AC2863" s="13">
        <f t="shared" si="3378"/>
        <v>2.2193848292636469E-3</v>
      </c>
      <c r="AD2863" s="13">
        <f t="shared" si="3379"/>
        <v>1.8710991538837E-4</v>
      </c>
      <c r="AE2863" s="13">
        <f t="shared" si="3380"/>
        <v>7.6857024256802371E-4</v>
      </c>
      <c r="AF2863" s="13">
        <f t="shared" si="3381"/>
        <v>1.5784845408512934E-3</v>
      </c>
      <c r="AG2863" s="13">
        <f t="shared" si="3382"/>
        <v>2.1612541554053141E-3</v>
      </c>
      <c r="AH2863" s="13">
        <f t="shared" si="3383"/>
        <v>7.8780792811867076E-2</v>
      </c>
      <c r="AI2863" s="13">
        <f t="shared" si="3384"/>
        <v>7.1437496088944522E-2</v>
      </c>
      <c r="AJ2863" s="13">
        <f t="shared" si="3385"/>
        <v>3.238934050616224E-2</v>
      </c>
      <c r="AK2863" s="13">
        <f t="shared" si="3386"/>
        <v>9.7900909733077222E-3</v>
      </c>
      <c r="AL2863" s="13">
        <f t="shared" si="3387"/>
        <v>3.3066272802386755E-4</v>
      </c>
      <c r="AM2863" s="13">
        <f t="shared" si="3388"/>
        <v>3.3933813996210383E-5</v>
      </c>
      <c r="AN2863" s="13">
        <f t="shared" si="3389"/>
        <v>1.3938609079156618E-4</v>
      </c>
      <c r="AO2863" s="13">
        <f t="shared" si="3390"/>
        <v>2.862702422475183E-4</v>
      </c>
      <c r="AP2863" s="13">
        <f t="shared" si="3391"/>
        <v>3.919599683204131E-4</v>
      </c>
      <c r="AQ2863" s="13">
        <f t="shared" si="3392"/>
        <v>4.0250241055330425E-4</v>
      </c>
      <c r="AR2863" s="13">
        <f t="shared" si="3393"/>
        <v>6.4719790947948178E-2</v>
      </c>
      <c r="AS2863" s="13">
        <f t="shared" si="3394"/>
        <v>5.868714502229419E-2</v>
      </c>
      <c r="AT2863" s="13">
        <f t="shared" si="3395"/>
        <v>2.6608406334608075E-2</v>
      </c>
      <c r="AU2863" s="13">
        <f t="shared" si="3396"/>
        <v>8.0427299413826994E-3</v>
      </c>
      <c r="AV2863" s="13">
        <f t="shared" si="3397"/>
        <v>1.8232632226233968E-3</v>
      </c>
      <c r="AW2863" s="13">
        <f t="shared" si="3398"/>
        <v>3.4211757397351049E-5</v>
      </c>
      <c r="AX2863" s="13">
        <f t="shared" si="3399"/>
        <v>5.1284638850704082E-6</v>
      </c>
      <c r="AY2863" s="13">
        <f t="shared" si="3400"/>
        <v>2.1065611215571668E-5</v>
      </c>
      <c r="AZ2863" s="13">
        <f t="shared" si="3401"/>
        <v>4.3264414630807794E-5</v>
      </c>
      <c r="BA2863" s="13">
        <f t="shared" si="3402"/>
        <v>5.9237447996534295E-5</v>
      </c>
      <c r="BB2863" s="13">
        <f t="shared" si="3403"/>
        <v>6.0830741761209888E-5</v>
      </c>
      <c r="BC2863" s="13">
        <f t="shared" si="3404"/>
        <v>4.9973511937050292E-5</v>
      </c>
      <c r="BD2863" s="13">
        <f t="shared" si="3405"/>
        <v>4.4307027881242252E-2</v>
      </c>
      <c r="BE2863" s="13">
        <f t="shared" si="3406"/>
        <v>4.0177091623558966E-2</v>
      </c>
      <c r="BF2863" s="13">
        <f t="shared" si="3407"/>
        <v>1.8216057006288568E-2</v>
      </c>
      <c r="BG2863" s="13">
        <f t="shared" si="3408"/>
        <v>5.5060353955831585E-3</v>
      </c>
      <c r="BH2863" s="13">
        <f t="shared" si="3409"/>
        <v>1.2482020299569513E-3</v>
      </c>
      <c r="BI2863" s="13">
        <f t="shared" si="3410"/>
        <v>2.2637098320704011E-4</v>
      </c>
      <c r="BJ2863" s="14">
        <f t="shared" si="3411"/>
        <v>3.7337340223505031E-2</v>
      </c>
      <c r="BK2863" s="14">
        <f t="shared" si="3412"/>
        <v>6.6521423803492227E-2</v>
      </c>
      <c r="BL2863" s="14">
        <f t="shared" si="3413"/>
        <v>0.69718808734176796</v>
      </c>
      <c r="BM2863" s="14">
        <f t="shared" si="3414"/>
        <v>0.75433085383622911</v>
      </c>
      <c r="BN2863" s="14">
        <f t="shared" si="3415"/>
        <v>0.1234464905695066</v>
      </c>
    </row>
    <row r="2864" spans="1:66" x14ac:dyDescent="0.25">
      <c r="A2864" t="s">
        <v>10</v>
      </c>
      <c r="B2864" t="s">
        <v>223</v>
      </c>
      <c r="C2864" t="s">
        <v>39</v>
      </c>
      <c r="D2864" t="s">
        <v>562</v>
      </c>
      <c r="E2864" s="10">
        <f>VLOOKUP(A2864,home!$A$2:$E$405,3,FALSE)</f>
        <v>1.58169934640523</v>
      </c>
      <c r="F2864" s="10">
        <f>VLOOKUP(B2864,home!$B$2:$E$405,3,FALSE)</f>
        <v>0.35</v>
      </c>
      <c r="G2864" s="10">
        <f>VLOOKUP(C2864,away!$B$2:$E$405,4,FALSE)</f>
        <v>1.19</v>
      </c>
      <c r="H2864" s="10">
        <f>VLOOKUP(A2864,away!$A$2:$E$405,3,FALSE)</f>
        <v>1.47712418300654</v>
      </c>
      <c r="I2864" s="10">
        <f>VLOOKUP(C2864,away!$B$2:$E$405,3,FALSE)</f>
        <v>1.1200000000000001</v>
      </c>
      <c r="J2864" s="10">
        <f>VLOOKUP(B2864,home!$B$2:$E$405,4,FALSE)</f>
        <v>0.83</v>
      </c>
      <c r="K2864" s="12">
        <f t="shared" si="3360"/>
        <v>0.65877777777777813</v>
      </c>
      <c r="L2864" s="12">
        <f t="shared" si="3361"/>
        <v>1.3731346405228797</v>
      </c>
      <c r="M2864" s="13">
        <f t="shared" si="3362"/>
        <v>0.13108459271086803</v>
      </c>
      <c r="N2864" s="13">
        <f t="shared" si="3363"/>
        <v>8.6355616686970782E-2</v>
      </c>
      <c r="O2864" s="13">
        <f t="shared" si="3364"/>
        <v>0.17999679509012584</v>
      </c>
      <c r="P2864" s="13">
        <f t="shared" si="3365"/>
        <v>0.1185778886765952</v>
      </c>
      <c r="Q2864" s="13">
        <f t="shared" si="3366"/>
        <v>2.8444580629836107E-2</v>
      </c>
      <c r="R2864" s="13">
        <f t="shared" si="3367"/>
        <v>0.12357991726067521</v>
      </c>
      <c r="S2864" s="13">
        <f t="shared" si="3368"/>
        <v>2.6816110482969925E-2</v>
      </c>
      <c r="T2864" s="13">
        <f t="shared" si="3369"/>
        <v>3.9058238997974067E-2</v>
      </c>
      <c r="U2864" s="13">
        <f t="shared" si="3370"/>
        <v>8.141170327094932E-2</v>
      </c>
      <c r="V2864" s="13">
        <f t="shared" si="3371"/>
        <v>2.6952890138681779E-3</v>
      </c>
      <c r="W2864" s="13">
        <f t="shared" si="3372"/>
        <v>6.246219205714755E-3</v>
      </c>
      <c r="X2864" s="13">
        <f t="shared" si="3373"/>
        <v>8.5768999636662378E-3</v>
      </c>
      <c r="Y2864" s="13">
        <f t="shared" si="3374"/>
        <v>5.8886192242047705E-3</v>
      </c>
      <c r="Z2864" s="13">
        <f t="shared" si="3375"/>
        <v>5.6563955087861474E-2</v>
      </c>
      <c r="AA2864" s="13">
        <f t="shared" si="3376"/>
        <v>3.7263076635103434E-2</v>
      </c>
      <c r="AB2864" s="13">
        <f t="shared" si="3377"/>
        <v>1.2274043409418241E-2</v>
      </c>
      <c r="AC2864" s="13">
        <f t="shared" si="3378"/>
        <v>1.523833169617107E-4</v>
      </c>
      <c r="AD2864" s="13">
        <f t="shared" si="3379"/>
        <v>1.0287176019634111E-3</v>
      </c>
      <c r="AE2864" s="13">
        <f t="shared" si="3380"/>
        <v>1.4125677745715872E-3</v>
      </c>
      <c r="AF2864" s="13">
        <f t="shared" si="3381"/>
        <v>9.6982287167528053E-4</v>
      </c>
      <c r="AG2864" s="13">
        <f t="shared" si="3382"/>
        <v>4.4389912675623424E-4</v>
      </c>
      <c r="AH2864" s="13">
        <f t="shared" si="3383"/>
        <v>1.9417481534030771E-2</v>
      </c>
      <c r="AI2864" s="13">
        <f t="shared" si="3384"/>
        <v>1.2791805335029835E-2</v>
      </c>
      <c r="AJ2864" s="13">
        <f t="shared" si="3385"/>
        <v>4.2134785461884396E-3</v>
      </c>
      <c r="AK2864" s="13">
        <f t="shared" si="3386"/>
        <v>9.2524867779078806E-4</v>
      </c>
      <c r="AL2864" s="13">
        <f t="shared" si="3387"/>
        <v>5.5137805660231313E-6</v>
      </c>
      <c r="AM2864" s="13">
        <f t="shared" si="3388"/>
        <v>1.3553925915646821E-4</v>
      </c>
      <c r="AN2864" s="13">
        <f t="shared" si="3389"/>
        <v>1.8611365189855438E-4</v>
      </c>
      <c r="AO2864" s="13">
        <f t="shared" si="3390"/>
        <v>1.2777955124806094E-4</v>
      </c>
      <c r="AP2864" s="13">
        <f t="shared" si="3391"/>
        <v>5.8486176056393662E-5</v>
      </c>
      <c r="AQ2864" s="13">
        <f t="shared" si="3392"/>
        <v>2.0077348583688516E-5</v>
      </c>
      <c r="AR2864" s="13">
        <f t="shared" si="3393"/>
        <v>5.3325633052181947E-3</v>
      </c>
      <c r="AS2864" s="13">
        <f t="shared" si="3394"/>
        <v>3.5129742040709666E-3</v>
      </c>
      <c r="AT2864" s="13">
        <f t="shared" si="3395"/>
        <v>1.1571346697742647E-3</v>
      </c>
      <c r="AU2864" s="13">
        <f t="shared" si="3396"/>
        <v>2.5409820211450446E-4</v>
      </c>
      <c r="AV2864" s="13">
        <f t="shared" si="3397"/>
        <v>4.1848562231580489E-5</v>
      </c>
      <c r="AW2864" s="13">
        <f t="shared" si="3398"/>
        <v>1.3854761108923587E-7</v>
      </c>
      <c r="AX2864" s="13">
        <f t="shared" si="3399"/>
        <v>1.4881708658124077E-5</v>
      </c>
      <c r="AY2864" s="13">
        <f t="shared" si="3400"/>
        <v>2.0434589668639429E-5</v>
      </c>
      <c r="AZ2864" s="13">
        <f t="shared" si="3401"/>
        <v>1.4029721469439879E-5</v>
      </c>
      <c r="BA2864" s="13">
        <f t="shared" si="3402"/>
        <v>6.4215655155251494E-6</v>
      </c>
      <c r="BB2864" s="13">
        <f t="shared" si="3403"/>
        <v>2.2044185139386897E-6</v>
      </c>
      <c r="BC2864" s="13">
        <f t="shared" si="3404"/>
        <v>6.0539268473983616E-7</v>
      </c>
      <c r="BD2864" s="13">
        <f t="shared" si="3405"/>
        <v>1.2203878995293799E-3</v>
      </c>
      <c r="BE2864" s="13">
        <f t="shared" si="3406"/>
        <v>8.0396442847885526E-4</v>
      </c>
      <c r="BF2864" s="13">
        <f t="shared" si="3407"/>
        <v>2.6481694980284078E-4</v>
      </c>
      <c r="BG2864" s="13">
        <f t="shared" si="3408"/>
        <v>5.8151840569668306E-5</v>
      </c>
      <c r="BH2864" s="13">
        <f t="shared" si="3409"/>
        <v>9.577285076043431E-6</v>
      </c>
      <c r="BI2864" s="13">
        <f t="shared" si="3410"/>
        <v>1.2618605159080343E-6</v>
      </c>
      <c r="BJ2864" s="14">
        <f t="shared" si="3411"/>
        <v>0.1790117554667868</v>
      </c>
      <c r="BK2864" s="14">
        <f t="shared" si="3412"/>
        <v>0.27935221257149773</v>
      </c>
      <c r="BL2864" s="14">
        <f t="shared" si="3413"/>
        <v>0.48453032896669418</v>
      </c>
      <c r="BM2864" s="14">
        <f t="shared" si="3414"/>
        <v>0.33139856499571158</v>
      </c>
      <c r="BN2864" s="14">
        <f t="shared" si="3415"/>
        <v>0.66803939105507115</v>
      </c>
    </row>
    <row r="2865" spans="1:66" x14ac:dyDescent="0.25">
      <c r="A2865" t="s">
        <v>13</v>
      </c>
      <c r="B2865" t="s">
        <v>228</v>
      </c>
      <c r="C2865" t="s">
        <v>229</v>
      </c>
      <c r="D2865" t="s">
        <v>562</v>
      </c>
      <c r="E2865" s="10">
        <f>VLOOKUP(A2865,home!$A$2:$E$405,3,FALSE)</f>
        <v>1.84920634920635</v>
      </c>
      <c r="F2865" s="10">
        <f>VLOOKUP(B2865,home!$B$2:$E$405,3,FALSE)</f>
        <v>0.9</v>
      </c>
      <c r="G2865" s="10">
        <f>VLOOKUP(C2865,away!$B$2:$E$405,4,FALSE)</f>
        <v>0.95</v>
      </c>
      <c r="H2865" s="10">
        <f>VLOOKUP(A2865,away!$A$2:$E$405,3,FALSE)</f>
        <v>1.3015873015873001</v>
      </c>
      <c r="I2865" s="10">
        <f>VLOOKUP(C2865,away!$B$2:$E$405,3,FALSE)</f>
        <v>0.81</v>
      </c>
      <c r="J2865" s="10">
        <f>VLOOKUP(B2865,home!$B$2:$E$405,4,FALSE)</f>
        <v>0.77</v>
      </c>
      <c r="K2865" s="12">
        <f t="shared" si="3360"/>
        <v>1.5810714285714291</v>
      </c>
      <c r="L2865" s="12">
        <f t="shared" si="3361"/>
        <v>0.81179999999999919</v>
      </c>
      <c r="M2865" s="13">
        <f t="shared" si="3362"/>
        <v>9.1366953171975379E-2</v>
      </c>
      <c r="N2865" s="13">
        <f t="shared" si="3363"/>
        <v>0.14445767917583396</v>
      </c>
      <c r="O2865" s="13">
        <f t="shared" si="3364"/>
        <v>7.4171692585009524E-2</v>
      </c>
      <c r="P2865" s="13">
        <f t="shared" si="3365"/>
        <v>0.11727074395494189</v>
      </c>
      <c r="Q2865" s="13">
        <f t="shared" si="3366"/>
        <v>0.11419895459132452</v>
      </c>
      <c r="R2865" s="13">
        <f t="shared" si="3367"/>
        <v>3.0106290020255336E-2</v>
      </c>
      <c r="S2865" s="13">
        <f t="shared" si="3368"/>
        <v>3.7629654131784519E-2</v>
      </c>
      <c r="T2865" s="13">
        <f t="shared" si="3369"/>
        <v>9.2706711337237138E-2</v>
      </c>
      <c r="U2865" s="13">
        <f t="shared" si="3370"/>
        <v>4.7600194971310864E-2</v>
      </c>
      <c r="V2865" s="13">
        <f t="shared" si="3371"/>
        <v>5.3664644255339922E-3</v>
      </c>
      <c r="W2865" s="13">
        <f t="shared" si="3372"/>
        <v>6.0185568092356402E-2</v>
      </c>
      <c r="X2865" s="13">
        <f t="shared" si="3373"/>
        <v>4.8858644177374871E-2</v>
      </c>
      <c r="Y2865" s="13">
        <f t="shared" si="3374"/>
        <v>1.9831723671596441E-2</v>
      </c>
      <c r="Z2865" s="13">
        <f t="shared" si="3375"/>
        <v>8.1467620794810867E-3</v>
      </c>
      <c r="AA2865" s="13">
        <f t="shared" si="3376"/>
        <v>1.288061275923671E-2</v>
      </c>
      <c r="AB2865" s="13">
        <f t="shared" si="3377"/>
        <v>1.0182584408060882E-2</v>
      </c>
      <c r="AC2865" s="13">
        <f t="shared" si="3378"/>
        <v>4.3049569191988557E-4</v>
      </c>
      <c r="AD2865" s="13">
        <f t="shared" si="3379"/>
        <v>2.3789420530791243E-2</v>
      </c>
      <c r="AE2865" s="13">
        <f t="shared" si="3380"/>
        <v>1.9312251586896312E-2</v>
      </c>
      <c r="AF2865" s="13">
        <f t="shared" si="3381"/>
        <v>7.8388429191212049E-3</v>
      </c>
      <c r="AG2865" s="13">
        <f t="shared" si="3382"/>
        <v>2.1211908939141959E-3</v>
      </c>
      <c r="AH2865" s="13">
        <f t="shared" si="3383"/>
        <v>1.6533853640306846E-3</v>
      </c>
      <c r="AI2865" s="13">
        <f t="shared" si="3384"/>
        <v>2.614120359487087E-3</v>
      </c>
      <c r="AJ2865" s="13">
        <f t="shared" si="3385"/>
        <v>2.0665555056159535E-3</v>
      </c>
      <c r="AK2865" s="13">
        <f t="shared" si="3386"/>
        <v>1.0891239551621224E-3</v>
      </c>
      <c r="AL2865" s="13">
        <f t="shared" si="3387"/>
        <v>2.2101886210791306E-5</v>
      </c>
      <c r="AM2865" s="13">
        <f t="shared" si="3388"/>
        <v>7.5225546207009142E-3</v>
      </c>
      <c r="AN2865" s="13">
        <f t="shared" si="3389"/>
        <v>6.1068098410849954E-3</v>
      </c>
      <c r="AO2865" s="13">
        <f t="shared" si="3390"/>
        <v>2.4787541144963969E-3</v>
      </c>
      <c r="AP2865" s="13">
        <f t="shared" si="3391"/>
        <v>6.7075086338272449E-4</v>
      </c>
      <c r="AQ2865" s="13">
        <f t="shared" si="3392"/>
        <v>1.3612888772352377E-4</v>
      </c>
      <c r="AR2865" s="13">
        <f t="shared" si="3393"/>
        <v>2.6844364770402181E-4</v>
      </c>
      <c r="AS2865" s="13">
        <f t="shared" si="3394"/>
        <v>4.2442858156632317E-4</v>
      </c>
      <c r="AT2865" s="13">
        <f t="shared" si="3395"/>
        <v>3.3552595189180598E-4</v>
      </c>
      <c r="AU2865" s="13">
        <f t="shared" si="3396"/>
        <v>1.7683016536012208E-4</v>
      </c>
      <c r="AV2865" s="13">
        <f t="shared" si="3397"/>
        <v>6.9895280540112578E-5</v>
      </c>
      <c r="AW2865" s="13">
        <f t="shared" si="3398"/>
        <v>7.880021011621974E-7</v>
      </c>
      <c r="AX2865" s="13">
        <f t="shared" si="3399"/>
        <v>1.9822826967763681E-3</v>
      </c>
      <c r="AY2865" s="13">
        <f t="shared" si="3400"/>
        <v>1.6092170932430537E-3</v>
      </c>
      <c r="AZ2865" s="13">
        <f t="shared" si="3401"/>
        <v>6.5318121814735485E-4</v>
      </c>
      <c r="BA2865" s="13">
        <f t="shared" si="3402"/>
        <v>1.7675083763067409E-4</v>
      </c>
      <c r="BB2865" s="13">
        <f t="shared" si="3403"/>
        <v>3.5871582497145261E-5</v>
      </c>
      <c r="BC2865" s="13">
        <f t="shared" si="3404"/>
        <v>5.8241101342365005E-6</v>
      </c>
      <c r="BD2865" s="13">
        <f t="shared" si="3405"/>
        <v>3.632042553435409E-5</v>
      </c>
      <c r="BE2865" s="13">
        <f t="shared" si="3406"/>
        <v>5.7425187085923434E-5</v>
      </c>
      <c r="BF2865" s="13">
        <f t="shared" si="3407"/>
        <v>4.5396661290961284E-5</v>
      </c>
      <c r="BG2865" s="13">
        <f t="shared" si="3408"/>
        <v>2.3925121373224482E-5</v>
      </c>
      <c r="BH2865" s="13">
        <f t="shared" si="3409"/>
        <v>9.4568314570772171E-6</v>
      </c>
      <c r="BI2865" s="13">
        <f t="shared" si="3410"/>
        <v>2.9903852043200589E-6</v>
      </c>
      <c r="BJ2865" s="14">
        <f t="shared" si="3411"/>
        <v>0.55467911284226379</v>
      </c>
      <c r="BK2865" s="14">
        <f t="shared" si="3412"/>
        <v>0.25369563035560949</v>
      </c>
      <c r="BL2865" s="14">
        <f t="shared" si="3413"/>
        <v>0.18381519816717745</v>
      </c>
      <c r="BM2865" s="14">
        <f t="shared" si="3414"/>
        <v>0.42715596085404905</v>
      </c>
      <c r="BN2865" s="14">
        <f t="shared" si="3415"/>
        <v>0.57157231349934068</v>
      </c>
    </row>
    <row r="2866" spans="1:66" x14ac:dyDescent="0.25">
      <c r="A2866" t="s">
        <v>13</v>
      </c>
      <c r="B2866" t="s">
        <v>44</v>
      </c>
      <c r="C2866" t="s">
        <v>45</v>
      </c>
      <c r="D2866" t="s">
        <v>562</v>
      </c>
      <c r="E2866" s="10">
        <f>VLOOKUP(A2866,home!$A$2:$E$405,3,FALSE)</f>
        <v>1.84920634920635</v>
      </c>
      <c r="F2866" s="10">
        <f>VLOOKUP(B2866,home!$B$2:$E$405,3,FALSE)</f>
        <v>0.95</v>
      </c>
      <c r="G2866" s="10">
        <f>VLOOKUP(C2866,away!$B$2:$E$405,4,FALSE)</f>
        <v>1.08</v>
      </c>
      <c r="H2866" s="10">
        <f>VLOOKUP(A2866,away!$A$2:$E$405,3,FALSE)</f>
        <v>1.3015873015873001</v>
      </c>
      <c r="I2866" s="10">
        <f>VLOOKUP(C2866,away!$B$2:$E$405,3,FALSE)</f>
        <v>0.46</v>
      </c>
      <c r="J2866" s="10">
        <f>VLOOKUP(B2866,home!$B$2:$E$405,4,FALSE)</f>
        <v>0.48</v>
      </c>
      <c r="K2866" s="12">
        <f t="shared" si="3360"/>
        <v>1.8972857142857151</v>
      </c>
      <c r="L2866" s="12">
        <f t="shared" si="3361"/>
        <v>0.28739047619047586</v>
      </c>
      <c r="M2866" s="13">
        <f t="shared" si="3362"/>
        <v>0.11251416091309167</v>
      </c>
      <c r="N2866" s="13">
        <f t="shared" si="3363"/>
        <v>0.21347151015525301</v>
      </c>
      <c r="O2866" s="13">
        <f t="shared" si="3364"/>
        <v>3.2335498282985244E-2</v>
      </c>
      <c r="P2866" s="13">
        <f t="shared" si="3365"/>
        <v>6.1349678956618164E-2</v>
      </c>
      <c r="Q2866" s="13">
        <f t="shared" si="3366"/>
        <v>0.2025082233122798</v>
      </c>
      <c r="R2866" s="13">
        <f t="shared" si="3367"/>
        <v>4.6464571247017208E-3</v>
      </c>
      <c r="S2866" s="13">
        <f t="shared" si="3368"/>
        <v>8.3629097829457759E-3</v>
      </c>
      <c r="T2866" s="13">
        <f t="shared" si="3369"/>
        <v>5.8198934730203315E-2</v>
      </c>
      <c r="U2866" s="13">
        <f t="shared" si="3370"/>
        <v>8.8156567247376551E-3</v>
      </c>
      <c r="V2866" s="13">
        <f t="shared" si="3371"/>
        <v>5.0666395744046694E-4</v>
      </c>
      <c r="W2866" s="13">
        <f t="shared" si="3372"/>
        <v>0.12807198637192327</v>
      </c>
      <c r="X2866" s="13">
        <f t="shared" si="3373"/>
        <v>3.6806669150087165E-2</v>
      </c>
      <c r="Y2866" s="13">
        <f t="shared" si="3374"/>
        <v>5.2889430870144234E-3</v>
      </c>
      <c r="Z2866" s="13">
        <f t="shared" si="3375"/>
        <v>4.4511584188888575E-4</v>
      </c>
      <c r="AA2866" s="13">
        <f t="shared" si="3376"/>
        <v>8.4451192801804202E-4</v>
      </c>
      <c r="AB2866" s="13">
        <f t="shared" si="3377"/>
        <v>8.0114020828625889E-4</v>
      </c>
      <c r="AC2866" s="13">
        <f t="shared" si="3378"/>
        <v>1.7266532761080623E-5</v>
      </c>
      <c r="AD2866" s="13">
        <f t="shared" si="3379"/>
        <v>6.0747287535911236E-2</v>
      </c>
      <c r="AE2866" s="13">
        <f t="shared" si="3380"/>
        <v>1.7458191892225288E-2</v>
      </c>
      <c r="AF2866" s="13">
        <f t="shared" si="3381"/>
        <v>2.5086590406656652E-3</v>
      </c>
      <c r="AG2866" s="13">
        <f t="shared" si="3382"/>
        <v>2.4032157209881601E-4</v>
      </c>
      <c r="AH2866" s="13">
        <f t="shared" si="3383"/>
        <v>3.1980513440092853E-5</v>
      </c>
      <c r="AI2866" s="13">
        <f t="shared" si="3384"/>
        <v>6.0676171285410483E-5</v>
      </c>
      <c r="AJ2866" s="13">
        <f t="shared" si="3385"/>
        <v>5.7560016488681227E-5</v>
      </c>
      <c r="AK2866" s="13">
        <f t="shared" si="3386"/>
        <v>3.6402598999341693E-5</v>
      </c>
      <c r="AL2866" s="13">
        <f t="shared" si="3387"/>
        <v>3.765912603319146E-7</v>
      </c>
      <c r="AM2866" s="13">
        <f t="shared" si="3388"/>
        <v>2.3050992164698195E-2</v>
      </c>
      <c r="AN2866" s="13">
        <f t="shared" si="3389"/>
        <v>6.6246356148755422E-3</v>
      </c>
      <c r="AO2866" s="13">
        <f t="shared" si="3390"/>
        <v>9.5192859197373381E-4</v>
      </c>
      <c r="AP2866" s="13">
        <f t="shared" si="3391"/>
        <v>9.1191737115553547E-5</v>
      </c>
      <c r="AQ2866" s="13">
        <f t="shared" si="3392"/>
        <v>6.5519091885689052E-6</v>
      </c>
      <c r="AR2866" s="13">
        <f t="shared" si="3393"/>
        <v>1.8381789972728409E-6</v>
      </c>
      <c r="AS2866" s="13">
        <f t="shared" si="3394"/>
        <v>3.4875507518258013E-6</v>
      </c>
      <c r="AT2866" s="13">
        <f t="shared" si="3395"/>
        <v>3.3084401096427499E-6</v>
      </c>
      <c r="AU2866" s="13">
        <f t="shared" si="3396"/>
        <v>2.0923520521983512E-6</v>
      </c>
      <c r="AV2866" s="13">
        <f t="shared" si="3397"/>
        <v>9.92447414473083E-7</v>
      </c>
      <c r="AW2866" s="13">
        <f t="shared" si="3398"/>
        <v>5.7039123716951942E-9</v>
      </c>
      <c r="AX2866" s="13">
        <f t="shared" si="3399"/>
        <v>7.2890530223656356E-3</v>
      </c>
      <c r="AY2866" s="13">
        <f t="shared" si="3400"/>
        <v>2.0948044190752871E-3</v>
      </c>
      <c r="AZ2866" s="13">
        <f t="shared" si="3401"/>
        <v>3.0101341976197994E-4</v>
      </c>
      <c r="BA2866" s="13">
        <f t="shared" si="3402"/>
        <v>2.8836130015039682E-5</v>
      </c>
      <c r="BB2866" s="13">
        <f t="shared" si="3403"/>
        <v>2.0718072841281815E-6</v>
      </c>
      <c r="BC2866" s="13">
        <f t="shared" si="3404"/>
        <v>1.19083536392099E-7</v>
      </c>
      <c r="BD2866" s="13">
        <f t="shared" si="3405"/>
        <v>8.8045856224928792E-8</v>
      </c>
      <c r="BE2866" s="13">
        <f t="shared" si="3406"/>
        <v>1.6704814521761142E-7</v>
      </c>
      <c r="BF2866" s="13">
        <f t="shared" si="3407"/>
        <v>1.5846902975964989E-7</v>
      </c>
      <c r="BG2866" s="13">
        <f t="shared" si="3408"/>
        <v>1.0022034210656718E-7</v>
      </c>
      <c r="BH2866" s="13">
        <f t="shared" si="3409"/>
        <v>4.7536655839904282E-8</v>
      </c>
      <c r="BI2866" s="13">
        <f t="shared" si="3410"/>
        <v>1.8038123605993389E-8</v>
      </c>
      <c r="BJ2866" s="14">
        <f t="shared" si="3411"/>
        <v>0.76574192474755198</v>
      </c>
      <c r="BK2866" s="14">
        <f t="shared" si="3412"/>
        <v>0.18484586115319276</v>
      </c>
      <c r="BL2866" s="14">
        <f t="shared" si="3413"/>
        <v>4.7642181896420617E-2</v>
      </c>
      <c r="BM2866" s="14">
        <f t="shared" si="3414"/>
        <v>0.3697547561789617</v>
      </c>
      <c r="BN2866" s="14">
        <f t="shared" si="3415"/>
        <v>0.62682552874492958</v>
      </c>
    </row>
    <row r="2867" spans="1:66" x14ac:dyDescent="0.25">
      <c r="A2867" t="s">
        <v>16</v>
      </c>
      <c r="B2867" t="s">
        <v>448</v>
      </c>
      <c r="C2867" t="s">
        <v>58</v>
      </c>
      <c r="D2867" t="s">
        <v>562</v>
      </c>
      <c r="E2867" s="10">
        <f>VLOOKUP(A2867,home!$A$2:$E$405,3,FALSE)</f>
        <v>1.6041666666666701</v>
      </c>
      <c r="F2867" s="10">
        <f>VLOOKUP(B2867,home!$B$2:$E$405,3,FALSE)</f>
        <v>0.94</v>
      </c>
      <c r="G2867" s="10">
        <f>VLOOKUP(C2867,away!$B$2:$E$405,4,FALSE)</f>
        <v>0.76</v>
      </c>
      <c r="H2867" s="10">
        <f>VLOOKUP(A2867,away!$A$2:$E$405,3,FALSE)</f>
        <v>1.2847222222222201</v>
      </c>
      <c r="I2867" s="10">
        <f>VLOOKUP(C2867,away!$B$2:$E$405,3,FALSE)</f>
        <v>0.76</v>
      </c>
      <c r="J2867" s="10">
        <f>VLOOKUP(B2867,home!$B$2:$E$405,4,FALSE)</f>
        <v>0.57999999999999996</v>
      </c>
      <c r="K2867" s="12">
        <f t="shared" si="3360"/>
        <v>1.1460166666666689</v>
      </c>
      <c r="L2867" s="12">
        <f t="shared" si="3361"/>
        <v>0.56630555555555462</v>
      </c>
      <c r="M2867" s="13">
        <f t="shared" si="3362"/>
        <v>0.18044626935591732</v>
      </c>
      <c r="N2867" s="13">
        <f t="shared" si="3363"/>
        <v>0.20679443211970425</v>
      </c>
      <c r="O2867" s="13">
        <f t="shared" si="3364"/>
        <v>0.10218772481553</v>
      </c>
      <c r="P2867" s="13">
        <f t="shared" si="3365"/>
        <v>0.11710883576734452</v>
      </c>
      <c r="Q2867" s="13">
        <f t="shared" si="3366"/>
        <v>0.11849493289152511</v>
      </c>
      <c r="R2867" s="13">
        <f t="shared" si="3367"/>
        <v>2.8934738136308421E-2</v>
      </c>
      <c r="S2867" s="13">
        <f t="shared" si="3368"/>
        <v>1.9000779932629212E-2</v>
      </c>
      <c r="T2867" s="13">
        <f t="shared" si="3369"/>
        <v>6.7104338801653285E-2</v>
      </c>
      <c r="U2867" s="13">
        <f t="shared" si="3370"/>
        <v>3.315969214984512E-2</v>
      </c>
      <c r="V2867" s="13">
        <f t="shared" si="3371"/>
        <v>1.3701580744008763E-3</v>
      </c>
      <c r="W2867" s="13">
        <f t="shared" si="3372"/>
        <v>4.5265722669745392E-2</v>
      </c>
      <c r="X2867" s="13">
        <f t="shared" si="3373"/>
        <v>2.5634230224113826E-2</v>
      </c>
      <c r="Y2867" s="13">
        <f t="shared" si="3374"/>
        <v>7.2584034941528845E-3</v>
      </c>
      <c r="Z2867" s="13">
        <f t="shared" si="3375"/>
        <v>5.4619676517122127E-3</v>
      </c>
      <c r="AA2867" s="13">
        <f t="shared" si="3376"/>
        <v>6.2595059616564024E-3</v>
      </c>
      <c r="AB2867" s="13">
        <f t="shared" si="3377"/>
        <v>3.5867490785788068E-3</v>
      </c>
      <c r="AC2867" s="13">
        <f t="shared" si="3378"/>
        <v>5.5576660535518681E-5</v>
      </c>
      <c r="AD2867" s="13">
        <f t="shared" si="3379"/>
        <v>1.296881815205988E-2</v>
      </c>
      <c r="AE2867" s="13">
        <f t="shared" si="3380"/>
        <v>7.3443137685012304E-3</v>
      </c>
      <c r="AF2867" s="13">
        <f t="shared" si="3381"/>
        <v>2.0795628444226989E-3</v>
      </c>
      <c r="AG2867" s="13">
        <f t="shared" si="3382"/>
        <v>3.9255599730782877E-4</v>
      </c>
      <c r="AH2867" s="13">
        <f t="shared" si="3383"/>
        <v>7.7328565635733802E-4</v>
      </c>
      <c r="AI2867" s="13">
        <f t="shared" si="3384"/>
        <v>8.861982502797837E-4</v>
      </c>
      <c r="AJ2867" s="13">
        <f t="shared" si="3385"/>
        <v>5.0779898239573611E-4</v>
      </c>
      <c r="AK2867" s="13">
        <f t="shared" si="3386"/>
        <v>1.9398203238062925E-4</v>
      </c>
      <c r="AL2867" s="13">
        <f t="shared" si="3387"/>
        <v>1.442760337330983E-6</v>
      </c>
      <c r="AM2867" s="13">
        <f t="shared" si="3388"/>
        <v>2.9724963498459706E-3</v>
      </c>
      <c r="AN2867" s="13">
        <f t="shared" si="3389"/>
        <v>1.6833411967863803E-3</v>
      </c>
      <c r="AO2867" s="13">
        <f t="shared" si="3390"/>
        <v>4.7664273581783163E-4</v>
      </c>
      <c r="AP2867" s="13">
        <f t="shared" si="3391"/>
        <v>8.9975143102945555E-5</v>
      </c>
      <c r="AQ2867" s="13">
        <f t="shared" si="3392"/>
        <v>1.2738355850276025E-5</v>
      </c>
      <c r="AR2867" s="13">
        <f t="shared" si="3393"/>
        <v>8.7583192645316804E-5</v>
      </c>
      <c r="AS2867" s="13">
        <f t="shared" si="3394"/>
        <v>1.0037179849141068E-4</v>
      </c>
      <c r="AT2867" s="13">
        <f t="shared" si="3395"/>
        <v>5.7513876967232539E-5</v>
      </c>
      <c r="AU2867" s="13">
        <f t="shared" si="3396"/>
        <v>2.1970620523021572E-5</v>
      </c>
      <c r="AV2867" s="13">
        <f t="shared" si="3397"/>
        <v>6.294674324097876E-6</v>
      </c>
      <c r="AW2867" s="13">
        <f t="shared" si="3398"/>
        <v>2.6009586614714286E-8</v>
      </c>
      <c r="AX2867" s="13">
        <f t="shared" si="3399"/>
        <v>5.6775505975488656E-4</v>
      </c>
      <c r="AY2867" s="13">
        <f t="shared" si="3400"/>
        <v>3.2152284453396812E-4</v>
      </c>
      <c r="AZ2867" s="13">
        <f t="shared" si="3401"/>
        <v>9.1040086548805512E-5</v>
      </c>
      <c r="BA2867" s="13">
        <f t="shared" si="3402"/>
        <v>1.7185502263615697E-5</v>
      </c>
      <c r="BB2867" s="13">
        <f t="shared" si="3403"/>
        <v>2.4330613517245318E-6</v>
      </c>
      <c r="BC2867" s="13">
        <f t="shared" si="3404"/>
        <v>2.7557123209782198E-7</v>
      </c>
      <c r="BD2867" s="13">
        <f t="shared" si="3405"/>
        <v>8.266474761389214E-6</v>
      </c>
      <c r="BE2867" s="13">
        <f t="shared" si="3406"/>
        <v>9.4735178511314143E-6</v>
      </c>
      <c r="BF2867" s="13">
        <f t="shared" si="3407"/>
        <v>5.4284046746804048E-6</v>
      </c>
      <c r="BG2867" s="13">
        <f t="shared" si="3408"/>
        <v>2.0736807435316659E-6</v>
      </c>
      <c r="BH2867" s="13">
        <f t="shared" si="3409"/>
        <v>5.9411817335825525E-7</v>
      </c>
      <c r="BI2867" s="13">
        <f t="shared" si="3410"/>
        <v>1.3617386572762356E-7</v>
      </c>
      <c r="BJ2867" s="14">
        <f t="shared" si="3411"/>
        <v>0.49957271687027477</v>
      </c>
      <c r="BK2867" s="14">
        <f t="shared" si="3412"/>
        <v>0.31830458539569872</v>
      </c>
      <c r="BL2867" s="14">
        <f t="shared" si="3413"/>
        <v>0.1767893815963531</v>
      </c>
      <c r="BM2867" s="14">
        <f t="shared" si="3414"/>
        <v>0.24584022159276203</v>
      </c>
      <c r="BN2867" s="14">
        <f t="shared" si="3415"/>
        <v>0.75396693308632967</v>
      </c>
    </row>
    <row r="2868" spans="1:66" x14ac:dyDescent="0.25">
      <c r="A2868" t="s">
        <v>16</v>
      </c>
      <c r="B2868" t="s">
        <v>231</v>
      </c>
      <c r="C2868" t="s">
        <v>233</v>
      </c>
      <c r="D2868" t="s">
        <v>562</v>
      </c>
      <c r="E2868" s="10">
        <f>VLOOKUP(A2868,home!$A$2:$E$405,3,FALSE)</f>
        <v>1.6041666666666701</v>
      </c>
      <c r="F2868" s="10">
        <f>VLOOKUP(B2868,home!$B$2:$E$405,3,FALSE)</f>
        <v>0.9</v>
      </c>
      <c r="G2868" s="10">
        <f>VLOOKUP(C2868,away!$B$2:$E$405,4,FALSE)</f>
        <v>1.0900000000000001</v>
      </c>
      <c r="H2868" s="10">
        <f>VLOOKUP(A2868,away!$A$2:$E$405,3,FALSE)</f>
        <v>1.2847222222222201</v>
      </c>
      <c r="I2868" s="10">
        <f>VLOOKUP(C2868,away!$B$2:$E$405,3,FALSE)</f>
        <v>0.78</v>
      </c>
      <c r="J2868" s="10">
        <f>VLOOKUP(B2868,home!$B$2:$E$405,4,FALSE)</f>
        <v>0.69</v>
      </c>
      <c r="K2868" s="12">
        <f t="shared" si="3360"/>
        <v>1.5736875000000037</v>
      </c>
      <c r="L2868" s="12">
        <f t="shared" si="3361"/>
        <v>0.69143749999999882</v>
      </c>
      <c r="M2868" s="13">
        <f t="shared" si="3362"/>
        <v>0.10381705659761742</v>
      </c>
      <c r="N2868" s="13">
        <f t="shared" si="3363"/>
        <v>0.16337560425446343</v>
      </c>
      <c r="O2868" s="13">
        <f t="shared" si="3364"/>
        <v>7.1783006071214975E-2</v>
      </c>
      <c r="P2868" s="13">
        <f t="shared" si="3365"/>
        <v>0.11296401936669537</v>
      </c>
      <c r="Q2868" s="13">
        <f t="shared" si="3366"/>
        <v>0.12855107311009831</v>
      </c>
      <c r="R2868" s="13">
        <f t="shared" si="3367"/>
        <v>2.4816731130182804E-2</v>
      </c>
      <c r="S2868" s="13">
        <f t="shared" si="3368"/>
        <v>3.0729222368870327E-2</v>
      </c>
      <c r="T2868" s="13">
        <f t="shared" si="3369"/>
        <v>8.8885032613563439E-2</v>
      </c>
      <c r="U2868" s="13">
        <f t="shared" si="3370"/>
        <v>3.9053779570429638E-2</v>
      </c>
      <c r="V2868" s="13">
        <f t="shared" si="3371"/>
        <v>3.7151853511090613E-3</v>
      </c>
      <c r="W2868" s="13">
        <f t="shared" si="3372"/>
        <v>6.743307228831609E-2</v>
      </c>
      <c r="X2868" s="13">
        <f t="shared" si="3373"/>
        <v>4.662575492035248E-2</v>
      </c>
      <c r="Y2868" s="13">
        <f t="shared" si="3374"/>
        <v>1.6119397708870577E-2</v>
      </c>
      <c r="Z2868" s="13">
        <f t="shared" si="3375"/>
        <v>5.7197395102752489E-3</v>
      </c>
      <c r="AA2868" s="13">
        <f t="shared" si="3376"/>
        <v>9.001082570576302E-3</v>
      </c>
      <c r="AB2868" s="13">
        <f t="shared" si="3377"/>
        <v>7.0824455638919155E-3</v>
      </c>
      <c r="AC2868" s="13">
        <f t="shared" si="3378"/>
        <v>2.5265734486926936E-4</v>
      </c>
      <c r="AD2868" s="13">
        <f t="shared" si="3379"/>
        <v>2.6529645736679916E-2</v>
      </c>
      <c r="AE2868" s="13">
        <f t="shared" si="3380"/>
        <v>1.8343591924055588E-2</v>
      </c>
      <c r="AF2868" s="13">
        <f t="shared" si="3381"/>
        <v>6.3417236704945814E-3</v>
      </c>
      <c r="AG2868" s="13">
        <f t="shared" si="3382"/>
        <v>1.4616351868058635E-3</v>
      </c>
      <c r="AH2868" s="13">
        <f t="shared" si="3383"/>
        <v>9.887105969089839E-4</v>
      </c>
      <c r="AI2868" s="13">
        <f t="shared" si="3384"/>
        <v>1.5559215074732102E-3</v>
      </c>
      <c r="AJ2868" s="13">
        <f t="shared" si="3385"/>
        <v>1.2242671136458768E-3</v>
      </c>
      <c r="AK2868" s="13">
        <f t="shared" si="3386"/>
        <v>6.422046178018668E-4</v>
      </c>
      <c r="AL2868" s="13">
        <f t="shared" si="3387"/>
        <v>1.0996724482209977E-5</v>
      </c>
      <c r="AM2868" s="13">
        <f t="shared" si="3388"/>
        <v>8.3498743750483086E-3</v>
      </c>
      <c r="AN2868" s="13">
        <f t="shared" si="3389"/>
        <v>5.7734162631974542E-3</v>
      </c>
      <c r="AO2868" s="13">
        <f t="shared" si="3390"/>
        <v>1.9959782537422913E-3</v>
      </c>
      <c r="AP2868" s="13">
        <f t="shared" si="3391"/>
        <v>4.6003140460731116E-4</v>
      </c>
      <c r="AQ2868" s="13">
        <f t="shared" si="3392"/>
        <v>7.9520741080791783E-5</v>
      </c>
      <c r="AR2868" s="13">
        <f t="shared" si="3393"/>
        <v>1.3672631667005088E-4</v>
      </c>
      <c r="AS2868" s="13">
        <f t="shared" si="3394"/>
        <v>2.151644954647012E-4</v>
      </c>
      <c r="AT2868" s="13">
        <f t="shared" si="3395"/>
        <v>1.6930083847830393E-4</v>
      </c>
      <c r="AU2868" s="13">
        <f t="shared" si="3396"/>
        <v>8.8808871084275506E-5</v>
      </c>
      <c r="AV2868" s="13">
        <f t="shared" si="3397"/>
        <v>3.4939352578609028E-5</v>
      </c>
      <c r="AW2868" s="13">
        <f t="shared" si="3398"/>
        <v>3.3237799850636805E-7</v>
      </c>
      <c r="AX2868" s="13">
        <f t="shared" si="3399"/>
        <v>2.1900154884306479E-3</v>
      </c>
      <c r="AY2868" s="13">
        <f t="shared" si="3400"/>
        <v>1.5142588342817636E-3</v>
      </c>
      <c r="AZ2868" s="13">
        <f t="shared" si="3401"/>
        <v>5.2350767136434746E-4</v>
      </c>
      <c r="BA2868" s="13">
        <f t="shared" si="3402"/>
        <v>1.2065761183966183E-4</v>
      </c>
      <c r="BB2868" s="13">
        <f t="shared" si="3403"/>
        <v>2.0856799371596505E-5</v>
      </c>
      <c r="BC2868" s="13">
        <f t="shared" si="3404"/>
        <v>2.8842346430996473E-6</v>
      </c>
      <c r="BD2868" s="13">
        <f t="shared" si="3405"/>
        <v>1.5756283763758022E-5</v>
      </c>
      <c r="BE2868" s="13">
        <f t="shared" si="3406"/>
        <v>2.4795466805479005E-5</v>
      </c>
      <c r="BF2868" s="13">
        <f t="shared" si="3407"/>
        <v>1.9510158084223671E-5</v>
      </c>
      <c r="BG2868" s="13">
        <f t="shared" si="3408"/>
        <v>1.0234297300055604E-5</v>
      </c>
      <c r="BH2868" s="13">
        <f t="shared" si="3409"/>
        <v>4.0263964330953219E-6</v>
      </c>
      <c r="BI2868" s="13">
        <f t="shared" si="3410"/>
        <v>1.2672579473613408E-6</v>
      </c>
      <c r="BJ2868" s="14">
        <f t="shared" si="3411"/>
        <v>0.58469753309130756</v>
      </c>
      <c r="BK2868" s="14">
        <f t="shared" si="3412"/>
        <v>0.25300339658792542</v>
      </c>
      <c r="BL2868" s="14">
        <f t="shared" si="3413"/>
        <v>0.1568686784767355</v>
      </c>
      <c r="BM2868" s="14">
        <f t="shared" si="3414"/>
        <v>0.39346793067968822</v>
      </c>
      <c r="BN2868" s="14">
        <f t="shared" si="3415"/>
        <v>0.60530749053027222</v>
      </c>
    </row>
    <row r="2869" spans="1:66" x14ac:dyDescent="0.25">
      <c r="A2869" t="s">
        <v>16</v>
      </c>
      <c r="B2869" t="s">
        <v>449</v>
      </c>
      <c r="C2869" t="s">
        <v>234</v>
      </c>
      <c r="D2869" t="s">
        <v>562</v>
      </c>
      <c r="E2869" s="10">
        <f>VLOOKUP(A2869,home!$A$2:$E$405,3,FALSE)</f>
        <v>1.6041666666666701</v>
      </c>
      <c r="F2869" s="10">
        <f>VLOOKUP(B2869,home!$B$2:$E$405,3,FALSE)</f>
        <v>0.36</v>
      </c>
      <c r="G2869" s="10">
        <f>VLOOKUP(C2869,away!$B$2:$E$405,4,FALSE)</f>
        <v>1.01</v>
      </c>
      <c r="H2869" s="10">
        <f>VLOOKUP(A2869,away!$A$2:$E$405,3,FALSE)</f>
        <v>1.2847222222222201</v>
      </c>
      <c r="I2869" s="10">
        <f>VLOOKUP(C2869,away!$B$2:$E$405,3,FALSE)</f>
        <v>0.86</v>
      </c>
      <c r="J2869" s="10">
        <f>VLOOKUP(B2869,home!$B$2:$E$405,4,FALSE)</f>
        <v>1.33</v>
      </c>
      <c r="K2869" s="12">
        <f t="shared" si="3360"/>
        <v>0.58327500000000121</v>
      </c>
      <c r="L2869" s="12">
        <f t="shared" si="3361"/>
        <v>1.4694652777777755</v>
      </c>
      <c r="M2869" s="13">
        <f t="shared" si="3362"/>
        <v>0.12838261709415016</v>
      </c>
      <c r="N2869" s="13">
        <f t="shared" si="3363"/>
        <v>7.4882370985590599E-2</v>
      </c>
      <c r="O2869" s="13">
        <f t="shared" si="3364"/>
        <v>0.18865379809009314</v>
      </c>
      <c r="P2869" s="13">
        <f t="shared" si="3365"/>
        <v>0.11003704408099931</v>
      </c>
      <c r="Q2869" s="13">
        <f t="shared" si="3366"/>
        <v>2.1838507468310217E-2</v>
      </c>
      <c r="R2869" s="13">
        <f t="shared" si="3367"/>
        <v>0.13861010290714557</v>
      </c>
      <c r="S2869" s="13">
        <f t="shared" si="3368"/>
        <v>2.3578252539446599E-2</v>
      </c>
      <c r="T2869" s="13">
        <f t="shared" si="3369"/>
        <v>3.2090928443172496E-2</v>
      </c>
      <c r="U2869" s="13">
        <f t="shared" si="3370"/>
        <v>8.0847807773165511E-2</v>
      </c>
      <c r="V2869" s="13">
        <f t="shared" si="3371"/>
        <v>2.245441765975513E-3</v>
      </c>
      <c r="W2869" s="13">
        <f t="shared" si="3372"/>
        <v>4.2459518145262238E-3</v>
      </c>
      <c r="X2869" s="13">
        <f t="shared" si="3373"/>
        <v>6.2392787625638272E-3</v>
      </c>
      <c r="Y2869" s="13">
        <f t="shared" si="3374"/>
        <v>4.5842017499819155E-3</v>
      </c>
      <c r="Z2869" s="13">
        <f t="shared" si="3375"/>
        <v>6.789424445708489E-2</v>
      </c>
      <c r="AA2869" s="13">
        <f t="shared" si="3376"/>
        <v>3.9601015435706273E-2</v>
      </c>
      <c r="AB2869" s="13">
        <f t="shared" si="3377"/>
        <v>1.154914113913081E-2</v>
      </c>
      <c r="AC2869" s="13">
        <f t="shared" si="3378"/>
        <v>1.2028583978914255E-4</v>
      </c>
      <c r="AD2869" s="13">
        <f t="shared" si="3379"/>
        <v>6.1913938615444696E-4</v>
      </c>
      <c r="AE2869" s="13">
        <f t="shared" si="3380"/>
        <v>9.0980383005860577E-4</v>
      </c>
      <c r="AF2869" s="13">
        <f t="shared" si="3381"/>
        <v>6.6846256893017672E-4</v>
      </c>
      <c r="AG2869" s="13">
        <f t="shared" si="3382"/>
        <v>3.2742751151234245E-4</v>
      </c>
      <c r="AH2869" s="13">
        <f t="shared" si="3383"/>
        <v>2.4942058697660616E-2</v>
      </c>
      <c r="AI2869" s="13">
        <f t="shared" si="3384"/>
        <v>1.4548079286878027E-2</v>
      </c>
      <c r="AJ2869" s="13">
        <f t="shared" si="3385"/>
        <v>4.2427654730268988E-3</v>
      </c>
      <c r="AK2869" s="13">
        <f t="shared" si="3386"/>
        <v>8.2489967709325671E-4</v>
      </c>
      <c r="AL2869" s="13">
        <f t="shared" si="3387"/>
        <v>4.1238910858130527E-6</v>
      </c>
      <c r="AM2869" s="13">
        <f t="shared" si="3388"/>
        <v>7.222570509184718E-5</v>
      </c>
      <c r="AN2869" s="13">
        <f t="shared" si="3389"/>
        <v>1.061331657954869E-4</v>
      </c>
      <c r="AO2869" s="13">
        <f t="shared" si="3390"/>
        <v>7.7979500978549952E-5</v>
      </c>
      <c r="AP2869" s="13">
        <f t="shared" si="3391"/>
        <v>3.8196056355472391E-5</v>
      </c>
      <c r="AQ2869" s="13">
        <f t="shared" si="3392"/>
        <v>1.4031944640602457E-5</v>
      </c>
      <c r="AR2869" s="13">
        <f t="shared" si="3393"/>
        <v>7.3302978425014908E-3</v>
      </c>
      <c r="AS2869" s="13">
        <f t="shared" si="3394"/>
        <v>4.2755794740850662E-3</v>
      </c>
      <c r="AT2869" s="13">
        <f t="shared" si="3395"/>
        <v>1.2469193088734858E-3</v>
      </c>
      <c r="AU2869" s="13">
        <f t="shared" si="3396"/>
        <v>2.4243228662772803E-4</v>
      </c>
      <c r="AV2869" s="13">
        <f t="shared" si="3397"/>
        <v>3.5351172995697087E-5</v>
      </c>
      <c r="AW2869" s="13">
        <f t="shared" si="3398"/>
        <v>9.8183243933437674E-8</v>
      </c>
      <c r="AX2869" s="13">
        <f t="shared" si="3399"/>
        <v>7.0212413562412082E-6</v>
      </c>
      <c r="AY2869" s="13">
        <f t="shared" si="3400"/>
        <v>1.0317470379893791E-5</v>
      </c>
      <c r="AZ2869" s="13">
        <f t="shared" si="3401"/>
        <v>7.5805822388773026E-6</v>
      </c>
      <c r="BA2869" s="13">
        <f t="shared" si="3402"/>
        <v>3.7131341284563676E-6</v>
      </c>
      <c r="BB2869" s="13">
        <f t="shared" si="3403"/>
        <v>1.3640804183745691E-6</v>
      </c>
      <c r="BC2869" s="13">
        <f t="shared" si="3404"/>
        <v>4.0089376217960225E-7</v>
      </c>
      <c r="BD2869" s="13">
        <f t="shared" si="3405"/>
        <v>1.7952696925542118E-3</v>
      </c>
      <c r="BE2869" s="13">
        <f t="shared" si="3406"/>
        <v>1.0471359299245601E-3</v>
      </c>
      <c r="BF2869" s="13">
        <f t="shared" si="3407"/>
        <v>3.0538410476337448E-4</v>
      </c>
      <c r="BG2869" s="13">
        <f t="shared" si="3408"/>
        <v>5.9374304568619217E-5</v>
      </c>
      <c r="BH2869" s="13">
        <f t="shared" si="3409"/>
        <v>8.6578868743153607E-6</v>
      </c>
      <c r="BI2869" s="13">
        <f t="shared" si="3410"/>
        <v>1.0099857933232607E-6</v>
      </c>
      <c r="BJ2869" s="14">
        <f t="shared" si="3411"/>
        <v>0.14674503629594685</v>
      </c>
      <c r="BK2869" s="14">
        <f t="shared" si="3412"/>
        <v>0.26437808268182644</v>
      </c>
      <c r="BL2869" s="14">
        <f t="shared" si="3413"/>
        <v>0.5201670804694617</v>
      </c>
      <c r="BM2869" s="14">
        <f t="shared" si="3414"/>
        <v>0.33676978399089524</v>
      </c>
      <c r="BN2869" s="14">
        <f t="shared" si="3415"/>
        <v>0.662404440626289</v>
      </c>
    </row>
    <row r="2870" spans="1:66" x14ac:dyDescent="0.25">
      <c r="A2870" t="s">
        <v>61</v>
      </c>
      <c r="B2870" t="s">
        <v>241</v>
      </c>
      <c r="C2870" t="s">
        <v>337</v>
      </c>
      <c r="D2870" t="s">
        <v>562</v>
      </c>
      <c r="E2870" s="10">
        <f>VLOOKUP(A2870,home!$A$2:$E$405,3,FALSE)</f>
        <v>1.5100671140939601</v>
      </c>
      <c r="F2870" s="10">
        <f>VLOOKUP(B2870,home!$B$2:$E$405,3,FALSE)</f>
        <v>1.61</v>
      </c>
      <c r="G2870" s="10">
        <f>VLOOKUP(C2870,away!$B$2:$E$405,4,FALSE)</f>
        <v>1.1399999999999999</v>
      </c>
      <c r="H2870" s="10">
        <f>VLOOKUP(A2870,away!$A$2:$E$405,3,FALSE)</f>
        <v>1.2617449664429501</v>
      </c>
      <c r="I2870" s="10">
        <f>VLOOKUP(C2870,away!$B$2:$E$405,3,FALSE)</f>
        <v>0.56999999999999995</v>
      </c>
      <c r="J2870" s="10">
        <f>VLOOKUP(B2870,home!$B$2:$E$405,4,FALSE)</f>
        <v>0.34</v>
      </c>
      <c r="K2870" s="12">
        <f t="shared" si="3360"/>
        <v>2.7715771812080545</v>
      </c>
      <c r="L2870" s="12">
        <f t="shared" si="3361"/>
        <v>0.24452617449664371</v>
      </c>
      <c r="M2870" s="13">
        <f t="shared" si="3362"/>
        <v>4.8991750327711879E-2</v>
      </c>
      <c r="N2870" s="13">
        <f t="shared" si="3363"/>
        <v>0.13578441727572849</v>
      </c>
      <c r="O2870" s="13">
        <f t="shared" si="3364"/>
        <v>1.1979765289530075E-2</v>
      </c>
      <c r="P2870" s="13">
        <f t="shared" si="3365"/>
        <v>3.320284411268986E-2</v>
      </c>
      <c r="Q2870" s="13">
        <f t="shared" si="3366"/>
        <v>0.18816849624252094</v>
      </c>
      <c r="R2870" s="13">
        <f t="shared" si="3367"/>
        <v>1.4646830888082334E-3</v>
      </c>
      <c r="S2870" s="13">
        <f t="shared" si="3368"/>
        <v>5.6255841534406355E-3</v>
      </c>
      <c r="T2870" s="13">
        <f t="shared" si="3369"/>
        <v>4.6012122546969715E-2</v>
      </c>
      <c r="U2870" s="13">
        <f t="shared" si="3370"/>
        <v>4.0594822266422298E-3</v>
      </c>
      <c r="V2870" s="13">
        <f t="shared" si="3371"/>
        <v>4.2362096665952764E-4</v>
      </c>
      <c r="W2870" s="13">
        <f t="shared" si="3372"/>
        <v>0.17384117013600153</v>
      </c>
      <c r="X2870" s="13">
        <f t="shared" si="3373"/>
        <v>4.2508716303376631E-2</v>
      </c>
      <c r="Y2870" s="13">
        <f t="shared" si="3374"/>
        <v>5.1972468902138991E-3</v>
      </c>
      <c r="Z2870" s="13">
        <f t="shared" si="3375"/>
        <v>1.1938445085206841E-4</v>
      </c>
      <c r="AA2870" s="13">
        <f t="shared" si="3376"/>
        <v>3.3088321977264732E-4</v>
      </c>
      <c r="AB2870" s="13">
        <f t="shared" si="3377"/>
        <v>4.5853419078325966E-4</v>
      </c>
      <c r="AC2870" s="13">
        <f t="shared" si="3378"/>
        <v>1.7943608904532319E-5</v>
      </c>
      <c r="AD2870" s="13">
        <f t="shared" si="3379"/>
        <v>0.12045355507586221</v>
      </c>
      <c r="AE2870" s="13">
        <f t="shared" si="3380"/>
        <v>2.9454047027221365E-2</v>
      </c>
      <c r="AF2870" s="13">
        <f t="shared" si="3381"/>
        <v>3.6011427215053406E-3</v>
      </c>
      <c r="AG2870" s="13">
        <f t="shared" si="3382"/>
        <v>2.9352455116871118E-4</v>
      </c>
      <c r="AH2870" s="13">
        <f t="shared" si="3383"/>
        <v>7.2981557653097144E-6</v>
      </c>
      <c r="AI2870" s="13">
        <f t="shared" si="3384"/>
        <v>2.0227401984034412E-5</v>
      </c>
      <c r="AJ2870" s="13">
        <f t="shared" si="3385"/>
        <v>2.8030902887036157E-5</v>
      </c>
      <c r="AK2870" s="13">
        <f t="shared" si="3386"/>
        <v>2.5896603603456128E-5</v>
      </c>
      <c r="AL2870" s="13">
        <f t="shared" si="3387"/>
        <v>4.8643197705003156E-7</v>
      </c>
      <c r="AM2870" s="13">
        <f t="shared" si="3388"/>
        <v>6.6769264928729463E-2</v>
      </c>
      <c r="AN2870" s="13">
        <f t="shared" si="3389"/>
        <v>1.6326832926975132E-2</v>
      </c>
      <c r="AO2870" s="13">
        <f t="shared" si="3390"/>
        <v>1.9961689986395348E-3</v>
      </c>
      <c r="AP2870" s="13">
        <f t="shared" si="3391"/>
        <v>1.6270518962870715E-4</v>
      </c>
      <c r="AQ2870" s="13">
        <f t="shared" si="3392"/>
        <v>9.9464193976646847E-6</v>
      </c>
      <c r="AR2870" s="13">
        <f t="shared" si="3393"/>
        <v>3.5691802203436208E-7</v>
      </c>
      <c r="AS2870" s="13">
        <f t="shared" si="3394"/>
        <v>9.8922584543235149E-7</v>
      </c>
      <c r="AT2870" s="13">
        <f t="shared" si="3395"/>
        <v>1.370857890130776E-6</v>
      </c>
      <c r="AU2870" s="13">
        <f t="shared" si="3396"/>
        <v>1.2664794823218257E-6</v>
      </c>
      <c r="AV2870" s="13">
        <f t="shared" si="3397"/>
        <v>8.775364084178403E-7</v>
      </c>
      <c r="AW2870" s="13">
        <f t="shared" si="3398"/>
        <v>9.1573949794178379E-9</v>
      </c>
      <c r="AX2870" s="13">
        <f t="shared" si="3399"/>
        <v>3.0842695180416952E-2</v>
      </c>
      <c r="AY2870" s="13">
        <f t="shared" si="3400"/>
        <v>7.5418462636334272E-3</v>
      </c>
      <c r="AZ2870" s="13">
        <f t="shared" si="3401"/>
        <v>9.2208940774404389E-4</v>
      </c>
      <c r="BA2870" s="13">
        <f t="shared" si="3402"/>
        <v>7.5158331806508987E-5</v>
      </c>
      <c r="BB2870" s="13">
        <f t="shared" si="3403"/>
        <v>4.594544839548765E-6</v>
      </c>
      <c r="BC2870" s="13">
        <f t="shared" si="3404"/>
        <v>2.2469729463363112E-7</v>
      </c>
      <c r="BD2870" s="13">
        <f t="shared" si="3405"/>
        <v>1.4545966422828551E-8</v>
      </c>
      <c r="BE2870" s="13">
        <f t="shared" si="3406"/>
        <v>4.0315268616130164E-8</v>
      </c>
      <c r="BF2870" s="13">
        <f t="shared" si="3407"/>
        <v>5.5868439275369808E-8</v>
      </c>
      <c r="BG2870" s="13">
        <f t="shared" si="3408"/>
        <v>5.1614563815107606E-8</v>
      </c>
      <c r="BH2870" s="13">
        <f t="shared" si="3409"/>
        <v>3.576343682198979E-8</v>
      </c>
      <c r="BI2870" s="13">
        <f t="shared" si="3410"/>
        <v>1.9824225083480558E-8</v>
      </c>
      <c r="BJ2870" s="14">
        <f t="shared" si="3411"/>
        <v>0.86996596565967443</v>
      </c>
      <c r="BK2870" s="14">
        <f t="shared" si="3412"/>
        <v>9.5804075865016908E-2</v>
      </c>
      <c r="BL2870" s="14">
        <f t="shared" si="3413"/>
        <v>1.8379880029324659E-2</v>
      </c>
      <c r="BM2870" s="14">
        <f t="shared" si="3414"/>
        <v>0.55713551256164018</v>
      </c>
      <c r="BN2870" s="14">
        <f t="shared" si="3415"/>
        <v>0.41959195633698948</v>
      </c>
    </row>
    <row r="2871" spans="1:66" x14ac:dyDescent="0.25">
      <c r="A2871" t="s">
        <v>61</v>
      </c>
      <c r="B2871" t="s">
        <v>238</v>
      </c>
      <c r="C2871" t="s">
        <v>64</v>
      </c>
      <c r="D2871" t="s">
        <v>562</v>
      </c>
      <c r="E2871" s="10">
        <f>VLOOKUP(A2871,home!$A$2:$E$405,3,FALSE)</f>
        <v>1.5100671140939601</v>
      </c>
      <c r="F2871" s="10">
        <f>VLOOKUP(B2871,home!$B$2:$E$405,3,FALSE)</f>
        <v>0.91</v>
      </c>
      <c r="G2871" s="10">
        <f>VLOOKUP(C2871,away!$B$2:$E$405,4,FALSE)</f>
        <v>1.04</v>
      </c>
      <c r="H2871" s="10">
        <f>VLOOKUP(A2871,away!$A$2:$E$405,3,FALSE)</f>
        <v>1.2617449664429501</v>
      </c>
      <c r="I2871" s="10">
        <f>VLOOKUP(C2871,away!$B$2:$E$405,3,FALSE)</f>
        <v>0.56999999999999995</v>
      </c>
      <c r="J2871" s="10">
        <f>VLOOKUP(B2871,home!$B$2:$E$405,4,FALSE)</f>
        <v>0.79</v>
      </c>
      <c r="K2871" s="12">
        <f t="shared" si="3360"/>
        <v>1.4291275167785238</v>
      </c>
      <c r="L2871" s="12">
        <f t="shared" si="3361"/>
        <v>0.56816375838926036</v>
      </c>
      <c r="M2871" s="13">
        <f t="shared" si="3362"/>
        <v>0.13570236621793774</v>
      </c>
      <c r="N2871" s="13">
        <f t="shared" si="3363"/>
        <v>0.19393598565401118</v>
      </c>
      <c r="O2871" s="13">
        <f t="shared" si="3364"/>
        <v>7.710116641269929E-2</v>
      </c>
      <c r="P2871" s="13">
        <f t="shared" si="3365"/>
        <v>0.11018739849610867</v>
      </c>
      <c r="Q2871" s="13">
        <f t="shared" si="3366"/>
        <v>0.13857962679585625</v>
      </c>
      <c r="R2871" s="13">
        <f t="shared" si="3367"/>
        <v>2.1903044242617516E-2</v>
      </c>
      <c r="S2871" s="13">
        <f t="shared" si="3368"/>
        <v>2.2367448567258971E-2</v>
      </c>
      <c r="T2871" s="13">
        <f t="shared" si="3369"/>
        <v>7.8735921596514741E-2</v>
      </c>
      <c r="U2871" s="13">
        <f t="shared" si="3370"/>
        <v>3.130224322834211E-2</v>
      </c>
      <c r="V2871" s="13">
        <f t="shared" si="3371"/>
        <v>2.0179873852781767E-3</v>
      </c>
      <c r="W2871" s="13">
        <f t="shared" si="3372"/>
        <v>6.6015985972952204E-2</v>
      </c>
      <c r="X2871" s="13">
        <f t="shared" si="3373"/>
        <v>3.7507890704165214E-2</v>
      </c>
      <c r="Y2871" s="13">
        <f t="shared" si="3374"/>
        <v>1.0655312075866053E-2</v>
      </c>
      <c r="Z2871" s="13">
        <f t="shared" si="3375"/>
        <v>4.1481719790172735E-3</v>
      </c>
      <c r="AA2871" s="13">
        <f t="shared" si="3376"/>
        <v>5.9282667195432112E-3</v>
      </c>
      <c r="AB2871" s="13">
        <f t="shared" si="3377"/>
        <v>4.2361245478507786E-3</v>
      </c>
      <c r="AC2871" s="13">
        <f t="shared" si="3378"/>
        <v>1.0241014323244289E-4</v>
      </c>
      <c r="AD2871" s="13">
        <f t="shared" si="3379"/>
        <v>2.358631552530276E-2</v>
      </c>
      <c r="AE2871" s="13">
        <f t="shared" si="3380"/>
        <v>1.3400889675410976E-2</v>
      </c>
      <c r="AF2871" s="13">
        <f t="shared" si="3381"/>
        <v>3.8069499218706675E-3</v>
      </c>
      <c r="AG2871" s="13">
        <f t="shared" si="3382"/>
        <v>7.2099032520324662E-4</v>
      </c>
      <c r="AH2871" s="13">
        <f t="shared" si="3383"/>
        <v>5.8921024551086745E-4</v>
      </c>
      <c r="AI2871" s="13">
        <f t="shared" si="3384"/>
        <v>8.4205657502741033E-4</v>
      </c>
      <c r="AJ2871" s="13">
        <f t="shared" si="3385"/>
        <v>6.0170311102797597E-4</v>
      </c>
      <c r="AK2871" s="13">
        <f t="shared" si="3386"/>
        <v>2.8663682430044127E-4</v>
      </c>
      <c r="AL2871" s="13">
        <f t="shared" si="3387"/>
        <v>3.3261932203228284E-6</v>
      </c>
      <c r="AM2871" s="13">
        <f t="shared" si="3388"/>
        <v>6.7415705073261348E-3</v>
      </c>
      <c r="AN2871" s="13">
        <f t="shared" si="3389"/>
        <v>3.8303160368886092E-3</v>
      </c>
      <c r="AO2871" s="13">
        <f t="shared" si="3390"/>
        <v>1.0881233776686443E-3</v>
      </c>
      <c r="AP2871" s="13">
        <f t="shared" si="3391"/>
        <v>2.060774226158112E-4</v>
      </c>
      <c r="AQ2871" s="13">
        <f t="shared" si="3392"/>
        <v>2.9271430738142807E-5</v>
      </c>
      <c r="AR2871" s="13">
        <f t="shared" si="3393"/>
        <v>6.6953581514182667E-5</v>
      </c>
      <c r="AS2871" s="13">
        <f t="shared" si="3394"/>
        <v>9.568520568879235E-5</v>
      </c>
      <c r="AT2871" s="13">
        <f t="shared" si="3395"/>
        <v>6.8373180199233062E-5</v>
      </c>
      <c r="AU2871" s="13">
        <f t="shared" si="3396"/>
        <v>3.2571331077460163E-5</v>
      </c>
      <c r="AV2871" s="13">
        <f t="shared" si="3397"/>
        <v>1.1637146375225448E-5</v>
      </c>
      <c r="AW2871" s="13">
        <f t="shared" si="3398"/>
        <v>7.5022145903517066E-8</v>
      </c>
      <c r="AX2871" s="13">
        <f t="shared" si="3399"/>
        <v>1.6057606530537228E-3</v>
      </c>
      <c r="AY2871" s="13">
        <f t="shared" si="3400"/>
        <v>9.123350077125962E-4</v>
      </c>
      <c r="AZ2871" s="13">
        <f t="shared" si="3401"/>
        <v>2.5917784344604172E-4</v>
      </c>
      <c r="BA2871" s="13">
        <f t="shared" si="3402"/>
        <v>4.9085152541175467E-5</v>
      </c>
      <c r="BB2871" s="13">
        <f t="shared" si="3403"/>
        <v>6.9721011872261009E-6</v>
      </c>
      <c r="BC2871" s="13">
        <f t="shared" si="3404"/>
        <v>7.9225904288092125E-7</v>
      </c>
      <c r="BD2871" s="13">
        <f t="shared" si="3405"/>
        <v>6.340099751786621E-6</v>
      </c>
      <c r="BE2871" s="13">
        <f t="shared" si="3406"/>
        <v>9.0608110143989484E-6</v>
      </c>
      <c r="BF2871" s="13">
        <f t="shared" si="3407"/>
        <v>6.4745271725037351E-6</v>
      </c>
      <c r="BG2871" s="13">
        <f t="shared" si="3408"/>
        <v>3.0843083134517801E-6</v>
      </c>
      <c r="BH2871" s="13">
        <f t="shared" si="3409"/>
        <v>1.1019674702456746E-6</v>
      </c>
      <c r="BI2871" s="13">
        <f t="shared" si="3410"/>
        <v>3.1497040686458253E-7</v>
      </c>
      <c r="BJ2871" s="14">
        <f t="shared" si="3411"/>
        <v>0.58167535003937454</v>
      </c>
      <c r="BK2871" s="14">
        <f t="shared" si="3412"/>
        <v>0.27129327201074888</v>
      </c>
      <c r="BL2871" s="14">
        <f t="shared" si="3413"/>
        <v>0.14309204903590372</v>
      </c>
      <c r="BM2871" s="14">
        <f t="shared" si="3414"/>
        <v>0.32188699526024689</v>
      </c>
      <c r="BN2871" s="14">
        <f t="shared" si="3415"/>
        <v>0.67740958781923055</v>
      </c>
    </row>
    <row r="2872" spans="1:66" x14ac:dyDescent="0.25">
      <c r="A2872" t="s">
        <v>72</v>
      </c>
      <c r="B2872" t="s">
        <v>83</v>
      </c>
      <c r="C2872" t="s">
        <v>77</v>
      </c>
      <c r="D2872" t="s">
        <v>562</v>
      </c>
      <c r="E2872" s="10">
        <f>VLOOKUP(A2872,home!$A$2:$E$405,3,FALSE)</f>
        <v>1.3571428571428601</v>
      </c>
      <c r="F2872" s="10">
        <f>VLOOKUP(B2872,home!$B$2:$E$405,3,FALSE)</f>
        <v>0.88</v>
      </c>
      <c r="G2872" s="10">
        <f>VLOOKUP(C2872,away!$B$2:$E$405,4,FALSE)</f>
        <v>0.4</v>
      </c>
      <c r="H2872" s="10">
        <f>VLOOKUP(A2872,away!$A$2:$E$405,3,FALSE)</f>
        <v>1.0912698412698401</v>
      </c>
      <c r="I2872" s="10">
        <f>VLOOKUP(C2872,away!$B$2:$E$405,3,FALSE)</f>
        <v>0.94</v>
      </c>
      <c r="J2872" s="10">
        <f>VLOOKUP(B2872,home!$B$2:$E$405,4,FALSE)</f>
        <v>1.01</v>
      </c>
      <c r="K2872" s="12">
        <f t="shared" si="3360"/>
        <v>0.47771428571428676</v>
      </c>
      <c r="L2872" s="12">
        <f t="shared" si="3361"/>
        <v>1.0360515873015861</v>
      </c>
      <c r="M2872" s="13">
        <f t="shared" si="3362"/>
        <v>0.2200796235204579</v>
      </c>
      <c r="N2872" s="13">
        <f t="shared" si="3363"/>
        <v>0.10513518015034468</v>
      </c>
      <c r="O2872" s="13">
        <f t="shared" si="3364"/>
        <v>0.22801384328110588</v>
      </c>
      <c r="P2872" s="13">
        <f t="shared" si="3365"/>
        <v>0.1089254702760028</v>
      </c>
      <c r="Q2872" s="13">
        <f t="shared" si="3366"/>
        <v>2.5112288744482385E-2</v>
      </c>
      <c r="R2872" s="13">
        <f t="shared" si="3367"/>
        <v>0.11811705212906243</v>
      </c>
      <c r="S2872" s="13">
        <f t="shared" si="3368"/>
        <v>1.3477801675884664E-2</v>
      </c>
      <c r="T2872" s="13">
        <f t="shared" si="3369"/>
        <v>2.6017626614496726E-2</v>
      </c>
      <c r="U2872" s="13">
        <f t="shared" si="3370"/>
        <v>5.6426203188512228E-2</v>
      </c>
      <c r="V2872" s="13">
        <f t="shared" si="3371"/>
        <v>7.411842144264101E-4</v>
      </c>
      <c r="W2872" s="13">
        <f t="shared" si="3372"/>
        <v>3.9988330267404426E-3</v>
      </c>
      <c r="X2872" s="13">
        <f t="shared" si="3373"/>
        <v>4.1429973047084406E-3</v>
      </c>
      <c r="Y2872" s="13">
        <f t="shared" si="3374"/>
        <v>2.1461794668646865E-3</v>
      </c>
      <c r="Z2872" s="13">
        <f t="shared" si="3375"/>
        <v>4.0791786448566437E-2</v>
      </c>
      <c r="AA2872" s="13">
        <f t="shared" si="3376"/>
        <v>1.9486819126286636E-2</v>
      </c>
      <c r="AB2872" s="13">
        <f t="shared" si="3377"/>
        <v>4.654565939878761E-3</v>
      </c>
      <c r="AC2872" s="13">
        <f t="shared" si="3378"/>
        <v>2.2927451729203827E-5</v>
      </c>
      <c r="AD2872" s="13">
        <f t="shared" si="3379"/>
        <v>4.7757491576500222E-4</v>
      </c>
      <c r="AE2872" s="13">
        <f t="shared" si="3380"/>
        <v>4.9479224953375182E-4</v>
      </c>
      <c r="AF2872" s="13">
        <f t="shared" si="3381"/>
        <v>2.5631514775698304E-4</v>
      </c>
      <c r="AG2872" s="13">
        <f t="shared" si="3382"/>
        <v>8.8518571894354283E-5</v>
      </c>
      <c r="AH2872" s="13">
        <f t="shared" si="3383"/>
        <v>1.0565598774726145E-2</v>
      </c>
      <c r="AI2872" s="13">
        <f t="shared" si="3384"/>
        <v>5.0473374718120433E-3</v>
      </c>
      <c r="AJ2872" s="13">
        <f t="shared" si="3385"/>
        <v>1.2055926075528222E-3</v>
      </c>
      <c r="AK2872" s="13">
        <f t="shared" si="3386"/>
        <v>1.9197627045984032E-4</v>
      </c>
      <c r="AL2872" s="13">
        <f t="shared" si="3387"/>
        <v>4.5390544056464793E-7</v>
      </c>
      <c r="AM2872" s="13">
        <f t="shared" si="3388"/>
        <v>4.5628871951947756E-5</v>
      </c>
      <c r="AN2872" s="13">
        <f t="shared" si="3389"/>
        <v>4.727386521259629E-5</v>
      </c>
      <c r="AO2872" s="13">
        <f t="shared" si="3390"/>
        <v>2.448908154569581E-5</v>
      </c>
      <c r="AP2872" s="13">
        <f t="shared" si="3391"/>
        <v>8.4573172689920406E-6</v>
      </c>
      <c r="AQ2872" s="13">
        <f t="shared" si="3392"/>
        <v>2.1905542452130794E-6</v>
      </c>
      <c r="AR2872" s="13">
        <f t="shared" si="3393"/>
        <v>2.189301076269344E-3</v>
      </c>
      <c r="AS2872" s="13">
        <f t="shared" si="3394"/>
        <v>1.0458603998635288E-3</v>
      </c>
      <c r="AT2872" s="13">
        <f t="shared" si="3395"/>
        <v>2.49811226938832E-4</v>
      </c>
      <c r="AU2872" s="13">
        <f t="shared" si="3396"/>
        <v>3.9779463946831243E-5</v>
      </c>
      <c r="AV2872" s="13">
        <f t="shared" si="3397"/>
        <v>4.7508045513644253E-6</v>
      </c>
      <c r="AW2872" s="13">
        <f t="shared" si="3398"/>
        <v>6.2404009845080912E-9</v>
      </c>
      <c r="AX2872" s="13">
        <f t="shared" si="3399"/>
        <v>3.632927328745561E-6</v>
      </c>
      <c r="AY2872" s="13">
        <f t="shared" si="3400"/>
        <v>3.7639001254981494E-6</v>
      </c>
      <c r="AZ2872" s="13">
        <f t="shared" si="3401"/>
        <v>1.9497973497334983E-6</v>
      </c>
      <c r="BA2872" s="13">
        <f t="shared" si="3402"/>
        <v>6.7336354636927226E-7</v>
      </c>
      <c r="BB2872" s="13">
        <f t="shared" si="3403"/>
        <v>1.7440984276172741E-7</v>
      </c>
      <c r="BC2872" s="13">
        <f t="shared" si="3404"/>
        <v>3.6139518886861558E-8</v>
      </c>
      <c r="BD2872" s="13">
        <f t="shared" si="3405"/>
        <v>3.7803814252498723E-4</v>
      </c>
      <c r="BE2872" s="13">
        <f t="shared" si="3406"/>
        <v>1.8059422122907999E-4</v>
      </c>
      <c r="BF2872" s="13">
        <f t="shared" si="3407"/>
        <v>4.3136219699288914E-5</v>
      </c>
      <c r="BG2872" s="13">
        <f t="shared" si="3408"/>
        <v>6.8689294606867838E-6</v>
      </c>
      <c r="BH2872" s="13">
        <f t="shared" si="3409"/>
        <v>8.2034643273345164E-7</v>
      </c>
      <c r="BI2872" s="13">
        <f t="shared" si="3410"/>
        <v>7.8378242030304834E-8</v>
      </c>
      <c r="BJ2872" s="14">
        <f t="shared" si="3411"/>
        <v>0.16800857642052383</v>
      </c>
      <c r="BK2872" s="14">
        <f t="shared" si="3412"/>
        <v>0.34325122494406707</v>
      </c>
      <c r="BL2872" s="14">
        <f t="shared" si="3413"/>
        <v>0.44784802799855544</v>
      </c>
      <c r="BM2872" s="14">
        <f t="shared" si="3414"/>
        <v>0.19451240005053227</v>
      </c>
      <c r="BN2872" s="14">
        <f t="shared" si="3415"/>
        <v>0.80538345810145606</v>
      </c>
    </row>
    <row r="2873" spans="1:66" x14ac:dyDescent="0.25">
      <c r="A2873" t="s">
        <v>19</v>
      </c>
      <c r="B2873" t="s">
        <v>243</v>
      </c>
      <c r="C2873" t="s">
        <v>246</v>
      </c>
      <c r="D2873" t="s">
        <v>562</v>
      </c>
      <c r="E2873" s="10">
        <f>VLOOKUP(A2873,home!$A$2:$E$405,3,FALSE)</f>
        <v>1.5857988165680501</v>
      </c>
      <c r="F2873" s="10">
        <f>VLOOKUP(B2873,home!$B$2:$E$405,3,FALSE)</f>
        <v>1.02</v>
      </c>
      <c r="G2873" s="10">
        <f>VLOOKUP(C2873,away!$B$2:$E$405,4,FALSE)</f>
        <v>1.1000000000000001</v>
      </c>
      <c r="H2873" s="10">
        <f>VLOOKUP(A2873,away!$A$2:$E$405,3,FALSE)</f>
        <v>1.24852071005917</v>
      </c>
      <c r="I2873" s="10">
        <f>VLOOKUP(C2873,away!$B$2:$E$405,3,FALSE)</f>
        <v>0.95</v>
      </c>
      <c r="J2873" s="10">
        <f>VLOOKUP(B2873,home!$B$2:$E$405,4,FALSE)</f>
        <v>0.9</v>
      </c>
      <c r="K2873" s="12">
        <f t="shared" si="3360"/>
        <v>1.7792662721893524</v>
      </c>
      <c r="L2873" s="12">
        <f t="shared" si="3361"/>
        <v>1.0674852071005905</v>
      </c>
      <c r="M2873" s="13">
        <f t="shared" si="3362"/>
        <v>5.8032534892209497E-2</v>
      </c>
      <c r="N2873" s="13">
        <f t="shared" si="3363"/>
        <v>0.10325533202336011</v>
      </c>
      <c r="O2873" s="13">
        <f t="shared" si="3364"/>
        <v>6.1948872527982493E-2</v>
      </c>
      <c r="P2873" s="13">
        <f t="shared" si="3365"/>
        <v>0.11022353948919679</v>
      </c>
      <c r="Q2873" s="13">
        <f t="shared" si="3366"/>
        <v>9.1859364846438932E-2</v>
      </c>
      <c r="R2873" s="13">
        <f t="shared" si="3367"/>
        <v>3.3064752510090743E-2</v>
      </c>
      <c r="S2873" s="13">
        <f t="shared" si="3368"/>
        <v>5.2338006086123455E-2</v>
      </c>
      <c r="T2873" s="13">
        <f t="shared" si="3369"/>
        <v>9.8058513107229545E-2</v>
      </c>
      <c r="U2873" s="13">
        <f t="shared" si="3370"/>
        <v>5.883099893949268E-2</v>
      </c>
      <c r="V2873" s="13">
        <f t="shared" si="3371"/>
        <v>1.1045298969572952E-2</v>
      </c>
      <c r="W2873" s="13">
        <f t="shared" si="3372"/>
        <v>5.4480756552001672E-2</v>
      </c>
      <c r="X2873" s="13">
        <f t="shared" si="3373"/>
        <v>5.8157401690910354E-2</v>
      </c>
      <c r="Y2873" s="13">
        <f t="shared" si="3374"/>
        <v>3.1041082994226837E-2</v>
      </c>
      <c r="Z2873" s="13">
        <f t="shared" si="3375"/>
        <v>1.1765378060321328E-2</v>
      </c>
      <c r="AA2873" s="13">
        <f t="shared" si="3376"/>
        <v>2.0933740362286318E-2</v>
      </c>
      <c r="AB2873" s="13">
        <f t="shared" si="3377"/>
        <v>1.8623349088692488E-2</v>
      </c>
      <c r="AC2873" s="13">
        <f t="shared" si="3378"/>
        <v>1.3111739274831158E-3</v>
      </c>
      <c r="AD2873" s="13">
        <f t="shared" si="3379"/>
        <v>2.423394315408391E-2</v>
      </c>
      <c r="AE2873" s="13">
        <f t="shared" si="3380"/>
        <v>2.5869375826701197E-2</v>
      </c>
      <c r="AF2873" s="13">
        <f t="shared" si="3381"/>
        <v>1.380758800596457E-2</v>
      </c>
      <c r="AG2873" s="13">
        <f t="shared" si="3382"/>
        <v>4.9131319807022393E-3</v>
      </c>
      <c r="AH2873" s="13">
        <f t="shared" si="3383"/>
        <v>3.1398417588347138E-3</v>
      </c>
      <c r="AI2873" s="13">
        <f t="shared" si="3384"/>
        <v>5.5866145415063E-3</v>
      </c>
      <c r="AJ2873" s="13">
        <f t="shared" si="3385"/>
        <v>4.970037414712373E-3</v>
      </c>
      <c r="AK2873" s="13">
        <f t="shared" si="3386"/>
        <v>2.9476733145056299E-3</v>
      </c>
      <c r="AL2873" s="13">
        <f t="shared" si="3387"/>
        <v>9.9614625789880255E-5</v>
      </c>
      <c r="AM2873" s="13">
        <f t="shared" si="3388"/>
        <v>8.6237275392431079E-3</v>
      </c>
      <c r="AN2873" s="13">
        <f t="shared" si="3389"/>
        <v>9.2057015782079938E-3</v>
      </c>
      <c r="AO2873" s="13">
        <f t="shared" si="3390"/>
        <v>4.9134751278597961E-3</v>
      </c>
      <c r="AP2873" s="13">
        <f t="shared" si="3391"/>
        <v>1.7483540048156717E-3</v>
      </c>
      <c r="AQ2873" s="13">
        <f t="shared" si="3392"/>
        <v>4.6658550922895099E-4</v>
      </c>
      <c r="AR2873" s="13">
        <f t="shared" si="3393"/>
        <v>6.7034692603855145E-4</v>
      </c>
      <c r="AS2873" s="13">
        <f t="shared" si="3394"/>
        <v>1.1927256761662048E-3</v>
      </c>
      <c r="AT2873" s="13">
        <f t="shared" si="3395"/>
        <v>1.0610882837883842E-3</v>
      </c>
      <c r="AU2873" s="13">
        <f t="shared" si="3396"/>
        <v>6.2931953171998535E-4</v>
      </c>
      <c r="AV2873" s="13">
        <f t="shared" si="3397"/>
        <v>2.7993175430484176E-4</v>
      </c>
      <c r="AW2873" s="13">
        <f t="shared" si="3398"/>
        <v>5.2556134913739016E-6</v>
      </c>
      <c r="AX2873" s="13">
        <f t="shared" si="3399"/>
        <v>2.5573179251876231E-3</v>
      </c>
      <c r="AY2873" s="13">
        <f t="shared" si="3400"/>
        <v>2.7298990549909619E-3</v>
      </c>
      <c r="AZ2873" s="13">
        <f t="shared" si="3401"/>
        <v>1.4570634290403668E-3</v>
      </c>
      <c r="BA2873" s="13">
        <f t="shared" si="3402"/>
        <v>5.1846455210261748E-4</v>
      </c>
      <c r="BB2873" s="13">
        <f t="shared" si="3403"/>
        <v>1.3836330994389435E-4</v>
      </c>
      <c r="BC2873" s="13">
        <f t="shared" si="3404"/>
        <v>2.9540157314116257E-5</v>
      </c>
      <c r="BD2873" s="13">
        <f t="shared" si="3405"/>
        <v>1.1926423786191785E-4</v>
      </c>
      <c r="BE2873" s="13">
        <f t="shared" si="3406"/>
        <v>2.1220283590607877E-4</v>
      </c>
      <c r="BF2873" s="13">
        <f t="shared" si="3407"/>
        <v>1.8878267439530888E-4</v>
      </c>
      <c r="BG2873" s="13">
        <f t="shared" si="3408"/>
        <v>1.1196488177509251E-4</v>
      </c>
      <c r="BH2873" s="13">
        <f t="shared" si="3409"/>
        <v>4.9803834453022594E-5</v>
      </c>
      <c r="BI2873" s="13">
        <f t="shared" si="3410"/>
        <v>1.7722856573593021E-5</v>
      </c>
      <c r="BJ2873" s="14">
        <f t="shared" si="3411"/>
        <v>0.53806498236955436</v>
      </c>
      <c r="BK2873" s="14">
        <f t="shared" si="3412"/>
        <v>0.23578006704536666</v>
      </c>
      <c r="BL2873" s="14">
        <f t="shared" si="3413"/>
        <v>0.21457903395108674</v>
      </c>
      <c r="BM2873" s="14">
        <f t="shared" si="3414"/>
        <v>0.53908042169555104</v>
      </c>
      <c r="BN2873" s="14">
        <f t="shared" si="3415"/>
        <v>0.45838439628927852</v>
      </c>
    </row>
    <row r="2874" spans="1:66" x14ac:dyDescent="0.25">
      <c r="A2874" t="s">
        <v>19</v>
      </c>
      <c r="B2874" t="s">
        <v>141</v>
      </c>
      <c r="C2874" t="s">
        <v>352</v>
      </c>
      <c r="D2874" t="s">
        <v>562</v>
      </c>
      <c r="E2874" s="10">
        <f>VLOOKUP(A2874,home!$A$2:$E$405,3,FALSE)</f>
        <v>1.5857988165680501</v>
      </c>
      <c r="F2874" s="10">
        <f>VLOOKUP(B2874,home!$B$2:$E$405,3,FALSE)</f>
        <v>0.95</v>
      </c>
      <c r="G2874" s="10">
        <f>VLOOKUP(C2874,away!$B$2:$E$405,4,FALSE)</f>
        <v>1.26</v>
      </c>
      <c r="H2874" s="10">
        <f>VLOOKUP(A2874,away!$A$2:$E$405,3,FALSE)</f>
        <v>1.24852071005917</v>
      </c>
      <c r="I2874" s="10">
        <f>VLOOKUP(C2874,away!$B$2:$E$405,3,FALSE)</f>
        <v>0.42</v>
      </c>
      <c r="J2874" s="10">
        <f>VLOOKUP(B2874,home!$B$2:$E$405,4,FALSE)</f>
        <v>1.1000000000000001</v>
      </c>
      <c r="K2874" s="12">
        <f t="shared" si="3360"/>
        <v>1.8982011834319559</v>
      </c>
      <c r="L2874" s="12">
        <f t="shared" si="3361"/>
        <v>0.57681656804733661</v>
      </c>
      <c r="M2874" s="13">
        <f t="shared" si="3362"/>
        <v>8.416149625299206E-2</v>
      </c>
      <c r="N2874" s="13">
        <f t="shared" si="3363"/>
        <v>0.15975545178683362</v>
      </c>
      <c r="O2874" s="13">
        <f t="shared" si="3364"/>
        <v>4.854574543037965E-2</v>
      </c>
      <c r="P2874" s="13">
        <f t="shared" si="3365"/>
        <v>9.2149591426533103E-2</v>
      </c>
      <c r="Q2874" s="13">
        <f t="shared" si="3366"/>
        <v>0.15162399382073721</v>
      </c>
      <c r="R2874" s="13">
        <f t="shared" si="3367"/>
        <v>1.400099513622563E-2</v>
      </c>
      <c r="S2874" s="13">
        <f t="shared" si="3368"/>
        <v>2.5223966950846305E-2</v>
      </c>
      <c r="T2874" s="13">
        <f t="shared" si="3369"/>
        <v>8.7459231749308197E-2</v>
      </c>
      <c r="U2874" s="13">
        <f t="shared" si="3370"/>
        <v>2.6576705536808548E-2</v>
      </c>
      <c r="V2874" s="13">
        <f t="shared" si="3371"/>
        <v>3.0686746475684598E-3</v>
      </c>
      <c r="W2874" s="13">
        <f t="shared" si="3372"/>
        <v>9.5937614835734333E-2</v>
      </c>
      <c r="X2874" s="13">
        <f t="shared" si="3373"/>
        <v>5.5338405736195515E-2</v>
      </c>
      <c r="Y2874" s="13">
        <f t="shared" si="3374"/>
        <v>1.5960054638981671E-2</v>
      </c>
      <c r="Z2874" s="13">
        <f t="shared" si="3375"/>
        <v>2.6920019879083735E-3</v>
      </c>
      <c r="AA2874" s="13">
        <f t="shared" si="3376"/>
        <v>5.1099613592488517E-3</v>
      </c>
      <c r="AB2874" s="13">
        <f t="shared" si="3377"/>
        <v>4.8498673497088685E-3</v>
      </c>
      <c r="AC2874" s="13">
        <f t="shared" si="3378"/>
        <v>2.0999590637056078E-4</v>
      </c>
      <c r="AD2874" s="13">
        <f t="shared" si="3379"/>
        <v>4.5527223504207487E-2</v>
      </c>
      <c r="AE2874" s="13">
        <f t="shared" si="3380"/>
        <v>2.6260856814420995E-2</v>
      </c>
      <c r="AF2874" s="13">
        <f t="shared" si="3381"/>
        <v>7.5738486508384155E-3</v>
      </c>
      <c r="AG2874" s="13">
        <f t="shared" si="3382"/>
        <v>1.4562404618955218E-3</v>
      </c>
      <c r="AH2874" s="13">
        <f t="shared" si="3383"/>
        <v>3.8819783696047891E-4</v>
      </c>
      <c r="AI2874" s="13">
        <f t="shared" si="3384"/>
        <v>7.3687759352410642E-4</v>
      </c>
      <c r="AJ2874" s="13">
        <f t="shared" si="3385"/>
        <v>6.9937096003597546E-4</v>
      </c>
      <c r="AK2874" s="13">
        <f t="shared" si="3386"/>
        <v>4.4251559466607733E-4</v>
      </c>
      <c r="AL2874" s="13">
        <f t="shared" si="3387"/>
        <v>9.1970974066914793E-6</v>
      </c>
      <c r="AM2874" s="13">
        <f t="shared" si="3388"/>
        <v>1.7283965906811572E-2</v>
      </c>
      <c r="AN2874" s="13">
        <f t="shared" si="3389"/>
        <v>9.9696778966142218E-3</v>
      </c>
      <c r="AO2874" s="13">
        <f t="shared" si="3390"/>
        <v>2.8753376944312022E-3</v>
      </c>
      <c r="AP2874" s="13">
        <f t="shared" si="3391"/>
        <v>5.5284747362631577E-4</v>
      </c>
      <c r="AQ2874" s="13">
        <f t="shared" si="3392"/>
        <v>7.9722895597692992E-5</v>
      </c>
      <c r="AR2874" s="13">
        <f t="shared" si="3393"/>
        <v>4.47837888077886E-5</v>
      </c>
      <c r="AS2874" s="13">
        <f t="shared" si="3394"/>
        <v>8.5008640913511102E-5</v>
      </c>
      <c r="AT2874" s="13">
        <f t="shared" si="3395"/>
        <v>8.068175139198449E-5</v>
      </c>
      <c r="AU2874" s="13">
        <f t="shared" si="3396"/>
        <v>5.1050065324542617E-5</v>
      </c>
      <c r="AV2874" s="13">
        <f t="shared" si="3397"/>
        <v>2.4225823603331344E-5</v>
      </c>
      <c r="AW2874" s="13">
        <f t="shared" si="3398"/>
        <v>2.7972304770825121E-7</v>
      </c>
      <c r="AX2874" s="13">
        <f t="shared" si="3399"/>
        <v>5.468074089784546E-3</v>
      </c>
      <c r="AY2874" s="13">
        <f t="shared" si="3400"/>
        <v>3.1540757302980851E-3</v>
      </c>
      <c r="AZ2874" s="13">
        <f t="shared" si="3401"/>
        <v>9.096615690559691E-4</v>
      </c>
      <c r="BA2874" s="13">
        <f t="shared" si="3402"/>
        <v>1.7490262144913979E-4</v>
      </c>
      <c r="BB2874" s="13">
        <f t="shared" si="3403"/>
        <v>2.5221682461693824E-5</v>
      </c>
      <c r="BC2874" s="13">
        <f t="shared" si="3404"/>
        <v>2.9096568635867869E-6</v>
      </c>
      <c r="BD2874" s="13">
        <f t="shared" si="3405"/>
        <v>4.3053385607108896E-6</v>
      </c>
      <c r="BE2874" s="13">
        <f t="shared" si="3406"/>
        <v>8.1723987510166426E-6</v>
      </c>
      <c r="BF2874" s="13">
        <f t="shared" si="3407"/>
        <v>7.7564284903288171E-6</v>
      </c>
      <c r="BG2874" s="13">
        <f t="shared" si="3408"/>
        <v>4.9077539131825007E-6</v>
      </c>
      <c r="BH2874" s="13">
        <f t="shared" si="3409"/>
        <v>2.3289760714989572E-6</v>
      </c>
      <c r="BI2874" s="13">
        <f t="shared" si="3410"/>
        <v>8.8417302702080612E-7</v>
      </c>
      <c r="BJ2874" s="14">
        <f t="shared" si="3411"/>
        <v>0.68738931921614677</v>
      </c>
      <c r="BK2874" s="14">
        <f t="shared" si="3412"/>
        <v>0.20797699801201525</v>
      </c>
      <c r="BL2874" s="14">
        <f t="shared" si="3413"/>
        <v>0.10166434193641309</v>
      </c>
      <c r="BM2874" s="14">
        <f t="shared" si="3414"/>
        <v>0.44633159129153221</v>
      </c>
      <c r="BN2874" s="14">
        <f t="shared" si="3415"/>
        <v>0.55023727385370136</v>
      </c>
    </row>
    <row r="2875" spans="1:66" x14ac:dyDescent="0.25">
      <c r="A2875" t="s">
        <v>19</v>
      </c>
      <c r="B2875" t="s">
        <v>254</v>
      </c>
      <c r="C2875" t="s">
        <v>248</v>
      </c>
      <c r="D2875" t="s">
        <v>562</v>
      </c>
      <c r="E2875" s="10">
        <f>VLOOKUP(A2875,home!$A$2:$E$405,3,FALSE)</f>
        <v>1.5857988165680501</v>
      </c>
      <c r="F2875" s="10">
        <f>VLOOKUP(B2875,home!$B$2:$E$405,3,FALSE)</f>
        <v>0.79</v>
      </c>
      <c r="G2875" s="10">
        <f>VLOOKUP(C2875,away!$B$2:$E$405,4,FALSE)</f>
        <v>1.73</v>
      </c>
      <c r="H2875" s="10">
        <f>VLOOKUP(A2875,away!$A$2:$E$405,3,FALSE)</f>
        <v>1.24852071005917</v>
      </c>
      <c r="I2875" s="10">
        <f>VLOOKUP(C2875,away!$B$2:$E$405,3,FALSE)</f>
        <v>1.02</v>
      </c>
      <c r="J2875" s="10">
        <f>VLOOKUP(B2875,home!$B$2:$E$405,4,FALSE)</f>
        <v>1.8</v>
      </c>
      <c r="K2875" s="12">
        <f t="shared" si="3360"/>
        <v>2.1673112426035543</v>
      </c>
      <c r="L2875" s="12">
        <f t="shared" si="3361"/>
        <v>2.2922840236686364</v>
      </c>
      <c r="M2875" s="13">
        <f t="shared" si="3362"/>
        <v>1.1567043913003774E-2</v>
      </c>
      <c r="N2875" s="13">
        <f t="shared" si="3363"/>
        <v>2.5069384316342092E-2</v>
      </c>
      <c r="O2875" s="13">
        <f t="shared" si="3364"/>
        <v>2.65149499628521E-2</v>
      </c>
      <c r="P2875" s="13">
        <f t="shared" si="3365"/>
        <v>5.7466149151560057E-2</v>
      </c>
      <c r="Q2875" s="13">
        <f t="shared" si="3366"/>
        <v>2.7166579236978718E-2</v>
      </c>
      <c r="R2875" s="13">
        <f t="shared" si="3367"/>
        <v>3.0389898094109594E-2</v>
      </c>
      <c r="S2875" s="13">
        <f t="shared" si="3368"/>
        <v>7.1374292410976467E-2</v>
      </c>
      <c r="T2875" s="13">
        <f t="shared" si="3369"/>
        <v>6.2273515562654411E-2</v>
      </c>
      <c r="U2875" s="13">
        <f t="shared" si="3370"/>
        <v>6.5864367800940057E-2</v>
      </c>
      <c r="V2875" s="13">
        <f t="shared" si="3371"/>
        <v>3.9399346435582031E-2</v>
      </c>
      <c r="W2875" s="13">
        <f t="shared" si="3372"/>
        <v>1.9626144201128091E-2</v>
      </c>
      <c r="X2875" s="13">
        <f t="shared" si="3373"/>
        <v>4.4988696798462777E-2</v>
      </c>
      <c r="Y2875" s="13">
        <f t="shared" si="3374"/>
        <v>5.1563435458394286E-2</v>
      </c>
      <c r="Z2875" s="13">
        <f t="shared" si="3375"/>
        <v>2.3220759294015122E-2</v>
      </c>
      <c r="AA2875" s="13">
        <f t="shared" si="3376"/>
        <v>5.0326612679709948E-2</v>
      </c>
      <c r="AB2875" s="13">
        <f t="shared" si="3377"/>
        <v>5.453671673144498E-2</v>
      </c>
      <c r="AC2875" s="13">
        <f t="shared" si="3378"/>
        <v>1.2233725918705715E-2</v>
      </c>
      <c r="AD2875" s="13">
        <f t="shared" si="3379"/>
        <v>1.0633990744015867E-2</v>
      </c>
      <c r="AE2875" s="13">
        <f t="shared" si="3380"/>
        <v>2.437612709034773E-2</v>
      </c>
      <c r="AF2875" s="13">
        <f t="shared" si="3381"/>
        <v>2.7938503344060176E-2</v>
      </c>
      <c r="AG2875" s="13">
        <f t="shared" si="3382"/>
        <v>2.1347661620267303E-2</v>
      </c>
      <c r="AH2875" s="13">
        <f t="shared" si="3383"/>
        <v>1.3307143886781466E-2</v>
      </c>
      <c r="AI2875" s="13">
        <f t="shared" si="3384"/>
        <v>2.8840722552764632E-2</v>
      </c>
      <c r="AJ2875" s="13">
        <f t="shared" si="3385"/>
        <v>3.1253411116708339E-2</v>
      </c>
      <c r="AK2875" s="13">
        <f t="shared" si="3386"/>
        <v>2.2578623094317633E-2</v>
      </c>
      <c r="AL2875" s="13">
        <f t="shared" si="3387"/>
        <v>2.4311314925788432E-3</v>
      </c>
      <c r="AM2875" s="13">
        <f t="shared" si="3388"/>
        <v>4.6094335386495395E-3</v>
      </c>
      <c r="AN2875" s="13">
        <f t="shared" si="3389"/>
        <v>1.0566130858808727E-2</v>
      </c>
      <c r="AO2875" s="13">
        <f t="shared" si="3390"/>
        <v>1.211028647981971E-2</v>
      </c>
      <c r="AP2875" s="13">
        <f t="shared" si="3391"/>
        <v>9.2534054065803364E-3</v>
      </c>
      <c r="AQ2875" s="13">
        <f t="shared" si="3392"/>
        <v>5.3028583445082723E-3</v>
      </c>
      <c r="AR2875" s="13">
        <f t="shared" si="3393"/>
        <v>6.1007506664657778E-3</v>
      </c>
      <c r="AS2875" s="13">
        <f t="shared" si="3394"/>
        <v>1.3222225507752408E-2</v>
      </c>
      <c r="AT2875" s="13">
        <f t="shared" si="3395"/>
        <v>1.4328338997595643E-2</v>
      </c>
      <c r="AU2875" s="13">
        <f t="shared" si="3396"/>
        <v>1.0351323399107994E-2</v>
      </c>
      <c r="AV2875" s="13">
        <f t="shared" si="3397"/>
        <v>5.6086348946779996E-3</v>
      </c>
      <c r="AW2875" s="13">
        <f t="shared" si="3398"/>
        <v>3.3550242205916805E-4</v>
      </c>
      <c r="AX2875" s="13">
        <f t="shared" si="3399"/>
        <v>1.6650128550581736E-3</v>
      </c>
      <c r="AY2875" s="13">
        <f t="shared" si="3400"/>
        <v>3.8166823668527544E-3</v>
      </c>
      <c r="AZ2875" s="13">
        <f t="shared" si="3401"/>
        <v>4.3744600064771844E-3</v>
      </c>
      <c r="BA2875" s="13">
        <f t="shared" si="3402"/>
        <v>3.3425015950083493E-3</v>
      </c>
      <c r="BB2875" s="13">
        <f t="shared" si="3403"/>
        <v>1.9154907513311435E-3</v>
      </c>
      <c r="BC2875" s="13">
        <f t="shared" si="3404"/>
        <v>8.781697693522819E-4</v>
      </c>
      <c r="BD2875" s="13">
        <f t="shared" si="3405"/>
        <v>2.330775547520883E-3</v>
      </c>
      <c r="BE2875" s="13">
        <f t="shared" si="3406"/>
        <v>5.0515160481274654E-3</v>
      </c>
      <c r="BF2875" s="13">
        <f t="shared" si="3407"/>
        <v>5.4741037616494667E-3</v>
      </c>
      <c r="BG2875" s="13">
        <f t="shared" si="3408"/>
        <v>3.9546955419337655E-3</v>
      </c>
      <c r="BH2875" s="13">
        <f t="shared" si="3409"/>
        <v>2.142764027276802E-3</v>
      </c>
      <c r="BI2875" s="13">
        <f t="shared" si="3410"/>
        <v>9.2880731331269537E-4</v>
      </c>
      <c r="BJ2875" s="14">
        <f t="shared" si="3411"/>
        <v>0.37281847034509796</v>
      </c>
      <c r="BK2875" s="14">
        <f t="shared" si="3412"/>
        <v>0.19828837168925967</v>
      </c>
      <c r="BL2875" s="14">
        <f t="shared" si="3413"/>
        <v>0.39310638162504968</v>
      </c>
      <c r="BM2875" s="14">
        <f t="shared" si="3414"/>
        <v>0.80577879833378263</v>
      </c>
      <c r="BN2875" s="14">
        <f t="shared" si="3415"/>
        <v>0.17817400467484634</v>
      </c>
    </row>
    <row r="2876" spans="1:66" x14ac:dyDescent="0.25">
      <c r="A2876" t="s">
        <v>19</v>
      </c>
      <c r="B2876" t="s">
        <v>249</v>
      </c>
      <c r="C2876" t="s">
        <v>252</v>
      </c>
      <c r="D2876" t="s">
        <v>562</v>
      </c>
      <c r="E2876" s="10">
        <f>VLOOKUP(A2876,home!$A$2:$E$405,3,FALSE)</f>
        <v>1.5857988165680501</v>
      </c>
      <c r="F2876" s="10">
        <f>VLOOKUP(B2876,home!$B$2:$E$405,3,FALSE)</f>
        <v>1.61</v>
      </c>
      <c r="G2876" s="10">
        <f>VLOOKUP(C2876,away!$B$2:$E$405,4,FALSE)</f>
        <v>0.77</v>
      </c>
      <c r="H2876" s="10">
        <f>VLOOKUP(A2876,away!$A$2:$E$405,3,FALSE)</f>
        <v>1.24852071005917</v>
      </c>
      <c r="I2876" s="10">
        <f>VLOOKUP(C2876,away!$B$2:$E$405,3,FALSE)</f>
        <v>0.7</v>
      </c>
      <c r="J2876" s="10">
        <f>VLOOKUP(B2876,home!$B$2:$E$405,4,FALSE)</f>
        <v>0.89</v>
      </c>
      <c r="K2876" s="12">
        <f t="shared" si="3360"/>
        <v>1.9659147928994121</v>
      </c>
      <c r="L2876" s="12">
        <f t="shared" si="3361"/>
        <v>0.7778284023668629</v>
      </c>
      <c r="M2876" s="13">
        <f t="shared" si="3362"/>
        <v>6.4329099276491525E-2</v>
      </c>
      <c r="N2876" s="13">
        <f t="shared" si="3363"/>
        <v>0.12646552788154955</v>
      </c>
      <c r="O2876" s="13">
        <f t="shared" si="3364"/>
        <v>5.0037000515932718E-2</v>
      </c>
      <c r="P2876" s="13">
        <f t="shared" si="3365"/>
        <v>9.8368479506587642E-2</v>
      </c>
      <c r="Q2876" s="13">
        <f t="shared" si="3366"/>
        <v>0.12431022602708568</v>
      </c>
      <c r="R2876" s="13">
        <f t="shared" si="3367"/>
        <v>1.9460100085268914E-2</v>
      </c>
      <c r="S2876" s="13">
        <f t="shared" si="3368"/>
        <v>3.7604901472536589E-2</v>
      </c>
      <c r="T2876" s="13">
        <f t="shared" si="3369"/>
        <v>9.6692024508511679E-2</v>
      </c>
      <c r="U2876" s="13">
        <f t="shared" si="3370"/>
        <v>3.8256898628933271E-2</v>
      </c>
      <c r="V2876" s="13">
        <f t="shared" si="3371"/>
        <v>6.3892581212211114E-3</v>
      </c>
      <c r="W2876" s="13">
        <f t="shared" si="3372"/>
        <v>8.1461104085105748E-2</v>
      </c>
      <c r="X2876" s="13">
        <f t="shared" si="3373"/>
        <v>6.3362760445558539E-2</v>
      </c>
      <c r="Y2876" s="13">
        <f t="shared" si="3374"/>
        <v>2.464267736346152E-2</v>
      </c>
      <c r="Z2876" s="13">
        <f t="shared" si="3375"/>
        <v>5.0455395197413254E-3</v>
      </c>
      <c r="AA2876" s="13">
        <f t="shared" si="3376"/>
        <v>9.9191007800180659E-3</v>
      </c>
      <c r="AB2876" s="13">
        <f t="shared" si="3377"/>
        <v>9.750053477848809E-3</v>
      </c>
      <c r="AC2876" s="13">
        <f t="shared" si="3378"/>
        <v>6.106311273090119E-4</v>
      </c>
      <c r="AD2876" s="13">
        <f t="shared" si="3379"/>
        <v>4.0036397391707043E-2</v>
      </c>
      <c r="AE2876" s="13">
        <f t="shared" si="3380"/>
        <v>3.1141447019716328E-2</v>
      </c>
      <c r="AF2876" s="13">
        <f t="shared" si="3381"/>
        <v>1.2111350991369126E-2</v>
      </c>
      <c r="AG2876" s="13">
        <f t="shared" si="3382"/>
        <v>3.1401842640403229E-3</v>
      </c>
      <c r="AH2876" s="13">
        <f t="shared" si="3383"/>
        <v>9.8114098592981579E-4</v>
      </c>
      <c r="AI2876" s="13">
        <f t="shared" si="3384"/>
        <v>1.9288395781593389E-3</v>
      </c>
      <c r="AJ2876" s="13">
        <f t="shared" si="3385"/>
        <v>1.8959671299166535E-3</v>
      </c>
      <c r="AK2876" s="13">
        <f t="shared" si="3386"/>
        <v>1.2424366091847302E-3</v>
      </c>
      <c r="AL2876" s="13">
        <f t="shared" si="3387"/>
        <v>3.7349725836893198E-5</v>
      </c>
      <c r="AM2876" s="13">
        <f t="shared" si="3388"/>
        <v>1.5741629177351266E-2</v>
      </c>
      <c r="AN2876" s="13">
        <f t="shared" si="3389"/>
        <v>1.224428627367073E-2</v>
      </c>
      <c r="AO2876" s="13">
        <f t="shared" si="3390"/>
        <v>4.761976815185906E-3</v>
      </c>
      <c r="AP2876" s="13">
        <f t="shared" si="3391"/>
        <v>1.2346669394213651E-3</v>
      </c>
      <c r="AQ2876" s="13">
        <f t="shared" si="3392"/>
        <v>2.4008975323632617E-4</v>
      </c>
      <c r="AR2876" s="13">
        <f t="shared" si="3393"/>
        <v>1.5263186511648753E-4</v>
      </c>
      <c r="AS2876" s="13">
        <f t="shared" si="3394"/>
        <v>3.0006124150033054E-4</v>
      </c>
      <c r="AT2876" s="13">
        <f t="shared" si="3395"/>
        <v>2.9494741672063152E-4</v>
      </c>
      <c r="AU2876" s="13">
        <f t="shared" si="3396"/>
        <v>1.932804965528523E-4</v>
      </c>
      <c r="AV2876" s="13">
        <f t="shared" si="3397"/>
        <v>9.4993246838049068E-5</v>
      </c>
      <c r="AW2876" s="13">
        <f t="shared" si="3398"/>
        <v>1.5864756307301577E-6</v>
      </c>
      <c r="AX2876" s="13">
        <f t="shared" si="3399"/>
        <v>5.1577836106819755E-3</v>
      </c>
      <c r="AY2876" s="13">
        <f t="shared" si="3400"/>
        <v>4.0118705856507508E-3</v>
      </c>
      <c r="AZ2876" s="13">
        <f t="shared" si="3401"/>
        <v>1.5602734440696669E-3</v>
      </c>
      <c r="BA2876" s="13">
        <f t="shared" si="3402"/>
        <v>4.0454166675205067E-4</v>
      </c>
      <c r="BB2876" s="13">
        <f t="shared" si="3403"/>
        <v>7.8665999585143858E-5</v>
      </c>
      <c r="BC2876" s="13">
        <f t="shared" si="3404"/>
        <v>1.2237729755580952E-5</v>
      </c>
      <c r="BD2876" s="13">
        <f t="shared" si="3405"/>
        <v>1.9786899965638657E-5</v>
      </c>
      <c r="BE2876" s="13">
        <f t="shared" si="3406"/>
        <v>3.8899359348069904E-5</v>
      </c>
      <c r="BF2876" s="13">
        <f t="shared" si="3407"/>
        <v>3.8236412988340335E-5</v>
      </c>
      <c r="BG2876" s="13">
        <f t="shared" si="3408"/>
        <v>2.5056509973729829E-5</v>
      </c>
      <c r="BH2876" s="13">
        <f t="shared" si="3409"/>
        <v>1.2314740903946785E-5</v>
      </c>
      <c r="BI2876" s="13">
        <f t="shared" si="3410"/>
        <v>4.8419462627584939E-6</v>
      </c>
      <c r="BJ2876" s="14">
        <f t="shared" si="3411"/>
        <v>0.64881172197346615</v>
      </c>
      <c r="BK2876" s="14">
        <f t="shared" si="3412"/>
        <v>0.21135158981563351</v>
      </c>
      <c r="BL2876" s="14">
        <f t="shared" si="3413"/>
        <v>0.13464658792736314</v>
      </c>
      <c r="BM2876" s="14">
        <f t="shared" si="3414"/>
        <v>0.51287472183326832</v>
      </c>
      <c r="BN2876" s="14">
        <f t="shared" si="3415"/>
        <v>0.48297043329291606</v>
      </c>
    </row>
    <row r="2877" spans="1:66" x14ac:dyDescent="0.25">
      <c r="A2877" t="s">
        <v>19</v>
      </c>
      <c r="B2877" t="s">
        <v>146</v>
      </c>
      <c r="C2877" t="s">
        <v>250</v>
      </c>
      <c r="D2877" t="s">
        <v>562</v>
      </c>
      <c r="E2877" s="10">
        <f>VLOOKUP(A2877,home!$A$2:$E$405,3,FALSE)</f>
        <v>1.5857988165680501</v>
      </c>
      <c r="F2877" s="10">
        <f>VLOOKUP(B2877,home!$B$2:$E$405,3,FALSE)</f>
        <v>0.71</v>
      </c>
      <c r="G2877" s="10">
        <f>VLOOKUP(C2877,away!$B$2:$E$405,4,FALSE)</f>
        <v>1.34</v>
      </c>
      <c r="H2877" s="10">
        <f>VLOOKUP(A2877,away!$A$2:$E$405,3,FALSE)</f>
        <v>1.24852071005917</v>
      </c>
      <c r="I2877" s="10">
        <f>VLOOKUP(C2877,away!$B$2:$E$405,3,FALSE)</f>
        <v>0.55000000000000004</v>
      </c>
      <c r="J2877" s="10">
        <f>VLOOKUP(B2877,home!$B$2:$E$405,4,FALSE)</f>
        <v>0.9</v>
      </c>
      <c r="K2877" s="12">
        <f t="shared" si="3360"/>
        <v>1.508728994082843</v>
      </c>
      <c r="L2877" s="12">
        <f t="shared" si="3361"/>
        <v>0.61801775147928917</v>
      </c>
      <c r="M2877" s="13">
        <f t="shared" si="3362"/>
        <v>0.1192245313555494</v>
      </c>
      <c r="N2877" s="13">
        <f t="shared" si="3363"/>
        <v>0.17987750726205642</v>
      </c>
      <c r="O2877" s="13">
        <f t="shared" si="3364"/>
        <v>7.3682876789528659E-2</v>
      </c>
      <c r="P2877" s="13">
        <f t="shared" si="3365"/>
        <v>0.11116749257979562</v>
      </c>
      <c r="Q2877" s="13">
        <f t="shared" si="3366"/>
        <v>0.13569320529480586</v>
      </c>
      <c r="R2877" s="13">
        <f t="shared" si="3367"/>
        <v>2.2768662917995001E-2</v>
      </c>
      <c r="S2877" s="13">
        <f t="shared" si="3368"/>
        <v>2.5913734501552505E-2</v>
      </c>
      <c r="T2877" s="13">
        <f t="shared" si="3369"/>
        <v>8.3860809627313487E-2</v>
      </c>
      <c r="U2877" s="13">
        <f t="shared" si="3370"/>
        <v>3.4351741900877926E-2</v>
      </c>
      <c r="V2877" s="13">
        <f t="shared" si="3371"/>
        <v>2.6847242250144379E-3</v>
      </c>
      <c r="W2877" s="13">
        <f t="shared" si="3372"/>
        <v>6.824142437610306E-2</v>
      </c>
      <c r="X2877" s="13">
        <f t="shared" si="3373"/>
        <v>4.2174411650663164E-2</v>
      </c>
      <c r="Y2877" s="13">
        <f t="shared" si="3374"/>
        <v>1.3032267529152392E-2</v>
      </c>
      <c r="Z2877" s="13">
        <f t="shared" si="3375"/>
        <v>4.690479286923047E-3</v>
      </c>
      <c r="AA2877" s="13">
        <f t="shared" si="3376"/>
        <v>7.0766620963258189E-3</v>
      </c>
      <c r="AB2877" s="13">
        <f t="shared" si="3377"/>
        <v>5.3383826430269191E-3</v>
      </c>
      <c r="AC2877" s="13">
        <f t="shared" si="3378"/>
        <v>1.5645587833820312E-4</v>
      </c>
      <c r="AD2877" s="13">
        <f t="shared" si="3379"/>
        <v>2.5739453888434582E-2</v>
      </c>
      <c r="AE2877" s="13">
        <f t="shared" si="3380"/>
        <v>1.5907439416435187E-2</v>
      </c>
      <c r="AF2877" s="13">
        <f t="shared" si="3381"/>
        <v>4.915539969969145E-3</v>
      </c>
      <c r="AG2877" s="13">
        <f t="shared" si="3382"/>
        <v>1.0126303198489679E-3</v>
      </c>
      <c r="AH2877" s="13">
        <f t="shared" si="3383"/>
        <v>7.2469986556609025E-4</v>
      </c>
      <c r="AI2877" s="13">
        <f t="shared" si="3384"/>
        <v>1.0933756991874989E-3</v>
      </c>
      <c r="AJ2877" s="13">
        <f t="shared" si="3385"/>
        <v>8.2480380939489023E-4</v>
      </c>
      <c r="AK2877" s="13">
        <f t="shared" si="3386"/>
        <v>4.1480180722134995E-4</v>
      </c>
      <c r="AL2877" s="13">
        <f t="shared" si="3387"/>
        <v>5.8353117421310041E-6</v>
      </c>
      <c r="AM2877" s="13">
        <f t="shared" si="3388"/>
        <v>7.7667720746679167E-3</v>
      </c>
      <c r="AN2877" s="13">
        <f t="shared" si="3389"/>
        <v>4.8000030138383998E-3</v>
      </c>
      <c r="AO2877" s="13">
        <f t="shared" si="3390"/>
        <v>1.4832435348531095E-3</v>
      </c>
      <c r="AP2877" s="13">
        <f t="shared" si="3391"/>
        <v>3.0555694476870382E-4</v>
      </c>
      <c r="AQ2877" s="13">
        <f t="shared" si="3392"/>
        <v>4.7209903988708916E-5</v>
      </c>
      <c r="AR2877" s="13">
        <f t="shared" si="3393"/>
        <v>8.9575476282899684E-5</v>
      </c>
      <c r="AS2877" s="13">
        <f t="shared" si="3394"/>
        <v>1.3514511822679078E-4</v>
      </c>
      <c r="AT2877" s="13">
        <f t="shared" si="3395"/>
        <v>1.019486791387565E-4</v>
      </c>
      <c r="AU2877" s="13">
        <f t="shared" si="3396"/>
        <v>5.1270976041696876E-5</v>
      </c>
      <c r="AV2877" s="13">
        <f t="shared" si="3397"/>
        <v>1.933850202725871E-5</v>
      </c>
      <c r="AW2877" s="13">
        <f t="shared" si="3398"/>
        <v>1.5113802676406747E-7</v>
      </c>
      <c r="AX2877" s="13">
        <f t="shared" si="3399"/>
        <v>1.9529923699140768E-3</v>
      </c>
      <c r="AY2877" s="13">
        <f t="shared" si="3400"/>
        <v>1.2069839531105059E-3</v>
      </c>
      <c r="AZ2877" s="13">
        <f t="shared" si="3401"/>
        <v>3.7296875438646931E-4</v>
      </c>
      <c r="BA2877" s="13">
        <f t="shared" si="3402"/>
        <v>7.6833770319319008E-5</v>
      </c>
      <c r="BB2877" s="13">
        <f t="shared" si="3403"/>
        <v>1.187115849260542E-5</v>
      </c>
      <c r="BC2877" s="13">
        <f t="shared" si="3404"/>
        <v>1.4673173358108545E-6</v>
      </c>
      <c r="BD2877" s="13">
        <f t="shared" si="3405"/>
        <v>9.2265390733406718E-6</v>
      </c>
      <c r="BE2877" s="13">
        <f t="shared" si="3406"/>
        <v>1.3920347014987316E-5</v>
      </c>
      <c r="BF2877" s="13">
        <f t="shared" si="3407"/>
        <v>1.0501015574602963E-5</v>
      </c>
      <c r="BG2877" s="13">
        <f t="shared" si="3408"/>
        <v>5.2810622215729985E-6</v>
      </c>
      <c r="BH2877" s="13">
        <f t="shared" si="3409"/>
        <v>1.991922923310683E-6</v>
      </c>
      <c r="BI2877" s="13">
        <f t="shared" si="3410"/>
        <v>6.0105437367541585E-7</v>
      </c>
      <c r="BJ2877" s="14">
        <f t="shared" si="3411"/>
        <v>0.588480592130458</v>
      </c>
      <c r="BK2877" s="14">
        <f t="shared" si="3412"/>
        <v>0.26035975780510279</v>
      </c>
      <c r="BL2877" s="14">
        <f t="shared" si="3413"/>
        <v>0.14671480822202304</v>
      </c>
      <c r="BM2877" s="14">
        <f t="shared" si="3414"/>
        <v>0.356624528429692</v>
      </c>
      <c r="BN2877" s="14">
        <f t="shared" si="3415"/>
        <v>0.6424142761997309</v>
      </c>
    </row>
    <row r="2878" spans="1:66" x14ac:dyDescent="0.25">
      <c r="A2878" t="s">
        <v>19</v>
      </c>
      <c r="B2878" t="s">
        <v>154</v>
      </c>
      <c r="C2878" t="s">
        <v>247</v>
      </c>
      <c r="D2878" t="s">
        <v>562</v>
      </c>
      <c r="E2878" s="10">
        <f>VLOOKUP(A2878,home!$A$2:$E$405,3,FALSE)</f>
        <v>1.5857988165680501</v>
      </c>
      <c r="F2878" s="10">
        <f>VLOOKUP(B2878,home!$B$2:$E$405,3,FALSE)</f>
        <v>0.79</v>
      </c>
      <c r="G2878" s="10">
        <f>VLOOKUP(C2878,away!$B$2:$E$405,4,FALSE)</f>
        <v>0.32</v>
      </c>
      <c r="H2878" s="10">
        <f>VLOOKUP(A2878,away!$A$2:$E$405,3,FALSE)</f>
        <v>1.24852071005917</v>
      </c>
      <c r="I2878" s="10">
        <f>VLOOKUP(C2878,away!$B$2:$E$405,3,FALSE)</f>
        <v>1.02</v>
      </c>
      <c r="J2878" s="10">
        <f>VLOOKUP(B2878,home!$B$2:$E$405,4,FALSE)</f>
        <v>1.1000000000000001</v>
      </c>
      <c r="K2878" s="12">
        <f t="shared" si="3360"/>
        <v>0.40088994082840307</v>
      </c>
      <c r="L2878" s="12">
        <f t="shared" si="3361"/>
        <v>1.400840236686389</v>
      </c>
      <c r="M2878" s="13">
        <f t="shared" si="3362"/>
        <v>0.16501313907162532</v>
      </c>
      <c r="N2878" s="13">
        <f t="shared" si="3363"/>
        <v>6.6152107558332923E-2</v>
      </c>
      <c r="O2878" s="13">
        <f t="shared" si="3364"/>
        <v>0.23115704479345969</v>
      </c>
      <c r="P2878" s="13">
        <f t="shared" si="3365"/>
        <v>9.2668534009318557E-2</v>
      </c>
      <c r="Q2878" s="13">
        <f t="shared" si="3366"/>
        <v>1.3259857242367119E-2</v>
      </c>
      <c r="R2878" s="13">
        <f t="shared" si="3367"/>
        <v>0.16190704467009814</v>
      </c>
      <c r="S2878" s="13">
        <f t="shared" si="3368"/>
        <v>1.3010262764149912E-2</v>
      </c>
      <c r="T2878" s="13">
        <f t="shared" si="3369"/>
        <v>1.8574941557825287E-2</v>
      </c>
      <c r="U2878" s="13">
        <f t="shared" si="3370"/>
        <v>6.4906905557497258E-2</v>
      </c>
      <c r="V2878" s="13">
        <f t="shared" si="3371"/>
        <v>8.1181547401674092E-4</v>
      </c>
      <c r="W2878" s="13">
        <f t="shared" si="3372"/>
        <v>1.771914461761876E-3</v>
      </c>
      <c r="X2878" s="13">
        <f t="shared" si="3373"/>
        <v>2.4821690740025426E-3</v>
      </c>
      <c r="Y2878" s="13">
        <f t="shared" si="3374"/>
        <v>1.7385611565606783E-3</v>
      </c>
      <c r="Z2878" s="13">
        <f t="shared" si="3375"/>
        <v>7.5601967592284686E-2</v>
      </c>
      <c r="AA2878" s="13">
        <f t="shared" si="3376"/>
        <v>3.0308068314581847E-2</v>
      </c>
      <c r="AB2878" s="13">
        <f t="shared" si="3377"/>
        <v>6.0750998566279583E-3</v>
      </c>
      <c r="AC2878" s="13">
        <f t="shared" si="3378"/>
        <v>2.8493848386278072E-5</v>
      </c>
      <c r="AD2878" s="13">
        <f t="shared" si="3379"/>
        <v>1.7758567093217748E-4</v>
      </c>
      <c r="AE2878" s="13">
        <f t="shared" si="3380"/>
        <v>2.4876915330074274E-4</v>
      </c>
      <c r="AF2878" s="13">
        <f t="shared" si="3381"/>
        <v>1.7424291979504253E-4</v>
      </c>
      <c r="AG2878" s="13">
        <f t="shared" si="3382"/>
        <v>8.1362164335538285E-5</v>
      </c>
      <c r="AH2878" s="13">
        <f t="shared" si="3383"/>
        <v>2.6476569543983187E-2</v>
      </c>
      <c r="AI2878" s="13">
        <f t="shared" si="3384"/>
        <v>1.0614190397826517E-2</v>
      </c>
      <c r="AJ2878" s="13">
        <f t="shared" si="3385"/>
        <v>2.1275610802630384E-3</v>
      </c>
      <c r="AK2878" s="13">
        <f t="shared" si="3386"/>
        <v>2.8430594519182102E-4</v>
      </c>
      <c r="AL2878" s="13">
        <f t="shared" si="3387"/>
        <v>6.4006616033019174E-7</v>
      </c>
      <c r="AM2878" s="13">
        <f t="shared" si="3388"/>
        <v>1.4238461822394581E-5</v>
      </c>
      <c r="AN2878" s="13">
        <f t="shared" si="3389"/>
        <v>1.9945810229333342E-5</v>
      </c>
      <c r="AO2878" s="13">
        <f t="shared" si="3390"/>
        <v>1.397044676128056E-5</v>
      </c>
      <c r="AP2878" s="13">
        <f t="shared" si="3391"/>
        <v>6.5234546492289517E-6</v>
      </c>
      <c r="AQ2878" s="13">
        <f t="shared" si="3392"/>
        <v>2.2845794387097017E-6</v>
      </c>
      <c r="AR2878" s="13">
        <f t="shared" si="3393"/>
        <v>7.417888789327416E-3</v>
      </c>
      <c r="AS2878" s="13">
        <f t="shared" si="3394"/>
        <v>2.9737569978251417E-3</v>
      </c>
      <c r="AT2878" s="13">
        <f t="shared" si="3395"/>
        <v>5.9607463344808537E-4</v>
      </c>
      <c r="AU2878" s="13">
        <f t="shared" si="3396"/>
        <v>7.9653441510771686E-5</v>
      </c>
      <c r="AV2878" s="13">
        <f t="shared" si="3397"/>
        <v>7.9830658635079794E-6</v>
      </c>
      <c r="AW2878" s="13">
        <f t="shared" si="3398"/>
        <v>9.9847255733824015E-9</v>
      </c>
      <c r="AX2878" s="13">
        <f t="shared" si="3399"/>
        <v>9.5134268624453994E-7</v>
      </c>
      <c r="AY2878" s="13">
        <f t="shared" si="3400"/>
        <v>1.3326791137686666E-6</v>
      </c>
      <c r="AZ2878" s="13">
        <f t="shared" si="3401"/>
        <v>9.3343526257935311E-7</v>
      </c>
      <c r="BA2878" s="13">
        <f t="shared" si="3402"/>
        <v>4.3586455805436088E-7</v>
      </c>
      <c r="BB2878" s="13">
        <f t="shared" si="3403"/>
        <v>1.5264415266701975E-7</v>
      </c>
      <c r="BC2878" s="13">
        <f t="shared" si="3404"/>
        <v>4.2766014190172282E-8</v>
      </c>
      <c r="BD2878" s="13">
        <f t="shared" si="3405"/>
        <v>1.7318795145591214E-3</v>
      </c>
      <c r="BE2878" s="13">
        <f t="shared" si="3406"/>
        <v>6.9429307611352945E-4</v>
      </c>
      <c r="BF2878" s="13">
        <f t="shared" si="3407"/>
        <v>1.3916755510036139E-4</v>
      </c>
      <c r="BG2878" s="13">
        <f t="shared" si="3408"/>
        <v>1.8596957643139141E-5</v>
      </c>
      <c r="BH2878" s="13">
        <f t="shared" si="3409"/>
        <v>1.8638333122865915E-6</v>
      </c>
      <c r="BI2878" s="13">
        <f t="shared" si="3410"/>
        <v>1.4943840525531567E-7</v>
      </c>
      <c r="BJ2878" s="14">
        <f t="shared" si="3411"/>
        <v>0.10472232244390238</v>
      </c>
      <c r="BK2878" s="14">
        <f t="shared" si="3412"/>
        <v>0.27153421791277094</v>
      </c>
      <c r="BL2878" s="14">
        <f t="shared" si="3413"/>
        <v>0.5475180974626378</v>
      </c>
      <c r="BM2878" s="14">
        <f t="shared" si="3414"/>
        <v>0.26921755537200609</v>
      </c>
      <c r="BN2878" s="14">
        <f t="shared" si="3415"/>
        <v>0.73015772734520179</v>
      </c>
    </row>
    <row r="2879" spans="1:66" x14ac:dyDescent="0.25">
      <c r="A2879" t="s">
        <v>19</v>
      </c>
      <c r="B2879" t="s">
        <v>253</v>
      </c>
      <c r="C2879" t="s">
        <v>139</v>
      </c>
      <c r="D2879" t="s">
        <v>562</v>
      </c>
      <c r="E2879" s="10">
        <f>VLOOKUP(A2879,home!$A$2:$E$405,3,FALSE)</f>
        <v>1.5857988165680501</v>
      </c>
      <c r="F2879" s="10">
        <f>VLOOKUP(B2879,home!$B$2:$E$405,3,FALSE)</f>
        <v>1.26</v>
      </c>
      <c r="G2879" s="10">
        <f>VLOOKUP(C2879,away!$B$2:$E$405,4,FALSE)</f>
        <v>0.45</v>
      </c>
      <c r="H2879" s="10">
        <f>VLOOKUP(A2879,away!$A$2:$E$405,3,FALSE)</f>
        <v>1.24852071005917</v>
      </c>
      <c r="I2879" s="10">
        <f>VLOOKUP(C2879,away!$B$2:$E$405,3,FALSE)</f>
        <v>0.72</v>
      </c>
      <c r="J2879" s="10">
        <f>VLOOKUP(B2879,home!$B$2:$E$405,4,FALSE)</f>
        <v>1</v>
      </c>
      <c r="K2879" s="12">
        <f t="shared" si="3360"/>
        <v>0.89914792899408447</v>
      </c>
      <c r="L2879" s="12">
        <f t="shared" si="3361"/>
        <v>0.89893491124260239</v>
      </c>
      <c r="M2879" s="13">
        <f t="shared" si="3362"/>
        <v>0.16561609657138945</v>
      </c>
      <c r="N2879" s="13">
        <f t="shared" si="3363"/>
        <v>0.14891337024024912</v>
      </c>
      <c r="O2879" s="13">
        <f t="shared" si="3364"/>
        <v>0.14887809107174824</v>
      </c>
      <c r="P2879" s="13">
        <f t="shared" si="3365"/>
        <v>0.13386342725975511</v>
      </c>
      <c r="Q2879" s="13">
        <f t="shared" si="3366"/>
        <v>6.6947574225524664E-2</v>
      </c>
      <c r="R2879" s="13">
        <f t="shared" si="3367"/>
        <v>6.6915856791775044E-2</v>
      </c>
      <c r="S2879" s="13">
        <f t="shared" si="3368"/>
        <v>2.7049630936693884E-2</v>
      </c>
      <c r="T2879" s="13">
        <f t="shared" si="3369"/>
        <v>6.0181511694329545E-2</v>
      </c>
      <c r="U2879" s="13">
        <f t="shared" si="3370"/>
        <v>6.0167254051189265E-2</v>
      </c>
      <c r="V2879" s="13">
        <f t="shared" si="3371"/>
        <v>2.429283665496391E-3</v>
      </c>
      <c r="W2879" s="13">
        <f t="shared" si="3372"/>
        <v>2.0065257572019414E-2</v>
      </c>
      <c r="X2879" s="13">
        <f t="shared" si="3373"/>
        <v>1.8037360534563229E-2</v>
      </c>
      <c r="Y2879" s="13">
        <f t="shared" si="3374"/>
        <v>8.1072065455942074E-3</v>
      </c>
      <c r="Z2879" s="13">
        <f t="shared" si="3375"/>
        <v>2.0050999928612329E-2</v>
      </c>
      <c r="AA2879" s="13">
        <f t="shared" si="3376"/>
        <v>1.8028815060072312E-2</v>
      </c>
      <c r="AB2879" s="13">
        <f t="shared" si="3377"/>
        <v>8.1052858617406895E-3</v>
      </c>
      <c r="AC2879" s="13">
        <f t="shared" si="3378"/>
        <v>1.2272064883096678E-4</v>
      </c>
      <c r="AD2879" s="13">
        <f t="shared" si="3379"/>
        <v>4.5104086976535326E-3</v>
      </c>
      <c r="AE2879" s="13">
        <f t="shared" si="3380"/>
        <v>4.0545638422930397E-3</v>
      </c>
      <c r="AF2879" s="13">
        <f t="shared" si="3381"/>
        <v>1.8223944938495793E-3</v>
      </c>
      <c r="AG2879" s="13">
        <f t="shared" si="3382"/>
        <v>5.4607134419255962E-4</v>
      </c>
      <c r="AH2879" s="13">
        <f t="shared" si="3383"/>
        <v>4.5061359602881377E-3</v>
      </c>
      <c r="AI2879" s="13">
        <f t="shared" si="3384"/>
        <v>4.0516828164588493E-3</v>
      </c>
      <c r="AJ2879" s="13">
        <f t="shared" si="3385"/>
        <v>1.8215311066799467E-3</v>
      </c>
      <c r="AK2879" s="13">
        <f t="shared" si="3386"/>
        <v>5.4594197405652563E-4</v>
      </c>
      <c r="AL2879" s="13">
        <f t="shared" si="3387"/>
        <v>3.9676835737938822E-6</v>
      </c>
      <c r="AM2879" s="13">
        <f t="shared" si="3388"/>
        <v>8.1110492788241597E-4</v>
      </c>
      <c r="AN2879" s="13">
        <f t="shared" si="3389"/>
        <v>7.2913053635441697E-4</v>
      </c>
      <c r="AO2879" s="13">
        <f t="shared" si="3390"/>
        <v>3.2772044699101445E-4</v>
      </c>
      <c r="AP2879" s="13">
        <f t="shared" si="3391"/>
        <v>9.819978364275118E-5</v>
      </c>
      <c r="AQ2879" s="13">
        <f t="shared" si="3392"/>
        <v>2.2068803448234826E-5</v>
      </c>
      <c r="AR2879" s="13">
        <f t="shared" si="3393"/>
        <v>8.101445859017433E-4</v>
      </c>
      <c r="AS2879" s="13">
        <f t="shared" si="3394"/>
        <v>7.2843982659932262E-4</v>
      </c>
      <c r="AT2879" s="13">
        <f t="shared" si="3395"/>
        <v>3.2748758074179548E-4</v>
      </c>
      <c r="AU2879" s="13">
        <f t="shared" si="3396"/>
        <v>9.8153259998422809E-5</v>
      </c>
      <c r="AV2879" s="13">
        <f t="shared" si="3397"/>
        <v>2.2063575112899946E-5</v>
      </c>
      <c r="AW2879" s="13">
        <f t="shared" si="3398"/>
        <v>8.9082813349965507E-8</v>
      </c>
      <c r="AX2879" s="13">
        <f t="shared" si="3399"/>
        <v>1.2155055268372839E-4</v>
      </c>
      <c r="AY2879" s="13">
        <f t="shared" si="3400"/>
        <v>1.0926603528823664E-4</v>
      </c>
      <c r="AZ2879" s="13">
        <f t="shared" si="3401"/>
        <v>4.9111526866831031E-5</v>
      </c>
      <c r="BA2879" s="13">
        <f t="shared" si="3402"/>
        <v>1.4716022015007811E-5</v>
      </c>
      <c r="BB2879" s="13">
        <f t="shared" si="3403"/>
        <v>3.3071864859763074E-6</v>
      </c>
      <c r="BC2879" s="13">
        <f t="shared" si="3404"/>
        <v>5.9458907804676932E-7</v>
      </c>
      <c r="BD2879" s="13">
        <f t="shared" si="3405"/>
        <v>1.2137787523687634E-4</v>
      </c>
      <c r="BE2879" s="13">
        <f t="shared" si="3406"/>
        <v>1.0913666514493974E-4</v>
      </c>
      <c r="BF2879" s="13">
        <f t="shared" si="3407"/>
        <v>4.9065003221196725E-5</v>
      </c>
      <c r="BG2879" s="13">
        <f t="shared" si="3408"/>
        <v>1.4705565344142373E-5</v>
      </c>
      <c r="BH2879" s="13">
        <f t="shared" si="3409"/>
        <v>3.3056196559681985E-6</v>
      </c>
      <c r="BI2879" s="13">
        <f t="shared" si="3410"/>
        <v>5.9444821354118889E-7</v>
      </c>
      <c r="BJ2879" s="14">
        <f t="shared" si="3411"/>
        <v>0.33547248960100545</v>
      </c>
      <c r="BK2879" s="14">
        <f t="shared" si="3412"/>
        <v>0.3291943928010278</v>
      </c>
      <c r="BL2879" s="14">
        <f t="shared" si="3413"/>
        <v>0.3153050686991799</v>
      </c>
      <c r="BM2879" s="14">
        <f t="shared" si="3414"/>
        <v>0.26877935791690899</v>
      </c>
      <c r="BN2879" s="14">
        <f t="shared" si="3415"/>
        <v>0.73113441616044161</v>
      </c>
    </row>
    <row r="2880" spans="1:66" x14ac:dyDescent="0.25">
      <c r="A2880" t="s">
        <v>485</v>
      </c>
      <c r="B2880" t="s">
        <v>486</v>
      </c>
      <c r="C2880" t="s">
        <v>489</v>
      </c>
      <c r="D2880" t="s">
        <v>562</v>
      </c>
      <c r="E2880" s="10">
        <f>VLOOKUP(A2880,home!$A$2:$E$405,3,FALSE)</f>
        <v>1.4285714285714299</v>
      </c>
      <c r="F2880" s="10">
        <f>VLOOKUP(B2880,home!$B$2:$E$405,3,FALSE)</f>
        <v>0.57999999999999996</v>
      </c>
      <c r="G2880" s="10">
        <f>VLOOKUP(C2880,away!$B$2:$E$405,4,FALSE)</f>
        <v>1.98</v>
      </c>
      <c r="H2880" s="10">
        <f>VLOOKUP(A2880,away!$A$2:$E$405,3,FALSE)</f>
        <v>1.19047619047619</v>
      </c>
      <c r="I2880" s="10">
        <f>VLOOKUP(C2880,away!$B$2:$E$405,3,FALSE)</f>
        <v>0.35</v>
      </c>
      <c r="J2880" s="10">
        <f>VLOOKUP(B2880,home!$B$2:$E$405,4,FALSE)</f>
        <v>1.26</v>
      </c>
      <c r="K2880" s="12">
        <f t="shared" si="3360"/>
        <v>1.6405714285714299</v>
      </c>
      <c r="L2880" s="12">
        <f t="shared" si="3361"/>
        <v>0.5249999999999998</v>
      </c>
      <c r="M2880" s="13">
        <f t="shared" si="3362"/>
        <v>0.11468438193719539</v>
      </c>
      <c r="N2880" s="13">
        <f t="shared" si="3363"/>
        <v>0.18814792030953609</v>
      </c>
      <c r="O2880" s="13">
        <f t="shared" si="3364"/>
        <v>6.0209300517027553E-2</v>
      </c>
      <c r="P2880" s="13">
        <f t="shared" si="3365"/>
        <v>9.8777658162506402E-2</v>
      </c>
      <c r="Q2880" s="13">
        <f t="shared" si="3366"/>
        <v>0.15433505120247965</v>
      </c>
      <c r="R2880" s="13">
        <f t="shared" si="3367"/>
        <v>1.5804941385719726E-2</v>
      </c>
      <c r="S2880" s="13">
        <f t="shared" si="3368"/>
        <v>2.1269299243841706E-2</v>
      </c>
      <c r="T2880" s="13">
        <f t="shared" si="3369"/>
        <v>8.1025901881301765E-2</v>
      </c>
      <c r="U2880" s="13">
        <f t="shared" si="3370"/>
        <v>2.5929135267657919E-2</v>
      </c>
      <c r="V2880" s="13">
        <f t="shared" si="3371"/>
        <v>2.0354719376356523E-3</v>
      </c>
      <c r="W2880" s="13">
        <f t="shared" si="3372"/>
        <v>8.4399225143298937E-2</v>
      </c>
      <c r="X2880" s="13">
        <f t="shared" si="3373"/>
        <v>4.4309593200231923E-2</v>
      </c>
      <c r="Y2880" s="13">
        <f t="shared" si="3374"/>
        <v>1.1631268215060874E-2</v>
      </c>
      <c r="Z2880" s="13">
        <f t="shared" si="3375"/>
        <v>2.7658647425009512E-3</v>
      </c>
      <c r="AA2880" s="13">
        <f t="shared" si="3376"/>
        <v>4.5375986718401342E-3</v>
      </c>
      <c r="AB2880" s="13">
        <f t="shared" si="3377"/>
        <v>3.7221273676722975E-3</v>
      </c>
      <c r="AC2880" s="13">
        <f t="shared" si="3378"/>
        <v>1.0957199874284922E-4</v>
      </c>
      <c r="AD2880" s="13">
        <f t="shared" si="3379"/>
        <v>3.4615739340915913E-2</v>
      </c>
      <c r="AE2880" s="13">
        <f t="shared" si="3380"/>
        <v>1.8173263153980844E-2</v>
      </c>
      <c r="AF2880" s="13">
        <f t="shared" si="3381"/>
        <v>4.7704815779199697E-3</v>
      </c>
      <c r="AG2880" s="13">
        <f t="shared" si="3382"/>
        <v>8.3483427613599451E-4</v>
      </c>
      <c r="AH2880" s="13">
        <f t="shared" si="3383"/>
        <v>3.6301974745324965E-4</v>
      </c>
      <c r="AI2880" s="13">
        <f t="shared" si="3384"/>
        <v>5.955598256790173E-4</v>
      </c>
      <c r="AJ2880" s="13">
        <f t="shared" si="3385"/>
        <v>4.8852921700698879E-4</v>
      </c>
      <c r="AK2880" s="13">
        <f t="shared" si="3386"/>
        <v>2.6715569181467921E-4</v>
      </c>
      <c r="AL2880" s="13">
        <f t="shared" si="3387"/>
        <v>3.7749745006886421E-6</v>
      </c>
      <c r="AM2880" s="13">
        <f t="shared" si="3388"/>
        <v>1.1357918588316529E-2</v>
      </c>
      <c r="AN2880" s="13">
        <f t="shared" si="3389"/>
        <v>5.962907258866175E-3</v>
      </c>
      <c r="AO2880" s="13">
        <f t="shared" si="3390"/>
        <v>1.5652631554523701E-3</v>
      </c>
      <c r="AP2880" s="13">
        <f t="shared" si="3391"/>
        <v>2.7392105220416471E-4</v>
      </c>
      <c r="AQ2880" s="13">
        <f t="shared" si="3392"/>
        <v>3.5952138101796597E-5</v>
      </c>
      <c r="AR2880" s="13">
        <f t="shared" si="3393"/>
        <v>3.8117073482591208E-5</v>
      </c>
      <c r="AS2880" s="13">
        <f t="shared" si="3394"/>
        <v>6.2533781696296809E-5</v>
      </c>
      <c r="AT2880" s="13">
        <f t="shared" si="3395"/>
        <v>5.129556778573381E-5</v>
      </c>
      <c r="AU2880" s="13">
        <f t="shared" si="3396"/>
        <v>2.8051347640541313E-5</v>
      </c>
      <c r="AV2880" s="13">
        <f t="shared" si="3397"/>
        <v>1.1505059867999166E-5</v>
      </c>
      <c r="AW2880" s="13">
        <f t="shared" si="3398"/>
        <v>9.0316264928975726E-8</v>
      </c>
      <c r="AX2880" s="13">
        <f t="shared" si="3399"/>
        <v>3.1055794540054064E-3</v>
      </c>
      <c r="AY2880" s="13">
        <f t="shared" si="3400"/>
        <v>1.6304292133528374E-3</v>
      </c>
      <c r="AZ2880" s="13">
        <f t="shared" si="3401"/>
        <v>4.2798766850511965E-4</v>
      </c>
      <c r="BA2880" s="13">
        <f t="shared" si="3402"/>
        <v>7.4897841988395928E-5</v>
      </c>
      <c r="BB2880" s="13">
        <f t="shared" si="3403"/>
        <v>9.8303417609769581E-6</v>
      </c>
      <c r="BC2880" s="13">
        <f t="shared" si="3404"/>
        <v>1.0321858849025806E-6</v>
      </c>
      <c r="BD2880" s="13">
        <f t="shared" si="3405"/>
        <v>3.3352439297267283E-6</v>
      </c>
      <c r="BE2880" s="13">
        <f t="shared" si="3406"/>
        <v>5.4717058984259666E-6</v>
      </c>
      <c r="BF2880" s="13">
        <f t="shared" si="3407"/>
        <v>4.4883621812517052E-6</v>
      </c>
      <c r="BG2880" s="13">
        <f t="shared" si="3408"/>
        <v>2.4544929185473632E-6</v>
      </c>
      <c r="BH2880" s="13">
        <f t="shared" si="3409"/>
        <v>1.0066927384499263E-6</v>
      </c>
      <c r="BI2880" s="13">
        <f t="shared" si="3410"/>
        <v>3.3031026881025596E-7</v>
      </c>
      <c r="BJ2880" s="14">
        <f t="shared" si="3411"/>
        <v>0.64668899719930051</v>
      </c>
      <c r="BK2880" s="14">
        <f t="shared" si="3412"/>
        <v>0.23851058746777551</v>
      </c>
      <c r="BL2880" s="14">
        <f t="shared" si="3413"/>
        <v>0.11212595733027991</v>
      </c>
      <c r="BM2880" s="14">
        <f t="shared" si="3414"/>
        <v>0.3665018143283042</v>
      </c>
      <c r="BN2880" s="14">
        <f t="shared" si="3415"/>
        <v>0.6319592535144648</v>
      </c>
    </row>
    <row r="2881" spans="1:66" x14ac:dyDescent="0.25">
      <c r="A2881" t="s">
        <v>485</v>
      </c>
      <c r="B2881" t="s">
        <v>494</v>
      </c>
      <c r="C2881" t="s">
        <v>496</v>
      </c>
      <c r="D2881" t="s">
        <v>562</v>
      </c>
      <c r="E2881" s="10">
        <f>VLOOKUP(A2881,home!$A$2:$E$405,3,FALSE)</f>
        <v>1.4285714285714299</v>
      </c>
      <c r="F2881" s="10">
        <f>VLOOKUP(B2881,home!$B$2:$E$405,3,FALSE)</f>
        <v>1.4</v>
      </c>
      <c r="G2881" s="10">
        <f>VLOOKUP(C2881,away!$B$2:$E$405,4,FALSE)</f>
        <v>0.7</v>
      </c>
      <c r="H2881" s="10">
        <f>VLOOKUP(A2881,away!$A$2:$E$405,3,FALSE)</f>
        <v>1.19047619047619</v>
      </c>
      <c r="I2881" s="10">
        <f>VLOOKUP(C2881,away!$B$2:$E$405,3,FALSE)</f>
        <v>1.63</v>
      </c>
      <c r="J2881" s="10">
        <f>VLOOKUP(B2881,home!$B$2:$E$405,4,FALSE)</f>
        <v>0.56000000000000005</v>
      </c>
      <c r="K2881" s="12">
        <f t="shared" si="3360"/>
        <v>1.4000000000000012</v>
      </c>
      <c r="L2881" s="12">
        <f t="shared" si="3361"/>
        <v>1.0866666666666662</v>
      </c>
      <c r="M2881" s="13">
        <f t="shared" si="3362"/>
        <v>8.3186794253565302E-2</v>
      </c>
      <c r="N2881" s="13">
        <f t="shared" si="3363"/>
        <v>0.11646151195499152</v>
      </c>
      <c r="O2881" s="13">
        <f t="shared" si="3364"/>
        <v>9.0396316422207593E-2</v>
      </c>
      <c r="P2881" s="13">
        <f t="shared" si="3365"/>
        <v>0.12655484299109074</v>
      </c>
      <c r="Q2881" s="13">
        <f t="shared" si="3366"/>
        <v>8.1523058368494161E-2</v>
      </c>
      <c r="R2881" s="13">
        <f t="shared" si="3367"/>
        <v>4.9115331922732763E-2</v>
      </c>
      <c r="S2881" s="13">
        <f t="shared" si="3368"/>
        <v>4.8133025284278208E-2</v>
      </c>
      <c r="T2881" s="13">
        <f t="shared" si="3369"/>
        <v>8.8588390093763611E-2</v>
      </c>
      <c r="U2881" s="13">
        <f t="shared" si="3370"/>
        <v>6.8761464691825938E-2</v>
      </c>
      <c r="V2881" s="13">
        <f t="shared" si="3371"/>
        <v>8.1362639776831804E-3</v>
      </c>
      <c r="W2881" s="13">
        <f t="shared" si="3372"/>
        <v>3.804409390529731E-2</v>
      </c>
      <c r="X2881" s="13">
        <f t="shared" si="3373"/>
        <v>4.1341248710423058E-2</v>
      </c>
      <c r="Y2881" s="13">
        <f t="shared" si="3374"/>
        <v>2.2462078465996519E-2</v>
      </c>
      <c r="Z2881" s="13">
        <f t="shared" si="3375"/>
        <v>1.7790664674234308E-2</v>
      </c>
      <c r="AA2881" s="13">
        <f t="shared" si="3376"/>
        <v>2.4906930543928053E-2</v>
      </c>
      <c r="AB2881" s="13">
        <f t="shared" si="3377"/>
        <v>1.7434851380749655E-2</v>
      </c>
      <c r="AC2881" s="13">
        <f t="shared" si="3378"/>
        <v>7.7362309987804309E-4</v>
      </c>
      <c r="AD2881" s="13">
        <f t="shared" si="3379"/>
        <v>1.3315432866854075E-2</v>
      </c>
      <c r="AE2881" s="13">
        <f t="shared" si="3380"/>
        <v>1.4469437048648089E-2</v>
      </c>
      <c r="AF2881" s="13">
        <f t="shared" si="3381"/>
        <v>7.8617274630987909E-3</v>
      </c>
      <c r="AG2881" s="13">
        <f t="shared" si="3382"/>
        <v>2.8476923921891169E-3</v>
      </c>
      <c r="AH2881" s="13">
        <f t="shared" si="3383"/>
        <v>4.8331305698336513E-3</v>
      </c>
      <c r="AI2881" s="13">
        <f t="shared" si="3384"/>
        <v>6.7663827977671185E-3</v>
      </c>
      <c r="AJ2881" s="13">
        <f t="shared" si="3385"/>
        <v>4.736467958436988E-3</v>
      </c>
      <c r="AK2881" s="13">
        <f t="shared" si="3386"/>
        <v>2.2103517139372632E-3</v>
      </c>
      <c r="AL2881" s="13">
        <f t="shared" si="3387"/>
        <v>4.7077544371245194E-5</v>
      </c>
      <c r="AM2881" s="13">
        <f t="shared" si="3388"/>
        <v>3.7283212027191428E-3</v>
      </c>
      <c r="AN2881" s="13">
        <f t="shared" si="3389"/>
        <v>4.0514423736214668E-3</v>
      </c>
      <c r="AO2881" s="13">
        <f t="shared" si="3390"/>
        <v>2.2012836896676629E-3</v>
      </c>
      <c r="AP2881" s="13">
        <f t="shared" si="3391"/>
        <v>7.973538698129531E-4</v>
      </c>
      <c r="AQ2881" s="13">
        <f t="shared" si="3392"/>
        <v>2.1661446796585217E-4</v>
      </c>
      <c r="AR2881" s="13">
        <f t="shared" si="3393"/>
        <v>1.0504003771771801E-3</v>
      </c>
      <c r="AS2881" s="13">
        <f t="shared" si="3394"/>
        <v>1.4705605280480533E-3</v>
      </c>
      <c r="AT2881" s="13">
        <f t="shared" si="3395"/>
        <v>1.0293923696336384E-3</v>
      </c>
      <c r="AU2881" s="13">
        <f t="shared" si="3396"/>
        <v>4.8038310582903176E-4</v>
      </c>
      <c r="AV2881" s="13">
        <f t="shared" si="3397"/>
        <v>1.6813408704016133E-4</v>
      </c>
      <c r="AW2881" s="13">
        <f t="shared" si="3398"/>
        <v>1.9894621528737303E-6</v>
      </c>
      <c r="AX2881" s="13">
        <f t="shared" si="3399"/>
        <v>8.6994161396779983E-4</v>
      </c>
      <c r="AY2881" s="13">
        <f t="shared" si="3400"/>
        <v>9.4533655384500866E-4</v>
      </c>
      <c r="AZ2881" s="13">
        <f t="shared" si="3401"/>
        <v>5.1363286092245451E-4</v>
      </c>
      <c r="BA2881" s="13">
        <f t="shared" si="3402"/>
        <v>1.8604923628968899E-4</v>
      </c>
      <c r="BB2881" s="13">
        <f t="shared" si="3403"/>
        <v>5.0543375858698827E-5</v>
      </c>
      <c r="BC2881" s="13">
        <f t="shared" si="3404"/>
        <v>1.0984760353290543E-5</v>
      </c>
      <c r="BD2881" s="13">
        <f t="shared" si="3405"/>
        <v>1.9023917942208914E-4</v>
      </c>
      <c r="BE2881" s="13">
        <f t="shared" si="3406"/>
        <v>2.66334851190925E-4</v>
      </c>
      <c r="BF2881" s="13">
        <f t="shared" si="3407"/>
        <v>1.864343958336477E-4</v>
      </c>
      <c r="BG2881" s="13">
        <f t="shared" si="3408"/>
        <v>8.7002718055702346E-5</v>
      </c>
      <c r="BH2881" s="13">
        <f t="shared" si="3409"/>
        <v>3.045095131949586E-5</v>
      </c>
      <c r="BI2881" s="13">
        <f t="shared" si="3410"/>
        <v>8.5262663694588465E-6</v>
      </c>
      <c r="BJ2881" s="14">
        <f t="shared" si="3411"/>
        <v>0.44048617527478018</v>
      </c>
      <c r="BK2881" s="14">
        <f t="shared" si="3412"/>
        <v>0.26777696370471171</v>
      </c>
      <c r="BL2881" s="14">
        <f t="shared" si="3413"/>
        <v>0.2741290868313383</v>
      </c>
      <c r="BM2881" s="14">
        <f t="shared" si="3414"/>
        <v>0.45200168748029035</v>
      </c>
      <c r="BN2881" s="14">
        <f t="shared" si="3415"/>
        <v>0.54723785591308205</v>
      </c>
    </row>
    <row r="2882" spans="1:66" x14ac:dyDescent="0.25">
      <c r="A2882" t="s">
        <v>485</v>
      </c>
      <c r="B2882" t="s">
        <v>497</v>
      </c>
      <c r="C2882" t="s">
        <v>492</v>
      </c>
      <c r="D2882" t="s">
        <v>562</v>
      </c>
      <c r="E2882" s="10">
        <f>VLOOKUP(A2882,home!$A$2:$E$405,3,FALSE)</f>
        <v>1.4285714285714299</v>
      </c>
      <c r="F2882" s="10">
        <f>VLOOKUP(B2882,home!$B$2:$E$405,3,FALSE)</f>
        <v>1.05</v>
      </c>
      <c r="G2882" s="10">
        <f>VLOOKUP(C2882,away!$B$2:$E$405,4,FALSE)</f>
        <v>1</v>
      </c>
      <c r="H2882" s="10">
        <f>VLOOKUP(A2882,away!$A$2:$E$405,3,FALSE)</f>
        <v>1.19047619047619</v>
      </c>
      <c r="I2882" s="10">
        <f>VLOOKUP(C2882,away!$B$2:$E$405,3,FALSE)</f>
        <v>1.2</v>
      </c>
      <c r="J2882" s="10">
        <f>VLOOKUP(B2882,home!$B$2:$E$405,4,FALSE)</f>
        <v>1.26</v>
      </c>
      <c r="K2882" s="12">
        <f t="shared" si="3360"/>
        <v>1.5000000000000016</v>
      </c>
      <c r="L2882" s="12">
        <f t="shared" si="3361"/>
        <v>1.7999999999999992</v>
      </c>
      <c r="M2882" s="13">
        <f t="shared" si="3362"/>
        <v>3.688316740123998E-2</v>
      </c>
      <c r="N2882" s="13">
        <f t="shared" si="3363"/>
        <v>5.5324751101860026E-2</v>
      </c>
      <c r="O2882" s="13">
        <f t="shared" si="3364"/>
        <v>6.6389701322231917E-2</v>
      </c>
      <c r="P2882" s="13">
        <f t="shared" si="3365"/>
        <v>9.9584551983347994E-2</v>
      </c>
      <c r="Q2882" s="13">
        <f t="shared" si="3366"/>
        <v>4.1493563326395061E-2</v>
      </c>
      <c r="R2882" s="13">
        <f t="shared" si="3367"/>
        <v>5.9750731190008718E-2</v>
      </c>
      <c r="S2882" s="13">
        <f t="shared" si="3368"/>
        <v>6.7219572588759949E-2</v>
      </c>
      <c r="T2882" s="13">
        <f t="shared" si="3369"/>
        <v>7.4688413987511068E-2</v>
      </c>
      <c r="U2882" s="13">
        <f t="shared" si="3370"/>
        <v>8.9626096785013168E-2</v>
      </c>
      <c r="V2882" s="13">
        <f t="shared" si="3371"/>
        <v>2.0165871776628003E-2</v>
      </c>
      <c r="W2882" s="13">
        <f t="shared" si="3372"/>
        <v>2.0746781663197558E-2</v>
      </c>
      <c r="X2882" s="13">
        <f t="shared" si="3373"/>
        <v>3.7344206993755583E-2</v>
      </c>
      <c r="Y2882" s="13">
        <f t="shared" si="3374"/>
        <v>3.3609786294380023E-2</v>
      </c>
      <c r="Z2882" s="13">
        <f t="shared" si="3375"/>
        <v>3.5850438714005214E-2</v>
      </c>
      <c r="AA2882" s="13">
        <f t="shared" si="3376"/>
        <v>5.3775658071007877E-2</v>
      </c>
      <c r="AB2882" s="13">
        <f t="shared" si="3377"/>
        <v>4.0331743553255951E-2</v>
      </c>
      <c r="AC2882" s="13">
        <f t="shared" si="3378"/>
        <v>3.4029908623059778E-3</v>
      </c>
      <c r="AD2882" s="13">
        <f t="shared" si="3379"/>
        <v>7.7800431236990904E-3</v>
      </c>
      <c r="AE2882" s="13">
        <f t="shared" si="3380"/>
        <v>1.4004077622658356E-2</v>
      </c>
      <c r="AF2882" s="13">
        <f t="shared" si="3381"/>
        <v>1.2603669860392517E-2</v>
      </c>
      <c r="AG2882" s="13">
        <f t="shared" si="3382"/>
        <v>7.5622019162355069E-3</v>
      </c>
      <c r="AH2882" s="13">
        <f t="shared" si="3383"/>
        <v>1.6132697421302345E-2</v>
      </c>
      <c r="AI2882" s="13">
        <f t="shared" si="3384"/>
        <v>2.4199046131953544E-2</v>
      </c>
      <c r="AJ2882" s="13">
        <f t="shared" si="3385"/>
        <v>1.8149284598965178E-2</v>
      </c>
      <c r="AK2882" s="13">
        <f t="shared" si="3386"/>
        <v>9.074642299482601E-3</v>
      </c>
      <c r="AL2882" s="13">
        <f t="shared" si="3387"/>
        <v>3.675230131290454E-4</v>
      </c>
      <c r="AM2882" s="13">
        <f t="shared" si="3388"/>
        <v>2.3340129371097278E-3</v>
      </c>
      <c r="AN2882" s="13">
        <f t="shared" si="3389"/>
        <v>4.2012232867975081E-3</v>
      </c>
      <c r="AO2882" s="13">
        <f t="shared" si="3390"/>
        <v>3.7811009581177561E-3</v>
      </c>
      <c r="AP2882" s="13">
        <f t="shared" si="3391"/>
        <v>2.2686605748706524E-3</v>
      </c>
      <c r="AQ2882" s="13">
        <f t="shared" si="3392"/>
        <v>1.0208972586917937E-3</v>
      </c>
      <c r="AR2882" s="13">
        <f t="shared" si="3393"/>
        <v>5.807771071668839E-3</v>
      </c>
      <c r="AS2882" s="13">
        <f t="shared" si="3394"/>
        <v>8.7116566075032681E-3</v>
      </c>
      <c r="AT2882" s="13">
        <f t="shared" si="3395"/>
        <v>6.533742455627458E-3</v>
      </c>
      <c r="AU2882" s="13">
        <f t="shared" si="3396"/>
        <v>3.2668712278137333E-3</v>
      </c>
      <c r="AV2882" s="13">
        <f t="shared" si="3397"/>
        <v>1.225076710430151E-3</v>
      </c>
      <c r="AW2882" s="13">
        <f t="shared" si="3398"/>
        <v>2.7564225984678459E-5</v>
      </c>
      <c r="AX2882" s="13">
        <f t="shared" si="3399"/>
        <v>5.8350323427743282E-4</v>
      </c>
      <c r="AY2882" s="13">
        <f t="shared" si="3400"/>
        <v>1.0503058216993785E-3</v>
      </c>
      <c r="AZ2882" s="13">
        <f t="shared" si="3401"/>
        <v>9.4527523952944042E-4</v>
      </c>
      <c r="BA2882" s="13">
        <f t="shared" si="3402"/>
        <v>5.6716514371766397E-4</v>
      </c>
      <c r="BB2882" s="13">
        <f t="shared" si="3403"/>
        <v>2.552243146729488E-4</v>
      </c>
      <c r="BC2882" s="13">
        <f t="shared" si="3404"/>
        <v>9.1880753282261486E-5</v>
      </c>
      <c r="BD2882" s="13">
        <f t="shared" si="3405"/>
        <v>1.7423313215006527E-3</v>
      </c>
      <c r="BE2882" s="13">
        <f t="shared" si="3406"/>
        <v>2.6134969822509818E-3</v>
      </c>
      <c r="BF2882" s="13">
        <f t="shared" si="3407"/>
        <v>1.9601227366882381E-3</v>
      </c>
      <c r="BG2882" s="13">
        <f t="shared" si="3408"/>
        <v>9.8006136834412035E-4</v>
      </c>
      <c r="BH2882" s="13">
        <f t="shared" si="3409"/>
        <v>3.6752301312904546E-4</v>
      </c>
      <c r="BI2882" s="13">
        <f t="shared" si="3410"/>
        <v>1.1025690393871367E-4</v>
      </c>
      <c r="BJ2882" s="14">
        <f t="shared" si="3411"/>
        <v>0.32225674541285132</v>
      </c>
      <c r="BK2882" s="14">
        <f t="shared" si="3412"/>
        <v>0.22867398344711029</v>
      </c>
      <c r="BL2882" s="14">
        <f t="shared" si="3413"/>
        <v>0.41074851177211658</v>
      </c>
      <c r="BM2882" s="14">
        <f t="shared" si="3414"/>
        <v>0.63708047142528523</v>
      </c>
      <c r="BN2882" s="14">
        <f t="shared" si="3415"/>
        <v>0.35942646632508368</v>
      </c>
    </row>
    <row r="2883" spans="1:66" x14ac:dyDescent="0.25">
      <c r="A2883" t="s">
        <v>22</v>
      </c>
      <c r="B2883" t="s">
        <v>259</v>
      </c>
      <c r="C2883" t="s">
        <v>290</v>
      </c>
      <c r="D2883" t="s">
        <v>562</v>
      </c>
      <c r="E2883" s="10">
        <f>VLOOKUP(A2883,home!$A$2:$E$405,3,FALSE)</f>
        <v>1.675</v>
      </c>
      <c r="F2883" s="10">
        <f>VLOOKUP(B2883,home!$B$2:$E$405,3,FALSE)</f>
        <v>0.75</v>
      </c>
      <c r="G2883" s="10">
        <f>VLOOKUP(C2883,away!$B$2:$E$405,4,FALSE)</f>
        <v>1.28</v>
      </c>
      <c r="H2883" s="10">
        <f>VLOOKUP(A2883,away!$A$2:$E$405,3,FALSE)</f>
        <v>1.41875</v>
      </c>
      <c r="I2883" s="10">
        <f>VLOOKUP(C2883,away!$B$2:$E$405,3,FALSE)</f>
        <v>0.43</v>
      </c>
      <c r="J2883" s="10">
        <f>VLOOKUP(B2883,home!$B$2:$E$405,4,FALSE)</f>
        <v>0.88</v>
      </c>
      <c r="K2883" s="12">
        <f t="shared" si="3360"/>
        <v>1.6080000000000001</v>
      </c>
      <c r="L2883" s="12">
        <f t="shared" si="3361"/>
        <v>0.53685499999999997</v>
      </c>
      <c r="M2883" s="13">
        <f t="shared" si="3362"/>
        <v>0.11708501314023499</v>
      </c>
      <c r="N2883" s="13">
        <f t="shared" si="3363"/>
        <v>0.1882727011294979</v>
      </c>
      <c r="O2883" s="13">
        <f t="shared" si="3364"/>
        <v>6.2857674729400848E-2</v>
      </c>
      <c r="P2883" s="13">
        <f t="shared" si="3365"/>
        <v>0.10107514096487659</v>
      </c>
      <c r="Q2883" s="13">
        <f t="shared" si="3366"/>
        <v>0.15137125170811633</v>
      </c>
      <c r="R2883" s="13">
        <f t="shared" si="3367"/>
        <v>1.6872728483426244E-2</v>
      </c>
      <c r="S2883" s="13">
        <f t="shared" si="3368"/>
        <v>2.1813603310684923E-2</v>
      </c>
      <c r="T2883" s="13">
        <f t="shared" si="3369"/>
        <v>8.1264413335760774E-2</v>
      </c>
      <c r="U2883" s="13">
        <f t="shared" si="3370"/>
        <v>2.7131347401349405E-2</v>
      </c>
      <c r="V2883" s="13">
        <f t="shared" si="3371"/>
        <v>2.0923192382905852E-3</v>
      </c>
      <c r="W2883" s="13">
        <f t="shared" si="3372"/>
        <v>8.1134990915550348E-2</v>
      </c>
      <c r="X2883" s="13">
        <f t="shared" si="3373"/>
        <v>4.3557725547967781E-2</v>
      </c>
      <c r="Y2883" s="13">
        <f t="shared" si="3374"/>
        <v>1.1692091374527119E-2</v>
      </c>
      <c r="Z2883" s="13">
        <f t="shared" si="3375"/>
        <v>3.0194028833232653E-3</v>
      </c>
      <c r="AA2883" s="13">
        <f t="shared" si="3376"/>
        <v>4.8551998363838113E-3</v>
      </c>
      <c r="AB2883" s="13">
        <f t="shared" si="3377"/>
        <v>3.9035806684525848E-3</v>
      </c>
      <c r="AC2883" s="13">
        <f t="shared" si="3378"/>
        <v>1.1288884048958549E-4</v>
      </c>
      <c r="AD2883" s="13">
        <f t="shared" si="3379"/>
        <v>3.2616266348051252E-2</v>
      </c>
      <c r="AE2883" s="13">
        <f t="shared" si="3380"/>
        <v>1.7510205670283056E-2</v>
      </c>
      <c r="AF2883" s="13">
        <f t="shared" si="3381"/>
        <v>4.700220732559904E-3</v>
      </c>
      <c r="AG2883" s="13">
        <f t="shared" si="3382"/>
        <v>8.4111233379281563E-4</v>
      </c>
      <c r="AH2883" s="13">
        <f t="shared" si="3383"/>
        <v>4.0524538373162779E-4</v>
      </c>
      <c r="AI2883" s="13">
        <f t="shared" si="3384"/>
        <v>6.5163457704045763E-4</v>
      </c>
      <c r="AJ2883" s="13">
        <f t="shared" si="3385"/>
        <v>5.23914199940528E-4</v>
      </c>
      <c r="AK2883" s="13">
        <f t="shared" si="3386"/>
        <v>2.8081801116812302E-4</v>
      </c>
      <c r="AL2883" s="13">
        <f t="shared" si="3387"/>
        <v>3.8981096418138645E-6</v>
      </c>
      <c r="AM2883" s="13">
        <f t="shared" si="3388"/>
        <v>1.0489391257533284E-2</v>
      </c>
      <c r="AN2883" s="13">
        <f t="shared" si="3389"/>
        <v>5.6312821435630309E-3</v>
      </c>
      <c r="AO2883" s="13">
        <f t="shared" si="3390"/>
        <v>1.5115909875912652E-3</v>
      </c>
      <c r="AP2883" s="13">
        <f t="shared" si="3391"/>
        <v>2.7050172654776952E-4</v>
      </c>
      <c r="AQ2883" s="13">
        <f t="shared" si="3392"/>
        <v>3.6305051101450693E-5</v>
      </c>
      <c r="AR2883" s="13">
        <f t="shared" si="3393"/>
        <v>4.3511602096648632E-5</v>
      </c>
      <c r="AS2883" s="13">
        <f t="shared" si="3394"/>
        <v>6.9966656171411003E-5</v>
      </c>
      <c r="AT2883" s="13">
        <f t="shared" si="3395"/>
        <v>5.6253191561814451E-5</v>
      </c>
      <c r="AU2883" s="13">
        <f t="shared" si="3396"/>
        <v>3.0151710677132546E-5</v>
      </c>
      <c r="AV2883" s="13">
        <f t="shared" si="3397"/>
        <v>1.2120987692207289E-5</v>
      </c>
      <c r="AW2883" s="13">
        <f t="shared" si="3398"/>
        <v>9.3474811111767067E-8</v>
      </c>
      <c r="AX2883" s="13">
        <f t="shared" si="3399"/>
        <v>2.8111568570189185E-3</v>
      </c>
      <c r="AY2883" s="13">
        <f t="shared" si="3400"/>
        <v>1.5091836144748912E-3</v>
      </c>
      <c r="AZ2883" s="13">
        <f t="shared" si="3401"/>
        <v>4.0510638467445881E-4</v>
      </c>
      <c r="BA2883" s="13">
        <f t="shared" si="3402"/>
        <v>7.2494462714802198E-5</v>
      </c>
      <c r="BB2883" s="13">
        <f t="shared" si="3403"/>
        <v>9.7297536951887806E-6</v>
      </c>
      <c r="BC2883" s="13">
        <f t="shared" si="3404"/>
        <v>1.044693384006115E-6</v>
      </c>
      <c r="BD2883" s="13">
        <f t="shared" si="3405"/>
        <v>3.8932368572660467E-6</v>
      </c>
      <c r="BE2883" s="13">
        <f t="shared" si="3406"/>
        <v>6.2603248664838043E-6</v>
      </c>
      <c r="BF2883" s="13">
        <f t="shared" si="3407"/>
        <v>5.0333011926529792E-6</v>
      </c>
      <c r="BG2883" s="13">
        <f t="shared" si="3408"/>
        <v>2.6978494392619967E-6</v>
      </c>
      <c r="BH2883" s="13">
        <f t="shared" si="3409"/>
        <v>1.0845354745833231E-6</v>
      </c>
      <c r="BI2883" s="13">
        <f t="shared" si="3410"/>
        <v>3.4878660862599675E-7</v>
      </c>
      <c r="BJ2883" s="14">
        <f t="shared" si="3411"/>
        <v>0.63570876602840631</v>
      </c>
      <c r="BK2883" s="14">
        <f t="shared" si="3412"/>
        <v>0.24369204721869339</v>
      </c>
      <c r="BL2883" s="14">
        <f t="shared" si="3413"/>
        <v>0.11771346547353172</v>
      </c>
      <c r="BM2883" s="14">
        <f t="shared" si="3414"/>
        <v>0.36109008130873799</v>
      </c>
      <c r="BN2883" s="14">
        <f t="shared" si="3415"/>
        <v>0.63753451015555296</v>
      </c>
    </row>
    <row r="2884" spans="1:66" x14ac:dyDescent="0.25">
      <c r="A2884" t="s">
        <v>22</v>
      </c>
      <c r="B2884" t="s">
        <v>162</v>
      </c>
      <c r="C2884" t="s">
        <v>175</v>
      </c>
      <c r="D2884" t="s">
        <v>562</v>
      </c>
      <c r="E2884" s="10">
        <f>VLOOKUP(A2884,home!$A$2:$E$405,3,FALSE)</f>
        <v>1.675</v>
      </c>
      <c r="F2884" s="10">
        <f>VLOOKUP(B2884,home!$B$2:$E$405,3,FALSE)</f>
        <v>1.06</v>
      </c>
      <c r="G2884" s="10">
        <f>VLOOKUP(C2884,away!$B$2:$E$405,4,FALSE)</f>
        <v>1.06</v>
      </c>
      <c r="H2884" s="10">
        <f>VLOOKUP(A2884,away!$A$2:$E$405,3,FALSE)</f>
        <v>1.41875</v>
      </c>
      <c r="I2884" s="10">
        <f>VLOOKUP(C2884,away!$B$2:$E$405,3,FALSE)</f>
        <v>0.33</v>
      </c>
      <c r="J2884" s="10">
        <f>VLOOKUP(B2884,home!$B$2:$E$405,4,FALSE)</f>
        <v>0.94</v>
      </c>
      <c r="K2884" s="12">
        <f t="shared" si="3360"/>
        <v>1.8820300000000001</v>
      </c>
      <c r="L2884" s="12">
        <f t="shared" si="3361"/>
        <v>0.44009625000000002</v>
      </c>
      <c r="M2884" s="13">
        <f t="shared" si="3362"/>
        <v>9.8064853380055009E-2</v>
      </c>
      <c r="N2884" s="13">
        <f t="shared" si="3363"/>
        <v>0.18456099600686493</v>
      </c>
      <c r="O2884" s="13">
        <f t="shared" si="3364"/>
        <v>4.3157974229362038E-2</v>
      </c>
      <c r="P2884" s="13">
        <f t="shared" si="3365"/>
        <v>8.1224602238886237E-2</v>
      </c>
      <c r="Q2884" s="13">
        <f t="shared" si="3366"/>
        <v>0.17367466565740003</v>
      </c>
      <c r="R2884" s="13">
        <f t="shared" si="3367"/>
        <v>9.4968313079694354E-3</v>
      </c>
      <c r="S2884" s="13">
        <f t="shared" si="3368"/>
        <v>1.6819063562193395E-2</v>
      </c>
      <c r="T2884" s="13">
        <f t="shared" si="3369"/>
        <v>7.6433569075825547E-2</v>
      </c>
      <c r="U2884" s="13">
        <f t="shared" si="3370"/>
        <v>1.7873321426537719E-2</v>
      </c>
      <c r="V2884" s="13">
        <f t="shared" si="3371"/>
        <v>1.5478665402229432E-3</v>
      </c>
      <c r="W2884" s="13">
        <f t="shared" si="3372"/>
        <v>0.10895364366906551</v>
      </c>
      <c r="X2884" s="13">
        <f t="shared" si="3373"/>
        <v>4.7950090002591983E-2</v>
      </c>
      <c r="Y2884" s="13">
        <f t="shared" si="3374"/>
        <v>1.0551327398651609E-2</v>
      </c>
      <c r="Z2884" s="13">
        <f t="shared" si="3375"/>
        <v>1.3931732818399814E-3</v>
      </c>
      <c r="AA2884" s="13">
        <f t="shared" si="3376"/>
        <v>2.6219939116213006E-3</v>
      </c>
      <c r="AB2884" s="13">
        <f t="shared" si="3377"/>
        <v>2.4673356007443186E-3</v>
      </c>
      <c r="AC2884" s="13">
        <f t="shared" si="3378"/>
        <v>8.0128634084398312E-5</v>
      </c>
      <c r="AD2884" s="13">
        <f t="shared" si="3379"/>
        <v>5.1263506498622866E-2</v>
      </c>
      <c r="AE2884" s="13">
        <f t="shared" si="3380"/>
        <v>2.2560876971894555E-2</v>
      </c>
      <c r="AF2884" s="13">
        <f t="shared" si="3381"/>
        <v>4.9644786760210747E-3</v>
      </c>
      <c r="AG2884" s="13">
        <f t="shared" si="3382"/>
        <v>7.282828161739467E-4</v>
      </c>
      <c r="AH2884" s="13">
        <f t="shared" si="3383"/>
        <v>1.5328258423449222E-4</v>
      </c>
      <c r="AI2884" s="13">
        <f t="shared" si="3384"/>
        <v>2.8848242200684143E-4</v>
      </c>
      <c r="AJ2884" s="13">
        <f t="shared" si="3385"/>
        <v>2.7146628634476793E-4</v>
      </c>
      <c r="AK2884" s="13">
        <f t="shared" si="3386"/>
        <v>1.7030256496314785E-4</v>
      </c>
      <c r="AL2884" s="13">
        <f t="shared" si="3387"/>
        <v>2.6547396777219829E-6</v>
      </c>
      <c r="AM2884" s="13">
        <f t="shared" si="3388"/>
        <v>1.929589142712064E-2</v>
      </c>
      <c r="AN2884" s="13">
        <f t="shared" si="3389"/>
        <v>8.4920494574829419E-3</v>
      </c>
      <c r="AO2884" s="13">
        <f t="shared" si="3390"/>
        <v>1.8686595605263887E-3</v>
      </c>
      <c r="AP2884" s="13">
        <f t="shared" si="3391"/>
        <v>2.7413002170477061E-4</v>
      </c>
      <c r="AQ2884" s="13">
        <f t="shared" si="3392"/>
        <v>3.0160898641172034E-5</v>
      </c>
      <c r="AR2884" s="13">
        <f t="shared" si="3393"/>
        <v>1.3491818102381837E-5</v>
      </c>
      <c r="AS2884" s="13">
        <f t="shared" si="3394"/>
        <v>2.5392006423225691E-5</v>
      </c>
      <c r="AT2884" s="13">
        <f t="shared" si="3395"/>
        <v>2.3894258924351728E-5</v>
      </c>
      <c r="AU2884" s="13">
        <f t="shared" si="3396"/>
        <v>1.498990404113256E-5</v>
      </c>
      <c r="AV2884" s="13">
        <f t="shared" si="3397"/>
        <v>7.0528622756331803E-6</v>
      </c>
      <c r="AW2884" s="13">
        <f t="shared" si="3398"/>
        <v>6.10792435760943E-8</v>
      </c>
      <c r="AX2884" s="13">
        <f t="shared" si="3399"/>
        <v>6.0525744237639699E-3</v>
      </c>
      <c r="AY2884" s="13">
        <f t="shared" si="3400"/>
        <v>2.6637153067444342E-3</v>
      </c>
      <c r="AZ2884" s="13">
        <f t="shared" si="3401"/>
        <v>5.8614555878291257E-4</v>
      </c>
      <c r="BA2884" s="13">
        <f t="shared" si="3402"/>
        <v>8.5986820791504804E-5</v>
      </c>
      <c r="BB2884" s="13">
        <f t="shared" si="3403"/>
        <v>9.4606193449408228E-6</v>
      </c>
      <c r="BC2884" s="13">
        <f t="shared" si="3404"/>
        <v>8.3271661927718298E-7</v>
      </c>
      <c r="BD2884" s="13">
        <f t="shared" si="3405"/>
        <v>9.8961642542339322E-7</v>
      </c>
      <c r="BE2884" s="13">
        <f t="shared" si="3406"/>
        <v>1.862487801139589E-6</v>
      </c>
      <c r="BF2884" s="13">
        <f t="shared" si="3407"/>
        <v>1.7526289581893705E-6</v>
      </c>
      <c r="BG2884" s="13">
        <f t="shared" si="3408"/>
        <v>1.0995000927270468E-6</v>
      </c>
      <c r="BH2884" s="13">
        <f t="shared" si="3409"/>
        <v>5.1732303987877121E-7</v>
      </c>
      <c r="BI2884" s="13">
        <f t="shared" si="3410"/>
        <v>1.9472349614860877E-7</v>
      </c>
      <c r="BJ2884" s="14">
        <f t="shared" si="3411"/>
        <v>0.72100104358463513</v>
      </c>
      <c r="BK2884" s="14">
        <f t="shared" si="3412"/>
        <v>0.20040288440186416</v>
      </c>
      <c r="BL2884" s="14">
        <f t="shared" si="3413"/>
        <v>7.6592227463364249E-2</v>
      </c>
      <c r="BM2884" s="14">
        <f t="shared" si="3414"/>
        <v>0.40654575168366486</v>
      </c>
      <c r="BN2884" s="14">
        <f t="shared" si="3415"/>
        <v>0.59017992282053766</v>
      </c>
    </row>
    <row r="2885" spans="1:66" x14ac:dyDescent="0.25">
      <c r="A2885" t="s">
        <v>22</v>
      </c>
      <c r="B2885" t="s">
        <v>267</v>
      </c>
      <c r="C2885" t="s">
        <v>166</v>
      </c>
      <c r="D2885" t="s">
        <v>562</v>
      </c>
      <c r="E2885" s="10">
        <f>VLOOKUP(A2885,home!$A$2:$E$405,3,FALSE)</f>
        <v>1.675</v>
      </c>
      <c r="F2885" s="10">
        <f>VLOOKUP(B2885,home!$B$2:$E$405,3,FALSE)</f>
        <v>0.37</v>
      </c>
      <c r="G2885" s="10">
        <f>VLOOKUP(C2885,away!$B$2:$E$405,4,FALSE)</f>
        <v>1.02</v>
      </c>
      <c r="H2885" s="10">
        <f>VLOOKUP(A2885,away!$A$2:$E$405,3,FALSE)</f>
        <v>1.41875</v>
      </c>
      <c r="I2885" s="10">
        <f>VLOOKUP(C2885,away!$B$2:$E$405,3,FALSE)</f>
        <v>0.77</v>
      </c>
      <c r="J2885" s="10">
        <f>VLOOKUP(B2885,home!$B$2:$E$405,4,FALSE)</f>
        <v>1.41</v>
      </c>
      <c r="K2885" s="12">
        <f t="shared" si="3360"/>
        <v>0.63214500000000007</v>
      </c>
      <c r="L2885" s="12">
        <f t="shared" si="3361"/>
        <v>1.5403368749999999</v>
      </c>
      <c r="M2885" s="13">
        <f t="shared" si="3362"/>
        <v>0.11389459369726324</v>
      </c>
      <c r="N2885" s="13">
        <f t="shared" si="3363"/>
        <v>7.1997897932756474E-2</v>
      </c>
      <c r="O2885" s="13">
        <f t="shared" si="3364"/>
        <v>0.17543604253503714</v>
      </c>
      <c r="P2885" s="13">
        <f t="shared" si="3365"/>
        <v>0.11090101710831107</v>
      </c>
      <c r="Q2885" s="13">
        <f t="shared" si="3366"/>
        <v>2.2756555594351174E-2</v>
      </c>
      <c r="R2885" s="13">
        <f t="shared" si="3367"/>
        <v>0.13511530276039313</v>
      </c>
      <c r="S2885" s="13">
        <f t="shared" si="3368"/>
        <v>2.6996530731628221E-2</v>
      </c>
      <c r="T2885" s="13">
        <f t="shared" si="3369"/>
        <v>3.5052761729966651E-2</v>
      </c>
      <c r="U2885" s="13">
        <f t="shared" si="3370"/>
        <v>8.5412463063468724E-2</v>
      </c>
      <c r="V2885" s="13">
        <f t="shared" si="3371"/>
        <v>2.9207734189847854E-3</v>
      </c>
      <c r="W2885" s="13">
        <f t="shared" si="3372"/>
        <v>4.7951476120637083E-3</v>
      </c>
      <c r="X2885" s="13">
        <f t="shared" si="3373"/>
        <v>7.3861426879299249E-3</v>
      </c>
      <c r="Y2885" s="13">
        <f t="shared" si="3374"/>
        <v>5.6885739731150414E-3</v>
      </c>
      <c r="Z2885" s="13">
        <f t="shared" si="3375"/>
        <v>6.9374361072874272E-2</v>
      </c>
      <c r="AA2885" s="13">
        <f t="shared" si="3376"/>
        <v>4.3854655480412112E-2</v>
      </c>
      <c r="AB2885" s="13">
        <f t="shared" si="3377"/>
        <v>1.3861250594332557E-2</v>
      </c>
      <c r="AC2885" s="13">
        <f t="shared" si="3378"/>
        <v>1.7775028449183716E-4</v>
      </c>
      <c r="AD2885" s="13">
        <f t="shared" si="3379"/>
        <v>7.5780714680700318E-4</v>
      </c>
      <c r="AE2885" s="13">
        <f t="shared" si="3380"/>
        <v>1.1672782923653655E-3</v>
      </c>
      <c r="AF2885" s="13">
        <f t="shared" si="3381"/>
        <v>8.9900089855870201E-4</v>
      </c>
      <c r="AG2885" s="13">
        <f t="shared" si="3382"/>
        <v>4.6158807823603427E-4</v>
      </c>
      <c r="AH2885" s="13">
        <f t="shared" si="3383"/>
        <v>2.6714971635028201E-2</v>
      </c>
      <c r="AI2885" s="13">
        <f t="shared" si="3384"/>
        <v>1.6887735744224905E-2</v>
      </c>
      <c r="AJ2885" s="13">
        <f t="shared" si="3385"/>
        <v>5.3377488560165266E-3</v>
      </c>
      <c r="AK2885" s="13">
        <f t="shared" si="3386"/>
        <v>1.1247437501955226E-3</v>
      </c>
      <c r="AL2885" s="13">
        <f t="shared" si="3387"/>
        <v>6.9231336454243193E-6</v>
      </c>
      <c r="AM2885" s="13">
        <f t="shared" si="3388"/>
        <v>9.5808799763662659E-5</v>
      </c>
      <c r="AN2885" s="13">
        <f t="shared" si="3389"/>
        <v>1.4757782722546087E-4</v>
      </c>
      <c r="AO2885" s="13">
        <f t="shared" si="3390"/>
        <v>1.1365978460387818E-4</v>
      </c>
      <c r="AP2885" s="13">
        <f t="shared" si="3391"/>
        <v>5.8358119143303607E-5</v>
      </c>
      <c r="AQ2885" s="13">
        <f t="shared" si="3392"/>
        <v>2.2472790718018491E-5</v>
      </c>
      <c r="AR2885" s="13">
        <f t="shared" si="3393"/>
        <v>8.230011184802594E-3</v>
      </c>
      <c r="AS2885" s="13">
        <f t="shared" si="3394"/>
        <v>5.2025604204170364E-3</v>
      </c>
      <c r="AT2885" s="13">
        <f t="shared" si="3395"/>
        <v>1.6443862784822638E-3</v>
      </c>
      <c r="AU2885" s="13">
        <f t="shared" si="3396"/>
        <v>3.464968546703903E-4</v>
      </c>
      <c r="AV2885" s="13">
        <f t="shared" si="3397"/>
        <v>5.4759063548903467E-5</v>
      </c>
      <c r="AW2885" s="13">
        <f t="shared" si="3398"/>
        <v>1.8725465994732863E-7</v>
      </c>
      <c r="AX2885" s="13">
        <f t="shared" si="3399"/>
        <v>1.0094175621100084E-5</v>
      </c>
      <c r="AY2885" s="13">
        <f t="shared" si="3400"/>
        <v>1.5548430931906489E-5</v>
      </c>
      <c r="AZ2885" s="13">
        <f t="shared" si="3401"/>
        <v>1.1974910756403092E-5</v>
      </c>
      <c r="BA2885" s="13">
        <f t="shared" si="3402"/>
        <v>6.148465537640608E-6</v>
      </c>
      <c r="BB2885" s="13">
        <f t="shared" si="3403"/>
        <v>2.3676770480736325E-6</v>
      </c>
      <c r="BC2885" s="13">
        <f t="shared" si="3404"/>
        <v>7.294040530477925E-7</v>
      </c>
      <c r="BD2885" s="13">
        <f t="shared" si="3405"/>
        <v>2.1128316182689806E-3</v>
      </c>
      <c r="BE2885" s="13">
        <f t="shared" si="3406"/>
        <v>1.335615943330645E-3</v>
      </c>
      <c r="BF2885" s="13">
        <f t="shared" si="3407"/>
        <v>4.2215147024837529E-4</v>
      </c>
      <c r="BG2885" s="13">
        <f t="shared" si="3408"/>
        <v>8.8953647053386417E-5</v>
      </c>
      <c r="BH2885" s="13">
        <f t="shared" si="3409"/>
        <v>1.4057900804140738E-5</v>
      </c>
      <c r="BI2885" s="13">
        <f t="shared" si="3410"/>
        <v>1.7773263407667105E-6</v>
      </c>
      <c r="BJ2885" s="14">
        <f t="shared" si="3411"/>
        <v>0.15144749433155263</v>
      </c>
      <c r="BK2885" s="14">
        <f t="shared" si="3412"/>
        <v>0.25491313680525651</v>
      </c>
      <c r="BL2885" s="14">
        <f t="shared" si="3413"/>
        <v>0.52319851612707635</v>
      </c>
      <c r="BM2885" s="14">
        <f t="shared" si="3414"/>
        <v>0.36881673753237559</v>
      </c>
      <c r="BN2885" s="14">
        <f t="shared" si="3415"/>
        <v>0.63010140962811223</v>
      </c>
    </row>
    <row r="2886" spans="1:66" x14ac:dyDescent="0.25">
      <c r="A2886" t="s">
        <v>22</v>
      </c>
      <c r="B2886" t="s">
        <v>263</v>
      </c>
      <c r="C2886" t="s">
        <v>255</v>
      </c>
      <c r="D2886" t="s">
        <v>562</v>
      </c>
      <c r="E2886" s="10">
        <f>VLOOKUP(A2886,home!$A$2:$E$405,3,FALSE)</f>
        <v>1.675</v>
      </c>
      <c r="F2886" s="10">
        <f>VLOOKUP(B2886,home!$B$2:$E$405,3,FALSE)</f>
        <v>1.71</v>
      </c>
      <c r="G2886" s="10">
        <f>VLOOKUP(C2886,away!$B$2:$E$405,4,FALSE)</f>
        <v>0.52</v>
      </c>
      <c r="H2886" s="10">
        <f>VLOOKUP(A2886,away!$A$2:$E$405,3,FALSE)</f>
        <v>1.41875</v>
      </c>
      <c r="I2886" s="10">
        <f>VLOOKUP(C2886,away!$B$2:$E$405,3,FALSE)</f>
        <v>1.27</v>
      </c>
      <c r="J2886" s="10">
        <f>VLOOKUP(B2886,home!$B$2:$E$405,4,FALSE)</f>
        <v>0.6</v>
      </c>
      <c r="K2886" s="12">
        <f t="shared" si="3360"/>
        <v>1.4894100000000001</v>
      </c>
      <c r="L2886" s="12">
        <f t="shared" si="3361"/>
        <v>1.0810875</v>
      </c>
      <c r="M2886" s="13">
        <f t="shared" si="3362"/>
        <v>7.6497478460005514E-2</v>
      </c>
      <c r="N2886" s="13">
        <f t="shared" si="3363"/>
        <v>0.11393610939311682</v>
      </c>
      <c r="O2886" s="13">
        <f t="shared" si="3364"/>
        <v>8.2700467744631218E-2</v>
      </c>
      <c r="P2886" s="13">
        <f t="shared" si="3365"/>
        <v>0.12317490366353119</v>
      </c>
      <c r="Q2886" s="13">
        <f t="shared" si="3366"/>
        <v>8.4848790345601097E-2</v>
      </c>
      <c r="R2886" s="13">
        <f t="shared" si="3367"/>
        <v>4.4703220961436994E-2</v>
      </c>
      <c r="S2886" s="13">
        <f t="shared" si="3368"/>
        <v>4.9583519607291571E-2</v>
      </c>
      <c r="T2886" s="13">
        <f t="shared" si="3369"/>
        <v>9.1728966632750042E-2</v>
      </c>
      <c r="U2886" s="13">
        <f t="shared" si="3370"/>
        <v>6.6581424332173872E-2</v>
      </c>
      <c r="V2886" s="13">
        <f t="shared" si="3371"/>
        <v>8.8709463572130796E-3</v>
      </c>
      <c r="W2886" s="13">
        <f t="shared" si="3372"/>
        <v>4.212487894288057E-2</v>
      </c>
      <c r="X2886" s="13">
        <f t="shared" si="3373"/>
        <v>4.5540680064161398E-2</v>
      </c>
      <c r="Y2886" s="13">
        <f t="shared" si="3374"/>
        <v>2.4616729979432039E-2</v>
      </c>
      <c r="Z2886" s="13">
        <f t="shared" si="3375"/>
        <v>1.6109364463715841E-2</v>
      </c>
      <c r="AA2886" s="13">
        <f t="shared" si="3376"/>
        <v>2.3993448525903009E-2</v>
      </c>
      <c r="AB2886" s="13">
        <f t="shared" si="3377"/>
        <v>1.786804108448261E-2</v>
      </c>
      <c r="AC2886" s="13">
        <f t="shared" si="3378"/>
        <v>8.9274017993069257E-4</v>
      </c>
      <c r="AD2886" s="13">
        <f t="shared" si="3379"/>
        <v>1.5685303986578938E-2</v>
      </c>
      <c r="AE2886" s="13">
        <f t="shared" si="3380"/>
        <v>1.6957186073590657E-2</v>
      </c>
      <c r="AF2886" s="13">
        <f t="shared" si="3381"/>
        <v>9.1661009496664687E-3</v>
      </c>
      <c r="AG2886" s="13">
        <f t="shared" si="3382"/>
        <v>3.3031190534741827E-3</v>
      </c>
      <c r="AH2886" s="13">
        <f t="shared" si="3383"/>
        <v>4.3539081386668489E-3</v>
      </c>
      <c r="AI2886" s="13">
        <f t="shared" si="3384"/>
        <v>6.4847543208117918E-3</v>
      </c>
      <c r="AJ2886" s="13">
        <f t="shared" si="3385"/>
        <v>4.8292289664801482E-3</v>
      </c>
      <c r="AK2886" s="13">
        <f t="shared" si="3386"/>
        <v>2.3975673049883984E-3</v>
      </c>
      <c r="AL2886" s="13">
        <f t="shared" si="3387"/>
        <v>5.7498985782658232E-5</v>
      </c>
      <c r="AM2886" s="13">
        <f t="shared" si="3388"/>
        <v>4.6723697221301048E-3</v>
      </c>
      <c r="AN2886" s="13">
        <f t="shared" si="3389"/>
        <v>5.0512405019733303E-3</v>
      </c>
      <c r="AO2886" s="13">
        <f t="shared" si="3390"/>
        <v>2.730416483088546E-3</v>
      </c>
      <c r="AP2886" s="13">
        <f t="shared" si="3391"/>
        <v>9.8393970988699627E-4</v>
      </c>
      <c r="AQ2886" s="13">
        <f t="shared" si="3392"/>
        <v>2.6593123027811446E-4</v>
      </c>
      <c r="AR2886" s="13">
        <f t="shared" si="3393"/>
        <v>9.4139113297219974E-4</v>
      </c>
      <c r="AS2886" s="13">
        <f t="shared" si="3394"/>
        <v>1.4021173673601241E-3</v>
      </c>
      <c r="AT2886" s="13">
        <f t="shared" si="3395"/>
        <v>1.0441638140599215E-3</v>
      </c>
      <c r="AU2886" s="13">
        <f t="shared" si="3396"/>
        <v>5.183960087663292E-4</v>
      </c>
      <c r="AV2886" s="13">
        <f t="shared" si="3397"/>
        <v>1.9302604985416458E-4</v>
      </c>
      <c r="AW2886" s="13">
        <f t="shared" si="3398"/>
        <v>2.5717739609448238E-6</v>
      </c>
      <c r="AX2886" s="13">
        <f t="shared" si="3399"/>
        <v>1.1598456979729662E-3</v>
      </c>
      <c r="AY2886" s="13">
        <f t="shared" si="3400"/>
        <v>1.253894686007349E-3</v>
      </c>
      <c r="AZ2886" s="13">
        <f t="shared" si="3401"/>
        <v>6.7778493567948481E-4</v>
      </c>
      <c r="BA2886" s="13">
        <f t="shared" si="3402"/>
        <v>2.4424827388379837E-4</v>
      </c>
      <c r="BB2886" s="13">
        <f t="shared" si="3403"/>
        <v>6.6013438948087709E-5</v>
      </c>
      <c r="BC2886" s="13">
        <f t="shared" si="3404"/>
        <v>1.4273260735758159E-5</v>
      </c>
      <c r="BD2886" s="13">
        <f t="shared" si="3405"/>
        <v>1.6962103107784709E-4</v>
      </c>
      <c r="BE2886" s="13">
        <f t="shared" si="3406"/>
        <v>2.5263525989765626E-4</v>
      </c>
      <c r="BF2886" s="13">
        <f t="shared" si="3407"/>
        <v>1.8813874122208419E-4</v>
      </c>
      <c r="BG2886" s="13">
        <f t="shared" si="3408"/>
        <v>9.3405240854528112E-5</v>
      </c>
      <c r="BH2886" s="13">
        <f t="shared" si="3409"/>
        <v>3.4779674945285676E-5</v>
      </c>
      <c r="BI2886" s="13">
        <f t="shared" si="3410"/>
        <v>1.0360239132051584E-5</v>
      </c>
      <c r="BJ2886" s="14">
        <f t="shared" si="3411"/>
        <v>0.46502782336183668</v>
      </c>
      <c r="BK2886" s="14">
        <f t="shared" si="3412"/>
        <v>0.26033098193976206</v>
      </c>
      <c r="BL2886" s="14">
        <f t="shared" si="3413"/>
        <v>0.25876009593971722</v>
      </c>
      <c r="BM2886" s="14">
        <f t="shared" si="3414"/>
        <v>0.47311597222466251</v>
      </c>
      <c r="BN2886" s="14">
        <f t="shared" si="3415"/>
        <v>0.52586097056832282</v>
      </c>
    </row>
    <row r="2887" spans="1:66" x14ac:dyDescent="0.25">
      <c r="A2887" t="s">
        <v>22</v>
      </c>
      <c r="B2887" t="s">
        <v>262</v>
      </c>
      <c r="C2887" t="s">
        <v>24</v>
      </c>
      <c r="D2887" t="s">
        <v>562</v>
      </c>
      <c r="E2887" s="10">
        <f>VLOOKUP(A2887,home!$A$2:$E$405,3,FALSE)</f>
        <v>1.675</v>
      </c>
      <c r="F2887" s="10">
        <f>VLOOKUP(B2887,home!$B$2:$E$405,3,FALSE)</f>
        <v>0.6</v>
      </c>
      <c r="G2887" s="10">
        <f>VLOOKUP(C2887,away!$B$2:$E$405,4,FALSE)</f>
        <v>0.9</v>
      </c>
      <c r="H2887" s="10">
        <f>VLOOKUP(A2887,away!$A$2:$E$405,3,FALSE)</f>
        <v>1.41875</v>
      </c>
      <c r="I2887" s="10">
        <f>VLOOKUP(C2887,away!$B$2:$E$405,3,FALSE)</f>
        <v>1.04</v>
      </c>
      <c r="J2887" s="10">
        <f>VLOOKUP(B2887,home!$B$2:$E$405,4,FALSE)</f>
        <v>1.41</v>
      </c>
      <c r="K2887" s="12">
        <f t="shared" si="3360"/>
        <v>0.90449999999999997</v>
      </c>
      <c r="L2887" s="12">
        <f t="shared" si="3361"/>
        <v>2.0804549999999997</v>
      </c>
      <c r="M2887" s="13">
        <f t="shared" si="3362"/>
        <v>5.0541777877966432E-2</v>
      </c>
      <c r="N2887" s="13">
        <f t="shared" si="3363"/>
        <v>4.5715038090620642E-2</v>
      </c>
      <c r="O2887" s="13">
        <f t="shared" si="3364"/>
        <v>0.10514989449510465</v>
      </c>
      <c r="P2887" s="13">
        <f t="shared" si="3365"/>
        <v>9.5108079570822152E-2</v>
      </c>
      <c r="Q2887" s="13">
        <f t="shared" si="3366"/>
        <v>2.0674625976483181E-2</v>
      </c>
      <c r="R2887" s="13">
        <f t="shared" si="3367"/>
        <v>0.10937981187590648</v>
      </c>
      <c r="S2887" s="13">
        <f t="shared" si="3368"/>
        <v>4.4742919518434773E-2</v>
      </c>
      <c r="T2887" s="13">
        <f t="shared" si="3369"/>
        <v>4.3012628985904307E-2</v>
      </c>
      <c r="U2887" s="13">
        <f t="shared" si="3370"/>
        <v>9.8934039841757401E-2</v>
      </c>
      <c r="V2887" s="13">
        <f t="shared" si="3371"/>
        <v>9.3551058779858844E-3</v>
      </c>
      <c r="W2887" s="13">
        <f t="shared" si="3372"/>
        <v>6.2333997319096793E-3</v>
      </c>
      <c r="X2887" s="13">
        <f t="shared" si="3373"/>
        <v>1.2968307639250149E-2</v>
      </c>
      <c r="Y2887" s="13">
        <f t="shared" si="3374"/>
        <v>1.3489990234808086E-2</v>
      </c>
      <c r="Z2887" s="13">
        <f t="shared" si="3375"/>
        <v>7.5853258838762982E-2</v>
      </c>
      <c r="AA2887" s="13">
        <f t="shared" si="3376"/>
        <v>6.8609272619661113E-2</v>
      </c>
      <c r="AB2887" s="13">
        <f t="shared" si="3377"/>
        <v>3.1028543542241733E-2</v>
      </c>
      <c r="AC2887" s="13">
        <f t="shared" si="3378"/>
        <v>1.1002607540652398E-3</v>
      </c>
      <c r="AD2887" s="13">
        <f t="shared" si="3379"/>
        <v>1.4095275143780758E-3</v>
      </c>
      <c r="AE2887" s="13">
        <f t="shared" si="3380"/>
        <v>2.9324585649254391E-3</v>
      </c>
      <c r="AF2887" s="13">
        <f t="shared" si="3381"/>
        <v>3.0504240418459776E-3</v>
      </c>
      <c r="AG2887" s="13">
        <f t="shared" si="3382"/>
        <v>2.1154233166595575E-3</v>
      </c>
      <c r="AH2887" s="13">
        <f t="shared" si="3383"/>
        <v>3.9452322904349656E-2</v>
      </c>
      <c r="AI2887" s="13">
        <f t="shared" si="3384"/>
        <v>3.5684626066984262E-2</v>
      </c>
      <c r="AJ2887" s="13">
        <f t="shared" si="3385"/>
        <v>1.6138372138793631E-2</v>
      </c>
      <c r="AK2887" s="13">
        <f t="shared" si="3386"/>
        <v>4.8657191998462803E-3</v>
      </c>
      <c r="AL2887" s="13">
        <f t="shared" si="3387"/>
        <v>8.2817575273234461E-5</v>
      </c>
      <c r="AM2887" s="13">
        <f t="shared" si="3388"/>
        <v>2.5498352735099395E-4</v>
      </c>
      <c r="AN2887" s="13">
        <f t="shared" si="3389"/>
        <v>5.3048175439501203E-4</v>
      </c>
      <c r="AO2887" s="13">
        <f t="shared" si="3390"/>
        <v>5.5182170916993748E-4</v>
      </c>
      <c r="AP2887" s="13">
        <f t="shared" si="3391"/>
        <v>3.8268007798371398E-4</v>
      </c>
      <c r="AQ2887" s="13">
        <f t="shared" si="3392"/>
        <v>1.9903717041040191E-4</v>
      </c>
      <c r="AR2887" s="13">
        <f t="shared" si="3393"/>
        <v>1.6415756489593741E-2</v>
      </c>
      <c r="AS2887" s="13">
        <f t="shared" si="3394"/>
        <v>1.4848051744837536E-2</v>
      </c>
      <c r="AT2887" s="13">
        <f t="shared" si="3395"/>
        <v>6.7150314016027743E-3</v>
      </c>
      <c r="AU2887" s="13">
        <f t="shared" si="3396"/>
        <v>2.0245819675832367E-3</v>
      </c>
      <c r="AV2887" s="13">
        <f t="shared" si="3397"/>
        <v>4.5780859741975926E-4</v>
      </c>
      <c r="AW2887" s="13">
        <f t="shared" si="3398"/>
        <v>4.3289932439475611E-6</v>
      </c>
      <c r="AX2887" s="13">
        <f t="shared" si="3399"/>
        <v>3.8438766748162324E-5</v>
      </c>
      <c r="AY2887" s="13">
        <f t="shared" si="3400"/>
        <v>7.9970124475048035E-5</v>
      </c>
      <c r="AZ2887" s="13">
        <f t="shared" si="3401"/>
        <v>8.3187122657368042E-5</v>
      </c>
      <c r="BA2887" s="13">
        <f t="shared" si="3402"/>
        <v>5.7689021756044865E-5</v>
      </c>
      <c r="BB2887" s="13">
        <f t="shared" si="3403"/>
        <v>3.0004853439368078E-5</v>
      </c>
      <c r="BC2887" s="13">
        <f t="shared" si="3404"/>
        <v>1.2484749472440092E-5</v>
      </c>
      <c r="BD2887" s="13">
        <f t="shared" si="3405"/>
        <v>5.6920404445929603E-3</v>
      </c>
      <c r="BE2887" s="13">
        <f t="shared" si="3406"/>
        <v>5.1484505821343327E-3</v>
      </c>
      <c r="BF2887" s="13">
        <f t="shared" si="3407"/>
        <v>2.3283867757702514E-3</v>
      </c>
      <c r="BG2887" s="13">
        <f t="shared" si="3408"/>
        <v>7.020086128947309E-4</v>
      </c>
      <c r="BH2887" s="13">
        <f t="shared" si="3409"/>
        <v>1.5874169759082097E-4</v>
      </c>
      <c r="BI2887" s="13">
        <f t="shared" si="3410"/>
        <v>2.8716373094179518E-5</v>
      </c>
      <c r="BJ2887" s="14">
        <f t="shared" si="3411"/>
        <v>0.15382260297464359</v>
      </c>
      <c r="BK2887" s="14">
        <f t="shared" si="3412"/>
        <v>0.20101093129902275</v>
      </c>
      <c r="BL2887" s="14">
        <f t="shared" si="3413"/>
        <v>0.56376217737175927</v>
      </c>
      <c r="BM2887" s="14">
        <f t="shared" si="3414"/>
        <v>0.56780410146605387</v>
      </c>
      <c r="BN2887" s="14">
        <f t="shared" si="3415"/>
        <v>0.42656922788690355</v>
      </c>
    </row>
    <row r="2888" spans="1:66" x14ac:dyDescent="0.25">
      <c r="A2888" t="s">
        <v>25</v>
      </c>
      <c r="B2888" t="s">
        <v>260</v>
      </c>
      <c r="C2888" t="s">
        <v>171</v>
      </c>
      <c r="D2888" t="s">
        <v>562</v>
      </c>
      <c r="E2888" s="10">
        <f>VLOOKUP(A2888,home!$A$2:$E$405,3,FALSE)</f>
        <v>1.3374999999999999</v>
      </c>
      <c r="F2888" s="10">
        <f>VLOOKUP(B2888,home!$B$2:$E$405,3,FALSE)</f>
        <v>0.53</v>
      </c>
      <c r="G2888" s="10">
        <f>VLOOKUP(C2888,away!$B$2:$E$405,4,FALSE)</f>
        <v>1.78</v>
      </c>
      <c r="H2888" s="10">
        <f>VLOOKUP(A2888,away!$A$2:$E$405,3,FALSE)</f>
        <v>1.1625000000000001</v>
      </c>
      <c r="I2888" s="10">
        <f>VLOOKUP(C2888,away!$B$2:$E$405,3,FALSE)</f>
        <v>0.47</v>
      </c>
      <c r="J2888" s="10">
        <f>VLOOKUP(B2888,home!$B$2:$E$405,4,FALSE)</f>
        <v>0.61</v>
      </c>
      <c r="K2888" s="12">
        <f t="shared" si="3360"/>
        <v>1.2617975000000001</v>
      </c>
      <c r="L2888" s="12">
        <f t="shared" si="3361"/>
        <v>0.33328875000000002</v>
      </c>
      <c r="M2888" s="13">
        <f t="shared" si="3362"/>
        <v>0.20289102839666359</v>
      </c>
      <c r="N2888" s="13">
        <f t="shared" si="3363"/>
        <v>0.25600739240333914</v>
      </c>
      <c r="O2888" s="13">
        <f t="shared" si="3364"/>
        <v>6.7621297240538517E-2</v>
      </c>
      <c r="P2888" s="13">
        <f t="shared" si="3365"/>
        <v>8.5324383804868412E-2</v>
      </c>
      <c r="Q2888" s="13">
        <f t="shared" si="3366"/>
        <v>0.16151474385802625</v>
      </c>
      <c r="R2888" s="13">
        <f t="shared" si="3367"/>
        <v>1.1268708815338764E-2</v>
      </c>
      <c r="S2888" s="13">
        <f t="shared" si="3368"/>
        <v>8.9706411974106413E-3</v>
      </c>
      <c r="T2888" s="13">
        <f t="shared" si="3369"/>
        <v>5.3831047087011745E-2</v>
      </c>
      <c r="U2888" s="13">
        <f t="shared" si="3370"/>
        <v>1.4218828611422415E-2</v>
      </c>
      <c r="V2888" s="13">
        <f t="shared" si="3371"/>
        <v>4.1917106304813526E-4</v>
      </c>
      <c r="W2888" s="13">
        <f t="shared" si="3372"/>
        <v>6.7932966671065936E-2</v>
      </c>
      <c r="X2888" s="13">
        <f t="shared" si="3373"/>
        <v>2.2641293545591225E-2</v>
      </c>
      <c r="Y2888" s="13">
        <f t="shared" si="3374"/>
        <v>3.7730442120965835E-3</v>
      </c>
      <c r="Z2888" s="13">
        <f t="shared" si="3375"/>
        <v>1.2519112917260796E-3</v>
      </c>
      <c r="AA2888" s="13">
        <f t="shared" si="3376"/>
        <v>1.5796585381217382E-3</v>
      </c>
      <c r="AB2888" s="13">
        <f t="shared" si="3377"/>
        <v>9.9660459712783253E-4</v>
      </c>
      <c r="AC2888" s="13">
        <f t="shared" si="3378"/>
        <v>1.1017463705162631E-5</v>
      </c>
      <c r="AD2888" s="13">
        <f t="shared" si="3379"/>
        <v>2.1429411878283587E-2</v>
      </c>
      <c r="AE2888" s="13">
        <f t="shared" si="3380"/>
        <v>7.1421818981482893E-3</v>
      </c>
      <c r="AF2888" s="13">
        <f t="shared" si="3381"/>
        <v>1.1902044385532352E-3</v>
      </c>
      <c r="AG2888" s="13">
        <f t="shared" si="3382"/>
        <v>1.3222724985661991E-4</v>
      </c>
      <c r="AH2888" s="13">
        <f t="shared" si="3383"/>
        <v>1.0431198738256761E-4</v>
      </c>
      <c r="AI2888" s="13">
        <f t="shared" si="3384"/>
        <v>1.3162060489935537E-4</v>
      </c>
      <c r="AJ2888" s="13">
        <f t="shared" si="3385"/>
        <v>8.3039275105247206E-5</v>
      </c>
      <c r="AK2888" s="13">
        <f t="shared" si="3386"/>
        <v>3.492624990987104E-5</v>
      </c>
      <c r="AL2888" s="13">
        <f t="shared" si="3387"/>
        <v>1.853326505689815E-7</v>
      </c>
      <c r="AM2888" s="13">
        <f t="shared" si="3388"/>
        <v>5.4079156668977082E-3</v>
      </c>
      <c r="AN2888" s="13">
        <f t="shared" si="3389"/>
        <v>1.8023974527257534E-3</v>
      </c>
      <c r="AO2888" s="13">
        <f t="shared" si="3390"/>
        <v>3.0035939701107521E-4</v>
      </c>
      <c r="AP2888" s="13">
        <f t="shared" si="3391"/>
        <v>3.3368802660191679E-5</v>
      </c>
      <c r="AQ2888" s="13">
        <f t="shared" si="3392"/>
        <v>2.7803616319029896E-6</v>
      </c>
      <c r="AR2888" s="13">
        <f t="shared" si="3393"/>
        <v>6.9532023769503455E-6</v>
      </c>
      <c r="AS2888" s="13">
        <f t="shared" si="3394"/>
        <v>8.7735333762300041E-6</v>
      </c>
      <c r="AT2888" s="13">
        <f t="shared" si="3395"/>
        <v>5.5352112401467917E-6</v>
      </c>
      <c r="AU2888" s="13">
        <f t="shared" si="3396"/>
        <v>2.3281052349297067E-6</v>
      </c>
      <c r="AV2888" s="13">
        <f t="shared" si="3397"/>
        <v>7.3439934129280442E-7</v>
      </c>
      <c r="AW2888" s="13">
        <f t="shared" si="3398"/>
        <v>2.1650092353195578E-9</v>
      </c>
      <c r="AX2888" s="13">
        <f t="shared" si="3399"/>
        <v>1.1372824114503927E-3</v>
      </c>
      <c r="AY2888" s="13">
        <f t="shared" si="3400"/>
        <v>3.7904343330928707E-4</v>
      </c>
      <c r="AZ2888" s="13">
        <f t="shared" si="3401"/>
        <v>6.3165456041680326E-5</v>
      </c>
      <c r="BA2888" s="13">
        <f t="shared" si="3402"/>
        <v>7.0174452957705311E-6</v>
      </c>
      <c r="BB2888" s="13">
        <f t="shared" si="3403"/>
        <v>5.8470889270518505E-7</v>
      </c>
      <c r="BC2888" s="13">
        <f t="shared" si="3404"/>
        <v>3.8975379192719049E-8</v>
      </c>
      <c r="BD2888" s="13">
        <f t="shared" si="3405"/>
        <v>3.8623735478513509E-7</v>
      </c>
      <c r="BE2888" s="13">
        <f t="shared" si="3406"/>
        <v>4.8735332867449655E-7</v>
      </c>
      <c r="BF2888" s="13">
        <f t="shared" si="3407"/>
        <v>3.0747060586907916E-7</v>
      </c>
      <c r="BG2888" s="13">
        <f t="shared" si="3408"/>
        <v>1.2932188060302977E-7</v>
      </c>
      <c r="BH2888" s="13">
        <f t="shared" si="3409"/>
        <v>4.0794506410050381E-8</v>
      </c>
      <c r="BI2888" s="13">
        <f t="shared" si="3410"/>
        <v>1.0294881240387111E-8</v>
      </c>
      <c r="BJ2888" s="14">
        <f t="shared" si="3411"/>
        <v>0.60472846735326813</v>
      </c>
      <c r="BK2888" s="14">
        <f t="shared" si="3412"/>
        <v>0.29799547069165583</v>
      </c>
      <c r="BL2888" s="14">
        <f t="shared" si="3413"/>
        <v>9.6064681843973473E-2</v>
      </c>
      <c r="BM2888" s="14">
        <f t="shared" si="3414"/>
        <v>0.21503393539354879</v>
      </c>
      <c r="BN2888" s="14">
        <f t="shared" si="3415"/>
        <v>0.78462755451877475</v>
      </c>
    </row>
    <row r="2889" spans="1:66" x14ac:dyDescent="0.25">
      <c r="A2889" t="s">
        <v>25</v>
      </c>
      <c r="B2889" t="s">
        <v>176</v>
      </c>
      <c r="C2889" t="s">
        <v>265</v>
      </c>
      <c r="D2889" t="s">
        <v>562</v>
      </c>
      <c r="E2889" s="10">
        <f>VLOOKUP(A2889,home!$A$2:$E$405,3,FALSE)</f>
        <v>1.3374999999999999</v>
      </c>
      <c r="F2889" s="10">
        <f>VLOOKUP(B2889,home!$B$2:$E$405,3,FALSE)</f>
        <v>0.84</v>
      </c>
      <c r="G2889" s="10">
        <f>VLOOKUP(C2889,away!$B$2:$E$405,4,FALSE)</f>
        <v>0.65</v>
      </c>
      <c r="H2889" s="10">
        <f>VLOOKUP(A2889,away!$A$2:$E$405,3,FALSE)</f>
        <v>1.1625000000000001</v>
      </c>
      <c r="I2889" s="10">
        <f>VLOOKUP(C2889,away!$B$2:$E$405,3,FALSE)</f>
        <v>0.84</v>
      </c>
      <c r="J2889" s="10">
        <f>VLOOKUP(B2889,home!$B$2:$E$405,4,FALSE)</f>
        <v>0.97</v>
      </c>
      <c r="K2889" s="12">
        <f t="shared" si="3360"/>
        <v>0.73027500000000001</v>
      </c>
      <c r="L2889" s="12">
        <f t="shared" si="3361"/>
        <v>0.94720499999999996</v>
      </c>
      <c r="M2889" s="13">
        <f t="shared" si="3362"/>
        <v>0.18684423073108203</v>
      </c>
      <c r="N2889" s="13">
        <f t="shared" si="3363"/>
        <v>0.13644767059714094</v>
      </c>
      <c r="O2889" s="13">
        <f t="shared" si="3364"/>
        <v>0.17697978956963453</v>
      </c>
      <c r="P2889" s="13">
        <f t="shared" si="3365"/>
        <v>0.12924391582796485</v>
      </c>
      <c r="Q2889" s="13">
        <f t="shared" si="3366"/>
        <v>4.9822161322663552E-2</v>
      </c>
      <c r="R2889" s="13">
        <f t="shared" si="3367"/>
        <v>8.3818070789652824E-2</v>
      </c>
      <c r="S2889" s="13">
        <f t="shared" si="3368"/>
        <v>2.2350154608984821E-2</v>
      </c>
      <c r="T2889" s="13">
        <f t="shared" si="3369"/>
        <v>4.7191800315633518E-2</v>
      </c>
      <c r="U2889" s="13">
        <f t="shared" si="3370"/>
        <v>6.1210241645913717E-2</v>
      </c>
      <c r="V2889" s="13">
        <f t="shared" si="3371"/>
        <v>1.7177835424865052E-3</v>
      </c>
      <c r="W2889" s="13">
        <f t="shared" si="3372"/>
        <v>1.2127959619969375E-2</v>
      </c>
      <c r="X2889" s="13">
        <f t="shared" si="3373"/>
        <v>1.1487663991833092E-2</v>
      </c>
      <c r="Y2889" s="13">
        <f t="shared" si="3374"/>
        <v>5.4405863856921309E-3</v>
      </c>
      <c r="Z2889" s="13">
        <f t="shared" si="3375"/>
        <v>2.646429858077104E-2</v>
      </c>
      <c r="AA2889" s="13">
        <f t="shared" si="3376"/>
        <v>1.9326215646072571E-2</v>
      </c>
      <c r="AB2889" s="13">
        <f t="shared" si="3377"/>
        <v>7.056726065467824E-3</v>
      </c>
      <c r="AC2889" s="13">
        <f t="shared" si="3378"/>
        <v>7.4264091105161114E-5</v>
      </c>
      <c r="AD2889" s="13">
        <f t="shared" si="3379"/>
        <v>2.2141864278682841E-3</v>
      </c>
      <c r="AE2889" s="13">
        <f t="shared" si="3380"/>
        <v>2.0972884554089776E-3</v>
      </c>
      <c r="AF2889" s="13">
        <f t="shared" si="3381"/>
        <v>9.9328105570283009E-4</v>
      </c>
      <c r="AG2889" s="13">
        <f t="shared" si="3382"/>
        <v>3.1361359412233311E-4</v>
      </c>
      <c r="AH2889" s="13">
        <f t="shared" si="3383"/>
        <v>6.2667789842998064E-3</v>
      </c>
      <c r="AI2889" s="13">
        <f t="shared" si="3384"/>
        <v>4.5764720227595415E-3</v>
      </c>
      <c r="AJ2889" s="13">
        <f t="shared" si="3385"/>
        <v>1.6710415532103621E-3</v>
      </c>
      <c r="AK2889" s="13">
        <f t="shared" si="3386"/>
        <v>4.0677329009023241E-4</v>
      </c>
      <c r="AL2889" s="13">
        <f t="shared" si="3387"/>
        <v>2.0547986742282812E-6</v>
      </c>
      <c r="AM2889" s="13">
        <f t="shared" si="3388"/>
        <v>3.2339299872230222E-4</v>
      </c>
      <c r="AN2889" s="13">
        <f t="shared" si="3389"/>
        <v>3.0631946535475825E-4</v>
      </c>
      <c r="AO2889" s="13">
        <f t="shared" si="3390"/>
        <v>1.4507366459067686E-4</v>
      </c>
      <c r="AP2889" s="13">
        <f t="shared" si="3391"/>
        <v>4.5804833489537368E-5</v>
      </c>
      <c r="AQ2889" s="13">
        <f t="shared" si="3392"/>
        <v>1.0846641826364308E-5</v>
      </c>
      <c r="AR2889" s="13">
        <f t="shared" si="3393"/>
        <v>1.18718487756474E-3</v>
      </c>
      <c r="AS2889" s="13">
        <f t="shared" si="3394"/>
        <v>8.6697143646359044E-4</v>
      </c>
      <c r="AT2889" s="13">
        <f t="shared" si="3395"/>
        <v>3.1656378288172425E-4</v>
      </c>
      <c r="AU2889" s="13">
        <f t="shared" si="3396"/>
        <v>7.7059538847983739E-5</v>
      </c>
      <c r="AV2889" s="13">
        <f t="shared" si="3397"/>
        <v>1.406866368305283E-5</v>
      </c>
      <c r="AW2889" s="13">
        <f t="shared" si="3398"/>
        <v>3.9481822469065603E-8</v>
      </c>
      <c r="AX2889" s="13">
        <f t="shared" si="3399"/>
        <v>3.9360970356988198E-5</v>
      </c>
      <c r="AY2889" s="13">
        <f t="shared" si="3400"/>
        <v>3.7282907926991002E-5</v>
      </c>
      <c r="AZ2889" s="13">
        <f t="shared" si="3401"/>
        <v>1.7657278401492754E-5</v>
      </c>
      <c r="BA2889" s="13">
        <f t="shared" si="3402"/>
        <v>5.5750207960953154E-6</v>
      </c>
      <c r="BB2889" s="13">
        <f t="shared" si="3403"/>
        <v>1.3201718932913654E-6</v>
      </c>
      <c r="BC2889" s="13">
        <f t="shared" si="3404"/>
        <v>2.5009468363700962E-7</v>
      </c>
      <c r="BD2889" s="13">
        <f t="shared" si="3405"/>
        <v>1.8741790865895152E-4</v>
      </c>
      <c r="BE2889" s="13">
        <f t="shared" si="3406"/>
        <v>1.3686661324591583E-4</v>
      </c>
      <c r="BF2889" s="13">
        <f t="shared" si="3407"/>
        <v>4.9975132994080594E-5</v>
      </c>
      <c r="BG2889" s="13">
        <f t="shared" si="3408"/>
        <v>1.2165196749084069E-5</v>
      </c>
      <c r="BH2889" s="13">
        <f t="shared" si="3409"/>
        <v>2.220984763984342E-6</v>
      </c>
      <c r="BI2889" s="13">
        <f t="shared" si="3410"/>
        <v>3.2438592970373309E-7</v>
      </c>
      <c r="BJ2889" s="14">
        <f t="shared" si="3411"/>
        <v>0.26906909581407723</v>
      </c>
      <c r="BK2889" s="14">
        <f t="shared" si="3412"/>
        <v>0.34026968650822459</v>
      </c>
      <c r="BL2889" s="14">
        <f t="shared" si="3413"/>
        <v>0.36416292808888417</v>
      </c>
      <c r="BM2889" s="14">
        <f t="shared" si="3414"/>
        <v>0.23677292672771377</v>
      </c>
      <c r="BN2889" s="14">
        <f t="shared" si="3415"/>
        <v>0.76315583883813876</v>
      </c>
    </row>
    <row r="2890" spans="1:66" x14ac:dyDescent="0.25">
      <c r="A2890" t="s">
        <v>25</v>
      </c>
      <c r="B2890" t="s">
        <v>170</v>
      </c>
      <c r="C2890" t="s">
        <v>479</v>
      </c>
      <c r="D2890" t="s">
        <v>562</v>
      </c>
      <c r="E2890" s="10">
        <f>VLOOKUP(A2890,home!$A$2:$E$405,3,FALSE)</f>
        <v>1.3374999999999999</v>
      </c>
      <c r="F2890" s="10">
        <f>VLOOKUP(B2890,home!$B$2:$E$405,3,FALSE)</f>
        <v>1.5</v>
      </c>
      <c r="G2890" s="10">
        <f>VLOOKUP(C2890,away!$B$2:$E$405,4,FALSE)</f>
        <v>1.31</v>
      </c>
      <c r="H2890" s="10">
        <f>VLOOKUP(A2890,away!$A$2:$E$405,3,FALSE)</f>
        <v>1.1625000000000001</v>
      </c>
      <c r="I2890" s="10">
        <f>VLOOKUP(C2890,away!$B$2:$E$405,3,FALSE)</f>
        <v>1.31</v>
      </c>
      <c r="J2890" s="10">
        <f>VLOOKUP(B2890,home!$B$2:$E$405,4,FALSE)</f>
        <v>0.61</v>
      </c>
      <c r="K2890" s="12">
        <f t="shared" si="3360"/>
        <v>2.6281874999999997</v>
      </c>
      <c r="L2890" s="12">
        <f t="shared" si="3361"/>
        <v>0.92895375000000013</v>
      </c>
      <c r="M2890" s="13">
        <f t="shared" si="3362"/>
        <v>2.8520240522610131E-2</v>
      </c>
      <c r="N2890" s="13">
        <f t="shared" si="3363"/>
        <v>7.4956539638517408E-2</v>
      </c>
      <c r="O2890" s="13">
        <f t="shared" si="3364"/>
        <v>2.6493984384380647E-2</v>
      </c>
      <c r="P2890" s="13">
        <f t="shared" si="3365"/>
        <v>6.9631158584224404E-2</v>
      </c>
      <c r="Q2890" s="13">
        <f t="shared" si="3366"/>
        <v>9.8499920260602988E-2</v>
      </c>
      <c r="R2890" s="13">
        <f t="shared" si="3367"/>
        <v>1.2305843073155921E-2</v>
      </c>
      <c r="S2890" s="13">
        <f t="shared" si="3368"/>
        <v>4.250050277396538E-2</v>
      </c>
      <c r="T2890" s="13">
        <f t="shared" si="3369"/>
        <v>9.150187030078813E-2</v>
      </c>
      <c r="U2890" s="13">
        <f t="shared" si="3370"/>
        <v>3.2342062941829973E-2</v>
      </c>
      <c r="V2890" s="13">
        <f t="shared" si="3371"/>
        <v>1.1529274938061182E-2</v>
      </c>
      <c r="W2890" s="13">
        <f t="shared" si="3372"/>
        <v>8.629208639330449E-2</v>
      </c>
      <c r="X2890" s="13">
        <f t="shared" si="3373"/>
        <v>8.0161357250384202E-2</v>
      </c>
      <c r="Y2890" s="13">
        <f t="shared" si="3374"/>
        <v>3.7233096711417044E-2</v>
      </c>
      <c r="Z2890" s="13">
        <f t="shared" si="3375"/>
        <v>3.8105196899065738E-3</v>
      </c>
      <c r="AA2890" s="13">
        <f t="shared" si="3376"/>
        <v>1.0014760217516332E-2</v>
      </c>
      <c r="AB2890" s="13">
        <f t="shared" si="3377"/>
        <v>1.3160333809586852E-2</v>
      </c>
      <c r="AC2890" s="13">
        <f t="shared" si="3378"/>
        <v>1.7592698134348324E-3</v>
      </c>
      <c r="AD2890" s="13">
        <f t="shared" si="3379"/>
        <v>5.6697945701950733E-2</v>
      </c>
      <c r="AE2890" s="13">
        <f t="shared" si="3380"/>
        <v>5.2669769277123531E-2</v>
      </c>
      <c r="AF2890" s="13">
        <f t="shared" si="3381"/>
        <v>2.4463889840809345E-2</v>
      </c>
      <c r="AG2890" s="13">
        <f t="shared" si="3382"/>
        <v>7.5752740690689171E-3</v>
      </c>
      <c r="AH2890" s="13">
        <f t="shared" si="3383"/>
        <v>8.8494913884688722E-4</v>
      </c>
      <c r="AI2890" s="13">
        <f t="shared" si="3384"/>
        <v>2.3258122648531529E-3</v>
      </c>
      <c r="AJ2890" s="13">
        <f t="shared" si="3385"/>
        <v>3.0563353609168731E-3</v>
      </c>
      <c r="AK2890" s="13">
        <f t="shared" si="3386"/>
        <v>2.677540797123238E-3</v>
      </c>
      <c r="AL2890" s="13">
        <f t="shared" si="3387"/>
        <v>1.7180780123450187E-4</v>
      </c>
      <c r="AM2890" s="13">
        <f t="shared" si="3388"/>
        <v>2.9802566433909116E-2</v>
      </c>
      <c r="AN2890" s="13">
        <f t="shared" si="3389"/>
        <v>2.7685205848404008E-2</v>
      </c>
      <c r="AO2890" s="13">
        <f t="shared" si="3390"/>
        <v>1.2859137896198417E-2</v>
      </c>
      <c r="AP2890" s="13">
        <f t="shared" si="3391"/>
        <v>3.9818481234802109E-3</v>
      </c>
      <c r="AQ2890" s="13">
        <f t="shared" si="3392"/>
        <v>9.2473818655935134E-4</v>
      </c>
      <c r="AR2890" s="13">
        <f t="shared" si="3393"/>
        <v>1.6441536421821738E-4</v>
      </c>
      <c r="AS2890" s="13">
        <f t="shared" si="3394"/>
        <v>4.321144050462661E-4</v>
      </c>
      <c r="AT2890" s="13">
        <f t="shared" si="3395"/>
        <v>5.6783883895626674E-4</v>
      </c>
      <c r="AU2890" s="13">
        <f t="shared" si="3396"/>
        <v>4.9746231285312443E-4</v>
      </c>
      <c r="AV2890" s="13">
        <f t="shared" si="3397"/>
        <v>3.2685605809041772E-4</v>
      </c>
      <c r="AW2890" s="13">
        <f t="shared" si="3398"/>
        <v>1.1651740848050236E-5</v>
      </c>
      <c r="AX2890" s="13">
        <f t="shared" si="3399"/>
        <v>1.3054455428253259E-2</v>
      </c>
      <c r="AY2890" s="13">
        <f t="shared" si="3400"/>
        <v>1.2126985324283723E-2</v>
      </c>
      <c r="AZ2890" s="13">
        <f t="shared" si="3401"/>
        <v>5.6327042465941649E-3</v>
      </c>
      <c r="BA2890" s="13">
        <f t="shared" si="3402"/>
        <v>1.7441739108381919E-3</v>
      </c>
      <c r="BB2890" s="13">
        <f t="shared" si="3403"/>
        <v>4.05064223781326E-4</v>
      </c>
      <c r="BC2890" s="13">
        <f t="shared" si="3404"/>
        <v>7.5257185934500423E-5</v>
      </c>
      <c r="BD2890" s="13">
        <f t="shared" si="3405"/>
        <v>2.5455711524688136E-5</v>
      </c>
      <c r="BE2890" s="13">
        <f t="shared" si="3406"/>
        <v>6.6902382832791297E-5</v>
      </c>
      <c r="BF2890" s="13">
        <f t="shared" si="3407"/>
        <v>8.7916003140678327E-5</v>
      </c>
      <c r="BG2890" s="13">
        <f t="shared" si="3408"/>
        <v>7.7019913501430508E-5</v>
      </c>
      <c r="BH2890" s="13">
        <f t="shared" si="3409"/>
        <v>5.0605693478885218E-5</v>
      </c>
      <c r="BI2890" s="13">
        <f t="shared" si="3410"/>
        <v>2.6600250206007517E-5</v>
      </c>
      <c r="BJ2890" s="14">
        <f t="shared" si="3411"/>
        <v>0.71834388625220291</v>
      </c>
      <c r="BK2890" s="14">
        <f t="shared" si="3412"/>
        <v>0.16623923975781416</v>
      </c>
      <c r="BL2890" s="14">
        <f t="shared" si="3413"/>
        <v>0.10558480892205864</v>
      </c>
      <c r="BM2890" s="14">
        <f t="shared" si="3414"/>
        <v>0.6714554345750553</v>
      </c>
      <c r="BN2890" s="14">
        <f t="shared" si="3415"/>
        <v>0.31040768646349148</v>
      </c>
    </row>
    <row r="2891" spans="1:66" x14ac:dyDescent="0.25">
      <c r="A2891" t="s">
        <v>25</v>
      </c>
      <c r="B2891" t="s">
        <v>172</v>
      </c>
      <c r="C2891" t="s">
        <v>258</v>
      </c>
      <c r="D2891" t="s">
        <v>562</v>
      </c>
      <c r="E2891" s="10">
        <f>VLOOKUP(A2891,home!$A$2:$E$405,3,FALSE)</f>
        <v>1.3374999999999999</v>
      </c>
      <c r="F2891" s="10">
        <f>VLOOKUP(B2891,home!$B$2:$E$405,3,FALSE)</f>
        <v>1.03</v>
      </c>
      <c r="G2891" s="10">
        <f>VLOOKUP(C2891,away!$B$2:$E$405,4,FALSE)</f>
        <v>0.64</v>
      </c>
      <c r="H2891" s="10">
        <f>VLOOKUP(A2891,away!$A$2:$E$405,3,FALSE)</f>
        <v>1.1625000000000001</v>
      </c>
      <c r="I2891" s="10">
        <f>VLOOKUP(C2891,away!$B$2:$E$405,3,FALSE)</f>
        <v>0.96</v>
      </c>
      <c r="J2891" s="10">
        <f>VLOOKUP(B2891,home!$B$2:$E$405,4,FALSE)</f>
        <v>0.43</v>
      </c>
      <c r="K2891" s="12">
        <f t="shared" si="3360"/>
        <v>0.88167999999999991</v>
      </c>
      <c r="L2891" s="12">
        <f t="shared" si="3361"/>
        <v>0.47988000000000003</v>
      </c>
      <c r="M2891" s="13">
        <f t="shared" si="3362"/>
        <v>0.25626069828400655</v>
      </c>
      <c r="N2891" s="13">
        <f t="shared" si="3363"/>
        <v>0.22593993246304286</v>
      </c>
      <c r="O2891" s="13">
        <f t="shared" si="3364"/>
        <v>0.12297438389252908</v>
      </c>
      <c r="P2891" s="13">
        <f t="shared" si="3365"/>
        <v>0.10842405479036503</v>
      </c>
      <c r="Q2891" s="13">
        <f t="shared" si="3366"/>
        <v>9.9603359827007798E-2</v>
      </c>
      <c r="R2891" s="13">
        <f t="shared" si="3367"/>
        <v>2.9506473671173424E-2</v>
      </c>
      <c r="S2891" s="13">
        <f t="shared" si="3368"/>
        <v>1.1468570615689453E-2</v>
      </c>
      <c r="T2891" s="13">
        <f t="shared" si="3369"/>
        <v>4.7797660313784511E-2</v>
      </c>
      <c r="U2891" s="13">
        <f t="shared" si="3370"/>
        <v>2.6015267706400183E-2</v>
      </c>
      <c r="V2891" s="13">
        <f t="shared" si="3371"/>
        <v>5.3915101003231827E-4</v>
      </c>
      <c r="W2891" s="13">
        <f t="shared" si="3372"/>
        <v>2.9272763430758745E-2</v>
      </c>
      <c r="X2891" s="13">
        <f t="shared" si="3373"/>
        <v>1.404741371515251E-2</v>
      </c>
      <c r="Y2891" s="13">
        <f t="shared" si="3374"/>
        <v>3.3705364468136927E-3</v>
      </c>
      <c r="Z2891" s="13">
        <f t="shared" si="3375"/>
        <v>4.7198555284409006E-3</v>
      </c>
      <c r="AA2891" s="13">
        <f t="shared" si="3376"/>
        <v>4.1614022223157724E-3</v>
      </c>
      <c r="AB2891" s="13">
        <f t="shared" si="3377"/>
        <v>1.8345125556856849E-3</v>
      </c>
      <c r="AC2891" s="13">
        <f t="shared" si="3378"/>
        <v>1.4257194685789887E-5</v>
      </c>
      <c r="AD2891" s="13">
        <f t="shared" si="3379"/>
        <v>6.4523025154078406E-3</v>
      </c>
      <c r="AE2891" s="13">
        <f t="shared" si="3380"/>
        <v>3.0963309310939151E-3</v>
      </c>
      <c r="AF2891" s="13">
        <f t="shared" si="3381"/>
        <v>7.4293364360667391E-4</v>
      </c>
      <c r="AG2891" s="13">
        <f t="shared" si="3382"/>
        <v>1.1883966563132354E-4</v>
      </c>
      <c r="AH2891" s="13">
        <f t="shared" si="3383"/>
        <v>5.6624106774705492E-4</v>
      </c>
      <c r="AI2891" s="13">
        <f t="shared" si="3384"/>
        <v>4.9924342461122326E-4</v>
      </c>
      <c r="AJ2891" s="13">
        <f t="shared" si="3385"/>
        <v>2.2008647130561162E-4</v>
      </c>
      <c r="AK2891" s="13">
        <f t="shared" si="3386"/>
        <v>6.4681946673577229E-5</v>
      </c>
      <c r="AL2891" s="13">
        <f t="shared" si="3387"/>
        <v>2.4128910412252018E-7</v>
      </c>
      <c r="AM2891" s="13">
        <f t="shared" si="3388"/>
        <v>1.137773216356957E-3</v>
      </c>
      <c r="AN2891" s="13">
        <f t="shared" si="3389"/>
        <v>5.4599461106537663E-4</v>
      </c>
      <c r="AO2891" s="13">
        <f t="shared" si="3390"/>
        <v>1.3100594697902646E-4</v>
      </c>
      <c r="AP2891" s="13">
        <f t="shared" si="3391"/>
        <v>2.0955711278765069E-5</v>
      </c>
      <c r="AQ2891" s="13">
        <f t="shared" si="3392"/>
        <v>2.5140566821134456E-6</v>
      </c>
      <c r="AR2891" s="13">
        <f t="shared" si="3393"/>
        <v>5.4345552718091357E-5</v>
      </c>
      <c r="AS2891" s="13">
        <f t="shared" si="3394"/>
        <v>4.7915386920486784E-5</v>
      </c>
      <c r="AT2891" s="13">
        <f t="shared" si="3395"/>
        <v>2.112301917002739E-5</v>
      </c>
      <c r="AU2891" s="13">
        <f t="shared" si="3396"/>
        <v>6.2079145139432499E-6</v>
      </c>
      <c r="AV2891" s="13">
        <f t="shared" si="3397"/>
        <v>1.3683485171633709E-6</v>
      </c>
      <c r="AW2891" s="13">
        <f t="shared" si="3398"/>
        <v>2.8358212317121685E-9</v>
      </c>
      <c r="AX2891" s="13">
        <f t="shared" si="3399"/>
        <v>1.671919815662669E-4</v>
      </c>
      <c r="AY2891" s="13">
        <f t="shared" si="3400"/>
        <v>8.0232088114020177E-5</v>
      </c>
      <c r="AZ2891" s="13">
        <f t="shared" si="3401"/>
        <v>1.9250887222077998E-5</v>
      </c>
      <c r="BA2891" s="13">
        <f t="shared" si="3402"/>
        <v>3.0793719200435963E-6</v>
      </c>
      <c r="BB2891" s="13">
        <f t="shared" si="3403"/>
        <v>3.6943224924763029E-7</v>
      </c>
      <c r="BC2891" s="13">
        <f t="shared" si="3404"/>
        <v>3.545662955379058E-8</v>
      </c>
      <c r="BD2891" s="13">
        <f t="shared" si="3405"/>
        <v>4.3465573063929436E-6</v>
      </c>
      <c r="BE2891" s="13">
        <f t="shared" si="3406"/>
        <v>3.8322726459005302E-6</v>
      </c>
      <c r="BF2891" s="13">
        <f t="shared" si="3407"/>
        <v>1.6894190732187896E-6</v>
      </c>
      <c r="BG2891" s="13">
        <f t="shared" si="3408"/>
        <v>4.9650900282518084E-7</v>
      </c>
      <c r="BH2891" s="13">
        <f t="shared" si="3409"/>
        <v>1.0944051440272632E-7</v>
      </c>
      <c r="BI2891" s="13">
        <f t="shared" si="3410"/>
        <v>1.929830254771915E-8</v>
      </c>
      <c r="BJ2891" s="14">
        <f t="shared" si="3411"/>
        <v>0.43255047571236327</v>
      </c>
      <c r="BK2891" s="14">
        <f t="shared" si="3412"/>
        <v>0.37678720527199733</v>
      </c>
      <c r="BL2891" s="14">
        <f t="shared" si="3413"/>
        <v>0.18598374667712658</v>
      </c>
      <c r="BM2891" s="14">
        <f t="shared" si="3414"/>
        <v>0.15725215100951057</v>
      </c>
      <c r="BN2891" s="14">
        <f t="shared" si="3415"/>
        <v>0.84270890292812473</v>
      </c>
    </row>
    <row r="2892" spans="1:66" x14ac:dyDescent="0.25">
      <c r="A2892" t="s">
        <v>178</v>
      </c>
      <c r="B2892" t="s">
        <v>465</v>
      </c>
      <c r="C2892" t="s">
        <v>270</v>
      </c>
      <c r="D2892" t="s">
        <v>562</v>
      </c>
      <c r="E2892" s="10">
        <f>VLOOKUP(A2892,home!$A$2:$E$405,3,FALSE)</f>
        <v>1.7111111111111099</v>
      </c>
      <c r="F2892" s="10">
        <f>VLOOKUP(B2892,home!$B$2:$E$405,3,FALSE)</f>
        <v>0.95</v>
      </c>
      <c r="G2892" s="10">
        <f>VLOOKUP(C2892,away!$B$2:$E$405,4,FALSE)</f>
        <v>1.17</v>
      </c>
      <c r="H2892" s="10">
        <f>VLOOKUP(A2892,away!$A$2:$E$405,3,FALSE)</f>
        <v>1.31111111111111</v>
      </c>
      <c r="I2892" s="10">
        <f>VLOOKUP(C2892,away!$B$2:$E$405,3,FALSE)</f>
        <v>0.8</v>
      </c>
      <c r="J2892" s="10">
        <f>VLOOKUP(B2892,home!$B$2:$E$405,4,FALSE)</f>
        <v>1.05</v>
      </c>
      <c r="K2892" s="12">
        <f t="shared" si="3360"/>
        <v>1.9018999999999984</v>
      </c>
      <c r="L2892" s="12">
        <f t="shared" si="3361"/>
        <v>1.1013333333333326</v>
      </c>
      <c r="M2892" s="13">
        <f t="shared" si="3362"/>
        <v>4.9626350147948445E-2</v>
      </c>
      <c r="N2892" s="13">
        <f t="shared" si="3363"/>
        <v>9.438435534638305E-2</v>
      </c>
      <c r="O2892" s="13">
        <f t="shared" si="3364"/>
        <v>5.4655153629607184E-2</v>
      </c>
      <c r="P2892" s="13">
        <f t="shared" si="3365"/>
        <v>0.10394863668814978</v>
      </c>
      <c r="Q2892" s="13">
        <f t="shared" si="3366"/>
        <v>8.9754802716642906E-2</v>
      </c>
      <c r="R2892" s="13">
        <f t="shared" si="3367"/>
        <v>3.0096771265370349E-2</v>
      </c>
      <c r="S2892" s="13">
        <f t="shared" si="3368"/>
        <v>5.443337580293351E-2</v>
      </c>
      <c r="T2892" s="13">
        <f t="shared" si="3369"/>
        <v>9.8849956058595978E-2</v>
      </c>
      <c r="U2892" s="13">
        <f t="shared" si="3370"/>
        <v>5.7241049269607804E-2</v>
      </c>
      <c r="V2892" s="13">
        <f t="shared" si="3371"/>
        <v>1.2668617440756856E-2</v>
      </c>
      <c r="W2892" s="13">
        <f t="shared" si="3372"/>
        <v>5.6901553095594352E-2</v>
      </c>
      <c r="X2892" s="13">
        <f t="shared" si="3373"/>
        <v>6.2667577142614533E-2</v>
      </c>
      <c r="Y2892" s="13">
        <f t="shared" si="3374"/>
        <v>3.4508945813199729E-2</v>
      </c>
      <c r="Z2892" s="13">
        <f t="shared" si="3375"/>
        <v>1.1048859140087051E-2</v>
      </c>
      <c r="AA2892" s="13">
        <f t="shared" si="3376"/>
        <v>2.1013825198531542E-2</v>
      </c>
      <c r="AB2892" s="13">
        <f t="shared" si="3377"/>
        <v>1.9983097072543556E-2</v>
      </c>
      <c r="AC2892" s="13">
        <f t="shared" si="3378"/>
        <v>1.658500861644609E-3</v>
      </c>
      <c r="AD2892" s="13">
        <f t="shared" si="3379"/>
        <v>2.7055265958127694E-2</v>
      </c>
      <c r="AE2892" s="13">
        <f t="shared" si="3380"/>
        <v>2.9796866241884608E-2</v>
      </c>
      <c r="AF2892" s="13">
        <f t="shared" si="3381"/>
        <v>1.6408141010531122E-2</v>
      </c>
      <c r="AG2892" s="13">
        <f t="shared" si="3382"/>
        <v>6.0236108776438591E-3</v>
      </c>
      <c r="AH2892" s="13">
        <f t="shared" si="3383"/>
        <v>3.0421192165706341E-3</v>
      </c>
      <c r="AI2892" s="13">
        <f t="shared" si="3384"/>
        <v>5.7858065379956837E-3</v>
      </c>
      <c r="AJ2892" s="13">
        <f t="shared" si="3385"/>
        <v>5.5020127273069912E-3</v>
      </c>
      <c r="AK2892" s="13">
        <f t="shared" si="3386"/>
        <v>3.4880926686883871E-3</v>
      </c>
      <c r="AL2892" s="13">
        <f t="shared" si="3387"/>
        <v>1.3895755218758991E-4</v>
      </c>
      <c r="AM2892" s="13">
        <f t="shared" si="3388"/>
        <v>1.0291282065152603E-2</v>
      </c>
      <c r="AN2892" s="13">
        <f t="shared" si="3389"/>
        <v>1.1334131981088057E-2</v>
      </c>
      <c r="AO2892" s="13">
        <f t="shared" si="3390"/>
        <v>6.2413286775858216E-3</v>
      </c>
      <c r="AP2892" s="13">
        <f t="shared" si="3391"/>
        <v>2.291261105638169E-3</v>
      </c>
      <c r="AQ2892" s="13">
        <f t="shared" si="3392"/>
        <v>6.3086055775237577E-4</v>
      </c>
      <c r="AR2892" s="13">
        <f t="shared" si="3393"/>
        <v>6.7007745943662475E-4</v>
      </c>
      <c r="AS2892" s="13">
        <f t="shared" si="3394"/>
        <v>1.2744203201025153E-3</v>
      </c>
      <c r="AT2892" s="13">
        <f t="shared" si="3395"/>
        <v>1.2119100034014862E-3</v>
      </c>
      <c r="AU2892" s="13">
        <f t="shared" si="3396"/>
        <v>7.6831054515642838E-4</v>
      </c>
      <c r="AV2892" s="13">
        <f t="shared" si="3397"/>
        <v>3.653124564582524E-4</v>
      </c>
      <c r="AW2892" s="13">
        <f t="shared" si="3398"/>
        <v>8.0851134216891259E-6</v>
      </c>
      <c r="AX2892" s="13">
        <f t="shared" si="3399"/>
        <v>3.2621648932856214E-3</v>
      </c>
      <c r="AY2892" s="13">
        <f t="shared" si="3400"/>
        <v>3.5927309358052282E-3</v>
      </c>
      <c r="AZ2892" s="13">
        <f t="shared" si="3401"/>
        <v>1.9783971686500785E-3</v>
      </c>
      <c r="BA2892" s="13">
        <f t="shared" si="3402"/>
        <v>7.2629158280220537E-4</v>
      </c>
      <c r="BB2892" s="13">
        <f t="shared" si="3403"/>
        <v>1.9997228246487384E-4</v>
      </c>
      <c r="BC2892" s="13">
        <f t="shared" si="3404"/>
        <v>4.4047228084262862E-5</v>
      </c>
      <c r="BD2892" s="13">
        <f t="shared" si="3405"/>
        <v>1.2299644033214472E-4</v>
      </c>
      <c r="BE2892" s="13">
        <f t="shared" si="3406"/>
        <v>2.3392692986770578E-4</v>
      </c>
      <c r="BF2892" s="13">
        <f t="shared" si="3407"/>
        <v>2.2245281395769467E-4</v>
      </c>
      <c r="BG2892" s="13">
        <f t="shared" si="3408"/>
        <v>1.4102766895537975E-4</v>
      </c>
      <c r="BH2892" s="13">
        <f t="shared" si="3409"/>
        <v>6.7055130896559109E-5</v>
      </c>
      <c r="BI2892" s="13">
        <f t="shared" si="3410"/>
        <v>2.5506430690433129E-5</v>
      </c>
      <c r="BJ2892" s="14">
        <f t="shared" si="3411"/>
        <v>0.55694354273952718</v>
      </c>
      <c r="BK2892" s="14">
        <f t="shared" si="3412"/>
        <v>0.22606716942942601</v>
      </c>
      <c r="BL2892" s="14">
        <f t="shared" si="3413"/>
        <v>0.20591092378547735</v>
      </c>
      <c r="BM2892" s="14">
        <f t="shared" si="3414"/>
        <v>0.57391977947803219</v>
      </c>
      <c r="BN2892" s="14">
        <f t="shared" si="3415"/>
        <v>0.42246606979410173</v>
      </c>
    </row>
    <row r="2893" spans="1:66" x14ac:dyDescent="0.25">
      <c r="A2893" t="s">
        <v>178</v>
      </c>
      <c r="B2893" t="s">
        <v>274</v>
      </c>
      <c r="C2893" t="s">
        <v>184</v>
      </c>
      <c r="D2893" t="s">
        <v>562</v>
      </c>
      <c r="E2893" s="10">
        <f>VLOOKUP(A2893,home!$A$2:$E$405,3,FALSE)</f>
        <v>1.7111111111111099</v>
      </c>
      <c r="F2893" s="10">
        <f>VLOOKUP(B2893,home!$B$2:$E$405,3,FALSE)</f>
        <v>1.75</v>
      </c>
      <c r="G2893" s="10">
        <f>VLOOKUP(C2893,away!$B$2:$E$405,4,FALSE)</f>
        <v>1.46</v>
      </c>
      <c r="H2893" s="10">
        <f>VLOOKUP(A2893,away!$A$2:$E$405,3,FALSE)</f>
        <v>1.31111111111111</v>
      </c>
      <c r="I2893" s="10">
        <f>VLOOKUP(C2893,away!$B$2:$E$405,3,FALSE)</f>
        <v>0.37</v>
      </c>
      <c r="J2893" s="10">
        <f>VLOOKUP(B2893,home!$B$2:$E$405,4,FALSE)</f>
        <v>0.67</v>
      </c>
      <c r="K2893" s="12">
        <f t="shared" si="3360"/>
        <v>4.3718888888888854</v>
      </c>
      <c r="L2893" s="12">
        <f t="shared" si="3361"/>
        <v>0.32502444444444417</v>
      </c>
      <c r="M2893" s="13">
        <f t="shared" si="3362"/>
        <v>9.1233945626403631E-3</v>
      </c>
      <c r="N2893" s="13">
        <f t="shared" si="3363"/>
        <v>3.9886467317356671E-2</v>
      </c>
      <c r="O2893" s="13">
        <f t="shared" si="3364"/>
        <v>2.9653262491696462E-3</v>
      </c>
      <c r="P2893" s="13">
        <f t="shared" si="3365"/>
        <v>1.2964076880675331E-2</v>
      </c>
      <c r="Q2893" s="13">
        <f t="shared" si="3366"/>
        <v>8.7189601640890665E-2</v>
      </c>
      <c r="R2893" s="13">
        <f t="shared" si="3367"/>
        <v>4.8190175836644578E-4</v>
      </c>
      <c r="S2893" s="13">
        <f t="shared" si="3368"/>
        <v>4.6053935356551376E-3</v>
      </c>
      <c r="T2893" s="13">
        <f t="shared" si="3369"/>
        <v>2.8338751834662883E-2</v>
      </c>
      <c r="U2893" s="13">
        <f t="shared" si="3370"/>
        <v>2.1068209429382805E-3</v>
      </c>
      <c r="V2893" s="13">
        <f t="shared" si="3371"/>
        <v>7.2712550443894256E-4</v>
      </c>
      <c r="W2893" s="13">
        <f t="shared" si="3372"/>
        <v>0.12706108354681936</v>
      </c>
      <c r="X2893" s="13">
        <f t="shared" si="3373"/>
        <v>4.1297958090314064E-2</v>
      </c>
      <c r="Y2893" s="13">
        <f t="shared" si="3374"/>
        <v>6.7114229424971323E-3</v>
      </c>
      <c r="Z2893" s="13">
        <f t="shared" si="3375"/>
        <v>5.2209950429951613E-5</v>
      </c>
      <c r="AA2893" s="13">
        <f t="shared" si="3376"/>
        <v>2.2825610217414494E-4</v>
      </c>
      <c r="AB2893" s="13">
        <f t="shared" si="3377"/>
        <v>4.9895515845811526E-4</v>
      </c>
      <c r="AC2893" s="13">
        <f t="shared" si="3378"/>
        <v>6.4576504917692305E-5</v>
      </c>
      <c r="AD2893" s="13">
        <f t="shared" si="3379"/>
        <v>0.13887423484213046</v>
      </c>
      <c r="AE2893" s="13">
        <f t="shared" si="3380"/>
        <v>4.5137521027210727E-2</v>
      </c>
      <c r="AF2893" s="13">
        <f t="shared" si="3381"/>
        <v>7.3353988477342907E-3</v>
      </c>
      <c r="AG2893" s="13">
        <f t="shared" si="3382"/>
        <v>7.9472797842108467E-4</v>
      </c>
      <c r="AH2893" s="13">
        <f t="shared" si="3383"/>
        <v>4.2423775332417474E-6</v>
      </c>
      <c r="AI2893" s="13">
        <f t="shared" si="3384"/>
        <v>1.8547203200051434E-5</v>
      </c>
      <c r="AJ2893" s="13">
        <f t="shared" si="3385"/>
        <v>4.0543155795134627E-5</v>
      </c>
      <c r="AK2893" s="13">
        <f t="shared" si="3386"/>
        <v>5.9083390780413369E-5</v>
      </c>
      <c r="AL2893" s="13">
        <f t="shared" si="3387"/>
        <v>3.6704530038257527E-6</v>
      </c>
      <c r="AM2893" s="13">
        <f t="shared" si="3388"/>
        <v>0.12142854485185117</v>
      </c>
      <c r="AN2893" s="13">
        <f t="shared" si="3389"/>
        <v>3.9467245330170195E-2</v>
      </c>
      <c r="AO2893" s="13">
        <f t="shared" si="3390"/>
        <v>6.4139097435955746E-3</v>
      </c>
      <c r="AP2893" s="13">
        <f t="shared" si="3391"/>
        <v>6.9489248370965308E-4</v>
      </c>
      <c r="AQ2893" s="13">
        <f t="shared" si="3392"/>
        <v>5.6464260866587487E-5</v>
      </c>
      <c r="AR2893" s="13">
        <f t="shared" si="3393"/>
        <v>2.7577528017309799E-7</v>
      </c>
      <c r="AS2893" s="13">
        <f t="shared" si="3394"/>
        <v>1.2056588832189866E-6</v>
      </c>
      <c r="AT2893" s="13">
        <f t="shared" si="3395"/>
        <v>2.6355033376676353E-6</v>
      </c>
      <c r="AU2893" s="13">
        <f t="shared" si="3396"/>
        <v>3.8407092528595695E-6</v>
      </c>
      <c r="AV2893" s="13">
        <f t="shared" si="3397"/>
        <v>4.1977885270073703E-6</v>
      </c>
      <c r="AW2893" s="13">
        <f t="shared" si="3398"/>
        <v>1.4487795512281727E-7</v>
      </c>
      <c r="AX2893" s="13">
        <f t="shared" si="3399"/>
        <v>8.8478684338625629E-2</v>
      </c>
      <c r="AY2893" s="13">
        <f t="shared" si="3400"/>
        <v>2.8757735222337134E-2</v>
      </c>
      <c r="AZ2893" s="13">
        <f t="shared" si="3401"/>
        <v>4.673483457060275E-3</v>
      </c>
      <c r="BA2893" s="13">
        <f t="shared" si="3402"/>
        <v>5.063321214171055E-4</v>
      </c>
      <c r="BB2893" s="13">
        <f t="shared" si="3403"/>
        <v>4.1142579116992886E-5</v>
      </c>
      <c r="BC2893" s="13">
        <f t="shared" si="3404"/>
        <v>2.67446878410244E-6</v>
      </c>
      <c r="BD2893" s="13">
        <f t="shared" si="3405"/>
        <v>1.4938951204962018E-8</v>
      </c>
      <c r="BE2893" s="13">
        <f t="shared" si="3406"/>
        <v>6.5311434784626678E-8</v>
      </c>
      <c r="BF2893" s="13">
        <f t="shared" si="3407"/>
        <v>1.4276716802615023E-7</v>
      </c>
      <c r="BG2893" s="13">
        <f t="shared" si="3408"/>
        <v>2.0805406519721959E-7</v>
      </c>
      <c r="BH2893" s="13">
        <f t="shared" si="3409"/>
        <v>2.2739731398097202E-7</v>
      </c>
      <c r="BI2893" s="13">
        <f t="shared" si="3410"/>
        <v>1.9883115807131775E-7</v>
      </c>
      <c r="BJ2893" s="14">
        <f t="shared" si="3411"/>
        <v>0.8131482769255719</v>
      </c>
      <c r="BK2893" s="14">
        <f t="shared" si="3412"/>
        <v>5.6245972663668431E-2</v>
      </c>
      <c r="BL2893" s="14">
        <f t="shared" si="3413"/>
        <v>6.4166890737876632E-3</v>
      </c>
      <c r="BM2893" s="14">
        <f t="shared" si="3414"/>
        <v>0.6944947898599767</v>
      </c>
      <c r="BN2893" s="14">
        <f t="shared" si="3415"/>
        <v>0.1526107684090991</v>
      </c>
    </row>
    <row r="2894" spans="1:66" x14ac:dyDescent="0.25">
      <c r="A2894" t="s">
        <v>178</v>
      </c>
      <c r="B2894" t="s">
        <v>272</v>
      </c>
      <c r="C2894" t="s">
        <v>269</v>
      </c>
      <c r="D2894" t="s">
        <v>562</v>
      </c>
      <c r="E2894" s="10">
        <f>VLOOKUP(A2894,home!$A$2:$E$405,3,FALSE)</f>
        <v>1.7111111111111099</v>
      </c>
      <c r="F2894" s="10">
        <f>VLOOKUP(B2894,home!$B$2:$E$405,3,FALSE)</f>
        <v>0.8</v>
      </c>
      <c r="G2894" s="10">
        <f>VLOOKUP(C2894,away!$B$2:$E$405,4,FALSE)</f>
        <v>1.24</v>
      </c>
      <c r="H2894" s="10">
        <f>VLOOKUP(A2894,away!$A$2:$E$405,3,FALSE)</f>
        <v>1.31111111111111</v>
      </c>
      <c r="I2894" s="10">
        <f>VLOOKUP(C2894,away!$B$2:$E$405,3,FALSE)</f>
        <v>0.73</v>
      </c>
      <c r="J2894" s="10">
        <f>VLOOKUP(B2894,home!$B$2:$E$405,4,FALSE)</f>
        <v>1.33</v>
      </c>
      <c r="K2894" s="12">
        <f t="shared" si="3360"/>
        <v>1.6974222222222211</v>
      </c>
      <c r="L2894" s="12">
        <f t="shared" si="3361"/>
        <v>1.2729577777777767</v>
      </c>
      <c r="M2894" s="13">
        <f t="shared" si="3362"/>
        <v>5.1283818777622968E-2</v>
      </c>
      <c r="N2894" s="13">
        <f t="shared" si="3363"/>
        <v>8.705029363355446E-2</v>
      </c>
      <c r="O2894" s="13">
        <f t="shared" si="3364"/>
        <v>6.5282135987121154E-2</v>
      </c>
      <c r="P2894" s="13">
        <f t="shared" si="3365"/>
        <v>0.11081134833867241</v>
      </c>
      <c r="Q2894" s="13">
        <f t="shared" si="3366"/>
        <v>7.3880551432282449E-2</v>
      </c>
      <c r="R2894" s="13">
        <f t="shared" si="3367"/>
        <v>4.1550701377376195E-2</v>
      </c>
      <c r="S2894" s="13">
        <f t="shared" si="3368"/>
        <v>5.9858817134306574E-2</v>
      </c>
      <c r="T2894" s="13">
        <f t="shared" si="3369"/>
        <v>9.4046822572234984E-2</v>
      </c>
      <c r="U2894" s="13">
        <f t="shared" si="3370"/>
        <v>7.0529083866877812E-2</v>
      </c>
      <c r="V2894" s="13">
        <f t="shared" si="3371"/>
        <v>1.4371083196550919E-2</v>
      </c>
      <c r="W2894" s="13">
        <f t="shared" si="3372"/>
        <v>4.1802163263729326E-2</v>
      </c>
      <c r="X2894" s="13">
        <f t="shared" si="3373"/>
        <v>5.3212388854500685E-2</v>
      </c>
      <c r="Y2894" s="13">
        <f t="shared" si="3374"/>
        <v>3.386856213323608E-2</v>
      </c>
      <c r="Z2894" s="13">
        <f t="shared" si="3375"/>
        <v>1.7630762830150939E-2</v>
      </c>
      <c r="AA2894" s="13">
        <f t="shared" si="3376"/>
        <v>2.9926848622627743E-2</v>
      </c>
      <c r="AB2894" s="13">
        <f t="shared" si="3377"/>
        <v>2.5399248946564403E-2</v>
      </c>
      <c r="AC2894" s="13">
        <f t="shared" si="3378"/>
        <v>1.9407670197620678E-3</v>
      </c>
      <c r="AD2894" s="13">
        <f t="shared" si="3379"/>
        <v>1.7738980215203873E-2</v>
      </c>
      <c r="AE2894" s="13">
        <f t="shared" si="3380"/>
        <v>2.258097283478987E-2</v>
      </c>
      <c r="AF2894" s="13">
        <f t="shared" si="3381"/>
        <v>1.4372312499917234E-2</v>
      </c>
      <c r="AG2894" s="13">
        <f t="shared" si="3382"/>
        <v>6.0984489938074688E-3</v>
      </c>
      <c r="AH2894" s="13">
        <f t="shared" si="3383"/>
        <v>5.6108041681989891E-3</v>
      </c>
      <c r="AI2894" s="13">
        <f t="shared" si="3384"/>
        <v>9.5239036796380301E-3</v>
      </c>
      <c r="AJ2894" s="13">
        <f t="shared" si="3385"/>
        <v>8.0830428740607876E-3</v>
      </c>
      <c r="AK2894" s="13">
        <f t="shared" si="3386"/>
        <v>4.57344553253525E-3</v>
      </c>
      <c r="AL2894" s="13">
        <f t="shared" si="3387"/>
        <v>1.6774024664863656E-4</v>
      </c>
      <c r="AM2894" s="13">
        <f t="shared" si="3388"/>
        <v>6.0221078433694702E-3</v>
      </c>
      <c r="AN2894" s="13">
        <f t="shared" si="3389"/>
        <v>7.6658890178337201E-3</v>
      </c>
      <c r="AO2894" s="13">
        <f t="shared" si="3390"/>
        <v>4.87917652441634E-3</v>
      </c>
      <c r="AP2894" s="13">
        <f t="shared" si="3391"/>
        <v>2.0703285686355069E-3</v>
      </c>
      <c r="AQ2894" s="13">
        <f t="shared" si="3392"/>
        <v>6.5886021350002478E-4</v>
      </c>
      <c r="AR2894" s="13">
        <f t="shared" si="3393"/>
        <v>1.4284633610993742E-3</v>
      </c>
      <c r="AS2894" s="13">
        <f t="shared" si="3394"/>
        <v>2.4247054527603228E-3</v>
      </c>
      <c r="AT2894" s="13">
        <f t="shared" si="3395"/>
        <v>2.0578744589293822E-3</v>
      </c>
      <c r="AU2894" s="13">
        <f t="shared" si="3396"/>
        <v>1.1643606123767543E-3</v>
      </c>
      <c r="AV2894" s="13">
        <f t="shared" si="3397"/>
        <v>4.9410289453214395E-4</v>
      </c>
      <c r="AW2894" s="13">
        <f t="shared" si="3398"/>
        <v>1.0067894570104847E-5</v>
      </c>
      <c r="AX2894" s="13">
        <f t="shared" si="3399"/>
        <v>1.7036766129923484E-3</v>
      </c>
      <c r="AY2894" s="13">
        <f t="shared" si="3400"/>
        <v>2.168708395326709E-3</v>
      </c>
      <c r="AZ2894" s="13">
        <f t="shared" si="3401"/>
        <v>1.3803371097815484E-3</v>
      </c>
      <c r="BA2894" s="13">
        <f t="shared" si="3402"/>
        <v>5.85703619950573E-4</v>
      </c>
      <c r="BB2894" s="13">
        <f t="shared" si="3403"/>
        <v>1.8639399462217016E-4</v>
      </c>
      <c r="BC2894" s="13">
        <f t="shared" si="3404"/>
        <v>4.7454337037072103E-5</v>
      </c>
      <c r="BD2894" s="13">
        <f t="shared" si="3405"/>
        <v>3.0306225763033947E-4</v>
      </c>
      <c r="BE2894" s="13">
        <f t="shared" si="3406"/>
        <v>5.1442461081857419E-4</v>
      </c>
      <c r="BF2894" s="13">
        <f t="shared" si="3407"/>
        <v>4.3659788303073273E-4</v>
      </c>
      <c r="BG2894" s="13">
        <f t="shared" si="3408"/>
        <v>2.4703031627718123E-4</v>
      </c>
      <c r="BH2894" s="13">
        <f t="shared" si="3409"/>
        <v>1.0482868710286775E-4</v>
      </c>
      <c r="BI2894" s="13">
        <f t="shared" si="3410"/>
        <v>3.5587708602957503E-5</v>
      </c>
      <c r="BJ2894" s="14">
        <f t="shared" si="3411"/>
        <v>0.4720201326707219</v>
      </c>
      <c r="BK2894" s="14">
        <f t="shared" si="3412"/>
        <v>0.24060228310889029</v>
      </c>
      <c r="BL2894" s="14">
        <f t="shared" si="3413"/>
        <v>0.26969025329816104</v>
      </c>
      <c r="BM2894" s="14">
        <f t="shared" si="3414"/>
        <v>0.56792594186053791</v>
      </c>
      <c r="BN2894" s="14">
        <f t="shared" si="3415"/>
        <v>0.42985884954662967</v>
      </c>
    </row>
    <row r="2895" spans="1:66" x14ac:dyDescent="0.25">
      <c r="A2895" t="s">
        <v>178</v>
      </c>
      <c r="B2895" t="s">
        <v>268</v>
      </c>
      <c r="C2895" t="s">
        <v>273</v>
      </c>
      <c r="D2895" t="s">
        <v>562</v>
      </c>
      <c r="E2895" s="10">
        <f>VLOOKUP(A2895,home!$A$2:$E$405,3,FALSE)</f>
        <v>1.7111111111111099</v>
      </c>
      <c r="F2895" s="10">
        <f>VLOOKUP(B2895,home!$B$2:$E$405,3,FALSE)</f>
        <v>0.51</v>
      </c>
      <c r="G2895" s="10">
        <f>VLOOKUP(C2895,away!$B$2:$E$405,4,FALSE)</f>
        <v>0.08</v>
      </c>
      <c r="H2895" s="10">
        <f>VLOOKUP(A2895,away!$A$2:$E$405,3,FALSE)</f>
        <v>1.31111111111111</v>
      </c>
      <c r="I2895" s="10">
        <f>VLOOKUP(C2895,away!$B$2:$E$405,3,FALSE)</f>
        <v>1.34</v>
      </c>
      <c r="J2895" s="10">
        <f>VLOOKUP(B2895,home!$B$2:$E$405,4,FALSE)</f>
        <v>1.1399999999999999</v>
      </c>
      <c r="K2895" s="12">
        <f t="shared" si="3360"/>
        <v>6.9813333333333283E-2</v>
      </c>
      <c r="L2895" s="12">
        <f t="shared" si="3361"/>
        <v>2.0028533333333316</v>
      </c>
      <c r="M2895" s="13">
        <f t="shared" si="3362"/>
        <v>0.12584973454917239</v>
      </c>
      <c r="N2895" s="13">
        <f t="shared" si="3363"/>
        <v>8.7859894679928816E-3</v>
      </c>
      <c r="O2895" s="13">
        <f t="shared" si="3364"/>
        <v>0.25205856034092483</v>
      </c>
      <c r="P2895" s="13">
        <f t="shared" si="3365"/>
        <v>1.7597048292601086E-2</v>
      </c>
      <c r="Q2895" s="13">
        <f t="shared" si="3366"/>
        <v>3.0668960569607128E-4</v>
      </c>
      <c r="R2895" s="13">
        <f t="shared" si="3367"/>
        <v>0.2524181638870111</v>
      </c>
      <c r="S2895" s="13">
        <f t="shared" si="3368"/>
        <v>6.1513063520039681E-4</v>
      </c>
      <c r="T2895" s="13">
        <f t="shared" si="3369"/>
        <v>6.1425429906706154E-4</v>
      </c>
      <c r="U2895" s="13">
        <f t="shared" si="3370"/>
        <v>1.7622153414831854E-2</v>
      </c>
      <c r="V2895" s="13">
        <f t="shared" si="3371"/>
        <v>9.556797179726527E-6</v>
      </c>
      <c r="W2895" s="13">
        <f t="shared" si="3372"/>
        <v>7.1370078907761262E-6</v>
      </c>
      <c r="X2895" s="13">
        <f t="shared" si="3373"/>
        <v>1.4294380044067255E-5</v>
      </c>
      <c r="Y2895" s="13">
        <f t="shared" si="3374"/>
        <v>1.4314773359596782E-5</v>
      </c>
      <c r="Z2895" s="13">
        <f t="shared" si="3375"/>
        <v>0.16851885364499308</v>
      </c>
      <c r="AA2895" s="13">
        <f t="shared" si="3376"/>
        <v>1.1764862902469109E-2</v>
      </c>
      <c r="AB2895" s="13">
        <f t="shared" si="3377"/>
        <v>4.1067214771552135E-4</v>
      </c>
      <c r="AC2895" s="13">
        <f t="shared" si="3378"/>
        <v>8.3517965938047484E-8</v>
      </c>
      <c r="AD2895" s="13">
        <f t="shared" si="3379"/>
        <v>1.2456457772034589E-7</v>
      </c>
      <c r="AE2895" s="13">
        <f t="shared" si="3380"/>
        <v>2.494845797024536E-7</v>
      </c>
      <c r="AF2895" s="13">
        <f t="shared" si="3381"/>
        <v>2.4984051103616229E-7</v>
      </c>
      <c r="AG2895" s="13">
        <f t="shared" si="3382"/>
        <v>1.6679796677682685E-7</v>
      </c>
      <c r="AH2895" s="13">
        <f t="shared" si="3383"/>
        <v>8.4379636938096567E-2</v>
      </c>
      <c r="AI2895" s="13">
        <f t="shared" si="3384"/>
        <v>5.8908237201049773E-3</v>
      </c>
      <c r="AJ2895" s="13">
        <f t="shared" si="3385"/>
        <v>2.0562901998979758E-4</v>
      </c>
      <c r="AK2895" s="13">
        <f t="shared" si="3386"/>
        <v>4.7852157718514647E-6</v>
      </c>
      <c r="AL2895" s="13">
        <f t="shared" si="3387"/>
        <v>4.6711888115660747E-10</v>
      </c>
      <c r="AM2895" s="13">
        <f t="shared" si="3388"/>
        <v>1.7392536771832836E-9</v>
      </c>
      <c r="AN2895" s="13">
        <f t="shared" si="3389"/>
        <v>3.4834700248587938E-9</v>
      </c>
      <c r="AO2895" s="13">
        <f t="shared" si="3390"/>
        <v>3.4884397754275903E-9</v>
      </c>
      <c r="AP2895" s="13">
        <f t="shared" si="3391"/>
        <v>2.3289444107825753E-9</v>
      </c>
      <c r="AQ2895" s="13">
        <f t="shared" si="3392"/>
        <v>1.1661335190709783E-9</v>
      </c>
      <c r="AR2895" s="13">
        <f t="shared" si="3393"/>
        <v>3.3800007421384608E-2</v>
      </c>
      <c r="AS2895" s="13">
        <f t="shared" si="3394"/>
        <v>2.3596911847782623E-3</v>
      </c>
      <c r="AT2895" s="13">
        <f t="shared" si="3395"/>
        <v>8.2368953623326486E-5</v>
      </c>
      <c r="AU2895" s="13">
        <f t="shared" si="3396"/>
        <v>1.9168170718743877E-6</v>
      </c>
      <c r="AV2895" s="13">
        <f t="shared" si="3397"/>
        <v>3.3454847294447616E-8</v>
      </c>
      <c r="AW2895" s="13">
        <f t="shared" si="3398"/>
        <v>1.8143139646183203E-12</v>
      </c>
      <c r="AX2895" s="13">
        <f t="shared" si="3399"/>
        <v>2.0237182786070345E-11</v>
      </c>
      <c r="AY2895" s="13">
        <f t="shared" si="3400"/>
        <v>4.0532109000356906E-11</v>
      </c>
      <c r="AZ2895" s="13">
        <f t="shared" si="3401"/>
        <v>4.0589934809197395E-11</v>
      </c>
      <c r="BA2895" s="13">
        <f t="shared" si="3402"/>
        <v>2.7098562077461202E-11</v>
      </c>
      <c r="BB2895" s="13">
        <f t="shared" si="3403"/>
        <v>1.3568611346345845E-11</v>
      </c>
      <c r="BC2895" s="13">
        <f t="shared" si="3404"/>
        <v>5.435187692746649E-12</v>
      </c>
      <c r="BD2895" s="13">
        <f t="shared" si="3405"/>
        <v>1.1282742921768582E-2</v>
      </c>
      <c r="BE2895" s="13">
        <f t="shared" si="3406"/>
        <v>7.8768589251173671E-4</v>
      </c>
      <c r="BF2895" s="13">
        <f t="shared" si="3407"/>
        <v>2.7495488887943001E-5</v>
      </c>
      <c r="BG2895" s="13">
        <f t="shared" si="3408"/>
        <v>6.398505769656421E-7</v>
      </c>
      <c r="BH2895" s="13">
        <f t="shared" si="3409"/>
        <v>1.1167525403306996E-8</v>
      </c>
      <c r="BI2895" s="13">
        <f t="shared" si="3410"/>
        <v>1.5592843469790791E-10</v>
      </c>
      <c r="BJ2895" s="14">
        <f t="shared" si="3411"/>
        <v>9.7434825753886824E-3</v>
      </c>
      <c r="BK2895" s="14">
        <f t="shared" si="3412"/>
        <v>0.1440715542997705</v>
      </c>
      <c r="BL2895" s="14">
        <f t="shared" si="3413"/>
        <v>0.67309788089582001</v>
      </c>
      <c r="BM2895" s="14">
        <f t="shared" si="3414"/>
        <v>0.33841558523385612</v>
      </c>
      <c r="BN2895" s="14">
        <f t="shared" si="3415"/>
        <v>0.6570161861433983</v>
      </c>
    </row>
    <row r="2896" spans="1:66" x14ac:dyDescent="0.25">
      <c r="A2896" t="s">
        <v>178</v>
      </c>
      <c r="B2896" t="s">
        <v>472</v>
      </c>
      <c r="C2896" t="s">
        <v>182</v>
      </c>
      <c r="D2896" t="s">
        <v>562</v>
      </c>
      <c r="E2896" s="10">
        <f>VLOOKUP(A2896,home!$A$2:$E$405,3,FALSE)</f>
        <v>1.7111111111111099</v>
      </c>
      <c r="F2896" s="10">
        <f>VLOOKUP(B2896,home!$B$2:$E$405,3,FALSE)</f>
        <v>1.17</v>
      </c>
      <c r="G2896" s="10">
        <f>VLOOKUP(C2896,away!$B$2:$E$405,4,FALSE)</f>
        <v>1.02</v>
      </c>
      <c r="H2896" s="10">
        <f>VLOOKUP(A2896,away!$A$2:$E$405,3,FALSE)</f>
        <v>1.31111111111111</v>
      </c>
      <c r="I2896" s="10">
        <f>VLOOKUP(C2896,away!$B$2:$E$405,3,FALSE)</f>
        <v>0.57999999999999996</v>
      </c>
      <c r="J2896" s="10">
        <f>VLOOKUP(B2896,home!$B$2:$E$405,4,FALSE)</f>
        <v>1.72</v>
      </c>
      <c r="K2896" s="12">
        <f t="shared" si="3360"/>
        <v>2.0420399999999983</v>
      </c>
      <c r="L2896" s="12">
        <f t="shared" si="3361"/>
        <v>1.3079644444444432</v>
      </c>
      <c r="M2896" s="13">
        <f t="shared" si="3362"/>
        <v>3.5084198170728977E-2</v>
      </c>
      <c r="N2896" s="13">
        <f t="shared" si="3363"/>
        <v>7.1643336032555335E-2</v>
      </c>
      <c r="O2896" s="13">
        <f t="shared" si="3364"/>
        <v>4.5888883769156272E-2</v>
      </c>
      <c r="P2896" s="13">
        <f t="shared" si="3365"/>
        <v>9.3706936211967795E-2</v>
      </c>
      <c r="Q2896" s="13">
        <f t="shared" si="3366"/>
        <v>7.3149278955959601E-2</v>
      </c>
      <c r="R2896" s="13">
        <f t="shared" si="3367"/>
        <v>3.001051418265006E-2</v>
      </c>
      <c r="S2896" s="13">
        <f t="shared" si="3368"/>
        <v>6.257083211295858E-2</v>
      </c>
      <c r="T2896" s="13">
        <f t="shared" si="3369"/>
        <v>9.5676656011143293E-2</v>
      </c>
      <c r="U2896" s="13">
        <f t="shared" si="3370"/>
        <v>6.128267038153868E-2</v>
      </c>
      <c r="V2896" s="13">
        <f t="shared" si="3371"/>
        <v>1.8569046526322141E-2</v>
      </c>
      <c r="W2896" s="13">
        <f t="shared" si="3372"/>
        <v>4.979125119974253E-2</v>
      </c>
      <c r="X2896" s="13">
        <f t="shared" si="3373"/>
        <v>6.5125186213664948E-2</v>
      </c>
      <c r="Y2896" s="13">
        <f t="shared" si="3374"/>
        <v>4.2590714002648605E-2</v>
      </c>
      <c r="Z2896" s="13">
        <f t="shared" si="3375"/>
        <v>1.3084228503467318E-2</v>
      </c>
      <c r="AA2896" s="13">
        <f t="shared" si="3376"/>
        <v>2.671851797322038E-2</v>
      </c>
      <c r="AB2896" s="13">
        <f t="shared" si="3377"/>
        <v>2.7280141221017455E-2</v>
      </c>
      <c r="AC2896" s="13">
        <f t="shared" si="3378"/>
        <v>3.0997723852266702E-3</v>
      </c>
      <c r="AD2896" s="13">
        <f t="shared" si="3379"/>
        <v>2.541893164998054E-2</v>
      </c>
      <c r="AE2896" s="13">
        <f t="shared" si="3380"/>
        <v>3.3247058813938066E-2</v>
      </c>
      <c r="AF2896" s="13">
        <f t="shared" si="3381"/>
        <v>2.1742985405492122E-2</v>
      </c>
      <c r="AG2896" s="13">
        <f t="shared" si="3382"/>
        <v>9.4796839421527092E-3</v>
      </c>
      <c r="AH2896" s="13">
        <f t="shared" si="3383"/>
        <v>4.2784264163804459E-3</v>
      </c>
      <c r="AI2896" s="13">
        <f t="shared" si="3384"/>
        <v>8.7367178793055188E-3</v>
      </c>
      <c r="AJ2896" s="13">
        <f t="shared" si="3385"/>
        <v>8.9203636891285135E-3</v>
      </c>
      <c r="AK2896" s="13">
        <f t="shared" si="3386"/>
        <v>6.071913155915991E-3</v>
      </c>
      <c r="AL2896" s="13">
        <f t="shared" si="3387"/>
        <v>3.3116923095753849E-4</v>
      </c>
      <c r="AM2896" s="13">
        <f t="shared" si="3388"/>
        <v>1.0381295037305246E-2</v>
      </c>
      <c r="AN2896" s="13">
        <f t="shared" si="3389"/>
        <v>1.357836479608281E-2</v>
      </c>
      <c r="AO2896" s="13">
        <f t="shared" si="3390"/>
        <v>8.8800091834862205E-3</v>
      </c>
      <c r="AP2896" s="13">
        <f t="shared" si="3391"/>
        <v>3.8715787594467014E-3</v>
      </c>
      <c r="AQ2896" s="13">
        <f t="shared" si="3392"/>
        <v>1.2659718403056533E-3</v>
      </c>
      <c r="AR2896" s="13">
        <f t="shared" si="3393"/>
        <v>1.1192059261594957E-3</v>
      </c>
      <c r="AS2896" s="13">
        <f t="shared" si="3394"/>
        <v>2.2854632694547347E-3</v>
      </c>
      <c r="AT2896" s="13">
        <f t="shared" si="3395"/>
        <v>2.3335037073786715E-3</v>
      </c>
      <c r="AU2896" s="13">
        <f t="shared" si="3396"/>
        <v>1.5883693035385125E-3</v>
      </c>
      <c r="AV2896" s="13">
        <f t="shared" si="3397"/>
        <v>8.1087841314944544E-4</v>
      </c>
      <c r="AW2896" s="13">
        <f t="shared" si="3398"/>
        <v>2.4570141750053837E-5</v>
      </c>
      <c r="AX2896" s="13">
        <f t="shared" si="3399"/>
        <v>3.5331699529964648E-3</v>
      </c>
      <c r="AY2896" s="13">
        <f t="shared" si="3400"/>
        <v>4.6212606746988197E-3</v>
      </c>
      <c r="AZ2896" s="13">
        <f t="shared" si="3401"/>
        <v>3.0222223255076982E-3</v>
      </c>
      <c r="BA2896" s="13">
        <f t="shared" si="3402"/>
        <v>1.3176531149900893E-3</v>
      </c>
      <c r="BB2896" s="13">
        <f t="shared" si="3403"/>
        <v>4.3086085612962567E-4</v>
      </c>
      <c r="BC2896" s="13">
        <f t="shared" si="3404"/>
        <v>1.1271013606408857E-4</v>
      </c>
      <c r="BD2896" s="13">
        <f t="shared" si="3405"/>
        <v>2.4398025957135525E-4</v>
      </c>
      <c r="BE2896" s="13">
        <f t="shared" si="3406"/>
        <v>4.9821744925508985E-4</v>
      </c>
      <c r="BF2896" s="13">
        <f t="shared" si="3407"/>
        <v>5.0868998003843148E-4</v>
      </c>
      <c r="BG2896" s="13">
        <f t="shared" si="3408"/>
        <v>3.4625509561255917E-4</v>
      </c>
      <c r="BH2896" s="13">
        <f t="shared" si="3409"/>
        <v>1.7676668886116746E-4</v>
      </c>
      <c r="BI2896" s="13">
        <f t="shared" si="3410"/>
        <v>7.2192929864411641E-5</v>
      </c>
      <c r="BJ2896" s="14">
        <f t="shared" si="3411"/>
        <v>0.53888017890429107</v>
      </c>
      <c r="BK2896" s="14">
        <f t="shared" si="3412"/>
        <v>0.2179832153128605</v>
      </c>
      <c r="BL2896" s="14">
        <f t="shared" si="3413"/>
        <v>0.22917167169119715</v>
      </c>
      <c r="BM2896" s="14">
        <f t="shared" si="3414"/>
        <v>0.64503945655584949</v>
      </c>
      <c r="BN2896" s="14">
        <f t="shared" si="3415"/>
        <v>0.34948314732301805</v>
      </c>
    </row>
    <row r="2897" spans="1:66" x14ac:dyDescent="0.25">
      <c r="A2897" t="s">
        <v>301</v>
      </c>
      <c r="B2897" t="s">
        <v>341</v>
      </c>
      <c r="C2897" t="s">
        <v>319</v>
      </c>
      <c r="D2897" t="s">
        <v>562</v>
      </c>
      <c r="E2897" s="10">
        <f>VLOOKUP(A2897,home!$A$2:$E$405,3,FALSE)</f>
        <v>1.3248407643312099</v>
      </c>
      <c r="F2897" s="10">
        <f>VLOOKUP(B2897,home!$B$2:$E$405,3,FALSE)</f>
        <v>0.75</v>
      </c>
      <c r="G2897" s="10">
        <f>VLOOKUP(C2897,away!$B$2:$E$405,4,FALSE)</f>
        <v>1.6</v>
      </c>
      <c r="H2897" s="10">
        <f>VLOOKUP(A2897,away!$A$2:$E$405,3,FALSE)</f>
        <v>1.07643312101911</v>
      </c>
      <c r="I2897" s="10">
        <f>VLOOKUP(C2897,away!$B$2:$E$405,3,FALSE)</f>
        <v>0.85</v>
      </c>
      <c r="J2897" s="10">
        <f>VLOOKUP(B2897,home!$B$2:$E$405,4,FALSE)</f>
        <v>1.05</v>
      </c>
      <c r="K2897" s="12">
        <f t="shared" si="3360"/>
        <v>1.5898089171974519</v>
      </c>
      <c r="L2897" s="12">
        <f t="shared" si="3361"/>
        <v>0.96071656050955578</v>
      </c>
      <c r="M2897" s="13">
        <f t="shared" si="3362"/>
        <v>7.804064660467662E-2</v>
      </c>
      <c r="N2897" s="13">
        <f t="shared" si="3363"/>
        <v>0.12406971587596992</v>
      </c>
      <c r="O2897" s="13">
        <f t="shared" si="3364"/>
        <v>7.4974941585986651E-2</v>
      </c>
      <c r="P2897" s="13">
        <f t="shared" si="3365"/>
        <v>0.11919583069975963</v>
      </c>
      <c r="Q2897" s="13">
        <f t="shared" si="3366"/>
        <v>9.8623570326885637E-2</v>
      </c>
      <c r="R2897" s="13">
        <f t="shared" si="3367"/>
        <v>3.6014834002446976E-2</v>
      </c>
      <c r="S2897" s="13">
        <f t="shared" si="3368"/>
        <v>4.5513609491782347E-2</v>
      </c>
      <c r="T2897" s="13">
        <f t="shared" si="3369"/>
        <v>9.4749297269617852E-2</v>
      </c>
      <c r="U2897" s="13">
        <f t="shared" si="3370"/>
        <v>5.725670424847619E-2</v>
      </c>
      <c r="V2897" s="13">
        <f t="shared" si="3371"/>
        <v>7.7239414865414892E-3</v>
      </c>
      <c r="W2897" s="13">
        <f t="shared" si="3372"/>
        <v>5.2264210517177605E-2</v>
      </c>
      <c r="X2897" s="13">
        <f t="shared" si="3373"/>
        <v>5.021109256581021E-2</v>
      </c>
      <c r="Y2897" s="13">
        <f t="shared" si="3374"/>
        <v>2.4119314074626055E-2</v>
      </c>
      <c r="Z2897" s="13">
        <f t="shared" si="3375"/>
        <v>1.1533349150051154E-2</v>
      </c>
      <c r="AA2897" s="13">
        <f t="shared" si="3376"/>
        <v>1.8335821323902976E-2</v>
      </c>
      <c r="AB2897" s="13">
        <f t="shared" si="3377"/>
        <v>1.4575226122440072E-2</v>
      </c>
      <c r="AC2897" s="13">
        <f t="shared" si="3378"/>
        <v>7.3732540494919965E-4</v>
      </c>
      <c r="AD2897" s="13">
        <f t="shared" si="3379"/>
        <v>2.0772526982623454E-2</v>
      </c>
      <c r="AE2897" s="13">
        <f t="shared" si="3380"/>
        <v>1.9956510675837941E-2</v>
      </c>
      <c r="AF2897" s="13">
        <f t="shared" si="3381"/>
        <v>9.5862751481316285E-3</v>
      </c>
      <c r="AG2897" s="13">
        <f t="shared" si="3382"/>
        <v>3.069897762803751E-3</v>
      </c>
      <c r="AH2897" s="13">
        <f t="shared" si="3383"/>
        <v>2.7700698816482375E-3</v>
      </c>
      <c r="AI2897" s="13">
        <f t="shared" si="3384"/>
        <v>4.4038817991044572E-3</v>
      </c>
      <c r="AJ2897" s="13">
        <f t="shared" si="3385"/>
        <v>3.5006652772499127E-3</v>
      </c>
      <c r="AK2897" s="13">
        <f t="shared" si="3386"/>
        <v>1.8551296246318006E-3</v>
      </c>
      <c r="AL2897" s="13">
        <f t="shared" si="3387"/>
        <v>4.5046328016298052E-5</v>
      </c>
      <c r="AM2897" s="13">
        <f t="shared" si="3388"/>
        <v>6.6048697259398831E-3</v>
      </c>
      <c r="AN2897" s="13">
        <f t="shared" si="3389"/>
        <v>6.3454077257186553E-3</v>
      </c>
      <c r="AO2897" s="13">
        <f t="shared" si="3390"/>
        <v>3.0480691426415948E-3</v>
      </c>
      <c r="AP2897" s="13">
        <f t="shared" si="3391"/>
        <v>9.7611016763798127E-4</v>
      </c>
      <c r="AQ2897" s="13">
        <f t="shared" si="3392"/>
        <v>2.3444130073289174E-4</v>
      </c>
      <c r="AR2897" s="13">
        <f t="shared" si="3393"/>
        <v>5.3225040181364156E-4</v>
      </c>
      <c r="AS2897" s="13">
        <f t="shared" si="3394"/>
        <v>8.4617643498525411E-4</v>
      </c>
      <c r="AT2897" s="13">
        <f t="shared" si="3395"/>
        <v>6.7262942093095361E-4</v>
      </c>
      <c r="AU2897" s="13">
        <f t="shared" si="3396"/>
        <v>3.5645075045512953E-4</v>
      </c>
      <c r="AV2897" s="13">
        <f t="shared" si="3397"/>
        <v>1.4167214540382217E-4</v>
      </c>
      <c r="AW2897" s="13">
        <f t="shared" si="3398"/>
        <v>1.9111602313383954E-6</v>
      </c>
      <c r="AX2897" s="13">
        <f t="shared" si="3399"/>
        <v>1.7500801312044531E-3</v>
      </c>
      <c r="AY2897" s="13">
        <f t="shared" si="3400"/>
        <v>1.6813309642668541E-3</v>
      </c>
      <c r="AZ2897" s="13">
        <f t="shared" si="3401"/>
        <v>8.0764125053433341E-4</v>
      </c>
      <c r="BA2897" s="13">
        <f t="shared" si="3402"/>
        <v>2.5863810811299376E-4</v>
      </c>
      <c r="BB2897" s="13">
        <f t="shared" si="3403"/>
        <v>6.2119478410753483E-5</v>
      </c>
      <c r="BC2897" s="13">
        <f t="shared" si="3404"/>
        <v>1.1935842327885344E-5</v>
      </c>
      <c r="BD2897" s="13">
        <f t="shared" si="3405"/>
        <v>8.5223629226705103E-5</v>
      </c>
      <c r="BE2897" s="13">
        <f t="shared" si="3406"/>
        <v>1.3548928570054512E-4</v>
      </c>
      <c r="BF2897" s="13">
        <f t="shared" si="3407"/>
        <v>1.0770103729571996E-4</v>
      </c>
      <c r="BG2897" s="13">
        <f t="shared" si="3408"/>
        <v>5.707468982805031E-5</v>
      </c>
      <c r="BH2897" s="13">
        <f t="shared" si="3409"/>
        <v>2.2684462708728275E-5</v>
      </c>
      <c r="BI2897" s="13">
        <f t="shared" si="3410"/>
        <v>7.2127922192338476E-6</v>
      </c>
      <c r="BJ2897" s="14">
        <f t="shared" si="3411"/>
        <v>0.51920305503701225</v>
      </c>
      <c r="BK2897" s="14">
        <f t="shared" si="3412"/>
        <v>0.25293773097999245</v>
      </c>
      <c r="BL2897" s="14">
        <f t="shared" si="3413"/>
        <v>0.21665183891645504</v>
      </c>
      <c r="BM2897" s="14">
        <f t="shared" si="3414"/>
        <v>0.46772701518375009</v>
      </c>
      <c r="BN2897" s="14">
        <f t="shared" si="3415"/>
        <v>0.53091953909572542</v>
      </c>
    </row>
    <row r="2898" spans="1:66" x14ac:dyDescent="0.25">
      <c r="A2898" t="s">
        <v>301</v>
      </c>
      <c r="B2898" t="s">
        <v>343</v>
      </c>
      <c r="C2898" t="s">
        <v>368</v>
      </c>
      <c r="D2898" t="s">
        <v>562</v>
      </c>
      <c r="E2898" s="10">
        <f>VLOOKUP(A2898,home!$A$2:$E$405,3,FALSE)</f>
        <v>1.3248407643312099</v>
      </c>
      <c r="F2898" s="10">
        <f>VLOOKUP(B2898,home!$B$2:$E$405,3,FALSE)</f>
        <v>0.97</v>
      </c>
      <c r="G2898" s="10">
        <f>VLOOKUP(C2898,away!$B$2:$E$405,4,FALSE)</f>
        <v>0.84</v>
      </c>
      <c r="H2898" s="10">
        <f>VLOOKUP(A2898,away!$A$2:$E$405,3,FALSE)</f>
        <v>1.07643312101911</v>
      </c>
      <c r="I2898" s="10">
        <f>VLOOKUP(C2898,away!$B$2:$E$405,3,FALSE)</f>
        <v>1.76</v>
      </c>
      <c r="J2898" s="10">
        <f>VLOOKUP(B2898,home!$B$2:$E$405,4,FALSE)</f>
        <v>1.59</v>
      </c>
      <c r="K2898" s="12">
        <f t="shared" si="3360"/>
        <v>1.0794802547770697</v>
      </c>
      <c r="L2898" s="12">
        <f t="shared" si="3361"/>
        <v>3.0122904458598776</v>
      </c>
      <c r="M2898" s="13">
        <f t="shared" si="3362"/>
        <v>1.6709619613509724E-2</v>
      </c>
      <c r="N2898" s="13">
        <f t="shared" si="3363"/>
        <v>1.8037704437619401E-2</v>
      </c>
      <c r="O2898" s="13">
        <f t="shared" si="3364"/>
        <v>5.0334227515728171E-2</v>
      </c>
      <c r="P2898" s="13">
        <f t="shared" si="3365"/>
        <v>5.4334804742685233E-2</v>
      </c>
      <c r="Q2898" s="13">
        <f t="shared" si="3366"/>
        <v>9.7356728909574319E-3</v>
      </c>
      <c r="R2898" s="13">
        <f t="shared" si="3367"/>
        <v>7.5810656322682676E-2</v>
      </c>
      <c r="S2898" s="13">
        <f t="shared" si="3368"/>
        <v>4.4170230602359417E-2</v>
      </c>
      <c r="T2898" s="13">
        <f t="shared" si="3369"/>
        <v>2.932667443344809E-2</v>
      </c>
      <c r="U2898" s="13">
        <f t="shared" si="3370"/>
        <v>8.1836106602026365E-2</v>
      </c>
      <c r="V2898" s="13">
        <f t="shared" si="3371"/>
        <v>1.5958743863512773E-2</v>
      </c>
      <c r="W2898" s="13">
        <f t="shared" si="3372"/>
        <v>3.5031555509189806E-3</v>
      </c>
      <c r="X2898" s="13">
        <f t="shared" si="3373"/>
        <v>1.0552521996394242E-2</v>
      </c>
      <c r="Y2898" s="13">
        <f t="shared" si="3374"/>
        <v>1.589363059473229E-2</v>
      </c>
      <c r="Z2898" s="13">
        <f t="shared" si="3375"/>
        <v>7.6121238578394576E-2</v>
      </c>
      <c r="AA2898" s="13">
        <f t="shared" si="3376"/>
        <v>8.2171374014551476E-2</v>
      </c>
      <c r="AB2898" s="13">
        <f t="shared" si="3377"/>
        <v>4.435118787830495E-2</v>
      </c>
      <c r="AC2898" s="13">
        <f t="shared" si="3378"/>
        <v>3.2433235009933664E-3</v>
      </c>
      <c r="AD2898" s="13">
        <f t="shared" si="3379"/>
        <v>9.4539681165743152E-4</v>
      </c>
      <c r="AE2898" s="13">
        <f t="shared" si="3380"/>
        <v>2.8478097833020714E-3</v>
      </c>
      <c r="AF2898" s="13">
        <f t="shared" si="3381"/>
        <v>4.28921510093356E-3</v>
      </c>
      <c r="AG2898" s="13">
        <f t="shared" si="3382"/>
        <v>4.3067872229266904E-3</v>
      </c>
      <c r="AH2898" s="13">
        <f t="shared" si="3383"/>
        <v>5.7324819924179579E-2</v>
      </c>
      <c r="AI2898" s="13">
        <f t="shared" si="3384"/>
        <v>6.1881011216803013E-2</v>
      </c>
      <c r="AJ2898" s="13">
        <f t="shared" si="3385"/>
        <v>3.3399664877088606E-2</v>
      </c>
      <c r="AK2898" s="13">
        <f t="shared" si="3386"/>
        <v>1.2018092916996119E-2</v>
      </c>
      <c r="AL2898" s="13">
        <f t="shared" si="3387"/>
        <v>4.2185364650996284E-4</v>
      </c>
      <c r="AM2898" s="13">
        <f t="shared" si="3388"/>
        <v>2.0410743822267874E-4</v>
      </c>
      <c r="AN2898" s="13">
        <f t="shared" si="3389"/>
        <v>6.1483088608711039E-4</v>
      </c>
      <c r="AO2898" s="13">
        <f t="shared" si="3390"/>
        <v>9.2602460198988287E-4</v>
      </c>
      <c r="AP2898" s="13">
        <f t="shared" si="3391"/>
        <v>9.2981835373510653E-4</v>
      </c>
      <c r="AQ2898" s="13">
        <f t="shared" si="3392"/>
        <v>7.0022073583535542E-4</v>
      </c>
      <c r="AR2898" s="13">
        <f t="shared" si="3393"/>
        <v>3.4535801473648819E-2</v>
      </c>
      <c r="AS2898" s="13">
        <f t="shared" si="3394"/>
        <v>3.7280715773704724E-2</v>
      </c>
      <c r="AT2898" s="13">
        <f t="shared" si="3395"/>
        <v>2.0121898280835143E-2</v>
      </c>
      <c r="AU2898" s="13">
        <f t="shared" si="3396"/>
        <v>7.240397294264735E-3</v>
      </c>
      <c r="AV2898" s="13">
        <f t="shared" si="3397"/>
        <v>1.9539664789750251E-3</v>
      </c>
      <c r="AW2898" s="13">
        <f t="shared" si="3398"/>
        <v>3.8104025045443949E-5</v>
      </c>
      <c r="AX2898" s="13">
        <f t="shared" si="3399"/>
        <v>3.6721658235752034E-5</v>
      </c>
      <c r="AY2898" s="13">
        <f t="shared" si="3400"/>
        <v>1.1061630025968754E-4</v>
      </c>
      <c r="AZ2898" s="13">
        <f t="shared" si="3401"/>
        <v>1.666042122143122E-4</v>
      </c>
      <c r="BA2898" s="13">
        <f t="shared" si="3402"/>
        <v>1.6728675889772802E-4</v>
      </c>
      <c r="BB2898" s="13">
        <f t="shared" si="3403"/>
        <v>1.2597907638662274E-4</v>
      </c>
      <c r="BC2898" s="13">
        <f t="shared" si="3404"/>
        <v>7.5897113635535072E-5</v>
      </c>
      <c r="BD2898" s="13">
        <f t="shared" si="3405"/>
        <v>1.7338644136530967E-2</v>
      </c>
      <c r="BE2898" s="13">
        <f t="shared" si="3406"/>
        <v>1.8716723989991392E-2</v>
      </c>
      <c r="BF2898" s="13">
        <f t="shared" si="3407"/>
        <v>1.0102166990653997E-2</v>
      </c>
      <c r="BG2898" s="13">
        <f t="shared" si="3408"/>
        <v>3.6350299322905608E-3</v>
      </c>
      <c r="BH2898" s="13">
        <f t="shared" si="3409"/>
        <v>9.8098575935782204E-4</v>
      </c>
      <c r="BI2898" s="13">
        <f t="shared" si="3410"/>
        <v>2.117909514888518E-4</v>
      </c>
      <c r="BJ2898" s="14">
        <f t="shared" si="3411"/>
        <v>0.10349667595838997</v>
      </c>
      <c r="BK2898" s="14">
        <f t="shared" si="3412"/>
        <v>0.13494919226983015</v>
      </c>
      <c r="BL2898" s="14">
        <f t="shared" si="3413"/>
        <v>0.65124526233010305</v>
      </c>
      <c r="BM2898" s="14">
        <f t="shared" si="3414"/>
        <v>0.74077717133832066</v>
      </c>
      <c r="BN2898" s="14">
        <f t="shared" si="3415"/>
        <v>0.2249626855231826</v>
      </c>
    </row>
    <row r="2899" spans="1:66" x14ac:dyDescent="0.25">
      <c r="A2899" t="s">
        <v>301</v>
      </c>
      <c r="B2899" t="s">
        <v>334</v>
      </c>
      <c r="C2899" t="s">
        <v>316</v>
      </c>
      <c r="D2899" t="s">
        <v>562</v>
      </c>
      <c r="E2899" s="10">
        <f>VLOOKUP(A2899,home!$A$2:$E$405,3,FALSE)</f>
        <v>1.3248407643312099</v>
      </c>
      <c r="F2899" s="10">
        <f>VLOOKUP(B2899,home!$B$2:$E$405,3,FALSE)</f>
        <v>0.85</v>
      </c>
      <c r="G2899" s="10">
        <f>VLOOKUP(C2899,away!$B$2:$E$405,4,FALSE)</f>
        <v>0.75</v>
      </c>
      <c r="H2899" s="10">
        <f>VLOOKUP(A2899,away!$A$2:$E$405,3,FALSE)</f>
        <v>1.07643312101911</v>
      </c>
      <c r="I2899" s="10">
        <f>VLOOKUP(C2899,away!$B$2:$E$405,3,FALSE)</f>
        <v>1.04</v>
      </c>
      <c r="J2899" s="10">
        <f>VLOOKUP(B2899,home!$B$2:$E$405,4,FALSE)</f>
        <v>1.1599999999999999</v>
      </c>
      <c r="K2899" s="12">
        <f t="shared" si="3360"/>
        <v>0.84458598726114631</v>
      </c>
      <c r="L2899" s="12">
        <f t="shared" si="3361"/>
        <v>1.2986089171974542</v>
      </c>
      <c r="M2899" s="13">
        <f t="shared" si="3362"/>
        <v>0.11727954687613103</v>
      </c>
      <c r="N2899" s="13">
        <f t="shared" si="3363"/>
        <v>9.9052661883917009E-2</v>
      </c>
      <c r="O2899" s="13">
        <f t="shared" si="3364"/>
        <v>0.15230026537822058</v>
      </c>
      <c r="P2899" s="13">
        <f t="shared" si="3365"/>
        <v>0.12863066999459899</v>
      </c>
      <c r="Q2899" s="13">
        <f t="shared" si="3366"/>
        <v>4.1829245114036281E-2</v>
      </c>
      <c r="R2899" s="13">
        <f t="shared" si="3367"/>
        <v>9.8889241355847993E-2</v>
      </c>
      <c r="S2899" s="13">
        <f t="shared" si="3368"/>
        <v>3.5270108266906346E-2</v>
      </c>
      <c r="T2899" s="13">
        <f t="shared" si="3369"/>
        <v>5.4319830704725548E-2</v>
      </c>
      <c r="U2899" s="13">
        <f t="shared" si="3370"/>
        <v>8.3520467540034657E-2</v>
      </c>
      <c r="V2899" s="13">
        <f t="shared" si="3371"/>
        <v>4.2981991679020169E-3</v>
      </c>
      <c r="W2899" s="13">
        <f t="shared" si="3372"/>
        <v>1.1776131427008939E-2</v>
      </c>
      <c r="X2899" s="13">
        <f t="shared" si="3373"/>
        <v>1.5292589281202989E-2</v>
      </c>
      <c r="Y2899" s="13">
        <f t="shared" si="3374"/>
        <v>9.9295464038042063E-3</v>
      </c>
      <c r="Z2899" s="13">
        <f t="shared" si="3375"/>
        <v>4.2806150213198474E-2</v>
      </c>
      <c r="AA2899" s="13">
        <f t="shared" si="3376"/>
        <v>3.6153474638663162E-2</v>
      </c>
      <c r="AB2899" s="13">
        <f t="shared" si="3377"/>
        <v>1.5267359035308068E-2</v>
      </c>
      <c r="AC2899" s="13">
        <f t="shared" si="3378"/>
        <v>2.9463803230403023E-4</v>
      </c>
      <c r="AD2899" s="13">
        <f t="shared" si="3379"/>
        <v>2.4864888968493385E-3</v>
      </c>
      <c r="AE2899" s="13">
        <f t="shared" si="3380"/>
        <v>3.2289766539610118E-3</v>
      </c>
      <c r="AF2899" s="13">
        <f t="shared" si="3381"/>
        <v>2.0965889381280847E-3</v>
      </c>
      <c r="AG2899" s="13">
        <f t="shared" si="3382"/>
        <v>9.0754969691689042E-4</v>
      </c>
      <c r="AH2899" s="13">
        <f t="shared" si="3383"/>
        <v>1.3897112094438313E-2</v>
      </c>
      <c r="AI2899" s="13">
        <f t="shared" si="3384"/>
        <v>1.1737306138359998E-2</v>
      </c>
      <c r="AJ2899" s="13">
        <f t="shared" si="3385"/>
        <v>4.9565821463265457E-3</v>
      </c>
      <c r="AK2899" s="13">
        <f t="shared" si="3386"/>
        <v>1.3954199418320593E-3</v>
      </c>
      <c r="AL2899" s="13">
        <f t="shared" si="3387"/>
        <v>1.2926205296883224E-5</v>
      </c>
      <c r="AM2899" s="13">
        <f t="shared" si="3388"/>
        <v>4.2001073595187557E-4</v>
      </c>
      <c r="AN2899" s="13">
        <f t="shared" si="3389"/>
        <v>5.4542968702577096E-4</v>
      </c>
      <c r="AO2899" s="13">
        <f t="shared" si="3390"/>
        <v>3.5414992763794145E-4</v>
      </c>
      <c r="AP2899" s="13">
        <f t="shared" si="3391"/>
        <v>1.5330075135182124E-4</v>
      </c>
      <c r="AQ2899" s="13">
        <f t="shared" si="3392"/>
        <v>4.9769430679636191E-5</v>
      </c>
      <c r="AR2899" s="13">
        <f t="shared" si="3393"/>
        <v>3.6093827378260363E-3</v>
      </c>
      <c r="AS2899" s="13">
        <f t="shared" si="3394"/>
        <v>3.0484340830301423E-3</v>
      </c>
      <c r="AT2899" s="13">
        <f t="shared" si="3395"/>
        <v>1.2873323548082698E-3</v>
      </c>
      <c r="AU2899" s="13">
        <f t="shared" si="3396"/>
        <v>3.6242095593965303E-4</v>
      </c>
      <c r="AV2899" s="13">
        <f t="shared" si="3397"/>
        <v>7.652391521910505E-5</v>
      </c>
      <c r="AW2899" s="13">
        <f t="shared" si="3398"/>
        <v>3.9381368233086078E-7</v>
      </c>
      <c r="AX2899" s="13">
        <f t="shared" si="3399"/>
        <v>5.9122530347365891E-5</v>
      </c>
      <c r="AY2899" s="13">
        <f t="shared" si="3400"/>
        <v>7.677704511636644E-5</v>
      </c>
      <c r="AZ2899" s="13">
        <f t="shared" si="3401"/>
        <v>4.9851677712092365E-5</v>
      </c>
      <c r="BA2899" s="13">
        <f t="shared" si="3402"/>
        <v>2.1579277738058902E-5</v>
      </c>
      <c r="BB2899" s="13">
        <f t="shared" si="3403"/>
        <v>7.0057606243309504E-6</v>
      </c>
      <c r="BC2899" s="13">
        <f t="shared" si="3404"/>
        <v>1.8195486437013952E-6</v>
      </c>
      <c r="BD2899" s="13">
        <f t="shared" si="3405"/>
        <v>7.8119610148657506E-4</v>
      </c>
      <c r="BE2899" s="13">
        <f t="shared" si="3406"/>
        <v>6.597872806185977E-4</v>
      </c>
      <c r="BF2899" s="13">
        <f t="shared" si="3407"/>
        <v>2.7862354589180261E-4</v>
      </c>
      <c r="BG2899" s="13">
        <f t="shared" si="3408"/>
        <v>7.8440514193743154E-5</v>
      </c>
      <c r="BH2899" s="13">
        <f t="shared" si="3409"/>
        <v>1.6562439780398626E-5</v>
      </c>
      <c r="BI2899" s="13">
        <f t="shared" si="3410"/>
        <v>2.7976809106762524E-6</v>
      </c>
      <c r="BJ2899" s="14">
        <f t="shared" si="3411"/>
        <v>0.24265842537337923</v>
      </c>
      <c r="BK2899" s="14">
        <f t="shared" si="3412"/>
        <v>0.28586286558825563</v>
      </c>
      <c r="BL2899" s="14">
        <f t="shared" si="3413"/>
        <v>0.42831872987873637</v>
      </c>
      <c r="BM2899" s="14">
        <f t="shared" si="3414"/>
        <v>0.36158815721938375</v>
      </c>
      <c r="BN2899" s="14">
        <f t="shared" si="3415"/>
        <v>0.63798163060275181</v>
      </c>
    </row>
    <row r="2900" spans="1:66" x14ac:dyDescent="0.25">
      <c r="A2900" t="s">
        <v>301</v>
      </c>
      <c r="B2900" t="s">
        <v>372</v>
      </c>
      <c r="C2900" t="s">
        <v>382</v>
      </c>
      <c r="D2900" t="s">
        <v>562</v>
      </c>
      <c r="E2900" s="10">
        <f>VLOOKUP(A2900,home!$A$2:$E$405,3,FALSE)</f>
        <v>1.3248407643312099</v>
      </c>
      <c r="F2900" s="10">
        <f>VLOOKUP(B2900,home!$B$2:$E$405,3,FALSE)</f>
        <v>0.47</v>
      </c>
      <c r="G2900" s="10">
        <f>VLOOKUP(C2900,away!$B$2:$E$405,4,FALSE)</f>
        <v>1.23</v>
      </c>
      <c r="H2900" s="10">
        <f>VLOOKUP(A2900,away!$A$2:$E$405,3,FALSE)</f>
        <v>1.07643312101911</v>
      </c>
      <c r="I2900" s="10">
        <f>VLOOKUP(C2900,away!$B$2:$E$405,3,FALSE)</f>
        <v>0.94</v>
      </c>
      <c r="J2900" s="10">
        <f>VLOOKUP(B2900,home!$B$2:$E$405,4,FALSE)</f>
        <v>0.35</v>
      </c>
      <c r="K2900" s="12">
        <f t="shared" si="3360"/>
        <v>0.76589044585987243</v>
      </c>
      <c r="L2900" s="12">
        <f t="shared" si="3361"/>
        <v>0.35414649681528715</v>
      </c>
      <c r="M2900" s="13">
        <f t="shared" si="3362"/>
        <v>0.32626774119721985</v>
      </c>
      <c r="N2900" s="13">
        <f t="shared" si="3363"/>
        <v>0.24988534577523219</v>
      </c>
      <c r="O2900" s="13">
        <f t="shared" si="3364"/>
        <v>0.11554657756883215</v>
      </c>
      <c r="P2900" s="13">
        <f t="shared" si="3365"/>
        <v>8.8496019811775198E-2</v>
      </c>
      <c r="Q2900" s="13">
        <f t="shared" si="3366"/>
        <v>9.569239944482047E-2</v>
      </c>
      <c r="R2900" s="13">
        <f t="shared" si="3367"/>
        <v>2.0460207832498873E-2</v>
      </c>
      <c r="S2900" s="13">
        <f t="shared" si="3368"/>
        <v>6.000857986901126E-3</v>
      </c>
      <c r="T2900" s="13">
        <f t="shared" si="3369"/>
        <v>3.3889128035232294E-2</v>
      </c>
      <c r="U2900" s="13">
        <f t="shared" si="3370"/>
        <v>1.5670277699218214E-2</v>
      </c>
      <c r="V2900" s="13">
        <f t="shared" si="3371"/>
        <v>1.8085080313616321E-4</v>
      </c>
      <c r="W2900" s="13">
        <f t="shared" si="3372"/>
        <v>2.4429964825398189E-2</v>
      </c>
      <c r="X2900" s="13">
        <f t="shared" si="3373"/>
        <v>8.6517864602354555E-3</v>
      </c>
      <c r="Y2900" s="13">
        <f t="shared" si="3374"/>
        <v>1.5319999330431601E-3</v>
      </c>
      <c r="Z2900" s="13">
        <f t="shared" si="3375"/>
        <v>2.4153036426640584E-3</v>
      </c>
      <c r="AA2900" s="13">
        <f t="shared" si="3376"/>
        <v>1.8498579837669497E-3</v>
      </c>
      <c r="AB2900" s="13">
        <f t="shared" si="3377"/>
        <v>7.0839427798235675E-4</v>
      </c>
      <c r="AC2900" s="13">
        <f t="shared" si="3378"/>
        <v>3.0658440592735131E-6</v>
      </c>
      <c r="AD2900" s="13">
        <f t="shared" si="3379"/>
        <v>4.6776691631163041E-3</v>
      </c>
      <c r="AE2900" s="13">
        <f t="shared" si="3380"/>
        <v>1.6565801473785351E-3</v>
      </c>
      <c r="AF2900" s="13">
        <f t="shared" si="3381"/>
        <v>2.9333602794393015E-4</v>
      </c>
      <c r="AG2900" s="13">
        <f t="shared" si="3382"/>
        <v>3.4627975562018015E-5</v>
      </c>
      <c r="AH2900" s="13">
        <f t="shared" si="3383"/>
        <v>2.1384283094866958E-4</v>
      </c>
      <c r="AI2900" s="13">
        <f t="shared" si="3384"/>
        <v>1.6378018113921388E-4</v>
      </c>
      <c r="AJ2900" s="13">
        <f t="shared" si="3385"/>
        <v>6.2718837977861585E-5</v>
      </c>
      <c r="AK2900" s="13">
        <f t="shared" si="3386"/>
        <v>1.6011919594225837E-5</v>
      </c>
      <c r="AL2900" s="13">
        <f t="shared" si="3387"/>
        <v>3.3262865107498293E-8</v>
      </c>
      <c r="AM2900" s="13">
        <f t="shared" si="3388"/>
        <v>7.1651642418482458E-4</v>
      </c>
      <c r="AN2900" s="13">
        <f t="shared" si="3389"/>
        <v>2.5375178153567193E-4</v>
      </c>
      <c r="AO2900" s="13">
        <f t="shared" si="3390"/>
        <v>4.4932652245748137E-5</v>
      </c>
      <c r="AP2900" s="13">
        <f t="shared" si="3391"/>
        <v>5.3042471284837488E-6</v>
      </c>
      <c r="AQ2900" s="13">
        <f t="shared" si="3392"/>
        <v>4.6962013469876645E-7</v>
      </c>
      <c r="AR2900" s="13">
        <f t="shared" si="3393"/>
        <v>1.5146337889907003E-5</v>
      </c>
      <c r="AS2900" s="13">
        <f t="shared" si="3394"/>
        <v>1.1600435479645155E-5</v>
      </c>
      <c r="AT2900" s="13">
        <f t="shared" si="3395"/>
        <v>4.4423313508370543E-6</v>
      </c>
      <c r="AU2900" s="13">
        <f t="shared" si="3396"/>
        <v>1.134113046316627E-6</v>
      </c>
      <c r="AV2900" s="13">
        <f t="shared" si="3397"/>
        <v>2.171515866747349E-7</v>
      </c>
      <c r="AW2900" s="13">
        <f t="shared" si="3398"/>
        <v>2.506148238481901E-10</v>
      </c>
      <c r="AX2900" s="13">
        <f t="shared" si="3399"/>
        <v>9.146218059747278E-5</v>
      </c>
      <c r="AY2900" s="13">
        <f t="shared" si="3400"/>
        <v>3.239101084968211E-5</v>
      </c>
      <c r="AZ2900" s="13">
        <f t="shared" si="3401"/>
        <v>5.7355815103604386E-6</v>
      </c>
      <c r="BA2900" s="13">
        <f t="shared" si="3402"/>
        <v>6.7707869969756093E-7</v>
      </c>
      <c r="BB2900" s="13">
        <f t="shared" si="3403"/>
        <v>5.9946262391535246E-8</v>
      </c>
      <c r="BC2900" s="13">
        <f t="shared" si="3404"/>
        <v>4.2459517646264425E-9</v>
      </c>
      <c r="BD2900" s="13">
        <f t="shared" si="3405"/>
        <v>8.9400375054853524E-7</v>
      </c>
      <c r="BE2900" s="13">
        <f t="shared" si="3406"/>
        <v>6.8470893110801585E-7</v>
      </c>
      <c r="BF2900" s="13">
        <f t="shared" si="3407"/>
        <v>2.6220601426527744E-7</v>
      </c>
      <c r="BG2900" s="13">
        <f t="shared" si="3408"/>
        <v>6.694036039092447E-8</v>
      </c>
      <c r="BH2900" s="13">
        <f t="shared" si="3409"/>
        <v>1.281724561645642E-8</v>
      </c>
      <c r="BI2900" s="13">
        <f t="shared" si="3410"/>
        <v>1.9633211919766609E-9</v>
      </c>
      <c r="BJ2900" s="14">
        <f t="shared" si="3411"/>
        <v>0.42189414255706337</v>
      </c>
      <c r="BK2900" s="14">
        <f t="shared" si="3412"/>
        <v>0.42098095991680645</v>
      </c>
      <c r="BL2900" s="14">
        <f t="shared" si="3413"/>
        <v>0.15472613214093503</v>
      </c>
      <c r="BM2900" s="14">
        <f t="shared" si="3414"/>
        <v>0.10363585586685523</v>
      </c>
      <c r="BN2900" s="14">
        <f t="shared" si="3415"/>
        <v>0.89634829163037877</v>
      </c>
    </row>
    <row r="2901" spans="1:66" x14ac:dyDescent="0.25">
      <c r="A2901" t="s">
        <v>303</v>
      </c>
      <c r="B2901" t="s">
        <v>321</v>
      </c>
      <c r="C2901" t="s">
        <v>473</v>
      </c>
      <c r="D2901" t="s">
        <v>562</v>
      </c>
      <c r="E2901" s="10">
        <f>VLOOKUP(A2901,home!$A$2:$E$405,3,FALSE)</f>
        <v>1.3492822966507201</v>
      </c>
      <c r="F2901" s="10">
        <f>VLOOKUP(B2901,home!$B$2:$E$405,3,FALSE)</f>
        <v>1.24</v>
      </c>
      <c r="G2901" s="10">
        <f>VLOOKUP(C2901,away!$B$2:$E$405,4,FALSE)</f>
        <v>1.04</v>
      </c>
      <c r="H2901" s="10">
        <f>VLOOKUP(A2901,away!$A$2:$E$405,3,FALSE)</f>
        <v>0.98086124401913899</v>
      </c>
      <c r="I2901" s="10">
        <f>VLOOKUP(C2901,away!$B$2:$E$405,3,FALSE)</f>
        <v>0.44</v>
      </c>
      <c r="J2901" s="10">
        <f>VLOOKUP(B2901,home!$B$2:$E$405,4,FALSE)</f>
        <v>0.91</v>
      </c>
      <c r="K2901" s="12">
        <f t="shared" si="3360"/>
        <v>1.7400344497607687</v>
      </c>
      <c r="L2901" s="12">
        <f t="shared" si="3361"/>
        <v>0.39273684210526327</v>
      </c>
      <c r="M2901" s="13">
        <f t="shared" si="3362"/>
        <v>0.1185084169440086</v>
      </c>
      <c r="N2901" s="13">
        <f t="shared" si="3363"/>
        <v>0.20620872806918772</v>
      </c>
      <c r="O2901" s="13">
        <f t="shared" si="3364"/>
        <v>4.6542621433483804E-2</v>
      </c>
      <c r="P2901" s="13">
        <f t="shared" si="3365"/>
        <v>8.0985764676435743E-2</v>
      </c>
      <c r="Q2901" s="13">
        <f t="shared" si="3366"/>
        <v>0.1794051453408686</v>
      </c>
      <c r="R2901" s="13">
        <f t="shared" si="3367"/>
        <v>9.1395010825435861E-3</v>
      </c>
      <c r="S2901" s="13">
        <f t="shared" si="3368"/>
        <v>1.3835924589486759E-2</v>
      </c>
      <c r="T2901" s="13">
        <f t="shared" si="3369"/>
        <v>7.045901023860851E-2</v>
      </c>
      <c r="U2901" s="13">
        <f t="shared" si="3370"/>
        <v>1.5903046737251673E-2</v>
      </c>
      <c r="V2901" s="13">
        <f t="shared" si="3371"/>
        <v>1.0505704168342293E-3</v>
      </c>
      <c r="W2901" s="13">
        <f t="shared" si="3372"/>
        <v>0.10405704445248301</v>
      </c>
      <c r="X2901" s="13">
        <f t="shared" si="3373"/>
        <v>4.0867035037075179E-2</v>
      </c>
      <c r="Y2901" s="13">
        <f t="shared" si="3374"/>
        <v>8.0249951433330278E-3</v>
      </c>
      <c r="Z2901" s="13">
        <f t="shared" si="3375"/>
        <v>1.1964729311919344E-3</v>
      </c>
      <c r="AA2901" s="13">
        <f t="shared" si="3376"/>
        <v>2.0819041184802112E-3</v>
      </c>
      <c r="AB2901" s="13">
        <f t="shared" si="3377"/>
        <v>1.811292443627197E-3</v>
      </c>
      <c r="AC2901" s="13">
        <f t="shared" si="3378"/>
        <v>4.4870889104210241E-5</v>
      </c>
      <c r="AD2901" s="13">
        <f t="shared" si="3379"/>
        <v>4.5265710521902036E-2</v>
      </c>
      <c r="AE2901" s="13">
        <f t="shared" si="3380"/>
        <v>1.7777512206022791E-2</v>
      </c>
      <c r="AF2901" s="13">
        <f t="shared" si="3381"/>
        <v>3.4909420021405815E-3</v>
      </c>
      <c r="AG2901" s="13">
        <f t="shared" si="3382"/>
        <v>4.5700717929777243E-4</v>
      </c>
      <c r="AH2901" s="13">
        <f t="shared" si="3383"/>
        <v>1.1747475016518704E-4</v>
      </c>
      <c r="AI2901" s="13">
        <f t="shared" si="3384"/>
        <v>2.0441011226446498E-4</v>
      </c>
      <c r="AJ2901" s="13">
        <f t="shared" si="3385"/>
        <v>1.7784031860981772E-4</v>
      </c>
      <c r="AK2901" s="13">
        <f t="shared" si="3386"/>
        <v>1.0314942697917132E-4</v>
      </c>
      <c r="AL2901" s="13">
        <f t="shared" si="3387"/>
        <v>1.2265468933005548E-6</v>
      </c>
      <c r="AM2901" s="13">
        <f t="shared" si="3388"/>
        <v>1.5752779140201602E-2</v>
      </c>
      <c r="AN2901" s="13">
        <f t="shared" si="3389"/>
        <v>6.1866967339044409E-3</v>
      </c>
      <c r="AO2901" s="13">
        <f t="shared" si="3390"/>
        <v>1.2148718691682881E-3</v>
      </c>
      <c r="AP2901" s="13">
        <f t="shared" si="3391"/>
        <v>1.5904164715322403E-4</v>
      </c>
      <c r="AQ2901" s="13">
        <f t="shared" si="3392"/>
        <v>1.5615378566544183E-5</v>
      </c>
      <c r="AR2901" s="13">
        <f t="shared" si="3393"/>
        <v>9.2273324813960626E-6</v>
      </c>
      <c r="AS2901" s="13">
        <f t="shared" si="3394"/>
        <v>1.6055876397025661E-5</v>
      </c>
      <c r="AT2901" s="13">
        <f t="shared" si="3395"/>
        <v>1.3968889025962736E-5</v>
      </c>
      <c r="AU2901" s="13">
        <f t="shared" si="3396"/>
        <v>8.102116043353437E-6</v>
      </c>
      <c r="AV2901" s="13">
        <f t="shared" si="3397"/>
        <v>3.5244902578485987E-6</v>
      </c>
      <c r="AW2901" s="13">
        <f t="shared" si="3398"/>
        <v>2.3283118389150086E-8</v>
      </c>
      <c r="AX2901" s="13">
        <f t="shared" si="3399"/>
        <v>4.5683963972372671E-3</v>
      </c>
      <c r="AY2901" s="13">
        <f t="shared" si="3400"/>
        <v>1.7941775745360258E-3</v>
      </c>
      <c r="AZ2901" s="13">
        <f t="shared" si="3401"/>
        <v>3.5231981739967971E-4</v>
      </c>
      <c r="BA2901" s="13">
        <f t="shared" si="3402"/>
        <v>4.6122990832217736E-5</v>
      </c>
      <c r="BB2901" s="13">
        <f t="shared" si="3403"/>
        <v>4.5285494419737999E-6</v>
      </c>
      <c r="BC2901" s="13">
        <f t="shared" si="3404"/>
        <v>3.5570564143166839E-7</v>
      </c>
      <c r="BD2901" s="13">
        <f t="shared" si="3405"/>
        <v>6.0398556996646853E-7</v>
      </c>
      <c r="BE2901" s="13">
        <f t="shared" si="3406"/>
        <v>1.0509556989000481E-6</v>
      </c>
      <c r="BF2901" s="13">
        <f t="shared" si="3407"/>
        <v>9.1434956062924508E-7</v>
      </c>
      <c r="BG2901" s="13">
        <f t="shared" si="3408"/>
        <v>5.3033324487283635E-7</v>
      </c>
      <c r="BH2901" s="13">
        <f t="shared" si="3409"/>
        <v>2.3069952898303722E-7</v>
      </c>
      <c r="BI2901" s="13">
        <f t="shared" si="3410"/>
        <v>8.02850255948135E-8</v>
      </c>
      <c r="BJ2901" s="14">
        <f t="shared" si="3411"/>
        <v>0.70610803599500171</v>
      </c>
      <c r="BK2901" s="14">
        <f t="shared" si="3412"/>
        <v>0.2162209516372989</v>
      </c>
      <c r="BL2901" s="14">
        <f t="shared" si="3413"/>
        <v>7.6135529736239646E-2</v>
      </c>
      <c r="BM2901" s="14">
        <f t="shared" si="3414"/>
        <v>0.35707665846178677</v>
      </c>
      <c r="BN2901" s="14">
        <f t="shared" si="3415"/>
        <v>0.64079017754652801</v>
      </c>
    </row>
    <row r="2902" spans="1:66" x14ac:dyDescent="0.25">
      <c r="A2902" t="s">
        <v>303</v>
      </c>
      <c r="B2902" t="s">
        <v>353</v>
      </c>
      <c r="C2902" t="s">
        <v>333</v>
      </c>
      <c r="D2902" t="s">
        <v>562</v>
      </c>
      <c r="E2902" s="10">
        <f>VLOOKUP(A2902,home!$A$2:$E$405,3,FALSE)</f>
        <v>1.3492822966507201</v>
      </c>
      <c r="F2902" s="10">
        <f>VLOOKUP(B2902,home!$B$2:$E$405,3,FALSE)</f>
        <v>0.82</v>
      </c>
      <c r="G2902" s="10">
        <f>VLOOKUP(C2902,away!$B$2:$E$405,4,FALSE)</f>
        <v>0.96</v>
      </c>
      <c r="H2902" s="10">
        <f>VLOOKUP(A2902,away!$A$2:$E$405,3,FALSE)</f>
        <v>0.98086124401913899</v>
      </c>
      <c r="I2902" s="10">
        <f>VLOOKUP(C2902,away!$B$2:$E$405,3,FALSE)</f>
        <v>0.82</v>
      </c>
      <c r="J2902" s="10">
        <f>VLOOKUP(B2902,home!$B$2:$E$405,4,FALSE)</f>
        <v>1.02</v>
      </c>
      <c r="K2902" s="12">
        <f t="shared" si="3360"/>
        <v>1.062155023923447</v>
      </c>
      <c r="L2902" s="12">
        <f t="shared" si="3361"/>
        <v>0.82039234449760789</v>
      </c>
      <c r="M2902" s="13">
        <f t="shared" si="3362"/>
        <v>0.15220189720514266</v>
      </c>
      <c r="N2902" s="13">
        <f t="shared" si="3363"/>
        <v>0.16166200976712228</v>
      </c>
      <c r="O2902" s="13">
        <f t="shared" si="3364"/>
        <v>0.12486527128511088</v>
      </c>
      <c r="P2902" s="13">
        <f t="shared" si="3365"/>
        <v>0.13262627520904463</v>
      </c>
      <c r="Q2902" s="13">
        <f t="shared" si="3366"/>
        <v>8.5855057925855141E-2</v>
      </c>
      <c r="R2902" s="13">
        <f t="shared" si="3367"/>
        <v>5.1219256327960969E-2</v>
      </c>
      <c r="S2902" s="13">
        <f t="shared" si="3368"/>
        <v>2.8892098585534119E-2</v>
      </c>
      <c r="T2902" s="13">
        <f t="shared" si="3369"/>
        <v>7.043483225877023E-2</v>
      </c>
      <c r="U2902" s="13">
        <f t="shared" si="3370"/>
        <v>5.4402790430366534E-2</v>
      </c>
      <c r="V2902" s="13">
        <f t="shared" si="3371"/>
        <v>2.7973453454008786E-3</v>
      </c>
      <c r="W2902" s="13">
        <f t="shared" si="3372"/>
        <v>3.039712703506187E-2</v>
      </c>
      <c r="X2902" s="13">
        <f t="shared" si="3373"/>
        <v>2.4937570314286027E-2</v>
      </c>
      <c r="Y2902" s="13">
        <f t="shared" si="3374"/>
        <v>1.0229295888105529E-2</v>
      </c>
      <c r="Z2902" s="13">
        <f t="shared" si="3375"/>
        <v>1.4006628594106615E-2</v>
      </c>
      <c r="AA2902" s="13">
        <f t="shared" si="3376"/>
        <v>1.4877210929460144E-2</v>
      </c>
      <c r="AB2902" s="13">
        <f t="shared" si="3377"/>
        <v>7.9009521653474538E-3</v>
      </c>
      <c r="AC2902" s="13">
        <f t="shared" si="3378"/>
        <v>1.5234759735527025E-4</v>
      </c>
      <c r="AD2902" s="13">
        <f t="shared" si="3379"/>
        <v>8.071615298282547E-3</v>
      </c>
      <c r="AE2902" s="13">
        <f t="shared" si="3380"/>
        <v>6.6218913984407773E-3</v>
      </c>
      <c r="AF2902" s="13">
        <f t="shared" si="3381"/>
        <v>2.716274504687686E-3</v>
      </c>
      <c r="AG2902" s="13">
        <f t="shared" si="3382"/>
        <v>7.4280360306660316E-4</v>
      </c>
      <c r="AH2902" s="13">
        <f t="shared" si="3383"/>
        <v>2.8727327177065893E-3</v>
      </c>
      <c r="AI2902" s="13">
        <f t="shared" si="3384"/>
        <v>3.0512874885013108E-3</v>
      </c>
      <c r="AJ2902" s="13">
        <f t="shared" si="3385"/>
        <v>1.6204701676732121E-3</v>
      </c>
      <c r="AK2902" s="13">
        <f t="shared" si="3386"/>
        <v>5.7373017657072435E-4</v>
      </c>
      <c r="AL2902" s="13">
        <f t="shared" si="3387"/>
        <v>5.3101294386740684E-6</v>
      </c>
      <c r="AM2902" s="13">
        <f t="shared" si="3388"/>
        <v>1.7146613480496324E-3</v>
      </c>
      <c r="AN2902" s="13">
        <f t="shared" si="3389"/>
        <v>1.4066950433458667E-3</v>
      </c>
      <c r="AO2902" s="13">
        <f t="shared" si="3390"/>
        <v>5.7702092230183975E-4</v>
      </c>
      <c r="AP2902" s="13">
        <f t="shared" si="3391"/>
        <v>1.5779451575712614E-4</v>
      </c>
      <c r="AQ2902" s="13">
        <f t="shared" si="3392"/>
        <v>3.2363353182713356E-5</v>
      </c>
      <c r="AR2902" s="13">
        <f t="shared" si="3393"/>
        <v>4.7135358587885892E-4</v>
      </c>
      <c r="AS2902" s="13">
        <f t="shared" si="3394"/>
        <v>5.0065057928556185E-4</v>
      </c>
      <c r="AT2902" s="13">
        <f t="shared" si="3395"/>
        <v>2.6588426400917176E-4</v>
      </c>
      <c r="AU2902" s="13">
        <f t="shared" si="3396"/>
        <v>9.4136768933176647E-5</v>
      </c>
      <c r="AV2902" s="13">
        <f t="shared" si="3397"/>
        <v>2.4996960514573558E-5</v>
      </c>
      <c r="AW2902" s="13">
        <f t="shared" si="3398"/>
        <v>1.2853225099567879E-7</v>
      </c>
      <c r="AX2902" s="13">
        <f t="shared" si="3399"/>
        <v>3.0353936085971111E-4</v>
      </c>
      <c r="AY2902" s="13">
        <f t="shared" si="3400"/>
        <v>2.4902136790300384E-4</v>
      </c>
      <c r="AZ2902" s="13">
        <f t="shared" si="3401"/>
        <v>1.0214761192197332E-4</v>
      </c>
      <c r="BA2902" s="13">
        <f t="shared" si="3402"/>
        <v>2.7933706276499838E-5</v>
      </c>
      <c r="BB2902" s="13">
        <f t="shared" si="3403"/>
        <v>5.7291496956713103E-6</v>
      </c>
      <c r="BC2902" s="13">
        <f t="shared" si="3404"/>
        <v>9.4003011016190903E-7</v>
      </c>
      <c r="BD2902" s="13">
        <f t="shared" si="3405"/>
        <v>6.4449145567751909E-5</v>
      </c>
      <c r="BE2902" s="13">
        <f t="shared" si="3406"/>
        <v>6.8454983752361235E-5</v>
      </c>
      <c r="BF2902" s="13">
        <f t="shared" si="3407"/>
        <v>3.635490245258421E-5</v>
      </c>
      <c r="BG2902" s="13">
        <f t="shared" si="3408"/>
        <v>1.2871514094753056E-5</v>
      </c>
      <c r="BH2902" s="13">
        <f t="shared" si="3409"/>
        <v>3.4178858403108533E-6</v>
      </c>
      <c r="BI2902" s="13">
        <f t="shared" si="3410"/>
        <v>7.2606492329659721E-7</v>
      </c>
      <c r="BJ2902" s="14">
        <f t="shared" si="3411"/>
        <v>0.40624632440308284</v>
      </c>
      <c r="BK2902" s="14">
        <f t="shared" si="3412"/>
        <v>0.3169242954398192</v>
      </c>
      <c r="BL2902" s="14">
        <f t="shared" si="3413"/>
        <v>0.26292699834395011</v>
      </c>
      <c r="BM2902" s="14">
        <f t="shared" si="3414"/>
        <v>0.29142558622507031</v>
      </c>
      <c r="BN2902" s="14">
        <f t="shared" si="3415"/>
        <v>0.70842976772023658</v>
      </c>
    </row>
    <row r="2903" spans="1:66" x14ac:dyDescent="0.25">
      <c r="A2903" t="s">
        <v>303</v>
      </c>
      <c r="B2903" t="s">
        <v>346</v>
      </c>
      <c r="C2903" t="s">
        <v>466</v>
      </c>
      <c r="D2903" t="s">
        <v>562</v>
      </c>
      <c r="E2903" s="10">
        <f>VLOOKUP(A2903,home!$A$2:$E$405,3,FALSE)</f>
        <v>1.3492822966507201</v>
      </c>
      <c r="F2903" s="10">
        <f>VLOOKUP(B2903,home!$B$2:$E$405,3,FALSE)</f>
        <v>0.74</v>
      </c>
      <c r="G2903" s="10">
        <f>VLOOKUP(C2903,away!$B$2:$E$405,4,FALSE)</f>
        <v>0.82</v>
      </c>
      <c r="H2903" s="10">
        <f>VLOOKUP(A2903,away!$A$2:$E$405,3,FALSE)</f>
        <v>0.98086124401913899</v>
      </c>
      <c r="I2903" s="10">
        <f>VLOOKUP(C2903,away!$B$2:$E$405,3,FALSE)</f>
        <v>0.67</v>
      </c>
      <c r="J2903" s="10">
        <f>VLOOKUP(B2903,home!$B$2:$E$405,4,FALSE)</f>
        <v>0.92</v>
      </c>
      <c r="K2903" s="12">
        <f t="shared" si="3360"/>
        <v>0.81874449760765688</v>
      </c>
      <c r="L2903" s="12">
        <f t="shared" si="3361"/>
        <v>0.60460287081339736</v>
      </c>
      <c r="M2903" s="13">
        <f t="shared" si="3362"/>
        <v>0.24090626370793874</v>
      </c>
      <c r="N2903" s="13">
        <f t="shared" si="3363"/>
        <v>0.197240677850094</v>
      </c>
      <c r="O2903" s="13">
        <f t="shared" si="3364"/>
        <v>0.1456526186347491</v>
      </c>
      <c r="P2903" s="13">
        <f t="shared" si="3365"/>
        <v>0.11925228006934729</v>
      </c>
      <c r="Q2903" s="13">
        <f t="shared" si="3366"/>
        <v>8.074485984708446E-2</v>
      </c>
      <c r="R2903" s="13">
        <f t="shared" si="3367"/>
        <v>4.4030995684029128E-2</v>
      </c>
      <c r="S2903" s="13">
        <f t="shared" si="3368"/>
        <v>1.4757925014954076E-2</v>
      </c>
      <c r="T2903" s="13">
        <f t="shared" si="3369"/>
        <v>4.8818574066972674E-2</v>
      </c>
      <c r="U2903" s="13">
        <f t="shared" si="3370"/>
        <v>3.6050135440485333E-2</v>
      </c>
      <c r="V2903" s="13">
        <f t="shared" si="3371"/>
        <v>8.117109211957295E-4</v>
      </c>
      <c r="W2903" s="13">
        <f t="shared" si="3372"/>
        <v>2.2036469903300614E-2</v>
      </c>
      <c r="X2903" s="13">
        <f t="shared" si="3373"/>
        <v>1.3323312966128579E-2</v>
      </c>
      <c r="Y2903" s="13">
        <f t="shared" si="3374"/>
        <v>4.0276566340333502E-3</v>
      </c>
      <c r="Z2903" s="13">
        <f t="shared" si="3375"/>
        <v>8.8737554651121073E-3</v>
      </c>
      <c r="AA2903" s="13">
        <f t="shared" si="3376"/>
        <v>7.2653384601764114E-3</v>
      </c>
      <c r="AB2903" s="13">
        <f t="shared" si="3377"/>
        <v>2.974227943763362E-3</v>
      </c>
      <c r="AC2903" s="13">
        <f t="shared" si="3378"/>
        <v>2.5113081489636448E-5</v>
      </c>
      <c r="AD2903" s="13">
        <f t="shared" si="3379"/>
        <v>4.5105596200060273E-3</v>
      </c>
      <c r="AE2903" s="13">
        <f t="shared" si="3380"/>
        <v>2.7270972952306307E-3</v>
      </c>
      <c r="AF2903" s="13">
        <f t="shared" si="3381"/>
        <v>8.244054268419452E-4</v>
      </c>
      <c r="AG2903" s="13">
        <f t="shared" si="3382"/>
        <v>1.6614596259426144E-4</v>
      </c>
      <c r="AH2903" s="13">
        <f t="shared" si="3383"/>
        <v>1.3412745072757133E-3</v>
      </c>
      <c r="AI2903" s="13">
        <f t="shared" si="3384"/>
        <v>1.0981611226134115E-3</v>
      </c>
      <c r="AJ2903" s="13">
        <f t="shared" si="3385"/>
        <v>4.4955668831318904E-4</v>
      </c>
      <c r="AK2903" s="13">
        <f t="shared" si="3386"/>
        <v>1.2269068830638133E-4</v>
      </c>
      <c r="AL2903" s="13">
        <f t="shared" si="3387"/>
        <v>4.972543562980474E-7</v>
      </c>
      <c r="AM2903" s="13">
        <f t="shared" si="3388"/>
        <v>7.3859917400224387E-4</v>
      </c>
      <c r="AN2903" s="13">
        <f t="shared" si="3389"/>
        <v>4.4655918098216059E-4</v>
      </c>
      <c r="AO2903" s="13">
        <f t="shared" si="3390"/>
        <v>1.3499548140494689E-4</v>
      </c>
      <c r="AP2903" s="13">
        <f t="shared" si="3391"/>
        <v>2.7206218534755833E-5</v>
      </c>
      <c r="AQ2903" s="13">
        <f t="shared" si="3392"/>
        <v>4.1122394575225089E-6</v>
      </c>
      <c r="AR2903" s="13">
        <f t="shared" si="3393"/>
        <v>1.621876835295443E-4</v>
      </c>
      <c r="AS2903" s="13">
        <f t="shared" si="3394"/>
        <v>1.3279027346954639E-4</v>
      </c>
      <c r="AT2903" s="13">
        <f t="shared" si="3395"/>
        <v>5.4360652869503564E-5</v>
      </c>
      <c r="AU2903" s="13">
        <f t="shared" si="3396"/>
        <v>1.4835828474421977E-5</v>
      </c>
      <c r="AV2903" s="13">
        <f t="shared" si="3397"/>
        <v>3.0366882327209976E-6</v>
      </c>
      <c r="AW2903" s="13">
        <f t="shared" si="3398"/>
        <v>6.8374583691522644E-9</v>
      </c>
      <c r="AX2903" s="13">
        <f t="shared" si="3399"/>
        <v>1.0078733494198289E-4</v>
      </c>
      <c r="AY2903" s="13">
        <f t="shared" si="3400"/>
        <v>6.0936312047554287E-5</v>
      </c>
      <c r="AZ2903" s="13">
        <f t="shared" si="3401"/>
        <v>1.8421134600366167E-5</v>
      </c>
      <c r="BA2903" s="13">
        <f t="shared" si="3402"/>
        <v>3.712490287673797E-6</v>
      </c>
      <c r="BB2903" s="13">
        <f t="shared" si="3403"/>
        <v>5.6114557144860828E-7</v>
      </c>
      <c r="BC2903" s="13">
        <f t="shared" si="3404"/>
        <v>6.785404468841059E-8</v>
      </c>
      <c r="BD2903" s="13">
        <f t="shared" si="3405"/>
        <v>1.6343189845422866E-5</v>
      </c>
      <c r="BE2903" s="13">
        <f t="shared" si="3406"/>
        <v>1.3380896759297303E-5</v>
      </c>
      <c r="BF2903" s="13">
        <f t="shared" si="3407"/>
        <v>5.4777677973653984E-6</v>
      </c>
      <c r="BG2903" s="13">
        <f t="shared" si="3408"/>
        <v>1.494964081088445E-6</v>
      </c>
      <c r="BH2903" s="13">
        <f t="shared" si="3409"/>
        <v>3.0599840387806277E-7</v>
      </c>
      <c r="BI2903" s="13">
        <f t="shared" si="3410"/>
        <v>5.0106901890377885E-8</v>
      </c>
      <c r="BJ2903" s="14">
        <f t="shared" si="3411"/>
        <v>0.37595571813816198</v>
      </c>
      <c r="BK2903" s="14">
        <f t="shared" si="3412"/>
        <v>0.3758147263613294</v>
      </c>
      <c r="BL2903" s="14">
        <f t="shared" si="3413"/>
        <v>0.2393892632200767</v>
      </c>
      <c r="BM2903" s="14">
        <f t="shared" si="3414"/>
        <v>0.17214483791684809</v>
      </c>
      <c r="BN2903" s="14">
        <f t="shared" si="3415"/>
        <v>0.82782769579324278</v>
      </c>
    </row>
    <row r="2904" spans="1:66" x14ac:dyDescent="0.25">
      <c r="A2904" t="s">
        <v>303</v>
      </c>
      <c r="B2904" t="s">
        <v>380</v>
      </c>
      <c r="C2904" t="s">
        <v>306</v>
      </c>
      <c r="D2904" t="s">
        <v>562</v>
      </c>
      <c r="E2904" s="10">
        <f>VLOOKUP(A2904,home!$A$2:$E$405,3,FALSE)</f>
        <v>1.3492822966507201</v>
      </c>
      <c r="F2904" s="10">
        <f>VLOOKUP(B2904,home!$B$2:$E$405,3,FALSE)</f>
        <v>1.1499999999999999</v>
      </c>
      <c r="G2904" s="10">
        <f>VLOOKUP(C2904,away!$B$2:$E$405,4,FALSE)</f>
        <v>1.33</v>
      </c>
      <c r="H2904" s="10">
        <f>VLOOKUP(A2904,away!$A$2:$E$405,3,FALSE)</f>
        <v>0.98086124401913899</v>
      </c>
      <c r="I2904" s="10">
        <f>VLOOKUP(C2904,away!$B$2:$E$405,3,FALSE)</f>
        <v>0.44</v>
      </c>
      <c r="J2904" s="10">
        <f>VLOOKUP(B2904,home!$B$2:$E$405,4,FALSE)</f>
        <v>0.56999999999999995</v>
      </c>
      <c r="K2904" s="12">
        <f t="shared" si="3360"/>
        <v>2.0637272727272764</v>
      </c>
      <c r="L2904" s="12">
        <f t="shared" si="3361"/>
        <v>0.24600000000000005</v>
      </c>
      <c r="M2904" s="13">
        <f t="shared" si="3362"/>
        <v>9.9288326501940402E-2</v>
      </c>
      <c r="N2904" s="13">
        <f t="shared" si="3363"/>
        <v>0.20490402726550486</v>
      </c>
      <c r="O2904" s="13">
        <f t="shared" si="3364"/>
        <v>2.4424928319477342E-2</v>
      </c>
      <c r="P2904" s="13">
        <f t="shared" si="3365"/>
        <v>5.0406390707314196E-2</v>
      </c>
      <c r="Q2904" s="13">
        <f t="shared" si="3366"/>
        <v>0.21143301467973791</v>
      </c>
      <c r="R2904" s="13">
        <f t="shared" si="3367"/>
        <v>3.0042661832957135E-3</v>
      </c>
      <c r="S2904" s="13">
        <f t="shared" si="3368"/>
        <v>6.3975401581795113E-3</v>
      </c>
      <c r="T2904" s="13">
        <f t="shared" si="3369"/>
        <v>5.2012521611215536E-2</v>
      </c>
      <c r="U2904" s="13">
        <f t="shared" si="3370"/>
        <v>6.1999860569996465E-3</v>
      </c>
      <c r="V2904" s="13">
        <f t="shared" si="3371"/>
        <v>3.6087593480994964E-4</v>
      </c>
      <c r="W2904" s="13">
        <f t="shared" si="3372"/>
        <v>0.14544669291650722</v>
      </c>
      <c r="X2904" s="13">
        <f t="shared" si="3373"/>
        <v>3.5779886457460781E-2</v>
      </c>
      <c r="Y2904" s="13">
        <f t="shared" si="3374"/>
        <v>4.4009260342676767E-3</v>
      </c>
      <c r="Z2904" s="13">
        <f t="shared" si="3375"/>
        <v>2.4634982703024863E-4</v>
      </c>
      <c r="AA2904" s="13">
        <f t="shared" si="3376"/>
        <v>5.0839885667397131E-4</v>
      </c>
      <c r="AB2904" s="13">
        <f t="shared" si="3377"/>
        <v>5.245982929707202E-4</v>
      </c>
      <c r="AC2904" s="13">
        <f t="shared" si="3378"/>
        <v>1.1450523696850498E-5</v>
      </c>
      <c r="AD2904" s="13">
        <f t="shared" si="3379"/>
        <v>7.5040576724946309E-2</v>
      </c>
      <c r="AE2904" s="13">
        <f t="shared" si="3380"/>
        <v>1.8459981874336794E-2</v>
      </c>
      <c r="AF2904" s="13">
        <f t="shared" si="3381"/>
        <v>2.2705777705434257E-3</v>
      </c>
      <c r="AG2904" s="13">
        <f t="shared" si="3382"/>
        <v>1.8618737718456102E-4</v>
      </c>
      <c r="AH2904" s="13">
        <f t="shared" si="3383"/>
        <v>1.5150514362360285E-5</v>
      </c>
      <c r="AI2904" s="13">
        <f t="shared" si="3384"/>
        <v>3.1266529685449224E-5</v>
      </c>
      <c r="AJ2904" s="13">
        <f t="shared" si="3385"/>
        <v>3.226279501769928E-5</v>
      </c>
      <c r="AK2904" s="13">
        <f t="shared" si="3386"/>
        <v>2.2193869990811894E-5</v>
      </c>
      <c r="AL2904" s="13">
        <f t="shared" si="3387"/>
        <v>2.3252665911557135E-7</v>
      </c>
      <c r="AM2904" s="13">
        <f t="shared" si="3388"/>
        <v>3.0972656949691087E-2</v>
      </c>
      <c r="AN2904" s="13">
        <f t="shared" si="3389"/>
        <v>7.6192736096240077E-3</v>
      </c>
      <c r="AO2904" s="13">
        <f t="shared" si="3390"/>
        <v>9.3717065398375308E-4</v>
      </c>
      <c r="AP2904" s="13">
        <f t="shared" si="3391"/>
        <v>7.6847993626667793E-5</v>
      </c>
      <c r="AQ2904" s="13">
        <f t="shared" si="3392"/>
        <v>4.7261516080400676E-6</v>
      </c>
      <c r="AR2904" s="13">
        <f t="shared" si="3393"/>
        <v>7.4540530662812614E-7</v>
      </c>
      <c r="AS2904" s="13">
        <f t="shared" si="3394"/>
        <v>1.538313260524102E-6</v>
      </c>
      <c r="AT2904" s="13">
        <f t="shared" si="3395"/>
        <v>1.5873295148708049E-6</v>
      </c>
      <c r="AU2904" s="13">
        <f t="shared" si="3396"/>
        <v>1.0919384035479453E-6</v>
      </c>
      <c r="AV2904" s="13">
        <f t="shared" si="3397"/>
        <v>5.6336576588504459E-7</v>
      </c>
      <c r="AW2904" s="13">
        <f t="shared" si="3398"/>
        <v>3.2791226550285808E-9</v>
      </c>
      <c r="AX2904" s="13">
        <f t="shared" si="3399"/>
        <v>1.0653186142650577E-2</v>
      </c>
      <c r="AY2904" s="13">
        <f t="shared" si="3400"/>
        <v>2.6206837910920425E-3</v>
      </c>
      <c r="AZ2904" s="13">
        <f t="shared" si="3401"/>
        <v>3.2234410630432126E-4</v>
      </c>
      <c r="BA2904" s="13">
        <f t="shared" si="3402"/>
        <v>2.6432216716954353E-5</v>
      </c>
      <c r="BB2904" s="13">
        <f t="shared" si="3403"/>
        <v>1.6255813280926923E-6</v>
      </c>
      <c r="BC2904" s="13">
        <f t="shared" si="3404"/>
        <v>7.9978601342160481E-8</v>
      </c>
      <c r="BD2904" s="13">
        <f t="shared" si="3405"/>
        <v>3.0561617571753188E-8</v>
      </c>
      <c r="BE2904" s="13">
        <f t="shared" si="3406"/>
        <v>6.3070843681488215E-8</v>
      </c>
      <c r="BF2904" s="13">
        <f t="shared" si="3407"/>
        <v>6.508051010970303E-8</v>
      </c>
      <c r="BG2904" s="13">
        <f t="shared" si="3408"/>
        <v>4.476947454546578E-8</v>
      </c>
      <c r="BH2904" s="13">
        <f t="shared" si="3409"/>
        <v>2.309799640128684E-8</v>
      </c>
      <c r="BI2904" s="13">
        <f t="shared" si="3410"/>
        <v>9.5335930237384297E-9</v>
      </c>
      <c r="BJ2904" s="14">
        <f t="shared" si="3411"/>
        <v>0.80316941988693191</v>
      </c>
      <c r="BK2904" s="14">
        <f t="shared" si="3412"/>
        <v>0.15908550014369208</v>
      </c>
      <c r="BL2904" s="14">
        <f t="shared" si="3413"/>
        <v>3.476881388476051E-2</v>
      </c>
      <c r="BM2904" s="14">
        <f t="shared" si="3414"/>
        <v>0.4011884495731749</v>
      </c>
      <c r="BN2904" s="14">
        <f t="shared" si="3415"/>
        <v>0.59346095365727047</v>
      </c>
    </row>
    <row r="2905" spans="1:66" x14ac:dyDescent="0.25">
      <c r="A2905" t="s">
        <v>303</v>
      </c>
      <c r="B2905" t="s">
        <v>364</v>
      </c>
      <c r="C2905" t="s">
        <v>374</v>
      </c>
      <c r="D2905" t="s">
        <v>562</v>
      </c>
      <c r="E2905" s="10">
        <f>VLOOKUP(A2905,home!$A$2:$E$405,3,FALSE)</f>
        <v>1.3492822966507201</v>
      </c>
      <c r="F2905" s="10">
        <f>VLOOKUP(B2905,home!$B$2:$E$405,3,FALSE)</f>
        <v>1.33</v>
      </c>
      <c r="G2905" s="10">
        <f>VLOOKUP(C2905,away!$B$2:$E$405,4,FALSE)</f>
        <v>1.1100000000000001</v>
      </c>
      <c r="H2905" s="10">
        <f>VLOOKUP(A2905,away!$A$2:$E$405,3,FALSE)</f>
        <v>0.98086124401913899</v>
      </c>
      <c r="I2905" s="10">
        <f>VLOOKUP(C2905,away!$B$2:$E$405,3,FALSE)</f>
        <v>0.59</v>
      </c>
      <c r="J2905" s="10">
        <f>VLOOKUP(B2905,home!$B$2:$E$405,4,FALSE)</f>
        <v>0.82</v>
      </c>
      <c r="K2905" s="12">
        <f t="shared" si="3360"/>
        <v>1.9919454545454582</v>
      </c>
      <c r="L2905" s="12">
        <f t="shared" si="3361"/>
        <v>0.47454066985645937</v>
      </c>
      <c r="M2905" s="13">
        <f t="shared" si="3362"/>
        <v>8.4882602483995095E-2</v>
      </c>
      <c r="N2905" s="13">
        <f t="shared" si="3363"/>
        <v>0.16908151418798306</v>
      </c>
      <c r="O2905" s="13">
        <f t="shared" si="3364"/>
        <v>4.0280247041914588E-2</v>
      </c>
      <c r="P2905" s="13">
        <f t="shared" si="3365"/>
        <v>8.0236055003109916E-2</v>
      </c>
      <c r="Q2905" s="13">
        <f t="shared" si="3366"/>
        <v>0.16840057681720813</v>
      </c>
      <c r="R2905" s="13">
        <f t="shared" si="3367"/>
        <v>9.5573077066269073E-3</v>
      </c>
      <c r="S2905" s="13">
        <f t="shared" si="3368"/>
        <v>1.8960965893087319E-2</v>
      </c>
      <c r="T2905" s="13">
        <f t="shared" si="3369"/>
        <v>7.9912922527052094E-2</v>
      </c>
      <c r="U2905" s="13">
        <f t="shared" si="3370"/>
        <v>1.9037635643907747E-2</v>
      </c>
      <c r="V2905" s="13">
        <f t="shared" si="3371"/>
        <v>1.991447347786677E-3</v>
      </c>
      <c r="W2905" s="13">
        <f t="shared" si="3372"/>
        <v>0.11181492117795701</v>
      </c>
      <c r="X2905" s="13">
        <f t="shared" si="3373"/>
        <v>5.3060727595734915E-2</v>
      </c>
      <c r="Y2905" s="13">
        <f t="shared" si="3374"/>
        <v>1.2589736608175583E-2</v>
      </c>
      <c r="Z2905" s="13">
        <f t="shared" si="3375"/>
        <v>1.5117770670423449E-3</v>
      </c>
      <c r="AA2905" s="13">
        <f t="shared" si="3376"/>
        <v>3.0113774569810636E-3</v>
      </c>
      <c r="AB2905" s="13">
        <f t="shared" si="3377"/>
        <v>2.9992498186770461E-3</v>
      </c>
      <c r="AC2905" s="13">
        <f t="shared" si="3378"/>
        <v>1.1765211175262421E-4</v>
      </c>
      <c r="AD2905" s="13">
        <f t="shared" si="3379"/>
        <v>5.5682305997697516E-2</v>
      </c>
      <c r="AE2905" s="13">
        <f t="shared" si="3380"/>
        <v>2.6423518787299722E-2</v>
      </c>
      <c r="AF2905" s="13">
        <f t="shared" si="3381"/>
        <v>6.2695171526449744E-3</v>
      </c>
      <c r="AG2905" s="13">
        <f t="shared" si="3382"/>
        <v>9.9171362309756939E-4</v>
      </c>
      <c r="AH2905" s="13">
        <f t="shared" si="3383"/>
        <v>1.7934992551697695E-4</v>
      </c>
      <c r="AI2905" s="13">
        <f t="shared" si="3384"/>
        <v>3.5725526890660874E-4</v>
      </c>
      <c r="AJ2905" s="13">
        <f t="shared" si="3385"/>
        <v>3.5581650450546736E-4</v>
      </c>
      <c r="AK2905" s="13">
        <f t="shared" si="3386"/>
        <v>2.3625568960063974E-4</v>
      </c>
      <c r="AL2905" s="13">
        <f t="shared" si="3387"/>
        <v>4.4484693134122634E-6</v>
      </c>
      <c r="AM2905" s="13">
        <f t="shared" si="3388"/>
        <v>2.2183223266144581E-2</v>
      </c>
      <c r="AN2905" s="13">
        <f t="shared" si="3389"/>
        <v>1.0526841628291643E-2</v>
      </c>
      <c r="AO2905" s="13">
        <f t="shared" si="3390"/>
        <v>2.4977072388811888E-3</v>
      </c>
      <c r="AP2905" s="13">
        <f t="shared" si="3391"/>
        <v>3.950878887480024E-4</v>
      </c>
      <c r="AQ2905" s="13">
        <f t="shared" si="3392"/>
        <v>4.6871317844662833E-5</v>
      </c>
      <c r="AR2905" s="13">
        <f t="shared" si="3393"/>
        <v>1.7021766758706466E-5</v>
      </c>
      <c r="AS2905" s="13">
        <f t="shared" si="3394"/>
        <v>3.3906430923338324E-5</v>
      </c>
      <c r="AT2905" s="13">
        <f t="shared" si="3395"/>
        <v>3.3769880478801672E-5</v>
      </c>
      <c r="AU2905" s="13">
        <f t="shared" si="3396"/>
        <v>2.2422586640097465E-5</v>
      </c>
      <c r="AV2905" s="13">
        <f t="shared" si="3397"/>
        <v>1.1166142384223462E-5</v>
      </c>
      <c r="AW2905" s="13">
        <f t="shared" si="3398"/>
        <v>1.1680433984556394E-7</v>
      </c>
      <c r="AX2905" s="13">
        <f t="shared" si="3399"/>
        <v>7.3646284586939594E-3</v>
      </c>
      <c r="AY2905" s="13">
        <f t="shared" si="3400"/>
        <v>3.4948157220325753E-3</v>
      </c>
      <c r="AZ2905" s="13">
        <f t="shared" si="3401"/>
        <v>8.2921609687911196E-4</v>
      </c>
      <c r="BA2905" s="13">
        <f t="shared" si="3402"/>
        <v>1.3116558735625753E-4</v>
      </c>
      <c r="BB2905" s="13">
        <f t="shared" si="3403"/>
        <v>1.5560851421538592E-5</v>
      </c>
      <c r="BC2905" s="13">
        <f t="shared" si="3404"/>
        <v>1.4768513714227523E-6</v>
      </c>
      <c r="BD2905" s="13">
        <f t="shared" si="3405"/>
        <v>1.34625343330283E-6</v>
      </c>
      <c r="BE2905" s="13">
        <f t="shared" si="3406"/>
        <v>2.6816634071337897E-6</v>
      </c>
      <c r="BF2905" s="13">
        <f t="shared" si="3407"/>
        <v>2.6708636172305198E-6</v>
      </c>
      <c r="BG2905" s="13">
        <f t="shared" si="3408"/>
        <v>1.7734048806843914E-6</v>
      </c>
      <c r="BH2905" s="13">
        <f t="shared" si="3409"/>
        <v>8.8313144778700065E-7</v>
      </c>
      <c r="BI2905" s="13">
        <f t="shared" si="3410"/>
        <v>3.5182993463709326E-7</v>
      </c>
      <c r="BJ2905" s="14">
        <f t="shared" si="3411"/>
        <v>0.73171404938251572</v>
      </c>
      <c r="BK2905" s="14">
        <f t="shared" si="3412"/>
        <v>0.18968798703107764</v>
      </c>
      <c r="BL2905" s="14">
        <f t="shared" si="3413"/>
        <v>7.6142489010542991E-2</v>
      </c>
      <c r="BM2905" s="14">
        <f t="shared" si="3414"/>
        <v>0.44312330033264802</v>
      </c>
      <c r="BN2905" s="14">
        <f t="shared" si="3415"/>
        <v>0.55243830324083765</v>
      </c>
    </row>
    <row r="2906" spans="1:66" x14ac:dyDescent="0.25">
      <c r="A2906" t="s">
        <v>35</v>
      </c>
      <c r="B2906" t="s">
        <v>296</v>
      </c>
      <c r="C2906" t="s">
        <v>36</v>
      </c>
      <c r="D2906" t="s">
        <v>562</v>
      </c>
      <c r="E2906" s="10">
        <f>VLOOKUP(A2906,home!$A$2:$E$405,3,FALSE)</f>
        <v>1.5533333333333299</v>
      </c>
      <c r="F2906" s="10">
        <f>VLOOKUP(B2906,home!$B$2:$E$405,3,FALSE)</f>
        <v>0.89</v>
      </c>
      <c r="G2906" s="10">
        <f>VLOOKUP(C2906,away!$B$2:$E$405,4,FALSE)</f>
        <v>1.1299999999999999</v>
      </c>
      <c r="H2906" s="10">
        <f>VLOOKUP(A2906,away!$A$2:$E$405,3,FALSE)</f>
        <v>1.0733333333333299</v>
      </c>
      <c r="I2906" s="10">
        <f>VLOOKUP(C2906,away!$B$2:$E$405,3,FALSE)</f>
        <v>0.8</v>
      </c>
      <c r="J2906" s="10">
        <f>VLOOKUP(B2906,home!$B$2:$E$405,4,FALSE)</f>
        <v>1.28</v>
      </c>
      <c r="K2906" s="12">
        <f t="shared" si="3360"/>
        <v>1.5621873333333298</v>
      </c>
      <c r="L2906" s="12">
        <f t="shared" si="3361"/>
        <v>1.0990933333333299</v>
      </c>
      <c r="M2906" s="13">
        <f t="shared" si="3362"/>
        <v>6.9858698725483739E-2</v>
      </c>
      <c r="N2906" s="13">
        <f t="shared" si="3363"/>
        <v>0.10913237427209992</v>
      </c>
      <c r="O2906" s="13">
        <f t="shared" si="3364"/>
        <v>7.6781230044520768E-2</v>
      </c>
      <c r="P2906" s="13">
        <f t="shared" si="3365"/>
        <v>0.11994666501330283</v>
      </c>
      <c r="Q2906" s="13">
        <f t="shared" si="3366"/>
        <v>8.5242606372233368E-2</v>
      </c>
      <c r="R2906" s="13">
        <f t="shared" si="3367"/>
        <v>4.2194869033532784E-2</v>
      </c>
      <c r="S2906" s="13">
        <f t="shared" si="3368"/>
        <v>5.1486796599051129E-2</v>
      </c>
      <c r="T2906" s="13">
        <f t="shared" si="3369"/>
        <v>9.3689580379678922E-2</v>
      </c>
      <c r="U2906" s="13">
        <f t="shared" si="3370"/>
        <v>6.5916289935843655E-2</v>
      </c>
      <c r="V2906" s="13">
        <f t="shared" si="3371"/>
        <v>9.8224776218035909E-3</v>
      </c>
      <c r="W2906" s="13">
        <f t="shared" si="3372"/>
        <v>4.4388306645007328E-2</v>
      </c>
      <c r="X2906" s="13">
        <f t="shared" si="3373"/>
        <v>4.8786891911483096E-2</v>
      </c>
      <c r="Y2906" s="13">
        <f t="shared" si="3374"/>
        <v>2.681067382698242E-2</v>
      </c>
      <c r="Z2906" s="13">
        <f t="shared" si="3375"/>
        <v>1.5458699751876283E-2</v>
      </c>
      <c r="AA2906" s="13">
        <f t="shared" si="3376"/>
        <v>2.4149384942184215E-2</v>
      </c>
      <c r="AB2906" s="13">
        <f t="shared" si="3377"/>
        <v>1.886293163223542E-2</v>
      </c>
      <c r="AC2906" s="13">
        <f t="shared" si="3378"/>
        <v>1.054068296430843E-3</v>
      </c>
      <c r="AD2906" s="13">
        <f t="shared" si="3379"/>
        <v>1.7335712597236524E-2</v>
      </c>
      <c r="AE2906" s="13">
        <f t="shared" si="3380"/>
        <v>1.9053566144205291E-2</v>
      </c>
      <c r="AF2906" s="13">
        <f t="shared" si="3381"/>
        <v>1.0470823762660838E-2</v>
      </c>
      <c r="AG2906" s="13">
        <f t="shared" si="3382"/>
        <v>3.8361375306829137E-3</v>
      </c>
      <c r="AH2906" s="13">
        <f t="shared" si="3383"/>
        <v>4.2476384598222052E-3</v>
      </c>
      <c r="AI2906" s="13">
        <f t="shared" si="3384"/>
        <v>6.6356069985137418E-3</v>
      </c>
      <c r="AJ2906" s="13">
        <f t="shared" si="3385"/>
        <v>5.1830306010280831E-3</v>
      </c>
      <c r="AK2906" s="13">
        <f t="shared" si="3386"/>
        <v>2.6989549177350363E-3</v>
      </c>
      <c r="AL2906" s="13">
        <f t="shared" si="3387"/>
        <v>7.2392975626390881E-5</v>
      </c>
      <c r="AM2906" s="13">
        <f t="shared" si="3388"/>
        <v>5.4163261267419884E-3</v>
      </c>
      <c r="AN2906" s="13">
        <f t="shared" si="3389"/>
        <v>5.9530479370612562E-3</v>
      </c>
      <c r="AO2906" s="13">
        <f t="shared" si="3390"/>
        <v>3.27147765031888E-3</v>
      </c>
      <c r="AP2906" s="13">
        <f t="shared" si="3391"/>
        <v>1.1985530918714894E-3</v>
      </c>
      <c r="AQ2906" s="13">
        <f t="shared" si="3392"/>
        <v>3.2933042823050094E-4</v>
      </c>
      <c r="AR2906" s="13">
        <f t="shared" si="3393"/>
        <v>9.3371022272016818E-4</v>
      </c>
      <c r="AS2906" s="13">
        <f t="shared" si="3394"/>
        <v>1.4586302829372889E-3</v>
      </c>
      <c r="AT2906" s="13">
        <f t="shared" si="3395"/>
        <v>1.1393268760105223E-3</v>
      </c>
      <c r="AU2906" s="13">
        <f t="shared" si="3396"/>
        <v>5.932806714099571E-4</v>
      </c>
      <c r="AV2906" s="13">
        <f t="shared" si="3397"/>
        <v>2.3170388749703204E-4</v>
      </c>
      <c r="AW2906" s="13">
        <f t="shared" si="3398"/>
        <v>3.4527220085348113E-6</v>
      </c>
      <c r="AX2906" s="13">
        <f t="shared" si="3399"/>
        <v>1.410219344733118E-3</v>
      </c>
      <c r="AY2906" s="13">
        <f t="shared" si="3400"/>
        <v>1.5499626803338669E-3</v>
      </c>
      <c r="AZ2906" s="13">
        <f t="shared" si="3401"/>
        <v>8.5177682443520625E-4</v>
      </c>
      <c r="BA2906" s="13">
        <f t="shared" si="3402"/>
        <v>3.1206074307485649E-4</v>
      </c>
      <c r="BB2906" s="13">
        <f t="shared" si="3403"/>
        <v>8.5745970577154942E-5</v>
      </c>
      <c r="BC2906" s="13">
        <f t="shared" si="3404"/>
        <v>1.8848564924309382E-5</v>
      </c>
      <c r="BD2906" s="13">
        <f t="shared" si="3405"/>
        <v>1.710391135094858E-4</v>
      </c>
      <c r="BE2906" s="13">
        <f t="shared" si="3406"/>
        <v>2.671951366290803E-4</v>
      </c>
      <c r="BF2906" s="13">
        <f t="shared" si="3407"/>
        <v>2.0870442898510892E-4</v>
      </c>
      <c r="BG2906" s="13">
        <f t="shared" si="3408"/>
        <v>1.0867847179036756E-4</v>
      </c>
      <c r="BH2906" s="13">
        <f t="shared" si="3409"/>
        <v>4.2444033009233939E-5</v>
      </c>
      <c r="BI2906" s="13">
        <f t="shared" si="3410"/>
        <v>1.3261106148521402E-5</v>
      </c>
      <c r="BJ2906" s="14">
        <f t="shared" si="3411"/>
        <v>0.4791440228045733</v>
      </c>
      <c r="BK2906" s="14">
        <f t="shared" si="3412"/>
        <v>0.25379106191203238</v>
      </c>
      <c r="BL2906" s="14">
        <f t="shared" si="3413"/>
        <v>0.25183791079606271</v>
      </c>
      <c r="BM2906" s="14">
        <f t="shared" si="3414"/>
        <v>0.49552874184504586</v>
      </c>
      <c r="BN2906" s="14">
        <f t="shared" si="3415"/>
        <v>0.50315644346117339</v>
      </c>
    </row>
    <row r="2907" spans="1:66" x14ac:dyDescent="0.25">
      <c r="A2907" t="s">
        <v>35</v>
      </c>
      <c r="B2907" t="s">
        <v>471</v>
      </c>
      <c r="C2907" t="s">
        <v>474</v>
      </c>
      <c r="D2907" t="s">
        <v>562</v>
      </c>
      <c r="E2907" s="10">
        <f>VLOOKUP(A2907,home!$A$2:$E$405,3,FALSE)</f>
        <v>1.5533333333333299</v>
      </c>
      <c r="F2907" s="10">
        <f>VLOOKUP(B2907,home!$B$2:$E$405,3,FALSE)</f>
        <v>0.83</v>
      </c>
      <c r="G2907" s="10">
        <f>VLOOKUP(C2907,away!$B$2:$E$405,4,FALSE)</f>
        <v>1.21</v>
      </c>
      <c r="H2907" s="10">
        <f>VLOOKUP(A2907,away!$A$2:$E$405,3,FALSE)</f>
        <v>1.0733333333333299</v>
      </c>
      <c r="I2907" s="10">
        <f>VLOOKUP(C2907,away!$B$2:$E$405,3,FALSE)</f>
        <v>0.89</v>
      </c>
      <c r="J2907" s="10">
        <f>VLOOKUP(B2907,home!$B$2:$E$405,4,FALSE)</f>
        <v>1.2</v>
      </c>
      <c r="K2907" s="12">
        <f t="shared" si="3360"/>
        <v>1.5600126666666629</v>
      </c>
      <c r="L2907" s="12">
        <f t="shared" si="3361"/>
        <v>1.1463199999999962</v>
      </c>
      <c r="M2907" s="13">
        <f t="shared" si="3362"/>
        <v>6.6781267349507678E-2</v>
      </c>
      <c r="N2907" s="13">
        <f t="shared" si="3363"/>
        <v>0.10417962296128482</v>
      </c>
      <c r="O2907" s="13">
        <f t="shared" si="3364"/>
        <v>7.6552702388087382E-2</v>
      </c>
      <c r="P2907" s="13">
        <f t="shared" si="3365"/>
        <v>0.11942318539297959</v>
      </c>
      <c r="Q2907" s="13">
        <f t="shared" si="3366"/>
        <v>8.1260765714080738E-2</v>
      </c>
      <c r="R2907" s="13">
        <f t="shared" si="3367"/>
        <v>4.3876946900756032E-2</v>
      </c>
      <c r="S2907" s="13">
        <f t="shared" si="3368"/>
        <v>5.339033600083036E-2</v>
      </c>
      <c r="T2907" s="13">
        <f t="shared" si="3369"/>
        <v>9.3150840953364719E-2</v>
      </c>
      <c r="U2907" s="13">
        <f t="shared" si="3370"/>
        <v>6.8448592939839986E-2</v>
      </c>
      <c r="V2907" s="13">
        <f t="shared" si="3371"/>
        <v>1.0608503863900196E-2</v>
      </c>
      <c r="W2907" s="13">
        <f t="shared" si="3372"/>
        <v>4.2255941272332675E-2</v>
      </c>
      <c r="X2907" s="13">
        <f t="shared" si="3373"/>
        <v>4.843883059930023E-2</v>
      </c>
      <c r="Y2907" s="13">
        <f t="shared" si="3374"/>
        <v>2.7763200146294836E-2</v>
      </c>
      <c r="Z2907" s="13">
        <f t="shared" si="3375"/>
        <v>1.6765673923758162E-2</v>
      </c>
      <c r="AA2907" s="13">
        <f t="shared" si="3376"/>
        <v>2.6154663686265702E-2</v>
      </c>
      <c r="AB2907" s="13">
        <f t="shared" si="3377"/>
        <v>2.0400803321490552E-2</v>
      </c>
      <c r="AC2907" s="13">
        <f t="shared" si="3378"/>
        <v>1.1856817918060546E-3</v>
      </c>
      <c r="AD2907" s="13">
        <f t="shared" si="3379"/>
        <v>1.6479950906690414E-2</v>
      </c>
      <c r="AE2907" s="13">
        <f t="shared" si="3380"/>
        <v>1.889129732335729E-2</v>
      </c>
      <c r="AF2907" s="13">
        <f t="shared" si="3381"/>
        <v>1.0827735973855432E-2</v>
      </c>
      <c r="AG2907" s="13">
        <f t="shared" si="3382"/>
        <v>4.137350100516639E-3</v>
      </c>
      <c r="AH2907" s="13">
        <f t="shared" si="3383"/>
        <v>4.8047068330705992E-3</v>
      </c>
      <c r="AI2907" s="13">
        <f t="shared" si="3384"/>
        <v>7.4954035192100008E-3</v>
      </c>
      <c r="AJ2907" s="13">
        <f t="shared" si="3385"/>
        <v>5.8464622158727443E-3</v>
      </c>
      <c r="AK2907" s="13">
        <f t="shared" si="3386"/>
        <v>3.0401850373165088E-3</v>
      </c>
      <c r="AL2907" s="13">
        <f t="shared" si="3387"/>
        <v>8.4812943545300093E-5</v>
      </c>
      <c r="AM2907" s="13">
        <f t="shared" si="3388"/>
        <v>5.1417864320963567E-3</v>
      </c>
      <c r="AN2907" s="13">
        <f t="shared" si="3389"/>
        <v>5.8941326228406747E-3</v>
      </c>
      <c r="AO2907" s="13">
        <f t="shared" si="3390"/>
        <v>3.3782810541073513E-3</v>
      </c>
      <c r="AP2907" s="13">
        <f t="shared" si="3391"/>
        <v>1.2908637126481087E-3</v>
      </c>
      <c r="AQ2907" s="13">
        <f t="shared" si="3392"/>
        <v>3.6993572277069383E-4</v>
      </c>
      <c r="AR2907" s="13">
        <f t="shared" si="3393"/>
        <v>1.1015463073770946E-3</v>
      </c>
      <c r="AS2907" s="13">
        <f t="shared" si="3394"/>
        <v>1.7184261924281566E-3</v>
      </c>
      <c r="AT2907" s="13">
        <f t="shared" si="3395"/>
        <v>1.3403833134598448E-3</v>
      </c>
      <c r="AU2907" s="13">
        <f t="shared" si="3396"/>
        <v>6.9700498239533E-4</v>
      </c>
      <c r="AV2907" s="13">
        <f t="shared" si="3397"/>
        <v>2.7183415031662253E-4</v>
      </c>
      <c r="AW2907" s="13">
        <f t="shared" si="3398"/>
        <v>4.2130210572896164E-6</v>
      </c>
      <c r="AX2907" s="13">
        <f t="shared" si="3399"/>
        <v>1.3368753272275178E-3</v>
      </c>
      <c r="AY2907" s="13">
        <f t="shared" si="3400"/>
        <v>1.5324869251074429E-3</v>
      </c>
      <c r="AZ2907" s="13">
        <f t="shared" si="3401"/>
        <v>8.7836020599457937E-4</v>
      </c>
      <c r="BA2907" s="13">
        <f t="shared" si="3402"/>
        <v>3.3562729044523429E-4</v>
      </c>
      <c r="BB2907" s="13">
        <f t="shared" si="3403"/>
        <v>9.6184068895794939E-5</v>
      </c>
      <c r="BC2907" s="13">
        <f t="shared" si="3404"/>
        <v>2.2051544371325465E-5</v>
      </c>
      <c r="BD2907" s="13">
        <f t="shared" si="3405"/>
        <v>2.1045409384541758E-4</v>
      </c>
      <c r="BE2907" s="13">
        <f t="shared" si="3406"/>
        <v>3.2831105215070598E-4</v>
      </c>
      <c r="BF2907" s="13">
        <f t="shared" si="3407"/>
        <v>2.5608469998088045E-4</v>
      </c>
      <c r="BG2907" s="13">
        <f t="shared" si="3408"/>
        <v>1.3316512523656854E-4</v>
      </c>
      <c r="BH2907" s="13">
        <f t="shared" si="3409"/>
        <v>5.1934820531824894E-5</v>
      </c>
      <c r="BI2907" s="13">
        <f t="shared" si="3410"/>
        <v>1.6203795574141329E-5</v>
      </c>
      <c r="BJ2907" s="14">
        <f t="shared" si="3411"/>
        <v>0.46766212085758291</v>
      </c>
      <c r="BK2907" s="14">
        <f t="shared" si="3412"/>
        <v>0.25300627426767663</v>
      </c>
      <c r="BL2907" s="14">
        <f t="shared" si="3413"/>
        <v>0.26274581537520619</v>
      </c>
      <c r="BM2907" s="14">
        <f t="shared" si="3414"/>
        <v>0.50657711981347719</v>
      </c>
      <c r="BN2907" s="14">
        <f t="shared" si="3415"/>
        <v>0.49207449070669623</v>
      </c>
    </row>
    <row r="2908" spans="1:66" x14ac:dyDescent="0.25">
      <c r="A2908" t="s">
        <v>35</v>
      </c>
      <c r="B2908" t="s">
        <v>211</v>
      </c>
      <c r="C2908" t="s">
        <v>284</v>
      </c>
      <c r="D2908" t="s">
        <v>562</v>
      </c>
      <c r="E2908" s="10">
        <f>VLOOKUP(A2908,home!$A$2:$E$405,3,FALSE)</f>
        <v>1.5533333333333299</v>
      </c>
      <c r="F2908" s="10">
        <f>VLOOKUP(B2908,home!$B$2:$E$405,3,FALSE)</f>
        <v>1.21</v>
      </c>
      <c r="G2908" s="10">
        <f>VLOOKUP(C2908,away!$B$2:$E$405,4,FALSE)</f>
        <v>1.85</v>
      </c>
      <c r="H2908" s="10">
        <f>VLOOKUP(A2908,away!$A$2:$E$405,3,FALSE)</f>
        <v>1.0733333333333299</v>
      </c>
      <c r="I2908" s="10">
        <f>VLOOKUP(C2908,away!$B$2:$E$405,3,FALSE)</f>
        <v>0.32</v>
      </c>
      <c r="J2908" s="10">
        <f>VLOOKUP(B2908,home!$B$2:$E$405,4,FALSE)</f>
        <v>0.7</v>
      </c>
      <c r="K2908" s="12">
        <f t="shared" si="3360"/>
        <v>3.477136666666659</v>
      </c>
      <c r="L2908" s="12">
        <f t="shared" si="3361"/>
        <v>0.2404266666666659</v>
      </c>
      <c r="M2908" s="13">
        <f t="shared" si="3362"/>
        <v>2.4293089948518247E-2</v>
      </c>
      <c r="N2908" s="13">
        <f t="shared" si="3363"/>
        <v>8.4470393806624036E-2</v>
      </c>
      <c r="O2908" s="13">
        <f t="shared" si="3364"/>
        <v>5.8407066393557283E-3</v>
      </c>
      <c r="P2908" s="13">
        <f t="shared" si="3365"/>
        <v>2.0308935214947199E-2</v>
      </c>
      <c r="Q2908" s="13">
        <f t="shared" si="3366"/>
        <v>0.14685755177639237</v>
      </c>
      <c r="R2908" s="13">
        <f t="shared" si="3367"/>
        <v>7.0213081413908094E-4</v>
      </c>
      <c r="S2908" s="13">
        <f t="shared" si="3368"/>
        <v>4.244549071762688E-3</v>
      </c>
      <c r="T2908" s="13">
        <f t="shared" si="3369"/>
        <v>3.5308471648425321E-2</v>
      </c>
      <c r="U2908" s="13">
        <f t="shared" si="3370"/>
        <v>2.4414047986395107E-3</v>
      </c>
      <c r="V2908" s="13">
        <f t="shared" si="3371"/>
        <v>3.9426973906193078E-4</v>
      </c>
      <c r="W2908" s="13">
        <f t="shared" si="3372"/>
        <v>0.17021459268619712</v>
      </c>
      <c r="X2908" s="13">
        <f t="shared" si="3373"/>
        <v>4.0924127137566622E-2</v>
      </c>
      <c r="Y2908" s="13">
        <f t="shared" si="3374"/>
        <v>4.919625736963992E-3</v>
      </c>
      <c r="Z2908" s="13">
        <f t="shared" si="3375"/>
        <v>5.6270323735803859E-5</v>
      </c>
      <c r="AA2908" s="13">
        <f t="shared" si="3376"/>
        <v>1.9565960590696679E-4</v>
      </c>
      <c r="AB2908" s="13">
        <f t="shared" si="3377"/>
        <v>3.4016759494233135E-4</v>
      </c>
      <c r="AC2908" s="13">
        <f t="shared" si="3378"/>
        <v>2.0600504620839942E-5</v>
      </c>
      <c r="AD2908" s="13">
        <f t="shared" si="3379"/>
        <v>0.14796485035772663</v>
      </c>
      <c r="AE2908" s="13">
        <f t="shared" si="3380"/>
        <v>3.5574695755340238E-2</v>
      </c>
      <c r="AF2908" s="13">
        <f t="shared" si="3381"/>
        <v>4.2765527590686199E-3</v>
      </c>
      <c r="AG2908" s="13">
        <f t="shared" si="3382"/>
        <v>3.427324415623339E-4</v>
      </c>
      <c r="AH2908" s="13">
        <f t="shared" si="3383"/>
        <v>3.3822215920133721E-6</v>
      </c>
      <c r="AI2908" s="13">
        <f t="shared" si="3384"/>
        <v>1.1760446712381376E-5</v>
      </c>
      <c r="AJ2908" s="13">
        <f t="shared" si="3385"/>
        <v>2.0446340240000325E-5</v>
      </c>
      <c r="AK2908" s="13">
        <f t="shared" si="3386"/>
        <v>2.369823978254904E-5</v>
      </c>
      <c r="AL2908" s="13">
        <f t="shared" si="3387"/>
        <v>6.8887789017613641E-7</v>
      </c>
      <c r="AM2908" s="13">
        <f t="shared" si="3388"/>
        <v>0.1028988013113393</v>
      </c>
      <c r="AN2908" s="13">
        <f t="shared" si="3389"/>
        <v>2.4739615803280858E-2</v>
      </c>
      <c r="AO2908" s="13">
        <f t="shared" si="3390"/>
        <v>2.9740316810983928E-3</v>
      </c>
      <c r="AP2908" s="13">
        <f t="shared" si="3391"/>
        <v>2.3834550788251577E-4</v>
      </c>
      <c r="AQ2908" s="13">
        <f t="shared" si="3392"/>
        <v>1.4326153993791698E-5</v>
      </c>
      <c r="AR2908" s="13">
        <f t="shared" si="3393"/>
        <v>1.6263525265915984E-7</v>
      </c>
      <c r="AS2908" s="13">
        <f t="shared" si="3394"/>
        <v>5.6550500031376086E-7</v>
      </c>
      <c r="AT2908" s="13">
        <f t="shared" si="3395"/>
        <v>9.8316908588715938E-7</v>
      </c>
      <c r="AU2908" s="13">
        <f t="shared" si="3396"/>
        <v>1.1395377593571279E-6</v>
      </c>
      <c r="AV2908" s="13">
        <f t="shared" si="3397"/>
        <v>9.905821315279592E-7</v>
      </c>
      <c r="AW2908" s="13">
        <f t="shared" si="3398"/>
        <v>1.5997206146829056E-8</v>
      </c>
      <c r="AX2908" s="13">
        <f t="shared" si="3399"/>
        <v>5.9632199165950861E-2</v>
      </c>
      <c r="AY2908" s="13">
        <f t="shared" si="3400"/>
        <v>1.43371708714723E-2</v>
      </c>
      <c r="AZ2908" s="13">
        <f t="shared" si="3401"/>
        <v>1.7235191010292509E-3</v>
      </c>
      <c r="BA2908" s="13">
        <f t="shared" si="3402"/>
        <v>1.3812665079893048E-4</v>
      </c>
      <c r="BB2908" s="13">
        <f t="shared" si="3403"/>
        <v>8.3023325573543515E-6</v>
      </c>
      <c r="BC2908" s="13">
        <f t="shared" si="3404"/>
        <v>3.9922042846456858E-7</v>
      </c>
      <c r="BD2908" s="13">
        <f t="shared" si="3405"/>
        <v>6.5169752798888001E-9</v>
      </c>
      <c r="BE2908" s="13">
        <f t="shared" si="3406"/>
        <v>2.2660413701461556E-8</v>
      </c>
      <c r="BF2908" s="13">
        <f t="shared" si="3407"/>
        <v>3.9396677681593766E-8</v>
      </c>
      <c r="BG2908" s="13">
        <f t="shared" si="3408"/>
        <v>4.5662544170505909E-8</v>
      </c>
      <c r="BH2908" s="13">
        <f t="shared" si="3409"/>
        <v>3.9693726657137997E-8</v>
      </c>
      <c r="BI2908" s="13">
        <f t="shared" si="3410"/>
        <v>2.760410247923566E-8</v>
      </c>
      <c r="BJ2908" s="14">
        <f t="shared" si="3411"/>
        <v>0.87755843190569938</v>
      </c>
      <c r="BK2908" s="14">
        <f t="shared" si="3412"/>
        <v>6.3599304228273382E-2</v>
      </c>
      <c r="BL2908" s="14">
        <f t="shared" si="3413"/>
        <v>9.5833796649802787E-3</v>
      </c>
      <c r="BM2908" s="14">
        <f t="shared" si="3414"/>
        <v>0.65398742304844593</v>
      </c>
      <c r="BN2908" s="14">
        <f t="shared" si="3415"/>
        <v>0.28247280819997661</v>
      </c>
    </row>
    <row r="2909" spans="1:66" x14ac:dyDescent="0.25">
      <c r="A2909" t="s">
        <v>35</v>
      </c>
      <c r="B2909" t="s">
        <v>286</v>
      </c>
      <c r="C2909" t="s">
        <v>295</v>
      </c>
      <c r="D2909" t="s">
        <v>562</v>
      </c>
      <c r="E2909" s="10">
        <f>VLOOKUP(A2909,home!$A$2:$E$405,3,FALSE)</f>
        <v>1.5533333333333299</v>
      </c>
      <c r="F2909" s="10">
        <f>VLOOKUP(B2909,home!$B$2:$E$405,3,FALSE)</f>
        <v>0.92</v>
      </c>
      <c r="G2909" s="10">
        <f>VLOOKUP(C2909,away!$B$2:$E$405,4,FALSE)</f>
        <v>0.8</v>
      </c>
      <c r="H2909" s="10">
        <f>VLOOKUP(A2909,away!$A$2:$E$405,3,FALSE)</f>
        <v>1.0733333333333299</v>
      </c>
      <c r="I2909" s="10">
        <f>VLOOKUP(C2909,away!$B$2:$E$405,3,FALSE)</f>
        <v>0.8</v>
      </c>
      <c r="J2909" s="10">
        <f>VLOOKUP(B2909,home!$B$2:$E$405,4,FALSE)</f>
        <v>0.93</v>
      </c>
      <c r="K2909" s="12">
        <f t="shared" si="3360"/>
        <v>1.143253333333331</v>
      </c>
      <c r="L2909" s="12">
        <f t="shared" si="3361"/>
        <v>0.79855999999999761</v>
      </c>
      <c r="M2909" s="13">
        <f t="shared" si="3362"/>
        <v>0.14344360273476459</v>
      </c>
      <c r="N2909" s="13">
        <f t="shared" si="3363"/>
        <v>0.1639923769718617</v>
      </c>
      <c r="O2909" s="13">
        <f t="shared" si="3364"/>
        <v>0.11454832339987324</v>
      </c>
      <c r="P2909" s="13">
        <f t="shared" si="3365"/>
        <v>0.13095775255464945</v>
      </c>
      <c r="Q2909" s="13">
        <f t="shared" si="3366"/>
        <v>9.3742415807168564E-2</v>
      </c>
      <c r="R2909" s="13">
        <f t="shared" si="3367"/>
        <v>4.5736854567101262E-2</v>
      </c>
      <c r="S2909" s="13">
        <f t="shared" si="3368"/>
        <v>2.9889678987420613E-2</v>
      </c>
      <c r="T2909" s="13">
        <f t="shared" si="3369"/>
        <v>7.4858943566972286E-2</v>
      </c>
      <c r="U2909" s="13">
        <f t="shared" si="3370"/>
        <v>5.2288811440020289E-2</v>
      </c>
      <c r="V2909" s="13">
        <f t="shared" si="3371"/>
        <v>3.0319970203901685E-3</v>
      </c>
      <c r="W2909" s="13">
        <f t="shared" si="3372"/>
        <v>3.5723776448754865E-2</v>
      </c>
      <c r="X2909" s="13">
        <f t="shared" si="3373"/>
        <v>2.8527578920917594E-2</v>
      </c>
      <c r="Y2909" s="13">
        <f t="shared" si="3374"/>
        <v>1.1390491711543946E-2</v>
      </c>
      <c r="Z2909" s="13">
        <f t="shared" si="3375"/>
        <v>1.2174540861034757E-2</v>
      </c>
      <c r="AA2909" s="13">
        <f t="shared" si="3376"/>
        <v>1.3918584421180824E-2</v>
      </c>
      <c r="AB2909" s="13">
        <f t="shared" si="3377"/>
        <v>7.9562340173981762E-3</v>
      </c>
      <c r="AC2909" s="13">
        <f t="shared" si="3378"/>
        <v>1.7300506434786916E-4</v>
      </c>
      <c r="AD2909" s="13">
        <f t="shared" si="3379"/>
        <v>1.0210331626073432E-2</v>
      </c>
      <c r="AE2909" s="13">
        <f t="shared" si="3380"/>
        <v>8.1535624233171743E-3</v>
      </c>
      <c r="AF2909" s="13">
        <f t="shared" si="3381"/>
        <v>3.255554404382072E-3</v>
      </c>
      <c r="AG2909" s="13">
        <f t="shared" si="3382"/>
        <v>8.6658517505444643E-4</v>
      </c>
      <c r="AH2909" s="13">
        <f t="shared" si="3383"/>
        <v>2.4305253374969711E-3</v>
      </c>
      <c r="AI2909" s="13">
        <f t="shared" si="3384"/>
        <v>2.7787061938445313E-3</v>
      </c>
      <c r="AJ2909" s="13">
        <f t="shared" si="3385"/>
        <v>1.588382559233367E-3</v>
      </c>
      <c r="AK2909" s="13">
        <f t="shared" si="3386"/>
        <v>6.0530788515069127E-4</v>
      </c>
      <c r="AL2909" s="13">
        <f t="shared" si="3387"/>
        <v>6.3178431036655969E-6</v>
      </c>
      <c r="AM2909" s="13">
        <f t="shared" si="3388"/>
        <v>2.3345991331894392E-3</v>
      </c>
      <c r="AN2909" s="13">
        <f t="shared" si="3389"/>
        <v>1.8643174837997525E-3</v>
      </c>
      <c r="AO2909" s="13">
        <f t="shared" si="3390"/>
        <v>7.4438468493156313E-4</v>
      </c>
      <c r="AP2909" s="13">
        <f t="shared" si="3391"/>
        <v>1.9814527799964907E-4</v>
      </c>
      <c r="AQ2909" s="13">
        <f t="shared" si="3392"/>
        <v>3.9557723299849818E-5</v>
      </c>
      <c r="AR2909" s="13">
        <f t="shared" si="3393"/>
        <v>3.881840627023152E-4</v>
      </c>
      <c r="AS2909" s="13">
        <f t="shared" si="3394"/>
        <v>4.4379272363129658E-4</v>
      </c>
      <c r="AT2909" s="13">
        <f t="shared" si="3395"/>
        <v>2.5368375530027885E-4</v>
      </c>
      <c r="AU2909" s="13">
        <f t="shared" si="3396"/>
        <v>9.6674932953186944E-5</v>
      </c>
      <c r="AV2909" s="13">
        <f t="shared" si="3397"/>
        <v>2.7630984837126802E-5</v>
      </c>
      <c r="AW2909" s="13">
        <f t="shared" si="3398"/>
        <v>1.6021986614232714E-7</v>
      </c>
      <c r="AX2909" s="13">
        <f t="shared" si="3399"/>
        <v>4.44839706835988E-4</v>
      </c>
      <c r="AY2909" s="13">
        <f t="shared" si="3400"/>
        <v>3.5523119629094543E-4</v>
      </c>
      <c r="AZ2909" s="13">
        <f t="shared" si="3401"/>
        <v>1.4183671205504831E-4</v>
      </c>
      <c r="BA2909" s="13">
        <f t="shared" si="3402"/>
        <v>3.7755041592893009E-5</v>
      </c>
      <c r="BB2909" s="13">
        <f t="shared" si="3403"/>
        <v>7.5374165036051367E-6</v>
      </c>
      <c r="BC2909" s="13">
        <f t="shared" si="3404"/>
        <v>1.2038158646237802E-6</v>
      </c>
      <c r="BD2909" s="13">
        <f t="shared" si="3405"/>
        <v>5.166471085192663E-5</v>
      </c>
      <c r="BE2909" s="13">
        <f t="shared" si="3406"/>
        <v>5.9065852897167833E-5</v>
      </c>
      <c r="BF2909" s="13">
        <f t="shared" si="3407"/>
        <v>3.3763616605431666E-5</v>
      </c>
      <c r="BG2909" s="13">
        <f t="shared" si="3408"/>
        <v>1.2866789076516118E-5</v>
      </c>
      <c r="BH2909" s="13">
        <f t="shared" si="3409"/>
        <v>3.6774998752559844E-6</v>
      </c>
      <c r="BI2909" s="13">
        <f t="shared" si="3410"/>
        <v>8.4086279814386369E-7</v>
      </c>
      <c r="BJ2909" s="14">
        <f t="shared" si="3411"/>
        <v>0.43689102524840934</v>
      </c>
      <c r="BK2909" s="14">
        <f t="shared" si="3412"/>
        <v>0.30785758540096725</v>
      </c>
      <c r="BL2909" s="14">
        <f t="shared" si="3413"/>
        <v>0.24322357561282798</v>
      </c>
      <c r="BM2909" s="14">
        <f t="shared" si="3414"/>
        <v>0.30737033011139581</v>
      </c>
      <c r="BN2909" s="14">
        <f t="shared" si="3415"/>
        <v>0.69242132603541884</v>
      </c>
    </row>
    <row r="2910" spans="1:66" x14ac:dyDescent="0.25">
      <c r="A2910" t="s">
        <v>143</v>
      </c>
      <c r="B2910" t="s">
        <v>329</v>
      </c>
      <c r="C2910" t="s">
        <v>152</v>
      </c>
      <c r="D2910" t="s">
        <v>563</v>
      </c>
      <c r="E2910" s="10">
        <f>VLOOKUP(A2910,home!$A$2:$E$405,3,FALSE)</f>
        <v>1.20588235294118</v>
      </c>
      <c r="F2910" s="10">
        <f>VLOOKUP(B2910,home!$B$2:$E$405,3,FALSE)</f>
        <v>1.1100000000000001</v>
      </c>
      <c r="G2910" s="10">
        <f>VLOOKUP(C2910,away!$B$2:$E$405,4,FALSE)</f>
        <v>1.35</v>
      </c>
      <c r="H2910" s="10">
        <f>VLOOKUP(A2910,away!$A$2:$E$405,3,FALSE)</f>
        <v>0.98823529411764699</v>
      </c>
      <c r="I2910" s="10">
        <f>VLOOKUP(C2910,away!$B$2:$E$405,3,FALSE)</f>
        <v>1.04</v>
      </c>
      <c r="J2910" s="10">
        <f>VLOOKUP(B2910,home!$B$2:$E$405,4,FALSE)</f>
        <v>1.35</v>
      </c>
      <c r="K2910" s="12">
        <f t="shared" si="3360"/>
        <v>1.8070147058823585</v>
      </c>
      <c r="L2910" s="12">
        <f t="shared" si="3361"/>
        <v>1.3874823529411766</v>
      </c>
      <c r="M2910" s="13">
        <f t="shared" si="3362"/>
        <v>4.0987134310657744E-2</v>
      </c>
      <c r="N2910" s="13">
        <f t="shared" si="3363"/>
        <v>7.4064354451333927E-2</v>
      </c>
      <c r="O2910" s="13">
        <f t="shared" si="3364"/>
        <v>5.6868925553667432E-2</v>
      </c>
      <c r="P2910" s="13">
        <f t="shared" si="3365"/>
        <v>0.1027629847832061</v>
      </c>
      <c r="Q2910" s="13">
        <f t="shared" si="3366"/>
        <v>6.6917688837621961E-2</v>
      </c>
      <c r="R2910" s="13">
        <f t="shared" si="3367"/>
        <v>3.9452315318219557E-2</v>
      </c>
      <c r="S2910" s="13">
        <f t="shared" si="3368"/>
        <v>6.4411864961778462E-2</v>
      </c>
      <c r="T2910" s="13">
        <f t="shared" si="3369"/>
        <v>9.2847112361809231E-2</v>
      </c>
      <c r="U2910" s="13">
        <f t="shared" si="3370"/>
        <v>7.1290913961130589E-2</v>
      </c>
      <c r="V2910" s="13">
        <f t="shared" si="3371"/>
        <v>1.7943721474364131E-2</v>
      </c>
      <c r="W2910" s="13">
        <f t="shared" si="3372"/>
        <v>4.0307082604414214E-2</v>
      </c>
      <c r="X2910" s="13">
        <f t="shared" si="3373"/>
        <v>5.5925365812166998E-2</v>
      </c>
      <c r="Y2910" s="13">
        <f t="shared" si="3374"/>
        <v>3.8797729073080767E-2</v>
      </c>
      <c r="Z2910" s="13">
        <f t="shared" si="3375"/>
        <v>1.82464637622335E-2</v>
      </c>
      <c r="AA2910" s="13">
        <f t="shared" si="3376"/>
        <v>3.2971628348705484E-2</v>
      </c>
      <c r="AB2910" s="13">
        <f t="shared" si="3377"/>
        <v>2.9790108651499236E-2</v>
      </c>
      <c r="AC2910" s="13">
        <f t="shared" si="3378"/>
        <v>2.811782294366049E-3</v>
      </c>
      <c r="AD2910" s="13">
        <f t="shared" si="3379"/>
        <v>1.8208872754347877E-2</v>
      </c>
      <c r="AE2910" s="13">
        <f t="shared" si="3380"/>
        <v>2.5264489613609074E-2</v>
      </c>
      <c r="AF2910" s="13">
        <f t="shared" si="3381"/>
        <v>1.7527016747474124E-2</v>
      </c>
      <c r="AG2910" s="13">
        <f t="shared" si="3382"/>
        <v>8.1061421456082687E-3</v>
      </c>
      <c r="AH2910" s="13">
        <f t="shared" si="3383"/>
        <v>6.3291616184199114E-3</v>
      </c>
      <c r="AI2910" s="13">
        <f t="shared" si="3384"/>
        <v>1.1436888120390969E-2</v>
      </c>
      <c r="AJ2910" s="13">
        <f t="shared" si="3385"/>
        <v>1.0333312511538864E-2</v>
      </c>
      <c r="AK2910" s="13">
        <f t="shared" si="3386"/>
        <v>6.2241492229429653E-3</v>
      </c>
      <c r="AL2910" s="13">
        <f t="shared" si="3387"/>
        <v>2.8198813699887535E-4</v>
      </c>
      <c r="AM2910" s="13">
        <f t="shared" si="3388"/>
        <v>6.5807401689294406E-3</v>
      </c>
      <c r="AN2910" s="13">
        <f t="shared" si="3389"/>
        <v>9.130660853680736E-3</v>
      </c>
      <c r="AO2910" s="13">
        <f t="shared" si="3390"/>
        <v>6.3343154025864217E-3</v>
      </c>
      <c r="AP2910" s="13">
        <f t="shared" si="3391"/>
        <v>2.9295836130173816E-3</v>
      </c>
      <c r="AQ2910" s="13">
        <f t="shared" si="3392"/>
        <v>1.0161863911318173E-3</v>
      </c>
      <c r="AR2910" s="13">
        <f t="shared" si="3393"/>
        <v>1.7563200108940487E-3</v>
      </c>
      <c r="AS2910" s="13">
        <f t="shared" si="3394"/>
        <v>3.17369608792101E-3</v>
      </c>
      <c r="AT2910" s="13">
        <f t="shared" si="3395"/>
        <v>2.8674577514372882E-3</v>
      </c>
      <c r="AU2910" s="13">
        <f t="shared" si="3396"/>
        <v>1.7271794417811801E-3</v>
      </c>
      <c r="AV2910" s="13">
        <f t="shared" si="3397"/>
        <v>7.8025966274906911E-4</v>
      </c>
      <c r="AW2910" s="13">
        <f t="shared" si="3398"/>
        <v>1.9638915098891981E-5</v>
      </c>
      <c r="AX2910" s="13">
        <f t="shared" si="3399"/>
        <v>1.9819157101410431E-3</v>
      </c>
      <c r="AY2910" s="13">
        <f t="shared" si="3400"/>
        <v>2.7498730728375774E-3</v>
      </c>
      <c r="AZ2910" s="13">
        <f t="shared" si="3401"/>
        <v>1.9077001806951334E-3</v>
      </c>
      <c r="BA2910" s="13">
        <f t="shared" si="3402"/>
        <v>8.8230011180573051E-4</v>
      </c>
      <c r="BB2910" s="13">
        <f t="shared" si="3403"/>
        <v>3.0604395878211949E-4</v>
      </c>
      <c r="BC2910" s="13">
        <f t="shared" si="3404"/>
        <v>8.4926118406889511E-5</v>
      </c>
      <c r="BD2910" s="13">
        <f t="shared" si="3405"/>
        <v>4.0614383687215743E-4</v>
      </c>
      <c r="BE2910" s="13">
        <f t="shared" si="3406"/>
        <v>7.3390788593147424E-4</v>
      </c>
      <c r="BF2910" s="13">
        <f t="shared" si="3407"/>
        <v>6.630911713206032E-4</v>
      </c>
      <c r="BG2910" s="13">
        <f t="shared" si="3408"/>
        <v>3.9940516597236284E-4</v>
      </c>
      <c r="BH2910" s="13">
        <f t="shared" si="3409"/>
        <v>1.80432752129361E-4</v>
      </c>
      <c r="BI2910" s="13">
        <f t="shared" si="3410"/>
        <v>6.5208927304116323E-5</v>
      </c>
      <c r="BJ2910" s="14">
        <f t="shared" si="3411"/>
        <v>0.47187009998348084</v>
      </c>
      <c r="BK2910" s="14">
        <f t="shared" si="3412"/>
        <v>0.23194934903420891</v>
      </c>
      <c r="BL2910" s="14">
        <f t="shared" si="3413"/>
        <v>0.27745050600082766</v>
      </c>
      <c r="BM2910" s="14">
        <f t="shared" si="3414"/>
        <v>0.61573278136830556</v>
      </c>
      <c r="BN2910" s="14">
        <f t="shared" si="3415"/>
        <v>0.38105340325470671</v>
      </c>
    </row>
    <row r="2911" spans="1:66" x14ac:dyDescent="0.25">
      <c r="A2911" t="s">
        <v>485</v>
      </c>
      <c r="B2911" t="s">
        <v>491</v>
      </c>
      <c r="C2911" t="s">
        <v>488</v>
      </c>
      <c r="D2911" t="s">
        <v>563</v>
      </c>
      <c r="E2911" s="10">
        <f>VLOOKUP(A2911,home!$A$2:$E$405,3,FALSE)</f>
        <v>1.4285714285714299</v>
      </c>
      <c r="F2911" s="10">
        <f>VLOOKUP(B2911,home!$B$2:$E$405,3,FALSE)</f>
        <v>0.7</v>
      </c>
      <c r="G2911" s="10">
        <f>VLOOKUP(C2911,away!$B$2:$E$405,4,FALSE)</f>
        <v>0.7</v>
      </c>
      <c r="H2911" s="10">
        <f>VLOOKUP(A2911,away!$A$2:$E$405,3,FALSE)</f>
        <v>1.19047619047619</v>
      </c>
      <c r="I2911" s="10">
        <f>VLOOKUP(C2911,away!$B$2:$E$405,3,FALSE)</f>
        <v>0.47</v>
      </c>
      <c r="J2911" s="10">
        <f>VLOOKUP(B2911,home!$B$2:$E$405,4,FALSE)</f>
        <v>1.54</v>
      </c>
      <c r="K2911" s="12">
        <f t="shared" si="3360"/>
        <v>0.70000000000000062</v>
      </c>
      <c r="L2911" s="12">
        <f t="shared" si="3361"/>
        <v>0.86166666666666636</v>
      </c>
      <c r="M2911" s="13">
        <f t="shared" si="3362"/>
        <v>0.20978613610901001</v>
      </c>
      <c r="N2911" s="13">
        <f t="shared" si="3363"/>
        <v>0.14685029527630714</v>
      </c>
      <c r="O2911" s="13">
        <f t="shared" si="3364"/>
        <v>0.1807657206139302</v>
      </c>
      <c r="P2911" s="13">
        <f t="shared" si="3365"/>
        <v>0.12653600442975124</v>
      </c>
      <c r="Q2911" s="13">
        <f t="shared" si="3366"/>
        <v>5.1397603346707531E-2</v>
      </c>
      <c r="R2911" s="13">
        <f t="shared" si="3367"/>
        <v>7.7879897964501565E-2</v>
      </c>
      <c r="S2911" s="13">
        <f t="shared" si="3368"/>
        <v>1.9080575001302912E-2</v>
      </c>
      <c r="T2911" s="13">
        <f t="shared" si="3369"/>
        <v>4.4287601550412968E-2</v>
      </c>
      <c r="U2911" s="13">
        <f t="shared" si="3370"/>
        <v>5.451592857515114E-2</v>
      </c>
      <c r="V2911" s="13">
        <f t="shared" si="3371"/>
        <v>1.278751869068802E-3</v>
      </c>
      <c r="W2911" s="13">
        <f t="shared" si="3372"/>
        <v>1.1992774114231771E-2</v>
      </c>
      <c r="X2911" s="13">
        <f t="shared" si="3373"/>
        <v>1.0333773695096372E-2</v>
      </c>
      <c r="Y2911" s="13">
        <f t="shared" si="3374"/>
        <v>4.4521341669706846E-3</v>
      </c>
      <c r="Z2911" s="13">
        <f t="shared" si="3375"/>
        <v>2.2368837359804057E-2</v>
      </c>
      <c r="AA2911" s="13">
        <f t="shared" si="3376"/>
        <v>1.5658186151862853E-2</v>
      </c>
      <c r="AB2911" s="13">
        <f t="shared" si="3377"/>
        <v>5.4803651531520024E-3</v>
      </c>
      <c r="AC2911" s="13">
        <f t="shared" si="3378"/>
        <v>4.8206281397499959E-5</v>
      </c>
      <c r="AD2911" s="13">
        <f t="shared" si="3379"/>
        <v>2.0987354699905617E-3</v>
      </c>
      <c r="AE2911" s="13">
        <f t="shared" si="3380"/>
        <v>1.8084103966418666E-3</v>
      </c>
      <c r="AF2911" s="13">
        <f t="shared" si="3381"/>
        <v>7.7912347921987055E-4</v>
      </c>
      <c r="AG2911" s="13">
        <f t="shared" si="3382"/>
        <v>2.2378157708704055E-4</v>
      </c>
      <c r="AH2911" s="13">
        <f t="shared" si="3383"/>
        <v>4.8186203812577884E-3</v>
      </c>
      <c r="AI2911" s="13">
        <f t="shared" si="3384"/>
        <v>3.3730342668804544E-3</v>
      </c>
      <c r="AJ2911" s="13">
        <f t="shared" si="3385"/>
        <v>1.1805619934081599E-3</v>
      </c>
      <c r="AK2911" s="13">
        <f t="shared" si="3386"/>
        <v>2.7546446512857097E-4</v>
      </c>
      <c r="AL2911" s="13">
        <f t="shared" si="3387"/>
        <v>1.1630568825170166E-6</v>
      </c>
      <c r="AM2911" s="13">
        <f t="shared" si="3388"/>
        <v>2.9382296579867894E-4</v>
      </c>
      <c r="AN2911" s="13">
        <f t="shared" si="3389"/>
        <v>2.5317745552986154E-4</v>
      </c>
      <c r="AO2911" s="13">
        <f t="shared" si="3390"/>
        <v>1.0907728709078199E-4</v>
      </c>
      <c r="AP2911" s="13">
        <f t="shared" si="3391"/>
        <v>3.1329420792185707E-5</v>
      </c>
      <c r="AQ2911" s="13">
        <f t="shared" si="3392"/>
        <v>6.7488793956500018E-6</v>
      </c>
      <c r="AR2911" s="13">
        <f t="shared" si="3393"/>
        <v>8.3040891237009195E-4</v>
      </c>
      <c r="AS2911" s="13">
        <f t="shared" si="3394"/>
        <v>5.8128623865906482E-4</v>
      </c>
      <c r="AT2911" s="13">
        <f t="shared" si="3395"/>
        <v>2.0345018353067285E-4</v>
      </c>
      <c r="AU2911" s="13">
        <f t="shared" si="3396"/>
        <v>4.7471709490490386E-5</v>
      </c>
      <c r="AV2911" s="13">
        <f t="shared" si="3397"/>
        <v>8.3075491608358243E-6</v>
      </c>
      <c r="AW2911" s="13">
        <f t="shared" si="3398"/>
        <v>1.9486587304764269E-8</v>
      </c>
      <c r="AX2911" s="13">
        <f t="shared" si="3399"/>
        <v>3.4279346009845892E-5</v>
      </c>
      <c r="AY2911" s="13">
        <f t="shared" si="3400"/>
        <v>2.9537369811817198E-5</v>
      </c>
      <c r="AZ2911" s="13">
        <f t="shared" si="3401"/>
        <v>1.272568349392457E-5</v>
      </c>
      <c r="BA2911" s="13">
        <f t="shared" si="3402"/>
        <v>3.6550990924216679E-6</v>
      </c>
      <c r="BB2911" s="13">
        <f t="shared" si="3403"/>
        <v>7.8736926282583389E-7</v>
      </c>
      <c r="BC2911" s="13">
        <f t="shared" si="3404"/>
        <v>1.3568996962698534E-7</v>
      </c>
      <c r="BD2911" s="13">
        <f t="shared" si="3405"/>
        <v>1.1925594658203813E-4</v>
      </c>
      <c r="BE2911" s="13">
        <f t="shared" si="3406"/>
        <v>8.3479162607426755E-5</v>
      </c>
      <c r="BF2911" s="13">
        <f t="shared" si="3407"/>
        <v>2.9217706912599389E-5</v>
      </c>
      <c r="BG2911" s="13">
        <f t="shared" si="3408"/>
        <v>6.8174649462731987E-6</v>
      </c>
      <c r="BH2911" s="13">
        <f t="shared" si="3409"/>
        <v>1.1930563655978107E-6</v>
      </c>
      <c r="BI2911" s="13">
        <f t="shared" si="3410"/>
        <v>1.6702789118369369E-7</v>
      </c>
      <c r="BJ2911" s="14">
        <f t="shared" si="3411"/>
        <v>0.27499950963891356</v>
      </c>
      <c r="BK2911" s="14">
        <f t="shared" si="3412"/>
        <v>0.35676037411722478</v>
      </c>
      <c r="BL2911" s="14">
        <f t="shared" si="3413"/>
        <v>0.34585883452378896</v>
      </c>
      <c r="BM2911" s="14">
        <f t="shared" si="3414"/>
        <v>0.20674238001629913</v>
      </c>
      <c r="BN2911" s="14">
        <f t="shared" si="3415"/>
        <v>0.79321565774020764</v>
      </c>
    </row>
    <row r="2912" spans="1:66" x14ac:dyDescent="0.25">
      <c r="A2912" t="s">
        <v>22</v>
      </c>
      <c r="B2912" t="s">
        <v>163</v>
      </c>
      <c r="C2912" t="s">
        <v>266</v>
      </c>
      <c r="D2912" t="s">
        <v>563</v>
      </c>
      <c r="E2912" s="10">
        <f>VLOOKUP(A2912,home!$A$2:$E$405,3,FALSE)</f>
        <v>1.675</v>
      </c>
      <c r="F2912" s="10">
        <f>VLOOKUP(B2912,home!$B$2:$E$405,3,FALSE)</f>
        <v>1.34</v>
      </c>
      <c r="G2912" s="10">
        <f>VLOOKUP(C2912,away!$B$2:$E$405,4,FALSE)</f>
        <v>0.77</v>
      </c>
      <c r="H2912" s="10">
        <f>VLOOKUP(A2912,away!$A$2:$E$405,3,FALSE)</f>
        <v>1.41875</v>
      </c>
      <c r="I2912" s="10">
        <f>VLOOKUP(C2912,away!$B$2:$E$405,3,FALSE)</f>
        <v>1.02</v>
      </c>
      <c r="J2912" s="10">
        <f>VLOOKUP(B2912,home!$B$2:$E$405,4,FALSE)</f>
        <v>0.97</v>
      </c>
      <c r="K2912" s="12">
        <f t="shared" si="3360"/>
        <v>1.7282650000000004</v>
      </c>
      <c r="L2912" s="12">
        <f t="shared" si="3361"/>
        <v>1.40371125</v>
      </c>
      <c r="M2912" s="13">
        <f t="shared" si="3362"/>
        <v>4.3631485271048501E-2</v>
      </c>
      <c r="N2912" s="13">
        <f t="shared" si="3363"/>
        <v>7.5406768891968665E-2</v>
      </c>
      <c r="O2912" s="13">
        <f t="shared" si="3364"/>
        <v>6.1246006729180083E-2</v>
      </c>
      <c r="P2912" s="13">
        <f t="shared" si="3365"/>
        <v>0.10584932981980645</v>
      </c>
      <c r="Q2912" s="13">
        <f t="shared" si="3366"/>
        <v>6.5161439719539138E-2</v>
      </c>
      <c r="R2912" s="13">
        <f t="shared" si="3367"/>
        <v>4.2985854331662895E-2</v>
      </c>
      <c r="S2912" s="13">
        <f t="shared" si="3368"/>
        <v>6.4197222222094466E-2</v>
      </c>
      <c r="T2912" s="13">
        <f t="shared" si="3369"/>
        <v>9.1467846000513928E-2</v>
      </c>
      <c r="U2912" s="13">
        <f t="shared" si="3370"/>
        <v>7.4290947536511401E-2</v>
      </c>
      <c r="V2912" s="13">
        <f t="shared" si="3371"/>
        <v>1.7304611073322106E-2</v>
      </c>
      <c r="W2912" s="13">
        <f t="shared" si="3372"/>
        <v>3.7538745205629769E-2</v>
      </c>
      <c r="X2912" s="13">
        <f t="shared" si="3373"/>
        <v>5.2693558956026072E-2</v>
      </c>
      <c r="Y2912" s="13">
        <f t="shared" si="3374"/>
        <v>3.6983270754556027E-2</v>
      </c>
      <c r="Z2912" s="13">
        <f t="shared" si="3375"/>
        <v>2.0113242438738826E-2</v>
      </c>
      <c r="AA2912" s="13">
        <f t="shared" si="3376"/>
        <v>3.4761012943386967E-2</v>
      </c>
      <c r="AB2912" s="13">
        <f t="shared" si="3377"/>
        <v>3.0038121017301349E-2</v>
      </c>
      <c r="AC2912" s="13">
        <f t="shared" si="3378"/>
        <v>2.6237954563154524E-3</v>
      </c>
      <c r="AD2912" s="13">
        <f t="shared" si="3379"/>
        <v>1.6219224870701942E-2</v>
      </c>
      <c r="AE2912" s="13">
        <f t="shared" si="3380"/>
        <v>2.2767108417284108E-2</v>
      </c>
      <c r="AF2912" s="13">
        <f t="shared" si="3381"/>
        <v>1.5979223107655701E-2</v>
      </c>
      <c r="AG2912" s="13">
        <f t="shared" si="3382"/>
        <v>7.4767384141587604E-3</v>
      </c>
      <c r="AH2912" s="13">
        <f t="shared" si="3383"/>
        <v>7.05829617130878E-3</v>
      </c>
      <c r="AI2912" s="13">
        <f t="shared" si="3384"/>
        <v>1.2198606232506973E-2</v>
      </c>
      <c r="AJ2912" s="13">
        <f t="shared" si="3385"/>
        <v>1.0541212100211835E-2</v>
      </c>
      <c r="AK2912" s="13">
        <f t="shared" si="3386"/>
        <v>6.0726693101242034E-3</v>
      </c>
      <c r="AL2912" s="13">
        <f t="shared" si="3387"/>
        <v>2.546115392679773E-4</v>
      </c>
      <c r="AM2912" s="13">
        <f t="shared" si="3388"/>
        <v>5.6062237342327376E-3</v>
      </c>
      <c r="AN2912" s="13">
        <f t="shared" si="3389"/>
        <v>7.8695193257595029E-3</v>
      </c>
      <c r="AO2912" s="13">
        <f t="shared" si="3390"/>
        <v>5.5232664048305152E-3</v>
      </c>
      <c r="AP2912" s="13">
        <f t="shared" si="3391"/>
        <v>2.5843570630692181E-3</v>
      </c>
      <c r="AQ2912" s="13">
        <f t="shared" si="3392"/>
        <v>9.0692277086180505E-4</v>
      </c>
      <c r="AR2912" s="13">
        <f t="shared" si="3393"/>
        <v>1.9815619482996105E-3</v>
      </c>
      <c r="AS2912" s="13">
        <f t="shared" si="3394"/>
        <v>3.424664160578027E-3</v>
      </c>
      <c r="AT2912" s="13">
        <f t="shared" si="3395"/>
        <v>2.9593636027406929E-3</v>
      </c>
      <c r="AU2912" s="13">
        <f t="shared" si="3396"/>
        <v>1.7048548456302147E-3</v>
      </c>
      <c r="AV2912" s="13">
        <f t="shared" si="3397"/>
        <v>7.3661023994577599E-4</v>
      </c>
      <c r="AW2912" s="13">
        <f t="shared" si="3398"/>
        <v>1.7157882807489503E-5</v>
      </c>
      <c r="AX2912" s="13">
        <f t="shared" si="3399"/>
        <v>1.6148400436739579E-3</v>
      </c>
      <c r="AY2912" s="13">
        <f t="shared" si="3400"/>
        <v>2.2667691362556262E-3</v>
      </c>
      <c r="AZ2912" s="13">
        <f t="shared" si="3401"/>
        <v>1.5909446688574028E-3</v>
      </c>
      <c r="BA2912" s="13">
        <f t="shared" si="3402"/>
        <v>7.444089766008874E-4</v>
      </c>
      <c r="BB2912" s="13">
        <f t="shared" si="3403"/>
        <v>2.6123381376391306E-4</v>
      </c>
      <c r="BC2912" s="13">
        <f t="shared" si="3404"/>
        <v>7.3339368652161841E-5</v>
      </c>
      <c r="BD2912" s="13">
        <f t="shared" si="3405"/>
        <v>4.6359013323334737E-4</v>
      </c>
      <c r="BE2912" s="13">
        <f t="shared" si="3406"/>
        <v>8.0120660161253133E-4</v>
      </c>
      <c r="BF2912" s="13">
        <f t="shared" si="3407"/>
        <v>6.9234866366794099E-4</v>
      </c>
      <c r="BG2912" s="13">
        <f t="shared" si="3408"/>
        <v>3.9885398773802468E-4</v>
      </c>
      <c r="BH2912" s="13">
        <f t="shared" si="3409"/>
        <v>1.7233134677951438E-4</v>
      </c>
      <c r="BI2912" s="13">
        <f t="shared" si="3410"/>
        <v>5.9566847008379482E-5</v>
      </c>
      <c r="BJ2912" s="14">
        <f t="shared" si="3411"/>
        <v>0.4507357496445919</v>
      </c>
      <c r="BK2912" s="14">
        <f t="shared" si="3412"/>
        <v>0.23612782451811057</v>
      </c>
      <c r="BL2912" s="14">
        <f t="shared" si="3413"/>
        <v>0.29258767874942848</v>
      </c>
      <c r="BM2912" s="14">
        <f t="shared" si="3414"/>
        <v>0.60303399933421609</v>
      </c>
      <c r="BN2912" s="14">
        <f t="shared" si="3415"/>
        <v>0.39428088476320572</v>
      </c>
    </row>
    <row r="2913" spans="1:66" x14ac:dyDescent="0.25">
      <c r="A2913" t="s">
        <v>22</v>
      </c>
      <c r="B2913" t="s">
        <v>164</v>
      </c>
      <c r="C2913" t="s">
        <v>167</v>
      </c>
      <c r="D2913" t="s">
        <v>563</v>
      </c>
      <c r="E2913" s="10">
        <f>VLOOKUP(A2913,home!$A$2:$E$405,3,FALSE)</f>
        <v>1.675</v>
      </c>
      <c r="F2913" s="10">
        <f>VLOOKUP(B2913,home!$B$2:$E$405,3,FALSE)</f>
        <v>1.19</v>
      </c>
      <c r="G2913" s="10">
        <f>VLOOKUP(C2913,away!$B$2:$E$405,4,FALSE)</f>
        <v>1.19</v>
      </c>
      <c r="H2913" s="10">
        <f>VLOOKUP(A2913,away!$A$2:$E$405,3,FALSE)</f>
        <v>1.41875</v>
      </c>
      <c r="I2913" s="10">
        <f>VLOOKUP(C2913,away!$B$2:$E$405,3,FALSE)</f>
        <v>0.82</v>
      </c>
      <c r="J2913" s="10">
        <f>VLOOKUP(B2913,home!$B$2:$E$405,4,FALSE)</f>
        <v>0.79</v>
      </c>
      <c r="K2913" s="12">
        <f t="shared" si="3360"/>
        <v>2.3719674999999998</v>
      </c>
      <c r="L2913" s="12">
        <f t="shared" si="3361"/>
        <v>0.91906624999999986</v>
      </c>
      <c r="M2913" s="13">
        <f t="shared" si="3362"/>
        <v>3.7215358128004507E-2</v>
      </c>
      <c r="N2913" s="13">
        <f t="shared" si="3363"/>
        <v>8.8273619980487522E-2</v>
      </c>
      <c r="O2913" s="13">
        <f t="shared" si="3364"/>
        <v>3.4203379637112119E-2</v>
      </c>
      <c r="P2913" s="13">
        <f t="shared" si="3365"/>
        <v>8.1129304889391726E-2</v>
      </c>
      <c r="Q2913" s="13">
        <f t="shared" si="3366"/>
        <v>0.10469107885053354</v>
      </c>
      <c r="R2913" s="13">
        <f t="shared" si="3367"/>
        <v>1.5717585930203493E-2</v>
      </c>
      <c r="S2913" s="13">
        <f t="shared" si="3368"/>
        <v>4.4215375337762514E-2</v>
      </c>
      <c r="T2913" s="13">
        <f t="shared" si="3369"/>
        <v>9.6218037247614144E-2</v>
      </c>
      <c r="U2913" s="13">
        <f t="shared" si="3370"/>
        <v>3.7281603004899952E-2</v>
      </c>
      <c r="V2913" s="13">
        <f t="shared" si="3371"/>
        <v>1.0709923259334559E-2</v>
      </c>
      <c r="W2913" s="13">
        <f t="shared" si="3372"/>
        <v>8.27746121911343E-2</v>
      </c>
      <c r="X2913" s="13">
        <f t="shared" si="3373"/>
        <v>7.6075352421710069E-2</v>
      </c>
      <c r="Y2913" s="13">
        <f t="shared" si="3374"/>
        <v>3.4959144433824738E-2</v>
      </c>
      <c r="Z2913" s="13">
        <f t="shared" si="3375"/>
        <v>4.8151675866416289E-3</v>
      </c>
      <c r="AA2913" s="13">
        <f t="shared" si="3376"/>
        <v>1.1421421022567376E-2</v>
      </c>
      <c r="AB2913" s="13">
        <f t="shared" si="3377"/>
        <v>1.3545619734673294E-2</v>
      </c>
      <c r="AC2913" s="13">
        <f t="shared" si="3378"/>
        <v>1.4592238815423083E-3</v>
      </c>
      <c r="AD2913" s="13">
        <f t="shared" si="3379"/>
        <v>4.9084672485618583E-2</v>
      </c>
      <c r="AE2913" s="13">
        <f t="shared" si="3380"/>
        <v>4.5112065873835643E-2</v>
      </c>
      <c r="AF2913" s="13">
        <f t="shared" si="3381"/>
        <v>2.0730488606209543E-2</v>
      </c>
      <c r="AG2913" s="13">
        <f t="shared" si="3382"/>
        <v>6.3508974746589106E-3</v>
      </c>
      <c r="AH2913" s="13">
        <f t="shared" si="3383"/>
        <v>1.1063645042440676E-3</v>
      </c>
      <c r="AI2913" s="13">
        <f t="shared" si="3384"/>
        <v>2.6242606472205404E-3</v>
      </c>
      <c r="AJ2913" s="13">
        <f t="shared" si="3385"/>
        <v>3.1123304833680439E-3</v>
      </c>
      <c r="AK2913" s="13">
        <f t="shared" si="3386"/>
        <v>2.4607822519360969E-3</v>
      </c>
      <c r="AL2913" s="13">
        <f t="shared" si="3387"/>
        <v>1.2724404669742231E-4</v>
      </c>
      <c r="AM2913" s="13">
        <f t="shared" si="3388"/>
        <v>2.3285449576806283E-2</v>
      </c>
      <c r="AN2913" s="13">
        <f t="shared" si="3389"/>
        <v>2.140087082211943E-2</v>
      </c>
      <c r="AO2913" s="13">
        <f t="shared" si="3390"/>
        <v>9.8344090466098589E-3</v>
      </c>
      <c r="AP2913" s="13">
        <f t="shared" si="3391"/>
        <v>3.0128244811445997E-3</v>
      </c>
      <c r="AQ2913" s="13">
        <f t="shared" si="3392"/>
        <v>6.9224632444844054E-4</v>
      </c>
      <c r="AR2913" s="13">
        <f t="shared" si="3393"/>
        <v>2.0336445520974087E-4</v>
      </c>
      <c r="AS2913" s="13">
        <f t="shared" si="3394"/>
        <v>4.8237387841271098E-4</v>
      </c>
      <c r="AT2913" s="13">
        <f t="shared" si="3395"/>
        <v>5.7208758122195109E-4</v>
      </c>
      <c r="AU2913" s="13">
        <f t="shared" si="3396"/>
        <v>4.5232438327069273E-4</v>
      </c>
      <c r="AV2913" s="13">
        <f t="shared" si="3397"/>
        <v>2.6822468414390674E-4</v>
      </c>
      <c r="AW2913" s="13">
        <f t="shared" si="3398"/>
        <v>7.7053172393443791E-6</v>
      </c>
      <c r="AX2913" s="13">
        <f t="shared" si="3399"/>
        <v>9.2053882698455419E-3</v>
      </c>
      <c r="AY2913" s="13">
        <f t="shared" si="3400"/>
        <v>8.4603616769609279E-3</v>
      </c>
      <c r="AZ2913" s="13">
        <f t="shared" si="3401"/>
        <v>3.8878164400440946E-3</v>
      </c>
      <c r="BA2913" s="13">
        <f t="shared" si="3402"/>
        <v>1.1910536254132254E-3</v>
      </c>
      <c r="BB2913" s="13">
        <f t="shared" si="3403"/>
        <v>2.7366429726435936E-4</v>
      </c>
      <c r="BC2913" s="13">
        <f t="shared" si="3404"/>
        <v>5.0303123889128004E-5</v>
      </c>
      <c r="BD2913" s="13">
        <f t="shared" si="3405"/>
        <v>3.115090120548491E-5</v>
      </c>
      <c r="BE2913" s="13">
        <f t="shared" si="3406"/>
        <v>7.3888925255121023E-5</v>
      </c>
      <c r="BF2913" s="13">
        <f t="shared" si="3407"/>
        <v>8.7631064657538141E-5</v>
      </c>
      <c r="BG2913" s="13">
        <f t="shared" si="3408"/>
        <v>6.9286012452693038E-5</v>
      </c>
      <c r="BH2913" s="13">
        <f t="shared" si="3409"/>
        <v>4.1086042435595788E-5</v>
      </c>
      <c r="BI2913" s="13">
        <f t="shared" si="3410"/>
        <v>1.9490951472170794E-5</v>
      </c>
      <c r="BJ2913" s="14">
        <f t="shared" si="3411"/>
        <v>0.68556435725017284</v>
      </c>
      <c r="BK2913" s="14">
        <f t="shared" si="3412"/>
        <v>0.18331679121969399</v>
      </c>
      <c r="BL2913" s="14">
        <f t="shared" si="3413"/>
        <v>0.12377425609596257</v>
      </c>
      <c r="BM2913" s="14">
        <f t="shared" si="3414"/>
        <v>0.62778758837701654</v>
      </c>
      <c r="BN2913" s="14">
        <f t="shared" si="3415"/>
        <v>0.36123032741573291</v>
      </c>
    </row>
    <row r="2914" spans="1:66" x14ac:dyDescent="0.25">
      <c r="A2914" t="s">
        <v>301</v>
      </c>
      <c r="B2914" t="s">
        <v>384</v>
      </c>
      <c r="C2914" t="s">
        <v>355</v>
      </c>
      <c r="D2914" t="s">
        <v>563</v>
      </c>
      <c r="E2914" s="10">
        <f>VLOOKUP(A2914,home!$A$2:$E$405,3,FALSE)</f>
        <v>1.3248407643312099</v>
      </c>
      <c r="F2914" s="10">
        <f>VLOOKUP(B2914,home!$B$2:$E$405,3,FALSE)</f>
        <v>1.6</v>
      </c>
      <c r="G2914" s="10">
        <f>VLOOKUP(C2914,away!$B$2:$E$405,4,FALSE)</f>
        <v>1.51</v>
      </c>
      <c r="H2914" s="10">
        <f>VLOOKUP(A2914,away!$A$2:$E$405,3,FALSE)</f>
        <v>1.07643312101911</v>
      </c>
      <c r="I2914" s="10">
        <f>VLOOKUP(C2914,away!$B$2:$E$405,3,FALSE)</f>
        <v>0.75</v>
      </c>
      <c r="J2914" s="10">
        <f>VLOOKUP(B2914,home!$B$2:$E$405,4,FALSE)</f>
        <v>0.35</v>
      </c>
      <c r="K2914" s="12">
        <f t="shared" si="3360"/>
        <v>3.200815286624203</v>
      </c>
      <c r="L2914" s="12">
        <f t="shared" si="3361"/>
        <v>0.28256369426751637</v>
      </c>
      <c r="M2914" s="13">
        <f t="shared" si="3362"/>
        <v>3.0703489053616445E-2</v>
      </c>
      <c r="N2914" s="13">
        <f t="shared" si="3363"/>
        <v>9.8276197115514399E-2</v>
      </c>
      <c r="O2914" s="13">
        <f t="shared" si="3364"/>
        <v>8.675691293892113E-3</v>
      </c>
      <c r="P2914" s="13">
        <f t="shared" si="3365"/>
        <v>2.7769285315522384E-2</v>
      </c>
      <c r="Q2914" s="13">
        <f t="shared" si="3366"/>
        <v>0.15728197701931601</v>
      </c>
      <c r="R2914" s="13">
        <f t="shared" si="3367"/>
        <v>1.2257176911633421E-3</v>
      </c>
      <c r="S2914" s="13">
        <f t="shared" si="3368"/>
        <v>6.2788727820825519E-3</v>
      </c>
      <c r="T2914" s="13">
        <f t="shared" si="3369"/>
        <v>4.4442176468276542E-2</v>
      </c>
      <c r="U2914" s="13">
        <f t="shared" si="3370"/>
        <v>3.92329592296135E-3</v>
      </c>
      <c r="V2914" s="13">
        <f t="shared" si="3371"/>
        <v>6.3098080352091306E-4</v>
      </c>
      <c r="W2914" s="13">
        <f t="shared" si="3372"/>
        <v>0.16781018545130105</v>
      </c>
      <c r="X2914" s="13">
        <f t="shared" si="3373"/>
        <v>4.7417065936836658E-2</v>
      </c>
      <c r="Y2914" s="13">
        <f t="shared" si="3374"/>
        <v>6.6991706612194888E-3</v>
      </c>
      <c r="Z2914" s="13">
        <f t="shared" si="3375"/>
        <v>1.1544777298138824E-4</v>
      </c>
      <c r="AA2914" s="13">
        <f t="shared" si="3376"/>
        <v>3.6952699656554814E-4</v>
      </c>
      <c r="AB2914" s="13">
        <f t="shared" si="3377"/>
        <v>5.9139382971366817E-4</v>
      </c>
      <c r="AC2914" s="13">
        <f t="shared" si="3378"/>
        <v>3.5667538327223879E-5</v>
      </c>
      <c r="AD2914" s="13">
        <f t="shared" si="3379"/>
        <v>0.13428235171094172</v>
      </c>
      <c r="AE2914" s="13">
        <f t="shared" si="3380"/>
        <v>3.794331737437364E-2</v>
      </c>
      <c r="AF2914" s="13">
        <f t="shared" si="3381"/>
        <v>5.3607019650339276E-3</v>
      </c>
      <c r="AG2914" s="13">
        <f t="shared" si="3382"/>
        <v>5.0491325036904045E-4</v>
      </c>
      <c r="AH2914" s="13">
        <f t="shared" si="3383"/>
        <v>8.1553373071446576E-6</v>
      </c>
      <c r="AI2914" s="13">
        <f t="shared" si="3384"/>
        <v>2.6103728320285284E-5</v>
      </c>
      <c r="AJ2914" s="13">
        <f t="shared" si="3385"/>
        <v>4.1776606322727148E-5</v>
      </c>
      <c r="AK2914" s="13">
        <f t="shared" si="3386"/>
        <v>4.4573066713688788E-5</v>
      </c>
      <c r="AL2914" s="13">
        <f t="shared" si="3387"/>
        <v>1.2903576483850416E-6</v>
      </c>
      <c r="AM2914" s="13">
        <f t="shared" si="3388"/>
        <v>8.5962600816045967E-2</v>
      </c>
      <c r="AN2914" s="13">
        <f t="shared" si="3389"/>
        <v>2.4289910055425766E-2</v>
      </c>
      <c r="AO2914" s="13">
        <f t="shared" si="3390"/>
        <v>3.431723359343399E-3</v>
      </c>
      <c r="AP2914" s="13">
        <f t="shared" si="3391"/>
        <v>3.2322681004006749E-4</v>
      </c>
      <c r="AQ2914" s="13">
        <f t="shared" si="3392"/>
        <v>2.2833040382806562E-5</v>
      </c>
      <c r="AR2914" s="13">
        <f t="shared" si="3393"/>
        <v>4.6088044750089861E-7</v>
      </c>
      <c r="AS2914" s="13">
        <f t="shared" si="3394"/>
        <v>1.4751931816670798E-6</v>
      </c>
      <c r="AT2914" s="13">
        <f t="shared" si="3395"/>
        <v>2.3609104433018927E-6</v>
      </c>
      <c r="AU2914" s="13">
        <f t="shared" si="3396"/>
        <v>2.5189460790904734E-6</v>
      </c>
      <c r="AV2914" s="13">
        <f t="shared" si="3397"/>
        <v>2.015670279033722E-6</v>
      </c>
      <c r="AW2914" s="13">
        <f t="shared" si="3398"/>
        <v>3.2417877143917141E-8</v>
      </c>
      <c r="AX2914" s="13">
        <f t="shared" si="3399"/>
        <v>4.5858401128329028E-2</v>
      </c>
      <c r="AY2914" s="13">
        <f t="shared" si="3400"/>
        <v>1.2957919236022292E-2</v>
      </c>
      <c r="AZ2914" s="13">
        <f t="shared" si="3401"/>
        <v>1.8307187646752863E-3</v>
      </c>
      <c r="BA2914" s="13">
        <f t="shared" si="3402"/>
        <v>1.7243155243717095E-4</v>
      </c>
      <c r="BB2914" s="13">
        <f t="shared" si="3403"/>
        <v>1.2180724116232501E-5</v>
      </c>
      <c r="BC2914" s="13">
        <f t="shared" si="3404"/>
        <v>6.8836608102721669E-7</v>
      </c>
      <c r="BD2914" s="13">
        <f t="shared" si="3405"/>
        <v>2.1704680310253341E-8</v>
      </c>
      <c r="BE2914" s="13">
        <f t="shared" si="3406"/>
        <v>6.9472672528350238E-8</v>
      </c>
      <c r="BF2914" s="13">
        <f t="shared" si="3407"/>
        <v>1.1118459611569042E-7</v>
      </c>
      <c r="BG2914" s="13">
        <f t="shared" si="3408"/>
        <v>1.1862711829474661E-7</v>
      </c>
      <c r="BH2914" s="13">
        <f t="shared" si="3409"/>
        <v>9.4925873411500651E-8</v>
      </c>
      <c r="BI2914" s="13">
        <f t="shared" si="3410"/>
        <v>6.0768037342337042E-8</v>
      </c>
      <c r="BJ2914" s="14">
        <f t="shared" si="3411"/>
        <v>0.87488069080608155</v>
      </c>
      <c r="BK2914" s="14">
        <f t="shared" si="3412"/>
        <v>7.8377505086740198E-2</v>
      </c>
      <c r="BL2914" s="14">
        <f t="shared" si="3413"/>
        <v>1.4915542756368461E-2</v>
      </c>
      <c r="BM2914" s="14">
        <f t="shared" si="3414"/>
        <v>0.63139894211500158</v>
      </c>
      <c r="BN2914" s="14">
        <f t="shared" si="3415"/>
        <v>0.32393235748902477</v>
      </c>
    </row>
    <row r="2915" spans="1:66" x14ac:dyDescent="0.25">
      <c r="A2915" t="s">
        <v>303</v>
      </c>
      <c r="B2915" t="s">
        <v>469</v>
      </c>
      <c r="C2915" t="s">
        <v>342</v>
      </c>
      <c r="D2915" t="s">
        <v>563</v>
      </c>
      <c r="E2915" s="10">
        <f>VLOOKUP(A2915,home!$A$2:$E$405,3,FALSE)</f>
        <v>1.3492822966507201</v>
      </c>
      <c r="F2915" s="10">
        <f>VLOOKUP(B2915,home!$B$2:$E$405,3,FALSE)</f>
        <v>0.44</v>
      </c>
      <c r="G2915" s="10">
        <f>VLOOKUP(C2915,away!$B$2:$E$405,4,FALSE)</f>
        <v>1.1499999999999999</v>
      </c>
      <c r="H2915" s="10">
        <f>VLOOKUP(A2915,away!$A$2:$E$405,3,FALSE)</f>
        <v>0.98086124401913899</v>
      </c>
      <c r="I2915" s="10">
        <f>VLOOKUP(C2915,away!$B$2:$E$405,3,FALSE)</f>
        <v>0.82</v>
      </c>
      <c r="J2915" s="10">
        <f>VLOOKUP(B2915,home!$B$2:$E$405,4,FALSE)</f>
        <v>1.22</v>
      </c>
      <c r="K2915" s="12">
        <f t="shared" si="3360"/>
        <v>0.68273684210526431</v>
      </c>
      <c r="L2915" s="12">
        <f t="shared" si="3361"/>
        <v>0.9812535885167466</v>
      </c>
      <c r="M2915" s="13">
        <f t="shared" si="3362"/>
        <v>0.18938175552376438</v>
      </c>
      <c r="N2915" s="13">
        <f t="shared" si="3363"/>
        <v>0.12929790171864611</v>
      </c>
      <c r="O2915" s="13">
        <f t="shared" si="3364"/>
        <v>0.18583152720729501</v>
      </c>
      <c r="P2915" s="13">
        <f t="shared" si="3365"/>
        <v>0.12687403004910711</v>
      </c>
      <c r="Q2915" s="13">
        <f t="shared" si="3366"/>
        <v>4.4138220555112628E-2</v>
      </c>
      <c r="R2915" s="13">
        <f t="shared" si="3367"/>
        <v>9.1173926465852831E-2</v>
      </c>
      <c r="S2915" s="13">
        <f t="shared" si="3368"/>
        <v>2.1249432734931281E-2</v>
      </c>
      <c r="T2915" s="13">
        <f t="shared" si="3369"/>
        <v>4.3310787310447893E-2</v>
      </c>
      <c r="U2915" s="13">
        <f t="shared" si="3370"/>
        <v>6.2247798637633946E-2</v>
      </c>
      <c r="V2915" s="13">
        <f t="shared" si="3371"/>
        <v>1.5817557738406606E-3</v>
      </c>
      <c r="W2915" s="13">
        <f t="shared" si="3372"/>
        <v>1.0044929772647756E-2</v>
      </c>
      <c r="X2915" s="13">
        <f t="shared" si="3373"/>
        <v>9.8566233858093186E-3</v>
      </c>
      <c r="Y2915" s="13">
        <f t="shared" si="3374"/>
        <v>4.8359235339917395E-3</v>
      </c>
      <c r="Z2915" s="13">
        <f t="shared" si="3375"/>
        <v>2.9821580841260024E-2</v>
      </c>
      <c r="AA2915" s="13">
        <f t="shared" si="3376"/>
        <v>2.0360291930148721E-2</v>
      </c>
      <c r="AB2915" s="13">
        <f t="shared" si="3377"/>
        <v>6.9503607083655165E-3</v>
      </c>
      <c r="AC2915" s="13">
        <f t="shared" si="3378"/>
        <v>6.6229891385784107E-5</v>
      </c>
      <c r="AD2915" s="13">
        <f t="shared" si="3379"/>
        <v>1.7145109080366695E-3</v>
      </c>
      <c r="AE2915" s="13">
        <f t="shared" si="3380"/>
        <v>1.6823699810620879E-3</v>
      </c>
      <c r="AF2915" s="13">
        <f t="shared" si="3381"/>
        <v>8.2541579056501224E-4</v>
      </c>
      <c r="AG2915" s="13">
        <f t="shared" si="3382"/>
        <v>2.6998073550343524E-4</v>
      </c>
      <c r="AH2915" s="13">
        <f t="shared" si="3383"/>
        <v>7.3156333039321635E-3</v>
      </c>
      <c r="AI2915" s="13">
        <f t="shared" si="3384"/>
        <v>4.9946523799267468E-3</v>
      </c>
      <c r="AJ2915" s="13">
        <f t="shared" si="3385"/>
        <v>1.7050165966423646E-3</v>
      </c>
      <c r="AK2915" s="13">
        <f t="shared" si="3386"/>
        <v>3.8802588230955784E-4</v>
      </c>
      <c r="AL2915" s="13">
        <f t="shared" si="3387"/>
        <v>1.7747967762976305E-6</v>
      </c>
      <c r="AM2915" s="13">
        <f t="shared" si="3388"/>
        <v>2.3411195262159704E-4</v>
      </c>
      <c r="AN2915" s="13">
        <f t="shared" si="3389"/>
        <v>2.2972319362460469E-4</v>
      </c>
      <c r="AO2915" s="13">
        <f t="shared" si="3390"/>
        <v>1.1270835405483537E-4</v>
      </c>
      <c r="AP2915" s="13">
        <f t="shared" si="3391"/>
        <v>3.6865158957374411E-5</v>
      </c>
      <c r="AQ2915" s="13">
        <f t="shared" si="3392"/>
        <v>9.0435173795409783E-6</v>
      </c>
      <c r="AR2915" s="13">
        <f t="shared" si="3393"/>
        <v>1.4356982863512118E-3</v>
      </c>
      <c r="AS2915" s="13">
        <f t="shared" si="3394"/>
        <v>9.8020411423936594E-4</v>
      </c>
      <c r="AT2915" s="13">
        <f t="shared" si="3395"/>
        <v>3.3461073078718619E-4</v>
      </c>
      <c r="AU2915" s="13">
        <f t="shared" si="3396"/>
        <v>7.6150357890726096E-5</v>
      </c>
      <c r="AV2915" s="13">
        <f t="shared" si="3397"/>
        <v>1.2997663717875005E-5</v>
      </c>
      <c r="AW2915" s="13">
        <f t="shared" si="3398"/>
        <v>3.3027882241860271E-8</v>
      </c>
      <c r="AX2915" s="13">
        <f t="shared" si="3399"/>
        <v>2.6639475871994395E-5</v>
      </c>
      <c r="AY2915" s="13">
        <f t="shared" si="3400"/>
        <v>2.6140081295599789E-5</v>
      </c>
      <c r="AZ2915" s="13">
        <f t="shared" si="3401"/>
        <v>1.2825024287713388E-5</v>
      </c>
      <c r="BA2915" s="13">
        <f t="shared" si="3402"/>
        <v>4.1948670350443992E-6</v>
      </c>
      <c r="BB2915" s="13">
        <f t="shared" si="3403"/>
        <v>1.0290570828719802E-6</v>
      </c>
      <c r="BC2915" s="13">
        <f t="shared" si="3404"/>
        <v>2.0195319107134115E-7</v>
      </c>
      <c r="BD2915" s="13">
        <f t="shared" si="3405"/>
        <v>2.3479734925157831E-4</v>
      </c>
      <c r="BE2915" s="13">
        <f t="shared" si="3406"/>
        <v>1.6030480076270943E-4</v>
      </c>
      <c r="BF2915" s="13">
        <f t="shared" si="3407"/>
        <v>5.4722996723522892E-5</v>
      </c>
      <c r="BG2915" s="13">
        <f t="shared" si="3408"/>
        <v>1.2453801991184918E-5</v>
      </c>
      <c r="BH2915" s="13">
        <f t="shared" si="3409"/>
        <v>2.1256673609164604E-6</v>
      </c>
      <c r="BI2915" s="13">
        <f t="shared" si="3410"/>
        <v>2.9025428427166715E-7</v>
      </c>
      <c r="BJ2915" s="14">
        <f t="shared" si="3411"/>
        <v>0.24667014632722487</v>
      </c>
      <c r="BK2915" s="14">
        <f t="shared" si="3412"/>
        <v>0.33918111885110114</v>
      </c>
      <c r="BL2915" s="14">
        <f t="shared" si="3413"/>
        <v>0.38427158913546738</v>
      </c>
      <c r="BM2915" s="14">
        <f t="shared" si="3414"/>
        <v>0.23322096658186189</v>
      </c>
      <c r="BN2915" s="14">
        <f t="shared" si="3415"/>
        <v>0.76669736151977808</v>
      </c>
    </row>
    <row r="2916" spans="1:66" x14ac:dyDescent="0.25">
      <c r="A2916" t="s">
        <v>303</v>
      </c>
      <c r="B2916" t="s">
        <v>390</v>
      </c>
      <c r="C2916" t="s">
        <v>349</v>
      </c>
      <c r="D2916" t="s">
        <v>563</v>
      </c>
      <c r="E2916" s="10">
        <f>VLOOKUP(A2916,home!$A$2:$E$405,3,FALSE)</f>
        <v>1.3492822966507201</v>
      </c>
      <c r="F2916" s="10">
        <f>VLOOKUP(B2916,home!$B$2:$E$405,3,FALSE)</f>
        <v>0.44</v>
      </c>
      <c r="G2916" s="10">
        <f>VLOOKUP(C2916,away!$B$2:$E$405,4,FALSE)</f>
        <v>1.04</v>
      </c>
      <c r="H2916" s="10">
        <f>VLOOKUP(A2916,away!$A$2:$E$405,3,FALSE)</f>
        <v>0.98086124401913899</v>
      </c>
      <c r="I2916" s="10">
        <f>VLOOKUP(C2916,away!$B$2:$E$405,3,FALSE)</f>
        <v>0.89</v>
      </c>
      <c r="J2916" s="10">
        <f>VLOOKUP(B2916,home!$B$2:$E$405,4,FALSE)</f>
        <v>0.61</v>
      </c>
      <c r="K2916" s="12">
        <f t="shared" si="3360"/>
        <v>0.61743157894736955</v>
      </c>
      <c r="L2916" s="12">
        <f t="shared" si="3361"/>
        <v>0.53250956937799054</v>
      </c>
      <c r="M2916" s="13">
        <f t="shared" si="3362"/>
        <v>0.31665540453153335</v>
      </c>
      <c r="N2916" s="13">
        <f t="shared" si="3363"/>
        <v>0.19551304640212269</v>
      </c>
      <c r="O2916" s="13">
        <f t="shared" si="3364"/>
        <v>0.16862203310830021</v>
      </c>
      <c r="P2916" s="13">
        <f t="shared" si="3365"/>
        <v>0.10411256814737344</v>
      </c>
      <c r="Q2916" s="13">
        <f t="shared" si="3366"/>
        <v>6.0357964472436465E-2</v>
      </c>
      <c r="R2916" s="13">
        <f t="shared" si="3367"/>
        <v>4.4896423119071091E-2</v>
      </c>
      <c r="S2916" s="13">
        <f t="shared" si="3368"/>
        <v>8.5577466001863674E-3</v>
      </c>
      <c r="T2916" s="13">
        <f t="shared" si="3369"/>
        <v>3.2141193669749192E-2</v>
      </c>
      <c r="U2916" s="13">
        <f t="shared" si="3370"/>
        <v>2.7720469415497252E-2</v>
      </c>
      <c r="V2916" s="13">
        <f t="shared" si="3371"/>
        <v>3.1263181200536151E-4</v>
      </c>
      <c r="W2916" s="13">
        <f t="shared" si="3372"/>
        <v>1.2422304435421895E-2</v>
      </c>
      <c r="X2916" s="13">
        <f t="shared" si="3373"/>
        <v>6.6149959855888148E-3</v>
      </c>
      <c r="Y2916" s="13">
        <f t="shared" si="3374"/>
        <v>1.7612743318615174E-3</v>
      </c>
      <c r="Z2916" s="13">
        <f t="shared" si="3375"/>
        <v>7.9692583139162002E-3</v>
      </c>
      <c r="AA2916" s="13">
        <f t="shared" si="3376"/>
        <v>4.9204717438007329E-3</v>
      </c>
      <c r="AB2916" s="13">
        <f t="shared" si="3377"/>
        <v>1.5190273189704014E-3</v>
      </c>
      <c r="AC2916" s="13">
        <f t="shared" si="3378"/>
        <v>6.4243536441053631E-6</v>
      </c>
      <c r="AD2916" s="13">
        <f t="shared" si="3379"/>
        <v>1.9174807604318627E-3</v>
      </c>
      <c r="AE2916" s="13">
        <f t="shared" si="3380"/>
        <v>1.021076854028153E-3</v>
      </c>
      <c r="AF2916" s="13">
        <f t="shared" si="3381"/>
        <v>2.7186659792018244E-4</v>
      </c>
      <c r="AG2916" s="13">
        <f t="shared" si="3382"/>
        <v>4.8257188328911882E-5</v>
      </c>
      <c r="AH2916" s="13">
        <f t="shared" si="3383"/>
        <v>1.0609265782513717E-3</v>
      </c>
      <c r="AI2916" s="13">
        <f t="shared" si="3384"/>
        <v>6.5504957235697453E-4</v>
      </c>
      <c r="AJ2916" s="13">
        <f t="shared" si="3385"/>
        <v>2.0222414587458296E-4</v>
      </c>
      <c r="AK2916" s="13">
        <f t="shared" si="3386"/>
        <v>4.1619857896208983E-5</v>
      </c>
      <c r="AL2916" s="13">
        <f t="shared" si="3387"/>
        <v>8.4490073057716055E-8</v>
      </c>
      <c r="AM2916" s="13">
        <f t="shared" si="3388"/>
        <v>2.367826347029297E-4</v>
      </c>
      <c r="AN2916" s="13">
        <f t="shared" si="3389"/>
        <v>1.2608901884184312E-4</v>
      </c>
      <c r="AO2916" s="13">
        <f t="shared" si="3390"/>
        <v>3.3571804563381597E-5</v>
      </c>
      <c r="AP2916" s="13">
        <f t="shared" si="3391"/>
        <v>5.9591023970961301E-6</v>
      </c>
      <c r="AQ2916" s="13">
        <f t="shared" si="3392"/>
        <v>7.9331976283925284E-7</v>
      </c>
      <c r="AR2916" s="13">
        <f t="shared" si="3393"/>
        <v>1.1299071106526063E-4</v>
      </c>
      <c r="AS2916" s="13">
        <f t="shared" si="3394"/>
        <v>6.9764033139409895E-5</v>
      </c>
      <c r="AT2916" s="13">
        <f t="shared" si="3395"/>
        <v>2.1537258567501232E-5</v>
      </c>
      <c r="AU2916" s="13">
        <f t="shared" si="3396"/>
        <v>4.4325945211766831E-6</v>
      </c>
      <c r="AV2916" s="13">
        <f t="shared" si="3397"/>
        <v>6.8420595851089455E-7</v>
      </c>
      <c r="AW2916" s="13">
        <f t="shared" si="3398"/>
        <v>7.716483634816869E-10</v>
      </c>
      <c r="AX2916" s="13">
        <f t="shared" si="3399"/>
        <v>2.4366179335324674E-5</v>
      </c>
      <c r="AY2916" s="13">
        <f t="shared" si="3400"/>
        <v>1.2975223665240632E-5</v>
      </c>
      <c r="AZ2916" s="13">
        <f t="shared" si="3401"/>
        <v>3.4547153832801999E-6</v>
      </c>
      <c r="BA2916" s="13">
        <f t="shared" si="3402"/>
        <v>6.1322300035801956E-7</v>
      </c>
      <c r="BB2916" s="13">
        <f t="shared" si="3403"/>
        <v>8.163677896333206E-8</v>
      </c>
      <c r="BC2916" s="13">
        <f t="shared" si="3404"/>
        <v>8.6944732022340348E-9</v>
      </c>
      <c r="BD2916" s="13">
        <f t="shared" si="3405"/>
        <v>1.0028105815512475E-5</v>
      </c>
      <c r="BE2916" s="13">
        <f t="shared" si="3406"/>
        <v>6.1916692075231667E-6</v>
      </c>
      <c r="BF2916" s="13">
        <f t="shared" si="3407"/>
        <v>1.9114660475604186E-6</v>
      </c>
      <c r="BG2916" s="13">
        <f t="shared" si="3408"/>
        <v>3.9339983328317232E-7</v>
      </c>
      <c r="BH2916" s="13">
        <f t="shared" si="3409"/>
        <v>6.0724370055415252E-8</v>
      </c>
      <c r="BI2916" s="13">
        <f t="shared" si="3410"/>
        <v>7.4986287367798851E-9</v>
      </c>
      <c r="BJ2916" s="14">
        <f t="shared" si="3411"/>
        <v>0.3125141562507941</v>
      </c>
      <c r="BK2916" s="14">
        <f t="shared" si="3412"/>
        <v>0.42965783515848088</v>
      </c>
      <c r="BL2916" s="14">
        <f t="shared" si="3413"/>
        <v>0.2498662465271734</v>
      </c>
      <c r="BM2916" s="14">
        <f t="shared" si="3414"/>
        <v>0.1098370820175105</v>
      </c>
      <c r="BN2916" s="14">
        <f t="shared" si="3415"/>
        <v>0.89015743978083728</v>
      </c>
    </row>
    <row r="2917" spans="1:66" x14ac:dyDescent="0.25">
      <c r="A2917" t="s">
        <v>35</v>
      </c>
      <c r="B2917" t="s">
        <v>216</v>
      </c>
      <c r="C2917" t="s">
        <v>212</v>
      </c>
      <c r="D2917" t="s">
        <v>563</v>
      </c>
      <c r="E2917" s="10">
        <f>VLOOKUP(A2917,home!$A$2:$E$405,3,FALSE)</f>
        <v>1.5533333333333299</v>
      </c>
      <c r="F2917" s="10">
        <f>VLOOKUP(B2917,home!$B$2:$E$405,3,FALSE)</f>
        <v>1.1000000000000001</v>
      </c>
      <c r="G2917" s="10">
        <f>VLOOKUP(C2917,away!$B$2:$E$405,4,FALSE)</f>
        <v>1.01</v>
      </c>
      <c r="H2917" s="10">
        <f>VLOOKUP(A2917,away!$A$2:$E$405,3,FALSE)</f>
        <v>1.0733333333333299</v>
      </c>
      <c r="I2917" s="10">
        <f>VLOOKUP(C2917,away!$B$2:$E$405,3,FALSE)</f>
        <v>0.92</v>
      </c>
      <c r="J2917" s="10">
        <f>VLOOKUP(B2917,home!$B$2:$E$405,4,FALSE)</f>
        <v>0.67</v>
      </c>
      <c r="K2917" s="12">
        <f t="shared" si="3360"/>
        <v>1.7257533333333297</v>
      </c>
      <c r="L2917" s="12">
        <f t="shared" si="3361"/>
        <v>0.66160266666666467</v>
      </c>
      <c r="M2917" s="13">
        <f t="shared" si="3362"/>
        <v>9.1872273323602011E-2</v>
      </c>
      <c r="N2917" s="13">
        <f t="shared" si="3363"/>
        <v>0.1585488819291169</v>
      </c>
      <c r="O2917" s="13">
        <f t="shared" si="3364"/>
        <v>6.0782941023623777E-2</v>
      </c>
      <c r="P2917" s="13">
        <f t="shared" si="3365"/>
        <v>0.10489636308132191</v>
      </c>
      <c r="Q2917" s="13">
        <f t="shared" si="3366"/>
        <v>0.13680813074272305</v>
      </c>
      <c r="R2917" s="13">
        <f t="shared" si="3367"/>
        <v>2.010707793453605E-2</v>
      </c>
      <c r="S2917" s="13">
        <f t="shared" si="3368"/>
        <v>2.9941696742747791E-2</v>
      </c>
      <c r="T2917" s="13">
        <f t="shared" si="3369"/>
        <v>9.0512624121067281E-2</v>
      </c>
      <c r="U2917" s="13">
        <f t="shared" si="3370"/>
        <v>3.4699856769118624E-2</v>
      </c>
      <c r="V2917" s="13">
        <f t="shared" si="3371"/>
        <v>3.7984801908809286E-3</v>
      </c>
      <c r="W2917" s="13">
        <f t="shared" si="3372"/>
        <v>7.8699029218785424E-2</v>
      </c>
      <c r="X2917" s="13">
        <f t="shared" si="3373"/>
        <v>5.2067487595226197E-2</v>
      </c>
      <c r="Y2917" s="13">
        <f t="shared" si="3374"/>
        <v>1.7223994319817568E-2</v>
      </c>
      <c r="Z2917" s="13">
        <f t="shared" si="3375"/>
        <v>4.4342987934544997E-3</v>
      </c>
      <c r="AA2917" s="13">
        <f t="shared" si="3376"/>
        <v>7.6525059238000646E-3</v>
      </c>
      <c r="AB2917" s="13">
        <f t="shared" si="3377"/>
        <v>6.6031688031755083E-3</v>
      </c>
      <c r="AC2917" s="13">
        <f t="shared" si="3378"/>
        <v>2.7106026037937762E-4</v>
      </c>
      <c r="AD2917" s="13">
        <f t="shared" si="3379"/>
        <v>3.3953778001103989E-2</v>
      </c>
      <c r="AE2917" s="13">
        <f t="shared" si="3380"/>
        <v>2.2463910068938338E-2</v>
      </c>
      <c r="AF2917" s="13">
        <f t="shared" si="3381"/>
        <v>7.4310914026848706E-3</v>
      </c>
      <c r="AG2917" s="13">
        <f t="shared" si="3382"/>
        <v>1.6388099627533451E-3</v>
      </c>
      <c r="AH2917" s="13">
        <f t="shared" si="3383"/>
        <v>7.3343597663656768E-4</v>
      </c>
      <c r="AI2917" s="13">
        <f t="shared" si="3384"/>
        <v>1.2657295814671426E-3</v>
      </c>
      <c r="AJ2917" s="13">
        <f t="shared" si="3385"/>
        <v>1.0921685221577612E-3</v>
      </c>
      <c r="AK2917" s="13">
        <f t="shared" si="3386"/>
        <v>6.2827115589183093E-4</v>
      </c>
      <c r="AL2917" s="13">
        <f t="shared" si="3387"/>
        <v>1.237946312246891E-5</v>
      </c>
      <c r="AM2917" s="13">
        <f t="shared" si="3388"/>
        <v>1.1719169112933024E-2</v>
      </c>
      <c r="AN2917" s="13">
        <f t="shared" si="3389"/>
        <v>7.7534335362341011E-3</v>
      </c>
      <c r="AO2917" s="13">
        <f t="shared" si="3390"/>
        <v>2.5648461516976145E-3</v>
      </c>
      <c r="AP2917" s="13">
        <f t="shared" si="3391"/>
        <v>5.6563635118429139E-4</v>
      </c>
      <c r="AQ2917" s="13">
        <f t="shared" si="3392"/>
        <v>9.3556629576782305E-5</v>
      </c>
      <c r="AR2917" s="13">
        <f t="shared" si="3393"/>
        <v>9.7048639594404603E-5</v>
      </c>
      <c r="AS2917" s="13">
        <f t="shared" si="3394"/>
        <v>1.6748201327550867E-4</v>
      </c>
      <c r="AT2917" s="13">
        <f t="shared" si="3395"/>
        <v>1.4451632134179307E-4</v>
      </c>
      <c r="AU2917" s="13">
        <f t="shared" si="3396"/>
        <v>8.3133174425556672E-5</v>
      </c>
      <c r="AV2917" s="13">
        <f t="shared" si="3397"/>
        <v>3.5866838218871359E-5</v>
      </c>
      <c r="AW2917" s="13">
        <f t="shared" si="3398"/>
        <v>3.926225845553377E-7</v>
      </c>
      <c r="AX2917" s="13">
        <f t="shared" si="3399"/>
        <v>3.3707325267568616E-3</v>
      </c>
      <c r="AY2917" s="13">
        <f t="shared" si="3400"/>
        <v>2.2300856283224047E-3</v>
      </c>
      <c r="AZ2917" s="13">
        <f t="shared" si="3401"/>
        <v>7.3771529929655359E-4</v>
      </c>
      <c r="BA2917" s="13">
        <f t="shared" si="3402"/>
        <v>1.6269146975179881E-4</v>
      </c>
      <c r="BB2917" s="13">
        <f t="shared" si="3403"/>
        <v>2.6909277557927277E-5</v>
      </c>
      <c r="BC2917" s="13">
        <f t="shared" si="3404"/>
        <v>3.5606499580796258E-6</v>
      </c>
      <c r="BD2917" s="13">
        <f t="shared" si="3405"/>
        <v>1.0701273125338348E-5</v>
      </c>
      <c r="BE2917" s="13">
        <f t="shared" si="3406"/>
        <v>1.846775776696303E-5</v>
      </c>
      <c r="BF2917" s="13">
        <f t="shared" si="3407"/>
        <v>1.5935397262764472E-5</v>
      </c>
      <c r="BG2917" s="13">
        <f t="shared" si="3408"/>
        <v>9.1668549814022029E-6</v>
      </c>
      <c r="BH2917" s="13">
        <f t="shared" si="3409"/>
        <v>3.9549326350845194E-6</v>
      </c>
      <c r="BI2917" s="13">
        <f t="shared" si="3410"/>
        <v>1.3650476356211764E-6</v>
      </c>
      <c r="BJ2917" s="14">
        <f t="shared" si="3411"/>
        <v>0.62857607399548643</v>
      </c>
      <c r="BK2917" s="14">
        <f t="shared" si="3412"/>
        <v>0.23302233869037689</v>
      </c>
      <c r="BL2917" s="14">
        <f t="shared" si="3413"/>
        <v>0.13415279394067064</v>
      </c>
      <c r="BM2917" s="14">
        <f t="shared" si="3414"/>
        <v>0.42494014437932692</v>
      </c>
      <c r="BN2917" s="14">
        <f t="shared" si="3415"/>
        <v>0.57301566803492365</v>
      </c>
    </row>
    <row r="2918" spans="1:66" s="15" customFormat="1" x14ac:dyDescent="0.25">
      <c r="A2918" s="15" t="s">
        <v>35</v>
      </c>
      <c r="B2918" s="15" t="s">
        <v>218</v>
      </c>
      <c r="C2918" s="15" t="s">
        <v>215</v>
      </c>
      <c r="D2918" s="15" t="s">
        <v>563</v>
      </c>
      <c r="E2918" s="15">
        <f>VLOOKUP(A2918,home!$A$2:$E$405,3,FALSE)</f>
        <v>1.5533333333333299</v>
      </c>
      <c r="F2918" s="15">
        <f>VLOOKUP(B2918,home!$B$2:$E$405,3,FALSE)</f>
        <v>1.38</v>
      </c>
      <c r="G2918" s="15">
        <f>VLOOKUP(C2918,away!$B$2:$E$405,4,FALSE)</f>
        <v>1.53</v>
      </c>
      <c r="H2918" s="15">
        <f>VLOOKUP(A2918,away!$A$2:$E$405,3,FALSE)</f>
        <v>1.0733333333333299</v>
      </c>
      <c r="I2918" s="15">
        <f>VLOOKUP(C2918,away!$B$2:$E$405,3,FALSE)</f>
        <v>0.4</v>
      </c>
      <c r="J2918" s="15">
        <f>VLOOKUP(B2918,home!$B$2:$E$405,4,FALSE)</f>
        <v>0.8</v>
      </c>
      <c r="K2918" s="20">
        <f t="shared" si="3360"/>
        <v>3.2797079999999927</v>
      </c>
      <c r="L2918" s="20">
        <f t="shared" si="3361"/>
        <v>0.34346666666666564</v>
      </c>
      <c r="M2918" s="21">
        <f t="shared" si="3362"/>
        <v>2.6697785244339321E-2</v>
      </c>
      <c r="N2918" s="21">
        <f t="shared" si="3363"/>
        <v>8.7560939848141436E-2</v>
      </c>
      <c r="O2918" s="21">
        <f t="shared" si="3364"/>
        <v>9.1697993052557176E-3</v>
      </c>
      <c r="P2918" s="21">
        <f t="shared" si="3365"/>
        <v>3.0074264139841551E-2</v>
      </c>
      <c r="Q2918" s="21">
        <f t="shared" si="3366"/>
        <v>0.14358715745373385</v>
      </c>
      <c r="R2918" s="21">
        <f t="shared" si="3367"/>
        <v>1.5747602006892438E-3</v>
      </c>
      <c r="S2918" s="21">
        <f t="shared" si="3368"/>
        <v>8.4694418963529097E-3</v>
      </c>
      <c r="T2918" s="21">
        <f t="shared" si="3369"/>
        <v>4.9317402346775632E-2</v>
      </c>
      <c r="U2918" s="21">
        <f t="shared" si="3370"/>
        <v>5.1647536282821071E-3</v>
      </c>
      <c r="V2918" s="21">
        <f t="shared" si="3371"/>
        <v>1.0600639315492958E-3</v>
      </c>
      <c r="W2918" s="21">
        <f t="shared" si="3372"/>
        <v>0.15697464966608982</v>
      </c>
      <c r="X2918" s="21">
        <f t="shared" si="3373"/>
        <v>5.3915559671979481E-2</v>
      </c>
      <c r="Y2918" s="21">
        <f t="shared" si="3374"/>
        <v>9.2590987810012484E-3</v>
      </c>
      <c r="Z2918" s="21">
        <f t="shared" si="3375"/>
        <v>1.8029254564335472E-4</v>
      </c>
      <c r="AA2918" s="21">
        <f t="shared" si="3376"/>
        <v>5.9130690428687432E-4</v>
      </c>
      <c r="AB2918" s="21">
        <f t="shared" si="3377"/>
        <v>9.6965699222244619E-4</v>
      </c>
      <c r="AC2918" s="21">
        <f t="shared" si="3378"/>
        <v>7.4633163366266534E-5</v>
      </c>
      <c r="AD2918" s="21">
        <f t="shared" si="3379"/>
        <v>0.12870775357676775</v>
      </c>
      <c r="AE2918" s="21">
        <f t="shared" si="3380"/>
        <v>4.4206823095167026E-2</v>
      </c>
      <c r="AF2918" s="21">
        <f t="shared" si="3381"/>
        <v>7.5917850862099933E-3</v>
      </c>
      <c r="AG2918" s="21">
        <f t="shared" si="3382"/>
        <v>8.6917503920341745E-4</v>
      </c>
      <c r="AH2918" s="21">
        <f t="shared" si="3383"/>
        <v>1.5481119919242677E-5</v>
      </c>
      <c r="AI2918" s="21">
        <f t="shared" si="3384"/>
        <v>5.077355284809945E-5</v>
      </c>
      <c r="AJ2918" s="21">
        <f t="shared" si="3385"/>
        <v>8.3261213732167111E-5</v>
      </c>
      <c r="AK2918" s="21">
        <f t="shared" si="3386"/>
        <v>9.1024156255699231E-5</v>
      </c>
      <c r="AL2918" s="21">
        <f t="shared" si="3387"/>
        <v>3.3628818991941659E-6</v>
      </c>
      <c r="AM2918" s="21">
        <f t="shared" si="3388"/>
        <v>8.4424769813550529E-2</v>
      </c>
      <c r="AN2918" s="21">
        <f t="shared" si="3389"/>
        <v>2.8997094271960729E-2</v>
      </c>
      <c r="AO2918" s="21">
        <f t="shared" si="3390"/>
        <v>4.9797676563047072E-3</v>
      </c>
      <c r="AP2918" s="21">
        <f t="shared" si="3391"/>
        <v>5.7012806589515081E-4</v>
      </c>
      <c r="AQ2918" s="21">
        <f t="shared" si="3392"/>
        <v>4.8954996591530125E-5</v>
      </c>
      <c r="AR2918" s="21">
        <f t="shared" si="3393"/>
        <v>1.0634497309858403E-6</v>
      </c>
      <c r="AS2918" s="21">
        <f t="shared" si="3394"/>
        <v>3.4878045903121009E-6</v>
      </c>
      <c r="AT2918" s="21">
        <f t="shared" si="3395"/>
        <v>5.7194903086416487E-6</v>
      </c>
      <c r="AU2918" s="21">
        <f t="shared" si="3396"/>
        <v>6.2527527070581473E-6</v>
      </c>
      <c r="AV2918" s="21">
        <f t="shared" si="3397"/>
        <v>5.1268007688400543E-6</v>
      </c>
      <c r="AW2918" s="21">
        <f t="shared" si="3398"/>
        <v>1.0522741200133936E-7</v>
      </c>
      <c r="AX2918" s="21">
        <f t="shared" si="3399"/>
        <v>4.6148098825943257E-2</v>
      </c>
      <c r="AY2918" s="21">
        <f t="shared" si="3400"/>
        <v>1.5850333676750594E-2</v>
      </c>
      <c r="AZ2918" s="21">
        <f t="shared" si="3401"/>
        <v>2.7220306367539606E-3</v>
      </c>
      <c r="BA2918" s="21">
        <f t="shared" si="3402"/>
        <v>3.1164226312347483E-4</v>
      </c>
      <c r="BB2918" s="21">
        <f t="shared" si="3403"/>
        <v>2.6759682326868955E-5</v>
      </c>
      <c r="BC2918" s="21">
        <f t="shared" si="3404"/>
        <v>1.8382117779737125E-6</v>
      </c>
      <c r="BD2918" s="21">
        <f t="shared" si="3405"/>
        <v>6.0876589044878162E-8</v>
      </c>
      <c r="BE2918" s="21">
        <f t="shared" si="3406"/>
        <v>1.9965743610319886E-7</v>
      </c>
      <c r="BF2918" s="21">
        <f t="shared" si="3407"/>
        <v>3.2740904522357442E-7</v>
      </c>
      <c r="BG2918" s="21">
        <f t="shared" si="3408"/>
        <v>3.5793535496403877E-7</v>
      </c>
      <c r="BH2918" s="21">
        <f t="shared" si="3409"/>
        <v>2.9348086178959877E-7</v>
      </c>
      <c r="BI2918" s="21">
        <f t="shared" si="3410"/>
        <v>1.9250630605164777E-7</v>
      </c>
      <c r="BJ2918" s="22">
        <f t="shared" si="3411"/>
        <v>0.86607176266604846</v>
      </c>
      <c r="BK2918" s="22">
        <f t="shared" si="3412"/>
        <v>8.2229884934099134E-2</v>
      </c>
      <c r="BL2918" s="22">
        <f t="shared" si="3413"/>
        <v>1.7733899237190612E-2</v>
      </c>
      <c r="BM2918" s="22">
        <f t="shared" si="3414"/>
        <v>0.65170090474164177</v>
      </c>
      <c r="BN2918" s="22">
        <f t="shared" si="3415"/>
        <v>0.29866470619200114</v>
      </c>
    </row>
    <row r="2919" spans="1:66" x14ac:dyDescent="0.25">
      <c r="A2919" t="s">
        <v>72</v>
      </c>
      <c r="B2919" t="s">
        <v>103</v>
      </c>
      <c r="C2919" t="s">
        <v>63</v>
      </c>
      <c r="D2919" t="s">
        <v>564</v>
      </c>
      <c r="E2919" s="10">
        <f>VLOOKUP(A2919,home!$A$2:$E$405,3,FALSE)</f>
        <v>1.3571428571428601</v>
      </c>
      <c r="F2919" s="10">
        <f>VLOOKUP(B2919,home!$B$2:$E$405,3,FALSE)</f>
        <v>0.47</v>
      </c>
      <c r="G2919" s="10">
        <f>VLOOKUP(C2919,away!$B$2:$E$405,4,FALSE)</f>
        <v>0.8</v>
      </c>
      <c r="H2919" s="10">
        <f>VLOOKUP(A2919,away!$A$2:$E$405,3,FALSE)</f>
        <v>1.0912698412698401</v>
      </c>
      <c r="I2919" s="10">
        <f>VLOOKUP(C2919,away!$B$2:$E$405,3,FALSE)</f>
        <v>0.87</v>
      </c>
      <c r="J2919" s="10">
        <f>VLOOKUP(B2919,home!$B$2:$E$405,4,FALSE)</f>
        <v>1</v>
      </c>
      <c r="K2919" s="12">
        <f t="shared" ref="K2919:K2968" si="3416">E2919*F2919*G2919</f>
        <v>0.51028571428571545</v>
      </c>
      <c r="L2919" s="12">
        <f t="shared" ref="L2919:L2968" si="3417">H2919*I2919*J2919</f>
        <v>0.94940476190476086</v>
      </c>
      <c r="M2919" s="13">
        <f t="shared" ref="M2919:M2968" si="3418">_xlfn.POISSON.DIST(0,K2919,FALSE) * _xlfn.POISSON.DIST(0,L2919,FALSE)</f>
        <v>0.23230816851206748</v>
      </c>
      <c r="N2919" s="13">
        <f t="shared" ref="N2919:N2968" si="3419">_xlfn.POISSON.DIST(1,K2919,FALSE) * _xlfn.POISSON.DIST(0,L2919,FALSE)</f>
        <v>0.11854353970358669</v>
      </c>
      <c r="O2919" s="13">
        <f t="shared" ref="O2919:O2968" si="3420">_xlfn.POISSON.DIST(0,K2919,FALSE) * _xlfn.POISSON.DIST(1,L2919,FALSE)</f>
        <v>0.2205544814147305</v>
      </c>
      <c r="P2919" s="13">
        <f t="shared" ref="P2919:P2968" si="3421">_xlfn.POISSON.DIST(1,K2919,FALSE) * _xlfn.POISSON.DIST(1,L2919,FALSE)</f>
        <v>0.11254580108763129</v>
      </c>
      <c r="Q2919" s="13">
        <f t="shared" ref="Q2919:Q2968" si="3422">_xlfn.POISSON.DIST(2,K2919,FALSE) * _xlfn.POISSON.DIST(0,L2919,FALSE)</f>
        <v>3.0245537415800897E-2</v>
      </c>
      <c r="R2919" s="13">
        <f t="shared" ref="R2919:R2968" si="3423">_xlfn.POISSON.DIST(0,K2919,FALSE) * _xlfn.POISSON.DIST(2,L2919,FALSE)</f>
        <v>0.10469773745729011</v>
      </c>
      <c r="S2919" s="13">
        <f t="shared" ref="S2919:S2968" si="3424">_xlfn.POISSON.DIST(2,K2919,FALSE) * _xlfn.POISSON.DIST(2,L2919,FALSE)</f>
        <v>1.3631200985727168E-2</v>
      </c>
      <c r="T2919" s="13">
        <f t="shared" ref="T2919:T2968" si="3425">_xlfn.POISSON.DIST(2,K2919,FALSE) * _xlfn.POISSON.DIST(1,L2919,FALSE)</f>
        <v>2.8715257248929989E-2</v>
      </c>
      <c r="U2919" s="13">
        <f t="shared" ref="U2919:U2968" si="3426">_xlfn.POISSON.DIST(1,K2919,FALSE) * _xlfn.POISSON.DIST(2,L2919,FALSE)</f>
        <v>5.3425759742491585E-2</v>
      </c>
      <c r="V2919" s="13">
        <f t="shared" ref="V2919:V2968" si="3427">_xlfn.POISSON.DIST(3,K2919,FALSE) * _xlfn.POISSON.DIST(3,L2919,FALSE)</f>
        <v>7.3376404595637686E-4</v>
      </c>
      <c r="W2919" s="13">
        <f t="shared" ref="W2919:W2968" si="3428">_xlfn.POISSON.DIST(3,K2919,FALSE) * _xlfn.POISSON.DIST(0,L2919,FALSE)</f>
        <v>5.1446218880590987E-3</v>
      </c>
      <c r="X2919" s="13">
        <f t="shared" ref="X2919:X2968" si="3429">_xlfn.POISSON.DIST(3,K2919,FALSE) * _xlfn.POISSON.DIST(1,L2919,FALSE)</f>
        <v>4.8843285187227699E-3</v>
      </c>
      <c r="Y2919" s="13">
        <f t="shared" ref="Y2919:Y2968" si="3430">_xlfn.POISSON.DIST(3,K2919,FALSE) * _xlfn.POISSON.DIST(2,L2919,FALSE)</f>
        <v>2.3186023771913124E-3</v>
      </c>
      <c r="Z2919" s="13">
        <f t="shared" ref="Z2919:Z2968" si="3431">_xlfn.POISSON.DIST(0,K2919,FALSE) * _xlfn.POISSON.DIST(3,L2919,FALSE)</f>
        <v>3.3133510167535227E-2</v>
      </c>
      <c r="AA2919" s="13">
        <f t="shared" ref="AA2919:AA2968" si="3432">_xlfn.POISSON.DIST(1,K2919,FALSE) * _xlfn.POISSON.DIST(3,L2919,FALSE)</f>
        <v>1.6907556902633725E-2</v>
      </c>
      <c r="AB2919" s="13">
        <f t="shared" ref="AB2919:AB2968" si="3433">_xlfn.POISSON.DIST(2,K2919,FALSE) * _xlfn.POISSON.DIST(3,L2919,FALSE)</f>
        <v>4.3138423754434142E-3</v>
      </c>
      <c r="AC2919" s="13">
        <f t="shared" ref="AC2919:AC2968" si="3434">_xlfn.POISSON.DIST(4,K2919,FALSE) * _xlfn.POISSON.DIST(4,L2919,FALSE)</f>
        <v>2.2217810637697208E-5</v>
      </c>
      <c r="AD2919" s="13">
        <f t="shared" ref="AD2919:AD2968" si="3435">_xlfn.POISSON.DIST(4,K2919,FALSE) * _xlfn.POISSON.DIST(0,L2919,FALSE)</f>
        <v>6.5630676371954046E-4</v>
      </c>
      <c r="AE2919" s="13">
        <f t="shared" ref="AE2919:AE2968" si="3436">_xlfn.POISSON.DIST(4,K2919,FALSE) * _xlfn.POISSON.DIST(1,L2919,FALSE)</f>
        <v>6.2310076674563456E-4</v>
      </c>
      <c r="AF2919" s="13">
        <f t="shared" ref="AF2919:AF2968" si="3437">_xlfn.POISSON.DIST(4,K2919,FALSE) * _xlfn.POISSON.DIST(2,L2919,FALSE)</f>
        <v>2.9578741754740653E-4</v>
      </c>
      <c r="AG2919" s="13">
        <f t="shared" ref="AG2919:AG2968" si="3438">_xlfn.POISSON.DIST(4,K2919,FALSE) * _xlfn.POISSON.DIST(3,L2919,FALSE)</f>
        <v>9.3607327577006536E-5</v>
      </c>
      <c r="AH2919" s="13">
        <f t="shared" ref="AH2919:AH2968" si="3439">_xlfn.POISSON.DIST(0,K2919,FALSE) * _xlfn.POISSON.DIST(4,L2919,FALSE)</f>
        <v>7.8642780829194375E-3</v>
      </c>
      <c r="AI2919" s="13">
        <f t="shared" ref="AI2919:AI2968" si="3440">_xlfn.POISSON.DIST(1,K2919,FALSE) * _xlfn.POISSON.DIST(4,L2919,FALSE)</f>
        <v>4.0130287588840416E-3</v>
      </c>
      <c r="AJ2919" s="13">
        <f t="shared" ref="AJ2919:AJ2968" si="3441">_xlfn.POISSON.DIST(2,K2919,FALSE) * _xlfn.POISSON.DIST(4,L2919,FALSE)</f>
        <v>1.0238956233381306E-3</v>
      </c>
      <c r="AK2919" s="13">
        <f t="shared" ref="AK2919:AK2968" si="3442">_xlfn.POISSON.DIST(3,K2919,FALSE) * _xlfn.POISSON.DIST(4,L2919,FALSE)</f>
        <v>1.7415976983637196E-4</v>
      </c>
      <c r="AL2919" s="13">
        <f t="shared" ref="AL2919:AL2968" si="3443">_xlfn.POISSON.DIST(5,K2919,FALSE) * _xlfn.POISSON.DIST(5,L2919,FALSE)</f>
        <v>4.3055245326046941E-7</v>
      </c>
      <c r="AM2919" s="13">
        <f t="shared" ref="AM2919:AM2968" si="3444">_xlfn.POISSON.DIST(5,K2919,FALSE) * _xlfn.POISSON.DIST(0,L2919,FALSE)</f>
        <v>6.6980793143034417E-5</v>
      </c>
      <c r="AN2919" s="13">
        <f t="shared" ref="AN2919:AN2968" si="3445">_xlfn.POISSON.DIST(5,K2919,FALSE) * _xlfn.POISSON.DIST(1,L2919,FALSE)</f>
        <v>6.3591883966154623E-5</v>
      </c>
      <c r="AO2919" s="13">
        <f t="shared" ref="AO2919:AO2968" si="3446">_xlfn.POISSON.DIST(5,K2919,FALSE) * _xlfn.POISSON.DIST(2,L2919,FALSE)</f>
        <v>3.0187218727981108E-5</v>
      </c>
      <c r="AP2919" s="13">
        <f t="shared" ref="AP2919:AP2968" si="3447">_xlfn.POISSON.DIST(5,K2919,FALSE) * _xlfn.POISSON.DIST(3,L2919,FALSE)</f>
        <v>9.5532964030019467E-6</v>
      </c>
      <c r="AQ2919" s="13">
        <f t="shared" ref="AQ2919:AQ2968" si="3448">_xlfn.POISSON.DIST(5,K2919,FALSE) * _xlfn.POISSON.DIST(4,L2919,FALSE)</f>
        <v>2.2674862742244179E-6</v>
      </c>
      <c r="AR2919" s="13">
        <f t="shared" ref="AR2919:AR2968" si="3449">_xlfn.POISSON.DIST(0,K2919,FALSE) * _xlfn.POISSON.DIST(5,L2919,FALSE)</f>
        <v>1.493276612173392E-3</v>
      </c>
      <c r="AS2919" s="13">
        <f t="shared" ref="AS2919:AS2968" si="3450">_xlfn.POISSON.DIST(1,K2919,FALSE) * _xlfn.POISSON.DIST(5,L2919,FALSE)</f>
        <v>7.6199772266905257E-4</v>
      </c>
      <c r="AT2919" s="13">
        <f t="shared" ref="AT2919:AT2968" si="3451">_xlfn.POISSON.DIST(2,K2919,FALSE) * _xlfn.POISSON.DIST(5,L2919,FALSE)</f>
        <v>1.9441827609813296E-4</v>
      </c>
      <c r="AU2919" s="13">
        <f t="shared" ref="AU2919:AU2968" si="3452">_xlfn.POISSON.DIST(3,K2919,FALSE) * _xlfn.POISSON.DIST(5,L2919,FALSE)</f>
        <v>3.3069622962977744E-5</v>
      </c>
      <c r="AV2919" s="13">
        <f t="shared" ref="AV2919:AV2968" si="3453">_xlfn.POISSON.DIST(4,K2919,FALSE) * _xlfn.POISSON.DIST(5,L2919,FALSE)</f>
        <v>4.2187390437055973E-6</v>
      </c>
      <c r="AW2919" s="13">
        <f t="shared" ref="AW2919:AW2968" si="3454">_xlfn.POISSON.DIST(6,K2919,FALSE) * _xlfn.POISSON.DIST(6,L2919,FALSE)</f>
        <v>5.7941319776526002E-9</v>
      </c>
      <c r="AX2919" s="13">
        <f t="shared" ref="AX2919:AX2968" si="3455">_xlfn.POISSON.DIST(6,K2919,FALSE) * _xlfn.POISSON.DIST(0,L2919,FALSE)</f>
        <v>5.6965569787361769E-6</v>
      </c>
      <c r="AY2919" s="13">
        <f t="shared" ref="AY2919:AY2968" si="3456">_xlfn.POISSON.DIST(6,K2919,FALSE) * _xlfn.POISSON.DIST(1,L2919,FALSE)</f>
        <v>5.4083383220739242E-6</v>
      </c>
      <c r="AZ2919" s="13">
        <f t="shared" ref="AZ2919:AZ2968" si="3457">_xlfn.POISSON.DIST(6,K2919,FALSE) * _xlfn.POISSON.DIST(2,L2919,FALSE)</f>
        <v>2.5673510784844939E-6</v>
      </c>
      <c r="BA2919" s="13">
        <f t="shared" ref="BA2919:BA2968" si="3458">_xlfn.POISSON.DIST(6,K2919,FALSE) * _xlfn.POISSON.DIST(3,L2919,FALSE)</f>
        <v>8.1248511313150075E-7</v>
      </c>
      <c r="BB2919" s="13">
        <f t="shared" ref="BB2919:BB2968" si="3459">_xlfn.POISSON.DIST(6,K2919,FALSE) * _xlfn.POISSON.DIST(4,L2919,FALSE)</f>
        <v>1.9284430884594375E-7</v>
      </c>
      <c r="BC2919" s="13">
        <f t="shared" ref="BC2919:BC2968" si="3460">_xlfn.POISSON.DIST(6,K2919,FALSE) * _xlfn.POISSON.DIST(5,L2919,FALSE)</f>
        <v>3.6617461024914291E-8</v>
      </c>
      <c r="BD2919" s="13">
        <f t="shared" ref="BD2919:BD2968" si="3461">_xlfn.POISSON.DIST(0,K2919,FALSE) * _xlfn.POISSON.DIST(6,L2919,FALSE)</f>
        <v>2.3628732107307108E-4</v>
      </c>
      <c r="BE2919" s="13">
        <f t="shared" ref="BE2919:BE2968" si="3462">_xlfn.POISSON.DIST(1,K2919,FALSE) * _xlfn.POISSON.DIST(6,L2919,FALSE)</f>
        <v>1.2057404441043026E-4</v>
      </c>
      <c r="BF2919" s="13">
        <f t="shared" ref="BF2919:BF2968" si="3463">_xlfn.POISSON.DIST(2,K2919,FALSE) * _xlfn.POISSON.DIST(6,L2919,FALSE)</f>
        <v>3.0763606188146984E-5</v>
      </c>
      <c r="BG2919" s="13">
        <f t="shared" ref="BG2919:BG2968" si="3464">_xlfn.POISSON.DIST(3,K2919,FALSE) * _xlfn.POISSON.DIST(6,L2919,FALSE)</f>
        <v>5.2327429192410142E-6</v>
      </c>
      <c r="BH2919" s="13">
        <f t="shared" ref="BH2919:BH2968" si="3465">_xlfn.POISSON.DIST(4,K2919,FALSE) * _xlfn.POISSON.DIST(6,L2919,FALSE)</f>
        <v>6.6754848955460498E-7</v>
      </c>
      <c r="BI2919" s="13">
        <f t="shared" ref="BI2919:BI2968" si="3466">_xlfn.POISSON.DIST(5,K2919,FALSE) * _xlfn.POISSON.DIST(6,L2919,FALSE)</f>
        <v>6.8128091562544411E-8</v>
      </c>
      <c r="BJ2919" s="14">
        <f t="shared" ref="BJ2919:BJ2968" si="3467">SUM(N2919,Q2919,T2919,W2919,X2919,Y2919,AD2919,AE2919,AF2919,AG2919,AM2919,AN2919,AO2919,AP2919,AQ2919,AX2919,AY2919,AZ2919,BA2919,BB2919,BC2919)</f>
        <v>0.19170798429965705</v>
      </c>
      <c r="BK2919" s="14">
        <f t="shared" ref="BK2919:BK2968" si="3468">SUM(M2919,P2919,S2919,V2919,AC2919,AL2919,AY2919)</f>
        <v>0.35924699133279536</v>
      </c>
      <c r="BL2919" s="14">
        <f t="shared" ref="BL2919:BL2968" si="3469">SUM(O2919,R2919,U2919,AA2919,AB2919,AH2919,AI2919,AJ2919,AK2919,AR2919,AS2919,AT2919,AU2919,AV2919,BD2919,BE2919,BF2919,BG2919,BH2919,BI2919)</f>
        <v>0.41585531449168656</v>
      </c>
      <c r="BM2919" s="14">
        <f t="shared" ref="BM2919:BM2968" si="3470">SUM(S2919:BI2919)</f>
        <v>0.1810431321563771</v>
      </c>
      <c r="BN2919" s="14">
        <f t="shared" ref="BN2919:BN2968" si="3471">SUM(M2919:R2919)</f>
        <v>0.81889526559110681</v>
      </c>
    </row>
    <row r="2920" spans="1:66" x14ac:dyDescent="0.25">
      <c r="A2920" t="s">
        <v>72</v>
      </c>
      <c r="B2920" t="s">
        <v>326</v>
      </c>
      <c r="C2920" t="s">
        <v>74</v>
      </c>
      <c r="D2920" t="s">
        <v>564</v>
      </c>
      <c r="E2920" s="10">
        <f>VLOOKUP(A2920,home!$A$2:$E$405,3,FALSE)</f>
        <v>1.3571428571428601</v>
      </c>
      <c r="F2920" s="10">
        <f>VLOOKUP(B2920,home!$B$2:$E$405,3,FALSE)</f>
        <v>1.34</v>
      </c>
      <c r="G2920" s="10">
        <f>VLOOKUP(C2920,away!$B$2:$E$405,4,FALSE)</f>
        <v>0.8</v>
      </c>
      <c r="H2920" s="10">
        <f>VLOOKUP(A2920,away!$A$2:$E$405,3,FALSE)</f>
        <v>1.0912698412698401</v>
      </c>
      <c r="I2920" s="10">
        <f>VLOOKUP(C2920,away!$B$2:$E$405,3,FALSE)</f>
        <v>0.67</v>
      </c>
      <c r="J2920" s="10">
        <f>VLOOKUP(B2920,home!$B$2:$E$405,4,FALSE)</f>
        <v>0.83</v>
      </c>
      <c r="K2920" s="12">
        <f t="shared" si="3416"/>
        <v>1.4548571428571462</v>
      </c>
      <c r="L2920" s="12">
        <f t="shared" si="3417"/>
        <v>0.60685515873015805</v>
      </c>
      <c r="M2920" s="13">
        <f t="shared" si="3418"/>
        <v>0.12723591699929834</v>
      </c>
      <c r="N2920" s="13">
        <f t="shared" si="3419"/>
        <v>0.18511008267440821</v>
      </c>
      <c r="O2920" s="13">
        <f t="shared" si="3420"/>
        <v>7.7213772606786399E-2</v>
      </c>
      <c r="P2920" s="13">
        <f t="shared" si="3421"/>
        <v>0.11233500860393066</v>
      </c>
      <c r="Q2920" s="13">
        <f t="shared" si="3422"/>
        <v>0.13465436299686981</v>
      </c>
      <c r="R2920" s="13">
        <f t="shared" si="3423"/>
        <v>2.342878811572285E-2</v>
      </c>
      <c r="S2920" s="13">
        <f t="shared" si="3424"/>
        <v>2.4794795478455124E-2</v>
      </c>
      <c r="T2920" s="13">
        <f t="shared" si="3425"/>
        <v>8.1715694830173741E-2</v>
      </c>
      <c r="U2920" s="13">
        <f t="shared" si="3426"/>
        <v>3.4085539738646004E-2</v>
      </c>
      <c r="V2920" s="13">
        <f t="shared" si="3427"/>
        <v>2.4323351710161447E-3</v>
      </c>
      <c r="W2920" s="13">
        <f t="shared" si="3428"/>
        <v>6.5300953940958389E-2</v>
      </c>
      <c r="X2920" s="13">
        <f t="shared" si="3429"/>
        <v>3.9628220769071042E-2</v>
      </c>
      <c r="Y2920" s="13">
        <f t="shared" si="3430"/>
        <v>1.2024295102504178E-2</v>
      </c>
      <c r="Z2920" s="13">
        <f t="shared" si="3431"/>
        <v>4.7392936436074099E-3</v>
      </c>
      <c r="AA2920" s="13">
        <f t="shared" si="3432"/>
        <v>6.8949952094997102E-3</v>
      </c>
      <c r="AB2920" s="13">
        <f t="shared" si="3433"/>
        <v>5.0156165152532295E-3</v>
      </c>
      <c r="AC2920" s="13">
        <f t="shared" si="3434"/>
        <v>1.3421740437354672E-4</v>
      </c>
      <c r="AD2920" s="13">
        <f t="shared" si="3435"/>
        <v>2.3750889819097201E-2</v>
      </c>
      <c r="AE2920" s="13">
        <f t="shared" si="3436"/>
        <v>1.4413350011150725E-2</v>
      </c>
      <c r="AF2920" s="13">
        <f t="shared" si="3437"/>
        <v>4.3734079044250992E-3</v>
      </c>
      <c r="AG2920" s="13">
        <f t="shared" si="3438"/>
        <v>8.8467504934387374E-4</v>
      </c>
      <c r="AH2920" s="13">
        <f t="shared" si="3439"/>
        <v>7.1901619909005092E-4</v>
      </c>
      <c r="AI2920" s="13">
        <f t="shared" si="3440"/>
        <v>1.0460658530761565E-3</v>
      </c>
      <c r="AJ2920" s="13">
        <f t="shared" si="3441"/>
        <v>7.6093818912340017E-4</v>
      </c>
      <c r="AK2920" s="13">
        <f t="shared" si="3442"/>
        <v>3.6901878657298712E-4</v>
      </c>
      <c r="AL2920" s="13">
        <f t="shared" si="3443"/>
        <v>4.7399550789366383E-6</v>
      </c>
      <c r="AM2920" s="13">
        <f t="shared" si="3444"/>
        <v>6.9108303405053251E-3</v>
      </c>
      <c r="AN2920" s="13">
        <f t="shared" si="3445"/>
        <v>4.193873043244551E-3</v>
      </c>
      <c r="AO2920" s="13">
        <f t="shared" si="3446"/>
        <v>1.2725367456761516E-3</v>
      </c>
      <c r="AP2920" s="13">
        <f t="shared" si="3447"/>
        <v>2.5741516292908655E-4</v>
      </c>
      <c r="AQ2920" s="13">
        <f t="shared" si="3448"/>
        <v>3.9053429889720081E-5</v>
      </c>
      <c r="AR2920" s="13">
        <f t="shared" si="3449"/>
        <v>8.7267737925669601E-5</v>
      </c>
      <c r="AS2920" s="13">
        <f t="shared" si="3450"/>
        <v>1.269620918621459E-4</v>
      </c>
      <c r="AT2920" s="13">
        <f t="shared" si="3451"/>
        <v>9.2355853108864062E-5</v>
      </c>
      <c r="AU2920" s="13">
        <f t="shared" si="3452"/>
        <v>4.478819086003211E-5</v>
      </c>
      <c r="AV2920" s="13">
        <f t="shared" si="3453"/>
        <v>1.629010484709171E-5</v>
      </c>
      <c r="AW2920" s="13">
        <f t="shared" si="3454"/>
        <v>1.1624576070361401E-7</v>
      </c>
      <c r="AX2920" s="13">
        <f t="shared" si="3455"/>
        <v>1.67571181399301E-3</v>
      </c>
      <c r="AY2920" s="13">
        <f t="shared" si="3456"/>
        <v>1.0169143588667291E-3</v>
      </c>
      <c r="AZ2920" s="13">
        <f t="shared" si="3457"/>
        <v>3.085598623325229E-4</v>
      </c>
      <c r="BA2920" s="13">
        <f t="shared" si="3458"/>
        <v>6.241704807785296E-5</v>
      </c>
      <c r="BB2920" s="13">
        <f t="shared" si="3459"/>
        <v>9.4695269046883429E-6</v>
      </c>
      <c r="BC2920" s="13">
        <f t="shared" si="3460"/>
        <v>1.1493262505688299E-6</v>
      </c>
      <c r="BD2920" s="13">
        <f t="shared" si="3461"/>
        <v>8.8264794918173363E-6</v>
      </c>
      <c r="BE2920" s="13">
        <f t="shared" si="3462"/>
        <v>1.2841266734952566E-5</v>
      </c>
      <c r="BF2920" s="13">
        <f t="shared" si="3463"/>
        <v>9.3411043163398027E-6</v>
      </c>
      <c r="BG2920" s="13">
        <f t="shared" si="3464"/>
        <v>4.5299907789335633E-6</v>
      </c>
      <c r="BH2920" s="13">
        <f t="shared" si="3465"/>
        <v>1.6476223604521249E-6</v>
      </c>
      <c r="BI2920" s="13">
        <f t="shared" si="3466"/>
        <v>4.79411031966985E-7</v>
      </c>
      <c r="BJ2920" s="14">
        <f t="shared" si="3467"/>
        <v>0.57760386375667261</v>
      </c>
      <c r="BK2920" s="14">
        <f t="shared" si="3468"/>
        <v>0.26795392797101952</v>
      </c>
      <c r="BL2920" s="14">
        <f t="shared" si="3469"/>
        <v>0.14993908106708906</v>
      </c>
      <c r="BM2920" s="14">
        <f t="shared" si="3470"/>
        <v>0.33924143632826603</v>
      </c>
      <c r="BN2920" s="14">
        <f t="shared" si="3471"/>
        <v>0.65997793199701626</v>
      </c>
    </row>
    <row r="2921" spans="1:66" x14ac:dyDescent="0.25">
      <c r="A2921" t="s">
        <v>72</v>
      </c>
      <c r="B2921" t="s">
        <v>73</v>
      </c>
      <c r="C2921" t="s">
        <v>80</v>
      </c>
      <c r="D2921" t="s">
        <v>564</v>
      </c>
      <c r="E2921" s="10">
        <f>VLOOKUP(A2921,home!$A$2:$E$405,3,FALSE)</f>
        <v>1.3571428571428601</v>
      </c>
      <c r="F2921" s="10">
        <f>VLOOKUP(B2921,home!$B$2:$E$405,3,FALSE)</f>
        <v>1</v>
      </c>
      <c r="G2921" s="10">
        <f>VLOOKUP(C2921,away!$B$2:$E$405,4,FALSE)</f>
        <v>1.07</v>
      </c>
      <c r="H2921" s="10">
        <f>VLOOKUP(A2921,away!$A$2:$E$405,3,FALSE)</f>
        <v>1.0912698412698401</v>
      </c>
      <c r="I2921" s="10">
        <f>VLOOKUP(C2921,away!$B$2:$E$405,3,FALSE)</f>
        <v>0.6</v>
      </c>
      <c r="J2921" s="10">
        <f>VLOOKUP(B2921,home!$B$2:$E$405,4,FALSE)</f>
        <v>1</v>
      </c>
      <c r="K2921" s="12">
        <f t="shared" si="3416"/>
        <v>1.4521428571428603</v>
      </c>
      <c r="L2921" s="12">
        <f t="shared" si="3417"/>
        <v>0.65476190476190399</v>
      </c>
      <c r="M2921" s="13">
        <f t="shared" si="3418"/>
        <v>0.12161380816543603</v>
      </c>
      <c r="N2921" s="13">
        <f t="shared" si="3419"/>
        <v>0.17660062285737996</v>
      </c>
      <c r="O2921" s="13">
        <f t="shared" si="3420"/>
        <v>7.9628088679749687E-2</v>
      </c>
      <c r="P2921" s="13">
        <f t="shared" si="3421"/>
        <v>0.11563136020423675</v>
      </c>
      <c r="Q2921" s="13">
        <f t="shared" si="3422"/>
        <v>0.12822466652466225</v>
      </c>
      <c r="R2921" s="13">
        <f t="shared" si="3423"/>
        <v>2.6068719508251355E-2</v>
      </c>
      <c r="S2921" s="13">
        <f t="shared" si="3424"/>
        <v>2.7485800470316214E-2</v>
      </c>
      <c r="T2921" s="13">
        <f t="shared" si="3425"/>
        <v>8.3956626891147815E-2</v>
      </c>
      <c r="U2921" s="13">
        <f t="shared" si="3426"/>
        <v>3.7855504828767941E-2</v>
      </c>
      <c r="V2921" s="13">
        <f t="shared" si="3427"/>
        <v>2.9037460124607061E-3</v>
      </c>
      <c r="W2921" s="13">
        <f t="shared" si="3428"/>
        <v>6.206684453443783E-2</v>
      </c>
      <c r="X2921" s="13">
        <f t="shared" si="3429"/>
        <v>4.0639005349929487E-2</v>
      </c>
      <c r="Y2921" s="13">
        <f t="shared" si="3430"/>
        <v>1.330443627527452E-2</v>
      </c>
      <c r="Z2921" s="13">
        <f t="shared" si="3431"/>
        <v>5.6896014799754898E-3</v>
      </c>
      <c r="AA2921" s="13">
        <f t="shared" si="3432"/>
        <v>8.2621141491358522E-3</v>
      </c>
      <c r="AB2921" s="13">
        <f t="shared" si="3433"/>
        <v>5.9988850232832961E-3</v>
      </c>
      <c r="AC2921" s="13">
        <f t="shared" si="3434"/>
        <v>1.7255652656425073E-4</v>
      </c>
      <c r="AD2921" s="13">
        <f t="shared" si="3435"/>
        <v>2.2532481239020078E-2</v>
      </c>
      <c r="AE2921" s="13">
        <f t="shared" si="3436"/>
        <v>1.4753410335072653E-2</v>
      </c>
      <c r="AF2921" s="13">
        <f t="shared" si="3437"/>
        <v>4.8299855263630653E-3</v>
      </c>
      <c r="AG2921" s="13">
        <f t="shared" si="3438"/>
        <v>1.0541635077379696E-3</v>
      </c>
      <c r="AH2921" s="13">
        <f t="shared" si="3439"/>
        <v>9.3133357559122454E-4</v>
      </c>
      <c r="AI2921" s="13">
        <f t="shared" si="3440"/>
        <v>1.3524293994121167E-3</v>
      </c>
      <c r="AJ2921" s="13">
        <f t="shared" si="3441"/>
        <v>9.8196034607315715E-4</v>
      </c>
      <c r="AK2921" s="13">
        <f t="shared" si="3442"/>
        <v>4.7531556751588869E-4</v>
      </c>
      <c r="AL2921" s="13">
        <f t="shared" si="3443"/>
        <v>6.5627238155720127E-6</v>
      </c>
      <c r="AM2921" s="13">
        <f t="shared" si="3444"/>
        <v>6.5440763369897011E-3</v>
      </c>
      <c r="AN2921" s="13">
        <f t="shared" si="3445"/>
        <v>4.2848118873146804E-3</v>
      </c>
      <c r="AO2921" s="13">
        <f t="shared" si="3446"/>
        <v>1.4027657964423045E-3</v>
      </c>
      <c r="AP2921" s="13">
        <f t="shared" si="3447"/>
        <v>3.0615920160447093E-4</v>
      </c>
      <c r="AQ2921" s="13">
        <f t="shared" si="3448"/>
        <v>5.0115345500731774E-5</v>
      </c>
      <c r="AR2921" s="13">
        <f t="shared" si="3449"/>
        <v>1.2196034918456502E-4</v>
      </c>
      <c r="AS2921" s="13">
        <f t="shared" si="3450"/>
        <v>1.7710384992301512E-4</v>
      </c>
      <c r="AT2921" s="13">
        <f t="shared" si="3451"/>
        <v>1.2859004531910379E-4</v>
      </c>
      <c r="AU2921" s="13">
        <f t="shared" si="3452"/>
        <v>6.224370526993774E-5</v>
      </c>
      <c r="AV2921" s="13">
        <f t="shared" si="3453"/>
        <v>2.2596688002461387E-5</v>
      </c>
      <c r="AW2921" s="13">
        <f t="shared" si="3454"/>
        <v>1.7333025402451469E-7</v>
      </c>
      <c r="AX2921" s="13">
        <f t="shared" si="3455"/>
        <v>1.5838222848928685E-3</v>
      </c>
      <c r="AY2921" s="13">
        <f t="shared" si="3456"/>
        <v>1.0370264960608056E-3</v>
      </c>
      <c r="AZ2921" s="13">
        <f t="shared" si="3457"/>
        <v>3.3950272192466809E-4</v>
      </c>
      <c r="BA2921" s="13">
        <f t="shared" si="3458"/>
        <v>7.4097816293082261E-5</v>
      </c>
      <c r="BB2921" s="13">
        <f t="shared" si="3459"/>
        <v>1.2129106833689043E-5</v>
      </c>
      <c r="BC2921" s="13">
        <f t="shared" si="3460"/>
        <v>1.5883354186973733E-6</v>
      </c>
      <c r="BD2921" s="13">
        <f t="shared" si="3461"/>
        <v>1.3309165089585449E-5</v>
      </c>
      <c r="BE2921" s="13">
        <f t="shared" si="3462"/>
        <v>1.9326809019376625E-5</v>
      </c>
      <c r="BF2921" s="13">
        <f t="shared" si="3463"/>
        <v>1.4032643834425989E-5</v>
      </c>
      <c r="BG2921" s="13">
        <f t="shared" si="3464"/>
        <v>6.7924678369971657E-6</v>
      </c>
      <c r="BH2921" s="13">
        <f t="shared" si="3465"/>
        <v>2.465908412967013E-6</v>
      </c>
      <c r="BI2921" s="13">
        <f t="shared" si="3466"/>
        <v>7.1617025765170675E-7</v>
      </c>
      <c r="BJ2921" s="14">
        <f t="shared" si="3467"/>
        <v>0.56359833837030127</v>
      </c>
      <c r="BK2921" s="14">
        <f t="shared" si="3468"/>
        <v>0.2688508605988903</v>
      </c>
      <c r="BL2921" s="14">
        <f t="shared" si="3469"/>
        <v>0.16212348887993061</v>
      </c>
      <c r="BM2921" s="14">
        <f t="shared" si="3470"/>
        <v>0.35145817022357495</v>
      </c>
      <c r="BN2921" s="14">
        <f t="shared" si="3471"/>
        <v>0.64776726593971601</v>
      </c>
    </row>
    <row r="2922" spans="1:66" x14ac:dyDescent="0.25">
      <c r="A2922" t="s">
        <v>72</v>
      </c>
      <c r="B2922" t="s">
        <v>85</v>
      </c>
      <c r="C2922" t="s">
        <v>78</v>
      </c>
      <c r="D2922" t="s">
        <v>564</v>
      </c>
      <c r="E2922" s="10">
        <f>VLOOKUP(A2922,home!$A$2:$E$405,3,FALSE)</f>
        <v>1.3571428571428601</v>
      </c>
      <c r="F2922" s="10">
        <f>VLOOKUP(B2922,home!$B$2:$E$405,3,FALSE)</f>
        <v>0.8</v>
      </c>
      <c r="G2922" s="10">
        <f>VLOOKUP(C2922,away!$B$2:$E$405,4,FALSE)</f>
        <v>0.94</v>
      </c>
      <c r="H2922" s="10">
        <f>VLOOKUP(A2922,away!$A$2:$E$405,3,FALSE)</f>
        <v>1.0912698412698401</v>
      </c>
      <c r="I2922" s="10">
        <f>VLOOKUP(C2922,away!$B$2:$E$405,3,FALSE)</f>
        <v>0.94</v>
      </c>
      <c r="J2922" s="10">
        <f>VLOOKUP(B2922,home!$B$2:$E$405,4,FALSE)</f>
        <v>1.25</v>
      </c>
      <c r="K2922" s="12">
        <f t="shared" si="3416"/>
        <v>1.0205714285714307</v>
      </c>
      <c r="L2922" s="12">
        <f t="shared" si="3417"/>
        <v>1.2822420634920619</v>
      </c>
      <c r="M2922" s="13">
        <f t="shared" si="3418"/>
        <v>9.9977162701163483E-2</v>
      </c>
      <c r="N2922" s="13">
        <f t="shared" si="3419"/>
        <v>0.10203383576244478</v>
      </c>
      <c r="O2922" s="13">
        <f t="shared" si="3420"/>
        <v>0.12819492340402147</v>
      </c>
      <c r="P2922" s="13">
        <f t="shared" si="3421"/>
        <v>0.13083207611404732</v>
      </c>
      <c r="Q2922" s="13">
        <f t="shared" si="3422"/>
        <v>5.2066408763350489E-2</v>
      </c>
      <c r="R2922" s="13">
        <f t="shared" si="3423"/>
        <v>8.2188461557389667E-2</v>
      </c>
      <c r="S2922" s="13">
        <f t="shared" si="3424"/>
        <v>4.2802355252557774E-2</v>
      </c>
      <c r="T2922" s="13">
        <f t="shared" si="3425"/>
        <v>6.6761739411339699E-2</v>
      </c>
      <c r="U2922" s="13">
        <f t="shared" si="3426"/>
        <v>8.3879195623713279E-2</v>
      </c>
      <c r="V2922" s="13">
        <f t="shared" si="3427"/>
        <v>6.223555736758677E-3</v>
      </c>
      <c r="W2922" s="13">
        <f t="shared" si="3428"/>
        <v>1.7712496390732226E-2</v>
      </c>
      <c r="X2922" s="13">
        <f t="shared" si="3429"/>
        <v>2.2711707921648186E-2</v>
      </c>
      <c r="Y2922" s="13">
        <f t="shared" si="3430"/>
        <v>1.4560953615441592E-2</v>
      </c>
      <c r="Z2922" s="13">
        <f t="shared" si="3431"/>
        <v>3.5128500847528457E-2</v>
      </c>
      <c r="AA2922" s="13">
        <f t="shared" si="3432"/>
        <v>3.585114429353483E-2</v>
      </c>
      <c r="AB2922" s="13">
        <f t="shared" si="3433"/>
        <v>1.8294326773786663E-2</v>
      </c>
      <c r="AC2922" s="13">
        <f t="shared" si="3434"/>
        <v>5.0901669432087667E-4</v>
      </c>
      <c r="AD2922" s="13">
        <f t="shared" si="3435"/>
        <v>4.5192169362639747E-3</v>
      </c>
      <c r="AE2922" s="13">
        <f t="shared" si="3436"/>
        <v>5.7947300497233917E-3</v>
      </c>
      <c r="AF2922" s="13">
        <f t="shared" si="3437"/>
        <v>3.7151233081683908E-3</v>
      </c>
      <c r="AG2922" s="13">
        <f t="shared" si="3438"/>
        <v>1.5878957922644316E-3</v>
      </c>
      <c r="AH2922" s="13">
        <f t="shared" si="3439"/>
        <v>1.1260810353529379E-2</v>
      </c>
      <c r="AI2922" s="13">
        <f t="shared" si="3440"/>
        <v>1.1492461309373436E-2</v>
      </c>
      <c r="AJ2922" s="13">
        <f t="shared" si="3441"/>
        <v>5.8644388281545697E-3</v>
      </c>
      <c r="AK2922" s="13">
        <f t="shared" si="3442"/>
        <v>1.9950262375398259E-3</v>
      </c>
      <c r="AL2922" s="13">
        <f t="shared" si="3443"/>
        <v>2.6644369212103942E-5</v>
      </c>
      <c r="AM2922" s="13">
        <f t="shared" si="3444"/>
        <v>9.2243673693342574E-4</v>
      </c>
      <c r="AN2922" s="13">
        <f t="shared" si="3445"/>
        <v>1.1827871850064E-3</v>
      </c>
      <c r="AO2922" s="13">
        <f t="shared" si="3446"/>
        <v>7.5830974038728683E-4</v>
      </c>
      <c r="AP2922" s="13">
        <f t="shared" si="3447"/>
        <v>3.2411221542677493E-4</v>
      </c>
      <c r="AQ2922" s="13">
        <f t="shared" si="3448"/>
        <v>1.0389757897795286E-4</v>
      </c>
      <c r="AR2922" s="13">
        <f t="shared" si="3449"/>
        <v>2.887816940860456E-3</v>
      </c>
      <c r="AS2922" s="13">
        <f t="shared" si="3450"/>
        <v>2.9472234607867344E-3</v>
      </c>
      <c r="AT2922" s="13">
        <f t="shared" si="3451"/>
        <v>1.5039260288471764E-3</v>
      </c>
      <c r="AU2922" s="13">
        <f t="shared" si="3452"/>
        <v>5.1162131190877396E-4</v>
      </c>
      <c r="AV2922" s="13">
        <f t="shared" si="3453"/>
        <v>1.3053652329558172E-4</v>
      </c>
      <c r="AW2922" s="13">
        <f t="shared" si="3454"/>
        <v>9.6853733797976274E-7</v>
      </c>
      <c r="AX2922" s="13">
        <f t="shared" si="3455"/>
        <v>1.5690209639648581E-4</v>
      </c>
      <c r="AY2922" s="13">
        <f t="shared" si="3456"/>
        <v>2.0118646784966036E-4</v>
      </c>
      <c r="AZ2922" s="13">
        <f t="shared" si="3457"/>
        <v>1.2898487584111397E-4</v>
      </c>
      <c r="BA2922" s="13">
        <f t="shared" si="3458"/>
        <v>5.5129944452592481E-5</v>
      </c>
      <c r="BB2922" s="13">
        <f t="shared" si="3459"/>
        <v>1.7672483433773725E-5</v>
      </c>
      <c r="BC2922" s="13">
        <f t="shared" si="3460"/>
        <v>4.5320803250302584E-6</v>
      </c>
      <c r="BD2922" s="13">
        <f t="shared" si="3461"/>
        <v>6.1714672553937441E-4</v>
      </c>
      <c r="BE2922" s="13">
        <f t="shared" si="3462"/>
        <v>6.2984231532190002E-4</v>
      </c>
      <c r="BF2922" s="13">
        <f t="shared" si="3463"/>
        <v>3.2139953576140442E-4</v>
      </c>
      <c r="BG2922" s="13">
        <f t="shared" si="3464"/>
        <v>1.093370611180704E-4</v>
      </c>
      <c r="BH2922" s="13">
        <f t="shared" si="3465"/>
        <v>2.7896570165267737E-5</v>
      </c>
      <c r="BI2922" s="13">
        <f t="shared" si="3466"/>
        <v>5.6940884931620898E-6</v>
      </c>
      <c r="BJ2922" s="14">
        <f t="shared" si="3467"/>
        <v>0.29532005935640759</v>
      </c>
      <c r="BK2922" s="14">
        <f t="shared" si="3468"/>
        <v>0.28057199733590993</v>
      </c>
      <c r="BL2922" s="14">
        <f t="shared" si="3469"/>
        <v>0.38871322894314103</v>
      </c>
      <c r="BM2922" s="14">
        <f t="shared" si="3470"/>
        <v>0.40424070025005809</v>
      </c>
      <c r="BN2922" s="14">
        <f t="shared" si="3471"/>
        <v>0.59529286830241723</v>
      </c>
    </row>
    <row r="2923" spans="1:66" x14ac:dyDescent="0.25">
      <c r="A2923" t="s">
        <v>72</v>
      </c>
      <c r="B2923" t="s">
        <v>367</v>
      </c>
      <c r="C2923" t="s">
        <v>237</v>
      </c>
      <c r="D2923" t="s">
        <v>564</v>
      </c>
      <c r="E2923" s="10">
        <f>VLOOKUP(A2923,home!$A$2:$E$405,3,FALSE)</f>
        <v>1.3571428571428601</v>
      </c>
      <c r="F2923" s="10">
        <f>VLOOKUP(B2923,home!$B$2:$E$405,3,FALSE)</f>
        <v>1.07</v>
      </c>
      <c r="G2923" s="10">
        <f>VLOOKUP(C2923,away!$B$2:$E$405,4,FALSE)</f>
        <v>1.1399999999999999</v>
      </c>
      <c r="H2923" s="10">
        <f>VLOOKUP(A2923,away!$A$2:$E$405,3,FALSE)</f>
        <v>1.0912698412698401</v>
      </c>
      <c r="I2923" s="10">
        <f>VLOOKUP(C2923,away!$B$2:$E$405,3,FALSE)</f>
        <v>0.87</v>
      </c>
      <c r="J2923" s="10">
        <f>VLOOKUP(B2923,home!$B$2:$E$405,4,FALSE)</f>
        <v>1.33</v>
      </c>
      <c r="K2923" s="12">
        <f t="shared" si="3416"/>
        <v>1.6554428571428605</v>
      </c>
      <c r="L2923" s="12">
        <f t="shared" si="3417"/>
        <v>1.262708333333332</v>
      </c>
      <c r="M2923" s="13">
        <f t="shared" si="3418"/>
        <v>5.4033492647200164E-2</v>
      </c>
      <c r="N2923" s="13">
        <f t="shared" si="3419"/>
        <v>8.9449359449288779E-2</v>
      </c>
      <c r="O2923" s="13">
        <f t="shared" si="3420"/>
        <v>6.8228541444724969E-2</v>
      </c>
      <c r="P2923" s="13">
        <f t="shared" si="3421"/>
        <v>0.11294845158794557</v>
      </c>
      <c r="Q2923" s="13">
        <f t="shared" si="3422"/>
        <v>7.4039151588164695E-2</v>
      </c>
      <c r="R2923" s="13">
        <f t="shared" si="3423"/>
        <v>4.3076373926716427E-2</v>
      </c>
      <c r="S2923" s="13">
        <f t="shared" si="3424"/>
        <v>5.9025208676638886E-2</v>
      </c>
      <c r="T2923" s="13">
        <f t="shared" si="3425"/>
        <v>9.348985370330537E-2</v>
      </c>
      <c r="U2923" s="13">
        <f t="shared" si="3426"/>
        <v>7.131047552859765E-2</v>
      </c>
      <c r="V2923" s="13">
        <f t="shared" si="3427"/>
        <v>1.3709204746214175E-2</v>
      </c>
      <c r="W2923" s="13">
        <f t="shared" si="3428"/>
        <v>4.0855861548514893E-2</v>
      </c>
      <c r="X2923" s="13">
        <f t="shared" si="3429"/>
        <v>5.1589036842822608E-2</v>
      </c>
      <c r="Y2923" s="13">
        <f t="shared" si="3430"/>
        <v>3.2570953365036202E-2</v>
      </c>
      <c r="Z2923" s="13">
        <f t="shared" si="3431"/>
        <v>1.8130965442349156E-2</v>
      </c>
      <c r="AA2923" s="13">
        <f t="shared" si="3432"/>
        <v>3.0014777234640952E-2</v>
      </c>
      <c r="AB2923" s="13">
        <f t="shared" si="3433"/>
        <v>2.484387429091026E-2</v>
      </c>
      <c r="AC2923" s="13">
        <f t="shared" si="3434"/>
        <v>1.7910574681628067E-3</v>
      </c>
      <c r="AD2923" s="13">
        <f t="shared" si="3435"/>
        <v>1.6908636043226666E-2</v>
      </c>
      <c r="AE2923" s="13">
        <f t="shared" si="3436"/>
        <v>2.135067563708265E-2</v>
      </c>
      <c r="AF2923" s="13">
        <f t="shared" si="3437"/>
        <v>1.3479838024620607E-2</v>
      </c>
      <c r="AG2923" s="13">
        <f t="shared" si="3438"/>
        <v>5.6737012685573176E-3</v>
      </c>
      <c r="AH2923" s="13">
        <f t="shared" si="3439"/>
        <v>5.7235302888582395E-3</v>
      </c>
      <c r="AI2923" s="13">
        <f t="shared" si="3440"/>
        <v>9.474977334331185E-3</v>
      </c>
      <c r="AJ2923" s="13">
        <f t="shared" si="3441"/>
        <v>7.8426417748545321E-3</v>
      </c>
      <c r="AK2923" s="13">
        <f t="shared" si="3442"/>
        <v>4.327681769104379E-3</v>
      </c>
      <c r="AL2923" s="13">
        <f t="shared" si="3443"/>
        <v>1.4975686954376235E-4</v>
      </c>
      <c r="AM2923" s="13">
        <f t="shared" si="3444"/>
        <v>5.5982561523575738E-3</v>
      </c>
      <c r="AN2923" s="13">
        <f t="shared" si="3445"/>
        <v>7.0689646957165049E-3</v>
      </c>
      <c r="AO2923" s="13">
        <f t="shared" si="3446"/>
        <v>4.4630203146601762E-3</v>
      </c>
      <c r="AP2923" s="13">
        <f t="shared" si="3447"/>
        <v>1.8784976477191173E-3</v>
      </c>
      <c r="AQ2923" s="13">
        <f t="shared" si="3448"/>
        <v>5.9299865848049817E-4</v>
      </c>
      <c r="AR2923" s="13">
        <f t="shared" si="3449"/>
        <v>1.4454298783654065E-3</v>
      </c>
      <c r="AS2923" s="13">
        <f t="shared" si="3450"/>
        <v>2.3928265676408859E-3</v>
      </c>
      <c r="AT2923" s="13">
        <f t="shared" si="3451"/>
        <v>1.9805938248913866E-3</v>
      </c>
      <c r="AU2923" s="13">
        <f t="shared" si="3452"/>
        <v>1.0929199667725675E-3</v>
      </c>
      <c r="AV2923" s="13">
        <f t="shared" si="3453"/>
        <v>4.5231663810561508E-4</v>
      </c>
      <c r="AW2923" s="13">
        <f t="shared" si="3454"/>
        <v>8.6956388327860538E-6</v>
      </c>
      <c r="AX2923" s="13">
        <f t="shared" si="3455"/>
        <v>1.5445988599794049E-3</v>
      </c>
      <c r="AY2923" s="13">
        <f t="shared" si="3456"/>
        <v>1.9503778521531591E-3</v>
      </c>
      <c r="AZ2923" s="13">
        <f t="shared" si="3457"/>
        <v>1.2313791835312799E-3</v>
      </c>
      <c r="BA2923" s="13">
        <f t="shared" si="3458"/>
        <v>5.1829091884604691E-4</v>
      </c>
      <c r="BB2923" s="13">
        <f t="shared" si="3459"/>
        <v>1.6361256557947338E-4</v>
      </c>
      <c r="BC2923" s="13">
        <f t="shared" si="3460"/>
        <v>4.1318989999049474E-5</v>
      </c>
      <c r="BD2923" s="13">
        <f t="shared" si="3461"/>
        <v>3.0419272544349694E-4</v>
      </c>
      <c r="BE2923" s="13">
        <f t="shared" si="3462"/>
        <v>5.0357367453025619E-4</v>
      </c>
      <c r="BF2923" s="13">
        <f t="shared" si="3463"/>
        <v>4.1681872127314831E-4</v>
      </c>
      <c r="BG2923" s="13">
        <f t="shared" si="3464"/>
        <v>2.3000652495168465E-4</v>
      </c>
      <c r="BH2923" s="13">
        <f t="shared" si="3465"/>
        <v>9.5190664706879425E-5</v>
      </c>
      <c r="BI2923" s="13">
        <f t="shared" si="3466"/>
        <v>3.1516541191136868E-5</v>
      </c>
      <c r="BJ2923" s="14">
        <f t="shared" si="3467"/>
        <v>0.46445838330964212</v>
      </c>
      <c r="BK2923" s="14">
        <f t="shared" si="3468"/>
        <v>0.24360754984785851</v>
      </c>
      <c r="BL2923" s="14">
        <f t="shared" si="3469"/>
        <v>0.27378825932061118</v>
      </c>
      <c r="BM2923" s="14">
        <f t="shared" si="3470"/>
        <v>0.55626810506309965</v>
      </c>
      <c r="BN2923" s="14">
        <f t="shared" si="3471"/>
        <v>0.44177537064404065</v>
      </c>
    </row>
    <row r="2924" spans="1:66" x14ac:dyDescent="0.25">
      <c r="A2924" t="s">
        <v>91</v>
      </c>
      <c r="B2924" t="s">
        <v>92</v>
      </c>
      <c r="C2924" t="s">
        <v>109</v>
      </c>
      <c r="D2924" t="s">
        <v>564</v>
      </c>
      <c r="E2924" s="10">
        <f>VLOOKUP(A2924,home!$A$2:$E$405,3,FALSE)</f>
        <v>1.51502145922747</v>
      </c>
      <c r="F2924" s="10">
        <f>VLOOKUP(B2924,home!$B$2:$E$405,3,FALSE)</f>
        <v>1.1000000000000001</v>
      </c>
      <c r="G2924" s="10">
        <f>VLOOKUP(C2924,away!$B$2:$E$405,4,FALSE)</f>
        <v>1.2</v>
      </c>
      <c r="H2924" s="10">
        <f>VLOOKUP(A2924,away!$A$2:$E$405,3,FALSE)</f>
        <v>1.2618025751073001</v>
      </c>
      <c r="I2924" s="10">
        <f>VLOOKUP(C2924,away!$B$2:$E$405,3,FALSE)</f>
        <v>0.42</v>
      </c>
      <c r="J2924" s="10">
        <f>VLOOKUP(B2924,home!$B$2:$E$405,4,FALSE)</f>
        <v>1.32</v>
      </c>
      <c r="K2924" s="12">
        <f t="shared" si="3416"/>
        <v>1.9998283261802605</v>
      </c>
      <c r="L2924" s="12">
        <f t="shared" si="3417"/>
        <v>0.69954334763948722</v>
      </c>
      <c r="M2924" s="13">
        <f t="shared" si="3418"/>
        <v>6.7247752991799858E-2</v>
      </c>
      <c r="N2924" s="13">
        <f t="shared" si="3419"/>
        <v>0.1344839613049747</v>
      </c>
      <c r="O2924" s="13">
        <f t="shared" si="3420"/>
        <v>4.7042718249117016E-2</v>
      </c>
      <c r="P2924" s="13">
        <f t="shared" si="3421"/>
        <v>9.4077360495101264E-2</v>
      </c>
      <c r="Q2924" s="13">
        <f t="shared" si="3422"/>
        <v>0.13447241761730927</v>
      </c>
      <c r="R2924" s="13">
        <f t="shared" si="3423"/>
        <v>1.6454210303024255E-2</v>
      </c>
      <c r="S2924" s="13">
        <f t="shared" si="3424"/>
        <v>3.2902771334249903E-2</v>
      </c>
      <c r="T2924" s="13">
        <f t="shared" si="3425"/>
        <v>9.4069285185187687E-2</v>
      </c>
      <c r="U2924" s="13">
        <f t="shared" si="3426"/>
        <v>3.290559584891499E-2</v>
      </c>
      <c r="V2924" s="13">
        <f t="shared" si="3427"/>
        <v>5.1144309122080163E-3</v>
      </c>
      <c r="W2924" s="13">
        <f t="shared" si="3428"/>
        <v>8.9640583280345507E-2</v>
      </c>
      <c r="X2924" s="13">
        <f t="shared" si="3429"/>
        <v>6.2707473712289144E-2</v>
      </c>
      <c r="Y2924" s="13">
        <f t="shared" si="3430"/>
        <v>2.1933298041354941E-2</v>
      </c>
      <c r="Z2924" s="13">
        <f t="shared" si="3431"/>
        <v>3.8368111193805773E-3</v>
      </c>
      <c r="AA2924" s="13">
        <f t="shared" si="3432"/>
        <v>7.6729635587406706E-3</v>
      </c>
      <c r="AB2924" s="13">
        <f t="shared" si="3433"/>
        <v>7.6723049352592472E-3</v>
      </c>
      <c r="AC2924" s="13">
        <f t="shared" si="3434"/>
        <v>4.4718237715109493E-4</v>
      </c>
      <c r="AD2924" s="13">
        <f t="shared" si="3435"/>
        <v>4.481644440483893E-2</v>
      </c>
      <c r="AE2924" s="13">
        <f t="shared" si="3436"/>
        <v>3.1351045548259994E-2</v>
      </c>
      <c r="AF2924" s="13">
        <f t="shared" si="3437"/>
        <v>1.0965707677413918E-2</v>
      </c>
      <c r="AG2924" s="13">
        <f t="shared" si="3438"/>
        <v>2.5569959526313868E-3</v>
      </c>
      <c r="AH2924" s="13">
        <f t="shared" si="3439"/>
        <v>6.7100392367797415E-4</v>
      </c>
      <c r="AI2924" s="13">
        <f t="shared" si="3440"/>
        <v>1.3418926535493101E-3</v>
      </c>
      <c r="AJ2924" s="13">
        <f t="shared" si="3441"/>
        <v>1.3417774696305529E-3</v>
      </c>
      <c r="AK2924" s="13">
        <f t="shared" si="3442"/>
        <v>8.9444153039921776E-4</v>
      </c>
      <c r="AL2924" s="13">
        <f t="shared" si="3443"/>
        <v>2.5023728425501342E-5</v>
      </c>
      <c r="AM2924" s="13">
        <f t="shared" si="3444"/>
        <v>1.7925038999895934E-2</v>
      </c>
      <c r="AN2924" s="13">
        <f t="shared" si="3445"/>
        <v>1.2539341788555569E-2</v>
      </c>
      <c r="AO2924" s="13">
        <f t="shared" si="3446"/>
        <v>4.3859065659809385E-3</v>
      </c>
      <c r="AP2924" s="13">
        <f t="shared" si="3447"/>
        <v>1.0227105872001045E-3</v>
      </c>
      <c r="AQ2924" s="13">
        <f t="shared" si="3448"/>
        <v>1.7885759695907669E-4</v>
      </c>
      <c r="AR2924" s="13">
        <f t="shared" si="3449"/>
        <v>9.3879266209784238E-5</v>
      </c>
      <c r="AS2924" s="13">
        <f t="shared" si="3450"/>
        <v>1.8774241580734387E-4</v>
      </c>
      <c r="AT2924" s="13">
        <f t="shared" si="3451"/>
        <v>1.8772630057851952E-4</v>
      </c>
      <c r="AU2924" s="13">
        <f t="shared" si="3452"/>
        <v>1.2514012448865103E-4</v>
      </c>
      <c r="AV2924" s="13">
        <f t="shared" si="3453"/>
        <v>6.256469142353215E-5</v>
      </c>
      <c r="AW2924" s="13">
        <f t="shared" si="3454"/>
        <v>9.724266756890201E-7</v>
      </c>
      <c r="AX2924" s="13">
        <f t="shared" si="3455"/>
        <v>5.974500123312962E-3</v>
      </c>
      <c r="AY2924" s="13">
        <f t="shared" si="3456"/>
        <v>4.1794218167348785E-3</v>
      </c>
      <c r="AZ2924" s="13">
        <f t="shared" si="3457"/>
        <v>1.4618433644381121E-3</v>
      </c>
      <c r="BA2924" s="13">
        <f t="shared" si="3458"/>
        <v>3.4087426696120273E-4</v>
      </c>
      <c r="BB2924" s="13">
        <f t="shared" si="3459"/>
        <v>5.9614081458548988E-5</v>
      </c>
      <c r="BC2924" s="13">
        <f t="shared" si="3460"/>
        <v>8.3405268219932916E-6</v>
      </c>
      <c r="BD2924" s="13">
        <f t="shared" si="3461"/>
        <v>1.0945436026388509E-5</v>
      </c>
      <c r="BE2924" s="13">
        <f t="shared" si="3462"/>
        <v>2.1888993007965651E-5</v>
      </c>
      <c r="BF2924" s="13">
        <f t="shared" si="3463"/>
        <v>2.1887114124445692E-5</v>
      </c>
      <c r="BG2924" s="13">
        <f t="shared" si="3464"/>
        <v>1.4590156934802185E-5</v>
      </c>
      <c r="BH2924" s="13">
        <f t="shared" si="3465"/>
        <v>7.2944522804081995E-6</v>
      </c>
      <c r="BI2924" s="13">
        <f t="shared" si="3466"/>
        <v>2.9175304588661007E-6</v>
      </c>
      <c r="BJ2924" s="14">
        <f t="shared" si="3467"/>
        <v>0.67507366244292477</v>
      </c>
      <c r="BK2924" s="14">
        <f t="shared" si="3468"/>
        <v>0.20399394365567053</v>
      </c>
      <c r="BL2924" s="14">
        <f t="shared" si="3469"/>
        <v>0.11673348495365395</v>
      </c>
      <c r="BM2924" s="14">
        <f t="shared" si="3470"/>
        <v>0.50168103182024426</v>
      </c>
      <c r="BN2924" s="14">
        <f t="shared" si="3471"/>
        <v>0.49377842096132635</v>
      </c>
    </row>
    <row r="2925" spans="1:66" x14ac:dyDescent="0.25">
      <c r="A2925" t="s">
        <v>91</v>
      </c>
      <c r="B2925" t="s">
        <v>98</v>
      </c>
      <c r="C2925" t="s">
        <v>94</v>
      </c>
      <c r="D2925" t="s">
        <v>564</v>
      </c>
      <c r="E2925" s="10">
        <f>VLOOKUP(A2925,home!$A$2:$E$405,3,FALSE)</f>
        <v>1.51502145922747</v>
      </c>
      <c r="F2925" s="10">
        <f>VLOOKUP(B2925,home!$B$2:$E$405,3,FALSE)</f>
        <v>1.08</v>
      </c>
      <c r="G2925" s="10">
        <f>VLOOKUP(C2925,away!$B$2:$E$405,4,FALSE)</f>
        <v>1.26</v>
      </c>
      <c r="H2925" s="10">
        <f>VLOOKUP(A2925,away!$A$2:$E$405,3,FALSE)</f>
        <v>1.2618025751073001</v>
      </c>
      <c r="I2925" s="10">
        <f>VLOOKUP(C2925,away!$B$2:$E$405,3,FALSE)</f>
        <v>0.66</v>
      </c>
      <c r="J2925" s="10">
        <f>VLOOKUP(B2925,home!$B$2:$E$405,4,FALSE)</f>
        <v>0.86</v>
      </c>
      <c r="K2925" s="12">
        <f t="shared" si="3416"/>
        <v>2.0616412017167414</v>
      </c>
      <c r="L2925" s="12">
        <f t="shared" si="3417"/>
        <v>0.71619914163090348</v>
      </c>
      <c r="M2925" s="13">
        <f t="shared" si="3418"/>
        <v>6.2172634034149445E-2</v>
      </c>
      <c r="N2925" s="13">
        <f t="shared" si="3419"/>
        <v>0.12817766394405902</v>
      </c>
      <c r="O2925" s="13">
        <f t="shared" si="3420"/>
        <v>4.452798712819013E-2</v>
      </c>
      <c r="P2925" s="13">
        <f t="shared" si="3421"/>
        <v>9.1800732892989484E-2</v>
      </c>
      <c r="Q2925" s="13">
        <f t="shared" si="3422"/>
        <v>0.13212817656343728</v>
      </c>
      <c r="R2925" s="13">
        <f t="shared" si="3423"/>
        <v>1.5945453079880843E-2</v>
      </c>
      <c r="S2925" s="13">
        <f t="shared" si="3424"/>
        <v>3.3886993412009514E-2</v>
      </c>
      <c r="T2925" s="13">
        <f t="shared" si="3425"/>
        <v>9.4630086639990244E-2</v>
      </c>
      <c r="U2925" s="13">
        <f t="shared" si="3426"/>
        <v>3.2873803049523455E-2</v>
      </c>
      <c r="V2925" s="13">
        <f t="shared" si="3427"/>
        <v>5.5595214466396363E-3</v>
      </c>
      <c r="W2925" s="13">
        <f t="shared" si="3428"/>
        <v>9.0800297570295535E-2</v>
      </c>
      <c r="X2925" s="13">
        <f t="shared" si="3429"/>
        <v>6.5031095179676271E-2</v>
      </c>
      <c r="Y2925" s="13">
        <f t="shared" si="3430"/>
        <v>2.3287607273500863E-2</v>
      </c>
      <c r="Z2925" s="13">
        <f t="shared" si="3431"/>
        <v>3.8067066029088365E-3</v>
      </c>
      <c r="AA2925" s="13">
        <f t="shared" si="3432"/>
        <v>7.8480631754040287E-3</v>
      </c>
      <c r="AB2925" s="13">
        <f t="shared" si="3433"/>
        <v>8.0899451980444344E-3</v>
      </c>
      <c r="AC2925" s="13">
        <f t="shared" si="3434"/>
        <v>5.1305545364167251E-4</v>
      </c>
      <c r="AD2925" s="13">
        <f t="shared" si="3435"/>
        <v>4.679940864976545E-2</v>
      </c>
      <c r="AE2925" s="13">
        <f t="shared" si="3436"/>
        <v>3.3517696303795898E-2</v>
      </c>
      <c r="AF2925" s="13">
        <f t="shared" si="3437"/>
        <v>1.2002672661111963E-2</v>
      </c>
      <c r="AG2925" s="13">
        <f t="shared" si="3438"/>
        <v>2.8654346190550338E-3</v>
      </c>
      <c r="AH2925" s="13">
        <f t="shared" si="3439"/>
        <v>6.8159000036100022E-4</v>
      </c>
      <c r="AI2925" s="13">
        <f t="shared" si="3440"/>
        <v>1.4051940274223667E-3</v>
      </c>
      <c r="AJ2925" s="13">
        <f t="shared" si="3441"/>
        <v>1.4485029516701183E-3</v>
      </c>
      <c r="AK2925" s="13">
        <f t="shared" si="3442"/>
        <v>9.9543112199047649E-4</v>
      </c>
      <c r="AL2925" s="13">
        <f t="shared" si="3443"/>
        <v>3.030199211645485E-5</v>
      </c>
      <c r="AM2925" s="13">
        <f t="shared" si="3444"/>
        <v>1.9296717817667057E-2</v>
      </c>
      <c r="AN2925" s="13">
        <f t="shared" si="3445"/>
        <v>1.3820292737306908E-2</v>
      </c>
      <c r="AO2925" s="13">
        <f t="shared" si="3446"/>
        <v>4.9490408977735075E-3</v>
      </c>
      <c r="AP2925" s="13">
        <f t="shared" si="3447"/>
        <v>1.1814996142938744E-3</v>
      </c>
      <c r="AQ2925" s="13">
        <f t="shared" si="3448"/>
        <v>2.1154725239862907E-4</v>
      </c>
      <c r="AR2925" s="13">
        <f t="shared" si="3449"/>
        <v>9.7630834640551116E-5</v>
      </c>
      <c r="AS2925" s="13">
        <f t="shared" si="3450"/>
        <v>2.0127975125295428E-4</v>
      </c>
      <c r="AT2925" s="13">
        <f t="shared" si="3451"/>
        <v>2.0748331412719377E-4</v>
      </c>
      <c r="AU2925" s="13">
        <f t="shared" si="3452"/>
        <v>1.4258538302445328E-4</v>
      </c>
      <c r="AV2925" s="13">
        <f t="shared" si="3453"/>
        <v>7.348997510144394E-5</v>
      </c>
      <c r="AW2925" s="13">
        <f t="shared" si="3454"/>
        <v>1.2428409699784116E-6</v>
      </c>
      <c r="AX2925" s="13">
        <f t="shared" si="3455"/>
        <v>6.6304847518006589E-3</v>
      </c>
      <c r="AY2925" s="13">
        <f t="shared" si="3456"/>
        <v>4.748747487836426E-3</v>
      </c>
      <c r="AZ2925" s="13">
        <f t="shared" si="3457"/>
        <v>1.7005244373051787E-3</v>
      </c>
      <c r="BA2925" s="13">
        <f t="shared" si="3458"/>
        <v>4.0597138077344818E-4</v>
      </c>
      <c r="BB2925" s="13">
        <f t="shared" si="3459"/>
        <v>7.2689088609164055E-5</v>
      </c>
      <c r="BC2925" s="13">
        <f t="shared" si="3460"/>
        <v>1.0411972573563196E-5</v>
      </c>
      <c r="BD2925" s="13">
        <f t="shared" si="3461"/>
        <v>1.1653853327711896E-5</v>
      </c>
      <c r="BE2925" s="13">
        <f t="shared" si="3462"/>
        <v>2.4026064179174599E-5</v>
      </c>
      <c r="BF2925" s="13">
        <f t="shared" si="3463"/>
        <v>2.4766561913438542E-5</v>
      </c>
      <c r="BG2925" s="13">
        <f t="shared" si="3464"/>
        <v>1.7019921488537837E-5</v>
      </c>
      <c r="BH2925" s="13">
        <f t="shared" si="3465"/>
        <v>8.7722428476884342E-6</v>
      </c>
      <c r="BI2925" s="13">
        <f t="shared" si="3466"/>
        <v>3.6170434572518939E-6</v>
      </c>
      <c r="BJ2925" s="14">
        <f t="shared" si="3467"/>
        <v>0.68226806684302599</v>
      </c>
      <c r="BK2925" s="14">
        <f t="shared" si="3468"/>
        <v>0.19871198671938262</v>
      </c>
      <c r="BL2925" s="14">
        <f t="shared" si="3469"/>
        <v>0.11462829467784724</v>
      </c>
      <c r="BM2925" s="14">
        <f t="shared" si="3470"/>
        <v>0.51991490255359196</v>
      </c>
      <c r="BN2925" s="14">
        <f t="shared" si="3471"/>
        <v>0.47475264764270614</v>
      </c>
    </row>
    <row r="2926" spans="1:66" x14ac:dyDescent="0.25">
      <c r="A2926" t="s">
        <v>91</v>
      </c>
      <c r="B2926" t="s">
        <v>122</v>
      </c>
      <c r="C2926" t="s">
        <v>111</v>
      </c>
      <c r="D2926" t="s">
        <v>564</v>
      </c>
      <c r="E2926" s="10">
        <f>VLOOKUP(A2926,home!$A$2:$E$405,3,FALSE)</f>
        <v>1.51502145922747</v>
      </c>
      <c r="F2926" s="10">
        <f>VLOOKUP(B2926,home!$B$2:$E$405,3,FALSE)</f>
        <v>0.9</v>
      </c>
      <c r="G2926" s="10">
        <f>VLOOKUP(C2926,away!$B$2:$E$405,4,FALSE)</f>
        <v>0.59</v>
      </c>
      <c r="H2926" s="10">
        <f>VLOOKUP(A2926,away!$A$2:$E$405,3,FALSE)</f>
        <v>1.2618025751073001</v>
      </c>
      <c r="I2926" s="10">
        <f>VLOOKUP(C2926,away!$B$2:$E$405,3,FALSE)</f>
        <v>1.61</v>
      </c>
      <c r="J2926" s="10">
        <f>VLOOKUP(B2926,home!$B$2:$E$405,4,FALSE)</f>
        <v>1.22</v>
      </c>
      <c r="K2926" s="12">
        <f t="shared" si="3416"/>
        <v>0.8044763948497865</v>
      </c>
      <c r="L2926" s="12">
        <f t="shared" si="3417"/>
        <v>2.4784326180257588</v>
      </c>
      <c r="M2926" s="13">
        <f t="shared" si="3418"/>
        <v>3.7518954781219603E-2</v>
      </c>
      <c r="N2926" s="13">
        <f t="shared" si="3419"/>
        <v>3.0183113480927705E-2</v>
      </c>
      <c r="O2926" s="13">
        <f t="shared" si="3420"/>
        <v>9.298820132400816E-2</v>
      </c>
      <c r="P2926" s="13">
        <f t="shared" si="3421"/>
        <v>7.480681296470422E-2</v>
      </c>
      <c r="Q2926" s="13">
        <f t="shared" si="3422"/>
        <v>1.2140801159239352E-2</v>
      </c>
      <c r="R2926" s="13">
        <f t="shared" si="3423"/>
        <v>0.11523249562648397</v>
      </c>
      <c r="S2926" s="13">
        <f t="shared" si="3424"/>
        <v>3.7288214041195727E-2</v>
      </c>
      <c r="T2926" s="13">
        <f t="shared" si="3425"/>
        <v>3.0090157602023757E-2</v>
      </c>
      <c r="U2926" s="13">
        <f t="shared" si="3426"/>
        <v>9.2701822651137605E-2</v>
      </c>
      <c r="V2926" s="13">
        <f t="shared" si="3427"/>
        <v>8.2607503026231772E-3</v>
      </c>
      <c r="W2926" s="13">
        <f t="shared" si="3428"/>
        <v>3.2556626490576617E-3</v>
      </c>
      <c r="X2926" s="13">
        <f t="shared" si="3429"/>
        <v>8.0689405027126581E-3</v>
      </c>
      <c r="Y2926" s="13">
        <f t="shared" si="3430"/>
        <v>9.9991626674161092E-3</v>
      </c>
      <c r="Z2926" s="13">
        <f t="shared" si="3431"/>
        <v>9.5198658605729472E-2</v>
      </c>
      <c r="AA2926" s="13">
        <f t="shared" si="3432"/>
        <v>7.6585073669672835E-2</v>
      </c>
      <c r="AB2926" s="13">
        <f t="shared" si="3433"/>
        <v>3.0805441982541853E-2</v>
      </c>
      <c r="AC2926" s="13">
        <f t="shared" si="3434"/>
        <v>1.029413676433526E-3</v>
      </c>
      <c r="AD2926" s="13">
        <f t="shared" si="3435"/>
        <v>6.5477593769025315E-4</v>
      </c>
      <c r="AE2926" s="13">
        <f t="shared" si="3436"/>
        <v>1.6228180414699252E-3</v>
      </c>
      <c r="AF2926" s="13">
        <f t="shared" si="3437"/>
        <v>2.0110225835498711E-3</v>
      </c>
      <c r="AG2926" s="13">
        <f t="shared" si="3438"/>
        <v>1.6613946555521437E-3</v>
      </c>
      <c r="AH2926" s="13">
        <f t="shared" si="3439"/>
        <v>5.8985865170184636E-2</v>
      </c>
      <c r="AI2926" s="13">
        <f t="shared" si="3440"/>
        <v>4.745273615920572E-2</v>
      </c>
      <c r="AJ2926" s="13">
        <f t="shared" si="3441"/>
        <v>1.9087303055557957E-2</v>
      </c>
      <c r="AK2926" s="13">
        <f t="shared" si="3442"/>
        <v>5.1184282498468615E-3</v>
      </c>
      <c r="AL2926" s="13">
        <f t="shared" si="3443"/>
        <v>8.20994687142168E-5</v>
      </c>
      <c r="AM2926" s="13">
        <f t="shared" si="3444"/>
        <v>1.0535035715748868E-4</v>
      </c>
      <c r="AN2926" s="13">
        <f t="shared" si="3445"/>
        <v>2.6110376149978342E-4</v>
      </c>
      <c r="AO2926" s="13">
        <f t="shared" si="3446"/>
        <v>3.2356403959514089E-4</v>
      </c>
      <c r="AP2926" s="13">
        <f t="shared" si="3447"/>
        <v>2.6731055658425838E-4</v>
      </c>
      <c r="AQ2926" s="13">
        <f t="shared" si="3448"/>
        <v>1.6562780064526157E-4</v>
      </c>
      <c r="AR2926" s="13">
        <f t="shared" si="3449"/>
        <v>2.9238498448051022E-2</v>
      </c>
      <c r="AS2926" s="13">
        <f t="shared" si="3450"/>
        <v>2.3521681822309161E-2</v>
      </c>
      <c r="AT2926" s="13">
        <f t="shared" si="3451"/>
        <v>9.4613188966075137E-3</v>
      </c>
      <c r="AU2926" s="13">
        <f t="shared" si="3452"/>
        <v>2.5371359054889913E-3</v>
      </c>
      <c r="AV2926" s="13">
        <f t="shared" si="3453"/>
        <v>5.1026648662293292E-4</v>
      </c>
      <c r="AW2926" s="13">
        <f t="shared" si="3454"/>
        <v>4.5470346895462395E-6</v>
      </c>
      <c r="AX2926" s="13">
        <f t="shared" si="3455"/>
        <v>1.4125312587032313E-5</v>
      </c>
      <c r="AY2926" s="13">
        <f t="shared" si="3456"/>
        <v>3.5008635455510702E-5</v>
      </c>
      <c r="AZ2926" s="13">
        <f t="shared" si="3457"/>
        <v>4.3383272012755407E-5</v>
      </c>
      <c r="BA2926" s="13">
        <f t="shared" si="3458"/>
        <v>3.5840838811032327E-5</v>
      </c>
      <c r="BB2926" s="13">
        <f t="shared" si="3459"/>
        <v>2.2207275991666522E-5</v>
      </c>
      <c r="BC2926" s="13">
        <f t="shared" si="3460"/>
        <v>1.1007847435049325E-5</v>
      </c>
      <c r="BD2926" s="13">
        <f t="shared" si="3461"/>
        <v>1.2077608042624198E-2</v>
      </c>
      <c r="BE2926" s="13">
        <f t="shared" si="3462"/>
        <v>9.716150576539101E-3</v>
      </c>
      <c r="BF2926" s="13">
        <f t="shared" si="3463"/>
        <v>3.9082068938159241E-3</v>
      </c>
      <c r="BG2926" s="13">
        <f t="shared" si="3464"/>
        <v>1.0480200640880393E-3</v>
      </c>
      <c r="BH2926" s="13">
        <f t="shared" si="3465"/>
        <v>2.1077685072194694E-4</v>
      </c>
      <c r="BI2926" s="13">
        <f t="shared" si="3466"/>
        <v>3.391300019731671E-5</v>
      </c>
      <c r="BJ2926" s="14">
        <f t="shared" si="3467"/>
        <v>0.10097237897741441</v>
      </c>
      <c r="BK2926" s="14">
        <f t="shared" si="3468"/>
        <v>0.15902125387034599</v>
      </c>
      <c r="BL2926" s="14">
        <f t="shared" si="3469"/>
        <v>0.63122094487570546</v>
      </c>
      <c r="BM2926" s="14">
        <f t="shared" si="3470"/>
        <v>0.62351239539184622</v>
      </c>
      <c r="BN2926" s="14">
        <f t="shared" si="3471"/>
        <v>0.36287037933658295</v>
      </c>
    </row>
    <row r="2927" spans="1:66" x14ac:dyDescent="0.25">
      <c r="A2927" t="s">
        <v>91</v>
      </c>
      <c r="B2927" t="s">
        <v>95</v>
      </c>
      <c r="C2927" t="s">
        <v>118</v>
      </c>
      <c r="D2927" t="s">
        <v>564</v>
      </c>
      <c r="E2927" s="10">
        <f>VLOOKUP(A2927,home!$A$2:$E$405,3,FALSE)</f>
        <v>1.51502145922747</v>
      </c>
      <c r="F2927" s="10">
        <f>VLOOKUP(B2927,home!$B$2:$E$405,3,FALSE)</f>
        <v>0.46</v>
      </c>
      <c r="G2927" s="10">
        <f>VLOOKUP(C2927,away!$B$2:$E$405,4,FALSE)</f>
        <v>1.25</v>
      </c>
      <c r="H2927" s="10">
        <f>VLOOKUP(A2927,away!$A$2:$E$405,3,FALSE)</f>
        <v>1.2618025751073001</v>
      </c>
      <c r="I2927" s="10">
        <f>VLOOKUP(C2927,away!$B$2:$E$405,3,FALSE)</f>
        <v>0.86</v>
      </c>
      <c r="J2927" s="10">
        <f>VLOOKUP(B2927,home!$B$2:$E$405,4,FALSE)</f>
        <v>1.1100000000000001</v>
      </c>
      <c r="K2927" s="12">
        <f t="shared" si="3416"/>
        <v>0.87113733905579527</v>
      </c>
      <c r="L2927" s="12">
        <f t="shared" si="3417"/>
        <v>1.2045167381974287</v>
      </c>
      <c r="M2927" s="13">
        <f t="shared" si="3418"/>
        <v>0.12547433074171357</v>
      </c>
      <c r="N2927" s="13">
        <f t="shared" si="3419"/>
        <v>0.10930537460214312</v>
      </c>
      <c r="O2927" s="13">
        <f t="shared" si="3420"/>
        <v>0.15113593159251418</v>
      </c>
      <c r="P2927" s="13">
        <f t="shared" si="3421"/>
        <v>0.1316601532832215</v>
      </c>
      <c r="Q2927" s="13">
        <f t="shared" si="3422"/>
        <v>4.7609996587703929E-2</v>
      </c>
      <c r="R2927" s="13">
        <f t="shared" si="3423"/>
        <v>9.1022879673122489E-2</v>
      </c>
      <c r="S2927" s="13">
        <f t="shared" si="3424"/>
        <v>3.4537733455307085E-2</v>
      </c>
      <c r="T2927" s="13">
        <f t="shared" si="3425"/>
        <v>5.7347037795411851E-2</v>
      </c>
      <c r="U2927" s="13">
        <f t="shared" si="3426"/>
        <v>7.9293429191639758E-2</v>
      </c>
      <c r="V2927" s="13">
        <f t="shared" si="3427"/>
        <v>4.0267140731767058E-3</v>
      </c>
      <c r="W2927" s="13">
        <f t="shared" si="3428"/>
        <v>1.3824948579955969E-2</v>
      </c>
      <c r="X2927" s="13">
        <f t="shared" si="3429"/>
        <v>1.6652381969275737E-2</v>
      </c>
      <c r="Y2927" s="13">
        <f t="shared" si="3430"/>
        <v>1.0029036406424847E-2</v>
      </c>
      <c r="Z2927" s="13">
        <f t="shared" si="3431"/>
        <v>3.6546194041735508E-2</v>
      </c>
      <c r="AA2927" s="13">
        <f t="shared" si="3432"/>
        <v>3.1836754230134226E-2</v>
      </c>
      <c r="AB2927" s="13">
        <f t="shared" si="3433"/>
        <v>1.386709268210623E-2</v>
      </c>
      <c r="AC2927" s="13">
        <f t="shared" si="3434"/>
        <v>2.6407681802736099E-4</v>
      </c>
      <c r="AD2927" s="13">
        <f t="shared" si="3435"/>
        <v>3.0108572296315087E-3</v>
      </c>
      <c r="AE2927" s="13">
        <f t="shared" si="3436"/>
        <v>3.6266279294138912E-3</v>
      </c>
      <c r="AF2927" s="13">
        <f t="shared" si="3437"/>
        <v>2.1841670220966586E-3</v>
      </c>
      <c r="AG2927" s="13">
        <f t="shared" si="3438"/>
        <v>8.7695524571141932E-4</v>
      </c>
      <c r="AH2927" s="13">
        <f t="shared" si="3439"/>
        <v>1.1005125610170394E-2</v>
      </c>
      <c r="AI2927" s="13">
        <f t="shared" si="3440"/>
        <v>9.5869758400186217E-3</v>
      </c>
      <c r="AJ2927" s="13">
        <f t="shared" si="3441"/>
        <v>4.1757863114330095E-3</v>
      </c>
      <c r="AK2927" s="13">
        <f t="shared" si="3442"/>
        <v>1.2125611252691224E-3</v>
      </c>
      <c r="AL2927" s="13">
        <f t="shared" si="3443"/>
        <v>1.1083826989792131E-5</v>
      </c>
      <c r="AM2927" s="13">
        <f t="shared" si="3444"/>
        <v>5.2457403105961938E-4</v>
      </c>
      <c r="AN2927" s="13">
        <f t="shared" si="3445"/>
        <v>6.3185820083500944E-4</v>
      </c>
      <c r="AO2927" s="13">
        <f t="shared" si="3446"/>
        <v>3.8054188953654081E-4</v>
      </c>
      <c r="AP2927" s="13">
        <f t="shared" si="3447"/>
        <v>1.5278969184401344E-4</v>
      </c>
      <c r="AQ2927" s="13">
        <f t="shared" si="3448"/>
        <v>4.6009435312535353E-5</v>
      </c>
      <c r="AR2927" s="13">
        <f t="shared" si="3449"/>
        <v>2.6511716006830848E-3</v>
      </c>
      <c r="AS2927" s="13">
        <f t="shared" si="3450"/>
        <v>2.3095345735993558E-3</v>
      </c>
      <c r="AT2927" s="13">
        <f t="shared" si="3451"/>
        <v>1.0059609014513517E-3</v>
      </c>
      <c r="AU2927" s="13">
        <f t="shared" si="3452"/>
        <v>2.921100342948333E-4</v>
      </c>
      <c r="AV2927" s="13">
        <f t="shared" si="3453"/>
        <v>6.3616989496774524E-5</v>
      </c>
      <c r="AW2927" s="13">
        <f t="shared" si="3454"/>
        <v>3.2306261629911406E-7</v>
      </c>
      <c r="AX2927" s="13">
        <f t="shared" si="3455"/>
        <v>7.6162670925841462E-5</v>
      </c>
      <c r="AY2927" s="13">
        <f t="shared" si="3456"/>
        <v>9.1739211955998689E-5</v>
      </c>
      <c r="AZ2927" s="13">
        <f t="shared" si="3457"/>
        <v>5.5250708175021067E-5</v>
      </c>
      <c r="BA2927" s="13">
        <f t="shared" si="3458"/>
        <v>2.2183467598024792E-5</v>
      </c>
      <c r="BB2927" s="13">
        <f t="shared" si="3459"/>
        <v>6.6800895082702961E-6</v>
      </c>
      <c r="BC2927" s="13">
        <f t="shared" si="3460"/>
        <v>1.6092559250737197E-6</v>
      </c>
      <c r="BD2927" s="13">
        <f t="shared" si="3461"/>
        <v>5.3223009480940801E-4</v>
      </c>
      <c r="BE2927" s="13">
        <f t="shared" si="3462"/>
        <v>4.6364550855768132E-4</v>
      </c>
      <c r="BF2927" s="13">
        <f t="shared" si="3463"/>
        <v>2.019494572950547E-4</v>
      </c>
      <c r="BG2927" s="13">
        <f t="shared" si="3464"/>
        <v>5.8641904283925318E-5</v>
      </c>
      <c r="BH2927" s="13">
        <f t="shared" si="3465"/>
        <v>1.2771288113765832E-5</v>
      </c>
      <c r="BI2927" s="13">
        <f t="shared" si="3466"/>
        <v>2.2251091887481757E-6</v>
      </c>
      <c r="BJ2927" s="14">
        <f t="shared" si="3467"/>
        <v>0.26645678202044487</v>
      </c>
      <c r="BK2927" s="14">
        <f t="shared" si="3468"/>
        <v>0.29606583141039206</v>
      </c>
      <c r="BL2927" s="14">
        <f t="shared" si="3469"/>
        <v>0.40073039371818198</v>
      </c>
      <c r="BM2927" s="14">
        <f t="shared" si="3470"/>
        <v>0.34349911856099596</v>
      </c>
      <c r="BN2927" s="14">
        <f t="shared" si="3471"/>
        <v>0.65620866648041876</v>
      </c>
    </row>
    <row r="2928" spans="1:66" x14ac:dyDescent="0.25">
      <c r="A2928" t="s">
        <v>91</v>
      </c>
      <c r="B2928" t="s">
        <v>99</v>
      </c>
      <c r="C2928" t="s">
        <v>84</v>
      </c>
      <c r="D2928" t="s">
        <v>564</v>
      </c>
      <c r="E2928" s="10">
        <f>VLOOKUP(A2928,home!$A$2:$E$405,3,FALSE)</f>
        <v>1.51502145922747</v>
      </c>
      <c r="F2928" s="10">
        <f>VLOOKUP(B2928,home!$B$2:$E$405,3,FALSE)</f>
        <v>1.26</v>
      </c>
      <c r="G2928" s="10">
        <f>VLOOKUP(C2928,away!$B$2:$E$405,4,FALSE)</f>
        <v>0.22</v>
      </c>
      <c r="H2928" s="10">
        <f>VLOOKUP(A2928,away!$A$2:$E$405,3,FALSE)</f>
        <v>1.2618025751073001</v>
      </c>
      <c r="I2928" s="10">
        <f>VLOOKUP(C2928,away!$B$2:$E$405,3,FALSE)</f>
        <v>0.88</v>
      </c>
      <c r="J2928" s="10">
        <f>VLOOKUP(B2928,home!$B$2:$E$405,4,FALSE)</f>
        <v>1.22</v>
      </c>
      <c r="K2928" s="12">
        <f t="shared" si="3416"/>
        <v>0.41996394849785468</v>
      </c>
      <c r="L2928" s="12">
        <f t="shared" si="3417"/>
        <v>1.3546712446351974</v>
      </c>
      <c r="M2928" s="13">
        <f t="shared" si="3418"/>
        <v>0.169545289504825</v>
      </c>
      <c r="N2928" s="13">
        <f t="shared" si="3419"/>
        <v>7.1202909229658176E-2</v>
      </c>
      <c r="O2928" s="13">
        <f t="shared" si="3420"/>
        <v>0.22967812835553614</v>
      </c>
      <c r="P2928" s="13">
        <f t="shared" si="3421"/>
        <v>9.6456533667788016E-2</v>
      </c>
      <c r="Q2928" s="13">
        <f t="shared" si="3422"/>
        <v>1.4951327452310792E-2</v>
      </c>
      <c r="R2928" s="13">
        <f t="shared" si="3423"/>
        <v>0.15556917800243841</v>
      </c>
      <c r="S2928" s="13">
        <f t="shared" si="3424"/>
        <v>1.3718846029839644E-2</v>
      </c>
      <c r="T2928" s="13">
        <f t="shared" si="3425"/>
        <v>2.0254133368770254E-2</v>
      </c>
      <c r="U2928" s="13">
        <f t="shared" si="3426"/>
        <v>6.5333446258469624E-2</v>
      </c>
      <c r="V2928" s="13">
        <f t="shared" si="3427"/>
        <v>8.672034461019466E-4</v>
      </c>
      <c r="W2928" s="13">
        <f t="shared" si="3428"/>
        <v>2.0930061707189374E-3</v>
      </c>
      <c r="X2928" s="13">
        <f t="shared" si="3429"/>
        <v>2.8353352743169711E-3</v>
      </c>
      <c r="Y2928" s="13">
        <f t="shared" si="3430"/>
        <v>1.9204735825085254E-3</v>
      </c>
      <c r="Z2928" s="13">
        <f t="shared" si="3431"/>
        <v>7.0248363997145916E-2</v>
      </c>
      <c r="AA2928" s="13">
        <f t="shared" si="3432"/>
        <v>2.9501780319755932E-2</v>
      </c>
      <c r="AB2928" s="13">
        <f t="shared" si="3433"/>
        <v>6.1948420754005008E-3</v>
      </c>
      <c r="AC2928" s="13">
        <f t="shared" si="3434"/>
        <v>3.0835211730172307E-5</v>
      </c>
      <c r="AD2928" s="13">
        <f t="shared" si="3435"/>
        <v>2.1974678392137488E-4</v>
      </c>
      <c r="AE2928" s="13">
        <f t="shared" si="3436"/>
        <v>2.9768464927935065E-4</v>
      </c>
      <c r="AF2928" s="13">
        <f t="shared" si="3437"/>
        <v>2.0163241717402513E-4</v>
      </c>
      <c r="AG2928" s="13">
        <f t="shared" si="3438"/>
        <v>9.104854584397996E-5</v>
      </c>
      <c r="AH2928" s="13">
        <f t="shared" si="3439"/>
        <v>2.3790859672400022E-2</v>
      </c>
      <c r="AI2928" s="13">
        <f t="shared" si="3440"/>
        <v>9.9913033661794895E-3</v>
      </c>
      <c r="AJ2928" s="13">
        <f t="shared" si="3441"/>
        <v>2.0979936061503225E-3</v>
      </c>
      <c r="AK2928" s="13">
        <f t="shared" si="3442"/>
        <v>2.9369389292071418E-4</v>
      </c>
      <c r="AL2928" s="13">
        <f t="shared" si="3443"/>
        <v>7.0170221705159128E-7</v>
      </c>
      <c r="AM2928" s="13">
        <f t="shared" si="3444"/>
        <v>1.8457145409065109E-5</v>
      </c>
      <c r="AN2928" s="13">
        <f t="shared" si="3445"/>
        <v>2.5003364143711045E-5</v>
      </c>
      <c r="AO2928" s="13">
        <f t="shared" si="3446"/>
        <v>1.693566921231406E-5</v>
      </c>
      <c r="AP2928" s="13">
        <f t="shared" si="3447"/>
        <v>7.6474213635251565E-6</v>
      </c>
      <c r="AQ2928" s="13">
        <f t="shared" si="3448"/>
        <v>2.589935454194107E-6</v>
      </c>
      <c r="AR2928" s="13">
        <f t="shared" si="3449"/>
        <v>6.4457586966702929E-3</v>
      </c>
      <c r="AS2928" s="13">
        <f t="shared" si="3450"/>
        <v>2.7069862733180416E-3</v>
      </c>
      <c r="AT2928" s="13">
        <f t="shared" si="3451"/>
        <v>5.6841832193606863E-4</v>
      </c>
      <c r="AU2928" s="13">
        <f t="shared" si="3452"/>
        <v>7.9571734292932056E-5</v>
      </c>
      <c r="AV2928" s="13">
        <f t="shared" si="3453"/>
        <v>8.3543149306204715E-6</v>
      </c>
      <c r="AW2928" s="13">
        <f t="shared" si="3454"/>
        <v>1.1089099247869246E-8</v>
      </c>
      <c r="AX2928" s="13">
        <f t="shared" si="3455"/>
        <v>1.2918892773316715E-6</v>
      </c>
      <c r="AY2928" s="13">
        <f t="shared" si="3456"/>
        <v>1.7500852552537611E-6</v>
      </c>
      <c r="AZ2928" s="13">
        <f t="shared" si="3457"/>
        <v>1.18539508547616E-6</v>
      </c>
      <c r="BA2928" s="13">
        <f t="shared" si="3458"/>
        <v>5.3527354527547846E-7</v>
      </c>
      <c r="BB2928" s="13">
        <f t="shared" si="3459"/>
        <v>1.8127991994965686E-7</v>
      </c>
      <c r="BC2928" s="13">
        <f t="shared" si="3460"/>
        <v>4.9114938957114123E-8</v>
      </c>
      <c r="BD2928" s="13">
        <f t="shared" si="3461"/>
        <v>1.4553139927060811E-3</v>
      </c>
      <c r="BE2928" s="13">
        <f t="shared" si="3462"/>
        <v>6.111794106810238E-4</v>
      </c>
      <c r="BF2928" s="13">
        <f t="shared" si="3463"/>
        <v>1.2833665927509732E-4</v>
      </c>
      <c r="BG2928" s="13">
        <f t="shared" si="3464"/>
        <v>1.7965590055397902E-5</v>
      </c>
      <c r="BH2928" s="13">
        <f t="shared" si="3465"/>
        <v>1.8862250341896729E-6</v>
      </c>
      <c r="BI2928" s="13">
        <f t="shared" si="3466"/>
        <v>1.584293026227593E-7</v>
      </c>
      <c r="BJ2928" s="14">
        <f t="shared" si="3467"/>
        <v>0.11414292404810744</v>
      </c>
      <c r="BK2928" s="14">
        <f t="shared" si="3468"/>
        <v>0.28062115964775713</v>
      </c>
      <c r="BL2928" s="14">
        <f t="shared" si="3469"/>
        <v>0.53447515519745359</v>
      </c>
      <c r="BM2928" s="14">
        <f t="shared" si="3470"/>
        <v>0.26208249768175135</v>
      </c>
      <c r="BN2928" s="14">
        <f t="shared" si="3471"/>
        <v>0.73740336621255653</v>
      </c>
    </row>
    <row r="2929" spans="1:66" x14ac:dyDescent="0.25">
      <c r="A2929" t="s">
        <v>91</v>
      </c>
      <c r="B2929" t="s">
        <v>351</v>
      </c>
      <c r="C2929" t="s">
        <v>101</v>
      </c>
      <c r="D2929" t="s">
        <v>564</v>
      </c>
      <c r="E2929" s="10">
        <f>VLOOKUP(A2929,home!$A$2:$E$405,3,FALSE)</f>
        <v>1.51502145922747</v>
      </c>
      <c r="F2929" s="10">
        <f>VLOOKUP(B2929,home!$B$2:$E$405,3,FALSE)</f>
        <v>0.53</v>
      </c>
      <c r="G2929" s="10">
        <f>VLOOKUP(C2929,away!$B$2:$E$405,4,FALSE)</f>
        <v>0.72</v>
      </c>
      <c r="H2929" s="10">
        <f>VLOOKUP(A2929,away!$A$2:$E$405,3,FALSE)</f>
        <v>1.2618025751073001</v>
      </c>
      <c r="I2929" s="10">
        <f>VLOOKUP(C2929,away!$B$2:$E$405,3,FALSE)</f>
        <v>0.72</v>
      </c>
      <c r="J2929" s="10">
        <f>VLOOKUP(B2929,home!$B$2:$E$405,4,FALSE)</f>
        <v>1.03</v>
      </c>
      <c r="K2929" s="12">
        <f t="shared" si="3416"/>
        <v>0.57813218884120254</v>
      </c>
      <c r="L2929" s="12">
        <f t="shared" si="3417"/>
        <v>0.93575278969957376</v>
      </c>
      <c r="M2929" s="13">
        <f t="shared" si="3418"/>
        <v>0.22005341238235462</v>
      </c>
      <c r="N2929" s="13">
        <f t="shared" si="3419"/>
        <v>0.12721996096258648</v>
      </c>
      <c r="O2929" s="13">
        <f t="shared" si="3420"/>
        <v>0.20591559451969907</v>
      </c>
      <c r="P2929" s="13">
        <f t="shared" si="3421"/>
        <v>0.11904643337621117</v>
      </c>
      <c r="Q2929" s="13">
        <f t="shared" si="3422"/>
        <v>3.6774977247796228E-2</v>
      </c>
      <c r="R2929" s="13">
        <f t="shared" si="3423"/>
        <v>9.6343046007227331E-2</v>
      </c>
      <c r="S2929" s="13">
        <f t="shared" si="3424"/>
        <v>1.6100697037785508E-2</v>
      </c>
      <c r="T2929" s="13">
        <f t="shared" si="3425"/>
        <v>3.4412287550763671E-2</v>
      </c>
      <c r="U2929" s="13">
        <f t="shared" si="3426"/>
        <v>5.5699016067787023E-2</v>
      </c>
      <c r="V2929" s="13">
        <f t="shared" si="3427"/>
        <v>9.6781076742953587E-4</v>
      </c>
      <c r="W2929" s="13">
        <f t="shared" si="3428"/>
        <v>7.0869326969512847E-3</v>
      </c>
      <c r="X2929" s="13">
        <f t="shared" si="3429"/>
        <v>6.6316170415852893E-3</v>
      </c>
      <c r="Y2929" s="13">
        <f t="shared" si="3430"/>
        <v>3.1027770734413343E-3</v>
      </c>
      <c r="Z2929" s="13">
        <f t="shared" si="3431"/>
        <v>3.0051091356472451E-2</v>
      </c>
      <c r="AA2929" s="13">
        <f t="shared" si="3432"/>
        <v>1.7373503222984362E-2</v>
      </c>
      <c r="AB2929" s="13">
        <f t="shared" si="3433"/>
        <v>5.0220907230718185E-3</v>
      </c>
      <c r="AC2929" s="13">
        <f t="shared" si="3434"/>
        <v>3.272342462173137E-5</v>
      </c>
      <c r="AD2929" s="13">
        <f t="shared" si="3435"/>
        <v>1.0242959780646832E-3</v>
      </c>
      <c r="AE2929" s="13">
        <f t="shared" si="3436"/>
        <v>9.5848781895208079E-4</v>
      </c>
      <c r="AF2929" s="13">
        <f t="shared" si="3437"/>
        <v>4.4845382523873479E-4</v>
      </c>
      <c r="AG2929" s="13">
        <f t="shared" si="3438"/>
        <v>1.398806393395304E-4</v>
      </c>
      <c r="AH2929" s="13">
        <f t="shared" si="3439"/>
        <v>7.0300981425839596E-3</v>
      </c>
      <c r="AI2929" s="13">
        <f t="shared" si="3440"/>
        <v>4.0643260269405375E-3</v>
      </c>
      <c r="AJ2929" s="13">
        <f t="shared" si="3441"/>
        <v>1.1748588510597006E-3</v>
      </c>
      <c r="AK2929" s="13">
        <f t="shared" si="3442"/>
        <v>2.2640790638086834E-4</v>
      </c>
      <c r="AL2929" s="13">
        <f t="shared" si="3443"/>
        <v>7.0812025987646825E-7</v>
      </c>
      <c r="AM2929" s="13">
        <f t="shared" si="3444"/>
        <v>1.184356951639552E-4</v>
      </c>
      <c r="AN2929" s="13">
        <f t="shared" si="3445"/>
        <v>1.108265321496794E-4</v>
      </c>
      <c r="AO2929" s="13">
        <f t="shared" si="3446"/>
        <v>5.1853118315896E-5</v>
      </c>
      <c r="AP2929" s="13">
        <f t="shared" si="3447"/>
        <v>1.6173900039573916E-5</v>
      </c>
      <c r="AQ2929" s="13">
        <f t="shared" si="3448"/>
        <v>3.7836930205883334E-6</v>
      </c>
      <c r="AR2929" s="13">
        <f t="shared" si="3449"/>
        <v>1.3156867897569471E-3</v>
      </c>
      <c r="AS2929" s="13">
        <f t="shared" si="3450"/>
        <v>7.6064088359163891E-4</v>
      </c>
      <c r="AT2929" s="13">
        <f t="shared" si="3451"/>
        <v>2.1987548947647025E-4</v>
      </c>
      <c r="AU2929" s="13">
        <f t="shared" si="3452"/>
        <v>4.2372366001187515E-5</v>
      </c>
      <c r="AV2929" s="13">
        <f t="shared" si="3453"/>
        <v>6.1242071756617725E-6</v>
      </c>
      <c r="AW2929" s="13">
        <f t="shared" si="3454"/>
        <v>1.0641253768937855E-8</v>
      </c>
      <c r="AX2929" s="13">
        <f t="shared" si="3455"/>
        <v>1.1411914613677801E-5</v>
      </c>
      <c r="AY2929" s="13">
        <f t="shared" si="3456"/>
        <v>1.0678730935562336E-5</v>
      </c>
      <c r="AZ2929" s="13">
        <f t="shared" si="3457"/>
        <v>4.9963261317017981E-6</v>
      </c>
      <c r="BA2929" s="13">
        <f t="shared" si="3458"/>
        <v>1.5584420386629458E-6</v>
      </c>
      <c r="BB2929" s="13">
        <f t="shared" si="3459"/>
        <v>3.6457912131598552E-7</v>
      </c>
      <c r="BC2929" s="13">
        <f t="shared" si="3460"/>
        <v>6.823118596753059E-8</v>
      </c>
      <c r="BD2929" s="13">
        <f t="shared" si="3461"/>
        <v>2.0519293064765652E-4</v>
      </c>
      <c r="BE2929" s="13">
        <f t="shared" si="3462"/>
        <v>1.1862863813007075E-4</v>
      </c>
      <c r="BF2929" s="13">
        <f t="shared" si="3463"/>
        <v>3.4291517110694367E-5</v>
      </c>
      <c r="BG2929" s="13">
        <f t="shared" si="3464"/>
        <v>6.6083432819637614E-6</v>
      </c>
      <c r="BH2929" s="13">
        <f t="shared" si="3465"/>
        <v>9.5512399155394141E-7</v>
      </c>
      <c r="BI2929" s="13">
        <f t="shared" si="3466"/>
        <v>1.1043758477036533E-7</v>
      </c>
      <c r="BJ2929" s="14">
        <f t="shared" si="3467"/>
        <v>0.21812982199743594</v>
      </c>
      <c r="BK2929" s="14">
        <f t="shared" si="3468"/>
        <v>0.35621246383959798</v>
      </c>
      <c r="BL2929" s="14">
        <f t="shared" si="3469"/>
        <v>0.39555942819448331</v>
      </c>
      <c r="BM2929" s="14">
        <f t="shared" si="3470"/>
        <v>0.19458871280243303</v>
      </c>
      <c r="BN2929" s="14">
        <f t="shared" si="3471"/>
        <v>0.80535342449587488</v>
      </c>
    </row>
    <row r="2930" spans="1:66" x14ac:dyDescent="0.25">
      <c r="A2930" t="s">
        <v>91</v>
      </c>
      <c r="B2930" t="s">
        <v>129</v>
      </c>
      <c r="C2930" t="s">
        <v>97</v>
      </c>
      <c r="D2930" t="s">
        <v>564</v>
      </c>
      <c r="E2930" s="10">
        <f>VLOOKUP(A2930,home!$A$2:$E$405,3,FALSE)</f>
        <v>1.51502145922747</v>
      </c>
      <c r="F2930" s="10">
        <f>VLOOKUP(B2930,home!$B$2:$E$405,3,FALSE)</f>
        <v>0.92</v>
      </c>
      <c r="G2930" s="10">
        <f>VLOOKUP(C2930,away!$B$2:$E$405,4,FALSE)</f>
        <v>0.86</v>
      </c>
      <c r="H2930" s="10">
        <f>VLOOKUP(A2930,away!$A$2:$E$405,3,FALSE)</f>
        <v>1.2618025751073001</v>
      </c>
      <c r="I2930" s="10">
        <f>VLOOKUP(C2930,away!$B$2:$E$405,3,FALSE)</f>
        <v>0.73</v>
      </c>
      <c r="J2930" s="10">
        <f>VLOOKUP(B2930,home!$B$2:$E$405,4,FALSE)</f>
        <v>1.35</v>
      </c>
      <c r="K2930" s="12">
        <f t="shared" si="3416"/>
        <v>1.1986849785407743</v>
      </c>
      <c r="L2930" s="12">
        <f t="shared" si="3417"/>
        <v>1.2435064377682443</v>
      </c>
      <c r="M2930" s="13">
        <f t="shared" si="3418"/>
        <v>8.6970054884300874E-2</v>
      </c>
      <c r="N2930" s="13">
        <f t="shared" si="3419"/>
        <v>0.10424969837267814</v>
      </c>
      <c r="O2930" s="13">
        <f t="shared" si="3420"/>
        <v>0.10814782314168565</v>
      </c>
      <c r="P2930" s="13">
        <f t="shared" si="3421"/>
        <v>0.1296351710618229</v>
      </c>
      <c r="Q2930" s="13">
        <f t="shared" si="3422"/>
        <v>6.2481273728367946E-2</v>
      </c>
      <c r="R2930" s="13">
        <f t="shared" si="3423"/>
        <v>6.7241257153653824E-2</v>
      </c>
      <c r="S2930" s="13">
        <f t="shared" si="3424"/>
        <v>4.8307654854836853E-2</v>
      </c>
      <c r="T2930" s="13">
        <f t="shared" si="3425"/>
        <v>7.7695866121185411E-2</v>
      </c>
      <c r="U2930" s="13">
        <f t="shared" si="3426"/>
        <v>8.0601084888282215E-2</v>
      </c>
      <c r="V2930" s="13">
        <f t="shared" si="3427"/>
        <v>8.0006734745058268E-3</v>
      </c>
      <c r="W2930" s="13">
        <f t="shared" si="3428"/>
        <v>2.4965121419429661E-2</v>
      </c>
      <c r="X2930" s="13">
        <f t="shared" si="3429"/>
        <v>3.1044289204726665E-2</v>
      </c>
      <c r="Y2930" s="13">
        <f t="shared" si="3430"/>
        <v>1.9301886741008415E-2</v>
      </c>
      <c r="Z2930" s="13">
        <f t="shared" si="3431"/>
        <v>2.787164538473285E-2</v>
      </c>
      <c r="AA2930" s="13">
        <f t="shared" si="3432"/>
        <v>3.340932264989456E-2</v>
      </c>
      <c r="AB2930" s="13">
        <f t="shared" si="3433"/>
        <v>2.0023626601825335E-2</v>
      </c>
      <c r="AC2930" s="13">
        <f t="shared" si="3434"/>
        <v>7.4534898524636697E-4</v>
      </c>
      <c r="AD2930" s="13">
        <f t="shared" si="3435"/>
        <v>7.4813290082292143E-3</v>
      </c>
      <c r="AE2930" s="13">
        <f t="shared" si="3436"/>
        <v>9.3030807847953416E-3</v>
      </c>
      <c r="AF2930" s="13">
        <f t="shared" si="3437"/>
        <v>5.7842204234855301E-3</v>
      </c>
      <c r="AG2930" s="13">
        <f t="shared" si="3438"/>
        <v>2.397571778024939E-3</v>
      </c>
      <c r="AH2930" s="13">
        <f t="shared" si="3439"/>
        <v>8.664642616777218E-3</v>
      </c>
      <c r="AI2930" s="13">
        <f t="shared" si="3440"/>
        <v>1.0386176949155078E-2</v>
      </c>
      <c r="AJ2930" s="13">
        <f t="shared" si="3441"/>
        <v>6.2248771467093194E-3</v>
      </c>
      <c r="AK2930" s="13">
        <f t="shared" si="3442"/>
        <v>2.4872222430074057E-3</v>
      </c>
      <c r="AL2930" s="13">
        <f t="shared" si="3443"/>
        <v>4.4439867644885537E-5</v>
      </c>
      <c r="AM2930" s="13">
        <f t="shared" si="3444"/>
        <v>1.7935513403371432E-3</v>
      </c>
      <c r="AN2930" s="13">
        <f t="shared" si="3445"/>
        <v>2.2302926381771006E-3</v>
      </c>
      <c r="AO2930" s="13">
        <f t="shared" si="3446"/>
        <v>1.3866916268401735E-3</v>
      </c>
      <c r="AP2930" s="13">
        <f t="shared" si="3447"/>
        <v>5.7478665505835856E-4</v>
      </c>
      <c r="AQ2930" s="13">
        <f t="shared" si="3448"/>
        <v>1.7868772647708603E-4</v>
      </c>
      <c r="AR2930" s="13">
        <f t="shared" si="3449"/>
        <v>2.154907774984712E-3</v>
      </c>
      <c r="AS2930" s="13">
        <f t="shared" si="3450"/>
        <v>2.5830555800148971E-3</v>
      </c>
      <c r="AT2930" s="13">
        <f t="shared" si="3451"/>
        <v>1.5481349612498922E-3</v>
      </c>
      <c r="AU2930" s="13">
        <f t="shared" si="3452"/>
        <v>6.1857537426801654E-4</v>
      </c>
      <c r="AV2930" s="13">
        <f t="shared" si="3453"/>
        <v>1.8536925230757715E-4</v>
      </c>
      <c r="AW2930" s="13">
        <f t="shared" si="3454"/>
        <v>1.8400234463119697E-6</v>
      </c>
      <c r="AX2930" s="13">
        <f t="shared" si="3455"/>
        <v>3.5831717498396707E-4</v>
      </c>
      <c r="AY2930" s="13">
        <f t="shared" si="3456"/>
        <v>4.4556971385549348E-4</v>
      </c>
      <c r="AZ2930" s="13">
        <f t="shared" si="3457"/>
        <v>2.770344038269304E-4</v>
      </c>
      <c r="BA2930" s="13">
        <f t="shared" si="3458"/>
        <v>1.1483135488069182E-4</v>
      </c>
      <c r="BB2930" s="13">
        <f t="shared" si="3459"/>
        <v>3.5698382262947549E-5</v>
      </c>
      <c r="BC2930" s="13">
        <f t="shared" si="3460"/>
        <v>8.8782336323773981E-6</v>
      </c>
      <c r="BD2930" s="13">
        <f t="shared" si="3461"/>
        <v>4.4660694849838796E-4</v>
      </c>
      <c r="BE2930" s="13">
        <f t="shared" si="3462"/>
        <v>5.3534104047695083E-4</v>
      </c>
      <c r="BF2930" s="13">
        <f t="shared" si="3463"/>
        <v>3.2085263180805482E-4</v>
      </c>
      <c r="BG2930" s="13">
        <f t="shared" si="3464"/>
        <v>1.2820041002452971E-4</v>
      </c>
      <c r="BH2930" s="13">
        <f t="shared" si="3465"/>
        <v>3.8417976434792954E-5</v>
      </c>
      <c r="BI2930" s="13">
        <f t="shared" si="3466"/>
        <v>9.2102102516639607E-6</v>
      </c>
      <c r="BJ2930" s="14">
        <f t="shared" si="3467"/>
        <v>0.35210867683226366</v>
      </c>
      <c r="BK2930" s="14">
        <f t="shared" si="3468"/>
        <v>0.27414891284221327</v>
      </c>
      <c r="BL2930" s="14">
        <f t="shared" si="3469"/>
        <v>0.3457547055513101</v>
      </c>
      <c r="BM2930" s="14">
        <f t="shared" si="3470"/>
        <v>0.44071493257760136</v>
      </c>
      <c r="BN2930" s="14">
        <f t="shared" si="3471"/>
        <v>0.5587252783425094</v>
      </c>
    </row>
    <row r="2931" spans="1:66" x14ac:dyDescent="0.25">
      <c r="A2931" t="s">
        <v>91</v>
      </c>
      <c r="B2931" t="s">
        <v>105</v>
      </c>
      <c r="C2931" t="s">
        <v>100</v>
      </c>
      <c r="D2931" t="s">
        <v>564</v>
      </c>
      <c r="E2931" s="10">
        <f>VLOOKUP(A2931,home!$A$2:$E$405,3,FALSE)</f>
        <v>1.51502145922747</v>
      </c>
      <c r="F2931" s="10">
        <f>VLOOKUP(B2931,home!$B$2:$E$405,3,FALSE)</f>
        <v>1.26</v>
      </c>
      <c r="G2931" s="10">
        <f>VLOOKUP(C2931,away!$B$2:$E$405,4,FALSE)</f>
        <v>1.52</v>
      </c>
      <c r="H2931" s="10">
        <f>VLOOKUP(A2931,away!$A$2:$E$405,3,FALSE)</f>
        <v>1.2618025751073001</v>
      </c>
      <c r="I2931" s="10">
        <f>VLOOKUP(C2931,away!$B$2:$E$405,3,FALSE)</f>
        <v>1.06</v>
      </c>
      <c r="J2931" s="10">
        <f>VLOOKUP(B2931,home!$B$2:$E$405,4,FALSE)</f>
        <v>0.65</v>
      </c>
      <c r="K2931" s="12">
        <f t="shared" si="3416"/>
        <v>2.9015690987124505</v>
      </c>
      <c r="L2931" s="12">
        <f t="shared" si="3417"/>
        <v>0.86938197424892982</v>
      </c>
      <c r="M2931" s="13">
        <f t="shared" si="3418"/>
        <v>2.3030149515578729E-2</v>
      </c>
      <c r="N2931" s="13">
        <f t="shared" si="3419"/>
        <v>6.6823570173130759E-2</v>
      </c>
      <c r="O2931" s="13">
        <f t="shared" si="3420"/>
        <v>2.0021996853101871E-2</v>
      </c>
      <c r="P2931" s="13">
        <f t="shared" si="3421"/>
        <v>5.809520736347832E-2</v>
      </c>
      <c r="Q2931" s="13">
        <f t="shared" si="3422"/>
        <v>9.6946603139999615E-2</v>
      </c>
      <c r="R2931" s="13">
        <f t="shared" si="3423"/>
        <v>8.7033815762777821E-3</v>
      </c>
      <c r="S2931" s="13">
        <f t="shared" si="3424"/>
        <v>3.6637333990412149E-2</v>
      </c>
      <c r="T2931" s="13">
        <f t="shared" si="3425"/>
        <v>8.4283629234580368E-2</v>
      </c>
      <c r="U2931" s="13">
        <f t="shared" si="3426"/>
        <v>2.5253463036030873E-2</v>
      </c>
      <c r="V2931" s="13">
        <f t="shared" si="3427"/>
        <v>1.0268923129937492E-2</v>
      </c>
      <c r="W2931" s="13">
        <f t="shared" si="3428"/>
        <v>9.3765755965387429E-2</v>
      </c>
      <c r="X2931" s="13">
        <f t="shared" si="3429"/>
        <v>8.1518258038131897E-2</v>
      </c>
      <c r="Y2931" s="13">
        <f t="shared" si="3430"/>
        <v>3.5435252055262399E-2</v>
      </c>
      <c r="Z2931" s="13">
        <f t="shared" si="3431"/>
        <v>2.5221876858087145E-3</v>
      </c>
      <c r="AA2931" s="13">
        <f t="shared" si="3432"/>
        <v>7.3183018502956327E-3</v>
      </c>
      <c r="AB2931" s="13">
        <f t="shared" si="3433"/>
        <v>1.0617279251933981E-2</v>
      </c>
      <c r="AC2931" s="13">
        <f t="shared" si="3434"/>
        <v>1.6190060398592514E-3</v>
      </c>
      <c r="AD2931" s="13">
        <f t="shared" si="3435"/>
        <v>6.8016955006645202E-2</v>
      </c>
      <c r="AE2931" s="13">
        <f t="shared" si="3436"/>
        <v>5.9132714626077838E-2</v>
      </c>
      <c r="AF2931" s="13">
        <f t="shared" si="3437"/>
        <v>2.5704458092159058E-2</v>
      </c>
      <c r="AG2931" s="13">
        <f t="shared" si="3438"/>
        <v>7.448997507720042E-3</v>
      </c>
      <c r="AH2931" s="13">
        <f t="shared" si="3439"/>
        <v>5.4818612742867968E-4</v>
      </c>
      <c r="AI2931" s="13">
        <f t="shared" si="3440"/>
        <v>1.5905999276899026E-3</v>
      </c>
      <c r="AJ2931" s="13">
        <f t="shared" si="3441"/>
        <v>2.3076177992996405E-3</v>
      </c>
      <c r="AK2931" s="13">
        <f t="shared" si="3442"/>
        <v>2.2319041660288884E-3</v>
      </c>
      <c r="AL2931" s="13">
        <f t="shared" si="3443"/>
        <v>1.6336236383480293E-4</v>
      </c>
      <c r="AM2931" s="13">
        <f t="shared" si="3444"/>
        <v>3.9471178967159355E-2</v>
      </c>
      <c r="AN2931" s="13">
        <f t="shared" si="3445"/>
        <v>3.4315531496401833E-2</v>
      </c>
      <c r="AO2931" s="13">
        <f t="shared" si="3446"/>
        <v>1.491665225987158E-2</v>
      </c>
      <c r="AP2931" s="13">
        <f t="shared" si="3447"/>
        <v>4.322756196957306E-3</v>
      </c>
      <c r="AQ2931" s="13">
        <f t="shared" si="3448"/>
        <v>9.3953157917688415E-4</v>
      </c>
      <c r="AR2931" s="13">
        <f t="shared" si="3449"/>
        <v>9.5316627543964229E-5</v>
      </c>
      <c r="AS2931" s="13">
        <f t="shared" si="3450"/>
        <v>2.7656778107505064E-4</v>
      </c>
      <c r="AT2931" s="13">
        <f t="shared" si="3451"/>
        <v>4.0124026363341856E-4</v>
      </c>
      <c r="AU2931" s="13">
        <f t="shared" si="3452"/>
        <v>3.8807545003932144E-4</v>
      </c>
      <c r="AV2931" s="13">
        <f t="shared" si="3453"/>
        <v>2.8150693345075565E-4</v>
      </c>
      <c r="AW2931" s="13">
        <f t="shared" si="3454"/>
        <v>1.1447036218461477E-5</v>
      </c>
      <c r="AX2931" s="13">
        <f t="shared" si="3455"/>
        <v>1.9088058863476389E-2</v>
      </c>
      <c r="AY2931" s="13">
        <f t="shared" si="3456"/>
        <v>1.6594814299308886E-2</v>
      </c>
      <c r="AZ2931" s="13">
        <f t="shared" si="3457"/>
        <v>7.2136162089137656E-3</v>
      </c>
      <c r="BA2931" s="13">
        <f t="shared" si="3458"/>
        <v>2.0904626337265105E-3</v>
      </c>
      <c r="BB2931" s="13">
        <f t="shared" si="3459"/>
        <v>4.5435263290069262E-4</v>
      </c>
      <c r="BC2931" s="13">
        <f t="shared" si="3460"/>
        <v>7.900119779928071E-5</v>
      </c>
      <c r="BD2931" s="13">
        <f t="shared" si="3461"/>
        <v>1.3811092972153587E-5</v>
      </c>
      <c r="BE2931" s="13">
        <f t="shared" si="3462"/>
        <v>4.0073840587445543E-5</v>
      </c>
      <c r="BF2931" s="13">
        <f t="shared" si="3463"/>
        <v>5.8138508757630403E-5</v>
      </c>
      <c r="BG2931" s="13">
        <f t="shared" si="3464"/>
        <v>5.6230966818787852E-5</v>
      </c>
      <c r="BH2931" s="13">
        <f t="shared" si="3465"/>
        <v>4.0789508928029993E-5</v>
      </c>
      <c r="BI2931" s="13">
        <f t="shared" si="3466"/>
        <v>2.3670715731445484E-5</v>
      </c>
      <c r="BJ2931" s="14">
        <f t="shared" si="3467"/>
        <v>0.75856215017478712</v>
      </c>
      <c r="BK2931" s="14">
        <f t="shared" si="3468"/>
        <v>0.14640879670240964</v>
      </c>
      <c r="BL2931" s="14">
        <f t="shared" si="3469"/>
        <v>8.0268152277625279E-2</v>
      </c>
      <c r="BM2931" s="14">
        <f t="shared" si="3470"/>
        <v>0.69755701095597333</v>
      </c>
      <c r="BN2931" s="14">
        <f t="shared" si="3471"/>
        <v>0.27362090862156702</v>
      </c>
    </row>
    <row r="2932" spans="1:66" x14ac:dyDescent="0.25">
      <c r="A2932" t="s">
        <v>91</v>
      </c>
      <c r="B2932" t="s">
        <v>108</v>
      </c>
      <c r="C2932" t="s">
        <v>389</v>
      </c>
      <c r="D2932" t="s">
        <v>564</v>
      </c>
      <c r="E2932" s="10">
        <f>VLOOKUP(A2932,home!$A$2:$E$405,3,FALSE)</f>
        <v>1.51502145922747</v>
      </c>
      <c r="F2932" s="10">
        <f>VLOOKUP(B2932,home!$B$2:$E$405,3,FALSE)</f>
        <v>1.02</v>
      </c>
      <c r="G2932" s="10">
        <f>VLOOKUP(C2932,away!$B$2:$E$405,4,FALSE)</f>
        <v>0.72</v>
      </c>
      <c r="H2932" s="10">
        <f>VLOOKUP(A2932,away!$A$2:$E$405,3,FALSE)</f>
        <v>1.2618025751073001</v>
      </c>
      <c r="I2932" s="10">
        <f>VLOOKUP(C2932,away!$B$2:$E$405,3,FALSE)</f>
        <v>1.02</v>
      </c>
      <c r="J2932" s="10">
        <f>VLOOKUP(B2932,home!$B$2:$E$405,4,FALSE)</f>
        <v>0.79</v>
      </c>
      <c r="K2932" s="12">
        <f t="shared" si="3416"/>
        <v>1.112631759656654</v>
      </c>
      <c r="L2932" s="12">
        <f t="shared" si="3417"/>
        <v>1.0167605150214625</v>
      </c>
      <c r="M2932" s="13">
        <f t="shared" si="3418"/>
        <v>0.11890953623460693</v>
      </c>
      <c r="N2932" s="13">
        <f t="shared" si="3419"/>
        <v>0.13230252654066735</v>
      </c>
      <c r="O2932" s="13">
        <f t="shared" si="3420"/>
        <v>0.12090252130286219</v>
      </c>
      <c r="P2932" s="13">
        <f t="shared" si="3421"/>
        <v>0.13451998502412962</v>
      </c>
      <c r="Q2932" s="13">
        <f t="shared" si="3422"/>
        <v>7.3601996455981963E-2</v>
      </c>
      <c r="R2932" s="13">
        <f t="shared" si="3423"/>
        <v>6.1464454913645744E-2</v>
      </c>
      <c r="S2932" s="13">
        <f t="shared" si="3424"/>
        <v>3.8044943542605444E-2</v>
      </c>
      <c r="T2932" s="13">
        <f t="shared" si="3425"/>
        <v>7.4835603823192071E-2</v>
      </c>
      <c r="U2932" s="13">
        <f t="shared" si="3426"/>
        <v>6.8387304626906717E-2</v>
      </c>
      <c r="V2932" s="13">
        <f t="shared" si="3427"/>
        <v>4.7821650322082592E-3</v>
      </c>
      <c r="W2932" s="13">
        <f t="shared" si="3428"/>
        <v>2.7297306277020678E-2</v>
      </c>
      <c r="X2932" s="13">
        <f t="shared" si="3429"/>
        <v>2.7754823188922143E-2</v>
      </c>
      <c r="Y2932" s="13">
        <f t="shared" si="3430"/>
        <v>1.4110004159949051E-2</v>
      </c>
      <c r="Z2932" s="13">
        <f t="shared" si="3431"/>
        <v>2.0831543611170639E-2</v>
      </c>
      <c r="AA2932" s="13">
        <f t="shared" si="3432"/>
        <v>2.317783702446111E-2</v>
      </c>
      <c r="AB2932" s="13">
        <f t="shared" si="3433"/>
        <v>1.289419879678066E-2</v>
      </c>
      <c r="AC2932" s="13">
        <f t="shared" si="3434"/>
        <v>3.3812299084992809E-4</v>
      </c>
      <c r="AD2932" s="13">
        <f t="shared" si="3435"/>
        <v>7.5929624792220327E-3</v>
      </c>
      <c r="AE2932" s="13">
        <f t="shared" si="3436"/>
        <v>7.7202244409124337E-3</v>
      </c>
      <c r="AF2932" s="13">
        <f t="shared" si="3437"/>
        <v>3.9248096893117037E-3</v>
      </c>
      <c r="AG2932" s="13">
        <f t="shared" si="3438"/>
        <v>1.3301971736885982E-3</v>
      </c>
      <c r="AH2932" s="13">
        <f t="shared" si="3439"/>
        <v>5.2951727526964771E-3</v>
      </c>
      <c r="AI2932" s="13">
        <f t="shared" si="3440"/>
        <v>5.8915773775186477E-3</v>
      </c>
      <c r="AJ2932" s="13">
        <f t="shared" si="3441"/>
        <v>3.2775780523509549E-3</v>
      </c>
      <c r="AK2932" s="13">
        <f t="shared" si="3442"/>
        <v>1.2155791452664242E-3</v>
      </c>
      <c r="AL2932" s="13">
        <f t="shared" si="3443"/>
        <v>1.5300471637768851E-5</v>
      </c>
      <c r="AM2932" s="13">
        <f t="shared" si="3444"/>
        <v>1.6896342408527518E-3</v>
      </c>
      <c r="AN2932" s="13">
        <f t="shared" si="3445"/>
        <v>1.7179533809273417E-3</v>
      </c>
      <c r="AO2932" s="13">
        <f t="shared" si="3446"/>
        <v>8.733735821872732E-4</v>
      </c>
      <c r="AP2932" s="13">
        <f t="shared" si="3447"/>
        <v>2.9600392441029053E-4</v>
      </c>
      <c r="AQ2932" s="13">
        <f t="shared" si="3448"/>
        <v>7.5241275657945235E-5</v>
      </c>
      <c r="AR2932" s="13">
        <f t="shared" si="3449"/>
        <v>1.0767845150318573E-3</v>
      </c>
      <c r="AS2932" s="13">
        <f t="shared" si="3450"/>
        <v>1.198064649730932E-3</v>
      </c>
      <c r="AT2932" s="13">
        <f t="shared" si="3451"/>
        <v>6.6650238970628007E-4</v>
      </c>
      <c r="AU2932" s="13">
        <f t="shared" si="3452"/>
        <v>2.4719057555808784E-4</v>
      </c>
      <c r="AV2932" s="13">
        <f t="shared" si="3453"/>
        <v>6.8758021263434055E-5</v>
      </c>
      <c r="AW2932" s="13">
        <f t="shared" si="3454"/>
        <v>4.8080883837093902E-7</v>
      </c>
      <c r="AX2932" s="13">
        <f t="shared" si="3455"/>
        <v>3.1332345309602176E-4</v>
      </c>
      <c r="AY2932" s="13">
        <f t="shared" si="3456"/>
        <v>3.1857491553821411E-4</v>
      </c>
      <c r="AZ2932" s="13">
        <f t="shared" si="3457"/>
        <v>1.6195719759777672E-4</v>
      </c>
      <c r="BA2932" s="13">
        <f t="shared" si="3458"/>
        <v>5.4890561213649417E-5</v>
      </c>
      <c r="BB2932" s="13">
        <f t="shared" si="3459"/>
        <v>1.395263882235182E-5</v>
      </c>
      <c r="BC2932" s="13">
        <f t="shared" si="3460"/>
        <v>2.8372984469845788E-6</v>
      </c>
      <c r="BD2932" s="13">
        <f t="shared" si="3461"/>
        <v>1.8247199634515443E-4</v>
      </c>
      <c r="BE2932" s="13">
        <f t="shared" si="3462"/>
        <v>2.0302413838157166E-4</v>
      </c>
      <c r="BF2932" s="13">
        <f t="shared" si="3463"/>
        <v>1.1294555217013208E-4</v>
      </c>
      <c r="BG2932" s="13">
        <f t="shared" si="3464"/>
        <v>4.1888936152148832E-5</v>
      </c>
      <c r="BH2932" s="13">
        <f t="shared" si="3465"/>
        <v>1.1651740185277641E-5</v>
      </c>
      <c r="BI2932" s="13">
        <f t="shared" si="3466"/>
        <v>2.5928192370815216E-6</v>
      </c>
      <c r="BJ2932" s="14">
        <f t="shared" si="3467"/>
        <v>0.37598819669761863</v>
      </c>
      <c r="BK2932" s="14">
        <f t="shared" si="3468"/>
        <v>0.29692862821157617</v>
      </c>
      <c r="BL2932" s="14">
        <f t="shared" si="3469"/>
        <v>0.30631809932625098</v>
      </c>
      <c r="BM2932" s="14">
        <f t="shared" si="3470"/>
        <v>0.35804735326802278</v>
      </c>
      <c r="BN2932" s="14">
        <f t="shared" si="3471"/>
        <v>0.64170102047189381</v>
      </c>
    </row>
    <row r="2933" spans="1:66" x14ac:dyDescent="0.25">
      <c r="A2933" t="s">
        <v>91</v>
      </c>
      <c r="B2933" t="s">
        <v>370</v>
      </c>
      <c r="C2933" t="s">
        <v>107</v>
      </c>
      <c r="D2933" t="s">
        <v>564</v>
      </c>
      <c r="E2933" s="10">
        <f>VLOOKUP(A2933,home!$A$2:$E$405,3,FALSE)</f>
        <v>1.51502145922747</v>
      </c>
      <c r="F2933" s="10">
        <f>VLOOKUP(B2933,home!$B$2:$E$405,3,FALSE)</f>
        <v>0.99</v>
      </c>
      <c r="G2933" s="10">
        <f>VLOOKUP(C2933,away!$B$2:$E$405,4,FALSE)</f>
        <v>0.92</v>
      </c>
      <c r="H2933" s="10">
        <f>VLOOKUP(A2933,away!$A$2:$E$405,3,FALSE)</f>
        <v>1.2618025751073001</v>
      </c>
      <c r="I2933" s="10">
        <f>VLOOKUP(C2933,away!$B$2:$E$405,3,FALSE)</f>
        <v>1.45</v>
      </c>
      <c r="J2933" s="10">
        <f>VLOOKUP(B2933,home!$B$2:$E$405,4,FALSE)</f>
        <v>0.63</v>
      </c>
      <c r="K2933" s="12">
        <f t="shared" si="3416"/>
        <v>1.3798815450643798</v>
      </c>
      <c r="L2933" s="12">
        <f t="shared" si="3417"/>
        <v>1.1526566523605186</v>
      </c>
      <c r="M2933" s="13">
        <f t="shared" si="3418"/>
        <v>7.9457086348251063E-2</v>
      </c>
      <c r="N2933" s="13">
        <f t="shared" si="3419"/>
        <v>0.10964136707653853</v>
      </c>
      <c r="O2933" s="13">
        <f t="shared" si="3420"/>
        <v>9.158673915649572E-2</v>
      </c>
      <c r="P2933" s="13">
        <f t="shared" si="3421"/>
        <v>0.12637885113467365</v>
      </c>
      <c r="Q2933" s="13">
        <f t="shared" si="3422"/>
        <v>7.5646049502272411E-2</v>
      </c>
      <c r="R2933" s="13">
        <f t="shared" si="3423"/>
        <v>5.2784032078371207E-2</v>
      </c>
      <c r="S2933" s="13">
        <f t="shared" si="3424"/>
        <v>5.0252327225158711E-2</v>
      </c>
      <c r="T2933" s="13">
        <f t="shared" si="3425"/>
        <v>8.7193922183587375E-2</v>
      </c>
      <c r="U2933" s="13">
        <f t="shared" si="3426"/>
        <v>7.2835711739030654E-2</v>
      </c>
      <c r="V2933" s="13">
        <f t="shared" si="3427"/>
        <v>8.8808684500660852E-3</v>
      </c>
      <c r="W2933" s="13">
        <f t="shared" si="3428"/>
        <v>3.4794195888404059E-2</v>
      </c>
      <c r="X2933" s="13">
        <f t="shared" si="3429"/>
        <v>4.010576135430393E-2</v>
      </c>
      <c r="Y2933" s="13">
        <f t="shared" si="3430"/>
        <v>2.3114086311510924E-2</v>
      </c>
      <c r="Z2933" s="13">
        <f t="shared" si="3431"/>
        <v>2.0280621904515187E-2</v>
      </c>
      <c r="AA2933" s="13">
        <f t="shared" si="3432"/>
        <v>2.7984855888468923E-2</v>
      </c>
      <c r="AB2933" s="13">
        <f t="shared" si="3433"/>
        <v>1.9307893090892255E-2</v>
      </c>
      <c r="AC2933" s="13">
        <f t="shared" si="3434"/>
        <v>8.8283028249863855E-4</v>
      </c>
      <c r="AD2933" s="13">
        <f t="shared" si="3435"/>
        <v>1.2002967195440932E-2</v>
      </c>
      <c r="AE2933" s="13">
        <f t="shared" si="3436"/>
        <v>1.3835299985890065E-2</v>
      </c>
      <c r="AF2933" s="13">
        <f t="shared" si="3437"/>
        <v>7.9736752830697893E-3</v>
      </c>
      <c r="AG2933" s="13">
        <f t="shared" si="3438"/>
        <v>3.0636366195976763E-3</v>
      </c>
      <c r="AH2933" s="13">
        <f t="shared" si="3439"/>
        <v>5.8441484380619708E-3</v>
      </c>
      <c r="AI2933" s="13">
        <f t="shared" si="3440"/>
        <v>8.064232576298536E-3</v>
      </c>
      <c r="AJ2933" s="13">
        <f t="shared" si="3441"/>
        <v>5.5638428535706641E-3</v>
      </c>
      <c r="AK2933" s="13">
        <f t="shared" si="3442"/>
        <v>2.559148024426831E-3</v>
      </c>
      <c r="AL2933" s="13">
        <f t="shared" si="3443"/>
        <v>5.6166709340473143E-5</v>
      </c>
      <c r="AM2933" s="13">
        <f t="shared" si="3444"/>
        <v>3.3125345838004201E-3</v>
      </c>
      <c r="AN2933" s="13">
        <f t="shared" si="3445"/>
        <v>3.8182150241918354E-3</v>
      </c>
      <c r="AO2933" s="13">
        <f t="shared" si="3446"/>
        <v>2.2005454738887997E-3</v>
      </c>
      <c r="AP2933" s="13">
        <f t="shared" si="3447"/>
        <v>8.4549112643325121E-4</v>
      </c>
      <c r="AQ2933" s="13">
        <f t="shared" si="3448"/>
        <v>2.4364024284876886E-4</v>
      </c>
      <c r="AR2933" s="13">
        <f t="shared" si="3449"/>
        <v>1.347259314902893E-3</v>
      </c>
      <c r="AS2933" s="13">
        <f t="shared" si="3450"/>
        <v>1.859058265050582E-3</v>
      </c>
      <c r="AT2933" s="13">
        <f t="shared" si="3451"/>
        <v>1.2826400955713514E-3</v>
      </c>
      <c r="AU2933" s="13">
        <f t="shared" si="3452"/>
        <v>5.899637989461731E-4</v>
      </c>
      <c r="AV2933" s="13">
        <f t="shared" si="3453"/>
        <v>2.0352003960547431E-4</v>
      </c>
      <c r="AW2933" s="13">
        <f t="shared" si="3454"/>
        <v>2.4815226700392059E-6</v>
      </c>
      <c r="AX2933" s="13">
        <f t="shared" si="3455"/>
        <v>7.618175565956175E-4</v>
      </c>
      <c r="AY2933" s="13">
        <f t="shared" si="3456"/>
        <v>8.7811407449497425E-4</v>
      </c>
      <c r="AZ2933" s="13">
        <f t="shared" si="3457"/>
        <v>5.0608201474901617E-4</v>
      </c>
      <c r="BA2933" s="13">
        <f t="shared" si="3458"/>
        <v>1.9444626698015579E-4</v>
      </c>
      <c r="BB2933" s="13">
        <f t="shared" si="3459"/>
        <v>5.6032445790336511E-5</v>
      </c>
      <c r="BC2933" s="13">
        <f t="shared" si="3460"/>
        <v>1.2917234277652305E-5</v>
      </c>
      <c r="BD2933" s="13">
        <f t="shared" si="3461"/>
        <v>2.5882123529624886E-4</v>
      </c>
      <c r="BE2933" s="13">
        <f t="shared" si="3462"/>
        <v>3.5714264605605936E-4</v>
      </c>
      <c r="BF2933" s="13">
        <f t="shared" si="3463"/>
        <v>2.464072731241081E-4</v>
      </c>
      <c r="BG2933" s="13">
        <f t="shared" si="3464"/>
        <v>1.1333761625119824E-4</v>
      </c>
      <c r="BH2933" s="13">
        <f t="shared" si="3465"/>
        <v>3.9098121256654339E-5</v>
      </c>
      <c r="BI2933" s="13">
        <f t="shared" si="3466"/>
        <v>1.0790155193749333E-5</v>
      </c>
      <c r="BJ2933" s="14">
        <f t="shared" si="3467"/>
        <v>0.42020079744466649</v>
      </c>
      <c r="BK2933" s="14">
        <f t="shared" si="3468"/>
        <v>0.2667862442244836</v>
      </c>
      <c r="BL2933" s="14">
        <f t="shared" si="3469"/>
        <v>0.29283864240687102</v>
      </c>
      <c r="BM2933" s="14">
        <f t="shared" si="3470"/>
        <v>0.46373654813210885</v>
      </c>
      <c r="BN2933" s="14">
        <f t="shared" si="3471"/>
        <v>0.53549412529660256</v>
      </c>
    </row>
    <row r="2934" spans="1:66" x14ac:dyDescent="0.25">
      <c r="A2934" t="s">
        <v>91</v>
      </c>
      <c r="B2934" t="s">
        <v>371</v>
      </c>
      <c r="C2934" t="s">
        <v>93</v>
      </c>
      <c r="D2934" t="s">
        <v>564</v>
      </c>
      <c r="E2934" s="10">
        <f>VLOOKUP(A2934,home!$A$2:$E$405,3,FALSE)</f>
        <v>1.51502145922747</v>
      </c>
      <c r="F2934" s="10">
        <f>VLOOKUP(B2934,home!$B$2:$E$405,3,FALSE)</f>
        <v>0.86</v>
      </c>
      <c r="G2934" s="10">
        <f>VLOOKUP(C2934,away!$B$2:$E$405,4,FALSE)</f>
        <v>1.25</v>
      </c>
      <c r="H2934" s="10">
        <f>VLOOKUP(A2934,away!$A$2:$E$405,3,FALSE)</f>
        <v>1.2618025751073001</v>
      </c>
      <c r="I2934" s="10">
        <f>VLOOKUP(C2934,away!$B$2:$E$405,3,FALSE)</f>
        <v>0.92</v>
      </c>
      <c r="J2934" s="10">
        <f>VLOOKUP(B2934,home!$B$2:$E$405,4,FALSE)</f>
        <v>0.87</v>
      </c>
      <c r="K2934" s="12">
        <f t="shared" si="3416"/>
        <v>1.6286480686695302</v>
      </c>
      <c r="L2934" s="12">
        <f t="shared" si="3417"/>
        <v>1.0099467811158831</v>
      </c>
      <c r="M2934" s="13">
        <f t="shared" si="3418"/>
        <v>7.1461613342152161E-2</v>
      </c>
      <c r="N2934" s="13">
        <f t="shared" si="3419"/>
        <v>0.11638581855370483</v>
      </c>
      <c r="O2934" s="13">
        <f t="shared" si="3420"/>
        <v>7.2172426368254425E-2</v>
      </c>
      <c r="P2934" s="13">
        <f t="shared" si="3421"/>
        <v>0.11754348281585142</v>
      </c>
      <c r="Q2934" s="13">
        <f t="shared" si="3422"/>
        <v>9.4775769304006899E-2</v>
      </c>
      <c r="R2934" s="13">
        <f t="shared" si="3423"/>
        <v>3.6445154847970805E-2</v>
      </c>
      <c r="S2934" s="13">
        <f t="shared" si="3424"/>
        <v>4.8335286968432506E-2</v>
      </c>
      <c r="T2934" s="13">
        <f t="shared" si="3425"/>
        <v>9.5718483136363289E-2</v>
      </c>
      <c r="U2934" s="13">
        <f t="shared" si="3426"/>
        <v>5.9356331055509616E-2</v>
      </c>
      <c r="V2934" s="13">
        <f t="shared" si="3427"/>
        <v>8.8337993371671603E-3</v>
      </c>
      <c r="W2934" s="13">
        <f t="shared" si="3428"/>
        <v>5.1452124544546604E-2</v>
      </c>
      <c r="X2934" s="13">
        <f t="shared" si="3429"/>
        <v>5.1963907565338363E-2</v>
      </c>
      <c r="Y2934" s="13">
        <f t="shared" si="3430"/>
        <v>2.6240390589908378E-2</v>
      </c>
      <c r="Z2934" s="13">
        <f t="shared" si="3431"/>
        <v>1.2269222275326015E-2</v>
      </c>
      <c r="AA2934" s="13">
        <f t="shared" si="3432"/>
        <v>1.9982245162786891E-2</v>
      </c>
      <c r="AB2934" s="13">
        <f t="shared" si="3433"/>
        <v>1.627202249602697E-2</v>
      </c>
      <c r="AC2934" s="13">
        <f t="shared" si="3434"/>
        <v>9.0814100398159642E-4</v>
      </c>
      <c r="AD2934" s="13">
        <f t="shared" si="3435"/>
        <v>2.0949350817104983E-2</v>
      </c>
      <c r="AE2934" s="13">
        <f t="shared" si="3436"/>
        <v>2.1157729424202572E-2</v>
      </c>
      <c r="AF2934" s="13">
        <f t="shared" si="3437"/>
        <v>1.0684090363847095E-2</v>
      </c>
      <c r="AG2934" s="13">
        <f t="shared" si="3438"/>
        <v>3.5967875573728668E-3</v>
      </c>
      <c r="AH2934" s="13">
        <f t="shared" si="3439"/>
        <v>3.0978153859401994E-3</v>
      </c>
      <c r="AI2934" s="13">
        <f t="shared" si="3440"/>
        <v>5.0452510454062609E-3</v>
      </c>
      <c r="AJ2934" s="13">
        <f t="shared" si="3441"/>
        <v>4.1084691855269185E-3</v>
      </c>
      <c r="AK2934" s="13">
        <f t="shared" si="3442"/>
        <v>2.230416801398898E-3</v>
      </c>
      <c r="AL2934" s="13">
        <f t="shared" si="3443"/>
        <v>5.9750152006666757E-5</v>
      </c>
      <c r="AM2934" s="13">
        <f t="shared" si="3444"/>
        <v>6.8238239496316968E-3</v>
      </c>
      <c r="AN2934" s="13">
        <f t="shared" si="3445"/>
        <v>6.8916990328320039E-3</v>
      </c>
      <c r="AO2934" s="13">
        <f t="shared" si="3446"/>
        <v>3.4801246273140629E-3</v>
      </c>
      <c r="AP2934" s="13">
        <f t="shared" si="3447"/>
        <v>1.1715802217459835E-3</v>
      </c>
      <c r="AQ2934" s="13">
        <f t="shared" si="3448"/>
        <v>2.958084184428471E-4</v>
      </c>
      <c r="AR2934" s="13">
        <f t="shared" si="3449"/>
        <v>6.2572573550431266E-4</v>
      </c>
      <c r="AS2934" s="13">
        <f t="shared" si="3450"/>
        <v>1.0190870106459198E-3</v>
      </c>
      <c r="AT2934" s="13">
        <f t="shared" si="3451"/>
        <v>8.2986704584734141E-4</v>
      </c>
      <c r="AU2934" s="13">
        <f t="shared" si="3452"/>
        <v>4.5052045382392044E-4</v>
      </c>
      <c r="AV2934" s="13">
        <f t="shared" si="3453"/>
        <v>1.8343481675411202E-4</v>
      </c>
      <c r="AW2934" s="13">
        <f t="shared" si="3454"/>
        <v>2.7299975147393109E-6</v>
      </c>
      <c r="AX2934" s="13">
        <f t="shared" si="3455"/>
        <v>1.8522679494180885E-3</v>
      </c>
      <c r="AY2934" s="13">
        <f t="shared" si="3456"/>
        <v>1.870692053278916E-3</v>
      </c>
      <c r="AZ2934" s="13">
        <f t="shared" si="3457"/>
        <v>9.4464970883405134E-4</v>
      </c>
      <c r="BA2934" s="13">
        <f t="shared" si="3458"/>
        <v>3.180153109063355E-4</v>
      </c>
      <c r="BB2934" s="13">
        <f t="shared" si="3459"/>
        <v>8.0294634898855062E-5</v>
      </c>
      <c r="BC2934" s="13">
        <f t="shared" si="3460"/>
        <v>1.6218661611394752E-5</v>
      </c>
      <c r="BD2934" s="13">
        <f t="shared" si="3461"/>
        <v>1.0532494873899145E-4</v>
      </c>
      <c r="BE2934" s="13">
        <f t="shared" si="3462"/>
        <v>1.7153727434647567E-4</v>
      </c>
      <c r="BF2934" s="13">
        <f t="shared" si="3463"/>
        <v>1.3968692528461149E-4</v>
      </c>
      <c r="BG2934" s="13">
        <f t="shared" si="3464"/>
        <v>7.5833613694389188E-5</v>
      </c>
      <c r="BH2934" s="13">
        <f t="shared" si="3465"/>
        <v>3.0876567120899538E-5</v>
      </c>
      <c r="BI2934" s="13">
        <f t="shared" si="3466"/>
        <v>1.0057412281719632E-5</v>
      </c>
      <c r="BJ2934" s="14">
        <f t="shared" si="3467"/>
        <v>0.51666962642531022</v>
      </c>
      <c r="BK2934" s="14">
        <f t="shared" si="3468"/>
        <v>0.24901276567287042</v>
      </c>
      <c r="BL2934" s="14">
        <f t="shared" si="3469"/>
        <v>0.2223520841528637</v>
      </c>
      <c r="BM2934" s="14">
        <f t="shared" si="3470"/>
        <v>0.48965147123866548</v>
      </c>
      <c r="BN2934" s="14">
        <f t="shared" si="3471"/>
        <v>0.50878426523194054</v>
      </c>
    </row>
    <row r="2935" spans="1:66" x14ac:dyDescent="0.25">
      <c r="A2935" t="s">
        <v>91</v>
      </c>
      <c r="B2935" t="s">
        <v>117</v>
      </c>
      <c r="C2935" t="s">
        <v>113</v>
      </c>
      <c r="D2935" t="s">
        <v>564</v>
      </c>
      <c r="E2935" s="10">
        <f>VLOOKUP(A2935,home!$A$2:$E$405,3,FALSE)</f>
        <v>1.51502145922747</v>
      </c>
      <c r="F2935" s="10">
        <f>VLOOKUP(B2935,home!$B$2:$E$405,3,FALSE)</f>
        <v>1.06</v>
      </c>
      <c r="G2935" s="10">
        <f>VLOOKUP(C2935,away!$B$2:$E$405,4,FALSE)</f>
        <v>1.56</v>
      </c>
      <c r="H2935" s="10">
        <f>VLOOKUP(A2935,away!$A$2:$E$405,3,FALSE)</f>
        <v>1.2618025751073001</v>
      </c>
      <c r="I2935" s="10">
        <f>VLOOKUP(C2935,away!$B$2:$E$405,3,FALSE)</f>
        <v>0.18</v>
      </c>
      <c r="J2935" s="10">
        <f>VLOOKUP(B2935,home!$B$2:$E$405,4,FALSE)</f>
        <v>1.19</v>
      </c>
      <c r="K2935" s="12">
        <f t="shared" si="3416"/>
        <v>2.5052394849785449</v>
      </c>
      <c r="L2935" s="12">
        <f t="shared" si="3417"/>
        <v>0.27027811158798365</v>
      </c>
      <c r="M2935" s="13">
        <f t="shared" si="3418"/>
        <v>6.2317213165079079E-2</v>
      </c>
      <c r="N2935" s="13">
        <f t="shared" si="3419"/>
        <v>0.1561195430149809</v>
      </c>
      <c r="O2935" s="13">
        <f t="shared" si="3420"/>
        <v>1.6842978693683404E-2</v>
      </c>
      <c r="P2935" s="13">
        <f t="shared" si="3421"/>
        <v>4.2195695268068018E-2</v>
      </c>
      <c r="Q2935" s="13">
        <f t="shared" si="3422"/>
        <v>0.19555842176896832</v>
      </c>
      <c r="R2935" s="13">
        <f t="shared" si="3423"/>
        <v>2.2761442374226969E-3</v>
      </c>
      <c r="S2935" s="13">
        <f t="shared" si="3424"/>
        <v>7.1427965433850226E-3</v>
      </c>
      <c r="T2935" s="13">
        <f t="shared" si="3425"/>
        <v>5.2855160940843179E-2</v>
      </c>
      <c r="U2935" s="13">
        <f t="shared" si="3426"/>
        <v>5.7022864170977201E-3</v>
      </c>
      <c r="V2935" s="13">
        <f t="shared" si="3427"/>
        <v>5.3738543850206488E-4</v>
      </c>
      <c r="W2935" s="13">
        <f t="shared" si="3428"/>
        <v>0.16330689327856907</v>
      </c>
      <c r="X2935" s="13">
        <f t="shared" si="3429"/>
        <v>4.4138278724632017E-2</v>
      </c>
      <c r="Y2935" s="13">
        <f t="shared" si="3430"/>
        <v>5.9648053112188078E-3</v>
      </c>
      <c r="Z2935" s="13">
        <f t="shared" si="3431"/>
        <v>2.0506398873082585E-4</v>
      </c>
      <c r="AA2935" s="13">
        <f t="shared" si="3432"/>
        <v>5.137344015156603E-4</v>
      </c>
      <c r="AB2935" s="13">
        <f t="shared" si="3433"/>
        <v>6.4351385373442697E-4</v>
      </c>
      <c r="AC2935" s="13">
        <f t="shared" si="3434"/>
        <v>2.2741862814515372E-5</v>
      </c>
      <c r="AD2935" s="13">
        <f t="shared" si="3435"/>
        <v>0.10228071930266215</v>
      </c>
      <c r="AE2935" s="13">
        <f t="shared" si="3436"/>
        <v>2.7644239664984149E-2</v>
      </c>
      <c r="AF2935" s="13">
        <f t="shared" si="3437"/>
        <v>3.7358164464687742E-3</v>
      </c>
      <c r="AG2935" s="13">
        <f t="shared" si="3438"/>
        <v>3.3656980479697065E-4</v>
      </c>
      <c r="AH2935" s="13">
        <f t="shared" si="3439"/>
        <v>1.385607690721679E-5</v>
      </c>
      <c r="AI2935" s="13">
        <f t="shared" si="3440"/>
        <v>3.4712790974858903E-5</v>
      </c>
      <c r="AJ2935" s="13">
        <f t="shared" si="3441"/>
        <v>4.3481927292011703E-5</v>
      </c>
      <c r="AK2935" s="13">
        <f t="shared" si="3442"/>
        <v>3.6310880378304644E-5</v>
      </c>
      <c r="AL2935" s="13">
        <f t="shared" si="3443"/>
        <v>6.1595098009757466E-7</v>
      </c>
      <c r="AM2935" s="13">
        <f t="shared" si="3444"/>
        <v>5.1247539309807286E-2</v>
      </c>
      <c r="AN2935" s="13">
        <f t="shared" si="3445"/>
        <v>1.3851088148185671E-2</v>
      </c>
      <c r="AO2935" s="13">
        <f t="shared" si="3446"/>
        <v>1.8718229740651621E-3</v>
      </c>
      <c r="AP2935" s="13">
        <f t="shared" si="3447"/>
        <v>1.6863759288577841E-4</v>
      </c>
      <c r="AQ2935" s="13">
        <f t="shared" si="3448"/>
        <v>1.1394762536977842E-5</v>
      </c>
      <c r="AR2935" s="13">
        <f t="shared" si="3449"/>
        <v>7.4899886010008472E-7</v>
      </c>
      <c r="AS2935" s="13">
        <f t="shared" si="3450"/>
        <v>1.8764215185266536E-6</v>
      </c>
      <c r="AT2935" s="13">
        <f t="shared" si="3451"/>
        <v>2.3504426393381865E-6</v>
      </c>
      <c r="AU2935" s="13">
        <f t="shared" si="3452"/>
        <v>1.9628072357490699E-6</v>
      </c>
      <c r="AV2935" s="13">
        <f t="shared" si="3453"/>
        <v>1.2293255471000404E-6</v>
      </c>
      <c r="AW2935" s="13">
        <f t="shared" si="3454"/>
        <v>1.1585206351777407E-8</v>
      </c>
      <c r="AX2935" s="13">
        <f t="shared" si="3455"/>
        <v>2.1397893164486544E-2</v>
      </c>
      <c r="AY2935" s="13">
        <f t="shared" si="3456"/>
        <v>5.7833821564588451E-3</v>
      </c>
      <c r="AZ2935" s="13">
        <f t="shared" si="3457"/>
        <v>7.8156080391966851E-4</v>
      </c>
      <c r="BA2935" s="13">
        <f t="shared" si="3458"/>
        <v>7.0412926058198132E-5</v>
      </c>
      <c r="BB2935" s="13">
        <f t="shared" si="3459"/>
        <v>4.7577681715985273E-6</v>
      </c>
      <c r="BC2935" s="13">
        <f t="shared" si="3460"/>
        <v>2.5718411935861278E-7</v>
      </c>
      <c r="BD2935" s="13">
        <f t="shared" si="3461"/>
        <v>3.3739666248233867E-8</v>
      </c>
      <c r="BE2935" s="13">
        <f t="shared" si="3462"/>
        <v>8.452594409507342E-8</v>
      </c>
      <c r="BF2935" s="13">
        <f t="shared" si="3463"/>
        <v>1.0587886632603351E-7</v>
      </c>
      <c r="BG2935" s="13">
        <f t="shared" si="3464"/>
        <v>8.8417305514914794E-8</v>
      </c>
      <c r="BH2935" s="13">
        <f t="shared" si="3465"/>
        <v>5.5376631232843956E-8</v>
      </c>
      <c r="BI2935" s="13">
        <f t="shared" si="3466"/>
        <v>2.774634462192336E-8</v>
      </c>
      <c r="BJ2935" s="14">
        <f t="shared" si="3467"/>
        <v>0.84712919504881956</v>
      </c>
      <c r="BK2935" s="14">
        <f t="shared" si="3468"/>
        <v>0.11799983038528765</v>
      </c>
      <c r="BL2935" s="14">
        <f t="shared" si="3469"/>
        <v>2.6115582959565151E-2</v>
      </c>
      <c r="BM2935" s="14">
        <f t="shared" si="3470"/>
        <v>0.51035630566294821</v>
      </c>
      <c r="BN2935" s="14">
        <f t="shared" si="3471"/>
        <v>0.47530999614820241</v>
      </c>
    </row>
    <row r="2936" spans="1:66" x14ac:dyDescent="0.25">
      <c r="A2936" t="s">
        <v>114</v>
      </c>
      <c r="B2936" t="s">
        <v>320</v>
      </c>
      <c r="C2936" t="s">
        <v>126</v>
      </c>
      <c r="D2936" t="s">
        <v>564</v>
      </c>
      <c r="E2936" s="10">
        <f>VLOOKUP(A2936,home!$A$2:$E$405,3,FALSE)</f>
        <v>1.3644444444444399</v>
      </c>
      <c r="F2936" s="10">
        <f>VLOOKUP(B2936,home!$B$2:$E$405,3,FALSE)</f>
        <v>0.44</v>
      </c>
      <c r="G2936" s="10">
        <f>VLOOKUP(C2936,away!$B$2:$E$405,4,FALSE)</f>
        <v>0.88</v>
      </c>
      <c r="H2936" s="10">
        <f>VLOOKUP(A2936,away!$A$2:$E$405,3,FALSE)</f>
        <v>1.1155555555555601</v>
      </c>
      <c r="I2936" s="10">
        <f>VLOOKUP(C2936,away!$B$2:$E$405,3,FALSE)</f>
        <v>1.25</v>
      </c>
      <c r="J2936" s="10">
        <f>VLOOKUP(B2936,home!$B$2:$E$405,4,FALSE)</f>
        <v>0.81</v>
      </c>
      <c r="K2936" s="12">
        <f t="shared" si="3416"/>
        <v>0.52831288888888717</v>
      </c>
      <c r="L2936" s="12">
        <f t="shared" si="3417"/>
        <v>1.1295000000000046</v>
      </c>
      <c r="M2936" s="13">
        <f t="shared" si="3418"/>
        <v>0.19055529026990276</v>
      </c>
      <c r="N2936" s="13">
        <f t="shared" si="3419"/>
        <v>0.10067281589555277</v>
      </c>
      <c r="O2936" s="13">
        <f t="shared" si="3420"/>
        <v>0.21523220035985605</v>
      </c>
      <c r="P2936" s="13">
        <f t="shared" si="3421"/>
        <v>0.11370994555402733</v>
      </c>
      <c r="Q2936" s="13">
        <f t="shared" si="3422"/>
        <v>2.6593373099179276E-2</v>
      </c>
      <c r="R2936" s="13">
        <f t="shared" si="3423"/>
        <v>0.12155238515322921</v>
      </c>
      <c r="S2936" s="13">
        <f t="shared" si="3424"/>
        <v>1.6963517123541751E-2</v>
      </c>
      <c r="T2936" s="13">
        <f t="shared" si="3425"/>
        <v>3.0037214915523119E-2</v>
      </c>
      <c r="U2936" s="13">
        <f t="shared" si="3426"/>
        <v>6.4217691751637204E-2</v>
      </c>
      <c r="V2936" s="13">
        <f t="shared" si="3427"/>
        <v>1.1247366145254376E-3</v>
      </c>
      <c r="W2936" s="13">
        <f t="shared" si="3428"/>
        <v>4.6832072557758076E-3</v>
      </c>
      <c r="X2936" s="13">
        <f t="shared" si="3429"/>
        <v>5.2896825953987966E-3</v>
      </c>
      <c r="Y2936" s="13">
        <f t="shared" si="3430"/>
        <v>2.9873482457514829E-3</v>
      </c>
      <c r="Z2936" s="13">
        <f t="shared" si="3431"/>
        <v>4.5764473010190973E-2</v>
      </c>
      <c r="AA2936" s="13">
        <f t="shared" si="3432"/>
        <v>2.4177960944491497E-2</v>
      </c>
      <c r="AB2936" s="13">
        <f t="shared" si="3433"/>
        <v>6.3867641970134937E-3</v>
      </c>
      <c r="AC2936" s="13">
        <f t="shared" si="3434"/>
        <v>4.19477133838556E-5</v>
      </c>
      <c r="AD2936" s="13">
        <f t="shared" si="3435"/>
        <v>6.1854968864107865E-4</v>
      </c>
      <c r="AE2936" s="13">
        <f t="shared" si="3436"/>
        <v>6.9865187332010124E-4</v>
      </c>
      <c r="AF2936" s="13">
        <f t="shared" si="3437"/>
        <v>3.945636454575288E-4</v>
      </c>
      <c r="AG2936" s="13">
        <f t="shared" si="3438"/>
        <v>1.4855321251476016E-4</v>
      </c>
      <c r="AH2936" s="13">
        <f t="shared" si="3439"/>
        <v>1.2922743066252738E-2</v>
      </c>
      <c r="AI2936" s="13">
        <f t="shared" si="3440"/>
        <v>6.8272517217008192E-3</v>
      </c>
      <c r="AJ2936" s="13">
        <f t="shared" si="3441"/>
        <v>1.803462540131694E-3</v>
      </c>
      <c r="AK2936" s="13">
        <f t="shared" si="3442"/>
        <v>3.1759750152662196E-4</v>
      </c>
      <c r="AL2936" s="13">
        <f t="shared" si="3443"/>
        <v>1.001257366980073E-6</v>
      </c>
      <c r="AM2936" s="13">
        <f t="shared" si="3444"/>
        <v>6.5357554585458006E-5</v>
      </c>
      <c r="AN2936" s="13">
        <f t="shared" si="3445"/>
        <v>7.3821357904275129E-5</v>
      </c>
      <c r="AO2936" s="13">
        <f t="shared" si="3446"/>
        <v>4.1690611876439553E-5</v>
      </c>
      <c r="AP2936" s="13">
        <f t="shared" si="3447"/>
        <v>1.5696515371479549E-5</v>
      </c>
      <c r="AQ2936" s="13">
        <f t="shared" si="3448"/>
        <v>4.4323035280215595E-6</v>
      </c>
      <c r="AR2936" s="13">
        <f t="shared" si="3449"/>
        <v>2.9192476586665018E-3</v>
      </c>
      <c r="AS2936" s="13">
        <f t="shared" si="3450"/>
        <v>1.5422761639322196E-3</v>
      </c>
      <c r="AT2936" s="13">
        <f t="shared" si="3451"/>
        <v>4.0740218781575081E-4</v>
      </c>
      <c r="AU2936" s="13">
        <f t="shared" si="3452"/>
        <v>7.1745275594864107E-5</v>
      </c>
      <c r="AV2936" s="13">
        <f t="shared" si="3453"/>
        <v>9.4759884534130073E-6</v>
      </c>
      <c r="AW2936" s="13">
        <f t="shared" si="3454"/>
        <v>1.65966587737127E-8</v>
      </c>
      <c r="AX2936" s="13">
        <f t="shared" si="3455"/>
        <v>5.754873078959406E-6</v>
      </c>
      <c r="AY2936" s="13">
        <f t="shared" si="3456"/>
        <v>6.5001291426846761E-6</v>
      </c>
      <c r="AZ2936" s="13">
        <f t="shared" si="3457"/>
        <v>3.6709479333311861E-6</v>
      </c>
      <c r="BA2936" s="13">
        <f t="shared" si="3458"/>
        <v>1.3821118968991967E-6</v>
      </c>
      <c r="BB2936" s="13">
        <f t="shared" si="3459"/>
        <v>3.9027384688691257E-7</v>
      </c>
      <c r="BC2936" s="13">
        <f t="shared" si="3460"/>
        <v>8.8162862011753796E-8</v>
      </c>
      <c r="BD2936" s="13">
        <f t="shared" si="3461"/>
        <v>5.4954837174397053E-4</v>
      </c>
      <c r="BE2936" s="13">
        <f t="shared" si="3462"/>
        <v>2.9033348786024112E-4</v>
      </c>
      <c r="BF2936" s="13">
        <f t="shared" si="3463"/>
        <v>7.669346185631531E-5</v>
      </c>
      <c r="BG2936" s="13">
        <f t="shared" si="3464"/>
        <v>1.3506048130733207E-5</v>
      </c>
      <c r="BH2936" s="13">
        <f t="shared" si="3465"/>
        <v>1.7838548263550036E-6</v>
      </c>
      <c r="BI2936" s="13">
        <f t="shared" si="3466"/>
        <v>1.8848669933399928E-7</v>
      </c>
      <c r="BJ2936" s="14">
        <f t="shared" si="3467"/>
        <v>0.17234274526914117</v>
      </c>
      <c r="BK2936" s="14">
        <f t="shared" si="3468"/>
        <v>0.32240293866189074</v>
      </c>
      <c r="BL2936" s="14">
        <f t="shared" si="3469"/>
        <v>0.45932025822141903</v>
      </c>
      <c r="BM2936" s="14">
        <f t="shared" si="3470"/>
        <v>0.23150792129841066</v>
      </c>
      <c r="BN2936" s="14">
        <f t="shared" si="3471"/>
        <v>0.76831601033174746</v>
      </c>
    </row>
    <row r="2937" spans="1:66" x14ac:dyDescent="0.25">
      <c r="A2937" t="s">
        <v>114</v>
      </c>
      <c r="B2937" t="s">
        <v>121</v>
      </c>
      <c r="C2937" t="s">
        <v>127</v>
      </c>
      <c r="D2937" t="s">
        <v>564</v>
      </c>
      <c r="E2937" s="10">
        <f>VLOOKUP(A2937,home!$A$2:$E$405,3,FALSE)</f>
        <v>1.3644444444444399</v>
      </c>
      <c r="F2937" s="10">
        <f>VLOOKUP(B2937,home!$B$2:$E$405,3,FALSE)</f>
        <v>0.73</v>
      </c>
      <c r="G2937" s="10">
        <f>VLOOKUP(C2937,away!$B$2:$E$405,4,FALSE)</f>
        <v>0.95</v>
      </c>
      <c r="H2937" s="10">
        <f>VLOOKUP(A2937,away!$A$2:$E$405,3,FALSE)</f>
        <v>1.1155555555555601</v>
      </c>
      <c r="I2937" s="10">
        <f>VLOOKUP(C2937,away!$B$2:$E$405,3,FALSE)</f>
        <v>1.1000000000000001</v>
      </c>
      <c r="J2937" s="10">
        <f>VLOOKUP(B2937,home!$B$2:$E$405,4,FALSE)</f>
        <v>1.08</v>
      </c>
      <c r="K2937" s="12">
        <f t="shared" si="3416"/>
        <v>0.94624222222221899</v>
      </c>
      <c r="L2937" s="12">
        <f t="shared" si="3417"/>
        <v>1.3252800000000056</v>
      </c>
      <c r="M2937" s="13">
        <f t="shared" si="3418"/>
        <v>0.1031550356214911</v>
      </c>
      <c r="N2937" s="13">
        <f t="shared" si="3419"/>
        <v>9.7609650139891882E-2</v>
      </c>
      <c r="O2937" s="13">
        <f t="shared" si="3420"/>
        <v>0.13670930560845029</v>
      </c>
      <c r="P2937" s="13">
        <f t="shared" si="3421"/>
        <v>0.12936011713739648</v>
      </c>
      <c r="Q2937" s="13">
        <f t="shared" si="3422"/>
        <v>4.6181186129352313E-2</v>
      </c>
      <c r="R2937" s="13">
        <f t="shared" si="3423"/>
        <v>9.0589054268383915E-2</v>
      </c>
      <c r="S2937" s="13">
        <f t="shared" si="3424"/>
        <v>4.0555557479528916E-2</v>
      </c>
      <c r="T2937" s="13">
        <f t="shared" si="3425"/>
        <v>6.1203002353508291E-2</v>
      </c>
      <c r="U2937" s="13">
        <f t="shared" si="3426"/>
        <v>8.5719188019924786E-2</v>
      </c>
      <c r="V2937" s="13">
        <f t="shared" si="3427"/>
        <v>5.6509027455792409E-3</v>
      </c>
      <c r="W2937" s="13">
        <f t="shared" si="3428"/>
        <v>1.4566196062632084E-2</v>
      </c>
      <c r="X2937" s="13">
        <f t="shared" si="3429"/>
        <v>1.9304288317885131E-2</v>
      </c>
      <c r="Y2937" s="13">
        <f t="shared" si="3430"/>
        <v>1.2791793610963461E-2</v>
      </c>
      <c r="Z2937" s="13">
        <f t="shared" si="3431"/>
        <v>4.0018620613601438E-2</v>
      </c>
      <c r="AA2937" s="13">
        <f t="shared" si="3432"/>
        <v>3.7867308499682117E-2</v>
      </c>
      <c r="AB2937" s="13">
        <f t="shared" si="3433"/>
        <v>1.7915823072156764E-2</v>
      </c>
      <c r="AC2937" s="13">
        <f t="shared" si="3434"/>
        <v>4.4290217916653904E-4</v>
      </c>
      <c r="AD2937" s="13">
        <f t="shared" si="3435"/>
        <v>3.4457874329073788E-3</v>
      </c>
      <c r="AE2937" s="13">
        <f t="shared" si="3436"/>
        <v>4.5666331690835107E-3</v>
      </c>
      <c r="AF2937" s="13">
        <f t="shared" si="3437"/>
        <v>3.0260338031615113E-3</v>
      </c>
      <c r="AG2937" s="13">
        <f t="shared" si="3438"/>
        <v>1.3367806928846343E-3</v>
      </c>
      <c r="AH2937" s="13">
        <f t="shared" si="3439"/>
        <v>1.3258969381698488E-2</v>
      </c>
      <c r="AI2937" s="13">
        <f t="shared" si="3440"/>
        <v>1.2546196652114736E-2</v>
      </c>
      <c r="AJ2937" s="13">
        <f t="shared" si="3441"/>
        <v>5.935870500267006E-3</v>
      </c>
      <c r="AK2937" s="13">
        <f t="shared" si="3442"/>
        <v>1.8722570976653224E-3</v>
      </c>
      <c r="AL2937" s="13">
        <f t="shared" si="3443"/>
        <v>2.221660917751851E-5</v>
      </c>
      <c r="AM2937" s="13">
        <f t="shared" si="3444"/>
        <v>6.5210991156393512E-4</v>
      </c>
      <c r="AN2937" s="13">
        <f t="shared" si="3445"/>
        <v>8.6422822359745563E-4</v>
      </c>
      <c r="AO2937" s="13">
        <f t="shared" si="3446"/>
        <v>5.7267219008462055E-4</v>
      </c>
      <c r="AP2937" s="13">
        <f t="shared" si="3447"/>
        <v>2.5298366669178297E-4</v>
      </c>
      <c r="AQ2937" s="13">
        <f t="shared" si="3448"/>
        <v>8.3818548448321917E-5</v>
      </c>
      <c r="AR2937" s="13">
        <f t="shared" si="3449"/>
        <v>3.5143693884354893E-3</v>
      </c>
      <c r="AS2937" s="13">
        <f t="shared" si="3450"/>
        <v>3.3254446998229382E-3</v>
      </c>
      <c r="AT2937" s="13">
        <f t="shared" si="3451"/>
        <v>1.5733380913187784E-3</v>
      </c>
      <c r="AU2937" s="13">
        <f t="shared" si="3452"/>
        <v>4.9625297727878186E-4</v>
      </c>
      <c r="AV2937" s="13">
        <f t="shared" si="3453"/>
        <v>1.1739388000116668E-4</v>
      </c>
      <c r="AW2937" s="13">
        <f t="shared" si="3454"/>
        <v>7.7390070314081184E-7</v>
      </c>
      <c r="AX2937" s="13">
        <f t="shared" si="3455"/>
        <v>1.0284232197523206E-4</v>
      </c>
      <c r="AY2937" s="13">
        <f t="shared" si="3456"/>
        <v>1.3629487246733611E-4</v>
      </c>
      <c r="AZ2937" s="13">
        <f t="shared" si="3457"/>
        <v>9.0314434291756016E-5</v>
      </c>
      <c r="BA2937" s="13">
        <f t="shared" si="3458"/>
        <v>3.9897304492726295E-5</v>
      </c>
      <c r="BB2937" s="13">
        <f t="shared" si="3459"/>
        <v>1.3218774924530135E-5</v>
      </c>
      <c r="BC2937" s="13">
        <f t="shared" si="3460"/>
        <v>3.5037156063962747E-6</v>
      </c>
      <c r="BD2937" s="13">
        <f t="shared" si="3461"/>
        <v>7.762539105176337E-4</v>
      </c>
      <c r="BE2937" s="13">
        <f t="shared" si="3462"/>
        <v>7.3452422529689319E-4</v>
      </c>
      <c r="BF2937" s="13">
        <f t="shared" si="3463"/>
        <v>3.4751891761049302E-4</v>
      </c>
      <c r="BG2937" s="13">
        <f t="shared" si="3464"/>
        <v>1.0961235762133772E-4</v>
      </c>
      <c r="BH2937" s="13">
        <f t="shared" si="3465"/>
        <v>2.5929960214657788E-5</v>
      </c>
      <c r="BI2937" s="13">
        <f t="shared" si="3466"/>
        <v>4.9072046351303052E-6</v>
      </c>
      <c r="BJ2937" s="14">
        <f t="shared" si="3467"/>
        <v>0.26684323567641427</v>
      </c>
      <c r="BK2937" s="14">
        <f t="shared" si="3468"/>
        <v>0.27932302664480713</v>
      </c>
      <c r="BL2937" s="14">
        <f t="shared" si="3469"/>
        <v>0.41343951871309675</v>
      </c>
      <c r="BM2937" s="14">
        <f t="shared" si="3470"/>
        <v>0.39588453177118937</v>
      </c>
      <c r="BN2937" s="14">
        <f t="shared" si="3471"/>
        <v>0.60360434890496595</v>
      </c>
    </row>
    <row r="2938" spans="1:66" x14ac:dyDescent="0.25">
      <c r="A2938" t="s">
        <v>114</v>
      </c>
      <c r="B2938" t="s">
        <v>120</v>
      </c>
      <c r="C2938" t="s">
        <v>130</v>
      </c>
      <c r="D2938" t="s">
        <v>564</v>
      </c>
      <c r="E2938" s="10">
        <f>VLOOKUP(A2938,home!$A$2:$E$405,3,FALSE)</f>
        <v>1.3644444444444399</v>
      </c>
      <c r="F2938" s="10">
        <f>VLOOKUP(B2938,home!$B$2:$E$405,3,FALSE)</f>
        <v>0.88</v>
      </c>
      <c r="G2938" s="10">
        <f>VLOOKUP(C2938,away!$B$2:$E$405,4,FALSE)</f>
        <v>1</v>
      </c>
      <c r="H2938" s="10">
        <f>VLOOKUP(A2938,away!$A$2:$E$405,3,FALSE)</f>
        <v>1.1155555555555601</v>
      </c>
      <c r="I2938" s="10">
        <f>VLOOKUP(C2938,away!$B$2:$E$405,3,FALSE)</f>
        <v>1</v>
      </c>
      <c r="J2938" s="10">
        <f>VLOOKUP(B2938,home!$B$2:$E$405,4,FALSE)</f>
        <v>1.43</v>
      </c>
      <c r="K2938" s="12">
        <f t="shared" si="3416"/>
        <v>1.2007111111111071</v>
      </c>
      <c r="L2938" s="12">
        <f t="shared" si="3417"/>
        <v>1.5952444444444509</v>
      </c>
      <c r="M2938" s="13">
        <f t="shared" si="3418"/>
        <v>6.1056503567588474E-2</v>
      </c>
      <c r="N2938" s="13">
        <f t="shared" si="3419"/>
        <v>7.331122223919842E-2</v>
      </c>
      <c r="O2938" s="13">
        <f t="shared" si="3420"/>
        <v>9.7400048113398308E-2</v>
      </c>
      <c r="P2938" s="13">
        <f t="shared" si="3421"/>
        <v>0.11694931999251376</v>
      </c>
      <c r="Q2938" s="13">
        <f t="shared" si="3422"/>
        <v>4.4012799555870626E-2</v>
      </c>
      <c r="R2938" s="13">
        <f t="shared" si="3423"/>
        <v>7.7688442820760442E-2</v>
      </c>
      <c r="S2938" s="13">
        <f t="shared" si="3424"/>
        <v>5.6001992611528377E-2</v>
      </c>
      <c r="T2938" s="13">
        <f t="shared" si="3425"/>
        <v>7.0211173975949809E-2</v>
      </c>
      <c r="U2938" s="13">
        <f t="shared" si="3426"/>
        <v>9.3281376499806973E-2</v>
      </c>
      <c r="V2938" s="13">
        <f t="shared" si="3427"/>
        <v>1.1918641060978615E-2</v>
      </c>
      <c r="W2938" s="13">
        <f t="shared" si="3428"/>
        <v>1.7615552485946623E-2</v>
      </c>
      <c r="X2938" s="13">
        <f t="shared" si="3429"/>
        <v>2.8101112239025988E-2</v>
      </c>
      <c r="Y2938" s="13">
        <f t="shared" si="3430"/>
        <v>2.2414071591008087E-2</v>
      </c>
      <c r="Z2938" s="13">
        <f t="shared" si="3431"/>
        <v>4.131068560245283E-2</v>
      </c>
      <c r="AA2938" s="13">
        <f t="shared" si="3432"/>
        <v>4.9602199210482742E-2</v>
      </c>
      <c r="AB2938" s="13">
        <f t="shared" si="3433"/>
        <v>2.9778955863786611E-2</v>
      </c>
      <c r="AC2938" s="13">
        <f t="shared" si="3434"/>
        <v>1.4268309740473677E-3</v>
      </c>
      <c r="AD2938" s="13">
        <f t="shared" si="3435"/>
        <v>5.2877973995592471E-3</v>
      </c>
      <c r="AE2938" s="13">
        <f t="shared" si="3436"/>
        <v>8.4353294249947045E-3</v>
      </c>
      <c r="AF2938" s="13">
        <f t="shared" si="3437"/>
        <v>6.7282062011408041E-3</v>
      </c>
      <c r="AG2938" s="13">
        <f t="shared" si="3438"/>
        <v>3.5777111878155239E-3</v>
      </c>
      <c r="AH2938" s="13">
        <f t="shared" si="3439"/>
        <v>1.6475160425876059E-2</v>
      </c>
      <c r="AI2938" s="13">
        <f t="shared" si="3440"/>
        <v>1.9781908180687379E-2</v>
      </c>
      <c r="AJ2938" s="13">
        <f t="shared" si="3441"/>
        <v>1.1876178475765522E-2</v>
      </c>
      <c r="AK2938" s="13">
        <f t="shared" si="3442"/>
        <v>4.7532864844634119E-3</v>
      </c>
      <c r="AL2938" s="13">
        <f t="shared" si="3443"/>
        <v>1.0931966451329919E-4</v>
      </c>
      <c r="AM2938" s="13">
        <f t="shared" si="3444"/>
        <v>1.2698234181910413E-3</v>
      </c>
      <c r="AN2938" s="13">
        <f t="shared" si="3445"/>
        <v>2.0256787532947212E-3</v>
      </c>
      <c r="AO2938" s="13">
        <f t="shared" si="3446"/>
        <v>1.6157263887112831E-3</v>
      </c>
      <c r="AP2938" s="13">
        <f t="shared" si="3447"/>
        <v>8.5915951511132314E-4</v>
      </c>
      <c r="AQ2938" s="13">
        <f t="shared" si="3448"/>
        <v>3.4264236084323159E-4</v>
      </c>
      <c r="AR2938" s="13">
        <f t="shared" si="3449"/>
        <v>5.2563816281419699E-3</v>
      </c>
      <c r="AS2938" s="13">
        <f t="shared" si="3450"/>
        <v>6.3113958251503543E-3</v>
      </c>
      <c r="AT2938" s="13">
        <f t="shared" si="3451"/>
        <v>3.7890815469391425E-3</v>
      </c>
      <c r="AU2938" s="13">
        <f t="shared" si="3452"/>
        <v>1.5165307714386305E-3</v>
      </c>
      <c r="AV2938" s="13">
        <f t="shared" si="3453"/>
        <v>4.5522883690206551E-4</v>
      </c>
      <c r="AW2938" s="13">
        <f t="shared" si="3454"/>
        <v>5.8164976882108157E-6</v>
      </c>
      <c r="AX2938" s="13">
        <f t="shared" si="3455"/>
        <v>2.5411518122851181E-4</v>
      </c>
      <c r="AY2938" s="13">
        <f t="shared" si="3456"/>
        <v>4.0537583110377827E-4</v>
      </c>
      <c r="AZ2938" s="13">
        <f t="shared" si="3457"/>
        <v>3.2333677124017721E-4</v>
      </c>
      <c r="BA2938" s="13">
        <f t="shared" si="3458"/>
        <v>1.7193372933516633E-4</v>
      </c>
      <c r="BB2938" s="13">
        <f t="shared" si="3459"/>
        <v>6.8569081633634979E-5</v>
      </c>
      <c r="BC2938" s="13">
        <f t="shared" si="3460"/>
        <v>2.1876889307342846E-5</v>
      </c>
      <c r="BD2938" s="13">
        <f t="shared" si="3461"/>
        <v>1.3975355983622262E-3</v>
      </c>
      <c r="BE2938" s="13">
        <f t="shared" si="3462"/>
        <v>1.6780365211268341E-3</v>
      </c>
      <c r="BF2938" s="13">
        <f t="shared" si="3463"/>
        <v>1.0074185478836091E-3</v>
      </c>
      <c r="BG2938" s="13">
        <f t="shared" si="3464"/>
        <v>4.0320621466108879E-4</v>
      </c>
      <c r="BH2938" s="13">
        <f t="shared" si="3465"/>
        <v>1.2103354550315486E-4</v>
      </c>
      <c r="BI2938" s="13">
        <f t="shared" si="3466"/>
        <v>2.9065264580561958E-5</v>
      </c>
      <c r="BJ2938" s="14">
        <f t="shared" si="3467"/>
        <v>0.28705321422051011</v>
      </c>
      <c r="BK2938" s="14">
        <f t="shared" si="3468"/>
        <v>0.2478679837022737</v>
      </c>
      <c r="BL2938" s="14">
        <f t="shared" si="3469"/>
        <v>0.42260247037571713</v>
      </c>
      <c r="BM2938" s="14">
        <f t="shared" si="3470"/>
        <v>0.52801645827820809</v>
      </c>
      <c r="BN2938" s="14">
        <f t="shared" si="3471"/>
        <v>0.47041833628933005</v>
      </c>
    </row>
    <row r="2939" spans="1:66" x14ac:dyDescent="0.25">
      <c r="A2939" t="s">
        <v>114</v>
      </c>
      <c r="B2939" t="s">
        <v>123</v>
      </c>
      <c r="C2939" t="s">
        <v>115</v>
      </c>
      <c r="D2939" t="s">
        <v>564</v>
      </c>
      <c r="E2939" s="10">
        <f>VLOOKUP(A2939,home!$A$2:$E$405,3,FALSE)</f>
        <v>1.3644444444444399</v>
      </c>
      <c r="F2939" s="10">
        <f>VLOOKUP(B2939,home!$B$2:$E$405,3,FALSE)</f>
        <v>1.3</v>
      </c>
      <c r="G2939" s="10">
        <f>VLOOKUP(C2939,away!$B$2:$E$405,4,FALSE)</f>
        <v>0.88</v>
      </c>
      <c r="H2939" s="10">
        <f>VLOOKUP(A2939,away!$A$2:$E$405,3,FALSE)</f>
        <v>1.1155555555555601</v>
      </c>
      <c r="I2939" s="10">
        <f>VLOOKUP(C2939,away!$B$2:$E$405,3,FALSE)</f>
        <v>0.66</v>
      </c>
      <c r="J2939" s="10">
        <f>VLOOKUP(B2939,home!$B$2:$E$405,4,FALSE)</f>
        <v>0.9</v>
      </c>
      <c r="K2939" s="12">
        <f t="shared" si="3416"/>
        <v>1.5609244444444392</v>
      </c>
      <c r="L2939" s="12">
        <f t="shared" si="3417"/>
        <v>0.66264000000000278</v>
      </c>
      <c r="M2939" s="13">
        <f t="shared" si="3418"/>
        <v>0.10822266682506476</v>
      </c>
      <c r="N2939" s="13">
        <f t="shared" si="3419"/>
        <v>0.16892740609020984</v>
      </c>
      <c r="O2939" s="13">
        <f t="shared" si="3420"/>
        <v>7.17126679449612E-2</v>
      </c>
      <c r="P2939" s="13">
        <f t="shared" si="3421"/>
        <v>0.11193805637161711</v>
      </c>
      <c r="Q2939" s="13">
        <f t="shared" si="3422"/>
        <v>0.13184145875140052</v>
      </c>
      <c r="R2939" s="13">
        <f t="shared" si="3423"/>
        <v>2.3759841143524647E-2</v>
      </c>
      <c r="S2939" s="13">
        <f t="shared" si="3424"/>
        <v>2.894524971489917E-2</v>
      </c>
      <c r="T2939" s="13">
        <f t="shared" si="3425"/>
        <v>8.7363424227028405E-2</v>
      </c>
      <c r="U2939" s="13">
        <f t="shared" si="3426"/>
        <v>3.7087316837044332E-2</v>
      </c>
      <c r="V2939" s="13">
        <f t="shared" si="3427"/>
        <v>3.3265520362695056E-3</v>
      </c>
      <c r="W2939" s="13">
        <f t="shared" si="3428"/>
        <v>6.8598185252091451E-2</v>
      </c>
      <c r="X2939" s="13">
        <f t="shared" si="3429"/>
        <v>4.5455901475446064E-2</v>
      </c>
      <c r="Y2939" s="13">
        <f t="shared" si="3430"/>
        <v>1.5060449276844853E-2</v>
      </c>
      <c r="Z2939" s="13">
        <f t="shared" si="3431"/>
        <v>5.2480737117817471E-3</v>
      </c>
      <c r="AA2939" s="13">
        <f t="shared" si="3432"/>
        <v>8.191846542966388E-3</v>
      </c>
      <c r="AB2939" s="13">
        <f t="shared" si="3433"/>
        <v>6.3934267570269574E-3</v>
      </c>
      <c r="AC2939" s="13">
        <f t="shared" si="3434"/>
        <v>2.1504723795579889E-4</v>
      </c>
      <c r="AD2939" s="13">
        <f t="shared" si="3435"/>
        <v>2.6769146051129386E-2</v>
      </c>
      <c r="AE2939" s="13">
        <f t="shared" si="3436"/>
        <v>1.773830693932045E-2</v>
      </c>
      <c r="AF2939" s="13">
        <f t="shared" si="3437"/>
        <v>5.8770558551356758E-3</v>
      </c>
      <c r="AG2939" s="13">
        <f t="shared" si="3438"/>
        <v>1.2981240972823739E-3</v>
      </c>
      <c r="AH2939" s="13">
        <f t="shared" si="3439"/>
        <v>8.6939589109376759E-4</v>
      </c>
      <c r="AI2939" s="13">
        <f t="shared" si="3440"/>
        <v>1.3570612983078174E-3</v>
      </c>
      <c r="AJ2939" s="13">
        <f t="shared" si="3441"/>
        <v>1.0591350765690899E-3</v>
      </c>
      <c r="AK2939" s="13">
        <f t="shared" si="3442"/>
        <v>5.5107661032840843E-4</v>
      </c>
      <c r="AL2939" s="13">
        <f t="shared" si="3443"/>
        <v>8.8972007624863334E-6</v>
      </c>
      <c r="AM2939" s="13">
        <f t="shared" si="3444"/>
        <v>8.3569228856222311E-3</v>
      </c>
      <c r="AN2939" s="13">
        <f t="shared" si="3445"/>
        <v>5.5376313809287377E-3</v>
      </c>
      <c r="AO2939" s="13">
        <f t="shared" si="3446"/>
        <v>1.8347280291293169E-3</v>
      </c>
      <c r="AP2939" s="13">
        <f t="shared" si="3447"/>
        <v>4.0525472707408531E-4</v>
      </c>
      <c r="AQ2939" s="13">
        <f t="shared" si="3448"/>
        <v>6.7134498087093242E-5</v>
      </c>
      <c r="AR2939" s="13">
        <f t="shared" si="3449"/>
        <v>1.1521929865487536E-4</v>
      </c>
      <c r="AS2939" s="13">
        <f t="shared" si="3450"/>
        <v>1.7984861974213923E-4</v>
      </c>
      <c r="AT2939" s="13">
        <f t="shared" si="3451"/>
        <v>1.4036505342754899E-4</v>
      </c>
      <c r="AU2939" s="13">
        <f t="shared" si="3452"/>
        <v>7.3033081013603653E-5</v>
      </c>
      <c r="AV2939" s="13">
        <f t="shared" si="3453"/>
        <v>2.8499780351806244E-5</v>
      </c>
      <c r="AW2939" s="13">
        <f t="shared" si="3454"/>
        <v>2.5562917581527111E-7</v>
      </c>
      <c r="AX2939" s="13">
        <f t="shared" si="3455"/>
        <v>2.1740875354174872E-3</v>
      </c>
      <c r="AY2939" s="13">
        <f t="shared" si="3456"/>
        <v>1.4406373644690494E-3</v>
      </c>
      <c r="AZ2939" s="13">
        <f t="shared" si="3457"/>
        <v>4.7731197159588747E-4</v>
      </c>
      <c r="BA2939" s="13">
        <f t="shared" si="3458"/>
        <v>1.0542866828610009E-4</v>
      </c>
      <c r="BB2939" s="13">
        <f t="shared" si="3459"/>
        <v>1.746531318827541E-5</v>
      </c>
      <c r="BC2939" s="13">
        <f t="shared" si="3460"/>
        <v>2.3146430262157739E-6</v>
      </c>
      <c r="BD2939" s="13">
        <f t="shared" si="3461"/>
        <v>1.2724819343444487E-5</v>
      </c>
      <c r="BE2939" s="13">
        <f t="shared" si="3462"/>
        <v>1.9862481564321938E-5</v>
      </c>
      <c r="BF2939" s="13">
        <f t="shared" si="3463"/>
        <v>1.5501916500538574E-5</v>
      </c>
      <c r="BG2939" s="13">
        <f t="shared" si="3464"/>
        <v>8.0657734671424205E-6</v>
      </c>
      <c r="BH2939" s="13">
        <f t="shared" si="3465"/>
        <v>3.1475157420534944E-6</v>
      </c>
      <c r="BI2939" s="13">
        <f t="shared" si="3466"/>
        <v>9.8260685220899458E-7</v>
      </c>
      <c r="BJ2939" s="14">
        <f t="shared" si="3467"/>
        <v>0.58934837503271342</v>
      </c>
      <c r="BK2939" s="14">
        <f t="shared" si="3468"/>
        <v>0.25409710675103786</v>
      </c>
      <c r="BL2939" s="14">
        <f t="shared" si="3469"/>
        <v>0.15157901904848231</v>
      </c>
      <c r="BM2939" s="14">
        <f t="shared" si="3470"/>
        <v>0.38243009568194397</v>
      </c>
      <c r="BN2939" s="14">
        <f t="shared" si="3471"/>
        <v>0.61640209712677818</v>
      </c>
    </row>
    <row r="2940" spans="1:66" x14ac:dyDescent="0.25">
      <c r="A2940" t="s">
        <v>114</v>
      </c>
      <c r="B2940" t="s">
        <v>104</v>
      </c>
      <c r="C2940" t="s">
        <v>135</v>
      </c>
      <c r="D2940" t="s">
        <v>564</v>
      </c>
      <c r="E2940" s="10">
        <f>VLOOKUP(A2940,home!$A$2:$E$405,3,FALSE)</f>
        <v>1.3644444444444399</v>
      </c>
      <c r="F2940" s="10">
        <f>VLOOKUP(B2940,home!$B$2:$E$405,3,FALSE)</f>
        <v>1.17</v>
      </c>
      <c r="G2940" s="10">
        <f>VLOOKUP(C2940,away!$B$2:$E$405,4,FALSE)</f>
        <v>1.03</v>
      </c>
      <c r="H2940" s="10">
        <f>VLOOKUP(A2940,away!$A$2:$E$405,3,FALSE)</f>
        <v>1.1155555555555601</v>
      </c>
      <c r="I2940" s="10">
        <f>VLOOKUP(C2940,away!$B$2:$E$405,3,FALSE)</f>
        <v>0.44</v>
      </c>
      <c r="J2940" s="10">
        <f>VLOOKUP(B2940,home!$B$2:$E$405,4,FALSE)</f>
        <v>0.63</v>
      </c>
      <c r="K2940" s="12">
        <f t="shared" si="3416"/>
        <v>1.6442919999999943</v>
      </c>
      <c r="L2940" s="12">
        <f t="shared" si="3417"/>
        <v>0.30923200000000123</v>
      </c>
      <c r="M2940" s="13">
        <f t="shared" si="3418"/>
        <v>0.14177358014211752</v>
      </c>
      <c r="N2940" s="13">
        <f t="shared" si="3419"/>
        <v>0.23311716363904186</v>
      </c>
      <c r="O2940" s="13">
        <f t="shared" si="3420"/>
        <v>4.3840927734507457E-2</v>
      </c>
      <c r="P2940" s="13">
        <f t="shared" si="3421"/>
        <v>7.2087286746428475E-2</v>
      </c>
      <c r="Q2940" s="13">
        <f t="shared" si="3422"/>
        <v>0.19165634361718312</v>
      </c>
      <c r="R2940" s="13">
        <f t="shared" si="3423"/>
        <v>6.7785088825986313E-3</v>
      </c>
      <c r="S2940" s="13">
        <f t="shared" si="3424"/>
        <v>9.1635142902729508E-3</v>
      </c>
      <c r="T2940" s="13">
        <f t="shared" si="3425"/>
        <v>5.9266274449429009E-2</v>
      </c>
      <c r="U2940" s="13">
        <f t="shared" si="3426"/>
        <v>1.1145847927585828E-2</v>
      </c>
      <c r="V2940" s="13">
        <f t="shared" si="3427"/>
        <v>5.1770567437782423E-4</v>
      </c>
      <c r="W2940" s="13">
        <f t="shared" si="3428"/>
        <v>0.10504633085299471</v>
      </c>
      <c r="X2940" s="13">
        <f t="shared" si="3429"/>
        <v>3.2483686982333386E-2</v>
      </c>
      <c r="Y2940" s="13">
        <f t="shared" si="3430"/>
        <v>5.0224977464604784E-3</v>
      </c>
      <c r="Z2940" s="13">
        <f t="shared" si="3431"/>
        <v>6.9871061959458274E-4</v>
      </c>
      <c r="AA2940" s="13">
        <f t="shared" si="3432"/>
        <v>1.1488842821144114E-3</v>
      </c>
      <c r="AB2940" s="13">
        <f t="shared" si="3433"/>
        <v>9.4455061700323209E-4</v>
      </c>
      <c r="AC2940" s="13">
        <f t="shared" si="3434"/>
        <v>1.6452288466633221E-5</v>
      </c>
      <c r="AD2940" s="13">
        <f t="shared" si="3435"/>
        <v>4.318171036273296E-2</v>
      </c>
      <c r="AE2940" s="13">
        <f t="shared" si="3436"/>
        <v>1.335316665888869E-2</v>
      </c>
      <c r="AF2940" s="13">
        <f t="shared" si="3437"/>
        <v>2.0646132161307421E-3</v>
      </c>
      <c r="AG2940" s="13">
        <f t="shared" si="3438"/>
        <v>2.128148246835147E-4</v>
      </c>
      <c r="AH2940" s="13">
        <f t="shared" si="3439"/>
        <v>5.4015920579618215E-5</v>
      </c>
      <c r="AI2940" s="13">
        <f t="shared" si="3440"/>
        <v>8.8817946081701276E-5</v>
      </c>
      <c r="AJ2940" s="13">
        <f t="shared" si="3441"/>
        <v>7.3021319099286156E-5</v>
      </c>
      <c r="AK2940" s="13">
        <f t="shared" si="3442"/>
        <v>4.0022790274801E-5</v>
      </c>
      <c r="AL2940" s="13">
        <f t="shared" si="3443"/>
        <v>3.3461829351851558E-7</v>
      </c>
      <c r="AM2940" s="13">
        <f t="shared" si="3444"/>
        <v>1.4200668179151717E-2</v>
      </c>
      <c r="AN2940" s="13">
        <f t="shared" si="3445"/>
        <v>4.3913010223754611E-3</v>
      </c>
      <c r="AO2940" s="13">
        <f t="shared" si="3446"/>
        <v>6.7896539887560693E-4</v>
      </c>
      <c r="AP2940" s="13">
        <f t="shared" si="3447"/>
        <v>6.9985942741700841E-5</v>
      </c>
      <c r="AQ2940" s="13">
        <f t="shared" si="3448"/>
        <v>5.4104732614754299E-6</v>
      </c>
      <c r="AR2940" s="13">
        <f t="shared" si="3449"/>
        <v>3.3406902305353159E-6</v>
      </c>
      <c r="AS2940" s="13">
        <f t="shared" si="3450"/>
        <v>5.493070220547356E-6</v>
      </c>
      <c r="AT2940" s="13">
        <f t="shared" si="3451"/>
        <v>4.5161057095421131E-6</v>
      </c>
      <c r="AU2940" s="13">
        <f t="shared" si="3452"/>
        <v>2.4752654964514639E-6</v>
      </c>
      <c r="AV2940" s="13">
        <f t="shared" si="3453"/>
        <v>1.0175148134227896E-6</v>
      </c>
      <c r="AW2940" s="13">
        <f t="shared" si="3454"/>
        <v>4.7261832037804248E-9</v>
      </c>
      <c r="AX2940" s="13">
        <f t="shared" si="3455"/>
        <v>3.8916741802722749E-3</v>
      </c>
      <c r="AY2940" s="13">
        <f t="shared" si="3456"/>
        <v>1.2034301901139607E-3</v>
      </c>
      <c r="AZ2940" s="13">
        <f t="shared" si="3457"/>
        <v>1.8606956227466088E-4</v>
      </c>
      <c r="BA2940" s="13">
        <f t="shared" si="3458"/>
        <v>1.9179554293772723E-5</v>
      </c>
      <c r="BB2940" s="13">
        <f t="shared" si="3459"/>
        <v>1.4827329833429875E-6</v>
      </c>
      <c r="BC2940" s="13">
        <f t="shared" si="3460"/>
        <v>9.1701697181024171E-8</v>
      </c>
      <c r="BD2940" s="13">
        <f t="shared" si="3461"/>
        <v>1.7217472022814997E-7</v>
      </c>
      <c r="BE2940" s="13">
        <f t="shared" si="3462"/>
        <v>2.8310551507338416E-7</v>
      </c>
      <c r="BF2940" s="13">
        <f t="shared" si="3463"/>
        <v>2.327540667955218E-7</v>
      </c>
      <c r="BG2940" s="13">
        <f t="shared" si="3464"/>
        <v>1.2757188333311357E-7</v>
      </c>
      <c r="BH2940" s="13">
        <f t="shared" si="3465"/>
        <v>5.2441356797392827E-8</v>
      </c>
      <c r="BI2940" s="13">
        <f t="shared" si="3466"/>
        <v>1.7245780690219654E-8</v>
      </c>
      <c r="BJ2940" s="14">
        <f t="shared" si="3467"/>
        <v>0.71005286128791956</v>
      </c>
      <c r="BK2940" s="14">
        <f t="shared" si="3468"/>
        <v>0.22476230395007088</v>
      </c>
      <c r="BL2940" s="14">
        <f t="shared" si="3469"/>
        <v>6.4132325359638379E-2</v>
      </c>
      <c r="BM2940" s="14">
        <f t="shared" si="3470"/>
        <v>0.30918896499141579</v>
      </c>
      <c r="BN2940" s="14">
        <f t="shared" si="3471"/>
        <v>0.68925381076187708</v>
      </c>
    </row>
    <row r="2941" spans="1:66" x14ac:dyDescent="0.25">
      <c r="A2941" t="s">
        <v>114</v>
      </c>
      <c r="B2941" t="s">
        <v>124</v>
      </c>
      <c r="C2941" t="s">
        <v>134</v>
      </c>
      <c r="D2941" t="s">
        <v>564</v>
      </c>
      <c r="E2941" s="10">
        <f>VLOOKUP(A2941,home!$A$2:$E$405,3,FALSE)</f>
        <v>1.3644444444444399</v>
      </c>
      <c r="F2941" s="10">
        <f>VLOOKUP(B2941,home!$B$2:$E$405,3,FALSE)</f>
        <v>1.17</v>
      </c>
      <c r="G2941" s="10">
        <f>VLOOKUP(C2941,away!$B$2:$E$405,4,FALSE)</f>
        <v>0.73</v>
      </c>
      <c r="H2941" s="10">
        <f>VLOOKUP(A2941,away!$A$2:$E$405,3,FALSE)</f>
        <v>1.1155555555555601</v>
      </c>
      <c r="I2941" s="10">
        <f>VLOOKUP(C2941,away!$B$2:$E$405,3,FALSE)</f>
        <v>0.66</v>
      </c>
      <c r="J2941" s="10">
        <f>VLOOKUP(B2941,home!$B$2:$E$405,4,FALSE)</f>
        <v>0.72</v>
      </c>
      <c r="K2941" s="12">
        <f t="shared" si="3416"/>
        <v>1.1653719999999959</v>
      </c>
      <c r="L2941" s="12">
        <f t="shared" si="3417"/>
        <v>0.53011200000000214</v>
      </c>
      <c r="M2941" s="13">
        <f t="shared" si="3418"/>
        <v>0.18351038850201032</v>
      </c>
      <c r="N2941" s="13">
        <f t="shared" si="3419"/>
        <v>0.213857868469364</v>
      </c>
      <c r="O2941" s="13">
        <f t="shared" si="3420"/>
        <v>9.7281059069578096E-2</v>
      </c>
      <c r="P2941" s="13">
        <f t="shared" si="3421"/>
        <v>0.11336862237003195</v>
      </c>
      <c r="Q2941" s="13">
        <f t="shared" si="3422"/>
        <v>0.12461198594693944</v>
      </c>
      <c r="R2941" s="13">
        <f t="shared" si="3423"/>
        <v>2.5784928392746192E-2</v>
      </c>
      <c r="S2941" s="13">
        <f t="shared" si="3424"/>
        <v>1.750915117529997E-2</v>
      </c>
      <c r="T2941" s="13">
        <f t="shared" si="3425"/>
        <v>6.6058309094304227E-2</v>
      </c>
      <c r="U2941" s="13">
        <f t="shared" si="3426"/>
        <v>3.0049033570911307E-2</v>
      </c>
      <c r="V2941" s="13">
        <f t="shared" si="3427"/>
        <v>1.201862535664591E-3</v>
      </c>
      <c r="W2941" s="13">
        <f t="shared" si="3428"/>
        <v>4.8406439762318718E-2</v>
      </c>
      <c r="X2941" s="13">
        <f t="shared" si="3429"/>
        <v>2.5660834595282404E-2</v>
      </c>
      <c r="Y2941" s="13">
        <f t="shared" si="3430"/>
        <v>6.8015581744871991E-3</v>
      </c>
      <c r="Z2941" s="13">
        <f t="shared" si="3431"/>
        <v>4.5562999867118422E-3</v>
      </c>
      <c r="AA2941" s="13">
        <f t="shared" si="3432"/>
        <v>5.3097844281143336E-3</v>
      </c>
      <c r="AB2941" s="13">
        <f t="shared" si="3433"/>
        <v>3.093937049280219E-3</v>
      </c>
      <c r="AC2941" s="13">
        <f t="shared" si="3434"/>
        <v>4.6405240685105486E-5</v>
      </c>
      <c r="AD2941" s="13">
        <f t="shared" si="3435"/>
        <v>1.4102877379673171E-2</v>
      </c>
      <c r="AE2941" s="13">
        <f t="shared" si="3436"/>
        <v>7.4761045334933336E-3</v>
      </c>
      <c r="AF2941" s="13">
        <f t="shared" si="3437"/>
        <v>1.981586363229617E-3</v>
      </c>
      <c r="AG2941" s="13">
        <f t="shared" si="3438"/>
        <v>3.501542367281277E-4</v>
      </c>
      <c r="AH2941" s="13">
        <f t="shared" si="3439"/>
        <v>6.0383732463894938E-4</v>
      </c>
      <c r="AI2941" s="13">
        <f t="shared" si="3440"/>
        <v>7.0369511068913923E-4</v>
      </c>
      <c r="AJ2941" s="13">
        <f t="shared" si="3441"/>
        <v>4.1003328926701049E-4</v>
      </c>
      <c r="AK2941" s="13">
        <f t="shared" si="3442"/>
        <v>1.5928043812655756E-4</v>
      </c>
      <c r="AL2941" s="13">
        <f t="shared" si="3443"/>
        <v>1.1467248803001775E-6</v>
      </c>
      <c r="AM2941" s="13">
        <f t="shared" si="3444"/>
        <v>3.2870196835408858E-3</v>
      </c>
      <c r="AN2941" s="13">
        <f t="shared" si="3445"/>
        <v>1.7424885784812331E-3</v>
      </c>
      <c r="AO2941" s="13">
        <f t="shared" si="3446"/>
        <v>4.6185705265792352E-4</v>
      </c>
      <c r="AP2941" s="13">
        <f t="shared" si="3447"/>
        <v>8.1611988632866058E-5</v>
      </c>
      <c r="AQ2941" s="13">
        <f t="shared" si="3448"/>
        <v>1.0815873629536517E-5</v>
      </c>
      <c r="AR2941" s="13">
        <f t="shared" si="3449"/>
        <v>6.402028236780084E-5</v>
      </c>
      <c r="AS2941" s="13">
        <f t="shared" si="3450"/>
        <v>7.4607444503528521E-5</v>
      </c>
      <c r="AT2941" s="13">
        <f t="shared" si="3451"/>
        <v>4.3472713407982889E-5</v>
      </c>
      <c r="AU2941" s="13">
        <f t="shared" si="3452"/>
        <v>1.6887294323229213E-5</v>
      </c>
      <c r="AV2941" s="13">
        <f t="shared" si="3453"/>
        <v>4.9199949900125506E-6</v>
      </c>
      <c r="AW2941" s="13">
        <f t="shared" si="3454"/>
        <v>1.9678362168285285E-8</v>
      </c>
      <c r="AX2941" s="13">
        <f t="shared" si="3455"/>
        <v>6.3843345044123172E-4</v>
      </c>
      <c r="AY2941" s="13">
        <f t="shared" si="3456"/>
        <v>3.3844123328030358E-4</v>
      </c>
      <c r="AZ2941" s="13">
        <f t="shared" si="3457"/>
        <v>8.9705879528344492E-5</v>
      </c>
      <c r="BA2941" s="13">
        <f t="shared" si="3458"/>
        <v>1.5851387736176653E-5</v>
      </c>
      <c r="BB2941" s="13">
        <f t="shared" si="3459"/>
        <v>2.1007527139000277E-6</v>
      </c>
      <c r="BC2941" s="13">
        <f t="shared" si="3460"/>
        <v>2.227268445341953E-7</v>
      </c>
      <c r="BD2941" s="13">
        <f t="shared" si="3461"/>
        <v>5.6563199877599573E-6</v>
      </c>
      <c r="BE2941" s="13">
        <f t="shared" si="3462"/>
        <v>6.5917169367757724E-6</v>
      </c>
      <c r="BF2941" s="13">
        <f t="shared" si="3463"/>
        <v>3.8409011750221157E-6</v>
      </c>
      <c r="BG2941" s="13">
        <f t="shared" si="3464"/>
        <v>1.4920262280459519E-6</v>
      </c>
      <c r="BH2941" s="13">
        <f t="shared" si="3465"/>
        <v>4.3469139735759017E-7</v>
      </c>
      <c r="BI2941" s="13">
        <f t="shared" si="3466"/>
        <v>1.013154366242816E-7</v>
      </c>
      <c r="BJ2941" s="14">
        <f t="shared" si="3467"/>
        <v>0.51597626716330713</v>
      </c>
      <c r="BK2941" s="14">
        <f t="shared" si="3468"/>
        <v>0.31597601778185247</v>
      </c>
      <c r="BL2941" s="14">
        <f t="shared" si="3469"/>
        <v>0.16361761337410588</v>
      </c>
      <c r="BM2941" s="14">
        <f t="shared" si="3470"/>
        <v>0.24137292400038929</v>
      </c>
      <c r="BN2941" s="14">
        <f t="shared" si="3471"/>
        <v>0.75841485275067</v>
      </c>
    </row>
    <row r="2942" spans="1:66" x14ac:dyDescent="0.25">
      <c r="A2942" t="s">
        <v>114</v>
      </c>
      <c r="B2942" t="s">
        <v>110</v>
      </c>
      <c r="C2942" t="s">
        <v>132</v>
      </c>
      <c r="D2942" t="s">
        <v>564</v>
      </c>
      <c r="E2942" s="10">
        <f>VLOOKUP(A2942,home!$A$2:$E$405,3,FALSE)</f>
        <v>1.3644444444444399</v>
      </c>
      <c r="F2942" s="10">
        <f>VLOOKUP(B2942,home!$B$2:$E$405,3,FALSE)</f>
        <v>0.81</v>
      </c>
      <c r="G2942" s="10">
        <f>VLOOKUP(C2942,away!$B$2:$E$405,4,FALSE)</f>
        <v>1.63</v>
      </c>
      <c r="H2942" s="10">
        <f>VLOOKUP(A2942,away!$A$2:$E$405,3,FALSE)</f>
        <v>1.1155555555555601</v>
      </c>
      <c r="I2942" s="10">
        <f>VLOOKUP(C2942,away!$B$2:$E$405,3,FALSE)</f>
        <v>0.49</v>
      </c>
      <c r="J2942" s="10">
        <f>VLOOKUP(B2942,home!$B$2:$E$405,4,FALSE)</f>
        <v>1.08</v>
      </c>
      <c r="K2942" s="12">
        <f t="shared" si="3416"/>
        <v>1.8014759999999941</v>
      </c>
      <c r="L2942" s="12">
        <f t="shared" si="3417"/>
        <v>0.59035200000000243</v>
      </c>
      <c r="M2942" s="13">
        <f t="shared" si="3418"/>
        <v>9.1462337816277134E-2</v>
      </c>
      <c r="N2942" s="13">
        <f t="shared" si="3419"/>
        <v>0.16476720647991513</v>
      </c>
      <c r="O2942" s="13">
        <f t="shared" si="3420"/>
        <v>5.399497405451506E-2</v>
      </c>
      <c r="P2942" s="13">
        <f t="shared" si="3421"/>
        <v>9.727064987983125E-2</v>
      </c>
      <c r="Q2942" s="13">
        <f t="shared" si="3422"/>
        <v>0.14841208403030534</v>
      </c>
      <c r="R2942" s="13">
        <f t="shared" si="3423"/>
        <v>1.5938020461515604E-2</v>
      </c>
      <c r="S2942" s="13">
        <f t="shared" si="3424"/>
        <v>2.5861954641511701E-2</v>
      </c>
      <c r="T2942" s="13">
        <f t="shared" si="3425"/>
        <v>8.7615370631459175E-2</v>
      </c>
      <c r="U2942" s="13">
        <f t="shared" si="3426"/>
        <v>2.8711961348929189E-2</v>
      </c>
      <c r="V2942" s="13">
        <f t="shared" si="3427"/>
        <v>3.0560352249951761E-3</v>
      </c>
      <c r="W2942" s="13">
        <f t="shared" si="3428"/>
        <v>8.9120269163525834E-2</v>
      </c>
      <c r="X2942" s="13">
        <f t="shared" si="3429"/>
        <v>5.2612329141226009E-2</v>
      </c>
      <c r="Y2942" s="13">
        <f t="shared" si="3430"/>
        <v>1.5529896866590594E-2</v>
      </c>
      <c r="Z2942" s="13">
        <f t="shared" si="3431"/>
        <v>3.1363474184988994E-3</v>
      </c>
      <c r="AA2942" s="13">
        <f t="shared" si="3432"/>
        <v>5.6500546020877051E-3</v>
      </c>
      <c r="AB2942" s="13">
        <f t="shared" si="3433"/>
        <v>5.0892188821752594E-3</v>
      </c>
      <c r="AC2942" s="13">
        <f t="shared" si="3434"/>
        <v>2.0313178864674898E-4</v>
      </c>
      <c r="AD2942" s="13">
        <f t="shared" si="3435"/>
        <v>4.0137006502907829E-2</v>
      </c>
      <c r="AE2942" s="13">
        <f t="shared" si="3436"/>
        <v>2.3694962063004737E-2</v>
      </c>
      <c r="AF2942" s="13">
        <f t="shared" si="3437"/>
        <v>6.994184121909516E-3</v>
      </c>
      <c r="AG2942" s="13">
        <f t="shared" si="3438"/>
        <v>1.3763435282458478E-3</v>
      </c>
      <c r="AH2942" s="13">
        <f t="shared" si="3439"/>
        <v>4.6288724280141741E-4</v>
      </c>
      <c r="AI2942" s="13">
        <f t="shared" si="3440"/>
        <v>8.3388025861292345E-4</v>
      </c>
      <c r="AJ2942" s="13">
        <f t="shared" si="3441"/>
        <v>7.5110763638248522E-4</v>
      </c>
      <c r="AK2942" s="13">
        <f t="shared" si="3442"/>
        <v>4.5103412678658986E-4</v>
      </c>
      <c r="AL2942" s="13">
        <f t="shared" si="3443"/>
        <v>8.6412665867394533E-6</v>
      </c>
      <c r="AM2942" s="13">
        <f t="shared" si="3444"/>
        <v>1.446117078536642E-2</v>
      </c>
      <c r="AN2942" s="13">
        <f t="shared" si="3445"/>
        <v>8.5371810954826717E-3</v>
      </c>
      <c r="AO2942" s="13">
        <f t="shared" si="3446"/>
        <v>2.5199709670402034E-3</v>
      </c>
      <c r="AP2942" s="13">
        <f t="shared" si="3447"/>
        <v>4.9588996677804142E-4</v>
      </c>
      <c r="AQ2942" s="13">
        <f t="shared" si="3448"/>
        <v>7.3187408416837868E-5</v>
      </c>
      <c r="AR2942" s="13">
        <f t="shared" si="3449"/>
        <v>5.4653281912460722E-5</v>
      </c>
      <c r="AS2942" s="13">
        <f t="shared" si="3450"/>
        <v>9.8456575686531764E-5</v>
      </c>
      <c r="AT2942" s="13">
        <f t="shared" si="3451"/>
        <v>8.8683579070734985E-5</v>
      </c>
      <c r="AU2942" s="13">
        <f t="shared" si="3452"/>
        <v>5.3253779763343623E-5</v>
      </c>
      <c r="AV2942" s="13">
        <f t="shared" si="3453"/>
        <v>2.3983851538237222E-5</v>
      </c>
      <c r="AW2942" s="13">
        <f t="shared" si="3454"/>
        <v>2.5527860755023342E-7</v>
      </c>
      <c r="AX2942" s="13">
        <f t="shared" si="3455"/>
        <v>4.3419086836231149E-3</v>
      </c>
      <c r="AY2942" s="13">
        <f t="shared" si="3456"/>
        <v>2.5632544751942833E-3</v>
      </c>
      <c r="AZ2942" s="13">
        <f t="shared" si="3457"/>
        <v>7.5661120296995087E-4</v>
      </c>
      <c r="BA2942" s="13">
        <f t="shared" si="3458"/>
        <v>1.4888897896523943E-4</v>
      </c>
      <c r="BB2942" s="13">
        <f t="shared" si="3459"/>
        <v>2.1974226627521847E-5</v>
      </c>
      <c r="BC2942" s="13">
        <f t="shared" si="3460"/>
        <v>2.5945057276021672E-6</v>
      </c>
      <c r="BD2942" s="13">
        <f t="shared" si="3461"/>
        <v>5.3774457139308558E-6</v>
      </c>
      <c r="BE2942" s="13">
        <f t="shared" si="3462"/>
        <v>9.6873393949492706E-6</v>
      </c>
      <c r="BF2942" s="13">
        <f t="shared" si="3463"/>
        <v>8.72575471192779E-6</v>
      </c>
      <c r="BG2942" s="13">
        <f t="shared" si="3464"/>
        <v>5.2397458984749257E-6</v>
      </c>
      <c r="BH2942" s="13">
        <f t="shared" si="3465"/>
        <v>2.3598191205502459E-6</v>
      </c>
      <c r="BI2942" s="13">
        <f t="shared" si="3466"/>
        <v>8.502315020024716E-7</v>
      </c>
      <c r="BJ2942" s="14">
        <f t="shared" si="3467"/>
        <v>0.66418228482528208</v>
      </c>
      <c r="BK2942" s="14">
        <f t="shared" si="3468"/>
        <v>0.22042600509304303</v>
      </c>
      <c r="BL2942" s="14">
        <f t="shared" si="3469"/>
        <v>0.11223441001811937</v>
      </c>
      <c r="BM2942" s="14">
        <f t="shared" si="3470"/>
        <v>0.42557077543599686</v>
      </c>
      <c r="BN2942" s="14">
        <f t="shared" si="3471"/>
        <v>0.57184527272235952</v>
      </c>
    </row>
    <row r="2943" spans="1:66" x14ac:dyDescent="0.25">
      <c r="A2943" t="s">
        <v>114</v>
      </c>
      <c r="B2943" t="s">
        <v>131</v>
      </c>
      <c r="C2943" t="s">
        <v>96</v>
      </c>
      <c r="D2943" t="s">
        <v>564</v>
      </c>
      <c r="E2943" s="10">
        <f>VLOOKUP(A2943,home!$A$2:$E$405,3,FALSE)</f>
        <v>1.3644444444444399</v>
      </c>
      <c r="F2943" s="10">
        <f>VLOOKUP(B2943,home!$B$2:$E$405,3,FALSE)</f>
        <v>0.87</v>
      </c>
      <c r="G2943" s="10">
        <f>VLOOKUP(C2943,away!$B$2:$E$405,4,FALSE)</f>
        <v>1.1000000000000001</v>
      </c>
      <c r="H2943" s="10">
        <f>VLOOKUP(A2943,away!$A$2:$E$405,3,FALSE)</f>
        <v>1.1155555555555601</v>
      </c>
      <c r="I2943" s="10">
        <f>VLOOKUP(C2943,away!$B$2:$E$405,3,FALSE)</f>
        <v>0.73</v>
      </c>
      <c r="J2943" s="10">
        <f>VLOOKUP(B2943,home!$B$2:$E$405,4,FALSE)</f>
        <v>0.56999999999999995</v>
      </c>
      <c r="K2943" s="12">
        <f t="shared" si="3416"/>
        <v>1.305773333333329</v>
      </c>
      <c r="L2943" s="12">
        <f t="shared" si="3417"/>
        <v>0.46418266666666852</v>
      </c>
      <c r="M2943" s="13">
        <f t="shared" si="3418"/>
        <v>0.1703404836418029</v>
      </c>
      <c r="N2943" s="13">
        <f t="shared" si="3419"/>
        <v>0.22242606112656838</v>
      </c>
      <c r="O2943" s="13">
        <f t="shared" si="3420"/>
        <v>7.9069099938142109E-2</v>
      </c>
      <c r="P2943" s="13">
        <f t="shared" si="3421"/>
        <v>0.10324632218989394</v>
      </c>
      <c r="Q2943" s="13">
        <f t="shared" si="3422"/>
        <v>0.14521900962872103</v>
      </c>
      <c r="R2943" s="13">
        <f t="shared" si="3423"/>
        <v>1.8351252830110056E-2</v>
      </c>
      <c r="S2943" s="13">
        <f t="shared" si="3424"/>
        <v>1.5644846747287538E-2</v>
      </c>
      <c r="T2943" s="13">
        <f t="shared" si="3425"/>
        <v>6.7408147140152336E-2</v>
      </c>
      <c r="U2943" s="13">
        <f t="shared" si="3426"/>
        <v>2.3962576578815491E-2</v>
      </c>
      <c r="V2943" s="13">
        <f t="shared" si="3427"/>
        <v>1.053623668802204E-3</v>
      </c>
      <c r="W2943" s="13">
        <f t="shared" si="3428"/>
        <v>6.3207703422086634E-2</v>
      </c>
      <c r="X2943" s="13">
        <f t="shared" si="3429"/>
        <v>2.9339920328340083E-2</v>
      </c>
      <c r="Y2943" s="13">
        <f t="shared" si="3430"/>
        <v>6.8095412288982473E-3</v>
      </c>
      <c r="Z2943" s="13">
        <f t="shared" si="3431"/>
        <v>2.8394444917849118E-3</v>
      </c>
      <c r="AA2943" s="13">
        <f t="shared" si="3432"/>
        <v>3.707670898852944E-3</v>
      </c>
      <c r="AB2943" s="13">
        <f t="shared" si="3433"/>
        <v>2.4206888942490952E-3</v>
      </c>
      <c r="AC2943" s="13">
        <f t="shared" si="3434"/>
        <v>3.9913723990593621E-5</v>
      </c>
      <c r="AD2943" s="13">
        <f t="shared" si="3435"/>
        <v>2.0633733397450629E-2</v>
      </c>
      <c r="AE2943" s="13">
        <f t="shared" si="3436"/>
        <v>9.5778213917177314E-3</v>
      </c>
      <c r="AF2943" s="13">
        <f t="shared" si="3437"/>
        <v>2.2229293372322987E-3</v>
      </c>
      <c r="AG2943" s="13">
        <f t="shared" si="3438"/>
        <v>3.4394842252268628E-4</v>
      </c>
      <c r="AH2943" s="13">
        <f t="shared" si="3439"/>
        <v>3.2950522901217582E-4</v>
      </c>
      <c r="AI2943" s="13">
        <f t="shared" si="3440"/>
        <v>4.3025914123799071E-4</v>
      </c>
      <c r="AJ2943" s="13">
        <f t="shared" si="3441"/>
        <v>2.8091045652573344E-4</v>
      </c>
      <c r="AK2943" s="13">
        <f t="shared" si="3442"/>
        <v>1.2226846106193142E-4</v>
      </c>
      <c r="AL2943" s="13">
        <f t="shared" si="3443"/>
        <v>9.6769602124577162E-7</v>
      </c>
      <c r="AM2943" s="13">
        <f t="shared" si="3444"/>
        <v>5.3885957675000665E-3</v>
      </c>
      <c r="AN2943" s="13">
        <f t="shared" si="3445"/>
        <v>2.5012927529469041E-3</v>
      </c>
      <c r="AO2943" s="13">
        <f t="shared" si="3446"/>
        <v>5.8052837008845312E-4</v>
      </c>
      <c r="AP2943" s="13">
        <f t="shared" si="3447"/>
        <v>8.9823735634437626E-5</v>
      </c>
      <c r="AQ2943" s="13">
        <f t="shared" si="3448"/>
        <v>1.0423655284188775E-5</v>
      </c>
      <c r="AR2943" s="13">
        <f t="shared" si="3449"/>
        <v>3.0590123176696629E-5</v>
      </c>
      <c r="AS2943" s="13">
        <f t="shared" si="3450"/>
        <v>3.9943767107512278E-5</v>
      </c>
      <c r="AT2943" s="13">
        <f t="shared" si="3451"/>
        <v>2.6078752960933255E-5</v>
      </c>
      <c r="AU2943" s="13">
        <f t="shared" si="3452"/>
        <v>1.1350980060991416E-5</v>
      </c>
      <c r="AV2943" s="13">
        <f t="shared" si="3453"/>
        <v>3.7054517677102278E-6</v>
      </c>
      <c r="AW2943" s="13">
        <f t="shared" si="3454"/>
        <v>1.6292704055522908E-8</v>
      </c>
      <c r="AX2943" s="13">
        <f t="shared" si="3455"/>
        <v>1.1727141095524045E-3</v>
      </c>
      <c r="AY2943" s="13">
        <f t="shared" si="3456"/>
        <v>5.4435356260966277E-4</v>
      </c>
      <c r="AZ2943" s="13">
        <f t="shared" si="3457"/>
        <v>1.2633974415082725E-4</v>
      </c>
      <c r="BA2943" s="13">
        <f t="shared" si="3458"/>
        <v>1.9548239781971883E-5</v>
      </c>
      <c r="BB2943" s="13">
        <f t="shared" si="3459"/>
        <v>2.2684885176587902E-6</v>
      </c>
      <c r="BC2943" s="13">
        <f t="shared" si="3460"/>
        <v>2.1059860988591512E-7</v>
      </c>
      <c r="BD2943" s="13">
        <f t="shared" si="3461"/>
        <v>2.3665674916368157E-6</v>
      </c>
      <c r="BE2943" s="13">
        <f t="shared" si="3462"/>
        <v>3.0902007221129001E-6</v>
      </c>
      <c r="BF2943" s="13">
        <f t="shared" si="3463"/>
        <v>2.0175508487912117E-6</v>
      </c>
      <c r="BG2943" s="13">
        <f t="shared" si="3464"/>
        <v>8.7815469899852935E-7</v>
      </c>
      <c r="BH2943" s="13">
        <f t="shared" si="3465"/>
        <v>2.8666774712340893E-7</v>
      </c>
      <c r="BI2943" s="13">
        <f t="shared" si="3466"/>
        <v>7.4864619944097864E-8</v>
      </c>
      <c r="BJ2943" s="14">
        <f t="shared" si="3467"/>
        <v>0.5776249144483665</v>
      </c>
      <c r="BK2943" s="14">
        <f t="shared" si="3468"/>
        <v>0.29087051123040808</v>
      </c>
      <c r="BL2943" s="14">
        <f t="shared" si="3469"/>
        <v>0.12879461550920995</v>
      </c>
      <c r="BM2943" s="14">
        <f t="shared" si="3470"/>
        <v>0.26093291905462546</v>
      </c>
      <c r="BN2943" s="14">
        <f t="shared" si="3471"/>
        <v>0.73865222935523844</v>
      </c>
    </row>
    <row r="2944" spans="1:66" x14ac:dyDescent="0.25">
      <c r="A2944" t="s">
        <v>114</v>
      </c>
      <c r="B2944" t="s">
        <v>116</v>
      </c>
      <c r="C2944" t="s">
        <v>128</v>
      </c>
      <c r="D2944" t="s">
        <v>564</v>
      </c>
      <c r="E2944" s="10">
        <f>VLOOKUP(A2944,home!$A$2:$E$405,3,FALSE)</f>
        <v>1.3644444444444399</v>
      </c>
      <c r="F2944" s="10">
        <f>VLOOKUP(B2944,home!$B$2:$E$405,3,FALSE)</f>
        <v>0.59</v>
      </c>
      <c r="G2944" s="10">
        <f>VLOOKUP(C2944,away!$B$2:$E$405,4,FALSE)</f>
        <v>0.95</v>
      </c>
      <c r="H2944" s="10">
        <f>VLOOKUP(A2944,away!$A$2:$E$405,3,FALSE)</f>
        <v>1.1155555555555601</v>
      </c>
      <c r="I2944" s="10">
        <f>VLOOKUP(C2944,away!$B$2:$E$405,3,FALSE)</f>
        <v>0.95</v>
      </c>
      <c r="J2944" s="10">
        <f>VLOOKUP(B2944,home!$B$2:$E$405,4,FALSE)</f>
        <v>1.34</v>
      </c>
      <c r="K2944" s="12">
        <f t="shared" si="3416"/>
        <v>0.76477111111110851</v>
      </c>
      <c r="L2944" s="12">
        <f t="shared" si="3417"/>
        <v>1.4201022222222279</v>
      </c>
      <c r="M2944" s="13">
        <f t="shared" si="3418"/>
        <v>0.11249198173624492</v>
      </c>
      <c r="N2944" s="13">
        <f t="shared" si="3419"/>
        <v>8.6030617863518552E-2</v>
      </c>
      <c r="O2944" s="13">
        <f t="shared" si="3420"/>
        <v>0.15975011324582367</v>
      </c>
      <c r="P2944" s="13">
        <f t="shared" si="3421"/>
        <v>0.12217227160713399</v>
      </c>
      <c r="Q2944" s="13">
        <f t="shared" si="3422"/>
        <v>3.289686560652913E-2</v>
      </c>
      <c r="R2944" s="13">
        <f t="shared" si="3423"/>
        <v>0.1134307454103234</v>
      </c>
      <c r="S2944" s="13">
        <f t="shared" si="3424"/>
        <v>3.3171395239182062E-2</v>
      </c>
      <c r="T2944" s="13">
        <f t="shared" si="3425"/>
        <v>4.6716911951977989E-2</v>
      </c>
      <c r="U2944" s="13">
        <f t="shared" si="3426"/>
        <v>8.6748557201614312E-2</v>
      </c>
      <c r="V2944" s="13">
        <f t="shared" si="3427"/>
        <v>4.0028776038564E-3</v>
      </c>
      <c r="W2944" s="13">
        <f t="shared" si="3428"/>
        <v>8.3861908206593651E-3</v>
      </c>
      <c r="X2944" s="13">
        <f t="shared" si="3429"/>
        <v>1.1909248220398011E-2</v>
      </c>
      <c r="Y2944" s="13">
        <f t="shared" si="3430"/>
        <v>8.4561749313916672E-3</v>
      </c>
      <c r="Z2944" s="13">
        <f t="shared" si="3431"/>
        <v>5.3694417875174677E-2</v>
      </c>
      <c r="AA2944" s="13">
        <f t="shared" si="3432"/>
        <v>4.1063939618861511E-2</v>
      </c>
      <c r="AB2944" s="13">
        <f t="shared" si="3433"/>
        <v>1.5702257364458089E-2</v>
      </c>
      <c r="AC2944" s="13">
        <f t="shared" si="3434"/>
        <v>2.7170861551664314E-4</v>
      </c>
      <c r="AD2944" s="13">
        <f t="shared" si="3435"/>
        <v>1.6033791179763601E-3</v>
      </c>
      <c r="AE2944" s="13">
        <f t="shared" si="3436"/>
        <v>2.2769622485029443E-3</v>
      </c>
      <c r="AF2944" s="13">
        <f t="shared" si="3437"/>
        <v>1.6167595745075764E-3</v>
      </c>
      <c r="AG2944" s="13">
        <f t="shared" si="3438"/>
        <v>7.6532128818575761E-4</v>
      </c>
      <c r="AH2944" s="13">
        <f t="shared" si="3439"/>
        <v>1.9062890536366121E-2</v>
      </c>
      <c r="AI2944" s="13">
        <f t="shared" si="3440"/>
        <v>1.4578747976486154E-2</v>
      </c>
      <c r="AJ2944" s="13">
        <f t="shared" si="3441"/>
        <v>5.5747026442930694E-3</v>
      </c>
      <c r="AK2944" s="13">
        <f t="shared" si="3442"/>
        <v>1.4211238451300153E-3</v>
      </c>
      <c r="AL2944" s="13">
        <f t="shared" si="3443"/>
        <v>1.1803599958165603E-5</v>
      </c>
      <c r="AM2944" s="13">
        <f t="shared" si="3444"/>
        <v>2.4524360591742607E-4</v>
      </c>
      <c r="AN2944" s="13">
        <f t="shared" si="3445"/>
        <v>3.4827098974912909E-4</v>
      </c>
      <c r="AO2944" s="13">
        <f t="shared" si="3446"/>
        <v>2.4729020323913651E-4</v>
      </c>
      <c r="AP2944" s="13">
        <f t="shared" si="3447"/>
        <v>1.1705912238456139E-4</v>
      </c>
      <c r="AQ2944" s="13">
        <f t="shared" si="3448"/>
        <v>4.1558979957424843E-5</v>
      </c>
      <c r="AR2944" s="13">
        <f t="shared" si="3449"/>
        <v>5.4142506425345184E-3</v>
      </c>
      <c r="AS2944" s="13">
        <f t="shared" si="3450"/>
        <v>4.140662479725157E-3</v>
      </c>
      <c r="AT2944" s="13">
        <f t="shared" si="3451"/>
        <v>1.5833295226777427E-3</v>
      </c>
      <c r="AU2944" s="13">
        <f t="shared" si="3452"/>
        <v>4.0362822610442615E-4</v>
      </c>
      <c r="AV2944" s="13">
        <f t="shared" si="3453"/>
        <v>7.7170801738421916E-5</v>
      </c>
      <c r="AW2944" s="13">
        <f t="shared" si="3454"/>
        <v>3.5609269354467557E-7</v>
      </c>
      <c r="AX2944" s="13">
        <f t="shared" si="3455"/>
        <v>3.125920416506078E-5</v>
      </c>
      <c r="AY2944" s="13">
        <f t="shared" si="3456"/>
        <v>4.4391265299701135E-5</v>
      </c>
      <c r="AZ2944" s="13">
        <f t="shared" si="3457"/>
        <v>3.1520067249681033E-5</v>
      </c>
      <c r="BA2944" s="13">
        <f t="shared" si="3458"/>
        <v>1.4920572515288701E-5</v>
      </c>
      <c r="BB2944" s="13">
        <f t="shared" si="3459"/>
        <v>5.2971845464473456E-6</v>
      </c>
      <c r="BC2944" s="13">
        <f t="shared" si="3460"/>
        <v>1.504508709186223E-6</v>
      </c>
      <c r="BD2944" s="13">
        <f t="shared" si="3461"/>
        <v>1.2814648948552339E-3</v>
      </c>
      <c r="BE2944" s="13">
        <f t="shared" si="3462"/>
        <v>9.8002733148831712E-4</v>
      </c>
      <c r="BF2944" s="13">
        <f t="shared" si="3463"/>
        <v>3.7474829561078742E-4</v>
      </c>
      <c r="BG2944" s="13">
        <f t="shared" si="3464"/>
        <v>9.5532223473752029E-5</v>
      </c>
      <c r="BH2944" s="13">
        <f t="shared" si="3465"/>
        <v>1.8265071173234013E-5</v>
      </c>
      <c r="BI2944" s="13">
        <f t="shared" si="3466"/>
        <v>2.7937197551355314E-6</v>
      </c>
      <c r="BJ2944" s="14">
        <f t="shared" si="3467"/>
        <v>0.20178674732738039</v>
      </c>
      <c r="BK2944" s="14">
        <f t="shared" si="3468"/>
        <v>0.2721664296671919</v>
      </c>
      <c r="BL2944" s="14">
        <f t="shared" si="3469"/>
        <v>0.4717049510524931</v>
      </c>
      <c r="BM2944" s="14">
        <f t="shared" si="3470"/>
        <v>0.37253591528006025</v>
      </c>
      <c r="BN2944" s="14">
        <f t="shared" si="3471"/>
        <v>0.62677259546957365</v>
      </c>
    </row>
    <row r="2945" spans="1:66" x14ac:dyDescent="0.25">
      <c r="A2945" t="s">
        <v>114</v>
      </c>
      <c r="B2945" t="s">
        <v>379</v>
      </c>
      <c r="C2945" t="s">
        <v>356</v>
      </c>
      <c r="D2945" t="s">
        <v>564</v>
      </c>
      <c r="E2945" s="10">
        <f>VLOOKUP(A2945,home!$A$2:$E$405,3,FALSE)</f>
        <v>1.3644444444444399</v>
      </c>
      <c r="F2945" s="10">
        <f>VLOOKUP(B2945,home!$B$2:$E$405,3,FALSE)</f>
        <v>1.3</v>
      </c>
      <c r="G2945" s="10">
        <f>VLOOKUP(C2945,away!$B$2:$E$405,4,FALSE)</f>
        <v>1.06</v>
      </c>
      <c r="H2945" s="10">
        <f>VLOOKUP(A2945,away!$A$2:$E$405,3,FALSE)</f>
        <v>1.1155555555555601</v>
      </c>
      <c r="I2945" s="10">
        <f>VLOOKUP(C2945,away!$B$2:$E$405,3,FALSE)</f>
        <v>0.56999999999999995</v>
      </c>
      <c r="J2945" s="10">
        <f>VLOOKUP(B2945,home!$B$2:$E$405,4,FALSE)</f>
        <v>0.9</v>
      </c>
      <c r="K2945" s="12">
        <f t="shared" si="3416"/>
        <v>1.8802044444444383</v>
      </c>
      <c r="L2945" s="12">
        <f t="shared" si="3417"/>
        <v>0.57228000000000223</v>
      </c>
      <c r="M2945" s="13">
        <f t="shared" si="3418"/>
        <v>8.607946097942068E-2</v>
      </c>
      <c r="N2945" s="13">
        <f t="shared" si="3419"/>
        <v>0.1618469851088884</v>
      </c>
      <c r="O2945" s="13">
        <f t="shared" si="3420"/>
        <v>4.9261553929303058E-2</v>
      </c>
      <c r="P2945" s="13">
        <f t="shared" si="3421"/>
        <v>9.2621792638115014E-2</v>
      </c>
      <c r="Q2945" s="13">
        <f t="shared" si="3422"/>
        <v>0.15215271036083239</v>
      </c>
      <c r="R2945" s="13">
        <f t="shared" si="3423"/>
        <v>1.4095701041330832E-2</v>
      </c>
      <c r="S2945" s="13">
        <f t="shared" si="3424"/>
        <v>2.4915340935827122E-2</v>
      </c>
      <c r="T2945" s="13">
        <f t="shared" si="3425"/>
        <v>8.7073953085297501E-2</v>
      </c>
      <c r="U2945" s="13">
        <f t="shared" si="3426"/>
        <v>2.6502799745470332E-2</v>
      </c>
      <c r="V2945" s="13">
        <f t="shared" si="3427"/>
        <v>2.9787768384245566E-3</v>
      </c>
      <c r="W2945" s="13">
        <f t="shared" si="3428"/>
        <v>9.5359400751568152E-2</v>
      </c>
      <c r="X2945" s="13">
        <f t="shared" si="3429"/>
        <v>5.4572277862107631E-2</v>
      </c>
      <c r="Y2945" s="13">
        <f t="shared" si="3430"/>
        <v>1.5615311587463538E-2</v>
      </c>
      <c r="Z2945" s="13">
        <f t="shared" si="3431"/>
        <v>2.6888959306442806E-3</v>
      </c>
      <c r="AA2945" s="13">
        <f t="shared" si="3432"/>
        <v>5.0556740794459407E-3</v>
      </c>
      <c r="AB2945" s="13">
        <f t="shared" si="3433"/>
        <v>4.7528504369184011E-3</v>
      </c>
      <c r="AC2945" s="13">
        <f t="shared" si="3434"/>
        <v>2.0032337527483706E-4</v>
      </c>
      <c r="AD2945" s="13">
        <f t="shared" si="3435"/>
        <v>4.4823792278164173E-2</v>
      </c>
      <c r="AE2945" s="13">
        <f t="shared" si="3436"/>
        <v>2.5651759844947893E-2</v>
      </c>
      <c r="AF2945" s="13">
        <f t="shared" si="3437"/>
        <v>7.3399945620334188E-3</v>
      </c>
      <c r="AG2945" s="13">
        <f t="shared" si="3438"/>
        <v>1.4001773626535006E-3</v>
      </c>
      <c r="AH2945" s="13">
        <f t="shared" si="3439"/>
        <v>3.8470034079727861E-4</v>
      </c>
      <c r="AI2945" s="13">
        <f t="shared" si="3440"/>
        <v>7.2331529054633339E-4</v>
      </c>
      <c r="AJ2945" s="13">
        <f t="shared" si="3441"/>
        <v>6.7999031200991812E-4</v>
      </c>
      <c r="AK2945" s="13">
        <f t="shared" si="3442"/>
        <v>4.2617360227340288E-4</v>
      </c>
      <c r="AL2945" s="13">
        <f t="shared" si="3443"/>
        <v>8.621945311534472E-6</v>
      </c>
      <c r="AM2945" s="13">
        <f t="shared" si="3444"/>
        <v>1.6855578691651722E-2</v>
      </c>
      <c r="AN2945" s="13">
        <f t="shared" si="3445"/>
        <v>9.646110573658483E-3</v>
      </c>
      <c r="AO2945" s="13">
        <f t="shared" si="3446"/>
        <v>2.7601380795466493E-3</v>
      </c>
      <c r="AP2945" s="13">
        <f t="shared" si="3447"/>
        <v>5.2652394005432094E-4</v>
      </c>
      <c r="AQ2945" s="13">
        <f t="shared" si="3448"/>
        <v>7.5329780103571974E-5</v>
      </c>
      <c r="AR2945" s="13">
        <f t="shared" si="3449"/>
        <v>4.4031262206293515E-5</v>
      </c>
      <c r="AS2945" s="13">
        <f t="shared" si="3450"/>
        <v>8.278777489477151E-5</v>
      </c>
      <c r="AT2945" s="13">
        <f t="shared" si="3451"/>
        <v>7.7828971151407543E-5</v>
      </c>
      <c r="AU2945" s="13">
        <f t="shared" si="3452"/>
        <v>4.8778125821804811E-5</v>
      </c>
      <c r="AV2945" s="13">
        <f t="shared" si="3453"/>
        <v>2.2928212240456853E-5</v>
      </c>
      <c r="AW2945" s="13">
        <f t="shared" si="3454"/>
        <v>2.5770117958963268E-7</v>
      </c>
      <c r="AX2945" s="13">
        <f t="shared" si="3455"/>
        <v>5.2819889949544214E-3</v>
      </c>
      <c r="AY2945" s="13">
        <f t="shared" si="3456"/>
        <v>3.0227766620325278E-3</v>
      </c>
      <c r="AZ2945" s="13">
        <f t="shared" si="3457"/>
        <v>8.6493731407399086E-4</v>
      </c>
      <c r="BA2945" s="13">
        <f t="shared" si="3458"/>
        <v>1.6499544203275515E-4</v>
      </c>
      <c r="BB2945" s="13">
        <f t="shared" si="3459"/>
        <v>2.3605897891626368E-5</v>
      </c>
      <c r="BC2945" s="13">
        <f t="shared" si="3460"/>
        <v>2.7018366490839994E-6</v>
      </c>
      <c r="BD2945" s="13">
        <f t="shared" si="3461"/>
        <v>4.1997017892362894E-6</v>
      </c>
      <c r="BE2945" s="13">
        <f t="shared" si="3462"/>
        <v>7.8962979694633311E-6</v>
      </c>
      <c r="BF2945" s="13">
        <f t="shared" si="3463"/>
        <v>7.4233272684212752E-6</v>
      </c>
      <c r="BG2945" s="13">
        <f t="shared" si="3464"/>
        <v>4.6524576408837582E-6</v>
      </c>
      <c r="BH2945" s="13">
        <f t="shared" si="3465"/>
        <v>2.1868928834947819E-6</v>
      </c>
      <c r="BI2945" s="13">
        <f t="shared" si="3466"/>
        <v>8.2236114381416058E-7</v>
      </c>
      <c r="BJ2945" s="14">
        <f t="shared" si="3467"/>
        <v>0.68506105001660589</v>
      </c>
      <c r="BK2945" s="14">
        <f t="shared" si="3468"/>
        <v>0.20982709337440628</v>
      </c>
      <c r="BL2945" s="14">
        <f t="shared" si="3469"/>
        <v>0.10218629416310558</v>
      </c>
      <c r="BM2945" s="14">
        <f t="shared" si="3470"/>
        <v>0.4406826104660187</v>
      </c>
      <c r="BN2945" s="14">
        <f t="shared" si="3471"/>
        <v>0.55605820405789042</v>
      </c>
    </row>
    <row r="2946" spans="1:66" x14ac:dyDescent="0.25">
      <c r="A2946" t="s">
        <v>114</v>
      </c>
      <c r="B2946" t="s">
        <v>112</v>
      </c>
      <c r="C2946" t="s">
        <v>345</v>
      </c>
      <c r="D2946" t="s">
        <v>564</v>
      </c>
      <c r="E2946" s="10">
        <f>VLOOKUP(A2946,home!$A$2:$E$405,3,FALSE)</f>
        <v>1.3644444444444399</v>
      </c>
      <c r="F2946" s="10">
        <f>VLOOKUP(B2946,home!$B$2:$E$405,3,FALSE)</f>
        <v>0.81</v>
      </c>
      <c r="G2946" s="10">
        <f>VLOOKUP(C2946,away!$B$2:$E$405,4,FALSE)</f>
        <v>1.47</v>
      </c>
      <c r="H2946" s="10">
        <f>VLOOKUP(A2946,away!$A$2:$E$405,3,FALSE)</f>
        <v>1.1155555555555601</v>
      </c>
      <c r="I2946" s="10">
        <f>VLOOKUP(C2946,away!$B$2:$E$405,3,FALSE)</f>
        <v>0.44</v>
      </c>
      <c r="J2946" s="10">
        <f>VLOOKUP(B2946,home!$B$2:$E$405,4,FALSE)</f>
        <v>1.1000000000000001</v>
      </c>
      <c r="K2946" s="12">
        <f t="shared" si="3416"/>
        <v>1.6246439999999946</v>
      </c>
      <c r="L2946" s="12">
        <f t="shared" si="3417"/>
        <v>0.53992888888889112</v>
      </c>
      <c r="M2946" s="13">
        <f t="shared" si="3418"/>
        <v>0.11479895603740053</v>
      </c>
      <c r="N2946" s="13">
        <f t="shared" si="3419"/>
        <v>0.18650743513242593</v>
      </c>
      <c r="O2946" s="13">
        <f t="shared" si="3420"/>
        <v>6.1983272778878336E-2</v>
      </c>
      <c r="P2946" s="13">
        <f t="shared" si="3421"/>
        <v>0.10070075222056768</v>
      </c>
      <c r="Q2946" s="13">
        <f t="shared" si="3422"/>
        <v>0.15150409272164206</v>
      </c>
      <c r="R2946" s="13">
        <f t="shared" si="3423"/>
        <v>1.6733279800598414E-2</v>
      </c>
      <c r="S2946" s="13">
        <f t="shared" si="3424"/>
        <v>2.2083479344717282E-2</v>
      </c>
      <c r="T2946" s="13">
        <f t="shared" si="3425"/>
        <v>8.1801436445315734E-2</v>
      </c>
      <c r="U2946" s="13">
        <f t="shared" si="3426"/>
        <v>2.7185622628363319E-2</v>
      </c>
      <c r="V2946" s="13">
        <f t="shared" si="3427"/>
        <v>2.152384054139052E-3</v>
      </c>
      <c r="W2946" s="13">
        <f t="shared" si="3428"/>
        <v>8.2046738405219519E-2</v>
      </c>
      <c r="X2946" s="13">
        <f t="shared" si="3429"/>
        <v>4.4299404304087686E-2</v>
      </c>
      <c r="Y2946" s="13">
        <f t="shared" si="3430"/>
        <v>1.1959264072172914E-2</v>
      </c>
      <c r="Z2946" s="13">
        <f t="shared" si="3431"/>
        <v>3.0115937234013422E-3</v>
      </c>
      <c r="AA2946" s="13">
        <f t="shared" si="3432"/>
        <v>4.8927676731616342E-3</v>
      </c>
      <c r="AB2946" s="13">
        <f t="shared" si="3433"/>
        <v>3.9745028217979929E-3</v>
      </c>
      <c r="AC2946" s="13">
        <f t="shared" si="3434"/>
        <v>1.1800341048438161E-4</v>
      </c>
      <c r="AD2946" s="13">
        <f t="shared" si="3435"/>
        <v>3.3324185317402263E-2</v>
      </c>
      <c r="AE2946" s="13">
        <f t="shared" si="3436"/>
        <v>1.7992690351552505E-2</v>
      </c>
      <c r="AF2946" s="13">
        <f t="shared" si="3437"/>
        <v>4.8573866548178085E-3</v>
      </c>
      <c r="AG2946" s="13">
        <f t="shared" si="3438"/>
        <v>8.7421445981316888E-4</v>
      </c>
      <c r="AH2946" s="13">
        <f t="shared" si="3439"/>
        <v>4.0651161321521127E-4</v>
      </c>
      <c r="AI2946" s="13">
        <f t="shared" si="3440"/>
        <v>6.6043665334041153E-4</v>
      </c>
      <c r="AJ2946" s="13">
        <f t="shared" si="3441"/>
        <v>5.3648722311478813E-4</v>
      </c>
      <c r="AK2946" s="13">
        <f t="shared" si="3442"/>
        <v>2.9053358270336629E-4</v>
      </c>
      <c r="AL2946" s="13">
        <f t="shared" si="3443"/>
        <v>4.1404669904831767E-6</v>
      </c>
      <c r="AM2946" s="13">
        <f t="shared" si="3444"/>
        <v>1.0827987546161103E-2</v>
      </c>
      <c r="AN2946" s="13">
        <f t="shared" si="3445"/>
        <v>5.8463432847015153E-3</v>
      </c>
      <c r="AO2946" s="13">
        <f t="shared" si="3446"/>
        <v>1.5783048168859597E-3</v>
      </c>
      <c r="AP2946" s="13">
        <f t="shared" si="3447"/>
        <v>2.8405745536974028E-4</v>
      </c>
      <c r="AQ2946" s="13">
        <f t="shared" si="3448"/>
        <v>3.8342706564597412E-5</v>
      </c>
      <c r="AR2946" s="13">
        <f t="shared" si="3449"/>
        <v>4.3897472728743964E-5</v>
      </c>
      <c r="AS2946" s="13">
        <f t="shared" si="3450"/>
        <v>7.1317765683917266E-5</v>
      </c>
      <c r="AT2946" s="13">
        <f t="shared" si="3451"/>
        <v>5.7932990055890868E-5</v>
      </c>
      <c r="AU2946" s="13">
        <f t="shared" si="3452"/>
        <v>3.1373494898787478E-5</v>
      </c>
      <c r="AV2946" s="13">
        <f t="shared" si="3453"/>
        <v>1.2742690061586383E-5</v>
      </c>
      <c r="AW2946" s="13">
        <f t="shared" si="3454"/>
        <v>1.0088848532304482E-7</v>
      </c>
      <c r="AX2946" s="13">
        <f t="shared" si="3455"/>
        <v>2.9319374998242162E-3</v>
      </c>
      <c r="AY2946" s="13">
        <f t="shared" si="3456"/>
        <v>1.5830377565717625E-3</v>
      </c>
      <c r="AZ2946" s="13">
        <f t="shared" si="3457"/>
        <v>4.2736390848747735E-4</v>
      </c>
      <c r="BA2946" s="13">
        <f t="shared" si="3458"/>
        <v>7.6915373420285787E-5</v>
      </c>
      <c r="BB2946" s="13">
        <f t="shared" si="3459"/>
        <v>1.0382208027322263E-5</v>
      </c>
      <c r="BC2946" s="13">
        <f t="shared" si="3460"/>
        <v>1.1211308088810876E-6</v>
      </c>
      <c r="BD2946" s="13">
        <f t="shared" si="3461"/>
        <v>3.9502522792435181E-6</v>
      </c>
      <c r="BE2946" s="13">
        <f t="shared" si="3462"/>
        <v>6.4177536639592851E-6</v>
      </c>
      <c r="BF2946" s="13">
        <f t="shared" si="3463"/>
        <v>5.2132824918147185E-6</v>
      </c>
      <c r="BG2946" s="13">
        <f t="shared" si="3464"/>
        <v>2.8232427068772674E-6</v>
      </c>
      <c r="BH2946" s="13">
        <f t="shared" si="3465"/>
        <v>1.1466910810679743E-6</v>
      </c>
      <c r="BI2946" s="13">
        <f t="shared" si="3466"/>
        <v>3.7259295694211844E-7</v>
      </c>
      <c r="BJ2946" s="14">
        <f t="shared" si="3467"/>
        <v>0.63877264155127222</v>
      </c>
      <c r="BK2946" s="14">
        <f t="shared" si="3468"/>
        <v>0.24144075329087117</v>
      </c>
      <c r="BL2946" s="14">
        <f t="shared" si="3469"/>
        <v>0.11690060300378233</v>
      </c>
      <c r="BM2946" s="14">
        <f t="shared" si="3470"/>
        <v>0.36631486600972801</v>
      </c>
      <c r="BN2946" s="14">
        <f t="shared" si="3471"/>
        <v>0.63222778869151297</v>
      </c>
    </row>
    <row r="2947" spans="1:66" x14ac:dyDescent="0.25">
      <c r="A2947" t="s">
        <v>114</v>
      </c>
      <c r="B2947" t="s">
        <v>133</v>
      </c>
      <c r="C2947" t="s">
        <v>119</v>
      </c>
      <c r="D2947" t="s">
        <v>564</v>
      </c>
      <c r="E2947" s="10">
        <f>VLOOKUP(A2947,home!$A$2:$E$405,3,FALSE)</f>
        <v>1.3644444444444399</v>
      </c>
      <c r="F2947" s="10">
        <f>VLOOKUP(B2947,home!$B$2:$E$405,3,FALSE)</f>
        <v>0.81</v>
      </c>
      <c r="G2947" s="10">
        <f>VLOOKUP(C2947,away!$B$2:$E$405,4,FALSE)</f>
        <v>0.88</v>
      </c>
      <c r="H2947" s="10">
        <f>VLOOKUP(A2947,away!$A$2:$E$405,3,FALSE)</f>
        <v>1.1155555555555601</v>
      </c>
      <c r="I2947" s="10">
        <f>VLOOKUP(C2947,away!$B$2:$E$405,3,FALSE)</f>
        <v>0.73</v>
      </c>
      <c r="J2947" s="10">
        <f>VLOOKUP(B2947,home!$B$2:$E$405,4,FALSE)</f>
        <v>0.6</v>
      </c>
      <c r="K2947" s="12">
        <f t="shared" si="3416"/>
        <v>0.97257599999999689</v>
      </c>
      <c r="L2947" s="12">
        <f t="shared" si="3417"/>
        <v>0.48861333333333529</v>
      </c>
      <c r="M2947" s="13">
        <f t="shared" si="3418"/>
        <v>0.23196023257262205</v>
      </c>
      <c r="N2947" s="13">
        <f t="shared" si="3419"/>
        <v>0.22559895515454975</v>
      </c>
      <c r="O2947" s="13">
        <f t="shared" si="3420"/>
        <v>0.11333886243808455</v>
      </c>
      <c r="P2947" s="13">
        <f t="shared" si="3421"/>
        <v>0.11023065747458217</v>
      </c>
      <c r="Q2947" s="13">
        <f t="shared" si="3422"/>
        <v>0.10970606470419532</v>
      </c>
      <c r="R2947" s="13">
        <f t="shared" si="3423"/>
        <v>2.7689439686040412E-2</v>
      </c>
      <c r="S2947" s="13">
        <f t="shared" si="3424"/>
        <v>1.309577692748959E-2</v>
      </c>
      <c r="T2947" s="13">
        <f t="shared" si="3425"/>
        <v>5.3603845961999436E-2</v>
      </c>
      <c r="U2947" s="13">
        <f t="shared" si="3426"/>
        <v>2.6930084492090358E-2</v>
      </c>
      <c r="V2947" s="13">
        <f t="shared" si="3427"/>
        <v>6.9147681280798531E-4</v>
      </c>
      <c r="W2947" s="13">
        <f t="shared" si="3428"/>
        <v>3.556582852858238E-2</v>
      </c>
      <c r="X2947" s="13">
        <f t="shared" si="3429"/>
        <v>1.7377938030112467E-2</v>
      </c>
      <c r="Y2947" s="13">
        <f t="shared" si="3430"/>
        <v>4.2455461136766924E-3</v>
      </c>
      <c r="Z2947" s="13">
        <f t="shared" si="3431"/>
        <v>4.5098098077095156E-3</v>
      </c>
      <c r="AA2947" s="13">
        <f t="shared" si="3432"/>
        <v>4.3861327835428765E-3</v>
      </c>
      <c r="AB2947" s="13">
        <f t="shared" si="3433"/>
        <v>2.132923739043491E-3</v>
      </c>
      <c r="AC2947" s="13">
        <f t="shared" si="3434"/>
        <v>2.0537449151006206E-5</v>
      </c>
      <c r="AD2947" s="13">
        <f t="shared" si="3435"/>
        <v>8.6476178117536051E-3</v>
      </c>
      <c r="AE2947" s="13">
        <f t="shared" si="3436"/>
        <v>4.2253413643936512E-3</v>
      </c>
      <c r="AF2947" s="13">
        <f t="shared" si="3437"/>
        <v>1.0322790642638023E-3</v>
      </c>
      <c r="AG2947" s="13">
        <f t="shared" si="3438"/>
        <v>1.6812843817338421E-4</v>
      </c>
      <c r="AH2947" s="13">
        <f t="shared" si="3439"/>
        <v>5.5088830071107857E-4</v>
      </c>
      <c r="AI2947" s="13">
        <f t="shared" si="3440"/>
        <v>5.3578073995237631E-4</v>
      </c>
      <c r="AJ2947" s="13">
        <f t="shared" si="3441"/>
        <v>2.6054374446996025E-4</v>
      </c>
      <c r="AK2947" s="13">
        <f t="shared" si="3442"/>
        <v>8.4466197607205095E-5</v>
      </c>
      <c r="AL2947" s="13">
        <f t="shared" si="3443"/>
        <v>3.9038700688618216E-7</v>
      </c>
      <c r="AM2947" s="13">
        <f t="shared" si="3444"/>
        <v>1.6820931081768101E-3</v>
      </c>
      <c r="AN2947" s="13">
        <f t="shared" si="3445"/>
        <v>8.2189312056330172E-4</v>
      </c>
      <c r="AO2947" s="13">
        <f t="shared" si="3446"/>
        <v>2.0079396864108577E-4</v>
      </c>
      <c r="AP2947" s="13">
        <f t="shared" si="3447"/>
        <v>3.2703536776983371E-5</v>
      </c>
      <c r="AQ2947" s="13">
        <f t="shared" si="3448"/>
        <v>3.9948460290977911E-6</v>
      </c>
      <c r="AR2947" s="13">
        <f t="shared" si="3449"/>
        <v>5.3834273780955392E-5</v>
      </c>
      <c r="AS2947" s="13">
        <f t="shared" si="3450"/>
        <v>5.2357922656786314E-5</v>
      </c>
      <c r="AT2947" s="13">
        <f t="shared" si="3451"/>
        <v>2.5461029492923216E-5</v>
      </c>
      <c r="AU2947" s="13">
        <f t="shared" si="3452"/>
        <v>8.2542620733697374E-6</v>
      </c>
      <c r="AV2947" s="13">
        <f t="shared" si="3453"/>
        <v>2.0069742975674048E-6</v>
      </c>
      <c r="AW2947" s="13">
        <f t="shared" si="3454"/>
        <v>5.1532559843139635E-9</v>
      </c>
      <c r="AX2947" s="13">
        <f t="shared" si="3455"/>
        <v>2.7266056446302724E-4</v>
      </c>
      <c r="AY2947" s="13">
        <f t="shared" si="3456"/>
        <v>1.3322558727082848E-4</v>
      </c>
      <c r="AZ2947" s="13">
        <f t="shared" si="3457"/>
        <v>3.2547899140845327E-5</v>
      </c>
      <c r="BA2947" s="13">
        <f t="shared" si="3458"/>
        <v>5.301112497401878E-6</v>
      </c>
      <c r="BB2947" s="13">
        <f t="shared" si="3459"/>
        <v>6.4754856193263327E-7</v>
      </c>
      <c r="BC2947" s="13">
        <f t="shared" si="3460"/>
        <v>6.3280172268222363E-8</v>
      </c>
      <c r="BD2947" s="13">
        <f t="shared" si="3461"/>
        <v>4.3840239932819942E-6</v>
      </c>
      <c r="BE2947" s="13">
        <f t="shared" si="3462"/>
        <v>4.2637965192902159E-6</v>
      </c>
      <c r="BF2947" s="13">
        <f t="shared" si="3463"/>
        <v>2.0734330817725935E-6</v>
      </c>
      <c r="BG2947" s="13">
        <f t="shared" si="3464"/>
        <v>6.7219041764601855E-7</v>
      </c>
      <c r="BH2947" s="13">
        <f t="shared" si="3465"/>
        <v>1.6343906690812296E-7</v>
      </c>
      <c r="BI2947" s="13">
        <f t="shared" si="3466"/>
        <v>3.1791382787446832E-8</v>
      </c>
      <c r="BJ2947" s="14">
        <f t="shared" si="3467"/>
        <v>0.46335746974399394</v>
      </c>
      <c r="BK2947" s="14">
        <f t="shared" si="3468"/>
        <v>0.35613229721093048</v>
      </c>
      <c r="BL2947" s="14">
        <f t="shared" si="3469"/>
        <v>0.17606262525830557</v>
      </c>
      <c r="BM2947" s="14">
        <f t="shared" si="3470"/>
        <v>0.18140476955685061</v>
      </c>
      <c r="BN2947" s="14">
        <f t="shared" si="3471"/>
        <v>0.81852421203007419</v>
      </c>
    </row>
    <row r="2948" spans="1:66" x14ac:dyDescent="0.25">
      <c r="A2948" t="s">
        <v>136</v>
      </c>
      <c r="B2948" t="s">
        <v>307</v>
      </c>
      <c r="C2948" t="s">
        <v>381</v>
      </c>
      <c r="D2948" t="s">
        <v>564</v>
      </c>
      <c r="E2948" s="10">
        <f>VLOOKUP(A2948,home!$A$2:$E$405,3,FALSE)</f>
        <v>1.51980198019802</v>
      </c>
      <c r="F2948" s="10">
        <f>VLOOKUP(B2948,home!$B$2:$E$405,3,FALSE)</f>
        <v>0.59</v>
      </c>
      <c r="G2948" s="10">
        <f>VLOOKUP(C2948,away!$B$2:$E$405,4,FALSE)</f>
        <v>1.1200000000000001</v>
      </c>
      <c r="H2948" s="10">
        <f>VLOOKUP(A2948,away!$A$2:$E$405,3,FALSE)</f>
        <v>1.34653465346535</v>
      </c>
      <c r="I2948" s="10">
        <f>VLOOKUP(C2948,away!$B$2:$E$405,3,FALSE)</f>
        <v>0.79</v>
      </c>
      <c r="J2948" s="10">
        <f>VLOOKUP(B2948,home!$B$2:$E$405,4,FALSE)</f>
        <v>1.49</v>
      </c>
      <c r="K2948" s="12">
        <f t="shared" si="3416"/>
        <v>1.0042851485148516</v>
      </c>
      <c r="L2948" s="12">
        <f t="shared" si="3417"/>
        <v>1.5850059405940635</v>
      </c>
      <c r="M2948" s="13">
        <f t="shared" si="3418"/>
        <v>7.5073241464083423E-2</v>
      </c>
      <c r="N2948" s="13">
        <f t="shared" si="3419"/>
        <v>7.5394941453248349E-2</v>
      </c>
      <c r="O2948" s="13">
        <f t="shared" si="3420"/>
        <v>0.11899153370022481</v>
      </c>
      <c r="P2948" s="13">
        <f t="shared" si="3421"/>
        <v>0.11950143009414026</v>
      </c>
      <c r="Q2948" s="13">
        <f t="shared" si="3422"/>
        <v>3.7859009987322029E-2</v>
      </c>
      <c r="R2948" s="13">
        <f t="shared" si="3423"/>
        <v>9.4301143897627532E-2</v>
      </c>
      <c r="S2948" s="13">
        <f t="shared" si="3424"/>
        <v>4.7555532157808902E-2</v>
      </c>
      <c r="T2948" s="13">
        <f t="shared" si="3425"/>
        <v>6.0006755734915394E-2</v>
      </c>
      <c r="U2948" s="13">
        <f t="shared" si="3426"/>
        <v>9.4705238304349265E-2</v>
      </c>
      <c r="V2948" s="13">
        <f t="shared" si="3427"/>
        <v>8.4109774977618647E-3</v>
      </c>
      <c r="W2948" s="13">
        <f t="shared" si="3428"/>
        <v>1.267374715591432E-2</v>
      </c>
      <c r="X2948" s="13">
        <f t="shared" si="3429"/>
        <v>2.0087964531711314E-2</v>
      </c>
      <c r="Y2948" s="13">
        <f t="shared" si="3430"/>
        <v>1.5919771558602643E-2</v>
      </c>
      <c r="Z2948" s="13">
        <f t="shared" si="3431"/>
        <v>4.9822624427518405E-2</v>
      </c>
      <c r="AA2948" s="13">
        <f t="shared" si="3432"/>
        <v>5.0036121772590002E-2</v>
      </c>
      <c r="AB2948" s="13">
        <f t="shared" si="3433"/>
        <v>2.5125266992746371E-2</v>
      </c>
      <c r="AC2948" s="13">
        <f t="shared" si="3434"/>
        <v>8.3678603377030823E-4</v>
      </c>
      <c r="AD2948" s="13">
        <f t="shared" si="3435"/>
        <v>3.1820140111792719E-3</v>
      </c>
      <c r="AE2948" s="13">
        <f t="shared" si="3436"/>
        <v>5.043511110772691E-3</v>
      </c>
      <c r="AF2948" s="13">
        <f t="shared" si="3437"/>
        <v>3.9969975360134406E-3</v>
      </c>
      <c r="AG2948" s="13">
        <f t="shared" si="3438"/>
        <v>2.111754946373712E-3</v>
      </c>
      <c r="AH2948" s="13">
        <f t="shared" si="3439"/>
        <v>1.9742288923400905E-2</v>
      </c>
      <c r="AI2948" s="13">
        <f t="shared" si="3440"/>
        <v>1.9826887563460786E-2</v>
      </c>
      <c r="AJ2948" s="13">
        <f t="shared" si="3441"/>
        <v>9.9559243606287401E-3</v>
      </c>
      <c r="AK2948" s="13">
        <f t="shared" si="3442"/>
        <v>3.3328623250388884E-3</v>
      </c>
      <c r="AL2948" s="13">
        <f t="shared" si="3443"/>
        <v>5.3279770937396356E-5</v>
      </c>
      <c r="AM2948" s="13">
        <f t="shared" si="3444"/>
        <v>6.3912988275870294E-4</v>
      </c>
      <c r="AN2948" s="13">
        <f t="shared" si="3445"/>
        <v>1.0130246609837317E-3</v>
      </c>
      <c r="AO2948" s="13">
        <f t="shared" si="3446"/>
        <v>8.0282505281375105E-4</v>
      </c>
      <c r="AP2948" s="13">
        <f t="shared" si="3447"/>
        <v>4.2416082598917927E-4</v>
      </c>
      <c r="AQ2948" s="13">
        <f t="shared" si="3448"/>
        <v>1.6807435724003358E-4</v>
      </c>
      <c r="AR2948" s="13">
        <f t="shared" si="3449"/>
        <v>6.2583290449029555E-3</v>
      </c>
      <c r="AS2948" s="13">
        <f t="shared" si="3450"/>
        <v>6.2851469143151749E-3</v>
      </c>
      <c r="AT2948" s="13">
        <f t="shared" si="3451"/>
        <v>3.1560398511403381E-3</v>
      </c>
      <c r="AU2948" s="13">
        <f t="shared" si="3452"/>
        <v>1.056521316873755E-3</v>
      </c>
      <c r="AV2948" s="13">
        <f t="shared" si="3453"/>
        <v>2.6526216690641636E-4</v>
      </c>
      <c r="AW2948" s="13">
        <f t="shared" si="3454"/>
        <v>2.3558508027691235E-6</v>
      </c>
      <c r="AX2948" s="13">
        <f t="shared" si="3455"/>
        <v>1.0697810820443392E-4</v>
      </c>
      <c r="AY2948" s="13">
        <f t="shared" si="3456"/>
        <v>1.695609370175423E-4</v>
      </c>
      <c r="AZ2948" s="13">
        <f t="shared" si="3457"/>
        <v>1.343775462327502E-4</v>
      </c>
      <c r="BA2948" s="13">
        <f t="shared" si="3458"/>
        <v>7.099640302045415E-5</v>
      </c>
      <c r="BB2948" s="13">
        <f t="shared" si="3459"/>
        <v>2.8132430137057548E-5</v>
      </c>
      <c r="BC2948" s="13">
        <f t="shared" si="3460"/>
        <v>8.918013778116726E-6</v>
      </c>
      <c r="BD2948" s="13">
        <f t="shared" si="3461"/>
        <v>1.6532481190605951E-3</v>
      </c>
      <c r="BE2948" s="13">
        <f t="shared" si="3462"/>
        <v>1.6603325327826689E-3</v>
      </c>
      <c r="BF2948" s="13">
        <f t="shared" si="3463"/>
        <v>8.3372365213484111E-4</v>
      </c>
      <c r="BG2948" s="13">
        <f t="shared" si="3464"/>
        <v>2.7909876060152786E-4</v>
      </c>
      <c r="BH2948" s="13">
        <f t="shared" si="3465"/>
        <v>7.0073685060254094E-5</v>
      </c>
      <c r="BI2948" s="13">
        <f t="shared" si="3466"/>
        <v>1.4074792241544048E-5</v>
      </c>
      <c r="BJ2948" s="14">
        <f t="shared" si="3467"/>
        <v>0.23984264624422891</v>
      </c>
      <c r="BK2948" s="14">
        <f t="shared" si="3468"/>
        <v>0.25160080795551965</v>
      </c>
      <c r="BL2948" s="14">
        <f t="shared" si="3469"/>
        <v>0.45754911867608739</v>
      </c>
      <c r="BM2948" s="14">
        <f t="shared" si="3470"/>
        <v>0.47752669162049322</v>
      </c>
      <c r="BN2948" s="14">
        <f t="shared" si="3471"/>
        <v>0.52112130059664641</v>
      </c>
    </row>
    <row r="2949" spans="1:66" x14ac:dyDescent="0.25">
      <c r="A2949" t="s">
        <v>136</v>
      </c>
      <c r="B2949" t="s">
        <v>317</v>
      </c>
      <c r="C2949" t="s">
        <v>359</v>
      </c>
      <c r="D2949" t="s">
        <v>564</v>
      </c>
      <c r="E2949" s="10">
        <f>VLOOKUP(A2949,home!$A$2:$E$405,3,FALSE)</f>
        <v>1.51980198019802</v>
      </c>
      <c r="F2949" s="10">
        <f>VLOOKUP(B2949,home!$B$2:$E$405,3,FALSE)</f>
        <v>1.1000000000000001</v>
      </c>
      <c r="G2949" s="10">
        <f>VLOOKUP(C2949,away!$B$2:$E$405,4,FALSE)</f>
        <v>0.66</v>
      </c>
      <c r="H2949" s="10">
        <f>VLOOKUP(A2949,away!$A$2:$E$405,3,FALSE)</f>
        <v>1.34653465346535</v>
      </c>
      <c r="I2949" s="10">
        <f>VLOOKUP(C2949,away!$B$2:$E$405,3,FALSE)</f>
        <v>0.95</v>
      </c>
      <c r="J2949" s="10">
        <f>VLOOKUP(B2949,home!$B$2:$E$405,4,FALSE)</f>
        <v>0.33</v>
      </c>
      <c r="K2949" s="12">
        <f t="shared" si="3416"/>
        <v>1.1033762376237626</v>
      </c>
      <c r="L2949" s="12">
        <f t="shared" si="3417"/>
        <v>0.42213861386138718</v>
      </c>
      <c r="M2949" s="13">
        <f t="shared" si="3418"/>
        <v>0.21750904317858674</v>
      </c>
      <c r="N2949" s="13">
        <f t="shared" si="3419"/>
        <v>0.23999430971153352</v>
      </c>
      <c r="O2949" s="13">
        <f t="shared" si="3420"/>
        <v>9.1818965989725221E-2</v>
      </c>
      <c r="P2949" s="13">
        <f t="shared" si="3421"/>
        <v>0.10131086523624722</v>
      </c>
      <c r="Q2949" s="13">
        <f t="shared" si="3422"/>
        <v>0.13240200925031198</v>
      </c>
      <c r="R2949" s="13">
        <f t="shared" si="3423"/>
        <v>1.9380165514544228E-2</v>
      </c>
      <c r="S2949" s="13">
        <f t="shared" si="3424"/>
        <v>1.1797085841725022E-2</v>
      </c>
      <c r="T2949" s="13">
        <f t="shared" si="3425"/>
        <v>5.5892000657389265E-2</v>
      </c>
      <c r="U2949" s="13">
        <f t="shared" si="3426"/>
        <v>2.1383614109963599E-2</v>
      </c>
      <c r="V2949" s="13">
        <f t="shared" si="3427"/>
        <v>6.1053552145882886E-4</v>
      </c>
      <c r="W2949" s="13">
        <f t="shared" si="3428"/>
        <v>4.8696410273478617E-2</v>
      </c>
      <c r="X2949" s="13">
        <f t="shared" si="3429"/>
        <v>2.0556635132871679E-2</v>
      </c>
      <c r="Y2949" s="13">
        <f t="shared" si="3430"/>
        <v>4.3388747303223715E-3</v>
      </c>
      <c r="Z2949" s="13">
        <f t="shared" si="3431"/>
        <v>2.7270387355713202E-3</v>
      </c>
      <c r="AA2949" s="13">
        <f t="shared" si="3432"/>
        <v>3.0089497399089457E-3</v>
      </c>
      <c r="AB2949" s="13">
        <f t="shared" si="3433"/>
        <v>1.6600018216098662E-3</v>
      </c>
      <c r="AC2949" s="13">
        <f t="shared" si="3434"/>
        <v>1.7773365026733596E-5</v>
      </c>
      <c r="AD2949" s="13">
        <f t="shared" si="3435"/>
        <v>1.3432615488333488E-2</v>
      </c>
      <c r="AE2949" s="13">
        <f t="shared" si="3436"/>
        <v>5.6704256827781003E-3</v>
      </c>
      <c r="AF2949" s="13">
        <f t="shared" si="3437"/>
        <v>1.1968528188659785E-3</v>
      </c>
      <c r="AG2949" s="13">
        <f t="shared" si="3438"/>
        <v>1.6841259665072609E-4</v>
      </c>
      <c r="AH2949" s="13">
        <f t="shared" si="3439"/>
        <v>2.8779708794509669E-4</v>
      </c>
      <c r="AI2949" s="13">
        <f t="shared" si="3440"/>
        <v>3.1754846809593584E-4</v>
      </c>
      <c r="AJ2949" s="13">
        <f t="shared" si="3441"/>
        <v>1.751877169954416E-4</v>
      </c>
      <c r="AK2949" s="13">
        <f t="shared" si="3442"/>
        <v>6.4432654685442288E-5</v>
      </c>
      <c r="AL2949" s="13">
        <f t="shared" si="3443"/>
        <v>3.3113749436884198E-7</v>
      </c>
      <c r="AM2949" s="13">
        <f t="shared" si="3444"/>
        <v>2.9642457477928167E-3</v>
      </c>
      <c r="AN2949" s="13">
        <f t="shared" si="3445"/>
        <v>1.2513225911177709E-3</v>
      </c>
      <c r="AO2949" s="13">
        <f t="shared" si="3446"/>
        <v>2.6411579205394759E-4</v>
      </c>
      <c r="AP2949" s="13">
        <f t="shared" si="3447"/>
        <v>3.7164491452185281E-5</v>
      </c>
      <c r="AQ2949" s="13">
        <f t="shared" si="3448"/>
        <v>3.9221417266222152E-6</v>
      </c>
      <c r="AR2949" s="13">
        <f t="shared" si="3449"/>
        <v>2.4298052755697373E-5</v>
      </c>
      <c r="AS2949" s="13">
        <f t="shared" si="3450"/>
        <v>2.6809894031165062E-5</v>
      </c>
      <c r="AT2949" s="13">
        <f t="shared" si="3451"/>
        <v>1.4790700003599342E-5</v>
      </c>
      <c r="AU2949" s="13">
        <f t="shared" si="3452"/>
        <v>5.4399023072644049E-6</v>
      </c>
      <c r="AV2949" s="13">
        <f t="shared" si="3453"/>
        <v>1.5005647352075554E-6</v>
      </c>
      <c r="AW2949" s="13">
        <f t="shared" si="3454"/>
        <v>4.2843462680417464E-9</v>
      </c>
      <c r="AX2949" s="13">
        <f t="shared" si="3455"/>
        <v>5.4511305343197907E-4</v>
      </c>
      <c r="AY2949" s="13">
        <f t="shared" si="3456"/>
        <v>2.3011326877352394E-4</v>
      </c>
      <c r="AZ2949" s="13">
        <f t="shared" si="3457"/>
        <v>4.8569848155584111E-5</v>
      </c>
      <c r="BA2949" s="13">
        <f t="shared" si="3458"/>
        <v>6.8344027919521123E-6</v>
      </c>
      <c r="BB2949" s="13">
        <f t="shared" si="3459"/>
        <v>7.2126633029126459E-7</v>
      </c>
      <c r="BC2949" s="13">
        <f t="shared" si="3460"/>
        <v>6.0894873778808791E-8</v>
      </c>
      <c r="BD2949" s="13">
        <f t="shared" si="3461"/>
        <v>1.7095243849701585E-6</v>
      </c>
      <c r="BE2949" s="13">
        <f t="shared" si="3462"/>
        <v>1.8862485840144501E-6</v>
      </c>
      <c r="BF2949" s="13">
        <f t="shared" si="3463"/>
        <v>1.040620932926507E-6</v>
      </c>
      <c r="BG2949" s="13">
        <f t="shared" si="3464"/>
        <v>3.8273213658832643E-7</v>
      </c>
      <c r="BH2949" s="13">
        <f t="shared" si="3465"/>
        <v>1.0557438622163285E-7</v>
      </c>
      <c r="BI2949" s="13">
        <f t="shared" si="3466"/>
        <v>2.329765381173265E-8</v>
      </c>
      <c r="BJ2949" s="14">
        <f t="shared" si="3467"/>
        <v>0.52770072984103633</v>
      </c>
      <c r="BK2949" s="14">
        <f t="shared" si="3468"/>
        <v>0.33147574754931247</v>
      </c>
      <c r="BL2949" s="14">
        <f t="shared" si="3469"/>
        <v>0.13817465021538525</v>
      </c>
      <c r="BM2949" s="14">
        <f t="shared" si="3470"/>
        <v>0.19743269847592901</v>
      </c>
      <c r="BN2949" s="14">
        <f t="shared" si="3471"/>
        <v>0.80241535888094895</v>
      </c>
    </row>
    <row r="2950" spans="1:66" x14ac:dyDescent="0.25">
      <c r="A2950" t="s">
        <v>136</v>
      </c>
      <c r="B2950" t="s">
        <v>480</v>
      </c>
      <c r="C2950" t="s">
        <v>483</v>
      </c>
      <c r="D2950" t="s">
        <v>564</v>
      </c>
      <c r="E2950" s="10">
        <f>VLOOKUP(A2950,home!$A$2:$E$405,3,FALSE)</f>
        <v>1.51980198019802</v>
      </c>
      <c r="F2950" s="10">
        <f>VLOOKUP(B2950,home!$B$2:$E$405,3,FALSE)</f>
        <v>1.45</v>
      </c>
      <c r="G2950" s="10">
        <f>VLOOKUP(C2950,away!$B$2:$E$405,4,FALSE)</f>
        <v>0.49</v>
      </c>
      <c r="H2950" s="10">
        <f>VLOOKUP(A2950,away!$A$2:$E$405,3,FALSE)</f>
        <v>1.34653465346535</v>
      </c>
      <c r="I2950" s="10">
        <f>VLOOKUP(C2950,away!$B$2:$E$405,3,FALSE)</f>
        <v>0.9</v>
      </c>
      <c r="J2950" s="10">
        <f>VLOOKUP(B2950,home!$B$2:$E$405,4,FALSE)</f>
        <v>0.74</v>
      </c>
      <c r="K2950" s="12">
        <f t="shared" si="3416"/>
        <v>1.0798193069306932</v>
      </c>
      <c r="L2950" s="12">
        <f t="shared" si="3417"/>
        <v>0.89679207920792303</v>
      </c>
      <c r="M2950" s="13">
        <f t="shared" si="3418"/>
        <v>0.13853789424250856</v>
      </c>
      <c r="N2950" s="13">
        <f t="shared" si="3419"/>
        <v>0.14959589294458325</v>
      </c>
      <c r="O2950" s="13">
        <f t="shared" si="3420"/>
        <v>0.1242396862268266</v>
      </c>
      <c r="P2950" s="13">
        <f t="shared" si="3421"/>
        <v>0.1341564118747387</v>
      </c>
      <c r="Q2950" s="13">
        <f t="shared" si="3422"/>
        <v>8.0768266719549023E-2</v>
      </c>
      <c r="R2950" s="13">
        <f t="shared" si="3423"/>
        <v>5.5708583265747888E-2</v>
      </c>
      <c r="S2950" s="13">
        <f t="shared" si="3424"/>
        <v>3.2478375222737589E-2</v>
      </c>
      <c r="T2950" s="13">
        <f t="shared" si="3425"/>
        <v>7.2432341845444462E-2</v>
      </c>
      <c r="U2950" s="13">
        <f t="shared" si="3426"/>
        <v>6.0155203772110699E-2</v>
      </c>
      <c r="V2950" s="13">
        <f t="shared" si="3427"/>
        <v>3.4945771874891492E-3</v>
      </c>
      <c r="W2950" s="13">
        <f t="shared" si="3428"/>
        <v>2.9071711263698934E-2</v>
      </c>
      <c r="X2950" s="13">
        <f t="shared" si="3429"/>
        <v>2.6071280390304964E-2</v>
      </c>
      <c r="Y2950" s="13">
        <f t="shared" si="3430"/>
        <v>1.1690258874417169E-2</v>
      </c>
      <c r="Z2950" s="13">
        <f t="shared" si="3431"/>
        <v>1.6653005405539253E-2</v>
      </c>
      <c r="AA2950" s="13">
        <f t="shared" si="3432"/>
        <v>1.7982236755322484E-2</v>
      </c>
      <c r="AB2950" s="13">
        <f t="shared" si="3433"/>
        <v>9.708783215097978E-3</v>
      </c>
      <c r="AC2950" s="13">
        <f t="shared" si="3434"/>
        <v>2.1150347485080403E-4</v>
      </c>
      <c r="AD2950" s="13">
        <f t="shared" si="3435"/>
        <v>7.8480487770141508E-3</v>
      </c>
      <c r="AE2950" s="13">
        <f t="shared" si="3436"/>
        <v>7.0380679804637183E-3</v>
      </c>
      <c r="AF2950" s="13">
        <f t="shared" si="3437"/>
        <v>3.1558418089033826E-3</v>
      </c>
      <c r="AG2950" s="13">
        <f t="shared" si="3438"/>
        <v>9.4337797915258585E-4</v>
      </c>
      <c r="AH2950" s="13">
        <f t="shared" si="3439"/>
        <v>3.7335708356735818E-3</v>
      </c>
      <c r="AI2950" s="13">
        <f t="shared" si="3440"/>
        <v>4.0315818721536967E-3</v>
      </c>
      <c r="AJ2950" s="13">
        <f t="shared" si="3441"/>
        <v>2.1766899715116748E-3</v>
      </c>
      <c r="AK2950" s="13">
        <f t="shared" si="3442"/>
        <v>7.8347728548024251E-4</v>
      </c>
      <c r="AL2950" s="13">
        <f t="shared" si="3443"/>
        <v>8.1925735742319542E-6</v>
      </c>
      <c r="AM2950" s="13">
        <f t="shared" si="3444"/>
        <v>1.6948949182307399E-3</v>
      </c>
      <c r="AN2950" s="13">
        <f t="shared" si="3445"/>
        <v>1.5199683377590879E-3</v>
      </c>
      <c r="AO2950" s="13">
        <f t="shared" si="3446"/>
        <v>6.8154778297459142E-4</v>
      </c>
      <c r="AP2950" s="13">
        <f t="shared" si="3447"/>
        <v>2.0373555112444472E-4</v>
      </c>
      <c r="AQ2950" s="13">
        <f t="shared" si="3448"/>
        <v>4.5677107125365724E-5</v>
      </c>
      <c r="AR2950" s="13">
        <f t="shared" si="3449"/>
        <v>6.6964735051875507E-4</v>
      </c>
      <c r="AS2950" s="13">
        <f t="shared" si="3450"/>
        <v>7.2309813792513706E-4</v>
      </c>
      <c r="AT2950" s="13">
        <f t="shared" si="3451"/>
        <v>3.9040766506859802E-4</v>
      </c>
      <c r="AU2950" s="13">
        <f t="shared" si="3452"/>
        <v>1.4052324477160127E-4</v>
      </c>
      <c r="AV2950" s="13">
        <f t="shared" si="3453"/>
        <v>3.793492819423065E-5</v>
      </c>
      <c r="AW2950" s="13">
        <f t="shared" si="3454"/>
        <v>2.2037417607096216E-7</v>
      </c>
      <c r="AX2950" s="13">
        <f t="shared" si="3455"/>
        <v>3.0503004265404509E-4</v>
      </c>
      <c r="AY2950" s="13">
        <f t="shared" si="3456"/>
        <v>2.7354852617260254E-4</v>
      </c>
      <c r="AZ2950" s="13">
        <f t="shared" si="3457"/>
        <v>1.2265807577529559E-4</v>
      </c>
      <c r="BA2950" s="13">
        <f t="shared" si="3458"/>
        <v>3.6666263602056772E-5</v>
      </c>
      <c r="BB2950" s="13">
        <f t="shared" si="3459"/>
        <v>8.2205036931185703E-6</v>
      </c>
      <c r="BC2950" s="13">
        <f t="shared" si="3460"/>
        <v>1.4744165198176429E-6</v>
      </c>
      <c r="BD2950" s="13">
        <f t="shared" si="3461"/>
        <v>1.0008907330129847E-4</v>
      </c>
      <c r="BE2950" s="13">
        <f t="shared" si="3462"/>
        <v>1.0807811376354346E-4</v>
      </c>
      <c r="BF2950" s="13">
        <f t="shared" si="3463"/>
        <v>5.8352416949263045E-5</v>
      </c>
      <c r="BG2950" s="13">
        <f t="shared" si="3464"/>
        <v>2.1003355475961355E-5</v>
      </c>
      <c r="BH2950" s="13">
        <f t="shared" si="3465"/>
        <v>5.6699571883178915E-6</v>
      </c>
      <c r="BI2950" s="13">
        <f t="shared" si="3466"/>
        <v>1.2245058482832259E-6</v>
      </c>
      <c r="BJ2950" s="14">
        <f t="shared" si="3467"/>
        <v>0.39350851010916277</v>
      </c>
      <c r="BK2950" s="14">
        <f t="shared" si="3468"/>
        <v>0.30916050310207166</v>
      </c>
      <c r="BL2950" s="14">
        <f t="shared" si="3469"/>
        <v>0.28077584194892979</v>
      </c>
      <c r="BM2950" s="14">
        <f t="shared" si="3470"/>
        <v>0.31681779713975283</v>
      </c>
      <c r="BN2950" s="14">
        <f t="shared" si="3471"/>
        <v>0.68300673527395406</v>
      </c>
    </row>
    <row r="2951" spans="1:66" x14ac:dyDescent="0.25">
      <c r="A2951" t="s">
        <v>136</v>
      </c>
      <c r="B2951" t="s">
        <v>323</v>
      </c>
      <c r="C2951" t="s">
        <v>309</v>
      </c>
      <c r="D2951" t="s">
        <v>564</v>
      </c>
      <c r="E2951" s="10">
        <f>VLOOKUP(A2951,home!$A$2:$E$405,3,FALSE)</f>
        <v>1.51980198019802</v>
      </c>
      <c r="F2951" s="10">
        <f>VLOOKUP(B2951,home!$B$2:$E$405,3,FALSE)</f>
        <v>1.56</v>
      </c>
      <c r="G2951" s="10">
        <f>VLOOKUP(C2951,away!$B$2:$E$405,4,FALSE)</f>
        <v>1.1200000000000001</v>
      </c>
      <c r="H2951" s="10">
        <f>VLOOKUP(A2951,away!$A$2:$E$405,3,FALSE)</f>
        <v>1.34653465346535</v>
      </c>
      <c r="I2951" s="10">
        <f>VLOOKUP(C2951,away!$B$2:$E$405,3,FALSE)</f>
        <v>1.18</v>
      </c>
      <c r="J2951" s="10">
        <f>VLOOKUP(B2951,home!$B$2:$E$405,4,FALSE)</f>
        <v>0.84</v>
      </c>
      <c r="K2951" s="12">
        <f t="shared" si="3416"/>
        <v>2.6553980198019809</v>
      </c>
      <c r="L2951" s="12">
        <f t="shared" si="3417"/>
        <v>1.3346851485148548</v>
      </c>
      <c r="M2951" s="13">
        <f t="shared" si="3418"/>
        <v>1.8498175593713157E-2</v>
      </c>
      <c r="N2951" s="13">
        <f t="shared" si="3419"/>
        <v>4.9120018841495257E-2</v>
      </c>
      <c r="O2951" s="13">
        <f t="shared" si="3420"/>
        <v>2.468924023954891E-2</v>
      </c>
      <c r="P2951" s="13">
        <f t="shared" si="3421"/>
        <v>6.5559759642513551E-2</v>
      </c>
      <c r="Q2951" s="13">
        <f t="shared" si="3422"/>
        <v>6.5216600382171253E-2</v>
      </c>
      <c r="R2951" s="13">
        <f t="shared" si="3423"/>
        <v>1.6476181137920633E-2</v>
      </c>
      <c r="S2951" s="13">
        <f t="shared" si="3424"/>
        <v>5.8087918760011514E-2</v>
      </c>
      <c r="T2951" s="13">
        <f t="shared" si="3425"/>
        <v>8.7043627966712181E-2</v>
      </c>
      <c r="U2951" s="13">
        <f t="shared" si="3426"/>
        <v>4.3750818767533201E-2</v>
      </c>
      <c r="V2951" s="13">
        <f t="shared" si="3427"/>
        <v>2.2874508009646841E-2</v>
      </c>
      <c r="W2951" s="13">
        <f t="shared" si="3428"/>
        <v>5.7725343837678217E-2</v>
      </c>
      <c r="X2951" s="13">
        <f t="shared" si="3429"/>
        <v>7.7045159113062603E-2</v>
      </c>
      <c r="Y2951" s="13">
        <f t="shared" si="3430"/>
        <v>5.1415514816584296E-2</v>
      </c>
      <c r="Z2951" s="13">
        <f t="shared" si="3431"/>
        <v>7.3301714230077494E-3</v>
      </c>
      <c r="AA2951" s="13">
        <f t="shared" si="3432"/>
        <v>1.9464522681463845E-2</v>
      </c>
      <c r="AB2951" s="13">
        <f t="shared" si="3433"/>
        <v>2.5843027492374927E-2</v>
      </c>
      <c r="AC2951" s="13">
        <f t="shared" si="3434"/>
        <v>5.0668755124521339E-3</v>
      </c>
      <c r="AD2951" s="13">
        <f t="shared" si="3435"/>
        <v>3.8320940929739811E-2</v>
      </c>
      <c r="AE2951" s="13">
        <f t="shared" si="3436"/>
        <v>5.1146390736038758E-2</v>
      </c>
      <c r="AF2951" s="13">
        <f t="shared" si="3437"/>
        <v>3.4132164057764341E-2</v>
      </c>
      <c r="AG2951" s="13">
        <f t="shared" si="3438"/>
        <v>1.5185230818190195E-2</v>
      </c>
      <c r="AH2951" s="13">
        <f t="shared" si="3439"/>
        <v>2.4458677335891109E-3</v>
      </c>
      <c r="AI2951" s="13">
        <f t="shared" si="3440"/>
        <v>6.4947523364700848E-3</v>
      </c>
      <c r="AJ2951" s="13">
        <f t="shared" si="3441"/>
        <v>8.6230762466834761E-3</v>
      </c>
      <c r="AK2951" s="13">
        <f t="shared" si="3442"/>
        <v>7.6325665300149333E-3</v>
      </c>
      <c r="AL2951" s="13">
        <f t="shared" si="3443"/>
        <v>7.1830465453640924E-4</v>
      </c>
      <c r="AM2951" s="13">
        <f t="shared" si="3444"/>
        <v>2.0351470132355946E-2</v>
      </c>
      <c r="AN2951" s="13">
        <f t="shared" si="3445"/>
        <v>2.7162804936099127E-2</v>
      </c>
      <c r="AO2951" s="13">
        <f t="shared" si="3446"/>
        <v>1.812689617010875E-2</v>
      </c>
      <c r="AP2951" s="13">
        <f t="shared" si="3447"/>
        <v>8.0645663689716488E-3</v>
      </c>
      <c r="AQ2951" s="13">
        <f t="shared" si="3448"/>
        <v>2.6909142404697075E-3</v>
      </c>
      <c r="AR2951" s="13">
        <f t="shared" si="3449"/>
        <v>6.5289266785061419E-4</v>
      </c>
      <c r="AS2951" s="13">
        <f t="shared" si="3450"/>
        <v>1.7336898973537537E-3</v>
      </c>
      <c r="AT2951" s="13">
        <f t="shared" si="3451"/>
        <v>2.3018183601919285E-3</v>
      </c>
      <c r="AU2951" s="13">
        <f t="shared" si="3452"/>
        <v>2.0374146385324968E-3</v>
      </c>
      <c r="AV2951" s="13">
        <f t="shared" si="3453"/>
        <v>1.3525366991686903E-3</v>
      </c>
      <c r="AW2951" s="13">
        <f t="shared" si="3454"/>
        <v>7.0715503000905145E-5</v>
      </c>
      <c r="AX2951" s="13">
        <f t="shared" si="3455"/>
        <v>9.0068755815861934E-3</v>
      </c>
      <c r="AY2951" s="13">
        <f t="shared" si="3456"/>
        <v>1.2021343073264187E-2</v>
      </c>
      <c r="AZ2951" s="13">
        <f t="shared" si="3457"/>
        <v>8.0223540325438172E-3</v>
      </c>
      <c r="BA2951" s="13">
        <f t="shared" si="3458"/>
        <v>3.569105594454829E-3</v>
      </c>
      <c r="BB2951" s="13">
        <f t="shared" si="3459"/>
        <v>1.1909080576000359E-3</v>
      </c>
      <c r="BC2951" s="13">
        <f t="shared" si="3460"/>
        <v>3.1789745954508795E-4</v>
      </c>
      <c r="BD2951" s="13">
        <f t="shared" si="3461"/>
        <v>1.452343578924095E-4</v>
      </c>
      <c r="BE2951" s="13">
        <f t="shared" si="3462"/>
        <v>3.8565502635471636E-4</v>
      </c>
      <c r="BF2951" s="13">
        <f t="shared" si="3463"/>
        <v>5.1203379665449742E-4</v>
      </c>
      <c r="BG2951" s="13">
        <f t="shared" si="3464"/>
        <v>4.5321784323601417E-4</v>
      </c>
      <c r="BH2951" s="13">
        <f t="shared" si="3465"/>
        <v>3.0086844086695918E-4</v>
      </c>
      <c r="BI2951" s="13">
        <f t="shared" si="3466"/>
        <v>1.597850924198065E-4</v>
      </c>
      <c r="BJ2951" s="14">
        <f t="shared" si="3467"/>
        <v>0.63687612714643627</v>
      </c>
      <c r="BK2951" s="14">
        <f t="shared" si="3468"/>
        <v>0.18282688524613777</v>
      </c>
      <c r="BL2951" s="14">
        <f t="shared" si="3469"/>
        <v>0.16545519998612102</v>
      </c>
      <c r="BM2951" s="14">
        <f t="shared" si="3470"/>
        <v>0.7409777803940768</v>
      </c>
      <c r="BN2951" s="14">
        <f t="shared" si="3471"/>
        <v>0.23955997583736274</v>
      </c>
    </row>
    <row r="2952" spans="1:66" x14ac:dyDescent="0.25">
      <c r="A2952" t="s">
        <v>136</v>
      </c>
      <c r="B2952" t="s">
        <v>328</v>
      </c>
      <c r="C2952" t="s">
        <v>481</v>
      </c>
      <c r="D2952" t="s">
        <v>564</v>
      </c>
      <c r="E2952" s="10">
        <f>VLOOKUP(A2952,home!$A$2:$E$405,3,FALSE)</f>
        <v>1.51980198019802</v>
      </c>
      <c r="F2952" s="10">
        <f>VLOOKUP(B2952,home!$B$2:$E$405,3,FALSE)</f>
        <v>1.64</v>
      </c>
      <c r="G2952" s="10">
        <f>VLOOKUP(C2952,away!$B$2:$E$405,4,FALSE)</f>
        <v>0.9</v>
      </c>
      <c r="H2952" s="10">
        <f>VLOOKUP(A2952,away!$A$2:$E$405,3,FALSE)</f>
        <v>1.34653465346535</v>
      </c>
      <c r="I2952" s="10">
        <f>VLOOKUP(C2952,away!$B$2:$E$405,3,FALSE)</f>
        <v>0.41</v>
      </c>
      <c r="J2952" s="10">
        <f>VLOOKUP(B2952,home!$B$2:$E$405,4,FALSE)</f>
        <v>1.19</v>
      </c>
      <c r="K2952" s="12">
        <f t="shared" si="3416"/>
        <v>2.2432277227722777</v>
      </c>
      <c r="L2952" s="12">
        <f t="shared" si="3417"/>
        <v>0.65697425742574422</v>
      </c>
      <c r="M2952" s="13">
        <f t="shared" si="3418"/>
        <v>5.5012107577812525E-2</v>
      </c>
      <c r="N2952" s="13">
        <f t="shared" si="3419"/>
        <v>0.12340468480667993</v>
      </c>
      <c r="O2952" s="13">
        <f t="shared" si="3420"/>
        <v>3.6141538525358535E-2</v>
      </c>
      <c r="P2952" s="13">
        <f t="shared" si="3421"/>
        <v>8.1073701163726572E-2</v>
      </c>
      <c r="Q2952" s="13">
        <f t="shared" si="3422"/>
        <v>0.13841240503915969</v>
      </c>
      <c r="R2952" s="13">
        <f t="shared" si="3423"/>
        <v>1.1872030217460677E-2</v>
      </c>
      <c r="S2952" s="13">
        <f t="shared" si="3424"/>
        <v>2.9870447206044877E-2</v>
      </c>
      <c r="T2952" s="13">
        <f t="shared" si="3425"/>
        <v>9.0933387019113285E-2</v>
      </c>
      <c r="U2952" s="13">
        <f t="shared" si="3426"/>
        <v>2.6631667309397977E-2</v>
      </c>
      <c r="V2952" s="13">
        <f t="shared" si="3427"/>
        <v>4.8912620573456703E-3</v>
      </c>
      <c r="W2952" s="13">
        <f t="shared" si="3428"/>
        <v>0.10349684805314277</v>
      </c>
      <c r="X2952" s="13">
        <f t="shared" si="3429"/>
        <v>6.7994764895618551E-2</v>
      </c>
      <c r="Y2952" s="13">
        <f t="shared" si="3430"/>
        <v>2.2335405088068527E-2</v>
      </c>
      <c r="Z2952" s="13">
        <f t="shared" si="3431"/>
        <v>2.599872745417408E-3</v>
      </c>
      <c r="AA2952" s="13">
        <f t="shared" si="3432"/>
        <v>5.8321066182004016E-3</v>
      </c>
      <c r="AB2952" s="13">
        <f t="shared" si="3433"/>
        <v>6.5413716240554105E-3</v>
      </c>
      <c r="AC2952" s="13">
        <f t="shared" si="3434"/>
        <v>4.5052891060141703E-4</v>
      </c>
      <c r="AD2952" s="13">
        <f t="shared" si="3435"/>
        <v>5.8041749693089971E-2</v>
      </c>
      <c r="AE2952" s="13">
        <f t="shared" si="3436"/>
        <v>3.8131935404308703E-2</v>
      </c>
      <c r="AF2952" s="13">
        <f t="shared" si="3437"/>
        <v>1.2525849973226078E-2</v>
      </c>
      <c r="AG2952" s="13">
        <f t="shared" si="3438"/>
        <v>2.7430536615954933E-3</v>
      </c>
      <c r="AH2952" s="13">
        <f t="shared" si="3439"/>
        <v>4.2701236658050819E-4</v>
      </c>
      <c r="AI2952" s="13">
        <f t="shared" si="3440"/>
        <v>9.5788597867999437E-4</v>
      </c>
      <c r="AJ2952" s="13">
        <f t="shared" si="3441"/>
        <v>1.0743781913149094E-3</v>
      </c>
      <c r="AK2952" s="13">
        <f t="shared" si="3442"/>
        <v>8.0335831449984739E-4</v>
      </c>
      <c r="AL2952" s="13">
        <f t="shared" si="3443"/>
        <v>2.6558550742346231E-5</v>
      </c>
      <c r="AM2952" s="13">
        <f t="shared" si="3444"/>
        <v>2.6040172397949764E-2</v>
      </c>
      <c r="AN2952" s="13">
        <f t="shared" si="3445"/>
        <v>1.7107722924381407E-2</v>
      </c>
      <c r="AO2952" s="13">
        <f t="shared" si="3446"/>
        <v>5.6196667822454279E-3</v>
      </c>
      <c r="AP2952" s="13">
        <f t="shared" si="3447"/>
        <v>1.2306588037486038E-3</v>
      </c>
      <c r="AQ2952" s="13">
        <f t="shared" si="3448"/>
        <v>2.0212778843429842E-4</v>
      </c>
      <c r="AR2952" s="13">
        <f t="shared" si="3449"/>
        <v>5.6107226489167817E-5</v>
      </c>
      <c r="AS2952" s="13">
        <f t="shared" si="3450"/>
        <v>1.2586128590836432E-4</v>
      </c>
      <c r="AT2952" s="13">
        <f t="shared" si="3451"/>
        <v>1.4116776288670537E-4</v>
      </c>
      <c r="AU2952" s="13">
        <f t="shared" si="3452"/>
        <v>1.0555714642306697E-4</v>
      </c>
      <c r="AV2952" s="13">
        <f t="shared" si="3453"/>
        <v>5.91971792982391E-5</v>
      </c>
      <c r="AW2952" s="13">
        <f t="shared" si="3454"/>
        <v>1.0872354090319653E-6</v>
      </c>
      <c r="AX2952" s="13">
        <f t="shared" si="3455"/>
        <v>9.7356727714750547E-3</v>
      </c>
      <c r="AY2952" s="13">
        <f t="shared" si="3456"/>
        <v>6.3960863895798619E-3</v>
      </c>
      <c r="AZ2952" s="13">
        <f t="shared" si="3457"/>
        <v>2.1010320531125695E-3</v>
      </c>
      <c r="BA2952" s="13">
        <f t="shared" si="3458"/>
        <v>4.6010799097377241E-4</v>
      </c>
      <c r="BB2952" s="13">
        <f t="shared" si="3459"/>
        <v>7.556977642641129E-5</v>
      </c>
      <c r="BC2952" s="13">
        <f t="shared" si="3460"/>
        <v>9.9294795503142155E-6</v>
      </c>
      <c r="BD2952" s="13">
        <f t="shared" si="3461"/>
        <v>6.1435005764898435E-6</v>
      </c>
      <c r="BE2952" s="13">
        <f t="shared" si="3462"/>
        <v>1.3781270808049485E-5</v>
      </c>
      <c r="BF2952" s="13">
        <f t="shared" si="3463"/>
        <v>1.5457264365824463E-5</v>
      </c>
      <c r="BG2952" s="13">
        <f t="shared" si="3464"/>
        <v>1.155805464787916E-5</v>
      </c>
      <c r="BH2952" s="13">
        <f t="shared" si="3465"/>
        <v>6.4818371518598766E-6</v>
      </c>
      <c r="BI2952" s="13">
        <f t="shared" si="3466"/>
        <v>2.9080473587094765E-6</v>
      </c>
      <c r="BJ2952" s="14">
        <f t="shared" si="3467"/>
        <v>0.72699883079188043</v>
      </c>
      <c r="BK2952" s="14">
        <f t="shared" si="3468"/>
        <v>0.17772069185585324</v>
      </c>
      <c r="BL2952" s="14">
        <f t="shared" si="3469"/>
        <v>9.0825569721462607E-2</v>
      </c>
      <c r="BM2952" s="14">
        <f t="shared" si="3470"/>
        <v>0.54583349863024533</v>
      </c>
      <c r="BN2952" s="14">
        <f t="shared" si="3471"/>
        <v>0.44591646733019796</v>
      </c>
    </row>
    <row r="2953" spans="1:66" x14ac:dyDescent="0.25">
      <c r="A2953" t="s">
        <v>136</v>
      </c>
      <c r="B2953" t="s">
        <v>482</v>
      </c>
      <c r="C2953" t="s">
        <v>386</v>
      </c>
      <c r="D2953" t="s">
        <v>564</v>
      </c>
      <c r="E2953" s="10">
        <f>VLOOKUP(A2953,home!$A$2:$E$405,3,FALSE)</f>
        <v>1.51980198019802</v>
      </c>
      <c r="F2953" s="10">
        <f>VLOOKUP(B2953,home!$B$2:$E$405,3,FALSE)</f>
        <v>0.46</v>
      </c>
      <c r="G2953" s="10">
        <f>VLOOKUP(C2953,away!$B$2:$E$405,4,FALSE)</f>
        <v>1.32</v>
      </c>
      <c r="H2953" s="10">
        <f>VLOOKUP(A2953,away!$A$2:$E$405,3,FALSE)</f>
        <v>1.34653465346535</v>
      </c>
      <c r="I2953" s="10">
        <f>VLOOKUP(C2953,away!$B$2:$E$405,3,FALSE)</f>
        <v>0.8</v>
      </c>
      <c r="J2953" s="10">
        <f>VLOOKUP(B2953,home!$B$2:$E$405,4,FALSE)</f>
        <v>1.34</v>
      </c>
      <c r="K2953" s="12">
        <f t="shared" si="3416"/>
        <v>0.92282376237623787</v>
      </c>
      <c r="L2953" s="12">
        <f t="shared" si="3417"/>
        <v>1.4434851485148552</v>
      </c>
      <c r="M2953" s="13">
        <f t="shared" si="3418"/>
        <v>9.3826409550126819E-2</v>
      </c>
      <c r="N2953" s="13">
        <f t="shared" si="3419"/>
        <v>8.6585240271301794E-2</v>
      </c>
      <c r="O2953" s="13">
        <f t="shared" si="3420"/>
        <v>0.13543702872408042</v>
      </c>
      <c r="P2953" s="13">
        <f t="shared" si="3421"/>
        <v>0.12498450841221449</v>
      </c>
      <c r="Q2953" s="13">
        <f t="shared" si="3422"/>
        <v>3.9951458596706631E-2</v>
      </c>
      <c r="R2953" s="13">
        <f t="shared" si="3423"/>
        <v>9.7750669761094991E-2</v>
      </c>
      <c r="S2953" s="13">
        <f t="shared" si="3424"/>
        <v>4.1622415847366839E-2</v>
      </c>
      <c r="T2953" s="13">
        <f t="shared" si="3425"/>
        <v>5.7669337145852158E-2</v>
      </c>
      <c r="U2953" s="13">
        <f t="shared" si="3426"/>
        <v>9.0206640843730826E-2</v>
      </c>
      <c r="V2953" s="13">
        <f t="shared" si="3427"/>
        <v>6.1604986018031736E-3</v>
      </c>
      <c r="W2953" s="13">
        <f t="shared" si="3428"/>
        <v>1.2289385111543771E-2</v>
      </c>
      <c r="X2953" s="13">
        <f t="shared" si="3429"/>
        <v>1.7739544892893009E-2</v>
      </c>
      <c r="Y2953" s="13">
        <f t="shared" si="3430"/>
        <v>1.2803384797151807E-2</v>
      </c>
      <c r="Z2953" s="13">
        <f t="shared" si="3431"/>
        <v>4.7033880019173607E-2</v>
      </c>
      <c r="AA2953" s="13">
        <f t="shared" si="3432"/>
        <v>4.3403982118446351E-2</v>
      </c>
      <c r="AB2953" s="13">
        <f t="shared" si="3433"/>
        <v>2.0027113040327803E-2</v>
      </c>
      <c r="AC2953" s="13">
        <f t="shared" si="3434"/>
        <v>5.1289323350715876E-4</v>
      </c>
      <c r="AD2953" s="13">
        <f t="shared" si="3435"/>
        <v>2.8352341514813356E-3</v>
      </c>
      <c r="AE2953" s="13">
        <f t="shared" si="3436"/>
        <v>4.092618390225425E-3</v>
      </c>
      <c r="AF2953" s="13">
        <f t="shared" si="3437"/>
        <v>2.9538169324145884E-3</v>
      </c>
      <c r="AG2953" s="13">
        <f t="shared" si="3438"/>
        <v>1.4212636244573891E-3</v>
      </c>
      <c r="AH2953" s="13">
        <f t="shared" si="3439"/>
        <v>1.6973176821176668E-2</v>
      </c>
      <c r="AI2953" s="13">
        <f t="shared" si="3440"/>
        <v>1.5663250893595406E-2</v>
      </c>
      <c r="AJ2953" s="13">
        <f t="shared" si="3441"/>
        <v>7.2272100603353396E-3</v>
      </c>
      <c r="AK2953" s="13">
        <f t="shared" si="3442"/>
        <v>2.2231470597873521E-3</v>
      </c>
      <c r="AL2953" s="13">
        <f t="shared" si="3443"/>
        <v>2.7328641888868599E-5</v>
      </c>
      <c r="AM2953" s="13">
        <f t="shared" si="3444"/>
        <v>5.2328428937752135E-4</v>
      </c>
      <c r="AN2953" s="13">
        <f t="shared" si="3445"/>
        <v>7.5535310016760192E-4</v>
      </c>
      <c r="AO2953" s="13">
        <f t="shared" si="3446"/>
        <v>5.4517049098829363E-4</v>
      </c>
      <c r="AP2953" s="13">
        <f t="shared" si="3447"/>
        <v>2.623151690500513E-4</v>
      </c>
      <c r="AQ2953" s="13">
        <f t="shared" si="3448"/>
        <v>9.4662012688478126E-5</v>
      </c>
      <c r="AR2953" s="13">
        <f t="shared" si="3449"/>
        <v>4.9001057328970209E-3</v>
      </c>
      <c r="AS2953" s="13">
        <f t="shared" si="3450"/>
        <v>4.5219340084734017E-3</v>
      </c>
      <c r="AT2953" s="13">
        <f t="shared" si="3451"/>
        <v>2.0864740774582434E-3</v>
      </c>
      <c r="AU2953" s="13">
        <f t="shared" si="3452"/>
        <v>6.4181595275350208E-4</v>
      </c>
      <c r="AV2953" s="13">
        <f t="shared" si="3453"/>
        <v>1.480707530682691E-4</v>
      </c>
      <c r="AW2953" s="13">
        <f t="shared" si="3454"/>
        <v>1.0112222988385549E-6</v>
      </c>
      <c r="AX2953" s="13">
        <f t="shared" si="3455"/>
        <v>8.0483196119290019E-5</v>
      </c>
      <c r="AY2953" s="13">
        <f t="shared" si="3456"/>
        <v>1.1617629830320357E-4</v>
      </c>
      <c r="AZ2953" s="13">
        <f t="shared" si="3457"/>
        <v>8.3849380605052984E-5</v>
      </c>
      <c r="BA2953" s="13">
        <f t="shared" si="3458"/>
        <v>4.034511187185452E-5</v>
      </c>
      <c r="BB2953" s="13">
        <f t="shared" si="3459"/>
        <v>1.4559392450548086E-5</v>
      </c>
      <c r="BC2953" s="13">
        <f t="shared" si="3460"/>
        <v>4.2032533547530945E-6</v>
      </c>
      <c r="BD2953" s="13">
        <f t="shared" si="3461"/>
        <v>1.1788716419315576E-3</v>
      </c>
      <c r="BE2953" s="13">
        <f t="shared" si="3462"/>
        <v>1.087890763965933E-3</v>
      </c>
      <c r="BF2953" s="13">
        <f t="shared" si="3463"/>
        <v>5.01965723928701E-4</v>
      </c>
      <c r="BG2953" s="13">
        <f t="shared" si="3464"/>
        <v>1.544086326465986E-4</v>
      </c>
      <c r="BH2953" s="13">
        <f t="shared" si="3465"/>
        <v>3.5622988830576122E-5</v>
      </c>
      <c r="BI2953" s="13">
        <f t="shared" si="3466"/>
        <v>6.574748115943793E-6</v>
      </c>
      <c r="BJ2953" s="14">
        <f t="shared" si="3467"/>
        <v>0.24086168560900456</v>
      </c>
      <c r="BK2953" s="14">
        <f t="shared" si="3468"/>
        <v>0.26725023058521052</v>
      </c>
      <c r="BL2953" s="14">
        <f t="shared" si="3469"/>
        <v>0.44417595434664481</v>
      </c>
      <c r="BM2953" s="14">
        <f t="shared" si="3470"/>
        <v>0.42067127016850409</v>
      </c>
      <c r="BN2953" s="14">
        <f t="shared" si="3471"/>
        <v>0.57853531531552516</v>
      </c>
    </row>
    <row r="2954" spans="1:66" x14ac:dyDescent="0.25">
      <c r="A2954" t="s">
        <v>136</v>
      </c>
      <c r="B2954" t="s">
        <v>344</v>
      </c>
      <c r="C2954" t="s">
        <v>138</v>
      </c>
      <c r="D2954" t="s">
        <v>564</v>
      </c>
      <c r="E2954" s="10">
        <f>VLOOKUP(A2954,home!$A$2:$E$405,3,FALSE)</f>
        <v>1.51980198019802</v>
      </c>
      <c r="F2954" s="10">
        <f>VLOOKUP(B2954,home!$B$2:$E$405,3,FALSE)</f>
        <v>1.32</v>
      </c>
      <c r="G2954" s="10">
        <f>VLOOKUP(C2954,away!$B$2:$E$405,4,FALSE)</f>
        <v>0.9</v>
      </c>
      <c r="H2954" s="10">
        <f>VLOOKUP(A2954,away!$A$2:$E$405,3,FALSE)</f>
        <v>1.34653465346535</v>
      </c>
      <c r="I2954" s="10">
        <f>VLOOKUP(C2954,away!$B$2:$E$405,3,FALSE)</f>
        <v>1.62</v>
      </c>
      <c r="J2954" s="10">
        <f>VLOOKUP(B2954,home!$B$2:$E$405,4,FALSE)</f>
        <v>0.65</v>
      </c>
      <c r="K2954" s="12">
        <f t="shared" si="3416"/>
        <v>1.805524752475248</v>
      </c>
      <c r="L2954" s="12">
        <f t="shared" si="3417"/>
        <v>1.4179009900990136</v>
      </c>
      <c r="M2954" s="13">
        <f t="shared" si="3418"/>
        <v>3.9818416699552064E-2</v>
      </c>
      <c r="N2954" s="13">
        <f t="shared" si="3419"/>
        <v>7.1893136955415021E-2</v>
      </c>
      <c r="O2954" s="13">
        <f t="shared" si="3420"/>
        <v>5.6458572462469971E-2</v>
      </c>
      <c r="P2954" s="13">
        <f t="shared" si="3421"/>
        <v>0.10193735007040695</v>
      </c>
      <c r="Q2954" s="13">
        <f t="shared" si="3422"/>
        <v>6.4902419153047411E-2</v>
      </c>
      <c r="R2954" s="13">
        <f t="shared" si="3423"/>
        <v>4.0026332897056545E-2</v>
      </c>
      <c r="S2954" s="13">
        <f t="shared" si="3424"/>
        <v>6.5241314200054523E-2</v>
      </c>
      <c r="T2954" s="13">
        <f t="shared" si="3425"/>
        <v>9.2025204376927114E-2</v>
      </c>
      <c r="U2954" s="13">
        <f t="shared" si="3426"/>
        <v>7.2268534796449888E-2</v>
      </c>
      <c r="V2954" s="13">
        <f t="shared" si="3427"/>
        <v>1.8557930491883801E-2</v>
      </c>
      <c r="W2954" s="13">
        <f t="shared" si="3428"/>
        <v>3.9060974758783583E-2</v>
      </c>
      <c r="X2954" s="13">
        <f t="shared" si="3429"/>
        <v>5.5384594784711826E-2</v>
      </c>
      <c r="Y2954" s="13">
        <f t="shared" si="3430"/>
        <v>3.9264935890737783E-2</v>
      </c>
      <c r="Z2954" s="13">
        <f t="shared" si="3431"/>
        <v>1.8917792348256399E-2</v>
      </c>
      <c r="AA2954" s="13">
        <f t="shared" si="3432"/>
        <v>3.4156542346963775E-2</v>
      </c>
      <c r="AB2954" s="13">
        <f t="shared" si="3433"/>
        <v>3.0835241333206049E-2</v>
      </c>
      <c r="AC2954" s="13">
        <f t="shared" si="3434"/>
        <v>2.9693330591964474E-3</v>
      </c>
      <c r="AD2954" s="13">
        <f t="shared" si="3435"/>
        <v>1.7631389195698656E-2</v>
      </c>
      <c r="AE2954" s="13">
        <f t="shared" si="3436"/>
        <v>2.4999564197402176E-2</v>
      </c>
      <c r="AF2954" s="13">
        <f t="shared" si="3437"/>
        <v>1.7723453413770202E-2</v>
      </c>
      <c r="AG2954" s="13">
        <f t="shared" si="3438"/>
        <v>8.376700714452838E-3</v>
      </c>
      <c r="AH2954" s="13">
        <f t="shared" si="3439"/>
        <v>6.7058891252700708E-3</v>
      </c>
      <c r="AI2954" s="13">
        <f t="shared" si="3440"/>
        <v>1.2107648803029702E-2</v>
      </c>
      <c r="AJ2954" s="13">
        <f t="shared" si="3441"/>
        <v>1.0930329804073718E-2</v>
      </c>
      <c r="AK2954" s="13">
        <f t="shared" si="3442"/>
        <v>6.5783270046576772E-3</v>
      </c>
      <c r="AL2954" s="13">
        <f t="shared" si="3443"/>
        <v>3.0406627748646325E-4</v>
      </c>
      <c r="AM2954" s="13">
        <f t="shared" si="3444"/>
        <v>6.3667819226717126E-3</v>
      </c>
      <c r="AN2954" s="13">
        <f t="shared" si="3445"/>
        <v>9.0274663919007233E-3</v>
      </c>
      <c r="AO2954" s="13">
        <f t="shared" si="3446"/>
        <v>6.4000267675808032E-3</v>
      </c>
      <c r="AP2954" s="13">
        <f t="shared" si="3447"/>
        <v>3.0248680968043371E-3</v>
      </c>
      <c r="AQ2954" s="13">
        <f t="shared" si="3448"/>
        <v>1.0722408673444468E-3</v>
      </c>
      <c r="AR2954" s="13">
        <f t="shared" si="3449"/>
        <v>1.9016573660429283E-3</v>
      </c>
      <c r="AS2954" s="13">
        <f t="shared" si="3450"/>
        <v>3.4334894451173901E-3</v>
      </c>
      <c r="AT2954" s="13">
        <f t="shared" si="3451"/>
        <v>3.0996250902609766E-3</v>
      </c>
      <c r="AU2954" s="13">
        <f t="shared" si="3452"/>
        <v>1.8654832746198397E-3</v>
      </c>
      <c r="AV2954" s="13">
        <f t="shared" si="3453"/>
        <v>8.4204405691367518E-4</v>
      </c>
      <c r="AW2954" s="13">
        <f t="shared" si="3454"/>
        <v>2.1622958211787949E-5</v>
      </c>
      <c r="AX2954" s="13">
        <f t="shared" si="3455"/>
        <v>1.9158970591659531E-3</v>
      </c>
      <c r="AY2954" s="13">
        <f t="shared" si="3456"/>
        <v>2.7165523371191934E-3</v>
      </c>
      <c r="AZ2954" s="13">
        <f t="shared" si="3457"/>
        <v>1.925901124228547E-3</v>
      </c>
      <c r="BA2954" s="13">
        <f t="shared" si="3458"/>
        <v>9.1024570362548682E-4</v>
      </c>
      <c r="BB2954" s="13">
        <f t="shared" si="3459"/>
        <v>3.2265957110098767E-4</v>
      </c>
      <c r="BC2954" s="13">
        <f t="shared" si="3460"/>
        <v>9.1499865065802695E-5</v>
      </c>
      <c r="BD2954" s="13">
        <f t="shared" si="3461"/>
        <v>4.4939364369022468E-4</v>
      </c>
      <c r="BE2954" s="13">
        <f t="shared" si="3462"/>
        <v>8.1139134728774279E-4</v>
      </c>
      <c r="BF2954" s="13">
        <f t="shared" si="3463"/>
        <v>7.3249358073612994E-4</v>
      </c>
      <c r="BG2954" s="13">
        <f t="shared" si="3464"/>
        <v>4.4084509701610314E-4</v>
      </c>
      <c r="BH2954" s="13">
        <f t="shared" si="3465"/>
        <v>1.9898918366748153E-4</v>
      </c>
      <c r="BI2954" s="13">
        <f t="shared" si="3466"/>
        <v>7.1855979317296225E-5</v>
      </c>
      <c r="BJ2954" s="14">
        <f t="shared" si="3467"/>
        <v>0.46503651314755451</v>
      </c>
      <c r="BK2954" s="14">
        <f t="shared" si="3468"/>
        <v>0.23154496313569947</v>
      </c>
      <c r="BL2954" s="14">
        <f t="shared" si="3469"/>
        <v>0.28391468663784719</v>
      </c>
      <c r="BM2954" s="14">
        <f t="shared" si="3470"/>
        <v>0.62168279765250245</v>
      </c>
      <c r="BN2954" s="14">
        <f t="shared" si="3471"/>
        <v>0.37503622823794797</v>
      </c>
    </row>
    <row r="2955" spans="1:66" x14ac:dyDescent="0.25">
      <c r="A2955" t="s">
        <v>136</v>
      </c>
      <c r="B2955" t="s">
        <v>373</v>
      </c>
      <c r="C2955" t="s">
        <v>484</v>
      </c>
      <c r="D2955" t="s">
        <v>564</v>
      </c>
      <c r="E2955" s="10">
        <f>VLOOKUP(A2955,home!$A$2:$E$405,3,FALSE)</f>
        <v>1.51980198019802</v>
      </c>
      <c r="F2955" s="10">
        <f>VLOOKUP(B2955,home!$B$2:$E$405,3,FALSE)</f>
        <v>1.08</v>
      </c>
      <c r="G2955" s="10">
        <f>VLOOKUP(C2955,away!$B$2:$E$405,4,FALSE)</f>
        <v>0.99</v>
      </c>
      <c r="H2955" s="10">
        <f>VLOOKUP(A2955,away!$A$2:$E$405,3,FALSE)</f>
        <v>1.34653465346535</v>
      </c>
      <c r="I2955" s="10">
        <f>VLOOKUP(C2955,away!$B$2:$E$405,3,FALSE)</f>
        <v>0.79</v>
      </c>
      <c r="J2955" s="10">
        <f>VLOOKUP(B2955,home!$B$2:$E$405,4,FALSE)</f>
        <v>0.74</v>
      </c>
      <c r="K2955" s="12">
        <f t="shared" si="3416"/>
        <v>1.6249722772277231</v>
      </c>
      <c r="L2955" s="12">
        <f t="shared" si="3417"/>
        <v>0.78718415841584355</v>
      </c>
      <c r="M2955" s="13">
        <f t="shared" si="3418"/>
        <v>8.9621822349866737E-2</v>
      </c>
      <c r="N2955" s="13">
        <f t="shared" si="3419"/>
        <v>0.14563297675316139</v>
      </c>
      <c r="O2955" s="13">
        <f t="shared" si="3420"/>
        <v>7.0548878802174086E-2</v>
      </c>
      <c r="P2955" s="13">
        <f t="shared" si="3421"/>
        <v>0.11463997224303148</v>
      </c>
      <c r="Q2955" s="13">
        <f t="shared" si="3422"/>
        <v>0.11832477493701839</v>
      </c>
      <c r="R2955" s="13">
        <f t="shared" si="3423"/>
        <v>2.7767479893535375E-2</v>
      </c>
      <c r="S2955" s="13">
        <f t="shared" si="3424"/>
        <v>3.6660499896380899E-2</v>
      </c>
      <c r="T2955" s="13">
        <f t="shared" si="3425"/>
        <v>9.3143388378540914E-2</v>
      </c>
      <c r="U2955" s="13">
        <f t="shared" si="3426"/>
        <v>4.5121385035473194E-2</v>
      </c>
      <c r="V2955" s="13">
        <f t="shared" si="3427"/>
        <v>5.2104852991545153E-3</v>
      </c>
      <c r="W2955" s="13">
        <f t="shared" si="3428"/>
        <v>6.4091492993954863E-2</v>
      </c>
      <c r="X2955" s="13">
        <f t="shared" si="3429"/>
        <v>5.0451807974061291E-2</v>
      </c>
      <c r="Y2955" s="13">
        <f t="shared" si="3430"/>
        <v>1.985743200030959E-2</v>
      </c>
      <c r="Z2955" s="13">
        <f t="shared" si="3431"/>
        <v>7.2860400971071684E-3</v>
      </c>
      <c r="AA2955" s="13">
        <f t="shared" si="3432"/>
        <v>1.1839613168568736E-2</v>
      </c>
      <c r="AB2955" s="13">
        <f t="shared" si="3433"/>
        <v>9.6195215860122394E-3</v>
      </c>
      <c r="AC2955" s="13">
        <f t="shared" si="3434"/>
        <v>4.1656280970828554E-4</v>
      </c>
      <c r="AD2955" s="13">
        <f t="shared" si="3435"/>
        <v>2.6036724830327866E-2</v>
      </c>
      <c r="AE2955" s="13">
        <f t="shared" si="3436"/>
        <v>2.0495697323466538E-2</v>
      </c>
      <c r="AF2955" s="13">
        <f t="shared" si="3437"/>
        <v>8.066944124359432E-3</v>
      </c>
      <c r="AG2955" s="13">
        <f t="shared" si="3438"/>
        <v>2.1167235405071712E-3</v>
      </c>
      <c r="AH2955" s="13">
        <f t="shared" si="3439"/>
        <v>1.4338638355063491E-3</v>
      </c>
      <c r="AI2955" s="13">
        <f t="shared" si="3440"/>
        <v>2.3299889820172295E-3</v>
      </c>
      <c r="AJ2955" s="13">
        <f t="shared" si="3441"/>
        <v>1.8930837510120211E-3</v>
      </c>
      <c r="AK2955" s="13">
        <f t="shared" si="3442"/>
        <v>1.025402871288268E-3</v>
      </c>
      <c r="AL2955" s="13">
        <f t="shared" si="3443"/>
        <v>2.1313893286396924E-5</v>
      </c>
      <c r="AM2955" s="13">
        <f t="shared" si="3444"/>
        <v>8.4617912078178963E-3</v>
      </c>
      <c r="AN2955" s="13">
        <f t="shared" si="3445"/>
        <v>6.6609879906167147E-3</v>
      </c>
      <c r="AO2955" s="13">
        <f t="shared" si="3446"/>
        <v>2.6217121128058298E-3</v>
      </c>
      <c r="AP2955" s="13">
        <f t="shared" si="3447"/>
        <v>6.8792341437589341E-4</v>
      </c>
      <c r="AQ2955" s="13">
        <f t="shared" si="3448"/>
        <v>1.353806035000103E-4</v>
      </c>
      <c r="AR2955" s="13">
        <f t="shared" si="3449"/>
        <v>2.257429793271958E-4</v>
      </c>
      <c r="AS2955" s="13">
        <f t="shared" si="3450"/>
        <v>3.6682608318548416E-4</v>
      </c>
      <c r="AT2955" s="13">
        <f t="shared" si="3451"/>
        <v>2.9804110787022125E-4</v>
      </c>
      <c r="AU2955" s="13">
        <f t="shared" si="3452"/>
        <v>1.6143617925444895E-4</v>
      </c>
      <c r="AV2955" s="13">
        <f t="shared" si="3453"/>
        <v>6.5582328957511198E-5</v>
      </c>
      <c r="AW2955" s="13">
        <f t="shared" si="3454"/>
        <v>7.5732551349826718E-7</v>
      </c>
      <c r="AX2955" s="13">
        <f t="shared" si="3455"/>
        <v>2.2916960213988963E-3</v>
      </c>
      <c r="AY2955" s="13">
        <f t="shared" si="3456"/>
        <v>1.8039868039498273E-3</v>
      </c>
      <c r="AZ2955" s="13">
        <f t="shared" si="3457"/>
        <v>7.1003491703026597E-4</v>
      </c>
      <c r="BA2955" s="13">
        <f t="shared" si="3458"/>
        <v>1.8630941286944442E-4</v>
      </c>
      <c r="BB2955" s="13">
        <f t="shared" si="3459"/>
        <v>3.6664954593645883E-5</v>
      </c>
      <c r="BC2955" s="13">
        <f t="shared" si="3460"/>
        <v>5.7724142850308507E-6</v>
      </c>
      <c r="BD2955" s="13">
        <f t="shared" si="3461"/>
        <v>2.961688286666063E-5</v>
      </c>
      <c r="BE2955" s="13">
        <f t="shared" si="3462"/>
        <v>4.8126613596224259E-5</v>
      </c>
      <c r="BF2955" s="13">
        <f t="shared" si="3463"/>
        <v>3.9102206445357621E-5</v>
      </c>
      <c r="BG2955" s="13">
        <f t="shared" si="3464"/>
        <v>2.1180000484047109E-5</v>
      </c>
      <c r="BH2955" s="13">
        <f t="shared" si="3465"/>
        <v>8.6042284045615751E-6</v>
      </c>
      <c r="BI2955" s="13">
        <f t="shared" si="3466"/>
        <v>2.7963265248695766E-6</v>
      </c>
      <c r="BJ2955" s="14">
        <f t="shared" si="3467"/>
        <v>0.57182022270895083</v>
      </c>
      <c r="BK2955" s="14">
        <f t="shared" si="3468"/>
        <v>0.24837464329537814</v>
      </c>
      <c r="BL2955" s="14">
        <f t="shared" si="3469"/>
        <v>0.17284627286250401</v>
      </c>
      <c r="BM2955" s="14">
        <f t="shared" si="3470"/>
        <v>0.43198804450671668</v>
      </c>
      <c r="BN2955" s="14">
        <f t="shared" si="3471"/>
        <v>0.56653590497878747</v>
      </c>
    </row>
    <row r="2956" spans="1:66" x14ac:dyDescent="0.25">
      <c r="A2956" t="s">
        <v>136</v>
      </c>
      <c r="B2956" t="s">
        <v>125</v>
      </c>
      <c r="C2956" t="s">
        <v>137</v>
      </c>
      <c r="D2956" t="s">
        <v>564</v>
      </c>
      <c r="E2956" s="10">
        <f>VLOOKUP(A2956,home!$A$2:$E$405,3,FALSE)</f>
        <v>1.51980198019802</v>
      </c>
      <c r="F2956" s="10">
        <f>VLOOKUP(B2956,home!$B$2:$E$405,3,FALSE)</f>
        <v>0.85</v>
      </c>
      <c r="G2956" s="10">
        <f>VLOOKUP(C2956,away!$B$2:$E$405,4,FALSE)</f>
        <v>1.23</v>
      </c>
      <c r="H2956" s="10">
        <f>VLOOKUP(A2956,away!$A$2:$E$405,3,FALSE)</f>
        <v>1.34653465346535</v>
      </c>
      <c r="I2956" s="10">
        <f>VLOOKUP(C2956,away!$B$2:$E$405,3,FALSE)</f>
        <v>0.25</v>
      </c>
      <c r="J2956" s="10">
        <f>VLOOKUP(B2956,home!$B$2:$E$405,4,FALSE)</f>
        <v>1.38</v>
      </c>
      <c r="K2956" s="12">
        <f t="shared" si="3416"/>
        <v>1.5889529702970298</v>
      </c>
      <c r="L2956" s="12">
        <f t="shared" si="3417"/>
        <v>0.46455445544554569</v>
      </c>
      <c r="M2956" s="13">
        <f t="shared" si="3418"/>
        <v>0.12828416639868448</v>
      </c>
      <c r="N2956" s="13">
        <f t="shared" si="3419"/>
        <v>0.20383750724126815</v>
      </c>
      <c r="O2956" s="13">
        <f t="shared" si="3420"/>
        <v>5.9594981063626637E-2</v>
      </c>
      <c r="P2956" s="13">
        <f t="shared" si="3421"/>
        <v>9.4693622175844788E-2</v>
      </c>
      <c r="Q2956" s="13">
        <f t="shared" si="3422"/>
        <v>0.16194410629447767</v>
      </c>
      <c r="R2956" s="13">
        <f t="shared" si="3423"/>
        <v>1.3842556987650342E-2</v>
      </c>
      <c r="S2956" s="13">
        <f t="shared" si="3424"/>
        <v>1.7474646974191193E-2</v>
      </c>
      <c r="T2956" s="13">
        <f t="shared" si="3425"/>
        <v>7.5231856112246642E-2</v>
      </c>
      <c r="U2956" s="13">
        <f t="shared" si="3426"/>
        <v>2.1995172042032916E-2</v>
      </c>
      <c r="V2956" s="13">
        <f t="shared" si="3427"/>
        <v>1.4332223572122069E-3</v>
      </c>
      <c r="W2956" s="13">
        <f t="shared" si="3428"/>
        <v>8.5773856239569388E-2</v>
      </c>
      <c r="X2956" s="13">
        <f t="shared" si="3429"/>
        <v>3.9846627076837678E-2</v>
      </c>
      <c r="Y2956" s="13">
        <f t="shared" si="3430"/>
        <v>9.2554640715110329E-3</v>
      </c>
      <c r="Z2956" s="13">
        <f t="shared" si="3431"/>
        <v>2.1435405077906127E-3</v>
      </c>
      <c r="AA2956" s="13">
        <f t="shared" si="3432"/>
        <v>3.4059850568058971E-3</v>
      </c>
      <c r="AB2956" s="13">
        <f t="shared" si="3433"/>
        <v>2.7059750363995143E-3</v>
      </c>
      <c r="AC2956" s="13">
        <f t="shared" si="3434"/>
        <v>6.6121281857011254E-5</v>
      </c>
      <c r="AD2956" s="13">
        <f t="shared" si="3435"/>
        <v>3.4072655911423555E-2</v>
      </c>
      <c r="AE2956" s="13">
        <f t="shared" si="3436"/>
        <v>1.5828604112514823E-2</v>
      </c>
      <c r="AF2956" s="13">
        <f t="shared" si="3437"/>
        <v>3.6766242819762248E-3</v>
      </c>
      <c r="AG2956" s="13">
        <f t="shared" si="3438"/>
        <v>5.6933073039711177E-4</v>
      </c>
      <c r="AH2956" s="13">
        <f t="shared" si="3439"/>
        <v>2.4894782333053408E-4</v>
      </c>
      <c r="AI2956" s="13">
        <f t="shared" si="3440"/>
        <v>3.9556638333003235E-4</v>
      </c>
      <c r="AJ2956" s="13">
        <f t="shared" si="3441"/>
        <v>3.1426818987095417E-4</v>
      </c>
      <c r="AK2956" s="13">
        <f t="shared" si="3442"/>
        <v>1.6645245792177451E-4</v>
      </c>
      <c r="AL2956" s="13">
        <f t="shared" si="3443"/>
        <v>1.9523106733192526E-6</v>
      </c>
      <c r="AM2956" s="13">
        <f t="shared" si="3444"/>
        <v>1.0827969563273023E-2</v>
      </c>
      <c r="AN2956" s="13">
        <f t="shared" si="3445"/>
        <v>5.0301815040472422E-3</v>
      </c>
      <c r="AO2956" s="13">
        <f t="shared" si="3446"/>
        <v>1.1683966147024614E-3</v>
      </c>
      <c r="AP2956" s="13">
        <f t="shared" si="3447"/>
        <v>1.8092795102917368E-4</v>
      </c>
      <c r="AQ2956" s="13">
        <f t="shared" si="3448"/>
        <v>2.1012721441309028E-5</v>
      </c>
      <c r="AR2956" s="13">
        <f t="shared" si="3449"/>
        <v>2.3129964100334046E-5</v>
      </c>
      <c r="AS2956" s="13">
        <f t="shared" si="3450"/>
        <v>3.675242516008945E-5</v>
      </c>
      <c r="AT2956" s="13">
        <f t="shared" si="3451"/>
        <v>2.919893756187171E-5</v>
      </c>
      <c r="AU2956" s="13">
        <f t="shared" si="3452"/>
        <v>1.5465246189484521E-5</v>
      </c>
      <c r="AV2956" s="13">
        <f t="shared" si="3453"/>
        <v>6.1433872172890636E-6</v>
      </c>
      <c r="AW2956" s="13">
        <f t="shared" si="3454"/>
        <v>4.0030784446715244E-8</v>
      </c>
      <c r="AX2956" s="13">
        <f t="shared" si="3455"/>
        <v>2.8675223999747521E-3</v>
      </c>
      <c r="AY2956" s="13">
        <f t="shared" si="3456"/>
        <v>1.3321203069981752E-3</v>
      </c>
      <c r="AZ2956" s="13">
        <f t="shared" si="3457"/>
        <v>3.0942121190274523E-4</v>
      </c>
      <c r="BA2956" s="13">
        <f t="shared" si="3458"/>
        <v>4.7914334199593532E-5</v>
      </c>
      <c r="BB2956" s="13">
        <f t="shared" si="3459"/>
        <v>5.5647043580320147E-6</v>
      </c>
      <c r="BC2956" s="13">
        <f t="shared" si="3460"/>
        <v>5.1702164055220367E-7</v>
      </c>
      <c r="BD2956" s="13">
        <f t="shared" si="3461"/>
        <v>1.7908546461842825E-6</v>
      </c>
      <c r="BE2956" s="13">
        <f t="shared" si="3462"/>
        <v>2.8455838094247518E-6</v>
      </c>
      <c r="BF2956" s="13">
        <f t="shared" si="3463"/>
        <v>2.2607494231072984E-6</v>
      </c>
      <c r="BG2956" s="13">
        <f t="shared" si="3464"/>
        <v>1.1974081703145461E-6</v>
      </c>
      <c r="BH2956" s="13">
        <f t="shared" si="3465"/>
        <v>4.7565631721980748E-7</v>
      </c>
      <c r="BI2956" s="13">
        <f t="shared" si="3466"/>
        <v>1.5115910361739187E-7</v>
      </c>
      <c r="BJ2956" s="14">
        <f t="shared" si="3467"/>
        <v>0.65182818040578927</v>
      </c>
      <c r="BK2956" s="14">
        <f t="shared" si="3468"/>
        <v>0.24328585180546117</v>
      </c>
      <c r="BL2956" s="14">
        <f t="shared" si="3469"/>
        <v>0.10278931641266753</v>
      </c>
      <c r="BM2956" s="14">
        <f t="shared" si="3470"/>
        <v>0.33651786869394285</v>
      </c>
      <c r="BN2956" s="14">
        <f t="shared" si="3471"/>
        <v>0.66219694016155206</v>
      </c>
    </row>
    <row r="2957" spans="1:66" x14ac:dyDescent="0.25">
      <c r="A2957" t="s">
        <v>136</v>
      </c>
      <c r="B2957" t="s">
        <v>377</v>
      </c>
      <c r="C2957" t="s">
        <v>347</v>
      </c>
      <c r="D2957" t="s">
        <v>564</v>
      </c>
      <c r="E2957" s="10">
        <f>VLOOKUP(A2957,home!$A$2:$E$405,3,FALSE)</f>
        <v>1.51980198019802</v>
      </c>
      <c r="F2957" s="10">
        <f>VLOOKUP(B2957,home!$B$2:$E$405,3,FALSE)</f>
        <v>0.9</v>
      </c>
      <c r="G2957" s="10">
        <f>VLOOKUP(C2957,away!$B$2:$E$405,4,FALSE)</f>
        <v>1.73</v>
      </c>
      <c r="H2957" s="10">
        <f>VLOOKUP(A2957,away!$A$2:$E$405,3,FALSE)</f>
        <v>1.34653465346535</v>
      </c>
      <c r="I2957" s="10">
        <f>VLOOKUP(C2957,away!$B$2:$E$405,3,FALSE)</f>
        <v>0.9</v>
      </c>
      <c r="J2957" s="10">
        <f>VLOOKUP(B2957,home!$B$2:$E$405,4,FALSE)</f>
        <v>0.93</v>
      </c>
      <c r="K2957" s="12">
        <f t="shared" si="3416"/>
        <v>2.3663316831683172</v>
      </c>
      <c r="L2957" s="12">
        <f t="shared" si="3417"/>
        <v>1.127049504950498</v>
      </c>
      <c r="M2957" s="13">
        <f t="shared" si="3418"/>
        <v>3.039791713787195E-2</v>
      </c>
      <c r="N2957" s="13">
        <f t="shared" si="3419"/>
        <v>7.1931554425671562E-2</v>
      </c>
      <c r="O2957" s="13">
        <f t="shared" si="3420"/>
        <v>3.4259957461764842E-2</v>
      </c>
      <c r="P2957" s="13">
        <f t="shared" si="3421"/>
        <v>8.1070422805772951E-2</v>
      </c>
      <c r="Q2957" s="13">
        <f t="shared" si="3422"/>
        <v>8.5106958128506424E-2</v>
      </c>
      <c r="R2957" s="13">
        <f t="shared" si="3423"/>
        <v>1.9306334048453597E-2</v>
      </c>
      <c r="S2957" s="13">
        <f t="shared" si="3424"/>
        <v>5.4053156208837737E-2</v>
      </c>
      <c r="T2957" s="13">
        <f t="shared" si="3425"/>
        <v>9.5919755026575931E-2</v>
      </c>
      <c r="U2957" s="13">
        <f t="shared" si="3426"/>
        <v>4.5685189944686996E-2</v>
      </c>
      <c r="V2957" s="13">
        <f t="shared" si="3427"/>
        <v>1.6017589509181682E-2</v>
      </c>
      <c r="W2957" s="13">
        <f t="shared" si="3428"/>
        <v>6.7130430492521362E-2</v>
      </c>
      <c r="X2957" s="13">
        <f t="shared" si="3429"/>
        <v>7.5659318453710031E-2</v>
      </c>
      <c r="Y2957" s="13">
        <f t="shared" si="3430"/>
        <v>4.2635898704072993E-2</v>
      </c>
      <c r="Z2957" s="13">
        <f t="shared" si="3431"/>
        <v>7.2530647439061893E-3</v>
      </c>
      <c r="AA2957" s="13">
        <f t="shared" si="3432"/>
        <v>1.7163156903576313E-2</v>
      </c>
      <c r="AB2957" s="13">
        <f t="shared" si="3433"/>
        <v>2.0306860982060835E-2</v>
      </c>
      <c r="AC2957" s="13">
        <f t="shared" si="3434"/>
        <v>2.6699048736402585E-3</v>
      </c>
      <c r="AD2957" s="13">
        <f t="shared" si="3435"/>
        <v>3.9713216144795456E-2</v>
      </c>
      <c r="AE2957" s="13">
        <f t="shared" si="3436"/>
        <v>4.4758760595983847E-2</v>
      </c>
      <c r="AF2957" s="13">
        <f t="shared" si="3437"/>
        <v>2.5222669485950734E-2</v>
      </c>
      <c r="AG2957" s="13">
        <f t="shared" si="3438"/>
        <v>9.4757323858902665E-3</v>
      </c>
      <c r="AH2957" s="13">
        <f t="shared" si="3439"/>
        <v>2.0436407572483467E-3</v>
      </c>
      <c r="AI2957" s="13">
        <f t="shared" si="3440"/>
        <v>4.8359318728908541E-3</v>
      </c>
      <c r="AJ2957" s="13">
        <f t="shared" si="3441"/>
        <v>5.7217094042325651E-3</v>
      </c>
      <c r="AK2957" s="13">
        <f t="shared" si="3442"/>
        <v>4.5131540817058792E-3</v>
      </c>
      <c r="AL2957" s="13">
        <f t="shared" si="3443"/>
        <v>2.8482256330324612E-4</v>
      </c>
      <c r="AM2957" s="13">
        <f t="shared" si="3444"/>
        <v>1.8794928320788197E-2</v>
      </c>
      <c r="AN2957" s="13">
        <f t="shared" si="3445"/>
        <v>2.1182814659524433E-2</v>
      </c>
      <c r="AO2957" s="13">
        <f t="shared" si="3446"/>
        <v>1.1937040387737585E-2</v>
      </c>
      <c r="AP2957" s="13">
        <f t="shared" si="3447"/>
        <v>4.4845451531912483E-3</v>
      </c>
      <c r="AQ2957" s="13">
        <f t="shared" si="3448"/>
        <v>1.2635760987080886E-3</v>
      </c>
      <c r="AR2957" s="13">
        <f t="shared" si="3449"/>
        <v>4.6065686075068122E-4</v>
      </c>
      <c r="AS2957" s="13">
        <f t="shared" si="3450"/>
        <v>1.0900669246631926E-3</v>
      </c>
      <c r="AT2957" s="13">
        <f t="shared" si="3451"/>
        <v>1.2897299503021821E-3</v>
      </c>
      <c r="AU2957" s="13">
        <f t="shared" si="3452"/>
        <v>1.0173096147103843E-3</v>
      </c>
      <c r="AV2957" s="13">
        <f t="shared" si="3453"/>
        <v>6.0182299322023404E-4</v>
      </c>
      <c r="AW2957" s="13">
        <f t="shared" si="3454"/>
        <v>2.1100390901865586E-5</v>
      </c>
      <c r="AX2957" s="13">
        <f t="shared" si="3455"/>
        <v>7.4125057280597685E-3</v>
      </c>
      <c r="AY2957" s="13">
        <f t="shared" si="3456"/>
        <v>8.3542609112524941E-3</v>
      </c>
      <c r="AZ2957" s="13">
        <f t="shared" si="3457"/>
        <v>4.7078328121272113E-3</v>
      </c>
      <c r="BA2957" s="13">
        <f t="shared" si="3458"/>
        <v>1.7686535467658945E-3</v>
      </c>
      <c r="BB2957" s="13">
        <f t="shared" si="3459"/>
        <v>4.9834002607786134E-4</v>
      </c>
      <c r="BC2957" s="13">
        <f t="shared" si="3460"/>
        <v>1.1233077593761419E-4</v>
      </c>
      <c r="BD2957" s="13">
        <f t="shared" si="3461"/>
        <v>8.6530514476851068E-5</v>
      </c>
      <c r="BE2957" s="13">
        <f t="shared" si="3462"/>
        <v>2.0475989796742741E-4</v>
      </c>
      <c r="BF2957" s="13">
        <f t="shared" si="3463"/>
        <v>2.4226491700131774E-4</v>
      </c>
      <c r="BG2957" s="13">
        <f t="shared" si="3464"/>
        <v>1.9109304960678698E-4</v>
      </c>
      <c r="BH2957" s="13">
        <f t="shared" si="3465"/>
        <v>1.1304738442944874E-4</v>
      </c>
      <c r="BI2957" s="13">
        <f t="shared" si="3466"/>
        <v>5.3501521494942629E-5</v>
      </c>
      <c r="BJ2957" s="14">
        <f t="shared" si="3467"/>
        <v>0.63807112226384899</v>
      </c>
      <c r="BK2957" s="14">
        <f t="shared" si="3468"/>
        <v>0.19284807400986034</v>
      </c>
      <c r="BL2957" s="14">
        <f t="shared" si="3469"/>
        <v>0.15918671908524368</v>
      </c>
      <c r="BM2957" s="14">
        <f t="shared" si="3470"/>
        <v>0.66695267557446714</v>
      </c>
      <c r="BN2957" s="14">
        <f t="shared" si="3471"/>
        <v>0.32207314400804132</v>
      </c>
    </row>
    <row r="2958" spans="1:66" x14ac:dyDescent="0.25">
      <c r="A2958" t="s">
        <v>136</v>
      </c>
      <c r="B2958" t="s">
        <v>387</v>
      </c>
      <c r="C2958" t="s">
        <v>388</v>
      </c>
      <c r="D2958" t="s">
        <v>564</v>
      </c>
      <c r="E2958" s="10">
        <f>VLOOKUP(A2958,home!$A$2:$E$405,3,FALSE)</f>
        <v>1.51980198019802</v>
      </c>
      <c r="F2958" s="10">
        <f>VLOOKUP(B2958,home!$B$2:$E$405,3,FALSE)</f>
        <v>0.79</v>
      </c>
      <c r="G2958" s="10">
        <f>VLOOKUP(C2958,away!$B$2:$E$405,4,FALSE)</f>
        <v>0.99</v>
      </c>
      <c r="H2958" s="10">
        <f>VLOOKUP(A2958,away!$A$2:$E$405,3,FALSE)</f>
        <v>1.34653465346535</v>
      </c>
      <c r="I2958" s="10">
        <f>VLOOKUP(C2958,away!$B$2:$E$405,3,FALSE)</f>
        <v>1.25</v>
      </c>
      <c r="J2958" s="10">
        <f>VLOOKUP(B2958,home!$B$2:$E$405,4,FALSE)</f>
        <v>1.26</v>
      </c>
      <c r="K2958" s="12">
        <f t="shared" si="3416"/>
        <v>1.1886371287128716</v>
      </c>
      <c r="L2958" s="12">
        <f t="shared" si="3417"/>
        <v>2.1207920792079262</v>
      </c>
      <c r="M2958" s="13">
        <f t="shared" si="3418"/>
        <v>3.6537022846164148E-2</v>
      </c>
      <c r="N2958" s="13">
        <f t="shared" si="3419"/>
        <v>4.3429261927581155E-2</v>
      </c>
      <c r="O2958" s="13">
        <f t="shared" si="3420"/>
        <v>7.7487428649983953E-2</v>
      </c>
      <c r="P2958" s="13">
        <f t="shared" si="3421"/>
        <v>9.2104434701860444E-2</v>
      </c>
      <c r="Q2958" s="13">
        <f t="shared" si="3422"/>
        <v>2.5810816599859648E-2</v>
      </c>
      <c r="R2958" s="13">
        <f t="shared" si="3423"/>
        <v>8.2167362459537679E-2</v>
      </c>
      <c r="S2958" s="13">
        <f t="shared" si="3424"/>
        <v>5.8045416887598802E-2</v>
      </c>
      <c r="T2958" s="13">
        <f t="shared" si="3425"/>
        <v>5.4739375402870799E-2</v>
      </c>
      <c r="U2958" s="13">
        <f t="shared" si="3426"/>
        <v>9.7667177787814682E-2</v>
      </c>
      <c r="V2958" s="13">
        <f t="shared" si="3427"/>
        <v>1.6258213033746242E-2</v>
      </c>
      <c r="W2958" s="13">
        <f t="shared" si="3428"/>
        <v>1.0226564977663898E-2</v>
      </c>
      <c r="X2958" s="13">
        <f t="shared" si="3429"/>
        <v>2.1688418002134776E-2</v>
      </c>
      <c r="Y2958" s="13">
        <f t="shared" si="3430"/>
        <v>2.2998312554739022E-2</v>
      </c>
      <c r="Z2958" s="13">
        <f t="shared" si="3431"/>
        <v>5.8086630491198075E-2</v>
      </c>
      <c r="AA2958" s="13">
        <f t="shared" si="3432"/>
        <v>6.9043925683663229E-2</v>
      </c>
      <c r="AB2958" s="13">
        <f t="shared" si="3433"/>
        <v>4.1034086789847178E-2</v>
      </c>
      <c r="AC2958" s="13">
        <f t="shared" si="3434"/>
        <v>2.5615345136365372E-3</v>
      </c>
      <c r="AD2958" s="13">
        <f t="shared" si="3435"/>
        <v>3.0389187079115075E-3</v>
      </c>
      <c r="AE2958" s="13">
        <f t="shared" si="3436"/>
        <v>6.44491472509551E-3</v>
      </c>
      <c r="AF2958" s="13">
        <f t="shared" si="3437"/>
        <v>6.8341620500765457E-3</v>
      </c>
      <c r="AG2958" s="13">
        <f t="shared" si="3438"/>
        <v>4.8312789146085803E-3</v>
      </c>
      <c r="AH2958" s="13">
        <f t="shared" si="3439"/>
        <v>3.0797416463402637E-2</v>
      </c>
      <c r="AI2958" s="13">
        <f t="shared" si="3440"/>
        <v>3.6606952676833435E-2</v>
      </c>
      <c r="AJ2958" s="13">
        <f t="shared" si="3441"/>
        <v>2.1756191560359635E-2</v>
      </c>
      <c r="AK2958" s="13">
        <f t="shared" si="3442"/>
        <v>8.6200723560110274E-3</v>
      </c>
      <c r="AL2958" s="13">
        <f t="shared" si="3443"/>
        <v>2.5828999734450677E-4</v>
      </c>
      <c r="AM2958" s="13">
        <f t="shared" si="3444"/>
        <v>7.2243432147275249E-4</v>
      </c>
      <c r="AN2958" s="13">
        <f t="shared" si="3445"/>
        <v>1.5321329867273659E-3</v>
      </c>
      <c r="AO2958" s="13">
        <f t="shared" si="3446"/>
        <v>1.6246677512722909E-3</v>
      </c>
      <c r="AP2958" s="13">
        <f t="shared" si="3447"/>
        <v>1.1485274994142759E-3</v>
      </c>
      <c r="AQ2958" s="13">
        <f t="shared" si="3448"/>
        <v>6.0894700587757087E-4</v>
      </c>
      <c r="AR2958" s="13">
        <f t="shared" si="3449"/>
        <v>1.306298337913041E-2</v>
      </c>
      <c r="AS2958" s="13">
        <f t="shared" si="3450"/>
        <v>1.5527147056193536E-2</v>
      </c>
      <c r="AT2958" s="13">
        <f t="shared" si="3451"/>
        <v>9.2280717469882031E-3</v>
      </c>
      <c r="AU2958" s="13">
        <f t="shared" si="3452"/>
        <v>3.6562762349654763E-3</v>
      </c>
      <c r="AV2958" s="13">
        <f t="shared" si="3453"/>
        <v>1.0864964214276182E-3</v>
      </c>
      <c r="AW2958" s="13">
        <f t="shared" si="3454"/>
        <v>1.8086414167049919E-5</v>
      </c>
      <c r="AX2958" s="13">
        <f t="shared" si="3455"/>
        <v>1.4311870959316742E-4</v>
      </c>
      <c r="AY2958" s="13">
        <f t="shared" si="3456"/>
        <v>3.0352502569164891E-4</v>
      </c>
      <c r="AZ2958" s="13">
        <f t="shared" si="3457"/>
        <v>3.2185673516411576E-4</v>
      </c>
      <c r="BA2958" s="13">
        <f t="shared" si="3458"/>
        <v>2.275304048585933E-4</v>
      </c>
      <c r="BB2958" s="13">
        <f t="shared" si="3459"/>
        <v>1.206361701007694E-4</v>
      </c>
      <c r="BC2958" s="13">
        <f t="shared" si="3460"/>
        <v>5.1168846803138314E-5</v>
      </c>
      <c r="BD2958" s="13">
        <f t="shared" si="3461"/>
        <v>4.6173119468807585E-3</v>
      </c>
      <c r="BE2958" s="13">
        <f t="shared" si="3462"/>
        <v>5.4883084149119849E-3</v>
      </c>
      <c r="BF2958" s="13">
        <f t="shared" si="3463"/>
        <v>3.2618035778958373E-3</v>
      </c>
      <c r="BG2958" s="13">
        <f t="shared" si="3464"/>
        <v>1.2923669464184929E-3</v>
      </c>
      <c r="BH2958" s="13">
        <f t="shared" si="3465"/>
        <v>3.8403883410857481E-4</v>
      </c>
      <c r="BI2958" s="13">
        <f t="shared" si="3466"/>
        <v>9.129656341781101E-5</v>
      </c>
      <c r="BJ2958" s="14">
        <f t="shared" si="3467"/>
        <v>0.20684656931951712</v>
      </c>
      <c r="BK2958" s="14">
        <f t="shared" si="3468"/>
        <v>0.2060684370060423</v>
      </c>
      <c r="BL2958" s="14">
        <f t="shared" si="3469"/>
        <v>0.5228767155497922</v>
      </c>
      <c r="BM2958" s="14">
        <f t="shared" si="3470"/>
        <v>0.63605658657003805</v>
      </c>
      <c r="BN2958" s="14">
        <f t="shared" si="3471"/>
        <v>0.35753632718498707</v>
      </c>
    </row>
    <row r="2959" spans="1:66" x14ac:dyDescent="0.25">
      <c r="A2959" t="s">
        <v>304</v>
      </c>
      <c r="B2959" t="s">
        <v>335</v>
      </c>
      <c r="C2959" t="s">
        <v>332</v>
      </c>
      <c r="D2959" t="s">
        <v>564</v>
      </c>
      <c r="E2959" s="10">
        <f>VLOOKUP(A2959,home!$A$2:$E$405,3,FALSE)</f>
        <v>1.3243243243243199</v>
      </c>
      <c r="F2959" s="10">
        <f>VLOOKUP(B2959,home!$B$2:$E$405,3,FALSE)</f>
        <v>0.76</v>
      </c>
      <c r="G2959" s="10">
        <f>VLOOKUP(C2959,away!$B$2:$E$405,4,FALSE)</f>
        <v>0.86</v>
      </c>
      <c r="H2959" s="10">
        <f>VLOOKUP(A2959,away!$A$2:$E$405,3,FALSE)</f>
        <v>1.2432432432432401</v>
      </c>
      <c r="I2959" s="10">
        <f>VLOOKUP(C2959,away!$B$2:$E$405,3,FALSE)</f>
        <v>0.76</v>
      </c>
      <c r="J2959" s="10">
        <f>VLOOKUP(B2959,home!$B$2:$E$405,4,FALSE)</f>
        <v>0.8</v>
      </c>
      <c r="K2959" s="12">
        <f t="shared" si="3416"/>
        <v>0.86557837837837548</v>
      </c>
      <c r="L2959" s="12">
        <f t="shared" si="3417"/>
        <v>0.75589189189188999</v>
      </c>
      <c r="M2959" s="13">
        <f t="shared" si="3418"/>
        <v>0.19760794830331818</v>
      </c>
      <c r="N2959" s="13">
        <f t="shared" si="3419"/>
        <v>0.17104516744706402</v>
      </c>
      <c r="O2959" s="13">
        <f t="shared" si="3420"/>
        <v>0.14937024589586997</v>
      </c>
      <c r="P2959" s="13">
        <f t="shared" si="3421"/>
        <v>0.12929165522052632</v>
      </c>
      <c r="Q2959" s="13">
        <f t="shared" si="3422"/>
        <v>7.4026499334143681E-2</v>
      </c>
      <c r="R2959" s="13">
        <f t="shared" si="3423"/>
        <v>5.6453878881292975E-2</v>
      </c>
      <c r="S2959" s="13">
        <f t="shared" si="3424"/>
        <v>2.1148354928523329E-2</v>
      </c>
      <c r="T2959" s="13">
        <f t="shared" si="3425"/>
        <v>5.5956030631819607E-2</v>
      </c>
      <c r="U2959" s="13">
        <f t="shared" si="3426"/>
        <v>4.8865256935238792E-2</v>
      </c>
      <c r="V2959" s="13">
        <f t="shared" si="3427"/>
        <v>1.5374470496179616E-3</v>
      </c>
      <c r="W2959" s="13">
        <f t="shared" si="3428"/>
        <v>2.1358579083558656E-2</v>
      </c>
      <c r="X2959" s="13">
        <f t="shared" si="3429"/>
        <v>1.6144776751593704E-2</v>
      </c>
      <c r="Y2959" s="13">
        <f t="shared" si="3430"/>
        <v>6.1018529214671817E-3</v>
      </c>
      <c r="Z2959" s="13">
        <f t="shared" si="3431"/>
        <v>1.4224343104072057E-2</v>
      </c>
      <c r="AA2959" s="13">
        <f t="shared" si="3432"/>
        <v>1.2312283837520319E-2</v>
      </c>
      <c r="AB2959" s="13">
        <f t="shared" si="3433"/>
        <v>5.32862333910756E-3</v>
      </c>
      <c r="AC2959" s="13">
        <f t="shared" si="3434"/>
        <v>6.2870406898406082E-5</v>
      </c>
      <c r="AD2959" s="13">
        <f t="shared" si="3435"/>
        <v>4.6218810619032477E-3</v>
      </c>
      <c r="AE2959" s="13">
        <f t="shared" si="3436"/>
        <v>3.4936424199813435E-3</v>
      </c>
      <c r="AF2959" s="13">
        <f t="shared" si="3437"/>
        <v>1.3204079892167289E-3</v>
      </c>
      <c r="AG2959" s="13">
        <f t="shared" si="3438"/>
        <v>3.3269523101273323E-4</v>
      </c>
      <c r="AH2959" s="13">
        <f t="shared" si="3439"/>
        <v>2.6880164049640962E-3</v>
      </c>
      <c r="AI2959" s="13">
        <f t="shared" si="3440"/>
        <v>2.3266888808632933E-3</v>
      </c>
      <c r="AJ2959" s="13">
        <f t="shared" si="3441"/>
        <v>1.0069657942443234E-3</v>
      </c>
      <c r="AK2959" s="13">
        <f t="shared" si="3442"/>
        <v>2.9053593975483138E-4</v>
      </c>
      <c r="AL2959" s="13">
        <f t="shared" si="3443"/>
        <v>1.6454032425468848E-6</v>
      </c>
      <c r="AM2959" s="13">
        <f t="shared" si="3444"/>
        <v>8.0012006292398761E-4</v>
      </c>
      <c r="AN2959" s="13">
        <f t="shared" si="3445"/>
        <v>6.0480426810427112E-4</v>
      </c>
      <c r="AO2959" s="13">
        <f t="shared" si="3446"/>
        <v>2.2858332122081362E-4</v>
      </c>
      <c r="AP2959" s="13">
        <f t="shared" si="3447"/>
        <v>5.7594759710844151E-5</v>
      </c>
      <c r="AQ2959" s="13">
        <f t="shared" si="3448"/>
        <v>1.0883852970222197E-5</v>
      </c>
      <c r="AR2959" s="13">
        <f t="shared" si="3449"/>
        <v>4.0636996115694962E-4</v>
      </c>
      <c r="AS2959" s="13">
        <f t="shared" si="3450"/>
        <v>3.5174505199991592E-4</v>
      </c>
      <c r="AT2959" s="13">
        <f t="shared" si="3451"/>
        <v>1.5223145585635227E-4</v>
      </c>
      <c r="AU2959" s="13">
        <f t="shared" si="3452"/>
        <v>4.3922752232773545E-5</v>
      </c>
      <c r="AV2959" s="13">
        <f t="shared" si="3453"/>
        <v>9.5046461628898225E-6</v>
      </c>
      <c r="AW2959" s="13">
        <f t="shared" si="3454"/>
        <v>2.9904457926342466E-8</v>
      </c>
      <c r="AX2959" s="13">
        <f t="shared" si="3455"/>
        <v>1.1542777109562478E-4</v>
      </c>
      <c r="AY2959" s="13">
        <f t="shared" si="3456"/>
        <v>8.7250916270335829E-5</v>
      </c>
      <c r="AZ2959" s="13">
        <f t="shared" si="3457"/>
        <v>3.297613008444251E-5</v>
      </c>
      <c r="BA2959" s="13">
        <f t="shared" si="3458"/>
        <v>8.3087964522674416E-6</v>
      </c>
      <c r="BB2959" s="13">
        <f t="shared" si="3459"/>
        <v>1.5701379674122649E-6</v>
      </c>
      <c r="BC2959" s="13">
        <f t="shared" si="3460"/>
        <v>2.3737091174370878E-7</v>
      </c>
      <c r="BD2959" s="13">
        <f t="shared" si="3461"/>
        <v>5.1195293124493388E-5</v>
      </c>
      <c r="BE2959" s="13">
        <f t="shared" si="3462"/>
        <v>4.4313538803304586E-5</v>
      </c>
      <c r="BF2959" s="13">
        <f t="shared" si="3463"/>
        <v>1.91784205287858E-5</v>
      </c>
      <c r="BG2959" s="13">
        <f t="shared" si="3464"/>
        <v>5.5334753803883185E-6</v>
      </c>
      <c r="BH2959" s="13">
        <f t="shared" si="3465"/>
        <v>1.1974141616382963E-6</v>
      </c>
      <c r="BI2959" s="13">
        <f t="shared" si="3466"/>
        <v>2.0729116165563574E-7</v>
      </c>
      <c r="BJ2959" s="14">
        <f t="shared" si="3467"/>
        <v>0.35634929025947298</v>
      </c>
      <c r="BK2959" s="14">
        <f t="shared" si="3468"/>
        <v>0.34973717222839706</v>
      </c>
      <c r="BL2959" s="14">
        <f t="shared" si="3469"/>
        <v>0.27972789520942526</v>
      </c>
      <c r="BM2959" s="14">
        <f t="shared" si="3470"/>
        <v>0.22215608470733977</v>
      </c>
      <c r="BN2959" s="14">
        <f t="shared" si="3471"/>
        <v>0.77779539508221518</v>
      </c>
    </row>
    <row r="2960" spans="1:66" x14ac:dyDescent="0.25">
      <c r="A2960" t="s">
        <v>16</v>
      </c>
      <c r="B2960" t="s">
        <v>60</v>
      </c>
      <c r="C2960" t="s">
        <v>236</v>
      </c>
      <c r="D2960" t="s">
        <v>565</v>
      </c>
      <c r="E2960" s="10">
        <f>VLOOKUP(A2960,home!$A$2:$E$405,3,FALSE)</f>
        <v>1.6041666666666701</v>
      </c>
      <c r="F2960" s="10">
        <f>VLOOKUP(B2960,home!$B$2:$E$405,3,FALSE)</f>
        <v>1.87</v>
      </c>
      <c r="G2960" s="10">
        <f>VLOOKUP(C2960,away!$B$2:$E$405,4,FALSE)</f>
        <v>1.25</v>
      </c>
      <c r="H2960" s="10">
        <f>VLOOKUP(A2960,away!$A$2:$E$405,3,FALSE)</f>
        <v>1.2847222222222201</v>
      </c>
      <c r="I2960" s="10">
        <f>VLOOKUP(C2960,away!$B$2:$E$405,3,FALSE)</f>
        <v>0.86</v>
      </c>
      <c r="J2960" s="10">
        <f>VLOOKUP(B2960,home!$B$2:$E$405,4,FALSE)</f>
        <v>0.49</v>
      </c>
      <c r="K2960" s="12">
        <f t="shared" si="3416"/>
        <v>3.7497395833333416</v>
      </c>
      <c r="L2960" s="12">
        <f t="shared" si="3417"/>
        <v>0.54138194444444354</v>
      </c>
      <c r="M2960" s="13">
        <f t="shared" si="3418"/>
        <v>1.3689563458925955E-2</v>
      </c>
      <c r="N2960" s="13">
        <f t="shared" si="3419"/>
        <v>5.1332297980488335E-2</v>
      </c>
      <c r="O2960" s="13">
        <f t="shared" si="3420"/>
        <v>7.4112824839889339E-3</v>
      </c>
      <c r="P2960" s="13">
        <f t="shared" si="3421"/>
        <v>2.7790379293478353E-2</v>
      </c>
      <c r="Q2960" s="13">
        <f t="shared" si="3422"/>
        <v>9.6241374820449629E-2</v>
      </c>
      <c r="R2960" s="13">
        <f t="shared" si="3423"/>
        <v>2.0061672610044872E-3</v>
      </c>
      <c r="S2960" s="13">
        <f t="shared" si="3424"/>
        <v>1.4103904474247999E-2</v>
      </c>
      <c r="T2960" s="13">
        <f t="shared" si="3425"/>
        <v>5.2103342636301522E-2</v>
      </c>
      <c r="U2960" s="13">
        <f t="shared" si="3426"/>
        <v>7.5226047893759557E-3</v>
      </c>
      <c r="V2960" s="13">
        <f t="shared" si="3427"/>
        <v>3.1812787410752759E-3</v>
      </c>
      <c r="W2960" s="13">
        <f t="shared" si="3428"/>
        <v>0.12029336423955361</v>
      </c>
      <c r="X2960" s="13">
        <f t="shared" si="3429"/>
        <v>6.5124655435773213E-2</v>
      </c>
      <c r="Y2960" s="13">
        <f t="shared" si="3430"/>
        <v>1.7628656295546653E-2</v>
      </c>
      <c r="Z2960" s="13">
        <f t="shared" si="3431"/>
        <v>3.6203424421446431E-4</v>
      </c>
      <c r="AA2960" s="13">
        <f t="shared" si="3432"/>
        <v>1.3575341360531463E-3</v>
      </c>
      <c r="AB2960" s="13">
        <f t="shared" si="3433"/>
        <v>2.5451997428423564E-3</v>
      </c>
      <c r="AC2960" s="13">
        <f t="shared" si="3434"/>
        <v>4.0363295329879701E-4</v>
      </c>
      <c r="AD2960" s="13">
        <f t="shared" si="3435"/>
        <v>0.11276719737534742</v>
      </c>
      <c r="AE2960" s="13">
        <f t="shared" si="3436"/>
        <v>6.1050124584615922E-2</v>
      </c>
      <c r="AF2960" s="13">
        <f t="shared" si="3437"/>
        <v>1.6525717578097447E-2</v>
      </c>
      <c r="AG2960" s="13">
        <f t="shared" si="3438"/>
        <v>2.982241705256706E-3</v>
      </c>
      <c r="AH2960" s="13">
        <f t="shared" si="3439"/>
        <v>4.8999700772075286E-5</v>
      </c>
      <c r="AI2960" s="13">
        <f t="shared" si="3440"/>
        <v>1.8373611755653999E-4</v>
      </c>
      <c r="AJ2960" s="13">
        <f t="shared" si="3441"/>
        <v>3.4448129644487304E-4</v>
      </c>
      <c r="AK2960" s="13">
        <f t="shared" si="3442"/>
        <v>4.3057171766577596E-4</v>
      </c>
      <c r="AL2960" s="13">
        <f t="shared" si="3443"/>
        <v>3.2775662719052037E-5</v>
      </c>
      <c r="AM2960" s="13">
        <f t="shared" si="3444"/>
        <v>8.456952473998075E-2</v>
      </c>
      <c r="AN2960" s="13">
        <f t="shared" si="3445"/>
        <v>4.5784413744473243E-2</v>
      </c>
      <c r="AO2960" s="13">
        <f t="shared" si="3446"/>
        <v>1.2393427469115915E-2</v>
      </c>
      <c r="AP2960" s="13">
        <f t="shared" si="3447"/>
        <v>2.2365259538537179E-3</v>
      </c>
      <c r="AQ2960" s="13">
        <f t="shared" si="3448"/>
        <v>3.0270369242444729E-4</v>
      </c>
      <c r="AR2960" s="13">
        <f t="shared" si="3449"/>
        <v>5.3055106562364077E-6</v>
      </c>
      <c r="AS2960" s="13">
        <f t="shared" si="3450"/>
        <v>1.9894283317486509E-5</v>
      </c>
      <c r="AT2960" s="13">
        <f t="shared" si="3451"/>
        <v>3.7299190818813655E-5</v>
      </c>
      <c r="AU2960" s="13">
        <f t="shared" si="3452"/>
        <v>4.662075074653638E-5</v>
      </c>
      <c r="AV2960" s="13">
        <f t="shared" si="3453"/>
        <v>4.3703918619751228E-5</v>
      </c>
      <c r="AW2960" s="13">
        <f t="shared" si="3454"/>
        <v>1.8482208104705188E-6</v>
      </c>
      <c r="AX2960" s="13">
        <f t="shared" si="3455"/>
        <v>5.2852282410199042E-2</v>
      </c>
      <c r="AY2960" s="13">
        <f t="shared" si="3456"/>
        <v>2.8613271419560413E-2</v>
      </c>
      <c r="AZ2960" s="13">
        <f t="shared" si="3457"/>
        <v>7.7453542590191198E-3</v>
      </c>
      <c r="BA2960" s="13">
        <f t="shared" si="3458"/>
        <v>1.3977316497196079E-3</v>
      </c>
      <c r="BB2960" s="13">
        <f t="shared" si="3459"/>
        <v>1.8917666958418524E-4</v>
      </c>
      <c r="BC2960" s="13">
        <f t="shared" si="3460"/>
        <v>2.0483366644602059E-5</v>
      </c>
      <c r="BD2960" s="13">
        <f t="shared" si="3461"/>
        <v>4.7871794589066335E-7</v>
      </c>
      <c r="BE2960" s="13">
        <f t="shared" si="3462"/>
        <v>1.7950676309582491E-6</v>
      </c>
      <c r="BF2960" s="13">
        <f t="shared" si="3463"/>
        <v>3.3655180752822765E-6</v>
      </c>
      <c r="BG2960" s="13">
        <f t="shared" si="3464"/>
        <v>4.2066054484365988E-6</v>
      </c>
      <c r="BH2960" s="13">
        <f t="shared" si="3465"/>
        <v>3.9434187403671041E-6</v>
      </c>
      <c r="BI2960" s="13">
        <f t="shared" si="3466"/>
        <v>2.957358668882606E-6</v>
      </c>
      <c r="BJ2960" s="14">
        <f t="shared" si="3467"/>
        <v>0.83215386802600533</v>
      </c>
      <c r="BK2960" s="14">
        <f t="shared" si="3468"/>
        <v>8.7814806003305851E-2</v>
      </c>
      <c r="BL2960" s="14">
        <f t="shared" si="3469"/>
        <v>2.2020147586372791E-2</v>
      </c>
      <c r="BM2960" s="14">
        <f t="shared" si="3470"/>
        <v>0.71526836736281296</v>
      </c>
      <c r="BN2960" s="14">
        <f t="shared" si="3471"/>
        <v>0.19847106529833572</v>
      </c>
    </row>
    <row r="2961" spans="1:66" x14ac:dyDescent="0.25">
      <c r="A2961" t="s">
        <v>72</v>
      </c>
      <c r="B2961" t="s">
        <v>89</v>
      </c>
      <c r="C2961" t="s">
        <v>90</v>
      </c>
      <c r="D2961" t="s">
        <v>565</v>
      </c>
      <c r="E2961" s="10">
        <f>VLOOKUP(A2961,home!$A$2:$E$405,3,FALSE)</f>
        <v>1.3571428571428601</v>
      </c>
      <c r="F2961" s="10">
        <f>VLOOKUP(B2961,home!$B$2:$E$405,3,FALSE)</f>
        <v>0.54</v>
      </c>
      <c r="G2961" s="10">
        <f>VLOOKUP(C2961,away!$B$2:$E$405,4,FALSE)</f>
        <v>1.27</v>
      </c>
      <c r="H2961" s="10">
        <f>VLOOKUP(A2961,away!$A$2:$E$405,3,FALSE)</f>
        <v>1.0912698412698401</v>
      </c>
      <c r="I2961" s="10">
        <f>VLOOKUP(C2961,away!$B$2:$E$405,3,FALSE)</f>
        <v>0.8</v>
      </c>
      <c r="J2961" s="10">
        <f>VLOOKUP(B2961,home!$B$2:$E$405,4,FALSE)</f>
        <v>1.25</v>
      </c>
      <c r="K2961" s="12">
        <f t="shared" si="3416"/>
        <v>0.93072857142857357</v>
      </c>
      <c r="L2961" s="12">
        <f t="shared" si="3417"/>
        <v>1.0912698412698401</v>
      </c>
      <c r="M2961" s="13">
        <f t="shared" si="3418"/>
        <v>0.13239062942779542</v>
      </c>
      <c r="N2961" s="13">
        <f t="shared" si="3419"/>
        <v>0.1232197413978617</v>
      </c>
      <c r="O2961" s="13">
        <f t="shared" si="3420"/>
        <v>0.1444739011612845</v>
      </c>
      <c r="P2961" s="13">
        <f t="shared" si="3421"/>
        <v>0.13446598763655526</v>
      </c>
      <c r="Q2961" s="13">
        <f t="shared" si="3422"/>
        <v>5.7342066941515044E-2</v>
      </c>
      <c r="R2961" s="13">
        <f t="shared" si="3423"/>
        <v>7.8830005593954741E-2</v>
      </c>
      <c r="S2961" s="13">
        <f t="shared" si="3424"/>
        <v>3.4143469800737465E-2</v>
      </c>
      <c r="T2961" s="13">
        <f t="shared" si="3425"/>
        <v>6.2575668289351655E-2</v>
      </c>
      <c r="U2961" s="13">
        <f t="shared" si="3426"/>
        <v>7.3369338492167965E-2</v>
      </c>
      <c r="V2961" s="13">
        <f t="shared" si="3427"/>
        <v>3.8531892811265993E-3</v>
      </c>
      <c r="W2961" s="13">
        <f t="shared" si="3428"/>
        <v>1.7789966682412645E-2</v>
      </c>
      <c r="X2961" s="13">
        <f t="shared" si="3429"/>
        <v>1.941365411771219E-2</v>
      </c>
      <c r="Y2961" s="13">
        <f t="shared" si="3430"/>
        <v>1.0592767623751678E-2</v>
      </c>
      <c r="Z2961" s="13">
        <f t="shared" si="3431"/>
        <v>2.8674935897271873E-2</v>
      </c>
      <c r="AA2961" s="13">
        <f t="shared" si="3432"/>
        <v>2.6688582123473775E-2</v>
      </c>
      <c r="AB2961" s="13">
        <f t="shared" si="3433"/>
        <v>1.2419912956617455E-2</v>
      </c>
      <c r="AC2961" s="13">
        <f t="shared" si="3434"/>
        <v>2.4459949718337864E-4</v>
      </c>
      <c r="AD2961" s="13">
        <f t="shared" si="3435"/>
        <v>4.13940756902096E-3</v>
      </c>
      <c r="AE2961" s="13">
        <f t="shared" si="3436"/>
        <v>4.5172106407966768E-3</v>
      </c>
      <c r="AF2961" s="13">
        <f t="shared" si="3437"/>
        <v>2.464747869482311E-3</v>
      </c>
      <c r="AG2961" s="13">
        <f t="shared" si="3438"/>
        <v>8.9656833876671296E-4</v>
      </c>
      <c r="AH2961" s="13">
        <f t="shared" si="3439"/>
        <v>7.8230231862596762E-3</v>
      </c>
      <c r="AI2961" s="13">
        <f t="shared" si="3440"/>
        <v>7.2811111944000766E-3</v>
      </c>
      <c r="AJ2961" s="13">
        <f t="shared" si="3441"/>
        <v>3.3883691101882891E-3</v>
      </c>
      <c r="AK2961" s="13">
        <f t="shared" si="3442"/>
        <v>1.0512173137994178E-3</v>
      </c>
      <c r="AL2961" s="13">
        <f t="shared" si="3443"/>
        <v>9.9373537557220913E-6</v>
      </c>
      <c r="AM2961" s="13">
        <f t="shared" si="3444"/>
        <v>7.7053297865510085E-4</v>
      </c>
      <c r="AN2961" s="13">
        <f t="shared" si="3445"/>
        <v>8.408594013101288E-4</v>
      </c>
      <c r="AO2961" s="13">
        <f t="shared" si="3446"/>
        <v>4.5880225269897846E-4</v>
      </c>
      <c r="AP2961" s="13">
        <f t="shared" si="3447"/>
        <v>1.6689235382568647E-4</v>
      </c>
      <c r="AQ2961" s="13">
        <f t="shared" si="3448"/>
        <v>4.5531148117126699E-5</v>
      </c>
      <c r="AR2961" s="13">
        <f t="shared" si="3449"/>
        <v>1.707405854143976E-3</v>
      </c>
      <c r="AS2961" s="13">
        <f t="shared" si="3450"/>
        <v>1.5891314114762063E-3</v>
      </c>
      <c r="AT2961" s="13">
        <f t="shared" si="3451"/>
        <v>7.3952500420776108E-4</v>
      </c>
      <c r="AU2961" s="13">
        <f t="shared" si="3452"/>
        <v>2.2943235023399982E-4</v>
      </c>
      <c r="AV2961" s="13">
        <f t="shared" si="3453"/>
        <v>5.3384810893197691E-5</v>
      </c>
      <c r="AW2961" s="13">
        <f t="shared" si="3454"/>
        <v>2.8036477544444249E-7</v>
      </c>
      <c r="AX2961" s="13">
        <f t="shared" si="3455"/>
        <v>1.1952617641037751E-4</v>
      </c>
      <c r="AY2961" s="13">
        <f t="shared" si="3456"/>
        <v>1.3043531155894356E-4</v>
      </c>
      <c r="AZ2961" s="13">
        <f t="shared" si="3457"/>
        <v>7.1170060870455226E-5</v>
      </c>
      <c r="BA2961" s="13">
        <f t="shared" si="3458"/>
        <v>2.5888580343088852E-5</v>
      </c>
      <c r="BB2961" s="13">
        <f t="shared" si="3459"/>
        <v>7.0628567404260152E-6</v>
      </c>
      <c r="BC2961" s="13">
        <f t="shared" si="3460"/>
        <v>1.5414965108072644E-6</v>
      </c>
      <c r="BD2961" s="13">
        <f t="shared" si="3461"/>
        <v>3.1054008590581528E-4</v>
      </c>
      <c r="BE2961" s="13">
        <f t="shared" si="3462"/>
        <v>2.8902853052642594E-4</v>
      </c>
      <c r="BF2961" s="13">
        <f t="shared" si="3463"/>
        <v>1.3450355565948013E-4</v>
      </c>
      <c r="BG2961" s="13">
        <f t="shared" si="3464"/>
        <v>4.1728767403670535E-5</v>
      </c>
      <c r="BH2961" s="13">
        <f t="shared" si="3465"/>
        <v>9.7095390182733746E-6</v>
      </c>
      <c r="BI2961" s="13">
        <f t="shared" si="3466"/>
        <v>1.8073890759415154E-6</v>
      </c>
      <c r="BJ2961" s="14">
        <f t="shared" si="3467"/>
        <v>0.30559004208771257</v>
      </c>
      <c r="BK2961" s="14">
        <f t="shared" si="3468"/>
        <v>0.30523824830871277</v>
      </c>
      <c r="BL2961" s="14">
        <f t="shared" si="3469"/>
        <v>0.36043165843069064</v>
      </c>
      <c r="BM2961" s="14">
        <f t="shared" si="3470"/>
        <v>0.32908239761863761</v>
      </c>
      <c r="BN2961" s="14">
        <f t="shared" si="3471"/>
        <v>0.67072233215896659</v>
      </c>
    </row>
    <row r="2962" spans="1:66" x14ac:dyDescent="0.25">
      <c r="A2962" t="s">
        <v>72</v>
      </c>
      <c r="B2962" t="s">
        <v>75</v>
      </c>
      <c r="C2962" t="s">
        <v>106</v>
      </c>
      <c r="D2962" t="s">
        <v>565</v>
      </c>
      <c r="E2962" s="10">
        <f>VLOOKUP(A2962,home!$A$2:$E$405,3,FALSE)</f>
        <v>1.3571428571428601</v>
      </c>
      <c r="F2962" s="10">
        <f>VLOOKUP(B2962,home!$B$2:$E$405,3,FALSE)</f>
        <v>1.61</v>
      </c>
      <c r="G2962" s="10">
        <f>VLOOKUP(C2962,away!$B$2:$E$405,4,FALSE)</f>
        <v>2.0099999999999998</v>
      </c>
      <c r="H2962" s="10">
        <f>VLOOKUP(A2962,away!$A$2:$E$405,3,FALSE)</f>
        <v>1.0912698412698401</v>
      </c>
      <c r="I2962" s="10">
        <f>VLOOKUP(C2962,away!$B$2:$E$405,3,FALSE)</f>
        <v>0.33</v>
      </c>
      <c r="J2962" s="10">
        <f>VLOOKUP(B2962,home!$B$2:$E$405,4,FALSE)</f>
        <v>1.33</v>
      </c>
      <c r="K2962" s="12">
        <f t="shared" si="3416"/>
        <v>4.3918500000000096</v>
      </c>
      <c r="L2962" s="12">
        <f t="shared" si="3417"/>
        <v>0.47895833333333282</v>
      </c>
      <c r="M2962" s="13">
        <f t="shared" si="3418"/>
        <v>7.6671651571781343E-3</v>
      </c>
      <c r="N2962" s="13">
        <f t="shared" si="3419"/>
        <v>3.3673039295552862E-2</v>
      </c>
      <c r="O2962" s="13">
        <f t="shared" si="3420"/>
        <v>3.6722526450734395E-3</v>
      </c>
      <c r="P2962" s="13">
        <f t="shared" si="3421"/>
        <v>1.6127982779265821E-2</v>
      </c>
      <c r="Q2962" s="13">
        <f t="shared" si="3422"/>
        <v>7.3943468815087093E-2</v>
      </c>
      <c r="R2962" s="13">
        <f t="shared" si="3423"/>
        <v>8.7942800323164891E-4</v>
      </c>
      <c r="S2962" s="13">
        <f t="shared" si="3424"/>
        <v>8.4813559899897858E-3</v>
      </c>
      <c r="T2962" s="13">
        <f t="shared" si="3425"/>
        <v>3.5415840584559384E-2</v>
      </c>
      <c r="U2962" s="13">
        <f t="shared" si="3426"/>
        <v>3.8623158759929252E-3</v>
      </c>
      <c r="V2962" s="13">
        <f t="shared" si="3427"/>
        <v>1.9822937675314754E-3</v>
      </c>
      <c r="W2962" s="13">
        <f t="shared" si="3428"/>
        <v>0.108249541171847</v>
      </c>
      <c r="X2962" s="13">
        <f t="shared" si="3429"/>
        <v>5.1847019823765828E-2</v>
      </c>
      <c r="Y2962" s="13">
        <f t="shared" si="3430"/>
        <v>1.2416281101545575E-2</v>
      </c>
      <c r="Z2962" s="13">
        <f t="shared" si="3431"/>
        <v>1.4040312357149713E-4</v>
      </c>
      <c r="AA2962" s="13">
        <f t="shared" si="3432"/>
        <v>6.1662945825748095E-4</v>
      </c>
      <c r="AB2962" s="13">
        <f t="shared" si="3433"/>
        <v>1.3540720431240623E-3</v>
      </c>
      <c r="AC2962" s="13">
        <f t="shared" si="3434"/>
        <v>2.6061131372217758E-4</v>
      </c>
      <c r="AD2962" s="13">
        <f t="shared" si="3435"/>
        <v>0.11885393684889431</v>
      </c>
      <c r="AE2962" s="13">
        <f t="shared" si="3436"/>
        <v>5.6926083503251602E-2</v>
      </c>
      <c r="AF2962" s="13">
        <f t="shared" si="3437"/>
        <v>1.3632611038955762E-2</v>
      </c>
      <c r="AG2962" s="13">
        <f t="shared" si="3438"/>
        <v>2.1764842207332821E-3</v>
      </c>
      <c r="AH2962" s="13">
        <f t="shared" si="3439"/>
        <v>1.6811811515149556E-5</v>
      </c>
      <c r="AI2962" s="13">
        <f t="shared" si="3440"/>
        <v>7.3834954402809738E-5</v>
      </c>
      <c r="AJ2962" s="13">
        <f t="shared" si="3441"/>
        <v>1.6213602224699036E-4</v>
      </c>
      <c r="AK2962" s="13">
        <f t="shared" si="3442"/>
        <v>2.3735902976848209E-4</v>
      </c>
      <c r="AL2962" s="13">
        <f t="shared" si="3443"/>
        <v>2.1927973083287896E-5</v>
      </c>
      <c r="AM2962" s="13">
        <f t="shared" si="3444"/>
        <v>0.10439773250996351</v>
      </c>
      <c r="AN2962" s="13">
        <f t="shared" si="3445"/>
        <v>5.0002163966751216E-2</v>
      </c>
      <c r="AO2962" s="13">
        <f t="shared" si="3446"/>
        <v>1.1974476558287596E-2</v>
      </c>
      <c r="AP2962" s="13">
        <f t="shared" si="3447"/>
        <v>1.9117584449654969E-3</v>
      </c>
      <c r="AQ2962" s="13">
        <f t="shared" si="3448"/>
        <v>2.2891315963414956E-4</v>
      </c>
      <c r="AR2962" s="13">
        <f t="shared" si="3449"/>
        <v>1.6104314447220333E-6</v>
      </c>
      <c r="AS2962" s="13">
        <f t="shared" si="3450"/>
        <v>7.0727733405024774E-6</v>
      </c>
      <c r="AT2962" s="13">
        <f t="shared" si="3451"/>
        <v>1.5531279797742942E-5</v>
      </c>
      <c r="AU2962" s="13">
        <f t="shared" si="3452"/>
        <v>2.2737017059905832E-5</v>
      </c>
      <c r="AV2962" s="13">
        <f t="shared" si="3453"/>
        <v>2.4964392093636906E-5</v>
      </c>
      <c r="AW2962" s="13">
        <f t="shared" si="3454"/>
        <v>1.2812716630720001E-6</v>
      </c>
      <c r="AX2962" s="13">
        <f t="shared" si="3455"/>
        <v>7.6416530253980708E-2</v>
      </c>
      <c r="AY2962" s="13">
        <f t="shared" si="3456"/>
        <v>3.6600333969562804E-2</v>
      </c>
      <c r="AZ2962" s="13">
        <f t="shared" si="3457"/>
        <v>8.7650174787525827E-3</v>
      </c>
      <c r="BA2962" s="13">
        <f t="shared" si="3458"/>
        <v>1.3993593877536226E-3</v>
      </c>
      <c r="BB2962" s="13">
        <f t="shared" si="3459"/>
        <v>1.67558710023207E-4</v>
      </c>
      <c r="BC2962" s="13">
        <f t="shared" si="3460"/>
        <v>1.6050728097639692E-5</v>
      </c>
      <c r="BD2962" s="13">
        <f t="shared" si="3461"/>
        <v>1.2855492678527604E-7</v>
      </c>
      <c r="BE2962" s="13">
        <f t="shared" si="3462"/>
        <v>5.6459395520191577E-7</v>
      </c>
      <c r="BF2962" s="13">
        <f t="shared" si="3463"/>
        <v>1.2398059810767699E-6</v>
      </c>
      <c r="BG2962" s="13">
        <f t="shared" si="3464"/>
        <v>1.8150139659973416E-6</v>
      </c>
      <c r="BH2962" s="13">
        <f t="shared" si="3465"/>
        <v>1.9928172716413601E-6</v>
      </c>
      <c r="BI2962" s="13">
        <f t="shared" si="3466"/>
        <v>1.7504309068916251E-6</v>
      </c>
      <c r="BJ2962" s="14">
        <f t="shared" si="3467"/>
        <v>0.79901420157196523</v>
      </c>
      <c r="BK2962" s="14">
        <f t="shared" si="3468"/>
        <v>7.1141670950333483E-2</v>
      </c>
      <c r="BL2962" s="14">
        <f t="shared" si="3469"/>
        <v>1.0954246954357098E-2</v>
      </c>
      <c r="BM2962" s="14">
        <f t="shared" si="3470"/>
        <v>0.70868813320693869</v>
      </c>
      <c r="BN2962" s="14">
        <f t="shared" si="3471"/>
        <v>0.13596333669538901</v>
      </c>
    </row>
    <row r="2963" spans="1:66" x14ac:dyDescent="0.25">
      <c r="A2963" t="s">
        <v>72</v>
      </c>
      <c r="B2963" t="s">
        <v>79</v>
      </c>
      <c r="C2963" t="s">
        <v>76</v>
      </c>
      <c r="D2963" t="s">
        <v>565</v>
      </c>
      <c r="E2963" s="10">
        <f>VLOOKUP(A2963,home!$A$2:$E$405,3,FALSE)</f>
        <v>1.3571428571428601</v>
      </c>
      <c r="F2963" s="10">
        <f>VLOOKUP(B2963,home!$B$2:$E$405,3,FALSE)</f>
        <v>0.6</v>
      </c>
      <c r="G2963" s="10">
        <f>VLOOKUP(C2963,away!$B$2:$E$405,4,FALSE)</f>
        <v>0.8</v>
      </c>
      <c r="H2963" s="10">
        <f>VLOOKUP(A2963,away!$A$2:$E$405,3,FALSE)</f>
        <v>1.0912698412698401</v>
      </c>
      <c r="I2963" s="10">
        <f>VLOOKUP(C2963,away!$B$2:$E$405,3,FALSE)</f>
        <v>0.74</v>
      </c>
      <c r="J2963" s="10">
        <f>VLOOKUP(B2963,home!$B$2:$E$405,4,FALSE)</f>
        <v>0.83</v>
      </c>
      <c r="K2963" s="12">
        <f t="shared" si="3416"/>
        <v>0.65142857142857291</v>
      </c>
      <c r="L2963" s="12">
        <f t="shared" si="3417"/>
        <v>0.67025793650793575</v>
      </c>
      <c r="M2963" s="13">
        <f t="shared" si="3418"/>
        <v>0.26668515585315539</v>
      </c>
      <c r="N2963" s="13">
        <f t="shared" si="3419"/>
        <v>0.17372633009862731</v>
      </c>
      <c r="O2963" s="13">
        <f t="shared" si="3420"/>
        <v>0.17874784225943319</v>
      </c>
      <c r="P2963" s="13">
        <f t="shared" si="3421"/>
        <v>0.11644145152900245</v>
      </c>
      <c r="Q2963" s="13">
        <f t="shared" si="3422"/>
        <v>5.6585147517838733E-2</v>
      </c>
      <c r="R2963" s="13">
        <f t="shared" si="3423"/>
        <v>5.9903579954026821E-2</v>
      </c>
      <c r="S2963" s="13">
        <f t="shared" si="3424"/>
        <v>1.271031714420467E-2</v>
      </c>
      <c r="T2963" s="13">
        <f t="shared" si="3425"/>
        <v>3.792664421230374E-2</v>
      </c>
      <c r="U2963" s="13">
        <f t="shared" si="3426"/>
        <v>3.9022903512908991E-2</v>
      </c>
      <c r="V2963" s="13">
        <f t="shared" si="3427"/>
        <v>6.1662715385632592E-4</v>
      </c>
      <c r="W2963" s="13">
        <f t="shared" si="3428"/>
        <v>1.2287060603873582E-2</v>
      </c>
      <c r="X2963" s="13">
        <f t="shared" si="3429"/>
        <v>8.2354998861002594E-3</v>
      </c>
      <c r="Y2963" s="13">
        <f t="shared" si="3430"/>
        <v>2.7599545798844488E-3</v>
      </c>
      <c r="Z2963" s="13">
        <f t="shared" si="3431"/>
        <v>1.3383616629808057E-2</v>
      </c>
      <c r="AA2963" s="13">
        <f t="shared" si="3432"/>
        <v>8.7184702617035537E-3</v>
      </c>
      <c r="AB2963" s="13">
        <f t="shared" si="3433"/>
        <v>2.839730313812021E-3</v>
      </c>
      <c r="AC2963" s="13">
        <f t="shared" si="3434"/>
        <v>1.6827183495067634E-5</v>
      </c>
      <c r="AD2963" s="13">
        <f t="shared" si="3435"/>
        <v>2.0010355840594162E-3</v>
      </c>
      <c r="AE2963" s="13">
        <f t="shared" si="3436"/>
        <v>1.3412099814506166E-3</v>
      </c>
      <c r="AF2963" s="13">
        <f t="shared" si="3437"/>
        <v>4.4947831729546839E-4</v>
      </c>
      <c r="AG2963" s="13">
        <f t="shared" si="3438"/>
        <v>1.004221364851733E-4</v>
      </c>
      <c r="AH2963" s="13">
        <f t="shared" si="3439"/>
        <v>2.2426188163271101E-3</v>
      </c>
      <c r="AI2963" s="13">
        <f t="shared" si="3440"/>
        <v>1.4609059717788065E-3</v>
      </c>
      <c r="AJ2963" s="13">
        <f t="shared" si="3441"/>
        <v>4.758379450936694E-4</v>
      </c>
      <c r="AK2963" s="13">
        <f t="shared" si="3442"/>
        <v>1.0332481093462559E-4</v>
      </c>
      <c r="AL2963" s="13">
        <f t="shared" si="3443"/>
        <v>2.9388687421199264E-7</v>
      </c>
      <c r="AM2963" s="13">
        <f t="shared" si="3444"/>
        <v>2.6070635038031312E-4</v>
      </c>
      <c r="AN2963" s="13">
        <f t="shared" si="3445"/>
        <v>1.7474050044042361E-4</v>
      </c>
      <c r="AO2963" s="13">
        <f t="shared" si="3446"/>
        <v>5.8560603624781163E-5</v>
      </c>
      <c r="AP2963" s="13">
        <f t="shared" si="3447"/>
        <v>1.3083569782068324E-5</v>
      </c>
      <c r="AQ2963" s="13">
        <f t="shared" si="3448"/>
        <v>2.1923416210716741E-6</v>
      </c>
      <c r="AR2963" s="13">
        <f t="shared" si="3449"/>
        <v>3.0062661204105566E-4</v>
      </c>
      <c r="AS2963" s="13">
        <f t="shared" si="3450"/>
        <v>1.958367644153167E-4</v>
      </c>
      <c r="AT2963" s="13">
        <f t="shared" si="3451"/>
        <v>6.3786831838131866E-5</v>
      </c>
      <c r="AU2963" s="13">
        <f t="shared" si="3452"/>
        <v>1.385085491342295E-5</v>
      </c>
      <c r="AV2963" s="13">
        <f t="shared" si="3453"/>
        <v>2.2557106573288854E-6</v>
      </c>
      <c r="AW2963" s="13">
        <f t="shared" si="3454"/>
        <v>3.5644001787103413E-9</v>
      </c>
      <c r="AX2963" s="13">
        <f t="shared" si="3455"/>
        <v>2.830526089843406E-5</v>
      </c>
      <c r="AY2963" s="13">
        <f t="shared" si="3456"/>
        <v>1.8971825762103175E-5</v>
      </c>
      <c r="AZ2963" s="13">
        <f t="shared" si="3457"/>
        <v>6.3580083935476824E-6</v>
      </c>
      <c r="BA2963" s="13">
        <f t="shared" si="3458"/>
        <v>1.4205018620531354E-6</v>
      </c>
      <c r="BB2963" s="13">
        <f t="shared" si="3459"/>
        <v>2.3802566171635369E-7</v>
      </c>
      <c r="BC2963" s="13">
        <f t="shared" si="3460"/>
        <v>3.1907717771587838E-8</v>
      </c>
      <c r="BD2963" s="13">
        <f t="shared" si="3461"/>
        <v>3.3582895441001605E-5</v>
      </c>
      <c r="BE2963" s="13">
        <f t="shared" si="3462"/>
        <v>2.187685760156681E-5</v>
      </c>
      <c r="BF2963" s="13">
        <f t="shared" si="3463"/>
        <v>7.1256050473674905E-6</v>
      </c>
      <c r="BG2963" s="13">
        <f t="shared" si="3464"/>
        <v>1.5472742388569442E-6</v>
      </c>
      <c r="BH2963" s="13">
        <f t="shared" si="3465"/>
        <v>2.519846617567029E-7</v>
      </c>
      <c r="BI2963" s="13">
        <f t="shared" si="3466"/>
        <v>3.2830001646016227E-8</v>
      </c>
      <c r="BJ2963" s="14">
        <f t="shared" si="3467"/>
        <v>0.29597739181406302</v>
      </c>
      <c r="BK2963" s="14">
        <f t="shared" si="3468"/>
        <v>0.39648964457635028</v>
      </c>
      <c r="BL2963" s="14">
        <f t="shared" si="3469"/>
        <v>0.29415598806687604</v>
      </c>
      <c r="BM2963" s="14">
        <f t="shared" si="3470"/>
        <v>0.14789816561365174</v>
      </c>
      <c r="BN2963" s="14">
        <f t="shared" si="3471"/>
        <v>0.85208950721208387</v>
      </c>
    </row>
    <row r="2964" spans="1:66" x14ac:dyDescent="0.25">
      <c r="A2964" t="s">
        <v>72</v>
      </c>
      <c r="B2964" t="s">
        <v>81</v>
      </c>
      <c r="C2964" t="s">
        <v>102</v>
      </c>
      <c r="D2964" t="s">
        <v>565</v>
      </c>
      <c r="E2964" s="10">
        <f>VLOOKUP(A2964,home!$A$2:$E$405,3,FALSE)</f>
        <v>1.3571428571428601</v>
      </c>
      <c r="F2964" s="10">
        <f>VLOOKUP(B2964,home!$B$2:$E$405,3,FALSE)</f>
        <v>0.6</v>
      </c>
      <c r="G2964" s="10">
        <f>VLOOKUP(C2964,away!$B$2:$E$405,4,FALSE)</f>
        <v>0.8</v>
      </c>
      <c r="H2964" s="10">
        <f>VLOOKUP(A2964,away!$A$2:$E$405,3,FALSE)</f>
        <v>1.0912698412698401</v>
      </c>
      <c r="I2964" s="10">
        <f>VLOOKUP(C2964,away!$B$2:$E$405,3,FALSE)</f>
        <v>0.54</v>
      </c>
      <c r="J2964" s="10">
        <f>VLOOKUP(B2964,home!$B$2:$E$405,4,FALSE)</f>
        <v>1.5</v>
      </c>
      <c r="K2964" s="12">
        <f t="shared" si="3416"/>
        <v>0.65142857142857291</v>
      </c>
      <c r="L2964" s="12">
        <f t="shared" si="3417"/>
        <v>0.88392857142857051</v>
      </c>
      <c r="M2964" s="13">
        <f t="shared" si="3418"/>
        <v>0.21537875644777088</v>
      </c>
      <c r="N2964" s="13">
        <f t="shared" si="3419"/>
        <v>0.14030387562883392</v>
      </c>
      <c r="O2964" s="13">
        <f t="shared" si="3420"/>
        <v>0.19037943650294012</v>
      </c>
      <c r="P2964" s="13">
        <f t="shared" si="3421"/>
        <v>0.12401860435048699</v>
      </c>
      <c r="Q2964" s="13">
        <f t="shared" si="3422"/>
        <v>4.5698976633391716E-2</v>
      </c>
      <c r="R2964" s="13">
        <f t="shared" si="3423"/>
        <v>8.4140911668710044E-2</v>
      </c>
      <c r="S2964" s="13">
        <f t="shared" si="3424"/>
        <v>1.7852984294637726E-2</v>
      </c>
      <c r="T2964" s="13">
        <f t="shared" si="3425"/>
        <v>4.039463113130156E-2</v>
      </c>
      <c r="U2964" s="13">
        <f t="shared" si="3426"/>
        <v>5.4811793887045532E-2</v>
      </c>
      <c r="V2964" s="13">
        <f t="shared" si="3427"/>
        <v>1.142226648238558E-3</v>
      </c>
      <c r="W2964" s="13">
        <f t="shared" si="3428"/>
        <v>9.9232063546793679E-3</v>
      </c>
      <c r="X2964" s="13">
        <f t="shared" si="3429"/>
        <v>8.7714056170826449E-3</v>
      </c>
      <c r="Y2964" s="13">
        <f t="shared" si="3430"/>
        <v>3.8766480182642008E-3</v>
      </c>
      <c r="Z2964" s="13">
        <f t="shared" si="3431"/>
        <v>2.4791518616673475E-2</v>
      </c>
      <c r="AA2964" s="13">
        <f t="shared" si="3432"/>
        <v>1.6149903556004472E-2</v>
      </c>
      <c r="AB2964" s="13">
        <f t="shared" si="3433"/>
        <v>5.2602543010986103E-3</v>
      </c>
      <c r="AC2964" s="13">
        <f t="shared" si="3434"/>
        <v>4.110704704088132E-5</v>
      </c>
      <c r="AD2964" s="13">
        <f t="shared" si="3435"/>
        <v>1.6160650349049291E-3</v>
      </c>
      <c r="AE2964" s="13">
        <f t="shared" si="3436"/>
        <v>1.4284860576391767E-3</v>
      </c>
      <c r="AF2964" s="13">
        <f t="shared" si="3437"/>
        <v>6.3133982011731409E-4</v>
      </c>
      <c r="AG2964" s="13">
        <f t="shared" si="3438"/>
        <v>1.8601976842742271E-4</v>
      </c>
      <c r="AH2964" s="13">
        <f t="shared" si="3439"/>
        <v>5.4784829085952483E-3</v>
      </c>
      <c r="AI2964" s="13">
        <f t="shared" si="3440"/>
        <v>3.5688402947420556E-3</v>
      </c>
      <c r="AJ2964" s="13">
        <f t="shared" si="3441"/>
        <v>1.1624222674302721E-3</v>
      </c>
      <c r="AK2964" s="13">
        <f t="shared" si="3442"/>
        <v>2.5241169235628826E-4</v>
      </c>
      <c r="AL2964" s="13">
        <f t="shared" si="3443"/>
        <v>9.4680435286405565E-7</v>
      </c>
      <c r="AM2964" s="13">
        <f t="shared" si="3444"/>
        <v>2.1055018740475696E-4</v>
      </c>
      <c r="AN2964" s="13">
        <f t="shared" si="3445"/>
        <v>1.8611132636670461E-4</v>
      </c>
      <c r="AO2964" s="13">
        <f t="shared" si="3446"/>
        <v>8.2254559420998825E-5</v>
      </c>
      <c r="AP2964" s="13">
        <f t="shared" si="3447"/>
        <v>2.4235718400829989E-5</v>
      </c>
      <c r="AQ2964" s="13">
        <f t="shared" si="3448"/>
        <v>5.3556609858976928E-6</v>
      </c>
      <c r="AR2964" s="13">
        <f t="shared" si="3449"/>
        <v>9.6851751419808777E-4</v>
      </c>
      <c r="AS2964" s="13">
        <f t="shared" si="3450"/>
        <v>6.3091998067761298E-4</v>
      </c>
      <c r="AT2964" s="13">
        <f t="shared" si="3451"/>
        <v>2.0549965084928009E-4</v>
      </c>
      <c r="AU2964" s="13">
        <f t="shared" si="3452"/>
        <v>4.4622781327272345E-5</v>
      </c>
      <c r="AV2964" s="13">
        <f t="shared" si="3453"/>
        <v>7.2671386732986556E-6</v>
      </c>
      <c r="AW2964" s="13">
        <f t="shared" si="3454"/>
        <v>1.5144039011371512E-8</v>
      </c>
      <c r="AX2964" s="13">
        <f t="shared" si="3455"/>
        <v>2.2859734632516521E-5</v>
      </c>
      <c r="AY2964" s="13">
        <f t="shared" si="3456"/>
        <v>2.0206372576956547E-5</v>
      </c>
      <c r="AZ2964" s="13">
        <f t="shared" si="3457"/>
        <v>8.9304950228513209E-6</v>
      </c>
      <c r="BA2964" s="13">
        <f t="shared" si="3458"/>
        <v>2.6313065692329761E-6</v>
      </c>
      <c r="BB2964" s="13">
        <f t="shared" si="3459"/>
        <v>5.8147176418317937E-7</v>
      </c>
      <c r="BC2964" s="13">
        <f t="shared" si="3460"/>
        <v>1.027959011680977E-7</v>
      </c>
      <c r="BD2964" s="13">
        <f t="shared" si="3461"/>
        <v>1.4268338378811094E-4</v>
      </c>
      <c r="BE2964" s="13">
        <f t="shared" si="3462"/>
        <v>9.2948032867683908E-5</v>
      </c>
      <c r="BF2964" s="13">
        <f t="shared" si="3463"/>
        <v>3.027450213404568E-5</v>
      </c>
      <c r="BG2964" s="13">
        <f t="shared" si="3464"/>
        <v>6.5738918919642202E-6</v>
      </c>
      <c r="BH2964" s="13">
        <f t="shared" si="3465"/>
        <v>1.0706052509770326E-6</v>
      </c>
      <c r="BI2964" s="13">
        <f t="shared" si="3466"/>
        <v>1.3948456984157941E-7</v>
      </c>
      <c r="BJ2964" s="14">
        <f t="shared" si="3467"/>
        <v>0.25339447369368834</v>
      </c>
      <c r="BK2964" s="14">
        <f t="shared" si="3468"/>
        <v>0.3584548319651048</v>
      </c>
      <c r="BL2964" s="14">
        <f t="shared" si="3469"/>
        <v>0.3633349740451508</v>
      </c>
      <c r="BM2964" s="14">
        <f t="shared" si="3470"/>
        <v>0.20003504585994589</v>
      </c>
      <c r="BN2964" s="14">
        <f t="shared" si="3471"/>
        <v>0.79992056123213362</v>
      </c>
    </row>
    <row r="2965" spans="1:66" x14ac:dyDescent="0.25">
      <c r="A2965" t="s">
        <v>72</v>
      </c>
      <c r="B2965" t="s">
        <v>68</v>
      </c>
      <c r="C2965" t="s">
        <v>83</v>
      </c>
      <c r="D2965" t="s">
        <v>565</v>
      </c>
      <c r="E2965" s="10">
        <f>VLOOKUP(A2965,home!$A$2:$E$405,3,FALSE)</f>
        <v>1.3571428571428601</v>
      </c>
      <c r="F2965" s="10">
        <f>VLOOKUP(B2965,home!$B$2:$E$405,3,FALSE)</f>
        <v>1.61</v>
      </c>
      <c r="G2965" s="10">
        <f>VLOOKUP(C2965,away!$B$2:$E$405,4,FALSE)</f>
        <v>0.67</v>
      </c>
      <c r="H2965" s="10">
        <f>VLOOKUP(A2965,away!$A$2:$E$405,3,FALSE)</f>
        <v>1.0912698412698401</v>
      </c>
      <c r="I2965" s="10">
        <f>VLOOKUP(C2965,away!$B$2:$E$405,3,FALSE)</f>
        <v>0.33</v>
      </c>
      <c r="J2965" s="10">
        <f>VLOOKUP(B2965,home!$B$2:$E$405,4,FALSE)</f>
        <v>0.57999999999999996</v>
      </c>
      <c r="K2965" s="12">
        <f t="shared" si="3416"/>
        <v>1.4639500000000034</v>
      </c>
      <c r="L2965" s="12">
        <f t="shared" si="3417"/>
        <v>0.20886904761904737</v>
      </c>
      <c r="M2965" s="13">
        <f t="shared" si="3418"/>
        <v>0.18771713549666472</v>
      </c>
      <c r="N2965" s="13">
        <f t="shared" si="3419"/>
        <v>0.27480850051034289</v>
      </c>
      <c r="O2965" s="13">
        <f t="shared" si="3420"/>
        <v>3.9208299312964025E-2</v>
      </c>
      <c r="P2965" s="13">
        <f t="shared" si="3421"/>
        <v>5.7398989779213816E-2</v>
      </c>
      <c r="Q2965" s="13">
        <f t="shared" si="3422"/>
        <v>0.2011529521610588</v>
      </c>
      <c r="R2965" s="13">
        <f t="shared" si="3423"/>
        <v>4.0947000681306718E-3</v>
      </c>
      <c r="S2965" s="13">
        <f t="shared" si="3424"/>
        <v>4.3877774116855076E-3</v>
      </c>
      <c r="T2965" s="13">
        <f t="shared" si="3425"/>
        <v>4.2014625543640147E-2</v>
      </c>
      <c r="U2965" s="13">
        <f t="shared" si="3426"/>
        <v>5.9944361647399106E-3</v>
      </c>
      <c r="V2965" s="13">
        <f t="shared" si="3427"/>
        <v>1.490741731290083E-4</v>
      </c>
      <c r="W2965" s="13">
        <f t="shared" si="3428"/>
        <v>9.8159288105394218E-2</v>
      </c>
      <c r="X2965" s="13">
        <f t="shared" si="3429"/>
        <v>2.0502437021537374E-2</v>
      </c>
      <c r="Y2965" s="13">
        <f t="shared" si="3430"/>
        <v>2.1411622472790044E-3</v>
      </c>
      <c r="Z2965" s="13">
        <f t="shared" si="3431"/>
        <v>2.8508536783870066E-4</v>
      </c>
      <c r="AA2965" s="13">
        <f t="shared" si="3432"/>
        <v>4.1735072424746678E-4</v>
      </c>
      <c r="AB2965" s="13">
        <f t="shared" si="3433"/>
        <v>3.0549029638104032E-4</v>
      </c>
      <c r="AC2965" s="13">
        <f t="shared" si="3434"/>
        <v>2.8489364187295826E-6</v>
      </c>
      <c r="AD2965" s="13">
        <f t="shared" si="3435"/>
        <v>3.5925072455473064E-2</v>
      </c>
      <c r="AE2965" s="13">
        <f t="shared" si="3436"/>
        <v>7.5036356694199299E-3</v>
      </c>
      <c r="AF2965" s="13">
        <f t="shared" si="3437"/>
        <v>7.8363861797602671E-4</v>
      </c>
      <c r="AG2965" s="13">
        <f t="shared" si="3438"/>
        <v>5.4559283938053073E-5</v>
      </c>
      <c r="AH2965" s="13">
        <f t="shared" si="3439"/>
        <v>1.4886377317648796E-5</v>
      </c>
      <c r="AI2965" s="13">
        <f t="shared" si="3440"/>
        <v>2.1792912074172004E-5</v>
      </c>
      <c r="AJ2965" s="13">
        <f t="shared" si="3441"/>
        <v>1.5951866815492096E-5</v>
      </c>
      <c r="AK2965" s="13">
        <f t="shared" si="3442"/>
        <v>7.7842451415132343E-6</v>
      </c>
      <c r="AL2965" s="13">
        <f t="shared" si="3443"/>
        <v>3.4845209404592642E-8</v>
      </c>
      <c r="AM2965" s="13">
        <f t="shared" si="3444"/>
        <v>1.0518501964237977E-2</v>
      </c>
      <c r="AN2965" s="13">
        <f t="shared" si="3445"/>
        <v>2.196989487649465E-3</v>
      </c>
      <c r="AO2965" s="13">
        <f t="shared" si="3446"/>
        <v>2.2944155095720126E-4</v>
      </c>
      <c r="AP2965" s="13">
        <f t="shared" si="3447"/>
        <v>1.5974412744222589E-5</v>
      </c>
      <c r="AQ2965" s="13">
        <f t="shared" si="3448"/>
        <v>8.3414009403983591E-7</v>
      </c>
      <c r="AR2965" s="13">
        <f t="shared" si="3449"/>
        <v>6.2186069056701884E-7</v>
      </c>
      <c r="AS2965" s="13">
        <f t="shared" si="3450"/>
        <v>9.1037295795558927E-7</v>
      </c>
      <c r="AT2965" s="13">
        <f t="shared" si="3451"/>
        <v>6.6637024589954427E-7</v>
      </c>
      <c r="AU2965" s="13">
        <f t="shared" si="3452"/>
        <v>3.2517757382821329E-7</v>
      </c>
      <c r="AV2965" s="13">
        <f t="shared" si="3453"/>
        <v>1.1901092730145353E-7</v>
      </c>
      <c r="AW2965" s="13">
        <f t="shared" si="3454"/>
        <v>2.9596537677952656E-10</v>
      </c>
      <c r="AX2965" s="13">
        <f t="shared" si="3455"/>
        <v>2.5664268250910364E-3</v>
      </c>
      <c r="AY2965" s="13">
        <f t="shared" si="3456"/>
        <v>5.360471267407403E-4</v>
      </c>
      <c r="AZ2965" s="13">
        <f t="shared" si="3457"/>
        <v>5.5981826420632588E-5</v>
      </c>
      <c r="BA2965" s="13">
        <f t="shared" si="3458"/>
        <v>3.897623589484118E-6</v>
      </c>
      <c r="BB2965" s="13">
        <f t="shared" si="3459"/>
        <v>2.0352323177827008E-7</v>
      </c>
      <c r="BC2965" s="13">
        <f t="shared" si="3460"/>
        <v>8.5019407179755842E-9</v>
      </c>
      <c r="BD2965" s="13">
        <f t="shared" si="3461"/>
        <v>2.1647908365076048E-8</v>
      </c>
      <c r="BE2965" s="13">
        <f t="shared" si="3462"/>
        <v>3.1691455451053149E-8</v>
      </c>
      <c r="BF2965" s="13">
        <f t="shared" si="3463"/>
        <v>2.3197353103784693E-8</v>
      </c>
      <c r="BG2965" s="13">
        <f t="shared" si="3464"/>
        <v>1.1319921692095225E-8</v>
      </c>
      <c r="BH2965" s="13">
        <f t="shared" si="3465"/>
        <v>4.1429498402857125E-9</v>
      </c>
      <c r="BI2965" s="13">
        <f t="shared" si="3466"/>
        <v>1.2130142837372557E-9</v>
      </c>
      <c r="BJ2965" s="14">
        <f t="shared" si="3467"/>
        <v>0.69917017859875663</v>
      </c>
      <c r="BK2965" s="14">
        <f t="shared" si="3468"/>
        <v>0.25019190776906192</v>
      </c>
      <c r="BL2965" s="14">
        <f t="shared" si="3469"/>
        <v>5.0083427972810228E-2</v>
      </c>
      <c r="BM2965" s="14">
        <f t="shared" si="3470"/>
        <v>0.23481397554931735</v>
      </c>
      <c r="BN2965" s="14">
        <f t="shared" si="3471"/>
        <v>0.76438057732837483</v>
      </c>
    </row>
    <row r="2966" spans="1:66" x14ac:dyDescent="0.25">
      <c r="A2966" t="s">
        <v>72</v>
      </c>
      <c r="B2966" t="s">
        <v>86</v>
      </c>
      <c r="C2966" t="s">
        <v>77</v>
      </c>
      <c r="D2966" t="s">
        <v>565</v>
      </c>
      <c r="E2966" s="10">
        <f>VLOOKUP(A2966,home!$A$2:$E$405,3,FALSE)</f>
        <v>1.3571428571428601</v>
      </c>
      <c r="F2966" s="10">
        <f>VLOOKUP(B2966,home!$B$2:$E$405,3,FALSE)</f>
        <v>0.94</v>
      </c>
      <c r="G2966" s="10">
        <f>VLOOKUP(C2966,away!$B$2:$E$405,4,FALSE)</f>
        <v>0.4</v>
      </c>
      <c r="H2966" s="10">
        <f>VLOOKUP(A2966,away!$A$2:$E$405,3,FALSE)</f>
        <v>1.0912698412698401</v>
      </c>
      <c r="I2966" s="10">
        <f>VLOOKUP(C2966,away!$B$2:$E$405,3,FALSE)</f>
        <v>0.94</v>
      </c>
      <c r="J2966" s="10">
        <f>VLOOKUP(B2966,home!$B$2:$E$405,4,FALSE)</f>
        <v>0.92</v>
      </c>
      <c r="K2966" s="12">
        <f t="shared" si="3416"/>
        <v>0.51028571428571545</v>
      </c>
      <c r="L2966" s="12">
        <f t="shared" si="3417"/>
        <v>0.94373015873015764</v>
      </c>
      <c r="M2966" s="13">
        <f t="shared" si="3418"/>
        <v>0.23363017255927473</v>
      </c>
      <c r="N2966" s="13">
        <f t="shared" si="3419"/>
        <v>0.11921813948310445</v>
      </c>
      <c r="O2966" s="13">
        <f t="shared" si="3420"/>
        <v>0.22048383983351849</v>
      </c>
      <c r="P2966" s="13">
        <f t="shared" si="3421"/>
        <v>0.11250975369790425</v>
      </c>
      <c r="Q2966" s="13">
        <f t="shared" si="3422"/>
        <v>3.0417656730975001E-2</v>
      </c>
      <c r="R2966" s="13">
        <f t="shared" si="3423"/>
        <v>0.1040386245817605</v>
      </c>
      <c r="S2966" s="13">
        <f t="shared" si="3424"/>
        <v>1.3545387287200112E-2</v>
      </c>
      <c r="T2966" s="13">
        <f t="shared" si="3425"/>
        <v>2.8706060014922489E-2</v>
      </c>
      <c r="U2966" s="13">
        <f t="shared" si="3426"/>
        <v>5.3089423858007044E-2</v>
      </c>
      <c r="V2966" s="13">
        <f t="shared" si="3427"/>
        <v>7.2478661026587261E-4</v>
      </c>
      <c r="W2966" s="13">
        <f t="shared" si="3428"/>
        <v>5.1738985639544271E-3</v>
      </c>
      <c r="X2966" s="13">
        <f t="shared" si="3429"/>
        <v>4.8827641130144463E-3</v>
      </c>
      <c r="Y2966" s="13">
        <f t="shared" si="3430"/>
        <v>2.30400587570852E-3</v>
      </c>
      <c r="Z2966" s="13">
        <f t="shared" si="3431"/>
        <v>3.2728129230204045E-2</v>
      </c>
      <c r="AA2966" s="13">
        <f t="shared" si="3432"/>
        <v>1.6700696801469874E-2</v>
      </c>
      <c r="AB2966" s="13">
        <f t="shared" si="3433"/>
        <v>4.2610634982036084E-3</v>
      </c>
      <c r="AC2966" s="13">
        <f t="shared" si="3434"/>
        <v>2.1814809414188338E-5</v>
      </c>
      <c r="AD2966" s="13">
        <f t="shared" si="3435"/>
        <v>6.6004163108733028E-4</v>
      </c>
      <c r="AE2966" s="13">
        <f t="shared" si="3436"/>
        <v>6.229011932745585E-4</v>
      </c>
      <c r="AF2966" s="13">
        <f t="shared" si="3437"/>
        <v>2.9392532100110173E-4</v>
      </c>
      <c r="AG2966" s="13">
        <f t="shared" si="3438"/>
        <v>9.2462063281060781E-5</v>
      </c>
      <c r="AH2966" s="13">
        <f t="shared" si="3439"/>
        <v>7.721630648340392E-3</v>
      </c>
      <c r="AI2966" s="13">
        <f t="shared" si="3440"/>
        <v>3.9402378108388484E-3</v>
      </c>
      <c r="AJ2966" s="13">
        <f t="shared" si="3441"/>
        <v>1.0053235328797427E-3</v>
      </c>
      <c r="AK2966" s="13">
        <f t="shared" si="3442"/>
        <v>1.7100074568792616E-4</v>
      </c>
      <c r="AL2966" s="13">
        <f t="shared" si="3443"/>
        <v>4.202160717977211E-7</v>
      </c>
      <c r="AM2966" s="13">
        <f t="shared" si="3444"/>
        <v>6.7361963035541416E-5</v>
      </c>
      <c r="AN2966" s="13">
        <f t="shared" si="3445"/>
        <v>6.3571516067906513E-5</v>
      </c>
      <c r="AO2966" s="13">
        <f t="shared" si="3446"/>
        <v>2.9997178474741084E-5</v>
      </c>
      <c r="AP2966" s="13">
        <f t="shared" si="3447"/>
        <v>9.436414001141426E-6</v>
      </c>
      <c r="AQ2966" s="13">
        <f t="shared" si="3448"/>
        <v>2.2263571207851693E-6</v>
      </c>
      <c r="AR2966" s="13">
        <f t="shared" si="3449"/>
        <v>1.4574271434827863E-3</v>
      </c>
      <c r="AS2966" s="13">
        <f t="shared" si="3450"/>
        <v>7.4370425093150342E-4</v>
      </c>
      <c r="AT2966" s="13">
        <f t="shared" si="3451"/>
        <v>1.8975082745195256E-4</v>
      </c>
      <c r="AU2966" s="13">
        <f t="shared" si="3452"/>
        <v>3.2275712174208392E-5</v>
      </c>
      <c r="AV2966" s="13">
        <f t="shared" si="3453"/>
        <v>4.1174587102240211E-6</v>
      </c>
      <c r="AW2966" s="13">
        <f t="shared" si="3454"/>
        <v>5.6212306041872108E-9</v>
      </c>
      <c r="AX2966" s="13">
        <f t="shared" si="3455"/>
        <v>5.7289745705465349E-6</v>
      </c>
      <c r="AY2966" s="13">
        <f t="shared" si="3456"/>
        <v>5.4066060808229188E-6</v>
      </c>
      <c r="AZ2966" s="13">
        <f t="shared" si="3457"/>
        <v>2.5511886074232235E-6</v>
      </c>
      <c r="BA2966" s="13">
        <f t="shared" si="3458"/>
        <v>8.0254454314469636E-7</v>
      </c>
      <c r="BB2966" s="13">
        <f t="shared" si="3459"/>
        <v>1.8934637227249148E-7</v>
      </c>
      <c r="BC2966" s="13">
        <f t="shared" si="3460"/>
        <v>3.5738376391939601E-8</v>
      </c>
      <c r="BD2966" s="13">
        <f t="shared" si="3461"/>
        <v>2.2923632490944159E-4</v>
      </c>
      <c r="BE2966" s="13">
        <f t="shared" si="3462"/>
        <v>1.1697602179664675E-4</v>
      </c>
      <c r="BF2966" s="13">
        <f t="shared" si="3463"/>
        <v>2.9845596418401648E-5</v>
      </c>
      <c r="BG2966" s="13">
        <f t="shared" si="3464"/>
        <v>5.0765938288824261E-6</v>
      </c>
      <c r="BH2966" s="13">
        <f t="shared" si="3465"/>
        <v>6.4762832702743074E-7</v>
      </c>
      <c r="BI2966" s="13">
        <f t="shared" si="3466"/>
        <v>6.6095096689771091E-8</v>
      </c>
      <c r="BJ2966" s="14">
        <f t="shared" si="3467"/>
        <v>0.19255916281757407</v>
      </c>
      <c r="BK2966" s="14">
        <f t="shared" si="3468"/>
        <v>0.3604377417862118</v>
      </c>
      <c r="BL2966" s="14">
        <f t="shared" si="3469"/>
        <v>0.41422096496383415</v>
      </c>
      <c r="BM2966" s="14">
        <f t="shared" si="3470"/>
        <v>0.17964241092643649</v>
      </c>
      <c r="BN2966" s="14">
        <f t="shared" si="3471"/>
        <v>0.82029818688653744</v>
      </c>
    </row>
    <row r="2967" spans="1:66" x14ac:dyDescent="0.25">
      <c r="A2967" t="s">
        <v>72</v>
      </c>
      <c r="B2967" t="s">
        <v>365</v>
      </c>
      <c r="C2967" t="s">
        <v>88</v>
      </c>
      <c r="D2967" t="s">
        <v>565</v>
      </c>
      <c r="E2967" s="10">
        <f>VLOOKUP(A2967,home!$A$2:$E$405,3,FALSE)</f>
        <v>1.3571428571428601</v>
      </c>
      <c r="F2967" s="10">
        <f>VLOOKUP(B2967,home!$B$2:$E$405,3,FALSE)</f>
        <v>1.07</v>
      </c>
      <c r="G2967" s="10">
        <f>VLOOKUP(C2967,away!$B$2:$E$405,4,FALSE)</f>
        <v>0.87</v>
      </c>
      <c r="H2967" s="10">
        <f>VLOOKUP(A2967,away!$A$2:$E$405,3,FALSE)</f>
        <v>1.0912698412698401</v>
      </c>
      <c r="I2967" s="10">
        <f>VLOOKUP(C2967,away!$B$2:$E$405,3,FALSE)</f>
        <v>0.67</v>
      </c>
      <c r="J2967" s="10">
        <f>VLOOKUP(B2967,home!$B$2:$E$405,4,FALSE)</f>
        <v>0.83</v>
      </c>
      <c r="K2967" s="12">
        <f t="shared" si="3416"/>
        <v>1.2633642857142884</v>
      </c>
      <c r="L2967" s="12">
        <f t="shared" si="3417"/>
        <v>0.60685515873015805</v>
      </c>
      <c r="M2967" s="13">
        <f t="shared" si="3418"/>
        <v>0.15408984394449599</v>
      </c>
      <c r="N2967" s="13">
        <f t="shared" si="3419"/>
        <v>0.19467160563076433</v>
      </c>
      <c r="O2967" s="13">
        <f t="shared" si="3420"/>
        <v>9.3510216705642385E-2</v>
      </c>
      <c r="P2967" s="13">
        <f t="shared" si="3421"/>
        <v>0.1181374681353122</v>
      </c>
      <c r="Q2967" s="13">
        <f t="shared" si="3422"/>
        <v>0.12297057699828212</v>
      </c>
      <c r="R2967" s="13">
        <f t="shared" si="3423"/>
        <v>2.8373578700897045E-2</v>
      </c>
      <c r="S2967" s="13">
        <f t="shared" si="3424"/>
        <v>2.2643382944902434E-2</v>
      </c>
      <c r="T2967" s="13">
        <f t="shared" si="3425"/>
        <v>7.4625329023431608E-2</v>
      </c>
      <c r="U2967" s="13">
        <f t="shared" si="3426"/>
        <v>3.5846165988616945E-2</v>
      </c>
      <c r="V2967" s="13">
        <f t="shared" si="3427"/>
        <v>1.9289121366916049E-3</v>
      </c>
      <c r="W2967" s="13">
        <f t="shared" si="3428"/>
        <v>5.1785545057769541E-2</v>
      </c>
      <c r="X2967" s="13">
        <f t="shared" si="3429"/>
        <v>3.1426325165960486E-2</v>
      </c>
      <c r="Y2967" s="13">
        <f t="shared" si="3430"/>
        <v>9.535613773447256E-3</v>
      </c>
      <c r="Z2967" s="13">
        <f t="shared" si="3431"/>
        <v>5.7395508687585022E-3</v>
      </c>
      <c r="AA2967" s="13">
        <f t="shared" si="3432"/>
        <v>7.2511435836299081E-3</v>
      </c>
      <c r="AB2967" s="13">
        <f t="shared" si="3433"/>
        <v>4.5804179170721724E-3</v>
      </c>
      <c r="AC2967" s="13">
        <f t="shared" si="3434"/>
        <v>9.2428542924568073E-5</v>
      </c>
      <c r="AD2967" s="13">
        <f t="shared" si="3435"/>
        <v>1.6356002035558526E-2</v>
      </c>
      <c r="AE2967" s="13">
        <f t="shared" si="3436"/>
        <v>9.9257242114796571E-3</v>
      </c>
      <c r="AF2967" s="13">
        <f t="shared" si="3437"/>
        <v>3.0117384709346306E-3</v>
      </c>
      <c r="AG2967" s="13">
        <f t="shared" si="3438"/>
        <v>6.092296759442528E-4</v>
      </c>
      <c r="AH2967" s="13">
        <f t="shared" si="3439"/>
        <v>8.7076901337506437E-4</v>
      </c>
      <c r="AI2967" s="13">
        <f t="shared" si="3440"/>
        <v>1.1000984726047239E-3</v>
      </c>
      <c r="AJ2967" s="13">
        <f t="shared" si="3441"/>
        <v>6.9491256052882334E-4</v>
      </c>
      <c r="AK2967" s="13">
        <f t="shared" si="3442"/>
        <v>2.9264257022212811E-4</v>
      </c>
      <c r="AL2967" s="13">
        <f t="shared" si="3443"/>
        <v>2.8345214103734658E-6</v>
      </c>
      <c r="AM2967" s="13">
        <f t="shared" si="3444"/>
        <v>4.1327177657589668E-3</v>
      </c>
      <c r="AN2967" s="13">
        <f t="shared" si="3445"/>
        <v>2.507961095726602E-3</v>
      </c>
      <c r="AO2967" s="13">
        <f t="shared" si="3446"/>
        <v>7.6098456441811406E-4</v>
      </c>
      <c r="AP2967" s="13">
        <f t="shared" si="3447"/>
        <v>1.5393580287705158E-4</v>
      </c>
      <c r="AQ2967" s="13">
        <f t="shared" si="3448"/>
        <v>2.3354184022301866E-5</v>
      </c>
      <c r="AR2967" s="13">
        <f t="shared" si="3449"/>
        <v>1.0568613356580562E-4</v>
      </c>
      <c r="AS2967" s="13">
        <f t="shared" si="3450"/>
        <v>1.3352008664226889E-4</v>
      </c>
      <c r="AT2967" s="13">
        <f t="shared" si="3451"/>
        <v>8.4342254444659989E-5</v>
      </c>
      <c r="AU2967" s="13">
        <f t="shared" si="3452"/>
        <v>3.5518330680670212E-5</v>
      </c>
      <c r="AV2967" s="13">
        <f t="shared" si="3453"/>
        <v>1.1218147617537204E-5</v>
      </c>
      <c r="AW2967" s="13">
        <f t="shared" si="3454"/>
        <v>6.0365789461380449E-8</v>
      </c>
      <c r="AX2967" s="13">
        <f t="shared" si="3455"/>
        <v>8.7018800469947023E-4</v>
      </c>
      <c r="AY2967" s="13">
        <f t="shared" si="3456"/>
        <v>5.2807807971697648E-4</v>
      </c>
      <c r="AZ2967" s="13">
        <f t="shared" si="3457"/>
        <v>1.6023345344428141E-4</v>
      </c>
      <c r="BA2967" s="13">
        <f t="shared" si="3458"/>
        <v>3.2412832607936929E-5</v>
      </c>
      <c r="BB2967" s="13">
        <f t="shared" si="3459"/>
        <v>4.9174736692959017E-6</v>
      </c>
      <c r="BC2967" s="13">
        <f t="shared" si="3460"/>
        <v>5.9683885282638785E-7</v>
      </c>
      <c r="BD2967" s="13">
        <f t="shared" si="3461"/>
        <v>1.0689362560108935E-5</v>
      </c>
      <c r="BE2967" s="13">
        <f t="shared" si="3462"/>
        <v>1.3504558895493079E-5</v>
      </c>
      <c r="BF2967" s="13">
        <f t="shared" si="3463"/>
        <v>8.530588701445578E-6</v>
      </c>
      <c r="BG2967" s="13">
        <f t="shared" si="3464"/>
        <v>3.5924137005080578E-6</v>
      </c>
      <c r="BH2967" s="13">
        <f t="shared" si="3465"/>
        <v>1.1346317921831463E-6</v>
      </c>
      <c r="BI2967" s="13">
        <f t="shared" si="3466"/>
        <v>2.8669065673603656E-7</v>
      </c>
      <c r="BJ2967" s="14">
        <f t="shared" si="3467"/>
        <v>0.52409307013936612</v>
      </c>
      <c r="BK2967" s="14">
        <f t="shared" si="3468"/>
        <v>0.29742294830545418</v>
      </c>
      <c r="BL2967" s="14">
        <f t="shared" si="3469"/>
        <v>0.17292796871184662</v>
      </c>
      <c r="BM2967" s="14">
        <f t="shared" si="3470"/>
        <v>0.28790223019610389</v>
      </c>
      <c r="BN2967" s="14">
        <f t="shared" si="3471"/>
        <v>0.71175329011539412</v>
      </c>
    </row>
    <row r="2968" spans="1:66" s="15" customFormat="1" x14ac:dyDescent="0.25">
      <c r="A2968" s="15" t="s">
        <v>192</v>
      </c>
      <c r="B2968" s="15" t="s">
        <v>199</v>
      </c>
      <c r="C2968" s="15" t="s">
        <v>197</v>
      </c>
      <c r="D2968" s="15" t="s">
        <v>565</v>
      </c>
      <c r="E2968" s="15">
        <f>VLOOKUP(A2968,home!$A$2:$E$405,3,FALSE)</f>
        <v>1.4020618556701001</v>
      </c>
      <c r="F2968" s="15">
        <f>VLOOKUP(B2968,home!$B$2:$E$405,3,FALSE)</f>
        <v>1.02</v>
      </c>
      <c r="G2968" s="15">
        <f>VLOOKUP(C2968,away!$B$2:$E$405,4,FALSE)</f>
        <v>0.92</v>
      </c>
      <c r="H2968" s="15">
        <f>VLOOKUP(A2968,away!$A$2:$E$405,3,FALSE)</f>
        <v>1.1340206185567001</v>
      </c>
      <c r="I2968" s="15">
        <f>VLOOKUP(C2968,away!$B$2:$E$405,3,FALSE)</f>
        <v>0.82</v>
      </c>
      <c r="J2968" s="15">
        <f>VLOOKUP(B2968,home!$B$2:$E$405,4,FALSE)</f>
        <v>1.64</v>
      </c>
      <c r="K2968" s="20">
        <f t="shared" si="3416"/>
        <v>1.3156948453608219</v>
      </c>
      <c r="L2968" s="20">
        <f t="shared" si="3417"/>
        <v>1.52503092783505</v>
      </c>
      <c r="M2968" s="21">
        <f t="shared" si="3418"/>
        <v>5.8383277566235112E-2</v>
      </c>
      <c r="N2968" s="21">
        <f t="shared" si="3419"/>
        <v>7.681457734916565E-2</v>
      </c>
      <c r="O2968" s="21">
        <f t="shared" si="3420"/>
        <v>8.9036303956886789E-2</v>
      </c>
      <c r="P2968" s="21">
        <f t="shared" si="3421"/>
        <v>0.11714460616605531</v>
      </c>
      <c r="Q2968" s="21">
        <f t="shared" si="3422"/>
        <v>5.0532271733433699E-2</v>
      </c>
      <c r="R2968" s="21">
        <f t="shared" si="3423"/>
        <v>6.789155861718732E-2</v>
      </c>
      <c r="S2968" s="21">
        <f t="shared" si="3424"/>
        <v>5.8761940601192664E-2</v>
      </c>
      <c r="T2968" s="21">
        <f t="shared" si="3425"/>
        <v>7.7063277247251261E-2</v>
      </c>
      <c r="U2968" s="21">
        <f t="shared" si="3426"/>
        <v>8.9324573716145453E-2</v>
      </c>
      <c r="V2968" s="21">
        <f t="shared" si="3427"/>
        <v>1.3100487133819061E-2</v>
      </c>
      <c r="W2968" s="21">
        <f t="shared" si="3428"/>
        <v>2.2161683148017024E-2</v>
      </c>
      <c r="X2968" s="21">
        <f t="shared" si="3429"/>
        <v>3.3797252213606792E-2</v>
      </c>
      <c r="Y2968" s="21">
        <f t="shared" si="3430"/>
        <v>2.577092745079599E-2</v>
      </c>
      <c r="Z2968" s="21">
        <f t="shared" si="3431"/>
        <v>3.4512242210045632E-2</v>
      </c>
      <c r="AA2968" s="21">
        <f t="shared" si="3432"/>
        <v>4.5407579177601222E-2</v>
      </c>
      <c r="AB2968" s="21">
        <f t="shared" si="3433"/>
        <v>2.9871258932141657E-2</v>
      </c>
      <c r="AC2968" s="21">
        <f t="shared" si="3434"/>
        <v>1.6428627659410533E-3</v>
      </c>
      <c r="AD2968" s="21">
        <f t="shared" si="3435"/>
        <v>7.2895030705914469E-3</v>
      </c>
      <c r="AE2968" s="21">
        <f t="shared" si="3436"/>
        <v>1.1116717631200521E-2</v>
      </c>
      <c r="AF2968" s="21">
        <f t="shared" si="3437"/>
        <v>8.476669101794997E-3</v>
      </c>
      <c r="AG2968" s="21">
        <f t="shared" si="3438"/>
        <v>4.3090608484203756E-3</v>
      </c>
      <c r="AH2968" s="21">
        <f t="shared" si="3439"/>
        <v>1.3158059189813465E-2</v>
      </c>
      <c r="AI2968" s="21">
        <f t="shared" si="3440"/>
        <v>1.7311990650990171E-2</v>
      </c>
      <c r="AJ2968" s="21">
        <f t="shared" si="3441"/>
        <v>1.1388648431221253E-2</v>
      </c>
      <c r="AK2968" s="21">
        <f t="shared" si="3442"/>
        <v>4.9946620121948037E-3</v>
      </c>
      <c r="AL2968" s="21">
        <f t="shared" si="3443"/>
        <v>1.3185454446794701E-4</v>
      </c>
      <c r="AM2968" s="21">
        <f t="shared" si="3444"/>
        <v>1.9181523230438105E-3</v>
      </c>
      <c r="AN2968" s="21">
        <f t="shared" si="3445"/>
        <v>2.9252416169404587E-3</v>
      </c>
      <c r="AO2968" s="21">
        <f t="shared" si="3446"/>
        <v>2.2305419686122056E-3</v>
      </c>
      <c r="AP2968" s="21">
        <f t="shared" si="3447"/>
        <v>1.133881829322564E-3</v>
      </c>
      <c r="AQ2968" s="21">
        <f t="shared" si="3448"/>
        <v>4.3230121455677334E-4</v>
      </c>
      <c r="AR2968" s="21">
        <f t="shared" si="3449"/>
        <v>4.0132894429499464E-3</v>
      </c>
      <c r="AS2968" s="21">
        <f t="shared" si="3450"/>
        <v>5.2802642330302494E-3</v>
      </c>
      <c r="AT2968" s="21">
        <f t="shared" si="3451"/>
        <v>3.473608216770506E-3</v>
      </c>
      <c r="AU2968" s="21">
        <f t="shared" si="3452"/>
        <v>1.5234028085359837E-3</v>
      </c>
      <c r="AV2968" s="21">
        <f t="shared" si="3453"/>
        <v>5.0108330564974817E-4</v>
      </c>
      <c r="AW2968" s="21">
        <f t="shared" si="3454"/>
        <v>7.3489691867956029E-6</v>
      </c>
      <c r="AX2968" s="21">
        <f t="shared" si="3455"/>
        <v>4.2061718734093804E-4</v>
      </c>
      <c r="AY2968" s="21">
        <f t="shared" si="3456"/>
        <v>6.4145421947391968E-4</v>
      </c>
      <c r="AZ2968" s="21">
        <f t="shared" si="3457"/>
        <v>4.8911876174400997E-4</v>
      </c>
      <c r="BA2968" s="21">
        <f t="shared" si="3458"/>
        <v>2.4864041301466615E-4</v>
      </c>
      <c r="BB2968" s="21">
        <f t="shared" si="3459"/>
        <v>9.4796079939261596E-5</v>
      </c>
      <c r="BC2968" s="21">
        <f t="shared" si="3460"/>
        <v>2.8913390748979528E-5</v>
      </c>
      <c r="BD2968" s="21">
        <f t="shared" si="3461"/>
        <v>1.0200650871420949E-3</v>
      </c>
      <c r="BE2968" s="21">
        <f t="shared" si="3462"/>
        <v>1.342094377085392E-3</v>
      </c>
      <c r="BF2968" s="21">
        <f t="shared" si="3463"/>
        <v>8.8289332695949674E-4</v>
      </c>
      <c r="BG2968" s="21">
        <f t="shared" si="3464"/>
        <v>3.8720606642802548E-4</v>
      </c>
      <c r="BH2968" s="21">
        <f t="shared" si="3465"/>
        <v>1.2736125642294827E-4</v>
      </c>
      <c r="BI2968" s="21">
        <f t="shared" si="3466"/>
        <v>3.3513709714870188E-5</v>
      </c>
      <c r="BJ2968" s="22">
        <f t="shared" si="3467"/>
        <v>0.32789559879901542</v>
      </c>
      <c r="BK2968" s="22">
        <f t="shared" si="3468"/>
        <v>0.24980648299718508</v>
      </c>
      <c r="BL2968" s="22">
        <f t="shared" si="3469"/>
        <v>0.38696941651487121</v>
      </c>
      <c r="BM2968" s="22">
        <f t="shared" si="3470"/>
        <v>0.53874703988186645</v>
      </c>
      <c r="BN2968" s="22">
        <f t="shared" si="3471"/>
        <v>0.4598025953889639</v>
      </c>
    </row>
    <row r="2969" spans="1:66" x14ac:dyDescent="0.25">
      <c r="A2969" t="s">
        <v>10</v>
      </c>
      <c r="B2969" t="s">
        <v>453</v>
      </c>
      <c r="C2969" t="s">
        <v>226</v>
      </c>
      <c r="D2969" t="s">
        <v>566</v>
      </c>
      <c r="E2969" s="10">
        <f>VLOOKUP(A2969,home!$A$2:$E$405,3,FALSE)</f>
        <v>1.58169934640523</v>
      </c>
      <c r="F2969" s="10">
        <f>VLOOKUP(B2969,home!$B$2:$E$405,3,FALSE)</f>
        <v>1.42</v>
      </c>
      <c r="G2969" s="10">
        <f>VLOOKUP(C2969,away!$B$2:$E$405,4,FALSE)</f>
        <v>1.19</v>
      </c>
      <c r="H2969" s="10">
        <f>VLOOKUP(A2969,away!$A$2:$E$405,3,FALSE)</f>
        <v>1.47712418300654</v>
      </c>
      <c r="I2969" s="10">
        <f>VLOOKUP(C2969,away!$B$2:$E$405,3,FALSE)</f>
        <v>0.87</v>
      </c>
      <c r="J2969" s="10">
        <f>VLOOKUP(B2969,home!$B$2:$E$405,4,FALSE)</f>
        <v>0.76</v>
      </c>
      <c r="K2969" s="12">
        <f t="shared" ref="K2969:K3032" si="3472">E2969*F2969*G2969</f>
        <v>2.6727555555555575</v>
      </c>
      <c r="L2969" s="12">
        <f t="shared" ref="L2969:L3032" si="3473">H2969*I2969*J2969</f>
        <v>0.97667450980392434</v>
      </c>
      <c r="M2969" s="13">
        <f t="shared" ref="M2969:M3032" si="3474">_xlfn.POISSON.DIST(0,K2969,FALSE) * _xlfn.POISSON.DIST(0,L2969,FALSE)</f>
        <v>2.6005946245485224E-2</v>
      </c>
      <c r="N2969" s="13">
        <f t="shared" ref="N2969:N3032" si="3475">_xlfn.POISSON.DIST(1,K2969,FALSE) * _xlfn.POISSON.DIST(0,L2969,FALSE)</f>
        <v>6.9507537305099829E-2</v>
      </c>
      <c r="O2969" s="13">
        <f t="shared" ref="O2969:O3032" si="3476">_xlfn.POISSON.DIST(0,K2969,FALSE) * _xlfn.POISSON.DIST(1,L2969,FALSE)</f>
        <v>2.5399344801296485E-2</v>
      </c>
      <c r="P2969" s="13">
        <f t="shared" ref="P2969:P3032" si="3477">_xlfn.POISSON.DIST(1,K2969,FALSE) * _xlfn.POISSON.DIST(1,L2969,FALSE)</f>
        <v>6.7886239925136344E-2</v>
      </c>
      <c r="Q2969" s="13">
        <f t="shared" ref="Q2969:Q3032" si="3478">_xlfn.POISSON.DIST(2,K2969,FALSE) * _xlfn.POISSON.DIST(0,L2969,FALSE)</f>
        <v>9.2888328242595367E-2</v>
      </c>
      <c r="R2969" s="13">
        <f t="shared" ref="R2969:R3032" si="3479">_xlfn.POISSON.DIST(0,K2969,FALSE) * _xlfn.POISSON.DIST(2,L2969,FALSE)</f>
        <v>1.2403446316573547E-2</v>
      </c>
      <c r="S2969" s="13">
        <f t="shared" ref="S2969:S3032" si="3480">_xlfn.POISSON.DIST(2,K2969,FALSE) * _xlfn.POISSON.DIST(2,L2969,FALSE)</f>
        <v>4.430276760236368E-2</v>
      </c>
      <c r="T2969" s="13">
        <f t="shared" ref="T2969:T3032" si="3481">_xlfn.POISSON.DIST(2,K2969,FALSE) * _xlfn.POISSON.DIST(1,L2969,FALSE)</f>
        <v>9.0721662452842841E-2</v>
      </c>
      <c r="U2969" s="13">
        <f t="shared" ref="U2969:U3032" si="3482">_xlfn.POISSON.DIST(1,K2969,FALSE) * _xlfn.POISSON.DIST(2,L2969,FALSE)</f>
        <v>3.3151380050657063E-2</v>
      </c>
      <c r="V2969" s="13">
        <f t="shared" ref="V2969:V3032" si="3483">_xlfn.POISSON.DIST(3,K2969,FALSE) * _xlfn.POISSON.DIST(3,L2969,FALSE)</f>
        <v>1.2849831779973295E-2</v>
      </c>
      <c r="W2969" s="13">
        <f t="shared" ref="W2969:W3032" si="3484">_xlfn.POISSON.DIST(3,K2969,FALSE) * _xlfn.POISSON.DIST(0,L2969,FALSE)</f>
        <v>8.2755931785554973E-2</v>
      </c>
      <c r="X2969" s="13">
        <f t="shared" ref="X2969:X3032" si="3485">_xlfn.POISSON.DIST(3,K2969,FALSE) * _xlfn.POISSON.DIST(1,L2969,FALSE)</f>
        <v>8.0825609110023899E-2</v>
      </c>
      <c r="Y2969" s="13">
        <f t="shared" ref="Y2969:Y3032" si="3486">_xlfn.POISSON.DIST(3,K2969,FALSE) * _xlfn.POISSON.DIST(2,L2969,FALSE)</f>
        <v>3.9470156078568089E-2</v>
      </c>
      <c r="Z2969" s="13">
        <f t="shared" ref="Z2969:Z3032" si="3487">_xlfn.POISSON.DIST(0,K2969,FALSE) * _xlfn.POISSON.DIST(3,L2969,FALSE)</f>
        <v>4.0380432837062545E-3</v>
      </c>
      <c r="AA2969" s="13">
        <f t="shared" ref="AA2969:AA3032" si="3488">_xlfn.POISSON.DIST(1,K2969,FALSE) * _xlfn.POISSON.DIST(3,L2969,FALSE)</f>
        <v>1.0792702620099697E-2</v>
      </c>
      <c r="AB2969" s="13">
        <f t="shared" ref="AB2969:AB3032" si="3489">_xlfn.POISSON.DIST(2,K2969,FALSE) * _xlfn.POISSON.DIST(3,L2969,FALSE)</f>
        <v>1.4423127943665246E-2</v>
      </c>
      <c r="AC2969" s="13">
        <f t="shared" ref="AC2969:AC3032" si="3490">_xlfn.POISSON.DIST(4,K2969,FALSE) * _xlfn.POISSON.DIST(4,L2969,FALSE)</f>
        <v>2.0964598706063953E-3</v>
      </c>
      <c r="AD2969" s="13">
        <f t="shared" ref="AD2969:AD3032" si="3491">_xlfn.POISSON.DIST(4,K2969,FALSE) * _xlfn.POISSON.DIST(0,L2969,FALSE)</f>
        <v>5.5296594108754718E-2</v>
      </c>
      <c r="AE2969" s="13">
        <f t="shared" ref="AE2969:AE3032" si="3492">_xlfn.POISSON.DIST(4,K2969,FALSE) * _xlfn.POISSON.DIST(1,L2969,FALSE)</f>
        <v>5.4006773944994584E-2</v>
      </c>
      <c r="AF2969" s="13">
        <f t="shared" ref="AF2969:AF3032" si="3493">_xlfn.POISSON.DIST(4,K2969,FALSE) * _xlfn.POISSON.DIST(2,L2969,FALSE)</f>
        <v>2.6373519734409462E-2</v>
      </c>
      <c r="AG2969" s="13">
        <f t="shared" ref="AG2969:AG3032" si="3494">_xlfn.POISSON.DIST(4,K2969,FALSE) * _xlfn.POISSON.DIST(3,L2969,FALSE)</f>
        <v>8.5861148194694981E-3</v>
      </c>
      <c r="AH2969" s="13">
        <f t="shared" ref="AH2969:AH3032" si="3495">_xlfn.POISSON.DIST(0,K2969,FALSE) * _xlfn.POISSON.DIST(4,L2969,FALSE)</f>
        <v>9.8596348617020855E-4</v>
      </c>
      <c r="AI2969" s="13">
        <f t="shared" ref="AI2969:AI3032" si="3496">_xlfn.POISSON.DIST(1,K2969,FALSE) * _xlfn.POISSON.DIST(4,L2969,FALSE)</f>
        <v>2.6352393852363499E-3</v>
      </c>
      <c r="AJ2969" s="13">
        <f t="shared" ref="AJ2969:AJ3032" si="3497">_xlfn.POISSON.DIST(2,K2969,FALSE) * _xlfn.POISSON.DIST(4,L2969,FALSE)</f>
        <v>3.5216753535546336E-3</v>
      </c>
      <c r="AK2969" s="13">
        <f t="shared" ref="AK2969:AK3032" si="3498">_xlfn.POISSON.DIST(3,K2969,FALSE) * _xlfn.POISSON.DIST(4,L2969,FALSE)</f>
        <v>3.137525788692076E-3</v>
      </c>
      <c r="AL2969" s="13">
        <f t="shared" ref="AL2969:AL3032" si="3499">_xlfn.POISSON.DIST(5,K2969,FALSE) * _xlfn.POISSON.DIST(5,L2969,FALSE)</f>
        <v>2.1890497877055895E-4</v>
      </c>
      <c r="AM2969" s="13">
        <f t="shared" ref="AM2969:AM3032" si="3500">_xlfn.POISSON.DIST(5,K2969,FALSE) * _xlfn.POISSON.DIST(0,L2969,FALSE)</f>
        <v>2.9558855821494961E-2</v>
      </c>
      <c r="AN2969" s="13">
        <f t="shared" ref="AN2969:AN3032" si="3501">_xlfn.POISSON.DIST(5,K2969,FALSE) * _xlfn.POISSON.DIST(1,L2969,FALSE)</f>
        <v>2.8869381019823465E-2</v>
      </c>
      <c r="AO2969" s="13">
        <f t="shared" ref="AO2969:AO3032" si="3502">_xlfn.POISSON.DIST(5,K2969,FALSE) * _xlfn.POISSON.DIST(2,L2969,FALSE)</f>
        <v>1.4097994277939398E-2</v>
      </c>
      <c r="AP2969" s="13">
        <f t="shared" ref="AP2969:AP3032" si="3503">_xlfn.POISSON.DIST(5,K2969,FALSE) * _xlfn.POISSON.DIST(3,L2969,FALSE)</f>
        <v>4.5897172168749981E-3</v>
      </c>
      <c r="AQ2969" s="13">
        <f t="shared" ref="AQ2969:AQ3032" si="3504">_xlfn.POISSON.DIST(5,K2969,FALSE) * _xlfn.POISSON.DIST(4,L2969,FALSE)</f>
        <v>1.120664953232505E-3</v>
      </c>
      <c r="AR2969" s="13">
        <f t="shared" ref="AR2969:AR3032" si="3505">_xlfn.POISSON.DIST(0,K2969,FALSE) * _xlfn.POISSON.DIST(5,L2969,FALSE)</f>
        <v>1.9259308090797139E-4</v>
      </c>
      <c r="AS2969" s="13">
        <f t="shared" ref="AS2969:AS3032" si="3506">_xlfn.POISSON.DIST(1,K2969,FALSE) * _xlfn.POISSON.DIST(5,L2969,FALSE)</f>
        <v>5.1475422695834152E-4</v>
      </c>
      <c r="AT2969" s="13">
        <f t="shared" ref="AT2969:AT3032" si="3507">_xlfn.POISSON.DIST(2,K2969,FALSE) * _xlfn.POISSON.DIST(5,L2969,FALSE)</f>
        <v>6.8790610992430681E-4</v>
      </c>
      <c r="AU2969" s="13">
        <f t="shared" ref="AU2969:AU3032" si="3508">_xlfn.POISSON.DIST(3,K2969,FALSE) * _xlfn.POISSON.DIST(5,L2969,FALSE)</f>
        <v>6.1286829233360093E-4</v>
      </c>
      <c r="AV2969" s="13">
        <f t="shared" ref="AV2969:AV3032" si="3509">_xlfn.POISSON.DIST(4,K2969,FALSE) * _xlfn.POISSON.DIST(5,L2969,FALSE)</f>
        <v>4.0951178328962E-4</v>
      </c>
      <c r="AW2969" s="13">
        <f t="shared" ref="AW2969:AW3032" si="3510">_xlfn.POISSON.DIST(6,K2969,FALSE) * _xlfn.POISSON.DIST(6,L2969,FALSE)</f>
        <v>1.5873117556939225E-5</v>
      </c>
      <c r="AX2969" s="13">
        <f t="shared" ref="AX2969:AX3032" si="3511">_xlfn.POISSON.DIST(6,K2969,FALSE) * _xlfn.POISSON.DIST(0,L2969,FALSE)</f>
        <v>1.3167266018794407E-2</v>
      </c>
      <c r="AY2969" s="13">
        <f t="shared" ref="AY2969:AY3032" si="3512">_xlfn.POISSON.DIST(6,K2969,FALSE) * _xlfn.POISSON.DIST(1,L2969,FALSE)</f>
        <v>1.2860133084363897E-2</v>
      </c>
      <c r="AZ2969" s="13">
        <f t="shared" ref="AZ2969:AZ3032" si="3513">_xlfn.POISSON.DIST(6,K2969,FALSE) * _xlfn.POISSON.DIST(2,L2969,FALSE)</f>
        <v>6.2800820880921683E-3</v>
      </c>
      <c r="BA2969" s="13">
        <f t="shared" ref="BA2969:BA3032" si="3514">_xlfn.POISSON.DIST(6,K2969,FALSE) * _xlfn.POISSON.DIST(3,L2969,FALSE)</f>
        <v>2.0445320316386083E-3</v>
      </c>
      <c r="BB2969" s="13">
        <f t="shared" ref="BB2969:BB3032" si="3515">_xlfn.POISSON.DIST(6,K2969,FALSE) * _xlfn.POISSON.DIST(4,L2969,FALSE)</f>
        <v>4.9921057994476478E-4</v>
      </c>
      <c r="BC2969" s="13">
        <f t="shared" ref="BC2969:BC3032" si="3516">_xlfn.POISSON.DIST(6,K2969,FALSE) * _xlfn.POISSON.DIST(5,L2969,FALSE)</f>
        <v>9.7513249691297193E-5</v>
      </c>
      <c r="BD2969" s="13">
        <f t="shared" ref="BD2969:BD3032" si="3517">_xlfn.POISSON.DIST(0,K2969,FALSE) * _xlfn.POISSON.DIST(6,L2969,FALSE)</f>
        <v>3.1350125481236746E-5</v>
      </c>
      <c r="BE2969" s="13">
        <f t="shared" ref="BE2969:BE3032" si="3518">_xlfn.POISSON.DIST(1,K2969,FALSE) * _xlfn.POISSON.DIST(6,L2969,FALSE)</f>
        <v>8.3791222047339349E-5</v>
      </c>
      <c r="BF2969" s="13">
        <f t="shared" ref="BF2969:BF3032" si="3519">_xlfn.POISSON.DIST(2,K2969,FALSE) * _xlfn.POISSON.DIST(6,L2969,FALSE)</f>
        <v>1.1197672711690779E-4</v>
      </c>
      <c r="BG2969" s="13">
        <f t="shared" ref="BG2969:BG3032" si="3520">_xlfn.POISSON.DIST(3,K2969,FALSE) * _xlfn.POISSON.DIST(6,L2969,FALSE)</f>
        <v>9.9762139831547977E-5</v>
      </c>
      <c r="BH2969" s="13">
        <f t="shared" ref="BH2969:BH3032" si="3521">_xlfn.POISSON.DIST(4,K2969,FALSE) * _xlfn.POISSON.DIST(6,L2969,FALSE)</f>
        <v>6.6659953367220076E-5</v>
      </c>
      <c r="BI2969" s="13">
        <f t="shared" ref="BI2969:BI3032" si="3522">_xlfn.POISSON.DIST(5,K2969,FALSE) * _xlfn.POISSON.DIST(6,L2969,FALSE)</f>
        <v>3.5633152139062351E-5</v>
      </c>
      <c r="BJ2969" s="14">
        <f t="shared" ref="BJ2969:BJ3032" si="3523">SUM(N2969,Q2969,T2969,W2969,X2969,Y2969,AD2969,AE2969,AF2969,AG2969,AM2969,AN2969,AO2969,AP2969,AQ2969,AX2969,AY2969,AZ2969,BA2969,BB2969,BC2969)</f>
        <v>0.71361757792420355</v>
      </c>
      <c r="BK2969" s="14">
        <f t="shared" ref="BK2969:BK3032" si="3524">SUM(M2969,P2969,S2969,V2969,AC2969,AL2969,AY2969)</f>
        <v>0.16622028348669937</v>
      </c>
      <c r="BL2969" s="14">
        <f t="shared" ref="BL2969:BL3032" si="3525">SUM(O2969,R2969,U2969,AA2969,AB2969,AH2969,AI2969,AJ2969,AK2969,AR2969,AS2969,AT2969,AU2969,AV2969,BD2969,BE2969,BF2969,BG2969,BH2969,BI2969)</f>
        <v>0.10929721255934245</v>
      </c>
      <c r="BM2969" s="14">
        <f t="shared" ref="BM2969:BM3032" si="3526">SUM(S2969:BI2969)</f>
        <v>0.68623801445095811</v>
      </c>
      <c r="BN2969" s="14">
        <f t="shared" ref="BN2969:BN3032" si="3527">SUM(M2969:R2969)</f>
        <v>0.29409084283618681</v>
      </c>
    </row>
    <row r="2970" spans="1:66" x14ac:dyDescent="0.25">
      <c r="A2970" t="s">
        <v>13</v>
      </c>
      <c r="B2970" t="s">
        <v>53</v>
      </c>
      <c r="C2970" t="s">
        <v>44</v>
      </c>
      <c r="D2970" t="s">
        <v>566</v>
      </c>
      <c r="E2970" s="10">
        <f>VLOOKUP(A2970,home!$A$2:$E$405,3,FALSE)</f>
        <v>1.84920634920635</v>
      </c>
      <c r="F2970" s="10">
        <f>VLOOKUP(B2970,home!$B$2:$E$405,3,FALSE)</f>
        <v>1.08</v>
      </c>
      <c r="G2970" s="10">
        <f>VLOOKUP(C2970,away!$B$2:$E$405,4,FALSE)</f>
        <v>0.81</v>
      </c>
      <c r="H2970" s="10">
        <f>VLOOKUP(A2970,away!$A$2:$E$405,3,FALSE)</f>
        <v>1.3015873015873001</v>
      </c>
      <c r="I2970" s="10">
        <f>VLOOKUP(C2970,away!$B$2:$E$405,3,FALSE)</f>
        <v>0.54</v>
      </c>
      <c r="J2970" s="10">
        <f>VLOOKUP(B2970,home!$B$2:$E$405,4,FALSE)</f>
        <v>1.25</v>
      </c>
      <c r="K2970" s="12">
        <f t="shared" si="3472"/>
        <v>1.6176857142857151</v>
      </c>
      <c r="L2970" s="12">
        <f t="shared" si="3473"/>
        <v>0.87857142857142756</v>
      </c>
      <c r="M2970" s="13">
        <f t="shared" si="3474"/>
        <v>8.2392806728862136E-2</v>
      </c>
      <c r="N2970" s="13">
        <f t="shared" si="3475"/>
        <v>0.13328566640518422</v>
      </c>
      <c r="O2970" s="13">
        <f t="shared" si="3476"/>
        <v>7.2387965911785923E-2</v>
      </c>
      <c r="P2970" s="13">
        <f t="shared" si="3477"/>
        <v>0.11710097834169741</v>
      </c>
      <c r="Q2970" s="13">
        <f t="shared" si="3478"/>
        <v>0.10780715923135901</v>
      </c>
      <c r="R2970" s="13">
        <f t="shared" si="3479"/>
        <v>3.1798999311248785E-2</v>
      </c>
      <c r="S2970" s="13">
        <f t="shared" si="3480"/>
        <v>4.1607513061510878E-2</v>
      </c>
      <c r="T2970" s="13">
        <f t="shared" si="3481"/>
        <v>9.4716289896122435E-2</v>
      </c>
      <c r="U2970" s="13">
        <f t="shared" si="3482"/>
        <v>5.1440786914388449E-2</v>
      </c>
      <c r="V2970" s="13">
        <f t="shared" si="3483"/>
        <v>6.5705310927358512E-3</v>
      </c>
      <c r="W2970" s="13">
        <f t="shared" si="3484"/>
        <v>5.8132700462098272E-2</v>
      </c>
      <c r="X2970" s="13">
        <f t="shared" si="3485"/>
        <v>5.1073729691700556E-2</v>
      </c>
      <c r="Y2970" s="13">
        <f t="shared" si="3486"/>
        <v>2.2435959828854147E-2</v>
      </c>
      <c r="Z2970" s="13">
        <f t="shared" si="3487"/>
        <v>9.3125640840085646E-3</v>
      </c>
      <c r="AA2970" s="13">
        <f t="shared" si="3488"/>
        <v>1.5064801882070889E-2</v>
      </c>
      <c r="AB2970" s="13">
        <f t="shared" si="3489"/>
        <v>1.2185057396585318E-2</v>
      </c>
      <c r="AC2970" s="13">
        <f t="shared" si="3490"/>
        <v>5.83648962915461E-4</v>
      </c>
      <c r="AD2970" s="13">
        <f t="shared" si="3491"/>
        <v>2.3510109767596748E-2</v>
      </c>
      <c r="AE2970" s="13">
        <f t="shared" si="3492"/>
        <v>2.0655310724388542E-2</v>
      </c>
      <c r="AF2970" s="13">
        <f t="shared" si="3493"/>
        <v>9.0735829253563854E-3</v>
      </c>
      <c r="AG2970" s="13">
        <f t="shared" si="3494"/>
        <v>2.6572635709972247E-3</v>
      </c>
      <c r="AH2970" s="13">
        <f t="shared" si="3495"/>
        <v>2.0454381827375921E-3</v>
      </c>
      <c r="AI2970" s="13">
        <f t="shared" si="3496"/>
        <v>3.3088761276691366E-3</v>
      </c>
      <c r="AJ2970" s="13">
        <f t="shared" si="3497"/>
        <v>2.6763608210357E-3</v>
      </c>
      <c r="AK2970" s="13">
        <f t="shared" si="3498"/>
        <v>1.4431702221544796E-3</v>
      </c>
      <c r="AL2970" s="13">
        <f t="shared" si="3499"/>
        <v>3.3180500715519913E-5</v>
      </c>
      <c r="AM2970" s="13">
        <f t="shared" si="3500"/>
        <v>7.6063937424660638E-3</v>
      </c>
      <c r="AN2970" s="13">
        <f t="shared" si="3501"/>
        <v>6.6827602165951761E-3</v>
      </c>
      <c r="AO2970" s="13">
        <f t="shared" si="3502"/>
        <v>2.9356410951471633E-3</v>
      </c>
      <c r="AP2970" s="13">
        <f t="shared" si="3503"/>
        <v>8.5972346357881136E-4</v>
      </c>
      <c r="AQ2970" s="13">
        <f t="shared" si="3504"/>
        <v>1.8883211789320293E-4</v>
      </c>
      <c r="AR2970" s="13">
        <f t="shared" si="3505"/>
        <v>3.594127092524623E-4</v>
      </c>
      <c r="AS2970" s="13">
        <f t="shared" si="3506"/>
        <v>5.8141680529043348E-4</v>
      </c>
      <c r="AT2970" s="13">
        <f t="shared" si="3507"/>
        <v>4.7027482998198686E-4</v>
      </c>
      <c r="AU2970" s="13">
        <f t="shared" si="3508"/>
        <v>2.5358562475000115E-4</v>
      </c>
      <c r="AV2970" s="13">
        <f t="shared" si="3509"/>
        <v>1.0255546062657377E-4</v>
      </c>
      <c r="AW2970" s="13">
        <f t="shared" si="3510"/>
        <v>1.3099407750083801E-6</v>
      </c>
      <c r="AX2970" s="13">
        <f t="shared" si="3511"/>
        <v>2.0507924157365997E-3</v>
      </c>
      <c r="AY2970" s="13">
        <f t="shared" si="3512"/>
        <v>1.801767622397153E-3</v>
      </c>
      <c r="AZ2970" s="13">
        <f t="shared" si="3513"/>
        <v>7.9149077698160563E-4</v>
      </c>
      <c r="BA2970" s="13">
        <f t="shared" si="3514"/>
        <v>2.3179372754461287E-4</v>
      </c>
      <c r="BB2970" s="13">
        <f t="shared" si="3515"/>
        <v>5.091183658569168E-5</v>
      </c>
      <c r="BC2970" s="13">
        <f t="shared" si="3516"/>
        <v>8.9459370000572439E-6</v>
      </c>
      <c r="BD2970" s="13">
        <f t="shared" si="3517"/>
        <v>5.2628289569110469E-5</v>
      </c>
      <c r="BE2970" s="13">
        <f t="shared" si="3518"/>
        <v>8.513603220324191E-5</v>
      </c>
      <c r="BF2970" s="13">
        <f t="shared" si="3519"/>
        <v>6.8861671533076532E-5</v>
      </c>
      <c r="BG2970" s="13">
        <f t="shared" si="3520"/>
        <v>3.7132180766964402E-5</v>
      </c>
      <c r="BH2970" s="13">
        <f t="shared" si="3521"/>
        <v>1.5017049591748279E-5</v>
      </c>
      <c r="BI2970" s="13">
        <f t="shared" si="3522"/>
        <v>4.8585733190582655E-6</v>
      </c>
      <c r="BJ2970" s="14">
        <f t="shared" si="3523"/>
        <v>0.54655682545558382</v>
      </c>
      <c r="BK2970" s="14">
        <f t="shared" si="3524"/>
        <v>0.25009042631083445</v>
      </c>
      <c r="BL2970" s="14">
        <f t="shared" si="3525"/>
        <v>0.19438233599656096</v>
      </c>
      <c r="BM2970" s="14">
        <f t="shared" si="3526"/>
        <v>0.45376811823522778</v>
      </c>
      <c r="BN2970" s="14">
        <f t="shared" si="3527"/>
        <v>0.54477357593013742</v>
      </c>
    </row>
    <row r="2971" spans="1:66" x14ac:dyDescent="0.25">
      <c r="A2971" t="s">
        <v>16</v>
      </c>
      <c r="B2971" t="s">
        <v>58</v>
      </c>
      <c r="C2971" t="s">
        <v>231</v>
      </c>
      <c r="D2971" t="s">
        <v>566</v>
      </c>
      <c r="E2971" s="10">
        <f>VLOOKUP(A2971,home!$A$2:$E$405,3,FALSE)</f>
        <v>1.6041666666666701</v>
      </c>
      <c r="F2971" s="10">
        <f>VLOOKUP(B2971,home!$B$2:$E$405,3,FALSE)</f>
        <v>0.98</v>
      </c>
      <c r="G2971" s="10">
        <f>VLOOKUP(C2971,away!$B$2:$E$405,4,FALSE)</f>
        <v>1.07</v>
      </c>
      <c r="H2971" s="10">
        <f>VLOOKUP(A2971,away!$A$2:$E$405,3,FALSE)</f>
        <v>1.2847222222222201</v>
      </c>
      <c r="I2971" s="10">
        <f>VLOOKUP(C2971,away!$B$2:$E$405,3,FALSE)</f>
        <v>0.53</v>
      </c>
      <c r="J2971" s="10">
        <f>VLOOKUP(B2971,home!$B$2:$E$405,4,FALSE)</f>
        <v>1.33</v>
      </c>
      <c r="K2971" s="12">
        <f t="shared" si="3472"/>
        <v>1.6821291666666702</v>
      </c>
      <c r="L2971" s="12">
        <f t="shared" si="3473"/>
        <v>0.90560069444444302</v>
      </c>
      <c r="M2971" s="13">
        <f t="shared" si="3474"/>
        <v>7.5190539451168173E-2</v>
      </c>
      <c r="N2971" s="13">
        <f t="shared" si="3475"/>
        <v>0.1264801994682109</v>
      </c>
      <c r="O2971" s="13">
        <f t="shared" si="3476"/>
        <v>6.8092604742630181E-2</v>
      </c>
      <c r="P2971" s="13">
        <f t="shared" si="3477"/>
        <v>0.11454055647188345</v>
      </c>
      <c r="Q2971" s="13">
        <f t="shared" si="3478"/>
        <v>0.10637801626564795</v>
      </c>
      <c r="R2971" s="13">
        <f t="shared" si="3479"/>
        <v>3.0832355070728425E-2</v>
      </c>
      <c r="S2971" s="13">
        <f t="shared" si="3480"/>
        <v>4.362097669683928E-2</v>
      </c>
      <c r="T2971" s="13">
        <f t="shared" si="3481"/>
        <v>9.6336005403793029E-2</v>
      </c>
      <c r="U2971" s="13">
        <f t="shared" si="3482"/>
        <v>5.1864003741495288E-2</v>
      </c>
      <c r="V2971" s="13">
        <f t="shared" si="3483"/>
        <v>7.3832736304514047E-3</v>
      </c>
      <c r="W2971" s="13">
        <f t="shared" si="3484"/>
        <v>5.9647187950862622E-2</v>
      </c>
      <c r="X2971" s="13">
        <f t="shared" si="3485"/>
        <v>5.4016534829959405E-2</v>
      </c>
      <c r="Y2971" s="13">
        <f t="shared" si="3486"/>
        <v>2.4458705726746834E-2</v>
      </c>
      <c r="Z2971" s="13">
        <f t="shared" si="3487"/>
        <v>9.3072673878031049E-3</v>
      </c>
      <c r="AA2971" s="13">
        <f t="shared" si="3488"/>
        <v>1.5656025934989111E-2</v>
      </c>
      <c r="AB2971" s="13">
        <f t="shared" si="3489"/>
        <v>1.316772892966751E-2</v>
      </c>
      <c r="AC2971" s="13">
        <f t="shared" si="3490"/>
        <v>7.029510264763007E-4</v>
      </c>
      <c r="AD2971" s="13">
        <f t="shared" si="3491"/>
        <v>2.5083568640448705E-2</v>
      </c>
      <c r="AE2971" s="13">
        <f t="shared" si="3492"/>
        <v>2.2715697179935199E-2</v>
      </c>
      <c r="AF2971" s="13">
        <f t="shared" si="3493"/>
        <v>1.0285675570469494E-2</v>
      </c>
      <c r="AG2971" s="13">
        <f t="shared" si="3494"/>
        <v>3.1049049798158061E-3</v>
      </c>
      <c r="AH2971" s="13">
        <f t="shared" si="3495"/>
        <v>2.1071669524436519E-3</v>
      </c>
      <c r="AI2971" s="13">
        <f t="shared" si="3496"/>
        <v>3.5445269897415865E-3</v>
      </c>
      <c r="AJ2971" s="13">
        <f t="shared" si="3497"/>
        <v>2.9811761157407693E-3</v>
      </c>
      <c r="AK2971" s="13">
        <f t="shared" si="3498"/>
        <v>1.6715744317525338E-3</v>
      </c>
      <c r="AL2971" s="13">
        <f t="shared" si="3499"/>
        <v>4.2833261914482108E-5</v>
      </c>
      <c r="AM2971" s="13">
        <f t="shared" si="3500"/>
        <v>8.4387604828368348E-3</v>
      </c>
      <c r="AN2971" s="13">
        <f t="shared" si="3501"/>
        <v>7.6421473535073607E-3</v>
      </c>
      <c r="AO2971" s="13">
        <f t="shared" si="3502"/>
        <v>3.4603669751915134E-3</v>
      </c>
      <c r="AP2971" s="13">
        <f t="shared" si="3503"/>
        <v>1.0445702452553506E-3</v>
      </c>
      <c r="AQ2971" s="13">
        <f t="shared" si="3504"/>
        <v>2.3649088487481189E-4</v>
      </c>
      <c r="AR2971" s="13">
        <f t="shared" si="3505"/>
        <v>3.8165037108867046E-4</v>
      </c>
      <c r="AS2971" s="13">
        <f t="shared" si="3506"/>
        <v>6.4198522067741067E-4</v>
      </c>
      <c r="AT2971" s="13">
        <f t="shared" si="3507"/>
        <v>5.3995103213520573E-4</v>
      </c>
      <c r="AU2971" s="13">
        <f t="shared" si="3508"/>
        <v>3.0275579324213402E-4</v>
      </c>
      <c r="AV2971" s="13">
        <f t="shared" si="3509"/>
        <v>1.2731858754747442E-4</v>
      </c>
      <c r="AW2971" s="13">
        <f t="shared" si="3510"/>
        <v>1.8124863147684238E-6</v>
      </c>
      <c r="AX2971" s="13">
        <f t="shared" si="3511"/>
        <v>2.3658475231156596E-3</v>
      </c>
      <c r="AY2971" s="13">
        <f t="shared" si="3512"/>
        <v>2.1425131598832069E-3</v>
      </c>
      <c r="AZ2971" s="13">
        <f t="shared" si="3513"/>
        <v>9.7013070272329474E-4</v>
      </c>
      <c r="BA2971" s="13">
        <f t="shared" si="3514"/>
        <v>2.9285034602936384E-4</v>
      </c>
      <c r="BB2971" s="13">
        <f t="shared" si="3515"/>
        <v>6.6301369183121818E-5</v>
      </c>
      <c r="BC2971" s="13">
        <f t="shared" si="3516"/>
        <v>1.2008513194970505E-5</v>
      </c>
      <c r="BD2971" s="13">
        <f t="shared" si="3517"/>
        <v>5.7603806848813196E-5</v>
      </c>
      <c r="BE2971" s="13">
        <f t="shared" si="3518"/>
        <v>9.6897043611421959E-5</v>
      </c>
      <c r="BF2971" s="13">
        <f t="shared" si="3519"/>
        <v>8.1496671611272652E-5</v>
      </c>
      <c r="BG2971" s="13">
        <f t="shared" si="3520"/>
        <v>4.5695976101192443E-5</v>
      </c>
      <c r="BH2971" s="13">
        <f t="shared" si="3521"/>
        <v>1.9216633549779737E-5</v>
      </c>
      <c r="BI2971" s="13">
        <f t="shared" si="3522"/>
        <v>6.4649719558459487E-6</v>
      </c>
      <c r="BJ2971" s="14">
        <f t="shared" si="3523"/>
        <v>0.55517848357168531</v>
      </c>
      <c r="BK2971" s="14">
        <f t="shared" si="3524"/>
        <v>0.2436236436986163</v>
      </c>
      <c r="BL2971" s="14">
        <f t="shared" si="3525"/>
        <v>0.19221819901755821</v>
      </c>
      <c r="BM2971" s="14">
        <f t="shared" si="3526"/>
        <v>0.47667262153182571</v>
      </c>
      <c r="BN2971" s="14">
        <f t="shared" si="3527"/>
        <v>0.52151427147026908</v>
      </c>
    </row>
    <row r="2972" spans="1:66" x14ac:dyDescent="0.25">
      <c r="A2972" t="s">
        <v>16</v>
      </c>
      <c r="B2972" t="s">
        <v>235</v>
      </c>
      <c r="C2972" t="s">
        <v>448</v>
      </c>
      <c r="D2972" t="s">
        <v>566</v>
      </c>
      <c r="E2972" s="10">
        <f>VLOOKUP(A2972,home!$A$2:$E$405,3,FALSE)</f>
        <v>1.6041666666666701</v>
      </c>
      <c r="F2972" s="10">
        <f>VLOOKUP(B2972,home!$B$2:$E$405,3,FALSE)</f>
        <v>1.71</v>
      </c>
      <c r="G2972" s="10">
        <f>VLOOKUP(C2972,away!$B$2:$E$405,4,FALSE)</f>
        <v>1.25</v>
      </c>
      <c r="H2972" s="10">
        <f>VLOOKUP(A2972,away!$A$2:$E$405,3,FALSE)</f>
        <v>1.2847222222222201</v>
      </c>
      <c r="I2972" s="10">
        <f>VLOOKUP(C2972,away!$B$2:$E$405,3,FALSE)</f>
        <v>0.55000000000000004</v>
      </c>
      <c r="J2972" s="10">
        <f>VLOOKUP(B2972,home!$B$2:$E$405,4,FALSE)</f>
        <v>1.17</v>
      </c>
      <c r="K2972" s="12">
        <f t="shared" si="3472"/>
        <v>3.4289062500000074</v>
      </c>
      <c r="L2972" s="12">
        <f t="shared" si="3473"/>
        <v>0.82671874999999861</v>
      </c>
      <c r="M2972" s="13">
        <f t="shared" si="3474"/>
        <v>1.4184222835372212E-2</v>
      </c>
      <c r="N2972" s="13">
        <f t="shared" si="3475"/>
        <v>4.8636370331600599E-2</v>
      </c>
      <c r="O2972" s="13">
        <f t="shared" si="3476"/>
        <v>1.1726362972180351E-2</v>
      </c>
      <c r="P2972" s="13">
        <f t="shared" si="3477"/>
        <v>4.0208599285077869E-2</v>
      </c>
      <c r="Q2972" s="13">
        <f t="shared" si="3478"/>
        <v>8.3384777103670121E-2</v>
      </c>
      <c r="R2972" s="13">
        <f t="shared" si="3479"/>
        <v>4.8472020692036039E-3</v>
      </c>
      <c r="S2972" s="13">
        <f t="shared" si="3480"/>
        <v>2.8495242129801528E-2</v>
      </c>
      <c r="T2972" s="13">
        <f t="shared" si="3481"/>
        <v>6.8935758696174673E-2</v>
      </c>
      <c r="U2972" s="13">
        <f t="shared" si="3482"/>
        <v>1.6620601470105207E-2</v>
      </c>
      <c r="V2972" s="13">
        <f t="shared" si="3483"/>
        <v>8.9751815225075325E-3</v>
      </c>
      <c r="W2972" s="13">
        <f t="shared" si="3484"/>
        <v>9.5306194455210672E-2</v>
      </c>
      <c r="X2972" s="13">
        <f t="shared" si="3485"/>
        <v>7.8791417947268558E-2</v>
      </c>
      <c r="Y2972" s="13">
        <f t="shared" si="3486"/>
        <v>3.2569171278046663E-2</v>
      </c>
      <c r="Z2972" s="13">
        <f t="shared" si="3487"/>
        <v>1.335757611883137E-3</v>
      </c>
      <c r="AA2972" s="13">
        <f t="shared" si="3488"/>
        <v>4.5801876238711721E-3</v>
      </c>
      <c r="AB2972" s="13">
        <f t="shared" si="3489"/>
        <v>7.8525169848322734E-3</v>
      </c>
      <c r="AC2972" s="13">
        <f t="shared" si="3490"/>
        <v>1.5901447401183543E-3</v>
      </c>
      <c r="AD2972" s="13">
        <f t="shared" si="3491"/>
        <v>8.1699001457796988E-2</v>
      </c>
      <c r="AE2972" s="13">
        <f t="shared" si="3492"/>
        <v>6.7542096361437987E-2</v>
      </c>
      <c r="AF2972" s="13">
        <f t="shared" si="3493"/>
        <v>2.7919158738153732E-2</v>
      </c>
      <c r="AG2972" s="13">
        <f t="shared" si="3494"/>
        <v>7.6937640043526654E-3</v>
      </c>
      <c r="AH2972" s="13">
        <f t="shared" si="3495"/>
        <v>2.7607396579975245E-4</v>
      </c>
      <c r="AI2972" s="13">
        <f t="shared" si="3496"/>
        <v>9.4663174679305954E-4</v>
      </c>
      <c r="AJ2972" s="13">
        <f t="shared" si="3497"/>
        <v>1.6229557565135733E-3</v>
      </c>
      <c r="AK2972" s="13">
        <f t="shared" si="3498"/>
        <v>1.8549877123276272E-3</v>
      </c>
      <c r="AL2972" s="13">
        <f t="shared" si="3499"/>
        <v>1.8030594528238152E-4</v>
      </c>
      <c r="AM2972" s="13">
        <f t="shared" si="3500"/>
        <v>5.6027643343479941E-2</v>
      </c>
      <c r="AN2972" s="13">
        <f t="shared" si="3501"/>
        <v>4.6319103270367479E-2</v>
      </c>
      <c r="AO2972" s="13">
        <f t="shared" si="3502"/>
        <v>1.9146435578399523E-2</v>
      </c>
      <c r="AP2972" s="13">
        <f t="shared" si="3503"/>
        <v>5.2762390961099857E-3</v>
      </c>
      <c r="AQ2972" s="13">
        <f t="shared" si="3504"/>
        <v>1.0904914475592922E-3</v>
      </c>
      <c r="AR2972" s="13">
        <f t="shared" si="3505"/>
        <v>4.564710478270277E-5</v>
      </c>
      <c r="AS2972" s="13">
        <f t="shared" si="3506"/>
        <v>1.5651964288381477E-4</v>
      </c>
      <c r="AT2972" s="13">
        <f t="shared" si="3507"/>
        <v>2.6834559086604085E-4</v>
      </c>
      <c r="AU2972" s="13">
        <f t="shared" si="3508"/>
        <v>3.0671062456017075E-4</v>
      </c>
      <c r="AV2972" s="13">
        <f t="shared" si="3509"/>
        <v>2.6292049437394384E-4</v>
      </c>
      <c r="AW2972" s="13">
        <f t="shared" si="3510"/>
        <v>1.4197796434972381E-5</v>
      </c>
      <c r="AX2972" s="13">
        <f t="shared" si="3511"/>
        <v>3.2018922738871615E-2</v>
      </c>
      <c r="AY2972" s="13">
        <f t="shared" si="3512"/>
        <v>2.6470643783026472E-2</v>
      </c>
      <c r="AZ2972" s="13">
        <f t="shared" si="3513"/>
        <v>1.094188876999944E-2</v>
      </c>
      <c r="BA2972" s="13">
        <f t="shared" si="3514"/>
        <v>3.0152882021909871E-3</v>
      </c>
      <c r="BB2972" s="13">
        <f t="shared" si="3515"/>
        <v>6.2319882335126872E-4</v>
      </c>
      <c r="BC2972" s="13">
        <f t="shared" si="3516"/>
        <v>1.0304203044848623E-4</v>
      </c>
      <c r="BD2972" s="13">
        <f t="shared" si="3517"/>
        <v>6.2895529011791627E-6</v>
      </c>
      <c r="BE2972" s="13">
        <f t="shared" si="3518"/>
        <v>2.1566287252558911E-5</v>
      </c>
      <c r="BF2972" s="13">
        <f t="shared" si="3519"/>
        <v>3.6974388574797368E-5</v>
      </c>
      <c r="BG2972" s="13">
        <f t="shared" si="3520"/>
        <v>4.2260570691350519E-5</v>
      </c>
      <c r="BH2972" s="13">
        <f t="shared" si="3521"/>
        <v>3.6226883743034734E-5</v>
      </c>
      <c r="BI2972" s="13">
        <f t="shared" si="3522"/>
        <v>2.4843717616903085E-5</v>
      </c>
      <c r="BJ2972" s="14">
        <f t="shared" si="3523"/>
        <v>0.79351060745751723</v>
      </c>
      <c r="BK2972" s="14">
        <f t="shared" si="3524"/>
        <v>0.12010434024118635</v>
      </c>
      <c r="BL2972" s="14">
        <f t="shared" si="3525"/>
        <v>5.1535825159873122E-2</v>
      </c>
      <c r="BM2972" s="14">
        <f t="shared" si="3526"/>
        <v>0.73704254988676365</v>
      </c>
      <c r="BN2972" s="14">
        <f t="shared" si="3527"/>
        <v>0.20298753459710475</v>
      </c>
    </row>
    <row r="2973" spans="1:66" x14ac:dyDescent="0.25">
      <c r="A2973" t="s">
        <v>72</v>
      </c>
      <c r="B2973" t="s">
        <v>63</v>
      </c>
      <c r="C2973" t="s">
        <v>85</v>
      </c>
      <c r="D2973" t="s">
        <v>566</v>
      </c>
      <c r="E2973" s="10">
        <f>VLOOKUP(A2973,home!$A$2:$E$405,3,FALSE)</f>
        <v>1.3571428571428601</v>
      </c>
      <c r="F2973" s="10">
        <f>VLOOKUP(B2973,home!$B$2:$E$405,3,FALSE)</f>
        <v>1.18</v>
      </c>
      <c r="G2973" s="10">
        <f>VLOOKUP(C2973,away!$B$2:$E$405,4,FALSE)</f>
        <v>0.59</v>
      </c>
      <c r="H2973" s="10">
        <f>VLOOKUP(A2973,away!$A$2:$E$405,3,FALSE)</f>
        <v>1.0912698412698401</v>
      </c>
      <c r="I2973" s="10">
        <f>VLOOKUP(C2973,away!$B$2:$E$405,3,FALSE)</f>
        <v>1.03</v>
      </c>
      <c r="J2973" s="10">
        <f>VLOOKUP(B2973,home!$B$2:$E$405,4,FALSE)</f>
        <v>0.46</v>
      </c>
      <c r="K2973" s="12">
        <f t="shared" si="3472"/>
        <v>0.94484285714285909</v>
      </c>
      <c r="L2973" s="12">
        <f t="shared" si="3473"/>
        <v>0.51704365079365022</v>
      </c>
      <c r="M2973" s="13">
        <f t="shared" si="3474"/>
        <v>0.23179857214884422</v>
      </c>
      <c r="N2973" s="13">
        <f t="shared" si="3475"/>
        <v>0.21901322519074909</v>
      </c>
      <c r="O2973" s="13">
        <f t="shared" si="3476"/>
        <v>0.11984997999259375</v>
      </c>
      <c r="P2973" s="13">
        <f t="shared" si="3477"/>
        <v>0.11323939752471676</v>
      </c>
      <c r="Q2973" s="13">
        <f t="shared" si="3478"/>
        <v>0.10346654072064988</v>
      </c>
      <c r="R2973" s="13">
        <f t="shared" si="3479"/>
        <v>3.0983835601458308E-2</v>
      </c>
      <c r="S2973" s="13">
        <f t="shared" si="3480"/>
        <v>1.3830069176964912E-2</v>
      </c>
      <c r="T2973" s="13">
        <f t="shared" si="3481"/>
        <v>5.3496717949194694E-2</v>
      </c>
      <c r="U2973" s="13">
        <f t="shared" si="3482"/>
        <v>2.9274855754926495E-2</v>
      </c>
      <c r="V2973" s="13">
        <f t="shared" si="3483"/>
        <v>7.5070383873298641E-4</v>
      </c>
      <c r="W2973" s="13">
        <f t="shared" si="3484"/>
        <v>3.2586540651062271E-2</v>
      </c>
      <c r="X2973" s="13">
        <f t="shared" si="3485"/>
        <v>1.6848663944960932E-2</v>
      </c>
      <c r="Y2973" s="13">
        <f t="shared" si="3486"/>
        <v>4.3557473585489727E-3</v>
      </c>
      <c r="Z2973" s="13">
        <f t="shared" si="3487"/>
        <v>5.339998491656092E-3</v>
      </c>
      <c r="AA2973" s="13">
        <f t="shared" si="3488"/>
        <v>5.0454594319948986E-3</v>
      </c>
      <c r="AB2973" s="13">
        <f t="shared" si="3489"/>
        <v>2.3835831526622239E-3</v>
      </c>
      <c r="AC2973" s="13">
        <f t="shared" si="3490"/>
        <v>2.2921099564363566E-5</v>
      </c>
      <c r="AD2973" s="13">
        <f t="shared" si="3491"/>
        <v>7.6972900432879009E-3</v>
      </c>
      <c r="AE2973" s="13">
        <f t="shared" si="3492"/>
        <v>3.9798349451991904E-3</v>
      </c>
      <c r="AF2973" s="13">
        <f t="shared" si="3493"/>
        <v>1.0288741948109683E-3</v>
      </c>
      <c r="AG2973" s="13">
        <f t="shared" si="3494"/>
        <v>1.7732428996414677E-4</v>
      </c>
      <c r="AH2973" s="13">
        <f t="shared" si="3495"/>
        <v>6.9025307883961284E-4</v>
      </c>
      <c r="AI2973" s="13">
        <f t="shared" si="3496"/>
        <v>6.5218069116247483E-4</v>
      </c>
      <c r="AJ2973" s="13">
        <f t="shared" si="3497"/>
        <v>3.0810413380567863E-4</v>
      </c>
      <c r="AK2973" s="13">
        <f t="shared" si="3498"/>
        <v>9.7036663360827732E-5</v>
      </c>
      <c r="AL2973" s="13">
        <f t="shared" si="3499"/>
        <v>4.4790120684710549E-7</v>
      </c>
      <c r="AM2973" s="13">
        <f t="shared" si="3500"/>
        <v>1.4545459033514846E-3</v>
      </c>
      <c r="AN2973" s="13">
        <f t="shared" si="3501"/>
        <v>7.5206372411579952E-4</v>
      </c>
      <c r="AO2973" s="13">
        <f t="shared" si="3502"/>
        <v>1.9442488677315079E-4</v>
      </c>
      <c r="AP2973" s="13">
        <f t="shared" si="3503"/>
        <v>3.3508717754110654E-5</v>
      </c>
      <c r="AQ2973" s="13">
        <f t="shared" si="3504"/>
        <v>4.3313674402498436E-6</v>
      </c>
      <c r="AR2973" s="13">
        <f t="shared" si="3505"/>
        <v>7.1378194370958151E-5</v>
      </c>
      <c r="AS2973" s="13">
        <f t="shared" si="3506"/>
        <v>6.7441177107154429E-5</v>
      </c>
      <c r="AT2973" s="13">
        <f t="shared" si="3507"/>
        <v>3.1860657233500685E-5</v>
      </c>
      <c r="AU2973" s="13">
        <f t="shared" si="3508"/>
        <v>1.0034438136983365E-5</v>
      </c>
      <c r="AV2973" s="13">
        <f t="shared" si="3509"/>
        <v>2.3702417997926575E-6</v>
      </c>
      <c r="AW2973" s="13">
        <f t="shared" si="3510"/>
        <v>6.0780815889427346E-9</v>
      </c>
      <c r="AX2973" s="13">
        <f t="shared" si="3511"/>
        <v>2.2905288452800953E-4</v>
      </c>
      <c r="AY2973" s="13">
        <f t="shared" si="3512"/>
        <v>1.1843033964117847E-4</v>
      </c>
      <c r="AZ2973" s="13">
        <f t="shared" si="3513"/>
        <v>3.0616827586403432E-5</v>
      </c>
      <c r="BA2973" s="13">
        <f t="shared" si="3514"/>
        <v>5.276745436997925E-6</v>
      </c>
      <c r="BB2973" s="13">
        <f t="shared" si="3515"/>
        <v>6.8207693126353552E-7</v>
      </c>
      <c r="BC2973" s="13">
        <f t="shared" si="3516"/>
        <v>7.0532709332525617E-8</v>
      </c>
      <c r="BD2973" s="13">
        <f t="shared" si="3517"/>
        <v>6.1509403674364958E-6</v>
      </c>
      <c r="BE2973" s="13">
        <f t="shared" si="3518"/>
        <v>5.8116720708840444E-6</v>
      </c>
      <c r="BF2973" s="13">
        <f t="shared" si="3519"/>
        <v>2.7455584221157189E-6</v>
      </c>
      <c r="BG2973" s="13">
        <f t="shared" si="3520"/>
        <v>8.6470708800148532E-7</v>
      </c>
      <c r="BH2973" s="13">
        <f t="shared" si="3521"/>
        <v>2.0425307890475127E-7</v>
      </c>
      <c r="BI2973" s="13">
        <f t="shared" si="3522"/>
        <v>3.8597412530518212E-8</v>
      </c>
      <c r="BJ2973" s="14">
        <f t="shared" si="3523"/>
        <v>0.44547376329469601</v>
      </c>
      <c r="BK2973" s="14">
        <f t="shared" si="3524"/>
        <v>0.35976054202967123</v>
      </c>
      <c r="BL2973" s="14">
        <f t="shared" si="3525"/>
        <v>0.18948418893789254</v>
      </c>
      <c r="BM2973" s="14">
        <f t="shared" si="3526"/>
        <v>0.1815885173133443</v>
      </c>
      <c r="BN2973" s="14">
        <f t="shared" si="3527"/>
        <v>0.81835155117901204</v>
      </c>
    </row>
    <row r="2974" spans="1:66" x14ac:dyDescent="0.25">
      <c r="A2974" t="s">
        <v>114</v>
      </c>
      <c r="B2974" t="s">
        <v>121</v>
      </c>
      <c r="C2974" t="s">
        <v>130</v>
      </c>
      <c r="D2974" t="s">
        <v>566</v>
      </c>
      <c r="E2974" s="10">
        <f>VLOOKUP(A2974,home!$A$2:$E$405,3,FALSE)</f>
        <v>1.3644444444444399</v>
      </c>
      <c r="F2974" s="10">
        <f>VLOOKUP(B2974,home!$B$2:$E$405,3,FALSE)</f>
        <v>0.73</v>
      </c>
      <c r="G2974" s="10">
        <f>VLOOKUP(C2974,away!$B$2:$E$405,4,FALSE)</f>
        <v>1</v>
      </c>
      <c r="H2974" s="10">
        <f>VLOOKUP(A2974,away!$A$2:$E$405,3,FALSE)</f>
        <v>1.1155555555555601</v>
      </c>
      <c r="I2974" s="10">
        <f>VLOOKUP(C2974,away!$B$2:$E$405,3,FALSE)</f>
        <v>1</v>
      </c>
      <c r="J2974" s="10">
        <f>VLOOKUP(B2974,home!$B$2:$E$405,4,FALSE)</f>
        <v>1.08</v>
      </c>
      <c r="K2974" s="12">
        <f t="shared" si="3472"/>
        <v>0.99604444444444107</v>
      </c>
      <c r="L2974" s="12">
        <f t="shared" si="3473"/>
        <v>1.204800000000005</v>
      </c>
      <c r="M2974" s="13">
        <f t="shared" si="3474"/>
        <v>0.11070963074582359</v>
      </c>
      <c r="N2974" s="13">
        <f t="shared" si="3475"/>
        <v>0.11027171265087304</v>
      </c>
      <c r="O2974" s="13">
        <f t="shared" si="3476"/>
        <v>0.13338296312256881</v>
      </c>
      <c r="P2974" s="13">
        <f t="shared" si="3477"/>
        <v>0.1328553594017724</v>
      </c>
      <c r="Q2974" s="13">
        <f t="shared" si="3478"/>
        <v>5.4917763382637944E-2</v>
      </c>
      <c r="R2974" s="13">
        <f t="shared" si="3479"/>
        <v>8.0349896985035793E-2</v>
      </c>
      <c r="S2974" s="13">
        <f t="shared" si="3480"/>
        <v>3.9857748605217819E-2</v>
      </c>
      <c r="T2974" s="13">
        <f t="shared" si="3481"/>
        <v>6.6164921323402473E-2</v>
      </c>
      <c r="U2974" s="13">
        <f t="shared" si="3482"/>
        <v>8.003206850362804E-2</v>
      </c>
      <c r="V2974" s="13">
        <f t="shared" si="3483"/>
        <v>5.314518589674095E-3</v>
      </c>
      <c r="W2974" s="13">
        <f t="shared" si="3484"/>
        <v>1.8233511039530297E-2</v>
      </c>
      <c r="X2974" s="13">
        <f t="shared" si="3485"/>
        <v>2.1967734100426191E-2</v>
      </c>
      <c r="Y2974" s="13">
        <f t="shared" si="3486"/>
        <v>1.3233363022096795E-2</v>
      </c>
      <c r="Z2974" s="13">
        <f t="shared" si="3487"/>
        <v>3.2268518629190508E-2</v>
      </c>
      <c r="AA2974" s="13">
        <f t="shared" si="3488"/>
        <v>3.2140878711057148E-2</v>
      </c>
      <c r="AB2974" s="13">
        <f t="shared" si="3489"/>
        <v>1.6006871839855542E-2</v>
      </c>
      <c r="AC2974" s="13">
        <f t="shared" si="3490"/>
        <v>3.9860030272546317E-4</v>
      </c>
      <c r="AD2974" s="13">
        <f t="shared" si="3491"/>
        <v>4.5403468434101332E-3</v>
      </c>
      <c r="AE2974" s="13">
        <f t="shared" si="3492"/>
        <v>5.4702098769405516E-3</v>
      </c>
      <c r="AF2974" s="13">
        <f t="shared" si="3493"/>
        <v>3.2952544298690024E-3</v>
      </c>
      <c r="AG2974" s="13">
        <f t="shared" si="3494"/>
        <v>1.3233741790353967E-3</v>
      </c>
      <c r="AH2974" s="13">
        <f t="shared" si="3495"/>
        <v>9.7192778111122227E-3</v>
      </c>
      <c r="AI2974" s="13">
        <f t="shared" si="3496"/>
        <v>9.6808326677704538E-3</v>
      </c>
      <c r="AJ2974" s="13">
        <f t="shared" si="3497"/>
        <v>4.8212697981645097E-3</v>
      </c>
      <c r="AK2974" s="13">
        <f t="shared" si="3498"/>
        <v>1.6007329992098441E-3</v>
      </c>
      <c r="AL2974" s="13">
        <f t="shared" si="3499"/>
        <v>1.9133362154491493E-5</v>
      </c>
      <c r="AM2974" s="13">
        <f t="shared" si="3500"/>
        <v>9.0447744984590379E-4</v>
      </c>
      <c r="AN2974" s="13">
        <f t="shared" si="3501"/>
        <v>1.0897144315743495E-3</v>
      </c>
      <c r="AO2974" s="13">
        <f t="shared" si="3502"/>
        <v>6.5644397358039094E-4</v>
      </c>
      <c r="AP2974" s="13">
        <f t="shared" si="3503"/>
        <v>2.636278997898861E-4</v>
      </c>
      <c r="AQ2974" s="13">
        <f t="shared" si="3504"/>
        <v>7.9404723416714025E-5</v>
      </c>
      <c r="AR2974" s="13">
        <f t="shared" si="3505"/>
        <v>2.3419571813656113E-3</v>
      </c>
      <c r="AS2974" s="13">
        <f t="shared" si="3506"/>
        <v>2.3326934396259787E-3</v>
      </c>
      <c r="AT2974" s="13">
        <f t="shared" si="3507"/>
        <v>1.1617331705657253E-3</v>
      </c>
      <c r="AU2974" s="13">
        <f t="shared" si="3508"/>
        <v>3.8571262348960567E-4</v>
      </c>
      <c r="AV2974" s="13">
        <f t="shared" si="3509"/>
        <v>9.6046728944728019E-5</v>
      </c>
      <c r="AW2974" s="13">
        <f t="shared" si="3510"/>
        <v>6.3779699312783067E-7</v>
      </c>
      <c r="AX2974" s="13">
        <f t="shared" si="3511"/>
        <v>1.501499565073813E-4</v>
      </c>
      <c r="AY2974" s="13">
        <f t="shared" si="3512"/>
        <v>1.8090066760009376E-4</v>
      </c>
      <c r="AZ2974" s="13">
        <f t="shared" si="3513"/>
        <v>1.0897456216229694E-4</v>
      </c>
      <c r="BA2974" s="13">
        <f t="shared" si="3514"/>
        <v>4.3764184164378636E-5</v>
      </c>
      <c r="BB2974" s="13">
        <f t="shared" si="3515"/>
        <v>1.31817722703109E-5</v>
      </c>
      <c r="BC2974" s="13">
        <f t="shared" si="3516"/>
        <v>3.176279846254128E-6</v>
      </c>
      <c r="BD2974" s="13">
        <f t="shared" si="3517"/>
        <v>4.7026500201821604E-4</v>
      </c>
      <c r="BE2974" s="13">
        <f t="shared" si="3518"/>
        <v>4.6840484267689783E-4</v>
      </c>
      <c r="BF2974" s="13">
        <f t="shared" si="3519"/>
        <v>2.3327602064959828E-4</v>
      </c>
      <c r="BG2974" s="13">
        <f t="shared" si="3520"/>
        <v>7.7451094796713042E-5</v>
      </c>
      <c r="BH2974" s="13">
        <f t="shared" si="3521"/>
        <v>1.928618317210144E-5</v>
      </c>
      <c r="BI2974" s="13">
        <f t="shared" si="3522"/>
        <v>3.8419791206219021E-6</v>
      </c>
      <c r="BJ2974" s="14">
        <f t="shared" si="3523"/>
        <v>0.30291200674897967</v>
      </c>
      <c r="BK2974" s="14">
        <f t="shared" si="3524"/>
        <v>0.28933589167496787</v>
      </c>
      <c r="BL2974" s="14">
        <f t="shared" si="3525"/>
        <v>0.3753254607048282</v>
      </c>
      <c r="BM2974" s="14">
        <f t="shared" si="3526"/>
        <v>0.37717428859864788</v>
      </c>
      <c r="BN2974" s="14">
        <f t="shared" si="3527"/>
        <v>0.62248732628871162</v>
      </c>
    </row>
    <row r="2975" spans="1:66" x14ac:dyDescent="0.25">
      <c r="A2975" t="s">
        <v>19</v>
      </c>
      <c r="B2975" t="s">
        <v>246</v>
      </c>
      <c r="C2975" t="s">
        <v>141</v>
      </c>
      <c r="D2975" t="s">
        <v>566</v>
      </c>
      <c r="E2975" s="10">
        <f>VLOOKUP(A2975,home!$A$2:$E$405,3,FALSE)</f>
        <v>1.5857988165680501</v>
      </c>
      <c r="F2975" s="10">
        <f>VLOOKUP(B2975,home!$B$2:$E$405,3,FALSE)</f>
        <v>1.26</v>
      </c>
      <c r="G2975" s="10">
        <f>VLOOKUP(C2975,away!$B$2:$E$405,4,FALSE)</f>
        <v>0.77</v>
      </c>
      <c r="H2975" s="10">
        <f>VLOOKUP(A2975,away!$A$2:$E$405,3,FALSE)</f>
        <v>1.24852071005917</v>
      </c>
      <c r="I2975" s="10">
        <f>VLOOKUP(C2975,away!$B$2:$E$405,3,FALSE)</f>
        <v>0.91</v>
      </c>
      <c r="J2975" s="10">
        <f>VLOOKUP(B2975,home!$B$2:$E$405,4,FALSE)</f>
        <v>0.8</v>
      </c>
      <c r="K2975" s="12">
        <f t="shared" si="3472"/>
        <v>1.5385420118343223</v>
      </c>
      <c r="L2975" s="12">
        <f t="shared" si="3473"/>
        <v>0.90892307692307583</v>
      </c>
      <c r="M2975" s="13">
        <f t="shared" si="3474"/>
        <v>8.6512610567955867E-2</v>
      </c>
      <c r="N2975" s="13">
        <f t="shared" si="3475"/>
        <v>0.13310328591226206</v>
      </c>
      <c r="O2975" s="13">
        <f t="shared" si="3476"/>
        <v>7.8633308190074261E-2</v>
      </c>
      <c r="P2975" s="13">
        <f t="shared" si="3477"/>
        <v>0.12098064817994511</v>
      </c>
      <c r="Q2975" s="13">
        <f t="shared" si="3478"/>
        <v>0.10239249864460535</v>
      </c>
      <c r="R2975" s="13">
        <f t="shared" si="3479"/>
        <v>3.5735814214381385E-2</v>
      </c>
      <c r="S2975" s="13">
        <f t="shared" si="3480"/>
        <v>4.2295328790658782E-2</v>
      </c>
      <c r="T2975" s="13">
        <f t="shared" si="3481"/>
        <v>9.3066904921896565E-2</v>
      </c>
      <c r="U2975" s="13">
        <f t="shared" si="3482"/>
        <v>5.4981051495931903E-2</v>
      </c>
      <c r="V2975" s="13">
        <f t="shared" si="3483"/>
        <v>6.5718309844403121E-3</v>
      </c>
      <c r="W2975" s="13">
        <f t="shared" si="3484"/>
        <v>5.2511720287138089E-2</v>
      </c>
      <c r="X2975" s="13">
        <f t="shared" si="3485"/>
        <v>4.7729114377909457E-2</v>
      </c>
      <c r="Y2975" s="13">
        <f t="shared" si="3486"/>
        <v>2.1691046749591436E-2</v>
      </c>
      <c r="Z2975" s="13">
        <f t="shared" si="3487"/>
        <v>1.0827035404028977E-2</v>
      </c>
      <c r="AA2975" s="13">
        <f t="shared" si="3488"/>
        <v>1.6657848832716173E-2</v>
      </c>
      <c r="AB2975" s="13">
        <f t="shared" si="3489"/>
        <v>1.2814400127959582E-2</v>
      </c>
      <c r="AC2975" s="13">
        <f t="shared" si="3490"/>
        <v>5.7438473926447846E-4</v>
      </c>
      <c r="AD2975" s="13">
        <f t="shared" si="3491"/>
        <v>2.0197871943863646E-2</v>
      </c>
      <c r="AE2975" s="13">
        <f t="shared" si="3492"/>
        <v>1.8358311914514813E-2</v>
      </c>
      <c r="AF2975" s="13">
        <f t="shared" si="3493"/>
        <v>8.3431466762271811E-3</v>
      </c>
      <c r="AG2975" s="13">
        <f t="shared" si="3494"/>
        <v>2.5277595160589817E-3</v>
      </c>
      <c r="AH2975" s="13">
        <f t="shared" si="3495"/>
        <v>2.460235583346273E-3</v>
      </c>
      <c r="AI2975" s="13">
        <f t="shared" si="3496"/>
        <v>3.7851758039879617E-3</v>
      </c>
      <c r="AJ2975" s="13">
        <f t="shared" si="3497"/>
        <v>2.9118259983071191E-3</v>
      </c>
      <c r="AK2975" s="13">
        <f t="shared" si="3498"/>
        <v>1.4933222098489733E-3</v>
      </c>
      <c r="AL2975" s="13">
        <f t="shared" si="3499"/>
        <v>3.2129160178931964E-5</v>
      </c>
      <c r="AM2975" s="13">
        <f t="shared" si="3500"/>
        <v>6.2150549070567962E-3</v>
      </c>
      <c r="AN2975" s="13">
        <f t="shared" si="3501"/>
        <v>5.649006829367924E-3</v>
      </c>
      <c r="AO2975" s="13">
        <f t="shared" si="3502"/>
        <v>2.5672563344542806E-3</v>
      </c>
      <c r="AP2975" s="13">
        <f t="shared" si="3503"/>
        <v>7.7781284225414752E-4</v>
      </c>
      <c r="AQ2975" s="13">
        <f t="shared" si="3504"/>
        <v>1.7674301046298065E-4</v>
      </c>
      <c r="AR2975" s="13">
        <f t="shared" si="3505"/>
        <v>4.4723297927414673E-4</v>
      </c>
      <c r="AS2975" s="13">
        <f t="shared" si="3506"/>
        <v>6.8808672769110331E-4</v>
      </c>
      <c r="AT2975" s="13">
        <f t="shared" si="3507"/>
        <v>5.2932516916918298E-4</v>
      </c>
      <c r="AU2975" s="13">
        <f t="shared" si="3508"/>
        <v>2.7146300356269929E-4</v>
      </c>
      <c r="AV2975" s="13">
        <f t="shared" si="3509"/>
        <v>1.0441430890998573E-4</v>
      </c>
      <c r="AW2975" s="13">
        <f t="shared" si="3510"/>
        <v>1.2480539601254037E-6</v>
      </c>
      <c r="AX2975" s="13">
        <f t="shared" si="3511"/>
        <v>1.5936871800606572E-3</v>
      </c>
      <c r="AY2975" s="13">
        <f t="shared" si="3512"/>
        <v>1.4485390553535926E-3</v>
      </c>
      <c r="AZ2975" s="13">
        <f t="shared" si="3513"/>
        <v>6.5830528761761634E-4</v>
      </c>
      <c r="BA2975" s="13">
        <f t="shared" si="3514"/>
        <v>1.9944962252537815E-4</v>
      </c>
      <c r="BB2975" s="13">
        <f t="shared" si="3515"/>
        <v>4.5321091149228161E-5</v>
      </c>
      <c r="BC2975" s="13">
        <f t="shared" si="3516"/>
        <v>8.2386771233735319E-6</v>
      </c>
      <c r="BD2975" s="13">
        <f t="shared" si="3517"/>
        <v>6.7750062603888579E-5</v>
      </c>
      <c r="BE2975" s="13">
        <f t="shared" si="3518"/>
        <v>1.04236317620488E-4</v>
      </c>
      <c r="BF2975" s="13">
        <f t="shared" si="3519"/>
        <v>8.0185976909013528E-5</v>
      </c>
      <c r="BG2975" s="13">
        <f t="shared" si="3520"/>
        <v>4.1123164744831403E-5</v>
      </c>
      <c r="BH2975" s="13">
        <f t="shared" si="3521"/>
        <v>1.5817429154876788E-5</v>
      </c>
      <c r="BI2975" s="13">
        <f t="shared" si="3522"/>
        <v>4.867155854798198E-6</v>
      </c>
      <c r="BJ2975" s="14">
        <f t="shared" si="3523"/>
        <v>0.51926107578149361</v>
      </c>
      <c r="BK2975" s="14">
        <f t="shared" si="3524"/>
        <v>0.25841547147779703</v>
      </c>
      <c r="BL2975" s="14">
        <f t="shared" si="3525"/>
        <v>0.21182748475204866</v>
      </c>
      <c r="BM2975" s="14">
        <f t="shared" si="3526"/>
        <v>0.4415256107047506</v>
      </c>
      <c r="BN2975" s="14">
        <f t="shared" si="3527"/>
        <v>0.55735816570922403</v>
      </c>
    </row>
    <row r="2976" spans="1:66" x14ac:dyDescent="0.25">
      <c r="A2976" t="s">
        <v>22</v>
      </c>
      <c r="B2976" t="s">
        <v>290</v>
      </c>
      <c r="C2976" t="s">
        <v>267</v>
      </c>
      <c r="D2976" t="s">
        <v>566</v>
      </c>
      <c r="E2976" s="10">
        <f>VLOOKUP(A2976,home!$A$2:$E$405,3,FALSE)</f>
        <v>1.675</v>
      </c>
      <c r="F2976" s="10">
        <f>VLOOKUP(B2976,home!$B$2:$E$405,3,FALSE)</f>
        <v>0.8</v>
      </c>
      <c r="G2976" s="10">
        <f>VLOOKUP(C2976,away!$B$2:$E$405,4,FALSE)</f>
        <v>1.27</v>
      </c>
      <c r="H2976" s="10">
        <f>VLOOKUP(A2976,away!$A$2:$E$405,3,FALSE)</f>
        <v>1.41875</v>
      </c>
      <c r="I2976" s="10">
        <f>VLOOKUP(C2976,away!$B$2:$E$405,3,FALSE)</f>
        <v>0.45</v>
      </c>
      <c r="J2976" s="10">
        <f>VLOOKUP(B2976,home!$B$2:$E$405,4,FALSE)</f>
        <v>1.17</v>
      </c>
      <c r="K2976" s="12">
        <f t="shared" si="3472"/>
        <v>1.7018000000000002</v>
      </c>
      <c r="L2976" s="12">
        <f t="shared" si="3473"/>
        <v>0.74697187499999995</v>
      </c>
      <c r="M2976" s="13">
        <f t="shared" si="3474"/>
        <v>8.6399630914860109E-2</v>
      </c>
      <c r="N2976" s="13">
        <f t="shared" si="3475"/>
        <v>0.14703489189090896</v>
      </c>
      <c r="O2976" s="13">
        <f t="shared" si="3476"/>
        <v>6.4538094303781005E-2</v>
      </c>
      <c r="P2976" s="13">
        <f t="shared" si="3477"/>
        <v>0.10983092888617453</v>
      </c>
      <c r="Q2976" s="13">
        <f t="shared" si="3478"/>
        <v>0.12511198950997446</v>
      </c>
      <c r="R2976" s="13">
        <f t="shared" si="3479"/>
        <v>2.4104070655511057E-2</v>
      </c>
      <c r="S2976" s="13">
        <f t="shared" si="3480"/>
        <v>3.4904179602013821E-2</v>
      </c>
      <c r="T2976" s="13">
        <f t="shared" si="3481"/>
        <v>9.3455137389245935E-2</v>
      </c>
      <c r="U2976" s="13">
        <f t="shared" si="3482"/>
        <v>4.1020307441548727E-2</v>
      </c>
      <c r="V2976" s="13">
        <f t="shared" si="3483"/>
        <v>4.9300088014865443E-3</v>
      </c>
      <c r="W2976" s="13">
        <f t="shared" si="3484"/>
        <v>7.097186124935817E-2</v>
      </c>
      <c r="X2976" s="13">
        <f t="shared" si="3485"/>
        <v>5.3013984269672909E-2</v>
      </c>
      <c r="Y2976" s="13">
        <f t="shared" si="3486"/>
        <v>1.9799977615569037E-2</v>
      </c>
      <c r="Z2976" s="13">
        <f t="shared" si="3487"/>
        <v>6.0016876175598578E-3</v>
      </c>
      <c r="AA2976" s="13">
        <f t="shared" si="3488"/>
        <v>1.0213671987563367E-2</v>
      </c>
      <c r="AB2976" s="13">
        <f t="shared" si="3489"/>
        <v>8.6908134942176706E-3</v>
      </c>
      <c r="AC2976" s="13">
        <f t="shared" si="3490"/>
        <v>3.9168819382592011E-4</v>
      </c>
      <c r="AD2976" s="13">
        <f t="shared" si="3491"/>
        <v>3.0194978368539432E-2</v>
      </c>
      <c r="AE2976" s="13">
        <f t="shared" si="3492"/>
        <v>2.2554799607532337E-2</v>
      </c>
      <c r="AF2976" s="13">
        <f t="shared" si="3493"/>
        <v>8.4239004765438458E-3</v>
      </c>
      <c r="AG2976" s="13">
        <f t="shared" si="3494"/>
        <v>2.09747224459245E-3</v>
      </c>
      <c r="AH2976" s="13">
        <f t="shared" si="3495"/>
        <v>1.1207729632132422E-3</v>
      </c>
      <c r="AI2976" s="13">
        <f t="shared" si="3496"/>
        <v>1.9073314287962957E-3</v>
      </c>
      <c r="AJ2976" s="13">
        <f t="shared" si="3497"/>
        <v>1.6229483127627685E-3</v>
      </c>
      <c r="AK2976" s="13">
        <f t="shared" si="3498"/>
        <v>9.2064447955322642E-4</v>
      </c>
      <c r="AL2976" s="13">
        <f t="shared" si="3499"/>
        <v>1.9916510154558897E-5</v>
      </c>
      <c r="AM2976" s="13">
        <f t="shared" si="3500"/>
        <v>1.027716283751608E-2</v>
      </c>
      <c r="AN2976" s="13">
        <f t="shared" si="3501"/>
        <v>7.6767515944197061E-3</v>
      </c>
      <c r="AO2976" s="13">
        <f t="shared" si="3502"/>
        <v>2.8671587661964633E-3</v>
      </c>
      <c r="AP2976" s="13">
        <f t="shared" si="3503"/>
        <v>7.1389565316948625E-4</v>
      </c>
      <c r="AQ2976" s="13">
        <f t="shared" si="3504"/>
        <v>1.3331499365059016E-4</v>
      </c>
      <c r="AR2976" s="13">
        <f t="shared" si="3505"/>
        <v>1.6743717635614037E-4</v>
      </c>
      <c r="AS2976" s="13">
        <f t="shared" si="3506"/>
        <v>2.8494458672287973E-4</v>
      </c>
      <c r="AT2976" s="13">
        <f t="shared" si="3507"/>
        <v>2.4245934884249844E-4</v>
      </c>
      <c r="AU2976" s="13">
        <f t="shared" si="3508"/>
        <v>1.3753910662005461E-4</v>
      </c>
      <c r="AV2976" s="13">
        <f t="shared" si="3509"/>
        <v>5.8516012911502224E-5</v>
      </c>
      <c r="AW2976" s="13">
        <f t="shared" si="3510"/>
        <v>7.0327229773369644E-7</v>
      </c>
      <c r="AX2976" s="13">
        <f t="shared" si="3511"/>
        <v>2.9149459528141461E-3</v>
      </c>
      <c r="AY2976" s="13">
        <f t="shared" si="3512"/>
        <v>2.177382643897244E-3</v>
      </c>
      <c r="AZ2976" s="13">
        <f t="shared" si="3513"/>
        <v>8.1322179805219078E-4</v>
      </c>
      <c r="BA2976" s="13">
        <f t="shared" si="3514"/>
        <v>2.0248460376063874E-4</v>
      </c>
      <c r="BB2976" s="13">
        <f t="shared" si="3515"/>
        <v>3.7812576032429082E-5</v>
      </c>
      <c r="BC2976" s="13">
        <f t="shared" si="3516"/>
        <v>5.6489861635047253E-6</v>
      </c>
      <c r="BD2976" s="13">
        <f t="shared" si="3517"/>
        <v>2.0845143594575295E-5</v>
      </c>
      <c r="BE2976" s="13">
        <f t="shared" si="3518"/>
        <v>3.5474265369248243E-5</v>
      </c>
      <c r="BF2976" s="13">
        <f t="shared" si="3519"/>
        <v>3.0185052402693336E-5</v>
      </c>
      <c r="BG2976" s="13">
        <f t="shared" si="3520"/>
        <v>1.7122974059634505E-5</v>
      </c>
      <c r="BH2976" s="13">
        <f t="shared" si="3521"/>
        <v>7.2849693136714994E-6</v>
      </c>
      <c r="BI2976" s="13">
        <f t="shared" si="3522"/>
        <v>2.4795121556012315E-6</v>
      </c>
      <c r="BJ2976" s="14">
        <f t="shared" si="3523"/>
        <v>0.60047877302760999</v>
      </c>
      <c r="BK2976" s="14">
        <f t="shared" si="3524"/>
        <v>0.23865373555241276</v>
      </c>
      <c r="BL2976" s="14">
        <f t="shared" si="3525"/>
        <v>0.1551429432152959</v>
      </c>
      <c r="BM2976" s="14">
        <f t="shared" si="3526"/>
        <v>0.44108085388006885</v>
      </c>
      <c r="BN2976" s="14">
        <f t="shared" si="3527"/>
        <v>0.55701960616121005</v>
      </c>
    </row>
    <row r="2977" spans="1:66" x14ac:dyDescent="0.25">
      <c r="A2977" t="s">
        <v>25</v>
      </c>
      <c r="B2977" t="s">
        <v>257</v>
      </c>
      <c r="C2977" t="s">
        <v>26</v>
      </c>
      <c r="D2977" t="s">
        <v>566</v>
      </c>
      <c r="E2977" s="10">
        <f>VLOOKUP(A2977,home!$A$2:$E$405,3,FALSE)</f>
        <v>1.3374999999999999</v>
      </c>
      <c r="F2977" s="10">
        <f>VLOOKUP(B2977,home!$B$2:$E$405,3,FALSE)</f>
        <v>0.75</v>
      </c>
      <c r="G2977" s="10">
        <f>VLOOKUP(C2977,away!$B$2:$E$405,4,FALSE)</f>
        <v>1.41</v>
      </c>
      <c r="H2977" s="10">
        <f>VLOOKUP(A2977,away!$A$2:$E$405,3,FALSE)</f>
        <v>1.1625000000000001</v>
      </c>
      <c r="I2977" s="10">
        <f>VLOOKUP(C2977,away!$B$2:$E$405,3,FALSE)</f>
        <v>0.75</v>
      </c>
      <c r="J2977" s="10">
        <f>VLOOKUP(B2977,home!$B$2:$E$405,4,FALSE)</f>
        <v>1.43</v>
      </c>
      <c r="K2977" s="12">
        <f t="shared" si="3472"/>
        <v>1.4144062499999996</v>
      </c>
      <c r="L2977" s="12">
        <f t="shared" si="3473"/>
        <v>1.24678125</v>
      </c>
      <c r="M2977" s="13">
        <f t="shared" si="3474"/>
        <v>6.986520753077835E-2</v>
      </c>
      <c r="N2977" s="13">
        <f t="shared" si="3475"/>
        <v>9.8817786189079923E-2</v>
      </c>
      <c r="O2977" s="13">
        <f t="shared" si="3476"/>
        <v>8.7106630776733238E-2</v>
      </c>
      <c r="P2977" s="13">
        <f t="shared" si="3477"/>
        <v>0.12320416298705381</v>
      </c>
      <c r="Q2977" s="13">
        <f t="shared" si="3478"/>
        <v>6.9884247198499158E-2</v>
      </c>
      <c r="R2977" s="13">
        <f t="shared" si="3479"/>
        <v>5.4301457001551978E-2</v>
      </c>
      <c r="S2977" s="13">
        <f t="shared" si="3480"/>
        <v>5.4316255235674592E-2</v>
      </c>
      <c r="T2977" s="13">
        <f t="shared" si="3481"/>
        <v>8.7130369077453779E-2</v>
      </c>
      <c r="U2977" s="13">
        <f t="shared" si="3482"/>
        <v>7.6804320167101356E-2</v>
      </c>
      <c r="V2977" s="13">
        <f t="shared" si="3483"/>
        <v>1.0642698036237835E-2</v>
      </c>
      <c r="W2977" s="13">
        <f t="shared" si="3484"/>
        <v>3.2948238671367411E-2</v>
      </c>
      <c r="X2977" s="13">
        <f t="shared" si="3485"/>
        <v>4.1079246195985797E-2</v>
      </c>
      <c r="Y2977" s="13">
        <f t="shared" si="3486"/>
        <v>2.5608416960644462E-2</v>
      </c>
      <c r="Z2977" s="13">
        <f t="shared" si="3487"/>
        <v>2.2567346145738746E-2</v>
      </c>
      <c r="AA2977" s="13">
        <f t="shared" si="3488"/>
        <v>3.1919395434446281E-2</v>
      </c>
      <c r="AB2977" s="13">
        <f t="shared" si="3489"/>
        <v>2.2573496199351138E-2</v>
      </c>
      <c r="AC2977" s="13">
        <f t="shared" si="3490"/>
        <v>1.1729950695603722E-3</v>
      </c>
      <c r="AD2977" s="13">
        <f t="shared" si="3491"/>
        <v>1.1650548675818427E-2</v>
      </c>
      <c r="AE2977" s="13">
        <f t="shared" si="3492"/>
        <v>1.4525685641222745E-2</v>
      </c>
      <c r="AF2977" s="13">
        <f t="shared" si="3493"/>
        <v>9.0551762504353737E-3</v>
      </c>
      <c r="AG2977" s="13">
        <f t="shared" si="3494"/>
        <v>3.7632746548293761E-3</v>
      </c>
      <c r="AH2977" s="13">
        <f t="shared" si="3495"/>
        <v>7.0341360091917098E-3</v>
      </c>
      <c r="AI2977" s="13">
        <f t="shared" si="3496"/>
        <v>9.9491259347508076E-3</v>
      </c>
      <c r="AJ2977" s="13">
        <f t="shared" si="3497"/>
        <v>7.0360529520743162E-3</v>
      </c>
      <c r="AK2977" s="13">
        <f t="shared" si="3498"/>
        <v>3.3172790902482887E-3</v>
      </c>
      <c r="AL2977" s="13">
        <f t="shared" si="3499"/>
        <v>8.2740969842227033E-5</v>
      </c>
      <c r="AM2977" s="13">
        <f t="shared" si="3500"/>
        <v>3.2957217726013606E-3</v>
      </c>
      <c r="AN2977" s="13">
        <f t="shared" si="3501"/>
        <v>4.1090441112961399E-3</v>
      </c>
      <c r="AO2977" s="13">
        <f t="shared" si="3502"/>
        <v>2.5615395766934706E-3</v>
      </c>
      <c r="AP2977" s="13">
        <f t="shared" si="3503"/>
        <v>1.064559838451452E-3</v>
      </c>
      <c r="AQ2977" s="13">
        <f t="shared" si="3504"/>
        <v>3.3181831152107494E-4</v>
      </c>
      <c r="AR2977" s="13">
        <f t="shared" si="3505"/>
        <v>1.75400577724201E-3</v>
      </c>
      <c r="AS2977" s="13">
        <f t="shared" si="3506"/>
        <v>2.4808767338672056E-3</v>
      </c>
      <c r="AT2977" s="13">
        <f t="shared" si="3507"/>
        <v>1.7544837789306811E-3</v>
      </c>
      <c r="AU2977" s="13">
        <f t="shared" si="3508"/>
        <v>8.2718427414772472E-4</v>
      </c>
      <c r="AV2977" s="13">
        <f t="shared" si="3509"/>
        <v>2.9249365181406356E-4</v>
      </c>
      <c r="AW2977" s="13">
        <f t="shared" si="3510"/>
        <v>4.0530553580851355E-6</v>
      </c>
      <c r="AX2977" s="13">
        <f t="shared" si="3511"/>
        <v>7.7691491223807368E-4</v>
      </c>
      <c r="AY2977" s="13">
        <f t="shared" si="3512"/>
        <v>9.6864294542382573E-4</v>
      </c>
      <c r="AZ2977" s="13">
        <f t="shared" si="3513"/>
        <v>6.0384293114959975E-4</v>
      </c>
      <c r="BA2977" s="13">
        <f t="shared" si="3514"/>
        <v>2.5095334816745395E-4</v>
      </c>
      <c r="BB2977" s="13">
        <f t="shared" si="3515"/>
        <v>7.8220982279975885E-5</v>
      </c>
      <c r="BC2977" s="13">
        <f t="shared" si="3516"/>
        <v>1.9504890812651232E-5</v>
      </c>
      <c r="BD2977" s="13">
        <f t="shared" si="3517"/>
        <v>3.6447691924283574E-4</v>
      </c>
      <c r="BE2977" s="13">
        <f t="shared" si="3518"/>
        <v>5.1551843255781191E-4</v>
      </c>
      <c r="BF2977" s="13">
        <f t="shared" si="3519"/>
        <v>3.645762464999863E-4</v>
      </c>
      <c r="BG2977" s="13">
        <f t="shared" si="3520"/>
        <v>1.7188630721704046E-4</v>
      </c>
      <c r="BH2977" s="13">
        <f t="shared" si="3521"/>
        <v>6.077926680430047E-5</v>
      </c>
      <c r="BI2977" s="13">
        <f t="shared" si="3522"/>
        <v>1.7193314967684017E-5</v>
      </c>
      <c r="BJ2977" s="14">
        <f t="shared" si="3523"/>
        <v>0.40852375313597161</v>
      </c>
      <c r="BK2977" s="14">
        <f t="shared" si="3524"/>
        <v>0.26025270277457102</v>
      </c>
      <c r="BL2977" s="14">
        <f t="shared" si="3525"/>
        <v>0.30864536826874051</v>
      </c>
      <c r="BM2977" s="14">
        <f t="shared" si="3526"/>
        <v>0.49584508875125971</v>
      </c>
      <c r="BN2977" s="14">
        <f t="shared" si="3527"/>
        <v>0.50317949168369647</v>
      </c>
    </row>
    <row r="2978" spans="1:66" x14ac:dyDescent="0.25">
      <c r="A2978" t="s">
        <v>25</v>
      </c>
      <c r="B2978" t="s">
        <v>177</v>
      </c>
      <c r="C2978" t="s">
        <v>477</v>
      </c>
      <c r="D2978" t="s">
        <v>566</v>
      </c>
      <c r="E2978" s="10">
        <f>VLOOKUP(A2978,home!$A$2:$E$405,3,FALSE)</f>
        <v>1.3374999999999999</v>
      </c>
      <c r="F2978" s="10">
        <f>VLOOKUP(B2978,home!$B$2:$E$405,3,FALSE)</f>
        <v>1.78</v>
      </c>
      <c r="G2978" s="10">
        <f>VLOOKUP(C2978,away!$B$2:$E$405,4,FALSE)</f>
        <v>1.31</v>
      </c>
      <c r="H2978" s="10">
        <f>VLOOKUP(A2978,away!$A$2:$E$405,3,FALSE)</f>
        <v>1.1625000000000001</v>
      </c>
      <c r="I2978" s="10">
        <f>VLOOKUP(C2978,away!$B$2:$E$405,3,FALSE)</f>
        <v>1.21</v>
      </c>
      <c r="J2978" s="10">
        <f>VLOOKUP(B2978,home!$B$2:$E$405,4,FALSE)</f>
        <v>0.75</v>
      </c>
      <c r="K2978" s="12">
        <f t="shared" si="3472"/>
        <v>3.1187825</v>
      </c>
      <c r="L2978" s="12">
        <f t="shared" si="3473"/>
        <v>1.05496875</v>
      </c>
      <c r="M2978" s="13">
        <f t="shared" si="3474"/>
        <v>1.5394403418448898E-2</v>
      </c>
      <c r="N2978" s="13">
        <f t="shared" si="3475"/>
        <v>4.80117959793986E-2</v>
      </c>
      <c r="O2978" s="13">
        <f t="shared" si="3476"/>
        <v>1.6240614531356758E-2</v>
      </c>
      <c r="P2978" s="13">
        <f t="shared" si="3477"/>
        <v>5.0650944389641163E-2</v>
      </c>
      <c r="Q2978" s="13">
        <f t="shared" si="3478"/>
        <v>7.4869174547059381E-2</v>
      </c>
      <c r="R2978" s="13">
        <f t="shared" si="3479"/>
        <v>8.5666704056886374E-3</v>
      </c>
      <c r="S2978" s="13">
        <f t="shared" si="3480"/>
        <v>4.1663163193579246E-2</v>
      </c>
      <c r="T2978" s="13">
        <f t="shared" si="3481"/>
        <v>7.8984639485443042E-2</v>
      </c>
      <c r="U2978" s="13">
        <f t="shared" si="3482"/>
        <v>2.6717581744529623E-2</v>
      </c>
      <c r="V2978" s="13">
        <f t="shared" si="3483"/>
        <v>1.5231210291552635E-2</v>
      </c>
      <c r="W2978" s="13">
        <f t="shared" si="3484"/>
        <v>7.7833557122271399E-2</v>
      </c>
      <c r="X2978" s="13">
        <f t="shared" si="3485"/>
        <v>8.2111970465336248E-2</v>
      </c>
      <c r="Y2978" s="13">
        <f t="shared" si="3486"/>
        <v>4.3312781420926351E-2</v>
      </c>
      <c r="Z2978" s="13">
        <f t="shared" si="3487"/>
        <v>3.0125231898504453E-3</v>
      </c>
      <c r="AA2978" s="13">
        <f t="shared" si="3488"/>
        <v>9.3954046053497473E-3</v>
      </c>
      <c r="AB2978" s="13">
        <f t="shared" si="3489"/>
        <v>1.4651111731792102E-2</v>
      </c>
      <c r="AC2978" s="13">
        <f t="shared" si="3490"/>
        <v>3.1321252133576279E-3</v>
      </c>
      <c r="AD2978" s="13">
        <f t="shared" si="3491"/>
        <v>6.0686483966422601E-2</v>
      </c>
      <c r="AE2978" s="13">
        <f t="shared" si="3492"/>
        <v>6.4022344131951889E-2</v>
      </c>
      <c r="AF2978" s="13">
        <f t="shared" si="3493"/>
        <v>3.3770786180477561E-2</v>
      </c>
      <c r="AG2978" s="13">
        <f t="shared" si="3494"/>
        <v>1.1875708027778563E-2</v>
      </c>
      <c r="AH2978" s="13">
        <f t="shared" si="3495"/>
        <v>7.94529455985634E-4</v>
      </c>
      <c r="AI2978" s="13">
        <f t="shared" si="3496"/>
        <v>2.4779645630625155E-3</v>
      </c>
      <c r="AJ2978" s="13">
        <f t="shared" si="3497"/>
        <v>3.8641162574497611E-3</v>
      </c>
      <c r="AK2978" s="13">
        <f t="shared" si="3498"/>
        <v>4.0171127205666027E-3</v>
      </c>
      <c r="AL2978" s="13">
        <f t="shared" si="3499"/>
        <v>4.1221499967461527E-4</v>
      </c>
      <c r="AM2978" s="13">
        <f t="shared" si="3500"/>
        <v>3.7853588836201872E-2</v>
      </c>
      <c r="AN2978" s="13">
        <f t="shared" si="3501"/>
        <v>3.9934353297541837E-2</v>
      </c>
      <c r="AO2978" s="13">
        <f t="shared" si="3502"/>
        <v>2.1064747390183044E-2</v>
      </c>
      <c r="AP2978" s="13">
        <f t="shared" si="3503"/>
        <v>7.4075500744290573E-3</v>
      </c>
      <c r="AQ2978" s="13">
        <f t="shared" si="3504"/>
        <v>1.9536834606457068E-3</v>
      </c>
      <c r="AR2978" s="13">
        <f t="shared" si="3505"/>
        <v>1.6764074940386894E-4</v>
      </c>
      <c r="AS2978" s="13">
        <f t="shared" si="3506"/>
        <v>5.2283503552767187E-4</v>
      </c>
      <c r="AT2978" s="13">
        <f t="shared" si="3507"/>
        <v>8.1530437959529095E-4</v>
      </c>
      <c r="AU2978" s="13">
        <f t="shared" si="3508"/>
        <v>8.4758567708505012E-4</v>
      </c>
      <c r="AV2978" s="13">
        <f t="shared" si="3509"/>
        <v>6.6085884423587636E-4</v>
      </c>
      <c r="AW2978" s="13">
        <f t="shared" si="3510"/>
        <v>3.7674367859471344E-5</v>
      </c>
      <c r="AX2978" s="13">
        <f t="shared" si="3511"/>
        <v>1.9676185070756965E-2</v>
      </c>
      <c r="AY2978" s="13">
        <f t="shared" si="3512"/>
        <v>2.0757760368865136E-2</v>
      </c>
      <c r="AZ2978" s="13">
        <f t="shared" si="3513"/>
        <v>1.0949394254570597E-2</v>
      </c>
      <c r="BA2978" s="13">
        <f t="shared" si="3514"/>
        <v>3.8504229233338417E-3</v>
      </c>
      <c r="BB2978" s="13">
        <f t="shared" si="3515"/>
        <v>1.0155189646002117E-3</v>
      </c>
      <c r="BC2978" s="13">
        <f t="shared" si="3516"/>
        <v>2.1426815453711606E-4</v>
      </c>
      <c r="BD2978" s="13">
        <f t="shared" si="3517"/>
        <v>2.9475958641277134E-5</v>
      </c>
      <c r="BE2978" s="13">
        <f t="shared" si="3518"/>
        <v>9.1929103981138905E-5</v>
      </c>
      <c r="BF2978" s="13">
        <f t="shared" si="3519"/>
        <v>1.4335344036852822E-4</v>
      </c>
      <c r="BG2978" s="13">
        <f t="shared" si="3520"/>
        <v>1.4902940037871977E-4</v>
      </c>
      <c r="BH2978" s="13">
        <f t="shared" si="3521"/>
        <v>1.1619757147166116E-4</v>
      </c>
      <c r="BI2978" s="13">
        <f t="shared" si="3522"/>
        <v>7.2478990489663195E-5</v>
      </c>
      <c r="BJ2978" s="14">
        <f t="shared" si="3523"/>
        <v>0.74015671412273099</v>
      </c>
      <c r="BK2978" s="14">
        <f t="shared" si="3524"/>
        <v>0.14724182187511933</v>
      </c>
      <c r="BL2978" s="14">
        <f t="shared" si="3525"/>
        <v>9.0341795166960129E-2</v>
      </c>
      <c r="BM2978" s="14">
        <f t="shared" si="3526"/>
        <v>0.74629916508206184</v>
      </c>
      <c r="BN2978" s="14">
        <f t="shared" si="3527"/>
        <v>0.21373360327159344</v>
      </c>
    </row>
    <row r="2979" spans="1:66" x14ac:dyDescent="0.25">
      <c r="A2979" t="s">
        <v>178</v>
      </c>
      <c r="B2979" t="s">
        <v>468</v>
      </c>
      <c r="C2979" t="s">
        <v>472</v>
      </c>
      <c r="D2979" t="s">
        <v>566</v>
      </c>
      <c r="E2979" s="10">
        <f>VLOOKUP(A2979,home!$A$2:$E$405,3,FALSE)</f>
        <v>1.7111111111111099</v>
      </c>
      <c r="F2979" s="10">
        <f>VLOOKUP(B2979,home!$B$2:$E$405,3,FALSE)</f>
        <v>0.67</v>
      </c>
      <c r="G2979" s="10">
        <f>VLOOKUP(C2979,away!$B$2:$E$405,4,FALSE)</f>
        <v>1.42</v>
      </c>
      <c r="H2979" s="10">
        <f>VLOOKUP(A2979,away!$A$2:$E$405,3,FALSE)</f>
        <v>1.31111111111111</v>
      </c>
      <c r="I2979" s="10">
        <f>VLOOKUP(C2979,away!$B$2:$E$405,3,FALSE)</f>
        <v>0.92</v>
      </c>
      <c r="J2979" s="10">
        <f>VLOOKUP(B2979,home!$B$2:$E$405,4,FALSE)</f>
        <v>0.87</v>
      </c>
      <c r="K2979" s="12">
        <f t="shared" si="3472"/>
        <v>1.62795111111111</v>
      </c>
      <c r="L2979" s="12">
        <f t="shared" si="3473"/>
        <v>1.0494133333333324</v>
      </c>
      <c r="M2979" s="13">
        <f t="shared" si="3474"/>
        <v>6.8744094490533397E-2</v>
      </c>
      <c r="N2979" s="13">
        <f t="shared" si="3475"/>
        <v>0.11191202500819099</v>
      </c>
      <c r="O2979" s="13">
        <f t="shared" si="3476"/>
        <v>7.214096934629223E-2</v>
      </c>
      <c r="P2979" s="13">
        <f t="shared" si="3477"/>
        <v>0.11744197120392895</v>
      </c>
      <c r="Q2979" s="13">
        <f t="shared" si="3478"/>
        <v>9.1093652729389449E-2</v>
      </c>
      <c r="R2979" s="13">
        <f t="shared" si="3479"/>
        <v>3.7852847555795141E-2</v>
      </c>
      <c r="S2979" s="13">
        <f t="shared" si="3480"/>
        <v>5.0159278053200015E-2</v>
      </c>
      <c r="T2979" s="13">
        <f t="shared" si="3481"/>
        <v>9.5594893756257585E-2</v>
      </c>
      <c r="U2979" s="13">
        <f t="shared" si="3482"/>
        <v>6.1622585237176154E-2</v>
      </c>
      <c r="V2979" s="13">
        <f t="shared" si="3483"/>
        <v>9.5213099675298795E-3</v>
      </c>
      <c r="W2979" s="13">
        <f t="shared" si="3484"/>
        <v>4.9432004391993044E-2</v>
      </c>
      <c r="X2979" s="13">
        <f t="shared" si="3485"/>
        <v>5.1874604502349347E-2</v>
      </c>
      <c r="Y2979" s="13">
        <f t="shared" si="3486"/>
        <v>2.7218950813079359E-2</v>
      </c>
      <c r="Z2979" s="13">
        <f t="shared" si="3487"/>
        <v>1.3241094309895158E-2</v>
      </c>
      <c r="AA2979" s="13">
        <f t="shared" si="3488"/>
        <v>2.1555854194120816E-2</v>
      </c>
      <c r="AB2979" s="13">
        <f t="shared" si="3489"/>
        <v>1.7545938393134036E-2</v>
      </c>
      <c r="AC2979" s="13">
        <f t="shared" si="3490"/>
        <v>1.016634064457994E-3</v>
      </c>
      <c r="AD2979" s="13">
        <f t="shared" si="3491"/>
        <v>2.0118221618598591E-2</v>
      </c>
      <c r="AE2979" s="13">
        <f t="shared" si="3492"/>
        <v>2.1112330009512258E-2</v>
      </c>
      <c r="AF2979" s="13">
        <f t="shared" si="3493"/>
        <v>1.1077780304857801E-2</v>
      </c>
      <c r="AG2979" s="13">
        <f t="shared" si="3494"/>
        <v>3.8750567852183894E-3</v>
      </c>
      <c r="AH2979" s="13">
        <f t="shared" si="3495"/>
        <v>3.4738452291820233E-3</v>
      </c>
      <c r="AI2979" s="13">
        <f t="shared" si="3496"/>
        <v>5.6552502006749035E-3</v>
      </c>
      <c r="AJ2979" s="13">
        <f t="shared" si="3497"/>
        <v>4.6032354239000199E-3</v>
      </c>
      <c r="AK2979" s="13">
        <f t="shared" si="3498"/>
        <v>2.4979474076813526E-3</v>
      </c>
      <c r="AL2979" s="13">
        <f t="shared" si="3499"/>
        <v>6.9472445252413988E-5</v>
      </c>
      <c r="AM2979" s="13">
        <f t="shared" si="3500"/>
        <v>6.5502962475154185E-3</v>
      </c>
      <c r="AN2979" s="13">
        <f t="shared" si="3501"/>
        <v>6.8739682194259733E-3</v>
      </c>
      <c r="AO2979" s="13">
        <f t="shared" si="3502"/>
        <v>3.6068169511876014E-3</v>
      </c>
      <c r="AP2979" s="13">
        <f t="shared" si="3503"/>
        <v>1.261680599822983E-3</v>
      </c>
      <c r="AQ2979" s="13">
        <f t="shared" si="3504"/>
        <v>3.3100611096555864E-4</v>
      </c>
      <c r="AR2979" s="13">
        <f t="shared" si="3505"/>
        <v>7.290999002880006E-4</v>
      </c>
      <c r="AS2979" s="13">
        <f t="shared" si="3506"/>
        <v>1.18693899278485E-3</v>
      </c>
      <c r="AT2979" s="13">
        <f t="shared" si="3507"/>
        <v>9.6613932606259942E-4</v>
      </c>
      <c r="AU2979" s="13">
        <f t="shared" si="3508"/>
        <v>5.2427586311724916E-4</v>
      </c>
      <c r="AV2979" s="13">
        <f t="shared" si="3509"/>
        <v>2.1337386847261556E-4</v>
      </c>
      <c r="AW2979" s="13">
        <f t="shared" si="3510"/>
        <v>3.2968411384874567E-6</v>
      </c>
      <c r="AX2979" s="13">
        <f t="shared" si="3511"/>
        <v>1.7772603423749454E-3</v>
      </c>
      <c r="AY2979" s="13">
        <f t="shared" si="3512"/>
        <v>1.8650807000928308E-3</v>
      </c>
      <c r="AZ2979" s="13">
        <f t="shared" si="3513"/>
        <v>9.786202772100413E-4</v>
      </c>
      <c r="BA2979" s="13">
        <f t="shared" si="3514"/>
        <v>3.4232572239152652E-4</v>
      </c>
      <c r="BB2979" s="13">
        <f t="shared" si="3515"/>
        <v>8.9810294355158191E-5</v>
      </c>
      <c r="BC2979" s="13">
        <f t="shared" si="3516"/>
        <v>1.8849624073378873E-5</v>
      </c>
      <c r="BD2979" s="13">
        <f t="shared" si="3517"/>
        <v>1.2752119278237176E-4</v>
      </c>
      <c r="BE2979" s="13">
        <f t="shared" si="3518"/>
        <v>2.0759826748027616E-4</v>
      </c>
      <c r="BF2979" s="13">
        <f t="shared" si="3519"/>
        <v>1.6897991510462856E-4</v>
      </c>
      <c r="BG2979" s="13">
        <f t="shared" si="3520"/>
        <v>9.1697013516680356E-5</v>
      </c>
      <c r="BH2979" s="13">
        <f t="shared" si="3521"/>
        <v>3.731956376001257E-5</v>
      </c>
      <c r="BI2979" s="13">
        <f t="shared" si="3522"/>
        <v>1.2150885057858862E-5</v>
      </c>
      <c r="BJ2979" s="14">
        <f t="shared" si="3523"/>
        <v>0.5070052350088623</v>
      </c>
      <c r="BK2979" s="14">
        <f t="shared" si="3524"/>
        <v>0.24881784092499545</v>
      </c>
      <c r="BL2979" s="14">
        <f t="shared" si="3525"/>
        <v>0.23121356777638377</v>
      </c>
      <c r="BM2979" s="14">
        <f t="shared" si="3526"/>
        <v>0.49923039382705209</v>
      </c>
      <c r="BN2979" s="14">
        <f t="shared" si="3527"/>
        <v>0.4991855603341302</v>
      </c>
    </row>
    <row r="2980" spans="1:66" x14ac:dyDescent="0.25">
      <c r="A2980" t="s">
        <v>28</v>
      </c>
      <c r="B2980" t="s">
        <v>275</v>
      </c>
      <c r="C2980" t="s">
        <v>278</v>
      </c>
      <c r="D2980" t="s">
        <v>566</v>
      </c>
      <c r="E2980" s="10">
        <f>VLOOKUP(A2980,home!$A$2:$E$405,3,FALSE)</f>
        <v>1.4173913043478299</v>
      </c>
      <c r="F2980" s="10">
        <f>VLOOKUP(B2980,home!$B$2:$E$405,3,FALSE)</f>
        <v>1.18</v>
      </c>
      <c r="G2980" s="10">
        <f>VLOOKUP(C2980,away!$B$2:$E$405,4,FALSE)</f>
        <v>0.82</v>
      </c>
      <c r="H2980" s="10">
        <f>VLOOKUP(A2980,away!$A$2:$E$405,3,FALSE)</f>
        <v>1.2521739130434799</v>
      </c>
      <c r="I2980" s="10">
        <f>VLOOKUP(C2980,away!$B$2:$E$405,3,FALSE)</f>
        <v>0.94</v>
      </c>
      <c r="J2980" s="10">
        <f>VLOOKUP(B2980,home!$B$2:$E$405,4,FALSE)</f>
        <v>1.46</v>
      </c>
      <c r="K2980" s="12">
        <f t="shared" si="3472"/>
        <v>1.3714678260869602</v>
      </c>
      <c r="L2980" s="12">
        <f t="shared" si="3473"/>
        <v>1.7184834782608716</v>
      </c>
      <c r="M2980" s="13">
        <f t="shared" si="3474"/>
        <v>4.5504170205915739E-2</v>
      </c>
      <c r="N2980" s="13">
        <f t="shared" si="3475"/>
        <v>6.2407505390198285E-2</v>
      </c>
      <c r="O2980" s="13">
        <f t="shared" si="3476"/>
        <v>7.8198164690836791E-2</v>
      </c>
      <c r="P2980" s="13">
        <f t="shared" si="3477"/>
        <v>0.10724626693253203</v>
      </c>
      <c r="Q2980" s="13">
        <f t="shared" si="3478"/>
        <v>4.279494287450275E-2</v>
      </c>
      <c r="R2980" s="13">
        <f t="shared" si="3479"/>
        <v>6.7191127025762853E-2</v>
      </c>
      <c r="S2980" s="13">
        <f t="shared" si="3480"/>
        <v>6.3190701637432761E-2</v>
      </c>
      <c r="T2980" s="13">
        <f t="shared" si="3481"/>
        <v>7.3542402282950781E-2</v>
      </c>
      <c r="U2980" s="13">
        <f t="shared" si="3482"/>
        <v>9.2150468914355785E-2</v>
      </c>
      <c r="V2980" s="13">
        <f t="shared" si="3483"/>
        <v>1.6547852952072385E-2</v>
      </c>
      <c r="W2980" s="13">
        <f t="shared" si="3484"/>
        <v>1.9563962423869978E-2</v>
      </c>
      <c r="X2980" s="13">
        <f t="shared" si="3485"/>
        <v>3.3620346194737069E-2</v>
      </c>
      <c r="Y2980" s="13">
        <f t="shared" si="3486"/>
        <v>2.888800473453321E-2</v>
      </c>
      <c r="Z2980" s="13">
        <f t="shared" si="3487"/>
        <v>3.8488947226500328E-2</v>
      </c>
      <c r="AA2980" s="13">
        <f t="shared" si="3488"/>
        <v>5.2786352781104148E-2</v>
      </c>
      <c r="AB2980" s="13">
        <f t="shared" si="3489"/>
        <v>3.6197392247880135E-2</v>
      </c>
      <c r="AC2980" s="13">
        <f t="shared" si="3490"/>
        <v>2.4375450739286381E-3</v>
      </c>
      <c r="AD2980" s="13">
        <f t="shared" si="3491"/>
        <v>6.7078362537779856E-3</v>
      </c>
      <c r="AE2980" s="13">
        <f t="shared" si="3492"/>
        <v>1.1527305776996765E-2</v>
      </c>
      <c r="AF2980" s="13">
        <f t="shared" si="3493"/>
        <v>9.9047422633150219E-3</v>
      </c>
      <c r="AG2980" s="13">
        <f t="shared" si="3494"/>
        <v>5.673711978646352E-3</v>
      </c>
      <c r="AH2980" s="13">
        <f t="shared" si="3495"/>
        <v>1.6535654976098848E-2</v>
      </c>
      <c r="AI2980" s="13">
        <f t="shared" si="3496"/>
        <v>2.2678118782994316E-2</v>
      </c>
      <c r="AJ2980" s="13">
        <f t="shared" si="3497"/>
        <v>1.5551155133527537E-2</v>
      </c>
      <c r="AK2980" s="13">
        <f t="shared" si="3498"/>
        <v>7.1093029747066943E-3</v>
      </c>
      <c r="AL2980" s="13">
        <f t="shared" si="3499"/>
        <v>2.2979661729961016E-4</v>
      </c>
      <c r="AM2980" s="13">
        <f t="shared" si="3500"/>
        <v>1.8399163209432358E-3</v>
      </c>
      <c r="AN2980" s="13">
        <f t="shared" si="3501"/>
        <v>3.1618657989234775E-3</v>
      </c>
      <c r="AO2980" s="13">
        <f t="shared" si="3502"/>
        <v>2.716807067964054E-3</v>
      </c>
      <c r="AP2980" s="13">
        <f t="shared" si="3503"/>
        <v>1.5562626866395292E-3</v>
      </c>
      <c r="AQ2980" s="13">
        <f t="shared" si="3504"/>
        <v>6.6860292870597651E-4</v>
      </c>
      <c r="AR2980" s="13">
        <f t="shared" si="3505"/>
        <v>5.6832499757296009E-3</v>
      </c>
      <c r="AS2980" s="13">
        <f t="shared" si="3506"/>
        <v>7.7943944893226463E-3</v>
      </c>
      <c r="AT2980" s="13">
        <f t="shared" si="3507"/>
        <v>5.3448806329677561E-3</v>
      </c>
      <c r="AU2980" s="13">
        <f t="shared" si="3508"/>
        <v>2.4434439407968614E-3</v>
      </c>
      <c r="AV2980" s="13">
        <f t="shared" si="3509"/>
        <v>8.3777618741250688E-4</v>
      </c>
      <c r="AW2980" s="13">
        <f t="shared" si="3510"/>
        <v>1.5044304515622808E-5</v>
      </c>
      <c r="AX2980" s="13">
        <f t="shared" si="3511"/>
        <v>4.2056433947765682E-4</v>
      </c>
      <c r="AY2980" s="13">
        <f t="shared" si="3512"/>
        <v>7.2273286893804968E-4</v>
      </c>
      <c r="AZ2980" s="13">
        <f t="shared" si="3513"/>
        <v>6.2100224723305917E-4</v>
      </c>
      <c r="BA2980" s="13">
        <f t="shared" si="3514"/>
        <v>3.5572736727762841E-4</v>
      </c>
      <c r="BB2980" s="13">
        <f t="shared" si="3515"/>
        <v>1.5282790085796032E-4</v>
      </c>
      <c r="BC2980" s="13">
        <f t="shared" si="3516"/>
        <v>5.2526444528338996E-5</v>
      </c>
      <c r="BD2980" s="13">
        <f t="shared" si="3517"/>
        <v>1.6277618643529721E-3</v>
      </c>
      <c r="BE2980" s="13">
        <f t="shared" si="3518"/>
        <v>2.2324230254914283E-3</v>
      </c>
      <c r="BF2980" s="13">
        <f t="shared" si="3519"/>
        <v>1.5308481768386019E-3</v>
      </c>
      <c r="BG2980" s="13">
        <f t="shared" si="3520"/>
        <v>6.9983634038600791E-4</v>
      </c>
      <c r="BH2980" s="13">
        <f t="shared" si="3521"/>
        <v>2.3995075609146313E-4</v>
      </c>
      <c r="BI2980" s="13">
        <f t="shared" si="3522"/>
        <v>6.5816948364936164E-5</v>
      </c>
      <c r="BJ2980" s="14">
        <f t="shared" si="3523"/>
        <v>0.30689959614501722</v>
      </c>
      <c r="BK2980" s="14">
        <f t="shared" si="3524"/>
        <v>0.23587906628811919</v>
      </c>
      <c r="BL2980" s="14">
        <f t="shared" si="3525"/>
        <v>0.4168981198650219</v>
      </c>
      <c r="BM2980" s="14">
        <f t="shared" si="3526"/>
        <v>0.59411586384048798</v>
      </c>
      <c r="BN2980" s="14">
        <f t="shared" si="3527"/>
        <v>0.40334217711974846</v>
      </c>
    </row>
    <row r="2981" spans="1:66" x14ac:dyDescent="0.25">
      <c r="A2981" t="s">
        <v>301</v>
      </c>
      <c r="B2981" t="s">
        <v>312</v>
      </c>
      <c r="C2981" t="s">
        <v>343</v>
      </c>
      <c r="D2981" t="s">
        <v>566</v>
      </c>
      <c r="E2981" s="10">
        <f>VLOOKUP(A2981,home!$A$2:$E$405,3,FALSE)</f>
        <v>1.3248407643312099</v>
      </c>
      <c r="F2981" s="10">
        <f>VLOOKUP(B2981,home!$B$2:$E$405,3,FALSE)</f>
        <v>0.97</v>
      </c>
      <c r="G2981" s="10">
        <f>VLOOKUP(C2981,away!$B$2:$E$405,4,FALSE)</f>
        <v>1.04</v>
      </c>
      <c r="H2981" s="10">
        <f>VLOOKUP(A2981,away!$A$2:$E$405,3,FALSE)</f>
        <v>1.07643312101911</v>
      </c>
      <c r="I2981" s="10">
        <f>VLOOKUP(C2981,away!$B$2:$E$405,3,FALSE)</f>
        <v>0.66</v>
      </c>
      <c r="J2981" s="10">
        <f>VLOOKUP(B2981,home!$B$2:$E$405,4,FALSE)</f>
        <v>0.93</v>
      </c>
      <c r="K2981" s="12">
        <f t="shared" si="3472"/>
        <v>1.3364993630573245</v>
      </c>
      <c r="L2981" s="12">
        <f t="shared" si="3473"/>
        <v>0.66071464968152982</v>
      </c>
      <c r="M2981" s="13">
        <f t="shared" si="3474"/>
        <v>0.13571285131741015</v>
      </c>
      <c r="N2981" s="13">
        <f t="shared" si="3475"/>
        <v>0.18138013934441205</v>
      </c>
      <c r="O2981" s="13">
        <f t="shared" si="3476"/>
        <v>8.9667469015464199E-2</v>
      </c>
      <c r="P2981" s="13">
        <f t="shared" si="3477"/>
        <v>0.11984051522613026</v>
      </c>
      <c r="Q2981" s="13">
        <f t="shared" si="3478"/>
        <v>0.12120722035252776</v>
      </c>
      <c r="R2981" s="13">
        <f t="shared" si="3479"/>
        <v>2.9622305189190925E-2</v>
      </c>
      <c r="S2981" s="13">
        <f t="shared" si="3480"/>
        <v>2.6456133207448759E-2</v>
      </c>
      <c r="T2981" s="13">
        <f t="shared" si="3481"/>
        <v>8.0083386134092369E-2</v>
      </c>
      <c r="U2981" s="13">
        <f t="shared" si="3482"/>
        <v>3.9590192017643348E-2</v>
      </c>
      <c r="V2981" s="13">
        <f t="shared" si="3483"/>
        <v>2.5957720483559595E-3</v>
      </c>
      <c r="W2981" s="13">
        <f t="shared" si="3484"/>
        <v>5.3997790933034029E-2</v>
      </c>
      <c r="X2981" s="13">
        <f t="shared" si="3485"/>
        <v>3.5677131519896065E-2</v>
      </c>
      <c r="Y2981" s="13">
        <f t="shared" si="3486"/>
        <v>1.1786201726904996E-2</v>
      </c>
      <c r="Z2981" s="13">
        <f t="shared" si="3487"/>
        <v>6.5239636652785499E-3</v>
      </c>
      <c r="AA2981" s="13">
        <f t="shared" si="3488"/>
        <v>8.7192732832539095E-3</v>
      </c>
      <c r="AB2981" s="13">
        <f t="shared" si="3489"/>
        <v>5.8266515946957999E-3</v>
      </c>
      <c r="AC2981" s="13">
        <f t="shared" si="3490"/>
        <v>1.4326142322964479E-4</v>
      </c>
      <c r="AD2981" s="13">
        <f t="shared" si="3491"/>
        <v>1.8042003297125641E-2</v>
      </c>
      <c r="AE2981" s="13">
        <f t="shared" si="3492"/>
        <v>1.1920615888013374E-2</v>
      </c>
      <c r="AF2981" s="13">
        <f t="shared" si="3493"/>
        <v>3.9380627752184172E-3</v>
      </c>
      <c r="AG2981" s="13">
        <f t="shared" si="3494"/>
        <v>8.6731192231743668E-4</v>
      </c>
      <c r="AH2981" s="13">
        <f t="shared" si="3495"/>
        <v>1.0776195919098861E-3</v>
      </c>
      <c r="AI2981" s="13">
        <f t="shared" si="3496"/>
        <v>1.4402378982056566E-3</v>
      </c>
      <c r="AJ2981" s="13">
        <f t="shared" si="3497"/>
        <v>9.6243851680144021E-4</v>
      </c>
      <c r="AK2981" s="13">
        <f t="shared" si="3498"/>
        <v>4.2876615489565351E-4</v>
      </c>
      <c r="AL2981" s="13">
        <f t="shared" si="3499"/>
        <v>5.0602496683869624E-6</v>
      </c>
      <c r="AM2981" s="13">
        <f t="shared" si="3500"/>
        <v>4.8226251829773135E-3</v>
      </c>
      <c r="AN2981" s="13">
        <f t="shared" si="3501"/>
        <v>3.1863791083161794E-3</v>
      </c>
      <c r="AO2981" s="13">
        <f t="shared" si="3502"/>
        <v>1.0526436781518348E-3</v>
      </c>
      <c r="AP2981" s="13">
        <f t="shared" si="3503"/>
        <v>2.3183236634985557E-4</v>
      </c>
      <c r="AQ2981" s="13">
        <f t="shared" si="3504"/>
        <v>3.8293760179421209E-5</v>
      </c>
      <c r="AR2981" s="13">
        <f t="shared" si="3505"/>
        <v>1.4239981023173877E-4</v>
      </c>
      <c r="AS2981" s="13">
        <f t="shared" si="3506"/>
        <v>1.9031725567420274E-4</v>
      </c>
      <c r="AT2981" s="13">
        <f t="shared" si="3507"/>
        <v>1.2717944549369502E-4</v>
      </c>
      <c r="AU2981" s="13">
        <f t="shared" si="3508"/>
        <v>5.6658415965435679E-5</v>
      </c>
      <c r="AV2981" s="13">
        <f t="shared" si="3509"/>
        <v>1.8930984212410437E-5</v>
      </c>
      <c r="AW2981" s="13">
        <f t="shared" si="3510"/>
        <v>1.2412296369904812E-7</v>
      </c>
      <c r="AX2981" s="13">
        <f t="shared" si="3511"/>
        <v>1.0742392475522312E-3</v>
      </c>
      <c r="AY2981" s="13">
        <f t="shared" si="3512"/>
        <v>7.0976560812062266E-4</v>
      </c>
      <c r="AZ2981" s="13">
        <f t="shared" si="3513"/>
        <v>2.3447626756270757E-4</v>
      </c>
      <c r="BA2981" s="13">
        <f t="shared" si="3514"/>
        <v>5.1640634993775674E-5</v>
      </c>
      <c r="BB2981" s="13">
        <f t="shared" si="3515"/>
        <v>8.5299310148110581E-6</v>
      </c>
      <c r="BC2981" s="13">
        <f t="shared" si="3516"/>
        <v>1.1271700764517013E-6</v>
      </c>
      <c r="BD2981" s="13">
        <f t="shared" si="3517"/>
        <v>1.5680940121996597E-5</v>
      </c>
      <c r="BE2981" s="13">
        <f t="shared" si="3518"/>
        <v>2.0957566485188493E-5</v>
      </c>
      <c r="BF2981" s="13">
        <f t="shared" si="3519"/>
        <v>1.4004887129342979E-5</v>
      </c>
      <c r="BG2981" s="13">
        <f t="shared" si="3520"/>
        <v>6.2391742426855358E-6</v>
      </c>
      <c r="BH2981" s="13">
        <f t="shared" si="3521"/>
        <v>2.0846631003382212E-6</v>
      </c>
      <c r="BI2981" s="13">
        <f t="shared" si="3522"/>
        <v>5.5723018115822802E-7</v>
      </c>
      <c r="BJ2981" s="14">
        <f t="shared" si="3523"/>
        <v>0.53031141684883742</v>
      </c>
      <c r="BK2981" s="14">
        <f t="shared" si="3524"/>
        <v>0.28546335908036385</v>
      </c>
      <c r="BL2981" s="14">
        <f t="shared" si="3525"/>
        <v>0.17792996363489905</v>
      </c>
      <c r="BM2981" s="14">
        <f t="shared" si="3526"/>
        <v>0.32208856129908647</v>
      </c>
      <c r="BN2981" s="14">
        <f t="shared" si="3527"/>
        <v>0.67743050044513531</v>
      </c>
    </row>
    <row r="2982" spans="1:66" x14ac:dyDescent="0.25">
      <c r="A2982" t="s">
        <v>303</v>
      </c>
      <c r="B2982" t="s">
        <v>306</v>
      </c>
      <c r="C2982" t="s">
        <v>353</v>
      </c>
      <c r="D2982" t="s">
        <v>566</v>
      </c>
      <c r="E2982" s="10">
        <f>VLOOKUP(A2982,home!$A$2:$E$405,3,FALSE)</f>
        <v>1.3492822966507201</v>
      </c>
      <c r="F2982" s="10">
        <f>VLOOKUP(B2982,home!$B$2:$E$405,3,FALSE)</f>
        <v>0.74</v>
      </c>
      <c r="G2982" s="10">
        <f>VLOOKUP(C2982,away!$B$2:$E$405,4,FALSE)</f>
        <v>1.07</v>
      </c>
      <c r="H2982" s="10">
        <f>VLOOKUP(A2982,away!$A$2:$E$405,3,FALSE)</f>
        <v>0.98086124401913899</v>
      </c>
      <c r="I2982" s="10">
        <f>VLOOKUP(C2982,away!$B$2:$E$405,3,FALSE)</f>
        <v>0.99</v>
      </c>
      <c r="J2982" s="10">
        <f>VLOOKUP(B2982,home!$B$2:$E$405,4,FALSE)</f>
        <v>2.27</v>
      </c>
      <c r="K2982" s="12">
        <f t="shared" si="3472"/>
        <v>1.0683617224880402</v>
      </c>
      <c r="L2982" s="12">
        <f t="shared" si="3473"/>
        <v>2.2042894736842111</v>
      </c>
      <c r="M2982" s="13">
        <f t="shared" si="3474"/>
        <v>3.7905798033798448E-2</v>
      </c>
      <c r="N2982" s="13">
        <f t="shared" si="3475"/>
        <v>4.0497103679672672E-2</v>
      </c>
      <c r="O2982" s="13">
        <f t="shared" si="3476"/>
        <v>8.3555351597501576E-2</v>
      </c>
      <c r="P2982" s="13">
        <f t="shared" si="3477"/>
        <v>8.9267339355800598E-2</v>
      </c>
      <c r="Q2982" s="13">
        <f t="shared" si="3478"/>
        <v>2.1632777721495921E-2</v>
      </c>
      <c r="R2982" s="13">
        <f t="shared" si="3479"/>
        <v>9.2090090998178012E-2</v>
      </c>
      <c r="S2982" s="13">
        <f t="shared" si="3480"/>
        <v>5.2555666210736873E-2</v>
      </c>
      <c r="T2982" s="13">
        <f t="shared" si="3481"/>
        <v>4.7684904218043771E-2</v>
      </c>
      <c r="U2982" s="13">
        <f t="shared" si="3482"/>
        <v>9.8385528242893802E-2</v>
      </c>
      <c r="V2982" s="13">
        <f t="shared" si="3483"/>
        <v>1.3751940436133236E-2</v>
      </c>
      <c r="W2982" s="13">
        <f t="shared" si="3484"/>
        <v>7.7038772229127625E-3</v>
      </c>
      <c r="X2982" s="13">
        <f t="shared" si="3485"/>
        <v>1.6981575469022157E-2</v>
      </c>
      <c r="Y2982" s="13">
        <f t="shared" si="3486"/>
        <v>1.8716154026469783E-2</v>
      </c>
      <c r="Z2982" s="13">
        <f t="shared" si="3487"/>
        <v>6.7664406072634964E-2</v>
      </c>
      <c r="AA2982" s="13">
        <f t="shared" si="3488"/>
        <v>7.2290061422890489E-2</v>
      </c>
      <c r="AB2982" s="13">
        <f t="shared" si="3489"/>
        <v>3.8615967270262751E-2</v>
      </c>
      <c r="AC2982" s="13">
        <f t="shared" si="3490"/>
        <v>2.0240952528859852E-3</v>
      </c>
      <c r="AD2982" s="13">
        <f t="shared" si="3491"/>
        <v>2.0576318849268643E-3</v>
      </c>
      <c r="AE2982" s="13">
        <f t="shared" si="3492"/>
        <v>4.5356163046612885E-3</v>
      </c>
      <c r="AF2982" s="13">
        <f t="shared" si="3493"/>
        <v>4.9989056385176802E-3</v>
      </c>
      <c r="AG2982" s="13">
        <f t="shared" si="3494"/>
        <v>3.6730116929750574E-3</v>
      </c>
      <c r="AH2982" s="13">
        <f t="shared" si="3495"/>
        <v>3.7287984512250807E-2</v>
      </c>
      <c r="AI2982" s="13">
        <f t="shared" si="3496"/>
        <v>3.9837055361615636E-2</v>
      </c>
      <c r="AJ2982" s="13">
        <f t="shared" si="3497"/>
        <v>2.1280192542493546E-2</v>
      </c>
      <c r="AK2982" s="13">
        <f t="shared" si="3498"/>
        <v>7.578314386525186E-3</v>
      </c>
      <c r="AL2982" s="13">
        <f t="shared" si="3499"/>
        <v>1.9066803201634873E-4</v>
      </c>
      <c r="AM2982" s="13">
        <f t="shared" si="3500"/>
        <v>4.3965902896535563E-4</v>
      </c>
      <c r="AN2982" s="13">
        <f t="shared" si="3501"/>
        <v>9.6913576955855499E-4</v>
      </c>
      <c r="AO2982" s="13">
        <f t="shared" si="3502"/>
        <v>1.0681278877043854E-3</v>
      </c>
      <c r="AP2982" s="13">
        <f t="shared" si="3503"/>
        <v>7.8482101980510927E-4</v>
      </c>
      <c r="AQ2982" s="13">
        <f t="shared" si="3504"/>
        <v>4.3249317817062739E-4</v>
      </c>
      <c r="AR2982" s="13">
        <f t="shared" si="3505"/>
        <v>1.6438702351050865E-2</v>
      </c>
      <c r="AS2982" s="13">
        <f t="shared" si="3506"/>
        <v>1.7562480359236896E-2</v>
      </c>
      <c r="AT2982" s="13">
        <f t="shared" si="3507"/>
        <v>9.3815408838783514E-3</v>
      </c>
      <c r="AU2982" s="13">
        <f t="shared" si="3508"/>
        <v>3.3409597260974162E-3</v>
      </c>
      <c r="AV2982" s="13">
        <f t="shared" si="3509"/>
        <v>8.9233837193415145E-4</v>
      </c>
      <c r="AW2982" s="13">
        <f t="shared" si="3510"/>
        <v>1.2472753217748674E-5</v>
      </c>
      <c r="AX2982" s="13">
        <f t="shared" si="3511"/>
        <v>7.8285812915474397E-5</v>
      </c>
      <c r="AY2982" s="13">
        <f t="shared" si="3512"/>
        <v>1.7256459334839168E-4</v>
      </c>
      <c r="AZ2982" s="13">
        <f t="shared" si="3513"/>
        <v>1.9019115832422814E-4</v>
      </c>
      <c r="BA2982" s="13">
        <f t="shared" si="3514"/>
        <v>1.3974545609396778E-4</v>
      </c>
      <c r="BB2982" s="13">
        <f t="shared" si="3515"/>
        <v>7.7009859465783042E-5</v>
      </c>
      <c r="BC2982" s="13">
        <f t="shared" si="3516"/>
        <v>3.3950404518065182E-5</v>
      </c>
      <c r="BD2982" s="13">
        <f t="shared" si="3517"/>
        <v>6.0392764255748918E-3</v>
      </c>
      <c r="BE2982" s="13">
        <f t="shared" si="3518"/>
        <v>6.4521317646086054E-3</v>
      </c>
      <c r="BF2982" s="13">
        <f t="shared" si="3519"/>
        <v>3.4466053028785236E-3</v>
      </c>
      <c r="BG2982" s="13">
        <f t="shared" si="3520"/>
        <v>1.2274070593732379E-3</v>
      </c>
      <c r="BH2982" s="13">
        <f t="shared" si="3521"/>
        <v>3.2782868003649311E-4</v>
      </c>
      <c r="BI2982" s="13">
        <f t="shared" si="3522"/>
        <v>7.0047922656953689E-5</v>
      </c>
      <c r="BJ2982" s="14">
        <f t="shared" si="3523"/>
        <v>0.17286754202756793</v>
      </c>
      <c r="BK2982" s="14">
        <f t="shared" si="3524"/>
        <v>0.19586807191471986</v>
      </c>
      <c r="BL2982" s="14">
        <f t="shared" si="3525"/>
        <v>0.55609986518193799</v>
      </c>
      <c r="BM2982" s="14">
        <f t="shared" si="3526"/>
        <v>0.62739133197028285</v>
      </c>
      <c r="BN2982" s="14">
        <f t="shared" si="3527"/>
        <v>0.36494846138644721</v>
      </c>
    </row>
    <row r="2983" spans="1:66" x14ac:dyDescent="0.25">
      <c r="A2983" t="s">
        <v>303</v>
      </c>
      <c r="B2983" t="s">
        <v>357</v>
      </c>
      <c r="C2983" t="s">
        <v>361</v>
      </c>
      <c r="D2983" t="s">
        <v>566</v>
      </c>
      <c r="E2983" s="10">
        <f>VLOOKUP(A2983,home!$A$2:$E$405,3,FALSE)</f>
        <v>1.3492822966507201</v>
      </c>
      <c r="F2983" s="10">
        <f>VLOOKUP(B2983,home!$B$2:$E$405,3,FALSE)</f>
        <v>1.26</v>
      </c>
      <c r="G2983" s="10">
        <f>VLOOKUP(C2983,away!$B$2:$E$405,4,FALSE)</f>
        <v>0.66</v>
      </c>
      <c r="H2983" s="10">
        <f>VLOOKUP(A2983,away!$A$2:$E$405,3,FALSE)</f>
        <v>0.98086124401913899</v>
      </c>
      <c r="I2983" s="10">
        <f>VLOOKUP(C2983,away!$B$2:$E$405,3,FALSE)</f>
        <v>0.66</v>
      </c>
      <c r="J2983" s="10">
        <f>VLOOKUP(B2983,home!$B$2:$E$405,4,FALSE)</f>
        <v>2.04</v>
      </c>
      <c r="K2983" s="12">
        <f t="shared" si="3472"/>
        <v>1.1220631578947389</v>
      </c>
      <c r="L2983" s="12">
        <f t="shared" si="3473"/>
        <v>1.3206315789473688</v>
      </c>
      <c r="M2983" s="13">
        <f t="shared" si="3474"/>
        <v>8.6926292084195528E-2</v>
      </c>
      <c r="N2983" s="13">
        <f t="shared" si="3475"/>
        <v>9.7536789800072854E-2</v>
      </c>
      <c r="O2983" s="13">
        <f t="shared" si="3476"/>
        <v>0.11479760636719132</v>
      </c>
      <c r="P2983" s="13">
        <f t="shared" si="3477"/>
        <v>0.12881016471912785</v>
      </c>
      <c r="Q2983" s="13">
        <f t="shared" si="3478"/>
        <v>5.4721219186992576E-2</v>
      </c>
      <c r="R2983" s="13">
        <f t="shared" si="3479"/>
        <v>7.5802672078041214E-2</v>
      </c>
      <c r="S2983" s="13">
        <f t="shared" si="3480"/>
        <v>4.77187572860523E-2</v>
      </c>
      <c r="T2983" s="13">
        <f t="shared" si="3481"/>
        <v>7.2266570096843064E-2</v>
      </c>
      <c r="U2983" s="13">
        <f t="shared" si="3482"/>
        <v>8.5055385608746259E-2</v>
      </c>
      <c r="V2983" s="13">
        <f t="shared" si="3483"/>
        <v>7.8567981611298281E-3</v>
      </c>
      <c r="W2983" s="13">
        <f t="shared" si="3484"/>
        <v>2.0466888001602353E-2</v>
      </c>
      <c r="X2983" s="13">
        <f t="shared" si="3485"/>
        <v>2.7029218617695076E-2</v>
      </c>
      <c r="Y2983" s="13">
        <f t="shared" si="3486"/>
        <v>1.7847819830400138E-2</v>
      </c>
      <c r="Z2983" s="13">
        <f t="shared" si="3487"/>
        <v>3.3369134171617715E-2</v>
      </c>
      <c r="AA2983" s="13">
        <f t="shared" si="3488"/>
        <v>3.7442276064818612E-2</v>
      </c>
      <c r="AB2983" s="13">
        <f t="shared" si="3489"/>
        <v>2.1006299260028491E-2</v>
      </c>
      <c r="AC2983" s="13">
        <f t="shared" si="3490"/>
        <v>7.2765345288154572E-4</v>
      </c>
      <c r="AD2983" s="13">
        <f t="shared" si="3491"/>
        <v>5.7412852458389677E-3</v>
      </c>
      <c r="AE2983" s="13">
        <f t="shared" si="3492"/>
        <v>7.5821225993995501E-3</v>
      </c>
      <c r="AF2983" s="13">
        <f t="shared" si="3493"/>
        <v>5.0065952701087799E-3</v>
      </c>
      <c r="AG2983" s="13">
        <f t="shared" si="3494"/>
        <v>2.2039559389047275E-3</v>
      </c>
      <c r="AH2983" s="13">
        <f t="shared" si="3495"/>
        <v>1.1017083087292533E-2</v>
      </c>
      <c r="AI2983" s="13">
        <f t="shared" si="3496"/>
        <v>1.2361863039716176E-2</v>
      </c>
      <c r="AJ2983" s="13">
        <f t="shared" si="3497"/>
        <v>6.9353955399030975E-3</v>
      </c>
      <c r="AK2983" s="13">
        <f t="shared" si="3498"/>
        <v>2.5939839402509186E-3</v>
      </c>
      <c r="AL2983" s="13">
        <f t="shared" si="3499"/>
        <v>4.3130408016635176E-5</v>
      </c>
      <c r="AM2983" s="13">
        <f t="shared" si="3500"/>
        <v>1.2884169306641086E-3</v>
      </c>
      <c r="AN2983" s="13">
        <f t="shared" si="3501"/>
        <v>1.7015240854854647E-3</v>
      </c>
      <c r="AO2983" s="13">
        <f t="shared" si="3502"/>
        <v>1.1235432198158238E-3</v>
      </c>
      <c r="AP2983" s="13">
        <f t="shared" si="3503"/>
        <v>4.9459555213366042E-4</v>
      </c>
      <c r="AQ2983" s="13">
        <f t="shared" si="3504"/>
        <v>1.6329462623865552E-4</v>
      </c>
      <c r="AR2983" s="13">
        <f t="shared" si="3505"/>
        <v>2.9099015665930957E-3</v>
      </c>
      <c r="AS2983" s="13">
        <f t="shared" si="3506"/>
        <v>3.2650933409742958E-3</v>
      </c>
      <c r="AT2983" s="13">
        <f t="shared" si="3507"/>
        <v>1.8318204724973519E-3</v>
      </c>
      <c r="AU2983" s="13">
        <f t="shared" si="3508"/>
        <v>6.8513942135553702E-4</v>
      </c>
      <c r="AV2983" s="13">
        <f t="shared" si="3509"/>
        <v>1.9219242568109193E-4</v>
      </c>
      <c r="AW2983" s="13">
        <f t="shared" si="3510"/>
        <v>1.7753339025706663E-6</v>
      </c>
      <c r="AX2983" s="13">
        <f t="shared" si="3511"/>
        <v>2.4094752831766957E-4</v>
      </c>
      <c r="AY2983" s="13">
        <f t="shared" si="3512"/>
        <v>3.1820291476562985E-4</v>
      </c>
      <c r="AZ2983" s="13">
        <f t="shared" si="3513"/>
        <v>2.1011440887629446E-4</v>
      </c>
      <c r="BA2983" s="13">
        <f t="shared" si="3514"/>
        <v>9.249457451796456E-5</v>
      </c>
      <c r="BB2983" s="13">
        <f t="shared" si="3515"/>
        <v>3.0537813997431168E-5</v>
      </c>
      <c r="BC2983" s="13">
        <f t="shared" si="3516"/>
        <v>8.0658403034057086E-6</v>
      </c>
      <c r="BD2983" s="13">
        <f t="shared" si="3517"/>
        <v>6.4048465007854316E-4</v>
      </c>
      <c r="BE2983" s="13">
        <f t="shared" si="3518"/>
        <v>7.1866422905023683E-4</v>
      </c>
      <c r="BF2983" s="13">
        <f t="shared" si="3519"/>
        <v>4.0319332715704851E-4</v>
      </c>
      <c r="BG2983" s="13">
        <f t="shared" si="3520"/>
        <v>1.5080279263730812E-4</v>
      </c>
      <c r="BH2983" s="13">
        <f t="shared" si="3521"/>
        <v>4.2302564431490847E-5</v>
      </c>
      <c r="BI2983" s="13">
        <f t="shared" si="3522"/>
        <v>9.493229806608854E-6</v>
      </c>
      <c r="BJ2983" s="14">
        <f t="shared" si="3523"/>
        <v>0.31607420208297415</v>
      </c>
      <c r="BK2983" s="14">
        <f t="shared" si="3524"/>
        <v>0.27240099902616932</v>
      </c>
      <c r="BL2983" s="14">
        <f t="shared" si="3525"/>
        <v>0.37786165300625119</v>
      </c>
      <c r="BM2983" s="14">
        <f t="shared" si="3526"/>
        <v>0.44079481647052793</v>
      </c>
      <c r="BN2983" s="14">
        <f t="shared" si="3527"/>
        <v>0.55859474423562139</v>
      </c>
    </row>
    <row r="2984" spans="1:66" x14ac:dyDescent="0.25">
      <c r="A2984" t="s">
        <v>35</v>
      </c>
      <c r="B2984" t="s">
        <v>474</v>
      </c>
      <c r="C2984" t="s">
        <v>296</v>
      </c>
      <c r="D2984" t="s">
        <v>566</v>
      </c>
      <c r="E2984" s="10">
        <f>VLOOKUP(A2984,home!$A$2:$E$405,3,FALSE)</f>
        <v>1.5533333333333299</v>
      </c>
      <c r="F2984" s="10">
        <f>VLOOKUP(B2984,home!$B$2:$E$405,3,FALSE)</f>
        <v>0.83</v>
      </c>
      <c r="G2984" s="10">
        <f>VLOOKUP(C2984,away!$B$2:$E$405,4,FALSE)</f>
        <v>1.01</v>
      </c>
      <c r="H2984" s="10">
        <f>VLOOKUP(A2984,away!$A$2:$E$405,3,FALSE)</f>
        <v>1.0733333333333299</v>
      </c>
      <c r="I2984" s="10">
        <f>VLOOKUP(C2984,away!$B$2:$E$405,3,FALSE)</f>
        <v>0.28000000000000003</v>
      </c>
      <c r="J2984" s="10">
        <f>VLOOKUP(B2984,home!$B$2:$E$405,4,FALSE)</f>
        <v>0.67</v>
      </c>
      <c r="K2984" s="12">
        <f t="shared" si="3472"/>
        <v>1.3021593333333303</v>
      </c>
      <c r="L2984" s="12">
        <f t="shared" si="3473"/>
        <v>0.20135733333333275</v>
      </c>
      <c r="M2984" s="13">
        <f t="shared" si="3474"/>
        <v>0.22234686385513935</v>
      </c>
      <c r="N2984" s="13">
        <f t="shared" si="3475"/>
        <v>0.28953104400636503</v>
      </c>
      <c r="O2984" s="13">
        <f t="shared" si="3476"/>
        <v>4.4771171580900444E-2</v>
      </c>
      <c r="P2984" s="13">
        <f t="shared" si="3477"/>
        <v>5.8299198938337467E-2</v>
      </c>
      <c r="Q2984" s="13">
        <f t="shared" si="3478"/>
        <v>0.18850777562131568</v>
      </c>
      <c r="R2984" s="13">
        <f t="shared" si="3479"/>
        <v>4.5075018598696014E-3</v>
      </c>
      <c r="S2984" s="13">
        <f t="shared" si="3480"/>
        <v>3.8215027389212355E-3</v>
      </c>
      <c r="T2984" s="13">
        <f t="shared" si="3481"/>
        <v>3.7957423011706355E-2</v>
      </c>
      <c r="U2984" s="13">
        <f t="shared" si="3482"/>
        <v>5.8694856168465476E-3</v>
      </c>
      <c r="V2984" s="13">
        <f t="shared" si="3483"/>
        <v>1.1133282903464864E-4</v>
      </c>
      <c r="W2984" s="13">
        <f t="shared" si="3484"/>
        <v>8.1822386477067174E-2</v>
      </c>
      <c r="X2984" s="13">
        <f t="shared" si="3485"/>
        <v>1.6475537547991592E-2</v>
      </c>
      <c r="Y2984" s="13">
        <f t="shared" si="3486"/>
        <v>1.6587351529483911E-3</v>
      </c>
      <c r="Z2984" s="13">
        <f t="shared" si="3487"/>
        <v>3.0253951816612697E-4</v>
      </c>
      <c r="AA2984" s="13">
        <f t="shared" si="3488"/>
        <v>3.9395465728219088E-4</v>
      </c>
      <c r="AB2984" s="13">
        <f t="shared" si="3489"/>
        <v>2.5649586694506915E-4</v>
      </c>
      <c r="AC2984" s="13">
        <f t="shared" si="3490"/>
        <v>1.824462080249863E-6</v>
      </c>
      <c r="AD2984" s="13">
        <f t="shared" si="3491"/>
        <v>2.663644605667996E-2</v>
      </c>
      <c r="AE2984" s="13">
        <f t="shared" si="3492"/>
        <v>5.363443747450243E-3</v>
      </c>
      <c r="AF2984" s="13">
        <f t="shared" si="3493"/>
        <v>5.3998436523495889E-4</v>
      </c>
      <c r="AG2984" s="13">
        <f t="shared" si="3494"/>
        <v>3.624327060846791E-5</v>
      </c>
      <c r="AH2984" s="13">
        <f t="shared" si="3495"/>
        <v>1.5229637651470672E-5</v>
      </c>
      <c r="AI2984" s="13">
        <f t="shared" si="3496"/>
        <v>1.9831414811147237E-5</v>
      </c>
      <c r="AJ2984" s="13">
        <f t="shared" si="3497"/>
        <v>1.2911830944770108E-5</v>
      </c>
      <c r="AK2984" s="13">
        <f t="shared" si="3498"/>
        <v>5.6044203917181713E-6</v>
      </c>
      <c r="AL2984" s="13">
        <f t="shared" si="3499"/>
        <v>1.9134909470319716E-8</v>
      </c>
      <c r="AM2984" s="13">
        <f t="shared" si="3500"/>
        <v>6.9369793679071173E-3</v>
      </c>
      <c r="AN2984" s="13">
        <f t="shared" si="3501"/>
        <v>1.3968116669101252E-3</v>
      </c>
      <c r="AO2984" s="13">
        <f t="shared" si="3502"/>
        <v>1.4062913620895511E-4</v>
      </c>
      <c r="AP2984" s="13">
        <f t="shared" si="3503"/>
        <v>9.4389026186684101E-6</v>
      </c>
      <c r="AQ2984" s="13">
        <f t="shared" si="3504"/>
        <v>4.7514806522202045E-7</v>
      </c>
      <c r="AR2984" s="13">
        <f t="shared" si="3505"/>
        <v>6.1331984502661145E-7</v>
      </c>
      <c r="AS2984" s="13">
        <f t="shared" si="3506"/>
        <v>7.9864016051995388E-7</v>
      </c>
      <c r="AT2984" s="13">
        <f t="shared" si="3507"/>
        <v>5.1997836949794355E-7</v>
      </c>
      <c r="AU2984" s="13">
        <f t="shared" si="3508"/>
        <v>2.2569822899106481E-7</v>
      </c>
      <c r="AV2984" s="13">
        <f t="shared" si="3509"/>
        <v>7.3473763849379533E-8</v>
      </c>
      <c r="AW2984" s="13">
        <f t="shared" si="3510"/>
        <v>1.3936556835060333E-10</v>
      </c>
      <c r="AX2984" s="13">
        <f t="shared" si="3511"/>
        <v>1.5055087381768326E-3</v>
      </c>
      <c r="AY2984" s="13">
        <f t="shared" si="3512"/>
        <v>3.0314522482931765E-4</v>
      </c>
      <c r="AZ2984" s="13">
        <f t="shared" si="3513"/>
        <v>3.0520257042182501E-5</v>
      </c>
      <c r="BA2984" s="13">
        <f t="shared" si="3514"/>
        <v>2.0484925235539134E-6</v>
      </c>
      <c r="BB2984" s="13">
        <f t="shared" si="3515"/>
        <v>1.0311974797402129E-7</v>
      </c>
      <c r="BC2984" s="13">
        <f t="shared" si="3516"/>
        <v>4.1527834932108577E-9</v>
      </c>
      <c r="BD2984" s="13">
        <f t="shared" si="3517"/>
        <v>2.0582741412495218E-8</v>
      </c>
      <c r="BE2984" s="13">
        <f t="shared" si="3518"/>
        <v>2.6802008835867104E-8</v>
      </c>
      <c r="BF2984" s="13">
        <f t="shared" si="3519"/>
        <v>1.7450242978853368E-8</v>
      </c>
      <c r="BG2984" s="13">
        <f t="shared" si="3520"/>
        <v>7.5743322546161126E-9</v>
      </c>
      <c r="BH2984" s="13">
        <f t="shared" si="3521"/>
        <v>2.4657468597790131E-9</v>
      </c>
      <c r="BI2984" s="13">
        <f t="shared" si="3522"/>
        <v>6.4215905741971837E-10</v>
      </c>
      <c r="BJ2984" s="14">
        <f t="shared" si="3523"/>
        <v>0.65885468346418097</v>
      </c>
      <c r="BK2984" s="14">
        <f t="shared" si="3524"/>
        <v>0.28488388718325175</v>
      </c>
      <c r="BL2984" s="14">
        <f t="shared" si="3525"/>
        <v>5.5854493513242238E-2</v>
      </c>
      <c r="BM2984" s="14">
        <f t="shared" si="3526"/>
        <v>0.19162890273145006</v>
      </c>
      <c r="BN2984" s="14">
        <f t="shared" si="3527"/>
        <v>0.80796355586192758</v>
      </c>
    </row>
    <row r="2985" spans="1:66" x14ac:dyDescent="0.25">
      <c r="A2985" t="s">
        <v>35</v>
      </c>
      <c r="B2985" t="s">
        <v>213</v>
      </c>
      <c r="C2985" t="s">
        <v>471</v>
      </c>
      <c r="D2985" t="s">
        <v>566</v>
      </c>
      <c r="E2985" s="10">
        <f>VLOOKUP(A2985,home!$A$2:$E$405,3,FALSE)</f>
        <v>1.5533333333333299</v>
      </c>
      <c r="F2985" s="10">
        <f>VLOOKUP(B2985,home!$B$2:$E$405,3,FALSE)</f>
        <v>0.97</v>
      </c>
      <c r="G2985" s="10">
        <f>VLOOKUP(C2985,away!$B$2:$E$405,4,FALSE)</f>
        <v>1.1299999999999999</v>
      </c>
      <c r="H2985" s="10">
        <f>VLOOKUP(A2985,away!$A$2:$E$405,3,FALSE)</f>
        <v>1.0733333333333299</v>
      </c>
      <c r="I2985" s="10">
        <f>VLOOKUP(C2985,away!$B$2:$E$405,3,FALSE)</f>
        <v>0.89</v>
      </c>
      <c r="J2985" s="10">
        <f>VLOOKUP(B2985,home!$B$2:$E$405,4,FALSE)</f>
        <v>0.7</v>
      </c>
      <c r="K2985" s="12">
        <f t="shared" si="3472"/>
        <v>1.7026086666666627</v>
      </c>
      <c r="L2985" s="12">
        <f t="shared" si="3473"/>
        <v>0.66868666666666443</v>
      </c>
      <c r="M2985" s="13">
        <f t="shared" si="3474"/>
        <v>9.3359715968550805E-2</v>
      </c>
      <c r="N2985" s="13">
        <f t="shared" si="3475"/>
        <v>0.15895506152559263</v>
      </c>
      <c r="O2985" s="13">
        <f t="shared" si="3476"/>
        <v>6.2428397271956801E-2</v>
      </c>
      <c r="P2985" s="13">
        <f t="shared" si="3477"/>
        <v>0.1062911302413431</v>
      </c>
      <c r="Q2985" s="13">
        <f t="shared" si="3478"/>
        <v>0.13531913268200332</v>
      </c>
      <c r="R2985" s="13">
        <f t="shared" si="3479"/>
        <v>2.0872518438563539E-2</v>
      </c>
      <c r="S2985" s="13">
        <f t="shared" si="3480"/>
        <v>3.0253424217217911E-2</v>
      </c>
      <c r="T2985" s="13">
        <f t="shared" si="3481"/>
        <v>9.0486099769352901E-2</v>
      </c>
      <c r="U2985" s="13">
        <f t="shared" si="3482"/>
        <v>3.5537730788658004E-2</v>
      </c>
      <c r="V2985" s="13">
        <f t="shared" si="3483"/>
        <v>3.8270975398260704E-3</v>
      </c>
      <c r="W2985" s="13">
        <f t="shared" si="3484"/>
        <v>7.6798509356731631E-2</v>
      </c>
      <c r="X2985" s="13">
        <f t="shared" si="3485"/>
        <v>5.1354139226721517E-2</v>
      </c>
      <c r="Y2985" s="13">
        <f t="shared" si="3486"/>
        <v>1.7169914089526103E-2</v>
      </c>
      <c r="Z2985" s="13">
        <f t="shared" si="3487"/>
        <v>4.6523915932071835E-3</v>
      </c>
      <c r="AA2985" s="13">
        <f t="shared" si="3488"/>
        <v>7.921202247321674E-3</v>
      </c>
      <c r="AB2985" s="13">
        <f t="shared" si="3489"/>
        <v>6.7433537983546642E-3</v>
      </c>
      <c r="AC2985" s="13">
        <f t="shared" si="3490"/>
        <v>2.7232471122033946E-4</v>
      </c>
      <c r="AD2985" s="13">
        <f t="shared" si="3491"/>
        <v>3.2689451904462999E-2</v>
      </c>
      <c r="AE2985" s="13">
        <f t="shared" si="3492"/>
        <v>2.185900062915561E-2</v>
      </c>
      <c r="AF2985" s="13">
        <f t="shared" si="3493"/>
        <v>7.308411133687292E-3</v>
      </c>
      <c r="AG2985" s="13">
        <f t="shared" si="3494"/>
        <v>1.6290123598716316E-3</v>
      </c>
      <c r="AH2985" s="13">
        <f t="shared" si="3495"/>
        <v>7.7774805662243068E-4</v>
      </c>
      <c r="AI2985" s="13">
        <f t="shared" si="3496"/>
        <v>1.3242005816885049E-3</v>
      </c>
      <c r="AJ2985" s="13">
        <f t="shared" si="3497"/>
        <v>1.1272976933939425E-3</v>
      </c>
      <c r="AK2985" s="13">
        <f t="shared" si="3498"/>
        <v>6.3978227422862156E-4</v>
      </c>
      <c r="AL2985" s="13">
        <f t="shared" si="3499"/>
        <v>1.2401794948908333E-5</v>
      </c>
      <c r="AM2985" s="13">
        <f t="shared" si="3500"/>
        <v>1.1131468824224349E-2</v>
      </c>
      <c r="AN2985" s="13">
        <f t="shared" si="3501"/>
        <v>7.4434647831744744E-3</v>
      </c>
      <c r="AO2985" s="13">
        <f t="shared" si="3502"/>
        <v>2.4886728271558225E-3</v>
      </c>
      <c r="AP2985" s="13">
        <f t="shared" si="3503"/>
        <v>5.5471411240491045E-4</v>
      </c>
      <c r="AQ2985" s="13">
        <f t="shared" si="3504"/>
        <v>9.2732482694249228E-5</v>
      </c>
      <c r="AR2985" s="13">
        <f t="shared" si="3505"/>
        <v>1.0401395109786589E-4</v>
      </c>
      <c r="AS2985" s="13">
        <f t="shared" si="3506"/>
        <v>1.770950545934689E-4</v>
      </c>
      <c r="AT2985" s="13">
        <f t="shared" si="3507"/>
        <v>1.50761787387323E-4</v>
      </c>
      <c r="AU2985" s="13">
        <f t="shared" si="3508"/>
        <v>8.5562775269270959E-5</v>
      </c>
      <c r="AV2985" s="13">
        <f t="shared" si="3509"/>
        <v>3.6419980679378163E-5</v>
      </c>
      <c r="AW2985" s="13">
        <f t="shared" si="3510"/>
        <v>3.9221080064866046E-7</v>
      </c>
      <c r="AX2985" s="13">
        <f t="shared" si="3511"/>
        <v>3.1587558821423566E-3</v>
      </c>
      <c r="AY2985" s="13">
        <f t="shared" si="3512"/>
        <v>2.1122179416434915E-3</v>
      </c>
      <c r="AZ2985" s="13">
        <f t="shared" si="3513"/>
        <v>7.0620598733555468E-4</v>
      </c>
      <c r="BA2985" s="13">
        <f t="shared" si="3514"/>
        <v>1.5741017588381763E-4</v>
      </c>
      <c r="BB2985" s="13">
        <f t="shared" si="3515"/>
        <v>2.6314521452790838E-5</v>
      </c>
      <c r="BC2985" s="13">
        <f t="shared" si="3516"/>
        <v>3.5192339270390279E-6</v>
      </c>
      <c r="BD2985" s="13">
        <f t="shared" si="3517"/>
        <v>1.1592123707743563E-5</v>
      </c>
      <c r="BE2985" s="13">
        <f t="shared" si="3518"/>
        <v>1.9736850289876278E-5</v>
      </c>
      <c r="BF2985" s="13">
        <f t="shared" si="3519"/>
        <v>1.6802066178122897E-5</v>
      </c>
      <c r="BG2985" s="13">
        <f t="shared" si="3520"/>
        <v>9.5357811642596182E-6</v>
      </c>
      <c r="BH2985" s="13">
        <f t="shared" si="3521"/>
        <v>4.0589259134262842E-6</v>
      </c>
      <c r="BI2985" s="13">
        <f t="shared" si="3522"/>
        <v>1.3821524875114982E-6</v>
      </c>
      <c r="BJ2985" s="14">
        <f t="shared" si="3523"/>
        <v>0.62144420944914436</v>
      </c>
      <c r="BK2985" s="14">
        <f t="shared" si="3524"/>
        <v>0.23612831241475063</v>
      </c>
      <c r="BL2985" s="14">
        <f t="shared" si="3525"/>
        <v>0.13798919259955642</v>
      </c>
      <c r="BM2985" s="14">
        <f t="shared" si="3526"/>
        <v>0.42087632419780591</v>
      </c>
      <c r="BN2985" s="14">
        <f t="shared" si="3527"/>
        <v>0.5772259561280102</v>
      </c>
    </row>
    <row r="2986" spans="1:66" x14ac:dyDescent="0.25">
      <c r="A2986" t="s">
        <v>10</v>
      </c>
      <c r="B2986" t="s">
        <v>447</v>
      </c>
      <c r="C2986" t="s">
        <v>225</v>
      </c>
      <c r="D2986" t="s">
        <v>567</v>
      </c>
      <c r="E2986" s="10">
        <f>VLOOKUP(A2986,home!$A$2:$E$405,3,FALSE)</f>
        <v>1.58169934640523</v>
      </c>
      <c r="F2986" s="10">
        <f>VLOOKUP(B2986,home!$B$2:$E$405,3,FALSE)</f>
        <v>1.03</v>
      </c>
      <c r="G2986" s="10">
        <f>VLOOKUP(C2986,away!$B$2:$E$405,4,FALSE)</f>
        <v>0.71</v>
      </c>
      <c r="H2986" s="10">
        <f>VLOOKUP(A2986,away!$A$2:$E$405,3,FALSE)</f>
        <v>1.47712418300654</v>
      </c>
      <c r="I2986" s="10">
        <f>VLOOKUP(C2986,away!$B$2:$E$405,3,FALSE)</f>
        <v>0.55000000000000004</v>
      </c>
      <c r="J2986" s="10">
        <f>VLOOKUP(B2986,home!$B$2:$E$405,4,FALSE)</f>
        <v>0.76</v>
      </c>
      <c r="K2986" s="12">
        <f t="shared" si="3472"/>
        <v>1.1566967320261448</v>
      </c>
      <c r="L2986" s="12">
        <f t="shared" si="3473"/>
        <v>0.61743790849673386</v>
      </c>
      <c r="M2986" s="13">
        <f t="shared" si="3474"/>
        <v>0.1696301770856069</v>
      </c>
      <c r="N2986" s="13">
        <f t="shared" si="3475"/>
        <v>0.19621067148793775</v>
      </c>
      <c r="O2986" s="13">
        <f t="shared" si="3476"/>
        <v>0.10473610175766772</v>
      </c>
      <c r="P2986" s="13">
        <f t="shared" si="3477"/>
        <v>0.12114790662825202</v>
      </c>
      <c r="Q2986" s="13">
        <f t="shared" si="3478"/>
        <v>0.11347812124937656</v>
      </c>
      <c r="R2986" s="13">
        <f t="shared" si="3479"/>
        <v>3.2334019806677723E-2</v>
      </c>
      <c r="S2986" s="13">
        <f t="shared" si="3480"/>
        <v>2.1630607732315153E-2</v>
      </c>
      <c r="T2986" s="13">
        <f t="shared" si="3481"/>
        <v>7.0065693844353835E-2</v>
      </c>
      <c r="U2986" s="13">
        <f t="shared" si="3482"/>
        <v>3.740065504365276E-2</v>
      </c>
      <c r="V2986" s="13">
        <f t="shared" si="3483"/>
        <v>1.716481040558916E-3</v>
      </c>
      <c r="W2986" s="13">
        <f t="shared" si="3484"/>
        <v>4.375325733520681E-2</v>
      </c>
      <c r="X2986" s="13">
        <f t="shared" si="3485"/>
        <v>2.7014919698969474E-2</v>
      </c>
      <c r="Y2986" s="13">
        <f t="shared" si="3486"/>
        <v>8.3400177585694624E-3</v>
      </c>
      <c r="Z2986" s="13">
        <f t="shared" si="3487"/>
        <v>6.6547498542423545E-3</v>
      </c>
      <c r="AA2986" s="13">
        <f t="shared" si="3488"/>
        <v>7.6975274088535951E-3</v>
      </c>
      <c r="AB2986" s="13">
        <f t="shared" si="3489"/>
        <v>4.451852399251317E-3</v>
      </c>
      <c r="AC2986" s="13">
        <f t="shared" si="3490"/>
        <v>7.6618179177904966E-5</v>
      </c>
      <c r="AD2986" s="13">
        <f t="shared" si="3491"/>
        <v>1.2652312443783174E-2</v>
      </c>
      <c r="AE2986" s="13">
        <f t="shared" si="3492"/>
        <v>7.8120173329366827E-3</v>
      </c>
      <c r="AF2986" s="13">
        <f t="shared" si="3493"/>
        <v>2.4117178215943289E-3</v>
      </c>
      <c r="AG2986" s="13">
        <f t="shared" si="3494"/>
        <v>4.9636200254983402E-4</v>
      </c>
      <c r="AH2986" s="13">
        <f t="shared" si="3495"/>
        <v>1.0272237078930856E-3</v>
      </c>
      <c r="AI2986" s="13">
        <f t="shared" si="3496"/>
        <v>1.1881863059797113E-3</v>
      </c>
      <c r="AJ2986" s="13">
        <f t="shared" si="3497"/>
        <v>6.8718560858247477E-4</v>
      </c>
      <c r="AK2986" s="13">
        <f t="shared" si="3498"/>
        <v>2.6495511591424856E-4</v>
      </c>
      <c r="AL2986" s="13">
        <f t="shared" si="3499"/>
        <v>2.1887926255921103E-6</v>
      </c>
      <c r="AM2986" s="13">
        <f t="shared" si="3500"/>
        <v>2.9269776912595404E-3</v>
      </c>
      <c r="AN2986" s="13">
        <f t="shared" si="3501"/>
        <v>1.8072269839078895E-3</v>
      </c>
      <c r="AO2986" s="13">
        <f t="shared" si="3502"/>
        <v>5.5792522456147382E-4</v>
      </c>
      <c r="AP2986" s="13">
        <f t="shared" si="3503"/>
        <v>1.1482806125026901E-4</v>
      </c>
      <c r="AQ2986" s="13">
        <f t="shared" si="3504"/>
        <v>1.7724799493775232E-5</v>
      </c>
      <c r="AR2986" s="13">
        <f t="shared" si="3505"/>
        <v>1.2684937155195341E-4</v>
      </c>
      <c r="AS2986" s="13">
        <f t="shared" si="3506"/>
        <v>1.4672625353371471E-4</v>
      </c>
      <c r="AT2986" s="13">
        <f t="shared" si="3507"/>
        <v>8.4858888982443722E-5</v>
      </c>
      <c r="AU2986" s="13">
        <f t="shared" si="3508"/>
        <v>3.271866652312068E-5</v>
      </c>
      <c r="AV2986" s="13">
        <f t="shared" si="3509"/>
        <v>9.4613936608867334E-6</v>
      </c>
      <c r="AW2986" s="13">
        <f t="shared" si="3510"/>
        <v>4.3422509090338701E-8</v>
      </c>
      <c r="AX2986" s="13">
        <f t="shared" si="3511"/>
        <v>5.6427092169888927E-4</v>
      </c>
      <c r="AY2986" s="13">
        <f t="shared" si="3512"/>
        <v>3.4840225771928649E-4</v>
      </c>
      <c r="AZ2986" s="13">
        <f t="shared" si="3513"/>
        <v>1.0755838066086815E-4</v>
      </c>
      <c r="BA2986" s="13">
        <f t="shared" si="3514"/>
        <v>2.2136873865513994E-5</v>
      </c>
      <c r="BB2986" s="13">
        <f t="shared" si="3515"/>
        <v>3.4170362750447416E-6</v>
      </c>
      <c r="BC2986" s="13">
        <f t="shared" si="3516"/>
        <v>4.2196154618421929E-7</v>
      </c>
      <c r="BD2986" s="13">
        <f t="shared" si="3517"/>
        <v>1.3053601777527195E-5</v>
      </c>
      <c r="BE2986" s="13">
        <f t="shared" si="3518"/>
        <v>1.5099058517236383E-5</v>
      </c>
      <c r="BF2986" s="13">
        <f t="shared" si="3519"/>
        <v>8.7325158217794265E-6</v>
      </c>
      <c r="BG2986" s="13">
        <f t="shared" si="3520"/>
        <v>3.3669575044729545E-6</v>
      </c>
      <c r="BH2986" s="13">
        <f t="shared" si="3521"/>
        <v>9.7363718557369307E-7</v>
      </c>
      <c r="BI2986" s="13">
        <f t="shared" si="3522"/>
        <v>2.2524059014644447E-7</v>
      </c>
      <c r="BJ2986" s="14">
        <f t="shared" si="3523"/>
        <v>0.48870598116751668</v>
      </c>
      <c r="BK2986" s="14">
        <f t="shared" si="3524"/>
        <v>0.31455238171625582</v>
      </c>
      <c r="BL2986" s="14">
        <f t="shared" si="3525"/>
        <v>0.19022977274012151</v>
      </c>
      <c r="BM2986" s="14">
        <f t="shared" si="3526"/>
        <v>0.26225752862740737</v>
      </c>
      <c r="BN2986" s="14">
        <f t="shared" si="3527"/>
        <v>0.73753699801551864</v>
      </c>
    </row>
    <row r="2987" spans="1:66" x14ac:dyDescent="0.25">
      <c r="A2987" t="s">
        <v>10</v>
      </c>
      <c r="B2987" t="s">
        <v>221</v>
      </c>
      <c r="C2987" t="s">
        <v>42</v>
      </c>
      <c r="D2987" t="s">
        <v>567</v>
      </c>
      <c r="E2987" s="10">
        <f>VLOOKUP(A2987,home!$A$2:$E$405,3,FALSE)</f>
        <v>1.58169934640523</v>
      </c>
      <c r="F2987" s="10">
        <f>VLOOKUP(B2987,home!$B$2:$E$405,3,FALSE)</f>
        <v>0.56000000000000005</v>
      </c>
      <c r="G2987" s="10">
        <f>VLOOKUP(C2987,away!$B$2:$E$405,4,FALSE)</f>
        <v>1.34</v>
      </c>
      <c r="H2987" s="10">
        <f>VLOOKUP(A2987,away!$A$2:$E$405,3,FALSE)</f>
        <v>1.47712418300654</v>
      </c>
      <c r="I2987" s="10">
        <f>VLOOKUP(C2987,away!$B$2:$E$405,3,FALSE)</f>
        <v>0.95</v>
      </c>
      <c r="J2987" s="10">
        <f>VLOOKUP(B2987,home!$B$2:$E$405,4,FALSE)</f>
        <v>1.05</v>
      </c>
      <c r="K2987" s="12">
        <f t="shared" si="3472"/>
        <v>1.1869071895424848</v>
      </c>
      <c r="L2987" s="12">
        <f t="shared" si="3473"/>
        <v>1.4734313725490238</v>
      </c>
      <c r="M2987" s="13">
        <f t="shared" si="3474"/>
        <v>6.9924543936834421E-2</v>
      </c>
      <c r="N2987" s="13">
        <f t="shared" si="3475"/>
        <v>8.2993943924108152E-2</v>
      </c>
      <c r="O2987" s="13">
        <f t="shared" si="3476"/>
        <v>0.10302901674771447</v>
      </c>
      <c r="P2987" s="13">
        <f t="shared" si="3477"/>
        <v>0.12228588070935539</v>
      </c>
      <c r="Q2987" s="13">
        <f t="shared" si="3478"/>
        <v>4.9253054366004884E-2</v>
      </c>
      <c r="R2987" s="13">
        <f t="shared" si="3479"/>
        <v>7.5903092779480652E-2</v>
      </c>
      <c r="S2987" s="13">
        <f t="shared" si="3480"/>
        <v>5.346419075100111E-2</v>
      </c>
      <c r="T2987" s="13">
        <f t="shared" si="3481"/>
        <v>7.2570995496734278E-2</v>
      </c>
      <c r="U2987" s="13">
        <f t="shared" si="3482"/>
        <v>9.0089926528475861E-2</v>
      </c>
      <c r="V2987" s="13">
        <f t="shared" si="3483"/>
        <v>1.0388842480617555E-2</v>
      </c>
      <c r="W2987" s="13">
        <f t="shared" si="3484"/>
        <v>1.9486268111312693E-2</v>
      </c>
      <c r="X2987" s="13">
        <f t="shared" si="3485"/>
        <v>2.8711678769109739E-2</v>
      </c>
      <c r="Y2987" s="13">
        <f t="shared" si="3486"/>
        <v>2.1152344128478016E-2</v>
      </c>
      <c r="Z2987" s="13">
        <f t="shared" si="3487"/>
        <v>3.7279332724928713E-2</v>
      </c>
      <c r="AA2987" s="13">
        <f t="shared" si="3488"/>
        <v>4.424710803256432E-2</v>
      </c>
      <c r="AB2987" s="13">
        <f t="shared" si="3489"/>
        <v>2.6258605320156808E-2</v>
      </c>
      <c r="AC2987" s="13">
        <f t="shared" si="3490"/>
        <v>1.1355175528930616E-3</v>
      </c>
      <c r="AD2987" s="13">
        <f t="shared" si="3491"/>
        <v>5.782097929667376E-3</v>
      </c>
      <c r="AE2987" s="13">
        <f t="shared" si="3492"/>
        <v>8.5195244887226722E-3</v>
      </c>
      <c r="AF2987" s="13">
        <f t="shared" si="3493"/>
        <v>6.2764673304418336E-3</v>
      </c>
      <c r="AG2987" s="13">
        <f t="shared" si="3494"/>
        <v>3.0826479578173411E-3</v>
      </c>
      <c r="AH2987" s="13">
        <f t="shared" si="3495"/>
        <v>1.3732134596150853E-2</v>
      </c>
      <c r="AI2987" s="13">
        <f t="shared" si="3496"/>
        <v>1.6298769279936533E-2</v>
      </c>
      <c r="AJ2987" s="13">
        <f t="shared" si="3497"/>
        <v>9.6725632195254294E-3</v>
      </c>
      <c r="AK2987" s="13">
        <f t="shared" si="3498"/>
        <v>3.8268116088529792E-3</v>
      </c>
      <c r="AL2987" s="13">
        <f t="shared" si="3499"/>
        <v>7.9432917941886261E-5</v>
      </c>
      <c r="AM2987" s="13">
        <f t="shared" si="3500"/>
        <v>1.3725627206721827E-3</v>
      </c>
      <c r="AN2987" s="13">
        <f t="shared" si="3501"/>
        <v>2.022376973429637E-3</v>
      </c>
      <c r="AO2987" s="13">
        <f t="shared" si="3502"/>
        <v>1.4899168398859852E-3</v>
      </c>
      <c r="AP2987" s="13">
        <f t="shared" si="3503"/>
        <v>7.3176340479237081E-4</v>
      </c>
      <c r="AQ2987" s="13">
        <f t="shared" si="3504"/>
        <v>2.6955078947609227E-4</v>
      </c>
      <c r="AR2987" s="13">
        <f t="shared" si="3505"/>
        <v>4.0466715852068942E-3</v>
      </c>
      <c r="AS2987" s="13">
        <f t="shared" si="3506"/>
        <v>4.8030235981993468E-3</v>
      </c>
      <c r="AT2987" s="13">
        <f t="shared" si="3507"/>
        <v>2.8503716201225097E-3</v>
      </c>
      <c r="AU2987" s="13">
        <f t="shared" si="3508"/>
        <v>1.1277088562637559E-3</v>
      </c>
      <c r="AV2987" s="13">
        <f t="shared" si="3509"/>
        <v>3.3462143730254629E-4</v>
      </c>
      <c r="AW2987" s="13">
        <f t="shared" si="3510"/>
        <v>3.8587326427391214E-6</v>
      </c>
      <c r="AX2987" s="13">
        <f t="shared" si="3511"/>
        <v>2.7151742687730128E-4</v>
      </c>
      <c r="AY2987" s="13">
        <f t="shared" si="3512"/>
        <v>4.0006229495480127E-4</v>
      </c>
      <c r="AZ2987" s="13">
        <f t="shared" si="3513"/>
        <v>2.9473216818018264E-4</v>
      </c>
      <c r="BA2987" s="13">
        <f t="shared" si="3514"/>
        <v>1.4475587436535881E-4</v>
      </c>
      <c r="BB2987" s="13">
        <f t="shared" si="3515"/>
        <v>5.3321961662671133E-5</v>
      </c>
      <c r="BC2987" s="13">
        <f t="shared" si="3516"/>
        <v>1.571325023192718E-5</v>
      </c>
      <c r="BD2987" s="13">
        <f t="shared" si="3517"/>
        <v>9.9374881134108787E-4</v>
      </c>
      <c r="BE2987" s="13">
        <f t="shared" si="3518"/>
        <v>1.1794876087800356E-3</v>
      </c>
      <c r="BF2987" s="13">
        <f t="shared" si="3519"/>
        <v>6.9997116141864882E-4</v>
      </c>
      <c r="BG2987" s="13">
        <f t="shared" si="3520"/>
        <v>2.7693360132006588E-4</v>
      </c>
      <c r="BH2987" s="13">
        <f t="shared" si="3521"/>
        <v>8.2173620608169619E-5</v>
      </c>
      <c r="BI2987" s="13">
        <f t="shared" si="3522"/>
        <v>1.950649221811457E-5</v>
      </c>
      <c r="BJ2987" s="14">
        <f t="shared" si="3523"/>
        <v>0.30489529620692551</v>
      </c>
      <c r="BK2987" s="14">
        <f t="shared" si="3524"/>
        <v>0.25767847064359822</v>
      </c>
      <c r="BL2987" s="14">
        <f t="shared" si="3525"/>
        <v>0.39947224650563906</v>
      </c>
      <c r="BM2987" s="14">
        <f t="shared" si="3526"/>
        <v>0.49553961005528147</v>
      </c>
      <c r="BN2987" s="14">
        <f t="shared" si="3527"/>
        <v>0.50338953246349805</v>
      </c>
    </row>
    <row r="2988" spans="1:66" x14ac:dyDescent="0.25">
      <c r="A2988" t="s">
        <v>10</v>
      </c>
      <c r="B2988" t="s">
        <v>11</v>
      </c>
      <c r="C2988" t="s">
        <v>38</v>
      </c>
      <c r="D2988" t="s">
        <v>567</v>
      </c>
      <c r="E2988" s="10">
        <f>VLOOKUP(A2988,home!$A$2:$E$405,3,FALSE)</f>
        <v>1.58169934640523</v>
      </c>
      <c r="F2988" s="10">
        <f>VLOOKUP(B2988,home!$B$2:$E$405,3,FALSE)</f>
        <v>0.95</v>
      </c>
      <c r="G2988" s="10">
        <f>VLOOKUP(C2988,away!$B$2:$E$405,4,FALSE)</f>
        <v>0.84</v>
      </c>
      <c r="H2988" s="10">
        <f>VLOOKUP(A2988,away!$A$2:$E$405,3,FALSE)</f>
        <v>1.47712418300654</v>
      </c>
      <c r="I2988" s="10">
        <f>VLOOKUP(C2988,away!$B$2:$E$405,3,FALSE)</f>
        <v>0.7</v>
      </c>
      <c r="J2988" s="10">
        <f>VLOOKUP(B2988,home!$B$2:$E$405,4,FALSE)</f>
        <v>1.1000000000000001</v>
      </c>
      <c r="K2988" s="12">
        <f t="shared" si="3472"/>
        <v>1.2621960784313735</v>
      </c>
      <c r="L2988" s="12">
        <f t="shared" si="3473"/>
        <v>1.1373856209150359</v>
      </c>
      <c r="M2988" s="13">
        <f t="shared" si="3474"/>
        <v>9.0755908606379374E-2</v>
      </c>
      <c r="N2988" s="13">
        <f t="shared" si="3475"/>
        <v>0.11455175193744817</v>
      </c>
      <c r="O2988" s="13">
        <f t="shared" si="3476"/>
        <v>0.10322446546197506</v>
      </c>
      <c r="P2988" s="13">
        <f t="shared" si="3477"/>
        <v>0.13028951550427967</v>
      </c>
      <c r="Q2988" s="13">
        <f t="shared" si="3478"/>
        <v>7.2293386036445306E-2</v>
      </c>
      <c r="R2988" s="13">
        <f t="shared" si="3479"/>
        <v>5.8703011371545599E-2</v>
      </c>
      <c r="S2988" s="13">
        <f t="shared" si="3480"/>
        <v>4.6761026667597912E-2</v>
      </c>
      <c r="T2988" s="13">
        <f t="shared" si="3481"/>
        <v>8.2225457765112739E-2</v>
      </c>
      <c r="U2988" s="13">
        <f t="shared" si="3482"/>
        <v>7.4094710745277167E-2</v>
      </c>
      <c r="V2988" s="13">
        <f t="shared" si="3483"/>
        <v>7.4589223905433162E-3</v>
      </c>
      <c r="W2988" s="13">
        <f t="shared" si="3484"/>
        <v>3.0416142783908896E-2</v>
      </c>
      <c r="X2988" s="13">
        <f t="shared" si="3485"/>
        <v>3.4594883446116609E-2</v>
      </c>
      <c r="Y2988" s="13">
        <f t="shared" si="3486"/>
        <v>1.967386149442232E-2</v>
      </c>
      <c r="Z2988" s="13">
        <f t="shared" si="3487"/>
        <v>2.2255987012802601E-2</v>
      </c>
      <c r="AA2988" s="13">
        <f t="shared" si="3488"/>
        <v>2.8091419529179019E-2</v>
      </c>
      <c r="AB2988" s="13">
        <f t="shared" si="3489"/>
        <v>1.7728439783650133E-2</v>
      </c>
      <c r="AC2988" s="13">
        <f t="shared" si="3490"/>
        <v>6.6925352256045918E-4</v>
      </c>
      <c r="AD2988" s="13">
        <f t="shared" si="3491"/>
        <v>9.5977840357146273E-3</v>
      </c>
      <c r="AE2988" s="13">
        <f t="shared" si="3492"/>
        <v>1.0916381554869702E-2</v>
      </c>
      <c r="AF2988" s="13">
        <f t="shared" si="3493"/>
        <v>6.2080677064654611E-3</v>
      </c>
      <c r="AG2988" s="13">
        <f t="shared" si="3494"/>
        <v>2.3536556476669336E-3</v>
      </c>
      <c r="AH2988" s="13">
        <f t="shared" si="3495"/>
        <v>6.3284099019083667E-3</v>
      </c>
      <c r="AI2988" s="13">
        <f t="shared" si="3496"/>
        <v>7.9876941608950126E-3</v>
      </c>
      <c r="AJ2988" s="13">
        <f t="shared" si="3497"/>
        <v>5.041018122795434E-3</v>
      </c>
      <c r="AK2988" s="13">
        <f t="shared" si="3498"/>
        <v>2.120917768631294E-3</v>
      </c>
      <c r="AL2988" s="13">
        <f t="shared" si="3499"/>
        <v>3.8431312536186992E-5</v>
      </c>
      <c r="AM2988" s="13">
        <f t="shared" si="3500"/>
        <v>2.4228570743020489E-3</v>
      </c>
      <c r="AN2988" s="13">
        <f t="shared" si="3501"/>
        <v>2.7557227978434232E-3</v>
      </c>
      <c r="AO2988" s="13">
        <f t="shared" si="3502"/>
        <v>1.5671597427474313E-3</v>
      </c>
      <c r="AP2988" s="13">
        <f t="shared" si="3503"/>
        <v>5.9415498569261168E-4</v>
      </c>
      <c r="AQ2988" s="13">
        <f t="shared" si="3504"/>
        <v>1.6894583433043887E-4</v>
      </c>
      <c r="AR2988" s="13">
        <f t="shared" si="3505"/>
        <v>1.4395684851373815E-3</v>
      </c>
      <c r="AS2988" s="13">
        <f t="shared" si="3506"/>
        <v>1.8170176965737958E-3</v>
      </c>
      <c r="AT2988" s="13">
        <f t="shared" si="3507"/>
        <v>1.1467163055279264E-3</v>
      </c>
      <c r="AU2988" s="13">
        <f t="shared" si="3508"/>
        <v>4.8246027463688722E-4</v>
      </c>
      <c r="AV2988" s="13">
        <f t="shared" si="3509"/>
        <v>1.5223986666140055E-4</v>
      </c>
      <c r="AW2988" s="13">
        <f t="shared" si="3510"/>
        <v>1.5325592592942652E-6</v>
      </c>
      <c r="AX2988" s="13">
        <f t="shared" si="3511"/>
        <v>5.0968678296395916E-4</v>
      </c>
      <c r="AY2988" s="13">
        <f t="shared" si="3512"/>
        <v>5.7971041811364981E-4</v>
      </c>
      <c r="AZ2988" s="13">
        <f t="shared" si="3513"/>
        <v>3.296771469285544E-4</v>
      </c>
      <c r="BA2988" s="13">
        <f t="shared" si="3514"/>
        <v>1.2499001548694379E-4</v>
      </c>
      <c r="BB2988" s="13">
        <f t="shared" si="3515"/>
        <v>3.5540461593199382E-5</v>
      </c>
      <c r="BC2988" s="13">
        <f t="shared" si="3516"/>
        <v>8.0846419953576127E-6</v>
      </c>
      <c r="BD2988" s="13">
        <f t="shared" si="3517"/>
        <v>2.7289074921961633E-4</v>
      </c>
      <c r="BE2988" s="13">
        <f t="shared" si="3518"/>
        <v>3.4444163350519911E-4</v>
      </c>
      <c r="BF2988" s="13">
        <f t="shared" si="3519"/>
        <v>2.1737643952937942E-4</v>
      </c>
      <c r="BG2988" s="13">
        <f t="shared" si="3520"/>
        <v>9.1457229839119107E-5</v>
      </c>
      <c r="BH2988" s="13">
        <f t="shared" si="3521"/>
        <v>2.8859239211783217E-5</v>
      </c>
      <c r="BI2988" s="13">
        <f t="shared" si="3522"/>
        <v>7.2852037119251401E-6</v>
      </c>
      <c r="BJ2988" s="14">
        <f t="shared" si="3523"/>
        <v>0.39192790231016839</v>
      </c>
      <c r="BK2988" s="14">
        <f t="shared" si="3524"/>
        <v>0.27655276842201054</v>
      </c>
      <c r="BL2988" s="14">
        <f t="shared" si="3525"/>
        <v>0.30932039996941152</v>
      </c>
      <c r="BM2988" s="14">
        <f t="shared" si="3526"/>
        <v>0.42966084093746554</v>
      </c>
      <c r="BN2988" s="14">
        <f t="shared" si="3527"/>
        <v>0.56981803891807314</v>
      </c>
    </row>
    <row r="2989" spans="1:66" x14ac:dyDescent="0.25">
      <c r="A2989" t="s">
        <v>10</v>
      </c>
      <c r="B2989" t="s">
        <v>41</v>
      </c>
      <c r="C2989" t="s">
        <v>12</v>
      </c>
      <c r="D2989" t="s">
        <v>567</v>
      </c>
      <c r="E2989" s="10">
        <f>VLOOKUP(A2989,home!$A$2:$E$405,3,FALSE)</f>
        <v>1.58169934640523</v>
      </c>
      <c r="F2989" s="10">
        <f>VLOOKUP(B2989,home!$B$2:$E$405,3,FALSE)</f>
        <v>0.95</v>
      </c>
      <c r="G2989" s="10">
        <f>VLOOKUP(C2989,away!$B$2:$E$405,4,FALSE)</f>
        <v>0.79</v>
      </c>
      <c r="H2989" s="10">
        <f>VLOOKUP(A2989,away!$A$2:$E$405,3,FALSE)</f>
        <v>1.47712418300654</v>
      </c>
      <c r="I2989" s="10">
        <f>VLOOKUP(C2989,away!$B$2:$E$405,3,FALSE)</f>
        <v>0.87</v>
      </c>
      <c r="J2989" s="10">
        <f>VLOOKUP(B2989,home!$B$2:$E$405,4,FALSE)</f>
        <v>0.76</v>
      </c>
      <c r="K2989" s="12">
        <f t="shared" si="3472"/>
        <v>1.1870653594771252</v>
      </c>
      <c r="L2989" s="12">
        <f t="shared" si="3473"/>
        <v>0.97667450980392434</v>
      </c>
      <c r="M2989" s="13">
        <f t="shared" si="3474"/>
        <v>0.11489462566054252</v>
      </c>
      <c r="N2989" s="13">
        <f t="shared" si="3475"/>
        <v>0.13638743011172166</v>
      </c>
      <c r="O2989" s="13">
        <f t="shared" si="3476"/>
        <v>0.11221465219611575</v>
      </c>
      <c r="P2989" s="13">
        <f t="shared" si="3477"/>
        <v>0.13320612644778274</v>
      </c>
      <c r="Q2989" s="13">
        <f t="shared" si="3478"/>
        <v>8.0950396876866115E-2</v>
      </c>
      <c r="R2989" s="13">
        <f t="shared" si="3479"/>
        <v>5.4798595213229599E-2</v>
      </c>
      <c r="S2989" s="13">
        <f t="shared" si="3480"/>
        <v>3.8609012434678965E-2</v>
      </c>
      <c r="T2989" s="13">
        <f t="shared" si="3481"/>
        <v>7.9062189188146337E-2</v>
      </c>
      <c r="U2989" s="13">
        <f t="shared" si="3482"/>
        <v>6.5049514125633867E-2</v>
      </c>
      <c r="V2989" s="13">
        <f t="shared" si="3483"/>
        <v>4.9735978731530002E-3</v>
      </c>
      <c r="W2989" s="13">
        <f t="shared" si="3484"/>
        <v>3.2031137322817656E-2</v>
      </c>
      <c r="X2989" s="13">
        <f t="shared" si="3485"/>
        <v>3.1283995343225117E-2</v>
      </c>
      <c r="Y2989" s="13">
        <f t="shared" si="3486"/>
        <v>1.5277140408276319E-2</v>
      </c>
      <c r="Z2989" s="13">
        <f t="shared" si="3487"/>
        <v>1.7840130372608235E-2</v>
      </c>
      <c r="AA2989" s="13">
        <f t="shared" si="3488"/>
        <v>2.1177400773878977E-2</v>
      </c>
      <c r="AB2989" s="13">
        <f t="shared" si="3489"/>
        <v>1.2569479431217903E-2</v>
      </c>
      <c r="AC2989" s="13">
        <f t="shared" si="3490"/>
        <v>3.6039202409532558E-4</v>
      </c>
      <c r="AD2989" s="13">
        <f t="shared" si="3491"/>
        <v>9.5057633851429353E-3</v>
      </c>
      <c r="AE2989" s="13">
        <f t="shared" si="3492"/>
        <v>9.2840367944965682E-3</v>
      </c>
      <c r="AF2989" s="13">
        <f t="shared" si="3493"/>
        <v>4.5337410426332658E-3</v>
      </c>
      <c r="AG2989" s="13">
        <f t="shared" si="3494"/>
        <v>1.4759964367972596E-3</v>
      </c>
      <c r="AH2989" s="13">
        <f t="shared" si="3495"/>
        <v>4.3560001466263114E-3</v>
      </c>
      <c r="AI2989" s="13">
        <f t="shared" si="3496"/>
        <v>5.1708568799373736E-3</v>
      </c>
      <c r="AJ2989" s="13">
        <f t="shared" si="3497"/>
        <v>3.0690725404938133E-3</v>
      </c>
      <c r="AK2989" s="13">
        <f t="shared" si="3498"/>
        <v>1.2143965661808866E-3</v>
      </c>
      <c r="AL2989" s="13">
        <f t="shared" si="3499"/>
        <v>1.6713201424842911E-5</v>
      </c>
      <c r="AM2989" s="13">
        <f t="shared" si="3500"/>
        <v>2.2567924859778388E-3</v>
      </c>
      <c r="AN2989" s="13">
        <f t="shared" si="3501"/>
        <v>2.2041516949715856E-3</v>
      </c>
      <c r="AO2989" s="13">
        <f t="shared" si="3502"/>
        <v>1.0763693881099309E-3</v>
      </c>
      <c r="AP2989" s="13">
        <f t="shared" si="3503"/>
        <v>3.5042084816673899E-4</v>
      </c>
      <c r="AQ2989" s="13">
        <f t="shared" si="3504"/>
        <v>8.5561777527081283E-5</v>
      </c>
      <c r="AR2989" s="13">
        <f t="shared" si="3505"/>
        <v>8.5087886158241523E-4</v>
      </c>
      <c r="AS2989" s="13">
        <f t="shared" si="3506"/>
        <v>1.010048821695817E-3</v>
      </c>
      <c r="AT2989" s="13">
        <f t="shared" si="3507"/>
        <v>5.9949698380789597E-4</v>
      </c>
      <c r="AU2989" s="13">
        <f t="shared" si="3508"/>
        <v>2.3721403419645732E-4</v>
      </c>
      <c r="AV2989" s="13">
        <f t="shared" si="3509"/>
        <v>7.0397140694109246E-5</v>
      </c>
      <c r="AW2989" s="13">
        <f t="shared" si="3510"/>
        <v>5.3824701681253591E-7</v>
      </c>
      <c r="AX2989" s="13">
        <f t="shared" si="3511"/>
        <v>4.4649336393875875E-4</v>
      </c>
      <c r="AY2989" s="13">
        <f t="shared" si="3512"/>
        <v>4.3607868735559237E-4</v>
      </c>
      <c r="AZ2989" s="13">
        <f t="shared" si="3513"/>
        <v>2.1295346910448092E-4</v>
      </c>
      <c r="BA2989" s="13">
        <f t="shared" si="3514"/>
        <v>6.9328741682888036E-5</v>
      </c>
      <c r="BB2989" s="13">
        <f t="shared" si="3515"/>
        <v>1.692790369961439E-5</v>
      </c>
      <c r="BC2989" s="13">
        <f t="shared" si="3516"/>
        <v>3.3066104095657848E-6</v>
      </c>
      <c r="BD2989" s="13">
        <f t="shared" si="3517"/>
        <v>1.3850528250642106E-4</v>
      </c>
      <c r="BE2989" s="13">
        <f t="shared" si="3518"/>
        <v>1.6441482296796555E-4</v>
      </c>
      <c r="BF2989" s="13">
        <f t="shared" si="3519"/>
        <v>9.7585570464917988E-5</v>
      </c>
      <c r="BG2989" s="13">
        <f t="shared" si="3520"/>
        <v>3.8613483427906041E-5</v>
      </c>
      <c r="BH2989" s="13">
        <f t="shared" si="3521"/>
        <v>1.1459182146502838E-5</v>
      </c>
      <c r="BI2989" s="13">
        <f t="shared" si="3522"/>
        <v>2.7205596348104498E-6</v>
      </c>
      <c r="BJ2989" s="14">
        <f t="shared" si="3523"/>
        <v>0.40695021188106723</v>
      </c>
      <c r="BK2989" s="14">
        <f t="shared" si="3524"/>
        <v>0.29249654632903294</v>
      </c>
      <c r="BL2989" s="14">
        <f t="shared" si="3525"/>
        <v>0.28284130261643969</v>
      </c>
      <c r="BM2989" s="14">
        <f t="shared" si="3526"/>
        <v>0.36724082425255089</v>
      </c>
      <c r="BN2989" s="14">
        <f t="shared" si="3527"/>
        <v>0.63245182650625842</v>
      </c>
    </row>
    <row r="2990" spans="1:66" x14ac:dyDescent="0.25">
      <c r="A2990" t="s">
        <v>13</v>
      </c>
      <c r="B2990" t="s">
        <v>55</v>
      </c>
      <c r="C2990" t="s">
        <v>228</v>
      </c>
      <c r="D2990" t="s">
        <v>567</v>
      </c>
      <c r="E2990" s="10">
        <f>VLOOKUP(A2990,home!$A$2:$E$405,3,FALSE)</f>
        <v>1.84920634920635</v>
      </c>
      <c r="F2990" s="10">
        <f>VLOOKUP(B2990,home!$B$2:$E$405,3,FALSE)</f>
        <v>0.81</v>
      </c>
      <c r="G2990" s="10">
        <f>VLOOKUP(C2990,away!$B$2:$E$405,4,FALSE)</f>
        <v>0.47</v>
      </c>
      <c r="H2990" s="10">
        <f>VLOOKUP(A2990,away!$A$2:$E$405,3,FALSE)</f>
        <v>1.3015873015873001</v>
      </c>
      <c r="I2990" s="10">
        <f>VLOOKUP(C2990,away!$B$2:$E$405,3,FALSE)</f>
        <v>1.01</v>
      </c>
      <c r="J2990" s="10">
        <f>VLOOKUP(B2990,home!$B$2:$E$405,4,FALSE)</f>
        <v>0.51</v>
      </c>
      <c r="K2990" s="12">
        <f t="shared" si="3472"/>
        <v>0.70399285714285753</v>
      </c>
      <c r="L2990" s="12">
        <f t="shared" si="3473"/>
        <v>0.67044761904761829</v>
      </c>
      <c r="M2990" s="13">
        <f t="shared" si="3474"/>
        <v>0.25298110516382571</v>
      </c>
      <c r="N2990" s="13">
        <f t="shared" si="3475"/>
        <v>0.17809689102743939</v>
      </c>
      <c r="O2990" s="13">
        <f t="shared" si="3476"/>
        <v>0.16961057962112208</v>
      </c>
      <c r="P2990" s="13">
        <f t="shared" si="3477"/>
        <v>0.11940463654912985</v>
      </c>
      <c r="Q2990" s="13">
        <f t="shared" si="3478"/>
        <v>6.268946958133359E-2</v>
      </c>
      <c r="R2990" s="13">
        <f t="shared" si="3479"/>
        <v>5.6857504636133892E-2</v>
      </c>
      <c r="S2990" s="13">
        <f t="shared" si="3480"/>
        <v>1.4089458598298212E-2</v>
      </c>
      <c r="T2990" s="13">
        <f t="shared" si="3481"/>
        <v>4.2030005620163187E-2</v>
      </c>
      <c r="U2990" s="13">
        <f t="shared" si="3482"/>
        <v>4.0027277138805162E-2</v>
      </c>
      <c r="V2990" s="13">
        <f t="shared" si="3483"/>
        <v>7.3889869803796715E-4</v>
      </c>
      <c r="W2990" s="13">
        <f t="shared" si="3484"/>
        <v>1.4710979601111101E-2</v>
      </c>
      <c r="X2990" s="13">
        <f t="shared" si="3485"/>
        <v>9.8629412474230179E-3</v>
      </c>
      <c r="Y2990" s="13">
        <f t="shared" si="3486"/>
        <v>3.3062927380706542E-3</v>
      </c>
      <c r="Z2990" s="13">
        <f t="shared" si="3487"/>
        <v>1.2706659536094966E-2</v>
      </c>
      <c r="AA2990" s="13">
        <f t="shared" si="3488"/>
        <v>8.94539755155703E-3</v>
      </c>
      <c r="AB2990" s="13">
        <f t="shared" si="3489"/>
        <v>3.1487479902996777E-3</v>
      </c>
      <c r="AC2990" s="13">
        <f t="shared" si="3490"/>
        <v>2.1797065246412861E-5</v>
      </c>
      <c r="AD2990" s="13">
        <f t="shared" si="3491"/>
        <v>2.5891061401891245E-3</v>
      </c>
      <c r="AE2990" s="13">
        <f t="shared" si="3492"/>
        <v>1.7358600471513673E-3</v>
      </c>
      <c r="AF2990" s="13">
        <f t="shared" si="3493"/>
        <v>5.8190161780626026E-4</v>
      </c>
      <c r="AG2990" s="13">
        <f t="shared" si="3494"/>
        <v>1.3004485139272149E-4</v>
      </c>
      <c r="AH2990" s="13">
        <f t="shared" si="3495"/>
        <v>2.1297874080058953E-3</v>
      </c>
      <c r="AI2990" s="13">
        <f t="shared" si="3496"/>
        <v>1.499355122468951E-3</v>
      </c>
      <c r="AJ2990" s="13">
        <f t="shared" si="3497"/>
        <v>5.2776764826934787E-4</v>
      </c>
      <c r="AK2990" s="13">
        <f t="shared" si="3498"/>
        <v>1.2384821820423501E-4</v>
      </c>
      <c r="AL2990" s="13">
        <f t="shared" si="3499"/>
        <v>4.1152016501788286E-7</v>
      </c>
      <c r="AM2990" s="13">
        <f t="shared" si="3500"/>
        <v>3.6454244581557156E-4</v>
      </c>
      <c r="AN2990" s="13">
        <f t="shared" si="3501"/>
        <v>2.4440661483884533E-4</v>
      </c>
      <c r="AO2990" s="13">
        <f t="shared" si="3502"/>
        <v>8.1930916499096067E-5</v>
      </c>
      <c r="AP2990" s="13">
        <f t="shared" si="3503"/>
        <v>1.8310129297736068E-5</v>
      </c>
      <c r="AQ2990" s="13">
        <f t="shared" si="3504"/>
        <v>3.0689956480302955E-6</v>
      </c>
      <c r="AR2990" s="13">
        <f t="shared" si="3505"/>
        <v>2.8558217935503022E-4</v>
      </c>
      <c r="AS2990" s="13">
        <f t="shared" si="3506"/>
        <v>2.0104781439323169E-4</v>
      </c>
      <c r="AT2990" s="13">
        <f t="shared" si="3507"/>
        <v>7.0768112638509032E-5</v>
      </c>
      <c r="AU2990" s="13">
        <f t="shared" si="3508"/>
        <v>1.6606748603663854E-5</v>
      </c>
      <c r="AV2990" s="13">
        <f t="shared" si="3509"/>
        <v>2.9227580993366185E-6</v>
      </c>
      <c r="AW2990" s="13">
        <f t="shared" si="3510"/>
        <v>5.3953761251126058E-9</v>
      </c>
      <c r="AX2990" s="13">
        <f t="shared" si="3511"/>
        <v>4.2772546329924913E-5</v>
      </c>
      <c r="AY2990" s="13">
        <f t="shared" si="3512"/>
        <v>2.8676751847502097E-5</v>
      </c>
      <c r="AZ2990" s="13">
        <f t="shared" si="3513"/>
        <v>9.6131299990885857E-6</v>
      </c>
      <c r="BA2990" s="13">
        <f t="shared" si="3514"/>
        <v>2.1483667064947255E-6</v>
      </c>
      <c r="BB2990" s="13">
        <f t="shared" si="3515"/>
        <v>3.6009183580264046E-7</v>
      </c>
      <c r="BC2990" s="13">
        <f t="shared" si="3516"/>
        <v>4.8284542790473247E-8</v>
      </c>
      <c r="BD2990" s="13">
        <f t="shared" si="3517"/>
        <v>3.1911315365168319E-5</v>
      </c>
      <c r="BE2990" s="13">
        <f t="shared" si="3518"/>
        <v>2.2465338079111614E-5</v>
      </c>
      <c r="BF2990" s="13">
        <f t="shared" si="3519"/>
        <v>7.9077187704970082E-6</v>
      </c>
      <c r="BG2990" s="13">
        <f t="shared" si="3520"/>
        <v>1.8556591769081318E-6</v>
      </c>
      <c r="BH2990" s="13">
        <f t="shared" si="3521"/>
        <v>3.2659270145872972E-7</v>
      </c>
      <c r="BI2990" s="13">
        <f t="shared" si="3522"/>
        <v>4.5983785804387093E-8</v>
      </c>
      <c r="BJ2990" s="14">
        <f t="shared" si="3523"/>
        <v>0.31652937074544135</v>
      </c>
      <c r="BK2990" s="14">
        <f t="shared" si="3524"/>
        <v>0.3872649843465506</v>
      </c>
      <c r="BL2990" s="14">
        <f t="shared" si="3525"/>
        <v>0.28351170555583494</v>
      </c>
      <c r="BM2990" s="14">
        <f t="shared" si="3526"/>
        <v>0.16034386224846608</v>
      </c>
      <c r="BN2990" s="14">
        <f t="shared" si="3527"/>
        <v>0.83964018657898454</v>
      </c>
    </row>
    <row r="2991" spans="1:66" x14ac:dyDescent="0.25">
      <c r="A2991" t="s">
        <v>13</v>
      </c>
      <c r="B2991" t="s">
        <v>45</v>
      </c>
      <c r="C2991" t="s">
        <v>54</v>
      </c>
      <c r="D2991" t="s">
        <v>567</v>
      </c>
      <c r="E2991" s="10">
        <f>VLOOKUP(A2991,home!$A$2:$E$405,3,FALSE)</f>
        <v>1.84920634920635</v>
      </c>
      <c r="F2991" s="10">
        <f>VLOOKUP(B2991,home!$B$2:$E$405,3,FALSE)</f>
        <v>1.31</v>
      </c>
      <c r="G2991" s="10">
        <f>VLOOKUP(C2991,away!$B$2:$E$405,4,FALSE)</f>
        <v>1.08</v>
      </c>
      <c r="H2991" s="10">
        <f>VLOOKUP(A2991,away!$A$2:$E$405,3,FALSE)</f>
        <v>1.3015873015873001</v>
      </c>
      <c r="I2991" s="10">
        <f>VLOOKUP(C2991,away!$B$2:$E$405,3,FALSE)</f>
        <v>0.46</v>
      </c>
      <c r="J2991" s="10">
        <f>VLOOKUP(B2991,home!$B$2:$E$405,4,FALSE)</f>
        <v>0.99</v>
      </c>
      <c r="K2991" s="12">
        <f t="shared" si="3472"/>
        <v>2.6162571428571444</v>
      </c>
      <c r="L2991" s="12">
        <f t="shared" si="3473"/>
        <v>0.59274285714285657</v>
      </c>
      <c r="M2991" s="13">
        <f t="shared" si="3474"/>
        <v>4.0396990070337563E-2</v>
      </c>
      <c r="N2991" s="13">
        <f t="shared" si="3475"/>
        <v>0.10568891382144976</v>
      </c>
      <c r="O2991" s="13">
        <f t="shared" si="3476"/>
        <v>2.3945027314263491E-2</v>
      </c>
      <c r="P2991" s="13">
        <f t="shared" si="3477"/>
        <v>6.264634874685128E-2</v>
      </c>
      <c r="Q2991" s="13">
        <f t="shared" si="3478"/>
        <v>0.13825468785309061</v>
      </c>
      <c r="R2991" s="13">
        <f t="shared" si="3479"/>
        <v>7.0966219523101422E-3</v>
      </c>
      <c r="S2991" s="13">
        <f t="shared" si="3480"/>
        <v>2.4287484070464327E-2</v>
      </c>
      <c r="T2991" s="13">
        <f t="shared" si="3481"/>
        <v>8.1949478691434721E-2</v>
      </c>
      <c r="U2991" s="13">
        <f t="shared" si="3482"/>
        <v>1.8566587872888222E-2</v>
      </c>
      <c r="V2991" s="13">
        <f t="shared" si="3483"/>
        <v>4.1849162926156759E-3</v>
      </c>
      <c r="W2991" s="13">
        <f t="shared" si="3484"/>
        <v>0.12056993820971106</v>
      </c>
      <c r="X2991" s="13">
        <f t="shared" si="3485"/>
        <v>7.1466969659961799E-2</v>
      </c>
      <c r="Y2991" s="13">
        <f t="shared" si="3486"/>
        <v>2.1180767893793803E-2</v>
      </c>
      <c r="Z2991" s="13">
        <f t="shared" si="3487"/>
        <v>1.4021573240250106E-3</v>
      </c>
      <c r="AA2991" s="13">
        <f t="shared" si="3488"/>
        <v>3.6684041143898931E-3</v>
      </c>
      <c r="AB2991" s="13">
        <f t="shared" si="3489"/>
        <v>4.7987442335795487E-3</v>
      </c>
      <c r="AC2991" s="13">
        <f t="shared" si="3490"/>
        <v>4.0561457222292811E-4</v>
      </c>
      <c r="AD2991" s="13">
        <f t="shared" si="3491"/>
        <v>7.886049051375027E-2</v>
      </c>
      <c r="AE2991" s="13">
        <f t="shared" si="3492"/>
        <v>4.6743992462807478E-2</v>
      </c>
      <c r="AF2991" s="13">
        <f t="shared" si="3493"/>
        <v>1.3853583823334329E-2</v>
      </c>
      <c r="AG2991" s="13">
        <f t="shared" si="3494"/>
        <v>2.7372042857037502E-3</v>
      </c>
      <c r="AH2991" s="13">
        <f t="shared" si="3495"/>
        <v>2.0777968460159167E-4</v>
      </c>
      <c r="AI2991" s="13">
        <f t="shared" si="3496"/>
        <v>5.4360508397951882E-4</v>
      </c>
      <c r="AJ2991" s="13">
        <f t="shared" si="3497"/>
        <v>7.1110534192743717E-4</v>
      </c>
      <c r="AK2991" s="13">
        <f t="shared" si="3498"/>
        <v>6.2014481004717646E-4</v>
      </c>
      <c r="AL2991" s="13">
        <f t="shared" si="3499"/>
        <v>2.5160559639754494E-5</v>
      </c>
      <c r="AM2991" s="13">
        <f t="shared" si="3500"/>
        <v>4.1263864319163443E-2</v>
      </c>
      <c r="AN2991" s="13">
        <f t="shared" si="3501"/>
        <v>2.4458860833296115E-2</v>
      </c>
      <c r="AO2991" s="13">
        <f t="shared" si="3502"/>
        <v>7.2489075263937252E-3</v>
      </c>
      <c r="AP2991" s="13">
        <f t="shared" si="3503"/>
        <v>1.4322460527863249E-3</v>
      </c>
      <c r="AQ2991" s="13">
        <f t="shared" si="3504"/>
        <v>2.1223840436503615E-4</v>
      </c>
      <c r="AR2991" s="13">
        <f t="shared" si="3505"/>
        <v>2.4631984781397815E-5</v>
      </c>
      <c r="AS2991" s="13">
        <f t="shared" si="3506"/>
        <v>6.4443606127080499E-5</v>
      </c>
      <c r="AT2991" s="13">
        <f t="shared" si="3507"/>
        <v>8.4300522420723424E-5</v>
      </c>
      <c r="AU2991" s="13">
        <f t="shared" si="3508"/>
        <v>7.3517281309935505E-5</v>
      </c>
      <c r="AV2991" s="13">
        <f t="shared" si="3509"/>
        <v>4.80850280876392E-5</v>
      </c>
      <c r="AW2991" s="13">
        <f t="shared" si="3510"/>
        <v>1.0838384459898062E-6</v>
      </c>
      <c r="AX2991" s="13">
        <f t="shared" si="3511"/>
        <v>1.7992813294483233E-2</v>
      </c>
      <c r="AY2991" s="13">
        <f t="shared" si="3512"/>
        <v>1.0665111560209965E-2</v>
      </c>
      <c r="AZ2991" s="13">
        <f t="shared" si="3513"/>
        <v>3.1608343489730817E-3</v>
      </c>
      <c r="BA2991" s="13">
        <f t="shared" si="3514"/>
        <v>6.2452066098852871E-4</v>
      </c>
      <c r="BB2991" s="13">
        <f t="shared" si="3515"/>
        <v>9.2545040234771436E-5</v>
      </c>
      <c r="BC2991" s="13">
        <f t="shared" si="3516"/>
        <v>1.097108231263181E-5</v>
      </c>
      <c r="BD2991" s="13">
        <f t="shared" si="3517"/>
        <v>2.4334055060708502E-6</v>
      </c>
      <c r="BE2991" s="13">
        <f t="shared" si="3518"/>
        <v>6.3664145367257657E-6</v>
      </c>
      <c r="BF2991" s="13">
        <f t="shared" si="3519"/>
        <v>8.3280887530491746E-6</v>
      </c>
      <c r="BG2991" s="13">
        <f t="shared" si="3520"/>
        <v>7.2628072288377161E-6</v>
      </c>
      <c r="BH2991" s="13">
        <f t="shared" si="3521"/>
        <v>4.7503428224102949E-6</v>
      </c>
      <c r="BI2991" s="13">
        <f t="shared" si="3522"/>
        <v>2.4856236680302203E-6</v>
      </c>
      <c r="BJ2991" s="14">
        <f t="shared" si="3523"/>
        <v>0.78846894033824433</v>
      </c>
      <c r="BK2991" s="14">
        <f t="shared" si="3524"/>
        <v>0.1426116258723415</v>
      </c>
      <c r="BL2991" s="14">
        <f t="shared" si="3525"/>
        <v>6.0484625513228918E-2</v>
      </c>
      <c r="BM2991" s="14">
        <f t="shared" si="3526"/>
        <v>0.604274731567773</v>
      </c>
      <c r="BN2991" s="14">
        <f t="shared" si="3527"/>
        <v>0.37802858975830284</v>
      </c>
    </row>
    <row r="2992" spans="1:66" x14ac:dyDescent="0.25">
      <c r="A2992" t="s">
        <v>13</v>
      </c>
      <c r="B2992" t="s">
        <v>17</v>
      </c>
      <c r="C2992" t="s">
        <v>47</v>
      </c>
      <c r="D2992" t="s">
        <v>567</v>
      </c>
      <c r="E2992" s="10">
        <f>VLOOKUP(A2992,home!$A$2:$E$405,3,FALSE)</f>
        <v>1.84920634920635</v>
      </c>
      <c r="F2992" s="10">
        <f>VLOOKUP(B2992,home!$B$2:$E$405,3,FALSE)</f>
        <v>0.54</v>
      </c>
      <c r="G2992" s="10">
        <f>VLOOKUP(C2992,away!$B$2:$E$405,4,FALSE)</f>
        <v>1.1599999999999999</v>
      </c>
      <c r="H2992" s="10">
        <f>VLOOKUP(A2992,away!$A$2:$E$405,3,FALSE)</f>
        <v>1.3015873015873001</v>
      </c>
      <c r="I2992" s="10">
        <f>VLOOKUP(C2992,away!$B$2:$E$405,3,FALSE)</f>
        <v>1</v>
      </c>
      <c r="J2992" s="10">
        <f>VLOOKUP(B2992,home!$B$2:$E$405,4,FALSE)</f>
        <v>1.92</v>
      </c>
      <c r="K2992" s="12">
        <f t="shared" si="3472"/>
        <v>1.1583428571428576</v>
      </c>
      <c r="L2992" s="12">
        <f t="shared" si="3473"/>
        <v>2.4990476190476159</v>
      </c>
      <c r="M2992" s="13">
        <f t="shared" si="3474"/>
        <v>2.5799750021504614E-2</v>
      </c>
      <c r="N2992" s="13">
        <f t="shared" si="3475"/>
        <v>2.9884956153481152E-2</v>
      </c>
      <c r="O2992" s="13">
        <f t="shared" si="3476"/>
        <v>6.4474803863264776E-2</v>
      </c>
      <c r="P2992" s="13">
        <f t="shared" si="3477"/>
        <v>7.4683928520699466E-2</v>
      </c>
      <c r="Q2992" s="13">
        <f t="shared" si="3478"/>
        <v>1.7308512748206193E-2</v>
      </c>
      <c r="R2992" s="13">
        <f t="shared" si="3479"/>
        <v>8.0562802541526951E-2</v>
      </c>
      <c r="S2992" s="13">
        <f t="shared" si="3480"/>
        <v>5.4047899443171281E-2</v>
      </c>
      <c r="T2992" s="13">
        <f t="shared" si="3481"/>
        <v>4.3254797572659986E-2</v>
      </c>
      <c r="U2992" s="13">
        <f t="shared" si="3482"/>
        <v>9.331934687538819E-2</v>
      </c>
      <c r="V2992" s="13">
        <f t="shared" si="3483"/>
        <v>1.7383930099853447E-2</v>
      </c>
      <c r="W2992" s="13">
        <f t="shared" si="3484"/>
        <v>6.683064036550247E-3</v>
      </c>
      <c r="X2992" s="13">
        <f t="shared" si="3485"/>
        <v>1.6701295268483643E-2</v>
      </c>
      <c r="Y2992" s="13">
        <f t="shared" si="3486"/>
        <v>2.0868666087857635E-2</v>
      </c>
      <c r="Z2992" s="13">
        <f t="shared" si="3487"/>
        <v>6.7110093291735368E-2</v>
      </c>
      <c r="AA2992" s="13">
        <f t="shared" si="3488"/>
        <v>7.7736497206672459E-2</v>
      </c>
      <c r="AB2992" s="13">
        <f t="shared" si="3489"/>
        <v>4.5022758139327379E-2</v>
      </c>
      <c r="AC2992" s="13">
        <f t="shared" si="3490"/>
        <v>3.1451375301701848E-3</v>
      </c>
      <c r="AD2992" s="13">
        <f t="shared" si="3491"/>
        <v>1.9353198726415727E-3</v>
      </c>
      <c r="AE2992" s="13">
        <f t="shared" si="3492"/>
        <v>4.8364565198204578E-3</v>
      </c>
      <c r="AF2992" s="13">
        <f t="shared" si="3493"/>
        <v>6.0432675752423179E-3</v>
      </c>
      <c r="AG2992" s="13">
        <f t="shared" si="3494"/>
        <v>5.0341378150589901E-3</v>
      </c>
      <c r="AH2992" s="13">
        <f t="shared" si="3495"/>
        <v>4.1927829713693673E-2</v>
      </c>
      <c r="AI2992" s="13">
        <f t="shared" si="3496"/>
        <v>4.8566802064359128E-2</v>
      </c>
      <c r="AJ2992" s="13">
        <f t="shared" si="3497"/>
        <v>2.8128504132760697E-2</v>
      </c>
      <c r="AK2992" s="13">
        <f t="shared" si="3498"/>
        <v>1.0860817281432237E-2</v>
      </c>
      <c r="AL2992" s="13">
        <f t="shared" si="3499"/>
        <v>3.6417597270549189E-4</v>
      </c>
      <c r="AM2992" s="13">
        <f t="shared" si="3500"/>
        <v>4.4835279015219813E-4</v>
      </c>
      <c r="AN2992" s="13">
        <f t="shared" si="3501"/>
        <v>1.1204549727232061E-3</v>
      </c>
      <c r="AO2992" s="13">
        <f t="shared" si="3502"/>
        <v>1.400035165916995E-3</v>
      </c>
      <c r="AP2992" s="13">
        <f t="shared" si="3503"/>
        <v>1.1662515159892666E-3</v>
      </c>
      <c r="AQ2992" s="13">
        <f t="shared" si="3504"/>
        <v>7.2862951856091248E-4</v>
      </c>
      <c r="AR2992" s="13">
        <f t="shared" si="3505"/>
        <v>2.0955928603568017E-2</v>
      </c>
      <c r="AS2992" s="13">
        <f t="shared" si="3506"/>
        <v>2.427415021273871E-2</v>
      </c>
      <c r="AT2992" s="13">
        <f t="shared" si="3507"/>
        <v>1.4058894256069331E-2</v>
      </c>
      <c r="AU2992" s="13">
        <f t="shared" si="3508"/>
        <v>5.4283399136148885E-3</v>
      </c>
      <c r="AV2992" s="13">
        <f t="shared" si="3509"/>
        <v>1.5719696912698203E-3</v>
      </c>
      <c r="AW2992" s="13">
        <f t="shared" si="3510"/>
        <v>2.9283328856355176E-5</v>
      </c>
      <c r="AX2992" s="13">
        <f t="shared" si="3511"/>
        <v>8.6557708658811528E-5</v>
      </c>
      <c r="AY2992" s="13">
        <f t="shared" si="3512"/>
        <v>2.1631183573402014E-4</v>
      </c>
      <c r="AZ2992" s="13">
        <f t="shared" si="3513"/>
        <v>2.7028678903146105E-4</v>
      </c>
      <c r="BA2992" s="13">
        <f t="shared" si="3514"/>
        <v>2.2515318552969931E-4</v>
      </c>
      <c r="BB2992" s="13">
        <f t="shared" si="3515"/>
        <v>1.4066713305474534E-4</v>
      </c>
      <c r="BC2992" s="13">
        <f t="shared" si="3516"/>
        <v>7.0306772787743127E-5</v>
      </c>
      <c r="BD2992" s="13">
        <f t="shared" si="3517"/>
        <v>8.7283105802797422E-3</v>
      </c>
      <c r="BE2992" s="13">
        <f t="shared" si="3518"/>
        <v>1.0110376215591469E-2</v>
      </c>
      <c r="BF2992" s="13">
        <f t="shared" si="3519"/>
        <v>5.8556410361787076E-3</v>
      </c>
      <c r="BG2992" s="13">
        <f t="shared" si="3520"/>
        <v>2.2609466560834031E-3</v>
      </c>
      <c r="BH2992" s="13">
        <f t="shared" si="3521"/>
        <v>6.547378523638097E-4</v>
      </c>
      <c r="BI2992" s="13">
        <f t="shared" si="3522"/>
        <v>1.5168218291733475E-4</v>
      </c>
      <c r="BJ2992" s="14">
        <f t="shared" si="3523"/>
        <v>0.15842348103814125</v>
      </c>
      <c r="BK2992" s="14">
        <f t="shared" si="3524"/>
        <v>0.1756411334238385</v>
      </c>
      <c r="BL2992" s="14">
        <f t="shared" si="3525"/>
        <v>0.58465113901910104</v>
      </c>
      <c r="BM2992" s="14">
        <f t="shared" si="3526"/>
        <v>0.69292406441725529</v>
      </c>
      <c r="BN2992" s="14">
        <f t="shared" si="3527"/>
        <v>0.29271475384868317</v>
      </c>
    </row>
    <row r="2993" spans="1:66" x14ac:dyDescent="0.25">
      <c r="A2993" t="s">
        <v>13</v>
      </c>
      <c r="B2993" t="s">
        <v>46</v>
      </c>
      <c r="C2993" t="s">
        <v>50</v>
      </c>
      <c r="D2993" t="s">
        <v>567</v>
      </c>
      <c r="E2993" s="10">
        <f>VLOOKUP(A2993,home!$A$2:$E$405,3,FALSE)</f>
        <v>1.84920634920635</v>
      </c>
      <c r="F2993" s="10">
        <f>VLOOKUP(B2993,home!$B$2:$E$405,3,FALSE)</f>
        <v>0.63</v>
      </c>
      <c r="G2993" s="10">
        <f>VLOOKUP(C2993,away!$B$2:$E$405,4,FALSE)</f>
        <v>0.85</v>
      </c>
      <c r="H2993" s="10">
        <f>VLOOKUP(A2993,away!$A$2:$E$405,3,FALSE)</f>
        <v>1.3015873015873001</v>
      </c>
      <c r="I2993" s="10">
        <f>VLOOKUP(C2993,away!$B$2:$E$405,3,FALSE)</f>
        <v>0.23</v>
      </c>
      <c r="J2993" s="10">
        <f>VLOOKUP(B2993,home!$B$2:$E$405,4,FALSE)</f>
        <v>0.9</v>
      </c>
      <c r="K2993" s="12">
        <f t="shared" si="3472"/>
        <v>0.99025000000000041</v>
      </c>
      <c r="L2993" s="12">
        <f t="shared" si="3473"/>
        <v>0.26942857142857118</v>
      </c>
      <c r="M2993" s="13">
        <f t="shared" si="3474"/>
        <v>0.28374521566290423</v>
      </c>
      <c r="N2993" s="13">
        <f t="shared" si="3475"/>
        <v>0.28097869981019097</v>
      </c>
      <c r="O2993" s="13">
        <f t="shared" si="3476"/>
        <v>7.6449068105748141E-2</v>
      </c>
      <c r="P2993" s="13">
        <f t="shared" si="3477"/>
        <v>7.5703689691717119E-2</v>
      </c>
      <c r="Q2993" s="13">
        <f t="shared" si="3478"/>
        <v>0.13911957874352085</v>
      </c>
      <c r="R2993" s="13">
        <f t="shared" si="3479"/>
        <v>1.0298781603388632E-2</v>
      </c>
      <c r="S2993" s="13">
        <f t="shared" si="3480"/>
        <v>5.0494671950243658E-3</v>
      </c>
      <c r="T2993" s="13">
        <f t="shared" si="3481"/>
        <v>3.7482789358611449E-2</v>
      </c>
      <c r="U2993" s="13">
        <f t="shared" si="3482"/>
        <v>1.0198368482755597E-2</v>
      </c>
      <c r="V2993" s="13">
        <f t="shared" si="3483"/>
        <v>1.4968957146508331E-4</v>
      </c>
      <c r="W2993" s="13">
        <f t="shared" si="3484"/>
        <v>4.5921054283590536E-2</v>
      </c>
      <c r="X2993" s="13">
        <f t="shared" si="3485"/>
        <v>1.237244405412167E-2</v>
      </c>
      <c r="Y2993" s="13">
        <f t="shared" si="3486"/>
        <v>1.6667449632909606E-3</v>
      </c>
      <c r="Z2993" s="13">
        <f t="shared" si="3487"/>
        <v>9.2492867161861651E-4</v>
      </c>
      <c r="AA2993" s="13">
        <f t="shared" si="3488"/>
        <v>9.1591061707033529E-4</v>
      </c>
      <c r="AB2993" s="13">
        <f t="shared" si="3489"/>
        <v>4.5349024427694987E-4</v>
      </c>
      <c r="AC2993" s="13">
        <f t="shared" si="3490"/>
        <v>2.4960889740916186E-6</v>
      </c>
      <c r="AD2993" s="13">
        <f t="shared" si="3491"/>
        <v>1.1368331001081384E-2</v>
      </c>
      <c r="AE2993" s="13">
        <f t="shared" si="3492"/>
        <v>3.0629531811484966E-3</v>
      </c>
      <c r="AF2993" s="13">
        <f t="shared" si="3493"/>
        <v>4.1262354997471847E-4</v>
      </c>
      <c r="AG2993" s="13">
        <f t="shared" si="3494"/>
        <v>3.7057524535824688E-5</v>
      </c>
      <c r="AH2993" s="13">
        <f t="shared" si="3495"/>
        <v>6.2300552666882483E-5</v>
      </c>
      <c r="AI2993" s="13">
        <f t="shared" si="3496"/>
        <v>6.1693122278380394E-5</v>
      </c>
      <c r="AJ2993" s="13">
        <f t="shared" si="3497"/>
        <v>3.0545807168083105E-5</v>
      </c>
      <c r="AK2993" s="13">
        <f t="shared" si="3498"/>
        <v>1.0082661849398105E-5</v>
      </c>
      <c r="AL2993" s="13">
        <f t="shared" si="3499"/>
        <v>2.6638425560209774E-8</v>
      </c>
      <c r="AM2993" s="13">
        <f t="shared" si="3500"/>
        <v>2.2514979547641699E-3</v>
      </c>
      <c r="AN2993" s="13">
        <f t="shared" si="3501"/>
        <v>6.0661787752646029E-4</v>
      </c>
      <c r="AO2993" s="13">
        <f t="shared" si="3502"/>
        <v>8.1720094072493065E-5</v>
      </c>
      <c r="AP2993" s="13">
        <f t="shared" si="3503"/>
        <v>7.3392427343200863E-6</v>
      </c>
      <c r="AQ2993" s="13">
        <f t="shared" si="3504"/>
        <v>4.9435042131884546E-7</v>
      </c>
      <c r="AR2993" s="13">
        <f t="shared" si="3505"/>
        <v>3.357109780849723E-6</v>
      </c>
      <c r="AS2993" s="13">
        <f t="shared" si="3506"/>
        <v>3.3243779604864391E-6</v>
      </c>
      <c r="AT2993" s="13">
        <f t="shared" si="3507"/>
        <v>1.6459826376858485E-6</v>
      </c>
      <c r="AU2993" s="13">
        <f t="shared" si="3508"/>
        <v>5.4331143565613759E-7</v>
      </c>
      <c r="AV2993" s="13">
        <f t="shared" si="3509"/>
        <v>1.3450353728962257E-7</v>
      </c>
      <c r="AW2993" s="13">
        <f t="shared" si="3510"/>
        <v>1.9742154729421279E-10</v>
      </c>
      <c r="AX2993" s="13">
        <f t="shared" si="3511"/>
        <v>3.7159097495086991E-4</v>
      </c>
      <c r="AY2993" s="13">
        <f t="shared" si="3512"/>
        <v>1.0011722553676288E-4</v>
      </c>
      <c r="AZ2993" s="13">
        <f t="shared" si="3513"/>
        <v>1.3487220525881044E-5</v>
      </c>
      <c r="BA2993" s="13">
        <f t="shared" si="3514"/>
        <v>1.2112808529434108E-6</v>
      </c>
      <c r="BB2993" s="13">
        <f t="shared" si="3515"/>
        <v>8.1588417451831124E-8</v>
      </c>
      <c r="BC2993" s="13">
        <f t="shared" si="3516"/>
        <v>4.396450151832955E-9</v>
      </c>
      <c r="BD2993" s="13">
        <f t="shared" si="3517"/>
        <v>1.5075021539720393E-7</v>
      </c>
      <c r="BE2993" s="13">
        <f t="shared" si="3518"/>
        <v>1.4928040079708126E-7</v>
      </c>
      <c r="BF2993" s="13">
        <f t="shared" si="3519"/>
        <v>7.391245844465487E-8</v>
      </c>
      <c r="BG2993" s="13">
        <f t="shared" si="3520"/>
        <v>2.439727065827318E-8</v>
      </c>
      <c r="BH2993" s="13">
        <f t="shared" si="3521"/>
        <v>6.0398493173387551E-9</v>
      </c>
      <c r="BI2993" s="13">
        <f t="shared" si="3522"/>
        <v>1.1961921572989415E-9</v>
      </c>
      <c r="BJ2993" s="14">
        <f t="shared" si="3523"/>
        <v>0.53585643867631971</v>
      </c>
      <c r="BK2993" s="14">
        <f t="shared" si="3524"/>
        <v>0.36475070207404725</v>
      </c>
      <c r="BL2993" s="14">
        <f t="shared" si="3525"/>
        <v>9.8489652058941154E-2</v>
      </c>
      <c r="BM2993" s="14">
        <f t="shared" si="3526"/>
        <v>0.13362657083534143</v>
      </c>
      <c r="BN2993" s="14">
        <f t="shared" si="3527"/>
        <v>0.86629503361746996</v>
      </c>
    </row>
    <row r="2994" spans="1:66" x14ac:dyDescent="0.25">
      <c r="A2994" t="s">
        <v>13</v>
      </c>
      <c r="B2994" t="s">
        <v>51</v>
      </c>
      <c r="C2994" t="s">
        <v>43</v>
      </c>
      <c r="D2994" t="s">
        <v>567</v>
      </c>
      <c r="E2994" s="10">
        <f>VLOOKUP(A2994,home!$A$2:$E$405,3,FALSE)</f>
        <v>1.84920634920635</v>
      </c>
      <c r="F2994" s="10">
        <f>VLOOKUP(B2994,home!$B$2:$E$405,3,FALSE)</f>
        <v>0.46</v>
      </c>
      <c r="G2994" s="10">
        <f>VLOOKUP(C2994,away!$B$2:$E$405,4,FALSE)</f>
        <v>0.9</v>
      </c>
      <c r="H2994" s="10">
        <f>VLOOKUP(A2994,away!$A$2:$E$405,3,FALSE)</f>
        <v>1.3015873015873001</v>
      </c>
      <c r="I2994" s="10">
        <f>VLOOKUP(C2994,away!$B$2:$E$405,3,FALSE)</f>
        <v>1.08</v>
      </c>
      <c r="J2994" s="10">
        <f>VLOOKUP(B2994,home!$B$2:$E$405,4,FALSE)</f>
        <v>0.99</v>
      </c>
      <c r="K2994" s="12">
        <f t="shared" si="3472"/>
        <v>0.7655714285714289</v>
      </c>
      <c r="L2994" s="12">
        <f t="shared" si="3473"/>
        <v>1.3916571428571414</v>
      </c>
      <c r="M2994" s="13">
        <f t="shared" si="3474"/>
        <v>0.11564517967848202</v>
      </c>
      <c r="N2994" s="13">
        <f t="shared" si="3475"/>
        <v>8.8534645413855056E-2</v>
      </c>
      <c r="O2994" s="13">
        <f t="shared" si="3476"/>
        <v>0.16093844033655702</v>
      </c>
      <c r="P2994" s="13">
        <f t="shared" si="3477"/>
        <v>0.12320987168051566</v>
      </c>
      <c r="Q2994" s="13">
        <f t="shared" si="3478"/>
        <v>3.3889797483774957E-2</v>
      </c>
      <c r="R2994" s="13">
        <f t="shared" si="3479"/>
        <v>0.11198556502732877</v>
      </c>
      <c r="S2994" s="13">
        <f t="shared" si="3480"/>
        <v>3.2817348119771626E-2</v>
      </c>
      <c r="T2994" s="13">
        <f t="shared" si="3481"/>
        <v>4.7162978738277399E-2</v>
      </c>
      <c r="U2994" s="13">
        <f t="shared" si="3482"/>
        <v>8.5732948997350733E-2</v>
      </c>
      <c r="V2994" s="13">
        <f t="shared" si="3483"/>
        <v>3.8848919523335056E-3</v>
      </c>
      <c r="W2994" s="13">
        <f t="shared" si="3484"/>
        <v>8.6483535578833377E-3</v>
      </c>
      <c r="X2994" s="13">
        <f t="shared" si="3485"/>
        <v>1.2035543002782319E-2</v>
      </c>
      <c r="Y2994" s="13">
        <f t="shared" si="3486"/>
        <v>8.3746746939931532E-3</v>
      </c>
      <c r="Z2994" s="13">
        <f t="shared" si="3487"/>
        <v>5.1948503822391655E-2</v>
      </c>
      <c r="AA2994" s="13">
        <f t="shared" si="3488"/>
        <v>3.9770290283456716E-2</v>
      </c>
      <c r="AB2994" s="13">
        <f t="shared" si="3489"/>
        <v>1.5223498973503186E-2</v>
      </c>
      <c r="AC2994" s="13">
        <f t="shared" si="3490"/>
        <v>2.5868838646714808E-4</v>
      </c>
      <c r="AD2994" s="13">
        <f t="shared" si="3491"/>
        <v>1.6552330970248863E-3</v>
      </c>
      <c r="AE2994" s="13">
        <f t="shared" si="3492"/>
        <v>2.3035169625682311E-3</v>
      </c>
      <c r="AF2994" s="13">
        <f t="shared" si="3493"/>
        <v>1.6028529173253328E-3</v>
      </c>
      <c r="AG2994" s="13">
        <f t="shared" si="3494"/>
        <v>7.4354057044840216E-4</v>
      </c>
      <c r="AH2994" s="13">
        <f t="shared" si="3495"/>
        <v>1.8073626601293212E-2</v>
      </c>
      <c r="AI2994" s="13">
        <f t="shared" si="3496"/>
        <v>1.3836652136618624E-2</v>
      </c>
      <c r="AJ2994" s="13">
        <f t="shared" si="3497"/>
        <v>5.2964727714385164E-3</v>
      </c>
      <c r="AK2994" s="13">
        <f t="shared" si="3498"/>
        <v>1.351609408673287E-3</v>
      </c>
      <c r="AL2994" s="13">
        <f t="shared" si="3499"/>
        <v>1.1024398246592025E-5</v>
      </c>
      <c r="AM2994" s="13">
        <f t="shared" si="3500"/>
        <v>2.5343983334161067E-4</v>
      </c>
      <c r="AN2994" s="13">
        <f t="shared" si="3501"/>
        <v>3.52701354354376E-4</v>
      </c>
      <c r="AO2994" s="13">
        <f t="shared" si="3502"/>
        <v>2.4541967954132759E-4</v>
      </c>
      <c r="AP2994" s="13">
        <f t="shared" si="3503"/>
        <v>1.1384668334379974E-4</v>
      </c>
      <c r="AQ2994" s="13">
        <f t="shared" si="3504"/>
        <v>3.9608887516498503E-5</v>
      </c>
      <c r="AR2994" s="13">
        <f t="shared" si="3505"/>
        <v>5.0304583114045001E-3</v>
      </c>
      <c r="AS2994" s="13">
        <f t="shared" si="3506"/>
        <v>3.8511751558309615E-3</v>
      </c>
      <c r="AT2994" s="13">
        <f t="shared" si="3507"/>
        <v>1.474174832864152E-3</v>
      </c>
      <c r="AU2994" s="13">
        <f t="shared" si="3508"/>
        <v>3.7619537758661883E-4</v>
      </c>
      <c r="AV2994" s="13">
        <f t="shared" si="3509"/>
        <v>7.2001108160238948E-5</v>
      </c>
      <c r="AW2994" s="13">
        <f t="shared" si="3510"/>
        <v>3.2626490622578533E-7</v>
      </c>
      <c r="AX2994" s="13">
        <f t="shared" si="3511"/>
        <v>3.2337715878040277E-5</v>
      </c>
      <c r="AY2994" s="13">
        <f t="shared" si="3512"/>
        <v>4.500301328535955E-5</v>
      </c>
      <c r="AZ2994" s="13">
        <f t="shared" si="3513"/>
        <v>3.1314382444332732E-5</v>
      </c>
      <c r="BA2994" s="13">
        <f t="shared" si="3514"/>
        <v>1.4526294667605306E-5</v>
      </c>
      <c r="BB2994" s="13">
        <f t="shared" si="3515"/>
        <v>5.053905433355131E-6</v>
      </c>
      <c r="BC2994" s="13">
        <f t="shared" si="3516"/>
        <v>1.4066607191306349E-6</v>
      </c>
      <c r="BD2994" s="13">
        <f t="shared" si="3517"/>
        <v>1.1667788734851916E-3</v>
      </c>
      <c r="BE2994" s="13">
        <f t="shared" si="3518"/>
        <v>8.9325256900102076E-4</v>
      </c>
      <c r="BF2994" s="13">
        <f t="shared" si="3519"/>
        <v>3.4192432266260509E-4</v>
      </c>
      <c r="BG2994" s="13">
        <f t="shared" si="3520"/>
        <v>8.7255830721376268E-5</v>
      </c>
      <c r="BH2994" s="13">
        <f t="shared" si="3521"/>
        <v>1.67001427441377E-5</v>
      </c>
      <c r="BI2994" s="13">
        <f t="shared" si="3522"/>
        <v>2.5570304275952573E-6</v>
      </c>
      <c r="BJ2994" s="14">
        <f t="shared" si="3523"/>
        <v>0.20608579484845851</v>
      </c>
      <c r="BK2994" s="14">
        <f t="shared" si="3524"/>
        <v>0.27587200722910188</v>
      </c>
      <c r="BL2994" s="14">
        <f t="shared" si="3525"/>
        <v>0.46552157809110845</v>
      </c>
      <c r="BM2994" s="14">
        <f t="shared" si="3526"/>
        <v>0.36517970762216773</v>
      </c>
      <c r="BN2994" s="14">
        <f t="shared" si="3527"/>
        <v>0.63420349962051348</v>
      </c>
    </row>
    <row r="2995" spans="1:66" x14ac:dyDescent="0.25">
      <c r="A2995" t="s">
        <v>13</v>
      </c>
      <c r="B2995" t="s">
        <v>227</v>
      </c>
      <c r="C2995" t="s">
        <v>48</v>
      </c>
      <c r="D2995" t="s">
        <v>567</v>
      </c>
      <c r="E2995" s="10">
        <f>VLOOKUP(A2995,home!$A$2:$E$405,3,FALSE)</f>
        <v>1.84920634920635</v>
      </c>
      <c r="F2995" s="10">
        <f>VLOOKUP(B2995,home!$B$2:$E$405,3,FALSE)</f>
        <v>1.78</v>
      </c>
      <c r="G2995" s="10">
        <f>VLOOKUP(C2995,away!$B$2:$E$405,4,FALSE)</f>
        <v>0.63</v>
      </c>
      <c r="H2995" s="10">
        <f>VLOOKUP(A2995,away!$A$2:$E$405,3,FALSE)</f>
        <v>1.3015873015873001</v>
      </c>
      <c r="I2995" s="10">
        <f>VLOOKUP(C2995,away!$B$2:$E$405,3,FALSE)</f>
        <v>0.36</v>
      </c>
      <c r="J2995" s="10">
        <f>VLOOKUP(B2995,home!$B$2:$E$405,4,FALSE)</f>
        <v>0.55000000000000004</v>
      </c>
      <c r="K2995" s="12">
        <f t="shared" si="3472"/>
        <v>2.073700000000001</v>
      </c>
      <c r="L2995" s="12">
        <f t="shared" si="3473"/>
        <v>0.25771428571428545</v>
      </c>
      <c r="M2995" s="13">
        <f t="shared" si="3474"/>
        <v>9.7158240364181983E-2</v>
      </c>
      <c r="N2995" s="13">
        <f t="shared" si="3475"/>
        <v>0.20147704304320427</v>
      </c>
      <c r="O2995" s="13">
        <f t="shared" si="3476"/>
        <v>2.5039066516712016E-2</v>
      </c>
      <c r="P2995" s="13">
        <f t="shared" si="3477"/>
        <v>5.1923512235705731E-2</v>
      </c>
      <c r="Q2995" s="13">
        <f t="shared" si="3478"/>
        <v>0.20890147207934648</v>
      </c>
      <c r="R2995" s="13">
        <f t="shared" si="3479"/>
        <v>3.226462571153459E-3</v>
      </c>
      <c r="S2995" s="13">
        <f t="shared" si="3480"/>
        <v>6.9372682975364997E-3</v>
      </c>
      <c r="T2995" s="13">
        <f t="shared" si="3481"/>
        <v>5.3836893661591521E-2</v>
      </c>
      <c r="U2995" s="13">
        <f t="shared" si="3482"/>
        <v>6.6907154338009308E-3</v>
      </c>
      <c r="V2995" s="13">
        <f t="shared" si="3483"/>
        <v>4.1193662121519024E-4</v>
      </c>
      <c r="W2995" s="13">
        <f t="shared" si="3484"/>
        <v>0.14439966088364697</v>
      </c>
      <c r="X2995" s="13">
        <f t="shared" si="3485"/>
        <v>3.7213855462014125E-2</v>
      </c>
      <c r="Y2995" s="13">
        <f t="shared" si="3486"/>
        <v>4.7952710895338146E-3</v>
      </c>
      <c r="Z2995" s="13">
        <f t="shared" si="3487"/>
        <v>2.7716849896956364E-4</v>
      </c>
      <c r="AA2995" s="13">
        <f t="shared" si="3488"/>
        <v>5.7476431631318437E-4</v>
      </c>
      <c r="AB2995" s="13">
        <f t="shared" si="3489"/>
        <v>5.959443813693256E-4</v>
      </c>
      <c r="AC2995" s="13">
        <f t="shared" si="3490"/>
        <v>1.3759252503845954E-5</v>
      </c>
      <c r="AD2995" s="13">
        <f t="shared" si="3491"/>
        <v>7.486039419360474E-2</v>
      </c>
      <c r="AE2995" s="13">
        <f t="shared" si="3492"/>
        <v>1.9292593017894686E-2</v>
      </c>
      <c r="AF2995" s="13">
        <f t="shared" si="3493"/>
        <v>2.4859884145915696E-3</v>
      </c>
      <c r="AG2995" s="13">
        <f t="shared" si="3494"/>
        <v>2.1355824285348516E-4</v>
      </c>
      <c r="AH2995" s="13">
        <f t="shared" si="3495"/>
        <v>1.7857570433610431E-5</v>
      </c>
      <c r="AI2995" s="13">
        <f t="shared" si="3496"/>
        <v>3.703124380817797E-5</v>
      </c>
      <c r="AJ2995" s="13">
        <f t="shared" si="3497"/>
        <v>3.8395845142509355E-5</v>
      </c>
      <c r="AK2995" s="13">
        <f t="shared" si="3498"/>
        <v>2.6540488024007223E-5</v>
      </c>
      <c r="AL2995" s="13">
        <f t="shared" si="3499"/>
        <v>2.941299525638542E-7</v>
      </c>
      <c r="AM2995" s="13">
        <f t="shared" si="3500"/>
        <v>3.1047599887855621E-2</v>
      </c>
      <c r="AN2995" s="13">
        <f t="shared" si="3501"/>
        <v>8.0014100282416404E-3</v>
      </c>
      <c r="AO2995" s="13">
        <f t="shared" si="3502"/>
        <v>1.0310388350677072E-3</v>
      </c>
      <c r="AP2995" s="13">
        <f t="shared" si="3503"/>
        <v>8.8571145641054422E-5</v>
      </c>
      <c r="AQ2995" s="13">
        <f t="shared" si="3504"/>
        <v>5.7065123834450701E-6</v>
      </c>
      <c r="AR2995" s="13">
        <f t="shared" si="3505"/>
        <v>9.2043020177809122E-7</v>
      </c>
      <c r="AS2995" s="13">
        <f t="shared" si="3506"/>
        <v>1.9086961094272288E-6</v>
      </c>
      <c r="AT2995" s="13">
        <f t="shared" si="3507"/>
        <v>1.9790315610596231E-6</v>
      </c>
      <c r="AU2995" s="13">
        <f t="shared" si="3508"/>
        <v>1.3679725827231139E-6</v>
      </c>
      <c r="AV2995" s="13">
        <f t="shared" si="3509"/>
        <v>7.0919118619823083E-7</v>
      </c>
      <c r="AW2995" s="13">
        <f t="shared" si="3510"/>
        <v>4.3663764201092182E-9</v>
      </c>
      <c r="AX2995" s="13">
        <f t="shared" si="3511"/>
        <v>1.0730567981241045E-2</v>
      </c>
      <c r="AY2995" s="13">
        <f t="shared" si="3512"/>
        <v>2.7654206625941178E-3</v>
      </c>
      <c r="AZ2995" s="13">
        <f t="shared" si="3513"/>
        <v>3.5634420537998448E-4</v>
      </c>
      <c r="BA2995" s="13">
        <f t="shared" si="3514"/>
        <v>3.0611664119309122E-5</v>
      </c>
      <c r="BB2995" s="13">
        <f t="shared" si="3515"/>
        <v>1.9722657882583422E-6</v>
      </c>
      <c r="BC2995" s="13">
        <f t="shared" si="3516"/>
        <v>1.0165621377194418E-7</v>
      </c>
      <c r="BD2995" s="13">
        <f t="shared" si="3517"/>
        <v>3.9534668666849408E-8</v>
      </c>
      <c r="BE2995" s="13">
        <f t="shared" si="3518"/>
        <v>8.1983042414445658E-8</v>
      </c>
      <c r="BF2995" s="13">
        <f t="shared" si="3519"/>
        <v>8.5004117527418034E-8</v>
      </c>
      <c r="BG2995" s="13">
        <f t="shared" si="3520"/>
        <v>5.875767950553561E-8</v>
      </c>
      <c r="BH2995" s="13">
        <f t="shared" si="3521"/>
        <v>3.046144999765732E-8</v>
      </c>
      <c r="BI2995" s="13">
        <f t="shared" si="3522"/>
        <v>1.2633581772028394E-8</v>
      </c>
      <c r="BJ2995" s="14">
        <f t="shared" si="3523"/>
        <v>0.80153607493280765</v>
      </c>
      <c r="BK2995" s="14">
        <f t="shared" si="3524"/>
        <v>0.15921043156368991</v>
      </c>
      <c r="BL2995" s="14">
        <f t="shared" si="3525"/>
        <v>3.6253972062938296E-2</v>
      </c>
      <c r="BM2995" s="14">
        <f t="shared" si="3526"/>
        <v>0.40678643395188385</v>
      </c>
      <c r="BN2995" s="14">
        <f t="shared" si="3527"/>
        <v>0.5877257968103039</v>
      </c>
    </row>
    <row r="2996" spans="1:66" x14ac:dyDescent="0.25">
      <c r="A2996" t="s">
        <v>16</v>
      </c>
      <c r="B2996" t="s">
        <v>57</v>
      </c>
      <c r="C2996" t="s">
        <v>232</v>
      </c>
      <c r="D2996" t="s">
        <v>567</v>
      </c>
      <c r="E2996" s="10">
        <f>VLOOKUP(A2996,home!$A$2:$E$405,3,FALSE)</f>
        <v>1.6041666666666701</v>
      </c>
      <c r="F2996" s="10">
        <f>VLOOKUP(B2996,home!$B$2:$E$405,3,FALSE)</f>
        <v>0.55000000000000004</v>
      </c>
      <c r="G2996" s="10">
        <f>VLOOKUP(C2996,away!$B$2:$E$405,4,FALSE)</f>
        <v>1.0900000000000001</v>
      </c>
      <c r="H2996" s="10">
        <f>VLOOKUP(A2996,away!$A$2:$E$405,3,FALSE)</f>
        <v>1.2847222222222201</v>
      </c>
      <c r="I2996" s="10">
        <f>VLOOKUP(C2996,away!$B$2:$E$405,3,FALSE)</f>
        <v>1.32</v>
      </c>
      <c r="J2996" s="10">
        <f>VLOOKUP(B2996,home!$B$2:$E$405,4,FALSE)</f>
        <v>1.07</v>
      </c>
      <c r="K2996" s="12">
        <f t="shared" si="3472"/>
        <v>0.96169791666666882</v>
      </c>
      <c r="L2996" s="12">
        <f t="shared" si="3473"/>
        <v>1.8145416666666638</v>
      </c>
      <c r="M2996" s="13">
        <f t="shared" si="3474"/>
        <v>6.2272237199809358E-2</v>
      </c>
      <c r="N2996" s="13">
        <f t="shared" si="3475"/>
        <v>5.9887080781229285E-2</v>
      </c>
      <c r="O2996" s="13">
        <f t="shared" si="3476"/>
        <v>0.11299556907560387</v>
      </c>
      <c r="P2996" s="13">
        <f t="shared" si="3477"/>
        <v>0.1086676033725729</v>
      </c>
      <c r="Q2996" s="13">
        <f t="shared" si="3478"/>
        <v>2.8796640411278347E-2</v>
      </c>
      <c r="R2996" s="13">
        <f t="shared" si="3479"/>
        <v>0.10251758411819724</v>
      </c>
      <c r="S2996" s="13">
        <f t="shared" si="3480"/>
        <v>4.7407354198826565E-2</v>
      </c>
      <c r="T2996" s="13">
        <f t="shared" si="3481"/>
        <v>5.2252703886281608E-2</v>
      </c>
      <c r="U2996" s="13">
        <f t="shared" si="3482"/>
        <v>9.8590947068170245E-2</v>
      </c>
      <c r="V2996" s="13">
        <f t="shared" si="3483"/>
        <v>9.1919748843941919E-3</v>
      </c>
      <c r="W2996" s="13">
        <f t="shared" si="3484"/>
        <v>9.2312230301751994E-3</v>
      </c>
      <c r="X2996" s="13">
        <f t="shared" si="3485"/>
        <v>1.6750438822545795E-2</v>
      </c>
      <c r="Y2996" s="13">
        <f t="shared" si="3486"/>
        <v>1.5197184589230125E-2</v>
      </c>
      <c r="Z2996" s="13">
        <f t="shared" si="3487"/>
        <v>6.2007475982824523E-2</v>
      </c>
      <c r="AA2996" s="13">
        <f t="shared" si="3488"/>
        <v>5.9632460470440837E-2</v>
      </c>
      <c r="AB2996" s="13">
        <f t="shared" si="3489"/>
        <v>2.8674206500065212E-2</v>
      </c>
      <c r="AC2996" s="13">
        <f t="shared" si="3490"/>
        <v>1.0025232811041688E-3</v>
      </c>
      <c r="AD2996" s="13">
        <f t="shared" si="3491"/>
        <v>2.2194119891012156E-3</v>
      </c>
      <c r="AE2996" s="13">
        <f t="shared" si="3492"/>
        <v>4.0272155297236944E-3</v>
      </c>
      <c r="AF2996" s="13">
        <f t="shared" si="3493"/>
        <v>3.6537751896653535E-3</v>
      </c>
      <c r="AG2996" s="13">
        <f t="shared" si="3494"/>
        <v>2.2099757740935595E-3</v>
      </c>
      <c r="AH2996" s="13">
        <f t="shared" si="3495"/>
        <v>2.8128787203916865E-2</v>
      </c>
      <c r="AI2996" s="13">
        <f t="shared" si="3496"/>
        <v>2.7051396052366901E-2</v>
      </c>
      <c r="AJ2996" s="13">
        <f t="shared" si="3497"/>
        <v>1.3007635613243095E-2</v>
      </c>
      <c r="AK2996" s="13">
        <f t="shared" si="3498"/>
        <v>4.1698053566716856E-3</v>
      </c>
      <c r="AL2996" s="13">
        <f t="shared" si="3499"/>
        <v>6.9977766774778326E-5</v>
      </c>
      <c r="AM2996" s="13">
        <f t="shared" si="3500"/>
        <v>4.2688077722873345E-4</v>
      </c>
      <c r="AN2996" s="13">
        <f t="shared" si="3501"/>
        <v>7.7459295698058663E-4</v>
      </c>
      <c r="AO2996" s="13">
        <f t="shared" si="3502"/>
        <v>7.0276559757390686E-4</v>
      </c>
      <c r="AP2996" s="13">
        <f t="shared" si="3503"/>
        <v>4.2506581956591705E-4</v>
      </c>
      <c r="AQ2996" s="13">
        <f t="shared" si="3504"/>
        <v>1.9282491016954251E-4</v>
      </c>
      <c r="AR2996" s="13">
        <f t="shared" si="3505"/>
        <v>1.0208171282861455E-2</v>
      </c>
      <c r="AS2996" s="13">
        <f t="shared" si="3506"/>
        <v>9.817177055704375E-3</v>
      </c>
      <c r="AT2996" s="13">
        <f t="shared" si="3507"/>
        <v>4.7205793610093586E-3</v>
      </c>
      <c r="AU2996" s="13">
        <f t="shared" si="3508"/>
        <v>1.5132571123141255E-3</v>
      </c>
      <c r="AV2996" s="13">
        <f t="shared" si="3509"/>
        <v>3.6382405307337843E-4</v>
      </c>
      <c r="AW2996" s="13">
        <f t="shared" si="3510"/>
        <v>3.3920574430394891E-6</v>
      </c>
      <c r="AX2996" s="13">
        <f t="shared" si="3511"/>
        <v>6.8421725687653525E-5</v>
      </c>
      <c r="AY2996" s="13">
        <f t="shared" si="3512"/>
        <v>1.2415407216548408E-4</v>
      </c>
      <c r="AZ2996" s="13">
        <f t="shared" si="3513"/>
        <v>1.1264136851530541E-4</v>
      </c>
      <c r="BA2996" s="13">
        <f t="shared" si="3514"/>
        <v>6.8130818853792064E-5</v>
      </c>
      <c r="BB2996" s="13">
        <f t="shared" si="3515"/>
        <v>3.0906552398581086E-5</v>
      </c>
      <c r="BC2996" s="13">
        <f t="shared" si="3516"/>
        <v>1.1216245420048388E-5</v>
      </c>
      <c r="BD2996" s="13">
        <f t="shared" si="3517"/>
        <v>3.0871920222036997E-3</v>
      </c>
      <c r="BE2996" s="13">
        <f t="shared" si="3518"/>
        <v>2.9689461361032581E-3</v>
      </c>
      <c r="BF2996" s="13">
        <f t="shared" si="3519"/>
        <v>1.4276146568930293E-3</v>
      </c>
      <c r="BG2996" s="13">
        <f t="shared" si="3520"/>
        <v>4.5764468044560936E-4</v>
      </c>
      <c r="BH2996" s="13">
        <f t="shared" si="3521"/>
        <v>1.1002898393953147E-4</v>
      </c>
      <c r="BI2996" s="13">
        <f t="shared" si="3522"/>
        <v>2.1162928925519559E-5</v>
      </c>
      <c r="BJ2996" s="14">
        <f t="shared" si="3523"/>
        <v>0.19716325084788375</v>
      </c>
      <c r="BK2996" s="14">
        <f t="shared" si="3524"/>
        <v>0.22873582477564747</v>
      </c>
      <c r="BL2996" s="14">
        <f t="shared" si="3525"/>
        <v>0.50946398973214901</v>
      </c>
      <c r="BM2996" s="14">
        <f t="shared" si="3526"/>
        <v>0.5221130643650912</v>
      </c>
      <c r="BN2996" s="14">
        <f t="shared" si="3527"/>
        <v>0.47513671495869098</v>
      </c>
    </row>
    <row r="2997" spans="1:66" x14ac:dyDescent="0.25">
      <c r="A2997" t="s">
        <v>16</v>
      </c>
      <c r="B2997" t="s">
        <v>234</v>
      </c>
      <c r="C2997" t="s">
        <v>59</v>
      </c>
      <c r="D2997" t="s">
        <v>567</v>
      </c>
      <c r="E2997" s="10">
        <f>VLOOKUP(A2997,home!$A$2:$E$405,3,FALSE)</f>
        <v>1.6041666666666701</v>
      </c>
      <c r="F2997" s="10">
        <f>VLOOKUP(B2997,home!$B$2:$E$405,3,FALSE)</f>
        <v>1.17</v>
      </c>
      <c r="G2997" s="10">
        <f>VLOOKUP(C2997,away!$B$2:$E$405,4,FALSE)</f>
        <v>1.17</v>
      </c>
      <c r="H2997" s="10">
        <f>VLOOKUP(A2997,away!$A$2:$E$405,3,FALSE)</f>
        <v>1.2847222222222201</v>
      </c>
      <c r="I2997" s="10">
        <f>VLOOKUP(C2997,away!$B$2:$E$405,3,FALSE)</f>
        <v>0.47</v>
      </c>
      <c r="J2997" s="10">
        <f>VLOOKUP(B2997,home!$B$2:$E$405,4,FALSE)</f>
        <v>1.07</v>
      </c>
      <c r="K2997" s="12">
        <f t="shared" si="3472"/>
        <v>2.1959437500000045</v>
      </c>
      <c r="L2997" s="12">
        <f t="shared" si="3473"/>
        <v>0.64608680555555453</v>
      </c>
      <c r="M2997" s="13">
        <f t="shared" si="3474"/>
        <v>5.8307149771468184E-2</v>
      </c>
      <c r="N2997" s="13">
        <f t="shared" si="3475"/>
        <v>0.12803922112096977</v>
      </c>
      <c r="O2997" s="13">
        <f t="shared" si="3476"/>
        <v>3.7671480136897154E-2</v>
      </c>
      <c r="P2997" s="13">
        <f t="shared" si="3477"/>
        <v>8.2724451359868639E-2</v>
      </c>
      <c r="Q2997" s="13">
        <f t="shared" si="3478"/>
        <v>0.14058346368773106</v>
      </c>
      <c r="R2997" s="13">
        <f t="shared" si="3479"/>
        <v>1.2169523131098703E-2</v>
      </c>
      <c r="S2997" s="13">
        <f t="shared" si="3480"/>
        <v>2.9341748308798165E-2</v>
      </c>
      <c r="T2997" s="13">
        <f t="shared" si="3481"/>
        <v>9.0829120967941462E-2</v>
      </c>
      <c r="U2997" s="13">
        <f t="shared" si="3482"/>
        <v>2.6723588260216685E-2</v>
      </c>
      <c r="V2997" s="13">
        <f t="shared" si="3483"/>
        <v>4.6254667267284421E-3</v>
      </c>
      <c r="W2997" s="13">
        <f t="shared" si="3484"/>
        <v>0.10290445947947523</v>
      </c>
      <c r="X2997" s="13">
        <f t="shared" si="3485"/>
        <v>6.6485213502515142E-2</v>
      </c>
      <c r="Y2997" s="13">
        <f t="shared" si="3486"/>
        <v>2.1477609604259512E-2</v>
      </c>
      <c r="Z2997" s="13">
        <f t="shared" si="3487"/>
        <v>2.6208561083019967E-3</v>
      </c>
      <c r="AA2997" s="13">
        <f t="shared" si="3488"/>
        <v>5.7552525906751049E-3</v>
      </c>
      <c r="AB2997" s="13">
        <f t="shared" si="3489"/>
        <v>6.3191054780821661E-3</v>
      </c>
      <c r="AC2997" s="13">
        <f t="shared" si="3490"/>
        <v>4.1015467094480696E-4</v>
      </c>
      <c r="AD2997" s="13">
        <f t="shared" si="3491"/>
        <v>5.6493101160270578E-2</v>
      </c>
      <c r="AE2997" s="13">
        <f t="shared" si="3492"/>
        <v>3.6499447264566005E-2</v>
      </c>
      <c r="AF2997" s="13">
        <f t="shared" si="3493"/>
        <v>1.1790905643853437E-2</v>
      </c>
      <c r="AG2997" s="13">
        <f t="shared" si="3494"/>
        <v>2.5393161873480752E-3</v>
      </c>
      <c r="AH2997" s="13">
        <f t="shared" si="3495"/>
        <v>4.2332513770839986E-4</v>
      </c>
      <c r="AI2997" s="13">
        <f t="shared" si="3496"/>
        <v>9.2959819036865206E-4</v>
      </c>
      <c r="AJ2997" s="13">
        <f t="shared" si="3497"/>
        <v>1.0206726680756781E-3</v>
      </c>
      <c r="AK2997" s="13">
        <f t="shared" si="3498"/>
        <v>7.4711325541887159E-4</v>
      </c>
      <c r="AL2997" s="13">
        <f t="shared" si="3499"/>
        <v>2.3276610336524964E-5</v>
      </c>
      <c r="AM2997" s="13">
        <f t="shared" si="3500"/>
        <v>2.4811134482202849E-2</v>
      </c>
      <c r="AN2997" s="13">
        <f t="shared" si="3501"/>
        <v>1.6030146619815704E-2</v>
      </c>
      <c r="AO2997" s="13">
        <f t="shared" si="3502"/>
        <v>5.1784331110919487E-3</v>
      </c>
      <c r="AP2997" s="13">
        <f t="shared" si="3503"/>
        <v>1.1152391021761697E-3</v>
      </c>
      <c r="AQ2997" s="13">
        <f t="shared" si="3504"/>
        <v>1.8013531723891154E-4</v>
      </c>
      <c r="AR2997" s="13">
        <f t="shared" si="3505"/>
        <v>5.4700957186677082E-5</v>
      </c>
      <c r="AS2997" s="13">
        <f t="shared" si="3506"/>
        <v>1.2012022505310138E-4</v>
      </c>
      <c r="AT2997" s="13">
        <f t="shared" si="3507"/>
        <v>1.3188862872697598E-4</v>
      </c>
      <c r="AU2997" s="13">
        <f t="shared" si="3508"/>
        <v>9.6540003316358006E-5</v>
      </c>
      <c r="AV2997" s="13">
        <f t="shared" si="3509"/>
        <v>5.2999104226884012E-5</v>
      </c>
      <c r="AW2997" s="13">
        <f t="shared" si="3510"/>
        <v>9.17337861820045E-7</v>
      </c>
      <c r="AX2997" s="13">
        <f t="shared" si="3511"/>
        <v>9.0806426161004795E-3</v>
      </c>
      <c r="AY2997" s="13">
        <f t="shared" si="3512"/>
        <v>5.8668833802279921E-3</v>
      </c>
      <c r="AZ2997" s="13">
        <f t="shared" si="3513"/>
        <v>1.8952579708492385E-3</v>
      </c>
      <c r="BA2997" s="13">
        <f t="shared" si="3514"/>
        <v>4.0816705602989554E-4</v>
      </c>
      <c r="BB2997" s="13">
        <f t="shared" si="3515"/>
        <v>6.5927837340842558E-5</v>
      </c>
      <c r="BC2997" s="13">
        <f t="shared" si="3516"/>
        <v>8.5190211649462393E-6</v>
      </c>
      <c r="BD2997" s="13">
        <f t="shared" si="3517"/>
        <v>5.8902611149285534E-6</v>
      </c>
      <c r="BE2997" s="13">
        <f t="shared" si="3518"/>
        <v>1.2934682081195417E-5</v>
      </c>
      <c r="BF2997" s="13">
        <f t="shared" si="3519"/>
        <v>1.4201917137219065E-5</v>
      </c>
      <c r="BG2997" s="13">
        <f t="shared" si="3520"/>
        <v>1.0395537058498056E-5</v>
      </c>
      <c r="BH2997" s="13">
        <f t="shared" si="3521"/>
        <v>5.7070036578755591E-6</v>
      </c>
      <c r="BI2997" s="13">
        <f t="shared" si="3522"/>
        <v>2.5064518027478008E-6</v>
      </c>
      <c r="BJ2997" s="14">
        <f t="shared" si="3523"/>
        <v>0.72228234513316913</v>
      </c>
      <c r="BK2997" s="14">
        <f t="shared" si="3524"/>
        <v>0.18129913082837276</v>
      </c>
      <c r="BL2997" s="14">
        <f t="shared" si="3525"/>
        <v>9.2267543619903872E-2</v>
      </c>
      <c r="BM2997" s="14">
        <f t="shared" si="3526"/>
        <v>0.53310862043934792</v>
      </c>
      <c r="BN2997" s="14">
        <f t="shared" si="3527"/>
        <v>0.45949528920803351</v>
      </c>
    </row>
    <row r="2998" spans="1:66" x14ac:dyDescent="0.25">
      <c r="A2998" t="s">
        <v>16</v>
      </c>
      <c r="B2998" t="s">
        <v>230</v>
      </c>
      <c r="C2998" t="s">
        <v>236</v>
      </c>
      <c r="D2998" t="s">
        <v>567</v>
      </c>
      <c r="E2998" s="10">
        <f>VLOOKUP(A2998,home!$A$2:$E$405,3,FALSE)</f>
        <v>1.6041666666666701</v>
      </c>
      <c r="F2998" s="10">
        <f>VLOOKUP(B2998,home!$B$2:$E$405,3,FALSE)</f>
        <v>1.48</v>
      </c>
      <c r="G2998" s="10">
        <f>VLOOKUP(C2998,away!$B$2:$E$405,4,FALSE)</f>
        <v>1.25</v>
      </c>
      <c r="H2998" s="10">
        <f>VLOOKUP(A2998,away!$A$2:$E$405,3,FALSE)</f>
        <v>1.2847222222222201</v>
      </c>
      <c r="I2998" s="10">
        <f>VLOOKUP(C2998,away!$B$2:$E$405,3,FALSE)</f>
        <v>0.86</v>
      </c>
      <c r="J2998" s="10">
        <f>VLOOKUP(B2998,home!$B$2:$E$405,4,FALSE)</f>
        <v>1.26</v>
      </c>
      <c r="K2998" s="12">
        <f t="shared" si="3472"/>
        <v>2.9677083333333396</v>
      </c>
      <c r="L2998" s="12">
        <f t="shared" si="3473"/>
        <v>1.3921249999999976</v>
      </c>
      <c r="M2998" s="13">
        <f t="shared" si="3474"/>
        <v>1.2780517558298106E-2</v>
      </c>
      <c r="N2998" s="13">
        <f t="shared" si="3475"/>
        <v>3.7928848462074345E-2</v>
      </c>
      <c r="O2998" s="13">
        <f t="shared" si="3476"/>
        <v>1.7792078005845716E-2</v>
      </c>
      <c r="P2998" s="13">
        <f t="shared" si="3477"/>
        <v>5.2801698165265157E-2</v>
      </c>
      <c r="Q2998" s="13">
        <f t="shared" si="3478"/>
        <v>5.6280879827317748E-2</v>
      </c>
      <c r="R2998" s="13">
        <f t="shared" si="3479"/>
        <v>1.2384398296943966E-2</v>
      </c>
      <c r="S2998" s="13">
        <f t="shared" si="3480"/>
        <v>5.4536510677644048E-2</v>
      </c>
      <c r="T2998" s="13">
        <f t="shared" si="3481"/>
        <v>7.8350019829604572E-2</v>
      </c>
      <c r="U2998" s="13">
        <f t="shared" si="3482"/>
        <v>3.6753282029159819E-2</v>
      </c>
      <c r="V2998" s="13">
        <f t="shared" si="3483"/>
        <v>2.5034809276892514E-2</v>
      </c>
      <c r="W2998" s="13">
        <f t="shared" si="3484"/>
        <v>5.5675078690287705E-2</v>
      </c>
      <c r="X2998" s="13">
        <f t="shared" si="3485"/>
        <v>7.7506668921716634E-2</v>
      </c>
      <c r="Y2998" s="13">
        <f t="shared" si="3486"/>
        <v>5.39494857363223E-2</v>
      </c>
      <c r="Z2998" s="13">
        <f t="shared" si="3487"/>
        <v>5.7468768263776952E-3</v>
      </c>
      <c r="AA2998" s="13">
        <f t="shared" si="3488"/>
        <v>1.705505424828134E-2</v>
      </c>
      <c r="AB2998" s="13">
        <f t="shared" si="3489"/>
        <v>2.5307213309038363E-2</v>
      </c>
      <c r="AC2998" s="13">
        <f t="shared" si="3490"/>
        <v>6.4643334915513257E-3</v>
      </c>
      <c r="AD2998" s="13">
        <f t="shared" si="3491"/>
        <v>4.130684874703907E-2</v>
      </c>
      <c r="AE2998" s="13">
        <f t="shared" si="3492"/>
        <v>5.750429681197166E-2</v>
      </c>
      <c r="AF2998" s="13">
        <f t="shared" si="3493"/>
        <v>4.002658459968296E-2</v>
      </c>
      <c r="AG2998" s="13">
        <f t="shared" si="3494"/>
        <v>1.8574003028611178E-2</v>
      </c>
      <c r="AH2998" s="13">
        <f t="shared" si="3495"/>
        <v>2.0000927254802594E-3</v>
      </c>
      <c r="AI2998" s="13">
        <f t="shared" si="3496"/>
        <v>5.9356918488471574E-3</v>
      </c>
      <c r="AJ2998" s="13">
        <f t="shared" si="3497"/>
        <v>8.8077010819612445E-3</v>
      </c>
      <c r="AK2998" s="13">
        <f t="shared" si="3498"/>
        <v>8.7128959661484859E-3</v>
      </c>
      <c r="AL2998" s="13">
        <f t="shared" si="3499"/>
        <v>1.0682753160927861E-3</v>
      </c>
      <c r="AM2998" s="13">
        <f t="shared" si="3500"/>
        <v>2.4517335850065537E-2</v>
      </c>
      <c r="AN2998" s="13">
        <f t="shared" si="3501"/>
        <v>3.4131196170272424E-2</v>
      </c>
      <c r="AO2998" s="13">
        <f t="shared" si="3502"/>
        <v>2.3757445734270213E-2</v>
      </c>
      <c r="AP2998" s="13">
        <f t="shared" si="3503"/>
        <v>1.1024444714273619E-2</v>
      </c>
      <c r="AQ2998" s="13">
        <f t="shared" si="3504"/>
        <v>3.8368512744645354E-3</v>
      </c>
      <c r="AR2998" s="13">
        <f t="shared" si="3505"/>
        <v>5.5687581709184012E-4</v>
      </c>
      <c r="AS2998" s="13">
        <f t="shared" si="3506"/>
        <v>1.6526450030152663E-3</v>
      </c>
      <c r="AT2998" s="13">
        <f t="shared" si="3507"/>
        <v>2.4522841737450547E-3</v>
      </c>
      <c r="AU2998" s="13">
        <f t="shared" si="3508"/>
        <v>2.4258880593748871E-3</v>
      </c>
      <c r="AV2998" s="13">
        <f t="shared" si="3509"/>
        <v>1.7998320523851742E-3</v>
      </c>
      <c r="AW2998" s="13">
        <f t="shared" si="3510"/>
        <v>1.2259708432610673E-4</v>
      </c>
      <c r="AX2998" s="13">
        <f t="shared" si="3511"/>
        <v>1.2126716985561958E-2</v>
      </c>
      <c r="AY2998" s="13">
        <f t="shared" si="3512"/>
        <v>1.6881905883525412E-2</v>
      </c>
      <c r="AZ2998" s="13">
        <f t="shared" si="3513"/>
        <v>1.1750861614051387E-2</v>
      </c>
      <c r="BA2998" s="13">
        <f t="shared" si="3514"/>
        <v>5.4528894081537528E-3</v>
      </c>
      <c r="BB2998" s="13">
        <f t="shared" si="3515"/>
        <v>1.8977759168315083E-3</v>
      </c>
      <c r="BC2998" s="13">
        <f t="shared" si="3516"/>
        <v>5.2838825964381163E-4</v>
      </c>
      <c r="BD2998" s="13">
        <f t="shared" si="3517"/>
        <v>1.2920679114482951E-4</v>
      </c>
      <c r="BE2998" s="13">
        <f t="shared" si="3518"/>
        <v>3.8344807080377088E-4</v>
      </c>
      <c r="BF2998" s="13">
        <f t="shared" si="3519"/>
        <v>5.6898101756247175E-4</v>
      </c>
      <c r="BG2998" s="13">
        <f t="shared" si="3520"/>
        <v>5.628565691095436E-4</v>
      </c>
      <c r="BH2998" s="13">
        <f t="shared" si="3521"/>
        <v>4.1759853265445134E-4</v>
      </c>
      <c r="BI2998" s="13">
        <f t="shared" si="3522"/>
        <v>2.47862129069278E-4</v>
      </c>
      <c r="BJ2998" s="14">
        <f t="shared" si="3523"/>
        <v>0.66300852646574249</v>
      </c>
      <c r="BK2998" s="14">
        <f t="shared" si="3524"/>
        <v>0.16956805036926936</v>
      </c>
      <c r="BL2998" s="14">
        <f t="shared" si="3525"/>
        <v>0.1459458857276629</v>
      </c>
      <c r="BM2998" s="14">
        <f t="shared" si="3526"/>
        <v>0.7775416102741084</v>
      </c>
      <c r="BN2998" s="14">
        <f t="shared" si="3527"/>
        <v>0.18996842031574504</v>
      </c>
    </row>
    <row r="2999" spans="1:66" x14ac:dyDescent="0.25">
      <c r="A2999" t="s">
        <v>16</v>
      </c>
      <c r="B2999" t="s">
        <v>233</v>
      </c>
      <c r="C2999" t="s">
        <v>49</v>
      </c>
      <c r="D2999" t="s">
        <v>567</v>
      </c>
      <c r="E2999" s="10">
        <f>VLOOKUP(A2999,home!$A$2:$E$405,3,FALSE)</f>
        <v>1.6041666666666701</v>
      </c>
      <c r="F2999" s="10">
        <f>VLOOKUP(B2999,home!$B$2:$E$405,3,FALSE)</f>
        <v>0.62</v>
      </c>
      <c r="G2999" s="10">
        <f>VLOOKUP(C2999,away!$B$2:$E$405,4,FALSE)</f>
        <v>1.01</v>
      </c>
      <c r="H2999" s="10">
        <f>VLOOKUP(A2999,away!$A$2:$E$405,3,FALSE)</f>
        <v>1.2847222222222201</v>
      </c>
      <c r="I2999" s="10">
        <f>VLOOKUP(C2999,away!$B$2:$E$405,3,FALSE)</f>
        <v>0.86</v>
      </c>
      <c r="J2999" s="10">
        <f>VLOOKUP(B2999,home!$B$2:$E$405,4,FALSE)</f>
        <v>1.36</v>
      </c>
      <c r="K2999" s="12">
        <f t="shared" si="3472"/>
        <v>1.0045291666666689</v>
      </c>
      <c r="L2999" s="12">
        <f t="shared" si="3473"/>
        <v>1.5026111111111087</v>
      </c>
      <c r="M2999" s="13">
        <f t="shared" si="3474"/>
        <v>8.1500976453889123E-2</v>
      </c>
      <c r="N2999" s="13">
        <f t="shared" si="3475"/>
        <v>8.1870107959745045E-2</v>
      </c>
      <c r="O2999" s="13">
        <f t="shared" si="3476"/>
        <v>0.12246427278601862</v>
      </c>
      <c r="P2999" s="13">
        <f t="shared" si="3477"/>
        <v>0.1230189338881789</v>
      </c>
      <c r="Q2999" s="13">
        <f t="shared" si="3478"/>
        <v>4.1120455661856445E-2</v>
      </c>
      <c r="R2999" s="13">
        <f t="shared" si="3479"/>
        <v>9.2008088501206703E-2</v>
      </c>
      <c r="S2999" s="13">
        <f t="shared" si="3480"/>
        <v>4.6421707915200013E-2</v>
      </c>
      <c r="T2999" s="13">
        <f t="shared" si="3481"/>
        <v>6.178805357145719E-2</v>
      </c>
      <c r="U2999" s="13">
        <f t="shared" si="3482"/>
        <v>9.242480846871029E-2</v>
      </c>
      <c r="V2999" s="13">
        <f t="shared" si="3483"/>
        <v>7.7855222865231147E-3</v>
      </c>
      <c r="W2999" s="13">
        <f t="shared" si="3484"/>
        <v>1.3768899019652791E-2</v>
      </c>
      <c r="X2999" s="13">
        <f t="shared" si="3485"/>
        <v>2.0689300654697134E-2</v>
      </c>
      <c r="Y2999" s="13">
        <f t="shared" si="3486"/>
        <v>1.5543986522433129E-2</v>
      </c>
      <c r="Z2999" s="13">
        <f t="shared" si="3487"/>
        <v>4.6084125364669146E-2</v>
      </c>
      <c r="AA2999" s="13">
        <f t="shared" si="3488"/>
        <v>4.6292848049133396E-2</v>
      </c>
      <c r="AB2999" s="13">
        <f t="shared" si="3489"/>
        <v>2.3251258036711346E-2</v>
      </c>
      <c r="AC2999" s="13">
        <f t="shared" si="3490"/>
        <v>7.3447482864868378E-4</v>
      </c>
      <c r="AD2999" s="13">
        <f t="shared" si="3491"/>
        <v>3.4578151645323326E-3</v>
      </c>
      <c r="AE2999" s="13">
        <f t="shared" si="3492"/>
        <v>5.1957514863947693E-3</v>
      </c>
      <c r="AF2999" s="13">
        <f t="shared" si="3493"/>
        <v>3.9035969570144205E-3</v>
      </c>
      <c r="AG2999" s="13">
        <f t="shared" si="3494"/>
        <v>1.9551960536364605E-3</v>
      </c>
      <c r="AH2999" s="13">
        <f t="shared" si="3495"/>
        <v>1.7311629704697275E-2</v>
      </c>
      <c r="AI2999" s="13">
        <f t="shared" si="3496"/>
        <v>1.7390036960901505E-2</v>
      </c>
      <c r="AJ2999" s="13">
        <f t="shared" si="3497"/>
        <v>8.734399668318479E-3</v>
      </c>
      <c r="AK2999" s="13">
        <f t="shared" si="3498"/>
        <v>2.9246530733831977E-3</v>
      </c>
      <c r="AL2999" s="13">
        <f t="shared" si="3499"/>
        <v>4.4345142509640424E-5</v>
      </c>
      <c r="AM2999" s="13">
        <f t="shared" si="3500"/>
        <v>6.9469523714300711E-4</v>
      </c>
      <c r="AN2999" s="13">
        <f t="shared" si="3501"/>
        <v>1.0438567821670489E-3</v>
      </c>
      <c r="AO2999" s="13">
        <f t="shared" si="3502"/>
        <v>7.8425539964644818E-4</v>
      </c>
      <c r="AP2999" s="13">
        <f t="shared" si="3503"/>
        <v>3.9281029248587873E-4</v>
      </c>
      <c r="AQ2999" s="13">
        <f t="shared" si="3504"/>
        <v>1.475602775120214E-4</v>
      </c>
      <c r="AR2999" s="13">
        <f t="shared" si="3505"/>
        <v>5.2025294291438515E-3</v>
      </c>
      <c r="AS2999" s="13">
        <f t="shared" si="3506"/>
        <v>5.2260925520166935E-3</v>
      </c>
      <c r="AT2999" s="13">
        <f t="shared" si="3507"/>
        <v>2.624881198100107E-3</v>
      </c>
      <c r="AU2999" s="13">
        <f t="shared" si="3508"/>
        <v>8.7892324084216955E-4</v>
      </c>
      <c r="AV2999" s="13">
        <f t="shared" si="3509"/>
        <v>2.2072600767178809E-4</v>
      </c>
      <c r="AW2999" s="13">
        <f t="shared" si="3510"/>
        <v>1.8593138362042177E-6</v>
      </c>
      <c r="AX2999" s="13">
        <f t="shared" si="3511"/>
        <v>1.1630693794242809E-4</v>
      </c>
      <c r="AY2999" s="13">
        <f t="shared" si="3512"/>
        <v>1.7476409725160263E-4</v>
      </c>
      <c r="AZ2999" s="13">
        <f t="shared" si="3513"/>
        <v>1.3130123717678029E-4</v>
      </c>
      <c r="BA2999" s="13">
        <f t="shared" si="3514"/>
        <v>6.5764899294821678E-5</v>
      </c>
      <c r="BB2999" s="13">
        <f t="shared" si="3515"/>
        <v>2.4704767100375529E-5</v>
      </c>
      <c r="BC2999" s="13">
        <f t="shared" si="3516"/>
        <v>7.424331508487291E-6</v>
      </c>
      <c r="BD2999" s="13">
        <f t="shared" si="3517"/>
        <v>1.3028964210190146E-3</v>
      </c>
      <c r="BE2999" s="13">
        <f t="shared" si="3518"/>
        <v>1.3087974560592162E-3</v>
      </c>
      <c r="BF2999" s="13">
        <f t="shared" si="3519"/>
        <v>6.5736260893531026E-4</v>
      </c>
      <c r="BG2999" s="13">
        <f t="shared" si="3520"/>
        <v>2.2011330458387158E-4</v>
      </c>
      <c r="BH2999" s="13">
        <f t="shared" si="3521"/>
        <v>5.5277558606470792E-5</v>
      </c>
      <c r="BI2999" s="13">
        <f t="shared" si="3522"/>
        <v>1.1105583976465214E-5</v>
      </c>
      <c r="BJ2999" s="14">
        <f t="shared" si="3523"/>
        <v>0.25287660731064854</v>
      </c>
      <c r="BK2999" s="14">
        <f t="shared" si="3524"/>
        <v>0.25968072461220104</v>
      </c>
      <c r="BL2999" s="14">
        <f t="shared" si="3525"/>
        <v>0.44051070061003578</v>
      </c>
      <c r="BM2999" s="14">
        <f t="shared" si="3526"/>
        <v>0.45699641786324435</v>
      </c>
      <c r="BN2999" s="14">
        <f t="shared" si="3527"/>
        <v>0.54198283525089486</v>
      </c>
    </row>
    <row r="3000" spans="1:66" x14ac:dyDescent="0.25">
      <c r="A3000" t="s">
        <v>61</v>
      </c>
      <c r="B3000" t="s">
        <v>288</v>
      </c>
      <c r="C3000" t="s">
        <v>289</v>
      </c>
      <c r="D3000" t="s">
        <v>567</v>
      </c>
      <c r="E3000" s="10">
        <f>VLOOKUP(A3000,home!$A$2:$E$405,3,FALSE)</f>
        <v>1.5100671140939601</v>
      </c>
      <c r="F3000" s="10">
        <f>VLOOKUP(B3000,home!$B$2:$E$405,3,FALSE)</f>
        <v>1.1399999999999999</v>
      </c>
      <c r="G3000" s="10">
        <f>VLOOKUP(C3000,away!$B$2:$E$405,4,FALSE)</f>
        <v>1.23</v>
      </c>
      <c r="H3000" s="10">
        <f>VLOOKUP(A3000,away!$A$2:$E$405,3,FALSE)</f>
        <v>1.2617449664429501</v>
      </c>
      <c r="I3000" s="10">
        <f>VLOOKUP(C3000,away!$B$2:$E$405,3,FALSE)</f>
        <v>0.47</v>
      </c>
      <c r="J3000" s="10">
        <f>VLOOKUP(B3000,home!$B$2:$E$405,4,FALSE)</f>
        <v>0.68</v>
      </c>
      <c r="K3000" s="12">
        <f t="shared" si="3472"/>
        <v>2.1174161073825508</v>
      </c>
      <c r="L3000" s="12">
        <f t="shared" si="3473"/>
        <v>0.40325369127516691</v>
      </c>
      <c r="M3000" s="13">
        <f t="shared" si="3474"/>
        <v>8.0405733057208606E-2</v>
      </c>
      <c r="N3000" s="13">
        <f t="shared" si="3475"/>
        <v>0.17025239430123512</v>
      </c>
      <c r="O3000" s="13">
        <f t="shared" si="3476"/>
        <v>3.2423908655005086E-2</v>
      </c>
      <c r="P3000" s="13">
        <f t="shared" si="3477"/>
        <v>6.8654906450408254E-2</v>
      </c>
      <c r="Q3000" s="13">
        <f t="shared" si="3478"/>
        <v>0.18024758100694027</v>
      </c>
      <c r="R3000" s="13">
        <f t="shared" si="3479"/>
        <v>6.5375304253498167E-3</v>
      </c>
      <c r="S3000" s="13">
        <f t="shared" si="3480"/>
        <v>1.4655348569363401E-2</v>
      </c>
      <c r="T3000" s="13">
        <f t="shared" si="3481"/>
        <v>7.2685502384468331E-2</v>
      </c>
      <c r="U3000" s="13">
        <f t="shared" si="3482"/>
        <v>1.3842672225139199E-2</v>
      </c>
      <c r="V3000" s="13">
        <f t="shared" si="3483"/>
        <v>1.3903950305410378E-3</v>
      </c>
      <c r="W3000" s="13">
        <f t="shared" si="3484"/>
        <v>0.12721971044694549</v>
      </c>
      <c r="X3000" s="13">
        <f t="shared" si="3485"/>
        <v>5.1301817840688685E-2</v>
      </c>
      <c r="Y3000" s="13">
        <f t="shared" si="3486"/>
        <v>1.0343823706691962E-2</v>
      </c>
      <c r="Z3000" s="13">
        <f t="shared" si="3487"/>
        <v>8.7876109194867527E-4</v>
      </c>
      <c r="AA3000" s="13">
        <f t="shared" si="3488"/>
        <v>1.8607028906332036E-3</v>
      </c>
      <c r="AB3000" s="13">
        <f t="shared" si="3489"/>
        <v>1.9699411358400096E-3</v>
      </c>
      <c r="AC3000" s="13">
        <f t="shared" si="3490"/>
        <v>7.4199809144042647E-5</v>
      </c>
      <c r="AD3000" s="13">
        <f t="shared" si="3491"/>
        <v>6.7344266019226648E-2</v>
      </c>
      <c r="AE3000" s="13">
        <f t="shared" si="3492"/>
        <v>2.7156823858469938E-2</v>
      </c>
      <c r="AF3000" s="13">
        <f t="shared" si="3493"/>
        <v>5.4755447321187612E-3</v>
      </c>
      <c r="AG3000" s="13">
        <f t="shared" si="3494"/>
        <v>7.3601120832306199E-4</v>
      </c>
      <c r="AH3000" s="13">
        <f t="shared" si="3495"/>
        <v>8.8590913519324914E-5</v>
      </c>
      <c r="AI3000" s="13">
        <f t="shared" si="3496"/>
        <v>1.8758382725355313E-4</v>
      </c>
      <c r="AJ3000" s="13">
        <f t="shared" si="3497"/>
        <v>1.985965086555697E-4</v>
      </c>
      <c r="AK3000" s="13">
        <f t="shared" si="3498"/>
        <v>1.401704820990805E-4</v>
      </c>
      <c r="AL3000" s="13">
        <f t="shared" si="3499"/>
        <v>2.5342376777028527E-6</v>
      </c>
      <c r="AM3000" s="13">
        <f t="shared" si="3500"/>
        <v>2.8519166721793183E-2</v>
      </c>
      <c r="AN3000" s="13">
        <f t="shared" si="3501"/>
        <v>1.1500459252655002E-2</v>
      </c>
      <c r="AO3000" s="13">
        <f t="shared" si="3502"/>
        <v>2.3188013224963886E-3</v>
      </c>
      <c r="AP3000" s="13">
        <f t="shared" si="3503"/>
        <v>3.1168839754346919E-4</v>
      </c>
      <c r="AQ3000" s="13">
        <f t="shared" si="3504"/>
        <v>3.1422374209261402E-5</v>
      </c>
      <c r="AR3000" s="13">
        <f t="shared" si="3505"/>
        <v>7.144922578021371E-6</v>
      </c>
      <c r="AS3000" s="13">
        <f t="shared" si="3506"/>
        <v>1.512877415270371E-5</v>
      </c>
      <c r="AT3000" s="13">
        <f t="shared" si="3507"/>
        <v>1.6016955037943823E-5</v>
      </c>
      <c r="AU3000" s="13">
        <f t="shared" si="3508"/>
        <v>1.130485286285478E-5</v>
      </c>
      <c r="AV3000" s="13">
        <f t="shared" si="3509"/>
        <v>5.9842693858496145E-6</v>
      </c>
      <c r="AW3000" s="13">
        <f t="shared" si="3510"/>
        <v>6.010760263754277E-8</v>
      </c>
      <c r="AX3000" s="13">
        <f t="shared" si="3511"/>
        <v>1.0064490497642213E-2</v>
      </c>
      <c r="AY3000" s="13">
        <f t="shared" si="3512"/>
        <v>4.0585429439780633E-3</v>
      </c>
      <c r="AZ3000" s="13">
        <f t="shared" si="3513"/>
        <v>8.1831121167896858E-4</v>
      </c>
      <c r="BA3000" s="13">
        <f t="shared" si="3514"/>
        <v>1.0999567224046619E-4</v>
      </c>
      <c r="BB3000" s="13">
        <f t="shared" si="3515"/>
        <v>1.1089040213815351E-5</v>
      </c>
      <c r="BC3000" s="13">
        <f t="shared" si="3516"/>
        <v>8.9433927978396111E-7</v>
      </c>
      <c r="BD3000" s="13">
        <f t="shared" si="3517"/>
        <v>4.8020273391039994E-7</v>
      </c>
      <c r="BE3000" s="13">
        <f t="shared" si="3518"/>
        <v>1.0167890035910178E-6</v>
      </c>
      <c r="BF3000" s="13">
        <f t="shared" si="3519"/>
        <v>1.0764827070065379E-6</v>
      </c>
      <c r="BG3000" s="13">
        <f t="shared" si="3520"/>
        <v>7.5978727437813807E-7</v>
      </c>
      <c r="BH3000" s="13">
        <f t="shared" si="3521"/>
        <v>4.0219645323813891E-7</v>
      </c>
      <c r="BI3000" s="13">
        <f t="shared" si="3522"/>
        <v>1.7032344968371369E-7</v>
      </c>
      <c r="BJ3000" s="14">
        <f t="shared" si="3523"/>
        <v>0.77050833727883894</v>
      </c>
      <c r="BK3000" s="14">
        <f t="shared" si="3524"/>
        <v>0.16924166009832112</v>
      </c>
      <c r="BL3000" s="14">
        <f t="shared" si="3525"/>
        <v>5.7309182619134029E-2</v>
      </c>
      <c r="BM3000" s="14">
        <f t="shared" si="3526"/>
        <v>0.4553574043557202</v>
      </c>
      <c r="BN3000" s="14">
        <f t="shared" si="3527"/>
        <v>0.53852205389614716</v>
      </c>
    </row>
    <row r="3001" spans="1:66" x14ac:dyDescent="0.25">
      <c r="A3001" t="s">
        <v>61</v>
      </c>
      <c r="B3001" t="s">
        <v>242</v>
      </c>
      <c r="C3001" t="s">
        <v>311</v>
      </c>
      <c r="D3001" t="s">
        <v>567</v>
      </c>
      <c r="E3001" s="10">
        <f>VLOOKUP(A3001,home!$A$2:$E$405,3,FALSE)</f>
        <v>1.5100671140939601</v>
      </c>
      <c r="F3001" s="10">
        <f>VLOOKUP(B3001,home!$B$2:$E$405,3,FALSE)</f>
        <v>0.95</v>
      </c>
      <c r="G3001" s="10">
        <f>VLOOKUP(C3001,away!$B$2:$E$405,4,FALSE)</f>
        <v>1.23</v>
      </c>
      <c r="H3001" s="10">
        <f>VLOOKUP(A3001,away!$A$2:$E$405,3,FALSE)</f>
        <v>1.2617449664429501</v>
      </c>
      <c r="I3001" s="10">
        <f>VLOOKUP(C3001,away!$B$2:$E$405,3,FALSE)</f>
        <v>0.66</v>
      </c>
      <c r="J3001" s="10">
        <f>VLOOKUP(B3001,home!$B$2:$E$405,4,FALSE)</f>
        <v>0.68</v>
      </c>
      <c r="K3001" s="12">
        <f t="shared" si="3472"/>
        <v>1.7645134228187924</v>
      </c>
      <c r="L3001" s="12">
        <f t="shared" si="3473"/>
        <v>0.56627114093959607</v>
      </c>
      <c r="M3001" s="13">
        <f t="shared" si="3474"/>
        <v>9.7219442309417578E-2</v>
      </c>
      <c r="N3001" s="13">
        <f t="shared" si="3475"/>
        <v>0.17154501091392454</v>
      </c>
      <c r="O3001" s="13">
        <f t="shared" si="3476"/>
        <v>5.5052564518065131E-2</v>
      </c>
      <c r="P3001" s="13">
        <f t="shared" si="3477"/>
        <v>9.7140989052723503E-2</v>
      </c>
      <c r="Q3001" s="13">
        <f t="shared" si="3478"/>
        <v>0.15134673718760808</v>
      </c>
      <c r="R3001" s="13">
        <f t="shared" si="3479"/>
        <v>1.5587339260647728E-2</v>
      </c>
      <c r="S3001" s="13">
        <f t="shared" si="3480"/>
        <v>2.4265649776380308E-2</v>
      </c>
      <c r="T3001" s="13">
        <f t="shared" si="3481"/>
        <v>8.5703289544712027E-2</v>
      </c>
      <c r="U3001" s="13">
        <f t="shared" si="3482"/>
        <v>2.7504069351443266E-2</v>
      </c>
      <c r="V3001" s="13">
        <f t="shared" si="3483"/>
        <v>2.6940075671311632E-3</v>
      </c>
      <c r="W3001" s="13">
        <f t="shared" si="3484"/>
        <v>8.9017783089120839E-2</v>
      </c>
      <c r="X3001" s="13">
        <f t="shared" si="3485"/>
        <v>5.0408201593789941E-2</v>
      </c>
      <c r="Y3001" s="13">
        <f t="shared" si="3486"/>
        <v>1.4272354914614292E-2</v>
      </c>
      <c r="Z3001" s="13">
        <f t="shared" si="3487"/>
        <v>2.9422201291131839E-3</v>
      </c>
      <c r="AA3001" s="13">
        <f t="shared" si="3488"/>
        <v>5.1915869107078535E-3</v>
      </c>
      <c r="AB3001" s="13">
        <f t="shared" si="3489"/>
        <v>4.5803123948371782E-3</v>
      </c>
      <c r="AC3001" s="13">
        <f t="shared" si="3490"/>
        <v>1.6823959884596827E-4</v>
      </c>
      <c r="AD3001" s="13">
        <f t="shared" si="3491"/>
        <v>3.9268268282581391E-2</v>
      </c>
      <c r="AE3001" s="13">
        <f t="shared" si="3492"/>
        <v>2.2236487083099513E-2</v>
      </c>
      <c r="AF3001" s="13">
        <f t="shared" si="3493"/>
        <v>6.2959404555176747E-3</v>
      </c>
      <c r="AG3001" s="13">
        <f t="shared" si="3494"/>
        <v>1.1884031283445849E-3</v>
      </c>
      <c r="AH3001" s="13">
        <f t="shared" si="3495"/>
        <v>4.1652358735209195E-4</v>
      </c>
      <c r="AI3001" s="13">
        <f t="shared" si="3496"/>
        <v>7.3496146080340196E-4</v>
      </c>
      <c r="AJ3001" s="13">
        <f t="shared" si="3497"/>
        <v>6.4842468142105542E-4</v>
      </c>
      <c r="AK3001" s="13">
        <f t="shared" si="3498"/>
        <v>3.8138468468481716E-4</v>
      </c>
      <c r="AL3001" s="13">
        <f t="shared" si="3499"/>
        <v>6.7241533757070962E-6</v>
      </c>
      <c r="AM3001" s="13">
        <f t="shared" si="3500"/>
        <v>1.3857877295092849E-2</v>
      </c>
      <c r="AN3001" s="13">
        <f t="shared" si="3501"/>
        <v>7.8473159868931511E-3</v>
      </c>
      <c r="AO3001" s="13">
        <f t="shared" si="3502"/>
        <v>2.2218542886057579E-3</v>
      </c>
      <c r="AP3001" s="13">
        <f t="shared" si="3503"/>
        <v>4.1939065433677244E-4</v>
      </c>
      <c r="AQ3001" s="13">
        <f t="shared" si="3504"/>
        <v>5.9372206082671951E-5</v>
      </c>
      <c r="AR3001" s="13">
        <f t="shared" si="3505"/>
        <v>4.7173057407624529E-5</v>
      </c>
      <c r="AS3001" s="13">
        <f t="shared" si="3506"/>
        <v>8.3237492991154955E-5</v>
      </c>
      <c r="AT3001" s="13">
        <f t="shared" si="3507"/>
        <v>7.3436836832339053E-5</v>
      </c>
      <c r="AU3001" s="13">
        <f t="shared" si="3508"/>
        <v>4.3193428106671909E-5</v>
      </c>
      <c r="AV3001" s="13">
        <f t="shared" si="3509"/>
        <v>1.9053845917945285E-5</v>
      </c>
      <c r="AW3001" s="13">
        <f t="shared" si="3510"/>
        <v>1.8663131055260431E-7</v>
      </c>
      <c r="AX3001" s="13">
        <f t="shared" si="3511"/>
        <v>4.0754017498278519E-3</v>
      </c>
      <c r="AY3001" s="13">
        <f t="shared" si="3512"/>
        <v>2.3077823986622438E-3</v>
      </c>
      <c r="AZ3001" s="13">
        <f t="shared" si="3513"/>
        <v>6.5341528596539315E-4</v>
      </c>
      <c r="BA3001" s="13">
        <f t="shared" si="3514"/>
        <v>1.2333673983033191E-4</v>
      </c>
      <c r="BB3001" s="13">
        <f t="shared" si="3515"/>
        <v>1.7460509095873035E-5</v>
      </c>
      <c r="BC3001" s="13">
        <f t="shared" si="3516"/>
        <v>1.9774764814212441E-6</v>
      </c>
      <c r="BD3001" s="13">
        <f t="shared" si="3517"/>
        <v>4.4521235066374343E-6</v>
      </c>
      <c r="BE3001" s="13">
        <f t="shared" si="3518"/>
        <v>7.8558316875088234E-6</v>
      </c>
      <c r="BF3001" s="13">
        <f t="shared" si="3519"/>
        <v>6.9308602300072641E-6</v>
      </c>
      <c r="BG3001" s="13">
        <f t="shared" si="3520"/>
        <v>4.0765319691762524E-6</v>
      </c>
      <c r="BH3001" s="13">
        <f t="shared" si="3521"/>
        <v>1.7982738445403568E-6</v>
      </c>
      <c r="BI3001" s="13">
        <f t="shared" si="3522"/>
        <v>6.3461566731908219E-7</v>
      </c>
      <c r="BJ3001" s="14">
        <f t="shared" si="3523"/>
        <v>0.66286766078418724</v>
      </c>
      <c r="BK3001" s="14">
        <f t="shared" si="3524"/>
        <v>0.22380283485653649</v>
      </c>
      <c r="BL3001" s="14">
        <f t="shared" si="3525"/>
        <v>0.11038900974812346</v>
      </c>
      <c r="BM3001" s="14">
        <f t="shared" si="3526"/>
        <v>0.40980204650822211</v>
      </c>
      <c r="BN3001" s="14">
        <f t="shared" si="3527"/>
        <v>0.58789208324238651</v>
      </c>
    </row>
    <row r="3002" spans="1:66" x14ac:dyDescent="0.25">
      <c r="A3002" t="s">
        <v>61</v>
      </c>
      <c r="B3002" t="s">
        <v>239</v>
      </c>
      <c r="C3002" t="s">
        <v>71</v>
      </c>
      <c r="D3002" t="s">
        <v>567</v>
      </c>
      <c r="E3002" s="10">
        <f>VLOOKUP(A3002,home!$A$2:$E$405,3,FALSE)</f>
        <v>1.5100671140939601</v>
      </c>
      <c r="F3002" s="10">
        <f>VLOOKUP(B3002,home!$B$2:$E$405,3,FALSE)</f>
        <v>1.7</v>
      </c>
      <c r="G3002" s="10">
        <f>VLOOKUP(C3002,away!$B$2:$E$405,4,FALSE)</f>
        <v>1.32</v>
      </c>
      <c r="H3002" s="10">
        <f>VLOOKUP(A3002,away!$A$2:$E$405,3,FALSE)</f>
        <v>1.2617449664429501</v>
      </c>
      <c r="I3002" s="10">
        <f>VLOOKUP(C3002,away!$B$2:$E$405,3,FALSE)</f>
        <v>0.56999999999999995</v>
      </c>
      <c r="J3002" s="10">
        <f>VLOOKUP(B3002,home!$B$2:$E$405,4,FALSE)</f>
        <v>0.56999999999999995</v>
      </c>
      <c r="K3002" s="12">
        <f t="shared" si="3472"/>
        <v>3.3885906040268465</v>
      </c>
      <c r="L3002" s="12">
        <f t="shared" si="3473"/>
        <v>0.40994093959731442</v>
      </c>
      <c r="M3002" s="13">
        <f t="shared" si="3474"/>
        <v>2.2403646490305799E-2</v>
      </c>
      <c r="N3002" s="13">
        <f t="shared" si="3475"/>
        <v>7.5916785992989275E-2</v>
      </c>
      <c r="O3002" s="13">
        <f t="shared" si="3476"/>
        <v>9.1841718926420363E-3</v>
      </c>
      <c r="P3002" s="13">
        <f t="shared" si="3477"/>
        <v>3.1121398581174263E-2</v>
      </c>
      <c r="Q3002" s="13">
        <f t="shared" si="3478"/>
        <v>0.12862545385188023</v>
      </c>
      <c r="R3002" s="13">
        <f t="shared" si="3479"/>
        <v>1.882484027546461E-3</v>
      </c>
      <c r="S3002" s="13">
        <f t="shared" si="3480"/>
        <v>1.0807854985430717E-2</v>
      </c>
      <c r="T3002" s="13">
        <f t="shared" si="3481"/>
        <v>5.2728839408170788E-2</v>
      </c>
      <c r="U3002" s="13">
        <f t="shared" si="3482"/>
        <v>6.3789676879745533E-3</v>
      </c>
      <c r="V3002" s="13">
        <f t="shared" si="3483"/>
        <v>1.6681588119280485E-3</v>
      </c>
      <c r="W3002" s="13">
        <f t="shared" si="3484"/>
        <v>0.14528633478705669</v>
      </c>
      <c r="X3002" s="13">
        <f t="shared" si="3485"/>
        <v>5.9558816593256007E-2</v>
      </c>
      <c r="Y3002" s="13">
        <f t="shared" si="3486"/>
        <v>1.2207798617771744E-2</v>
      </c>
      <c r="Z3002" s="13">
        <f t="shared" si="3487"/>
        <v>2.572357570097777E-4</v>
      </c>
      <c r="AA3002" s="13">
        <f t="shared" si="3488"/>
        <v>8.7166666922306563E-4</v>
      </c>
      <c r="AB3002" s="13">
        <f t="shared" si="3489"/>
        <v>1.4768607425863292E-3</v>
      </c>
      <c r="AC3002" s="13">
        <f t="shared" si="3490"/>
        <v>1.448297582526773E-4</v>
      </c>
      <c r="AD3002" s="13">
        <f t="shared" si="3491"/>
        <v>0.12307897723822975</v>
      </c>
      <c r="AE3002" s="13">
        <f t="shared" si="3492"/>
        <v>5.0455111573716384E-2</v>
      </c>
      <c r="AF3002" s="13">
        <f t="shared" si="3493"/>
        <v>1.0341807923008314E-2</v>
      </c>
      <c r="AG3002" s="13">
        <f t="shared" si="3494"/>
        <v>1.4131768190309931E-3</v>
      </c>
      <c r="AH3002" s="13">
        <f t="shared" si="3495"/>
        <v>2.6362866981653674E-5</v>
      </c>
      <c r="AI3002" s="13">
        <f t="shared" si="3496"/>
        <v>8.9332963349241244E-5</v>
      </c>
      <c r="AJ3002" s="13">
        <f t="shared" si="3497"/>
        <v>1.513564201175568E-4</v>
      </c>
      <c r="AK3002" s="13">
        <f t="shared" si="3498"/>
        <v>1.7096164768983096E-4</v>
      </c>
      <c r="AL3002" s="13">
        <f t="shared" si="3499"/>
        <v>8.0474482311565177E-6</v>
      </c>
      <c r="AM3002" s="13">
        <f t="shared" si="3500"/>
        <v>8.3412853164539877E-2</v>
      </c>
      <c r="AN3002" s="13">
        <f t="shared" si="3501"/>
        <v>3.4194343400764299E-2</v>
      </c>
      <c r="AO3002" s="13">
        <f t="shared" si="3502"/>
        <v>7.008830631311273E-3</v>
      </c>
      <c r="AP3002" s="13">
        <f t="shared" si="3503"/>
        <v>9.5773553815939403E-4</v>
      </c>
      <c r="AQ3002" s="13">
        <f t="shared" si="3504"/>
        <v>9.8153751599700372E-5</v>
      </c>
      <c r="AR3002" s="13">
        <f t="shared" si="3505"/>
        <v>2.1614436921876257E-6</v>
      </c>
      <c r="AS3002" s="13">
        <f t="shared" si="3506"/>
        <v>7.3242477864800835E-6</v>
      </c>
      <c r="AT3002" s="13">
        <f t="shared" si="3507"/>
        <v>1.2409438615415424E-5</v>
      </c>
      <c r="AU3002" s="13">
        <f t="shared" si="3508"/>
        <v>1.4016835697814873E-5</v>
      </c>
      <c r="AV3002" s="13">
        <f t="shared" si="3509"/>
        <v>1.187432943595089E-5</v>
      </c>
      <c r="AW3002" s="13">
        <f t="shared" si="3510"/>
        <v>3.1052465309802489E-7</v>
      </c>
      <c r="AX3002" s="13">
        <f t="shared" si="3511"/>
        <v>4.7108668414738472E-2</v>
      </c>
      <c r="AY3002" s="13">
        <f t="shared" si="3512"/>
        <v>1.931177179311622E-2</v>
      </c>
      <c r="AZ3002" s="13">
        <f t="shared" si="3513"/>
        <v>3.9583429370794888E-3</v>
      </c>
      <c r="BA3002" s="13">
        <f t="shared" si="3514"/>
        <v>5.4089560762491968E-4</v>
      </c>
      <c r="BB3002" s="13">
        <f t="shared" si="3515"/>
        <v>5.5433813403454959E-5</v>
      </c>
      <c r="BC3002" s="13">
        <f t="shared" si="3516"/>
        <v>4.5449179104149067E-6</v>
      </c>
      <c r="BD3002" s="13">
        <f t="shared" si="3517"/>
        <v>1.4767737634368057E-7</v>
      </c>
      <c r="BE3002" s="13">
        <f t="shared" si="3518"/>
        <v>5.0041816990553249E-7</v>
      </c>
      <c r="BF3002" s="13">
        <f t="shared" si="3519"/>
        <v>8.4785615431309889E-7</v>
      </c>
      <c r="BG3002" s="13">
        <f t="shared" si="3520"/>
        <v>9.576791326905676E-7</v>
      </c>
      <c r="BH3002" s="13">
        <f t="shared" si="3521"/>
        <v>8.112956276769592E-7</v>
      </c>
      <c r="BI3002" s="13">
        <f t="shared" si="3522"/>
        <v>5.4982974820684124E-7</v>
      </c>
      <c r="BJ3002" s="14">
        <f t="shared" si="3523"/>
        <v>0.85626467677535789</v>
      </c>
      <c r="BK3002" s="14">
        <f t="shared" si="3524"/>
        <v>8.5465707868438892E-2</v>
      </c>
      <c r="BL3002" s="14">
        <f t="shared" si="3525"/>
        <v>2.0283765969547712E-2</v>
      </c>
      <c r="BM3002" s="14">
        <f t="shared" si="3526"/>
        <v>0.6738259842653529</v>
      </c>
      <c r="BN3002" s="14">
        <f t="shared" si="3527"/>
        <v>0.26913394083653808</v>
      </c>
    </row>
    <row r="3003" spans="1:66" x14ac:dyDescent="0.25">
      <c r="A3003" t="s">
        <v>61</v>
      </c>
      <c r="B3003" t="s">
        <v>82</v>
      </c>
      <c r="C3003" t="s">
        <v>62</v>
      </c>
      <c r="D3003" t="s">
        <v>567</v>
      </c>
      <c r="E3003" s="10">
        <f>VLOOKUP(A3003,home!$A$2:$E$405,3,FALSE)</f>
        <v>1.5100671140939601</v>
      </c>
      <c r="F3003" s="10">
        <f>VLOOKUP(B3003,home!$B$2:$E$405,3,FALSE)</f>
        <v>0.47</v>
      </c>
      <c r="G3003" s="10">
        <f>VLOOKUP(C3003,away!$B$2:$E$405,4,FALSE)</f>
        <v>0.56999999999999995</v>
      </c>
      <c r="H3003" s="10">
        <f>VLOOKUP(A3003,away!$A$2:$E$405,3,FALSE)</f>
        <v>1.2617449664429501</v>
      </c>
      <c r="I3003" s="10">
        <f>VLOOKUP(C3003,away!$B$2:$E$405,3,FALSE)</f>
        <v>0.66</v>
      </c>
      <c r="J3003" s="10">
        <f>VLOOKUP(B3003,home!$B$2:$E$405,4,FALSE)</f>
        <v>1.25</v>
      </c>
      <c r="K3003" s="12">
        <f t="shared" si="3472"/>
        <v>0.40454697986577187</v>
      </c>
      <c r="L3003" s="12">
        <f t="shared" si="3473"/>
        <v>1.0409395973154338</v>
      </c>
      <c r="M3003" s="13">
        <f t="shared" si="3474"/>
        <v>0.23563139579723544</v>
      </c>
      <c r="N3003" s="13">
        <f t="shared" si="3475"/>
        <v>9.5323969531327934E-2</v>
      </c>
      <c r="O3003" s="13">
        <f t="shared" si="3476"/>
        <v>0.24527805025604785</v>
      </c>
      <c r="P3003" s="13">
        <f t="shared" si="3477"/>
        <v>9.9226494458449166E-2</v>
      </c>
      <c r="Q3003" s="13">
        <f t="shared" si="3478"/>
        <v>1.9281511991357785E-2</v>
      </c>
      <c r="R3003" s="13">
        <f t="shared" si="3479"/>
        <v>0.12765981743192259</v>
      </c>
      <c r="S3003" s="13">
        <f t="shared" si="3480"/>
        <v>1.0446291727382113E-2</v>
      </c>
      <c r="T3003" s="13">
        <f t="shared" si="3481"/>
        <v>2.0070889327916678E-2</v>
      </c>
      <c r="U3003" s="13">
        <f t="shared" si="3482"/>
        <v>5.1644393592300102E-2</v>
      </c>
      <c r="V3003" s="13">
        <f t="shared" si="3483"/>
        <v>4.8878079477169308E-4</v>
      </c>
      <c r="W3003" s="13">
        <f t="shared" si="3484"/>
        <v>2.6000924811164865E-3</v>
      </c>
      <c r="X3003" s="13">
        <f t="shared" si="3485"/>
        <v>2.706539220276282E-3</v>
      </c>
      <c r="Y3003" s="13">
        <f t="shared" si="3486"/>
        <v>1.4086719230364108E-3</v>
      </c>
      <c r="Z3003" s="13">
        <f t="shared" si="3487"/>
        <v>4.4295386316982439E-2</v>
      </c>
      <c r="AA3003" s="13">
        <f t="shared" si="3488"/>
        <v>1.7919564756522881E-2</v>
      </c>
      <c r="AB3003" s="13">
        <f t="shared" si="3489"/>
        <v>3.6246529013802282E-3</v>
      </c>
      <c r="AC3003" s="13">
        <f t="shared" si="3490"/>
        <v>1.2864373574803883E-5</v>
      </c>
      <c r="AD3003" s="13">
        <f t="shared" si="3491"/>
        <v>2.6296489015184392E-4</v>
      </c>
      <c r="AE3003" s="13">
        <f t="shared" si="3492"/>
        <v>2.7373056686275766E-4</v>
      </c>
      <c r="AF3003" s="13">
        <f t="shared" si="3493"/>
        <v>1.4246849302152219E-4</v>
      </c>
      <c r="AG3003" s="13">
        <f t="shared" si="3494"/>
        <v>4.9433698585320009E-5</v>
      </c>
      <c r="AH3003" s="13">
        <f t="shared" si="3495"/>
        <v>1.1527205398932818E-2</v>
      </c>
      <c r="AI3003" s="13">
        <f t="shared" si="3496"/>
        <v>4.6632961304306914E-3</v>
      </c>
      <c r="AJ3003" s="13">
        <f t="shared" si="3497"/>
        <v>9.4326118289273821E-4</v>
      </c>
      <c r="AK3003" s="13">
        <f t="shared" si="3498"/>
        <v>1.2719782092129097E-4</v>
      </c>
      <c r="AL3003" s="13">
        <f t="shared" si="3499"/>
        <v>2.1669212439417625E-7</v>
      </c>
      <c r="AM3003" s="13">
        <f t="shared" si="3500"/>
        <v>2.1276330424332583E-5</v>
      </c>
      <c r="AN3003" s="13">
        <f t="shared" si="3501"/>
        <v>2.2147374824254869E-5</v>
      </c>
      <c r="AO3003" s="13">
        <f t="shared" si="3502"/>
        <v>1.152703971557692E-5</v>
      </c>
      <c r="AP3003" s="13">
        <f t="shared" si="3503"/>
        <v>3.9996506932572174E-6</v>
      </c>
      <c r="AQ3003" s="13">
        <f t="shared" si="3504"/>
        <v>1.0408486955103909E-6</v>
      </c>
      <c r="AR3003" s="13">
        <f t="shared" si="3505"/>
        <v>2.3998249092274855E-3</v>
      </c>
      <c r="AS3003" s="13">
        <f t="shared" si="3506"/>
        <v>9.7084191923462934E-4</v>
      </c>
      <c r="AT3003" s="13">
        <f t="shared" si="3507"/>
        <v>1.9637558317672944E-4</v>
      </c>
      <c r="AU3003" s="13">
        <f t="shared" si="3508"/>
        <v>2.6481049697841866E-5</v>
      </c>
      <c r="AV3003" s="13">
        <f t="shared" si="3509"/>
        <v>2.6782071697343336E-6</v>
      </c>
      <c r="AW3003" s="13">
        <f t="shared" si="3510"/>
        <v>2.5347499272044253E-9</v>
      </c>
      <c r="AX3003" s="13">
        <f t="shared" si="3511"/>
        <v>1.434545869298331E-6</v>
      </c>
      <c r="AY3003" s="13">
        <f t="shared" si="3512"/>
        <v>1.4932755995179234E-6</v>
      </c>
      <c r="AZ3003" s="13">
        <f t="shared" si="3513"/>
        <v>7.7720485062157508E-7</v>
      </c>
      <c r="BA3003" s="13">
        <f t="shared" si="3514"/>
        <v>2.6967443474587482E-7</v>
      </c>
      <c r="BB3003" s="13">
        <f t="shared" si="3515"/>
        <v>7.0178699377659529E-8</v>
      </c>
      <c r="BC3003" s="13">
        <f t="shared" si="3516"/>
        <v>1.4610357414060364E-8</v>
      </c>
      <c r="BD3003" s="13">
        <f t="shared" si="3517"/>
        <v>4.1634546243980085E-4</v>
      </c>
      <c r="BE3003" s="13">
        <f t="shared" si="3518"/>
        <v>1.684312994108396E-4</v>
      </c>
      <c r="BF3003" s="13">
        <f t="shared" si="3519"/>
        <v>3.4069186745761353E-5</v>
      </c>
      <c r="BG3003" s="13">
        <f t="shared" si="3520"/>
        <v>4.5941955348269152E-6</v>
      </c>
      <c r="BH3003" s="13">
        <f t="shared" si="3521"/>
        <v>4.6464198213176063E-7</v>
      </c>
      <c r="BI3003" s="13">
        <f t="shared" si="3522"/>
        <v>3.7593902118049937E-8</v>
      </c>
      <c r="BJ3003" s="14">
        <f t="shared" si="3523"/>
        <v>0.1421843228578169</v>
      </c>
      <c r="BK3003" s="14">
        <f t="shared" si="3524"/>
        <v>0.34580753711913709</v>
      </c>
      <c r="BL3003" s="14">
        <f t="shared" si="3525"/>
        <v>0.46760758351987314</v>
      </c>
      <c r="BM3003" s="14">
        <f t="shared" si="3526"/>
        <v>0.17749209960661921</v>
      </c>
      <c r="BN3003" s="14">
        <f t="shared" si="3527"/>
        <v>0.82240123946634081</v>
      </c>
    </row>
    <row r="3004" spans="1:66" x14ac:dyDescent="0.25">
      <c r="A3004" t="s">
        <v>61</v>
      </c>
      <c r="B3004" t="s">
        <v>65</v>
      </c>
      <c r="C3004" t="s">
        <v>64</v>
      </c>
      <c r="D3004" t="s">
        <v>567</v>
      </c>
      <c r="E3004" s="10">
        <f>VLOOKUP(A3004,home!$A$2:$E$405,3,FALSE)</f>
        <v>1.5100671140939601</v>
      </c>
      <c r="F3004" s="10">
        <f>VLOOKUP(B3004,home!$B$2:$E$405,3,FALSE)</f>
        <v>0.56999999999999995</v>
      </c>
      <c r="G3004" s="10">
        <f>VLOOKUP(C3004,away!$B$2:$E$405,4,FALSE)</f>
        <v>1.04</v>
      </c>
      <c r="H3004" s="10">
        <f>VLOOKUP(A3004,away!$A$2:$E$405,3,FALSE)</f>
        <v>1.2617449664429501</v>
      </c>
      <c r="I3004" s="10">
        <f>VLOOKUP(C3004,away!$B$2:$E$405,3,FALSE)</f>
        <v>0.56999999999999995</v>
      </c>
      <c r="J3004" s="10">
        <f>VLOOKUP(B3004,home!$B$2:$E$405,4,FALSE)</f>
        <v>0.91</v>
      </c>
      <c r="K3004" s="12">
        <f t="shared" si="3472"/>
        <v>0.89516778523489948</v>
      </c>
      <c r="L3004" s="12">
        <f t="shared" si="3473"/>
        <v>0.65446711409395819</v>
      </c>
      <c r="M3004" s="13">
        <f t="shared" si="3474"/>
        <v>0.2123254798523258</v>
      </c>
      <c r="N3004" s="13">
        <f t="shared" si="3475"/>
        <v>0.19006692954834378</v>
      </c>
      <c r="O3004" s="13">
        <f t="shared" si="3476"/>
        <v>0.13896004404756654</v>
      </c>
      <c r="P3004" s="13">
        <f t="shared" si="3477"/>
        <v>0.12439255486620424</v>
      </c>
      <c r="Q3004" s="13">
        <f t="shared" si="3478"/>
        <v>8.507089618509428E-2</v>
      </c>
      <c r="R3004" s="13">
        <f t="shared" si="3479"/>
        <v>4.5472389501090088E-2</v>
      </c>
      <c r="S3004" s="13">
        <f t="shared" si="3480"/>
        <v>1.8219089528142808E-2</v>
      </c>
      <c r="T3004" s="13">
        <f t="shared" si="3481"/>
        <v>5.5676103919645371E-2</v>
      </c>
      <c r="U3004" s="13">
        <f t="shared" si="3482"/>
        <v>4.0705418199029515E-2</v>
      </c>
      <c r="V3004" s="13">
        <f t="shared" si="3483"/>
        <v>1.1859774569359979E-3</v>
      </c>
      <c r="W3004" s="13">
        <f t="shared" si="3484"/>
        <v>2.5384241908652971E-2</v>
      </c>
      <c r="X3004" s="13">
        <f t="shared" si="3485"/>
        <v>1.6613151545419019E-2</v>
      </c>
      <c r="Y3004" s="13">
        <f t="shared" si="3486"/>
        <v>5.4363806739679823E-3</v>
      </c>
      <c r="Z3004" s="13">
        <f t="shared" si="3487"/>
        <v>9.9200611759116125E-3</v>
      </c>
      <c r="AA3004" s="13">
        <f t="shared" si="3488"/>
        <v>8.8801191922355128E-3</v>
      </c>
      <c r="AB3004" s="13">
        <f t="shared" si="3489"/>
        <v>3.9745983149676936E-3</v>
      </c>
      <c r="AC3004" s="13">
        <f t="shared" si="3490"/>
        <v>4.3425889695562718E-5</v>
      </c>
      <c r="AD3004" s="13">
        <f t="shared" si="3491"/>
        <v>5.680788902308948E-3</v>
      </c>
      <c r="AE3004" s="13">
        <f t="shared" si="3492"/>
        <v>3.7178895186711219E-3</v>
      </c>
      <c r="AF3004" s="13">
        <f t="shared" si="3493"/>
        <v>1.2166182119024321E-3</v>
      </c>
      <c r="AG3004" s="13">
        <f t="shared" si="3494"/>
        <v>2.6541220336597887E-4</v>
      </c>
      <c r="AH3004" s="13">
        <f t="shared" si="3495"/>
        <v>1.6230884523585972E-3</v>
      </c>
      <c r="AI3004" s="13">
        <f t="shared" si="3496"/>
        <v>1.4529364951381865E-3</v>
      </c>
      <c r="AJ3004" s="13">
        <f t="shared" si="3497"/>
        <v>6.5031097221990373E-4</v>
      </c>
      <c r="AK3004" s="13">
        <f t="shared" si="3498"/>
        <v>1.9404581090534849E-4</v>
      </c>
      <c r="AL3004" s="13">
        <f t="shared" si="3499"/>
        <v>1.017655981811709E-6</v>
      </c>
      <c r="AM3004" s="13">
        <f t="shared" si="3500"/>
        <v>1.0170518440133795E-3</v>
      </c>
      <c r="AN3004" s="13">
        <f t="shared" si="3501"/>
        <v>6.6562698523537505E-4</v>
      </c>
      <c r="AO3004" s="13">
        <f t="shared" si="3502"/>
        <v>2.1781548604502877E-4</v>
      </c>
      <c r="AP3004" s="13">
        <f t="shared" si="3503"/>
        <v>4.7517690852287614E-5</v>
      </c>
      <c r="AQ3004" s="13">
        <f t="shared" si="3504"/>
        <v>7.7746915001263862E-6</v>
      </c>
      <c r="AR3004" s="13">
        <f t="shared" si="3505"/>
        <v>2.1245160306687213E-4</v>
      </c>
      <c r="AS3004" s="13">
        <f t="shared" si="3506"/>
        <v>1.9017983098697594E-4</v>
      </c>
      <c r="AT3004" s="13">
        <f t="shared" si="3507"/>
        <v>8.5121429050479363E-5</v>
      </c>
      <c r="AU3004" s="13">
        <f t="shared" si="3508"/>
        <v>2.5399320373049082E-5</v>
      </c>
      <c r="AV3004" s="13">
        <f t="shared" si="3509"/>
        <v>5.684163341203501E-6</v>
      </c>
      <c r="AW3004" s="13">
        <f t="shared" si="3510"/>
        <v>1.6561160362602718E-8</v>
      </c>
      <c r="AX3004" s="13">
        <f t="shared" si="3511"/>
        <v>1.5173867444575454E-4</v>
      </c>
      <c r="AY3004" s="13">
        <f t="shared" si="3512"/>
        <v>9.9307972360955605E-5</v>
      </c>
      <c r="AZ3004" s="13">
        <f t="shared" si="3513"/>
        <v>3.2496901038798581E-5</v>
      </c>
      <c r="BA3004" s="13">
        <f t="shared" si="3514"/>
        <v>7.0893843466198223E-6</v>
      </c>
      <c r="BB3004" s="13">
        <f t="shared" si="3515"/>
        <v>1.1599422285087887E-6</v>
      </c>
      <c r="BC3004" s="13">
        <f t="shared" si="3516"/>
        <v>1.5182880856157241E-7</v>
      </c>
      <c r="BD3004" s="13">
        <f t="shared" si="3517"/>
        <v>2.3173764590635146E-5</v>
      </c>
      <c r="BE3004" s="13">
        <f t="shared" si="3518"/>
        <v>2.0744407524153803E-5</v>
      </c>
      <c r="BF3004" s="13">
        <f t="shared" si="3519"/>
        <v>9.28486266970347E-6</v>
      </c>
      <c r="BG3004" s="13">
        <f t="shared" si="3520"/>
        <v>2.7705033174162176E-6</v>
      </c>
      <c r="BH3004" s="13">
        <f t="shared" si="3521"/>
        <v>6.200163296593541E-7</v>
      </c>
      <c r="BI3004" s="13">
        <f t="shared" si="3522"/>
        <v>1.110037289261271E-7</v>
      </c>
      <c r="BJ3004" s="14">
        <f t="shared" si="3523"/>
        <v>0.39137614401824727</v>
      </c>
      <c r="BK3004" s="14">
        <f t="shared" si="3524"/>
        <v>0.3562668532216472</v>
      </c>
      <c r="BL3004" s="14">
        <f t="shared" si="3525"/>
        <v>0.24248849189049049</v>
      </c>
      <c r="BM3004" s="14">
        <f t="shared" si="3526"/>
        <v>0.20366396489447125</v>
      </c>
      <c r="BN3004" s="14">
        <f t="shared" si="3527"/>
        <v>0.79628829400062473</v>
      </c>
    </row>
    <row r="3005" spans="1:66" x14ac:dyDescent="0.25">
      <c r="A3005" t="s">
        <v>72</v>
      </c>
      <c r="B3005" t="s">
        <v>80</v>
      </c>
      <c r="C3005" t="s">
        <v>68</v>
      </c>
      <c r="D3005" t="s">
        <v>567</v>
      </c>
      <c r="E3005" s="10">
        <f>VLOOKUP(A3005,home!$A$2:$E$405,3,FALSE)</f>
        <v>1.3571428571428601</v>
      </c>
      <c r="F3005" s="10">
        <f>VLOOKUP(B3005,home!$B$2:$E$405,3,FALSE)</f>
        <v>0.96</v>
      </c>
      <c r="G3005" s="10">
        <f>VLOOKUP(C3005,away!$B$2:$E$405,4,FALSE)</f>
        <v>0.74</v>
      </c>
      <c r="H3005" s="10">
        <f>VLOOKUP(A3005,away!$A$2:$E$405,3,FALSE)</f>
        <v>1.0912698412698401</v>
      </c>
      <c r="I3005" s="10">
        <f>VLOOKUP(C3005,away!$B$2:$E$405,3,FALSE)</f>
        <v>1.92</v>
      </c>
      <c r="J3005" s="10">
        <f>VLOOKUP(B3005,home!$B$2:$E$405,4,FALSE)</f>
        <v>1.01</v>
      </c>
      <c r="K3005" s="12">
        <f t="shared" si="3472"/>
        <v>0.9641142857142877</v>
      </c>
      <c r="L3005" s="12">
        <f t="shared" si="3473"/>
        <v>2.1161904761904737</v>
      </c>
      <c r="M3005" s="13">
        <f t="shared" si="3474"/>
        <v>4.5945252152573335E-2</v>
      </c>
      <c r="N3005" s="13">
        <f t="shared" si="3475"/>
        <v>4.4296473961041076E-2</v>
      </c>
      <c r="O3005" s="13">
        <f t="shared" si="3476"/>
        <v>9.7228905031445545E-2</v>
      </c>
      <c r="P3005" s="13">
        <f t="shared" si="3477"/>
        <v>9.373977632517444E-2</v>
      </c>
      <c r="Q3005" s="13">
        <f t="shared" si="3478"/>
        <v>2.1353431676305327E-2</v>
      </c>
      <c r="R3005" s="13">
        <f t="shared" si="3479"/>
        <v>0.10287744141898657</v>
      </c>
      <c r="S3005" s="13">
        <f t="shared" si="3480"/>
        <v>4.7813132226991045E-2</v>
      </c>
      <c r="T3005" s="13">
        <f t="shared" si="3481"/>
        <v>4.5187928747381312E-2</v>
      </c>
      <c r="U3005" s="13">
        <f t="shared" si="3482"/>
        <v>9.9185610949779721E-2</v>
      </c>
      <c r="V3005" s="13">
        <f t="shared" si="3483"/>
        <v>1.0838968628431679E-2</v>
      </c>
      <c r="W3005" s="13">
        <f t="shared" si="3484"/>
        <v>6.8623828427166527E-3</v>
      </c>
      <c r="X3005" s="13">
        <f t="shared" si="3485"/>
        <v>1.4522109215729891E-2</v>
      </c>
      <c r="Y3005" s="13">
        <f t="shared" si="3486"/>
        <v>1.5365774608262755E-2</v>
      </c>
      <c r="Z3005" s="13">
        <f t="shared" si="3487"/>
        <v>7.2569420581900898E-2</v>
      </c>
      <c r="AA3005" s="13">
        <f t="shared" si="3488"/>
        <v>6.9965215089019109E-2</v>
      </c>
      <c r="AB3005" s="13">
        <f t="shared" si="3489"/>
        <v>3.3727231685198075E-2</v>
      </c>
      <c r="AC3005" s="13">
        <f t="shared" si="3490"/>
        <v>1.3821374995542672E-3</v>
      </c>
      <c r="AD3005" s="13">
        <f t="shared" si="3491"/>
        <v>1.6540303331759368E-3</v>
      </c>
      <c r="AE3005" s="13">
        <f t="shared" si="3492"/>
        <v>3.5002432383970735E-3</v>
      </c>
      <c r="AF3005" s="13">
        <f t="shared" si="3493"/>
        <v>3.7035907027229953E-3</v>
      </c>
      <c r="AG3005" s="13">
        <f t="shared" si="3494"/>
        <v>2.6125011242699946E-3</v>
      </c>
      <c r="AH3005" s="13">
        <f t="shared" si="3495"/>
        <v>3.8392679174519911E-2</v>
      </c>
      <c r="AI3005" s="13">
        <f t="shared" si="3496"/>
        <v>3.7014930459000076E-2</v>
      </c>
      <c r="AJ3005" s="13">
        <f t="shared" si="3497"/>
        <v>1.7843311620121441E-2</v>
      </c>
      <c r="AK3005" s="13">
        <f t="shared" si="3498"/>
        <v>5.7343305458036117E-3</v>
      </c>
      <c r="AL3005" s="13">
        <f t="shared" si="3499"/>
        <v>1.1279621200346064E-4</v>
      </c>
      <c r="AM3005" s="13">
        <f t="shared" si="3500"/>
        <v>3.1893485464393688E-4</v>
      </c>
      <c r="AN3005" s="13">
        <f t="shared" si="3501"/>
        <v>6.7492690192269219E-4</v>
      </c>
      <c r="AO3005" s="13">
        <f t="shared" si="3502"/>
        <v>7.1413694098677177E-4</v>
      </c>
      <c r="AP3005" s="13">
        <f t="shared" si="3503"/>
        <v>5.0374993107066811E-4</v>
      </c>
      <c r="AQ3005" s="13">
        <f t="shared" si="3504"/>
        <v>2.665077016283389E-4</v>
      </c>
      <c r="AR3005" s="13">
        <f t="shared" si="3505"/>
        <v>1.6249244404911073E-2</v>
      </c>
      <c r="AS3005" s="13">
        <f t="shared" si="3506"/>
        <v>1.5666128662837727E-2</v>
      </c>
      <c r="AT3005" s="13">
        <f t="shared" si="3507"/>
        <v>7.5519692228399604E-3</v>
      </c>
      <c r="AU3005" s="13">
        <f t="shared" si="3508"/>
        <v>2.4269871376715445E-3</v>
      </c>
      <c r="AV3005" s="13">
        <f t="shared" si="3509"/>
        <v>5.8497324266849101E-4</v>
      </c>
      <c r="AW3005" s="13">
        <f t="shared" si="3510"/>
        <v>6.3925669913613771E-6</v>
      </c>
      <c r="AX3005" s="13">
        <f t="shared" si="3511"/>
        <v>5.1248274929071542E-5</v>
      </c>
      <c r="AY3005" s="13">
        <f t="shared" si="3512"/>
        <v>1.0845111132609222E-4</v>
      </c>
      <c r="AZ3005" s="13">
        <f t="shared" si="3513"/>
        <v>1.1475160446027461E-4</v>
      </c>
      <c r="BA3005" s="13">
        <f t="shared" si="3514"/>
        <v>8.0945417495469787E-5</v>
      </c>
      <c r="BB3005" s="13">
        <f t="shared" si="3515"/>
        <v>4.2823980398793731E-5</v>
      </c>
      <c r="BC3005" s="13">
        <f t="shared" si="3516"/>
        <v>1.8124739894498962E-5</v>
      </c>
      <c r="BD3005" s="13">
        <f t="shared" si="3517"/>
        <v>5.7310827091606965E-3</v>
      </c>
      <c r="BE3005" s="13">
        <f t="shared" si="3518"/>
        <v>5.5254187125119703E-3</v>
      </c>
      <c r="BF3005" s="13">
        <f t="shared" si="3519"/>
        <v>2.6635675576429179E-3</v>
      </c>
      <c r="BG3005" s="13">
        <f t="shared" si="3520"/>
        <v>8.5599451109621733E-4</v>
      </c>
      <c r="BH3005" s="13">
        <f t="shared" si="3521"/>
        <v>2.0631913416022007E-4</v>
      </c>
      <c r="BI3005" s="13">
        <f t="shared" si="3522"/>
        <v>3.9783044932014193E-5</v>
      </c>
      <c r="BJ3005" s="14">
        <f t="shared" si="3523"/>
        <v>0.1619530679087596</v>
      </c>
      <c r="BK3005" s="14">
        <f t="shared" si="3524"/>
        <v>0.19994051415605432</v>
      </c>
      <c r="BL3005" s="14">
        <f t="shared" si="3525"/>
        <v>0.5594711243143069</v>
      </c>
      <c r="BM3005" s="14">
        <f t="shared" si="3526"/>
        <v>0.58839078785116072</v>
      </c>
      <c r="BN3005" s="14">
        <f t="shared" si="3527"/>
        <v>0.40544128056552631</v>
      </c>
    </row>
    <row r="3006" spans="1:66" x14ac:dyDescent="0.25">
      <c r="A3006" t="s">
        <v>72</v>
      </c>
      <c r="B3006" t="s">
        <v>74</v>
      </c>
      <c r="C3006" t="s">
        <v>103</v>
      </c>
      <c r="D3006" t="s">
        <v>567</v>
      </c>
      <c r="E3006" s="10">
        <f>VLOOKUP(A3006,home!$A$2:$E$405,3,FALSE)</f>
        <v>1.3571428571428601</v>
      </c>
      <c r="F3006" s="10">
        <f>VLOOKUP(B3006,home!$B$2:$E$405,3,FALSE)</f>
        <v>0.74</v>
      </c>
      <c r="G3006" s="10">
        <f>VLOOKUP(C3006,away!$B$2:$E$405,4,FALSE)</f>
        <v>0.96</v>
      </c>
      <c r="H3006" s="10">
        <f>VLOOKUP(A3006,away!$A$2:$E$405,3,FALSE)</f>
        <v>1.0912698412698401</v>
      </c>
      <c r="I3006" s="10">
        <f>VLOOKUP(C3006,away!$B$2:$E$405,3,FALSE)</f>
        <v>0.96</v>
      </c>
      <c r="J3006" s="10">
        <f>VLOOKUP(B3006,home!$B$2:$E$405,4,FALSE)</f>
        <v>1.1000000000000001</v>
      </c>
      <c r="K3006" s="12">
        <f t="shared" si="3472"/>
        <v>0.9641142857142877</v>
      </c>
      <c r="L3006" s="12">
        <f t="shared" si="3473"/>
        <v>1.1523809523809512</v>
      </c>
      <c r="M3006" s="13">
        <f t="shared" si="3474"/>
        <v>0.12045304884802964</v>
      </c>
      <c r="N3006" s="13">
        <f t="shared" si="3475"/>
        <v>0.1161305051522263</v>
      </c>
      <c r="O3006" s="13">
        <f t="shared" si="3476"/>
        <v>0.13880779914868163</v>
      </c>
      <c r="P3006" s="13">
        <f t="shared" si="3477"/>
        <v>0.13382658212780352</v>
      </c>
      <c r="Q3006" s="13">
        <f t="shared" si="3478"/>
        <v>5.5981539512239026E-2</v>
      </c>
      <c r="R3006" s="13">
        <f t="shared" si="3479"/>
        <v>7.9979731890430797E-2</v>
      </c>
      <c r="S3006" s="13">
        <f t="shared" si="3480"/>
        <v>3.7171234467060783E-2</v>
      </c>
      <c r="T3006" s="13">
        <f t="shared" si="3481"/>
        <v>6.4512059818865861E-2</v>
      </c>
      <c r="U3006" s="13">
        <f t="shared" si="3482"/>
        <v>7.710960208316292E-2</v>
      </c>
      <c r="V3006" s="13">
        <f t="shared" si="3483"/>
        <v>4.5886936489383679E-3</v>
      </c>
      <c r="W3006" s="13">
        <f t="shared" si="3484"/>
        <v>1.7990867326676169E-2</v>
      </c>
      <c r="X3006" s="13">
        <f t="shared" si="3485"/>
        <v>2.0732332824074422E-2</v>
      </c>
      <c r="Y3006" s="13">
        <f t="shared" si="3486"/>
        <v>1.1945772722442873E-2</v>
      </c>
      <c r="Z3006" s="13">
        <f t="shared" si="3487"/>
        <v>3.0722373202355921E-2</v>
      </c>
      <c r="AA3006" s="13">
        <f t="shared" si="3488"/>
        <v>2.9619878895437154E-2</v>
      </c>
      <c r="AB3006" s="13">
        <f t="shared" si="3489"/>
        <v>1.4278474192109045E-2</v>
      </c>
      <c r="AC3006" s="13">
        <f t="shared" si="3490"/>
        <v>3.1863514110991423E-4</v>
      </c>
      <c r="AD3006" s="13">
        <f t="shared" si="3491"/>
        <v>4.3363130505097271E-3</v>
      </c>
      <c r="AE3006" s="13">
        <f t="shared" si="3492"/>
        <v>4.997084562968347E-3</v>
      </c>
      <c r="AF3006" s="13">
        <f t="shared" si="3493"/>
        <v>2.8792725339008077E-3</v>
      </c>
      <c r="AG3006" s="13">
        <f t="shared" si="3494"/>
        <v>1.1060062749269756E-3</v>
      </c>
      <c r="AH3006" s="13">
        <f t="shared" si="3495"/>
        <v>8.8509694225834875E-3</v>
      </c>
      <c r="AI3006" s="13">
        <f t="shared" si="3496"/>
        <v>8.5333460627330798E-3</v>
      </c>
      <c r="AJ3006" s="13">
        <f t="shared" si="3497"/>
        <v>4.1135604220123656E-3</v>
      </c>
      <c r="AK3006" s="13">
        <f t="shared" si="3498"/>
        <v>1.3219807893370054E-3</v>
      </c>
      <c r="AL3006" s="13">
        <f t="shared" si="3499"/>
        <v>1.4160489016546029E-5</v>
      </c>
      <c r="AM3006" s="13">
        <f t="shared" si="3500"/>
        <v>8.3614027186514625E-4</v>
      </c>
      <c r="AN3006" s="13">
        <f t="shared" si="3501"/>
        <v>9.6355212281602461E-4</v>
      </c>
      <c r="AO3006" s="13">
        <f t="shared" si="3502"/>
        <v>5.5518955647970909E-4</v>
      </c>
      <c r="AP3006" s="13">
        <f t="shared" si="3503"/>
        <v>2.1326328994934833E-4</v>
      </c>
      <c r="AQ3006" s="13">
        <f t="shared" si="3504"/>
        <v>6.1440138294931274E-5</v>
      </c>
      <c r="AR3006" s="13">
        <f t="shared" si="3505"/>
        <v>2.0399377145382844E-3</v>
      </c>
      <c r="AS3006" s="13">
        <f t="shared" si="3506"/>
        <v>1.9667330925537143E-3</v>
      </c>
      <c r="AT3006" s="13">
        <f t="shared" si="3507"/>
        <v>9.4807773535903806E-4</v>
      </c>
      <c r="AU3006" s="13">
        <f t="shared" si="3508"/>
        <v>3.0468509620909951E-4</v>
      </c>
      <c r="AV3006" s="13">
        <f t="shared" si="3509"/>
        <v>7.3437813474856237E-5</v>
      </c>
      <c r="AW3006" s="13">
        <f t="shared" si="3510"/>
        <v>4.3701902121159415E-7</v>
      </c>
      <c r="AX3006" s="13">
        <f t="shared" si="3511"/>
        <v>1.3435579682770257E-4</v>
      </c>
      <c r="AY3006" s="13">
        <f t="shared" si="3512"/>
        <v>1.5482906110620947E-4</v>
      </c>
      <c r="AZ3006" s="13">
        <f t="shared" si="3513"/>
        <v>8.9211030446911116E-5</v>
      </c>
      <c r="BA3006" s="13">
        <f t="shared" si="3514"/>
        <v>3.4268364076432486E-5</v>
      </c>
      <c r="BB3006" s="13">
        <f t="shared" si="3515"/>
        <v>9.8725525077341149E-6</v>
      </c>
      <c r="BC3006" s="13">
        <f t="shared" si="3516"/>
        <v>2.2753882922587141E-6</v>
      </c>
      <c r="BD3006" s="13">
        <f t="shared" si="3517"/>
        <v>3.9179756104624174E-4</v>
      </c>
      <c r="BE3006" s="13">
        <f t="shared" si="3518"/>
        <v>3.7773762571269737E-4</v>
      </c>
      <c r="BF3006" s="13">
        <f t="shared" si="3519"/>
        <v>1.8209112060070407E-4</v>
      </c>
      <c r="BG3006" s="13">
        <f t="shared" si="3520"/>
        <v>5.8518883557620681E-5</v>
      </c>
      <c r="BH3006" s="13">
        <f t="shared" si="3521"/>
        <v>1.4104722905488255E-5</v>
      </c>
      <c r="BI3006" s="13">
        <f t="shared" si="3522"/>
        <v>2.7197129698445536E-6</v>
      </c>
      <c r="BJ3006" s="14">
        <f t="shared" si="3523"/>
        <v>0.30366615135149289</v>
      </c>
      <c r="BK3006" s="14">
        <f t="shared" si="3524"/>
        <v>0.29652718378306497</v>
      </c>
      <c r="BL3006" s="14">
        <f t="shared" si="3525"/>
        <v>0.36897518398541512</v>
      </c>
      <c r="BM3006" s="14">
        <f t="shared" si="3526"/>
        <v>0.35455729360083299</v>
      </c>
      <c r="BN3006" s="14">
        <f t="shared" si="3527"/>
        <v>0.64517920667941098</v>
      </c>
    </row>
    <row r="3007" spans="1:66" x14ac:dyDescent="0.25">
      <c r="A3007" t="s">
        <v>72</v>
      </c>
      <c r="B3007" t="s">
        <v>77</v>
      </c>
      <c r="C3007" t="s">
        <v>326</v>
      </c>
      <c r="D3007" t="s">
        <v>567</v>
      </c>
      <c r="E3007" s="10">
        <f>VLOOKUP(A3007,home!$A$2:$E$405,3,FALSE)</f>
        <v>1.3571428571428601</v>
      </c>
      <c r="F3007" s="10">
        <f>VLOOKUP(B3007,home!$B$2:$E$405,3,FALSE)</f>
        <v>1.69</v>
      </c>
      <c r="G3007" s="10">
        <f>VLOOKUP(C3007,away!$B$2:$E$405,4,FALSE)</f>
        <v>1.1100000000000001</v>
      </c>
      <c r="H3007" s="10">
        <f>VLOOKUP(A3007,away!$A$2:$E$405,3,FALSE)</f>
        <v>1.0912698412698401</v>
      </c>
      <c r="I3007" s="10">
        <f>VLOOKUP(C3007,away!$B$2:$E$405,3,FALSE)</f>
        <v>0.59</v>
      </c>
      <c r="J3007" s="10">
        <f>VLOOKUP(B3007,home!$B$2:$E$405,4,FALSE)</f>
        <v>1.01</v>
      </c>
      <c r="K3007" s="12">
        <f t="shared" si="3472"/>
        <v>2.5458642857142912</v>
      </c>
      <c r="L3007" s="12">
        <f t="shared" si="3473"/>
        <v>0.65028769841269762</v>
      </c>
      <c r="M3007" s="13">
        <f t="shared" si="3474"/>
        <v>4.091935976134755E-2</v>
      </c>
      <c r="N3007" s="13">
        <f t="shared" si="3475"/>
        <v>0.10417513661070918</v>
      </c>
      <c r="O3007" s="13">
        <f t="shared" si="3476"/>
        <v>2.6609356279727853E-2</v>
      </c>
      <c r="P3007" s="13">
        <f t="shared" si="3477"/>
        <v>6.7743809818406428E-2</v>
      </c>
      <c r="Q3007" s="13">
        <f t="shared" si="3478"/>
        <v>0.13260787987830597</v>
      </c>
      <c r="R3007" s="13">
        <f t="shared" si="3479"/>
        <v>8.6518685256938427E-3</v>
      </c>
      <c r="S3007" s="13">
        <f t="shared" si="3480"/>
        <v>2.803821831205314E-2</v>
      </c>
      <c r="T3007" s="13">
        <f t="shared" si="3481"/>
        <v>8.6233272997451066E-2</v>
      </c>
      <c r="U3007" s="13">
        <f t="shared" si="3482"/>
        <v>2.2026483084259512E-2</v>
      </c>
      <c r="V3007" s="13">
        <f t="shared" si="3483"/>
        <v>5.1576122730076909E-3</v>
      </c>
      <c r="W3007" s="13">
        <f t="shared" si="3484"/>
        <v>0.11253388846215664</v>
      </c>
      <c r="X3007" s="13">
        <f t="shared" si="3485"/>
        <v>7.3179403321487077E-2</v>
      </c>
      <c r="Y3007" s="13">
        <f t="shared" si="3486"/>
        <v>2.3793832878572174E-2</v>
      </c>
      <c r="Z3007" s="13">
        <f t="shared" si="3487"/>
        <v>1.8754012235142363E-3</v>
      </c>
      <c r="AA3007" s="13">
        <f t="shared" si="3488"/>
        <v>4.7745169963297786E-3</v>
      </c>
      <c r="AB3007" s="13">
        <f t="shared" si="3489"/>
        <v>6.0776361512459298E-3</v>
      </c>
      <c r="AC3007" s="13">
        <f t="shared" si="3490"/>
        <v>5.3366595142476992E-4</v>
      </c>
      <c r="AD3007" s="13">
        <f t="shared" si="3491"/>
        <v>7.1624001892090033E-2</v>
      </c>
      <c r="AE3007" s="13">
        <f t="shared" si="3492"/>
        <v>4.6576207341513923E-2</v>
      </c>
      <c r="AF3007" s="13">
        <f t="shared" si="3493"/>
        <v>1.5143967336452839E-2</v>
      </c>
      <c r="AG3007" s="13">
        <f t="shared" si="3494"/>
        <v>3.2826452213529961E-3</v>
      </c>
      <c r="AH3007" s="13">
        <f t="shared" si="3495"/>
        <v>3.0488758630985738E-4</v>
      </c>
      <c r="AI3007" s="13">
        <f t="shared" si="3496"/>
        <v>7.7620241714389932E-4</v>
      </c>
      <c r="AJ3007" s="13">
        <f t="shared" si="3497"/>
        <v>9.8805300614588005E-4</v>
      </c>
      <c r="AK3007" s="13">
        <f t="shared" si="3498"/>
        <v>8.3848295357981308E-4</v>
      </c>
      <c r="AL3007" s="13">
        <f t="shared" si="3499"/>
        <v>3.5340303397442956E-5</v>
      </c>
      <c r="AM3007" s="13">
        <f t="shared" si="3500"/>
        <v>3.6468997683400943E-2</v>
      </c>
      <c r="AN3007" s="13">
        <f t="shared" si="3501"/>
        <v>2.3715340566956802E-2</v>
      </c>
      <c r="AO3007" s="13">
        <f t="shared" si="3502"/>
        <v>7.7108971171798088E-3</v>
      </c>
      <c r="AP3007" s="13">
        <f t="shared" si="3503"/>
        <v>1.6714338463426545E-3</v>
      </c>
      <c r="AQ3007" s="13">
        <f t="shared" si="3504"/>
        <v>2.7172821724681174E-4</v>
      </c>
      <c r="AR3007" s="13">
        <f t="shared" si="3505"/>
        <v>3.965292935520799E-5</v>
      </c>
      <c r="AS3007" s="13">
        <f t="shared" si="3506"/>
        <v>1.0095097666937583E-4</v>
      </c>
      <c r="AT3007" s="13">
        <f t="shared" si="3507"/>
        <v>1.2850374305527033E-4</v>
      </c>
      <c r="AU3007" s="13">
        <f t="shared" si="3508"/>
        <v>1.0905103000833953E-4</v>
      </c>
      <c r="AV3007" s="13">
        <f t="shared" si="3509"/>
        <v>6.9407280654647249E-5</v>
      </c>
      <c r="AW3007" s="13">
        <f t="shared" si="3510"/>
        <v>1.6252065351109689E-6</v>
      </c>
      <c r="AX3007" s="13">
        <f t="shared" si="3511"/>
        <v>1.5474186456327962E-2</v>
      </c>
      <c r="AY3007" s="13">
        <f t="shared" si="3512"/>
        <v>1.0062673095494449E-2</v>
      </c>
      <c r="AZ3007" s="13">
        <f t="shared" si="3513"/>
        <v>3.2718162635742296E-3</v>
      </c>
      <c r="BA3007" s="13">
        <f t="shared" si="3514"/>
        <v>7.0920728922297261E-4</v>
      </c>
      <c r="BB3007" s="13">
        <f t="shared" si="3515"/>
        <v>1.1529719395157879E-4</v>
      </c>
      <c r="BC3007" s="13">
        <f t="shared" si="3516"/>
        <v>1.4995269377642921E-5</v>
      </c>
      <c r="BD3007" s="13">
        <f t="shared" si="3517"/>
        <v>4.2976353609532472E-6</v>
      </c>
      <c r="BE3007" s="13">
        <f t="shared" si="3518"/>
        <v>1.0941196378473716E-5</v>
      </c>
      <c r="BF3007" s="13">
        <f t="shared" si="3519"/>
        <v>1.3927400551471395E-5</v>
      </c>
      <c r="BG3007" s="13">
        <f t="shared" si="3520"/>
        <v>1.1819090552276182E-5</v>
      </c>
      <c r="BH3007" s="13">
        <f t="shared" si="3521"/>
        <v>7.5224501316657806E-6</v>
      </c>
      <c r="BI3007" s="13">
        <f t="shared" si="3522"/>
        <v>3.8302274262549336E-6</v>
      </c>
      <c r="BJ3007" s="14">
        <f t="shared" si="3523"/>
        <v>0.76863680893916764</v>
      </c>
      <c r="BK3007" s="14">
        <f t="shared" si="3524"/>
        <v>0.15249067951513143</v>
      </c>
      <c r="BL3007" s="14">
        <f t="shared" si="3525"/>
        <v>7.1547390960580284E-2</v>
      </c>
      <c r="BM3007" s="14">
        <f t="shared" si="3526"/>
        <v>0.60378182187524365</v>
      </c>
      <c r="BN3007" s="14">
        <f t="shared" si="3527"/>
        <v>0.3807074108741908</v>
      </c>
    </row>
    <row r="3008" spans="1:66" x14ac:dyDescent="0.25">
      <c r="A3008" t="s">
        <v>72</v>
      </c>
      <c r="B3008" t="s">
        <v>88</v>
      </c>
      <c r="C3008" t="s">
        <v>73</v>
      </c>
      <c r="D3008" t="s">
        <v>567</v>
      </c>
      <c r="E3008" s="10">
        <f>VLOOKUP(A3008,home!$A$2:$E$405,3,FALSE)</f>
        <v>1.3571428571428601</v>
      </c>
      <c r="F3008" s="10">
        <f>VLOOKUP(B3008,home!$B$2:$E$405,3,FALSE)</f>
        <v>1.03</v>
      </c>
      <c r="G3008" s="10">
        <f>VLOOKUP(C3008,away!$B$2:$E$405,4,FALSE)</f>
        <v>0.81</v>
      </c>
      <c r="H3008" s="10">
        <f>VLOOKUP(A3008,away!$A$2:$E$405,3,FALSE)</f>
        <v>1.0912698412698401</v>
      </c>
      <c r="I3008" s="10">
        <f>VLOOKUP(C3008,away!$B$2:$E$405,3,FALSE)</f>
        <v>0.66</v>
      </c>
      <c r="J3008" s="10">
        <f>VLOOKUP(B3008,home!$B$2:$E$405,4,FALSE)</f>
        <v>1.01</v>
      </c>
      <c r="K3008" s="12">
        <f t="shared" si="3472"/>
        <v>1.1322642857142884</v>
      </c>
      <c r="L3008" s="12">
        <f t="shared" si="3473"/>
        <v>0.72744047619047536</v>
      </c>
      <c r="M3008" s="13">
        <f t="shared" si="3474"/>
        <v>0.15571859764417922</v>
      </c>
      <c r="N3008" s="13">
        <f t="shared" si="3475"/>
        <v>0.17631460673401725</v>
      </c>
      <c r="O3008" s="13">
        <f t="shared" si="3476"/>
        <v>0.11327601082199477</v>
      </c>
      <c r="P3008" s="13">
        <f t="shared" si="3477"/>
        <v>0.12825838148192989</v>
      </c>
      <c r="Q3008" s="13">
        <f t="shared" si="3478"/>
        <v>9.981736612734389E-2</v>
      </c>
      <c r="R3008" s="13">
        <f t="shared" si="3479"/>
        <v>4.1200777626654653E-2</v>
      </c>
      <c r="S3008" s="13">
        <f t="shared" si="3480"/>
        <v>2.6410160169104205E-2</v>
      </c>
      <c r="T3008" s="13">
        <f t="shared" si="3481"/>
        <v>7.2611192347754067E-2</v>
      </c>
      <c r="U3008" s="13">
        <f t="shared" si="3482"/>
        <v>4.665016905031736E-2</v>
      </c>
      <c r="V3008" s="13">
        <f t="shared" si="3483"/>
        <v>2.4169841190838036E-3</v>
      </c>
      <c r="W3008" s="13">
        <f t="shared" si="3484"/>
        <v>3.7673212920019516E-2</v>
      </c>
      <c r="X3008" s="13">
        <f t="shared" si="3485"/>
        <v>2.7405019946164167E-2</v>
      </c>
      <c r="Y3008" s="13">
        <f t="shared" si="3486"/>
        <v>9.9677603798235676E-3</v>
      </c>
      <c r="Z3008" s="13">
        <f t="shared" si="3487"/>
        <v>9.9903710987171834E-3</v>
      </c>
      <c r="AA3008" s="13">
        <f t="shared" si="3488"/>
        <v>1.131174039610968E-2</v>
      </c>
      <c r="AB3008" s="13">
        <f t="shared" si="3489"/>
        <v>6.4039398298932973E-3</v>
      </c>
      <c r="AC3008" s="13">
        <f t="shared" si="3490"/>
        <v>1.2442254645201852E-4</v>
      </c>
      <c r="AD3008" s="13">
        <f t="shared" si="3491"/>
        <v>1.0664008379362063E-2</v>
      </c>
      <c r="AE3008" s="13">
        <f t="shared" si="3492"/>
        <v>7.7574313335823592E-3</v>
      </c>
      <c r="AF3008" s="13">
        <f t="shared" si="3493"/>
        <v>2.8215347716580323E-3</v>
      </c>
      <c r="AG3008" s="13">
        <f t="shared" si="3494"/>
        <v>6.8416619929430116E-4</v>
      </c>
      <c r="AH3008" s="13">
        <f t="shared" si="3495"/>
        <v>1.8168500773425974E-3</v>
      </c>
      <c r="AI3008" s="13">
        <f t="shared" si="3496"/>
        <v>2.0571544550722653E-3</v>
      </c>
      <c r="AJ3008" s="13">
        <f t="shared" si="3497"/>
        <v>1.1646212598381829E-3</v>
      </c>
      <c r="AK3008" s="13">
        <f t="shared" si="3498"/>
        <v>4.3955301963278463E-4</v>
      </c>
      <c r="AL3008" s="13">
        <f t="shared" si="3499"/>
        <v>4.0992494587604959E-6</v>
      </c>
      <c r="AM3008" s="13">
        <f t="shared" si="3500"/>
        <v>2.4148951661019124E-3</v>
      </c>
      <c r="AN3008" s="13">
        <f t="shared" si="3501"/>
        <v>1.7566924895792522E-3</v>
      </c>
      <c r="AO3008" s="13">
        <f t="shared" si="3502"/>
        <v>6.3894461056988134E-4</v>
      </c>
      <c r="AP3008" s="13">
        <f t="shared" si="3503"/>
        <v>1.5493139059076413E-4</v>
      </c>
      <c r="AQ3008" s="13">
        <f t="shared" si="3504"/>
        <v>2.8175841137049498E-5</v>
      </c>
      <c r="AR3008" s="13">
        <f t="shared" si="3505"/>
        <v>2.6433005708576028E-4</v>
      </c>
      <c r="AS3008" s="13">
        <f t="shared" si="3506"/>
        <v>2.9929148327902545E-4</v>
      </c>
      <c r="AT3008" s="13">
        <f t="shared" si="3507"/>
        <v>1.6943852876764786E-4</v>
      </c>
      <c r="AU3008" s="13">
        <f t="shared" si="3508"/>
        <v>6.3949731582526865E-5</v>
      </c>
      <c r="AV3008" s="13">
        <f t="shared" si="3509"/>
        <v>1.8101999287977586E-5</v>
      </c>
      <c r="AW3008" s="13">
        <f t="shared" si="3510"/>
        <v>9.3787966246202463E-8</v>
      </c>
      <c r="AX3008" s="13">
        <f t="shared" si="3511"/>
        <v>4.5571659172021108E-4</v>
      </c>
      <c r="AY3008" s="13">
        <f t="shared" si="3512"/>
        <v>3.3150669448885078E-4</v>
      </c>
      <c r="AZ3008" s="13">
        <f t="shared" si="3513"/>
        <v>1.2057569384965001E-4</v>
      </c>
      <c r="BA3008" s="13">
        <f t="shared" si="3514"/>
        <v>2.9237213383662131E-5</v>
      </c>
      <c r="BB3008" s="13">
        <f t="shared" si="3515"/>
        <v>5.3170831065734292E-6</v>
      </c>
      <c r="BC3008" s="13">
        <f t="shared" si="3516"/>
        <v>7.735722933980217E-7</v>
      </c>
      <c r="BD3008" s="13">
        <f t="shared" si="3517"/>
        <v>3.2047397099653487E-5</v>
      </c>
      <c r="BE3008" s="13">
        <f t="shared" si="3518"/>
        <v>3.6286123186041308E-5</v>
      </c>
      <c r="BF3008" s="13">
        <f t="shared" si="3519"/>
        <v>2.0542740675291876E-5</v>
      </c>
      <c r="BG3008" s="13">
        <f t="shared" si="3520"/>
        <v>7.7532705324410672E-6</v>
      </c>
      <c r="BH3008" s="13">
        <f t="shared" si="3521"/>
        <v>2.1946878303410087E-6</v>
      </c>
      <c r="BI3008" s="13">
        <f t="shared" si="3522"/>
        <v>4.9699332971738027E-7</v>
      </c>
      <c r="BJ3008" s="14">
        <f t="shared" si="3523"/>
        <v>0.45165306548584044</v>
      </c>
      <c r="BK3008" s="14">
        <f t="shared" si="3524"/>
        <v>0.3132641519046967</v>
      </c>
      <c r="BL3008" s="14">
        <f t="shared" si="3525"/>
        <v>0.22523524954951196</v>
      </c>
      <c r="BM3008" s="14">
        <f t="shared" si="3526"/>
        <v>0.28522568469612419</v>
      </c>
      <c r="BN3008" s="14">
        <f t="shared" si="3527"/>
        <v>0.71458574043611978</v>
      </c>
    </row>
    <row r="3009" spans="1:66" x14ac:dyDescent="0.25">
      <c r="A3009" t="s">
        <v>72</v>
      </c>
      <c r="B3009" t="s">
        <v>102</v>
      </c>
      <c r="C3009" t="s">
        <v>86</v>
      </c>
      <c r="D3009" t="s">
        <v>567</v>
      </c>
      <c r="E3009" s="10">
        <f>VLOOKUP(A3009,home!$A$2:$E$405,3,FALSE)</f>
        <v>1.3571428571428601</v>
      </c>
      <c r="F3009" s="10">
        <f>VLOOKUP(B3009,home!$B$2:$E$405,3,FALSE)</f>
        <v>0.66</v>
      </c>
      <c r="G3009" s="10">
        <f>VLOOKUP(C3009,away!$B$2:$E$405,4,FALSE)</f>
        <v>0.81</v>
      </c>
      <c r="H3009" s="10">
        <f>VLOOKUP(A3009,away!$A$2:$E$405,3,FALSE)</f>
        <v>1.0912698412698401</v>
      </c>
      <c r="I3009" s="10">
        <f>VLOOKUP(C3009,away!$B$2:$E$405,3,FALSE)</f>
        <v>0.66</v>
      </c>
      <c r="J3009" s="10">
        <f>VLOOKUP(B3009,home!$B$2:$E$405,4,FALSE)</f>
        <v>1.1000000000000001</v>
      </c>
      <c r="K3009" s="12">
        <f t="shared" si="3472"/>
        <v>0.72552857142857308</v>
      </c>
      <c r="L3009" s="12">
        <f t="shared" si="3473"/>
        <v>0.79226190476190395</v>
      </c>
      <c r="M3009" s="13">
        <f t="shared" si="3474"/>
        <v>0.21919567034250212</v>
      </c>
      <c r="N3009" s="13">
        <f t="shared" si="3475"/>
        <v>0.159032721566924</v>
      </c>
      <c r="O3009" s="13">
        <f t="shared" si="3476"/>
        <v>0.17366037930111311</v>
      </c>
      <c r="P3009" s="13">
        <f t="shared" si="3477"/>
        <v>0.12599556690808073</v>
      </c>
      <c r="Q3009" s="13">
        <f t="shared" si="3478"/>
        <v>5.7691391644424189E-2</v>
      </c>
      <c r="R3009" s="13">
        <f t="shared" si="3479"/>
        <v>6.8792251443387284E-2</v>
      </c>
      <c r="S3009" s="13">
        <f t="shared" si="3480"/>
        <v>1.8105835365821207E-2</v>
      </c>
      <c r="T3009" s="13">
        <f t="shared" si="3481"/>
        <v>4.5706691832576501E-2</v>
      </c>
      <c r="U3009" s="13">
        <f t="shared" si="3482"/>
        <v>4.9910743915075974E-2</v>
      </c>
      <c r="V3009" s="13">
        <f t="shared" si="3483"/>
        <v>1.1563767496443637E-3</v>
      </c>
      <c r="W3009" s="13">
        <f t="shared" si="3484"/>
        <v>1.3952250987835134E-2</v>
      </c>
      <c r="X3009" s="13">
        <f t="shared" si="3485"/>
        <v>1.105383694333842E-2</v>
      </c>
      <c r="Y3009" s="13">
        <f t="shared" si="3486"/>
        <v>4.3787669558283992E-3</v>
      </c>
      <c r="Z3009" s="13">
        <f t="shared" si="3487"/>
        <v>1.8167160053799283E-2</v>
      </c>
      <c r="AA3009" s="13">
        <f t="shared" si="3488"/>
        <v>1.3180793680747233E-2</v>
      </c>
      <c r="AB3009" s="13">
        <f t="shared" si="3489"/>
        <v>4.7815212047436512E-3</v>
      </c>
      <c r="AC3009" s="13">
        <f t="shared" si="3490"/>
        <v>4.1543459749657051E-5</v>
      </c>
      <c r="AD3009" s="13">
        <f t="shared" si="3491"/>
        <v>2.5306891818542301E-3</v>
      </c>
      <c r="AE3009" s="13">
        <f t="shared" si="3492"/>
        <v>2.004968631576177E-3</v>
      </c>
      <c r="AF3009" s="13">
        <f t="shared" si="3493"/>
        <v>7.9423013352020481E-4</v>
      </c>
      <c r="AG3009" s="13">
        <f t="shared" si="3494"/>
        <v>2.0974609280067293E-4</v>
      </c>
      <c r="AH3009" s="13">
        <f t="shared" si="3495"/>
        <v>3.5982872070843483E-3</v>
      </c>
      <c r="AI3009" s="13">
        <f t="shared" si="3496"/>
        <v>2.6106601769456173E-3</v>
      </c>
      <c r="AJ3009" s="13">
        <f t="shared" si="3497"/>
        <v>9.4705427433240967E-4</v>
      </c>
      <c r="AK3009" s="13">
        <f t="shared" si="3498"/>
        <v>2.2903831157390574E-4</v>
      </c>
      <c r="AL3009" s="13">
        <f t="shared" si="3499"/>
        <v>9.5518159720988717E-7</v>
      </c>
      <c r="AM3009" s="13">
        <f t="shared" si="3500"/>
        <v>3.6721746136808889E-4</v>
      </c>
      <c r="AN3009" s="13">
        <f t="shared" si="3501"/>
        <v>2.9093240540531298E-4</v>
      </c>
      <c r="AO3009" s="13">
        <f t="shared" si="3502"/>
        <v>1.1524733083168784E-4</v>
      </c>
      <c r="AP3009" s="13">
        <f t="shared" si="3503"/>
        <v>3.0435356614479438E-5</v>
      </c>
      <c r="AQ3009" s="13">
        <f t="shared" si="3504"/>
        <v>6.0281934008738228E-6</v>
      </c>
      <c r="AR3009" s="13">
        <f t="shared" si="3505"/>
        <v>5.7015717531300756E-4</v>
      </c>
      <c r="AS3009" s="13">
        <f t="shared" si="3506"/>
        <v>4.1366532089459688E-4</v>
      </c>
      <c r="AT3009" s="13">
        <f t="shared" si="3507"/>
        <v>1.5006300465909955E-4</v>
      </c>
      <c r="AU3009" s="13">
        <f t="shared" si="3508"/>
        <v>3.6291665798198605E-5</v>
      </c>
      <c r="AV3009" s="13">
        <f t="shared" si="3509"/>
        <v>6.5826601103325587E-6</v>
      </c>
      <c r="AW3009" s="13">
        <f t="shared" si="3510"/>
        <v>1.5251295623547473E-8</v>
      </c>
      <c r="AX3009" s="13">
        <f t="shared" si="3511"/>
        <v>4.4404460025002782E-5</v>
      </c>
      <c r="AY3009" s="13">
        <f t="shared" si="3512"/>
        <v>3.5179962079332524E-5</v>
      </c>
      <c r="AZ3009" s="13">
        <f t="shared" si="3513"/>
        <v>1.3935871883211766E-5</v>
      </c>
      <c r="BA3009" s="13">
        <f t="shared" si="3514"/>
        <v>3.6802868009037385E-6</v>
      </c>
      <c r="BB3009" s="13">
        <f t="shared" si="3515"/>
        <v>7.289377577385225E-7</v>
      </c>
      <c r="BC3009" s="13">
        <f t="shared" si="3516"/>
        <v>1.1550192327975865E-7</v>
      </c>
      <c r="BD3009" s="13">
        <f t="shared" si="3517"/>
        <v>7.5285634954525002E-5</v>
      </c>
      <c r="BE3009" s="13">
        <f t="shared" si="3518"/>
        <v>5.4621879177649564E-5</v>
      </c>
      <c r="BF3009" s="13">
        <f t="shared" si="3519"/>
        <v>1.9814866984252104E-5</v>
      </c>
      <c r="BG3009" s="13">
        <f t="shared" si="3520"/>
        <v>4.7920840453772099E-6</v>
      </c>
      <c r="BH3009" s="13">
        <f t="shared" si="3521"/>
        <v>8.6919847290204587E-7</v>
      </c>
      <c r="BI3009" s="13">
        <f t="shared" si="3522"/>
        <v>1.2612566526650375E-7</v>
      </c>
      <c r="BJ3009" s="14">
        <f t="shared" si="3523"/>
        <v>0.29826319973876791</v>
      </c>
      <c r="BK3009" s="14">
        <f t="shared" si="3524"/>
        <v>0.36453112796947468</v>
      </c>
      <c r="BL3009" s="14">
        <f t="shared" si="3525"/>
        <v>0.3190429991310787</v>
      </c>
      <c r="BM3009" s="14">
        <f t="shared" si="3526"/>
        <v>0.19560134097590531</v>
      </c>
      <c r="BN3009" s="14">
        <f t="shared" si="3527"/>
        <v>0.80436798120643138</v>
      </c>
    </row>
    <row r="3010" spans="1:66" x14ac:dyDescent="0.25">
      <c r="A3010" t="s">
        <v>72</v>
      </c>
      <c r="B3010" t="s">
        <v>78</v>
      </c>
      <c r="C3010" t="s">
        <v>81</v>
      </c>
      <c r="D3010" t="s">
        <v>567</v>
      </c>
      <c r="E3010" s="10">
        <f>VLOOKUP(A3010,home!$A$2:$E$405,3,FALSE)</f>
        <v>1.3571428571428601</v>
      </c>
      <c r="F3010" s="10">
        <f>VLOOKUP(B3010,home!$B$2:$E$405,3,FALSE)</f>
        <v>1.18</v>
      </c>
      <c r="G3010" s="10">
        <f>VLOOKUP(C3010,away!$B$2:$E$405,4,FALSE)</f>
        <v>1.4</v>
      </c>
      <c r="H3010" s="10">
        <f>VLOOKUP(A3010,away!$A$2:$E$405,3,FALSE)</f>
        <v>1.0912698412698401</v>
      </c>
      <c r="I3010" s="10">
        <f>VLOOKUP(C3010,away!$B$2:$E$405,3,FALSE)</f>
        <v>1.03</v>
      </c>
      <c r="J3010" s="10">
        <f>VLOOKUP(B3010,home!$B$2:$E$405,4,FALSE)</f>
        <v>1.1000000000000001</v>
      </c>
      <c r="K3010" s="12">
        <f t="shared" si="3472"/>
        <v>2.2420000000000044</v>
      </c>
      <c r="L3010" s="12">
        <f t="shared" si="3473"/>
        <v>1.2364087301587288</v>
      </c>
      <c r="M3010" s="13">
        <f t="shared" si="3474"/>
        <v>3.0856472961846425E-2</v>
      </c>
      <c r="N3010" s="13">
        <f t="shared" si="3475"/>
        <v>6.9180212380459821E-2</v>
      </c>
      <c r="O3010" s="13">
        <f t="shared" si="3476"/>
        <v>3.8151212551933683E-2</v>
      </c>
      <c r="P3010" s="13">
        <f t="shared" si="3477"/>
        <v>8.5535018541435484E-2</v>
      </c>
      <c r="Q3010" s="13">
        <f t="shared" si="3478"/>
        <v>7.7551018078495626E-2</v>
      </c>
      <c r="R3010" s="13">
        <f t="shared" si="3479"/>
        <v>2.3585246132676048E-2</v>
      </c>
      <c r="S3010" s="13">
        <f t="shared" si="3480"/>
        <v>5.9276374570824561E-2</v>
      </c>
      <c r="T3010" s="13">
        <f t="shared" si="3481"/>
        <v>9.5884755784949385E-2</v>
      </c>
      <c r="U3010" s="13">
        <f t="shared" si="3482"/>
        <v>5.2878121829459807E-2</v>
      </c>
      <c r="V3010" s="13">
        <f t="shared" si="3483"/>
        <v>1.8257310239982498E-2</v>
      </c>
      <c r="W3010" s="13">
        <f t="shared" si="3484"/>
        <v>5.7956460843995854E-2</v>
      </c>
      <c r="X3010" s="13">
        <f t="shared" si="3485"/>
        <v>7.1657874156618992E-2</v>
      </c>
      <c r="Y3010" s="13">
        <f t="shared" si="3486"/>
        <v>4.4299210595929651E-2</v>
      </c>
      <c r="Z3010" s="13">
        <f t="shared" si="3487"/>
        <v>9.7203347404610212E-3</v>
      </c>
      <c r="AA3010" s="13">
        <f t="shared" si="3488"/>
        <v>2.1792990488113655E-2</v>
      </c>
      <c r="AB3010" s="13">
        <f t="shared" si="3489"/>
        <v>2.4429942337175461E-2</v>
      </c>
      <c r="AC3010" s="13">
        <f t="shared" si="3490"/>
        <v>3.1631113750115463E-3</v>
      </c>
      <c r="AD3010" s="13">
        <f t="shared" si="3491"/>
        <v>3.2484596303059741E-2</v>
      </c>
      <c r="AE3010" s="13">
        <f t="shared" si="3492"/>
        <v>4.0164238464785021E-2</v>
      </c>
      <c r="AF3010" s="13">
        <f t="shared" si="3493"/>
        <v>2.4829707539018617E-2</v>
      </c>
      <c r="AG3010" s="13">
        <f t="shared" si="3494"/>
        <v>1.0233222389510211E-2</v>
      </c>
      <c r="AH3010" s="13">
        <f t="shared" si="3495"/>
        <v>3.0045766832927953E-3</v>
      </c>
      <c r="AI3010" s="13">
        <f t="shared" si="3496"/>
        <v>6.7362609239424607E-3</v>
      </c>
      <c r="AJ3010" s="13">
        <f t="shared" si="3497"/>
        <v>7.5513484957395148E-3</v>
      </c>
      <c r="AK3010" s="13">
        <f t="shared" si="3498"/>
        <v>5.643374442482676E-3</v>
      </c>
      <c r="AL3010" s="13">
        <f t="shared" si="3499"/>
        <v>3.5072937914165057E-4</v>
      </c>
      <c r="AM3010" s="13">
        <f t="shared" si="3500"/>
        <v>1.4566092982292018E-2</v>
      </c>
      <c r="AN3010" s="13">
        <f t="shared" si="3501"/>
        <v>1.8009644527609642E-2</v>
      </c>
      <c r="AO3010" s="13">
        <f t="shared" si="3502"/>
        <v>1.1133640860495972E-2</v>
      </c>
      <c r="AP3010" s="13">
        <f t="shared" si="3503"/>
        <v>4.5885769194563882E-3</v>
      </c>
      <c r="AQ3010" s="13">
        <f t="shared" si="3504"/>
        <v>1.4183391405551804E-3</v>
      </c>
      <c r="AR3010" s="13">
        <f t="shared" si="3505"/>
        <v>7.4297696833091394E-4</v>
      </c>
      <c r="AS3010" s="13">
        <f t="shared" si="3506"/>
        <v>1.6657543629979123E-3</v>
      </c>
      <c r="AT3010" s="13">
        <f t="shared" si="3507"/>
        <v>1.8673106409206636E-3</v>
      </c>
      <c r="AU3010" s="13">
        <f t="shared" si="3508"/>
        <v>1.3955034856480456E-3</v>
      </c>
      <c r="AV3010" s="13">
        <f t="shared" si="3509"/>
        <v>7.8217970370573109E-4</v>
      </c>
      <c r="AW3010" s="13">
        <f t="shared" si="3510"/>
        <v>2.7006438617524986E-5</v>
      </c>
      <c r="AX3010" s="13">
        <f t="shared" si="3511"/>
        <v>5.4428634110497958E-3</v>
      </c>
      <c r="AY3010" s="13">
        <f t="shared" si="3512"/>
        <v>6.7296038384834838E-3</v>
      </c>
      <c r="AZ3010" s="13">
        <f t="shared" si="3513"/>
        <v>4.1602704682053371E-3</v>
      </c>
      <c r="BA3010" s="13">
        <f t="shared" si="3514"/>
        <v>1.7145982422368739E-3</v>
      </c>
      <c r="BB3010" s="13">
        <f t="shared" si="3515"/>
        <v>5.2998605885412012E-4</v>
      </c>
      <c r="BC3010" s="13">
        <f t="shared" si="3516"/>
        <v>1.3105587800593037E-4</v>
      </c>
      <c r="BD3010" s="13">
        <f t="shared" si="3517"/>
        <v>1.5310386832520148E-4</v>
      </c>
      <c r="BE3010" s="13">
        <f t="shared" si="3518"/>
        <v>3.4325887278510242E-4</v>
      </c>
      <c r="BF3010" s="13">
        <f t="shared" si="3519"/>
        <v>3.8479319639210063E-4</v>
      </c>
      <c r="BG3010" s="13">
        <f t="shared" si="3520"/>
        <v>2.8756878210369716E-4</v>
      </c>
      <c r="BH3010" s="13">
        <f t="shared" si="3521"/>
        <v>1.6118230236912255E-4</v>
      </c>
      <c r="BI3010" s="13">
        <f t="shared" si="3522"/>
        <v>7.2274144382314704E-5</v>
      </c>
      <c r="BJ3010" s="14">
        <f t="shared" si="3523"/>
        <v>0.59266596886406775</v>
      </c>
      <c r="BK3010" s="14">
        <f t="shared" si="3524"/>
        <v>0.20416862090672563</v>
      </c>
      <c r="BL3010" s="14">
        <f t="shared" si="3525"/>
        <v>0.19162898021277688</v>
      </c>
      <c r="BM3010" s="14">
        <f t="shared" si="3526"/>
        <v>0.66662212667731813</v>
      </c>
      <c r="BN3010" s="14">
        <f t="shared" si="3527"/>
        <v>0.3248591806468471</v>
      </c>
    </row>
    <row r="3011" spans="1:66" x14ac:dyDescent="0.25">
      <c r="A3011" t="s">
        <v>72</v>
      </c>
      <c r="B3011" t="s">
        <v>106</v>
      </c>
      <c r="C3011" t="s">
        <v>89</v>
      </c>
      <c r="D3011" t="s">
        <v>567</v>
      </c>
      <c r="E3011" s="10">
        <f>VLOOKUP(A3011,home!$A$2:$E$405,3,FALSE)</f>
        <v>1.3571428571428601</v>
      </c>
      <c r="F3011" s="10">
        <f>VLOOKUP(B3011,home!$B$2:$E$405,3,FALSE)</f>
        <v>0.88</v>
      </c>
      <c r="G3011" s="10">
        <f>VLOOKUP(C3011,away!$B$2:$E$405,4,FALSE)</f>
        <v>1.25</v>
      </c>
      <c r="H3011" s="10">
        <f>VLOOKUP(A3011,away!$A$2:$E$405,3,FALSE)</f>
        <v>1.0912698412698401</v>
      </c>
      <c r="I3011" s="10">
        <f>VLOOKUP(C3011,away!$B$2:$E$405,3,FALSE)</f>
        <v>0.44</v>
      </c>
      <c r="J3011" s="10">
        <f>VLOOKUP(B3011,home!$B$2:$E$405,4,FALSE)</f>
        <v>0.92</v>
      </c>
      <c r="K3011" s="12">
        <f t="shared" si="3472"/>
        <v>1.492857142857146</v>
      </c>
      <c r="L3011" s="12">
        <f t="shared" si="3473"/>
        <v>0.44174603174603128</v>
      </c>
      <c r="M3011" s="13">
        <f t="shared" si="3474"/>
        <v>0.14448159141410635</v>
      </c>
      <c r="N3011" s="13">
        <f t="shared" si="3475"/>
        <v>0.21569037575391636</v>
      </c>
      <c r="O3011" s="13">
        <f t="shared" si="3476"/>
        <v>6.382416966753296E-2</v>
      </c>
      <c r="P3011" s="13">
        <f t="shared" si="3477"/>
        <v>9.528036757510297E-2</v>
      </c>
      <c r="Q3011" s="13">
        <f t="shared" si="3478"/>
        <v>0.16099745904488796</v>
      </c>
      <c r="R3011" s="13">
        <f t="shared" si="3479"/>
        <v>1.4097036840059047E-2</v>
      </c>
      <c r="S3011" s="13">
        <f t="shared" si="3480"/>
        <v>1.570848638292403E-2</v>
      </c>
      <c r="T3011" s="13">
        <f t="shared" si="3481"/>
        <v>7.111998865427345E-2</v>
      </c>
      <c r="U3011" s="13">
        <f t="shared" si="3482"/>
        <v>2.104486213980248E-2</v>
      </c>
      <c r="V3011" s="13">
        <f t="shared" si="3483"/>
        <v>1.1510196496811063E-3</v>
      </c>
      <c r="W3011" s="13">
        <f t="shared" si="3484"/>
        <v>8.011540223900393E-2</v>
      </c>
      <c r="X3011" s="13">
        <f t="shared" si="3485"/>
        <v>3.5390661020817102E-2</v>
      </c>
      <c r="Y3011" s="13">
        <f t="shared" si="3486"/>
        <v>7.8168420334074496E-3</v>
      </c>
      <c r="Z3011" s="13">
        <f t="shared" si="3487"/>
        <v>2.0757700278245654E-3</v>
      </c>
      <c r="AA3011" s="13">
        <f t="shared" si="3488"/>
        <v>3.0988281129666791E-3</v>
      </c>
      <c r="AB3011" s="13">
        <f t="shared" si="3489"/>
        <v>2.3130538414644197E-3</v>
      </c>
      <c r="AC3011" s="13">
        <f t="shared" si="3490"/>
        <v>4.7440981163411782E-5</v>
      </c>
      <c r="AD3011" s="13">
        <f t="shared" si="3491"/>
        <v>2.9900212621342601E-2</v>
      </c>
      <c r="AE3011" s="13">
        <f t="shared" si="3492"/>
        <v>1.3208300273840696E-2</v>
      </c>
      <c r="AF3011" s="13">
        <f t="shared" si="3493"/>
        <v>2.9173571160395722E-3</v>
      </c>
      <c r="AG3011" s="13">
        <f t="shared" si="3494"/>
        <v>4.2957697639884235E-4</v>
      </c>
      <c r="AH3011" s="13">
        <f t="shared" si="3495"/>
        <v>2.2924079315221266E-4</v>
      </c>
      <c r="AI3011" s="13">
        <f t="shared" si="3496"/>
        <v>3.422237554915182E-4</v>
      </c>
      <c r="AJ3011" s="13">
        <f t="shared" si="3497"/>
        <v>2.5544558892045524E-4</v>
      </c>
      <c r="AK3011" s="13">
        <f t="shared" si="3498"/>
        <v>1.2711459067708394E-4</v>
      </c>
      <c r="AL3011" s="13">
        <f t="shared" si="3499"/>
        <v>1.2514242345013597E-6</v>
      </c>
      <c r="AM3011" s="13">
        <f t="shared" si="3500"/>
        <v>8.9273491969437315E-3</v>
      </c>
      <c r="AN3011" s="13">
        <f t="shared" si="3501"/>
        <v>3.9436210817610133E-3</v>
      </c>
      <c r="AO3011" s="13">
        <f t="shared" si="3502"/>
        <v>8.7103948178895909E-4</v>
      </c>
      <c r="AP3011" s="13">
        <f t="shared" si="3503"/>
        <v>1.282594115247974E-4</v>
      </c>
      <c r="AQ3011" s="13">
        <f t="shared" si="3504"/>
        <v>1.4164521518790108E-5</v>
      </c>
      <c r="AR3011" s="13">
        <f t="shared" si="3505"/>
        <v>2.0253242137860544E-5</v>
      </c>
      <c r="AS3011" s="13">
        <f t="shared" si="3506"/>
        <v>3.0235197191520448E-5</v>
      </c>
      <c r="AT3011" s="13">
        <f t="shared" si="3507"/>
        <v>2.2568415046527815E-5</v>
      </c>
      <c r="AU3011" s="13">
        <f t="shared" si="3508"/>
        <v>1.1230473201724577E-5</v>
      </c>
      <c r="AV3011" s="13">
        <f t="shared" si="3509"/>
        <v>4.1913730342150748E-6</v>
      </c>
      <c r="AW3011" s="13">
        <f t="shared" si="3510"/>
        <v>2.2924135541856056E-8</v>
      </c>
      <c r="AX3011" s="13">
        <f t="shared" si="3511"/>
        <v>2.2212095025729108E-3</v>
      </c>
      <c r="AY3011" s="13">
        <f t="shared" si="3512"/>
        <v>9.8121048343815967E-4</v>
      </c>
      <c r="AZ3011" s="13">
        <f t="shared" si="3513"/>
        <v>2.1672291868320593E-4</v>
      </c>
      <c r="BA3011" s="13">
        <f t="shared" si="3514"/>
        <v>3.1912163105574683E-5</v>
      </c>
      <c r="BB3011" s="13">
        <f t="shared" si="3515"/>
        <v>3.5242678540799298E-6</v>
      </c>
      <c r="BC3011" s="13">
        <f t="shared" si="3516"/>
        <v>3.1136626786998206E-7</v>
      </c>
      <c r="BD3011" s="13">
        <f t="shared" si="3517"/>
        <v>1.4911315573985667E-6</v>
      </c>
      <c r="BE3011" s="13">
        <f t="shared" si="3518"/>
        <v>2.2260463964021506E-6</v>
      </c>
      <c r="BF3011" s="13">
        <f t="shared" si="3519"/>
        <v>1.6615846316001806E-6</v>
      </c>
      <c r="BG3011" s="13">
        <f t="shared" si="3520"/>
        <v>8.2683616191532959E-7</v>
      </c>
      <c r="BH3011" s="13">
        <f t="shared" si="3521"/>
        <v>3.0858706757197185E-7</v>
      </c>
      <c r="BI3011" s="13">
        <f t="shared" si="3522"/>
        <v>9.2135281603631728E-8</v>
      </c>
      <c r="BJ3011" s="14">
        <f t="shared" si="3523"/>
        <v>0.63492550012938709</v>
      </c>
      <c r="BK3011" s="14">
        <f t="shared" si="3524"/>
        <v>0.25765136791065057</v>
      </c>
      <c r="BL3011" s="14">
        <f t="shared" si="3525"/>
        <v>0.10542706035177521</v>
      </c>
      <c r="BM3011" s="14">
        <f t="shared" si="3526"/>
        <v>0.30472751056472908</v>
      </c>
      <c r="BN3011" s="14">
        <f t="shared" si="3527"/>
        <v>0.69437100029560561</v>
      </c>
    </row>
    <row r="3012" spans="1:66" x14ac:dyDescent="0.25">
      <c r="A3012" t="s">
        <v>72</v>
      </c>
      <c r="B3012" t="s">
        <v>76</v>
      </c>
      <c r="C3012" t="s">
        <v>75</v>
      </c>
      <c r="D3012" t="s">
        <v>567</v>
      </c>
      <c r="E3012" s="10">
        <f>VLOOKUP(A3012,home!$A$2:$E$405,3,FALSE)</f>
        <v>1.3571428571428601</v>
      </c>
      <c r="F3012" s="10">
        <f>VLOOKUP(B3012,home!$B$2:$E$405,3,FALSE)</f>
        <v>1.1100000000000001</v>
      </c>
      <c r="G3012" s="10">
        <f>VLOOKUP(C3012,away!$B$2:$E$405,4,FALSE)</f>
        <v>0.81</v>
      </c>
      <c r="H3012" s="10">
        <f>VLOOKUP(A3012,away!$A$2:$E$405,3,FALSE)</f>
        <v>1.0912698412698401</v>
      </c>
      <c r="I3012" s="10">
        <f>VLOOKUP(C3012,away!$B$2:$E$405,3,FALSE)</f>
        <v>0.81</v>
      </c>
      <c r="J3012" s="10">
        <f>VLOOKUP(B3012,home!$B$2:$E$405,4,FALSE)</f>
        <v>0.82</v>
      </c>
      <c r="K3012" s="12">
        <f t="shared" si="3472"/>
        <v>1.2202071428571457</v>
      </c>
      <c r="L3012" s="12">
        <f t="shared" si="3473"/>
        <v>0.72482142857142773</v>
      </c>
      <c r="M3012" s="13">
        <f t="shared" si="3474"/>
        <v>0.14298313804721594</v>
      </c>
      <c r="N3012" s="13">
        <f t="shared" si="3475"/>
        <v>0.17446904635334223</v>
      </c>
      <c r="O3012" s="13">
        <f t="shared" si="3476"/>
        <v>0.10363724238100872</v>
      </c>
      <c r="P3012" s="13">
        <f t="shared" si="3477"/>
        <v>0.12645890341932417</v>
      </c>
      <c r="Q3012" s="13">
        <f t="shared" si="3478"/>
        <v>0.10644418828391135</v>
      </c>
      <c r="R3012" s="13">
        <f t="shared" si="3479"/>
        <v>3.7559247037903018E-2</v>
      </c>
      <c r="S3012" s="13">
        <f t="shared" si="3480"/>
        <v>2.7961084209693867E-2</v>
      </c>
      <c r="T3012" s="13">
        <f t="shared" si="3481"/>
        <v>7.7153028615070646E-2</v>
      </c>
      <c r="U3012" s="13">
        <f t="shared" si="3482"/>
        <v>4.5830061515985364E-2</v>
      </c>
      <c r="V3012" s="13">
        <f t="shared" si="3483"/>
        <v>2.7477428425516175E-3</v>
      </c>
      <c r="W3012" s="13">
        <f t="shared" si="3484"/>
        <v>4.3294652953219839E-2</v>
      </c>
      <c r="X3012" s="13">
        <f t="shared" si="3485"/>
        <v>3.1380892203056981E-2</v>
      </c>
      <c r="Y3012" s="13">
        <f t="shared" si="3486"/>
        <v>1.1372771558232868E-2</v>
      </c>
      <c r="Z3012" s="13">
        <f t="shared" si="3487"/>
        <v>9.0745823646933461E-3</v>
      </c>
      <c r="AA3012" s="13">
        <f t="shared" si="3488"/>
        <v>1.1072870219844311E-2</v>
      </c>
      <c r="AB3012" s="13">
        <f t="shared" si="3489"/>
        <v>6.7555976670921015E-3</v>
      </c>
      <c r="AC3012" s="13">
        <f t="shared" si="3490"/>
        <v>1.5188702995551405E-4</v>
      </c>
      <c r="AD3012" s="13">
        <f t="shared" si="3491"/>
        <v>1.3207111195260019E-2</v>
      </c>
      <c r="AE3012" s="13">
        <f t="shared" si="3492"/>
        <v>9.5727972038500628E-3</v>
      </c>
      <c r="AF3012" s="13">
        <f t="shared" si="3493"/>
        <v>3.469284272359585E-3</v>
      </c>
      <c r="AG3012" s="13">
        <f t="shared" si="3494"/>
        <v>8.3820386080402044E-4</v>
      </c>
      <c r="AH3012" s="13">
        <f t="shared" si="3495"/>
        <v>1.6443629383165288E-3</v>
      </c>
      <c r="AI3012" s="13">
        <f t="shared" si="3496"/>
        <v>2.0064634027833926E-3</v>
      </c>
      <c r="AJ3012" s="13">
        <f t="shared" si="3497"/>
        <v>1.2241504879788752E-3</v>
      </c>
      <c r="AK3012" s="13">
        <f t="shared" si="3498"/>
        <v>4.979057231212946E-4</v>
      </c>
      <c r="AL3012" s="13">
        <f t="shared" si="3499"/>
        <v>5.3733517152070415E-6</v>
      </c>
      <c r="AM3012" s="13">
        <f t="shared" si="3500"/>
        <v>3.2230822833929666E-3</v>
      </c>
      <c r="AN3012" s="13">
        <f t="shared" si="3501"/>
        <v>2.3361591050521492E-3</v>
      </c>
      <c r="AO3012" s="13">
        <f t="shared" si="3502"/>
        <v>8.4664908994702324E-4</v>
      </c>
      <c r="AP3012" s="13">
        <f t="shared" si="3503"/>
        <v>2.0455646762470024E-4</v>
      </c>
      <c r="AQ3012" s="13">
        <f t="shared" si="3504"/>
        <v>3.7066727771815055E-5</v>
      </c>
      <c r="AR3012" s="13">
        <f t="shared" si="3505"/>
        <v>2.383738988080994E-4</v>
      </c>
      <c r="AS3012" s="13">
        <f t="shared" si="3506"/>
        <v>2.9086553399634938E-4</v>
      </c>
      <c r="AT3012" s="13">
        <f t="shared" si="3507"/>
        <v>1.7745810109665177E-4</v>
      </c>
      <c r="AU3012" s="13">
        <f t="shared" si="3508"/>
        <v>7.2178547505333319E-5</v>
      </c>
      <c r="AV3012" s="13">
        <f t="shared" si="3509"/>
        <v>2.201819480676539E-5</v>
      </c>
      <c r="AW3012" s="13">
        <f t="shared" si="3510"/>
        <v>1.3201015923815498E-7</v>
      </c>
      <c r="AX3012" s="13">
        <f t="shared" si="3511"/>
        <v>6.5547133736873606E-4</v>
      </c>
      <c r="AY3012" s="13">
        <f t="shared" si="3512"/>
        <v>4.7509967113923152E-4</v>
      </c>
      <c r="AZ3012" s="13">
        <f t="shared" si="3513"/>
        <v>1.721812111744766E-4</v>
      </c>
      <c r="BA3012" s="13">
        <f t="shared" si="3514"/>
        <v>4.1600210485547613E-5</v>
      </c>
      <c r="BB3012" s="13">
        <f t="shared" si="3515"/>
        <v>7.5381809982516763E-6</v>
      </c>
      <c r="BC3012" s="13">
        <f t="shared" si="3516"/>
        <v>1.0927670239965544E-6</v>
      </c>
      <c r="BD3012" s="13">
        <f t="shared" si="3517"/>
        <v>2.8796418311371253E-5</v>
      </c>
      <c r="BE3012" s="13">
        <f t="shared" si="3518"/>
        <v>3.5137595312237514E-5</v>
      </c>
      <c r="BF3012" s="13">
        <f t="shared" si="3519"/>
        <v>2.1437572391407992E-5</v>
      </c>
      <c r="BG3012" s="13">
        <f t="shared" si="3520"/>
        <v>8.7194263191710568E-6</v>
      </c>
      <c r="BH3012" s="13">
        <f t="shared" si="3521"/>
        <v>2.6598765690672792E-6</v>
      </c>
      <c r="BI3012" s="13">
        <f t="shared" si="3522"/>
        <v>6.4912007773884963E-7</v>
      </c>
      <c r="BJ3012" s="14">
        <f t="shared" si="3523"/>
        <v>0.47920247355108653</v>
      </c>
      <c r="BK3012" s="14">
        <f t="shared" si="3524"/>
        <v>0.30078322857159551</v>
      </c>
      <c r="BL3012" s="14">
        <f t="shared" si="3525"/>
        <v>0.2111261956592278</v>
      </c>
      <c r="BM3012" s="14">
        <f t="shared" si="3526"/>
        <v>0.30815974696291781</v>
      </c>
      <c r="BN3012" s="14">
        <f t="shared" si="3527"/>
        <v>0.69155176552270547</v>
      </c>
    </row>
    <row r="3013" spans="1:66" x14ac:dyDescent="0.25">
      <c r="A3013" t="s">
        <v>72</v>
      </c>
      <c r="B3013" t="s">
        <v>90</v>
      </c>
      <c r="C3013" t="s">
        <v>367</v>
      </c>
      <c r="D3013" t="s">
        <v>567</v>
      </c>
      <c r="E3013" s="10">
        <f>VLOOKUP(A3013,home!$A$2:$E$405,3,FALSE)</f>
        <v>1.3571428571428601</v>
      </c>
      <c r="F3013" s="10">
        <f>VLOOKUP(B3013,home!$B$2:$E$405,3,FALSE)</f>
        <v>0.96</v>
      </c>
      <c r="G3013" s="10">
        <f>VLOOKUP(C3013,away!$B$2:$E$405,4,FALSE)</f>
        <v>1.25</v>
      </c>
      <c r="H3013" s="10">
        <f>VLOOKUP(A3013,away!$A$2:$E$405,3,FALSE)</f>
        <v>1.0912698412698401</v>
      </c>
      <c r="I3013" s="10">
        <f>VLOOKUP(C3013,away!$B$2:$E$405,3,FALSE)</f>
        <v>0.81</v>
      </c>
      <c r="J3013" s="10">
        <f>VLOOKUP(B3013,home!$B$2:$E$405,4,FALSE)</f>
        <v>0.73</v>
      </c>
      <c r="K3013" s="12">
        <f t="shared" si="3472"/>
        <v>1.6285714285714321</v>
      </c>
      <c r="L3013" s="12">
        <f t="shared" si="3473"/>
        <v>0.6452678571428565</v>
      </c>
      <c r="M3013" s="13">
        <f t="shared" si="3474"/>
        <v>0.10291629554919475</v>
      </c>
      <c r="N3013" s="13">
        <f t="shared" si="3475"/>
        <v>0.16760653846583179</v>
      </c>
      <c r="O3013" s="13">
        <f t="shared" si="3476"/>
        <v>6.6408577494109791E-2</v>
      </c>
      <c r="P3013" s="13">
        <f t="shared" si="3477"/>
        <v>0.10815111191897903</v>
      </c>
      <c r="Q3013" s="13">
        <f t="shared" si="3478"/>
        <v>0.13647960989360622</v>
      </c>
      <c r="R3013" s="13">
        <f t="shared" si="3479"/>
        <v>2.1425660247764777E-2</v>
      </c>
      <c r="S3013" s="13">
        <f t="shared" si="3480"/>
        <v>2.8413049038770639E-2</v>
      </c>
      <c r="T3013" s="13">
        <f t="shared" si="3481"/>
        <v>8.806590541974027E-2</v>
      </c>
      <c r="U3013" s="13">
        <f t="shared" si="3482"/>
        <v>3.4893218117788422E-2</v>
      </c>
      <c r="V3013" s="13">
        <f t="shared" si="3483"/>
        <v>3.3175858866162575E-3</v>
      </c>
      <c r="W3013" s="13">
        <f t="shared" si="3484"/>
        <v>7.4088931085100687E-2</v>
      </c>
      <c r="X3013" s="13">
        <f t="shared" si="3485"/>
        <v>4.780720579928769E-2</v>
      </c>
      <c r="Y3013" s="13">
        <f t="shared" si="3486"/>
        <v>1.5424226621046954E-2</v>
      </c>
      <c r="Z3013" s="13">
        <f t="shared" si="3487"/>
        <v>4.6084299586486872E-3</v>
      </c>
      <c r="AA3013" s="13">
        <f t="shared" si="3488"/>
        <v>7.5051573612278776E-3</v>
      </c>
      <c r="AB3013" s="13">
        <f t="shared" si="3489"/>
        <v>6.1113424227141437E-3</v>
      </c>
      <c r="AC3013" s="13">
        <f t="shared" si="3490"/>
        <v>2.1789588848004072E-4</v>
      </c>
      <c r="AD3013" s="13">
        <f t="shared" si="3491"/>
        <v>3.0164779084648194E-2</v>
      </c>
      <c r="AE3013" s="13">
        <f t="shared" si="3492"/>
        <v>1.9464362361138597E-2</v>
      </c>
      <c r="AF3013" s="13">
        <f t="shared" si="3493"/>
        <v>6.2798636957119864E-3</v>
      </c>
      <c r="AG3013" s="13">
        <f t="shared" si="3494"/>
        <v>1.3507313966937644E-3</v>
      </c>
      <c r="AH3013" s="13">
        <f t="shared" si="3495"/>
        <v>7.434179310525453E-4</v>
      </c>
      <c r="AI3013" s="13">
        <f t="shared" si="3496"/>
        <v>1.2107092019998619E-3</v>
      </c>
      <c r="AJ3013" s="13">
        <f t="shared" si="3497"/>
        <v>9.8586320734274694E-4</v>
      </c>
      <c r="AK3013" s="13">
        <f t="shared" si="3498"/>
        <v>5.3518288398606397E-4</v>
      </c>
      <c r="AL3013" s="13">
        <f t="shared" si="3499"/>
        <v>9.1591647351611861E-6</v>
      </c>
      <c r="AM3013" s="13">
        <f t="shared" si="3500"/>
        <v>9.8250994732854337E-3</v>
      </c>
      <c r="AN3013" s="13">
        <f t="shared" si="3501"/>
        <v>6.3398208833422998E-3</v>
      </c>
      <c r="AO3013" s="13">
        <f t="shared" si="3502"/>
        <v>2.0454413180319088E-3</v>
      </c>
      <c r="AP3013" s="13">
        <f t="shared" si="3503"/>
        <v>4.3995251206596994E-4</v>
      </c>
      <c r="AQ3013" s="13">
        <f t="shared" si="3504"/>
        <v>7.0971803676356281E-5</v>
      </c>
      <c r="AR3013" s="13">
        <f t="shared" si="3505"/>
        <v>9.5940739066370366E-5</v>
      </c>
      <c r="AS3013" s="13">
        <f t="shared" si="3506"/>
        <v>1.5624634647951776E-4</v>
      </c>
      <c r="AT3013" s="13">
        <f t="shared" si="3507"/>
        <v>1.2722916784760764E-4</v>
      </c>
      <c r="AU3013" s="13">
        <f t="shared" si="3508"/>
        <v>6.9067262545844312E-5</v>
      </c>
      <c r="AV3013" s="13">
        <f t="shared" si="3509"/>
        <v>2.8120242607950949E-5</v>
      </c>
      <c r="AW3013" s="13">
        <f t="shared" si="3510"/>
        <v>2.6736232722771883E-7</v>
      </c>
      <c r="AX3013" s="13">
        <f t="shared" si="3511"/>
        <v>2.6668127141774812E-3</v>
      </c>
      <c r="AY3013" s="13">
        <f t="shared" si="3512"/>
        <v>1.7208085254786282E-3</v>
      </c>
      <c r="AZ3013" s="13">
        <f t="shared" si="3513"/>
        <v>5.5519121489437651E-4</v>
      </c>
      <c r="BA3013" s="13">
        <f t="shared" si="3514"/>
        <v>1.1941568184647783E-4</v>
      </c>
      <c r="BB3013" s="13">
        <f t="shared" si="3515"/>
        <v>1.9263775283582462E-5</v>
      </c>
      <c r="BC3013" s="13">
        <f t="shared" si="3516"/>
        <v>2.4860589995437564E-6</v>
      </c>
      <c r="BD3013" s="13">
        <f t="shared" si="3517"/>
        <v>1.0317912518343123E-5</v>
      </c>
      <c r="BE3013" s="13">
        <f t="shared" si="3518"/>
        <v>1.6803457529873117E-5</v>
      </c>
      <c r="BF3013" s="13">
        <f t="shared" si="3519"/>
        <v>1.3682815417182429E-5</v>
      </c>
      <c r="BG3013" s="13">
        <f t="shared" si="3520"/>
        <v>7.4278140836133364E-6</v>
      </c>
      <c r="BH3013" s="13">
        <f t="shared" si="3521"/>
        <v>3.0241814483282924E-6</v>
      </c>
      <c r="BI3013" s="13">
        <f t="shared" si="3522"/>
        <v>9.8501910031264614E-7</v>
      </c>
      <c r="BJ3013" s="14">
        <f t="shared" si="3523"/>
        <v>0.61053741778388804</v>
      </c>
      <c r="BK3013" s="14">
        <f t="shared" si="3524"/>
        <v>0.24474590597225448</v>
      </c>
      <c r="BL3013" s="14">
        <f t="shared" si="3525"/>
        <v>0.14034797382663119</v>
      </c>
      <c r="BM3013" s="14">
        <f t="shared" si="3526"/>
        <v>0.39553139280878485</v>
      </c>
      <c r="BN3013" s="14">
        <f t="shared" si="3527"/>
        <v>0.6029877935694864</v>
      </c>
    </row>
    <row r="3014" spans="1:66" x14ac:dyDescent="0.25">
      <c r="A3014" t="s">
        <v>91</v>
      </c>
      <c r="B3014" t="s">
        <v>92</v>
      </c>
      <c r="C3014" t="s">
        <v>100</v>
      </c>
      <c r="D3014" t="s">
        <v>567</v>
      </c>
      <c r="E3014" s="10">
        <f>VLOOKUP(A3014,home!$A$2:$E$405,3,FALSE)</f>
        <v>1.51502145922747</v>
      </c>
      <c r="F3014" s="10">
        <f>VLOOKUP(B3014,home!$B$2:$E$405,3,FALSE)</f>
        <v>1.1000000000000001</v>
      </c>
      <c r="G3014" s="10">
        <f>VLOOKUP(C3014,away!$B$2:$E$405,4,FALSE)</f>
        <v>1.52</v>
      </c>
      <c r="H3014" s="10">
        <f>VLOOKUP(A3014,away!$A$2:$E$405,3,FALSE)</f>
        <v>1.2618025751073001</v>
      </c>
      <c r="I3014" s="10">
        <f>VLOOKUP(C3014,away!$B$2:$E$405,3,FALSE)</f>
        <v>1.06</v>
      </c>
      <c r="J3014" s="10">
        <f>VLOOKUP(B3014,home!$B$2:$E$405,4,FALSE)</f>
        <v>1.32</v>
      </c>
      <c r="K3014" s="12">
        <f t="shared" si="3472"/>
        <v>2.5331158798283302</v>
      </c>
      <c r="L3014" s="12">
        <f t="shared" si="3473"/>
        <v>1.7655141630901343</v>
      </c>
      <c r="M3014" s="13">
        <f t="shared" si="3474"/>
        <v>1.358716009413871E-2</v>
      </c>
      <c r="N3014" s="13">
        <f t="shared" si="3475"/>
        <v>3.4417850996232555E-2</v>
      </c>
      <c r="O3014" s="13">
        <f t="shared" si="3476"/>
        <v>2.3988323582374974E-2</v>
      </c>
      <c r="P3014" s="13">
        <f t="shared" si="3477"/>
        <v>6.0765203396974457E-2</v>
      </c>
      <c r="Q3014" s="13">
        <f t="shared" si="3478"/>
        <v>4.3592202454061008E-2</v>
      </c>
      <c r="R3014" s="13">
        <f t="shared" si="3479"/>
        <v>2.1175862516736046E-2</v>
      </c>
      <c r="S3014" s="13">
        <f t="shared" si="3480"/>
        <v>6.7939325037255707E-2</v>
      </c>
      <c r="T3014" s="13">
        <f t="shared" si="3481"/>
        <v>7.6962650832937213E-2</v>
      </c>
      <c r="U3014" s="13">
        <f t="shared" si="3482"/>
        <v>5.3640913610205586E-2</v>
      </c>
      <c r="V3014" s="13">
        <f t="shared" si="3483"/>
        <v>3.3760197748288576E-2</v>
      </c>
      <c r="W3014" s="13">
        <f t="shared" si="3484"/>
        <v>3.680803342435781E-2</v>
      </c>
      <c r="X3014" s="13">
        <f t="shared" si="3485"/>
        <v>6.4985104326198764E-2</v>
      </c>
      <c r="Y3014" s="13">
        <f t="shared" si="3486"/>
        <v>5.7366061038896951E-2</v>
      </c>
      <c r="Z3014" s="13">
        <f t="shared" si="3487"/>
        <v>1.2462095062982331E-2</v>
      </c>
      <c r="AA3014" s="13">
        <f t="shared" si="3488"/>
        <v>3.1567930899970773E-2</v>
      </c>
      <c r="AB3014" s="13">
        <f t="shared" si="3489"/>
        <v>3.9982613528019705E-2</v>
      </c>
      <c r="AC3014" s="13">
        <f t="shared" si="3490"/>
        <v>9.4365069148160154E-3</v>
      </c>
      <c r="AD3014" s="13">
        <f t="shared" si="3491"/>
        <v>2.3309753493123187E-2</v>
      </c>
      <c r="AE3014" s="13">
        <f t="shared" si="3492"/>
        <v>4.1153699930248713E-2</v>
      </c>
      <c r="AF3014" s="13">
        <f t="shared" si="3493"/>
        <v>3.6328720045207798E-2</v>
      </c>
      <c r="AG3014" s="13">
        <f t="shared" si="3494"/>
        <v>2.1379623255583614E-2</v>
      </c>
      <c r="AH3014" s="13">
        <f t="shared" si="3495"/>
        <v>5.5005013338677343E-3</v>
      </c>
      <c r="AI3014" s="13">
        <f t="shared" si="3496"/>
        <v>1.3933407275837268E-2</v>
      </c>
      <c r="AJ3014" s="13">
        <f t="shared" si="3497"/>
        <v>1.7647467615269495E-2</v>
      </c>
      <c r="AK3014" s="13">
        <f t="shared" si="3498"/>
        <v>1.4901026818331782E-2</v>
      </c>
      <c r="AL3014" s="13">
        <f t="shared" si="3499"/>
        <v>1.6880974627894809E-3</v>
      </c>
      <c r="AM3014" s="13">
        <f t="shared" si="3500"/>
        <v>1.1809261345662842E-2</v>
      </c>
      <c r="AN3014" s="13">
        <f t="shared" si="3501"/>
        <v>2.0849418161400603E-2</v>
      </c>
      <c r="AO3014" s="13">
        <f t="shared" si="3502"/>
        <v>1.8404971528070718E-2</v>
      </c>
      <c r="AP3014" s="13">
        <f t="shared" si="3503"/>
        <v>1.0831412634693177E-2</v>
      </c>
      <c r="AQ3014" s="13">
        <f t="shared" si="3504"/>
        <v>4.7807531032060561E-3</v>
      </c>
      <c r="AR3014" s="13">
        <f t="shared" si="3505"/>
        <v>1.9422426018079325E-3</v>
      </c>
      <c r="AS3014" s="13">
        <f t="shared" si="3506"/>
        <v>4.9199255771187654E-3</v>
      </c>
      <c r="AT3014" s="13">
        <f t="shared" si="3507"/>
        <v>6.231370803486555E-3</v>
      </c>
      <c r="AU3014" s="13">
        <f t="shared" si="3508"/>
        <v>5.261594778470137E-3</v>
      </c>
      <c r="AV3014" s="13">
        <f t="shared" si="3509"/>
        <v>3.3320573216411332E-3</v>
      </c>
      <c r="AW3014" s="13">
        <f t="shared" si="3510"/>
        <v>2.0971103308321557E-4</v>
      </c>
      <c r="AX3014" s="13">
        <f t="shared" si="3511"/>
        <v>4.9857045739569025E-3</v>
      </c>
      <c r="AY3014" s="13">
        <f t="shared" si="3512"/>
        <v>8.8023320383041736E-3</v>
      </c>
      <c r="AZ3014" s="13">
        <f t="shared" si="3513"/>
        <v>7.7703209409240373E-3</v>
      </c>
      <c r="BA3014" s="13">
        <f t="shared" si="3514"/>
        <v>4.5728705576524161E-3</v>
      </c>
      <c r="BB3014" s="13">
        <f t="shared" si="3515"/>
        <v>2.0183669338783047E-3</v>
      </c>
      <c r="BC3014" s="13">
        <f t="shared" si="3516"/>
        <v>7.1269108161499124E-4</v>
      </c>
      <c r="BD3014" s="13">
        <f t="shared" si="3517"/>
        <v>5.7150947027482266E-4</v>
      </c>
      <c r="BE3014" s="13">
        <f t="shared" si="3518"/>
        <v>1.44769971462543E-3</v>
      </c>
      <c r="BF3014" s="13">
        <f t="shared" si="3519"/>
        <v>1.8335955681703098E-3</v>
      </c>
      <c r="BG3014" s="13">
        <f t="shared" si="3520"/>
        <v>1.5482366836383535E-3</v>
      </c>
      <c r="BH3014" s="13">
        <f t="shared" si="3521"/>
        <v>9.8046573226426618E-4</v>
      </c>
      <c r="BI3014" s="13">
        <f t="shared" si="3522"/>
        <v>4.9672666320522475E-4</v>
      </c>
      <c r="BJ3014" s="14">
        <f t="shared" si="3523"/>
        <v>0.53184180269621195</v>
      </c>
      <c r="BK3014" s="14">
        <f t="shared" si="3524"/>
        <v>0.19597882269256711</v>
      </c>
      <c r="BL3014" s="14">
        <f t="shared" si="3525"/>
        <v>0.25090347209531627</v>
      </c>
      <c r="BM3014" s="14">
        <f t="shared" si="3526"/>
        <v>0.78506696850133895</v>
      </c>
      <c r="BN3014" s="14">
        <f t="shared" si="3527"/>
        <v>0.19752660304051778</v>
      </c>
    </row>
    <row r="3015" spans="1:66" x14ac:dyDescent="0.25">
      <c r="A3015" t="s">
        <v>91</v>
      </c>
      <c r="B3015" t="s">
        <v>117</v>
      </c>
      <c r="C3015" t="s">
        <v>118</v>
      </c>
      <c r="D3015" t="s">
        <v>567</v>
      </c>
      <c r="E3015" s="10">
        <f>VLOOKUP(A3015,home!$A$2:$E$405,3,FALSE)</f>
        <v>1.51502145922747</v>
      </c>
      <c r="F3015" s="10">
        <f>VLOOKUP(B3015,home!$B$2:$E$405,3,FALSE)</f>
        <v>1.06</v>
      </c>
      <c r="G3015" s="10">
        <f>VLOOKUP(C3015,away!$B$2:$E$405,4,FALSE)</f>
        <v>1.25</v>
      </c>
      <c r="H3015" s="10">
        <f>VLOOKUP(A3015,away!$A$2:$E$405,3,FALSE)</f>
        <v>1.2618025751073001</v>
      </c>
      <c r="I3015" s="10">
        <f>VLOOKUP(C3015,away!$B$2:$E$405,3,FALSE)</f>
        <v>0.86</v>
      </c>
      <c r="J3015" s="10">
        <f>VLOOKUP(B3015,home!$B$2:$E$405,4,FALSE)</f>
        <v>1.19</v>
      </c>
      <c r="K3015" s="12">
        <f t="shared" si="3472"/>
        <v>2.0074034334763979</v>
      </c>
      <c r="L3015" s="12">
        <f t="shared" si="3473"/>
        <v>1.2913287553648107</v>
      </c>
      <c r="M3015" s="13">
        <f t="shared" si="3474"/>
        <v>3.6929957946963479E-2</v>
      </c>
      <c r="N3015" s="13">
        <f t="shared" si="3475"/>
        <v>7.4133324380873472E-2</v>
      </c>
      <c r="O3015" s="13">
        <f t="shared" si="3476"/>
        <v>4.7688716631327149E-2</v>
      </c>
      <c r="P3015" s="13">
        <f t="shared" si="3477"/>
        <v>9.5730493503809119E-2</v>
      </c>
      <c r="Q3015" s="13">
        <f t="shared" si="3478"/>
        <v>7.4407744948592522E-2</v>
      </c>
      <c r="R3015" s="13">
        <f t="shared" si="3479"/>
        <v>3.079090554623843E-2</v>
      </c>
      <c r="S3015" s="13">
        <f t="shared" si="3480"/>
        <v>6.2038571771758352E-2</v>
      </c>
      <c r="T3015" s="13">
        <f t="shared" si="3481"/>
        <v>9.608486067396825E-2</v>
      </c>
      <c r="U3015" s="13">
        <f t="shared" si="3482"/>
        <v>6.1809769513366475E-2</v>
      </c>
      <c r="V3015" s="13">
        <f t="shared" si="3483"/>
        <v>1.7868609846994704E-2</v>
      </c>
      <c r="W3015" s="13">
        <f t="shared" si="3484"/>
        <v>4.9788787562346892E-2</v>
      </c>
      <c r="X3015" s="13">
        <f t="shared" si="3485"/>
        <v>6.4293693074008382E-2</v>
      </c>
      <c r="Y3015" s="13">
        <f t="shared" si="3486"/>
        <v>4.1512147327533208E-2</v>
      </c>
      <c r="Z3015" s="13">
        <f t="shared" si="3487"/>
        <v>1.3253727245193173E-2</v>
      </c>
      <c r="AA3015" s="13">
        <f t="shared" si="3488"/>
        <v>2.6605577578360455E-2</v>
      </c>
      <c r="AB3015" s="13">
        <f t="shared" si="3489"/>
        <v>2.6704063890211734E-2</v>
      </c>
      <c r="AC3015" s="13">
        <f t="shared" si="3490"/>
        <v>2.8949580062757638E-3</v>
      </c>
      <c r="AD3015" s="13">
        <f t="shared" si="3491"/>
        <v>2.4986545775320536E-2</v>
      </c>
      <c r="AE3015" s="13">
        <f t="shared" si="3492"/>
        <v>3.2265845056910533E-2</v>
      </c>
      <c r="AF3015" s="13">
        <f t="shared" si="3493"/>
        <v>2.0832906769067062E-2</v>
      </c>
      <c r="AG3015" s="13">
        <f t="shared" si="3494"/>
        <v>8.9673771895768372E-3</v>
      </c>
      <c r="AH3015" s="13">
        <f t="shared" si="3495"/>
        <v>4.2787297768699965E-3</v>
      </c>
      <c r="AI3015" s="13">
        <f t="shared" si="3496"/>
        <v>8.5891368450065324E-3</v>
      </c>
      <c r="AJ3015" s="13">
        <f t="shared" si="3497"/>
        <v>8.6209313966323781E-3</v>
      </c>
      <c r="AK3015" s="13">
        <f t="shared" si="3498"/>
        <v>5.7685624284547696E-3</v>
      </c>
      <c r="AL3015" s="13">
        <f t="shared" si="3499"/>
        <v>3.0017446433227722E-4</v>
      </c>
      <c r="AM3015" s="13">
        <f t="shared" si="3500"/>
        <v>1.0031615556018723E-2</v>
      </c>
      <c r="AN3015" s="13">
        <f t="shared" si="3501"/>
        <v>1.2954113630251932E-2</v>
      </c>
      <c r="AO3015" s="13">
        <f t="shared" si="3502"/>
        <v>8.3640097155037799E-3</v>
      </c>
      <c r="AP3015" s="13">
        <f t="shared" si="3503"/>
        <v>3.600228751926894E-3</v>
      </c>
      <c r="AQ3015" s="13">
        <f t="shared" si="3504"/>
        <v>1.1622697283135907E-3</v>
      </c>
      <c r="AR3015" s="13">
        <f t="shared" si="3505"/>
        <v>1.1050493594615776E-3</v>
      </c>
      <c r="AS3015" s="13">
        <f t="shared" si="3506"/>
        <v>2.2182798783440647E-3</v>
      </c>
      <c r="AT3015" s="13">
        <f t="shared" si="3507"/>
        <v>2.226491322099742E-3</v>
      </c>
      <c r="AU3015" s="13">
        <f t="shared" si="3508"/>
        <v>1.4898221081961417E-3</v>
      </c>
      <c r="AV3015" s="13">
        <f t="shared" si="3509"/>
        <v>7.4766850381549523E-4</v>
      </c>
      <c r="AW3015" s="13">
        <f t="shared" si="3510"/>
        <v>2.1614377297873994E-5</v>
      </c>
      <c r="AX3015" s="13">
        <f t="shared" si="3511"/>
        <v>3.3562499184112038E-3</v>
      </c>
      <c r="AY3015" s="13">
        <f t="shared" si="3512"/>
        <v>4.3340220298351871E-3</v>
      </c>
      <c r="AZ3015" s="13">
        <f t="shared" si="3513"/>
        <v>2.7983236367553721E-3</v>
      </c>
      <c r="BA3015" s="13">
        <f t="shared" si="3514"/>
        <v>1.2045185929864151E-3</v>
      </c>
      <c r="BB3015" s="13">
        <f t="shared" si="3515"/>
        <v>3.888573738737302E-4</v>
      </c>
      <c r="BC3015" s="13">
        <f t="shared" si="3516"/>
        <v>1.0042854172375861E-4</v>
      </c>
      <c r="BD3015" s="13">
        <f t="shared" si="3517"/>
        <v>2.3783033566169971E-4</v>
      </c>
      <c r="BE3015" s="13">
        <f t="shared" si="3518"/>
        <v>4.7742143239214011E-4</v>
      </c>
      <c r="BF3015" s="13">
        <f t="shared" si="3519"/>
        <v>4.7918871129960127E-4</v>
      </c>
      <c r="BG3015" s="13">
        <f t="shared" si="3520"/>
        <v>3.2064168811531655E-4</v>
      </c>
      <c r="BH3015" s="13">
        <f t="shared" si="3521"/>
        <v>1.6091430640958871E-4</v>
      </c>
      <c r="BI3015" s="13">
        <f t="shared" si="3522"/>
        <v>6.4603986236416296E-5</v>
      </c>
      <c r="BJ3015" s="14">
        <f t="shared" si="3523"/>
        <v>0.53556787023379837</v>
      </c>
      <c r="BK3015" s="14">
        <f t="shared" si="3524"/>
        <v>0.22009678756996889</v>
      </c>
      <c r="BL3015" s="14">
        <f t="shared" si="3525"/>
        <v>0.23038430523849968</v>
      </c>
      <c r="BM3015" s="14">
        <f t="shared" si="3526"/>
        <v>0.63530913967711866</v>
      </c>
      <c r="BN3015" s="14">
        <f t="shared" si="3527"/>
        <v>0.35968114295780418</v>
      </c>
    </row>
    <row r="3016" spans="1:66" x14ac:dyDescent="0.25">
      <c r="A3016" t="s">
        <v>91</v>
      </c>
      <c r="B3016" t="s">
        <v>98</v>
      </c>
      <c r="C3016" t="s">
        <v>113</v>
      </c>
      <c r="D3016" t="s">
        <v>567</v>
      </c>
      <c r="E3016" s="10">
        <f>VLOOKUP(A3016,home!$A$2:$E$405,3,FALSE)</f>
        <v>1.51502145922747</v>
      </c>
      <c r="F3016" s="10">
        <f>VLOOKUP(B3016,home!$B$2:$E$405,3,FALSE)</f>
        <v>1.08</v>
      </c>
      <c r="G3016" s="10">
        <f>VLOOKUP(C3016,away!$B$2:$E$405,4,FALSE)</f>
        <v>1.56</v>
      </c>
      <c r="H3016" s="10">
        <f>VLOOKUP(A3016,away!$A$2:$E$405,3,FALSE)</f>
        <v>1.2618025751073001</v>
      </c>
      <c r="I3016" s="10">
        <f>VLOOKUP(C3016,away!$B$2:$E$405,3,FALSE)</f>
        <v>0.18</v>
      </c>
      <c r="J3016" s="10">
        <f>VLOOKUP(B3016,home!$B$2:$E$405,4,FALSE)</f>
        <v>0.86</v>
      </c>
      <c r="K3016" s="12">
        <f t="shared" si="3472"/>
        <v>2.5525081545064419</v>
      </c>
      <c r="L3016" s="12">
        <f t="shared" si="3473"/>
        <v>0.19532703862661005</v>
      </c>
      <c r="M3016" s="13">
        <f t="shared" si="3474"/>
        <v>6.4066402583193863E-2</v>
      </c>
      <c r="N3016" s="13">
        <f t="shared" si="3475"/>
        <v>0.16353001502349487</v>
      </c>
      <c r="O3016" s="13">
        <f t="shared" si="3476"/>
        <v>1.2513900692035456E-2</v>
      </c>
      <c r="P3016" s="13">
        <f t="shared" si="3477"/>
        <v>3.1941833561104305E-2</v>
      </c>
      <c r="Q3016" s="13">
        <f t="shared" si="3478"/>
        <v>0.20870584842701584</v>
      </c>
      <c r="R3016" s="13">
        <f t="shared" si="3479"/>
        <v>1.2221515819213857E-3</v>
      </c>
      <c r="S3016" s="13">
        <f t="shared" si="3480"/>
        <v>3.9813408046456061E-3</v>
      </c>
      <c r="T3016" s="13">
        <f t="shared" si="3481"/>
        <v>4.0765895317303145E-2</v>
      </c>
      <c r="U3016" s="13">
        <f t="shared" si="3482"/>
        <v>3.1195518788972847E-3</v>
      </c>
      <c r="V3016" s="13">
        <f t="shared" si="3483"/>
        <v>2.205547165031606E-4</v>
      </c>
      <c r="W3016" s="13">
        <f t="shared" si="3484"/>
        <v>0.17757446000104779</v>
      </c>
      <c r="X3016" s="13">
        <f t="shared" si="3485"/>
        <v>3.4685093407724084E-2</v>
      </c>
      <c r="Y3016" s="13">
        <f t="shared" si="3486"/>
        <v>3.3874682899090497E-3</v>
      </c>
      <c r="Z3016" s="13">
        <f t="shared" si="3487"/>
        <v>7.9573083083177049E-5</v>
      </c>
      <c r="AA3016" s="13">
        <f t="shared" si="3488"/>
        <v>2.0311094344902802E-4</v>
      </c>
      <c r="AB3016" s="13">
        <f t="shared" si="3489"/>
        <v>2.5922116971157039E-4</v>
      </c>
      <c r="AC3016" s="13">
        <f t="shared" si="3490"/>
        <v>6.8726760064609035E-6</v>
      </c>
      <c r="AD3016" s="13">
        <f t="shared" si="3491"/>
        <v>0.11331506429618811</v>
      </c>
      <c r="AE3016" s="13">
        <f t="shared" si="3492"/>
        <v>2.2133495940758335E-2</v>
      </c>
      <c r="AF3016" s="13">
        <f t="shared" si="3493"/>
        <v>2.1616351082812102E-3</v>
      </c>
      <c r="AG3016" s="13">
        <f t="shared" si="3494"/>
        <v>1.4074192809729346E-4</v>
      </c>
      <c r="AH3016" s="13">
        <f t="shared" si="3495"/>
        <v>3.8856936682565436E-6</v>
      </c>
      <c r="AI3016" s="13">
        <f t="shared" si="3496"/>
        <v>9.9182647741388769E-6</v>
      </c>
      <c r="AJ3016" s="13">
        <f t="shared" si="3497"/>
        <v>1.2658225857271738E-5</v>
      </c>
      <c r="AK3016" s="13">
        <f t="shared" si="3498"/>
        <v>1.077007490742347E-5</v>
      </c>
      <c r="AL3016" s="13">
        <f t="shared" si="3499"/>
        <v>1.3706146389768192E-7</v>
      </c>
      <c r="AM3016" s="13">
        <f t="shared" si="3500"/>
        <v>5.7847525128888369E-2</v>
      </c>
      <c r="AN3016" s="13">
        <f t="shared" si="3501"/>
        <v>1.1299185775304173E-2</v>
      </c>
      <c r="AO3016" s="13">
        <f t="shared" si="3502"/>
        <v>1.1035182481910406E-3</v>
      </c>
      <c r="AP3016" s="13">
        <f t="shared" si="3503"/>
        <v>7.1848983829860157E-5</v>
      </c>
      <c r="AQ3016" s="13">
        <f t="shared" si="3504"/>
        <v>3.508512309954444E-6</v>
      </c>
      <c r="AR3016" s="13">
        <f t="shared" si="3505"/>
        <v>1.5179620744614422E-7</v>
      </c>
      <c r="AS3016" s="13">
        <f t="shared" si="3506"/>
        <v>3.8746105732943454E-7</v>
      </c>
      <c r="AT3016" s="13">
        <f t="shared" si="3507"/>
        <v>4.9449875419353487E-7</v>
      </c>
      <c r="AU3016" s="13">
        <f t="shared" si="3508"/>
        <v>4.2073736749075816E-7</v>
      </c>
      <c r="AV3016" s="13">
        <f t="shared" si="3509"/>
        <v>2.6848389035643338E-7</v>
      </c>
      <c r="AW3016" s="13">
        <f t="shared" si="3510"/>
        <v>1.8982017489050532E-9</v>
      </c>
      <c r="AX3016" s="13">
        <f t="shared" si="3511"/>
        <v>2.4609379934917314E-2</v>
      </c>
      <c r="AY3016" s="13">
        <f t="shared" si="3512"/>
        <v>4.8068773051245161E-3</v>
      </c>
      <c r="AZ3016" s="13">
        <f t="shared" si="3513"/>
        <v>4.694565545257158E-4</v>
      </c>
      <c r="BA3016" s="13">
        <f t="shared" si="3514"/>
        <v>3.0565852853119923E-5</v>
      </c>
      <c r="BB3016" s="13">
        <f t="shared" si="3515"/>
        <v>1.4925843802241586E-6</v>
      </c>
      <c r="BC3016" s="13">
        <f t="shared" si="3516"/>
        <v>5.8308417377903894E-8</v>
      </c>
      <c r="BD3016" s="13">
        <f t="shared" si="3517"/>
        <v>4.9416506125343133E-9</v>
      </c>
      <c r="BE3016" s="13">
        <f t="shared" si="3518"/>
        <v>1.2613603485215588E-8</v>
      </c>
      <c r="BF3016" s="13">
        <f t="shared" si="3519"/>
        <v>1.6098162876861833E-8</v>
      </c>
      <c r="BG3016" s="13">
        <f t="shared" si="3520"/>
        <v>1.3696897338587571E-8</v>
      </c>
      <c r="BH3016" s="13">
        <f t="shared" si="3521"/>
        <v>8.7403605370455881E-9</v>
      </c>
      <c r="BI3016" s="13">
        <f t="shared" si="3522"/>
        <v>4.4619683088270324E-9</v>
      </c>
      <c r="BJ3016" s="14">
        <f t="shared" si="3523"/>
        <v>0.86664313492856127</v>
      </c>
      <c r="BK3016" s="14">
        <f t="shared" si="3524"/>
        <v>0.1050240187080418</v>
      </c>
      <c r="BL3016" s="14">
        <f t="shared" si="3525"/>
        <v>1.7356952055141792E-2</v>
      </c>
      <c r="BM3016" s="14">
        <f t="shared" si="3526"/>
        <v>0.50231665149913973</v>
      </c>
      <c r="BN3016" s="14">
        <f t="shared" si="3527"/>
        <v>0.48198015186876575</v>
      </c>
    </row>
    <row r="3017" spans="1:66" x14ac:dyDescent="0.25">
      <c r="A3017" t="s">
        <v>91</v>
      </c>
      <c r="B3017" t="s">
        <v>122</v>
      </c>
      <c r="C3017" t="s">
        <v>93</v>
      </c>
      <c r="D3017" t="s">
        <v>567</v>
      </c>
      <c r="E3017" s="10">
        <f>VLOOKUP(A3017,home!$A$2:$E$405,3,FALSE)</f>
        <v>1.51502145922747</v>
      </c>
      <c r="F3017" s="10">
        <f>VLOOKUP(B3017,home!$B$2:$E$405,3,FALSE)</f>
        <v>0.9</v>
      </c>
      <c r="G3017" s="10">
        <f>VLOOKUP(C3017,away!$B$2:$E$405,4,FALSE)</f>
        <v>1.25</v>
      </c>
      <c r="H3017" s="10">
        <f>VLOOKUP(A3017,away!$A$2:$E$405,3,FALSE)</f>
        <v>1.2618025751073001</v>
      </c>
      <c r="I3017" s="10">
        <f>VLOOKUP(C3017,away!$B$2:$E$405,3,FALSE)</f>
        <v>0.92</v>
      </c>
      <c r="J3017" s="10">
        <f>VLOOKUP(B3017,home!$B$2:$E$405,4,FALSE)</f>
        <v>1.22</v>
      </c>
      <c r="K3017" s="12">
        <f t="shared" si="3472"/>
        <v>1.7043991416309037</v>
      </c>
      <c r="L3017" s="12">
        <f t="shared" si="3473"/>
        <v>1.4162472103004338</v>
      </c>
      <c r="M3017" s="13">
        <f t="shared" si="3474"/>
        <v>4.4128636570403668E-2</v>
      </c>
      <c r="N3017" s="13">
        <f t="shared" si="3475"/>
        <v>7.5212810291938118E-2</v>
      </c>
      <c r="O3017" s="13">
        <f t="shared" si="3476"/>
        <v>6.2497058437195899E-2</v>
      </c>
      <c r="P3017" s="13">
        <f t="shared" si="3477"/>
        <v>0.10651993275481311</v>
      </c>
      <c r="Q3017" s="13">
        <f t="shared" si="3478"/>
        <v>6.409632465061367E-2</v>
      </c>
      <c r="R3017" s="13">
        <f t="shared" si="3479"/>
        <v>4.4255642331830942E-2</v>
      </c>
      <c r="S3017" s="13">
        <f t="shared" si="3480"/>
        <v>6.4280799022577398E-2</v>
      </c>
      <c r="T3017" s="13">
        <f t="shared" si="3481"/>
        <v>9.0776240976942535E-2</v>
      </c>
      <c r="U3017" s="13">
        <f t="shared" si="3482"/>
        <v>7.5429278802696939E-2</v>
      </c>
      <c r="V3017" s="13">
        <f t="shared" si="3483"/>
        <v>1.7240471195782023E-2</v>
      </c>
      <c r="W3017" s="13">
        <f t="shared" si="3484"/>
        <v>3.6415240238733881E-2</v>
      </c>
      <c r="X3017" s="13">
        <f t="shared" si="3485"/>
        <v>5.1572982400526962E-2</v>
      </c>
      <c r="Y3017" s="13">
        <f t="shared" si="3486"/>
        <v>3.6520046225809843E-2</v>
      </c>
      <c r="Z3017" s="13">
        <f t="shared" si="3487"/>
        <v>2.0892309997503116E-2</v>
      </c>
      <c r="AA3017" s="13">
        <f t="shared" si="3488"/>
        <v>3.560883522643106E-2</v>
      </c>
      <c r="AB3017" s="13">
        <f t="shared" si="3489"/>
        <v>3.0345834097202696E-2</v>
      </c>
      <c r="AC3017" s="13">
        <f t="shared" si="3490"/>
        <v>2.600995032876894E-3</v>
      </c>
      <c r="AD3017" s="13">
        <f t="shared" si="3491"/>
        <v>1.5516526051295299E-2</v>
      </c>
      <c r="AE3017" s="13">
        <f t="shared" si="3492"/>
        <v>2.1975236733700974E-2</v>
      </c>
      <c r="AF3017" s="13">
        <f t="shared" si="3493"/>
        <v>1.556118385989781E-2</v>
      </c>
      <c r="AG3017" s="13">
        <f t="shared" si="3494"/>
        <v>7.346161076850803E-3</v>
      </c>
      <c r="AH3017" s="13">
        <f t="shared" si="3495"/>
        <v>7.3971689376739098E-3</v>
      </c>
      <c r="AI3017" s="13">
        <f t="shared" si="3496"/>
        <v>1.2607728387870195E-2</v>
      </c>
      <c r="AJ3017" s="13">
        <f t="shared" si="3497"/>
        <v>1.0744300721100771E-2</v>
      </c>
      <c r="AK3017" s="13">
        <f t="shared" si="3498"/>
        <v>6.1041923088228159E-3</v>
      </c>
      <c r="AL3017" s="13">
        <f t="shared" si="3499"/>
        <v>2.5113652950108821E-4</v>
      </c>
      <c r="AM3017" s="13">
        <f t="shared" si="3500"/>
        <v>5.2892707365842472E-3</v>
      </c>
      <c r="AN3017" s="13">
        <f t="shared" si="3501"/>
        <v>7.4909149252111607E-3</v>
      </c>
      <c r="AO3017" s="13">
        <f t="shared" si="3502"/>
        <v>5.3044936827140949E-3</v>
      </c>
      <c r="AP3017" s="13">
        <f t="shared" si="3503"/>
        <v>2.5041581267333701E-3</v>
      </c>
      <c r="AQ3017" s="13">
        <f t="shared" si="3504"/>
        <v>8.8662674028432348E-4</v>
      </c>
      <c r="AR3017" s="13">
        <f t="shared" si="3505"/>
        <v>2.0952439744203405E-3</v>
      </c>
      <c r="AS3017" s="13">
        <f t="shared" si="3506"/>
        <v>3.5711320315093519E-3</v>
      </c>
      <c r="AT3017" s="13">
        <f t="shared" si="3507"/>
        <v>3.0433171845775826E-3</v>
      </c>
      <c r="AU3017" s="13">
        <f t="shared" si="3508"/>
        <v>1.7290090657015363E-3</v>
      </c>
      <c r="AV3017" s="13">
        <f t="shared" si="3509"/>
        <v>7.3673039186343764E-4</v>
      </c>
      <c r="AW3017" s="13">
        <f t="shared" si="3510"/>
        <v>1.6839056798093951E-5</v>
      </c>
      <c r="AX3017" s="13">
        <f t="shared" si="3511"/>
        <v>1.5025047505479413E-3</v>
      </c>
      <c r="AY3017" s="13">
        <f t="shared" si="3512"/>
        <v>2.1279181614266714E-3</v>
      </c>
      <c r="AZ3017" s="13">
        <f t="shared" si="3513"/>
        <v>1.5068290799340757E-3</v>
      </c>
      <c r="BA3017" s="13">
        <f t="shared" si="3514"/>
        <v>7.1134749361873462E-4</v>
      </c>
      <c r="BB3017" s="13">
        <f t="shared" si="3515"/>
        <v>2.5186097584793454E-4</v>
      </c>
      <c r="BC3017" s="13">
        <f t="shared" si="3516"/>
        <v>7.1339480885636476E-5</v>
      </c>
      <c r="BD3017" s="13">
        <f t="shared" si="3517"/>
        <v>4.9456390561193316E-4</v>
      </c>
      <c r="BE3017" s="13">
        <f t="shared" si="3518"/>
        <v>8.4293429620660616E-4</v>
      </c>
      <c r="BF3017" s="13">
        <f t="shared" si="3519"/>
        <v>7.1834824545289483E-4</v>
      </c>
      <c r="BG3017" s="13">
        <f t="shared" si="3520"/>
        <v>4.0811737764732644E-4</v>
      </c>
      <c r="BH3017" s="13">
        <f t="shared" si="3521"/>
        <v>1.7389872703668969E-4</v>
      </c>
      <c r="BI3017" s="13">
        <f t="shared" si="3522"/>
        <v>5.9278568218408087E-5</v>
      </c>
      <c r="BJ3017" s="14">
        <f t="shared" si="3523"/>
        <v>0.44264001666009806</v>
      </c>
      <c r="BK3017" s="14">
        <f t="shared" si="3524"/>
        <v>0.2371498892673809</v>
      </c>
      <c r="BL3017" s="14">
        <f t="shared" si="3525"/>
        <v>0.29886261301907141</v>
      </c>
      <c r="BM3017" s="14">
        <f t="shared" si="3526"/>
        <v>0.60072334480262946</v>
      </c>
      <c r="BN3017" s="14">
        <f t="shared" si="3527"/>
        <v>0.39671040503679539</v>
      </c>
    </row>
    <row r="3018" spans="1:66" x14ac:dyDescent="0.25">
      <c r="A3018" t="s">
        <v>91</v>
      </c>
      <c r="B3018" t="s">
        <v>95</v>
      </c>
      <c r="C3018" t="s">
        <v>101</v>
      </c>
      <c r="D3018" t="s">
        <v>567</v>
      </c>
      <c r="E3018" s="10">
        <f>VLOOKUP(A3018,home!$A$2:$E$405,3,FALSE)</f>
        <v>1.51502145922747</v>
      </c>
      <c r="F3018" s="10">
        <f>VLOOKUP(B3018,home!$B$2:$E$405,3,FALSE)</f>
        <v>0.46</v>
      </c>
      <c r="G3018" s="10">
        <f>VLOOKUP(C3018,away!$B$2:$E$405,4,FALSE)</f>
        <v>0.72</v>
      </c>
      <c r="H3018" s="10">
        <f>VLOOKUP(A3018,away!$A$2:$E$405,3,FALSE)</f>
        <v>1.2618025751073001</v>
      </c>
      <c r="I3018" s="10">
        <f>VLOOKUP(C3018,away!$B$2:$E$405,3,FALSE)</f>
        <v>0.72</v>
      </c>
      <c r="J3018" s="10">
        <f>VLOOKUP(B3018,home!$B$2:$E$405,4,FALSE)</f>
        <v>1.1100000000000001</v>
      </c>
      <c r="K3018" s="12">
        <f t="shared" si="3472"/>
        <v>0.50177510729613806</v>
      </c>
      <c r="L3018" s="12">
        <f t="shared" si="3473"/>
        <v>1.0084326180257543</v>
      </c>
      <c r="M3018" s="13">
        <f t="shared" si="3474"/>
        <v>0.22086409412887906</v>
      </c>
      <c r="N3018" s="13">
        <f t="shared" si="3475"/>
        <v>0.11082410452938263</v>
      </c>
      <c r="O3018" s="13">
        <f t="shared" si="3476"/>
        <v>0.22272655667027214</v>
      </c>
      <c r="P3018" s="13">
        <f t="shared" si="3477"/>
        <v>0.11175864187092517</v>
      </c>
      <c r="Q3018" s="13">
        <f t="shared" si="3478"/>
        <v>2.7804388470614685E-2</v>
      </c>
      <c r="R3018" s="13">
        <f t="shared" si="3479"/>
        <v>0.11230236232343202</v>
      </c>
      <c r="S3018" s="13">
        <f t="shared" si="3480"/>
        <v>1.4137646594499783E-2</v>
      </c>
      <c r="T3018" s="13">
        <f t="shared" si="3481"/>
        <v>2.8038852258027065E-2</v>
      </c>
      <c r="U3018" s="13">
        <f t="shared" si="3482"/>
        <v>5.6350529904449873E-2</v>
      </c>
      <c r="V3018" s="13">
        <f t="shared" si="3483"/>
        <v>7.9485993858409171E-4</v>
      </c>
      <c r="W3018" s="13">
        <f t="shared" si="3484"/>
        <v>4.650516669382064E-3</v>
      </c>
      <c r="X3018" s="13">
        <f t="shared" si="3485"/>
        <v>4.6897327000773661E-3</v>
      </c>
      <c r="Y3018" s="13">
        <f t="shared" si="3486"/>
        <v>2.3646397122900039E-3</v>
      </c>
      <c r="Z3018" s="13">
        <f t="shared" si="3487"/>
        <v>3.7749788416098461E-2</v>
      </c>
      <c r="AA3018" s="13">
        <f t="shared" si="3488"/>
        <v>1.8941904132894316E-2</v>
      </c>
      <c r="AB3018" s="13">
        <f t="shared" si="3489"/>
        <v>4.7522879893381019E-3</v>
      </c>
      <c r="AC3018" s="13">
        <f t="shared" si="3490"/>
        <v>2.5137762762020453E-5</v>
      </c>
      <c r="AD3018" s="13">
        <f t="shared" si="3491"/>
        <v>5.8337837519041569E-4</v>
      </c>
      <c r="AE3018" s="13">
        <f t="shared" si="3492"/>
        <v>5.8829778219288164E-4</v>
      </c>
      <c r="AF3018" s="13">
        <f t="shared" si="3493"/>
        <v>2.9662933633775628E-4</v>
      </c>
      <c r="AG3018" s="13">
        <f t="shared" si="3494"/>
        <v>9.9710232742108537E-5</v>
      </c>
      <c r="AH3018" s="13">
        <f t="shared" si="3495"/>
        <v>9.5170294905911161E-3</v>
      </c>
      <c r="AI3018" s="13">
        <f t="shared" si="3496"/>
        <v>4.7754084937818679E-3</v>
      </c>
      <c r="AJ3018" s="13">
        <f t="shared" si="3497"/>
        <v>1.1980905546751426E-3</v>
      </c>
      <c r="AK3018" s="13">
        <f t="shared" si="3498"/>
        <v>2.0039067220753648E-4</v>
      </c>
      <c r="AL3018" s="13">
        <f t="shared" si="3499"/>
        <v>5.0879473859931252E-7</v>
      </c>
      <c r="AM3018" s="13">
        <f t="shared" si="3500"/>
        <v>5.8544949361083521E-5</v>
      </c>
      <c r="AN3018" s="13">
        <f t="shared" si="3501"/>
        <v>5.9038636556382664E-5</v>
      </c>
      <c r="AO3018" s="13">
        <f t="shared" si="3502"/>
        <v>2.9768243413611984E-5</v>
      </c>
      <c r="AP3018" s="13">
        <f t="shared" si="3503"/>
        <v>1.0006422546538885E-5</v>
      </c>
      <c r="AQ3018" s="13">
        <f t="shared" si="3504"/>
        <v>2.5227007214195358E-6</v>
      </c>
      <c r="AR3018" s="13">
        <f t="shared" si="3505"/>
        <v>1.9194565930050228E-3</v>
      </c>
      <c r="AS3018" s="13">
        <f t="shared" si="3506"/>
        <v>9.6313553790537503E-4</v>
      </c>
      <c r="AT3018" s="13">
        <f t="shared" si="3507"/>
        <v>2.4163871893659653E-4</v>
      </c>
      <c r="AU3018" s="13">
        <f t="shared" si="3508"/>
        <v>4.0416098040437369E-5</v>
      </c>
      <c r="AV3018" s="13">
        <f t="shared" si="3509"/>
        <v>5.0699479826829222E-6</v>
      </c>
      <c r="AW3018" s="13">
        <f t="shared" si="3510"/>
        <v>7.1514829567230998E-9</v>
      </c>
      <c r="AX3018" s="13">
        <f t="shared" si="3511"/>
        <v>4.8960663745507762E-6</v>
      </c>
      <c r="AY3018" s="13">
        <f t="shared" si="3512"/>
        <v>4.9373530321161022E-6</v>
      </c>
      <c r="AZ3018" s="13">
        <f t="shared" si="3513"/>
        <v>2.4894939221471184E-6</v>
      </c>
      <c r="BA3018" s="13">
        <f t="shared" si="3514"/>
        <v>8.3682895782334068E-7</v>
      </c>
      <c r="BB3018" s="13">
        <f t="shared" si="3515"/>
        <v>2.1097140419438877E-7</v>
      </c>
      <c r="BC3018" s="13">
        <f t="shared" si="3516"/>
        <v>4.2550089092063428E-8</v>
      </c>
      <c r="BD3018" s="13">
        <f t="shared" si="3517"/>
        <v>3.2260710621180821E-4</v>
      </c>
      <c r="BE3018" s="13">
        <f t="shared" si="3518"/>
        <v>1.6187621533392667E-4</v>
      </c>
      <c r="BF3018" s="13">
        <f t="shared" si="3519"/>
        <v>4.0612727658936893E-5</v>
      </c>
      <c r="BG3018" s="13">
        <f t="shared" si="3520"/>
        <v>6.7928185928839671E-6</v>
      </c>
      <c r="BH3018" s="13">
        <f t="shared" si="3521"/>
        <v>8.5211681957188815E-7</v>
      </c>
      <c r="BI3018" s="13">
        <f t="shared" si="3522"/>
        <v>8.5514201713905634E-8</v>
      </c>
      <c r="BJ3018" s="14">
        <f t="shared" si="3523"/>
        <v>0.18011354428261592</v>
      </c>
      <c r="BK3018" s="14">
        <f t="shared" si="3524"/>
        <v>0.3475858264434209</v>
      </c>
      <c r="BL3018" s="14">
        <f t="shared" si="3525"/>
        <v>0.43446710362633106</v>
      </c>
      <c r="BM3018" s="14">
        <f t="shared" si="3526"/>
        <v>0.19363118457341141</v>
      </c>
      <c r="BN3018" s="14">
        <f t="shared" si="3527"/>
        <v>0.80628014799350589</v>
      </c>
    </row>
    <row r="3019" spans="1:66" x14ac:dyDescent="0.25">
      <c r="A3019" t="s">
        <v>91</v>
      </c>
      <c r="B3019" t="s">
        <v>351</v>
      </c>
      <c r="C3019" t="s">
        <v>94</v>
      </c>
      <c r="D3019" t="s">
        <v>567</v>
      </c>
      <c r="E3019" s="10">
        <f>VLOOKUP(A3019,home!$A$2:$E$405,3,FALSE)</f>
        <v>1.51502145922747</v>
      </c>
      <c r="F3019" s="10">
        <f>VLOOKUP(B3019,home!$B$2:$E$405,3,FALSE)</f>
        <v>0.53</v>
      </c>
      <c r="G3019" s="10">
        <f>VLOOKUP(C3019,away!$B$2:$E$405,4,FALSE)</f>
        <v>1.26</v>
      </c>
      <c r="H3019" s="10">
        <f>VLOOKUP(A3019,away!$A$2:$E$405,3,FALSE)</f>
        <v>1.2618025751073001</v>
      </c>
      <c r="I3019" s="10">
        <f>VLOOKUP(C3019,away!$B$2:$E$405,3,FALSE)</f>
        <v>0.66</v>
      </c>
      <c r="J3019" s="10">
        <f>VLOOKUP(B3019,home!$B$2:$E$405,4,FALSE)</f>
        <v>1.03</v>
      </c>
      <c r="K3019" s="12">
        <f t="shared" si="3472"/>
        <v>1.0117313304721045</v>
      </c>
      <c r="L3019" s="12">
        <f t="shared" si="3473"/>
        <v>0.85777339055794266</v>
      </c>
      <c r="M3019" s="13">
        <f t="shared" si="3474"/>
        <v>0.15420001493008584</v>
      </c>
      <c r="N3019" s="13">
        <f t="shared" si="3475"/>
        <v>0.15600898626403412</v>
      </c>
      <c r="O3019" s="13">
        <f t="shared" si="3476"/>
        <v>0.13226866963066511</v>
      </c>
      <c r="P3019" s="13">
        <f t="shared" si="3477"/>
        <v>0.13382035710520804</v>
      </c>
      <c r="Q3019" s="13">
        <f t="shared" si="3478"/>
        <v>7.8919589619257755E-2</v>
      </c>
      <c r="R3019" s="13">
        <f t="shared" si="3479"/>
        <v>5.6728272606841997E-2</v>
      </c>
      <c r="S3019" s="13">
        <f t="shared" si="3480"/>
        <v>2.9033538005629939E-2</v>
      </c>
      <c r="T3019" s="13">
        <f t="shared" si="3481"/>
        <v>6.7695123969152143E-2</v>
      </c>
      <c r="U3019" s="13">
        <f t="shared" si="3482"/>
        <v>5.7393770719904487E-2</v>
      </c>
      <c r="V3019" s="13">
        <f t="shared" si="3483"/>
        <v>2.7995950769255482E-3</v>
      </c>
      <c r="W3019" s="13">
        <f t="shared" si="3484"/>
        <v>2.6615140468601379E-2</v>
      </c>
      <c r="X3019" s="13">
        <f t="shared" si="3485"/>
        <v>2.2829759279928117E-2</v>
      </c>
      <c r="Y3019" s="13">
        <f t="shared" si="3486"/>
        <v>9.7913800115827978E-3</v>
      </c>
      <c r="Z3019" s="13">
        <f t="shared" si="3487"/>
        <v>1.6220000911488706E-2</v>
      </c>
      <c r="AA3019" s="13">
        <f t="shared" si="3488"/>
        <v>1.6410283102439215E-2</v>
      </c>
      <c r="AB3019" s="13">
        <f t="shared" si="3489"/>
        <v>8.3013987783273607E-3</v>
      </c>
      <c r="AC3019" s="13">
        <f t="shared" si="3490"/>
        <v>1.5184937446099717E-4</v>
      </c>
      <c r="AD3019" s="13">
        <f t="shared" si="3491"/>
        <v>6.7318428692500071E-3</v>
      </c>
      <c r="AE3019" s="13">
        <f t="shared" si="3492"/>
        <v>5.7743956826598877E-3</v>
      </c>
      <c r="AF3019" s="13">
        <f t="shared" si="3493"/>
        <v>2.4765614815691586E-3</v>
      </c>
      <c r="AG3019" s="13">
        <f t="shared" si="3494"/>
        <v>7.0810951299025971E-4</v>
      </c>
      <c r="AH3019" s="13">
        <f t="shared" si="3495"/>
        <v>3.4782712941751476E-3</v>
      </c>
      <c r="AI3019" s="13">
        <f t="shared" si="3496"/>
        <v>3.5190760441987505E-3</v>
      </c>
      <c r="AJ3019" s="13">
        <f t="shared" si="3497"/>
        <v>1.7801797441148559E-3</v>
      </c>
      <c r="AK3019" s="13">
        <f t="shared" si="3498"/>
        <v>6.0035454033093797E-4</v>
      </c>
      <c r="AL3019" s="13">
        <f t="shared" si="3499"/>
        <v>5.2712154472323295E-6</v>
      </c>
      <c r="AM3019" s="13">
        <f t="shared" si="3500"/>
        <v>1.3621632685270921E-3</v>
      </c>
      <c r="AN3019" s="13">
        <f t="shared" si="3501"/>
        <v>1.1684274053379731E-3</v>
      </c>
      <c r="AO3019" s="13">
        <f t="shared" si="3502"/>
        <v>5.0112296854878642E-4</v>
      </c>
      <c r="AP3019" s="13">
        <f t="shared" si="3503"/>
        <v>1.4328331593951792E-4</v>
      </c>
      <c r="AQ3019" s="13">
        <f t="shared" si="3504"/>
        <v>3.0726153930956303E-5</v>
      </c>
      <c r="AR3019" s="13">
        <f t="shared" si="3505"/>
        <v>5.9671371225699602E-4</v>
      </c>
      <c r="AS3019" s="13">
        <f t="shared" si="3506"/>
        <v>6.0371395801271904E-4</v>
      </c>
      <c r="AT3019" s="13">
        <f t="shared" si="3507"/>
        <v>3.053981629823942E-4</v>
      </c>
      <c r="AU3019" s="13">
        <f t="shared" si="3508"/>
        <v>1.0299362991930478E-4</v>
      </c>
      <c r="AV3019" s="13">
        <f t="shared" si="3509"/>
        <v>2.6050470557102445E-5</v>
      </c>
      <c r="AW3019" s="13">
        <f t="shared" si="3510"/>
        <v>1.2707087931054004E-7</v>
      </c>
      <c r="AX3019" s="13">
        <f t="shared" si="3511"/>
        <v>2.2969054266452411E-4</v>
      </c>
      <c r="AY3019" s="13">
        <f t="shared" si="3512"/>
        <v>1.9702243556044265E-4</v>
      </c>
      <c r="AZ3019" s="13">
        <f t="shared" si="3513"/>
        <v>8.4500301283332329E-5</v>
      </c>
      <c r="BA3019" s="13">
        <f t="shared" si="3514"/>
        <v>2.4160703311657213E-5</v>
      </c>
      <c r="BB3019" s="13">
        <f t="shared" si="3515"/>
        <v>5.1811020994761811E-6</v>
      </c>
      <c r="BC3019" s="13">
        <f t="shared" si="3516"/>
        <v>8.8884230293891188E-7</v>
      </c>
      <c r="BD3019" s="13">
        <f t="shared" si="3517"/>
        <v>8.5307524025849977E-5</v>
      </c>
      <c r="BE3019" s="13">
        <f t="shared" si="3518"/>
        <v>8.6308294781954205E-5</v>
      </c>
      <c r="BF3019" s="13">
        <f t="shared" si="3519"/>
        <v>4.366040295526256E-5</v>
      </c>
      <c r="BG3019" s="13">
        <f t="shared" si="3520"/>
        <v>1.4724199190291999E-5</v>
      </c>
      <c r="BH3019" s="13">
        <f t="shared" si="3521"/>
        <v>3.7242334092326023E-6</v>
      </c>
      <c r="BI3019" s="13">
        <f t="shared" si="3522"/>
        <v>7.5358472442231267E-7</v>
      </c>
      <c r="BJ3019" s="14">
        <f t="shared" si="3523"/>
        <v>0.38129805619853224</v>
      </c>
      <c r="BK3019" s="14">
        <f t="shared" si="3524"/>
        <v>0.32020764814331804</v>
      </c>
      <c r="BL3019" s="14">
        <f t="shared" si="3525"/>
        <v>0.28234962463381341</v>
      </c>
      <c r="BM3019" s="14">
        <f t="shared" si="3526"/>
        <v>0.28793254436637844</v>
      </c>
      <c r="BN3019" s="14">
        <f t="shared" si="3527"/>
        <v>0.71194589015609278</v>
      </c>
    </row>
    <row r="3020" spans="1:66" x14ac:dyDescent="0.25">
      <c r="A3020" t="s">
        <v>91</v>
      </c>
      <c r="B3020" t="s">
        <v>129</v>
      </c>
      <c r="C3020" t="s">
        <v>107</v>
      </c>
      <c r="D3020" t="s">
        <v>567</v>
      </c>
      <c r="E3020" s="10">
        <f>VLOOKUP(A3020,home!$A$2:$E$405,3,FALSE)</f>
        <v>1.51502145922747</v>
      </c>
      <c r="F3020" s="10">
        <f>VLOOKUP(B3020,home!$B$2:$E$405,3,FALSE)</f>
        <v>0.92</v>
      </c>
      <c r="G3020" s="10">
        <f>VLOOKUP(C3020,away!$B$2:$E$405,4,FALSE)</f>
        <v>0.92</v>
      </c>
      <c r="H3020" s="10">
        <f>VLOOKUP(A3020,away!$A$2:$E$405,3,FALSE)</f>
        <v>1.2618025751073001</v>
      </c>
      <c r="I3020" s="10">
        <f>VLOOKUP(C3020,away!$B$2:$E$405,3,FALSE)</f>
        <v>1.45</v>
      </c>
      <c r="J3020" s="10">
        <f>VLOOKUP(B3020,home!$B$2:$E$405,4,FALSE)</f>
        <v>1.35</v>
      </c>
      <c r="K3020" s="12">
        <f t="shared" si="3472"/>
        <v>1.2823141630901307</v>
      </c>
      <c r="L3020" s="12">
        <f t="shared" si="3473"/>
        <v>2.4699785407725399</v>
      </c>
      <c r="M3020" s="13">
        <f t="shared" si="3474"/>
        <v>2.3463888392442879E-2</v>
      </c>
      <c r="N3020" s="13">
        <f t="shared" si="3475"/>
        <v>3.008807640679562E-2</v>
      </c>
      <c r="O3020" s="13">
        <f t="shared" si="3476"/>
        <v>5.7955300812415796E-2</v>
      </c>
      <c r="P3020" s="13">
        <f t="shared" si="3477"/>
        <v>7.4316903057909736E-2</v>
      </c>
      <c r="Q3020" s="13">
        <f t="shared" si="3478"/>
        <v>1.9291183258286018E-2</v>
      </c>
      <c r="R3020" s="13">
        <f t="shared" si="3479"/>
        <v>7.1574174665342188E-2</v>
      </c>
      <c r="S3020" s="13">
        <f t="shared" si="3480"/>
        <v>5.8845767459173262E-2</v>
      </c>
      <c r="T3020" s="13">
        <f t="shared" si="3481"/>
        <v>4.7648808674076948E-2</v>
      </c>
      <c r="U3020" s="13">
        <f t="shared" si="3482"/>
        <v>9.1780577884855094E-2</v>
      </c>
      <c r="V3020" s="13">
        <f t="shared" si="3483"/>
        <v>2.070905783430824E-2</v>
      </c>
      <c r="W3020" s="13">
        <f t="shared" si="3484"/>
        <v>8.2457858382891276E-3</v>
      </c>
      <c r="X3020" s="13">
        <f t="shared" si="3485"/>
        <v>2.0366914072380254E-2</v>
      </c>
      <c r="Y3020" s="13">
        <f t="shared" si="3486"/>
        <v>2.5152920350268747E-2</v>
      </c>
      <c r="Z3020" s="13">
        <f t="shared" si="3487"/>
        <v>5.8928891832300268E-2</v>
      </c>
      <c r="AA3020" s="13">
        <f t="shared" si="3488"/>
        <v>7.5565352611764947E-2</v>
      </c>
      <c r="AB3020" s="13">
        <f t="shared" si="3489"/>
        <v>4.8449260946482997E-2</v>
      </c>
      <c r="AC3020" s="13">
        <f t="shared" si="3490"/>
        <v>4.0994725004440602E-3</v>
      </c>
      <c r="AD3020" s="13">
        <f t="shared" si="3491"/>
        <v>2.6434219915615429E-3</v>
      </c>
      <c r="AE3020" s="13">
        <f t="shared" si="3492"/>
        <v>6.5291955933632212E-3</v>
      </c>
      <c r="AF3020" s="13">
        <f t="shared" si="3493"/>
        <v>8.0634865020568942E-3</v>
      </c>
      <c r="AG3020" s="13">
        <f t="shared" si="3494"/>
        <v>6.6388795412965201E-3</v>
      </c>
      <c r="AH3020" s="13">
        <f t="shared" si="3495"/>
        <v>3.6388274564321949E-2</v>
      </c>
      <c r="AI3020" s="13">
        <f t="shared" si="3496"/>
        <v>4.6661199844242392E-2</v>
      </c>
      <c r="AJ3020" s="13">
        <f t="shared" si="3497"/>
        <v>2.9917158713525509E-2</v>
      </c>
      <c r="AK3020" s="13">
        <f t="shared" si="3498"/>
        <v>1.2787732112589696E-2</v>
      </c>
      <c r="AL3020" s="13">
        <f t="shared" si="3499"/>
        <v>5.1936847858889646E-4</v>
      </c>
      <c r="AM3020" s="13">
        <f t="shared" si="3500"/>
        <v>6.7793949176065706E-4</v>
      </c>
      <c r="AN3020" s="13">
        <f t="shared" si="3501"/>
        <v>1.6744959965910651E-3</v>
      </c>
      <c r="AO3020" s="13">
        <f t="shared" si="3502"/>
        <v>2.0679845890947297E-3</v>
      </c>
      <c r="AP3020" s="13">
        <f t="shared" si="3503"/>
        <v>1.702625852570767E-3</v>
      </c>
      <c r="AQ3020" s="13">
        <f t="shared" si="3504"/>
        <v>1.0513623297035857E-3</v>
      </c>
      <c r="AR3020" s="13">
        <f t="shared" si="3505"/>
        <v>1.7975651461922901E-2</v>
      </c>
      <c r="AS3020" s="13">
        <f t="shared" si="3506"/>
        <v>2.3050432460395551E-2</v>
      </c>
      <c r="AT3020" s="13">
        <f t="shared" si="3507"/>
        <v>1.4778948004658852E-2</v>
      </c>
      <c r="AU3020" s="13">
        <f t="shared" si="3508"/>
        <v>6.3170847806488933E-3</v>
      </c>
      <c r="AV3020" s="13">
        <f t="shared" si="3509"/>
        <v>2.0251218209167963E-3</v>
      </c>
      <c r="AW3020" s="13">
        <f t="shared" si="3510"/>
        <v>4.5694160875190814E-5</v>
      </c>
      <c r="AX3020" s="13">
        <f t="shared" si="3511"/>
        <v>1.4488856866713592E-4</v>
      </c>
      <c r="AY3020" s="13">
        <f t="shared" si="3512"/>
        <v>3.5787165541107432E-4</v>
      </c>
      <c r="AZ3020" s="13">
        <f t="shared" si="3513"/>
        <v>4.4196765460804928E-4</v>
      </c>
      <c r="BA3020" s="13">
        <f t="shared" si="3514"/>
        <v>3.6388354086581721E-4</v>
      </c>
      <c r="BB3020" s="13">
        <f t="shared" si="3515"/>
        <v>2.2469613431972391E-4</v>
      </c>
      <c r="BC3020" s="13">
        <f t="shared" si="3516"/>
        <v>1.1099892599285253E-4</v>
      </c>
      <c r="BD3020" s="13">
        <f t="shared" si="3517"/>
        <v>7.3999122278926802E-3</v>
      </c>
      <c r="BE3020" s="13">
        <f t="shared" si="3518"/>
        <v>9.4890122554506257E-3</v>
      </c>
      <c r="BF3020" s="13">
        <f t="shared" si="3519"/>
        <v>6.0839474044500821E-3</v>
      </c>
      <c r="BG3020" s="13">
        <f t="shared" si="3520"/>
        <v>2.600510641407261E-3</v>
      </c>
      <c r="BH3020" s="13">
        <f t="shared" si="3521"/>
        <v>8.336679066857824E-4</v>
      </c>
      <c r="BI3020" s="13">
        <f t="shared" si="3522"/>
        <v>2.1380483281137599E-4</v>
      </c>
      <c r="BJ3020" s="14">
        <f t="shared" si="3523"/>
        <v>0.1834873869679603</v>
      </c>
      <c r="BK3020" s="14">
        <f t="shared" si="3524"/>
        <v>0.18231232937827813</v>
      </c>
      <c r="BL3020" s="14">
        <f t="shared" si="3525"/>
        <v>0.56184712595278141</v>
      </c>
      <c r="BM3020" s="14">
        <f t="shared" si="3526"/>
        <v>0.7095740300435921</v>
      </c>
      <c r="BN3020" s="14">
        <f t="shared" si="3527"/>
        <v>0.27668952659319224</v>
      </c>
    </row>
    <row r="3021" spans="1:66" x14ac:dyDescent="0.25">
      <c r="A3021" t="s">
        <v>91</v>
      </c>
      <c r="B3021" t="s">
        <v>105</v>
      </c>
      <c r="C3021" t="s">
        <v>84</v>
      </c>
      <c r="D3021" t="s">
        <v>567</v>
      </c>
      <c r="E3021" s="10">
        <f>VLOOKUP(A3021,home!$A$2:$E$405,3,FALSE)</f>
        <v>1.51502145922747</v>
      </c>
      <c r="F3021" s="10">
        <f>VLOOKUP(B3021,home!$B$2:$E$405,3,FALSE)</f>
        <v>1.26</v>
      </c>
      <c r="G3021" s="10">
        <f>VLOOKUP(C3021,away!$B$2:$E$405,4,FALSE)</f>
        <v>0.22</v>
      </c>
      <c r="H3021" s="10">
        <f>VLOOKUP(A3021,away!$A$2:$E$405,3,FALSE)</f>
        <v>1.2618025751073001</v>
      </c>
      <c r="I3021" s="10">
        <f>VLOOKUP(C3021,away!$B$2:$E$405,3,FALSE)</f>
        <v>0.88</v>
      </c>
      <c r="J3021" s="10">
        <f>VLOOKUP(B3021,home!$B$2:$E$405,4,FALSE)</f>
        <v>0.65</v>
      </c>
      <c r="K3021" s="12">
        <f t="shared" si="3472"/>
        <v>0.41996394849785468</v>
      </c>
      <c r="L3021" s="12">
        <f t="shared" si="3473"/>
        <v>0.72175107296137575</v>
      </c>
      <c r="M3021" s="13">
        <f t="shared" si="3474"/>
        <v>0.31927099540367354</v>
      </c>
      <c r="N3021" s="13">
        <f t="shared" si="3475"/>
        <v>0.13408230787056716</v>
      </c>
      <c r="O3021" s="13">
        <f t="shared" si="3476"/>
        <v>0.23043418349804787</v>
      </c>
      <c r="P3021" s="13">
        <f t="shared" si="3477"/>
        <v>9.6774049570719362E-2</v>
      </c>
      <c r="Q3021" s="13">
        <f t="shared" si="3478"/>
        <v>2.8154867718514175E-2</v>
      </c>
      <c r="R3021" s="13">
        <f t="shared" si="3479"/>
        <v>8.315805959334728E-2</v>
      </c>
      <c r="S3021" s="13">
        <f t="shared" si="3480"/>
        <v>7.3332817615291345E-3</v>
      </c>
      <c r="T3021" s="13">
        <f t="shared" si="3481"/>
        <v>2.032080598492321E-2</v>
      </c>
      <c r="U3021" s="13">
        <f t="shared" si="3482"/>
        <v>3.4923387056242025E-2</v>
      </c>
      <c r="V3021" s="13">
        <f t="shared" si="3483"/>
        <v>2.4697631754943357E-4</v>
      </c>
      <c r="W3021" s="13">
        <f t="shared" si="3484"/>
        <v>3.9413431388340006E-3</v>
      </c>
      <c r="X3021" s="13">
        <f t="shared" si="3485"/>
        <v>2.8446686393623966E-3</v>
      </c>
      <c r="Y3021" s="13">
        <f t="shared" si="3486"/>
        <v>1.0265713213396931E-3</v>
      </c>
      <c r="Z3021" s="13">
        <f t="shared" si="3487"/>
        <v>2.000647291229481E-2</v>
      </c>
      <c r="AA3021" s="13">
        <f t="shared" si="3488"/>
        <v>8.4019973597627019E-3</v>
      </c>
      <c r="AB3021" s="13">
        <f t="shared" si="3489"/>
        <v>1.7642679932372467E-3</v>
      </c>
      <c r="AC3021" s="13">
        <f t="shared" si="3490"/>
        <v>4.6788031839345545E-6</v>
      </c>
      <c r="AD3021" s="13">
        <f t="shared" si="3491"/>
        <v>4.138055067424136E-4</v>
      </c>
      <c r="AE3021" s="13">
        <f t="shared" si="3492"/>
        <v>2.9866456848866285E-4</v>
      </c>
      <c r="AF3021" s="13">
        <f t="shared" si="3493"/>
        <v>1.0778073638111933E-4</v>
      </c>
      <c r="AG3021" s="13">
        <f t="shared" si="3494"/>
        <v>2.5930287375880021E-5</v>
      </c>
      <c r="AH3021" s="13">
        <f t="shared" si="3495"/>
        <v>3.6099233226553691E-3</v>
      </c>
      <c r="AI3021" s="13">
        <f t="shared" si="3496"/>
        <v>1.5160376523568437E-3</v>
      </c>
      <c r="AJ3021" s="13">
        <f t="shared" si="3497"/>
        <v>3.18340579277599E-4</v>
      </c>
      <c r="AK3021" s="13">
        <f t="shared" si="3498"/>
        <v>4.4563855546838276E-5</v>
      </c>
      <c r="AL3021" s="13">
        <f t="shared" si="3499"/>
        <v>5.6727574727699524E-8</v>
      </c>
      <c r="AM3021" s="13">
        <f t="shared" si="3500"/>
        <v>3.4756678904339949E-5</v>
      </c>
      <c r="AN3021" s="13">
        <f t="shared" si="3501"/>
        <v>2.5085670291781374E-5</v>
      </c>
      <c r="AO3021" s="13">
        <f t="shared" si="3502"/>
        <v>9.0528047245242564E-6</v>
      </c>
      <c r="AP3021" s="13">
        <f t="shared" si="3503"/>
        <v>2.1779571744117309E-6</v>
      </c>
      <c r="AQ3021" s="13">
        <f t="shared" si="3504"/>
        <v>3.9298573187389824E-7</v>
      </c>
      <c r="AR3021" s="13">
        <f t="shared" si="3505"/>
        <v>5.2109320628696161E-4</v>
      </c>
      <c r="AS3021" s="13">
        <f t="shared" si="3506"/>
        <v>2.1884036044767947E-4</v>
      </c>
      <c r="AT3021" s="13">
        <f t="shared" si="3507"/>
        <v>4.5952530932150603E-5</v>
      </c>
      <c r="AU3021" s="13">
        <f t="shared" si="3508"/>
        <v>6.4328021112452586E-6</v>
      </c>
      <c r="AV3021" s="13">
        <f t="shared" si="3509"/>
        <v>6.753862436359734E-7</v>
      </c>
      <c r="AW3021" s="13">
        <f t="shared" si="3510"/>
        <v>4.776295240439557E-10</v>
      </c>
      <c r="AX3021" s="13">
        <f t="shared" si="3511"/>
        <v>2.4327586848897813E-6</v>
      </c>
      <c r="AY3021" s="13">
        <f t="shared" si="3512"/>
        <v>1.755846191075305E-6</v>
      </c>
      <c r="AZ3021" s="13">
        <f t="shared" si="3513"/>
        <v>6.3364193618187294E-7</v>
      </c>
      <c r="BA3021" s="13">
        <f t="shared" si="3514"/>
        <v>1.5244391577086348E-7</v>
      </c>
      <c r="BB3021" s="13">
        <f t="shared" si="3515"/>
        <v>2.750663994351357E-8</v>
      </c>
      <c r="BC3021" s="13">
        <f t="shared" si="3516"/>
        <v>3.9705893785586317E-9</v>
      </c>
      <c r="BD3021" s="13">
        <f t="shared" si="3517"/>
        <v>6.268326345841632E-5</v>
      </c>
      <c r="BE3021" s="13">
        <f t="shared" si="3518"/>
        <v>2.6324710826727805E-5</v>
      </c>
      <c r="BF3021" s="13">
        <f t="shared" si="3519"/>
        <v>5.5277147509284167E-6</v>
      </c>
      <c r="BG3021" s="13">
        <f t="shared" si="3520"/>
        <v>7.7381363765657783E-7</v>
      </c>
      <c r="BH3021" s="13">
        <f t="shared" si="3521"/>
        <v>8.1243457667936127E-8</v>
      </c>
      <c r="BI3021" s="13">
        <f t="shared" si="3522"/>
        <v>6.8238646543689574E-9</v>
      </c>
      <c r="BJ3021" s="14">
        <f t="shared" si="3523"/>
        <v>0.19129321803731286</v>
      </c>
      <c r="BK3021" s="14">
        <f t="shared" si="3524"/>
        <v>0.4236317944304212</v>
      </c>
      <c r="BL3021" s="14">
        <f t="shared" si="3525"/>
        <v>0.36505915276649165</v>
      </c>
      <c r="BM3021" s="14">
        <f t="shared" si="3526"/>
        <v>0.10811441912308944</v>
      </c>
      <c r="BN3021" s="14">
        <f t="shared" si="3527"/>
        <v>0.89187446365486944</v>
      </c>
    </row>
    <row r="3022" spans="1:66" x14ac:dyDescent="0.25">
      <c r="A3022" t="s">
        <v>91</v>
      </c>
      <c r="B3022" t="s">
        <v>108</v>
      </c>
      <c r="C3022" t="s">
        <v>111</v>
      </c>
      <c r="D3022" t="s">
        <v>567</v>
      </c>
      <c r="E3022" s="10">
        <f>VLOOKUP(A3022,home!$A$2:$E$405,3,FALSE)</f>
        <v>1.51502145922747</v>
      </c>
      <c r="F3022" s="10">
        <f>VLOOKUP(B3022,home!$B$2:$E$405,3,FALSE)</f>
        <v>1.02</v>
      </c>
      <c r="G3022" s="10">
        <f>VLOOKUP(C3022,away!$B$2:$E$405,4,FALSE)</f>
        <v>0.59</v>
      </c>
      <c r="H3022" s="10">
        <f>VLOOKUP(A3022,away!$A$2:$E$405,3,FALSE)</f>
        <v>1.2618025751073001</v>
      </c>
      <c r="I3022" s="10">
        <f>VLOOKUP(C3022,away!$B$2:$E$405,3,FALSE)</f>
        <v>1.61</v>
      </c>
      <c r="J3022" s="10">
        <f>VLOOKUP(B3022,home!$B$2:$E$405,4,FALSE)</f>
        <v>0.79</v>
      </c>
      <c r="K3022" s="12">
        <f t="shared" si="3472"/>
        <v>0.91173991416309141</v>
      </c>
      <c r="L3022" s="12">
        <f t="shared" si="3473"/>
        <v>1.6048866952789751</v>
      </c>
      <c r="M3022" s="13">
        <f t="shared" si="3474"/>
        <v>8.0731486748118933E-2</v>
      </c>
      <c r="N3022" s="13">
        <f t="shared" si="3475"/>
        <v>7.3606118797988715E-2</v>
      </c>
      <c r="O3022" s="13">
        <f t="shared" si="3476"/>
        <v>0.12956488897214699</v>
      </c>
      <c r="P3022" s="13">
        <f t="shared" si="3477"/>
        <v>0.11812948075001575</v>
      </c>
      <c r="Q3022" s="13">
        <f t="shared" si="3478"/>
        <v>3.3554818217378275E-2</v>
      </c>
      <c r="R3022" s="13">
        <f t="shared" si="3479"/>
        <v>0.10396848324334816</v>
      </c>
      <c r="S3022" s="13">
        <f t="shared" si="3480"/>
        <v>4.3212923434094601E-2</v>
      </c>
      <c r="T3022" s="13">
        <f t="shared" si="3481"/>
        <v>5.3851681319574969E-2</v>
      </c>
      <c r="U3022" s="13">
        <f t="shared" si="3482"/>
        <v>9.4792215987957062E-2</v>
      </c>
      <c r="V3022" s="13">
        <f t="shared" si="3483"/>
        <v>7.0256495569847553E-3</v>
      </c>
      <c r="W3022" s="13">
        <f t="shared" si="3484"/>
        <v>1.0197755693756869E-2</v>
      </c>
      <c r="X3022" s="13">
        <f t="shared" si="3485"/>
        <v>1.6366242434615812E-2</v>
      </c>
      <c r="Y3022" s="13">
        <f t="shared" si="3486"/>
        <v>1.3132982367512551E-2</v>
      </c>
      <c r="Z3022" s="13">
        <f t="shared" si="3487"/>
        <v>5.5619211828528164E-2</v>
      </c>
      <c r="AA3022" s="13">
        <f t="shared" si="3488"/>
        <v>5.0710255418361064E-2</v>
      </c>
      <c r="AB3022" s="13">
        <f t="shared" si="3489"/>
        <v>2.3117281961162483E-2</v>
      </c>
      <c r="AC3022" s="13">
        <f t="shared" si="3490"/>
        <v>6.4251289020569511E-4</v>
      </c>
      <c r="AD3022" s="13">
        <f t="shared" si="3491"/>
        <v>2.3244252252205156E-3</v>
      </c>
      <c r="AE3022" s="13">
        <f t="shared" si="3492"/>
        <v>3.7304391181272405E-3</v>
      </c>
      <c r="AF3022" s="13">
        <f t="shared" si="3493"/>
        <v>2.9934660541153209E-3</v>
      </c>
      <c r="AG3022" s="13">
        <f t="shared" si="3494"/>
        <v>1.60139128100631E-3</v>
      </c>
      <c r="AH3022" s="13">
        <f t="shared" si="3495"/>
        <v>2.2315633266376953E-2</v>
      </c>
      <c r="AI3022" s="13">
        <f t="shared" si="3496"/>
        <v>2.0346053558781552E-2</v>
      </c>
      <c r="AJ3022" s="13">
        <f t="shared" si="3497"/>
        <v>9.2751545626205776E-3</v>
      </c>
      <c r="AK3022" s="13">
        <f t="shared" si="3498"/>
        <v>2.8188428749243636E-3</v>
      </c>
      <c r="AL3022" s="13">
        <f t="shared" si="3499"/>
        <v>3.7606003383535658E-5</v>
      </c>
      <c r="AM3022" s="13">
        <f t="shared" si="3500"/>
        <v>4.2385425106421552E-4</v>
      </c>
      <c r="AN3022" s="13">
        <f t="shared" si="3501"/>
        <v>6.8023804827039387E-4</v>
      </c>
      <c r="AO3022" s="13">
        <f t="shared" si="3502"/>
        <v>5.4585249664584629E-4</v>
      </c>
      <c r="AP3022" s="13">
        <f t="shared" si="3503"/>
        <v>2.9201046981724331E-4</v>
      </c>
      <c r="AQ3022" s="13">
        <f t="shared" si="3504"/>
        <v>1.1716092947296409E-4</v>
      </c>
      <c r="AR3022" s="13">
        <f t="shared" si="3505"/>
        <v>7.1628125851866502E-3</v>
      </c>
      <c r="AS3022" s="13">
        <f t="shared" si="3506"/>
        <v>6.5306221315843873E-3</v>
      </c>
      <c r="AT3022" s="13">
        <f t="shared" si="3507"/>
        <v>2.9771144308411673E-3</v>
      </c>
      <c r="AU3022" s="13">
        <f t="shared" si="3508"/>
        <v>9.0478468520960905E-4</v>
      </c>
      <c r="AV3022" s="13">
        <f t="shared" si="3509"/>
        <v>2.0623207780727209E-4</v>
      </c>
      <c r="AW3022" s="13">
        <f t="shared" si="3510"/>
        <v>1.5285161244323954E-6</v>
      </c>
      <c r="AX3022" s="13">
        <f t="shared" si="3511"/>
        <v>6.4407473080491524E-5</v>
      </c>
      <c r="AY3022" s="13">
        <f t="shared" si="3512"/>
        <v>1.0336669662341959E-4</v>
      </c>
      <c r="AZ3022" s="13">
        <f t="shared" si="3513"/>
        <v>8.2945918072932143E-5</v>
      </c>
      <c r="BA3022" s="13">
        <f t="shared" si="3514"/>
        <v>4.4372933447649547E-5</v>
      </c>
      <c r="BB3022" s="13">
        <f t="shared" si="3515"/>
        <v>1.7803382630158039E-5</v>
      </c>
      <c r="BC3022" s="13">
        <f t="shared" si="3516"/>
        <v>5.7144823828202853E-6</v>
      </c>
      <c r="BD3022" s="13">
        <f t="shared" si="3517"/>
        <v>1.9159171031238095E-3</v>
      </c>
      <c r="BE3022" s="13">
        <f t="shared" si="3518"/>
        <v>1.7468180951457008E-3</v>
      </c>
      <c r="BF3022" s="13">
        <f t="shared" si="3519"/>
        <v>7.9632189006333814E-4</v>
      </c>
      <c r="BG3022" s="13">
        <f t="shared" si="3520"/>
        <v>2.4201281723084623E-4</v>
      </c>
      <c r="BH3022" s="13">
        <f t="shared" si="3521"/>
        <v>5.5163186302104908E-5</v>
      </c>
      <c r="BI3022" s="13">
        <f t="shared" si="3522"/>
        <v>1.0058895748808751E-5</v>
      </c>
      <c r="BJ3022" s="14">
        <f t="shared" si="3523"/>
        <v>0.21373704759080472</v>
      </c>
      <c r="BK3022" s="14">
        <f t="shared" si="3524"/>
        <v>0.24988302607942672</v>
      </c>
      <c r="BL3022" s="14">
        <f t="shared" si="3525"/>
        <v>0.47945666774392287</v>
      </c>
      <c r="BM3022" s="14">
        <f t="shared" si="3526"/>
        <v>0.45903883833318676</v>
      </c>
      <c r="BN3022" s="14">
        <f t="shared" si="3527"/>
        <v>0.53955527672899684</v>
      </c>
    </row>
    <row r="3023" spans="1:66" x14ac:dyDescent="0.25">
      <c r="A3023" t="s">
        <v>91</v>
      </c>
      <c r="B3023" t="s">
        <v>370</v>
      </c>
      <c r="C3023" t="s">
        <v>389</v>
      </c>
      <c r="D3023" t="s">
        <v>567</v>
      </c>
      <c r="E3023" s="10">
        <f>VLOOKUP(A3023,home!$A$2:$E$405,3,FALSE)</f>
        <v>1.51502145922747</v>
      </c>
      <c r="F3023" s="10">
        <f>VLOOKUP(B3023,home!$B$2:$E$405,3,FALSE)</f>
        <v>0.99</v>
      </c>
      <c r="G3023" s="10">
        <f>VLOOKUP(C3023,away!$B$2:$E$405,4,FALSE)</f>
        <v>0.72</v>
      </c>
      <c r="H3023" s="10">
        <f>VLOOKUP(A3023,away!$A$2:$E$405,3,FALSE)</f>
        <v>1.2618025751073001</v>
      </c>
      <c r="I3023" s="10">
        <f>VLOOKUP(C3023,away!$B$2:$E$405,3,FALSE)</f>
        <v>1.02</v>
      </c>
      <c r="J3023" s="10">
        <f>VLOOKUP(B3023,home!$B$2:$E$405,4,FALSE)</f>
        <v>0.63</v>
      </c>
      <c r="K3023" s="12">
        <f t="shared" si="3472"/>
        <v>1.0799072961373406</v>
      </c>
      <c r="L3023" s="12">
        <f t="shared" si="3473"/>
        <v>0.81083433476395095</v>
      </c>
      <c r="M3023" s="13">
        <f t="shared" si="3474"/>
        <v>0.15095981085034085</v>
      </c>
      <c r="N3023" s="13">
        <f t="shared" si="3475"/>
        <v>0.16302260116079595</v>
      </c>
      <c r="O3023" s="13">
        <f t="shared" si="3476"/>
        <v>0.12240339780692797</v>
      </c>
      <c r="P3023" s="13">
        <f t="shared" si="3477"/>
        <v>0.13218432236370287</v>
      </c>
      <c r="Q3023" s="13">
        <f t="shared" si="3478"/>
        <v>8.8024648214415621E-2</v>
      </c>
      <c r="R3023" s="13">
        <f t="shared" si="3479"/>
        <v>4.9624438816813839E-2</v>
      </c>
      <c r="S3023" s="13">
        <f t="shared" si="3480"/>
        <v>2.8936004523868724E-2</v>
      </c>
      <c r="T3023" s="13">
        <f t="shared" si="3481"/>
        <v>7.1373407077766474E-2</v>
      </c>
      <c r="U3023" s="13">
        <f t="shared" si="3482"/>
        <v>5.3589793544998328E-2</v>
      </c>
      <c r="V3023" s="13">
        <f t="shared" si="3483"/>
        <v>2.8152350456392954E-3</v>
      </c>
      <c r="W3023" s="13">
        <f t="shared" si="3484"/>
        <v>3.1686153282223385E-2</v>
      </c>
      <c r="X3023" s="13">
        <f t="shared" si="3485"/>
        <v>2.5692221017820174E-2</v>
      </c>
      <c r="Y3023" s="13">
        <f t="shared" si="3486"/>
        <v>1.0416067468796308E-2</v>
      </c>
      <c r="Z3023" s="13">
        <f t="shared" si="3487"/>
        <v>1.3412399612021881E-2</v>
      </c>
      <c r="AA3023" s="13">
        <f t="shared" si="3488"/>
        <v>1.4484148199732066E-2</v>
      </c>
      <c r="AB3023" s="13">
        <f t="shared" si="3489"/>
        <v>7.8207686596125908E-3</v>
      </c>
      <c r="AC3023" s="13">
        <f t="shared" si="3490"/>
        <v>1.5406829751003323E-4</v>
      </c>
      <c r="AD3023" s="13">
        <f t="shared" si="3491"/>
        <v>8.5545270289997932E-3</v>
      </c>
      <c r="AE3023" s="13">
        <f t="shared" si="3492"/>
        <v>6.9363042327792845E-3</v>
      </c>
      <c r="AF3023" s="13">
        <f t="shared" si="3493"/>
        <v>2.8120968141529838E-3</v>
      </c>
      <c r="AG3023" s="13">
        <f t="shared" si="3494"/>
        <v>7.6004821653185358E-4</v>
      </c>
      <c r="AH3023" s="13">
        <f t="shared" si="3495"/>
        <v>2.7188085292505089E-3</v>
      </c>
      <c r="AI3023" s="13">
        <f t="shared" si="3496"/>
        <v>2.936061167538057E-3</v>
      </c>
      <c r="AJ3023" s="13">
        <f t="shared" si="3497"/>
        <v>1.585336938364933E-3</v>
      </c>
      <c r="AK3023" s="13">
        <f t="shared" si="3498"/>
        <v>5.7067230885877486E-4</v>
      </c>
      <c r="AL3023" s="13">
        <f t="shared" si="3499"/>
        <v>5.3962477534588505E-6</v>
      </c>
      <c r="AM3023" s="13">
        <f t="shared" si="3500"/>
        <v>1.8476192307241932E-3</v>
      </c>
      <c r="AN3023" s="13">
        <f t="shared" si="3501"/>
        <v>1.4981131098413339E-3</v>
      </c>
      <c r="AO3023" s="13">
        <f t="shared" si="3502"/>
        <v>6.0736077340967586E-4</v>
      </c>
      <c r="AP3023" s="13">
        <f t="shared" si="3503"/>
        <v>1.6415632288978443E-4</v>
      </c>
      <c r="AQ3023" s="13">
        <f t="shared" si="3504"/>
        <v>3.3275895716908674E-5</v>
      </c>
      <c r="AR3023" s="13">
        <f t="shared" si="3505"/>
        <v>4.4090066103307846E-4</v>
      </c>
      <c r="AS3023" s="13">
        <f t="shared" si="3506"/>
        <v>4.7613184072139791E-4</v>
      </c>
      <c r="AT3023" s="13">
        <f t="shared" si="3507"/>
        <v>2.5708912435916983E-4</v>
      </c>
      <c r="AU3023" s="13">
        <f t="shared" si="3508"/>
        <v>9.2544140384342538E-5</v>
      </c>
      <c r="AV3023" s="13">
        <f t="shared" si="3509"/>
        <v>2.4984773103952452E-5</v>
      </c>
      <c r="AW3023" s="13">
        <f t="shared" si="3510"/>
        <v>1.3125262143533266E-7</v>
      </c>
      <c r="AX3023" s="13">
        <f t="shared" si="3511"/>
        <v>3.3254291462378601E-4</v>
      </c>
      <c r="AY3023" s="13">
        <f t="shared" si="3512"/>
        <v>2.6963721295944281E-4</v>
      </c>
      <c r="AZ3023" s="13">
        <f t="shared" si="3513"/>
        <v>1.0931555509878778E-4</v>
      </c>
      <c r="BA3023" s="13">
        <f t="shared" si="3514"/>
        <v>2.9545601799292544E-5</v>
      </c>
      <c r="BB3023" s="13">
        <f t="shared" si="3515"/>
        <v>5.9891470950324907E-6</v>
      </c>
      <c r="BC3023" s="13">
        <f t="shared" si="3516"/>
        <v>9.7124122012082389E-7</v>
      </c>
      <c r="BD3023" s="13">
        <f t="shared" si="3517"/>
        <v>5.9582899030957047E-5</v>
      </c>
      <c r="BE3023" s="13">
        <f t="shared" si="3518"/>
        <v>6.4344007388544996E-5</v>
      </c>
      <c r="BF3023" s="13">
        <f t="shared" si="3519"/>
        <v>3.4742781520802345E-5</v>
      </c>
      <c r="BG3023" s="13">
        <f t="shared" si="3520"/>
        <v>1.2506327750806672E-5</v>
      </c>
      <c r="BH3023" s="13">
        <f t="shared" si="3521"/>
        <v>3.3764186464952556E-6</v>
      </c>
      <c r="BI3023" s="13">
        <f t="shared" si="3522"/>
        <v>7.2924382623287825E-7</v>
      </c>
      <c r="BJ3023" s="14">
        <f t="shared" si="3523"/>
        <v>0.41417660151966018</v>
      </c>
      <c r="BK3023" s="14">
        <f t="shared" si="3524"/>
        <v>0.3153244745417747</v>
      </c>
      <c r="BL3023" s="14">
        <f t="shared" si="3525"/>
        <v>0.25720035818986287</v>
      </c>
      <c r="BM3023" s="14">
        <f t="shared" si="3526"/>
        <v>0.29362510868998448</v>
      </c>
      <c r="BN3023" s="14">
        <f t="shared" si="3527"/>
        <v>0.70621921921299702</v>
      </c>
    </row>
    <row r="3024" spans="1:66" x14ac:dyDescent="0.25">
      <c r="A3024" t="s">
        <v>91</v>
      </c>
      <c r="B3024" t="s">
        <v>371</v>
      </c>
      <c r="C3024" t="s">
        <v>97</v>
      </c>
      <c r="D3024" t="s">
        <v>567</v>
      </c>
      <c r="E3024" s="10">
        <f>VLOOKUP(A3024,home!$A$2:$E$405,3,FALSE)</f>
        <v>1.51502145922747</v>
      </c>
      <c r="F3024" s="10">
        <f>VLOOKUP(B3024,home!$B$2:$E$405,3,FALSE)</f>
        <v>0.86</v>
      </c>
      <c r="G3024" s="10">
        <f>VLOOKUP(C3024,away!$B$2:$E$405,4,FALSE)</f>
        <v>0.86</v>
      </c>
      <c r="H3024" s="10">
        <f>VLOOKUP(A3024,away!$A$2:$E$405,3,FALSE)</f>
        <v>1.2618025751073001</v>
      </c>
      <c r="I3024" s="10">
        <f>VLOOKUP(C3024,away!$B$2:$E$405,3,FALSE)</f>
        <v>0.73</v>
      </c>
      <c r="J3024" s="10">
        <f>VLOOKUP(B3024,home!$B$2:$E$405,4,FALSE)</f>
        <v>0.87</v>
      </c>
      <c r="K3024" s="12">
        <f t="shared" si="3472"/>
        <v>1.1205098712446366</v>
      </c>
      <c r="L3024" s="12">
        <f t="shared" si="3473"/>
        <v>0.80137081545064626</v>
      </c>
      <c r="M3024" s="13">
        <f t="shared" si="3474"/>
        <v>0.14633149947790072</v>
      </c>
      <c r="N3024" s="13">
        <f t="shared" si="3475"/>
        <v>0.16396588963901712</v>
      </c>
      <c r="O3024" s="13">
        <f t="shared" si="3476"/>
        <v>0.11726579306272113</v>
      </c>
      <c r="P3024" s="13">
        <f t="shared" si="3477"/>
        <v>0.13139747868610982</v>
      </c>
      <c r="Q3024" s="13">
        <f t="shared" si="3478"/>
        <v>9.1862698943963719E-2</v>
      </c>
      <c r="R3024" s="13">
        <f t="shared" si="3479"/>
        <v>4.6986692105569772E-2</v>
      </c>
      <c r="S3024" s="13">
        <f t="shared" si="3480"/>
        <v>2.9496891418915126E-2</v>
      </c>
      <c r="T3024" s="13">
        <f t="shared" si="3481"/>
        <v>7.3616085962221439E-2</v>
      </c>
      <c r="U3024" s="13">
        <f t="shared" si="3482"/>
        <v>5.2649052321423362E-2</v>
      </c>
      <c r="V3024" s="13">
        <f t="shared" si="3483"/>
        <v>2.942950443458105E-3</v>
      </c>
      <c r="W3024" s="13">
        <f t="shared" si="3484"/>
        <v>3.4311020321961865E-2</v>
      </c>
      <c r="X3024" s="13">
        <f t="shared" si="3485"/>
        <v>2.7495850334354276E-2</v>
      </c>
      <c r="Y3024" s="13">
        <f t="shared" si="3486"/>
        <v>1.1017186001975203E-2</v>
      </c>
      <c r="Z3024" s="13">
        <f t="shared" si="3487"/>
        <v>1.2551254589322965E-2</v>
      </c>
      <c r="AA3024" s="13">
        <f t="shared" si="3488"/>
        <v>1.4063804663840928E-2</v>
      </c>
      <c r="AB3024" s="13">
        <f t="shared" si="3489"/>
        <v>7.8793159765450631E-3</v>
      </c>
      <c r="AC3024" s="13">
        <f t="shared" si="3490"/>
        <v>1.6516277661861336E-4</v>
      </c>
      <c r="AD3024" s="13">
        <f t="shared" si="3491"/>
        <v>9.6114592408084072E-3</v>
      </c>
      <c r="AE3024" s="13">
        <f t="shared" si="3492"/>
        <v>7.7023429294772825E-3</v>
      </c>
      <c r="AF3024" s="13">
        <f t="shared" si="3493"/>
        <v>3.0862164171378639E-3</v>
      </c>
      <c r="AG3024" s="13">
        <f t="shared" si="3494"/>
        <v>8.2440125561964741E-4</v>
      </c>
      <c r="AH3024" s="13">
        <f t="shared" si="3495"/>
        <v>2.5145522812936023E-3</v>
      </c>
      <c r="AI3024" s="13">
        <f t="shared" si="3496"/>
        <v>2.8175806529502014E-3</v>
      </c>
      <c r="AJ3024" s="13">
        <f t="shared" si="3497"/>
        <v>1.5785634673293053E-3</v>
      </c>
      <c r="AK3024" s="13">
        <f t="shared" si="3498"/>
        <v>5.8959864917621559E-4</v>
      </c>
      <c r="AL3024" s="13">
        <f t="shared" si="3499"/>
        <v>5.9322763719127829E-6</v>
      </c>
      <c r="AM3024" s="13">
        <f t="shared" si="3500"/>
        <v>2.1539469912782573E-3</v>
      </c>
      <c r="AN3024" s="13">
        <f t="shared" si="3501"/>
        <v>1.7261102568381234E-3</v>
      </c>
      <c r="AO3024" s="13">
        <f t="shared" si="3502"/>
        <v>6.9162719204004554E-4</v>
      </c>
      <c r="AP3024" s="13">
        <f t="shared" si="3503"/>
        <v>1.8474994895765736E-4</v>
      </c>
      <c r="AQ3024" s="13">
        <f t="shared" si="3504"/>
        <v>3.7013304312665785E-5</v>
      </c>
      <c r="AR3024" s="13">
        <f t="shared" si="3505"/>
        <v>4.0301776243070758E-4</v>
      </c>
      <c r="AS3024" s="13">
        <f t="shared" si="3506"/>
        <v>4.5158538109053365E-4</v>
      </c>
      <c r="AT3024" s="13">
        <f t="shared" si="3507"/>
        <v>2.5300293861085712E-4</v>
      </c>
      <c r="AU3024" s="13">
        <f t="shared" si="3508"/>
        <v>9.449743005578871E-5</v>
      </c>
      <c r="AV3024" s="13">
        <f t="shared" si="3509"/>
        <v>2.6471325796190235E-5</v>
      </c>
      <c r="AW3024" s="13">
        <f t="shared" si="3510"/>
        <v>1.4796809544684275E-7</v>
      </c>
      <c r="AX3024" s="13">
        <f t="shared" si="3511"/>
        <v>4.0225314431082906E-4</v>
      </c>
      <c r="AY3024" s="13">
        <f t="shared" si="3512"/>
        <v>3.2235393027395557E-4</v>
      </c>
      <c r="AZ3024" s="13">
        <f t="shared" si="3513"/>
        <v>1.2916251598368026E-4</v>
      </c>
      <c r="BA3024" s="13">
        <f t="shared" si="3514"/>
        <v>3.4502356919832993E-5</v>
      </c>
      <c r="BB3024" s="13">
        <f t="shared" si="3515"/>
        <v>6.9122954749539524E-6</v>
      </c>
      <c r="BC3024" s="13">
        <f t="shared" si="3516"/>
        <v>1.1078623722799328E-6</v>
      </c>
      <c r="BD3024" s="13">
        <f t="shared" si="3517"/>
        <v>5.3827778820031793E-5</v>
      </c>
      <c r="BE3024" s="13">
        <f t="shared" si="3518"/>
        <v>6.0314557515018593E-5</v>
      </c>
      <c r="BF3024" s="13">
        <f t="shared" si="3519"/>
        <v>3.3791528537665371E-5</v>
      </c>
      <c r="BG3024" s="13">
        <f t="shared" si="3520"/>
        <v>1.2621247096966293E-5</v>
      </c>
      <c r="BH3024" s="13">
        <f t="shared" si="3521"/>
        <v>3.5355579898921138E-6</v>
      </c>
      <c r="BI3024" s="13">
        <f t="shared" si="3522"/>
        <v>7.9232552560639086E-7</v>
      </c>
      <c r="BJ3024" s="14">
        <f t="shared" si="3523"/>
        <v>0.42918289084529909</v>
      </c>
      <c r="BK3024" s="14">
        <f t="shared" si="3524"/>
        <v>0.31066226900964827</v>
      </c>
      <c r="BL3024" s="14">
        <f t="shared" si="3525"/>
        <v>0.24773841101431884</v>
      </c>
      <c r="BM3024" s="14">
        <f t="shared" si="3526"/>
        <v>0.30200256758112837</v>
      </c>
      <c r="BN3024" s="14">
        <f t="shared" si="3527"/>
        <v>0.69781005191528234</v>
      </c>
    </row>
    <row r="3025" spans="1:66" x14ac:dyDescent="0.25">
      <c r="A3025" t="s">
        <v>114</v>
      </c>
      <c r="B3025" t="s">
        <v>320</v>
      </c>
      <c r="C3025" t="s">
        <v>134</v>
      </c>
      <c r="D3025" t="s">
        <v>567</v>
      </c>
      <c r="E3025" s="10">
        <f>VLOOKUP(A3025,home!$A$2:$E$405,3,FALSE)</f>
        <v>1.3644444444444399</v>
      </c>
      <c r="F3025" s="10">
        <f>VLOOKUP(B3025,home!$B$2:$E$405,3,FALSE)</f>
        <v>0.44</v>
      </c>
      <c r="G3025" s="10">
        <f>VLOOKUP(C3025,away!$B$2:$E$405,4,FALSE)</f>
        <v>0.73</v>
      </c>
      <c r="H3025" s="10">
        <f>VLOOKUP(A3025,away!$A$2:$E$405,3,FALSE)</f>
        <v>1.1155555555555601</v>
      </c>
      <c r="I3025" s="10">
        <f>VLOOKUP(C3025,away!$B$2:$E$405,3,FALSE)</f>
        <v>0.66</v>
      </c>
      <c r="J3025" s="10">
        <f>VLOOKUP(B3025,home!$B$2:$E$405,4,FALSE)</f>
        <v>0.81</v>
      </c>
      <c r="K3025" s="12">
        <f t="shared" si="3472"/>
        <v>0.43825955555555407</v>
      </c>
      <c r="L3025" s="12">
        <f t="shared" si="3473"/>
        <v>0.59637600000000257</v>
      </c>
      <c r="M3025" s="13">
        <f t="shared" si="3474"/>
        <v>0.35535586479940551</v>
      </c>
      <c r="N3025" s="13">
        <f t="shared" si="3475"/>
        <v>0.15573810337104704</v>
      </c>
      <c r="O3025" s="13">
        <f t="shared" si="3476"/>
        <v>0.21192570922561113</v>
      </c>
      <c r="P3025" s="13">
        <f t="shared" si="3477"/>
        <v>9.2878467136011916E-2</v>
      </c>
      <c r="Q3025" s="13">
        <f t="shared" si="3478"/>
        <v>3.4126855983229995E-2</v>
      </c>
      <c r="R3025" s="13">
        <f t="shared" si="3479"/>
        <v>6.3193703382566802E-2</v>
      </c>
      <c r="S3025" s="13">
        <f t="shared" si="3480"/>
        <v>6.068852741747178E-3</v>
      </c>
      <c r="T3025" s="13">
        <f t="shared" si="3481"/>
        <v>2.0352437863854853E-2</v>
      </c>
      <c r="U3025" s="13">
        <f t="shared" si="3482"/>
        <v>2.7695244358353244E-2</v>
      </c>
      <c r="V3025" s="13">
        <f t="shared" si="3483"/>
        <v>1.762445279860027E-4</v>
      </c>
      <c r="W3025" s="13">
        <f t="shared" si="3484"/>
        <v>4.9854735785729264E-3</v>
      </c>
      <c r="X3025" s="13">
        <f t="shared" si="3485"/>
        <v>2.9732167908950195E-3</v>
      </c>
      <c r="Y3025" s="13">
        <f t="shared" si="3486"/>
        <v>8.8657756844340795E-4</v>
      </c>
      <c r="Z3025" s="13">
        <f t="shared" si="3487"/>
        <v>1.2562402682827274E-2</v>
      </c>
      <c r="AA3025" s="13">
        <f t="shared" si="3488"/>
        <v>5.5055930164857811E-3</v>
      </c>
      <c r="AB3025" s="13">
        <f t="shared" si="3489"/>
        <v>1.2064393742374101E-3</v>
      </c>
      <c r="AC3025" s="13">
        <f t="shared" si="3490"/>
        <v>2.879036766722949E-6</v>
      </c>
      <c r="AD3025" s="13">
        <f t="shared" si="3491"/>
        <v>5.4623285869483205E-4</v>
      </c>
      <c r="AE3025" s="13">
        <f t="shared" si="3492"/>
        <v>3.2576016733699048E-4</v>
      </c>
      <c r="AF3025" s="13">
        <f t="shared" si="3493"/>
        <v>9.7137772777882946E-5</v>
      </c>
      <c r="AG3025" s="13">
        <f t="shared" si="3494"/>
        <v>1.9310212126060989E-5</v>
      </c>
      <c r="AH3025" s="13">
        <f t="shared" si="3495"/>
        <v>1.8729788655934573E-3</v>
      </c>
      <c r="AI3025" s="13">
        <f t="shared" si="3496"/>
        <v>8.2085088519993454E-4</v>
      </c>
      <c r="AJ3025" s="13">
        <f t="shared" si="3497"/>
        <v>1.7987287206255317E-4</v>
      </c>
      <c r="AK3025" s="13">
        <f t="shared" si="3498"/>
        <v>2.6277001655545194E-5</v>
      </c>
      <c r="AL3025" s="13">
        <f t="shared" si="3499"/>
        <v>3.0099463462902721E-8</v>
      </c>
      <c r="AM3025" s="13">
        <f t="shared" si="3500"/>
        <v>4.78783539762874E-5</v>
      </c>
      <c r="AN3025" s="13">
        <f t="shared" si="3501"/>
        <v>2.8553501230962489E-5</v>
      </c>
      <c r="AO3025" s="13">
        <f t="shared" si="3502"/>
        <v>8.5143114250582795E-6</v>
      </c>
      <c r="AP3025" s="13">
        <f t="shared" si="3503"/>
        <v>1.6925769968101926E-6</v>
      </c>
      <c r="AQ3025" s="13">
        <f t="shared" si="3504"/>
        <v>2.523530747624199E-7</v>
      </c>
      <c r="AR3025" s="13">
        <f t="shared" si="3505"/>
        <v>2.2339992878943376E-4</v>
      </c>
      <c r="AS3025" s="13">
        <f t="shared" si="3506"/>
        <v>9.7907153502399671E-5</v>
      </c>
      <c r="AT3025" s="13">
        <f t="shared" si="3507"/>
        <v>2.1454372789835539E-5</v>
      </c>
      <c r="AU3025" s="13">
        <f t="shared" si="3508"/>
        <v>3.1341946278654984E-6</v>
      </c>
      <c r="AV3025" s="13">
        <f t="shared" si="3509"/>
        <v>3.4339768615823464E-7</v>
      </c>
      <c r="AW3025" s="13">
        <f t="shared" si="3510"/>
        <v>2.1852835932891613E-10</v>
      </c>
      <c r="AX3025" s="13">
        <f t="shared" si="3511"/>
        <v>3.4971910223965325E-6</v>
      </c>
      <c r="AY3025" s="13">
        <f t="shared" si="3512"/>
        <v>2.085640793172763E-6</v>
      </c>
      <c r="AZ3025" s="13">
        <f t="shared" si="3513"/>
        <v>6.2191305683460259E-7</v>
      </c>
      <c r="BA3025" s="13">
        <f t="shared" si="3514"/>
        <v>1.2363134039426485E-7</v>
      </c>
      <c r="BB3025" s="13">
        <f t="shared" si="3515"/>
        <v>1.8432691064742597E-8</v>
      </c>
      <c r="BC3025" s="13">
        <f t="shared" si="3516"/>
        <v>2.1985629132853962E-9</v>
      </c>
      <c r="BD3025" s="13">
        <f t="shared" si="3517"/>
        <v>2.2205059321954645E-5</v>
      </c>
      <c r="BE3025" s="13">
        <f t="shared" si="3518"/>
        <v>9.7315794295245556E-6</v>
      </c>
      <c r="BF3025" s="13">
        <f t="shared" si="3519"/>
        <v>2.1324788378185016E-6</v>
      </c>
      <c r="BG3025" s="13">
        <f t="shared" si="3520"/>
        <v>3.1152640923132029E-7</v>
      </c>
      <c r="BH3025" s="13">
        <f t="shared" si="3521"/>
        <v>3.4132356413384026E-8</v>
      </c>
      <c r="BI3025" s="13">
        <f t="shared" si="3522"/>
        <v>2.9917662703586912E-9</v>
      </c>
      <c r="BJ3025" s="14">
        <f t="shared" si="3523"/>
        <v>0.2201443462711497</v>
      </c>
      <c r="BK3025" s="14">
        <f t="shared" si="3524"/>
        <v>0.45448442398217392</v>
      </c>
      <c r="BL3025" s="14">
        <f t="shared" si="3525"/>
        <v>0.31280732579728276</v>
      </c>
      <c r="BM3025" s="14">
        <f t="shared" si="3526"/>
        <v>8.6777709413296447E-2</v>
      </c>
      <c r="BN3025" s="14">
        <f t="shared" si="3527"/>
        <v>0.9132187038978723</v>
      </c>
    </row>
    <row r="3026" spans="1:66" x14ac:dyDescent="0.25">
      <c r="A3026" t="s">
        <v>114</v>
      </c>
      <c r="B3026" t="s">
        <v>120</v>
      </c>
      <c r="C3026" t="s">
        <v>356</v>
      </c>
      <c r="D3026" t="s">
        <v>567</v>
      </c>
      <c r="E3026" s="10">
        <f>VLOOKUP(A3026,home!$A$2:$E$405,3,FALSE)</f>
        <v>1.3644444444444399</v>
      </c>
      <c r="F3026" s="10">
        <f>VLOOKUP(B3026,home!$B$2:$E$405,3,FALSE)</f>
        <v>0.88</v>
      </c>
      <c r="G3026" s="10">
        <f>VLOOKUP(C3026,away!$B$2:$E$405,4,FALSE)</f>
        <v>1.06</v>
      </c>
      <c r="H3026" s="10">
        <f>VLOOKUP(A3026,away!$A$2:$E$405,3,FALSE)</f>
        <v>1.1155555555555601</v>
      </c>
      <c r="I3026" s="10">
        <f>VLOOKUP(C3026,away!$B$2:$E$405,3,FALSE)</f>
        <v>0.56999999999999995</v>
      </c>
      <c r="J3026" s="10">
        <f>VLOOKUP(B3026,home!$B$2:$E$405,4,FALSE)</f>
        <v>1.43</v>
      </c>
      <c r="K3026" s="12">
        <f t="shared" si="3472"/>
        <v>1.2727537777777735</v>
      </c>
      <c r="L3026" s="12">
        <f t="shared" si="3473"/>
        <v>0.90928933333333684</v>
      </c>
      <c r="M3026" s="13">
        <f t="shared" si="3474"/>
        <v>0.11281081000738408</v>
      </c>
      <c r="N3026" s="13">
        <f t="shared" si="3475"/>
        <v>0.1435803846110687</v>
      </c>
      <c r="O3026" s="13">
        <f t="shared" si="3476"/>
        <v>0.10257766622440798</v>
      </c>
      <c r="P3026" s="13">
        <f t="shared" si="3477"/>
        <v>0.13055611220274277</v>
      </c>
      <c r="Q3026" s="13">
        <f t="shared" si="3478"/>
        <v>9.137123846426172E-2</v>
      </c>
      <c r="R3026" s="13">
        <f t="shared" si="3479"/>
        <v>4.6636388868040737E-2</v>
      </c>
      <c r="S3026" s="13">
        <f t="shared" si="3480"/>
        <v>3.7773193970461437E-2</v>
      </c>
      <c r="T3026" s="13">
        <f t="shared" si="3481"/>
        <v>8.3082892509009881E-2</v>
      </c>
      <c r="U3026" s="13">
        <f t="shared" si="3482"/>
        <v>5.9356640113712139E-2</v>
      </c>
      <c r="V3026" s="13">
        <f t="shared" si="3483"/>
        <v>4.8572190613655006E-3</v>
      </c>
      <c r="W3026" s="13">
        <f t="shared" si="3484"/>
        <v>3.8764362978540967E-2</v>
      </c>
      <c r="X3026" s="13">
        <f t="shared" si="3485"/>
        <v>3.5248021769849001E-2</v>
      </c>
      <c r="Y3026" s="13">
        <f t="shared" si="3486"/>
        <v>1.602532510821247E-2</v>
      </c>
      <c r="Z3026" s="13">
        <f t="shared" si="3487"/>
        <v>1.4135323647631672E-2</v>
      </c>
      <c r="AA3026" s="13">
        <f t="shared" si="3488"/>
        <v>1.7990786572634705E-2</v>
      </c>
      <c r="AB3026" s="13">
        <f t="shared" si="3489"/>
        <v>1.1448920787757234E-2</v>
      </c>
      <c r="AC3026" s="13">
        <f t="shared" si="3490"/>
        <v>3.5132916158889564E-4</v>
      </c>
      <c r="AD3026" s="13">
        <f t="shared" si="3491"/>
        <v>1.2334372356021719E-2</v>
      </c>
      <c r="AE3026" s="13">
        <f t="shared" si="3492"/>
        <v>1.1215513216692128E-2</v>
      </c>
      <c r="AF3026" s="13">
        <f t="shared" si="3493"/>
        <v>5.0990732678986061E-3</v>
      </c>
      <c r="AG3026" s="13">
        <f t="shared" si="3494"/>
        <v>1.5455109774617879E-3</v>
      </c>
      <c r="AH3026" s="13">
        <f t="shared" si="3495"/>
        <v>3.2132747540014879E-3</v>
      </c>
      <c r="AI3026" s="13">
        <f t="shared" si="3496"/>
        <v>4.0897075821933393E-3</v>
      </c>
      <c r="AJ3026" s="13">
        <f t="shared" si="3497"/>
        <v>2.6025953876214888E-3</v>
      </c>
      <c r="AK3026" s="13">
        <f t="shared" si="3498"/>
        <v>1.1041543705407528E-3</v>
      </c>
      <c r="AL3026" s="13">
        <f t="shared" si="3499"/>
        <v>1.6263749701821338E-5</v>
      </c>
      <c r="AM3026" s="13">
        <f t="shared" si="3500"/>
        <v>3.1397238025288742E-3</v>
      </c>
      <c r="AN3026" s="13">
        <f t="shared" si="3501"/>
        <v>2.8549173632522891E-3</v>
      </c>
      <c r="AO3026" s="13">
        <f t="shared" si="3502"/>
        <v>1.2979729529767209E-3</v>
      </c>
      <c r="AP3026" s="13">
        <f t="shared" si="3503"/>
        <v>3.9341098703230172E-4</v>
      </c>
      <c r="AQ3026" s="13">
        <f t="shared" si="3504"/>
        <v>8.9431103531152907E-5</v>
      </c>
      <c r="AR3026" s="13">
        <f t="shared" si="3505"/>
        <v>5.8435929177657123E-4</v>
      </c>
      <c r="AS3026" s="13">
        <f t="shared" si="3506"/>
        <v>7.4374549618817516E-4</v>
      </c>
      <c r="AT3026" s="13">
        <f t="shared" si="3507"/>
        <v>4.7330244498935238E-4</v>
      </c>
      <c r="AU3026" s="13">
        <f t="shared" si="3508"/>
        <v>2.0079915829721834E-4</v>
      </c>
      <c r="AV3026" s="13">
        <f t="shared" si="3509"/>
        <v>6.3891971824345446E-5</v>
      </c>
      <c r="AW3026" s="13">
        <f t="shared" si="3510"/>
        <v>5.2283502371244512E-7</v>
      </c>
      <c r="AX3026" s="13">
        <f t="shared" si="3511"/>
        <v>6.6601588847456969E-4</v>
      </c>
      <c r="AY3026" s="13">
        <f t="shared" si="3512"/>
        <v>6.0560114322045155E-4</v>
      </c>
      <c r="AZ3026" s="13">
        <f t="shared" si="3513"/>
        <v>2.7533332989241547E-4</v>
      </c>
      <c r="BA3026" s="13">
        <f t="shared" si="3514"/>
        <v>8.3452553327440738E-5</v>
      </c>
      <c r="BB3026" s="13">
        <f t="shared" si="3515"/>
        <v>1.8970629145018326E-5</v>
      </c>
      <c r="BC3026" s="13">
        <f t="shared" si="3516"/>
        <v>3.4499581456375385E-6</v>
      </c>
      <c r="BD3026" s="13">
        <f t="shared" si="3517"/>
        <v>8.855861180777652E-5</v>
      </c>
      <c r="BE3026" s="13">
        <f t="shared" si="3518"/>
        <v>1.1271330773310288E-4</v>
      </c>
      <c r="BF3026" s="13">
        <f t="shared" si="3519"/>
        <v>7.1728144111567719E-5</v>
      </c>
      <c r="BG3026" s="13">
        <f t="shared" si="3520"/>
        <v>3.0430755463662126E-5</v>
      </c>
      <c r="BH3026" s="13">
        <f t="shared" si="3521"/>
        <v>9.6827147442518972E-6</v>
      </c>
      <c r="BI3026" s="13">
        <f t="shared" si="3522"/>
        <v>2.4647423539782287E-6</v>
      </c>
      <c r="BJ3026" s="14">
        <f t="shared" si="3523"/>
        <v>0.44769497497054384</v>
      </c>
      <c r="BK3026" s="14">
        <f t="shared" si="3524"/>
        <v>0.28697052929646494</v>
      </c>
      <c r="BL3026" s="14">
        <f t="shared" si="3525"/>
        <v>0.2514018113001999</v>
      </c>
      <c r="BM3026" s="14">
        <f t="shared" si="3526"/>
        <v>0.37206496052873761</v>
      </c>
      <c r="BN3026" s="14">
        <f t="shared" si="3527"/>
        <v>0.62753260037790604</v>
      </c>
    </row>
    <row r="3027" spans="1:66" x14ac:dyDescent="0.25">
      <c r="A3027" t="s">
        <v>114</v>
      </c>
      <c r="B3027" t="s">
        <v>123</v>
      </c>
      <c r="C3027" t="s">
        <v>96</v>
      </c>
      <c r="D3027" t="s">
        <v>567</v>
      </c>
      <c r="E3027" s="10">
        <f>VLOOKUP(A3027,home!$A$2:$E$405,3,FALSE)</f>
        <v>1.3644444444444399</v>
      </c>
      <c r="F3027" s="10">
        <f>VLOOKUP(B3027,home!$B$2:$E$405,3,FALSE)</f>
        <v>1.3</v>
      </c>
      <c r="G3027" s="10">
        <f>VLOOKUP(C3027,away!$B$2:$E$405,4,FALSE)</f>
        <v>1.1000000000000001</v>
      </c>
      <c r="H3027" s="10">
        <f>VLOOKUP(A3027,away!$A$2:$E$405,3,FALSE)</f>
        <v>1.1155555555555601</v>
      </c>
      <c r="I3027" s="10">
        <f>VLOOKUP(C3027,away!$B$2:$E$405,3,FALSE)</f>
        <v>0.73</v>
      </c>
      <c r="J3027" s="10">
        <f>VLOOKUP(B3027,home!$B$2:$E$405,4,FALSE)</f>
        <v>0.9</v>
      </c>
      <c r="K3027" s="12">
        <f t="shared" si="3472"/>
        <v>1.9511555555555493</v>
      </c>
      <c r="L3027" s="12">
        <f t="shared" si="3473"/>
        <v>0.73292000000000301</v>
      </c>
      <c r="M3027" s="13">
        <f t="shared" si="3474"/>
        <v>6.8284289859918426E-2</v>
      </c>
      <c r="N3027" s="13">
        <f t="shared" si="3475"/>
        <v>0.13323327151734532</v>
      </c>
      <c r="O3027" s="13">
        <f t="shared" si="3476"/>
        <v>5.0046921724131624E-2</v>
      </c>
      <c r="P3027" s="13">
        <f t="shared" si="3477"/>
        <v>9.7649329360493128E-2</v>
      </c>
      <c r="Q3027" s="13">
        <f t="shared" si="3478"/>
        <v>0.12997941895295465</v>
      </c>
      <c r="R3027" s="13">
        <f t="shared" si="3479"/>
        <v>1.8340194935025346E-2</v>
      </c>
      <c r="S3027" s="13">
        <f t="shared" si="3480"/>
        <v>3.4910634437714042E-2</v>
      </c>
      <c r="T3027" s="13">
        <f t="shared" si="3481"/>
        <v>9.5264515738999911E-2</v>
      </c>
      <c r="U3027" s="13">
        <f t="shared" si="3482"/>
        <v>3.5784573237446451E-2</v>
      </c>
      <c r="V3027" s="13">
        <f t="shared" si="3483"/>
        <v>5.5470706811600844E-3</v>
      </c>
      <c r="W3027" s="13">
        <f t="shared" si="3484"/>
        <v>8.453668846597992E-2</v>
      </c>
      <c r="X3027" s="13">
        <f t="shared" si="3485"/>
        <v>6.1958629710486261E-2</v>
      </c>
      <c r="Y3027" s="13">
        <f t="shared" si="3486"/>
        <v>2.2705359443704883E-2</v>
      </c>
      <c r="Z3027" s="13">
        <f t="shared" si="3487"/>
        <v>4.4806318905929446E-3</v>
      </c>
      <c r="AA3027" s="13">
        <f t="shared" si="3488"/>
        <v>8.742409805729788E-3</v>
      </c>
      <c r="AB3027" s="13">
        <f t="shared" si="3489"/>
        <v>8.5289007306964953E-3</v>
      </c>
      <c r="AC3027" s="13">
        <f t="shared" si="3490"/>
        <v>4.9578363215182651E-4</v>
      </c>
      <c r="AD3027" s="13">
        <f t="shared" si="3491"/>
        <v>4.1236057337166364E-2</v>
      </c>
      <c r="AE3027" s="13">
        <f t="shared" si="3492"/>
        <v>3.0222731143556093E-2</v>
      </c>
      <c r="AF3027" s="13">
        <f t="shared" si="3493"/>
        <v>1.107542205486761E-2</v>
      </c>
      <c r="AG3027" s="13">
        <f t="shared" si="3494"/>
        <v>2.7057994441512011E-3</v>
      </c>
      <c r="AH3027" s="13">
        <f t="shared" si="3495"/>
        <v>8.2098618131334845E-4</v>
      </c>
      <c r="AI3027" s="13">
        <f t="shared" si="3496"/>
        <v>1.6018717487038755E-3</v>
      </c>
      <c r="AJ3027" s="13">
        <f t="shared" si="3497"/>
        <v>1.5627504808855249E-3</v>
      </c>
      <c r="AK3027" s="13">
        <f t="shared" si="3498"/>
        <v>1.0163897609089664E-3</v>
      </c>
      <c r="AL3027" s="13">
        <f t="shared" si="3499"/>
        <v>2.8359635451640113E-5</v>
      </c>
      <c r="AM3027" s="13">
        <f t="shared" si="3500"/>
        <v>1.6091592472523869E-2</v>
      </c>
      <c r="AN3027" s="13">
        <f t="shared" si="3501"/>
        <v>1.1793849954962243E-2</v>
      </c>
      <c r="AO3027" s="13">
        <f t="shared" si="3502"/>
        <v>4.3219742544954804E-3</v>
      </c>
      <c r="AP3027" s="13">
        <f t="shared" si="3503"/>
        <v>1.055887123534947E-3</v>
      </c>
      <c r="AQ3027" s="13">
        <f t="shared" si="3504"/>
        <v>1.9347019764530911E-4</v>
      </c>
      <c r="AR3027" s="13">
        <f t="shared" si="3505"/>
        <v>1.203434384016364E-4</v>
      </c>
      <c r="AS3027" s="13">
        <f t="shared" si="3506"/>
        <v>2.3480876841200989E-4</v>
      </c>
      <c r="AT3027" s="13">
        <f t="shared" si="3507"/>
        <v>2.2907421649012477E-4</v>
      </c>
      <c r="AU3027" s="13">
        <f t="shared" si="3508"/>
        <v>1.4898647671308056E-4</v>
      </c>
      <c r="AV3027" s="13">
        <f t="shared" si="3509"/>
        <v>7.2673947935343651E-5</v>
      </c>
      <c r="AW3027" s="13">
        <f t="shared" si="3510"/>
        <v>1.1265399847061738E-6</v>
      </c>
      <c r="AX3027" s="13">
        <f t="shared" si="3511"/>
        <v>5.232866675083464E-3</v>
      </c>
      <c r="AY3027" s="13">
        <f t="shared" si="3512"/>
        <v>3.8352726435021884E-3</v>
      </c>
      <c r="AZ3027" s="13">
        <f t="shared" si="3513"/>
        <v>1.4054740129378174E-3</v>
      </c>
      <c r="BA3027" s="13">
        <f t="shared" si="3514"/>
        <v>3.433666711874632E-4</v>
      </c>
      <c r="BB3027" s="13">
        <f t="shared" si="3515"/>
        <v>6.291507516167913E-5</v>
      </c>
      <c r="BC3027" s="13">
        <f t="shared" si="3516"/>
        <v>9.2223433774996138E-6</v>
      </c>
      <c r="BD3027" s="13">
        <f t="shared" si="3517"/>
        <v>1.4700352145554614E-5</v>
      </c>
      <c r="BE3027" s="13">
        <f t="shared" si="3518"/>
        <v>2.8682673757421824E-5</v>
      </c>
      <c r="BF3027" s="13">
        <f t="shared" si="3519"/>
        <v>2.7982179124990483E-5</v>
      </c>
      <c r="BG3027" s="13">
        <f t="shared" si="3520"/>
        <v>1.8199194752091905E-5</v>
      </c>
      <c r="BH3027" s="13">
        <f t="shared" si="3521"/>
        <v>8.8773649867953798E-6</v>
      </c>
      <c r="BI3027" s="13">
        <f t="shared" si="3522"/>
        <v>3.4642240025360252E-6</v>
      </c>
      <c r="BJ3027" s="14">
        <f t="shared" si="3523"/>
        <v>0.65726378523362405</v>
      </c>
      <c r="BK3027" s="14">
        <f t="shared" si="3524"/>
        <v>0.21075074025039134</v>
      </c>
      <c r="BL3027" s="14">
        <f t="shared" si="3525"/>
        <v>0.127352791441563</v>
      </c>
      <c r="BM3027" s="14">
        <f t="shared" si="3526"/>
        <v>0.4984803763627853</v>
      </c>
      <c r="BN3027" s="14">
        <f t="shared" si="3527"/>
        <v>0.49753342634986852</v>
      </c>
    </row>
    <row r="3028" spans="1:66" x14ac:dyDescent="0.25">
      <c r="A3028" t="s">
        <v>114</v>
      </c>
      <c r="B3028" t="s">
        <v>104</v>
      </c>
      <c r="C3028" t="s">
        <v>128</v>
      </c>
      <c r="D3028" t="s">
        <v>567</v>
      </c>
      <c r="E3028" s="10">
        <f>VLOOKUP(A3028,home!$A$2:$E$405,3,FALSE)</f>
        <v>1.3644444444444399</v>
      </c>
      <c r="F3028" s="10">
        <f>VLOOKUP(B3028,home!$B$2:$E$405,3,FALSE)</f>
        <v>1.17</v>
      </c>
      <c r="G3028" s="10">
        <f>VLOOKUP(C3028,away!$B$2:$E$405,4,FALSE)</f>
        <v>0.95</v>
      </c>
      <c r="H3028" s="10">
        <f>VLOOKUP(A3028,away!$A$2:$E$405,3,FALSE)</f>
        <v>1.1155555555555601</v>
      </c>
      <c r="I3028" s="10">
        <f>VLOOKUP(C3028,away!$B$2:$E$405,3,FALSE)</f>
        <v>0.95</v>
      </c>
      <c r="J3028" s="10">
        <f>VLOOKUP(B3028,home!$B$2:$E$405,4,FALSE)</f>
        <v>0.63</v>
      </c>
      <c r="K3028" s="12">
        <f t="shared" si="3472"/>
        <v>1.5165799999999947</v>
      </c>
      <c r="L3028" s="12">
        <f t="shared" si="3473"/>
        <v>0.66766000000000258</v>
      </c>
      <c r="M3028" s="13">
        <f t="shared" si="3474"/>
        <v>0.11256324922366734</v>
      </c>
      <c r="N3028" s="13">
        <f t="shared" si="3475"/>
        <v>0.17071117250762885</v>
      </c>
      <c r="O3028" s="13">
        <f t="shared" si="3476"/>
        <v>7.515397897667403E-2</v>
      </c>
      <c r="P3028" s="13">
        <f t="shared" si="3477"/>
        <v>0.11397702143644391</v>
      </c>
      <c r="Q3028" s="13">
        <f t="shared" si="3478"/>
        <v>0.12944857500080945</v>
      </c>
      <c r="R3028" s="13">
        <f t="shared" si="3479"/>
        <v>2.5088652801783188E-2</v>
      </c>
      <c r="S3028" s="13">
        <f t="shared" si="3480"/>
        <v>2.8852137587354273E-2</v>
      </c>
      <c r="T3028" s="13">
        <f t="shared" si="3481"/>
        <v>8.6427635585040768E-2</v>
      </c>
      <c r="U3028" s="13">
        <f t="shared" si="3482"/>
        <v>3.804894906612822E-2</v>
      </c>
      <c r="V3028" s="13">
        <f t="shared" si="3483"/>
        <v>3.2460571939788808E-3</v>
      </c>
      <c r="W3028" s="13">
        <f t="shared" si="3484"/>
        <v>6.5439706624908972E-2</v>
      </c>
      <c r="X3028" s="13">
        <f t="shared" si="3485"/>
        <v>4.3691474525186888E-2</v>
      </c>
      <c r="Y3028" s="13">
        <f t="shared" si="3486"/>
        <v>1.4585524940743196E-2</v>
      </c>
      <c r="Z3028" s="13">
        <f t="shared" si="3487"/>
        <v>5.5835633098795445E-3</v>
      </c>
      <c r="AA3028" s="13">
        <f t="shared" si="3488"/>
        <v>8.4679204444970905E-3</v>
      </c>
      <c r="AB3028" s="13">
        <f t="shared" si="3489"/>
        <v>6.4211393938576776E-3</v>
      </c>
      <c r="AC3028" s="13">
        <f t="shared" si="3490"/>
        <v>2.0542668951329846E-4</v>
      </c>
      <c r="AD3028" s="13">
        <f t="shared" si="3491"/>
        <v>2.4811137568301011E-2</v>
      </c>
      <c r="AE3028" s="13">
        <f t="shared" si="3492"/>
        <v>1.6565404108851916E-2</v>
      </c>
      <c r="AF3028" s="13">
        <f t="shared" si="3493"/>
        <v>5.5300288536580568E-3</v>
      </c>
      <c r="AG3028" s="13">
        <f t="shared" si="3494"/>
        <v>1.2307263548111179E-3</v>
      </c>
      <c r="AH3028" s="13">
        <f t="shared" si="3495"/>
        <v>9.319804698685475E-4</v>
      </c>
      <c r="AI3028" s="13">
        <f t="shared" si="3496"/>
        <v>1.413422940993237E-3</v>
      </c>
      <c r="AJ3028" s="13">
        <f t="shared" si="3497"/>
        <v>1.0717844819257581E-3</v>
      </c>
      <c r="AK3028" s="13">
        <f t="shared" si="3498"/>
        <v>5.4181563653298687E-4</v>
      </c>
      <c r="AL3028" s="13">
        <f t="shared" si="3499"/>
        <v>8.3202723289376987E-6</v>
      </c>
      <c r="AM3028" s="13">
        <f t="shared" si="3500"/>
        <v>7.5256150026667629E-3</v>
      </c>
      <c r="AN3028" s="13">
        <f t="shared" si="3501"/>
        <v>5.0245521126805106E-3</v>
      </c>
      <c r="AO3028" s="13">
        <f t="shared" si="3502"/>
        <v>1.6773462317761412E-3</v>
      </c>
      <c r="AP3028" s="13">
        <f t="shared" si="3503"/>
        <v>3.7329899503588771E-4</v>
      </c>
      <c r="AQ3028" s="13">
        <f t="shared" si="3504"/>
        <v>6.2309201756415424E-5</v>
      </c>
      <c r="AR3028" s="13">
        <f t="shared" si="3505"/>
        <v>1.2444921610248741E-4</v>
      </c>
      <c r="AS3028" s="13">
        <f t="shared" si="3506"/>
        <v>1.8873719215670973E-4</v>
      </c>
      <c r="AT3028" s="13">
        <f t="shared" si="3507"/>
        <v>1.4311752544051096E-4</v>
      </c>
      <c r="AU3028" s="13">
        <f t="shared" si="3508"/>
        <v>7.2349725577523108E-5</v>
      </c>
      <c r="AV3028" s="13">
        <f t="shared" si="3509"/>
        <v>2.7431036704089887E-5</v>
      </c>
      <c r="AW3028" s="13">
        <f t="shared" si="3510"/>
        <v>2.3402148079531811E-7</v>
      </c>
      <c r="AX3028" s="13">
        <f t="shared" si="3511"/>
        <v>1.9021995334573864E-3</v>
      </c>
      <c r="AY3028" s="13">
        <f t="shared" si="3512"/>
        <v>1.2700225405081634E-3</v>
      </c>
      <c r="AZ3028" s="13">
        <f t="shared" si="3513"/>
        <v>4.2397162469784183E-4</v>
      </c>
      <c r="BA3028" s="13">
        <f t="shared" si="3514"/>
        <v>9.435629831525408E-5</v>
      </c>
      <c r="BB3028" s="13">
        <f t="shared" si="3515"/>
        <v>1.5749481533290694E-5</v>
      </c>
      <c r="BC3028" s="13">
        <f t="shared" si="3516"/>
        <v>2.1030597681033816E-6</v>
      </c>
      <c r="BD3028" s="13">
        <f t="shared" si="3517"/>
        <v>1.3848293937164505E-5</v>
      </c>
      <c r="BE3028" s="13">
        <f t="shared" si="3518"/>
        <v>2.1002045619224876E-5</v>
      </c>
      <c r="BF3028" s="13">
        <f t="shared" si="3519"/>
        <v>1.5925641172601978E-5</v>
      </c>
      <c r="BG3028" s="13">
        <f t="shared" si="3520"/>
        <v>8.0508362965148737E-6</v>
      </c>
      <c r="BH3028" s="13">
        <f t="shared" si="3521"/>
        <v>3.0524343276421195E-6</v>
      </c>
      <c r="BI3028" s="13">
        <f t="shared" si="3522"/>
        <v>9.2585217052309391E-7</v>
      </c>
      <c r="BJ3028" s="14">
        <f t="shared" si="3523"/>
        <v>0.57681291015213598</v>
      </c>
      <c r="BK3028" s="14">
        <f t="shared" si="3524"/>
        <v>0.26012223494379477</v>
      </c>
      <c r="BL3028" s="14">
        <f t="shared" si="3525"/>
        <v>0.15775853401176573</v>
      </c>
      <c r="BM3028" s="14">
        <f t="shared" si="3526"/>
        <v>0.3720648039515419</v>
      </c>
      <c r="BN3028" s="14">
        <f t="shared" si="3527"/>
        <v>0.62694264994700677</v>
      </c>
    </row>
    <row r="3029" spans="1:66" x14ac:dyDescent="0.25">
      <c r="A3029" t="s">
        <v>114</v>
      </c>
      <c r="B3029" t="s">
        <v>124</v>
      </c>
      <c r="C3029" t="s">
        <v>345</v>
      </c>
      <c r="D3029" t="s">
        <v>567</v>
      </c>
      <c r="E3029" s="10">
        <f>VLOOKUP(A3029,home!$A$2:$E$405,3,FALSE)</f>
        <v>1.3644444444444399</v>
      </c>
      <c r="F3029" s="10">
        <f>VLOOKUP(B3029,home!$B$2:$E$405,3,FALSE)</f>
        <v>1.17</v>
      </c>
      <c r="G3029" s="10">
        <f>VLOOKUP(C3029,away!$B$2:$E$405,4,FALSE)</f>
        <v>1.47</v>
      </c>
      <c r="H3029" s="10">
        <f>VLOOKUP(A3029,away!$A$2:$E$405,3,FALSE)</f>
        <v>1.1155555555555601</v>
      </c>
      <c r="I3029" s="10">
        <f>VLOOKUP(C3029,away!$B$2:$E$405,3,FALSE)</f>
        <v>0.44</v>
      </c>
      <c r="J3029" s="10">
        <f>VLOOKUP(B3029,home!$B$2:$E$405,4,FALSE)</f>
        <v>0.72</v>
      </c>
      <c r="K3029" s="12">
        <f t="shared" si="3472"/>
        <v>2.346707999999992</v>
      </c>
      <c r="L3029" s="12">
        <f t="shared" si="3473"/>
        <v>0.35340800000000139</v>
      </c>
      <c r="M3029" s="13">
        <f t="shared" si="3474"/>
        <v>6.7197717352413602E-2</v>
      </c>
      <c r="N3029" s="13">
        <f t="shared" si="3475"/>
        <v>0.15769342089264726</v>
      </c>
      <c r="O3029" s="13">
        <f t="shared" si="3476"/>
        <v>2.374821089408188E-2</v>
      </c>
      <c r="P3029" s="13">
        <f t="shared" si="3477"/>
        <v>5.5730116490828902E-2</v>
      </c>
      <c r="Q3029" s="13">
        <f t="shared" si="3478"/>
        <v>0.18503020617807067</v>
      </c>
      <c r="R3029" s="13">
        <f t="shared" si="3479"/>
        <v>4.1964038578278604E-3</v>
      </c>
      <c r="S3029" s="13">
        <f t="shared" si="3480"/>
        <v>1.1554878671670404E-2</v>
      </c>
      <c r="T3029" s="13">
        <f t="shared" si="3481"/>
        <v>6.5391155104979864E-2</v>
      </c>
      <c r="U3029" s="13">
        <f t="shared" si="3482"/>
        <v>9.8477345043954684E-3</v>
      </c>
      <c r="V3029" s="13">
        <f t="shared" si="3483"/>
        <v>1.0647761391993119E-3</v>
      </c>
      <c r="W3029" s="13">
        <f t="shared" si="3484"/>
        <v>0.14473728835990879</v>
      </c>
      <c r="X3029" s="13">
        <f t="shared" si="3485"/>
        <v>5.1151315604698842E-2</v>
      </c>
      <c r="Y3029" s="13">
        <f t="shared" si="3486"/>
        <v>9.0386420726127382E-3</v>
      </c>
      <c r="Z3029" s="13">
        <f t="shared" si="3487"/>
        <v>4.9434756486241153E-4</v>
      </c>
      <c r="AA3029" s="13">
        <f t="shared" si="3488"/>
        <v>1.160089385243136E-3</v>
      </c>
      <c r="AB3029" s="13">
        <f t="shared" si="3489"/>
        <v>1.3611955205325705E-3</v>
      </c>
      <c r="AC3029" s="13">
        <f t="shared" si="3490"/>
        <v>5.5191698293697104E-5</v>
      </c>
      <c r="AD3029" s="13">
        <f t="shared" si="3491"/>
        <v>8.4914038123125965E-2</v>
      </c>
      <c r="AE3029" s="13">
        <f t="shared" si="3492"/>
        <v>3.0009300385017815E-2</v>
      </c>
      <c r="AF3029" s="13">
        <f t="shared" si="3493"/>
        <v>5.3027634152342084E-3</v>
      </c>
      <c r="AG3029" s="13">
        <f t="shared" si="3494"/>
        <v>6.2467967101703301E-4</v>
      </c>
      <c r="AH3029" s="13">
        <f t="shared" si="3495"/>
        <v>4.3676596050723948E-5</v>
      </c>
      <c r="AI3029" s="13">
        <f t="shared" si="3496"/>
        <v>1.0249621736500194E-4</v>
      </c>
      <c r="AJ3029" s="13">
        <f t="shared" si="3497"/>
        <v>1.2026434663009412E-4</v>
      </c>
      <c r="AK3029" s="13">
        <f t="shared" si="3498"/>
        <v>9.4075101450537962E-5</v>
      </c>
      <c r="AL3029" s="13">
        <f t="shared" si="3499"/>
        <v>1.8309192016766902E-6</v>
      </c>
      <c r="AM3029" s="13">
        <f t="shared" si="3500"/>
        <v>3.9853690515168787E-2</v>
      </c>
      <c r="AN3029" s="13">
        <f t="shared" si="3501"/>
        <v>1.4084613057584825E-2</v>
      </c>
      <c r="AO3029" s="13">
        <f t="shared" si="3502"/>
        <v>2.4888074657274787E-3</v>
      </c>
      <c r="AP3029" s="13">
        <f t="shared" si="3503"/>
        <v>2.9318815628260681E-4</v>
      </c>
      <c r="AQ3029" s="13">
        <f t="shared" si="3504"/>
        <v>2.5903759983880975E-5</v>
      </c>
      <c r="AR3029" s="13">
        <f t="shared" si="3505"/>
        <v>3.0871316914188649E-6</v>
      </c>
      <c r="AS3029" s="13">
        <f t="shared" si="3506"/>
        <v>7.2445966373061554E-6</v>
      </c>
      <c r="AT3029" s="13">
        <f t="shared" si="3507"/>
        <v>8.5004764427697023E-6</v>
      </c>
      <c r="AU3029" s="13">
        <f t="shared" si="3508"/>
        <v>6.649378690686376E-6</v>
      </c>
      <c r="AV3029" s="13">
        <f t="shared" si="3509"/>
        <v>3.9010375421158E-6</v>
      </c>
      <c r="AW3029" s="13">
        <f t="shared" si="3510"/>
        <v>4.2179566184604596E-8</v>
      </c>
      <c r="AX3029" s="13">
        <f t="shared" si="3511"/>
        <v>1.5587495726911739E-2</v>
      </c>
      <c r="AY3029" s="13">
        <f t="shared" si="3512"/>
        <v>5.5087456898564452E-3</v>
      </c>
      <c r="AZ3029" s="13">
        <f t="shared" si="3513"/>
        <v>9.73417398380397E-4</v>
      </c>
      <c r="BA3029" s="13">
        <f t="shared" si="3514"/>
        <v>1.1467116530894026E-4</v>
      </c>
      <c r="BB3029" s="13">
        <f t="shared" si="3515"/>
        <v>1.0131426797375528E-5</v>
      </c>
      <c r="BC3029" s="13">
        <f t="shared" si="3516"/>
        <v>7.1610545632138156E-7</v>
      </c>
      <c r="BD3029" s="13">
        <f t="shared" si="3517"/>
        <v>1.8183617280016024E-7</v>
      </c>
      <c r="BE3029" s="13">
        <f t="shared" si="3518"/>
        <v>4.2671640139951693E-7</v>
      </c>
      <c r="BF3029" s="13">
        <f t="shared" si="3519"/>
        <v>5.0068939644772732E-7</v>
      </c>
      <c r="BG3029" s="13">
        <f t="shared" si="3520"/>
        <v>3.9165727071968297E-7</v>
      </c>
      <c r="BH3029" s="13">
        <f t="shared" si="3521"/>
        <v>2.2977631261401079E-7</v>
      </c>
      <c r="BI3029" s="13">
        <f t="shared" si="3522"/>
        <v>1.0784358220435962E-7</v>
      </c>
      <c r="BJ3029" s="14">
        <f t="shared" si="3523"/>
        <v>0.81283419027477188</v>
      </c>
      <c r="BK3029" s="14">
        <f t="shared" si="3524"/>
        <v>0.14111325696146404</v>
      </c>
      <c r="BL3029" s="14">
        <f t="shared" si="3525"/>
        <v>4.0705367563717766E-2</v>
      </c>
      <c r="BM3029" s="14">
        <f t="shared" si="3526"/>
        <v>0.49604238318865579</v>
      </c>
      <c r="BN3029" s="14">
        <f t="shared" si="3527"/>
        <v>0.49359607566587022</v>
      </c>
    </row>
    <row r="3030" spans="1:66" x14ac:dyDescent="0.25">
      <c r="A3030" t="s">
        <v>114</v>
      </c>
      <c r="B3030" t="s">
        <v>110</v>
      </c>
      <c r="C3030" t="s">
        <v>127</v>
      </c>
      <c r="D3030" t="s">
        <v>567</v>
      </c>
      <c r="E3030" s="10">
        <f>VLOOKUP(A3030,home!$A$2:$E$405,3,FALSE)</f>
        <v>1.3644444444444399</v>
      </c>
      <c r="F3030" s="10">
        <f>VLOOKUP(B3030,home!$B$2:$E$405,3,FALSE)</f>
        <v>0.81</v>
      </c>
      <c r="G3030" s="10">
        <f>VLOOKUP(C3030,away!$B$2:$E$405,4,FALSE)</f>
        <v>0.95</v>
      </c>
      <c r="H3030" s="10">
        <f>VLOOKUP(A3030,away!$A$2:$E$405,3,FALSE)</f>
        <v>1.1155555555555601</v>
      </c>
      <c r="I3030" s="10">
        <f>VLOOKUP(C3030,away!$B$2:$E$405,3,FALSE)</f>
        <v>1.1000000000000001</v>
      </c>
      <c r="J3030" s="10">
        <f>VLOOKUP(B3030,home!$B$2:$E$405,4,FALSE)</f>
        <v>1.08</v>
      </c>
      <c r="K3030" s="12">
        <f t="shared" si="3472"/>
        <v>1.0499399999999965</v>
      </c>
      <c r="L3030" s="12">
        <f t="shared" si="3473"/>
        <v>1.3252800000000056</v>
      </c>
      <c r="M3030" s="13">
        <f t="shared" si="3474"/>
        <v>9.2994028273822527E-2</v>
      </c>
      <c r="N3030" s="13">
        <f t="shared" si="3475"/>
        <v>9.7638150045816899E-2</v>
      </c>
      <c r="O3030" s="13">
        <f t="shared" si="3476"/>
        <v>0.12324312579073204</v>
      </c>
      <c r="P3030" s="13">
        <f t="shared" si="3477"/>
        <v>0.12939788749272077</v>
      </c>
      <c r="Q3030" s="13">
        <f t="shared" si="3478"/>
        <v>5.1257099629552327E-2</v>
      </c>
      <c r="R3030" s="13">
        <f t="shared" si="3479"/>
        <v>8.1665824873971046E-2</v>
      </c>
      <c r="S3030" s="13">
        <f t="shared" si="3480"/>
        <v>4.5013141161807664E-2</v>
      </c>
      <c r="T3030" s="13">
        <f t="shared" si="3481"/>
        <v>6.7930008997053398E-2</v>
      </c>
      <c r="U3030" s="13">
        <f t="shared" si="3482"/>
        <v>8.5744216168176873E-2</v>
      </c>
      <c r="V3030" s="13">
        <f t="shared" si="3483"/>
        <v>6.9593541337692657E-3</v>
      </c>
      <c r="W3030" s="13">
        <f t="shared" si="3484"/>
        <v>1.7938959728350662E-2</v>
      </c>
      <c r="X3030" s="13">
        <f t="shared" si="3485"/>
        <v>2.3774144548788668E-2</v>
      </c>
      <c r="Y3030" s="13">
        <f t="shared" si="3486"/>
        <v>1.5753699143809394E-2</v>
      </c>
      <c r="Z3030" s="13">
        <f t="shared" si="3487"/>
        <v>3.6076694796325588E-2</v>
      </c>
      <c r="AA3030" s="13">
        <f t="shared" si="3488"/>
        <v>3.7878364934453963E-2</v>
      </c>
      <c r="AB3030" s="13">
        <f t="shared" si="3489"/>
        <v>1.9885005239640232E-2</v>
      </c>
      <c r="AC3030" s="13">
        <f t="shared" si="3490"/>
        <v>6.0523088144694018E-4</v>
      </c>
      <c r="AD3030" s="13">
        <f t="shared" si="3491"/>
        <v>4.7087078442961073E-3</v>
      </c>
      <c r="AE3030" s="13">
        <f t="shared" si="3492"/>
        <v>6.2403563318887715E-3</v>
      </c>
      <c r="AF3030" s="13">
        <f t="shared" si="3493"/>
        <v>4.1351097197627942E-3</v>
      </c>
      <c r="AG3030" s="13">
        <f t="shared" si="3494"/>
        <v>1.8267260698024191E-3</v>
      </c>
      <c r="AH3030" s="13">
        <f t="shared" si="3495"/>
        <v>1.1952930519918649E-2</v>
      </c>
      <c r="AI3030" s="13">
        <f t="shared" si="3496"/>
        <v>1.2549859870083344E-2</v>
      </c>
      <c r="AJ3030" s="13">
        <f t="shared" si="3497"/>
        <v>6.5882999359976315E-3</v>
      </c>
      <c r="AK3030" s="13">
        <f t="shared" si="3498"/>
        <v>2.3057732116004434E-3</v>
      </c>
      <c r="AL3030" s="13">
        <f t="shared" si="3499"/>
        <v>3.3686291026769939E-5</v>
      </c>
      <c r="AM3030" s="13">
        <f t="shared" si="3500"/>
        <v>9.8877214280804811E-4</v>
      </c>
      <c r="AN3030" s="13">
        <f t="shared" si="3501"/>
        <v>1.3103999454206557E-3</v>
      </c>
      <c r="AO3030" s="13">
        <f t="shared" si="3502"/>
        <v>8.6832341983354721E-4</v>
      </c>
      <c r="AP3030" s="13">
        <f t="shared" si="3503"/>
        <v>3.8359055394566934E-4</v>
      </c>
      <c r="AQ3030" s="13">
        <f t="shared" si="3504"/>
        <v>1.2709122233327974E-4</v>
      </c>
      <c r="AR3030" s="13">
        <f t="shared" si="3505"/>
        <v>3.1681959518875709E-3</v>
      </c>
      <c r="AS3030" s="13">
        <f t="shared" si="3506"/>
        <v>3.3264156577248252E-3</v>
      </c>
      <c r="AT3030" s="13">
        <f t="shared" si="3507"/>
        <v>1.7462684278357957E-3</v>
      </c>
      <c r="AU3030" s="13">
        <f t="shared" si="3508"/>
        <v>6.1115902437396976E-4</v>
      </c>
      <c r="AV3030" s="13">
        <f t="shared" si="3509"/>
        <v>1.6042007651280088E-4</v>
      </c>
      <c r="AW3030" s="13">
        <f t="shared" si="3510"/>
        <v>1.3020354870691449E-6</v>
      </c>
      <c r="AX3030" s="13">
        <f t="shared" si="3511"/>
        <v>1.730252372699797E-4</v>
      </c>
      <c r="AY3030" s="13">
        <f t="shared" si="3512"/>
        <v>2.2930688644915966E-4</v>
      </c>
      <c r="AZ3030" s="13">
        <f t="shared" si="3513"/>
        <v>1.5194791523667186E-4</v>
      </c>
      <c r="BA3030" s="13">
        <f t="shared" si="3514"/>
        <v>6.7124511034952422E-5</v>
      </c>
      <c r="BB3030" s="13">
        <f t="shared" si="3515"/>
        <v>2.2239692996100535E-5</v>
      </c>
      <c r="BC3030" s="13">
        <f t="shared" si="3516"/>
        <v>5.8947640667744488E-6</v>
      </c>
      <c r="BD3030" s="13">
        <f t="shared" si="3517"/>
        <v>6.9979112185292918E-4</v>
      </c>
      <c r="BE3030" s="13">
        <f t="shared" si="3518"/>
        <v>7.3473869047826199E-4</v>
      </c>
      <c r="BF3030" s="13">
        <f t="shared" si="3519"/>
        <v>3.8571577034037191E-4</v>
      </c>
      <c r="BG3030" s="13">
        <f t="shared" si="3520"/>
        <v>1.3499280530372291E-4</v>
      </c>
      <c r="BH3030" s="13">
        <f t="shared" si="3521"/>
        <v>3.5433586500147586E-5</v>
      </c>
      <c r="BI3030" s="13">
        <f t="shared" si="3522"/>
        <v>7.4406279619929704E-6</v>
      </c>
      <c r="BJ3030" s="14">
        <f t="shared" si="3523"/>
        <v>0.29553067835051633</v>
      </c>
      <c r="BK3030" s="14">
        <f t="shared" si="3524"/>
        <v>0.27523263512104312</v>
      </c>
      <c r="BL3030" s="14">
        <f t="shared" si="3525"/>
        <v>0.3928239722853466</v>
      </c>
      <c r="BM3030" s="14">
        <f t="shared" si="3526"/>
        <v>0.42323985959565391</v>
      </c>
      <c r="BN3030" s="14">
        <f t="shared" si="3527"/>
        <v>0.57619611610661559</v>
      </c>
    </row>
    <row r="3031" spans="1:66" x14ac:dyDescent="0.25">
      <c r="A3031" t="s">
        <v>114</v>
      </c>
      <c r="B3031" t="s">
        <v>131</v>
      </c>
      <c r="C3031" t="s">
        <v>135</v>
      </c>
      <c r="D3031" t="s">
        <v>567</v>
      </c>
      <c r="E3031" s="10">
        <f>VLOOKUP(A3031,home!$A$2:$E$405,3,FALSE)</f>
        <v>1.3644444444444399</v>
      </c>
      <c r="F3031" s="10">
        <f>VLOOKUP(B3031,home!$B$2:$E$405,3,FALSE)</f>
        <v>0.87</v>
      </c>
      <c r="G3031" s="10">
        <f>VLOOKUP(C3031,away!$B$2:$E$405,4,FALSE)</f>
        <v>1.03</v>
      </c>
      <c r="H3031" s="10">
        <f>VLOOKUP(A3031,away!$A$2:$E$405,3,FALSE)</f>
        <v>1.1155555555555601</v>
      </c>
      <c r="I3031" s="10">
        <f>VLOOKUP(C3031,away!$B$2:$E$405,3,FALSE)</f>
        <v>0.44</v>
      </c>
      <c r="J3031" s="10">
        <f>VLOOKUP(B3031,home!$B$2:$E$405,4,FALSE)</f>
        <v>0.56999999999999995</v>
      </c>
      <c r="K3031" s="12">
        <f t="shared" si="3472"/>
        <v>1.2226786666666627</v>
      </c>
      <c r="L3031" s="12">
        <f t="shared" si="3473"/>
        <v>0.27978133333333444</v>
      </c>
      <c r="M3031" s="13">
        <f t="shared" si="3474"/>
        <v>0.22258193454842348</v>
      </c>
      <c r="N3031" s="13">
        <f t="shared" si="3475"/>
        <v>0.27214618295775278</v>
      </c>
      <c r="O3031" s="13">
        <f t="shared" si="3476"/>
        <v>6.2274270423870903E-2</v>
      </c>
      <c r="P3031" s="13">
        <f t="shared" si="3477"/>
        <v>7.614142192949766E-2</v>
      </c>
      <c r="Q3031" s="13">
        <f t="shared" si="3478"/>
        <v>0.16637366605860343</v>
      </c>
      <c r="R3031" s="13">
        <f t="shared" si="3479"/>
        <v>8.7115892057756175E-3</v>
      </c>
      <c r="S3031" s="13">
        <f t="shared" si="3480"/>
        <v>6.5116651820910894E-3</v>
      </c>
      <c r="T3031" s="13">
        <f t="shared" si="3481"/>
        <v>4.6548246121430999E-2</v>
      </c>
      <c r="U3031" s="13">
        <f t="shared" si="3482"/>
        <v>1.0651474274665422E-2</v>
      </c>
      <c r="V3031" s="13">
        <f t="shared" si="3483"/>
        <v>2.4750308844402055E-4</v>
      </c>
      <c r="W3031" s="13">
        <f t="shared" si="3484"/>
        <v>6.7807177394992604E-2</v>
      </c>
      <c r="X3031" s="13">
        <f t="shared" si="3485"/>
        <v>1.8971182501140965E-2</v>
      </c>
      <c r="Y3031" s="13">
        <f t="shared" si="3486"/>
        <v>2.6538913675396209E-3</v>
      </c>
      <c r="Z3031" s="13">
        <f t="shared" si="3487"/>
        <v>8.124466811480623E-4</v>
      </c>
      <c r="AA3031" s="13">
        <f t="shared" si="3488"/>
        <v>9.9336122484386803E-4</v>
      </c>
      <c r="AB3031" s="13">
        <f t="shared" si="3489"/>
        <v>6.0728078895523185E-4</v>
      </c>
      <c r="AC3031" s="13">
        <f t="shared" si="3490"/>
        <v>5.2916572958580853E-6</v>
      </c>
      <c r="AD3031" s="13">
        <f t="shared" si="3491"/>
        <v>2.0726597311934863E-2</v>
      </c>
      <c r="AE3031" s="13">
        <f t="shared" si="3492"/>
        <v>5.7989150313962423E-3</v>
      </c>
      <c r="AF3031" s="13">
        <f t="shared" si="3493"/>
        <v>8.1121408968537782E-4</v>
      </c>
      <c r="AG3031" s="13">
        <f t="shared" si="3494"/>
        <v>7.5654186543654063E-5</v>
      </c>
      <c r="AH3031" s="13">
        <f t="shared" si="3495"/>
        <v>5.6826853928461824E-5</v>
      </c>
      <c r="AI3031" s="13">
        <f t="shared" si="3496"/>
        <v>6.9480981992112902E-5</v>
      </c>
      <c r="AJ3031" s="13">
        <f t="shared" si="3497"/>
        <v>4.2476457210403507E-5</v>
      </c>
      <c r="AK3031" s="13">
        <f t="shared" si="3498"/>
        <v>1.7311686022246565E-5</v>
      </c>
      <c r="AL3031" s="13">
        <f t="shared" si="3499"/>
        <v>7.2407369751309274E-8</v>
      </c>
      <c r="AM3031" s="13">
        <f t="shared" si="3500"/>
        <v>5.0683936731786717E-3</v>
      </c>
      <c r="AN3031" s="13">
        <f t="shared" si="3501"/>
        <v>1.4180419397401653E-3</v>
      </c>
      <c r="AO3031" s="13">
        <f t="shared" si="3502"/>
        <v>1.9837083231154568E-4</v>
      </c>
      <c r="AP3031" s="13">
        <f t="shared" si="3503"/>
        <v>1.8500151986189187E-5</v>
      </c>
      <c r="AQ3031" s="13">
        <f t="shared" si="3504"/>
        <v>1.2939992973913365E-6</v>
      </c>
      <c r="AR3031" s="13">
        <f t="shared" si="3505"/>
        <v>3.179818592248739E-6</v>
      </c>
      <c r="AS3031" s="13">
        <f t="shared" si="3506"/>
        <v>3.8878963566125526E-6</v>
      </c>
      <c r="AT3031" s="13">
        <f t="shared" si="3507"/>
        <v>2.3768239667206058E-6</v>
      </c>
      <c r="AU3031" s="13">
        <f t="shared" si="3508"/>
        <v>9.6869731951043926E-7</v>
      </c>
      <c r="AV3031" s="13">
        <f t="shared" si="3509"/>
        <v>2.9610138675564864E-7</v>
      </c>
      <c r="AW3031" s="13">
        <f t="shared" si="3510"/>
        <v>6.8803628328607446E-10</v>
      </c>
      <c r="AX3031" s="13">
        <f t="shared" si="3511"/>
        <v>1.0328361364106405E-3</v>
      </c>
      <c r="AY3031" s="13">
        <f t="shared" si="3512"/>
        <v>2.8896827135981864E-4</v>
      </c>
      <c r="AZ3031" s="13">
        <f t="shared" si="3513"/>
        <v>4.042396412603943E-5</v>
      </c>
      <c r="BA3031" s="13">
        <f t="shared" si="3514"/>
        <v>3.7699568606007316E-6</v>
      </c>
      <c r="BB3031" s="13">
        <f t="shared" si="3515"/>
        <v>2.6369088926700606E-7</v>
      </c>
      <c r="BC3031" s="13">
        <f t="shared" si="3516"/>
        <v>1.4755157717395133E-8</v>
      </c>
      <c r="BD3031" s="13">
        <f t="shared" si="3517"/>
        <v>1.48275647582913E-7</v>
      </c>
      <c r="BE3031" s="13">
        <f t="shared" si="3518"/>
        <v>1.8129347108581203E-7</v>
      </c>
      <c r="BF3031" s="13">
        <f t="shared" si="3519"/>
        <v>1.1083182975128593E-7</v>
      </c>
      <c r="BG3031" s="13">
        <f t="shared" si="3520"/>
        <v>4.5170571274842935E-8</v>
      </c>
      <c r="BH3031" s="13">
        <f t="shared" si="3521"/>
        <v>1.3807273464724109E-8</v>
      </c>
      <c r="BI3031" s="13">
        <f t="shared" si="3522"/>
        <v>3.3763717420301737E-9</v>
      </c>
      <c r="BJ3031" s="14">
        <f t="shared" si="3523"/>
        <v>0.60998360439233856</v>
      </c>
      <c r="BK3031" s="14">
        <f t="shared" si="3524"/>
        <v>0.30577685708448166</v>
      </c>
      <c r="BL3031" s="14">
        <f t="shared" si="3525"/>
        <v>8.3435283990051012E-2</v>
      </c>
      <c r="BM3031" s="14">
        <f t="shared" si="3526"/>
        <v>0.19149015944077186</v>
      </c>
      <c r="BN3031" s="14">
        <f t="shared" si="3527"/>
        <v>0.8082290651239239</v>
      </c>
    </row>
    <row r="3032" spans="1:66" x14ac:dyDescent="0.25">
      <c r="A3032" t="s">
        <v>114</v>
      </c>
      <c r="B3032" t="s">
        <v>116</v>
      </c>
      <c r="C3032" t="s">
        <v>119</v>
      </c>
      <c r="D3032" t="s">
        <v>567</v>
      </c>
      <c r="E3032" s="10">
        <f>VLOOKUP(A3032,home!$A$2:$E$405,3,FALSE)</f>
        <v>1.3644444444444399</v>
      </c>
      <c r="F3032" s="10">
        <f>VLOOKUP(B3032,home!$B$2:$E$405,3,FALSE)</f>
        <v>0.59</v>
      </c>
      <c r="G3032" s="10">
        <f>VLOOKUP(C3032,away!$B$2:$E$405,4,FALSE)</f>
        <v>0.88</v>
      </c>
      <c r="H3032" s="10">
        <f>VLOOKUP(A3032,away!$A$2:$E$405,3,FALSE)</f>
        <v>1.1155555555555601</v>
      </c>
      <c r="I3032" s="10">
        <f>VLOOKUP(C3032,away!$B$2:$E$405,3,FALSE)</f>
        <v>0.73</v>
      </c>
      <c r="J3032" s="10">
        <f>VLOOKUP(B3032,home!$B$2:$E$405,4,FALSE)</f>
        <v>1.34</v>
      </c>
      <c r="K3032" s="12">
        <f t="shared" si="3472"/>
        <v>0.70841955555555314</v>
      </c>
      <c r="L3032" s="12">
        <f t="shared" si="3473"/>
        <v>1.0912364444444489</v>
      </c>
      <c r="M3032" s="13">
        <f t="shared" si="3474"/>
        <v>0.16535576082066061</v>
      </c>
      <c r="N3032" s="13">
        <f t="shared" si="3475"/>
        <v>0.11714125458912274</v>
      </c>
      <c r="O3032" s="13">
        <f t="shared" si="3476"/>
        <v>0.18044223250634439</v>
      </c>
      <c r="P3032" s="13">
        <f t="shared" si="3477"/>
        <v>0.12782880615559628</v>
      </c>
      <c r="Q3032" s="13">
        <f t="shared" si="3478"/>
        <v>4.1492577756623107E-2</v>
      </c>
      <c r="R3032" s="13">
        <f t="shared" si="3479"/>
        <v>9.8452570113920904E-2</v>
      </c>
      <c r="S3032" s="13">
        <f t="shared" si="3480"/>
        <v>2.4704618094447659E-2</v>
      </c>
      <c r="T3032" s="13">
        <f t="shared" si="3481"/>
        <v>4.5278213021972227E-2</v>
      </c>
      <c r="U3032" s="13">
        <f t="shared" si="3482"/>
        <v>6.974572596340578E-2</v>
      </c>
      <c r="V3032" s="13">
        <f t="shared" si="3483"/>
        <v>2.1219983318057334E-3</v>
      </c>
      <c r="W3032" s="13">
        <f t="shared" si="3484"/>
        <v>9.7980511644003929E-3</v>
      </c>
      <c r="X3032" s="13">
        <f t="shared" si="3485"/>
        <v>1.0691990515125076E-2</v>
      </c>
      <c r="Y3032" s="13">
        <f t="shared" si="3486"/>
        <v>5.8337448568794303E-3</v>
      </c>
      <c r="Z3032" s="13">
        <f t="shared" si="3487"/>
        <v>3.5811677519177625E-2</v>
      </c>
      <c r="AA3032" s="13">
        <f t="shared" si="3488"/>
        <v>2.5369692671834605E-2</v>
      </c>
      <c r="AB3032" s="13">
        <f t="shared" si="3489"/>
        <v>8.9861932035810201E-3</v>
      </c>
      <c r="AC3032" s="13">
        <f t="shared" si="3490"/>
        <v>1.0252610495420125E-4</v>
      </c>
      <c r="AD3032" s="13">
        <f t="shared" si="3491"/>
        <v>1.7352827627987735E-3</v>
      </c>
      <c r="AE3032" s="13">
        <f t="shared" si="3492"/>
        <v>1.8936037921822736E-3</v>
      </c>
      <c r="AF3032" s="13">
        <f t="shared" si="3493"/>
        <v>1.0331847346837545E-3</v>
      </c>
      <c r="AG3032" s="13">
        <f t="shared" si="3494"/>
        <v>3.758162787768606E-4</v>
      </c>
      <c r="AH3032" s="13">
        <f t="shared" si="3495"/>
        <v>9.7697519114046463E-3</v>
      </c>
      <c r="AI3032" s="13">
        <f t="shared" si="3496"/>
        <v>6.9210833069652941E-3</v>
      </c>
      <c r="AJ3032" s="13">
        <f t="shared" si="3497"/>
        <v>2.4515153801416556E-3</v>
      </c>
      <c r="AK3032" s="13">
        <f t="shared" si="3498"/>
        <v>5.7890047867918497E-4</v>
      </c>
      <c r="AL3032" s="13">
        <f t="shared" si="3499"/>
        <v>3.1703254923892321E-6</v>
      </c>
      <c r="AM3032" s="13">
        <f t="shared" si="3500"/>
        <v>2.45861648717024E-4</v>
      </c>
      <c r="AN3032" s="13">
        <f t="shared" si="3501"/>
        <v>2.6829319137121538E-4</v>
      </c>
      <c r="AO3032" s="13">
        <f t="shared" si="3502"/>
        <v>1.4638565411028958E-4</v>
      </c>
      <c r="AP3032" s="13">
        <f t="shared" si="3503"/>
        <v>5.3247120236329113E-5</v>
      </c>
      <c r="AQ3032" s="13">
        <f t="shared" si="3504"/>
        <v>1.4526299540899457E-5</v>
      </c>
      <c r="AR3032" s="13">
        <f t="shared" si="3505"/>
        <v>2.1322218677811136E-3</v>
      </c>
      <c r="AS3032" s="13">
        <f t="shared" si="3506"/>
        <v>1.5105076679193278E-3</v>
      </c>
      <c r="AT3032" s="13">
        <f t="shared" si="3507"/>
        <v>5.3503658538533257E-4</v>
      </c>
      <c r="AU3032" s="13">
        <f t="shared" si="3508"/>
        <v>1.2634346000821271E-4</v>
      </c>
      <c r="AV3032" s="13">
        <f t="shared" si="3509"/>
        <v>2.2376044446592203E-5</v>
      </c>
      <c r="AW3032" s="13">
        <f t="shared" si="3510"/>
        <v>6.8078621782490901E-8</v>
      </c>
      <c r="AX3032" s="13">
        <f t="shared" si="3511"/>
        <v>2.9028866652044929E-5</v>
      </c>
      <c r="AY3032" s="13">
        <f t="shared" si="3512"/>
        <v>3.167735723162954E-5</v>
      </c>
      <c r="AZ3032" s="13">
        <f t="shared" si="3513"/>
        <v>1.7283743337420036E-5</v>
      </c>
      <c r="BA3032" s="13">
        <f t="shared" si="3514"/>
        <v>6.2868835420722245E-6</v>
      </c>
      <c r="BB3032" s="13">
        <f t="shared" si="3515"/>
        <v>1.7151191107718039E-6</v>
      </c>
      <c r="BC3032" s="13">
        <f t="shared" si="3516"/>
        <v>3.7432009604746975E-7</v>
      </c>
      <c r="BD3032" s="13">
        <f t="shared" si="3517"/>
        <v>3.8779303496069389E-4</v>
      </c>
      <c r="BE3032" s="13">
        <f t="shared" si="3518"/>
        <v>2.7472016947439383E-4</v>
      </c>
      <c r="BF3032" s="13">
        <f t="shared" si="3519"/>
        <v>9.7308570180598141E-5</v>
      </c>
      <c r="BG3032" s="13">
        <f t="shared" si="3520"/>
        <v>2.2978431346361901E-5</v>
      </c>
      <c r="BH3032" s="13">
        <f t="shared" si="3521"/>
        <v>4.0695925304383707E-6</v>
      </c>
      <c r="BI3032" s="13">
        <f t="shared" si="3522"/>
        <v>5.7659578634107018E-7</v>
      </c>
      <c r="BJ3032" s="14">
        <f t="shared" si="3523"/>
        <v>0.23608839967651038</v>
      </c>
      <c r="BK3032" s="14">
        <f t="shared" si="3524"/>
        <v>0.32014855719018853</v>
      </c>
      <c r="BL3032" s="14">
        <f t="shared" si="3525"/>
        <v>0.40783159755609688</v>
      </c>
      <c r="BM3032" s="14">
        <f t="shared" si="3526"/>
        <v>0.2691354207210957</v>
      </c>
      <c r="BN3032" s="14">
        <f t="shared" si="3527"/>
        <v>0.73071320194226796</v>
      </c>
    </row>
    <row r="3033" spans="1:66" x14ac:dyDescent="0.25">
      <c r="A3033" t="s">
        <v>114</v>
      </c>
      <c r="B3033" t="s">
        <v>379</v>
      </c>
      <c r="C3033" t="s">
        <v>115</v>
      </c>
      <c r="D3033" t="s">
        <v>567</v>
      </c>
      <c r="E3033" s="10">
        <f>VLOOKUP(A3033,home!$A$2:$E$405,3,FALSE)</f>
        <v>1.3644444444444399</v>
      </c>
      <c r="F3033" s="10">
        <f>VLOOKUP(B3033,home!$B$2:$E$405,3,FALSE)</f>
        <v>1.3</v>
      </c>
      <c r="G3033" s="10">
        <f>VLOOKUP(C3033,away!$B$2:$E$405,4,FALSE)</f>
        <v>0.88</v>
      </c>
      <c r="H3033" s="10">
        <f>VLOOKUP(A3033,away!$A$2:$E$405,3,FALSE)</f>
        <v>1.1155555555555601</v>
      </c>
      <c r="I3033" s="10">
        <f>VLOOKUP(C3033,away!$B$2:$E$405,3,FALSE)</f>
        <v>0.66</v>
      </c>
      <c r="J3033" s="10">
        <f>VLOOKUP(B3033,home!$B$2:$E$405,4,FALSE)</f>
        <v>0.9</v>
      </c>
      <c r="K3033" s="12">
        <f t="shared" ref="K3033:K3096" si="3528">E3033*F3033*G3033</f>
        <v>1.5609244444444392</v>
      </c>
      <c r="L3033" s="12">
        <f t="shared" ref="L3033:L3096" si="3529">H3033*I3033*J3033</f>
        <v>0.66264000000000278</v>
      </c>
      <c r="M3033" s="13">
        <f t="shared" ref="M3033:M3096" si="3530">_xlfn.POISSON.DIST(0,K3033,FALSE) * _xlfn.POISSON.DIST(0,L3033,FALSE)</f>
        <v>0.10822266682506476</v>
      </c>
      <c r="N3033" s="13">
        <f t="shared" ref="N3033:N3096" si="3531">_xlfn.POISSON.DIST(1,K3033,FALSE) * _xlfn.POISSON.DIST(0,L3033,FALSE)</f>
        <v>0.16892740609020984</v>
      </c>
      <c r="O3033" s="13">
        <f t="shared" ref="O3033:O3096" si="3532">_xlfn.POISSON.DIST(0,K3033,FALSE) * _xlfn.POISSON.DIST(1,L3033,FALSE)</f>
        <v>7.17126679449612E-2</v>
      </c>
      <c r="P3033" s="13">
        <f t="shared" ref="P3033:P3096" si="3533">_xlfn.POISSON.DIST(1,K3033,FALSE) * _xlfn.POISSON.DIST(1,L3033,FALSE)</f>
        <v>0.11193805637161711</v>
      </c>
      <c r="Q3033" s="13">
        <f t="shared" ref="Q3033:Q3096" si="3534">_xlfn.POISSON.DIST(2,K3033,FALSE) * _xlfn.POISSON.DIST(0,L3033,FALSE)</f>
        <v>0.13184145875140052</v>
      </c>
      <c r="R3033" s="13">
        <f t="shared" ref="R3033:R3096" si="3535">_xlfn.POISSON.DIST(0,K3033,FALSE) * _xlfn.POISSON.DIST(2,L3033,FALSE)</f>
        <v>2.3759841143524647E-2</v>
      </c>
      <c r="S3033" s="13">
        <f t="shared" ref="S3033:S3096" si="3536">_xlfn.POISSON.DIST(2,K3033,FALSE) * _xlfn.POISSON.DIST(2,L3033,FALSE)</f>
        <v>2.894524971489917E-2</v>
      </c>
      <c r="T3033" s="13">
        <f t="shared" ref="T3033:T3096" si="3537">_xlfn.POISSON.DIST(2,K3033,FALSE) * _xlfn.POISSON.DIST(1,L3033,FALSE)</f>
        <v>8.7363424227028405E-2</v>
      </c>
      <c r="U3033" s="13">
        <f t="shared" ref="U3033:U3096" si="3538">_xlfn.POISSON.DIST(1,K3033,FALSE) * _xlfn.POISSON.DIST(2,L3033,FALSE)</f>
        <v>3.7087316837044332E-2</v>
      </c>
      <c r="V3033" s="13">
        <f t="shared" ref="V3033:V3096" si="3539">_xlfn.POISSON.DIST(3,K3033,FALSE) * _xlfn.POISSON.DIST(3,L3033,FALSE)</f>
        <v>3.3265520362695056E-3</v>
      </c>
      <c r="W3033" s="13">
        <f t="shared" ref="W3033:W3096" si="3540">_xlfn.POISSON.DIST(3,K3033,FALSE) * _xlfn.POISSON.DIST(0,L3033,FALSE)</f>
        <v>6.8598185252091451E-2</v>
      </c>
      <c r="X3033" s="13">
        <f t="shared" ref="X3033:X3096" si="3541">_xlfn.POISSON.DIST(3,K3033,FALSE) * _xlfn.POISSON.DIST(1,L3033,FALSE)</f>
        <v>4.5455901475446064E-2</v>
      </c>
      <c r="Y3033" s="13">
        <f t="shared" ref="Y3033:Y3096" si="3542">_xlfn.POISSON.DIST(3,K3033,FALSE) * _xlfn.POISSON.DIST(2,L3033,FALSE)</f>
        <v>1.5060449276844853E-2</v>
      </c>
      <c r="Z3033" s="13">
        <f t="shared" ref="Z3033:Z3096" si="3543">_xlfn.POISSON.DIST(0,K3033,FALSE) * _xlfn.POISSON.DIST(3,L3033,FALSE)</f>
        <v>5.2480737117817471E-3</v>
      </c>
      <c r="AA3033" s="13">
        <f t="shared" ref="AA3033:AA3096" si="3544">_xlfn.POISSON.DIST(1,K3033,FALSE) * _xlfn.POISSON.DIST(3,L3033,FALSE)</f>
        <v>8.191846542966388E-3</v>
      </c>
      <c r="AB3033" s="13">
        <f t="shared" ref="AB3033:AB3096" si="3545">_xlfn.POISSON.DIST(2,K3033,FALSE) * _xlfn.POISSON.DIST(3,L3033,FALSE)</f>
        <v>6.3934267570269574E-3</v>
      </c>
      <c r="AC3033" s="13">
        <f t="shared" ref="AC3033:AC3096" si="3546">_xlfn.POISSON.DIST(4,K3033,FALSE) * _xlfn.POISSON.DIST(4,L3033,FALSE)</f>
        <v>2.1504723795579889E-4</v>
      </c>
      <c r="AD3033" s="13">
        <f t="shared" ref="AD3033:AD3096" si="3547">_xlfn.POISSON.DIST(4,K3033,FALSE) * _xlfn.POISSON.DIST(0,L3033,FALSE)</f>
        <v>2.6769146051129386E-2</v>
      </c>
      <c r="AE3033" s="13">
        <f t="shared" ref="AE3033:AE3096" si="3548">_xlfn.POISSON.DIST(4,K3033,FALSE) * _xlfn.POISSON.DIST(1,L3033,FALSE)</f>
        <v>1.773830693932045E-2</v>
      </c>
      <c r="AF3033" s="13">
        <f t="shared" ref="AF3033:AF3096" si="3549">_xlfn.POISSON.DIST(4,K3033,FALSE) * _xlfn.POISSON.DIST(2,L3033,FALSE)</f>
        <v>5.8770558551356758E-3</v>
      </c>
      <c r="AG3033" s="13">
        <f t="shared" ref="AG3033:AG3096" si="3550">_xlfn.POISSON.DIST(4,K3033,FALSE) * _xlfn.POISSON.DIST(3,L3033,FALSE)</f>
        <v>1.2981240972823739E-3</v>
      </c>
      <c r="AH3033" s="13">
        <f t="shared" ref="AH3033:AH3096" si="3551">_xlfn.POISSON.DIST(0,K3033,FALSE) * _xlfn.POISSON.DIST(4,L3033,FALSE)</f>
        <v>8.6939589109376759E-4</v>
      </c>
      <c r="AI3033" s="13">
        <f t="shared" ref="AI3033:AI3096" si="3552">_xlfn.POISSON.DIST(1,K3033,FALSE) * _xlfn.POISSON.DIST(4,L3033,FALSE)</f>
        <v>1.3570612983078174E-3</v>
      </c>
      <c r="AJ3033" s="13">
        <f t="shared" ref="AJ3033:AJ3096" si="3553">_xlfn.POISSON.DIST(2,K3033,FALSE) * _xlfn.POISSON.DIST(4,L3033,FALSE)</f>
        <v>1.0591350765690899E-3</v>
      </c>
      <c r="AK3033" s="13">
        <f t="shared" ref="AK3033:AK3096" si="3554">_xlfn.POISSON.DIST(3,K3033,FALSE) * _xlfn.POISSON.DIST(4,L3033,FALSE)</f>
        <v>5.5107661032840843E-4</v>
      </c>
      <c r="AL3033" s="13">
        <f t="shared" ref="AL3033:AL3096" si="3555">_xlfn.POISSON.DIST(5,K3033,FALSE) * _xlfn.POISSON.DIST(5,L3033,FALSE)</f>
        <v>8.8972007624863334E-6</v>
      </c>
      <c r="AM3033" s="13">
        <f t="shared" ref="AM3033:AM3096" si="3556">_xlfn.POISSON.DIST(5,K3033,FALSE) * _xlfn.POISSON.DIST(0,L3033,FALSE)</f>
        <v>8.3569228856222311E-3</v>
      </c>
      <c r="AN3033" s="13">
        <f t="shared" ref="AN3033:AN3096" si="3557">_xlfn.POISSON.DIST(5,K3033,FALSE) * _xlfn.POISSON.DIST(1,L3033,FALSE)</f>
        <v>5.5376313809287377E-3</v>
      </c>
      <c r="AO3033" s="13">
        <f t="shared" ref="AO3033:AO3096" si="3558">_xlfn.POISSON.DIST(5,K3033,FALSE) * _xlfn.POISSON.DIST(2,L3033,FALSE)</f>
        <v>1.8347280291293169E-3</v>
      </c>
      <c r="AP3033" s="13">
        <f t="shared" ref="AP3033:AP3096" si="3559">_xlfn.POISSON.DIST(5,K3033,FALSE) * _xlfn.POISSON.DIST(3,L3033,FALSE)</f>
        <v>4.0525472707408531E-4</v>
      </c>
      <c r="AQ3033" s="13">
        <f t="shared" ref="AQ3033:AQ3096" si="3560">_xlfn.POISSON.DIST(5,K3033,FALSE) * _xlfn.POISSON.DIST(4,L3033,FALSE)</f>
        <v>6.7134498087093242E-5</v>
      </c>
      <c r="AR3033" s="13">
        <f t="shared" ref="AR3033:AR3096" si="3561">_xlfn.POISSON.DIST(0,K3033,FALSE) * _xlfn.POISSON.DIST(5,L3033,FALSE)</f>
        <v>1.1521929865487536E-4</v>
      </c>
      <c r="AS3033" s="13">
        <f t="shared" ref="AS3033:AS3096" si="3562">_xlfn.POISSON.DIST(1,K3033,FALSE) * _xlfn.POISSON.DIST(5,L3033,FALSE)</f>
        <v>1.7984861974213923E-4</v>
      </c>
      <c r="AT3033" s="13">
        <f t="shared" ref="AT3033:AT3096" si="3563">_xlfn.POISSON.DIST(2,K3033,FALSE) * _xlfn.POISSON.DIST(5,L3033,FALSE)</f>
        <v>1.4036505342754899E-4</v>
      </c>
      <c r="AU3033" s="13">
        <f t="shared" ref="AU3033:AU3096" si="3564">_xlfn.POISSON.DIST(3,K3033,FALSE) * _xlfn.POISSON.DIST(5,L3033,FALSE)</f>
        <v>7.3033081013603653E-5</v>
      </c>
      <c r="AV3033" s="13">
        <f t="shared" ref="AV3033:AV3096" si="3565">_xlfn.POISSON.DIST(4,K3033,FALSE) * _xlfn.POISSON.DIST(5,L3033,FALSE)</f>
        <v>2.8499780351806244E-5</v>
      </c>
      <c r="AW3033" s="13">
        <f t="shared" ref="AW3033:AW3096" si="3566">_xlfn.POISSON.DIST(6,K3033,FALSE) * _xlfn.POISSON.DIST(6,L3033,FALSE)</f>
        <v>2.5562917581527111E-7</v>
      </c>
      <c r="AX3033" s="13">
        <f t="shared" ref="AX3033:AX3096" si="3567">_xlfn.POISSON.DIST(6,K3033,FALSE) * _xlfn.POISSON.DIST(0,L3033,FALSE)</f>
        <v>2.1740875354174872E-3</v>
      </c>
      <c r="AY3033" s="13">
        <f t="shared" ref="AY3033:AY3096" si="3568">_xlfn.POISSON.DIST(6,K3033,FALSE) * _xlfn.POISSON.DIST(1,L3033,FALSE)</f>
        <v>1.4406373644690494E-3</v>
      </c>
      <c r="AZ3033" s="13">
        <f t="shared" ref="AZ3033:AZ3096" si="3569">_xlfn.POISSON.DIST(6,K3033,FALSE) * _xlfn.POISSON.DIST(2,L3033,FALSE)</f>
        <v>4.7731197159588747E-4</v>
      </c>
      <c r="BA3033" s="13">
        <f t="shared" ref="BA3033:BA3096" si="3570">_xlfn.POISSON.DIST(6,K3033,FALSE) * _xlfn.POISSON.DIST(3,L3033,FALSE)</f>
        <v>1.0542866828610009E-4</v>
      </c>
      <c r="BB3033" s="13">
        <f t="shared" ref="BB3033:BB3096" si="3571">_xlfn.POISSON.DIST(6,K3033,FALSE) * _xlfn.POISSON.DIST(4,L3033,FALSE)</f>
        <v>1.746531318827541E-5</v>
      </c>
      <c r="BC3033" s="13">
        <f t="shared" ref="BC3033:BC3096" si="3572">_xlfn.POISSON.DIST(6,K3033,FALSE) * _xlfn.POISSON.DIST(5,L3033,FALSE)</f>
        <v>2.3146430262157739E-6</v>
      </c>
      <c r="BD3033" s="13">
        <f t="shared" ref="BD3033:BD3096" si="3573">_xlfn.POISSON.DIST(0,K3033,FALSE) * _xlfn.POISSON.DIST(6,L3033,FALSE)</f>
        <v>1.2724819343444487E-5</v>
      </c>
      <c r="BE3033" s="13">
        <f t="shared" ref="BE3033:BE3096" si="3574">_xlfn.POISSON.DIST(1,K3033,FALSE) * _xlfn.POISSON.DIST(6,L3033,FALSE)</f>
        <v>1.9862481564321938E-5</v>
      </c>
      <c r="BF3033" s="13">
        <f t="shared" ref="BF3033:BF3096" si="3575">_xlfn.POISSON.DIST(2,K3033,FALSE) * _xlfn.POISSON.DIST(6,L3033,FALSE)</f>
        <v>1.5501916500538574E-5</v>
      </c>
      <c r="BG3033" s="13">
        <f t="shared" ref="BG3033:BG3096" si="3576">_xlfn.POISSON.DIST(3,K3033,FALSE) * _xlfn.POISSON.DIST(6,L3033,FALSE)</f>
        <v>8.0657734671424205E-6</v>
      </c>
      <c r="BH3033" s="13">
        <f t="shared" ref="BH3033:BH3096" si="3577">_xlfn.POISSON.DIST(4,K3033,FALSE) * _xlfn.POISSON.DIST(6,L3033,FALSE)</f>
        <v>3.1475157420534944E-6</v>
      </c>
      <c r="BI3033" s="13">
        <f t="shared" ref="BI3033:BI3096" si="3578">_xlfn.POISSON.DIST(5,K3033,FALSE) * _xlfn.POISSON.DIST(6,L3033,FALSE)</f>
        <v>9.8260685220899458E-7</v>
      </c>
      <c r="BJ3033" s="14">
        <f t="shared" ref="BJ3033:BJ3096" si="3579">SUM(N3033,Q3033,T3033,W3033,X3033,Y3033,AD3033,AE3033,AF3033,AG3033,AM3033,AN3033,AO3033,AP3033,AQ3033,AX3033,AY3033,AZ3033,BA3033,BB3033,BC3033)</f>
        <v>0.58934837503271342</v>
      </c>
      <c r="BK3033" s="14">
        <f t="shared" ref="BK3033:BK3096" si="3580">SUM(M3033,P3033,S3033,V3033,AC3033,AL3033,AY3033)</f>
        <v>0.25409710675103786</v>
      </c>
      <c r="BL3033" s="14">
        <f t="shared" ref="BL3033:BL3096" si="3581">SUM(O3033,R3033,U3033,AA3033,AB3033,AH3033,AI3033,AJ3033,AK3033,AR3033,AS3033,AT3033,AU3033,AV3033,BD3033,BE3033,BF3033,BG3033,BH3033,BI3033)</f>
        <v>0.15157901904848231</v>
      </c>
      <c r="BM3033" s="14">
        <f t="shared" ref="BM3033:BM3096" si="3582">SUM(S3033:BI3033)</f>
        <v>0.38243009568194397</v>
      </c>
      <c r="BN3033" s="14">
        <f t="shared" ref="BN3033:BN3096" si="3583">SUM(M3033:R3033)</f>
        <v>0.61640209712677818</v>
      </c>
    </row>
    <row r="3034" spans="1:66" x14ac:dyDescent="0.25">
      <c r="A3034" t="s">
        <v>114</v>
      </c>
      <c r="B3034" t="s">
        <v>112</v>
      </c>
      <c r="C3034" t="s">
        <v>126</v>
      </c>
      <c r="D3034" t="s">
        <v>567</v>
      </c>
      <c r="E3034" s="10">
        <f>VLOOKUP(A3034,home!$A$2:$E$405,3,FALSE)</f>
        <v>1.3644444444444399</v>
      </c>
      <c r="F3034" s="10">
        <f>VLOOKUP(B3034,home!$B$2:$E$405,3,FALSE)</f>
        <v>0.81</v>
      </c>
      <c r="G3034" s="10">
        <f>VLOOKUP(C3034,away!$B$2:$E$405,4,FALSE)</f>
        <v>0.88</v>
      </c>
      <c r="H3034" s="10">
        <f>VLOOKUP(A3034,away!$A$2:$E$405,3,FALSE)</f>
        <v>1.1155555555555601</v>
      </c>
      <c r="I3034" s="10">
        <f>VLOOKUP(C3034,away!$B$2:$E$405,3,FALSE)</f>
        <v>1.25</v>
      </c>
      <c r="J3034" s="10">
        <f>VLOOKUP(B3034,home!$B$2:$E$405,4,FALSE)</f>
        <v>1.1000000000000001</v>
      </c>
      <c r="K3034" s="12">
        <f t="shared" si="3528"/>
        <v>0.97257599999999689</v>
      </c>
      <c r="L3034" s="12">
        <f t="shared" si="3529"/>
        <v>1.5338888888888953</v>
      </c>
      <c r="M3034" s="13">
        <f t="shared" si="3530"/>
        <v>8.1556039900346253E-2</v>
      </c>
      <c r="N3034" s="13">
        <f t="shared" si="3531"/>
        <v>7.9319447062118908E-2</v>
      </c>
      <c r="O3034" s="13">
        <f t="shared" si="3532"/>
        <v>0.12509790342492053</v>
      </c>
      <c r="P3034" s="13">
        <f t="shared" si="3533"/>
        <v>0.12166721852139512</v>
      </c>
      <c r="Q3034" s="13">
        <f t="shared" si="3534"/>
        <v>3.857209527294355E-2</v>
      </c>
      <c r="R3034" s="13">
        <f t="shared" si="3535"/>
        <v>9.5943142043390828E-2</v>
      </c>
      <c r="S3034" s="13">
        <f t="shared" si="3536"/>
        <v>4.5376504550799251E-2</v>
      </c>
      <c r="T3034" s="13">
        <f t="shared" si="3537"/>
        <v>5.9165308360331986E-2</v>
      </c>
      <c r="U3034" s="13">
        <f t="shared" si="3538"/>
        <v>9.3311997315992601E-2</v>
      </c>
      <c r="V3034" s="13">
        <f t="shared" si="3539"/>
        <v>7.5215263049188278E-3</v>
      </c>
      <c r="W3034" s="13">
        <f t="shared" si="3540"/>
        <v>1.2504764710726077E-2</v>
      </c>
      <c r="X3034" s="13">
        <f t="shared" si="3541"/>
        <v>1.9180919647952689E-2</v>
      </c>
      <c r="Y3034" s="13">
        <f t="shared" si="3542"/>
        <v>1.4710699763332667E-2</v>
      </c>
      <c r="Z3034" s="13">
        <f t="shared" si="3543"/>
        <v>4.9055373181815416E-2</v>
      </c>
      <c r="AA3034" s="13">
        <f t="shared" si="3544"/>
        <v>4.7710078627677163E-2</v>
      </c>
      <c r="AB3034" s="13">
        <f t="shared" si="3545"/>
        <v>2.3200838715695792E-2</v>
      </c>
      <c r="AC3034" s="13">
        <f t="shared" si="3546"/>
        <v>7.0129936549853807E-4</v>
      </c>
      <c r="AD3034" s="13">
        <f t="shared" si="3547"/>
        <v>3.0404585108247707E-3</v>
      </c>
      <c r="AE3034" s="13">
        <f t="shared" si="3548"/>
        <v>4.6637255268817922E-3</v>
      </c>
      <c r="AF3034" s="13">
        <f t="shared" si="3549"/>
        <v>3.5768183832557456E-3</v>
      </c>
      <c r="AG3034" s="13">
        <f t="shared" si="3550"/>
        <v>1.828813991883177E-3</v>
      </c>
      <c r="AH3034" s="13">
        <f t="shared" si="3551"/>
        <v>1.8811372965971244E-2</v>
      </c>
      <c r="AI3034" s="13">
        <f t="shared" si="3552"/>
        <v>1.8295489873752391E-2</v>
      </c>
      <c r="AJ3034" s="13">
        <f t="shared" si="3553"/>
        <v>8.8968771797272739E-3</v>
      </c>
      <c r="AK3034" s="13">
        <f t="shared" si="3554"/>
        <v>2.8842964066501356E-3</v>
      </c>
      <c r="AL3034" s="13">
        <f t="shared" si="3555"/>
        <v>4.1848595520471894E-5</v>
      </c>
      <c r="AM3034" s="13">
        <f t="shared" si="3556"/>
        <v>5.9141539532478081E-4</v>
      </c>
      <c r="AN3034" s="13">
        <f t="shared" si="3557"/>
        <v>9.0716550360651481E-4</v>
      </c>
      <c r="AO3034" s="13">
        <f t="shared" si="3558"/>
        <v>6.9574554318266606E-4</v>
      </c>
      <c r="AP3034" s="13">
        <f t="shared" si="3559"/>
        <v>3.5573211939395359E-4</v>
      </c>
      <c r="AQ3034" s="13">
        <f t="shared" si="3560"/>
        <v>1.3641338633982086E-4</v>
      </c>
      <c r="AR3034" s="13">
        <f t="shared" si="3561"/>
        <v>5.7709111954496487E-3</v>
      </c>
      <c r="AS3034" s="13">
        <f t="shared" si="3562"/>
        <v>5.6126497268256196E-3</v>
      </c>
      <c r="AT3034" s="13">
        <f t="shared" si="3563"/>
        <v>2.729364210358568E-3</v>
      </c>
      <c r="AU3034" s="13">
        <f t="shared" si="3564"/>
        <v>8.8483804208456217E-4</v>
      </c>
      <c r="AV3034" s="13">
        <f t="shared" si="3565"/>
        <v>2.1514306090460804E-4</v>
      </c>
      <c r="AW3034" s="13">
        <f t="shared" si="3566"/>
        <v>1.7341866410112945E-6</v>
      </c>
      <c r="AX3034" s="13">
        <f t="shared" si="3567"/>
        <v>9.586606992056533E-5</v>
      </c>
      <c r="AY3034" s="13">
        <f t="shared" si="3568"/>
        <v>1.4704789947260109E-4</v>
      </c>
      <c r="AZ3034" s="13">
        <f t="shared" si="3569"/>
        <v>1.1277756956773704E-4</v>
      </c>
      <c r="BA3034" s="13">
        <f t="shared" si="3570"/>
        <v>5.7662753625282098E-5</v>
      </c>
      <c r="BB3034" s="13">
        <f t="shared" si="3571"/>
        <v>2.2112064272139525E-5</v>
      </c>
      <c r="BC3034" s="13">
        <f t="shared" si="3572"/>
        <v>6.7834899394863887E-6</v>
      </c>
      <c r="BD3034" s="13">
        <f t="shared" si="3573"/>
        <v>1.4753227602441233E-3</v>
      </c>
      <c r="BE3034" s="13">
        <f t="shared" si="3574"/>
        <v>1.434863508867184E-3</v>
      </c>
      <c r="BF3034" s="13">
        <f t="shared" si="3575"/>
        <v>6.9775690600000278E-4</v>
      </c>
      <c r="BG3034" s="13">
        <f t="shared" si="3576"/>
        <v>2.2620720686995224E-4</v>
      </c>
      <c r="BH3034" s="13">
        <f t="shared" si="3577"/>
        <v>5.5000925107187478E-5</v>
      </c>
      <c r="BI3034" s="13">
        <f t="shared" si="3578"/>
        <v>1.0698515947409564E-5</v>
      </c>
      <c r="BJ3034" s="14">
        <f t="shared" si="3579"/>
        <v>0.23969177302489691</v>
      </c>
      <c r="BK3034" s="14">
        <f t="shared" si="3580"/>
        <v>0.25701148513795113</v>
      </c>
      <c r="BL3034" s="14">
        <f t="shared" si="3581"/>
        <v>0.45326475261243682</v>
      </c>
      <c r="BM3034" s="14">
        <f t="shared" si="3582"/>
        <v>0.45672222401915341</v>
      </c>
      <c r="BN3034" s="14">
        <f t="shared" si="3583"/>
        <v>0.54215584622511515</v>
      </c>
    </row>
    <row r="3035" spans="1:66" x14ac:dyDescent="0.25">
      <c r="A3035" t="s">
        <v>114</v>
      </c>
      <c r="B3035" t="s">
        <v>133</v>
      </c>
      <c r="C3035" t="s">
        <v>132</v>
      </c>
      <c r="D3035" t="s">
        <v>567</v>
      </c>
      <c r="E3035" s="10">
        <f>VLOOKUP(A3035,home!$A$2:$E$405,3,FALSE)</f>
        <v>1.3644444444444399</v>
      </c>
      <c r="F3035" s="10">
        <f>VLOOKUP(B3035,home!$B$2:$E$405,3,FALSE)</f>
        <v>0.81</v>
      </c>
      <c r="G3035" s="10">
        <f>VLOOKUP(C3035,away!$B$2:$E$405,4,FALSE)</f>
        <v>1.63</v>
      </c>
      <c r="H3035" s="10">
        <f>VLOOKUP(A3035,away!$A$2:$E$405,3,FALSE)</f>
        <v>1.1155555555555601</v>
      </c>
      <c r="I3035" s="10">
        <f>VLOOKUP(C3035,away!$B$2:$E$405,3,FALSE)</f>
        <v>0.49</v>
      </c>
      <c r="J3035" s="10">
        <f>VLOOKUP(B3035,home!$B$2:$E$405,4,FALSE)</f>
        <v>0.6</v>
      </c>
      <c r="K3035" s="12">
        <f t="shared" si="3528"/>
        <v>1.8014759999999941</v>
      </c>
      <c r="L3035" s="12">
        <f t="shared" si="3529"/>
        <v>0.32797333333333467</v>
      </c>
      <c r="M3035" s="13">
        <f t="shared" si="3530"/>
        <v>0.11890275160994007</v>
      </c>
      <c r="N3035" s="13">
        <f t="shared" si="3531"/>
        <v>0.21420045335926768</v>
      </c>
      <c r="O3035" s="13">
        <f t="shared" si="3532"/>
        <v>3.8996931788017566E-2</v>
      </c>
      <c r="P3035" s="13">
        <f t="shared" si="3533"/>
        <v>7.0252036689750497E-2</v>
      </c>
      <c r="Q3035" s="13">
        <f t="shared" si="3534"/>
        <v>0.19293848795791949</v>
      </c>
      <c r="R3035" s="13">
        <f t="shared" si="3535"/>
        <v>6.3949768541444003E-3</v>
      </c>
      <c r="S3035" s="13">
        <f t="shared" si="3536"/>
        <v>1.0376859644191501E-2</v>
      </c>
      <c r="T3035" s="13">
        <f t="shared" si="3537"/>
        <v>6.3278679023852299E-2</v>
      </c>
      <c r="U3035" s="13">
        <f t="shared" si="3538"/>
        <v>1.1520397323296599E-2</v>
      </c>
      <c r="V3035" s="13">
        <f t="shared" si="3539"/>
        <v>6.8122479606004169E-4</v>
      </c>
      <c r="W3035" s="13">
        <f t="shared" si="3540"/>
        <v>0.11585801851082661</v>
      </c>
      <c r="X3035" s="13">
        <f t="shared" si="3541"/>
        <v>3.7998340524390994E-2</v>
      </c>
      <c r="Y3035" s="13">
        <f t="shared" si="3542"/>
        <v>6.2312212014598222E-3</v>
      </c>
      <c r="Z3035" s="13">
        <f t="shared" si="3543"/>
        <v>6.9912729181442052E-4</v>
      </c>
      <c r="AA3035" s="13">
        <f t="shared" si="3544"/>
        <v>1.259461037148671E-3</v>
      </c>
      <c r="AB3035" s="13">
        <f t="shared" si="3545"/>
        <v>1.1344444156792162E-3</v>
      </c>
      <c r="AC3035" s="13">
        <f t="shared" si="3546"/>
        <v>2.5155762124293557E-5</v>
      </c>
      <c r="AD3035" s="13">
        <f t="shared" si="3547"/>
        <v>5.2178859938702297E-2</v>
      </c>
      <c r="AE3035" s="13">
        <f t="shared" si="3548"/>
        <v>1.7113274623629389E-2</v>
      </c>
      <c r="AF3035" s="13">
        <f t="shared" si="3549"/>
        <v>2.8063488612802496E-3</v>
      </c>
      <c r="AG3035" s="13">
        <f t="shared" si="3550"/>
        <v>3.0680253017676388E-4</v>
      </c>
      <c r="AH3035" s="13">
        <f t="shared" si="3551"/>
        <v>5.7323777080170617E-5</v>
      </c>
      <c r="AI3035" s="13">
        <f t="shared" si="3552"/>
        <v>1.0326740863927711E-4</v>
      </c>
      <c r="AJ3035" s="13">
        <f t="shared" si="3553"/>
        <v>9.3016879122924894E-5</v>
      </c>
      <c r="AK3035" s="13">
        <f t="shared" si="3554"/>
        <v>5.5855891778283237E-5</v>
      </c>
      <c r="AL3035" s="13">
        <f t="shared" si="3555"/>
        <v>5.9451728401103483E-7</v>
      </c>
      <c r="AM3035" s="13">
        <f t="shared" si="3556"/>
        <v>1.8799792777386658E-2</v>
      </c>
      <c r="AN3035" s="13">
        <f t="shared" si="3557"/>
        <v>6.1658307031754508E-3</v>
      </c>
      <c r="AO3035" s="13">
        <f t="shared" si="3558"/>
        <v>1.0111140242447358E-3</v>
      </c>
      <c r="AP3035" s="13">
        <f t="shared" si="3559"/>
        <v>1.1053947897054273E-4</v>
      </c>
      <c r="AQ3035" s="13">
        <f t="shared" si="3560"/>
        <v>9.0635003457247362E-6</v>
      </c>
      <c r="AR3035" s="13">
        <f t="shared" si="3561"/>
        <v>3.7601340496481148E-6</v>
      </c>
      <c r="AS3035" s="13">
        <f t="shared" si="3562"/>
        <v>6.7737912472238653E-6</v>
      </c>
      <c r="AT3035" s="13">
        <f t="shared" si="3563"/>
        <v>6.1014111804419107E-6</v>
      </c>
      <c r="AU3035" s="13">
        <f t="shared" si="3564"/>
        <v>3.6638486025659123E-6</v>
      </c>
      <c r="AV3035" s="13">
        <f t="shared" si="3565"/>
        <v>1.6500838312890017E-6</v>
      </c>
      <c r="AW3035" s="13">
        <f t="shared" si="3566"/>
        <v>9.7572851864987821E-9</v>
      </c>
      <c r="AX3035" s="13">
        <f t="shared" si="3567"/>
        <v>5.6445625822392192E-3</v>
      </c>
      <c r="AY3035" s="13">
        <f t="shared" si="3568"/>
        <v>1.8512660053056115E-3</v>
      </c>
      <c r="AZ3035" s="13">
        <f t="shared" si="3569"/>
        <v>3.0358294132338414E-4</v>
      </c>
      <c r="BA3035" s="13">
        <f t="shared" si="3570"/>
        <v>3.3189036402989486E-5</v>
      </c>
      <c r="BB3035" s="13">
        <f t="shared" si="3571"/>
        <v>2.7212797248024619E-6</v>
      </c>
      <c r="BC3035" s="13">
        <f t="shared" si="3572"/>
        <v>1.785014364551767E-7</v>
      </c>
      <c r="BD3035" s="13">
        <f t="shared" si="3573"/>
        <v>2.0553728300721036E-7</v>
      </c>
      <c r="BE3035" s="13">
        <f t="shared" si="3574"/>
        <v>3.7027048244269605E-7</v>
      </c>
      <c r="BF3035" s="13">
        <f t="shared" si="3575"/>
        <v>3.3351669381446814E-7</v>
      </c>
      <c r="BG3035" s="13">
        <f t="shared" si="3576"/>
        <v>2.0027410650203696E-7</v>
      </c>
      <c r="BH3035" s="13">
        <f t="shared" si="3577"/>
        <v>9.0197249071215579E-8</v>
      </c>
      <c r="BI3035" s="13">
        <f t="shared" si="3578"/>
        <v>3.2497635893563303E-8</v>
      </c>
      <c r="BJ3035" s="14">
        <f t="shared" si="3579"/>
        <v>0.73684232736206123</v>
      </c>
      <c r="BK3035" s="14">
        <f t="shared" si="3580"/>
        <v>0.20208988902465602</v>
      </c>
      <c r="BL3035" s="14">
        <f t="shared" si="3581"/>
        <v>5.9638856937269003E-2</v>
      </c>
      <c r="BM3035" s="14">
        <f t="shared" si="3582"/>
        <v>0.3557333061087406</v>
      </c>
      <c r="BN3035" s="14">
        <f t="shared" si="3583"/>
        <v>0.64168563825903968</v>
      </c>
    </row>
    <row r="3036" spans="1:66" x14ac:dyDescent="0.25">
      <c r="A3036" t="s">
        <v>136</v>
      </c>
      <c r="B3036" t="s">
        <v>309</v>
      </c>
      <c r="C3036" t="s">
        <v>125</v>
      </c>
      <c r="D3036" t="s">
        <v>567</v>
      </c>
      <c r="E3036" s="10">
        <f>VLOOKUP(A3036,home!$A$2:$E$405,3,FALSE)</f>
        <v>1.51980198019802</v>
      </c>
      <c r="F3036" s="10">
        <f>VLOOKUP(B3036,home!$B$2:$E$405,3,FALSE)</f>
        <v>1.23</v>
      </c>
      <c r="G3036" s="10">
        <f>VLOOKUP(C3036,away!$B$2:$E$405,4,FALSE)</f>
        <v>0.88</v>
      </c>
      <c r="H3036" s="10">
        <f>VLOOKUP(A3036,away!$A$2:$E$405,3,FALSE)</f>
        <v>1.34653465346535</v>
      </c>
      <c r="I3036" s="10">
        <f>VLOOKUP(C3036,away!$B$2:$E$405,3,FALSE)</f>
        <v>0.28999999999999998</v>
      </c>
      <c r="J3036" s="10">
        <f>VLOOKUP(B3036,home!$B$2:$E$405,4,FALSE)</f>
        <v>1.02</v>
      </c>
      <c r="K3036" s="12">
        <f t="shared" si="3528"/>
        <v>1.6450336633663369</v>
      </c>
      <c r="L3036" s="12">
        <f t="shared" si="3529"/>
        <v>0.39830495049505049</v>
      </c>
      <c r="M3036" s="13">
        <f t="shared" si="3530"/>
        <v>0.12959531908838873</v>
      </c>
      <c r="N3036" s="13">
        <f t="shared" si="3531"/>
        <v>0.21318866251510149</v>
      </c>
      <c r="O3036" s="13">
        <f t="shared" si="3532"/>
        <v>5.1618457153890941E-2</v>
      </c>
      <c r="P3036" s="13">
        <f t="shared" si="3533"/>
        <v>8.4914099669183521E-2</v>
      </c>
      <c r="Q3036" s="13">
        <f t="shared" si="3534"/>
        <v>0.17535126324269357</v>
      </c>
      <c r="R3036" s="13">
        <f t="shared" si="3535"/>
        <v>1.027994351065571E-2</v>
      </c>
      <c r="S3036" s="13">
        <f t="shared" si="3536"/>
        <v>1.3909461339630402E-2</v>
      </c>
      <c r="T3036" s="13">
        <f t="shared" si="3537"/>
        <v>6.9843276225125622E-2</v>
      </c>
      <c r="U3036" s="13">
        <f t="shared" si="3538"/>
        <v>1.6910853132532964E-2</v>
      </c>
      <c r="V3036" s="13">
        <f t="shared" si="3539"/>
        <v>1.0126475030513781E-3</v>
      </c>
      <c r="W3036" s="13">
        <f t="shared" si="3540"/>
        <v>9.6152910316014376E-2</v>
      </c>
      <c r="X3036" s="13">
        <f t="shared" si="3541"/>
        <v>3.8298180183375136E-2</v>
      </c>
      <c r="Y3036" s="13">
        <f t="shared" si="3542"/>
        <v>7.6271773809948786E-3</v>
      </c>
      <c r="Z3036" s="13">
        <f t="shared" si="3543"/>
        <v>1.3648507970345461E-3</v>
      </c>
      <c r="AA3036" s="13">
        <f t="shared" si="3544"/>
        <v>2.2452255065942041E-3</v>
      </c>
      <c r="AB3036" s="13">
        <f t="shared" si="3545"/>
        <v>1.846735770098102E-3</v>
      </c>
      <c r="AC3036" s="13">
        <f t="shared" si="3546"/>
        <v>4.1469500793276902E-5</v>
      </c>
      <c r="AD3036" s="13">
        <f t="shared" si="3547"/>
        <v>3.9543693575122003E-2</v>
      </c>
      <c r="AE3036" s="13">
        <f t="shared" si="3548"/>
        <v>1.5750448911830413E-2</v>
      </c>
      <c r="AF3036" s="13">
        <f t="shared" si="3549"/>
        <v>3.1367408870507179E-3</v>
      </c>
      <c r="AG3036" s="13">
        <f t="shared" si="3550"/>
        <v>4.1645980791084564E-4</v>
      </c>
      <c r="AH3036" s="13">
        <f t="shared" si="3551"/>
        <v>1.3590670728649376E-4</v>
      </c>
      <c r="AI3036" s="13">
        <f t="shared" si="3552"/>
        <v>2.2357110856355728E-4</v>
      </c>
      <c r="AJ3036" s="13">
        <f t="shared" si="3553"/>
        <v>1.8389099987159085E-4</v>
      </c>
      <c r="AK3036" s="13">
        <f t="shared" si="3554"/>
        <v>1.008356283929539E-4</v>
      </c>
      <c r="AL3036" s="13">
        <f t="shared" si="3555"/>
        <v>1.0868742322984411E-6</v>
      </c>
      <c r="AM3036" s="13">
        <f t="shared" si="3556"/>
        <v>1.3010141420983766E-2</v>
      </c>
      <c r="AN3036" s="13">
        <f t="shared" si="3557"/>
        <v>5.1820037346185449E-3</v>
      </c>
      <c r="AO3036" s="13">
        <f t="shared" si="3558"/>
        <v>1.0320088704912033E-3</v>
      </c>
      <c r="AP3036" s="13">
        <f t="shared" si="3559"/>
        <v>1.370180806904839E-4</v>
      </c>
      <c r="AQ3036" s="13">
        <f t="shared" si="3560"/>
        <v>1.3643744961587506E-5</v>
      </c>
      <c r="AR3036" s="13">
        <f t="shared" si="3561"/>
        <v>1.0826462863538441E-5</v>
      </c>
      <c r="AS3036" s="13">
        <f t="shared" si="3562"/>
        <v>1.7809895865706246E-5</v>
      </c>
      <c r="AT3036" s="13">
        <f t="shared" si="3563"/>
        <v>1.4648939120067865E-5</v>
      </c>
      <c r="AU3036" s="13">
        <f t="shared" si="3564"/>
        <v>8.0326659950385609E-6</v>
      </c>
      <c r="AV3036" s="13">
        <f t="shared" si="3565"/>
        <v>3.3035014921041221E-6</v>
      </c>
      <c r="AW3036" s="13">
        <f t="shared" si="3566"/>
        <v>1.9781867366999443E-8</v>
      </c>
      <c r="AX3036" s="13">
        <f t="shared" si="3567"/>
        <v>3.5670201004458415E-3</v>
      </c>
      <c r="AY3036" s="13">
        <f t="shared" si="3568"/>
        <v>1.4207617645229308E-3</v>
      </c>
      <c r="AZ3036" s="13">
        <f t="shared" si="3569"/>
        <v>2.8294822214178331E-4</v>
      </c>
      <c r="BA3036" s="13">
        <f t="shared" si="3570"/>
        <v>3.7566559204281851E-5</v>
      </c>
      <c r="BB3036" s="13">
        <f t="shared" si="3571"/>
        <v>3.7407366260327163E-6</v>
      </c>
      <c r="BC3036" s="13">
        <f t="shared" si="3572"/>
        <v>2.9799078332939663E-7</v>
      </c>
      <c r="BD3036" s="13">
        <f t="shared" si="3573"/>
        <v>7.1870562581636365E-7</v>
      </c>
      <c r="BE3036" s="13">
        <f t="shared" si="3574"/>
        <v>1.1822949485186884E-6</v>
      </c>
      <c r="BF3036" s="13">
        <f t="shared" si="3575"/>
        <v>9.7245749517060671E-7</v>
      </c>
      <c r="BG3036" s="13">
        <f t="shared" si="3576"/>
        <v>5.3324177191618498E-7</v>
      </c>
      <c r="BH3036" s="13">
        <f t="shared" si="3577"/>
        <v>2.1930016637880966E-7</v>
      </c>
      <c r="BI3036" s="13">
        <f t="shared" si="3578"/>
        <v>7.2151231214996099E-8</v>
      </c>
      <c r="BJ3036" s="14">
        <f t="shared" si="3579"/>
        <v>0.68399596427068876</v>
      </c>
      <c r="BK3036" s="14">
        <f t="shared" si="3580"/>
        <v>0.23089484573980254</v>
      </c>
      <c r="BL3036" s="14">
        <f t="shared" si="3581"/>
        <v>8.3603739134461993E-2</v>
      </c>
      <c r="BM3036" s="14">
        <f t="shared" si="3582"/>
        <v>0.33349091277941839</v>
      </c>
      <c r="BN3036" s="14">
        <f t="shared" si="3583"/>
        <v>0.66494774517991395</v>
      </c>
    </row>
    <row r="3037" spans="1:66" x14ac:dyDescent="0.25">
      <c r="A3037" t="s">
        <v>136</v>
      </c>
      <c r="B3037" t="s">
        <v>481</v>
      </c>
      <c r="C3037" t="s">
        <v>373</v>
      </c>
      <c r="D3037" t="s">
        <v>567</v>
      </c>
      <c r="E3037" s="10">
        <f>VLOOKUP(A3037,home!$A$2:$E$405,3,FALSE)</f>
        <v>1.51980198019802</v>
      </c>
      <c r="F3037" s="10">
        <f>VLOOKUP(B3037,home!$B$2:$E$405,3,FALSE)</f>
        <v>1.32</v>
      </c>
      <c r="G3037" s="10">
        <f>VLOOKUP(C3037,away!$B$2:$E$405,4,FALSE)</f>
        <v>0.85</v>
      </c>
      <c r="H3037" s="10">
        <f>VLOOKUP(A3037,away!$A$2:$E$405,3,FALSE)</f>
        <v>1.34653465346535</v>
      </c>
      <c r="I3037" s="10">
        <f>VLOOKUP(C3037,away!$B$2:$E$405,3,FALSE)</f>
        <v>0.56000000000000005</v>
      </c>
      <c r="J3037" s="10">
        <f>VLOOKUP(B3037,home!$B$2:$E$405,4,FALSE)</f>
        <v>0.93</v>
      </c>
      <c r="K3037" s="12">
        <f t="shared" si="3528"/>
        <v>1.7052178217821785</v>
      </c>
      <c r="L3037" s="12">
        <f t="shared" si="3529"/>
        <v>0.70127524752475434</v>
      </c>
      <c r="M3037" s="13">
        <f t="shared" si="3530"/>
        <v>9.0130823531205953E-2</v>
      </c>
      <c r="N3037" s="13">
        <f t="shared" si="3531"/>
        <v>0.15369268657731694</v>
      </c>
      <c r="O3037" s="13">
        <f t="shared" si="3532"/>
        <v>6.3206515581456416E-2</v>
      </c>
      <c r="P3037" s="13">
        <f t="shared" si="3533"/>
        <v>0.10778087682225243</v>
      </c>
      <c r="Q3037" s="13">
        <f t="shared" si="3534"/>
        <v>0.13103975411461175</v>
      </c>
      <c r="R3037" s="13">
        <f t="shared" si="3535"/>
        <v>2.216258242978154E-2</v>
      </c>
      <c r="S3037" s="13">
        <f t="shared" si="3536"/>
        <v>3.2221821995644752E-2</v>
      </c>
      <c r="T3037" s="13">
        <f t="shared" si="3537"/>
        <v>9.1894936002307304E-2</v>
      </c>
      <c r="U3037" s="13">
        <f t="shared" si="3538"/>
        <v>3.7792030535980063E-2</v>
      </c>
      <c r="V3037" s="13">
        <f t="shared" si="3539"/>
        <v>4.2813029271571521E-3</v>
      </c>
      <c r="W3037" s="13">
        <f t="shared" si="3540"/>
        <v>7.4483774692730154E-2</v>
      </c>
      <c r="X3037" s="13">
        <f t="shared" si="3541"/>
        <v>5.2233627534222372E-2</v>
      </c>
      <c r="Y3037" s="13">
        <f t="shared" si="3542"/>
        <v>1.8315075039088809E-2</v>
      </c>
      <c r="Z3037" s="13">
        <f t="shared" si="3543"/>
        <v>5.1806901597442742E-3</v>
      </c>
      <c r="AA3037" s="13">
        <f t="shared" si="3544"/>
        <v>8.8342051895274991E-3</v>
      </c>
      <c r="AB3037" s="13">
        <f t="shared" si="3545"/>
        <v>7.5321220652314501E-3</v>
      </c>
      <c r="AC3037" s="13">
        <f t="shared" si="3546"/>
        <v>3.1998111561059683E-4</v>
      </c>
      <c r="AD3037" s="13">
        <f t="shared" si="3547"/>
        <v>3.1752765009912975E-2</v>
      </c>
      <c r="AE3037" s="13">
        <f t="shared" si="3548"/>
        <v>2.2267428141922081E-2</v>
      </c>
      <c r="AF3037" s="13">
        <f t="shared" si="3549"/>
        <v>7.8077980909830426E-3</v>
      </c>
      <c r="AG3037" s="13">
        <f t="shared" si="3550"/>
        <v>1.8251385129591463E-3</v>
      </c>
      <c r="AH3037" s="13">
        <f t="shared" si="3551"/>
        <v>9.0827244353093117E-4</v>
      </c>
      <c r="AI3037" s="13">
        <f t="shared" si="3552"/>
        <v>1.5488023577425914E-3</v>
      </c>
      <c r="AJ3037" s="13">
        <f t="shared" si="3553"/>
        <v>1.3205226914204621E-3</v>
      </c>
      <c r="AK3037" s="13">
        <f t="shared" si="3554"/>
        <v>7.5059294249264666E-4</v>
      </c>
      <c r="AL3037" s="13">
        <f t="shared" si="3555"/>
        <v>1.5305682942143281E-5</v>
      </c>
      <c r="AM3037" s="13">
        <f t="shared" si="3556"/>
        <v>1.0829076157153027E-2</v>
      </c>
      <c r="AN3037" s="13">
        <f t="shared" si="3557"/>
        <v>7.5941630625719044E-3</v>
      </c>
      <c r="AO3037" s="13">
        <f t="shared" si="3558"/>
        <v>2.662799290724229E-3</v>
      </c>
      <c r="AP3037" s="13">
        <f t="shared" si="3559"/>
        <v>6.2245174390379143E-4</v>
      </c>
      <c r="AQ3037" s="13">
        <f t="shared" si="3560"/>
        <v>1.0912750019458658E-4</v>
      </c>
      <c r="AR3037" s="13">
        <f t="shared" si="3561"/>
        <v>1.273897965314135E-4</v>
      </c>
      <c r="AS3037" s="13">
        <f t="shared" si="3562"/>
        <v>2.1722735135857183E-4</v>
      </c>
      <c r="AT3037" s="13">
        <f t="shared" si="3563"/>
        <v>1.8520997545758792E-4</v>
      </c>
      <c r="AU3037" s="13">
        <f t="shared" si="3564"/>
        <v>1.0527445030737293E-4</v>
      </c>
      <c r="AV3037" s="13">
        <f t="shared" si="3565"/>
        <v>4.4878967210613677E-5</v>
      </c>
      <c r="AW3037" s="13">
        <f t="shared" si="3566"/>
        <v>5.0841526893788314E-7</v>
      </c>
      <c r="AX3037" s="13">
        <f t="shared" si="3567"/>
        <v>3.0776556094356355E-3</v>
      </c>
      <c r="AY3037" s="13">
        <f t="shared" si="3568"/>
        <v>2.1582836993029242E-3</v>
      </c>
      <c r="AZ3037" s="13">
        <f t="shared" si="3569"/>
        <v>7.5677546772865019E-4</v>
      </c>
      <c r="BA3037" s="13">
        <f t="shared" si="3570"/>
        <v>1.7690263448402366E-4</v>
      </c>
      <c r="BB3037" s="13">
        <f t="shared" si="3571"/>
        <v>3.1014359696391207E-5</v>
      </c>
      <c r="BC3037" s="13">
        <f t="shared" si="3572"/>
        <v>4.3499205545817027E-6</v>
      </c>
      <c r="BD3037" s="13">
        <f t="shared" si="3573"/>
        <v>1.4889218515782506E-5</v>
      </c>
      <c r="BE3037" s="13">
        <f t="shared" si="3574"/>
        <v>2.5389360765521529E-5</v>
      </c>
      <c r="BF3037" s="13">
        <f t="shared" si="3575"/>
        <v>2.1647195230512263E-5</v>
      </c>
      <c r="BG3037" s="13">
        <f t="shared" si="3576"/>
        <v>1.2304394366222561E-5</v>
      </c>
      <c r="BH3037" s="13">
        <f t="shared" si="3577"/>
        <v>5.2454181398797374E-6</v>
      </c>
      <c r="BI3037" s="13">
        <f t="shared" si="3578"/>
        <v>1.788916098964489E-6</v>
      </c>
      <c r="BJ3037" s="14">
        <f t="shared" si="3579"/>
        <v>0.61333558316180425</v>
      </c>
      <c r="BK3037" s="14">
        <f t="shared" si="3580"/>
        <v>0.23690839577411596</v>
      </c>
      <c r="BL3037" s="14">
        <f t="shared" si="3581"/>
        <v>0.14481689128114603</v>
      </c>
      <c r="BM3037" s="14">
        <f t="shared" si="3582"/>
        <v>0.43007054603615152</v>
      </c>
      <c r="BN3037" s="14">
        <f t="shared" si="3583"/>
        <v>0.56801323905662504</v>
      </c>
    </row>
    <row r="3038" spans="1:66" x14ac:dyDescent="0.25">
      <c r="A3038" t="s">
        <v>136</v>
      </c>
      <c r="B3038" t="s">
        <v>484</v>
      </c>
      <c r="C3038" t="s">
        <v>317</v>
      </c>
      <c r="D3038" t="s">
        <v>567</v>
      </c>
      <c r="E3038" s="10">
        <f>VLOOKUP(A3038,home!$A$2:$E$405,3,FALSE)</f>
        <v>1.51980198019802</v>
      </c>
      <c r="F3038" s="10">
        <f>VLOOKUP(B3038,home!$B$2:$E$405,3,FALSE)</f>
        <v>1.56</v>
      </c>
      <c r="G3038" s="10">
        <f>VLOOKUP(C3038,away!$B$2:$E$405,4,FALSE)</f>
        <v>0.74</v>
      </c>
      <c r="H3038" s="10">
        <f>VLOOKUP(A3038,away!$A$2:$E$405,3,FALSE)</f>
        <v>1.34653465346535</v>
      </c>
      <c r="I3038" s="10">
        <f>VLOOKUP(C3038,away!$B$2:$E$405,3,FALSE)</f>
        <v>0.9</v>
      </c>
      <c r="J3038" s="10">
        <f>VLOOKUP(B3038,home!$B$2:$E$405,4,FALSE)</f>
        <v>0.46</v>
      </c>
      <c r="K3038" s="12">
        <f t="shared" si="3528"/>
        <v>1.7544594059405942</v>
      </c>
      <c r="L3038" s="12">
        <f t="shared" si="3529"/>
        <v>0.55746534653465485</v>
      </c>
      <c r="M3038" s="13">
        <f t="shared" si="3530"/>
        <v>9.907038196729584E-2</v>
      </c>
      <c r="N3038" s="13">
        <f t="shared" si="3531"/>
        <v>0.17381496349264963</v>
      </c>
      <c r="O3038" s="13">
        <f t="shared" si="3532"/>
        <v>5.5228304814719187E-2</v>
      </c>
      <c r="P3038" s="13">
        <f t="shared" si="3533"/>
        <v>9.68958188563383E-2</v>
      </c>
      <c r="Q3038" s="13">
        <f t="shared" si="3534"/>
        <v>0.15247564879645009</v>
      </c>
      <c r="R3038" s="13">
        <f t="shared" si="3535"/>
        <v>1.5393933041029491E-2</v>
      </c>
      <c r="S3038" s="13">
        <f t="shared" si="3536"/>
        <v>2.3692246677063551E-2</v>
      </c>
      <c r="T3038" s="13">
        <f t="shared" si="3537"/>
        <v>8.4999890394409361E-2</v>
      </c>
      <c r="U3038" s="13">
        <f t="shared" si="3538"/>
        <v>2.7008030618253888E-2</v>
      </c>
      <c r="V3038" s="13">
        <f t="shared" si="3539"/>
        <v>2.5746899401032351E-3</v>
      </c>
      <c r="W3038" s="13">
        <f t="shared" si="3540"/>
        <v>8.9170778735942188E-2</v>
      </c>
      <c r="X3038" s="13">
        <f t="shared" si="3541"/>
        <v>4.9709619068797041E-2</v>
      </c>
      <c r="Y3038" s="13">
        <f t="shared" si="3542"/>
        <v>1.3855695010146314E-2</v>
      </c>
      <c r="Z3038" s="13">
        <f t="shared" si="3543"/>
        <v>2.8605280724162603E-3</v>
      </c>
      <c r="AA3038" s="13">
        <f t="shared" si="3544"/>
        <v>5.0186803826078258E-3</v>
      </c>
      <c r="AB3038" s="13">
        <f t="shared" si="3545"/>
        <v>4.4025355013379208E-3</v>
      </c>
      <c r="AC3038" s="13">
        <f t="shared" si="3546"/>
        <v>1.5738602010351236E-4</v>
      </c>
      <c r="AD3038" s="13">
        <f t="shared" si="3547"/>
        <v>3.9111627872080328E-2</v>
      </c>
      <c r="AE3038" s="13">
        <f t="shared" si="3548"/>
        <v>2.1803377185243725E-2</v>
      </c>
      <c r="AF3038" s="13">
        <f t="shared" si="3549"/>
        <v>6.0773136090988399E-3</v>
      </c>
      <c r="AG3038" s="13">
        <f t="shared" si="3550"/>
        <v>1.1292972456986867E-3</v>
      </c>
      <c r="AH3038" s="13">
        <f t="shared" si="3551"/>
        <v>3.9866131829040957E-4</v>
      </c>
      <c r="AI3038" s="13">
        <f t="shared" si="3552"/>
        <v>6.9943509965928624E-4</v>
      </c>
      <c r="AJ3038" s="13">
        <f t="shared" si="3553"/>
        <v>6.1356524472111593E-4</v>
      </c>
      <c r="AK3038" s="13">
        <f t="shared" si="3554"/>
        <v>3.5882510491973485E-4</v>
      </c>
      <c r="AL3038" s="13">
        <f t="shared" si="3555"/>
        <v>6.1572578975234515E-6</v>
      </c>
      <c r="AM3038" s="13">
        <f t="shared" si="3556"/>
        <v>1.3723952680363907E-2</v>
      </c>
      <c r="AN3038" s="13">
        <f t="shared" si="3557"/>
        <v>7.6506280367842697E-3</v>
      </c>
      <c r="AO3038" s="13">
        <f t="shared" si="3558"/>
        <v>2.1324800048668447E-3</v>
      </c>
      <c r="AP3038" s="13">
        <f t="shared" si="3559"/>
        <v>3.962612349637728E-4</v>
      </c>
      <c r="AQ3038" s="13">
        <f t="shared" si="3560"/>
        <v>5.5225476666832457E-5</v>
      </c>
      <c r="AR3038" s="13">
        <f t="shared" si="3561"/>
        <v>4.4447973990145111E-5</v>
      </c>
      <c r="AS3038" s="13">
        <f t="shared" si="3562"/>
        <v>7.7982166042012984E-5</v>
      </c>
      <c r="AT3038" s="13">
        <f t="shared" si="3563"/>
        <v>6.8408272354015452E-5</v>
      </c>
      <c r="AU3038" s="13">
        <f t="shared" si="3564"/>
        <v>4.000651229188278E-5</v>
      </c>
      <c r="AV3038" s="13">
        <f t="shared" si="3565"/>
        <v>1.7547450447342939E-5</v>
      </c>
      <c r="AW3038" s="13">
        <f t="shared" si="3566"/>
        <v>1.6728077948304229E-7</v>
      </c>
      <c r="AX3038" s="13">
        <f t="shared" si="3567"/>
        <v>4.0130196444580195E-3</v>
      </c>
      <c r="AY3038" s="13">
        <f t="shared" si="3568"/>
        <v>2.237119386748167E-3</v>
      </c>
      <c r="AZ3038" s="13">
        <f t="shared" si="3569"/>
        <v>6.2355826708648072E-4</v>
      </c>
      <c r="BA3038" s="13">
        <f t="shared" si="3570"/>
        <v>1.1587070848197133E-4</v>
      </c>
      <c r="BB3038" s="13">
        <f t="shared" si="3571"/>
        <v>1.6148476164279523E-5</v>
      </c>
      <c r="BC3038" s="13">
        <f t="shared" si="3572"/>
        <v>1.8004431721853402E-6</v>
      </c>
      <c r="BD3038" s="13">
        <f t="shared" si="3573"/>
        <v>4.129700870529928E-6</v>
      </c>
      <c r="BE3038" s="13">
        <f t="shared" si="3574"/>
        <v>7.2453925360222924E-6</v>
      </c>
      <c r="BF3038" s="13">
        <f t="shared" si="3575"/>
        <v>6.355873542278044E-6</v>
      </c>
      <c r="BG3038" s="13">
        <f t="shared" si="3576"/>
        <v>3.7170407064062266E-6</v>
      </c>
      <c r="BH3038" s="13">
        <f t="shared" si="3577"/>
        <v>1.6303492574046189E-6</v>
      </c>
      <c r="BI3038" s="13">
        <f t="shared" si="3578"/>
        <v>5.7207631792435843E-7</v>
      </c>
      <c r="BJ3038" s="14">
        <f t="shared" si="3579"/>
        <v>0.66311427577027271</v>
      </c>
      <c r="BK3038" s="14">
        <f t="shared" si="3580"/>
        <v>0.22463380010555012</v>
      </c>
      <c r="BL3038" s="14">
        <f t="shared" si="3581"/>
        <v>0.10939401393389483</v>
      </c>
      <c r="BM3038" s="14">
        <f t="shared" si="3582"/>
        <v>0.40488661480768295</v>
      </c>
      <c r="BN3038" s="14">
        <f t="shared" si="3583"/>
        <v>0.59287905096848259</v>
      </c>
    </row>
    <row r="3039" spans="1:66" x14ac:dyDescent="0.25">
      <c r="A3039" t="s">
        <v>136</v>
      </c>
      <c r="B3039" t="s">
        <v>347</v>
      </c>
      <c r="C3039" t="s">
        <v>307</v>
      </c>
      <c r="D3039" t="s">
        <v>567</v>
      </c>
      <c r="E3039" s="10">
        <f>VLOOKUP(A3039,home!$A$2:$E$405,3,FALSE)</f>
        <v>1.51980198019802</v>
      </c>
      <c r="F3039" s="10">
        <f>VLOOKUP(B3039,home!$B$2:$E$405,3,FALSE)</f>
        <v>0.28999999999999998</v>
      </c>
      <c r="G3039" s="10">
        <f>VLOOKUP(C3039,away!$B$2:$E$405,4,FALSE)</f>
        <v>0.99</v>
      </c>
      <c r="H3039" s="10">
        <f>VLOOKUP(A3039,away!$A$2:$E$405,3,FALSE)</f>
        <v>1.34653465346535</v>
      </c>
      <c r="I3039" s="10">
        <f>VLOOKUP(C3039,away!$B$2:$E$405,3,FALSE)</f>
        <v>0.9</v>
      </c>
      <c r="J3039" s="10">
        <f>VLOOKUP(B3039,home!$B$2:$E$405,4,FALSE)</f>
        <v>1.32</v>
      </c>
      <c r="K3039" s="12">
        <f t="shared" si="3528"/>
        <v>0.43633514851485156</v>
      </c>
      <c r="L3039" s="12">
        <f t="shared" si="3529"/>
        <v>1.5996831683168358</v>
      </c>
      <c r="M3039" s="13">
        <f t="shared" si="3530"/>
        <v>0.13054747610194078</v>
      </c>
      <c r="N3039" s="13">
        <f t="shared" si="3531"/>
        <v>5.6962452373179373E-2</v>
      </c>
      <c r="O3039" s="13">
        <f t="shared" si="3532"/>
        <v>0.20883460018651903</v>
      </c>
      <c r="P3039" s="13">
        <f t="shared" si="3533"/>
        <v>9.1121876287424422E-2</v>
      </c>
      <c r="Q3039" s="13">
        <f t="shared" si="3534"/>
        <v>1.2427360058010688E-2</v>
      </c>
      <c r="R3039" s="13">
        <f t="shared" si="3535"/>
        <v>0.1670345974402753</v>
      </c>
      <c r="S3039" s="13">
        <f t="shared" si="3536"/>
        <v>1.5900721687750127E-2</v>
      </c>
      <c r="T3039" s="13">
        <f t="shared" si="3537"/>
        <v>1.9879838711412631E-2</v>
      </c>
      <c r="U3039" s="13">
        <f t="shared" si="3538"/>
        <v>7.2883065881220954E-2</v>
      </c>
      <c r="V3039" s="13">
        <f t="shared" si="3539"/>
        <v>1.2331857580562627E-3</v>
      </c>
      <c r="W3039" s="13">
        <f t="shared" si="3540"/>
        <v>1.8074979988532091E-3</v>
      </c>
      <c r="X3039" s="13">
        <f t="shared" si="3541"/>
        <v>2.8914241255318415E-3</v>
      </c>
      <c r="Y3039" s="13">
        <f t="shared" si="3542"/>
        <v>2.3126812530392571E-3</v>
      </c>
      <c r="Z3039" s="13">
        <f t="shared" si="3543"/>
        <v>8.9067478017262239E-2</v>
      </c>
      <c r="AA3039" s="13">
        <f t="shared" si="3544"/>
        <v>3.8863271248505395E-2</v>
      </c>
      <c r="AB3039" s="13">
        <f t="shared" si="3545"/>
        <v>8.4787056159947791E-3</v>
      </c>
      <c r="AC3039" s="13">
        <f t="shared" si="3546"/>
        <v>5.3797573993919012E-5</v>
      </c>
      <c r="AD3039" s="13">
        <f t="shared" si="3547"/>
        <v>1.9716872694247798E-4</v>
      </c>
      <c r="AE3039" s="13">
        <f t="shared" si="3548"/>
        <v>3.1540749380834016E-4</v>
      </c>
      <c r="AF3039" s="13">
        <f t="shared" si="3549"/>
        <v>2.522760295030993E-4</v>
      </c>
      <c r="AG3039" s="13">
        <f t="shared" si="3550"/>
        <v>1.3452057272196976E-4</v>
      </c>
      <c r="AH3039" s="13">
        <f t="shared" si="3551"/>
        <v>3.5619936357161062E-2</v>
      </c>
      <c r="AI3039" s="13">
        <f t="shared" si="3552"/>
        <v>1.5542230220491433E-2</v>
      </c>
      <c r="AJ3039" s="13">
        <f t="shared" si="3553"/>
        <v>3.3908106657550715E-3</v>
      </c>
      <c r="AK3039" s="13">
        <f t="shared" si="3554"/>
        <v>4.9317662514266052E-4</v>
      </c>
      <c r="AL3039" s="13">
        <f t="shared" si="3555"/>
        <v>1.502023946662748E-6</v>
      </c>
      <c r="AM3039" s="13">
        <f t="shared" si="3556"/>
        <v>1.7206329150586074E-5</v>
      </c>
      <c r="AN3039" s="13">
        <f t="shared" si="3557"/>
        <v>2.7524675130711857E-5</v>
      </c>
      <c r="AO3039" s="13">
        <f t="shared" si="3558"/>
        <v>2.2015379759994391E-5</v>
      </c>
      <c r="AP3039" s="13">
        <f t="shared" si="3559"/>
        <v>1.1739210815388718E-5</v>
      </c>
      <c r="AQ3039" s="13">
        <f t="shared" si="3560"/>
        <v>4.6947544876750752E-6</v>
      </c>
      <c r="AR3039" s="13">
        <f t="shared" si="3561"/>
        <v>1.1396122529413482E-2</v>
      </c>
      <c r="AS3039" s="13">
        <f t="shared" si="3562"/>
        <v>4.9725288163650775E-3</v>
      </c>
      <c r="AT3039" s="13">
        <f t="shared" si="3563"/>
        <v>1.0848445497915174E-3</v>
      </c>
      <c r="AU3039" s="13">
        <f t="shared" si="3564"/>
        <v>1.57785269249603E-4</v>
      </c>
      <c r="AV3039" s="13">
        <f t="shared" si="3565"/>
        <v>1.7211814722870336E-5</v>
      </c>
      <c r="AW3039" s="13">
        <f t="shared" si="3566"/>
        <v>2.912249166512592E-8</v>
      </c>
      <c r="AX3039" s="13">
        <f t="shared" si="3567"/>
        <v>1.2512876975527315E-6</v>
      </c>
      <c r="AY3039" s="13">
        <f t="shared" si="3568"/>
        <v>2.0016638684970318E-6</v>
      </c>
      <c r="AZ3039" s="13">
        <f t="shared" si="3569"/>
        <v>1.6010139995313337E-6</v>
      </c>
      <c r="BA3039" s="13">
        <f t="shared" si="3570"/>
        <v>8.5370504909663076E-7</v>
      </c>
      <c r="BB3039" s="13">
        <f t="shared" si="3571"/>
        <v>3.414143994367447E-7</v>
      </c>
      <c r="BC3039" s="13">
        <f t="shared" si="3572"/>
        <v>1.092309736399922E-7</v>
      </c>
      <c r="BD3039" s="13">
        <f t="shared" si="3573"/>
        <v>3.0383642323965057E-3</v>
      </c>
      <c r="BE3039" s="13">
        <f t="shared" si="3574"/>
        <v>1.3257451085849422E-3</v>
      </c>
      <c r="BF3039" s="13">
        <f t="shared" si="3575"/>
        <v>2.8923459442362434E-4</v>
      </c>
      <c r="BG3039" s="13">
        <f t="shared" si="3576"/>
        <v>4.2067739904488321E-5</v>
      </c>
      <c r="BH3039" s="13">
        <f t="shared" si="3577"/>
        <v>4.5889083847272643E-6</v>
      </c>
      <c r="BI3039" s="13">
        <f t="shared" si="3578"/>
        <v>4.0046040431420386E-7</v>
      </c>
      <c r="BJ3039" s="14">
        <f t="shared" si="3579"/>
        <v>9.7269966008335013E-2</v>
      </c>
      <c r="BK3039" s="14">
        <f t="shared" si="3580"/>
        <v>0.23886056109698067</v>
      </c>
      <c r="BL3039" s="14">
        <f t="shared" si="3581"/>
        <v>0.57346928826470689</v>
      </c>
      <c r="BM3039" s="14">
        <f t="shared" si="3582"/>
        <v>0.33173695839855832</v>
      </c>
      <c r="BN3039" s="14">
        <f t="shared" si="3583"/>
        <v>0.66692836244734954</v>
      </c>
    </row>
    <row r="3040" spans="1:66" x14ac:dyDescent="0.25">
      <c r="A3040" t="s">
        <v>136</v>
      </c>
      <c r="B3040" t="s">
        <v>381</v>
      </c>
      <c r="C3040" t="s">
        <v>344</v>
      </c>
      <c r="D3040" t="s">
        <v>567</v>
      </c>
      <c r="E3040" s="10">
        <f>VLOOKUP(A3040,home!$A$2:$E$405,3,FALSE)</f>
        <v>1.51980198019802</v>
      </c>
      <c r="F3040" s="10">
        <f>VLOOKUP(B3040,home!$B$2:$E$405,3,FALSE)</f>
        <v>1.1499999999999999</v>
      </c>
      <c r="G3040" s="10">
        <f>VLOOKUP(C3040,away!$B$2:$E$405,4,FALSE)</f>
        <v>0.66</v>
      </c>
      <c r="H3040" s="10">
        <f>VLOOKUP(A3040,away!$A$2:$E$405,3,FALSE)</f>
        <v>1.34653465346535</v>
      </c>
      <c r="I3040" s="10">
        <f>VLOOKUP(C3040,away!$B$2:$E$405,3,FALSE)</f>
        <v>0.88</v>
      </c>
      <c r="J3040" s="10">
        <f>VLOOKUP(B3040,home!$B$2:$E$405,4,FALSE)</f>
        <v>1.3</v>
      </c>
      <c r="K3040" s="12">
        <f t="shared" si="3528"/>
        <v>1.1535297029702971</v>
      </c>
      <c r="L3040" s="12">
        <f t="shared" si="3529"/>
        <v>1.5404356435643605</v>
      </c>
      <c r="M3040" s="13">
        <f t="shared" si="3530"/>
        <v>6.7612300898379316E-2</v>
      </c>
      <c r="N3040" s="13">
        <f t="shared" si="3531"/>
        <v>7.7992797372445855E-2</v>
      </c>
      <c r="O3040" s="13">
        <f t="shared" si="3532"/>
        <v>0.10415239824726212</v>
      </c>
      <c r="P3040" s="13">
        <f t="shared" si="3533"/>
        <v>0.12014288501380838</v>
      </c>
      <c r="Q3040" s="13">
        <f t="shared" si="3534"/>
        <v>4.4983504193430036E-2</v>
      </c>
      <c r="R3040" s="13">
        <f t="shared" si="3535"/>
        <v>8.0220033311396419E-2</v>
      </c>
      <c r="S3040" s="13">
        <f t="shared" si="3536"/>
        <v>5.3371622573294149E-2</v>
      </c>
      <c r="T3040" s="13">
        <f t="shared" si="3537"/>
        <v>6.9294193231986503E-2</v>
      </c>
      <c r="U3040" s="13">
        <f t="shared" si="3538"/>
        <v>9.2536191197962456E-2</v>
      </c>
      <c r="V3040" s="13">
        <f t="shared" si="3539"/>
        <v>1.053756430022198E-2</v>
      </c>
      <c r="W3040" s="13">
        <f t="shared" si="3540"/>
        <v>1.7296602743603479E-2</v>
      </c>
      <c r="X3040" s="13">
        <f t="shared" si="3541"/>
        <v>2.6644303378819904E-2</v>
      </c>
      <c r="Y3040" s="13">
        <f t="shared" si="3542"/>
        <v>2.0521917311338254E-2</v>
      </c>
      <c r="Z3040" s="13">
        <f t="shared" si="3543"/>
        <v>4.1191266213598463E-2</v>
      </c>
      <c r="AA3040" s="13">
        <f t="shared" si="3544"/>
        <v>4.7515349080342675E-2</v>
      </c>
      <c r="AB3040" s="13">
        <f t="shared" si="3545"/>
        <v>2.7405183255588845E-2</v>
      </c>
      <c r="AC3040" s="13">
        <f t="shared" si="3546"/>
        <v>1.1702875800939587E-3</v>
      </c>
      <c r="AD3040" s="13">
        <f t="shared" si="3547"/>
        <v>4.9880362563060401E-3</v>
      </c>
      <c r="AE3040" s="13">
        <f t="shared" si="3548"/>
        <v>7.6837488406051573E-3</v>
      </c>
      <c r="AF3040" s="13">
        <f t="shared" si="3549"/>
        <v>5.9181602951322585E-3</v>
      </c>
      <c r="AG3040" s="13">
        <f t="shared" si="3550"/>
        <v>3.038848354316369E-3</v>
      </c>
      <c r="AH3040" s="13">
        <f t="shared" si="3551"/>
        <v>1.5863123669743868E-2</v>
      </c>
      <c r="AI3040" s="13">
        <f t="shared" si="3552"/>
        <v>1.8298584334940731E-2</v>
      </c>
      <c r="AJ3040" s="13">
        <f t="shared" si="3553"/>
        <v>1.0553980276330562E-2</v>
      </c>
      <c r="AK3040" s="13">
        <f t="shared" si="3554"/>
        <v>4.0581099111033202E-3</v>
      </c>
      <c r="AL3040" s="13">
        <f t="shared" si="3555"/>
        <v>8.3181151536102624E-5</v>
      </c>
      <c r="AM3040" s="13">
        <f t="shared" si="3556"/>
        <v>1.1507695962283556E-3</v>
      </c>
      <c r="AN3040" s="13">
        <f t="shared" si="3557"/>
        <v>1.7726865035603259E-3</v>
      </c>
      <c r="AO3040" s="13">
        <f t="shared" si="3558"/>
        <v>1.3653547374749037E-3</v>
      </c>
      <c r="AP3040" s="13">
        <f t="shared" si="3559"/>
        <v>7.0108036790526721E-4</v>
      </c>
      <c r="AQ3040" s="13">
        <f t="shared" si="3560"/>
        <v>2.6999229693112231E-4</v>
      </c>
      <c r="AR3040" s="13">
        <f t="shared" si="3561"/>
        <v>4.887224223828584E-3</v>
      </c>
      <c r="AS3040" s="13">
        <f t="shared" si="3562"/>
        <v>5.6375583072622278E-3</v>
      </c>
      <c r="AT3040" s="13">
        <f t="shared" si="3563"/>
        <v>3.2515454798269657E-3</v>
      </c>
      <c r="AU3040" s="13">
        <f t="shared" si="3564"/>
        <v>1.2502514305130698E-3</v>
      </c>
      <c r="AV3040" s="13">
        <f t="shared" si="3565"/>
        <v>3.605505403194829E-4</v>
      </c>
      <c r="AW3040" s="13">
        <f t="shared" si="3566"/>
        <v>4.1057714315995942E-6</v>
      </c>
      <c r="AX3040" s="13">
        <f t="shared" si="3567"/>
        <v>2.2124115175409031E-4</v>
      </c>
      <c r="AY3040" s="13">
        <f t="shared" si="3568"/>
        <v>3.4080775598523241E-4</v>
      </c>
      <c r="AZ3040" s="13">
        <f t="shared" si="3569"/>
        <v>2.6249620746141857E-4</v>
      </c>
      <c r="BA3040" s="13">
        <f t="shared" si="3570"/>
        <v>1.3478617142467808E-4</v>
      </c>
      <c r="BB3040" s="13">
        <f t="shared" si="3571"/>
        <v>5.1907355680537563E-5</v>
      </c>
      <c r="BC3040" s="13">
        <f t="shared" si="3572"/>
        <v>1.59919881706946E-5</v>
      </c>
      <c r="BD3040" s="13">
        <f t="shared" si="3573"/>
        <v>1.2547423987461189E-3</v>
      </c>
      <c r="BE3040" s="13">
        <f t="shared" si="3574"/>
        <v>1.4473826265298487E-3</v>
      </c>
      <c r="BF3040" s="13">
        <f t="shared" si="3575"/>
        <v>8.3479942563267288E-4</v>
      </c>
      <c r="BG3040" s="13">
        <f t="shared" si="3576"/>
        <v>3.209886444966104E-4</v>
      </c>
      <c r="BH3040" s="13">
        <f t="shared" si="3577"/>
        <v>9.2567483935753378E-5</v>
      </c>
      <c r="BI3040" s="13">
        <f t="shared" si="3578"/>
        <v>2.1355868449823463E-5</v>
      </c>
      <c r="BJ3040" s="14">
        <f t="shared" si="3579"/>
        <v>0.28464922611056059</v>
      </c>
      <c r="BK3040" s="14">
        <f t="shared" si="3580"/>
        <v>0.25325864927331909</v>
      </c>
      <c r="BL3040" s="14">
        <f t="shared" si="3581"/>
        <v>0.4199619197142121</v>
      </c>
      <c r="BM3040" s="14">
        <f t="shared" si="3582"/>
        <v>0.50362044029041453</v>
      </c>
      <c r="BN3040" s="14">
        <f t="shared" si="3583"/>
        <v>0.49510391903672218</v>
      </c>
    </row>
    <row r="3041" spans="1:66" x14ac:dyDescent="0.25">
      <c r="A3041" t="s">
        <v>136</v>
      </c>
      <c r="B3041" t="s">
        <v>386</v>
      </c>
      <c r="C3041" t="s">
        <v>377</v>
      </c>
      <c r="D3041" t="s">
        <v>567</v>
      </c>
      <c r="E3041" s="10">
        <f>VLOOKUP(A3041,home!$A$2:$E$405,3,FALSE)</f>
        <v>1.51980198019802</v>
      </c>
      <c r="F3041" s="10">
        <f>VLOOKUP(B3041,home!$B$2:$E$405,3,FALSE)</f>
        <v>0.57999999999999996</v>
      </c>
      <c r="G3041" s="10">
        <f>VLOOKUP(C3041,away!$B$2:$E$405,4,FALSE)</f>
        <v>0.73</v>
      </c>
      <c r="H3041" s="10">
        <f>VLOOKUP(A3041,away!$A$2:$E$405,3,FALSE)</f>
        <v>1.34653465346535</v>
      </c>
      <c r="I3041" s="10">
        <f>VLOOKUP(C3041,away!$B$2:$E$405,3,FALSE)</f>
        <v>1.24</v>
      </c>
      <c r="J3041" s="10">
        <f>VLOOKUP(B3041,home!$B$2:$E$405,4,FALSE)</f>
        <v>0.83</v>
      </c>
      <c r="K3041" s="12">
        <f t="shared" si="3528"/>
        <v>0.64348415841584161</v>
      </c>
      <c r="L3041" s="12">
        <f t="shared" si="3529"/>
        <v>1.385853465346538</v>
      </c>
      <c r="M3041" s="13">
        <f t="shared" si="3530"/>
        <v>0.13142254349444271</v>
      </c>
      <c r="N3041" s="13">
        <f t="shared" si="3531"/>
        <v>8.4568324797390793E-2</v>
      </c>
      <c r="O3041" s="13">
        <f t="shared" si="3532"/>
        <v>0.1821323873264295</v>
      </c>
      <c r="P3041" s="13">
        <f t="shared" si="3533"/>
        <v>0.11719930597901558</v>
      </c>
      <c r="Q3041" s="13">
        <f t="shared" si="3534"/>
        <v>2.7209188655443278E-2</v>
      </c>
      <c r="R3041" s="13">
        <f t="shared" si="3535"/>
        <v>0.12620440006408512</v>
      </c>
      <c r="S3041" s="13">
        <f t="shared" si="3536"/>
        <v>2.6128845471902893E-2</v>
      </c>
      <c r="T3041" s="13">
        <f t="shared" si="3537"/>
        <v>3.7707948387413773E-2</v>
      </c>
      <c r="U3041" s="13">
        <f t="shared" si="3538"/>
        <v>8.1210532163613999E-2</v>
      </c>
      <c r="V3041" s="13">
        <f t="shared" si="3539"/>
        <v>2.5890049622604044E-3</v>
      </c>
      <c r="W3041" s="13">
        <f t="shared" si="3540"/>
        <v>5.8362272877085951E-3</v>
      </c>
      <c r="X3041" s="13">
        <f t="shared" si="3541"/>
        <v>8.0881558112209824E-3</v>
      </c>
      <c r="Y3041" s="13">
        <f t="shared" si="3542"/>
        <v>5.6044993796216689E-3</v>
      </c>
      <c r="Z3041" s="13">
        <f t="shared" si="3543"/>
        <v>5.8300268390264413E-2</v>
      </c>
      <c r="AA3041" s="13">
        <f t="shared" si="3544"/>
        <v>3.7515299140526981E-2</v>
      </c>
      <c r="AB3041" s="13">
        <f t="shared" si="3545"/>
        <v>1.2070250347580275E-2</v>
      </c>
      <c r="AC3041" s="13">
        <f t="shared" si="3546"/>
        <v>1.4430057844584026E-4</v>
      </c>
      <c r="AD3041" s="13">
        <f t="shared" si="3547"/>
        <v>9.3887995113868365E-4</v>
      </c>
      <c r="AE3041" s="13">
        <f t="shared" si="3548"/>
        <v>1.3011500338299328E-3</v>
      </c>
      <c r="AF3041" s="13">
        <f t="shared" si="3549"/>
        <v>9.0160164165948892E-4</v>
      </c>
      <c r="AG3041" s="13">
        <f t="shared" si="3550"/>
        <v>4.1649591981864347E-4</v>
      </c>
      <c r="AH3041" s="13">
        <f t="shared" si="3551"/>
        <v>2.0198907244820295E-2</v>
      </c>
      <c r="AI3041" s="13">
        <f t="shared" si="3552"/>
        <v>1.2997676829352833E-2</v>
      </c>
      <c r="AJ3041" s="13">
        <f t="shared" si="3553"/>
        <v>4.1818995679485955E-3</v>
      </c>
      <c r="AK3041" s="13">
        <f t="shared" si="3554"/>
        <v>8.9699537468699133E-4</v>
      </c>
      <c r="AL3041" s="13">
        <f t="shared" si="3555"/>
        <v>5.1473444955623138E-6</v>
      </c>
      <c r="AM3041" s="13">
        <f t="shared" si="3556"/>
        <v>1.208308750423965E-4</v>
      </c>
      <c r="AN3041" s="13">
        <f t="shared" si="3557"/>
        <v>1.6745388689835968E-4</v>
      </c>
      <c r="AO3041" s="13">
        <f t="shared" si="3558"/>
        <v>1.1603327472191951E-4</v>
      </c>
      <c r="AP3041" s="13">
        <f t="shared" si="3559"/>
        <v>5.3601705289626341E-5</v>
      </c>
      <c r="AQ3041" s="13">
        <f t="shared" si="3560"/>
        <v>1.8571027256028135E-5</v>
      </c>
      <c r="AR3041" s="13">
        <f t="shared" si="3561"/>
        <v>5.5985451202894927E-3</v>
      </c>
      <c r="AS3041" s="13">
        <f t="shared" si="3562"/>
        <v>3.6025750950826009E-3</v>
      </c>
      <c r="AT3041" s="13">
        <f t="shared" si="3563"/>
        <v>1.1591000015945489E-3</v>
      </c>
      <c r="AU3041" s="13">
        <f t="shared" si="3564"/>
        <v>2.4862082968195635E-4</v>
      </c>
      <c r="AV3041" s="13">
        <f t="shared" si="3565"/>
        <v>3.9995891338135488E-5</v>
      </c>
      <c r="AW3041" s="13">
        <f t="shared" si="3566"/>
        <v>1.2750755152772603E-7</v>
      </c>
      <c r="AX3041" s="13">
        <f t="shared" si="3567"/>
        <v>1.2958792322884364E-5</v>
      </c>
      <c r="AY3041" s="13">
        <f t="shared" si="3568"/>
        <v>1.7958987247375406E-5</v>
      </c>
      <c r="AZ3041" s="13">
        <f t="shared" si="3569"/>
        <v>1.2444262355444747E-5</v>
      </c>
      <c r="BA3041" s="13">
        <f t="shared" si="3570"/>
        <v>5.748641369658192E-6</v>
      </c>
      <c r="BB3041" s="13">
        <f t="shared" si="3571"/>
        <v>1.9916936407938191E-6</v>
      </c>
      <c r="BC3041" s="13">
        <f t="shared" si="3572"/>
        <v>5.5203910680055471E-7</v>
      </c>
      <c r="BD3041" s="13">
        <f t="shared" si="3573"/>
        <v>1.2931271926420237E-3</v>
      </c>
      <c r="BE3041" s="13">
        <f t="shared" si="3574"/>
        <v>8.3210686328189247E-4</v>
      </c>
      <c r="BF3041" s="13">
        <f t="shared" si="3575"/>
        <v>2.6772379231549716E-4</v>
      </c>
      <c r="BG3041" s="13">
        <f t="shared" si="3576"/>
        <v>5.7425339728678416E-5</v>
      </c>
      <c r="BH3041" s="13">
        <f t="shared" si="3577"/>
        <v>9.2380741017631052E-6</v>
      </c>
      <c r="BI3041" s="13">
        <f t="shared" si="3578"/>
        <v>1.1889108677512429E-6</v>
      </c>
      <c r="BJ3041" s="14">
        <f t="shared" si="3579"/>
        <v>0.17310061705049715</v>
      </c>
      <c r="BK3041" s="14">
        <f t="shared" si="3580"/>
        <v>0.27750710681781038</v>
      </c>
      <c r="BL3041" s="14">
        <f t="shared" si="3581"/>
        <v>0.49051799516996902</v>
      </c>
      <c r="BM3041" s="14">
        <f t="shared" si="3582"/>
        <v>0.33067200563203814</v>
      </c>
      <c r="BN3041" s="14">
        <f t="shared" si="3583"/>
        <v>0.668736150316807</v>
      </c>
    </row>
    <row r="3042" spans="1:66" x14ac:dyDescent="0.25">
      <c r="A3042" t="s">
        <v>136</v>
      </c>
      <c r="B3042" t="s">
        <v>388</v>
      </c>
      <c r="C3042" t="s">
        <v>315</v>
      </c>
      <c r="D3042" t="s">
        <v>567</v>
      </c>
      <c r="E3042" s="10">
        <f>VLOOKUP(A3042,home!$A$2:$E$405,3,FALSE)</f>
        <v>1.51980198019802</v>
      </c>
      <c r="F3042" s="10">
        <f>VLOOKUP(B3042,home!$B$2:$E$405,3,FALSE)</f>
        <v>0.9</v>
      </c>
      <c r="G3042" s="10">
        <f>VLOOKUP(C3042,away!$B$2:$E$405,4,FALSE)</f>
        <v>1.17</v>
      </c>
      <c r="H3042" s="10">
        <f>VLOOKUP(A3042,away!$A$2:$E$405,3,FALSE)</f>
        <v>1.34653465346535</v>
      </c>
      <c r="I3042" s="10">
        <f>VLOOKUP(C3042,away!$B$2:$E$405,3,FALSE)</f>
        <v>0.95</v>
      </c>
      <c r="J3042" s="10">
        <f>VLOOKUP(B3042,home!$B$2:$E$405,4,FALSE)</f>
        <v>1.21</v>
      </c>
      <c r="K3042" s="12">
        <f t="shared" si="3528"/>
        <v>1.6003514851485152</v>
      </c>
      <c r="L3042" s="12">
        <f t="shared" si="3529"/>
        <v>1.5478415841584197</v>
      </c>
      <c r="M3042" s="13">
        <f t="shared" si="3530"/>
        <v>4.2929627688559256E-2</v>
      </c>
      <c r="N3042" s="13">
        <f t="shared" si="3531"/>
        <v>6.8702493428258626E-2</v>
      </c>
      <c r="O3042" s="13">
        <f t="shared" si="3532"/>
        <v>6.6448262928790719E-2</v>
      </c>
      <c r="P3042" s="13">
        <f t="shared" si="3533"/>
        <v>0.10634057626362926</v>
      </c>
      <c r="Q3042" s="13">
        <f t="shared" si="3534"/>
        <v>5.4974068695659906E-2</v>
      </c>
      <c r="R3042" s="13">
        <f t="shared" si="3535"/>
        <v>5.1425692278137307E-2</v>
      </c>
      <c r="S3042" s="13">
        <f t="shared" si="3536"/>
        <v>6.5853809879967903E-2</v>
      </c>
      <c r="T3042" s="13">
        <f t="shared" si="3537"/>
        <v>8.509114957752402E-2</v>
      </c>
      <c r="U3042" s="13">
        <f t="shared" si="3538"/>
        <v>8.2299183012107563E-2</v>
      </c>
      <c r="V3042" s="13">
        <f t="shared" si="3539"/>
        <v>1.8125094664213685E-2</v>
      </c>
      <c r="W3042" s="13">
        <f t="shared" si="3540"/>
        <v>2.9325944160585281E-2</v>
      </c>
      <c r="X3042" s="13">
        <f t="shared" si="3541"/>
        <v>4.5391915866461678E-2</v>
      </c>
      <c r="Y3042" s="13">
        <f t="shared" si="3542"/>
        <v>3.5129747481364874E-2</v>
      </c>
      <c r="Z3042" s="13">
        <f t="shared" si="3543"/>
        <v>2.6532941667411818E-2</v>
      </c>
      <c r="AA3042" s="13">
        <f t="shared" si="3544"/>
        <v>4.2462032602801424E-2</v>
      </c>
      <c r="AB3042" s="13">
        <f t="shared" si="3545"/>
        <v>3.3977088469158971E-2</v>
      </c>
      <c r="AC3042" s="13">
        <f t="shared" si="3546"/>
        <v>2.8060938261103567E-3</v>
      </c>
      <c r="AD3042" s="13">
        <f t="shared" si="3547"/>
        <v>1.173295457269378E-2</v>
      </c>
      <c r="AE3042" s="13">
        <f t="shared" si="3548"/>
        <v>1.8160754992657114E-2</v>
      </c>
      <c r="AF3042" s="13">
        <f t="shared" si="3549"/>
        <v>1.4054985888673658E-2</v>
      </c>
      <c r="AG3042" s="13">
        <f t="shared" si="3550"/>
        <v>7.2516305410829556E-3</v>
      </c>
      <c r="AH3042" s="13">
        <f t="shared" si="3551"/>
        <v>1.0267197615717418E-2</v>
      </c>
      <c r="AI3042" s="13">
        <f t="shared" si="3552"/>
        <v>1.6431124952626663E-2</v>
      </c>
      <c r="AJ3042" s="13">
        <f t="shared" si="3553"/>
        <v>1.3147787610298455E-2</v>
      </c>
      <c r="AK3042" s="13">
        <f t="shared" si="3554"/>
        <v>7.0136938095194615E-3</v>
      </c>
      <c r="AL3042" s="13">
        <f t="shared" si="3555"/>
        <v>2.7803794310371927E-4</v>
      </c>
      <c r="AM3042" s="13">
        <f t="shared" si="3556"/>
        <v>3.7553702551181081E-3</v>
      </c>
      <c r="AN3042" s="13">
        <f t="shared" si="3557"/>
        <v>5.8127182447834215E-3</v>
      </c>
      <c r="AO3042" s="13">
        <f t="shared" si="3558"/>
        <v>4.4985835081360597E-3</v>
      </c>
      <c r="AP3042" s="13">
        <f t="shared" si="3559"/>
        <v>2.3210315412340861E-3</v>
      </c>
      <c r="AQ3042" s="13">
        <f t="shared" si="3560"/>
        <v>8.9814728441635708E-4</v>
      </c>
      <c r="AR3042" s="13">
        <f t="shared" si="3561"/>
        <v>3.1783990844759186E-3</v>
      </c>
      <c r="AS3042" s="13">
        <f t="shared" si="3562"/>
        <v>5.0865556952357175E-3</v>
      </c>
      <c r="AT3042" s="13">
        <f t="shared" si="3563"/>
        <v>4.0701384805805598E-3</v>
      </c>
      <c r="AU3042" s="13">
        <f t="shared" si="3564"/>
        <v>2.1712173873857403E-3</v>
      </c>
      <c r="AV3042" s="13">
        <f t="shared" si="3565"/>
        <v>8.6867774262076283E-4</v>
      </c>
      <c r="AW3042" s="13">
        <f t="shared" si="3566"/>
        <v>1.9131254699552062E-5</v>
      </c>
      <c r="AX3042" s="13">
        <f t="shared" si="3567"/>
        <v>1.0016520608434709E-3</v>
      </c>
      <c r="AY3042" s="13">
        <f t="shared" si="3568"/>
        <v>1.5503987126315039E-3</v>
      </c>
      <c r="AZ3042" s="13">
        <f t="shared" si="3569"/>
        <v>1.1998857997183605E-3</v>
      </c>
      <c r="BA3042" s="13">
        <f t="shared" si="3570"/>
        <v>6.1907771234841983E-4</v>
      </c>
      <c r="BB3042" s="13">
        <f t="shared" si="3571"/>
        <v>2.3955855674963726E-4</v>
      </c>
      <c r="BC3042" s="13">
        <f t="shared" si="3572"/>
        <v>7.4159739195612617E-5</v>
      </c>
      <c r="BD3042" s="13">
        <f t="shared" si="3573"/>
        <v>8.1994304566714667E-4</v>
      </c>
      <c r="BE3042" s="13">
        <f t="shared" si="3574"/>
        <v>1.3121970708706149E-3</v>
      </c>
      <c r="BF3042" s="13">
        <f t="shared" si="3575"/>
        <v>1.0499882655876601E-3</v>
      </c>
      <c r="BG3042" s="13">
        <f t="shared" si="3576"/>
        <v>5.6011676007390859E-4</v>
      </c>
      <c r="BH3042" s="13">
        <f t="shared" si="3577"/>
        <v>2.2409592221021374E-4</v>
      </c>
      <c r="BI3042" s="13">
        <f t="shared" si="3578"/>
        <v>7.1726448384968285E-5</v>
      </c>
      <c r="BJ3042" s="14">
        <f t="shared" si="3579"/>
        <v>0.3917862286201369</v>
      </c>
      <c r="BK3042" s="14">
        <f t="shared" si="3580"/>
        <v>0.23788363897821568</v>
      </c>
      <c r="BL3042" s="14">
        <f t="shared" si="3581"/>
        <v>0.34288511918225117</v>
      </c>
      <c r="BM3042" s="14">
        <f t="shared" si="3582"/>
        <v>0.60673593970704864</v>
      </c>
      <c r="BN3042" s="14">
        <f t="shared" si="3583"/>
        <v>0.39082072128303508</v>
      </c>
    </row>
    <row r="3043" spans="1:66" x14ac:dyDescent="0.25">
      <c r="A3043" t="s">
        <v>136</v>
      </c>
      <c r="B3043" t="s">
        <v>138</v>
      </c>
      <c r="C3043" t="s">
        <v>480</v>
      </c>
      <c r="D3043" t="s">
        <v>567</v>
      </c>
      <c r="E3043" s="10">
        <f>VLOOKUP(A3043,home!$A$2:$E$405,3,FALSE)</f>
        <v>1.51980198019802</v>
      </c>
      <c r="F3043" s="10">
        <f>VLOOKUP(B3043,home!$B$2:$E$405,3,FALSE)</f>
        <v>0.57999999999999996</v>
      </c>
      <c r="G3043" s="10">
        <f>VLOOKUP(C3043,away!$B$2:$E$405,4,FALSE)</f>
        <v>0.99</v>
      </c>
      <c r="H3043" s="10">
        <f>VLOOKUP(A3043,away!$A$2:$E$405,3,FALSE)</f>
        <v>1.34653465346535</v>
      </c>
      <c r="I3043" s="10">
        <f>VLOOKUP(C3043,away!$B$2:$E$405,3,FALSE)</f>
        <v>0.99</v>
      </c>
      <c r="J3043" s="10">
        <f>VLOOKUP(B3043,home!$B$2:$E$405,4,FALSE)</f>
        <v>0.46</v>
      </c>
      <c r="K3043" s="12">
        <f t="shared" si="3528"/>
        <v>0.87267029702970311</v>
      </c>
      <c r="L3043" s="12">
        <f t="shared" si="3529"/>
        <v>0.61321188118812042</v>
      </c>
      <c r="M3043" s="13">
        <f t="shared" si="3530"/>
        <v>0.22630261335573681</v>
      </c>
      <c r="N3043" s="13">
        <f t="shared" si="3531"/>
        <v>0.19748756881574889</v>
      </c>
      <c r="O3043" s="13">
        <f t="shared" si="3532"/>
        <v>0.13877145125365925</v>
      </c>
      <c r="P3043" s="13">
        <f t="shared" si="3533"/>
        <v>0.12110172358477377</v>
      </c>
      <c r="Q3043" s="13">
        <f t="shared" si="3534"/>
        <v>8.6170767669056764E-2</v>
      </c>
      <c r="R3043" s="13">
        <f t="shared" si="3535"/>
        <v>4.2548151339230962E-2</v>
      </c>
      <c r="S3043" s="13">
        <f t="shared" si="3536"/>
        <v>1.6201345664697747E-2</v>
      </c>
      <c r="T3043" s="13">
        <f t="shared" si="3537"/>
        <v>5.2840938545766762E-2</v>
      </c>
      <c r="U3043" s="13">
        <f t="shared" si="3538"/>
        <v>3.7130507867271442E-2</v>
      </c>
      <c r="V3043" s="13">
        <f t="shared" si="3539"/>
        <v>9.6331724209349997E-4</v>
      </c>
      <c r="W3043" s="13">
        <f t="shared" si="3540"/>
        <v>2.5066223139011107E-2</v>
      </c>
      <c r="X3043" s="13">
        <f t="shared" si="3541"/>
        <v>1.5370905845354194E-2</v>
      </c>
      <c r="Y3043" s="13">
        <f t="shared" si="3542"/>
        <v>4.7128110444975601E-3</v>
      </c>
      <c r="Z3043" s="13">
        <f t="shared" si="3543"/>
        <v>8.6970106412688902E-3</v>
      </c>
      <c r="AA3043" s="13">
        <f t="shared" si="3544"/>
        <v>7.5896228595866101E-3</v>
      </c>
      <c r="AB3043" s="13">
        <f t="shared" si="3545"/>
        <v>3.3116192176094357E-3</v>
      </c>
      <c r="AC3043" s="13">
        <f t="shared" si="3546"/>
        <v>3.2218855277057349E-5</v>
      </c>
      <c r="AD3043" s="13">
        <f t="shared" si="3547"/>
        <v>5.4686370980334079E-3</v>
      </c>
      <c r="AE3043" s="13">
        <f t="shared" si="3548"/>
        <v>3.3534332424202101E-3</v>
      </c>
      <c r="AF3043" s="13">
        <f t="shared" si="3549"/>
        <v>1.0281825535116374E-3</v>
      </c>
      <c r="AG3043" s="13">
        <f t="shared" si="3550"/>
        <v>2.1016458594789219E-4</v>
      </c>
      <c r="AH3043" s="13">
        <f t="shared" si="3551"/>
        <v>1.3332775640113993E-3</v>
      </c>
      <c r="AI3043" s="13">
        <f t="shared" si="3552"/>
        <v>1.1635117278088667E-3</v>
      </c>
      <c r="AJ3043" s="13">
        <f t="shared" si="3553"/>
        <v>5.0768106255225337E-4</v>
      </c>
      <c r="AK3043" s="13">
        <f t="shared" si="3554"/>
        <v>1.4767939455127678E-4</v>
      </c>
      <c r="AL3043" s="13">
        <f t="shared" si="3555"/>
        <v>6.8965335364407022E-7</v>
      </c>
      <c r="AM3043" s="13">
        <f t="shared" si="3556"/>
        <v>9.5446343213769391E-4</v>
      </c>
      <c r="AN3043" s="13">
        <f t="shared" si="3557"/>
        <v>5.852883167464252E-4</v>
      </c>
      <c r="AO3043" s="13">
        <f t="shared" si="3558"/>
        <v>1.7945287487475191E-4</v>
      </c>
      <c r="AP3043" s="13">
        <f t="shared" si="3559"/>
        <v>3.6680878328854344E-5</v>
      </c>
      <c r="AQ3043" s="13">
        <f t="shared" si="3560"/>
        <v>5.6232876009173324E-6</v>
      </c>
      <c r="AR3043" s="13">
        <f t="shared" si="3561"/>
        <v>1.6351632863466901E-4</v>
      </c>
      <c r="AS3043" s="13">
        <f t="shared" si="3562"/>
        <v>1.4269584307882315E-4</v>
      </c>
      <c r="AT3043" s="13">
        <f t="shared" si="3563"/>
        <v>6.2263211882250253E-5</v>
      </c>
      <c r="AU3043" s="13">
        <f t="shared" si="3564"/>
        <v>1.8111751869102226E-5</v>
      </c>
      <c r="AV3043" s="13">
        <f t="shared" si="3565"/>
        <v>3.9513969708344289E-6</v>
      </c>
      <c r="AW3043" s="13">
        <f t="shared" si="3566"/>
        <v>1.0251539908819853E-8</v>
      </c>
      <c r="AX3043" s="13">
        <f t="shared" si="3567"/>
        <v>1.388219811379318E-4</v>
      </c>
      <c r="AY3043" s="13">
        <f t="shared" si="3568"/>
        <v>8.512728820385294E-5</v>
      </c>
      <c r="AZ3043" s="13">
        <f t="shared" si="3569"/>
        <v>2.6100532269963972E-5</v>
      </c>
      <c r="BA3043" s="13">
        <f t="shared" si="3570"/>
        <v>5.3350521644252839E-6</v>
      </c>
      <c r="BB3043" s="13">
        <f t="shared" si="3571"/>
        <v>8.1787934349599546E-7</v>
      </c>
      <c r="BC3043" s="13">
        <f t="shared" si="3572"/>
        <v>1.0030666616201689E-7</v>
      </c>
      <c r="BD3043" s="13">
        <f t="shared" si="3573"/>
        <v>1.6711692581173374E-5</v>
      </c>
      <c r="BE3043" s="13">
        <f t="shared" si="3574"/>
        <v>1.4583797728681653E-5</v>
      </c>
      <c r="BF3043" s="13">
        <f t="shared" si="3575"/>
        <v>6.3634235478548637E-6</v>
      </c>
      <c r="BG3043" s="13">
        <f t="shared" si="3576"/>
        <v>1.8510569058774374E-6</v>
      </c>
      <c r="BH3043" s="13">
        <f t="shared" si="3577"/>
        <v>4.038405949677365E-7</v>
      </c>
      <c r="BI3043" s="13">
        <f t="shared" si="3578"/>
        <v>7.0483938392629349E-8</v>
      </c>
      <c r="BJ3043" s="14">
        <f t="shared" si="3579"/>
        <v>0.39372744436882279</v>
      </c>
      <c r="BK3043" s="14">
        <f t="shared" si="3580"/>
        <v>0.36468703564413635</v>
      </c>
      <c r="BL3043" s="14">
        <f t="shared" si="3581"/>
        <v>0.23293402511401409</v>
      </c>
      <c r="BM3043" s="14">
        <f t="shared" si="3582"/>
        <v>0.1875781227133719</v>
      </c>
      <c r="BN3043" s="14">
        <f t="shared" si="3583"/>
        <v>0.81238227601820634</v>
      </c>
    </row>
    <row r="3044" spans="1:66" x14ac:dyDescent="0.25">
      <c r="A3044" t="s">
        <v>136</v>
      </c>
      <c r="B3044" t="s">
        <v>483</v>
      </c>
      <c r="C3044" t="s">
        <v>482</v>
      </c>
      <c r="D3044" t="s">
        <v>567</v>
      </c>
      <c r="E3044" s="10">
        <f>VLOOKUP(A3044,home!$A$2:$E$405,3,FALSE)</f>
        <v>1.51980198019802</v>
      </c>
      <c r="F3044" s="10">
        <f>VLOOKUP(B3044,home!$B$2:$E$405,3,FALSE)</f>
        <v>0.57999999999999996</v>
      </c>
      <c r="G3044" s="10">
        <f>VLOOKUP(C3044,away!$B$2:$E$405,4,FALSE)</f>
        <v>1.89</v>
      </c>
      <c r="H3044" s="10">
        <f>VLOOKUP(A3044,away!$A$2:$E$405,3,FALSE)</f>
        <v>1.34653465346535</v>
      </c>
      <c r="I3044" s="10">
        <f>VLOOKUP(C3044,away!$B$2:$E$405,3,FALSE)</f>
        <v>0.57999999999999996</v>
      </c>
      <c r="J3044" s="10">
        <f>VLOOKUP(B3044,home!$B$2:$E$405,4,FALSE)</f>
        <v>0.74</v>
      </c>
      <c r="K3044" s="12">
        <f t="shared" si="3528"/>
        <v>1.6660069306930694</v>
      </c>
      <c r="L3044" s="12">
        <f t="shared" si="3529"/>
        <v>0.57793267326732811</v>
      </c>
      <c r="M3044" s="13">
        <f t="shared" si="3530"/>
        <v>0.10603992509346746</v>
      </c>
      <c r="N3044" s="13">
        <f t="shared" si="3531"/>
        <v>0.17666325013589068</v>
      </c>
      <c r="O3044" s="13">
        <f t="shared" si="3532"/>
        <v>6.1283937382334876E-2</v>
      </c>
      <c r="P3044" s="13">
        <f t="shared" si="3533"/>
        <v>0.10209946441912997</v>
      </c>
      <c r="Q3044" s="13">
        <f t="shared" si="3534"/>
        <v>0.14716109956257864</v>
      </c>
      <c r="R3044" s="13">
        <f t="shared" si="3535"/>
        <v>1.7708994879860163E-2</v>
      </c>
      <c r="S3044" s="13">
        <f t="shared" si="3536"/>
        <v>2.4576357974330963E-2</v>
      </c>
      <c r="T3044" s="13">
        <f t="shared" si="3537"/>
        <v>8.5049207671160504E-2</v>
      </c>
      <c r="U3044" s="13">
        <f t="shared" si="3538"/>
        <v>2.9503308205455107E-2</v>
      </c>
      <c r="V3044" s="13">
        <f t="shared" si="3539"/>
        <v>2.629232950954062E-3</v>
      </c>
      <c r="W3044" s="13">
        <f t="shared" si="3540"/>
        <v>8.1723803933222955E-2</v>
      </c>
      <c r="X3044" s="13">
        <f t="shared" si="3541"/>
        <v>4.7230856476702526E-2</v>
      </c>
      <c r="Y3044" s="13">
        <f t="shared" si="3542"/>
        <v>1.3648127572143089E-2</v>
      </c>
      <c r="Z3044" s="13">
        <f t="shared" si="3543"/>
        <v>3.4115355839316706E-3</v>
      </c>
      <c r="AA3044" s="13">
        <f t="shared" si="3544"/>
        <v>5.6836419271361904E-3</v>
      </c>
      <c r="AB3044" s="13">
        <f t="shared" si="3545"/>
        <v>4.7344934210933045E-3</v>
      </c>
      <c r="AC3044" s="13">
        <f t="shared" si="3546"/>
        <v>1.5822063947195039E-4</v>
      </c>
      <c r="AD3044" s="13">
        <f t="shared" si="3547"/>
        <v>3.4038105938837736E-2</v>
      </c>
      <c r="AE3044" s="13">
        <f t="shared" si="3548"/>
        <v>1.9671733558189009E-2</v>
      </c>
      <c r="AF3044" s="13">
        <f t="shared" si="3549"/>
        <v>5.6844687815433897E-3</v>
      </c>
      <c r="AG3044" s="13">
        <f t="shared" si="3550"/>
        <v>1.0950800796740144E-3</v>
      </c>
      <c r="AH3044" s="13">
        <f t="shared" si="3551"/>
        <v>4.9290946999206125E-4</v>
      </c>
      <c r="AI3044" s="13">
        <f t="shared" si="3552"/>
        <v>8.2119059321102139E-4</v>
      </c>
      <c r="AJ3044" s="13">
        <f t="shared" si="3553"/>
        <v>6.8405460985475753E-4</v>
      </c>
      <c r="AK3044" s="13">
        <f t="shared" si="3554"/>
        <v>3.7987990699685659E-4</v>
      </c>
      <c r="AL3044" s="13">
        <f t="shared" si="3555"/>
        <v>6.0936454022952043E-6</v>
      </c>
      <c r="AM3044" s="13">
        <f t="shared" si="3556"/>
        <v>1.1341544080353719E-2</v>
      </c>
      <c r="AN3044" s="13">
        <f t="shared" si="3557"/>
        <v>6.5546488893380647E-3</v>
      </c>
      <c r="AO3044" s="13">
        <f t="shared" si="3558"/>
        <v>1.8940728774719349E-3</v>
      </c>
      <c r="AP3044" s="13">
        <f t="shared" si="3559"/>
        <v>3.6488220048016531E-4</v>
      </c>
      <c r="AQ3044" s="13">
        <f t="shared" si="3560"/>
        <v>5.2719336387791755E-5</v>
      </c>
      <c r="AR3044" s="13">
        <f t="shared" si="3561"/>
        <v>5.6973697534258772E-5</v>
      </c>
      <c r="AS3044" s="13">
        <f t="shared" si="3562"/>
        <v>9.4918574959285736E-5</v>
      </c>
      <c r="AT3044" s="13">
        <f t="shared" si="3563"/>
        <v>7.9067501866839855E-5</v>
      </c>
      <c r="AU3044" s="13">
        <f t="shared" si="3564"/>
        <v>4.3909002034247468E-5</v>
      </c>
      <c r="AV3044" s="13">
        <f t="shared" si="3565"/>
        <v>1.8288175427218089E-5</v>
      </c>
      <c r="AW3044" s="13">
        <f t="shared" si="3566"/>
        <v>1.6297790441405325E-7</v>
      </c>
      <c r="AX3044" s="13">
        <f t="shared" si="3567"/>
        <v>3.149181840438376E-3</v>
      </c>
      <c r="AY3044" s="13">
        <f t="shared" si="3568"/>
        <v>1.8200150796494749E-3</v>
      </c>
      <c r="AZ3044" s="13">
        <f t="shared" si="3569"/>
        <v>5.2592309018433491E-4</v>
      </c>
      <c r="BA3044" s="13">
        <f t="shared" si="3570"/>
        <v>1.0131604581441561E-4</v>
      </c>
      <c r="BB3044" s="13">
        <f t="shared" si="3571"/>
        <v>1.4638463300600069E-5</v>
      </c>
      <c r="BC3044" s="13">
        <f t="shared" si="3572"/>
        <v>1.692009245568295E-6</v>
      </c>
      <c r="BD3044" s="13">
        <f t="shared" si="3573"/>
        <v>5.4878268869830568E-6</v>
      </c>
      <c r="BE3044" s="13">
        <f t="shared" si="3574"/>
        <v>9.1427576281575439E-6</v>
      </c>
      <c r="BF3044" s="13">
        <f t="shared" si="3575"/>
        <v>7.6159487870786998E-6</v>
      </c>
      <c r="BG3044" s="13">
        <f t="shared" si="3576"/>
        <v>4.2294078210255304E-6</v>
      </c>
      <c r="BH3044" s="13">
        <f t="shared" si="3577"/>
        <v>1.7615556856390011E-6</v>
      </c>
      <c r="BI3044" s="13">
        <f t="shared" si="3578"/>
        <v>5.8695279621527155E-7</v>
      </c>
      <c r="BJ3044" s="14">
        <f t="shared" si="3579"/>
        <v>0.63778636762260688</v>
      </c>
      <c r="BK3044" s="14">
        <f t="shared" si="3580"/>
        <v>0.23732930980240619</v>
      </c>
      <c r="BL3044" s="14">
        <f t="shared" si="3581"/>
        <v>0.12161439179736126</v>
      </c>
      <c r="BM3044" s="14">
        <f t="shared" si="3582"/>
        <v>0.38736508123129904</v>
      </c>
      <c r="BN3044" s="14">
        <f t="shared" si="3583"/>
        <v>0.61095667147326194</v>
      </c>
    </row>
    <row r="3045" spans="1:66" x14ac:dyDescent="0.25">
      <c r="A3045" t="s">
        <v>136</v>
      </c>
      <c r="B3045" t="s">
        <v>359</v>
      </c>
      <c r="C3045" t="s">
        <v>328</v>
      </c>
      <c r="D3045" t="s">
        <v>567</v>
      </c>
      <c r="E3045" s="10">
        <f>VLOOKUP(A3045,home!$A$2:$E$405,3,FALSE)</f>
        <v>1.51980198019802</v>
      </c>
      <c r="F3045" s="10">
        <f>VLOOKUP(B3045,home!$B$2:$E$405,3,FALSE)</f>
        <v>1.17</v>
      </c>
      <c r="G3045" s="10">
        <f>VLOOKUP(C3045,away!$B$2:$E$405,4,FALSE)</f>
        <v>0.73</v>
      </c>
      <c r="H3045" s="10">
        <f>VLOOKUP(A3045,away!$A$2:$E$405,3,FALSE)</f>
        <v>1.34653465346535</v>
      </c>
      <c r="I3045" s="10">
        <f>VLOOKUP(C3045,away!$B$2:$E$405,3,FALSE)</f>
        <v>0.88</v>
      </c>
      <c r="J3045" s="10">
        <f>VLOOKUP(B3045,home!$B$2:$E$405,4,FALSE)</f>
        <v>0.99</v>
      </c>
      <c r="K3045" s="12">
        <f t="shared" si="3528"/>
        <v>1.2980628712871287</v>
      </c>
      <c r="L3045" s="12">
        <f t="shared" si="3529"/>
        <v>1.1731009900990128</v>
      </c>
      <c r="M3045" s="13">
        <f t="shared" si="3530"/>
        <v>8.448647121629875E-2</v>
      </c>
      <c r="N3045" s="13">
        <f t="shared" si="3531"/>
        <v>0.10966875141194612</v>
      </c>
      <c r="O3045" s="13">
        <f t="shared" si="3532"/>
        <v>9.9111163033811803E-2</v>
      </c>
      <c r="P3045" s="13">
        <f t="shared" si="3533"/>
        <v>0.12865252086427648</v>
      </c>
      <c r="Q3045" s="13">
        <f t="shared" si="3534"/>
        <v>7.1178467174132579E-2</v>
      </c>
      <c r="R3045" s="13">
        <f t="shared" si="3535"/>
        <v>5.8133701742414667E-2</v>
      </c>
      <c r="S3045" s="13">
        <f t="shared" si="3536"/>
        <v>4.8976690843078055E-2</v>
      </c>
      <c r="T3045" s="13">
        <f t="shared" si="3537"/>
        <v>8.3499530315705006E-2</v>
      </c>
      <c r="U3045" s="13">
        <f t="shared" si="3538"/>
        <v>7.5461199802308351E-2</v>
      </c>
      <c r="V3045" s="13">
        <f t="shared" si="3539"/>
        <v>8.2866321012913958E-3</v>
      </c>
      <c r="W3045" s="13">
        <f t="shared" si="3540"/>
        <v>3.0798041824623718E-2</v>
      </c>
      <c r="X3045" s="13">
        <f t="shared" si="3541"/>
        <v>3.6129213357576885E-2</v>
      </c>
      <c r="Y3045" s="13">
        <f t="shared" si="3542"/>
        <v>2.1191607980635969E-2</v>
      </c>
      <c r="Z3045" s="13">
        <f t="shared" si="3543"/>
        <v>2.2732234357382444E-2</v>
      </c>
      <c r="AA3045" s="13">
        <f t="shared" si="3544"/>
        <v>2.9507869400715776E-2</v>
      </c>
      <c r="AB3045" s="13">
        <f t="shared" si="3545"/>
        <v>1.9151534839929367E-2</v>
      </c>
      <c r="AC3045" s="13">
        <f t="shared" si="3546"/>
        <v>7.8865889262953769E-4</v>
      </c>
      <c r="AD3045" s="13">
        <f t="shared" si="3547"/>
        <v>9.9944486502230451E-3</v>
      </c>
      <c r="AE3045" s="13">
        <f t="shared" si="3548"/>
        <v>1.1724497607070394E-2</v>
      </c>
      <c r="AF3045" s="13">
        <f t="shared" si="3549"/>
        <v>6.877009875633896E-3</v>
      </c>
      <c r="AG3045" s="13">
        <f t="shared" si="3550"/>
        <v>2.6891423646756029E-3</v>
      </c>
      <c r="AH3045" s="13">
        <f t="shared" si="3551"/>
        <v>6.6668016579520357E-3</v>
      </c>
      <c r="AI3045" s="13">
        <f t="shared" si="3552"/>
        <v>8.6539277024230109E-3</v>
      </c>
      <c r="AJ3045" s="13">
        <f t="shared" si="3553"/>
        <v>5.6166711206592198E-3</v>
      </c>
      <c r="AK3045" s="13">
        <f t="shared" si="3554"/>
        <v>2.4302640806528001E-3</v>
      </c>
      <c r="AL3045" s="13">
        <f t="shared" si="3555"/>
        <v>4.803749200463468E-5</v>
      </c>
      <c r="AM3045" s="13">
        <f t="shared" si="3556"/>
        <v>2.5946845423680562E-3</v>
      </c>
      <c r="AN3045" s="13">
        <f t="shared" si="3557"/>
        <v>3.0438270056465703E-3</v>
      </c>
      <c r="AO3045" s="13">
        <f t="shared" si="3558"/>
        <v>1.7853582370070532E-3</v>
      </c>
      <c r="AP3045" s="13">
        <f t="shared" si="3559"/>
        <v>6.9813517183813379E-4</v>
      </c>
      <c r="AQ3045" s="13">
        <f t="shared" si="3560"/>
        <v>2.0474576532656481E-4</v>
      </c>
      <c r="AR3045" s="13">
        <f t="shared" si="3561"/>
        <v>1.5641663251474553E-3</v>
      </c>
      <c r="AS3045" s="13">
        <f t="shared" si="3562"/>
        <v>2.0303862311915428E-3</v>
      </c>
      <c r="AT3045" s="13">
        <f t="shared" si="3563"/>
        <v>1.3177844905411732E-3</v>
      </c>
      <c r="AU3045" s="13">
        <f t="shared" si="3564"/>
        <v>5.7018903984317371E-4</v>
      </c>
      <c r="AV3045" s="13">
        <f t="shared" si="3565"/>
        <v>1.8503530555882041E-4</v>
      </c>
      <c r="AW3045" s="13">
        <f t="shared" si="3566"/>
        <v>2.0319309882866166E-6</v>
      </c>
      <c r="AX3045" s="13">
        <f t="shared" si="3567"/>
        <v>5.6134394452510197E-4</v>
      </c>
      <c r="AY3045" s="13">
        <f t="shared" si="3568"/>
        <v>6.5851313710848234E-4</v>
      </c>
      <c r="AZ3045" s="13">
        <f t="shared" si="3569"/>
        <v>3.8625120656758395E-4</v>
      </c>
      <c r="BA3045" s="13">
        <f t="shared" si="3570"/>
        <v>1.5103722428379029E-4</v>
      </c>
      <c r="BB3045" s="13">
        <f t="shared" si="3571"/>
        <v>4.4295479337280272E-5</v>
      </c>
      <c r="BC3045" s="13">
        <f t="shared" si="3572"/>
        <v>1.0392614133494774E-5</v>
      </c>
      <c r="BD3045" s="13">
        <f t="shared" si="3573"/>
        <v>3.0582084411833539E-4</v>
      </c>
      <c r="BE3045" s="13">
        <f t="shared" si="3574"/>
        <v>3.9697468301569985E-4</v>
      </c>
      <c r="BF3045" s="13">
        <f t="shared" si="3575"/>
        <v>2.5764904843182863E-4</v>
      </c>
      <c r="BG3045" s="13">
        <f t="shared" si="3576"/>
        <v>1.1148155453060528E-4</v>
      </c>
      <c r="BH3045" s="13">
        <f t="shared" si="3577"/>
        <v>3.6177516692387561E-5</v>
      </c>
      <c r="BI3045" s="13">
        <f t="shared" si="3578"/>
        <v>9.3921382387517149E-6</v>
      </c>
      <c r="BJ3045" s="14">
        <f t="shared" si="3579"/>
        <v>0.39388929489036534</v>
      </c>
      <c r="BK3045" s="14">
        <f t="shared" si="3580"/>
        <v>0.27189752454668731</v>
      </c>
      <c r="BL3045" s="14">
        <f t="shared" si="3581"/>
        <v>0.31151819055817676</v>
      </c>
      <c r="BM3045" s="14">
        <f t="shared" si="3582"/>
        <v>0.4481496877036113</v>
      </c>
      <c r="BN3045" s="14">
        <f t="shared" si="3583"/>
        <v>0.55123107544288041</v>
      </c>
    </row>
    <row r="3046" spans="1:66" x14ac:dyDescent="0.25">
      <c r="A3046" t="s">
        <v>19</v>
      </c>
      <c r="B3046" t="s">
        <v>251</v>
      </c>
      <c r="C3046" t="s">
        <v>245</v>
      </c>
      <c r="D3046" t="s">
        <v>567</v>
      </c>
      <c r="E3046" s="10">
        <f>VLOOKUP(A3046,home!$A$2:$E$405,3,FALSE)</f>
        <v>1.5857988165680501</v>
      </c>
      <c r="F3046" s="10">
        <f>VLOOKUP(B3046,home!$B$2:$E$405,3,FALSE)</f>
        <v>0.87</v>
      </c>
      <c r="G3046" s="10">
        <f>VLOOKUP(C3046,away!$B$2:$E$405,4,FALSE)</f>
        <v>0.91</v>
      </c>
      <c r="H3046" s="10">
        <f>VLOOKUP(A3046,away!$A$2:$E$405,3,FALSE)</f>
        <v>1.24852071005917</v>
      </c>
      <c r="I3046" s="10">
        <f>VLOOKUP(C3046,away!$B$2:$E$405,3,FALSE)</f>
        <v>0.7</v>
      </c>
      <c r="J3046" s="10">
        <f>VLOOKUP(B3046,home!$B$2:$E$405,4,FALSE)</f>
        <v>1</v>
      </c>
      <c r="K3046" s="12">
        <f t="shared" si="3528"/>
        <v>1.2554769230769252</v>
      </c>
      <c r="L3046" s="12">
        <f t="shared" si="3529"/>
        <v>0.87396449704141899</v>
      </c>
      <c r="M3046" s="13">
        <f t="shared" si="3530"/>
        <v>0.11890369251669861</v>
      </c>
      <c r="N3046" s="13">
        <f t="shared" si="3531"/>
        <v>0.14928084202334957</v>
      </c>
      <c r="O3046" s="13">
        <f t="shared" si="3532"/>
        <v>0.10391760582672403</v>
      </c>
      <c r="P3046" s="13">
        <f t="shared" si="3533"/>
        <v>0.13046615601685624</v>
      </c>
      <c r="Q3046" s="13">
        <f t="shared" si="3534"/>
        <v>9.3709326108903757E-2</v>
      </c>
      <c r="R3046" s="13">
        <f t="shared" si="3535"/>
        <v>4.5410149055050648E-2</v>
      </c>
      <c r="S3046" s="13">
        <f t="shared" si="3536"/>
        <v>3.5788244892866174E-2</v>
      </c>
      <c r="T3046" s="13">
        <f t="shared" si="3537"/>
        <v>8.1898624060858377E-2</v>
      </c>
      <c r="U3046" s="13">
        <f t="shared" si="3538"/>
        <v>5.7011394212099525E-2</v>
      </c>
      <c r="V3046" s="13">
        <f t="shared" si="3539"/>
        <v>4.363152735850028E-3</v>
      </c>
      <c r="W3046" s="13">
        <f t="shared" si="3540"/>
        <v>3.9216632135606215E-2</v>
      </c>
      <c r="X3046" s="13">
        <f t="shared" si="3541"/>
        <v>3.4273944180053431E-2</v>
      </c>
      <c r="Y3046" s="13">
        <f t="shared" si="3542"/>
        <v>1.4977105193473032E-2</v>
      </c>
      <c r="Z3046" s="13">
        <f t="shared" si="3543"/>
        <v>1.3228952693157738E-2</v>
      </c>
      <c r="AA3046" s="13">
        <f t="shared" si="3544"/>
        <v>1.6608644822735878E-2</v>
      </c>
      <c r="AB3046" s="13">
        <f t="shared" si="3545"/>
        <v>1.0425885149262975E-2</v>
      </c>
      <c r="AC3046" s="13">
        <f t="shared" si="3546"/>
        <v>2.9921472239016013E-4</v>
      </c>
      <c r="AD3046" s="13">
        <f t="shared" si="3547"/>
        <v>1.2308894161762642E-2</v>
      </c>
      <c r="AE3046" s="13">
        <f t="shared" si="3548"/>
        <v>1.0757536495220946E-2</v>
      </c>
      <c r="AF3046" s="13">
        <f t="shared" si="3549"/>
        <v>4.7008524862252416E-3</v>
      </c>
      <c r="AG3046" s="13">
        <f t="shared" si="3550"/>
        <v>1.369459392929916E-3</v>
      </c>
      <c r="AH3046" s="13">
        <f t="shared" si="3551"/>
        <v>2.890408746715081E-3</v>
      </c>
      <c r="AI3046" s="13">
        <f t="shared" si="3552"/>
        <v>3.6288414797604807E-3</v>
      </c>
      <c r="AJ3046" s="13">
        <f t="shared" si="3553"/>
        <v>2.2779633676718028E-3</v>
      </c>
      <c r="AK3046" s="13">
        <f t="shared" si="3554"/>
        <v>9.5331014657551493E-4</v>
      </c>
      <c r="AL3046" s="13">
        <f t="shared" si="3555"/>
        <v>1.31324415003891E-5</v>
      </c>
      <c r="AM3046" s="13">
        <f t="shared" si="3556"/>
        <v>3.0907065137378556E-3</v>
      </c>
      <c r="AN3046" s="13">
        <f t="shared" si="3557"/>
        <v>2.7011677637815419E-3</v>
      </c>
      <c r="AO3046" s="13">
        <f t="shared" si="3558"/>
        <v>1.1803623630489148E-3</v>
      </c>
      <c r="AP3046" s="13">
        <f t="shared" si="3559"/>
        <v>3.4386493298288863E-4</v>
      </c>
      <c r="AQ3046" s="13">
        <f t="shared" si="3560"/>
        <v>7.513143580114285E-5</v>
      </c>
      <c r="AR3046" s="13">
        <f t="shared" si="3561"/>
        <v>5.0522292531339301E-4</v>
      </c>
      <c r="AS3046" s="13">
        <f t="shared" si="3562"/>
        <v>6.3429572374038175E-4</v>
      </c>
      <c r="AT3046" s="13">
        <f t="shared" si="3563"/>
        <v>3.9817182178121302E-4</v>
      </c>
      <c r="AU3046" s="13">
        <f t="shared" si="3564"/>
        <v>1.6663184455527035E-4</v>
      </c>
      <c r="AV3046" s="13">
        <f t="shared" si="3565"/>
        <v>5.2300608872220841E-5</v>
      </c>
      <c r="AW3046" s="13">
        <f t="shared" si="3566"/>
        <v>4.0026304888895738E-7</v>
      </c>
      <c r="AX3046" s="13">
        <f t="shared" si="3567"/>
        <v>6.4671845066690181E-4</v>
      </c>
      <c r="AY3046" s="13">
        <f t="shared" si="3568"/>
        <v>5.6520896546450455E-4</v>
      </c>
      <c r="AZ3046" s="13">
        <f t="shared" si="3569"/>
        <v>2.4698628461274324E-4</v>
      </c>
      <c r="BA3046" s="13">
        <f t="shared" si="3570"/>
        <v>7.1952414669234976E-5</v>
      </c>
      <c r="BB3046" s="13">
        <f t="shared" si="3571"/>
        <v>1.5720963974328385E-5</v>
      </c>
      <c r="BC3046" s="13">
        <f t="shared" si="3572"/>
        <v>2.7479128745660364E-6</v>
      </c>
      <c r="BD3046" s="13">
        <f t="shared" si="3573"/>
        <v>7.3591149969218935E-5</v>
      </c>
      <c r="BE3046" s="13">
        <f t="shared" si="3574"/>
        <v>9.2391990529047541E-5</v>
      </c>
      <c r="BF3046" s="13">
        <f t="shared" si="3575"/>
        <v>5.7998005993180523E-5</v>
      </c>
      <c r="BG3046" s="13">
        <f t="shared" si="3576"/>
        <v>2.4271719369638445E-5</v>
      </c>
      <c r="BH3046" s="13">
        <f t="shared" si="3577"/>
        <v>7.6181458879950732E-6</v>
      </c>
      <c r="BI3046" s="13">
        <f t="shared" si="3578"/>
        <v>1.9128812718022354E-6</v>
      </c>
      <c r="BJ3046" s="14">
        <f t="shared" si="3579"/>
        <v>0.45143378423999769</v>
      </c>
      <c r="BK3046" s="14">
        <f t="shared" si="3580"/>
        <v>0.29039880229162607</v>
      </c>
      <c r="BL3046" s="14">
        <f t="shared" si="3581"/>
        <v>0.24513860962387926</v>
      </c>
      <c r="BM3046" s="14">
        <f t="shared" si="3582"/>
        <v>0.35794756859866239</v>
      </c>
      <c r="BN3046" s="14">
        <f t="shared" si="3583"/>
        <v>0.64168777154758283</v>
      </c>
    </row>
    <row r="3047" spans="1:66" x14ac:dyDescent="0.25">
      <c r="A3047" t="s">
        <v>19</v>
      </c>
      <c r="B3047" t="s">
        <v>247</v>
      </c>
      <c r="C3047" t="s">
        <v>254</v>
      </c>
      <c r="D3047" t="s">
        <v>567</v>
      </c>
      <c r="E3047" s="10">
        <f>VLOOKUP(A3047,home!$A$2:$E$405,3,FALSE)</f>
        <v>1.5857988165680501</v>
      </c>
      <c r="F3047" s="10">
        <f>VLOOKUP(B3047,home!$B$2:$E$405,3,FALSE)</f>
        <v>0.84</v>
      </c>
      <c r="G3047" s="10">
        <f>VLOOKUP(C3047,away!$B$2:$E$405,4,FALSE)</f>
        <v>1.33</v>
      </c>
      <c r="H3047" s="10">
        <f>VLOOKUP(A3047,away!$A$2:$E$405,3,FALSE)</f>
        <v>1.24852071005917</v>
      </c>
      <c r="I3047" s="10">
        <f>VLOOKUP(C3047,away!$B$2:$E$405,3,FALSE)</f>
        <v>0.56000000000000005</v>
      </c>
      <c r="J3047" s="10">
        <f>VLOOKUP(B3047,home!$B$2:$E$405,4,FALSE)</f>
        <v>0.98</v>
      </c>
      <c r="K3047" s="12">
        <f t="shared" si="3528"/>
        <v>1.7716544378698258</v>
      </c>
      <c r="L3047" s="12">
        <f t="shared" si="3529"/>
        <v>0.68518816568047258</v>
      </c>
      <c r="M3047" s="13">
        <f t="shared" si="3530"/>
        <v>8.5705129283760395E-2</v>
      </c>
      <c r="N3047" s="13">
        <f t="shared" si="3531"/>
        <v>0.15183987264378127</v>
      </c>
      <c r="O3047" s="13">
        <f t="shared" si="3532"/>
        <v>5.8724140323347537E-2</v>
      </c>
      <c r="P3047" s="13">
        <f t="shared" si="3533"/>
        <v>0.10403888381394906</v>
      </c>
      <c r="Q3047" s="13">
        <f t="shared" si="3534"/>
        <v>0.13450389210747216</v>
      </c>
      <c r="R3047" s="13">
        <f t="shared" si="3535"/>
        <v>2.0118542994658588E-2</v>
      </c>
      <c r="S3047" s="13">
        <f t="shared" si="3536"/>
        <v>3.1573633444431919E-2</v>
      </c>
      <c r="T3047" s="13">
        <f t="shared" si="3537"/>
        <v>9.2160475110003026E-2</v>
      </c>
      <c r="U3047" s="13">
        <f t="shared" si="3538"/>
        <v>3.5643105979961787E-2</v>
      </c>
      <c r="V3047" s="13">
        <f t="shared" si="3539"/>
        <v>4.2586399423767528E-3</v>
      </c>
      <c r="W3047" s="13">
        <f t="shared" si="3540"/>
        <v>7.9431472454322444E-2</v>
      </c>
      <c r="X3047" s="13">
        <f t="shared" si="3541"/>
        <v>5.4425504908276176E-2</v>
      </c>
      <c r="Y3047" s="13">
        <f t="shared" si="3542"/>
        <v>1.8645855937167655E-2</v>
      </c>
      <c r="Z3047" s="13">
        <f t="shared" si="3543"/>
        <v>4.5949958568912803E-3</v>
      </c>
      <c r="AA3047" s="13">
        <f t="shared" si="3544"/>
        <v>8.1407448018549003E-3</v>
      </c>
      <c r="AB3047" s="13">
        <f t="shared" si="3545"/>
        <v>7.2112933278859767E-3</v>
      </c>
      <c r="AC3047" s="13">
        <f t="shared" si="3546"/>
        <v>3.231021219741122E-4</v>
      </c>
      <c r="AD3047" s="13">
        <f t="shared" si="3547"/>
        <v>3.5181280170058803E-2</v>
      </c>
      <c r="AE3047" s="13">
        <f t="shared" si="3548"/>
        <v>2.4105796826013375E-2</v>
      </c>
      <c r="AF3047" s="13">
        <f t="shared" si="3549"/>
        <v>8.2585033547411309E-3</v>
      </c>
      <c r="AG3047" s="13">
        <f t="shared" si="3550"/>
        <v>1.8862095883003687E-3</v>
      </c>
      <c r="AH3047" s="13">
        <f t="shared" si="3551"/>
        <v>7.8710919562317687E-4</v>
      </c>
      <c r="AI3047" s="13">
        <f t="shared" si="3552"/>
        <v>1.3944854995139502E-3</v>
      </c>
      <c r="AJ3047" s="13">
        <f t="shared" si="3553"/>
        <v>1.2352732118795055E-3</v>
      </c>
      <c r="AK3047" s="13">
        <f t="shared" si="3554"/>
        <v>7.2949242260268005E-4</v>
      </c>
      <c r="AL3047" s="13">
        <f t="shared" si="3555"/>
        <v>1.568876187879436E-5</v>
      </c>
      <c r="AM3047" s="13">
        <f t="shared" si="3556"/>
        <v>1.2465814228645275E-2</v>
      </c>
      <c r="AN3047" s="13">
        <f t="shared" si="3557"/>
        <v>8.5414283850389905E-3</v>
      </c>
      <c r="AO3047" s="13">
        <f t="shared" si="3558"/>
        <v>2.9262428237179939E-3</v>
      </c>
      <c r="AP3047" s="13">
        <f t="shared" si="3559"/>
        <v>6.6834231757299301E-4</v>
      </c>
      <c r="AQ3047" s="13">
        <f t="shared" si="3560"/>
        <v>1.1448506165611871E-4</v>
      </c>
      <c r="AR3047" s="13">
        <f t="shared" si="3561"/>
        <v>1.0786358118785536E-4</v>
      </c>
      <c r="AS3047" s="13">
        <f t="shared" si="3562"/>
        <v>1.9109699229599621E-4</v>
      </c>
      <c r="AT3047" s="13">
        <f t="shared" si="3563"/>
        <v>1.6927891723238884E-4</v>
      </c>
      <c r="AU3047" s="13">
        <f t="shared" si="3564"/>
        <v>9.9967914984186887E-5</v>
      </c>
      <c r="AV3047" s="13">
        <f t="shared" si="3565"/>
        <v>4.4277150056582052E-5</v>
      </c>
      <c r="AW3047" s="13">
        <f t="shared" si="3566"/>
        <v>5.290235925891983E-7</v>
      </c>
      <c r="AX3047" s="13">
        <f t="shared" si="3567"/>
        <v>3.6808525166400347E-3</v>
      </c>
      <c r="AY3047" s="13">
        <f t="shared" si="3568"/>
        <v>2.5220765840169366E-3</v>
      </c>
      <c r="AZ3047" s="13">
        <f t="shared" si="3569"/>
        <v>8.6404851415411855E-4</v>
      </c>
      <c r="BA3047" s="13">
        <f t="shared" si="3570"/>
        <v>1.9734527215739948E-4</v>
      </c>
      <c r="BB3047" s="13">
        <f t="shared" si="3571"/>
        <v>3.3804661258810543E-5</v>
      </c>
      <c r="BC3047" s="13">
        <f t="shared" si="3572"/>
        <v>4.6325107678748265E-6</v>
      </c>
      <c r="BD3047" s="13">
        <f t="shared" si="3573"/>
        <v>1.2317808222972226E-5</v>
      </c>
      <c r="BE3047" s="13">
        <f t="shared" si="3574"/>
        <v>2.1822899603058176E-5</v>
      </c>
      <c r="BF3047" s="13">
        <f t="shared" si="3575"/>
        <v>1.9331318464472843E-5</v>
      </c>
      <c r="BG3047" s="13">
        <f t="shared" si="3576"/>
        <v>1.1416138715819408E-5</v>
      </c>
      <c r="BH3047" s="13">
        <f t="shared" si="3577"/>
        <v>5.0563632048047486E-6</v>
      </c>
      <c r="BI3047" s="13">
        <f t="shared" si="3578"/>
        <v>1.7916256622548053E-6</v>
      </c>
      <c r="BJ3047" s="14">
        <f t="shared" si="3579"/>
        <v>0.63245793597576283</v>
      </c>
      <c r="BK3047" s="14">
        <f t="shared" si="3580"/>
        <v>0.22843715395238795</v>
      </c>
      <c r="BL3047" s="14">
        <f t="shared" si="3581"/>
        <v>0.13466840846695846</v>
      </c>
      <c r="BM3047" s="14">
        <f t="shared" si="3582"/>
        <v>0.44270648552460734</v>
      </c>
      <c r="BN3047" s="14">
        <f t="shared" si="3583"/>
        <v>0.55493046116696887</v>
      </c>
    </row>
    <row r="3048" spans="1:66" x14ac:dyDescent="0.25">
      <c r="A3048" t="s">
        <v>485</v>
      </c>
      <c r="B3048" t="s">
        <v>487</v>
      </c>
      <c r="C3048" t="s">
        <v>497</v>
      </c>
      <c r="D3048" t="s">
        <v>567</v>
      </c>
      <c r="E3048" s="10">
        <f>VLOOKUP(A3048,home!$A$2:$E$405,3,FALSE)</f>
        <v>1.4285714285714299</v>
      </c>
      <c r="F3048" s="10">
        <f>VLOOKUP(B3048,home!$B$2:$E$405,3,FALSE)</f>
        <v>1.1200000000000001</v>
      </c>
      <c r="G3048" s="10">
        <f>VLOOKUP(C3048,away!$B$2:$E$405,4,FALSE)</f>
        <v>1.87</v>
      </c>
      <c r="H3048" s="10">
        <f>VLOOKUP(A3048,away!$A$2:$E$405,3,FALSE)</f>
        <v>1.19047619047619</v>
      </c>
      <c r="I3048" s="10">
        <f>VLOOKUP(C3048,away!$B$2:$E$405,3,FALSE)</f>
        <v>0.47</v>
      </c>
      <c r="J3048" s="10">
        <f>VLOOKUP(B3048,home!$B$2:$E$405,4,FALSE)</f>
        <v>1.18</v>
      </c>
      <c r="K3048" s="12">
        <f t="shared" si="3528"/>
        <v>2.9920000000000031</v>
      </c>
      <c r="L3048" s="12">
        <f t="shared" si="3529"/>
        <v>0.66023809523809496</v>
      </c>
      <c r="M3048" s="13">
        <f t="shared" si="3530"/>
        <v>2.5933023204362072E-2</v>
      </c>
      <c r="N3048" s="13">
        <f t="shared" si="3531"/>
        <v>7.7591605427451402E-2</v>
      </c>
      <c r="O3048" s="13">
        <f t="shared" si="3532"/>
        <v>1.7121969844213328E-2</v>
      </c>
      <c r="P3048" s="13">
        <f t="shared" si="3533"/>
        <v>5.1228933773886334E-2</v>
      </c>
      <c r="Q3048" s="13">
        <f t="shared" si="3534"/>
        <v>0.11607704171946744</v>
      </c>
      <c r="R3048" s="13">
        <f t="shared" si="3535"/>
        <v>5.6522883783337542E-3</v>
      </c>
      <c r="S3048" s="13">
        <f t="shared" si="3536"/>
        <v>2.5299823654650049E-2</v>
      </c>
      <c r="T3048" s="13">
        <f t="shared" si="3537"/>
        <v>7.6638484925734052E-2</v>
      </c>
      <c r="U3048" s="13">
        <f t="shared" si="3538"/>
        <v>1.6911646827974611E-2</v>
      </c>
      <c r="V3048" s="13">
        <f t="shared" si="3539"/>
        <v>5.5531212088645275E-3</v>
      </c>
      <c r="W3048" s="13">
        <f t="shared" si="3540"/>
        <v>0.11576750294154897</v>
      </c>
      <c r="X3048" s="13">
        <f t="shared" si="3541"/>
        <v>7.6434115632598831E-2</v>
      </c>
      <c r="Y3048" s="13">
        <f t="shared" si="3542"/>
        <v>2.5232357458237674E-2</v>
      </c>
      <c r="Z3048" s="13">
        <f t="shared" si="3543"/>
        <v>1.2439520375491662E-3</v>
      </c>
      <c r="AA3048" s="13">
        <f t="shared" si="3544"/>
        <v>3.7219044963471095E-3</v>
      </c>
      <c r="AB3048" s="13">
        <f t="shared" si="3545"/>
        <v>5.5679691265352821E-3</v>
      </c>
      <c r="AC3048" s="13">
        <f t="shared" si="3546"/>
        <v>6.8561346570902642E-4</v>
      </c>
      <c r="AD3048" s="13">
        <f t="shared" si="3547"/>
        <v>8.6594092200278736E-2</v>
      </c>
      <c r="AE3048" s="13">
        <f t="shared" si="3548"/>
        <v>5.7172718493183998E-2</v>
      </c>
      <c r="AF3048" s="13">
        <f t="shared" si="3549"/>
        <v>1.8873803378761805E-2</v>
      </c>
      <c r="AG3048" s="13">
        <f t="shared" si="3550"/>
        <v>4.1537346642306714E-3</v>
      </c>
      <c r="AH3048" s="13">
        <f t="shared" si="3551"/>
        <v>2.0532613095975214E-4</v>
      </c>
      <c r="AI3048" s="13">
        <f t="shared" si="3552"/>
        <v>6.1433578383157899E-4</v>
      </c>
      <c r="AJ3048" s="13">
        <f t="shared" si="3553"/>
        <v>9.1904633261204335E-4</v>
      </c>
      <c r="AK3048" s="13">
        <f t="shared" si="3554"/>
        <v>9.1659554239174553E-4</v>
      </c>
      <c r="AL3048" s="13">
        <f t="shared" si="3555"/>
        <v>5.4175321639143856E-5</v>
      </c>
      <c r="AM3048" s="13">
        <f t="shared" si="3556"/>
        <v>5.1817904772646826E-2</v>
      </c>
      <c r="AN3048" s="13">
        <f t="shared" si="3557"/>
        <v>3.4212154746321333E-2</v>
      </c>
      <c r="AO3048" s="13">
        <f t="shared" si="3558"/>
        <v>1.1294083941851071E-2</v>
      </c>
      <c r="AP3048" s="13">
        <f t="shared" si="3559"/>
        <v>2.4855948230756357E-3</v>
      </c>
      <c r="AQ3048" s="13">
        <f t="shared" si="3560"/>
        <v>4.1027109788028171E-4</v>
      </c>
      <c r="AR3048" s="13">
        <f t="shared" si="3561"/>
        <v>2.7112826721494882E-5</v>
      </c>
      <c r="AS3048" s="13">
        <f t="shared" si="3562"/>
        <v>8.1121577550712778E-5</v>
      </c>
      <c r="AT3048" s="13">
        <f t="shared" si="3563"/>
        <v>1.2135788001586646E-4</v>
      </c>
      <c r="AU3048" s="13">
        <f t="shared" si="3564"/>
        <v>1.2103425900249094E-4</v>
      </c>
      <c r="AV3048" s="13">
        <f t="shared" si="3565"/>
        <v>9.0533625733863333E-5</v>
      </c>
      <c r="AW3048" s="13">
        <f t="shared" si="3566"/>
        <v>2.972769017068751E-6</v>
      </c>
      <c r="AX3048" s="13">
        <f t="shared" si="3567"/>
        <v>2.5839861846626577E-2</v>
      </c>
      <c r="AY3048" s="13">
        <f t="shared" si="3568"/>
        <v>1.7060461166832252E-2</v>
      </c>
      <c r="AZ3048" s="13">
        <f t="shared" si="3569"/>
        <v>5.6319831923364065E-3</v>
      </c>
      <c r="BA3048" s="13">
        <f t="shared" si="3570"/>
        <v>1.2394832851070515E-3</v>
      </c>
      <c r="BB3048" s="13">
        <f t="shared" si="3571"/>
        <v>2.0458852080963401E-4</v>
      </c>
      <c r="BC3048" s="13">
        <f t="shared" si="3572"/>
        <v>2.7015427057386431E-5</v>
      </c>
      <c r="BD3048" s="13">
        <f t="shared" si="3573"/>
        <v>2.9834868451867169E-6</v>
      </c>
      <c r="BE3048" s="13">
        <f t="shared" si="3574"/>
        <v>8.9265926407986663E-6</v>
      </c>
      <c r="BF3048" s="13">
        <f t="shared" si="3575"/>
        <v>1.3354182590634821E-5</v>
      </c>
      <c r="BG3048" s="13">
        <f t="shared" si="3576"/>
        <v>1.3318571437059808E-5</v>
      </c>
      <c r="BH3048" s="13">
        <f t="shared" si="3577"/>
        <v>9.9622914349207489E-6</v>
      </c>
      <c r="BI3048" s="13">
        <f t="shared" si="3578"/>
        <v>5.9614351946565799E-6</v>
      </c>
      <c r="BJ3048" s="14">
        <f t="shared" si="3579"/>
        <v>0.80475885966203775</v>
      </c>
      <c r="BK3048" s="14">
        <f t="shared" si="3580"/>
        <v>0.12581515179594341</v>
      </c>
      <c r="BL3048" s="14">
        <f t="shared" si="3581"/>
        <v>5.2126749192366886E-2</v>
      </c>
      <c r="BM3048" s="14">
        <f t="shared" si="3582"/>
        <v>0.67328236194236779</v>
      </c>
      <c r="BN3048" s="14">
        <f t="shared" si="3583"/>
        <v>0.29360486234771432</v>
      </c>
    </row>
    <row r="3049" spans="1:66" x14ac:dyDescent="0.25">
      <c r="A3049" t="s">
        <v>485</v>
      </c>
      <c r="B3049" t="s">
        <v>489</v>
      </c>
      <c r="C3049" t="s">
        <v>491</v>
      </c>
      <c r="D3049" t="s">
        <v>567</v>
      </c>
      <c r="E3049" s="10">
        <f>VLOOKUP(A3049,home!$A$2:$E$405,3,FALSE)</f>
        <v>1.4285714285714299</v>
      </c>
      <c r="F3049" s="10">
        <f>VLOOKUP(B3049,home!$B$2:$E$405,3,FALSE)</f>
        <v>0.47</v>
      </c>
      <c r="G3049" s="10">
        <f>VLOOKUP(C3049,away!$B$2:$E$405,4,FALSE)</f>
        <v>0.47</v>
      </c>
      <c r="H3049" s="10">
        <f>VLOOKUP(A3049,away!$A$2:$E$405,3,FALSE)</f>
        <v>1.19047619047619</v>
      </c>
      <c r="I3049" s="10">
        <f>VLOOKUP(C3049,away!$B$2:$E$405,3,FALSE)</f>
        <v>0.47</v>
      </c>
      <c r="J3049" s="10">
        <f>VLOOKUP(B3049,home!$B$2:$E$405,4,FALSE)</f>
        <v>0.84</v>
      </c>
      <c r="K3049" s="12">
        <f t="shared" si="3528"/>
        <v>0.31557142857142884</v>
      </c>
      <c r="L3049" s="12">
        <f t="shared" si="3529"/>
        <v>0.46999999999999981</v>
      </c>
      <c r="M3049" s="13">
        <f t="shared" si="3530"/>
        <v>0.45585913641038772</v>
      </c>
      <c r="N3049" s="13">
        <f t="shared" si="3531"/>
        <v>0.14385611890436389</v>
      </c>
      <c r="O3049" s="13">
        <f t="shared" si="3532"/>
        <v>0.21425379411288215</v>
      </c>
      <c r="P3049" s="13">
        <f t="shared" si="3533"/>
        <v>6.7612375885051007E-2</v>
      </c>
      <c r="Q3049" s="13">
        <f t="shared" si="3534"/>
        <v>2.2698440475695723E-2</v>
      </c>
      <c r="R3049" s="13">
        <f t="shared" si="3535"/>
        <v>5.0349641616527281E-2</v>
      </c>
      <c r="S3049" s="13">
        <f t="shared" si="3536"/>
        <v>2.5070427505405907E-3</v>
      </c>
      <c r="T3049" s="13">
        <f t="shared" si="3537"/>
        <v>1.0668267023576986E-2</v>
      </c>
      <c r="U3049" s="13">
        <f t="shared" si="3538"/>
        <v>1.5888908332986982E-2</v>
      </c>
      <c r="V3049" s="13">
        <f t="shared" si="3539"/>
        <v>4.1315666585615244E-5</v>
      </c>
      <c r="W3049" s="13">
        <f t="shared" si="3540"/>
        <v>2.3876597624196147E-3</v>
      </c>
      <c r="X3049" s="13">
        <f t="shared" si="3541"/>
        <v>1.1222000883372185E-3</v>
      </c>
      <c r="Y3049" s="13">
        <f t="shared" si="3542"/>
        <v>2.6371702075924622E-4</v>
      </c>
      <c r="Z3049" s="13">
        <f t="shared" si="3543"/>
        <v>7.888110519922607E-3</v>
      </c>
      <c r="AA3049" s="13">
        <f t="shared" si="3544"/>
        <v>2.4892623055012934E-3</v>
      </c>
      <c r="AB3049" s="13">
        <f t="shared" si="3545"/>
        <v>3.9277003091802587E-4</v>
      </c>
      <c r="AC3049" s="13">
        <f t="shared" si="3546"/>
        <v>3.8299254034985099E-7</v>
      </c>
      <c r="AD3049" s="13">
        <f t="shared" si="3547"/>
        <v>1.8836930054231903E-4</v>
      </c>
      <c r="AE3049" s="13">
        <f t="shared" si="3548"/>
        <v>8.8533571254889923E-5</v>
      </c>
      <c r="AF3049" s="13">
        <f t="shared" si="3549"/>
        <v>2.0805389244899121E-5</v>
      </c>
      <c r="AG3049" s="13">
        <f t="shared" si="3550"/>
        <v>3.2595109817008624E-6</v>
      </c>
      <c r="AH3049" s="13">
        <f t="shared" si="3551"/>
        <v>9.2685298609090558E-4</v>
      </c>
      <c r="AI3049" s="13">
        <f t="shared" si="3552"/>
        <v>2.9248832089640177E-4</v>
      </c>
      <c r="AJ3049" s="13">
        <f t="shared" si="3553"/>
        <v>4.6150478632868003E-5</v>
      </c>
      <c r="AK3049" s="13">
        <f t="shared" si="3554"/>
        <v>4.8545908238097876E-6</v>
      </c>
      <c r="AL3049" s="13">
        <f t="shared" si="3555"/>
        <v>2.2721962580995773E-9</v>
      </c>
      <c r="AM3049" s="13">
        <f t="shared" si="3556"/>
        <v>1.1888793854228087E-5</v>
      </c>
      <c r="AN3049" s="13">
        <f t="shared" si="3557"/>
        <v>5.5877331114871992E-6</v>
      </c>
      <c r="AO3049" s="13">
        <f t="shared" si="3558"/>
        <v>1.3131172811994912E-6</v>
      </c>
      <c r="AP3049" s="13">
        <f t="shared" si="3559"/>
        <v>2.0572170738792027E-7</v>
      </c>
      <c r="AQ3049" s="13">
        <f t="shared" si="3560"/>
        <v>2.4172300618080613E-8</v>
      </c>
      <c r="AR3049" s="13">
        <f t="shared" si="3561"/>
        <v>8.7124180692545116E-5</v>
      </c>
      <c r="AS3049" s="13">
        <f t="shared" si="3562"/>
        <v>2.7493902164261762E-5</v>
      </c>
      <c r="AT3049" s="13">
        <f t="shared" si="3563"/>
        <v>4.3381449914895913E-6</v>
      </c>
      <c r="AU3049" s="13">
        <f t="shared" si="3564"/>
        <v>4.5633153743811993E-7</v>
      </c>
      <c r="AV3049" s="13">
        <f t="shared" si="3565"/>
        <v>3.600129879288599E-8</v>
      </c>
      <c r="AW3049" s="13">
        <f t="shared" si="3566"/>
        <v>9.3613584168520887E-12</v>
      </c>
      <c r="AX3049" s="13">
        <f t="shared" si="3567"/>
        <v>6.2529394342833029E-7</v>
      </c>
      <c r="AY3049" s="13">
        <f t="shared" si="3568"/>
        <v>2.9388815341131514E-7</v>
      </c>
      <c r="AZ3049" s="13">
        <f t="shared" si="3569"/>
        <v>6.9063716051659035E-8</v>
      </c>
      <c r="BA3049" s="13">
        <f t="shared" si="3570"/>
        <v>1.0819982181426582E-8</v>
      </c>
      <c r="BB3049" s="13">
        <f t="shared" si="3571"/>
        <v>1.2713479063176222E-9</v>
      </c>
      <c r="BC3049" s="13">
        <f t="shared" si="3572"/>
        <v>1.1950670319385647E-10</v>
      </c>
      <c r="BD3049" s="13">
        <f t="shared" si="3573"/>
        <v>6.8247274875826997E-6</v>
      </c>
      <c r="BE3049" s="13">
        <f t="shared" si="3574"/>
        <v>2.1536890028671707E-6</v>
      </c>
      <c r="BF3049" s="13">
        <f t="shared" si="3575"/>
        <v>3.3982135766668458E-7</v>
      </c>
      <c r="BG3049" s="13">
        <f t="shared" si="3576"/>
        <v>3.5745970432652722E-8</v>
      </c>
      <c r="BH3049" s="13">
        <f t="shared" si="3577"/>
        <v>2.8201017387760685E-9</v>
      </c>
      <c r="BI3049" s="13">
        <f t="shared" si="3578"/>
        <v>1.7798870688446684E-10</v>
      </c>
      <c r="BJ3049" s="14">
        <f t="shared" si="3579"/>
        <v>0.18131739104208108</v>
      </c>
      <c r="BK3049" s="14">
        <f t="shared" si="3580"/>
        <v>0.52602054986545488</v>
      </c>
      <c r="BL3049" s="14">
        <f t="shared" si="3581"/>
        <v>0.2847735283178533</v>
      </c>
      <c r="BM3049" s="14">
        <f t="shared" si="3582"/>
        <v>4.5369778461612074E-2</v>
      </c>
      <c r="BN3049" s="14">
        <f t="shared" si="3583"/>
        <v>0.95462950740490771</v>
      </c>
    </row>
    <row r="3050" spans="1:66" x14ac:dyDescent="0.25">
      <c r="A3050" t="s">
        <v>485</v>
      </c>
      <c r="B3050" t="s">
        <v>493</v>
      </c>
      <c r="C3050" t="s">
        <v>494</v>
      </c>
      <c r="D3050" t="s">
        <v>567</v>
      </c>
      <c r="E3050" s="10">
        <f>VLOOKUP(A3050,home!$A$2:$E$405,3,FALSE)</f>
        <v>1.4285714285714299</v>
      </c>
      <c r="F3050" s="10">
        <f>VLOOKUP(B3050,home!$B$2:$E$405,3,FALSE)</f>
        <v>0.93</v>
      </c>
      <c r="G3050" s="10">
        <f>VLOOKUP(C3050,away!$B$2:$E$405,4,FALSE)</f>
        <v>1.17</v>
      </c>
      <c r="H3050" s="10">
        <f>VLOOKUP(A3050,away!$A$2:$E$405,3,FALSE)</f>
        <v>1.19047619047619</v>
      </c>
      <c r="I3050" s="10">
        <f>VLOOKUP(C3050,away!$B$2:$E$405,3,FALSE)</f>
        <v>1.52</v>
      </c>
      <c r="J3050" s="10">
        <f>VLOOKUP(B3050,home!$B$2:$E$405,4,FALSE)</f>
        <v>0.84</v>
      </c>
      <c r="K3050" s="12">
        <f t="shared" si="3528"/>
        <v>1.5544285714285728</v>
      </c>
      <c r="L3050" s="12">
        <f t="shared" si="3529"/>
        <v>1.5199999999999994</v>
      </c>
      <c r="M3050" s="13">
        <f t="shared" si="3530"/>
        <v>4.6216029997641475E-2</v>
      </c>
      <c r="N3050" s="13">
        <f t="shared" si="3531"/>
        <v>7.1839517486333895E-2</v>
      </c>
      <c r="O3050" s="13">
        <f t="shared" si="3532"/>
        <v>7.0248365596415022E-2</v>
      </c>
      <c r="P3050" s="13">
        <f t="shared" si="3533"/>
        <v>0.10919606657922748</v>
      </c>
      <c r="Q3050" s="13">
        <f t="shared" si="3534"/>
        <v>5.5834699269200004E-2</v>
      </c>
      <c r="R3050" s="13">
        <f t="shared" si="3535"/>
        <v>5.3388757853275397E-2</v>
      </c>
      <c r="S3050" s="13">
        <f t="shared" si="3536"/>
        <v>6.4500244595779799E-2</v>
      </c>
      <c r="T3050" s="13">
        <f t="shared" si="3537"/>
        <v>8.4868742889183973E-2</v>
      </c>
      <c r="U3050" s="13">
        <f t="shared" si="3538"/>
        <v>8.2989010600212867E-2</v>
      </c>
      <c r="V3050" s="13">
        <f t="shared" si="3539"/>
        <v>1.6932972784110389E-2</v>
      </c>
      <c r="W3050" s="13">
        <f t="shared" si="3540"/>
        <v>2.8930350607055521E-2</v>
      </c>
      <c r="X3050" s="13">
        <f t="shared" si="3541"/>
        <v>4.3974132922724375E-2</v>
      </c>
      <c r="Y3050" s="13">
        <f t="shared" si="3542"/>
        <v>3.3420341021270519E-2</v>
      </c>
      <c r="Z3050" s="13">
        <f t="shared" si="3543"/>
        <v>2.705030397899286E-2</v>
      </c>
      <c r="AA3050" s="13">
        <f t="shared" si="3544"/>
        <v>4.2047765370774502E-2</v>
      </c>
      <c r="AB3050" s="13">
        <f t="shared" si="3545"/>
        <v>3.2680123928528419E-2</v>
      </c>
      <c r="AC3050" s="13">
        <f t="shared" si="3546"/>
        <v>2.5005041860101411E-3</v>
      </c>
      <c r="AD3050" s="13">
        <f t="shared" si="3547"/>
        <v>1.1242540891263263E-2</v>
      </c>
      <c r="AE3050" s="13">
        <f t="shared" si="3548"/>
        <v>1.7088662154720154E-2</v>
      </c>
      <c r="AF3050" s="13">
        <f t="shared" si="3549"/>
        <v>1.2987383237587313E-2</v>
      </c>
      <c r="AG3050" s="13">
        <f t="shared" si="3550"/>
        <v>6.580274173710903E-3</v>
      </c>
      <c r="AH3050" s="13">
        <f t="shared" si="3551"/>
        <v>1.0279115512017278E-2</v>
      </c>
      <c r="AI3050" s="13">
        <f t="shared" si="3552"/>
        <v>1.5978150840894299E-2</v>
      </c>
      <c r="AJ3050" s="13">
        <f t="shared" si="3553"/>
        <v>1.241844709284079E-2</v>
      </c>
      <c r="AK3050" s="13">
        <f t="shared" si="3554"/>
        <v>6.4345296579619432E-3</v>
      </c>
      <c r="AL3050" s="13">
        <f t="shared" si="3555"/>
        <v>2.3632079310242316E-4</v>
      </c>
      <c r="AM3050" s="13">
        <f t="shared" si="3556"/>
        <v>3.4951453553667346E-3</v>
      </c>
      <c r="AN3050" s="13">
        <f t="shared" si="3557"/>
        <v>5.3126209401574351E-3</v>
      </c>
      <c r="AO3050" s="13">
        <f t="shared" si="3558"/>
        <v>4.0375919145196493E-3</v>
      </c>
      <c r="AP3050" s="13">
        <f t="shared" si="3559"/>
        <v>2.0457132366899552E-3</v>
      </c>
      <c r="AQ3050" s="13">
        <f t="shared" si="3560"/>
        <v>7.7737102994218231E-4</v>
      </c>
      <c r="AR3050" s="13">
        <f t="shared" si="3561"/>
        <v>3.1248511156532492E-3</v>
      </c>
      <c r="AS3050" s="13">
        <f t="shared" si="3562"/>
        <v>4.857357855631861E-3</v>
      </c>
      <c r="AT3050" s="13">
        <f t="shared" si="3563"/>
        <v>3.7752079162235962E-3</v>
      </c>
      <c r="AU3050" s="13">
        <f t="shared" si="3564"/>
        <v>1.9560970160204284E-3</v>
      </c>
      <c r="AV3050" s="13">
        <f t="shared" si="3565"/>
        <v>7.6015327254708208E-4</v>
      </c>
      <c r="AW3050" s="13">
        <f t="shared" si="3566"/>
        <v>1.5510071252445034E-5</v>
      </c>
      <c r="AX3050" s="13">
        <f t="shared" si="3567"/>
        <v>9.0549230027965328E-4</v>
      </c>
      <c r="AY3050" s="13">
        <f t="shared" si="3568"/>
        <v>1.3763482964250725E-3</v>
      </c>
      <c r="AZ3050" s="13">
        <f t="shared" si="3569"/>
        <v>1.0460247052830548E-3</v>
      </c>
      <c r="BA3050" s="13">
        <f t="shared" si="3570"/>
        <v>5.2998585067674765E-4</v>
      </c>
      <c r="BB3050" s="13">
        <f t="shared" si="3571"/>
        <v>2.0139462325716393E-4</v>
      </c>
      <c r="BC3050" s="13">
        <f t="shared" si="3572"/>
        <v>6.122396547017777E-5</v>
      </c>
      <c r="BD3050" s="13">
        <f t="shared" si="3573"/>
        <v>7.9162894929882309E-4</v>
      </c>
      <c r="BE3050" s="13">
        <f t="shared" si="3574"/>
        <v>1.2305306567600715E-3</v>
      </c>
      <c r="BF3050" s="13">
        <f t="shared" si="3575"/>
        <v>9.5638600544331099E-4</v>
      </c>
      <c r="BG3050" s="13">
        <f t="shared" si="3576"/>
        <v>4.955445773918418E-4</v>
      </c>
      <c r="BH3050" s="13">
        <f t="shared" si="3577"/>
        <v>1.9257216237859412E-4</v>
      </c>
      <c r="BI3050" s="13">
        <f t="shared" si="3578"/>
        <v>5.9867934252613864E-5</v>
      </c>
      <c r="BJ3050" s="14">
        <f t="shared" si="3579"/>
        <v>0.3865555568711177</v>
      </c>
      <c r="BK3050" s="14">
        <f t="shared" si="3580"/>
        <v>0.24095848723229676</v>
      </c>
      <c r="BL3050" s="14">
        <f t="shared" si="3581"/>
        <v>0.34466446391452199</v>
      </c>
      <c r="BM3050" s="14">
        <f t="shared" si="3582"/>
        <v>0.59114453698966363</v>
      </c>
      <c r="BN3050" s="14">
        <f t="shared" si="3583"/>
        <v>0.40672343678209327</v>
      </c>
    </row>
    <row r="3051" spans="1:66" x14ac:dyDescent="0.25">
      <c r="A3051" t="s">
        <v>22</v>
      </c>
      <c r="B3051" t="s">
        <v>266</v>
      </c>
      <c r="C3051" t="s">
        <v>256</v>
      </c>
      <c r="D3051" t="s">
        <v>567</v>
      </c>
      <c r="E3051" s="10">
        <f>VLOOKUP(A3051,home!$A$2:$E$405,3,FALSE)</f>
        <v>1.675</v>
      </c>
      <c r="F3051" s="10">
        <f>VLOOKUP(B3051,home!$B$2:$E$405,3,FALSE)</f>
        <v>0.93</v>
      </c>
      <c r="G3051" s="10">
        <f>VLOOKUP(C3051,away!$B$2:$E$405,4,FALSE)</f>
        <v>0.8</v>
      </c>
      <c r="H3051" s="10">
        <f>VLOOKUP(A3051,away!$A$2:$E$405,3,FALSE)</f>
        <v>1.41875</v>
      </c>
      <c r="I3051" s="10">
        <f>VLOOKUP(C3051,away!$B$2:$E$405,3,FALSE)</f>
        <v>0.66</v>
      </c>
      <c r="J3051" s="10">
        <f>VLOOKUP(B3051,home!$B$2:$E$405,4,FALSE)</f>
        <v>1.57</v>
      </c>
      <c r="K3051" s="12">
        <f t="shared" si="3528"/>
        <v>1.2462000000000002</v>
      </c>
      <c r="L3051" s="12">
        <f t="shared" si="3529"/>
        <v>1.4701087500000001</v>
      </c>
      <c r="M3051" s="13">
        <f t="shared" si="3530"/>
        <v>6.6118363948899486E-2</v>
      </c>
      <c r="N3051" s="13">
        <f t="shared" si="3531"/>
        <v>8.2396705153118532E-2</v>
      </c>
      <c r="O3051" s="13">
        <f t="shared" si="3532"/>
        <v>9.7201185376961693E-2</v>
      </c>
      <c r="P3051" s="13">
        <f t="shared" si="3533"/>
        <v>0.12113211721676967</v>
      </c>
      <c r="Q3051" s="13">
        <f t="shared" si="3534"/>
        <v>5.1341386980908177E-2</v>
      </c>
      <c r="R3051" s="13">
        <f t="shared" si="3535"/>
        <v>7.1448156566521731E-2</v>
      </c>
      <c r="S3051" s="13">
        <f t="shared" si="3536"/>
        <v>5.5480009429594558E-2</v>
      </c>
      <c r="T3051" s="13">
        <f t="shared" si="3537"/>
        <v>7.5477422237769209E-2</v>
      </c>
      <c r="U3051" s="13">
        <f t="shared" si="3538"/>
        <v>8.9038692713199391E-2</v>
      </c>
      <c r="V3051" s="13">
        <f t="shared" si="3539"/>
        <v>1.1293569431208244E-2</v>
      </c>
      <c r="W3051" s="13">
        <f t="shared" si="3540"/>
        <v>2.1327212151869258E-2</v>
      </c>
      <c r="X3051" s="13">
        <f t="shared" si="3541"/>
        <v>3.1353321197569332E-2</v>
      </c>
      <c r="Y3051" s="13">
        <f t="shared" si="3542"/>
        <v>2.304639591705358E-2</v>
      </c>
      <c r="Z3051" s="13">
        <f t="shared" si="3543"/>
        <v>3.5012186713271179E-2</v>
      </c>
      <c r="AA3051" s="13">
        <f t="shared" si="3544"/>
        <v>4.3632187082078548E-2</v>
      </c>
      <c r="AB3051" s="13">
        <f t="shared" si="3545"/>
        <v>2.718721577084315E-2</v>
      </c>
      <c r="AC3051" s="13">
        <f t="shared" si="3546"/>
        <v>1.29314865647059E-3</v>
      </c>
      <c r="AD3051" s="13">
        <f t="shared" si="3547"/>
        <v>6.6444929459148726E-3</v>
      </c>
      <c r="AE3051" s="13">
        <f t="shared" si="3548"/>
        <v>9.7681272191027322E-3</v>
      </c>
      <c r="AF3051" s="13">
        <f t="shared" si="3549"/>
        <v>7.180104647958048E-3</v>
      </c>
      <c r="AG3051" s="13">
        <f t="shared" si="3550"/>
        <v>3.5185115562929312E-3</v>
      </c>
      <c r="AH3051" s="13">
        <f t="shared" si="3551"/>
        <v>1.2867930510953434E-2</v>
      </c>
      <c r="AI3051" s="13">
        <f t="shared" si="3552"/>
        <v>1.6036015002750169E-2</v>
      </c>
      <c r="AJ3051" s="13">
        <f t="shared" si="3553"/>
        <v>9.992040948213635E-3</v>
      </c>
      <c r="AK3051" s="13">
        <f t="shared" si="3554"/>
        <v>4.1506938098879436E-3</v>
      </c>
      <c r="AL3051" s="13">
        <f t="shared" si="3555"/>
        <v>9.4764495234858685E-5</v>
      </c>
      <c r="AM3051" s="13">
        <f t="shared" si="3556"/>
        <v>1.6560734218398223E-3</v>
      </c>
      <c r="AN3051" s="13">
        <f t="shared" si="3557"/>
        <v>2.4346080280891642E-3</v>
      </c>
      <c r="AO3051" s="13">
        <f t="shared" si="3558"/>
        <v>1.7895692824570636E-3</v>
      </c>
      <c r="AP3051" s="13">
        <f t="shared" si="3559"/>
        <v>8.7695382029045002E-4</v>
      </c>
      <c r="AQ3051" s="13">
        <f t="shared" si="3560"/>
        <v>3.2230437113872976E-4</v>
      </c>
      <c r="AR3051" s="13">
        <f t="shared" si="3561"/>
        <v>3.7834514477089179E-3</v>
      </c>
      <c r="AS3051" s="13">
        <f t="shared" si="3562"/>
        <v>4.7149371941348538E-3</v>
      </c>
      <c r="AT3051" s="13">
        <f t="shared" si="3563"/>
        <v>2.9378773656654283E-3</v>
      </c>
      <c r="AU3051" s="13">
        <f t="shared" si="3564"/>
        <v>1.2203942576974188E-3</v>
      </c>
      <c r="AV3051" s="13">
        <f t="shared" si="3565"/>
        <v>3.8021383098563118E-4</v>
      </c>
      <c r="AW3051" s="13">
        <f t="shared" si="3566"/>
        <v>4.8225902336337219E-6</v>
      </c>
      <c r="AX3051" s="13">
        <f t="shared" si="3567"/>
        <v>3.4396644971613073E-4</v>
      </c>
      <c r="AY3051" s="13">
        <f t="shared" si="3568"/>
        <v>5.0566808743411889E-4</v>
      </c>
      <c r="AZ3051" s="13">
        <f t="shared" si="3569"/>
        <v>3.7169353996633166E-4</v>
      </c>
      <c r="BA3051" s="13">
        <f t="shared" si="3570"/>
        <v>1.8214330847432628E-4</v>
      </c>
      <c r="BB3051" s="13">
        <f t="shared" si="3571"/>
        <v>6.6942617885514099E-5</v>
      </c>
      <c r="BC3051" s="13">
        <f t="shared" si="3572"/>
        <v>1.9682585660280129E-5</v>
      </c>
      <c r="BD3051" s="13">
        <f t="shared" si="3573"/>
        <v>9.270141797461742E-4</v>
      </c>
      <c r="BE3051" s="13">
        <f t="shared" si="3574"/>
        <v>1.1552450707996824E-3</v>
      </c>
      <c r="BF3051" s="13">
        <f t="shared" si="3575"/>
        <v>7.1983320361528231E-4</v>
      </c>
      <c r="BG3051" s="13">
        <f t="shared" si="3576"/>
        <v>2.9901871278178825E-4</v>
      </c>
      <c r="BH3051" s="13">
        <f t="shared" si="3577"/>
        <v>9.3159279967166211E-5</v>
      </c>
      <c r="BI3051" s="13">
        <f t="shared" si="3578"/>
        <v>2.3219018939016499E-5</v>
      </c>
      <c r="BJ3051" s="14">
        <f t="shared" si="3579"/>
        <v>0.32062328552050862</v>
      </c>
      <c r="BK3051" s="14">
        <f t="shared" si="3580"/>
        <v>0.25591764126561156</v>
      </c>
      <c r="BL3051" s="14">
        <f t="shared" si="3581"/>
        <v>0.38780848134345097</v>
      </c>
      <c r="BM3051" s="14">
        <f t="shared" si="3582"/>
        <v>0.5092228341024625</v>
      </c>
      <c r="BN3051" s="14">
        <f t="shared" si="3583"/>
        <v>0.48963791524317923</v>
      </c>
    </row>
    <row r="3052" spans="1:66" x14ac:dyDescent="0.25">
      <c r="A3052" t="s">
        <v>22</v>
      </c>
      <c r="B3052" t="s">
        <v>166</v>
      </c>
      <c r="C3052" t="s">
        <v>163</v>
      </c>
      <c r="D3052" t="s">
        <v>567</v>
      </c>
      <c r="E3052" s="10">
        <f>VLOOKUP(A3052,home!$A$2:$E$405,3,FALSE)</f>
        <v>1.675</v>
      </c>
      <c r="F3052" s="10">
        <f>VLOOKUP(B3052,home!$B$2:$E$405,3,FALSE)</f>
        <v>0.86</v>
      </c>
      <c r="G3052" s="10">
        <f>VLOOKUP(C3052,away!$B$2:$E$405,4,FALSE)</f>
        <v>1.27</v>
      </c>
      <c r="H3052" s="10">
        <f>VLOOKUP(A3052,away!$A$2:$E$405,3,FALSE)</f>
        <v>1.41875</v>
      </c>
      <c r="I3052" s="10">
        <f>VLOOKUP(C3052,away!$B$2:$E$405,3,FALSE)</f>
        <v>1.04</v>
      </c>
      <c r="J3052" s="10">
        <f>VLOOKUP(B3052,home!$B$2:$E$405,4,FALSE)</f>
        <v>1.57</v>
      </c>
      <c r="K3052" s="12">
        <f t="shared" si="3528"/>
        <v>1.8294350000000001</v>
      </c>
      <c r="L3052" s="12">
        <f t="shared" si="3529"/>
        <v>2.316535</v>
      </c>
      <c r="M3052" s="13">
        <f t="shared" si="3530"/>
        <v>1.5828075269583373E-2</v>
      </c>
      <c r="N3052" s="13">
        <f t="shared" si="3531"/>
        <v>2.8956434880810258E-2</v>
      </c>
      <c r="O3052" s="13">
        <f t="shared" si="3532"/>
        <v>3.6666290344624326E-2</v>
      </c>
      <c r="P3052" s="13">
        <f t="shared" si="3533"/>
        <v>6.7078594876617798E-2</v>
      </c>
      <c r="Q3052" s="13">
        <f t="shared" si="3534"/>
        <v>2.6486957723087567E-2</v>
      </c>
      <c r="R3052" s="13">
        <f t="shared" si="3535"/>
        <v>4.2469372451742163E-2</v>
      </c>
      <c r="S3052" s="13">
        <f t="shared" si="3536"/>
        <v>7.1068936272815908E-2</v>
      </c>
      <c r="T3052" s="13">
        <f t="shared" si="3537"/>
        <v>6.1357964609052663E-2</v>
      </c>
      <c r="U3052" s="13">
        <f t="shared" si="3538"/>
        <v>7.7694956391252901E-2</v>
      </c>
      <c r="V3052" s="13">
        <f t="shared" si="3539"/>
        <v>3.3465179248908336E-2</v>
      </c>
      <c r="W3052" s="13">
        <f t="shared" si="3540"/>
        <v>1.6152055834045571E-2</v>
      </c>
      <c r="X3052" s="13">
        <f t="shared" si="3541"/>
        <v>3.7416802661520754E-2</v>
      </c>
      <c r="Y3052" s="13">
        <f t="shared" si="3542"/>
        <v>4.3338666476752996E-2</v>
      </c>
      <c r="Z3052" s="13">
        <f t="shared" si="3543"/>
        <v>3.2793929237498839E-2</v>
      </c>
      <c r="AA3052" s="13">
        <f t="shared" si="3544"/>
        <v>5.9994361934603682E-2</v>
      </c>
      <c r="AB3052" s="13">
        <f t="shared" si="3545"/>
        <v>5.4877892762915867E-2</v>
      </c>
      <c r="AC3052" s="13">
        <f t="shared" si="3546"/>
        <v>8.863985209341587E-3</v>
      </c>
      <c r="AD3052" s="13">
        <f t="shared" si="3547"/>
        <v>7.3872840661892867E-3</v>
      </c>
      <c r="AE3052" s="13">
        <f t="shared" si="3548"/>
        <v>1.71129020942698E-2</v>
      </c>
      <c r="AF3052" s="13">
        <f t="shared" si="3549"/>
        <v>1.982131832647465E-2</v>
      </c>
      <c r="AG3052" s="13">
        <f t="shared" si="3550"/>
        <v>1.530559254980665E-2</v>
      </c>
      <c r="AH3052" s="13">
        <f t="shared" si="3551"/>
        <v>1.8992071216547345E-2</v>
      </c>
      <c r="AI3052" s="13">
        <f t="shared" si="3552"/>
        <v>3.4744759806044287E-2</v>
      </c>
      <c r="AJ3052" s="13">
        <f t="shared" si="3553"/>
        <v>3.178163982788533E-2</v>
      </c>
      <c r="AK3052" s="13">
        <f t="shared" si="3554"/>
        <v>1.9380814752842469E-2</v>
      </c>
      <c r="AL3052" s="13">
        <f t="shared" si="3555"/>
        <v>1.5026051183680217E-3</v>
      </c>
      <c r="AM3052" s="13">
        <f t="shared" si="3556"/>
        <v>2.702911205125801E-3</v>
      </c>
      <c r="AN3052" s="13">
        <f t="shared" si="3557"/>
        <v>6.2613884085660973E-3</v>
      </c>
      <c r="AO3052" s="13">
        <f t="shared" si="3558"/>
        <v>7.2523626985188331E-3</v>
      </c>
      <c r="AP3052" s="13">
        <f t="shared" si="3559"/>
        <v>5.6001173412711077E-3</v>
      </c>
      <c r="AQ3052" s="13">
        <f t="shared" si="3560"/>
        <v>3.2432169562903669E-3</v>
      </c>
      <c r="AR3052" s="13">
        <f t="shared" si="3561"/>
        <v>8.7991595391249053E-3</v>
      </c>
      <c r="AS3052" s="13">
        <f t="shared" si="3562"/>
        <v>1.6097490431458968E-2</v>
      </c>
      <c r="AT3052" s="13">
        <f t="shared" si="3563"/>
        <v>1.4724656203738076E-2</v>
      </c>
      <c r="AU3052" s="13">
        <f t="shared" si="3564"/>
        <v>8.979267140695189E-3</v>
      </c>
      <c r="AV3052" s="13">
        <f t="shared" si="3565"/>
        <v>4.1067463953844245E-3</v>
      </c>
      <c r="AW3052" s="13">
        <f t="shared" si="3566"/>
        <v>1.7688793537545567E-4</v>
      </c>
      <c r="AX3052" s="13">
        <f t="shared" si="3567"/>
        <v>8.2413339342488707E-4</v>
      </c>
      <c r="AY3052" s="13">
        <f t="shared" si="3568"/>
        <v>1.9091338505375208E-3</v>
      </c>
      <c r="AZ3052" s="13">
        <f t="shared" si="3569"/>
        <v>2.2112876922274682E-3</v>
      </c>
      <c r="BA3052" s="13">
        <f t="shared" si="3570"/>
        <v>1.7075084447047192E-3</v>
      </c>
      <c r="BB3052" s="13">
        <f t="shared" si="3571"/>
        <v>9.8887576873851182E-4</v>
      </c>
      <c r="BC3052" s="13">
        <f t="shared" si="3572"/>
        <v>4.5815306578693389E-4</v>
      </c>
      <c r="BD3052" s="13">
        <f t="shared" si="3573"/>
        <v>3.3972601738277825E-3</v>
      </c>
      <c r="BE3052" s="13">
        <f t="shared" si="3574"/>
        <v>6.2150666661066282E-3</v>
      </c>
      <c r="BF3052" s="13">
        <f t="shared" si="3575"/>
        <v>5.6850302431543922E-3</v>
      </c>
      <c r="BG3052" s="13">
        <f t="shared" si="3576"/>
        <v>3.4667977676283855E-3</v>
      </c>
      <c r="BH3052" s="13">
        <f t="shared" si="3577"/>
        <v>1.5855702935053083E-3</v>
      </c>
      <c r="BI3052" s="13">
        <f t="shared" si="3578"/>
        <v>5.8013955797977699E-4</v>
      </c>
      <c r="BJ3052" s="14">
        <f t="shared" si="3579"/>
        <v>0.30649506804720245</v>
      </c>
      <c r="BK3052" s="14">
        <f t="shared" si="3580"/>
        <v>0.19971650984617256</v>
      </c>
      <c r="BL3052" s="14">
        <f t="shared" si="3581"/>
        <v>0.45023934390106224</v>
      </c>
      <c r="BM3052" s="14">
        <f t="shared" si="3582"/>
        <v>0.77002687957030802</v>
      </c>
      <c r="BN3052" s="14">
        <f t="shared" si="3583"/>
        <v>0.2174857255464655</v>
      </c>
    </row>
    <row r="3053" spans="1:66" x14ac:dyDescent="0.25">
      <c r="A3053" t="s">
        <v>22</v>
      </c>
      <c r="B3053" t="s">
        <v>264</v>
      </c>
      <c r="C3053" t="s">
        <v>261</v>
      </c>
      <c r="D3053" t="s">
        <v>567</v>
      </c>
      <c r="E3053" s="10">
        <f>VLOOKUP(A3053,home!$A$2:$E$405,3,FALSE)</f>
        <v>1.675</v>
      </c>
      <c r="F3053" s="10">
        <f>VLOOKUP(B3053,home!$B$2:$E$405,3,FALSE)</f>
        <v>0.67</v>
      </c>
      <c r="G3053" s="10">
        <f>VLOOKUP(C3053,away!$B$2:$E$405,4,FALSE)</f>
        <v>0.6</v>
      </c>
      <c r="H3053" s="10">
        <f>VLOOKUP(A3053,away!$A$2:$E$405,3,FALSE)</f>
        <v>1.41875</v>
      </c>
      <c r="I3053" s="10">
        <f>VLOOKUP(C3053,away!$B$2:$E$405,3,FALSE)</f>
        <v>1.34</v>
      </c>
      <c r="J3053" s="10">
        <f>VLOOKUP(B3053,home!$B$2:$E$405,4,FALSE)</f>
        <v>0.62</v>
      </c>
      <c r="K3053" s="12">
        <f t="shared" si="3528"/>
        <v>0.67335000000000012</v>
      </c>
      <c r="L3053" s="12">
        <f t="shared" si="3529"/>
        <v>1.1786975</v>
      </c>
      <c r="M3053" s="13">
        <f t="shared" si="3530"/>
        <v>0.15691555258001749</v>
      </c>
      <c r="N3053" s="13">
        <f t="shared" si="3531"/>
        <v>0.10565908732975481</v>
      </c>
      <c r="O3053" s="13">
        <f t="shared" si="3532"/>
        <v>0.18495596953718518</v>
      </c>
      <c r="P3053" s="13">
        <f t="shared" si="3533"/>
        <v>0.12454010208786366</v>
      </c>
      <c r="Q3053" s="13">
        <f t="shared" si="3534"/>
        <v>3.5572773226745201E-2</v>
      </c>
      <c r="R3053" s="13">
        <f t="shared" si="3535"/>
        <v>0.10900356945177818</v>
      </c>
      <c r="S3053" s="13">
        <f t="shared" si="3536"/>
        <v>2.4711121321365222E-2</v>
      </c>
      <c r="T3053" s="13">
        <f t="shared" si="3537"/>
        <v>4.19295388704315E-2</v>
      </c>
      <c r="U3053" s="13">
        <f t="shared" si="3538"/>
        <v>7.3397553490354858E-2</v>
      </c>
      <c r="V3053" s="13">
        <f t="shared" si="3539"/>
        <v>2.1791803308407309E-3</v>
      </c>
      <c r="W3053" s="13">
        <f t="shared" si="3540"/>
        <v>7.9843089507429625E-3</v>
      </c>
      <c r="X3053" s="13">
        <f t="shared" si="3541"/>
        <v>9.4110849994683537E-3</v>
      </c>
      <c r="Y3053" s="13">
        <f t="shared" si="3542"/>
        <v>5.5464111805804258E-3</v>
      </c>
      <c r="Z3053" s="13">
        <f t="shared" si="3543"/>
        <v>4.2827411601295745E-2</v>
      </c>
      <c r="AA3053" s="13">
        <f t="shared" si="3544"/>
        <v>2.8837837601732495E-2</v>
      </c>
      <c r="AB3053" s="13">
        <f t="shared" si="3545"/>
        <v>9.7089789745632878E-3</v>
      </c>
      <c r="AC3053" s="13">
        <f t="shared" si="3546"/>
        <v>1.08097690289644E-4</v>
      </c>
      <c r="AD3053" s="13">
        <f t="shared" si="3547"/>
        <v>1.3440586079956937E-3</v>
      </c>
      <c r="AE3053" s="13">
        <f t="shared" si="3548"/>
        <v>1.5842385210980043E-3</v>
      </c>
      <c r="AF3053" s="13">
        <f t="shared" si="3549"/>
        <v>9.3366899211095764E-4</v>
      </c>
      <c r="AG3053" s="13">
        <f t="shared" si="3550"/>
        <v>3.6683776894290155E-4</v>
      </c>
      <c r="AH3053" s="13">
        <f t="shared" si="3551"/>
        <v>1.262014074647958E-2</v>
      </c>
      <c r="AI3053" s="13">
        <f t="shared" si="3552"/>
        <v>8.4977717716420258E-3</v>
      </c>
      <c r="AJ3053" s="13">
        <f t="shared" si="3553"/>
        <v>2.8609873112175797E-3</v>
      </c>
      <c r="AK3053" s="13">
        <f t="shared" si="3554"/>
        <v>6.4214860200278599E-4</v>
      </c>
      <c r="AL3053" s="13">
        <f t="shared" si="3555"/>
        <v>3.4317815316029879E-6</v>
      </c>
      <c r="AM3053" s="13">
        <f t="shared" si="3556"/>
        <v>1.8100437273878018E-4</v>
      </c>
      <c r="AN3053" s="13">
        <f t="shared" si="3557"/>
        <v>2.1334940163626834E-4</v>
      </c>
      <c r="AO3053" s="13">
        <f t="shared" si="3558"/>
        <v>1.2573720316758273E-4</v>
      </c>
      <c r="AP3053" s="13">
        <f t="shared" si="3559"/>
        <v>4.9402042343540586E-5</v>
      </c>
      <c r="AQ3053" s="13">
        <f t="shared" si="3560"/>
        <v>1.4557515951306366E-5</v>
      </c>
      <c r="AR3053" s="13">
        <f t="shared" si="3561"/>
        <v>2.9750656695047236E-3</v>
      </c>
      <c r="AS3053" s="13">
        <f t="shared" si="3562"/>
        <v>2.0032604685610062E-3</v>
      </c>
      <c r="AT3053" s="13">
        <f t="shared" si="3563"/>
        <v>6.7444771825277681E-4</v>
      </c>
      <c r="AU3053" s="13">
        <f t="shared" si="3564"/>
        <v>1.5137979036183581E-4</v>
      </c>
      <c r="AV3053" s="13">
        <f t="shared" si="3565"/>
        <v>2.5482895460035539E-5</v>
      </c>
      <c r="AW3053" s="13">
        <f t="shared" si="3566"/>
        <v>7.5658958532830783E-8</v>
      </c>
      <c r="AX3053" s="13">
        <f t="shared" si="3567"/>
        <v>2.0313215730609595E-5</v>
      </c>
      <c r="AY3053" s="13">
        <f t="shared" si="3568"/>
        <v>2.3943136598630205E-5</v>
      </c>
      <c r="AZ3053" s="13">
        <f t="shared" si="3569"/>
        <v>1.4110857625481966E-5</v>
      </c>
      <c r="BA3053" s="13">
        <f t="shared" si="3570"/>
        <v>5.5441442020038388E-6</v>
      </c>
      <c r="BB3053" s="13">
        <f t="shared" si="3571"/>
        <v>1.6337172276353559E-6</v>
      </c>
      <c r="BC3053" s="13">
        <f t="shared" si="3572"/>
        <v>3.8513168238414513E-7</v>
      </c>
      <c r="BD3053" s="13">
        <f t="shared" si="3573"/>
        <v>5.8445041116350583E-4</v>
      </c>
      <c r="BE3053" s="13">
        <f t="shared" si="3574"/>
        <v>3.9353968435694675E-4</v>
      </c>
      <c r="BF3053" s="13">
        <f t="shared" si="3575"/>
        <v>1.3249497323087505E-4</v>
      </c>
      <c r="BG3053" s="13">
        <f t="shared" si="3576"/>
        <v>2.9738496741669915E-5</v>
      </c>
      <c r="BH3053" s="13">
        <f t="shared" si="3577"/>
        <v>5.0061041952508601E-6</v>
      </c>
      <c r="BI3053" s="13">
        <f t="shared" si="3578"/>
        <v>6.7417205197443367E-7</v>
      </c>
      <c r="BJ3053" s="14">
        <f t="shared" si="3579"/>
        <v>0.21098198918677499</v>
      </c>
      <c r="BK3053" s="14">
        <f t="shared" si="3580"/>
        <v>0.308481428928507</v>
      </c>
      <c r="BL3053" s="14">
        <f t="shared" si="3581"/>
        <v>0.43750049787083661</v>
      </c>
      <c r="BM3053" s="14">
        <f t="shared" si="3582"/>
        <v>0.28312040589642973</v>
      </c>
      <c r="BN3053" s="14">
        <f t="shared" si="3583"/>
        <v>0.71664705421334451</v>
      </c>
    </row>
    <row r="3054" spans="1:66" x14ac:dyDescent="0.25">
      <c r="A3054" t="s">
        <v>22</v>
      </c>
      <c r="B3054" t="s">
        <v>175</v>
      </c>
      <c r="C3054" t="s">
        <v>263</v>
      </c>
      <c r="D3054" t="s">
        <v>567</v>
      </c>
      <c r="E3054" s="10">
        <f>VLOOKUP(A3054,home!$A$2:$E$405,3,FALSE)</f>
        <v>1.675</v>
      </c>
      <c r="F3054" s="10">
        <f>VLOOKUP(B3054,home!$B$2:$E$405,3,FALSE)</f>
        <v>0.85</v>
      </c>
      <c r="G3054" s="10">
        <f>VLOOKUP(C3054,away!$B$2:$E$405,4,FALSE)</f>
        <v>0.6</v>
      </c>
      <c r="H3054" s="10">
        <f>VLOOKUP(A3054,away!$A$2:$E$405,3,FALSE)</f>
        <v>1.41875</v>
      </c>
      <c r="I3054" s="10">
        <f>VLOOKUP(C3054,away!$B$2:$E$405,3,FALSE)</f>
        <v>1.26</v>
      </c>
      <c r="J3054" s="10">
        <f>VLOOKUP(B3054,home!$B$2:$E$405,4,FALSE)</f>
        <v>1.31</v>
      </c>
      <c r="K3054" s="12">
        <f t="shared" si="3528"/>
        <v>0.85425000000000006</v>
      </c>
      <c r="L3054" s="12">
        <f t="shared" si="3529"/>
        <v>2.3417887500000001</v>
      </c>
      <c r="M3054" s="13">
        <f t="shared" si="3530"/>
        <v>4.0923993491670321E-2</v>
      </c>
      <c r="N3054" s="13">
        <f t="shared" si="3531"/>
        <v>3.4959321440259372E-2</v>
      </c>
      <c r="O3054" s="13">
        <f t="shared" si="3532"/>
        <v>9.5835347563866788E-2</v>
      </c>
      <c r="P3054" s="13">
        <f t="shared" si="3533"/>
        <v>8.1867345656433194E-2</v>
      </c>
      <c r="Q3054" s="13">
        <f t="shared" si="3534"/>
        <v>1.4932000170170785E-2</v>
      </c>
      <c r="R3054" s="13">
        <f t="shared" si="3535"/>
        <v>0.1122130693887016</v>
      </c>
      <c r="S3054" s="13">
        <f t="shared" si="3536"/>
        <v>4.094335445411805E-2</v>
      </c>
      <c r="T3054" s="13">
        <f t="shared" si="3537"/>
        <v>3.4967590013504031E-2</v>
      </c>
      <c r="U3054" s="13">
        <f t="shared" si="3538"/>
        <v>9.5858014525298324E-2</v>
      </c>
      <c r="V3054" s="13">
        <f t="shared" si="3539"/>
        <v>9.1006751933147001E-3</v>
      </c>
      <c r="W3054" s="13">
        <f t="shared" si="3540"/>
        <v>4.2518870484561325E-3</v>
      </c>
      <c r="X3054" s="13">
        <f t="shared" si="3541"/>
        <v>9.9570212563452748E-3</v>
      </c>
      <c r="Y3054" s="13">
        <f t="shared" si="3542"/>
        <v>1.1658620180810118E-2</v>
      </c>
      <c r="Z3054" s="13">
        <f t="shared" si="3543"/>
        <v>8.7593101165810247E-2</v>
      </c>
      <c r="AA3054" s="13">
        <f t="shared" si="3544"/>
        <v>7.4826406670893394E-2</v>
      </c>
      <c r="AB3054" s="13">
        <f t="shared" si="3545"/>
        <v>3.1960228949305343E-2</v>
      </c>
      <c r="AC3054" s="13">
        <f t="shared" si="3546"/>
        <v>1.1378534604486808E-3</v>
      </c>
      <c r="AD3054" s="13">
        <f t="shared" si="3547"/>
        <v>9.0804362778591254E-4</v>
      </c>
      <c r="AE3054" s="13">
        <f t="shared" si="3548"/>
        <v>2.1264463520582373E-3</v>
      </c>
      <c r="AF3054" s="13">
        <f t="shared" si="3549"/>
        <v>2.4898440723642602E-3</v>
      </c>
      <c r="AG3054" s="13">
        <f t="shared" si="3550"/>
        <v>1.9435629459722702E-3</v>
      </c>
      <c r="AH3054" s="13">
        <f t="shared" si="3551"/>
        <v>5.1281134721926615E-2</v>
      </c>
      <c r="AI3054" s="13">
        <f t="shared" si="3552"/>
        <v>4.3806909336205804E-2</v>
      </c>
      <c r="AJ3054" s="13">
        <f t="shared" si="3553"/>
        <v>1.8711026150226906E-2</v>
      </c>
      <c r="AK3054" s="13">
        <f t="shared" si="3554"/>
        <v>5.3279646962771134E-3</v>
      </c>
      <c r="AL3054" s="13">
        <f t="shared" si="3555"/>
        <v>9.1049806829708528E-5</v>
      </c>
      <c r="AM3054" s="13">
        <f t="shared" si="3556"/>
        <v>1.5513925380722322E-4</v>
      </c>
      <c r="AN3054" s="13">
        <f t="shared" si="3557"/>
        <v>3.6330335924915E-4</v>
      </c>
      <c r="AO3054" s="13">
        <f t="shared" si="3558"/>
        <v>4.2538985976343403E-4</v>
      </c>
      <c r="AP3054" s="13">
        <f t="shared" si="3559"/>
        <v>3.3205772931936247E-4</v>
      </c>
      <c r="AQ3054" s="13">
        <f t="shared" si="3560"/>
        <v>1.9440226371765718E-4</v>
      </c>
      <c r="AR3054" s="13">
        <f t="shared" si="3561"/>
        <v>2.4017916875808419E-2</v>
      </c>
      <c r="AS3054" s="13">
        <f t="shared" si="3562"/>
        <v>2.0517305491159338E-2</v>
      </c>
      <c r="AT3054" s="13">
        <f t="shared" si="3563"/>
        <v>8.7634541079114336E-3</v>
      </c>
      <c r="AU3054" s="13">
        <f t="shared" si="3564"/>
        <v>2.4953935572277815E-3</v>
      </c>
      <c r="AV3054" s="13">
        <f t="shared" si="3565"/>
        <v>5.3292248656545797E-4</v>
      </c>
      <c r="AW3054" s="13">
        <f t="shared" si="3566"/>
        <v>5.0595189953218522E-6</v>
      </c>
      <c r="AX3054" s="13">
        <f t="shared" si="3567"/>
        <v>2.2087951260803398E-5</v>
      </c>
      <c r="AY3054" s="13">
        <f t="shared" si="3568"/>
        <v>5.1725315773097717E-5</v>
      </c>
      <c r="AZ3054" s="13">
        <f t="shared" si="3569"/>
        <v>6.0564881283818909E-5</v>
      </c>
      <c r="BA3054" s="13">
        <f t="shared" si="3570"/>
        <v>4.727671921184422E-5</v>
      </c>
      <c r="BB3054" s="13">
        <f t="shared" si="3571"/>
        <v>2.7678022296801434E-5</v>
      </c>
      <c r="BC3054" s="13">
        <f t="shared" si="3572"/>
        <v>1.2963216247379747E-5</v>
      </c>
      <c r="BD3054" s="13">
        <f t="shared" si="3573"/>
        <v>9.3741479230338848E-3</v>
      </c>
      <c r="BE3054" s="13">
        <f t="shared" si="3574"/>
        <v>8.0078658632516952E-3</v>
      </c>
      <c r="BF3054" s="13">
        <f t="shared" si="3575"/>
        <v>3.4203597068413801E-3</v>
      </c>
      <c r="BG3054" s="13">
        <f t="shared" si="3576"/>
        <v>9.7394742652308342E-4</v>
      </c>
      <c r="BH3054" s="13">
        <f t="shared" si="3577"/>
        <v>2.0799864727683595E-4</v>
      </c>
      <c r="BI3054" s="13">
        <f t="shared" si="3578"/>
        <v>3.5536568887247436E-5</v>
      </c>
      <c r="BJ3054" s="14">
        <f t="shared" si="3579"/>
        <v>0.119886925679657</v>
      </c>
      <c r="BK3054" s="14">
        <f t="shared" si="3580"/>
        <v>0.17411599737858774</v>
      </c>
      <c r="BL3054" s="14">
        <f t="shared" si="3581"/>
        <v>0.60816695065718873</v>
      </c>
      <c r="BM3054" s="14">
        <f t="shared" si="3582"/>
        <v>0.60898523137336391</v>
      </c>
      <c r="BN3054" s="14">
        <f t="shared" si="3583"/>
        <v>0.38073107771110204</v>
      </c>
    </row>
    <row r="3055" spans="1:66" x14ac:dyDescent="0.25">
      <c r="A3055" t="s">
        <v>25</v>
      </c>
      <c r="B3055" t="s">
        <v>478</v>
      </c>
      <c r="C3055" t="s">
        <v>265</v>
      </c>
      <c r="D3055" t="s">
        <v>567</v>
      </c>
      <c r="E3055" s="10">
        <f>VLOOKUP(A3055,home!$A$2:$E$405,3,FALSE)</f>
        <v>1.3374999999999999</v>
      </c>
      <c r="F3055" s="10">
        <f>VLOOKUP(B3055,home!$B$2:$E$405,3,FALSE)</f>
        <v>0.56000000000000005</v>
      </c>
      <c r="G3055" s="10">
        <f>VLOOKUP(C3055,away!$B$2:$E$405,4,FALSE)</f>
        <v>0.65</v>
      </c>
      <c r="H3055" s="10">
        <f>VLOOKUP(A3055,away!$A$2:$E$405,3,FALSE)</f>
        <v>1.1625000000000001</v>
      </c>
      <c r="I3055" s="10">
        <f>VLOOKUP(C3055,away!$B$2:$E$405,3,FALSE)</f>
        <v>0.84</v>
      </c>
      <c r="J3055" s="10">
        <f>VLOOKUP(B3055,home!$B$2:$E$405,4,FALSE)</f>
        <v>1.08</v>
      </c>
      <c r="K3055" s="12">
        <f t="shared" si="3528"/>
        <v>0.48685</v>
      </c>
      <c r="L3055" s="12">
        <f t="shared" si="3529"/>
        <v>1.0546200000000001</v>
      </c>
      <c r="M3055" s="13">
        <f t="shared" si="3530"/>
        <v>0.21406619272248525</v>
      </c>
      <c r="N3055" s="13">
        <f t="shared" si="3531"/>
        <v>0.10421812592694195</v>
      </c>
      <c r="O3055" s="13">
        <f t="shared" si="3532"/>
        <v>0.22575848816898741</v>
      </c>
      <c r="P3055" s="13">
        <f t="shared" si="3533"/>
        <v>0.10991051996507152</v>
      </c>
      <c r="Q3055" s="13">
        <f t="shared" si="3534"/>
        <v>2.5369297303765841E-2</v>
      </c>
      <c r="R3055" s="13">
        <f t="shared" si="3535"/>
        <v>0.11904470839638875</v>
      </c>
      <c r="S3055" s="13">
        <f t="shared" si="3536"/>
        <v>1.4108162346136176E-2</v>
      </c>
      <c r="T3055" s="13">
        <f t="shared" si="3537"/>
        <v>2.6754968322497533E-2</v>
      </c>
      <c r="U3055" s="13">
        <f t="shared" si="3538"/>
        <v>5.7956916282781872E-2</v>
      </c>
      <c r="V3055" s="13">
        <f t="shared" si="3539"/>
        <v>8.0485772466219762E-4</v>
      </c>
      <c r="W3055" s="13">
        <f t="shared" si="3540"/>
        <v>4.1170141307794667E-3</v>
      </c>
      <c r="X3055" s="13">
        <f t="shared" si="3541"/>
        <v>4.3418854426026414E-3</v>
      </c>
      <c r="Y3055" s="13">
        <f t="shared" si="3542"/>
        <v>2.2895196127387992E-3</v>
      </c>
      <c r="Z3055" s="13">
        <f t="shared" si="3543"/>
        <v>4.1848976789666509E-2</v>
      </c>
      <c r="AA3055" s="13">
        <f t="shared" si="3544"/>
        <v>2.0374174350049141E-2</v>
      </c>
      <c r="AB3055" s="13">
        <f t="shared" si="3545"/>
        <v>4.9595833911607115E-3</v>
      </c>
      <c r="AC3055" s="13">
        <f t="shared" si="3546"/>
        <v>2.5827972264812732E-5</v>
      </c>
      <c r="AD3055" s="13">
        <f t="shared" si="3547"/>
        <v>5.0109208239249589E-4</v>
      </c>
      <c r="AE3055" s="13">
        <f t="shared" si="3548"/>
        <v>5.2846173193277397E-4</v>
      </c>
      <c r="AF3055" s="13">
        <f t="shared" si="3549"/>
        <v>2.786631558654711E-4</v>
      </c>
      <c r="AG3055" s="13">
        <f t="shared" si="3550"/>
        <v>9.7961245812947721E-5</v>
      </c>
      <c r="AH3055" s="13">
        <f t="shared" si="3551"/>
        <v>1.1033691975479524E-2</v>
      </c>
      <c r="AI3055" s="13">
        <f t="shared" si="3552"/>
        <v>5.3717529382622071E-3</v>
      </c>
      <c r="AJ3055" s="13">
        <f t="shared" si="3553"/>
        <v>1.3076189589964777E-3</v>
      </c>
      <c r="AK3055" s="13">
        <f t="shared" si="3554"/>
        <v>2.1220476339581172E-4</v>
      </c>
      <c r="AL3055" s="13">
        <f t="shared" si="3555"/>
        <v>5.3044636804452026E-7</v>
      </c>
      <c r="AM3055" s="13">
        <f t="shared" si="3556"/>
        <v>4.8791336062557341E-5</v>
      </c>
      <c r="AN3055" s="13">
        <f t="shared" si="3557"/>
        <v>5.1456318838294223E-5</v>
      </c>
      <c r="AO3055" s="13">
        <f t="shared" si="3558"/>
        <v>2.7133431486620928E-5</v>
      </c>
      <c r="AP3055" s="13">
        <f t="shared" si="3559"/>
        <v>9.5384865048067222E-6</v>
      </c>
      <c r="AQ3055" s="13">
        <f t="shared" si="3560"/>
        <v>2.5148696594248167E-6</v>
      </c>
      <c r="AR3055" s="13">
        <f t="shared" si="3561"/>
        <v>2.3272704462360444E-3</v>
      </c>
      <c r="AS3055" s="13">
        <f t="shared" si="3562"/>
        <v>1.1330316167500183E-3</v>
      </c>
      <c r="AT3055" s="13">
        <f t="shared" si="3563"/>
        <v>2.7580822130737314E-4</v>
      </c>
      <c r="AU3055" s="13">
        <f t="shared" si="3564"/>
        <v>4.4759077514498214E-5</v>
      </c>
      <c r="AV3055" s="13">
        <f t="shared" si="3565"/>
        <v>5.4477392219833631E-6</v>
      </c>
      <c r="AW3055" s="13">
        <f t="shared" si="3566"/>
        <v>7.5653697194050887E-9</v>
      </c>
      <c r="AX3055" s="13">
        <f t="shared" si="3567"/>
        <v>3.9590103270093373E-6</v>
      </c>
      <c r="AY3055" s="13">
        <f t="shared" si="3568"/>
        <v>4.1752514710705878E-6</v>
      </c>
      <c r="AZ3055" s="13">
        <f t="shared" si="3569"/>
        <v>2.2016518532102316E-6</v>
      </c>
      <c r="BA3055" s="13">
        <f t="shared" si="3570"/>
        <v>7.7396869247752505E-7</v>
      </c>
      <c r="BB3055" s="13">
        <f t="shared" si="3571"/>
        <v>2.0406071561516188E-7</v>
      </c>
      <c r="BC3055" s="13">
        <f t="shared" si="3572"/>
        <v>4.3041302380412421E-8</v>
      </c>
      <c r="BD3055" s="13">
        <f t="shared" si="3573"/>
        <v>4.0906432633490929E-4</v>
      </c>
      <c r="BE3055" s="13">
        <f t="shared" si="3574"/>
        <v>1.9915296727615061E-4</v>
      </c>
      <c r="BF3055" s="13">
        <f t="shared" si="3575"/>
        <v>4.8478811059196962E-5</v>
      </c>
      <c r="BG3055" s="13">
        <f t="shared" si="3576"/>
        <v>7.8673030547233478E-6</v>
      </c>
      <c r="BH3055" s="13">
        <f t="shared" si="3577"/>
        <v>9.5754912304801527E-7</v>
      </c>
      <c r="BI3055" s="13">
        <f t="shared" si="3578"/>
        <v>9.3236558111185291E-8</v>
      </c>
      <c r="BJ3055" s="14">
        <f t="shared" si="3579"/>
        <v>0.1686477803822434</v>
      </c>
      <c r="BK3055" s="14">
        <f t="shared" si="3580"/>
        <v>0.33892026642845907</v>
      </c>
      <c r="BL3055" s="14">
        <f t="shared" si="3581"/>
        <v>0.4504710705199379</v>
      </c>
      <c r="BM3055" s="14">
        <f t="shared" si="3582"/>
        <v>0.20151659395056487</v>
      </c>
      <c r="BN3055" s="14">
        <f t="shared" si="3583"/>
        <v>0.79836733248364067</v>
      </c>
    </row>
    <row r="3056" spans="1:66" x14ac:dyDescent="0.25">
      <c r="A3056" t="s">
        <v>25</v>
      </c>
      <c r="B3056" t="s">
        <v>169</v>
      </c>
      <c r="C3056" t="s">
        <v>170</v>
      </c>
      <c r="D3056" t="s">
        <v>567</v>
      </c>
      <c r="E3056" s="10">
        <f>VLOOKUP(A3056,home!$A$2:$E$405,3,FALSE)</f>
        <v>1.3374999999999999</v>
      </c>
      <c r="F3056" s="10">
        <f>VLOOKUP(B3056,home!$B$2:$E$405,3,FALSE)</f>
        <v>0.65</v>
      </c>
      <c r="G3056" s="10">
        <f>VLOOKUP(C3056,away!$B$2:$E$405,4,FALSE)</f>
        <v>0.75</v>
      </c>
      <c r="H3056" s="10">
        <f>VLOOKUP(A3056,away!$A$2:$E$405,3,FALSE)</f>
        <v>1.1625000000000001</v>
      </c>
      <c r="I3056" s="10">
        <f>VLOOKUP(C3056,away!$B$2:$E$405,3,FALSE)</f>
        <v>0.57999999999999996</v>
      </c>
      <c r="J3056" s="10">
        <f>VLOOKUP(B3056,home!$B$2:$E$405,4,FALSE)</f>
        <v>0.97</v>
      </c>
      <c r="K3056" s="12">
        <f t="shared" si="3528"/>
        <v>0.65203125000000006</v>
      </c>
      <c r="L3056" s="12">
        <f t="shared" si="3529"/>
        <v>0.65402249999999995</v>
      </c>
      <c r="M3056" s="13">
        <f t="shared" si="3530"/>
        <v>0.27088693748743603</v>
      </c>
      <c r="N3056" s="13">
        <f t="shared" si="3531"/>
        <v>0.17662674845860479</v>
      </c>
      <c r="O3056" s="13">
        <f t="shared" si="3532"/>
        <v>0.17716615207287661</v>
      </c>
      <c r="P3056" s="13">
        <f t="shared" si="3533"/>
        <v>0.11551786759376784</v>
      </c>
      <c r="Q3056" s="13">
        <f t="shared" si="3534"/>
        <v>5.7583079790449826E-2</v>
      </c>
      <c r="R3056" s="13">
        <f t="shared" si="3535"/>
        <v>5.7935324847041461E-2</v>
      </c>
      <c r="S3056" s="13">
        <f t="shared" si="3536"/>
        <v>1.2315449627420849E-2</v>
      </c>
      <c r="T3056" s="13">
        <f t="shared" si="3537"/>
        <v>3.7660629802249469E-2</v>
      </c>
      <c r="U3056" s="13">
        <f t="shared" si="3538"/>
        <v>3.7775642279172503E-2</v>
      </c>
      <c r="V3056" s="13">
        <f t="shared" si="3539"/>
        <v>5.8353762422626299E-4</v>
      </c>
      <c r="W3056" s="13">
        <f t="shared" si="3540"/>
        <v>1.2515322498205583E-2</v>
      </c>
      <c r="X3056" s="13">
        <f t="shared" si="3541"/>
        <v>8.1853025085826606E-3</v>
      </c>
      <c r="Y3056" s="13">
        <f t="shared" si="3542"/>
        <v>2.6766860049597507E-3</v>
      </c>
      <c r="Z3056" s="13">
        <f t="shared" si="3543"/>
        <v>1.2630335331591394E-2</v>
      </c>
      <c r="AA3056" s="13">
        <f t="shared" si="3544"/>
        <v>8.2353733341767009E-3</v>
      </c>
      <c r="AB3056" s="13">
        <f t="shared" si="3545"/>
        <v>2.6848603846499511E-3</v>
      </c>
      <c r="AC3056" s="13">
        <f t="shared" si="3546"/>
        <v>1.5552849889282163E-5</v>
      </c>
      <c r="AD3056" s="13">
        <f t="shared" si="3547"/>
        <v>2.0400953431645268E-3</v>
      </c>
      <c r="AE3056" s="13">
        <f t="shared" si="3548"/>
        <v>1.3342682565748215E-3</v>
      </c>
      <c r="AF3056" s="13">
        <f t="shared" si="3549"/>
        <v>4.3632073041785302E-4</v>
      </c>
      <c r="AG3056" s="13">
        <f t="shared" si="3550"/>
        <v>9.512119163657011E-5</v>
      </c>
      <c r="AH3056" s="13">
        <f t="shared" si="3551"/>
        <v>2.0651308723514321E-3</v>
      </c>
      <c r="AI3056" s="13">
        <f t="shared" si="3552"/>
        <v>1.3465298641128949E-3</v>
      </c>
      <c r="AJ3056" s="13">
        <f t="shared" si="3553"/>
        <v>4.3898977522993047E-4</v>
      </c>
      <c r="AK3056" s="13">
        <f t="shared" si="3554"/>
        <v>9.541168396013023E-5</v>
      </c>
      <c r="AL3056" s="13">
        <f t="shared" si="3555"/>
        <v>2.6529622592808478E-7</v>
      </c>
      <c r="AM3056" s="13">
        <f t="shared" si="3556"/>
        <v>2.6604118334454924E-4</v>
      </c>
      <c r="AN3056" s="13">
        <f t="shared" si="3557"/>
        <v>1.7399691983396043E-4</v>
      </c>
      <c r="AO3056" s="13">
        <f t="shared" si="3558"/>
        <v>5.6898950251053181E-5</v>
      </c>
      <c r="AP3056" s="13">
        <f t="shared" si="3559"/>
        <v>1.2404397896856478E-5</v>
      </c>
      <c r="AQ3056" s="13">
        <f t="shared" si="3560"/>
        <v>2.0281888308742031E-6</v>
      </c>
      <c r="AR3056" s="13">
        <f t="shared" si="3561"/>
        <v>2.7012841119249299E-4</v>
      </c>
      <c r="AS3056" s="13">
        <f t="shared" si="3562"/>
        <v>1.761321656103552E-4</v>
      </c>
      <c r="AT3056" s="13">
        <f t="shared" si="3563"/>
        <v>5.7421838054063454E-5</v>
      </c>
      <c r="AU3056" s="13">
        <f t="shared" si="3564"/>
        <v>1.2480277614562858E-5</v>
      </c>
      <c r="AV3056" s="13">
        <f t="shared" si="3565"/>
        <v>2.0343827533426091E-6</v>
      </c>
      <c r="AW3056" s="13">
        <f t="shared" si="3566"/>
        <v>3.1426040883147462E-9</v>
      </c>
      <c r="AX3056" s="13">
        <f t="shared" si="3567"/>
        <v>2.891119422127092E-5</v>
      </c>
      <c r="AY3056" s="13">
        <f t="shared" si="3568"/>
        <v>1.8908571522581159E-5</v>
      </c>
      <c r="AZ3056" s="13">
        <f t="shared" si="3569"/>
        <v>6.1833156093136664E-6</v>
      </c>
      <c r="BA3056" s="13">
        <f t="shared" si="3570"/>
        <v>1.3480091776974495E-6</v>
      </c>
      <c r="BB3056" s="13">
        <f t="shared" si="3571"/>
        <v>2.2040708310515743E-7</v>
      </c>
      <c r="BC3056" s="13">
        <f t="shared" si="3572"/>
        <v>2.8830238302028573E-8</v>
      </c>
      <c r="BD3056" s="13">
        <f t="shared" si="3573"/>
        <v>2.9445009801523698E-5</v>
      </c>
      <c r="BE3056" s="13">
        <f t="shared" si="3574"/>
        <v>1.9199066547149749E-5</v>
      </c>
      <c r="BF3056" s="13">
        <f t="shared" si="3575"/>
        <v>6.2591956797856174E-6</v>
      </c>
      <c r="BG3056" s="13">
        <f t="shared" si="3576"/>
        <v>1.3603970610284056E-6</v>
      </c>
      <c r="BH3056" s="13">
        <f t="shared" si="3577"/>
        <v>2.2175534904966936E-7</v>
      </c>
      <c r="BI3056" s="13">
        <f t="shared" si="3578"/>
        <v>2.8918283487008461E-8</v>
      </c>
      <c r="BJ3056" s="14">
        <f t="shared" si="3579"/>
        <v>0.29972054455285541</v>
      </c>
      <c r="BK3056" s="14">
        <f t="shared" si="3580"/>
        <v>0.39933851905048884</v>
      </c>
      <c r="BL3056" s="14">
        <f t="shared" si="3581"/>
        <v>0.28831812653151839</v>
      </c>
      <c r="BM3056" s="14">
        <f t="shared" si="3582"/>
        <v>0.14427250978735909</v>
      </c>
      <c r="BN3056" s="14">
        <f t="shared" si="3583"/>
        <v>0.85571611025017646</v>
      </c>
    </row>
    <row r="3057" spans="1:66" x14ac:dyDescent="0.25">
      <c r="A3057" t="s">
        <v>25</v>
      </c>
      <c r="B3057" t="s">
        <v>258</v>
      </c>
      <c r="C3057" t="s">
        <v>176</v>
      </c>
      <c r="D3057" t="s">
        <v>567</v>
      </c>
      <c r="E3057" s="10">
        <f>VLOOKUP(A3057,home!$A$2:$E$405,3,FALSE)</f>
        <v>1.3374999999999999</v>
      </c>
      <c r="F3057" s="10">
        <f>VLOOKUP(B3057,home!$B$2:$E$405,3,FALSE)</f>
        <v>1.5</v>
      </c>
      <c r="G3057" s="10">
        <f>VLOOKUP(C3057,away!$B$2:$E$405,4,FALSE)</f>
        <v>0.93</v>
      </c>
      <c r="H3057" s="10">
        <f>VLOOKUP(A3057,away!$A$2:$E$405,3,FALSE)</f>
        <v>1.1625000000000001</v>
      </c>
      <c r="I3057" s="10">
        <f>VLOOKUP(C3057,away!$B$2:$E$405,3,FALSE)</f>
        <v>0.56000000000000005</v>
      </c>
      <c r="J3057" s="10">
        <f>VLOOKUP(B3057,home!$B$2:$E$405,4,FALSE)</f>
        <v>0.96</v>
      </c>
      <c r="K3057" s="12">
        <f t="shared" si="3528"/>
        <v>1.8658124999999999</v>
      </c>
      <c r="L3057" s="12">
        <f t="shared" si="3529"/>
        <v>0.62496000000000007</v>
      </c>
      <c r="M3057" s="13">
        <f t="shared" si="3530"/>
        <v>8.2845943358144811E-2</v>
      </c>
      <c r="N3057" s="13">
        <f t="shared" si="3531"/>
        <v>0.15457499669191854</v>
      </c>
      <c r="O3057" s="13">
        <f t="shared" si="3532"/>
        <v>5.1775400761106184E-2</v>
      </c>
      <c r="P3057" s="13">
        <f t="shared" si="3533"/>
        <v>9.6603189932581421E-2</v>
      </c>
      <c r="Q3057" s="13">
        <f t="shared" si="3534"/>
        <v>0.14420398050762015</v>
      </c>
      <c r="R3057" s="13">
        <f t="shared" si="3535"/>
        <v>1.6178777229830462E-2</v>
      </c>
      <c r="S3057" s="13">
        <f t="shared" si="3536"/>
        <v>2.8161234958745059E-2</v>
      </c>
      <c r="T3057" s="13">
        <f t="shared" si="3537"/>
        <v>9.012171965804229E-2</v>
      </c>
      <c r="U3057" s="13">
        <f t="shared" si="3538"/>
        <v>3.0186564790133045E-2</v>
      </c>
      <c r="V3057" s="13">
        <f t="shared" si="3539"/>
        <v>3.6486264869496259E-3</v>
      </c>
      <c r="W3057" s="13">
        <f t="shared" si="3540"/>
        <v>8.968586312695799E-2</v>
      </c>
      <c r="X3057" s="13">
        <f t="shared" si="3541"/>
        <v>5.605007701982366E-2</v>
      </c>
      <c r="Y3057" s="13">
        <f t="shared" si="3542"/>
        <v>1.7514528067154499E-2</v>
      </c>
      <c r="Z3057" s="13">
        <f t="shared" si="3543"/>
        <v>3.370362872518282E-3</v>
      </c>
      <c r="AA3057" s="13">
        <f t="shared" si="3544"/>
        <v>6.2884651770805161E-3</v>
      </c>
      <c r="AB3057" s="13">
        <f t="shared" si="3545"/>
        <v>5.8665484666057715E-3</v>
      </c>
      <c r="AC3057" s="13">
        <f t="shared" si="3546"/>
        <v>2.6590692255451715E-4</v>
      </c>
      <c r="AD3057" s="13">
        <f t="shared" si="3547"/>
        <v>4.1834251123891823E-2</v>
      </c>
      <c r="AE3057" s="13">
        <f t="shared" si="3548"/>
        <v>2.6144733582387437E-2</v>
      </c>
      <c r="AF3057" s="13">
        <f t="shared" si="3549"/>
        <v>8.1697063498244269E-3</v>
      </c>
      <c r="AG3057" s="13">
        <f t="shared" si="3550"/>
        <v>1.7019132267954247E-3</v>
      </c>
      <c r="AH3057" s="13">
        <f t="shared" si="3551"/>
        <v>5.2658549520225636E-4</v>
      </c>
      <c r="AI3057" s="13">
        <f t="shared" si="3552"/>
        <v>9.8250979926705999E-4</v>
      </c>
      <c r="AJ3057" s="13">
        <f t="shared" si="3553"/>
        <v>9.1658953242248575E-4</v>
      </c>
      <c r="AK3057" s="13">
        <f t="shared" si="3554"/>
        <v>5.7006140232100959E-4</v>
      </c>
      <c r="AL3057" s="13">
        <f t="shared" si="3555"/>
        <v>1.2402517686532845E-5</v>
      </c>
      <c r="AM3057" s="13">
        <f t="shared" si="3556"/>
        <v>1.5610973735019277E-2</v>
      </c>
      <c r="AN3057" s="13">
        <f t="shared" si="3557"/>
        <v>9.7562341454376471E-3</v>
      </c>
      <c r="AO3057" s="13">
        <f t="shared" si="3558"/>
        <v>3.0486280457663563E-3</v>
      </c>
      <c r="AP3057" s="13">
        <f t="shared" si="3559"/>
        <v>6.3509019449404743E-4</v>
      </c>
      <c r="AQ3057" s="13">
        <f t="shared" si="3560"/>
        <v>9.922649198774998E-5</v>
      </c>
      <c r="AR3057" s="13">
        <f t="shared" si="3561"/>
        <v>6.5818974216320434E-5</v>
      </c>
      <c r="AS3057" s="13">
        <f t="shared" si="3562"/>
        <v>1.2280586482998836E-4</v>
      </c>
      <c r="AT3057" s="13">
        <f t="shared" si="3563"/>
        <v>1.1456635883655135E-4</v>
      </c>
      <c r="AU3057" s="13">
        <f t="shared" si="3564"/>
        <v>7.1253114798907634E-5</v>
      </c>
      <c r="AV3057" s="13">
        <f t="shared" si="3565"/>
        <v>3.3236238063934212E-5</v>
      </c>
      <c r="AW3057" s="13">
        <f t="shared" si="3566"/>
        <v>4.0172381113823083E-7</v>
      </c>
      <c r="AX3057" s="13">
        <f t="shared" si="3567"/>
        <v>4.8545249886617807E-3</v>
      </c>
      <c r="AY3057" s="13">
        <f t="shared" si="3568"/>
        <v>3.0338839369140665E-3</v>
      </c>
      <c r="AZ3057" s="13">
        <f t="shared" si="3569"/>
        <v>9.480280526069075E-4</v>
      </c>
      <c r="BA3057" s="13">
        <f t="shared" si="3570"/>
        <v>1.97493203919071E-4</v>
      </c>
      <c r="BB3057" s="13">
        <f t="shared" si="3571"/>
        <v>3.0856338180315658E-5</v>
      </c>
      <c r="BC3057" s="13">
        <f t="shared" si="3572"/>
        <v>3.8567954218340143E-6</v>
      </c>
      <c r="BD3057" s="13">
        <f t="shared" si="3573"/>
        <v>6.8557043543719345E-6</v>
      </c>
      <c r="BE3057" s="13">
        <f t="shared" si="3574"/>
        <v>1.2791458880691585E-5</v>
      </c>
      <c r="BF3057" s="13">
        <f t="shared" si="3575"/>
        <v>1.1933231936415185E-5</v>
      </c>
      <c r="BG3057" s="13">
        <f t="shared" si="3576"/>
        <v>7.4217244374542172E-6</v>
      </c>
      <c r="BH3057" s="13">
        <f t="shared" si="3577"/>
        <v>3.4618865567393867E-6</v>
      </c>
      <c r="BI3057" s="13">
        <f t="shared" si="3578"/>
        <v>1.291846242229261E-6</v>
      </c>
      <c r="BJ3057" s="14">
        <f t="shared" si="3579"/>
        <v>0.66822056528282525</v>
      </c>
      <c r="BK3057" s="14">
        <f t="shared" si="3580"/>
        <v>0.21457118811357603</v>
      </c>
      <c r="BL3057" s="14">
        <f t="shared" si="3581"/>
        <v>0.11374293905712238</v>
      </c>
      <c r="BM3057" s="14">
        <f t="shared" si="3582"/>
        <v>0.45068928463173757</v>
      </c>
      <c r="BN3057" s="14">
        <f t="shared" si="3583"/>
        <v>0.54618228848120154</v>
      </c>
    </row>
    <row r="3058" spans="1:66" x14ac:dyDescent="0.25">
      <c r="A3058" t="s">
        <v>25</v>
      </c>
      <c r="B3058" t="s">
        <v>171</v>
      </c>
      <c r="C3058" t="s">
        <v>292</v>
      </c>
      <c r="D3058" t="s">
        <v>567</v>
      </c>
      <c r="E3058" s="10">
        <f>VLOOKUP(A3058,home!$A$2:$E$405,3,FALSE)</f>
        <v>1.3374999999999999</v>
      </c>
      <c r="F3058" s="10">
        <f>VLOOKUP(B3058,home!$B$2:$E$405,3,FALSE)</f>
        <v>0.84</v>
      </c>
      <c r="G3058" s="10">
        <f>VLOOKUP(C3058,away!$B$2:$E$405,4,FALSE)</f>
        <v>0.56000000000000005</v>
      </c>
      <c r="H3058" s="10">
        <f>VLOOKUP(A3058,away!$A$2:$E$405,3,FALSE)</f>
        <v>1.1625000000000001</v>
      </c>
      <c r="I3058" s="10">
        <f>VLOOKUP(C3058,away!$B$2:$E$405,3,FALSE)</f>
        <v>0.56000000000000005</v>
      </c>
      <c r="J3058" s="10">
        <f>VLOOKUP(B3058,home!$B$2:$E$405,4,FALSE)</f>
        <v>0.75</v>
      </c>
      <c r="K3058" s="12">
        <f t="shared" si="3528"/>
        <v>0.62916000000000005</v>
      </c>
      <c r="L3058" s="12">
        <f t="shared" si="3529"/>
        <v>0.48825000000000007</v>
      </c>
      <c r="M3058" s="13">
        <f t="shared" si="3530"/>
        <v>0.32712595459526672</v>
      </c>
      <c r="N3058" s="13">
        <f t="shared" si="3531"/>
        <v>0.20581456559315803</v>
      </c>
      <c r="O3058" s="13">
        <f t="shared" si="3532"/>
        <v>0.15971924733113901</v>
      </c>
      <c r="P3058" s="13">
        <f t="shared" si="3533"/>
        <v>0.10048896165085942</v>
      </c>
      <c r="Q3058" s="13">
        <f t="shared" si="3534"/>
        <v>6.474514604429564E-2</v>
      </c>
      <c r="R3058" s="13">
        <f t="shared" si="3535"/>
        <v>3.8991461254714317E-2</v>
      </c>
      <c r="S3058" s="13">
        <f t="shared" si="3536"/>
        <v>7.7172349608895918E-3</v>
      </c>
      <c r="T3058" s="13">
        <f t="shared" si="3537"/>
        <v>3.1611817556127353E-2</v>
      </c>
      <c r="U3058" s="13">
        <f t="shared" si="3538"/>
        <v>2.4531867763016062E-2</v>
      </c>
      <c r="V3058" s="13">
        <f t="shared" si="3539"/>
        <v>2.634041234786364E-4</v>
      </c>
      <c r="W3058" s="13">
        <f t="shared" si="3540"/>
        <v>1.3578352028409683E-2</v>
      </c>
      <c r="X3058" s="13">
        <f t="shared" si="3541"/>
        <v>6.6296303778710288E-3</v>
      </c>
      <c r="Y3058" s="13">
        <f t="shared" si="3542"/>
        <v>1.6184585159977653E-3</v>
      </c>
      <c r="Z3058" s="13">
        <f t="shared" si="3543"/>
        <v>6.3458603192047582E-3</v>
      </c>
      <c r="AA3058" s="13">
        <f t="shared" si="3544"/>
        <v>3.9925614784308656E-3</v>
      </c>
      <c r="AB3058" s="13">
        <f t="shared" si="3545"/>
        <v>1.2559799898847817E-3</v>
      </c>
      <c r="AC3058" s="13">
        <f t="shared" si="3546"/>
        <v>5.0571512461598487E-6</v>
      </c>
      <c r="AD3058" s="13">
        <f t="shared" si="3547"/>
        <v>2.1357389905485593E-3</v>
      </c>
      <c r="AE3058" s="13">
        <f t="shared" si="3548"/>
        <v>1.0427745621353342E-3</v>
      </c>
      <c r="AF3058" s="13">
        <f t="shared" si="3549"/>
        <v>2.5456733998128849E-4</v>
      </c>
      <c r="AG3058" s="13">
        <f t="shared" si="3550"/>
        <v>4.1430834581954721E-5</v>
      </c>
      <c r="AH3058" s="13">
        <f t="shared" si="3551"/>
        <v>7.7459157521293071E-4</v>
      </c>
      <c r="AI3058" s="13">
        <f t="shared" si="3552"/>
        <v>4.8734203546096753E-4</v>
      </c>
      <c r="AJ3058" s="13">
        <f t="shared" si="3553"/>
        <v>1.5330805751531115E-4</v>
      </c>
      <c r="AK3058" s="13">
        <f t="shared" si="3554"/>
        <v>3.215176582211106E-5</v>
      </c>
      <c r="AL3058" s="13">
        <f t="shared" si="3555"/>
        <v>6.2139719640002702E-8</v>
      </c>
      <c r="AM3058" s="13">
        <f t="shared" si="3556"/>
        <v>2.6874430865870641E-4</v>
      </c>
      <c r="AN3058" s="13">
        <f t="shared" si="3557"/>
        <v>1.3121440870261344E-4</v>
      </c>
      <c r="AO3058" s="13">
        <f t="shared" si="3558"/>
        <v>3.2032717524525507E-5</v>
      </c>
      <c r="AP3058" s="13">
        <f t="shared" si="3559"/>
        <v>5.213324777116529E-6</v>
      </c>
      <c r="AQ3058" s="13">
        <f t="shared" si="3560"/>
        <v>6.3635145560678639E-7</v>
      </c>
      <c r="AR3058" s="13">
        <f t="shared" si="3561"/>
        <v>7.5638867319542707E-5</v>
      </c>
      <c r="AS3058" s="13">
        <f t="shared" si="3562"/>
        <v>4.7588949762763498E-5</v>
      </c>
      <c r="AT3058" s="13">
        <f t="shared" si="3563"/>
        <v>1.4970531816370139E-5</v>
      </c>
      <c r="AU3058" s="13">
        <f t="shared" si="3564"/>
        <v>3.1396199325291456E-6</v>
      </c>
      <c r="AV3058" s="13">
        <f t="shared" si="3565"/>
        <v>4.938308191875093E-7</v>
      </c>
      <c r="AW3058" s="13">
        <f t="shared" si="3566"/>
        <v>5.3023714024304924E-10</v>
      </c>
      <c r="AX3058" s="13">
        <f t="shared" si="3567"/>
        <v>2.8180528205951937E-5</v>
      </c>
      <c r="AY3058" s="13">
        <f t="shared" si="3568"/>
        <v>1.3759142896556035E-5</v>
      </c>
      <c r="AZ3058" s="13">
        <f t="shared" si="3569"/>
        <v>3.3589507596217427E-6</v>
      </c>
      <c r="BA3058" s="13">
        <f t="shared" si="3570"/>
        <v>5.4666923612843888E-7</v>
      </c>
      <c r="BB3058" s="13">
        <f t="shared" si="3571"/>
        <v>6.672781363492757E-8</v>
      </c>
      <c r="BC3058" s="13">
        <f t="shared" si="3572"/>
        <v>6.5159710014506789E-9</v>
      </c>
      <c r="BD3058" s="13">
        <f t="shared" si="3573"/>
        <v>6.1551128281277903E-6</v>
      </c>
      <c r="BE3058" s="13">
        <f t="shared" si="3574"/>
        <v>3.8725507869448805E-6</v>
      </c>
      <c r="BF3058" s="13">
        <f t="shared" si="3575"/>
        <v>1.2182270265571205E-6</v>
      </c>
      <c r="BG3058" s="13">
        <f t="shared" si="3576"/>
        <v>2.5548657200955932E-7</v>
      </c>
      <c r="BH3058" s="13">
        <f t="shared" si="3577"/>
        <v>4.0185482911383582E-8</v>
      </c>
      <c r="BI3058" s="13">
        <f t="shared" si="3578"/>
        <v>5.0566196857052219E-9</v>
      </c>
      <c r="BJ3058" s="14">
        <f t="shared" si="3579"/>
        <v>0.32795624148910801</v>
      </c>
      <c r="BK3058" s="14">
        <f t="shared" si="3580"/>
        <v>0.43561443376435671</v>
      </c>
      <c r="BL3058" s="14">
        <f t="shared" si="3581"/>
        <v>0.23009188967016292</v>
      </c>
      <c r="BM3058" s="14">
        <f t="shared" si="3582"/>
        <v>0.10310933016074003</v>
      </c>
      <c r="BN3058" s="14">
        <f t="shared" si="3583"/>
        <v>0.89688533646943314</v>
      </c>
    </row>
    <row r="3059" spans="1:66" x14ac:dyDescent="0.25">
      <c r="A3059" t="s">
        <v>25</v>
      </c>
      <c r="B3059" t="s">
        <v>27</v>
      </c>
      <c r="C3059" t="s">
        <v>174</v>
      </c>
      <c r="D3059" t="s">
        <v>567</v>
      </c>
      <c r="E3059" s="10">
        <f>VLOOKUP(A3059,home!$A$2:$E$405,3,FALSE)</f>
        <v>1.3374999999999999</v>
      </c>
      <c r="F3059" s="10">
        <f>VLOOKUP(B3059,home!$B$2:$E$405,3,FALSE)</f>
        <v>0.91</v>
      </c>
      <c r="G3059" s="10">
        <f>VLOOKUP(C3059,away!$B$2:$E$405,4,FALSE)</f>
        <v>1.5</v>
      </c>
      <c r="H3059" s="10">
        <f>VLOOKUP(A3059,away!$A$2:$E$405,3,FALSE)</f>
        <v>1.1625000000000001</v>
      </c>
      <c r="I3059" s="10">
        <f>VLOOKUP(C3059,away!$B$2:$E$405,3,FALSE)</f>
        <v>0.47</v>
      </c>
      <c r="J3059" s="10">
        <f>VLOOKUP(B3059,home!$B$2:$E$405,4,FALSE)</f>
        <v>0.96</v>
      </c>
      <c r="K3059" s="12">
        <f t="shared" si="3528"/>
        <v>1.8256874999999999</v>
      </c>
      <c r="L3059" s="12">
        <f t="shared" si="3529"/>
        <v>0.52451999999999999</v>
      </c>
      <c r="M3059" s="13">
        <f t="shared" si="3530"/>
        <v>9.5349375167367162E-2</v>
      </c>
      <c r="N3059" s="13">
        <f t="shared" si="3531"/>
        <v>0.17407816237587259</v>
      </c>
      <c r="O3059" s="13">
        <f t="shared" si="3532"/>
        <v>5.0012654262787413E-2</v>
      </c>
      <c r="P3059" s="13">
        <f t="shared" si="3533"/>
        <v>9.1307477729392683E-2</v>
      </c>
      <c r="Q3059" s="13">
        <f t="shared" si="3534"/>
        <v>0.15890616253630047</v>
      </c>
      <c r="R3059" s="13">
        <f t="shared" si="3535"/>
        <v>1.3116318706958624E-2</v>
      </c>
      <c r="S3059" s="13">
        <f t="shared" si="3536"/>
        <v>2.1859229477564673E-2</v>
      </c>
      <c r="T3059" s="13">
        <f t="shared" si="3537"/>
        <v>8.3349460373540296E-2</v>
      </c>
      <c r="U3059" s="13">
        <f t="shared" si="3538"/>
        <v>2.394629910931052E-2</v>
      </c>
      <c r="V3059" s="13">
        <f t="shared" si="3539"/>
        <v>2.325845351140349E-3</v>
      </c>
      <c r="W3059" s="13">
        <f t="shared" si="3540"/>
        <v>9.6704331538497348E-2</v>
      </c>
      <c r="X3059" s="13">
        <f t="shared" si="3541"/>
        <v>5.0723355978572623E-2</v>
      </c>
      <c r="Y3059" s="13">
        <f t="shared" si="3542"/>
        <v>1.3302707338940453E-2</v>
      </c>
      <c r="Z3059" s="13">
        <f t="shared" si="3543"/>
        <v>2.2932571627246462E-3</v>
      </c>
      <c r="AA3059" s="13">
        <f t="shared" si="3544"/>
        <v>4.186770936271852E-3</v>
      </c>
      <c r="AB3059" s="13">
        <f t="shared" si="3545"/>
        <v>3.8218676818574083E-3</v>
      </c>
      <c r="AC3059" s="13">
        <f t="shared" si="3546"/>
        <v>1.3920324086320055E-4</v>
      </c>
      <c r="AD3059" s="13">
        <f t="shared" si="3547"/>
        <v>4.4137972321422594E-2</v>
      </c>
      <c r="AE3059" s="13">
        <f t="shared" si="3548"/>
        <v>2.3151249242032573E-2</v>
      </c>
      <c r="AF3059" s="13">
        <f t="shared" si="3549"/>
        <v>6.0716466262154614E-3</v>
      </c>
      <c r="AG3059" s="13">
        <f t="shared" si="3550"/>
        <v>1.0615666961275114E-3</v>
      </c>
      <c r="AH3059" s="13">
        <f t="shared" si="3551"/>
        <v>3.0071481174808281E-4</v>
      </c>
      <c r="AI3059" s="13">
        <f t="shared" si="3552"/>
        <v>5.4901127287332785E-4</v>
      </c>
      <c r="AJ3059" s="13">
        <f t="shared" si="3553"/>
        <v>5.011615091219619E-4</v>
      </c>
      <c r="AK3059" s="13">
        <f t="shared" si="3554"/>
        <v>3.0498810089503393E-4</v>
      </c>
      <c r="AL3059" s="13">
        <f t="shared" si="3555"/>
        <v>5.3320944338294983E-6</v>
      </c>
      <c r="AM3059" s="13">
        <f t="shared" si="3556"/>
        <v>1.6116428868513437E-2</v>
      </c>
      <c r="AN3059" s="13">
        <f t="shared" si="3557"/>
        <v>8.453389270112667E-3</v>
      </c>
      <c r="AO3059" s="13">
        <f t="shared" si="3558"/>
        <v>2.2169858699797474E-3</v>
      </c>
      <c r="AP3059" s="13">
        <f t="shared" si="3559"/>
        <v>3.8761780950725912E-4</v>
      </c>
      <c r="AQ3059" s="13">
        <f t="shared" si="3560"/>
        <v>5.0828323360686875E-5</v>
      </c>
      <c r="AR3059" s="13">
        <f t="shared" si="3561"/>
        <v>3.154618661162089E-5</v>
      </c>
      <c r="AS3059" s="13">
        <f t="shared" si="3562"/>
        <v>5.7593478569503601E-5</v>
      </c>
      <c r="AT3059" s="13">
        <f t="shared" si="3563"/>
        <v>5.2573846952930301E-5</v>
      </c>
      <c r="AU3059" s="13">
        <f t="shared" si="3564"/>
        <v>3.1994471736292647E-5</v>
      </c>
      <c r="AV3059" s="13">
        <f t="shared" si="3565"/>
        <v>1.4602976779513195E-5</v>
      </c>
      <c r="AW3059" s="13">
        <f t="shared" si="3566"/>
        <v>1.418351349425666E-7</v>
      </c>
      <c r="AX3059" s="13">
        <f t="shared" si="3567"/>
        <v>4.903927121647356E-3</v>
      </c>
      <c r="AY3059" s="13">
        <f t="shared" si="3568"/>
        <v>2.5722078538464709E-3</v>
      </c>
      <c r="AZ3059" s="13">
        <f t="shared" si="3569"/>
        <v>6.7458723174977522E-4</v>
      </c>
      <c r="BA3059" s="13">
        <f t="shared" si="3570"/>
        <v>1.1794483159913072E-4</v>
      </c>
      <c r="BB3059" s="13">
        <f t="shared" si="3571"/>
        <v>1.5466105767594011E-5</v>
      </c>
      <c r="BC3059" s="13">
        <f t="shared" si="3572"/>
        <v>1.6224563594436825E-6</v>
      </c>
      <c r="BD3059" s="13">
        <f t="shared" si="3573"/>
        <v>2.7577676335878954E-6</v>
      </c>
      <c r="BE3059" s="13">
        <f t="shared" si="3574"/>
        <v>5.0348218965460003E-6</v>
      </c>
      <c r="BF3059" s="13">
        <f t="shared" si="3575"/>
        <v>4.5960057006251625E-6</v>
      </c>
      <c r="BG3059" s="13">
        <f t="shared" si="3576"/>
        <v>2.7969567191867008E-6</v>
      </c>
      <c r="BH3059" s="13">
        <f t="shared" si="3577"/>
        <v>1.2765922300650424E-6</v>
      </c>
      <c r="BI3059" s="13">
        <f t="shared" si="3578"/>
        <v>4.6613169540537426E-7</v>
      </c>
      <c r="BJ3059" s="14">
        <f t="shared" si="3579"/>
        <v>0.68699762076996551</v>
      </c>
      <c r="BK3059" s="14">
        <f t="shared" si="3580"/>
        <v>0.21355867091460834</v>
      </c>
      <c r="BL3059" s="14">
        <f t="shared" si="3581"/>
        <v>9.6945025628349515E-2</v>
      </c>
      <c r="BM3059" s="14">
        <f t="shared" si="3582"/>
        <v>0.41445235767825744</v>
      </c>
      <c r="BN3059" s="14">
        <f t="shared" si="3583"/>
        <v>0.582770150778679</v>
      </c>
    </row>
    <row r="3060" spans="1:66" x14ac:dyDescent="0.25">
      <c r="A3060" t="s">
        <v>25</v>
      </c>
      <c r="B3060" t="s">
        <v>173</v>
      </c>
      <c r="C3060" t="s">
        <v>172</v>
      </c>
      <c r="D3060" t="s">
        <v>567</v>
      </c>
      <c r="E3060" s="10">
        <f>VLOOKUP(A3060,home!$A$2:$E$405,3,FALSE)</f>
        <v>1.3374999999999999</v>
      </c>
      <c r="F3060" s="10">
        <f>VLOOKUP(B3060,home!$B$2:$E$405,3,FALSE)</f>
        <v>1.1200000000000001</v>
      </c>
      <c r="G3060" s="10">
        <f>VLOOKUP(C3060,away!$B$2:$E$405,4,FALSE)</f>
        <v>0.75</v>
      </c>
      <c r="H3060" s="10">
        <f>VLOOKUP(A3060,away!$A$2:$E$405,3,FALSE)</f>
        <v>1.1625000000000001</v>
      </c>
      <c r="I3060" s="10">
        <f>VLOOKUP(C3060,away!$B$2:$E$405,3,FALSE)</f>
        <v>1.1200000000000001</v>
      </c>
      <c r="J3060" s="10">
        <f>VLOOKUP(B3060,home!$B$2:$E$405,4,FALSE)</f>
        <v>1.18</v>
      </c>
      <c r="K3060" s="12">
        <f t="shared" si="3528"/>
        <v>1.1234999999999999</v>
      </c>
      <c r="L3060" s="12">
        <f t="shared" si="3529"/>
        <v>1.5363600000000002</v>
      </c>
      <c r="M3060" s="13">
        <f t="shared" si="3530"/>
        <v>6.9958015181224159E-2</v>
      </c>
      <c r="N3060" s="13">
        <f t="shared" si="3531"/>
        <v>7.859783005610535E-2</v>
      </c>
      <c r="O3060" s="13">
        <f t="shared" si="3532"/>
        <v>0.10748069620382557</v>
      </c>
      <c r="P3060" s="13">
        <f t="shared" si="3533"/>
        <v>0.12075456218499803</v>
      </c>
      <c r="Q3060" s="13">
        <f t="shared" si="3534"/>
        <v>4.4152331034017181E-2</v>
      </c>
      <c r="R3060" s="13">
        <f t="shared" si="3535"/>
        <v>8.2564521209854747E-2</v>
      </c>
      <c r="S3060" s="13">
        <f t="shared" si="3536"/>
        <v>5.2108626333655941E-2</v>
      </c>
      <c r="T3060" s="13">
        <f t="shared" si="3537"/>
        <v>6.7833875307422645E-2</v>
      </c>
      <c r="U3060" s="13">
        <f t="shared" si="3538"/>
        <v>9.2761239579271806E-2</v>
      </c>
      <c r="V3060" s="13">
        <f t="shared" si="3539"/>
        <v>9.9938582093879614E-3</v>
      </c>
      <c r="W3060" s="13">
        <f t="shared" si="3540"/>
        <v>1.6535047972239439E-2</v>
      </c>
      <c r="X3060" s="13">
        <f t="shared" si="3541"/>
        <v>2.5403786302629783E-2</v>
      </c>
      <c r="Y3060" s="13">
        <f t="shared" si="3542"/>
        <v>1.9514680561954153E-2</v>
      </c>
      <c r="Z3060" s="13">
        <f t="shared" si="3543"/>
        <v>4.2282942601990815E-2</v>
      </c>
      <c r="AA3060" s="13">
        <f t="shared" si="3544"/>
        <v>4.7504886013336682E-2</v>
      </c>
      <c r="AB3060" s="13">
        <f t="shared" si="3545"/>
        <v>2.6685869717991882E-2</v>
      </c>
      <c r="AC3060" s="13">
        <f t="shared" si="3546"/>
        <v>1.0781502032749591E-3</v>
      </c>
      <c r="AD3060" s="13">
        <f t="shared" si="3547"/>
        <v>4.6442815992027535E-3</v>
      </c>
      <c r="AE3060" s="13">
        <f t="shared" si="3548"/>
        <v>7.1352884777511425E-3</v>
      </c>
      <c r="AF3060" s="13">
        <f t="shared" si="3549"/>
        <v>5.4811859028388744E-3</v>
      </c>
      <c r="AG3060" s="13">
        <f t="shared" si="3550"/>
        <v>2.8070249245618446E-3</v>
      </c>
      <c r="AH3060" s="13">
        <f t="shared" si="3551"/>
        <v>1.6240455423998656E-2</v>
      </c>
      <c r="AI3060" s="13">
        <f t="shared" si="3552"/>
        <v>1.8246151668862488E-2</v>
      </c>
      <c r="AJ3060" s="13">
        <f t="shared" si="3553"/>
        <v>1.0249775699983504E-2</v>
      </c>
      <c r="AK3060" s="13">
        <f t="shared" si="3554"/>
        <v>3.8385409996438231E-3</v>
      </c>
      <c r="AL3060" s="13">
        <f t="shared" si="3555"/>
        <v>7.4439822472879973E-5</v>
      </c>
      <c r="AM3060" s="13">
        <f t="shared" si="3556"/>
        <v>1.0435700753408574E-3</v>
      </c>
      <c r="AN3060" s="13">
        <f t="shared" si="3557"/>
        <v>1.60329932095068E-3</v>
      </c>
      <c r="AO3060" s="13">
        <f t="shared" si="3558"/>
        <v>1.2316224723678936E-3</v>
      </c>
      <c r="AP3060" s="13">
        <f t="shared" si="3559"/>
        <v>6.3073850054904583E-4</v>
      </c>
      <c r="AQ3060" s="13">
        <f t="shared" si="3560"/>
        <v>2.4226035067588305E-4</v>
      </c>
      <c r="AR3060" s="13">
        <f t="shared" si="3561"/>
        <v>4.9902372190429173E-3</v>
      </c>
      <c r="AS3060" s="13">
        <f t="shared" si="3562"/>
        <v>5.6065315155947176E-3</v>
      </c>
      <c r="AT3060" s="13">
        <f t="shared" si="3563"/>
        <v>3.149469078885333E-3</v>
      </c>
      <c r="AU3060" s="13">
        <f t="shared" si="3564"/>
        <v>1.1794761700425573E-3</v>
      </c>
      <c r="AV3060" s="13">
        <f t="shared" si="3565"/>
        <v>3.3128536926070341E-4</v>
      </c>
      <c r="AW3060" s="13">
        <f t="shared" si="3566"/>
        <v>3.5691836614654569E-6</v>
      </c>
      <c r="AX3060" s="13">
        <f t="shared" si="3567"/>
        <v>1.9540849660757575E-4</v>
      </c>
      <c r="AY3060" s="13">
        <f t="shared" si="3568"/>
        <v>3.0021779784801511E-4</v>
      </c>
      <c r="AZ3060" s="13">
        <f t="shared" si="3569"/>
        <v>2.3062130795088831E-4</v>
      </c>
      <c r="BA3060" s="13">
        <f t="shared" si="3570"/>
        <v>1.1810578422780893E-4</v>
      </c>
      <c r="BB3060" s="13">
        <f t="shared" si="3571"/>
        <v>4.5363250664059143E-5</v>
      </c>
      <c r="BC3060" s="13">
        <f t="shared" si="3572"/>
        <v>1.3938856758046789E-5</v>
      </c>
      <c r="BD3060" s="13">
        <f t="shared" si="3573"/>
        <v>1.2778001423081281E-3</v>
      </c>
      <c r="BE3060" s="13">
        <f t="shared" si="3574"/>
        <v>1.435608459883182E-3</v>
      </c>
      <c r="BF3060" s="13">
        <f t="shared" si="3575"/>
        <v>8.0645305233937757E-4</v>
      </c>
      <c r="BG3060" s="13">
        <f t="shared" si="3576"/>
        <v>3.0201666810109691E-4</v>
      </c>
      <c r="BH3060" s="13">
        <f t="shared" si="3577"/>
        <v>8.4828931652895627E-5</v>
      </c>
      <c r="BI3060" s="13">
        <f t="shared" si="3578"/>
        <v>1.9061060942405625E-5</v>
      </c>
      <c r="BJ3060" s="14">
        <f t="shared" si="3579"/>
        <v>0.27776047835266393</v>
      </c>
      <c r="BK3060" s="14">
        <f t="shared" si="3580"/>
        <v>0.25426786973286197</v>
      </c>
      <c r="BL3060" s="14">
        <f t="shared" si="3581"/>
        <v>0.42475490418482237</v>
      </c>
      <c r="BM3060" s="14">
        <f t="shared" si="3582"/>
        <v>0.49526159038812761</v>
      </c>
      <c r="BN3060" s="14">
        <f t="shared" si="3583"/>
        <v>0.50350795587002506</v>
      </c>
    </row>
    <row r="3061" spans="1:66" x14ac:dyDescent="0.25">
      <c r="A3061" t="s">
        <v>25</v>
      </c>
      <c r="B3061" t="s">
        <v>476</v>
      </c>
      <c r="C3061" t="s">
        <v>168</v>
      </c>
      <c r="D3061" t="s">
        <v>567</v>
      </c>
      <c r="E3061" s="10">
        <f>VLOOKUP(A3061,home!$A$2:$E$405,3,FALSE)</f>
        <v>1.3374999999999999</v>
      </c>
      <c r="F3061" s="10">
        <f>VLOOKUP(B3061,home!$B$2:$E$405,3,FALSE)</f>
        <v>0.84</v>
      </c>
      <c r="G3061" s="10">
        <f>VLOOKUP(C3061,away!$B$2:$E$405,4,FALSE)</f>
        <v>0.84</v>
      </c>
      <c r="H3061" s="10">
        <f>VLOOKUP(A3061,away!$A$2:$E$405,3,FALSE)</f>
        <v>1.1625000000000001</v>
      </c>
      <c r="I3061" s="10">
        <f>VLOOKUP(C3061,away!$B$2:$E$405,3,FALSE)</f>
        <v>0.56000000000000005</v>
      </c>
      <c r="J3061" s="10">
        <f>VLOOKUP(B3061,home!$B$2:$E$405,4,FALSE)</f>
        <v>0.86</v>
      </c>
      <c r="K3061" s="12">
        <f t="shared" si="3528"/>
        <v>0.94373999999999991</v>
      </c>
      <c r="L3061" s="12">
        <f t="shared" si="3529"/>
        <v>0.55986000000000014</v>
      </c>
      <c r="M3061" s="13">
        <f t="shared" si="3530"/>
        <v>0.22232833572183353</v>
      </c>
      <c r="N3061" s="13">
        <f t="shared" si="3531"/>
        <v>0.20982014355412312</v>
      </c>
      <c r="O3061" s="13">
        <f t="shared" si="3532"/>
        <v>0.12447274203722575</v>
      </c>
      <c r="P3061" s="13">
        <f t="shared" si="3533"/>
        <v>0.11746990557021141</v>
      </c>
      <c r="Q3061" s="13">
        <f t="shared" si="3534"/>
        <v>9.9007831138884075E-2</v>
      </c>
      <c r="R3061" s="13">
        <f t="shared" si="3535"/>
        <v>3.4843654678480607E-2</v>
      </c>
      <c r="S3061" s="13">
        <f t="shared" si="3536"/>
        <v>1.5516666678892486E-2</v>
      </c>
      <c r="T3061" s="13">
        <f t="shared" si="3537"/>
        <v>5.5430524341415661E-2</v>
      </c>
      <c r="U3061" s="13">
        <f t="shared" si="3538"/>
        <v>3.2883350666269281E-2</v>
      </c>
      <c r="V3061" s="13">
        <f t="shared" si="3539"/>
        <v>9.1093570317774019E-4</v>
      </c>
      <c r="W3061" s="13">
        <f t="shared" si="3540"/>
        <v>3.114588351967015E-2</v>
      </c>
      <c r="X3061" s="13">
        <f t="shared" si="3541"/>
        <v>1.7437334347322538E-2</v>
      </c>
      <c r="Y3061" s="13">
        <f t="shared" si="3542"/>
        <v>4.8812330038459978E-3</v>
      </c>
      <c r="Z3061" s="13">
        <f t="shared" si="3543"/>
        <v>6.5025228360980521E-3</v>
      </c>
      <c r="AA3061" s="13">
        <f t="shared" si="3544"/>
        <v>6.1366909013391745E-3</v>
      </c>
      <c r="AB3061" s="13">
        <f t="shared" si="3545"/>
        <v>2.8957203356149161E-3</v>
      </c>
      <c r="AC3061" s="13">
        <f t="shared" si="3546"/>
        <v>3.00815038615641E-5</v>
      </c>
      <c r="AD3061" s="13">
        <f t="shared" si="3547"/>
        <v>7.3484040282133763E-3</v>
      </c>
      <c r="AE3061" s="13">
        <f t="shared" si="3548"/>
        <v>4.1140774792355417E-3</v>
      </c>
      <c r="AF3061" s="13">
        <f t="shared" si="3549"/>
        <v>1.1516537087624052E-3</v>
      </c>
      <c r="AG3061" s="13">
        <f t="shared" si="3550"/>
        <v>2.149216151292401E-4</v>
      </c>
      <c r="AH3061" s="13">
        <f t="shared" si="3551"/>
        <v>9.1012560875446407E-4</v>
      </c>
      <c r="AI3061" s="13">
        <f t="shared" si="3552"/>
        <v>8.5892194200593778E-4</v>
      </c>
      <c r="AJ3061" s="13">
        <f t="shared" si="3553"/>
        <v>4.052994967743419E-4</v>
      </c>
      <c r="AK3061" s="13">
        <f t="shared" si="3554"/>
        <v>1.2749911569527245E-4</v>
      </c>
      <c r="AL3061" s="13">
        <f t="shared" si="3555"/>
        <v>6.3575727431325643E-7</v>
      </c>
      <c r="AM3061" s="13">
        <f t="shared" si="3556"/>
        <v>1.3869965635172185E-3</v>
      </c>
      <c r="AN3061" s="13">
        <f t="shared" si="3557"/>
        <v>7.7652389605075019E-4</v>
      </c>
      <c r="AO3061" s="13">
        <f t="shared" si="3558"/>
        <v>2.1737233422148652E-4</v>
      </c>
      <c r="AP3061" s="13">
        <f t="shared" si="3559"/>
        <v>4.0566025012413816E-5</v>
      </c>
      <c r="AQ3061" s="13">
        <f t="shared" si="3560"/>
        <v>5.6778236908625017E-6</v>
      </c>
      <c r="AR3061" s="13">
        <f t="shared" si="3561"/>
        <v>1.0190858466345491E-4</v>
      </c>
      <c r="AS3061" s="13">
        <f t="shared" si="3562"/>
        <v>9.6175207690288924E-5</v>
      </c>
      <c r="AT3061" s="13">
        <f t="shared" si="3563"/>
        <v>4.5382195252816635E-5</v>
      </c>
      <c r="AU3061" s="13">
        <f t="shared" si="3564"/>
        <v>1.4276330982631056E-5</v>
      </c>
      <c r="AV3061" s="13">
        <f t="shared" si="3565"/>
        <v>3.3682861503870576E-6</v>
      </c>
      <c r="AW3061" s="13">
        <f t="shared" si="3566"/>
        <v>9.3308377970558646E-9</v>
      </c>
      <c r="AX3061" s="13">
        <f t="shared" si="3567"/>
        <v>2.1816068947562317E-4</v>
      </c>
      <c r="AY3061" s="13">
        <f t="shared" si="3568"/>
        <v>1.2213944360982241E-4</v>
      </c>
      <c r="AZ3061" s="13">
        <f t="shared" si="3569"/>
        <v>3.4190494449697592E-5</v>
      </c>
      <c r="BA3061" s="13">
        <f t="shared" si="3570"/>
        <v>6.3806300742025654E-6</v>
      </c>
      <c r="BB3061" s="13">
        <f t="shared" si="3571"/>
        <v>8.9306488833576235E-7</v>
      </c>
      <c r="BC3061" s="13">
        <f t="shared" si="3572"/>
        <v>9.999826167673205E-8</v>
      </c>
      <c r="BD3061" s="13">
        <f t="shared" si="3573"/>
        <v>9.5090900349469746E-6</v>
      </c>
      <c r="BE3061" s="13">
        <f t="shared" si="3574"/>
        <v>8.9741086295808563E-6</v>
      </c>
      <c r="BF3061" s="13">
        <f t="shared" si="3575"/>
        <v>4.2346126390403186E-6</v>
      </c>
      <c r="BG3061" s="13">
        <f t="shared" si="3576"/>
        <v>1.3321244439893033E-6</v>
      </c>
      <c r="BH3061" s="13">
        <f t="shared" si="3577"/>
        <v>3.1429478069261627E-7</v>
      </c>
      <c r="BI3061" s="13">
        <f t="shared" si="3578"/>
        <v>5.932251126616994E-8</v>
      </c>
      <c r="BJ3061" s="14">
        <f t="shared" si="3579"/>
        <v>0.43336100769985414</v>
      </c>
      <c r="BK3061" s="14">
        <f t="shared" si="3580"/>
        <v>0.35637870037886094</v>
      </c>
      <c r="BL3061" s="14">
        <f t="shared" si="3581"/>
        <v>0.20381953893993884</v>
      </c>
      <c r="BM3061" s="14">
        <f t="shared" si="3582"/>
        <v>0.1919970270412214</v>
      </c>
      <c r="BN3061" s="14">
        <f t="shared" si="3583"/>
        <v>0.80794261270075862</v>
      </c>
    </row>
    <row r="3062" spans="1:66" x14ac:dyDescent="0.25">
      <c r="A3062" t="s">
        <v>178</v>
      </c>
      <c r="B3062" t="s">
        <v>185</v>
      </c>
      <c r="C3062" t="s">
        <v>270</v>
      </c>
      <c r="D3062" t="s">
        <v>567</v>
      </c>
      <c r="E3062" s="10">
        <f>VLOOKUP(A3062,home!$A$2:$E$405,3,FALSE)</f>
        <v>1.7111111111111099</v>
      </c>
      <c r="F3062" s="10">
        <f>VLOOKUP(B3062,home!$B$2:$E$405,3,FALSE)</f>
        <v>0.67</v>
      </c>
      <c r="G3062" s="10">
        <f>VLOOKUP(C3062,away!$B$2:$E$405,4,FALSE)</f>
        <v>1.17</v>
      </c>
      <c r="H3062" s="10">
        <f>VLOOKUP(A3062,away!$A$2:$E$405,3,FALSE)</f>
        <v>1.31111111111111</v>
      </c>
      <c r="I3062" s="10">
        <f>VLOOKUP(C3062,away!$B$2:$E$405,3,FALSE)</f>
        <v>0.8</v>
      </c>
      <c r="J3062" s="10">
        <f>VLOOKUP(B3062,home!$B$2:$E$405,4,FALSE)</f>
        <v>2.0699999999999998</v>
      </c>
      <c r="K3062" s="12">
        <f t="shared" si="3528"/>
        <v>1.3413399999999991</v>
      </c>
      <c r="L3062" s="12">
        <f t="shared" si="3529"/>
        <v>2.171199999999998</v>
      </c>
      <c r="M3062" s="13">
        <f t="shared" si="3530"/>
        <v>2.9821072634121246E-2</v>
      </c>
      <c r="N3062" s="13">
        <f t="shared" si="3531"/>
        <v>4.000019756705217E-2</v>
      </c>
      <c r="O3062" s="13">
        <f t="shared" si="3532"/>
        <v>6.4747512903203991E-2</v>
      </c>
      <c r="P3062" s="13">
        <f t="shared" si="3533"/>
        <v>8.6848428957583587E-2</v>
      </c>
      <c r="Q3062" s="13">
        <f t="shared" si="3534"/>
        <v>2.6826932502294867E-2</v>
      </c>
      <c r="R3062" s="13">
        <f t="shared" si="3535"/>
        <v>7.028990000771819E-2</v>
      </c>
      <c r="S3062" s="13">
        <f t="shared" si="3536"/>
        <v>6.3232547877655421E-2</v>
      </c>
      <c r="T3062" s="13">
        <f t="shared" si="3537"/>
        <v>5.8246635848982556E-2</v>
      </c>
      <c r="U3062" s="13">
        <f t="shared" si="3538"/>
        <v>9.4282654476352673E-2</v>
      </c>
      <c r="V3062" s="13">
        <f t="shared" si="3539"/>
        <v>2.0461472215143228E-2</v>
      </c>
      <c r="W3062" s="13">
        <f t="shared" si="3540"/>
        <v>1.1994679214209391E-2</v>
      </c>
      <c r="X3062" s="13">
        <f t="shared" si="3541"/>
        <v>2.6042847509891404E-2</v>
      </c>
      <c r="Y3062" s="13">
        <f t="shared" si="3542"/>
        <v>2.8272115256738086E-2</v>
      </c>
      <c r="Z3062" s="13">
        <f t="shared" si="3543"/>
        <v>5.0871143632252536E-2</v>
      </c>
      <c r="AA3062" s="13">
        <f t="shared" si="3544"/>
        <v>6.8235499799685587E-2</v>
      </c>
      <c r="AB3062" s="13">
        <f t="shared" si="3545"/>
        <v>4.5763502650655104E-2</v>
      </c>
      <c r="AC3062" s="13">
        <f t="shared" si="3546"/>
        <v>3.7243938578418656E-3</v>
      </c>
      <c r="AD3062" s="13">
        <f t="shared" si="3547"/>
        <v>4.0222357542969026E-3</v>
      </c>
      <c r="AE3062" s="13">
        <f t="shared" si="3548"/>
        <v>8.7330782697294263E-3</v>
      </c>
      <c r="AF3062" s="13">
        <f t="shared" si="3549"/>
        <v>9.4806297696182588E-3</v>
      </c>
      <c r="AG3062" s="13">
        <f t="shared" si="3550"/>
        <v>6.8614477852650489E-3</v>
      </c>
      <c r="AH3062" s="13">
        <f t="shared" si="3551"/>
        <v>2.7612856763586657E-2</v>
      </c>
      <c r="AI3062" s="13">
        <f t="shared" si="3552"/>
        <v>3.7038229291269306E-2</v>
      </c>
      <c r="AJ3062" s="13">
        <f t="shared" si="3553"/>
        <v>2.4840429238775573E-2</v>
      </c>
      <c r="AK3062" s="13">
        <f t="shared" si="3554"/>
        <v>1.1106487118379735E-2</v>
      </c>
      <c r="AL3062" s="13">
        <f t="shared" si="3555"/>
        <v>4.3386468265764477E-4</v>
      </c>
      <c r="AM3062" s="13">
        <f t="shared" si="3556"/>
        <v>1.0790371413337205E-3</v>
      </c>
      <c r="AN3062" s="13">
        <f t="shared" si="3557"/>
        <v>2.3428054412637715E-3</v>
      </c>
      <c r="AO3062" s="13">
        <f t="shared" si="3558"/>
        <v>2.5433495870359488E-3</v>
      </c>
      <c r="AP3062" s="13">
        <f t="shared" si="3559"/>
        <v>1.8407068744574822E-3</v>
      </c>
      <c r="AQ3062" s="13">
        <f t="shared" si="3560"/>
        <v>9.9913569145552062E-4</v>
      </c>
      <c r="AR3062" s="13">
        <f t="shared" si="3561"/>
        <v>1.1990606921019855E-2</v>
      </c>
      <c r="AS3062" s="13">
        <f t="shared" si="3562"/>
        <v>1.6083480687440765E-2</v>
      </c>
      <c r="AT3062" s="13">
        <f t="shared" si="3563"/>
        <v>1.0786707992645892E-2</v>
      </c>
      <c r="AU3062" s="13">
        <f t="shared" si="3564"/>
        <v>4.8228809662852106E-3</v>
      </c>
      <c r="AV3062" s="13">
        <f t="shared" si="3565"/>
        <v>1.6172807888292498E-3</v>
      </c>
      <c r="AW3062" s="13">
        <f t="shared" si="3566"/>
        <v>3.509865744500706E-5</v>
      </c>
      <c r="AX3062" s="13">
        <f t="shared" si="3567"/>
        <v>2.4122594652609567E-4</v>
      </c>
      <c r="AY3062" s="13">
        <f t="shared" si="3568"/>
        <v>5.2374977509745844E-4</v>
      </c>
      <c r="AZ3062" s="13">
        <f t="shared" si="3569"/>
        <v>5.6858275584580043E-4</v>
      </c>
      <c r="BA3062" s="13">
        <f t="shared" si="3570"/>
        <v>4.115022931641336E-4</v>
      </c>
      <c r="BB3062" s="13">
        <f t="shared" si="3571"/>
        <v>2.2336344472949154E-4</v>
      </c>
      <c r="BC3062" s="13">
        <f t="shared" si="3572"/>
        <v>9.6993342239334296E-5</v>
      </c>
      <c r="BD3062" s="13">
        <f t="shared" si="3573"/>
        <v>4.3390009578197133E-3</v>
      </c>
      <c r="BE3062" s="13">
        <f t="shared" si="3574"/>
        <v>5.8200755447618911E-3</v>
      </c>
      <c r="BF3062" s="13">
        <f t="shared" si="3575"/>
        <v>3.9033500656054554E-3</v>
      </c>
      <c r="BG3062" s="13">
        <f t="shared" si="3576"/>
        <v>1.7452398589997394E-3</v>
      </c>
      <c r="BH3062" s="13">
        <f t="shared" si="3577"/>
        <v>5.8524000811767721E-4</v>
      </c>
      <c r="BI3062" s="13">
        <f t="shared" si="3578"/>
        <v>1.5700116649771287E-4</v>
      </c>
      <c r="BJ3062" s="14">
        <f t="shared" si="3579"/>
        <v>0.23135125177122684</v>
      </c>
      <c r="BK3062" s="14">
        <f t="shared" si="3580"/>
        <v>0.20504553000010045</v>
      </c>
      <c r="BL3062" s="14">
        <f t="shared" si="3581"/>
        <v>0.50576793720765001</v>
      </c>
      <c r="BM3062" s="14">
        <f t="shared" si="3582"/>
        <v>0.67401316692160351</v>
      </c>
      <c r="BN3062" s="14">
        <f t="shared" si="3583"/>
        <v>0.3185340445719741</v>
      </c>
    </row>
    <row r="3063" spans="1:66" x14ac:dyDescent="0.25">
      <c r="A3063" t="s">
        <v>178</v>
      </c>
      <c r="B3063" t="s">
        <v>184</v>
      </c>
      <c r="C3063" t="s">
        <v>268</v>
      </c>
      <c r="D3063" t="s">
        <v>567</v>
      </c>
      <c r="E3063" s="10">
        <f>VLOOKUP(A3063,home!$A$2:$E$405,3,FALSE)</f>
        <v>1.7111111111111099</v>
      </c>
      <c r="F3063" s="10">
        <f>VLOOKUP(B3063,home!$B$2:$E$405,3,FALSE)</f>
        <v>0.25</v>
      </c>
      <c r="G3063" s="10">
        <f>VLOOKUP(C3063,away!$B$2:$E$405,4,FALSE)</f>
        <v>0.92</v>
      </c>
      <c r="H3063" s="10">
        <f>VLOOKUP(A3063,away!$A$2:$E$405,3,FALSE)</f>
        <v>1.31111111111111</v>
      </c>
      <c r="I3063" s="10">
        <f>VLOOKUP(C3063,away!$B$2:$E$405,3,FALSE)</f>
        <v>0.75</v>
      </c>
      <c r="J3063" s="10">
        <f>VLOOKUP(B3063,home!$B$2:$E$405,4,FALSE)</f>
        <v>0.76</v>
      </c>
      <c r="K3063" s="12">
        <f t="shared" si="3528"/>
        <v>0.39355555555555533</v>
      </c>
      <c r="L3063" s="12">
        <f t="shared" si="3529"/>
        <v>0.74733333333333274</v>
      </c>
      <c r="M3063" s="13">
        <f t="shared" si="3530"/>
        <v>0.31953486455218366</v>
      </c>
      <c r="N3063" s="13">
        <f t="shared" si="3531"/>
        <v>0.12575472113820377</v>
      </c>
      <c r="O3063" s="13">
        <f t="shared" si="3532"/>
        <v>0.23879905544199839</v>
      </c>
      <c r="P3063" s="13">
        <f t="shared" si="3533"/>
        <v>9.3980694930617531E-2</v>
      </c>
      <c r="Q3063" s="13">
        <f t="shared" si="3534"/>
        <v>2.4745734570639857E-2</v>
      </c>
      <c r="R3063" s="13">
        <f t="shared" si="3535"/>
        <v>8.9231247050159987E-2</v>
      </c>
      <c r="S3063" s="13">
        <f t="shared" si="3536"/>
        <v>6.9103343636851963E-3</v>
      </c>
      <c r="T3063" s="13">
        <f t="shared" si="3537"/>
        <v>1.8493312302458171E-2</v>
      </c>
      <c r="U3063" s="13">
        <f t="shared" si="3538"/>
        <v>3.511745300574072E-2</v>
      </c>
      <c r="V3063" s="13">
        <f t="shared" si="3539"/>
        <v>2.2582756574839388E-4</v>
      </c>
      <c r="W3063" s="13">
        <f t="shared" si="3540"/>
        <v>3.2462737721928266E-3</v>
      </c>
      <c r="X3063" s="13">
        <f t="shared" si="3541"/>
        <v>2.4260485990854367E-3</v>
      </c>
      <c r="Y3063" s="13">
        <f t="shared" si="3542"/>
        <v>9.0653349319159081E-4</v>
      </c>
      <c r="Z3063" s="13">
        <f t="shared" si="3543"/>
        <v>2.2228495098495393E-2</v>
      </c>
      <c r="AA3063" s="13">
        <f t="shared" si="3544"/>
        <v>8.7481477376522929E-3</v>
      </c>
      <c r="AB3063" s="13">
        <f t="shared" si="3545"/>
        <v>1.721441071486911E-3</v>
      </c>
      <c r="AC3063" s="13">
        <f t="shared" si="3546"/>
        <v>4.1512354984462406E-6</v>
      </c>
      <c r="AD3063" s="13">
        <f t="shared" si="3547"/>
        <v>3.1939726947519408E-4</v>
      </c>
      <c r="AE3063" s="13">
        <f t="shared" si="3548"/>
        <v>2.3869622605446149E-4</v>
      </c>
      <c r="AF3063" s="13">
        <f t="shared" si="3549"/>
        <v>8.9192823135683701E-5</v>
      </c>
      <c r="AG3063" s="13">
        <f t="shared" si="3550"/>
        <v>2.2218923274466967E-5</v>
      </c>
      <c r="AH3063" s="13">
        <f t="shared" si="3551"/>
        <v>4.1530238342355518E-3</v>
      </c>
      <c r="AI3063" s="13">
        <f t="shared" si="3552"/>
        <v>1.6344456023180351E-3</v>
      </c>
      <c r="AJ3063" s="13">
        <f t="shared" si="3553"/>
        <v>3.216225735228042E-4</v>
      </c>
      <c r="AK3063" s="13">
        <f t="shared" si="3554"/>
        <v>4.2192116867324884E-5</v>
      </c>
      <c r="AL3063" s="13">
        <f t="shared" si="3555"/>
        <v>4.8837987993753059E-8</v>
      </c>
      <c r="AM3063" s="13">
        <f t="shared" si="3556"/>
        <v>2.5140113966247487E-5</v>
      </c>
      <c r="AN3063" s="13">
        <f t="shared" si="3557"/>
        <v>1.8788045170775605E-5</v>
      </c>
      <c r="AO3063" s="13">
        <f t="shared" si="3558"/>
        <v>7.020466212146478E-6</v>
      </c>
      <c r="AP3063" s="13">
        <f t="shared" si="3559"/>
        <v>1.7488761386258213E-6</v>
      </c>
      <c r="AQ3063" s="13">
        <f t="shared" si="3560"/>
        <v>3.2674835856659062E-7</v>
      </c>
      <c r="AR3063" s="13">
        <f t="shared" si="3561"/>
        <v>6.2073862909040685E-4</v>
      </c>
      <c r="AS3063" s="13">
        <f t="shared" si="3562"/>
        <v>2.4429513602646885E-4</v>
      </c>
      <c r="AT3063" s="13">
        <f t="shared" si="3563"/>
        <v>4.8071853989208452E-5</v>
      </c>
      <c r="AU3063" s="13">
        <f t="shared" si="3564"/>
        <v>6.3063150677694894E-6</v>
      </c>
      <c r="AV3063" s="13">
        <f t="shared" si="3565"/>
        <v>6.2047133250109782E-7</v>
      </c>
      <c r="AW3063" s="13">
        <f t="shared" si="3566"/>
        <v>3.9900254330084677E-10</v>
      </c>
      <c r="AX3063" s="13">
        <f t="shared" si="3567"/>
        <v>1.6490052531194163E-6</v>
      </c>
      <c r="AY3063" s="13">
        <f t="shared" si="3568"/>
        <v>1.2323565924979094E-6</v>
      </c>
      <c r="AZ3063" s="13">
        <f t="shared" si="3569"/>
        <v>4.6049058006338507E-7</v>
      </c>
      <c r="BA3063" s="13">
        <f t="shared" si="3570"/>
        <v>1.1471332005578984E-7</v>
      </c>
      <c r="BB3063" s="13">
        <f t="shared" si="3571"/>
        <v>2.1432271963756714E-8</v>
      </c>
      <c r="BC3063" s="13">
        <f t="shared" si="3572"/>
        <v>3.2034102495161687E-9</v>
      </c>
      <c r="BD3063" s="13">
        <f t="shared" si="3573"/>
        <v>7.7316444801149475E-5</v>
      </c>
      <c r="BE3063" s="13">
        <f t="shared" si="3574"/>
        <v>3.0428316387296808E-5</v>
      </c>
      <c r="BF3063" s="13">
        <f t="shared" si="3575"/>
        <v>5.9876164802114013E-6</v>
      </c>
      <c r="BG3063" s="13">
        <f t="shared" si="3576"/>
        <v>7.8548657677439886E-7</v>
      </c>
      <c r="BH3063" s="13">
        <f t="shared" si="3577"/>
        <v>7.7283151525969989E-8</v>
      </c>
      <c r="BI3063" s="13">
        <f t="shared" si="3578"/>
        <v>6.083042726777457E-9</v>
      </c>
      <c r="BJ3063" s="14">
        <f t="shared" si="3579"/>
        <v>0.17629863456898581</v>
      </c>
      <c r="BK3063" s="14">
        <f t="shared" si="3580"/>
        <v>0.42065715384231372</v>
      </c>
      <c r="BL3063" s="14">
        <f t="shared" si="3581"/>
        <v>0.38080326206992798</v>
      </c>
      <c r="BM3063" s="14">
        <f t="shared" si="3582"/>
        <v>0.10793999593832977</v>
      </c>
      <c r="BN3063" s="14">
        <f t="shared" si="3583"/>
        <v>0.89204631768380327</v>
      </c>
    </row>
    <row r="3064" spans="1:66" x14ac:dyDescent="0.25">
      <c r="A3064" t="s">
        <v>178</v>
      </c>
      <c r="B3064" t="s">
        <v>269</v>
      </c>
      <c r="C3064" t="s">
        <v>465</v>
      </c>
      <c r="D3064" t="s">
        <v>567</v>
      </c>
      <c r="E3064" s="10">
        <f>VLOOKUP(A3064,home!$A$2:$E$405,3,FALSE)</f>
        <v>1.7111111111111099</v>
      </c>
      <c r="F3064" s="10">
        <f>VLOOKUP(B3064,home!$B$2:$E$405,3,FALSE)</f>
        <v>0.5</v>
      </c>
      <c r="G3064" s="10">
        <f>VLOOKUP(C3064,away!$B$2:$E$405,4,FALSE)</f>
        <v>1.17</v>
      </c>
      <c r="H3064" s="10">
        <f>VLOOKUP(A3064,away!$A$2:$E$405,3,FALSE)</f>
        <v>1.31111111111111</v>
      </c>
      <c r="I3064" s="10">
        <f>VLOOKUP(C3064,away!$B$2:$E$405,3,FALSE)</f>
        <v>0.5</v>
      </c>
      <c r="J3064" s="10">
        <f>VLOOKUP(B3064,home!$B$2:$E$405,4,FALSE)</f>
        <v>1.2</v>
      </c>
      <c r="K3064" s="12">
        <f t="shared" si="3528"/>
        <v>1.0009999999999992</v>
      </c>
      <c r="L3064" s="12">
        <f t="shared" si="3529"/>
        <v>0.78666666666666596</v>
      </c>
      <c r="M3064" s="13">
        <f t="shared" si="3530"/>
        <v>0.16735019825265651</v>
      </c>
      <c r="N3064" s="13">
        <f t="shared" si="3531"/>
        <v>0.16751754845090905</v>
      </c>
      <c r="O3064" s="13">
        <f t="shared" si="3532"/>
        <v>0.13164882262542299</v>
      </c>
      <c r="P3064" s="13">
        <f t="shared" si="3533"/>
        <v>0.1317804714480483</v>
      </c>
      <c r="Q3064" s="13">
        <f t="shared" si="3534"/>
        <v>8.3842532999679906E-2</v>
      </c>
      <c r="R3064" s="13">
        <f t="shared" si="3535"/>
        <v>5.1781870232666338E-2</v>
      </c>
      <c r="S3064" s="13">
        <f t="shared" si="3536"/>
        <v>2.5942742877500907E-2</v>
      </c>
      <c r="T3064" s="13">
        <f t="shared" si="3537"/>
        <v>6.5956125959748119E-2</v>
      </c>
      <c r="U3064" s="13">
        <f t="shared" si="3538"/>
        <v>5.1833652102898961E-2</v>
      </c>
      <c r="V3064" s="13">
        <f t="shared" si="3539"/>
        <v>2.2698554838552947E-3</v>
      </c>
      <c r="W3064" s="13">
        <f t="shared" si="3540"/>
        <v>2.7975458510893177E-2</v>
      </c>
      <c r="X3064" s="13">
        <f t="shared" si="3541"/>
        <v>2.2007360695235945E-2</v>
      </c>
      <c r="Y3064" s="13">
        <f t="shared" si="3542"/>
        <v>8.6562285401261315E-3</v>
      </c>
      <c r="Z3064" s="13">
        <f t="shared" si="3543"/>
        <v>1.3578357083232495E-2</v>
      </c>
      <c r="AA3064" s="13">
        <f t="shared" si="3544"/>
        <v>1.3591935440315716E-2</v>
      </c>
      <c r="AB3064" s="13">
        <f t="shared" si="3545"/>
        <v>6.8027636878780096E-3</v>
      </c>
      <c r="AC3064" s="13">
        <f t="shared" si="3546"/>
        <v>1.1171282918417464E-4</v>
      </c>
      <c r="AD3064" s="13">
        <f t="shared" si="3547"/>
        <v>7.0008584923510111E-3</v>
      </c>
      <c r="AE3064" s="13">
        <f t="shared" si="3548"/>
        <v>5.5073420139827899E-3</v>
      </c>
      <c r="AF3064" s="13">
        <f t="shared" si="3549"/>
        <v>2.1662211921665625E-3</v>
      </c>
      <c r="AG3064" s="13">
        <f t="shared" si="3550"/>
        <v>5.6803133483478694E-4</v>
      </c>
      <c r="AH3064" s="13">
        <f t="shared" si="3551"/>
        <v>2.6704102263690544E-3</v>
      </c>
      <c r="AI3064" s="13">
        <f t="shared" si="3552"/>
        <v>2.6730806365954209E-3</v>
      </c>
      <c r="AJ3064" s="13">
        <f t="shared" si="3553"/>
        <v>1.3378768586160071E-3</v>
      </c>
      <c r="AK3064" s="13">
        <f t="shared" si="3554"/>
        <v>4.4640491182487409E-4</v>
      </c>
      <c r="AL3064" s="13">
        <f t="shared" si="3555"/>
        <v>3.5187455886870213E-6</v>
      </c>
      <c r="AM3064" s="13">
        <f t="shared" si="3556"/>
        <v>1.4015718701686718E-3</v>
      </c>
      <c r="AN3064" s="13">
        <f t="shared" si="3557"/>
        <v>1.1025698711993541E-3</v>
      </c>
      <c r="AO3064" s="13">
        <f t="shared" si="3558"/>
        <v>4.336774826717456E-4</v>
      </c>
      <c r="AP3064" s="13">
        <f t="shared" si="3559"/>
        <v>1.137198732339243E-4</v>
      </c>
      <c r="AQ3064" s="13">
        <f t="shared" si="3560"/>
        <v>2.2364908402671754E-5</v>
      </c>
      <c r="AR3064" s="13">
        <f t="shared" si="3561"/>
        <v>4.2014454228206437E-4</v>
      </c>
      <c r="AS3064" s="13">
        <f t="shared" si="3562"/>
        <v>4.205646868243461E-4</v>
      </c>
      <c r="AT3064" s="13">
        <f t="shared" si="3563"/>
        <v>2.1049262575558505E-4</v>
      </c>
      <c r="AU3064" s="13">
        <f t="shared" si="3564"/>
        <v>7.0234372793780158E-5</v>
      </c>
      <c r="AV3064" s="13">
        <f t="shared" si="3565"/>
        <v>1.7576151791643469E-5</v>
      </c>
      <c r="AW3064" s="13">
        <f t="shared" si="3566"/>
        <v>7.6967998415654152E-8</v>
      </c>
      <c r="AX3064" s="13">
        <f t="shared" si="3567"/>
        <v>2.3382890700647313E-4</v>
      </c>
      <c r="AY3064" s="13">
        <f t="shared" si="3568"/>
        <v>1.8394540684509199E-4</v>
      </c>
      <c r="AZ3064" s="13">
        <f t="shared" si="3569"/>
        <v>7.2351860025736132E-5</v>
      </c>
      <c r="BA3064" s="13">
        <f t="shared" si="3570"/>
        <v>1.897226551785968E-5</v>
      </c>
      <c r="BB3064" s="13">
        <f t="shared" si="3571"/>
        <v>3.7312122185123995E-6</v>
      </c>
      <c r="BC3064" s="13">
        <f t="shared" si="3572"/>
        <v>5.8704405571261728E-7</v>
      </c>
      <c r="BD3064" s="13">
        <f t="shared" si="3573"/>
        <v>5.5085617765870575E-5</v>
      </c>
      <c r="BE3064" s="13">
        <f t="shared" si="3574"/>
        <v>5.5140703383636401E-5</v>
      </c>
      <c r="BF3064" s="13">
        <f t="shared" si="3575"/>
        <v>2.7597922043509998E-5</v>
      </c>
      <c r="BG3064" s="13">
        <f t="shared" si="3576"/>
        <v>9.2085066551844958E-6</v>
      </c>
      <c r="BH3064" s="13">
        <f t="shared" si="3577"/>
        <v>2.3044287904599181E-6</v>
      </c>
      <c r="BI3064" s="13">
        <f t="shared" si="3578"/>
        <v>4.6134664385007542E-7</v>
      </c>
      <c r="BJ3064" s="14">
        <f t="shared" si="3579"/>
        <v>0.3947850288912732</v>
      </c>
      <c r="BK3064" s="14">
        <f t="shared" si="3580"/>
        <v>0.3276424450436789</v>
      </c>
      <c r="BL3064" s="14">
        <f t="shared" si="3581"/>
        <v>0.26407562762731729</v>
      </c>
      <c r="BM3064" s="14">
        <f t="shared" si="3582"/>
        <v>0.26597614619727222</v>
      </c>
      <c r="BN3064" s="14">
        <f t="shared" si="3583"/>
        <v>0.73392144400938308</v>
      </c>
    </row>
    <row r="3065" spans="1:66" x14ac:dyDescent="0.25">
      <c r="A3065" t="s">
        <v>28</v>
      </c>
      <c r="B3065" t="s">
        <v>277</v>
      </c>
      <c r="C3065" t="s">
        <v>293</v>
      </c>
      <c r="D3065" t="s">
        <v>567</v>
      </c>
      <c r="E3065" s="10">
        <f>VLOOKUP(A3065,home!$A$2:$E$405,3,FALSE)</f>
        <v>1.4173913043478299</v>
      </c>
      <c r="F3065" s="10">
        <f>VLOOKUP(B3065,home!$B$2:$E$405,3,FALSE)</f>
        <v>0.47</v>
      </c>
      <c r="G3065" s="10">
        <f>VLOOKUP(C3065,away!$B$2:$E$405,4,FALSE)</f>
        <v>0.47</v>
      </c>
      <c r="H3065" s="10">
        <f>VLOOKUP(A3065,away!$A$2:$E$405,3,FALSE)</f>
        <v>1.2521739130434799</v>
      </c>
      <c r="I3065" s="10">
        <f>VLOOKUP(C3065,away!$B$2:$E$405,3,FALSE)</f>
        <v>1.06</v>
      </c>
      <c r="J3065" s="10">
        <f>VLOOKUP(B3065,home!$B$2:$E$405,4,FALSE)</f>
        <v>1.2</v>
      </c>
      <c r="K3065" s="12">
        <f t="shared" si="3528"/>
        <v>0.3131017391304356</v>
      </c>
      <c r="L3065" s="12">
        <f t="shared" si="3529"/>
        <v>1.5927652173913065</v>
      </c>
      <c r="M3065" s="13">
        <f t="shared" si="3530"/>
        <v>0.14869367577393908</v>
      </c>
      <c r="N3065" s="13">
        <f t="shared" si="3531"/>
        <v>4.6556248482517437E-2</v>
      </c>
      <c r="O3065" s="13">
        <f t="shared" si="3532"/>
        <v>0.23683411481879049</v>
      </c>
      <c r="P3065" s="13">
        <f t="shared" si="3533"/>
        <v>7.4153173235180572E-2</v>
      </c>
      <c r="Q3065" s="13">
        <f t="shared" si="3534"/>
        <v>7.2884211836324571E-3</v>
      </c>
      <c r="R3065" s="13">
        <f t="shared" si="3535"/>
        <v>0.18861057018751429</v>
      </c>
      <c r="S3065" s="13">
        <f t="shared" si="3536"/>
        <v>9.2450016320909916E-3</v>
      </c>
      <c r="T3065" s="13">
        <f t="shared" si="3537"/>
        <v>1.1608743750987754E-2</v>
      </c>
      <c r="U3065" s="13">
        <f t="shared" si="3538"/>
        <v>5.905429754409381E-2</v>
      </c>
      <c r="V3065" s="13">
        <f t="shared" si="3539"/>
        <v>5.1227330581610198E-4</v>
      </c>
      <c r="W3065" s="13">
        <f t="shared" si="3540"/>
        <v>7.6067244937014363E-4</v>
      </c>
      <c r="X3065" s="13">
        <f t="shared" si="3541"/>
        <v>1.2115726191846143E-3</v>
      </c>
      <c r="Y3065" s="13">
        <f t="shared" si="3542"/>
        <v>9.6487536309046863E-4</v>
      </c>
      <c r="Z3065" s="13">
        <f t="shared" si="3543"/>
        <v>0.10013745194233815</v>
      </c>
      <c r="AA3065" s="13">
        <f t="shared" si="3544"/>
        <v>3.1353210355236492E-2</v>
      </c>
      <c r="AB3065" s="13">
        <f t="shared" si="3545"/>
        <v>4.9083723447734635E-3</v>
      </c>
      <c r="AC3065" s="13">
        <f t="shared" si="3546"/>
        <v>1.5966840465903412E-5</v>
      </c>
      <c r="AD3065" s="13">
        <f t="shared" si="3547"/>
        <v>5.954196670160004E-5</v>
      </c>
      <c r="AE3065" s="13">
        <f t="shared" si="3548"/>
        <v>9.4836373537379913E-5</v>
      </c>
      <c r="AF3065" s="13">
        <f t="shared" si="3549"/>
        <v>7.5526038556934048E-5</v>
      </c>
      <c r="AG3065" s="13">
        <f t="shared" si="3550"/>
        <v>4.0098415740279755E-5</v>
      </c>
      <c r="AH3065" s="13">
        <f t="shared" si="3551"/>
        <v>3.987386260298742E-2</v>
      </c>
      <c r="AI3065" s="13">
        <f t="shared" si="3552"/>
        <v>1.2484575726843397E-2</v>
      </c>
      <c r="AJ3065" s="13">
        <f t="shared" si="3553"/>
        <v>1.9544711861901451E-3</v>
      </c>
      <c r="AK3065" s="13">
        <f t="shared" si="3554"/>
        <v>2.0398277582548666E-4</v>
      </c>
      <c r="AL3065" s="13">
        <f t="shared" si="3555"/>
        <v>3.1850497498943114E-7</v>
      </c>
      <c r="AM3065" s="13">
        <f t="shared" si="3556"/>
        <v>3.7285386651034917E-6</v>
      </c>
      <c r="AN3065" s="13">
        <f t="shared" si="3557"/>
        <v>5.9386866974754548E-6</v>
      </c>
      <c r="AO3065" s="13">
        <f t="shared" si="3558"/>
        <v>4.7294668043616776E-6</v>
      </c>
      <c r="AP3065" s="13">
        <f t="shared" si="3559"/>
        <v>2.5109767409313649E-6</v>
      </c>
      <c r="AQ3065" s="13">
        <f t="shared" si="3560"/>
        <v>9.9984910365851462E-7</v>
      </c>
      <c r="AR3065" s="13">
        <f t="shared" si="3561"/>
        <v>1.2701940287415659E-2</v>
      </c>
      <c r="AS3065" s="13">
        <f t="shared" si="3562"/>
        <v>3.9769995943207881E-3</v>
      </c>
      <c r="AT3065" s="13">
        <f t="shared" si="3563"/>
        <v>6.2260274475143781E-4</v>
      </c>
      <c r="AU3065" s="13">
        <f t="shared" si="3564"/>
        <v>6.4979334056352637E-5</v>
      </c>
      <c r="AV3065" s="13">
        <f t="shared" si="3565"/>
        <v>5.086285625145387E-6</v>
      </c>
      <c r="AW3065" s="13">
        <f t="shared" si="3566"/>
        <v>4.4121570484733328E-9</v>
      </c>
      <c r="AX3065" s="13">
        <f t="shared" si="3567"/>
        <v>1.9456865674316272E-7</v>
      </c>
      <c r="AY3065" s="13">
        <f t="shared" si="3568"/>
        <v>3.0990218885505804E-7</v>
      </c>
      <c r="AZ3065" s="13">
        <f t="shared" si="3569"/>
        <v>2.4680071360088417E-7</v>
      </c>
      <c r="BA3065" s="13">
        <f t="shared" si="3570"/>
        <v>1.3103186408361395E-7</v>
      </c>
      <c r="BB3065" s="13">
        <f t="shared" si="3571"/>
        <v>5.2175748870581359E-8</v>
      </c>
      <c r="BC3065" s="13">
        <f t="shared" si="3572"/>
        <v>1.6620743598481132E-8</v>
      </c>
      <c r="BD3065" s="13">
        <f t="shared" si="3573"/>
        <v>3.3718681138628368E-3</v>
      </c>
      <c r="BE3065" s="13">
        <f t="shared" si="3574"/>
        <v>1.0557377705689157E-3</v>
      </c>
      <c r="BF3065" s="13">
        <f t="shared" si="3575"/>
        <v>1.6527666601540817E-4</v>
      </c>
      <c r="BG3065" s="13">
        <f t="shared" si="3576"/>
        <v>1.7249470522368159E-5</v>
      </c>
      <c r="BH3065" s="13">
        <f t="shared" si="3577"/>
        <v>1.3502098049081633E-6</v>
      </c>
      <c r="BI3065" s="13">
        <f t="shared" si="3578"/>
        <v>8.4550607621542418E-8</v>
      </c>
      <c r="BJ3065" s="14">
        <f t="shared" si="3579"/>
        <v>6.8679395261246362E-2</v>
      </c>
      <c r="BK3065" s="14">
        <f t="shared" si="3580"/>
        <v>0.23262071919465649</v>
      </c>
      <c r="BL3065" s="14">
        <f t="shared" si="3581"/>
        <v>0.59726063256980644</v>
      </c>
      <c r="BM3065" s="14">
        <f t="shared" si="3582"/>
        <v>0.29656168979644143</v>
      </c>
      <c r="BN3065" s="14">
        <f t="shared" si="3583"/>
        <v>0.70213620368157437</v>
      </c>
    </row>
    <row r="3066" spans="1:66" x14ac:dyDescent="0.25">
      <c r="A3066" t="s">
        <v>28</v>
      </c>
      <c r="B3066" t="s">
        <v>463</v>
      </c>
      <c r="C3066" t="s">
        <v>191</v>
      </c>
      <c r="D3066" t="s">
        <v>567</v>
      </c>
      <c r="E3066" s="10">
        <f>VLOOKUP(A3066,home!$A$2:$E$405,3,FALSE)</f>
        <v>1.4173913043478299</v>
      </c>
      <c r="F3066" s="10">
        <f>VLOOKUP(B3066,home!$B$2:$E$405,3,FALSE)</f>
        <v>1.06</v>
      </c>
      <c r="G3066" s="10">
        <f>VLOOKUP(C3066,away!$B$2:$E$405,4,FALSE)</f>
        <v>1.76</v>
      </c>
      <c r="H3066" s="10">
        <f>VLOOKUP(A3066,away!$A$2:$E$405,3,FALSE)</f>
        <v>1.2521739130434799</v>
      </c>
      <c r="I3066" s="10">
        <f>VLOOKUP(C3066,away!$B$2:$E$405,3,FALSE)</f>
        <v>0.71</v>
      </c>
      <c r="J3066" s="10">
        <f>VLOOKUP(B3066,home!$B$2:$E$405,4,FALSE)</f>
        <v>1.06</v>
      </c>
      <c r="K3066" s="12">
        <f t="shared" si="3528"/>
        <v>2.6442852173913116</v>
      </c>
      <c r="L3066" s="12">
        <f t="shared" si="3529"/>
        <v>0.94238608695652304</v>
      </c>
      <c r="M3066" s="13">
        <f t="shared" si="3530"/>
        <v>2.7690349933241279E-2</v>
      </c>
      <c r="N3066" s="13">
        <f t="shared" si="3531"/>
        <v>7.3221182992862399E-2</v>
      </c>
      <c r="O3066" s="13">
        <f t="shared" si="3532"/>
        <v>2.6095000520044064E-2</v>
      </c>
      <c r="P3066" s="13">
        <f t="shared" si="3533"/>
        <v>6.9002624122971104E-2</v>
      </c>
      <c r="Q3066" s="13">
        <f t="shared" si="3534"/>
        <v>9.6808845893965101E-2</v>
      </c>
      <c r="R3066" s="13">
        <f t="shared" si="3535"/>
        <v>1.2295782714606377E-2</v>
      </c>
      <c r="S3066" s="13">
        <f t="shared" si="3536"/>
        <v>4.2987558367221908E-2</v>
      </c>
      <c r="T3066" s="13">
        <f t="shared" si="3537"/>
        <v>9.1231309464790827E-2</v>
      </c>
      <c r="U3066" s="13">
        <f t="shared" si="3538"/>
        <v>3.251355646848926E-2</v>
      </c>
      <c r="V3066" s="13">
        <f t="shared" si="3539"/>
        <v>1.1902479219611984E-2</v>
      </c>
      <c r="W3066" s="13">
        <f t="shared" si="3540"/>
        <v>8.533006670337516E-2</v>
      </c>
      <c r="X3066" s="13">
        <f t="shared" si="3541"/>
        <v>8.0413867660332802E-2</v>
      </c>
      <c r="Y3066" s="13">
        <f t="shared" si="3542"/>
        <v>3.789045504073036E-2</v>
      </c>
      <c r="Z3066" s="13">
        <f t="shared" si="3543"/>
        <v>3.8624581861618538E-3</v>
      </c>
      <c r="AA3066" s="13">
        <f t="shared" si="3544"/>
        <v>1.0213441084459849E-2</v>
      </c>
      <c r="AB3066" s="13">
        <f t="shared" si="3545"/>
        <v>1.3503625639167134E-2</v>
      </c>
      <c r="AC3066" s="13">
        <f t="shared" si="3546"/>
        <v>1.8537647179036197E-3</v>
      </c>
      <c r="AD3066" s="13">
        <f t="shared" si="3547"/>
        <v>5.6409258495687398E-2</v>
      </c>
      <c r="AE3066" s="13">
        <f t="shared" si="3548"/>
        <v>5.3159300381869841E-2</v>
      </c>
      <c r="AF3066" s="13">
        <f t="shared" si="3549"/>
        <v>2.5048292536108359E-2</v>
      </c>
      <c r="AG3066" s="13">
        <f t="shared" si="3550"/>
        <v>7.868387462681814E-3</v>
      </c>
      <c r="AH3066" s="13">
        <f t="shared" si="3551"/>
        <v>9.0998171402256463E-4</v>
      </c>
      <c r="AI3066" s="13">
        <f t="shared" si="3552"/>
        <v>2.4062511944862755E-3</v>
      </c>
      <c r="AJ3066" s="13">
        <f t="shared" si="3553"/>
        <v>3.1814072314551231E-3</v>
      </c>
      <c r="AK3066" s="13">
        <f t="shared" si="3554"/>
        <v>2.8041827042128665E-3</v>
      </c>
      <c r="AL3066" s="13">
        <f t="shared" si="3555"/>
        <v>1.8477863999598226E-4</v>
      </c>
      <c r="AM3066" s="13">
        <f t="shared" si="3556"/>
        <v>2.9832433672830276E-2</v>
      </c>
      <c r="AN3066" s="13">
        <f t="shared" si="3557"/>
        <v>2.8113670433328537E-2</v>
      </c>
      <c r="AO3066" s="13">
        <f t="shared" si="3558"/>
        <v>1.3246965934824887E-2</v>
      </c>
      <c r="AP3066" s="13">
        <f t="shared" si="3559"/>
        <v>4.1612521304553287E-3</v>
      </c>
      <c r="AQ3066" s="13">
        <f t="shared" si="3560"/>
        <v>9.8037652801482309E-4</v>
      </c>
      <c r="AR3066" s="13">
        <f t="shared" si="3561"/>
        <v>1.7151082133594293E-4</v>
      </c>
      <c r="AS3066" s="13">
        <f t="shared" si="3562"/>
        <v>4.5352352948127626E-4</v>
      </c>
      <c r="AT3066" s="13">
        <f t="shared" si="3563"/>
        <v>5.9962278237323582E-4</v>
      </c>
      <c r="AU3066" s="13">
        <f t="shared" si="3564"/>
        <v>5.2852455314686495E-4</v>
      </c>
      <c r="AV3066" s="13">
        <f t="shared" si="3565"/>
        <v>3.4939241572865107E-4</v>
      </c>
      <c r="AW3066" s="13">
        <f t="shared" si="3566"/>
        <v>1.2790467790660388E-5</v>
      </c>
      <c r="AX3066" s="13">
        <f t="shared" si="3567"/>
        <v>1.3147577226645312E-2</v>
      </c>
      <c r="AY3066" s="13">
        <f t="shared" si="3568"/>
        <v>1.239009385557697E-2</v>
      </c>
      <c r="AZ3066" s="13">
        <f t="shared" si="3569"/>
        <v>5.8381260327906191E-3</v>
      </c>
      <c r="BA3066" s="13">
        <f t="shared" si="3570"/>
        <v>1.8339229157335209E-3</v>
      </c>
      <c r="BB3066" s="13">
        <f t="shared" si="3571"/>
        <v>4.3206586008450246E-4</v>
      </c>
      <c r="BC3066" s="13">
        <f t="shared" si="3572"/>
        <v>8.1434571038507787E-5</v>
      </c>
      <c r="BD3066" s="13">
        <f t="shared" si="3573"/>
        <v>2.6938235298246425E-5</v>
      </c>
      <c r="BE3066" s="13">
        <f t="shared" si="3574"/>
        <v>7.1232377381761852E-5</v>
      </c>
      <c r="BF3066" s="13">
        <f t="shared" si="3575"/>
        <v>9.4179361255116066E-5</v>
      </c>
      <c r="BG3066" s="13">
        <f t="shared" si="3576"/>
        <v>8.3012364250086471E-5</v>
      </c>
      <c r="BH3066" s="13">
        <f t="shared" si="3577"/>
        <v>5.4877091911801686E-5</v>
      </c>
      <c r="BI3066" s="13">
        <f t="shared" si="3578"/>
        <v>2.902213658316029E-5</v>
      </c>
      <c r="BJ3066" s="14">
        <f t="shared" si="3579"/>
        <v>0.7174388857937275</v>
      </c>
      <c r="BK3066" s="14">
        <f t="shared" si="3580"/>
        <v>0.16601164885652284</v>
      </c>
      <c r="BL3066" s="14">
        <f t="shared" si="3581"/>
        <v>0.10638506493968963</v>
      </c>
      <c r="BM3066" s="14">
        <f t="shared" si="3582"/>
        <v>0.67620696821062509</v>
      </c>
      <c r="BN3066" s="14">
        <f t="shared" si="3583"/>
        <v>0.3051137861776903</v>
      </c>
    </row>
    <row r="3067" spans="1:66" x14ac:dyDescent="0.25">
      <c r="A3067" t="s">
        <v>28</v>
      </c>
      <c r="B3067" t="s">
        <v>294</v>
      </c>
      <c r="C3067" t="s">
        <v>31</v>
      </c>
      <c r="D3067" t="s">
        <v>567</v>
      </c>
      <c r="E3067" s="10">
        <f>VLOOKUP(A3067,home!$A$2:$E$405,3,FALSE)</f>
        <v>1.4173913043478299</v>
      </c>
      <c r="F3067" s="10">
        <f>VLOOKUP(B3067,home!$B$2:$E$405,3,FALSE)</f>
        <v>0.59</v>
      </c>
      <c r="G3067" s="10">
        <f>VLOOKUP(C3067,away!$B$2:$E$405,4,FALSE)</f>
        <v>0.3</v>
      </c>
      <c r="H3067" s="10">
        <f>VLOOKUP(A3067,away!$A$2:$E$405,3,FALSE)</f>
        <v>1.2521739130434799</v>
      </c>
      <c r="I3067" s="10">
        <f>VLOOKUP(C3067,away!$B$2:$E$405,3,FALSE)</f>
        <v>2.12</v>
      </c>
      <c r="J3067" s="10">
        <f>VLOOKUP(B3067,home!$B$2:$E$405,4,FALSE)</f>
        <v>1.86</v>
      </c>
      <c r="K3067" s="12">
        <f t="shared" si="3528"/>
        <v>0.25087826086956588</v>
      </c>
      <c r="L3067" s="12">
        <f t="shared" si="3529"/>
        <v>4.9375721739130505</v>
      </c>
      <c r="M3067" s="13">
        <f t="shared" si="3530"/>
        <v>5.580647695946757E-3</v>
      </c>
      <c r="N3067" s="13">
        <f t="shared" si="3531"/>
        <v>1.4000631884848722E-3</v>
      </c>
      <c r="O3067" s="13">
        <f t="shared" si="3532"/>
        <v>2.7554850775918686E-2</v>
      </c>
      <c r="P3067" s="13">
        <f t="shared" si="3533"/>
        <v>6.9129130411828875E-3</v>
      </c>
      <c r="Q3067" s="13">
        <f t="shared" si="3534"/>
        <v>1.7562270891729198E-4</v>
      </c>
      <c r="R3067" s="13">
        <f t="shared" si="3535"/>
        <v>6.8027032223751283E-2</v>
      </c>
      <c r="S3067" s="13">
        <f t="shared" si="3536"/>
        <v>2.1408073631697493E-3</v>
      </c>
      <c r="T3067" s="13">
        <f t="shared" si="3537"/>
        <v>8.671498006572522E-4</v>
      </c>
      <c r="U3067" s="13">
        <f t="shared" si="3538"/>
        <v>1.7066503536412637E-2</v>
      </c>
      <c r="V3067" s="13">
        <f t="shared" si="3539"/>
        <v>2.946534752441655E-4</v>
      </c>
      <c r="W3067" s="13">
        <f t="shared" si="3540"/>
        <v>1.4686639927457409E-5</v>
      </c>
      <c r="X3067" s="13">
        <f t="shared" si="3541"/>
        <v>7.2516344634094085E-5</v>
      </c>
      <c r="Y3067" s="13">
        <f t="shared" si="3542"/>
        <v>1.79027342709596E-4</v>
      </c>
      <c r="Z3067" s="13">
        <f t="shared" si="3543"/>
        <v>0.11196279379396022</v>
      </c>
      <c r="AA3067" s="13">
        <f t="shared" si="3544"/>
        <v>2.8089030989126566E-2</v>
      </c>
      <c r="AB3067" s="13">
        <f t="shared" si="3545"/>
        <v>3.5234636220317075E-3</v>
      </c>
      <c r="AC3067" s="13">
        <f t="shared" si="3546"/>
        <v>2.2812247370550148E-5</v>
      </c>
      <c r="AD3067" s="13">
        <f t="shared" si="3547"/>
        <v>9.2113967075451013E-7</v>
      </c>
      <c r="AE3067" s="13">
        <f t="shared" si="3548"/>
        <v>4.5481936066048982E-6</v>
      </c>
      <c r="AF3067" s="13">
        <f t="shared" si="3549"/>
        <v>1.1228517096770796E-5</v>
      </c>
      <c r="AG3067" s="13">
        <f t="shared" si="3550"/>
        <v>1.8480537857107474E-5</v>
      </c>
      <c r="AH3067" s="13">
        <f t="shared" si="3551"/>
        <v>0.13820609378765572</v>
      </c>
      <c r="AI3067" s="13">
        <f t="shared" si="3552"/>
        <v>3.4672904451023182E-2</v>
      </c>
      <c r="AJ3067" s="13">
        <f t="shared" si="3553"/>
        <v>4.3493389839846623E-3</v>
      </c>
      <c r="AK3067" s="13">
        <f t="shared" si="3554"/>
        <v>3.637182000780924E-4</v>
      </c>
      <c r="AL3067" s="13">
        <f t="shared" si="3555"/>
        <v>1.1303281693349217E-6</v>
      </c>
      <c r="AM3067" s="13">
        <f t="shared" si="3556"/>
        <v>4.6218783723371211E-8</v>
      </c>
      <c r="AN3067" s="13">
        <f t="shared" si="3557"/>
        <v>2.2820858042462311E-7</v>
      </c>
      <c r="AO3067" s="13">
        <f t="shared" si="3558"/>
        <v>5.6339816827640898E-7</v>
      </c>
      <c r="AP3067" s="13">
        <f t="shared" si="3559"/>
        <v>9.2727303950505952E-7</v>
      </c>
      <c r="AQ3067" s="13">
        <f t="shared" si="3560"/>
        <v>1.1446193893699899E-6</v>
      </c>
      <c r="AR3067" s="13">
        <f t="shared" si="3561"/>
        <v>0.1364805125902292</v>
      </c>
      <c r="AS3067" s="13">
        <f t="shared" si="3562"/>
        <v>3.4239993641223591E-2</v>
      </c>
      <c r="AT3067" s="13">
        <f t="shared" si="3563"/>
        <v>4.2950350284475846E-3</v>
      </c>
      <c r="AU3067" s="13">
        <f t="shared" si="3564"/>
        <v>3.5917697277026566E-4</v>
      </c>
      <c r="AV3067" s="13">
        <f t="shared" si="3565"/>
        <v>2.2527423568249908E-5</v>
      </c>
      <c r="AW3067" s="13">
        <f t="shared" si="3566"/>
        <v>3.8893635292782494E-8</v>
      </c>
      <c r="AX3067" s="13">
        <f t="shared" si="3567"/>
        <v>1.9325480133376621E-9</v>
      </c>
      <c r="AY3067" s="13">
        <f t="shared" si="3568"/>
        <v>9.5420952954069879E-9</v>
      </c>
      <c r="AZ3067" s="13">
        <f t="shared" si="3569"/>
        <v>2.3557392105714092E-8</v>
      </c>
      <c r="BA3067" s="13">
        <f t="shared" si="3570"/>
        <v>3.8772107917044279E-8</v>
      </c>
      <c r="BB3067" s="13">
        <f t="shared" si="3571"/>
        <v>4.7860020293787938E-8</v>
      </c>
      <c r="BC3067" s="13">
        <f t="shared" si="3572"/>
        <v>4.7262460889104231E-8</v>
      </c>
      <c r="BD3067" s="13">
        <f t="shared" si="3573"/>
        <v>0.11231373020781761</v>
      </c>
      <c r="BE3067" s="13">
        <f t="shared" si="3574"/>
        <v>2.8177073306310908E-2</v>
      </c>
      <c r="BF3067" s="13">
        <f t="shared" si="3575"/>
        <v>3.5345075737407746E-3</v>
      </c>
      <c r="BG3067" s="13">
        <f t="shared" si="3576"/>
        <v>2.9557703771013156E-4</v>
      </c>
      <c r="BH3067" s="13">
        <f t="shared" si="3577"/>
        <v>1.8538463293423967E-5</v>
      </c>
      <c r="BI3067" s="13">
        <f t="shared" si="3578"/>
        <v>9.3017948604969809E-7</v>
      </c>
      <c r="BJ3067" s="14">
        <f t="shared" si="3579"/>
        <v>2.7473230581476146E-3</v>
      </c>
      <c r="BK3067" s="14">
        <f t="shared" si="3580"/>
        <v>1.4952973693178741E-2</v>
      </c>
      <c r="BL3067" s="14">
        <f t="shared" si="3581"/>
        <v>0.6415905389945803</v>
      </c>
      <c r="BM3067" s="14">
        <f t="shared" si="3582"/>
        <v>0.66160252925720531</v>
      </c>
      <c r="BN3067" s="14">
        <f t="shared" si="3583"/>
        <v>0.10965112963420179</v>
      </c>
    </row>
    <row r="3068" spans="1:66" x14ac:dyDescent="0.25">
      <c r="A3068" t="s">
        <v>192</v>
      </c>
      <c r="B3068" t="s">
        <v>205</v>
      </c>
      <c r="C3068" t="s">
        <v>280</v>
      </c>
      <c r="D3068" t="s">
        <v>567</v>
      </c>
      <c r="E3068" s="10">
        <f>VLOOKUP(A3068,home!$A$2:$E$405,3,FALSE)</f>
        <v>1.4020618556701001</v>
      </c>
      <c r="F3068" s="10">
        <f>VLOOKUP(B3068,home!$B$2:$E$405,3,FALSE)</f>
        <v>0.95</v>
      </c>
      <c r="G3068" s="10">
        <f>VLOOKUP(C3068,away!$B$2:$E$405,4,FALSE)</f>
        <v>0.98</v>
      </c>
      <c r="H3068" s="10">
        <f>VLOOKUP(A3068,away!$A$2:$E$405,3,FALSE)</f>
        <v>1.1340206185567001</v>
      </c>
      <c r="I3068" s="10">
        <f>VLOOKUP(C3068,away!$B$2:$E$405,3,FALSE)</f>
        <v>0.71</v>
      </c>
      <c r="J3068" s="10">
        <f>VLOOKUP(B3068,home!$B$2:$E$405,4,FALSE)</f>
        <v>1.47</v>
      </c>
      <c r="K3068" s="12">
        <f t="shared" si="3528"/>
        <v>1.305319587628863</v>
      </c>
      <c r="L3068" s="12">
        <f t="shared" si="3529"/>
        <v>1.1835773195876278</v>
      </c>
      <c r="M3068" s="13">
        <f t="shared" si="3530"/>
        <v>8.3001474422526755E-2</v>
      </c>
      <c r="N3068" s="13">
        <f t="shared" si="3531"/>
        <v>0.10834345036580027</v>
      </c>
      <c r="O3068" s="13">
        <f t="shared" si="3532"/>
        <v>9.8238662618835265E-2</v>
      </c>
      <c r="P3068" s="13">
        <f t="shared" si="3533"/>
        <v>0.12823285057882905</v>
      </c>
      <c r="Q3068" s="13">
        <f t="shared" si="3534"/>
        <v>7.0711413976887322E-2</v>
      </c>
      <c r="R3068" s="13">
        <f t="shared" si="3535"/>
        <v>5.8136526491137187E-2</v>
      </c>
      <c r="S3068" s="13">
        <f t="shared" si="3536"/>
        <v>4.9528228510328329E-2</v>
      </c>
      <c r="T3068" s="13">
        <f t="shared" si="3537"/>
        <v>8.3692425819015398E-2</v>
      </c>
      <c r="U3068" s="13">
        <f t="shared" si="3538"/>
        <v>7.5886746785585671E-2</v>
      </c>
      <c r="V3068" s="13">
        <f t="shared" si="3539"/>
        <v>8.5020523499885637E-3</v>
      </c>
      <c r="W3068" s="13">
        <f t="shared" si="3540"/>
        <v>3.0766997910988129E-2</v>
      </c>
      <c r="X3068" s="13">
        <f t="shared" si="3541"/>
        <v>3.6415120919245474E-2</v>
      </c>
      <c r="Y3068" s="13">
        <f t="shared" si="3542"/>
        <v>2.1550055605029962E-2</v>
      </c>
      <c r="Z3068" s="13">
        <f t="shared" si="3543"/>
        <v>2.2936358064838416E-2</v>
      </c>
      <c r="AA3068" s="13">
        <f t="shared" si="3544"/>
        <v>2.9939277450902833E-2</v>
      </c>
      <c r="AB3068" s="13">
        <f t="shared" si="3545"/>
        <v>1.9540162648059307E-2</v>
      </c>
      <c r="AC3068" s="13">
        <f t="shared" si="3546"/>
        <v>8.2095108565442864E-4</v>
      </c>
      <c r="AD3068" s="13">
        <f t="shared" si="3547"/>
        <v>1.0040191256437282E-2</v>
      </c>
      <c r="AE3068" s="13">
        <f t="shared" si="3548"/>
        <v>1.1883342655441173E-2</v>
      </c>
      <c r="AF3068" s="13">
        <f t="shared" si="3549"/>
        <v>7.0324274239341967E-3</v>
      </c>
      <c r="AG3068" s="13">
        <f t="shared" si="3550"/>
        <v>2.7744738668715203E-3</v>
      </c>
      <c r="AH3068" s="13">
        <f t="shared" si="3551"/>
        <v>6.7867382998708804E-3</v>
      </c>
      <c r="AI3068" s="13">
        <f t="shared" si="3552"/>
        <v>8.8588624389324706E-3</v>
      </c>
      <c r="AJ3068" s="13">
        <f t="shared" si="3553"/>
        <v>5.7818233328240792E-3</v>
      </c>
      <c r="AK3068" s="13">
        <f t="shared" si="3554"/>
        <v>2.5157090828482891E-3</v>
      </c>
      <c r="AL3068" s="13">
        <f t="shared" si="3555"/>
        <v>5.0733025470535718E-5</v>
      </c>
      <c r="AM3068" s="13">
        <f t="shared" si="3556"/>
        <v>2.6211316621135238E-3</v>
      </c>
      <c r="AN3068" s="13">
        <f t="shared" si="3557"/>
        <v>3.1023119869305876E-3</v>
      </c>
      <c r="AO3068" s="13">
        <f t="shared" si="3558"/>
        <v>1.8359130530079372E-3</v>
      </c>
      <c r="AP3068" s="13">
        <f t="shared" si="3559"/>
        <v>7.243150167583573E-4</v>
      </c>
      <c r="AQ3068" s="13">
        <f t="shared" si="3560"/>
        <v>2.1432070651798108E-4</v>
      </c>
      <c r="AR3068" s="13">
        <f t="shared" si="3561"/>
        <v>1.6065259051407737E-3</v>
      </c>
      <c r="AS3068" s="13">
        <f t="shared" si="3562"/>
        <v>2.097029732013441E-3</v>
      </c>
      <c r="AT3068" s="13">
        <f t="shared" si="3563"/>
        <v>1.3686469925186253E-3</v>
      </c>
      <c r="AU3068" s="13">
        <f t="shared" si="3564"/>
        <v>5.9550724262796525E-4</v>
      </c>
      <c r="AV3068" s="13">
        <f t="shared" si="3565"/>
        <v>1.943318170942843E-4</v>
      </c>
      <c r="AW3068" s="13">
        <f t="shared" si="3566"/>
        <v>2.1772171718894115E-6</v>
      </c>
      <c r="AX3068" s="13">
        <f t="shared" si="3567"/>
        <v>5.7023575005183075E-4</v>
      </c>
      <c r="AY3068" s="13">
        <f t="shared" si="3568"/>
        <v>6.7491810057938623E-4</v>
      </c>
      <c r="AZ3068" s="13">
        <f t="shared" si="3569"/>
        <v>3.9940887821246165E-4</v>
      </c>
      <c r="BA3068" s="13">
        <f t="shared" si="3570"/>
        <v>1.5757709649806884E-4</v>
      </c>
      <c r="BB3068" s="13">
        <f t="shared" si="3571"/>
        <v>4.6626169375396321E-5</v>
      </c>
      <c r="BC3068" s="13">
        <f t="shared" si="3572"/>
        <v>1.103713531439406E-5</v>
      </c>
      <c r="BD3068" s="13">
        <f t="shared" si="3573"/>
        <v>3.1690793744243407E-4</v>
      </c>
      <c r="BE3068" s="13">
        <f t="shared" si="3574"/>
        <v>4.1366613821867157E-4</v>
      </c>
      <c r="BF3068" s="13">
        <f t="shared" si="3575"/>
        <v>2.699832564778104E-4</v>
      </c>
      <c r="BG3068" s="13">
        <f t="shared" si="3576"/>
        <v>1.1747147767077102E-4</v>
      </c>
      <c r="BH3068" s="13">
        <f t="shared" si="3577"/>
        <v>3.8334455197841018E-5</v>
      </c>
      <c r="BI3068" s="13">
        <f t="shared" si="3578"/>
        <v>1.0007743050164584E-5</v>
      </c>
      <c r="BJ3068" s="14">
        <f t="shared" si="3579"/>
        <v>0.39356769535501063</v>
      </c>
      <c r="BK3068" s="14">
        <f t="shared" si="3580"/>
        <v>0.27081120807337711</v>
      </c>
      <c r="BL3068" s="14">
        <f t="shared" si="3581"/>
        <v>0.31271292184644878</v>
      </c>
      <c r="BM3068" s="14">
        <f t="shared" si="3582"/>
        <v>0.45269106400225156</v>
      </c>
      <c r="BN3068" s="14">
        <f t="shared" si="3583"/>
        <v>0.54666437845401583</v>
      </c>
    </row>
    <row r="3069" spans="1:66" x14ac:dyDescent="0.25">
      <c r="A3069" t="s">
        <v>192</v>
      </c>
      <c r="B3069" t="s">
        <v>204</v>
      </c>
      <c r="C3069" t="s">
        <v>202</v>
      </c>
      <c r="D3069" t="s">
        <v>567</v>
      </c>
      <c r="E3069" s="10">
        <f>VLOOKUP(A3069,home!$A$2:$E$405,3,FALSE)</f>
        <v>1.4020618556701001</v>
      </c>
      <c r="F3069" s="10">
        <f>VLOOKUP(B3069,home!$B$2:$E$405,3,FALSE)</f>
        <v>1.43</v>
      </c>
      <c r="G3069" s="10">
        <f>VLOOKUP(C3069,away!$B$2:$E$405,4,FALSE)</f>
        <v>1.58</v>
      </c>
      <c r="H3069" s="10">
        <f>VLOOKUP(A3069,away!$A$2:$E$405,3,FALSE)</f>
        <v>1.1340206185567001</v>
      </c>
      <c r="I3069" s="10">
        <f>VLOOKUP(C3069,away!$B$2:$E$405,3,FALSE)</f>
        <v>0.87</v>
      </c>
      <c r="J3069" s="10">
        <f>VLOOKUP(B3069,home!$B$2:$E$405,4,FALSE)</f>
        <v>0.55000000000000004</v>
      </c>
      <c r="K3069" s="12">
        <f t="shared" si="3528"/>
        <v>3.1678185567010244</v>
      </c>
      <c r="L3069" s="12">
        <f t="shared" si="3529"/>
        <v>0.54262886597938098</v>
      </c>
      <c r="M3069" s="13">
        <f t="shared" si="3530"/>
        <v>2.4466573922257068E-2</v>
      </c>
      <c r="N3069" s="13">
        <f t="shared" si="3531"/>
        <v>7.7505666889823313E-2</v>
      </c>
      <c r="O3069" s="13">
        <f t="shared" si="3532"/>
        <v>1.3276269261835045E-2</v>
      </c>
      <c r="P3069" s="13">
        <f t="shared" si="3533"/>
        <v>4.2056812131400473E-2</v>
      </c>
      <c r="Q3069" s="13">
        <f t="shared" si="3534"/>
        <v>0.12276194491153528</v>
      </c>
      <c r="R3069" s="13">
        <f t="shared" si="3535"/>
        <v>3.6020434669932324E-3</v>
      </c>
      <c r="S3069" s="13">
        <f t="shared" si="3536"/>
        <v>1.8073387106386729E-2</v>
      </c>
      <c r="T3069" s="13">
        <f t="shared" si="3537"/>
        <v>6.6614174952769611E-2</v>
      </c>
      <c r="U3069" s="13">
        <f t="shared" si="3538"/>
        <v>1.1410620136784856E-2</v>
      </c>
      <c r="V3069" s="13">
        <f t="shared" si="3539"/>
        <v>3.4519161100121563E-3</v>
      </c>
      <c r="W3069" s="13">
        <f t="shared" si="3540"/>
        <v>0.12962918904915677</v>
      </c>
      <c r="X3069" s="13">
        <f t="shared" si="3541"/>
        <v>7.034053985157071E-2</v>
      </c>
      <c r="Y3069" s="13">
        <f t="shared" si="3542"/>
        <v>1.9084403686017635E-2</v>
      </c>
      <c r="Z3069" s="13">
        <f t="shared" si="3543"/>
        <v>6.5152425390099182E-4</v>
      </c>
      <c r="AA3069" s="13">
        <f t="shared" si="3544"/>
        <v>2.0639106216483521E-3</v>
      </c>
      <c r="AB3069" s="13">
        <f t="shared" si="3545"/>
        <v>3.2690471833149992E-3</v>
      </c>
      <c r="AC3069" s="13">
        <f t="shared" si="3546"/>
        <v>3.7085440475196117E-4</v>
      </c>
      <c r="AD3069" s="13">
        <f t="shared" si="3547"/>
        <v>0.10266043764000601</v>
      </c>
      <c r="AE3069" s="13">
        <f t="shared" si="3548"/>
        <v>5.5706516857543409E-2</v>
      </c>
      <c r="AF3069" s="13">
        <f t="shared" si="3549"/>
        <v>1.5113982035035025E-2</v>
      </c>
      <c r="AG3069" s="13">
        <f t="shared" si="3550"/>
        <v>2.733760977367931E-3</v>
      </c>
      <c r="AH3069" s="13">
        <f t="shared" si="3551"/>
        <v>8.838396676308938E-5</v>
      </c>
      <c r="AI3069" s="13">
        <f t="shared" si="3552"/>
        <v>2.7998437002696116E-4</v>
      </c>
      <c r="AJ3069" s="13">
        <f t="shared" si="3553"/>
        <v>4.4346984147882693E-4</v>
      </c>
      <c r="AK3069" s="13">
        <f t="shared" si="3554"/>
        <v>4.6827733105796318E-4</v>
      </c>
      <c r="AL3069" s="13">
        <f t="shared" si="3555"/>
        <v>2.5499204062350802E-5</v>
      </c>
      <c r="AM3069" s="13">
        <f t="shared" si="3556"/>
        <v>6.5041927879011877E-2</v>
      </c>
      <c r="AN3069" s="13">
        <f t="shared" si="3557"/>
        <v>3.5293627566100889E-2</v>
      </c>
      <c r="AO3069" s="13">
        <f t="shared" si="3558"/>
        <v>9.5756705512459739E-3</v>
      </c>
      <c r="AP3069" s="13">
        <f t="shared" si="3559"/>
        <v>1.7320117507382523E-3</v>
      </c>
      <c r="AQ3069" s="13">
        <f t="shared" si="3560"/>
        <v>2.3495989304151506E-4</v>
      </c>
      <c r="AR3069" s="13">
        <f t="shared" si="3561"/>
        <v>9.5919383310829015E-6</v>
      </c>
      <c r="AS3069" s="13">
        <f t="shared" si="3562"/>
        <v>3.0385520239936276E-5</v>
      </c>
      <c r="AT3069" s="13">
        <f t="shared" si="3563"/>
        <v>4.8127907435542359E-5</v>
      </c>
      <c r="AU3069" s="13">
        <f t="shared" si="3564"/>
        <v>5.0820159423166764E-5</v>
      </c>
      <c r="AV3069" s="13">
        <f t="shared" si="3565"/>
        <v>4.0247261018803024E-5</v>
      </c>
      <c r="AW3069" s="13">
        <f t="shared" si="3566"/>
        <v>1.2175514304152124E-6</v>
      </c>
      <c r="AX3069" s="13">
        <f t="shared" si="3567"/>
        <v>3.4340171016457255E-2</v>
      </c>
      <c r="AY3069" s="13">
        <f t="shared" si="3568"/>
        <v>1.86339680561982E-2</v>
      </c>
      <c r="AZ3069" s="13">
        <f t="shared" si="3569"/>
        <v>5.0556644775154201E-3</v>
      </c>
      <c r="BA3069" s="13">
        <f t="shared" si="3570"/>
        <v>9.144498274021441E-4</v>
      </c>
      <c r="BB3069" s="13">
        <f t="shared" si="3571"/>
        <v>1.2405171820956655E-4</v>
      </c>
      <c r="BC3069" s="13">
        <f t="shared" si="3572"/>
        <v>1.3462808634970169E-5</v>
      </c>
      <c r="BD3069" s="13">
        <f t="shared" si="3573"/>
        <v>8.674771031899445E-7</v>
      </c>
      <c r="BE3069" s="13">
        <f t="shared" si="3574"/>
        <v>2.7480100649983557E-6</v>
      </c>
      <c r="BF3069" s="13">
        <f t="shared" si="3575"/>
        <v>4.3525986389514907E-6</v>
      </c>
      <c r="BG3069" s="13">
        <f t="shared" si="3576"/>
        <v>4.596080912780718E-6</v>
      </c>
      <c r="BH3069" s="13">
        <f t="shared" si="3577"/>
        <v>3.6398876009015353E-6</v>
      </c>
      <c r="BI3069" s="13">
        <f t="shared" si="3578"/>
        <v>2.3061006972883712E-6</v>
      </c>
      <c r="BJ3069" s="14">
        <f t="shared" si="3579"/>
        <v>0.83311058239538194</v>
      </c>
      <c r="BK3069" s="14">
        <f t="shared" si="3580"/>
        <v>0.10707901093506893</v>
      </c>
      <c r="BL3069" s="14">
        <f t="shared" si="3581"/>
        <v>3.509968912136998E-2</v>
      </c>
      <c r="BM3069" s="14">
        <f t="shared" si="3582"/>
        <v>0.67363874561710946</v>
      </c>
      <c r="BN3069" s="14">
        <f t="shared" si="3583"/>
        <v>0.28366931058384437</v>
      </c>
    </row>
    <row r="3070" spans="1:66" x14ac:dyDescent="0.25">
      <c r="A3070" t="s">
        <v>192</v>
      </c>
      <c r="B3070" t="s">
        <v>199</v>
      </c>
      <c r="C3070" t="s">
        <v>196</v>
      </c>
      <c r="D3070" t="s">
        <v>567</v>
      </c>
      <c r="E3070" s="10">
        <f>VLOOKUP(A3070,home!$A$2:$E$405,3,FALSE)</f>
        <v>1.4020618556701001</v>
      </c>
      <c r="F3070" s="10">
        <f>VLOOKUP(B3070,home!$B$2:$E$405,3,FALSE)</f>
        <v>1.02</v>
      </c>
      <c r="G3070" s="10">
        <f>VLOOKUP(C3070,away!$B$2:$E$405,4,FALSE)</f>
        <v>0.87</v>
      </c>
      <c r="H3070" s="10">
        <f>VLOOKUP(A3070,away!$A$2:$E$405,3,FALSE)</f>
        <v>1.1340206185567001</v>
      </c>
      <c r="I3070" s="10">
        <f>VLOOKUP(C3070,away!$B$2:$E$405,3,FALSE)</f>
        <v>0.71</v>
      </c>
      <c r="J3070" s="10">
        <f>VLOOKUP(B3070,home!$B$2:$E$405,4,FALSE)</f>
        <v>1.64</v>
      </c>
      <c r="K3070" s="12">
        <f t="shared" si="3528"/>
        <v>1.2441896907216468</v>
      </c>
      <c r="L3070" s="12">
        <f t="shared" si="3529"/>
        <v>1.3204536082474216</v>
      </c>
      <c r="M3070" s="13">
        <f t="shared" si="3530"/>
        <v>7.6946623487165175E-2</v>
      </c>
      <c r="N3070" s="13">
        <f t="shared" si="3531"/>
        <v>9.5736195678571043E-2</v>
      </c>
      <c r="O3070" s="13">
        <f t="shared" si="3532"/>
        <v>0.10160444662608305</v>
      </c>
      <c r="P3070" s="13">
        <f t="shared" si="3533"/>
        <v>0.12641520502365033</v>
      </c>
      <c r="Q3070" s="13">
        <f t="shared" si="3534"/>
        <v>5.9556993846094183E-2</v>
      </c>
      <c r="R3070" s="13">
        <f t="shared" si="3535"/>
        <v>6.7081979080696977E-2</v>
      </c>
      <c r="S3070" s="13">
        <f t="shared" si="3536"/>
        <v>5.1921719683506257E-2</v>
      </c>
      <c r="T3070" s="13">
        <f t="shared" si="3537"/>
        <v>7.8642247420444539E-2</v>
      </c>
      <c r="U3070" s="13">
        <f t="shared" si="3538"/>
        <v>8.3462706805408349E-2</v>
      </c>
      <c r="V3070" s="13">
        <f t="shared" si="3539"/>
        <v>9.4779912815014661E-3</v>
      </c>
      <c r="W3070" s="13">
        <f t="shared" si="3540"/>
        <v>2.4700065917894323E-2</v>
      </c>
      <c r="X3070" s="13">
        <f t="shared" si="3541"/>
        <v>3.2615291165232714E-2</v>
      </c>
      <c r="Y3070" s="13">
        <f t="shared" si="3542"/>
        <v>2.15334894515859E-2</v>
      </c>
      <c r="Z3070" s="13">
        <f t="shared" si="3543"/>
        <v>2.9526213775161462E-2</v>
      </c>
      <c r="AA3070" s="13">
        <f t="shared" si="3544"/>
        <v>3.6736210785099366E-2</v>
      </c>
      <c r="AB3070" s="13">
        <f t="shared" si="3545"/>
        <v>2.2853407367499003E-2</v>
      </c>
      <c r="AC3070" s="13">
        <f t="shared" si="3546"/>
        <v>9.7320889205686971E-4</v>
      </c>
      <c r="AD3070" s="13">
        <f t="shared" si="3547"/>
        <v>7.6828918437973062E-3</v>
      </c>
      <c r="AE3070" s="13">
        <f t="shared" si="3548"/>
        <v>1.0144902256916838E-2</v>
      </c>
      <c r="AF3070" s="13">
        <f t="shared" si="3549"/>
        <v>6.6979363952316268E-3</v>
      </c>
      <c r="AG3070" s="13">
        <f t="shared" si="3550"/>
        <v>2.9481047602984431E-3</v>
      </c>
      <c r="AH3070" s="13">
        <f t="shared" si="3551"/>
        <v>9.7469988793241671E-3</v>
      </c>
      <c r="AI3070" s="13">
        <f t="shared" si="3552"/>
        <v>1.2127115521130574E-2</v>
      </c>
      <c r="AJ3070" s="13">
        <f t="shared" si="3553"/>
        <v>7.5442160547905656E-3</v>
      </c>
      <c r="AK3070" s="13">
        <f t="shared" si="3554"/>
        <v>3.128811946649053E-3</v>
      </c>
      <c r="AL3070" s="13">
        <f t="shared" si="3555"/>
        <v>6.3955191817210885E-5</v>
      </c>
      <c r="AM3070" s="13">
        <f t="shared" si="3556"/>
        <v>1.9117949653964068E-3</v>
      </c>
      <c r="AN3070" s="13">
        <f t="shared" si="3557"/>
        <v>2.5244365602869394E-3</v>
      </c>
      <c r="AO3070" s="13">
        <f t="shared" si="3558"/>
        <v>1.6667006824112999E-3</v>
      </c>
      <c r="AP3070" s="13">
        <f t="shared" si="3559"/>
        <v>7.3360030998614694E-4</v>
      </c>
      <c r="AQ3070" s="13">
        <f t="shared" si="3560"/>
        <v>2.4217129408315866E-4</v>
      </c>
      <c r="AR3070" s="13">
        <f t="shared" si="3561"/>
        <v>2.5740919679574348E-3</v>
      </c>
      <c r="AS3070" s="13">
        <f t="shared" si="3562"/>
        <v>3.2026586895020359E-3</v>
      </c>
      <c r="AT3070" s="13">
        <f t="shared" si="3563"/>
        <v>1.9923574621892666E-3</v>
      </c>
      <c r="AU3070" s="13">
        <f t="shared" si="3564"/>
        <v>8.2629020489607637E-4</v>
      </c>
      <c r="AV3070" s="13">
        <f t="shared" si="3565"/>
        <v>2.5701543861899386E-4</v>
      </c>
      <c r="AW3070" s="13">
        <f t="shared" si="3566"/>
        <v>2.9186569423413932E-6</v>
      </c>
      <c r="AX3070" s="13">
        <f t="shared" si="3567"/>
        <v>3.9643926445329249E-4</v>
      </c>
      <c r="AY3070" s="13">
        <f t="shared" si="3568"/>
        <v>5.2347965719830379E-4</v>
      </c>
      <c r="AZ3070" s="13">
        <f t="shared" si="3569"/>
        <v>3.4561530109581187E-4</v>
      </c>
      <c r="BA3070" s="13">
        <f t="shared" si="3570"/>
        <v>1.5212299046582796E-4</v>
      </c>
      <c r="BB3070" s="13">
        <f t="shared" si="3571"/>
        <v>5.0217837914497651E-5</v>
      </c>
      <c r="BC3070" s="13">
        <f t="shared" si="3572"/>
        <v>1.3262065054516522E-5</v>
      </c>
      <c r="BD3070" s="13">
        <f t="shared" si="3573"/>
        <v>5.6649483784168282E-4</v>
      </c>
      <c r="BE3070" s="13">
        <f t="shared" si="3574"/>
        <v>7.0482703708965285E-4</v>
      </c>
      <c r="BF3070" s="13">
        <f t="shared" si="3575"/>
        <v>4.3846926664441491E-4</v>
      </c>
      <c r="BG3070" s="13">
        <f t="shared" si="3576"/>
        <v>1.8184631375242068E-4</v>
      </c>
      <c r="BH3070" s="13">
        <f t="shared" si="3577"/>
        <v>5.656282721662396E-5</v>
      </c>
      <c r="BI3070" s="13">
        <f t="shared" si="3578"/>
        <v>1.4074977300198663E-5</v>
      </c>
      <c r="BJ3070" s="14">
        <f t="shared" si="3579"/>
        <v>0.34881795966441315</v>
      </c>
      <c r="BK3070" s="14">
        <f t="shared" si="3580"/>
        <v>0.2663221832168956</v>
      </c>
      <c r="BL3070" s="14">
        <f t="shared" si="3581"/>
        <v>0.35510058208968986</v>
      </c>
      <c r="BM3070" s="14">
        <f t="shared" si="3582"/>
        <v>0.47190493400364336</v>
      </c>
      <c r="BN3070" s="14">
        <f t="shared" si="3583"/>
        <v>0.52734144374226077</v>
      </c>
    </row>
    <row r="3071" spans="1:66" x14ac:dyDescent="0.25">
      <c r="A3071" t="s">
        <v>192</v>
      </c>
      <c r="B3071" t="s">
        <v>201</v>
      </c>
      <c r="C3071" t="s">
        <v>197</v>
      </c>
      <c r="D3071" t="s">
        <v>567</v>
      </c>
      <c r="E3071" s="10">
        <f>VLOOKUP(A3071,home!$A$2:$E$405,3,FALSE)</f>
        <v>1.4020618556701001</v>
      </c>
      <c r="F3071" s="10">
        <f>VLOOKUP(B3071,home!$B$2:$E$405,3,FALSE)</f>
        <v>0.62</v>
      </c>
      <c r="G3071" s="10">
        <f>VLOOKUP(C3071,away!$B$2:$E$405,4,FALSE)</f>
        <v>0.92</v>
      </c>
      <c r="H3071" s="10">
        <f>VLOOKUP(A3071,away!$A$2:$E$405,3,FALSE)</f>
        <v>1.1340206185567001</v>
      </c>
      <c r="I3071" s="10">
        <f>VLOOKUP(C3071,away!$B$2:$E$405,3,FALSE)</f>
        <v>0.82</v>
      </c>
      <c r="J3071" s="10">
        <f>VLOOKUP(B3071,home!$B$2:$E$405,4,FALSE)</f>
        <v>1.21</v>
      </c>
      <c r="K3071" s="12">
        <f t="shared" si="3528"/>
        <v>0.79973608247422512</v>
      </c>
      <c r="L3071" s="12">
        <f t="shared" si="3529"/>
        <v>1.1251752577319576</v>
      </c>
      <c r="M3071" s="13">
        <f t="shared" si="3530"/>
        <v>0.14588869074410266</v>
      </c>
      <c r="N3071" s="13">
        <f t="shared" si="3531"/>
        <v>0.11667245001298239</v>
      </c>
      <c r="O3071" s="13">
        <f t="shared" si="3532"/>
        <v>0.16415034520817354</v>
      </c>
      <c r="P3071" s="13">
        <f t="shared" si="3533"/>
        <v>0.13127695401357639</v>
      </c>
      <c r="Q3071" s="13">
        <f t="shared" si="3534"/>
        <v>4.6653584053026199E-2</v>
      </c>
      <c r="R3071" s="13">
        <f t="shared" si="3535"/>
        <v>9.2348953488198257E-2</v>
      </c>
      <c r="S3071" s="13">
        <f t="shared" si="3536"/>
        <v>2.9532170326539351E-2</v>
      </c>
      <c r="T3071" s="13">
        <f t="shared" si="3537"/>
        <v>5.2493458460983293E-2</v>
      </c>
      <c r="U3071" s="13">
        <f t="shared" si="3538"/>
        <v>7.3854790283246097E-2</v>
      </c>
      <c r="V3071" s="13">
        <f t="shared" si="3539"/>
        <v>2.9527026895978686E-3</v>
      </c>
      <c r="W3071" s="13">
        <f t="shared" si="3540"/>
        <v>1.2436851514649717E-2</v>
      </c>
      <c r="X3071" s="13">
        <f t="shared" si="3541"/>
        <v>1.399363760837008E-2</v>
      </c>
      <c r="Y3071" s="13">
        <f t="shared" si="3542"/>
        <v>7.8726474013027115E-3</v>
      </c>
      <c r="Z3071" s="13">
        <f t="shared" si="3543"/>
        <v>3.4636252514120017E-2</v>
      </c>
      <c r="AA3071" s="13">
        <f t="shared" si="3544"/>
        <v>2.769986089723037E-2</v>
      </c>
      <c r="AB3071" s="13">
        <f t="shared" si="3545"/>
        <v>1.1076289119515997E-2</v>
      </c>
      <c r="AC3071" s="13">
        <f t="shared" si="3546"/>
        <v>1.6606059953184365E-4</v>
      </c>
      <c r="AD3071" s="13">
        <f t="shared" si="3547"/>
        <v>2.4865497271598994E-3</v>
      </c>
      <c r="AE3071" s="13">
        <f t="shared" si="3548"/>
        <v>2.7978042301204679E-3</v>
      </c>
      <c r="AF3071" s="13">
        <f t="shared" si="3549"/>
        <v>1.5740100478546799E-3</v>
      </c>
      <c r="AG3071" s="13">
        <f t="shared" si="3550"/>
        <v>5.903457204225268E-4</v>
      </c>
      <c r="AH3071" s="13">
        <f t="shared" si="3551"/>
        <v>9.7429635873610351E-3</v>
      </c>
      <c r="AI3071" s="13">
        <f t="shared" si="3552"/>
        <v>7.7917995310451361E-3</v>
      </c>
      <c r="AJ3071" s="13">
        <f t="shared" si="3553"/>
        <v>3.115691616191271E-3</v>
      </c>
      <c r="AK3071" s="13">
        <f t="shared" si="3554"/>
        <v>8.3057700244353126E-4</v>
      </c>
      <c r="AL3071" s="13">
        <f t="shared" si="3555"/>
        <v>5.977140401224691E-6</v>
      </c>
      <c r="AM3071" s="13">
        <f t="shared" si="3556"/>
        <v>3.9771670753524225E-4</v>
      </c>
      <c r="AN3071" s="13">
        <f t="shared" si="3557"/>
        <v>4.4750099890527174E-4</v>
      </c>
      <c r="AO3071" s="13">
        <f t="shared" si="3558"/>
        <v>2.517585258892739E-4</v>
      </c>
      <c r="AP3071" s="13">
        <f t="shared" si="3559"/>
        <v>9.4424154751227162E-5</v>
      </c>
      <c r="AQ3071" s="13">
        <f t="shared" si="3560"/>
        <v>2.6560930664583559E-5</v>
      </c>
      <c r="AR3071" s="13">
        <f t="shared" si="3561"/>
        <v>2.1925083130964057E-3</v>
      </c>
      <c r="AS3071" s="13">
        <f t="shared" si="3562"/>
        <v>1.7534280091078913E-3</v>
      </c>
      <c r="AT3071" s="13">
        <f t="shared" si="3563"/>
        <v>7.0113982345226247E-4</v>
      </c>
      <c r="AU3071" s="13">
        <f t="shared" si="3564"/>
        <v>1.8690893855812738E-4</v>
      </c>
      <c r="AV3071" s="13">
        <f t="shared" si="3565"/>
        <v>3.7369455575473106E-5</v>
      </c>
      <c r="AW3071" s="13">
        <f t="shared" si="3566"/>
        <v>1.4940248501597641E-7</v>
      </c>
      <c r="AX3071" s="13">
        <f t="shared" si="3567"/>
        <v>5.3011400269796953E-5</v>
      </c>
      <c r="AY3071" s="13">
        <f t="shared" si="3568"/>
        <v>5.9647115961300749E-5</v>
      </c>
      <c r="AZ3071" s="13">
        <f t="shared" si="3569"/>
        <v>3.3556729537362272E-5</v>
      </c>
      <c r="BA3071" s="13">
        <f t="shared" si="3570"/>
        <v>1.2585733935281065E-5</v>
      </c>
      <c r="BB3071" s="13">
        <f t="shared" si="3571"/>
        <v>3.5402891060939282E-6</v>
      </c>
      <c r="BC3071" s="13">
        <f t="shared" si="3572"/>
        <v>7.9668914147897535E-7</v>
      </c>
      <c r="BD3071" s="13">
        <f t="shared" si="3573"/>
        <v>4.1115935104461815E-4</v>
      </c>
      <c r="BE3071" s="13">
        <f t="shared" si="3574"/>
        <v>3.2881896867706758E-4</v>
      </c>
      <c r="BF3071" s="13">
        <f t="shared" si="3575"/>
        <v>1.314841969265065E-4</v>
      </c>
      <c r="BG3071" s="13">
        <f t="shared" si="3576"/>
        <v>3.5050885519091279E-5</v>
      </c>
      <c r="BH3071" s="13">
        <f t="shared" si="3577"/>
        <v>7.0078644680726514E-6</v>
      </c>
      <c r="BI3071" s="13">
        <f t="shared" si="3578"/>
        <v>1.1208884152413484E-6</v>
      </c>
      <c r="BJ3071" s="14">
        <f t="shared" si="3579"/>
        <v>0.25895243805256896</v>
      </c>
      <c r="BK3071" s="14">
        <f t="shared" si="3580"/>
        <v>0.30988220262971061</v>
      </c>
      <c r="BL3071" s="14">
        <f t="shared" si="3581"/>
        <v>0.39639726742824599</v>
      </c>
      <c r="BM3071" s="14">
        <f t="shared" si="3582"/>
        <v>0.30281768539110993</v>
      </c>
      <c r="BN3071" s="14">
        <f t="shared" si="3583"/>
        <v>0.69699097752005945</v>
      </c>
    </row>
    <row r="3072" spans="1:66" x14ac:dyDescent="0.25">
      <c r="A3072" t="s">
        <v>301</v>
      </c>
      <c r="B3072" t="s">
        <v>302</v>
      </c>
      <c r="C3072" t="s">
        <v>322</v>
      </c>
      <c r="D3072" t="s">
        <v>567</v>
      </c>
      <c r="E3072" s="10">
        <f>VLOOKUP(A3072,home!$A$2:$E$405,3,FALSE)</f>
        <v>1.3248407643312099</v>
      </c>
      <c r="F3072" s="10">
        <f>VLOOKUP(B3072,home!$B$2:$E$405,3,FALSE)</f>
        <v>0.56999999999999995</v>
      </c>
      <c r="G3072" s="10">
        <f>VLOOKUP(C3072,away!$B$2:$E$405,4,FALSE)</f>
        <v>0.75</v>
      </c>
      <c r="H3072" s="10">
        <f>VLOOKUP(A3072,away!$A$2:$E$405,3,FALSE)</f>
        <v>1.07643312101911</v>
      </c>
      <c r="I3072" s="10">
        <f>VLOOKUP(C3072,away!$B$2:$E$405,3,FALSE)</f>
        <v>0.97</v>
      </c>
      <c r="J3072" s="10">
        <f>VLOOKUP(B3072,home!$B$2:$E$405,4,FALSE)</f>
        <v>1.28</v>
      </c>
      <c r="K3072" s="12">
        <f t="shared" si="3528"/>
        <v>0.56636942675159219</v>
      </c>
      <c r="L3072" s="12">
        <f t="shared" si="3529"/>
        <v>1.336499363057327</v>
      </c>
      <c r="M3072" s="13">
        <f t="shared" si="3530"/>
        <v>0.14914015317544452</v>
      </c>
      <c r="N3072" s="13">
        <f t="shared" si="3531"/>
        <v>8.4468423059621156E-2</v>
      </c>
      <c r="O3072" s="13">
        <f t="shared" si="3532"/>
        <v>0.19932571972525379</v>
      </c>
      <c r="P3072" s="13">
        <f t="shared" si="3533"/>
        <v>0.11289199361764052</v>
      </c>
      <c r="Q3072" s="13">
        <f t="shared" si="3534"/>
        <v>2.39201661734443E-2</v>
      </c>
      <c r="R3072" s="13">
        <f t="shared" si="3535"/>
        <v>0.1331993487268725</v>
      </c>
      <c r="S3072" s="13">
        <f t="shared" si="3536"/>
        <v>2.136346575957478E-2</v>
      </c>
      <c r="T3072" s="13">
        <f t="shared" si="3537"/>
        <v>3.1969286855033731E-2</v>
      </c>
      <c r="U3072" s="13">
        <f t="shared" si="3538"/>
        <v>7.54400387821242E-2</v>
      </c>
      <c r="V3072" s="13">
        <f t="shared" si="3539"/>
        <v>1.7967918012614201E-3</v>
      </c>
      <c r="W3072" s="13">
        <f t="shared" si="3540"/>
        <v>4.5158836011521602E-3</v>
      </c>
      <c r="X3072" s="13">
        <f t="shared" si="3541"/>
        <v>6.035475556580891E-3</v>
      </c>
      <c r="Y3072" s="13">
        <f t="shared" si="3542"/>
        <v>4.0332046185592137E-3</v>
      </c>
      <c r="Z3072" s="13">
        <f t="shared" si="3543"/>
        <v>5.9340281577705309E-2</v>
      </c>
      <c r="AA3072" s="13">
        <f t="shared" si="3544"/>
        <v>3.3608521260443024E-2</v>
      </c>
      <c r="AB3072" s="13">
        <f t="shared" si="3545"/>
        <v>9.5174194601229042E-3</v>
      </c>
      <c r="AC3072" s="13">
        <f t="shared" si="3546"/>
        <v>8.5005364183184291E-5</v>
      </c>
      <c r="AD3072" s="13">
        <f t="shared" si="3547"/>
        <v>6.3941460161536607E-4</v>
      </c>
      <c r="AE3072" s="13">
        <f t="shared" si="3548"/>
        <v>8.545772077884913E-4</v>
      </c>
      <c r="AF3072" s="13">
        <f t="shared" si="3549"/>
        <v>5.7107094694631392E-4</v>
      </c>
      <c r="AG3072" s="13">
        <f t="shared" si="3550"/>
        <v>2.5441198561809773E-4</v>
      </c>
      <c r="AH3072" s="13">
        <f t="shared" si="3551"/>
        <v>1.9827062133061374E-2</v>
      </c>
      <c r="AI3072" s="13">
        <f t="shared" si="3552"/>
        <v>1.1229441814470172E-2</v>
      </c>
      <c r="AJ3072" s="13">
        <f t="shared" si="3553"/>
        <v>3.180006261600915E-3</v>
      </c>
      <c r="AK3072" s="13">
        <f t="shared" si="3554"/>
        <v>6.003527744831282E-4</v>
      </c>
      <c r="AL3072" s="13">
        <f t="shared" si="3555"/>
        <v>2.5738005028181162E-6</v>
      </c>
      <c r="AM3072" s="13">
        <f t="shared" si="3556"/>
        <v>7.2428976274698512E-5</v>
      </c>
      <c r="AN3072" s="13">
        <f t="shared" si="3557"/>
        <v>9.6801280658028824E-5</v>
      </c>
      <c r="AO3072" s="13">
        <f t="shared" si="3558"/>
        <v>6.4687424971294536E-5</v>
      </c>
      <c r="AP3072" s="13">
        <f t="shared" si="3559"/>
        <v>2.881823409065127E-5</v>
      </c>
      <c r="AQ3072" s="13">
        <f t="shared" si="3560"/>
        <v>9.6288878766480834E-6</v>
      </c>
      <c r="AR3072" s="13">
        <f t="shared" si="3561"/>
        <v>5.2997711824269156E-3</v>
      </c>
      <c r="AS3072" s="13">
        <f t="shared" si="3562"/>
        <v>3.0016283665057399E-3</v>
      </c>
      <c r="AT3072" s="13">
        <f t="shared" si="3563"/>
        <v>8.5001526862958697E-4</v>
      </c>
      <c r="AU3072" s="13">
        <f t="shared" si="3564"/>
        <v>1.6047422014128001E-4</v>
      </c>
      <c r="AV3072" s="13">
        <f t="shared" si="3565"/>
        <v>2.2721923017456386E-5</v>
      </c>
      <c r="AW3072" s="13">
        <f t="shared" si="3566"/>
        <v>5.4117900316261247E-8</v>
      </c>
      <c r="AX3072" s="13">
        <f t="shared" si="3567"/>
        <v>6.83692629548428E-6</v>
      </c>
      <c r="AY3072" s="13">
        <f t="shared" si="3568"/>
        <v>9.1375476391846319E-6</v>
      </c>
      <c r="AZ3072" s="13">
        <f t="shared" si="3569"/>
        <v>6.1061632998381214E-6</v>
      </c>
      <c r="BA3072" s="13">
        <f t="shared" si="3570"/>
        <v>2.720294453652559E-6</v>
      </c>
      <c r="BB3072" s="13">
        <f t="shared" si="3571"/>
        <v>9.0891795115875525E-7</v>
      </c>
      <c r="BC3072" s="13">
        <f t="shared" si="3572"/>
        <v>2.4295365255900945E-7</v>
      </c>
      <c r="BD3072" s="13">
        <f t="shared" si="3573"/>
        <v>1.1805234682771926E-3</v>
      </c>
      <c r="BE3072" s="13">
        <f t="shared" si="3574"/>
        <v>6.6861239999495498E-4</v>
      </c>
      <c r="BF3072" s="13">
        <f t="shared" si="3575"/>
        <v>1.8934081085207442E-4</v>
      </c>
      <c r="BG3072" s="13">
        <f t="shared" si="3576"/>
        <v>3.5745615500990362E-5</v>
      </c>
      <c r="BH3072" s="13">
        <f t="shared" si="3577"/>
        <v>5.0613059400446836E-6</v>
      </c>
      <c r="BI3072" s="13">
        <f t="shared" si="3578"/>
        <v>5.7331378877550718E-7</v>
      </c>
      <c r="BJ3072" s="14">
        <f t="shared" si="3579"/>
        <v>0.15756023221352289</v>
      </c>
      <c r="BK3072" s="14">
        <f t="shared" si="3580"/>
        <v>0.28528912106624649</v>
      </c>
      <c r="BL3072" s="14">
        <f t="shared" si="3581"/>
        <v>0.49734237881350696</v>
      </c>
      <c r="BM3072" s="14">
        <f t="shared" si="3582"/>
        <v>0.29657712576296608</v>
      </c>
      <c r="BN3072" s="14">
        <f t="shared" si="3583"/>
        <v>0.70294580447827681</v>
      </c>
    </row>
    <row r="3073" spans="1:66" x14ac:dyDescent="0.25">
      <c r="A3073" t="s">
        <v>301</v>
      </c>
      <c r="B3073" t="s">
        <v>382</v>
      </c>
      <c r="C3073" t="s">
        <v>384</v>
      </c>
      <c r="D3073" t="s">
        <v>567</v>
      </c>
      <c r="E3073" s="10">
        <f>VLOOKUP(A3073,home!$A$2:$E$405,3,FALSE)</f>
        <v>1.3248407643312099</v>
      </c>
      <c r="F3073" s="10">
        <f>VLOOKUP(B3073,home!$B$2:$E$405,3,FALSE)</f>
        <v>1.32</v>
      </c>
      <c r="G3073" s="10">
        <f>VLOOKUP(C3073,away!$B$2:$E$405,4,FALSE)</f>
        <v>1.23</v>
      </c>
      <c r="H3073" s="10">
        <f>VLOOKUP(A3073,away!$A$2:$E$405,3,FALSE)</f>
        <v>1.07643312101911</v>
      </c>
      <c r="I3073" s="10">
        <f>VLOOKUP(C3073,away!$B$2:$E$405,3,FALSE)</f>
        <v>0.66</v>
      </c>
      <c r="J3073" s="10">
        <f>VLOOKUP(B3073,home!$B$2:$E$405,4,FALSE)</f>
        <v>1.05</v>
      </c>
      <c r="K3073" s="12">
        <f t="shared" si="3528"/>
        <v>2.1510114649681524</v>
      </c>
      <c r="L3073" s="12">
        <f t="shared" si="3529"/>
        <v>0.74596815286624329</v>
      </c>
      <c r="M3073" s="13">
        <f t="shared" si="3530"/>
        <v>5.5189662442232827E-2</v>
      </c>
      <c r="N3073" s="13">
        <f t="shared" si="3531"/>
        <v>0.11871359666096507</v>
      </c>
      <c r="O3073" s="13">
        <f t="shared" si="3532"/>
        <v>4.1169730549343898E-2</v>
      </c>
      <c r="P3073" s="13">
        <f t="shared" si="3533"/>
        <v>8.8556562421288329E-2</v>
      </c>
      <c r="Q3073" s="13">
        <f t="shared" si="3534"/>
        <v>0.12767715373267044</v>
      </c>
      <c r="R3073" s="13">
        <f t="shared" si="3535"/>
        <v>1.5355653925947508E-2</v>
      </c>
      <c r="S3073" s="13">
        <f t="shared" si="3536"/>
        <v>3.5524156159154163E-2</v>
      </c>
      <c r="T3073" s="13">
        <f t="shared" si="3537"/>
        <v>9.5243090533179545E-2</v>
      </c>
      <c r="U3073" s="13">
        <f t="shared" si="3538"/>
        <v>3.3030187646796313E-2</v>
      </c>
      <c r="V3073" s="13">
        <f t="shared" si="3539"/>
        <v>6.3335072651906884E-3</v>
      </c>
      <c r="W3073" s="13">
        <f t="shared" si="3540"/>
        <v>9.1545007164491821E-2</v>
      </c>
      <c r="X3073" s="13">
        <f t="shared" si="3541"/>
        <v>6.8289659898622956E-2</v>
      </c>
      <c r="Y3073" s="13">
        <f t="shared" si="3542"/>
        <v>2.5470955727219868E-2</v>
      </c>
      <c r="Z3073" s="13">
        <f t="shared" si="3543"/>
        <v>3.8182762650641132E-3</v>
      </c>
      <c r="AA3073" s="13">
        <f t="shared" si="3544"/>
        <v>8.213156022568684E-3</v>
      </c>
      <c r="AB3073" s="13">
        <f t="shared" si="3545"/>
        <v>8.8332963840587371E-3</v>
      </c>
      <c r="AC3073" s="13">
        <f t="shared" si="3546"/>
        <v>6.3516608756056692E-4</v>
      </c>
      <c r="AD3073" s="13">
        <f t="shared" si="3547"/>
        <v>4.9228589992853379E-2</v>
      </c>
      <c r="AE3073" s="13">
        <f t="shared" si="3548"/>
        <v>3.6722960345178461E-2</v>
      </c>
      <c r="AF3073" s="13">
        <f t="shared" si="3549"/>
        <v>1.3697079448236539E-2</v>
      </c>
      <c r="AG3073" s="13">
        <f t="shared" si="3550"/>
        <v>3.4058616852210644E-3</v>
      </c>
      <c r="AH3073" s="13">
        <f t="shared" si="3551"/>
        <v>7.1207812314572365E-4</v>
      </c>
      <c r="AI3073" s="13">
        <f t="shared" si="3552"/>
        <v>1.5316882068394555E-3</v>
      </c>
      <c r="AJ3073" s="13">
        <f t="shared" si="3553"/>
        <v>1.6473394468340904E-3</v>
      </c>
      <c r="AK3073" s="13">
        <f t="shared" si="3554"/>
        <v>1.1811486789448074E-3</v>
      </c>
      <c r="AL3073" s="13">
        <f t="shared" si="3555"/>
        <v>4.0767145723942724E-5</v>
      </c>
      <c r="AM3073" s="13">
        <f t="shared" si="3556"/>
        <v>2.1178252295768817E-2</v>
      </c>
      <c r="AN3073" s="13">
        <f t="shared" si="3557"/>
        <v>1.5798301746009939E-2</v>
      </c>
      <c r="AO3073" s="13">
        <f t="shared" si="3558"/>
        <v>5.8925149859472897E-3</v>
      </c>
      <c r="AP3073" s="13">
        <f t="shared" si="3559"/>
        <v>1.4652095066012524E-3</v>
      </c>
      <c r="AQ3073" s="13">
        <f t="shared" si="3560"/>
        <v>2.7324990730034899E-4</v>
      </c>
      <c r="AR3073" s="13">
        <f t="shared" si="3561"/>
        <v>1.062375204438954E-4</v>
      </c>
      <c r="AS3073" s="13">
        <f t="shared" si="3562"/>
        <v>2.285181244846075E-4</v>
      </c>
      <c r="AT3073" s="13">
        <f t="shared" si="3563"/>
        <v>2.4577255285970518E-4</v>
      </c>
      <c r="AU3073" s="13">
        <f t="shared" si="3564"/>
        <v>1.7621985965857236E-4</v>
      </c>
      <c r="AV3073" s="13">
        <f t="shared" si="3565"/>
        <v>9.4762734620166969E-5</v>
      </c>
      <c r="AW3073" s="13">
        <f t="shared" si="3566"/>
        <v>1.8170664805302048E-6</v>
      </c>
      <c r="AX3073" s="13">
        <f t="shared" si="3567"/>
        <v>7.5924439160311363E-3</v>
      </c>
      <c r="AY3073" s="13">
        <f t="shared" si="3568"/>
        <v>5.6637213637822934E-3</v>
      </c>
      <c r="AZ3073" s="13">
        <f t="shared" si="3569"/>
        <v>2.1124778820448787E-3</v>
      </c>
      <c r="BA3073" s="13">
        <f t="shared" si="3570"/>
        <v>5.2528040787993733E-4</v>
      </c>
      <c r="BB3073" s="13">
        <f t="shared" si="3571"/>
        <v>9.7960613900755918E-5</v>
      </c>
      <c r="BC3073" s="13">
        <f t="shared" si="3572"/>
        <v>1.4615099641038032E-5</v>
      </c>
      <c r="BD3073" s="13">
        <f t="shared" si="3573"/>
        <v>1.320830114843706E-5</v>
      </c>
      <c r="BE3073" s="13">
        <f t="shared" si="3574"/>
        <v>2.8411207203040132E-5</v>
      </c>
      <c r="BF3073" s="13">
        <f t="shared" si="3575"/>
        <v>3.0556416213662551E-5</v>
      </c>
      <c r="BG3073" s="13">
        <f t="shared" si="3576"/>
        <v>2.190906720130896E-5</v>
      </c>
      <c r="BH3073" s="13">
        <f t="shared" si="3577"/>
        <v>1.1781663684193319E-5</v>
      </c>
      <c r="BI3073" s="13">
        <f t="shared" si="3578"/>
        <v>5.0684987322197507E-6</v>
      </c>
      <c r="BJ3073" s="14">
        <f t="shared" si="3579"/>
        <v>0.69060798291354686</v>
      </c>
      <c r="BK3073" s="14">
        <f t="shared" si="3580"/>
        <v>0.19194354288493279</v>
      </c>
      <c r="BL3073" s="14">
        <f t="shared" si="3581"/>
        <v>0.11263672493072904</v>
      </c>
      <c r="BM3073" s="14">
        <f t="shared" si="3582"/>
        <v>0.54668226296452316</v>
      </c>
      <c r="BN3073" s="14">
        <f t="shared" si="3583"/>
        <v>0.44666235973244806</v>
      </c>
    </row>
    <row r="3074" spans="1:66" x14ac:dyDescent="0.25">
      <c r="A3074" t="s">
        <v>301</v>
      </c>
      <c r="B3074" t="s">
        <v>355</v>
      </c>
      <c r="C3074" t="s">
        <v>341</v>
      </c>
      <c r="D3074" t="s">
        <v>567</v>
      </c>
      <c r="E3074" s="10">
        <f>VLOOKUP(A3074,home!$A$2:$E$405,3,FALSE)</f>
        <v>1.3248407643312099</v>
      </c>
      <c r="F3074" s="10">
        <f>VLOOKUP(B3074,home!$B$2:$E$405,3,FALSE)</f>
        <v>0.75</v>
      </c>
      <c r="G3074" s="10">
        <f>VLOOKUP(C3074,away!$B$2:$E$405,4,FALSE)</f>
        <v>0.94</v>
      </c>
      <c r="H3074" s="10">
        <f>VLOOKUP(A3074,away!$A$2:$E$405,3,FALSE)</f>
        <v>1.07643312101911</v>
      </c>
      <c r="I3074" s="10">
        <f>VLOOKUP(C3074,away!$B$2:$E$405,3,FALSE)</f>
        <v>0.19</v>
      </c>
      <c r="J3074" s="10">
        <f>VLOOKUP(B3074,home!$B$2:$E$405,4,FALSE)</f>
        <v>0.81</v>
      </c>
      <c r="K3074" s="12">
        <f t="shared" si="3528"/>
        <v>0.93401273885350289</v>
      </c>
      <c r="L3074" s="12">
        <f t="shared" si="3529"/>
        <v>0.16566305732484105</v>
      </c>
      <c r="M3074" s="13">
        <f t="shared" si="3530"/>
        <v>0.33297901927115048</v>
      </c>
      <c r="N3074" s="13">
        <f t="shared" si="3531"/>
        <v>0.3110066457702006</v>
      </c>
      <c r="O3074" s="13">
        <f t="shared" si="3532"/>
        <v>5.5162322357485957E-2</v>
      </c>
      <c r="P3074" s="13">
        <f t="shared" si="3533"/>
        <v>5.1522311786635272E-2</v>
      </c>
      <c r="Q3074" s="13">
        <f t="shared" si="3534"/>
        <v>0.14524208450873313</v>
      </c>
      <c r="R3074" s="13">
        <f t="shared" si="3535"/>
        <v>4.5691794854397774E-3</v>
      </c>
      <c r="S3074" s="13">
        <f t="shared" si="3536"/>
        <v>1.9930299344758499E-3</v>
      </c>
      <c r="T3074" s="13">
        <f t="shared" si="3537"/>
        <v>2.4061247771949661E-2</v>
      </c>
      <c r="U3074" s="13">
        <f t="shared" si="3538"/>
        <v>4.2676718455088459E-3</v>
      </c>
      <c r="V3074" s="13">
        <f t="shared" si="3539"/>
        <v>3.4264924862208976E-5</v>
      </c>
      <c r="W3074" s="13">
        <f t="shared" si="3540"/>
        <v>4.5219319049597924E-2</v>
      </c>
      <c r="X3074" s="13">
        <f t="shared" si="3541"/>
        <v>7.4911706439038167E-3</v>
      </c>
      <c r="Y3074" s="13">
        <f t="shared" si="3542"/>
        <v>6.205051159056021E-4</v>
      </c>
      <c r="Z3074" s="13">
        <f t="shared" si="3543"/>
        <v>2.5231474767463261E-4</v>
      </c>
      <c r="AA3074" s="13">
        <f t="shared" si="3544"/>
        <v>2.356651885287141E-4</v>
      </c>
      <c r="AB3074" s="13">
        <f t="shared" si="3545"/>
        <v>1.1005714409506568E-4</v>
      </c>
      <c r="AC3074" s="13">
        <f t="shared" si="3546"/>
        <v>3.3136624980918818E-7</v>
      </c>
      <c r="AD3074" s="13">
        <f t="shared" si="3547"/>
        <v>1.055885500865133E-2</v>
      </c>
      <c r="AE3074" s="13">
        <f t="shared" si="3548"/>
        <v>1.7492122025828903E-3</v>
      </c>
      <c r="AF3074" s="13">
        <f t="shared" si="3549"/>
        <v>1.4488992069490038E-4</v>
      </c>
      <c r="AG3074" s="13">
        <f t="shared" si="3550"/>
        <v>8.0009690792903209E-6</v>
      </c>
      <c r="AH3074" s="13">
        <f t="shared" si="3551"/>
        <v>1.0449808126981363E-5</v>
      </c>
      <c r="AI3074" s="13">
        <f t="shared" si="3552"/>
        <v>9.7602539091754569E-6</v>
      </c>
      <c r="AJ3074" s="13">
        <f t="shared" si="3553"/>
        <v>4.5581007428072884E-6</v>
      </c>
      <c r="AK3074" s="13">
        <f t="shared" si="3554"/>
        <v>1.4191080529198738E-6</v>
      </c>
      <c r="AL3074" s="13">
        <f t="shared" si="3555"/>
        <v>2.0509106280158092E-9</v>
      </c>
      <c r="AM3074" s="13">
        <f t="shared" si="3556"/>
        <v>1.9724210171574918E-3</v>
      </c>
      <c r="AN3074" s="13">
        <f t="shared" si="3557"/>
        <v>3.2675729603408288E-4</v>
      </c>
      <c r="AO3074" s="13">
        <f t="shared" si="3558"/>
        <v>2.7065806332102158E-5</v>
      </c>
      <c r="AP3074" s="13">
        <f t="shared" si="3559"/>
        <v>1.4946014086460289E-6</v>
      </c>
      <c r="AQ3074" s="13">
        <f t="shared" si="3560"/>
        <v>6.1900059709578804E-8</v>
      </c>
      <c r="AR3074" s="13">
        <f t="shared" si="3561"/>
        <v>3.4622943255474099E-7</v>
      </c>
      <c r="AS3074" s="13">
        <f t="shared" si="3562"/>
        <v>3.2338270057214776E-7</v>
      </c>
      <c r="AT3074" s="13">
        <f t="shared" si="3563"/>
        <v>1.51021780929617E-7</v>
      </c>
      <c r="AU3074" s="13">
        <f t="shared" si="3564"/>
        <v>4.7018755744201761E-8</v>
      </c>
      <c r="AV3074" s="13">
        <f t="shared" si="3565"/>
        <v>1.0979029207531438E-8</v>
      </c>
      <c r="AW3074" s="13">
        <f t="shared" si="3566"/>
        <v>8.815007912381025E-12</v>
      </c>
      <c r="AX3074" s="13">
        <f t="shared" si="3567"/>
        <v>3.0704439273458002E-4</v>
      </c>
      <c r="AY3074" s="13">
        <f t="shared" si="3568"/>
        <v>5.0865912834859739E-5</v>
      </c>
      <c r="AZ3074" s="13">
        <f t="shared" si="3569"/>
        <v>4.213301316920868E-6</v>
      </c>
      <c r="BA3074" s="13">
        <f t="shared" si="3570"/>
        <v>2.3266279253063007E-7</v>
      </c>
      <c r="BB3074" s="13">
        <f t="shared" si="3571"/>
        <v>9.635907384089839E-9</v>
      </c>
      <c r="BC3074" s="13">
        <f t="shared" si="3572"/>
        <v>3.1926277546946708E-10</v>
      </c>
      <c r="BD3074" s="13">
        <f t="shared" si="3573"/>
        <v>9.5595710554772002E-9</v>
      </c>
      <c r="BE3074" s="13">
        <f t="shared" si="3574"/>
        <v>8.9287611437909317E-9</v>
      </c>
      <c r="BF3074" s="13">
        <f t="shared" si="3575"/>
        <v>4.1697883252404517E-9</v>
      </c>
      <c r="BG3074" s="13">
        <f t="shared" si="3576"/>
        <v>1.2982118046990652E-9</v>
      </c>
      <c r="BH3074" s="13">
        <f t="shared" si="3577"/>
        <v>3.0313659082973061E-10</v>
      </c>
      <c r="BI3074" s="13">
        <f t="shared" si="3578"/>
        <v>5.6626687489518083E-11</v>
      </c>
      <c r="BJ3074" s="14">
        <f t="shared" si="3579"/>
        <v>0.54879209780714</v>
      </c>
      <c r="BK3074" s="14">
        <f t="shared" si="3580"/>
        <v>0.38657982524711909</v>
      </c>
      <c r="BL3074" s="14">
        <f t="shared" si="3581"/>
        <v>6.4371986239684847E-2</v>
      </c>
      <c r="BM3074" s="14">
        <f t="shared" si="3582"/>
        <v>9.9463794957953738E-2</v>
      </c>
      <c r="BN3074" s="14">
        <f t="shared" si="3583"/>
        <v>0.90048156317964523</v>
      </c>
    </row>
    <row r="3075" spans="1:66" x14ac:dyDescent="0.25">
      <c r="A3075" t="s">
        <v>301</v>
      </c>
      <c r="B3075" t="s">
        <v>385</v>
      </c>
      <c r="C3075" t="s">
        <v>314</v>
      </c>
      <c r="D3075" t="s">
        <v>567</v>
      </c>
      <c r="E3075" s="10">
        <f>VLOOKUP(A3075,home!$A$2:$E$405,3,FALSE)</f>
        <v>1.3248407643312099</v>
      </c>
      <c r="F3075" s="10">
        <f>VLOOKUP(B3075,home!$B$2:$E$405,3,FALSE)</f>
        <v>1.29</v>
      </c>
      <c r="G3075" s="10">
        <f>VLOOKUP(C3075,away!$B$2:$E$405,4,FALSE)</f>
        <v>1.01</v>
      </c>
      <c r="H3075" s="10">
        <f>VLOOKUP(A3075,away!$A$2:$E$405,3,FALSE)</f>
        <v>1.07643312101911</v>
      </c>
      <c r="I3075" s="10">
        <f>VLOOKUP(C3075,away!$B$2:$E$405,3,FALSE)</f>
        <v>0.88</v>
      </c>
      <c r="J3075" s="10">
        <f>VLOOKUP(B3075,home!$B$2:$E$405,4,FALSE)</f>
        <v>1.19</v>
      </c>
      <c r="K3075" s="12">
        <f t="shared" si="3528"/>
        <v>1.7261350318471333</v>
      </c>
      <c r="L3075" s="12">
        <f t="shared" si="3529"/>
        <v>1.1272407643312119</v>
      </c>
      <c r="M3075" s="13">
        <f t="shared" si="3530"/>
        <v>5.7649379463854629E-2</v>
      </c>
      <c r="N3075" s="13">
        <f t="shared" si="3531"/>
        <v>9.9510613456808172E-2</v>
      </c>
      <c r="O3075" s="13">
        <f t="shared" si="3532"/>
        <v>6.4984730570055549E-2</v>
      </c>
      <c r="P3075" s="13">
        <f t="shared" si="3533"/>
        <v>0.11217241997212021</v>
      </c>
      <c r="Q3075" s="13">
        <f t="shared" si="3534"/>
        <v>8.588437796419772E-2</v>
      </c>
      <c r="R3075" s="13">
        <f t="shared" si="3535"/>
        <v>3.6626718678823666E-2</v>
      </c>
      <c r="S3075" s="13">
        <f t="shared" si="3536"/>
        <v>5.4565426026358527E-2</v>
      </c>
      <c r="T3075" s="13">
        <f t="shared" si="3537"/>
        <v>9.6812371860472909E-2</v>
      </c>
      <c r="U3075" s="13">
        <f t="shared" si="3538"/>
        <v>6.3222662213127279E-2</v>
      </c>
      <c r="V3075" s="13">
        <f t="shared" si="3539"/>
        <v>1.1796861843690717E-2</v>
      </c>
      <c r="W3075" s="13">
        <f t="shared" si="3540"/>
        <v>4.9416011164133876E-2</v>
      </c>
      <c r="X3075" s="13">
        <f t="shared" si="3541"/>
        <v>5.5703742194857964E-2</v>
      </c>
      <c r="Y3075" s="13">
        <f t="shared" si="3542"/>
        <v>3.1395764463920249E-2</v>
      </c>
      <c r="Z3075" s="13">
        <f t="shared" si="3543"/>
        <v>1.3762376786153815E-2</v>
      </c>
      <c r="AA3075" s="13">
        <f t="shared" si="3544"/>
        <v>2.3755720692059862E-2</v>
      </c>
      <c r="AB3075" s="13">
        <f t="shared" si="3545"/>
        <v>2.0502790846670185E-2</v>
      </c>
      <c r="AC3075" s="13">
        <f t="shared" si="3546"/>
        <v>1.4346235742151785E-3</v>
      </c>
      <c r="AD3075" s="13">
        <f t="shared" si="3547"/>
        <v>2.1324677001140133E-2</v>
      </c>
      <c r="AE3075" s="13">
        <f t="shared" si="3548"/>
        <v>2.4038045201881419E-2</v>
      </c>
      <c r="AF3075" s="13">
        <f t="shared" si="3549"/>
        <v>1.3548332223198522E-2</v>
      </c>
      <c r="AG3075" s="13">
        <f t="shared" si="3550"/>
        <v>5.0907441235638279E-3</v>
      </c>
      <c r="AH3075" s="13">
        <f t="shared" si="3551"/>
        <v>3.8783780318595385E-3</v>
      </c>
      <c r="AI3075" s="13">
        <f t="shared" si="3552"/>
        <v>6.6946041875390865E-3</v>
      </c>
      <c r="AJ3075" s="13">
        <f t="shared" si="3553"/>
        <v>5.7778954062308692E-3</v>
      </c>
      <c r="AK3075" s="13">
        <f t="shared" si="3554"/>
        <v>3.3244758903479082E-3</v>
      </c>
      <c r="AL3075" s="13">
        <f t="shared" si="3555"/>
        <v>1.1165788743288532E-4</v>
      </c>
      <c r="AM3075" s="13">
        <f t="shared" si="3556"/>
        <v>7.361854402898574E-3</v>
      </c>
      <c r="AN3075" s="13">
        <f t="shared" si="3557"/>
        <v>8.2985823840184859E-3</v>
      </c>
      <c r="AO3075" s="13">
        <f t="shared" si="3558"/>
        <v>4.6772501747132664E-3</v>
      </c>
      <c r="AP3075" s="13">
        <f t="shared" si="3559"/>
        <v>1.7574623539706915E-3</v>
      </c>
      <c r="AQ3075" s="13">
        <f t="shared" si="3560"/>
        <v>4.952708017933133E-4</v>
      </c>
      <c r="AR3075" s="13">
        <f t="shared" si="3561"/>
        <v>8.7437316339974557E-4</v>
      </c>
      <c r="AS3075" s="13">
        <f t="shared" si="3562"/>
        <v>1.5092861482512983E-3</v>
      </c>
      <c r="AT3075" s="13">
        <f t="shared" si="3563"/>
        <v>1.3026158467890965E-3</v>
      </c>
      <c r="AU3075" s="13">
        <f t="shared" si="3564"/>
        <v>7.4949694872729247E-4</v>
      </c>
      <c r="AV3075" s="13">
        <f t="shared" si="3565"/>
        <v>3.2343323486517861E-4</v>
      </c>
      <c r="AW3075" s="13">
        <f t="shared" si="3566"/>
        <v>6.0350150623208752E-6</v>
      </c>
      <c r="AX3075" s="13">
        <f t="shared" si="3567"/>
        <v>2.1179257973668797E-3</v>
      </c>
      <c r="AY3075" s="13">
        <f t="shared" si="3568"/>
        <v>2.3874122946206324E-3</v>
      </c>
      <c r="AZ3075" s="13">
        <f t="shared" si="3569"/>
        <v>1.3455942298809477E-3</v>
      </c>
      <c r="BA3075" s="13">
        <f t="shared" si="3570"/>
        <v>5.0560288939022245E-4</v>
      </c>
      <c r="BB3075" s="13">
        <f t="shared" si="3571"/>
        <v>1.4248404687107588E-4</v>
      </c>
      <c r="BC3075" s="13">
        <f t="shared" si="3572"/>
        <v>3.2122765179991162E-5</v>
      </c>
      <c r="BD3075" s="13">
        <f t="shared" si="3573"/>
        <v>1.6427151217023801E-4</v>
      </c>
      <c r="BE3075" s="13">
        <f t="shared" si="3574"/>
        <v>2.8355481189155051E-4</v>
      </c>
      <c r="BF3075" s="13">
        <f t="shared" si="3575"/>
        <v>2.4472694712741481E-4</v>
      </c>
      <c r="BG3075" s="13">
        <f t="shared" si="3576"/>
        <v>1.4081058555787728E-4</v>
      </c>
      <c r="BH3075" s="13">
        <f t="shared" si="3577"/>
        <v>6.076452114659001E-5</v>
      </c>
      <c r="BI3075" s="13">
        <f t="shared" si="3578"/>
        <v>2.0977553728908997E-5</v>
      </c>
      <c r="BJ3075" s="14">
        <f t="shared" si="3579"/>
        <v>0.51184624179487881</v>
      </c>
      <c r="BK3075" s="14">
        <f t="shared" si="3580"/>
        <v>0.24011778106229278</v>
      </c>
      <c r="BL3075" s="14">
        <f t="shared" si="3581"/>
        <v>0.23444228779036907</v>
      </c>
      <c r="BM3075" s="14">
        <f t="shared" si="3582"/>
        <v>0.54095907004827648</v>
      </c>
      <c r="BN3075" s="14">
        <f t="shared" si="3583"/>
        <v>0.45682824010585998</v>
      </c>
    </row>
    <row r="3076" spans="1:66" x14ac:dyDescent="0.25">
      <c r="A3076" t="s">
        <v>303</v>
      </c>
      <c r="B3076" t="s">
        <v>473</v>
      </c>
      <c r="C3076" t="s">
        <v>354</v>
      </c>
      <c r="D3076" t="s">
        <v>567</v>
      </c>
      <c r="E3076" s="10">
        <f>VLOOKUP(A3076,home!$A$2:$E$405,3,FALSE)</f>
        <v>1.3492822966507201</v>
      </c>
      <c r="F3076" s="10">
        <f>VLOOKUP(B3076,home!$B$2:$E$405,3,FALSE)</f>
        <v>0.99</v>
      </c>
      <c r="G3076" s="10">
        <f>VLOOKUP(C3076,away!$B$2:$E$405,4,FALSE)</f>
        <v>1.56</v>
      </c>
      <c r="H3076" s="10">
        <f>VLOOKUP(A3076,away!$A$2:$E$405,3,FALSE)</f>
        <v>0.98086124401913899</v>
      </c>
      <c r="I3076" s="10">
        <f>VLOOKUP(C3076,away!$B$2:$E$405,3,FALSE)</f>
        <v>0.49</v>
      </c>
      <c r="J3076" s="10">
        <f>VLOOKUP(B3076,home!$B$2:$E$405,4,FALSE)</f>
        <v>0.45</v>
      </c>
      <c r="K3076" s="12">
        <f t="shared" si="3528"/>
        <v>2.0838315789473723</v>
      </c>
      <c r="L3076" s="12">
        <f t="shared" si="3529"/>
        <v>0.21627990430622016</v>
      </c>
      <c r="M3076" s="13">
        <f t="shared" si="3530"/>
        <v>0.10024766716371526</v>
      </c>
      <c r="N3076" s="13">
        <f t="shared" si="3531"/>
        <v>0.20889925455155539</v>
      </c>
      <c r="O3076" s="13">
        <f t="shared" si="3532"/>
        <v>2.1681555861090145E-2</v>
      </c>
      <c r="P3076" s="13">
        <f t="shared" si="3533"/>
        <v>4.5180710784051129E-2</v>
      </c>
      <c r="Q3076" s="13">
        <f t="shared" si="3534"/>
        <v>0.21765543172654839</v>
      </c>
      <c r="R3076" s="13">
        <f t="shared" si="3535"/>
        <v>2.3446424134232718E-3</v>
      </c>
      <c r="S3076" s="13">
        <f t="shared" si="3536"/>
        <v>5.0906337391832188E-3</v>
      </c>
      <c r="T3076" s="13">
        <f t="shared" si="3537"/>
        <v>4.7074495945546926E-2</v>
      </c>
      <c r="U3076" s="13">
        <f t="shared" si="3538"/>
        <v>4.8858399024307927E-3</v>
      </c>
      <c r="V3076" s="13">
        <f t="shared" si="3539"/>
        <v>2.5492247482312151E-4</v>
      </c>
      <c r="W3076" s="13">
        <f t="shared" si="3540"/>
        <v>0.15118575398706846</v>
      </c>
      <c r="X3076" s="13">
        <f t="shared" si="3541"/>
        <v>3.2698440404786915E-2</v>
      </c>
      <c r="Y3076" s="13">
        <f t="shared" si="3542"/>
        <v>3.5360077808549778E-3</v>
      </c>
      <c r="Z3076" s="13">
        <f t="shared" si="3543"/>
        <v>1.6903301226916341E-4</v>
      </c>
      <c r="AA3076" s="13">
        <f t="shared" si="3544"/>
        <v>3.5223632885108126E-4</v>
      </c>
      <c r="AB3076" s="13">
        <f t="shared" si="3545"/>
        <v>3.6700059265618734E-4</v>
      </c>
      <c r="AC3076" s="13">
        <f t="shared" si="3546"/>
        <v>7.1807023876479336E-6</v>
      </c>
      <c r="AD3076" s="13">
        <f t="shared" si="3547"/>
        <v>7.8761412111305468E-2</v>
      </c>
      <c r="AE3076" s="13">
        <f t="shared" si="3548"/>
        <v>1.7034510674455917E-2</v>
      </c>
      <c r="AF3076" s="13">
        <f t="shared" si="3549"/>
        <v>1.8421111692873058E-3</v>
      </c>
      <c r="AG3076" s="13">
        <f t="shared" si="3550"/>
        <v>1.3280387580495926E-4</v>
      </c>
      <c r="AH3076" s="13">
        <f t="shared" si="3551"/>
        <v>9.1396109295417003E-6</v>
      </c>
      <c r="AI3076" s="13">
        <f t="shared" si="3552"/>
        <v>1.9045409874271538E-5</v>
      </c>
      <c r="AJ3076" s="13">
        <f t="shared" si="3553"/>
        <v>1.9843713265001573E-5</v>
      </c>
      <c r="AK3076" s="13">
        <f t="shared" si="3554"/>
        <v>1.3783652115062384E-5</v>
      </c>
      <c r="AL3076" s="13">
        <f t="shared" si="3555"/>
        <v>1.2945108728478982E-7</v>
      </c>
      <c r="AM3076" s="13">
        <f t="shared" si="3556"/>
        <v>3.2825103552005241E-2</v>
      </c>
      <c r="AN3076" s="13">
        <f t="shared" si="3557"/>
        <v>7.0994102550694617E-3</v>
      </c>
      <c r="AO3076" s="13">
        <f t="shared" si="3558"/>
        <v>7.6772988529851059E-4</v>
      </c>
      <c r="AP3076" s="13">
        <f t="shared" si="3559"/>
        <v>5.5348182041795747E-5</v>
      </c>
      <c r="AQ3076" s="13">
        <f t="shared" si="3560"/>
        <v>2.9926748788807092E-6</v>
      </c>
      <c r="AR3076" s="13">
        <f t="shared" si="3561"/>
        <v>3.9534283544747279E-7</v>
      </c>
      <c r="AS3076" s="13">
        <f t="shared" si="3562"/>
        <v>8.2382788501603824E-7</v>
      </c>
      <c r="AT3076" s="13">
        <f t="shared" si="3563"/>
        <v>8.5835928120692274E-7</v>
      </c>
      <c r="AU3076" s="13">
        <f t="shared" si="3564"/>
        <v>5.9622539208718457E-7</v>
      </c>
      <c r="AV3076" s="13">
        <f t="shared" si="3565"/>
        <v>3.1060832505038852E-7</v>
      </c>
      <c r="AW3076" s="13">
        <f t="shared" si="3566"/>
        <v>1.6206229533455552E-9</v>
      </c>
      <c r="AX3076" s="13">
        <f t="shared" si="3567"/>
        <v>1.140033122731436E-2</v>
      </c>
      <c r="AY3076" s="13">
        <f t="shared" si="3568"/>
        <v>2.4656625469027635E-3</v>
      </c>
      <c r="AZ3076" s="13">
        <f t="shared" si="3569"/>
        <v>2.6663662984778032E-4</v>
      </c>
      <c r="BA3076" s="13">
        <f t="shared" si="3570"/>
        <v>1.922271492933699E-5</v>
      </c>
      <c r="BB3076" s="13">
        <f t="shared" si="3571"/>
        <v>1.0393717363556885E-6</v>
      </c>
      <c r="BC3076" s="13">
        <f t="shared" si="3572"/>
        <v>4.4959043935519663E-8</v>
      </c>
      <c r="BD3076" s="13">
        <f t="shared" si="3573"/>
        <v>1.4250785103121512E-8</v>
      </c>
      <c r="BE3076" s="13">
        <f t="shared" si="3574"/>
        <v>2.9696236022677387E-8</v>
      </c>
      <c r="BF3076" s="13">
        <f t="shared" si="3575"/>
        <v>3.0940977199964833E-8</v>
      </c>
      <c r="BG3076" s="13">
        <f t="shared" si="3576"/>
        <v>2.1491928457592459E-8</v>
      </c>
      <c r="BH3076" s="13">
        <f t="shared" si="3577"/>
        <v>1.1196389803102213E-8</v>
      </c>
      <c r="BI3076" s="13">
        <f t="shared" si="3578"/>
        <v>4.6662781283817451E-9</v>
      </c>
      <c r="BJ3076" s="14">
        <f t="shared" si="3579"/>
        <v>0.81372374422628313</v>
      </c>
      <c r="BK3076" s="14">
        <f t="shared" si="3580"/>
        <v>0.15324690686215042</v>
      </c>
      <c r="BL3076" s="14">
        <f t="shared" si="3581"/>
        <v>2.9696184090948877E-2</v>
      </c>
      <c r="BM3076" s="14">
        <f t="shared" si="3582"/>
        <v>0.39836094476498829</v>
      </c>
      <c r="BN3076" s="14">
        <f t="shared" si="3583"/>
        <v>0.59600926250038355</v>
      </c>
    </row>
    <row r="3077" spans="1:66" x14ac:dyDescent="0.25">
      <c r="A3077" t="s">
        <v>303</v>
      </c>
      <c r="B3077" t="s">
        <v>308</v>
      </c>
      <c r="C3077" t="s">
        <v>346</v>
      </c>
      <c r="D3077" t="s">
        <v>567</v>
      </c>
      <c r="E3077" s="10">
        <f>VLOOKUP(A3077,home!$A$2:$E$405,3,FALSE)</f>
        <v>1.3492822966507201</v>
      </c>
      <c r="F3077" s="10">
        <f>VLOOKUP(B3077,home!$B$2:$E$405,3,FALSE)</f>
        <v>1.4</v>
      </c>
      <c r="G3077" s="10">
        <f>VLOOKUP(C3077,away!$B$2:$E$405,4,FALSE)</f>
        <v>0.82</v>
      </c>
      <c r="H3077" s="10">
        <f>VLOOKUP(A3077,away!$A$2:$E$405,3,FALSE)</f>
        <v>0.98086124401913899</v>
      </c>
      <c r="I3077" s="10">
        <f>VLOOKUP(C3077,away!$B$2:$E$405,3,FALSE)</f>
        <v>0.91</v>
      </c>
      <c r="J3077" s="10">
        <f>VLOOKUP(B3077,home!$B$2:$E$405,4,FALSE)</f>
        <v>0.56999999999999995</v>
      </c>
      <c r="K3077" s="12">
        <f t="shared" si="3528"/>
        <v>1.5489760765550264</v>
      </c>
      <c r="L3077" s="12">
        <f t="shared" si="3529"/>
        <v>0.50877272727272738</v>
      </c>
      <c r="M3077" s="13">
        <f t="shared" si="3530"/>
        <v>0.127741216987452</v>
      </c>
      <c r="N3077" s="13">
        <f t="shared" si="3531"/>
        <v>0.19786808910358772</v>
      </c>
      <c r="O3077" s="13">
        <f t="shared" si="3532"/>
        <v>6.4991247351843209E-2</v>
      </c>
      <c r="P3077" s="13">
        <f t="shared" si="3533"/>
        <v>0.10066988733347534</v>
      </c>
      <c r="Q3077" s="13">
        <f t="shared" si="3534"/>
        <v>0.15324646816755785</v>
      </c>
      <c r="R3077" s="13">
        <f t="shared" si="3535"/>
        <v>1.6532887082026843E-2</v>
      </c>
      <c r="S3077" s="13">
        <f t="shared" si="3536"/>
        <v>1.9833900237403647E-2</v>
      </c>
      <c r="T3077" s="13">
        <f t="shared" si="3537"/>
        <v>7.7967623554521609E-2</v>
      </c>
      <c r="U3077" s="13">
        <f t="shared" si="3538"/>
        <v>2.560904656644522E-2</v>
      </c>
      <c r="V3077" s="13">
        <f t="shared" si="3539"/>
        <v>1.7367373658251839E-3</v>
      </c>
      <c r="W3077" s="13">
        <f t="shared" si="3540"/>
        <v>7.9125037669366183E-2</v>
      </c>
      <c r="X3077" s="13">
        <f t="shared" si="3541"/>
        <v>4.0256661210600717E-2</v>
      </c>
      <c r="Y3077" s="13">
        <f t="shared" si="3542"/>
        <v>1.0240745657505769E-2</v>
      </c>
      <c r="Z3077" s="13">
        <f t="shared" si="3543"/>
        <v>2.8038273501382808E-3</v>
      </c>
      <c r="AA3077" s="13">
        <f t="shared" si="3544"/>
        <v>4.3430614881548712E-3</v>
      </c>
      <c r="AB3077" s="13">
        <f t="shared" si="3545"/>
        <v>3.3636491720796836E-3</v>
      </c>
      <c r="AC3077" s="13">
        <f t="shared" si="3546"/>
        <v>8.5542649755438908E-5</v>
      </c>
      <c r="AD3077" s="13">
        <f t="shared" si="3547"/>
        <v>3.064069760159089E-2</v>
      </c>
      <c r="AE3077" s="13">
        <f t="shared" si="3548"/>
        <v>1.5589151284300313E-2</v>
      </c>
      <c r="AF3077" s="13">
        <f t="shared" si="3549"/>
        <v>3.9656675073903051E-3</v>
      </c>
      <c r="AG3077" s="13">
        <f t="shared" si="3550"/>
        <v>6.7254115773060161E-4</v>
      </c>
      <c r="AH3077" s="13">
        <f t="shared" si="3551"/>
        <v>3.5662772193292933E-4</v>
      </c>
      <c r="AI3077" s="13">
        <f t="shared" si="3552"/>
        <v>5.524078095104258E-4</v>
      </c>
      <c r="AJ3077" s="13">
        <f t="shared" si="3553"/>
        <v>4.2783324071690796E-4</v>
      </c>
      <c r="AK3077" s="13">
        <f t="shared" si="3554"/>
        <v>2.2090115154183276E-4</v>
      </c>
      <c r="AL3077" s="13">
        <f t="shared" si="3555"/>
        <v>2.6965670489683476E-6</v>
      </c>
      <c r="AM3077" s="13">
        <f t="shared" si="3556"/>
        <v>9.492341510764243E-3</v>
      </c>
      <c r="AN3077" s="13">
        <f t="shared" si="3557"/>
        <v>4.8294444786356455E-3</v>
      </c>
      <c r="AO3077" s="13">
        <f t="shared" si="3558"/>
        <v>1.228544819303836E-3</v>
      </c>
      <c r="AP3077" s="13">
        <f t="shared" si="3559"/>
        <v>2.0835003276466427E-4</v>
      </c>
      <c r="AQ3077" s="13">
        <f t="shared" si="3560"/>
        <v>2.6500703599260083E-5</v>
      </c>
      <c r="AR3077" s="13">
        <f t="shared" si="3561"/>
        <v>3.6288491741775265E-5</v>
      </c>
      <c r="AS3077" s="13">
        <f t="shared" si="3562"/>
        <v>5.6210005562274524E-5</v>
      </c>
      <c r="AT3077" s="13">
        <f t="shared" si="3563"/>
        <v>4.353397693949411E-5</v>
      </c>
      <c r="AU3077" s="13">
        <f t="shared" si="3564"/>
        <v>2.2477696265524862E-5</v>
      </c>
      <c r="AV3077" s="13">
        <f t="shared" si="3565"/>
        <v>8.7043534428420731E-6</v>
      </c>
      <c r="AW3077" s="13">
        <f t="shared" si="3566"/>
        <v>5.9030607915487534E-8</v>
      </c>
      <c r="AX3077" s="13">
        <f t="shared" si="3567"/>
        <v>2.4505683184440044E-3</v>
      </c>
      <c r="AY3077" s="13">
        <f t="shared" si="3568"/>
        <v>1.2467823267428974E-3</v>
      </c>
      <c r="AZ3077" s="13">
        <f t="shared" si="3569"/>
        <v>3.1716442234621029E-4</v>
      </c>
      <c r="BA3077" s="13">
        <f t="shared" si="3570"/>
        <v>5.3788202716986867E-5</v>
      </c>
      <c r="BB3077" s="13">
        <f t="shared" si="3571"/>
        <v>6.8414926478549321E-6</v>
      </c>
      <c r="BC3077" s="13">
        <f t="shared" si="3572"/>
        <v>6.9615297461309355E-7</v>
      </c>
      <c r="BD3077" s="13">
        <f t="shared" si="3573"/>
        <v>3.0770991520128068E-6</v>
      </c>
      <c r="BE3077" s="13">
        <f t="shared" si="3574"/>
        <v>4.7663529716555963E-6</v>
      </c>
      <c r="BF3077" s="13">
        <f t="shared" si="3575"/>
        <v>3.691483362755739E-6</v>
      </c>
      <c r="BG3077" s="13">
        <f t="shared" si="3576"/>
        <v>1.9060064719698467E-6</v>
      </c>
      <c r="BH3077" s="13">
        <f t="shared" si="3577"/>
        <v>7.3808960671008568E-7</v>
      </c>
      <c r="BI3077" s="13">
        <f t="shared" si="3578"/>
        <v>2.2865662862956598E-7</v>
      </c>
      <c r="BJ3077" s="14">
        <f t="shared" si="3579"/>
        <v>0.62943370537509213</v>
      </c>
      <c r="BK3077" s="14">
        <f t="shared" si="3580"/>
        <v>0.25131676346770354</v>
      </c>
      <c r="BL3077" s="14">
        <f t="shared" si="3581"/>
        <v>0.11657928379639756</v>
      </c>
      <c r="BM3077" s="14">
        <f t="shared" si="3582"/>
        <v>0.33783706066725366</v>
      </c>
      <c r="BN3077" s="14">
        <f t="shared" si="3583"/>
        <v>0.66104979602594294</v>
      </c>
    </row>
    <row r="3078" spans="1:66" x14ac:dyDescent="0.25">
      <c r="A3078" t="s">
        <v>303</v>
      </c>
      <c r="B3078" t="s">
        <v>374</v>
      </c>
      <c r="C3078" t="s">
        <v>340</v>
      </c>
      <c r="D3078" t="s">
        <v>567</v>
      </c>
      <c r="E3078" s="10">
        <f>VLOOKUP(A3078,home!$A$2:$E$405,3,FALSE)</f>
        <v>1.3492822966507201</v>
      </c>
      <c r="F3078" s="10">
        <f>VLOOKUP(B3078,home!$B$2:$E$405,3,FALSE)</f>
        <v>0.82</v>
      </c>
      <c r="G3078" s="10">
        <f>VLOOKUP(C3078,away!$B$2:$E$405,4,FALSE)</f>
        <v>0.82</v>
      </c>
      <c r="H3078" s="10">
        <f>VLOOKUP(A3078,away!$A$2:$E$405,3,FALSE)</f>
        <v>0.98086124401913899</v>
      </c>
      <c r="I3078" s="10">
        <f>VLOOKUP(C3078,away!$B$2:$E$405,3,FALSE)</f>
        <v>0.41</v>
      </c>
      <c r="J3078" s="10">
        <f>VLOOKUP(B3078,home!$B$2:$E$405,4,FALSE)</f>
        <v>0.91</v>
      </c>
      <c r="K3078" s="12">
        <f t="shared" si="3528"/>
        <v>0.90725741626794421</v>
      </c>
      <c r="L3078" s="12">
        <f t="shared" si="3529"/>
        <v>0.36595933014354076</v>
      </c>
      <c r="M3078" s="13">
        <f t="shared" si="3530"/>
        <v>0.27992970905675651</v>
      </c>
      <c r="N3078" s="13">
        <f t="shared" si="3531"/>
        <v>0.25396830457547026</v>
      </c>
      <c r="O3078" s="13">
        <f t="shared" si="3532"/>
        <v>0.10244288881368685</v>
      </c>
      <c r="P3078" s="13">
        <f t="shared" si="3533"/>
        <v>9.2942070620129824E-2</v>
      </c>
      <c r="Q3078" s="13">
        <f t="shared" si="3534"/>
        <v>0.11520731391154571</v>
      </c>
      <c r="R3078" s="13">
        <f t="shared" si="3535"/>
        <v>1.8744965484113033E-2</v>
      </c>
      <c r="S3078" s="13">
        <f t="shared" si="3536"/>
        <v>7.7146406862854391E-3</v>
      </c>
      <c r="T3078" s="13">
        <f t="shared" si="3537"/>
        <v>4.2161191426705887E-2</v>
      </c>
      <c r="U3078" s="13">
        <f t="shared" si="3538"/>
        <v>1.7006508953148185E-2</v>
      </c>
      <c r="V3078" s="13">
        <f t="shared" si="3539"/>
        <v>2.8460108070609799E-4</v>
      </c>
      <c r="W3078" s="13">
        <f t="shared" si="3540"/>
        <v>3.4840896651519654E-2</v>
      </c>
      <c r="X3078" s="13">
        <f t="shared" si="3541"/>
        <v>1.2750351200190465E-2</v>
      </c>
      <c r="Y3078" s="13">
        <f t="shared" si="3542"/>
        <v>2.3330549921582967E-3</v>
      </c>
      <c r="Z3078" s="13">
        <f t="shared" si="3543"/>
        <v>2.2866316707099328E-3</v>
      </c>
      <c r="AA3078" s="13">
        <f t="shared" si="3544"/>
        <v>2.0745635415247462E-3</v>
      </c>
      <c r="AB3078" s="13">
        <f t="shared" si="3545"/>
        <v>9.4108157928370843E-4</v>
      </c>
      <c r="AC3078" s="13">
        <f t="shared" si="3546"/>
        <v>5.905816015090312E-6</v>
      </c>
      <c r="AD3078" s="13">
        <f t="shared" si="3547"/>
        <v>7.9024154691290475E-3</v>
      </c>
      <c r="AE3078" s="13">
        <f t="shared" si="3548"/>
        <v>2.8919626715984202E-3</v>
      </c>
      <c r="AF3078" s="13">
        <f t="shared" si="3549"/>
        <v>5.2917036104914124E-4</v>
      </c>
      <c r="AG3078" s="13">
        <f t="shared" si="3550"/>
        <v>6.4551610287119776E-5</v>
      </c>
      <c r="AH3078" s="13">
        <f t="shared" si="3551"/>
        <v>2.092035486245031E-4</v>
      </c>
      <c r="AI3078" s="13">
        <f t="shared" si="3552"/>
        <v>1.8980147099915192E-4</v>
      </c>
      <c r="AJ3078" s="13">
        <f t="shared" si="3553"/>
        <v>8.6099396091272835E-5</v>
      </c>
      <c r="AK3078" s="13">
        <f t="shared" si="3554"/>
        <v>2.6038105213332852E-5</v>
      </c>
      <c r="AL3078" s="13">
        <f t="shared" si="3555"/>
        <v>7.8433799826902572E-8</v>
      </c>
      <c r="AM3078" s="13">
        <f t="shared" si="3556"/>
        <v>1.4339050081595714E-3</v>
      </c>
      <c r="AN3078" s="13">
        <f t="shared" si="3557"/>
        <v>5.2475091627554506E-4</v>
      </c>
      <c r="AO3078" s="13">
        <f t="shared" si="3558"/>
        <v>9.6018746906203852E-5</v>
      </c>
      <c r="AP3078" s="13">
        <f t="shared" si="3559"/>
        <v>1.1712985433005513E-5</v>
      </c>
      <c r="AQ3078" s="13">
        <f t="shared" si="3560"/>
        <v>1.071619075760937E-6</v>
      </c>
      <c r="AR3078" s="13">
        <f t="shared" si="3561"/>
        <v>1.5311998103654969E-5</v>
      </c>
      <c r="AS3078" s="13">
        <f t="shared" si="3562"/>
        <v>1.3891923837421667E-5</v>
      </c>
      <c r="AT3078" s="13">
        <f t="shared" si="3563"/>
        <v>6.3017754638651213E-6</v>
      </c>
      <c r="AU3078" s="13">
        <f t="shared" si="3564"/>
        <v>1.9057775084156659E-6</v>
      </c>
      <c r="AV3078" s="13">
        <f t="shared" si="3565"/>
        <v>4.3225769456668927E-7</v>
      </c>
      <c r="AW3078" s="13">
        <f t="shared" si="3566"/>
        <v>7.2337601653649737E-10</v>
      </c>
      <c r="AX3078" s="13">
        <f t="shared" si="3567"/>
        <v>2.1682015881275293E-4</v>
      </c>
      <c r="AY3078" s="13">
        <f t="shared" si="3568"/>
        <v>7.934736008073118E-5</v>
      </c>
      <c r="AZ3078" s="13">
        <f t="shared" si="3569"/>
        <v>1.4518953371901355E-5</v>
      </c>
      <c r="BA3078" s="13">
        <f t="shared" si="3570"/>
        <v>1.7711154834554407E-6</v>
      </c>
      <c r="BB3078" s="13">
        <f t="shared" si="3571"/>
        <v>1.620390589830516E-7</v>
      </c>
      <c r="BC3078" s="13">
        <f t="shared" si="3572"/>
        <v>1.1859941096505454E-8</v>
      </c>
      <c r="BD3078" s="13">
        <f t="shared" si="3573"/>
        <v>9.3392809486212254E-7</v>
      </c>
      <c r="BE3078" s="13">
        <f t="shared" si="3574"/>
        <v>8.4731319032465281E-7</v>
      </c>
      <c r="BF3078" s="13">
        <f t="shared" si="3575"/>
        <v>3.8436558791184661E-7</v>
      </c>
      <c r="BG3078" s="13">
        <f t="shared" si="3576"/>
        <v>1.1623951006373715E-7</v>
      </c>
      <c r="BH3078" s="13">
        <f t="shared" si="3577"/>
        <v>2.6364789392169462E-8</v>
      </c>
      <c r="BI3078" s="13">
        <f t="shared" si="3578"/>
        <v>4.7839301408776356E-9</v>
      </c>
      <c r="BJ3078" s="14">
        <f t="shared" si="3579"/>
        <v>0.47502930363225299</v>
      </c>
      <c r="BK3078" s="14">
        <f t="shared" si="3580"/>
        <v>0.38095635305377357</v>
      </c>
      <c r="BL3078" s="14">
        <f t="shared" si="3581"/>
        <v>0.14176130762039538</v>
      </c>
      <c r="BM3078" s="14">
        <f t="shared" si="3582"/>
        <v>0.13671899687872491</v>
      </c>
      <c r="BN3078" s="14">
        <f t="shared" si="3583"/>
        <v>0.8632352524617023</v>
      </c>
    </row>
    <row r="3079" spans="1:66" x14ac:dyDescent="0.25">
      <c r="A3079" t="s">
        <v>303</v>
      </c>
      <c r="B3079" t="s">
        <v>383</v>
      </c>
      <c r="C3079" t="s">
        <v>321</v>
      </c>
      <c r="D3079" t="s">
        <v>567</v>
      </c>
      <c r="E3079" s="10">
        <f>VLOOKUP(A3079,home!$A$2:$E$405,3,FALSE)</f>
        <v>1.3492822966507201</v>
      </c>
      <c r="F3079" s="10">
        <f>VLOOKUP(B3079,home!$B$2:$E$405,3,FALSE)</f>
        <v>1.32</v>
      </c>
      <c r="G3079" s="10">
        <f>VLOOKUP(C3079,away!$B$2:$E$405,4,FALSE)</f>
        <v>1.41</v>
      </c>
      <c r="H3079" s="10">
        <f>VLOOKUP(A3079,away!$A$2:$E$405,3,FALSE)</f>
        <v>0.98086124401913899</v>
      </c>
      <c r="I3079" s="10">
        <f>VLOOKUP(C3079,away!$B$2:$E$405,3,FALSE)</f>
        <v>0.59</v>
      </c>
      <c r="J3079" s="10">
        <f>VLOOKUP(B3079,home!$B$2:$E$405,4,FALSE)</f>
        <v>0.56999999999999995</v>
      </c>
      <c r="K3079" s="12">
        <f t="shared" si="3528"/>
        <v>2.5112842105263202</v>
      </c>
      <c r="L3079" s="12">
        <f t="shared" si="3529"/>
        <v>0.32986363636363636</v>
      </c>
      <c r="M3079" s="13">
        <f t="shared" si="3530"/>
        <v>5.835864072024801E-2</v>
      </c>
      <c r="N3079" s="13">
        <f t="shared" si="3531"/>
        <v>0.1465551329885372</v>
      </c>
      <c r="O3079" s="13">
        <f t="shared" si="3532"/>
        <v>1.9250393441219992E-2</v>
      </c>
      <c r="P3079" s="13">
        <f t="shared" si="3533"/>
        <v>4.8343209095355201E-2</v>
      </c>
      <c r="Q3079" s="13">
        <f t="shared" si="3534"/>
        <v>0.18402079572284927</v>
      </c>
      <c r="R3079" s="13">
        <f t="shared" si="3535"/>
        <v>3.175002390975761E-3</v>
      </c>
      <c r="S3079" s="13">
        <f t="shared" si="3536"/>
        <v>1.0011653102238765E-2</v>
      </c>
      <c r="T3079" s="13">
        <f t="shared" si="3537"/>
        <v>6.0701768843668964E-2</v>
      </c>
      <c r="U3079" s="13">
        <f t="shared" si="3538"/>
        <v>7.9733333728407435E-3</v>
      </c>
      <c r="V3079" s="13">
        <f t="shared" si="3539"/>
        <v>9.2149629208162478E-4</v>
      </c>
      <c r="W3079" s="13">
        <f t="shared" si="3540"/>
        <v>0.15404283956909359</v>
      </c>
      <c r="X3079" s="13">
        <f t="shared" si="3541"/>
        <v>5.0813131216041467E-2</v>
      </c>
      <c r="Y3079" s="13">
        <f t="shared" si="3542"/>
        <v>8.380702118973021E-3</v>
      </c>
      <c r="Z3079" s="13">
        <f t="shared" si="3543"/>
        <v>3.4910594471683498E-4</v>
      </c>
      <c r="AA3079" s="13">
        <f t="shared" si="3544"/>
        <v>8.7670424676826214E-4</v>
      </c>
      <c r="AB3079" s="13">
        <f t="shared" si="3545"/>
        <v>1.1008267661052537E-3</v>
      </c>
      <c r="AC3079" s="13">
        <f t="shared" si="3546"/>
        <v>4.7709395921168355E-5</v>
      </c>
      <c r="AD3079" s="13">
        <f t="shared" si="3547"/>
        <v>9.6711337688625928E-2</v>
      </c>
      <c r="AE3079" s="13">
        <f t="shared" si="3548"/>
        <v>3.1901553527561743E-2</v>
      </c>
      <c r="AF3079" s="13">
        <f t="shared" si="3549"/>
        <v>5.2615812261253541E-3</v>
      </c>
      <c r="AG3079" s="13">
        <f t="shared" si="3550"/>
        <v>5.7853477209078347E-4</v>
      </c>
      <c r="AH3079" s="13">
        <f t="shared" si="3551"/>
        <v>2.8789339100114442E-5</v>
      </c>
      <c r="AI3079" s="13">
        <f t="shared" si="3552"/>
        <v>7.2298212713605415E-5</v>
      </c>
      <c r="AJ3079" s="13">
        <f t="shared" si="3553"/>
        <v>9.0780680018475281E-5</v>
      </c>
      <c r="AK3079" s="13">
        <f t="shared" si="3554"/>
        <v>7.5992029450413069E-5</v>
      </c>
      <c r="AL3079" s="13">
        <f t="shared" si="3555"/>
        <v>1.580862936055257E-6</v>
      </c>
      <c r="AM3079" s="13">
        <f t="shared" si="3556"/>
        <v>4.8573931063265074E-2</v>
      </c>
      <c r="AN3079" s="13">
        <f t="shared" si="3557"/>
        <v>1.602277353300521E-2</v>
      </c>
      <c r="AO3079" s="13">
        <f t="shared" si="3558"/>
        <v>2.6426651711140637E-3</v>
      </c>
      <c r="AP3079" s="13">
        <f t="shared" si="3559"/>
        <v>2.9057304767840563E-4</v>
      </c>
      <c r="AQ3079" s="13">
        <f t="shared" si="3560"/>
        <v>2.3962370534115786E-5</v>
      </c>
      <c r="AR3079" s="13">
        <f t="shared" si="3561"/>
        <v>1.8993112168139137E-6</v>
      </c>
      <c r="AS3079" s="13">
        <f t="shared" si="3562"/>
        <v>4.7697102696603148E-6</v>
      </c>
      <c r="AT3079" s="13">
        <f t="shared" si="3563"/>
        <v>5.9890490444915927E-6</v>
      </c>
      <c r="AU3079" s="13">
        <f t="shared" si="3564"/>
        <v>5.0134014338331608E-6</v>
      </c>
      <c r="AV3079" s="13">
        <f t="shared" si="3565"/>
        <v>3.1475189654538072E-6</v>
      </c>
      <c r="AW3079" s="13">
        <f t="shared" si="3566"/>
        <v>3.6376593330486959E-8</v>
      </c>
      <c r="AX3079" s="13">
        <f t="shared" si="3567"/>
        <v>2.0330491020395271E-2</v>
      </c>
      <c r="AY3079" s="13">
        <f t="shared" si="3568"/>
        <v>6.7062896970458401E-3</v>
      </c>
      <c r="AZ3079" s="13">
        <f t="shared" si="3569"/>
        <v>1.1060805529877649E-3</v>
      </c>
      <c r="BA3079" s="13">
        <f t="shared" si="3570"/>
        <v>1.2161858443988203E-4</v>
      </c>
      <c r="BB3079" s="13">
        <f t="shared" si="3571"/>
        <v>1.0029387128184361E-5</v>
      </c>
      <c r="BC3079" s="13">
        <f t="shared" si="3572"/>
        <v>6.6166602172030828E-7</v>
      </c>
      <c r="BD3079" s="13">
        <f t="shared" si="3573"/>
        <v>1.0441895076074679E-7</v>
      </c>
      <c r="BE3079" s="13">
        <f t="shared" si="3574"/>
        <v>2.6222566232518873E-7</v>
      </c>
      <c r="BF3079" s="13">
        <f t="shared" si="3575"/>
        <v>3.292615826960265E-7</v>
      </c>
      <c r="BG3079" s="13">
        <f t="shared" si="3576"/>
        <v>2.7562313791914586E-7</v>
      </c>
      <c r="BH3079" s="13">
        <f t="shared" si="3577"/>
        <v>1.7304200857801729E-7</v>
      </c>
      <c r="BI3079" s="13">
        <f t="shared" si="3578"/>
        <v>8.6911532779946986E-8</v>
      </c>
      <c r="BJ3079" s="14">
        <f t="shared" si="3579"/>
        <v>0.83479645376718292</v>
      </c>
      <c r="BK3079" s="14">
        <f t="shared" si="3580"/>
        <v>0.12439057916582667</v>
      </c>
      <c r="BL3079" s="14">
        <f t="shared" si="3581"/>
        <v>3.2666170952997932E-2</v>
      </c>
      <c r="BM3079" s="14">
        <f t="shared" si="3582"/>
        <v>0.52579288215108611</v>
      </c>
      <c r="BN3079" s="14">
        <f t="shared" si="3583"/>
        <v>0.45970317435918545</v>
      </c>
    </row>
    <row r="3080" spans="1:66" x14ac:dyDescent="0.25">
      <c r="A3080" t="s">
        <v>35</v>
      </c>
      <c r="B3080" t="s">
        <v>217</v>
      </c>
      <c r="C3080" t="s">
        <v>300</v>
      </c>
      <c r="D3080" t="s">
        <v>567</v>
      </c>
      <c r="E3080" s="10">
        <f>VLOOKUP(A3080,home!$A$2:$E$405,3,FALSE)</f>
        <v>1.5533333333333299</v>
      </c>
      <c r="F3080" s="10">
        <f>VLOOKUP(B3080,home!$B$2:$E$405,3,FALSE)</f>
        <v>1.05</v>
      </c>
      <c r="G3080" s="10">
        <f>VLOOKUP(C3080,away!$B$2:$E$405,4,FALSE)</f>
        <v>1.05</v>
      </c>
      <c r="H3080" s="10">
        <f>VLOOKUP(A3080,away!$A$2:$E$405,3,FALSE)</f>
        <v>1.0733333333333299</v>
      </c>
      <c r="I3080" s="10">
        <f>VLOOKUP(C3080,away!$B$2:$E$405,3,FALSE)</f>
        <v>0.48</v>
      </c>
      <c r="J3080" s="10">
        <f>VLOOKUP(B3080,home!$B$2:$E$405,4,FALSE)</f>
        <v>1.1599999999999999</v>
      </c>
      <c r="K3080" s="12">
        <f t="shared" si="3528"/>
        <v>1.7125499999999962</v>
      </c>
      <c r="L3080" s="12">
        <f t="shared" si="3529"/>
        <v>0.59763199999999805</v>
      </c>
      <c r="M3080" s="13">
        <f t="shared" si="3530"/>
        <v>9.9243187655727483E-2</v>
      </c>
      <c r="N3080" s="13">
        <f t="shared" si="3531"/>
        <v>0.16995892101981572</v>
      </c>
      <c r="O3080" s="13">
        <f t="shared" si="3532"/>
        <v>5.9310904725067545E-2</v>
      </c>
      <c r="P3080" s="13">
        <f t="shared" si="3533"/>
        <v>0.10157288988691419</v>
      </c>
      <c r="Q3080" s="13">
        <f t="shared" si="3534"/>
        <v>0.1455315750962424</v>
      </c>
      <c r="R3080" s="13">
        <f t="shared" si="3535"/>
        <v>1.7723047306325724E-2</v>
      </c>
      <c r="S3080" s="13">
        <f t="shared" si="3536"/>
        <v>2.59893202840502E-2</v>
      </c>
      <c r="T3080" s="13">
        <f t="shared" si="3537"/>
        <v>8.6974326287917278E-2</v>
      </c>
      <c r="U3080" s="13">
        <f t="shared" si="3538"/>
        <v>3.0351604664448049E-2</v>
      </c>
      <c r="V3080" s="13">
        <f t="shared" si="3539"/>
        <v>2.9554901447465067E-3</v>
      </c>
      <c r="W3080" s="13">
        <f t="shared" si="3540"/>
        <v>8.3076699643689814E-2</v>
      </c>
      <c r="X3080" s="13">
        <f t="shared" si="3541"/>
        <v>4.9649294161457476E-2</v>
      </c>
      <c r="Y3080" s="13">
        <f t="shared" si="3542"/>
        <v>1.4836003484150028E-2</v>
      </c>
      <c r="Z3080" s="13">
        <f t="shared" si="3543"/>
        <v>3.5306200692580064E-3</v>
      </c>
      <c r="AA3080" s="13">
        <f t="shared" si="3544"/>
        <v>6.046363399607786E-3</v>
      </c>
      <c r="AB3080" s="13">
        <f t="shared" si="3545"/>
        <v>5.1773498199991462E-3</v>
      </c>
      <c r="AC3080" s="13">
        <f t="shared" si="3546"/>
        <v>1.8905433342914705E-4</v>
      </c>
      <c r="AD3080" s="13">
        <f t="shared" si="3547"/>
        <v>3.5568250493700174E-2</v>
      </c>
      <c r="AE3080" s="13">
        <f t="shared" si="3548"/>
        <v>2.1256724679050959E-2</v>
      </c>
      <c r="AF3080" s="13">
        <f t="shared" si="3549"/>
        <v>6.3518494416952695E-3</v>
      </c>
      <c r="AG3080" s="13">
        <f t="shared" si="3550"/>
        <v>1.265356161846405E-3</v>
      </c>
      <c r="AH3080" s="13">
        <f t="shared" si="3551"/>
        <v>5.2750288330769847E-4</v>
      </c>
      <c r="AI3080" s="13">
        <f t="shared" si="3552"/>
        <v>9.0337506280859707E-4</v>
      </c>
      <c r="AJ3080" s="13">
        <f t="shared" si="3553"/>
        <v>7.7353748190642994E-4</v>
      </c>
      <c r="AK3080" s="13">
        <f t="shared" si="3554"/>
        <v>4.4157387154628464E-4</v>
      </c>
      <c r="AL3080" s="13">
        <f t="shared" si="3555"/>
        <v>7.7396929484598195E-6</v>
      </c>
      <c r="AM3080" s="13">
        <f t="shared" si="3556"/>
        <v>1.2182481476597217E-2</v>
      </c>
      <c r="AN3080" s="13">
        <f t="shared" si="3557"/>
        <v>7.2806407698217251E-3</v>
      </c>
      <c r="AO3080" s="13">
        <f t="shared" si="3558"/>
        <v>2.1755719522750412E-3</v>
      </c>
      <c r="AP3080" s="13">
        <f t="shared" si="3559"/>
        <v>4.333971389940111E-4</v>
      </c>
      <c r="AQ3080" s="13">
        <f t="shared" si="3560"/>
        <v>6.4752999742816994E-5</v>
      </c>
      <c r="AR3080" s="13">
        <f t="shared" si="3561"/>
        <v>6.3050520631389116E-5</v>
      </c>
      <c r="AS3080" s="13">
        <f t="shared" si="3562"/>
        <v>1.079771691072852E-4</v>
      </c>
      <c r="AT3080" s="13">
        <f t="shared" si="3563"/>
        <v>9.2458150477340442E-5</v>
      </c>
      <c r="AU3080" s="13">
        <f t="shared" si="3564"/>
        <v>5.2779735199989684E-5</v>
      </c>
      <c r="AV3080" s="13">
        <f t="shared" si="3565"/>
        <v>2.2596983879185539E-5</v>
      </c>
      <c r="AW3080" s="13">
        <f t="shared" si="3566"/>
        <v>2.2003832711407276E-7</v>
      </c>
      <c r="AX3080" s="13">
        <f t="shared" si="3567"/>
        <v>3.4771847754577478E-3</v>
      </c>
      <c r="AY3080" s="13">
        <f t="shared" si="3568"/>
        <v>2.0780768917263584E-3</v>
      </c>
      <c r="AZ3080" s="13">
        <f t="shared" si="3569"/>
        <v>6.2096262447810147E-4</v>
      </c>
      <c r="BA3080" s="13">
        <f t="shared" si="3570"/>
        <v>1.2370237839736517E-4</v>
      </c>
      <c r="BB3080" s="13">
        <f t="shared" si="3571"/>
        <v>1.8482124951593475E-5</v>
      </c>
      <c r="BC3080" s="13">
        <f t="shared" si="3572"/>
        <v>2.2091018598141361E-6</v>
      </c>
      <c r="BD3080" s="13">
        <f t="shared" si="3573"/>
        <v>6.2801681243296987E-6</v>
      </c>
      <c r="BE3080" s="13">
        <f t="shared" si="3574"/>
        <v>1.0755101921320802E-5</v>
      </c>
      <c r="BF3080" s="13">
        <f t="shared" si="3575"/>
        <v>9.2093248976789503E-6</v>
      </c>
      <c r="BG3080" s="13">
        <f t="shared" si="3576"/>
        <v>5.2571431178400183E-6</v>
      </c>
      <c r="BH3080" s="13">
        <f t="shared" si="3577"/>
        <v>2.2507801116142264E-6</v>
      </c>
      <c r="BI3080" s="13">
        <f t="shared" si="3578"/>
        <v>7.7091469602898679E-7</v>
      </c>
      <c r="BJ3080" s="14">
        <f t="shared" si="3579"/>
        <v>0.64292646270386722</v>
      </c>
      <c r="BK3080" s="14">
        <f t="shared" si="3580"/>
        <v>0.23203575888954237</v>
      </c>
      <c r="BL3080" s="14">
        <f t="shared" si="3581"/>
        <v>0.12162864520718128</v>
      </c>
      <c r="BM3080" s="14">
        <f t="shared" si="3582"/>
        <v>0.40470310432635648</v>
      </c>
      <c r="BN3080" s="14">
        <f t="shared" si="3583"/>
        <v>0.59334052569009299</v>
      </c>
    </row>
    <row r="3081" spans="1:66" x14ac:dyDescent="0.25">
      <c r="A3081" t="s">
        <v>35</v>
      </c>
      <c r="B3081" t="s">
        <v>284</v>
      </c>
      <c r="C3081" t="s">
        <v>216</v>
      </c>
      <c r="D3081" t="s">
        <v>567</v>
      </c>
      <c r="E3081" s="10">
        <f>VLOOKUP(A3081,home!$A$2:$E$405,3,FALSE)</f>
        <v>1.5533333333333299</v>
      </c>
      <c r="F3081" s="10">
        <f>VLOOKUP(B3081,home!$B$2:$E$405,3,FALSE)</f>
        <v>0.74</v>
      </c>
      <c r="G3081" s="10">
        <f>VLOOKUP(C3081,away!$B$2:$E$405,4,FALSE)</f>
        <v>1.37</v>
      </c>
      <c r="H3081" s="10">
        <f>VLOOKUP(A3081,away!$A$2:$E$405,3,FALSE)</f>
        <v>1.0733333333333299</v>
      </c>
      <c r="I3081" s="10">
        <f>VLOOKUP(C3081,away!$B$2:$E$405,3,FALSE)</f>
        <v>0.64</v>
      </c>
      <c r="J3081" s="10">
        <f>VLOOKUP(B3081,home!$B$2:$E$405,4,FALSE)</f>
        <v>1.06</v>
      </c>
      <c r="K3081" s="12">
        <f t="shared" si="3528"/>
        <v>1.5747693333333301</v>
      </c>
      <c r="L3081" s="12">
        <f t="shared" si="3529"/>
        <v>0.72814933333333109</v>
      </c>
      <c r="M3081" s="13">
        <f t="shared" si="3530"/>
        <v>9.9966648195689622E-2</v>
      </c>
      <c r="N3081" s="13">
        <f t="shared" si="3531"/>
        <v>0.1574244119346937</v>
      </c>
      <c r="O3081" s="13">
        <f t="shared" si="3532"/>
        <v>7.2790648239259043E-2</v>
      </c>
      <c r="P3081" s="13">
        <f t="shared" si="3533"/>
        <v>0.1146284806006389</v>
      </c>
      <c r="Q3081" s="13">
        <f t="shared" si="3534"/>
        <v>0.1239535681163946</v>
      </c>
      <c r="R3081" s="13">
        <f t="shared" si="3535"/>
        <v>2.6501230994158739E-2</v>
      </c>
      <c r="S3081" s="13">
        <f t="shared" si="3536"/>
        <v>3.2860180875249174E-2</v>
      </c>
      <c r="T3081" s="13">
        <f t="shared" si="3537"/>
        <v>9.025670798824037E-2</v>
      </c>
      <c r="U3081" s="13">
        <f t="shared" si="3538"/>
        <v>4.173332586518394E-2</v>
      </c>
      <c r="V3081" s="13">
        <f t="shared" si="3539"/>
        <v>4.186632546374045E-3</v>
      </c>
      <c r="W3081" s="13">
        <f t="shared" si="3540"/>
        <v>6.5066092608980733E-2</v>
      </c>
      <c r="X3081" s="13">
        <f t="shared" si="3541"/>
        <v>4.7377831955834102E-2</v>
      </c>
      <c r="Y3081" s="13">
        <f t="shared" si="3542"/>
        <v>1.7249068376709593E-2</v>
      </c>
      <c r="Z3081" s="13">
        <f t="shared" si="3543"/>
        <v>6.4322845603030998E-3</v>
      </c>
      <c r="AA3081" s="13">
        <f t="shared" si="3544"/>
        <v>1.0129364468838784E-2</v>
      </c>
      <c r="AB3081" s="13">
        <f t="shared" si="3545"/>
        <v>7.9757062658417904E-3</v>
      </c>
      <c r="AC3081" s="13">
        <f t="shared" si="3546"/>
        <v>3.0004214923548707E-4</v>
      </c>
      <c r="AD3081" s="13">
        <f t="shared" si="3547"/>
        <v>2.5616021820112331E-2</v>
      </c>
      <c r="AE3081" s="13">
        <f t="shared" si="3548"/>
        <v>1.8652289210966854E-2</v>
      </c>
      <c r="AF3081" s="13">
        <f t="shared" si="3549"/>
        <v>6.7908259770529987E-3</v>
      </c>
      <c r="AG3081" s="13">
        <f t="shared" si="3550"/>
        <v>1.6482451359912697E-3</v>
      </c>
      <c r="AH3081" s="13">
        <f t="shared" si="3551"/>
        <v>1.1709159285987448E-3</v>
      </c>
      <c r="AI3081" s="13">
        <f t="shared" si="3552"/>
        <v>1.8439224962688227E-3</v>
      </c>
      <c r="AJ3081" s="13">
        <f t="shared" si="3553"/>
        <v>1.4518763000837922E-3</v>
      </c>
      <c r="AK3081" s="13">
        <f t="shared" si="3554"/>
        <v>7.6212342438847171E-4</v>
      </c>
      <c r="AL3081" s="13">
        <f t="shared" si="3555"/>
        <v>1.3761940128546602E-5</v>
      </c>
      <c r="AM3081" s="13">
        <f t="shared" si="3556"/>
        <v>8.0678651208620656E-3</v>
      </c>
      <c r="AN3081" s="13">
        <f t="shared" si="3557"/>
        <v>5.8746106091789475E-3</v>
      </c>
      <c r="AO3081" s="13">
        <f t="shared" si="3558"/>
        <v>2.138796899333282E-3</v>
      </c>
      <c r="AP3081" s="13">
        <f t="shared" si="3559"/>
        <v>5.1912117879497513E-4</v>
      </c>
      <c r="AQ3081" s="13">
        <f t="shared" si="3560"/>
        <v>9.4499435064693491E-5</v>
      </c>
      <c r="AR3081" s="13">
        <f t="shared" si="3561"/>
        <v>1.7052033055971097E-4</v>
      </c>
      <c r="AS3081" s="13">
        <f t="shared" si="3562"/>
        <v>2.685301872752951E-4</v>
      </c>
      <c r="AT3081" s="13">
        <f t="shared" si="3563"/>
        <v>2.1143655199769542E-4</v>
      </c>
      <c r="AU3081" s="13">
        <f t="shared" si="3564"/>
        <v>1.1098793267723625E-4</v>
      </c>
      <c r="AV3081" s="13">
        <f t="shared" si="3565"/>
        <v>4.3695098187543966E-5</v>
      </c>
      <c r="AW3081" s="13">
        <f t="shared" si="3566"/>
        <v>4.3834349742442854E-7</v>
      </c>
      <c r="AX3081" s="13">
        <f t="shared" si="3567"/>
        <v>2.1175044296338629E-3</v>
      </c>
      <c r="AY3081" s="13">
        <f t="shared" si="3568"/>
        <v>1.5418594387682726E-3</v>
      </c>
      <c r="AZ3081" s="13">
        <f t="shared" si="3569"/>
        <v>5.613519612164108E-4</v>
      </c>
      <c r="BA3081" s="13">
        <f t="shared" si="3570"/>
        <v>1.362493521083625E-4</v>
      </c>
      <c r="BB3081" s="13">
        <f t="shared" si="3571"/>
        <v>2.4802468726200608E-5</v>
      </c>
      <c r="BC3081" s="13">
        <f t="shared" si="3572"/>
        <v>3.6119802136007547E-6</v>
      </c>
      <c r="BD3081" s="13">
        <f t="shared" si="3573"/>
        <v>2.0694044169472122E-5</v>
      </c>
      <c r="BE3081" s="13">
        <f t="shared" si="3574"/>
        <v>3.2588346140730099E-5</v>
      </c>
      <c r="BF3081" s="13">
        <f t="shared" si="3575"/>
        <v>2.5659564063236677E-5</v>
      </c>
      <c r="BG3081" s="13">
        <f t="shared" si="3576"/>
        <v>1.3469298197829028E-5</v>
      </c>
      <c r="BH3081" s="13">
        <f t="shared" si="3577"/>
        <v>5.3027594358657615E-6</v>
      </c>
      <c r="BI3081" s="13">
        <f t="shared" si="3578"/>
        <v>1.6701245883290701E-6</v>
      </c>
      <c r="BJ3081" s="14">
        <f t="shared" si="3579"/>
        <v>0.57511533599887721</v>
      </c>
      <c r="BK3081" s="14">
        <f t="shared" si="3580"/>
        <v>0.25349760574608404</v>
      </c>
      <c r="BL3081" s="14">
        <f t="shared" si="3581"/>
        <v>0.16526366821991503</v>
      </c>
      <c r="BM3081" s="14">
        <f t="shared" si="3582"/>
        <v>0.40350248534907401</v>
      </c>
      <c r="BN3081" s="14">
        <f t="shared" si="3583"/>
        <v>0.5952649880808345</v>
      </c>
    </row>
    <row r="3082" spans="1:66" x14ac:dyDescent="0.25">
      <c r="A3082" t="s">
        <v>35</v>
      </c>
      <c r="B3082" t="s">
        <v>285</v>
      </c>
      <c r="C3082" t="s">
        <v>475</v>
      </c>
      <c r="D3082" t="s">
        <v>567</v>
      </c>
      <c r="E3082" s="10">
        <f>VLOOKUP(A3082,home!$A$2:$E$405,3,FALSE)</f>
        <v>1.5533333333333299</v>
      </c>
      <c r="F3082" s="10">
        <f>VLOOKUP(B3082,home!$B$2:$E$405,3,FALSE)</f>
        <v>1.21</v>
      </c>
      <c r="G3082" s="10">
        <f>VLOOKUP(C3082,away!$B$2:$E$405,4,FALSE)</f>
        <v>0.55000000000000004</v>
      </c>
      <c r="H3082" s="10">
        <f>VLOOKUP(A3082,away!$A$2:$E$405,3,FALSE)</f>
        <v>1.0733333333333299</v>
      </c>
      <c r="I3082" s="10">
        <f>VLOOKUP(C3082,away!$B$2:$E$405,3,FALSE)</f>
        <v>0.64</v>
      </c>
      <c r="J3082" s="10">
        <f>VLOOKUP(B3082,home!$B$2:$E$405,4,FALSE)</f>
        <v>1.28</v>
      </c>
      <c r="K3082" s="12">
        <f t="shared" si="3528"/>
        <v>1.033743333333331</v>
      </c>
      <c r="L3082" s="12">
        <f t="shared" si="3529"/>
        <v>0.87927466666666387</v>
      </c>
      <c r="M3082" s="13">
        <f t="shared" si="3530"/>
        <v>0.14763415369287089</v>
      </c>
      <c r="N3082" s="13">
        <f t="shared" si="3531"/>
        <v>0.15261582215231365</v>
      </c>
      <c r="O3082" s="13">
        <f t="shared" si="3532"/>
        <v>0.12981097127691407</v>
      </c>
      <c r="P3082" s="13">
        <f t="shared" si="3533"/>
        <v>0.1341912261510344</v>
      </c>
      <c r="Q3082" s="13">
        <f t="shared" si="3534"/>
        <v>7.8882794355569746E-2</v>
      </c>
      <c r="R3082" s="13">
        <f t="shared" si="3535"/>
        <v>5.7069749249592239E-2</v>
      </c>
      <c r="S3082" s="13">
        <f t="shared" si="3536"/>
        <v>3.0493088363176657E-2</v>
      </c>
      <c r="T3082" s="13">
        <f t="shared" si="3537"/>
        <v>6.9359642712728584E-2</v>
      </c>
      <c r="U3082" s="13">
        <f t="shared" si="3538"/>
        <v>5.8995472821770839E-2</v>
      </c>
      <c r="V3082" s="13">
        <f t="shared" si="3539"/>
        <v>3.079613290490934E-3</v>
      </c>
      <c r="W3082" s="13">
        <f t="shared" si="3540"/>
        <v>2.7181520926591454E-2</v>
      </c>
      <c r="X3082" s="13">
        <f t="shared" si="3541"/>
        <v>2.3900022752221646E-2</v>
      </c>
      <c r="Y3082" s="13">
        <f t="shared" si="3542"/>
        <v>1.0507342269392685E-2</v>
      </c>
      <c r="Z3082" s="13">
        <f t="shared" si="3543"/>
        <v>1.6726661582728439E-2</v>
      </c>
      <c r="AA3082" s="13">
        <f t="shared" si="3544"/>
        <v>1.7291074900068263E-2</v>
      </c>
      <c r="AB3082" s="13">
        <f t="shared" si="3545"/>
        <v>8.9372667020564296E-3</v>
      </c>
      <c r="AC3082" s="13">
        <f t="shared" si="3546"/>
        <v>1.7494981394249187E-4</v>
      </c>
      <c r="AD3082" s="13">
        <f t="shared" si="3547"/>
        <v>7.0246790119310844E-3</v>
      </c>
      <c r="AE3082" s="13">
        <f t="shared" si="3548"/>
        <v>6.1766222966560137E-3</v>
      </c>
      <c r="AF3082" s="13">
        <f t="shared" si="3549"/>
        <v>2.7154737555090498E-3</v>
      </c>
      <c r="AG3082" s="13">
        <f t="shared" si="3550"/>
        <v>7.9588242707243138E-4</v>
      </c>
      <c r="AH3082" s="13">
        <f t="shared" si="3551"/>
        <v>3.6768324468999095E-3</v>
      </c>
      <c r="AI3082" s="13">
        <f t="shared" si="3552"/>
        <v>3.8009010297664599E-3</v>
      </c>
      <c r="AJ3082" s="13">
        <f t="shared" si="3553"/>
        <v>1.9645780500904351E-3</v>
      </c>
      <c r="AK3082" s="13">
        <f t="shared" si="3554"/>
        <v>6.7695648736466093E-4</v>
      </c>
      <c r="AL3082" s="13">
        <f t="shared" si="3555"/>
        <v>6.3607856205625443E-6</v>
      </c>
      <c r="AM3082" s="13">
        <f t="shared" si="3556"/>
        <v>1.4523430194780665E-3</v>
      </c>
      <c r="AN3082" s="13">
        <f t="shared" si="3557"/>
        <v>1.2770084243372329E-3</v>
      </c>
      <c r="AO3082" s="13">
        <f t="shared" si="3558"/>
        <v>5.6142057831982104E-4</v>
      </c>
      <c r="AP3082" s="13">
        <f t="shared" si="3559"/>
        <v>1.6454763062065546E-4</v>
      </c>
      <c r="AQ3082" s="13">
        <f t="shared" si="3560"/>
        <v>3.6170640766191538E-5</v>
      </c>
      <c r="AR3082" s="13">
        <f t="shared" si="3561"/>
        <v>6.4658912482741862E-4</v>
      </c>
      <c r="AS3082" s="13">
        <f t="shared" si="3562"/>
        <v>6.6840719719617691E-4</v>
      </c>
      <c r="AT3082" s="13">
        <f t="shared" si="3563"/>
        <v>3.4548074202678247E-4</v>
      </c>
      <c r="AU3082" s="13">
        <f t="shared" si="3564"/>
        <v>1.1904613795507961E-4</v>
      </c>
      <c r="AV3082" s="13">
        <f t="shared" si="3565"/>
        <v>3.0765787867535889E-5</v>
      </c>
      <c r="AW3082" s="13">
        <f t="shared" si="3566"/>
        <v>1.6059999975849706E-7</v>
      </c>
      <c r="AX3082" s="13">
        <f t="shared" si="3567"/>
        <v>2.5022498568310844E-4</v>
      </c>
      <c r="AY3082" s="13">
        <f t="shared" si="3568"/>
        <v>2.2001649087818591E-4</v>
      </c>
      <c r="AZ3082" s="13">
        <f t="shared" si="3569"/>
        <v>9.6727463339042993E-5</v>
      </c>
      <c r="BA3082" s="13">
        <f t="shared" si="3570"/>
        <v>2.8350002694982998E-5</v>
      </c>
      <c r="BB3082" s="13">
        <f t="shared" si="3571"/>
        <v>6.2318597924075485E-6</v>
      </c>
      <c r="BC3082" s="13">
        <f t="shared" si="3572"/>
        <v>1.0959032883365069E-6</v>
      </c>
      <c r="BD3082" s="13">
        <f t="shared" si="3573"/>
        <v>9.4754906200486349E-5</v>
      </c>
      <c r="BE3082" s="13">
        <f t="shared" si="3574"/>
        <v>9.7952252585377866E-5</v>
      </c>
      <c r="BF3082" s="13">
        <f t="shared" si="3575"/>
        <v>5.0628744047558446E-5</v>
      </c>
      <c r="BG3082" s="13">
        <f t="shared" si="3576"/>
        <v>1.7445708878067706E-5</v>
      </c>
      <c r="BH3082" s="13">
        <f t="shared" si="3577"/>
        <v>4.5085963119941492E-6</v>
      </c>
      <c r="BI3082" s="13">
        <f t="shared" si="3578"/>
        <v>9.3214627604303932E-7</v>
      </c>
      <c r="BJ3082" s="14">
        <f t="shared" si="3579"/>
        <v>0.38325393965918442</v>
      </c>
      <c r="BK3082" s="14">
        <f t="shared" si="3580"/>
        <v>0.31579940858801414</v>
      </c>
      <c r="BL3082" s="14">
        <f t="shared" si="3581"/>
        <v>0.28430031430869579</v>
      </c>
      <c r="BM3082" s="14">
        <f t="shared" si="3582"/>
        <v>0.29965575136944933</v>
      </c>
      <c r="BN3082" s="14">
        <f t="shared" si="3583"/>
        <v>0.700204716878295</v>
      </c>
    </row>
    <row r="3083" spans="1:66" x14ac:dyDescent="0.25">
      <c r="A3083" t="s">
        <v>10</v>
      </c>
      <c r="B3083" t="s">
        <v>39</v>
      </c>
      <c r="C3083" t="s">
        <v>224</v>
      </c>
      <c r="D3083" t="s">
        <v>568</v>
      </c>
      <c r="E3083" s="10">
        <f>VLOOKUP(A3083,home!$A$2:$E$405,3,FALSE)</f>
        <v>1.58169934640523</v>
      </c>
      <c r="F3083" s="10">
        <f>VLOOKUP(B3083,home!$B$2:$E$405,3,FALSE)</f>
        <v>1.19</v>
      </c>
      <c r="G3083" s="10">
        <f>VLOOKUP(C3083,away!$B$2:$E$405,4,FALSE)</f>
        <v>0.91</v>
      </c>
      <c r="H3083" s="10">
        <f>VLOOKUP(A3083,away!$A$2:$E$405,3,FALSE)</f>
        <v>1.47712418300654</v>
      </c>
      <c r="I3083" s="10">
        <f>VLOOKUP(C3083,away!$B$2:$E$405,3,FALSE)</f>
        <v>1.05</v>
      </c>
      <c r="J3083" s="10">
        <f>VLOOKUP(B3083,home!$B$2:$E$405,4,FALSE)</f>
        <v>1.02</v>
      </c>
      <c r="K3083" s="12">
        <f t="shared" si="3528"/>
        <v>1.7128222222222236</v>
      </c>
      <c r="L3083" s="12">
        <f t="shared" si="3529"/>
        <v>1.5820000000000043</v>
      </c>
      <c r="M3083" s="13">
        <f t="shared" si="3530"/>
        <v>3.7074635507675702E-2</v>
      </c>
      <c r="N3083" s="13">
        <f t="shared" si="3531"/>
        <v>6.3502259578336051E-2</v>
      </c>
      <c r="O3083" s="13">
        <f t="shared" si="3532"/>
        <v>5.865207337314312E-2</v>
      </c>
      <c r="P3083" s="13">
        <f t="shared" si="3533"/>
        <v>0.1004605746529279</v>
      </c>
      <c r="Q3083" s="13">
        <f t="shared" si="3534"/>
        <v>5.4384040683549031E-2</v>
      </c>
      <c r="R3083" s="13">
        <f t="shared" si="3535"/>
        <v>4.6393790038156343E-2</v>
      </c>
      <c r="S3083" s="13">
        <f t="shared" si="3536"/>
        <v>6.8054121917847668E-2</v>
      </c>
      <c r="T3083" s="13">
        <f t="shared" si="3537"/>
        <v>8.6035552361374806E-2</v>
      </c>
      <c r="U3083" s="13">
        <f t="shared" si="3538"/>
        <v>7.9464314550466209E-2</v>
      </c>
      <c r="V3083" s="13">
        <f t="shared" si="3539"/>
        <v>2.0489468523723523E-2</v>
      </c>
      <c r="W3083" s="13">
        <f t="shared" si="3540"/>
        <v>3.1050064472340093E-2</v>
      </c>
      <c r="X3083" s="13">
        <f t="shared" si="3541"/>
        <v>4.9121201995242156E-2</v>
      </c>
      <c r="Y3083" s="13">
        <f t="shared" si="3542"/>
        <v>3.8854870778236662E-2</v>
      </c>
      <c r="Z3083" s="13">
        <f t="shared" si="3543"/>
        <v>2.4464991946787848E-2</v>
      </c>
      <c r="AA3083" s="13">
        <f t="shared" si="3544"/>
        <v>4.1904181872945957E-2</v>
      </c>
      <c r="AB3083" s="13">
        <f t="shared" si="3545"/>
        <v>3.5887206958011772E-2</v>
      </c>
      <c r="AC3083" s="13">
        <f t="shared" si="3546"/>
        <v>3.4700000317605772E-3</v>
      </c>
      <c r="AD3083" s="13">
        <f t="shared" si="3547"/>
        <v>1.3295810107414218E-2</v>
      </c>
      <c r="AE3083" s="13">
        <f t="shared" si="3548"/>
        <v>2.103397158992935E-2</v>
      </c>
      <c r="AF3083" s="13">
        <f t="shared" si="3549"/>
        <v>1.6637871527634164E-2</v>
      </c>
      <c r="AG3083" s="13">
        <f t="shared" si="3550"/>
        <v>8.7737042522391083E-3</v>
      </c>
      <c r="AH3083" s="13">
        <f t="shared" si="3551"/>
        <v>9.6759043149546222E-3</v>
      </c>
      <c r="AI3083" s="13">
        <f t="shared" si="3552"/>
        <v>1.6573103930750174E-2</v>
      </c>
      <c r="AJ3083" s="13">
        <f t="shared" si="3553"/>
        <v>1.4193390351893697E-2</v>
      </c>
      <c r="AK3083" s="13">
        <f t="shared" si="3554"/>
        <v>8.1035848011326763E-3</v>
      </c>
      <c r="AL3083" s="13">
        <f t="shared" si="3555"/>
        <v>3.7610424751355782E-4</v>
      </c>
      <c r="AM3083" s="13">
        <f t="shared" si="3556"/>
        <v>4.5546718028851834E-3</v>
      </c>
      <c r="AN3083" s="13">
        <f t="shared" si="3557"/>
        <v>7.2054907921643794E-3</v>
      </c>
      <c r="AO3083" s="13">
        <f t="shared" si="3558"/>
        <v>5.6995432166020406E-3</v>
      </c>
      <c r="AP3083" s="13">
        <f t="shared" si="3559"/>
        <v>3.0055591228881511E-3</v>
      </c>
      <c r="AQ3083" s="13">
        <f t="shared" si="3560"/>
        <v>1.1886986331022672E-3</v>
      </c>
      <c r="AR3083" s="13">
        <f t="shared" si="3561"/>
        <v>3.061456125251646E-3</v>
      </c>
      <c r="AS3083" s="13">
        <f t="shared" si="3562"/>
        <v>5.2437300836893621E-3</v>
      </c>
      <c r="AT3083" s="13">
        <f t="shared" si="3563"/>
        <v>4.4907887073391715E-3</v>
      </c>
      <c r="AU3083" s="13">
        <f t="shared" si="3564"/>
        <v>2.5639742310783822E-3</v>
      </c>
      <c r="AV3083" s="13">
        <f t="shared" si="3565"/>
        <v>1.0979080100490481E-3</v>
      </c>
      <c r="AW3083" s="13">
        <f t="shared" si="3566"/>
        <v>2.8308998499644025E-5</v>
      </c>
      <c r="AX3083" s="13">
        <f t="shared" si="3567"/>
        <v>1.3002238464851158E-3</v>
      </c>
      <c r="AY3083" s="13">
        <f t="shared" si="3568"/>
        <v>2.0569541251394589E-3</v>
      </c>
      <c r="AZ3083" s="13">
        <f t="shared" si="3569"/>
        <v>1.6270507129853165E-3</v>
      </c>
      <c r="BA3083" s="13">
        <f t="shared" si="3570"/>
        <v>8.5799807598092599E-4</v>
      </c>
      <c r="BB3083" s="13">
        <f t="shared" si="3571"/>
        <v>3.3933823905045723E-4</v>
      </c>
      <c r="BC3083" s="13">
        <f t="shared" si="3572"/>
        <v>1.073666188355648E-4</v>
      </c>
      <c r="BD3083" s="13">
        <f t="shared" si="3573"/>
        <v>8.0720393169135367E-4</v>
      </c>
      <c r="BE3083" s="13">
        <f t="shared" si="3574"/>
        <v>1.3825968320661003E-3</v>
      </c>
      <c r="BF3083" s="13">
        <f t="shared" si="3575"/>
        <v>1.1840712891684326E-3</v>
      </c>
      <c r="BG3083" s="13">
        <f t="shared" si="3576"/>
        <v>6.7603453892766925E-4</v>
      </c>
      <c r="BH3083" s="13">
        <f t="shared" si="3577"/>
        <v>2.8948174531626673E-4</v>
      </c>
      <c r="BI3083" s="13">
        <f t="shared" si="3578"/>
        <v>9.9166153261075115E-5</v>
      </c>
      <c r="BJ3083" s="14">
        <f t="shared" si="3579"/>
        <v>0.41063224253241454</v>
      </c>
      <c r="BK3083" s="14">
        <f t="shared" si="3580"/>
        <v>0.23198185900658835</v>
      </c>
      <c r="BL3083" s="14">
        <f t="shared" si="3581"/>
        <v>0.33174396183929306</v>
      </c>
      <c r="BM3083" s="14">
        <f t="shared" si="3582"/>
        <v>0.63632703636465582</v>
      </c>
      <c r="BN3083" s="14">
        <f t="shared" si="3583"/>
        <v>0.36046737383378818</v>
      </c>
    </row>
    <row r="3084" spans="1:66" x14ac:dyDescent="0.25">
      <c r="A3084" t="s">
        <v>10</v>
      </c>
      <c r="B3084" t="s">
        <v>40</v>
      </c>
      <c r="C3084" t="s">
        <v>223</v>
      </c>
      <c r="D3084" t="s">
        <v>568</v>
      </c>
      <c r="E3084" s="10">
        <f>VLOOKUP(A3084,home!$A$2:$E$405,3,FALSE)</f>
        <v>1.58169934640523</v>
      </c>
      <c r="F3084" s="10">
        <f>VLOOKUP(B3084,home!$B$2:$E$405,3,FALSE)</f>
        <v>0.98</v>
      </c>
      <c r="G3084" s="10">
        <f>VLOOKUP(C3084,away!$B$2:$E$405,4,FALSE)</f>
        <v>1.58</v>
      </c>
      <c r="H3084" s="10">
        <f>VLOOKUP(A3084,away!$A$2:$E$405,3,FALSE)</f>
        <v>1.47712418300654</v>
      </c>
      <c r="I3084" s="10">
        <f>VLOOKUP(C3084,away!$B$2:$E$405,3,FALSE)</f>
        <v>0.79</v>
      </c>
      <c r="J3084" s="10">
        <f>VLOOKUP(B3084,home!$B$2:$E$405,4,FALSE)</f>
        <v>1.73</v>
      </c>
      <c r="K3084" s="12">
        <f t="shared" si="3528"/>
        <v>2.4491032679738582</v>
      </c>
      <c r="L3084" s="12">
        <f t="shared" si="3529"/>
        <v>2.0187856209150383</v>
      </c>
      <c r="M3084" s="13">
        <f t="shared" si="3530"/>
        <v>1.1471507933292487E-2</v>
      </c>
      <c r="N3084" s="13">
        <f t="shared" si="3531"/>
        <v>2.8094907568014672E-2</v>
      </c>
      <c r="O3084" s="13">
        <f t="shared" si="3532"/>
        <v>2.315851526594366E-2</v>
      </c>
      <c r="P3084" s="13">
        <f t="shared" si="3533"/>
        <v>5.6717595419245107E-2</v>
      </c>
      <c r="Q3084" s="13">
        <f t="shared" si="3534"/>
        <v>3.4403664969124115E-2</v>
      </c>
      <c r="R3084" s="13">
        <f t="shared" si="3535"/>
        <v>2.3376038810314241E-2</v>
      </c>
      <c r="S3084" s="13">
        <f t="shared" si="3536"/>
        <v>7.0105988873641542E-2</v>
      </c>
      <c r="T3084" s="13">
        <f t="shared" si="3537"/>
        <v>6.9453624146446166E-2</v>
      </c>
      <c r="U3084" s="13">
        <f t="shared" si="3538"/>
        <v>5.7250333042624349E-2</v>
      </c>
      <c r="V3084" s="13">
        <f t="shared" si="3539"/>
        <v>3.8513227114259412E-2</v>
      </c>
      <c r="W3084" s="13">
        <f t="shared" si="3540"/>
        <v>2.8086042768719878E-2</v>
      </c>
      <c r="X3084" s="13">
        <f t="shared" si="3541"/>
        <v>5.6699699289896474E-2</v>
      </c>
      <c r="Y3084" s="13">
        <f t="shared" si="3542"/>
        <v>5.723226881832482E-2</v>
      </c>
      <c r="Z3084" s="13">
        <f t="shared" si="3543"/>
        <v>1.5730403674738085E-2</v>
      </c>
      <c r="AA3084" s="13">
        <f t="shared" si="3544"/>
        <v>3.8525383046349039E-2</v>
      </c>
      <c r="AB3084" s="13">
        <f t="shared" si="3545"/>
        <v>4.7176320759379053E-2</v>
      </c>
      <c r="AC3084" s="13">
        <f t="shared" si="3546"/>
        <v>1.1901103403636825E-2</v>
      </c>
      <c r="AD3084" s="13">
        <f t="shared" si="3547"/>
        <v>1.7196404782331344E-2</v>
      </c>
      <c r="AE3084" s="13">
        <f t="shared" si="3548"/>
        <v>3.4715854706005113E-2</v>
      </c>
      <c r="AF3084" s="13">
        <f t="shared" si="3549"/>
        <v>3.50419341491294E-2</v>
      </c>
      <c r="AG3084" s="13">
        <f t="shared" si="3550"/>
        <v>2.3580717596438025E-2</v>
      </c>
      <c r="AH3084" s="13">
        <f t="shared" si="3551"/>
        <v>7.9390781874375815E-3</v>
      </c>
      <c r="AI3084" s="13">
        <f t="shared" si="3552"/>
        <v>1.9443622333553356E-2</v>
      </c>
      <c r="AJ3084" s="13">
        <f t="shared" si="3553"/>
        <v>2.3809719499177512E-2</v>
      </c>
      <c r="AK3084" s="13">
        <f t="shared" si="3554"/>
        <v>1.9437487278325519E-2</v>
      </c>
      <c r="AL3084" s="13">
        <f t="shared" si="3555"/>
        <v>2.3536643022530317E-3</v>
      </c>
      <c r="AM3084" s="13">
        <f t="shared" si="3556"/>
        <v>8.4231542299618E-3</v>
      </c>
      <c r="AN3084" s="13">
        <f t="shared" si="3557"/>
        <v>1.7004542642196561E-2</v>
      </c>
      <c r="AO3084" s="13">
        <f t="shared" si="3558"/>
        <v>1.716426308815152E-2</v>
      </c>
      <c r="AP3084" s="13">
        <f t="shared" si="3559"/>
        <v>1.1550322505321011E-2</v>
      </c>
      <c r="AQ3084" s="13">
        <f t="shared" si="3560"/>
        <v>5.8294062476683542E-3</v>
      </c>
      <c r="AR3084" s="13">
        <f t="shared" si="3561"/>
        <v>3.2054593776238423E-3</v>
      </c>
      <c r="AS3084" s="13">
        <f t="shared" si="3562"/>
        <v>7.8505010370960027E-3</v>
      </c>
      <c r="AT3084" s="13">
        <f t="shared" si="3563"/>
        <v>9.6133438725919916E-3</v>
      </c>
      <c r="AU3084" s="13">
        <f t="shared" si="3564"/>
        <v>7.8480239648405069E-3</v>
      </c>
      <c r="AV3084" s="13">
        <f t="shared" si="3565"/>
        <v>4.805155284857008E-3</v>
      </c>
      <c r="AW3084" s="13">
        <f t="shared" si="3566"/>
        <v>3.2325058557685347E-4</v>
      </c>
      <c r="AX3084" s="13">
        <f t="shared" si="3567"/>
        <v>3.4381957585412123E-3</v>
      </c>
      <c r="AY3084" s="13">
        <f t="shared" si="3568"/>
        <v>6.9409801592340723E-3</v>
      </c>
      <c r="AZ3084" s="13">
        <f t="shared" si="3569"/>
        <v>7.0061754702591605E-3</v>
      </c>
      <c r="BA3084" s="13">
        <f t="shared" si="3570"/>
        <v>4.7146554323222829E-3</v>
      </c>
      <c r="BB3084" s="13">
        <f t="shared" si="3571"/>
        <v>2.3794696485852991E-3</v>
      </c>
      <c r="BC3084" s="13">
        <f t="shared" si="3572"/>
        <v>9.6072782239355211E-4</v>
      </c>
      <c r="BD3084" s="13">
        <f t="shared" si="3573"/>
        <v>1.0785225499957141E-3</v>
      </c>
      <c r="BE3084" s="13">
        <f t="shared" si="3574"/>
        <v>2.6414131017780027E-3</v>
      </c>
      <c r="BF3084" s="13">
        <f t="shared" si="3575"/>
        <v>3.2345467298167362E-3</v>
      </c>
      <c r="BG3084" s="13">
        <f t="shared" si="3576"/>
        <v>2.6405796554694418E-3</v>
      </c>
      <c r="BH3084" s="13">
        <f t="shared" si="3577"/>
        <v>1.6167630658888731E-3</v>
      </c>
      <c r="BI3084" s="13">
        <f t="shared" si="3578"/>
        <v>7.9192394164157508E-4</v>
      </c>
      <c r="BJ3084" s="14">
        <f t="shared" si="3579"/>
        <v>0.46991701179906498</v>
      </c>
      <c r="BK3084" s="14">
        <f t="shared" si="3580"/>
        <v>0.19800406720556249</v>
      </c>
      <c r="BL3084" s="14">
        <f t="shared" si="3581"/>
        <v>0.30544273080470397</v>
      </c>
      <c r="BM3084" s="14">
        <f t="shared" si="3582"/>
        <v>0.80525425394447803</v>
      </c>
      <c r="BN3084" s="14">
        <f t="shared" si="3583"/>
        <v>0.17722222996593429</v>
      </c>
    </row>
    <row r="3085" spans="1:66" x14ac:dyDescent="0.25">
      <c r="A3085" t="s">
        <v>10</v>
      </c>
      <c r="B3085" t="s">
        <v>219</v>
      </c>
      <c r="C3085" t="s">
        <v>222</v>
      </c>
      <c r="D3085" t="s">
        <v>568</v>
      </c>
      <c r="E3085" s="10">
        <f>VLOOKUP(A3085,home!$A$2:$E$405,3,FALSE)</f>
        <v>1.58169934640523</v>
      </c>
      <c r="F3085" s="10">
        <f>VLOOKUP(B3085,home!$B$2:$E$405,3,FALSE)</f>
        <v>1.5</v>
      </c>
      <c r="G3085" s="10">
        <f>VLOOKUP(C3085,away!$B$2:$E$405,4,FALSE)</f>
        <v>1.1100000000000001</v>
      </c>
      <c r="H3085" s="10">
        <f>VLOOKUP(A3085,away!$A$2:$E$405,3,FALSE)</f>
        <v>1.47712418300654</v>
      </c>
      <c r="I3085" s="10">
        <f>VLOOKUP(C3085,away!$B$2:$E$405,3,FALSE)</f>
        <v>0.71</v>
      </c>
      <c r="J3085" s="10">
        <f>VLOOKUP(B3085,home!$B$2:$E$405,4,FALSE)</f>
        <v>0.85</v>
      </c>
      <c r="K3085" s="12">
        <f t="shared" si="3528"/>
        <v>2.6335294117647079</v>
      </c>
      <c r="L3085" s="12">
        <f t="shared" si="3529"/>
        <v>0.89144444444444682</v>
      </c>
      <c r="M3085" s="13">
        <f t="shared" si="3530"/>
        <v>2.945257736106437E-2</v>
      </c>
      <c r="N3085" s="13">
        <f t="shared" si="3531"/>
        <v>7.7564228732638407E-2</v>
      </c>
      <c r="O3085" s="13">
        <f t="shared" si="3532"/>
        <v>2.6255336463091118E-2</v>
      </c>
      <c r="P3085" s="13">
        <f t="shared" si="3533"/>
        <v>6.9144200791328839E-2</v>
      </c>
      <c r="Q3085" s="13">
        <f t="shared" si="3534"/>
        <v>0.10213383883412426</v>
      </c>
      <c r="R3085" s="13">
        <f t="shared" si="3535"/>
        <v>1.1702586913521143E-2</v>
      </c>
      <c r="S3085" s="13">
        <f t="shared" si="3536"/>
        <v>4.0581512141207948E-2</v>
      </c>
      <c r="T3085" s="13">
        <f t="shared" si="3537"/>
        <v>9.1046643218464562E-2</v>
      </c>
      <c r="U3085" s="13">
        <f t="shared" si="3538"/>
        <v>3.0819106830490706E-2</v>
      </c>
      <c r="V3085" s="13">
        <f t="shared" si="3539"/>
        <v>1.0585665633523613E-2</v>
      </c>
      <c r="W3085" s="13">
        <f t="shared" si="3540"/>
        <v>8.9657489502034254E-2</v>
      </c>
      <c r="X3085" s="13">
        <f t="shared" si="3541"/>
        <v>7.9924670919424734E-2</v>
      </c>
      <c r="Y3085" s="13">
        <f t="shared" si="3542"/>
        <v>3.5624201932585906E-2</v>
      </c>
      <c r="Z3085" s="13">
        <f t="shared" si="3543"/>
        <v>3.4774020298955705E-3</v>
      </c>
      <c r="AA3085" s="13">
        <f t="shared" si="3544"/>
        <v>9.1578405222602823E-3</v>
      </c>
      <c r="AB3085" s="13">
        <f t="shared" si="3545"/>
        <v>1.2058721181811567E-2</v>
      </c>
      <c r="AC3085" s="13">
        <f t="shared" si="3546"/>
        <v>1.5532116703685971E-3</v>
      </c>
      <c r="AD3085" s="13">
        <f t="shared" si="3547"/>
        <v>5.9028908897148194E-2</v>
      </c>
      <c r="AE3085" s="13">
        <f t="shared" si="3548"/>
        <v>5.2620992897980133E-2</v>
      </c>
      <c r="AF3085" s="13">
        <f t="shared" si="3549"/>
        <v>2.3454345890027539E-2</v>
      </c>
      <c r="AG3085" s="13">
        <f t="shared" si="3550"/>
        <v>6.969415447247833E-3</v>
      </c>
      <c r="AH3085" s="13">
        <f t="shared" si="3551"/>
        <v>7.7497768016256184E-4</v>
      </c>
      <c r="AI3085" s="13">
        <f t="shared" si="3552"/>
        <v>2.0409265141692894E-3</v>
      </c>
      <c r="AJ3085" s="13">
        <f t="shared" si="3553"/>
        <v>2.6874200011576229E-3</v>
      </c>
      <c r="AK3085" s="13">
        <f t="shared" si="3554"/>
        <v>2.3591332049377818E-3</v>
      </c>
      <c r="AL3085" s="13">
        <f t="shared" si="3555"/>
        <v>1.4585559462701014E-4</v>
      </c>
      <c r="AM3085" s="13">
        <f t="shared" si="3556"/>
        <v>3.1090873545003832E-2</v>
      </c>
      <c r="AN3085" s="13">
        <f t="shared" si="3557"/>
        <v>2.7715786494618488E-2</v>
      </c>
      <c r="AO3085" s="13">
        <f t="shared" si="3558"/>
        <v>1.235354194701804E-2</v>
      </c>
      <c r="AP3085" s="13">
        <f t="shared" si="3559"/>
        <v>3.6708321126268893E-3</v>
      </c>
      <c r="AQ3085" s="13">
        <f t="shared" si="3560"/>
        <v>8.1808572332237788E-4</v>
      </c>
      <c r="AR3085" s="13">
        <f t="shared" si="3561"/>
        <v>1.3816990950987225E-4</v>
      </c>
      <c r="AS3085" s="13">
        <f t="shared" si="3562"/>
        <v>3.6387452051511683E-4</v>
      </c>
      <c r="AT3085" s="13">
        <f t="shared" si="3563"/>
        <v>4.7913712598417045E-4</v>
      </c>
      <c r="AU3085" s="13">
        <f t="shared" si="3564"/>
        <v>4.2060723784924175E-4</v>
      </c>
      <c r="AV3085" s="13">
        <f t="shared" si="3565"/>
        <v>2.7692038291927311E-4</v>
      </c>
      <c r="AW3085" s="13">
        <f t="shared" si="3566"/>
        <v>9.5115883689095006E-6</v>
      </c>
      <c r="AX3085" s="13">
        <f t="shared" si="3567"/>
        <v>1.3646454986370821E-2</v>
      </c>
      <c r="AY3085" s="13">
        <f t="shared" si="3568"/>
        <v>1.2165056483961486E-2</v>
      </c>
      <c r="AZ3085" s="13">
        <f t="shared" si="3569"/>
        <v>5.4222360094901808E-3</v>
      </c>
      <c r="BA3085" s="13">
        <f t="shared" si="3570"/>
        <v>1.6112073890422165E-3</v>
      </c>
      <c r="BB3085" s="13">
        <f t="shared" si="3571"/>
        <v>3.5907546895238147E-4</v>
      </c>
      <c r="BC3085" s="13">
        <f t="shared" si="3572"/>
        <v>6.4019166386776994E-5</v>
      </c>
      <c r="BD3085" s="13">
        <f t="shared" si="3573"/>
        <v>2.0528466370327923E-5</v>
      </c>
      <c r="BE3085" s="13">
        <f t="shared" si="3574"/>
        <v>5.4062319964681281E-5</v>
      </c>
      <c r="BF3085" s="13">
        <f t="shared" si="3575"/>
        <v>7.1187354847611277E-5</v>
      </c>
      <c r="BG3085" s="13">
        <f t="shared" si="3576"/>
        <v>6.249133091230508E-5</v>
      </c>
      <c r="BH3085" s="13">
        <f t="shared" si="3577"/>
        <v>4.114318948446914E-5</v>
      </c>
      <c r="BI3085" s="13">
        <f t="shared" si="3578"/>
        <v>2.1670359920231576E-5</v>
      </c>
      <c r="BJ3085" s="14">
        <f t="shared" si="3579"/>
        <v>0.72694190559846938</v>
      </c>
      <c r="BK3085" s="14">
        <f t="shared" si="3580"/>
        <v>0.16362807967608187</v>
      </c>
      <c r="BL3085" s="14">
        <f t="shared" si="3581"/>
        <v>9.9805841509879395E-2</v>
      </c>
      <c r="BM3085" s="14">
        <f t="shared" si="3582"/>
        <v>0.66544491482296508</v>
      </c>
      <c r="BN3085" s="14">
        <f t="shared" si="3583"/>
        <v>0.31625276909576816</v>
      </c>
    </row>
    <row r="3086" spans="1:66" x14ac:dyDescent="0.25">
      <c r="A3086" t="s">
        <v>10</v>
      </c>
      <c r="B3086" t="s">
        <v>220</v>
      </c>
      <c r="C3086" t="s">
        <v>37</v>
      </c>
      <c r="D3086" t="s">
        <v>568</v>
      </c>
      <c r="E3086" s="10">
        <f>VLOOKUP(A3086,home!$A$2:$E$405,3,FALSE)</f>
        <v>1.58169934640523</v>
      </c>
      <c r="F3086" s="10">
        <f>VLOOKUP(B3086,home!$B$2:$E$405,3,FALSE)</f>
        <v>1.19</v>
      </c>
      <c r="G3086" s="10">
        <f>VLOOKUP(C3086,away!$B$2:$E$405,4,FALSE)</f>
        <v>1.19</v>
      </c>
      <c r="H3086" s="10">
        <f>VLOOKUP(A3086,away!$A$2:$E$405,3,FALSE)</f>
        <v>1.47712418300654</v>
      </c>
      <c r="I3086" s="10">
        <f>VLOOKUP(C3086,away!$B$2:$E$405,3,FALSE)</f>
        <v>0.63</v>
      </c>
      <c r="J3086" s="10">
        <f>VLOOKUP(B3086,home!$B$2:$E$405,4,FALSE)</f>
        <v>0.59</v>
      </c>
      <c r="K3086" s="12">
        <f t="shared" si="3528"/>
        <v>2.2398444444444459</v>
      </c>
      <c r="L3086" s="12">
        <f t="shared" si="3529"/>
        <v>0.54904705882353089</v>
      </c>
      <c r="M3086" s="13">
        <f t="shared" si="3530"/>
        <v>6.1489336879968243E-2</v>
      </c>
      <c r="N3086" s="13">
        <f t="shared" si="3531"/>
        <v>0.13772654960316982</v>
      </c>
      <c r="O3086" s="13">
        <f t="shared" si="3532"/>
        <v>3.3760539562955827E-2</v>
      </c>
      <c r="P3086" s="13">
        <f t="shared" si="3533"/>
        <v>7.5618356981533519E-2</v>
      </c>
      <c r="Q3086" s="13">
        <f t="shared" si="3534"/>
        <v>0.15424302349058119</v>
      </c>
      <c r="R3086" s="13">
        <f t="shared" si="3535"/>
        <v>9.2680624756681738E-3</v>
      </c>
      <c r="S3086" s="13">
        <f t="shared" si="3536"/>
        <v>2.3248485846208047E-2</v>
      </c>
      <c r="T3086" s="13">
        <f t="shared" si="3537"/>
        <v>8.4686678391552375E-2</v>
      </c>
      <c r="U3086" s="13">
        <f t="shared" si="3538"/>
        <v>2.0759018246889395E-2</v>
      </c>
      <c r="V3086" s="13">
        <f t="shared" si="3539"/>
        <v>3.1767247808084926E-3</v>
      </c>
      <c r="W3086" s="13">
        <f t="shared" si="3540"/>
        <v>0.11516012641989749</v>
      </c>
      <c r="X3086" s="13">
        <f t="shared" si="3541"/>
        <v>6.3228328704590706E-2</v>
      </c>
      <c r="Y3086" s="13">
        <f t="shared" si="3542"/>
        <v>1.7357663954791477E-2</v>
      </c>
      <c r="Z3086" s="13">
        <f t="shared" si="3543"/>
        <v>1.6962008144194476E-3</v>
      </c>
      <c r="AA3086" s="13">
        <f t="shared" si="3544"/>
        <v>3.799225970839544E-3</v>
      </c>
      <c r="AB3086" s="13">
        <f t="shared" si="3545"/>
        <v>4.2548375919870055E-3</v>
      </c>
      <c r="AC3086" s="13">
        <f t="shared" si="3546"/>
        <v>2.4416703844134109E-4</v>
      </c>
      <c r="AD3086" s="13">
        <f t="shared" si="3547"/>
        <v>6.4485192345781858E-2</v>
      </c>
      <c r="AE3086" s="13">
        <f t="shared" si="3548"/>
        <v>3.5405405195121191E-2</v>
      </c>
      <c r="AF3086" s="13">
        <f t="shared" si="3549"/>
        <v>9.7196167944183249E-3</v>
      </c>
      <c r="AG3086" s="13">
        <f t="shared" si="3550"/>
        <v>1.7788423379557256E-3</v>
      </c>
      <c r="AH3086" s="13">
        <f t="shared" si="3551"/>
        <v>2.3282351708276883E-4</v>
      </c>
      <c r="AI3086" s="13">
        <f t="shared" si="3552"/>
        <v>5.2148846127385632E-4</v>
      </c>
      <c r="AJ3086" s="13">
        <f t="shared" si="3553"/>
        <v>5.8402651641306484E-4</v>
      </c>
      <c r="AK3086" s="13">
        <f t="shared" si="3554"/>
        <v>4.3604284939868212E-4</v>
      </c>
      <c r="AL3086" s="13">
        <f t="shared" si="3555"/>
        <v>1.2010869664783206E-5</v>
      </c>
      <c r="AM3086" s="13">
        <f t="shared" si="3556"/>
        <v>2.8887359964926185E-2</v>
      </c>
      <c r="AN3086" s="13">
        <f t="shared" si="3557"/>
        <v>1.5860520025919336E-2</v>
      </c>
      <c r="AO3086" s="13">
        <f t="shared" si="3558"/>
        <v>4.3540859358213611E-3</v>
      </c>
      <c r="AP3086" s="13">
        <f t="shared" si="3559"/>
        <v>7.9686602564253987E-4</v>
      </c>
      <c r="AQ3086" s="13">
        <f t="shared" si="3560"/>
        <v>1.093792369138582E-4</v>
      </c>
      <c r="AR3086" s="13">
        <f t="shared" si="3561"/>
        <v>2.5566213455848871E-5</v>
      </c>
      <c r="AS3086" s="13">
        <f t="shared" si="3562"/>
        <v>5.7264341174563928E-5</v>
      </c>
      <c r="AT3086" s="13">
        <f t="shared" si="3563"/>
        <v>6.4131608222309174E-5</v>
      </c>
      <c r="AU3086" s="13">
        <f t="shared" si="3564"/>
        <v>4.788160879667566E-5</v>
      </c>
      <c r="AV3086" s="13">
        <f t="shared" si="3565"/>
        <v>2.6811838863574071E-5</v>
      </c>
      <c r="AW3086" s="13">
        <f t="shared" si="3566"/>
        <v>4.1029798193718848E-7</v>
      </c>
      <c r="AX3086" s="13">
        <f t="shared" si="3567"/>
        <v>1.0783865455351139E-2</v>
      </c>
      <c r="AY3086" s="13">
        <f t="shared" si="3568"/>
        <v>5.9208496110092186E-3</v>
      </c>
      <c r="AZ3086" s="13">
        <f t="shared" si="3569"/>
        <v>1.6254125323305292E-3</v>
      </c>
      <c r="BA3086" s="13">
        <f t="shared" si="3570"/>
        <v>2.9747599008366144E-4</v>
      </c>
      <c r="BB3086" s="13">
        <f t="shared" si="3571"/>
        <v>4.0832079356513031E-5</v>
      </c>
      <c r="BC3086" s="13">
        <f t="shared" si="3572"/>
        <v>4.4837466152684994E-6</v>
      </c>
      <c r="BD3086" s="13">
        <f t="shared" si="3573"/>
        <v>2.3395090505313999E-6</v>
      </c>
      <c r="BE3086" s="13">
        <f t="shared" si="3574"/>
        <v>5.2401363495602569E-6</v>
      </c>
      <c r="BF3086" s="13">
        <f t="shared" si="3575"/>
        <v>5.8685451453469705E-6</v>
      </c>
      <c r="BG3086" s="13">
        <f t="shared" si="3576"/>
        <v>4.3815427469256115E-6</v>
      </c>
      <c r="BH3086" s="13">
        <f t="shared" si="3577"/>
        <v>2.4534935449492971E-6</v>
      </c>
      <c r="BI3086" s="13">
        <f t="shared" si="3578"/>
        <v>1.0990887772269979E-6</v>
      </c>
      <c r="BJ3086" s="14">
        <f t="shared" si="3579"/>
        <v>0.75247255784182976</v>
      </c>
      <c r="BK3086" s="14">
        <f t="shared" si="3580"/>
        <v>0.16970993200763368</v>
      </c>
      <c r="BL3086" s="14">
        <f t="shared" si="3581"/>
        <v>7.385910311863586E-2</v>
      </c>
      <c r="BM3086" s="14">
        <f t="shared" si="3582"/>
        <v>0.51971148547561474</v>
      </c>
      <c r="BN3086" s="14">
        <f t="shared" si="3583"/>
        <v>0.4721058689938768</v>
      </c>
    </row>
    <row r="3087" spans="1:66" x14ac:dyDescent="0.25">
      <c r="A3087" t="s">
        <v>13</v>
      </c>
      <c r="B3087" t="s">
        <v>229</v>
      </c>
      <c r="C3087" t="s">
        <v>14</v>
      </c>
      <c r="D3087" t="s">
        <v>568</v>
      </c>
      <c r="E3087" s="10">
        <f>VLOOKUP(A3087,home!$A$2:$E$405,3,FALSE)</f>
        <v>1.84920634920635</v>
      </c>
      <c r="F3087" s="10">
        <f>VLOOKUP(B3087,home!$B$2:$E$405,3,FALSE)</f>
        <v>0.54</v>
      </c>
      <c r="G3087" s="10">
        <f>VLOOKUP(C3087,away!$B$2:$E$405,4,FALSE)</f>
        <v>1.08</v>
      </c>
      <c r="H3087" s="10">
        <f>VLOOKUP(A3087,away!$A$2:$E$405,3,FALSE)</f>
        <v>1.3015873015873001</v>
      </c>
      <c r="I3087" s="10">
        <f>VLOOKUP(C3087,away!$B$2:$E$405,3,FALSE)</f>
        <v>0.9</v>
      </c>
      <c r="J3087" s="10">
        <f>VLOOKUP(B3087,home!$B$2:$E$405,4,FALSE)</f>
        <v>0.77</v>
      </c>
      <c r="K3087" s="12">
        <f t="shared" si="3528"/>
        <v>1.0784571428571434</v>
      </c>
      <c r="L3087" s="12">
        <f t="shared" si="3529"/>
        <v>0.90199999999999902</v>
      </c>
      <c r="M3087" s="13">
        <f t="shared" si="3530"/>
        <v>0.13800613436989331</v>
      </c>
      <c r="N3087" s="13">
        <f t="shared" si="3531"/>
        <v>0.14883370136931418</v>
      </c>
      <c r="O3087" s="13">
        <f t="shared" si="3532"/>
        <v>0.12448153320164364</v>
      </c>
      <c r="P3087" s="13">
        <f t="shared" si="3533"/>
        <v>0.13424799863512124</v>
      </c>
      <c r="Q3087" s="13">
        <f t="shared" si="3534"/>
        <v>8.0255384169801949E-2</v>
      </c>
      <c r="R3087" s="13">
        <f t="shared" si="3535"/>
        <v>5.6141171473941216E-2</v>
      </c>
      <c r="S3087" s="13">
        <f t="shared" si="3536"/>
        <v>3.2648050791043701E-2</v>
      </c>
      <c r="T3087" s="13">
        <f t="shared" si="3537"/>
        <v>7.239035652116127E-2</v>
      </c>
      <c r="U3087" s="13">
        <f t="shared" si="3538"/>
        <v>6.0545847384439605E-2</v>
      </c>
      <c r="V3087" s="13">
        <f t="shared" si="3539"/>
        <v>3.5287766961688213E-3</v>
      </c>
      <c r="W3087" s="13">
        <f t="shared" si="3540"/>
        <v>2.8850664103555673E-2</v>
      </c>
      <c r="X3087" s="13">
        <f t="shared" si="3541"/>
        <v>2.6023299021407188E-2</v>
      </c>
      <c r="Y3087" s="13">
        <f t="shared" si="3542"/>
        <v>1.1736507858654628E-2</v>
      </c>
      <c r="Z3087" s="13">
        <f t="shared" si="3543"/>
        <v>1.687977888983164E-2</v>
      </c>
      <c r="AA3087" s="13">
        <f t="shared" si="3544"/>
        <v>1.8204118113588155E-2</v>
      </c>
      <c r="AB3087" s="13">
        <f t="shared" si="3545"/>
        <v>9.8161806045071291E-3</v>
      </c>
      <c r="AC3087" s="13">
        <f t="shared" si="3546"/>
        <v>2.1454264119031538E-4</v>
      </c>
      <c r="AD3087" s="13">
        <f t="shared" si="3547"/>
        <v>7.7785511946629506E-3</v>
      </c>
      <c r="AE3087" s="13">
        <f t="shared" si="3548"/>
        <v>7.0162531775859738E-3</v>
      </c>
      <c r="AF3087" s="13">
        <f t="shared" si="3549"/>
        <v>3.1643301830912704E-3</v>
      </c>
      <c r="AG3087" s="13">
        <f t="shared" si="3550"/>
        <v>9.5140860838277433E-4</v>
      </c>
      <c r="AH3087" s="13">
        <f t="shared" si="3551"/>
        <v>3.8063901396570309E-3</v>
      </c>
      <c r="AI3087" s="13">
        <f t="shared" si="3552"/>
        <v>4.1050286346141244E-3</v>
      </c>
      <c r="AJ3087" s="13">
        <f t="shared" si="3553"/>
        <v>2.2135487263163548E-3</v>
      </c>
      <c r="AK3087" s="13">
        <f t="shared" si="3554"/>
        <v>7.9573914498606835E-4</v>
      </c>
      <c r="AL3087" s="13">
        <f t="shared" si="3555"/>
        <v>8.3480115817159062E-6</v>
      </c>
      <c r="AM3087" s="13">
        <f t="shared" si="3556"/>
        <v>1.6777668193928453E-3</v>
      </c>
      <c r="AN3087" s="13">
        <f t="shared" si="3557"/>
        <v>1.5133456710923448E-3</v>
      </c>
      <c r="AO3087" s="13">
        <f t="shared" si="3558"/>
        <v>6.825188976626467E-4</v>
      </c>
      <c r="AP3087" s="13">
        <f t="shared" si="3559"/>
        <v>2.0521068189723556E-4</v>
      </c>
      <c r="AQ3087" s="13">
        <f t="shared" si="3560"/>
        <v>4.6275008767826566E-5</v>
      </c>
      <c r="AR3087" s="13">
        <f t="shared" si="3561"/>
        <v>6.8667278119412777E-4</v>
      </c>
      <c r="AS3087" s="13">
        <f t="shared" si="3562"/>
        <v>7.4054716568438747E-4</v>
      </c>
      <c r="AT3087" s="13">
        <f t="shared" si="3563"/>
        <v>3.9932419022747012E-4</v>
      </c>
      <c r="AU3087" s="13">
        <f t="shared" si="3564"/>
        <v>1.435513417554866E-4</v>
      </c>
      <c r="AV3087" s="13">
        <f t="shared" si="3565"/>
        <v>3.8703492470732859E-5</v>
      </c>
      <c r="AW3087" s="13">
        <f t="shared" si="3566"/>
        <v>2.2557448312494468E-7</v>
      </c>
      <c r="AX3087" s="13">
        <f t="shared" si="3567"/>
        <v>3.015666017371541E-4</v>
      </c>
      <c r="AY3087" s="13">
        <f t="shared" si="3568"/>
        <v>2.720130747669127E-4</v>
      </c>
      <c r="AZ3087" s="13">
        <f t="shared" si="3569"/>
        <v>1.2267789671987749E-4</v>
      </c>
      <c r="BA3087" s="13">
        <f t="shared" si="3570"/>
        <v>3.6885154280443127E-5</v>
      </c>
      <c r="BB3087" s="13">
        <f t="shared" si="3571"/>
        <v>8.3176022902399156E-6</v>
      </c>
      <c r="BC3087" s="13">
        <f t="shared" si="3572"/>
        <v>1.5004954531592795E-6</v>
      </c>
      <c r="BD3087" s="13">
        <f t="shared" si="3573"/>
        <v>1.0322980810618372E-4</v>
      </c>
      <c r="BE3087" s="13">
        <f t="shared" si="3574"/>
        <v>1.1132892390788608E-4</v>
      </c>
      <c r="BF3087" s="13">
        <f t="shared" si="3575"/>
        <v>6.0031736597529582E-5</v>
      </c>
      <c r="BG3087" s="13">
        <f t="shared" si="3576"/>
        <v>2.1580551710574788E-5</v>
      </c>
      <c r="BH3087" s="13">
        <f t="shared" si="3577"/>
        <v>5.8184250347668317E-6</v>
      </c>
      <c r="BI3087" s="13">
        <f t="shared" si="3578"/>
        <v>1.2549844077846226E-6</v>
      </c>
      <c r="BJ3087" s="14">
        <f t="shared" si="3579"/>
        <v>0.3918685341116786</v>
      </c>
      <c r="BK3087" s="14">
        <f t="shared" si="3580"/>
        <v>0.30892586421976603</v>
      </c>
      <c r="BL3087" s="14">
        <f t="shared" si="3581"/>
        <v>0.28242160082479023</v>
      </c>
      <c r="BM3087" s="14">
        <f t="shared" si="3582"/>
        <v>0.31785806732606714</v>
      </c>
      <c r="BN3087" s="14">
        <f t="shared" si="3583"/>
        <v>0.6819659232197155</v>
      </c>
    </row>
    <row r="3088" spans="1:66" x14ac:dyDescent="0.25">
      <c r="A3088" t="s">
        <v>13</v>
      </c>
      <c r="B3088" t="s">
        <v>52</v>
      </c>
      <c r="C3088" t="s">
        <v>15</v>
      </c>
      <c r="D3088" t="s">
        <v>568</v>
      </c>
      <c r="E3088" s="10">
        <f>VLOOKUP(A3088,home!$A$2:$E$405,3,FALSE)</f>
        <v>1.84920634920635</v>
      </c>
      <c r="F3088" s="10">
        <f>VLOOKUP(B3088,home!$B$2:$E$405,3,FALSE)</f>
        <v>1.62</v>
      </c>
      <c r="G3088" s="10">
        <f>VLOOKUP(C3088,away!$B$2:$E$405,4,FALSE)</f>
        <v>0.54</v>
      </c>
      <c r="H3088" s="10">
        <f>VLOOKUP(A3088,away!$A$2:$E$405,3,FALSE)</f>
        <v>1.3015873015873001</v>
      </c>
      <c r="I3088" s="10">
        <f>VLOOKUP(C3088,away!$B$2:$E$405,3,FALSE)</f>
        <v>1.39</v>
      </c>
      <c r="J3088" s="10">
        <f>VLOOKUP(B3088,home!$B$2:$E$405,4,FALSE)</f>
        <v>0.99</v>
      </c>
      <c r="K3088" s="12">
        <f t="shared" si="3528"/>
        <v>1.6176857142857153</v>
      </c>
      <c r="L3088" s="12">
        <f t="shared" si="3529"/>
        <v>1.7911142857142837</v>
      </c>
      <c r="M3088" s="13">
        <f t="shared" si="3530"/>
        <v>3.3080873615521034E-2</v>
      </c>
      <c r="N3088" s="13">
        <f t="shared" si="3531"/>
        <v>5.3514456663919623E-2</v>
      </c>
      <c r="O3088" s="13">
        <f t="shared" si="3532"/>
        <v>5.9251625316668444E-2</v>
      </c>
      <c r="P3088" s="13">
        <f t="shared" si="3533"/>
        <v>9.5850507822984377E-2</v>
      </c>
      <c r="Q3088" s="13">
        <f t="shared" si="3534"/>
        <v>4.328478602649239E-2</v>
      </c>
      <c r="R3088" s="13">
        <f t="shared" si="3535"/>
        <v>5.3063216278237485E-2</v>
      </c>
      <c r="S3088" s="13">
        <f t="shared" si="3536"/>
        <v>6.9430752923144101E-2</v>
      </c>
      <c r="T3088" s="13">
        <f t="shared" si="3537"/>
        <v>7.7527998606136517E-2</v>
      </c>
      <c r="U3088" s="13">
        <f t="shared" si="3538"/>
        <v>8.5839606927358023E-2</v>
      </c>
      <c r="V3088" s="13">
        <f t="shared" si="3539"/>
        <v>2.2352536539398841E-2</v>
      </c>
      <c r="W3088" s="13">
        <f t="shared" si="3540"/>
        <v>2.3340393333656898E-2</v>
      </c>
      <c r="X3088" s="13">
        <f t="shared" si="3541"/>
        <v>4.1805311934103299E-2</v>
      </c>
      <c r="Y3088" s="13">
        <f t="shared" si="3542"/>
        <v>3.7439045711957136E-2</v>
      </c>
      <c r="Z3088" s="13">
        <f t="shared" si="3543"/>
        <v>3.1680761573965967E-2</v>
      </c>
      <c r="AA3088" s="13">
        <f t="shared" si="3544"/>
        <v>5.1249515415896583E-2</v>
      </c>
      <c r="AB3088" s="13">
        <f t="shared" si="3545"/>
        <v>4.1452804476180723E-2</v>
      </c>
      <c r="AC3088" s="13">
        <f t="shared" si="3546"/>
        <v>4.0478487723264881E-3</v>
      </c>
      <c r="AD3088" s="13">
        <f t="shared" si="3547"/>
        <v>9.4393552154165752E-3</v>
      </c>
      <c r="AE3088" s="13">
        <f t="shared" si="3548"/>
        <v>1.6906963974264257E-2</v>
      </c>
      <c r="AF3088" s="13">
        <f t="shared" si="3549"/>
        <v>1.5141152351180727E-2</v>
      </c>
      <c r="AG3088" s="13">
        <f t="shared" si="3550"/>
        <v>9.039844759458739E-3</v>
      </c>
      <c r="AH3088" s="13">
        <f t="shared" si="3551"/>
        <v>1.4185966159359647E-2</v>
      </c>
      <c r="AI3088" s="13">
        <f t="shared" si="3552"/>
        <v>2.2948434799336698E-2</v>
      </c>
      <c r="AJ3088" s="13">
        <f t="shared" si="3553"/>
        <v>1.8561677570052077E-2</v>
      </c>
      <c r="AK3088" s="13">
        <f t="shared" si="3554"/>
        <v>1.0008986879416946E-2</v>
      </c>
      <c r="AL3088" s="13">
        <f t="shared" si="3555"/>
        <v>4.6913919496503168E-4</v>
      </c>
      <c r="AM3088" s="13">
        <f t="shared" si="3556"/>
        <v>3.0539820168095501E-3</v>
      </c>
      <c r="AN3088" s="13">
        <f t="shared" si="3557"/>
        <v>5.470030818622104E-3</v>
      </c>
      <c r="AO3088" s="13">
        <f t="shared" si="3558"/>
        <v>4.8987251712657252E-3</v>
      </c>
      <c r="AP3088" s="13">
        <f t="shared" si="3559"/>
        <v>2.9247255453473974E-3</v>
      </c>
      <c r="AQ3088" s="13">
        <f t="shared" si="3560"/>
        <v>1.3096294265163059E-3</v>
      </c>
      <c r="AR3088" s="13">
        <f t="shared" si="3561"/>
        <v>5.0817373289376872E-3</v>
      </c>
      <c r="AS3088" s="13">
        <f t="shared" si="3562"/>
        <v>8.2206538807749457E-3</v>
      </c>
      <c r="AT3088" s="13">
        <f t="shared" si="3563"/>
        <v>6.649217172508529E-3</v>
      </c>
      <c r="AU3088" s="13">
        <f t="shared" si="3564"/>
        <v>3.5854478770501021E-3</v>
      </c>
      <c r="AV3088" s="13">
        <f t="shared" si="3565"/>
        <v>1.4500319525049985E-3</v>
      </c>
      <c r="AW3088" s="13">
        <f t="shared" si="3566"/>
        <v>3.7758668011017955E-5</v>
      </c>
      <c r="AX3088" s="13">
        <f t="shared" si="3567"/>
        <v>8.2339718004638201E-4</v>
      </c>
      <c r="AY3088" s="13">
        <f t="shared" si="3568"/>
        <v>1.4747984519979309E-3</v>
      </c>
      <c r="AZ3088" s="13">
        <f t="shared" si="3569"/>
        <v>1.3207662879614029E-3</v>
      </c>
      <c r="BA3088" s="13">
        <f t="shared" si="3570"/>
        <v>7.8854778881916473E-4</v>
      </c>
      <c r="BB3088" s="13">
        <f t="shared" si="3571"/>
        <v>3.5309480238060405E-4</v>
      </c>
      <c r="BC3088" s="13">
        <f t="shared" si="3572"/>
        <v>1.2648662895107228E-4</v>
      </c>
      <c r="BD3088" s="13">
        <f t="shared" si="3573"/>
        <v>1.5169953876846413E-3</v>
      </c>
      <c r="BE3088" s="13">
        <f t="shared" si="3574"/>
        <v>2.4540217672947649E-3</v>
      </c>
      <c r="BF3088" s="13">
        <f t="shared" si="3575"/>
        <v>1.9849179777494627E-3</v>
      </c>
      <c r="BG3088" s="13">
        <f t="shared" si="3576"/>
        <v>1.0703244855447326E-3</v>
      </c>
      <c r="BH3088" s="13">
        <f t="shared" si="3577"/>
        <v>4.3286215747898027E-4</v>
      </c>
      <c r="BI3088" s="13">
        <f t="shared" si="3578"/>
        <v>1.4004698568172795E-4</v>
      </c>
      <c r="BJ3088" s="14">
        <f t="shared" si="3579"/>
        <v>0.34998349269530382</v>
      </c>
      <c r="BK3088" s="14">
        <f t="shared" si="3580"/>
        <v>0.22670645732033781</v>
      </c>
      <c r="BL3088" s="14">
        <f t="shared" si="3581"/>
        <v>0.38914809079571711</v>
      </c>
      <c r="BM3088" s="14">
        <f t="shared" si="3582"/>
        <v>0.65803629687751486</v>
      </c>
      <c r="BN3088" s="14">
        <f t="shared" si="3583"/>
        <v>0.33804546572382332</v>
      </c>
    </row>
    <row r="3089" spans="1:66" x14ac:dyDescent="0.25">
      <c r="A3089" t="s">
        <v>16</v>
      </c>
      <c r="B3089" t="s">
        <v>287</v>
      </c>
      <c r="C3089" t="s">
        <v>449</v>
      </c>
      <c r="D3089" t="s">
        <v>568</v>
      </c>
      <c r="E3089" s="10">
        <f>VLOOKUP(A3089,home!$A$2:$E$405,3,FALSE)</f>
        <v>1.6041666666666701</v>
      </c>
      <c r="F3089" s="10">
        <f>VLOOKUP(B3089,home!$B$2:$E$405,3,FALSE)</f>
        <v>1.25</v>
      </c>
      <c r="G3089" s="10">
        <f>VLOOKUP(C3089,away!$B$2:$E$405,4,FALSE)</f>
        <v>1.59</v>
      </c>
      <c r="H3089" s="10">
        <f>VLOOKUP(A3089,away!$A$2:$E$405,3,FALSE)</f>
        <v>1.2847222222222201</v>
      </c>
      <c r="I3089" s="10">
        <f>VLOOKUP(C3089,away!$B$2:$E$405,3,FALSE)</f>
        <v>0.42</v>
      </c>
      <c r="J3089" s="10">
        <f>VLOOKUP(B3089,home!$B$2:$E$405,4,FALSE)</f>
        <v>0.88</v>
      </c>
      <c r="K3089" s="12">
        <f t="shared" si="3528"/>
        <v>3.1882812500000068</v>
      </c>
      <c r="L3089" s="12">
        <f t="shared" si="3529"/>
        <v>0.47483333333333255</v>
      </c>
      <c r="M3089" s="13">
        <f t="shared" si="3530"/>
        <v>2.5652491352404425E-2</v>
      </c>
      <c r="N3089" s="13">
        <f t="shared" si="3531"/>
        <v>8.1787357194658364E-2</v>
      </c>
      <c r="O3089" s="13">
        <f t="shared" si="3532"/>
        <v>1.2180657977166682E-2</v>
      </c>
      <c r="P3089" s="13">
        <f t="shared" si="3533"/>
        <v>3.8835363441263544E-2</v>
      </c>
      <c r="Q3089" s="13">
        <f t="shared" si="3534"/>
        <v>0.13038054871539123</v>
      </c>
      <c r="R3089" s="13">
        <f t="shared" si="3535"/>
        <v>2.8918912147456515E-3</v>
      </c>
      <c r="S3089" s="13">
        <f t="shared" si="3536"/>
        <v>1.469823566935601E-2</v>
      </c>
      <c r="T3089" s="13">
        <f t="shared" si="3537"/>
        <v>6.1909030548358168E-2</v>
      </c>
      <c r="U3089" s="13">
        <f t="shared" si="3538"/>
        <v>9.2201625370133041E-3</v>
      </c>
      <c r="V3089" s="13">
        <f t="shared" si="3539"/>
        <v>2.4724101683327952E-3</v>
      </c>
      <c r="W3089" s="13">
        <f t="shared" si="3540"/>
        <v>0.13856328627799808</v>
      </c>
      <c r="X3089" s="13">
        <f t="shared" si="3541"/>
        <v>6.5794467101002646E-2</v>
      </c>
      <c r="Y3089" s="13">
        <f t="shared" si="3542"/>
        <v>1.5620703064229685E-2</v>
      </c>
      <c r="Z3089" s="13">
        <f t="shared" si="3543"/>
        <v>4.5772211504501939E-4</v>
      </c>
      <c r="AA3089" s="13">
        <f t="shared" si="3544"/>
        <v>1.4593468371083816E-3</v>
      </c>
      <c r="AB3089" s="13">
        <f t="shared" si="3545"/>
        <v>2.3264040789997341E-3</v>
      </c>
      <c r="AC3089" s="13">
        <f t="shared" si="3546"/>
        <v>2.3393670166387153E-4</v>
      </c>
      <c r="AD3089" s="13">
        <f t="shared" si="3547"/>
        <v>0.11044468189463114</v>
      </c>
      <c r="AE3089" s="13">
        <f t="shared" si="3548"/>
        <v>5.2442816452967264E-2</v>
      </c>
      <c r="AF3089" s="13">
        <f t="shared" si="3549"/>
        <v>1.2450798672875289E-2</v>
      </c>
      <c r="AG3089" s="13">
        <f t="shared" si="3550"/>
        <v>1.9706847455012028E-3</v>
      </c>
      <c r="AH3089" s="13">
        <f t="shared" si="3551"/>
        <v>5.4335429406802414E-5</v>
      </c>
      <c r="AI3089" s="13">
        <f t="shared" si="3552"/>
        <v>1.7323663078840714E-4</v>
      </c>
      <c r="AJ3089" s="13">
        <f t="shared" si="3553"/>
        <v>2.7616355087792629E-4</v>
      </c>
      <c r="AK3089" s="13">
        <f t="shared" si="3554"/>
        <v>2.9349569039917171E-4</v>
      </c>
      <c r="AL3089" s="13">
        <f t="shared" si="3555"/>
        <v>1.416629161910287E-5</v>
      </c>
      <c r="AM3089" s="13">
        <f t="shared" si="3556"/>
        <v>7.0425741689373517E-2</v>
      </c>
      <c r="AN3089" s="13">
        <f t="shared" si="3557"/>
        <v>3.3440489678837469E-2</v>
      </c>
      <c r="AO3089" s="13">
        <f t="shared" si="3558"/>
        <v>7.9393295912506493E-3</v>
      </c>
      <c r="AP3089" s="13">
        <f t="shared" si="3559"/>
        <v>1.2566194447485037E-3</v>
      </c>
      <c r="AQ3089" s="13">
        <f t="shared" si="3560"/>
        <v>1.4917119992035338E-4</v>
      </c>
      <c r="AR3089" s="13">
        <f t="shared" si="3561"/>
        <v>5.1600546126659941E-6</v>
      </c>
      <c r="AS3089" s="13">
        <f t="shared" si="3562"/>
        <v>1.6451705370539039E-5</v>
      </c>
      <c r="AT3089" s="13">
        <f t="shared" si="3563"/>
        <v>2.6226331881707022E-5</v>
      </c>
      <c r="AU3089" s="13">
        <f t="shared" si="3564"/>
        <v>2.7872307398241295E-5</v>
      </c>
      <c r="AV3089" s="13">
        <f t="shared" si="3565"/>
        <v>2.2216188768012298E-5</v>
      </c>
      <c r="AW3089" s="13">
        <f t="shared" si="3566"/>
        <v>5.957327844399056E-7</v>
      </c>
      <c r="AX3089" s="13">
        <f t="shared" si="3567"/>
        <v>3.7422845290928902E-2</v>
      </c>
      <c r="AY3089" s="13">
        <f t="shared" si="3568"/>
        <v>1.7769614372309377E-2</v>
      </c>
      <c r="AZ3089" s="13">
        <f t="shared" si="3569"/>
        <v>4.2188026122257777E-3</v>
      </c>
      <c r="BA3089" s="13">
        <f t="shared" si="3570"/>
        <v>6.6774270234617897E-4</v>
      </c>
      <c r="BB3089" s="13">
        <f t="shared" si="3571"/>
        <v>7.9266623291010855E-5</v>
      </c>
      <c r="BC3089" s="13">
        <f t="shared" si="3572"/>
        <v>7.5276869918696528E-6</v>
      </c>
      <c r="BD3089" s="13">
        <f t="shared" si="3573"/>
        <v>4.0836098865237199E-7</v>
      </c>
      <c r="BE3089" s="13">
        <f t="shared" si="3574"/>
        <v>1.3019696833518234E-6</v>
      </c>
      <c r="BF3089" s="13">
        <f t="shared" si="3575"/>
        <v>2.0755227647495325E-6</v>
      </c>
      <c r="BG3089" s="13">
        <f t="shared" si="3576"/>
        <v>2.2057834382663694E-6</v>
      </c>
      <c r="BH3089" s="13">
        <f t="shared" si="3577"/>
        <v>1.7581644944463035E-6</v>
      </c>
      <c r="BI3089" s="13">
        <f t="shared" si="3578"/>
        <v>1.1211045784117779E-6</v>
      </c>
      <c r="BJ3089" s="14">
        <f t="shared" si="3579"/>
        <v>0.8447415255598365</v>
      </c>
      <c r="BK3089" s="14">
        <f t="shared" si="3580"/>
        <v>9.9676217996949132E-2</v>
      </c>
      <c r="BL3089" s="14">
        <f t="shared" si="3581"/>
        <v>2.8982491440485109E-2</v>
      </c>
      <c r="BM3089" s="14">
        <f t="shared" si="3582"/>
        <v>0.66436062857716116</v>
      </c>
      <c r="BN3089" s="14">
        <f t="shared" si="3583"/>
        <v>0.29172830989562992</v>
      </c>
    </row>
    <row r="3090" spans="1:66" x14ac:dyDescent="0.25">
      <c r="A3090" t="s">
        <v>16</v>
      </c>
      <c r="B3090" t="s">
        <v>56</v>
      </c>
      <c r="C3090" t="s">
        <v>60</v>
      </c>
      <c r="D3090" t="s">
        <v>568</v>
      </c>
      <c r="E3090" s="10">
        <f>VLOOKUP(A3090,home!$A$2:$E$405,3,FALSE)</f>
        <v>1.6041666666666701</v>
      </c>
      <c r="F3090" s="10">
        <f>VLOOKUP(B3090,home!$B$2:$E$405,3,FALSE)</f>
        <v>0.97</v>
      </c>
      <c r="G3090" s="10">
        <f>VLOOKUP(C3090,away!$B$2:$E$405,4,FALSE)</f>
        <v>1.0900000000000001</v>
      </c>
      <c r="H3090" s="10">
        <f>VLOOKUP(A3090,away!$A$2:$E$405,3,FALSE)</f>
        <v>1.2847222222222201</v>
      </c>
      <c r="I3090" s="10">
        <f>VLOOKUP(C3090,away!$B$2:$E$405,3,FALSE)</f>
        <v>0.94</v>
      </c>
      <c r="J3090" s="10">
        <f>VLOOKUP(B3090,home!$B$2:$E$405,4,FALSE)</f>
        <v>0.61</v>
      </c>
      <c r="K3090" s="12">
        <f t="shared" si="3528"/>
        <v>1.6960854166666703</v>
      </c>
      <c r="L3090" s="12">
        <f t="shared" si="3529"/>
        <v>0.73665972222222098</v>
      </c>
      <c r="M3090" s="13">
        <f t="shared" si="3530"/>
        <v>8.7795490659703032E-2</v>
      </c>
      <c r="N3090" s="13">
        <f t="shared" si="3531"/>
        <v>0.14890865135701714</v>
      </c>
      <c r="O3090" s="13">
        <f t="shared" si="3532"/>
        <v>6.4675401761740428E-2</v>
      </c>
      <c r="P3090" s="13">
        <f t="shared" si="3533"/>
        <v>0.1096950057451458</v>
      </c>
      <c r="Q3090" s="13">
        <f t="shared" si="3534"/>
        <v>0.1262808959910692</v>
      </c>
      <c r="R3090" s="13">
        <f t="shared" si="3535"/>
        <v>2.3821881748207121E-2</v>
      </c>
      <c r="S3090" s="13">
        <f t="shared" si="3536"/>
        <v>3.4264271988830516E-2</v>
      </c>
      <c r="T3090" s="13">
        <f t="shared" si="3537"/>
        <v>9.3026049762754234E-2</v>
      </c>
      <c r="U3090" s="13">
        <f t="shared" si="3538"/>
        <v>4.0403946230692017E-2</v>
      </c>
      <c r="V3090" s="13">
        <f t="shared" si="3539"/>
        <v>4.7567863355894302E-3</v>
      </c>
      <c r="W3090" s="13">
        <f t="shared" si="3540"/>
        <v>7.1394395364684379E-2</v>
      </c>
      <c r="X3090" s="13">
        <f t="shared" si="3541"/>
        <v>5.2593375457571812E-2</v>
      </c>
      <c r="Y3090" s="13">
        <f t="shared" si="3542"/>
        <v>1.9371710677651911E-2</v>
      </c>
      <c r="Z3090" s="13">
        <f t="shared" si="3543"/>
        <v>5.849540263814952E-3</v>
      </c>
      <c r="AA3090" s="13">
        <f t="shared" si="3544"/>
        <v>9.9213199356610465E-3</v>
      </c>
      <c r="AB3090" s="13">
        <f t="shared" si="3545"/>
        <v>8.4137030284795068E-3</v>
      </c>
      <c r="AC3090" s="13">
        <f t="shared" si="3546"/>
        <v>3.7145679442794751E-4</v>
      </c>
      <c r="AD3090" s="13">
        <f t="shared" si="3547"/>
        <v>3.0272748202443918E-2</v>
      </c>
      <c r="AE3090" s="13">
        <f t="shared" si="3548"/>
        <v>2.2300714281715577E-2</v>
      </c>
      <c r="AF3090" s="13">
        <f t="shared" si="3549"/>
        <v>8.2140189940628546E-3</v>
      </c>
      <c r="AG3090" s="13">
        <f t="shared" si="3550"/>
        <v>2.0169789834981306E-3</v>
      </c>
      <c r="AH3090" s="13">
        <f t="shared" si="3551"/>
        <v>1.0772801764674048E-3</v>
      </c>
      <c r="AI3090" s="13">
        <f t="shared" si="3552"/>
        <v>1.8271591969704622E-3</v>
      </c>
      <c r="AJ3090" s="13">
        <f t="shared" si="3553"/>
        <v>1.5495090339549928E-3</v>
      </c>
      <c r="AK3090" s="13">
        <f t="shared" si="3554"/>
        <v>8.7603322516144138E-4</v>
      </c>
      <c r="AL3090" s="13">
        <f t="shared" si="3555"/>
        <v>1.8564486577919182E-5</v>
      </c>
      <c r="AM3090" s="13">
        <f t="shared" si="3556"/>
        <v>1.0269033349717455E-2</v>
      </c>
      <c r="AN3090" s="13">
        <f t="shared" si="3557"/>
        <v>7.5647832548935839E-3</v>
      </c>
      <c r="AO3090" s="13">
        <f t="shared" si="3558"/>
        <v>2.7863355656106074E-3</v>
      </c>
      <c r="AP3090" s="13">
        <f t="shared" si="3559"/>
        <v>6.8419372792686856E-4</v>
      </c>
      <c r="AQ3090" s="13">
        <f t="shared" si="3560"/>
        <v>1.2600449039019818E-4</v>
      </c>
      <c r="AR3090" s="13">
        <f t="shared" si="3561"/>
        <v>1.5871778311039674E-4</v>
      </c>
      <c r="AS3090" s="13">
        <f t="shared" si="3562"/>
        <v>2.6919891729920741E-4</v>
      </c>
      <c r="AT3090" s="13">
        <f t="shared" si="3563"/>
        <v>2.2829217890682143E-4</v>
      </c>
      <c r="AU3090" s="13">
        <f t="shared" si="3564"/>
        <v>1.2906767846097278E-4</v>
      </c>
      <c r="AV3090" s="13">
        <f t="shared" si="3565"/>
        <v>5.4727451800169704E-5</v>
      </c>
      <c r="AW3090" s="13">
        <f t="shared" si="3566"/>
        <v>6.4431031914136236E-7</v>
      </c>
      <c r="AX3090" s="13">
        <f t="shared" si="3567"/>
        <v>2.902859617953244E-3</v>
      </c>
      <c r="AY3090" s="13">
        <f t="shared" si="3568"/>
        <v>2.1384197598115391E-3</v>
      </c>
      <c r="AZ3090" s="13">
        <f t="shared" si="3569"/>
        <v>7.8764385312863835E-4</v>
      </c>
      <c r="BA3090" s="13">
        <f t="shared" si="3570"/>
        <v>1.9340850068526089E-4</v>
      </c>
      <c r="BB3090" s="13">
        <f t="shared" si="3571"/>
        <v>3.5619063097555127E-5</v>
      </c>
      <c r="BC3090" s="13">
        <f t="shared" si="3572"/>
        <v>5.2478258254521453E-6</v>
      </c>
      <c r="BD3090" s="13">
        <f t="shared" si="3573"/>
        <v>1.9486833002971928E-5</v>
      </c>
      <c r="BE3090" s="13">
        <f t="shared" si="3574"/>
        <v>3.3051333273359464E-5</v>
      </c>
      <c r="BF3090" s="13">
        <f t="shared" si="3575"/>
        <v>2.8028942183167439E-5</v>
      </c>
      <c r="BG3090" s="13">
        <f t="shared" si="3576"/>
        <v>1.5846493360487853E-5</v>
      </c>
      <c r="BH3090" s="13">
        <f t="shared" si="3577"/>
        <v>6.7192515735071658E-6</v>
      </c>
      <c r="BI3090" s="13">
        <f t="shared" si="3578"/>
        <v>2.2792849209480157E-6</v>
      </c>
      <c r="BJ3090" s="14">
        <f t="shared" si="3579"/>
        <v>0.60187308808150963</v>
      </c>
      <c r="BK3090" s="14">
        <f t="shared" si="3580"/>
        <v>0.23903999577008622</v>
      </c>
      <c r="BL3090" s="14">
        <f t="shared" si="3581"/>
        <v>0.15351165048522639</v>
      </c>
      <c r="BM3090" s="14">
        <f t="shared" si="3582"/>
        <v>0.43695917188826211</v>
      </c>
      <c r="BN3090" s="14">
        <f t="shared" si="3583"/>
        <v>0.56117732726288272</v>
      </c>
    </row>
    <row r="3091" spans="1:66" x14ac:dyDescent="0.25">
      <c r="A3091" t="s">
        <v>16</v>
      </c>
      <c r="B3091" t="s">
        <v>18</v>
      </c>
      <c r="C3091" t="s">
        <v>450</v>
      </c>
      <c r="D3091" t="s">
        <v>568</v>
      </c>
      <c r="E3091" s="10">
        <f>VLOOKUP(A3091,home!$A$2:$E$405,3,FALSE)</f>
        <v>1.6041666666666701</v>
      </c>
      <c r="F3091" s="10">
        <f>VLOOKUP(B3091,home!$B$2:$E$405,3,FALSE)</f>
        <v>0.86</v>
      </c>
      <c r="G3091" s="10">
        <f>VLOOKUP(C3091,away!$B$2:$E$405,4,FALSE)</f>
        <v>0.94</v>
      </c>
      <c r="H3091" s="10">
        <f>VLOOKUP(A3091,away!$A$2:$E$405,3,FALSE)</f>
        <v>1.2847222222222201</v>
      </c>
      <c r="I3091" s="10">
        <f>VLOOKUP(C3091,away!$B$2:$E$405,3,FALSE)</f>
        <v>0.78</v>
      </c>
      <c r="J3091" s="10">
        <f>VLOOKUP(B3091,home!$B$2:$E$405,4,FALSE)</f>
        <v>1.07</v>
      </c>
      <c r="K3091" s="12">
        <f t="shared" si="3528"/>
        <v>1.296808333333336</v>
      </c>
      <c r="L3091" s="12">
        <f t="shared" si="3529"/>
        <v>1.072229166666665</v>
      </c>
      <c r="M3091" s="13">
        <f t="shared" si="3530"/>
        <v>9.3570744791561161E-2</v>
      </c>
      <c r="N3091" s="13">
        <f t="shared" si="3531"/>
        <v>0.12134332160190335</v>
      </c>
      <c r="O3091" s="13">
        <f t="shared" si="3532"/>
        <v>0.10032928171223482</v>
      </c>
      <c r="P3091" s="13">
        <f t="shared" si="3533"/>
        <v>0.13010784860177396</v>
      </c>
      <c r="Q3091" s="13">
        <f t="shared" si="3534"/>
        <v>7.8679515323847649E-2</v>
      </c>
      <c r="R3091" s="13">
        <f t="shared" si="3535"/>
        <v>5.3787991061287295E-2</v>
      </c>
      <c r="S3091" s="13">
        <f t="shared" si="3536"/>
        <v>4.5227951069244939E-2</v>
      </c>
      <c r="T3091" s="13">
        <f t="shared" si="3537"/>
        <v>8.4362471149426271E-2</v>
      </c>
      <c r="U3091" s="13">
        <f t="shared" si="3538"/>
        <v>6.9752715041536351E-2</v>
      </c>
      <c r="V3091" s="13">
        <f t="shared" si="3539"/>
        <v>6.9875964180829064E-3</v>
      </c>
      <c r="W3091" s="13">
        <f t="shared" si="3540"/>
        <v>3.4010750378197847E-2</v>
      </c>
      <c r="X3091" s="13">
        <f t="shared" si="3541"/>
        <v>3.6467318535723048E-2</v>
      </c>
      <c r="Y3091" s="13">
        <f t="shared" si="3542"/>
        <v>1.9550661282063071E-2</v>
      </c>
      <c r="Z3091" s="13">
        <f t="shared" si="3543"/>
        <v>1.9224350944106034E-2</v>
      </c>
      <c r="AA3091" s="13">
        <f t="shared" si="3544"/>
        <v>2.4930298507241291E-2</v>
      </c>
      <c r="AB3091" s="13">
        <f t="shared" si="3545"/>
        <v>1.6164909428339067E-2</v>
      </c>
      <c r="AC3091" s="13">
        <f t="shared" si="3546"/>
        <v>6.0725519690972725E-4</v>
      </c>
      <c r="AD3091" s="13">
        <f t="shared" si="3547"/>
        <v>1.102635612834172E-2</v>
      </c>
      <c r="AE3091" s="13">
        <f t="shared" si="3548"/>
        <v>1.1822780642861718E-2</v>
      </c>
      <c r="AF3091" s="13">
        <f t="shared" si="3549"/>
        <v>6.3383651181891983E-3</v>
      </c>
      <c r="AG3091" s="13">
        <f t="shared" si="3550"/>
        <v>2.2653933162350205E-3</v>
      </c>
      <c r="AH3091" s="13">
        <f t="shared" si="3551"/>
        <v>5.1532274481265825E-3</v>
      </c>
      <c r="AI3091" s="13">
        <f t="shared" si="3552"/>
        <v>6.6827482982926333E-3</v>
      </c>
      <c r="AJ3091" s="13">
        <f t="shared" si="3553"/>
        <v>4.3331218413975286E-3</v>
      </c>
      <c r="AK3091" s="13">
        <f t="shared" si="3554"/>
        <v>1.873076171091002E-3</v>
      </c>
      <c r="AL3091" s="13">
        <f t="shared" si="3555"/>
        <v>3.3774944251292024E-5</v>
      </c>
      <c r="AM3091" s="13">
        <f t="shared" si="3556"/>
        <v>2.8598141027069298E-3</v>
      </c>
      <c r="AN3091" s="13">
        <f t="shared" si="3557"/>
        <v>3.0663760921670279E-3</v>
      </c>
      <c r="AO3091" s="13">
        <f t="shared" si="3558"/>
        <v>1.6439289409954183E-3</v>
      </c>
      <c r="AP3091" s="13">
        <f t="shared" si="3559"/>
        <v>5.8755618615424353E-4</v>
      </c>
      <c r="AQ3091" s="13">
        <f t="shared" si="3560"/>
        <v>1.5749871996250211E-4</v>
      </c>
      <c r="AR3091" s="13">
        <f t="shared" si="3561"/>
        <v>1.1050881544697102E-3</v>
      </c>
      <c r="AS3091" s="13">
        <f t="shared" si="3562"/>
        <v>1.433087527784277E-3</v>
      </c>
      <c r="AT3091" s="13">
        <f t="shared" si="3563"/>
        <v>9.2921992421335971E-4</v>
      </c>
      <c r="AU3091" s="13">
        <f t="shared" si="3564"/>
        <v>4.0167338040641867E-4</v>
      </c>
      <c r="AV3091" s="13">
        <f t="shared" si="3565"/>
        <v>1.302233467473037E-4</v>
      </c>
      <c r="AW3091" s="13">
        <f t="shared" si="3566"/>
        <v>1.3045344410470187E-6</v>
      </c>
      <c r="AX3091" s="13">
        <f t="shared" si="3567"/>
        <v>6.1810512669575608E-4</v>
      </c>
      <c r="AY3091" s="13">
        <f t="shared" si="3568"/>
        <v>6.6275034490938408E-4</v>
      </c>
      <c r="AZ3091" s="13">
        <f t="shared" si="3569"/>
        <v>3.5531012501511676E-4</v>
      </c>
      <c r="BA3091" s="13">
        <f t="shared" si="3570"/>
        <v>1.2699129308439575E-4</v>
      </c>
      <c r="BB3091" s="13">
        <f t="shared" si="3571"/>
        <v>3.4040942089450972E-5</v>
      </c>
      <c r="BC3091" s="13">
        <f t="shared" si="3572"/>
        <v>7.2999381938240446E-6</v>
      </c>
      <c r="BD3091" s="13">
        <f t="shared" si="3573"/>
        <v>1.9748462516004328E-4</v>
      </c>
      <c r="BE3091" s="13">
        <f t="shared" si="3574"/>
        <v>2.5609970761275428E-4</v>
      </c>
      <c r="BF3091" s="13">
        <f t="shared" si="3575"/>
        <v>1.660561174982253E-4</v>
      </c>
      <c r="BG3091" s="13">
        <f t="shared" si="3576"/>
        <v>7.1780985657559404E-5</v>
      </c>
      <c r="BH3091" s="13">
        <f t="shared" si="3577"/>
        <v>2.3271545093900926E-5</v>
      </c>
      <c r="BI3091" s="13">
        <f t="shared" si="3578"/>
        <v>6.0357467214626494E-6</v>
      </c>
      <c r="BJ3091" s="14">
        <f t="shared" si="3579"/>
        <v>0.41598660528876297</v>
      </c>
      <c r="BK3091" s="14">
        <f t="shared" si="3580"/>
        <v>0.27719792136673332</v>
      </c>
      <c r="BL3091" s="14">
        <f t="shared" si="3581"/>
        <v>0.28772739057091151</v>
      </c>
      <c r="BM3091" s="14">
        <f t="shared" si="3582"/>
        <v>0.42165611926743729</v>
      </c>
      <c r="BN3091" s="14">
        <f t="shared" si="3583"/>
        <v>0.57781870309260819</v>
      </c>
    </row>
    <row r="3092" spans="1:66" x14ac:dyDescent="0.25">
      <c r="A3092" t="s">
        <v>61</v>
      </c>
      <c r="B3092" t="s">
        <v>318</v>
      </c>
      <c r="C3092" t="s">
        <v>337</v>
      </c>
      <c r="D3092" t="s">
        <v>568</v>
      </c>
      <c r="E3092" s="10">
        <f>VLOOKUP(A3092,home!$A$2:$E$405,3,FALSE)</f>
        <v>1.5100671140939601</v>
      </c>
      <c r="F3092" s="10">
        <f>VLOOKUP(B3092,home!$B$2:$E$405,3,FALSE)</f>
        <v>0.76</v>
      </c>
      <c r="G3092" s="10">
        <f>VLOOKUP(C3092,away!$B$2:$E$405,4,FALSE)</f>
        <v>1.1399999999999999</v>
      </c>
      <c r="H3092" s="10">
        <f>VLOOKUP(A3092,away!$A$2:$E$405,3,FALSE)</f>
        <v>1.2617449664429501</v>
      </c>
      <c r="I3092" s="10">
        <f>VLOOKUP(C3092,away!$B$2:$E$405,3,FALSE)</f>
        <v>0.56999999999999995</v>
      </c>
      <c r="J3092" s="10">
        <f>VLOOKUP(B3092,home!$B$2:$E$405,4,FALSE)</f>
        <v>1.02</v>
      </c>
      <c r="K3092" s="12">
        <f t="shared" si="3528"/>
        <v>1.308322147651007</v>
      </c>
      <c r="L3092" s="12">
        <f t="shared" si="3529"/>
        <v>0.73357852348993113</v>
      </c>
      <c r="M3092" s="13">
        <f t="shared" si="3530"/>
        <v>0.12978180377909537</v>
      </c>
      <c r="N3092" s="13">
        <f t="shared" si="3531"/>
        <v>0.16979640824628764</v>
      </c>
      <c r="O3092" s="13">
        <f t="shared" si="3532"/>
        <v>9.520514399212876E-2</v>
      </c>
      <c r="P3092" s="13">
        <f t="shared" si="3533"/>
        <v>0.12455899845520525</v>
      </c>
      <c r="Q3092" s="13">
        <f t="shared" si="3534"/>
        <v>0.1110742007501051</v>
      </c>
      <c r="R3092" s="13">
        <f t="shared" si="3535"/>
        <v>3.4920224479196044E-2</v>
      </c>
      <c r="S3092" s="13">
        <f t="shared" si="3536"/>
        <v>2.9886593583204023E-2</v>
      </c>
      <c r="T3092" s="13">
        <f t="shared" si="3537"/>
        <v>8.1481648184086305E-2</v>
      </c>
      <c r="U3092" s="13">
        <f t="shared" si="3538"/>
        <v>4.5686903087077034E-2</v>
      </c>
      <c r="V3092" s="13">
        <f t="shared" si="3539"/>
        <v>3.1870964748888647E-3</v>
      </c>
      <c r="W3092" s="13">
        <f t="shared" si="3540"/>
        <v>4.8440278957998878E-2</v>
      </c>
      <c r="X3092" s="13">
        <f t="shared" si="3541"/>
        <v>3.5534748315449199E-2</v>
      </c>
      <c r="Y3092" s="13">
        <f t="shared" si="3542"/>
        <v>1.3033764100916768E-2</v>
      </c>
      <c r="Z3092" s="13">
        <f t="shared" si="3543"/>
        <v>8.5389089044618626E-3</v>
      </c>
      <c r="AA3092" s="13">
        <f t="shared" si="3544"/>
        <v>1.117164363648185E-2</v>
      </c>
      <c r="AB3092" s="13">
        <f t="shared" si="3545"/>
        <v>7.3080543976368206E-3</v>
      </c>
      <c r="AC3092" s="13">
        <f t="shared" si="3546"/>
        <v>1.9117739030657154E-4</v>
      </c>
      <c r="AD3092" s="13">
        <f t="shared" si="3547"/>
        <v>1.5843872449785738E-2</v>
      </c>
      <c r="AE3092" s="13">
        <f t="shared" si="3548"/>
        <v>1.1622724558076621E-2</v>
      </c>
      <c r="AF3092" s="13">
        <f t="shared" si="3549"/>
        <v>4.2630905601220041E-3</v>
      </c>
      <c r="AG3092" s="13">
        <f t="shared" si="3550"/>
        <v>1.042437226199388E-3</v>
      </c>
      <c r="AH3092" s="13">
        <f t="shared" si="3551"/>
        <v>1.5659900465875391E-3</v>
      </c>
      <c r="AI3092" s="13">
        <f t="shared" si="3552"/>
        <v>2.0488194609515095E-3</v>
      </c>
      <c r="AJ3092" s="13">
        <f t="shared" si="3553"/>
        <v>1.3402579386506289E-3</v>
      </c>
      <c r="AK3092" s="13">
        <f t="shared" si="3554"/>
        <v>5.8449638156723429E-4</v>
      </c>
      <c r="AL3092" s="13">
        <f t="shared" si="3555"/>
        <v>7.339353767774361E-6</v>
      </c>
      <c r="AM3092" s="13">
        <f t="shared" si="3556"/>
        <v>4.1457778461224584E-3</v>
      </c>
      <c r="AN3092" s="13">
        <f t="shared" si="3557"/>
        <v>3.0412535910757797E-3</v>
      </c>
      <c r="AO3092" s="13">
        <f t="shared" si="3558"/>
        <v>1.1154991594499106E-3</v>
      </c>
      <c r="AP3092" s="13">
        <f t="shared" si="3559"/>
        <v>2.7276874211450825E-4</v>
      </c>
      <c r="AQ3092" s="13">
        <f t="shared" si="3560"/>
        <v>5.0024322773641671E-5</v>
      </c>
      <c r="AR3092" s="13">
        <f t="shared" si="3561"/>
        <v>2.2975533323512314E-4</v>
      </c>
      <c r="AS3092" s="13">
        <f t="shared" si="3562"/>
        <v>3.0059399101244906E-4</v>
      </c>
      <c r="AT3092" s="13">
        <f t="shared" si="3563"/>
        <v>1.9663688794619745E-4</v>
      </c>
      <c r="AU3092" s="13">
        <f t="shared" si="3564"/>
        <v>8.5754798515059839E-5</v>
      </c>
      <c r="AV3092" s="13">
        <f t="shared" si="3565"/>
        <v>2.804872554115061E-5</v>
      </c>
      <c r="AW3092" s="13">
        <f t="shared" si="3566"/>
        <v>1.9566656581415807E-7</v>
      </c>
      <c r="AX3092" s="13">
        <f t="shared" si="3567"/>
        <v>9.0400216255381632E-4</v>
      </c>
      <c r="AY3092" s="13">
        <f t="shared" si="3568"/>
        <v>6.6315657163793331E-4</v>
      </c>
      <c r="AZ3092" s="13">
        <f t="shared" si="3569"/>
        <v>2.4323870933239987E-4</v>
      </c>
      <c r="BA3092" s="13">
        <f t="shared" si="3570"/>
        <v>5.9478231082552821E-5</v>
      </c>
      <c r="BB3092" s="13">
        <f t="shared" si="3571"/>
        <v>1.0907988234333003E-5</v>
      </c>
      <c r="BC3092" s="13">
        <f t="shared" si="3572"/>
        <v>1.6003731806375095E-6</v>
      </c>
      <c r="BD3092" s="13">
        <f t="shared" si="3573"/>
        <v>2.8090596353093112E-5</v>
      </c>
      <c r="BE3092" s="13">
        <f t="shared" si="3574"/>
        <v>3.6751549349476317E-5</v>
      </c>
      <c r="BF3092" s="13">
        <f t="shared" si="3575"/>
        <v>2.4041432987204416E-5</v>
      </c>
      <c r="BG3092" s="13">
        <f t="shared" si="3576"/>
        <v>1.0484646412809019E-5</v>
      </c>
      <c r="BH3092" s="13">
        <f t="shared" si="3577"/>
        <v>3.429323778041929E-6</v>
      </c>
      <c r="BI3092" s="13">
        <f t="shared" si="3578"/>
        <v>8.9733205005569599E-7</v>
      </c>
      <c r="BJ3092" s="14">
        <f t="shared" si="3579"/>
        <v>0.50264088104658566</v>
      </c>
      <c r="BK3092" s="14">
        <f t="shared" si="3580"/>
        <v>0.28827616560810576</v>
      </c>
      <c r="BL3092" s="14">
        <f t="shared" si="3581"/>
        <v>0.20077601803745809</v>
      </c>
      <c r="BM3092" s="14">
        <f t="shared" si="3582"/>
        <v>0.33423223298952115</v>
      </c>
      <c r="BN3092" s="14">
        <f t="shared" si="3583"/>
        <v>0.66533677970201821</v>
      </c>
    </row>
    <row r="3093" spans="1:66" x14ac:dyDescent="0.25">
      <c r="A3093" t="s">
        <v>61</v>
      </c>
      <c r="B3093" t="s">
        <v>67</v>
      </c>
      <c r="C3093" t="s">
        <v>238</v>
      </c>
      <c r="D3093" t="s">
        <v>568</v>
      </c>
      <c r="E3093" s="10">
        <f>VLOOKUP(A3093,home!$A$2:$E$405,3,FALSE)</f>
        <v>1.5100671140939601</v>
      </c>
      <c r="F3093" s="10">
        <f>VLOOKUP(B3093,home!$B$2:$E$405,3,FALSE)</f>
        <v>0.88</v>
      </c>
      <c r="G3093" s="10">
        <f>VLOOKUP(C3093,away!$B$2:$E$405,4,FALSE)</f>
        <v>0.99</v>
      </c>
      <c r="H3093" s="10">
        <f>VLOOKUP(A3093,away!$A$2:$E$405,3,FALSE)</f>
        <v>1.2617449664429501</v>
      </c>
      <c r="I3093" s="10">
        <f>VLOOKUP(C3093,away!$B$2:$E$405,3,FALSE)</f>
        <v>0.55000000000000004</v>
      </c>
      <c r="J3093" s="10">
        <f>VLOOKUP(B3093,home!$B$2:$E$405,4,FALSE)</f>
        <v>1.06</v>
      </c>
      <c r="K3093" s="12">
        <f t="shared" si="3528"/>
        <v>1.3155704697986581</v>
      </c>
      <c r="L3093" s="12">
        <f t="shared" si="3529"/>
        <v>0.73559731543623996</v>
      </c>
      <c r="M3093" s="13">
        <f t="shared" si="3530"/>
        <v>0.12858465661335214</v>
      </c>
      <c r="N3093" s="13">
        <f t="shared" si="3531"/>
        <v>0.16916217710972678</v>
      </c>
      <c r="O3093" s="13">
        <f t="shared" si="3532"/>
        <v>9.4586528211072579E-2</v>
      </c>
      <c r="P3093" s="13">
        <f t="shared" si="3533"/>
        <v>0.12443524335526478</v>
      </c>
      <c r="Q3093" s="13">
        <f t="shared" si="3534"/>
        <v>0.11127238240620357</v>
      </c>
      <c r="R3093" s="13">
        <f t="shared" si="3535"/>
        <v>3.4788798114249578E-2</v>
      </c>
      <c r="S3093" s="13">
        <f t="shared" si="3536"/>
        <v>3.010493280594901E-2</v>
      </c>
      <c r="T3093" s="13">
        <f t="shared" si="3537"/>
        <v>8.1851665780198035E-2</v>
      </c>
      <c r="U3093" s="13">
        <f t="shared" si="3538"/>
        <v>4.5767115478893984E-2</v>
      </c>
      <c r="V3093" s="13">
        <f t="shared" si="3539"/>
        <v>3.2370499789934294E-3</v>
      </c>
      <c r="W3093" s="13">
        <f t="shared" si="3540"/>
        <v>4.8795553465915055E-2</v>
      </c>
      <c r="X3093" s="13">
        <f t="shared" si="3541"/>
        <v>3.589387813475263E-2</v>
      </c>
      <c r="Y3093" s="13">
        <f t="shared" si="3542"/>
        <v>1.3201720198259791E-2</v>
      </c>
      <c r="Z3093" s="13">
        <f t="shared" si="3543"/>
        <v>8.5301821666984388E-3</v>
      </c>
      <c r="AA3093" s="13">
        <f t="shared" si="3544"/>
        <v>1.1222055760511601E-2</v>
      </c>
      <c r="AB3093" s="13">
        <f t="shared" si="3545"/>
        <v>7.3817025844814949E-3</v>
      </c>
      <c r="AC3093" s="13">
        <f t="shared" si="3546"/>
        <v>1.9578691992603543E-4</v>
      </c>
      <c r="AD3093" s="13">
        <f t="shared" si="3547"/>
        <v>1.6048497299309853E-2</v>
      </c>
      <c r="AE3093" s="13">
        <f t="shared" si="3548"/>
        <v>1.1805231530158075E-2</v>
      </c>
      <c r="AF3093" s="13">
        <f t="shared" si="3549"/>
        <v>4.3419483108437674E-3</v>
      </c>
      <c r="AG3093" s="13">
        <f t="shared" si="3550"/>
        <v>1.0646418404065307E-3</v>
      </c>
      <c r="AH3093" s="13">
        <f t="shared" si="3551"/>
        <v>1.568694775501365E-3</v>
      </c>
      <c r="AI3093" s="13">
        <f t="shared" si="3552"/>
        <v>2.0637285227770312E-3</v>
      </c>
      <c r="AJ3093" s="13">
        <f t="shared" si="3553"/>
        <v>1.3574901511233352E-3</v>
      </c>
      <c r="AK3093" s="13">
        <f t="shared" si="3554"/>
        <v>5.9529131862012591E-4</v>
      </c>
      <c r="AL3093" s="13">
        <f t="shared" si="3555"/>
        <v>7.5787558697712143E-6</v>
      </c>
      <c r="AM3093" s="13">
        <f t="shared" si="3556"/>
        <v>4.2225858263231107E-3</v>
      </c>
      <c r="AN3093" s="13">
        <f t="shared" si="3557"/>
        <v>3.1061227980423967E-3</v>
      </c>
      <c r="AO3093" s="13">
        <f t="shared" si="3558"/>
        <v>1.1424277958276446E-3</v>
      </c>
      <c r="AP3093" s="13">
        <f t="shared" si="3559"/>
        <v>2.8012227323018544E-4</v>
      </c>
      <c r="AQ3093" s="13">
        <f t="shared" si="3560"/>
        <v>5.1514298045505317E-5</v>
      </c>
      <c r="AR3093" s="13">
        <f t="shared" si="3561"/>
        <v>2.3078553311953195E-4</v>
      </c>
      <c r="AS3093" s="13">
        <f t="shared" si="3562"/>
        <v>3.036146322287964E-4</v>
      </c>
      <c r="AT3093" s="13">
        <f t="shared" si="3563"/>
        <v>1.9971322217949232E-4</v>
      </c>
      <c r="AU3093" s="13">
        <f t="shared" si="3564"/>
        <v>8.7578939175892825E-5</v>
      </c>
      <c r="AV3093" s="13">
        <f t="shared" si="3565"/>
        <v>2.8804066539024362E-5</v>
      </c>
      <c r="AW3093" s="13">
        <f t="shared" si="3566"/>
        <v>2.0372750611314504E-7</v>
      </c>
      <c r="AX3093" s="13">
        <f t="shared" si="3567"/>
        <v>9.2585153655017375E-4</v>
      </c>
      <c r="AY3093" s="13">
        <f t="shared" si="3568"/>
        <v>6.8105390477882558E-4</v>
      </c>
      <c r="AZ3093" s="13">
        <f t="shared" si="3569"/>
        <v>2.5049071201133631E-4</v>
      </c>
      <c r="BA3093" s="13">
        <f t="shared" si="3570"/>
        <v>6.1420098432417102E-5</v>
      </c>
      <c r="BB3093" s="13">
        <f t="shared" si="3571"/>
        <v>1.1295114880178906E-5</v>
      </c>
      <c r="BC3093" s="13">
        <f t="shared" si="3572"/>
        <v>1.6617312366807069E-6</v>
      </c>
      <c r="BD3093" s="13">
        <f t="shared" si="3573"/>
        <v>2.8294203100708171E-5</v>
      </c>
      <c r="BE3093" s="13">
        <f t="shared" si="3574"/>
        <v>3.7223018065777294E-5</v>
      </c>
      <c r="BF3093" s="13">
        <f t="shared" si="3575"/>
        <v>2.4484751682059297E-5</v>
      </c>
      <c r="BG3093" s="13">
        <f t="shared" si="3576"/>
        <v>1.0737138757756743E-5</v>
      </c>
      <c r="BH3093" s="13">
        <f t="shared" si="3577"/>
        <v>3.5313656699588553E-6</v>
      </c>
      <c r="BI3093" s="13">
        <f t="shared" si="3578"/>
        <v>9.2915207869172453E-7</v>
      </c>
      <c r="BJ3093" s="14">
        <f t="shared" si="3579"/>
        <v>0.50417224216513257</v>
      </c>
      <c r="BK3093" s="14">
        <f t="shared" si="3580"/>
        <v>0.28724630233413401</v>
      </c>
      <c r="BL3093" s="14">
        <f t="shared" si="3581"/>
        <v>0.20028710093982879</v>
      </c>
      <c r="BM3093" s="14">
        <f t="shared" si="3582"/>
        <v>0.33672519161865161</v>
      </c>
      <c r="BN3093" s="14">
        <f t="shared" si="3583"/>
        <v>0.66282978580986951</v>
      </c>
    </row>
    <row r="3094" spans="1:66" x14ac:dyDescent="0.25">
      <c r="A3094" t="s">
        <v>61</v>
      </c>
      <c r="B3094" t="s">
        <v>70</v>
      </c>
      <c r="C3094" t="s">
        <v>87</v>
      </c>
      <c r="D3094" t="s">
        <v>568</v>
      </c>
      <c r="E3094" s="10">
        <f>VLOOKUP(A3094,home!$A$2:$E$405,3,FALSE)</f>
        <v>1.5100671140939601</v>
      </c>
      <c r="F3094" s="10">
        <f>VLOOKUP(B3094,home!$B$2:$E$405,3,FALSE)</f>
        <v>1.04</v>
      </c>
      <c r="G3094" s="10">
        <f>VLOOKUP(C3094,away!$B$2:$E$405,4,FALSE)</f>
        <v>1.1399999999999999</v>
      </c>
      <c r="H3094" s="10">
        <f>VLOOKUP(A3094,away!$A$2:$E$405,3,FALSE)</f>
        <v>1.2617449664429501</v>
      </c>
      <c r="I3094" s="10">
        <f>VLOOKUP(C3094,away!$B$2:$E$405,3,FALSE)</f>
        <v>0.95</v>
      </c>
      <c r="J3094" s="10">
        <f>VLOOKUP(B3094,home!$B$2:$E$405,4,FALSE)</f>
        <v>1.36</v>
      </c>
      <c r="K3094" s="12">
        <f t="shared" si="3528"/>
        <v>1.790335570469799</v>
      </c>
      <c r="L3094" s="12">
        <f t="shared" si="3529"/>
        <v>1.6301744966442915</v>
      </c>
      <c r="M3094" s="13">
        <f t="shared" si="3530"/>
        <v>3.2695753656384108E-2</v>
      </c>
      <c r="N3094" s="13">
        <f t="shared" si="3531"/>
        <v>5.8536370774342456E-2</v>
      </c>
      <c r="O3094" s="13">
        <f t="shared" si="3532"/>
        <v>5.3299783759201705E-2</v>
      </c>
      <c r="P3094" s="13">
        <f t="shared" si="3533"/>
        <v>9.542449876244731E-2</v>
      </c>
      <c r="Q3094" s="13">
        <f t="shared" si="3534"/>
        <v>5.2399873381757042E-2</v>
      </c>
      <c r="R3094" s="13">
        <f t="shared" si="3535"/>
        <v>4.3443974080453127E-2</v>
      </c>
      <c r="S3094" s="13">
        <f t="shared" si="3536"/>
        <v>6.9625516663127357E-2</v>
      </c>
      <c r="T3094" s="13">
        <f t="shared" si="3537"/>
        <v>8.5420937214330389E-2</v>
      </c>
      <c r="U3094" s="13">
        <f t="shared" si="3538"/>
        <v>7.7779292118803203E-2</v>
      </c>
      <c r="V3094" s="13">
        <f t="shared" si="3539"/>
        <v>2.2578467251198664E-2</v>
      </c>
      <c r="W3094" s="13">
        <f t="shared" si="3540"/>
        <v>3.1271119067824399E-2</v>
      </c>
      <c r="X3094" s="13">
        <f t="shared" si="3541"/>
        <v>5.0977380785894338E-2</v>
      </c>
      <c r="Y3094" s="13">
        <f t="shared" si="3542"/>
        <v>4.1551013031444851E-2</v>
      </c>
      <c r="Z3094" s="13">
        <f t="shared" si="3543"/>
        <v>2.3607086192943435E-2</v>
      </c>
      <c r="AA3094" s="13">
        <f t="shared" si="3544"/>
        <v>4.2264606126373096E-2</v>
      </c>
      <c r="AB3094" s="13">
        <f t="shared" si="3545"/>
        <v>3.7833913859970779E-2</v>
      </c>
      <c r="AC3094" s="13">
        <f t="shared" si="3546"/>
        <v>4.118537346839219E-3</v>
      </c>
      <c r="AD3094" s="13">
        <f t="shared" si="3547"/>
        <v>1.3996449198880601E-2</v>
      </c>
      <c r="AE3094" s="13">
        <f t="shared" si="3548"/>
        <v>2.2816654527592576E-2</v>
      </c>
      <c r="AF3094" s="13">
        <f t="shared" si="3549"/>
        <v>1.8597564154812469E-2</v>
      </c>
      <c r="AG3094" s="13">
        <f t="shared" si="3550"/>
        <v>1.0105758261627108E-2</v>
      </c>
      <c r="AH3094" s="13">
        <f t="shared" si="3551"/>
        <v>9.6209174629550004E-3</v>
      </c>
      <c r="AI3094" s="13">
        <f t="shared" si="3552"/>
        <v>1.7224670754482391E-2</v>
      </c>
      <c r="AJ3094" s="13">
        <f t="shared" si="3553"/>
        <v>1.5418970370690351E-2</v>
      </c>
      <c r="AK3094" s="13">
        <f t="shared" si="3554"/>
        <v>9.2017103715556093E-3</v>
      </c>
      <c r="AL3094" s="13">
        <f t="shared" si="3555"/>
        <v>4.8080783344147087E-4</v>
      </c>
      <c r="AM3094" s="13">
        <f t="shared" si="3556"/>
        <v>5.0116681722058975E-3</v>
      </c>
      <c r="AN3094" s="13">
        <f t="shared" si="3557"/>
        <v>8.1698936399739637E-3</v>
      </c>
      <c r="AO3094" s="13">
        <f t="shared" si="3558"/>
        <v>6.6591761260909798E-3</v>
      </c>
      <c r="AP3094" s="13">
        <f t="shared" si="3559"/>
        <v>3.6185396964720142E-3</v>
      </c>
      <c r="AQ3094" s="13">
        <f t="shared" si="3560"/>
        <v>1.4747127820709147E-3</v>
      </c>
      <c r="AR3094" s="13">
        <f t="shared" si="3561"/>
        <v>3.1367548564857862E-3</v>
      </c>
      <c r="AS3094" s="13">
        <f t="shared" si="3562"/>
        <v>5.6158437954103918E-3</v>
      </c>
      <c r="AT3094" s="13">
        <f t="shared" si="3563"/>
        <v>5.0271224525626733E-3</v>
      </c>
      <c r="AU3094" s="13">
        <f t="shared" si="3564"/>
        <v>3.0000787146434423E-3</v>
      </c>
      <c r="AV3094" s="13">
        <f t="shared" si="3565"/>
        <v>1.3427869092588671E-3</v>
      </c>
      <c r="AW3094" s="13">
        <f t="shared" si="3566"/>
        <v>3.8979617106479423E-5</v>
      </c>
      <c r="AX3094" s="13">
        <f t="shared" si="3567"/>
        <v>1.4954279660152618E-3</v>
      </c>
      <c r="AY3094" s="13">
        <f t="shared" si="3568"/>
        <v>2.4378085317667258E-3</v>
      </c>
      <c r="AZ3094" s="13">
        <f t="shared" si="3569"/>
        <v>1.987026648093991E-3</v>
      </c>
      <c r="BA3094" s="13">
        <f t="shared" si="3570"/>
        <v>1.0797333886251384E-3</v>
      </c>
      <c r="BB3094" s="13">
        <f t="shared" si="3571"/>
        <v>4.4003845832800539E-4</v>
      </c>
      <c r="BC3094" s="13">
        <f t="shared" si="3572"/>
        <v>1.4346789446179715E-4</v>
      </c>
      <c r="BD3094" s="13">
        <f t="shared" si="3573"/>
        <v>8.5224296154470889E-4</v>
      </c>
      <c r="BE3094" s="13">
        <f t="shared" si="3574"/>
        <v>1.5258008887360174E-3</v>
      </c>
      <c r="BF3094" s="13">
        <f t="shared" si="3575"/>
        <v>1.3658478022792622E-3</v>
      </c>
      <c r="BG3094" s="13">
        <f t="shared" si="3576"/>
        <v>8.1510863475618776E-4</v>
      </c>
      <c r="BH3094" s="13">
        <f t="shared" si="3577"/>
        <v>3.6482949565026963E-4</v>
      </c>
      <c r="BI3094" s="13">
        <f t="shared" si="3578"/>
        <v>1.3063344464384703E-4</v>
      </c>
      <c r="BJ3094" s="14">
        <f t="shared" si="3579"/>
        <v>0.4181906137026109</v>
      </c>
      <c r="BK3094" s="14">
        <f t="shared" si="3580"/>
        <v>0.22736139004520486</v>
      </c>
      <c r="BL3094" s="14">
        <f t="shared" si="3581"/>
        <v>0.32926488886045674</v>
      </c>
      <c r="BM3094" s="14">
        <f t="shared" si="3582"/>
        <v>0.66022489547196994</v>
      </c>
      <c r="BN3094" s="14">
        <f t="shared" si="3583"/>
        <v>0.33580025441458577</v>
      </c>
    </row>
    <row r="3095" spans="1:66" x14ac:dyDescent="0.25">
      <c r="A3095" t="s">
        <v>61</v>
      </c>
      <c r="B3095" t="s">
        <v>241</v>
      </c>
      <c r="C3095" t="s">
        <v>66</v>
      </c>
      <c r="D3095" t="s">
        <v>568</v>
      </c>
      <c r="E3095" s="10">
        <f>VLOOKUP(A3095,home!$A$2:$E$405,3,FALSE)</f>
        <v>1.5100671140939601</v>
      </c>
      <c r="F3095" s="10">
        <f>VLOOKUP(B3095,home!$B$2:$E$405,3,FALSE)</f>
        <v>1.61</v>
      </c>
      <c r="G3095" s="10">
        <f>VLOOKUP(C3095,away!$B$2:$E$405,4,FALSE)</f>
        <v>0.66</v>
      </c>
      <c r="H3095" s="10">
        <f>VLOOKUP(A3095,away!$A$2:$E$405,3,FALSE)</f>
        <v>1.2617449664429501</v>
      </c>
      <c r="I3095" s="10">
        <f>VLOOKUP(C3095,away!$B$2:$E$405,3,FALSE)</f>
        <v>1.1399999999999999</v>
      </c>
      <c r="J3095" s="10">
        <f>VLOOKUP(B3095,home!$B$2:$E$405,4,FALSE)</f>
        <v>0.34</v>
      </c>
      <c r="K3095" s="12">
        <f t="shared" si="3528"/>
        <v>1.6045973154362423</v>
      </c>
      <c r="L3095" s="12">
        <f t="shared" si="3529"/>
        <v>0.48905234899328742</v>
      </c>
      <c r="M3095" s="13">
        <f t="shared" si="3530"/>
        <v>0.12323654203568107</v>
      </c>
      <c r="N3095" s="13">
        <f t="shared" si="3531"/>
        <v>0.19774502451409945</v>
      </c>
      <c r="O3095" s="13">
        <f t="shared" si="3532"/>
        <v>6.0269120364359829E-2</v>
      </c>
      <c r="P3095" s="13">
        <f t="shared" si="3533"/>
        <v>9.6707668740355537E-2</v>
      </c>
      <c r="Q3095" s="13">
        <f t="shared" si="3534"/>
        <v>0.15865056773809899</v>
      </c>
      <c r="R3095" s="13">
        <f t="shared" si="3535"/>
        <v>1.4737377442974674E-2</v>
      </c>
      <c r="S3095" s="13">
        <f t="shared" si="3536"/>
        <v>1.8972402663015569E-2</v>
      </c>
      <c r="T3095" s="13">
        <f t="shared" si="3537"/>
        <v>7.758843282143596E-2</v>
      </c>
      <c r="U3095" s="13">
        <f t="shared" si="3538"/>
        <v>2.3647556281567794E-2</v>
      </c>
      <c r="V3095" s="13">
        <f t="shared" si="3539"/>
        <v>1.6542503471019716E-3</v>
      </c>
      <c r="W3095" s="13">
        <f t="shared" si="3540"/>
        <v>8.485675836166312E-2</v>
      </c>
      <c r="X3095" s="13">
        <f t="shared" si="3541"/>
        <v>4.1499397004727129E-2</v>
      </c>
      <c r="Y3095" s="13">
        <f t="shared" si="3542"/>
        <v>1.0147688793483399E-2</v>
      </c>
      <c r="Z3095" s="13">
        <f t="shared" si="3543"/>
        <v>2.4024496854958173E-3</v>
      </c>
      <c r="AA3095" s="13">
        <f t="shared" si="3544"/>
        <v>3.8549643158172328E-3</v>
      </c>
      <c r="AB3095" s="13">
        <f t="shared" si="3545"/>
        <v>3.0928326961314218E-3</v>
      </c>
      <c r="AC3095" s="13">
        <f t="shared" si="3546"/>
        <v>8.113395788423921E-5</v>
      </c>
      <c r="AD3095" s="13">
        <f t="shared" si="3547"/>
        <v>3.4040231665936616E-2</v>
      </c>
      <c r="AE3095" s="13">
        <f t="shared" si="3548"/>
        <v>1.6647455256501985E-2</v>
      </c>
      <c r="AF3095" s="13">
        <f t="shared" si="3549"/>
        <v>4.0707385489764727E-3</v>
      </c>
      <c r="AG3095" s="13">
        <f t="shared" si="3550"/>
        <v>6.6360141650482346E-4</v>
      </c>
      <c r="AH3095" s="13">
        <f t="shared" si="3551"/>
        <v>2.937309155074785E-4</v>
      </c>
      <c r="AI3095" s="13">
        <f t="shared" si="3552"/>
        <v>4.7131983848392969E-4</v>
      </c>
      <c r="AJ3095" s="13">
        <f t="shared" si="3553"/>
        <v>3.7813927377157853E-4</v>
      </c>
      <c r="AK3095" s="13">
        <f t="shared" si="3554"/>
        <v>2.022537545182951E-4</v>
      </c>
      <c r="AL3095" s="13">
        <f t="shared" si="3555"/>
        <v>2.5467368016188618E-6</v>
      </c>
      <c r="AM3095" s="13">
        <f t="shared" si="3556"/>
        <v>1.0924172869597935E-2</v>
      </c>
      <c r="AN3095" s="13">
        <f t="shared" si="3557"/>
        <v>5.3424924026856113E-3</v>
      </c>
      <c r="AO3095" s="13">
        <f t="shared" si="3558"/>
        <v>1.306379229506095E-3</v>
      </c>
      <c r="AP3095" s="13">
        <f t="shared" si="3559"/>
        <v>2.1296261028866555E-4</v>
      </c>
      <c r="AQ3095" s="13">
        <f t="shared" si="3560"/>
        <v>2.6037466202353484E-5</v>
      </c>
      <c r="AR3095" s="13">
        <f t="shared" si="3561"/>
        <v>2.8729958840176256E-5</v>
      </c>
      <c r="AS3095" s="13">
        <f t="shared" si="3562"/>
        <v>4.6100014827540551E-5</v>
      </c>
      <c r="AT3095" s="13">
        <f t="shared" si="3563"/>
        <v>3.6985980016921279E-5</v>
      </c>
      <c r="AU3095" s="13">
        <f t="shared" si="3564"/>
        <v>1.9782534747976797E-5</v>
      </c>
      <c r="AV3095" s="13">
        <f t="shared" si="3565"/>
        <v>7.9357505372819306E-6</v>
      </c>
      <c r="AW3095" s="13">
        <f t="shared" si="3566"/>
        <v>5.5514057877708727E-8</v>
      </c>
      <c r="AX3095" s="13">
        <f t="shared" si="3567"/>
        <v>2.9214830766530475E-3</v>
      </c>
      <c r="AY3095" s="13">
        <f t="shared" si="3568"/>
        <v>1.4287581611813092E-3</v>
      </c>
      <c r="AZ3095" s="13">
        <f t="shared" si="3569"/>
        <v>3.4936876743452459E-4</v>
      </c>
      <c r="BA3095" s="13">
        <f t="shared" si="3570"/>
        <v>5.6953205459581262E-5</v>
      </c>
      <c r="BB3095" s="13">
        <f t="shared" si="3571"/>
        <v>6.963274728176385E-6</v>
      </c>
      <c r="BC3095" s="13">
        <f t="shared" si="3572"/>
        <v>6.8108117250005154E-7</v>
      </c>
      <c r="BD3095" s="13">
        <f t="shared" si="3573"/>
        <v>2.3417423095447752E-6</v>
      </c>
      <c r="BE3095" s="13">
        <f t="shared" si="3574"/>
        <v>3.7575534233390118E-6</v>
      </c>
      <c r="BF3095" s="13">
        <f t="shared" si="3575"/>
        <v>3.0146800678490209E-6</v>
      </c>
      <c r="BG3095" s="13">
        <f t="shared" si="3576"/>
        <v>1.6124491812565627E-6</v>
      </c>
      <c r="BH3095" s="13">
        <f t="shared" si="3577"/>
        <v>6.4683290688041137E-7</v>
      </c>
      <c r="BI3095" s="13">
        <f t="shared" si="3578"/>
        <v>2.0758126918322586E-7</v>
      </c>
      <c r="BJ3095" s="14">
        <f t="shared" si="3579"/>
        <v>0.64848614826633755</v>
      </c>
      <c r="BK3095" s="14">
        <f t="shared" si="3580"/>
        <v>0.2420833026420213</v>
      </c>
      <c r="BL3095" s="14">
        <f t="shared" si="3581"/>
        <v>0.1070984099612602</v>
      </c>
      <c r="BM3095" s="14">
        <f t="shared" si="3582"/>
        <v>0.34729530707242212</v>
      </c>
      <c r="BN3095" s="14">
        <f t="shared" si="3583"/>
        <v>0.65134630083556955</v>
      </c>
    </row>
    <row r="3096" spans="1:66" x14ac:dyDescent="0.25">
      <c r="A3096" t="s">
        <v>61</v>
      </c>
      <c r="B3096" t="s">
        <v>69</v>
      </c>
      <c r="C3096" t="s">
        <v>240</v>
      </c>
      <c r="D3096" t="s">
        <v>568</v>
      </c>
      <c r="E3096" s="10">
        <f>VLOOKUP(A3096,home!$A$2:$E$405,3,FALSE)</f>
        <v>1.5100671140939601</v>
      </c>
      <c r="F3096" s="10">
        <f>VLOOKUP(B3096,home!$B$2:$E$405,3,FALSE)</f>
        <v>1.7</v>
      </c>
      <c r="G3096" s="10">
        <f>VLOOKUP(C3096,away!$B$2:$E$405,4,FALSE)</f>
        <v>1.04</v>
      </c>
      <c r="H3096" s="10">
        <f>VLOOKUP(A3096,away!$A$2:$E$405,3,FALSE)</f>
        <v>1.2617449664429501</v>
      </c>
      <c r="I3096" s="10">
        <f>VLOOKUP(C3096,away!$B$2:$E$405,3,FALSE)</f>
        <v>1.04</v>
      </c>
      <c r="J3096" s="10">
        <f>VLOOKUP(B3096,home!$B$2:$E$405,4,FALSE)</f>
        <v>0.45</v>
      </c>
      <c r="K3096" s="12">
        <f t="shared" si="3528"/>
        <v>2.6697986577181214</v>
      </c>
      <c r="L3096" s="12">
        <f t="shared" si="3529"/>
        <v>0.59049664429530069</v>
      </c>
      <c r="M3096" s="13">
        <f t="shared" si="3530"/>
        <v>3.8377063519957781E-2</v>
      </c>
      <c r="N3096" s="13">
        <f t="shared" si="3531"/>
        <v>0.10245903267274635</v>
      </c>
      <c r="O3096" s="13">
        <f t="shared" si="3532"/>
        <v>2.2661527226442671E-2</v>
      </c>
      <c r="P3096" s="13">
        <f t="shared" si="3533"/>
        <v>6.05017149709993E-2</v>
      </c>
      <c r="Q3096" s="13">
        <f t="shared" si="3534"/>
        <v>0.13677249395039773</v>
      </c>
      <c r="R3096" s="13">
        <f t="shared" si="3535"/>
        <v>6.690777890910494E-3</v>
      </c>
      <c r="S3096" s="13">
        <f t="shared" si="3536"/>
        <v>2.3845346534450456E-2</v>
      </c>
      <c r="T3096" s="13">
        <f t="shared" si="3537"/>
        <v>8.0763698709609172E-2</v>
      </c>
      <c r="U3096" s="13">
        <f t="shared" si="3538"/>
        <v>1.7863029832242919E-2</v>
      </c>
      <c r="V3096" s="13">
        <f t="shared" si="3539"/>
        <v>4.176928807320803E-3</v>
      </c>
      <c r="W3096" s="13">
        <f t="shared" si="3540"/>
        <v>0.12171834025384391</v>
      </c>
      <c r="X3096" s="13">
        <f t="shared" si="3541"/>
        <v>7.1874271469088452E-2</v>
      </c>
      <c r="Y3096" s="13">
        <f t="shared" si="3542"/>
        <v>2.1220758056833097E-2</v>
      </c>
      <c r="Z3096" s="13">
        <f t="shared" si="3543"/>
        <v>1.3169606307692787E-3</v>
      </c>
      <c r="AA3096" s="13">
        <f t="shared" si="3544"/>
        <v>3.5160197242954305E-3</v>
      </c>
      <c r="AB3096" s="13">
        <f t="shared" si="3545"/>
        <v>4.6935323702171914E-3</v>
      </c>
      <c r="AC3096" s="13">
        <f t="shared" si="3546"/>
        <v>4.1155988267454682E-4</v>
      </c>
      <c r="AD3096" s="13">
        <f t="shared" si="3547"/>
        <v>8.1240865357347508E-2</v>
      </c>
      <c r="AE3096" s="13">
        <f t="shared" si="3548"/>
        <v>4.7972458373160047E-2</v>
      </c>
      <c r="AF3096" s="13">
        <f t="shared" si="3549"/>
        <v>1.4163787843973503E-2</v>
      </c>
      <c r="AG3096" s="13">
        <f t="shared" si="3550"/>
        <v>2.7878897307923086E-3</v>
      </c>
      <c r="AH3096" s="13">
        <f t="shared" si="3551"/>
        <v>1.9441520828457039E-4</v>
      </c>
      <c r="AI3096" s="13">
        <f t="shared" si="3552"/>
        <v>5.1904946211813493E-4</v>
      </c>
      <c r="AJ3096" s="13">
        <f t="shared" si="3553"/>
        <v>6.9287877862615505E-4</v>
      </c>
      <c r="AK3096" s="13">
        <f t="shared" si="3554"/>
        <v>6.1661561104582672E-4</v>
      </c>
      <c r="AL3096" s="13">
        <f t="shared" si="3555"/>
        <v>2.5953083880035998E-5</v>
      </c>
      <c r="AM3096" s="13">
        <f t="shared" si="3556"/>
        <v>4.3379350656580974E-2</v>
      </c>
      <c r="AN3096" s="13">
        <f t="shared" si="3557"/>
        <v>2.5615360994420217E-2</v>
      </c>
      <c r="AO3096" s="13">
        <f t="shared" si="3558"/>
        <v>7.5628923548089356E-3</v>
      </c>
      <c r="AP3096" s="13">
        <f t="shared" si="3559"/>
        <v>1.488620852227087E-3</v>
      </c>
      <c r="AQ3096" s="13">
        <f t="shared" si="3560"/>
        <v>2.197564044670264E-4</v>
      </c>
      <c r="AR3096" s="13">
        <f t="shared" si="3561"/>
        <v>2.2960305618402165E-5</v>
      </c>
      <c r="AS3096" s="13">
        <f t="shared" si="3562"/>
        <v>6.1299393120807944E-5</v>
      </c>
      <c r="AT3096" s="13">
        <f t="shared" si="3563"/>
        <v>8.1828518736434263E-5</v>
      </c>
      <c r="AU3096" s="13">
        <f t="shared" si="3564"/>
        <v>7.2821889828531455E-5</v>
      </c>
      <c r="AV3096" s="13">
        <f t="shared" si="3565"/>
        <v>4.8604945929177541E-5</v>
      </c>
      <c r="AW3096" s="13">
        <f t="shared" si="3566"/>
        <v>1.136533951611052E-6</v>
      </c>
      <c r="AX3096" s="13">
        <f t="shared" si="3567"/>
        <v>1.9302355359270617E-2</v>
      </c>
      <c r="AY3096" s="13">
        <f t="shared" si="3568"/>
        <v>1.1397976066644711E-2</v>
      </c>
      <c r="AZ3096" s="13">
        <f t="shared" si="3569"/>
        <v>3.3652333095559261E-3</v>
      </c>
      <c r="BA3096" s="13">
        <f t="shared" si="3570"/>
        <v>6.6238632552118113E-4</v>
      </c>
      <c r="BB3096" s="13">
        <f t="shared" si="3571"/>
        <v>9.778422561183802E-5</v>
      </c>
      <c r="BC3096" s="13">
        <f t="shared" si="3572"/>
        <v>1.1548251417760997E-5</v>
      </c>
      <c r="BD3096" s="13">
        <f t="shared" si="3573"/>
        <v>2.2596639032768343E-6</v>
      </c>
      <c r="BE3096" s="13">
        <f t="shared" si="3574"/>
        <v>6.0328476558625826E-6</v>
      </c>
      <c r="BF3096" s="13">
        <f t="shared" si="3575"/>
        <v>8.053244286919922E-6</v>
      </c>
      <c r="BG3096" s="13">
        <f t="shared" si="3576"/>
        <v>7.1668469291649792E-6</v>
      </c>
      <c r="BH3096" s="13">
        <f t="shared" si="3577"/>
        <v>4.783509577888975E-6</v>
      </c>
      <c r="BI3096" s="13">
        <f t="shared" si="3578"/>
        <v>2.5542014900459513E-6</v>
      </c>
      <c r="BJ3096" s="14">
        <f t="shared" si="3579"/>
        <v>0.79407686121831844</v>
      </c>
      <c r="BK3096" s="14">
        <f t="shared" si="3580"/>
        <v>0.13873654286592765</v>
      </c>
      <c r="BL3096" s="14">
        <f t="shared" si="3581"/>
        <v>5.7766211471259904E-2</v>
      </c>
      <c r="BM3096" s="14">
        <f t="shared" si="3582"/>
        <v>0.61303712642212771</v>
      </c>
      <c r="BN3096" s="14">
        <f t="shared" si="3583"/>
        <v>0.36746261023145432</v>
      </c>
    </row>
    <row r="3097" spans="1:66" x14ac:dyDescent="0.25">
      <c r="A3097" t="s">
        <v>72</v>
      </c>
      <c r="B3097" t="s">
        <v>237</v>
      </c>
      <c r="C3097" t="s">
        <v>79</v>
      </c>
      <c r="D3097" t="s">
        <v>568</v>
      </c>
      <c r="E3097" s="10">
        <f>VLOOKUP(A3097,home!$A$2:$E$405,3,FALSE)</f>
        <v>1.3571428571428601</v>
      </c>
      <c r="F3097" s="10">
        <f>VLOOKUP(B3097,home!$B$2:$E$405,3,FALSE)</f>
        <v>1.1100000000000001</v>
      </c>
      <c r="G3097" s="10">
        <f>VLOOKUP(C3097,away!$B$2:$E$405,4,FALSE)</f>
        <v>1.47</v>
      </c>
      <c r="H3097" s="10">
        <f>VLOOKUP(A3097,away!$A$2:$E$405,3,FALSE)</f>
        <v>1.0912698412698401</v>
      </c>
      <c r="I3097" s="10">
        <f>VLOOKUP(C3097,away!$B$2:$E$405,3,FALSE)</f>
        <v>0.96</v>
      </c>
      <c r="J3097" s="10">
        <f>VLOOKUP(B3097,home!$B$2:$E$405,4,FALSE)</f>
        <v>1.01</v>
      </c>
      <c r="K3097" s="12">
        <f t="shared" ref="K3097:K3144" si="3584">E3097*F3097*G3097</f>
        <v>2.2144500000000047</v>
      </c>
      <c r="L3097" s="12">
        <f t="shared" ref="L3097:L3144" si="3585">H3097*I3097*J3097</f>
        <v>1.0580952380952369</v>
      </c>
      <c r="M3097" s="13">
        <f t="shared" ref="M3097:M3144" si="3586">_xlfn.POISSON.DIST(0,K3097,FALSE) * _xlfn.POISSON.DIST(0,L3097,FALSE)</f>
        <v>3.7909814672059498E-2</v>
      </c>
      <c r="N3097" s="13">
        <f t="shared" ref="N3097:N3144" si="3587">_xlfn.POISSON.DIST(1,K3097,FALSE) * _xlfn.POISSON.DIST(0,L3097,FALSE)</f>
        <v>8.3949389100542324E-2</v>
      </c>
      <c r="O3097" s="13">
        <f t="shared" ref="O3097:O3144" si="3588">_xlfn.POISSON.DIST(0,K3097,FALSE) * _xlfn.POISSON.DIST(1,L3097,FALSE)</f>
        <v>4.0112194381579099E-2</v>
      </c>
      <c r="P3097" s="13">
        <f t="shared" ref="P3097:P3144" si="3589">_xlfn.POISSON.DIST(1,K3097,FALSE) * _xlfn.POISSON.DIST(1,L3097,FALSE)</f>
        <v>8.8826448848288012E-2</v>
      </c>
      <c r="Q3097" s="13">
        <f t="shared" ref="Q3097:Q3144" si="3590">_xlfn.POISSON.DIST(2,K3097,FALSE) * _xlfn.POISSON.DIST(0,L3097,FALSE)</f>
        <v>9.2950862346848198E-2</v>
      </c>
      <c r="R3097" s="13">
        <f t="shared" ref="R3097:R3144" si="3591">_xlfn.POISSON.DIST(0,K3097,FALSE) * _xlfn.POISSON.DIST(2,L3097,FALSE)</f>
        <v>2.1221260932349675E-2</v>
      </c>
      <c r="S3097" s="13">
        <f t="shared" ref="S3097:S3144" si="3592">_xlfn.POISSON.DIST(2,K3097,FALSE) * _xlfn.POISSON.DIST(2,L3097,FALSE)</f>
        <v>5.2032290867493759E-2</v>
      </c>
      <c r="T3097" s="13">
        <f t="shared" ref="T3097:T3144" si="3593">_xlfn.POISSON.DIST(2,K3097,FALSE) * _xlfn.POISSON.DIST(1,L3097,FALSE)</f>
        <v>9.8350864826045936E-2</v>
      </c>
      <c r="U3097" s="13">
        <f t="shared" ref="U3097:U3144" si="3594">_xlfn.POISSON.DIST(1,K3097,FALSE) * _xlfn.POISSON.DIST(2,L3097,FALSE)</f>
        <v>4.6993421271641835E-2</v>
      </c>
      <c r="V3097" s="13">
        <f t="shared" ref="V3097:V3144" si="3595">_xlfn.POISSON.DIST(3,K3097,FALSE) * _xlfn.POISSON.DIST(3,L3097,FALSE)</f>
        <v>1.3546312077703767E-2</v>
      </c>
      <c r="W3097" s="13">
        <f t="shared" ref="W3097:W3144" si="3596">_xlfn.POISSON.DIST(3,K3097,FALSE) * _xlfn.POISSON.DIST(0,L3097,FALSE)</f>
        <v>6.8611679041326146E-2</v>
      </c>
      <c r="X3097" s="13">
        <f t="shared" ref="X3097:X3144" si="3597">_xlfn.POISSON.DIST(3,K3097,FALSE) * _xlfn.POISSON.DIST(1,L3097,FALSE)</f>
        <v>7.2597690871345974E-2</v>
      </c>
      <c r="Y3097" s="13">
        <f t="shared" ref="Y3097:Y3144" si="3598">_xlfn.POISSON.DIST(3,K3097,FALSE) * _xlfn.POISSON.DIST(2,L3097,FALSE)</f>
        <v>3.8407635503840604E-2</v>
      </c>
      <c r="Z3097" s="13">
        <f t="shared" ref="Z3097:Z3144" si="3599">_xlfn.POISSON.DIST(0,K3097,FALSE) * _xlfn.POISSON.DIST(3,L3097,FALSE)</f>
        <v>7.48470504629856E-3</v>
      </c>
      <c r="AA3097" s="13">
        <f t="shared" ref="AA3097:AA3144" si="3600">_xlfn.POISSON.DIST(1,K3097,FALSE) * _xlfn.POISSON.DIST(3,L3097,FALSE)</f>
        <v>1.6574505089775881E-2</v>
      </c>
      <c r="AB3097" s="13">
        <f t="shared" ref="AB3097:AB3144" si="3601">_xlfn.POISSON.DIST(2,K3097,FALSE) * _xlfn.POISSON.DIST(3,L3097,FALSE)</f>
        <v>1.8351706398027145E-2</v>
      </c>
      <c r="AC3097" s="13">
        <f t="shared" ref="AC3097:AC3144" si="3602">_xlfn.POISSON.DIST(4,K3097,FALSE) * _xlfn.POISSON.DIST(4,L3097,FALSE)</f>
        <v>1.9837718926847274E-3</v>
      </c>
      <c r="AD3097" s="13">
        <f t="shared" ref="AD3097:AD3144" si="3603">_xlfn.POISSON.DIST(4,K3097,FALSE) * _xlfn.POISSON.DIST(0,L3097,FALSE)</f>
        <v>3.7984283163266248E-2</v>
      </c>
      <c r="AE3097" s="13">
        <f t="shared" ref="AE3097:AE3144" si="3604">_xlfn.POISSON.DIST(4,K3097,FALSE) * _xlfn.POISSON.DIST(1,L3097,FALSE)</f>
        <v>4.0190989137513101E-2</v>
      </c>
      <c r="AF3097" s="13">
        <f t="shared" ref="AF3097:AF3144" si="3605">_xlfn.POISSON.DIST(4,K3097,FALSE) * _xlfn.POISSON.DIST(2,L3097,FALSE)</f>
        <v>2.1262947110369999E-2</v>
      </c>
      <c r="AG3097" s="13">
        <f t="shared" ref="AG3097:AG3144" si="3606">_xlfn.POISSON.DIST(4,K3097,FALSE) * _xlfn.POISSON.DIST(3,L3097,FALSE)</f>
        <v>7.4994076951177919E-3</v>
      </c>
      <c r="AH3097" s="13">
        <f t="shared" ref="AH3097:AH3144" si="3607">_xlfn.POISSON.DIST(0,K3097,FALSE) * _xlfn.POISSON.DIST(4,L3097,FALSE)</f>
        <v>1.9798826920089736E-3</v>
      </c>
      <c r="AI3097" s="13">
        <f t="shared" ref="AI3097:AI3144" si="3608">_xlfn.POISSON.DIST(1,K3097,FALSE) * _xlfn.POISSON.DIST(4,L3097,FALSE)</f>
        <v>4.3843512273192813E-3</v>
      </c>
      <c r="AJ3097" s="13">
        <f t="shared" ref="AJ3097:AJ3144" si="3609">_xlfn.POISSON.DIST(2,K3097,FALSE) * _xlfn.POISSON.DIST(4,L3097,FALSE)</f>
        <v>4.8544632876686023E-3</v>
      </c>
      <c r="AK3097" s="13">
        <f t="shared" ref="AK3097:AK3144" si="3610">_xlfn.POISSON.DIST(3,K3097,FALSE) * _xlfn.POISSON.DIST(4,L3097,FALSE)</f>
        <v>3.5833220757925869E-3</v>
      </c>
      <c r="AL3097" s="13">
        <f t="shared" ref="AL3097:AL3144" si="3611">_xlfn.POISSON.DIST(5,K3097,FALSE) * _xlfn.POISSON.DIST(5,L3097,FALSE)</f>
        <v>1.8592695751910797E-4</v>
      </c>
      <c r="AM3097" s="13">
        <f t="shared" ref="AM3097:AM3144" si="3612">_xlfn.POISSON.DIST(5,K3097,FALSE) * _xlfn.POISSON.DIST(0,L3097,FALSE)</f>
        <v>1.6822859170179026E-2</v>
      </c>
      <c r="AN3097" s="13">
        <f t="shared" ref="AN3097:AN3144" si="3613">_xlfn.POISSON.DIST(5,K3097,FALSE) * _xlfn.POISSON.DIST(1,L3097,FALSE)</f>
        <v>1.7800187179113216E-2</v>
      </c>
      <c r="AO3097" s="13">
        <f t="shared" ref="AO3097:AO3144" si="3614">_xlfn.POISSON.DIST(5,K3097,FALSE) * _xlfn.POISSON.DIST(2,L3097,FALSE)</f>
        <v>9.4171466457117891E-3</v>
      </c>
      <c r="AP3097" s="13">
        <f t="shared" ref="AP3097:AP3144" si="3615">_xlfn.POISSON.DIST(5,K3097,FALSE) * _xlfn.POISSON.DIST(3,L3097,FALSE)</f>
        <v>3.3214126740907261E-3</v>
      </c>
      <c r="AQ3097" s="13">
        <f t="shared" ref="AQ3097:AQ3144" si="3616">_xlfn.POISSON.DIST(5,K3097,FALSE) * _xlfn.POISSON.DIST(4,L3097,FALSE)</f>
        <v>8.7859273355114093E-4</v>
      </c>
      <c r="AR3097" s="13">
        <f t="shared" ref="AR3097:AR3144" si="3617">_xlfn.POISSON.DIST(0,K3097,FALSE) * _xlfn.POISSON.DIST(5,L3097,FALSE)</f>
        <v>4.1898088968037489E-4</v>
      </c>
      <c r="AS3097" s="13">
        <f t="shared" ref="AS3097:AS3144" si="3618">_xlfn.POISSON.DIST(1,K3097,FALSE) * _xlfn.POISSON.DIST(5,L3097,FALSE)</f>
        <v>9.2781223115270806E-4</v>
      </c>
      <c r="AT3097" s="13">
        <f t="shared" ref="AT3097:AT3144" si="3619">_xlfn.POISSON.DIST(2,K3097,FALSE) * _xlfn.POISSON.DIST(5,L3097,FALSE)</f>
        <v>1.0272968976380596E-3</v>
      </c>
      <c r="AU3097" s="13">
        <f t="shared" ref="AU3097:AU3144" si="3620">_xlfn.POISSON.DIST(3,K3097,FALSE) * _xlfn.POISSON.DIST(5,L3097,FALSE)</f>
        <v>7.582992049915355E-4</v>
      </c>
      <c r="AV3097" s="13">
        <f t="shared" ref="AV3097:AV3144" si="3621">_xlfn.POISSON.DIST(4,K3097,FALSE) * _xlfn.POISSON.DIST(5,L3097,FALSE)</f>
        <v>4.198039186233773E-4</v>
      </c>
      <c r="AW3097" s="13">
        <f t="shared" ref="AW3097:AW3144" si="3622">_xlfn.POISSON.DIST(6,K3097,FALSE) * _xlfn.POISSON.DIST(6,L3097,FALSE)</f>
        <v>1.2101257451001789E-5</v>
      </c>
      <c r="AX3097" s="13">
        <f t="shared" ref="AX3097:AX3144" si="3623">_xlfn.POISSON.DIST(6,K3097,FALSE) * _xlfn.POISSON.DIST(0,L3097,FALSE)</f>
        <v>6.2088967482338353E-3</v>
      </c>
      <c r="AY3097" s="13">
        <f t="shared" ref="AY3097:AY3144" si="3624">_xlfn.POISSON.DIST(6,K3097,FALSE) * _xlfn.POISSON.DIST(1,L3097,FALSE)</f>
        <v>6.5696040831312221E-3</v>
      </c>
      <c r="AZ3097" s="13">
        <f t="shared" ref="AZ3097:AZ3144" si="3625">_xlfn.POISSON.DIST(6,K3097,FALSE) * _xlfn.POISSON.DIST(2,L3097,FALSE)</f>
        <v>3.4756333982660847E-3</v>
      </c>
      <c r="BA3097" s="13">
        <f t="shared" ref="BA3097:BA3144" si="3626">_xlfn.POISSON.DIST(6,K3097,FALSE) * _xlfn.POISSON.DIST(3,L3097,FALSE)</f>
        <v>1.2258503826900369E-3</v>
      </c>
      <c r="BB3097" s="13">
        <f t="shared" ref="BB3097:BB3144" si="3627">_xlfn.POISSON.DIST(6,K3097,FALSE) * _xlfn.POISSON.DIST(4,L3097,FALSE)</f>
        <v>3.2426661313538792E-4</v>
      </c>
      <c r="BC3097" s="13">
        <f t="shared" ref="BC3097:BC3144" si="3628">_xlfn.POISSON.DIST(6,K3097,FALSE) * _xlfn.POISSON.DIST(5,L3097,FALSE)</f>
        <v>6.862099184636489E-5</v>
      </c>
      <c r="BD3097" s="13">
        <f t="shared" ref="BD3097:BD3144" si="3629">_xlfn.POISSON.DIST(0,K3097,FALSE) * _xlfn.POISSON.DIST(6,L3097,FALSE)</f>
        <v>7.3886947370618372E-5</v>
      </c>
      <c r="BE3097" s="13">
        <f t="shared" ref="BE3097:BE3144" si="3630">_xlfn.POISSON.DIST(1,K3097,FALSE) * _xlfn.POISSON.DIST(6,L3097,FALSE)</f>
        <v>1.636189506048662E-4</v>
      </c>
      <c r="BF3097" s="13">
        <f t="shared" ref="BF3097:BF3144" si="3631">_xlfn.POISSON.DIST(2,K3097,FALSE) * _xlfn.POISSON.DIST(6,L3097,FALSE)</f>
        <v>1.8116299258347341E-4</v>
      </c>
      <c r="BG3097" s="13">
        <f t="shared" ref="BG3097:BG3144" si="3632">_xlfn.POISSON.DIST(3,K3097,FALSE) * _xlfn.POISSON.DIST(6,L3097,FALSE)</f>
        <v>1.3372546297549121E-4</v>
      </c>
      <c r="BH3097" s="13">
        <f t="shared" ref="BH3097:BH3144" si="3633">_xlfn.POISSON.DIST(4,K3097,FALSE) * _xlfn.POISSON.DIST(6,L3097,FALSE)</f>
        <v>7.4032087871519264E-5</v>
      </c>
      <c r="BI3097" s="13">
        <f t="shared" ref="BI3097:BI3144" si="3634">_xlfn.POISSON.DIST(5,K3097,FALSE) * _xlfn.POISSON.DIST(6,L3097,FALSE)</f>
        <v>3.278807139741724E-5</v>
      </c>
      <c r="BJ3097" s="14">
        <f t="shared" ref="BJ3097:BJ3144" si="3635">SUM(N3097,Q3097,T3097,W3097,X3097,Y3097,AD3097,AE3097,AF3097,AG3097,AM3097,AN3097,AO3097,AP3097,AQ3097,AX3097,AY3097,AZ3097,BA3097,BB3097,BC3097)</f>
        <v>0.62791881941616523</v>
      </c>
      <c r="BK3097" s="14">
        <f t="shared" ref="BK3097:BK3144" si="3636">SUM(M3097,P3097,S3097,V3097,AC3097,AL3097,AY3097)</f>
        <v>0.20105416939888007</v>
      </c>
      <c r="BL3097" s="14">
        <f t="shared" ref="BL3097:BL3144" si="3637">SUM(O3097,R3097,U3097,AA3097,AB3097,AH3097,AI3097,AJ3097,AK3097,AR3097,AS3097,AT3097,AU3097,AV3097,BD3097,BE3097,BF3097,BG3097,BH3097,BI3097)</f>
        <v>0.16226651501105255</v>
      </c>
      <c r="BM3097" s="14">
        <f t="shared" ref="BM3097:BM3144" si="3638">SUM(S3097:BI3097)</f>
        <v>0.62719673576504931</v>
      </c>
      <c r="BN3097" s="14">
        <f t="shared" ref="BN3097:BN3144" si="3639">SUM(M3097:R3097)</f>
        <v>0.36496997028166678</v>
      </c>
    </row>
    <row r="3098" spans="1:66" x14ac:dyDescent="0.25">
      <c r="A3098" t="s">
        <v>91</v>
      </c>
      <c r="B3098" t="s">
        <v>99</v>
      </c>
      <c r="C3098" t="s">
        <v>109</v>
      </c>
      <c r="D3098" t="s">
        <v>568</v>
      </c>
      <c r="E3098" s="10">
        <f>VLOOKUP(A3098,home!$A$2:$E$405,3,FALSE)</f>
        <v>1.51502145922747</v>
      </c>
      <c r="F3098" s="10">
        <f>VLOOKUP(B3098,home!$B$2:$E$405,3,FALSE)</f>
        <v>1.26</v>
      </c>
      <c r="G3098" s="10">
        <f>VLOOKUP(C3098,away!$B$2:$E$405,4,FALSE)</f>
        <v>1.2</v>
      </c>
      <c r="H3098" s="10">
        <f>VLOOKUP(A3098,away!$A$2:$E$405,3,FALSE)</f>
        <v>1.2618025751073001</v>
      </c>
      <c r="I3098" s="10">
        <f>VLOOKUP(C3098,away!$B$2:$E$405,3,FALSE)</f>
        <v>0.42</v>
      </c>
      <c r="J3098" s="10">
        <f>VLOOKUP(B3098,home!$B$2:$E$405,4,FALSE)</f>
        <v>1.22</v>
      </c>
      <c r="K3098" s="12">
        <f t="shared" si="3584"/>
        <v>2.2907124463519346</v>
      </c>
      <c r="L3098" s="12">
        <f t="shared" si="3585"/>
        <v>0.64654763948498051</v>
      </c>
      <c r="M3098" s="13">
        <f t="shared" si="3586"/>
        <v>5.3010774913557226E-2</v>
      </c>
      <c r="N3098" s="13">
        <f t="shared" si="3587"/>
        <v>0.12143244188524643</v>
      </c>
      <c r="O3098" s="13">
        <f t="shared" si="3588"/>
        <v>3.4273991387630043E-2</v>
      </c>
      <c r="P3098" s="13">
        <f t="shared" si="3589"/>
        <v>7.8511858657803135E-2</v>
      </c>
      <c r="Q3098" s="13">
        <f t="shared" si="3590"/>
        <v>0.13908340300872102</v>
      </c>
      <c r="R3098" s="13">
        <f t="shared" si="3591"/>
        <v>1.1079884113700375E-2</v>
      </c>
      <c r="S3098" s="13">
        <f t="shared" si="3592"/>
        <v>2.907008980699894E-2</v>
      </c>
      <c r="T3098" s="13">
        <f t="shared" si="3593"/>
        <v>8.9924045906826802E-2</v>
      </c>
      <c r="U3098" s="13">
        <f t="shared" si="3594"/>
        <v>2.538082844339052E-2</v>
      </c>
      <c r="V3098" s="13">
        <f t="shared" si="3595"/>
        <v>4.7838215403031795E-3</v>
      </c>
      <c r="W3098" s="13">
        <f t="shared" si="3596"/>
        <v>0.10620002745101979</v>
      </c>
      <c r="X3098" s="13">
        <f t="shared" si="3597"/>
        <v>6.8663377061696965E-2</v>
      </c>
      <c r="Y3098" s="13">
        <f t="shared" si="3598"/>
        <v>2.2197072179153662E-2</v>
      </c>
      <c r="Z3098" s="13">
        <f t="shared" si="3599"/>
        <v>2.3878909731600384E-3</v>
      </c>
      <c r="AA3098" s="13">
        <f t="shared" si="3600"/>
        <v>5.4699715727491334E-3</v>
      </c>
      <c r="AB3098" s="13">
        <f t="shared" si="3601"/>
        <v>6.2650659814438552E-3</v>
      </c>
      <c r="AC3098" s="13">
        <f t="shared" si="3602"/>
        <v>4.4281884346731047E-4</v>
      </c>
      <c r="AD3098" s="13">
        <f t="shared" si="3603"/>
        <v>6.0818431171242027E-2</v>
      </c>
      <c r="AE3098" s="13">
        <f t="shared" si="3604"/>
        <v>3.9322013110946283E-2</v>
      </c>
      <c r="AF3098" s="13">
        <f t="shared" si="3605"/>
        <v>1.2711777378339884E-2</v>
      </c>
      <c r="AG3098" s="13">
        <f t="shared" si="3606"/>
        <v>2.7395898858747431E-3</v>
      </c>
      <c r="AH3098" s="13">
        <f t="shared" si="3607"/>
        <v>3.859713180110289E-4</v>
      </c>
      <c r="AI3098" s="13">
        <f t="shared" si="3608"/>
        <v>8.8414930210272444E-4</v>
      </c>
      <c r="AJ3098" s="13">
        <f t="shared" si="3609"/>
        <v>1.012665905380044E-3</v>
      </c>
      <c r="AK3098" s="13">
        <f t="shared" si="3610"/>
        <v>7.7324213115010591E-4</v>
      </c>
      <c r="AL3098" s="13">
        <f t="shared" si="3611"/>
        <v>2.6233557616171361E-5</v>
      </c>
      <c r="AM3098" s="13">
        <f t="shared" si="3612"/>
        <v>2.7863507450312533E-2</v>
      </c>
      <c r="AN3098" s="13">
        <f t="shared" si="3613"/>
        <v>1.8015084969771732E-2</v>
      </c>
      <c r="AO3098" s="13">
        <f t="shared" si="3614"/>
        <v>5.8238053311636317E-3</v>
      </c>
      <c r="AP3098" s="13">
        <f t="shared" si="3615"/>
        <v>1.255122529894631E-3</v>
      </c>
      <c r="AQ3098" s="13">
        <f t="shared" si="3616"/>
        <v>2.0287412724194758E-4</v>
      </c>
      <c r="AR3098" s="13">
        <f t="shared" si="3617"/>
        <v>4.9909768913787499E-5</v>
      </c>
      <c r="AS3098" s="13">
        <f t="shared" si="3618"/>
        <v>1.1432892884536189E-4</v>
      </c>
      <c r="AT3098" s="13">
        <f t="shared" si="3619"/>
        <v>1.3094735014207765E-4</v>
      </c>
      <c r="AU3098" s="13">
        <f t="shared" si="3620"/>
        <v>9.9987574929087347E-5</v>
      </c>
      <c r="AV3098" s="13">
        <f t="shared" si="3621"/>
        <v>5.7260695592651747E-5</v>
      </c>
      <c r="AW3098" s="13">
        <f t="shared" si="3622"/>
        <v>1.0792592905303848E-6</v>
      </c>
      <c r="AX3098" s="13">
        <f t="shared" si="3623"/>
        <v>1.0637880552575129E-2</v>
      </c>
      <c r="AY3098" s="13">
        <f t="shared" si="3624"/>
        <v>6.8778965603906285E-3</v>
      </c>
      <c r="AZ3098" s="13">
        <f t="shared" si="3625"/>
        <v>2.2234438928712135E-3</v>
      </c>
      <c r="BA3098" s="13">
        <f t="shared" si="3626"/>
        <v>4.7918746682105984E-4</v>
      </c>
      <c r="BB3098" s="13">
        <f t="shared" si="3627"/>
        <v>7.7454381385985897E-5</v>
      </c>
      <c r="BC3098" s="13">
        <f t="shared" si="3628"/>
        <v>1.0015589490575721E-5</v>
      </c>
      <c r="BD3098" s="13">
        <f t="shared" si="3629"/>
        <v>5.3781738797416936E-6</v>
      </c>
      <c r="BE3098" s="13">
        <f t="shared" si="3630"/>
        <v>1.2319849844969169E-5</v>
      </c>
      <c r="BF3098" s="13">
        <f t="shared" si="3631"/>
        <v>1.4110616688528919E-5</v>
      </c>
      <c r="BG3098" s="13">
        <f t="shared" si="3632"/>
        <v>1.0774455091371506E-5</v>
      </c>
      <c r="BH3098" s="13">
        <f t="shared" si="3633"/>
        <v>6.170294595116168E-6</v>
      </c>
      <c r="BI3098" s="13">
        <f t="shared" si="3634"/>
        <v>2.8268741253381373E-6</v>
      </c>
      <c r="BJ3098" s="14">
        <f t="shared" si="3635"/>
        <v>0.73655845189098668</v>
      </c>
      <c r="BK3098" s="14">
        <f t="shared" si="3636"/>
        <v>0.17272349388013655</v>
      </c>
      <c r="BL3098" s="14">
        <f t="shared" si="3637"/>
        <v>8.6029784738205856E-2</v>
      </c>
      <c r="BM3098" s="14">
        <f t="shared" si="3638"/>
        <v>0.55343045021473092</v>
      </c>
      <c r="BN3098" s="14">
        <f t="shared" si="3639"/>
        <v>0.43739235396665821</v>
      </c>
    </row>
    <row r="3099" spans="1:66" x14ac:dyDescent="0.25">
      <c r="A3099" t="s">
        <v>19</v>
      </c>
      <c r="B3099" t="s">
        <v>250</v>
      </c>
      <c r="C3099" t="s">
        <v>142</v>
      </c>
      <c r="D3099" t="s">
        <v>568</v>
      </c>
      <c r="E3099" s="10">
        <f>VLOOKUP(A3099,home!$A$2:$E$405,3,FALSE)</f>
        <v>1.5857988165680501</v>
      </c>
      <c r="F3099" s="10">
        <f>VLOOKUP(B3099,home!$B$2:$E$405,3,FALSE)</f>
        <v>0.7</v>
      </c>
      <c r="G3099" s="10">
        <f>VLOOKUP(C3099,away!$B$2:$E$405,4,FALSE)</f>
        <v>0.7</v>
      </c>
      <c r="H3099" s="10">
        <f>VLOOKUP(A3099,away!$A$2:$E$405,3,FALSE)</f>
        <v>1.24852071005917</v>
      </c>
      <c r="I3099" s="10">
        <f>VLOOKUP(C3099,away!$B$2:$E$405,3,FALSE)</f>
        <v>1.19</v>
      </c>
      <c r="J3099" s="10">
        <f>VLOOKUP(B3099,home!$B$2:$E$405,4,FALSE)</f>
        <v>1.78</v>
      </c>
      <c r="K3099" s="12">
        <f t="shared" si="3584"/>
        <v>0.77704142011834443</v>
      </c>
      <c r="L3099" s="12">
        <f t="shared" si="3585"/>
        <v>2.6446165680473337</v>
      </c>
      <c r="M3099" s="13">
        <f t="shared" si="3586"/>
        <v>3.2658243046193011E-2</v>
      </c>
      <c r="N3099" s="13">
        <f t="shared" si="3587"/>
        <v>2.5376807555183862E-2</v>
      </c>
      <c r="O3099" s="13">
        <f t="shared" si="3588"/>
        <v>8.6368530643278651E-2</v>
      </c>
      <c r="P3099" s="13">
        <f t="shared" si="3589"/>
        <v>6.7111925704587988E-2</v>
      </c>
      <c r="Q3099" s="13">
        <f t="shared" si="3590"/>
        <v>9.8594152903749999E-3</v>
      </c>
      <c r="R3099" s="13">
        <f t="shared" si="3591"/>
        <v>0.11420582354855931</v>
      </c>
      <c r="S3099" s="13">
        <f t="shared" si="3592"/>
        <v>3.4478359455892213E-2</v>
      </c>
      <c r="T3099" s="13">
        <f t="shared" si="3593"/>
        <v>2.6074373028184935E-2</v>
      </c>
      <c r="U3099" s="13">
        <f t="shared" si="3594"/>
        <v>8.8742655315957597E-2</v>
      </c>
      <c r="V3099" s="13">
        <f t="shared" si="3595"/>
        <v>7.8724691511931951E-3</v>
      </c>
      <c r="W3099" s="13">
        <f t="shared" si="3596"/>
        <v>2.5537246862565033E-3</v>
      </c>
      <c r="X3099" s="13">
        <f t="shared" si="3597"/>
        <v>6.7536226155054269E-3</v>
      </c>
      <c r="Y3099" s="13">
        <f t="shared" si="3598"/>
        <v>8.9303711316524124E-3</v>
      </c>
      <c r="Z3099" s="13">
        <f t="shared" si="3599"/>
        <v>0.10067687104133675</v>
      </c>
      <c r="AA3099" s="13">
        <f t="shared" si="3600"/>
        <v>7.8230098847031734E-2</v>
      </c>
      <c r="AB3099" s="13">
        <f t="shared" si="3601"/>
        <v>3.0394013552047999E-2</v>
      </c>
      <c r="AC3099" s="13">
        <f t="shared" si="3602"/>
        <v>1.0111087498630132E-3</v>
      </c>
      <c r="AD3099" s="13">
        <f t="shared" si="3603"/>
        <v>4.9608746420000665E-4</v>
      </c>
      <c r="AE3099" s="13">
        <f t="shared" si="3604"/>
        <v>1.311961127023926E-3</v>
      </c>
      <c r="AF3099" s="13">
        <f t="shared" si="3605"/>
        <v>1.7348170665807639E-3</v>
      </c>
      <c r="AG3099" s="13">
        <f t="shared" si="3606"/>
        <v>1.5293086522702541E-3</v>
      </c>
      <c r="AH3099" s="13">
        <f t="shared" si="3607"/>
        <v>6.6562930293771E-2</v>
      </c>
      <c r="AI3099" s="13">
        <f t="shared" si="3608"/>
        <v>5.1722153882710183E-2</v>
      </c>
      <c r="AJ3099" s="13">
        <f t="shared" si="3609"/>
        <v>2.009512795230033E-2</v>
      </c>
      <c r="AK3099" s="13">
        <f t="shared" si="3610"/>
        <v>5.2049155871717627E-3</v>
      </c>
      <c r="AL3099" s="13">
        <f t="shared" si="3611"/>
        <v>8.3112193395199269E-5</v>
      </c>
      <c r="AM3099" s="13">
        <f t="shared" si="3612"/>
        <v>7.7096101536976318E-5</v>
      </c>
      <c r="AN3099" s="13">
        <f t="shared" si="3613"/>
        <v>2.0388962745654707E-4</v>
      </c>
      <c r="AO3099" s="13">
        <f t="shared" si="3614"/>
        <v>2.6960494341229154E-4</v>
      </c>
      <c r="AP3099" s="13">
        <f t="shared" si="3615"/>
        <v>2.3766723339186998E-4</v>
      </c>
      <c r="AQ3099" s="13">
        <f t="shared" si="3616"/>
        <v>1.5713467577752795E-4</v>
      </c>
      <c r="AR3099" s="13">
        <f t="shared" si="3617"/>
        <v>3.5206685654537294E-2</v>
      </c>
      <c r="AS3099" s="13">
        <f t="shared" si="3618"/>
        <v>2.7357053018661807E-2</v>
      </c>
      <c r="AT3099" s="13">
        <f t="shared" si="3619"/>
        <v>1.0628781663936904E-2</v>
      </c>
      <c r="AU3099" s="13">
        <f t="shared" si="3620"/>
        <v>2.7530011994244511E-3</v>
      </c>
      <c r="AV3099" s="13">
        <f t="shared" si="3621"/>
        <v>5.3479899039707019E-4</v>
      </c>
      <c r="AW3099" s="13">
        <f t="shared" si="3622"/>
        <v>4.7442670483549682E-6</v>
      </c>
      <c r="AX3099" s="13">
        <f t="shared" si="3623"/>
        <v>9.9844773706466891E-6</v>
      </c>
      <c r="AY3099" s="13">
        <f t="shared" si="3624"/>
        <v>2.6405114277705915E-5</v>
      </c>
      <c r="AZ3099" s="13">
        <f t="shared" si="3625"/>
        <v>3.4915701350002143E-5</v>
      </c>
      <c r="BA3099" s="13">
        <f t="shared" si="3626"/>
        <v>3.0779547425069438E-5</v>
      </c>
      <c r="BB3099" s="13">
        <f t="shared" si="3627"/>
        <v>2.0350025269334317E-5</v>
      </c>
      <c r="BC3099" s="13">
        <f t="shared" si="3628"/>
        <v>1.0763602797492684E-5</v>
      </c>
      <c r="BD3099" s="13">
        <f t="shared" si="3629"/>
        <v>1.5518030698003967E-2</v>
      </c>
      <c r="BE3099" s="13">
        <f t="shared" si="3630"/>
        <v>1.2058152611017068E-2</v>
      </c>
      <c r="BF3099" s="13">
        <f t="shared" si="3631"/>
        <v>4.6848420144342115E-3</v>
      </c>
      <c r="BG3099" s="13">
        <f t="shared" si="3632"/>
        <v>1.2134387639753485E-3</v>
      </c>
      <c r="BH3099" s="13">
        <f t="shared" si="3633"/>
        <v>2.3572304509651332E-4</v>
      </c>
      <c r="BI3099" s="13">
        <f t="shared" si="3634"/>
        <v>3.6633313943283059E-5</v>
      </c>
      <c r="BJ3099" s="14">
        <f t="shared" si="3635"/>
        <v>8.5699079667298547E-2</v>
      </c>
      <c r="BK3099" s="14">
        <f t="shared" si="3636"/>
        <v>0.14324162341540234</v>
      </c>
      <c r="BL3099" s="14">
        <f t="shared" si="3637"/>
        <v>0.65175339059625648</v>
      </c>
      <c r="BM3099" s="14">
        <f t="shared" si="3638"/>
        <v>0.64576855808488687</v>
      </c>
      <c r="BN3099" s="14">
        <f t="shared" si="3639"/>
        <v>0.33558074578817781</v>
      </c>
    </row>
    <row r="3100" spans="1:66" x14ac:dyDescent="0.25">
      <c r="A3100" t="s">
        <v>19</v>
      </c>
      <c r="B3100" t="s">
        <v>248</v>
      </c>
      <c r="C3100" t="s">
        <v>243</v>
      </c>
      <c r="D3100" t="s">
        <v>568</v>
      </c>
      <c r="E3100" s="10">
        <f>VLOOKUP(A3100,home!$A$2:$E$405,3,FALSE)</f>
        <v>1.5857988165680501</v>
      </c>
      <c r="F3100" s="10">
        <f>VLOOKUP(B3100,home!$B$2:$E$405,3,FALSE)</f>
        <v>0.91</v>
      </c>
      <c r="G3100" s="10">
        <f>VLOOKUP(C3100,away!$B$2:$E$405,4,FALSE)</f>
        <v>0.98</v>
      </c>
      <c r="H3100" s="10">
        <f>VLOOKUP(A3100,away!$A$2:$E$405,3,FALSE)</f>
        <v>1.24852071005917</v>
      </c>
      <c r="I3100" s="10">
        <f>VLOOKUP(C3100,away!$B$2:$E$405,3,FALSE)</f>
        <v>0.84</v>
      </c>
      <c r="J3100" s="10">
        <f>VLOOKUP(B3100,home!$B$2:$E$405,4,FALSE)</f>
        <v>1.51</v>
      </c>
      <c r="K3100" s="12">
        <f t="shared" si="3584"/>
        <v>1.4142153846153871</v>
      </c>
      <c r="L3100" s="12">
        <f t="shared" si="3585"/>
        <v>1.5836236686390512</v>
      </c>
      <c r="M3100" s="13">
        <f t="shared" si="3586"/>
        <v>4.9894771900111434E-2</v>
      </c>
      <c r="N3100" s="13">
        <f t="shared" si="3587"/>
        <v>7.0561954033013102E-2</v>
      </c>
      <c r="O3100" s="13">
        <f t="shared" si="3588"/>
        <v>7.9014541722363121E-2</v>
      </c>
      <c r="P3100" s="13">
        <f t="shared" si="3589"/>
        <v>0.1117435805121003</v>
      </c>
      <c r="Q3100" s="13">
        <f t="shared" si="3590"/>
        <v>4.989490048100545E-2</v>
      </c>
      <c r="R3100" s="13">
        <f t="shared" si="3591"/>
        <v>6.2564649219101043E-2</v>
      </c>
      <c r="S3100" s="13">
        <f t="shared" si="3592"/>
        <v>6.2564810450793748E-2</v>
      </c>
      <c r="T3100" s="13">
        <f t="shared" si="3593"/>
        <v>7.9014745346110221E-2</v>
      </c>
      <c r="U3100" s="13">
        <f t="shared" si="3594"/>
        <v>8.847988945871775E-2</v>
      </c>
      <c r="V3100" s="13">
        <f t="shared" si="3595"/>
        <v>1.556880091527396E-2</v>
      </c>
      <c r="W3100" s="13">
        <f t="shared" si="3596"/>
        <v>2.3520711958030526E-2</v>
      </c>
      <c r="X3100" s="13">
        <f t="shared" si="3597"/>
        <v>3.7247956159978703E-2</v>
      </c>
      <c r="Y3100" s="13">
        <f t="shared" si="3598"/>
        <v>2.9493372491686019E-2</v>
      </c>
      <c r="Z3100" s="13">
        <f t="shared" si="3599"/>
        <v>3.3026286441156037E-2</v>
      </c>
      <c r="AA3100" s="13">
        <f t="shared" si="3600"/>
        <v>4.6706282381797429E-2</v>
      </c>
      <c r="AB3100" s="13">
        <f t="shared" si="3601"/>
        <v>3.3026371551264276E-2</v>
      </c>
      <c r="AC3100" s="13">
        <f t="shared" si="3602"/>
        <v>2.1792282691907804E-3</v>
      </c>
      <c r="AD3100" s="13">
        <f t="shared" si="3603"/>
        <v>8.3158381770384714E-3</v>
      </c>
      <c r="AE3100" s="13">
        <f t="shared" si="3604"/>
        <v>1.3169158161730345E-2</v>
      </c>
      <c r="AF3100" s="13">
        <f t="shared" si="3605"/>
        <v>1.0427495280483659E-2</v>
      </c>
      <c r="AG3100" s="13">
        <f t="shared" si="3606"/>
        <v>5.5044094435986396E-3</v>
      </c>
      <c r="AH3100" s="13">
        <f t="shared" si="3607"/>
        <v>1.3075302223866927E-2</v>
      </c>
      <c r="AI3100" s="13">
        <f t="shared" si="3608"/>
        <v>1.849129356348839E-2</v>
      </c>
      <c r="AJ3100" s="13">
        <f t="shared" si="3609"/>
        <v>1.3075335919462387E-2</v>
      </c>
      <c r="AK3100" s="13">
        <f t="shared" si="3610"/>
        <v>6.1637804054392948E-3</v>
      </c>
      <c r="AL3100" s="13">
        <f t="shared" si="3611"/>
        <v>1.9522267386256625E-4</v>
      </c>
      <c r="AM3100" s="13">
        <f t="shared" si="3612"/>
        <v>2.3520772571879556E-3</v>
      </c>
      <c r="AN3100" s="13">
        <f t="shared" si="3613"/>
        <v>3.724805214950467E-3</v>
      </c>
      <c r="AO3100" s="13">
        <f t="shared" si="3614"/>
        <v>2.9493448497328652E-3</v>
      </c>
      <c r="AP3100" s="13">
        <f t="shared" si="3615"/>
        <v>1.5568841036718833E-3</v>
      </c>
      <c r="AQ3100" s="13">
        <f t="shared" si="3616"/>
        <v>6.1637962897567245E-4</v>
      </c>
      <c r="AR3100" s="13">
        <f t="shared" si="3617"/>
        <v>4.1412716152648956E-3</v>
      </c>
      <c r="AS3100" s="13">
        <f t="shared" si="3618"/>
        <v>5.8566500301786293E-3</v>
      </c>
      <c r="AT3100" s="13">
        <f t="shared" si="3619"/>
        <v>4.1412822874933959E-3</v>
      </c>
      <c r="AU3100" s="13">
        <f t="shared" si="3620"/>
        <v>1.9522217076694539E-3</v>
      </c>
      <c r="AV3100" s="13">
        <f t="shared" si="3621"/>
        <v>6.9021549329156633E-4</v>
      </c>
      <c r="AW3100" s="13">
        <f t="shared" si="3622"/>
        <v>1.2144937871681798E-5</v>
      </c>
      <c r="AX3100" s="13">
        <f t="shared" si="3623"/>
        <v>5.5439064048652849E-4</v>
      </c>
      <c r="AY3100" s="13">
        <f t="shared" si="3624"/>
        <v>8.7794613994642966E-4</v>
      </c>
      <c r="AZ3100" s="13">
        <f t="shared" si="3625"/>
        <v>6.9516814350472961E-4</v>
      </c>
      <c r="BA3100" s="13">
        <f t="shared" si="3626"/>
        <v>3.66961575245986E-4</v>
      </c>
      <c r="BB3100" s="13">
        <f t="shared" si="3627"/>
        <v>1.4528225901015346E-4</v>
      </c>
      <c r="BC3100" s="13">
        <f t="shared" si="3628"/>
        <v>4.60144848003656E-5</v>
      </c>
      <c r="BD3100" s="13">
        <f t="shared" si="3629"/>
        <v>1.0930359580327601E-3</v>
      </c>
      <c r="BE3100" s="13">
        <f t="shared" si="3630"/>
        <v>1.5457882677877477E-3</v>
      </c>
      <c r="BF3100" s="13">
        <f t="shared" si="3631"/>
        <v>1.0930387748317016E-3</v>
      </c>
      <c r="BG3100" s="13">
        <f t="shared" si="3632"/>
        <v>5.1526408378271544E-4</v>
      </c>
      <c r="BH3100" s="13">
        <f t="shared" si="3633"/>
        <v>1.8217359860631701E-4</v>
      </c>
      <c r="BI3100" s="13">
        <f t="shared" si="3634"/>
        <v>5.1526541163960338E-5</v>
      </c>
      <c r="BJ3100" s="14">
        <f t="shared" si="3635"/>
        <v>0.34103579583018806</v>
      </c>
      <c r="BK3100" s="14">
        <f t="shared" si="3636"/>
        <v>0.24302436086127926</v>
      </c>
      <c r="BL3100" s="14">
        <f t="shared" si="3637"/>
        <v>0.38185991480360376</v>
      </c>
      <c r="BM3100" s="14">
        <f t="shared" si="3638"/>
        <v>0.57440615886645763</v>
      </c>
      <c r="BN3100" s="14">
        <f t="shared" si="3639"/>
        <v>0.42367439786769451</v>
      </c>
    </row>
    <row r="3101" spans="1:66" x14ac:dyDescent="0.25">
      <c r="A3101" t="s">
        <v>19</v>
      </c>
      <c r="B3101" t="s">
        <v>352</v>
      </c>
      <c r="C3101" t="s">
        <v>244</v>
      </c>
      <c r="D3101" t="s">
        <v>568</v>
      </c>
      <c r="E3101" s="10">
        <f>VLOOKUP(A3101,home!$A$2:$E$405,3,FALSE)</f>
        <v>1.5857988165680501</v>
      </c>
      <c r="F3101" s="10">
        <f>VLOOKUP(B3101,home!$B$2:$E$405,3,FALSE)</f>
        <v>0.55000000000000004</v>
      </c>
      <c r="G3101" s="10">
        <f>VLOOKUP(C3101,away!$B$2:$E$405,4,FALSE)</f>
        <v>0.63</v>
      </c>
      <c r="H3101" s="10">
        <f>VLOOKUP(A3101,away!$A$2:$E$405,3,FALSE)</f>
        <v>1.24852071005917</v>
      </c>
      <c r="I3101" s="10">
        <f>VLOOKUP(C3101,away!$B$2:$E$405,3,FALSE)</f>
        <v>1.1000000000000001</v>
      </c>
      <c r="J3101" s="10">
        <f>VLOOKUP(B3101,home!$B$2:$E$405,4,FALSE)</f>
        <v>0.8</v>
      </c>
      <c r="K3101" s="12">
        <f t="shared" si="3584"/>
        <v>0.5494792899408294</v>
      </c>
      <c r="L3101" s="12">
        <f t="shared" si="3585"/>
        <v>1.0986982248520698</v>
      </c>
      <c r="M3101" s="13">
        <f t="shared" si="3586"/>
        <v>0.19240023587439289</v>
      </c>
      <c r="N3101" s="13">
        <f t="shared" si="3587"/>
        <v>0.10571994499270952</v>
      </c>
      <c r="O3101" s="13">
        <f t="shared" si="3588"/>
        <v>0.21138979761631499</v>
      </c>
      <c r="P3101" s="13">
        <f t="shared" si="3589"/>
        <v>0.11615431589494842</v>
      </c>
      <c r="Q3101" s="13">
        <f t="shared" si="3590"/>
        <v>2.9045460153588779E-2</v>
      </c>
      <c r="R3101" s="13">
        <f t="shared" si="3591"/>
        <v>0.11612679769644178</v>
      </c>
      <c r="S3101" s="13">
        <f t="shared" si="3592"/>
        <v>1.7530936279401835E-2</v>
      </c>
      <c r="T3101" s="13">
        <f t="shared" si="3593"/>
        <v>3.1912195510759522E-2</v>
      </c>
      <c r="U3101" s="13">
        <f t="shared" si="3594"/>
        <v>6.3809270341343177E-2</v>
      </c>
      <c r="V3101" s="13">
        <f t="shared" si="3595"/>
        <v>1.1759594676156867E-3</v>
      </c>
      <c r="W3101" s="13">
        <f t="shared" si="3596"/>
        <v>5.3199596070662054E-3</v>
      </c>
      <c r="X3101" s="13">
        <f t="shared" si="3597"/>
        <v>5.8450301765683547E-3</v>
      </c>
      <c r="Y3101" s="13">
        <f t="shared" si="3598"/>
        <v>3.2109621396012155E-3</v>
      </c>
      <c r="Z3101" s="13">
        <f t="shared" si="3599"/>
        <v>4.2529435495612021E-2</v>
      </c>
      <c r="AA3101" s="13">
        <f t="shared" si="3600"/>
        <v>2.3369044017713201E-2</v>
      </c>
      <c r="AB3101" s="13">
        <f t="shared" si="3601"/>
        <v>6.4204028567245173E-3</v>
      </c>
      <c r="AC3101" s="13">
        <f t="shared" si="3602"/>
        <v>4.4371296785422517E-5</v>
      </c>
      <c r="AD3101" s="13">
        <f t="shared" si="3603"/>
        <v>7.3080190685115797E-4</v>
      </c>
      <c r="AE3101" s="13">
        <f t="shared" si="3604"/>
        <v>8.0293075777587491E-4</v>
      </c>
      <c r="AF3101" s="13">
        <f t="shared" si="3605"/>
        <v>4.4108929912374046E-4</v>
      </c>
      <c r="AG3101" s="13">
        <f t="shared" si="3606"/>
        <v>1.615413433161658E-4</v>
      </c>
      <c r="AH3101" s="13">
        <f t="shared" si="3607"/>
        <v>1.1681753820747378E-2</v>
      </c>
      <c r="AI3101" s="13">
        <f t="shared" si="3608"/>
        <v>6.4188817946878411E-3</v>
      </c>
      <c r="AJ3101" s="13">
        <f t="shared" si="3609"/>
        <v>1.7635213053795956E-3</v>
      </c>
      <c r="AK3101" s="13">
        <f t="shared" si="3610"/>
        <v>3.2300614489183494E-4</v>
      </c>
      <c r="AL3101" s="13">
        <f t="shared" si="3611"/>
        <v>1.071499231809087E-6</v>
      </c>
      <c r="AM3101" s="13">
        <f t="shared" si="3612"/>
        <v>8.0312102572795702E-5</v>
      </c>
      <c r="AN3101" s="13">
        <f t="shared" si="3613"/>
        <v>8.8238764530867994E-5</v>
      </c>
      <c r="AO3101" s="13">
        <f t="shared" si="3614"/>
        <v>4.8473886976602214E-5</v>
      </c>
      <c r="AP3101" s="13">
        <f t="shared" si="3615"/>
        <v>1.775272452429091E-5</v>
      </c>
      <c r="AQ3101" s="13">
        <f t="shared" si="3616"/>
        <v>4.8762217302815553E-6</v>
      </c>
      <c r="AR3101" s="13">
        <f t="shared" si="3617"/>
        <v>2.5669444372028068E-3</v>
      </c>
      <c r="AS3101" s="13">
        <f t="shared" si="3618"/>
        <v>1.4104828066717604E-3</v>
      </c>
      <c r="AT3101" s="13">
        <f t="shared" si="3619"/>
        <v>3.8751554554187345E-4</v>
      </c>
      <c r="AU3101" s="13">
        <f t="shared" si="3620"/>
        <v>7.097725560179393E-5</v>
      </c>
      <c r="AV3101" s="13">
        <f t="shared" si="3621"/>
        <v>9.7501330025056186E-6</v>
      </c>
      <c r="AW3101" s="13">
        <f t="shared" si="3622"/>
        <v>1.7968801638811036E-8</v>
      </c>
      <c r="AX3101" s="13">
        <f t="shared" si="3623"/>
        <v>7.3549728492258037E-6</v>
      </c>
      <c r="AY3101" s="13">
        <f t="shared" si="3624"/>
        <v>8.0808956132795608E-6</v>
      </c>
      <c r="AZ3101" s="13">
        <f t="shared" si="3625"/>
        <v>4.4392328327625654E-6</v>
      </c>
      <c r="BA3101" s="13">
        <f t="shared" si="3626"/>
        <v>1.6257924110204191E-6</v>
      </c>
      <c r="BB3101" s="13">
        <f t="shared" si="3627"/>
        <v>4.4656380899152506E-7</v>
      </c>
      <c r="BC3101" s="13">
        <f t="shared" si="3628"/>
        <v>9.8127772844433519E-8</v>
      </c>
      <c r="BD3101" s="13">
        <f t="shared" si="3629"/>
        <v>4.7004954940810305E-4</v>
      </c>
      <c r="BE3101" s="13">
        <f t="shared" si="3630"/>
        <v>2.5828249264577132E-4</v>
      </c>
      <c r="BF3101" s="13">
        <f t="shared" si="3631"/>
        <v>7.0960440331572946E-5</v>
      </c>
      <c r="BG3101" s="13">
        <f t="shared" si="3632"/>
        <v>1.2997097455760433E-5</v>
      </c>
      <c r="BH3101" s="13">
        <f t="shared" si="3633"/>
        <v>1.7854089703207502E-6</v>
      </c>
      <c r="BI3101" s="13">
        <f t="shared" si="3634"/>
        <v>1.962090506531667E-7</v>
      </c>
      <c r="BJ3101" s="14">
        <f t="shared" si="3635"/>
        <v>0.1834516151729835</v>
      </c>
      <c r="BK3101" s="14">
        <f t="shared" si="3636"/>
        <v>0.3273149712079893</v>
      </c>
      <c r="BL3101" s="14">
        <f t="shared" si="3637"/>
        <v>0.44656241697012738</v>
      </c>
      <c r="BM3101" s="14">
        <f t="shared" si="3638"/>
        <v>0.22901382369150405</v>
      </c>
      <c r="BN3101" s="14">
        <f t="shared" si="3639"/>
        <v>0.77083655222839631</v>
      </c>
    </row>
    <row r="3102" spans="1:66" x14ac:dyDescent="0.25">
      <c r="A3102" t="s">
        <v>19</v>
      </c>
      <c r="B3102" t="s">
        <v>21</v>
      </c>
      <c r="C3102" t="s">
        <v>249</v>
      </c>
      <c r="D3102" t="s">
        <v>568</v>
      </c>
      <c r="E3102" s="10">
        <f>VLOOKUP(A3102,home!$A$2:$E$405,3,FALSE)</f>
        <v>1.5857988165680501</v>
      </c>
      <c r="F3102" s="10">
        <f>VLOOKUP(B3102,home!$B$2:$E$405,3,FALSE)</f>
        <v>1.19</v>
      </c>
      <c r="G3102" s="10">
        <f>VLOOKUP(C3102,away!$B$2:$E$405,4,FALSE)</f>
        <v>0.95</v>
      </c>
      <c r="H3102" s="10">
        <f>VLOOKUP(A3102,away!$A$2:$E$405,3,FALSE)</f>
        <v>1.24852071005917</v>
      </c>
      <c r="I3102" s="10">
        <f>VLOOKUP(C3102,away!$B$2:$E$405,3,FALSE)</f>
        <v>0.87</v>
      </c>
      <c r="J3102" s="10">
        <f>VLOOKUP(B3102,home!$B$2:$E$405,4,FALSE)</f>
        <v>0.89</v>
      </c>
      <c r="K3102" s="12">
        <f t="shared" si="3584"/>
        <v>1.7927455621301804</v>
      </c>
      <c r="L3102" s="12">
        <f t="shared" si="3585"/>
        <v>0.96672958579881541</v>
      </c>
      <c r="M3102" s="13">
        <f t="shared" si="3586"/>
        <v>6.3324995894349229E-2</v>
      </c>
      <c r="N3102" s="13">
        <f t="shared" si="3587"/>
        <v>0.11352560536150648</v>
      </c>
      <c r="O3102" s="13">
        <f t="shared" si="3588"/>
        <v>6.1218147051655923E-2</v>
      </c>
      <c r="P3102" s="13">
        <f t="shared" si="3589"/>
        <v>0.10974856144868894</v>
      </c>
      <c r="Q3102" s="13">
        <f t="shared" si="3590"/>
        <v>0.10176126259999151</v>
      </c>
      <c r="R3102" s="13">
        <f t="shared" si="3591"/>
        <v>2.9590696971309147E-2</v>
      </c>
      <c r="S3102" s="13">
        <f t="shared" si="3592"/>
        <v>4.7551312755519104E-2</v>
      </c>
      <c r="T3102" s="13">
        <f t="shared" si="3593"/>
        <v>9.8375623243654287E-2</v>
      </c>
      <c r="U3102" s="13">
        <f t="shared" si="3594"/>
        <v>5.3048590675653443E-2</v>
      </c>
      <c r="V3102" s="13">
        <f t="shared" si="3595"/>
        <v>9.1567987160880351E-3</v>
      </c>
      <c r="W3102" s="13">
        <f t="shared" si="3596"/>
        <v>6.0810683974299562E-2</v>
      </c>
      <c r="X3102" s="13">
        <f t="shared" si="3597"/>
        <v>5.8787487330617276E-2</v>
      </c>
      <c r="Y3102" s="13">
        <f t="shared" si="3598"/>
        <v>2.8415801638640371E-2</v>
      </c>
      <c r="Z3102" s="13">
        <f t="shared" si="3599"/>
        <v>9.5354007421906521E-3</v>
      </c>
      <c r="AA3102" s="13">
        <f t="shared" si="3600"/>
        <v>1.7094547363695117E-2</v>
      </c>
      <c r="AB3102" s="13">
        <f t="shared" si="3601"/>
        <v>1.5323086961444302E-2</v>
      </c>
      <c r="AC3102" s="13">
        <f t="shared" si="3602"/>
        <v>9.9185309092094526E-4</v>
      </c>
      <c r="AD3102" s="13">
        <f t="shared" si="3603"/>
        <v>2.7254520956256599E-2</v>
      </c>
      <c r="AE3102" s="13">
        <f t="shared" si="3604"/>
        <v>2.6347751755187079E-2</v>
      </c>
      <c r="AF3102" s="13">
        <f t="shared" si="3605"/>
        <v>1.2735575570511005E-2</v>
      </c>
      <c r="AG3102" s="13">
        <f t="shared" si="3606"/>
        <v>4.1039525653965387E-3</v>
      </c>
      <c r="AH3102" s="13">
        <f t="shared" si="3607"/>
        <v>2.3045385024809211E-3</v>
      </c>
      <c r="AI3102" s="13">
        <f t="shared" si="3608"/>
        <v>4.1314511730808027E-3</v>
      </c>
      <c r="AJ3102" s="13">
        <f t="shared" si="3609"/>
        <v>3.7033203778490693E-3</v>
      </c>
      <c r="AK3102" s="13">
        <f t="shared" si="3610"/>
        <v>2.2130370575117273E-3</v>
      </c>
      <c r="AL3102" s="13">
        <f t="shared" si="3611"/>
        <v>6.8759230606897236E-5</v>
      </c>
      <c r="AM3102" s="13">
        <f t="shared" si="3612"/>
        <v>9.7720842984626039E-3</v>
      </c>
      <c r="AN3102" s="13">
        <f t="shared" si="3613"/>
        <v>9.4469630062438623E-3</v>
      </c>
      <c r="AO3102" s="13">
        <f t="shared" si="3614"/>
        <v>4.5663293170414296E-3</v>
      </c>
      <c r="AP3102" s="13">
        <f t="shared" si="3615"/>
        <v>1.4714685497614829E-3</v>
      </c>
      <c r="AQ3102" s="13">
        <f t="shared" si="3616"/>
        <v>3.5562804540672545E-4</v>
      </c>
      <c r="AR3102" s="13">
        <f t="shared" si="3617"/>
        <v>4.455731103921608E-4</v>
      </c>
      <c r="AS3102" s="13">
        <f t="shared" si="3618"/>
        <v>7.987992162600872E-4</v>
      </c>
      <c r="AT3102" s="13">
        <f t="shared" si="3619"/>
        <v>7.1602187499166903E-4</v>
      </c>
      <c r="AU3102" s="13">
        <f t="shared" si="3620"/>
        <v>4.2788167959314848E-4</v>
      </c>
      <c r="AV3102" s="13">
        <f t="shared" si="3621"/>
        <v>1.9177074555185613E-4</v>
      </c>
      <c r="AW3102" s="13">
        <f t="shared" si="3622"/>
        <v>3.3101842938466541E-6</v>
      </c>
      <c r="AX3102" s="13">
        <f t="shared" si="3623"/>
        <v>2.9198101264718088E-3</v>
      </c>
      <c r="AY3102" s="13">
        <f t="shared" si="3624"/>
        <v>2.8226668341752789E-3</v>
      </c>
      <c r="AZ3102" s="13">
        <f t="shared" si="3625"/>
        <v>1.3643777697251603E-3</v>
      </c>
      <c r="BA3102" s="13">
        <f t="shared" si="3626"/>
        <v>4.3966145206650526E-4</v>
      </c>
      <c r="BB3102" s="13">
        <f t="shared" si="3627"/>
        <v>1.0625843336198958E-4</v>
      </c>
      <c r="BC3102" s="13">
        <f t="shared" si="3628"/>
        <v>2.0544634254333449E-5</v>
      </c>
      <c r="BD3102" s="13">
        <f t="shared" si="3629"/>
        <v>7.1791451408750553E-5</v>
      </c>
      <c r="BE3102" s="13">
        <f t="shared" si="3630"/>
        <v>1.2870380591192203E-4</v>
      </c>
      <c r="BF3102" s="13">
        <f t="shared" si="3631"/>
        <v>1.1536658843893119E-4</v>
      </c>
      <c r="BG3102" s="13">
        <f t="shared" si="3632"/>
        <v>6.8940979813997624E-5</v>
      </c>
      <c r="BH3102" s="13">
        <f t="shared" si="3633"/>
        <v>3.0898408902612638E-5</v>
      </c>
      <c r="BI3102" s="13">
        <f t="shared" si="3634"/>
        <v>1.1078597087408494E-5</v>
      </c>
      <c r="BJ3102" s="14">
        <f t="shared" si="3635"/>
        <v>0.56540405746303191</v>
      </c>
      <c r="BK3102" s="14">
        <f t="shared" si="3636"/>
        <v>0.23366494797034845</v>
      </c>
      <c r="BL3102" s="14">
        <f t="shared" si="3637"/>
        <v>0.19163424259303299</v>
      </c>
      <c r="BM3102" s="14">
        <f t="shared" si="3638"/>
        <v>0.51825002279122145</v>
      </c>
      <c r="BN3102" s="14">
        <f t="shared" si="3639"/>
        <v>0.47916926932750131</v>
      </c>
    </row>
    <row r="3103" spans="1:66" x14ac:dyDescent="0.25">
      <c r="A3103" t="s">
        <v>19</v>
      </c>
      <c r="B3103" t="s">
        <v>252</v>
      </c>
      <c r="C3103" t="s">
        <v>154</v>
      </c>
      <c r="D3103" t="s">
        <v>568</v>
      </c>
      <c r="E3103" s="10">
        <f>VLOOKUP(A3103,home!$A$2:$E$405,3,FALSE)</f>
        <v>1.5857988165680501</v>
      </c>
      <c r="F3103" s="10">
        <f>VLOOKUP(B3103,home!$B$2:$E$405,3,FALSE)</f>
        <v>0.71</v>
      </c>
      <c r="G3103" s="10">
        <f>VLOOKUP(C3103,away!$B$2:$E$405,4,FALSE)</f>
        <v>1.47</v>
      </c>
      <c r="H3103" s="10">
        <f>VLOOKUP(A3103,away!$A$2:$E$405,3,FALSE)</f>
        <v>1.24852071005917</v>
      </c>
      <c r="I3103" s="10">
        <f>VLOOKUP(C3103,away!$B$2:$E$405,3,FALSE)</f>
        <v>0.63</v>
      </c>
      <c r="J3103" s="10">
        <f>VLOOKUP(B3103,home!$B$2:$E$405,4,FALSE)</f>
        <v>1</v>
      </c>
      <c r="K3103" s="12">
        <f t="shared" si="3584"/>
        <v>1.6550982248520738</v>
      </c>
      <c r="L3103" s="12">
        <f t="shared" si="3585"/>
        <v>0.78656804733727714</v>
      </c>
      <c r="M3103" s="13">
        <f t="shared" si="3586"/>
        <v>8.7015738691451988E-2</v>
      </c>
      <c r="N3103" s="13">
        <f t="shared" si="3587"/>
        <v>0.14401959464241409</v>
      </c>
      <c r="O3103" s="13">
        <f t="shared" si="3588"/>
        <v>6.8443799670146147E-2</v>
      </c>
      <c r="P3103" s="13">
        <f t="shared" si="3589"/>
        <v>0.11328121133618983</v>
      </c>
      <c r="Q3103" s="13">
        <f t="shared" si="3590"/>
        <v>0.11918328771828743</v>
      </c>
      <c r="R3103" s="13">
        <f t="shared" si="3591"/>
        <v>2.6917852929445308E-2</v>
      </c>
      <c r="S3103" s="13">
        <f t="shared" si="3592"/>
        <v>3.6868712013402472E-2</v>
      </c>
      <c r="T3103" s="13">
        <f t="shared" si="3593"/>
        <v>9.3745765895810226E-2</v>
      </c>
      <c r="U3103" s="13">
        <f t="shared" si="3594"/>
        <v>4.4551690600354119E-2</v>
      </c>
      <c r="V3103" s="13">
        <f t="shared" si="3595"/>
        <v>5.3330484552313543E-3</v>
      </c>
      <c r="W3103" s="13">
        <f t="shared" si="3596"/>
        <v>6.5753349311523837E-2</v>
      </c>
      <c r="X3103" s="13">
        <f t="shared" si="3597"/>
        <v>5.1719483573851199E-2</v>
      </c>
      <c r="Y3103" s="13">
        <f t="shared" si="3598"/>
        <v>2.0340446601988256E-2</v>
      </c>
      <c r="Z3103" s="13">
        <f t="shared" si="3599"/>
        <v>7.0575743390752701E-3</v>
      </c>
      <c r="AA3103" s="13">
        <f t="shared" si="3600"/>
        <v>1.1680978760365026E-2</v>
      </c>
      <c r="AB3103" s="13">
        <f t="shared" si="3601"/>
        <v>9.6665836054074684E-3</v>
      </c>
      <c r="AC3103" s="13">
        <f t="shared" si="3602"/>
        <v>4.339259470529488E-4</v>
      </c>
      <c r="AD3103" s="13">
        <f t="shared" si="3603"/>
        <v>2.7207062930895358E-2</v>
      </c>
      <c r="AE3103" s="13">
        <f t="shared" si="3604"/>
        <v>2.1400206363336779E-2</v>
      </c>
      <c r="AF3103" s="13">
        <f t="shared" si="3605"/>
        <v>8.4163592659122904E-3</v>
      </c>
      <c r="AG3103" s="13">
        <f t="shared" si="3606"/>
        <v>2.2066797578258772E-3</v>
      </c>
      <c r="AH3103" s="13">
        <f t="shared" si="3607"/>
        <v>1.3878156167060269E-3</v>
      </c>
      <c r="AI3103" s="13">
        <f t="shared" si="3608"/>
        <v>2.2969711636321309E-3</v>
      </c>
      <c r="AJ3103" s="13">
        <f t="shared" si="3609"/>
        <v>1.9008564477319715E-3</v>
      </c>
      <c r="AK3103" s="13">
        <f t="shared" si="3610"/>
        <v>1.0487013774466017E-3</v>
      </c>
      <c r="AL3103" s="13">
        <f t="shared" si="3611"/>
        <v>2.2596214271839657E-5</v>
      </c>
      <c r="AM3103" s="13">
        <f t="shared" si="3612"/>
        <v>9.006072312072717E-3</v>
      </c>
      <c r="AN3103" s="13">
        <f t="shared" si="3613"/>
        <v>7.0838887126853534E-3</v>
      </c>
      <c r="AO3103" s="13">
        <f t="shared" si="3614"/>
        <v>2.7859802561457478E-3</v>
      </c>
      <c r="AP3103" s="13">
        <f t="shared" si="3615"/>
        <v>7.3045434999892292E-4</v>
      </c>
      <c r="AQ3103" s="13">
        <f t="shared" si="3616"/>
        <v>1.4363801293691813E-4</v>
      </c>
      <c r="AR3103" s="13">
        <f t="shared" si="3617"/>
        <v>2.1832228393932777E-4</v>
      </c>
      <c r="AS3103" s="13">
        <f t="shared" si="3618"/>
        <v>3.6134482459363181E-4</v>
      </c>
      <c r="AT3103" s="13">
        <f t="shared" si="3619"/>
        <v>2.9903058887220202E-4</v>
      </c>
      <c r="AU3103" s="13">
        <f t="shared" si="3620"/>
        <v>1.6497499893961733E-4</v>
      </c>
      <c r="AV3103" s="13">
        <f t="shared" si="3621"/>
        <v>6.826245697248335E-5</v>
      </c>
      <c r="AW3103" s="13">
        <f t="shared" si="3622"/>
        <v>8.1713395339593433E-7</v>
      </c>
      <c r="AX3103" s="13">
        <f t="shared" si="3623"/>
        <v>2.4843223827668249E-3</v>
      </c>
      <c r="AY3103" s="13">
        <f t="shared" si="3624"/>
        <v>1.954088605569193E-3</v>
      </c>
      <c r="AZ3103" s="13">
        <f t="shared" si="3625"/>
        <v>7.6851182940329131E-4</v>
      </c>
      <c r="BA3103" s="13">
        <f t="shared" si="3626"/>
        <v>2.0149561633644859E-4</v>
      </c>
      <c r="BB3103" s="13">
        <f t="shared" si="3627"/>
        <v>3.9622503372195368E-5</v>
      </c>
      <c r="BC3103" s="13">
        <f t="shared" si="3628"/>
        <v>6.2331590216164793E-6</v>
      </c>
      <c r="BD3103" s="13">
        <f t="shared" si="3629"/>
        <v>2.8620888761395266E-5</v>
      </c>
      <c r="BE3103" s="13">
        <f t="shared" si="3630"/>
        <v>4.7370382182673972E-5</v>
      </c>
      <c r="BF3103" s="13">
        <f t="shared" si="3631"/>
        <v>3.9201317730554004E-5</v>
      </c>
      <c r="BG3103" s="13">
        <f t="shared" si="3632"/>
        <v>2.1627343795900692E-5</v>
      </c>
      <c r="BH3103" s="13">
        <f t="shared" si="3633"/>
        <v>8.9488445812151858E-6</v>
      </c>
      <c r="BI3103" s="13">
        <f t="shared" si="3634"/>
        <v>2.9622433561692718E-6</v>
      </c>
      <c r="BJ3103" s="14">
        <f t="shared" si="3635"/>
        <v>0.57919654380215468</v>
      </c>
      <c r="BK3103" s="14">
        <f t="shared" si="3636"/>
        <v>0.24490932126316961</v>
      </c>
      <c r="BL3103" s="14">
        <f t="shared" si="3637"/>
        <v>0.16915591634496002</v>
      </c>
      <c r="BM3103" s="14">
        <f t="shared" si="3638"/>
        <v>0.43950459928980878</v>
      </c>
      <c r="BN3103" s="14">
        <f t="shared" si="3639"/>
        <v>0.55886148498793475</v>
      </c>
    </row>
    <row r="3104" spans="1:66" x14ac:dyDescent="0.25">
      <c r="A3104" t="s">
        <v>19</v>
      </c>
      <c r="B3104" t="s">
        <v>20</v>
      </c>
      <c r="C3104" t="s">
        <v>253</v>
      </c>
      <c r="D3104" t="s">
        <v>568</v>
      </c>
      <c r="E3104" s="10">
        <f>VLOOKUP(A3104,home!$A$2:$E$405,3,FALSE)</f>
        <v>1.5857988165680501</v>
      </c>
      <c r="F3104" s="10">
        <f>VLOOKUP(B3104,home!$B$2:$E$405,3,FALSE)</f>
        <v>1.05</v>
      </c>
      <c r="G3104" s="10">
        <f>VLOOKUP(C3104,away!$B$2:$E$405,4,FALSE)</f>
        <v>1.18</v>
      </c>
      <c r="H3104" s="10">
        <f>VLOOKUP(A3104,away!$A$2:$E$405,3,FALSE)</f>
        <v>1.24852071005917</v>
      </c>
      <c r="I3104" s="10">
        <f>VLOOKUP(C3104,away!$B$2:$E$405,3,FALSE)</f>
        <v>0.71</v>
      </c>
      <c r="J3104" s="10">
        <f>VLOOKUP(B3104,home!$B$2:$E$405,4,FALSE)</f>
        <v>0.8</v>
      </c>
      <c r="K3104" s="12">
        <f t="shared" si="3584"/>
        <v>1.9648047337278143</v>
      </c>
      <c r="L3104" s="12">
        <f t="shared" si="3585"/>
        <v>0.70915976331360853</v>
      </c>
      <c r="M3104" s="13">
        <f t="shared" si="3586"/>
        <v>6.8978218575323949E-2</v>
      </c>
      <c r="N3104" s="13">
        <f t="shared" si="3587"/>
        <v>0.13552873038090835</v>
      </c>
      <c r="O3104" s="13">
        <f t="shared" si="3588"/>
        <v>4.8916577158671079E-2</v>
      </c>
      <c r="P3104" s="13">
        <f t="shared" si="3589"/>
        <v>9.6111522359118823E-2</v>
      </c>
      <c r="Q3104" s="13">
        <f t="shared" si="3590"/>
        <v>0.13314374550426469</v>
      </c>
      <c r="R3104" s="13">
        <f t="shared" si="3591"/>
        <v>1.7344834139977526E-2</v>
      </c>
      <c r="S3104" s="13">
        <f t="shared" si="3592"/>
        <v>3.3479498749667498E-2</v>
      </c>
      <c r="T3104" s="13">
        <f t="shared" si="3593"/>
        <v>9.4420187048491672E-2</v>
      </c>
      <c r="U3104" s="13">
        <f t="shared" si="3594"/>
        <v>3.4079212223951647E-2</v>
      </c>
      <c r="V3104" s="13">
        <f t="shared" si="3595"/>
        <v>5.1832233084434893E-3</v>
      </c>
      <c r="W3104" s="13">
        <f t="shared" si="3596"/>
        <v>8.7200487144343544E-2</v>
      </c>
      <c r="X3104" s="13">
        <f t="shared" si="3597"/>
        <v>6.1839076824114034E-2</v>
      </c>
      <c r="Y3104" s="13">
        <f t="shared" si="3598"/>
        <v>2.1926892542060379E-2</v>
      </c>
      <c r="Z3104" s="13">
        <f t="shared" si="3599"/>
        <v>4.1000861578067531E-3</v>
      </c>
      <c r="AA3104" s="13">
        <f t="shared" si="3600"/>
        <v>8.0558686915505953E-3</v>
      </c>
      <c r="AB3104" s="13">
        <f t="shared" si="3601"/>
        <v>7.9141044697241519E-3</v>
      </c>
      <c r="AC3104" s="13">
        <f t="shared" si="3602"/>
        <v>4.5138115081010626E-4</v>
      </c>
      <c r="AD3104" s="13">
        <f t="shared" si="3603"/>
        <v>4.2832982481144415E-2</v>
      </c>
      <c r="AE3104" s="13">
        <f t="shared" si="3604"/>
        <v>3.0375427718344315E-2</v>
      </c>
      <c r="AF3104" s="13">
        <f t="shared" si="3605"/>
        <v>1.0770515565645337E-2</v>
      </c>
      <c r="AG3104" s="13">
        <f t="shared" si="3606"/>
        <v>2.5460054230995281E-3</v>
      </c>
      <c r="AH3104" s="13">
        <f t="shared" si="3607"/>
        <v>7.2690403230890978E-4</v>
      </c>
      <c r="AI3104" s="13">
        <f t="shared" si="3608"/>
        <v>1.4282244836463821E-3</v>
      </c>
      <c r="AJ3104" s="13">
        <f t="shared" si="3609"/>
        <v>1.4030911131471876E-3</v>
      </c>
      <c r="AK3104" s="13">
        <f t="shared" si="3610"/>
        <v>9.1893335365434076E-4</v>
      </c>
      <c r="AL3104" s="13">
        <f t="shared" si="3611"/>
        <v>2.5157465915821718E-5</v>
      </c>
      <c r="AM3104" s="13">
        <f t="shared" si="3612"/>
        <v>1.6831689347726615E-2</v>
      </c>
      <c r="AN3104" s="13">
        <f t="shared" si="3613"/>
        <v>1.1936356834001991E-2</v>
      </c>
      <c r="AO3104" s="13">
        <f t="shared" si="3614"/>
        <v>4.232391993613813E-3</v>
      </c>
      <c r="AP3104" s="13">
        <f t="shared" si="3615"/>
        <v>1.0004807014805277E-3</v>
      </c>
      <c r="AQ3104" s="13">
        <f t="shared" si="3616"/>
        <v>1.7737516436544101E-4</v>
      </c>
      <c r="AR3104" s="13">
        <f t="shared" si="3617"/>
        <v>1.0309821830077886E-4</v>
      </c>
      <c r="AS3104" s="13">
        <f t="shared" si="3618"/>
        <v>2.0256786735627387E-4</v>
      </c>
      <c r="AT3104" s="13">
        <f t="shared" si="3619"/>
        <v>1.9900315234137747E-4</v>
      </c>
      <c r="AU3104" s="13">
        <f t="shared" si="3620"/>
        <v>1.3033411191569859E-4</v>
      </c>
      <c r="AV3104" s="13">
        <f t="shared" si="3621"/>
        <v>6.4020270014543846E-5</v>
      </c>
      <c r="AW3104" s="13">
        <f t="shared" si="3622"/>
        <v>9.7370606330803112E-7</v>
      </c>
      <c r="AX3104" s="13">
        <f t="shared" si="3623"/>
        <v>5.5118304845082075E-3</v>
      </c>
      <c r="AY3104" s="13">
        <f t="shared" si="3624"/>
        <v>3.9087684018185723E-3</v>
      </c>
      <c r="AZ3104" s="13">
        <f t="shared" si="3625"/>
        <v>1.3859706373406853E-3</v>
      </c>
      <c r="BA3104" s="13">
        <f t="shared" si="3626"/>
        <v>3.2762486971204386E-4</v>
      </c>
      <c r="BB3104" s="13">
        <f t="shared" si="3627"/>
        <v>5.8084593765161206E-5</v>
      </c>
      <c r="BC3104" s="13">
        <f t="shared" si="3628"/>
        <v>8.2382513533337661E-6</v>
      </c>
      <c r="BD3104" s="13">
        <f t="shared" si="3629"/>
        <v>1.2185518014705842E-5</v>
      </c>
      <c r="BE3104" s="13">
        <f t="shared" si="3630"/>
        <v>2.3942163478219597E-5</v>
      </c>
      <c r="BF3104" s="13">
        <f t="shared" si="3631"/>
        <v>2.3520838068845531E-5</v>
      </c>
      <c r="BG3104" s="13">
        <f t="shared" si="3632"/>
        <v>1.5404617992971027E-5</v>
      </c>
      <c r="BH3104" s="13">
        <f t="shared" si="3633"/>
        <v>7.5667665884645362E-6</v>
      </c>
      <c r="BI3104" s="13">
        <f t="shared" si="3634"/>
        <v>2.9734437624057164E-6</v>
      </c>
      <c r="BJ3104" s="14">
        <f t="shared" si="3635"/>
        <v>0.66596286191210252</v>
      </c>
      <c r="BK3104" s="14">
        <f t="shared" si="3636"/>
        <v>0.20813777001109829</v>
      </c>
      <c r="BL3104" s="14">
        <f t="shared" si="3637"/>
        <v>0.12157236663446609</v>
      </c>
      <c r="BM3104" s="14">
        <f t="shared" si="3638"/>
        <v>0.49584166190145423</v>
      </c>
      <c r="BN3104" s="14">
        <f t="shared" si="3639"/>
        <v>0.5000236281182644</v>
      </c>
    </row>
    <row r="3105" spans="1:66" x14ac:dyDescent="0.25">
      <c r="A3105" t="s">
        <v>19</v>
      </c>
      <c r="B3105" t="s">
        <v>139</v>
      </c>
      <c r="C3105" t="s">
        <v>146</v>
      </c>
      <c r="D3105" t="s">
        <v>568</v>
      </c>
      <c r="E3105" s="10">
        <f>VLOOKUP(A3105,home!$A$2:$E$405,3,FALSE)</f>
        <v>1.5857988165680501</v>
      </c>
      <c r="F3105" s="10">
        <f>VLOOKUP(B3105,home!$B$2:$E$405,3,FALSE)</f>
        <v>1.05</v>
      </c>
      <c r="G3105" s="10">
        <f>VLOOKUP(C3105,away!$B$2:$E$405,4,FALSE)</f>
        <v>1.1200000000000001</v>
      </c>
      <c r="H3105" s="10">
        <f>VLOOKUP(A3105,away!$A$2:$E$405,3,FALSE)</f>
        <v>1.24852071005917</v>
      </c>
      <c r="I3105" s="10">
        <f>VLOOKUP(C3105,away!$B$2:$E$405,3,FALSE)</f>
        <v>0.49</v>
      </c>
      <c r="J3105" s="10">
        <f>VLOOKUP(B3105,home!$B$2:$E$405,4,FALSE)</f>
        <v>0.8</v>
      </c>
      <c r="K3105" s="12">
        <f t="shared" si="3584"/>
        <v>1.8648994082840273</v>
      </c>
      <c r="L3105" s="12">
        <f t="shared" si="3585"/>
        <v>0.4894201183431946</v>
      </c>
      <c r="M3105" s="13">
        <f t="shared" si="3586"/>
        <v>9.4958101013988577E-2</v>
      </c>
      <c r="N3105" s="13">
        <f t="shared" si="3587"/>
        <v>0.17708730639276218</v>
      </c>
      <c r="O3105" s="13">
        <f t="shared" si="3588"/>
        <v>4.6474405035911312E-2</v>
      </c>
      <c r="P3105" s="13">
        <f t="shared" si="3589"/>
        <v>8.6670090451823209E-2</v>
      </c>
      <c r="Q3105" s="13">
        <f t="shared" si="3590"/>
        <v>0.16512500645323724</v>
      </c>
      <c r="R3105" s="13">
        <f t="shared" si="3591"/>
        <v>1.1372754406302636E-2</v>
      </c>
      <c r="S3105" s="13">
        <f t="shared" si="3592"/>
        <v>1.9776365835866516E-2</v>
      </c>
      <c r="T3105" s="13">
        <f t="shared" si="3593"/>
        <v>8.0815500199764134E-2</v>
      </c>
      <c r="U3105" s="13">
        <f t="shared" si="3594"/>
        <v>2.1209042962873348E-2</v>
      </c>
      <c r="V3105" s="13">
        <f t="shared" si="3595"/>
        <v>2.00558561852266E-3</v>
      </c>
      <c r="W3105" s="13">
        <f t="shared" si="3596"/>
        <v>0.10264717560917945</v>
      </c>
      <c r="X3105" s="13">
        <f t="shared" si="3597"/>
        <v>5.0237592834239279E-2</v>
      </c>
      <c r="Y3105" s="13">
        <f t="shared" si="3598"/>
        <v>1.2293644315105306E-2</v>
      </c>
      <c r="Z3105" s="13">
        <f t="shared" si="3599"/>
        <v>1.8553516024735748E-3</v>
      </c>
      <c r="AA3105" s="13">
        <f t="shared" si="3600"/>
        <v>3.4600441056117908E-3</v>
      </c>
      <c r="AB3105" s="13">
        <f t="shared" si="3601"/>
        <v>3.2263171025960335E-3</v>
      </c>
      <c r="AC3105" s="13">
        <f t="shared" si="3602"/>
        <v>1.1440854249801459E-4</v>
      </c>
      <c r="AD3105" s="13">
        <f t="shared" si="3603"/>
        <v>4.7856664263896342E-2</v>
      </c>
      <c r="AE3105" s="13">
        <f t="shared" si="3604"/>
        <v>2.3422014287546675E-2</v>
      </c>
      <c r="AF3105" s="13">
        <f t="shared" si="3605"/>
        <v>5.7316025022235446E-3</v>
      </c>
      <c r="AG3105" s="13">
        <f t="shared" si="3606"/>
        <v>9.3505385831146588E-4</v>
      </c>
      <c r="AH3105" s="13">
        <f t="shared" si="3607"/>
        <v>2.2701160021271319E-4</v>
      </c>
      <c r="AI3105" s="13">
        <f t="shared" si="3608"/>
        <v>4.2335379891029893E-4</v>
      </c>
      <c r="AJ3105" s="13">
        <f t="shared" si="3609"/>
        <v>3.9475612454130588E-4</v>
      </c>
      <c r="AK3105" s="13">
        <f t="shared" si="3610"/>
        <v>2.4539348769119239E-4</v>
      </c>
      <c r="AL3105" s="13">
        <f t="shared" si="3611"/>
        <v>4.1769153430325896E-6</v>
      </c>
      <c r="AM3105" s="13">
        <f t="shared" si="3612"/>
        <v>1.7849572973637522E-2</v>
      </c>
      <c r="AN3105" s="13">
        <f t="shared" si="3613"/>
        <v>8.7359401171331636E-3</v>
      </c>
      <c r="AO3105" s="13">
        <f t="shared" si="3614"/>
        <v>2.1377724229831871E-3</v>
      </c>
      <c r="AP3105" s="13">
        <f t="shared" si="3615"/>
        <v>3.4875627741574975E-4</v>
      </c>
      <c r="AQ3105" s="13">
        <f t="shared" si="3616"/>
        <v>4.2672084641437062E-5</v>
      </c>
      <c r="AR3105" s="13">
        <f t="shared" si="3617"/>
        <v>2.222080884827682E-5</v>
      </c>
      <c r="AS3105" s="13">
        <f t="shared" si="3618"/>
        <v>4.1439573272743913E-5</v>
      </c>
      <c r="AT3105" s="13">
        <f t="shared" si="3619"/>
        <v>3.8640317837941366E-5</v>
      </c>
      <c r="AU3105" s="13">
        <f t="shared" si="3620"/>
        <v>2.4020101957294533E-5</v>
      </c>
      <c r="AV3105" s="13">
        <f t="shared" si="3621"/>
        <v>1.1198768481770144E-5</v>
      </c>
      <c r="AW3105" s="13">
        <f t="shared" si="3622"/>
        <v>1.0589864451460463E-7</v>
      </c>
      <c r="AX3105" s="13">
        <f t="shared" si="3623"/>
        <v>5.5479430127765295E-3</v>
      </c>
      <c r="AY3105" s="13">
        <f t="shared" si="3624"/>
        <v>2.7152749258743886E-3</v>
      </c>
      <c r="AZ3105" s="13">
        <f t="shared" si="3625"/>
        <v>6.64455087777876E-4</v>
      </c>
      <c r="BA3105" s="13">
        <f t="shared" si="3626"/>
        <v>1.0839922923132862E-4</v>
      </c>
      <c r="BB3105" s="13">
        <f t="shared" si="3627"/>
        <v>1.3263190899676983E-5</v>
      </c>
      <c r="BC3105" s="13">
        <f t="shared" si="3628"/>
        <v>1.2982544919456586E-6</v>
      </c>
      <c r="BD3105" s="13">
        <f t="shared" si="3629"/>
        <v>1.81255181603419E-6</v>
      </c>
      <c r="BE3105" s="13">
        <f t="shared" si="3630"/>
        <v>3.3802268092062995E-6</v>
      </c>
      <c r="BF3105" s="13">
        <f t="shared" si="3631"/>
        <v>3.1518914881773173E-6</v>
      </c>
      <c r="BG3105" s="13">
        <f t="shared" si="3632"/>
        <v>1.9593201904257804E-6</v>
      </c>
      <c r="BH3105" s="13">
        <f t="shared" si="3633"/>
        <v>9.1348376594099632E-7</v>
      </c>
      <c r="BI3105" s="13">
        <f t="shared" si="3634"/>
        <v>3.4071106691608565E-7</v>
      </c>
      <c r="BJ3105" s="14">
        <f t="shared" si="3635"/>
        <v>0.70431690829312843</v>
      </c>
      <c r="BK3105" s="14">
        <f t="shared" si="3636"/>
        <v>0.20624400330391637</v>
      </c>
      <c r="BL3105" s="14">
        <f t="shared" si="3637"/>
        <v>8.7182156380185352E-2</v>
      </c>
      <c r="BM3105" s="14">
        <f t="shared" si="3638"/>
        <v>0.41519558679844881</v>
      </c>
      <c r="BN3105" s="14">
        <f t="shared" si="3639"/>
        <v>0.58168766375402514</v>
      </c>
    </row>
    <row r="3106" spans="1:66" x14ac:dyDescent="0.25">
      <c r="A3106" t="s">
        <v>485</v>
      </c>
      <c r="B3106" t="s">
        <v>499</v>
      </c>
      <c r="C3106" t="s">
        <v>495</v>
      </c>
      <c r="D3106" t="s">
        <v>568</v>
      </c>
      <c r="E3106" s="10">
        <f>VLOOKUP(A3106,home!$A$2:$E$405,3,FALSE)</f>
        <v>1.4285714285714299</v>
      </c>
      <c r="F3106" s="10">
        <f>VLOOKUP(B3106,home!$B$2:$E$405,3,FALSE)</f>
        <v>0.9</v>
      </c>
      <c r="G3106" s="10">
        <f>VLOOKUP(C3106,away!$B$2:$E$405,4,FALSE)</f>
        <v>1.17</v>
      </c>
      <c r="H3106" s="10">
        <f>VLOOKUP(A3106,away!$A$2:$E$405,3,FALSE)</f>
        <v>1.19047619047619</v>
      </c>
      <c r="I3106" s="10">
        <f>VLOOKUP(C3106,away!$B$2:$E$405,3,FALSE)</f>
        <v>0.47</v>
      </c>
      <c r="J3106" s="10">
        <f>VLOOKUP(B3106,home!$B$2:$E$405,4,FALSE)</f>
        <v>1.2</v>
      </c>
      <c r="K3106" s="12">
        <f t="shared" si="3584"/>
        <v>1.5042857142857156</v>
      </c>
      <c r="L3106" s="12">
        <f t="shared" si="3585"/>
        <v>0.67142857142857115</v>
      </c>
      <c r="M3106" s="13">
        <f t="shared" si="3586"/>
        <v>0.11352703396434291</v>
      </c>
      <c r="N3106" s="13">
        <f t="shared" si="3587"/>
        <v>0.17077709537779029</v>
      </c>
      <c r="O3106" s="13">
        <f t="shared" si="3588"/>
        <v>7.6225294233201638E-2</v>
      </c>
      <c r="P3106" s="13">
        <f t="shared" si="3589"/>
        <v>0.11466462118223057</v>
      </c>
      <c r="Q3106" s="13">
        <f t="shared" si="3590"/>
        <v>0.12844877245200956</v>
      </c>
      <c r="R3106" s="13">
        <f t="shared" si="3591"/>
        <v>2.5589920206860538E-2</v>
      </c>
      <c r="S3106" s="13">
        <f t="shared" si="3592"/>
        <v>2.8953401872090695E-2</v>
      </c>
      <c r="T3106" s="13">
        <f t="shared" si="3593"/>
        <v>8.6244175789206359E-2</v>
      </c>
      <c r="U3106" s="13">
        <f t="shared" si="3594"/>
        <v>3.8494551396891674E-2</v>
      </c>
      <c r="V3106" s="13">
        <f t="shared" si="3595"/>
        <v>3.2492807529515676E-3</v>
      </c>
      <c r="W3106" s="13">
        <f t="shared" si="3596"/>
        <v>6.440788447236484E-2</v>
      </c>
      <c r="X3106" s="13">
        <f t="shared" si="3597"/>
        <v>4.3245293860016368E-2</v>
      </c>
      <c r="Y3106" s="13">
        <f t="shared" si="3598"/>
        <v>1.4518062938719774E-2</v>
      </c>
      <c r="Z3106" s="13">
        <f t="shared" si="3599"/>
        <v>5.727267855821166E-3</v>
      </c>
      <c r="AA3106" s="13">
        <f t="shared" si="3600"/>
        <v>8.6154472173995619E-3</v>
      </c>
      <c r="AB3106" s="13">
        <f t="shared" si="3601"/>
        <v>6.4800470856583919E-3</v>
      </c>
      <c r="AC3106" s="13">
        <f t="shared" si="3602"/>
        <v>2.051149920208241E-4</v>
      </c>
      <c r="AD3106" s="13">
        <f t="shared" si="3603"/>
        <v>2.4221965124785801E-2</v>
      </c>
      <c r="AE3106" s="13">
        <f t="shared" si="3604"/>
        <v>1.6263319440927602E-2</v>
      </c>
      <c r="AF3106" s="13">
        <f t="shared" si="3605"/>
        <v>5.4598286694542636E-3</v>
      </c>
      <c r="AG3106" s="13">
        <f t="shared" si="3606"/>
        <v>1.2219616545921443E-3</v>
      </c>
      <c r="AH3106" s="13">
        <f t="shared" si="3607"/>
        <v>9.613628186556951E-4</v>
      </c>
      <c r="AI3106" s="13">
        <f t="shared" si="3608"/>
        <v>1.4461643543492114E-3</v>
      </c>
      <c r="AJ3106" s="13">
        <f t="shared" si="3609"/>
        <v>1.0877221893783723E-3</v>
      </c>
      <c r="AK3106" s="13">
        <f t="shared" si="3610"/>
        <v>5.4541498353115564E-4</v>
      </c>
      <c r="AL3106" s="13">
        <f t="shared" si="3611"/>
        <v>8.2868131184511073E-6</v>
      </c>
      <c r="AM3106" s="13">
        <f t="shared" si="3612"/>
        <v>7.2873512218284177E-3</v>
      </c>
      <c r="AN3106" s="13">
        <f t="shared" si="3613"/>
        <v>4.8929358203705061E-3</v>
      </c>
      <c r="AO3106" s="13">
        <f t="shared" si="3614"/>
        <v>1.6426284539815263E-3</v>
      </c>
      <c r="AP3106" s="13">
        <f t="shared" si="3615"/>
        <v>3.6763589208157961E-4</v>
      </c>
      <c r="AQ3106" s="13">
        <f t="shared" si="3616"/>
        <v>6.1710310456550825E-5</v>
      </c>
      <c r="AR3106" s="13">
        <f t="shared" si="3617"/>
        <v>1.290972927909076E-4</v>
      </c>
      <c r="AS3106" s="13">
        <f t="shared" si="3618"/>
        <v>1.941992132983226E-4</v>
      </c>
      <c r="AT3106" s="13">
        <f t="shared" si="3619"/>
        <v>1.4606555114509564E-4</v>
      </c>
      <c r="AU3106" s="13">
        <f t="shared" si="3620"/>
        <v>7.324144064561231E-5</v>
      </c>
      <c r="AV3106" s="13">
        <f t="shared" si="3621"/>
        <v>2.7544013214224941E-5</v>
      </c>
      <c r="AW3106" s="13">
        <f t="shared" si="3622"/>
        <v>2.3249584356307511E-7</v>
      </c>
      <c r="AX3106" s="13">
        <f t="shared" si="3623"/>
        <v>1.8270430563298429E-3</v>
      </c>
      <c r="AY3106" s="13">
        <f t="shared" si="3624"/>
        <v>1.2267289092500367E-3</v>
      </c>
      <c r="AZ3106" s="13">
        <f t="shared" si="3625"/>
        <v>4.118304195339407E-4</v>
      </c>
      <c r="BA3106" s="13">
        <f t="shared" si="3626"/>
        <v>9.2171570086167654E-5</v>
      </c>
      <c r="BB3106" s="13">
        <f t="shared" si="3627"/>
        <v>1.5471656407320989E-5</v>
      </c>
      <c r="BC3106" s="13">
        <f t="shared" si="3628"/>
        <v>2.0776224318402465E-6</v>
      </c>
      <c r="BD3106" s="13">
        <f t="shared" si="3629"/>
        <v>1.4446601812315844E-5</v>
      </c>
      <c r="BE3106" s="13">
        <f t="shared" si="3630"/>
        <v>2.1731816726240856E-5</v>
      </c>
      <c r="BF3106" s="13">
        <f t="shared" si="3631"/>
        <v>1.6345430723379747E-5</v>
      </c>
      <c r="BG3106" s="13">
        <f t="shared" si="3632"/>
        <v>8.1960659770089929E-6</v>
      </c>
      <c r="BH3106" s="13">
        <f t="shared" si="3633"/>
        <v>3.0823062406394564E-6</v>
      </c>
      <c r="BI3106" s="13">
        <f t="shared" si="3634"/>
        <v>9.2733384896952838E-7</v>
      </c>
      <c r="BJ3106" s="14">
        <f t="shared" si="3635"/>
        <v>0.5726359447126248</v>
      </c>
      <c r="BK3106" s="14">
        <f t="shared" si="3636"/>
        <v>0.261834468486005</v>
      </c>
      <c r="BL3106" s="14">
        <f t="shared" si="3637"/>
        <v>0.16008080155234894</v>
      </c>
      <c r="BM3106" s="14">
        <f t="shared" si="3638"/>
        <v>0.36981924877695799</v>
      </c>
      <c r="BN3106" s="14">
        <f t="shared" si="3639"/>
        <v>0.62923273741643559</v>
      </c>
    </row>
    <row r="3107" spans="1:66" x14ac:dyDescent="0.25">
      <c r="A3107" t="s">
        <v>485</v>
      </c>
      <c r="B3107" t="s">
        <v>496</v>
      </c>
      <c r="C3107" t="s">
        <v>490</v>
      </c>
      <c r="D3107" t="s">
        <v>568</v>
      </c>
      <c r="E3107" s="10">
        <f>VLOOKUP(A3107,home!$A$2:$E$405,3,FALSE)</f>
        <v>1.4285714285714299</v>
      </c>
      <c r="F3107" s="10">
        <f>VLOOKUP(B3107,home!$B$2:$E$405,3,FALSE)</f>
        <v>1.05</v>
      </c>
      <c r="G3107" s="10">
        <f>VLOOKUP(C3107,away!$B$2:$E$405,4,FALSE)</f>
        <v>1.82</v>
      </c>
      <c r="H3107" s="10">
        <f>VLOOKUP(A3107,away!$A$2:$E$405,3,FALSE)</f>
        <v>1.19047619047619</v>
      </c>
      <c r="I3107" s="10">
        <f>VLOOKUP(C3107,away!$B$2:$E$405,3,FALSE)</f>
        <v>1.4</v>
      </c>
      <c r="J3107" s="10">
        <f>VLOOKUP(B3107,home!$B$2:$E$405,4,FALSE)</f>
        <v>0.42</v>
      </c>
      <c r="K3107" s="12">
        <f t="shared" si="3584"/>
        <v>2.7300000000000031</v>
      </c>
      <c r="L3107" s="12">
        <f t="shared" si="3585"/>
        <v>0.69999999999999962</v>
      </c>
      <c r="M3107" s="13">
        <f t="shared" si="3586"/>
        <v>3.238694077290695E-2</v>
      </c>
      <c r="N3107" s="13">
        <f t="shared" si="3587"/>
        <v>8.8416348310036086E-2</v>
      </c>
      <c r="O3107" s="13">
        <f t="shared" si="3588"/>
        <v>2.2670858541034854E-2</v>
      </c>
      <c r="P3107" s="13">
        <f t="shared" si="3589"/>
        <v>6.1891443817025223E-2</v>
      </c>
      <c r="Q3107" s="13">
        <f t="shared" si="3590"/>
        <v>0.1206883154431994</v>
      </c>
      <c r="R3107" s="13">
        <f t="shared" si="3591"/>
        <v>7.9348004893621937E-3</v>
      </c>
      <c r="S3107" s="13">
        <f t="shared" si="3592"/>
        <v>2.9568637283583818E-2</v>
      </c>
      <c r="T3107" s="13">
        <f t="shared" si="3593"/>
        <v>8.4481820810239541E-2</v>
      </c>
      <c r="U3107" s="13">
        <f t="shared" si="3594"/>
        <v>2.1662005335958814E-2</v>
      </c>
      <c r="V3107" s="13">
        <f t="shared" si="3595"/>
        <v>6.2784073165476359E-3</v>
      </c>
      <c r="W3107" s="13">
        <f t="shared" si="3596"/>
        <v>0.10982636705331159</v>
      </c>
      <c r="X3107" s="13">
        <f t="shared" si="3597"/>
        <v>7.6878456937318068E-2</v>
      </c>
      <c r="Y3107" s="13">
        <f t="shared" si="3598"/>
        <v>2.6907459928061307E-2</v>
      </c>
      <c r="Z3107" s="13">
        <f t="shared" si="3599"/>
        <v>1.8514534475178445E-3</v>
      </c>
      <c r="AA3107" s="13">
        <f t="shared" si="3600"/>
        <v>5.0544679117237217E-3</v>
      </c>
      <c r="AB3107" s="13">
        <f t="shared" si="3601"/>
        <v>6.8993486995028884E-3</v>
      </c>
      <c r="AC3107" s="13">
        <f t="shared" si="3602"/>
        <v>7.4987727387015879E-4</v>
      </c>
      <c r="AD3107" s="13">
        <f t="shared" si="3603"/>
        <v>7.4956495513885266E-2</v>
      </c>
      <c r="AE3107" s="13">
        <f t="shared" si="3604"/>
        <v>5.2469546859719655E-2</v>
      </c>
      <c r="AF3107" s="13">
        <f t="shared" si="3605"/>
        <v>1.8364341400901867E-2</v>
      </c>
      <c r="AG3107" s="13">
        <f t="shared" si="3606"/>
        <v>4.2850129935437676E-3</v>
      </c>
      <c r="AH3107" s="13">
        <f t="shared" si="3607"/>
        <v>3.2400435331562255E-4</v>
      </c>
      <c r="AI3107" s="13">
        <f t="shared" si="3608"/>
        <v>8.845318845516506E-4</v>
      </c>
      <c r="AJ3107" s="13">
        <f t="shared" si="3609"/>
        <v>1.2073860224130046E-3</v>
      </c>
      <c r="AK3107" s="13">
        <f t="shared" si="3610"/>
        <v>1.0987212803958354E-3</v>
      </c>
      <c r="AL3107" s="13">
        <f t="shared" si="3611"/>
        <v>5.7320618814634964E-5</v>
      </c>
      <c r="AM3107" s="13">
        <f t="shared" si="3612"/>
        <v>4.0926246550581385E-2</v>
      </c>
      <c r="AN3107" s="13">
        <f t="shared" si="3613"/>
        <v>2.8648372585406954E-2</v>
      </c>
      <c r="AO3107" s="13">
        <f t="shared" si="3614"/>
        <v>1.0026930404892427E-2</v>
      </c>
      <c r="AP3107" s="13">
        <f t="shared" si="3615"/>
        <v>2.3396170944748988E-3</v>
      </c>
      <c r="AQ3107" s="13">
        <f t="shared" si="3616"/>
        <v>4.0943299153310697E-4</v>
      </c>
      <c r="AR3107" s="13">
        <f t="shared" si="3617"/>
        <v>4.5360609464187145E-5</v>
      </c>
      <c r="AS3107" s="13">
        <f t="shared" si="3618"/>
        <v>1.2383446383723107E-4</v>
      </c>
      <c r="AT3107" s="13">
        <f t="shared" si="3619"/>
        <v>1.6903404313782061E-4</v>
      </c>
      <c r="AU3107" s="13">
        <f t="shared" si="3620"/>
        <v>1.5382097925541692E-4</v>
      </c>
      <c r="AV3107" s="13">
        <f t="shared" si="3621"/>
        <v>1.0498281834182221E-4</v>
      </c>
      <c r="AW3107" s="13">
        <f t="shared" si="3622"/>
        <v>3.042769515410207E-6</v>
      </c>
      <c r="AX3107" s="13">
        <f t="shared" si="3623"/>
        <v>1.862144218051455E-2</v>
      </c>
      <c r="AY3107" s="13">
        <f t="shared" si="3624"/>
        <v>1.303500952636018E-2</v>
      </c>
      <c r="AZ3107" s="13">
        <f t="shared" si="3625"/>
        <v>4.5622533342260596E-3</v>
      </c>
      <c r="BA3107" s="13">
        <f t="shared" si="3626"/>
        <v>1.06452577798608E-3</v>
      </c>
      <c r="BB3107" s="13">
        <f t="shared" si="3627"/>
        <v>1.8629201114756389E-4</v>
      </c>
      <c r="BC3107" s="13">
        <f t="shared" si="3628"/>
        <v>2.6080881560658939E-5</v>
      </c>
      <c r="BD3107" s="13">
        <f t="shared" si="3629"/>
        <v>5.2920711041551628E-6</v>
      </c>
      <c r="BE3107" s="13">
        <f t="shared" si="3630"/>
        <v>1.4447354114343613E-5</v>
      </c>
      <c r="BF3107" s="13">
        <f t="shared" si="3631"/>
        <v>1.9720638366079054E-5</v>
      </c>
      <c r="BG3107" s="13">
        <f t="shared" si="3632"/>
        <v>1.7945780913131962E-5</v>
      </c>
      <c r="BH3107" s="13">
        <f t="shared" si="3633"/>
        <v>1.2247995473212581E-5</v>
      </c>
      <c r="BI3107" s="13">
        <f t="shared" si="3634"/>
        <v>6.6874055283740737E-6</v>
      </c>
      <c r="BJ3107" s="14">
        <f t="shared" si="3635"/>
        <v>0.77712036858890055</v>
      </c>
      <c r="BK3107" s="14">
        <f t="shared" si="3636"/>
        <v>0.14396763660910863</v>
      </c>
      <c r="BL3107" s="14">
        <f t="shared" si="3637"/>
        <v>6.8409498677794375E-2</v>
      </c>
      <c r="BM3107" s="14">
        <f t="shared" si="3638"/>
        <v>0.64432828319291169</v>
      </c>
      <c r="BN3107" s="14">
        <f t="shared" si="3639"/>
        <v>0.33398870737356467</v>
      </c>
    </row>
    <row r="3108" spans="1:66" x14ac:dyDescent="0.25">
      <c r="A3108" t="s">
        <v>485</v>
      </c>
      <c r="B3108" t="s">
        <v>488</v>
      </c>
      <c r="C3108" t="s">
        <v>486</v>
      </c>
      <c r="D3108" t="s">
        <v>568</v>
      </c>
      <c r="E3108" s="10">
        <f>VLOOKUP(A3108,home!$A$2:$E$405,3,FALSE)</f>
        <v>1.4285714285714299</v>
      </c>
      <c r="F3108" s="10">
        <f>VLOOKUP(B3108,home!$B$2:$E$405,3,FALSE)</f>
        <v>1.87</v>
      </c>
      <c r="G3108" s="10">
        <f>VLOOKUP(C3108,away!$B$2:$E$405,4,FALSE)</f>
        <v>1.63</v>
      </c>
      <c r="H3108" s="10">
        <f>VLOOKUP(A3108,away!$A$2:$E$405,3,FALSE)</f>
        <v>1.19047619047619</v>
      </c>
      <c r="I3108" s="10">
        <f>VLOOKUP(C3108,away!$B$2:$E$405,3,FALSE)</f>
        <v>0.82</v>
      </c>
      <c r="J3108" s="10">
        <f>VLOOKUP(B3108,home!$B$2:$E$405,4,FALSE)</f>
        <v>0.7</v>
      </c>
      <c r="K3108" s="12">
        <f t="shared" si="3584"/>
        <v>4.3544285714285751</v>
      </c>
      <c r="L3108" s="12">
        <f t="shared" si="3585"/>
        <v>0.68333333333333302</v>
      </c>
      <c r="M3108" s="13">
        <f t="shared" si="3586"/>
        <v>6.4882534094061004E-3</v>
      </c>
      <c r="N3108" s="13">
        <f t="shared" si="3587"/>
        <v>2.8252636024586785E-2</v>
      </c>
      <c r="O3108" s="13">
        <f t="shared" si="3588"/>
        <v>4.4336398297608335E-3</v>
      </c>
      <c r="P3108" s="13">
        <f t="shared" si="3589"/>
        <v>1.9305967950134294E-2</v>
      </c>
      <c r="Q3108" s="13">
        <f t="shared" si="3590"/>
        <v>6.1512042761816488E-2</v>
      </c>
      <c r="R3108" s="13">
        <f t="shared" si="3591"/>
        <v>1.5148269418349505E-3</v>
      </c>
      <c r="S3108" s="13">
        <f t="shared" si="3592"/>
        <v>1.4361353317029639E-2</v>
      </c>
      <c r="T3108" s="13">
        <f t="shared" si="3593"/>
        <v>4.2033229220574578E-2</v>
      </c>
      <c r="U3108" s="13">
        <f t="shared" si="3594"/>
        <v>6.5962057162958802E-3</v>
      </c>
      <c r="V3108" s="13">
        <f t="shared" si="3595"/>
        <v>4.7480647695004241E-3</v>
      </c>
      <c r="W3108" s="13">
        <f t="shared" si="3596"/>
        <v>8.9283265496329978E-2</v>
      </c>
      <c r="X3108" s="13">
        <f t="shared" si="3597"/>
        <v>6.1010231422492123E-2</v>
      </c>
      <c r="Y3108" s="13">
        <f t="shared" si="3598"/>
        <v>2.0845162402684796E-2</v>
      </c>
      <c r="Z3108" s="13">
        <f t="shared" si="3599"/>
        <v>3.4504391452907189E-4</v>
      </c>
      <c r="AA3108" s="13">
        <f t="shared" si="3600"/>
        <v>1.5024690798229499E-3</v>
      </c>
      <c r="AB3108" s="13">
        <f t="shared" si="3601"/>
        <v>3.2711971444345277E-3</v>
      </c>
      <c r="AC3108" s="13">
        <f t="shared" si="3602"/>
        <v>8.8299944223286337E-4</v>
      </c>
      <c r="AD3108" s="13">
        <f t="shared" si="3603"/>
        <v>9.7194400556915611E-2</v>
      </c>
      <c r="AE3108" s="13">
        <f t="shared" si="3604"/>
        <v>6.6416173713892301E-2</v>
      </c>
      <c r="AF3108" s="13">
        <f t="shared" si="3605"/>
        <v>2.2692192685579857E-2</v>
      </c>
      <c r="AG3108" s="13">
        <f t="shared" si="3606"/>
        <v>5.1687772228265205E-3</v>
      </c>
      <c r="AH3108" s="13">
        <f t="shared" si="3607"/>
        <v>5.8945002065383081E-5</v>
      </c>
      <c r="AI3108" s="13">
        <f t="shared" si="3608"/>
        <v>2.5667180113642042E-4</v>
      </c>
      <c r="AJ3108" s="13">
        <f t="shared" si="3609"/>
        <v>5.5882951217423146E-4</v>
      </c>
      <c r="AK3108" s="13">
        <f t="shared" si="3610"/>
        <v>8.1112773145632186E-4</v>
      </c>
      <c r="AL3108" s="13">
        <f t="shared" si="3611"/>
        <v>1.0509551866159018E-4</v>
      </c>
      <c r="AM3108" s="13">
        <f t="shared" si="3612"/>
        <v>8.4645214953581321E-2</v>
      </c>
      <c r="AN3108" s="13">
        <f t="shared" si="3613"/>
        <v>5.7840896884947209E-2</v>
      </c>
      <c r="AO3108" s="13">
        <f t="shared" si="3614"/>
        <v>1.9762306435690286E-2</v>
      </c>
      <c r="AP3108" s="13">
        <f t="shared" si="3615"/>
        <v>4.5014142436850075E-3</v>
      </c>
      <c r="AQ3108" s="13">
        <f t="shared" si="3616"/>
        <v>7.6899159996285501E-4</v>
      </c>
      <c r="AR3108" s="13">
        <f t="shared" si="3617"/>
        <v>8.0558169489356869E-6</v>
      </c>
      <c r="AS3108" s="13">
        <f t="shared" si="3618"/>
        <v>3.5078479488644128E-5</v>
      </c>
      <c r="AT3108" s="13">
        <f t="shared" si="3619"/>
        <v>7.6373366663811626E-5</v>
      </c>
      <c r="AU3108" s="13">
        <f t="shared" si="3620"/>
        <v>1.1085412329903066E-4</v>
      </c>
      <c r="AV3108" s="13">
        <f t="shared" si="3621"/>
        <v>1.2067659043849132E-4</v>
      </c>
      <c r="AW3108" s="13">
        <f t="shared" si="3622"/>
        <v>8.6865130077566884E-6</v>
      </c>
      <c r="AX3108" s="13">
        <f t="shared" si="3623"/>
        <v>6.14302570714313E-2</v>
      </c>
      <c r="AY3108" s="13">
        <f t="shared" si="3624"/>
        <v>4.1977342332144701E-2</v>
      </c>
      <c r="AZ3108" s="13">
        <f t="shared" si="3625"/>
        <v>1.4342258630149433E-2</v>
      </c>
      <c r="BA3108" s="13">
        <f t="shared" si="3626"/>
        <v>3.2668477990895916E-3</v>
      </c>
      <c r="BB3108" s="13">
        <f t="shared" si="3627"/>
        <v>5.5808649901113814E-4</v>
      </c>
      <c r="BC3108" s="13">
        <f t="shared" si="3628"/>
        <v>7.6271821531522215E-5</v>
      </c>
      <c r="BD3108" s="13">
        <f t="shared" si="3629"/>
        <v>9.1746804140656344E-7</v>
      </c>
      <c r="BE3108" s="13">
        <f t="shared" si="3630"/>
        <v>3.9950490528733548E-6</v>
      </c>
      <c r="BF3108" s="13">
        <f t="shared" si="3631"/>
        <v>8.6980778700452038E-6</v>
      </c>
      <c r="BG3108" s="13">
        <f t="shared" si="3632"/>
        <v>1.2625052931278479E-5</v>
      </c>
      <c r="BH3108" s="13">
        <f t="shared" si="3633"/>
        <v>1.3743722799939276E-5</v>
      </c>
      <c r="BI3108" s="13">
        <f t="shared" si="3634"/>
        <v>1.196921184756998E-5</v>
      </c>
      <c r="BJ3108" s="14">
        <f t="shared" si="3635"/>
        <v>0.78357799977892351</v>
      </c>
      <c r="BK3108" s="14">
        <f t="shared" si="3636"/>
        <v>8.7869076739109625E-2</v>
      </c>
      <c r="BL3108" s="14">
        <f t="shared" si="3637"/>
        <v>1.9406899718363523E-2</v>
      </c>
      <c r="BM3108" s="14">
        <f t="shared" si="3638"/>
        <v>0.7277229974142494</v>
      </c>
      <c r="BN3108" s="14">
        <f t="shared" si="3639"/>
        <v>0.12150736691753945</v>
      </c>
    </row>
    <row r="3109" spans="1:66" x14ac:dyDescent="0.25">
      <c r="A3109" t="s">
        <v>485</v>
      </c>
      <c r="B3109" t="s">
        <v>492</v>
      </c>
      <c r="C3109" t="s">
        <v>498</v>
      </c>
      <c r="D3109" t="s">
        <v>568</v>
      </c>
      <c r="E3109" s="10">
        <f>VLOOKUP(A3109,home!$A$2:$E$405,3,FALSE)</f>
        <v>1.4285714285714299</v>
      </c>
      <c r="F3109" s="10">
        <f>VLOOKUP(B3109,home!$B$2:$E$405,3,FALSE)</f>
        <v>1.4</v>
      </c>
      <c r="G3109" s="10">
        <f>VLOOKUP(C3109,away!$B$2:$E$405,4,FALSE)</f>
        <v>0.57999999999999996</v>
      </c>
      <c r="H3109" s="10">
        <f>VLOOKUP(A3109,away!$A$2:$E$405,3,FALSE)</f>
        <v>1.19047619047619</v>
      </c>
      <c r="I3109" s="10">
        <f>VLOOKUP(C3109,away!$B$2:$E$405,3,FALSE)</f>
        <v>0.93</v>
      </c>
      <c r="J3109" s="10">
        <f>VLOOKUP(B3109,home!$B$2:$E$405,4,FALSE)</f>
        <v>1.18</v>
      </c>
      <c r="K3109" s="12">
        <f t="shared" si="3584"/>
        <v>1.160000000000001</v>
      </c>
      <c r="L3109" s="12">
        <f t="shared" si="3585"/>
        <v>1.3064285714285708</v>
      </c>
      <c r="M3109" s="13">
        <f t="shared" si="3586"/>
        <v>8.4887487870736286E-2</v>
      </c>
      <c r="N3109" s="13">
        <f t="shared" si="3587"/>
        <v>9.8469485930054182E-2</v>
      </c>
      <c r="O3109" s="13">
        <f t="shared" si="3588"/>
        <v>0.11089943951112614</v>
      </c>
      <c r="P3109" s="13">
        <f t="shared" si="3589"/>
        <v>0.12864334983290643</v>
      </c>
      <c r="Q3109" s="13">
        <f t="shared" si="3590"/>
        <v>5.7112301839431487E-2</v>
      </c>
      <c r="R3109" s="13">
        <f t="shared" si="3591"/>
        <v>7.2441098166374882E-2</v>
      </c>
      <c r="S3109" s="13">
        <f t="shared" si="3592"/>
        <v>4.8738370846337115E-2</v>
      </c>
      <c r="T3109" s="13">
        <f t="shared" si="3593"/>
        <v>7.4613142903085822E-2</v>
      </c>
      <c r="U3109" s="13">
        <f t="shared" si="3594"/>
        <v>8.4031673872994928E-2</v>
      </c>
      <c r="V3109" s="13">
        <f t="shared" si="3595"/>
        <v>8.2067680255891035E-3</v>
      </c>
      <c r="W3109" s="13">
        <f t="shared" si="3596"/>
        <v>2.2083423377913521E-2</v>
      </c>
      <c r="X3109" s="13">
        <f t="shared" si="3597"/>
        <v>2.8850415255859865E-2</v>
      </c>
      <c r="Y3109" s="13">
        <f t="shared" si="3598"/>
        <v>1.884550339391703E-2</v>
      </c>
      <c r="Z3109" s="13">
        <f t="shared" si="3599"/>
        <v>3.1546373463404664E-2</v>
      </c>
      <c r="AA3109" s="13">
        <f t="shared" si="3600"/>
        <v>3.6593793217549443E-2</v>
      </c>
      <c r="AB3109" s="13">
        <f t="shared" si="3601"/>
        <v>2.1224400066178702E-2</v>
      </c>
      <c r="AC3109" s="13">
        <f t="shared" si="3602"/>
        <v>7.7731282650941381E-4</v>
      </c>
      <c r="AD3109" s="13">
        <f t="shared" si="3603"/>
        <v>6.4041927795949272E-3</v>
      </c>
      <c r="AE3109" s="13">
        <f t="shared" si="3604"/>
        <v>8.3666204241993683E-3</v>
      </c>
      <c r="AF3109" s="13">
        <f t="shared" si="3605"/>
        <v>5.4651959842359436E-3</v>
      </c>
      <c r="AG3109" s="13">
        <f t="shared" si="3606"/>
        <v>2.3799627274208421E-3</v>
      </c>
      <c r="AH3109" s="13">
        <f t="shared" si="3607"/>
        <v>1.0303270904386982E-2</v>
      </c>
      <c r="AI3109" s="13">
        <f t="shared" si="3608"/>
        <v>1.1951794249088909E-2</v>
      </c>
      <c r="AJ3109" s="13">
        <f t="shared" si="3609"/>
        <v>6.9320406644715754E-3</v>
      </c>
      <c r="AK3109" s="13">
        <f t="shared" si="3610"/>
        <v>2.6803890569290106E-3</v>
      </c>
      <c r="AL3109" s="13">
        <f t="shared" si="3611"/>
        <v>4.7119371006726664E-5</v>
      </c>
      <c r="AM3109" s="13">
        <f t="shared" si="3612"/>
        <v>1.4857727248660244E-3</v>
      </c>
      <c r="AN3109" s="13">
        <f t="shared" si="3613"/>
        <v>1.9410559384142555E-3</v>
      </c>
      <c r="AO3109" s="13">
        <f t="shared" si="3614"/>
        <v>1.2679254683427401E-3</v>
      </c>
      <c r="AP3109" s="13">
        <f t="shared" si="3615"/>
        <v>5.5215135276163584E-4</v>
      </c>
      <c r="AQ3109" s="13">
        <f t="shared" si="3616"/>
        <v>1.8033657575018417E-4</v>
      </c>
      <c r="AR3109" s="13">
        <f t="shared" si="3617"/>
        <v>2.6920974977319681E-3</v>
      </c>
      <c r="AS3109" s="13">
        <f t="shared" si="3618"/>
        <v>3.1228330973690857E-3</v>
      </c>
      <c r="AT3109" s="13">
        <f t="shared" si="3619"/>
        <v>1.8112431964740717E-3</v>
      </c>
      <c r="AU3109" s="13">
        <f t="shared" si="3620"/>
        <v>7.0034736930330813E-4</v>
      </c>
      <c r="AV3109" s="13">
        <f t="shared" si="3621"/>
        <v>2.0310073709795955E-4</v>
      </c>
      <c r="AW3109" s="13">
        <f t="shared" si="3622"/>
        <v>1.9835385377522119E-6</v>
      </c>
      <c r="AX3109" s="13">
        <f t="shared" si="3623"/>
        <v>2.8724939347409803E-4</v>
      </c>
      <c r="AY3109" s="13">
        <f t="shared" si="3624"/>
        <v>3.7527081476008934E-4</v>
      </c>
      <c r="AZ3109" s="13">
        <f t="shared" si="3625"/>
        <v>2.4513225721292973E-4</v>
      </c>
      <c r="BA3109" s="13">
        <f t="shared" si="3626"/>
        <v>1.0674926153391626E-4</v>
      </c>
      <c r="BB3109" s="13">
        <f t="shared" si="3627"/>
        <v>3.486507131170227E-5</v>
      </c>
      <c r="BC3109" s="13">
        <f t="shared" si="3628"/>
        <v>9.1097450613004876E-6</v>
      </c>
      <c r="BD3109" s="13">
        <f t="shared" si="3629"/>
        <v>5.8617218135140084E-4</v>
      </c>
      <c r="BE3109" s="13">
        <f t="shared" si="3630"/>
        <v>6.7995973036762548E-4</v>
      </c>
      <c r="BF3109" s="13">
        <f t="shared" si="3631"/>
        <v>3.943766436132232E-4</v>
      </c>
      <c r="BG3109" s="13">
        <f t="shared" si="3632"/>
        <v>1.5249230219711307E-4</v>
      </c>
      <c r="BH3109" s="13">
        <f t="shared" si="3633"/>
        <v>4.4222767637162831E-5</v>
      </c>
      <c r="BI3109" s="13">
        <f t="shared" si="3634"/>
        <v>1.0259682091821787E-5</v>
      </c>
      <c r="BJ3109" s="14">
        <f t="shared" si="3635"/>
        <v>0.3290758632192019</v>
      </c>
      <c r="BK3109" s="14">
        <f t="shared" si="3636"/>
        <v>0.27167567958784511</v>
      </c>
      <c r="BL3109" s="14">
        <f t="shared" si="3637"/>
        <v>0.36745500491433536</v>
      </c>
      <c r="BM3109" s="14">
        <f t="shared" si="3638"/>
        <v>0.44692647075793535</v>
      </c>
      <c r="BN3109" s="14">
        <f t="shared" si="3639"/>
        <v>0.55245316315062942</v>
      </c>
    </row>
    <row r="3110" spans="1:66" x14ac:dyDescent="0.25">
      <c r="A3110" t="s">
        <v>22</v>
      </c>
      <c r="B3110" t="s">
        <v>167</v>
      </c>
      <c r="C3110" t="s">
        <v>262</v>
      </c>
      <c r="D3110" t="s">
        <v>568</v>
      </c>
      <c r="E3110" s="10">
        <f>VLOOKUP(A3110,home!$A$2:$E$405,3,FALSE)</f>
        <v>1.675</v>
      </c>
      <c r="F3110" s="10">
        <f>VLOOKUP(B3110,home!$B$2:$E$405,3,FALSE)</f>
        <v>0.75</v>
      </c>
      <c r="G3110" s="10">
        <f>VLOOKUP(C3110,away!$B$2:$E$405,4,FALSE)</f>
        <v>1.1299999999999999</v>
      </c>
      <c r="H3110" s="10">
        <f>VLOOKUP(A3110,away!$A$2:$E$405,3,FALSE)</f>
        <v>1.41875</v>
      </c>
      <c r="I3110" s="10">
        <f>VLOOKUP(C3110,away!$B$2:$E$405,3,FALSE)</f>
        <v>0.66</v>
      </c>
      <c r="J3110" s="10">
        <f>VLOOKUP(B3110,home!$B$2:$E$405,4,FALSE)</f>
        <v>0.97</v>
      </c>
      <c r="K3110" s="12">
        <f t="shared" si="3584"/>
        <v>1.4195625000000001</v>
      </c>
      <c r="L3110" s="12">
        <f t="shared" si="3585"/>
        <v>0.90828375000000006</v>
      </c>
      <c r="M3110" s="13">
        <f t="shared" si="3586"/>
        <v>9.7505523626845655E-2</v>
      </c>
      <c r="N3110" s="13">
        <f t="shared" si="3587"/>
        <v>0.1384151848835341</v>
      </c>
      <c r="O3110" s="13">
        <f t="shared" si="3588"/>
        <v>8.8562682645504986E-2</v>
      </c>
      <c r="P3110" s="13">
        <f t="shared" si="3589"/>
        <v>0.12572026318295967</v>
      </c>
      <c r="Q3110" s="13">
        <f t="shared" si="3590"/>
        <v>9.8244502945615958E-2</v>
      </c>
      <c r="R3110" s="13">
        <f t="shared" si="3591"/>
        <v>4.022002275165959E-2</v>
      </c>
      <c r="S3110" s="13">
        <f t="shared" si="3592"/>
        <v>4.0524844098270604E-2</v>
      </c>
      <c r="T3110" s="13">
        <f t="shared" si="3593"/>
        <v>8.9233885552330111E-2</v>
      </c>
      <c r="U3110" s="13">
        <f t="shared" si="3594"/>
        <v>5.7094836047402772E-2</v>
      </c>
      <c r="V3110" s="13">
        <f t="shared" si="3595"/>
        <v>5.8057042149174442E-3</v>
      </c>
      <c r="W3110" s="13">
        <f t="shared" si="3596"/>
        <v>4.6488070737578657E-2</v>
      </c>
      <c r="X3110" s="13">
        <f t="shared" si="3597"/>
        <v>4.2224359219793214E-2</v>
      </c>
      <c r="Y3110" s="13">
        <f t="shared" si="3598"/>
        <v>1.9175849666750427E-2</v>
      </c>
      <c r="Z3110" s="13">
        <f t="shared" si="3599"/>
        <v>1.2177064363320901E-2</v>
      </c>
      <c r="AA3110" s="13">
        <f t="shared" si="3600"/>
        <v>1.7286103930256726E-2</v>
      </c>
      <c r="AB3110" s="13">
        <f t="shared" si="3601"/>
        <v>1.2269352455247535E-2</v>
      </c>
      <c r="AC3110" s="13">
        <f t="shared" si="3602"/>
        <v>4.6785468832460166E-4</v>
      </c>
      <c r="AD3110" s="13">
        <f t="shared" si="3603"/>
        <v>1.6498180479103505E-2</v>
      </c>
      <c r="AE3110" s="13">
        <f t="shared" si="3604"/>
        <v>1.4985029233736931E-2</v>
      </c>
      <c r="AF3110" s="13">
        <f t="shared" si="3605"/>
        <v>6.8053292731391022E-3</v>
      </c>
      <c r="AG3110" s="13">
        <f t="shared" si="3606"/>
        <v>2.0603899973971867E-3</v>
      </c>
      <c r="AH3110" s="13">
        <f t="shared" si="3607"/>
        <v>2.7650574209771169E-3</v>
      </c>
      <c r="AI3110" s="13">
        <f t="shared" si="3608"/>
        <v>3.9251718251658288E-3</v>
      </c>
      <c r="AJ3110" s="13">
        <f t="shared" si="3609"/>
        <v>2.7860133645309839E-3</v>
      </c>
      <c r="AK3110" s="13">
        <f t="shared" si="3610"/>
        <v>1.3183066989290054E-3</v>
      </c>
      <c r="AL3110" s="13">
        <f t="shared" si="3611"/>
        <v>2.412942871735163E-5</v>
      </c>
      <c r="AM3110" s="13">
        <f t="shared" si="3612"/>
        <v>4.6840396652734692E-3</v>
      </c>
      <c r="AN3110" s="13">
        <f t="shared" si="3613"/>
        <v>4.2544371123233319E-3</v>
      </c>
      <c r="AO3110" s="13">
        <f t="shared" si="3614"/>
        <v>1.9321180472601034E-3</v>
      </c>
      <c r="AP3110" s="13">
        <f t="shared" si="3615"/>
        <v>5.8497047513602816E-4</v>
      </c>
      <c r="AQ3110" s="13">
        <f t="shared" si="3616"/>
        <v>1.3282979419895833E-4</v>
      </c>
      <c r="AR3110" s="13">
        <f t="shared" si="3617"/>
        <v>5.0229134465808504E-4</v>
      </c>
      <c r="AS3110" s="13">
        <f t="shared" si="3618"/>
        <v>7.1303395695119294E-4</v>
      </c>
      <c r="AT3110" s="13">
        <f t="shared" si="3619"/>
        <v>5.0609813325726391E-4</v>
      </c>
      <c r="AU3110" s="13">
        <f t="shared" si="3620"/>
        <v>2.3947931043067164E-4</v>
      </c>
      <c r="AV3110" s="13">
        <f t="shared" si="3621"/>
        <v>8.4988962153310102E-5</v>
      </c>
      <c r="AW3110" s="13">
        <f t="shared" si="3622"/>
        <v>8.6421261527972537E-7</v>
      </c>
      <c r="AX3110" s="13">
        <f t="shared" si="3623"/>
        <v>1.1082145095557955E-3</v>
      </c>
      <c r="AY3110" s="13">
        <f t="shared" si="3624"/>
        <v>1.0065732305437488E-3</v>
      </c>
      <c r="AZ3110" s="13">
        <f t="shared" si="3625"/>
        <v>4.5712705424394532E-4</v>
      </c>
      <c r="BA3110" s="13">
        <f t="shared" si="3626"/>
        <v>1.3840035835171473E-4</v>
      </c>
      <c r="BB3110" s="13">
        <f t="shared" si="3627"/>
        <v>3.1426699121259813E-5</v>
      </c>
      <c r="BC3110" s="13">
        <f t="shared" si="3628"/>
        <v>5.7088720255959149E-6</v>
      </c>
      <c r="BD3110" s="13">
        <f t="shared" si="3629"/>
        <v>7.6037177686431301E-5</v>
      </c>
      <c r="BE3110" s="13">
        <f t="shared" si="3630"/>
        <v>1.0793952604949464E-4</v>
      </c>
      <c r="BF3110" s="13">
        <f t="shared" si="3631"/>
        <v>7.6613451723817877E-5</v>
      </c>
      <c r="BG3110" s="13">
        <f t="shared" si="3632"/>
        <v>3.625252768756408E-5</v>
      </c>
      <c r="BH3110" s="13">
        <f t="shared" si="3633"/>
        <v>1.2865682208869426E-5</v>
      </c>
      <c r="BI3110" s="13">
        <f t="shared" si="3634"/>
        <v>3.6527280001256371E-6</v>
      </c>
      <c r="BJ3110" s="14">
        <f t="shared" si="3635"/>
        <v>0.48846662780701317</v>
      </c>
      <c r="BK3110" s="14">
        <f t="shared" si="3636"/>
        <v>0.27105489247057912</v>
      </c>
      <c r="BL3110" s="14">
        <f t="shared" si="3637"/>
        <v>0.22858679994048145</v>
      </c>
      <c r="BM3110" s="14">
        <f t="shared" si="3638"/>
        <v>0.4106114955273461</v>
      </c>
      <c r="BN3110" s="14">
        <f t="shared" si="3639"/>
        <v>0.58866818003611998</v>
      </c>
    </row>
    <row r="3111" spans="1:66" x14ac:dyDescent="0.25">
      <c r="A3111" t="s">
        <v>22</v>
      </c>
      <c r="B3111" t="s">
        <v>291</v>
      </c>
      <c r="C3111" t="s">
        <v>259</v>
      </c>
      <c r="D3111" t="s">
        <v>568</v>
      </c>
      <c r="E3111" s="10">
        <f>VLOOKUP(A3111,home!$A$2:$E$405,3,FALSE)</f>
        <v>1.675</v>
      </c>
      <c r="F3111" s="10">
        <f>VLOOKUP(B3111,home!$B$2:$E$405,3,FALSE)</f>
        <v>1.19</v>
      </c>
      <c r="G3111" s="10">
        <f>VLOOKUP(C3111,away!$B$2:$E$405,4,FALSE)</f>
        <v>1.1200000000000001</v>
      </c>
      <c r="H3111" s="10">
        <f>VLOOKUP(A3111,away!$A$2:$E$405,3,FALSE)</f>
        <v>1.41875</v>
      </c>
      <c r="I3111" s="10">
        <f>VLOOKUP(C3111,away!$B$2:$E$405,3,FALSE)</f>
        <v>1.19</v>
      </c>
      <c r="J3111" s="10">
        <f>VLOOKUP(B3111,home!$B$2:$E$405,4,FALSE)</f>
        <v>0.62</v>
      </c>
      <c r="K3111" s="12">
        <f t="shared" si="3584"/>
        <v>2.23244</v>
      </c>
      <c r="L3111" s="12">
        <f t="shared" si="3585"/>
        <v>1.0467537499999999</v>
      </c>
      <c r="M3111" s="13">
        <f t="shared" si="3586"/>
        <v>3.7658606822432848E-2</v>
      </c>
      <c r="N3111" s="13">
        <f t="shared" si="3587"/>
        <v>8.4070580214671981E-2</v>
      </c>
      <c r="O3111" s="13">
        <f t="shared" si="3588"/>
        <v>3.9419287911157161E-2</v>
      </c>
      <c r="P3111" s="13">
        <f t="shared" si="3589"/>
        <v>8.8001195104383687E-2</v>
      </c>
      <c r="Q3111" s="13">
        <f t="shared" si="3590"/>
        <v>9.3841263047221166E-2</v>
      </c>
      <c r="R3111" s="13">
        <f t="shared" si="3591"/>
        <v>2.063114372166671E-2</v>
      </c>
      <c r="S3111" s="13">
        <f t="shared" si="3592"/>
        <v>5.141062690074516E-2</v>
      </c>
      <c r="T3111" s="13">
        <f t="shared" si="3593"/>
        <v>9.8228693999415168E-2</v>
      </c>
      <c r="U3111" s="13">
        <f t="shared" si="3594"/>
        <v>4.6057790489997634E-2</v>
      </c>
      <c r="V3111" s="13">
        <f t="shared" si="3595"/>
        <v>1.3348569011250524E-2</v>
      </c>
      <c r="W3111" s="13">
        <f t="shared" si="3596"/>
        <v>6.9831663092379467E-2</v>
      </c>
      <c r="X3111" s="13">
        <f t="shared" si="3597"/>
        <v>7.3096555210684797E-2</v>
      </c>
      <c r="Y3111" s="13">
        <f t="shared" si="3598"/>
        <v>3.8257046639433176E-2</v>
      </c>
      <c r="Z3111" s="13">
        <f t="shared" si="3599"/>
        <v>7.198575685814528E-3</v>
      </c>
      <c r="AA3111" s="13">
        <f t="shared" si="3600"/>
        <v>1.6070388304039784E-2</v>
      </c>
      <c r="AB3111" s="13">
        <f t="shared" si="3601"/>
        <v>1.7938088832735292E-2</v>
      </c>
      <c r="AC3111" s="13">
        <f t="shared" si="3602"/>
        <v>1.9495709696960241E-3</v>
      </c>
      <c r="AD3111" s="13">
        <f t="shared" si="3603"/>
        <v>3.8973749488487905E-2</v>
      </c>
      <c r="AE3111" s="13">
        <f t="shared" si="3604"/>
        <v>4.0795918428635287E-2</v>
      </c>
      <c r="AF3111" s="13">
        <f t="shared" si="3605"/>
        <v>2.1351640299934048E-2</v>
      </c>
      <c r="AG3111" s="13">
        <f t="shared" si="3606"/>
        <v>7.4499698508690296E-3</v>
      </c>
      <c r="AH3111" s="13">
        <f t="shared" si="3607"/>
        <v>1.8837840234462947E-3</v>
      </c>
      <c r="AI3111" s="13">
        <f t="shared" si="3608"/>
        <v>4.2054348053024455E-3</v>
      </c>
      <c r="AJ3111" s="13">
        <f t="shared" si="3609"/>
        <v>4.6941904383746968E-3</v>
      </c>
      <c r="AK3111" s="13">
        <f t="shared" si="3610"/>
        <v>3.493166167415069E-3</v>
      </c>
      <c r="AL3111" s="13">
        <f t="shared" si="3611"/>
        <v>1.8223146287171002E-4</v>
      </c>
      <c r="AM3111" s="13">
        <f t="shared" si="3612"/>
        <v>1.7401311461615995E-2</v>
      </c>
      <c r="AN3111" s="13">
        <f t="shared" si="3613"/>
        <v>1.8214888027364522E-2</v>
      </c>
      <c r="AO3111" s="13">
        <f t="shared" si="3614"/>
        <v>9.5332511742369577E-3</v>
      </c>
      <c r="AP3111" s="13">
        <f t="shared" si="3615"/>
        <v>3.3263221387748129E-3</v>
      </c>
      <c r="AQ3111" s="13">
        <f t="shared" si="3616"/>
        <v>8.7046004311763878E-4</v>
      </c>
      <c r="AR3111" s="13">
        <f t="shared" si="3617"/>
        <v>3.9437159814649937E-4</v>
      </c>
      <c r="AS3111" s="13">
        <f t="shared" si="3618"/>
        <v>8.8041093056617109E-4</v>
      </c>
      <c r="AT3111" s="13">
        <f t="shared" si="3619"/>
        <v>9.8273228891657149E-4</v>
      </c>
      <c r="AU3111" s="13">
        <f t="shared" si="3620"/>
        <v>7.312969570229703E-4</v>
      </c>
      <c r="AV3111" s="13">
        <f t="shared" si="3621"/>
        <v>4.0814414468408995E-4</v>
      </c>
      <c r="AW3111" s="13">
        <f t="shared" si="3622"/>
        <v>1.182892236881524E-5</v>
      </c>
      <c r="AX3111" s="13">
        <f t="shared" si="3623"/>
        <v>6.4745639598949968E-3</v>
      </c>
      <c r="AY3111" s="13">
        <f t="shared" si="3624"/>
        <v>6.7772741046349359E-3</v>
      </c>
      <c r="AZ3111" s="13">
        <f t="shared" si="3625"/>
        <v>3.5470685419022557E-3</v>
      </c>
      <c r="BA3111" s="13">
        <f t="shared" si="3626"/>
        <v>1.2376357659144061E-3</v>
      </c>
      <c r="BB3111" s="13">
        <f t="shared" si="3627"/>
        <v>3.2387496977625668E-4</v>
      </c>
      <c r="BC3111" s="13">
        <f t="shared" si="3628"/>
        <v>6.7803467828886661E-5</v>
      </c>
      <c r="BD3111" s="13">
        <f t="shared" si="3629"/>
        <v>6.8801658208890177E-5</v>
      </c>
      <c r="BE3111" s="13">
        <f t="shared" si="3630"/>
        <v>1.5359557385185478E-4</v>
      </c>
      <c r="BF3111" s="13">
        <f t="shared" si="3631"/>
        <v>1.7144645144491738E-4</v>
      </c>
      <c r="BG3111" s="13">
        <f t="shared" si="3632"/>
        <v>1.2758130535456377E-4</v>
      </c>
      <c r="BH3111" s="13">
        <f t="shared" si="3633"/>
        <v>7.1204402331435587E-5</v>
      </c>
      <c r="BI3111" s="13">
        <f t="shared" si="3634"/>
        <v>3.1791911188158022E-5</v>
      </c>
      <c r="BJ3111" s="14">
        <f t="shared" si="3635"/>
        <v>0.63367153392679354</v>
      </c>
      <c r="BK3111" s="14">
        <f t="shared" si="3636"/>
        <v>0.19932807437601491</v>
      </c>
      <c r="BL3111" s="14">
        <f t="shared" si="3637"/>
        <v>0.15841465191585125</v>
      </c>
      <c r="BM3111" s="14">
        <f t="shared" si="3638"/>
        <v>0.62822531390067438</v>
      </c>
      <c r="BN3111" s="14">
        <f t="shared" si="3639"/>
        <v>0.36362207682153358</v>
      </c>
    </row>
    <row r="3112" spans="1:66" x14ac:dyDescent="0.25">
      <c r="A3112" t="s">
        <v>22</v>
      </c>
      <c r="B3112" t="s">
        <v>165</v>
      </c>
      <c r="C3112" t="s">
        <v>162</v>
      </c>
      <c r="D3112" t="s">
        <v>568</v>
      </c>
      <c r="E3112" s="10">
        <f>VLOOKUP(A3112,home!$A$2:$E$405,3,FALSE)</f>
        <v>1.675</v>
      </c>
      <c r="F3112" s="10">
        <f>VLOOKUP(B3112,home!$B$2:$E$405,3,FALSE)</f>
        <v>0.67</v>
      </c>
      <c r="G3112" s="10">
        <f>VLOOKUP(C3112,away!$B$2:$E$405,4,FALSE)</f>
        <v>1.28</v>
      </c>
      <c r="H3112" s="10">
        <f>VLOOKUP(A3112,away!$A$2:$E$405,3,FALSE)</f>
        <v>1.41875</v>
      </c>
      <c r="I3112" s="10">
        <f>VLOOKUP(C3112,away!$B$2:$E$405,3,FALSE)</f>
        <v>0.6</v>
      </c>
      <c r="J3112" s="10">
        <f>VLOOKUP(B3112,home!$B$2:$E$405,4,FALSE)</f>
        <v>0.97</v>
      </c>
      <c r="K3112" s="12">
        <f t="shared" si="3584"/>
        <v>1.4364800000000002</v>
      </c>
      <c r="L3112" s="12">
        <f t="shared" si="3585"/>
        <v>0.82571249999999996</v>
      </c>
      <c r="M3112" s="13">
        <f t="shared" si="3586"/>
        <v>0.10412194694306576</v>
      </c>
      <c r="N3112" s="13">
        <f t="shared" si="3587"/>
        <v>0.14956909434477508</v>
      </c>
      <c r="O3112" s="13">
        <f t="shared" si="3588"/>
        <v>8.5974793115226184E-2</v>
      </c>
      <c r="P3112" s="13">
        <f t="shared" si="3589"/>
        <v>0.1235010708141601</v>
      </c>
      <c r="Q3112" s="13">
        <f t="shared" si="3590"/>
        <v>0.10742650632219131</v>
      </c>
      <c r="R3112" s="13">
        <f t="shared" si="3591"/>
        <v>3.5495230680078094E-2</v>
      </c>
      <c r="S3112" s="13">
        <f t="shared" si="3592"/>
        <v>3.662175684388691E-2</v>
      </c>
      <c r="T3112" s="13">
        <f t="shared" si="3593"/>
        <v>8.8703409101562394E-2</v>
      </c>
      <c r="U3112" s="13">
        <f t="shared" si="3594"/>
        <v>5.0988188967318576E-2</v>
      </c>
      <c r="V3112" s="13">
        <f t="shared" si="3595"/>
        <v>4.8264199582020726E-3</v>
      </c>
      <c r="W3112" s="13">
        <f t="shared" si="3596"/>
        <v>5.1438675933900439E-2</v>
      </c>
      <c r="X3112" s="13">
        <f t="shared" si="3597"/>
        <v>4.2473557702070772E-2</v>
      </c>
      <c r="Y3112" s="13">
        <f t="shared" si="3598"/>
        <v>1.7535473757035552E-2</v>
      </c>
      <c r="Z3112" s="13">
        <f t="shared" si="3599"/>
        <v>9.7696185543079943E-3</v>
      </c>
      <c r="AA3112" s="13">
        <f t="shared" si="3600"/>
        <v>1.4033861660892346E-2</v>
      </c>
      <c r="AB3112" s="13">
        <f t="shared" si="3601"/>
        <v>1.0079680799319323E-2</v>
      </c>
      <c r="AC3112" s="13">
        <f t="shared" si="3602"/>
        <v>3.5779442431258153E-4</v>
      </c>
      <c r="AD3112" s="13">
        <f t="shared" si="3603"/>
        <v>1.8472657301382332E-2</v>
      </c>
      <c r="AE3112" s="13">
        <f t="shared" si="3604"/>
        <v>1.5253104041967658E-2</v>
      </c>
      <c r="AF3112" s="13">
        <f t="shared" si="3605"/>
        <v>6.297339335626608E-3</v>
      </c>
      <c r="AG3112" s="13">
        <f t="shared" si="3606"/>
        <v>1.7332639353895287E-3</v>
      </c>
      <c r="AH3112" s="13">
        <f t="shared" si="3607"/>
        <v>2.0167240401310097E-3</v>
      </c>
      <c r="AI3112" s="13">
        <f t="shared" si="3608"/>
        <v>2.8969837491673927E-3</v>
      </c>
      <c r="AJ3112" s="13">
        <f t="shared" si="3609"/>
        <v>2.0807296080019894E-3</v>
      </c>
      <c r="AK3112" s="13">
        <f t="shared" si="3610"/>
        <v>9.9630882243423226E-4</v>
      </c>
      <c r="AL3112" s="13">
        <f t="shared" si="3611"/>
        <v>1.6975477632242872E-5</v>
      </c>
      <c r="AM3112" s="13">
        <f t="shared" si="3612"/>
        <v>5.3071205520579387E-3</v>
      </c>
      <c r="AN3112" s="13">
        <f t="shared" si="3613"/>
        <v>4.3821557788411413E-3</v>
      </c>
      <c r="AO3112" s="13">
        <f t="shared" si="3614"/>
        <v>1.8092004017681823E-3</v>
      </c>
      <c r="AP3112" s="13">
        <f t="shared" si="3615"/>
        <v>4.9795979558167006E-4</v>
      </c>
      <c r="AQ3112" s="13">
        <f t="shared" si="3616"/>
        <v>1.0279290692730744E-4</v>
      </c>
      <c r="AR3112" s="13">
        <f t="shared" si="3617"/>
        <v>3.3304684979733535E-4</v>
      </c>
      <c r="AS3112" s="13">
        <f t="shared" si="3618"/>
        <v>4.7841513879687627E-4</v>
      </c>
      <c r="AT3112" s="13">
        <f t="shared" si="3619"/>
        <v>3.4361688928946855E-4</v>
      </c>
      <c r="AU3112" s="13">
        <f t="shared" si="3620"/>
        <v>1.6453292970884523E-4</v>
      </c>
      <c r="AV3112" s="13">
        <f t="shared" si="3621"/>
        <v>5.9087065717040512E-5</v>
      </c>
      <c r="AW3112" s="13">
        <f t="shared" si="3622"/>
        <v>5.5930402515592381E-7</v>
      </c>
      <c r="AX3112" s="13">
        <f t="shared" si="3623"/>
        <v>1.2705954217700304E-3</v>
      </c>
      <c r="AY3112" s="13">
        <f t="shared" si="3624"/>
        <v>1.0491465221982863E-3</v>
      </c>
      <c r="AZ3112" s="13">
        <f t="shared" si="3625"/>
        <v>4.3314669885532612E-4</v>
      </c>
      <c r="BA3112" s="13">
        <f t="shared" si="3626"/>
        <v>1.1921821452619283E-4</v>
      </c>
      <c r="BB3112" s="13">
        <f t="shared" si="3627"/>
        <v>2.4609992490489747E-5</v>
      </c>
      <c r="BC3112" s="13">
        <f t="shared" si="3628"/>
        <v>4.0641556848607038E-6</v>
      </c>
      <c r="BD3112" s="13">
        <f t="shared" si="3629"/>
        <v>4.5833491160547021E-5</v>
      </c>
      <c r="BE3112" s="13">
        <f t="shared" si="3630"/>
        <v>6.5838893382302586E-5</v>
      </c>
      <c r="BF3112" s="13">
        <f t="shared" si="3631"/>
        <v>4.7288126782905028E-5</v>
      </c>
      <c r="BG3112" s="13">
        <f t="shared" si="3632"/>
        <v>2.2642816120369131E-5</v>
      </c>
      <c r="BH3112" s="13">
        <f t="shared" si="3633"/>
        <v>8.1314881251469653E-6</v>
      </c>
      <c r="BI3112" s="13">
        <f t="shared" si="3634"/>
        <v>2.3361440124022229E-6</v>
      </c>
      <c r="BJ3112" s="14">
        <f t="shared" si="3635"/>
        <v>0.51390309221660302</v>
      </c>
      <c r="BK3112" s="14">
        <f t="shared" si="3636"/>
        <v>0.27049511098345802</v>
      </c>
      <c r="BL3112" s="14">
        <f t="shared" si="3637"/>
        <v>0.20613327127546235</v>
      </c>
      <c r="BM3112" s="14">
        <f t="shared" si="3638"/>
        <v>0.39316386359216188</v>
      </c>
      <c r="BN3112" s="14">
        <f t="shared" si="3639"/>
        <v>0.60608864221949654</v>
      </c>
    </row>
    <row r="3113" spans="1:66" x14ac:dyDescent="0.25">
      <c r="A3113" t="s">
        <v>22</v>
      </c>
      <c r="B3113" t="s">
        <v>24</v>
      </c>
      <c r="C3113" t="s">
        <v>164</v>
      </c>
      <c r="D3113" t="s">
        <v>568</v>
      </c>
      <c r="E3113" s="10">
        <f>VLOOKUP(A3113,home!$A$2:$E$405,3,FALSE)</f>
        <v>1.675</v>
      </c>
      <c r="F3113" s="10">
        <f>VLOOKUP(B3113,home!$B$2:$E$405,3,FALSE)</f>
        <v>0.75</v>
      </c>
      <c r="G3113" s="10">
        <f>VLOOKUP(C3113,away!$B$2:$E$405,4,FALSE)</f>
        <v>0.6</v>
      </c>
      <c r="H3113" s="10">
        <f>VLOOKUP(A3113,away!$A$2:$E$405,3,FALSE)</f>
        <v>1.41875</v>
      </c>
      <c r="I3113" s="10">
        <f>VLOOKUP(C3113,away!$B$2:$E$405,3,FALSE)</f>
        <v>0.3</v>
      </c>
      <c r="J3113" s="10">
        <f>VLOOKUP(B3113,home!$B$2:$E$405,4,FALSE)</f>
        <v>0.62</v>
      </c>
      <c r="K3113" s="12">
        <f t="shared" si="3584"/>
        <v>0.75375000000000003</v>
      </c>
      <c r="L3113" s="12">
        <f t="shared" si="3585"/>
        <v>0.2638875</v>
      </c>
      <c r="M3113" s="13">
        <f t="shared" si="3586"/>
        <v>0.36144785282560371</v>
      </c>
      <c r="N3113" s="13">
        <f t="shared" si="3587"/>
        <v>0.27244131906729879</v>
      </c>
      <c r="O3113" s="13">
        <f t="shared" si="3588"/>
        <v>9.538157026251648E-2</v>
      </c>
      <c r="P3113" s="13">
        <f t="shared" si="3589"/>
        <v>7.1893858585371798E-2</v>
      </c>
      <c r="Q3113" s="13">
        <f t="shared" si="3590"/>
        <v>0.10267632212348821</v>
      </c>
      <c r="R3113" s="13">
        <f t="shared" si="3591"/>
        <v>1.2585002061324907E-2</v>
      </c>
      <c r="S3113" s="13">
        <f t="shared" si="3592"/>
        <v>3.5750156363408493E-3</v>
      </c>
      <c r="T3113" s="13">
        <f t="shared" si="3593"/>
        <v>2.7094997954361991E-2</v>
      </c>
      <c r="U3113" s="13">
        <f t="shared" si="3594"/>
        <v>9.4859453037236478E-3</v>
      </c>
      <c r="V3113" s="13">
        <f t="shared" si="3595"/>
        <v>7.9009912369047569E-5</v>
      </c>
      <c r="W3113" s="13">
        <f t="shared" si="3596"/>
        <v>2.5797425933526418E-2</v>
      </c>
      <c r="X3113" s="13">
        <f t="shared" si="3597"/>
        <v>6.807618236033452E-3</v>
      </c>
      <c r="Y3113" s="13">
        <f t="shared" si="3598"/>
        <v>8.9822267863063862E-4</v>
      </c>
      <c r="Z3113" s="13">
        <f t="shared" si="3599"/>
        <v>1.1070082438192925E-3</v>
      </c>
      <c r="AA3113" s="13">
        <f t="shared" si="3600"/>
        <v>8.3440746377879164E-4</v>
      </c>
      <c r="AB3113" s="13">
        <f t="shared" si="3601"/>
        <v>3.1446731291163201E-4</v>
      </c>
      <c r="AC3113" s="13">
        <f t="shared" si="3602"/>
        <v>9.8221766679086537E-7</v>
      </c>
      <c r="AD3113" s="13">
        <f t="shared" si="3603"/>
        <v>4.8612024493488839E-3</v>
      </c>
      <c r="AE3113" s="13">
        <f t="shared" si="3604"/>
        <v>1.2828105613525535E-3</v>
      </c>
      <c r="AF3113" s="13">
        <f t="shared" si="3605"/>
        <v>1.6925883600446095E-4</v>
      </c>
      <c r="AG3113" s="13">
        <f t="shared" si="3606"/>
        <v>1.4888430362042399E-5</v>
      </c>
      <c r="AH3113" s="13">
        <f t="shared" si="3607"/>
        <v>7.3031409485215849E-5</v>
      </c>
      <c r="AI3113" s="13">
        <f t="shared" si="3608"/>
        <v>5.5047424899481441E-5</v>
      </c>
      <c r="AJ3113" s="13">
        <f t="shared" si="3609"/>
        <v>2.0745998258992066E-5</v>
      </c>
      <c r="AK3113" s="13">
        <f t="shared" si="3610"/>
        <v>5.2124320625717573E-6</v>
      </c>
      <c r="AL3113" s="13">
        <f t="shared" si="3611"/>
        <v>7.8147281810400329E-9</v>
      </c>
      <c r="AM3113" s="13">
        <f t="shared" si="3612"/>
        <v>7.3282626923934448E-4</v>
      </c>
      <c r="AN3113" s="13">
        <f t="shared" si="3613"/>
        <v>1.9338369212389749E-4</v>
      </c>
      <c r="AO3113" s="13">
        <f t="shared" si="3614"/>
        <v>2.5515769527672496E-5</v>
      </c>
      <c r="AP3113" s="13">
        <f t="shared" si="3615"/>
        <v>2.2444308770778925E-6</v>
      </c>
      <c r="AQ3113" s="13">
        <f t="shared" si="3616"/>
        <v>1.48069313268723E-7</v>
      </c>
      <c r="AR3113" s="13">
        <f t="shared" si="3617"/>
        <v>3.8544152141059818E-6</v>
      </c>
      <c r="AS3113" s="13">
        <f t="shared" si="3618"/>
        <v>2.9052654676323835E-6</v>
      </c>
      <c r="AT3113" s="13">
        <f t="shared" si="3619"/>
        <v>1.0949219231139544E-6</v>
      </c>
      <c r="AU3113" s="13">
        <f t="shared" si="3620"/>
        <v>2.7509913318238107E-7</v>
      </c>
      <c r="AV3113" s="13">
        <f t="shared" si="3621"/>
        <v>5.1838992909054932E-8</v>
      </c>
      <c r="AW3113" s="13">
        <f t="shared" si="3622"/>
        <v>4.3177502672678544E-11</v>
      </c>
      <c r="AX3113" s="13">
        <f t="shared" si="3623"/>
        <v>9.2061300073192611E-5</v>
      </c>
      <c r="AY3113" s="13">
        <f t="shared" si="3624"/>
        <v>2.4293826323064613E-5</v>
      </c>
      <c r="AZ3113" s="13">
        <f t="shared" si="3625"/>
        <v>3.2054185469138558E-6</v>
      </c>
      <c r="BA3113" s="13">
        <f t="shared" si="3626"/>
        <v>2.8195662893291014E-7</v>
      </c>
      <c r="BB3113" s="13">
        <f t="shared" si="3627"/>
        <v>1.8601207479383321E-8</v>
      </c>
      <c r="BC3113" s="13">
        <f t="shared" si="3628"/>
        <v>9.8172522774315384E-10</v>
      </c>
      <c r="BD3113" s="13">
        <f t="shared" si="3629"/>
        <v>1.6952199913539856E-7</v>
      </c>
      <c r="BE3113" s="13">
        <f t="shared" si="3630"/>
        <v>1.2777720684830665E-7</v>
      </c>
      <c r="BF3113" s="13">
        <f t="shared" si="3631"/>
        <v>4.8156034830955563E-8</v>
      </c>
      <c r="BG3113" s="13">
        <f t="shared" si="3632"/>
        <v>1.2099203751277586E-8</v>
      </c>
      <c r="BH3113" s="13">
        <f t="shared" si="3633"/>
        <v>2.2799437068813699E-9</v>
      </c>
      <c r="BI3113" s="13">
        <f t="shared" si="3634"/>
        <v>3.4370151381236664E-10</v>
      </c>
      <c r="BJ3113" s="14">
        <f t="shared" si="3635"/>
        <v>0.44311804658599346</v>
      </c>
      <c r="BK3113" s="14">
        <f t="shared" si="3636"/>
        <v>0.43702102081840344</v>
      </c>
      <c r="BL3113" s="14">
        <f t="shared" si="3637"/>
        <v>0.11876397138778241</v>
      </c>
      <c r="BM3113" s="14">
        <f t="shared" si="3638"/>
        <v>8.3559828327249203E-2</v>
      </c>
      <c r="BN3113" s="14">
        <f t="shared" si="3639"/>
        <v>0.91642592492560393</v>
      </c>
    </row>
    <row r="3114" spans="1:66" x14ac:dyDescent="0.25">
      <c r="A3114" t="s">
        <v>22</v>
      </c>
      <c r="B3114" t="s">
        <v>255</v>
      </c>
      <c r="C3114" t="s">
        <v>23</v>
      </c>
      <c r="D3114" t="s">
        <v>568</v>
      </c>
      <c r="E3114" s="10">
        <f>VLOOKUP(A3114,home!$A$2:$E$405,3,FALSE)</f>
        <v>1.675</v>
      </c>
      <c r="F3114" s="10">
        <f>VLOOKUP(B3114,home!$B$2:$E$405,3,FALSE)</f>
        <v>1.27</v>
      </c>
      <c r="G3114" s="10">
        <f>VLOOKUP(C3114,away!$B$2:$E$405,4,FALSE)</f>
        <v>1.34</v>
      </c>
      <c r="H3114" s="10">
        <f>VLOOKUP(A3114,away!$A$2:$E$405,3,FALSE)</f>
        <v>1.41875</v>
      </c>
      <c r="I3114" s="10">
        <f>VLOOKUP(C3114,away!$B$2:$E$405,3,FALSE)</f>
        <v>0.75</v>
      </c>
      <c r="J3114" s="10">
        <f>VLOOKUP(B3114,home!$B$2:$E$405,4,FALSE)</f>
        <v>0.44</v>
      </c>
      <c r="K3114" s="12">
        <f t="shared" si="3584"/>
        <v>2.8505150000000001</v>
      </c>
      <c r="L3114" s="12">
        <f t="shared" si="3585"/>
        <v>0.46818749999999998</v>
      </c>
      <c r="M3114" s="13">
        <f t="shared" si="3586"/>
        <v>3.6199770498172405E-2</v>
      </c>
      <c r="N3114" s="13">
        <f t="shared" si="3587"/>
        <v>0.10318798880159791</v>
      </c>
      <c r="O3114" s="13">
        <f t="shared" si="3588"/>
        <v>1.694828005011309E-2</v>
      </c>
      <c r="P3114" s="13">
        <f t="shared" si="3589"/>
        <v>4.831132650704812E-2</v>
      </c>
      <c r="Q3114" s="13">
        <f t="shared" si="3590"/>
        <v>0.14706945494939344</v>
      </c>
      <c r="R3114" s="13">
        <f t="shared" si="3591"/>
        <v>3.9674864329811606E-3</v>
      </c>
      <c r="S3114" s="13">
        <f t="shared" si="3592"/>
        <v>1.6118778080295045E-2</v>
      </c>
      <c r="T3114" s="13">
        <f t="shared" si="3593"/>
        <v>6.8856080439119144E-2</v>
      </c>
      <c r="U3114" s="13">
        <f t="shared" si="3594"/>
        <v>1.1309379589509293E-2</v>
      </c>
      <c r="V3114" s="13">
        <f t="shared" si="3595"/>
        <v>2.3901917977662908E-3</v>
      </c>
      <c r="W3114" s="13">
        <f t="shared" si="3596"/>
        <v>0.13974122912502343</v>
      </c>
      <c r="X3114" s="13">
        <f t="shared" si="3597"/>
        <v>6.5425096710971908E-2</v>
      </c>
      <c r="Y3114" s="13">
        <f t="shared" si="3598"/>
        <v>1.5315606233184077E-2</v>
      </c>
      <c r="Z3114" s="13">
        <f t="shared" si="3599"/>
        <v>6.1917585144712257E-4</v>
      </c>
      <c r="AA3114" s="13">
        <f t="shared" si="3600"/>
        <v>1.7649700521877947E-3</v>
      </c>
      <c r="AB3114" s="13">
        <f t="shared" si="3601"/>
        <v>2.5155368041560461E-3</v>
      </c>
      <c r="AC3114" s="13">
        <f t="shared" si="3602"/>
        <v>1.9936821208953759E-4</v>
      </c>
      <c r="AD3114" s="13">
        <f t="shared" si="3603"/>
        <v>9.9583617434829061E-2</v>
      </c>
      <c r="AE3114" s="13">
        <f t="shared" si="3604"/>
        <v>4.662380488776903E-2</v>
      </c>
      <c r="AF3114" s="13">
        <f t="shared" si="3605"/>
        <v>1.0914341325446178E-2</v>
      </c>
      <c r="AG3114" s="13">
        <f t="shared" si="3606"/>
        <v>1.7033193931024447E-3</v>
      </c>
      <c r="AH3114" s="13">
        <f t="shared" si="3607"/>
        <v>7.2472598487349882E-5</v>
      </c>
      <c r="AI3114" s="13">
        <f t="shared" si="3608"/>
        <v>2.0658422907716812E-4</v>
      </c>
      <c r="AJ3114" s="13">
        <f t="shared" si="3609"/>
        <v>2.9443572187395201E-4</v>
      </c>
      <c r="AK3114" s="13">
        <f t="shared" si="3610"/>
        <v>2.7976448057917612E-4</v>
      </c>
      <c r="AL3114" s="13">
        <f t="shared" si="3611"/>
        <v>1.0642877186053257E-5</v>
      </c>
      <c r="AM3114" s="13">
        <f t="shared" si="3612"/>
        <v>5.6772919050448352E-2</v>
      </c>
      <c r="AN3114" s="13">
        <f t="shared" si="3613"/>
        <v>2.6580371037931785E-2</v>
      </c>
      <c r="AO3114" s="13">
        <f t="shared" si="3614"/>
        <v>6.2222987326608428E-3</v>
      </c>
      <c r="AP3114" s="13">
        <f t="shared" si="3615"/>
        <v>9.710674959658831E-4</v>
      </c>
      <c r="AQ3114" s="13">
        <f t="shared" si="3616"/>
        <v>1.1366041581688164E-4</v>
      </c>
      <c r="AR3114" s="13">
        <f t="shared" si="3617"/>
        <v>6.7861529408592246E-6</v>
      </c>
      <c r="AS3114" s="13">
        <f t="shared" si="3618"/>
        <v>1.9344030750213333E-5</v>
      </c>
      <c r="AT3114" s="13">
        <f t="shared" si="3619"/>
        <v>2.7570224906972185E-5</v>
      </c>
      <c r="AU3114" s="13">
        <f t="shared" si="3620"/>
        <v>2.6196446550232607E-5</v>
      </c>
      <c r="AV3114" s="13">
        <f t="shared" si="3621"/>
        <v>1.8668340959534076E-5</v>
      </c>
      <c r="AW3114" s="13">
        <f t="shared" si="3622"/>
        <v>3.9454786256156513E-7</v>
      </c>
      <c r="AX3114" s="13">
        <f t="shared" si="3623"/>
        <v>2.697200955784813E-2</v>
      </c>
      <c r="AY3114" s="13">
        <f t="shared" si="3624"/>
        <v>1.2627957724865021E-2</v>
      </c>
      <c r="AZ3114" s="13">
        <f t="shared" si="3625"/>
        <v>2.9561259786551205E-3</v>
      </c>
      <c r="BA3114" s="13">
        <f t="shared" si="3626"/>
        <v>4.6134041054386488E-4</v>
      </c>
      <c r="BB3114" s="13">
        <f t="shared" si="3627"/>
        <v>5.3998453365376396E-5</v>
      </c>
      <c r="BC3114" s="13">
        <f t="shared" si="3628"/>
        <v>5.0562801770004326E-6</v>
      </c>
      <c r="BD3114" s="13">
        <f t="shared" si="3629"/>
        <v>5.2953199666642148E-7</v>
      </c>
      <c r="BE3114" s="13">
        <f t="shared" si="3630"/>
        <v>1.5094388994775846E-6</v>
      </c>
      <c r="BF3114" s="13">
        <f t="shared" si="3631"/>
        <v>2.1513391122721738E-6</v>
      </c>
      <c r="BG3114" s="13">
        <f t="shared" si="3632"/>
        <v>2.0441414698728387E-6</v>
      </c>
      <c r="BH3114" s="13">
        <f t="shared" si="3633"/>
        <v>1.4567139804986439E-6</v>
      </c>
      <c r="BI3114" s="13">
        <f t="shared" si="3634"/>
        <v>8.3047701042421831E-7</v>
      </c>
      <c r="BJ3114" s="14">
        <f t="shared" si="3635"/>
        <v>0.83215734443871503</v>
      </c>
      <c r="BK3114" s="14">
        <f t="shared" si="3636"/>
        <v>0.11585803569742248</v>
      </c>
      <c r="BL3114" s="14">
        <f t="shared" si="3637"/>
        <v>3.7465996797542041E-2</v>
      </c>
      <c r="BM3114" s="14">
        <f t="shared" si="3638"/>
        <v>0.61778868236881801</v>
      </c>
      <c r="BN3114" s="14">
        <f t="shared" si="3639"/>
        <v>0.35568430723930611</v>
      </c>
    </row>
    <row r="3115" spans="1:66" x14ac:dyDescent="0.25">
      <c r="A3115" t="s">
        <v>25</v>
      </c>
      <c r="B3115" t="s">
        <v>479</v>
      </c>
      <c r="C3115" t="s">
        <v>260</v>
      </c>
      <c r="D3115" t="s">
        <v>568</v>
      </c>
      <c r="E3115" s="10">
        <f>VLOOKUP(A3115,home!$A$2:$E$405,3,FALSE)</f>
        <v>1.3374999999999999</v>
      </c>
      <c r="F3115" s="10">
        <f>VLOOKUP(B3115,home!$B$2:$E$405,3,FALSE)</f>
        <v>0.84</v>
      </c>
      <c r="G3115" s="10">
        <f>VLOOKUP(C3115,away!$B$2:$E$405,4,FALSE)</f>
        <v>1.25</v>
      </c>
      <c r="H3115" s="10">
        <f>VLOOKUP(A3115,away!$A$2:$E$405,3,FALSE)</f>
        <v>1.1625000000000001</v>
      </c>
      <c r="I3115" s="10">
        <f>VLOOKUP(C3115,away!$B$2:$E$405,3,FALSE)</f>
        <v>1.08</v>
      </c>
      <c r="J3115" s="10">
        <f>VLOOKUP(B3115,home!$B$2:$E$405,4,FALSE)</f>
        <v>0.75</v>
      </c>
      <c r="K3115" s="12">
        <f t="shared" si="3584"/>
        <v>1.4043749999999999</v>
      </c>
      <c r="L3115" s="12">
        <f t="shared" si="3585"/>
        <v>0.94162500000000016</v>
      </c>
      <c r="M3115" s="13">
        <f t="shared" si="3586"/>
        <v>9.5751402835998686E-2</v>
      </c>
      <c r="N3115" s="13">
        <f t="shared" si="3587"/>
        <v>0.13447087635780564</v>
      </c>
      <c r="O3115" s="13">
        <f t="shared" si="3588"/>
        <v>9.0161914695447265E-2</v>
      </c>
      <c r="P3115" s="13">
        <f t="shared" si="3589"/>
        <v>0.12662113895041874</v>
      </c>
      <c r="Q3115" s="13">
        <f t="shared" si="3590"/>
        <v>9.442376849249666E-2</v>
      </c>
      <c r="R3115" s="13">
        <f t="shared" si="3591"/>
        <v>4.2449356462550276E-2</v>
      </c>
      <c r="S3115" s="13">
        <f t="shared" si="3592"/>
        <v>4.1860777895239155E-2</v>
      </c>
      <c r="T3115" s="13">
        <f t="shared" si="3593"/>
        <v>8.8911781006747168E-2</v>
      </c>
      <c r="U3115" s="13">
        <f t="shared" si="3594"/>
        <v>5.9614814982094033E-2</v>
      </c>
      <c r="V3115" s="13">
        <f t="shared" si="3595"/>
        <v>6.1507185592120468E-3</v>
      </c>
      <c r="W3115" s="13">
        <f t="shared" si="3596"/>
        <v>4.4202126625549981E-2</v>
      </c>
      <c r="X3115" s="13">
        <f t="shared" si="3597"/>
        <v>4.16218274837835E-2</v>
      </c>
      <c r="Y3115" s="13">
        <f t="shared" si="3598"/>
        <v>1.9596076652208826E-2</v>
      </c>
      <c r="Z3115" s="13">
        <f t="shared" si="3599"/>
        <v>1.3323791759682971E-2</v>
      </c>
      <c r="AA3115" s="13">
        <f t="shared" si="3600"/>
        <v>1.871160005250477E-2</v>
      </c>
      <c r="AB3115" s="13">
        <f t="shared" si="3601"/>
        <v>1.3139051661868194E-2</v>
      </c>
      <c r="AC3115" s="13">
        <f t="shared" si="3602"/>
        <v>5.0835481665529897E-4</v>
      </c>
      <c r="AD3115" s="13">
        <f t="shared" si="3603"/>
        <v>1.5519090394939199E-2</v>
      </c>
      <c r="AE3115" s="13">
        <f t="shared" si="3604"/>
        <v>1.4613163493134624E-2</v>
      </c>
      <c r="AF3115" s="13">
        <f t="shared" si="3605"/>
        <v>6.8800600371114462E-3</v>
      </c>
      <c r="AG3115" s="13">
        <f t="shared" si="3606"/>
        <v>2.1594788441483561E-3</v>
      </c>
      <c r="AH3115" s="13">
        <f t="shared" si="3607"/>
        <v>3.1365038539278695E-3</v>
      </c>
      <c r="AI3115" s="13">
        <f t="shared" si="3608"/>
        <v>4.4048275998599517E-3</v>
      </c>
      <c r="AJ3115" s="13">
        <f t="shared" si="3609"/>
        <v>3.09301488027666E-3</v>
      </c>
      <c r="AK3115" s="13">
        <f t="shared" si="3610"/>
        <v>1.4479175908295109E-3</v>
      </c>
      <c r="AL3115" s="13">
        <f t="shared" si="3611"/>
        <v>2.6889826767791351E-5</v>
      </c>
      <c r="AM3115" s="13">
        <f t="shared" si="3612"/>
        <v>4.3589245146785464E-3</v>
      </c>
      <c r="AN3115" s="13">
        <f t="shared" si="3613"/>
        <v>4.1044722961341863E-3</v>
      </c>
      <c r="AO3115" s="13">
        <f t="shared" si="3614"/>
        <v>1.932436862923677E-3</v>
      </c>
      <c r="AP3115" s="13">
        <f t="shared" si="3615"/>
        <v>6.0654362035016931E-4</v>
      </c>
      <c r="AQ3115" s="13">
        <f t="shared" si="3616"/>
        <v>1.4278415912805705E-4</v>
      </c>
      <c r="AR3115" s="13">
        <f t="shared" si="3617"/>
        <v>5.9068208829096615E-4</v>
      </c>
      <c r="AS3115" s="13">
        <f t="shared" si="3618"/>
        <v>8.2953915774362558E-4</v>
      </c>
      <c r="AT3115" s="13">
        <f t="shared" si="3619"/>
        <v>5.8249202732810212E-4</v>
      </c>
      <c r="AU3115" s="13">
        <f t="shared" si="3620"/>
        <v>2.7267908029296771E-4</v>
      </c>
      <c r="AV3115" s="13">
        <f t="shared" si="3621"/>
        <v>9.5735920846609201E-5</v>
      </c>
      <c r="AW3115" s="13">
        <f t="shared" si="3622"/>
        <v>9.8774894346541101E-7</v>
      </c>
      <c r="AX3115" s="13">
        <f t="shared" si="3623"/>
        <v>1.0202607692169454E-3</v>
      </c>
      <c r="AY3115" s="13">
        <f t="shared" si="3624"/>
        <v>9.6070304681390619E-4</v>
      </c>
      <c r="AZ3115" s="13">
        <f t="shared" si="3625"/>
        <v>4.5231100322807232E-4</v>
      </c>
      <c r="BA3115" s="13">
        <f t="shared" si="3626"/>
        <v>1.4196911613821125E-4</v>
      </c>
      <c r="BB3115" s="13">
        <f t="shared" si="3627"/>
        <v>3.3420417245910791E-5</v>
      </c>
      <c r="BC3115" s="13">
        <f t="shared" si="3628"/>
        <v>6.2939000778361513E-6</v>
      </c>
      <c r="BD3115" s="13">
        <f t="shared" si="3629"/>
        <v>9.2700170231163506E-5</v>
      </c>
      <c r="BE3115" s="13">
        <f t="shared" si="3630"/>
        <v>1.3018580156839022E-4</v>
      </c>
      <c r="BF3115" s="13">
        <f t="shared" si="3631"/>
        <v>9.1414842538804027E-5</v>
      </c>
      <c r="BG3115" s="13">
        <f t="shared" si="3632"/>
        <v>4.2793573163477619E-5</v>
      </c>
      <c r="BH3115" s="13">
        <f t="shared" si="3633"/>
        <v>1.502455607786473E-5</v>
      </c>
      <c r="BI3115" s="13">
        <f t="shared" si="3634"/>
        <v>4.2200221883702549E-6</v>
      </c>
      <c r="BJ3115" s="14">
        <f t="shared" si="3635"/>
        <v>0.47615836909386094</v>
      </c>
      <c r="BK3115" s="14">
        <f t="shared" si="3636"/>
        <v>0.27187998593110563</v>
      </c>
      <c r="BL3115" s="14">
        <f t="shared" si="3637"/>
        <v>0.23890646901962881</v>
      </c>
      <c r="BM3115" s="14">
        <f t="shared" si="3638"/>
        <v>0.41543044271169072</v>
      </c>
      <c r="BN3115" s="14">
        <f t="shared" si="3639"/>
        <v>0.58387845779471736</v>
      </c>
    </row>
    <row r="3116" spans="1:66" x14ac:dyDescent="0.25">
      <c r="A3116" t="s">
        <v>178</v>
      </c>
      <c r="B3116" t="s">
        <v>180</v>
      </c>
      <c r="C3116" t="s">
        <v>273</v>
      </c>
      <c r="D3116" t="s">
        <v>568</v>
      </c>
      <c r="E3116" s="10">
        <f>VLOOKUP(A3116,home!$A$2:$E$405,3,FALSE)</f>
        <v>1.7111111111111099</v>
      </c>
      <c r="F3116" s="10">
        <f>VLOOKUP(B3116,home!$B$2:$E$405,3,FALSE)</f>
        <v>0.44</v>
      </c>
      <c r="G3116" s="10">
        <f>VLOOKUP(C3116,away!$B$2:$E$405,4,FALSE)</f>
        <v>0.08</v>
      </c>
      <c r="H3116" s="10">
        <f>VLOOKUP(A3116,away!$A$2:$E$405,3,FALSE)</f>
        <v>1.31111111111111</v>
      </c>
      <c r="I3116" s="10">
        <f>VLOOKUP(C3116,away!$B$2:$E$405,3,FALSE)</f>
        <v>1.34</v>
      </c>
      <c r="J3116" s="10">
        <f>VLOOKUP(B3116,home!$B$2:$E$405,4,FALSE)</f>
        <v>1.05</v>
      </c>
      <c r="K3116" s="12">
        <f t="shared" si="3584"/>
        <v>6.0231111111111076E-2</v>
      </c>
      <c r="L3116" s="12">
        <f t="shared" si="3585"/>
        <v>1.844733333333332</v>
      </c>
      <c r="M3116" s="13">
        <f t="shared" si="3586"/>
        <v>0.14882793418794998</v>
      </c>
      <c r="N3116" s="13">
        <f t="shared" si="3587"/>
        <v>8.9640718405115394E-3</v>
      </c>
      <c r="O3116" s="13">
        <f t="shared" si="3588"/>
        <v>0.27454785112765073</v>
      </c>
      <c r="P3116" s="13">
        <f t="shared" si="3589"/>
        <v>1.6536322126586307E-2</v>
      </c>
      <c r="Q3116" s="13">
        <f t="shared" si="3590"/>
        <v>2.6995800351691619E-4</v>
      </c>
      <c r="R3116" s="13">
        <f t="shared" si="3591"/>
        <v>0.25323378628510734</v>
      </c>
      <c r="S3116" s="13">
        <f t="shared" si="3592"/>
        <v>4.593390867216113E-4</v>
      </c>
      <c r="T3116" s="13">
        <f t="shared" si="3593"/>
        <v>4.9800052768777213E-4</v>
      </c>
      <c r="U3116" s="13">
        <f t="shared" si="3594"/>
        <v>1.5252552318825652E-2</v>
      </c>
      <c r="V3116" s="13">
        <f t="shared" si="3595"/>
        <v>5.6708134835972326E-6</v>
      </c>
      <c r="W3116" s="13">
        <f t="shared" si="3596"/>
        <v>5.4199568350537027E-6</v>
      </c>
      <c r="X3116" s="13">
        <f t="shared" si="3597"/>
        <v>9.9983750388513928E-6</v>
      </c>
      <c r="Y3116" s="13">
        <f t="shared" si="3598"/>
        <v>9.2221678566685596E-6</v>
      </c>
      <c r="Z3116" s="13">
        <f t="shared" si="3599"/>
        <v>0.15571626889544884</v>
      </c>
      <c r="AA3116" s="13">
        <f t="shared" si="3600"/>
        <v>9.3789638936494259E-3</v>
      </c>
      <c r="AB3116" s="13">
        <f t="shared" si="3601"/>
        <v>2.8245270819274873E-4</v>
      </c>
      <c r="AC3116" s="13">
        <f t="shared" si="3602"/>
        <v>3.9380375312359112E-8</v>
      </c>
      <c r="AD3116" s="13">
        <f t="shared" si="3603"/>
        <v>8.1612505587386269E-8</v>
      </c>
      <c r="AE3116" s="13">
        <f t="shared" si="3604"/>
        <v>1.5055330947390426E-7</v>
      </c>
      <c r="AF3116" s="13">
        <f t="shared" si="3605"/>
        <v>1.3886535421508009E-7</v>
      </c>
      <c r="AG3116" s="13">
        <f t="shared" si="3606"/>
        <v>8.5389849255232832E-8</v>
      </c>
      <c r="AH3116" s="13">
        <f t="shared" si="3607"/>
        <v>7.1813747943432718E-2</v>
      </c>
      <c r="AI3116" s="13">
        <f t="shared" si="3608"/>
        <v>4.3254218316862193E-3</v>
      </c>
      <c r="AJ3116" s="13">
        <f t="shared" si="3609"/>
        <v>1.3026248147335911E-4</v>
      </c>
      <c r="AK3116" s="13">
        <f t="shared" si="3610"/>
        <v>2.6152846650769825E-6</v>
      </c>
      <c r="AL3116" s="13">
        <f t="shared" si="3611"/>
        <v>1.750226730443355E-10</v>
      </c>
      <c r="AM3116" s="13">
        <f t="shared" si="3612"/>
        <v>9.8312237841800639E-10</v>
      </c>
      <c r="AN3116" s="13">
        <f t="shared" si="3613"/>
        <v>1.8135986222136421E-9</v>
      </c>
      <c r="AO3116" s="13">
        <f t="shared" si="3614"/>
        <v>1.6728029158424559E-9</v>
      </c>
      <c r="AP3116" s="13">
        <f t="shared" si="3615"/>
        <v>1.0286250996505899E-9</v>
      </c>
      <c r="AQ3116" s="13">
        <f t="shared" si="3616"/>
        <v>4.7438475220719109E-10</v>
      </c>
      <c r="AR3116" s="13">
        <f t="shared" si="3617"/>
        <v>2.6495442924569648E-2</v>
      </c>
      <c r="AS3116" s="13">
        <f t="shared" si="3618"/>
        <v>1.5958499667278558E-3</v>
      </c>
      <c r="AT3116" s="13">
        <f t="shared" si="3619"/>
        <v>4.8059908331324194E-5</v>
      </c>
      <c r="AU3116" s="13">
        <f t="shared" si="3620"/>
        <v>9.6490055956460091E-7</v>
      </c>
      <c r="AV3116" s="13">
        <f t="shared" si="3621"/>
        <v>1.4529258203577164E-8</v>
      </c>
      <c r="AW3116" s="13">
        <f t="shared" si="3622"/>
        <v>5.4018967845674523E-13</v>
      </c>
      <c r="AX3116" s="13">
        <f t="shared" si="3623"/>
        <v>9.8690922017191414E-12</v>
      </c>
      <c r="AY3116" s="13">
        <f t="shared" si="3624"/>
        <v>1.8205843354251344E-11</v>
      </c>
      <c r="AZ3116" s="13">
        <f t="shared" si="3625"/>
        <v>1.6792463048516293E-11</v>
      </c>
      <c r="BA3116" s="13">
        <f t="shared" si="3626"/>
        <v>1.0325872111455419E-11</v>
      </c>
      <c r="BB3116" s="13">
        <f t="shared" si="3627"/>
        <v>4.7621201199347135E-12</v>
      </c>
      <c r="BC3116" s="13">
        <f t="shared" si="3628"/>
        <v>1.7569683445161764E-12</v>
      </c>
      <c r="BD3116" s="13">
        <f t="shared" si="3629"/>
        <v>8.146171124064067E-3</v>
      </c>
      <c r="BE3116" s="13">
        <f t="shared" si="3630"/>
        <v>4.9065293810362728E-4</v>
      </c>
      <c r="BF3116" s="13">
        <f t="shared" si="3631"/>
        <v>1.4776285815956337E-5</v>
      </c>
      <c r="BG3116" s="13">
        <f t="shared" si="3632"/>
        <v>2.9666403759680051E-7</v>
      </c>
      <c r="BH3116" s="13">
        <f t="shared" si="3633"/>
        <v>4.4671011527909251E-9</v>
      </c>
      <c r="BI3116" s="13">
        <f t="shared" si="3634"/>
        <v>5.381169317566447E-11</v>
      </c>
      <c r="BJ3116" s="14">
        <f t="shared" si="3635"/>
        <v>9.7571333267114594E-3</v>
      </c>
      <c r="BK3116" s="14">
        <f t="shared" si="3636"/>
        <v>0.16582930578834534</v>
      </c>
      <c r="BL3116" s="14">
        <f t="shared" si="3637"/>
        <v>0.66575988763706395</v>
      </c>
      <c r="BM3116" s="14">
        <f t="shared" si="3638"/>
        <v>0.29468267205858095</v>
      </c>
      <c r="BN3116" s="14">
        <f t="shared" si="3639"/>
        <v>0.70237992357132284</v>
      </c>
    </row>
    <row r="3117" spans="1:66" x14ac:dyDescent="0.25">
      <c r="A3117" t="s">
        <v>178</v>
      </c>
      <c r="B3117" t="s">
        <v>271</v>
      </c>
      <c r="C3117" t="s">
        <v>274</v>
      </c>
      <c r="D3117" t="s">
        <v>568</v>
      </c>
      <c r="E3117" s="10">
        <f>VLOOKUP(A3117,home!$A$2:$E$405,3,FALSE)</f>
        <v>1.7111111111111099</v>
      </c>
      <c r="F3117" s="10">
        <f>VLOOKUP(B3117,home!$B$2:$E$405,3,FALSE)</f>
        <v>0.67</v>
      </c>
      <c r="G3117" s="10">
        <f>VLOOKUP(C3117,away!$B$2:$E$405,4,FALSE)</f>
        <v>0.57999999999999996</v>
      </c>
      <c r="H3117" s="10">
        <f>VLOOKUP(A3117,away!$A$2:$E$405,3,FALSE)</f>
        <v>1.31111111111111</v>
      </c>
      <c r="I3117" s="10">
        <f>VLOOKUP(C3117,away!$B$2:$E$405,3,FALSE)</f>
        <v>1.17</v>
      </c>
      <c r="J3117" s="10">
        <f>VLOOKUP(B3117,home!$B$2:$E$405,4,FALSE)</f>
        <v>0.54</v>
      </c>
      <c r="K3117" s="12">
        <f t="shared" si="3584"/>
        <v>0.66493777777777729</v>
      </c>
      <c r="L3117" s="12">
        <f t="shared" si="3585"/>
        <v>0.82835999999999932</v>
      </c>
      <c r="M3117" s="13">
        <f t="shared" si="3586"/>
        <v>0.22463065076018091</v>
      </c>
      <c r="N3117" s="13">
        <f t="shared" si="3587"/>
        <v>0.14936540573725066</v>
      </c>
      <c r="O3117" s="13">
        <f t="shared" si="3588"/>
        <v>0.18607504586370333</v>
      </c>
      <c r="P3117" s="13">
        <f t="shared" si="3589"/>
        <v>0.12372832749650886</v>
      </c>
      <c r="Q3117" s="13">
        <f t="shared" si="3590"/>
        <v>4.9659350483901757E-2</v>
      </c>
      <c r="R3117" s="13">
        <f t="shared" si="3591"/>
        <v>7.7068562495828566E-2</v>
      </c>
      <c r="S3117" s="13">
        <f t="shared" si="3592"/>
        <v>1.7037633748195776E-2</v>
      </c>
      <c r="T3117" s="13">
        <f t="shared" si="3593"/>
        <v>4.1135819566844832E-2</v>
      </c>
      <c r="U3117" s="13">
        <f t="shared" si="3594"/>
        <v>5.1245798682503993E-2</v>
      </c>
      <c r="V3117" s="13">
        <f t="shared" si="3595"/>
        <v>1.0427180603796843E-3</v>
      </c>
      <c r="W3117" s="13">
        <f t="shared" si="3596"/>
        <v>1.1006792718884474E-2</v>
      </c>
      <c r="X3117" s="13">
        <f t="shared" si="3597"/>
        <v>9.1175868166151371E-3</v>
      </c>
      <c r="Y3117" s="13">
        <f t="shared" si="3598"/>
        <v>3.7763221077056538E-3</v>
      </c>
      <c r="Z3117" s="13">
        <f t="shared" si="3599"/>
        <v>2.128017147634817E-2</v>
      </c>
      <c r="AA3117" s="13">
        <f t="shared" si="3600"/>
        <v>1.4149989932212993E-2</v>
      </c>
      <c r="AB3117" s="13">
        <f t="shared" si="3601"/>
        <v>4.7044314305518141E-3</v>
      </c>
      <c r="AC3117" s="13">
        <f t="shared" si="3602"/>
        <v>3.589608130741002E-5</v>
      </c>
      <c r="AD3117" s="13">
        <f t="shared" si="3603"/>
        <v>1.8297080727389154E-3</v>
      </c>
      <c r="AE3117" s="13">
        <f t="shared" si="3604"/>
        <v>1.5156569791340067E-3</v>
      </c>
      <c r="AF3117" s="13">
        <f t="shared" si="3605"/>
        <v>6.2775480761772238E-4</v>
      </c>
      <c r="AG3117" s="13">
        <f t="shared" si="3606"/>
        <v>1.7333565747940536E-4</v>
      </c>
      <c r="AH3117" s="13">
        <f t="shared" si="3607"/>
        <v>4.4069107110369377E-3</v>
      </c>
      <c r="AI3117" s="13">
        <f t="shared" si="3608"/>
        <v>2.9303214150619853E-3</v>
      </c>
      <c r="AJ3117" s="13">
        <f t="shared" si="3609"/>
        <v>9.7424070495297417E-4</v>
      </c>
      <c r="AK3117" s="13">
        <f t="shared" si="3610"/>
        <v>2.1593648312402859E-4</v>
      </c>
      <c r="AL3117" s="13">
        <f t="shared" si="3611"/>
        <v>7.9087374564679623E-7</v>
      </c>
      <c r="AM3117" s="13">
        <f t="shared" si="3612"/>
        <v>2.4332840397381492E-4</v>
      </c>
      <c r="AN3117" s="13">
        <f t="shared" si="3613"/>
        <v>2.0156351671574916E-4</v>
      </c>
      <c r="AO3117" s="13">
        <f t="shared" si="3614"/>
        <v>8.3483577353328923E-5</v>
      </c>
      <c r="AP3117" s="13">
        <f t="shared" si="3615"/>
        <v>2.3051485378801164E-5</v>
      </c>
      <c r="AQ3117" s="13">
        <f t="shared" si="3616"/>
        <v>4.7737321070959276E-6</v>
      </c>
      <c r="AR3117" s="13">
        <f t="shared" si="3617"/>
        <v>7.3010171131891114E-4</v>
      </c>
      <c r="AS3117" s="13">
        <f t="shared" si="3618"/>
        <v>4.8547220947614902E-4</v>
      </c>
      <c r="AT3117" s="13">
        <f t="shared" si="3619"/>
        <v>1.6140440607096906E-4</v>
      </c>
      <c r="AU3117" s="13">
        <f t="shared" si="3620"/>
        <v>3.577462903212405E-5</v>
      </c>
      <c r="AV3117" s="13">
        <f t="shared" si="3621"/>
        <v>5.9469755823612296E-6</v>
      </c>
      <c r="AW3117" s="13">
        <f t="shared" si="3622"/>
        <v>1.2100540929772169E-8</v>
      </c>
      <c r="AX3117" s="13">
        <f t="shared" si="3623"/>
        <v>2.6966374701426942E-5</v>
      </c>
      <c r="AY3117" s="13">
        <f t="shared" si="3624"/>
        <v>2.2337866147674006E-5</v>
      </c>
      <c r="AZ3117" s="13">
        <f t="shared" si="3625"/>
        <v>9.2518974010436109E-6</v>
      </c>
      <c r="BA3117" s="13">
        <f t="shared" si="3626"/>
        <v>2.5546339103761598E-6</v>
      </c>
      <c r="BB3117" s="13">
        <f t="shared" si="3627"/>
        <v>5.2903913649979838E-7</v>
      </c>
      <c r="BC3117" s="13">
        <f t="shared" si="3628"/>
        <v>8.7646971822194558E-8</v>
      </c>
      <c r="BD3117" s="13">
        <f t="shared" si="3629"/>
        <v>1.0079784226468877E-4</v>
      </c>
      <c r="BE3117" s="13">
        <f t="shared" si="3630"/>
        <v>6.7024293240277059E-5</v>
      </c>
      <c r="BF3117" s="13">
        <f t="shared" si="3631"/>
        <v>2.2283492302157966E-5</v>
      </c>
      <c r="BG3117" s="13">
        <f t="shared" si="3632"/>
        <v>4.9390452841750411E-6</v>
      </c>
      <c r="BH3117" s="13">
        <f t="shared" si="3633"/>
        <v>8.2103944890079054E-7</v>
      </c>
      <c r="BI3117" s="13">
        <f t="shared" si="3634"/>
        <v>1.0918802932399656E-7</v>
      </c>
      <c r="BJ3117" s="14">
        <f t="shared" si="3635"/>
        <v>0.26882566112197026</v>
      </c>
      <c r="BK3117" s="14">
        <f t="shared" si="3636"/>
        <v>0.36649835488646598</v>
      </c>
      <c r="BL3117" s="14">
        <f t="shared" si="3637"/>
        <v>0.34338591255102685</v>
      </c>
      <c r="BM3117" s="14">
        <f t="shared" si="3638"/>
        <v>0.18944043143283013</v>
      </c>
      <c r="BN3117" s="14">
        <f t="shared" si="3639"/>
        <v>0.81052734283737415</v>
      </c>
    </row>
    <row r="3118" spans="1:66" x14ac:dyDescent="0.25">
      <c r="A3118" t="s">
        <v>178</v>
      </c>
      <c r="B3118" t="s">
        <v>182</v>
      </c>
      <c r="C3118" t="s">
        <v>183</v>
      </c>
      <c r="D3118" t="s">
        <v>568</v>
      </c>
      <c r="E3118" s="10">
        <f>VLOOKUP(A3118,home!$A$2:$E$405,3,FALSE)</f>
        <v>1.7111111111111099</v>
      </c>
      <c r="F3118" s="10">
        <f>VLOOKUP(B3118,home!$B$2:$E$405,3,FALSE)</f>
        <v>1.84</v>
      </c>
      <c r="G3118" s="10">
        <f>VLOOKUP(C3118,away!$B$2:$E$405,4,FALSE)</f>
        <v>1</v>
      </c>
      <c r="H3118" s="10">
        <f>VLOOKUP(A3118,away!$A$2:$E$405,3,FALSE)</f>
        <v>1.31111111111111</v>
      </c>
      <c r="I3118" s="10">
        <f>VLOOKUP(C3118,away!$B$2:$E$405,3,FALSE)</f>
        <v>0.42</v>
      </c>
      <c r="J3118" s="10">
        <f>VLOOKUP(B3118,home!$B$2:$E$405,4,FALSE)</f>
        <v>0.65</v>
      </c>
      <c r="K3118" s="12">
        <f t="shared" si="3584"/>
        <v>3.1484444444444426</v>
      </c>
      <c r="L3118" s="12">
        <f t="shared" si="3585"/>
        <v>0.35793333333333305</v>
      </c>
      <c r="M3118" s="13">
        <f t="shared" si="3586"/>
        <v>3.0005404072941142E-2</v>
      </c>
      <c r="N3118" s="13">
        <f t="shared" si="3587"/>
        <v>9.4470347756762191E-2</v>
      </c>
      <c r="O3118" s="13">
        <f t="shared" si="3588"/>
        <v>1.0739934297841392E-2</v>
      </c>
      <c r="P3118" s="13">
        <f t="shared" si="3589"/>
        <v>3.3814086473737057E-2</v>
      </c>
      <c r="Q3118" s="13">
        <f t="shared" si="3590"/>
        <v>0.14871732077975622</v>
      </c>
      <c r="R3118" s="13">
        <f t="shared" si="3591"/>
        <v>1.9220902415036797E-3</v>
      </c>
      <c r="S3118" s="13">
        <f t="shared" si="3592"/>
        <v>9.5265542939686511E-3</v>
      </c>
      <c r="T3118" s="13">
        <f t="shared" si="3593"/>
        <v>5.3230886351100709E-2</v>
      </c>
      <c r="U3118" s="13">
        <f t="shared" si="3594"/>
        <v>6.0515943425831376E-3</v>
      </c>
      <c r="V3118" s="13">
        <f t="shared" si="3595"/>
        <v>1.1928656062899954E-3</v>
      </c>
      <c r="W3118" s="13">
        <f t="shared" si="3596"/>
        <v>0.15607607413389521</v>
      </c>
      <c r="X3118" s="13">
        <f t="shared" si="3597"/>
        <v>5.5864829468325522E-2</v>
      </c>
      <c r="Y3118" s="13">
        <f t="shared" si="3598"/>
        <v>9.9979423138479833E-3</v>
      </c>
      <c r="Z3118" s="13">
        <f t="shared" si="3599"/>
        <v>2.2932672236962778E-4</v>
      </c>
      <c r="AA3118" s="13">
        <f t="shared" si="3600"/>
        <v>7.220224450073077E-4</v>
      </c>
      <c r="AB3118" s="13">
        <f t="shared" si="3601"/>
        <v>1.1366237778737257E-3</v>
      </c>
      <c r="AC3118" s="13">
        <f t="shared" si="3602"/>
        <v>8.4017492033650374E-5</v>
      </c>
      <c r="AD3118" s="13">
        <f t="shared" si="3603"/>
        <v>0.12284921212939034</v>
      </c>
      <c r="AE3118" s="13">
        <f t="shared" si="3604"/>
        <v>4.3971827994846419E-2</v>
      </c>
      <c r="AF3118" s="13">
        <f t="shared" si="3605"/>
        <v>7.8694914834776756E-3</v>
      </c>
      <c r="AG3118" s="13">
        <f t="shared" si="3606"/>
        <v>9.3891777277314706E-4</v>
      </c>
      <c r="AH3118" s="13">
        <f t="shared" si="3607"/>
        <v>2.0520919540042177E-5</v>
      </c>
      <c r="AI3118" s="13">
        <f t="shared" si="3608"/>
        <v>6.4608975120737197E-5</v>
      </c>
      <c r="AJ3118" s="13">
        <f t="shared" si="3609"/>
        <v>1.0170888439006713E-4</v>
      </c>
      <c r="AK3118" s="13">
        <f t="shared" si="3610"/>
        <v>1.0674159066951632E-4</v>
      </c>
      <c r="AL3118" s="13">
        <f t="shared" si="3611"/>
        <v>3.787284095926381E-6</v>
      </c>
      <c r="AM3118" s="13">
        <f t="shared" si="3612"/>
        <v>7.7356783886631142E-2</v>
      </c>
      <c r="AN3118" s="13">
        <f t="shared" si="3613"/>
        <v>2.7688571512488155E-2</v>
      </c>
      <c r="AO3118" s="13">
        <f t="shared" si="3614"/>
        <v>4.9553313483516265E-3</v>
      </c>
      <c r="AP3118" s="13">
        <f t="shared" si="3615"/>
        <v>5.9122608909555269E-4</v>
      </c>
      <c r="AQ3118" s="13">
        <f t="shared" si="3616"/>
        <v>5.2904881205900323E-5</v>
      </c>
      <c r="AR3118" s="13">
        <f t="shared" si="3617"/>
        <v>1.4690242268064847E-6</v>
      </c>
      <c r="AS3118" s="13">
        <f t="shared" si="3618"/>
        <v>4.6251411656431692E-6</v>
      </c>
      <c r="AT3118" s="13">
        <f t="shared" si="3619"/>
        <v>7.2810000038702657E-6</v>
      </c>
      <c r="AU3118" s="13">
        <f t="shared" si="3620"/>
        <v>7.6412746707284346E-6</v>
      </c>
      <c r="AV3118" s="13">
        <f t="shared" si="3621"/>
        <v>6.0145321963822457E-6</v>
      </c>
      <c r="AW3118" s="13">
        <f t="shared" si="3622"/>
        <v>1.1855600671220365E-7</v>
      </c>
      <c r="AX3118" s="13">
        <f t="shared" si="3623"/>
        <v>4.0592256077992196E-2</v>
      </c>
      <c r="AY3118" s="13">
        <f t="shared" si="3624"/>
        <v>1.4529321525515997E-2</v>
      </c>
      <c r="AZ3118" s="13">
        <f t="shared" si="3625"/>
        <v>2.6002642423498443E-3</v>
      </c>
      <c r="BA3118" s="13">
        <f t="shared" si="3626"/>
        <v>3.1024041593725126E-4</v>
      </c>
      <c r="BB3118" s="13">
        <f t="shared" si="3627"/>
        <v>2.7761346552785011E-5</v>
      </c>
      <c r="BC3118" s="13">
        <f t="shared" si="3628"/>
        <v>1.9873422618920344E-6</v>
      </c>
      <c r="BD3118" s="13">
        <f t="shared" si="3629"/>
        <v>8.7635456374711246E-8</v>
      </c>
      <c r="BE3118" s="13">
        <f t="shared" si="3630"/>
        <v>2.7591536575931296E-7</v>
      </c>
      <c r="BF3118" s="13">
        <f t="shared" si="3631"/>
        <v>4.3435210023088267E-7</v>
      </c>
      <c r="BG3118" s="13">
        <f t="shared" si="3632"/>
        <v>4.5584448563489942E-7</v>
      </c>
      <c r="BH3118" s="13">
        <f t="shared" si="3633"/>
        <v>3.5880025958195848E-7</v>
      </c>
      <c r="BI3118" s="13">
        <f t="shared" si="3634"/>
        <v>2.2593253678920813E-7</v>
      </c>
      <c r="BJ3118" s="14">
        <f t="shared" si="3635"/>
        <v>0.86269349885255786</v>
      </c>
      <c r="BK3118" s="14">
        <f t="shared" si="3636"/>
        <v>8.9156036748582412E-2</v>
      </c>
      <c r="BL3118" s="14">
        <f t="shared" si="3637"/>
        <v>2.0894714926997411E-2</v>
      </c>
      <c r="BM3118" s="14">
        <f t="shared" si="3638"/>
        <v>0.63877519065845612</v>
      </c>
      <c r="BN3118" s="14">
        <f t="shared" si="3639"/>
        <v>0.31966918362254171</v>
      </c>
    </row>
    <row r="3119" spans="1:66" x14ac:dyDescent="0.25">
      <c r="A3119" t="s">
        <v>178</v>
      </c>
      <c r="B3119" t="s">
        <v>272</v>
      </c>
      <c r="C3119" t="s">
        <v>181</v>
      </c>
      <c r="D3119" t="s">
        <v>568</v>
      </c>
      <c r="E3119" s="10">
        <f>VLOOKUP(A3119,home!$A$2:$E$405,3,FALSE)</f>
        <v>1.7111111111111099</v>
      </c>
      <c r="F3119" s="10">
        <f>VLOOKUP(B3119,home!$B$2:$E$405,3,FALSE)</f>
        <v>0.8</v>
      </c>
      <c r="G3119" s="10">
        <f>VLOOKUP(C3119,away!$B$2:$E$405,4,FALSE)</f>
        <v>0.83</v>
      </c>
      <c r="H3119" s="10">
        <f>VLOOKUP(A3119,away!$A$2:$E$405,3,FALSE)</f>
        <v>1.31111111111111</v>
      </c>
      <c r="I3119" s="10">
        <f>VLOOKUP(C3119,away!$B$2:$E$405,3,FALSE)</f>
        <v>1.0900000000000001</v>
      </c>
      <c r="J3119" s="10">
        <f>VLOOKUP(B3119,home!$B$2:$E$405,4,FALSE)</f>
        <v>1.33</v>
      </c>
      <c r="K3119" s="12">
        <f t="shared" si="3584"/>
        <v>1.1361777777777768</v>
      </c>
      <c r="L3119" s="12">
        <f t="shared" si="3585"/>
        <v>1.9007177777777766</v>
      </c>
      <c r="M3119" s="13">
        <f t="shared" si="3586"/>
        <v>4.7983620996030728E-2</v>
      </c>
      <c r="N3119" s="13">
        <f t="shared" si="3587"/>
        <v>5.4517923873001271E-2</v>
      </c>
      <c r="O3119" s="13">
        <f t="shared" si="3588"/>
        <v>9.1203321469306611E-2</v>
      </c>
      <c r="P3119" s="13">
        <f t="shared" si="3589"/>
        <v>0.10362318711294899</v>
      </c>
      <c r="Q3119" s="13">
        <f t="shared" si="3590"/>
        <v>3.0971026797542302E-2</v>
      </c>
      <c r="R3119" s="13">
        <f t="shared" si="3591"/>
        <v>8.6675887254546322E-2</v>
      </c>
      <c r="S3119" s="13">
        <f t="shared" si="3592"/>
        <v>5.5944948945878217E-2</v>
      </c>
      <c r="T3119" s="13">
        <f t="shared" si="3593"/>
        <v>5.8867181230120587E-2</v>
      </c>
      <c r="U3119" s="13">
        <f t="shared" si="3594"/>
        <v>9.8479216967787567E-2</v>
      </c>
      <c r="V3119" s="13">
        <f t="shared" si="3595"/>
        <v>1.3424011018543798E-2</v>
      </c>
      <c r="W3119" s="13">
        <f t="shared" si="3596"/>
        <v>1.1729530800775862E-2</v>
      </c>
      <c r="X3119" s="13">
        <f t="shared" si="3597"/>
        <v>2.2294527718026685E-2</v>
      </c>
      <c r="Y3119" s="13">
        <f t="shared" si="3598"/>
        <v>2.1187802590406365E-2</v>
      </c>
      <c r="Z3119" s="13">
        <f t="shared" si="3599"/>
        <v>5.4915466603126128E-2</v>
      </c>
      <c r="AA3119" s="13">
        <f t="shared" si="3600"/>
        <v>6.2393732810769563E-2</v>
      </c>
      <c r="AB3119" s="13">
        <f t="shared" si="3601"/>
        <v>3.544518634610027E-2</v>
      </c>
      <c r="AC3119" s="13">
        <f t="shared" si="3602"/>
        <v>1.8118667066829958E-3</v>
      </c>
      <c r="AD3119" s="13">
        <f t="shared" si="3603"/>
        <v>3.331708059900376E-3</v>
      </c>
      <c r="AE3119" s="13">
        <f t="shared" si="3604"/>
        <v>6.3326367398181512E-3</v>
      </c>
      <c r="AF3119" s="13">
        <f t="shared" si="3605"/>
        <v>6.0182776157905304E-3</v>
      </c>
      <c r="AG3119" s="13">
        <f t="shared" si="3606"/>
        <v>3.8130157519783705E-3</v>
      </c>
      <c r="AH3119" s="13">
        <f t="shared" si="3607"/>
        <v>2.6094700911880889E-2</v>
      </c>
      <c r="AI3119" s="13">
        <f t="shared" si="3608"/>
        <v>2.9648219293836556E-2</v>
      </c>
      <c r="AJ3119" s="13">
        <f t="shared" si="3609"/>
        <v>1.6842823956169716E-2</v>
      </c>
      <c r="AK3119" s="13">
        <f t="shared" si="3610"/>
        <v>6.3788140980077374E-3</v>
      </c>
      <c r="AL3119" s="13">
        <f t="shared" si="3611"/>
        <v>1.5651290909109663E-4</v>
      </c>
      <c r="AM3119" s="13">
        <f t="shared" si="3612"/>
        <v>7.5708253194038341E-4</v>
      </c>
      <c r="AN3119" s="13">
        <f t="shared" si="3613"/>
        <v>1.4390002277040984E-3</v>
      </c>
      <c r="AO3119" s="13">
        <f t="shared" si="3614"/>
        <v>1.3675666575117243E-3</v>
      </c>
      <c r="AP3119" s="13">
        <f t="shared" si="3615"/>
        <v>8.6645275274288861E-4</v>
      </c>
      <c r="AQ3119" s="13">
        <f t="shared" si="3616"/>
        <v>4.1172053768572501E-4</v>
      </c>
      <c r="AR3119" s="13">
        <f t="shared" si="3617"/>
        <v>9.9197323858012006E-3</v>
      </c>
      <c r="AS3119" s="13">
        <f t="shared" si="3618"/>
        <v>1.1270579498249852E-2</v>
      </c>
      <c r="AT3119" s="13">
        <f t="shared" si="3619"/>
        <v>6.4026909842946449E-3</v>
      </c>
      <c r="AU3119" s="13">
        <f t="shared" si="3620"/>
        <v>2.4248650714445651E-3</v>
      </c>
      <c r="AV3119" s="13">
        <f t="shared" si="3621"/>
        <v>6.8876945207120891E-4</v>
      </c>
      <c r="AW3119" s="13">
        <f t="shared" si="3622"/>
        <v>9.3888324851980276E-6</v>
      </c>
      <c r="AX3119" s="13">
        <f t="shared" si="3623"/>
        <v>1.4336339145573315E-4</v>
      </c>
      <c r="AY3119" s="13">
        <f t="shared" si="3624"/>
        <v>2.7249334682242663E-4</v>
      </c>
      <c r="AZ3119" s="13">
        <f t="shared" si="3625"/>
        <v>2.5896647431577585E-4</v>
      </c>
      <c r="BA3119" s="13">
        <f t="shared" si="3626"/>
        <v>1.6407406052680902E-4</v>
      </c>
      <c r="BB3119" s="13">
        <f t="shared" si="3627"/>
        <v>7.7964620928873193E-5</v>
      </c>
      <c r="BC3119" s="13">
        <f t="shared" si="3628"/>
        <v>2.9637748207442936E-5</v>
      </c>
      <c r="BD3119" s="13">
        <f t="shared" si="3629"/>
        <v>3.1424352827483801E-3</v>
      </c>
      <c r="BE3119" s="13">
        <f t="shared" si="3630"/>
        <v>3.570365136363534E-3</v>
      </c>
      <c r="BF3119" s="13">
        <f t="shared" si="3631"/>
        <v>2.0282847632443852E-3</v>
      </c>
      <c r="BG3119" s="13">
        <f t="shared" si="3632"/>
        <v>7.6816402500117648E-4</v>
      </c>
      <c r="BH3119" s="13">
        <f t="shared" si="3633"/>
        <v>2.1819272372366729E-4</v>
      </c>
      <c r="BI3119" s="13">
        <f t="shared" si="3634"/>
        <v>4.9581144793527339E-5</v>
      </c>
      <c r="BJ3119" s="14">
        <f t="shared" si="3635"/>
        <v>0.22485195352720236</v>
      </c>
      <c r="BK3119" s="14">
        <f t="shared" si="3636"/>
        <v>0.22321664103599825</v>
      </c>
      <c r="BL3119" s="14">
        <f t="shared" si="3637"/>
        <v>0.49364556357614126</v>
      </c>
      <c r="BM3119" s="14">
        <f t="shared" si="3638"/>
        <v>0.58139155272475462</v>
      </c>
      <c r="BN3119" s="14">
        <f t="shared" si="3639"/>
        <v>0.41497496750337626</v>
      </c>
    </row>
    <row r="3120" spans="1:66" x14ac:dyDescent="0.25">
      <c r="A3120" t="s">
        <v>178</v>
      </c>
      <c r="B3120" t="s">
        <v>179</v>
      </c>
      <c r="C3120" t="s">
        <v>186</v>
      </c>
      <c r="D3120" t="s">
        <v>568</v>
      </c>
      <c r="E3120" s="10">
        <f>VLOOKUP(A3120,home!$A$2:$E$405,3,FALSE)</f>
        <v>1.7111111111111099</v>
      </c>
      <c r="F3120" s="10">
        <f>VLOOKUP(B3120,home!$B$2:$E$405,3,FALSE)</f>
        <v>0.57999999999999996</v>
      </c>
      <c r="G3120" s="10">
        <f>VLOOKUP(C3120,away!$B$2:$E$405,4,FALSE)</f>
        <v>0.88</v>
      </c>
      <c r="H3120" s="10">
        <f>VLOOKUP(A3120,away!$A$2:$E$405,3,FALSE)</f>
        <v>1.31111111111111</v>
      </c>
      <c r="I3120" s="10">
        <f>VLOOKUP(C3120,away!$B$2:$E$405,3,FALSE)</f>
        <v>0.66</v>
      </c>
      <c r="J3120" s="10">
        <f>VLOOKUP(B3120,home!$B$2:$E$405,4,FALSE)</f>
        <v>1.31</v>
      </c>
      <c r="K3120" s="12">
        <f t="shared" si="3584"/>
        <v>0.87335111111111041</v>
      </c>
      <c r="L3120" s="12">
        <f t="shared" si="3585"/>
        <v>1.1335866666666659</v>
      </c>
      <c r="M3120" s="13">
        <f t="shared" si="3586"/>
        <v>0.13439960662727354</v>
      </c>
      <c r="N3120" s="13">
        <f t="shared" si="3587"/>
        <v>0.11737804578082552</v>
      </c>
      <c r="O3120" s="13">
        <f t="shared" si="3588"/>
        <v>0.15235360207792217</v>
      </c>
      <c r="P3120" s="13">
        <f t="shared" si="3589"/>
        <v>0.13305818765653329</v>
      </c>
      <c r="Q3120" s="13">
        <f t="shared" si="3590"/>
        <v>5.1256123351367366E-2</v>
      </c>
      <c r="R3120" s="13">
        <f t="shared" si="3591"/>
        <v>8.6353005967085714E-2</v>
      </c>
      <c r="S3120" s="13">
        <f t="shared" si="3592"/>
        <v>3.2932539288490159E-2</v>
      </c>
      <c r="T3120" s="13">
        <f t="shared" si="3593"/>
        <v>5.8103258016131996E-2</v>
      </c>
      <c r="U3120" s="13">
        <f t="shared" si="3594"/>
        <v>7.5416493709138666E-2</v>
      </c>
      <c r="V3120" s="13">
        <f t="shared" si="3595"/>
        <v>3.6226494858776661E-3</v>
      </c>
      <c r="W3120" s="13">
        <f t="shared" si="3596"/>
        <v>1.4921530760054945E-2</v>
      </c>
      <c r="X3120" s="13">
        <f t="shared" si="3597"/>
        <v>1.6914848315854807E-2</v>
      </c>
      <c r="Y3120" s="13">
        <f t="shared" si="3598"/>
        <v>9.5872232597710594E-3</v>
      </c>
      <c r="Z3120" s="13">
        <f t="shared" si="3599"/>
        <v>3.2629538730291792E-2</v>
      </c>
      <c r="AA3120" s="13">
        <f t="shared" si="3600"/>
        <v>2.8497043905143345E-2</v>
      </c>
      <c r="AB3120" s="13">
        <f t="shared" si="3601"/>
        <v>1.2443962478969518E-2</v>
      </c>
      <c r="AC3120" s="13">
        <f t="shared" si="3602"/>
        <v>2.2415577842916184E-4</v>
      </c>
      <c r="AD3120" s="13">
        <f t="shared" si="3603"/>
        <v>3.2579338671931482E-3</v>
      </c>
      <c r="AE3120" s="13">
        <f t="shared" si="3604"/>
        <v>3.6931503927319208E-3</v>
      </c>
      <c r="AF3120" s="13">
        <f t="shared" si="3605"/>
        <v>2.0932530215978335E-3</v>
      </c>
      <c r="AG3120" s="13">
        <f t="shared" si="3606"/>
        <v>7.9096123841433782E-4</v>
      </c>
      <c r="AH3120" s="13">
        <f t="shared" si="3607"/>
        <v>9.2471025110355872E-3</v>
      </c>
      <c r="AI3120" s="13">
        <f t="shared" si="3608"/>
        <v>8.0759672525712693E-3</v>
      </c>
      <c r="AJ3120" s="13">
        <f t="shared" si="3609"/>
        <v>3.5265774866650298E-3</v>
      </c>
      <c r="AK3120" s="13">
        <f t="shared" si="3610"/>
        <v>1.0266467887994437E-3</v>
      </c>
      <c r="AL3120" s="13">
        <f t="shared" si="3611"/>
        <v>8.8767407521477578E-6</v>
      </c>
      <c r="AM3120" s="13">
        <f t="shared" si="3612"/>
        <v>5.6906403256793076E-4</v>
      </c>
      <c r="AN3120" s="13">
        <f t="shared" si="3613"/>
        <v>6.4508339979857171E-4</v>
      </c>
      <c r="AO3120" s="13">
        <f t="shared" si="3614"/>
        <v>3.6562897044983161E-4</v>
      </c>
      <c r="AP3120" s="13">
        <f t="shared" si="3615"/>
        <v>1.3815737528299644E-4</v>
      </c>
      <c r="AQ3120" s="13">
        <f t="shared" si="3616"/>
        <v>3.9153339630616893E-5</v>
      </c>
      <c r="AR3120" s="13">
        <f t="shared" si="3617"/>
        <v>2.0964784223619537E-3</v>
      </c>
      <c r="AS3120" s="13">
        <f t="shared" si="3618"/>
        <v>1.8309617595902801E-3</v>
      </c>
      <c r="AT3120" s="13">
        <f t="shared" si="3619"/>
        <v>7.9953624357006244E-4</v>
      </c>
      <c r="AU3120" s="13">
        <f t="shared" si="3620"/>
        <v>2.3275862223183917E-4</v>
      </c>
      <c r="AV3120" s="13">
        <f t="shared" si="3621"/>
        <v>5.0820000336716967E-5</v>
      </c>
      <c r="AW3120" s="13">
        <f t="shared" si="3622"/>
        <v>2.4411509875034403E-7</v>
      </c>
      <c r="AX3120" s="13">
        <f t="shared" si="3623"/>
        <v>8.2832117522761876E-5</v>
      </c>
      <c r="AY3120" s="13">
        <f t="shared" si="3624"/>
        <v>9.3897383995569173E-5</v>
      </c>
      <c r="AZ3120" s="13">
        <f t="shared" si="3625"/>
        <v>5.322041126612861E-5</v>
      </c>
      <c r="BA3120" s="13">
        <f t="shared" si="3626"/>
        <v>2.0109982868599927E-5</v>
      </c>
      <c r="BB3120" s="13">
        <f t="shared" si="3627"/>
        <v>5.699102111684987E-6</v>
      </c>
      <c r="BC3120" s="13">
        <f t="shared" si="3628"/>
        <v>1.292085233155586E-6</v>
      </c>
      <c r="BD3120" s="13">
        <f t="shared" si="3629"/>
        <v>3.9608999775731342E-4</v>
      </c>
      <c r="BE3120" s="13">
        <f t="shared" si="3630"/>
        <v>3.4592563964134691E-4</v>
      </c>
      <c r="BF3120" s="13">
        <f t="shared" si="3631"/>
        <v>1.5105727087129592E-4</v>
      </c>
      <c r="BG3120" s="13">
        <f t="shared" si="3632"/>
        <v>4.3975345118952769E-5</v>
      </c>
      <c r="BH3120" s="13">
        <f t="shared" si="3633"/>
        <v>9.6014791302829833E-6</v>
      </c>
      <c r="BI3120" s="13">
        <f t="shared" si="3634"/>
        <v>1.677092493348557E-6</v>
      </c>
      <c r="BJ3120" s="14">
        <f t="shared" si="3635"/>
        <v>0.28001046620467085</v>
      </c>
      <c r="BK3120" s="14">
        <f t="shared" si="3636"/>
        <v>0.30433991296135154</v>
      </c>
      <c r="BL3120" s="14">
        <f t="shared" si="3637"/>
        <v>0.38289928405043405</v>
      </c>
      <c r="BM3120" s="14">
        <f t="shared" si="3638"/>
        <v>0.32498697721684383</v>
      </c>
      <c r="BN3120" s="14">
        <f t="shared" si="3639"/>
        <v>0.67479857146100775</v>
      </c>
    </row>
    <row r="3121" spans="1:66" x14ac:dyDescent="0.25">
      <c r="A3121" t="s">
        <v>28</v>
      </c>
      <c r="B3121" t="s">
        <v>279</v>
      </c>
      <c r="C3121" t="s">
        <v>187</v>
      </c>
      <c r="D3121" t="s">
        <v>568</v>
      </c>
      <c r="E3121" s="10">
        <f>VLOOKUP(A3121,home!$A$2:$E$405,3,FALSE)</f>
        <v>1.4173913043478299</v>
      </c>
      <c r="F3121" s="10">
        <f>VLOOKUP(B3121,home!$B$2:$E$405,3,FALSE)</f>
        <v>0.71</v>
      </c>
      <c r="G3121" s="10">
        <f>VLOOKUP(C3121,away!$B$2:$E$405,4,FALSE)</f>
        <v>1.06</v>
      </c>
      <c r="H3121" s="10">
        <f>VLOOKUP(A3121,away!$A$2:$E$405,3,FALSE)</f>
        <v>1.2521739130434799</v>
      </c>
      <c r="I3121" s="10">
        <f>VLOOKUP(C3121,away!$B$2:$E$405,3,FALSE)</f>
        <v>0.47</v>
      </c>
      <c r="J3121" s="10">
        <f>VLOOKUP(B3121,home!$B$2:$E$405,4,FALSE)</f>
        <v>0.93</v>
      </c>
      <c r="K3121" s="12">
        <f t="shared" si="3584"/>
        <v>1.0667286956521769</v>
      </c>
      <c r="L3121" s="12">
        <f t="shared" si="3585"/>
        <v>0.54732521739130502</v>
      </c>
      <c r="M3121" s="13">
        <f t="shared" si="3586"/>
        <v>0.19907892734955765</v>
      </c>
      <c r="N3121" s="13">
        <f t="shared" si="3587"/>
        <v>0.21236320450342813</v>
      </c>
      <c r="O3121" s="13">
        <f t="shared" si="3588"/>
        <v>0.10896091718962446</v>
      </c>
      <c r="P3121" s="13">
        <f t="shared" si="3589"/>
        <v>0.11623173707075296</v>
      </c>
      <c r="Q3121" s="13">
        <f t="shared" si="3590"/>
        <v>0.11326696207222915</v>
      </c>
      <c r="R3121" s="13">
        <f t="shared" si="3591"/>
        <v>2.9818528843983592E-2</v>
      </c>
      <c r="S3121" s="13">
        <f t="shared" si="3592"/>
        <v>1.6965402720353091E-2</v>
      </c>
      <c r="T3121" s="13">
        <f t="shared" si="3593"/>
        <v>6.1993864639435521E-2</v>
      </c>
      <c r="U3121" s="13">
        <f t="shared" si="3594"/>
        <v>3.1808280380009435E-2</v>
      </c>
      <c r="V3121" s="13">
        <f t="shared" si="3595"/>
        <v>1.1005786914905793E-3</v>
      </c>
      <c r="W3121" s="13">
        <f t="shared" si="3596"/>
        <v>4.0275039570597873E-2</v>
      </c>
      <c r="X3121" s="13">
        <f t="shared" si="3597"/>
        <v>2.2043544788420893E-2</v>
      </c>
      <c r="Y3121" s="13">
        <f t="shared" si="3598"/>
        <v>6.0324939716987162E-3</v>
      </c>
      <c r="Z3121" s="13">
        <f t="shared" si="3599"/>
        <v>5.4401442606074072E-3</v>
      </c>
      <c r="AA3121" s="13">
        <f t="shared" si="3600"/>
        <v>5.8031579912774167E-3</v>
      </c>
      <c r="AB3121" s="13">
        <f t="shared" si="3601"/>
        <v>3.0951975773494318E-3</v>
      </c>
      <c r="AC3121" s="13">
        <f t="shared" si="3602"/>
        <v>4.0160633397423495E-5</v>
      </c>
      <c r="AD3121" s="13">
        <f t="shared" si="3603"/>
        <v>1.0740635107120916E-2</v>
      </c>
      <c r="AE3121" s="13">
        <f t="shared" si="3604"/>
        <v>5.8786204449256382E-3</v>
      </c>
      <c r="AF3121" s="13">
        <f t="shared" si="3605"/>
        <v>1.6087586064899475E-3</v>
      </c>
      <c r="AG3121" s="13">
        <f t="shared" si="3606"/>
        <v>2.9350471800908121E-4</v>
      </c>
      <c r="AH3121" s="13">
        <f t="shared" si="3607"/>
        <v>7.4438203501925207E-4</v>
      </c>
      <c r="AI3121" s="13">
        <f t="shared" si="3608"/>
        <v>7.9405367728299994E-4</v>
      </c>
      <c r="AJ3121" s="13">
        <f t="shared" si="3609"/>
        <v>4.2351992172295439E-4</v>
      </c>
      <c r="AK3121" s="13">
        <f t="shared" si="3610"/>
        <v>1.5059361789407976E-4</v>
      </c>
      <c r="AL3121" s="13">
        <f t="shared" si="3611"/>
        <v>9.3790744079063934E-7</v>
      </c>
      <c r="AM3121" s="13">
        <f t="shared" si="3612"/>
        <v>2.291468735659016E-3</v>
      </c>
      <c r="AN3121" s="13">
        <f t="shared" si="3613"/>
        <v>1.2541786238899498E-3</v>
      </c>
      <c r="AO3121" s="13">
        <f t="shared" si="3614"/>
        <v>3.4322179398404724E-4</v>
      </c>
      <c r="AP3121" s="13">
        <f t="shared" si="3615"/>
        <v>6.2617981001917463E-5</v>
      </c>
      <c r="AQ3121" s="13">
        <f t="shared" si="3616"/>
        <v>8.5681000161197673E-6</v>
      </c>
      <c r="AR3121" s="13">
        <f t="shared" si="3617"/>
        <v>8.1483811827818843E-5</v>
      </c>
      <c r="AS3121" s="13">
        <f t="shared" si="3618"/>
        <v>8.692112030785663E-5</v>
      </c>
      <c r="AT3121" s="13">
        <f t="shared" si="3619"/>
        <v>4.6360626645312907E-5</v>
      </c>
      <c r="AU3121" s="13">
        <f t="shared" si="3620"/>
        <v>1.6484736930324069E-5</v>
      </c>
      <c r="AV3121" s="13">
        <f t="shared" si="3621"/>
        <v>4.3961854809634646E-6</v>
      </c>
      <c r="AW3121" s="13">
        <f t="shared" si="3622"/>
        <v>1.5210970245437762E-8</v>
      </c>
      <c r="AX3121" s="13">
        <f t="shared" si="3623"/>
        <v>4.0739590925288074E-4</v>
      </c>
      <c r="AY3121" s="13">
        <f t="shared" si="3624"/>
        <v>2.2297805459616131E-4</v>
      </c>
      <c r="AZ3121" s="13">
        <f t="shared" si="3625"/>
        <v>6.1020756102667125E-5</v>
      </c>
      <c r="BA3121" s="13">
        <f t="shared" si="3626"/>
        <v>1.1132732866424698E-5</v>
      </c>
      <c r="BB3121" s="13">
        <f t="shared" si="3627"/>
        <v>1.5233063590688055E-6</v>
      </c>
      <c r="BC3121" s="13">
        <f t="shared" si="3628"/>
        <v>1.6674879682617829E-7</v>
      </c>
      <c r="BD3121" s="13">
        <f t="shared" si="3629"/>
        <v>7.4330241704221901E-6</v>
      </c>
      <c r="BE3121" s="13">
        <f t="shared" si="3630"/>
        <v>7.9290201780655679E-6</v>
      </c>
      <c r="BF3121" s="13">
        <f t="shared" si="3631"/>
        <v>4.2290566761738356E-6</v>
      </c>
      <c r="BG3121" s="13">
        <f t="shared" si="3632"/>
        <v>1.5037520373380158E-6</v>
      </c>
      <c r="BH3121" s="13">
        <f t="shared" si="3633"/>
        <v>4.0102386234347118E-7</v>
      </c>
      <c r="BI3121" s="13">
        <f t="shared" si="3634"/>
        <v>8.5556732320609869E-8</v>
      </c>
      <c r="BJ3121" s="14">
        <f t="shared" si="3635"/>
        <v>0.47916090116488086</v>
      </c>
      <c r="BK3121" s="14">
        <f t="shared" si="3636"/>
        <v>0.33364072242758863</v>
      </c>
      <c r="BL3121" s="14">
        <f t="shared" si="3637"/>
        <v>0.18185585914901259</v>
      </c>
      <c r="BM3121" s="14">
        <f t="shared" si="3638"/>
        <v>0.22015438712888774</v>
      </c>
      <c r="BN3121" s="14">
        <f t="shared" si="3639"/>
        <v>0.77972027702957603</v>
      </c>
    </row>
    <row r="3122" spans="1:66" x14ac:dyDescent="0.25">
      <c r="A3122" t="s">
        <v>28</v>
      </c>
      <c r="B3122" t="s">
        <v>29</v>
      </c>
      <c r="C3122" t="s">
        <v>190</v>
      </c>
      <c r="D3122" t="s">
        <v>568</v>
      </c>
      <c r="E3122" s="10">
        <f>VLOOKUP(A3122,home!$A$2:$E$405,3,FALSE)</f>
        <v>1.4173913043478299</v>
      </c>
      <c r="F3122" s="10">
        <f>VLOOKUP(B3122,home!$B$2:$E$405,3,FALSE)</f>
        <v>1.1100000000000001</v>
      </c>
      <c r="G3122" s="10">
        <f>VLOOKUP(C3122,away!$B$2:$E$405,4,FALSE)</f>
        <v>1.29</v>
      </c>
      <c r="H3122" s="10">
        <f>VLOOKUP(A3122,away!$A$2:$E$405,3,FALSE)</f>
        <v>1.2521739130434799</v>
      </c>
      <c r="I3122" s="10">
        <f>VLOOKUP(C3122,away!$B$2:$E$405,3,FALSE)</f>
        <v>0.59</v>
      </c>
      <c r="J3122" s="10">
        <f>VLOOKUP(B3122,home!$B$2:$E$405,4,FALSE)</f>
        <v>0.11</v>
      </c>
      <c r="K3122" s="12">
        <f t="shared" si="3584"/>
        <v>2.0295626086956577</v>
      </c>
      <c r="L3122" s="12">
        <f t="shared" si="3585"/>
        <v>8.1266086956521849E-2</v>
      </c>
      <c r="M3122" s="13">
        <f t="shared" si="3586"/>
        <v>0.12113753867548967</v>
      </c>
      <c r="N3122" s="13">
        <f t="shared" si="3587"/>
        <v>0.24585621900519794</v>
      </c>
      <c r="O3122" s="13">
        <f t="shared" si="3588"/>
        <v>9.8443737517013713E-3</v>
      </c>
      <c r="P3122" s="13">
        <f t="shared" si="3589"/>
        <v>1.9979772872478093E-2</v>
      </c>
      <c r="Q3122" s="13">
        <f t="shared" si="3590"/>
        <v>0.24949029460412028</v>
      </c>
      <c r="R3122" s="13">
        <f t="shared" si="3591"/>
        <v>4.0000686666913235E-4</v>
      </c>
      <c r="S3122" s="13">
        <f t="shared" si="3592"/>
        <v>8.2383901885523013E-4</v>
      </c>
      <c r="T3122" s="13">
        <f t="shared" si="3593"/>
        <v>2.0275099976106693E-2</v>
      </c>
      <c r="U3122" s="13">
        <f t="shared" si="3594"/>
        <v>8.1183897981318041E-4</v>
      </c>
      <c r="V3122" s="13">
        <f t="shared" si="3595"/>
        <v>1.5097729829513155E-5</v>
      </c>
      <c r="W3122" s="13">
        <f t="shared" si="3596"/>
        <v>0.16878539105366216</v>
      </c>
      <c r="X3122" s="13">
        <f t="shared" si="3597"/>
        <v>1.3716528266357454E-2</v>
      </c>
      <c r="Y3122" s="13">
        <f t="shared" si="3598"/>
        <v>5.5734428941769725E-4</v>
      </c>
      <c r="Z3122" s="13">
        <f t="shared" si="3599"/>
        <v>1.083566426997985E-5</v>
      </c>
      <c r="AA3122" s="13">
        <f t="shared" si="3600"/>
        <v>2.1991659042730633E-5</v>
      </c>
      <c r="AB3122" s="13">
        <f t="shared" si="3601"/>
        <v>2.2316724448154926E-5</v>
      </c>
      <c r="AC3122" s="13">
        <f t="shared" si="3602"/>
        <v>1.5563363769290885E-7</v>
      </c>
      <c r="AD3122" s="13">
        <f t="shared" si="3603"/>
        <v>8.5640129644146856E-2</v>
      </c>
      <c r="AE3122" s="13">
        <f t="shared" si="3604"/>
        <v>6.9596382226290426E-3</v>
      </c>
      <c r="AF3122" s="13">
        <f t="shared" si="3605"/>
        <v>2.8279128249305245E-4</v>
      </c>
      <c r="AG3122" s="13">
        <f t="shared" si="3606"/>
        <v>7.660446984542244E-6</v>
      </c>
      <c r="AH3122" s="13">
        <f t="shared" si="3607"/>
        <v>2.2014300869896478E-7</v>
      </c>
      <c r="AI3122" s="13">
        <f t="shared" si="3608"/>
        <v>4.4679401902118182E-7</v>
      </c>
      <c r="AJ3122" s="13">
        <f t="shared" si="3609"/>
        <v>4.5339821739712363E-7</v>
      </c>
      <c r="AK3122" s="13">
        <f t="shared" si="3610"/>
        <v>3.0673335629282235E-7</v>
      </c>
      <c r="AL3122" s="13">
        <f t="shared" si="3611"/>
        <v>1.0267749424071885E-9</v>
      </c>
      <c r="AM3122" s="13">
        <f t="shared" si="3612"/>
        <v>3.4762400985921794E-2</v>
      </c>
      <c r="AN3122" s="13">
        <f t="shared" si="3613"/>
        <v>2.8250043013394012E-3</v>
      </c>
      <c r="AO3122" s="13">
        <f t="shared" si="3614"/>
        <v>1.14788522602598E-4</v>
      </c>
      <c r="AP3122" s="13">
        <f t="shared" si="3615"/>
        <v>3.1094713531444676E-6</v>
      </c>
      <c r="AQ3122" s="13">
        <f t="shared" si="3616"/>
        <v>6.3173642343362969E-8</v>
      </c>
      <c r="AR3122" s="13">
        <f t="shared" si="3617"/>
        <v>3.5780321775600812E-9</v>
      </c>
      <c r="AS3122" s="13">
        <f t="shared" si="3618"/>
        <v>7.261840320285843E-9</v>
      </c>
      <c r="AT3122" s="13">
        <f t="shared" si="3619"/>
        <v>7.3691797921853252E-9</v>
      </c>
      <c r="AU3122" s="13">
        <f t="shared" si="3620"/>
        <v>4.9854039209916571E-9</v>
      </c>
      <c r="AV3122" s="13">
        <f t="shared" si="3621"/>
        <v>2.5295473468223482E-9</v>
      </c>
      <c r="AW3122" s="13">
        <f t="shared" si="3622"/>
        <v>4.7041868378965921E-12</v>
      </c>
      <c r="AX3122" s="13">
        <f t="shared" si="3623"/>
        <v>1.1758744871585318E-2</v>
      </c>
      <c r="AY3122" s="13">
        <f t="shared" si="3624"/>
        <v>9.5558718323380783E-4</v>
      </c>
      <c r="AZ3122" s="13">
        <f t="shared" si="3625"/>
        <v>3.8828415563608191E-5</v>
      </c>
      <c r="BA3122" s="13">
        <f t="shared" si="3626"/>
        <v>1.0518111318587166E-6</v>
      </c>
      <c r="BB3122" s="13">
        <f t="shared" si="3627"/>
        <v>2.1369143725867025E-8</v>
      </c>
      <c r="BC3122" s="13">
        <f t="shared" si="3628"/>
        <v>3.4731733844254442E-10</v>
      </c>
      <c r="BD3122" s="13">
        <f t="shared" si="3629"/>
        <v>4.8462112345805153E-11</v>
      </c>
      <c r="BE3122" s="13">
        <f t="shared" si="3630"/>
        <v>9.8356891155454345E-11</v>
      </c>
      <c r="BF3122" s="13">
        <f t="shared" si="3631"/>
        <v>9.9810734298329421E-11</v>
      </c>
      <c r="BG3122" s="13">
        <f t="shared" si="3632"/>
        <v>6.7524044759448865E-11</v>
      </c>
      <c r="BH3122" s="13">
        <f t="shared" si="3633"/>
        <v>3.4261069107917359E-11</v>
      </c>
      <c r="BI3122" s="13">
        <f t="shared" si="3634"/>
        <v>1.390699695907339E-11</v>
      </c>
      <c r="BJ3122" s="14">
        <f t="shared" si="3635"/>
        <v>0.84203069724395063</v>
      </c>
      <c r="BK3122" s="14">
        <f t="shared" si="3636"/>
        <v>0.14291199214029895</v>
      </c>
      <c r="BL3122" s="14">
        <f t="shared" si="3637"/>
        <v>1.110198113660139E-2</v>
      </c>
      <c r="BM3122" s="14">
        <f t="shared" si="3638"/>
        <v>0.34839171323093476</v>
      </c>
      <c r="BN3122" s="14">
        <f t="shared" si="3639"/>
        <v>0.64670820577565646</v>
      </c>
    </row>
    <row r="3123" spans="1:66" x14ac:dyDescent="0.25">
      <c r="A3123" t="s">
        <v>28</v>
      </c>
      <c r="B3123" t="s">
        <v>30</v>
      </c>
      <c r="C3123" t="s">
        <v>189</v>
      </c>
      <c r="D3123" t="s">
        <v>568</v>
      </c>
      <c r="E3123" s="10">
        <f>VLOOKUP(A3123,home!$A$2:$E$405,3,FALSE)</f>
        <v>1.4173913043478299</v>
      </c>
      <c r="F3123" s="10">
        <f>VLOOKUP(B3123,home!$B$2:$E$405,3,FALSE)</f>
        <v>2.12</v>
      </c>
      <c r="G3123" s="10">
        <f>VLOOKUP(C3123,away!$B$2:$E$405,4,FALSE)</f>
        <v>0.71</v>
      </c>
      <c r="H3123" s="10">
        <f>VLOOKUP(A3123,away!$A$2:$E$405,3,FALSE)</f>
        <v>1.2521739130434799</v>
      </c>
      <c r="I3123" s="10">
        <f>VLOOKUP(C3123,away!$B$2:$E$405,3,FALSE)</f>
        <v>0.71</v>
      </c>
      <c r="J3123" s="10">
        <f>VLOOKUP(B3123,home!$B$2:$E$405,4,FALSE)</f>
        <v>0.4</v>
      </c>
      <c r="K3123" s="12">
        <f t="shared" si="3584"/>
        <v>2.1334573913043533</v>
      </c>
      <c r="L3123" s="12">
        <f t="shared" si="3585"/>
        <v>0.35561739130434833</v>
      </c>
      <c r="M3123" s="13">
        <f t="shared" si="3586"/>
        <v>8.2986711815700956E-2</v>
      </c>
      <c r="N3123" s="13">
        <f t="shared" si="3587"/>
        <v>0.17704861370325151</v>
      </c>
      <c r="O3123" s="13">
        <f t="shared" si="3588"/>
        <v>2.9511517968825309E-2</v>
      </c>
      <c r="P3123" s="13">
        <f t="shared" si="3589"/>
        <v>6.2961566139201591E-2</v>
      </c>
      <c r="Q3123" s="13">
        <f t="shared" si="3590"/>
        <v>0.18886283676269561</v>
      </c>
      <c r="R3123" s="13">
        <f t="shared" si="3591"/>
        <v>5.2474045167525268E-3</v>
      </c>
      <c r="S3123" s="13">
        <f t="shared" si="3592"/>
        <v>1.1942149303085908E-2</v>
      </c>
      <c r="T3123" s="13">
        <f t="shared" si="3593"/>
        <v>6.7162909323888784E-2</v>
      </c>
      <c r="U3123" s="13">
        <f t="shared" si="3594"/>
        <v>1.1195113951429527E-2</v>
      </c>
      <c r="V3123" s="13">
        <f t="shared" si="3595"/>
        <v>1.0067159572089014E-3</v>
      </c>
      <c r="W3123" s="13">
        <f t="shared" si="3596"/>
        <v>0.13431027167802681</v>
      </c>
      <c r="X3123" s="13">
        <f t="shared" si="3597"/>
        <v>4.7763068439518191E-2</v>
      </c>
      <c r="Y3123" s="13">
        <f t="shared" si="3598"/>
        <v>8.492688899576252E-3</v>
      </c>
      <c r="Z3123" s="13">
        <f t="shared" si="3599"/>
        <v>6.2202276845539617E-4</v>
      </c>
      <c r="AA3123" s="13">
        <f t="shared" si="3600"/>
        <v>1.3270590729207612E-3</v>
      </c>
      <c r="AB3123" s="13">
        <f t="shared" si="3601"/>
        <v>1.4156119939101508E-3</v>
      </c>
      <c r="AC3123" s="13">
        <f t="shared" si="3602"/>
        <v>4.7736869506261749E-5</v>
      </c>
      <c r="AD3123" s="13">
        <f t="shared" si="3603"/>
        <v>7.1636310459895505E-2</v>
      </c>
      <c r="AE3123" s="13">
        <f t="shared" si="3604"/>
        <v>2.5475117848416436E-2</v>
      </c>
      <c r="AF3123" s="13">
        <f t="shared" si="3605"/>
        <v>4.5296974762123474E-3</v>
      </c>
      <c r="AG3123" s="13">
        <f t="shared" si="3606"/>
        <v>5.3694639996284188E-4</v>
      </c>
      <c r="AH3123" s="13">
        <f t="shared" si="3607"/>
        <v>5.5300528562504152E-5</v>
      </c>
      <c r="AI3123" s="13">
        <f t="shared" si="3608"/>
        <v>1.1798132140471199E-4</v>
      </c>
      <c r="AJ3123" s="13">
        <f t="shared" si="3609"/>
        <v>1.2585406109336868E-4</v>
      </c>
      <c r="AK3123" s="13">
        <f t="shared" si="3610"/>
        <v>8.9501425621772346E-5</v>
      </c>
      <c r="AL3123" s="13">
        <f t="shared" si="3611"/>
        <v>1.4487081128708055E-6</v>
      </c>
      <c r="AM3123" s="13">
        <f t="shared" si="3612"/>
        <v>3.0566603207287508E-2</v>
      </c>
      <c r="AN3123" s="13">
        <f t="shared" si="3613"/>
        <v>1.0870015693610707E-2</v>
      </c>
      <c r="AO3123" s="13">
        <f t="shared" si="3614"/>
        <v>1.9327833121995828E-3</v>
      </c>
      <c r="AP3123" s="13">
        <f t="shared" si="3615"/>
        <v>2.2911045314699785E-4</v>
      </c>
      <c r="AQ3123" s="13">
        <f t="shared" si="3616"/>
        <v>2.036891541717312E-5</v>
      </c>
      <c r="AR3123" s="13">
        <f t="shared" si="3617"/>
        <v>3.9331659410298671E-6</v>
      </c>
      <c r="AS3123" s="13">
        <f t="shared" si="3618"/>
        <v>8.3912419481167113E-6</v>
      </c>
      <c r="AT3123" s="13">
        <f t="shared" si="3619"/>
        <v>8.951178578216372E-6</v>
      </c>
      <c r="AU3123" s="13">
        <f t="shared" si="3620"/>
        <v>6.36565269952697E-6</v>
      </c>
      <c r="AV3123" s="13">
        <f t="shared" si="3621"/>
        <v>3.3952122005705804E-6</v>
      </c>
      <c r="AW3123" s="13">
        <f t="shared" si="3622"/>
        <v>3.0531304239098841E-8</v>
      </c>
      <c r="AX3123" s="13">
        <f t="shared" si="3623"/>
        <v>1.086875758994247E-2</v>
      </c>
      <c r="AY3123" s="13">
        <f t="shared" si="3624"/>
        <v>3.8651192208546763E-3</v>
      </c>
      <c r="AZ3123" s="13">
        <f t="shared" si="3625"/>
        <v>6.8725180720031749E-4</v>
      </c>
      <c r="BA3123" s="13">
        <f t="shared" si="3626"/>
        <v>8.1466231615258638E-5</v>
      </c>
      <c r="BB3123" s="13">
        <f t="shared" si="3627"/>
        <v>7.2427021916035238E-6</v>
      </c>
      <c r="BC3123" s="13">
        <f t="shared" si="3628"/>
        <v>5.1512617187446635E-7</v>
      </c>
      <c r="BD3123" s="13">
        <f t="shared" si="3629"/>
        <v>2.3311703525269217E-7</v>
      </c>
      <c r="BE3123" s="13">
        <f t="shared" si="3630"/>
        <v>4.9734526189881361E-7</v>
      </c>
      <c r="BF3123" s="13">
        <f t="shared" si="3631"/>
        <v>5.3053246251411179E-7</v>
      </c>
      <c r="BG3123" s="13">
        <f t="shared" si="3632"/>
        <v>3.7728946782587712E-7</v>
      </c>
      <c r="BH3123" s="13">
        <f t="shared" si="3633"/>
        <v>2.0123275094860086E-7</v>
      </c>
      <c r="BI3123" s="13">
        <f t="shared" si="3634"/>
        <v>8.5864299976760179E-8</v>
      </c>
      <c r="BJ3123" s="14">
        <f t="shared" si="3635"/>
        <v>0.78494769525108221</v>
      </c>
      <c r="BK3123" s="14">
        <f t="shared" si="3636"/>
        <v>0.16281144801367117</v>
      </c>
      <c r="BL3123" s="14">
        <f t="shared" si="3637"/>
        <v>4.9118306673166516E-2</v>
      </c>
      <c r="BM3123" s="14">
        <f t="shared" si="3638"/>
        <v>0.44701573311039772</v>
      </c>
      <c r="BN3123" s="14">
        <f t="shared" si="3639"/>
        <v>0.54661865090642747</v>
      </c>
    </row>
    <row r="3124" spans="1:66" x14ac:dyDescent="0.25">
      <c r="A3124" t="s">
        <v>192</v>
      </c>
      <c r="B3124" t="s">
        <v>194</v>
      </c>
      <c r="C3124" t="s">
        <v>281</v>
      </c>
      <c r="D3124" t="s">
        <v>568</v>
      </c>
      <c r="E3124" s="10">
        <f>VLOOKUP(A3124,home!$A$2:$E$405,3,FALSE)</f>
        <v>1.4020618556701001</v>
      </c>
      <c r="F3124" s="10">
        <f>VLOOKUP(B3124,home!$B$2:$E$405,3,FALSE)</f>
        <v>0.51</v>
      </c>
      <c r="G3124" s="10">
        <f>VLOOKUP(C3124,away!$B$2:$E$405,4,FALSE)</f>
        <v>0.62</v>
      </c>
      <c r="H3124" s="10">
        <f>VLOOKUP(A3124,away!$A$2:$E$405,3,FALSE)</f>
        <v>1.1340206185567001</v>
      </c>
      <c r="I3124" s="10">
        <f>VLOOKUP(C3124,away!$B$2:$E$405,3,FALSE)</f>
        <v>1.69</v>
      </c>
      <c r="J3124" s="10">
        <f>VLOOKUP(B3124,home!$B$2:$E$405,4,FALSE)</f>
        <v>1.26</v>
      </c>
      <c r="K3124" s="12">
        <f t="shared" si="3584"/>
        <v>0.44333195876288567</v>
      </c>
      <c r="L3124" s="12">
        <f t="shared" si="3585"/>
        <v>2.4147835051546371</v>
      </c>
      <c r="M3124" s="13">
        <f t="shared" si="3586"/>
        <v>5.7376787068819546E-2</v>
      </c>
      <c r="N3124" s="13">
        <f t="shared" si="3587"/>
        <v>2.5436963398740776E-2</v>
      </c>
      <c r="O3124" s="13">
        <f t="shared" si="3588"/>
        <v>0.13855251899255527</v>
      </c>
      <c r="P3124" s="13">
        <f t="shared" si="3589"/>
        <v>6.1424759636501451E-2</v>
      </c>
      <c r="Q3124" s="13">
        <f t="shared" si="3590"/>
        <v>5.6385094042717887E-3</v>
      </c>
      <c r="R3124" s="13">
        <f t="shared" si="3591"/>
        <v>0.1672871687304236</v>
      </c>
      <c r="S3124" s="13">
        <f t="shared" si="3592"/>
        <v>1.6439579876947982E-2</v>
      </c>
      <c r="T3124" s="13">
        <f t="shared" si="3593"/>
        <v>1.3615779503094812E-2</v>
      </c>
      <c r="U3124" s="13">
        <f t="shared" si="3594"/>
        <v>7.416374818915604E-2</v>
      </c>
      <c r="V3124" s="13">
        <f t="shared" si="3595"/>
        <v>1.9554893074236403E-3</v>
      </c>
      <c r="W3124" s="13">
        <f t="shared" si="3596"/>
        <v>8.3324380623292147E-4</v>
      </c>
      <c r="X3124" s="13">
        <f t="shared" si="3597"/>
        <v>2.0121033990635247E-3</v>
      </c>
      <c r="Y3124" s="13">
        <f t="shared" si="3598"/>
        <v>2.4293970493620897E-3</v>
      </c>
      <c r="Z3124" s="13">
        <f t="shared" si="3599"/>
        <v>0.1346540985580825</v>
      </c>
      <c r="AA3124" s="13">
        <f t="shared" si="3600"/>
        <v>5.969646526920537E-2</v>
      </c>
      <c r="AB3124" s="13">
        <f t="shared" si="3601"/>
        <v>1.3232675439508696E-2</v>
      </c>
      <c r="AC3124" s="13">
        <f t="shared" si="3602"/>
        <v>1.3084065309392398E-4</v>
      </c>
      <c r="AD3124" s="13">
        <f t="shared" si="3603"/>
        <v>9.2350902186070827E-5</v>
      </c>
      <c r="AE3124" s="13">
        <f t="shared" si="3604"/>
        <v>2.2300743528507307E-4</v>
      </c>
      <c r="AF3124" s="13">
        <f t="shared" si="3605"/>
        <v>2.6925733812661738E-4</v>
      </c>
      <c r="AG3124" s="13">
        <f t="shared" si="3606"/>
        <v>2.1673272625000019E-4</v>
      </c>
      <c r="AH3124" s="13">
        <f t="shared" si="3607"/>
        <v>8.1290124024881116E-2</v>
      </c>
      <c r="AI3124" s="13">
        <f t="shared" si="3608"/>
        <v>3.6038509912028456E-2</v>
      </c>
      <c r="AJ3124" s="13">
        <f t="shared" si="3609"/>
        <v>7.9885115950976224E-3</v>
      </c>
      <c r="AK3124" s="13">
        <f t="shared" si="3610"/>
        <v>1.180520831018218E-3</v>
      </c>
      <c r="AL3124" s="13">
        <f t="shared" si="3611"/>
        <v>5.6028621172792344E-6</v>
      </c>
      <c r="AM3124" s="13">
        <f t="shared" si="3612"/>
        <v>8.1884212719340885E-6</v>
      </c>
      <c r="AN3124" s="13">
        <f t="shared" si="3613"/>
        <v>1.9773264620723786E-5</v>
      </c>
      <c r="AO3124" s="13">
        <f t="shared" si="3614"/>
        <v>2.3874076624590786E-5</v>
      </c>
      <c r="AP3124" s="13">
        <f t="shared" si="3615"/>
        <v>1.9216908811286575E-5</v>
      </c>
      <c r="AQ3124" s="13">
        <f t="shared" si="3616"/>
        <v>1.1601168604388908E-5</v>
      </c>
      <c r="AR3124" s="13">
        <f t="shared" si="3617"/>
        <v>3.9259610125451511E-2</v>
      </c>
      <c r="AS3124" s="13">
        <f t="shared" si="3618"/>
        <v>1.7405039857183637E-2</v>
      </c>
      <c r="AT3124" s="13">
        <f t="shared" si="3619"/>
        <v>3.858105206115659E-3</v>
      </c>
      <c r="AU3124" s="13">
        <f t="shared" si="3620"/>
        <v>5.7014044604684737E-4</v>
      </c>
      <c r="AV3124" s="13">
        <f t="shared" si="3621"/>
        <v>6.3190370178973517E-5</v>
      </c>
      <c r="AW3124" s="13">
        <f t="shared" si="3622"/>
        <v>1.6661522136389535E-7</v>
      </c>
      <c r="AX3124" s="13">
        <f t="shared" si="3623"/>
        <v>6.0503147361036978E-7</v>
      </c>
      <c r="AY3124" s="13">
        <f t="shared" si="3624"/>
        <v>1.4610200225737239E-6</v>
      </c>
      <c r="AZ3124" s="13">
        <f t="shared" si="3625"/>
        <v>1.7640235256058423E-6</v>
      </c>
      <c r="BA3124" s="13">
        <f t="shared" si="3626"/>
        <v>1.4199116374459058E-6</v>
      </c>
      <c r="BB3124" s="13">
        <f t="shared" si="3627"/>
        <v>8.5719480022037119E-7</v>
      </c>
      <c r="BC3124" s="13">
        <f t="shared" si="3628"/>
        <v>4.139879728552953E-7</v>
      </c>
      <c r="BD3124" s="13">
        <f t="shared" si="3629"/>
        <v>1.5800576491623704E-2</v>
      </c>
      <c r="BE3124" s="13">
        <f t="shared" si="3630"/>
        <v>7.0049005256143408E-3</v>
      </c>
      <c r="BF3124" s="13">
        <f t="shared" si="3631"/>
        <v>1.5527481354798865E-3</v>
      </c>
      <c r="BG3124" s="13">
        <f t="shared" si="3632"/>
        <v>2.2946095745590559E-4</v>
      </c>
      <c r="BH3124" s="13">
        <f t="shared" si="3633"/>
        <v>2.543184393213344E-5</v>
      </c>
      <c r="BI3124" s="13">
        <f t="shared" si="3634"/>
        <v>2.2549498370769458E-6</v>
      </c>
      <c r="BJ3124" s="14">
        <f t="shared" si="3635"/>
        <v>5.085651997197891E-2</v>
      </c>
      <c r="BK3124" s="14">
        <f t="shared" si="3636"/>
        <v>0.13733452042492644</v>
      </c>
      <c r="BL3124" s="14">
        <f t="shared" si="3637"/>
        <v>0.66520170189279415</v>
      </c>
      <c r="BM3124" s="14">
        <f t="shared" si="3638"/>
        <v>0.53232883921166818</v>
      </c>
      <c r="BN3124" s="14">
        <f t="shared" si="3639"/>
        <v>0.45571670723131241</v>
      </c>
    </row>
    <row r="3125" spans="1:66" x14ac:dyDescent="0.25">
      <c r="A3125" t="s">
        <v>192</v>
      </c>
      <c r="B3125" t="s">
        <v>193</v>
      </c>
      <c r="C3125" t="s">
        <v>200</v>
      </c>
      <c r="D3125" t="s">
        <v>568</v>
      </c>
      <c r="E3125" s="10">
        <f>VLOOKUP(A3125,home!$A$2:$E$405,3,FALSE)</f>
        <v>1.4020618556701001</v>
      </c>
      <c r="F3125" s="10">
        <f>VLOOKUP(B3125,home!$B$2:$E$405,3,FALSE)</f>
        <v>1.87</v>
      </c>
      <c r="G3125" s="10">
        <f>VLOOKUP(C3125,away!$B$2:$E$405,4,FALSE)</f>
        <v>1.25</v>
      </c>
      <c r="H3125" s="10">
        <f>VLOOKUP(A3125,away!$A$2:$E$405,3,FALSE)</f>
        <v>1.1340206185567001</v>
      </c>
      <c r="I3125" s="10">
        <f>VLOOKUP(C3125,away!$B$2:$E$405,3,FALSE)</f>
        <v>0.8</v>
      </c>
      <c r="J3125" s="10">
        <f>VLOOKUP(B3125,home!$B$2:$E$405,4,FALSE)</f>
        <v>0.22</v>
      </c>
      <c r="K3125" s="12">
        <f t="shared" si="3584"/>
        <v>3.2773195876288592</v>
      </c>
      <c r="L3125" s="12">
        <f t="shared" si="3585"/>
        <v>0.19958762886597922</v>
      </c>
      <c r="M3125" s="13">
        <f t="shared" si="3586"/>
        <v>3.0902839178661063E-2</v>
      </c>
      <c r="N3125" s="13">
        <f t="shared" si="3587"/>
        <v>0.10127848015357042</v>
      </c>
      <c r="O3125" s="13">
        <f t="shared" si="3588"/>
        <v>6.1678243968956471E-3</v>
      </c>
      <c r="P3125" s="13">
        <f t="shared" si="3589"/>
        <v>2.0213931709001258E-2</v>
      </c>
      <c r="Q3125" s="13">
        <f t="shared" si="3590"/>
        <v>0.1659609734062886</v>
      </c>
      <c r="R3125" s="13">
        <f t="shared" si="3591"/>
        <v>6.1551072331907021E-4</v>
      </c>
      <c r="S3125" s="13">
        <f t="shared" si="3592"/>
        <v>3.3055460759922185E-3</v>
      </c>
      <c r="T3125" s="13">
        <f t="shared" si="3593"/>
        <v>3.3123757166450982E-2</v>
      </c>
      <c r="U3125" s="13">
        <f t="shared" si="3594"/>
        <v>2.017225349929196E-3</v>
      </c>
      <c r="V3125" s="13">
        <f t="shared" si="3595"/>
        <v>2.4024431417580562E-4</v>
      </c>
      <c r="W3125" s="13">
        <f t="shared" si="3596"/>
        <v>0.18130238297546056</v>
      </c>
      <c r="X3125" s="13">
        <f t="shared" si="3597"/>
        <v>3.6185712725823854E-2</v>
      </c>
      <c r="Y3125" s="13">
        <f t="shared" si="3598"/>
        <v>3.6111103008863365E-3</v>
      </c>
      <c r="Z3125" s="13">
        <f t="shared" si="3599"/>
        <v>4.0949441936279012E-5</v>
      </c>
      <c r="AA3125" s="13">
        <f t="shared" si="3600"/>
        <v>1.3420440816023783E-4</v>
      </c>
      <c r="AB3125" s="13">
        <f t="shared" si="3601"/>
        <v>2.19915367804843E-4</v>
      </c>
      <c r="AC3125" s="13">
        <f t="shared" si="3602"/>
        <v>9.8216747419014693E-6</v>
      </c>
      <c r="AD3125" s="13">
        <f t="shared" si="3603"/>
        <v>0.14854646275231648</v>
      </c>
      <c r="AE3125" s="13">
        <f t="shared" si="3604"/>
        <v>2.964803627716335E-2</v>
      </c>
      <c r="AF3125" s="13">
        <f t="shared" si="3605"/>
        <v>2.9586906305457835E-3</v>
      </c>
      <c r="AG3125" s="13">
        <f t="shared" si="3606"/>
        <v>1.9683934916620734E-4</v>
      </c>
      <c r="AH3125" s="13">
        <f t="shared" si="3607"/>
        <v>2.0432505048617548E-6</v>
      </c>
      <c r="AI3125" s="13">
        <f t="shared" si="3608"/>
        <v>6.6963849020159848E-6</v>
      </c>
      <c r="AJ3125" s="13">
        <f t="shared" si="3609"/>
        <v>1.0973096702839578E-5</v>
      </c>
      <c r="AK3125" s="13">
        <f t="shared" si="3610"/>
        <v>1.1987448253720597E-5</v>
      </c>
      <c r="AL3125" s="13">
        <f t="shared" si="3611"/>
        <v>2.5697918738535899E-7</v>
      </c>
      <c r="AM3125" s="13">
        <f t="shared" si="3612"/>
        <v>9.7366846410229524E-2</v>
      </c>
      <c r="AN3125" s="13">
        <f t="shared" si="3613"/>
        <v>1.9433218005175695E-2</v>
      </c>
      <c r="AO3125" s="13">
        <f t="shared" si="3614"/>
        <v>1.9393149514443356E-3</v>
      </c>
      <c r="AP3125" s="13">
        <f t="shared" si="3615"/>
        <v>1.2902109092770555E-4</v>
      </c>
      <c r="AQ3125" s="13">
        <f t="shared" si="3616"/>
        <v>6.4377534029906624E-6</v>
      </c>
      <c r="AR3125" s="13">
        <f t="shared" si="3617"/>
        <v>8.1561504688914501E-8</v>
      </c>
      <c r="AS3125" s="13">
        <f t="shared" si="3618"/>
        <v>2.6730311691346256E-7</v>
      </c>
      <c r="AT3125" s="13">
        <f t="shared" si="3619"/>
        <v>4.3801887044736916E-7</v>
      </c>
      <c r="AU3125" s="13">
        <f t="shared" si="3620"/>
        <v>4.7850927462274342E-7</v>
      </c>
      <c r="AV3125" s="13">
        <f t="shared" si="3621"/>
        <v>3.9205695464579851E-7</v>
      </c>
      <c r="AW3125" s="13">
        <f t="shared" si="3622"/>
        <v>4.6692579086437146E-9</v>
      </c>
      <c r="AX3125" s="13">
        <f t="shared" si="3623"/>
        <v>5.3183712154316005E-2</v>
      </c>
      <c r="AY3125" s="13">
        <f t="shared" si="3624"/>
        <v>1.0614811003170691E-2</v>
      </c>
      <c r="AZ3125" s="13">
        <f t="shared" si="3625"/>
        <v>1.0592924794916722E-3</v>
      </c>
      <c r="BA3125" s="13">
        <f t="shared" si="3626"/>
        <v>7.0473891419102272E-5</v>
      </c>
      <c r="BB3125" s="13">
        <f t="shared" si="3627"/>
        <v>3.5164292213242751E-6</v>
      </c>
      <c r="BC3125" s="13">
        <f t="shared" si="3628"/>
        <v>1.4036715407183073E-7</v>
      </c>
      <c r="BD3125" s="13">
        <f t="shared" si="3629"/>
        <v>2.7131112212669835E-9</v>
      </c>
      <c r="BE3125" s="13">
        <f t="shared" si="3630"/>
        <v>8.8917325488739403E-9</v>
      </c>
      <c r="BF3125" s="13">
        <f t="shared" si="3631"/>
        <v>1.4570524625190832E-8</v>
      </c>
      <c r="BG3125" s="13">
        <f t="shared" si="3632"/>
        <v>1.5917421918722181E-8</v>
      </c>
      <c r="BH3125" s="13">
        <f t="shared" si="3633"/>
        <v>1.3041619659695287E-8</v>
      </c>
      <c r="BI3125" s="13">
        <f t="shared" si="3634"/>
        <v>8.5483111130249974E-9</v>
      </c>
      <c r="BJ3125" s="14">
        <f t="shared" si="3635"/>
        <v>0.88661923027362599</v>
      </c>
      <c r="BK3125" s="14">
        <f t="shared" si="3636"/>
        <v>6.5287450934930324E-2</v>
      </c>
      <c r="BL3125" s="14">
        <f t="shared" si="3637"/>
        <v>9.1881015589148334E-3</v>
      </c>
      <c r="BM3125" s="14">
        <f t="shared" si="3638"/>
        <v>0.62538136630775842</v>
      </c>
      <c r="BN3125" s="14">
        <f t="shared" si="3639"/>
        <v>0.32513955956773605</v>
      </c>
    </row>
    <row r="3126" spans="1:66" x14ac:dyDescent="0.25">
      <c r="A3126" t="s">
        <v>301</v>
      </c>
      <c r="B3126" t="s">
        <v>316</v>
      </c>
      <c r="C3126" t="s">
        <v>350</v>
      </c>
      <c r="D3126" t="s">
        <v>568</v>
      </c>
      <c r="E3126" s="10">
        <f>VLOOKUP(A3126,home!$A$2:$E$405,3,FALSE)</f>
        <v>1.3248407643312099</v>
      </c>
      <c r="F3126" s="10">
        <f>VLOOKUP(B3126,home!$B$2:$E$405,3,FALSE)</f>
        <v>1.42</v>
      </c>
      <c r="G3126" s="10">
        <f>VLOOKUP(C3126,away!$B$2:$E$405,4,FALSE)</f>
        <v>1.6</v>
      </c>
      <c r="H3126" s="10">
        <f>VLOOKUP(A3126,away!$A$2:$E$405,3,FALSE)</f>
        <v>1.07643312101911</v>
      </c>
      <c r="I3126" s="10">
        <f>VLOOKUP(C3126,away!$B$2:$E$405,3,FALSE)</f>
        <v>0.66</v>
      </c>
      <c r="J3126" s="10">
        <f>VLOOKUP(B3126,home!$B$2:$E$405,4,FALSE)</f>
        <v>1.1599999999999999</v>
      </c>
      <c r="K3126" s="12">
        <f t="shared" si="3584"/>
        <v>3.0100382165605089</v>
      </c>
      <c r="L3126" s="12">
        <f t="shared" si="3585"/>
        <v>0.82411719745223067</v>
      </c>
      <c r="M3126" s="13">
        <f t="shared" si="3586"/>
        <v>2.161959036451595E-2</v>
      </c>
      <c r="N3126" s="13">
        <f t="shared" si="3587"/>
        <v>6.5075793223576373E-2</v>
      </c>
      <c r="O3126" s="13">
        <f t="shared" si="3588"/>
        <v>1.7817076221270132E-2</v>
      </c>
      <c r="P3126" s="13">
        <f t="shared" si="3589"/>
        <v>5.3630080333394614E-2</v>
      </c>
      <c r="Q3126" s="13">
        <f t="shared" si="3590"/>
        <v>9.7940312287977158E-2</v>
      </c>
      <c r="R3126" s="13">
        <f t="shared" si="3591"/>
        <v>7.3416794611329602E-3</v>
      </c>
      <c r="S3126" s="13">
        <f t="shared" si="3592"/>
        <v>3.3259019575216126E-2</v>
      </c>
      <c r="T3126" s="13">
        <f t="shared" si="3593"/>
        <v>8.0714295680363993E-2</v>
      </c>
      <c r="U3126" s="13">
        <f t="shared" si="3594"/>
        <v>2.2098735751747579E-2</v>
      </c>
      <c r="V3126" s="13">
        <f t="shared" si="3595"/>
        <v>9.1670145330388746E-3</v>
      </c>
      <c r="W3126" s="13">
        <f t="shared" si="3596"/>
        <v>9.8268027642893996E-2</v>
      </c>
      <c r="X3126" s="13">
        <f t="shared" si="3597"/>
        <v>8.0984371540220118E-2</v>
      </c>
      <c r="Y3126" s="13">
        <f t="shared" si="3598"/>
        <v>3.3370306655578191E-2</v>
      </c>
      <c r="Z3126" s="13">
        <f t="shared" si="3599"/>
        <v>2.0168014340338331E-3</v>
      </c>
      <c r="AA3126" s="13">
        <f t="shared" si="3600"/>
        <v>6.070649391655877E-3</v>
      </c>
      <c r="AB3126" s="13">
        <f t="shared" si="3601"/>
        <v>9.1364433341119995E-3</v>
      </c>
      <c r="AC3126" s="13">
        <f t="shared" si="3602"/>
        <v>1.4212449147255094E-3</v>
      </c>
      <c r="AD3126" s="13">
        <f t="shared" si="3603"/>
        <v>7.3947629667783857E-2</v>
      </c>
      <c r="AE3126" s="13">
        <f t="shared" si="3604"/>
        <v>6.0941513320049448E-2</v>
      </c>
      <c r="AF3126" s="13">
        <f t="shared" si="3605"/>
        <v>2.5111474582908466E-2</v>
      </c>
      <c r="AG3126" s="13">
        <f t="shared" si="3606"/>
        <v>6.8982660190531507E-3</v>
      </c>
      <c r="AH3126" s="13">
        <f t="shared" si="3607"/>
        <v>4.1552018640840055E-4</v>
      </c>
      <c r="AI3126" s="13">
        <f t="shared" si="3608"/>
        <v>1.2507316408416323E-3</v>
      </c>
      <c r="AJ3126" s="13">
        <f t="shared" si="3609"/>
        <v>1.8823750187973735E-3</v>
      </c>
      <c r="AK3126" s="13">
        <f t="shared" si="3610"/>
        <v>1.8886735814929664E-3</v>
      </c>
      <c r="AL3126" s="13">
        <f t="shared" si="3611"/>
        <v>1.4102298455249051E-4</v>
      </c>
      <c r="AM3126" s="13">
        <f t="shared" si="3612"/>
        <v>4.4517038264818613E-2</v>
      </c>
      <c r="AN3126" s="13">
        <f t="shared" si="3613"/>
        <v>3.6687256813676024E-2</v>
      </c>
      <c r="AO3126" s="13">
        <f t="shared" si="3614"/>
        <v>1.5117299633748468E-2</v>
      </c>
      <c r="AP3126" s="13">
        <f t="shared" si="3615"/>
        <v>4.1528088690701405E-3</v>
      </c>
      <c r="AQ3126" s="13">
        <f t="shared" si="3616"/>
        <v>8.5560030168321279E-4</v>
      </c>
      <c r="AR3126" s="13">
        <f t="shared" si="3617"/>
        <v>6.8487466301543924E-5</v>
      </c>
      <c r="AS3126" s="13">
        <f t="shared" si="3618"/>
        <v>2.0614989092304726E-4</v>
      </c>
      <c r="AT3126" s="13">
        <f t="shared" si="3619"/>
        <v>3.1025952500907637E-4</v>
      </c>
      <c r="AU3126" s="13">
        <f t="shared" si="3620"/>
        <v>3.1129767577641018E-4</v>
      </c>
      <c r="AV3126" s="13">
        <f t="shared" si="3621"/>
        <v>2.3425447520336433E-4</v>
      </c>
      <c r="AW3126" s="13">
        <f t="shared" si="3622"/>
        <v>9.7173621275996052E-6</v>
      </c>
      <c r="AX3126" s="13">
        <f t="shared" si="3623"/>
        <v>2.2332997744198415E-2</v>
      </c>
      <c r="AY3126" s="13">
        <f t="shared" si="3624"/>
        <v>1.8405007511655785E-2</v>
      </c>
      <c r="AZ3126" s="13">
        <f t="shared" si="3625"/>
        <v>7.5839416047965083E-3</v>
      </c>
      <c r="BA3126" s="13">
        <f t="shared" si="3626"/>
        <v>2.0833522336620907E-3</v>
      </c>
      <c r="BB3126" s="13">
        <f t="shared" si="3627"/>
        <v>4.2923160102786167E-4</v>
      </c>
      <c r="BC3126" s="13">
        <f t="shared" si="3628"/>
        <v>7.0747428819403088E-5</v>
      </c>
      <c r="BD3126" s="13">
        <f t="shared" si="3629"/>
        <v>9.4069497981720723E-6</v>
      </c>
      <c r="BE3126" s="13">
        <f t="shared" si="3630"/>
        <v>2.8315278393764112E-5</v>
      </c>
      <c r="BF3126" s="13">
        <f t="shared" si="3631"/>
        <v>4.2615035038890027E-5</v>
      </c>
      <c r="BG3126" s="13">
        <f t="shared" si="3632"/>
        <v>4.2757628022374703E-5</v>
      </c>
      <c r="BH3126" s="13">
        <f t="shared" si="3633"/>
        <v>3.2175523599206598E-5</v>
      </c>
      <c r="BI3126" s="13">
        <f t="shared" si="3634"/>
        <v>1.9369911134291276E-5</v>
      </c>
      <c r="BJ3126" s="14">
        <f t="shared" si="3635"/>
        <v>0.77548727262756112</v>
      </c>
      <c r="BK3126" s="14">
        <f t="shared" si="3636"/>
        <v>0.13764298021709934</v>
      </c>
      <c r="BL3126" s="14">
        <f t="shared" si="3637"/>
        <v>6.9206973946659076E-2</v>
      </c>
      <c r="BM3126" s="14">
        <f t="shared" si="3638"/>
        <v>0.7025342061839579</v>
      </c>
      <c r="BN3126" s="14">
        <f t="shared" si="3639"/>
        <v>0.26342453189186721</v>
      </c>
    </row>
    <row r="3127" spans="1:66" x14ac:dyDescent="0.25">
      <c r="A3127" t="s">
        <v>301</v>
      </c>
      <c r="B3127" t="s">
        <v>336</v>
      </c>
      <c r="C3127" t="s">
        <v>372</v>
      </c>
      <c r="D3127" t="s">
        <v>568</v>
      </c>
      <c r="E3127" s="10">
        <f>VLOOKUP(A3127,home!$A$2:$E$405,3,FALSE)</f>
        <v>1.3248407643312099</v>
      </c>
      <c r="F3127" s="10">
        <f>VLOOKUP(B3127,home!$B$2:$E$405,3,FALSE)</f>
        <v>0.94</v>
      </c>
      <c r="G3127" s="10">
        <f>VLOOKUP(C3127,away!$B$2:$E$405,4,FALSE)</f>
        <v>0.94</v>
      </c>
      <c r="H3127" s="10">
        <f>VLOOKUP(A3127,away!$A$2:$E$405,3,FALSE)</f>
        <v>1.07643312101911</v>
      </c>
      <c r="I3127" s="10">
        <f>VLOOKUP(C3127,away!$B$2:$E$405,3,FALSE)</f>
        <v>1.32</v>
      </c>
      <c r="J3127" s="10">
        <f>VLOOKUP(B3127,home!$B$2:$E$405,4,FALSE)</f>
        <v>0.46</v>
      </c>
      <c r="K3127" s="12">
        <f t="shared" si="3584"/>
        <v>1.1706292993630569</v>
      </c>
      <c r="L3127" s="12">
        <f t="shared" si="3585"/>
        <v>0.65361019108280372</v>
      </c>
      <c r="M3127" s="13">
        <f t="shared" si="3586"/>
        <v>0.1613402983223643</v>
      </c>
      <c r="N3127" s="13">
        <f t="shared" si="3587"/>
        <v>0.1888696803841359</v>
      </c>
      <c r="O3127" s="13">
        <f t="shared" si="3588"/>
        <v>0.10545366321583709</v>
      </c>
      <c r="P3127" s="13">
        <f t="shared" si="3589"/>
        <v>0.12344714788562314</v>
      </c>
      <c r="Q3127" s="13">
        <f t="shared" si="3590"/>
        <v>0.11054819080950277</v>
      </c>
      <c r="R3127" s="13">
        <f t="shared" si="3591"/>
        <v>3.4462794482442452E-2</v>
      </c>
      <c r="S3127" s="13">
        <f t="shared" si="3592"/>
        <v>2.3613440782547689E-2</v>
      </c>
      <c r="T3127" s="13">
        <f t="shared" si="3593"/>
        <v>7.2255424118857367E-2</v>
      </c>
      <c r="U3127" s="13">
        <f t="shared" si="3594"/>
        <v>4.034315695907463E-2</v>
      </c>
      <c r="V3127" s="13">
        <f t="shared" si="3595"/>
        <v>2.0074972979350065E-3</v>
      </c>
      <c r="W3127" s="13">
        <f t="shared" si="3596"/>
        <v>4.3136983717727229E-2</v>
      </c>
      <c r="X3127" s="13">
        <f t="shared" si="3597"/>
        <v>2.8194772170479492E-2</v>
      </c>
      <c r="Y3127" s="13">
        <f t="shared" si="3598"/>
        <v>9.2141952129416067E-3</v>
      </c>
      <c r="Z3127" s="13">
        <f t="shared" si="3599"/>
        <v>7.5084112289722019E-3</v>
      </c>
      <c r="AA3127" s="13">
        <f t="shared" si="3600"/>
        <v>8.7895661763014374E-3</v>
      </c>
      <c r="AB3127" s="13">
        <f t="shared" si="3601"/>
        <v>5.1446618473344891E-3</v>
      </c>
      <c r="AC3127" s="13">
        <f t="shared" si="3602"/>
        <v>9.6000432933925921E-5</v>
      </c>
      <c r="AD3127" s="13">
        <f t="shared" si="3603"/>
        <v>1.2624354256529668E-2</v>
      </c>
      <c r="AE3127" s="13">
        <f t="shared" si="3604"/>
        <v>8.2514065979073636E-3</v>
      </c>
      <c r="AF3127" s="13">
        <f t="shared" si="3605"/>
        <v>2.696601721580069E-3</v>
      </c>
      <c r="AG3127" s="13">
        <f t="shared" si="3606"/>
        <v>5.8750878883872225E-4</v>
      </c>
      <c r="AH3127" s="13">
        <f t="shared" si="3607"/>
        <v>1.226893524524197E-3</v>
      </c>
      <c r="AI3127" s="13">
        <f t="shared" si="3608"/>
        <v>1.4362375070068323E-3</v>
      </c>
      <c r="AJ3127" s="13">
        <f t="shared" si="3609"/>
        <v>8.4065085327317604E-4</v>
      </c>
      <c r="AK3127" s="13">
        <f t="shared" si="3610"/>
        <v>3.2803017312537785E-4</v>
      </c>
      <c r="AL3127" s="13">
        <f t="shared" si="3611"/>
        <v>2.9381325718883897E-6</v>
      </c>
      <c r="AM3127" s="13">
        <f t="shared" si="3612"/>
        <v>2.9556877956464708E-3</v>
      </c>
      <c r="AN3127" s="13">
        <f t="shared" si="3613"/>
        <v>1.9318676648936008E-3</v>
      </c>
      <c r="AO3127" s="13">
        <f t="shared" si="3614"/>
        <v>6.3134419679889808E-4</v>
      </c>
      <c r="AP3127" s="13">
        <f t="shared" si="3615"/>
        <v>1.3755100036958235E-4</v>
      </c>
      <c r="AQ3127" s="13">
        <f t="shared" si="3616"/>
        <v>2.2476183908798373E-5</v>
      </c>
      <c r="AR3127" s="13">
        <f t="shared" si="3617"/>
        <v>1.6038202220050306E-4</v>
      </c>
      <c r="AS3127" s="13">
        <f t="shared" si="3618"/>
        <v>1.8774789427900514E-4</v>
      </c>
      <c r="AT3127" s="13">
        <f t="shared" si="3619"/>
        <v>1.0989159296836057E-4</v>
      </c>
      <c r="AU3127" s="13">
        <f t="shared" si="3620"/>
        <v>4.2880772827480697E-5</v>
      </c>
      <c r="AV3127" s="13">
        <f t="shared" si="3621"/>
        <v>1.2549372262795045E-5</v>
      </c>
      <c r="AW3127" s="13">
        <f t="shared" si="3622"/>
        <v>6.2446354740899338E-8</v>
      </c>
      <c r="AX3127" s="13">
        <f t="shared" si="3623"/>
        <v>5.7666912222559404E-4</v>
      </c>
      <c r="AY3127" s="13">
        <f t="shared" si="3624"/>
        <v>3.7691681516942321E-4</v>
      </c>
      <c r="AZ3127" s="13">
        <f t="shared" si="3625"/>
        <v>1.2317833579260424E-4</v>
      </c>
      <c r="BA3127" s="13">
        <f t="shared" si="3626"/>
        <v>2.683687186488861E-5</v>
      </c>
      <c r="BB3127" s="13">
        <f t="shared" si="3627"/>
        <v>4.3852132369186395E-6</v>
      </c>
      <c r="BC3127" s="13">
        <f t="shared" si="3628"/>
        <v>5.7324401234424664E-7</v>
      </c>
      <c r="BD3127" s="13">
        <f t="shared" si="3629"/>
        <v>1.7471220696119541E-5</v>
      </c>
      <c r="BE3127" s="13">
        <f t="shared" si="3630"/>
        <v>2.0452322842515755E-5</v>
      </c>
      <c r="BF3127" s="13">
        <f t="shared" si="3631"/>
        <v>1.1971044179740635E-5</v>
      </c>
      <c r="BG3127" s="13">
        <f t="shared" si="3632"/>
        <v>4.6712183535913241E-6</v>
      </c>
      <c r="BH3127" s="13">
        <f t="shared" si="3633"/>
        <v>1.3670662671091173E-6</v>
      </c>
      <c r="BI3127" s="13">
        <f t="shared" si="3634"/>
        <v>3.2006556528976318E-7</v>
      </c>
      <c r="BJ3127" s="14">
        <f t="shared" si="3635"/>
        <v>0.48316660422241947</v>
      </c>
      <c r="BK3127" s="14">
        <f t="shared" si="3636"/>
        <v>0.31088423966914541</v>
      </c>
      <c r="BL3127" s="14">
        <f t="shared" si="3637"/>
        <v>0.19859535933136224</v>
      </c>
      <c r="BM3127" s="14">
        <f t="shared" si="3638"/>
        <v>0.27565598498317895</v>
      </c>
      <c r="BN3127" s="14">
        <f t="shared" si="3639"/>
        <v>0.72412177509990561</v>
      </c>
    </row>
    <row r="3128" spans="1:66" x14ac:dyDescent="0.25">
      <c r="A3128" t="s">
        <v>301</v>
      </c>
      <c r="B3128" t="s">
        <v>319</v>
      </c>
      <c r="C3128" t="s">
        <v>313</v>
      </c>
      <c r="D3128" t="s">
        <v>568</v>
      </c>
      <c r="E3128" s="10">
        <f>VLOOKUP(A3128,home!$A$2:$E$405,3,FALSE)</f>
        <v>1.3248407643312099</v>
      </c>
      <c r="F3128" s="10">
        <f>VLOOKUP(B3128,home!$B$2:$E$405,3,FALSE)</f>
        <v>0.47</v>
      </c>
      <c r="G3128" s="10">
        <f>VLOOKUP(C3128,away!$B$2:$E$405,4,FALSE)</f>
        <v>1.08</v>
      </c>
      <c r="H3128" s="10">
        <f>VLOOKUP(A3128,away!$A$2:$E$405,3,FALSE)</f>
        <v>1.07643312101911</v>
      </c>
      <c r="I3128" s="10">
        <f>VLOOKUP(C3128,away!$B$2:$E$405,3,FALSE)</f>
        <v>1.62</v>
      </c>
      <c r="J3128" s="10">
        <f>VLOOKUP(B3128,home!$B$2:$E$405,4,FALSE)</f>
        <v>1.51</v>
      </c>
      <c r="K3128" s="12">
        <f t="shared" si="3584"/>
        <v>0.67248917197452218</v>
      </c>
      <c r="L3128" s="12">
        <f t="shared" si="3585"/>
        <v>2.6331707006369469</v>
      </c>
      <c r="M3128" s="13">
        <f t="shared" si="3586"/>
        <v>3.6675003019879131E-2</v>
      </c>
      <c r="N3128" s="13">
        <f t="shared" si="3587"/>
        <v>2.4663542413001616E-2</v>
      </c>
      <c r="O3128" s="13">
        <f t="shared" si="3588"/>
        <v>9.6571543397717258E-2</v>
      </c>
      <c r="P3128" s="13">
        <f t="shared" si="3589"/>
        <v>6.4943317255832508E-2</v>
      </c>
      <c r="Q3128" s="13">
        <f t="shared" si="3590"/>
        <v>8.2929826076389834E-3</v>
      </c>
      <c r="R3128" s="13">
        <f t="shared" si="3591"/>
        <v>0.12714467929507928</v>
      </c>
      <c r="S3128" s="13">
        <f t="shared" si="3592"/>
        <v>2.8750062092057705E-2</v>
      </c>
      <c r="T3128" s="13">
        <f t="shared" si="3593"/>
        <v>2.1836838823326755E-2</v>
      </c>
      <c r="U3128" s="13">
        <f t="shared" si="3594"/>
        <v>8.5503420100114039E-2</v>
      </c>
      <c r="V3128" s="13">
        <f t="shared" si="3595"/>
        <v>5.6566666661435764E-3</v>
      </c>
      <c r="W3128" s="13">
        <f t="shared" si="3596"/>
        <v>1.8589803356700845E-3</v>
      </c>
      <c r="X3128" s="13">
        <f t="shared" si="3597"/>
        <v>4.895012552946703E-3</v>
      </c>
      <c r="Y3128" s="13">
        <f t="shared" si="3598"/>
        <v>6.4447018168346621E-3</v>
      </c>
      <c r="Z3128" s="13">
        <f t="shared" si="3599"/>
        <v>0.11159788142056126</v>
      </c>
      <c r="AA3128" s="13">
        <f t="shared" si="3600"/>
        <v>7.5048366870624161E-2</v>
      </c>
      <c r="AB3128" s="13">
        <f t="shared" si="3601"/>
        <v>2.5234607047433102E-2</v>
      </c>
      <c r="AC3128" s="13">
        <f t="shared" si="3602"/>
        <v>6.2604408258455245E-4</v>
      </c>
      <c r="AD3128" s="13">
        <f t="shared" si="3603"/>
        <v>3.125360366629236E-4</v>
      </c>
      <c r="AE3128" s="13">
        <f t="shared" si="3604"/>
        <v>8.2296073463400496E-4</v>
      </c>
      <c r="AF3128" s="13">
        <f t="shared" si="3605"/>
        <v>1.08349804710646E-3</v>
      </c>
      <c r="AG3128" s="13">
        <f t="shared" si="3606"/>
        <v>9.5101177061269364E-4</v>
      </c>
      <c r="AH3128" s="13">
        <f t="shared" si="3607"/>
        <v>7.3464067902444558E-2</v>
      </c>
      <c r="AI3128" s="13">
        <f t="shared" si="3608"/>
        <v>4.9403790193595011E-2</v>
      </c>
      <c r="AJ3128" s="13">
        <f t="shared" si="3609"/>
        <v>1.6611756979846865E-2</v>
      </c>
      <c r="AK3128" s="13">
        <f t="shared" si="3610"/>
        <v>3.7237422321397362E-3</v>
      </c>
      <c r="AL3128" s="13">
        <f t="shared" si="3611"/>
        <v>4.4343423175057413E-5</v>
      </c>
      <c r="AM3128" s="13">
        <f t="shared" si="3612"/>
        <v>4.2035420101529688E-5</v>
      </c>
      <c r="AN3128" s="13">
        <f t="shared" si="3613"/>
        <v>1.1068643660031332E-4</v>
      </c>
      <c r="AO3128" s="13">
        <f t="shared" si="3614"/>
        <v>1.4572814090692707E-4</v>
      </c>
      <c r="AP3128" s="13">
        <f t="shared" si="3615"/>
        <v>1.2790902363147094E-4</v>
      </c>
      <c r="AQ3128" s="13">
        <f t="shared" si="3616"/>
        <v>8.4201573343367035E-5</v>
      </c>
      <c r="AR3128" s="13">
        <f t="shared" si="3617"/>
        <v>3.8688686230064037E-2</v>
      </c>
      <c r="AS3128" s="13">
        <f t="shared" si="3618"/>
        <v>2.6017722567637864E-2</v>
      </c>
      <c r="AT3128" s="13">
        <f t="shared" si="3619"/>
        <v>8.748318353086813E-3</v>
      </c>
      <c r="AU3128" s="13">
        <f t="shared" si="3620"/>
        <v>1.9610497884789556E-3</v>
      </c>
      <c r="AV3128" s="13">
        <f t="shared" si="3621"/>
        <v>3.2969618711375617E-4</v>
      </c>
      <c r="AW3128" s="13">
        <f t="shared" si="3622"/>
        <v>2.1811775826245946E-6</v>
      </c>
      <c r="AX3128" s="13">
        <f t="shared" si="3623"/>
        <v>4.7113941429464793E-6</v>
      </c>
      <c r="AY3128" s="13">
        <f t="shared" si="3624"/>
        <v>1.2405905016359187E-5</v>
      </c>
      <c r="AZ3128" s="13">
        <f t="shared" si="3625"/>
        <v>1.6333432801980972E-5</v>
      </c>
      <c r="BA3128" s="13">
        <f t="shared" si="3626"/>
        <v>1.4336238898332907E-5</v>
      </c>
      <c r="BB3128" s="13">
        <f t="shared" si="3627"/>
        <v>9.437441056105478E-6</v>
      </c>
      <c r="BC3128" s="13">
        <f t="shared" si="3628"/>
        <v>4.9700786555850307E-6</v>
      </c>
      <c r="BD3128" s="13">
        <f t="shared" si="3629"/>
        <v>1.6978985837856782E-2</v>
      </c>
      <c r="BE3128" s="13">
        <f t="shared" si="3630"/>
        <v>1.1418184127067446E-2</v>
      </c>
      <c r="BF3128" s="13">
        <f t="shared" si="3631"/>
        <v>3.8393025945321099E-3</v>
      </c>
      <c r="BG3128" s="13">
        <f t="shared" si="3632"/>
        <v>8.6062980758551118E-4</v>
      </c>
      <c r="BH3128" s="13">
        <f t="shared" si="3633"/>
        <v>1.4469105666994319E-4</v>
      </c>
      <c r="BI3128" s="13">
        <f t="shared" si="3634"/>
        <v>1.9460633778417754E-5</v>
      </c>
      <c r="BJ3128" s="14">
        <f t="shared" si="3635"/>
        <v>7.1734820223589818E-2</v>
      </c>
      <c r="BK3128" s="14">
        <f t="shared" si="3636"/>
        <v>0.13670784244468889</v>
      </c>
      <c r="BL3128" s="14">
        <f t="shared" si="3637"/>
        <v>0.66171270120286563</v>
      </c>
      <c r="BM3128" s="14">
        <f t="shared" si="3638"/>
        <v>0.62345195257512309</v>
      </c>
      <c r="BN3128" s="14">
        <f t="shared" si="3639"/>
        <v>0.35829106798914878</v>
      </c>
    </row>
    <row r="3129" spans="1:66" x14ac:dyDescent="0.25">
      <c r="A3129" t="s">
        <v>301</v>
      </c>
      <c r="B3129" t="s">
        <v>368</v>
      </c>
      <c r="C3129" t="s">
        <v>369</v>
      </c>
      <c r="D3129" t="s">
        <v>568</v>
      </c>
      <c r="E3129" s="10">
        <f>VLOOKUP(A3129,home!$A$2:$E$405,3,FALSE)</f>
        <v>1.3248407643312099</v>
      </c>
      <c r="F3129" s="10">
        <f>VLOOKUP(B3129,home!$B$2:$E$405,3,FALSE)</f>
        <v>1.73</v>
      </c>
      <c r="G3129" s="10">
        <f>VLOOKUP(C3129,away!$B$2:$E$405,4,FALSE)</f>
        <v>0.47</v>
      </c>
      <c r="H3129" s="10">
        <f>VLOOKUP(A3129,away!$A$2:$E$405,3,FALSE)</f>
        <v>1.07643312101911</v>
      </c>
      <c r="I3129" s="10">
        <f>VLOOKUP(C3129,away!$B$2:$E$405,3,FALSE)</f>
        <v>0.66</v>
      </c>
      <c r="J3129" s="10">
        <f>VLOOKUP(B3129,home!$B$2:$E$405,4,FALSE)</f>
        <v>0.66</v>
      </c>
      <c r="K3129" s="12">
        <f t="shared" si="3584"/>
        <v>1.0772280254777067</v>
      </c>
      <c r="L3129" s="12">
        <f t="shared" si="3585"/>
        <v>0.46889426751592439</v>
      </c>
      <c r="M3129" s="13">
        <f t="shared" si="3586"/>
        <v>0.21307260709172604</v>
      </c>
      <c r="N3129" s="13">
        <f t="shared" si="3587"/>
        <v>0.22952778382080724</v>
      </c>
      <c r="O3129" s="13">
        <f t="shared" si="3588"/>
        <v>9.9908524029983237E-2</v>
      </c>
      <c r="P3129" s="13">
        <f t="shared" si="3589"/>
        <v>0.10762426206921086</v>
      </c>
      <c r="Q3129" s="13">
        <f t="shared" si="3590"/>
        <v>0.12362688067878103</v>
      </c>
      <c r="R3129" s="13">
        <f t="shared" si="3591"/>
        <v>2.3423267096818058E-2</v>
      </c>
      <c r="S3129" s="13">
        <f t="shared" si="3592"/>
        <v>1.3590416365623897E-2</v>
      </c>
      <c r="T3129" s="13">
        <f t="shared" si="3593"/>
        <v>5.7967935661155622E-2</v>
      </c>
      <c r="U3129" s="13">
        <f t="shared" si="3594"/>
        <v>2.5232199764942252E-2</v>
      </c>
      <c r="V3129" s="13">
        <f t="shared" si="3595"/>
        <v>7.6273349703430524E-4</v>
      </c>
      <c r="W3129" s="13">
        <f t="shared" si="3596"/>
        <v>4.4391446856523784E-2</v>
      </c>
      <c r="X3129" s="13">
        <f t="shared" si="3597"/>
        <v>2.0814894957761804E-2</v>
      </c>
      <c r="Y3129" s="13">
        <f t="shared" si="3598"/>
        <v>4.8799924623203136E-3</v>
      </c>
      <c r="Z3129" s="13">
        <f t="shared" si="3599"/>
        <v>3.661011889397452E-3</v>
      </c>
      <c r="AA3129" s="13">
        <f t="shared" si="3600"/>
        <v>3.9437446088660252E-3</v>
      </c>
      <c r="AB3129" s="13">
        <f t="shared" si="3601"/>
        <v>2.1241561089985492E-3</v>
      </c>
      <c r="AC3129" s="13">
        <f t="shared" si="3602"/>
        <v>2.4078831300228804E-5</v>
      </c>
      <c r="AD3129" s="13">
        <f t="shared" si="3603"/>
        <v>1.1954927661337916E-2</v>
      </c>
      <c r="AE3129" s="13">
        <f t="shared" si="3604"/>
        <v>5.6055970489689048E-3</v>
      </c>
      <c r="AF3129" s="13">
        <f t="shared" si="3605"/>
        <v>1.314216161132851E-3</v>
      </c>
      <c r="AG3129" s="13">
        <f t="shared" si="3606"/>
        <v>2.0540947474399272E-4</v>
      </c>
      <c r="AH3129" s="13">
        <f t="shared" si="3607"/>
        <v>4.2915687206152709E-4</v>
      </c>
      <c r="AI3129" s="13">
        <f t="shared" si="3608"/>
        <v>4.6229980991102762E-4</v>
      </c>
      <c r="AJ3129" s="13">
        <f t="shared" si="3609"/>
        <v>2.4900115570458767E-4</v>
      </c>
      <c r="AK3129" s="13">
        <f t="shared" si="3610"/>
        <v>8.9410341100439994E-5</v>
      </c>
      <c r="AL3129" s="13">
        <f t="shared" si="3611"/>
        <v>4.8649453077007479E-7</v>
      </c>
      <c r="AM3129" s="13">
        <f t="shared" si="3612"/>
        <v>2.5756366238703725E-3</v>
      </c>
      <c r="AN3129" s="13">
        <f t="shared" si="3613"/>
        <v>1.2077012481368867E-3</v>
      </c>
      <c r="AO3129" s="13">
        <f t="shared" si="3614"/>
        <v>2.8314209606160659E-4</v>
      </c>
      <c r="AP3129" s="13">
        <f t="shared" si="3615"/>
        <v>4.425456857857684E-5</v>
      </c>
      <c r="AQ3129" s="13">
        <f t="shared" si="3616"/>
        <v>5.1876783794712569E-6</v>
      </c>
      <c r="AR3129" s="13">
        <f t="shared" si="3617"/>
        <v>4.024583943494303E-5</v>
      </c>
      <c r="AS3129" s="13">
        <f t="shared" si="3618"/>
        <v>4.3353946148196503E-5</v>
      </c>
      <c r="AT3129" s="13">
        <f t="shared" si="3619"/>
        <v>2.3351042902944269E-5</v>
      </c>
      <c r="AU3129" s="13">
        <f t="shared" si="3620"/>
        <v>8.3847992797279573E-6</v>
      </c>
      <c r="AV3129" s="13">
        <f t="shared" si="3621"/>
        <v>2.258085193032061E-6</v>
      </c>
      <c r="AW3129" s="13">
        <f t="shared" si="3622"/>
        <v>6.8258702448754525E-9</v>
      </c>
      <c r="AX3129" s="13">
        <f t="shared" si="3623"/>
        <v>4.6242465911332454E-4</v>
      </c>
      <c r="AY3129" s="13">
        <f t="shared" si="3624"/>
        <v>2.1682827181624333E-4</v>
      </c>
      <c r="AZ3129" s="13">
        <f t="shared" si="3625"/>
        <v>5.0834766845010589E-5</v>
      </c>
      <c r="BA3129" s="13">
        <f t="shared" si="3626"/>
        <v>7.9453769213780111E-6</v>
      </c>
      <c r="BB3129" s="13">
        <f t="shared" si="3627"/>
        <v>9.3138542292186814E-7</v>
      </c>
      <c r="BC3129" s="13">
        <f t="shared" si="3628"/>
        <v>8.7344257131191822E-8</v>
      </c>
      <c r="BD3129" s="13">
        <f t="shared" si="3629"/>
        <v>3.1451739004018504E-6</v>
      </c>
      <c r="BE3129" s="13">
        <f t="shared" si="3630"/>
        <v>3.3880694705139027E-6</v>
      </c>
      <c r="BF3129" s="13">
        <f t="shared" si="3631"/>
        <v>1.824861692951495E-6</v>
      </c>
      <c r="BG3129" s="13">
        <f t="shared" si="3632"/>
        <v>6.5526405275601464E-7</v>
      </c>
      <c r="BH3129" s="13">
        <f t="shared" si="3633"/>
        <v>1.7646720042922037E-7</v>
      </c>
      <c r="BI3129" s="13">
        <f t="shared" si="3634"/>
        <v>3.8019082775989565E-8</v>
      </c>
      <c r="BJ3129" s="14">
        <f t="shared" si="3635"/>
        <v>0.50514405880293622</v>
      </c>
      <c r="BK3129" s="14">
        <f t="shared" si="3636"/>
        <v>0.33529141262124235</v>
      </c>
      <c r="BL3129" s="14">
        <f t="shared" si="3637"/>
        <v>0.15598858135674432</v>
      </c>
      <c r="BM3129" s="14">
        <f t="shared" si="3638"/>
        <v>0.20268491843704806</v>
      </c>
      <c r="BN3129" s="14">
        <f t="shared" si="3639"/>
        <v>0.79718332478732645</v>
      </c>
    </row>
    <row r="3130" spans="1:66" x14ac:dyDescent="0.25">
      <c r="A3130" t="s">
        <v>303</v>
      </c>
      <c r="B3130" t="s">
        <v>349</v>
      </c>
      <c r="C3130" t="s">
        <v>348</v>
      </c>
      <c r="D3130" t="s">
        <v>568</v>
      </c>
      <c r="E3130" s="10">
        <f>VLOOKUP(A3130,home!$A$2:$E$405,3,FALSE)</f>
        <v>1.3492822966507201</v>
      </c>
      <c r="F3130" s="10">
        <f>VLOOKUP(B3130,home!$B$2:$E$405,3,FALSE)</f>
        <v>0.74</v>
      </c>
      <c r="G3130" s="10">
        <f>VLOOKUP(C3130,away!$B$2:$E$405,4,FALSE)</f>
        <v>1.1499999999999999</v>
      </c>
      <c r="H3130" s="10">
        <f>VLOOKUP(A3130,away!$A$2:$E$405,3,FALSE)</f>
        <v>0.98086124401913899</v>
      </c>
      <c r="I3130" s="10">
        <f>VLOOKUP(C3130,away!$B$2:$E$405,3,FALSE)</f>
        <v>0.57999999999999996</v>
      </c>
      <c r="J3130" s="10">
        <f>VLOOKUP(B3130,home!$B$2:$E$405,4,FALSE)</f>
        <v>1.02</v>
      </c>
      <c r="K3130" s="12">
        <f t="shared" si="3584"/>
        <v>1.1482392344497627</v>
      </c>
      <c r="L3130" s="12">
        <f t="shared" si="3585"/>
        <v>0.58027751196172261</v>
      </c>
      <c r="M3130" s="13">
        <f t="shared" si="3586"/>
        <v>0.17754756282011244</v>
      </c>
      <c r="N3130" s="13">
        <f t="shared" si="3587"/>
        <v>0.2038670776109871</v>
      </c>
      <c r="O3130" s="13">
        <f t="shared" si="3588"/>
        <v>0.10302685800812249</v>
      </c>
      <c r="P3130" s="13">
        <f t="shared" si="3589"/>
        <v>0.11829948056701099</v>
      </c>
      <c r="Q3130" s="13">
        <f t="shared" si="3590"/>
        <v>0.11704408856277512</v>
      </c>
      <c r="R3130" s="13">
        <f t="shared" si="3591"/>
        <v>2.989208441509349E-2</v>
      </c>
      <c r="S3130" s="13">
        <f t="shared" si="3592"/>
        <v>1.9705659261293015E-2</v>
      </c>
      <c r="T3130" s="13">
        <f t="shared" si="3593"/>
        <v>6.7918052501034651E-2</v>
      </c>
      <c r="U3130" s="13">
        <f t="shared" si="3594"/>
        <v>3.4323264124894635E-2</v>
      </c>
      <c r="V3130" s="13">
        <f t="shared" si="3595"/>
        <v>1.4588699612617581E-3</v>
      </c>
      <c r="W3130" s="13">
        <f t="shared" si="3596"/>
        <v>4.4798204882730369E-2</v>
      </c>
      <c r="X3130" s="13">
        <f t="shared" si="3597"/>
        <v>2.5995390869702272E-2</v>
      </c>
      <c r="Y3130" s="13">
        <f t="shared" si="3598"/>
        <v>7.5422703681716557E-3</v>
      </c>
      <c r="Z3130" s="13">
        <f t="shared" si="3599"/>
        <v>5.7819014572467456E-3</v>
      </c>
      <c r="AA3130" s="13">
        <f t="shared" si="3600"/>
        <v>6.6390061029329714E-3</v>
      </c>
      <c r="AB3130" s="13">
        <f t="shared" si="3601"/>
        <v>3.8115836425695296E-3</v>
      </c>
      <c r="AC3130" s="13">
        <f t="shared" si="3602"/>
        <v>6.0752579439424438E-5</v>
      </c>
      <c r="AD3130" s="13">
        <f t="shared" si="3603"/>
        <v>1.285976411981748E-2</v>
      </c>
      <c r="AE3130" s="13">
        <f t="shared" si="3604"/>
        <v>7.4622319278623188E-3</v>
      </c>
      <c r="AF3130" s="13">
        <f t="shared" si="3605"/>
        <v>2.1650826883906371E-3</v>
      </c>
      <c r="AG3130" s="13">
        <f t="shared" si="3606"/>
        <v>4.1878293187023883E-4</v>
      </c>
      <c r="AH3130" s="13">
        <f t="shared" si="3607"/>
        <v>8.3877684800474982E-4</v>
      </c>
      <c r="AI3130" s="13">
        <f t="shared" si="3608"/>
        <v>9.6311648582715907E-4</v>
      </c>
      <c r="AJ3130" s="13">
        <f t="shared" si="3609"/>
        <v>5.529440681860616E-4</v>
      </c>
      <c r="AK3130" s="13">
        <f t="shared" si="3610"/>
        <v>2.1163735784916689E-4</v>
      </c>
      <c r="AL3130" s="13">
        <f t="shared" si="3611"/>
        <v>1.6191714437830273E-6</v>
      </c>
      <c r="AM3130" s="13">
        <f t="shared" si="3612"/>
        <v>2.9532171416287493E-3</v>
      </c>
      <c r="AN3130" s="13">
        <f t="shared" si="3613"/>
        <v>1.7136854952270407E-3</v>
      </c>
      <c r="AO3130" s="13">
        <f t="shared" si="3614"/>
        <v>4.9720657772761969E-4</v>
      </c>
      <c r="AP3130" s="13">
        <f t="shared" si="3615"/>
        <v>9.6172598618262002E-5</v>
      </c>
      <c r="AQ3130" s="13">
        <f t="shared" si="3616"/>
        <v>1.3951699061274619E-5</v>
      </c>
      <c r="AR3130" s="13">
        <f t="shared" si="3617"/>
        <v>9.7344668490258451E-5</v>
      </c>
      <c r="AS3130" s="13">
        <f t="shared" si="3618"/>
        <v>1.1177496762502032E-4</v>
      </c>
      <c r="AT3130" s="13">
        <f t="shared" si="3619"/>
        <v>6.4172201628200188E-5</v>
      </c>
      <c r="AU3130" s="13">
        <f t="shared" si="3620"/>
        <v>2.4561679890173462E-5</v>
      </c>
      <c r="AV3130" s="13">
        <f t="shared" si="3621"/>
        <v>7.0506711284732233E-6</v>
      </c>
      <c r="AW3130" s="13">
        <f t="shared" si="3622"/>
        <v>2.9968048139700915E-8</v>
      </c>
      <c r="AX3130" s="13">
        <f t="shared" si="3623"/>
        <v>5.6516663164461842E-4</v>
      </c>
      <c r="AY3130" s="13">
        <f t="shared" si="3624"/>
        <v>3.279534868545265E-4</v>
      </c>
      <c r="AZ3130" s="13">
        <f t="shared" si="3625"/>
        <v>9.5152016695558049E-5</v>
      </c>
      <c r="BA3130" s="13">
        <f t="shared" si="3626"/>
        <v>1.8404858502079575E-5</v>
      </c>
      <c r="BB3130" s="13">
        <f t="shared" si="3627"/>
        <v>2.6699813748985726E-6</v>
      </c>
      <c r="BC3130" s="13">
        <f t="shared" si="3628"/>
        <v>3.0986602984205663E-7</v>
      </c>
      <c r="BD3130" s="13">
        <f t="shared" si="3629"/>
        <v>9.4144870057109762E-6</v>
      </c>
      <c r="BE3130" s="13">
        <f t="shared" si="3630"/>
        <v>1.081008335217481E-5</v>
      </c>
      <c r="BF3130" s="13">
        <f t="shared" si="3631"/>
        <v>6.206280916319666E-6</v>
      </c>
      <c r="BG3130" s="13">
        <f t="shared" si="3632"/>
        <v>2.3754317493783548E-6</v>
      </c>
      <c r="BH3130" s="13">
        <f t="shared" si="3633"/>
        <v>6.8189098334846543E-7</v>
      </c>
      <c r="BI3130" s="13">
        <f t="shared" si="3634"/>
        <v>1.5659479613964752E-7</v>
      </c>
      <c r="BJ3130" s="14">
        <f t="shared" si="3635"/>
        <v>0.49635483681670645</v>
      </c>
      <c r="BK3130" s="14">
        <f t="shared" si="3636"/>
        <v>0.31740189784741596</v>
      </c>
      <c r="BL3130" s="14">
        <f t="shared" si="3637"/>
        <v>0.18059382001104546</v>
      </c>
      <c r="BM3130" s="14">
        <f t="shared" si="3638"/>
        <v>0.25012738062950635</v>
      </c>
      <c r="BN3130" s="14">
        <f t="shared" si="3639"/>
        <v>0.74967715198410168</v>
      </c>
    </row>
    <row r="3131" spans="1:66" x14ac:dyDescent="0.25">
      <c r="A3131" t="s">
        <v>303</v>
      </c>
      <c r="B3131" t="s">
        <v>470</v>
      </c>
      <c r="C3131" t="s">
        <v>390</v>
      </c>
      <c r="D3131" t="s">
        <v>568</v>
      </c>
      <c r="E3131" s="10">
        <f>VLOOKUP(A3131,home!$A$2:$E$405,3,FALSE)</f>
        <v>1.3492822966507201</v>
      </c>
      <c r="F3131" s="10">
        <f>VLOOKUP(B3131,home!$B$2:$E$405,3,FALSE)</f>
        <v>1.24</v>
      </c>
      <c r="G3131" s="10">
        <f>VLOOKUP(C3131,away!$B$2:$E$405,4,FALSE)</f>
        <v>0.82</v>
      </c>
      <c r="H3131" s="10">
        <f>VLOOKUP(A3131,away!$A$2:$E$405,3,FALSE)</f>
        <v>0.98086124401913899</v>
      </c>
      <c r="I3131" s="10">
        <f>VLOOKUP(C3131,away!$B$2:$E$405,3,FALSE)</f>
        <v>0.91</v>
      </c>
      <c r="J3131" s="10">
        <f>VLOOKUP(B3131,home!$B$2:$E$405,4,FALSE)</f>
        <v>1.7</v>
      </c>
      <c r="K3131" s="12">
        <f t="shared" si="3584"/>
        <v>1.3719502392344523</v>
      </c>
      <c r="L3131" s="12">
        <f t="shared" si="3585"/>
        <v>1.5173923444976081</v>
      </c>
      <c r="M3131" s="13">
        <f t="shared" si="3586"/>
        <v>5.5612761330309145E-2</v>
      </c>
      <c r="N3131" s="13">
        <f t="shared" si="3587"/>
        <v>7.629794121160613E-2</v>
      </c>
      <c r="O3131" s="13">
        <f t="shared" si="3588"/>
        <v>8.4386378298983697E-2</v>
      </c>
      <c r="P3131" s="13">
        <f t="shared" si="3589"/>
        <v>0.11577391189541968</v>
      </c>
      <c r="Q3131" s="13">
        <f t="shared" si="3590"/>
        <v>5.2338489349179611E-2</v>
      </c>
      <c r="R3131" s="13">
        <f t="shared" si="3591"/>
        <v>6.4023622205378494E-2</v>
      </c>
      <c r="S3131" s="13">
        <f t="shared" si="3592"/>
        <v>6.0254150103959139E-2</v>
      </c>
      <c r="T3131" s="13">
        <f t="shared" si="3593"/>
        <v>7.9418023061014725E-2</v>
      </c>
      <c r="U3131" s="13">
        <f t="shared" si="3594"/>
        <v>8.783722380132522E-2</v>
      </c>
      <c r="V3131" s="13">
        <f t="shared" si="3595"/>
        <v>1.3937365970208018E-2</v>
      </c>
      <c r="W3131" s="13">
        <f t="shared" si="3596"/>
        <v>2.3935267661258929E-2</v>
      </c>
      <c r="X3131" s="13">
        <f t="shared" si="3597"/>
        <v>3.6319191912695462E-2</v>
      </c>
      <c r="Y3131" s="13">
        <f t="shared" si="3598"/>
        <v>2.7555231883331779E-2</v>
      </c>
      <c r="Z3131" s="13">
        <f t="shared" si="3599"/>
        <v>3.2382984733816136E-2</v>
      </c>
      <c r="AA3131" s="13">
        <f t="shared" si="3600"/>
        <v>4.4427843652684672E-2</v>
      </c>
      <c r="AB3131" s="13">
        <f t="shared" si="3601"/>
        <v>3.0476395363985793E-2</v>
      </c>
      <c r="AC3131" s="13">
        <f t="shared" si="3602"/>
        <v>1.8134140228009967E-3</v>
      </c>
      <c r="AD3131" s="13">
        <f t="shared" si="3603"/>
        <v>8.2094990485012068E-3</v>
      </c>
      <c r="AE3131" s="13">
        <f t="shared" si="3604"/>
        <v>1.2457031008356127E-2</v>
      </c>
      <c r="AF3131" s="13">
        <f t="shared" si="3605"/>
        <v>9.4511017436244554E-3</v>
      </c>
      <c r="AG3131" s="13">
        <f t="shared" si="3606"/>
        <v>4.7803431442812495E-3</v>
      </c>
      <c r="AH3131" s="13">
        <f t="shared" si="3607"/>
        <v>1.2284423281768871E-2</v>
      </c>
      <c r="AI3131" s="13">
        <f t="shared" si="3608"/>
        <v>1.6853617460280079E-2</v>
      </c>
      <c r="AJ3131" s="13">
        <f t="shared" si="3609"/>
        <v>1.1561162253298601E-2</v>
      </c>
      <c r="AK3131" s="13">
        <f t="shared" si="3610"/>
        <v>5.2871131064137775E-3</v>
      </c>
      <c r="AL3131" s="13">
        <f t="shared" si="3611"/>
        <v>1.51005654302053E-4</v>
      </c>
      <c r="AM3131" s="13">
        <f t="shared" si="3612"/>
        <v>2.2526048367172468E-3</v>
      </c>
      <c r="AN3131" s="13">
        <f t="shared" si="3613"/>
        <v>3.4180853344130341E-3</v>
      </c>
      <c r="AO3131" s="13">
        <f t="shared" si="3614"/>
        <v>2.5932882596389436E-3</v>
      </c>
      <c r="AP3131" s="13">
        <f t="shared" si="3615"/>
        <v>1.3116785840838862E-3</v>
      </c>
      <c r="AQ3131" s="13">
        <f t="shared" si="3616"/>
        <v>4.9758276048258738E-4</v>
      </c>
      <c r="AR3131" s="13">
        <f t="shared" si="3617"/>
        <v>3.7280579688648528E-3</v>
      </c>
      <c r="AS3131" s="13">
        <f t="shared" si="3618"/>
        <v>5.1147100222640419E-3</v>
      </c>
      <c r="AT3131" s="13">
        <f t="shared" si="3619"/>
        <v>3.5085638193300015E-3</v>
      </c>
      <c r="AU3131" s="13">
        <f t="shared" si="3620"/>
        <v>1.6045249904330463E-3</v>
      </c>
      <c r="AV3131" s="13">
        <f t="shared" si="3621"/>
        <v>5.5033211112056864E-4</v>
      </c>
      <c r="AW3131" s="13">
        <f t="shared" si="3622"/>
        <v>8.7322660096741494E-6</v>
      </c>
      <c r="AX3131" s="13">
        <f t="shared" si="3623"/>
        <v>5.1507695743915091E-4</v>
      </c>
      <c r="AY3131" s="13">
        <f t="shared" si="3624"/>
        <v>7.8157383204528785E-4</v>
      </c>
      <c r="AZ3131" s="13">
        <f t="shared" si="3625"/>
        <v>5.9297707470258977E-4</v>
      </c>
      <c r="BA3131" s="13">
        <f t="shared" si="3626"/>
        <v>2.9992629120543206E-4</v>
      </c>
      <c r="BB3131" s="13">
        <f t="shared" si="3627"/>
        <v>1.1377646454717063E-4</v>
      </c>
      <c r="BC3131" s="13">
        <f t="shared" si="3628"/>
        <v>3.4528707257576044E-5</v>
      </c>
      <c r="BD3131" s="13">
        <f t="shared" si="3629"/>
        <v>9.4282110363313857E-4</v>
      </c>
      <c r="BE3131" s="13">
        <f t="shared" si="3630"/>
        <v>1.2935036386847749E-3</v>
      </c>
      <c r="BF3131" s="13">
        <f t="shared" si="3631"/>
        <v>8.8731131327210585E-4</v>
      </c>
      <c r="BG3131" s="13">
        <f t="shared" si="3632"/>
        <v>4.0578232283970049E-4</v>
      </c>
      <c r="BH3131" s="13">
        <f t="shared" si="3633"/>
        <v>1.3917828872425967E-4</v>
      </c>
      <c r="BI3131" s="13">
        <f t="shared" si="3634"/>
        <v>3.8189137302297932E-5</v>
      </c>
      <c r="BJ3131" s="14">
        <f t="shared" si="3635"/>
        <v>0.34317321912638249</v>
      </c>
      <c r="BK3131" s="14">
        <f t="shared" si="3636"/>
        <v>0.24832418280904431</v>
      </c>
      <c r="BL3131" s="14">
        <f t="shared" si="3637"/>
        <v>0.37535075414058811</v>
      </c>
      <c r="BM3131" s="14">
        <f t="shared" si="3638"/>
        <v>0.55002519495291857</v>
      </c>
      <c r="BN3131" s="14">
        <f t="shared" si="3639"/>
        <v>0.44843310429087679</v>
      </c>
    </row>
    <row r="3132" spans="1:66" x14ac:dyDescent="0.25">
      <c r="A3132" t="s">
        <v>303</v>
      </c>
      <c r="B3132" t="s">
        <v>466</v>
      </c>
      <c r="C3132" t="s">
        <v>364</v>
      </c>
      <c r="D3132" t="s">
        <v>568</v>
      </c>
      <c r="E3132" s="10">
        <f>VLOOKUP(A3132,home!$A$2:$E$405,3,FALSE)</f>
        <v>1.3492822966507201</v>
      </c>
      <c r="F3132" s="10">
        <f>VLOOKUP(B3132,home!$B$2:$E$405,3,FALSE)</f>
        <v>0.74</v>
      </c>
      <c r="G3132" s="10">
        <f>VLOOKUP(C3132,away!$B$2:$E$405,4,FALSE)</f>
        <v>0.66</v>
      </c>
      <c r="H3132" s="10">
        <f>VLOOKUP(A3132,away!$A$2:$E$405,3,FALSE)</f>
        <v>0.98086124401913899</v>
      </c>
      <c r="I3132" s="10">
        <f>VLOOKUP(C3132,away!$B$2:$E$405,3,FALSE)</f>
        <v>0.66</v>
      </c>
      <c r="J3132" s="10">
        <f>VLOOKUP(B3132,home!$B$2:$E$405,4,FALSE)</f>
        <v>1.02</v>
      </c>
      <c r="K3132" s="12">
        <f t="shared" si="3584"/>
        <v>0.65898947368421168</v>
      </c>
      <c r="L3132" s="12">
        <f t="shared" si="3585"/>
        <v>0.66031578947368441</v>
      </c>
      <c r="M3132" s="13">
        <f t="shared" si="3586"/>
        <v>0.26732095518455073</v>
      </c>
      <c r="N3132" s="13">
        <f t="shared" si="3587"/>
        <v>0.17616169556182784</v>
      </c>
      <c r="O3132" s="13">
        <f t="shared" si="3588"/>
        <v>0.17651624756554604</v>
      </c>
      <c r="P3132" s="13">
        <f t="shared" si="3589"/>
        <v>0.11632234907993121</v>
      </c>
      <c r="Q3132" s="13">
        <f t="shared" si="3590"/>
        <v>5.8044351520803623E-2</v>
      </c>
      <c r="R3132" s="13">
        <f t="shared" si="3591"/>
        <v>5.8278232683087919E-2</v>
      </c>
      <c r="S3132" s="13">
        <f t="shared" si="3592"/>
        <v>1.265416032025251E-2</v>
      </c>
      <c r="T3132" s="13">
        <f t="shared" si="3593"/>
        <v>3.8327601798947501E-2</v>
      </c>
      <c r="U3132" s="13">
        <f t="shared" si="3594"/>
        <v>3.8404741883074134E-2</v>
      </c>
      <c r="V3132" s="13">
        <f t="shared" si="3595"/>
        <v>6.1181621465295941E-4</v>
      </c>
      <c r="W3132" s="13">
        <f t="shared" si="3596"/>
        <v>1.2750205553011918E-2</v>
      </c>
      <c r="X3132" s="13">
        <f t="shared" si="3597"/>
        <v>8.4191620456888199E-3</v>
      </c>
      <c r="Y3132" s="13">
        <f t="shared" si="3598"/>
        <v>2.7796528164529461E-3</v>
      </c>
      <c r="Z3132" s="13">
        <f t="shared" si="3599"/>
        <v>1.2827345741088098E-2</v>
      </c>
      <c r="AA3132" s="13">
        <f t="shared" si="3600"/>
        <v>8.4530858186850598E-3</v>
      </c>
      <c r="AB3132" s="13">
        <f t="shared" si="3601"/>
        <v>2.7852472873313703E-3</v>
      </c>
      <c r="AC3132" s="13">
        <f t="shared" si="3602"/>
        <v>1.663915087682037E-5</v>
      </c>
      <c r="AD3132" s="13">
        <f t="shared" si="3603"/>
        <v>2.100562811686209E-3</v>
      </c>
      <c r="AE3132" s="13">
        <f t="shared" si="3604"/>
        <v>1.3870347913376416E-3</v>
      </c>
      <c r="AF3132" s="13">
        <f t="shared" si="3605"/>
        <v>4.5794048663479084E-4</v>
      </c>
      <c r="AG3132" s="13">
        <f t="shared" si="3606"/>
        <v>1.0079511132140508E-4</v>
      </c>
      <c r="AH3132" s="13">
        <f t="shared" si="3607"/>
        <v>2.1175247324696223E-3</v>
      </c>
      <c r="AI3132" s="13">
        <f t="shared" si="3608"/>
        <v>1.3954265089634575E-3</v>
      </c>
      <c r="AJ3132" s="13">
        <f t="shared" si="3609"/>
        <v>4.5978569035341277E-4</v>
      </c>
      <c r="AK3132" s="13">
        <f t="shared" si="3610"/>
        <v>1.0099797669784249E-4</v>
      </c>
      <c r="AL3132" s="13">
        <f t="shared" si="3611"/>
        <v>2.8961517294458656E-7</v>
      </c>
      <c r="AM3132" s="13">
        <f t="shared" si="3612"/>
        <v>2.7684975634274464E-4</v>
      </c>
      <c r="AN3132" s="13">
        <f t="shared" si="3613"/>
        <v>1.828082654250566E-4</v>
      </c>
      <c r="AO3132" s="13">
        <f t="shared" si="3614"/>
        <v>6.0355592053230532E-5</v>
      </c>
      <c r="AP3132" s="13">
        <f t="shared" si="3615"/>
        <v>1.3284583471926856E-5</v>
      </c>
      <c r="AQ3132" s="13">
        <f t="shared" si="3616"/>
        <v>2.1930050557736098E-6</v>
      </c>
      <c r="AR3132" s="13">
        <f t="shared" si="3617"/>
        <v>2.7964700309014625E-4</v>
      </c>
      <c r="AS3132" s="13">
        <f t="shared" si="3618"/>
        <v>1.8428443138374261E-4</v>
      </c>
      <c r="AT3132" s="13">
        <f t="shared" si="3619"/>
        <v>6.072075022288337E-5</v>
      </c>
      <c r="AU3132" s="13">
        <f t="shared" si="3620"/>
        <v>1.3338111743696133E-5</v>
      </c>
      <c r="AV3132" s="13">
        <f t="shared" si="3621"/>
        <v>2.1974188094798792E-6</v>
      </c>
      <c r="AW3132" s="13">
        <f t="shared" si="3622"/>
        <v>3.5006522426745094E-9</v>
      </c>
      <c r="AX3132" s="13">
        <f t="shared" si="3623"/>
        <v>3.0406845870317908E-5</v>
      </c>
      <c r="AY3132" s="13">
        <f t="shared" si="3624"/>
        <v>2.0078120436263609E-5</v>
      </c>
      <c r="AZ3132" s="13">
        <f t="shared" si="3625"/>
        <v>6.6289499735095599E-6</v>
      </c>
      <c r="BA3132" s="13">
        <f t="shared" si="3626"/>
        <v>1.4590667783798421E-6</v>
      </c>
      <c r="BB3132" s="13">
        <f t="shared" si="3627"/>
        <v>2.4086120791517763E-7</v>
      </c>
      <c r="BC3132" s="13">
        <f t="shared" si="3628"/>
        <v>3.1808891731619162E-8</v>
      </c>
      <c r="BD3132" s="13">
        <f t="shared" si="3629"/>
        <v>3.0775888603236629E-5</v>
      </c>
      <c r="BE3132" s="13">
        <f t="shared" si="3630"/>
        <v>2.0280986632810833E-5</v>
      </c>
      <c r="BF3132" s="13">
        <f t="shared" si="3631"/>
        <v>6.6824783534762711E-6</v>
      </c>
      <c r="BG3132" s="13">
        <f t="shared" si="3632"/>
        <v>1.467894297687822E-6</v>
      </c>
      <c r="BH3132" s="13">
        <f t="shared" si="3633"/>
        <v>2.4183172266433831E-7</v>
      </c>
      <c r="BI3132" s="13">
        <f t="shared" si="3634"/>
        <v>3.1872911927743717E-8</v>
      </c>
      <c r="BJ3132" s="14">
        <f t="shared" si="3635"/>
        <v>0.30112333935321944</v>
      </c>
      <c r="BK3132" s="14">
        <f t="shared" si="3636"/>
        <v>0.39694628768587342</v>
      </c>
      <c r="BL3132" s="14">
        <f t="shared" si="3637"/>
        <v>0.28911095881398058</v>
      </c>
      <c r="BM3132" s="14">
        <f t="shared" si="3638"/>
        <v>0.14734402537863028</v>
      </c>
      <c r="BN3132" s="14">
        <f t="shared" si="3639"/>
        <v>0.85264383159574753</v>
      </c>
    </row>
    <row r="3133" spans="1:66" x14ac:dyDescent="0.25">
      <c r="A3133" t="s">
        <v>303</v>
      </c>
      <c r="B3133" t="s">
        <v>380</v>
      </c>
      <c r="C3133" t="s">
        <v>469</v>
      </c>
      <c r="D3133" t="s">
        <v>568</v>
      </c>
      <c r="E3133" s="10">
        <f>VLOOKUP(A3133,home!$A$2:$E$405,3,FALSE)</f>
        <v>1.3492822966507201</v>
      </c>
      <c r="F3133" s="10">
        <f>VLOOKUP(B3133,home!$B$2:$E$405,3,FALSE)</f>
        <v>1.1499999999999999</v>
      </c>
      <c r="G3133" s="10">
        <f>VLOOKUP(C3133,away!$B$2:$E$405,4,FALSE)</f>
        <v>0.91</v>
      </c>
      <c r="H3133" s="10">
        <f>VLOOKUP(A3133,away!$A$2:$E$405,3,FALSE)</f>
        <v>0.98086124401913899</v>
      </c>
      <c r="I3133" s="10">
        <f>VLOOKUP(C3133,away!$B$2:$E$405,3,FALSE)</f>
        <v>0.82</v>
      </c>
      <c r="J3133" s="10">
        <f>VLOOKUP(B3133,home!$B$2:$E$405,4,FALSE)</f>
        <v>0.56999999999999995</v>
      </c>
      <c r="K3133" s="12">
        <f t="shared" si="3584"/>
        <v>1.4120239234449785</v>
      </c>
      <c r="L3133" s="12">
        <f t="shared" si="3585"/>
        <v>0.4584545454545455</v>
      </c>
      <c r="M3133" s="13">
        <f t="shared" si="3586"/>
        <v>0.15404993607541542</v>
      </c>
      <c r="N3133" s="13">
        <f t="shared" si="3587"/>
        <v>0.21752219514365626</v>
      </c>
      <c r="O3133" s="13">
        <f t="shared" si="3588"/>
        <v>7.0624893420756368E-2</v>
      </c>
      <c r="P3133" s="13">
        <f t="shared" si="3589"/>
        <v>9.9724039100859863E-2</v>
      </c>
      <c r="Q3133" s="13">
        <f t="shared" si="3590"/>
        <v>0.15357327171155488</v>
      </c>
      <c r="R3133" s="13">
        <f t="shared" si="3591"/>
        <v>1.618915170549429E-2</v>
      </c>
      <c r="S3133" s="13">
        <f t="shared" si="3592"/>
        <v>1.6139058911587754E-2</v>
      </c>
      <c r="T3133" s="13">
        <f t="shared" si="3593"/>
        <v>7.0406364476488306E-2</v>
      </c>
      <c r="U3133" s="13">
        <f t="shared" si="3594"/>
        <v>2.2859469508438014E-2</v>
      </c>
      <c r="V3133" s="13">
        <f t="shared" si="3595"/>
        <v>1.1608444659445059E-3</v>
      </c>
      <c r="W3133" s="13">
        <f t="shared" si="3596"/>
        <v>7.2283044552810496E-2</v>
      </c>
      <c r="X3133" s="13">
        <f t="shared" si="3597"/>
        <v>3.3138490334529397E-2</v>
      </c>
      <c r="Y3133" s="13">
        <f t="shared" si="3598"/>
        <v>7.5962457616832613E-3</v>
      </c>
      <c r="Z3133" s="13">
        <f t="shared" si="3599"/>
        <v>2.4739967288123555E-3</v>
      </c>
      <c r="AA3133" s="13">
        <f t="shared" si="3600"/>
        <v>3.4933425676076648E-3</v>
      </c>
      <c r="AB3133" s="13">
        <f t="shared" si="3601"/>
        <v>2.4663416391253654E-3</v>
      </c>
      <c r="AC3133" s="13">
        <f t="shared" si="3602"/>
        <v>4.6966953484807897E-5</v>
      </c>
      <c r="AD3133" s="13">
        <f t="shared" si="3603"/>
        <v>2.5516347042001914E-2</v>
      </c>
      <c r="AE3133" s="13">
        <f t="shared" si="3604"/>
        <v>1.1698085284801422E-2</v>
      </c>
      <c r="AF3133" s="13">
        <f t="shared" si="3605"/>
        <v>2.6815201859660721E-3</v>
      </c>
      <c r="AG3133" s="13">
        <f t="shared" si="3606"/>
        <v>4.0978503932808801E-4</v>
      </c>
      <c r="AH3133" s="13">
        <f t="shared" si="3607"/>
        <v>2.8355376144092515E-4</v>
      </c>
      <c r="AI3133" s="13">
        <f t="shared" si="3608"/>
        <v>4.0038469473739662E-4</v>
      </c>
      <c r="AJ3133" s="13">
        <f t="shared" si="3609"/>
        <v>2.8267638377520946E-4</v>
      </c>
      <c r="AK3133" s="13">
        <f t="shared" si="3610"/>
        <v>1.3304860549450325E-4</v>
      </c>
      <c r="AL3133" s="13">
        <f t="shared" si="3611"/>
        <v>1.2161600128089168E-6</v>
      </c>
      <c r="AM3133" s="13">
        <f t="shared" si="3612"/>
        <v>7.2059384924462412E-3</v>
      </c>
      <c r="AN3133" s="13">
        <f t="shared" si="3613"/>
        <v>3.3035952561278541E-3</v>
      </c>
      <c r="AO3133" s="13">
        <f t="shared" si="3614"/>
        <v>7.5727413075694406E-4</v>
      </c>
      <c r="AP3133" s="13">
        <f t="shared" si="3615"/>
        <v>1.157252558002203E-4</v>
      </c>
      <c r="AQ3133" s="13">
        <f t="shared" si="3616"/>
        <v>1.3263692386375249E-5</v>
      </c>
      <c r="AR3133" s="13">
        <f t="shared" si="3617"/>
        <v>2.5999302162665213E-5</v>
      </c>
      <c r="AS3133" s="13">
        <f t="shared" si="3618"/>
        <v>3.6711636646558051E-5</v>
      </c>
      <c r="AT3133" s="13">
        <f t="shared" si="3619"/>
        <v>2.591885460687968E-5</v>
      </c>
      <c r="AU3133" s="13">
        <f t="shared" si="3620"/>
        <v>1.2199347591068736E-5</v>
      </c>
      <c r="AV3133" s="13">
        <f t="shared" si="3621"/>
        <v>4.3064426622524801E-6</v>
      </c>
      <c r="AW3133" s="13">
        <f t="shared" si="3622"/>
        <v>2.1868880774060887E-8</v>
      </c>
      <c r="AX3133" s="13">
        <f t="shared" si="3623"/>
        <v>1.6958262570345225E-3</v>
      </c>
      <c r="AY3133" s="13">
        <f t="shared" si="3624"/>
        <v>7.7745925583864528E-4</v>
      </c>
      <c r="AZ3133" s="13">
        <f t="shared" si="3625"/>
        <v>1.7821486487246767E-4</v>
      </c>
      <c r="BA3133" s="13">
        <f t="shared" si="3626"/>
        <v>2.7234471622783474E-5</v>
      </c>
      <c r="BB3133" s="13">
        <f t="shared" si="3627"/>
        <v>3.121441827129478E-6</v>
      </c>
      <c r="BC3133" s="13">
        <f t="shared" si="3628"/>
        <v>2.862078388038904E-7</v>
      </c>
      <c r="BD3133" s="13">
        <f t="shared" si="3629"/>
        <v>1.9865830425200091E-6</v>
      </c>
      <c r="BE3133" s="13">
        <f t="shared" si="3630"/>
        <v>2.8051027819483659E-6</v>
      </c>
      <c r="BF3133" s="13">
        <f t="shared" si="3631"/>
        <v>1.9804361179165783E-6</v>
      </c>
      <c r="BG3133" s="13">
        <f t="shared" si="3632"/>
        <v>9.3214105911756967E-7</v>
      </c>
      <c r="BH3133" s="13">
        <f t="shared" si="3633"/>
        <v>3.2905136887483711E-7</v>
      </c>
      <c r="BI3133" s="13">
        <f t="shared" si="3634"/>
        <v>9.2925680978717651E-8</v>
      </c>
      <c r="BJ3133" s="14">
        <f t="shared" si="3635"/>
        <v>0.60890328885937217</v>
      </c>
      <c r="BK3133" s="14">
        <f t="shared" si="3636"/>
        <v>0.27189952092314384</v>
      </c>
      <c r="BL3133" s="14">
        <f t="shared" si="3637"/>
        <v>0.11684612411059053</v>
      </c>
      <c r="BM3133" s="14">
        <f t="shared" si="3638"/>
        <v>0.28766200607722375</v>
      </c>
      <c r="BN3133" s="14">
        <f t="shared" si="3639"/>
        <v>0.7116834871577371</v>
      </c>
    </row>
    <row r="3134" spans="1:66" x14ac:dyDescent="0.25">
      <c r="A3134" t="s">
        <v>35</v>
      </c>
      <c r="B3134" t="s">
        <v>215</v>
      </c>
      <c r="C3134" t="s">
        <v>211</v>
      </c>
      <c r="D3134" t="s">
        <v>568</v>
      </c>
      <c r="E3134" s="10">
        <f>VLOOKUP(A3134,home!$A$2:$E$405,3,FALSE)</f>
        <v>1.5533333333333299</v>
      </c>
      <c r="F3134" s="10">
        <f>VLOOKUP(B3134,home!$B$2:$E$405,3,FALSE)</f>
        <v>1.2</v>
      </c>
      <c r="G3134" s="10">
        <f>VLOOKUP(C3134,away!$B$2:$E$405,4,FALSE)</f>
        <v>0.64</v>
      </c>
      <c r="H3134" s="10">
        <f>VLOOKUP(A3134,away!$A$2:$E$405,3,FALSE)</f>
        <v>1.0733333333333299</v>
      </c>
      <c r="I3134" s="10">
        <f>VLOOKUP(C3134,away!$B$2:$E$405,3,FALSE)</f>
        <v>0.74</v>
      </c>
      <c r="J3134" s="10">
        <f>VLOOKUP(B3134,home!$B$2:$E$405,4,FALSE)</f>
        <v>0.53</v>
      </c>
      <c r="K3134" s="12">
        <f t="shared" si="3584"/>
        <v>1.1929599999999974</v>
      </c>
      <c r="L3134" s="12">
        <f t="shared" si="3585"/>
        <v>0.42096133333333202</v>
      </c>
      <c r="M3134" s="13">
        <f t="shared" si="3586"/>
        <v>0.19910532292576341</v>
      </c>
      <c r="N3134" s="13">
        <f t="shared" si="3587"/>
        <v>0.2375246860375182</v>
      </c>
      <c r="O3134" s="13">
        <f t="shared" si="3588"/>
        <v>8.3815642212592995E-2</v>
      </c>
      <c r="P3134" s="13">
        <f t="shared" si="3589"/>
        <v>9.9988708533934711E-2</v>
      </c>
      <c r="Q3134" s="13">
        <f t="shared" si="3590"/>
        <v>0.14167872472765855</v>
      </c>
      <c r="R3134" s="13">
        <f t="shared" si="3591"/>
        <v>1.7641572250001326E-2</v>
      </c>
      <c r="S3134" s="13">
        <f t="shared" si="3592"/>
        <v>1.2553333189906502E-2</v>
      </c>
      <c r="T3134" s="13">
        <f t="shared" si="3593"/>
        <v>5.964126486632125E-2</v>
      </c>
      <c r="U3134" s="13">
        <f t="shared" si="3594"/>
        <v>2.1045690031361534E-2</v>
      </c>
      <c r="V3134" s="13">
        <f t="shared" si="3595"/>
        <v>7.0046208878042442E-4</v>
      </c>
      <c r="W3134" s="13">
        <f t="shared" si="3596"/>
        <v>5.633901715036907E-2</v>
      </c>
      <c r="X3134" s="13">
        <f t="shared" si="3597"/>
        <v>2.3716547778308818E-2</v>
      </c>
      <c r="Y3134" s="13">
        <f t="shared" si="3598"/>
        <v>4.991874787410277E-3</v>
      </c>
      <c r="Z3134" s="13">
        <f t="shared" si="3599"/>
        <v>2.475473258818956E-3</v>
      </c>
      <c r="AA3134" s="13">
        <f t="shared" si="3600"/>
        <v>2.953140578840655E-3</v>
      </c>
      <c r="AB3134" s="13">
        <f t="shared" si="3601"/>
        <v>1.7614892924668704E-3</v>
      </c>
      <c r="AC3134" s="13">
        <f t="shared" si="3602"/>
        <v>2.1985317433053632E-5</v>
      </c>
      <c r="AD3134" s="13">
        <f t="shared" si="3603"/>
        <v>1.680254847492603E-2</v>
      </c>
      <c r="AE3134" s="13">
        <f t="shared" si="3604"/>
        <v>7.073223209402805E-3</v>
      </c>
      <c r="AF3134" s="13">
        <f t="shared" si="3605"/>
        <v>1.4887767365972374E-3</v>
      </c>
      <c r="AG3134" s="13">
        <f t="shared" si="3606"/>
        <v>2.089058133578733E-4</v>
      </c>
      <c r="AH3134" s="13">
        <f t="shared" si="3607"/>
        <v>2.6051963091585902E-4</v>
      </c>
      <c r="AI3134" s="13">
        <f t="shared" si="3608"/>
        <v>3.1078949889738245E-4</v>
      </c>
      <c r="AJ3134" s="13">
        <f t="shared" si="3609"/>
        <v>1.8537972030231031E-4</v>
      </c>
      <c r="AK3134" s="13">
        <f t="shared" si="3610"/>
        <v>7.3716863710614555E-5</v>
      </c>
      <c r="AL3134" s="13">
        <f t="shared" si="3611"/>
        <v>4.4163229079702027E-7</v>
      </c>
      <c r="AM3134" s="13">
        <f t="shared" si="3612"/>
        <v>4.0089536457295436E-3</v>
      </c>
      <c r="AN3134" s="13">
        <f t="shared" si="3613"/>
        <v>1.6876144719778308E-3</v>
      </c>
      <c r="AO3134" s="13">
        <f t="shared" si="3614"/>
        <v>3.5521021913820737E-4</v>
      </c>
      <c r="AP3134" s="13">
        <f t="shared" si="3615"/>
        <v>4.9843255820681604E-5</v>
      </c>
      <c r="AQ3134" s="13">
        <f t="shared" si="3616"/>
        <v>5.2455208569871223E-6</v>
      </c>
      <c r="AR3134" s="13">
        <f t="shared" si="3617"/>
        <v>2.1933738237969509E-5</v>
      </c>
      <c r="AS3134" s="13">
        <f t="shared" si="3618"/>
        <v>2.6166072368368049E-5</v>
      </c>
      <c r="AT3134" s="13">
        <f t="shared" si="3619"/>
        <v>1.5607538846284139E-5</v>
      </c>
      <c r="AU3134" s="13">
        <f t="shared" si="3620"/>
        <v>6.2063898473543635E-6</v>
      </c>
      <c r="AV3134" s="13">
        <f t="shared" si="3621"/>
        <v>1.8509937080749611E-6</v>
      </c>
      <c r="AW3134" s="13">
        <f t="shared" si="3622"/>
        <v>6.1606481761611735E-9</v>
      </c>
      <c r="AX3134" s="13">
        <f t="shared" si="3623"/>
        <v>7.9708689020158315E-4</v>
      </c>
      <c r="AY3134" s="13">
        <f t="shared" si="3624"/>
        <v>3.3554276008177761E-4</v>
      </c>
      <c r="AZ3134" s="13">
        <f t="shared" si="3625"/>
        <v>7.0625263837185723E-5</v>
      </c>
      <c r="BA3134" s="13">
        <f t="shared" si="3626"/>
        <v>9.9101684106400189E-6</v>
      </c>
      <c r="BB3134" s="13">
        <f t="shared" si="3627"/>
        <v>1.0429494269252223E-6</v>
      </c>
      <c r="BC3134" s="13">
        <f t="shared" si="3628"/>
        <v>8.7808276271535228E-8</v>
      </c>
      <c r="BD3134" s="13">
        <f t="shared" si="3629"/>
        <v>1.5388759489399885E-6</v>
      </c>
      <c r="BE3134" s="13">
        <f t="shared" si="3630"/>
        <v>1.8358174520474445E-6</v>
      </c>
      <c r="BF3134" s="13">
        <f t="shared" si="3631"/>
        <v>1.0950283937972576E-6</v>
      </c>
      <c r="BG3134" s="13">
        <f t="shared" si="3632"/>
        <v>4.3544169088812456E-7</v>
      </c>
      <c r="BH3134" s="13">
        <f t="shared" si="3633"/>
        <v>1.2986612989047396E-7</v>
      </c>
      <c r="BI3134" s="13">
        <f t="shared" si="3634"/>
        <v>3.0985019662827903E-8</v>
      </c>
      <c r="BJ3134" s="14">
        <f t="shared" si="3635"/>
        <v>0.55678673253562772</v>
      </c>
      <c r="BK3134" s="14">
        <f t="shared" si="3636"/>
        <v>0.31270579644819069</v>
      </c>
      <c r="BL3134" s="14">
        <f t="shared" si="3637"/>
        <v>0.12812477082673279</v>
      </c>
      <c r="BM3134" s="14">
        <f t="shared" si="3638"/>
        <v>0.22000257978246734</v>
      </c>
      <c r="BN3134" s="14">
        <f t="shared" si="3639"/>
        <v>0.77975465668746913</v>
      </c>
    </row>
    <row r="3135" spans="1:66" x14ac:dyDescent="0.25">
      <c r="A3135" t="s">
        <v>35</v>
      </c>
      <c r="B3135" t="s">
        <v>36</v>
      </c>
      <c r="C3135" t="s">
        <v>218</v>
      </c>
      <c r="D3135" t="s">
        <v>568</v>
      </c>
      <c r="E3135" s="10">
        <f>VLOOKUP(A3135,home!$A$2:$E$405,3,FALSE)</f>
        <v>1.5533333333333299</v>
      </c>
      <c r="F3135" s="10">
        <f>VLOOKUP(B3135,home!$B$2:$E$405,3,FALSE)</f>
        <v>1.1000000000000001</v>
      </c>
      <c r="G3135" s="10">
        <f>VLOOKUP(C3135,away!$B$2:$E$405,4,FALSE)</f>
        <v>0.4</v>
      </c>
      <c r="H3135" s="10">
        <f>VLOOKUP(A3135,away!$A$2:$E$405,3,FALSE)</f>
        <v>1.0733333333333299</v>
      </c>
      <c r="I3135" s="10">
        <f>VLOOKUP(C3135,away!$B$2:$E$405,3,FALSE)</f>
        <v>1.29</v>
      </c>
      <c r="J3135" s="10">
        <f>VLOOKUP(B3135,home!$B$2:$E$405,4,FALSE)</f>
        <v>0.93</v>
      </c>
      <c r="K3135" s="12">
        <f t="shared" si="3584"/>
        <v>0.68346666666666522</v>
      </c>
      <c r="L3135" s="12">
        <f t="shared" si="3585"/>
        <v>1.2876779999999959</v>
      </c>
      <c r="M3135" s="13">
        <f t="shared" si="3586"/>
        <v>0.1392973159279485</v>
      </c>
      <c r="N3135" s="13">
        <f t="shared" si="3587"/>
        <v>9.5205072192888318E-2</v>
      </c>
      <c r="O3135" s="13">
        <f t="shared" si="3588"/>
        <v>0.17937008917946828</v>
      </c>
      <c r="P3135" s="13">
        <f t="shared" si="3589"/>
        <v>0.12259347695119366</v>
      </c>
      <c r="Q3135" s="13">
        <f t="shared" si="3590"/>
        <v>3.2534746670716305E-2</v>
      </c>
      <c r="R3135" s="13">
        <f t="shared" si="3591"/>
        <v>0.11548545884721935</v>
      </c>
      <c r="S3135" s="13">
        <f t="shared" si="3592"/>
        <v>2.6973169746423338E-2</v>
      </c>
      <c r="T3135" s="13">
        <f t="shared" si="3593"/>
        <v>4.1894277523454496E-2</v>
      </c>
      <c r="U3135" s="13">
        <f t="shared" si="3594"/>
        <v>7.8930461606779342E-2</v>
      </c>
      <c r="V3135" s="13">
        <f t="shared" si="3595"/>
        <v>2.6376313152598257E-3</v>
      </c>
      <c r="W3135" s="13">
        <f t="shared" si="3596"/>
        <v>7.4121382859596192E-3</v>
      </c>
      <c r="X3135" s="13">
        <f t="shared" si="3597"/>
        <v>9.5444474037878809E-3</v>
      </c>
      <c r="Y3135" s="13">
        <f t="shared" si="3598"/>
        <v>6.1450874720073677E-3</v>
      </c>
      <c r="Z3135" s="13">
        <f t="shared" si="3599"/>
        <v>4.9569361559156415E-2</v>
      </c>
      <c r="AA3135" s="13">
        <f t="shared" si="3600"/>
        <v>3.3879006313631367E-2</v>
      </c>
      <c r="AB3135" s="13">
        <f t="shared" si="3601"/>
        <v>1.1577585757578267E-2</v>
      </c>
      <c r="AC3135" s="13">
        <f t="shared" si="3602"/>
        <v>1.450837331730731E-4</v>
      </c>
      <c r="AD3135" s="13">
        <f t="shared" si="3603"/>
        <v>1.2664873617942972E-3</v>
      </c>
      <c r="AE3135" s="13">
        <f t="shared" si="3604"/>
        <v>1.6308279130605517E-3</v>
      </c>
      <c r="AF3135" s="13">
        <f t="shared" si="3605"/>
        <v>1.0499906127169896E-3</v>
      </c>
      <c r="AG3135" s="13">
        <f t="shared" si="3606"/>
        <v>4.5068327073406115E-4</v>
      </c>
      <c r="AH3135" s="13">
        <f t="shared" si="3607"/>
        <v>1.59573440884428E-2</v>
      </c>
      <c r="AI3135" s="13">
        <f t="shared" si="3608"/>
        <v>1.0906312772981014E-2</v>
      </c>
      <c r="AJ3135" s="13">
        <f t="shared" si="3609"/>
        <v>3.7270506182867044E-3</v>
      </c>
      <c r="AK3135" s="13">
        <f t="shared" si="3610"/>
        <v>8.4910495419278256E-4</v>
      </c>
      <c r="AL3135" s="13">
        <f t="shared" si="3611"/>
        <v>5.1074406366727822E-6</v>
      </c>
      <c r="AM3135" s="13">
        <f t="shared" si="3612"/>
        <v>1.7312037910820151E-4</v>
      </c>
      <c r="AN3135" s="13">
        <f t="shared" si="3613"/>
        <v>2.2292330352929001E-4</v>
      </c>
      <c r="AO3135" s="13">
        <f t="shared" si="3614"/>
        <v>1.4352671682099413E-4</v>
      </c>
      <c r="AP3135" s="13">
        <f t="shared" si="3615"/>
        <v>6.1605398554207829E-5</v>
      </c>
      <c r="AQ3135" s="13">
        <f t="shared" si="3616"/>
        <v>1.9831979099871241E-5</v>
      </c>
      <c r="AR3135" s="13">
        <f t="shared" si="3617"/>
        <v>4.1095841842235551E-3</v>
      </c>
      <c r="AS3135" s="13">
        <f t="shared" si="3618"/>
        <v>2.80876380377732E-3</v>
      </c>
      <c r="AT3135" s="13">
        <f t="shared" si="3619"/>
        <v>9.5984821721083408E-4</v>
      </c>
      <c r="AU3135" s="13">
        <f t="shared" si="3620"/>
        <v>2.1867475384101004E-4</v>
      </c>
      <c r="AV3135" s="13">
        <f t="shared" si="3621"/>
        <v>3.7364226272967157E-5</v>
      </c>
      <c r="AW3135" s="13">
        <f t="shared" si="3622"/>
        <v>1.248606067692975E-7</v>
      </c>
      <c r="AX3135" s="13">
        <f t="shared" si="3623"/>
        <v>1.972033474019197E-5</v>
      </c>
      <c r="AY3135" s="13">
        <f t="shared" si="3624"/>
        <v>2.5393441197580835E-5</v>
      </c>
      <c r="AZ3135" s="13">
        <f t="shared" si="3625"/>
        <v>1.63492877872092E-5</v>
      </c>
      <c r="BA3135" s="13">
        <f t="shared" si="3626"/>
        <v>7.0175393997526341E-6</v>
      </c>
      <c r="BB3135" s="13">
        <f t="shared" si="3627"/>
        <v>2.2590827747986603E-6</v>
      </c>
      <c r="BC3135" s="13">
        <f t="shared" si="3628"/>
        <v>5.8179423785743593E-7</v>
      </c>
      <c r="BD3135" s="13">
        <f t="shared" si="3629"/>
        <v>8.8197019052876718E-4</v>
      </c>
      <c r="BE3135" s="13">
        <f t="shared" si="3630"/>
        <v>6.0279722622006012E-4</v>
      </c>
      <c r="BF3135" s="13">
        <f t="shared" si="3631"/>
        <v>2.0599590544026811E-4</v>
      </c>
      <c r="BG3135" s="13">
        <f t="shared" si="3632"/>
        <v>4.6930444946080543E-5</v>
      </c>
      <c r="BH3135" s="13">
        <f t="shared" si="3633"/>
        <v>8.0188486931202758E-6</v>
      </c>
      <c r="BI3135" s="13">
        <f t="shared" si="3634"/>
        <v>1.0961231573582524E-6</v>
      </c>
      <c r="BJ3135" s="14">
        <f t="shared" si="3635"/>
        <v>0.19782608796436985</v>
      </c>
      <c r="BK3135" s="14">
        <f t="shared" si="3636"/>
        <v>0.29167717855583269</v>
      </c>
      <c r="BL3135" s="14">
        <f t="shared" si="3637"/>
        <v>0.46056345806289134</v>
      </c>
      <c r="BM3135" s="14">
        <f t="shared" si="3638"/>
        <v>0.31512465779222504</v>
      </c>
      <c r="BN3135" s="14">
        <f t="shared" si="3639"/>
        <v>0.68448615976943439</v>
      </c>
    </row>
    <row r="3136" spans="1:66" x14ac:dyDescent="0.25">
      <c r="A3136" t="s">
        <v>35</v>
      </c>
      <c r="B3136" t="s">
        <v>214</v>
      </c>
      <c r="C3136" t="s">
        <v>282</v>
      </c>
      <c r="D3136" t="s">
        <v>568</v>
      </c>
      <c r="E3136" s="10">
        <f>VLOOKUP(A3136,home!$A$2:$E$405,3,FALSE)</f>
        <v>1.5533333333333299</v>
      </c>
      <c r="F3136" s="10">
        <f>VLOOKUP(B3136,home!$B$2:$E$405,3,FALSE)</f>
        <v>1.1299999999999999</v>
      </c>
      <c r="G3136" s="10">
        <f>VLOOKUP(C3136,away!$B$2:$E$405,4,FALSE)</f>
        <v>0.74</v>
      </c>
      <c r="H3136" s="10">
        <f>VLOOKUP(A3136,away!$A$2:$E$405,3,FALSE)</f>
        <v>1.0733333333333299</v>
      </c>
      <c r="I3136" s="10">
        <f>VLOOKUP(C3136,away!$B$2:$E$405,3,FALSE)</f>
        <v>0.74</v>
      </c>
      <c r="J3136" s="10">
        <f>VLOOKUP(B3136,home!$B$2:$E$405,4,FALSE)</f>
        <v>0.82</v>
      </c>
      <c r="K3136" s="12">
        <f t="shared" si="3584"/>
        <v>1.2988973333333302</v>
      </c>
      <c r="L3136" s="12">
        <f t="shared" si="3585"/>
        <v>0.65129866666666458</v>
      </c>
      <c r="M3136" s="13">
        <f t="shared" si="3586"/>
        <v>0.14224618860110519</v>
      </c>
      <c r="N3136" s="13">
        <f t="shared" si="3587"/>
        <v>0.18476319505080546</v>
      </c>
      <c r="O3136" s="13">
        <f t="shared" si="3588"/>
        <v>9.2644752974314695E-2</v>
      </c>
      <c r="P3136" s="13">
        <f t="shared" si="3589"/>
        <v>0.12033602258566246</v>
      </c>
      <c r="Q3136" s="13">
        <f t="shared" si="3590"/>
        <v>0.11999421067481862</v>
      </c>
      <c r="R3136" s="13">
        <f t="shared" si="3591"/>
        <v>3.0169702042916836E-2</v>
      </c>
      <c r="S3136" s="13">
        <f t="shared" si="3592"/>
        <v>2.545016930531762E-2</v>
      </c>
      <c r="T3136" s="13">
        <f t="shared" si="3593"/>
        <v>7.8152069420228204E-2</v>
      </c>
      <c r="U3136" s="13">
        <f t="shared" si="3594"/>
        <v>3.91873455310058E-2</v>
      </c>
      <c r="V3136" s="13">
        <f t="shared" si="3595"/>
        <v>2.3922313673622676E-3</v>
      </c>
      <c r="W3136" s="13">
        <f t="shared" si="3596"/>
        <v>5.1953386753653255E-2</v>
      </c>
      <c r="X3136" s="13">
        <f t="shared" si="3597"/>
        <v>3.3837171521471913E-2</v>
      </c>
      <c r="Y3136" s="13">
        <f t="shared" si="3598"/>
        <v>1.1019052347852946E-2</v>
      </c>
      <c r="Z3136" s="13">
        <f t="shared" si="3599"/>
        <v>6.5498289047607608E-3</v>
      </c>
      <c r="AA3136" s="13">
        <f t="shared" si="3600"/>
        <v>8.5075552981833183E-3</v>
      </c>
      <c r="AB3136" s="13">
        <f t="shared" si="3601"/>
        <v>5.5252204449980791E-3</v>
      </c>
      <c r="AC3136" s="13">
        <f t="shared" si="3602"/>
        <v>1.2648476326679569E-4</v>
      </c>
      <c r="AD3136" s="13">
        <f t="shared" si="3603"/>
        <v>1.6870528877988851E-2</v>
      </c>
      <c r="AE3136" s="13">
        <f t="shared" si="3604"/>
        <v>1.0987752964195597E-2</v>
      </c>
      <c r="AF3136" s="13">
        <f t="shared" si="3605"/>
        <v>3.5781544276216421E-3</v>
      </c>
      <c r="AG3136" s="13">
        <f t="shared" si="3606"/>
        <v>7.7681573594579924E-4</v>
      </c>
      <c r="AH3136" s="13">
        <f t="shared" si="3607"/>
        <v>1.0664737081413657E-3</v>
      </c>
      <c r="AI3136" s="13">
        <f t="shared" si="3608"/>
        <v>1.3852398555749281E-3</v>
      </c>
      <c r="AJ3136" s="13">
        <f t="shared" si="3609"/>
        <v>8.9964217721666092E-4</v>
      </c>
      <c r="AK3136" s="13">
        <f t="shared" si="3610"/>
        <v>3.8951427498030414E-4</v>
      </c>
      <c r="AL3136" s="13">
        <f t="shared" si="3611"/>
        <v>4.2800931199353192E-6</v>
      </c>
      <c r="AM3136" s="13">
        <f t="shared" si="3612"/>
        <v>4.3826169943085311E-3</v>
      </c>
      <c r="AN3136" s="13">
        <f t="shared" si="3613"/>
        <v>2.8543926049038109E-3</v>
      </c>
      <c r="AO3136" s="13">
        <f t="shared" si="3614"/>
        <v>9.2953104885851981E-4</v>
      </c>
      <c r="AP3136" s="13">
        <f t="shared" si="3615"/>
        <v>2.0180077758227339E-4</v>
      </c>
      <c r="AQ3136" s="13">
        <f t="shared" si="3616"/>
        <v>3.2858144342907699E-5</v>
      </c>
      <c r="AR3136" s="13">
        <f t="shared" si="3617"/>
        <v>1.3891858082950507E-4</v>
      </c>
      <c r="AS3136" s="13">
        <f t="shared" si="3618"/>
        <v>1.804409741898948E-4</v>
      </c>
      <c r="AT3136" s="13">
        <f t="shared" si="3619"/>
        <v>1.1718715009966134E-4</v>
      </c>
      <c r="AU3136" s="13">
        <f t="shared" si="3620"/>
        <v>5.0738025588460951E-5</v>
      </c>
      <c r="AV3136" s="13">
        <f t="shared" si="3621"/>
        <v>1.6475871533862556E-5</v>
      </c>
      <c r="AW3136" s="13">
        <f t="shared" si="3622"/>
        <v>1.0057863362230502E-7</v>
      </c>
      <c r="AX3136" s="13">
        <f t="shared" si="3623"/>
        <v>9.4876158782144766E-4</v>
      </c>
      <c r="AY3136" s="13">
        <f t="shared" si="3624"/>
        <v>6.1792715713265638E-4</v>
      </c>
      <c r="AZ3136" s="13">
        <f t="shared" si="3625"/>
        <v>2.0122756676881081E-4</v>
      </c>
      <c r="BA3136" s="13">
        <f t="shared" si="3626"/>
        <v>4.3686415311034567E-5</v>
      </c>
      <c r="BB3136" s="13">
        <f t="shared" si="3627"/>
        <v>7.1132260108807424E-6</v>
      </c>
      <c r="BC3136" s="13">
        <f t="shared" si="3628"/>
        <v>9.2656692331705335E-7</v>
      </c>
      <c r="BD3136" s="13">
        <f t="shared" si="3629"/>
        <v>1.5079581078246976E-5</v>
      </c>
      <c r="BE3136" s="13">
        <f t="shared" si="3630"/>
        <v>1.9586827650318741E-5</v>
      </c>
      <c r="BF3136" s="13">
        <f t="shared" si="3631"/>
        <v>1.2720639101729277E-5</v>
      </c>
      <c r="BG3136" s="13">
        <f t="shared" si="3632"/>
        <v>5.5076014025106171E-6</v>
      </c>
      <c r="BH3136" s="13">
        <f t="shared" si="3633"/>
        <v>1.7884521936959881E-6</v>
      </c>
      <c r="BI3136" s="13">
        <f t="shared" si="3634"/>
        <v>4.6460315703717271E-7</v>
      </c>
      <c r="BJ3136" s="14">
        <f t="shared" si="3635"/>
        <v>0.52215317986454635</v>
      </c>
      <c r="BK3136" s="14">
        <f t="shared" si="3636"/>
        <v>0.29117330387296697</v>
      </c>
      <c r="BL3136" s="14">
        <f t="shared" si="3637"/>
        <v>0.18033435461415695</v>
      </c>
      <c r="BM3136" s="14">
        <f t="shared" si="3638"/>
        <v>0.30943876874830883</v>
      </c>
      <c r="BN3136" s="14">
        <f t="shared" si="3639"/>
        <v>0.6901540719296233</v>
      </c>
    </row>
    <row r="3137" spans="1:66" x14ac:dyDescent="0.25">
      <c r="A3137" t="s">
        <v>35</v>
      </c>
      <c r="B3137" t="s">
        <v>283</v>
      </c>
      <c r="C3137" t="s">
        <v>286</v>
      </c>
      <c r="D3137" t="s">
        <v>568</v>
      </c>
      <c r="E3137" s="10">
        <f>VLOOKUP(A3137,home!$A$2:$E$405,3,FALSE)</f>
        <v>1.5533333333333299</v>
      </c>
      <c r="F3137" s="10">
        <f>VLOOKUP(B3137,home!$B$2:$E$405,3,FALSE)</f>
        <v>0.72</v>
      </c>
      <c r="G3137" s="10">
        <f>VLOOKUP(C3137,away!$B$2:$E$405,4,FALSE)</f>
        <v>0.97</v>
      </c>
      <c r="H3137" s="10">
        <f>VLOOKUP(A3137,away!$A$2:$E$405,3,FALSE)</f>
        <v>1.0733333333333299</v>
      </c>
      <c r="I3137" s="10">
        <f>VLOOKUP(C3137,away!$B$2:$E$405,3,FALSE)</f>
        <v>0.89</v>
      </c>
      <c r="J3137" s="10">
        <f>VLOOKUP(B3137,home!$B$2:$E$405,4,FALSE)</f>
        <v>1.86</v>
      </c>
      <c r="K3137" s="12">
        <f t="shared" si="3584"/>
        <v>1.0848479999999974</v>
      </c>
      <c r="L3137" s="12">
        <f t="shared" si="3585"/>
        <v>1.7767959999999945</v>
      </c>
      <c r="M3137" s="13">
        <f t="shared" si="3586"/>
        <v>5.7174687772368477E-2</v>
      </c>
      <c r="N3137" s="13">
        <f t="shared" si="3587"/>
        <v>6.2025845680478246E-2</v>
      </c>
      <c r="O3137" s="13">
        <f t="shared" si="3588"/>
        <v>0.10158775653519291</v>
      </c>
      <c r="P3137" s="13">
        <f t="shared" si="3589"/>
        <v>0.11020727450169068</v>
      </c>
      <c r="Q3137" s="13">
        <f t="shared" si="3590"/>
        <v>3.3644307317387642E-2</v>
      </c>
      <c r="R3137" s="13">
        <f t="shared" si="3591"/>
        <v>9.0250359730352045E-2</v>
      </c>
      <c r="S3137" s="13">
        <f t="shared" si="3592"/>
        <v>5.3107606820026999E-2</v>
      </c>
      <c r="T3137" s="13">
        <f t="shared" si="3593"/>
        <v>5.9779070664304913E-2</v>
      </c>
      <c r="U3137" s="13">
        <f t="shared" si="3594"/>
        <v>9.7907922252752702E-2</v>
      </c>
      <c r="V3137" s="13">
        <f t="shared" si="3595"/>
        <v>1.1374195335928115E-2</v>
      </c>
      <c r="W3137" s="13">
        <f t="shared" si="3596"/>
        <v>1.2166319834884422E-2</v>
      </c>
      <c r="X3137" s="13">
        <f t="shared" si="3597"/>
        <v>2.1617068417343236E-2</v>
      </c>
      <c r="Y3137" s="13">
        <f t="shared" si="3598"/>
        <v>1.920456034783084E-2</v>
      </c>
      <c r="Z3137" s="13">
        <f t="shared" si="3599"/>
        <v>5.3452159389150045E-2</v>
      </c>
      <c r="AA3137" s="13">
        <f t="shared" si="3600"/>
        <v>5.7987468209000498E-2</v>
      </c>
      <c r="AB3137" s="13">
        <f t="shared" si="3601"/>
        <v>3.1453794455798809E-2</v>
      </c>
      <c r="AC3137" s="13">
        <f t="shared" si="3602"/>
        <v>1.3702731886936104E-3</v>
      </c>
      <c r="AD3137" s="13">
        <f t="shared" si="3603"/>
        <v>3.2996519350586653E-3</v>
      </c>
      <c r="AE3137" s="13">
        <f t="shared" si="3604"/>
        <v>5.8628083596044779E-3</v>
      </c>
      <c r="AF3137" s="13">
        <f t="shared" si="3605"/>
        <v>5.2085072210558839E-3</v>
      </c>
      <c r="AG3137" s="13">
        <f t="shared" si="3606"/>
        <v>3.0848182654477276E-3</v>
      </c>
      <c r="AH3137" s="13">
        <f t="shared" si="3607"/>
        <v>2.3743395748500977E-2</v>
      </c>
      <c r="AI3137" s="13">
        <f t="shared" si="3608"/>
        <v>2.5757975390969724E-2</v>
      </c>
      <c r="AJ3137" s="13">
        <f t="shared" si="3609"/>
        <v>1.3971744043471325E-2</v>
      </c>
      <c r="AK3137" s="13">
        <f t="shared" si="3610"/>
        <v>5.0524061940239147E-3</v>
      </c>
      <c r="AL3137" s="13">
        <f t="shared" si="3611"/>
        <v>1.0565100000188984E-4</v>
      </c>
      <c r="AM3137" s="13">
        <f t="shared" si="3612"/>
        <v>7.1592416048890314E-4</v>
      </c>
      <c r="AN3137" s="13">
        <f t="shared" si="3613"/>
        <v>1.2720511846600372E-3</v>
      </c>
      <c r="AO3137" s="13">
        <f t="shared" si="3614"/>
        <v>1.1300877283496045E-3</v>
      </c>
      <c r="AP3137" s="13">
        <f t="shared" si="3615"/>
        <v>6.6931178512688605E-4</v>
      </c>
      <c r="AQ3137" s="13">
        <f t="shared" si="3616"/>
        <v>2.973076256415766E-4</v>
      </c>
      <c r="AR3137" s="13">
        <f t="shared" si="3617"/>
        <v>8.4374341184706835E-3</v>
      </c>
      <c r="AS3137" s="13">
        <f t="shared" si="3618"/>
        <v>9.1533335285546615E-3</v>
      </c>
      <c r="AT3137" s="13">
        <f t="shared" si="3619"/>
        <v>4.9649877858927204E-3</v>
      </c>
      <c r="AU3137" s="13">
        <f t="shared" si="3620"/>
        <v>1.7954190231833779E-3</v>
      </c>
      <c r="AV3137" s="13">
        <f t="shared" si="3621"/>
        <v>4.8693918411560902E-4</v>
      </c>
      <c r="AW3137" s="13">
        <f t="shared" si="3622"/>
        <v>5.6568878895728818E-6</v>
      </c>
      <c r="AX3137" s="13">
        <f t="shared" si="3623"/>
        <v>1.2944481560967722E-4</v>
      </c>
      <c r="AY3137" s="13">
        <f t="shared" si="3624"/>
        <v>2.2999703059601133E-4</v>
      </c>
      <c r="AZ3137" s="13">
        <f t="shared" si="3625"/>
        <v>2.0432890198743468E-4</v>
      </c>
      <c r="BA3137" s="13">
        <f t="shared" si="3626"/>
        <v>1.2101692524522165E-4</v>
      </c>
      <c r="BB3137" s="13">
        <f t="shared" si="3627"/>
        <v>5.3755597177002025E-5</v>
      </c>
      <c r="BC3137" s="13">
        <f t="shared" si="3628"/>
        <v>1.9102546008341643E-5</v>
      </c>
      <c r="BD3137" s="13">
        <f t="shared" si="3629"/>
        <v>2.4985998653270316E-3</v>
      </c>
      <c r="BE3137" s="13">
        <f t="shared" si="3630"/>
        <v>2.7106010667002928E-3</v>
      </c>
      <c r="BF3137" s="13">
        <f t="shared" si="3631"/>
        <v>1.4702950730038358E-3</v>
      </c>
      <c r="BG3137" s="13">
        <f t="shared" si="3632"/>
        <v>5.3168222311935384E-4</v>
      </c>
      <c r="BH3137" s="13">
        <f t="shared" si="3633"/>
        <v>1.4419859909664583E-4</v>
      </c>
      <c r="BI3137" s="13">
        <f t="shared" si="3634"/>
        <v>3.1286712366559545E-5</v>
      </c>
      <c r="BJ3137" s="14">
        <f t="shared" si="3635"/>
        <v>0.23073528634428669</v>
      </c>
      <c r="BK3137" s="14">
        <f t="shared" si="3636"/>
        <v>0.2335696856493058</v>
      </c>
      <c r="BL3137" s="14">
        <f t="shared" si="3637"/>
        <v>0.47993759973989381</v>
      </c>
      <c r="BM3137" s="14">
        <f t="shared" si="3638"/>
        <v>0.54258015944245985</v>
      </c>
      <c r="BN3137" s="14">
        <f t="shared" si="3639"/>
        <v>0.45489023153747005</v>
      </c>
    </row>
    <row r="3138" spans="1:66" x14ac:dyDescent="0.25">
      <c r="A3138" t="s">
        <v>72</v>
      </c>
      <c r="B3138" t="s">
        <v>83</v>
      </c>
      <c r="C3138" t="s">
        <v>365</v>
      </c>
      <c r="D3138" t="s">
        <v>569</v>
      </c>
      <c r="E3138" s="10">
        <f>VLOOKUP(A3138,home!$A$2:$E$405,3,FALSE)</f>
        <v>1.3571428571428601</v>
      </c>
      <c r="F3138" s="10">
        <f>VLOOKUP(B3138,home!$B$2:$E$405,3,FALSE)</f>
        <v>0.88</v>
      </c>
      <c r="G3138" s="10">
        <f>VLOOKUP(C3138,away!$B$2:$E$405,4,FALSE)</f>
        <v>1.25</v>
      </c>
      <c r="H3138" s="10">
        <f>VLOOKUP(A3138,away!$A$2:$E$405,3,FALSE)</f>
        <v>1.0912698412698401</v>
      </c>
      <c r="I3138" s="10">
        <f>VLOOKUP(C3138,away!$B$2:$E$405,3,FALSE)</f>
        <v>1.25</v>
      </c>
      <c r="J3138" s="10">
        <f>VLOOKUP(B3138,home!$B$2:$E$405,4,FALSE)</f>
        <v>1.01</v>
      </c>
      <c r="K3138" s="12">
        <f t="shared" si="3584"/>
        <v>1.492857142857146</v>
      </c>
      <c r="L3138" s="12">
        <f t="shared" si="3585"/>
        <v>1.3777281746031731</v>
      </c>
      <c r="M3138" s="13">
        <f t="shared" si="3586"/>
        <v>5.6665749418671439E-2</v>
      </c>
      <c r="N3138" s="13">
        <f t="shared" si="3587"/>
        <v>8.4593868775016817E-2</v>
      </c>
      <c r="O3138" s="13">
        <f t="shared" si="3588"/>
        <v>7.8069999509107021E-2</v>
      </c>
      <c r="P3138" s="13">
        <f t="shared" si="3589"/>
        <v>0.11654735641002428</v>
      </c>
      <c r="Q3138" s="13">
        <f t="shared" si="3590"/>
        <v>6.3143280621351994E-2</v>
      </c>
      <c r="R3138" s="13">
        <f t="shared" si="3591"/>
        <v>5.3779618957476329E-2</v>
      </c>
      <c r="S3138" s="13">
        <f t="shared" si="3592"/>
        <v>5.9927233053100354E-2</v>
      </c>
      <c r="T3138" s="13">
        <f t="shared" si="3593"/>
        <v>8.6994276748911192E-2</v>
      </c>
      <c r="U3138" s="13">
        <f t="shared" si="3594"/>
        <v>8.0285288300804114E-2</v>
      </c>
      <c r="V3138" s="13">
        <f t="shared" si="3595"/>
        <v>1.3695046362922871E-2</v>
      </c>
      <c r="W3138" s="13">
        <f t="shared" si="3596"/>
        <v>3.1421299166339504E-2</v>
      </c>
      <c r="X3138" s="13">
        <f t="shared" si="3597"/>
        <v>4.3290009144101131E-2</v>
      </c>
      <c r="Y3138" s="13">
        <f t="shared" si="3598"/>
        <v>2.9820932638328565E-2</v>
      </c>
      <c r="Z3138" s="13">
        <f t="shared" si="3599"/>
        <v>2.4697898752379363E-2</v>
      </c>
      <c r="AA3138" s="13">
        <f t="shared" si="3600"/>
        <v>3.6870434566052122E-2</v>
      </c>
      <c r="AB3138" s="13">
        <f t="shared" si="3601"/>
        <v>2.752114580108897E-2</v>
      </c>
      <c r="AC3138" s="13">
        <f t="shared" si="3602"/>
        <v>1.7604565653479357E-3</v>
      </c>
      <c r="AD3138" s="13">
        <f t="shared" si="3603"/>
        <v>1.1726877724580304E-2</v>
      </c>
      <c r="AE3138" s="13">
        <f t="shared" si="3604"/>
        <v>1.6156449841280635E-2</v>
      </c>
      <c r="AF3138" s="13">
        <f t="shared" si="3605"/>
        <v>1.1129598073947649E-2</v>
      </c>
      <c r="AG3138" s="13">
        <f t="shared" si="3606"/>
        <v>5.1111869461622971E-3</v>
      </c>
      <c r="AH3138" s="13">
        <f t="shared" si="3607"/>
        <v>8.5067477411623939E-3</v>
      </c>
      <c r="AI3138" s="13">
        <f t="shared" si="3608"/>
        <v>1.2699359127878172E-2</v>
      </c>
      <c r="AJ3138" s="13">
        <f t="shared" si="3609"/>
        <v>9.4791644918805155E-3</v>
      </c>
      <c r="AK3138" s="13">
        <f t="shared" si="3610"/>
        <v>4.7170128066738844E-3</v>
      </c>
      <c r="AL3138" s="13">
        <f t="shared" si="3611"/>
        <v>1.4483285644034346E-4</v>
      </c>
      <c r="AM3138" s="13">
        <f t="shared" si="3612"/>
        <v>3.5013106349104099E-3</v>
      </c>
      <c r="AN3138" s="13">
        <f t="shared" si="3613"/>
        <v>4.8238543097537962E-3</v>
      </c>
      <c r="AO3138" s="13">
        <f t="shared" si="3614"/>
        <v>3.322979996364374E-3</v>
      </c>
      <c r="AP3138" s="13">
        <f t="shared" si="3615"/>
        <v>1.5260543882113166E-3</v>
      </c>
      <c r="AQ3138" s="13">
        <f t="shared" si="3616"/>
        <v>5.2562203165388438E-4</v>
      </c>
      <c r="AR3138" s="13">
        <f t="shared" si="3617"/>
        <v>2.3439972074482665E-3</v>
      </c>
      <c r="AS3138" s="13">
        <f t="shared" si="3618"/>
        <v>3.4992529739763475E-3</v>
      </c>
      <c r="AT3138" s="13">
        <f t="shared" si="3619"/>
        <v>2.6119423984323513E-3</v>
      </c>
      <c r="AU3138" s="13">
        <f t="shared" si="3620"/>
        <v>1.2997522887437203E-3</v>
      </c>
      <c r="AV3138" s="13">
        <f t="shared" si="3621"/>
        <v>4.8508612204899658E-4</v>
      </c>
      <c r="AW3138" s="13">
        <f t="shared" si="3622"/>
        <v>8.2745881245156331E-6</v>
      </c>
      <c r="AX3138" s="13">
        <f t="shared" si="3623"/>
        <v>8.7115943178128308E-4</v>
      </c>
      <c r="AY3138" s="13">
        <f t="shared" si="3624"/>
        <v>1.2002208937363645E-3</v>
      </c>
      <c r="AZ3138" s="13">
        <f t="shared" si="3625"/>
        <v>8.2678907052399547E-4</v>
      </c>
      <c r="BA3138" s="13">
        <f t="shared" si="3626"/>
        <v>3.7969686563829293E-4</v>
      </c>
      <c r="BB3138" s="13">
        <f t="shared" si="3627"/>
        <v>1.3077976739959778E-4</v>
      </c>
      <c r="BC3138" s="13">
        <f t="shared" si="3628"/>
        <v>3.6035794042895085E-5</v>
      </c>
      <c r="BD3138" s="13">
        <f t="shared" si="3629"/>
        <v>5.3823183231543979E-4</v>
      </c>
      <c r="BE3138" s="13">
        <f t="shared" si="3630"/>
        <v>8.0350323538519387E-4</v>
      </c>
      <c r="BF3138" s="13">
        <f t="shared" si="3631"/>
        <v>5.9975777212680685E-4</v>
      </c>
      <c r="BG3138" s="13">
        <f t="shared" si="3632"/>
        <v>2.9845089136786398E-4</v>
      </c>
      <c r="BH3138" s="13">
        <f t="shared" si="3633"/>
        <v>1.1138613624264947E-4</v>
      </c>
      <c r="BI3138" s="13">
        <f t="shared" si="3634"/>
        <v>3.3256717821019674E-5</v>
      </c>
      <c r="BJ3138" s="14">
        <f t="shared" si="3635"/>
        <v>0.4005322828640363</v>
      </c>
      <c r="BK3138" s="14">
        <f t="shared" si="3636"/>
        <v>0.2499408955602436</v>
      </c>
      <c r="BL3138" s="14">
        <f t="shared" si="3637"/>
        <v>0.3245533888780322</v>
      </c>
      <c r="BM3138" s="14">
        <f t="shared" si="3638"/>
        <v>0.54573264605743155</v>
      </c>
      <c r="BN3138" s="14">
        <f t="shared" si="3639"/>
        <v>0.45279987369164792</v>
      </c>
    </row>
    <row r="3139" spans="1:66" x14ac:dyDescent="0.25">
      <c r="A3139" t="s">
        <v>25</v>
      </c>
      <c r="B3139" t="s">
        <v>477</v>
      </c>
      <c r="C3139" t="s">
        <v>257</v>
      </c>
      <c r="D3139" t="s">
        <v>569</v>
      </c>
      <c r="E3139" s="10">
        <f>VLOOKUP(A3139,home!$A$2:$E$405,3,FALSE)</f>
        <v>1.3374999999999999</v>
      </c>
      <c r="F3139" s="10">
        <f>VLOOKUP(B3139,home!$B$2:$E$405,3,FALSE)</f>
        <v>1.21</v>
      </c>
      <c r="G3139" s="10">
        <f>VLOOKUP(C3139,away!$B$2:$E$405,4,FALSE)</f>
        <v>1.39</v>
      </c>
      <c r="H3139" s="10">
        <f>VLOOKUP(A3139,away!$A$2:$E$405,3,FALSE)</f>
        <v>1.1625000000000001</v>
      </c>
      <c r="I3139" s="10">
        <f>VLOOKUP(C3139,away!$B$2:$E$405,3,FALSE)</f>
        <v>0.53</v>
      </c>
      <c r="J3139" s="10">
        <f>VLOOKUP(B3139,home!$B$2:$E$405,4,FALSE)</f>
        <v>1.08</v>
      </c>
      <c r="K3139" s="12">
        <f t="shared" si="3584"/>
        <v>2.2495412499999996</v>
      </c>
      <c r="L3139" s="12">
        <f t="shared" si="3585"/>
        <v>0.66541500000000009</v>
      </c>
      <c r="M3139" s="13">
        <f t="shared" si="3586"/>
        <v>5.4206402511206876E-2</v>
      </c>
      <c r="N3139" s="13">
        <f t="shared" si="3587"/>
        <v>0.12193953846306343</v>
      </c>
      <c r="O3139" s="13">
        <f t="shared" si="3588"/>
        <v>3.6069753326994726E-2</v>
      </c>
      <c r="P3139" s="13">
        <f t="shared" si="3589"/>
        <v>8.1140397986399368E-2</v>
      </c>
      <c r="Q3139" s="13">
        <f t="shared" si="3590"/>
        <v>0.13715401088931142</v>
      </c>
      <c r="R3139" s="13">
        <f t="shared" si="3591"/>
        <v>1.20006774550411E-2</v>
      </c>
      <c r="S3139" s="13">
        <f t="shared" si="3592"/>
        <v>3.0364329121592818E-2</v>
      </c>
      <c r="T3139" s="13">
        <f t="shared" si="3593"/>
        <v>9.126433615591116E-2</v>
      </c>
      <c r="U3139" s="13">
        <f t="shared" si="3594"/>
        <v>2.6996018963059972E-2</v>
      </c>
      <c r="V3139" s="13">
        <f t="shared" si="3595"/>
        <v>5.050190127974653E-3</v>
      </c>
      <c r="W3139" s="13">
        <f t="shared" si="3596"/>
        <v>0.10284453503281836</v>
      </c>
      <c r="X3139" s="13">
        <f t="shared" si="3597"/>
        <v>6.8434296278862841E-2</v>
      </c>
      <c r="Y3139" s="13">
        <f t="shared" si="3598"/>
        <v>2.276860362919976E-2</v>
      </c>
      <c r="Z3139" s="13">
        <f t="shared" si="3599"/>
        <v>2.661810262915391E-3</v>
      </c>
      <c r="AA3139" s="13">
        <f t="shared" si="3600"/>
        <v>5.987851986101517E-3</v>
      </c>
      <c r="AB3139" s="13">
        <f t="shared" si="3601"/>
        <v>6.7349600208148949E-3</v>
      </c>
      <c r="AC3139" s="13">
        <f t="shared" si="3602"/>
        <v>4.7247006108518482E-4</v>
      </c>
      <c r="AD3139" s="13">
        <f t="shared" si="3603"/>
        <v>5.7838255973348733E-2</v>
      </c>
      <c r="AE3139" s="13">
        <f t="shared" si="3604"/>
        <v>3.8486443098505851E-2</v>
      </c>
      <c r="AF3139" s="13">
        <f t="shared" si="3605"/>
        <v>1.2804728267196136E-2</v>
      </c>
      <c r="AG3139" s="13">
        <f t="shared" si="3606"/>
        <v>2.8401527533054392E-3</v>
      </c>
      <c r="AH3139" s="13">
        <f t="shared" si="3607"/>
        <v>4.4280211902446135E-4</v>
      </c>
      <c r="AI3139" s="13">
        <f t="shared" si="3608"/>
        <v>9.9610163233293547E-4</v>
      </c>
      <c r="AJ3139" s="13">
        <f t="shared" si="3609"/>
        <v>1.1203858555626361E-3</v>
      </c>
      <c r="AK3139" s="13">
        <f t="shared" si="3610"/>
        <v>8.4011806600156364E-4</v>
      </c>
      <c r="AL3139" s="13">
        <f t="shared" si="3611"/>
        <v>2.8289210880714329E-5</v>
      </c>
      <c r="AM3139" s="13">
        <f t="shared" si="3612"/>
        <v>2.6021908528021383E-2</v>
      </c>
      <c r="AN3139" s="13">
        <f t="shared" si="3613"/>
        <v>1.7315368263173349E-2</v>
      </c>
      <c r="AO3139" s="13">
        <f t="shared" si="3614"/>
        <v>5.7609528864197481E-3</v>
      </c>
      <c r="AP3139" s="13">
        <f t="shared" si="3615"/>
        <v>1.2778081549723323E-3</v>
      </c>
      <c r="AQ3139" s="13">
        <f t="shared" si="3616"/>
        <v>2.1256817836022869E-4</v>
      </c>
      <c r="AR3139" s="13">
        <f t="shared" si="3617"/>
        <v>5.8929434406132422E-5</v>
      </c>
      <c r="AS3139" s="13">
        <f t="shared" si="3618"/>
        <v>1.3256419353576413E-4</v>
      </c>
      <c r="AT3139" s="13">
        <f t="shared" si="3619"/>
        <v>1.4910431081584238E-4</v>
      </c>
      <c r="AU3139" s="13">
        <f t="shared" si="3620"/>
        <v>1.1180543257768615E-4</v>
      </c>
      <c r="AV3139" s="13">
        <f t="shared" si="3621"/>
        <v>6.2877733139399681E-5</v>
      </c>
      <c r="AW3139" s="13">
        <f t="shared" si="3622"/>
        <v>1.1762642025275406E-6</v>
      </c>
      <c r="AX3139" s="13">
        <f t="shared" si="3623"/>
        <v>9.7562261062518162E-3</v>
      </c>
      <c r="AY3139" s="13">
        <f t="shared" si="3624"/>
        <v>6.4919391944915526E-3</v>
      </c>
      <c r="AZ3139" s="13">
        <f t="shared" si="3625"/>
        <v>2.1599168595512986E-3</v>
      </c>
      <c r="BA3139" s="13">
        <f t="shared" si="3626"/>
        <v>4.7908035903277579E-4</v>
      </c>
      <c r="BB3139" s="13">
        <f t="shared" si="3627"/>
        <v>7.9696814276448641E-5</v>
      </c>
      <c r="BC3139" s="13">
        <f t="shared" si="3628"/>
        <v>1.060629113435262E-5</v>
      </c>
      <c r="BD3139" s="13">
        <f t="shared" si="3629"/>
        <v>6.5354215992260962E-6</v>
      </c>
      <c r="BE3139" s="13">
        <f t="shared" si="3630"/>
        <v>1.470170047360007E-5</v>
      </c>
      <c r="BF3139" s="13">
        <f t="shared" si="3631"/>
        <v>1.6536040830253948E-5</v>
      </c>
      <c r="BG3139" s="13">
        <f t="shared" si="3632"/>
        <v>1.239950198644683E-5</v>
      </c>
      <c r="BH3139" s="13">
        <f t="shared" si="3633"/>
        <v>6.9732977994922684E-6</v>
      </c>
      <c r="BI3139" s="13">
        <f t="shared" si="3634"/>
        <v>3.1373442096984182E-6</v>
      </c>
      <c r="BJ3139" s="14">
        <f t="shared" si="3635"/>
        <v>0.72594097217720832</v>
      </c>
      <c r="BK3139" s="14">
        <f t="shared" si="3636"/>
        <v>0.17775401821363118</v>
      </c>
      <c r="BL3139" s="14">
        <f t="shared" si="3637"/>
        <v>9.1764233836307357E-2</v>
      </c>
      <c r="BM3139" s="14">
        <f t="shared" si="3638"/>
        <v>0.54911949092775636</v>
      </c>
      <c r="BN3139" s="14">
        <f t="shared" si="3639"/>
        <v>0.44251078063201688</v>
      </c>
    </row>
    <row r="3140" spans="1:66" x14ac:dyDescent="0.25">
      <c r="A3140" t="s">
        <v>28</v>
      </c>
      <c r="B3140" t="s">
        <v>464</v>
      </c>
      <c r="C3140" t="s">
        <v>276</v>
      </c>
      <c r="D3140" t="s">
        <v>569</v>
      </c>
      <c r="E3140" s="10">
        <f>VLOOKUP(A3140,home!$A$2:$E$405,3,FALSE)</f>
        <v>1.4173913043478299</v>
      </c>
      <c r="F3140" s="10">
        <f>VLOOKUP(B3140,home!$B$2:$E$405,3,FALSE)</f>
        <v>0.82</v>
      </c>
      <c r="G3140" s="10">
        <f>VLOOKUP(C3140,away!$B$2:$E$405,4,FALSE)</f>
        <v>1.41</v>
      </c>
      <c r="H3140" s="10">
        <f>VLOOKUP(A3140,away!$A$2:$E$405,3,FALSE)</f>
        <v>1.2521739130434799</v>
      </c>
      <c r="I3140" s="10">
        <f>VLOOKUP(C3140,away!$B$2:$E$405,3,FALSE)</f>
        <v>0.59</v>
      </c>
      <c r="J3140" s="10">
        <f>VLOOKUP(B3140,home!$B$2:$E$405,4,FALSE)</f>
        <v>0.93</v>
      </c>
      <c r="K3140" s="12">
        <f t="shared" si="3584"/>
        <v>1.6387878260869606</v>
      </c>
      <c r="L3140" s="12">
        <f t="shared" si="3585"/>
        <v>0.68706782608695749</v>
      </c>
      <c r="M3140" s="13">
        <f t="shared" si="3586"/>
        <v>9.7699811220283775E-2</v>
      </c>
      <c r="N3140" s="13">
        <f t="shared" si="3587"/>
        <v>0.16010926123879529</v>
      </c>
      <c r="O3140" s="13">
        <f t="shared" si="3588"/>
        <v>6.712639690422649E-2</v>
      </c>
      <c r="P3140" s="13">
        <f t="shared" si="3589"/>
        <v>0.11000592205572783</v>
      </c>
      <c r="Q3140" s="13">
        <f t="shared" si="3590"/>
        <v>0.13119255408095731</v>
      </c>
      <c r="R3140" s="13">
        <f t="shared" si="3591"/>
        <v>2.3060193797018586E-2</v>
      </c>
      <c r="S3140" s="13">
        <f t="shared" si="3592"/>
        <v>3.0965522696983674E-2</v>
      </c>
      <c r="T3140" s="13">
        <f t="shared" si="3593"/>
        <v>9.0138182931198935E-2</v>
      </c>
      <c r="U3140" s="13">
        <f t="shared" si="3594"/>
        <v>3.7790764861760105E-2</v>
      </c>
      <c r="V3140" s="13">
        <f t="shared" si="3595"/>
        <v>3.8739877836825747E-3</v>
      </c>
      <c r="W3140" s="13">
        <f t="shared" si="3596"/>
        <v>7.1665586833709355E-2</v>
      </c>
      <c r="X3140" s="13">
        <f t="shared" si="3597"/>
        <v>4.923911895108276E-2</v>
      </c>
      <c r="Y3140" s="13">
        <f t="shared" si="3598"/>
        <v>1.6915307208078774E-2</v>
      </c>
      <c r="Z3140" s="13">
        <f t="shared" si="3599"/>
        <v>5.281305740420501E-3</v>
      </c>
      <c r="AA3140" s="13">
        <f t="shared" si="3600"/>
        <v>8.6549395532442997E-3</v>
      </c>
      <c r="AB3140" s="13">
        <f t="shared" si="3601"/>
        <v>7.0918047876876384E-3</v>
      </c>
      <c r="AC3140" s="13">
        <f t="shared" si="3602"/>
        <v>2.7262181526620396E-4</v>
      </c>
      <c r="AD3140" s="13">
        <f t="shared" si="3603"/>
        <v>2.9361172813115219E-2</v>
      </c>
      <c r="AE3140" s="13">
        <f t="shared" si="3604"/>
        <v>2.0173117176070548E-2</v>
      </c>
      <c r="AF3140" s="13">
        <f t="shared" si="3605"/>
        <v>6.9301498817801272E-3</v>
      </c>
      <c r="AG3140" s="13">
        <f t="shared" si="3606"/>
        <v>1.5871610045771526E-3</v>
      </c>
      <c r="AH3140" s="13">
        <f t="shared" si="3607"/>
        <v>9.071538134928208E-4</v>
      </c>
      <c r="AI3140" s="13">
        <f t="shared" si="3608"/>
        <v>1.486632625940396E-3</v>
      </c>
      <c r="AJ3140" s="13">
        <f t="shared" si="3609"/>
        <v>1.2181377246274056E-3</v>
      </c>
      <c r="AK3140" s="13">
        <f t="shared" si="3610"/>
        <v>6.6542309120555434E-4</v>
      </c>
      <c r="AL3140" s="13">
        <f t="shared" si="3611"/>
        <v>1.2278432797888053E-5</v>
      </c>
      <c r="AM3140" s="13">
        <f t="shared" si="3612"/>
        <v>9.6233465131537379E-3</v>
      </c>
      <c r="AN3140" s="13">
        <f t="shared" si="3613"/>
        <v>6.6118917684740396E-3</v>
      </c>
      <c r="AO3140" s="13">
        <f t="shared" si="3614"/>
        <v>2.2714090518438537E-3</v>
      </c>
      <c r="AP3140" s="13">
        <f t="shared" si="3615"/>
        <v>5.2020402646819799E-4</v>
      </c>
      <c r="AQ3140" s="13">
        <f t="shared" si="3616"/>
        <v>8.9353862396796726E-5</v>
      </c>
      <c r="AR3140" s="13">
        <f t="shared" si="3617"/>
        <v>1.2465523971260116E-4</v>
      </c>
      <c r="AS3140" s="13">
        <f t="shared" si="3618"/>
        <v>2.0428348929896263E-4</v>
      </c>
      <c r="AT3140" s="13">
        <f t="shared" si="3619"/>
        <v>1.6738864766685293E-4</v>
      </c>
      <c r="AU3140" s="13">
        <f t="shared" si="3620"/>
        <v>9.1438159340532699E-5</v>
      </c>
      <c r="AV3140" s="13">
        <f t="shared" si="3621"/>
        <v>3.7461935591766176E-5</v>
      </c>
      <c r="AW3140" s="13">
        <f t="shared" si="3622"/>
        <v>3.8402790037853255E-7</v>
      </c>
      <c r="AX3140" s="13">
        <f t="shared" si="3623"/>
        <v>2.6284371853287905E-3</v>
      </c>
      <c r="AY3140" s="13">
        <f t="shared" si="3624"/>
        <v>1.8059146229299731E-3</v>
      </c>
      <c r="AZ3140" s="13">
        <f t="shared" si="3625"/>
        <v>6.2039291703757217E-4</v>
      </c>
      <c r="BA3140" s="13">
        <f t="shared" si="3626"/>
        <v>1.4208400427625028E-4</v>
      </c>
      <c r="BB3140" s="13">
        <f t="shared" si="3627"/>
        <v>2.4405336984953313E-5</v>
      </c>
      <c r="BC3140" s="13">
        <f t="shared" si="3628"/>
        <v>3.3536243654342993E-6</v>
      </c>
      <c r="BD3140" s="13">
        <f t="shared" si="3629"/>
        <v>1.4274434093280901E-5</v>
      </c>
      <c r="BE3140" s="13">
        <f t="shared" si="3630"/>
        <v>2.3392768816349402E-5</v>
      </c>
      <c r="BF3140" s="13">
        <f t="shared" si="3631"/>
        <v>1.9167892377350042E-5</v>
      </c>
      <c r="BG3140" s="13">
        <f t="shared" si="3632"/>
        <v>1.0470702893248767E-5</v>
      </c>
      <c r="BH3140" s="13">
        <f t="shared" si="3633"/>
        <v>4.289815108007399E-6</v>
      </c>
      <c r="BI3140" s="13">
        <f t="shared" si="3634"/>
        <v>1.4060193550332901E-6</v>
      </c>
      <c r="BJ3140" s="14">
        <f t="shared" si="3635"/>
        <v>0.60165240503262518</v>
      </c>
      <c r="BK3140" s="14">
        <f t="shared" si="3636"/>
        <v>0.24463605862767193</v>
      </c>
      <c r="BL3140" s="14">
        <f t="shared" si="3637"/>
        <v>0.14869967626345729</v>
      </c>
      <c r="BM3140" s="14">
        <f t="shared" si="3638"/>
        <v>0.40926977577213597</v>
      </c>
      <c r="BN3140" s="14">
        <f t="shared" si="3639"/>
        <v>0.58919413929700937</v>
      </c>
    </row>
    <row r="3141" spans="1:66" x14ac:dyDescent="0.25">
      <c r="A3141" t="s">
        <v>301</v>
      </c>
      <c r="B3141" t="s">
        <v>360</v>
      </c>
      <c r="C3141" t="s">
        <v>334</v>
      </c>
      <c r="D3141" t="s">
        <v>569</v>
      </c>
      <c r="E3141" s="10">
        <f>VLOOKUP(A3141,home!$A$2:$E$405,3,FALSE)</f>
        <v>1.3248407643312099</v>
      </c>
      <c r="F3141" s="10">
        <f>VLOOKUP(B3141,home!$B$2:$E$405,3,FALSE)</f>
        <v>0.47</v>
      </c>
      <c r="G3141" s="10">
        <f>VLOOKUP(C3141,away!$B$2:$E$405,4,FALSE)</f>
        <v>1.1299999999999999</v>
      </c>
      <c r="H3141" s="10">
        <f>VLOOKUP(A3141,away!$A$2:$E$405,3,FALSE)</f>
        <v>1.07643312101911</v>
      </c>
      <c r="I3141" s="10">
        <f>VLOOKUP(C3141,away!$B$2:$E$405,3,FALSE)</f>
        <v>0.56999999999999995</v>
      </c>
      <c r="J3141" s="10">
        <f>VLOOKUP(B3141,home!$B$2:$E$405,4,FALSE)</f>
        <v>1.28</v>
      </c>
      <c r="K3141" s="12">
        <f t="shared" si="3584"/>
        <v>0.70362292993630549</v>
      </c>
      <c r="L3141" s="12">
        <f t="shared" si="3585"/>
        <v>0.78536560509554265</v>
      </c>
      <c r="M3141" s="13">
        <f t="shared" si="3586"/>
        <v>0.22560072740920517</v>
      </c>
      <c r="N3141" s="13">
        <f t="shared" si="3587"/>
        <v>0.15873784481542672</v>
      </c>
      <c r="O3141" s="13">
        <f t="shared" si="3588"/>
        <v>0.177179051791725</v>
      </c>
      <c r="P3141" s="13">
        <f t="shared" si="3589"/>
        <v>0.12466724354502996</v>
      </c>
      <c r="Q3141" s="13">
        <f t="shared" si="3590"/>
        <v>5.5845793730402563E-2</v>
      </c>
      <c r="R3141" s="13">
        <f t="shared" si="3591"/>
        <v>6.9575166610331279E-2</v>
      </c>
      <c r="S3141" s="13">
        <f t="shared" si="3592"/>
        <v>1.722281859593159E-2</v>
      </c>
      <c r="T3141" s="13">
        <f t="shared" si="3593"/>
        <v>4.3859365585118472E-2</v>
      </c>
      <c r="U3141" s="13">
        <f t="shared" si="3594"/>
        <v>4.8954682581167905E-2</v>
      </c>
      <c r="V3141" s="13">
        <f t="shared" si="3595"/>
        <v>1.057483450266997E-3</v>
      </c>
      <c r="W3141" s="13">
        <f t="shared" si="3596"/>
        <v>1.3098127003068137E-2</v>
      </c>
      <c r="X3141" s="13">
        <f t="shared" si="3597"/>
        <v>1.0286818439382875E-2</v>
      </c>
      <c r="Y3141" s="13">
        <f t="shared" si="3598"/>
        <v>4.0394566940769577E-3</v>
      </c>
      <c r="Z3141" s="13">
        <f t="shared" si="3599"/>
        <v>1.8213980941515343E-2</v>
      </c>
      <c r="AA3141" s="13">
        <f t="shared" si="3600"/>
        <v>1.2815774635873054E-2</v>
      </c>
      <c r="AB3141" s="13">
        <f t="shared" si="3601"/>
        <v>4.5087364493481934E-3</v>
      </c>
      <c r="AC3141" s="13">
        <f t="shared" si="3602"/>
        <v>3.6522917155800085E-5</v>
      </c>
      <c r="AD3141" s="13">
        <f t="shared" si="3603"/>
        <v>2.30403562464416E-3</v>
      </c>
      <c r="AE3141" s="13">
        <f t="shared" si="3604"/>
        <v>1.8095103325103474E-3</v>
      </c>
      <c r="AF3141" s="13">
        <f t="shared" si="3605"/>
        <v>7.1056358860931265E-4</v>
      </c>
      <c r="AG3141" s="13">
        <f t="shared" si="3606"/>
        <v>1.8601740090900439E-4</v>
      </c>
      <c r="AH3141" s="13">
        <f t="shared" si="3607"/>
        <v>3.5761585408329694E-3</v>
      </c>
      <c r="AI3141" s="13">
        <f t="shared" si="3608"/>
        <v>2.5162671504176367E-3</v>
      </c>
      <c r="AJ3141" s="13">
        <f t="shared" si="3609"/>
        <v>8.852516324396679E-4</v>
      </c>
      <c r="AK3141" s="13">
        <f t="shared" si="3610"/>
        <v>2.076277824493655E-4</v>
      </c>
      <c r="AL3141" s="13">
        <f t="shared" si="3611"/>
        <v>8.0730438422359479E-7</v>
      </c>
      <c r="AM3141" s="13">
        <f t="shared" si="3612"/>
        <v>3.2423445937795008E-4</v>
      </c>
      <c r="AN3141" s="13">
        <f t="shared" si="3613"/>
        <v>2.5464259238218992E-4</v>
      </c>
      <c r="AO3141" s="13">
        <f t="shared" si="3614"/>
        <v>9.9993766824668084E-5</v>
      </c>
      <c r="AP3141" s="13">
        <f t="shared" si="3615"/>
        <v>2.6177221729346022E-5</v>
      </c>
      <c r="AQ3141" s="13">
        <f t="shared" si="3616"/>
        <v>5.1396723957970055E-6</v>
      </c>
      <c r="AR3141" s="13">
        <f t="shared" si="3617"/>
        <v>5.6171838326777581E-4</v>
      </c>
      <c r="AS3141" s="13">
        <f t="shared" si="3618"/>
        <v>3.9523793463395698E-4</v>
      </c>
      <c r="AT3141" s="13">
        <f t="shared" si="3619"/>
        <v>1.3904923679455939E-4</v>
      </c>
      <c r="AU3141" s="13">
        <f t="shared" si="3620"/>
        <v>3.2612743799598341E-5</v>
      </c>
      <c r="AV3141" s="13">
        <f t="shared" si="3621"/>
        <v>5.7367685863838644E-6</v>
      </c>
      <c r="AW3141" s="13">
        <f t="shared" si="3622"/>
        <v>1.2392150287266351E-8</v>
      </c>
      <c r="AX3141" s="13">
        <f t="shared" si="3623"/>
        <v>3.8023133382304528E-5</v>
      </c>
      <c r="AY3141" s="13">
        <f t="shared" si="3624"/>
        <v>2.9862061156422127E-5</v>
      </c>
      <c r="AZ3141" s="13">
        <f t="shared" si="3625"/>
        <v>1.1726317864756779E-5</v>
      </c>
      <c r="BA3141" s="13">
        <f t="shared" si="3626"/>
        <v>3.0698155751324604E-6</v>
      </c>
      <c r="BB3141" s="13">
        <f t="shared" si="3627"/>
        <v>6.0273189167390643E-7</v>
      </c>
      <c r="BC3141" s="13">
        <f t="shared" si="3628"/>
        <v>9.4672979362971743E-8</v>
      </c>
      <c r="BD3141" s="13">
        <f t="shared" si="3629"/>
        <v>7.3525716328064422E-5</v>
      </c>
      <c r="BE3141" s="13">
        <f t="shared" si="3630"/>
        <v>5.1734379948418346E-5</v>
      </c>
      <c r="BF3141" s="13">
        <f t="shared" si="3631"/>
        <v>1.8200747998872082E-5</v>
      </c>
      <c r="BG3141" s="13">
        <f t="shared" si="3632"/>
        <v>4.2688212113329082E-6</v>
      </c>
      <c r="BH3141" s="13">
        <f t="shared" si="3633"/>
        <v>7.5091012202307716E-7</v>
      </c>
      <c r="BI3141" s="13">
        <f t="shared" si="3634"/>
        <v>1.056715160353413E-7</v>
      </c>
      <c r="BJ3141" s="14">
        <f t="shared" si="3635"/>
        <v>0.29167109965970822</v>
      </c>
      <c r="BK3141" s="14">
        <f t="shared" si="3636"/>
        <v>0.36861546528313016</v>
      </c>
      <c r="BL3141" s="14">
        <f t="shared" si="3637"/>
        <v>0.32150165848879225</v>
      </c>
      <c r="BM3141" s="14">
        <f t="shared" si="3638"/>
        <v>0.18836652680201896</v>
      </c>
      <c r="BN3141" s="14">
        <f t="shared" si="3639"/>
        <v>0.81160582790212066</v>
      </c>
    </row>
    <row r="3142" spans="1:66" x14ac:dyDescent="0.25">
      <c r="A3142" t="s">
        <v>303</v>
      </c>
      <c r="B3142" t="s">
        <v>333</v>
      </c>
      <c r="C3142" t="s">
        <v>342</v>
      </c>
      <c r="D3142" t="s">
        <v>569</v>
      </c>
      <c r="E3142" s="10">
        <f>VLOOKUP(A3142,home!$A$2:$E$405,3,FALSE)</f>
        <v>1.3492822966507201</v>
      </c>
      <c r="F3142" s="10">
        <f>VLOOKUP(B3142,home!$B$2:$E$405,3,FALSE)</f>
        <v>1.4</v>
      </c>
      <c r="G3142" s="10">
        <f>VLOOKUP(C3142,away!$B$2:$E$405,4,FALSE)</f>
        <v>1.1499999999999999</v>
      </c>
      <c r="H3142" s="10">
        <f>VLOOKUP(A3142,away!$A$2:$E$405,3,FALSE)</f>
        <v>0.98086124401913899</v>
      </c>
      <c r="I3142" s="10">
        <f>VLOOKUP(C3142,away!$B$2:$E$405,3,FALSE)</f>
        <v>0.82</v>
      </c>
      <c r="J3142" s="10">
        <f>VLOOKUP(B3142,home!$B$2:$E$405,4,FALSE)</f>
        <v>1.02</v>
      </c>
      <c r="K3142" s="12">
        <f t="shared" si="3584"/>
        <v>2.1723444976076589</v>
      </c>
      <c r="L3142" s="12">
        <f t="shared" si="3585"/>
        <v>0.82039234449760789</v>
      </c>
      <c r="M3142" s="13">
        <f t="shared" si="3586"/>
        <v>5.014999611181678E-2</v>
      </c>
      <c r="N3142" s="13">
        <f t="shared" si="3587"/>
        <v>0.10894306810855066</v>
      </c>
      <c r="O3142" s="13">
        <f t="shared" si="3588"/>
        <v>4.1142672886719286E-2</v>
      </c>
      <c r="P3142" s="13">
        <f t="shared" si="3589"/>
        <v>8.9376059062336449E-2</v>
      </c>
      <c r="Q3142" s="13">
        <f t="shared" si="3590"/>
        <v>0.11833093727905325</v>
      </c>
      <c r="R3142" s="13">
        <f t="shared" si="3591"/>
        <v>1.6876566934216897E-2</v>
      </c>
      <c r="S3142" s="13">
        <f t="shared" si="3592"/>
        <v>3.9820939944360402E-2</v>
      </c>
      <c r="T3142" s="13">
        <f t="shared" si="3593"/>
        <v>9.7077795060961883E-2</v>
      </c>
      <c r="U3142" s="13">
        <f t="shared" si="3594"/>
        <v>3.6661717318053427E-2</v>
      </c>
      <c r="V3142" s="13">
        <f t="shared" si="3595"/>
        <v>7.8853194999911631E-3</v>
      </c>
      <c r="W3142" s="13">
        <f t="shared" si="3596"/>
        <v>8.5685186831636104E-2</v>
      </c>
      <c r="X3142" s="13">
        <f t="shared" si="3597"/>
        <v>7.0295471313521499E-2</v>
      </c>
      <c r="Y3142" s="13">
        <f t="shared" si="3598"/>
        <v>2.8834933259232115E-2</v>
      </c>
      <c r="Z3142" s="13">
        <f t="shared" si="3599"/>
        <v>4.6151354380776699E-3</v>
      </c>
      <c r="AA3142" s="13">
        <f t="shared" si="3600"/>
        <v>1.0025664074622137E-2</v>
      </c>
      <c r="AB3142" s="13">
        <f t="shared" si="3601"/>
        <v>1.0889598093684094E-2</v>
      </c>
      <c r="AC3142" s="13">
        <f t="shared" si="3602"/>
        <v>8.783136041840868E-4</v>
      </c>
      <c r="AD3142" s="13">
        <f t="shared" si="3603"/>
        <v>4.6534436035047248E-2</v>
      </c>
      <c r="AE3142" s="13">
        <f t="shared" si="3604"/>
        <v>3.8176495078666377E-2</v>
      </c>
      <c r="AF3142" s="13">
        <f t="shared" si="3605"/>
        <v>1.5659852151144248E-2</v>
      </c>
      <c r="AG3142" s="13">
        <f t="shared" si="3606"/>
        <v>4.2824076069210466E-3</v>
      </c>
      <c r="AH3142" s="13">
        <f t="shared" si="3607"/>
        <v>9.465554455546333E-4</v>
      </c>
      <c r="AI3142" s="13">
        <f t="shared" si="3608"/>
        <v>2.0562445138311734E-3</v>
      </c>
      <c r="AJ3142" s="13">
        <f t="shared" si="3609"/>
        <v>2.2334357276785435E-3</v>
      </c>
      <c r="AK3142" s="13">
        <f t="shared" si="3610"/>
        <v>1.6172639379276135E-3</v>
      </c>
      <c r="AL3142" s="13">
        <f t="shared" si="3611"/>
        <v>6.2612334715067799E-5</v>
      </c>
      <c r="AM3142" s="13">
        <f t="shared" si="3612"/>
        <v>2.0217765214002079E-2</v>
      </c>
      <c r="AN3142" s="13">
        <f t="shared" si="3613"/>
        <v>1.6586499804417343E-2</v>
      </c>
      <c r="AO3142" s="13">
        <f t="shared" si="3614"/>
        <v>6.803718730777529E-3</v>
      </c>
      <c r="AP3142" s="13">
        <f t="shared" si="3615"/>
        <v>1.8605729202816222E-3</v>
      </c>
      <c r="AQ3142" s="13">
        <f t="shared" si="3616"/>
        <v>3.8159994504465016E-4</v>
      </c>
      <c r="AR3142" s="13">
        <f t="shared" si="3617"/>
        <v>1.5530936823510876E-4</v>
      </c>
      <c r="AS3142" s="13">
        <f t="shared" si="3618"/>
        <v>3.3738545151246023E-4</v>
      </c>
      <c r="AT3142" s="13">
        <f t="shared" si="3619"/>
        <v>3.6645871458298437E-4</v>
      </c>
      <c r="AU3142" s="13">
        <f t="shared" si="3620"/>
        <v>2.6535819074157384E-4</v>
      </c>
      <c r="AV3142" s="13">
        <f t="shared" si="3621"/>
        <v>1.4411235138814545E-4</v>
      </c>
      <c r="AW3142" s="13">
        <f t="shared" si="3622"/>
        <v>3.0996145781499838E-6</v>
      </c>
      <c r="AX3142" s="13">
        <f t="shared" si="3623"/>
        <v>7.3199918360934979E-3</v>
      </c>
      <c r="AY3142" s="13">
        <f t="shared" si="3624"/>
        <v>6.0052652641160937E-3</v>
      </c>
      <c r="AZ3142" s="13">
        <f t="shared" si="3625"/>
        <v>2.463336824679124E-3</v>
      </c>
      <c r="BA3142" s="13">
        <f t="shared" si="3626"/>
        <v>6.736342242952666E-4</v>
      </c>
      <c r="BB3142" s="13">
        <f t="shared" si="3627"/>
        <v>1.3816109015085527E-4</v>
      </c>
      <c r="BC3142" s="13">
        <f t="shared" si="3628"/>
        <v>2.2669260133441114E-5</v>
      </c>
      <c r="BD3142" s="13">
        <f t="shared" si="3629"/>
        <v>2.1235769454807188E-5</v>
      </c>
      <c r="BE3142" s="13">
        <f t="shared" si="3630"/>
        <v>4.6131406927615183E-5</v>
      </c>
      <c r="BF3142" s="13">
        <f t="shared" si="3631"/>
        <v>5.0106654003052354E-5</v>
      </c>
      <c r="BG3142" s="13">
        <f t="shared" si="3632"/>
        <v>3.6282971372353846E-5</v>
      </c>
      <c r="BH3142" s="13">
        <f t="shared" si="3633"/>
        <v>1.9704778304397279E-5</v>
      </c>
      <c r="BI3142" s="13">
        <f t="shared" si="3634"/>
        <v>8.5611133452272349E-6</v>
      </c>
      <c r="BJ3142" s="14">
        <f t="shared" si="3635"/>
        <v>0.67629379783872579</v>
      </c>
      <c r="BK3142" s="14">
        <f t="shared" si="3636"/>
        <v>0.19417850582152005</v>
      </c>
      <c r="BL3142" s="14">
        <f t="shared" si="3637"/>
        <v>0.12390036570215555</v>
      </c>
      <c r="BM3142" s="14">
        <f t="shared" si="3638"/>
        <v>0.56816633876824763</v>
      </c>
      <c r="BN3142" s="14">
        <f t="shared" si="3639"/>
        <v>0.42481930038269339</v>
      </c>
    </row>
    <row r="3143" spans="1:66" x14ac:dyDescent="0.25">
      <c r="A3143" t="s">
        <v>35</v>
      </c>
      <c r="B3143" t="s">
        <v>212</v>
      </c>
      <c r="C3143" t="s">
        <v>295</v>
      </c>
      <c r="D3143" t="s">
        <v>569</v>
      </c>
      <c r="E3143" s="10">
        <f>VLOOKUP(A3143,home!$A$2:$E$405,3,FALSE)</f>
        <v>1.5533333333333299</v>
      </c>
      <c r="F3143" s="10">
        <f>VLOOKUP(B3143,home!$B$2:$E$405,3,FALSE)</f>
        <v>0.4</v>
      </c>
      <c r="G3143" s="10">
        <f>VLOOKUP(C3143,away!$B$2:$E$405,4,FALSE)</f>
        <v>0.8</v>
      </c>
      <c r="H3143" s="10">
        <f>VLOOKUP(A3143,away!$A$2:$E$405,3,FALSE)</f>
        <v>1.0733333333333299</v>
      </c>
      <c r="I3143" s="10">
        <f>VLOOKUP(C3143,away!$B$2:$E$405,3,FALSE)</f>
        <v>0.8</v>
      </c>
      <c r="J3143" s="10">
        <f>VLOOKUP(B3143,home!$B$2:$E$405,4,FALSE)</f>
        <v>1.1599999999999999</v>
      </c>
      <c r="K3143" s="12">
        <f t="shared" si="3584"/>
        <v>0.4970666666666656</v>
      </c>
      <c r="L3143" s="12">
        <f t="shared" si="3585"/>
        <v>0.99605333333333024</v>
      </c>
      <c r="M3143" s="13">
        <f t="shared" si="3586"/>
        <v>0.22467058864802381</v>
      </c>
      <c r="N3143" s="13">
        <f t="shared" si="3587"/>
        <v>0.11167626059731078</v>
      </c>
      <c r="O3143" s="13">
        <f t="shared" si="3588"/>
        <v>0.22378388872482557</v>
      </c>
      <c r="P3143" s="13">
        <f t="shared" si="3589"/>
        <v>0.11123551162215305</v>
      </c>
      <c r="Q3143" s="13">
        <f t="shared" si="3590"/>
        <v>2.7755273300451574E-2</v>
      </c>
      <c r="R3143" s="13">
        <f t="shared" si="3591"/>
        <v>0.11145034415532878</v>
      </c>
      <c r="S3143" s="13">
        <f t="shared" si="3592"/>
        <v>1.3768311998802185E-2</v>
      </c>
      <c r="T3143" s="13">
        <f t="shared" si="3593"/>
        <v>2.7645732488492371E-2</v>
      </c>
      <c r="U3143" s="13">
        <f t="shared" si="3594"/>
        <v>5.5398251068141967E-2</v>
      </c>
      <c r="V3143" s="13">
        <f t="shared" si="3595"/>
        <v>7.5741765289760721E-4</v>
      </c>
      <c r="W3143" s="13">
        <f t="shared" si="3596"/>
        <v>4.5987403939592554E-3</v>
      </c>
      <c r="X3143" s="13">
        <f t="shared" si="3597"/>
        <v>4.5805906985377483E-3</v>
      </c>
      <c r="Y3143" s="13">
        <f t="shared" si="3598"/>
        <v>2.2812563169570857E-3</v>
      </c>
      <c r="Z3143" s="13">
        <f t="shared" si="3599"/>
        <v>3.7003495599020692E-2</v>
      </c>
      <c r="AA3143" s="13">
        <f t="shared" si="3600"/>
        <v>1.8393204212419845E-2</v>
      </c>
      <c r="AB3143" s="13">
        <f t="shared" si="3601"/>
        <v>4.5713243535934018E-3</v>
      </c>
      <c r="AC3143" s="13">
        <f t="shared" si="3602"/>
        <v>2.3437574939912129E-5</v>
      </c>
      <c r="AD3143" s="13">
        <f t="shared" si="3603"/>
        <v>5.7147013962266892E-4</v>
      </c>
      <c r="AE3143" s="13">
        <f t="shared" si="3604"/>
        <v>5.6921473747162301E-4</v>
      </c>
      <c r="AF3143" s="13">
        <f t="shared" si="3605"/>
        <v>2.8348411832053325E-4</v>
      </c>
      <c r="AG3143" s="13">
        <f t="shared" si="3606"/>
        <v>9.41217670000758E-5</v>
      </c>
      <c r="AH3143" s="13">
        <f t="shared" si="3607"/>
        <v>9.2143637840974429E-3</v>
      </c>
      <c r="AI3143" s="13">
        <f t="shared" si="3608"/>
        <v>4.5801530916153585E-3</v>
      </c>
      <c r="AJ3143" s="13">
        <f t="shared" si="3609"/>
        <v>1.1383207150361344E-3</v>
      </c>
      <c r="AK3143" s="13">
        <f t="shared" si="3610"/>
        <v>1.8860709447354222E-4</v>
      </c>
      <c r="AL3143" s="13">
        <f t="shared" si="3611"/>
        <v>4.6416233745806991E-7</v>
      </c>
      <c r="AM3143" s="13">
        <f t="shared" si="3612"/>
        <v>5.6811751480354827E-5</v>
      </c>
      <c r="AN3143" s="13">
        <f t="shared" si="3613"/>
        <v>5.6587534434512187E-5</v>
      </c>
      <c r="AO3143" s="13">
        <f t="shared" si="3614"/>
        <v>2.8182101149305236E-5</v>
      </c>
      <c r="AP3143" s="13">
        <f t="shared" si="3615"/>
        <v>9.3569585967008525E-6</v>
      </c>
      <c r="AQ3143" s="13">
        <f t="shared" si="3616"/>
        <v>2.3300074500264607E-6</v>
      </c>
      <c r="AR3143" s="13">
        <f t="shared" si="3617"/>
        <v>1.8355995523392358E-3</v>
      </c>
      <c r="AS3143" s="13">
        <f t="shared" si="3618"/>
        <v>9.1241535081608741E-4</v>
      </c>
      <c r="AT3143" s="13">
        <f t="shared" si="3619"/>
        <v>2.2676562852282439E-4</v>
      </c>
      <c r="AU3143" s="13">
        <f t="shared" si="3620"/>
        <v>3.7572545028137218E-5</v>
      </c>
      <c r="AV3143" s="13">
        <f t="shared" si="3621"/>
        <v>4.669014928829842E-6</v>
      </c>
      <c r="AW3143" s="13">
        <f t="shared" si="3622"/>
        <v>6.3835847893253602E-9</v>
      </c>
      <c r="AX3143" s="13">
        <f t="shared" si="3623"/>
        <v>4.7065379893058249E-6</v>
      </c>
      <c r="AY3143" s="13">
        <f t="shared" si="3624"/>
        <v>4.6879628527080164E-6</v>
      </c>
      <c r="AZ3143" s="13">
        <f t="shared" si="3625"/>
        <v>2.3347305129913237E-6</v>
      </c>
      <c r="BA3143" s="13">
        <f t="shared" si="3626"/>
        <v>7.7517203663334813E-7</v>
      </c>
      <c r="BB3143" s="13">
        <f t="shared" si="3627"/>
        <v>1.9302817274885816E-7</v>
      </c>
      <c r="BC3143" s="13">
        <f t="shared" si="3628"/>
        <v>3.8453270978748424E-8</v>
      </c>
      <c r="BD3143" s="13">
        <f t="shared" si="3629"/>
        <v>3.047258421287773E-4</v>
      </c>
      <c r="BE3143" s="13">
        <f t="shared" si="3630"/>
        <v>1.5146905859414388E-4</v>
      </c>
      <c r="BF3143" s="13">
        <f t="shared" si="3631"/>
        <v>3.764511002926447E-5</v>
      </c>
      <c r="BG3143" s="13">
        <f t="shared" si="3632"/>
        <v>6.2373764528487841E-6</v>
      </c>
      <c r="BH3143" s="13">
        <f t="shared" si="3633"/>
        <v>7.7509798054067392E-7</v>
      </c>
      <c r="BI3143" s="13">
        <f t="shared" si="3634"/>
        <v>7.7055073905483406E-8</v>
      </c>
      <c r="BJ3143" s="14">
        <f t="shared" si="3635"/>
        <v>0.18022214879607001</v>
      </c>
      <c r="BK3143" s="14">
        <f t="shared" si="3636"/>
        <v>0.35046041962200669</v>
      </c>
      <c r="BL3143" s="14">
        <f t="shared" si="3637"/>
        <v>0.43223640883142661</v>
      </c>
      <c r="BM3143" s="14">
        <f t="shared" si="3638"/>
        <v>0.18934592422116267</v>
      </c>
      <c r="BN3143" s="14">
        <f t="shared" si="3639"/>
        <v>0.81057186704809348</v>
      </c>
    </row>
    <row r="3144" spans="1:66" s="15" customFormat="1" x14ac:dyDescent="0.25">
      <c r="A3144" s="15" t="s">
        <v>28</v>
      </c>
      <c r="B3144" s="15" t="s">
        <v>188</v>
      </c>
      <c r="C3144" s="15" t="s">
        <v>462</v>
      </c>
      <c r="D3144" s="15" t="s">
        <v>570</v>
      </c>
      <c r="E3144" s="15">
        <f>VLOOKUP(A3144,home!$A$2:$E$405,3,FALSE)</f>
        <v>1.4173913043478299</v>
      </c>
      <c r="F3144" s="15">
        <f>VLOOKUP(B3144,home!$B$2:$E$405,3,FALSE)</f>
        <v>1.51</v>
      </c>
      <c r="G3144" s="15">
        <f>VLOOKUP(C3144,away!$B$2:$E$405,4,FALSE)</f>
        <v>1.65</v>
      </c>
      <c r="H3144" s="15">
        <f>VLOOKUP(A3144,away!$A$2:$E$405,3,FALSE)</f>
        <v>1.2521739130434799</v>
      </c>
      <c r="I3144" s="15">
        <f>VLOOKUP(C3144,away!$B$2:$E$405,3,FALSE)</f>
        <v>0.47</v>
      </c>
      <c r="J3144" s="15">
        <f>VLOOKUP(B3144,home!$B$2:$E$405,4,FALSE)</f>
        <v>0.68</v>
      </c>
      <c r="K3144" s="20">
        <f t="shared" si="3584"/>
        <v>3.5314304347826178</v>
      </c>
      <c r="L3144" s="20">
        <f t="shared" si="3585"/>
        <v>0.40019478260869618</v>
      </c>
      <c r="M3144" s="21">
        <f t="shared" si="3586"/>
        <v>1.9611773243480516E-2</v>
      </c>
      <c r="N3144" s="21">
        <f t="shared" si="3587"/>
        <v>6.9257612912082517E-2</v>
      </c>
      <c r="O3144" s="21">
        <f t="shared" si="3588"/>
        <v>7.8485293297457306E-3</v>
      </c>
      <c r="P3144" s="21">
        <f t="shared" si="3589"/>
        <v>2.7716535343348097E-2</v>
      </c>
      <c r="Q3144" s="21">
        <f t="shared" si="3590"/>
        <v>0.12228922103906095</v>
      </c>
      <c r="R3144" s="21">
        <f t="shared" si="3591"/>
        <v>1.5704702444577841E-3</v>
      </c>
      <c r="S3144" s="21">
        <f t="shared" si="3592"/>
        <v>9.792667928363346E-3</v>
      </c>
      <c r="T3144" s="21">
        <f t="shared" si="3593"/>
        <v>4.8939508229113797E-2</v>
      </c>
      <c r="U3144" s="21">
        <f t="shared" si="3594"/>
        <v>5.546006418198717E-3</v>
      </c>
      <c r="V3144" s="21">
        <f t="shared" si="3595"/>
        <v>1.5377318022897341E-3</v>
      </c>
      <c r="W3144" s="21">
        <f t="shared" si="3596"/>
        <v>0.14395195900773286</v>
      </c>
      <c r="X3144" s="21">
        <f t="shared" si="3597"/>
        <v>5.7608822941195605E-2</v>
      </c>
      <c r="Y3144" s="21">
        <f t="shared" si="3598"/>
        <v>1.1527375186647319E-2</v>
      </c>
      <c r="Z3144" s="21">
        <f t="shared" si="3599"/>
        <v>2.0949799935806961E-4</v>
      </c>
      <c r="AA3144" s="21">
        <f t="shared" si="3600"/>
        <v>7.398276109591564E-4</v>
      </c>
      <c r="AB3144" s="21">
        <f t="shared" si="3601"/>
        <v>1.3063248709168399E-3</v>
      </c>
      <c r="AC3144" s="21">
        <f t="shared" si="3602"/>
        <v>1.3582593130927748E-4</v>
      </c>
      <c r="AD3144" s="21">
        <f t="shared" si="3603"/>
        <v>0.12708908229662191</v>
      </c>
      <c r="AE3144" s="21">
        <f t="shared" si="3604"/>
        <v>5.0860387661635309E-2</v>
      </c>
      <c r="AF3144" s="21">
        <f t="shared" si="3605"/>
        <v>1.0177030891821075E-2</v>
      </c>
      <c r="AG3144" s="21">
        <f t="shared" si="3606"/>
        <v>1.3575982217847735E-3</v>
      </c>
      <c r="AH3144" s="21">
        <f t="shared" si="3607"/>
        <v>2.0960001577514858E-5</v>
      </c>
      <c r="AI3144" s="21">
        <f t="shared" si="3608"/>
        <v>7.4018787483927658E-5</v>
      </c>
      <c r="AJ3144" s="21">
        <f t="shared" si="3609"/>
        <v>1.3069609943322445E-4</v>
      </c>
      <c r="AK3144" s="21">
        <f t="shared" si="3610"/>
        <v>1.5384806108195467E-4</v>
      </c>
      <c r="AL3144" s="21">
        <f t="shared" si="3611"/>
        <v>7.6782944182331336E-6</v>
      </c>
      <c r="AM3144" s="21">
        <f t="shared" si="3612"/>
        <v>8.9761250630176648E-2</v>
      </c>
      <c r="AN3144" s="21">
        <f t="shared" si="3613"/>
        <v>3.5921984182628243E-2</v>
      </c>
      <c r="AO3144" s="21">
        <f t="shared" si="3614"/>
        <v>7.1878953254199641E-3</v>
      </c>
      <c r="AP3144" s="21">
        <f t="shared" si="3615"/>
        <v>9.5885273572350192E-4</v>
      </c>
      <c r="AQ3144" s="21">
        <f t="shared" si="3616"/>
        <v>9.5931965531655117E-5</v>
      </c>
      <c r="AR3144" s="21">
        <f t="shared" si="3617"/>
        <v>1.6776166549582982E-6</v>
      </c>
      <c r="AS3144" s="21">
        <f t="shared" si="3618"/>
        <v>5.9243865132179442E-6</v>
      </c>
      <c r="AT3144" s="21">
        <f t="shared" si="3619"/>
        <v>1.0460779420096765E-5</v>
      </c>
      <c r="AU3144" s="21">
        <f t="shared" si="3620"/>
        <v>1.2313838271892456E-5</v>
      </c>
      <c r="AV3144" s="21">
        <f t="shared" si="3621"/>
        <v>1.0871365810588004E-5</v>
      </c>
      <c r="AW3144" s="21">
        <f t="shared" si="3622"/>
        <v>3.0142851776028151E-7</v>
      </c>
      <c r="AX3144" s="21">
        <f t="shared" si="3623"/>
        <v>5.2830935389926038E-2</v>
      </c>
      <c r="AY3144" s="21">
        <f t="shared" si="3624"/>
        <v>2.1142664703385529E-2</v>
      </c>
      <c r="AZ3144" s="21">
        <f t="shared" si="3625"/>
        <v>4.2305920523699617E-3</v>
      </c>
      <c r="BA3144" s="21">
        <f t="shared" si="3626"/>
        <v>5.6435362223475815E-4</v>
      </c>
      <c r="BB3144" s="21">
        <f t="shared" si="3627"/>
        <v>5.6462843791167318E-5</v>
      </c>
      <c r="BC3144" s="21">
        <f t="shared" si="3628"/>
        <v>4.519227099294997E-6</v>
      </c>
      <c r="BD3144" s="21">
        <f t="shared" si="3629"/>
        <v>1.118955720886273E-7</v>
      </c>
      <c r="BE3144" s="21">
        <f t="shared" si="3630"/>
        <v>3.951514287911909E-7</v>
      </c>
      <c r="BF3144" s="21">
        <f t="shared" si="3631"/>
        <v>6.9772489099052423E-7</v>
      </c>
      <c r="BG3144" s="21">
        <f t="shared" si="3632"/>
        <v>8.2132230504977366E-7</v>
      </c>
      <c r="BH3144" s="21">
        <f t="shared" si="3633"/>
        <v>7.2511064620464594E-7</v>
      </c>
      <c r="BI3144" s="21">
        <f t="shared" si="3634"/>
        <v>5.1213556091839544E-7</v>
      </c>
      <c r="BJ3144" s="22">
        <f t="shared" si="3635"/>
        <v>0.85581404106598313</v>
      </c>
      <c r="BK3144" s="22">
        <f t="shared" si="3636"/>
        <v>7.9944877246594742E-2</v>
      </c>
      <c r="BL3144" s="22">
        <f t="shared" si="3637"/>
        <v>1.743519275092965E-2</v>
      </c>
      <c r="BM3144" s="22">
        <f t="shared" si="3638"/>
        <v>0.68396710367582214</v>
      </c>
      <c r="BN3144" s="22">
        <f t="shared" si="3639"/>
        <v>0.2482941421121756</v>
      </c>
    </row>
    <row r="3145" spans="1:66" x14ac:dyDescent="0.25">
      <c r="A3145" t="s">
        <v>61</v>
      </c>
      <c r="B3145" t="s">
        <v>71</v>
      </c>
      <c r="C3145" t="s">
        <v>70</v>
      </c>
      <c r="D3145" s="7" t="s">
        <v>571</v>
      </c>
      <c r="E3145" s="10">
        <f>VLOOKUP(A3145,home!$A$2:$E$405,3,FALSE)</f>
        <v>1.5100671140939601</v>
      </c>
      <c r="F3145" s="10">
        <f>VLOOKUP(B3145,home!$B$2:$E$405,3,FALSE)</f>
        <v>0.66</v>
      </c>
      <c r="G3145" s="10">
        <f>VLOOKUP(C3145,away!$B$2:$E$405,4,FALSE)</f>
        <v>1.24</v>
      </c>
      <c r="H3145" s="10">
        <f>VLOOKUP(A3145,away!$A$2:$E$405,3,FALSE)</f>
        <v>1.2617449664429501</v>
      </c>
      <c r="I3145" s="10">
        <f>VLOOKUP(C3145,away!$B$2:$E$405,3,FALSE)</f>
        <v>0.99</v>
      </c>
      <c r="J3145" s="10">
        <f>VLOOKUP(B3145,home!$B$2:$E$405,4,FALSE)</f>
        <v>0.69</v>
      </c>
      <c r="K3145" s="12">
        <f t="shared" ref="K3145:K3195" si="3640">E3145*F3145*G3145</f>
        <v>1.2358389261744971</v>
      </c>
      <c r="L3145" s="12">
        <f t="shared" ref="L3145:L3195" si="3641">H3145*I3145*J3145</f>
        <v>0.86189798657717909</v>
      </c>
      <c r="M3145" s="13">
        <f t="shared" ref="M3145:M3195" si="3642">_xlfn.POISSON.DIST(0,K3145,FALSE) * _xlfn.POISSON.DIST(0,L3145,FALSE)</f>
        <v>0.12273387165513729</v>
      </c>
      <c r="N3145" s="13">
        <f t="shared" ref="N3145:N3195" si="3643">_xlfn.POISSON.DIST(1,K3145,FALSE) * _xlfn.POISSON.DIST(0,L3145,FALSE)</f>
        <v>0.15167929615152342</v>
      </c>
      <c r="O3145" s="13">
        <f t="shared" ref="O3145:O3195" si="3644">_xlfn.POISSON.DIST(0,K3145,FALSE) * _xlfn.POISSON.DIST(1,L3145,FALSE)</f>
        <v>0.10578407686438474</v>
      </c>
      <c r="P3145" s="13">
        <f t="shared" ref="P3145:P3195" si="3645">_xlfn.POISSON.DIST(1,K3145,FALSE) * _xlfn.POISSON.DIST(1,L3145,FALSE)</f>
        <v>0.13073207995844169</v>
      </c>
      <c r="Q3145" s="13">
        <f t="shared" ref="Q3145:Q3195" si="3646">_xlfn.POISSON.DIST(2,K3145,FALSE) * _xlfn.POISSON.DIST(0,L3145,FALSE)</f>
        <v>9.3725589239401136E-2</v>
      </c>
      <c r="R3145" s="13">
        <f t="shared" ref="R3145:R3195" si="3647">_xlfn.POISSON.DIST(0,K3145,FALSE) * _xlfn.POISSON.DIST(2,L3145,FALSE)</f>
        <v>4.5587541430669377E-2</v>
      </c>
      <c r="S3145" s="13">
        <f t="shared" ref="S3145:S3195" si="3648">_xlfn.POISSON.DIST(2,K3145,FALSE) * _xlfn.POISSON.DIST(2,L3145,FALSE)</f>
        <v>3.4812877039932077E-2</v>
      </c>
      <c r="T3145" s="13">
        <f t="shared" ref="T3145:T3195" si="3649">_xlfn.POISSON.DIST(2,K3145,FALSE) * _xlfn.POISSON.DIST(1,L3145,FALSE)</f>
        <v>8.0781896656199559E-2</v>
      </c>
      <c r="U3145" s="13">
        <f t="shared" ref="U3145:U3195" si="3650">_xlfn.POISSON.DIST(1,K3145,FALSE) * _xlfn.POISSON.DIST(2,L3145,FALSE)</f>
        <v>5.6338858248613843E-2</v>
      </c>
      <c r="V3145" s="13">
        <f t="shared" ref="V3145:V3195" si="3651">_xlfn.POISSON.DIST(3,K3145,FALSE) * _xlfn.POISSON.DIST(3,L3145,FALSE)</f>
        <v>4.1201700733037487E-3</v>
      </c>
      <c r="W3145" s="13">
        <f t="shared" ref="W3145:W3195" si="3652">_xlfn.POISSON.DIST(3,K3145,FALSE) * _xlfn.POISSON.DIST(0,L3145,FALSE)</f>
        <v>3.8609910520231168E-2</v>
      </c>
      <c r="X3145" s="13">
        <f t="shared" ref="X3145:X3195" si="3653">_xlfn.POISSON.DIST(3,K3145,FALSE) * _xlfn.POISSON.DIST(1,L3145,FALSE)</f>
        <v>3.3277804139312285E-2</v>
      </c>
      <c r="Y3145" s="13">
        <f t="shared" ref="Y3145:Y3195" si="3654">_xlfn.POISSON.DIST(3,K3145,FALSE) * _xlfn.POISSON.DIST(2,L3145,FALSE)</f>
        <v>1.4341036192691487E-2</v>
      </c>
      <c r="Z3145" s="13">
        <f t="shared" ref="Z3145:Z3195" si="3655">_xlfn.POISSON.DIST(0,K3145,FALSE) * _xlfn.POISSON.DIST(3,L3145,FALSE)</f>
        <v>1.3097270057365889E-2</v>
      </c>
      <c r="AA3145" s="13">
        <f t="shared" ref="AA3145:AA3195" si="3656">_xlfn.POISSON.DIST(1,K3145,FALSE) * _xlfn.POISSON.DIST(3,L3145,FALSE)</f>
        <v>1.6186116163512457E-2</v>
      </c>
      <c r="AB3145" s="13">
        <f t="shared" ref="AB3145:AB3195" si="3657">_xlfn.POISSON.DIST(2,K3145,FALSE) * _xlfn.POISSON.DIST(3,L3145,FALSE)</f>
        <v>1.0001716209225454E-2</v>
      </c>
      <c r="AC3145" s="13">
        <f t="shared" ref="AC3145:AC3195" si="3658">_xlfn.POISSON.DIST(4,K3145,FALSE) * _xlfn.POISSON.DIST(4,L3145,FALSE)</f>
        <v>2.7429184594769625E-4</v>
      </c>
      <c r="AD3145" s="13">
        <f t="shared" ref="AD3145:AD3195" si="3659">_xlfn.POISSON.DIST(4,K3145,FALSE) * _xlfn.POISSON.DIST(0,L3145,FALSE)</f>
        <v>1.1928907589253969E-2</v>
      </c>
      <c r="AE3145" s="13">
        <f t="shared" ref="AE3145:AE3195" si="3660">_xlfn.POISSON.DIST(4,K3145,FALSE) * _xlfn.POISSON.DIST(1,L3145,FALSE)</f>
        <v>1.0281501433243228E-2</v>
      </c>
      <c r="AF3145" s="13">
        <f t="shared" ref="AF3145:AF3195" si="3661">_xlfn.POISSON.DIST(4,K3145,FALSE) * _xlfn.POISSON.DIST(2,L3145,FALSE)</f>
        <v>4.430802692151359E-3</v>
      </c>
      <c r="AG3145" s="13">
        <f t="shared" ref="AG3145:AG3195" si="3662">_xlfn.POISSON.DIST(4,K3145,FALSE) * _xlfn.POISSON.DIST(3,L3145,FALSE)</f>
        <v>1.2729666397620005E-3</v>
      </c>
      <c r="AH3145" s="13">
        <f t="shared" ref="AH3145:AH3195" si="3663">_xlfn.POISSON.DIST(0,K3145,FALSE) * _xlfn.POISSON.DIST(4,L3145,FALSE)</f>
        <v>2.822127673025308E-3</v>
      </c>
      <c r="AI3145" s="13">
        <f t="shared" ref="AI3145:AI3195" si="3664">_xlfn.POISSON.DIST(1,K3145,FALSE) * _xlfn.POISSON.DIST(4,L3145,FALSE)</f>
        <v>3.4876952329589289E-3</v>
      </c>
      <c r="AJ3145" s="13">
        <f t="shared" ref="AJ3145:AJ3195" si="3665">_xlfn.POISSON.DIST(2,K3145,FALSE) * _xlfn.POISSON.DIST(4,L3145,FALSE)</f>
        <v>2.1551147657619379E-3</v>
      </c>
      <c r="AK3145" s="13">
        <f t="shared" ref="AK3145:AK3195" si="3666">_xlfn.POISSON.DIST(3,K3145,FALSE) * _xlfn.POISSON.DIST(4,L3145,FALSE)</f>
        <v>8.8779157263401212E-4</v>
      </c>
      <c r="AL3145" s="13">
        <f t="shared" ref="AL3145:AL3195" si="3667">_xlfn.POISSON.DIST(5,K3145,FALSE) * _xlfn.POISSON.DIST(5,L3145,FALSE)</f>
        <v>1.168666580881281E-5</v>
      </c>
      <c r="AM3145" s="13">
        <f t="shared" ref="AM3145:AM3195" si="3668">_xlfn.POISSON.DIST(5,K3145,FALSE) * _xlfn.POISSON.DIST(0,L3145,FALSE)</f>
        <v>2.9484416691076872E-3</v>
      </c>
      <c r="AN3145" s="13">
        <f t="shared" ref="AN3145:AN3195" si="3669">_xlfn.POISSON.DIST(5,K3145,FALSE) * _xlfn.POISSON.DIST(1,L3145,FALSE)</f>
        <v>2.5412559381441727E-3</v>
      </c>
      <c r="AO3145" s="13">
        <f t="shared" ref="AO3145:AO3195" si="3670">_xlfn.POISSON.DIST(5,K3145,FALSE) * _xlfn.POISSON.DIST(2,L3145,FALSE)</f>
        <v>1.0951516882318814E-3</v>
      </c>
      <c r="AP3145" s="13">
        <f t="shared" ref="AP3145:AP3195" si="3671">_xlfn.POISSON.DIST(5,K3145,FALSE) * _xlfn.POISSON.DIST(3,L3145,FALSE)</f>
        <v>3.1463634502788574E-4</v>
      </c>
      <c r="AQ3145" s="13">
        <f t="shared" ref="AQ3145:AQ3195" si="3672">_xlfn.POISSON.DIST(5,K3145,FALSE) * _xlfn.POISSON.DIST(4,L3145,FALSE)</f>
        <v>6.7796108070884313E-5</v>
      </c>
      <c r="AR3145" s="13">
        <f t="shared" ref="AR3145:AR3195" si="3673">_xlfn.POISSON.DIST(0,K3145,FALSE) * _xlfn.POISSON.DIST(5,L3145,FALSE)</f>
        <v>4.8647723184885069E-4</v>
      </c>
      <c r="AS3145" s="13">
        <f t="shared" ref="AS3145:AS3195" si="3674">_xlfn.POISSON.DIST(1,K3145,FALSE) * _xlfn.POISSON.DIST(5,L3145,FALSE)</f>
        <v>6.0120749981642553E-4</v>
      </c>
      <c r="AT3145" s="13">
        <f t="shared" ref="AT3145:AT3195" si="3675">_xlfn.POISSON.DIST(2,K3145,FALSE) * _xlfn.POISSON.DIST(5,L3145,FALSE)</f>
        <v>3.7149781549059279E-4</v>
      </c>
      <c r="AU3145" s="13">
        <f t="shared" ref="AU3145:AU3195" si="3676">_xlfn.POISSON.DIST(3,K3145,FALSE) * _xlfn.POISSON.DIST(5,L3145,FALSE)</f>
        <v>1.5303715379068856E-4</v>
      </c>
      <c r="AV3145" s="13">
        <f t="shared" ref="AV3145:AV3195" si="3677">_xlfn.POISSON.DIST(4,K3145,FALSE) * _xlfn.POISSON.DIST(5,L3145,FALSE)</f>
        <v>4.7282317951371454E-5</v>
      </c>
      <c r="AW3145" s="13">
        <f t="shared" ref="AW3145:AW3195" si="3678">_xlfn.POISSON.DIST(6,K3145,FALSE) * _xlfn.POISSON.DIST(6,L3145,FALSE)</f>
        <v>3.4578477000723775E-7</v>
      </c>
      <c r="AX3145" s="13">
        <f t="shared" ref="AX3145:AX3195" si="3679">_xlfn.POISSON.DIST(6,K3145,FALSE) * _xlfn.POISSON.DIST(0,L3145,FALSE)</f>
        <v>6.0729983103969718E-4</v>
      </c>
      <c r="AY3145" s="13">
        <f t="shared" ref="AY3145:AY3195" si="3680">_xlfn.POISSON.DIST(6,K3145,FALSE) * _xlfn.POISSON.DIST(1,L3145,FALSE)</f>
        <v>5.2343050162177609E-4</v>
      </c>
      <c r="AZ3145" s="13">
        <f t="shared" ref="AZ3145:AZ3195" si="3681">_xlfn.POISSON.DIST(6,K3145,FALSE) * _xlfn.POISSON.DIST(2,L3145,FALSE)</f>
        <v>2.2557184773044583E-4</v>
      </c>
      <c r="BA3145" s="13">
        <f t="shared" ref="BA3145:BA3195" si="3682">_xlfn.POISSON.DIST(6,K3145,FALSE) * _xlfn.POISSON.DIST(3,L3145,FALSE)</f>
        <v>6.4806640462455086E-5</v>
      </c>
      <c r="BB3145" s="13">
        <f t="shared" ref="BB3145:BB3195" si="3683">_xlfn.POISSON.DIST(6,K3145,FALSE) * _xlfn.POISSON.DIST(4,L3145,FALSE)</f>
        <v>1.3964178232855294E-5</v>
      </c>
      <c r="BC3145" s="13">
        <f t="shared" ref="BC3145:BC3195" si="3684">_xlfn.POISSON.DIST(6,K3145,FALSE) * _xlfn.POISSON.DIST(5,L3145,FALSE)</f>
        <v>2.4071394206205703E-6</v>
      </c>
      <c r="BD3145" s="13">
        <f t="shared" ref="BD3145:BD3195" si="3685">_xlfn.POISSON.DIST(0,K3145,FALSE) * _xlfn.POISSON.DIST(6,L3145,FALSE)</f>
        <v>6.9882291107693973E-5</v>
      </c>
      <c r="BE3145" s="13">
        <f t="shared" ref="BE3145:BE3195" si="3686">_xlfn.POISSON.DIST(1,K3145,FALSE) * _xlfn.POISSON.DIST(6,L3145,FALSE)</f>
        <v>8.6363255601146137E-5</v>
      </c>
      <c r="BF3145" s="13">
        <f t="shared" ref="BF3145:BF3195" si="3687">_xlfn.POISSON.DIST(2,K3145,FALSE) * _xlfn.POISSON.DIST(6,L3145,FALSE)</f>
        <v>5.336553653152704E-5</v>
      </c>
      <c r="BG3145" s="13">
        <f t="shared" ref="BG3145:BG3195" si="3688">_xlfn.POISSON.DIST(3,K3145,FALSE) * _xlfn.POISSON.DIST(6,L3145,FALSE)</f>
        <v>2.1983735787282759E-5</v>
      </c>
      <c r="BH3145" s="13">
        <f t="shared" ref="BH3145:BH3195" si="3689">_xlfn.POISSON.DIST(4,K3145,FALSE) * _xlfn.POISSON.DIST(6,L3145,FALSE)</f>
        <v>6.7920891071648429E-6</v>
      </c>
      <c r="BI3145" s="13">
        <f t="shared" ref="BI3145:BI3195" si="3690">_xlfn.POISSON.DIST(5,K3145,FALSE) * _xlfn.POISSON.DIST(6,L3145,FALSE)</f>
        <v>1.6787856217360197E-6</v>
      </c>
      <c r="BJ3145" s="14">
        <f t="shared" ref="BJ3145:BJ3195" si="3691">SUM(N3145,Q3145,T3145,W3145,X3145,Y3145,AD3145,AE3145,AF3145,AG3145,AM3145,AN3145,AO3145,AP3145,AQ3145,AX3145,AY3145,AZ3145,BA3145,BB3145,BC3145)</f>
        <v>0.44873447314086001</v>
      </c>
      <c r="BK3145" s="14">
        <f t="shared" ref="BK3145:BK3195" si="3692">SUM(M3145,P3145,S3145,V3145,AC3145,AL3145,AY3145)</f>
        <v>0.29320840774019308</v>
      </c>
      <c r="BL3145" s="14">
        <f t="shared" ref="BL3145:BL3195" si="3693">SUM(O3145,R3145,U3145,AA3145,AB3145,AH3145,AI3145,AJ3145,AK3145,AR3145,AS3145,AT3145,AU3145,AV3145,BD3145,BE3145,BF3145,BG3145,BH3145,BI3145)</f>
        <v>0.24515060587344056</v>
      </c>
      <c r="BM3145" s="14">
        <f t="shared" ref="BM3145:BM3195" si="3694">SUM(S3145:BI3145)</f>
        <v>0.34942521679544997</v>
      </c>
      <c r="BN3145" s="14">
        <f t="shared" ref="BN3145:BN3195" si="3695">SUM(M3145:R3145)</f>
        <v>0.6502424552995576</v>
      </c>
    </row>
    <row r="3146" spans="1:66" x14ac:dyDescent="0.25">
      <c r="A3146" t="s">
        <v>61</v>
      </c>
      <c r="B3146" t="s">
        <v>87</v>
      </c>
      <c r="C3146" t="s">
        <v>69</v>
      </c>
      <c r="D3146" s="7" t="s">
        <v>571</v>
      </c>
      <c r="E3146" s="10">
        <f>VLOOKUP(A3146,home!$A$2:$E$405,3,FALSE)</f>
        <v>1.5100671140939601</v>
      </c>
      <c r="F3146" s="10">
        <f>VLOOKUP(B3146,home!$B$2:$E$405,3,FALSE)</f>
        <v>0.83</v>
      </c>
      <c r="G3146" s="10">
        <f>VLOOKUP(C3146,away!$B$2:$E$405,4,FALSE)</f>
        <v>0.41</v>
      </c>
      <c r="H3146" s="10">
        <f>VLOOKUP(A3146,away!$A$2:$E$405,3,FALSE)</f>
        <v>1.2617449664429501</v>
      </c>
      <c r="I3146" s="10">
        <f>VLOOKUP(C3146,away!$B$2:$E$405,3,FALSE)</f>
        <v>1.41</v>
      </c>
      <c r="J3146" s="10">
        <f>VLOOKUP(B3146,home!$B$2:$E$405,4,FALSE)</f>
        <v>1.68</v>
      </c>
      <c r="K3146" s="12">
        <f t="shared" si="3640"/>
        <v>0.51387583892617461</v>
      </c>
      <c r="L3146" s="12">
        <f t="shared" si="3641"/>
        <v>2.98882147651006</v>
      </c>
      <c r="M3146" s="13">
        <f t="shared" si="3642"/>
        <v>3.0116041305869857E-2</v>
      </c>
      <c r="N3146" s="13">
        <f t="shared" si="3643"/>
        <v>1.54759059911892E-2</v>
      </c>
      <c r="O3146" s="13">
        <f t="shared" si="3644"/>
        <v>9.0011471042447888E-2</v>
      </c>
      <c r="P3146" s="13">
        <f t="shared" si="3645"/>
        <v>4.6254720194916984E-2</v>
      </c>
      <c r="Q3146" s="13">
        <f t="shared" si="3646"/>
        <v>3.9763470871824807E-3</v>
      </c>
      <c r="R3146" s="13">
        <f t="shared" si="3647"/>
        <v>0.13451410889196586</v>
      </c>
      <c r="S3146" s="13">
        <f t="shared" si="3648"/>
        <v>1.7760461265314578E-2</v>
      </c>
      <c r="T3146" s="13">
        <f t="shared" si="3649"/>
        <v>1.1884591572229217E-2</v>
      </c>
      <c r="U3146" s="13">
        <f t="shared" si="3650"/>
        <v>6.912355055426575E-2</v>
      </c>
      <c r="V3146" s="13">
        <f t="shared" si="3651"/>
        <v>3.0308881200784925E-3</v>
      </c>
      <c r="W3146" s="13">
        <f t="shared" si="3652"/>
        <v>6.8111623176251614E-4</v>
      </c>
      <c r="X3146" s="13">
        <f t="shared" si="3653"/>
        <v>2.0357348214914113E-3</v>
      </c>
      <c r="Y3146" s="13">
        <f t="shared" si="3654"/>
        <v>3.0422239774764528E-3</v>
      </c>
      <c r="Z3146" s="13">
        <f t="shared" si="3655"/>
        <v>0.13401288584997342</v>
      </c>
      <c r="AA3146" s="13">
        <f t="shared" si="3656"/>
        <v>6.8865984143072767E-2</v>
      </c>
      <c r="AB3146" s="13">
        <f t="shared" si="3657"/>
        <v>1.7694282687499077E-2</v>
      </c>
      <c r="AC3146" s="13">
        <f t="shared" si="3658"/>
        <v>2.9094312336836728E-4</v>
      </c>
      <c r="AD3146" s="13">
        <f t="shared" si="3659"/>
        <v>8.7502293750799418E-5</v>
      </c>
      <c r="AE3146" s="13">
        <f t="shared" si="3660"/>
        <v>2.6152873480628127E-4</v>
      </c>
      <c r="AF3146" s="13">
        <f t="shared" si="3661"/>
        <v>3.9083134965675885E-4</v>
      </c>
      <c r="AG3146" s="13">
        <f t="shared" si="3662"/>
        <v>3.8937504384917778E-4</v>
      </c>
      <c r="AH3146" s="13">
        <f t="shared" si="3663"/>
        <v>0.10013514783937295</v>
      </c>
      <c r="AI3146" s="13">
        <f t="shared" si="3664"/>
        <v>5.1457033101954291E-2</v>
      </c>
      <c r="AJ3146" s="13">
        <f t="shared" si="3665"/>
        <v>1.3221263026959348E-2</v>
      </c>
      <c r="AK3146" s="13">
        <f t="shared" si="3666"/>
        <v>2.2646958765474502E-3</v>
      </c>
      <c r="AL3146" s="13">
        <f t="shared" si="3667"/>
        <v>1.7874185557603251E-5</v>
      </c>
      <c r="AM3146" s="13">
        <f t="shared" si="3668"/>
        <v>8.9930629218313281E-6</v>
      </c>
      <c r="AN3146" s="13">
        <f t="shared" si="3669"/>
        <v>2.6878659600375783E-5</v>
      </c>
      <c r="AO3146" s="13">
        <f t="shared" si="3670"/>
        <v>4.0167757536703238E-5</v>
      </c>
      <c r="AP3146" s="13">
        <f t="shared" si="3671"/>
        <v>4.0018085462982478E-5</v>
      </c>
      <c r="AQ3146" s="13">
        <f t="shared" si="3672"/>
        <v>2.990172832014427E-5</v>
      </c>
      <c r="AR3146" s="13">
        <f t="shared" si="3673"/>
        <v>5.9857216083165549E-2</v>
      </c>
      <c r="AS3146" s="13">
        <f t="shared" si="3674"/>
        <v>3.0759177130522005E-2</v>
      </c>
      <c r="AT3146" s="13">
        <f t="shared" si="3675"/>
        <v>7.9031989763129005E-3</v>
      </c>
      <c r="AU3146" s="13">
        <f t="shared" si="3676"/>
        <v>1.3537543347177587E-3</v>
      </c>
      <c r="AV3146" s="13">
        <f t="shared" si="3677"/>
        <v>1.7391541111325836E-4</v>
      </c>
      <c r="AW3146" s="13">
        <f t="shared" si="3678"/>
        <v>7.6257389734042252E-7</v>
      </c>
      <c r="AX3146" s="13">
        <f t="shared" si="3679"/>
        <v>7.7021962557865764E-7</v>
      </c>
      <c r="AY3146" s="13">
        <f t="shared" si="3680"/>
        <v>2.3020489585590287E-6</v>
      </c>
      <c r="AZ3146" s="13">
        <f t="shared" si="3681"/>
        <v>3.4402066836594222E-6</v>
      </c>
      <c r="BA3146" s="13">
        <f t="shared" si="3682"/>
        <v>3.4273878732515768E-6</v>
      </c>
      <c r="BB3146" s="13">
        <f t="shared" si="3683"/>
        <v>2.5609626209761132E-6</v>
      </c>
      <c r="BC3146" s="13">
        <f t="shared" si="3684"/>
        <v>1.5308520164225797E-6</v>
      </c>
      <c r="BD3146" s="13">
        <f t="shared" si="3685"/>
        <v>2.981708882557808E-2</v>
      </c>
      <c r="BE3146" s="13">
        <f t="shared" si="3686"/>
        <v>1.5322281534580201E-2</v>
      </c>
      <c r="BF3146" s="13">
        <f t="shared" si="3687"/>
        <v>3.9368751389227174E-3</v>
      </c>
      <c r="BG3146" s="13">
        <f t="shared" si="3688"/>
        <v>6.7435500492050396E-4</v>
      </c>
      <c r="BH3146" s="13">
        <f t="shared" si="3689"/>
        <v>8.6633685971897119E-5</v>
      </c>
      <c r="BI3146" s="13">
        <f t="shared" si="3690"/>
        <v>8.903791611615086E-6</v>
      </c>
      <c r="BJ3146" s="14">
        <f t="shared" si="3691"/>
        <v>3.8385148075014773E-2</v>
      </c>
      <c r="BK3146" s="14">
        <f t="shared" si="3692"/>
        <v>9.7473230244064443E-2</v>
      </c>
      <c r="BL3146" s="14">
        <f t="shared" si="3693"/>
        <v>0.69718093708150175</v>
      </c>
      <c r="BM3146" s="14">
        <f t="shared" si="3694"/>
        <v>0.64670206726192092</v>
      </c>
      <c r="BN3146" s="14">
        <f t="shared" si="3695"/>
        <v>0.32034859451357228</v>
      </c>
    </row>
    <row r="3147" spans="1:66" x14ac:dyDescent="0.25">
      <c r="A3147" t="s">
        <v>61</v>
      </c>
      <c r="B3147" t="s">
        <v>66</v>
      </c>
      <c r="C3147" t="s">
        <v>65</v>
      </c>
      <c r="D3147" s="7" t="s">
        <v>571</v>
      </c>
      <c r="E3147" s="10">
        <f>VLOOKUP(A3147,home!$A$2:$E$405,3,FALSE)</f>
        <v>1.5100671140939601</v>
      </c>
      <c r="F3147" s="10">
        <f>VLOOKUP(B3147,home!$B$2:$E$405,3,FALSE)</f>
        <v>1.32</v>
      </c>
      <c r="G3147" s="10">
        <f>VLOOKUP(C3147,away!$B$2:$E$405,4,FALSE)</f>
        <v>0.66</v>
      </c>
      <c r="H3147" s="10">
        <f>VLOOKUP(A3147,away!$A$2:$E$405,3,FALSE)</f>
        <v>1.2617449664429501</v>
      </c>
      <c r="I3147" s="10">
        <f>VLOOKUP(C3147,away!$B$2:$E$405,3,FALSE)</f>
        <v>0.66</v>
      </c>
      <c r="J3147" s="10">
        <f>VLOOKUP(B3147,home!$B$2:$E$405,4,FALSE)</f>
        <v>1.19</v>
      </c>
      <c r="K3147" s="12">
        <f t="shared" si="3640"/>
        <v>1.3155704697986581</v>
      </c>
      <c r="L3147" s="12">
        <f t="shared" si="3641"/>
        <v>0.99097449664429293</v>
      </c>
      <c r="M3147" s="13">
        <f t="shared" si="3642"/>
        <v>9.9604795651133352E-2</v>
      </c>
      <c r="N3147" s="13">
        <f t="shared" si="3643"/>
        <v>0.13103712780896085</v>
      </c>
      <c r="O3147" s="13">
        <f t="shared" si="3644"/>
        <v>9.8705812233739518E-2</v>
      </c>
      <c r="P3147" s="13">
        <f t="shared" si="3645"/>
        <v>0.12985445177219881</v>
      </c>
      <c r="Q3147" s="13">
        <f t="shared" si="3646"/>
        <v>8.6194287896350738E-2</v>
      </c>
      <c r="R3147" s="13">
        <f t="shared" si="3647"/>
        <v>4.8907471297098055E-2</v>
      </c>
      <c r="S3147" s="13">
        <f t="shared" si="3648"/>
        <v>4.2322707794407423E-2</v>
      </c>
      <c r="T3147" s="13">
        <f t="shared" si="3649"/>
        <v>8.541634106169943E-2</v>
      </c>
      <c r="U3147" s="13">
        <f t="shared" si="3650"/>
        <v>6.4341224990987669E-2</v>
      </c>
      <c r="V3147" s="13">
        <f t="shared" si="3651"/>
        <v>6.1306642273718116E-3</v>
      </c>
      <c r="W3147" s="13">
        <f t="shared" si="3652"/>
        <v>3.7798219940587643E-2</v>
      </c>
      <c r="X3147" s="13">
        <f t="shared" si="3653"/>
        <v>3.7457071979674107E-2</v>
      </c>
      <c r="Y3147" s="13">
        <f t="shared" si="3654"/>
        <v>1.8559501525413299E-2</v>
      </c>
      <c r="Z3147" s="13">
        <f t="shared" si="3655"/>
        <v>1.6155352250262319E-2</v>
      </c>
      <c r="AA3147" s="13">
        <f t="shared" si="3656"/>
        <v>2.1253504349640406E-2</v>
      </c>
      <c r="AB3147" s="13">
        <f t="shared" si="3657"/>
        <v>1.3980241351062132E-2</v>
      </c>
      <c r="AC3147" s="13">
        <f t="shared" si="3658"/>
        <v>4.9953295235472624E-4</v>
      </c>
      <c r="AD3147" s="13">
        <f t="shared" si="3659"/>
        <v>1.2431555491197973E-2</v>
      </c>
      <c r="AE3147" s="13">
        <f t="shared" si="3660"/>
        <v>1.2319354445395506E-2</v>
      </c>
      <c r="AF3147" s="13">
        <f t="shared" si="3661"/>
        <v>6.104083035254222E-3</v>
      </c>
      <c r="AG3147" s="13">
        <f t="shared" si="3662"/>
        <v>2.0163302044453406E-3</v>
      </c>
      <c r="AH3147" s="13">
        <f t="shared" si="3663"/>
        <v>4.002385516078736E-3</v>
      </c>
      <c r="AI3147" s="13">
        <f t="shared" si="3664"/>
        <v>5.2654201937030465E-3</v>
      </c>
      <c r="AJ3147" s="13">
        <f t="shared" si="3665"/>
        <v>3.4635156589586306E-3</v>
      </c>
      <c r="AK3147" s="13">
        <f t="shared" si="3666"/>
        <v>1.5188329742037382E-3</v>
      </c>
      <c r="AL3147" s="13">
        <f t="shared" si="3667"/>
        <v>2.6049580141649666E-5</v>
      </c>
      <c r="AM3147" s="13">
        <f t="shared" si="3668"/>
        <v>3.27091745957668E-3</v>
      </c>
      <c r="AN3147" s="13">
        <f t="shared" si="3669"/>
        <v>3.2413957830690295E-3</v>
      </c>
      <c r="AO3147" s="13">
        <f t="shared" si="3670"/>
        <v>1.6060702772758826E-3</v>
      </c>
      <c r="AP3147" s="13">
        <f t="shared" si="3671"/>
        <v>5.3052489486627601E-4</v>
      </c>
      <c r="AQ3147" s="13">
        <f t="shared" si="3672"/>
        <v>1.3143416016184355E-4</v>
      </c>
      <c r="AR3147" s="13">
        <f t="shared" si="3673"/>
        <v>7.9325239443450702E-4</v>
      </c>
      <c r="AS3147" s="13">
        <f t="shared" si="3674"/>
        <v>1.0435794252151148E-3</v>
      </c>
      <c r="AT3147" s="13">
        <f t="shared" si="3675"/>
        <v>6.8645113735123133E-4</v>
      </c>
      <c r="AU3147" s="13">
        <f t="shared" si="3676"/>
        <v>3.0102494841966084E-4</v>
      </c>
      <c r="AV3147" s="13">
        <f t="shared" si="3677"/>
        <v>9.9004883203392517E-5</v>
      </c>
      <c r="AW3147" s="13">
        <f t="shared" si="3678"/>
        <v>9.4335427383482294E-7</v>
      </c>
      <c r="AX3147" s="13">
        <f t="shared" si="3679"/>
        <v>7.1718706982798681E-4</v>
      </c>
      <c r="AY3147" s="13">
        <f t="shared" si="3680"/>
        <v>7.1071409552258451E-4</v>
      </c>
      <c r="AZ3147" s="13">
        <f t="shared" si="3681"/>
        <v>3.5214977153424855E-4</v>
      </c>
      <c r="BA3147" s="13">
        <f t="shared" si="3682"/>
        <v>1.1632381419651825E-4</v>
      </c>
      <c r="BB3147" s="13">
        <f t="shared" si="3683"/>
        <v>2.8818483305284727E-5</v>
      </c>
      <c r="BC3147" s="13">
        <f t="shared" si="3684"/>
        <v>5.7116763975013001E-6</v>
      </c>
      <c r="BD3147" s="13">
        <f t="shared" si="3685"/>
        <v>1.3101548204776925E-4</v>
      </c>
      <c r="BE3147" s="13">
        <f t="shared" si="3686"/>
        <v>1.7236009926848144E-4</v>
      </c>
      <c r="BF3147" s="13">
        <f t="shared" si="3687"/>
        <v>1.1337592838458978E-4</v>
      </c>
      <c r="BG3147" s="13">
        <f t="shared" si="3688"/>
        <v>4.9718007789591259E-5</v>
      </c>
      <c r="BH3147" s="13">
        <f t="shared" si="3689"/>
        <v>1.635188571630148E-5</v>
      </c>
      <c r="BI3147" s="13">
        <f t="shared" si="3690"/>
        <v>4.3024115947777397E-6</v>
      </c>
      <c r="BJ3147" s="14">
        <f t="shared" si="3691"/>
        <v>0.44004512087471298</v>
      </c>
      <c r="BK3147" s="14">
        <f t="shared" si="3692"/>
        <v>0.27914891607313036</v>
      </c>
      <c r="BL3147" s="14">
        <f t="shared" si="3693"/>
        <v>0.26484884516889728</v>
      </c>
      <c r="BM3147" s="14">
        <f t="shared" si="3694"/>
        <v>0.40518451696627283</v>
      </c>
      <c r="BN3147" s="14">
        <f t="shared" si="3695"/>
        <v>0.59430394665948139</v>
      </c>
    </row>
    <row r="3148" spans="1:66" x14ac:dyDescent="0.25">
      <c r="A3148" t="s">
        <v>61</v>
      </c>
      <c r="B3148" t="s">
        <v>62</v>
      </c>
      <c r="C3148" t="s">
        <v>67</v>
      </c>
      <c r="D3148" s="7" t="s">
        <v>571</v>
      </c>
      <c r="E3148" s="10">
        <f>VLOOKUP(A3148,home!$A$2:$E$405,3,FALSE)</f>
        <v>1.5100671140939601</v>
      </c>
      <c r="F3148" s="10">
        <f>VLOOKUP(B3148,home!$B$2:$E$405,3,FALSE)</f>
        <v>0.41</v>
      </c>
      <c r="G3148" s="10">
        <f>VLOOKUP(C3148,away!$B$2:$E$405,4,FALSE)</f>
        <v>1.08</v>
      </c>
      <c r="H3148" s="10">
        <f>VLOOKUP(A3148,away!$A$2:$E$405,3,FALSE)</f>
        <v>1.2617449664429501</v>
      </c>
      <c r="I3148" s="10">
        <f>VLOOKUP(C3148,away!$B$2:$E$405,3,FALSE)</f>
        <v>0.5</v>
      </c>
      <c r="J3148" s="10">
        <f>VLOOKUP(B3148,home!$B$2:$E$405,4,FALSE)</f>
        <v>0.69</v>
      </c>
      <c r="K3148" s="12">
        <f t="shared" si="3640"/>
        <v>0.66865771812080554</v>
      </c>
      <c r="L3148" s="12">
        <f t="shared" si="3641"/>
        <v>0.43530201342281777</v>
      </c>
      <c r="M3148" s="13">
        <f t="shared" si="3642"/>
        <v>0.33155560974867415</v>
      </c>
      <c r="N3148" s="13">
        <f t="shared" si="3643"/>
        <v>0.22169721744470081</v>
      </c>
      <c r="O3148" s="13">
        <f t="shared" si="3644"/>
        <v>0.14432682448522791</v>
      </c>
      <c r="P3148" s="13">
        <f t="shared" si="3645"/>
        <v>9.6505245123914507E-2</v>
      </c>
      <c r="Q3148" s="13">
        <f t="shared" si="3646"/>
        <v>7.4119777765152828E-2</v>
      </c>
      <c r="R3148" s="13">
        <f t="shared" si="3647"/>
        <v>3.1412878644670662E-2</v>
      </c>
      <c r="S3148" s="13">
        <f t="shared" si="3648"/>
        <v>7.0223984021009775E-3</v>
      </c>
      <c r="T3148" s="13">
        <f t="shared" si="3649"/>
        <v>3.2264488495622828E-2</v>
      </c>
      <c r="U3148" s="13">
        <f t="shared" si="3650"/>
        <v>2.1004463754151274E-2</v>
      </c>
      <c r="V3148" s="13">
        <f t="shared" si="3651"/>
        <v>2.2711064624062759E-4</v>
      </c>
      <c r="W3148" s="13">
        <f t="shared" si="3652"/>
        <v>1.6520253822689436E-2</v>
      </c>
      <c r="X3148" s="13">
        <f t="shared" si="3653"/>
        <v>7.1912997512727141E-3</v>
      </c>
      <c r="Y3148" s="13">
        <f t="shared" si="3654"/>
        <v>1.5651936304280105E-3</v>
      </c>
      <c r="Z3148" s="13">
        <f t="shared" si="3655"/>
        <v>4.5580297738105928E-3</v>
      </c>
      <c r="AA3148" s="13">
        <f t="shared" si="3656"/>
        <v>3.0477617876828829E-3</v>
      </c>
      <c r="AB3148" s="13">
        <f t="shared" si="3657"/>
        <v>1.0189547211639114E-3</v>
      </c>
      <c r="AC3148" s="13">
        <f t="shared" si="3658"/>
        <v>4.131540822502633E-6</v>
      </c>
      <c r="AD3148" s="13">
        <f t="shared" si="3659"/>
        <v>2.7615988059640083E-3</v>
      </c>
      <c r="AE3148" s="13">
        <f t="shared" si="3660"/>
        <v>1.2021295205021823E-3</v>
      </c>
      <c r="AF3148" s="13">
        <f t="shared" si="3661"/>
        <v>2.6164470033480317E-4</v>
      </c>
      <c r="AG3148" s="13">
        <f t="shared" si="3662"/>
        <v>3.7964821619049886E-5</v>
      </c>
      <c r="AH3148" s="13">
        <f t="shared" si="3663"/>
        <v>4.9602988444522522E-4</v>
      </c>
      <c r="AI3148" s="13">
        <f t="shared" si="3664"/>
        <v>3.3167421065287124E-4</v>
      </c>
      <c r="AJ3148" s="13">
        <f t="shared" si="3665"/>
        <v>1.1088826042733409E-4</v>
      </c>
      <c r="AK3148" s="13">
        <f t="shared" si="3666"/>
        <v>2.4715430394575614E-5</v>
      </c>
      <c r="AL3148" s="13">
        <f t="shared" si="3667"/>
        <v>4.8102381391442633E-8</v>
      </c>
      <c r="AM3148" s="13">
        <f t="shared" si="3668"/>
        <v>3.6931287119220708E-4</v>
      </c>
      <c r="AN3148" s="13">
        <f t="shared" si="3669"/>
        <v>1.6076263641292949E-4</v>
      </c>
      <c r="AO3148" s="13">
        <f t="shared" si="3670"/>
        <v>3.4990149656854301E-5</v>
      </c>
      <c r="AP3148" s="13">
        <f t="shared" si="3671"/>
        <v>5.0770941985314653E-6</v>
      </c>
      <c r="AQ3148" s="13">
        <f t="shared" si="3672"/>
        <v>5.5251733173951342E-7</v>
      </c>
      <c r="AR3148" s="13">
        <f t="shared" si="3673"/>
        <v>4.3184561483378846E-5</v>
      </c>
      <c r="AS3148" s="13">
        <f t="shared" si="3674"/>
        <v>2.8875690339523732E-5</v>
      </c>
      <c r="AT3148" s="13">
        <f t="shared" si="3675"/>
        <v>9.6539766057944627E-6</v>
      </c>
      <c r="AU3148" s="13">
        <f t="shared" si="3676"/>
        <v>2.1517353226740549E-6</v>
      </c>
      <c r="AV3148" s="13">
        <f t="shared" si="3677"/>
        <v>3.5969360771479217E-7</v>
      </c>
      <c r="AW3148" s="13">
        <f t="shared" si="3678"/>
        <v>3.8891851109783335E-10</v>
      </c>
      <c r="AX3148" s="13">
        <f t="shared" si="3679"/>
        <v>4.1157316954004017E-5</v>
      </c>
      <c r="AY3148" s="13">
        <f t="shared" si="3680"/>
        <v>1.7915862937159023E-5</v>
      </c>
      <c r="AZ3148" s="13">
        <f t="shared" si="3681"/>
        <v>3.899405604376279E-6</v>
      </c>
      <c r="BA3148" s="13">
        <f t="shared" si="3682"/>
        <v>5.658063702457381E-7</v>
      </c>
      <c r="BB3148" s="13">
        <f t="shared" si="3683"/>
        <v>6.1574163043856509E-8</v>
      </c>
      <c r="BC3148" s="13">
        <f t="shared" si="3684"/>
        <v>5.3606714295631202E-9</v>
      </c>
      <c r="BD3148" s="13">
        <f t="shared" si="3685"/>
        <v>3.133054427082712E-6</v>
      </c>
      <c r="BE3148" s="13">
        <f t="shared" si="3686"/>
        <v>2.0949410239614145E-6</v>
      </c>
      <c r="BF3148" s="13">
        <f t="shared" si="3687"/>
        <v>7.0039924233985133E-7</v>
      </c>
      <c r="BG3148" s="13">
        <f t="shared" si="3688"/>
        <v>1.5610911971883538E-7</v>
      </c>
      <c r="BH3148" s="13">
        <f t="shared" si="3689"/>
        <v>2.6095891942261029E-8</v>
      </c>
      <c r="BI3148" s="13">
        <f t="shared" si="3690"/>
        <v>3.4898439116878755E-9</v>
      </c>
      <c r="BJ3148" s="14">
        <f t="shared" si="3691"/>
        <v>0.35825586935377901</v>
      </c>
      <c r="BK3148" s="14">
        <f t="shared" si="3692"/>
        <v>0.43533245942707138</v>
      </c>
      <c r="BL3148" s="14">
        <f t="shared" si="3693"/>
        <v>0.20186453092572462</v>
      </c>
      <c r="BM3148" s="14">
        <f t="shared" si="3694"/>
        <v>0.10037542079402625</v>
      </c>
      <c r="BN3148" s="14">
        <f t="shared" si="3695"/>
        <v>0.89961755321234083</v>
      </c>
    </row>
    <row r="3149" spans="1:66" x14ac:dyDescent="0.25">
      <c r="A3149" t="s">
        <v>61</v>
      </c>
      <c r="B3149" t="s">
        <v>311</v>
      </c>
      <c r="C3149" t="s">
        <v>241</v>
      </c>
      <c r="D3149" s="7" t="s">
        <v>571</v>
      </c>
      <c r="E3149" s="10">
        <f>VLOOKUP(A3149,home!$A$2:$E$405,3,FALSE)</f>
        <v>1.5100671140939601</v>
      </c>
      <c r="F3149" s="10">
        <f>VLOOKUP(B3149,home!$B$2:$E$405,3,FALSE)</f>
        <v>1.1599999999999999</v>
      </c>
      <c r="G3149" s="10">
        <f>VLOOKUP(C3149,away!$B$2:$E$405,4,FALSE)</f>
        <v>0.5</v>
      </c>
      <c r="H3149" s="10">
        <f>VLOOKUP(A3149,away!$A$2:$E$405,3,FALSE)</f>
        <v>1.2617449664429501</v>
      </c>
      <c r="I3149" s="10">
        <f>VLOOKUP(C3149,away!$B$2:$E$405,3,FALSE)</f>
        <v>1.24</v>
      </c>
      <c r="J3149" s="10">
        <f>VLOOKUP(B3149,home!$B$2:$E$405,4,FALSE)</f>
        <v>1.0900000000000001</v>
      </c>
      <c r="K3149" s="12">
        <f t="shared" si="3640"/>
        <v>0.87583892617449677</v>
      </c>
      <c r="L3149" s="12">
        <f t="shared" si="3641"/>
        <v>1.7053744966442916</v>
      </c>
      <c r="M3149" s="13">
        <f t="shared" si="3642"/>
        <v>7.5682113879366533E-2</v>
      </c>
      <c r="N3149" s="13">
        <f t="shared" si="3643"/>
        <v>6.6285341350720367E-2</v>
      </c>
      <c r="O3149" s="13">
        <f t="shared" si="3644"/>
        <v>0.12906634686200066</v>
      </c>
      <c r="P3149" s="13">
        <f t="shared" si="3645"/>
        <v>0.11304133064087979</v>
      </c>
      <c r="Q3149" s="13">
        <f t="shared" si="3646"/>
        <v>2.9027641094862444E-2</v>
      </c>
      <c r="R3149" s="13">
        <f t="shared" si="3647"/>
        <v>0.11005322815675098</v>
      </c>
      <c r="S3149" s="13">
        <f t="shared" si="3648"/>
        <v>4.2210575848306578E-2</v>
      </c>
      <c r="T3149" s="13">
        <f t="shared" si="3649"/>
        <v>4.9502998820922191E-2</v>
      </c>
      <c r="U3149" s="13">
        <f t="shared" si="3650"/>
        <v>9.638890117084567E-2</v>
      </c>
      <c r="V3149" s="13">
        <f t="shared" si="3651"/>
        <v>7.005236062653606E-3</v>
      </c>
      <c r="W3149" s="13">
        <f t="shared" si="3652"/>
        <v>8.4745126686343372E-3</v>
      </c>
      <c r="X3149" s="13">
        <f t="shared" si="3653"/>
        <v>1.4452217776577956E-2</v>
      </c>
      <c r="Y3149" s="13">
        <f t="shared" si="3654"/>
        <v>1.2323221808062659E-2</v>
      </c>
      <c r="Z3149" s="13">
        <f t="shared" si="3655"/>
        <v>6.2560656190632863E-2</v>
      </c>
      <c r="AA3149" s="13">
        <f t="shared" si="3656"/>
        <v>5.4793057938775779E-2</v>
      </c>
      <c r="AB3149" s="13">
        <f t="shared" si="3657"/>
        <v>2.3994946513457179E-2</v>
      </c>
      <c r="AC3149" s="13">
        <f t="shared" si="3658"/>
        <v>6.5395339580998882E-4</v>
      </c>
      <c r="AD3149" s="13">
        <f t="shared" si="3659"/>
        <v>1.8555770188872164E-3</v>
      </c>
      <c r="AE3149" s="13">
        <f t="shared" si="3660"/>
        <v>3.1644537245695019E-3</v>
      </c>
      <c r="AF3149" s="13">
        <f t="shared" si="3661"/>
        <v>2.6982893388459344E-3</v>
      </c>
      <c r="AG3149" s="13">
        <f t="shared" si="3662"/>
        <v>1.5338646076783482E-3</v>
      </c>
      <c r="AH3149" s="13">
        <f t="shared" si="3663"/>
        <v>2.6672336890209262E-2</v>
      </c>
      <c r="AI3149" s="13">
        <f t="shared" si="3664"/>
        <v>2.3360670900485297E-2</v>
      </c>
      <c r="AJ3149" s="13">
        <f t="shared" si="3665"/>
        <v>1.0230092458098429E-2</v>
      </c>
      <c r="AK3149" s="13">
        <f t="shared" si="3666"/>
        <v>2.9866377310555814E-3</v>
      </c>
      <c r="AL3149" s="13">
        <f t="shared" si="3667"/>
        <v>3.9070664520451351E-5</v>
      </c>
      <c r="AM3149" s="13">
        <f t="shared" si="3668"/>
        <v>3.2503731673125084E-4</v>
      </c>
      <c r="AN3149" s="13">
        <f t="shared" si="3669"/>
        <v>5.543103504111681E-4</v>
      </c>
      <c r="AO3149" s="13">
        <f t="shared" si="3670"/>
        <v>4.7265336740858339E-4</v>
      </c>
      <c r="AP3149" s="13">
        <f t="shared" si="3671"/>
        <v>2.6868366617721417E-4</v>
      </c>
      <c r="AQ3149" s="13">
        <f t="shared" si="3672"/>
        <v>1.1455156799087731E-4</v>
      </c>
      <c r="AR3149" s="13">
        <f t="shared" si="3673"/>
        <v>9.0972646196935195E-3</v>
      </c>
      <c r="AS3149" s="13">
        <f t="shared" si="3674"/>
        <v>7.9677384756376146E-3</v>
      </c>
      <c r="AT3149" s="13">
        <f t="shared" si="3675"/>
        <v>3.4892277552708343E-3</v>
      </c>
      <c r="AU3149" s="13">
        <f t="shared" si="3676"/>
        <v>1.0186671634515524E-3</v>
      </c>
      <c r="AV3149" s="13">
        <f t="shared" si="3677"/>
        <v>2.2304708864165701E-4</v>
      </c>
      <c r="AW3149" s="13">
        <f t="shared" si="3678"/>
        <v>1.6210346731237895E-6</v>
      </c>
      <c r="AX3149" s="13">
        <f t="shared" si="3679"/>
        <v>4.7446722408756404E-5</v>
      </c>
      <c r="AY3149" s="13">
        <f t="shared" si="3680"/>
        <v>8.0914430345254378E-5</v>
      </c>
      <c r="AZ3149" s="13">
        <f t="shared" si="3681"/>
        <v>6.8994702960648903E-5</v>
      </c>
      <c r="BA3149" s="13">
        <f t="shared" si="3682"/>
        <v>3.9220602277546351E-5</v>
      </c>
      <c r="BB3149" s="13">
        <f t="shared" si="3683"/>
        <v>1.6721453716789133E-5</v>
      </c>
      <c r="BC3149" s="13">
        <f t="shared" si="3684"/>
        <v>5.7032681430860173E-6</v>
      </c>
      <c r="BD3149" s="13">
        <f t="shared" si="3685"/>
        <v>2.5857071786082922E-3</v>
      </c>
      <c r="BE3149" s="13">
        <f t="shared" si="3686"/>
        <v>2.2646629987139746E-3</v>
      </c>
      <c r="BF3149" s="13">
        <f t="shared" si="3687"/>
        <v>9.9174000447038138E-4</v>
      </c>
      <c r="BG3149" s="13">
        <f t="shared" si="3688"/>
        <v>2.8953483351987647E-4</v>
      </c>
      <c r="BH3149" s="13">
        <f t="shared" si="3689"/>
        <v>6.3396469420040058E-5</v>
      </c>
      <c r="BI3149" s="13">
        <f t="shared" si="3690"/>
        <v>1.1105019140020446E-5</v>
      </c>
      <c r="BJ3149" s="14">
        <f t="shared" si="3691"/>
        <v>0.19131235565833213</v>
      </c>
      <c r="BK3149" s="14">
        <f t="shared" si="3692"/>
        <v>0.23871319492188214</v>
      </c>
      <c r="BL3149" s="14">
        <f t="shared" si="3693"/>
        <v>0.50554831022824664</v>
      </c>
      <c r="BM3149" s="14">
        <f t="shared" si="3694"/>
        <v>0.47489922161884096</v>
      </c>
      <c r="BN3149" s="14">
        <f t="shared" si="3695"/>
        <v>0.52315600198458079</v>
      </c>
    </row>
    <row r="3150" spans="1:66" x14ac:dyDescent="0.25">
      <c r="A3150" t="s">
        <v>61</v>
      </c>
      <c r="B3150" t="s">
        <v>337</v>
      </c>
      <c r="C3150" t="s">
        <v>239</v>
      </c>
      <c r="D3150" s="7" t="s">
        <v>571</v>
      </c>
      <c r="E3150" s="10">
        <f>VLOOKUP(A3150,home!$A$2:$E$405,3,FALSE)</f>
        <v>1.5100671140939601</v>
      </c>
      <c r="F3150" s="10">
        <f>VLOOKUP(B3150,home!$B$2:$E$405,3,FALSE)</f>
        <v>1.08</v>
      </c>
      <c r="G3150" s="10">
        <f>VLOOKUP(C3150,away!$B$2:$E$405,4,FALSE)</f>
        <v>0.57999999999999996</v>
      </c>
      <c r="H3150" s="10">
        <f>VLOOKUP(A3150,away!$A$2:$E$405,3,FALSE)</f>
        <v>1.2617449664429501</v>
      </c>
      <c r="I3150" s="10">
        <f>VLOOKUP(C3150,away!$B$2:$E$405,3,FALSE)</f>
        <v>2.15</v>
      </c>
      <c r="J3150" s="10">
        <f>VLOOKUP(B3150,home!$B$2:$E$405,4,FALSE)</f>
        <v>1.29</v>
      </c>
      <c r="K3150" s="12">
        <f t="shared" si="3640"/>
        <v>0.94590604026845659</v>
      </c>
      <c r="L3150" s="12">
        <f t="shared" si="3641"/>
        <v>3.4994496644295219</v>
      </c>
      <c r="M3150" s="13">
        <f t="shared" si="3642"/>
        <v>1.1732931829622109E-2</v>
      </c>
      <c r="N3150" s="13">
        <f t="shared" si="3643"/>
        <v>1.1098251087697587E-2</v>
      </c>
      <c r="O3150" s="13">
        <f t="shared" si="3644"/>
        <v>4.1058804353945551E-2</v>
      </c>
      <c r="P3150" s="13">
        <f t="shared" si="3645"/>
        <v>3.8837771044597902E-2</v>
      </c>
      <c r="Q3150" s="13">
        <f t="shared" si="3646"/>
        <v>5.2489513701345575E-3</v>
      </c>
      <c r="R3150" s="13">
        <f t="shared" si="3647"/>
        <v>7.1841609559146077E-2</v>
      </c>
      <c r="S3150" s="13">
        <f t="shared" si="3648"/>
        <v>3.213971754068369E-2</v>
      </c>
      <c r="T3150" s="13">
        <f t="shared" si="3649"/>
        <v>1.8368441110824255E-2</v>
      </c>
      <c r="U3150" s="13">
        <f t="shared" si="3650"/>
        <v>6.7955412424604358E-2</v>
      </c>
      <c r="V3150" s="13">
        <f t="shared" si="3651"/>
        <v>1.1820811611559713E-2</v>
      </c>
      <c r="W3150" s="13">
        <f t="shared" si="3652"/>
        <v>1.6550049353618898E-3</v>
      </c>
      <c r="X3150" s="13">
        <f t="shared" si="3653"/>
        <v>5.791606465681368E-3</v>
      </c>
      <c r="Y3150" s="13">
        <f t="shared" si="3654"/>
        <v>1.0133717651418257E-2</v>
      </c>
      <c r="Z3150" s="13">
        <f t="shared" si="3655"/>
        <v>8.3802032154610143E-2</v>
      </c>
      <c r="AA3150" s="13">
        <f t="shared" si="3656"/>
        <v>7.9268848401817166E-2</v>
      </c>
      <c r="AB3150" s="13">
        <f t="shared" si="3657"/>
        <v>3.7490441254201715E-2</v>
      </c>
      <c r="AC3150" s="13">
        <f t="shared" si="3658"/>
        <v>2.4455416472079403E-3</v>
      </c>
      <c r="AD3150" s="13">
        <f t="shared" si="3659"/>
        <v>3.9136979125822948E-4</v>
      </c>
      <c r="AE3150" s="13">
        <f t="shared" si="3660"/>
        <v>1.3695788846864632E-3</v>
      </c>
      <c r="AF3150" s="13">
        <f t="shared" si="3661"/>
        <v>2.3963861842129014E-3</v>
      </c>
      <c r="AG3150" s="13">
        <f t="shared" si="3662"/>
        <v>2.7953442760624597E-3</v>
      </c>
      <c r="AH3150" s="13">
        <f t="shared" si="3663"/>
        <v>7.3315248325490634E-2</v>
      </c>
      <c r="AI3150" s="13">
        <f t="shared" si="3664"/>
        <v>6.9349336234863446E-2</v>
      </c>
      <c r="AJ3150" s="13">
        <f t="shared" si="3665"/>
        <v>3.2798978016582735E-2</v>
      </c>
      <c r="AK3150" s="13">
        <f t="shared" si="3666"/>
        <v>1.034158380683931E-2</v>
      </c>
      <c r="AL3150" s="13">
        <f t="shared" si="3667"/>
        <v>3.2380444360716914E-4</v>
      </c>
      <c r="AM3150" s="13">
        <f t="shared" si="3668"/>
        <v>7.4039809905952878E-5</v>
      </c>
      <c r="AN3150" s="13">
        <f t="shared" si="3669"/>
        <v>2.5909858792981245E-4</v>
      </c>
      <c r="AO3150" s="13">
        <f t="shared" si="3670"/>
        <v>4.5335123329257255E-4</v>
      </c>
      <c r="AP3150" s="13">
        <f t="shared" si="3671"/>
        <v>5.2882660707146757E-4</v>
      </c>
      <c r="AQ3150" s="13">
        <f t="shared" si="3672"/>
        <v>4.6265052316441256E-4</v>
      </c>
      <c r="AR3150" s="13">
        <f t="shared" si="3673"/>
        <v>5.131260423004104E-2</v>
      </c>
      <c r="AS3150" s="13">
        <f t="shared" si="3674"/>
        <v>4.8536902283100578E-2</v>
      </c>
      <c r="AT3150" s="13">
        <f t="shared" si="3675"/>
        <v>2.2955674522752333E-2</v>
      </c>
      <c r="AU3150" s="13">
        <f t="shared" si="3676"/>
        <v>7.2379703965027176E-3</v>
      </c>
      <c r="AV3150" s="13">
        <f t="shared" si="3677"/>
        <v>1.711609979334049E-3</v>
      </c>
      <c r="AW3150" s="13">
        <f t="shared" si="3678"/>
        <v>2.9773374034954543E-5</v>
      </c>
      <c r="AX3150" s="13">
        <f t="shared" si="3679"/>
        <v>1.1672450568394853E-5</v>
      </c>
      <c r="AY3150" s="13">
        <f t="shared" si="3680"/>
        <v>4.084715322463955E-5</v>
      </c>
      <c r="AZ3150" s="13">
        <f t="shared" si="3681"/>
        <v>7.1471278322433074E-5</v>
      </c>
      <c r="BA3150" s="13">
        <f t="shared" si="3682"/>
        <v>8.3370046980595788E-5</v>
      </c>
      <c r="BB3150" s="13">
        <f t="shared" si="3683"/>
        <v>7.2937320732429856E-5</v>
      </c>
      <c r="BC3150" s="13">
        <f t="shared" si="3684"/>
        <v>5.1048096512298001E-5</v>
      </c>
      <c r="BD3150" s="13">
        <f t="shared" si="3685"/>
        <v>2.9927645942303689E-2</v>
      </c>
      <c r="BE3150" s="13">
        <f t="shared" si="3686"/>
        <v>2.8308741067840825E-2</v>
      </c>
      <c r="BF3150" s="13">
        <f t="shared" si="3687"/>
        <v>1.3388704584233175E-2</v>
      </c>
      <c r="BG3150" s="13">
        <f t="shared" si="3688"/>
        <v>4.2214855125320451E-3</v>
      </c>
      <c r="BH3150" s="13">
        <f t="shared" si="3689"/>
        <v>9.9828216130246061E-4</v>
      </c>
      <c r="BI3150" s="13">
        <f t="shared" si="3690"/>
        <v>1.8885622525364952E-4</v>
      </c>
      <c r="BJ3150" s="14">
        <f t="shared" si="3691"/>
        <v>6.1357964865042976E-2</v>
      </c>
      <c r="BK3150" s="14">
        <f t="shared" si="3692"/>
        <v>9.7341425270503157E-2</v>
      </c>
      <c r="BL3150" s="14">
        <f t="shared" si="3693"/>
        <v>0.69220873928268778</v>
      </c>
      <c r="BM3150" s="14">
        <f t="shared" si="3694"/>
        <v>0.75488076854851072</v>
      </c>
      <c r="BN3150" s="14">
        <f t="shared" si="3695"/>
        <v>0.1798183192451438</v>
      </c>
    </row>
    <row r="3151" spans="1:66" x14ac:dyDescent="0.25">
      <c r="A3151" t="s">
        <v>19</v>
      </c>
      <c r="B3151" t="s">
        <v>141</v>
      </c>
      <c r="C3151" t="s">
        <v>21</v>
      </c>
      <c r="D3151" s="7" t="s">
        <v>571</v>
      </c>
      <c r="E3151" s="10">
        <f>VLOOKUP(A3151,home!$A$2:$E$405,3,FALSE)</f>
        <v>1.5857988165680501</v>
      </c>
      <c r="F3151" s="10">
        <f>VLOOKUP(B3151,home!$B$2:$E$405,3,FALSE)</f>
        <v>0.95</v>
      </c>
      <c r="G3151" s="10">
        <f>VLOOKUP(C3151,away!$B$2:$E$405,4,FALSE)</f>
        <v>0.79</v>
      </c>
      <c r="H3151" s="10">
        <f>VLOOKUP(A3151,away!$A$2:$E$405,3,FALSE)</f>
        <v>1.24852071005917</v>
      </c>
      <c r="I3151" s="10">
        <f>VLOOKUP(C3151,away!$B$2:$E$405,3,FALSE)</f>
        <v>0.79</v>
      </c>
      <c r="J3151" s="10">
        <f>VLOOKUP(B3151,home!$B$2:$E$405,4,FALSE)</f>
        <v>1.1000000000000001</v>
      </c>
      <c r="K3151" s="12">
        <f t="shared" si="3640"/>
        <v>1.1901420118343216</v>
      </c>
      <c r="L3151" s="12">
        <f t="shared" si="3641"/>
        <v>1.084964497041419</v>
      </c>
      <c r="M3151" s="13">
        <f t="shared" si="3642"/>
        <v>0.10278596023518992</v>
      </c>
      <c r="N3151" s="13">
        <f t="shared" si="3643"/>
        <v>0.12232988950263152</v>
      </c>
      <c r="O3151" s="13">
        <f t="shared" si="3644"/>
        <v>0.11151911764949213</v>
      </c>
      <c r="P3151" s="13">
        <f t="shared" si="3645"/>
        <v>0.13272358703735496</v>
      </c>
      <c r="Q3151" s="13">
        <f t="shared" si="3646"/>
        <v>7.2794970400066078E-2</v>
      </c>
      <c r="R3151" s="13">
        <f t="shared" si="3647"/>
        <v>6.0497141695542024E-2</v>
      </c>
      <c r="S3151" s="13">
        <f t="shared" si="3648"/>
        <v>4.2845225446537835E-2</v>
      </c>
      <c r="T3151" s="13">
        <f t="shared" si="3649"/>
        <v>7.8979958447252682E-2</v>
      </c>
      <c r="U3151" s="13">
        <f t="shared" si="3650"/>
        <v>7.2000189927758404E-2</v>
      </c>
      <c r="V3151" s="13">
        <f t="shared" si="3651"/>
        <v>6.1471560206568156E-3</v>
      </c>
      <c r="W3151" s="13">
        <f t="shared" si="3652"/>
        <v>2.887878417445151E-2</v>
      </c>
      <c r="X3151" s="13">
        <f t="shared" si="3653"/>
        <v>3.1332455547001474E-2</v>
      </c>
      <c r="Y3151" s="13">
        <f t="shared" si="3654"/>
        <v>1.6997300936812534E-2</v>
      </c>
      <c r="Z3151" s="13">
        <f t="shared" si="3655"/>
        <v>2.1879083637382401E-2</v>
      </c>
      <c r="AA3151" s="13">
        <f t="shared" si="3656"/>
        <v>2.6039216617285678E-2</v>
      </c>
      <c r="AB3151" s="13">
        <f t="shared" si="3657"/>
        <v>1.5495182825743041E-2</v>
      </c>
      <c r="AC3151" s="13">
        <f t="shared" si="3658"/>
        <v>4.9609924550554152E-4</v>
      </c>
      <c r="AD3151" s="13">
        <f t="shared" si="3659"/>
        <v>8.5924635741777174E-3</v>
      </c>
      <c r="AE3151" s="13">
        <f t="shared" si="3660"/>
        <v>9.3225179201044395E-3</v>
      </c>
      <c r="AF3151" s="13">
        <f t="shared" si="3661"/>
        <v>5.0573004831728644E-3</v>
      </c>
      <c r="AG3151" s="13">
        <f t="shared" si="3662"/>
        <v>1.8289971583709905E-3</v>
      </c>
      <c r="AH3151" s="13">
        <f t="shared" si="3663"/>
        <v>5.9345072435899341E-3</v>
      </c>
      <c r="AI3151" s="13">
        <f t="shared" si="3664"/>
        <v>7.0629063901314782E-3</v>
      </c>
      <c r="AJ3151" s="13">
        <f t="shared" si="3665"/>
        <v>4.2029308102742823E-3</v>
      </c>
      <c r="AK3151" s="13">
        <f t="shared" si="3666"/>
        <v>1.6673615100467631E-3</v>
      </c>
      <c r="AL3151" s="13">
        <f t="shared" si="3667"/>
        <v>2.5623760770190637E-5</v>
      </c>
      <c r="AM3151" s="13">
        <f t="shared" si="3668"/>
        <v>2.0452503769569979E-3</v>
      </c>
      <c r="AN3151" s="13">
        <f t="shared" si="3669"/>
        <v>2.2190240465589216E-3</v>
      </c>
      <c r="AO3151" s="13">
        <f t="shared" si="3670"/>
        <v>1.2037811542988074E-3</v>
      </c>
      <c r="AP3151" s="13">
        <f t="shared" si="3671"/>
        <v>4.3535327154058139E-4</v>
      </c>
      <c r="AQ3151" s="13">
        <f t="shared" si="3672"/>
        <v>1.180857108230908E-4</v>
      </c>
      <c r="AR3151" s="13">
        <f t="shared" si="3673"/>
        <v>1.2877459333460425E-3</v>
      </c>
      <c r="AS3151" s="13">
        <f t="shared" si="3674"/>
        <v>1.5326005358439251E-3</v>
      </c>
      <c r="AT3151" s="13">
        <f t="shared" si="3675"/>
        <v>9.120061425338243E-4</v>
      </c>
      <c r="AU3151" s="13">
        <f t="shared" si="3676"/>
        <v>3.6180560842682155E-4</v>
      </c>
      <c r="AV3151" s="13">
        <f t="shared" si="3677"/>
        <v>1.0765001367650948E-4</v>
      </c>
      <c r="AW3151" s="13">
        <f t="shared" si="3678"/>
        <v>9.1908289458583913E-7</v>
      </c>
      <c r="AX3151" s="13">
        <f t="shared" si="3679"/>
        <v>4.0568973305608457E-4</v>
      </c>
      <c r="AY3151" s="13">
        <f t="shared" si="3680"/>
        <v>4.4015895718006233E-4</v>
      </c>
      <c r="AZ3151" s="13">
        <f t="shared" si="3681"/>
        <v>2.3877842079757087E-4</v>
      </c>
      <c r="BA3151" s="13">
        <f t="shared" si="3682"/>
        <v>8.6355369741660258E-5</v>
      </c>
      <c r="BB3151" s="13">
        <f t="shared" si="3683"/>
        <v>2.3423127574646545E-5</v>
      </c>
      <c r="BC3151" s="13">
        <f t="shared" si="3684"/>
        <v>5.0826523656326772E-6</v>
      </c>
      <c r="BD3151" s="13">
        <f t="shared" si="3685"/>
        <v>2.3285976981498685E-4</v>
      </c>
      <c r="BE3151" s="13">
        <f t="shared" si="3686"/>
        <v>2.7713619492288549E-4</v>
      </c>
      <c r="BF3151" s="13">
        <f t="shared" si="3687"/>
        <v>1.6491571428881586E-4</v>
      </c>
      <c r="BG3151" s="13">
        <f t="shared" si="3688"/>
        <v>6.5424373328928483E-5</v>
      </c>
      <c r="BH3151" s="13">
        <f t="shared" si="3689"/>
        <v>1.9466073824172659E-5</v>
      </c>
      <c r="BI3151" s="13">
        <f t="shared" si="3690"/>
        <v>4.6334784527232526E-6</v>
      </c>
      <c r="BJ3151" s="14">
        <f t="shared" si="3691"/>
        <v>0.3833356209649359</v>
      </c>
      <c r="BK3151" s="14">
        <f t="shared" si="3692"/>
        <v>0.28546381070319532</v>
      </c>
      <c r="BL3151" s="14">
        <f t="shared" si="3693"/>
        <v>0.30938479850832329</v>
      </c>
      <c r="BM3151" s="14">
        <f t="shared" si="3694"/>
        <v>0.39697340741927484</v>
      </c>
      <c r="BN3151" s="14">
        <f t="shared" si="3695"/>
        <v>0.60265066652027666</v>
      </c>
    </row>
    <row r="3152" spans="1:66" x14ac:dyDescent="0.25">
      <c r="A3152" t="s">
        <v>19</v>
      </c>
      <c r="B3152" t="s">
        <v>243</v>
      </c>
      <c r="C3152" t="s">
        <v>250</v>
      </c>
      <c r="D3152" s="7" t="s">
        <v>571</v>
      </c>
      <c r="E3152" s="10">
        <f>VLOOKUP(A3152,home!$A$2:$E$405,3,FALSE)</f>
        <v>1.5857988165680501</v>
      </c>
      <c r="F3152" s="10">
        <f>VLOOKUP(B3152,home!$B$2:$E$405,3,FALSE)</f>
        <v>1.02</v>
      </c>
      <c r="G3152" s="10">
        <f>VLOOKUP(C3152,away!$B$2:$E$405,4,FALSE)</f>
        <v>1.34</v>
      </c>
      <c r="H3152" s="10">
        <f>VLOOKUP(A3152,away!$A$2:$E$405,3,FALSE)</f>
        <v>1.24852071005917</v>
      </c>
      <c r="I3152" s="10">
        <f>VLOOKUP(C3152,away!$B$2:$E$405,3,FALSE)</f>
        <v>0.55000000000000004</v>
      </c>
      <c r="J3152" s="10">
        <f>VLOOKUP(B3152,home!$B$2:$E$405,4,FALSE)</f>
        <v>0.9</v>
      </c>
      <c r="K3152" s="12">
        <f t="shared" si="3640"/>
        <v>2.1674698224852111</v>
      </c>
      <c r="L3152" s="12">
        <f t="shared" si="3641"/>
        <v>0.61801775147928917</v>
      </c>
      <c r="M3152" s="13">
        <f t="shared" si="3642"/>
        <v>6.1698998870480505E-2</v>
      </c>
      <c r="N3152" s="13">
        <f t="shared" si="3643"/>
        <v>0.13373071812931564</v>
      </c>
      <c r="O3152" s="13">
        <f t="shared" si="3644"/>
        <v>3.8131076550457568E-2</v>
      </c>
      <c r="P3152" s="13">
        <f t="shared" si="3645"/>
        <v>8.2647957721990253E-2</v>
      </c>
      <c r="Q3152" s="13">
        <f t="shared" si="3646"/>
        <v>0.1449286479422838</v>
      </c>
      <c r="R3152" s="13">
        <f t="shared" si="3647"/>
        <v>1.1782841095599217E-2</v>
      </c>
      <c r="S3152" s="13">
        <f t="shared" si="3648"/>
        <v>2.7677454418486468E-2</v>
      </c>
      <c r="T3152" s="13">
        <f t="shared" si="3649"/>
        <v>8.9568477126223733E-2</v>
      </c>
      <c r="U3152" s="13">
        <f t="shared" si="3650"/>
        <v>2.5538952497849886E-2</v>
      </c>
      <c r="V3152" s="13">
        <f t="shared" si="3651"/>
        <v>4.1194348990137072E-3</v>
      </c>
      <c r="W3152" s="13">
        <f t="shared" si="3652"/>
        <v>0.10470949027616118</v>
      </c>
      <c r="X3152" s="13">
        <f t="shared" si="3653"/>
        <v>6.4712323739015629E-2</v>
      </c>
      <c r="Y3152" s="13">
        <f t="shared" si="3654"/>
        <v>1.9996682405093131E-2</v>
      </c>
      <c r="Z3152" s="13">
        <f t="shared" si="3655"/>
        <v>2.4273349866466639E-3</v>
      </c>
      <c r="AA3152" s="13">
        <f t="shared" si="3656"/>
        <v>5.2611753326191873E-3</v>
      </c>
      <c r="AB3152" s="13">
        <f t="shared" si="3657"/>
        <v>5.7017193821278416E-3</v>
      </c>
      <c r="AC3152" s="13">
        <f t="shared" si="3658"/>
        <v>3.4488290694035503E-4</v>
      </c>
      <c r="AD3152" s="13">
        <f t="shared" si="3659"/>
        <v>5.6738665075346993E-2</v>
      </c>
      <c r="AE3152" s="13">
        <f t="shared" si="3660"/>
        <v>3.5065502211802421E-2</v>
      </c>
      <c r="AF3152" s="13">
        <f t="shared" si="3661"/>
        <v>1.0835551415715086E-2</v>
      </c>
      <c r="AG3152" s="13">
        <f t="shared" si="3662"/>
        <v>2.2321877073261556E-3</v>
      </c>
      <c r="AH3152" s="13">
        <f t="shared" si="3663"/>
        <v>3.7503402763359539E-4</v>
      </c>
      <c r="AI3152" s="13">
        <f t="shared" si="3664"/>
        <v>8.128749373009028E-4</v>
      </c>
      <c r="AJ3152" s="13">
        <f t="shared" si="3665"/>
        <v>8.8094094802713258E-4</v>
      </c>
      <c r="AK3152" s="13">
        <f t="shared" si="3666"/>
        <v>6.3647097341344098E-4</v>
      </c>
      <c r="AL3152" s="13">
        <f t="shared" si="3667"/>
        <v>1.8479306590811523E-5</v>
      </c>
      <c r="AM3152" s="13">
        <f t="shared" si="3668"/>
        <v>2.4595868863782046E-2</v>
      </c>
      <c r="AN3152" s="13">
        <f t="shared" si="3669"/>
        <v>1.5200683570874039E-2</v>
      </c>
      <c r="AO3152" s="13">
        <f t="shared" si="3670"/>
        <v>4.6971461407098727E-3</v>
      </c>
      <c r="AP3152" s="13">
        <f t="shared" si="3671"/>
        <v>9.6763989875037876E-4</v>
      </c>
      <c r="AQ3152" s="13">
        <f t="shared" si="3672"/>
        <v>1.49504658616839E-4</v>
      </c>
      <c r="AR3152" s="13">
        <f t="shared" si="3673"/>
        <v>4.6355537297267265E-5</v>
      </c>
      <c r="AS3152" s="13">
        <f t="shared" si="3674"/>
        <v>1.0047422819691446E-4</v>
      </c>
      <c r="AT3152" s="13">
        <f t="shared" si="3675"/>
        <v>1.088874287771524E-4</v>
      </c>
      <c r="AU3152" s="13">
        <f t="shared" si="3676"/>
        <v>7.8670071974161878E-5</v>
      </c>
      <c r="AV3152" s="13">
        <f t="shared" si="3677"/>
        <v>4.2628751734183846E-5</v>
      </c>
      <c r="AW3152" s="13">
        <f t="shared" si="3678"/>
        <v>6.8760207612262962E-7</v>
      </c>
      <c r="AX3152" s="13">
        <f t="shared" si="3679"/>
        <v>8.8851339200085363E-3</v>
      </c>
      <c r="AY3152" s="13">
        <f t="shared" si="3680"/>
        <v>5.4911704868360377E-3</v>
      </c>
      <c r="AZ3152" s="13">
        <f t="shared" si="3681"/>
        <v>1.6968204186319207E-3</v>
      </c>
      <c r="BA3152" s="13">
        <f t="shared" si="3682"/>
        <v>3.4955504659568194E-4</v>
      </c>
      <c r="BB3152" s="13">
        <f t="shared" si="3683"/>
        <v>5.4007805978825367E-5</v>
      </c>
      <c r="BC3152" s="13">
        <f t="shared" si="3684"/>
        <v>6.6755565626726753E-6</v>
      </c>
      <c r="BD3152" s="13">
        <f t="shared" si="3685"/>
        <v>4.774757488178571E-6</v>
      </c>
      <c r="BE3152" s="13">
        <f t="shared" si="3686"/>
        <v>1.0349142765312339E-5</v>
      </c>
      <c r="BF3152" s="13">
        <f t="shared" si="3687"/>
        <v>1.1215727316202822E-5</v>
      </c>
      <c r="BG3152" s="13">
        <f t="shared" si="3688"/>
        <v>8.1032501650308908E-6</v>
      </c>
      <c r="BH3152" s="13">
        <f t="shared" si="3689"/>
        <v>4.3908875491881898E-6</v>
      </c>
      <c r="BI3152" s="13">
        <f t="shared" si="3690"/>
        <v>1.9034232513582901E-6</v>
      </c>
      <c r="BJ3152" s="14">
        <f t="shared" si="3691"/>
        <v>0.72461245239563055</v>
      </c>
      <c r="BK3152" s="14">
        <f t="shared" si="3692"/>
        <v>0.18199837861033813</v>
      </c>
      <c r="BL3152" s="14">
        <f t="shared" si="3693"/>
        <v>8.9538838951543742E-2</v>
      </c>
      <c r="BM3152" s="14">
        <f t="shared" si="3694"/>
        <v>0.52016628174927237</v>
      </c>
      <c r="BN3152" s="14">
        <f t="shared" si="3695"/>
        <v>0.47292024031012703</v>
      </c>
    </row>
    <row r="3153" spans="1:66" x14ac:dyDescent="0.25">
      <c r="A3153" t="s">
        <v>19</v>
      </c>
      <c r="B3153" t="s">
        <v>254</v>
      </c>
      <c r="C3153" t="s">
        <v>20</v>
      </c>
      <c r="D3153" s="7" t="s">
        <v>571</v>
      </c>
      <c r="E3153" s="10">
        <f>VLOOKUP(A3153,home!$A$2:$E$405,3,FALSE)</f>
        <v>1.5857988165680501</v>
      </c>
      <c r="F3153" s="10">
        <f>VLOOKUP(B3153,home!$B$2:$E$405,3,FALSE)</f>
        <v>0.79</v>
      </c>
      <c r="G3153" s="10">
        <f>VLOOKUP(C3153,away!$B$2:$E$405,4,FALSE)</f>
        <v>1.1000000000000001</v>
      </c>
      <c r="H3153" s="10">
        <f>VLOOKUP(A3153,away!$A$2:$E$405,3,FALSE)</f>
        <v>1.24852071005917</v>
      </c>
      <c r="I3153" s="10">
        <f>VLOOKUP(C3153,away!$B$2:$E$405,3,FALSE)</f>
        <v>0.79</v>
      </c>
      <c r="J3153" s="10">
        <f>VLOOKUP(B3153,home!$B$2:$E$405,4,FALSE)</f>
        <v>1.8</v>
      </c>
      <c r="K3153" s="12">
        <f t="shared" si="3640"/>
        <v>1.3780591715976358</v>
      </c>
      <c r="L3153" s="12">
        <f t="shared" si="3641"/>
        <v>1.7753964497041399</v>
      </c>
      <c r="M3153" s="13">
        <f t="shared" si="3642"/>
        <v>4.2704301705602694E-2</v>
      </c>
      <c r="N3153" s="13">
        <f t="shared" si="3643"/>
        <v>5.8849054632078353E-2</v>
      </c>
      <c r="O3153" s="13">
        <f t="shared" si="3644"/>
        <v>7.5817065635221462E-2</v>
      </c>
      <c r="P3153" s="13">
        <f t="shared" si="3645"/>
        <v>0.10448040266223686</v>
      </c>
      <c r="Q3153" s="13">
        <f t="shared" si="3646"/>
        <v>4.0548739737792966E-2</v>
      </c>
      <c r="R3153" s="13">
        <f t="shared" si="3647"/>
        <v>6.7302674577878974E-2</v>
      </c>
      <c r="S3153" s="13">
        <f t="shared" si="3648"/>
        <v>6.3905473830936019E-2</v>
      </c>
      <c r="T3153" s="13">
        <f t="shared" si="3649"/>
        <v>7.1990088570454788E-2</v>
      </c>
      <c r="U3153" s="13">
        <f t="shared" si="3650"/>
        <v>9.2747067975097172E-2</v>
      </c>
      <c r="V3153" s="13">
        <f t="shared" si="3651"/>
        <v>1.7372357692587753E-2</v>
      </c>
      <c r="W3153" s="13">
        <f t="shared" si="3652"/>
        <v>1.862618756413037E-2</v>
      </c>
      <c r="X3153" s="13">
        <f t="shared" si="3653"/>
        <v>3.3068867272880449E-2</v>
      </c>
      <c r="Y3153" s="13">
        <f t="shared" si="3654"/>
        <v>2.9355174776004696E-2</v>
      </c>
      <c r="Z3153" s="13">
        <f t="shared" si="3655"/>
        <v>3.9829643167053133E-2</v>
      </c>
      <c r="AA3153" s="13">
        <f t="shared" si="3656"/>
        <v>5.488760506781868E-2</v>
      </c>
      <c r="AB3153" s="13">
        <f t="shared" si="3657"/>
        <v>3.7819183785368214E-2</v>
      </c>
      <c r="AC3153" s="13">
        <f t="shared" si="3658"/>
        <v>2.6564521231180862E-3</v>
      </c>
      <c r="AD3153" s="13">
        <f t="shared" si="3659"/>
        <v>6.4169971511619213E-3</v>
      </c>
      <c r="AE3153" s="13">
        <f t="shared" si="3660"/>
        <v>1.1392713959934454E-2</v>
      </c>
      <c r="AF3153" s="13">
        <f t="shared" si="3661"/>
        <v>1.0113291958481213E-2</v>
      </c>
      <c r="AG3153" s="13">
        <f t="shared" si="3662"/>
        <v>5.9850342126363237E-3</v>
      </c>
      <c r="AH3153" s="13">
        <f t="shared" si="3663"/>
        <v>1.7678351767942226E-2</v>
      </c>
      <c r="AI3153" s="13">
        <f t="shared" si="3664"/>
        <v>2.4361814792542066E-2</v>
      </c>
      <c r="AJ3153" s="13">
        <f t="shared" si="3665"/>
        <v>1.6786011155812776E-2</v>
      </c>
      <c r="AK3153" s="13">
        <f t="shared" si="3666"/>
        <v>7.7107055426026763E-3</v>
      </c>
      <c r="AL3153" s="13">
        <f t="shared" si="3667"/>
        <v>2.5997117516610125E-4</v>
      </c>
      <c r="AM3153" s="13">
        <f t="shared" si="3668"/>
        <v>1.7686003556549167E-3</v>
      </c>
      <c r="AN3153" s="13">
        <f t="shared" si="3669"/>
        <v>3.1399667923752176E-3</v>
      </c>
      <c r="AO3153" s="13">
        <f t="shared" si="3670"/>
        <v>2.7873429476859297E-3</v>
      </c>
      <c r="AP3153" s="13">
        <f t="shared" si="3671"/>
        <v>1.6495462578098238E-3</v>
      </c>
      <c r="AQ3153" s="13">
        <f t="shared" si="3672"/>
        <v>7.3214964243457795E-4</v>
      </c>
      <c r="AR3153" s="13">
        <f t="shared" si="3673"/>
        <v>6.2772165930851118E-3</v>
      </c>
      <c r="AS3153" s="13">
        <f t="shared" si="3674"/>
        <v>8.6503758982058032E-3</v>
      </c>
      <c r="AT3153" s="13">
        <f t="shared" si="3675"/>
        <v>5.9603649221448233E-3</v>
      </c>
      <c r="AU3153" s="13">
        <f t="shared" si="3676"/>
        <v>2.7379118490101673E-3</v>
      </c>
      <c r="AV3153" s="13">
        <f t="shared" si="3677"/>
        <v>9.4325113363857578E-4</v>
      </c>
      <c r="AW3153" s="13">
        <f t="shared" si="3678"/>
        <v>1.7667939747602579E-5</v>
      </c>
      <c r="AX3153" s="13">
        <f t="shared" si="3679"/>
        <v>4.0620599016684937E-4</v>
      </c>
      <c r="AY3153" s="13">
        <f t="shared" si="3680"/>
        <v>7.2117667279077895E-4</v>
      </c>
      <c r="AZ3153" s="13">
        <f t="shared" si="3681"/>
        <v>6.4018725224109679E-4</v>
      </c>
      <c r="BA3153" s="13">
        <f t="shared" si="3682"/>
        <v>3.7886205825823059E-4</v>
      </c>
      <c r="BB3153" s="13">
        <f t="shared" si="3683"/>
        <v>1.6815758828981643E-4</v>
      </c>
      <c r="BC3153" s="13">
        <f t="shared" si="3684"/>
        <v>5.9709277048110162E-5</v>
      </c>
      <c r="BD3153" s="13">
        <f t="shared" si="3685"/>
        <v>1.8574246755645341E-3</v>
      </c>
      <c r="BE3153" s="13">
        <f t="shared" si="3686"/>
        <v>2.5596411097134693E-3</v>
      </c>
      <c r="BF3153" s="13">
        <f t="shared" si="3687"/>
        <v>1.7636684536194989E-3</v>
      </c>
      <c r="BG3153" s="13">
        <f t="shared" si="3688"/>
        <v>8.1014649605592331E-4</v>
      </c>
      <c r="BH3153" s="13">
        <f t="shared" si="3689"/>
        <v>2.7910745230688824E-4</v>
      </c>
      <c r="BI3153" s="13">
        <f t="shared" si="3690"/>
        <v>7.6925316902551401E-5</v>
      </c>
      <c r="BJ3153" s="14">
        <f t="shared" si="3691"/>
        <v>0.29879805467031073</v>
      </c>
      <c r="BK3153" s="14">
        <f t="shared" si="3692"/>
        <v>0.23210013586243827</v>
      </c>
      <c r="BL3153" s="14">
        <f t="shared" si="3693"/>
        <v>0.42702651420053167</v>
      </c>
      <c r="BM3153" s="14">
        <f t="shared" si="3694"/>
        <v>0.60734860021647941</v>
      </c>
      <c r="BN3153" s="14">
        <f t="shared" si="3695"/>
        <v>0.38970223895081135</v>
      </c>
    </row>
    <row r="3154" spans="1:66" x14ac:dyDescent="0.25">
      <c r="A3154" t="s">
        <v>19</v>
      </c>
      <c r="B3154" t="s">
        <v>249</v>
      </c>
      <c r="C3154" t="s">
        <v>248</v>
      </c>
      <c r="D3154" s="7" t="s">
        <v>571</v>
      </c>
      <c r="E3154" s="10">
        <f>VLOOKUP(A3154,home!$A$2:$E$405,3,FALSE)</f>
        <v>1.5857988165680501</v>
      </c>
      <c r="F3154" s="10">
        <f>VLOOKUP(B3154,home!$B$2:$E$405,3,FALSE)</f>
        <v>1.61</v>
      </c>
      <c r="G3154" s="10">
        <f>VLOOKUP(C3154,away!$B$2:$E$405,4,FALSE)</f>
        <v>1.73</v>
      </c>
      <c r="H3154" s="10">
        <f>VLOOKUP(A3154,away!$A$2:$E$405,3,FALSE)</f>
        <v>1.24852071005917</v>
      </c>
      <c r="I3154" s="10">
        <f>VLOOKUP(C3154,away!$B$2:$E$405,3,FALSE)</f>
        <v>1.02</v>
      </c>
      <c r="J3154" s="10">
        <f>VLOOKUP(B3154,home!$B$2:$E$405,4,FALSE)</f>
        <v>0.89</v>
      </c>
      <c r="K3154" s="12">
        <f t="shared" si="3640"/>
        <v>4.4169254437869903</v>
      </c>
      <c r="L3154" s="12">
        <f t="shared" si="3641"/>
        <v>1.1334071005917146</v>
      </c>
      <c r="M3154" s="13">
        <f t="shared" si="3642"/>
        <v>3.8861647063472456E-3</v>
      </c>
      <c r="N3154" s="13">
        <f t="shared" si="3643"/>
        <v>1.7164899770212148E-2</v>
      </c>
      <c r="O3154" s="13">
        <f t="shared" si="3644"/>
        <v>4.4046066722428839E-3</v>
      </c>
      <c r="P3154" s="13">
        <f t="shared" si="3645"/>
        <v>1.9454819280503535E-2</v>
      </c>
      <c r="Q3154" s="13">
        <f t="shared" si="3646"/>
        <v>3.7908041267551748E-2</v>
      </c>
      <c r="R3154" s="13">
        <f t="shared" si="3647"/>
        <v>2.4961062388168648E-3</v>
      </c>
      <c r="S3154" s="13">
        <f t="shared" si="3648"/>
        <v>2.4348555827990725E-2</v>
      </c>
      <c r="T3154" s="13">
        <f t="shared" si="3649"/>
        <v>4.296524314216689E-2</v>
      </c>
      <c r="U3154" s="13">
        <f t="shared" si="3650"/>
        <v>1.1025115156625655E-2</v>
      </c>
      <c r="V3154" s="13">
        <f t="shared" si="3651"/>
        <v>1.3543680356943205E-2</v>
      </c>
      <c r="W3154" s="13">
        <f t="shared" si="3652"/>
        <v>5.5812330666258847E-2</v>
      </c>
      <c r="X3154" s="13">
        <f t="shared" si="3653"/>
        <v>6.3258091877710476E-2</v>
      </c>
      <c r="Y3154" s="13">
        <f t="shared" si="3654"/>
        <v>3.5848585252040079E-2</v>
      </c>
      <c r="Z3154" s="13">
        <f t="shared" si="3655"/>
        <v>9.4303484496877023E-4</v>
      </c>
      <c r="AA3154" s="13">
        <f t="shared" si="3656"/>
        <v>4.165314601120281E-3</v>
      </c>
      <c r="AB3154" s="13">
        <f t="shared" si="3657"/>
        <v>9.1989420215328153E-3</v>
      </c>
      <c r="AC3154" s="13">
        <f t="shared" si="3658"/>
        <v>4.2376268385331123E-3</v>
      </c>
      <c r="AD3154" s="13">
        <f t="shared" si="3659"/>
        <v>6.1629725849212912E-2</v>
      </c>
      <c r="AE3154" s="13">
        <f t="shared" si="3660"/>
        <v>6.9851568885018644E-2</v>
      </c>
      <c r="AF3154" s="13">
        <f t="shared" si="3661"/>
        <v>3.9585132080875725E-2</v>
      </c>
      <c r="AG3154" s="13">
        <f t="shared" si="3662"/>
        <v>1.4955356592775131E-2</v>
      </c>
      <c r="AH3154" s="13">
        <f t="shared" si="3663"/>
        <v>2.6721059734825282E-4</v>
      </c>
      <c r="AI3154" s="13">
        <f t="shared" si="3664"/>
        <v>1.1802492862770183E-3</v>
      </c>
      <c r="AJ3154" s="13">
        <f t="shared" si="3665"/>
        <v>2.6065365512841989E-3</v>
      </c>
      <c r="AK3154" s="13">
        <f t="shared" si="3666"/>
        <v>3.8376258711759902E-3</v>
      </c>
      <c r="AL3154" s="13">
        <f t="shared" si="3667"/>
        <v>8.4857200403493777E-4</v>
      </c>
      <c r="AM3154" s="13">
        <f t="shared" si="3668"/>
        <v>5.4442780839401038E-2</v>
      </c>
      <c r="AN3154" s="13">
        <f t="shared" si="3669"/>
        <v>6.1705834379335682E-2</v>
      </c>
      <c r="AO3154" s="13">
        <f t="shared" si="3670"/>
        <v>3.4968915416737717E-2</v>
      </c>
      <c r="AP3154" s="13">
        <f t="shared" si="3671"/>
        <v>1.3211339011107192E-2</v>
      </c>
      <c r="AQ3154" s="13">
        <f t="shared" si="3672"/>
        <v>3.7434563608783043E-3</v>
      </c>
      <c r="AR3154" s="13">
        <f t="shared" si="3673"/>
        <v>6.0571677677572648E-5</v>
      </c>
      <c r="AS3154" s="13">
        <f t="shared" si="3674"/>
        <v>2.6754058430693512E-4</v>
      </c>
      <c r="AT3154" s="13">
        <f t="shared" si="3675"/>
        <v>5.9085340703547002E-4</v>
      </c>
      <c r="AU3154" s="13">
        <f t="shared" si="3676"/>
        <v>8.6991848236106614E-4</v>
      </c>
      <c r="AV3154" s="13">
        <f t="shared" si="3677"/>
        <v>9.6059126969028942E-4</v>
      </c>
      <c r="AW3154" s="13">
        <f t="shared" si="3678"/>
        <v>1.1800276845668193E-4</v>
      </c>
      <c r="AX3154" s="13">
        <f t="shared" si="3679"/>
        <v>4.0078283986678218E-2</v>
      </c>
      <c r="AY3154" s="13">
        <f t="shared" si="3680"/>
        <v>4.54250116500323E-2</v>
      </c>
      <c r="AZ3154" s="13">
        <f t="shared" si="3681"/>
        <v>2.5742515374303995E-2</v>
      </c>
      <c r="BA3154" s="13">
        <f t="shared" si="3682"/>
        <v>9.7255832374425026E-3</v>
      </c>
      <c r="BB3154" s="13">
        <f t="shared" si="3683"/>
        <v>2.7557612746782725E-3</v>
      </c>
      <c r="BC3154" s="13">
        <f t="shared" si="3684"/>
        <v>6.2467987925120554E-4</v>
      </c>
      <c r="BD3154" s="13">
        <f t="shared" si="3685"/>
        <v>1.1442061595752255E-5</v>
      </c>
      <c r="BE3154" s="13">
        <f t="shared" si="3686"/>
        <v>5.0538732991656103E-5</v>
      </c>
      <c r="BF3154" s="13">
        <f t="shared" si="3687"/>
        <v>1.1161290782380143E-4</v>
      </c>
      <c r="BG3154" s="13">
        <f t="shared" si="3688"/>
        <v>1.643286308073335E-4</v>
      </c>
      <c r="BH3154" s="13">
        <f t="shared" si="3689"/>
        <v>1.8145682763889753E-4</v>
      </c>
      <c r="BI3154" s="13">
        <f t="shared" si="3690"/>
        <v>1.6029625578942335E-4</v>
      </c>
      <c r="BJ3154" s="14">
        <f t="shared" si="3691"/>
        <v>0.73140313679366886</v>
      </c>
      <c r="BK3154" s="14">
        <f t="shared" si="3692"/>
        <v>0.11174443066438505</v>
      </c>
      <c r="BL3154" s="14">
        <f t="shared" si="3693"/>
        <v>4.2610857834142153E-2</v>
      </c>
      <c r="BM3154" s="14">
        <f t="shared" si="3694"/>
        <v>0.7560798133199147</v>
      </c>
      <c r="BN3154" s="14">
        <f t="shared" si="3695"/>
        <v>8.5314637935674426E-2</v>
      </c>
    </row>
    <row r="3155" spans="1:66" x14ac:dyDescent="0.25">
      <c r="A3155" t="s">
        <v>19</v>
      </c>
      <c r="B3155" t="s">
        <v>146</v>
      </c>
      <c r="C3155" t="s">
        <v>352</v>
      </c>
      <c r="D3155" s="7" t="s">
        <v>571</v>
      </c>
      <c r="E3155" s="10">
        <f>VLOOKUP(A3155,home!$A$2:$E$405,3,FALSE)</f>
        <v>1.5857988165680501</v>
      </c>
      <c r="F3155" s="10">
        <f>VLOOKUP(B3155,home!$B$2:$E$405,3,FALSE)</f>
        <v>0.71</v>
      </c>
      <c r="G3155" s="10">
        <f>VLOOKUP(C3155,away!$B$2:$E$405,4,FALSE)</f>
        <v>1.26</v>
      </c>
      <c r="H3155" s="10">
        <f>VLOOKUP(A3155,away!$A$2:$E$405,3,FALSE)</f>
        <v>1.24852071005917</v>
      </c>
      <c r="I3155" s="10">
        <f>VLOOKUP(C3155,away!$B$2:$E$405,3,FALSE)</f>
        <v>0.42</v>
      </c>
      <c r="J3155" s="10">
        <f>VLOOKUP(B3155,home!$B$2:$E$405,4,FALSE)</f>
        <v>0.9</v>
      </c>
      <c r="K3155" s="12">
        <f t="shared" si="3640"/>
        <v>1.4186556213017776</v>
      </c>
      <c r="L3155" s="12">
        <f t="shared" si="3641"/>
        <v>0.47194082840236629</v>
      </c>
      <c r="M3155" s="13">
        <f t="shared" si="3642"/>
        <v>0.15098172896741202</v>
      </c>
      <c r="N3155" s="13">
        <f t="shared" si="3643"/>
        <v>0.21419107851348046</v>
      </c>
      <c r="O3155" s="13">
        <f t="shared" si="3644"/>
        <v>7.1254442242501964E-2</v>
      </c>
      <c r="P3155" s="13">
        <f t="shared" si="3645"/>
        <v>0.10108551503004823</v>
      </c>
      <c r="Q3155" s="13">
        <f t="shared" si="3646"/>
        <v>0.15193168878291977</v>
      </c>
      <c r="R3155" s="13">
        <f t="shared" si="3647"/>
        <v>1.681394024963747E-2</v>
      </c>
      <c r="S3155" s="13">
        <f t="shared" si="3648"/>
        <v>1.6919731643647479E-2</v>
      </c>
      <c r="T3155" s="13">
        <f t="shared" si="3649"/>
        <v>7.1702767064781639E-2</v>
      </c>
      <c r="U3155" s="13">
        <f t="shared" si="3650"/>
        <v>2.3853190851380407E-2</v>
      </c>
      <c r="V3155" s="13">
        <f t="shared" si="3651"/>
        <v>1.2586804738012527E-3</v>
      </c>
      <c r="W3155" s="13">
        <f t="shared" si="3652"/>
        <v>7.184624811525378E-2</v>
      </c>
      <c r="X3155" s="13">
        <f t="shared" si="3653"/>
        <v>3.3907177853114812E-2</v>
      </c>
      <c r="Y3155" s="13">
        <f t="shared" si="3654"/>
        <v>8.0010908023926859E-3</v>
      </c>
      <c r="Z3155" s="13">
        <f t="shared" si="3655"/>
        <v>2.6450616300405993E-3</v>
      </c>
      <c r="AA3155" s="13">
        <f t="shared" si="3656"/>
        <v>3.7524315501467381E-3</v>
      </c>
      <c r="AB3155" s="13">
        <f t="shared" si="3657"/>
        <v>2.6617040560829074E-3</v>
      </c>
      <c r="AC3155" s="13">
        <f t="shared" si="3658"/>
        <v>5.2669603146122721E-5</v>
      </c>
      <c r="AD3155" s="13">
        <f t="shared" si="3659"/>
        <v>2.5481270939536761E-2</v>
      </c>
      <c r="AE3155" s="13">
        <f t="shared" si="3660"/>
        <v>1.2025652115950119E-2</v>
      </c>
      <c r="AF3155" s="13">
        <f t="shared" si="3661"/>
        <v>2.8376981108400845E-3</v>
      </c>
      <c r="AG3155" s="13">
        <f t="shared" si="3662"/>
        <v>4.4640853239523312E-4</v>
      </c>
      <c r="AH3155" s="13">
        <f t="shared" si="3663"/>
        <v>3.1207814421416841E-4</v>
      </c>
      <c r="AI3155" s="13">
        <f t="shared" si="3664"/>
        <v>4.4273141357485673E-4</v>
      </c>
      <c r="AJ3155" s="13">
        <f t="shared" si="3665"/>
        <v>3.1404170429742641E-4</v>
      </c>
      <c r="AK3155" s="13">
        <f t="shared" si="3666"/>
        <v>1.4850567637491151E-4</v>
      </c>
      <c r="AL3155" s="13">
        <f t="shared" si="3667"/>
        <v>1.4105372873569966E-6</v>
      </c>
      <c r="AM3155" s="13">
        <f t="shared" si="3668"/>
        <v>7.2298296512574882E-3</v>
      </c>
      <c r="AN3155" s="13">
        <f t="shared" si="3669"/>
        <v>3.4120517948224498E-3</v>
      </c>
      <c r="AO3155" s="13">
        <f t="shared" si="3670"/>
        <v>8.0514327530014382E-4</v>
      </c>
      <c r="AP3155" s="13">
        <f t="shared" si="3671"/>
        <v>1.2665999477591479E-4</v>
      </c>
      <c r="AQ3155" s="13">
        <f t="shared" si="3672"/>
        <v>1.4944005714996152E-5</v>
      </c>
      <c r="AR3155" s="13">
        <f t="shared" si="3673"/>
        <v>2.9456483581341566E-5</v>
      </c>
      <c r="AS3155" s="13">
        <f t="shared" si="3674"/>
        <v>4.1788606016453721E-5</v>
      </c>
      <c r="AT3155" s="13">
        <f t="shared" si="3675"/>
        <v>2.9641820415803686E-5</v>
      </c>
      <c r="AU3155" s="13">
        <f t="shared" si="3676"/>
        <v>1.4017178386165897E-5</v>
      </c>
      <c r="AV3155" s="13">
        <f t="shared" si="3677"/>
        <v>4.9713872280810087E-6</v>
      </c>
      <c r="AW3155" s="13">
        <f t="shared" si="3678"/>
        <v>2.6232918147839219E-8</v>
      </c>
      <c r="AX3155" s="13">
        <f t="shared" si="3679"/>
        <v>1.709439745968452E-3</v>
      </c>
      <c r="AY3155" s="13">
        <f t="shared" si="3680"/>
        <v>8.0675440981628173E-4</v>
      </c>
      <c r="AZ3155" s="13">
        <f t="shared" si="3681"/>
        <v>1.9037017224297906E-4</v>
      </c>
      <c r="BA3155" s="13">
        <f t="shared" si="3682"/>
        <v>2.9947818930484233E-5</v>
      </c>
      <c r="BB3155" s="13">
        <f t="shared" si="3683"/>
        <v>3.5333996187241988E-6</v>
      </c>
      <c r="BC3155" s="13">
        <f t="shared" si="3684"/>
        <v>3.3351110862746085E-7</v>
      </c>
      <c r="BD3155" s="13">
        <f t="shared" si="3685"/>
        <v>2.316952877199838E-6</v>
      </c>
      <c r="BE3155" s="13">
        <f t="shared" si="3686"/>
        <v>3.2869582235308768E-6</v>
      </c>
      <c r="BF3155" s="13">
        <f t="shared" si="3687"/>
        <v>2.3315308803980922E-6</v>
      </c>
      <c r="BG3155" s="13">
        <f t="shared" si="3688"/>
        <v>1.1025464632384786E-6</v>
      </c>
      <c r="BH3155" s="13">
        <f t="shared" si="3689"/>
        <v>3.9103343445491545E-7</v>
      </c>
      <c r="BI3155" s="13">
        <f t="shared" si="3690"/>
        <v>1.1094835598128117E-7</v>
      </c>
      <c r="BJ3155" s="14">
        <f t="shared" si="3691"/>
        <v>0.60670008861022173</v>
      </c>
      <c r="BK3155" s="14">
        <f t="shared" si="3692"/>
        <v>0.27110649066515874</v>
      </c>
      <c r="BL3155" s="14">
        <f t="shared" si="3693"/>
        <v>0.11968248133407348</v>
      </c>
      <c r="BM3155" s="14">
        <f t="shared" si="3694"/>
        <v>0.29306900027659688</v>
      </c>
      <c r="BN3155" s="14">
        <f t="shared" si="3695"/>
        <v>0.70625839378599986</v>
      </c>
    </row>
    <row r="3156" spans="1:66" x14ac:dyDescent="0.25">
      <c r="A3156" t="s">
        <v>19</v>
      </c>
      <c r="B3156" t="s">
        <v>154</v>
      </c>
      <c r="C3156" t="s">
        <v>246</v>
      </c>
      <c r="D3156" s="7" t="s">
        <v>571</v>
      </c>
      <c r="E3156" s="10">
        <f>VLOOKUP(A3156,home!$A$2:$E$405,3,FALSE)</f>
        <v>1.5857988165680501</v>
      </c>
      <c r="F3156" s="10">
        <f>VLOOKUP(B3156,home!$B$2:$E$405,3,FALSE)</f>
        <v>0.79</v>
      </c>
      <c r="G3156" s="10">
        <f>VLOOKUP(C3156,away!$B$2:$E$405,4,FALSE)</f>
        <v>1.1000000000000001</v>
      </c>
      <c r="H3156" s="10">
        <f>VLOOKUP(A3156,away!$A$2:$E$405,3,FALSE)</f>
        <v>1.24852071005917</v>
      </c>
      <c r="I3156" s="10">
        <f>VLOOKUP(C3156,away!$B$2:$E$405,3,FALSE)</f>
        <v>0.95</v>
      </c>
      <c r="J3156" s="10">
        <f>VLOOKUP(B3156,home!$B$2:$E$405,4,FALSE)</f>
        <v>1.1000000000000001</v>
      </c>
      <c r="K3156" s="12">
        <f t="shared" si="3640"/>
        <v>1.3780591715976358</v>
      </c>
      <c r="L3156" s="12">
        <f t="shared" si="3641"/>
        <v>1.3047041420118328</v>
      </c>
      <c r="M3156" s="13">
        <f t="shared" si="3642"/>
        <v>6.8373954187110078E-2</v>
      </c>
      <c r="N3156" s="13">
        <f t="shared" si="3643"/>
        <v>9.4223354665943629E-2</v>
      </c>
      <c r="O3156" s="13">
        <f t="shared" si="3644"/>
        <v>8.9207781233649835E-2</v>
      </c>
      <c r="P3156" s="13">
        <f t="shared" si="3645"/>
        <v>0.12293360110690661</v>
      </c>
      <c r="Q3156" s="13">
        <f t="shared" si="3646"/>
        <v>6.4922679038050268E-2</v>
      </c>
      <c r="R3156" s="13">
        <f t="shared" si="3647"/>
        <v>5.8194880837614205E-2</v>
      </c>
      <c r="S3156" s="13">
        <f t="shared" si="3648"/>
        <v>5.5257409275157474E-2</v>
      </c>
      <c r="T3156" s="13">
        <f t="shared" si="3649"/>
        <v>8.4704888251448979E-2</v>
      </c>
      <c r="U3156" s="13">
        <f t="shared" si="3650"/>
        <v>8.0195989278305763E-2</v>
      </c>
      <c r="V3156" s="13">
        <f t="shared" si="3651"/>
        <v>1.1038953828405664E-2</v>
      </c>
      <c r="W3156" s="13">
        <f t="shared" si="3652"/>
        <v>2.982243109769158E-2</v>
      </c>
      <c r="X3156" s="13">
        <f t="shared" si="3653"/>
        <v>3.8909449378020697E-2</v>
      </c>
      <c r="Y3156" s="13">
        <f t="shared" si="3654"/>
        <v>2.5382659883451675E-2</v>
      </c>
      <c r="Z3156" s="13">
        <f t="shared" si="3655"/>
        <v>2.5309034024240104E-2</v>
      </c>
      <c r="AA3156" s="13">
        <f t="shared" si="3656"/>
        <v>3.4877346461380694E-2</v>
      </c>
      <c r="AB3156" s="13">
        <f t="shared" si="3657"/>
        <v>2.4031523586047012E-2</v>
      </c>
      <c r="AC3156" s="13">
        <f t="shared" si="3658"/>
        <v>1.2404745004079855E-3</v>
      </c>
      <c r="AD3156" s="13">
        <f t="shared" si="3659"/>
        <v>1.027426867337811E-2</v>
      </c>
      <c r="AE3156" s="13">
        <f t="shared" si="3660"/>
        <v>1.3404880894298839E-2</v>
      </c>
      <c r="AF3156" s="13">
        <f t="shared" si="3661"/>
        <v>8.7447018129834901E-3</v>
      </c>
      <c r="AG3156" s="13">
        <f t="shared" si="3662"/>
        <v>3.8030828920193153E-3</v>
      </c>
      <c r="AH3156" s="13">
        <f t="shared" si="3663"/>
        <v>8.2552003804361191E-3</v>
      </c>
      <c r="AI3156" s="13">
        <f t="shared" si="3664"/>
        <v>1.1376154597636285E-2</v>
      </c>
      <c r="AJ3156" s="13">
        <f t="shared" si="3665"/>
        <v>7.8385070903926497E-3</v>
      </c>
      <c r="AK3156" s="13">
        <f t="shared" si="3666"/>
        <v>3.6006421958495629E-3</v>
      </c>
      <c r="AL3156" s="13">
        <f t="shared" si="3667"/>
        <v>8.9212916953217917E-5</v>
      </c>
      <c r="AM3156" s="13">
        <f t="shared" si="3668"/>
        <v>2.8317100353613947E-3</v>
      </c>
      <c r="AN3156" s="13">
        <f t="shared" si="3669"/>
        <v>3.694543812112486E-3</v>
      </c>
      <c r="AO3156" s="13">
        <f t="shared" si="3670"/>
        <v>2.4101433072536739E-3</v>
      </c>
      <c r="AP3156" s="13">
        <f t="shared" si="3671"/>
        <v>1.0481746519386554E-3</v>
      </c>
      <c r="AQ3156" s="13">
        <f t="shared" si="3672"/>
        <v>3.4188945248404384E-4</v>
      </c>
      <c r="AR3156" s="13">
        <f t="shared" si="3673"/>
        <v>2.1541188258985319E-3</v>
      </c>
      <c r="AS3156" s="13">
        <f t="shared" si="3674"/>
        <v>2.9685032047406029E-3</v>
      </c>
      <c r="AT3156" s="13">
        <f t="shared" si="3675"/>
        <v>2.0453865336048814E-3</v>
      </c>
      <c r="AU3156" s="13">
        <f t="shared" si="3676"/>
        <v>9.3955455736550086E-4</v>
      </c>
      <c r="AV3156" s="13">
        <f t="shared" si="3677"/>
        <v>3.2369044374847141E-4</v>
      </c>
      <c r="AW3156" s="13">
        <f t="shared" si="3678"/>
        <v>4.4555892325679128E-6</v>
      </c>
      <c r="AX3156" s="13">
        <f t="shared" si="3679"/>
        <v>6.5037733092247199E-4</v>
      </c>
      <c r="AY3156" s="13">
        <f t="shared" si="3680"/>
        <v>8.485499975251497E-4</v>
      </c>
      <c r="AZ3156" s="13">
        <f t="shared" si="3681"/>
        <v>5.5355334823759678E-4</v>
      </c>
      <c r="BA3156" s="13">
        <f t="shared" si="3682"/>
        <v>2.407411154233704E-4</v>
      </c>
      <c r="BB3156" s="13">
        <f t="shared" si="3683"/>
        <v>7.8523982611355042E-5</v>
      </c>
      <c r="BC3156" s="13">
        <f t="shared" si="3684"/>
        <v>2.0490113072060004E-5</v>
      </c>
      <c r="BD3156" s="13">
        <f t="shared" si="3685"/>
        <v>4.6841462575591318E-4</v>
      </c>
      <c r="BE3156" s="13">
        <f t="shared" si="3686"/>
        <v>6.4550307113341032E-4</v>
      </c>
      <c r="BF3156" s="13">
        <f t="shared" si="3687"/>
        <v>4.447707137349187E-4</v>
      </c>
      <c r="BG3156" s="13">
        <f t="shared" si="3688"/>
        <v>2.0430678710681044E-4</v>
      </c>
      <c r="BH3156" s="13">
        <f t="shared" si="3689"/>
        <v>7.0386710448046435E-5</v>
      </c>
      <c r="BI3156" s="13">
        <f t="shared" si="3690"/>
        <v>1.9399410378303502E-5</v>
      </c>
      <c r="BJ3156" s="14">
        <f t="shared" si="3691"/>
        <v>0.38691109373422888</v>
      </c>
      <c r="BK3156" s="14">
        <f t="shared" si="3692"/>
        <v>0.25978215581246616</v>
      </c>
      <c r="BL3156" s="14">
        <f t="shared" si="3693"/>
        <v>0.3278620605452276</v>
      </c>
      <c r="BM3156" s="14">
        <f t="shared" si="3694"/>
        <v>0.50116399863859551</v>
      </c>
      <c r="BN3156" s="14">
        <f t="shared" si="3695"/>
        <v>0.49785625106927461</v>
      </c>
    </row>
    <row r="3157" spans="1:66" x14ac:dyDescent="0.25">
      <c r="A3157" t="s">
        <v>19</v>
      </c>
      <c r="B3157" t="s">
        <v>253</v>
      </c>
      <c r="C3157" t="s">
        <v>252</v>
      </c>
      <c r="D3157" s="7" t="s">
        <v>571</v>
      </c>
      <c r="E3157" s="10">
        <f>VLOOKUP(A3157,home!$A$2:$E$405,3,FALSE)</f>
        <v>1.5857988165680501</v>
      </c>
      <c r="F3157" s="10">
        <f>VLOOKUP(B3157,home!$B$2:$E$405,3,FALSE)</f>
        <v>1.26</v>
      </c>
      <c r="G3157" s="10">
        <f>VLOOKUP(C3157,away!$B$2:$E$405,4,FALSE)</f>
        <v>0.77</v>
      </c>
      <c r="H3157" s="10">
        <f>VLOOKUP(A3157,away!$A$2:$E$405,3,FALSE)</f>
        <v>1.24852071005917</v>
      </c>
      <c r="I3157" s="10">
        <f>VLOOKUP(C3157,away!$B$2:$E$405,3,FALSE)</f>
        <v>0.7</v>
      </c>
      <c r="J3157" s="10">
        <f>VLOOKUP(B3157,home!$B$2:$E$405,4,FALSE)</f>
        <v>1</v>
      </c>
      <c r="K3157" s="12">
        <f t="shared" si="3640"/>
        <v>1.5385420118343223</v>
      </c>
      <c r="L3157" s="12">
        <f t="shared" si="3641"/>
        <v>0.87396449704141899</v>
      </c>
      <c r="M3157" s="13">
        <f t="shared" si="3642"/>
        <v>8.9590453639836559E-2</v>
      </c>
      <c r="N3157" s="13">
        <f t="shared" si="3643"/>
        <v>0.13783867678418368</v>
      </c>
      <c r="O3157" s="13">
        <f t="shared" si="3644"/>
        <v>7.8298875755052316E-2</v>
      </c>
      <c r="P3157" s="13">
        <f t="shared" si="3645"/>
        <v>0.1204661098285438</v>
      </c>
      <c r="Q3157" s="13">
        <f t="shared" si="3646"/>
        <v>0.10603529754405946</v>
      </c>
      <c r="R3157" s="13">
        <f t="shared" si="3647"/>
        <v>3.4215218784086426E-2</v>
      </c>
      <c r="S3157" s="13">
        <f t="shared" si="3648"/>
        <v>4.049561930884666E-2</v>
      </c>
      <c r="T3157" s="13">
        <f t="shared" si="3649"/>
        <v>9.2671085486731128E-2</v>
      </c>
      <c r="U3157" s="13">
        <f t="shared" si="3650"/>
        <v>5.2641551543419818E-2</v>
      </c>
      <c r="V3157" s="13">
        <f t="shared" si="3651"/>
        <v>6.0501854395805816E-3</v>
      </c>
      <c r="W3157" s="13">
        <f t="shared" si="3652"/>
        <v>5.4379920002962753E-2</v>
      </c>
      <c r="X3157" s="13">
        <f t="shared" si="3653"/>
        <v>4.7526119434541936E-2</v>
      </c>
      <c r="Y3157" s="13">
        <f t="shared" si="3654"/>
        <v>2.0768070533969927E-2</v>
      </c>
      <c r="Z3157" s="13">
        <f t="shared" si="3655"/>
        <v>9.9676288252654038E-3</v>
      </c>
      <c r="AA3157" s="13">
        <f t="shared" si="3656"/>
        <v>1.5335615706041613E-2</v>
      </c>
      <c r="AB3157" s="13">
        <f t="shared" si="3657"/>
        <v>1.179724452054565E-2</v>
      </c>
      <c r="AC3157" s="13">
        <f t="shared" si="3658"/>
        <v>5.0845421724394623E-4</v>
      </c>
      <c r="AD3157" s="13">
        <f t="shared" si="3659"/>
        <v>2.0916447881186941E-2</v>
      </c>
      <c r="AE3157" s="13">
        <f t="shared" si="3660"/>
        <v>1.8280232852374598E-2</v>
      </c>
      <c r="AF3157" s="13">
        <f t="shared" si="3661"/>
        <v>7.9881372553127945E-3</v>
      </c>
      <c r="AG3157" s="13">
        <f t="shared" si="3662"/>
        <v>2.3271161195457563E-3</v>
      </c>
      <c r="AH3157" s="13">
        <f t="shared" si="3663"/>
        <v>2.1778384282421562E-3</v>
      </c>
      <c r="AI3157" s="13">
        <f t="shared" si="3664"/>
        <v>3.3506959168377848E-3</v>
      </c>
      <c r="AJ3157" s="13">
        <f t="shared" si="3665"/>
        <v>2.5775932184683276E-3</v>
      </c>
      <c r="AK3157" s="13">
        <f t="shared" si="3666"/>
        <v>1.3219118186775893E-3</v>
      </c>
      <c r="AL3157" s="13">
        <f t="shared" si="3667"/>
        <v>2.7347334046787296E-5</v>
      </c>
      <c r="AM3157" s="13">
        <f t="shared" si="3668"/>
        <v>6.436166760709819E-3</v>
      </c>
      <c r="AN3157" s="13">
        <f t="shared" si="3669"/>
        <v>5.6249812458984555E-3</v>
      </c>
      <c r="AO3157" s="13">
        <f t="shared" si="3670"/>
        <v>2.4580169527195291E-3</v>
      </c>
      <c r="AP3157" s="13">
        <f t="shared" si="3671"/>
        <v>7.1607318326760163E-4</v>
      </c>
      <c r="AQ3157" s="13">
        <f t="shared" si="3672"/>
        <v>1.5645563486482928E-4</v>
      </c>
      <c r="AR3157" s="13">
        <f t="shared" si="3673"/>
        <v>3.806706933152263E-4</v>
      </c>
      <c r="AS3157" s="13">
        <f t="shared" si="3674"/>
        <v>5.856778543395744E-4</v>
      </c>
      <c r="AT3157" s="13">
        <f t="shared" si="3675"/>
        <v>4.505449921512091E-4</v>
      </c>
      <c r="AU3157" s="13">
        <f t="shared" si="3676"/>
        <v>2.3106079954873346E-4</v>
      </c>
      <c r="AV3157" s="13">
        <f t="shared" si="3677"/>
        <v>8.8874186848438811E-5</v>
      </c>
      <c r="AW3157" s="13">
        <f t="shared" si="3678"/>
        <v>1.0214465483250008E-6</v>
      </c>
      <c r="AX3157" s="13">
        <f t="shared" si="3679"/>
        <v>1.6503854927539469E-3</v>
      </c>
      <c r="AY3157" s="13">
        <f t="shared" si="3680"/>
        <v>1.4423783270991577E-3</v>
      </c>
      <c r="AZ3157" s="13">
        <f t="shared" si="3681"/>
        <v>6.3029372459332933E-4</v>
      </c>
      <c r="BA3157" s="13">
        <f t="shared" si="3682"/>
        <v>1.8361811266752394E-4</v>
      </c>
      <c r="BB3157" s="13">
        <f t="shared" si="3683"/>
        <v>4.0118927871291775E-5</v>
      </c>
      <c r="BC3157" s="13">
        <f t="shared" si="3684"/>
        <v>7.0125037237748999E-6</v>
      </c>
      <c r="BD3157" s="13">
        <f t="shared" si="3685"/>
        <v>5.5448778503608301E-5</v>
      </c>
      <c r="BE3157" s="13">
        <f t="shared" si="3686"/>
        <v>8.5310275232697224E-5</v>
      </c>
      <c r="BF3157" s="13">
        <f t="shared" si="3687"/>
        <v>6.5626721243326888E-5</v>
      </c>
      <c r="BG3157" s="13">
        <f t="shared" si="3688"/>
        <v>3.3656489243932812E-5</v>
      </c>
      <c r="BH3157" s="13">
        <f t="shared" si="3689"/>
        <v>1.2945480668160145E-5</v>
      </c>
      <c r="BI3157" s="13">
        <f t="shared" si="3690"/>
        <v>3.9834331742706864E-6</v>
      </c>
      <c r="BJ3157" s="14">
        <f t="shared" si="3691"/>
        <v>0.52807660476103846</v>
      </c>
      <c r="BK3157" s="14">
        <f t="shared" si="3692"/>
        <v>0.25858054809519748</v>
      </c>
      <c r="BL3157" s="14">
        <f t="shared" si="3693"/>
        <v>0.20371034539564087</v>
      </c>
      <c r="BM3157" s="14">
        <f t="shared" si="3694"/>
        <v>0.43244913786082889</v>
      </c>
      <c r="BN3157" s="14">
        <f t="shared" si="3695"/>
        <v>0.56644463233576225</v>
      </c>
    </row>
    <row r="3158" spans="1:66" x14ac:dyDescent="0.25">
      <c r="A3158" t="s">
        <v>19</v>
      </c>
      <c r="B3158" t="s">
        <v>245</v>
      </c>
      <c r="C3158" t="s">
        <v>139</v>
      </c>
      <c r="D3158" s="7" t="s">
        <v>571</v>
      </c>
      <c r="E3158" s="10">
        <f>VLOOKUP(A3158,home!$A$2:$E$405,3,FALSE)</f>
        <v>1.5857988165680501</v>
      </c>
      <c r="F3158" s="10">
        <f>VLOOKUP(B3158,home!$B$2:$E$405,3,FALSE)</f>
        <v>0.87</v>
      </c>
      <c r="G3158" s="10">
        <f>VLOOKUP(C3158,away!$B$2:$E$405,4,FALSE)</f>
        <v>0.45</v>
      </c>
      <c r="H3158" s="10">
        <f>VLOOKUP(A3158,away!$A$2:$E$405,3,FALSE)</f>
        <v>1.24852071005917</v>
      </c>
      <c r="I3158" s="10">
        <f>VLOOKUP(C3158,away!$B$2:$E$405,3,FALSE)</f>
        <v>0.72</v>
      </c>
      <c r="J3158" s="10">
        <f>VLOOKUP(B3158,home!$B$2:$E$405,4,FALSE)</f>
        <v>0.8</v>
      </c>
      <c r="K3158" s="12">
        <f t="shared" si="3640"/>
        <v>0.62084023668639166</v>
      </c>
      <c r="L3158" s="12">
        <f t="shared" si="3641"/>
        <v>0.71914792899408198</v>
      </c>
      <c r="M3158" s="13">
        <f t="shared" si="3642"/>
        <v>0.26184876736397056</v>
      </c>
      <c r="N3158" s="13">
        <f t="shared" si="3643"/>
        <v>0.16256625070628736</v>
      </c>
      <c r="O3158" s="13">
        <f t="shared" si="3644"/>
        <v>0.18830799875945259</v>
      </c>
      <c r="P3158" s="13">
        <f t="shared" si="3645"/>
        <v>0.11690918251975926</v>
      </c>
      <c r="Q3158" s="13">
        <f t="shared" si="3646"/>
        <v>5.0463834782855363E-2</v>
      </c>
      <c r="R3158" s="13">
        <f t="shared" si="3647"/>
        <v>6.771065366044024E-2</v>
      </c>
      <c r="S3158" s="13">
        <f t="shared" si="3648"/>
        <v>1.3049285179983459E-2</v>
      </c>
      <c r="T3158" s="13">
        <f t="shared" si="3649"/>
        <v>3.6290962273189953E-2</v>
      </c>
      <c r="U3158" s="13">
        <f t="shared" si="3650"/>
        <v>4.2037498244738007E-2</v>
      </c>
      <c r="V3158" s="13">
        <f t="shared" si="3651"/>
        <v>6.4735469604462932E-4</v>
      </c>
      <c r="W3158" s="13">
        <f t="shared" si="3652"/>
        <v>1.0443326376896963E-2</v>
      </c>
      <c r="X3158" s="13">
        <f t="shared" si="3653"/>
        <v>7.5102965357547197E-3</v>
      </c>
      <c r="Y3158" s="13">
        <f t="shared" si="3654"/>
        <v>2.7005070999097176E-3</v>
      </c>
      <c r="Z3158" s="13">
        <f t="shared" si="3655"/>
        <v>1.6231325450247053E-2</v>
      </c>
      <c r="AA3158" s="13">
        <f t="shared" si="3656"/>
        <v>1.0077059934265232E-2</v>
      </c>
      <c r="AB3158" s="13">
        <f t="shared" si="3657"/>
        <v>3.1281221373460903E-3</v>
      </c>
      <c r="AC3158" s="13">
        <f t="shared" si="3658"/>
        <v>1.8064269758836371E-5</v>
      </c>
      <c r="AD3158" s="13">
        <f t="shared" si="3659"/>
        <v>1.6209093049064868E-3</v>
      </c>
      <c r="AE3158" s="13">
        <f t="shared" si="3660"/>
        <v>1.1656735697107368E-3</v>
      </c>
      <c r="AF3158" s="13">
        <f t="shared" si="3661"/>
        <v>4.1914586677030755E-4</v>
      </c>
      <c r="AG3158" s="13">
        <f t="shared" si="3662"/>
        <v>1.0047596067809869E-4</v>
      </c>
      <c r="AH3158" s="13">
        <f t="shared" si="3663"/>
        <v>2.9181810205935253E-3</v>
      </c>
      <c r="AI3158" s="13">
        <f t="shared" si="3664"/>
        <v>1.81172419551902E-3</v>
      </c>
      <c r="AJ3158" s="13">
        <f t="shared" si="3665"/>
        <v>5.6239563917824542E-4</v>
      </c>
      <c r="AK3158" s="13">
        <f t="shared" si="3666"/>
        <v>1.1638594724627213E-4</v>
      </c>
      <c r="AL3158" s="13">
        <f t="shared" si="3667"/>
        <v>3.2261049484131473E-7</v>
      </c>
      <c r="AM3158" s="13">
        <f t="shared" si="3668"/>
        <v>2.0126514330106365E-4</v>
      </c>
      <c r="AN3158" s="13">
        <f t="shared" si="3669"/>
        <v>1.4473941098365706E-4</v>
      </c>
      <c r="AO3158" s="13">
        <f t="shared" si="3670"/>
        <v>5.2044523826360128E-5</v>
      </c>
      <c r="AP3158" s="13">
        <f t="shared" si="3671"/>
        <v>1.2475903841736681E-5</v>
      </c>
      <c r="AQ3158" s="13">
        <f t="shared" si="3672"/>
        <v>2.2430051025285609E-6</v>
      </c>
      <c r="AR3158" s="13">
        <f t="shared" si="3673"/>
        <v>4.1972076747793423E-4</v>
      </c>
      <c r="AS3158" s="13">
        <f t="shared" si="3674"/>
        <v>2.6057954062319458E-4</v>
      </c>
      <c r="AT3158" s="13">
        <f t="shared" si="3675"/>
        <v>8.0889131838067662E-5</v>
      </c>
      <c r="AU3158" s="13">
        <f t="shared" si="3676"/>
        <v>1.6739742585234223E-5</v>
      </c>
      <c r="AV3158" s="13">
        <f t="shared" si="3677"/>
        <v>2.5981764371715211E-6</v>
      </c>
      <c r="AW3158" s="13">
        <f t="shared" si="3678"/>
        <v>4.0010509378160285E-9</v>
      </c>
      <c r="AX3158" s="13">
        <f t="shared" si="3679"/>
        <v>2.0825583200625469E-5</v>
      </c>
      <c r="AY3158" s="13">
        <f t="shared" si="3680"/>
        <v>1.497667502882375E-5</v>
      </c>
      <c r="AZ3158" s="13">
        <f t="shared" si="3681"/>
        <v>5.3852224150979918E-6</v>
      </c>
      <c r="BA3158" s="13">
        <f t="shared" si="3682"/>
        <v>1.2909238489967432E-6</v>
      </c>
      <c r="BB3158" s="13">
        <f t="shared" si="3683"/>
        <v>2.3209130312376917E-7</v>
      </c>
      <c r="BC3158" s="13">
        <f t="shared" si="3684"/>
        <v>3.338159599579927E-8</v>
      </c>
      <c r="BD3158" s="13">
        <f t="shared" si="3685"/>
        <v>5.0306886781260472E-5</v>
      </c>
      <c r="BE3158" s="13">
        <f t="shared" si="3686"/>
        <v>3.1232539496233252E-5</v>
      </c>
      <c r="BF3158" s="13">
        <f t="shared" si="3687"/>
        <v>9.6952086065792655E-6</v>
      </c>
      <c r="BG3158" s="13">
        <f t="shared" si="3688"/>
        <v>2.0063918686775375E-6</v>
      </c>
      <c r="BH3158" s="13">
        <f t="shared" si="3689"/>
        <v>3.1141220065885345E-7</v>
      </c>
      <c r="BI3158" s="13">
        <f t="shared" si="3690"/>
        <v>3.8667444872814553E-8</v>
      </c>
      <c r="BJ3158" s="14">
        <f t="shared" si="3691"/>
        <v>0.27373689434140769</v>
      </c>
      <c r="BK3158" s="14">
        <f t="shared" si="3692"/>
        <v>0.39248795331504033</v>
      </c>
      <c r="BL3158" s="14">
        <f t="shared" si="3693"/>
        <v>0.31754413800413911</v>
      </c>
      <c r="BM3158" s="14">
        <f t="shared" si="3694"/>
        <v>0.15217865064409108</v>
      </c>
      <c r="BN3158" s="14">
        <f t="shared" si="3695"/>
        <v>0.84780668779276536</v>
      </c>
    </row>
    <row r="3159" spans="1:66" x14ac:dyDescent="0.25">
      <c r="A3159" t="s">
        <v>19</v>
      </c>
      <c r="B3159" t="s">
        <v>142</v>
      </c>
      <c r="C3159" t="s">
        <v>247</v>
      </c>
      <c r="D3159" s="7" t="s">
        <v>571</v>
      </c>
      <c r="E3159" s="10">
        <f>VLOOKUP(A3159,home!$A$2:$E$405,3,FALSE)</f>
        <v>1.5857988165680501</v>
      </c>
      <c r="F3159" s="10">
        <f>VLOOKUP(B3159,home!$B$2:$E$405,3,FALSE)</f>
        <v>1.5</v>
      </c>
      <c r="G3159" s="10">
        <f>VLOOKUP(C3159,away!$B$2:$E$405,4,FALSE)</f>
        <v>0.32</v>
      </c>
      <c r="H3159" s="10">
        <f>VLOOKUP(A3159,away!$A$2:$E$405,3,FALSE)</f>
        <v>1.24852071005917</v>
      </c>
      <c r="I3159" s="10">
        <f>VLOOKUP(C3159,away!$B$2:$E$405,3,FALSE)</f>
        <v>1.02</v>
      </c>
      <c r="J3159" s="10">
        <f>VLOOKUP(B3159,home!$B$2:$E$405,4,FALSE)</f>
        <v>0.6</v>
      </c>
      <c r="K3159" s="12">
        <f t="shared" si="3640"/>
        <v>0.76118343195266402</v>
      </c>
      <c r="L3159" s="12">
        <f t="shared" si="3641"/>
        <v>0.76409467455621205</v>
      </c>
      <c r="M3159" s="13">
        <f t="shared" si="3642"/>
        <v>0.2175605434478278</v>
      </c>
      <c r="N3159" s="13">
        <f t="shared" si="3643"/>
        <v>0.16560348111910422</v>
      </c>
      <c r="O3159" s="13">
        <f t="shared" si="3644"/>
        <v>0.16623685264204063</v>
      </c>
      <c r="P3159" s="13">
        <f t="shared" si="3645"/>
        <v>0.12653673801107773</v>
      </c>
      <c r="Q3159" s="13">
        <f t="shared" si="3646"/>
        <v>6.302731305077397E-2</v>
      </c>
      <c r="R3159" s="13">
        <f t="shared" si="3647"/>
        <v>6.3510346909384494E-2</v>
      </c>
      <c r="S3159" s="13">
        <f t="shared" si="3648"/>
        <v>1.8398954393037476E-2</v>
      </c>
      <c r="T3159" s="13">
        <f t="shared" si="3649"/>
        <v>4.8158834253683634E-2</v>
      </c>
      <c r="U3159" s="13">
        <f t="shared" si="3650"/>
        <v>4.8343023824989555E-2</v>
      </c>
      <c r="V3159" s="13">
        <f t="shared" si="3651"/>
        <v>1.1890144512898943E-3</v>
      </c>
      <c r="W3159" s="13">
        <f t="shared" si="3652"/>
        <v>1.5991782151581022E-2</v>
      </c>
      <c r="X3159" s="13">
        <f t="shared" si="3653"/>
        <v>1.2219235578686143E-2</v>
      </c>
      <c r="Y3159" s="13">
        <f t="shared" si="3654"/>
        <v>4.6683264164109374E-3</v>
      </c>
      <c r="Z3159" s="13">
        <f t="shared" si="3655"/>
        <v>1.6175972617559424E-2</v>
      </c>
      <c r="AA3159" s="13">
        <f t="shared" si="3656"/>
        <v>1.2312882352206199E-2</v>
      </c>
      <c r="AB3159" s="13">
        <f t="shared" si="3657"/>
        <v>4.6861810230408524E-3</v>
      </c>
      <c r="AC3159" s="13">
        <f t="shared" si="3658"/>
        <v>4.3221879680567632E-5</v>
      </c>
      <c r="AD3159" s="13">
        <f t="shared" si="3659"/>
        <v>3.0431699052949502E-3</v>
      </c>
      <c r="AE3159" s="13">
        <f t="shared" si="3660"/>
        <v>2.3252699184056038E-3</v>
      </c>
      <c r="AF3159" s="13">
        <f t="shared" si="3661"/>
        <v>8.8836318077973957E-4</v>
      </c>
      <c r="AG3159" s="13">
        <f t="shared" si="3662"/>
        <v>2.2626452516853884E-4</v>
      </c>
      <c r="AH3159" s="13">
        <f t="shared" si="3663"/>
        <v>3.0899936332110666E-3</v>
      </c>
      <c r="AI3159" s="13">
        <f t="shared" si="3664"/>
        <v>2.3520519584394805E-3</v>
      </c>
      <c r="AJ3159" s="13">
        <f t="shared" si="3665"/>
        <v>8.9517149092797422E-4</v>
      </c>
      <c r="AK3159" s="13">
        <f t="shared" si="3666"/>
        <v>2.2712990255024617E-4</v>
      </c>
      <c r="AL3159" s="13">
        <f t="shared" si="3667"/>
        <v>1.0055418282769364E-6</v>
      </c>
      <c r="AM3159" s="13">
        <f t="shared" si="3668"/>
        <v>4.6328210250549501E-4</v>
      </c>
      <c r="AN3159" s="13">
        <f t="shared" si="3669"/>
        <v>3.5399138734165387E-4</v>
      </c>
      <c r="AO3159" s="13">
        <f t="shared" si="3670"/>
        <v>1.3524146695326149E-4</v>
      </c>
      <c r="AP3159" s="13">
        <f t="shared" si="3671"/>
        <v>3.4445761559385683E-5</v>
      </c>
      <c r="AQ3159" s="13">
        <f t="shared" si="3672"/>
        <v>6.57995574213992E-6</v>
      </c>
      <c r="AR3159" s="13">
        <f t="shared" si="3673"/>
        <v>4.7220953590983552E-4</v>
      </c>
      <c r="AS3159" s="13">
        <f t="shared" si="3674"/>
        <v>3.5943807514462328E-4</v>
      </c>
      <c r="AT3159" s="13">
        <f t="shared" si="3675"/>
        <v>1.3679915380652196E-4</v>
      </c>
      <c r="AU3159" s="13">
        <f t="shared" si="3676"/>
        <v>3.4709749794222908E-5</v>
      </c>
      <c r="AV3159" s="13">
        <f t="shared" si="3677"/>
        <v>6.6051216176462171E-6</v>
      </c>
      <c r="AW3159" s="13">
        <f t="shared" si="3678"/>
        <v>1.6245539551559748E-8</v>
      </c>
      <c r="AX3159" s="13">
        <f t="shared" si="3679"/>
        <v>5.877377679122973E-5</v>
      </c>
      <c r="AY3159" s="13">
        <f t="shared" si="3680"/>
        <v>4.4908729849734127E-5</v>
      </c>
      <c r="AZ3159" s="13">
        <f t="shared" si="3681"/>
        <v>1.7157260659632721E-5</v>
      </c>
      <c r="BA3159" s="13">
        <f t="shared" si="3682"/>
        <v>4.3699238333327211E-6</v>
      </c>
      <c r="BB3159" s="13">
        <f t="shared" si="3683"/>
        <v>8.3475888231644999E-7</v>
      </c>
      <c r="BC3159" s="13">
        <f t="shared" si="3684"/>
        <v>1.2756696330329906E-7</v>
      </c>
      <c r="BD3159" s="13">
        <f t="shared" si="3685"/>
        <v>6.0135465277227593E-5</v>
      </c>
      <c r="BE3159" s="13">
        <f t="shared" si="3686"/>
        <v>4.5774119841790347E-5</v>
      </c>
      <c r="BF3159" s="13">
        <f t="shared" si="3687"/>
        <v>1.7421250817893257E-5</v>
      </c>
      <c r="BG3159" s="13">
        <f t="shared" si="3688"/>
        <v>4.420255828824048E-6</v>
      </c>
      <c r="BH3159" s="13">
        <f t="shared" si="3689"/>
        <v>8.4115637547326412E-7</v>
      </c>
      <c r="BI3159" s="13">
        <f t="shared" si="3690"/>
        <v>1.2805485933832064E-7</v>
      </c>
      <c r="BJ3159" s="14">
        <f t="shared" si="3691"/>
        <v>0.31727175279097036</v>
      </c>
      <c r="BK3159" s="14">
        <f t="shared" si="3692"/>
        <v>0.36377438645459148</v>
      </c>
      <c r="BL3159" s="14">
        <f t="shared" si="3693"/>
        <v>0.3027921156760639</v>
      </c>
      <c r="BM3159" s="14">
        <f t="shared" si="3694"/>
        <v>0.19749405987466603</v>
      </c>
      <c r="BN3159" s="14">
        <f t="shared" si="3695"/>
        <v>0.80247527518020889</v>
      </c>
    </row>
    <row r="3160" spans="1:66" x14ac:dyDescent="0.25">
      <c r="A3160" t="s">
        <v>19</v>
      </c>
      <c r="B3160" t="s">
        <v>244</v>
      </c>
      <c r="C3160" t="s">
        <v>251</v>
      </c>
      <c r="D3160" s="7" t="s">
        <v>571</v>
      </c>
      <c r="E3160" s="10">
        <f>VLOOKUP(A3160,home!$A$2:$E$405,3,FALSE)</f>
        <v>1.5857988165680501</v>
      </c>
      <c r="F3160" s="10">
        <f>VLOOKUP(B3160,home!$B$2:$E$405,3,FALSE)</f>
        <v>1.26</v>
      </c>
      <c r="G3160" s="10">
        <f>VLOOKUP(C3160,away!$B$2:$E$405,4,FALSE)</f>
        <v>0.98</v>
      </c>
      <c r="H3160" s="10">
        <f>VLOOKUP(A3160,away!$A$2:$E$405,3,FALSE)</f>
        <v>1.24852071005917</v>
      </c>
      <c r="I3160" s="10">
        <f>VLOOKUP(C3160,away!$B$2:$E$405,3,FALSE)</f>
        <v>0.84</v>
      </c>
      <c r="J3160" s="10">
        <f>VLOOKUP(B3160,home!$B$2:$E$405,4,FALSE)</f>
        <v>0.53</v>
      </c>
      <c r="K3160" s="12">
        <f t="shared" si="3640"/>
        <v>1.9581443786982284</v>
      </c>
      <c r="L3160" s="12">
        <f t="shared" si="3641"/>
        <v>0.55584142011834248</v>
      </c>
      <c r="M3160" s="13">
        <f t="shared" si="3642"/>
        <v>8.0944965069981431E-2</v>
      </c>
      <c r="N3160" s="13">
        <f t="shared" si="3643"/>
        <v>0.15850192833570856</v>
      </c>
      <c r="O3160" s="13">
        <f t="shared" si="3644"/>
        <v>4.499256433592811E-2</v>
      </c>
      <c r="P3160" s="13">
        <f t="shared" si="3645"/>
        <v>8.8101936937616004E-2</v>
      </c>
      <c r="Q3160" s="13">
        <f t="shared" si="3646"/>
        <v>0.15518482999169864</v>
      </c>
      <c r="R3160" s="13">
        <f t="shared" si="3647"/>
        <v>1.2504365427624082E-2</v>
      </c>
      <c r="S3160" s="13">
        <f t="shared" si="3648"/>
        <v>2.3972928042680076E-2</v>
      </c>
      <c r="T3160" s="13">
        <f t="shared" si="3649"/>
        <v>8.6258156283409312E-2</v>
      </c>
      <c r="U3160" s="13">
        <f t="shared" si="3650"/>
        <v>2.4485352871290562E-2</v>
      </c>
      <c r="V3160" s="13">
        <f t="shared" si="3651"/>
        <v>2.8991733839024134E-3</v>
      </c>
      <c r="W3160" s="13">
        <f t="shared" si="3652"/>
        <v>0.10129143416916163</v>
      </c>
      <c r="X3160" s="13">
        <f t="shared" si="3653"/>
        <v>5.6301974614410409E-2</v>
      </c>
      <c r="Y3160" s="13">
        <f t="shared" si="3654"/>
        <v>1.5647484762570371E-2</v>
      </c>
      <c r="Z3160" s="13">
        <f t="shared" si="3655"/>
        <v>2.316814745656425E-3</v>
      </c>
      <c r="AA3160" s="13">
        <f t="shared" si="3656"/>
        <v>4.5366577706922933E-3</v>
      </c>
      <c r="AB3160" s="13">
        <f t="shared" si="3657"/>
        <v>4.4417154558793765E-3</v>
      </c>
      <c r="AC3160" s="13">
        <f t="shared" si="3658"/>
        <v>1.9721948611856058E-4</v>
      </c>
      <c r="AD3160" s="13">
        <f t="shared" si="3659"/>
        <v>4.9585813107156367E-2</v>
      </c>
      <c r="AE3160" s="13">
        <f t="shared" si="3660"/>
        <v>2.7561848775204519E-2</v>
      </c>
      <c r="AF3160" s="13">
        <f t="shared" si="3661"/>
        <v>7.6600085821483376E-3</v>
      </c>
      <c r="AG3160" s="13">
        <f t="shared" si="3662"/>
        <v>1.4192500161400077E-3</v>
      </c>
      <c r="AH3160" s="13">
        <f t="shared" si="3663"/>
        <v>3.2194539959419592E-4</v>
      </c>
      <c r="AI3160" s="13">
        <f t="shared" si="3664"/>
        <v>6.3041557446312946E-4</v>
      </c>
      <c r="AJ3160" s="13">
        <f t="shared" si="3665"/>
        <v>6.1722235668939585E-4</v>
      </c>
      <c r="AK3160" s="13">
        <f t="shared" si="3666"/>
        <v>4.0287016271940446E-4</v>
      </c>
      <c r="AL3160" s="13">
        <f t="shared" si="3667"/>
        <v>8.586287591261268E-6</v>
      </c>
      <c r="AM3160" s="13">
        <f t="shared" si="3668"/>
        <v>1.9419236239791828E-2</v>
      </c>
      <c r="AN3160" s="13">
        <f t="shared" si="3669"/>
        <v>1.0794015849139473E-2</v>
      </c>
      <c r="AO3160" s="13">
        <f t="shared" si="3670"/>
        <v>2.9998805491827899E-3</v>
      </c>
      <c r="AP3160" s="13">
        <f t="shared" si="3671"/>
        <v>5.5581928821438501E-4</v>
      </c>
      <c r="AQ3160" s="13">
        <f t="shared" si="3672"/>
        <v>7.723684562256251E-5</v>
      </c>
      <c r="AR3160" s="13">
        <f t="shared" si="3673"/>
        <v>3.5790117622201029E-5</v>
      </c>
      <c r="AS3160" s="13">
        <f t="shared" si="3674"/>
        <v>7.0082217634861343E-5</v>
      </c>
      <c r="AT3160" s="13">
        <f t="shared" si="3675"/>
        <v>6.861555025420481E-5</v>
      </c>
      <c r="AU3160" s="13">
        <f t="shared" si="3676"/>
        <v>4.4786384673852316E-5</v>
      </c>
      <c r="AV3160" s="13">
        <f t="shared" si="3677"/>
        <v>2.1924551847830096E-5</v>
      </c>
      <c r="AW3160" s="13">
        <f t="shared" si="3678"/>
        <v>2.5959632889647319E-7</v>
      </c>
      <c r="AX3160" s="13">
        <f t="shared" si="3679"/>
        <v>6.3376113802602208E-3</v>
      </c>
      <c r="AY3160" s="13">
        <f t="shared" si="3680"/>
        <v>3.5227069097620101E-3</v>
      </c>
      <c r="AZ3160" s="13">
        <f t="shared" si="3681"/>
        <v>9.7903320569140665E-4</v>
      </c>
      <c r="BA3160" s="13">
        <f t="shared" si="3682"/>
        <v>1.8139573579817491E-4</v>
      </c>
      <c r="BB3160" s="13">
        <f t="shared" si="3683"/>
        <v>2.5206815847367297E-5</v>
      </c>
      <c r="BC3160" s="13">
        <f t="shared" si="3684"/>
        <v>2.8021984634524368E-6</v>
      </c>
      <c r="BD3160" s="13">
        <f t="shared" si="3685"/>
        <v>3.315604967554455E-6</v>
      </c>
      <c r="BE3160" s="13">
        <f t="shared" si="3686"/>
        <v>6.4924332292006774E-6</v>
      </c>
      <c r="BF3160" s="13">
        <f t="shared" si="3687"/>
        <v>6.3565608159164474E-6</v>
      </c>
      <c r="BG3160" s="13">
        <f t="shared" si="3688"/>
        <v>4.1490212765134054E-6</v>
      </c>
      <c r="BH3160" s="13">
        <f t="shared" si="3689"/>
        <v>2.0310956724260176E-6</v>
      </c>
      <c r="BI3160" s="13">
        <f t="shared" si="3690"/>
        <v>7.9543571471186078E-7</v>
      </c>
      <c r="BJ3160" s="14">
        <f t="shared" si="3691"/>
        <v>0.70430767365538183</v>
      </c>
      <c r="BK3160" s="14">
        <f t="shared" si="3692"/>
        <v>0.19964751611765175</v>
      </c>
      <c r="BL3160" s="14">
        <f t="shared" si="3693"/>
        <v>9.3197448328589824E-2</v>
      </c>
      <c r="BM3160" s="14">
        <f t="shared" si="3694"/>
        <v>0.45571641543528996</v>
      </c>
      <c r="BN3160" s="14">
        <f t="shared" si="3695"/>
        <v>0.54023059009855678</v>
      </c>
    </row>
    <row r="3161" spans="1:66" x14ac:dyDescent="0.25">
      <c r="A3161" t="s">
        <v>22</v>
      </c>
      <c r="B3161" t="s">
        <v>162</v>
      </c>
      <c r="C3161" t="s">
        <v>24</v>
      </c>
      <c r="D3161" s="7" t="s">
        <v>571</v>
      </c>
      <c r="E3161" s="10">
        <f>VLOOKUP(A3161,home!$A$2:$E$405,3,FALSE)</f>
        <v>1.675</v>
      </c>
      <c r="F3161" s="10">
        <f>VLOOKUP(B3161,home!$B$2:$E$405,3,FALSE)</f>
        <v>1.06</v>
      </c>
      <c r="G3161" s="10">
        <f>VLOOKUP(C3161,away!$B$2:$E$405,4,FALSE)</f>
        <v>0.9</v>
      </c>
      <c r="H3161" s="10">
        <f>VLOOKUP(A3161,away!$A$2:$E$405,3,FALSE)</f>
        <v>1.41875</v>
      </c>
      <c r="I3161" s="10">
        <f>VLOOKUP(C3161,away!$B$2:$E$405,3,FALSE)</f>
        <v>1.04</v>
      </c>
      <c r="J3161" s="10">
        <f>VLOOKUP(B3161,home!$B$2:$E$405,4,FALSE)</f>
        <v>0.94</v>
      </c>
      <c r="K3161" s="12">
        <f t="shared" si="3640"/>
        <v>1.5979500000000002</v>
      </c>
      <c r="L3161" s="12">
        <f t="shared" si="3641"/>
        <v>1.38697</v>
      </c>
      <c r="M3161" s="13">
        <f t="shared" si="3642"/>
        <v>5.0543546871149335E-2</v>
      </c>
      <c r="N3161" s="13">
        <f t="shared" si="3643"/>
        <v>8.076606072275308E-2</v>
      </c>
      <c r="O3161" s="13">
        <f t="shared" si="3644"/>
        <v>7.0102383203877988E-2</v>
      </c>
      <c r="P3161" s="13">
        <f t="shared" si="3645"/>
        <v>0.11202010324063684</v>
      </c>
      <c r="Q3161" s="13">
        <f t="shared" si="3646"/>
        <v>6.4530063365961662E-2</v>
      </c>
      <c r="R3161" s="13">
        <f t="shared" si="3647"/>
        <v>4.8614951216141337E-2</v>
      </c>
      <c r="S3161" s="13">
        <f t="shared" si="3648"/>
        <v>6.2067782668838237E-2</v>
      </c>
      <c r="T3161" s="13">
        <f t="shared" si="3649"/>
        <v>8.9501261986687841E-2</v>
      </c>
      <c r="U3161" s="13">
        <f t="shared" si="3650"/>
        <v>7.7684261295833057E-2</v>
      </c>
      <c r="V3161" s="13">
        <f t="shared" si="3651"/>
        <v>1.5284596381381655E-2</v>
      </c>
      <c r="W3161" s="13">
        <f t="shared" si="3652"/>
        <v>3.4371938251879473E-2</v>
      </c>
      <c r="X3161" s="13">
        <f t="shared" si="3653"/>
        <v>4.7672847197209274E-2</v>
      </c>
      <c r="Y3161" s="13">
        <f t="shared" si="3654"/>
        <v>3.3060404438556686E-2</v>
      </c>
      <c r="Z3161" s="13">
        <f t="shared" si="3655"/>
        <v>2.2475826296083853E-2</v>
      </c>
      <c r="AA3161" s="13">
        <f t="shared" si="3656"/>
        <v>3.5915246629827195E-2</v>
      </c>
      <c r="AB3161" s="13">
        <f t="shared" si="3657"/>
        <v>2.8695384176066194E-2</v>
      </c>
      <c r="AC3161" s="13">
        <f t="shared" si="3658"/>
        <v>2.1172115069885982E-3</v>
      </c>
      <c r="AD3161" s="13">
        <f t="shared" si="3659"/>
        <v>1.3731159682397716E-2</v>
      </c>
      <c r="AE3161" s="13">
        <f t="shared" si="3660"/>
        <v>1.9044706544695159E-2</v>
      </c>
      <c r="AF3161" s="13">
        <f t="shared" si="3661"/>
        <v>1.3207218318147926E-2</v>
      </c>
      <c r="AG3161" s="13">
        <f t="shared" si="3662"/>
        <v>6.1060051969072104E-3</v>
      </c>
      <c r="AH3161" s="13">
        <f t="shared" si="3663"/>
        <v>7.7933241994698546E-3</v>
      </c>
      <c r="AI3161" s="13">
        <f t="shared" si="3664"/>
        <v>1.2453342404542857E-2</v>
      </c>
      <c r="AJ3161" s="13">
        <f t="shared" si="3665"/>
        <v>9.9499092476696312E-3</v>
      </c>
      <c r="AK3161" s="13">
        <f t="shared" si="3666"/>
        <v>5.2998191607712287E-3</v>
      </c>
      <c r="AL3161" s="13">
        <f t="shared" si="3667"/>
        <v>1.8769577228107488E-4</v>
      </c>
      <c r="AM3161" s="13">
        <f t="shared" si="3668"/>
        <v>4.3883413228974844E-3</v>
      </c>
      <c r="AN3161" s="13">
        <f t="shared" si="3669"/>
        <v>6.086497764619123E-3</v>
      </c>
      <c r="AO3161" s="13">
        <f t="shared" si="3670"/>
        <v>4.2208949022968937E-3</v>
      </c>
      <c r="AP3161" s="13">
        <f t="shared" si="3671"/>
        <v>1.9514182008795746E-3</v>
      </c>
      <c r="AQ3161" s="13">
        <f t="shared" si="3672"/>
        <v>6.7663962551848579E-4</v>
      </c>
      <c r="AR3161" s="13">
        <f t="shared" si="3673"/>
        <v>2.1618213729877409E-3</v>
      </c>
      <c r="AS3161" s="13">
        <f t="shared" si="3674"/>
        <v>3.4544824629657613E-3</v>
      </c>
      <c r="AT3161" s="13">
        <f t="shared" si="3675"/>
        <v>2.7600451258480698E-3</v>
      </c>
      <c r="AU3161" s="13">
        <f t="shared" si="3676"/>
        <v>1.4701380362829742E-3</v>
      </c>
      <c r="AV3161" s="13">
        <f t="shared" si="3677"/>
        <v>5.8730176876959522E-4</v>
      </c>
      <c r="AW3161" s="13">
        <f t="shared" si="3678"/>
        <v>1.1555327089396284E-5</v>
      </c>
      <c r="AX3161" s="13">
        <f t="shared" si="3679"/>
        <v>1.1687250028206725E-3</v>
      </c>
      <c r="AY3161" s="13">
        <f t="shared" si="3680"/>
        <v>1.6209865171621881E-3</v>
      </c>
      <c r="AZ3161" s="13">
        <f t="shared" si="3681"/>
        <v>1.1241298348542204E-3</v>
      </c>
      <c r="BA3161" s="13">
        <f t="shared" si="3682"/>
        <v>5.1971145234925274E-4</v>
      </c>
      <c r="BB3161" s="13">
        <f t="shared" si="3683"/>
        <v>1.8020604826621075E-4</v>
      </c>
      <c r="BC3161" s="13">
        <f t="shared" si="3684"/>
        <v>4.9988076552757267E-5</v>
      </c>
      <c r="BD3161" s="13">
        <f t="shared" si="3685"/>
        <v>4.9973023161546757E-4</v>
      </c>
      <c r="BE3161" s="13">
        <f t="shared" si="3686"/>
        <v>7.9854392360993644E-4</v>
      </c>
      <c r="BF3161" s="13">
        <f t="shared" si="3687"/>
        <v>6.3801663136624914E-4</v>
      </c>
      <c r="BG3161" s="13">
        <f t="shared" si="3688"/>
        <v>3.3983955869723256E-4</v>
      </c>
      <c r="BH3161" s="13">
        <f t="shared" si="3689"/>
        <v>1.3576165570506084E-4</v>
      </c>
      <c r="BI3161" s="13">
        <f t="shared" si="3690"/>
        <v>4.3388067546780376E-5</v>
      </c>
      <c r="BJ3161" s="14">
        <f t="shared" si="3691"/>
        <v>0.42397920445341281</v>
      </c>
      <c r="BK3161" s="14">
        <f t="shared" si="3692"/>
        <v>0.24384192295843796</v>
      </c>
      <c r="BL3161" s="14">
        <f t="shared" si="3693"/>
        <v>0.30939769036959425</v>
      </c>
      <c r="BM3161" s="14">
        <f t="shared" si="3694"/>
        <v>0.57150810426693577</v>
      </c>
      <c r="BN3161" s="14">
        <f t="shared" si="3695"/>
        <v>0.42657710862052028</v>
      </c>
    </row>
    <row r="3162" spans="1:66" x14ac:dyDescent="0.25">
      <c r="A3162" t="s">
        <v>22</v>
      </c>
      <c r="B3162" t="s">
        <v>263</v>
      </c>
      <c r="C3162" t="s">
        <v>165</v>
      </c>
      <c r="D3162" s="7" t="s">
        <v>571</v>
      </c>
      <c r="E3162" s="10">
        <f>VLOOKUP(A3162,home!$A$2:$E$405,3,FALSE)</f>
        <v>1.675</v>
      </c>
      <c r="F3162" s="10">
        <f>VLOOKUP(B3162,home!$B$2:$E$405,3,FALSE)</f>
        <v>1.71</v>
      </c>
      <c r="G3162" s="10">
        <f>VLOOKUP(C3162,away!$B$2:$E$405,4,FALSE)</f>
        <v>1.87</v>
      </c>
      <c r="H3162" s="10">
        <f>VLOOKUP(A3162,away!$A$2:$E$405,3,FALSE)</f>
        <v>1.41875</v>
      </c>
      <c r="I3162" s="10">
        <f>VLOOKUP(C3162,away!$B$2:$E$405,3,FALSE)</f>
        <v>0.6</v>
      </c>
      <c r="J3162" s="10">
        <f>VLOOKUP(B3162,home!$B$2:$E$405,4,FALSE)</f>
        <v>0.6</v>
      </c>
      <c r="K3162" s="12">
        <f t="shared" si="3640"/>
        <v>5.3561475000000005</v>
      </c>
      <c r="L3162" s="12">
        <f t="shared" si="3641"/>
        <v>0.51074999999999993</v>
      </c>
      <c r="M3162" s="13">
        <f t="shared" si="3642"/>
        <v>2.8316448983874559E-3</v>
      </c>
      <c r="N3162" s="13">
        <f t="shared" si="3643"/>
        <v>1.5166707743385728E-2</v>
      </c>
      <c r="O3162" s="13">
        <f t="shared" si="3644"/>
        <v>1.4462626318513926E-3</v>
      </c>
      <c r="P3162" s="13">
        <f t="shared" si="3645"/>
        <v>7.7463959799342575E-3</v>
      </c>
      <c r="Q3162" s="13">
        <f t="shared" si="3646"/>
        <v>4.061756188148305E-2</v>
      </c>
      <c r="R3162" s="13">
        <f t="shared" si="3647"/>
        <v>3.6933931960904929E-4</v>
      </c>
      <c r="S3162" s="13">
        <f t="shared" si="3648"/>
        <v>5.2978615637958148E-3</v>
      </c>
      <c r="T3162" s="13">
        <f t="shared" si="3649"/>
        <v>2.0745419730967461E-2</v>
      </c>
      <c r="U3162" s="13">
        <f t="shared" si="3650"/>
        <v>1.9782358733757104E-3</v>
      </c>
      <c r="V3162" s="13">
        <f t="shared" si="3651"/>
        <v>1.6103452623128815E-3</v>
      </c>
      <c r="W3162" s="13">
        <f t="shared" si="3652"/>
        <v>7.2517884175866923E-2</v>
      </c>
      <c r="X3162" s="13">
        <f t="shared" si="3653"/>
        <v>3.7038509342824023E-2</v>
      </c>
      <c r="Y3162" s="13">
        <f t="shared" si="3654"/>
        <v>9.4587093234236828E-3</v>
      </c>
      <c r="Z3162" s="13">
        <f t="shared" si="3655"/>
        <v>6.2880019163440631E-5</v>
      </c>
      <c r="AA3162" s="13">
        <f t="shared" si="3656"/>
        <v>3.3679465744221467E-4</v>
      </c>
      <c r="AB3162" s="13">
        <f t="shared" si="3657"/>
        <v>9.0196093123623726E-4</v>
      </c>
      <c r="AC3162" s="13">
        <f t="shared" si="3658"/>
        <v>2.7533404862555548E-4</v>
      </c>
      <c r="AD3162" s="13">
        <f t="shared" si="3659"/>
        <v>9.7104121008464814E-2</v>
      </c>
      <c r="AE3162" s="13">
        <f t="shared" si="3660"/>
        <v>4.9595929805073387E-2</v>
      </c>
      <c r="AF3162" s="13">
        <f t="shared" si="3661"/>
        <v>1.2665560573970613E-2</v>
      </c>
      <c r="AG3162" s="13">
        <f t="shared" si="3662"/>
        <v>2.1563116877184965E-3</v>
      </c>
      <c r="AH3162" s="13">
        <f t="shared" si="3663"/>
        <v>8.0289924469318239E-6</v>
      </c>
      <c r="AI3162" s="13">
        <f t="shared" si="3664"/>
        <v>4.3004467822152779E-5</v>
      </c>
      <c r="AJ3162" s="13">
        <f t="shared" si="3665"/>
        <v>1.1516913640722703E-4</v>
      </c>
      <c r="AK3162" s="13">
        <f t="shared" si="3666"/>
        <v>2.0562096068157604E-4</v>
      </c>
      <c r="AL3162" s="13">
        <f t="shared" si="3667"/>
        <v>3.0128729327983542E-5</v>
      </c>
      <c r="AM3162" s="13">
        <f t="shared" si="3668"/>
        <v>0.10402079899583726</v>
      </c>
      <c r="AN3162" s="13">
        <f t="shared" si="3669"/>
        <v>5.3128623087123863E-2</v>
      </c>
      <c r="AO3162" s="13">
        <f t="shared" si="3670"/>
        <v>1.3567722120874254E-2</v>
      </c>
      <c r="AP3162" s="13">
        <f t="shared" si="3671"/>
        <v>2.3099046910788411E-3</v>
      </c>
      <c r="AQ3162" s="13">
        <f t="shared" si="3672"/>
        <v>2.949459552421295E-4</v>
      </c>
      <c r="AR3162" s="13">
        <f t="shared" si="3673"/>
        <v>8.2016157845408617E-7</v>
      </c>
      <c r="AS3162" s="13">
        <f t="shared" si="3674"/>
        <v>4.3929063880329079E-6</v>
      </c>
      <c r="AT3162" s="13">
        <f t="shared" si="3675"/>
        <v>1.1764527283998246E-5</v>
      </c>
      <c r="AU3162" s="13">
        <f t="shared" si="3676"/>
        <v>2.1004181133623001E-5</v>
      </c>
      <c r="AV3162" s="13">
        <f t="shared" si="3677"/>
        <v>2.8125373067100506E-5</v>
      </c>
      <c r="AW3162" s="13">
        <f t="shared" si="3678"/>
        <v>2.2894924654308754E-6</v>
      </c>
      <c r="AX3162" s="13">
        <f t="shared" si="3679"/>
        <v>9.285845708159271E-2</v>
      </c>
      <c r="AY3162" s="13">
        <f t="shared" si="3680"/>
        <v>4.7427456954423464E-2</v>
      </c>
      <c r="AZ3162" s="13">
        <f t="shared" si="3681"/>
        <v>1.211178681973589E-2</v>
      </c>
      <c r="BA3162" s="13">
        <f t="shared" si="3682"/>
        <v>2.0620317060600349E-3</v>
      </c>
      <c r="BB3162" s="13">
        <f t="shared" si="3683"/>
        <v>2.6329567346754067E-4</v>
      </c>
      <c r="BC3162" s="13">
        <f t="shared" si="3684"/>
        <v>2.6895653044709288E-5</v>
      </c>
      <c r="BD3162" s="13">
        <f t="shared" si="3685"/>
        <v>6.9816254365903995E-8</v>
      </c>
      <c r="BE3162" s="13">
        <f t="shared" si="3686"/>
        <v>3.7394615628130082E-7</v>
      </c>
      <c r="BF3162" s="13">
        <f t="shared" si="3687"/>
        <v>1.0014553850503494E-6</v>
      </c>
      <c r="BG3162" s="13">
        <f t="shared" si="3688"/>
        <v>1.7879809189996557E-6</v>
      </c>
      <c r="BH3162" s="13">
        <f t="shared" si="3689"/>
        <v>2.3941723823369275E-6</v>
      </c>
      <c r="BI3162" s="13">
        <f t="shared" si="3690"/>
        <v>2.5647080840445957E-6</v>
      </c>
      <c r="BJ3162" s="14">
        <f t="shared" si="3691"/>
        <v>0.68513863401165875</v>
      </c>
      <c r="BK3162" s="14">
        <f t="shared" si="3692"/>
        <v>6.5219167436807418E-2</v>
      </c>
      <c r="BL3162" s="14">
        <f t="shared" si="3693"/>
        <v>5.4787161995047797E-3</v>
      </c>
      <c r="BM3162" s="14">
        <f t="shared" si="3694"/>
        <v>0.64029631775052542</v>
      </c>
      <c r="BN3162" s="14">
        <f t="shared" si="3695"/>
        <v>6.8177912454650935E-2</v>
      </c>
    </row>
    <row r="3163" spans="1:66" x14ac:dyDescent="0.25">
      <c r="A3163" t="s">
        <v>22</v>
      </c>
      <c r="B3163" t="s">
        <v>262</v>
      </c>
      <c r="C3163" t="s">
        <v>291</v>
      </c>
      <c r="D3163" s="7" t="s">
        <v>571</v>
      </c>
      <c r="E3163" s="10">
        <f>VLOOKUP(A3163,home!$A$2:$E$405,3,FALSE)</f>
        <v>1.675</v>
      </c>
      <c r="F3163" s="10">
        <f>VLOOKUP(B3163,home!$B$2:$E$405,3,FALSE)</f>
        <v>0.6</v>
      </c>
      <c r="G3163" s="10">
        <f>VLOOKUP(C3163,away!$B$2:$E$405,4,FALSE)</f>
        <v>0.82</v>
      </c>
      <c r="H3163" s="10">
        <f>VLOOKUP(A3163,away!$A$2:$E$405,3,FALSE)</f>
        <v>1.41875</v>
      </c>
      <c r="I3163" s="10">
        <f>VLOOKUP(C3163,away!$B$2:$E$405,3,FALSE)</f>
        <v>1.42</v>
      </c>
      <c r="J3163" s="10">
        <f>VLOOKUP(B3163,home!$B$2:$E$405,4,FALSE)</f>
        <v>1.41</v>
      </c>
      <c r="K3163" s="12">
        <f t="shared" si="3640"/>
        <v>0.82409999999999983</v>
      </c>
      <c r="L3163" s="12">
        <f t="shared" si="3641"/>
        <v>2.8406212499999994</v>
      </c>
      <c r="M3163" s="13">
        <f t="shared" si="3642"/>
        <v>2.5611309441292505E-2</v>
      </c>
      <c r="N3163" s="13">
        <f t="shared" si="3643"/>
        <v>2.1106280110569149E-2</v>
      </c>
      <c r="O3163" s="13">
        <f t="shared" si="3644"/>
        <v>7.2752029839261101E-2</v>
      </c>
      <c r="P3163" s="13">
        <f t="shared" si="3645"/>
        <v>5.9954947790535063E-2</v>
      </c>
      <c r="Q3163" s="13">
        <f t="shared" si="3646"/>
        <v>8.6968427195600155E-3</v>
      </c>
      <c r="R3163" s="13">
        <f t="shared" si="3647"/>
        <v>0.10333048097101959</v>
      </c>
      <c r="S3163" s="13">
        <f t="shared" si="3648"/>
        <v>3.5087973272173903E-2</v>
      </c>
      <c r="T3163" s="13">
        <f t="shared" si="3649"/>
        <v>2.4704436237089969E-2</v>
      </c>
      <c r="U3163" s="13">
        <f t="shared" si="3650"/>
        <v>8.5154649368217233E-2</v>
      </c>
      <c r="V3163" s="13">
        <f t="shared" si="3651"/>
        <v>9.1266000645842029E-3</v>
      </c>
      <c r="W3163" s="13">
        <f t="shared" si="3652"/>
        <v>2.3890226950631361E-3</v>
      </c>
      <c r="X3163" s="13">
        <f t="shared" si="3653"/>
        <v>6.7863086343286127E-3</v>
      </c>
      <c r="Y3163" s="13">
        <f t="shared" si="3654"/>
        <v>9.6386662578661682E-3</v>
      </c>
      <c r="Z3163" s="13">
        <f t="shared" si="3655"/>
        <v>9.7840920006332932E-2</v>
      </c>
      <c r="AA3163" s="13">
        <f t="shared" si="3656"/>
        <v>8.0630702177218946E-2</v>
      </c>
      <c r="AB3163" s="13">
        <f t="shared" si="3657"/>
        <v>3.3223880832123062E-2</v>
      </c>
      <c r="AC3163" s="13">
        <f t="shared" si="3658"/>
        <v>1.3353105578990496E-3</v>
      </c>
      <c r="AD3163" s="13">
        <f t="shared" si="3659"/>
        <v>4.9219840075038243E-4</v>
      </c>
      <c r="AE3163" s="13">
        <f t="shared" si="3660"/>
        <v>1.3981492363875521E-3</v>
      </c>
      <c r="AF3163" s="13">
        <f t="shared" si="3661"/>
        <v>1.985806215776877E-3</v>
      </c>
      <c r="AG3163" s="13">
        <f t="shared" si="3662"/>
        <v>1.8803077783059602E-3</v>
      </c>
      <c r="AH3163" s="13">
        <f t="shared" si="3663"/>
        <v>6.9482249122384848E-2</v>
      </c>
      <c r="AI3163" s="13">
        <f t="shared" si="3664"/>
        <v>5.726032150175734E-2</v>
      </c>
      <c r="AJ3163" s="13">
        <f t="shared" si="3665"/>
        <v>2.3594115474799109E-2</v>
      </c>
      <c r="AK3163" s="13">
        <f t="shared" si="3666"/>
        <v>6.4813035209273133E-3</v>
      </c>
      <c r="AL3163" s="13">
        <f t="shared" si="3667"/>
        <v>1.2503612900621381E-4</v>
      </c>
      <c r="AM3163" s="13">
        <f t="shared" si="3668"/>
        <v>8.1124140411678044E-5</v>
      </c>
      <c r="AN3163" s="13">
        <f t="shared" si="3669"/>
        <v>2.3044295714139633E-4</v>
      </c>
      <c r="AO3163" s="13">
        <f t="shared" si="3670"/>
        <v>3.2730058048434488E-4</v>
      </c>
      <c r="AP3163" s="13">
        <f t="shared" si="3671"/>
        <v>3.0991232802038833E-4</v>
      </c>
      <c r="AQ3163" s="13">
        <f t="shared" si="3672"/>
        <v>2.2008588615292132E-4</v>
      </c>
      <c r="AR3163" s="13">
        <f t="shared" si="3673"/>
        <v>3.9474550670968042E-2</v>
      </c>
      <c r="AS3163" s="13">
        <f t="shared" si="3674"/>
        <v>3.2530977207944761E-2</v>
      </c>
      <c r="AT3163" s="13">
        <f t="shared" si="3675"/>
        <v>1.3404389158533635E-2</v>
      </c>
      <c r="AU3163" s="13">
        <f t="shared" si="3676"/>
        <v>3.6821857018491892E-3</v>
      </c>
      <c r="AV3163" s="13">
        <f t="shared" si="3677"/>
        <v>7.5862230922347899E-4</v>
      </c>
      <c r="AW3163" s="13">
        <f t="shared" si="3678"/>
        <v>8.1306686924580003E-6</v>
      </c>
      <c r="AX3163" s="13">
        <f t="shared" si="3679"/>
        <v>1.1142400685543973E-5</v>
      </c>
      <c r="AY3163" s="13">
        <f t="shared" si="3680"/>
        <v>3.1651340163370771E-5</v>
      </c>
      <c r="AZ3163" s="13">
        <f t="shared" si="3681"/>
        <v>4.4954734729524742E-5</v>
      </c>
      <c r="BA3163" s="13">
        <f t="shared" si="3682"/>
        <v>4.2566458253600314E-5</v>
      </c>
      <c r="BB3163" s="13">
        <f t="shared" si="3683"/>
        <v>3.0228796463103727E-5</v>
      </c>
      <c r="BC3163" s="13">
        <f t="shared" si="3684"/>
        <v>1.7173712319003457E-5</v>
      </c>
      <c r="BD3163" s="13">
        <f t="shared" si="3685"/>
        <v>1.8688707911692266E-2</v>
      </c>
      <c r="BE3163" s="13">
        <f t="shared" si="3686"/>
        <v>1.5401364190025593E-2</v>
      </c>
      <c r="BF3163" s="13">
        <f t="shared" si="3687"/>
        <v>6.346132114500044E-3</v>
      </c>
      <c r="BG3163" s="13">
        <f t="shared" si="3688"/>
        <v>1.7432824918531618E-3</v>
      </c>
      <c r="BH3163" s="13">
        <f t="shared" si="3689"/>
        <v>3.5915977538404756E-4</v>
      </c>
      <c r="BI3163" s="13">
        <f t="shared" si="3690"/>
        <v>5.9196714178798721E-5</v>
      </c>
      <c r="BJ3163" s="14">
        <f t="shared" si="3691"/>
        <v>8.0424601620522673E-2</v>
      </c>
      <c r="BK3163" s="14">
        <f t="shared" si="3692"/>
        <v>0.13127282859565428</v>
      </c>
      <c r="BL3163" s="14">
        <f t="shared" si="3693"/>
        <v>0.66435830105386162</v>
      </c>
      <c r="BM3163" s="14">
        <f t="shared" si="3694"/>
        <v>0.68242123973266311</v>
      </c>
      <c r="BN3163" s="14">
        <f t="shared" si="3695"/>
        <v>0.29145189087223744</v>
      </c>
    </row>
    <row r="3164" spans="1:66" x14ac:dyDescent="0.25">
      <c r="A3164" t="s">
        <v>22</v>
      </c>
      <c r="B3164" t="s">
        <v>259</v>
      </c>
      <c r="C3164" t="s">
        <v>255</v>
      </c>
      <c r="D3164" s="7" t="s">
        <v>571</v>
      </c>
      <c r="E3164" s="10">
        <f>VLOOKUP(A3164,home!$A$2:$E$405,3,FALSE)</f>
        <v>1.675</v>
      </c>
      <c r="F3164" s="10">
        <f>VLOOKUP(B3164,home!$B$2:$E$405,3,FALSE)</f>
        <v>0.75</v>
      </c>
      <c r="G3164" s="10">
        <f>VLOOKUP(C3164,away!$B$2:$E$405,4,FALSE)</f>
        <v>0.52</v>
      </c>
      <c r="H3164" s="10">
        <f>VLOOKUP(A3164,away!$A$2:$E$405,3,FALSE)</f>
        <v>1.41875</v>
      </c>
      <c r="I3164" s="10">
        <f>VLOOKUP(C3164,away!$B$2:$E$405,3,FALSE)</f>
        <v>1.27</v>
      </c>
      <c r="J3164" s="10">
        <f>VLOOKUP(B3164,home!$B$2:$E$405,4,FALSE)</f>
        <v>0.88</v>
      </c>
      <c r="K3164" s="12">
        <f t="shared" si="3640"/>
        <v>0.65325000000000011</v>
      </c>
      <c r="L3164" s="12">
        <f t="shared" si="3641"/>
        <v>1.5855950000000001</v>
      </c>
      <c r="M3164" s="13">
        <f t="shared" si="3642"/>
        <v>0.10658153498831041</v>
      </c>
      <c r="N3164" s="13">
        <f t="shared" si="3643"/>
        <v>6.962438773111379E-2</v>
      </c>
      <c r="O3164" s="13">
        <f t="shared" si="3644"/>
        <v>0.16899514896979001</v>
      </c>
      <c r="P3164" s="13">
        <f t="shared" si="3645"/>
        <v>0.11039608106451536</v>
      </c>
      <c r="Q3164" s="13">
        <f t="shared" si="3646"/>
        <v>2.2741065642675043E-2</v>
      </c>
      <c r="R3164" s="13">
        <f t="shared" si="3647"/>
        <v>0.13397893161537716</v>
      </c>
      <c r="S3164" s="13">
        <f t="shared" si="3648"/>
        <v>2.8586787373018514E-2</v>
      </c>
      <c r="T3164" s="13">
        <f t="shared" si="3649"/>
        <v>3.6058119977697332E-2</v>
      </c>
      <c r="U3164" s="13">
        <f t="shared" si="3650"/>
        <v>8.7521737077745146E-2</v>
      </c>
      <c r="V3164" s="13">
        <f t="shared" si="3651"/>
        <v>3.2899896221360212E-3</v>
      </c>
      <c r="W3164" s="13">
        <f t="shared" si="3652"/>
        <v>4.9518670436924928E-3</v>
      </c>
      <c r="X3164" s="13">
        <f t="shared" si="3653"/>
        <v>7.8516556251435974E-3</v>
      </c>
      <c r="Y3164" s="13">
        <f t="shared" si="3654"/>
        <v>6.2247729504747839E-3</v>
      </c>
      <c r="Z3164" s="13">
        <f t="shared" si="3655"/>
        <v>7.0812108024894641E-2</v>
      </c>
      <c r="AA3164" s="13">
        <f t="shared" si="3656"/>
        <v>4.6258009567262434E-2</v>
      </c>
      <c r="AB3164" s="13">
        <f t="shared" si="3657"/>
        <v>1.5109022374907095E-2</v>
      </c>
      <c r="AC3164" s="13">
        <f t="shared" si="3658"/>
        <v>2.1298363329690358E-4</v>
      </c>
      <c r="AD3164" s="13">
        <f t="shared" si="3659"/>
        <v>8.0870178657303012E-4</v>
      </c>
      <c r="AE3164" s="13">
        <f t="shared" si="3660"/>
        <v>1.2822735092812637E-3</v>
      </c>
      <c r="AF3164" s="13">
        <f t="shared" si="3661"/>
        <v>1.0165832324744129E-3</v>
      </c>
      <c r="AG3164" s="13">
        <f t="shared" si="3662"/>
        <v>5.3729643016508892E-4</v>
      </c>
      <c r="AH3164" s="13">
        <f t="shared" si="3663"/>
        <v>2.8069831105933214E-2</v>
      </c>
      <c r="AI3164" s="13">
        <f t="shared" si="3664"/>
        <v>1.8336617169950876E-2</v>
      </c>
      <c r="AJ3164" s="13">
        <f t="shared" si="3665"/>
        <v>5.989197583135205E-3</v>
      </c>
      <c r="AK3164" s="13">
        <f t="shared" si="3666"/>
        <v>1.3041477737276916E-3</v>
      </c>
      <c r="AL3164" s="13">
        <f t="shared" si="3667"/>
        <v>8.8242521368973615E-6</v>
      </c>
      <c r="AM3164" s="13">
        <f t="shared" si="3668"/>
        <v>1.0565688841576643E-4</v>
      </c>
      <c r="AN3164" s="13">
        <f t="shared" si="3669"/>
        <v>1.6752903398759716E-4</v>
      </c>
      <c r="AO3164" s="13">
        <f t="shared" si="3670"/>
        <v>1.3281659932278211E-4</v>
      </c>
      <c r="AP3164" s="13">
        <f t="shared" si="3671"/>
        <v>7.0197778601068891E-5</v>
      </c>
      <c r="AQ3164" s="13">
        <f t="shared" si="3672"/>
        <v>2.7826311690240466E-5</v>
      </c>
      <c r="AR3164" s="13">
        <f t="shared" si="3673"/>
        <v>8.9014767704824298E-3</v>
      </c>
      <c r="AS3164" s="13">
        <f t="shared" si="3674"/>
        <v>5.8148897003176487E-3</v>
      </c>
      <c r="AT3164" s="13">
        <f t="shared" si="3675"/>
        <v>1.8992883483662524E-3</v>
      </c>
      <c r="AU3164" s="13">
        <f t="shared" si="3676"/>
        <v>4.1357003785675163E-4</v>
      </c>
      <c r="AV3164" s="13">
        <f t="shared" si="3677"/>
        <v>6.7541156807480733E-5</v>
      </c>
      <c r="AW3164" s="13">
        <f t="shared" si="3678"/>
        <v>2.5389087600750615E-7</v>
      </c>
      <c r="AX3164" s="13">
        <f t="shared" si="3679"/>
        <v>1.1503393726266569E-5</v>
      </c>
      <c r="AY3164" s="13">
        <f t="shared" si="3680"/>
        <v>1.8239723575399639E-5</v>
      </c>
      <c r="AZ3164" s="13">
        <f t="shared" si="3681"/>
        <v>1.4460407251267903E-5</v>
      </c>
      <c r="BA3164" s="13">
        <f t="shared" si="3682"/>
        <v>7.6427831451913753E-6</v>
      </c>
      <c r="BB3164" s="13">
        <f t="shared" si="3683"/>
        <v>3.0295896852749307E-6</v>
      </c>
      <c r="BC3164" s="13">
        <f t="shared" si="3684"/>
        <v>9.6074045140470033E-7</v>
      </c>
      <c r="BD3164" s="13">
        <f t="shared" si="3685"/>
        <v>2.35235617664885E-3</v>
      </c>
      <c r="BE3164" s="13">
        <f t="shared" si="3686"/>
        <v>1.5366766723958617E-3</v>
      </c>
      <c r="BF3164" s="13">
        <f t="shared" si="3687"/>
        <v>5.0191701812129835E-4</v>
      </c>
      <c r="BG3164" s="13">
        <f t="shared" si="3688"/>
        <v>1.0929243069591277E-4</v>
      </c>
      <c r="BH3164" s="13">
        <f t="shared" si="3689"/>
        <v>1.7848820088026251E-5</v>
      </c>
      <c r="BI3164" s="13">
        <f t="shared" si="3690"/>
        <v>2.3319483445006305E-6</v>
      </c>
      <c r="BJ3164" s="14">
        <f t="shared" si="3691"/>
        <v>0.15165658717914307</v>
      </c>
      <c r="BK3164" s="14">
        <f t="shared" si="3692"/>
        <v>0.24909444065698952</v>
      </c>
      <c r="BL3164" s="14">
        <f t="shared" si="3693"/>
        <v>0.52717983231795396</v>
      </c>
      <c r="BM3164" s="14">
        <f t="shared" si="3694"/>
        <v>0.38640783233449988</v>
      </c>
      <c r="BN3164" s="14">
        <f t="shared" si="3695"/>
        <v>0.61231715001178177</v>
      </c>
    </row>
    <row r="3165" spans="1:66" x14ac:dyDescent="0.25">
      <c r="A3165" t="s">
        <v>25</v>
      </c>
      <c r="B3165" t="s">
        <v>260</v>
      </c>
      <c r="C3165" t="s">
        <v>173</v>
      </c>
      <c r="D3165" s="7" t="s">
        <v>571</v>
      </c>
      <c r="E3165" s="10">
        <f>VLOOKUP(A3165,home!$A$2:$E$405,3,FALSE)</f>
        <v>1.3374999999999999</v>
      </c>
      <c r="F3165" s="10">
        <f>VLOOKUP(B3165,home!$B$2:$E$405,3,FALSE)</f>
        <v>0.53</v>
      </c>
      <c r="G3165" s="10">
        <f>VLOOKUP(C3165,away!$B$2:$E$405,4,FALSE)</f>
        <v>0.75</v>
      </c>
      <c r="H3165" s="10">
        <f>VLOOKUP(A3165,away!$A$2:$E$405,3,FALSE)</f>
        <v>1.1625000000000001</v>
      </c>
      <c r="I3165" s="10">
        <f>VLOOKUP(C3165,away!$B$2:$E$405,3,FALSE)</f>
        <v>1.4</v>
      </c>
      <c r="J3165" s="10">
        <f>VLOOKUP(B3165,home!$B$2:$E$405,4,FALSE)</f>
        <v>0.61</v>
      </c>
      <c r="K3165" s="12">
        <f t="shared" si="3640"/>
        <v>0.53165625000000005</v>
      </c>
      <c r="L3165" s="12">
        <f t="shared" si="3641"/>
        <v>0.99277499999999996</v>
      </c>
      <c r="M3165" s="13">
        <f t="shared" si="3642"/>
        <v>0.21774486404565452</v>
      </c>
      <c r="N3165" s="13">
        <f t="shared" si="3643"/>
        <v>0.11576541787527249</v>
      </c>
      <c r="O3165" s="13">
        <f t="shared" si="3644"/>
        <v>0.21617165740292468</v>
      </c>
      <c r="P3165" s="13">
        <f t="shared" si="3645"/>
        <v>0.11492901273112366</v>
      </c>
      <c r="Q3165" s="13">
        <f t="shared" si="3646"/>
        <v>3.0773703973625173E-2</v>
      </c>
      <c r="R3165" s="13">
        <f t="shared" si="3647"/>
        <v>0.10730490858909425</v>
      </c>
      <c r="S3165" s="13">
        <f t="shared" si="3648"/>
        <v>1.5165315178893636E-2</v>
      </c>
      <c r="T3165" s="13">
        <f t="shared" si="3649"/>
        <v>3.0551363962415732E-2</v>
      </c>
      <c r="U3165" s="13">
        <f t="shared" si="3650"/>
        <v>5.7049325307070631E-2</v>
      </c>
      <c r="V3165" s="13">
        <f t="shared" si="3651"/>
        <v>8.8938681562306153E-4</v>
      </c>
      <c r="W3165" s="13">
        <f t="shared" si="3652"/>
        <v>5.4536773510758876E-3</v>
      </c>
      <c r="X3165" s="13">
        <f t="shared" si="3653"/>
        <v>5.4142745322143648E-3</v>
      </c>
      <c r="Y3165" s="13">
        <f t="shared" si="3654"/>
        <v>2.6875781993595574E-3</v>
      </c>
      <c r="Z3165" s="13">
        <f t="shared" si="3655"/>
        <v>3.5509876874846018E-2</v>
      </c>
      <c r="AA3165" s="13">
        <f t="shared" si="3656"/>
        <v>1.8879047977242349E-2</v>
      </c>
      <c r="AB3165" s="13">
        <f t="shared" si="3657"/>
        <v>5.018581925575377E-3</v>
      </c>
      <c r="AC3165" s="13">
        <f t="shared" si="3658"/>
        <v>2.9339483247870273E-5</v>
      </c>
      <c r="AD3165" s="13">
        <f t="shared" si="3659"/>
        <v>7.2487041229573484E-4</v>
      </c>
      <c r="AE3165" s="13">
        <f t="shared" si="3660"/>
        <v>7.1963322356689819E-4</v>
      </c>
      <c r="AF3165" s="13">
        <f t="shared" si="3661"/>
        <v>3.5721693676331356E-4</v>
      </c>
      <c r="AG3165" s="13">
        <f t="shared" si="3662"/>
        <v>1.1821201479839955E-4</v>
      </c>
      <c r="AH3165" s="13">
        <f t="shared" si="3663"/>
        <v>8.8133295036063129E-3</v>
      </c>
      <c r="AI3165" s="13">
        <f t="shared" si="3664"/>
        <v>4.6856617139016928E-3</v>
      </c>
      <c r="AJ3165" s="13">
        <f t="shared" si="3665"/>
        <v>1.2455806677907735E-3</v>
      </c>
      <c r="AK3165" s="13">
        <f t="shared" si="3666"/>
        <v>2.2074024897004619E-4</v>
      </c>
      <c r="AL3165" s="13">
        <f t="shared" si="3667"/>
        <v>6.1943281344391702E-7</v>
      </c>
      <c r="AM3165" s="13">
        <f t="shared" si="3668"/>
        <v>7.7076377027420899E-5</v>
      </c>
      <c r="AN3165" s="13">
        <f t="shared" si="3669"/>
        <v>7.6519500203397789E-5</v>
      </c>
      <c r="AO3165" s="13">
        <f t="shared" si="3670"/>
        <v>3.7983323407214107E-5</v>
      </c>
      <c r="AP3165" s="13">
        <f t="shared" si="3671"/>
        <v>1.2569631298532329E-5</v>
      </c>
      <c r="AQ3165" s="13">
        <f t="shared" si="3672"/>
        <v>3.1197039281001077E-6</v>
      </c>
      <c r="AR3165" s="13">
        <f t="shared" si="3673"/>
        <v>1.7499306395885518E-3</v>
      </c>
      <c r="AS3165" s="13">
        <f t="shared" si="3674"/>
        <v>9.303615616037508E-4</v>
      </c>
      <c r="AT3165" s="13">
        <f t="shared" si="3675"/>
        <v>2.473162694931971E-4</v>
      </c>
      <c r="AU3165" s="13">
        <f t="shared" si="3676"/>
        <v>4.3829080134247535E-5</v>
      </c>
      <c r="AV3165" s="13">
        <f t="shared" si="3677"/>
        <v>5.8255010962808839E-6</v>
      </c>
      <c r="AW3165" s="13">
        <f t="shared" si="3678"/>
        <v>9.0818319788047765E-9</v>
      </c>
      <c r="AX3165" s="13">
        <f t="shared" si="3679"/>
        <v>6.8296895956641209E-6</v>
      </c>
      <c r="AY3165" s="13">
        <f t="shared" si="3680"/>
        <v>6.7803450883354481E-6</v>
      </c>
      <c r="AZ3165" s="13">
        <f t="shared" si="3681"/>
        <v>3.3656785475361113E-6</v>
      </c>
      <c r="BA3165" s="13">
        <f t="shared" si="3682"/>
        <v>1.1137871733433878E-6</v>
      </c>
      <c r="BB3165" s="13">
        <f t="shared" si="3683"/>
        <v>2.764350152539954E-7</v>
      </c>
      <c r="BC3165" s="13">
        <f t="shared" si="3684"/>
        <v>5.488755445375707E-8</v>
      </c>
      <c r="BD3165" s="13">
        <f t="shared" si="3685"/>
        <v>2.8954789845292065E-4</v>
      </c>
      <c r="BE3165" s="13">
        <f t="shared" si="3686"/>
        <v>1.5393994988686057E-4</v>
      </c>
      <c r="BF3165" s="13">
        <f t="shared" si="3687"/>
        <v>4.0921568241018106E-5</v>
      </c>
      <c r="BG3165" s="13">
        <f t="shared" si="3688"/>
        <v>7.2520691717129295E-6</v>
      </c>
      <c r="BH3165" s="13">
        <f t="shared" si="3689"/>
        <v>9.6390197514337543E-7</v>
      </c>
      <c r="BI3165" s="13">
        <f t="shared" si="3690"/>
        <v>1.0249290189446409E-7</v>
      </c>
      <c r="BJ3165" s="14">
        <f t="shared" si="3691"/>
        <v>0.19279163784022679</v>
      </c>
      <c r="BK3165" s="14">
        <f t="shared" si="3692"/>
        <v>0.34876531803244448</v>
      </c>
      <c r="BL3165" s="14">
        <f t="shared" si="3693"/>
        <v>0.42285882426872168</v>
      </c>
      <c r="BM3165" s="14">
        <f t="shared" si="3694"/>
        <v>0.1972293211352879</v>
      </c>
      <c r="BN3165" s="14">
        <f t="shared" si="3695"/>
        <v>0.80268956461769481</v>
      </c>
    </row>
    <row r="3166" spans="1:66" x14ac:dyDescent="0.25">
      <c r="A3166" t="s">
        <v>25</v>
      </c>
      <c r="B3166" t="s">
        <v>168</v>
      </c>
      <c r="C3166" t="s">
        <v>479</v>
      </c>
      <c r="D3166" s="7" t="s">
        <v>571</v>
      </c>
      <c r="E3166" s="10">
        <f>VLOOKUP(A3166,home!$A$2:$E$405,3,FALSE)</f>
        <v>1.3374999999999999</v>
      </c>
      <c r="F3166" s="10">
        <f>VLOOKUP(B3166,home!$B$2:$E$405,3,FALSE)</f>
        <v>1.1200000000000001</v>
      </c>
      <c r="G3166" s="10">
        <f>VLOOKUP(C3166,away!$B$2:$E$405,4,FALSE)</f>
        <v>1.31</v>
      </c>
      <c r="H3166" s="10">
        <f>VLOOKUP(A3166,away!$A$2:$E$405,3,FALSE)</f>
        <v>1.1625000000000001</v>
      </c>
      <c r="I3166" s="10">
        <f>VLOOKUP(C3166,away!$B$2:$E$405,3,FALSE)</f>
        <v>1.31</v>
      </c>
      <c r="J3166" s="10">
        <f>VLOOKUP(B3166,home!$B$2:$E$405,4,FALSE)</f>
        <v>0.86</v>
      </c>
      <c r="K3166" s="12">
        <f t="shared" si="3640"/>
        <v>1.96238</v>
      </c>
      <c r="L3166" s="12">
        <f t="shared" si="3641"/>
        <v>1.3096725000000002</v>
      </c>
      <c r="M3166" s="13">
        <f t="shared" si="3642"/>
        <v>3.7928498884765627E-2</v>
      </c>
      <c r="N3166" s="13">
        <f t="shared" si="3643"/>
        <v>7.4430127641486363E-2</v>
      </c>
      <c r="O3166" s="13">
        <f t="shared" si="3644"/>
        <v>4.967391195565822E-2</v>
      </c>
      <c r="P3166" s="13">
        <f t="shared" si="3645"/>
        <v>9.7479091343544558E-2</v>
      </c>
      <c r="Q3166" s="13">
        <f t="shared" si="3646"/>
        <v>7.3030096940550029E-2</v>
      </c>
      <c r="R3166" s="13">
        <f t="shared" si="3647"/>
        <v>3.2528278227873401E-2</v>
      </c>
      <c r="S3166" s="13">
        <f t="shared" si="3648"/>
        <v>6.2632146858966231E-2</v>
      </c>
      <c r="T3166" s="13">
        <f t="shared" si="3649"/>
        <v>9.5645509635372522E-2</v>
      </c>
      <c r="U3166" s="13">
        <f t="shared" si="3650"/>
        <v>6.3832842628814196E-2</v>
      </c>
      <c r="V3166" s="13">
        <f t="shared" si="3651"/>
        <v>1.7885480265429212E-2</v>
      </c>
      <c r="W3166" s="13">
        <f t="shared" si="3652"/>
        <v>4.7770933878065511E-2</v>
      </c>
      <c r="X3166" s="13">
        <f t="shared" si="3653"/>
        <v>6.2564278399420761E-2</v>
      </c>
      <c r="Y3166" s="13">
        <f t="shared" si="3654"/>
        <v>4.0969357451032709E-2</v>
      </c>
      <c r="Z3166" s="13">
        <f t="shared" si="3655"/>
        <v>1.4200463822464844E-2</v>
      </c>
      <c r="AA3166" s="13">
        <f t="shared" si="3656"/>
        <v>2.7866706195928556E-2</v>
      </c>
      <c r="AB3166" s="13">
        <f t="shared" si="3657"/>
        <v>2.734253345238315E-2</v>
      </c>
      <c r="AC3166" s="13">
        <f t="shared" si="3658"/>
        <v>2.8729392405792294E-3</v>
      </c>
      <c r="AD3166" s="13">
        <f t="shared" si="3659"/>
        <v>2.3436181305909562E-2</v>
      </c>
      <c r="AE3166" s="13">
        <f t="shared" si="3660"/>
        <v>3.0693722161363846E-2</v>
      </c>
      <c r="AF3166" s="13">
        <f t="shared" si="3661"/>
        <v>2.0099361918689402E-2</v>
      </c>
      <c r="AG3166" s="13">
        <f t="shared" si="3662"/>
        <v>8.7745271908182491E-3</v>
      </c>
      <c r="AH3166" s="13">
        <f t="shared" si="3663"/>
        <v>4.6494892388817743E-3</v>
      </c>
      <c r="AI3166" s="13">
        <f t="shared" si="3664"/>
        <v>9.1240646925968144E-3</v>
      </c>
      <c r="AJ3166" s="13">
        <f t="shared" si="3665"/>
        <v>8.952441035729071E-3</v>
      </c>
      <c r="AK3166" s="13">
        <f t="shared" si="3666"/>
        <v>5.856030413231338E-3</v>
      </c>
      <c r="AL3166" s="13">
        <f t="shared" si="3667"/>
        <v>2.9534678660257912E-4</v>
      </c>
      <c r="AM3166" s="13">
        <f t="shared" si="3668"/>
        <v>9.1981386942181498E-3</v>
      </c>
      <c r="AN3166" s="13">
        <f t="shared" si="3669"/>
        <v>1.2046549299003421E-2</v>
      </c>
      <c r="AO3166" s="13">
        <f t="shared" si="3670"/>
        <v>7.8885171683995316E-3</v>
      </c>
      <c r="AP3166" s="13">
        <f t="shared" si="3671"/>
        <v>3.4437913337435786E-3</v>
      </c>
      <c r="AQ3166" s="13">
        <f t="shared" si="3672"/>
        <v>1.1275597013855722E-3</v>
      </c>
      <c r="AR3166" s="13">
        <f t="shared" si="3673"/>
        <v>1.217861639041878E-3</v>
      </c>
      <c r="AS3166" s="13">
        <f t="shared" si="3674"/>
        <v>2.3899073232230002E-3</v>
      </c>
      <c r="AT3166" s="13">
        <f t="shared" si="3675"/>
        <v>2.3449531664731763E-3</v>
      </c>
      <c r="AU3166" s="13">
        <f t="shared" si="3676"/>
        <v>1.5338963982745436E-3</v>
      </c>
      <c r="AV3166" s="13">
        <f t="shared" si="3677"/>
        <v>7.5252190351150013E-4</v>
      </c>
      <c r="AW3166" s="13">
        <f t="shared" si="3678"/>
        <v>2.1085095227268883E-5</v>
      </c>
      <c r="AX3166" s="13">
        <f t="shared" si="3679"/>
        <v>3.0083739017933066E-3</v>
      </c>
      <c r="AY3166" s="13">
        <f t="shared" si="3680"/>
        <v>3.9399845688963949E-3</v>
      </c>
      <c r="AZ3166" s="13">
        <f t="shared" si="3681"/>
        <v>2.580044720153983E-3</v>
      </c>
      <c r="BA3166" s="13">
        <f t="shared" si="3682"/>
        <v>1.1263378729186224E-3</v>
      </c>
      <c r="BB3166" s="13">
        <f t="shared" si="3683"/>
        <v>3.6878343446750377E-4</v>
      </c>
      <c r="BC3166" s="13">
        <f t="shared" si="3684"/>
        <v>9.6597104515528363E-5</v>
      </c>
      <c r="BD3166" s="13">
        <f t="shared" si="3685"/>
        <v>2.6583331624301229E-4</v>
      </c>
      <c r="BE3166" s="13">
        <f t="shared" si="3686"/>
        <v>5.2166598312896229E-4</v>
      </c>
      <c r="BF3166" s="13">
        <f t="shared" si="3687"/>
        <v>5.1185344598630674E-4</v>
      </c>
      <c r="BG3166" s="13">
        <f t="shared" si="3688"/>
        <v>3.3481698844486951E-4</v>
      </c>
      <c r="BH3166" s="13">
        <f t="shared" si="3689"/>
        <v>1.6425954044611084E-4</v>
      </c>
      <c r="BI3166" s="13">
        <f t="shared" si="3690"/>
        <v>6.4467927396127711E-5</v>
      </c>
      <c r="BJ3166" s="14">
        <f t="shared" si="3691"/>
        <v>0.52223877432220445</v>
      </c>
      <c r="BK3166" s="14">
        <f t="shared" si="3692"/>
        <v>0.22303348794878383</v>
      </c>
      <c r="BL3166" s="14">
        <f t="shared" si="3693"/>
        <v>0.23992833547326603</v>
      </c>
      <c r="BM3166" s="14">
        <f t="shared" si="3694"/>
        <v>0.63041215709917187</v>
      </c>
      <c r="BN3166" s="14">
        <f t="shared" si="3695"/>
        <v>0.36507000499387821</v>
      </c>
    </row>
    <row r="3167" spans="1:66" x14ac:dyDescent="0.25">
      <c r="A3167" t="s">
        <v>178</v>
      </c>
      <c r="B3167" t="s">
        <v>274</v>
      </c>
      <c r="C3167" t="s">
        <v>183</v>
      </c>
      <c r="D3167" s="7" t="s">
        <v>571</v>
      </c>
      <c r="E3167" s="10">
        <f>VLOOKUP(A3167,home!$A$2:$E$405,3,FALSE)</f>
        <v>1.7111111111111099</v>
      </c>
      <c r="F3167" s="10">
        <f>VLOOKUP(B3167,home!$B$2:$E$405,3,FALSE)</f>
        <v>1.75</v>
      </c>
      <c r="G3167" s="10">
        <f>VLOOKUP(C3167,away!$B$2:$E$405,4,FALSE)</f>
        <v>1</v>
      </c>
      <c r="H3167" s="10">
        <f>VLOOKUP(A3167,away!$A$2:$E$405,3,FALSE)</f>
        <v>1.31111111111111</v>
      </c>
      <c r="I3167" s="10">
        <f>VLOOKUP(C3167,away!$B$2:$E$405,3,FALSE)</f>
        <v>0.42</v>
      </c>
      <c r="J3167" s="10">
        <f>VLOOKUP(B3167,home!$B$2:$E$405,4,FALSE)</f>
        <v>0.67</v>
      </c>
      <c r="K3167" s="12">
        <f t="shared" si="3640"/>
        <v>2.9944444444444422</v>
      </c>
      <c r="L3167" s="12">
        <f t="shared" si="3641"/>
        <v>0.36894666666666637</v>
      </c>
      <c r="M3167" s="13">
        <f t="shared" si="3642"/>
        <v>3.4617667318008187E-2</v>
      </c>
      <c r="N3167" s="13">
        <f t="shared" si="3643"/>
        <v>0.10366068158003554</v>
      </c>
      <c r="O3167" s="13">
        <f t="shared" si="3644"/>
        <v>1.2772072964754716E-2</v>
      </c>
      <c r="P3167" s="13">
        <f t="shared" si="3645"/>
        <v>3.8245262933348817E-2</v>
      </c>
      <c r="Q3167" s="13">
        <f t="shared" si="3646"/>
        <v>0.15520307603233091</v>
      </c>
      <c r="R3167" s="13">
        <f t="shared" si="3647"/>
        <v>2.3561068733848494E-3</v>
      </c>
      <c r="S3167" s="13">
        <f t="shared" si="3648"/>
        <v>1.0563248842016034E-2</v>
      </c>
      <c r="T3167" s="13">
        <f t="shared" si="3649"/>
        <v>5.7261657558541665E-2</v>
      </c>
      <c r="U3167" s="13">
        <f t="shared" si="3650"/>
        <v>7.0552311375246275E-3</v>
      </c>
      <c r="V3167" s="13">
        <f t="shared" si="3651"/>
        <v>1.2966860908913758E-3</v>
      </c>
      <c r="W3167" s="13">
        <f t="shared" si="3652"/>
        <v>0.1549156629285672</v>
      </c>
      <c r="X3167" s="13">
        <f t="shared" si="3653"/>
        <v>5.7155617451951732E-2</v>
      </c>
      <c r="Y3167" s="13">
        <f t="shared" si="3654"/>
        <v>1.0543687270086366E-2</v>
      </c>
      <c r="Z3167" s="13">
        <f t="shared" si="3655"/>
        <v>2.8975925908192052E-4</v>
      </c>
      <c r="AA3167" s="13">
        <f t="shared" si="3656"/>
        <v>8.6766800358419461E-4</v>
      </c>
      <c r="AB3167" s="13">
        <f t="shared" si="3657"/>
        <v>1.2990918164774462E-3</v>
      </c>
      <c r="AC3167" s="13">
        <f t="shared" si="3658"/>
        <v>8.9535388159947939E-5</v>
      </c>
      <c r="AD3167" s="13">
        <f t="shared" si="3659"/>
        <v>0.11597158655346898</v>
      </c>
      <c r="AE3167" s="13">
        <f t="shared" si="3660"/>
        <v>4.2787330286947166E-2</v>
      </c>
      <c r="AF3167" s="13">
        <f t="shared" si="3661"/>
        <v>7.8931214424674268E-3</v>
      </c>
      <c r="AG3167" s="13">
        <f t="shared" si="3662"/>
        <v>9.7071361526451544E-4</v>
      </c>
      <c r="AH3167" s="13">
        <f t="shared" si="3663"/>
        <v>2.6726428193519383E-5</v>
      </c>
      <c r="AI3167" s="13">
        <f t="shared" si="3664"/>
        <v>8.0030804423927431E-5</v>
      </c>
      <c r="AJ3167" s="13">
        <f t="shared" si="3665"/>
        <v>1.1982389884582462E-4</v>
      </c>
      <c r="AK3167" s="13">
        <f t="shared" si="3666"/>
        <v>1.1960200273685077E-4</v>
      </c>
      <c r="AL3167" s="13">
        <f t="shared" si="3667"/>
        <v>3.9567131205693094E-6</v>
      </c>
      <c r="AM3167" s="13">
        <f t="shared" si="3668"/>
        <v>6.9454094613688622E-2</v>
      </c>
      <c r="AN3167" s="13">
        <f t="shared" si="3669"/>
        <v>2.5624856694071683E-2</v>
      </c>
      <c r="AO3167" s="13">
        <f t="shared" si="3670"/>
        <v>4.7271027305443789E-3</v>
      </c>
      <c r="AP3167" s="13">
        <f t="shared" si="3671"/>
        <v>5.8134959847508177E-4</v>
      </c>
      <c r="AQ3167" s="13">
        <f t="shared" si="3672"/>
        <v>5.3621749131346583E-5</v>
      </c>
      <c r="AR3167" s="13">
        <f t="shared" si="3673"/>
        <v>1.972125318780999E-6</v>
      </c>
      <c r="AS3167" s="13">
        <f t="shared" si="3674"/>
        <v>5.9054197045719875E-6</v>
      </c>
      <c r="AT3167" s="13">
        <f t="shared" si="3675"/>
        <v>8.8417256132341648E-6</v>
      </c>
      <c r="AU3167" s="13">
        <f t="shared" si="3676"/>
        <v>8.8253520472837243E-6</v>
      </c>
      <c r="AV3167" s="13">
        <f t="shared" si="3677"/>
        <v>6.606756602063784E-6</v>
      </c>
      <c r="AW3167" s="13">
        <f t="shared" si="3678"/>
        <v>1.2142606280092215E-7</v>
      </c>
      <c r="AX3167" s="13">
        <f t="shared" si="3679"/>
        <v>3.4662737959979741E-2</v>
      </c>
      <c r="AY3167" s="13">
        <f t="shared" si="3680"/>
        <v>1.2788701627874648E-2</v>
      </c>
      <c r="AZ3167" s="13">
        <f t="shared" si="3681"/>
        <v>2.3591744182994605E-3</v>
      </c>
      <c r="BA3167" s="13">
        <f t="shared" si="3682"/>
        <v>2.9013651257228586E-4</v>
      </c>
      <c r="BB3167" s="13">
        <f t="shared" si="3683"/>
        <v>2.6761224797959046E-5</v>
      </c>
      <c r="BC3167" s="13">
        <f t="shared" si="3684"/>
        <v>1.9746929370248655E-6</v>
      </c>
      <c r="BD3167" s="13">
        <f t="shared" si="3685"/>
        <v>1.2126817710219765E-7</v>
      </c>
      <c r="BE3167" s="13">
        <f t="shared" si="3686"/>
        <v>3.6313081921158047E-7</v>
      </c>
      <c r="BF3167" s="13">
        <f t="shared" si="3687"/>
        <v>5.4368753209733823E-7</v>
      </c>
      <c r="BG3167" s="13">
        <f t="shared" si="3688"/>
        <v>5.4268070333419462E-7</v>
      </c>
      <c r="BH3167" s="13">
        <f t="shared" si="3689"/>
        <v>4.062568043015704E-7</v>
      </c>
      <c r="BI3167" s="13">
        <f t="shared" si="3690"/>
        <v>2.4330268613171819E-7</v>
      </c>
      <c r="BJ3167" s="14">
        <f t="shared" si="3691"/>
        <v>0.85693364654203363</v>
      </c>
      <c r="BK3167" s="14">
        <f t="shared" si="3692"/>
        <v>9.7605058913419585E-2</v>
      </c>
      <c r="BL3167" s="14">
        <f t="shared" si="3693"/>
        <v>2.4730725635934075E-2</v>
      </c>
      <c r="BM3167" s="14">
        <f t="shared" si="3694"/>
        <v>0.61991574244679426</v>
      </c>
      <c r="BN3167" s="14">
        <f t="shared" si="3695"/>
        <v>0.34685486770186302</v>
      </c>
    </row>
    <row r="3168" spans="1:66" x14ac:dyDescent="0.25">
      <c r="A3168" t="s">
        <v>192</v>
      </c>
      <c r="B3168" t="s">
        <v>200</v>
      </c>
      <c r="C3168" t="s">
        <v>194</v>
      </c>
      <c r="D3168" s="7" t="s">
        <v>571</v>
      </c>
      <c r="E3168" s="10">
        <f>VLOOKUP(A3168,home!$A$2:$E$405,3,FALSE)</f>
        <v>1.4020618556701001</v>
      </c>
      <c r="F3168" s="10">
        <f>VLOOKUP(B3168,home!$B$2:$E$405,3,FALSE)</f>
        <v>1.03</v>
      </c>
      <c r="G3168" s="10">
        <f>VLOOKUP(C3168,away!$B$2:$E$405,4,FALSE)</f>
        <v>1.03</v>
      </c>
      <c r="H3168" s="10">
        <f>VLOOKUP(A3168,away!$A$2:$E$405,3,FALSE)</f>
        <v>1.1340206185567001</v>
      </c>
      <c r="I3168" s="10">
        <f>VLOOKUP(C3168,away!$B$2:$E$405,3,FALSE)</f>
        <v>0.55000000000000004</v>
      </c>
      <c r="J3168" s="10">
        <f>VLOOKUP(B3168,home!$B$2:$E$405,4,FALSE)</f>
        <v>0.78</v>
      </c>
      <c r="K3168" s="12">
        <f t="shared" si="3640"/>
        <v>1.4874474226804093</v>
      </c>
      <c r="L3168" s="12">
        <f t="shared" si="3641"/>
        <v>0.48649484536082443</v>
      </c>
      <c r="M3168" s="13">
        <f t="shared" si="3642"/>
        <v>0.13890816216779303</v>
      </c>
      <c r="N3168" s="13">
        <f t="shared" si="3643"/>
        <v>0.20661858780575607</v>
      </c>
      <c r="O3168" s="13">
        <f t="shared" si="3644"/>
        <v>6.7578104873176781E-2</v>
      </c>
      <c r="P3168" s="13">
        <f t="shared" si="3645"/>
        <v>0.10051887792323322</v>
      </c>
      <c r="Q3168" s="13">
        <f t="shared" si="3646"/>
        <v>0.15366714295476885</v>
      </c>
      <c r="R3168" s="13">
        <f t="shared" si="3647"/>
        <v>1.6438199840026858E-2</v>
      </c>
      <c r="S3168" s="13">
        <f t="shared" si="3648"/>
        <v>1.8184757218839238E-2</v>
      </c>
      <c r="T3168" s="13">
        <f t="shared" si="3649"/>
        <v>7.4758272948819982E-2</v>
      </c>
      <c r="U3168" s="13">
        <f t="shared" si="3650"/>
        <v>2.4450957985553464E-2</v>
      </c>
      <c r="V3168" s="13">
        <f t="shared" si="3651"/>
        <v>1.4621262169974213E-3</v>
      </c>
      <c r="W3168" s="13">
        <f t="shared" si="3652"/>
        <v>7.6190598579577634E-2</v>
      </c>
      <c r="X3168" s="13">
        <f t="shared" si="3653"/>
        <v>3.7066333473920271E-2</v>
      </c>
      <c r="Y3168" s="13">
        <f t="shared" si="3654"/>
        <v>9.0162900857437955E-3</v>
      </c>
      <c r="Z3168" s="13">
        <f t="shared" si="3655"/>
        <v>2.6656998297280659E-3</v>
      </c>
      <c r="AA3168" s="13">
        <f t="shared" si="3656"/>
        <v>3.9650883413686168E-3</v>
      </c>
      <c r="AB3168" s="13">
        <f t="shared" si="3657"/>
        <v>2.9489302170344445E-3</v>
      </c>
      <c r="AC3168" s="13">
        <f t="shared" si="3658"/>
        <v>6.6127902610750586E-5</v>
      </c>
      <c r="AD3168" s="13">
        <f t="shared" si="3659"/>
        <v>2.8332377372417623E-2</v>
      </c>
      <c r="AE3168" s="13">
        <f t="shared" si="3660"/>
        <v>1.3783555548498833E-2</v>
      </c>
      <c r="AF3168" s="13">
        <f t="shared" si="3661"/>
        <v>3.3528143625446362E-3</v>
      </c>
      <c r="AG3168" s="13">
        <f t="shared" si="3662"/>
        <v>5.4370896827656814E-4</v>
      </c>
      <c r="AH3168" s="13">
        <f t="shared" si="3663"/>
        <v>3.2421230661048276E-4</v>
      </c>
      <c r="AI3168" s="13">
        <f t="shared" si="3664"/>
        <v>4.8224875986903316E-4</v>
      </c>
      <c r="AJ3168" s="13">
        <f t="shared" si="3665"/>
        <v>3.586598374790085E-4</v>
      </c>
      <c r="AK3168" s="13">
        <f t="shared" si="3666"/>
        <v>1.7782921695904186E-4</v>
      </c>
      <c r="AL3168" s="13">
        <f t="shared" si="3667"/>
        <v>1.9140999250483712E-6</v>
      </c>
      <c r="AM3168" s="13">
        <f t="shared" si="3668"/>
        <v>8.4285843402022616E-3</v>
      </c>
      <c r="AN3168" s="13">
        <f t="shared" si="3669"/>
        <v>4.1004628351973653E-3</v>
      </c>
      <c r="AO3168" s="13">
        <f t="shared" si="3670"/>
        <v>9.974270164585749E-4</v>
      </c>
      <c r="AP3168" s="13">
        <f t="shared" si="3671"/>
        <v>1.6174770071024103E-4</v>
      </c>
      <c r="AQ3168" s="13">
        <f t="shared" si="3672"/>
        <v>1.9672355661124399E-5</v>
      </c>
      <c r="AR3168" s="13">
        <f t="shared" si="3673"/>
        <v>3.1545523193708609E-5</v>
      </c>
      <c r="AS3168" s="13">
        <f t="shared" si="3674"/>
        <v>4.6922307171586943E-5</v>
      </c>
      <c r="AT3168" s="13">
        <f t="shared" si="3675"/>
        <v>3.4897232434297749E-5</v>
      </c>
      <c r="AU3168" s="13">
        <f t="shared" si="3676"/>
        <v>1.7302599481025118E-5</v>
      </c>
      <c r="AV3168" s="13">
        <f t="shared" si="3677"/>
        <v>6.4341767509305554E-6</v>
      </c>
      <c r="AW3168" s="13">
        <f t="shared" si="3678"/>
        <v>3.8475296214934392E-8</v>
      </c>
      <c r="AX3168" s="13">
        <f t="shared" si="3679"/>
        <v>2.0895126756130546E-3</v>
      </c>
      <c r="AY3168" s="13">
        <f t="shared" si="3680"/>
        <v>1.0165371460018554E-3</v>
      </c>
      <c r="AZ3168" s="13">
        <f t="shared" si="3681"/>
        <v>2.472700408238532E-4</v>
      </c>
      <c r="BA3168" s="13">
        <f t="shared" si="3682"/>
        <v>4.0098533424321751E-5</v>
      </c>
      <c r="BB3168" s="13">
        <f t="shared" si="3683"/>
        <v>4.8769324543653135E-6</v>
      </c>
      <c r="BC3168" s="13">
        <f t="shared" si="3684"/>
        <v>4.7452050004432794E-7</v>
      </c>
      <c r="BD3168" s="13">
        <f t="shared" si="3685"/>
        <v>2.5577890713249279E-6</v>
      </c>
      <c r="BE3168" s="13">
        <f t="shared" si="3686"/>
        <v>3.8045767619023813E-6</v>
      </c>
      <c r="BF3168" s="13">
        <f t="shared" si="3687"/>
        <v>2.8295539494407376E-6</v>
      </c>
      <c r="BG3168" s="13">
        <f t="shared" si="3688"/>
        <v>1.4029375764769324E-6</v>
      </c>
      <c r="BH3168" s="13">
        <f t="shared" si="3689"/>
        <v>5.2169897057802861E-7</v>
      </c>
      <c r="BI3168" s="13">
        <f t="shared" si="3690"/>
        <v>1.5519995784026215E-7</v>
      </c>
      <c r="BJ3168" s="14">
        <f t="shared" si="3691"/>
        <v>0.62043634619737131</v>
      </c>
      <c r="BK3168" s="14">
        <f t="shared" si="3692"/>
        <v>0.26015850267540058</v>
      </c>
      <c r="BL3168" s="14">
        <f t="shared" si="3693"/>
        <v>0.11687260497339684</v>
      </c>
      <c r="BM3168" s="14">
        <f t="shared" si="3694"/>
        <v>0.31538757944043649</v>
      </c>
      <c r="BN3168" s="14">
        <f t="shared" si="3695"/>
        <v>0.68372907556475482</v>
      </c>
    </row>
    <row r="3169" spans="1:66" x14ac:dyDescent="0.25">
      <c r="A3169" t="s">
        <v>192</v>
      </c>
      <c r="B3169" t="s">
        <v>205</v>
      </c>
      <c r="C3169" t="s">
        <v>201</v>
      </c>
      <c r="D3169" s="7" t="s">
        <v>571</v>
      </c>
      <c r="E3169" s="10">
        <f>VLOOKUP(A3169,home!$A$2:$E$405,3,FALSE)</f>
        <v>1.4020618556701001</v>
      </c>
      <c r="F3169" s="10">
        <f>VLOOKUP(B3169,home!$B$2:$E$405,3,FALSE)</f>
        <v>0.95</v>
      </c>
      <c r="G3169" s="10">
        <f>VLOOKUP(C3169,away!$B$2:$E$405,4,FALSE)</f>
        <v>0.41</v>
      </c>
      <c r="H3169" s="10">
        <f>VLOOKUP(A3169,away!$A$2:$E$405,3,FALSE)</f>
        <v>1.1340206185567001</v>
      </c>
      <c r="I3169" s="10">
        <f>VLOOKUP(C3169,away!$B$2:$E$405,3,FALSE)</f>
        <v>0.2</v>
      </c>
      <c r="J3169" s="10">
        <f>VLOOKUP(B3169,home!$B$2:$E$405,4,FALSE)</f>
        <v>1.47</v>
      </c>
      <c r="K3169" s="12">
        <f t="shared" si="3640"/>
        <v>0.54610309278350389</v>
      </c>
      <c r="L3169" s="12">
        <f t="shared" si="3641"/>
        <v>0.33340206185566984</v>
      </c>
      <c r="M3169" s="13">
        <f t="shared" si="3642"/>
        <v>0.41498821587390111</v>
      </c>
      <c r="N3169" s="13">
        <f t="shared" si="3643"/>
        <v>0.22662634815744576</v>
      </c>
      <c r="O3169" s="13">
        <f t="shared" si="3644"/>
        <v>0.13835792681816447</v>
      </c>
      <c r="P3169" s="13">
        <f t="shared" si="3645"/>
        <v>7.5557691746513306E-2</v>
      </c>
      <c r="Q3169" s="13">
        <f t="shared" si="3646"/>
        <v>6.1880674817506122E-2</v>
      </c>
      <c r="R3169" s="13">
        <f t="shared" si="3647"/>
        <v>2.3064409037625952E-2</v>
      </c>
      <c r="S3169" s="13">
        <f t="shared" si="3648"/>
        <v>3.4392330695697739E-3</v>
      </c>
      <c r="T3169" s="13">
        <f t="shared" si="3649"/>
        <v>2.0631144573176767E-2</v>
      </c>
      <c r="U3169" s="13">
        <f t="shared" si="3650"/>
        <v>1.2595545108671332E-2</v>
      </c>
      <c r="V3169" s="13">
        <f t="shared" si="3651"/>
        <v>6.9576409957071937E-5</v>
      </c>
      <c r="W3169" s="13">
        <f t="shared" si="3652"/>
        <v>1.1264409300456791E-2</v>
      </c>
      <c r="X3169" s="13">
        <f t="shared" si="3653"/>
        <v>3.7555772863584781E-3</v>
      </c>
      <c r="Y3169" s="13">
        <f t="shared" si="3654"/>
        <v>6.2605860536511901E-4</v>
      </c>
      <c r="Z3169" s="13">
        <f t="shared" si="3655"/>
        <v>2.5632405095423463E-3</v>
      </c>
      <c r="AA3169" s="13">
        <f t="shared" si="3656"/>
        <v>1.3997935698090397E-3</v>
      </c>
      <c r="AB3169" s="13">
        <f t="shared" si="3657"/>
        <v>3.8221579886558901E-4</v>
      </c>
      <c r="AC3169" s="13">
        <f t="shared" si="3658"/>
        <v>7.9174430972922028E-7</v>
      </c>
      <c r="AD3169" s="13">
        <f t="shared" si="3659"/>
        <v>1.5378821893396797E-3</v>
      </c>
      <c r="AE3169" s="13">
        <f t="shared" si="3660"/>
        <v>5.1273309281696085E-4</v>
      </c>
      <c r="AF3169" s="13">
        <f t="shared" si="3661"/>
        <v>8.5473135163404638E-5</v>
      </c>
      <c r="AG3169" s="13">
        <f t="shared" si="3662"/>
        <v>9.4989731655824893E-6</v>
      </c>
      <c r="AH3169" s="13">
        <f t="shared" si="3663"/>
        <v>2.1364741772834903E-4</v>
      </c>
      <c r="AI3169" s="13">
        <f t="shared" si="3664"/>
        <v>1.166735155866606E-4</v>
      </c>
      <c r="AJ3169" s="13">
        <f t="shared" si="3665"/>
        <v>3.1857883853899849E-5</v>
      </c>
      <c r="AK3169" s="13">
        <f t="shared" si="3666"/>
        <v>5.7992296340507856E-6</v>
      </c>
      <c r="AL3169" s="13">
        <f t="shared" si="3667"/>
        <v>5.7661755402475479E-9</v>
      </c>
      <c r="AM3169" s="13">
        <f t="shared" si="3668"/>
        <v>1.6796844398701312E-4</v>
      </c>
      <c r="AN3169" s="13">
        <f t="shared" si="3669"/>
        <v>5.6001025551958764E-5</v>
      </c>
      <c r="AO3169" s="13">
        <f t="shared" si="3670"/>
        <v>9.3354286925275515E-6</v>
      </c>
      <c r="AP3169" s="13">
        <f t="shared" si="3671"/>
        <v>1.037483724798422E-6</v>
      </c>
      <c r="AQ3169" s="13">
        <f t="shared" si="3672"/>
        <v>8.6474803247373575E-8</v>
      </c>
      <c r="AR3169" s="13">
        <f t="shared" si="3673"/>
        <v>1.424609791615424E-5</v>
      </c>
      <c r="AS3169" s="13">
        <f t="shared" si="3674"/>
        <v>7.7798381321084612E-6</v>
      </c>
      <c r="AT3169" s="13">
        <f t="shared" si="3675"/>
        <v>2.1242968326497336E-6</v>
      </c>
      <c r="AU3169" s="13">
        <f t="shared" si="3676"/>
        <v>3.8669502343340695E-7</v>
      </c>
      <c r="AV3169" s="13">
        <f t="shared" si="3677"/>
        <v>5.2793837065243256E-8</v>
      </c>
      <c r="AW3169" s="13">
        <f t="shared" si="3678"/>
        <v>2.9162736659403668E-11</v>
      </c>
      <c r="AX3169" s="13">
        <f t="shared" si="3679"/>
        <v>1.5288014458556754E-5</v>
      </c>
      <c r="AY3169" s="13">
        <f t="shared" si="3680"/>
        <v>5.0970555421621142E-6</v>
      </c>
      <c r="AZ3169" s="13">
        <f t="shared" si="3681"/>
        <v>8.4968441357485891E-7</v>
      </c>
      <c r="BA3169" s="13">
        <f t="shared" si="3682"/>
        <v>9.4428845137494569E-8</v>
      </c>
      <c r="BB3169" s="13">
        <f t="shared" si="3683"/>
        <v>7.870692916872608E-9</v>
      </c>
      <c r="BC3169" s="13">
        <f t="shared" si="3684"/>
        <v>5.2482104934362906E-10</v>
      </c>
      <c r="BD3169" s="13">
        <f t="shared" si="3685"/>
        <v>7.9161306977393003E-7</v>
      </c>
      <c r="BE3169" s="13">
        <f t="shared" si="3686"/>
        <v>4.3230234569138684E-7</v>
      </c>
      <c r="BF3169" s="13">
        <f t="shared" si="3687"/>
        <v>1.1804082399981489E-7</v>
      </c>
      <c r="BG3169" s="13">
        <f t="shared" si="3688"/>
        <v>2.1487486353670718E-8</v>
      </c>
      <c r="BH3169" s="13">
        <f t="shared" si="3689"/>
        <v>2.9335956884707282E-9</v>
      </c>
      <c r="BI3169" s="13">
        <f t="shared" si="3690"/>
        <v>3.2040913569004359E-10</v>
      </c>
      <c r="BJ3169" s="14">
        <f t="shared" si="3691"/>
        <v>0.32718556656632775</v>
      </c>
      <c r="BK3169" s="14">
        <f t="shared" si="3692"/>
        <v>0.49406061166596865</v>
      </c>
      <c r="BL3169" s="14">
        <f t="shared" si="3693"/>
        <v>0.1761938247994114</v>
      </c>
      <c r="BM3169" s="14">
        <f t="shared" si="3694"/>
        <v>5.9522880063713882E-2</v>
      </c>
      <c r="BN3169" s="14">
        <f t="shared" si="3695"/>
        <v>0.94047526645115676</v>
      </c>
    </row>
    <row r="3170" spans="1:66" x14ac:dyDescent="0.25">
      <c r="A3170" t="s">
        <v>192</v>
      </c>
      <c r="B3170" t="s">
        <v>197</v>
      </c>
      <c r="C3170" t="s">
        <v>281</v>
      </c>
      <c r="D3170" s="7" t="s">
        <v>571</v>
      </c>
      <c r="E3170" s="10">
        <f>VLOOKUP(A3170,home!$A$2:$E$405,3,FALSE)</f>
        <v>1.4020618556701001</v>
      </c>
      <c r="F3170" s="10">
        <f>VLOOKUP(B3170,home!$B$2:$E$405,3,FALSE)</f>
        <v>0.89</v>
      </c>
      <c r="G3170" s="10">
        <f>VLOOKUP(C3170,away!$B$2:$E$405,4,FALSE)</f>
        <v>0.62</v>
      </c>
      <c r="H3170" s="10">
        <f>VLOOKUP(A3170,away!$A$2:$E$405,3,FALSE)</f>
        <v>1.1340206185567001</v>
      </c>
      <c r="I3170" s="10">
        <f>VLOOKUP(C3170,away!$B$2:$E$405,3,FALSE)</f>
        <v>1.69</v>
      </c>
      <c r="J3170" s="10">
        <f>VLOOKUP(B3170,home!$B$2:$E$405,4,FALSE)</f>
        <v>1.1000000000000001</v>
      </c>
      <c r="K3170" s="12">
        <f t="shared" si="3640"/>
        <v>0.77365773195876131</v>
      </c>
      <c r="L3170" s="12">
        <f t="shared" si="3641"/>
        <v>2.1081443298969056</v>
      </c>
      <c r="M3170" s="13">
        <f t="shared" si="3642"/>
        <v>5.6033695611297687E-2</v>
      </c>
      <c r="N3170" s="13">
        <f t="shared" si="3643"/>
        <v>4.3350901859904166E-2</v>
      </c>
      <c r="O3170" s="13">
        <f t="shared" si="3644"/>
        <v>0.11812711768612633</v>
      </c>
      <c r="P3170" s="13">
        <f t="shared" si="3645"/>
        <v>9.1389957951874184E-2</v>
      </c>
      <c r="Q3170" s="13">
        <f t="shared" si="3646"/>
        <v>1.6769380205650147E-2</v>
      </c>
      <c r="R3170" s="13">
        <f t="shared" si="3647"/>
        <v>0.12451450667853589</v>
      </c>
      <c r="S3170" s="13">
        <f t="shared" si="3648"/>
        <v>3.7263847776450025E-2</v>
      </c>
      <c r="T3170" s="13">
        <f t="shared" si="3649"/>
        <v>3.5352273796426761E-2</v>
      </c>
      <c r="U3170" s="13">
        <f t="shared" si="3650"/>
        <v>9.6331610832880124E-2</v>
      </c>
      <c r="V3170" s="13">
        <f t="shared" si="3651"/>
        <v>6.7529634411385465E-3</v>
      </c>
      <c r="W3170" s="13">
        <f t="shared" si="3652"/>
        <v>4.3245868854191478E-3</v>
      </c>
      <c r="X3170" s="13">
        <f t="shared" si="3653"/>
        <v>9.116853321642894E-3</v>
      </c>
      <c r="Y3170" s="13">
        <f t="shared" si="3654"/>
        <v>9.6098213182616212E-3</v>
      </c>
      <c r="Z3170" s="13">
        <f t="shared" si="3655"/>
        <v>8.7498183748088584E-2</v>
      </c>
      <c r="AA3170" s="13">
        <f t="shared" si="3656"/>
        <v>6.7693646389057172E-2</v>
      </c>
      <c r="AB3170" s="13">
        <f t="shared" si="3657"/>
        <v>2.6185856466688171E-2</v>
      </c>
      <c r="AC3170" s="13">
        <f t="shared" si="3658"/>
        <v>6.8837268161079832E-4</v>
      </c>
      <c r="AD3170" s="13">
        <f t="shared" si="3659"/>
        <v>8.3643752035799529E-4</v>
      </c>
      <c r="AE3170" s="13">
        <f t="shared" si="3660"/>
        <v>1.7633310158557351E-3</v>
      </c>
      <c r="AF3170" s="13">
        <f t="shared" si="3661"/>
        <v>1.8586781414038098E-3</v>
      </c>
      <c r="AG3170" s="13">
        <f t="shared" si="3662"/>
        <v>1.3061205949679198E-3</v>
      </c>
      <c r="AH3170" s="13">
        <f t="shared" si="3663"/>
        <v>4.6114699986202635E-2</v>
      </c>
      <c r="AI3170" s="13">
        <f t="shared" si="3664"/>
        <v>3.5676994201284257E-2</v>
      </c>
      <c r="AJ3170" s="13">
        <f t="shared" si="3665"/>
        <v>1.3800891208435723E-2</v>
      </c>
      <c r="AK3170" s="13">
        <f t="shared" si="3666"/>
        <v>3.5590553971093313E-3</v>
      </c>
      <c r="AL3170" s="13">
        <f t="shared" si="3667"/>
        <v>4.4908942550593121E-5</v>
      </c>
      <c r="AM3170" s="13">
        <f t="shared" si="3668"/>
        <v>1.2942327098507543E-4</v>
      </c>
      <c r="AN3170" s="13">
        <f t="shared" si="3669"/>
        <v>2.7284293488389738E-4</v>
      </c>
      <c r="AO3170" s="13">
        <f t="shared" si="3670"/>
        <v>2.8759614306395954E-4</v>
      </c>
      <c r="AP3170" s="13">
        <f t="shared" si="3671"/>
        <v>2.0209805943350182E-4</v>
      </c>
      <c r="AQ3170" s="13">
        <f t="shared" si="3672"/>
        <v>1.0651296951947619E-4</v>
      </c>
      <c r="AR3170" s="13">
        <f t="shared" si="3673"/>
        <v>1.9443288660161994E-2</v>
      </c>
      <c r="AS3170" s="13">
        <f t="shared" si="3674"/>
        <v>1.5042450606640433E-2</v>
      </c>
      <c r="AT3170" s="13">
        <f t="shared" si="3675"/>
        <v>5.8188541097175632E-3</v>
      </c>
      <c r="AU3170" s="13">
        <f t="shared" si="3676"/>
        <v>1.5006004910410029E-3</v>
      </c>
      <c r="AV3170" s="13">
        <f t="shared" si="3677"/>
        <v>2.902377931187464E-4</v>
      </c>
      <c r="AW3170" s="13">
        <f t="shared" si="3678"/>
        <v>2.0346023379260741E-6</v>
      </c>
      <c r="AX3170" s="13">
        <f t="shared" si="3679"/>
        <v>1.6688219048832922E-5</v>
      </c>
      <c r="AY3170" s="13">
        <f t="shared" si="3680"/>
        <v>3.5181174363874651E-5</v>
      </c>
      <c r="AZ3170" s="13">
        <f t="shared" si="3681"/>
        <v>3.7083496627158374E-5</v>
      </c>
      <c r="BA3170" s="13">
        <f t="shared" si="3682"/>
        <v>2.6059121049098309E-5</v>
      </c>
      <c r="BB3170" s="13">
        <f t="shared" si="3683"/>
        <v>1.3734097070438428E-5</v>
      </c>
      <c r="BC3170" s="13">
        <f t="shared" si="3684"/>
        <v>5.790691773059693E-6</v>
      </c>
      <c r="BD3170" s="13">
        <f t="shared" si="3685"/>
        <v>6.8315431239115492E-3</v>
      </c>
      <c r="BE3170" s="13">
        <f t="shared" si="3686"/>
        <v>5.2852761590238802E-3</v>
      </c>
      <c r="BF3170" s="13">
        <f t="shared" si="3687"/>
        <v>2.0444973829830638E-3</v>
      </c>
      <c r="BG3170" s="13">
        <f t="shared" si="3688"/>
        <v>5.2724706943810024E-4</v>
      </c>
      <c r="BH3170" s="13">
        <f t="shared" si="3689"/>
        <v>1.0197719298084601E-4</v>
      </c>
      <c r="BI3170" s="13">
        <f t="shared" si="3690"/>
        <v>1.5779088766616456E-5</v>
      </c>
      <c r="BJ3170" s="14">
        <f t="shared" si="3691"/>
        <v>0.12542139483770859</v>
      </c>
      <c r="BK3170" s="14">
        <f t="shared" si="3692"/>
        <v>0.19220892757928573</v>
      </c>
      <c r="BL3170" s="14">
        <f t="shared" si="3693"/>
        <v>0.58890613052410345</v>
      </c>
      <c r="BM3170" s="14">
        <f t="shared" si="3694"/>
        <v>0.54381593012377205</v>
      </c>
      <c r="BN3170" s="14">
        <f t="shared" si="3695"/>
        <v>0.45018555999338838</v>
      </c>
    </row>
    <row r="3171" spans="1:66" x14ac:dyDescent="0.25">
      <c r="A3171" t="s">
        <v>192</v>
      </c>
      <c r="B3171" t="s">
        <v>202</v>
      </c>
      <c r="C3171" t="s">
        <v>199</v>
      </c>
      <c r="D3171" s="7" t="s">
        <v>571</v>
      </c>
      <c r="E3171" s="10">
        <f>VLOOKUP(A3171,home!$A$2:$E$405,3,FALSE)</f>
        <v>1.4020618556701001</v>
      </c>
      <c r="F3171" s="10">
        <f>VLOOKUP(B3171,home!$B$2:$E$405,3,FALSE)</f>
        <v>0.53</v>
      </c>
      <c r="G3171" s="10">
        <f>VLOOKUP(C3171,away!$B$2:$E$405,4,FALSE)</f>
        <v>1.25</v>
      </c>
      <c r="H3171" s="10">
        <f>VLOOKUP(A3171,away!$A$2:$E$405,3,FALSE)</f>
        <v>1.1340206185567001</v>
      </c>
      <c r="I3171" s="10">
        <f>VLOOKUP(C3171,away!$B$2:$E$405,3,FALSE)</f>
        <v>0.8</v>
      </c>
      <c r="J3171" s="10">
        <f>VLOOKUP(B3171,home!$B$2:$E$405,4,FALSE)</f>
        <v>0.88</v>
      </c>
      <c r="K3171" s="12">
        <f t="shared" si="3640"/>
        <v>0.92886597938144133</v>
      </c>
      <c r="L3171" s="12">
        <f t="shared" si="3641"/>
        <v>0.79835051546391689</v>
      </c>
      <c r="M3171" s="13">
        <f t="shared" si="3642"/>
        <v>0.1777785694675629</v>
      </c>
      <c r="N3171" s="13">
        <f t="shared" si="3643"/>
        <v>0.16513246504151941</v>
      </c>
      <c r="O3171" s="13">
        <f t="shared" si="3644"/>
        <v>0.1419296125728666</v>
      </c>
      <c r="P3171" s="13">
        <f t="shared" si="3645"/>
        <v>0.13183358858572425</v>
      </c>
      <c r="Q3171" s="13">
        <f t="shared" si="3646"/>
        <v>7.6692964434231264E-2</v>
      </c>
      <c r="R3171" s="13">
        <f t="shared" si="3647"/>
        <v>5.665478967857103E-2</v>
      </c>
      <c r="S3171" s="13">
        <f t="shared" si="3648"/>
        <v>2.4440649864944968E-2</v>
      </c>
      <c r="T3171" s="13">
        <f t="shared" si="3649"/>
        <v>6.1227867688524382E-2</v>
      </c>
      <c r="U3171" s="13">
        <f t="shared" si="3650"/>
        <v>5.2624706701435452E-2</v>
      </c>
      <c r="V3171" s="13">
        <f t="shared" si="3651"/>
        <v>2.0138026439375321E-3</v>
      </c>
      <c r="W3171" s="13">
        <f t="shared" si="3652"/>
        <v>2.3745828506956095E-2</v>
      </c>
      <c r="X3171" s="13">
        <f t="shared" si="3653"/>
        <v>1.8957494428646169E-2</v>
      </c>
      <c r="Y3171" s="13">
        <f t="shared" si="3654"/>
        <v>7.5673627245070006E-3</v>
      </c>
      <c r="Z3171" s="13">
        <f t="shared" si="3655"/>
        <v>1.507679351446233E-2</v>
      </c>
      <c r="AA3171" s="13">
        <f t="shared" si="3656"/>
        <v>1.4004320573742813E-2</v>
      </c>
      <c r="AB3171" s="13">
        <f t="shared" si="3657"/>
        <v>6.5040684726506435E-3</v>
      </c>
      <c r="AC3171" s="13">
        <f t="shared" si="3658"/>
        <v>9.3334797765846721E-5</v>
      </c>
      <c r="AD3171" s="13">
        <f t="shared" si="3659"/>
        <v>5.5141730630843804E-3</v>
      </c>
      <c r="AE3171" s="13">
        <f t="shared" si="3660"/>
        <v>4.4022429072706603E-3</v>
      </c>
      <c r="AF3171" s="13">
        <f t="shared" si="3661"/>
        <v>1.7572664471084518E-3</v>
      </c>
      <c r="AG3171" s="13">
        <f t="shared" si="3662"/>
        <v>4.6763819128549285E-4</v>
      </c>
      <c r="AH3171" s="13">
        <f t="shared" si="3663"/>
        <v>3.0091414684535094E-3</v>
      </c>
      <c r="AI3171" s="13">
        <f t="shared" si="3664"/>
        <v>2.795089137192377E-3</v>
      </c>
      <c r="AJ3171" s="13">
        <f t="shared" si="3665"/>
        <v>1.2981316044383127E-3</v>
      </c>
      <c r="AK3171" s="13">
        <f t="shared" si="3666"/>
        <v>4.0193009470753174E-4</v>
      </c>
      <c r="AL3171" s="13">
        <f t="shared" si="3667"/>
        <v>2.768536470114752E-6</v>
      </c>
      <c r="AM3171" s="13">
        <f t="shared" si="3668"/>
        <v>1.0243855525441273E-3</v>
      </c>
      <c r="AN3171" s="13">
        <f t="shared" si="3669"/>
        <v>8.178187339073933E-4</v>
      </c>
      <c r="AO3171" s="13">
        <f t="shared" si="3670"/>
        <v>3.2645300388550768E-4</v>
      </c>
      <c r="AP3171" s="13">
        <f t="shared" si="3671"/>
        <v>8.6874641308913047E-5</v>
      </c>
      <c r="AQ3171" s="13">
        <f t="shared" si="3672"/>
        <v>1.7339103667428399E-5</v>
      </c>
      <c r="AR3171" s="13">
        <f t="shared" si="3673"/>
        <v>4.8046992848874154E-4</v>
      </c>
      <c r="AS3171" s="13">
        <f t="shared" si="3674"/>
        <v>4.4629217068902589E-4</v>
      </c>
      <c r="AT3171" s="13">
        <f t="shared" si="3675"/>
        <v>2.0727280710866573E-4</v>
      </c>
      <c r="AU3171" s="13">
        <f t="shared" si="3676"/>
        <v>6.4176219658043792E-5</v>
      </c>
      <c r="AV3171" s="13">
        <f t="shared" si="3677"/>
        <v>1.4902776781416839E-5</v>
      </c>
      <c r="AW3171" s="13">
        <f t="shared" si="3678"/>
        <v>5.7028823846365373E-8</v>
      </c>
      <c r="AX3171" s="13">
        <f t="shared" si="3679"/>
        <v>1.5858614825468319E-4</v>
      </c>
      <c r="AY3171" s="13">
        <f t="shared" si="3680"/>
        <v>1.2660733320456346E-4</v>
      </c>
      <c r="AZ3171" s="13">
        <f t="shared" si="3681"/>
        <v>5.0538514862687555E-5</v>
      </c>
      <c r="BA3171" s="13">
        <f t="shared" si="3682"/>
        <v>1.3449149797135814E-5</v>
      </c>
      <c r="BB3171" s="13">
        <f t="shared" si="3683"/>
        <v>2.6842839182737019E-6</v>
      </c>
      <c r="BC3171" s="13">
        <f t="shared" si="3684"/>
        <v>4.2859988996106262E-7</v>
      </c>
      <c r="BD3171" s="13">
        <f t="shared" si="3685"/>
        <v>6.3930569178982977E-5</v>
      </c>
      <c r="BE3171" s="13">
        <f t="shared" si="3686"/>
        <v>5.9382930752849008E-5</v>
      </c>
      <c r="BF3171" s="13">
        <f t="shared" si="3687"/>
        <v>2.7579392066142703E-5</v>
      </c>
      <c r="BG3171" s="13">
        <f t="shared" si="3688"/>
        <v>8.5391863407541324E-6</v>
      </c>
      <c r="BH3171" s="13">
        <f t="shared" si="3689"/>
        <v>1.9829399208813031E-6</v>
      </c>
      <c r="BI3171" s="13">
        <f t="shared" si="3690"/>
        <v>3.6837708633279399E-7</v>
      </c>
      <c r="BJ3171" s="14">
        <f t="shared" si="3691"/>
        <v>0.36809046849837396</v>
      </c>
      <c r="BK3171" s="14">
        <f t="shared" si="3692"/>
        <v>0.33628932122961019</v>
      </c>
      <c r="BL3171" s="14">
        <f t="shared" si="3693"/>
        <v>0.28059668760213008</v>
      </c>
      <c r="BM3171" s="14">
        <f t="shared" si="3694"/>
        <v>0.24990473075972047</v>
      </c>
      <c r="BN3171" s="14">
        <f t="shared" si="3695"/>
        <v>0.75002198978047552</v>
      </c>
    </row>
    <row r="3172" spans="1:66" x14ac:dyDescent="0.25">
      <c r="A3172" t="s">
        <v>301</v>
      </c>
      <c r="B3172" t="s">
        <v>368</v>
      </c>
      <c r="C3172" t="s">
        <v>312</v>
      </c>
      <c r="D3172" s="7" t="s">
        <v>571</v>
      </c>
      <c r="E3172" s="10">
        <f>VLOOKUP(A3172,home!$A$2:$E$405,3,FALSE)</f>
        <v>1.3248407643312099</v>
      </c>
      <c r="F3172" s="10">
        <f>VLOOKUP(B3172,home!$B$2:$E$405,3,FALSE)</f>
        <v>1.73</v>
      </c>
      <c r="G3172" s="10">
        <f>VLOOKUP(C3172,away!$B$2:$E$405,4,FALSE)</f>
        <v>0.34</v>
      </c>
      <c r="H3172" s="10">
        <f>VLOOKUP(A3172,away!$A$2:$E$405,3,FALSE)</f>
        <v>1.07643312101911</v>
      </c>
      <c r="I3172" s="10">
        <f>VLOOKUP(C3172,away!$B$2:$E$405,3,FALSE)</f>
        <v>0.34</v>
      </c>
      <c r="J3172" s="10">
        <f>VLOOKUP(B3172,home!$B$2:$E$405,4,FALSE)</f>
        <v>0.66</v>
      </c>
      <c r="K3172" s="12">
        <f t="shared" si="3640"/>
        <v>0.77927133757961764</v>
      </c>
      <c r="L3172" s="12">
        <f t="shared" si="3641"/>
        <v>0.24155159235668833</v>
      </c>
      <c r="M3172" s="13">
        <f t="shared" si="3642"/>
        <v>0.36029831786835631</v>
      </c>
      <c r="N3172" s="13">
        <f t="shared" si="3643"/>
        <v>0.28077015209296025</v>
      </c>
      <c r="O3172" s="13">
        <f t="shared" si="3644"/>
        <v>8.7030632404537706E-2</v>
      </c>
      <c r="P3172" s="13">
        <f t="shared" si="3645"/>
        <v>6.7820477324284104E-2</v>
      </c>
      <c r="Q3172" s="13">
        <f t="shared" si="3646"/>
        <v>0.10939806598695689</v>
      </c>
      <c r="R3172" s="13">
        <f t="shared" si="3647"/>
        <v>1.0511193920562838E-2</v>
      </c>
      <c r="S3172" s="13">
        <f t="shared" si="3648"/>
        <v>3.1915338737262128E-3</v>
      </c>
      <c r="T3172" s="13">
        <f t="shared" si="3649"/>
        <v>2.6425277039891497E-2</v>
      </c>
      <c r="U3172" s="13">
        <f t="shared" si="3650"/>
        <v>8.1910721460357484E-3</v>
      </c>
      <c r="V3172" s="13">
        <f t="shared" si="3651"/>
        <v>6.6750658791529232E-5</v>
      </c>
      <c r="W3172" s="13">
        <f t="shared" si="3652"/>
        <v>2.8416925736759732E-2</v>
      </c>
      <c r="X3172" s="13">
        <f t="shared" si="3653"/>
        <v>6.8641536615960709E-3</v>
      </c>
      <c r="Y3172" s="13">
        <f t="shared" si="3654"/>
        <v>8.2902362356976171E-4</v>
      </c>
      <c r="Z3172" s="13">
        <f t="shared" si="3655"/>
        <v>8.4633187636063171E-4</v>
      </c>
      <c r="AA3172" s="13">
        <f t="shared" si="3656"/>
        <v>6.5952217332781711E-4</v>
      </c>
      <c r="AB3172" s="13">
        <f t="shared" si="3657"/>
        <v>2.5697336308629217E-4</v>
      </c>
      <c r="AC3172" s="13">
        <f t="shared" si="3658"/>
        <v>7.8529743903182837E-7</v>
      </c>
      <c r="AD3172" s="13">
        <f t="shared" si="3659"/>
        <v>5.5361239321963535E-3</v>
      </c>
      <c r="AE3172" s="13">
        <f t="shared" si="3660"/>
        <v>1.3372595513059999E-3</v>
      </c>
      <c r="AF3172" s="13">
        <f t="shared" si="3661"/>
        <v>1.6150858700607739E-4</v>
      </c>
      <c r="AG3172" s="13">
        <f t="shared" si="3662"/>
        <v>1.3004218790198909E-5</v>
      </c>
      <c r="AH3172" s="13">
        <f t="shared" si="3663"/>
        <v>5.1108203099283613E-5</v>
      </c>
      <c r="AI3172" s="13">
        <f t="shared" si="3664"/>
        <v>3.9827157790469503E-5</v>
      </c>
      <c r="AJ3172" s="13">
        <f t="shared" si="3665"/>
        <v>1.5518081261686825E-5</v>
      </c>
      <c r="AK3172" s="13">
        <f t="shared" si="3666"/>
        <v>4.0309319804879657E-6</v>
      </c>
      <c r="AL3172" s="13">
        <f t="shared" si="3667"/>
        <v>5.91279442788141E-9</v>
      </c>
      <c r="AM3172" s="13">
        <f t="shared" si="3668"/>
        <v>8.6282854032983713E-4</v>
      </c>
      <c r="AN3172" s="13">
        <f t="shared" si="3669"/>
        <v>2.0841760784746921E-4</v>
      </c>
      <c r="AO3172" s="13">
        <f t="shared" si="3670"/>
        <v>2.5171802525364E-5</v>
      </c>
      <c r="AP3172" s="13">
        <f t="shared" si="3671"/>
        <v>2.0267629941632606E-6</v>
      </c>
      <c r="AQ3172" s="13">
        <f t="shared" si="3672"/>
        <v>1.2239195714243624E-7</v>
      </c>
      <c r="AR3172" s="13">
        <f t="shared" si="3673"/>
        <v>2.4690535682241998E-6</v>
      </c>
      <c r="AS3172" s="13">
        <f t="shared" si="3674"/>
        <v>1.9240626766657997E-6</v>
      </c>
      <c r="AT3172" s="13">
        <f t="shared" si="3675"/>
        <v>7.4968344781618833E-7</v>
      </c>
      <c r="AU3172" s="13">
        <f t="shared" si="3676"/>
        <v>1.947356077136736E-7</v>
      </c>
      <c r="AV3172" s="13">
        <f t="shared" si="3677"/>
        <v>3.7937969374353529E-8</v>
      </c>
      <c r="AW3172" s="13">
        <f t="shared" si="3678"/>
        <v>3.0916397802411726E-11</v>
      </c>
      <c r="AX3172" s="13">
        <f t="shared" si="3679"/>
        <v>1.1206292512078351E-4</v>
      </c>
      <c r="AY3172" s="13">
        <f t="shared" si="3680"/>
        <v>2.7068978007073583E-5</v>
      </c>
      <c r="AZ3172" s="13">
        <f t="shared" si="3681"/>
        <v>3.2692773705383992E-6</v>
      </c>
      <c r="BA3172" s="13">
        <f t="shared" si="3682"/>
        <v>2.6323305156974577E-7</v>
      </c>
      <c r="BB3172" s="13">
        <f t="shared" si="3683"/>
        <v>1.5896090691895585E-8</v>
      </c>
      <c r="BC3172" s="13">
        <f t="shared" si="3684"/>
        <v>7.679452037747425E-10</v>
      </c>
      <c r="BD3172" s="13">
        <f t="shared" si="3685"/>
        <v>9.9400636836419672E-8</v>
      </c>
      <c r="BE3172" s="13">
        <f t="shared" si="3686"/>
        <v>7.7460067223782569E-8</v>
      </c>
      <c r="BF3172" s="13">
        <f t="shared" si="3687"/>
        <v>3.0181205097242062E-8</v>
      </c>
      <c r="BG3172" s="13">
        <f t="shared" si="3688"/>
        <v>7.8397826886308686E-9</v>
      </c>
      <c r="BH3172" s="13">
        <f t="shared" si="3689"/>
        <v>1.5273294855257267E-9</v>
      </c>
      <c r="BI3172" s="13">
        <f t="shared" si="3690"/>
        <v>2.3804081822208448E-10</v>
      </c>
      <c r="BJ3172" s="14">
        <f t="shared" si="3691"/>
        <v>0.46099274261427264</v>
      </c>
      <c r="BK3172" s="14">
        <f t="shared" si="3692"/>
        <v>0.43140493991339868</v>
      </c>
      <c r="BL3172" s="14">
        <f t="shared" si="3693"/>
        <v>0.10676547050201426</v>
      </c>
      <c r="BM3172" s="14">
        <f t="shared" si="3694"/>
        <v>8.4153576361297486E-2</v>
      </c>
      <c r="BN3172" s="14">
        <f t="shared" si="3695"/>
        <v>0.91582883959765804</v>
      </c>
    </row>
    <row r="3173" spans="1:66" x14ac:dyDescent="0.25">
      <c r="A3173" t="s">
        <v>61</v>
      </c>
      <c r="B3173" t="s">
        <v>238</v>
      </c>
      <c r="C3173" t="s">
        <v>318</v>
      </c>
      <c r="D3173" s="7" t="s">
        <v>572</v>
      </c>
      <c r="E3173" s="10">
        <f>VLOOKUP(A3173,home!$A$2:$E$405,3,FALSE)</f>
        <v>1.5100671140939601</v>
      </c>
      <c r="F3173" s="10">
        <f>VLOOKUP(B3173,home!$B$2:$E$405,3,FALSE)</f>
        <v>0.91</v>
      </c>
      <c r="G3173" s="10">
        <f>VLOOKUP(C3173,away!$B$2:$E$405,4,FALSE)</f>
        <v>0.99</v>
      </c>
      <c r="H3173" s="10">
        <f>VLOOKUP(A3173,away!$A$2:$E$405,3,FALSE)</f>
        <v>1.2617449664429501</v>
      </c>
      <c r="I3173" s="10">
        <f>VLOOKUP(C3173,away!$B$2:$E$405,3,FALSE)</f>
        <v>0.91</v>
      </c>
      <c r="J3173" s="10">
        <f>VLOOKUP(B3173,home!$B$2:$E$405,4,FALSE)</f>
        <v>0.79</v>
      </c>
      <c r="K3173" s="12">
        <f t="shared" si="3640"/>
        <v>1.3604194630872486</v>
      </c>
      <c r="L3173" s="12">
        <f t="shared" si="3641"/>
        <v>0.90706845637583688</v>
      </c>
      <c r="M3173" s="13">
        <f t="shared" si="3642"/>
        <v>0.10357203485131383</v>
      </c>
      <c r="N3173" s="13">
        <f t="shared" si="3643"/>
        <v>0.14090141204327816</v>
      </c>
      <c r="O3173" s="13">
        <f t="shared" si="3644"/>
        <v>9.3946925776285606E-2</v>
      </c>
      <c r="P3173" s="13">
        <f t="shared" si="3645"/>
        <v>0.12780722632327207</v>
      </c>
      <c r="Q3173" s="13">
        <f t="shared" si="3646"/>
        <v>9.5842511660075846E-2</v>
      </c>
      <c r="R3173" s="13">
        <f t="shared" si="3647"/>
        <v>4.2608146472575346E-2</v>
      </c>
      <c r="S3173" s="13">
        <f t="shared" si="3648"/>
        <v>3.9428324267013475E-2</v>
      </c>
      <c r="T3173" s="13">
        <f t="shared" si="3649"/>
        <v>8.6935719106688139E-2</v>
      </c>
      <c r="U3173" s="13">
        <f t="shared" si="3650"/>
        <v>5.7964951747363803E-2</v>
      </c>
      <c r="V3173" s="13">
        <f t="shared" si="3651"/>
        <v>5.4060332345027872E-3</v>
      </c>
      <c r="W3173" s="13">
        <f t="shared" si="3652"/>
        <v>4.3462006084511236E-2</v>
      </c>
      <c r="X3173" s="13">
        <f t="shared" si="3653"/>
        <v>3.942301477007483E-2</v>
      </c>
      <c r="Y3173" s="13">
        <f t="shared" si="3654"/>
        <v>1.7879686576586798E-2</v>
      </c>
      <c r="Z3173" s="13">
        <f t="shared" si="3655"/>
        <v>1.2882835216638164E-2</v>
      </c>
      <c r="AA3173" s="13">
        <f t="shared" si="3656"/>
        <v>1.7526059768460389E-2</v>
      </c>
      <c r="AB3173" s="13">
        <f t="shared" si="3657"/>
        <v>1.1921396410121958E-2</v>
      </c>
      <c r="AC3173" s="13">
        <f t="shared" si="3658"/>
        <v>4.1693814485319042E-4</v>
      </c>
      <c r="AD3173" s="13">
        <f t="shared" si="3659"/>
        <v>1.4781639745546381E-2</v>
      </c>
      <c r="AE3173" s="13">
        <f t="shared" si="3660"/>
        <v>1.3407959146696473E-2</v>
      </c>
      <c r="AF3173" s="13">
        <f t="shared" si="3661"/>
        <v>6.0809684031721259E-3</v>
      </c>
      <c r="AG3173" s="13">
        <f t="shared" si="3662"/>
        <v>1.8386182075785264E-3</v>
      </c>
      <c r="AH3173" s="13">
        <f t="shared" si="3663"/>
        <v>2.9214033634250617E-3</v>
      </c>
      <c r="AI3173" s="13">
        <f t="shared" si="3664"/>
        <v>3.9743339951320046E-3</v>
      </c>
      <c r="AJ3173" s="13">
        <f t="shared" si="3665"/>
        <v>2.7033806598934411E-3</v>
      </c>
      <c r="AK3173" s="13">
        <f t="shared" si="3666"/>
        <v>1.2259105552842287E-3</v>
      </c>
      <c r="AL3173" s="13">
        <f t="shared" si="3667"/>
        <v>2.0579959800367267E-5</v>
      </c>
      <c r="AM3173" s="13">
        <f t="shared" si="3668"/>
        <v>4.0218460812370673E-3</v>
      </c>
      <c r="AN3173" s="13">
        <f t="shared" si="3669"/>
        <v>3.648089716688915E-3</v>
      </c>
      <c r="AO3173" s="13">
        <f t="shared" si="3670"/>
        <v>1.6545335540187891E-3</v>
      </c>
      <c r="AP3173" s="13">
        <f t="shared" si="3671"/>
        <v>5.0025839895528358E-4</v>
      </c>
      <c r="AQ3173" s="13">
        <f t="shared" si="3672"/>
        <v>1.1344215343235413E-4</v>
      </c>
      <c r="AR3173" s="13">
        <f t="shared" si="3673"/>
        <v>5.2998256786262988E-4</v>
      </c>
      <c r="AS3173" s="13">
        <f t="shared" si="3674"/>
        <v>7.2099860041728028E-4</v>
      </c>
      <c r="AT3173" s="13">
        <f t="shared" si="3675"/>
        <v>4.9043026443316713E-4</v>
      </c>
      <c r="AU3173" s="13">
        <f t="shared" si="3676"/>
        <v>2.2239695900730215E-4</v>
      </c>
      <c r="AV3173" s="13">
        <f t="shared" si="3677"/>
        <v>7.5638287891237728E-5</v>
      </c>
      <c r="AW3173" s="13">
        <f t="shared" si="3678"/>
        <v>7.0543161999529683E-7</v>
      </c>
      <c r="AX3173" s="13">
        <f t="shared" si="3679"/>
        <v>9.1189961440934792E-4</v>
      </c>
      <c r="AY3173" s="13">
        <f t="shared" si="3680"/>
        <v>8.2715537561200796E-4</v>
      </c>
      <c r="AZ3173" s="13">
        <f t="shared" si="3681"/>
        <v>3.7514327486967979E-4</v>
      </c>
      <c r="BA3173" s="13">
        <f t="shared" si="3682"/>
        <v>1.1342687708527227E-4</v>
      </c>
      <c r="BB3173" s="13">
        <f t="shared" si="3683"/>
        <v>2.5721485577317419E-5</v>
      </c>
      <c r="BC3173" s="13">
        <f t="shared" si="3684"/>
        <v>4.6662296436621337E-6</v>
      </c>
      <c r="BD3173" s="13">
        <f t="shared" si="3685"/>
        <v>8.0121744956209608E-5</v>
      </c>
      <c r="BE3173" s="13">
        <f t="shared" si="3686"/>
        <v>1.0899918125494015E-4</v>
      </c>
      <c r="BF3173" s="13">
        <f t="shared" si="3687"/>
        <v>7.4142303819897703E-5</v>
      </c>
      <c r="BG3173" s="13">
        <f t="shared" si="3688"/>
        <v>3.3621544384905619E-5</v>
      </c>
      <c r="BH3173" s="13">
        <f t="shared" si="3689"/>
        <v>1.1434850840069353E-5</v>
      </c>
      <c r="BI3173" s="13">
        <f t="shared" si="3690"/>
        <v>3.1112387280659841E-6</v>
      </c>
      <c r="BJ3173" s="14">
        <f t="shared" si="3691"/>
        <v>0.47274971850573816</v>
      </c>
      <c r="BK3173" s="14">
        <f t="shared" si="3692"/>
        <v>0.27747829215636771</v>
      </c>
      <c r="BL3173" s="14">
        <f t="shared" si="3693"/>
        <v>0.23714338629213752</v>
      </c>
      <c r="BM3173" s="14">
        <f t="shared" si="3694"/>
        <v>0.39474952510008882</v>
      </c>
      <c r="BN3173" s="14">
        <f t="shared" si="3695"/>
        <v>0.6046782571268009</v>
      </c>
    </row>
    <row r="3174" spans="1:66" x14ac:dyDescent="0.25">
      <c r="A3174" t="s">
        <v>61</v>
      </c>
      <c r="B3174" t="s">
        <v>240</v>
      </c>
      <c r="C3174" t="s">
        <v>288</v>
      </c>
      <c r="D3174" s="7" t="s">
        <v>572</v>
      </c>
      <c r="E3174" s="10">
        <f>VLOOKUP(A3174,home!$A$2:$E$405,3,FALSE)</f>
        <v>1.5100671140939601</v>
      </c>
      <c r="F3174" s="10">
        <f>VLOOKUP(B3174,home!$B$2:$E$405,3,FALSE)</f>
        <v>1.1599999999999999</v>
      </c>
      <c r="G3174" s="10">
        <f>VLOOKUP(C3174,away!$B$2:$E$405,4,FALSE)</f>
        <v>1.32</v>
      </c>
      <c r="H3174" s="10">
        <f>VLOOKUP(A3174,away!$A$2:$E$405,3,FALSE)</f>
        <v>1.2617449664429501</v>
      </c>
      <c r="I3174" s="10">
        <f>VLOOKUP(C3174,away!$B$2:$E$405,3,FALSE)</f>
        <v>0.5</v>
      </c>
      <c r="J3174" s="10">
        <f>VLOOKUP(B3174,home!$B$2:$E$405,4,FALSE)</f>
        <v>1.29</v>
      </c>
      <c r="K3174" s="12">
        <f t="shared" si="3640"/>
        <v>2.3122147651006717</v>
      </c>
      <c r="L3174" s="12">
        <f t="shared" si="3641"/>
        <v>0.81382550335570281</v>
      </c>
      <c r="M3174" s="13">
        <f t="shared" si="3642"/>
        <v>4.3891251182409996E-2</v>
      </c>
      <c r="N3174" s="13">
        <f t="shared" si="3643"/>
        <v>0.1014859990427107</v>
      </c>
      <c r="O3174" s="13">
        <f t="shared" si="3644"/>
        <v>3.5719819586436399E-2</v>
      </c>
      <c r="P3174" s="13">
        <f t="shared" si="3645"/>
        <v>8.2591894254490414E-2</v>
      </c>
      <c r="Q3174" s="13">
        <f t="shared" si="3646"/>
        <v>0.11732871271877418</v>
      </c>
      <c r="R3174" s="13">
        <f t="shared" si="3647"/>
        <v>1.4534850077353246E-2</v>
      </c>
      <c r="S3174" s="13">
        <f t="shared" si="3648"/>
        <v>3.8854104250727661E-2</v>
      </c>
      <c r="T3174" s="13">
        <f t="shared" si="3649"/>
        <v>9.548509868643304E-2</v>
      </c>
      <c r="U3174" s="13">
        <f t="shared" si="3650"/>
        <v>3.3607694957380814E-2</v>
      </c>
      <c r="V3174" s="13">
        <f t="shared" si="3651"/>
        <v>8.123699631802473E-3</v>
      </c>
      <c r="W3174" s="13">
        <f t="shared" si="3652"/>
        <v>9.0429727306201538E-2</v>
      </c>
      <c r="X3174" s="13">
        <f t="shared" si="3653"/>
        <v>7.3594018343288409E-2</v>
      </c>
      <c r="Y3174" s="13">
        <f t="shared" si="3654"/>
        <v>2.9946344511097758E-2</v>
      </c>
      <c r="Z3174" s="13">
        <f t="shared" si="3655"/>
        <v>3.9429438934672264E-3</v>
      </c>
      <c r="AA3174" s="13">
        <f t="shared" si="3656"/>
        <v>9.1169330884384517E-3</v>
      </c>
      <c r="AB3174" s="13">
        <f t="shared" si="3657"/>
        <v>1.054015364976113E-2</v>
      </c>
      <c r="AC3174" s="13">
        <f t="shared" si="3658"/>
        <v>9.5541782654564287E-4</v>
      </c>
      <c r="AD3174" s="13">
        <f t="shared" si="3659"/>
        <v>5.2273237670356652E-2</v>
      </c>
      <c r="AE3174" s="13">
        <f t="shared" si="3660"/>
        <v>4.2541293959110292E-2</v>
      </c>
      <c r="AF3174" s="13">
        <f t="shared" si="3661"/>
        <v>1.7310594984837925E-2</v>
      </c>
      <c r="AG3174" s="13">
        <f t="shared" si="3662"/>
        <v>4.6959345589741427E-3</v>
      </c>
      <c r="AH3174" s="13">
        <f t="shared" si="3663"/>
        <v>8.0221707470106503E-4</v>
      </c>
      <c r="AI3174" s="13">
        <f t="shared" si="3664"/>
        <v>1.8548981649396713E-3</v>
      </c>
      <c r="AJ3174" s="13">
        <f t="shared" si="3665"/>
        <v>2.1444614623658247E-3</v>
      </c>
      <c r="AK3174" s="13">
        <f t="shared" si="3666"/>
        <v>1.6528184854905461E-3</v>
      </c>
      <c r="AL3174" s="13">
        <f t="shared" si="3667"/>
        <v>7.1913892607861622E-5</v>
      </c>
      <c r="AM3174" s="13">
        <f t="shared" si="3668"/>
        <v>2.4173390392203051E-2</v>
      </c>
      <c r="AN3174" s="13">
        <f t="shared" si="3669"/>
        <v>1.9672921603748558E-2</v>
      </c>
      <c r="AO3174" s="13">
        <f t="shared" si="3670"/>
        <v>8.0051626633239736E-3</v>
      </c>
      <c r="AP3174" s="13">
        <f t="shared" si="3671"/>
        <v>2.1716018446413035E-3</v>
      </c>
      <c r="AQ3174" s="13">
        <f t="shared" si="3672"/>
        <v>4.4182624107584541E-4</v>
      </c>
      <c r="AR3174" s="13">
        <f t="shared" si="3673"/>
        <v>1.3057294292382677E-4</v>
      </c>
      <c r="AS3174" s="13">
        <f t="shared" si="3674"/>
        <v>3.0191268655111955E-4</v>
      </c>
      <c r="AT3174" s="13">
        <f t="shared" si="3675"/>
        <v>3.4904348580735485E-4</v>
      </c>
      <c r="AU3174" s="13">
        <f t="shared" si="3676"/>
        <v>2.6902116718199089E-4</v>
      </c>
      <c r="AV3174" s="13">
        <f t="shared" si="3677"/>
        <v>1.5550867872070391E-4</v>
      </c>
      <c r="AW3174" s="13">
        <f t="shared" si="3678"/>
        <v>3.7589778104910692E-6</v>
      </c>
      <c r="AX3174" s="13">
        <f t="shared" si="3679"/>
        <v>9.3156783645657742E-3</v>
      </c>
      <c r="AY3174" s="13">
        <f t="shared" si="3680"/>
        <v>7.5813366341425711E-3</v>
      </c>
      <c r="AZ3174" s="13">
        <f t="shared" si="3681"/>
        <v>3.0849425511950538E-3</v>
      </c>
      <c r="BA3174" s="13">
        <f t="shared" si="3682"/>
        <v>8.3686830818324677E-4</v>
      </c>
      <c r="BB3174" s="13">
        <f t="shared" si="3683"/>
        <v>1.7026619303741654E-4</v>
      </c>
      <c r="BC3174" s="13">
        <f t="shared" si="3684"/>
        <v>2.7713394050626964E-5</v>
      </c>
      <c r="BD3174" s="13">
        <f t="shared" si="3685"/>
        <v>1.7710598499936454E-5</v>
      </c>
      <c r="BE3174" s="13">
        <f t="shared" si="3686"/>
        <v>4.0950707350322879E-5</v>
      </c>
      <c r="BF3174" s="13">
        <f t="shared" si="3687"/>
        <v>4.7343415088366583E-5</v>
      </c>
      <c r="BG3174" s="13">
        <f t="shared" si="3688"/>
        <v>3.6489381132537046E-5</v>
      </c>
      <c r="BH3174" s="13">
        <f t="shared" si="3689"/>
        <v>2.1092821456009511E-5</v>
      </c>
      <c r="BI3174" s="13">
        <f t="shared" si="3690"/>
        <v>9.7542266416434834E-6</v>
      </c>
      <c r="BJ3174" s="14">
        <f t="shared" si="3691"/>
        <v>0.70057266997195189</v>
      </c>
      <c r="BK3174" s="14">
        <f t="shared" si="3692"/>
        <v>0.18206961767272664</v>
      </c>
      <c r="BL3174" s="14">
        <f t="shared" si="3693"/>
        <v>0.11135324665822098</v>
      </c>
      <c r="BM3174" s="14">
        <f t="shared" si="3694"/>
        <v>0.59480837367785966</v>
      </c>
      <c r="BN3174" s="14">
        <f t="shared" si="3695"/>
        <v>0.3955525268621749</v>
      </c>
    </row>
    <row r="3175" spans="1:66" x14ac:dyDescent="0.25">
      <c r="A3175" t="s">
        <v>22</v>
      </c>
      <c r="B3175" t="s">
        <v>164</v>
      </c>
      <c r="C3175" t="s">
        <v>266</v>
      </c>
      <c r="D3175" s="7" t="s">
        <v>572</v>
      </c>
      <c r="E3175" s="10">
        <f>VLOOKUP(A3175,home!$A$2:$E$405,3,FALSE)</f>
        <v>1.675</v>
      </c>
      <c r="F3175" s="10">
        <f>VLOOKUP(B3175,home!$B$2:$E$405,3,FALSE)</f>
        <v>1.19</v>
      </c>
      <c r="G3175" s="10">
        <f>VLOOKUP(C3175,away!$B$2:$E$405,4,FALSE)</f>
        <v>0.77</v>
      </c>
      <c r="H3175" s="10">
        <f>VLOOKUP(A3175,away!$A$2:$E$405,3,FALSE)</f>
        <v>1.41875</v>
      </c>
      <c r="I3175" s="10">
        <f>VLOOKUP(C3175,away!$B$2:$E$405,3,FALSE)</f>
        <v>1.02</v>
      </c>
      <c r="J3175" s="10">
        <f>VLOOKUP(B3175,home!$B$2:$E$405,4,FALSE)</f>
        <v>0.79</v>
      </c>
      <c r="K3175" s="12">
        <f t="shared" si="3640"/>
        <v>1.5348025000000001</v>
      </c>
      <c r="L3175" s="12">
        <f t="shared" si="3641"/>
        <v>1.14322875</v>
      </c>
      <c r="M3175" s="13">
        <f t="shared" si="3642"/>
        <v>6.8698270825850311E-2</v>
      </c>
      <c r="N3175" s="13">
        <f t="shared" si="3643"/>
        <v>0.10543827780919211</v>
      </c>
      <c r="O3175" s="13">
        <f t="shared" si="3644"/>
        <v>7.8537838283398317E-2</v>
      </c>
      <c r="P3175" s="13">
        <f t="shared" si="3645"/>
        <v>0.12054007054195544</v>
      </c>
      <c r="Q3175" s="13">
        <f t="shared" si="3646"/>
        <v>8.0913466188621316E-2</v>
      </c>
      <c r="R3175" s="13">
        <f t="shared" si="3647"/>
        <v>4.489335734421581E-2</v>
      </c>
      <c r="S3175" s="13">
        <f t="shared" si="3648"/>
        <v>5.2875816347302367E-2</v>
      </c>
      <c r="T3175" s="13">
        <f t="shared" si="3649"/>
        <v>9.2502600808984814E-2</v>
      </c>
      <c r="U3175" s="13">
        <f t="shared" si="3650"/>
        <v>6.8902437085295781E-2</v>
      </c>
      <c r="V3175" s="13">
        <f t="shared" si="3651"/>
        <v>1.0308612422678951E-2</v>
      </c>
      <c r="W3175" s="13">
        <f t="shared" si="3652"/>
        <v>4.1395396729987162E-2</v>
      </c>
      <c r="X3175" s="13">
        <f t="shared" si="3653"/>
        <v>4.7324407659377309E-2</v>
      </c>
      <c r="Y3175" s="13">
        <f t="shared" si="3654"/>
        <v>2.705131170646018E-2</v>
      </c>
      <c r="Z3175" s="13">
        <f t="shared" si="3655"/>
        <v>1.7107792266643728E-2</v>
      </c>
      <c r="AA3175" s="13">
        <f t="shared" si="3656"/>
        <v>2.625708234032546E-2</v>
      </c>
      <c r="AB3175" s="13">
        <f t="shared" si="3657"/>
        <v>2.0149717809318689E-2</v>
      </c>
      <c r="AC3175" s="13">
        <f t="shared" si="3658"/>
        <v>1.1304877598096535E-3</v>
      </c>
      <c r="AD3175" s="13">
        <f t="shared" si="3659"/>
        <v>1.5883439597419023E-2</v>
      </c>
      <c r="AE3175" s="13">
        <f t="shared" si="3660"/>
        <v>1.8158404796657854E-2</v>
      </c>
      <c r="AF3175" s="13">
        <f t="shared" si="3661"/>
        <v>1.0379605208838584E-2</v>
      </c>
      <c r="AG3175" s="13">
        <f t="shared" si="3662"/>
        <v>3.9554210294646761E-3</v>
      </c>
      <c r="AH3175" s="13">
        <f t="shared" si="3663"/>
        <v>4.8895299920636926E-3</v>
      </c>
      <c r="AI3175" s="13">
        <f t="shared" si="3664"/>
        <v>7.5044628556443357E-3</v>
      </c>
      <c r="AJ3175" s="13">
        <f t="shared" si="3665"/>
        <v>5.7589341760000351E-3</v>
      </c>
      <c r="AK3175" s="13">
        <f t="shared" si="3666"/>
        <v>2.9462755235534314E-3</v>
      </c>
      <c r="AL3175" s="13">
        <f t="shared" si="3667"/>
        <v>7.9343525055944512E-5</v>
      </c>
      <c r="AM3175" s="13">
        <f t="shared" si="3668"/>
        <v>4.8755885605435466E-3</v>
      </c>
      <c r="AN3175" s="13">
        <f t="shared" si="3669"/>
        <v>5.573913015584497E-3</v>
      </c>
      <c r="AO3175" s="13">
        <f t="shared" si="3670"/>
        <v>3.1861288047076988E-3</v>
      </c>
      <c r="AP3175" s="13">
        <f t="shared" si="3671"/>
        <v>1.2141580169149925E-3</v>
      </c>
      <c r="AQ3175" s="13">
        <f t="shared" si="3672"/>
        <v>3.470150879950514E-4</v>
      </c>
      <c r="AR3175" s="13">
        <f t="shared" si="3673"/>
        <v>1.1179702521828968E-3</v>
      </c>
      <c r="AS3175" s="13">
        <f t="shared" si="3674"/>
        <v>1.7158635379759405E-3</v>
      </c>
      <c r="AT3175" s="13">
        <f t="shared" si="3675"/>
        <v>1.3167558238721597E-3</v>
      </c>
      <c r="AU3175" s="13">
        <f t="shared" si="3676"/>
        <v>6.7365337678951687E-4</v>
      </c>
      <c r="AV3175" s="13">
        <f t="shared" si="3677"/>
        <v>2.5848122170749803E-4</v>
      </c>
      <c r="AW3175" s="13">
        <f t="shared" si="3678"/>
        <v>3.8671821285865411E-6</v>
      </c>
      <c r="AX3175" s="13">
        <f t="shared" si="3679"/>
        <v>1.2471775852822724E-3</v>
      </c>
      <c r="AY3175" s="13">
        <f t="shared" si="3680"/>
        <v>1.4258092718502705E-3</v>
      </c>
      <c r="AZ3175" s="13">
        <f t="shared" si="3681"/>
        <v>8.1501307579789775E-4</v>
      </c>
      <c r="BA3175" s="13">
        <f t="shared" si="3682"/>
        <v>3.1058212662602873E-4</v>
      </c>
      <c r="BB3175" s="13">
        <f t="shared" si="3683"/>
        <v>8.8766604098754117E-5</v>
      </c>
      <c r="BC3175" s="13">
        <f t="shared" si="3684"/>
        <v>2.0296106769112706E-5</v>
      </c>
      <c r="BD3175" s="13">
        <f t="shared" si="3685"/>
        <v>2.1301595565670624E-4</v>
      </c>
      <c r="BE3175" s="13">
        <f t="shared" si="3686"/>
        <v>3.2693742128180189E-4</v>
      </c>
      <c r="BF3175" s="13">
        <f t="shared" si="3687"/>
        <v>2.5089218576343145E-4</v>
      </c>
      <c r="BG3175" s="13">
        <f t="shared" si="3688"/>
        <v>1.2835665131339302E-4</v>
      </c>
      <c r="BH3175" s="13">
        <f t="shared" si="3689"/>
        <v>4.9250527331855948E-5</v>
      </c>
      <c r="BI3175" s="13">
        <f t="shared" si="3690"/>
        <v>1.511796649505018E-5</v>
      </c>
      <c r="BJ3175" s="14">
        <f t="shared" si="3691"/>
        <v>0.46210677979117315</v>
      </c>
      <c r="BK3175" s="14">
        <f t="shared" si="3692"/>
        <v>0.25505841069450297</v>
      </c>
      <c r="BL3175" s="14">
        <f t="shared" si="3693"/>
        <v>0.26590593033018578</v>
      </c>
      <c r="BM3175" s="14">
        <f t="shared" si="3694"/>
        <v>0.49973568999955065</v>
      </c>
      <c r="BN3175" s="14">
        <f t="shared" si="3695"/>
        <v>0.49902128099323328</v>
      </c>
    </row>
    <row r="3176" spans="1:66" x14ac:dyDescent="0.25">
      <c r="A3176" t="s">
        <v>22</v>
      </c>
      <c r="B3176" t="s">
        <v>23</v>
      </c>
      <c r="C3176" t="s">
        <v>167</v>
      </c>
      <c r="D3176" s="7" t="s">
        <v>572</v>
      </c>
      <c r="E3176" s="10">
        <f>VLOOKUP(A3176,home!$A$2:$E$405,3,FALSE)</f>
        <v>1.675</v>
      </c>
      <c r="F3176" s="10">
        <f>VLOOKUP(B3176,home!$B$2:$E$405,3,FALSE)</f>
        <v>1.64</v>
      </c>
      <c r="G3176" s="10">
        <f>VLOOKUP(C3176,away!$B$2:$E$405,4,FALSE)</f>
        <v>1.19</v>
      </c>
      <c r="H3176" s="10">
        <f>VLOOKUP(A3176,away!$A$2:$E$405,3,FALSE)</f>
        <v>1.41875</v>
      </c>
      <c r="I3176" s="10">
        <f>VLOOKUP(C3176,away!$B$2:$E$405,3,FALSE)</f>
        <v>0.82</v>
      </c>
      <c r="J3176" s="10">
        <f>VLOOKUP(B3176,home!$B$2:$E$405,4,FALSE)</f>
        <v>1.06</v>
      </c>
      <c r="K3176" s="12">
        <f t="shared" si="3640"/>
        <v>3.2689299999999997</v>
      </c>
      <c r="L3176" s="12">
        <f t="shared" si="3641"/>
        <v>1.2331774999999998</v>
      </c>
      <c r="M3176" s="13">
        <f t="shared" si="3642"/>
        <v>1.1085608981332489E-2</v>
      </c>
      <c r="N3176" s="13">
        <f t="shared" si="3643"/>
        <v>3.6238079767347213E-2</v>
      </c>
      <c r="O3176" s="13">
        <f t="shared" si="3644"/>
        <v>1.3670523569577143E-2</v>
      </c>
      <c r="P3176" s="13">
        <f t="shared" si="3645"/>
        <v>4.4687984612297803E-2</v>
      </c>
      <c r="Q3176" s="13">
        <f t="shared" si="3646"/>
        <v>5.9229873046937165E-2</v>
      </c>
      <c r="R3176" s="13">
        <f t="shared" si="3647"/>
        <v>8.4290910396111109E-3</v>
      </c>
      <c r="S3176" s="13">
        <f t="shared" si="3648"/>
        <v>4.5036226067323486E-2</v>
      </c>
      <c r="T3176" s="13">
        <f t="shared" si="3649"/>
        <v>7.3040946769339324E-2</v>
      </c>
      <c r="U3176" s="13">
        <f t="shared" si="3650"/>
        <v>2.7554108572115942E-2</v>
      </c>
      <c r="V3176" s="13">
        <f t="shared" si="3651"/>
        <v>2.0172080566411021E-2</v>
      </c>
      <c r="W3176" s="13">
        <f t="shared" si="3652"/>
        <v>6.4539436299774766E-2</v>
      </c>
      <c r="X3176" s="13">
        <f t="shared" si="3653"/>
        <v>7.9588580707565471E-2</v>
      </c>
      <c r="Y3176" s="13">
        <f t="shared" si="3654"/>
        <v>4.9073423492751921E-2</v>
      </c>
      <c r="Z3176" s="13">
        <f t="shared" si="3655"/>
        <v>3.464855138500009E-3</v>
      </c>
      <c r="AA3176" s="13">
        <f t="shared" si="3656"/>
        <v>1.1326368907896832E-2</v>
      </c>
      <c r="AB3176" s="13">
        <f t="shared" si="3657"/>
        <v>1.8512553557045598E-2</v>
      </c>
      <c r="AC3176" s="13">
        <f t="shared" si="3658"/>
        <v>5.0823190423491598E-3</v>
      </c>
      <c r="AD3176" s="13">
        <f t="shared" si="3659"/>
        <v>5.2743724875855678E-2</v>
      </c>
      <c r="AE3176" s="13">
        <f t="shared" si="3660"/>
        <v>6.5042374783095491E-2</v>
      </c>
      <c r="AF3176" s="13">
        <f t="shared" si="3661"/>
        <v>4.010439656454038E-2</v>
      </c>
      <c r="AG3176" s="13">
        <f t="shared" si="3662"/>
        <v>1.6485279831489494E-2</v>
      </c>
      <c r="AH3176" s="13">
        <f t="shared" si="3663"/>
        <v>1.068195349389399E-3</v>
      </c>
      <c r="AI3176" s="13">
        <f t="shared" si="3664"/>
        <v>3.4918558234794876E-3</v>
      </c>
      <c r="AJ3176" s="13">
        <f t="shared" si="3665"/>
        <v>5.7073161285234007E-3</v>
      </c>
      <c r="AK3176" s="13">
        <f t="shared" si="3666"/>
        <v>6.2189389706713326E-3</v>
      </c>
      <c r="AL3176" s="13">
        <f t="shared" si="3667"/>
        <v>8.1950787021891659E-4</v>
      </c>
      <c r="AM3176" s="13">
        <f t="shared" si="3668"/>
        <v>3.4483108911686169E-2</v>
      </c>
      <c r="AN3176" s="13">
        <f t="shared" si="3669"/>
        <v>4.252379403994086E-2</v>
      </c>
      <c r="AO3176" s="13">
        <f t="shared" si="3670"/>
        <v>2.6219693012344589E-2</v>
      </c>
      <c r="AP3176" s="13">
        <f t="shared" si="3671"/>
        <v>1.0777845159910187E-2</v>
      </c>
      <c r="AQ3176" s="13">
        <f t="shared" si="3672"/>
        <v>3.3227490374212868E-3</v>
      </c>
      <c r="AR3176" s="13">
        <f t="shared" si="3673"/>
        <v>2.6345489409432873E-4</v>
      </c>
      <c r="AS3176" s="13">
        <f t="shared" si="3674"/>
        <v>8.6121560695177381E-4</v>
      </c>
      <c r="AT3176" s="13">
        <f t="shared" si="3675"/>
        <v>1.407626767016431E-3</v>
      </c>
      <c r="AU3176" s="13">
        <f t="shared" si="3676"/>
        <v>1.5338111225010071E-3</v>
      </c>
      <c r="AV3176" s="13">
        <f t="shared" si="3677"/>
        <v>1.2534802981693043E-3</v>
      </c>
      <c r="AW3176" s="13">
        <f t="shared" si="3678"/>
        <v>9.1766008313795387E-5</v>
      </c>
      <c r="AX3176" s="13">
        <f t="shared" si="3679"/>
        <v>1.8787144869113041E-2</v>
      </c>
      <c r="AY3176" s="13">
        <f t="shared" si="3680"/>
        <v>2.316788434183064E-2</v>
      </c>
      <c r="AZ3176" s="13">
        <f t="shared" si="3681"/>
        <v>1.4285056846473932E-2</v>
      </c>
      <c r="BA3176" s="13">
        <f t="shared" si="3682"/>
        <v>5.8720035630975337E-3</v>
      </c>
      <c r="BB3176" s="13">
        <f t="shared" si="3683"/>
        <v>1.8103056684829276E-3</v>
      </c>
      <c r="BC3176" s="13">
        <f t="shared" si="3684"/>
        <v>4.4648564369912042E-4</v>
      </c>
      <c r="BD3176" s="13">
        <f t="shared" si="3685"/>
        <v>5.4147774610334861E-5</v>
      </c>
      <c r="BE3176" s="13">
        <f t="shared" si="3686"/>
        <v>1.770052848569619E-4</v>
      </c>
      <c r="BF3176" s="13">
        <f t="shared" si="3687"/>
        <v>2.8930894291373429E-4</v>
      </c>
      <c r="BG3176" s="13">
        <f t="shared" si="3688"/>
        <v>3.1524356091966444E-4</v>
      </c>
      <c r="BH3176" s="13">
        <f t="shared" si="3689"/>
        <v>2.5762728339927965E-4</v>
      </c>
      <c r="BI3176" s="13">
        <f t="shared" si="3690"/>
        <v>1.6843311110448139E-4</v>
      </c>
      <c r="BJ3176" s="14">
        <f t="shared" si="3691"/>
        <v>0.71778218723269716</v>
      </c>
      <c r="BK3176" s="14">
        <f t="shared" si="3692"/>
        <v>0.15005161148176355</v>
      </c>
      <c r="BL3176" s="14">
        <f t="shared" si="3693"/>
        <v>0.10256030656484755</v>
      </c>
      <c r="BM3176" s="14">
        <f t="shared" si="3694"/>
        <v>0.77744168106718847</v>
      </c>
      <c r="BN3176" s="14">
        <f t="shared" si="3695"/>
        <v>0.17334116101710292</v>
      </c>
    </row>
    <row r="3177" spans="1:66" x14ac:dyDescent="0.25">
      <c r="A3177" t="s">
        <v>178</v>
      </c>
      <c r="B3177" t="s">
        <v>186</v>
      </c>
      <c r="C3177" t="s">
        <v>185</v>
      </c>
      <c r="D3177" s="7" t="s">
        <v>572</v>
      </c>
      <c r="E3177" s="10">
        <f>VLOOKUP(A3177,home!$A$2:$E$405,3,FALSE)</f>
        <v>1.7111111111111099</v>
      </c>
      <c r="F3177" s="10">
        <f>VLOOKUP(B3177,home!$B$2:$E$405,3,FALSE)</f>
        <v>1.59</v>
      </c>
      <c r="G3177" s="10">
        <f>VLOOKUP(C3177,away!$B$2:$E$405,4,FALSE)</f>
        <v>1.46</v>
      </c>
      <c r="H3177" s="10">
        <f>VLOOKUP(A3177,away!$A$2:$E$405,3,FALSE)</f>
        <v>1.31111111111111</v>
      </c>
      <c r="I3177" s="10">
        <f>VLOOKUP(C3177,away!$B$2:$E$405,3,FALSE)</f>
        <v>0.57999999999999996</v>
      </c>
      <c r="J3177" s="10">
        <f>VLOOKUP(B3177,home!$B$2:$E$405,4,FALSE)</f>
        <v>0.98</v>
      </c>
      <c r="K3177" s="12">
        <f t="shared" si="3640"/>
        <v>3.9721733333333309</v>
      </c>
      <c r="L3177" s="12">
        <f t="shared" si="3641"/>
        <v>0.74523555555555476</v>
      </c>
      <c r="M3177" s="13">
        <f t="shared" si="3642"/>
        <v>8.9383087201153413E-3</v>
      </c>
      <c r="N3177" s="13">
        <f t="shared" si="3643"/>
        <v>3.5504511543142943E-2</v>
      </c>
      <c r="O3177" s="13">
        <f t="shared" si="3644"/>
        <v>6.6611454647622168E-3</v>
      </c>
      <c r="P3177" s="13">
        <f t="shared" si="3645"/>
        <v>2.6459224384582737E-2</v>
      </c>
      <c r="Q3177" s="13">
        <f t="shared" si="3646"/>
        <v>7.0515036982348914E-2</v>
      </c>
      <c r="R3177" s="13">
        <f t="shared" si="3647"/>
        <v>2.4820612205342166E-3</v>
      </c>
      <c r="S3177" s="13">
        <f t="shared" si="3648"/>
        <v>1.9581180762367516E-2</v>
      </c>
      <c r="T3177" s="13">
        <f t="shared" si="3649"/>
        <v>5.2550312760561282E-2</v>
      </c>
      <c r="U3177" s="13">
        <f t="shared" si="3650"/>
        <v>9.8591773919067972E-3</v>
      </c>
      <c r="V3177" s="13">
        <f t="shared" si="3651"/>
        <v>6.4404783665192268E-3</v>
      </c>
      <c r="W3177" s="13">
        <f t="shared" si="3652"/>
        <v>9.336598316676667E-2</v>
      </c>
      <c r="X3177" s="13">
        <f t="shared" si="3653"/>
        <v>6.9579650335275925E-2</v>
      </c>
      <c r="Y3177" s="13">
        <f t="shared" si="3654"/>
        <v>2.5926614686485293E-2</v>
      </c>
      <c r="Z3177" s="13">
        <f t="shared" si="3655"/>
        <v>6.1657342420257197E-4</v>
      </c>
      <c r="AA3177" s="13">
        <f t="shared" si="3656"/>
        <v>2.4491365136594763E-3</v>
      </c>
      <c r="AB3177" s="13">
        <f t="shared" si="3657"/>
        <v>4.8641973746255682E-3</v>
      </c>
      <c r="AC3177" s="13">
        <f t="shared" si="3658"/>
        <v>1.1915709362630971E-3</v>
      </c>
      <c r="AD3177" s="13">
        <f t="shared" si="3659"/>
        <v>9.2716467143869816E-2</v>
      </c>
      <c r="AE3177" s="13">
        <f t="shared" si="3660"/>
        <v>6.9095607901110162E-2</v>
      </c>
      <c r="AF3177" s="13">
        <f t="shared" si="3661"/>
        <v>2.5746251870316299E-2</v>
      </c>
      <c r="AG3177" s="13">
        <f t="shared" si="3662"/>
        <v>6.395674105349471E-3</v>
      </c>
      <c r="AH3177" s="13">
        <f t="shared" si="3663"/>
        <v>1.1487310958159859E-4</v>
      </c>
      <c r="AI3177" s="13">
        <f t="shared" si="3664"/>
        <v>4.5629590259710357E-4</v>
      </c>
      <c r="AJ3177" s="13">
        <f t="shared" si="3665"/>
        <v>9.0624320820273884E-4</v>
      </c>
      <c r="AK3177" s="13">
        <f t="shared" si="3666"/>
        <v>1.1999183683791218E-3</v>
      </c>
      <c r="AL3177" s="13">
        <f t="shared" si="3667"/>
        <v>1.410917602422028E-4</v>
      </c>
      <c r="AM3177" s="13">
        <f t="shared" si="3668"/>
        <v>7.36571756699511E-2</v>
      </c>
      <c r="AN3177" s="13">
        <f t="shared" si="3669"/>
        <v>5.4891946231049094E-2</v>
      </c>
      <c r="AO3177" s="13">
        <f t="shared" si="3670"/>
        <v>2.0453715022510751E-2</v>
      </c>
      <c r="AP3177" s="13">
        <f t="shared" si="3671"/>
        <v>5.0809452259919334E-3</v>
      </c>
      <c r="AQ3177" s="13">
        <f t="shared" si="3672"/>
        <v>9.4662525955986046E-4</v>
      </c>
      <c r="AR3177" s="13">
        <f t="shared" si="3673"/>
        <v>1.7121505127487355E-5</v>
      </c>
      <c r="AS3177" s="13">
        <f t="shared" si="3674"/>
        <v>6.8009586093935176E-5</v>
      </c>
      <c r="AT3177" s="13">
        <f t="shared" si="3675"/>
        <v>1.3507293214668332E-4</v>
      </c>
      <c r="AU3177" s="13">
        <f t="shared" si="3676"/>
        <v>1.7884436637606596E-4</v>
      </c>
      <c r="AV3177" s="13">
        <f t="shared" si="3677"/>
        <v>1.7760020573397638E-4</v>
      </c>
      <c r="AW3177" s="13">
        <f t="shared" si="3678"/>
        <v>1.160168072295753E-5</v>
      </c>
      <c r="AX3177" s="13">
        <f t="shared" si="3679"/>
        <v>4.8763178167471409E-2</v>
      </c>
      <c r="AY3177" s="13">
        <f t="shared" si="3680"/>
        <v>3.6340054172290054E-2</v>
      </c>
      <c r="AZ3177" s="13">
        <f t="shared" si="3681"/>
        <v>1.3540950230002765E-2</v>
      </c>
      <c r="BA3177" s="13">
        <f t="shared" si="3682"/>
        <v>3.3637325224687435E-3</v>
      </c>
      <c r="BB3177" s="13">
        <f t="shared" si="3683"/>
        <v>6.2669326878057028E-4</v>
      </c>
      <c r="BC3177" s="13">
        <f t="shared" si="3684"/>
        <v>9.3406821264523015E-5</v>
      </c>
      <c r="BD3177" s="13">
        <f t="shared" si="3685"/>
        <v>2.1265923976050521E-6</v>
      </c>
      <c r="BE3177" s="13">
        <f t="shared" si="3686"/>
        <v>8.4471936126361814E-6</v>
      </c>
      <c r="BF3177" s="13">
        <f t="shared" si="3687"/>
        <v>1.6776858604808542E-5</v>
      </c>
      <c r="BG3177" s="13">
        <f t="shared" si="3688"/>
        <v>2.2213530122374772E-5</v>
      </c>
      <c r="BH3177" s="13">
        <f t="shared" si="3689"/>
        <v>2.2058997997823442E-5</v>
      </c>
      <c r="BI3177" s="13">
        <f t="shared" si="3690"/>
        <v>1.7524432721401517E-5</v>
      </c>
      <c r="BJ3177" s="14">
        <f t="shared" si="3691"/>
        <v>0.7991545330865677</v>
      </c>
      <c r="BK3177" s="14">
        <f t="shared" si="3692"/>
        <v>9.9091909102380166E-2</v>
      </c>
      <c r="BL3177" s="14">
        <f t="shared" si="3693"/>
        <v>2.9658844755183628E-2</v>
      </c>
      <c r="BM3177" s="14">
        <f t="shared" si="3694"/>
        <v>0.74163311956128053</v>
      </c>
      <c r="BN3177" s="14">
        <f t="shared" si="3695"/>
        <v>0.15056028831548637</v>
      </c>
    </row>
    <row r="3178" spans="1:66" x14ac:dyDescent="0.25">
      <c r="A3178" t="s">
        <v>178</v>
      </c>
      <c r="B3178" t="s">
        <v>273</v>
      </c>
      <c r="C3178" t="s">
        <v>269</v>
      </c>
      <c r="D3178" s="7" t="s">
        <v>572</v>
      </c>
      <c r="E3178" s="10">
        <f>VLOOKUP(A3178,home!$A$2:$E$405,3,FALSE)</f>
        <v>1.7111111111111099</v>
      </c>
      <c r="F3178" s="10">
        <f>VLOOKUP(B3178,home!$B$2:$E$405,3,FALSE)</f>
        <v>2.34</v>
      </c>
      <c r="G3178" s="10">
        <f>VLOOKUP(C3178,away!$B$2:$E$405,4,FALSE)</f>
        <v>1.24</v>
      </c>
      <c r="H3178" s="10">
        <f>VLOOKUP(A3178,away!$A$2:$E$405,3,FALSE)</f>
        <v>1.31111111111111</v>
      </c>
      <c r="I3178" s="10">
        <f>VLOOKUP(C3178,away!$B$2:$E$405,3,FALSE)</f>
        <v>0.73</v>
      </c>
      <c r="J3178" s="10">
        <f>VLOOKUP(B3178,home!$B$2:$E$405,4,FALSE)</f>
        <v>0.1</v>
      </c>
      <c r="K3178" s="12">
        <f t="shared" si="3640"/>
        <v>4.964959999999996</v>
      </c>
      <c r="L3178" s="12">
        <f t="shared" si="3641"/>
        <v>9.5711111111111025E-2</v>
      </c>
      <c r="M3178" s="13">
        <f t="shared" si="3642"/>
        <v>6.3413023660828594E-3</v>
      </c>
      <c r="N3178" s="13">
        <f t="shared" si="3643"/>
        <v>3.1484312595506721E-2</v>
      </c>
      <c r="O3178" s="13">
        <f t="shared" si="3644"/>
        <v>6.069330953493077E-4</v>
      </c>
      <c r="P3178" s="13">
        <f t="shared" si="3645"/>
        <v>3.0133985410854959E-3</v>
      </c>
      <c r="Q3178" s="13">
        <f t="shared" si="3646"/>
        <v>7.8159176332093475E-2</v>
      </c>
      <c r="R3178" s="13">
        <f t="shared" si="3647"/>
        <v>2.9045120462994062E-5</v>
      </c>
      <c r="S3178" s="13">
        <f t="shared" si="3648"/>
        <v>3.5799313150499697E-4</v>
      </c>
      <c r="T3178" s="13">
        <f t="shared" si="3649"/>
        <v>7.4807016102739167E-3</v>
      </c>
      <c r="U3178" s="13">
        <f t="shared" si="3650"/>
        <v>1.4420786129394687E-4</v>
      </c>
      <c r="V3178" s="13">
        <f t="shared" si="3651"/>
        <v>1.8902110462455992E-5</v>
      </c>
      <c r="W3178" s="13">
        <f t="shared" si="3652"/>
        <v>0.12935239470726348</v>
      </c>
      <c r="X3178" s="13">
        <f t="shared" si="3653"/>
        <v>1.2380461422315183E-2</v>
      </c>
      <c r="Y3178" s="13">
        <f t="shared" si="3654"/>
        <v>5.9247385939901597E-4</v>
      </c>
      <c r="Z3178" s="13">
        <f t="shared" si="3655"/>
        <v>9.2664691728974275E-7</v>
      </c>
      <c r="AA3178" s="13">
        <f t="shared" si="3656"/>
        <v>4.6007648784668769E-6</v>
      </c>
      <c r="AB3178" s="13">
        <f t="shared" si="3657"/>
        <v>1.1421306795496446E-5</v>
      </c>
      <c r="AC3178" s="13">
        <f t="shared" si="3658"/>
        <v>5.6139485237741109E-7</v>
      </c>
      <c r="AD3178" s="13">
        <f t="shared" si="3659"/>
        <v>0.16055736640644366</v>
      </c>
      <c r="AE3178" s="13">
        <f t="shared" si="3660"/>
        <v>1.536712393583449E-2</v>
      </c>
      <c r="AF3178" s="13">
        <f t="shared" si="3661"/>
        <v>7.3540225324043428E-4</v>
      </c>
      <c r="AG3178" s="13">
        <f t="shared" si="3662"/>
        <v>2.3462055590418865E-5</v>
      </c>
      <c r="AH3178" s="13">
        <f t="shared" si="3663"/>
        <v>2.2172601515371778E-8</v>
      </c>
      <c r="AI3178" s="13">
        <f t="shared" si="3664"/>
        <v>1.1008607961976017E-7</v>
      </c>
      <c r="AJ3178" s="13">
        <f t="shared" si="3665"/>
        <v>2.7328649093446205E-7</v>
      </c>
      <c r="AK3178" s="13">
        <f t="shared" si="3666"/>
        <v>4.5228549867665509E-7</v>
      </c>
      <c r="AL3178" s="13">
        <f t="shared" si="3667"/>
        <v>1.067103463272954E-8</v>
      </c>
      <c r="AM3178" s="13">
        <f t="shared" si="3668"/>
        <v>0.15943218038266713</v>
      </c>
      <c r="AN3178" s="13">
        <f t="shared" si="3669"/>
        <v>1.5259431131292148E-2</v>
      </c>
      <c r="AO3178" s="13">
        <f t="shared" si="3670"/>
        <v>7.3024855424972453E-4</v>
      </c>
      <c r="AP3178" s="13">
        <f t="shared" si="3671"/>
        <v>2.3297633504841187E-5</v>
      </c>
      <c r="AQ3178" s="13">
        <f t="shared" si="3672"/>
        <v>5.574605972519497E-7</v>
      </c>
      <c r="AR3178" s="13">
        <f t="shared" si="3673"/>
        <v>4.2443286545202768E-10</v>
      </c>
      <c r="AS3178" s="13">
        <f t="shared" si="3674"/>
        <v>2.1072921996546975E-9</v>
      </c>
      <c r="AT3178" s="13">
        <f t="shared" si="3675"/>
        <v>5.2313107397987898E-9</v>
      </c>
      <c r="AU3178" s="13">
        <f t="shared" si="3676"/>
        <v>8.6577495235571245E-9</v>
      </c>
      <c r="AV3178" s="13">
        <f t="shared" si="3677"/>
        <v>1.0746345018620041E-8</v>
      </c>
      <c r="AW3178" s="13">
        <f t="shared" si="3678"/>
        <v>1.4085820203350162E-10</v>
      </c>
      <c r="AX3178" s="13">
        <f t="shared" si="3679"/>
        <v>0.13192906638545443</v>
      </c>
      <c r="AY3178" s="13">
        <f t="shared" si="3680"/>
        <v>1.2627077531603368E-2</v>
      </c>
      <c r="AZ3178" s="13">
        <f t="shared" si="3681"/>
        <v>6.0427581031795167E-4</v>
      </c>
      <c r="BA3178" s="13">
        <f t="shared" si="3682"/>
        <v>1.9278636407699371E-5</v>
      </c>
      <c r="BB3178" s="13">
        <f t="shared" si="3683"/>
        <v>4.6129492782200636E-7</v>
      </c>
      <c r="BC3178" s="13">
        <f t="shared" si="3684"/>
        <v>8.8302100183528046E-9</v>
      </c>
      <c r="BD3178" s="13">
        <f t="shared" si="3685"/>
        <v>6.7704901907476988E-12</v>
      </c>
      <c r="BE3178" s="13">
        <f t="shared" si="3686"/>
        <v>3.3615212977454668E-11</v>
      </c>
      <c r="BF3178" s="13">
        <f t="shared" si="3687"/>
        <v>8.3449093912271603E-11</v>
      </c>
      <c r="BG3178" s="13">
        <f t="shared" si="3688"/>
        <v>1.3810713777022387E-10</v>
      </c>
      <c r="BH3178" s="13">
        <f t="shared" si="3689"/>
        <v>1.714241036859126E-10</v>
      </c>
      <c r="BI3178" s="13">
        <f t="shared" si="3690"/>
        <v>1.7022276356728156E-10</v>
      </c>
      <c r="BJ3178" s="14">
        <f t="shared" si="3691"/>
        <v>0.75675875882919319</v>
      </c>
      <c r="BK3178" s="14">
        <f t="shared" si="3692"/>
        <v>2.2359245746626184E-2</v>
      </c>
      <c r="BL3178" s="14">
        <f t="shared" si="3693"/>
        <v>7.9709375017010748E-4</v>
      </c>
      <c r="BM3178" s="14">
        <f t="shared" si="3694"/>
        <v>0.64765477953158079</v>
      </c>
      <c r="BN3178" s="14">
        <f t="shared" si="3695"/>
        <v>0.11963416805058084</v>
      </c>
    </row>
    <row r="3179" spans="1:66" x14ac:dyDescent="0.25">
      <c r="A3179" t="s">
        <v>192</v>
      </c>
      <c r="B3179" t="s">
        <v>193</v>
      </c>
      <c r="C3179" t="s">
        <v>204</v>
      </c>
      <c r="D3179" s="7" t="s">
        <v>572</v>
      </c>
      <c r="E3179" s="10">
        <f>VLOOKUP(A3179,home!$A$2:$E$405,3,FALSE)</f>
        <v>1.4020618556701001</v>
      </c>
      <c r="F3179" s="10">
        <f>VLOOKUP(B3179,home!$B$2:$E$405,3,FALSE)</f>
        <v>1.87</v>
      </c>
      <c r="G3179" s="10">
        <f>VLOOKUP(C3179,away!$B$2:$E$405,4,FALSE)</f>
        <v>0.79</v>
      </c>
      <c r="H3179" s="10">
        <f>VLOOKUP(A3179,away!$A$2:$E$405,3,FALSE)</f>
        <v>1.1340206185567001</v>
      </c>
      <c r="I3179" s="10">
        <f>VLOOKUP(C3179,away!$B$2:$E$405,3,FALSE)</f>
        <v>0.79</v>
      </c>
      <c r="J3179" s="10">
        <f>VLOOKUP(B3179,home!$B$2:$E$405,4,FALSE)</f>
        <v>0.22</v>
      </c>
      <c r="K3179" s="12">
        <f t="shared" si="3640"/>
        <v>2.071265979381439</v>
      </c>
      <c r="L3179" s="12">
        <f t="shared" si="3641"/>
        <v>0.19709278350515447</v>
      </c>
      <c r="M3179" s="13">
        <f t="shared" si="3642"/>
        <v>0.10348187908737888</v>
      </c>
      <c r="N3179" s="13">
        <f t="shared" si="3643"/>
        <v>0.21433849563615145</v>
      </c>
      <c r="O3179" s="13">
        <f t="shared" si="3644"/>
        <v>2.0395531591675335E-2</v>
      </c>
      <c r="P3179" s="13">
        <f t="shared" si="3645"/>
        <v>4.2244570717236495E-2</v>
      </c>
      <c r="Q3179" s="13">
        <f t="shared" si="3646"/>
        <v>0.22197601704147879</v>
      </c>
      <c r="R3179" s="13">
        <f t="shared" si="3647"/>
        <v>2.0099060462353017E-3</v>
      </c>
      <c r="S3179" s="13">
        <f t="shared" si="3648"/>
        <v>4.3113919335980942E-3</v>
      </c>
      <c r="T3179" s="13">
        <f t="shared" si="3649"/>
        <v>4.3749871070092657E-2</v>
      </c>
      <c r="U3179" s="13">
        <f t="shared" si="3650"/>
        <v>4.1630500153202379E-3</v>
      </c>
      <c r="V3179" s="13">
        <f t="shared" si="3651"/>
        <v>1.9556070324675117E-4</v>
      </c>
      <c r="W3179" s="13">
        <f t="shared" si="3652"/>
        <v>0.15325712411220321</v>
      </c>
      <c r="X3179" s="13">
        <f t="shared" si="3653"/>
        <v>3.0205873183269054E-2</v>
      </c>
      <c r="Y3179" s="13">
        <f t="shared" si="3654"/>
        <v>2.9766798119470984E-3</v>
      </c>
      <c r="Z3179" s="13">
        <f t="shared" si="3655"/>
        <v>1.3204599241211848E-4</v>
      </c>
      <c r="AA3179" s="13">
        <f t="shared" si="3656"/>
        <v>2.7350237179688067E-4</v>
      </c>
      <c r="AB3179" s="13">
        <f t="shared" si="3657"/>
        <v>2.8324807899150626E-4</v>
      </c>
      <c r="AC3179" s="13">
        <f t="shared" si="3658"/>
        <v>4.9896283959798818E-6</v>
      </c>
      <c r="AD3179" s="13">
        <f t="shared" si="3659"/>
        <v>7.9359066817861354E-2</v>
      </c>
      <c r="AE3179" s="13">
        <f t="shared" si="3660"/>
        <v>1.5641099375503831E-2</v>
      </c>
      <c r="AF3179" s="13">
        <f t="shared" si="3661"/>
        <v>1.5413739064993911E-3</v>
      </c>
      <c r="AG3179" s="13">
        <f t="shared" si="3662"/>
        <v>1.0126455788472627E-4</v>
      </c>
      <c r="AH3179" s="13">
        <f t="shared" si="3663"/>
        <v>6.5063280488012321E-6</v>
      </c>
      <c r="AI3179" s="13">
        <f t="shared" si="3664"/>
        <v>1.347633593817721E-5</v>
      </c>
      <c r="AJ3179" s="13">
        <f t="shared" si="3665"/>
        <v>1.3956538077730953E-5</v>
      </c>
      <c r="AK3179" s="13">
        <f t="shared" si="3666"/>
        <v>9.6359008367819177E-6</v>
      </c>
      <c r="AL3179" s="13">
        <f t="shared" si="3667"/>
        <v>8.1476954800451311E-8</v>
      </c>
      <c r="AM3179" s="13">
        <f t="shared" si="3668"/>
        <v>3.2874747051058931E-2</v>
      </c>
      <c r="AN3179" s="13">
        <f t="shared" si="3669"/>
        <v>6.4793754033210717E-3</v>
      </c>
      <c r="AO3179" s="13">
        <f t="shared" si="3670"/>
        <v>6.3851906680769115E-4</v>
      </c>
      <c r="AP3179" s="13">
        <f t="shared" si="3671"/>
        <v>4.1949166732747198E-5</v>
      </c>
      <c r="AQ3179" s="13">
        <f t="shared" si="3672"/>
        <v>2.066969509269742E-6</v>
      </c>
      <c r="AR3179" s="13">
        <f t="shared" si="3673"/>
        <v>2.5647006110717903E-7</v>
      </c>
      <c r="AS3179" s="13">
        <f t="shared" si="3674"/>
        <v>5.3121771230117874E-7</v>
      </c>
      <c r="AT3179" s="13">
        <f t="shared" si="3675"/>
        <v>5.5014658756713424E-7</v>
      </c>
      <c r="AU3179" s="13">
        <f t="shared" si="3676"/>
        <v>3.7983330350019905E-7</v>
      </c>
      <c r="AV3179" s="13">
        <f t="shared" si="3677"/>
        <v>1.9668394984400681E-7</v>
      </c>
      <c r="AW3179" s="13">
        <f t="shared" si="3678"/>
        <v>9.2392960467192273E-10</v>
      </c>
      <c r="AX3179" s="13">
        <f t="shared" si="3679"/>
        <v>1.1348724191271441E-2</v>
      </c>
      <c r="AY3179" s="13">
        <f t="shared" si="3680"/>
        <v>2.236751640089971E-3</v>
      </c>
      <c r="AZ3179" s="13">
        <f t="shared" si="3681"/>
        <v>2.2042380337752583E-4</v>
      </c>
      <c r="BA3179" s="13">
        <f t="shared" si="3682"/>
        <v>1.448131365282315E-5</v>
      </c>
      <c r="BB3179" s="13">
        <f t="shared" si="3683"/>
        <v>7.1354060416152743E-7</v>
      </c>
      <c r="BC3179" s="13">
        <f t="shared" si="3684"/>
        <v>2.8126740763629005E-8</v>
      </c>
      <c r="BD3179" s="13">
        <f t="shared" si="3685"/>
        <v>8.4247330382251661E-9</v>
      </c>
      <c r="BE3179" s="13">
        <f t="shared" si="3686"/>
        <v>1.7449862927446612E-8</v>
      </c>
      <c r="BF3179" s="13">
        <f t="shared" si="3687"/>
        <v>1.8071653713244788E-8</v>
      </c>
      <c r="BG3179" s="13">
        <f t="shared" si="3688"/>
        <v>1.2477067175802065E-8</v>
      </c>
      <c r="BH3179" s="13">
        <f t="shared" si="3689"/>
        <v>6.4608311909239178E-9</v>
      </c>
      <c r="BI3179" s="13">
        <f t="shared" si="3690"/>
        <v>2.6764199688574355E-9</v>
      </c>
      <c r="BJ3179" s="14">
        <f t="shared" si="3691"/>
        <v>0.8170046457860578</v>
      </c>
      <c r="BK3179" s="14">
        <f t="shared" si="3692"/>
        <v>0.15247522518690096</v>
      </c>
      <c r="BL3179" s="14">
        <f t="shared" si="3693"/>
        <v>2.7170793119103084E-2</v>
      </c>
      <c r="BM3179" s="14">
        <f t="shared" si="3694"/>
        <v>0.39009955924815748</v>
      </c>
      <c r="BN3179" s="14">
        <f t="shared" si="3695"/>
        <v>0.60444640012015616</v>
      </c>
    </row>
    <row r="3180" spans="1:66" x14ac:dyDescent="0.25">
      <c r="A3180" t="s">
        <v>61</v>
      </c>
      <c r="B3180" t="s">
        <v>289</v>
      </c>
      <c r="C3180" t="s">
        <v>82</v>
      </c>
      <c r="D3180" t="s">
        <v>570</v>
      </c>
      <c r="E3180" s="10">
        <f>VLOOKUP(A3180,home!$A$2:$E$405,3,FALSE)</f>
        <v>1.5100671140939601</v>
      </c>
      <c r="F3180" s="10">
        <f>VLOOKUP(B3180,home!$B$2:$E$405,3,FALSE)</f>
        <v>0.99</v>
      </c>
      <c r="G3180" s="10">
        <f>VLOOKUP(C3180,away!$B$2:$E$405,4,FALSE)</f>
        <v>1.66</v>
      </c>
      <c r="H3180" s="10">
        <f>VLOOKUP(A3180,away!$A$2:$E$405,3,FALSE)</f>
        <v>1.2617449664429501</v>
      </c>
      <c r="I3180" s="10">
        <f>VLOOKUP(C3180,away!$B$2:$E$405,3,FALSE)</f>
        <v>0.25</v>
      </c>
      <c r="J3180" s="10">
        <f>VLOOKUP(B3180,home!$B$2:$E$405,4,FALSE)</f>
        <v>1.68</v>
      </c>
      <c r="K3180" s="12">
        <f t="shared" si="3640"/>
        <v>2.4816442953020141</v>
      </c>
      <c r="L3180" s="12">
        <f t="shared" si="3641"/>
        <v>0.52993288590603904</v>
      </c>
      <c r="M3180" s="13">
        <f t="shared" si="3642"/>
        <v>4.921399812532929E-2</v>
      </c>
      <c r="N3180" s="13">
        <f t="shared" si="3643"/>
        <v>0.12213163769672747</v>
      </c>
      <c r="O3180" s="13">
        <f t="shared" si="3644"/>
        <v>2.6080116053530149E-2</v>
      </c>
      <c r="P3180" s="13">
        <f t="shared" si="3645"/>
        <v>6.4721571225057575E-2</v>
      </c>
      <c r="Q3180" s="13">
        <f t="shared" si="3646"/>
        <v>0.15154364098298811</v>
      </c>
      <c r="R3180" s="13">
        <f t="shared" si="3647"/>
        <v>6.9103555825058231E-3</v>
      </c>
      <c r="S3180" s="13">
        <f t="shared" si="3648"/>
        <v>2.1278914238854946E-2</v>
      </c>
      <c r="T3180" s="13">
        <f t="shared" si="3649"/>
        <v>8.0307959006823582E-2</v>
      </c>
      <c r="U3180" s="13">
        <f t="shared" si="3650"/>
        <v>1.7149044509834004E-2</v>
      </c>
      <c r="V3180" s="13">
        <f t="shared" si="3651"/>
        <v>3.109333875100438E-3</v>
      </c>
      <c r="W3180" s="13">
        <f t="shared" si="3652"/>
        <v>0.12535913737824297</v>
      </c>
      <c r="X3180" s="13">
        <f t="shared" si="3653"/>
        <v>6.6431929445543922E-2</v>
      </c>
      <c r="Y3180" s="13">
        <f t="shared" si="3654"/>
        <v>1.7602232043691726E-2</v>
      </c>
      <c r="Z3180" s="13">
        <f t="shared" si="3655"/>
        <v>1.220674892158073E-3</v>
      </c>
      <c r="AA3180" s="13">
        <f t="shared" si="3656"/>
        <v>3.0292808825424832E-3</v>
      </c>
      <c r="AB3180" s="13">
        <f t="shared" si="3657"/>
        <v>3.758798810514503E-3</v>
      </c>
      <c r="AC3180" s="13">
        <f t="shared" si="3658"/>
        <v>2.5556876793889148E-4</v>
      </c>
      <c r="AD3180" s="13">
        <f t="shared" si="3659"/>
        <v>7.7774197034674544E-2</v>
      </c>
      <c r="AE3180" s="13">
        <f t="shared" si="3660"/>
        <v>4.1215104683609984E-2</v>
      </c>
      <c r="AF3180" s="13">
        <f t="shared" si="3661"/>
        <v>1.0920619683952471E-2</v>
      </c>
      <c r="AG3180" s="13">
        <f t="shared" si="3662"/>
        <v>1.9290651683330764E-3</v>
      </c>
      <c r="AH3180" s="13">
        <f t="shared" si="3663"/>
        <v>1.6171894208859262E-4</v>
      </c>
      <c r="AI3180" s="13">
        <f t="shared" si="3664"/>
        <v>4.0132889007643265E-4</v>
      </c>
      <c r="AJ3180" s="13">
        <f t="shared" si="3665"/>
        <v>4.9797777529903421E-4</v>
      </c>
      <c r="AK3180" s="13">
        <f t="shared" si="3666"/>
        <v>4.1193456841934553E-4</v>
      </c>
      <c r="AL3180" s="13">
        <f t="shared" si="3667"/>
        <v>1.3443989797320692E-5</v>
      </c>
      <c r="AM3180" s="13">
        <f t="shared" si="3668"/>
        <v>3.8601578478558961E-2</v>
      </c>
      <c r="AN3180" s="13">
        <f t="shared" si="3669"/>
        <v>2.0456245883671197E-2</v>
      </c>
      <c r="AO3180" s="13">
        <f t="shared" si="3670"/>
        <v>5.4202187079687037E-3</v>
      </c>
      <c r="AP3180" s="13">
        <f t="shared" si="3671"/>
        <v>9.5745071405191925E-4</v>
      </c>
      <c r="AQ3180" s="13">
        <f t="shared" si="3672"/>
        <v>1.268461550025828E-4</v>
      </c>
      <c r="AR3180" s="13">
        <f t="shared" si="3673"/>
        <v>1.7140037137335896E-5</v>
      </c>
      <c r="AS3180" s="13">
        <f t="shared" si="3674"/>
        <v>4.2535475383134298E-5</v>
      </c>
      <c r="AT3180" s="13">
        <f t="shared" si="3675"/>
        <v>5.2778959916257255E-5</v>
      </c>
      <c r="AU3180" s="13">
        <f t="shared" si="3676"/>
        <v>4.3659534929384496E-5</v>
      </c>
      <c r="AV3180" s="13">
        <f t="shared" si="3677"/>
        <v>2.7086858948261511E-5</v>
      </c>
      <c r="AW3180" s="13">
        <f t="shared" si="3678"/>
        <v>4.911182547202573E-7</v>
      </c>
      <c r="AX3180" s="13">
        <f t="shared" si="3679"/>
        <v>1.5965897836828148E-2</v>
      </c>
      <c r="AY3180" s="13">
        <f t="shared" si="3680"/>
        <v>8.4608543167513268E-3</v>
      </c>
      <c r="AZ3180" s="13">
        <f t="shared" si="3681"/>
        <v>2.2418424726532988E-3</v>
      </c>
      <c r="BA3180" s="13">
        <f t="shared" si="3682"/>
        <v>3.9600868375996444E-4</v>
      </c>
      <c r="BB3180" s="13">
        <f t="shared" si="3683"/>
        <v>5.2464506157192471E-5</v>
      </c>
      <c r="BC3180" s="13">
        <f t="shared" si="3684"/>
        <v>5.5605334311032323E-6</v>
      </c>
      <c r="BD3180" s="13">
        <f t="shared" si="3685"/>
        <v>1.5138448907875156E-6</v>
      </c>
      <c r="BE3180" s="13">
        <f t="shared" si="3686"/>
        <v>3.7568245371949384E-6</v>
      </c>
      <c r="BF3180" s="13">
        <f t="shared" si="3687"/>
        <v>4.6615510905902251E-6</v>
      </c>
      <c r="BG3180" s="13">
        <f t="shared" si="3688"/>
        <v>3.8561038904073718E-6</v>
      </c>
      <c r="BH3180" s="13">
        <f t="shared" si="3689"/>
        <v>2.3923695554303393E-6</v>
      </c>
      <c r="BI3180" s="13">
        <f t="shared" si="3690"/>
        <v>1.1874020518975828E-6</v>
      </c>
      <c r="BJ3180" s="14">
        <f t="shared" si="3691"/>
        <v>0.78790049141342222</v>
      </c>
      <c r="BK3180" s="14">
        <f t="shared" si="3692"/>
        <v>0.1470536845388298</v>
      </c>
      <c r="BL3180" s="14">
        <f t="shared" si="3693"/>
        <v>5.8601124977141067E-2</v>
      </c>
      <c r="BM3180" s="14">
        <f t="shared" si="3694"/>
        <v>0.56571429295691633</v>
      </c>
      <c r="BN3180" s="14">
        <f t="shared" si="3695"/>
        <v>0.4206013196661384</v>
      </c>
    </row>
    <row r="3181" spans="1:66" x14ac:dyDescent="0.25">
      <c r="A3181" t="s">
        <v>61</v>
      </c>
      <c r="B3181" t="s">
        <v>64</v>
      </c>
      <c r="C3181" t="s">
        <v>242</v>
      </c>
      <c r="D3181" t="s">
        <v>570</v>
      </c>
      <c r="E3181" s="10">
        <f>VLOOKUP(A3181,home!$A$2:$E$405,3,FALSE)</f>
        <v>1.5100671140939601</v>
      </c>
      <c r="F3181" s="10">
        <f>VLOOKUP(B3181,home!$B$2:$E$405,3,FALSE)</f>
        <v>0.75</v>
      </c>
      <c r="G3181" s="10">
        <f>VLOOKUP(C3181,away!$B$2:$E$405,4,FALSE)</f>
        <v>1.24</v>
      </c>
      <c r="H3181" s="10">
        <f>VLOOKUP(A3181,away!$A$2:$E$405,3,FALSE)</f>
        <v>1.2617449664429501</v>
      </c>
      <c r="I3181" s="10">
        <f>VLOOKUP(C3181,away!$B$2:$E$405,3,FALSE)</f>
        <v>0.75</v>
      </c>
      <c r="J3181" s="10">
        <f>VLOOKUP(B3181,home!$B$2:$E$405,4,FALSE)</f>
        <v>1.0900000000000001</v>
      </c>
      <c r="K3181" s="12">
        <f t="shared" si="3640"/>
        <v>1.4043624161073829</v>
      </c>
      <c r="L3181" s="12">
        <f t="shared" si="3641"/>
        <v>1.0314765100671119</v>
      </c>
      <c r="M3181" s="13">
        <f t="shared" si="3642"/>
        <v>8.7524289822135254E-2</v>
      </c>
      <c r="N3181" s="13">
        <f t="shared" si="3643"/>
        <v>0.12291582312269669</v>
      </c>
      <c r="O3181" s="13">
        <f t="shared" si="3644"/>
        <v>9.0279249011838508E-2</v>
      </c>
      <c r="P3181" s="13">
        <f t="shared" si="3645"/>
        <v>0.12678478426662559</v>
      </c>
      <c r="Q3181" s="13">
        <f t="shared" si="3646"/>
        <v>8.6309181169209034E-2</v>
      </c>
      <c r="R3181" s="13">
        <f t="shared" si="3647"/>
        <v>4.6560462351105468E-2</v>
      </c>
      <c r="S3181" s="13">
        <f t="shared" si="3648"/>
        <v>4.5914058697879082E-2</v>
      </c>
      <c r="T3181" s="13">
        <f t="shared" si="3649"/>
        <v>8.9025892979165827E-2</v>
      </c>
      <c r="U3181" s="13">
        <f t="shared" si="3650"/>
        <v>6.5387763402475318E-2</v>
      </c>
      <c r="V3181" s="13">
        <f t="shared" si="3651"/>
        <v>7.3899536772979056E-3</v>
      </c>
      <c r="W3181" s="13">
        <f t="shared" si="3652"/>
        <v>4.0403123399680087E-2</v>
      </c>
      <c r="X3181" s="13">
        <f t="shared" si="3653"/>
        <v>4.1674872720112881E-2</v>
      </c>
      <c r="Y3181" s="13">
        <f t="shared" si="3654"/>
        <v>2.1493326135416557E-2</v>
      </c>
      <c r="Z3181" s="13">
        <f t="shared" si="3655"/>
        <v>1.6008674404343143E-2</v>
      </c>
      <c r="AA3181" s="13">
        <f t="shared" si="3656"/>
        <v>2.2481980665159756E-2</v>
      </c>
      <c r="AB3181" s="13">
        <f t="shared" si="3657"/>
        <v>1.5786424342901614E-2</v>
      </c>
      <c r="AC3181" s="13">
        <f t="shared" si="3658"/>
        <v>6.6905261715104007E-4</v>
      </c>
      <c r="AD3181" s="13">
        <f t="shared" si="3659"/>
        <v>1.4185156998964868E-2</v>
      </c>
      <c r="AE3181" s="13">
        <f t="shared" si="3660"/>
        <v>1.4631656236046347E-2</v>
      </c>
      <c r="AF3181" s="13">
        <f t="shared" si="3661"/>
        <v>7.5461048554293893E-3</v>
      </c>
      <c r="AG3181" s="13">
        <f t="shared" si="3662"/>
        <v>2.5945433002929319E-3</v>
      </c>
      <c r="AH3181" s="13">
        <f t="shared" si="3663"/>
        <v>4.1281429013481415E-3</v>
      </c>
      <c r="AI3181" s="13">
        <f t="shared" si="3664"/>
        <v>5.7974087389738183E-3</v>
      </c>
      <c r="AJ3181" s="13">
        <f t="shared" si="3665"/>
        <v>4.0708314719136648E-3</v>
      </c>
      <c r="AK3181" s="13">
        <f t="shared" si="3666"/>
        <v>1.905640907154216E-3</v>
      </c>
      <c r="AL3181" s="13">
        <f t="shared" si="3667"/>
        <v>3.8766697519464166E-5</v>
      </c>
      <c r="AM3181" s="13">
        <f t="shared" si="3668"/>
        <v>3.9842202711857684E-3</v>
      </c>
      <c r="AN3181" s="13">
        <f t="shared" si="3669"/>
        <v>4.1096296206613384E-3</v>
      </c>
      <c r="AO3181" s="13">
        <f t="shared" si="3670"/>
        <v>2.1194932093940928E-3</v>
      </c>
      <c r="AP3181" s="13">
        <f t="shared" si="3671"/>
        <v>7.2873581957892046E-4</v>
      </c>
      <c r="AQ3181" s="13">
        <f t="shared" si="3672"/>
        <v>1.8791846998504036E-4</v>
      </c>
      <c r="AR3181" s="13">
        <f t="shared" si="3673"/>
        <v>8.5161648658818091E-4</v>
      </c>
      <c r="AS3181" s="13">
        <f t="shared" si="3674"/>
        <v>1.1959781867018585E-3</v>
      </c>
      <c r="AT3181" s="13">
        <f t="shared" si="3675"/>
        <v>8.3979340794417445E-4</v>
      </c>
      <c r="AU3181" s="13">
        <f t="shared" si="3676"/>
        <v>3.9312476647051137E-4</v>
      </c>
      <c r="AV3181" s="13">
        <f t="shared" si="3677"/>
        <v>1.3802241171804452E-4</v>
      </c>
      <c r="AW3181" s="13">
        <f t="shared" si="3678"/>
        <v>1.5598931297697131E-6</v>
      </c>
      <c r="AX3181" s="13">
        <f t="shared" si="3679"/>
        <v>9.325482010577431E-4</v>
      </c>
      <c r="AY3181" s="13">
        <f t="shared" si="3680"/>
        <v>9.6190156389640421E-4</v>
      </c>
      <c r="AZ3181" s="13">
        <f t="shared" si="3681"/>
        <v>4.9608943407797995E-4</v>
      </c>
      <c r="BA3181" s="13">
        <f t="shared" si="3682"/>
        <v>1.7056819938130781E-4</v>
      </c>
      <c r="BB3181" s="13">
        <f t="shared" si="3683"/>
        <v>4.3984272756565676E-5</v>
      </c>
      <c r="BC3181" s="13">
        <f t="shared" si="3684"/>
        <v>9.0737488321564658E-6</v>
      </c>
      <c r="BD3181" s="13">
        <f t="shared" si="3685"/>
        <v>1.4640373358359865E-4</v>
      </c>
      <c r="BE3181" s="13">
        <f t="shared" si="3686"/>
        <v>2.0560390102260421E-4</v>
      </c>
      <c r="BF3181" s="13">
        <f t="shared" si="3687"/>
        <v>1.4437119560060385E-4</v>
      </c>
      <c r="BG3181" s="13">
        <f t="shared" si="3688"/>
        <v>6.7583160356658541E-5</v>
      </c>
      <c r="BH3181" s="13">
        <f t="shared" si="3689"/>
        <v>2.3727812591662423E-5</v>
      </c>
      <c r="BI3181" s="13">
        <f t="shared" si="3690"/>
        <v>6.6644896440340402E-6</v>
      </c>
      <c r="BJ3181" s="14">
        <f t="shared" si="3691"/>
        <v>0.45452384372782206</v>
      </c>
      <c r="BK3181" s="14">
        <f t="shared" si="3692"/>
        <v>0.26928280734250476</v>
      </c>
      <c r="BL3181" s="14">
        <f t="shared" si="3693"/>
        <v>0.26041079334509248</v>
      </c>
      <c r="BM3181" s="14">
        <f t="shared" si="3694"/>
        <v>0.43889198740538532</v>
      </c>
      <c r="BN3181" s="14">
        <f t="shared" si="3695"/>
        <v>0.56037378974361052</v>
      </c>
    </row>
    <row r="3182" spans="1:66" x14ac:dyDescent="0.25">
      <c r="A3182" t="s">
        <v>136</v>
      </c>
      <c r="B3182" t="s">
        <v>138</v>
      </c>
      <c r="C3182" t="s">
        <v>483</v>
      </c>
      <c r="D3182" t="s">
        <v>570</v>
      </c>
      <c r="E3182" s="10">
        <f>VLOOKUP(A3182,home!$A$2:$E$405,3,FALSE)</f>
        <v>1.51980198019802</v>
      </c>
      <c r="F3182" s="10">
        <f>VLOOKUP(B3182,home!$B$2:$E$405,3,FALSE)</f>
        <v>0.57999999999999996</v>
      </c>
      <c r="G3182" s="10">
        <f>VLOOKUP(C3182,away!$B$2:$E$405,4,FALSE)</f>
        <v>0.49</v>
      </c>
      <c r="H3182" s="10">
        <f>VLOOKUP(A3182,away!$A$2:$E$405,3,FALSE)</f>
        <v>1.34653465346535</v>
      </c>
      <c r="I3182" s="10">
        <f>VLOOKUP(C3182,away!$B$2:$E$405,3,FALSE)</f>
        <v>0.9</v>
      </c>
      <c r="J3182" s="10">
        <f>VLOOKUP(B3182,home!$B$2:$E$405,4,FALSE)</f>
        <v>0.46</v>
      </c>
      <c r="K3182" s="12">
        <f t="shared" si="3640"/>
        <v>0.43192772277227726</v>
      </c>
      <c r="L3182" s="12">
        <f t="shared" si="3641"/>
        <v>0.55746534653465485</v>
      </c>
      <c r="M3182" s="13">
        <f t="shared" si="3642"/>
        <v>0.3718022807724024</v>
      </c>
      <c r="N3182" s="13">
        <f t="shared" si="3643"/>
        <v>0.16059171245556261</v>
      </c>
      <c r="O3182" s="13">
        <f t="shared" si="3644"/>
        <v>0.20726688729316231</v>
      </c>
      <c r="P3182" s="13">
        <f t="shared" si="3645"/>
        <v>8.9524314634633853E-2</v>
      </c>
      <c r="Q3182" s="13">
        <f t="shared" si="3646"/>
        <v>3.4682006328515758E-2</v>
      </c>
      <c r="R3182" s="13">
        <f t="shared" si="3647"/>
        <v>5.7772053575020993E-2</v>
      </c>
      <c r="S3182" s="13">
        <f t="shared" si="3648"/>
        <v>5.3890221532200818E-3</v>
      </c>
      <c r="T3182" s="13">
        <f t="shared" si="3649"/>
        <v>1.9334016676443126E-2</v>
      </c>
      <c r="U3182" s="13">
        <f t="shared" si="3650"/>
        <v>2.4953351540536815E-2</v>
      </c>
      <c r="V3182" s="13">
        <f t="shared" si="3651"/>
        <v>1.4417714281891435E-4</v>
      </c>
      <c r="W3182" s="13">
        <f t="shared" si="3652"/>
        <v>4.9933733382165066E-3</v>
      </c>
      <c r="X3182" s="13">
        <f t="shared" si="3653"/>
        <v>2.7836325983657709E-3</v>
      </c>
      <c r="Y3182" s="13">
        <f t="shared" si="3654"/>
        <v>7.7588935553656805E-4</v>
      </c>
      <c r="Z3182" s="13">
        <f t="shared" si="3655"/>
        <v>1.0735305955405911E-2</v>
      </c>
      <c r="AA3182" s="13">
        <f t="shared" si="3656"/>
        <v>4.6368762545821417E-3</v>
      </c>
      <c r="AB3182" s="13">
        <f t="shared" si="3657"/>
        <v>1.0013977007092554E-3</v>
      </c>
      <c r="AC3182" s="13">
        <f t="shared" si="3658"/>
        <v>2.1697284693272613E-6</v>
      </c>
      <c r="AD3182" s="13">
        <f t="shared" si="3659"/>
        <v>5.3919409373191492E-4</v>
      </c>
      <c r="AE3182" s="13">
        <f t="shared" si="3660"/>
        <v>3.0058202231170113E-4</v>
      </c>
      <c r="AF3182" s="13">
        <f t="shared" si="3661"/>
        <v>8.3782030615039914E-5</v>
      </c>
      <c r="AG3182" s="13">
        <f t="shared" si="3662"/>
        <v>1.5568526243396767E-5</v>
      </c>
      <c r="AH3182" s="13">
        <f t="shared" si="3663"/>
        <v>1.4961402636464746E-3</v>
      </c>
      <c r="AI3182" s="13">
        <f t="shared" si="3664"/>
        <v>6.4622445702473635E-4</v>
      </c>
      <c r="AJ3182" s="13">
        <f t="shared" si="3665"/>
        <v>1.3956112906122285E-4</v>
      </c>
      <c r="AK3182" s="13">
        <f t="shared" si="3666"/>
        <v>2.0093440220980626E-5</v>
      </c>
      <c r="AL3182" s="13">
        <f t="shared" si="3667"/>
        <v>2.0897500010623324E-8</v>
      </c>
      <c r="AM3182" s="13">
        <f t="shared" si="3668"/>
        <v>4.657857540757759E-5</v>
      </c>
      <c r="AN3182" s="13">
        <f t="shared" si="3669"/>
        <v>2.5965941680675792E-5</v>
      </c>
      <c r="AO3182" s="13">
        <f t="shared" si="3670"/>
        <v>7.2375563385582843E-6</v>
      </c>
      <c r="AP3182" s="13">
        <f t="shared" si="3671"/>
        <v>1.344895617446161E-6</v>
      </c>
      <c r="AQ3182" s="13">
        <f t="shared" si="3672"/>
        <v>1.8743317535814063E-7</v>
      </c>
      <c r="AR3182" s="13">
        <f t="shared" si="3673"/>
        <v>1.6680927010762642E-4</v>
      </c>
      <c r="AS3182" s="13">
        <f t="shared" si="3674"/>
        <v>7.2049548174892768E-5</v>
      </c>
      <c r="AT3182" s="13">
        <f t="shared" si="3675"/>
        <v>1.5560098634976462E-5</v>
      </c>
      <c r="AU3182" s="13">
        <f t="shared" si="3676"/>
        <v>2.2402793231724674E-6</v>
      </c>
      <c r="AV3182" s="13">
        <f t="shared" si="3677"/>
        <v>2.419096866079256E-7</v>
      </c>
      <c r="AW3182" s="13">
        <f t="shared" si="3678"/>
        <v>1.3977219604625245E-10</v>
      </c>
      <c r="AX3182" s="13">
        <f t="shared" si="3679"/>
        <v>3.3530963342952945E-6</v>
      </c>
      <c r="AY3182" s="13">
        <f t="shared" si="3680"/>
        <v>1.869235009962007E-6</v>
      </c>
      <c r="AZ3182" s="13">
        <f t="shared" si="3681"/>
        <v>5.2101687129158968E-7</v>
      </c>
      <c r="BA3182" s="13">
        <f t="shared" si="3682"/>
        <v>9.6816283568322598E-8</v>
      </c>
      <c r="BB3182" s="13">
        <f t="shared" si="3683"/>
        <v>1.3492930767403088E-8</v>
      </c>
      <c r="BC3182" s="13">
        <f t="shared" si="3684"/>
        <v>1.5043682652036939E-9</v>
      </c>
      <c r="BD3182" s="13">
        <f t="shared" si="3685"/>
        <v>1.5498397927623462E-5</v>
      </c>
      <c r="BE3182" s="13">
        <f t="shared" si="3686"/>
        <v>6.6941877234969837E-6</v>
      </c>
      <c r="BF3182" s="13">
        <f t="shared" si="3687"/>
        <v>1.4457026296100936E-6</v>
      </c>
      <c r="BG3182" s="13">
        <f t="shared" si="3688"/>
        <v>2.0814634820446024E-7</v>
      </c>
      <c r="BH3182" s="13">
        <f t="shared" si="3689"/>
        <v>2.24760445458295E-8</v>
      </c>
      <c r="BI3182" s="13">
        <f t="shared" si="3690"/>
        <v>1.9416053475216805E-9</v>
      </c>
      <c r="BJ3182" s="14">
        <f t="shared" si="3691"/>
        <v>0.22418692698956019</v>
      </c>
      <c r="BK3182" s="14">
        <f t="shared" si="3692"/>
        <v>0.46686385456405449</v>
      </c>
      <c r="BL3182" s="14">
        <f t="shared" si="3693"/>
        <v>0.29821335761217094</v>
      </c>
      <c r="BM3182" s="14">
        <f t="shared" si="3694"/>
        <v>7.8358320966655931E-2</v>
      </c>
      <c r="BN3182" s="14">
        <f t="shared" si="3695"/>
        <v>0.921639255059298</v>
      </c>
    </row>
    <row r="3183" spans="1:66" x14ac:dyDescent="0.25">
      <c r="A3183" t="s">
        <v>22</v>
      </c>
      <c r="B3183" t="s">
        <v>261</v>
      </c>
      <c r="C3183" t="s">
        <v>175</v>
      </c>
      <c r="D3183" t="s">
        <v>570</v>
      </c>
      <c r="E3183" s="10">
        <f>VLOOKUP(A3183,home!$A$2:$E$405,3,FALSE)</f>
        <v>1.675</v>
      </c>
      <c r="F3183" s="10">
        <f>VLOOKUP(B3183,home!$B$2:$E$405,3,FALSE)</f>
        <v>1.27</v>
      </c>
      <c r="G3183" s="10">
        <f>VLOOKUP(C3183,away!$B$2:$E$405,4,FALSE)</f>
        <v>1.06</v>
      </c>
      <c r="H3183" s="10">
        <f>VLOOKUP(A3183,away!$A$2:$E$405,3,FALSE)</f>
        <v>1.41875</v>
      </c>
      <c r="I3183" s="10">
        <f>VLOOKUP(C3183,away!$B$2:$E$405,3,FALSE)</f>
        <v>0.33</v>
      </c>
      <c r="J3183" s="10">
        <f>VLOOKUP(B3183,home!$B$2:$E$405,4,FALSE)</f>
        <v>0.97</v>
      </c>
      <c r="K3183" s="12">
        <f t="shared" si="3640"/>
        <v>2.2548850000000003</v>
      </c>
      <c r="L3183" s="12">
        <f t="shared" si="3641"/>
        <v>0.45414187500000003</v>
      </c>
      <c r="M3183" s="13">
        <f t="shared" si="3642"/>
        <v>6.6601586859528369E-2</v>
      </c>
      <c r="N3183" s="13">
        <f t="shared" si="3643"/>
        <v>0.15017891918574761</v>
      </c>
      <c r="O3183" s="13">
        <f t="shared" si="3644"/>
        <v>3.0246569534361577E-2</v>
      </c>
      <c r="P3183" s="13">
        <f t="shared" si="3645"/>
        <v>6.8202535944488898E-2</v>
      </c>
      <c r="Q3183" s="13">
        <f t="shared" si="3646"/>
        <v>0.16931809609407733</v>
      </c>
      <c r="R3183" s="13">
        <f t="shared" si="3647"/>
        <v>6.8681169003264207E-3</v>
      </c>
      <c r="S3183" s="13">
        <f t="shared" si="3648"/>
        <v>1.7460492041541431E-2</v>
      </c>
      <c r="T3183" s="13">
        <f t="shared" si="3649"/>
        <v>7.6894437631594467E-2</v>
      </c>
      <c r="U3183" s="13">
        <f t="shared" si="3650"/>
        <v>1.548681377679254E-2</v>
      </c>
      <c r="V3183" s="13">
        <f t="shared" si="3651"/>
        <v>1.9866891269645528E-3</v>
      </c>
      <c r="W3183" s="13">
        <f t="shared" si="3652"/>
        <v>0.12726427837036453</v>
      </c>
      <c r="X3183" s="13">
        <f t="shared" si="3653"/>
        <v>5.7796037999639296E-2</v>
      </c>
      <c r="Y3183" s="13">
        <f t="shared" si="3654"/>
        <v>1.3123800532363719E-2</v>
      </c>
      <c r="Z3183" s="13">
        <f t="shared" si="3655"/>
        <v>1.0396998289444765E-3</v>
      </c>
      <c r="AA3183" s="13">
        <f t="shared" si="3656"/>
        <v>2.3444035487894658E-3</v>
      </c>
      <c r="AB3183" s="13">
        <f t="shared" si="3657"/>
        <v>2.6431801980560683E-3</v>
      </c>
      <c r="AC3183" s="13">
        <f t="shared" si="3658"/>
        <v>1.2715278548665335E-4</v>
      </c>
      <c r="AD3183" s="13">
        <f t="shared" si="3659"/>
        <v>7.1741578083289848E-2</v>
      </c>
      <c r="AE3183" s="13">
        <f t="shared" si="3660"/>
        <v>3.2580854786204164E-2</v>
      </c>
      <c r="AF3183" s="13">
        <f t="shared" si="3661"/>
        <v>7.3981652408547397E-3</v>
      </c>
      <c r="AG3183" s="13">
        <f t="shared" si="3662"/>
        <v>1.1199388780138663E-3</v>
      </c>
      <c r="AH3183" s="13">
        <f t="shared" si="3663"/>
        <v>1.1804280743850591E-4</v>
      </c>
      <c r="AI3183" s="13">
        <f t="shared" si="3664"/>
        <v>2.6617295585097542E-4</v>
      </c>
      <c r="AJ3183" s="13">
        <f t="shared" si="3665"/>
        <v>3.0009470277701349E-4</v>
      </c>
      <c r="AK3183" s="13">
        <f t="shared" si="3666"/>
        <v>2.2555968129044871E-4</v>
      </c>
      <c r="AL3183" s="13">
        <f t="shared" si="3667"/>
        <v>5.2083698491365216E-6</v>
      </c>
      <c r="AM3183" s="13">
        <f t="shared" si="3668"/>
        <v>3.2353801659267808E-2</v>
      </c>
      <c r="AN3183" s="13">
        <f t="shared" si="3669"/>
        <v>1.4693216148917996E-2</v>
      </c>
      <c r="AO3183" s="13">
        <f t="shared" si="3670"/>
        <v>3.3364023658249485E-3</v>
      </c>
      <c r="AP3183" s="13">
        <f t="shared" si="3671"/>
        <v>5.050666753900594E-4</v>
      </c>
      <c r="AQ3183" s="13">
        <f t="shared" si="3672"/>
        <v>5.7342981740414475E-5</v>
      </c>
      <c r="AR3183" s="13">
        <f t="shared" si="3673"/>
        <v>1.0721636380077411E-5</v>
      </c>
      <c r="AS3183" s="13">
        <f t="shared" si="3674"/>
        <v>2.4176057048890853E-5</v>
      </c>
      <c r="AT3183" s="13">
        <f t="shared" si="3675"/>
        <v>2.7257114199344137E-5</v>
      </c>
      <c r="AU3183" s="13">
        <f t="shared" si="3676"/>
        <v>2.0487219317129371E-5</v>
      </c>
      <c r="AV3183" s="13">
        <f t="shared" si="3677"/>
        <v>1.1549080882476314E-5</v>
      </c>
      <c r="AW3183" s="13">
        <f t="shared" si="3678"/>
        <v>1.4815464140230559E-7</v>
      </c>
      <c r="AX3183" s="13">
        <f t="shared" si="3679"/>
        <v>1.215901700907635E-2</v>
      </c>
      <c r="AY3183" s="13">
        <f t="shared" si="3680"/>
        <v>5.5219187826588264E-3</v>
      </c>
      <c r="AZ3183" s="13">
        <f t="shared" si="3681"/>
        <v>1.253867274777198E-3</v>
      </c>
      <c r="BA3183" s="13">
        <f t="shared" si="3682"/>
        <v>1.8981121172281903E-4</v>
      </c>
      <c r="BB3183" s="13">
        <f t="shared" si="3683"/>
        <v>2.1550304896955748E-5</v>
      </c>
      <c r="BC3183" s="13">
        <f t="shared" si="3684"/>
        <v>1.9573791745450341E-6</v>
      </c>
      <c r="BD3183" s="13">
        <f t="shared" si="3685"/>
        <v>8.1152400811942755E-7</v>
      </c>
      <c r="BE3183" s="13">
        <f t="shared" si="3686"/>
        <v>1.8298933130483754E-6</v>
      </c>
      <c r="BF3183" s="13">
        <f t="shared" si="3687"/>
        <v>2.0630994915965439E-6</v>
      </c>
      <c r="BG3183" s="13">
        <f t="shared" si="3688"/>
        <v>1.5506840323695579E-6</v>
      </c>
      <c r="BH3183" s="13">
        <f t="shared" si="3689"/>
        <v>8.7415354108240747E-7</v>
      </c>
      <c r="BI3183" s="13">
        <f t="shared" si="3690"/>
        <v>3.9422314149672093E-7</v>
      </c>
      <c r="BJ3183" s="14">
        <f t="shared" si="3691"/>
        <v>0.77751005859559763</v>
      </c>
      <c r="BK3183" s="14">
        <f t="shared" si="3692"/>
        <v>0.15990558391051787</v>
      </c>
      <c r="BL3183" s="14">
        <f t="shared" si="3693"/>
        <v>5.8600668791038646E-2</v>
      </c>
      <c r="BM3183" s="14">
        <f t="shared" si="3694"/>
        <v>0.50011841597955087</v>
      </c>
      <c r="BN3183" s="14">
        <f t="shared" si="3695"/>
        <v>0.49141582451853022</v>
      </c>
    </row>
    <row r="3184" spans="1:66" x14ac:dyDescent="0.25">
      <c r="A3184" t="s">
        <v>22</v>
      </c>
      <c r="B3184" t="s">
        <v>256</v>
      </c>
      <c r="C3184" t="s">
        <v>166</v>
      </c>
      <c r="D3184" t="s">
        <v>570</v>
      </c>
      <c r="E3184" s="10">
        <f>VLOOKUP(A3184,home!$A$2:$E$405,3,FALSE)</f>
        <v>1.675</v>
      </c>
      <c r="F3184" s="10">
        <f>VLOOKUP(B3184,home!$B$2:$E$405,3,FALSE)</f>
        <v>1.45</v>
      </c>
      <c r="G3184" s="10">
        <f>VLOOKUP(C3184,away!$B$2:$E$405,4,FALSE)</f>
        <v>1.02</v>
      </c>
      <c r="H3184" s="10">
        <f>VLOOKUP(A3184,away!$A$2:$E$405,3,FALSE)</f>
        <v>1.41875</v>
      </c>
      <c r="I3184" s="10">
        <f>VLOOKUP(C3184,away!$B$2:$E$405,3,FALSE)</f>
        <v>0.77</v>
      </c>
      <c r="J3184" s="10">
        <f>VLOOKUP(B3184,home!$B$2:$E$405,4,FALSE)</f>
        <v>1.01</v>
      </c>
      <c r="K3184" s="12">
        <f t="shared" si="3640"/>
        <v>2.477325</v>
      </c>
      <c r="L3184" s="12">
        <f t="shared" si="3641"/>
        <v>1.103361875</v>
      </c>
      <c r="M3184" s="13">
        <f t="shared" si="3642"/>
        <v>2.7856557709341714E-2</v>
      </c>
      <c r="N3184" s="13">
        <f t="shared" si="3643"/>
        <v>6.9009746827294965E-2</v>
      </c>
      <c r="O3184" s="13">
        <f t="shared" si="3644"/>
        <v>3.0735863745224981E-2</v>
      </c>
      <c r="P3184" s="13">
        <f t="shared" si="3645"/>
        <v>7.614272365263948E-2</v>
      </c>
      <c r="Q3184" s="13">
        <f t="shared" si="3646"/>
        <v>8.5479785529464267E-2</v>
      </c>
      <c r="R3184" s="13">
        <f t="shared" si="3647"/>
        <v>1.6956390125837984E-2</v>
      </c>
      <c r="S3184" s="13">
        <f t="shared" si="3648"/>
        <v>5.2031862889666713E-2</v>
      </c>
      <c r="T3184" s="13">
        <f t="shared" si="3649"/>
        <v>9.4315136436387559E-2</v>
      </c>
      <c r="U3184" s="13">
        <f t="shared" si="3650"/>
        <v>4.2006489168491583E-2</v>
      </c>
      <c r="V3184" s="13">
        <f t="shared" si="3651"/>
        <v>1.5802573704261275E-2</v>
      </c>
      <c r="W3184" s="13">
        <f t="shared" si="3652"/>
        <v>7.0587069895593352E-2</v>
      </c>
      <c r="X3184" s="13">
        <f t="shared" si="3653"/>
        <v>7.7883081790757924E-2</v>
      </c>
      <c r="Y3184" s="13">
        <f t="shared" si="3654"/>
        <v>4.2966611577714524E-2</v>
      </c>
      <c r="Z3184" s="13">
        <f t="shared" si="3655"/>
        <v>6.2363448008253639E-3</v>
      </c>
      <c r="AA3184" s="13">
        <f t="shared" si="3656"/>
        <v>1.5449452883704695E-2</v>
      </c>
      <c r="AB3184" s="13">
        <f t="shared" si="3657"/>
        <v>1.9136657932561869E-2</v>
      </c>
      <c r="AC3184" s="13">
        <f t="shared" si="3658"/>
        <v>2.6996583154648948E-3</v>
      </c>
      <c r="AD3184" s="13">
        <f t="shared" si="3659"/>
        <v>4.3716778232275204E-2</v>
      </c>
      <c r="AE3184" s="13">
        <f t="shared" si="3660"/>
        <v>4.8235426399322351E-2</v>
      </c>
      <c r="AF3184" s="13">
        <f t="shared" si="3661"/>
        <v>2.6610565256690411E-2</v>
      </c>
      <c r="AG3184" s="13">
        <f t="shared" si="3662"/>
        <v>9.787027725477267E-3</v>
      </c>
      <c r="AH3184" s="13">
        <f t="shared" si="3663"/>
        <v>1.7202362731462931E-3</v>
      </c>
      <c r="AI3184" s="13">
        <f t="shared" si="3664"/>
        <v>4.2615843253721412E-3</v>
      </c>
      <c r="AJ3184" s="13">
        <f t="shared" si="3665"/>
        <v>5.2786646944262706E-3</v>
      </c>
      <c r="AK3184" s="13">
        <f t="shared" si="3666"/>
        <v>4.3589893380398528E-3</v>
      </c>
      <c r="AL3184" s="13">
        <f t="shared" si="3667"/>
        <v>2.9516832512591345E-4</v>
      </c>
      <c r="AM3184" s="13">
        <f t="shared" si="3668"/>
        <v>2.1660133526854228E-2</v>
      </c>
      <c r="AN3184" s="13">
        <f t="shared" si="3669"/>
        <v>2.3898965540940245E-2</v>
      </c>
      <c r="AO3184" s="13">
        <f t="shared" si="3670"/>
        <v>1.3184603714906111E-2</v>
      </c>
      <c r="AP3184" s="13">
        <f t="shared" si="3671"/>
        <v>4.8491296920035931E-3</v>
      </c>
      <c r="AQ3184" s="13">
        <f t="shared" si="3672"/>
        <v>1.3375862072718138E-3</v>
      </c>
      <c r="AR3184" s="13">
        <f t="shared" si="3673"/>
        <v>3.7960862395634121E-4</v>
      </c>
      <c r="AS3184" s="13">
        <f t="shared" si="3674"/>
        <v>9.4041393434264305E-4</v>
      </c>
      <c r="AT3184" s="13">
        <f t="shared" si="3675"/>
        <v>1.1648554749476943E-3</v>
      </c>
      <c r="AU3184" s="13">
        <f t="shared" si="3676"/>
        <v>9.6190852982493212E-4</v>
      </c>
      <c r="AV3184" s="13">
        <f t="shared" si="3677"/>
        <v>5.957400121621376E-4</v>
      </c>
      <c r="AW3184" s="13">
        <f t="shared" si="3678"/>
        <v>2.2411359856826933E-5</v>
      </c>
      <c r="AX3184" s="13">
        <f t="shared" si="3679"/>
        <v>8.9431983815690223E-3</v>
      </c>
      <c r="AY3184" s="13">
        <f t="shared" si="3680"/>
        <v>9.8675841347849614E-3</v>
      </c>
      <c r="AZ3184" s="13">
        <f t="shared" si="3681"/>
        <v>5.443758066338295E-3</v>
      </c>
      <c r="BA3184" s="13">
        <f t="shared" si="3682"/>
        <v>2.0021450357071329E-3</v>
      </c>
      <c r="BB3184" s="13">
        <f t="shared" si="3683"/>
        <v>5.5227262515494086E-4</v>
      </c>
      <c r="BC3184" s="13">
        <f t="shared" si="3684"/>
        <v>1.2187131184042552E-4</v>
      </c>
      <c r="BD3184" s="13">
        <f t="shared" si="3685"/>
        <v>6.9807613849106424E-5</v>
      </c>
      <c r="BE3184" s="13">
        <f t="shared" si="3686"/>
        <v>1.7293614697873758E-4</v>
      </c>
      <c r="BF3184" s="13">
        <f t="shared" si="3687"/>
        <v>2.1420952015705055E-4</v>
      </c>
      <c r="BG3184" s="13">
        <f t="shared" si="3688"/>
        <v>1.768888665076884E-4</v>
      </c>
      <c r="BH3184" s="13">
        <f t="shared" si="3689"/>
        <v>1.095528028052898E-4</v>
      </c>
      <c r="BI3184" s="13">
        <f t="shared" si="3690"/>
        <v>5.4279579441922903E-5</v>
      </c>
      <c r="BJ3184" s="14">
        <f t="shared" si="3691"/>
        <v>0.6604524779083486</v>
      </c>
      <c r="BK3184" s="14">
        <f t="shared" si="3692"/>
        <v>0.18469612873128496</v>
      </c>
      <c r="BL3184" s="14">
        <f t="shared" si="3693"/>
        <v>0.14474452959177922</v>
      </c>
      <c r="BM3184" s="14">
        <f t="shared" si="3694"/>
        <v>0.6801032406675066</v>
      </c>
      <c r="BN3184" s="14">
        <f t="shared" si="3695"/>
        <v>0.3061810675898034</v>
      </c>
    </row>
    <row r="3185" spans="1:66" x14ac:dyDescent="0.25">
      <c r="A3185" t="s">
        <v>22</v>
      </c>
      <c r="B3185" t="s">
        <v>267</v>
      </c>
      <c r="C3185" t="s">
        <v>264</v>
      </c>
      <c r="D3185" t="s">
        <v>570</v>
      </c>
      <c r="E3185" s="10">
        <f>VLOOKUP(A3185,home!$A$2:$E$405,3,FALSE)</f>
        <v>1.675</v>
      </c>
      <c r="F3185" s="10">
        <f>VLOOKUP(B3185,home!$B$2:$E$405,3,FALSE)</f>
        <v>0.37</v>
      </c>
      <c r="G3185" s="10">
        <f>VLOOKUP(C3185,away!$B$2:$E$405,4,FALSE)</f>
        <v>0.67</v>
      </c>
      <c r="H3185" s="10">
        <f>VLOOKUP(A3185,away!$A$2:$E$405,3,FALSE)</f>
        <v>1.41875</v>
      </c>
      <c r="I3185" s="10">
        <f>VLOOKUP(C3185,away!$B$2:$E$405,3,FALSE)</f>
        <v>0.97</v>
      </c>
      <c r="J3185" s="10">
        <f>VLOOKUP(B3185,home!$B$2:$E$405,4,FALSE)</f>
        <v>1.41</v>
      </c>
      <c r="K3185" s="12">
        <f t="shared" si="3640"/>
        <v>0.41523250000000006</v>
      </c>
      <c r="L3185" s="12">
        <f t="shared" si="3641"/>
        <v>1.9404243749999996</v>
      </c>
      <c r="M3185" s="13">
        <f t="shared" si="3642"/>
        <v>9.4831193830587523E-2</v>
      </c>
      <c r="N3185" s="13">
        <f t="shared" si="3643"/>
        <v>3.9376993692259443E-2</v>
      </c>
      <c r="O3185" s="13">
        <f t="shared" si="3644"/>
        <v>0.18401276001922159</v>
      </c>
      <c r="P3185" s="13">
        <f t="shared" si="3645"/>
        <v>7.6408078374681457E-2</v>
      </c>
      <c r="Q3185" s="13">
        <f t="shared" si="3646"/>
        <v>8.1753037666605598E-3</v>
      </c>
      <c r="R3185" s="13">
        <f t="shared" si="3647"/>
        <v>0.17853142242616155</v>
      </c>
      <c r="S3185" s="13">
        <f t="shared" si="3648"/>
        <v>1.5391017989663787E-2</v>
      </c>
      <c r="T3185" s="13">
        <f t="shared" si="3649"/>
        <v>1.5863558701857457E-2</v>
      </c>
      <c r="U3185" s="13">
        <f t="shared" si="3650"/>
        <v>7.4132048862571145E-2</v>
      </c>
      <c r="V3185" s="13">
        <f t="shared" si="3651"/>
        <v>1.3778847577204051E-3</v>
      </c>
      <c r="W3185" s="13">
        <f t="shared" si="3652"/>
        <v>1.1315506070966274E-3</v>
      </c>
      <c r="X3185" s="13">
        <f t="shared" si="3653"/>
        <v>2.1956883795563433E-3</v>
      </c>
      <c r="Y3185" s="13">
        <f t="shared" si="3654"/>
        <v>2.1302836257976903E-3</v>
      </c>
      <c r="Z3185" s="13">
        <f t="shared" si="3655"/>
        <v>0.11547557459304847</v>
      </c>
      <c r="AA3185" s="13">
        <f t="shared" si="3656"/>
        <v>4.7949211527208005E-2</v>
      </c>
      <c r="AB3185" s="13">
        <f t="shared" si="3657"/>
        <v>9.9550354877357E-3</v>
      </c>
      <c r="AC3185" s="13">
        <f t="shared" si="3658"/>
        <v>6.9387457271747843E-5</v>
      </c>
      <c r="AD3185" s="13">
        <f t="shared" si="3659"/>
        <v>1.1746414686531258E-4</v>
      </c>
      <c r="AE3185" s="13">
        <f t="shared" si="3660"/>
        <v>2.2793029376603233E-4</v>
      </c>
      <c r="AF3185" s="13">
        <f t="shared" si="3661"/>
        <v>2.2114074891225986E-4</v>
      </c>
      <c r="AG3185" s="13">
        <f t="shared" si="3662"/>
        <v>1.4303563316503455E-4</v>
      </c>
      <c r="AH3185" s="13">
        <f t="shared" si="3663"/>
        <v>5.6017904914370475E-2</v>
      </c>
      <c r="AI3185" s="13">
        <f t="shared" si="3664"/>
        <v>2.3260454702356347E-2</v>
      </c>
      <c r="AJ3185" s="13">
        <f t="shared" si="3665"/>
        <v>4.8292483785980908E-3</v>
      </c>
      <c r="AK3185" s="13">
        <f t="shared" si="3666"/>
        <v>6.6842029245541077E-4</v>
      </c>
      <c r="AL3185" s="13">
        <f t="shared" si="3667"/>
        <v>2.2362946449502568E-6</v>
      </c>
      <c r="AM3185" s="13">
        <f t="shared" si="3668"/>
        <v>9.7549862726501841E-6</v>
      </c>
      <c r="AN3185" s="13">
        <f t="shared" si="3669"/>
        <v>1.8928813141240809E-5</v>
      </c>
      <c r="AO3185" s="13">
        <f t="shared" si="3670"/>
        <v>1.8364965204541993E-5</v>
      </c>
      <c r="AP3185" s="13">
        <f t="shared" si="3671"/>
        <v>1.1878608709640045E-5</v>
      </c>
      <c r="AQ3185" s="13">
        <f t="shared" si="3672"/>
        <v>5.7623854703182092E-6</v>
      </c>
      <c r="AR3185" s="13">
        <f t="shared" si="3673"/>
        <v>2.1739701626455339E-2</v>
      </c>
      <c r="AS3185" s="13">
        <f t="shared" si="3674"/>
        <v>9.0270306556071191E-3</v>
      </c>
      <c r="AT3185" s="13">
        <f t="shared" si="3675"/>
        <v>1.8741582533521916E-3</v>
      </c>
      <c r="AU3185" s="13">
        <f t="shared" si="3676"/>
        <v>2.5940380564502135E-4</v>
      </c>
      <c r="AV3185" s="13">
        <f t="shared" si="3677"/>
        <v>2.6928222681874083E-5</v>
      </c>
      <c r="AW3185" s="13">
        <f t="shared" si="3678"/>
        <v>5.0051210178528886E-8</v>
      </c>
      <c r="AX3185" s="13">
        <f t="shared" si="3679"/>
        <v>6.7509788957636957E-7</v>
      </c>
      <c r="AY3185" s="13">
        <f t="shared" si="3680"/>
        <v>1.3099764004450456E-6</v>
      </c>
      <c r="AZ3185" s="13">
        <f t="shared" si="3681"/>
        <v>1.2709550690491639E-6</v>
      </c>
      <c r="BA3185" s="13">
        <f t="shared" si="3682"/>
        <v>8.2206406517093497E-7</v>
      </c>
      <c r="BB3185" s="13">
        <f t="shared" si="3683"/>
        <v>3.9878828746731763E-7</v>
      </c>
      <c r="BC3185" s="13">
        <f t="shared" si="3684"/>
        <v>1.5476370269321793E-7</v>
      </c>
      <c r="BD3185" s="13">
        <f t="shared" si="3685"/>
        <v>7.0307078235335163E-3</v>
      </c>
      <c r="BE3185" s="13">
        <f t="shared" si="3686"/>
        <v>2.9193783863353815E-3</v>
      </c>
      <c r="BF3185" s="13">
        <f t="shared" si="3687"/>
        <v>6.0611039290200312E-4</v>
      </c>
      <c r="BG3185" s="13">
        <f t="shared" si="3688"/>
        <v>8.3892244573560368E-5</v>
      </c>
      <c r="BH3185" s="13">
        <f t="shared" si="3689"/>
        <v>8.7086966112227263E-6</v>
      </c>
      <c r="BI3185" s="13">
        <f t="shared" si="3690"/>
        <v>7.2322677312390837E-7</v>
      </c>
      <c r="BJ3185" s="14">
        <f t="shared" si="3691"/>
        <v>6.9652271000149549E-2</v>
      </c>
      <c r="BK3185" s="14">
        <f t="shared" si="3692"/>
        <v>0.1880811086809703</v>
      </c>
      <c r="BL3185" s="14">
        <f t="shared" si="3693"/>
        <v>0.62293324994514887</v>
      </c>
      <c r="BM3185" s="14">
        <f t="shared" si="3694"/>
        <v>0.41480519218455464</v>
      </c>
      <c r="BN3185" s="14">
        <f t="shared" si="3695"/>
        <v>0.58133575210957211</v>
      </c>
    </row>
    <row r="3186" spans="1:66" x14ac:dyDescent="0.25">
      <c r="A3186" t="s">
        <v>22</v>
      </c>
      <c r="B3186" t="s">
        <v>163</v>
      </c>
      <c r="C3186" t="s">
        <v>290</v>
      </c>
      <c r="D3186" t="s">
        <v>570</v>
      </c>
      <c r="E3186" s="10">
        <f>VLOOKUP(A3186,home!$A$2:$E$405,3,FALSE)</f>
        <v>1.675</v>
      </c>
      <c r="F3186" s="10">
        <f>VLOOKUP(B3186,home!$B$2:$E$405,3,FALSE)</f>
        <v>1.34</v>
      </c>
      <c r="G3186" s="10">
        <f>VLOOKUP(C3186,away!$B$2:$E$405,4,FALSE)</f>
        <v>1.28</v>
      </c>
      <c r="H3186" s="10">
        <f>VLOOKUP(A3186,away!$A$2:$E$405,3,FALSE)</f>
        <v>1.41875</v>
      </c>
      <c r="I3186" s="10">
        <f>VLOOKUP(C3186,away!$B$2:$E$405,3,FALSE)</f>
        <v>0.43</v>
      </c>
      <c r="J3186" s="10">
        <f>VLOOKUP(B3186,home!$B$2:$E$405,4,FALSE)</f>
        <v>0.97</v>
      </c>
      <c r="K3186" s="12">
        <f t="shared" si="3640"/>
        <v>2.8729600000000004</v>
      </c>
      <c r="L3186" s="12">
        <f t="shared" si="3641"/>
        <v>0.59176062499999993</v>
      </c>
      <c r="M3186" s="13">
        <f t="shared" si="3642"/>
        <v>3.1281743542771828E-2</v>
      </c>
      <c r="N3186" s="13">
        <f t="shared" si="3643"/>
        <v>8.9871197928641774E-2</v>
      </c>
      <c r="O3186" s="13">
        <f t="shared" si="3644"/>
        <v>1.8511304109960373E-2</v>
      </c>
      <c r="P3186" s="13">
        <f t="shared" si="3645"/>
        <v>5.3182236255751761E-2</v>
      </c>
      <c r="Q3186" s="13">
        <f t="shared" si="3646"/>
        <v>0.12909817840053536</v>
      </c>
      <c r="R3186" s="13">
        <f t="shared" si="3647"/>
        <v>5.477130444837607E-3</v>
      </c>
      <c r="S3186" s="13">
        <f t="shared" si="3648"/>
        <v>2.2603841193309493E-2</v>
      </c>
      <c r="T3186" s="13">
        <f t="shared" si="3649"/>
        <v>7.6395218736662315E-2</v>
      </c>
      <c r="U3186" s="13">
        <f t="shared" si="3650"/>
        <v>1.5735576682800654E-2</v>
      </c>
      <c r="V3186" s="13">
        <f t="shared" si="3651"/>
        <v>4.269877167550549E-3</v>
      </c>
      <c r="W3186" s="13">
        <f t="shared" si="3652"/>
        <v>0.12363130087253406</v>
      </c>
      <c r="X3186" s="13">
        <f t="shared" si="3653"/>
        <v>7.3160135873893792E-2</v>
      </c>
      <c r="Y3186" s="13">
        <f t="shared" si="3654"/>
        <v>2.1646643864910151E-2</v>
      </c>
      <c r="Z3186" s="13">
        <f t="shared" si="3655"/>
        <v>1.0803833784145437E-3</v>
      </c>
      <c r="AA3186" s="13">
        <f t="shared" si="3656"/>
        <v>3.1038982308498478E-3</v>
      </c>
      <c r="AB3186" s="13">
        <f t="shared" si="3657"/>
        <v>4.4586877306511908E-3</v>
      </c>
      <c r="AC3186" s="13">
        <f t="shared" si="3658"/>
        <v>4.5370236476193864E-4</v>
      </c>
      <c r="AD3186" s="13">
        <f t="shared" si="3659"/>
        <v>8.8796945538688873E-2</v>
      </c>
      <c r="AE3186" s="13">
        <f t="shared" si="3660"/>
        <v>5.2546535990065486E-2</v>
      </c>
      <c r="AF3186" s="13">
        <f t="shared" si="3661"/>
        <v>1.5547485489533068E-2</v>
      </c>
      <c r="AG3186" s="13">
        <f t="shared" si="3662"/>
        <v>3.0667965768215069E-3</v>
      </c>
      <c r="AH3186" s="13">
        <f t="shared" si="3663"/>
        <v>1.5983208581255039E-4</v>
      </c>
      <c r="AI3186" s="13">
        <f t="shared" si="3664"/>
        <v>4.5919118925602488E-4</v>
      </c>
      <c r="AJ3186" s="13">
        <f t="shared" si="3665"/>
        <v>6.5961895954249488E-4</v>
      </c>
      <c r="AK3186" s="13">
        <f t="shared" si="3666"/>
        <v>6.3168629533573537E-4</v>
      </c>
      <c r="AL3186" s="13">
        <f t="shared" si="3667"/>
        <v>3.0853659188876116E-5</v>
      </c>
      <c r="AM3186" s="13">
        <f t="shared" si="3668"/>
        <v>5.1022014530966338E-2</v>
      </c>
      <c r="AN3186" s="13">
        <f t="shared" si="3669"/>
        <v>3.0192819207603718E-2</v>
      </c>
      <c r="AO3186" s="13">
        <f t="shared" si="3670"/>
        <v>8.9334607824017882E-3</v>
      </c>
      <c r="AP3186" s="13">
        <f t="shared" si="3671"/>
        <v>1.762156778669024E-3</v>
      </c>
      <c r="AQ3186" s="13">
        <f t="shared" si="3672"/>
        <v>2.6069374917329197E-4</v>
      </c>
      <c r="AR3186" s="13">
        <f t="shared" si="3673"/>
        <v>1.89164669990977E-5</v>
      </c>
      <c r="AS3186" s="13">
        <f t="shared" si="3674"/>
        <v>5.4346253029727743E-5</v>
      </c>
      <c r="AT3186" s="13">
        <f t="shared" si="3675"/>
        <v>7.806730555214333E-5</v>
      </c>
      <c r="AU3186" s="13">
        <f t="shared" si="3676"/>
        <v>7.4761415386361915E-5</v>
      </c>
      <c r="AV3186" s="13">
        <f t="shared" si="3677"/>
        <v>5.3696638987100586E-5</v>
      </c>
      <c r="AW3186" s="13">
        <f t="shared" si="3678"/>
        <v>1.4570680020633191E-6</v>
      </c>
      <c r="AX3186" s="13">
        <f t="shared" si="3679"/>
        <v>2.4430701144480815E-2</v>
      </c>
      <c r="AY3186" s="13">
        <f t="shared" si="3680"/>
        <v>1.4457126978446182E-2</v>
      </c>
      <c r="AZ3186" s="13">
        <f t="shared" si="3681"/>
        <v>4.2775792482348364E-3</v>
      </c>
      <c r="BA3186" s="13">
        <f t="shared" si="3682"/>
        <v>8.4376765647415893E-4</v>
      </c>
      <c r="BB3186" s="13">
        <f t="shared" si="3683"/>
        <v>1.2482711893748336E-4</v>
      </c>
      <c r="BC3186" s="13">
        <f t="shared" si="3684"/>
        <v>1.4773554783878905E-5</v>
      </c>
      <c r="BD3186" s="13">
        <f t="shared" si="3685"/>
        <v>1.8656700556963203E-6</v>
      </c>
      <c r="BE3186" s="13">
        <f t="shared" si="3686"/>
        <v>5.3599954432133016E-6</v>
      </c>
      <c r="BF3186" s="13">
        <f t="shared" si="3687"/>
        <v>7.6995262542670452E-6</v>
      </c>
      <c r="BG3186" s="13">
        <f t="shared" si="3688"/>
        <v>7.3734769824863514E-6</v>
      </c>
      <c r="BH3186" s="13">
        <f t="shared" si="3689"/>
        <v>5.2959261079009978E-6</v>
      </c>
      <c r="BI3186" s="13">
        <f t="shared" si="3690"/>
        <v>3.0429967741910511E-6</v>
      </c>
      <c r="BJ3186" s="14">
        <f t="shared" si="3691"/>
        <v>0.81008036002245787</v>
      </c>
      <c r="BK3186" s="14">
        <f t="shared" si="3692"/>
        <v>0.12627938116178064</v>
      </c>
      <c r="BL3186" s="14">
        <f t="shared" si="3693"/>
        <v>4.9507351400618661E-2</v>
      </c>
      <c r="BM3186" s="14">
        <f t="shared" si="3694"/>
        <v>0.64507001537032882</v>
      </c>
      <c r="BN3186" s="14">
        <f t="shared" si="3695"/>
        <v>0.32742179068249871</v>
      </c>
    </row>
    <row r="3187" spans="1:66" x14ac:dyDescent="0.25">
      <c r="A3187" t="s">
        <v>25</v>
      </c>
      <c r="B3187" t="s">
        <v>265</v>
      </c>
      <c r="C3187" t="s">
        <v>27</v>
      </c>
      <c r="D3187" t="s">
        <v>570</v>
      </c>
      <c r="E3187" s="10">
        <f>VLOOKUP(A3187,home!$A$2:$E$405,3,FALSE)</f>
        <v>1.3374999999999999</v>
      </c>
      <c r="F3187" s="10">
        <f>VLOOKUP(B3187,home!$B$2:$E$405,3,FALSE)</f>
        <v>1.03</v>
      </c>
      <c r="G3187" s="10">
        <f>VLOOKUP(C3187,away!$B$2:$E$405,4,FALSE)</f>
        <v>0.43</v>
      </c>
      <c r="H3187" s="10">
        <f>VLOOKUP(A3187,away!$A$2:$E$405,3,FALSE)</f>
        <v>1.1625000000000001</v>
      </c>
      <c r="I3187" s="10">
        <f>VLOOKUP(C3187,away!$B$2:$E$405,3,FALSE)</f>
        <v>1.17</v>
      </c>
      <c r="J3187" s="10">
        <f>VLOOKUP(B3187,home!$B$2:$E$405,4,FALSE)</f>
        <v>0.75</v>
      </c>
      <c r="K3187" s="12">
        <f t="shared" si="3640"/>
        <v>0.59237874999999995</v>
      </c>
      <c r="L3187" s="12">
        <f t="shared" si="3641"/>
        <v>1.02009375</v>
      </c>
      <c r="M3187" s="13">
        <f t="shared" si="3642"/>
        <v>0.19939400242820676</v>
      </c>
      <c r="N3187" s="13">
        <f t="shared" si="3643"/>
        <v>0.11811676991591807</v>
      </c>
      <c r="O3187" s="13">
        <f t="shared" si="3644"/>
        <v>0.20340057566449854</v>
      </c>
      <c r="P3187" s="13">
        <f t="shared" si="3645"/>
        <v>0.12049017876141604</v>
      </c>
      <c r="Q3187" s="13">
        <f t="shared" si="3646"/>
        <v>3.4984932258414571E-2</v>
      </c>
      <c r="R3187" s="13">
        <f t="shared" si="3647"/>
        <v>0.10374382799087851</v>
      </c>
      <c r="S3187" s="13">
        <f t="shared" si="3648"/>
        <v>1.8202507348716847E-2</v>
      </c>
      <c r="T3187" s="13">
        <f t="shared" si="3649"/>
        <v>3.5687910740982084E-2</v>
      </c>
      <c r="U3187" s="13">
        <f t="shared" si="3650"/>
        <v>6.1455639145451622E-2</v>
      </c>
      <c r="V3187" s="13">
        <f t="shared" si="3651"/>
        <v>1.2221605562877499E-3</v>
      </c>
      <c r="W3187" s="13">
        <f t="shared" si="3652"/>
        <v>6.9081101466914336E-3</v>
      </c>
      <c r="X3187" s="13">
        <f t="shared" si="3653"/>
        <v>7.046919984951514E-3</v>
      </c>
      <c r="Y3187" s="13">
        <f t="shared" si="3654"/>
        <v>3.5942595166995671E-3</v>
      </c>
      <c r="Z3187" s="13">
        <f t="shared" si="3655"/>
        <v>3.5276143511523424E-2</v>
      </c>
      <c r="AA3187" s="13">
        <f t="shared" si="3656"/>
        <v>2.0896837798176852E-2</v>
      </c>
      <c r="AB3187" s="13">
        <f t="shared" si="3657"/>
        <v>6.1894213269183774E-3</v>
      </c>
      <c r="AC3187" s="13">
        <f t="shared" si="3658"/>
        <v>4.6158090924551526E-5</v>
      </c>
      <c r="AD3187" s="13">
        <f t="shared" si="3659"/>
        <v>1.0230544133898471E-3</v>
      </c>
      <c r="AE3187" s="13">
        <f t="shared" si="3660"/>
        <v>1.0436114130088993E-3</v>
      </c>
      <c r="AF3187" s="13">
        <f t="shared" si="3661"/>
        <v>5.3229073991952337E-4</v>
      </c>
      <c r="AG3187" s="13">
        <f t="shared" si="3662"/>
        <v>1.809954856582605E-4</v>
      </c>
      <c r="AH3187" s="13">
        <f t="shared" si="3663"/>
        <v>8.9962433800520221E-3</v>
      </c>
      <c r="AI3187" s="13">
        <f t="shared" si="3664"/>
        <v>5.3291834081709904E-3</v>
      </c>
      <c r="AJ3187" s="13">
        <f t="shared" si="3665"/>
        <v>1.5784475029265355E-3</v>
      </c>
      <c r="AK3187" s="13">
        <f t="shared" si="3666"/>
        <v>3.1167958624141412E-4</v>
      </c>
      <c r="AL3187" s="13">
        <f t="shared" si="3667"/>
        <v>1.1156998824550716E-6</v>
      </c>
      <c r="AM3187" s="13">
        <f t="shared" si="3668"/>
        <v>1.2120713891717221E-4</v>
      </c>
      <c r="AN3187" s="13">
        <f t="shared" si="3669"/>
        <v>1.2364264486478912E-4</v>
      </c>
      <c r="AO3187" s="13">
        <f t="shared" si="3670"/>
        <v>6.3063544630020488E-5</v>
      </c>
      <c r="AP3187" s="13">
        <f t="shared" si="3671"/>
        <v>2.1443575909976661E-5</v>
      </c>
      <c r="AQ3187" s="13">
        <f t="shared" si="3672"/>
        <v>5.4686144408544372E-6</v>
      </c>
      <c r="AR3187" s="13">
        <f t="shared" si="3673"/>
        <v>1.8354023290939889E-3</v>
      </c>
      <c r="AS3187" s="13">
        <f t="shared" si="3674"/>
        <v>1.0872533374557858E-3</v>
      </c>
      <c r="AT3187" s="13">
        <f t="shared" si="3675"/>
        <v>3.2203288648769318E-4</v>
      </c>
      <c r="AU3187" s="13">
        <f t="shared" si="3676"/>
        <v>6.3588479585490531E-5</v>
      </c>
      <c r="AV3187" s="13">
        <f t="shared" si="3677"/>
        <v>9.4171160128133508E-6</v>
      </c>
      <c r="AW3187" s="13">
        <f t="shared" si="3678"/>
        <v>1.8727700020508267E-8</v>
      </c>
      <c r="AX3187" s="13">
        <f t="shared" si="3679"/>
        <v>1.1966755573805129E-5</v>
      </c>
      <c r="AY3187" s="13">
        <f t="shared" si="3680"/>
        <v>1.2207212568616275E-5</v>
      </c>
      <c r="AZ3187" s="13">
        <f t="shared" si="3681"/>
        <v>6.2262506230834541E-6</v>
      </c>
      <c r="BA3187" s="13">
        <f t="shared" si="3682"/>
        <v>2.1171197821803464E-6</v>
      </c>
      <c r="BB3187" s="13">
        <f t="shared" si="3683"/>
        <v>5.3991516445088301E-7</v>
      </c>
      <c r="BC3187" s="13">
        <f t="shared" si="3684"/>
        <v>1.1015281695731362E-7</v>
      </c>
      <c r="BD3187" s="13">
        <f t="shared" si="3685"/>
        <v>3.1204707410737012E-4</v>
      </c>
      <c r="BE3187" s="13">
        <f t="shared" si="3686"/>
        <v>1.8485005570088124E-4</v>
      </c>
      <c r="BF3187" s="13">
        <f t="shared" si="3687"/>
        <v>5.4750622466759197E-5</v>
      </c>
      <c r="BG3187" s="13">
        <f t="shared" si="3688"/>
        <v>1.0811035099526909E-5</v>
      </c>
      <c r="BH3187" s="13">
        <f t="shared" si="3689"/>
        <v>1.6010568646159692E-6</v>
      </c>
      <c r="BI3187" s="13">
        <f t="shared" si="3690"/>
        <v>1.8968641282802546E-7</v>
      </c>
      <c r="BJ3187" s="14">
        <f t="shared" si="3691"/>
        <v>0.20948684754092561</v>
      </c>
      <c r="BK3187" s="14">
        <f t="shared" si="3692"/>
        <v>0.3393683300980031</v>
      </c>
      <c r="BL3187" s="14">
        <f t="shared" si="3693"/>
        <v>0.41578379948260263</v>
      </c>
      <c r="BM3187" s="14">
        <f t="shared" si="3694"/>
        <v>0.21977264512885367</v>
      </c>
      <c r="BN3187" s="14">
        <f t="shared" si="3695"/>
        <v>0.78013028701933262</v>
      </c>
    </row>
    <row r="3188" spans="1:66" x14ac:dyDescent="0.25">
      <c r="A3188" t="s">
        <v>25</v>
      </c>
      <c r="B3188" t="s">
        <v>172</v>
      </c>
      <c r="C3188" t="s">
        <v>476</v>
      </c>
      <c r="D3188" t="s">
        <v>570</v>
      </c>
      <c r="E3188" s="10">
        <f>VLOOKUP(A3188,home!$A$2:$E$405,3,FALSE)</f>
        <v>1.3374999999999999</v>
      </c>
      <c r="F3188" s="10">
        <f>VLOOKUP(B3188,home!$B$2:$E$405,3,FALSE)</f>
        <v>1.03</v>
      </c>
      <c r="G3188" s="10">
        <f>VLOOKUP(C3188,away!$B$2:$E$405,4,FALSE)</f>
        <v>0.56000000000000005</v>
      </c>
      <c r="H3188" s="10">
        <f>VLOOKUP(A3188,away!$A$2:$E$405,3,FALSE)</f>
        <v>1.1625000000000001</v>
      </c>
      <c r="I3188" s="10">
        <f>VLOOKUP(C3188,away!$B$2:$E$405,3,FALSE)</f>
        <v>0.75</v>
      </c>
      <c r="J3188" s="10">
        <f>VLOOKUP(B3188,home!$B$2:$E$405,4,FALSE)</f>
        <v>0.43</v>
      </c>
      <c r="K3188" s="12">
        <f t="shared" si="3640"/>
        <v>0.77146999999999999</v>
      </c>
      <c r="L3188" s="12">
        <f t="shared" si="3641"/>
        <v>0.37490625</v>
      </c>
      <c r="M3188" s="13">
        <f t="shared" si="3642"/>
        <v>0.31778626335359816</v>
      </c>
      <c r="N3188" s="13">
        <f t="shared" si="3643"/>
        <v>0.24516256858940036</v>
      </c>
      <c r="O3188" s="13">
        <f t="shared" si="3644"/>
        <v>0.1191400562954099</v>
      </c>
      <c r="P3188" s="13">
        <f t="shared" si="3645"/>
        <v>9.1912979230219877E-2</v>
      </c>
      <c r="Q3188" s="13">
        <f t="shared" si="3646"/>
        <v>9.4567783394832322E-2</v>
      </c>
      <c r="R3188" s="13">
        <f t="shared" si="3647"/>
        <v>2.2333175865250507E-2</v>
      </c>
      <c r="S3188" s="13">
        <f t="shared" si="3648"/>
        <v>6.6459730368952511E-3</v>
      </c>
      <c r="T3188" s="13">
        <f t="shared" si="3649"/>
        <v>3.5454053043368849E-2</v>
      </c>
      <c r="U3188" s="13">
        <f t="shared" si="3650"/>
        <v>1.7229375184764809E-2</v>
      </c>
      <c r="V3188" s="13">
        <f t="shared" si="3651"/>
        <v>2.1357862610703701E-4</v>
      </c>
      <c r="W3188" s="13">
        <f t="shared" si="3652"/>
        <v>2.4318735951870438E-2</v>
      </c>
      <c r="X3188" s="13">
        <f t="shared" si="3653"/>
        <v>9.1172461004559256E-3</v>
      </c>
      <c r="Y3188" s="13">
        <f t="shared" si="3654"/>
        <v>1.709056272924527E-3</v>
      </c>
      <c r="Z3188" s="13">
        <f t="shared" si="3655"/>
        <v>2.7909490714105247E-3</v>
      </c>
      <c r="AA3188" s="13">
        <f t="shared" si="3656"/>
        <v>2.1531334801210772E-3</v>
      </c>
      <c r="AB3188" s="13">
        <f t="shared" si="3657"/>
        <v>8.3053894295450357E-4</v>
      </c>
      <c r="AC3188" s="13">
        <f t="shared" si="3658"/>
        <v>3.8608197728232437E-6</v>
      </c>
      <c r="AD3188" s="13">
        <f t="shared" si="3659"/>
        <v>4.69029380619737E-3</v>
      </c>
      <c r="AE3188" s="13">
        <f t="shared" si="3660"/>
        <v>1.7584204622796828E-3</v>
      </c>
      <c r="AF3188" s="13">
        <f t="shared" si="3661"/>
        <v>3.2962141071827113E-4</v>
      </c>
      <c r="AG3188" s="13">
        <f t="shared" si="3662"/>
        <v>4.119237567069895E-5</v>
      </c>
      <c r="AH3188" s="13">
        <f t="shared" si="3663"/>
        <v>2.6158606257587548E-4</v>
      </c>
      <c r="AI3188" s="13">
        <f t="shared" si="3664"/>
        <v>2.0180579969541064E-4</v>
      </c>
      <c r="AJ3188" s="13">
        <f t="shared" si="3665"/>
        <v>7.7843560145509193E-5</v>
      </c>
      <c r="AK3188" s="13">
        <f t="shared" si="3666"/>
        <v>2.0017990448485334E-5</v>
      </c>
      <c r="AL3188" s="13">
        <f t="shared" si="3667"/>
        <v>4.4666430052236213E-8</v>
      </c>
      <c r="AM3188" s="13">
        <f t="shared" si="3668"/>
        <v>7.2368419253341732E-4</v>
      </c>
      <c r="AN3188" s="13">
        <f t="shared" si="3669"/>
        <v>2.7131372680698143E-4</v>
      </c>
      <c r="AO3188" s="13">
        <f t="shared" si="3670"/>
        <v>5.0858605945364943E-5</v>
      </c>
      <c r="AP3188" s="13">
        <f t="shared" si="3671"/>
        <v>6.3557364117348257E-6</v>
      </c>
      <c r="AQ3188" s="13">
        <f t="shared" si="3672"/>
        <v>5.9570132602798979E-7</v>
      </c>
      <c r="AR3188" s="13">
        <f t="shared" si="3673"/>
        <v>1.9614049954517362E-5</v>
      </c>
      <c r="AS3188" s="13">
        <f t="shared" si="3674"/>
        <v>1.513165111841151E-5</v>
      </c>
      <c r="AT3188" s="13">
        <f t="shared" si="3675"/>
        <v>5.836807444160462E-6</v>
      </c>
      <c r="AU3188" s="13">
        <f t="shared" si="3676"/>
        <v>1.500973946315491E-6</v>
      </c>
      <c r="AV3188" s="13">
        <f t="shared" si="3677"/>
        <v>2.8948909259100286E-7</v>
      </c>
      <c r="AW3188" s="13">
        <f t="shared" si="3678"/>
        <v>3.5885620926771402E-10</v>
      </c>
      <c r="AX3188" s="13">
        <f t="shared" si="3679"/>
        <v>9.305010733562586E-5</v>
      </c>
      <c r="AY3188" s="13">
        <f t="shared" si="3680"/>
        <v>3.488506680329698E-5</v>
      </c>
      <c r="AZ3188" s="13">
        <f t="shared" si="3681"/>
        <v>6.5393147881117796E-6</v>
      </c>
      <c r="BA3188" s="13">
        <f t="shared" si="3682"/>
        <v>8.1720999492684402E-7</v>
      </c>
      <c r="BB3188" s="13">
        <f t="shared" si="3683"/>
        <v>7.6594283665135519E-8</v>
      </c>
      <c r="BC3188" s="13">
        <f t="shared" si="3684"/>
        <v>5.7431351320664429E-9</v>
      </c>
      <c r="BD3188" s="13">
        <f t="shared" si="3685"/>
        <v>1.2255716526267955E-6</v>
      </c>
      <c r="BE3188" s="13">
        <f t="shared" si="3686"/>
        <v>9.4549176285199388E-7</v>
      </c>
      <c r="BF3188" s="13">
        <f t="shared" si="3687"/>
        <v>3.6470926514371377E-7</v>
      </c>
      <c r="BG3188" s="13">
        <f t="shared" si="3688"/>
        <v>9.3787418926806986E-8</v>
      </c>
      <c r="BH3188" s="13">
        <f t="shared" si="3689"/>
        <v>1.8088545019865941E-8</v>
      </c>
      <c r="BI3188" s="13">
        <f t="shared" si="3690"/>
        <v>2.7909539652951963E-9</v>
      </c>
      <c r="BJ3188" s="14">
        <f t="shared" si="3691"/>
        <v>0.41833715340708277</v>
      </c>
      <c r="BK3188" s="14">
        <f t="shared" si="3692"/>
        <v>0.4165975847998265</v>
      </c>
      <c r="BL3188" s="14">
        <f t="shared" si="3693"/>
        <v>0.16229255659252062</v>
      </c>
      <c r="BM3188" s="14">
        <f t="shared" si="3694"/>
        <v>0.10908053243418217</v>
      </c>
      <c r="BN3188" s="14">
        <f t="shared" si="3695"/>
        <v>0.89090282672871113</v>
      </c>
    </row>
    <row r="3189" spans="1:66" x14ac:dyDescent="0.25">
      <c r="A3189" t="s">
        <v>25</v>
      </c>
      <c r="B3189" t="s">
        <v>170</v>
      </c>
      <c r="C3189" t="s">
        <v>171</v>
      </c>
      <c r="D3189" t="s">
        <v>570</v>
      </c>
      <c r="E3189" s="10">
        <f>VLOOKUP(A3189,home!$A$2:$E$405,3,FALSE)</f>
        <v>1.3374999999999999</v>
      </c>
      <c r="F3189" s="10">
        <f>VLOOKUP(B3189,home!$B$2:$E$405,3,FALSE)</f>
        <v>1.5</v>
      </c>
      <c r="G3189" s="10">
        <f>VLOOKUP(C3189,away!$B$2:$E$405,4,FALSE)</f>
        <v>1.78</v>
      </c>
      <c r="H3189" s="10">
        <f>VLOOKUP(A3189,away!$A$2:$E$405,3,FALSE)</f>
        <v>1.1625000000000001</v>
      </c>
      <c r="I3189" s="10">
        <f>VLOOKUP(C3189,away!$B$2:$E$405,3,FALSE)</f>
        <v>0.47</v>
      </c>
      <c r="J3189" s="10">
        <f>VLOOKUP(B3189,home!$B$2:$E$405,4,FALSE)</f>
        <v>0.61</v>
      </c>
      <c r="K3189" s="12">
        <f t="shared" si="3640"/>
        <v>3.5711249999999994</v>
      </c>
      <c r="L3189" s="12">
        <f t="shared" si="3641"/>
        <v>0.33328875000000002</v>
      </c>
      <c r="M3189" s="13">
        <f t="shared" si="3642"/>
        <v>2.0152765587648426E-2</v>
      </c>
      <c r="N3189" s="13">
        <f t="shared" si="3643"/>
        <v>7.196804500919099E-2</v>
      </c>
      <c r="O3189" s="13">
        <f t="shared" si="3644"/>
        <v>6.7166900517503592E-3</v>
      </c>
      <c r="P3189" s="13">
        <f t="shared" si="3645"/>
        <v>2.3986139761057002E-2</v>
      </c>
      <c r="Q3189" s="13">
        <f t="shared" si="3646"/>
        <v>0.12850344236672356</v>
      </c>
      <c r="R3189" s="13">
        <f t="shared" si="3647"/>
        <v>1.1192986157426562E-3</v>
      </c>
      <c r="S3189" s="13">
        <f t="shared" si="3648"/>
        <v>7.1371705552609197E-3</v>
      </c>
      <c r="T3189" s="13">
        <f t="shared" si="3649"/>
        <v>4.2828751677102338E-2</v>
      </c>
      <c r="U3189" s="13">
        <f t="shared" si="3650"/>
        <v>3.9971552691439932E-3</v>
      </c>
      <c r="V3189" s="13">
        <f t="shared" si="3651"/>
        <v>9.4386367464850099E-4</v>
      </c>
      <c r="W3189" s="13">
        <f t="shared" si="3652"/>
        <v>0.15296728520728856</v>
      </c>
      <c r="X3189" s="13">
        <f t="shared" si="3653"/>
        <v>5.098227527763069E-2</v>
      </c>
      <c r="Y3189" s="13">
        <f t="shared" si="3654"/>
        <v>8.4959093997187176E-3</v>
      </c>
      <c r="Z3189" s="13">
        <f t="shared" si="3655"/>
        <v>1.2434987883920012E-4</v>
      </c>
      <c r="AA3189" s="13">
        <f t="shared" si="3656"/>
        <v>4.4406896106963852E-4</v>
      </c>
      <c r="AB3189" s="13">
        <f t="shared" si="3657"/>
        <v>7.929128842999063E-4</v>
      </c>
      <c r="AC3189" s="13">
        <f t="shared" si="3658"/>
        <v>7.0212590416683139E-5</v>
      </c>
      <c r="AD3189" s="13">
        <f t="shared" si="3659"/>
        <v>0.13656632409646954</v>
      </c>
      <c r="AE3189" s="13">
        <f t="shared" si="3660"/>
        <v>4.5516019450207217E-2</v>
      </c>
      <c r="AF3189" s="13">
        <f t="shared" si="3661"/>
        <v>7.5849886137676244E-3</v>
      </c>
      <c r="AG3189" s="13">
        <f t="shared" si="3662"/>
        <v>8.4266379128228178E-4</v>
      </c>
      <c r="AH3189" s="13">
        <f t="shared" si="3663"/>
        <v>1.0361103920242113E-5</v>
      </c>
      <c r="AI3189" s="13">
        <f t="shared" si="3664"/>
        <v>3.7000797237174617E-5</v>
      </c>
      <c r="AJ3189" s="13">
        <f t="shared" si="3665"/>
        <v>6.6067236016802594E-5</v>
      </c>
      <c r="AK3189" s="13">
        <f t="shared" si="3666"/>
        <v>7.864478607350139E-5</v>
      </c>
      <c r="AL3189" s="13">
        <f t="shared" si="3667"/>
        <v>3.3427253433694698E-6</v>
      </c>
      <c r="AM3189" s="13">
        <f t="shared" si="3668"/>
        <v>9.7539082827800938E-2</v>
      </c>
      <c r="AN3189" s="13">
        <f t="shared" si="3669"/>
        <v>3.250867899182424E-2</v>
      </c>
      <c r="AO3189" s="13">
        <f t="shared" si="3670"/>
        <v>5.417388492668181E-3</v>
      </c>
      <c r="AP3189" s="13">
        <f t="shared" si="3671"/>
        <v>6.0185154632858755E-4</v>
      </c>
      <c r="AQ3189" s="13">
        <f t="shared" si="3672"/>
        <v>5.0147587390355505E-5</v>
      </c>
      <c r="AR3189" s="13">
        <f t="shared" si="3673"/>
        <v>6.9064787483951873E-7</v>
      </c>
      <c r="AS3189" s="13">
        <f t="shared" si="3674"/>
        <v>2.4663898920362767E-6</v>
      </c>
      <c r="AT3189" s="13">
        <f t="shared" si="3675"/>
        <v>4.403893301599023E-6</v>
      </c>
      <c r="AU3189" s="13">
        <f t="shared" si="3676"/>
        <v>5.2422844888909366E-6</v>
      </c>
      <c r="AV3189" s="13">
        <f t="shared" si="3677"/>
        <v>4.6802132988476609E-6</v>
      </c>
      <c r="AW3189" s="13">
        <f t="shared" si="3678"/>
        <v>1.1051567990090008E-7</v>
      </c>
      <c r="AX3189" s="13">
        <f t="shared" si="3679"/>
        <v>5.8054042860571781E-2</v>
      </c>
      <c r="AY3189" s="13">
        <f t="shared" si="3680"/>
        <v>1.9348759377446394E-2</v>
      </c>
      <c r="AZ3189" s="13">
        <f t="shared" si="3681"/>
        <v>3.224361913479943E-3</v>
      </c>
      <c r="BA3189" s="13">
        <f t="shared" si="3682"/>
        <v>3.5821451723044628E-4</v>
      </c>
      <c r="BB3189" s="13">
        <f t="shared" si="3683"/>
        <v>2.9847217169897222E-5</v>
      </c>
      <c r="BC3189" s="13">
        <f t="shared" si="3684"/>
        <v>1.9895483403067168E-6</v>
      </c>
      <c r="BD3189" s="13">
        <f t="shared" si="3685"/>
        <v>3.8364194482569964E-8</v>
      </c>
      <c r="BE3189" s="13">
        <f t="shared" si="3686"/>
        <v>1.3700333402156765E-7</v>
      </c>
      <c r="BF3189" s="13">
        <f t="shared" si="3687"/>
        <v>2.4462801560388535E-7</v>
      </c>
      <c r="BG3189" s="13">
        <f t="shared" si="3688"/>
        <v>2.9119907407447504E-7</v>
      </c>
      <c r="BH3189" s="13">
        <f t="shared" si="3689"/>
        <v>2.5997707335105233E-7</v>
      </c>
      <c r="BI3189" s="13">
        <f t="shared" si="3690"/>
        <v>1.8568212521415532E-7</v>
      </c>
      <c r="BJ3189" s="14">
        <f t="shared" si="3691"/>
        <v>0.86339006976963251</v>
      </c>
      <c r="BK3189" s="14">
        <f t="shared" si="3692"/>
        <v>7.1642254271821304E-2</v>
      </c>
      <c r="BL3189" s="14">
        <f t="shared" si="3693"/>
        <v>1.3280839987927237E-2</v>
      </c>
      <c r="BM3189" s="14">
        <f t="shared" si="3694"/>
        <v>0.67664248365434054</v>
      </c>
      <c r="BN3189" s="14">
        <f t="shared" si="3695"/>
        <v>0.25244638139211301</v>
      </c>
    </row>
    <row r="3190" spans="1:66" x14ac:dyDescent="0.25">
      <c r="A3190" t="s">
        <v>25</v>
      </c>
      <c r="B3190" t="s">
        <v>174</v>
      </c>
      <c r="C3190" t="s">
        <v>478</v>
      </c>
      <c r="D3190" t="s">
        <v>570</v>
      </c>
      <c r="E3190" s="10">
        <f>VLOOKUP(A3190,home!$A$2:$E$405,3,FALSE)</f>
        <v>1.3374999999999999</v>
      </c>
      <c r="F3190" s="10">
        <f>VLOOKUP(B3190,home!$B$2:$E$405,3,FALSE)</f>
        <v>0.75</v>
      </c>
      <c r="G3190" s="10">
        <f>VLOOKUP(C3190,away!$B$2:$E$405,4,FALSE)</f>
        <v>1.59</v>
      </c>
      <c r="H3190" s="10">
        <f>VLOOKUP(A3190,away!$A$2:$E$405,3,FALSE)</f>
        <v>1.1625000000000001</v>
      </c>
      <c r="I3190" s="10">
        <f>VLOOKUP(C3190,away!$B$2:$E$405,3,FALSE)</f>
        <v>0.84</v>
      </c>
      <c r="J3190" s="10">
        <f>VLOOKUP(B3190,home!$B$2:$E$405,4,FALSE)</f>
        <v>1.72</v>
      </c>
      <c r="K3190" s="12">
        <f t="shared" si="3640"/>
        <v>1.5949687499999998</v>
      </c>
      <c r="L3190" s="12">
        <f t="shared" si="3641"/>
        <v>1.6795800000000001</v>
      </c>
      <c r="M3190" s="13">
        <f t="shared" si="3642"/>
        <v>3.7833937942403563E-2</v>
      </c>
      <c r="N3190" s="13">
        <f t="shared" si="3643"/>
        <v>6.0343948707572988E-2</v>
      </c>
      <c r="O3190" s="13">
        <f t="shared" si="3644"/>
        <v>6.354512548930219E-2</v>
      </c>
      <c r="P3190" s="13">
        <f t="shared" si="3645"/>
        <v>0.10135248937026545</v>
      </c>
      <c r="Q3190" s="13">
        <f t="shared" si="3646"/>
        <v>4.8123356220090903E-2</v>
      </c>
      <c r="R3190" s="13">
        <f t="shared" si="3647"/>
        <v>5.336456093466109E-2</v>
      </c>
      <c r="S3190" s="13">
        <f t="shared" si="3648"/>
        <v>6.7877728702123427E-2</v>
      </c>
      <c r="T3190" s="13">
        <f t="shared" si="3649"/>
        <v>8.0827026640140284E-2</v>
      </c>
      <c r="U3190" s="13">
        <f t="shared" si="3650"/>
        <v>8.5114807048255234E-2</v>
      </c>
      <c r="V3190" s="13">
        <f t="shared" si="3651"/>
        <v>2.0204014205543408E-2</v>
      </c>
      <c r="W3190" s="13">
        <f t="shared" si="3652"/>
        <v>2.5585083105387693E-2</v>
      </c>
      <c r="X3190" s="13">
        <f t="shared" si="3653"/>
        <v>4.2972193882147063E-2</v>
      </c>
      <c r="Y3190" s="13">
        <f t="shared" si="3654"/>
        <v>3.6087618700288288E-2</v>
      </c>
      <c r="Z3190" s="13">
        <f t="shared" si="3655"/>
        <v>2.9876683084879365E-2</v>
      </c>
      <c r="AA3190" s="13">
        <f t="shared" si="3656"/>
        <v>4.7652375874036187E-2</v>
      </c>
      <c r="AB3190" s="13">
        <f t="shared" si="3657"/>
        <v>3.8002025191170831E-2</v>
      </c>
      <c r="AC3190" s="13">
        <f t="shared" si="3658"/>
        <v>3.3827550844056078E-3</v>
      </c>
      <c r="AD3190" s="13">
        <f t="shared" si="3659"/>
        <v>1.0201852004811589E-2</v>
      </c>
      <c r="AE3190" s="13">
        <f t="shared" si="3660"/>
        <v>1.7134826590241452E-2</v>
      </c>
      <c r="AF3190" s="13">
        <f t="shared" si="3661"/>
        <v>1.438965602221887E-2</v>
      </c>
      <c r="AG3190" s="13">
        <f t="shared" si="3662"/>
        <v>8.0561928205994584E-3</v>
      </c>
      <c r="AH3190" s="13">
        <f t="shared" si="3663"/>
        <v>1.2545069843925413E-2</v>
      </c>
      <c r="AI3190" s="13">
        <f t="shared" si="3664"/>
        <v>2.0008994367628413E-2</v>
      </c>
      <c r="AJ3190" s="13">
        <f t="shared" si="3665"/>
        <v>1.5956860367646666E-2</v>
      </c>
      <c r="AK3190" s="13">
        <f t="shared" si="3666"/>
        <v>8.4835645448366435E-3</v>
      </c>
      <c r="AL3190" s="13">
        <f t="shared" si="3667"/>
        <v>3.6247947465195774E-4</v>
      </c>
      <c r="AM3190" s="13">
        <f t="shared" si="3668"/>
        <v>3.2543270279598623E-3</v>
      </c>
      <c r="AN3190" s="13">
        <f t="shared" si="3669"/>
        <v>5.465902589620826E-3</v>
      </c>
      <c r="AO3190" s="13">
        <f t="shared" si="3670"/>
        <v>4.5902103357376737E-3</v>
      </c>
      <c r="AP3190" s="13">
        <f t="shared" si="3671"/>
        <v>2.5698751585660948E-3</v>
      </c>
      <c r="AQ3190" s="13">
        <f t="shared" si="3672"/>
        <v>1.0790777297061097E-3</v>
      </c>
      <c r="AR3190" s="13">
        <f t="shared" si="3673"/>
        <v>4.2140896816920516E-3</v>
      </c>
      <c r="AS3190" s="13">
        <f t="shared" si="3674"/>
        <v>6.7213413519962694E-3</v>
      </c>
      <c r="AT3190" s="13">
        <f t="shared" si="3675"/>
        <v>5.3601647072584E-3</v>
      </c>
      <c r="AU3190" s="13">
        <f t="shared" si="3676"/>
        <v>2.8497650676433473E-3</v>
      </c>
      <c r="AV3190" s="13">
        <f t="shared" si="3677"/>
        <v>1.1363215569331947E-3</v>
      </c>
      <c r="AW3190" s="13">
        <f t="shared" si="3678"/>
        <v>2.6973281940623396E-5</v>
      </c>
      <c r="AX3190" s="13">
        <f t="shared" si="3679"/>
        <v>8.6509165197939356E-4</v>
      </c>
      <c r="AY3190" s="13">
        <f t="shared" si="3680"/>
        <v>1.4529906368315499E-3</v>
      </c>
      <c r="AZ3190" s="13">
        <f t="shared" si="3681"/>
        <v>1.2202070069047674E-3</v>
      </c>
      <c r="BA3190" s="13">
        <f t="shared" si="3682"/>
        <v>6.8314509488570326E-4</v>
      </c>
      <c r="BB3190" s="13">
        <f t="shared" si="3683"/>
        <v>2.8684920961703222E-4</v>
      </c>
      <c r="BC3190" s="13">
        <f t="shared" si="3684"/>
        <v>9.6357239097715042E-5</v>
      </c>
      <c r="BD3190" s="13">
        <f t="shared" si="3685"/>
        <v>1.179650124596057E-3</v>
      </c>
      <c r="BE3190" s="13">
        <f t="shared" si="3686"/>
        <v>1.8815050846643176E-3</v>
      </c>
      <c r="BF3190" s="13">
        <f t="shared" si="3687"/>
        <v>1.5004709065028453E-3</v>
      </c>
      <c r="BG3190" s="13">
        <f t="shared" si="3688"/>
        <v>7.9773473538540299E-4</v>
      </c>
      <c r="BH3190" s="13">
        <f t="shared" si="3689"/>
        <v>3.1809049343230948E-4</v>
      </c>
      <c r="BI3190" s="13">
        <f t="shared" si="3690"/>
        <v>1.0146887933932263E-4</v>
      </c>
      <c r="BJ3190" s="14">
        <f t="shared" si="3691"/>
        <v>0.36528578837440545</v>
      </c>
      <c r="BK3190" s="14">
        <f t="shared" si="3692"/>
        <v>0.23246639541622496</v>
      </c>
      <c r="BL3190" s="14">
        <f t="shared" si="3693"/>
        <v>0.3707339862509062</v>
      </c>
      <c r="BM3190" s="14">
        <f t="shared" si="3694"/>
        <v>0.63237341710722894</v>
      </c>
      <c r="BN3190" s="14">
        <f t="shared" si="3695"/>
        <v>0.36456341866429615</v>
      </c>
    </row>
    <row r="3191" spans="1:66" x14ac:dyDescent="0.25">
      <c r="A3191" t="s">
        <v>25</v>
      </c>
      <c r="B3191" t="s">
        <v>176</v>
      </c>
      <c r="C3191" t="s">
        <v>169</v>
      </c>
      <c r="D3191" t="s">
        <v>570</v>
      </c>
      <c r="E3191" s="10">
        <f>VLOOKUP(A3191,home!$A$2:$E$405,3,FALSE)</f>
        <v>1.3374999999999999</v>
      </c>
      <c r="F3191" s="10">
        <f>VLOOKUP(B3191,home!$B$2:$E$405,3,FALSE)</f>
        <v>0.84</v>
      </c>
      <c r="G3191" s="10">
        <f>VLOOKUP(C3191,away!$B$2:$E$405,4,FALSE)</f>
        <v>0.84</v>
      </c>
      <c r="H3191" s="10">
        <f>VLOOKUP(A3191,away!$A$2:$E$405,3,FALSE)</f>
        <v>1.1625000000000001</v>
      </c>
      <c r="I3191" s="10">
        <f>VLOOKUP(C3191,away!$B$2:$E$405,3,FALSE)</f>
        <v>1.31</v>
      </c>
      <c r="J3191" s="10">
        <f>VLOOKUP(B3191,home!$B$2:$E$405,4,FALSE)</f>
        <v>0.97</v>
      </c>
      <c r="K3191" s="12">
        <f t="shared" si="3640"/>
        <v>0.94373999999999991</v>
      </c>
      <c r="L3191" s="12">
        <f t="shared" si="3641"/>
        <v>1.4771887500000001</v>
      </c>
      <c r="M3191" s="13">
        <f t="shared" si="3642"/>
        <v>8.883906984615246E-2</v>
      </c>
      <c r="N3191" s="13">
        <f t="shared" si="3643"/>
        <v>8.3840983776607911E-2</v>
      </c>
      <c r="O3191" s="13">
        <f t="shared" si="3644"/>
        <v>0.13123207453720065</v>
      </c>
      <c r="P3191" s="13">
        <f t="shared" si="3645"/>
        <v>0.12384895802373772</v>
      </c>
      <c r="Q3191" s="13">
        <f t="shared" si="3646"/>
        <v>3.9562045014667972E-2</v>
      </c>
      <c r="R3191" s="13">
        <f t="shared" si="3647"/>
        <v>9.6927272072757156E-2</v>
      </c>
      <c r="S3191" s="13">
        <f t="shared" si="3648"/>
        <v>4.3163904209398508E-2</v>
      </c>
      <c r="T3191" s="13">
        <f t="shared" si="3649"/>
        <v>5.8440607822661118E-2</v>
      </c>
      <c r="U3191" s="13">
        <f t="shared" si="3650"/>
        <v>9.1474143745943814E-2</v>
      </c>
      <c r="V3191" s="13">
        <f t="shared" si="3651"/>
        <v>6.6860029662225273E-3</v>
      </c>
      <c r="W3191" s="13">
        <f t="shared" si="3652"/>
        <v>1.2445428120714249E-2</v>
      </c>
      <c r="X3191" s="13">
        <f t="shared" si="3653"/>
        <v>1.8384246408852733E-2</v>
      </c>
      <c r="Y3191" s="13">
        <f t="shared" si="3654"/>
        <v>1.3578500986192581E-2</v>
      </c>
      <c r="Z3191" s="13">
        <f t="shared" si="3655"/>
        <v>4.7726625291355337E-2</v>
      </c>
      <c r="AA3191" s="13">
        <f t="shared" si="3656"/>
        <v>4.5041525352463675E-2</v>
      </c>
      <c r="AB3191" s="13">
        <f t="shared" si="3657"/>
        <v>2.1253744568067036E-2</v>
      </c>
      <c r="AC3191" s="13">
        <f t="shared" si="3658"/>
        <v>5.8255232055014487E-4</v>
      </c>
      <c r="AD3191" s="13">
        <f t="shared" si="3659"/>
        <v>2.9363120836607159E-3</v>
      </c>
      <c r="AE3191" s="13">
        <f t="shared" si="3660"/>
        <v>4.3374871764726682E-3</v>
      </c>
      <c r="AF3191" s="13">
        <f t="shared" si="3661"/>
        <v>3.2036436301773464E-3</v>
      </c>
      <c r="AG3191" s="13">
        <f t="shared" si="3662"/>
        <v>1.5774621098357117E-3</v>
      </c>
      <c r="AH3191" s="13">
        <f t="shared" si="3663"/>
        <v>1.7625308488963907E-2</v>
      </c>
      <c r="AI3191" s="13">
        <f t="shared" si="3664"/>
        <v>1.6633708633374794E-2</v>
      </c>
      <c r="AJ3191" s="13">
        <f t="shared" si="3665"/>
        <v>7.8489480928305641E-3</v>
      </c>
      <c r="AK3191" s="13">
        <f t="shared" si="3666"/>
        <v>2.4691220910426389E-3</v>
      </c>
      <c r="AL3191" s="13">
        <f t="shared" si="3667"/>
        <v>3.2485030750272132E-5</v>
      </c>
      <c r="AM3191" s="13">
        <f t="shared" si="3668"/>
        <v>5.5422303316679294E-4</v>
      </c>
      <c r="AN3191" s="13">
        <f t="shared" si="3669"/>
        <v>8.1869202958486341E-4</v>
      </c>
      <c r="AO3191" s="13">
        <f t="shared" si="3670"/>
        <v>6.0468132790871389E-4</v>
      </c>
      <c r="AP3191" s="13">
        <f t="shared" si="3671"/>
        <v>2.9774281830727094E-4</v>
      </c>
      <c r="AQ3191" s="13">
        <f t="shared" si="3672"/>
        <v>1.0995558539919876E-4</v>
      </c>
      <c r="AR3191" s="13">
        <f t="shared" si="3673"/>
        <v>5.2071814830353964E-3</v>
      </c>
      <c r="AS3191" s="13">
        <f t="shared" si="3674"/>
        <v>4.914225452799824E-3</v>
      </c>
      <c r="AT3191" s="13">
        <f t="shared" si="3675"/>
        <v>2.3188755644126527E-3</v>
      </c>
      <c r="AU3191" s="13">
        <f t="shared" si="3676"/>
        <v>7.2947187505293222E-4</v>
      </c>
      <c r="AV3191" s="13">
        <f t="shared" si="3677"/>
        <v>1.7210794684061355E-4</v>
      </c>
      <c r="AW3191" s="13">
        <f t="shared" si="3678"/>
        <v>1.257966673383413E-6</v>
      </c>
      <c r="AX3191" s="13">
        <f t="shared" si="3679"/>
        <v>8.7173740886804801E-5</v>
      </c>
      <c r="AY3191" s="13">
        <f t="shared" si="3680"/>
        <v>1.2877206933340307E-4</v>
      </c>
      <c r="AZ3191" s="13">
        <f t="shared" si="3681"/>
        <v>9.5110326066761539E-5</v>
      </c>
      <c r="BA3191" s="13">
        <f t="shared" si="3682"/>
        <v>4.6831967891550618E-5</v>
      </c>
      <c r="BB3191" s="13">
        <f t="shared" si="3683"/>
        <v>1.7294914027439962E-5</v>
      </c>
      <c r="BC3191" s="13">
        <f t="shared" si="3684"/>
        <v>5.1095704867102999E-6</v>
      </c>
      <c r="BD3191" s="13">
        <f t="shared" si="3685"/>
        <v>1.2819983176580335E-3</v>
      </c>
      <c r="BE3191" s="13">
        <f t="shared" si="3686"/>
        <v>1.2098730923065923E-3</v>
      </c>
      <c r="BF3191" s="13">
        <f t="shared" si="3687"/>
        <v>5.7090281606671169E-4</v>
      </c>
      <c r="BG3191" s="13">
        <f t="shared" si="3688"/>
        <v>1.7959460787826616E-4</v>
      </c>
      <c r="BH3191" s="13">
        <f t="shared" si="3689"/>
        <v>4.2372653809758713E-5</v>
      </c>
      <c r="BI3191" s="13">
        <f t="shared" si="3690"/>
        <v>7.9977536612843391E-6</v>
      </c>
      <c r="BJ3191" s="14">
        <f t="shared" si="3691"/>
        <v>0.24107230451290249</v>
      </c>
      <c r="BK3191" s="14">
        <f t="shared" si="3692"/>
        <v>0.26328174446614505</v>
      </c>
      <c r="BL3191" s="14">
        <f t="shared" si="3693"/>
        <v>0.44714044914616635</v>
      </c>
      <c r="BM3191" s="14">
        <f t="shared" si="3694"/>
        <v>0.43484320604278531</v>
      </c>
      <c r="BN3191" s="14">
        <f t="shared" si="3695"/>
        <v>0.56425040327112397</v>
      </c>
    </row>
    <row r="3192" spans="1:66" x14ac:dyDescent="0.25">
      <c r="A3192" t="s">
        <v>25</v>
      </c>
      <c r="B3192" t="s">
        <v>292</v>
      </c>
      <c r="C3192" t="s">
        <v>177</v>
      </c>
      <c r="D3192" t="s">
        <v>570</v>
      </c>
      <c r="E3192" s="10">
        <f>VLOOKUP(A3192,home!$A$2:$E$405,3,FALSE)</f>
        <v>1.3374999999999999</v>
      </c>
      <c r="F3192" s="10">
        <f>VLOOKUP(B3192,home!$B$2:$E$405,3,FALSE)</f>
        <v>1.5</v>
      </c>
      <c r="G3192" s="10">
        <f>VLOOKUP(C3192,away!$B$2:$E$405,4,FALSE)</f>
        <v>0.65</v>
      </c>
      <c r="H3192" s="10">
        <f>VLOOKUP(A3192,away!$A$2:$E$405,3,FALSE)</f>
        <v>1.1625000000000001</v>
      </c>
      <c r="I3192" s="10">
        <f>VLOOKUP(C3192,away!$B$2:$E$405,3,FALSE)</f>
        <v>0.93</v>
      </c>
      <c r="J3192" s="10">
        <f>VLOOKUP(B3192,home!$B$2:$E$405,4,FALSE)</f>
        <v>1.51</v>
      </c>
      <c r="K3192" s="12">
        <f t="shared" si="3640"/>
        <v>1.3040624999999999</v>
      </c>
      <c r="L3192" s="12">
        <f t="shared" si="3641"/>
        <v>1.6324987500000001</v>
      </c>
      <c r="M3192" s="13">
        <f t="shared" si="3642"/>
        <v>5.3047833690301881E-2</v>
      </c>
      <c r="N3192" s="13">
        <f t="shared" si="3643"/>
        <v>6.9177690621759297E-2</v>
      </c>
      <c r="O3192" s="13">
        <f t="shared" si="3644"/>
        <v>8.6600522189625717E-2</v>
      </c>
      <c r="P3192" s="13">
        <f t="shared" si="3645"/>
        <v>0.11293249346790876</v>
      </c>
      <c r="Q3192" s="13">
        <f t="shared" si="3646"/>
        <v>4.5106016088218993E-2</v>
      </c>
      <c r="R3192" s="13">
        <f t="shared" si="3647"/>
        <v>7.0687622111955645E-2</v>
      </c>
      <c r="S3192" s="13">
        <f t="shared" si="3648"/>
        <v>6.0104942999825467E-2</v>
      </c>
      <c r="T3192" s="13">
        <f t="shared" si="3649"/>
        <v>7.3635514881497402E-2</v>
      </c>
      <c r="U3192" s="13">
        <f t="shared" si="3650"/>
        <v>9.2181077210372137E-2</v>
      </c>
      <c r="V3192" s="13">
        <f t="shared" si="3651"/>
        <v>1.4217359462875671E-2</v>
      </c>
      <c r="W3192" s="13">
        <f t="shared" si="3652"/>
        <v>1.9607021368347681E-2</v>
      </c>
      <c r="X3192" s="13">
        <f t="shared" si="3653"/>
        <v>3.200843787505088E-2</v>
      </c>
      <c r="Y3192" s="13">
        <f t="shared" si="3654"/>
        <v>2.6126867410236617E-2</v>
      </c>
      <c r="Z3192" s="13">
        <f t="shared" si="3655"/>
        <v>3.8465818246079982E-2</v>
      </c>
      <c r="AA3192" s="13">
        <f t="shared" si="3656"/>
        <v>5.0161831106528665E-2</v>
      </c>
      <c r="AB3192" s="13">
        <f t="shared" si="3657"/>
        <v>3.2707081438678773E-2</v>
      </c>
      <c r="AC3192" s="13">
        <f t="shared" si="3658"/>
        <v>1.8916911198082213E-3</v>
      </c>
      <c r="AD3192" s="13">
        <f t="shared" si="3659"/>
        <v>6.3921953257902297E-3</v>
      </c>
      <c r="AE3192" s="13">
        <f t="shared" si="3660"/>
        <v>1.0435250879108394E-2</v>
      </c>
      <c r="AF3192" s="13">
        <f t="shared" si="3661"/>
        <v>8.5177670080404284E-3</v>
      </c>
      <c r="AG3192" s="13">
        <f t="shared" si="3662"/>
        <v>4.6350813311390798E-3</v>
      </c>
      <c r="AH3192" s="13">
        <f t="shared" si="3663"/>
        <v>1.569885005111319E-2</v>
      </c>
      <c r="AI3192" s="13">
        <f t="shared" si="3664"/>
        <v>2.0472281644779794E-2</v>
      </c>
      <c r="AJ3192" s="13">
        <f t="shared" si="3665"/>
        <v>1.3348567391197826E-2</v>
      </c>
      <c r="AK3192" s="13">
        <f t="shared" si="3666"/>
        <v>5.8024553878613019E-3</v>
      </c>
      <c r="AL3192" s="13">
        <f t="shared" si="3667"/>
        <v>1.6108736600122404E-4</v>
      </c>
      <c r="AM3192" s="13">
        <f t="shared" si="3668"/>
        <v>1.6671644434076648E-3</v>
      </c>
      <c r="AN3192" s="13">
        <f t="shared" si="3669"/>
        <v>2.7216438699074583E-3</v>
      </c>
      <c r="AO3192" s="13">
        <f t="shared" si="3670"/>
        <v>2.2215401077845449E-3</v>
      </c>
      <c r="AP3192" s="13">
        <f t="shared" si="3671"/>
        <v>1.2088871496777115E-3</v>
      </c>
      <c r="AQ3192" s="13">
        <f t="shared" si="3672"/>
        <v>4.9337669018498177E-4</v>
      </c>
      <c r="AR3192" s="13">
        <f t="shared" si="3673"/>
        <v>5.1256706169759449E-3</v>
      </c>
      <c r="AS3192" s="13">
        <f t="shared" si="3674"/>
        <v>6.6841948389501924E-3</v>
      </c>
      <c r="AT3192" s="13">
        <f t="shared" si="3675"/>
        <v>4.3583039160842432E-3</v>
      </c>
      <c r="AU3192" s="13">
        <f t="shared" si="3676"/>
        <v>1.8945002335228683E-3</v>
      </c>
      <c r="AV3192" s="13">
        <f t="shared" si="3677"/>
        <v>6.1763667769460439E-4</v>
      </c>
      <c r="AW3192" s="13">
        <f t="shared" si="3678"/>
        <v>9.525992676566843E-6</v>
      </c>
      <c r="AX3192" s="13">
        <f t="shared" si="3679"/>
        <v>3.6234777199688439E-4</v>
      </c>
      <c r="AY3192" s="13">
        <f t="shared" si="3680"/>
        <v>5.9153228485019874E-4</v>
      </c>
      <c r="AZ3192" s="13">
        <f t="shared" si="3681"/>
        <v>4.8283785780129691E-4</v>
      </c>
      <c r="BA3192" s="13">
        <f t="shared" si="3682"/>
        <v>2.6274406643776493E-4</v>
      </c>
      <c r="BB3192" s="13">
        <f t="shared" si="3683"/>
        <v>1.0723234000739208E-4</v>
      </c>
      <c r="BC3192" s="13">
        <f t="shared" si="3684"/>
        <v>3.5011332204328513E-5</v>
      </c>
      <c r="BD3192" s="13">
        <f t="shared" si="3685"/>
        <v>1.3946084791874936E-3</v>
      </c>
      <c r="BE3192" s="13">
        <f t="shared" si="3686"/>
        <v>1.8186566198904405E-3</v>
      </c>
      <c r="BF3192" s="13">
        <f t="shared" si="3687"/>
        <v>1.1858209491879389E-3</v>
      </c>
      <c r="BG3192" s="13">
        <f t="shared" si="3688"/>
        <v>5.1546154385013186E-4</v>
      </c>
      <c r="BH3192" s="13">
        <f t="shared" si="3689"/>
        <v>1.6804851738176578E-4</v>
      </c>
      <c r="BI3192" s="13">
        <f t="shared" si="3690"/>
        <v>4.3829153939631804E-5</v>
      </c>
      <c r="BJ3192" s="14">
        <f t="shared" si="3691"/>
        <v>0.30579616070344917</v>
      </c>
      <c r="BK3192" s="14">
        <f t="shared" si="3692"/>
        <v>0.24294694039157144</v>
      </c>
      <c r="BL3192" s="14">
        <f t="shared" si="3693"/>
        <v>0.41146702007877839</v>
      </c>
      <c r="BM3192" s="14">
        <f t="shared" si="3694"/>
        <v>0.56054175495793523</v>
      </c>
      <c r="BN3192" s="14">
        <f t="shared" si="3695"/>
        <v>0.43755217816977032</v>
      </c>
    </row>
    <row r="3193" spans="1:66" x14ac:dyDescent="0.25">
      <c r="A3193" t="s">
        <v>25</v>
      </c>
      <c r="B3193" t="s">
        <v>26</v>
      </c>
      <c r="C3193" t="s">
        <v>258</v>
      </c>
      <c r="D3193" t="s">
        <v>570</v>
      </c>
      <c r="E3193" s="10">
        <f>VLOOKUP(A3193,home!$A$2:$E$405,3,FALSE)</f>
        <v>1.3374999999999999</v>
      </c>
      <c r="F3193" s="10">
        <f>VLOOKUP(B3193,home!$B$2:$E$405,3,FALSE)</f>
        <v>0.64</v>
      </c>
      <c r="G3193" s="10">
        <f>VLOOKUP(C3193,away!$B$2:$E$405,4,FALSE)</f>
        <v>0.64</v>
      </c>
      <c r="H3193" s="10">
        <f>VLOOKUP(A3193,away!$A$2:$E$405,3,FALSE)</f>
        <v>1.1625000000000001</v>
      </c>
      <c r="I3193" s="10">
        <f>VLOOKUP(C3193,away!$B$2:$E$405,3,FALSE)</f>
        <v>0.96</v>
      </c>
      <c r="J3193" s="10">
        <f>VLOOKUP(B3193,home!$B$2:$E$405,4,FALSE)</f>
        <v>1.72</v>
      </c>
      <c r="K3193" s="12">
        <f t="shared" si="3640"/>
        <v>0.54783999999999999</v>
      </c>
      <c r="L3193" s="12">
        <f t="shared" si="3641"/>
        <v>1.9195200000000001</v>
      </c>
      <c r="M3193" s="13">
        <f t="shared" si="3642"/>
        <v>8.4808458050206731E-2</v>
      </c>
      <c r="N3193" s="13">
        <f t="shared" si="3643"/>
        <v>4.6461465658225252E-2</v>
      </c>
      <c r="O3193" s="13">
        <f t="shared" si="3644"/>
        <v>0.16279153139653282</v>
      </c>
      <c r="P3193" s="13">
        <f t="shared" si="3645"/>
        <v>8.9183712560276532E-2</v>
      </c>
      <c r="Q3193" s="13">
        <f t="shared" si="3646"/>
        <v>1.2726724673101059E-2</v>
      </c>
      <c r="R3193" s="13">
        <f t="shared" si="3647"/>
        <v>0.15624080017313635</v>
      </c>
      <c r="S3193" s="13">
        <f t="shared" si="3648"/>
        <v>2.3446171434119829E-2</v>
      </c>
      <c r="T3193" s="13">
        <f t="shared" si="3649"/>
        <v>2.4429202544510947E-2</v>
      </c>
      <c r="U3193" s="13">
        <f t="shared" si="3650"/>
        <v>8.5594959966851014E-2</v>
      </c>
      <c r="V3193" s="13">
        <f t="shared" si="3651"/>
        <v>2.7395283991100993E-3</v>
      </c>
      <c r="W3193" s="13">
        <f t="shared" si="3652"/>
        <v>2.3240696149705612E-3</v>
      </c>
      <c r="X3193" s="13">
        <f t="shared" si="3653"/>
        <v>4.4610981073282922E-3</v>
      </c>
      <c r="Y3193" s="13">
        <f t="shared" si="3654"/>
        <v>4.2815835194894023E-3</v>
      </c>
      <c r="Z3193" s="13">
        <f t="shared" si="3655"/>
        <v>9.9969113582779573E-2</v>
      </c>
      <c r="AA3193" s="13">
        <f t="shared" si="3656"/>
        <v>5.4767079185189964E-2</v>
      </c>
      <c r="AB3193" s="13">
        <f t="shared" si="3657"/>
        <v>1.5001798330407233E-2</v>
      </c>
      <c r="AC3193" s="13">
        <f t="shared" si="3658"/>
        <v>1.8005376388307223E-4</v>
      </c>
      <c r="AD3193" s="13">
        <f t="shared" si="3659"/>
        <v>3.1830457446636808E-4</v>
      </c>
      <c r="AE3193" s="13">
        <f t="shared" si="3660"/>
        <v>6.1099199677968296E-4</v>
      </c>
      <c r="AF3193" s="13">
        <f t="shared" si="3661"/>
        <v>5.8640567882926853E-4</v>
      </c>
      <c r="AG3193" s="13">
        <f t="shared" si="3662"/>
        <v>3.752058095421192E-4</v>
      </c>
      <c r="AH3193" s="13">
        <f t="shared" si="3663"/>
        <v>4.7973178226104279E-2</v>
      </c>
      <c r="AI3193" s="13">
        <f t="shared" si="3664"/>
        <v>2.6281625959388967E-2</v>
      </c>
      <c r="AJ3193" s="13">
        <f t="shared" si="3665"/>
        <v>7.1990629827958256E-3</v>
      </c>
      <c r="AK3193" s="13">
        <f t="shared" si="3666"/>
        <v>1.314644888164955E-3</v>
      </c>
      <c r="AL3193" s="13">
        <f t="shared" si="3667"/>
        <v>7.5737083270810257E-6</v>
      </c>
      <c r="AM3193" s="13">
        <f t="shared" si="3668"/>
        <v>3.4875995615131036E-5</v>
      </c>
      <c r="AN3193" s="13">
        <f t="shared" si="3669"/>
        <v>6.6945171103156332E-5</v>
      </c>
      <c r="AO3193" s="13">
        <f t="shared" si="3670"/>
        <v>6.4251297417965329E-5</v>
      </c>
      <c r="AP3193" s="13">
        <f t="shared" si="3671"/>
        <v>4.1110550139910939E-5</v>
      </c>
      <c r="AQ3193" s="13">
        <f t="shared" si="3672"/>
        <v>1.9728130801140465E-5</v>
      </c>
      <c r="AR3193" s="13">
        <f t="shared" si="3673"/>
        <v>1.8417095013714326E-2</v>
      </c>
      <c r="AS3193" s="13">
        <f t="shared" si="3674"/>
        <v>1.0089621332313257E-2</v>
      </c>
      <c r="AT3193" s="13">
        <f t="shared" si="3675"/>
        <v>2.7637490753472469E-3</v>
      </c>
      <c r="AU3193" s="13">
        <f t="shared" si="3676"/>
        <v>5.0469743114607861E-4</v>
      </c>
      <c r="AV3193" s="13">
        <f t="shared" si="3677"/>
        <v>6.9123360169766917E-5</v>
      </c>
      <c r="AW3193" s="13">
        <f t="shared" si="3678"/>
        <v>2.2123429732349835E-7</v>
      </c>
      <c r="AX3193" s="13">
        <f t="shared" si="3679"/>
        <v>3.1844109062988958E-6</v>
      </c>
      <c r="AY3193" s="13">
        <f t="shared" si="3680"/>
        <v>6.1125404228588573E-6</v>
      </c>
      <c r="AZ3193" s="13">
        <f t="shared" si="3681"/>
        <v>5.8665717962430168E-6</v>
      </c>
      <c r="BA3193" s="13">
        <f t="shared" si="3682"/>
        <v>3.7536672981081326E-6</v>
      </c>
      <c r="BB3193" s="13">
        <f t="shared" si="3683"/>
        <v>1.8013098630161312E-6</v>
      </c>
      <c r="BC3193" s="13">
        <f t="shared" si="3684"/>
        <v>6.9153006165134447E-7</v>
      </c>
      <c r="BD3193" s="13">
        <f t="shared" si="3685"/>
        <v>5.8919970367874936E-3</v>
      </c>
      <c r="BE3193" s="13">
        <f t="shared" si="3686"/>
        <v>3.2278716566336604E-3</v>
      </c>
      <c r="BF3193" s="13">
        <f t="shared" si="3687"/>
        <v>8.8417860418509215E-4</v>
      </c>
      <c r="BG3193" s="13">
        <f t="shared" si="3688"/>
        <v>1.6146280217225364E-4</v>
      </c>
      <c r="BH3193" s="13">
        <f t="shared" si="3689"/>
        <v>2.2113945385511855E-5</v>
      </c>
      <c r="BI3193" s="13">
        <f t="shared" si="3690"/>
        <v>2.4229807679997641E-6</v>
      </c>
      <c r="BJ3193" s="14">
        <f t="shared" si="3691"/>
        <v>9.6823373352668454E-2</v>
      </c>
      <c r="BK3193" s="14">
        <f t="shared" si="3692"/>
        <v>0.20037161045634622</v>
      </c>
      <c r="BL3193" s="14">
        <f t="shared" si="3693"/>
        <v>0.59919901434719403</v>
      </c>
      <c r="BM3193" s="14">
        <f t="shared" si="3694"/>
        <v>0.4441445279213842</v>
      </c>
      <c r="BN3193" s="14">
        <f t="shared" si="3695"/>
        <v>0.55221269251147875</v>
      </c>
    </row>
    <row r="3194" spans="1:66" x14ac:dyDescent="0.25">
      <c r="A3194" t="s">
        <v>28</v>
      </c>
      <c r="B3194" t="s">
        <v>188</v>
      </c>
      <c r="C3194" t="s">
        <v>462</v>
      </c>
      <c r="D3194" t="s">
        <v>570</v>
      </c>
      <c r="E3194" s="10">
        <f>VLOOKUP(A3194,home!$A$2:$E$405,3,FALSE)</f>
        <v>1.4173913043478299</v>
      </c>
      <c r="F3194" s="10">
        <f>VLOOKUP(B3194,home!$B$2:$E$405,3,FALSE)</f>
        <v>1.51</v>
      </c>
      <c r="G3194" s="10">
        <f>VLOOKUP(C3194,away!$B$2:$E$405,4,FALSE)</f>
        <v>1.65</v>
      </c>
      <c r="H3194" s="10">
        <f>VLOOKUP(A3194,away!$A$2:$E$405,3,FALSE)</f>
        <v>1.2521739130434799</v>
      </c>
      <c r="I3194" s="10">
        <f>VLOOKUP(C3194,away!$B$2:$E$405,3,FALSE)</f>
        <v>0.47</v>
      </c>
      <c r="J3194" s="10">
        <f>VLOOKUP(B3194,home!$B$2:$E$405,4,FALSE)</f>
        <v>0.68</v>
      </c>
      <c r="K3194" s="12">
        <f t="shared" si="3640"/>
        <v>3.5314304347826178</v>
      </c>
      <c r="L3194" s="12">
        <f t="shared" si="3641"/>
        <v>0.40019478260869618</v>
      </c>
      <c r="M3194" s="13">
        <f t="shared" si="3642"/>
        <v>1.9611773243480516E-2</v>
      </c>
      <c r="N3194" s="13">
        <f t="shared" si="3643"/>
        <v>6.9257612912082517E-2</v>
      </c>
      <c r="O3194" s="13">
        <f t="shared" si="3644"/>
        <v>7.8485293297457306E-3</v>
      </c>
      <c r="P3194" s="13">
        <f t="shared" si="3645"/>
        <v>2.7716535343348097E-2</v>
      </c>
      <c r="Q3194" s="13">
        <f t="shared" si="3646"/>
        <v>0.12228922103906095</v>
      </c>
      <c r="R3194" s="13">
        <f t="shared" si="3647"/>
        <v>1.5704702444577841E-3</v>
      </c>
      <c r="S3194" s="13">
        <f t="shared" si="3648"/>
        <v>9.792667928363346E-3</v>
      </c>
      <c r="T3194" s="13">
        <f t="shared" si="3649"/>
        <v>4.8939508229113797E-2</v>
      </c>
      <c r="U3194" s="13">
        <f t="shared" si="3650"/>
        <v>5.546006418198717E-3</v>
      </c>
      <c r="V3194" s="13">
        <f t="shared" si="3651"/>
        <v>1.5377318022897341E-3</v>
      </c>
      <c r="W3194" s="13">
        <f t="shared" si="3652"/>
        <v>0.14395195900773286</v>
      </c>
      <c r="X3194" s="13">
        <f t="shared" si="3653"/>
        <v>5.7608822941195605E-2</v>
      </c>
      <c r="Y3194" s="13">
        <f t="shared" si="3654"/>
        <v>1.1527375186647319E-2</v>
      </c>
      <c r="Z3194" s="13">
        <f t="shared" si="3655"/>
        <v>2.0949799935806961E-4</v>
      </c>
      <c r="AA3194" s="13">
        <f t="shared" si="3656"/>
        <v>7.398276109591564E-4</v>
      </c>
      <c r="AB3194" s="13">
        <f t="shared" si="3657"/>
        <v>1.3063248709168399E-3</v>
      </c>
      <c r="AC3194" s="13">
        <f t="shared" si="3658"/>
        <v>1.3582593130927748E-4</v>
      </c>
      <c r="AD3194" s="13">
        <f t="shared" si="3659"/>
        <v>0.12708908229662191</v>
      </c>
      <c r="AE3194" s="13">
        <f t="shared" si="3660"/>
        <v>5.0860387661635309E-2</v>
      </c>
      <c r="AF3194" s="13">
        <f t="shared" si="3661"/>
        <v>1.0177030891821075E-2</v>
      </c>
      <c r="AG3194" s="13">
        <f t="shared" si="3662"/>
        <v>1.3575982217847735E-3</v>
      </c>
      <c r="AH3194" s="13">
        <f t="shared" si="3663"/>
        <v>2.0960001577514858E-5</v>
      </c>
      <c r="AI3194" s="13">
        <f t="shared" si="3664"/>
        <v>7.4018787483927658E-5</v>
      </c>
      <c r="AJ3194" s="13">
        <f t="shared" si="3665"/>
        <v>1.3069609943322445E-4</v>
      </c>
      <c r="AK3194" s="13">
        <f t="shared" si="3666"/>
        <v>1.5384806108195467E-4</v>
      </c>
      <c r="AL3194" s="13">
        <f t="shared" si="3667"/>
        <v>7.6782944182331336E-6</v>
      </c>
      <c r="AM3194" s="13">
        <f t="shared" si="3668"/>
        <v>8.9761250630176648E-2</v>
      </c>
      <c r="AN3194" s="13">
        <f t="shared" si="3669"/>
        <v>3.5921984182628243E-2</v>
      </c>
      <c r="AO3194" s="13">
        <f t="shared" si="3670"/>
        <v>7.1878953254199641E-3</v>
      </c>
      <c r="AP3194" s="13">
        <f t="shared" si="3671"/>
        <v>9.5885273572350192E-4</v>
      </c>
      <c r="AQ3194" s="13">
        <f t="shared" si="3672"/>
        <v>9.5931965531655117E-5</v>
      </c>
      <c r="AR3194" s="13">
        <f t="shared" si="3673"/>
        <v>1.6776166549582982E-6</v>
      </c>
      <c r="AS3194" s="13">
        <f t="shared" si="3674"/>
        <v>5.9243865132179442E-6</v>
      </c>
      <c r="AT3194" s="13">
        <f t="shared" si="3675"/>
        <v>1.0460779420096765E-5</v>
      </c>
      <c r="AU3194" s="13">
        <f t="shared" si="3676"/>
        <v>1.2313838271892456E-5</v>
      </c>
      <c r="AV3194" s="13">
        <f t="shared" si="3677"/>
        <v>1.0871365810588004E-5</v>
      </c>
      <c r="AW3194" s="13">
        <f t="shared" si="3678"/>
        <v>3.0142851776028151E-7</v>
      </c>
      <c r="AX3194" s="13">
        <f t="shared" si="3679"/>
        <v>5.2830935389926038E-2</v>
      </c>
      <c r="AY3194" s="13">
        <f t="shared" si="3680"/>
        <v>2.1142664703385529E-2</v>
      </c>
      <c r="AZ3194" s="13">
        <f t="shared" si="3681"/>
        <v>4.2305920523699617E-3</v>
      </c>
      <c r="BA3194" s="13">
        <f t="shared" si="3682"/>
        <v>5.6435362223475815E-4</v>
      </c>
      <c r="BB3194" s="13">
        <f t="shared" si="3683"/>
        <v>5.6462843791167318E-5</v>
      </c>
      <c r="BC3194" s="13">
        <f t="shared" si="3684"/>
        <v>4.519227099294997E-6</v>
      </c>
      <c r="BD3194" s="13">
        <f t="shared" si="3685"/>
        <v>1.118955720886273E-7</v>
      </c>
      <c r="BE3194" s="13">
        <f t="shared" si="3686"/>
        <v>3.951514287911909E-7</v>
      </c>
      <c r="BF3194" s="13">
        <f t="shared" si="3687"/>
        <v>6.9772489099052423E-7</v>
      </c>
      <c r="BG3194" s="13">
        <f t="shared" si="3688"/>
        <v>8.2132230504977366E-7</v>
      </c>
      <c r="BH3194" s="13">
        <f t="shared" si="3689"/>
        <v>7.2511064620464594E-7</v>
      </c>
      <c r="BI3194" s="13">
        <f t="shared" si="3690"/>
        <v>5.1213556091839544E-7</v>
      </c>
      <c r="BJ3194" s="14">
        <f t="shared" si="3691"/>
        <v>0.85581404106598313</v>
      </c>
      <c r="BK3194" s="14">
        <f t="shared" si="3692"/>
        <v>7.9944877246594742E-2</v>
      </c>
      <c r="BL3194" s="14">
        <f t="shared" si="3693"/>
        <v>1.743519275092965E-2</v>
      </c>
      <c r="BM3194" s="14">
        <f t="shared" si="3694"/>
        <v>0.68396710367582214</v>
      </c>
      <c r="BN3194" s="14">
        <f t="shared" si="3695"/>
        <v>0.2482941421121756</v>
      </c>
    </row>
    <row r="3195" spans="1:66" s="15" customFormat="1" x14ac:dyDescent="0.25">
      <c r="A3195" s="15" t="s">
        <v>192</v>
      </c>
      <c r="B3195" s="15" t="s">
        <v>280</v>
      </c>
      <c r="C3195" s="15" t="s">
        <v>196</v>
      </c>
      <c r="D3195" s="15" t="s">
        <v>570</v>
      </c>
      <c r="E3195" s="15">
        <f>VLOOKUP(A3195,home!$A$2:$E$405,3,FALSE)</f>
        <v>1.4020618556701001</v>
      </c>
      <c r="F3195" s="15">
        <f>VLOOKUP(B3195,home!$B$2:$E$405,3,FALSE)</f>
        <v>1.03</v>
      </c>
      <c r="G3195" s="15">
        <f>VLOOKUP(C3195,away!$B$2:$E$405,4,FALSE)</f>
        <v>0.87</v>
      </c>
      <c r="H3195" s="15">
        <f>VLOOKUP(A3195,away!$A$2:$E$405,3,FALSE)</f>
        <v>1.1340206185567001</v>
      </c>
      <c r="I3195" s="15">
        <f>VLOOKUP(C3195,away!$B$2:$E$405,3,FALSE)</f>
        <v>0.71</v>
      </c>
      <c r="J3195" s="15">
        <f>VLOOKUP(B3195,home!$B$2:$E$405,4,FALSE)</f>
        <v>1.37</v>
      </c>
      <c r="K3195" s="20">
        <f t="shared" si="3640"/>
        <v>1.2563876288659768</v>
      </c>
      <c r="L3195" s="20">
        <f t="shared" si="3641"/>
        <v>1.1030618556701024</v>
      </c>
      <c r="M3195" s="21">
        <f t="shared" si="3642"/>
        <v>9.4472217299744615E-2</v>
      </c>
      <c r="N3195" s="21">
        <f t="shared" si="3643"/>
        <v>0.11869372508693743</v>
      </c>
      <c r="O3195" s="21">
        <f t="shared" si="3644"/>
        <v>0.10420869932392544</v>
      </c>
      <c r="P3195" s="21">
        <f t="shared" si="3645"/>
        <v>0.13092652065079419</v>
      </c>
      <c r="Q3195" s="21">
        <f t="shared" si="3646"/>
        <v>7.4562663911623736E-2</v>
      </c>
      <c r="R3195" s="21">
        <f t="shared" si="3647"/>
        <v>5.7474320626608483E-2</v>
      </c>
      <c r="S3195" s="21">
        <f t="shared" si="3648"/>
        <v>4.5361891304336904E-2</v>
      </c>
      <c r="T3195" s="21">
        <f t="shared" si="3649"/>
        <v>8.2247230418061854E-2</v>
      </c>
      <c r="U3195" s="21">
        <f t="shared" si="3650"/>
        <v>7.2210025412747528E-2</v>
      </c>
      <c r="V3195" s="21">
        <f t="shared" si="3651"/>
        <v>6.9850925116989133E-3</v>
      </c>
      <c r="W3195" s="21">
        <f t="shared" si="3652"/>
        <v>3.1226536171285225E-2</v>
      </c>
      <c r="X3195" s="21">
        <f t="shared" si="3653"/>
        <v>3.4444800935247454E-2</v>
      </c>
      <c r="Y3195" s="21">
        <f t="shared" si="3654"/>
        <v>1.899737301891067E-2</v>
      </c>
      <c r="Z3195" s="21">
        <f t="shared" si="3655"/>
        <v>2.1132576921255065E-2</v>
      </c>
      <c r="AA3195" s="21">
        <f t="shared" si="3656"/>
        <v>2.6550708209923512E-2</v>
      </c>
      <c r="AB3195" s="21">
        <f t="shared" si="3657"/>
        <v>1.6678990666289115E-2</v>
      </c>
      <c r="AC3195" s="21">
        <f t="shared" si="3658"/>
        <v>6.0502831223847517E-4</v>
      </c>
      <c r="AD3195" s="21">
        <f t="shared" si="3659"/>
        <v>9.8081584344846713E-3</v>
      </c>
      <c r="AE3195" s="21">
        <f t="shared" si="3660"/>
        <v>1.0819005443449029E-2</v>
      </c>
      <c r="AF3195" s="21">
        <f t="shared" si="3661"/>
        <v>5.9670161104779136E-3</v>
      </c>
      <c r="AG3195" s="21">
        <f t="shared" si="3662"/>
        <v>2.1939959545457213E-3</v>
      </c>
      <c r="AH3195" s="21">
        <f t="shared" si="3663"/>
        <v>5.8276348784626975E-3</v>
      </c>
      <c r="AI3195" s="21">
        <f t="shared" si="3664"/>
        <v>7.3217683668484121E-3</v>
      </c>
      <c r="AJ3195" s="21">
        <f t="shared" si="3665"/>
        <v>4.5994895987652969E-3</v>
      </c>
      <c r="AK3195" s="21">
        <f t="shared" si="3666"/>
        <v>1.9262472769954848E-3</v>
      </c>
      <c r="AL3195" s="21">
        <f t="shared" si="3667"/>
        <v>3.3539702604956209E-5</v>
      </c>
      <c r="AM3195" s="21">
        <f t="shared" si="3668"/>
        <v>2.4645697838088045E-3</v>
      </c>
      <c r="AN3195" s="21">
        <f t="shared" si="3669"/>
        <v>2.7185729191566027E-3</v>
      </c>
      <c r="AO3195" s="21">
        <f t="shared" si="3670"/>
        <v>1.499377044489685E-3</v>
      </c>
      <c r="AP3195" s="21">
        <f t="shared" si="3671"/>
        <v>5.5130187501464855E-4</v>
      </c>
      <c r="AQ3195" s="21">
        <f t="shared" si="3672"/>
        <v>1.5203001732201626E-4</v>
      </c>
      <c r="AR3195" s="21">
        <f t="shared" si="3673"/>
        <v>1.2856483486409749E-3</v>
      </c>
      <c r="AS3195" s="21">
        <f t="shared" si="3674"/>
        <v>1.6152726803044929E-3</v>
      </c>
      <c r="AT3195" s="21">
        <f t="shared" si="3675"/>
        <v>1.0147043063898765E-3</v>
      </c>
      <c r="AU3195" s="21">
        <f t="shared" si="3676"/>
        <v>4.2495397916842418E-4</v>
      </c>
      <c r="AV3195" s="21">
        <f t="shared" si="3677"/>
        <v>1.3347673056614449E-4</v>
      </c>
      <c r="AW3195" s="21">
        <f t="shared" si="3678"/>
        <v>1.2911604806041766E-6</v>
      </c>
      <c r="AX3195" s="21">
        <f t="shared" si="3679"/>
        <v>5.1607583114237992E-4</v>
      </c>
      <c r="AY3195" s="21">
        <f t="shared" si="3680"/>
        <v>5.6926356396640404E-4</v>
      </c>
      <c r="AZ3195" s="21">
        <f t="shared" si="3681"/>
        <v>3.1396646161707887E-4</v>
      </c>
      <c r="BA3195" s="21">
        <f t="shared" si="3682"/>
        <v>1.1544147592317033E-4</v>
      </c>
      <c r="BB3195" s="21">
        <f t="shared" si="3683"/>
        <v>3.1834772163276923E-5</v>
      </c>
      <c r="BC3195" s="21">
        <f t="shared" si="3684"/>
        <v>7.0231445714518325E-6</v>
      </c>
      <c r="BD3195" s="21">
        <f t="shared" si="3685"/>
        <v>2.3635827553185259E-4</v>
      </c>
      <c r="BE3195" s="21">
        <f t="shared" si="3686"/>
        <v>2.9695761335831546E-4</v>
      </c>
      <c r="BF3195" s="21">
        <f t="shared" si="3687"/>
        <v>1.8654693586047676E-4</v>
      </c>
      <c r="BG3195" s="21">
        <f t="shared" si="3688"/>
        <v>7.8125087472652617E-5</v>
      </c>
      <c r="BH3195" s="21">
        <f t="shared" si="3689"/>
        <v>2.4538848351178255E-5</v>
      </c>
      <c r="BI3195" s="21">
        <f t="shared" si="3690"/>
        <v>6.166061099007723E-6</v>
      </c>
      <c r="BJ3195" s="22">
        <f t="shared" si="3691"/>
        <v>0.39789996237419933</v>
      </c>
      <c r="BK3195" s="22">
        <f t="shared" si="3692"/>
        <v>0.27895355334538446</v>
      </c>
      <c r="BL3195" s="22">
        <f t="shared" si="3693"/>
        <v>0.30210063322730929</v>
      </c>
      <c r="BM3195" s="22">
        <f t="shared" si="3694"/>
        <v>0.41918060656502842</v>
      </c>
      <c r="BN3195" s="22">
        <f t="shared" si="3695"/>
        <v>0.58033814689963392</v>
      </c>
    </row>
    <row r="3196" spans="1:66" x14ac:dyDescent="0.25">
      <c r="A3196" t="s">
        <v>10</v>
      </c>
      <c r="B3196" t="s">
        <v>225</v>
      </c>
      <c r="C3196" t="s">
        <v>453</v>
      </c>
      <c r="D3196" s="7" t="s">
        <v>573</v>
      </c>
      <c r="E3196" s="10">
        <f>VLOOKUP(A3196,home!$A$2:$E$405,3,FALSE)</f>
        <v>1.58169934640523</v>
      </c>
      <c r="F3196" s="10">
        <f>VLOOKUP(B3196,home!$B$2:$E$405,3,FALSE)</f>
        <v>0.77</v>
      </c>
      <c r="G3196" s="10">
        <f>VLOOKUP(C3196,away!$B$2:$E$405,4,FALSE)</f>
        <v>0.63</v>
      </c>
      <c r="H3196" s="10">
        <f>VLOOKUP(A3196,away!$A$2:$E$405,3,FALSE)</f>
        <v>1.47712418300654</v>
      </c>
      <c r="I3196" s="10">
        <f>VLOOKUP(C3196,away!$B$2:$E$405,3,FALSE)</f>
        <v>1.76</v>
      </c>
      <c r="J3196" s="10">
        <f>VLOOKUP(B3196,home!$B$2:$E$405,4,FALSE)</f>
        <v>1.2</v>
      </c>
      <c r="K3196" s="12">
        <f t="shared" ref="K3196:K3259" si="3696">E3196*F3196*G3196</f>
        <v>0.76728235294117708</v>
      </c>
      <c r="L3196" s="12">
        <f t="shared" ref="L3196:L3259" si="3697">H3196*I3196*J3196</f>
        <v>3.1196862745098124</v>
      </c>
      <c r="M3196" s="13">
        <f t="shared" ref="M3196:M3259" si="3698">_xlfn.POISSON.DIST(0,K3196,FALSE) * _xlfn.POISSON.DIST(0,L3196,FALSE)</f>
        <v>2.0507417532051372E-2</v>
      </c>
      <c r="N3196" s="13">
        <f t="shared" ref="N3196:N3259" si="3699">_xlfn.POISSON.DIST(1,K3196,FALSE) * _xlfn.POISSON.DIST(0,L3196,FALSE)</f>
        <v>1.5734979576739524E-2</v>
      </c>
      <c r="O3196" s="13">
        <f t="shared" ref="O3196:O3259" si="3700">_xlfn.POISSON.DIST(0,K3196,FALSE) * _xlfn.POISSON.DIST(1,L3196,FALSE)</f>
        <v>6.3976709000382562E-2</v>
      </c>
      <c r="P3196" s="13">
        <f t="shared" ref="P3196:P3259" si="3701">_xlfn.POISSON.DIST(1,K3196,FALSE) * _xlfn.POISSON.DIST(1,L3196,FALSE)</f>
        <v>4.9088199815246515E-2</v>
      </c>
      <c r="Q3196" s="13">
        <f t="shared" ref="Q3196:Q3259" si="3702">_xlfn.POISSON.DIST(2,K3196,FALSE) * _xlfn.POISSON.DIST(0,L3196,FALSE)</f>
        <v>6.0365860765610336E-3</v>
      </c>
      <c r="R3196" s="13">
        <f t="shared" ref="R3196:R3259" si="3703">_xlfn.POISSON.DIST(0,K3196,FALSE) * _xlfn.POISSON.DIST(2,L3196,FALSE)</f>
        <v>9.9793630478400938E-2</v>
      </c>
      <c r="S3196" s="13">
        <f t="shared" ref="S3196:S3259" si="3704">_xlfn.POISSON.DIST(2,K3196,FALSE) * _xlfn.POISSON.DIST(2,L3196,FALSE)</f>
        <v>2.9375363296420487E-2</v>
      </c>
      <c r="T3196" s="13">
        <f t="shared" ref="T3196:T3259" si="3705">_xlfn.POISSON.DIST(2,K3196,FALSE) * _xlfn.POISSON.DIST(1,L3196,FALSE)</f>
        <v>1.8832254727944496E-2</v>
      </c>
      <c r="U3196" s="13">
        <f t="shared" ref="U3196:U3259" si="3706">_xlfn.POISSON.DIST(1,K3196,FALSE) * _xlfn.POISSON.DIST(2,L3196,FALSE)</f>
        <v>7.6569891602009832E-2</v>
      </c>
      <c r="V3196" s="13">
        <f t="shared" ref="V3196:V3259" si="3707">_xlfn.POISSON.DIST(3,K3196,FALSE) * _xlfn.POISSON.DIST(3,L3196,FALSE)</f>
        <v>7.8128029143408884E-3</v>
      </c>
      <c r="W3196" s="13">
        <f t="shared" ref="W3196:W3259" si="3708">_xlfn.POISSON.DIST(3,K3196,FALSE) * _xlfn.POISSON.DIST(0,L3196,FALSE)</f>
        <v>1.5439219895185664E-3</v>
      </c>
      <c r="X3196" s="13">
        <f t="shared" ref="X3196:X3259" si="3709">_xlfn.POISSON.DIST(3,K3196,FALSE) * _xlfn.POISSON.DIST(1,L3196,FALSE)</f>
        <v>4.8165522396149546E-3</v>
      </c>
      <c r="Y3196" s="13">
        <f t="shared" ref="Y3196:Y3259" si="3710">_xlfn.POISSON.DIST(3,K3196,FALSE) * _xlfn.POISSON.DIST(2,L3196,FALSE)</f>
        <v>7.5130659561931361E-3</v>
      </c>
      <c r="Z3196" s="13">
        <f t="shared" ref="Z3196:Z3259" si="3711">_xlfn.POISSON.DIST(0,K3196,FALSE) * _xlfn.POISSON.DIST(3,L3196,FALSE)</f>
        <v>0.10377493976232383</v>
      </c>
      <c r="AA3196" s="13">
        <f t="shared" ref="AA3196:AA3259" si="3712">_xlfn.POISSON.DIST(1,K3196,FALSE) * _xlfn.POISSON.DIST(3,L3196,FALSE)</f>
        <v>7.962467995716474E-2</v>
      </c>
      <c r="AB3196" s="13">
        <f t="shared" ref="AB3196:AB3259" si="3713">_xlfn.POISSON.DIST(2,K3196,FALSE) * _xlfn.POISSON.DIST(3,L3196,FALSE)</f>
        <v>3.0547305894860769E-2</v>
      </c>
      <c r="AC3196" s="13">
        <f t="shared" ref="AC3196:AC3259" si="3714">_xlfn.POISSON.DIST(4,K3196,FALSE) * _xlfn.POISSON.DIST(4,L3196,FALSE)</f>
        <v>1.1688344899379143E-3</v>
      </c>
      <c r="AD3196" s="13">
        <f t="shared" ref="AD3196:AD3259" si="3715">_xlfn.POISSON.DIST(4,K3196,FALSE) * _xlfn.POISSON.DIST(0,L3196,FALSE)</f>
        <v>2.9615602421885723E-4</v>
      </c>
      <c r="AE3196" s="13">
        <f t="shared" ref="AE3196:AE3259" si="3716">_xlfn.POISSON.DIST(4,K3196,FALSE) * _xlfn.POISSON.DIST(1,L3196,FALSE)</f>
        <v>9.2391388386896451E-4</v>
      </c>
      <c r="AF3196" s="13">
        <f t="shared" ref="AF3196:AF3259" si="3717">_xlfn.POISSON.DIST(4,K3196,FALSE) * _xlfn.POISSON.DIST(2,L3196,FALSE)</f>
        <v>1.4411607311675307E-3</v>
      </c>
      <c r="AG3196" s="13">
        <f t="shared" ref="AG3196:AG3259" si="3718">_xlfn.POISSON.DIST(4,K3196,FALSE) * _xlfn.POISSON.DIST(3,L3196,FALSE)</f>
        <v>1.4986564507952905E-3</v>
      </c>
      <c r="AH3196" s="13">
        <f t="shared" ref="AH3196:AH3259" si="3719">_xlfn.POISSON.DIST(0,K3196,FALSE) * _xlfn.POISSON.DIST(4,L3196,FALSE)</f>
        <v>8.0936313803651058E-2</v>
      </c>
      <c r="AI3196" s="13">
        <f t="shared" ref="AI3196:AI3259" si="3720">_xlfn.POISSON.DIST(1,K3196,FALSE) * _xlfn.POISSON.DIST(4,L3196,FALSE)</f>
        <v>6.2101005293650847E-2</v>
      </c>
      <c r="AJ3196" s="13">
        <f t="shared" ref="AJ3196:AJ3259" si="3721">_xlfn.POISSON.DIST(2,K3196,FALSE) * _xlfn.POISSON.DIST(4,L3196,FALSE)</f>
        <v>2.3824502730862455E-2</v>
      </c>
      <c r="AK3196" s="13">
        <f t="shared" ref="AK3196:AK3259" si="3722">_xlfn.POISSON.DIST(3,K3196,FALSE) * _xlfn.POISSON.DIST(4,L3196,FALSE)</f>
        <v>6.0933735043298826E-3</v>
      </c>
      <c r="AL3196" s="13">
        <f t="shared" ref="AL3196:AL3259" si="3723">_xlfn.POISSON.DIST(5,K3196,FALSE) * _xlfn.POISSON.DIST(5,L3196,FALSE)</f>
        <v>1.1191264020123498E-4</v>
      </c>
      <c r="AM3196" s="13">
        <f t="shared" ref="AM3196:AM3259" si="3724">_xlfn.POISSON.DIST(5,K3196,FALSE) * _xlfn.POISSON.DIST(0,L3196,FALSE)</f>
        <v>4.5447058220069804E-5</v>
      </c>
      <c r="AN3196" s="13">
        <f t="shared" ref="AN3196:AN3259" si="3725">_xlfn.POISSON.DIST(5,K3196,FALSE) * _xlfn.POISSON.DIST(1,L3196,FALSE)</f>
        <v>1.4178056374600015E-4</v>
      </c>
      <c r="AO3196" s="13">
        <f t="shared" ref="AO3196:AO3259" si="3726">_xlfn.POISSON.DIST(5,K3196,FALSE) * _xlfn.POISSON.DIST(2,L3196,FALSE)</f>
        <v>2.2115543935533006E-4</v>
      </c>
      <c r="AP3196" s="13">
        <f t="shared" ref="AP3196:AP3259" si="3727">_xlfn.POISSON.DIST(5,K3196,FALSE) * _xlfn.POISSON.DIST(3,L3196,FALSE)</f>
        <v>2.299785295633368E-4</v>
      </c>
      <c r="AQ3196" s="13">
        <f t="shared" ref="AQ3196:AQ3259" si="3728">_xlfn.POISSON.DIST(5,K3196,FALSE) * _xlfn.POISSON.DIST(4,L3196,FALSE)</f>
        <v>1.7936521552767274E-4</v>
      </c>
      <c r="AR3196" s="13">
        <f t="shared" ref="AR3196:AR3259" si="3729">_xlfn.POISSON.DIST(0,K3196,FALSE) * _xlfn.POISSON.DIST(5,L3196,FALSE)</f>
        <v>5.0499181456533856E-2</v>
      </c>
      <c r="AS3196" s="13">
        <f t="shared" ref="AS3196:AS3259" si="3730">_xlfn.POISSON.DIST(1,K3196,FALSE) * _xlfn.POISSON.DIST(5,L3196,FALSE)</f>
        <v>3.8747130769572757E-2</v>
      </c>
      <c r="AT3196" s="13">
        <f t="shared" ref="AT3196:AT3259" si="3731">_xlfn.POISSON.DIST(2,K3196,FALSE) * _xlfn.POISSON.DIST(5,L3196,FALSE)</f>
        <v>1.4864994833298631E-2</v>
      </c>
      <c r="AU3196" s="13">
        <f t="shared" ref="AU3196:AU3259" si="3732">_xlfn.POISSON.DIST(3,K3196,FALSE) * _xlfn.POISSON.DIST(5,L3196,FALSE)</f>
        <v>3.801882737383939E-3</v>
      </c>
      <c r="AV3196" s="13">
        <f t="shared" ref="AV3196:AV3259" si="3733">_xlfn.POISSON.DIST(4,K3196,FALSE) * _xlfn.POISSON.DIST(5,L3196,FALSE)</f>
        <v>7.2927938308659781E-4</v>
      </c>
      <c r="AW3196" s="13">
        <f t="shared" ref="AW3196:AW3259" si="3734">_xlfn.POISSON.DIST(6,K3196,FALSE) * _xlfn.POISSON.DIST(6,L3196,FALSE)</f>
        <v>7.4411964942603383E-6</v>
      </c>
      <c r="AX3196" s="13">
        <f t="shared" ref="AX3196:AX3259" si="3735">_xlfn.POISSON.DIST(6,K3196,FALSE) * _xlfn.POISSON.DIST(0,L3196,FALSE)</f>
        <v>5.8117876275583015E-6</v>
      </c>
      <c r="AY3196" s="13">
        <f t="shared" ref="AY3196:AY3259" si="3736">_xlfn.POISSON.DIST(6,K3196,FALSE) * _xlfn.POISSON.DIST(1,L3196,FALSE)</f>
        <v>1.8130954092059583E-5</v>
      </c>
      <c r="AZ3196" s="13">
        <f t="shared" ref="AZ3196:AZ3259" si="3737">_xlfn.POISSON.DIST(6,K3196,FALSE) * _xlfn.POISSON.DIST(2,L3196,FALSE)</f>
        <v>2.8281444312382898E-5</v>
      </c>
      <c r="BA3196" s="13">
        <f t="shared" ref="BA3196:BA3259" si="3738">_xlfn.POISSON.DIST(6,K3196,FALSE) * _xlfn.POISSON.DIST(3,L3196,FALSE)</f>
        <v>2.9409744548218176E-5</v>
      </c>
      <c r="BB3196" s="13">
        <f t="shared" ref="BB3196:BB3259" si="3739">_xlfn.POISSON.DIST(6,K3196,FALSE) * _xlfn.POISSON.DIST(4,L3196,FALSE)</f>
        <v>2.2937294100979007E-5</v>
      </c>
      <c r="BC3196" s="13">
        <f t="shared" ref="BC3196:BC3259" si="3740">_xlfn.POISSON.DIST(6,K3196,FALSE) * _xlfn.POISSON.DIST(5,L3196,FALSE)</f>
        <v>1.4311432316243819E-5</v>
      </c>
      <c r="BD3196" s="13">
        <f t="shared" ref="BD3196:BD3259" si="3741">_xlfn.POISSON.DIST(0,K3196,FALSE) * _xlfn.POISSON.DIST(6,L3196,FALSE)</f>
        <v>2.6256933877321524E-2</v>
      </c>
      <c r="BE3196" s="13">
        <f t="shared" ref="BE3196:BE3259" si="3742">_xlfn.POISSON.DIST(1,K3196,FALSE) * _xlfn.POISSON.DIST(6,L3196,FALSE)</f>
        <v>2.0146482006412163E-2</v>
      </c>
      <c r="BF3196" s="13">
        <f t="shared" ref="BF3196:BF3259" si="3743">_xlfn.POISSON.DIST(2,K3196,FALSE) * _xlfn.POISSON.DIST(6,L3196,FALSE)</f>
        <v>7.7290200586835047E-3</v>
      </c>
      <c r="BG3196" s="13">
        <f t="shared" ref="BG3196:BG3259" si="3744">_xlfn.POISSON.DIST(3,K3196,FALSE) * _xlfn.POISSON.DIST(6,L3196,FALSE)</f>
        <v>1.976780232185412E-3</v>
      </c>
      <c r="BH3196" s="13">
        <f t="shared" ref="BH3196:BH3259" si="3745">_xlfn.POISSON.DIST(4,K3196,FALSE) * _xlfn.POISSON.DIST(6,L3196,FALSE)</f>
        <v>3.7918714694970724E-4</v>
      </c>
      <c r="BI3196" s="13">
        <f t="shared" ref="BI3196:BI3259" si="3746">_xlfn.POISSON.DIST(5,K3196,FALSE) * _xlfn.POISSON.DIST(6,L3196,FALSE)</f>
        <v>5.8188721263324659E-5</v>
      </c>
      <c r="BJ3196" s="14">
        <f t="shared" ref="BJ3196:BJ3259" si="3747">SUM(N3196,Q3196,T3196,W3196,X3196,Y3196,AD3196,AE3196,AF3196,AG3196,AM3196,AN3196,AO3196,AP3196,AQ3196,AX3196,AY3196,AZ3196,BA3196,BB3196,BC3196)</f>
        <v>5.9573857120032207E-2</v>
      </c>
      <c r="BK3196" s="14">
        <f t="shared" ref="BK3196:BK3259" si="3748">SUM(M3196,P3196,S3196,V3196,AC3196,AL3196,AY3196)</f>
        <v>0.10808266164229047</v>
      </c>
      <c r="BL3196" s="14">
        <f t="shared" ref="BL3196:BL3259" si="3749">SUM(O3196,R3196,U3196,AA3196,AB3196,AH3196,AI3196,AJ3196,AK3196,AR3196,AS3196,AT3196,AU3196,AV3196,BD3196,BE3196,BF3196,BG3196,BH3196,BI3196)</f>
        <v>0.68865647348800452</v>
      </c>
      <c r="BM3196" s="14">
        <f t="shared" ref="BM3196:BM3259" si="3750">SUM(S3196:BI3196)</f>
        <v>0.70493971977567105</v>
      </c>
      <c r="BN3196" s="14">
        <f t="shared" ref="BN3196:BN3259" si="3751">SUM(M3196:R3196)</f>
        <v>0.25513752247938193</v>
      </c>
    </row>
    <row r="3197" spans="1:66" x14ac:dyDescent="0.25">
      <c r="A3197" t="s">
        <v>13</v>
      </c>
      <c r="B3197" t="s">
        <v>14</v>
      </c>
      <c r="C3197" t="s">
        <v>52</v>
      </c>
      <c r="D3197" s="7" t="s">
        <v>573</v>
      </c>
      <c r="E3197" s="10">
        <f>VLOOKUP(A3197,home!$A$2:$E$405,3,FALSE)</f>
        <v>1.84920634920635</v>
      </c>
      <c r="F3197" s="10">
        <f>VLOOKUP(B3197,home!$B$2:$E$405,3,FALSE)</f>
        <v>0.81</v>
      </c>
      <c r="G3197" s="10">
        <f>VLOOKUP(C3197,away!$B$2:$E$405,4,FALSE)</f>
        <v>0.7</v>
      </c>
      <c r="H3197" s="10">
        <f>VLOOKUP(A3197,away!$A$2:$E$405,3,FALSE)</f>
        <v>1.3015873015873001</v>
      </c>
      <c r="I3197" s="10">
        <f>VLOOKUP(C3197,away!$B$2:$E$405,3,FALSE)</f>
        <v>0.31</v>
      </c>
      <c r="J3197" s="10">
        <f>VLOOKUP(B3197,home!$B$2:$E$405,4,FALSE)</f>
        <v>0.77</v>
      </c>
      <c r="K3197" s="12">
        <f t="shared" si="3696"/>
        <v>1.0485000000000004</v>
      </c>
      <c r="L3197" s="12">
        <f t="shared" si="3697"/>
        <v>0.31068888888888851</v>
      </c>
      <c r="M3197" s="13">
        <f t="shared" si="3698"/>
        <v>0.25686904181308196</v>
      </c>
      <c r="N3197" s="13">
        <f t="shared" si="3699"/>
        <v>0.26932719034101654</v>
      </c>
      <c r="O3197" s="13">
        <f t="shared" si="3700"/>
        <v>7.9806357190859878E-2</v>
      </c>
      <c r="P3197" s="13">
        <f t="shared" si="3701"/>
        <v>8.3676965514616619E-2</v>
      </c>
      <c r="Q3197" s="13">
        <f t="shared" si="3702"/>
        <v>0.14119477953627796</v>
      </c>
      <c r="R3197" s="13">
        <f t="shared" si="3703"/>
        <v>1.2397474220949006E-2</v>
      </c>
      <c r="S3197" s="13">
        <f t="shared" si="3704"/>
        <v>6.814595589558649E-3</v>
      </c>
      <c r="T3197" s="13">
        <f t="shared" si="3705"/>
        <v>4.3867649171037776E-2</v>
      </c>
      <c r="U3197" s="13">
        <f t="shared" si="3706"/>
        <v>1.2998751720665037E-2</v>
      </c>
      <c r="V3197" s="13">
        <f t="shared" si="3707"/>
        <v>2.4665602887183699E-4</v>
      </c>
      <c r="W3197" s="13">
        <f t="shared" si="3708"/>
        <v>4.9347575447929178E-2</v>
      </c>
      <c r="X3197" s="13">
        <f t="shared" si="3709"/>
        <v>1.5331743385277711E-2</v>
      </c>
      <c r="Y3197" s="13">
        <f t="shared" si="3710"/>
        <v>2.3817011585507489E-3</v>
      </c>
      <c r="Z3197" s="13">
        <f t="shared" si="3711"/>
        <v>1.2839191635784289E-3</v>
      </c>
      <c r="AA3197" s="13">
        <f t="shared" si="3712"/>
        <v>1.3461892430119832E-3</v>
      </c>
      <c r="AB3197" s="13">
        <f t="shared" si="3713"/>
        <v>7.0573971064903239E-4</v>
      </c>
      <c r="AC3197" s="13">
        <f t="shared" si="3714"/>
        <v>5.0218751246257237E-6</v>
      </c>
      <c r="AD3197" s="13">
        <f t="shared" si="3715"/>
        <v>1.293523321428844E-2</v>
      </c>
      <c r="AE3197" s="13">
        <f t="shared" si="3716"/>
        <v>4.0188332348659213E-3</v>
      </c>
      <c r="AF3197" s="13">
        <f t="shared" si="3717"/>
        <v>6.2430341618511533E-4</v>
      </c>
      <c r="AG3197" s="13">
        <f t="shared" si="3718"/>
        <v>6.4654711568030282E-5</v>
      </c>
      <c r="AH3197" s="13">
        <f t="shared" si="3719"/>
        <v>9.9724854588833289E-5</v>
      </c>
      <c r="AI3197" s="13">
        <f t="shared" si="3720"/>
        <v>1.0456151003639173E-4</v>
      </c>
      <c r="AJ3197" s="13">
        <f t="shared" si="3721"/>
        <v>5.4816371636578389E-5</v>
      </c>
      <c r="AK3197" s="13">
        <f t="shared" si="3722"/>
        <v>1.9158321886984157E-5</v>
      </c>
      <c r="AL3197" s="13">
        <f t="shared" si="3723"/>
        <v>6.5436499261409563E-8</v>
      </c>
      <c r="AM3197" s="13">
        <f t="shared" si="3724"/>
        <v>2.7125184050362881E-3</v>
      </c>
      <c r="AN3197" s="13">
        <f t="shared" si="3725"/>
        <v>8.4274932935138433E-4</v>
      </c>
      <c r="AO3197" s="13">
        <f t="shared" si="3726"/>
        <v>1.3091642637401877E-4</v>
      </c>
      <c r="AP3197" s="13">
        <f t="shared" si="3727"/>
        <v>1.3558093015815961E-5</v>
      </c>
      <c r="AQ3197" s="13">
        <f t="shared" si="3728"/>
        <v>1.053087213634015E-6</v>
      </c>
      <c r="AR3197" s="13">
        <f t="shared" si="3729"/>
        <v>6.1966808533621204E-6</v>
      </c>
      <c r="AS3197" s="13">
        <f t="shared" si="3730"/>
        <v>6.497219874750185E-6</v>
      </c>
      <c r="AT3197" s="13">
        <f t="shared" si="3731"/>
        <v>3.4061675193377858E-6</v>
      </c>
      <c r="AU3197" s="13">
        <f t="shared" si="3732"/>
        <v>1.1904555480085567E-6</v>
      </c>
      <c r="AV3197" s="13">
        <f t="shared" si="3733"/>
        <v>3.1204816052174306E-7</v>
      </c>
      <c r="AW3197" s="13">
        <f t="shared" si="3734"/>
        <v>5.921227033569096E-10</v>
      </c>
      <c r="AX3197" s="13">
        <f t="shared" si="3735"/>
        <v>4.740125912800913E-4</v>
      </c>
      <c r="AY3197" s="13">
        <f t="shared" si="3736"/>
        <v>1.4727044530415441E-4</v>
      </c>
      <c r="AZ3197" s="13">
        <f t="shared" si="3737"/>
        <v>2.2877645508859782E-5</v>
      </c>
      <c r="BA3197" s="13">
        <f t="shared" si="3738"/>
        <v>2.3692767545138391E-6</v>
      </c>
      <c r="BB3197" s="13">
        <f t="shared" si="3739"/>
        <v>1.8402699058254413E-7</v>
      </c>
      <c r="BC3197" s="13">
        <f t="shared" si="3740"/>
        <v>1.1435028245931321E-8</v>
      </c>
      <c r="BD3197" s="13">
        <f t="shared" si="3741"/>
        <v>3.2087331485502104E-7</v>
      </c>
      <c r="BE3197" s="13">
        <f t="shared" si="3742"/>
        <v>3.3643567062548966E-7</v>
      </c>
      <c r="BF3197" s="13">
        <f t="shared" si="3743"/>
        <v>1.7637640032541302E-7</v>
      </c>
      <c r="BG3197" s="13">
        <f t="shared" si="3744"/>
        <v>6.1643551913731887E-8</v>
      </c>
      <c r="BH3197" s="13">
        <f t="shared" si="3745"/>
        <v>1.6158316045386976E-8</v>
      </c>
      <c r="BI3197" s="13">
        <f t="shared" si="3746"/>
        <v>3.3883988747176511E-9</v>
      </c>
      <c r="BJ3197" s="14">
        <f t="shared" si="3747"/>
        <v>0.54344118437885525</v>
      </c>
      <c r="BK3197" s="14">
        <f t="shared" si="3748"/>
        <v>0.34775961670305716</v>
      </c>
      <c r="BL3197" s="14">
        <f t="shared" si="3749"/>
        <v>0.10755129059189236</v>
      </c>
      <c r="BM3197" s="14">
        <f t="shared" si="3750"/>
        <v>0.15661693236739951</v>
      </c>
      <c r="BN3197" s="14">
        <f t="shared" si="3751"/>
        <v>0.84327180861680195</v>
      </c>
    </row>
    <row r="3198" spans="1:66" x14ac:dyDescent="0.25">
      <c r="A3198" t="s">
        <v>16</v>
      </c>
      <c r="B3198" t="s">
        <v>232</v>
      </c>
      <c r="C3198" t="s">
        <v>58</v>
      </c>
      <c r="D3198" s="7" t="s">
        <v>573</v>
      </c>
      <c r="E3198" s="10">
        <f>VLOOKUP(A3198,home!$A$2:$E$405,3,FALSE)</f>
        <v>1.6041666666666701</v>
      </c>
      <c r="F3198" s="10">
        <f>VLOOKUP(B3198,home!$B$2:$E$405,3,FALSE)</f>
        <v>1.64</v>
      </c>
      <c r="G3198" s="10">
        <f>VLOOKUP(C3198,away!$B$2:$E$405,4,FALSE)</f>
        <v>0.76</v>
      </c>
      <c r="H3198" s="10">
        <f>VLOOKUP(A3198,away!$A$2:$E$405,3,FALSE)</f>
        <v>1.2847222222222201</v>
      </c>
      <c r="I3198" s="10">
        <f>VLOOKUP(C3198,away!$B$2:$E$405,3,FALSE)</f>
        <v>0.76</v>
      </c>
      <c r="J3198" s="10">
        <f>VLOOKUP(B3198,home!$B$2:$E$405,4,FALSE)</f>
        <v>0.57999999999999996</v>
      </c>
      <c r="K3198" s="12">
        <f t="shared" si="3696"/>
        <v>1.9994333333333374</v>
      </c>
      <c r="L3198" s="12">
        <f t="shared" si="3697"/>
        <v>0.56630555555555462</v>
      </c>
      <c r="M3198" s="13">
        <f t="shared" si="3698"/>
        <v>7.6862367705428564E-2</v>
      </c>
      <c r="N3198" s="13">
        <f t="shared" si="3699"/>
        <v>0.15368118006915768</v>
      </c>
      <c r="O3198" s="13">
        <f t="shared" si="3700"/>
        <v>4.3527585844738037E-2</v>
      </c>
      <c r="P3198" s="13">
        <f t="shared" si="3701"/>
        <v>8.7030506057497556E-2</v>
      </c>
      <c r="Q3198" s="13">
        <f t="shared" si="3702"/>
        <v>0.15363763706813843</v>
      </c>
      <c r="R3198" s="13">
        <f t="shared" si="3703"/>
        <v>1.2324956841898233E-2</v>
      </c>
      <c r="S3198" s="13">
        <f t="shared" si="3704"/>
        <v>2.4635947378216047E-2</v>
      </c>
      <c r="T3198" s="13">
        <f t="shared" si="3705"/>
        <v>8.7005847414114795E-2</v>
      </c>
      <c r="U3198" s="13">
        <f t="shared" si="3706"/>
        <v>2.4642929541586107E-2</v>
      </c>
      <c r="V3198" s="13">
        <f t="shared" si="3707"/>
        <v>3.0994490997916734E-3</v>
      </c>
      <c r="W3198" s="13">
        <f t="shared" si="3708"/>
        <v>0.10239607093620189</v>
      </c>
      <c r="X3198" s="13">
        <f t="shared" si="3709"/>
        <v>5.7987463838231779E-2</v>
      </c>
      <c r="Y3198" s="13">
        <f t="shared" si="3710"/>
        <v>1.6419311462083742E-2</v>
      </c>
      <c r="Z3198" s="13">
        <f t="shared" si="3711"/>
        <v>2.3265638438498049E-3</v>
      </c>
      <c r="AA3198" s="13">
        <f t="shared" si="3712"/>
        <v>4.651809301521437E-3</v>
      </c>
      <c r="AB3198" s="13">
        <f t="shared" si="3713"/>
        <v>4.6504912888860172E-3</v>
      </c>
      <c r="AC3198" s="13">
        <f t="shared" si="3714"/>
        <v>2.1934224096513961E-4</v>
      </c>
      <c r="AD3198" s="13">
        <f t="shared" si="3715"/>
        <v>5.1183529358051719E-2</v>
      </c>
      <c r="AE3198" s="13">
        <f t="shared" si="3716"/>
        <v>2.8985517028405516E-2</v>
      </c>
      <c r="AF3198" s="13">
        <f t="shared" si="3717"/>
        <v>8.2073296619180874E-3</v>
      </c>
      <c r="AG3198" s="13">
        <f t="shared" si="3718"/>
        <v>1.5492854612733683E-3</v>
      </c>
      <c r="AH3198" s="13">
        <f t="shared" si="3719"/>
        <v>3.293865075317075E-4</v>
      </c>
      <c r="AI3198" s="13">
        <f t="shared" si="3720"/>
        <v>6.5858636270914837E-4</v>
      </c>
      <c r="AJ3198" s="13">
        <f t="shared" si="3721"/>
        <v>6.5839976323971562E-4</v>
      </c>
      <c r="AK3198" s="13">
        <f t="shared" si="3722"/>
        <v>4.3880881109342171E-4</v>
      </c>
      <c r="AL3198" s="13">
        <f t="shared" si="3723"/>
        <v>9.9343628362535792E-6</v>
      </c>
      <c r="AM3198" s="13">
        <f t="shared" si="3724"/>
        <v>2.046761094322681E-2</v>
      </c>
      <c r="AN3198" s="13">
        <f t="shared" si="3725"/>
        <v>1.1590921786099006E-2</v>
      </c>
      <c r="AO3198" s="13">
        <f t="shared" si="3726"/>
        <v>3.2820017007388893E-3</v>
      </c>
      <c r="AP3198" s="13">
        <f t="shared" si="3727"/>
        <v>6.1953859882373744E-4</v>
      </c>
      <c r="AQ3198" s="13">
        <f t="shared" si="3728"/>
        <v>8.7712037598746616E-5</v>
      </c>
      <c r="AR3198" s="13">
        <f t="shared" si="3729"/>
        <v>3.7306681828049503E-5</v>
      </c>
      <c r="AS3198" s="13">
        <f t="shared" si="3730"/>
        <v>7.4592223203063271E-5</v>
      </c>
      <c r="AT3198" s="13">
        <f t="shared" si="3731"/>
        <v>7.4571088739822566E-5</v>
      </c>
      <c r="AU3198" s="13">
        <f t="shared" si="3732"/>
        <v>4.969997350978653E-5</v>
      </c>
      <c r="AV3198" s="13">
        <f t="shared" si="3733"/>
        <v>2.4842945925312746E-5</v>
      </c>
      <c r="AW3198" s="13">
        <f t="shared" si="3734"/>
        <v>3.1246060357573803E-7</v>
      </c>
      <c r="AX3198" s="13">
        <f t="shared" si="3735"/>
        <v>6.8206039289309883E-3</v>
      </c>
      <c r="AY3198" s="13">
        <f t="shared" si="3736"/>
        <v>3.8625458971976614E-3</v>
      </c>
      <c r="AZ3198" s="13">
        <f t="shared" si="3737"/>
        <v>1.0936906000856748E-3</v>
      </c>
      <c r="BA3198" s="13">
        <f t="shared" si="3738"/>
        <v>2.0645435429580205E-4</v>
      </c>
      <c r="BB3198" s="13">
        <f t="shared" si="3739"/>
        <v>2.9229061951586863E-5</v>
      </c>
      <c r="BC3198" s="13">
        <f t="shared" si="3740"/>
        <v>3.3105160333722247E-6</v>
      </c>
      <c r="BD3198" s="13">
        <f t="shared" si="3741"/>
        <v>3.5211635297613136E-6</v>
      </c>
      <c r="BE3198" s="13">
        <f t="shared" si="3742"/>
        <v>7.040331733522444E-6</v>
      </c>
      <c r="BF3198" s="13">
        <f t="shared" si="3743"/>
        <v>7.0383369728646282E-6</v>
      </c>
      <c r="BG3198" s="13">
        <f t="shared" si="3744"/>
        <v>4.6908951849259999E-6</v>
      </c>
      <c r="BH3198" s="13">
        <f t="shared" si="3745"/>
        <v>2.344783048978472E-6</v>
      </c>
      <c r="BI3198" s="13">
        <f t="shared" si="3746"/>
        <v>9.3764747751250617E-7</v>
      </c>
      <c r="BJ3198" s="14">
        <f t="shared" si="3747"/>
        <v>0.70911679172255937</v>
      </c>
      <c r="BK3198" s="14">
        <f t="shared" si="3748"/>
        <v>0.19572009274193292</v>
      </c>
      <c r="BL3198" s="14">
        <f t="shared" si="3749"/>
        <v>9.2169540334357425E-2</v>
      </c>
      <c r="BM3198" s="14">
        <f t="shared" si="3750"/>
        <v>0.46840652161924667</v>
      </c>
      <c r="BN3198" s="14">
        <f t="shared" si="3751"/>
        <v>0.52706423358685861</v>
      </c>
    </row>
    <row r="3199" spans="1:66" x14ac:dyDescent="0.25">
      <c r="A3199" t="s">
        <v>16</v>
      </c>
      <c r="B3199" t="s">
        <v>49</v>
      </c>
      <c r="C3199" t="s">
        <v>57</v>
      </c>
      <c r="D3199" s="7" t="s">
        <v>573</v>
      </c>
      <c r="E3199" s="10">
        <f>VLOOKUP(A3199,home!$A$2:$E$405,3,FALSE)</f>
        <v>1.6041666666666701</v>
      </c>
      <c r="F3199" s="10">
        <f>VLOOKUP(B3199,home!$B$2:$E$405,3,FALSE)</f>
        <v>1.0900000000000001</v>
      </c>
      <c r="G3199" s="10">
        <f>VLOOKUP(C3199,away!$B$2:$E$405,4,FALSE)</f>
        <v>1.17</v>
      </c>
      <c r="H3199" s="10">
        <f>VLOOKUP(A3199,away!$A$2:$E$405,3,FALSE)</f>
        <v>1.2847222222222201</v>
      </c>
      <c r="I3199" s="10">
        <f>VLOOKUP(C3199,away!$B$2:$E$405,3,FALSE)</f>
        <v>0.55000000000000004</v>
      </c>
      <c r="J3199" s="10">
        <f>VLOOKUP(B3199,home!$B$2:$E$405,4,FALSE)</f>
        <v>0.88</v>
      </c>
      <c r="K3199" s="12">
        <f t="shared" si="3696"/>
        <v>2.0457937500000041</v>
      </c>
      <c r="L3199" s="12">
        <f t="shared" si="3697"/>
        <v>0.62180555555555461</v>
      </c>
      <c r="M3199" s="13">
        <f t="shared" si="3698"/>
        <v>6.9418678463548864E-2</v>
      </c>
      <c r="N3199" s="13">
        <f t="shared" si="3699"/>
        <v>0.14201629853398814</v>
      </c>
      <c r="O3199" s="13">
        <f t="shared" si="3700"/>
        <v>4.3164919927959407E-2</v>
      </c>
      <c r="P3199" s="13">
        <f t="shared" si="3701"/>
        <v>8.8306523407869986E-2</v>
      </c>
      <c r="Q3199" s="13">
        <f t="shared" si="3702"/>
        <v>0.14526802796948388</v>
      </c>
      <c r="R3199" s="13">
        <f t="shared" si="3703"/>
        <v>1.3420093508157916E-2</v>
      </c>
      <c r="S3199" s="13">
        <f t="shared" si="3704"/>
        <v>2.8083371251727933E-2</v>
      </c>
      <c r="T3199" s="13">
        <f t="shared" si="3705"/>
        <v>9.0328466836024746E-2</v>
      </c>
      <c r="U3199" s="13">
        <f t="shared" si="3706"/>
        <v>2.7454743423405092E-2</v>
      </c>
      <c r="V3199" s="13">
        <f t="shared" si="3707"/>
        <v>3.9693845705531606E-3</v>
      </c>
      <c r="W3199" s="13">
        <f t="shared" si="3708"/>
        <v>9.9062807898265298E-2</v>
      </c>
      <c r="X3199" s="13">
        <f t="shared" si="3709"/>
        <v>6.1597804300074027E-2</v>
      </c>
      <c r="Y3199" s="13">
        <f t="shared" si="3710"/>
        <v>1.9150928461904932E-2</v>
      </c>
      <c r="Z3199" s="13">
        <f t="shared" si="3711"/>
        <v>2.7815628998158755E-3</v>
      </c>
      <c r="AA3199" s="13">
        <f t="shared" si="3712"/>
        <v>5.690503995675205E-3</v>
      </c>
      <c r="AB3199" s="13">
        <f t="shared" si="3713"/>
        <v>5.8207987543511938E-3</v>
      </c>
      <c r="AC3199" s="13">
        <f t="shared" si="3714"/>
        <v>3.1558738877322367E-4</v>
      </c>
      <c r="AD3199" s="13">
        <f t="shared" si="3715"/>
        <v>5.0665518313930534E-2</v>
      </c>
      <c r="AE3199" s="13">
        <f t="shared" si="3716"/>
        <v>3.1504100762703699E-2</v>
      </c>
      <c r="AF3199" s="13">
        <f t="shared" si="3717"/>
        <v>9.7947124385155734E-3</v>
      </c>
      <c r="AG3199" s="13">
        <f t="shared" si="3718"/>
        <v>2.0301355364460258E-3</v>
      </c>
      <c r="AH3199" s="13">
        <f t="shared" si="3719"/>
        <v>4.3239781605818235E-4</v>
      </c>
      <c r="AI3199" s="13">
        <f t="shared" si="3720"/>
        <v>8.8459674960548085E-4</v>
      </c>
      <c r="AJ3199" s="13">
        <f t="shared" si="3721"/>
        <v>9.0485125080660576E-4</v>
      </c>
      <c r="AK3199" s="13">
        <f t="shared" si="3722"/>
        <v>6.1704634452661351E-4</v>
      </c>
      <c r="AL3199" s="13">
        <f t="shared" si="3723"/>
        <v>1.6058170942314731E-5</v>
      </c>
      <c r="AM3199" s="13">
        <f t="shared" si="3724"/>
        <v>2.0730240141429958E-2</v>
      </c>
      <c r="AN3199" s="13">
        <f t="shared" si="3725"/>
        <v>1.2890178487941915E-2</v>
      </c>
      <c r="AO3199" s="13">
        <f t="shared" si="3726"/>
        <v>4.0075922979524907E-3</v>
      </c>
      <c r="AP3199" s="13">
        <f t="shared" si="3727"/>
        <v>8.3064771842283685E-4</v>
      </c>
      <c r="AQ3199" s="13">
        <f t="shared" si="3728"/>
        <v>1.2912534150621646E-4</v>
      </c>
      <c r="AR3199" s="13">
        <f t="shared" si="3729"/>
        <v>5.3773472847013329E-5</v>
      </c>
      <c r="AS3199" s="13">
        <f t="shared" si="3730"/>
        <v>1.1000943466621479E-4</v>
      </c>
      <c r="AT3199" s="13">
        <f t="shared" si="3731"/>
        <v>1.1252830694058804E-4</v>
      </c>
      <c r="AU3199" s="13">
        <f t="shared" si="3732"/>
        <v>7.6736569012379022E-5</v>
      </c>
      <c r="AV3199" s="13">
        <f t="shared" si="3733"/>
        <v>3.9246798320492242E-5</v>
      </c>
      <c r="AW3199" s="13">
        <f t="shared" si="3734"/>
        <v>5.6742703180451811E-7</v>
      </c>
      <c r="AX3199" s="13">
        <f t="shared" si="3735"/>
        <v>7.0682992862227774E-3</v>
      </c>
      <c r="AY3199" s="13">
        <f t="shared" si="3736"/>
        <v>4.3951077645026839E-3</v>
      </c>
      <c r="AZ3199" s="13">
        <f t="shared" si="3737"/>
        <v>1.3664512126165616E-3</v>
      </c>
      <c r="BA3199" s="13">
        <f t="shared" si="3738"/>
        <v>2.8322231846686748E-4</v>
      </c>
      <c r="BB3199" s="13">
        <f t="shared" si="3739"/>
        <v>4.4027302770005678E-5</v>
      </c>
      <c r="BC3199" s="13">
        <f t="shared" si="3740"/>
        <v>5.4752842917031989E-6</v>
      </c>
      <c r="BD3199" s="13">
        <f t="shared" si="3741"/>
        <v>5.5727740262981088E-6</v>
      </c>
      <c r="BE3199" s="13">
        <f t="shared" si="3742"/>
        <v>1.1400746273163028E-5</v>
      </c>
      <c r="BF3199" s="13">
        <f t="shared" si="3743"/>
        <v>1.1661787735486384E-5</v>
      </c>
      <c r="BG3199" s="13">
        <f t="shared" si="3744"/>
        <v>7.952537487694915E-6</v>
      </c>
      <c r="BH3199" s="13">
        <f t="shared" si="3745"/>
        <v>4.0673128722417475E-6</v>
      </c>
      <c r="BI3199" s="13">
        <f t="shared" si="3746"/>
        <v>1.6641766506653457E-6</v>
      </c>
      <c r="BJ3199" s="14">
        <f t="shared" si="3747"/>
        <v>0.70316916820746089</v>
      </c>
      <c r="BK3199" s="14">
        <f t="shared" si="3748"/>
        <v>0.19450471101791816</v>
      </c>
      <c r="BL3199" s="14">
        <f t="shared" si="3749"/>
        <v>9.8824565687377922E-2</v>
      </c>
      <c r="BM3199" s="14">
        <f t="shared" si="3750"/>
        <v>0.49329092566409388</v>
      </c>
      <c r="BN3199" s="14">
        <f t="shared" si="3751"/>
        <v>0.50159454181100815</v>
      </c>
    </row>
    <row r="3200" spans="1:66" x14ac:dyDescent="0.25">
      <c r="A3200" t="s">
        <v>72</v>
      </c>
      <c r="B3200" t="s">
        <v>68</v>
      </c>
      <c r="C3200" t="s">
        <v>77</v>
      </c>
      <c r="D3200" s="7" t="s">
        <v>573</v>
      </c>
      <c r="E3200" s="10">
        <f>VLOOKUP(A3200,home!$A$2:$E$405,3,FALSE)</f>
        <v>1.3571428571428601</v>
      </c>
      <c r="F3200" s="10">
        <f>VLOOKUP(B3200,home!$B$2:$E$405,3,FALSE)</f>
        <v>1.61</v>
      </c>
      <c r="G3200" s="10">
        <f>VLOOKUP(C3200,away!$B$2:$E$405,4,FALSE)</f>
        <v>0.4</v>
      </c>
      <c r="H3200" s="10">
        <f>VLOOKUP(A3200,away!$A$2:$E$405,3,FALSE)</f>
        <v>1.0912698412698401</v>
      </c>
      <c r="I3200" s="10">
        <f>VLOOKUP(C3200,away!$B$2:$E$405,3,FALSE)</f>
        <v>0.94</v>
      </c>
      <c r="J3200" s="10">
        <f>VLOOKUP(B3200,home!$B$2:$E$405,4,FALSE)</f>
        <v>0.57999999999999996</v>
      </c>
      <c r="K3200" s="12">
        <f t="shared" si="3696"/>
        <v>0.874000000000002</v>
      </c>
      <c r="L3200" s="12">
        <f t="shared" si="3697"/>
        <v>0.59496031746031675</v>
      </c>
      <c r="M3200" s="13">
        <f t="shared" si="3698"/>
        <v>0.23016465900997984</v>
      </c>
      <c r="N3200" s="13">
        <f t="shared" si="3699"/>
        <v>0.2011639119747228</v>
      </c>
      <c r="O3200" s="13">
        <f t="shared" si="3700"/>
        <v>0.13693883859272316</v>
      </c>
      <c r="P3200" s="13">
        <f t="shared" si="3701"/>
        <v>0.11968454493004028</v>
      </c>
      <c r="Q3200" s="13">
        <f t="shared" si="3702"/>
        <v>8.7908629532954072E-2</v>
      </c>
      <c r="R3200" s="13">
        <f t="shared" si="3703"/>
        <v>4.0736587440886818E-2</v>
      </c>
      <c r="S3200" s="13">
        <f t="shared" si="3704"/>
        <v>1.5558850733997499E-2</v>
      </c>
      <c r="T3200" s="13">
        <f t="shared" si="3705"/>
        <v>5.2302146134427734E-2</v>
      </c>
      <c r="U3200" s="13">
        <f t="shared" si="3706"/>
        <v>3.5603777423335155E-2</v>
      </c>
      <c r="V3200" s="13">
        <f t="shared" si="3707"/>
        <v>8.98947725193637E-4</v>
      </c>
      <c r="W3200" s="13">
        <f t="shared" si="3708"/>
        <v>2.5610714070600681E-2</v>
      </c>
      <c r="X3200" s="13">
        <f t="shared" si="3709"/>
        <v>1.5237358573829981E-2</v>
      </c>
      <c r="Y3200" s="13">
        <f t="shared" si="3710"/>
        <v>4.5328118471712813E-3</v>
      </c>
      <c r="Z3200" s="13">
        <f t="shared" si="3711"/>
        <v>8.0788843320266594E-3</v>
      </c>
      <c r="AA3200" s="13">
        <f t="shared" si="3712"/>
        <v>7.0609449061913151E-3</v>
      </c>
      <c r="AB3200" s="13">
        <f t="shared" si="3713"/>
        <v>3.0856329240056121E-3</v>
      </c>
      <c r="AC3200" s="13">
        <f t="shared" si="3714"/>
        <v>2.9215537983893488E-5</v>
      </c>
      <c r="AD3200" s="13">
        <f t="shared" si="3715"/>
        <v>5.5959410244262597E-3</v>
      </c>
      <c r="AE3200" s="13">
        <f t="shared" si="3716"/>
        <v>3.3293628483818576E-3</v>
      </c>
      <c r="AF3200" s="13">
        <f t="shared" si="3717"/>
        <v>9.90419388606927E-4</v>
      </c>
      <c r="AG3200" s="13">
        <f t="shared" si="3718"/>
        <v>1.9642007795481008E-4</v>
      </c>
      <c r="AH3200" s="13">
        <f t="shared" si="3719"/>
        <v>1.2016538967269399E-3</v>
      </c>
      <c r="AI3200" s="13">
        <f t="shared" si="3720"/>
        <v>1.0502455057393475E-3</v>
      </c>
      <c r="AJ3200" s="13">
        <f t="shared" si="3721"/>
        <v>4.5895728600809602E-4</v>
      </c>
      <c r="AK3200" s="13">
        <f t="shared" si="3722"/>
        <v>1.3370955599035895E-4</v>
      </c>
      <c r="AL3200" s="13">
        <f t="shared" si="3723"/>
        <v>6.0767771794834728E-7</v>
      </c>
      <c r="AM3200" s="13">
        <f t="shared" si="3724"/>
        <v>9.7817049106971267E-4</v>
      </c>
      <c r="AN3200" s="13">
        <f t="shared" si="3725"/>
        <v>5.8197262589715023E-4</v>
      </c>
      <c r="AO3200" s="13">
        <f t="shared" si="3726"/>
        <v>1.731253091284913E-4</v>
      </c>
      <c r="AP3200" s="13">
        <f t="shared" si="3727"/>
        <v>3.4334229626500892E-5</v>
      </c>
      <c r="AQ3200" s="13">
        <f t="shared" si="3728"/>
        <v>5.1068760395845952E-6</v>
      </c>
      <c r="AR3200" s="13">
        <f t="shared" si="3729"/>
        <v>1.4298727677481738E-4</v>
      </c>
      <c r="AS3200" s="13">
        <f t="shared" si="3730"/>
        <v>1.2497087990119066E-4</v>
      </c>
      <c r="AT3200" s="13">
        <f t="shared" si="3731"/>
        <v>5.4612274516820447E-5</v>
      </c>
      <c r="AU3200" s="13">
        <f t="shared" si="3732"/>
        <v>1.5910375975900395E-5</v>
      </c>
      <c r="AV3200" s="13">
        <f t="shared" si="3733"/>
        <v>3.4764171507342429E-6</v>
      </c>
      <c r="AW3200" s="13">
        <f t="shared" si="3734"/>
        <v>8.7774879960586761E-9</v>
      </c>
      <c r="AX3200" s="13">
        <f t="shared" si="3735"/>
        <v>1.4248683486582178E-4</v>
      </c>
      <c r="AY3200" s="13">
        <f t="shared" si="3736"/>
        <v>8.4774012505685044E-5</v>
      </c>
      <c r="AZ3200" s="13">
        <f t="shared" si="3737"/>
        <v>2.5218586696383616E-5</v>
      </c>
      <c r="BA3200" s="13">
        <f t="shared" si="3738"/>
        <v>5.0013527822603069E-6</v>
      </c>
      <c r="BB3200" s="13">
        <f t="shared" si="3739"/>
        <v>7.439016097661575E-7</v>
      </c>
      <c r="BC3200" s="13">
        <f t="shared" si="3740"/>
        <v>8.8518387581142767E-8</v>
      </c>
      <c r="BD3200" s="13">
        <f t="shared" si="3741"/>
        <v>1.4178625930455254E-5</v>
      </c>
      <c r="BE3200" s="13">
        <f t="shared" si="3742"/>
        <v>1.2392119063217918E-5</v>
      </c>
      <c r="BF3200" s="13">
        <f t="shared" si="3743"/>
        <v>5.4153560306262435E-6</v>
      </c>
      <c r="BG3200" s="13">
        <f t="shared" si="3744"/>
        <v>1.5776737235891159E-6</v>
      </c>
      <c r="BH3200" s="13">
        <f t="shared" si="3745"/>
        <v>3.4472170860422252E-7</v>
      </c>
      <c r="BI3200" s="13">
        <f t="shared" si="3746"/>
        <v>6.0257354664018253E-8</v>
      </c>
      <c r="BJ3200" s="14">
        <f t="shared" si="3747"/>
        <v>0.39889873821168531</v>
      </c>
      <c r="BK3200" s="14">
        <f t="shared" si="3748"/>
        <v>0.36642159962741871</v>
      </c>
      <c r="BL3200" s="14">
        <f t="shared" si="3749"/>
        <v>0.22664627350973732</v>
      </c>
      <c r="BM3200" s="14">
        <f t="shared" si="3750"/>
        <v>0.18336355896454343</v>
      </c>
      <c r="BN3200" s="14">
        <f t="shared" si="3751"/>
        <v>0.81659717148130706</v>
      </c>
    </row>
    <row r="3201" spans="1:66" x14ac:dyDescent="0.25">
      <c r="A3201" t="s">
        <v>143</v>
      </c>
      <c r="B3201" t="s">
        <v>148</v>
      </c>
      <c r="C3201" t="s">
        <v>160</v>
      </c>
      <c r="D3201" s="7" t="s">
        <v>573</v>
      </c>
      <c r="E3201" s="10">
        <f>VLOOKUP(A3201,home!$A$2:$E$405,3,FALSE)</f>
        <v>1.20588235294118</v>
      </c>
      <c r="F3201" s="10">
        <f>VLOOKUP(B3201,home!$B$2:$E$405,3,FALSE)</f>
        <v>0.92</v>
      </c>
      <c r="G3201" s="10">
        <f>VLOOKUP(C3201,away!$B$2:$E$405,4,FALSE)</f>
        <v>0.64</v>
      </c>
      <c r="H3201" s="10">
        <f>VLOOKUP(A3201,away!$A$2:$E$405,3,FALSE)</f>
        <v>0.98823529411764699</v>
      </c>
      <c r="I3201" s="10">
        <f>VLOOKUP(C3201,away!$B$2:$E$405,3,FALSE)</f>
        <v>0.55000000000000004</v>
      </c>
      <c r="J3201" s="10">
        <f>VLOOKUP(B3201,home!$B$2:$E$405,4,FALSE)</f>
        <v>0.22</v>
      </c>
      <c r="K3201" s="12">
        <f t="shared" si="3696"/>
        <v>0.71002352941176683</v>
      </c>
      <c r="L3201" s="12">
        <f t="shared" si="3697"/>
        <v>0.1195764705882353</v>
      </c>
      <c r="M3201" s="13">
        <f t="shared" si="3698"/>
        <v>0.43622374092465782</v>
      </c>
      <c r="N3201" s="13">
        <f t="shared" si="3699"/>
        <v>0.30972912014452975</v>
      </c>
      <c r="O3201" s="13">
        <f t="shared" si="3700"/>
        <v>5.216209532656732E-2</v>
      </c>
      <c r="P3201" s="13">
        <f t="shared" si="3701"/>
        <v>3.7036315025282353E-2</v>
      </c>
      <c r="Q3201" s="13">
        <f t="shared" si="3702"/>
        <v>0.10995748152331007</v>
      </c>
      <c r="R3201" s="13">
        <f t="shared" si="3703"/>
        <v>3.1186796288190013E-3</v>
      </c>
      <c r="S3201" s="13">
        <f t="shared" si="3704"/>
        <v>7.8611530160211177E-4</v>
      </c>
      <c r="T3201" s="13">
        <f t="shared" si="3705"/>
        <v>1.3148327555328512E-2</v>
      </c>
      <c r="U3201" s="13">
        <f t="shared" si="3706"/>
        <v>2.2143359171586459E-3</v>
      </c>
      <c r="V3201" s="13">
        <f t="shared" si="3707"/>
        <v>7.4158717763137831E-6</v>
      </c>
      <c r="W3201" s="13">
        <f t="shared" si="3708"/>
        <v>2.6024133038803257E-2</v>
      </c>
      <c r="X3201" s="13">
        <f t="shared" si="3709"/>
        <v>3.11187397889878E-3</v>
      </c>
      <c r="Y3201" s="13">
        <f t="shared" si="3710"/>
        <v>1.8605345365604235E-4</v>
      </c>
      <c r="Z3201" s="13">
        <f t="shared" si="3711"/>
        <v>1.2430690096986797E-4</v>
      </c>
      <c r="AA3201" s="13">
        <f t="shared" si="3712"/>
        <v>8.8260824556864626E-5</v>
      </c>
      <c r="AB3201" s="13">
        <f t="shared" si="3713"/>
        <v>3.1333631080328884E-5</v>
      </c>
      <c r="AC3201" s="13">
        <f t="shared" si="3714"/>
        <v>3.9351446506624021E-8</v>
      </c>
      <c r="AD3201" s="13">
        <f t="shared" si="3715"/>
        <v>4.6194366975231133E-3</v>
      </c>
      <c r="AE3201" s="13">
        <f t="shared" si="3716"/>
        <v>5.5237593639558729E-4</v>
      </c>
      <c r="AF3201" s="13">
        <f t="shared" si="3717"/>
        <v>3.3025582456027938E-5</v>
      </c>
      <c r="AG3201" s="13">
        <f t="shared" si="3718"/>
        <v>1.316360863070855E-6</v>
      </c>
      <c r="AH3201" s="13">
        <f t="shared" si="3719"/>
        <v>3.7160451219345232E-6</v>
      </c>
      <c r="AI3201" s="13">
        <f t="shared" si="3720"/>
        <v>2.6384794729293293E-6</v>
      </c>
      <c r="AJ3201" s="13">
        <f t="shared" si="3721"/>
        <v>9.3669125382489034E-7</v>
      </c>
      <c r="AK3201" s="13">
        <f t="shared" si="3722"/>
        <v>2.2169094333662728E-7</v>
      </c>
      <c r="AL3201" s="13">
        <f t="shared" si="3723"/>
        <v>1.3364082994938093E-10</v>
      </c>
      <c r="AM3201" s="13">
        <f t="shared" si="3724"/>
        <v>6.5598174957391957E-4</v>
      </c>
      <c r="AN3201" s="13">
        <f t="shared" si="3725"/>
        <v>7.8439982384344919E-5</v>
      </c>
      <c r="AO3201" s="13">
        <f t="shared" si="3726"/>
        <v>4.6897881232616576E-6</v>
      </c>
      <c r="AP3201" s="13">
        <f t="shared" si="3727"/>
        <v>1.8692943719541761E-7</v>
      </c>
      <c r="AQ3201" s="13">
        <f t="shared" si="3728"/>
        <v>5.5880905872183068E-9</v>
      </c>
      <c r="AR3201" s="13">
        <f t="shared" si="3729"/>
        <v>8.8870312045511776E-8</v>
      </c>
      <c r="AS3201" s="13">
        <f t="shared" si="3730"/>
        <v>6.3100012618479324E-8</v>
      </c>
      <c r="AT3201" s="13">
        <f t="shared" si="3731"/>
        <v>2.2401246832649857E-8</v>
      </c>
      <c r="AU3201" s="13">
        <f t="shared" si="3732"/>
        <v>5.3018041131140723E-9</v>
      </c>
      <c r="AV3201" s="13">
        <f t="shared" si="3733"/>
        <v>9.4110141716076883E-10</v>
      </c>
      <c r="AW3201" s="13">
        <f t="shared" si="3734"/>
        <v>3.1517744819524722E-13</v>
      </c>
      <c r="AX3201" s="13">
        <f t="shared" si="3735"/>
        <v>7.7627079510363361E-5</v>
      </c>
      <c r="AY3201" s="13">
        <f t="shared" si="3736"/>
        <v>9.282372189921566E-6</v>
      </c>
      <c r="AZ3201" s="13">
        <f t="shared" si="3737"/>
        <v>5.549766525786047E-7</v>
      </c>
      <c r="BA3201" s="13">
        <f t="shared" si="3738"/>
        <v>2.2120716458074269E-8</v>
      </c>
      <c r="BB3201" s="13">
        <f t="shared" si="3739"/>
        <v>6.6127930023490244E-10</v>
      </c>
      <c r="BC3201" s="13">
        <f t="shared" si="3740"/>
        <v>1.5814688959029532E-11</v>
      </c>
      <c r="BD3201" s="13">
        <f t="shared" si="3741"/>
        <v>1.7711330424129044E-9</v>
      </c>
      <c r="BE3201" s="13">
        <f t="shared" si="3742"/>
        <v>1.2575461338318108E-9</v>
      </c>
      <c r="BF3201" s="13">
        <f t="shared" si="3743"/>
        <v>4.4644367217069219E-10</v>
      </c>
      <c r="BG3201" s="13">
        <f t="shared" si="3744"/>
        <v>1.0566183726606157E-10</v>
      </c>
      <c r="BH3201" s="13">
        <f t="shared" si="3745"/>
        <v>1.8755597654945194E-11</v>
      </c>
      <c r="BI3201" s="13">
        <f t="shared" si="3746"/>
        <v>2.663383128638249E-12</v>
      </c>
      <c r="BJ3201" s="14">
        <f t="shared" si="3747"/>
        <v>0.46818993553553689</v>
      </c>
      <c r="BK3201" s="14">
        <f t="shared" si="3748"/>
        <v>0.47406290898059589</v>
      </c>
      <c r="BL3201" s="14">
        <f t="shared" si="3749"/>
        <v>5.762240245165489E-2</v>
      </c>
      <c r="BM3201" s="14">
        <f t="shared" si="3750"/>
        <v>5.176283892371638E-2</v>
      </c>
      <c r="BN3201" s="14">
        <f t="shared" si="3751"/>
        <v>0.94822743257316633</v>
      </c>
    </row>
    <row r="3202" spans="1:66" x14ac:dyDescent="0.25">
      <c r="A3202" t="s">
        <v>143</v>
      </c>
      <c r="B3202" t="s">
        <v>150</v>
      </c>
      <c r="C3202" t="s">
        <v>155</v>
      </c>
      <c r="D3202" s="7" t="s">
        <v>573</v>
      </c>
      <c r="E3202" s="10">
        <f>VLOOKUP(A3202,home!$A$2:$E$405,3,FALSE)</f>
        <v>1.20588235294118</v>
      </c>
      <c r="F3202" s="10">
        <f>VLOOKUP(B3202,home!$B$2:$E$405,3,FALSE)</f>
        <v>0.92</v>
      </c>
      <c r="G3202" s="10">
        <f>VLOOKUP(C3202,away!$B$2:$E$405,4,FALSE)</f>
        <v>1.35</v>
      </c>
      <c r="H3202" s="10">
        <f>VLOOKUP(A3202,away!$A$2:$E$405,3,FALSE)</f>
        <v>0.98823529411764699</v>
      </c>
      <c r="I3202" s="10">
        <f>VLOOKUP(C3202,away!$B$2:$E$405,3,FALSE)</f>
        <v>0.83</v>
      </c>
      <c r="J3202" s="10">
        <f>VLOOKUP(B3202,home!$B$2:$E$405,4,FALSE)</f>
        <v>0.9</v>
      </c>
      <c r="K3202" s="12">
        <f t="shared" si="3696"/>
        <v>1.4977058823529457</v>
      </c>
      <c r="L3202" s="12">
        <f t="shared" si="3697"/>
        <v>0.73821176470588223</v>
      </c>
      <c r="M3202" s="13">
        <f t="shared" si="3698"/>
        <v>0.1068939938738199</v>
      </c>
      <c r="N3202" s="13">
        <f t="shared" si="3699"/>
        <v>0.16009576341301981</v>
      </c>
      <c r="O3202" s="13">
        <f t="shared" si="3700"/>
        <v>7.8910403854052347E-2</v>
      </c>
      <c r="P3202" s="13">
        <f t="shared" si="3701"/>
        <v>0.11818457603106076</v>
      </c>
      <c r="Q3202" s="13">
        <f t="shared" si="3702"/>
        <v>0.11988818330173266</v>
      </c>
      <c r="R3202" s="13">
        <f t="shared" si="3703"/>
        <v>2.9126294241376919E-2</v>
      </c>
      <c r="S3202" s="13">
        <f t="shared" si="3704"/>
        <v>3.2666928948620937E-2</v>
      </c>
      <c r="T3202" s="13">
        <f t="shared" si="3705"/>
        <v>8.8502867362554347E-2</v>
      </c>
      <c r="U3202" s="13">
        <f t="shared" si="3706"/>
        <v>4.3622622216452939E-2</v>
      </c>
      <c r="V3202" s="13">
        <f t="shared" si="3707"/>
        <v>4.0130382219674575E-3</v>
      </c>
      <c r="W3202" s="13">
        <f t="shared" si="3708"/>
        <v>5.9852412451871062E-2</v>
      </c>
      <c r="X3202" s="13">
        <f t="shared" si="3709"/>
        <v>4.4183755018000051E-2</v>
      </c>
      <c r="Y3202" s="13">
        <f t="shared" si="3710"/>
        <v>1.6308483881585099E-2</v>
      </c>
      <c r="Z3202" s="13">
        <f t="shared" si="3711"/>
        <v>7.1671243570898763E-3</v>
      </c>
      <c r="AA3202" s="13">
        <f t="shared" si="3712"/>
        <v>1.0734244309168582E-2</v>
      </c>
      <c r="AB3202" s="13">
        <f t="shared" si="3713"/>
        <v>8.0383704222277107E-3</v>
      </c>
      <c r="AC3202" s="13">
        <f t="shared" si="3714"/>
        <v>2.773069863842841E-4</v>
      </c>
      <c r="AD3202" s="13">
        <f t="shared" si="3715"/>
        <v>2.2410327550545502E-2</v>
      </c>
      <c r="AE3202" s="13">
        <f t="shared" si="3716"/>
        <v>1.6543567448725045E-2</v>
      </c>
      <c r="AF3202" s="13">
        <f t="shared" si="3717"/>
        <v>6.1063280604270525E-3</v>
      </c>
      <c r="AG3202" s="13">
        <f t="shared" si="3718"/>
        <v>1.5025877377869673E-3</v>
      </c>
      <c r="AH3202" s="13">
        <f t="shared" si="3719"/>
        <v>1.3227138798784573E-3</v>
      </c>
      <c r="AI3202" s="13">
        <f t="shared" si="3720"/>
        <v>1.9810363585638533E-3</v>
      </c>
      <c r="AJ3202" s="13">
        <f t="shared" si="3721"/>
        <v>1.4835049036880713E-3</v>
      </c>
      <c r="AK3202" s="13">
        <f t="shared" si="3722"/>
        <v>7.4061800691768817E-4</v>
      </c>
      <c r="AL3202" s="13">
        <f t="shared" si="3723"/>
        <v>1.2263891516660591E-5</v>
      </c>
      <c r="AM3202" s="13">
        <f t="shared" si="3724"/>
        <v>6.7128158795816475E-3</v>
      </c>
      <c r="AN3202" s="13">
        <f t="shared" si="3725"/>
        <v>4.9554796566116362E-3</v>
      </c>
      <c r="AO3202" s="13">
        <f t="shared" si="3726"/>
        <v>1.8290966911356879E-3</v>
      </c>
      <c r="AP3202" s="13">
        <f t="shared" si="3727"/>
        <v>4.500868987269887E-4</v>
      </c>
      <c r="AQ3202" s="13">
        <f t="shared" si="3728"/>
        <v>8.3064860945062004E-5</v>
      </c>
      <c r="AR3202" s="13">
        <f t="shared" si="3729"/>
        <v>1.952885894932081E-4</v>
      </c>
      <c r="AS3202" s="13">
        <f t="shared" si="3730"/>
        <v>2.9248486924038743E-4</v>
      </c>
      <c r="AT3202" s="13">
        <f t="shared" si="3731"/>
        <v>2.1902815458028026E-4</v>
      </c>
      <c r="AU3202" s="13">
        <f t="shared" si="3732"/>
        <v>1.0934658517193199E-4</v>
      </c>
      <c r="AV3202" s="13">
        <f t="shared" si="3733"/>
        <v>4.0942255956802494E-5</v>
      </c>
      <c r="AW3202" s="13">
        <f t="shared" si="3734"/>
        <v>3.7664594584195783E-7</v>
      </c>
      <c r="AX3202" s="13">
        <f t="shared" si="3735"/>
        <v>1.6756373050002852E-3</v>
      </c>
      <c r="AY3202" s="13">
        <f t="shared" si="3736"/>
        <v>1.2369751719312691E-3</v>
      </c>
      <c r="AZ3202" s="13">
        <f t="shared" si="3737"/>
        <v>4.5657481228437215E-4</v>
      </c>
      <c r="BA3202" s="13">
        <f t="shared" si="3738"/>
        <v>1.1234963263223443E-4</v>
      </c>
      <c r="BB3202" s="13">
        <f t="shared" si="3739"/>
        <v>2.0734455142374837E-5</v>
      </c>
      <c r="BC3202" s="13">
        <f t="shared" si="3740"/>
        <v>3.061283744173497E-6</v>
      </c>
      <c r="BD3202" s="13">
        <f t="shared" si="3741"/>
        <v>2.4027389046117284E-5</v>
      </c>
      <c r="BE3202" s="13">
        <f t="shared" si="3742"/>
        <v>3.5985961911952592E-5</v>
      </c>
      <c r="BF3202" s="13">
        <f t="shared" si="3743"/>
        <v>2.6948193418830231E-5</v>
      </c>
      <c r="BG3202" s="13">
        <f t="shared" si="3744"/>
        <v>1.345348926738899E-5</v>
      </c>
      <c r="BH3202" s="13">
        <f t="shared" si="3745"/>
        <v>5.0373425034851794E-6</v>
      </c>
      <c r="BI3202" s="13">
        <f t="shared" si="3746"/>
        <v>1.5088914997792515E-6</v>
      </c>
      <c r="BJ3202" s="14">
        <f t="shared" si="3747"/>
        <v>0.55293015287398328</v>
      </c>
      <c r="BK3202" s="14">
        <f t="shared" si="3748"/>
        <v>0.2632850831253013</v>
      </c>
      <c r="BL3202" s="14">
        <f t="shared" si="3749"/>
        <v>0.17692385991441673</v>
      </c>
      <c r="BM3202" s="14">
        <f t="shared" si="3750"/>
        <v>0.3859704070297435</v>
      </c>
      <c r="BN3202" s="14">
        <f t="shared" si="3751"/>
        <v>0.61309921471506235</v>
      </c>
    </row>
    <row r="3203" spans="1:66" x14ac:dyDescent="0.25">
      <c r="A3203" t="s">
        <v>143</v>
      </c>
      <c r="B3203" t="s">
        <v>145</v>
      </c>
      <c r="C3203" t="s">
        <v>151</v>
      </c>
      <c r="D3203" s="7" t="s">
        <v>573</v>
      </c>
      <c r="E3203" s="10">
        <f>VLOOKUP(A3203,home!$A$2:$E$405,3,FALSE)</f>
        <v>1.20588235294118</v>
      </c>
      <c r="F3203" s="10">
        <f>VLOOKUP(B3203,home!$B$2:$E$405,3,FALSE)</f>
        <v>1.2</v>
      </c>
      <c r="G3203" s="10">
        <f>VLOOKUP(C3203,away!$B$2:$E$405,4,FALSE)</f>
        <v>0.52</v>
      </c>
      <c r="H3203" s="10">
        <f>VLOOKUP(A3203,away!$A$2:$E$405,3,FALSE)</f>
        <v>0.98823529411764699</v>
      </c>
      <c r="I3203" s="10">
        <f>VLOOKUP(C3203,away!$B$2:$E$405,3,FALSE)</f>
        <v>0.83</v>
      </c>
      <c r="J3203" s="10">
        <f>VLOOKUP(B3203,home!$B$2:$E$405,4,FALSE)</f>
        <v>1.1200000000000001</v>
      </c>
      <c r="K3203" s="12">
        <f t="shared" si="3696"/>
        <v>0.75247058823529633</v>
      </c>
      <c r="L3203" s="12">
        <f t="shared" si="3697"/>
        <v>0.91866352941176466</v>
      </c>
      <c r="M3203" s="13">
        <f t="shared" si="3698"/>
        <v>0.18803369233768197</v>
      </c>
      <c r="N3203" s="13">
        <f t="shared" si="3699"/>
        <v>0.14148982308139027</v>
      </c>
      <c r="O3203" s="13">
        <f t="shared" si="3700"/>
        <v>0.17273969545126081</v>
      </c>
      <c r="P3203" s="13">
        <f t="shared" si="3701"/>
        <v>0.12998154024779615</v>
      </c>
      <c r="Q3203" s="13">
        <f t="shared" si="3702"/>
        <v>5.3233465201680874E-2</v>
      </c>
      <c r="R3203" s="13">
        <f t="shared" si="3703"/>
        <v>7.9344829146384299E-2</v>
      </c>
      <c r="S3203" s="13">
        <f t="shared" si="3704"/>
        <v>2.2462996651217239E-2</v>
      </c>
      <c r="T3203" s="13">
        <f t="shared" si="3705"/>
        <v>4.890364302499451E-2</v>
      </c>
      <c r="U3203" s="13">
        <f t="shared" si="3706"/>
        <v>5.9704650261208879E-2</v>
      </c>
      <c r="V3203" s="13">
        <f t="shared" si="3707"/>
        <v>1.7253260820836779E-3</v>
      </c>
      <c r="W3203" s="13">
        <f t="shared" si="3708"/>
        <v>1.3352205624703994E-2</v>
      </c>
      <c r="X3203" s="13">
        <f t="shared" si="3709"/>
        <v>1.2266184344622188E-2</v>
      </c>
      <c r="Y3203" s="13">
        <f t="shared" si="3710"/>
        <v>5.6342481012229759E-3</v>
      </c>
      <c r="Z3203" s="13">
        <f t="shared" si="3711"/>
        <v>2.4297066928063622E-2</v>
      </c>
      <c r="AA3203" s="13">
        <f t="shared" si="3712"/>
        <v>1.8282828243752398E-2</v>
      </c>
      <c r="AB3203" s="13">
        <f t="shared" si="3713"/>
        <v>6.8786452615906277E-3</v>
      </c>
      <c r="AC3203" s="13">
        <f t="shared" si="3714"/>
        <v>7.4541342428738661E-5</v>
      </c>
      <c r="AD3203" s="13">
        <f t="shared" si="3715"/>
        <v>2.5117855051649111E-3</v>
      </c>
      <c r="AE3203" s="13">
        <f t="shared" si="3716"/>
        <v>2.3074857373001096E-3</v>
      </c>
      <c r="AF3203" s="13">
        <f t="shared" si="3717"/>
        <v>1.0599014957477131E-3</v>
      </c>
      <c r="AG3203" s="13">
        <f t="shared" si="3718"/>
        <v>3.2456428297080093E-4</v>
      </c>
      <c r="AH3203" s="13">
        <f t="shared" si="3719"/>
        <v>5.5802073146221957E-3</v>
      </c>
      <c r="AI3203" s="13">
        <f t="shared" si="3720"/>
        <v>4.1989418805086672E-3</v>
      </c>
      <c r="AJ3203" s="13">
        <f t="shared" si="3721"/>
        <v>1.5797901333960889E-3</v>
      </c>
      <c r="AK3203" s="13">
        <f t="shared" si="3722"/>
        <v>3.9624853698829078E-4</v>
      </c>
      <c r="AL3203" s="13">
        <f t="shared" si="3723"/>
        <v>2.0611196601140574E-6</v>
      </c>
      <c r="AM3203" s="13">
        <f t="shared" si="3724"/>
        <v>3.7800894331846646E-4</v>
      </c>
      <c r="AN3203" s="13">
        <f t="shared" si="3725"/>
        <v>3.4726303001815409E-4</v>
      </c>
      <c r="AO3203" s="13">
        <f t="shared" si="3726"/>
        <v>1.595089403953505E-4</v>
      </c>
      <c r="AP3203" s="13">
        <f t="shared" si="3727"/>
        <v>4.8845015385441169E-5</v>
      </c>
      <c r="AQ3203" s="13">
        <f t="shared" si="3728"/>
        <v>1.121803355704033E-5</v>
      </c>
      <c r="AR3203" s="13">
        <f t="shared" si="3729"/>
        <v>1.0252665893000349E-3</v>
      </c>
      <c r="AS3203" s="13">
        <f t="shared" si="3730"/>
        <v>7.7148295354859315E-4</v>
      </c>
      <c r="AT3203" s="13">
        <f t="shared" si="3731"/>
        <v>2.9025911593510685E-4</v>
      </c>
      <c r="AU3203" s="13">
        <f t="shared" si="3732"/>
        <v>7.2803815902782308E-5</v>
      </c>
      <c r="AV3203" s="13">
        <f t="shared" si="3733"/>
        <v>1.3695682544535201E-5</v>
      </c>
      <c r="AW3203" s="13">
        <f t="shared" si="3734"/>
        <v>3.9577349842340881E-8</v>
      </c>
      <c r="AX3203" s="13">
        <f t="shared" si="3735"/>
        <v>4.7406768656174863E-5</v>
      </c>
      <c r="AY3203" s="13">
        <f t="shared" si="3736"/>
        <v>4.3550869411688626E-5</v>
      </c>
      <c r="AZ3203" s="13">
        <f t="shared" si="3737"/>
        <v>2.0004297701346366E-5</v>
      </c>
      <c r="BA3203" s="13">
        <f t="shared" si="3738"/>
        <v>6.1257395765741681E-6</v>
      </c>
      <c r="BB3203" s="13">
        <f t="shared" si="3739"/>
        <v>1.4068733849182382E-6</v>
      </c>
      <c r="BC3203" s="13">
        <f t="shared" si="3740"/>
        <v>2.584886538448931E-7</v>
      </c>
      <c r="BD3203" s="13">
        <f t="shared" si="3741"/>
        <v>1.5697917058572197E-4</v>
      </c>
      <c r="BE3203" s="13">
        <f t="shared" si="3742"/>
        <v>1.1812220883132713E-4</v>
      </c>
      <c r="BF3203" s="13">
        <f t="shared" si="3743"/>
        <v>4.4441743981480619E-5</v>
      </c>
      <c r="BG3203" s="13">
        <f t="shared" si="3744"/>
        <v>1.1147035078649053E-5</v>
      </c>
      <c r="BH3203" s="13">
        <f t="shared" si="3745"/>
        <v>2.0969540106776334E-6</v>
      </c>
      <c r="BI3203" s="13">
        <f t="shared" si="3746"/>
        <v>3.1557924358339265E-7</v>
      </c>
      <c r="BJ3203" s="14">
        <f t="shared" si="3747"/>
        <v>0.28214690339985726</v>
      </c>
      <c r="BK3203" s="14">
        <f t="shared" si="3748"/>
        <v>0.34232370865027967</v>
      </c>
      <c r="BL3203" s="14">
        <f t="shared" si="3749"/>
        <v>0.35121244707867477</v>
      </c>
      <c r="BM3203" s="14">
        <f t="shared" si="3750"/>
        <v>0.23511356929861907</v>
      </c>
      <c r="BN3203" s="14">
        <f t="shared" si="3751"/>
        <v>0.7648230454661944</v>
      </c>
    </row>
    <row r="3204" spans="1:66" x14ac:dyDescent="0.25">
      <c r="A3204" t="s">
        <v>143</v>
      </c>
      <c r="B3204" t="s">
        <v>156</v>
      </c>
      <c r="C3204" t="s">
        <v>329</v>
      </c>
      <c r="D3204" s="7" t="s">
        <v>573</v>
      </c>
      <c r="E3204" s="10">
        <f>VLOOKUP(A3204,home!$A$2:$E$405,3,FALSE)</f>
        <v>1.20588235294118</v>
      </c>
      <c r="F3204" s="10">
        <f>VLOOKUP(B3204,home!$B$2:$E$405,3,FALSE)</f>
        <v>1.35</v>
      </c>
      <c r="G3204" s="10">
        <f>VLOOKUP(C3204,away!$B$2:$E$405,4,FALSE)</f>
        <v>1.35</v>
      </c>
      <c r="H3204" s="10">
        <f>VLOOKUP(A3204,away!$A$2:$E$405,3,FALSE)</f>
        <v>0.98823529411764699</v>
      </c>
      <c r="I3204" s="10">
        <f>VLOOKUP(C3204,away!$B$2:$E$405,3,FALSE)</f>
        <v>0.73</v>
      </c>
      <c r="J3204" s="10">
        <f>VLOOKUP(B3204,home!$B$2:$E$405,4,FALSE)</f>
        <v>1.64</v>
      </c>
      <c r="K3204" s="12">
        <f t="shared" si="3696"/>
        <v>2.1977205882353008</v>
      </c>
      <c r="L3204" s="12">
        <f t="shared" si="3697"/>
        <v>1.1831152941176468</v>
      </c>
      <c r="M3204" s="13">
        <f t="shared" si="3698"/>
        <v>3.4019006959177006E-2</v>
      </c>
      <c r="N3204" s="13">
        <f t="shared" si="3699"/>
        <v>7.4764271985503283E-2</v>
      </c>
      <c r="O3204" s="13">
        <f t="shared" si="3700"/>
        <v>4.0248407424096973E-2</v>
      </c>
      <c r="P3204" s="13">
        <f t="shared" si="3701"/>
        <v>8.8454753639620451E-2</v>
      </c>
      <c r="Q3204" s="13">
        <f t="shared" si="3702"/>
        <v>8.2155489903482162E-2</v>
      </c>
      <c r="R3204" s="13">
        <f t="shared" si="3703"/>
        <v>2.3809253193663692E-2</v>
      </c>
      <c r="S3204" s="13">
        <f t="shared" si="3704"/>
        <v>5.749905817970441E-2</v>
      </c>
      <c r="T3204" s="13">
        <f t="shared" si="3705"/>
        <v>9.7199416600537658E-2</v>
      </c>
      <c r="U3204" s="13">
        <f t="shared" si="3706"/>
        <v>5.2326085934221778E-2</v>
      </c>
      <c r="V3204" s="13">
        <f t="shared" si="3707"/>
        <v>1.6611841047497231E-2</v>
      </c>
      <c r="W3204" s="13">
        <f t="shared" si="3708"/>
        <v>6.0184937199146707E-2</v>
      </c>
      <c r="X3204" s="13">
        <f t="shared" si="3709"/>
        <v>7.1205719675820553E-2</v>
      </c>
      <c r="Y3204" s="13">
        <f t="shared" si="3710"/>
        <v>4.2122287988558584E-2</v>
      </c>
      <c r="Z3204" s="13">
        <f t="shared" si="3711"/>
        <v>9.3896971983143101E-3</v>
      </c>
      <c r="AA3204" s="13">
        <f t="shared" si="3712"/>
        <v>2.0635930850030682E-2</v>
      </c>
      <c r="AB3204" s="13">
        <f t="shared" si="3713"/>
        <v>2.2676005043256214E-2</v>
      </c>
      <c r="AC3204" s="13">
        <f t="shared" si="3714"/>
        <v>2.6995870079338786E-3</v>
      </c>
      <c r="AD3204" s="13">
        <f t="shared" si="3715"/>
        <v>3.3067418896053337E-2</v>
      </c>
      <c r="AE3204" s="13">
        <f t="shared" si="3716"/>
        <v>3.9122569032915576E-2</v>
      </c>
      <c r="AF3204" s="13">
        <f t="shared" si="3717"/>
        <v>2.3143254884007928E-2</v>
      </c>
      <c r="AG3204" s="13">
        <f t="shared" si="3718"/>
        <v>9.1270462696442338E-3</v>
      </c>
      <c r="AH3204" s="13">
        <f t="shared" si="3719"/>
        <v>2.7772735906148216E-3</v>
      </c>
      <c r="AI3204" s="13">
        <f t="shared" si="3720"/>
        <v>6.103671349256371E-3</v>
      </c>
      <c r="AJ3204" s="13">
        <f t="shared" si="3721"/>
        <v>6.7070820940413334E-3</v>
      </c>
      <c r="AK3204" s="13">
        <f t="shared" si="3722"/>
        <v>4.913430801686324E-3</v>
      </c>
      <c r="AL3204" s="13">
        <f t="shared" si="3723"/>
        <v>2.8077398496912281E-4</v>
      </c>
      <c r="AM3204" s="13">
        <f t="shared" si="3724"/>
        <v>1.4534589461531487E-2</v>
      </c>
      <c r="AN3204" s="13">
        <f t="shared" si="3725"/>
        <v>1.7196095085659075E-2</v>
      </c>
      <c r="AO3204" s="13">
        <f t="shared" si="3726"/>
        <v>1.017248154747228E-2</v>
      </c>
      <c r="AP3204" s="13">
        <f t="shared" si="3727"/>
        <v>4.0117394993146663E-3</v>
      </c>
      <c r="AQ3204" s="13">
        <f t="shared" si="3728"/>
        <v>1.1865875894137639E-3</v>
      </c>
      <c r="AR3204" s="13">
        <f t="shared" si="3729"/>
        <v>6.571669722010852E-4</v>
      </c>
      <c r="AS3204" s="13">
        <f t="shared" si="3730"/>
        <v>1.4442693847145805E-3</v>
      </c>
      <c r="AT3204" s="13">
        <f t="shared" si="3731"/>
        <v>1.5870502808725824E-3</v>
      </c>
      <c r="AU3204" s="13">
        <f t="shared" si="3732"/>
        <v>1.1626310256127636E-3</v>
      </c>
      <c r="AV3204" s="13">
        <f t="shared" si="3733"/>
        <v>6.3878453537757353E-4</v>
      </c>
      <c r="AW3204" s="13">
        <f t="shared" si="3734"/>
        <v>2.0279344376399569E-5</v>
      </c>
      <c r="AX3204" s="13">
        <f t="shared" si="3735"/>
        <v>5.323827750192597E-3</v>
      </c>
      <c r="AY3204" s="13">
        <f t="shared" si="3736"/>
        <v>6.2987020345008039E-3</v>
      </c>
      <c r="AZ3204" s="13">
        <f t="shared" si="3737"/>
        <v>3.7260453550539206E-3</v>
      </c>
      <c r="BA3204" s="13">
        <f t="shared" si="3738"/>
        <v>1.4694470820467698E-3</v>
      </c>
      <c r="BB3204" s="13">
        <f t="shared" si="3739"/>
        <v>4.3463132916652075E-4</v>
      </c>
      <c r="BC3204" s="13">
        <f t="shared" si="3740"/>
        <v>1.0284379456791836E-4</v>
      </c>
      <c r="BD3204" s="13">
        <f t="shared" si="3741"/>
        <v>1.2958404926668158E-4</v>
      </c>
      <c r="BE3204" s="13">
        <f t="shared" si="3742"/>
        <v>2.8478953298028363E-4</v>
      </c>
      <c r="BF3204" s="13">
        <f t="shared" si="3743"/>
        <v>3.129439099723428E-4</v>
      </c>
      <c r="BG3204" s="13">
        <f t="shared" si="3744"/>
        <v>2.2925442463635741E-4</v>
      </c>
      <c r="BH3204" s="13">
        <f t="shared" si="3745"/>
        <v>1.2595929224184022E-4</v>
      </c>
      <c r="BI3204" s="13">
        <f t="shared" si="3746"/>
        <v>5.5364665967887852E-5</v>
      </c>
      <c r="BJ3204" s="14">
        <f t="shared" si="3747"/>
        <v>0.59654940296459003</v>
      </c>
      <c r="BK3204" s="14">
        <f t="shared" si="3748"/>
        <v>0.2058637228534029</v>
      </c>
      <c r="BL3204" s="14">
        <f t="shared" si="3749"/>
        <v>0.1868249383547122</v>
      </c>
      <c r="BM3204" s="14">
        <f t="shared" si="3750"/>
        <v>0.64889815557535147</v>
      </c>
      <c r="BN3204" s="14">
        <f t="shared" si="3751"/>
        <v>0.34345118310554351</v>
      </c>
    </row>
    <row r="3205" spans="1:66" x14ac:dyDescent="0.25">
      <c r="A3205" t="s">
        <v>143</v>
      </c>
      <c r="B3205" t="s">
        <v>161</v>
      </c>
      <c r="C3205" t="s">
        <v>451</v>
      </c>
      <c r="D3205" s="7" t="s">
        <v>573</v>
      </c>
      <c r="E3205" s="10">
        <f>VLOOKUP(A3205,home!$A$2:$E$405,3,FALSE)</f>
        <v>1.20588235294118</v>
      </c>
      <c r="F3205" s="10">
        <f>VLOOKUP(B3205,home!$B$2:$E$405,3,FALSE)</f>
        <v>1.04</v>
      </c>
      <c r="G3205" s="10">
        <f>VLOOKUP(C3205,away!$B$2:$E$405,4,FALSE)</f>
        <v>1.29</v>
      </c>
      <c r="H3205" s="10">
        <f>VLOOKUP(A3205,away!$A$2:$E$405,3,FALSE)</f>
        <v>0.98823529411764699</v>
      </c>
      <c r="I3205" s="10">
        <f>VLOOKUP(C3205,away!$B$2:$E$405,3,FALSE)</f>
        <v>0.64</v>
      </c>
      <c r="J3205" s="10">
        <f>VLOOKUP(B3205,home!$B$2:$E$405,4,FALSE)</f>
        <v>0.76</v>
      </c>
      <c r="K3205" s="12">
        <f t="shared" si="3696"/>
        <v>1.6178117647058869</v>
      </c>
      <c r="L3205" s="12">
        <f t="shared" si="3697"/>
        <v>0.48067764705882354</v>
      </c>
      <c r="M3205" s="13">
        <f t="shared" si="3698"/>
        <v>0.12264154927845608</v>
      </c>
      <c r="N3205" s="13">
        <f t="shared" si="3699"/>
        <v>0.19841094126444303</v>
      </c>
      <c r="O3205" s="13">
        <f t="shared" si="3700"/>
        <v>5.895105133881702E-2</v>
      </c>
      <c r="P3205" s="13">
        <f t="shared" si="3701"/>
        <v>9.5371704397718915E-2</v>
      </c>
      <c r="Q3205" s="13">
        <f t="shared" si="3702"/>
        <v>0.16049577751199237</v>
      </c>
      <c r="R3205" s="13">
        <f t="shared" si="3703"/>
        <v>1.4168226324593237E-2</v>
      </c>
      <c r="S3205" s="13">
        <f t="shared" si="3704"/>
        <v>1.8541354975616924E-2</v>
      </c>
      <c r="T3205" s="13">
        <f t="shared" si="3705"/>
        <v>7.7146732697340931E-2</v>
      </c>
      <c r="U3205" s="13">
        <f t="shared" si="3706"/>
        <v>2.2921523232942588E-2</v>
      </c>
      <c r="V3205" s="13">
        <f t="shared" si="3707"/>
        <v>1.602067738843966E-3</v>
      </c>
      <c r="W3205" s="13">
        <f t="shared" si="3708"/>
        <v>8.6550652348173288E-2</v>
      </c>
      <c r="X3205" s="13">
        <f t="shared" si="3709"/>
        <v>4.1602963922126167E-2</v>
      </c>
      <c r="Y3205" s="13">
        <f t="shared" si="3710"/>
        <v>9.9988074043803644E-3</v>
      </c>
      <c r="Z3205" s="13">
        <f t="shared" si="3711"/>
        <v>2.2701165642341208E-3</v>
      </c>
      <c r="AA3205" s="13">
        <f t="shared" si="3712"/>
        <v>3.672621284871668E-3</v>
      </c>
      <c r="AB3205" s="13">
        <f t="shared" si="3713"/>
        <v>2.9708049609873184E-3</v>
      </c>
      <c r="AC3205" s="13">
        <f t="shared" si="3714"/>
        <v>7.786509329071081E-5</v>
      </c>
      <c r="AD3205" s="13">
        <f t="shared" si="3715"/>
        <v>3.5005665902960982E-2</v>
      </c>
      <c r="AE3205" s="13">
        <f t="shared" si="3716"/>
        <v>1.6826441119962569E-2</v>
      </c>
      <c r="AF3205" s="13">
        <f t="shared" si="3717"/>
        <v>4.0440470629587218E-3</v>
      </c>
      <c r="AG3205" s="13">
        <f t="shared" si="3718"/>
        <v>6.4796100893938153E-4</v>
      </c>
      <c r="AH3205" s="13">
        <f t="shared" si="3719"/>
        <v>2.7279857216132942E-4</v>
      </c>
      <c r="AI3205" s="13">
        <f t="shared" si="3720"/>
        <v>4.4133673943756664E-4</v>
      </c>
      <c r="AJ3205" s="13">
        <f t="shared" si="3721"/>
        <v>3.5699988462951606E-4</v>
      </c>
      <c r="AK3205" s="13">
        <f t="shared" si="3722"/>
        <v>1.9251953778409183E-4</v>
      </c>
      <c r="AL3205" s="13">
        <f t="shared" si="3723"/>
        <v>2.4220589853644307E-6</v>
      </c>
      <c r="AM3205" s="13">
        <f t="shared" si="3724"/>
        <v>1.1326515625834799E-2</v>
      </c>
      <c r="AN3205" s="13">
        <f t="shared" si="3725"/>
        <v>5.4444028804012693E-3</v>
      </c>
      <c r="AO3205" s="13">
        <f t="shared" si="3726"/>
        <v>1.3085013830957816E-3</v>
      </c>
      <c r="AP3205" s="13">
        <f t="shared" si="3727"/>
        <v>2.0965578866656556E-4</v>
      </c>
      <c r="AQ3205" s="13">
        <f t="shared" si="3728"/>
        <v>2.5194212797126674E-5</v>
      </c>
      <c r="AR3205" s="13">
        <f t="shared" si="3729"/>
        <v>2.6225635157502908E-5</v>
      </c>
      <c r="AS3205" s="13">
        <f t="shared" si="3730"/>
        <v>4.2428141094692531E-5</v>
      </c>
      <c r="AT3205" s="13">
        <f t="shared" si="3731"/>
        <v>3.4320372908797452E-5</v>
      </c>
      <c r="AU3205" s="13">
        <f t="shared" si="3732"/>
        <v>1.8507967686981911E-5</v>
      </c>
      <c r="AV3205" s="13">
        <f t="shared" si="3733"/>
        <v>7.4856019661989338E-6</v>
      </c>
      <c r="AW3205" s="13">
        <f t="shared" si="3734"/>
        <v>5.2319565737406302E-8</v>
      </c>
      <c r="AX3205" s="13">
        <f t="shared" si="3735"/>
        <v>3.0540283721000989E-3</v>
      </c>
      <c r="AY3205" s="13">
        <f t="shared" si="3736"/>
        <v>1.4680031719519647E-3</v>
      </c>
      <c r="AZ3205" s="13">
        <f t="shared" si="3737"/>
        <v>3.5281815528437994E-4</v>
      </c>
      <c r="BA3205" s="13">
        <f t="shared" si="3738"/>
        <v>5.6530600240576802E-5</v>
      </c>
      <c r="BB3205" s="13">
        <f t="shared" si="3739"/>
        <v>6.7932489776158553E-6</v>
      </c>
      <c r="BC3205" s="13">
        <f t="shared" si="3740"/>
        <v>6.5307258688902971E-7</v>
      </c>
      <c r="BD3205" s="13">
        <f t="shared" si="3741"/>
        <v>2.1010127666886088E-6</v>
      </c>
      <c r="BE3205" s="13">
        <f t="shared" si="3742"/>
        <v>3.3990431717460963E-6</v>
      </c>
      <c r="BF3205" s="13">
        <f t="shared" si="3743"/>
        <v>2.7495060159970243E-6</v>
      </c>
      <c r="BG3205" s="13">
        <f t="shared" si="3744"/>
        <v>1.4827277266031999E-6</v>
      </c>
      <c r="BH3205" s="13">
        <f t="shared" si="3745"/>
        <v>5.9969358998856759E-7</v>
      </c>
      <c r="BI3205" s="13">
        <f t="shared" si="3746"/>
        <v>1.9403826902044261E-7</v>
      </c>
      <c r="BJ3205" s="14">
        <f t="shared" si="3747"/>
        <v>0.65398308675521488</v>
      </c>
      <c r="BK3205" s="14">
        <f t="shared" si="3748"/>
        <v>0.23970496671486397</v>
      </c>
      <c r="BL3205" s="14">
        <f t="shared" si="3749"/>
        <v>0.10408737561657856</v>
      </c>
      <c r="BM3205" s="14">
        <f t="shared" si="3750"/>
        <v>0.34853834468248474</v>
      </c>
      <c r="BN3205" s="14">
        <f t="shared" si="3751"/>
        <v>0.65003925011602059</v>
      </c>
    </row>
    <row r="3206" spans="1:66" x14ac:dyDescent="0.25">
      <c r="A3206" t="s">
        <v>143</v>
      </c>
      <c r="B3206" t="s">
        <v>452</v>
      </c>
      <c r="C3206" t="s">
        <v>157</v>
      </c>
      <c r="D3206" s="7" t="s">
        <v>573</v>
      </c>
      <c r="E3206" s="10">
        <f>VLOOKUP(A3206,home!$A$2:$E$405,3,FALSE)</f>
        <v>1.20588235294118</v>
      </c>
      <c r="F3206" s="10">
        <f>VLOOKUP(B3206,home!$B$2:$E$405,3,FALSE)</f>
        <v>0.73</v>
      </c>
      <c r="G3206" s="10">
        <f>VLOOKUP(C3206,away!$B$2:$E$405,4,FALSE)</f>
        <v>1.29</v>
      </c>
      <c r="H3206" s="10">
        <f>VLOOKUP(A3206,away!$A$2:$E$405,3,FALSE)</f>
        <v>0.98823529411764699</v>
      </c>
      <c r="I3206" s="10">
        <f>VLOOKUP(C3206,away!$B$2:$E$405,3,FALSE)</f>
        <v>0.74</v>
      </c>
      <c r="J3206" s="10">
        <f>VLOOKUP(B3206,home!$B$2:$E$405,4,FALSE)</f>
        <v>1.26</v>
      </c>
      <c r="K3206" s="12">
        <f t="shared" si="3696"/>
        <v>1.1355794117647091</v>
      </c>
      <c r="L3206" s="12">
        <f t="shared" si="3697"/>
        <v>0.921430588235294</v>
      </c>
      <c r="M3206" s="13">
        <f t="shared" si="3698"/>
        <v>0.12783562755867522</v>
      </c>
      <c r="N3206" s="13">
        <f t="shared" si="3699"/>
        <v>0.14516750674565282</v>
      </c>
      <c r="O3206" s="13">
        <f t="shared" si="3700"/>
        <v>0.11779165749881806</v>
      </c>
      <c r="P3206" s="13">
        <f t="shared" si="3701"/>
        <v>0.1337617811332979</v>
      </c>
      <c r="Q3206" s="13">
        <f t="shared" si="3702"/>
        <v>8.2424615958788972E-2</v>
      </c>
      <c r="R3206" s="13">
        <f t="shared" si="3703"/>
        <v>5.4268418129173109E-2</v>
      </c>
      <c r="S3206" s="13">
        <f t="shared" si="3704"/>
        <v>3.4990664249174117E-2</v>
      </c>
      <c r="T3206" s="13">
        <f t="shared" si="3705"/>
        <v>7.594856236797512E-2</v>
      </c>
      <c r="U3206" s="13">
        <f t="shared" si="3706"/>
        <v>6.1626098336527664E-2</v>
      </c>
      <c r="V3206" s="13">
        <f t="shared" si="3707"/>
        <v>4.0680830726755636E-3</v>
      </c>
      <c r="W3206" s="13">
        <f t="shared" si="3708"/>
        <v>3.1199898968471206E-2</v>
      </c>
      <c r="X3206" s="13">
        <f t="shared" si="3709"/>
        <v>2.8748541259400164E-2</v>
      </c>
      <c r="Y3206" s="13">
        <f t="shared" si="3710"/>
        <v>1.3244892641777858E-2</v>
      </c>
      <c r="Z3206" s="13">
        <f t="shared" si="3711"/>
        <v>1.6668193479787628E-2</v>
      </c>
      <c r="AA3206" s="13">
        <f t="shared" si="3712"/>
        <v>1.8928057346957589E-2</v>
      </c>
      <c r="AB3206" s="13">
        <f t="shared" si="3713"/>
        <v>1.0747156113953394E-2</v>
      </c>
      <c r="AC3206" s="13">
        <f t="shared" si="3714"/>
        <v>2.6604185389825181E-4</v>
      </c>
      <c r="AD3206" s="13">
        <f t="shared" si="3715"/>
        <v>8.8574907294337191E-3</v>
      </c>
      <c r="AE3206" s="13">
        <f t="shared" si="3716"/>
        <v>8.1615628931107752E-3</v>
      </c>
      <c r="AF3206" s="13">
        <f t="shared" si="3717"/>
        <v>3.7601568487592046E-3</v>
      </c>
      <c r="AG3206" s="13">
        <f t="shared" si="3718"/>
        <v>1.1549078456697215E-3</v>
      </c>
      <c r="AH3206" s="13">
        <f t="shared" si="3719"/>
        <v>3.8396458307251003E-3</v>
      </c>
      <c r="AI3206" s="13">
        <f t="shared" si="3720"/>
        <v>4.3602227538396265E-3</v>
      </c>
      <c r="AJ3206" s="13">
        <f t="shared" si="3721"/>
        <v>2.4756895949841523E-3</v>
      </c>
      <c r="AK3206" s="13">
        <f t="shared" si="3722"/>
        <v>9.3711404466137146E-4</v>
      </c>
      <c r="AL3206" s="13">
        <f t="shared" si="3723"/>
        <v>1.1134996686929419E-5</v>
      </c>
      <c r="AM3206" s="13">
        <f t="shared" si="3724"/>
        <v>2.0116768224483416E-3</v>
      </c>
      <c r="AN3206" s="13">
        <f t="shared" si="3725"/>
        <v>1.8536205578478823E-3</v>
      </c>
      <c r="AO3206" s="13">
        <f t="shared" si="3726"/>
        <v>8.5399134049140408E-4</v>
      </c>
      <c r="AP3206" s="13">
        <f t="shared" si="3727"/>
        <v>2.6229791440561393E-4</v>
      </c>
      <c r="AQ3206" s="13">
        <f t="shared" si="3728"/>
        <v>6.0422330390913899E-5</v>
      </c>
      <c r="AR3206" s="13">
        <f t="shared" si="3729"/>
        <v>7.0759342328404482E-4</v>
      </c>
      <c r="AS3206" s="13">
        <f t="shared" si="3730"/>
        <v>8.0352852338147235E-4</v>
      </c>
      <c r="AT3206" s="13">
        <f t="shared" si="3731"/>
        <v>4.5623522395884901E-4</v>
      </c>
      <c r="AU3206" s="13">
        <f t="shared" si="3732"/>
        <v>1.7269710908317666E-4</v>
      </c>
      <c r="AV3206" s="13">
        <f t="shared" si="3733"/>
        <v>4.9027820386534873E-5</v>
      </c>
      <c r="AW3206" s="13">
        <f t="shared" si="3734"/>
        <v>3.236441241428073E-7</v>
      </c>
      <c r="AX3206" s="13">
        <f t="shared" si="3735"/>
        <v>3.8073646378276421E-4</v>
      </c>
      <c r="AY3206" s="13">
        <f t="shared" si="3736"/>
        <v>3.5082222378597812E-4</v>
      </c>
      <c r="AZ3206" s="13">
        <f t="shared" si="3737"/>
        <v>1.6162916401456389E-4</v>
      </c>
      <c r="BA3206" s="13">
        <f t="shared" si="3738"/>
        <v>4.9643351891306145E-5</v>
      </c>
      <c r="BB3206" s="13">
        <f t="shared" si="3739"/>
        <v>1.1435725733794476E-5</v>
      </c>
      <c r="BC3206" s="13">
        <f t="shared" si="3740"/>
        <v>2.1074454979575471E-6</v>
      </c>
      <c r="BD3206" s="13">
        <f t="shared" si="3741"/>
        <v>1.0866637070800708E-4</v>
      </c>
      <c r="BE3206" s="13">
        <f t="shared" si="3742"/>
        <v>1.2339929332720446E-4</v>
      </c>
      <c r="BF3206" s="13">
        <f t="shared" si="3743"/>
        <v>7.0064848464343853E-5</v>
      </c>
      <c r="BG3206" s="13">
        <f t="shared" si="3744"/>
        <v>2.6521399801507685E-5</v>
      </c>
      <c r="BH3206" s="13">
        <f t="shared" si="3745"/>
        <v>7.5292888964431909E-6</v>
      </c>
      <c r="BI3206" s="13">
        <f t="shared" si="3746"/>
        <v>1.710021091205903E-6</v>
      </c>
      <c r="BJ3206" s="14">
        <f t="shared" si="3747"/>
        <v>0.40466651959933014</v>
      </c>
      <c r="BK3206" s="14">
        <f t="shared" si="3748"/>
        <v>0.30128415508819395</v>
      </c>
      <c r="BL3206" s="14">
        <f t="shared" si="3749"/>
        <v>0.27750103297202283</v>
      </c>
      <c r="BM3206" s="14">
        <f t="shared" si="3750"/>
        <v>0.33851979553526657</v>
      </c>
      <c r="BN3206" s="14">
        <f t="shared" si="3751"/>
        <v>0.66124960702440616</v>
      </c>
    </row>
    <row r="3207" spans="1:66" x14ac:dyDescent="0.25">
      <c r="A3207" t="s">
        <v>143</v>
      </c>
      <c r="B3207" t="s">
        <v>158</v>
      </c>
      <c r="C3207" t="s">
        <v>140</v>
      </c>
      <c r="D3207" s="7" t="s">
        <v>573</v>
      </c>
      <c r="E3207" s="10">
        <f>VLOOKUP(A3207,home!$A$2:$E$405,3,FALSE)</f>
        <v>1.20588235294118</v>
      </c>
      <c r="F3207" s="10">
        <f>VLOOKUP(B3207,home!$B$2:$E$405,3,FALSE)</f>
        <v>0.83</v>
      </c>
      <c r="G3207" s="10">
        <f>VLOOKUP(C3207,away!$B$2:$E$405,4,FALSE)</f>
        <v>1.01</v>
      </c>
      <c r="H3207" s="10">
        <f>VLOOKUP(A3207,away!$A$2:$E$405,3,FALSE)</f>
        <v>0.98823529411764699</v>
      </c>
      <c r="I3207" s="10">
        <f>VLOOKUP(C3207,away!$B$2:$E$405,3,FALSE)</f>
        <v>1.01</v>
      </c>
      <c r="J3207" s="10">
        <f>VLOOKUP(B3207,home!$B$2:$E$405,4,FALSE)</f>
        <v>0.76</v>
      </c>
      <c r="K3207" s="12">
        <f t="shared" si="3696"/>
        <v>1.010891176470591</v>
      </c>
      <c r="L3207" s="12">
        <f t="shared" si="3697"/>
        <v>0.75856941176470583</v>
      </c>
      <c r="M3207" s="13">
        <f t="shared" si="3698"/>
        <v>0.1704248932284286</v>
      </c>
      <c r="N3207" s="13">
        <f t="shared" si="3699"/>
        <v>0.17228102081556104</v>
      </c>
      <c r="O3207" s="13">
        <f t="shared" si="3700"/>
        <v>0.12927911100635187</v>
      </c>
      <c r="P3207" s="13">
        <f t="shared" si="3701"/>
        <v>0.13068711261828317</v>
      </c>
      <c r="Q3207" s="13">
        <f t="shared" si="3702"/>
        <v>8.7078681907898428E-2</v>
      </c>
      <c r="R3207" s="13">
        <f t="shared" si="3703"/>
        <v>4.9033589594776217E-2</v>
      </c>
      <c r="S3207" s="13">
        <f t="shared" si="3704"/>
        <v>2.5053736401072387E-2</v>
      </c>
      <c r="T3207" s="13">
        <f t="shared" si="3705"/>
        <v>6.6055224512120439E-2</v>
      </c>
      <c r="U3207" s="13">
        <f t="shared" si="3706"/>
        <v>4.9567623072039463E-2</v>
      </c>
      <c r="V3207" s="13">
        <f t="shared" si="3707"/>
        <v>2.1346649858031675E-3</v>
      </c>
      <c r="W3207" s="13">
        <f t="shared" si="3708"/>
        <v>2.9342357066461277E-2</v>
      </c>
      <c r="X3207" s="13">
        <f t="shared" si="3709"/>
        <v>2.2258214539695488E-2</v>
      </c>
      <c r="Y3207" s="13">
        <f t="shared" si="3710"/>
        <v>8.4422003551547133E-3</v>
      </c>
      <c r="Z3207" s="13">
        <f t="shared" si="3711"/>
        <v>1.2398460405207134E-2</v>
      </c>
      <c r="AA3207" s="13">
        <f t="shared" si="3712"/>
        <v>1.253349422544388E-2</v>
      </c>
      <c r="AB3207" s="13">
        <f t="shared" si="3713"/>
        <v>6.3349993614231596E-3</v>
      </c>
      <c r="AC3207" s="13">
        <f t="shared" si="3714"/>
        <v>1.0230797204756178E-4</v>
      </c>
      <c r="AD3207" s="13">
        <f t="shared" si="3715"/>
        <v>7.4154824638337996E-3</v>
      </c>
      <c r="AE3207" s="13">
        <f t="shared" si="3716"/>
        <v>5.6251581705418965E-3</v>
      </c>
      <c r="AF3207" s="13">
        <f t="shared" si="3717"/>
        <v>2.1335364622556974E-3</v>
      </c>
      <c r="AG3207" s="13">
        <f t="shared" si="3718"/>
        <v>5.3947849971728537E-4</v>
      </c>
      <c r="AH3207" s="13">
        <f t="shared" si="3719"/>
        <v>2.3512732040914925E-3</v>
      </c>
      <c r="AI3207" s="13">
        <f t="shared" si="3720"/>
        <v>2.376881335487825E-3</v>
      </c>
      <c r="AJ3207" s="13">
        <f t="shared" si="3721"/>
        <v>1.2013841847811383E-3</v>
      </c>
      <c r="AK3207" s="13">
        <f t="shared" si="3722"/>
        <v>4.0482289064885566E-4</v>
      </c>
      <c r="AL3207" s="13">
        <f t="shared" si="3723"/>
        <v>3.1381174924503513E-6</v>
      </c>
      <c r="AM3207" s="13">
        <f t="shared" si="3724"/>
        <v>1.4992491583923975E-3</v>
      </c>
      <c r="AN3207" s="13">
        <f t="shared" si="3725"/>
        <v>1.1372845521704512E-3</v>
      </c>
      <c r="AO3207" s="13">
        <f t="shared" si="3726"/>
        <v>4.3135463687451298E-4</v>
      </c>
      <c r="AP3207" s="13">
        <f t="shared" si="3727"/>
        <v>1.0907081105195922E-4</v>
      </c>
      <c r="AQ3207" s="13">
        <f t="shared" si="3728"/>
        <v>2.0684445245096018E-5</v>
      </c>
      <c r="AR3207" s="13">
        <f t="shared" si="3729"/>
        <v>3.5672078626515985E-4</v>
      </c>
      <c r="AS3207" s="13">
        <f t="shared" si="3730"/>
        <v>3.6060589529910168E-4</v>
      </c>
      <c r="AT3207" s="13">
        <f t="shared" si="3731"/>
        <v>1.822666588705698E-4</v>
      </c>
      <c r="AU3207" s="13">
        <f t="shared" si="3732"/>
        <v>6.1417252405678076E-5</v>
      </c>
      <c r="AV3207" s="13">
        <f t="shared" si="3733"/>
        <v>1.5521539634991788E-5</v>
      </c>
      <c r="AW3207" s="13">
        <f t="shared" si="3734"/>
        <v>6.6844615761418517E-8</v>
      </c>
      <c r="AX3207" s="13">
        <f t="shared" si="3735"/>
        <v>2.5259629092497227E-4</v>
      </c>
      <c r="AY3207" s="13">
        <f t="shared" si="3736"/>
        <v>1.9161181982090268E-4</v>
      </c>
      <c r="AZ3207" s="13">
        <f t="shared" si="3737"/>
        <v>7.2675432724353465E-5</v>
      </c>
      <c r="BA3207" s="13">
        <f t="shared" si="3738"/>
        <v>1.8376453417152757E-5</v>
      </c>
      <c r="BB3207" s="13">
        <f t="shared" si="3739"/>
        <v>3.4849538647427708E-6</v>
      </c>
      <c r="BC3207" s="13">
        <f t="shared" si="3740"/>
        <v>5.2871588064101253E-7</v>
      </c>
      <c r="BD3207" s="13">
        <f t="shared" si="3741"/>
        <v>4.5099579500234254E-5</v>
      </c>
      <c r="BE3207" s="13">
        <f t="shared" si="3742"/>
        <v>4.5590766979320755E-5</v>
      </c>
      <c r="BF3207" s="13">
        <f t="shared" si="3743"/>
        <v>2.3043652033961061E-5</v>
      </c>
      <c r="BG3207" s="13">
        <f t="shared" si="3744"/>
        <v>7.764874838263276E-6</v>
      </c>
      <c r="BH3207" s="13">
        <f t="shared" si="3745"/>
        <v>1.9623608650997134E-6</v>
      </c>
      <c r="BI3207" s="13">
        <f t="shared" si="3746"/>
        <v>3.9674665671609928E-7</v>
      </c>
      <c r="BJ3207" s="14">
        <f t="shared" si="3747"/>
        <v>0.40490827206360719</v>
      </c>
      <c r="BK3207" s="14">
        <f t="shared" si="3748"/>
        <v>0.3285974651429483</v>
      </c>
      <c r="BL3207" s="14">
        <f t="shared" si="3749"/>
        <v>0.25418356898839289</v>
      </c>
      <c r="BM3207" s="14">
        <f t="shared" si="3750"/>
        <v>0.26111181245365112</v>
      </c>
      <c r="BN3207" s="14">
        <f t="shared" si="3751"/>
        <v>0.73878440917129939</v>
      </c>
    </row>
    <row r="3208" spans="1:66" x14ac:dyDescent="0.25">
      <c r="A3208" t="s">
        <v>143</v>
      </c>
      <c r="B3208" t="s">
        <v>147</v>
      </c>
      <c r="C3208" t="s">
        <v>159</v>
      </c>
      <c r="D3208" s="7" t="s">
        <v>573</v>
      </c>
      <c r="E3208" s="10">
        <f>VLOOKUP(A3208,home!$A$2:$E$405,3,FALSE)</f>
        <v>1.20588235294118</v>
      </c>
      <c r="F3208" s="10">
        <f>VLOOKUP(B3208,home!$B$2:$E$405,3,FALSE)</f>
        <v>0.74</v>
      </c>
      <c r="G3208" s="10">
        <f>VLOOKUP(C3208,away!$B$2:$E$405,4,FALSE)</f>
        <v>1.35</v>
      </c>
      <c r="H3208" s="10">
        <f>VLOOKUP(A3208,away!$A$2:$E$405,3,FALSE)</f>
        <v>0.98823529411764699</v>
      </c>
      <c r="I3208" s="10">
        <f>VLOOKUP(C3208,away!$B$2:$E$405,3,FALSE)</f>
        <v>0.62</v>
      </c>
      <c r="J3208" s="10">
        <f>VLOOKUP(B3208,home!$B$2:$E$405,4,FALSE)</f>
        <v>0.56000000000000005</v>
      </c>
      <c r="K3208" s="12">
        <f t="shared" si="3696"/>
        <v>1.2046764705882389</v>
      </c>
      <c r="L3208" s="12">
        <f t="shared" si="3697"/>
        <v>0.34311529411764707</v>
      </c>
      <c r="M3208" s="13">
        <f t="shared" si="3698"/>
        <v>0.21271718516750496</v>
      </c>
      <c r="N3208" s="13">
        <f t="shared" si="3699"/>
        <v>0.25625538786105478</v>
      </c>
      <c r="O3208" s="13">
        <f t="shared" si="3700"/>
        <v>7.2986519552626458E-2</v>
      </c>
      <c r="P3208" s="13">
        <f t="shared" si="3701"/>
        <v>8.7925142775177531E-2</v>
      </c>
      <c r="Q3208" s="13">
        <f t="shared" si="3702"/>
        <v>0.15435241810883787</v>
      </c>
      <c r="R3208" s="13">
        <f t="shared" si="3703"/>
        <v>1.2521395561461411E-2</v>
      </c>
      <c r="S3208" s="13">
        <f t="shared" si="3704"/>
        <v>9.0858088474935431E-3</v>
      </c>
      <c r="T3208" s="13">
        <f t="shared" si="3705"/>
        <v>5.2960675337183946E-2</v>
      </c>
      <c r="U3208" s="13">
        <f t="shared" si="3706"/>
        <v>1.5084230611820574E-2</v>
      </c>
      <c r="V3208" s="13">
        <f t="shared" si="3707"/>
        <v>4.1728386371309915E-4</v>
      </c>
      <c r="W3208" s="13">
        <f t="shared" si="3708"/>
        <v>6.1981575424704984E-2</v>
      </c>
      <c r="X3208" s="13">
        <f t="shared" si="3709"/>
        <v>2.1266826481722775E-2</v>
      </c>
      <c r="Y3208" s="13">
        <f t="shared" si="3710"/>
        <v>3.6484867116126376E-3</v>
      </c>
      <c r="Z3208" s="13">
        <f t="shared" si="3711"/>
        <v>1.4320941069447446E-3</v>
      </c>
      <c r="AA3208" s="13">
        <f t="shared" si="3712"/>
        <v>1.725210074304411E-3</v>
      </c>
      <c r="AB3208" s="13">
        <f t="shared" si="3713"/>
        <v>1.0391599916681558E-3</v>
      </c>
      <c r="AC3208" s="13">
        <f t="shared" si="3714"/>
        <v>1.0780083208210384E-5</v>
      </c>
      <c r="AD3208" s="13">
        <f t="shared" si="3715"/>
        <v>1.8666936381033093E-2</v>
      </c>
      <c r="AE3208" s="13">
        <f t="shared" si="3716"/>
        <v>6.4049113666535765E-3</v>
      </c>
      <c r="AF3208" s="13">
        <f t="shared" si="3717"/>
        <v>1.0988115236834012E-3</v>
      </c>
      <c r="AG3208" s="13">
        <f t="shared" si="3718"/>
        <v>1.2567301304283008E-4</v>
      </c>
      <c r="AH3208" s="13">
        <f t="shared" si="3719"/>
        <v>1.228433476771238E-4</v>
      </c>
      <c r="AI3208" s="13">
        <f t="shared" si="3720"/>
        <v>1.4798649051492142E-4</v>
      </c>
      <c r="AJ3208" s="13">
        <f t="shared" si="3721"/>
        <v>8.9137921544127748E-5</v>
      </c>
      <c r="AK3208" s="13">
        <f t="shared" si="3722"/>
        <v>3.5794118907117039E-5</v>
      </c>
      <c r="AL3208" s="13">
        <f t="shared" si="3723"/>
        <v>1.7823484350148971E-7</v>
      </c>
      <c r="AM3208" s="13">
        <f t="shared" si="3724"/>
        <v>4.4975238072396239E-3</v>
      </c>
      <c r="AN3208" s="13">
        <f t="shared" si="3725"/>
        <v>1.5431692039221435E-3</v>
      </c>
      <c r="AO3208" s="13">
        <f t="shared" si="3726"/>
        <v>2.6474247763852074E-4</v>
      </c>
      <c r="AP3208" s="13">
        <f t="shared" si="3727"/>
        <v>3.0279064360125223E-5</v>
      </c>
      <c r="AQ3208" s="13">
        <f t="shared" si="3728"/>
        <v>2.5973025183828827E-6</v>
      </c>
      <c r="AR3208" s="13">
        <f t="shared" si="3729"/>
        <v>8.4298862737265442E-6</v>
      </c>
      <c r="AS3208" s="13">
        <f t="shared" si="3730"/>
        <v>1.0155285643693135E-5</v>
      </c>
      <c r="AT3208" s="13">
        <f t="shared" si="3731"/>
        <v>6.1169168335298303E-6</v>
      </c>
      <c r="AU3208" s="13">
        <f t="shared" si="3732"/>
        <v>2.4563019272994998E-6</v>
      </c>
      <c r="AV3208" s="13">
        <f t="shared" si="3733"/>
        <v>7.3976228411956312E-7</v>
      </c>
      <c r="AW3208" s="13">
        <f t="shared" si="3734"/>
        <v>2.0464475258336088E-9</v>
      </c>
      <c r="AX3208" s="13">
        <f t="shared" si="3735"/>
        <v>9.0301018441533412E-4</v>
      </c>
      <c r="AY3208" s="13">
        <f t="shared" si="3736"/>
        <v>3.0983660501689809E-4</v>
      </c>
      <c r="AZ3208" s="13">
        <f t="shared" si="3737"/>
        <v>5.315483892939311E-5</v>
      </c>
      <c r="BA3208" s="13">
        <f t="shared" si="3738"/>
        <v>6.0794127310116258E-6</v>
      </c>
      <c r="BB3208" s="13">
        <f t="shared" si="3739"/>
        <v>5.2148487181590551E-7</v>
      </c>
      <c r="BC3208" s="13">
        <f t="shared" si="3740"/>
        <v>3.5785887034203595E-8</v>
      </c>
      <c r="BD3208" s="13">
        <f t="shared" si="3741"/>
        <v>4.820704846979996E-7</v>
      </c>
      <c r="BE3208" s="13">
        <f t="shared" si="3742"/>
        <v>5.8073897008074788E-7</v>
      </c>
      <c r="BF3208" s="13">
        <f t="shared" si="3743"/>
        <v>3.4980128640496219E-7</v>
      </c>
      <c r="BG3208" s="13">
        <f t="shared" si="3744"/>
        <v>1.4046579303785181E-7</v>
      </c>
      <c r="BH3208" s="13">
        <f t="shared" si="3745"/>
        <v>4.2303958948804365E-8</v>
      </c>
      <c r="BI3208" s="13">
        <f t="shared" si="3746"/>
        <v>1.0192516791671069E-8</v>
      </c>
      <c r="BJ3208" s="14">
        <f t="shared" si="3747"/>
        <v>0.58437265237706026</v>
      </c>
      <c r="BK3208" s="14">
        <f t="shared" si="3748"/>
        <v>0.31046621557695769</v>
      </c>
      <c r="BL3208" s="14">
        <f t="shared" si="3749"/>
        <v>0.10378178139649662</v>
      </c>
      <c r="BM3208" s="14">
        <f t="shared" si="3750"/>
        <v>0.20298485987222689</v>
      </c>
      <c r="BN3208" s="14">
        <f t="shared" si="3751"/>
        <v>0.79675804902666303</v>
      </c>
    </row>
    <row r="3209" spans="1:66" x14ac:dyDescent="0.25">
      <c r="A3209" t="s">
        <v>25</v>
      </c>
      <c r="B3209" t="s">
        <v>476</v>
      </c>
      <c r="C3209" t="s">
        <v>26</v>
      </c>
      <c r="D3209" s="7" t="s">
        <v>573</v>
      </c>
      <c r="E3209" s="10">
        <f>VLOOKUP(A3209,home!$A$2:$E$405,3,FALSE)</f>
        <v>1.3374999999999999</v>
      </c>
      <c r="F3209" s="10">
        <f>VLOOKUP(B3209,home!$B$2:$E$405,3,FALSE)</f>
        <v>0.84</v>
      </c>
      <c r="G3209" s="10">
        <f>VLOOKUP(C3209,away!$B$2:$E$405,4,FALSE)</f>
        <v>1.41</v>
      </c>
      <c r="H3209" s="10">
        <f>VLOOKUP(A3209,away!$A$2:$E$405,3,FALSE)</f>
        <v>1.1625000000000001</v>
      </c>
      <c r="I3209" s="10">
        <f>VLOOKUP(C3209,away!$B$2:$E$405,3,FALSE)</f>
        <v>0.75</v>
      </c>
      <c r="J3209" s="10">
        <f>VLOOKUP(B3209,home!$B$2:$E$405,4,FALSE)</f>
        <v>0.86</v>
      </c>
      <c r="K3209" s="12">
        <f t="shared" si="3696"/>
        <v>1.5841349999999998</v>
      </c>
      <c r="L3209" s="12">
        <f t="shared" si="3697"/>
        <v>0.74981249999999999</v>
      </c>
      <c r="M3209" s="13">
        <f t="shared" si="3698"/>
        <v>9.6912429199344924E-2</v>
      </c>
      <c r="N3209" s="13">
        <f t="shared" si="3699"/>
        <v>0.15352237102970426</v>
      </c>
      <c r="O3209" s="13">
        <f t="shared" si="3700"/>
        <v>7.2666150819033826E-2</v>
      </c>
      <c r="P3209" s="13">
        <f t="shared" si="3701"/>
        <v>0.11511299282771013</v>
      </c>
      <c r="Q3209" s="13">
        <f t="shared" si="3702"/>
        <v>0.12160008061557029</v>
      </c>
      <c r="R3209" s="13">
        <f t="shared" si="3703"/>
        <v>2.7242994105498387E-2</v>
      </c>
      <c r="S3209" s="13">
        <f t="shared" si="3704"/>
        <v>3.4182924799293989E-2</v>
      </c>
      <c r="T3209" s="13">
        <f t="shared" si="3705"/>
        <v>9.1177260446562297E-2</v>
      </c>
      <c r="U3209" s="13">
        <f t="shared" si="3706"/>
        <v>4.3156580467313688E-2</v>
      </c>
      <c r="V3209" s="13">
        <f t="shared" si="3707"/>
        <v>4.5114024987529472E-3</v>
      </c>
      <c r="W3209" s="13">
        <f t="shared" si="3708"/>
        <v>6.4210314568648813E-2</v>
      </c>
      <c r="X3209" s="13">
        <f t="shared" si="3709"/>
        <v>4.814569649250499E-2</v>
      </c>
      <c r="Y3209" s="13">
        <f t="shared" si="3710"/>
        <v>1.8050122525643194E-2</v>
      </c>
      <c r="Z3209" s="13">
        <f t="shared" si="3711"/>
        <v>6.8090458392430055E-3</v>
      </c>
      <c r="AA3209" s="13">
        <f t="shared" si="3712"/>
        <v>1.0786447830549217E-2</v>
      </c>
      <c r="AB3209" s="13">
        <f t="shared" si="3713"/>
        <v>8.5435947670235435E-3</v>
      </c>
      <c r="AC3209" s="13">
        <f t="shared" si="3714"/>
        <v>3.3491643420528077E-4</v>
      </c>
      <c r="AD3209" s="13">
        <f t="shared" si="3715"/>
        <v>2.5429451667301612E-2</v>
      </c>
      <c r="AE3209" s="13">
        <f t="shared" si="3716"/>
        <v>1.9067320728288591E-2</v>
      </c>
      <c r="AF3209" s="13">
        <f t="shared" si="3717"/>
        <v>7.1484577117899425E-3</v>
      </c>
      <c r="AG3209" s="13">
        <f t="shared" si="3718"/>
        <v>1.7866676493404992E-3</v>
      </c>
      <c r="AH3209" s="13">
        <f t="shared" si="3719"/>
        <v>1.2763769208343489E-3</v>
      </c>
      <c r="AI3209" s="13">
        <f t="shared" si="3720"/>
        <v>2.0219533534859215E-3</v>
      </c>
      <c r="AJ3209" s="13">
        <f t="shared" si="3721"/>
        <v>1.60152353781221E-3</v>
      </c>
      <c r="AK3209" s="13">
        <f t="shared" si="3722"/>
        <v>8.4567649652404851E-4</v>
      </c>
      <c r="AL3209" s="13">
        <f t="shared" si="3723"/>
        <v>1.5912606218652218E-5</v>
      </c>
      <c r="AM3209" s="13">
        <f t="shared" si="3724"/>
        <v>8.0567368833961636E-3</v>
      </c>
      <c r="AN3209" s="13">
        <f t="shared" si="3725"/>
        <v>6.0410420243814855E-3</v>
      </c>
      <c r="AO3209" s="13">
        <f t="shared" si="3726"/>
        <v>2.2648244114532707E-3</v>
      </c>
      <c r="AP3209" s="13">
        <f t="shared" si="3727"/>
        <v>5.66064551337602E-4</v>
      </c>
      <c r="AQ3209" s="13">
        <f t="shared" si="3728"/>
        <v>1.0611056909995642E-4</v>
      </c>
      <c r="AR3209" s="13">
        <f t="shared" si="3729"/>
        <v>1.9140867399062111E-4</v>
      </c>
      <c r="AS3209" s="13">
        <f t="shared" si="3730"/>
        <v>3.0321717977213256E-4</v>
      </c>
      <c r="AT3209" s="13">
        <f t="shared" si="3731"/>
        <v>2.4016847353916361E-4</v>
      </c>
      <c r="AU3209" s="13">
        <f t="shared" si="3732"/>
        <v>1.2681976160998766E-4</v>
      </c>
      <c r="AV3209" s="13">
        <f t="shared" si="3733"/>
        <v>5.0224905764509429E-5</v>
      </c>
      <c r="AW3209" s="13">
        <f t="shared" si="3734"/>
        <v>5.2502946923065821E-7</v>
      </c>
      <c r="AX3209" s="13">
        <f t="shared" si="3735"/>
        <v>2.1271598137964655E-3</v>
      </c>
      <c r="AY3209" s="13">
        <f t="shared" si="3736"/>
        <v>1.5949710178822624E-3</v>
      </c>
      <c r="AZ3209" s="13">
        <f t="shared" si="3737"/>
        <v>5.9796460317292175E-4</v>
      </c>
      <c r="BA3209" s="13">
        <f t="shared" si="3738"/>
        <v>1.4945377800553217E-4</v>
      </c>
      <c r="BB3209" s="13">
        <f t="shared" si="3739"/>
        <v>2.801557773019327E-5</v>
      </c>
      <c r="BC3209" s="13">
        <f t="shared" si="3740"/>
        <v>4.2012860753641093E-6</v>
      </c>
      <c r="BD3209" s="13">
        <f t="shared" si="3741"/>
        <v>2.3920102727765416E-5</v>
      </c>
      <c r="BE3209" s="13">
        <f t="shared" si="3742"/>
        <v>3.7892671934648671E-5</v>
      </c>
      <c r="BF3209" s="13">
        <f t="shared" si="3743"/>
        <v>3.0013553927597336E-5</v>
      </c>
      <c r="BG3209" s="13">
        <f t="shared" si="3744"/>
        <v>1.5848507083698136E-5</v>
      </c>
      <c r="BH3209" s="13">
        <f t="shared" si="3745"/>
        <v>6.2765436922585336E-6</v>
      </c>
      <c r="BI3209" s="13">
        <f t="shared" si="3746"/>
        <v>1.9885785083871934E-6</v>
      </c>
      <c r="BJ3209" s="14">
        <f t="shared" si="3747"/>
        <v>0.57167428795168584</v>
      </c>
      <c r="BK3209" s="14">
        <f t="shared" si="3748"/>
        <v>0.25266554938340818</v>
      </c>
      <c r="BL3209" s="14">
        <f t="shared" si="3749"/>
        <v>0.16916907725062597</v>
      </c>
      <c r="BM3209" s="14">
        <f t="shared" si="3750"/>
        <v>0.41166649583968812</v>
      </c>
      <c r="BN3209" s="14">
        <f t="shared" si="3751"/>
        <v>0.58705701859686177</v>
      </c>
    </row>
    <row r="3210" spans="1:66" x14ac:dyDescent="0.25">
      <c r="A3210" t="s">
        <v>178</v>
      </c>
      <c r="B3210" t="s">
        <v>270</v>
      </c>
      <c r="C3210" t="s">
        <v>184</v>
      </c>
      <c r="D3210" s="7" t="s">
        <v>573</v>
      </c>
      <c r="E3210" s="10">
        <f>VLOOKUP(A3210,home!$A$2:$E$405,3,FALSE)</f>
        <v>1.7111111111111099</v>
      </c>
      <c r="F3210" s="10">
        <f>VLOOKUP(B3210,home!$B$2:$E$405,3,FALSE)</f>
        <v>0.5</v>
      </c>
      <c r="G3210" s="10">
        <f>VLOOKUP(C3210,away!$B$2:$E$405,4,FALSE)</f>
        <v>1.46</v>
      </c>
      <c r="H3210" s="10">
        <f>VLOOKUP(A3210,away!$A$2:$E$405,3,FALSE)</f>
        <v>1.31111111111111</v>
      </c>
      <c r="I3210" s="10">
        <f>VLOOKUP(C3210,away!$B$2:$E$405,3,FALSE)</f>
        <v>0.37</v>
      </c>
      <c r="J3210" s="10">
        <f>VLOOKUP(B3210,home!$B$2:$E$405,4,FALSE)</f>
        <v>0.54</v>
      </c>
      <c r="K3210" s="12">
        <f t="shared" si="3696"/>
        <v>1.2491111111111102</v>
      </c>
      <c r="L3210" s="12">
        <f t="shared" si="3697"/>
        <v>0.2619599999999998</v>
      </c>
      <c r="M3210" s="13">
        <f t="shared" si="3698"/>
        <v>0.22067348550488891</v>
      </c>
      <c r="N3210" s="13">
        <f t="shared" si="3699"/>
        <v>0.27564570267177324</v>
      </c>
      <c r="O3210" s="13">
        <f t="shared" si="3700"/>
        <v>5.7807626262860665E-2</v>
      </c>
      <c r="P3210" s="13">
        <f t="shared" si="3701"/>
        <v>7.2208148271897671E-2</v>
      </c>
      <c r="Q3210" s="13">
        <f t="shared" si="3702"/>
        <v>0.17215605496867076</v>
      </c>
      <c r="R3210" s="13">
        <f t="shared" si="3703"/>
        <v>7.5716428879094837E-3</v>
      </c>
      <c r="S3210" s="13">
        <f t="shared" si="3704"/>
        <v>5.9069360609034817E-3</v>
      </c>
      <c r="T3210" s="13">
        <f t="shared" si="3705"/>
        <v>4.5098000159592963E-2</v>
      </c>
      <c r="U3210" s="13">
        <f t="shared" si="3706"/>
        <v>9.4578232606531507E-3</v>
      </c>
      <c r="V3210" s="13">
        <f t="shared" si="3707"/>
        <v>2.1476119593236381E-4</v>
      </c>
      <c r="W3210" s="13">
        <f t="shared" si="3708"/>
        <v>7.1680680368807204E-2</v>
      </c>
      <c r="X3210" s="13">
        <f t="shared" si="3709"/>
        <v>1.8777471029412723E-2</v>
      </c>
      <c r="Y3210" s="13">
        <f t="shared" si="3710"/>
        <v>2.4594731554324766E-3</v>
      </c>
      <c r="Z3210" s="13">
        <f t="shared" si="3711"/>
        <v>6.6115585697225593E-4</v>
      </c>
      <c r="AA3210" s="13">
        <f t="shared" si="3712"/>
        <v>8.258571271202329E-4</v>
      </c>
      <c r="AB3210" s="13">
        <f t="shared" si="3713"/>
        <v>5.1579365683809191E-4</v>
      </c>
      <c r="AC3210" s="13">
        <f t="shared" si="3714"/>
        <v>4.3920966092318098E-6</v>
      </c>
      <c r="AD3210" s="13">
        <f t="shared" si="3715"/>
        <v>2.2384283575170295E-2</v>
      </c>
      <c r="AE3210" s="13">
        <f t="shared" si="3716"/>
        <v>5.8637869253516071E-3</v>
      </c>
      <c r="AF3210" s="13">
        <f t="shared" si="3717"/>
        <v>7.6803881148255289E-4</v>
      </c>
      <c r="AG3210" s="13">
        <f t="shared" si="3718"/>
        <v>6.70651490186565E-5</v>
      </c>
      <c r="AH3210" s="13">
        <f t="shared" si="3719"/>
        <v>4.3299097073112989E-5</v>
      </c>
      <c r="AI3210" s="13">
        <f t="shared" si="3720"/>
        <v>5.4085383255103985E-5</v>
      </c>
      <c r="AJ3210" s="13">
        <f t="shared" si="3721"/>
        <v>3.3779326586326602E-5</v>
      </c>
      <c r="AK3210" s="13">
        <f t="shared" si="3722"/>
        <v>1.406471072161049E-5</v>
      </c>
      <c r="AL3210" s="13">
        <f t="shared" si="3723"/>
        <v>5.748677281428681E-8</v>
      </c>
      <c r="AM3210" s="13">
        <f t="shared" si="3724"/>
        <v>5.5920914656014198E-3</v>
      </c>
      <c r="AN3210" s="13">
        <f t="shared" si="3725"/>
        <v>1.4649042803289473E-3</v>
      </c>
      <c r="AO3210" s="13">
        <f t="shared" si="3726"/>
        <v>1.9187316263748536E-4</v>
      </c>
      <c r="AP3210" s="13">
        <f t="shared" si="3727"/>
        <v>1.6754364561505217E-5</v>
      </c>
      <c r="AQ3210" s="13">
        <f t="shared" si="3728"/>
        <v>1.0972433351329753E-6</v>
      </c>
      <c r="AR3210" s="13">
        <f t="shared" si="3729"/>
        <v>2.2685262938545346E-6</v>
      </c>
      <c r="AS3210" s="13">
        <f t="shared" si="3730"/>
        <v>2.8336413995014064E-6</v>
      </c>
      <c r="AT3210" s="13">
        <f t="shared" si="3731"/>
        <v>1.7697664785108222E-6</v>
      </c>
      <c r="AU3210" s="13">
        <f t="shared" si="3732"/>
        <v>7.3687832412661631E-7</v>
      </c>
      <c r="AV3210" s="13">
        <f t="shared" si="3733"/>
        <v>2.3011072555087282E-7</v>
      </c>
      <c r="AW3210" s="13">
        <f t="shared" si="3734"/>
        <v>5.2251827142682764E-10</v>
      </c>
      <c r="AX3210" s="13">
        <f t="shared" si="3735"/>
        <v>1.1641905973387232E-3</v>
      </c>
      <c r="AY3210" s="13">
        <f t="shared" si="3736"/>
        <v>3.0497136887885174E-4</v>
      </c>
      <c r="AZ3210" s="13">
        <f t="shared" si="3737"/>
        <v>3.994514989575197E-5</v>
      </c>
      <c r="BA3210" s="13">
        <f t="shared" si="3738"/>
        <v>3.4880104888970611E-6</v>
      </c>
      <c r="BB3210" s="13">
        <f t="shared" si="3739"/>
        <v>2.2842980691786827E-7</v>
      </c>
      <c r="BC3210" s="13">
        <f t="shared" si="3740"/>
        <v>1.1967894444040948E-8</v>
      </c>
      <c r="BD3210" s="13">
        <f t="shared" si="3741"/>
        <v>9.904385798968896E-8</v>
      </c>
      <c r="BE3210" s="13">
        <f t="shared" si="3742"/>
        <v>1.2371678350223138E-7</v>
      </c>
      <c r="BF3210" s="13">
        <f t="shared" si="3743"/>
        <v>7.7268004451782481E-8</v>
      </c>
      <c r="BG3210" s="13">
        <f t="shared" si="3744"/>
        <v>3.2172107631368065E-8</v>
      </c>
      <c r="BH3210" s="13">
        <f t="shared" si="3745"/>
        <v>1.0046634277551105E-8</v>
      </c>
      <c r="BI3210" s="13">
        <f t="shared" si="3746"/>
        <v>2.5098725010717615E-9</v>
      </c>
      <c r="BJ3210" s="14">
        <f t="shared" si="3747"/>
        <v>0.62368011285548075</v>
      </c>
      <c r="BK3210" s="14">
        <f t="shared" si="3748"/>
        <v>0.29931275198588336</v>
      </c>
      <c r="BL3210" s="14">
        <f t="shared" si="3749"/>
        <v>7.6332155393499676E-2</v>
      </c>
      <c r="BM3210" s="14">
        <f t="shared" si="3750"/>
        <v>0.19361854467747455</v>
      </c>
      <c r="BN3210" s="14">
        <f t="shared" si="3751"/>
        <v>0.80606266056800069</v>
      </c>
    </row>
    <row r="3211" spans="1:66" x14ac:dyDescent="0.25">
      <c r="A3211" t="s">
        <v>28</v>
      </c>
      <c r="B3211" t="s">
        <v>293</v>
      </c>
      <c r="C3211" t="s">
        <v>30</v>
      </c>
      <c r="D3211" s="7" t="s">
        <v>573</v>
      </c>
      <c r="E3211" s="10">
        <f>VLOOKUP(A3211,home!$A$2:$E$405,3,FALSE)</f>
        <v>1.4173913043478299</v>
      </c>
      <c r="F3211" s="10">
        <f>VLOOKUP(B3211,home!$B$2:$E$405,3,FALSE)</f>
        <v>0.4</v>
      </c>
      <c r="G3211" s="10">
        <f>VLOOKUP(C3211,away!$B$2:$E$405,4,FALSE)</f>
        <v>0.5</v>
      </c>
      <c r="H3211" s="10">
        <f>VLOOKUP(A3211,away!$A$2:$E$405,3,FALSE)</f>
        <v>1.2521739130434799</v>
      </c>
      <c r="I3211" s="10">
        <f>VLOOKUP(C3211,away!$B$2:$E$405,3,FALSE)</f>
        <v>1.51</v>
      </c>
      <c r="J3211" s="10">
        <f>VLOOKUP(B3211,home!$B$2:$E$405,4,FALSE)</f>
        <v>0.91</v>
      </c>
      <c r="K3211" s="12">
        <f t="shared" si="3696"/>
        <v>0.28347826086956601</v>
      </c>
      <c r="L3211" s="12">
        <f t="shared" si="3697"/>
        <v>1.7206121739130458</v>
      </c>
      <c r="M3211" s="13">
        <f t="shared" si="3698"/>
        <v>0.13478283373635552</v>
      </c>
      <c r="N3211" s="13">
        <f t="shared" si="3699"/>
        <v>3.8208003302653927E-2</v>
      </c>
      <c r="O3211" s="13">
        <f t="shared" si="3700"/>
        <v>0.23190898456127124</v>
      </c>
      <c r="P3211" s="13">
        <f t="shared" si="3701"/>
        <v>6.5741155623456199E-2</v>
      </c>
      <c r="Q3211" s="13">
        <f t="shared" si="3702"/>
        <v>5.4155691637674851E-3</v>
      </c>
      <c r="R3211" s="13">
        <f t="shared" si="3703"/>
        <v>0.199512711037968</v>
      </c>
      <c r="S3211" s="13">
        <f t="shared" si="3704"/>
        <v>8.0164131864919486E-3</v>
      </c>
      <c r="T3211" s="13">
        <f t="shared" si="3705"/>
        <v>9.3180942318464282E-3</v>
      </c>
      <c r="U3211" s="13">
        <f t="shared" si="3706"/>
        <v>5.6557516346415433E-2</v>
      </c>
      <c r="V3211" s="13">
        <f t="shared" si="3707"/>
        <v>4.3445053401480407E-4</v>
      </c>
      <c r="W3211" s="13">
        <f t="shared" si="3708"/>
        <v>5.1173204272121891E-4</v>
      </c>
      <c r="X3211" s="13">
        <f t="shared" si="3709"/>
        <v>8.8049238248752004E-4</v>
      </c>
      <c r="Y3211" s="13">
        <f t="shared" si="3710"/>
        <v>7.5749295617286475E-4</v>
      </c>
      <c r="Z3211" s="13">
        <f t="shared" si="3711"/>
        <v>0.11442799982077448</v>
      </c>
      <c r="AA3211" s="13">
        <f t="shared" si="3712"/>
        <v>3.2437850383976161E-2</v>
      </c>
      <c r="AB3211" s="13">
        <f t="shared" si="3713"/>
        <v>4.597712706598373E-3</v>
      </c>
      <c r="AC3211" s="13">
        <f t="shared" si="3714"/>
        <v>1.3244119899955474E-5</v>
      </c>
      <c r="AD3211" s="13">
        <f t="shared" si="3715"/>
        <v>3.6266227375460394E-5</v>
      </c>
      <c r="AE3211" s="13">
        <f t="shared" si="3716"/>
        <v>6.2400112324115719E-5</v>
      </c>
      <c r="AF3211" s="13">
        <f t="shared" si="3717"/>
        <v>5.3683196459207512E-5</v>
      </c>
      <c r="AG3211" s="13">
        <f t="shared" si="3718"/>
        <v>3.0789320454092718E-5</v>
      </c>
      <c r="AH3211" s="13">
        <f t="shared" si="3719"/>
        <v>4.922155238203612E-2</v>
      </c>
      <c r="AI3211" s="13">
        <f t="shared" si="3720"/>
        <v>1.3953240066559841E-2</v>
      </c>
      <c r="AJ3211" s="13">
        <f t="shared" si="3721"/>
        <v>1.9777201137819657E-3</v>
      </c>
      <c r="AK3211" s="13">
        <f t="shared" si="3722"/>
        <v>1.8688021944722398E-4</v>
      </c>
      <c r="AL3211" s="13">
        <f t="shared" si="3723"/>
        <v>2.5839603554909753E-7</v>
      </c>
      <c r="AM3211" s="13">
        <f t="shared" si="3724"/>
        <v>2.0561374129391519E-6</v>
      </c>
      <c r="AN3211" s="13">
        <f t="shared" si="3725"/>
        <v>3.5378150639411793E-6</v>
      </c>
      <c r="AO3211" s="13">
        <f t="shared" si="3726"/>
        <v>3.0436038340350779E-6</v>
      </c>
      <c r="AP3211" s="13">
        <f t="shared" si="3727"/>
        <v>1.7456206031363919E-6</v>
      </c>
      <c r="AQ3211" s="13">
        <f t="shared" si="3728"/>
        <v>7.508840151974777E-7</v>
      </c>
      <c r="AR3211" s="13">
        <f t="shared" si="3729"/>
        <v>1.693824044948599E-2</v>
      </c>
      <c r="AS3211" s="13">
        <f t="shared" si="3730"/>
        <v>4.8016229448108244E-3</v>
      </c>
      <c r="AT3211" s="13">
        <f t="shared" si="3731"/>
        <v>6.805778608731883E-4</v>
      </c>
      <c r="AU3211" s="13">
        <f t="shared" si="3732"/>
        <v>6.4309676128886966E-5</v>
      </c>
      <c r="AV3211" s="13">
        <f t="shared" si="3733"/>
        <v>4.5575987865254796E-6</v>
      </c>
      <c r="AW3211" s="13">
        <f t="shared" si="3734"/>
        <v>3.5009515172190061E-9</v>
      </c>
      <c r="AX3211" s="13">
        <f t="shared" si="3735"/>
        <v>9.7145042988139922E-8</v>
      </c>
      <c r="AY3211" s="13">
        <f t="shared" si="3736"/>
        <v>1.6714894360069971E-7</v>
      </c>
      <c r="AZ3211" s="13">
        <f t="shared" si="3737"/>
        <v>1.4379925360803455E-7</v>
      </c>
      <c r="BA3211" s="13">
        <f t="shared" si="3738"/>
        <v>8.247424878586457E-8</v>
      </c>
      <c r="BB3211" s="13">
        <f t="shared" si="3739"/>
        <v>3.5476549123822968E-8</v>
      </c>
      <c r="BC3211" s="13">
        <f t="shared" si="3740"/>
        <v>1.2208276462174789E-8</v>
      </c>
      <c r="BD3211" s="13">
        <f t="shared" si="3741"/>
        <v>4.8573571203419973E-3</v>
      </c>
      <c r="BE3211" s="13">
        <f t="shared" si="3742"/>
        <v>1.3769551488969525E-3</v>
      </c>
      <c r="BF3211" s="13">
        <f t="shared" si="3743"/>
        <v>1.9516842545235123E-4</v>
      </c>
      <c r="BG3211" s="13">
        <f t="shared" si="3744"/>
        <v>1.844200194129469E-5</v>
      </c>
      <c r="BH3211" s="13">
        <f t="shared" si="3745"/>
        <v>1.3069766593178447E-6</v>
      </c>
      <c r="BI3211" s="13">
        <f t="shared" si="3746"/>
        <v>7.4099894076107572E-8</v>
      </c>
      <c r="BJ3211" s="14">
        <f t="shared" si="3747"/>
        <v>5.528619524950612E-2</v>
      </c>
      <c r="BK3211" s="14">
        <f t="shared" si="3748"/>
        <v>0.20898852274519758</v>
      </c>
      <c r="BL3211" s="14">
        <f t="shared" si="3749"/>
        <v>0.6192927801213256</v>
      </c>
      <c r="BM3211" s="14">
        <f t="shared" si="3750"/>
        <v>0.32242607686333952</v>
      </c>
      <c r="BN3211" s="14">
        <f t="shared" si="3751"/>
        <v>0.67556925742547236</v>
      </c>
    </row>
    <row r="3212" spans="1:66" x14ac:dyDescent="0.25">
      <c r="A3212" t="s">
        <v>28</v>
      </c>
      <c r="B3212" t="s">
        <v>31</v>
      </c>
      <c r="C3212" t="s">
        <v>29</v>
      </c>
      <c r="D3212" s="7" t="s">
        <v>573</v>
      </c>
      <c r="E3212" s="10">
        <f>VLOOKUP(A3212,home!$A$2:$E$405,3,FALSE)</f>
        <v>1.4173913043478299</v>
      </c>
      <c r="F3212" s="10">
        <f>VLOOKUP(B3212,home!$B$2:$E$405,3,FALSE)</f>
        <v>1.65</v>
      </c>
      <c r="G3212" s="10">
        <f>VLOOKUP(C3212,away!$B$2:$E$405,4,FALSE)</f>
        <v>0.47</v>
      </c>
      <c r="H3212" s="10">
        <f>VLOOKUP(A3212,away!$A$2:$E$405,3,FALSE)</f>
        <v>1.2521739130434799</v>
      </c>
      <c r="I3212" s="10">
        <f>VLOOKUP(C3212,away!$B$2:$E$405,3,FALSE)</f>
        <v>1.29</v>
      </c>
      <c r="J3212" s="10">
        <f>VLOOKUP(B3212,home!$B$2:$E$405,4,FALSE)</f>
        <v>0.93</v>
      </c>
      <c r="K3212" s="12">
        <f t="shared" si="3696"/>
        <v>1.099186956521742</v>
      </c>
      <c r="L3212" s="12">
        <f t="shared" si="3697"/>
        <v>1.5022330434782629</v>
      </c>
      <c r="M3212" s="13">
        <f t="shared" si="3698"/>
        <v>7.4168184580458846E-2</v>
      </c>
      <c r="N3212" s="13">
        <f t="shared" si="3699"/>
        <v>8.1524701079737361E-2</v>
      </c>
      <c r="O3212" s="13">
        <f t="shared" si="3700"/>
        <v>0.11141789765156025</v>
      </c>
      <c r="P3212" s="13">
        <f t="shared" si="3701"/>
        <v>0.12246909982166948</v>
      </c>
      <c r="Q3212" s="13">
        <f t="shared" si="3702"/>
        <v>4.4805444030590634E-2</v>
      </c>
      <c r="R3212" s="13">
        <f t="shared" si="3703"/>
        <v>8.3687823743526513E-2</v>
      </c>
      <c r="S3212" s="13">
        <f t="shared" si="3704"/>
        <v>5.0556315002085683E-2</v>
      </c>
      <c r="T3212" s="13">
        <f t="shared" si="3705"/>
        <v>6.7308218550469132E-2</v>
      </c>
      <c r="U3212" s="13">
        <f t="shared" si="3706"/>
        <v>9.1988564278574894E-2</v>
      </c>
      <c r="V3212" s="13">
        <f t="shared" si="3707"/>
        <v>9.2755950151666815E-3</v>
      </c>
      <c r="W3212" s="13">
        <f t="shared" si="3708"/>
        <v>1.6416519886530062E-2</v>
      </c>
      <c r="X3212" s="13">
        <f t="shared" si="3709"/>
        <v>2.4661438632463478E-2</v>
      </c>
      <c r="Y3212" s="13">
        <f t="shared" si="3710"/>
        <v>1.8523614006699017E-2</v>
      </c>
      <c r="Z3212" s="13">
        <f t="shared" si="3711"/>
        <v>4.1906204721436753E-2</v>
      </c>
      <c r="AA3212" s="13">
        <f t="shared" si="3712"/>
        <v>4.6062753627133121E-2</v>
      </c>
      <c r="AB3212" s="13">
        <f t="shared" si="3713"/>
        <v>2.5315788984209643E-2</v>
      </c>
      <c r="AC3212" s="13">
        <f t="shared" si="3714"/>
        <v>9.572616768257834E-4</v>
      </c>
      <c r="AD3212" s="13">
        <f t="shared" si="3715"/>
        <v>4.5112061326884074E-3</v>
      </c>
      <c r="AE3212" s="13">
        <f t="shared" si="3716"/>
        <v>6.7768829184663105E-3</v>
      </c>
      <c r="AF3212" s="13">
        <f t="shared" si="3717"/>
        <v>5.0902287259517506E-3</v>
      </c>
      <c r="AG3212" s="13">
        <f t="shared" si="3718"/>
        <v>2.5489032636623263E-3</v>
      </c>
      <c r="AH3212" s="13">
        <f t="shared" si="3719"/>
        <v>1.5738221364826773E-2</v>
      </c>
      <c r="AI3212" s="13">
        <f t="shared" si="3720"/>
        <v>1.7299247643069397E-2</v>
      </c>
      <c r="AJ3212" s="13">
        <f t="shared" si="3721"/>
        <v>9.5075536834506834E-3</v>
      </c>
      <c r="AK3212" s="13">
        <f t="shared" si="3722"/>
        <v>3.4835263324264122E-3</v>
      </c>
      <c r="AL3212" s="13">
        <f t="shared" si="3723"/>
        <v>6.3226558135561268E-5</v>
      </c>
      <c r="AM3212" s="13">
        <f t="shared" si="3724"/>
        <v>9.9173178784639797E-4</v>
      </c>
      <c r="AN3212" s="13">
        <f t="shared" si="3725"/>
        <v>1.4898122619706334E-3</v>
      </c>
      <c r="AO3212" s="13">
        <f t="shared" si="3726"/>
        <v>1.1190226042556903E-3</v>
      </c>
      <c r="AP3212" s="13">
        <f t="shared" si="3727"/>
        <v>5.6034424417066573E-4</v>
      </c>
      <c r="AQ3212" s="13">
        <f t="shared" si="3728"/>
        <v>2.1044190982900653E-4</v>
      </c>
      <c r="AR3212" s="13">
        <f t="shared" si="3729"/>
        <v>4.7284952359636636E-3</v>
      </c>
      <c r="AS3212" s="13">
        <f t="shared" si="3730"/>
        <v>5.1975002873464564E-3</v>
      </c>
      <c r="AT3212" s="13">
        <f t="shared" si="3731"/>
        <v>2.856512261184615E-3</v>
      </c>
      <c r="AU3212" s="13">
        <f t="shared" si="3732"/>
        <v>1.0466136728795191E-3</v>
      </c>
      <c r="AV3212" s="13">
        <f t="shared" si="3733"/>
        <v>2.8760602443662008E-4</v>
      </c>
      <c r="AW3212" s="13">
        <f t="shared" si="3734"/>
        <v>2.9000528788745966E-6</v>
      </c>
      <c r="AX3212" s="13">
        <f t="shared" si="3735"/>
        <v>1.8168310759479129E-4</v>
      </c>
      <c r="AY3212" s="13">
        <f t="shared" si="3736"/>
        <v>2.7293036767071202E-4</v>
      </c>
      <c r="AZ3212" s="13">
        <f t="shared" si="3737"/>
        <v>2.0500250844180759E-4</v>
      </c>
      <c r="BA3212" s="13">
        <f t="shared" si="3738"/>
        <v>1.0265384739240495E-4</v>
      </c>
      <c r="BB3212" s="13">
        <f t="shared" si="3739"/>
        <v>3.8552500398261414E-5</v>
      </c>
      <c r="BC3212" s="13">
        <f t="shared" si="3740"/>
        <v>1.1582968001395426E-5</v>
      </c>
      <c r="BD3212" s="13">
        <f t="shared" si="3741"/>
        <v>1.1838836315656936E-3</v>
      </c>
      <c r="BE3212" s="13">
        <f t="shared" si="3742"/>
        <v>1.3013094458566021E-3</v>
      </c>
      <c r="BF3212" s="13">
        <f t="shared" si="3743"/>
        <v>7.1519118464205642E-4</v>
      </c>
      <c r="BG3212" s="13">
        <f t="shared" si="3744"/>
        <v>2.6204294052596048E-4</v>
      </c>
      <c r="BH3212" s="13">
        <f t="shared" si="3745"/>
        <v>7.2008545568684568E-5</v>
      </c>
      <c r="BI3212" s="13">
        <f t="shared" si="3746"/>
        <v>1.5830170809439918E-5</v>
      </c>
      <c r="BJ3212" s="14">
        <f t="shared" si="3747"/>
        <v>0.27735091533483019</v>
      </c>
      <c r="BK3212" s="14">
        <f t="shared" si="3748"/>
        <v>0.25776261302201281</v>
      </c>
      <c r="BL3212" s="14">
        <f t="shared" si="3749"/>
        <v>0.42216837070955693</v>
      </c>
      <c r="BM3212" s="14">
        <f t="shared" si="3750"/>
        <v>0.48084492256550176</v>
      </c>
      <c r="BN3212" s="14">
        <f t="shared" si="3751"/>
        <v>0.51807315090754313</v>
      </c>
    </row>
    <row r="3213" spans="1:66" ht="12.75" customHeight="1" x14ac:dyDescent="0.25">
      <c r="A3213" t="s">
        <v>32</v>
      </c>
      <c r="B3213" t="s">
        <v>210</v>
      </c>
      <c r="C3213" t="s">
        <v>198</v>
      </c>
      <c r="D3213" s="7" t="s">
        <v>573</v>
      </c>
      <c r="E3213" s="10">
        <f>VLOOKUP(A3213,home!$A$2:$E$405,3,FALSE)</f>
        <v>1.1875</v>
      </c>
      <c r="F3213" s="10">
        <f>VLOOKUP(B3213,home!$B$2:$E$405,3,FALSE)</f>
        <v>1.1599999999999999</v>
      </c>
      <c r="G3213" s="10">
        <f>VLOOKUP(C3213,away!$B$2:$E$405,4,FALSE)</f>
        <v>0.32</v>
      </c>
      <c r="H3213" s="10">
        <f>VLOOKUP(A3213,away!$A$2:$E$405,3,FALSE)</f>
        <v>1.2</v>
      </c>
      <c r="I3213" s="10">
        <f>VLOOKUP(C3213,away!$B$2:$E$405,3,FALSE)</f>
        <v>1.05</v>
      </c>
      <c r="J3213" s="10">
        <f>VLOOKUP(B3213,home!$B$2:$E$405,4,FALSE)</f>
        <v>0.52</v>
      </c>
      <c r="K3213" s="12">
        <f t="shared" si="3696"/>
        <v>0.44079999999999997</v>
      </c>
      <c r="L3213" s="12">
        <f t="shared" si="3697"/>
        <v>0.6552</v>
      </c>
      <c r="M3213" s="13">
        <f t="shared" si="3698"/>
        <v>0.33420523455571982</v>
      </c>
      <c r="N3213" s="13">
        <f t="shared" si="3699"/>
        <v>0.14731766739216129</v>
      </c>
      <c r="O3213" s="13">
        <f t="shared" si="3700"/>
        <v>0.2189712696809076</v>
      </c>
      <c r="P3213" s="13">
        <f t="shared" si="3701"/>
        <v>9.6522535675344065E-2</v>
      </c>
      <c r="Q3213" s="13">
        <f t="shared" si="3702"/>
        <v>3.2468813893232348E-2</v>
      </c>
      <c r="R3213" s="13">
        <f t="shared" si="3703"/>
        <v>7.1734987947465328E-2</v>
      </c>
      <c r="S3213" s="13">
        <f t="shared" si="3704"/>
        <v>6.9692205042682946E-3</v>
      </c>
      <c r="T3213" s="13">
        <f t="shared" si="3705"/>
        <v>2.1273566862845834E-2</v>
      </c>
      <c r="U3213" s="13">
        <f t="shared" si="3706"/>
        <v>3.1620782687242714E-2</v>
      </c>
      <c r="V3213" s="13">
        <f t="shared" si="3707"/>
        <v>2.2364395859489073E-4</v>
      </c>
      <c r="W3213" s="13">
        <f t="shared" si="3708"/>
        <v>4.7707510547122739E-3</v>
      </c>
      <c r="X3213" s="13">
        <f t="shared" si="3709"/>
        <v>3.1257960910474817E-3</v>
      </c>
      <c r="Y3213" s="13">
        <f t="shared" si="3710"/>
        <v>1.024010799427155E-3</v>
      </c>
      <c r="Z3213" s="13">
        <f t="shared" si="3711"/>
        <v>1.5666921367726433E-2</v>
      </c>
      <c r="AA3213" s="13">
        <f t="shared" si="3712"/>
        <v>6.9059789388938118E-3</v>
      </c>
      <c r="AB3213" s="13">
        <f t="shared" si="3713"/>
        <v>1.5220777581321961E-3</v>
      </c>
      <c r="AC3213" s="13">
        <f t="shared" si="3714"/>
        <v>4.0369434220463069E-6</v>
      </c>
      <c r="AD3213" s="13">
        <f t="shared" si="3715"/>
        <v>5.2573676622929232E-4</v>
      </c>
      <c r="AE3213" s="13">
        <f t="shared" si="3716"/>
        <v>3.4446272923343234E-4</v>
      </c>
      <c r="AF3213" s="13">
        <f t="shared" si="3717"/>
        <v>1.1284599009687242E-4</v>
      </c>
      <c r="AG3213" s="13">
        <f t="shared" si="3718"/>
        <v>2.4645564237156945E-5</v>
      </c>
      <c r="AH3213" s="13">
        <f t="shared" si="3719"/>
        <v>2.5662417200335891E-3</v>
      </c>
      <c r="AI3213" s="13">
        <f t="shared" si="3720"/>
        <v>1.1311993501908061E-3</v>
      </c>
      <c r="AJ3213" s="13">
        <f t="shared" si="3721"/>
        <v>2.493163367820536E-4</v>
      </c>
      <c r="AK3213" s="13">
        <f t="shared" si="3722"/>
        <v>3.6632880417843093E-5</v>
      </c>
      <c r="AL3213" s="13">
        <f t="shared" si="3723"/>
        <v>4.6636733980759439E-8</v>
      </c>
      <c r="AM3213" s="13">
        <f t="shared" si="3724"/>
        <v>4.6348953310774428E-5</v>
      </c>
      <c r="AN3213" s="13">
        <f t="shared" si="3725"/>
        <v>3.0367834209219402E-5</v>
      </c>
      <c r="AO3213" s="13">
        <f t="shared" si="3726"/>
        <v>9.9485024869402765E-6</v>
      </c>
      <c r="AP3213" s="13">
        <f t="shared" si="3727"/>
        <v>2.1727529431477571E-6</v>
      </c>
      <c r="AQ3213" s="13">
        <f t="shared" si="3728"/>
        <v>3.5589693208760247E-7</v>
      </c>
      <c r="AR3213" s="13">
        <f t="shared" si="3729"/>
        <v>3.3628031499320155E-4</v>
      </c>
      <c r="AS3213" s="13">
        <f t="shared" si="3730"/>
        <v>1.4823236284900324E-4</v>
      </c>
      <c r="AT3213" s="13">
        <f t="shared" si="3731"/>
        <v>3.2670412771920313E-5</v>
      </c>
      <c r="AU3213" s="13">
        <f t="shared" si="3732"/>
        <v>4.8003726499541598E-6</v>
      </c>
      <c r="AV3213" s="13">
        <f t="shared" si="3733"/>
        <v>5.2900106602494807E-7</v>
      </c>
      <c r="AW3213" s="13">
        <f t="shared" si="3734"/>
        <v>3.741459965646814E-10</v>
      </c>
      <c r="AX3213" s="13">
        <f t="shared" si="3735"/>
        <v>3.4051031032315616E-6</v>
      </c>
      <c r="AY3213" s="13">
        <f t="shared" si="3736"/>
        <v>2.2310235532373193E-6</v>
      </c>
      <c r="AZ3213" s="13">
        <f t="shared" si="3737"/>
        <v>7.3088331604054567E-7</v>
      </c>
      <c r="BA3213" s="13">
        <f t="shared" si="3738"/>
        <v>1.5962491622325524E-7</v>
      </c>
      <c r="BB3213" s="13">
        <f t="shared" si="3739"/>
        <v>2.6146561277369199E-8</v>
      </c>
      <c r="BC3213" s="13">
        <f t="shared" si="3740"/>
        <v>3.4262453897864606E-9</v>
      </c>
      <c r="BD3213" s="13">
        <f t="shared" si="3741"/>
        <v>3.6721810397257597E-5</v>
      </c>
      <c r="BE3213" s="13">
        <f t="shared" si="3742"/>
        <v>1.618697402311115E-5</v>
      </c>
      <c r="BF3213" s="13">
        <f t="shared" si="3743"/>
        <v>3.5676090746936972E-6</v>
      </c>
      <c r="BG3213" s="13">
        <f t="shared" si="3744"/>
        <v>5.2420069337499405E-7</v>
      </c>
      <c r="BH3213" s="13">
        <f t="shared" si="3745"/>
        <v>5.7766916409924318E-8</v>
      </c>
      <c r="BI3213" s="13">
        <f t="shared" si="3746"/>
        <v>5.0927313506989296E-9</v>
      </c>
      <c r="BJ3213" s="14">
        <f t="shared" si="3747"/>
        <v>0.21108404729080077</v>
      </c>
      <c r="BK3213" s="14">
        <f t="shared" si="3748"/>
        <v>0.43792694929763631</v>
      </c>
      <c r="BL3213" s="14">
        <f t="shared" si="3749"/>
        <v>0.33531806321823227</v>
      </c>
      <c r="BM3213" s="14">
        <f t="shared" si="3750"/>
        <v>9.8773241380158E-2</v>
      </c>
      <c r="BN3213" s="14">
        <f t="shared" si="3751"/>
        <v>0.90122050914483043</v>
      </c>
    </row>
    <row r="3214" spans="1:66" x14ac:dyDescent="0.25">
      <c r="A3214" t="s">
        <v>304</v>
      </c>
      <c r="B3214" t="s">
        <v>332</v>
      </c>
      <c r="C3214" t="s">
        <v>310</v>
      </c>
      <c r="D3214" s="7" t="s">
        <v>573</v>
      </c>
      <c r="E3214" s="10">
        <f>VLOOKUP(A3214,home!$A$2:$E$405,3,FALSE)</f>
        <v>1.3243243243243199</v>
      </c>
      <c r="F3214" s="10">
        <f>VLOOKUP(B3214,home!$B$2:$E$405,3,FALSE)</f>
        <v>1.04</v>
      </c>
      <c r="G3214" s="10">
        <f>VLOOKUP(C3214,away!$B$2:$E$405,4,FALSE)</f>
        <v>0.66</v>
      </c>
      <c r="H3214" s="10">
        <f>VLOOKUP(A3214,away!$A$2:$E$405,3,FALSE)</f>
        <v>1.2432432432432401</v>
      </c>
      <c r="I3214" s="10">
        <f>VLOOKUP(C3214,away!$B$2:$E$405,3,FALSE)</f>
        <v>1.04</v>
      </c>
      <c r="J3214" s="10">
        <f>VLOOKUP(B3214,home!$B$2:$E$405,4,FALSE)</f>
        <v>1.21</v>
      </c>
      <c r="K3214" s="12">
        <f t="shared" si="3696"/>
        <v>0.90901621621621331</v>
      </c>
      <c r="L3214" s="12">
        <f t="shared" si="3697"/>
        <v>1.5644972972972933</v>
      </c>
      <c r="M3214" s="13">
        <f t="shared" si="3698"/>
        <v>8.4288190436123733E-2</v>
      </c>
      <c r="N3214" s="13">
        <f t="shared" si="3699"/>
        <v>7.6619331941956803E-2</v>
      </c>
      <c r="O3214" s="13">
        <f t="shared" si="3700"/>
        <v>0.13186864613139512</v>
      </c>
      <c r="P3214" s="13">
        <f t="shared" si="3701"/>
        <v>0.11987073774391559</v>
      </c>
      <c r="Q3214" s="13">
        <f t="shared" si="3702"/>
        <v>3.4824107605445812E-2</v>
      </c>
      <c r="R3214" s="13">
        <f t="shared" si="3703"/>
        <v>0.10315407023541046</v>
      </c>
      <c r="S3214" s="13">
        <f t="shared" si="3704"/>
        <v>4.2618644714409536E-2</v>
      </c>
      <c r="T3214" s="13">
        <f t="shared" si="3705"/>
        <v>5.4482222229510088E-2</v>
      </c>
      <c r="U3214" s="13">
        <f t="shared" si="3706"/>
        <v>9.3768722612694311E-2</v>
      </c>
      <c r="V3214" s="13">
        <f t="shared" si="3707"/>
        <v>6.7344723397832172E-3</v>
      </c>
      <c r="W3214" s="13">
        <f t="shared" si="3708"/>
        <v>1.0551892842869538E-2</v>
      </c>
      <c r="X3214" s="13">
        <f t="shared" si="3709"/>
        <v>1.6508407834040041E-2</v>
      </c>
      <c r="Y3214" s="13">
        <f t="shared" si="3710"/>
        <v>1.2913679719518558E-2</v>
      </c>
      <c r="Z3214" s="13">
        <f t="shared" si="3711"/>
        <v>5.37947546961716E-2</v>
      </c>
      <c r="AA3214" s="13">
        <f t="shared" si="3712"/>
        <v>4.8900304366193276E-2</v>
      </c>
      <c r="AB3214" s="13">
        <f t="shared" si="3713"/>
        <v>2.2225584823389096E-2</v>
      </c>
      <c r="AC3214" s="13">
        <f t="shared" si="3714"/>
        <v>5.9859080162123941E-4</v>
      </c>
      <c r="AD3214" s="13">
        <f t="shared" si="3715"/>
        <v>2.397960426486052E-3</v>
      </c>
      <c r="AE3214" s="13">
        <f t="shared" si="3716"/>
        <v>3.7516026062632928E-3</v>
      </c>
      <c r="AF3214" s="13">
        <f t="shared" si="3717"/>
        <v>2.9346860690162022E-3</v>
      </c>
      <c r="AG3214" s="13">
        <f t="shared" si="3718"/>
        <v>1.530436141130622E-3</v>
      </c>
      <c r="AH3214" s="13">
        <f t="shared" si="3719"/>
        <v>2.104043708273284E-2</v>
      </c>
      <c r="AI3214" s="13">
        <f t="shared" si="3720"/>
        <v>1.9126098504481107E-2</v>
      </c>
      <c r="AJ3214" s="13">
        <f t="shared" si="3721"/>
        <v>8.6929668467609963E-3</v>
      </c>
      <c r="AK3214" s="13">
        <f t="shared" si="3722"/>
        <v>2.634015943578556E-3</v>
      </c>
      <c r="AL3214" s="13">
        <f t="shared" si="3723"/>
        <v>3.4051518071887835E-5</v>
      </c>
      <c r="AM3214" s="13">
        <f t="shared" si="3724"/>
        <v>4.3595698270411376E-4</v>
      </c>
      <c r="AN3214" s="13">
        <f t="shared" si="3725"/>
        <v>6.8205352117846872E-4</v>
      </c>
      <c r="AO3214" s="13">
        <f t="shared" si="3726"/>
        <v>5.3353544524790844E-4</v>
      </c>
      <c r="AP3214" s="13">
        <f t="shared" si="3727"/>
        <v>2.7823825403422024E-4</v>
      </c>
      <c r="AQ3214" s="13">
        <f t="shared" si="3728"/>
        <v>1.0882574911031384E-4</v>
      </c>
      <c r="AR3214" s="13">
        <f t="shared" si="3729"/>
        <v>6.5835413899778504E-3</v>
      </c>
      <c r="AS3214" s="13">
        <f t="shared" si="3730"/>
        <v>5.9845458836204945E-3</v>
      </c>
      <c r="AT3214" s="13">
        <f t="shared" si="3731"/>
        <v>2.7200246274505088E-3</v>
      </c>
      <c r="AU3214" s="13">
        <f t="shared" si="3732"/>
        <v>8.2418216495332554E-4</v>
      </c>
      <c r="AV3214" s="13">
        <f t="shared" si="3733"/>
        <v>1.8729873826468972E-4</v>
      </c>
      <c r="AW3214" s="13">
        <f t="shared" si="3734"/>
        <v>1.3451800738822129E-6</v>
      </c>
      <c r="AX3214" s="13">
        <f t="shared" si="3735"/>
        <v>6.6048661141788413E-5</v>
      </c>
      <c r="AY3214" s="13">
        <f t="shared" si="3736"/>
        <v>1.0333295184643271E-4</v>
      </c>
      <c r="AZ3214" s="13">
        <f t="shared" si="3737"/>
        <v>8.0832061942747685E-5</v>
      </c>
      <c r="BA3214" s="13">
        <f t="shared" si="3738"/>
        <v>4.2153847481465384E-5</v>
      </c>
      <c r="BB3214" s="13">
        <f t="shared" si="3739"/>
        <v>1.6487395113858728E-5</v>
      </c>
      <c r="BC3214" s="13">
        <f t="shared" si="3740"/>
        <v>5.1588970190209126E-6</v>
      </c>
      <c r="BD3214" s="13">
        <f t="shared" si="3741"/>
        <v>1.7166554518775346E-3</v>
      </c>
      <c r="BE3214" s="13">
        <f t="shared" si="3742"/>
        <v>1.5604676434126503E-3</v>
      </c>
      <c r="BF3214" s="13">
        <f t="shared" si="3743"/>
        <v>7.0924519637139934E-4</v>
      </c>
      <c r="BG3214" s="13">
        <f t="shared" si="3744"/>
        <v>2.1490512825835155E-4</v>
      </c>
      <c r="BH3214" s="13">
        <f t="shared" si="3745"/>
        <v>4.8838061633716681E-5</v>
      </c>
      <c r="BI3214" s="13">
        <f t="shared" si="3746"/>
        <v>8.8789179987230723E-6</v>
      </c>
      <c r="BJ3214" s="14">
        <f t="shared" si="3747"/>
        <v>0.21886695118305735</v>
      </c>
      <c r="BK3214" s="14">
        <f t="shared" si="3748"/>
        <v>0.25424802050577167</v>
      </c>
      <c r="BL3214" s="14">
        <f t="shared" si="3749"/>
        <v>0.47196942975045508</v>
      </c>
      <c r="BM3214" s="14">
        <f t="shared" si="3750"/>
        <v>0.44815208426943554</v>
      </c>
      <c r="BN3214" s="14">
        <f t="shared" si="3751"/>
        <v>0.55062508409424749</v>
      </c>
    </row>
    <row r="3215" spans="1:66" x14ac:dyDescent="0.25">
      <c r="A3215" t="s">
        <v>301</v>
      </c>
      <c r="B3215" t="s">
        <v>343</v>
      </c>
      <c r="C3215" t="s">
        <v>302</v>
      </c>
      <c r="D3215" s="7" t="s">
        <v>573</v>
      </c>
      <c r="E3215" s="10">
        <f>VLOOKUP(A3215,home!$A$2:$E$405,3,FALSE)</f>
        <v>1.3248407643312099</v>
      </c>
      <c r="F3215" s="10">
        <f>VLOOKUP(B3215,home!$B$2:$E$405,3,FALSE)</f>
        <v>0.97</v>
      </c>
      <c r="G3215" s="10">
        <f>VLOOKUP(C3215,away!$B$2:$E$405,4,FALSE)</f>
        <v>1.08</v>
      </c>
      <c r="H3215" s="10">
        <f>VLOOKUP(A3215,away!$A$2:$E$405,3,FALSE)</f>
        <v>1.07643312101911</v>
      </c>
      <c r="I3215" s="10">
        <f>VLOOKUP(C3215,away!$B$2:$E$405,3,FALSE)</f>
        <v>0.65</v>
      </c>
      <c r="J3215" s="10">
        <f>VLOOKUP(B3215,home!$B$2:$E$405,4,FALSE)</f>
        <v>1.59</v>
      </c>
      <c r="K3215" s="12">
        <f t="shared" si="3696"/>
        <v>1.3879031847133754</v>
      </c>
      <c r="L3215" s="12">
        <f t="shared" si="3697"/>
        <v>1.1124936305732502</v>
      </c>
      <c r="M3215" s="13">
        <f t="shared" si="3698"/>
        <v>8.2052432503436731E-2</v>
      </c>
      <c r="N3215" s="13">
        <f t="shared" si="3699"/>
        <v>0.1138808323849991</v>
      </c>
      <c r="O3215" s="13">
        <f t="shared" si="3700"/>
        <v>9.1282808533114893E-2</v>
      </c>
      <c r="P3215" s="13">
        <f t="shared" si="3701"/>
        <v>0.12669170067269142</v>
      </c>
      <c r="Q3215" s="13">
        <f t="shared" si="3702"/>
        <v>7.9027784972475201E-2</v>
      </c>
      <c r="R3215" s="13">
        <f t="shared" si="3703"/>
        <v>5.0775771536963936E-2</v>
      </c>
      <c r="S3215" s="13">
        <f t="shared" si="3704"/>
        <v>4.8904056009145644E-2</v>
      </c>
      <c r="T3215" s="13">
        <f t="shared" si="3705"/>
        <v>8.791790742019108E-2</v>
      </c>
      <c r="U3215" s="13">
        <f t="shared" si="3706"/>
        <v>7.0471855022431001E-2</v>
      </c>
      <c r="V3215" s="13">
        <f t="shared" si="3707"/>
        <v>8.3899442731081401E-3</v>
      </c>
      <c r="W3215" s="13">
        <f t="shared" si="3708"/>
        <v>3.6560971481380704E-2</v>
      </c>
      <c r="X3215" s="13">
        <f t="shared" si="3709"/>
        <v>4.0673847900606283E-2</v>
      </c>
      <c r="Y3215" s="13">
        <f t="shared" si="3710"/>
        <v>2.2624698360164834E-2</v>
      </c>
      <c r="Z3215" s="13">
        <f t="shared" si="3711"/>
        <v>1.8829240807438294E-2</v>
      </c>
      <c r="AA3215" s="13">
        <f t="shared" si="3712"/>
        <v>2.6133163282378653E-2</v>
      </c>
      <c r="AB3215" s="13">
        <f t="shared" si="3713"/>
        <v>1.8135150273123991E-2</v>
      </c>
      <c r="AC3215" s="13">
        <f t="shared" si="3714"/>
        <v>8.0964716407452234E-4</v>
      </c>
      <c r="AD3215" s="13">
        <f t="shared" si="3715"/>
        <v>1.2685772188805797E-2</v>
      </c>
      <c r="AE3215" s="13">
        <f t="shared" si="3716"/>
        <v>1.4112840758949729E-2</v>
      </c>
      <c r="AF3215" s="13">
        <f t="shared" si="3717"/>
        <v>7.850222726813065E-3</v>
      </c>
      <c r="AG3215" s="13">
        <f t="shared" si="3718"/>
        <v>2.9111075940536344E-3</v>
      </c>
      <c r="AH3215" s="13">
        <f t="shared" si="3719"/>
        <v>5.2368526167012605E-3</v>
      </c>
      <c r="AI3215" s="13">
        <f t="shared" si="3720"/>
        <v>7.2682444245942513E-3</v>
      </c>
      <c r="AJ3215" s="13">
        <f t="shared" si="3721"/>
        <v>5.0438097920847995E-3</v>
      </c>
      <c r="AK3215" s="13">
        <f t="shared" si="3722"/>
        <v>2.3334398911743328E-3</v>
      </c>
      <c r="AL3215" s="13">
        <f t="shared" si="3723"/>
        <v>5.0004892253316923E-5</v>
      </c>
      <c r="AM3215" s="13">
        <f t="shared" si="3724"/>
        <v>3.5213247242783857E-3</v>
      </c>
      <c r="AN3215" s="13">
        <f t="shared" si="3725"/>
        <v>3.9174513269398109E-3</v>
      </c>
      <c r="AO3215" s="13">
        <f t="shared" si="3726"/>
        <v>2.1790698246506339E-3</v>
      </c>
      <c r="AP3215" s="13">
        <f t="shared" si="3727"/>
        <v>8.0806710016606597E-4</v>
      </c>
      <c r="AQ3215" s="13">
        <f t="shared" si="3728"/>
        <v>2.2474237550263642E-4</v>
      </c>
      <c r="AR3215" s="13">
        <f t="shared" si="3729"/>
        <v>1.1651930360662018E-3</v>
      </c>
      <c r="AS3215" s="13">
        <f t="shared" si="3730"/>
        <v>1.6171751255621282E-3</v>
      </c>
      <c r="AT3215" s="13">
        <f t="shared" si="3731"/>
        <v>1.1222412535034653E-3</v>
      </c>
      <c r="AU3215" s="13">
        <f t="shared" si="3732"/>
        <v>5.1918740325139652E-4</v>
      </c>
      <c r="AV3215" s="13">
        <f t="shared" si="3733"/>
        <v>1.8014546260892024E-4</v>
      </c>
      <c r="AW3215" s="13">
        <f t="shared" si="3734"/>
        <v>2.1447007345855288E-6</v>
      </c>
      <c r="AX3215" s="13">
        <f t="shared" si="3735"/>
        <v>8.1454296653931931E-4</v>
      </c>
      <c r="AY3215" s="13">
        <f t="shared" si="3736"/>
        <v>9.0617386210323279E-4</v>
      </c>
      <c r="AZ3215" s="13">
        <f t="shared" si="3737"/>
        <v>5.0405632489090477E-4</v>
      </c>
      <c r="BA3215" s="13">
        <f t="shared" si="3738"/>
        <v>1.8691981696376402E-4</v>
      </c>
      <c r="BB3215" s="13">
        <f t="shared" si="3739"/>
        <v>5.1986776450026344E-5</v>
      </c>
      <c r="BC3215" s="13">
        <f t="shared" si="3740"/>
        <v>1.1566991534937949E-5</v>
      </c>
      <c r="BD3215" s="13">
        <f t="shared" si="3741"/>
        <v>2.160449718353262E-4</v>
      </c>
      <c r="BE3215" s="13">
        <f t="shared" si="3742"/>
        <v>2.9984950445156069E-4</v>
      </c>
      <c r="BF3215" s="13">
        <f t="shared" si="3743"/>
        <v>2.0808104108152429E-4</v>
      </c>
      <c r="BG3215" s="13">
        <f t="shared" si="3744"/>
        <v>9.6265446531840719E-5</v>
      </c>
      <c r="BH3215" s="13">
        <f t="shared" si="3745"/>
        <v>3.3401779954849235E-5</v>
      </c>
      <c r="BI3215" s="13">
        <f t="shared" si="3746"/>
        <v>9.2716873548861245E-6</v>
      </c>
      <c r="BJ3215" s="14">
        <f t="shared" si="3747"/>
        <v>0.43137188787845926</v>
      </c>
      <c r="BK3215" s="14">
        <f t="shared" si="3748"/>
        <v>0.26780395937681301</v>
      </c>
      <c r="BL3215" s="14">
        <f t="shared" si="3749"/>
        <v>0.28214795208476923</v>
      </c>
      <c r="BM3215" s="14">
        <f t="shared" si="3750"/>
        <v>0.45553768038242975</v>
      </c>
      <c r="BN3215" s="14">
        <f t="shared" si="3751"/>
        <v>0.54371133060368126</v>
      </c>
    </row>
    <row r="3216" spans="1:66" x14ac:dyDescent="0.25">
      <c r="A3216" t="s">
        <v>303</v>
      </c>
      <c r="B3216" t="s">
        <v>346</v>
      </c>
      <c r="C3216" t="s">
        <v>383</v>
      </c>
      <c r="D3216" s="7" t="s">
        <v>573</v>
      </c>
      <c r="E3216" s="10">
        <f>VLOOKUP(A3216,home!$A$2:$E$405,3,FALSE)</f>
        <v>1.3492822966507201</v>
      </c>
      <c r="F3216" s="10">
        <f>VLOOKUP(B3216,home!$B$2:$E$405,3,FALSE)</f>
        <v>0.74</v>
      </c>
      <c r="G3216" s="10">
        <f>VLOOKUP(C3216,away!$B$2:$E$405,4,FALSE)</f>
        <v>1.33</v>
      </c>
      <c r="H3216" s="10">
        <f>VLOOKUP(A3216,away!$A$2:$E$405,3,FALSE)</f>
        <v>0.98086124401913899</v>
      </c>
      <c r="I3216" s="10">
        <f>VLOOKUP(C3216,away!$B$2:$E$405,3,FALSE)</f>
        <v>0.96</v>
      </c>
      <c r="J3216" s="10">
        <f>VLOOKUP(B3216,home!$B$2:$E$405,4,FALSE)</f>
        <v>0.92</v>
      </c>
      <c r="K3216" s="12">
        <f t="shared" si="3696"/>
        <v>1.3279636363636387</v>
      </c>
      <c r="L3216" s="12">
        <f t="shared" si="3697"/>
        <v>0.86629665071770356</v>
      </c>
      <c r="M3216" s="13">
        <f t="shared" si="3698"/>
        <v>0.11144096534529611</v>
      </c>
      <c r="N3216" s="13">
        <f t="shared" si="3699"/>
        <v>0.14798954957981364</v>
      </c>
      <c r="O3216" s="13">
        <f t="shared" si="3700"/>
        <v>9.65409350313777E-2</v>
      </c>
      <c r="P3216" s="13">
        <f t="shared" si="3701"/>
        <v>0.12820285114221411</v>
      </c>
      <c r="Q3216" s="13">
        <f t="shared" si="3702"/>
        <v>9.8262370201913196E-2</v>
      </c>
      <c r="R3216" s="13">
        <f t="shared" si="3703"/>
        <v>4.1816544337418951E-2</v>
      </c>
      <c r="S3216" s="13">
        <f t="shared" si="3704"/>
        <v>3.6871474933087678E-2</v>
      </c>
      <c r="T3216" s="13">
        <f t="shared" si="3705"/>
        <v>8.5124362197500483E-2</v>
      </c>
      <c r="U3216" s="13">
        <f t="shared" si="3706"/>
        <v>5.553085027848019E-2</v>
      </c>
      <c r="V3216" s="13">
        <f t="shared" si="3707"/>
        <v>4.7130366763085728E-3</v>
      </c>
      <c r="W3216" s="13">
        <f t="shared" si="3708"/>
        <v>4.349628481701423E-2</v>
      </c>
      <c r="X3216" s="13">
        <f t="shared" si="3709"/>
        <v>3.7680685855642729E-2</v>
      </c>
      <c r="Y3216" s="13">
        <f t="shared" si="3710"/>
        <v>1.632132597674462E-2</v>
      </c>
      <c r="Z3216" s="13">
        <f t="shared" si="3711"/>
        <v>1.2075177434698133E-2</v>
      </c>
      <c r="AA3216" s="13">
        <f t="shared" si="3712"/>
        <v>1.6035396535917883E-2</v>
      </c>
      <c r="AB3216" s="13">
        <f t="shared" si="3713"/>
        <v>1.0647211747185208E-2</v>
      </c>
      <c r="AC3216" s="13">
        <f t="shared" si="3714"/>
        <v>3.3887041536319985E-4</v>
      </c>
      <c r="AD3216" s="13">
        <f t="shared" si="3715"/>
        <v>1.4440371138477681E-2</v>
      </c>
      <c r="AE3216" s="13">
        <f t="shared" si="3716"/>
        <v>1.2509645152383807E-2</v>
      </c>
      <c r="AF3216" s="13">
        <f t="shared" si="3717"/>
        <v>5.418531848588524E-3</v>
      </c>
      <c r="AG3216" s="13">
        <f t="shared" si="3718"/>
        <v>1.564685330746482E-3</v>
      </c>
      <c r="AH3216" s="13">
        <f t="shared" si="3719"/>
        <v>2.6151714421252456E-3</v>
      </c>
      <c r="AI3216" s="13">
        <f t="shared" si="3720"/>
        <v>3.4728525779989818E-3</v>
      </c>
      <c r="AJ3216" s="13">
        <f t="shared" si="3721"/>
        <v>2.3059109690171833E-3</v>
      </c>
      <c r="AK3216" s="13">
        <f t="shared" si="3722"/>
        <v>1.0207219718489534E-3</v>
      </c>
      <c r="AL3216" s="13">
        <f t="shared" si="3723"/>
        <v>1.5593602687377416E-5</v>
      </c>
      <c r="AM3216" s="13">
        <f t="shared" si="3724"/>
        <v>3.8352575534986708E-3</v>
      </c>
      <c r="AN3216" s="13">
        <f t="shared" si="3725"/>
        <v>3.3224707732356727E-3</v>
      </c>
      <c r="AO3216" s="13">
        <f t="shared" si="3726"/>
        <v>1.4391226514807608E-3</v>
      </c>
      <c r="AP3216" s="13">
        <f t="shared" si="3727"/>
        <v>4.1556904431658807E-4</v>
      </c>
      <c r="AQ3216" s="13">
        <f t="shared" si="3728"/>
        <v>9.0001517808354281E-5</v>
      </c>
      <c r="AR3216" s="13">
        <f t="shared" si="3729"/>
        <v>4.5310285227313747E-4</v>
      </c>
      <c r="AS3216" s="13">
        <f t="shared" si="3730"/>
        <v>6.0170411135137213E-4</v>
      </c>
      <c r="AT3216" s="13">
        <f t="shared" si="3731"/>
        <v>3.9952058986256011E-4</v>
      </c>
      <c r="AU3216" s="13">
        <f t="shared" si="3732"/>
        <v>1.7684960510534371E-4</v>
      </c>
      <c r="AV3216" s="13">
        <f t="shared" si="3733"/>
        <v>5.8712461171291418E-5</v>
      </c>
      <c r="AW3216" s="13">
        <f t="shared" si="3734"/>
        <v>4.98306763661917E-7</v>
      </c>
      <c r="AX3216" s="13">
        <f t="shared" si="3735"/>
        <v>8.4884709452253489E-4</v>
      </c>
      <c r="AY3216" s="13">
        <f t="shared" si="3736"/>
        <v>7.353533949563259E-4</v>
      </c>
      <c r="AZ3216" s="13">
        <f t="shared" si="3737"/>
        <v>3.1851709157227888E-4</v>
      </c>
      <c r="BA3216" s="13">
        <f t="shared" si="3738"/>
        <v>9.1976763208469772E-5</v>
      </c>
      <c r="BB3216" s="13">
        <f t="shared" si="3739"/>
        <v>1.9919790477838161E-5</v>
      </c>
      <c r="BC3216" s="13">
        <f t="shared" si="3740"/>
        <v>3.4512895547899212E-6</v>
      </c>
      <c r="BD3216" s="13">
        <f t="shared" si="3741"/>
        <v>6.5420247225809547E-5</v>
      </c>
      <c r="BE3216" s="13">
        <f t="shared" si="3742"/>
        <v>8.6875709397794275E-5</v>
      </c>
      <c r="BF3216" s="13">
        <f t="shared" si="3743"/>
        <v>5.7683891481782834E-5</v>
      </c>
      <c r="BG3216" s="13">
        <f t="shared" si="3744"/>
        <v>2.5534036763917949E-5</v>
      </c>
      <c r="BH3216" s="13">
        <f t="shared" si="3745"/>
        <v>8.4770680780138263E-6</v>
      </c>
      <c r="BI3216" s="13">
        <f t="shared" si="3746"/>
        <v>2.2514476301162717E-6</v>
      </c>
      <c r="BJ3216" s="14">
        <f t="shared" si="3747"/>
        <v>0.47392829906345774</v>
      </c>
      <c r="BK3216" s="14">
        <f t="shared" si="3748"/>
        <v>0.28231814550991335</v>
      </c>
      <c r="BL3216" s="14">
        <f t="shared" si="3749"/>
        <v>0.23192172691171148</v>
      </c>
      <c r="BM3216" s="14">
        <f t="shared" si="3750"/>
        <v>0.37525527819355431</v>
      </c>
      <c r="BN3216" s="14">
        <f t="shared" si="3751"/>
        <v>0.62425321563803371</v>
      </c>
    </row>
    <row r="3217" spans="1:66" x14ac:dyDescent="0.25">
      <c r="A3217" t="s">
        <v>35</v>
      </c>
      <c r="B3217" t="s">
        <v>296</v>
      </c>
      <c r="C3217" t="s">
        <v>285</v>
      </c>
      <c r="D3217" s="7" t="s">
        <v>573</v>
      </c>
      <c r="E3217" s="10">
        <f>VLOOKUP(A3217,home!$A$2:$E$405,3,FALSE)</f>
        <v>1.5533333333333299</v>
      </c>
      <c r="F3217" s="10">
        <f>VLOOKUP(B3217,home!$B$2:$E$405,3,FALSE)</f>
        <v>0.89</v>
      </c>
      <c r="G3217" s="10">
        <f>VLOOKUP(C3217,away!$B$2:$E$405,4,FALSE)</f>
        <v>1.01</v>
      </c>
      <c r="H3217" s="10">
        <f>VLOOKUP(A3217,away!$A$2:$E$405,3,FALSE)</f>
        <v>1.0733333333333299</v>
      </c>
      <c r="I3217" s="10">
        <f>VLOOKUP(C3217,away!$B$2:$E$405,3,FALSE)</f>
        <v>0.64</v>
      </c>
      <c r="J3217" s="10">
        <f>VLOOKUP(B3217,home!$B$2:$E$405,4,FALSE)</f>
        <v>1.28</v>
      </c>
      <c r="K3217" s="12">
        <f t="shared" si="3696"/>
        <v>1.3962913333333302</v>
      </c>
      <c r="L3217" s="12">
        <f t="shared" si="3697"/>
        <v>0.87927466666666387</v>
      </c>
      <c r="M3217" s="13">
        <f t="shared" si="3698"/>
        <v>0.10273874184780971</v>
      </c>
      <c r="N3217" s="13">
        <f t="shared" si="3699"/>
        <v>0.14345321483966703</v>
      </c>
      <c r="O3217" s="13">
        <f t="shared" si="3700"/>
        <v>9.0335572991985316E-2</v>
      </c>
      <c r="P3217" s="13">
        <f t="shared" si="3701"/>
        <v>0.12613477766040954</v>
      </c>
      <c r="Q3217" s="13">
        <f t="shared" si="3702"/>
        <v>0.10015124030971569</v>
      </c>
      <c r="R3217" s="13">
        <f t="shared" si="3703"/>
        <v>3.9714890415334977E-2</v>
      </c>
      <c r="S3217" s="13">
        <f t="shared" si="3704"/>
        <v>3.8714660724113531E-2</v>
      </c>
      <c r="T3217" s="13">
        <f t="shared" si="3705"/>
        <v>8.8060448439578207E-2</v>
      </c>
      <c r="U3217" s="13">
        <f t="shared" si="3706"/>
        <v>5.5453557291215171E-2</v>
      </c>
      <c r="V3217" s="13">
        <f t="shared" si="3707"/>
        <v>5.2812113898550268E-3</v>
      </c>
      <c r="W3217" s="13">
        <f t="shared" si="3708"/>
        <v>4.6613436289013238E-2</v>
      </c>
      <c r="X3217" s="13">
        <f t="shared" si="3709"/>
        <v>4.0986013655209881E-2</v>
      </c>
      <c r="Y3217" s="13">
        <f t="shared" si="3710"/>
        <v>1.8018981747339999E-2</v>
      </c>
      <c r="Z3217" s="13">
        <f t="shared" si="3711"/>
        <v>1.1640099010548917E-2</v>
      </c>
      <c r="AA3217" s="13">
        <f t="shared" si="3712"/>
        <v>1.6252969367571327E-2</v>
      </c>
      <c r="AB3217" s="13">
        <f t="shared" si="3713"/>
        <v>1.1346940134435971E-2</v>
      </c>
      <c r="AC3217" s="13">
        <f t="shared" si="3714"/>
        <v>4.0524174015081399E-4</v>
      </c>
      <c r="AD3217" s="13">
        <f t="shared" si="3715"/>
        <v>1.6271484276808641E-2</v>
      </c>
      <c r="AE3217" s="13">
        <f t="shared" si="3716"/>
        <v>1.4307103913662777E-2</v>
      </c>
      <c r="AF3217" s="13">
        <f t="shared" si="3717"/>
        <v>6.2899370123255796E-3</v>
      </c>
      <c r="AG3217" s="13">
        <f t="shared" si="3718"/>
        <v>1.8435274232889622E-3</v>
      </c>
      <c r="AH3217" s="13">
        <f t="shared" si="3719"/>
        <v>2.5587110443668405E-3</v>
      </c>
      <c r="AI3217" s="13">
        <f t="shared" si="3720"/>
        <v>3.5727060557536939E-3</v>
      </c>
      <c r="AJ3217" s="13">
        <f t="shared" si="3721"/>
        <v>2.4942692510981947E-3</v>
      </c>
      <c r="AK3217" s="13">
        <f t="shared" si="3722"/>
        <v>1.1609088461027419E-3</v>
      </c>
      <c r="AL3217" s="13">
        <f t="shared" si="3723"/>
        <v>1.9900993869813514E-5</v>
      </c>
      <c r="AM3217" s="13">
        <f t="shared" si="3724"/>
        <v>4.5439464952354864E-3</v>
      </c>
      <c r="AN3217" s="13">
        <f t="shared" si="3725"/>
        <v>3.9953770399493377E-3</v>
      </c>
      <c r="AO3217" s="13">
        <f t="shared" si="3726"/>
        <v>1.7565169075045477E-3</v>
      </c>
      <c r="AP3217" s="13">
        <f t="shared" si="3727"/>
        <v>5.1482027278014031E-4</v>
      </c>
      <c r="AQ3217" s="13">
        <f t="shared" si="3728"/>
        <v>1.1316710593549969E-4</v>
      </c>
      <c r="AR3217" s="13">
        <f t="shared" si="3729"/>
        <v>4.4996196012639318E-4</v>
      </c>
      <c r="AS3217" s="13">
        <f t="shared" si="3730"/>
        <v>6.2827798525416038E-4</v>
      </c>
      <c r="AT3217" s="13">
        <f t="shared" si="3731"/>
        <v>4.3862955286725502E-4</v>
      </c>
      <c r="AU3217" s="13">
        <f t="shared" si="3732"/>
        <v>2.0415154773747402E-4</v>
      </c>
      <c r="AV3217" s="13">
        <f t="shared" si="3733"/>
        <v>7.1263759198105179E-5</v>
      </c>
      <c r="AW3217" s="13">
        <f t="shared" si="3734"/>
        <v>6.7869221587438162E-7</v>
      </c>
      <c r="AX3217" s="13">
        <f t="shared" si="3735"/>
        <v>1.0574455184046109E-3</v>
      </c>
      <c r="AY3217" s="13">
        <f t="shared" si="3736"/>
        <v>9.2978505571337166E-4</v>
      </c>
      <c r="AZ3217" s="13">
        <f t="shared" si="3737"/>
        <v>4.0876822246701009E-4</v>
      </c>
      <c r="BA3217" s="13">
        <f t="shared" si="3738"/>
        <v>1.1980651418453504E-4</v>
      </c>
      <c r="BB3217" s="13">
        <f t="shared" si="3739"/>
        <v>2.6335708206025492E-5</v>
      </c>
      <c r="BC3217" s="13">
        <f t="shared" si="3740"/>
        <v>4.6312642108567192E-6</v>
      </c>
      <c r="BD3217" s="13">
        <f t="shared" si="3741"/>
        <v>6.5940025417135473E-5</v>
      </c>
      <c r="BE3217" s="13">
        <f t="shared" si="3742"/>
        <v>9.2071486009725771E-5</v>
      </c>
      <c r="BF3217" s="13">
        <f t="shared" si="3743"/>
        <v>6.4279308981250537E-5</v>
      </c>
      <c r="BG3217" s="13">
        <f t="shared" si="3744"/>
        <v>2.9917547347725143E-5</v>
      </c>
      <c r="BH3217" s="13">
        <f t="shared" si="3745"/>
        <v>1.0443403019054549E-5</v>
      </c>
      <c r="BI3217" s="13">
        <f t="shared" si="3746"/>
        <v>2.9164066252025979E-6</v>
      </c>
      <c r="BJ3217" s="14">
        <f t="shared" si="3747"/>
        <v>0.4894659880112015</v>
      </c>
      <c r="BK3217" s="14">
        <f t="shared" si="3748"/>
        <v>0.27422431941192188</v>
      </c>
      <c r="BL3217" s="14">
        <f t="shared" si="3749"/>
        <v>0.22494837838044771</v>
      </c>
      <c r="BM3217" s="14">
        <f t="shared" si="3750"/>
        <v>0.3968212403857001</v>
      </c>
      <c r="BN3217" s="14">
        <f t="shared" si="3751"/>
        <v>0.60252843806492218</v>
      </c>
    </row>
    <row r="3218" spans="1:66" x14ac:dyDescent="0.25">
      <c r="A3218" t="s">
        <v>10</v>
      </c>
      <c r="B3218" t="s">
        <v>226</v>
      </c>
      <c r="C3218" t="s">
        <v>219</v>
      </c>
      <c r="D3218" s="7" t="s">
        <v>574</v>
      </c>
      <c r="E3218" s="10">
        <f>VLOOKUP(A3218,home!$A$2:$E$405,3,FALSE)</f>
        <v>1.58169934640523</v>
      </c>
      <c r="F3218" s="10">
        <f>VLOOKUP(B3218,home!$B$2:$E$405,3,FALSE)</f>
        <v>0.77</v>
      </c>
      <c r="G3218" s="10">
        <f>VLOOKUP(C3218,away!$B$2:$E$405,4,FALSE)</f>
        <v>0.49</v>
      </c>
      <c r="H3218" s="10">
        <f>VLOOKUP(A3218,away!$A$2:$E$405,3,FALSE)</f>
        <v>1.47712418300654</v>
      </c>
      <c r="I3218" s="10">
        <f>VLOOKUP(C3218,away!$B$2:$E$405,3,FALSE)</f>
        <v>0.56000000000000005</v>
      </c>
      <c r="J3218" s="10">
        <f>VLOOKUP(B3218,home!$B$2:$E$405,4,FALSE)</f>
        <v>0.9</v>
      </c>
      <c r="K3218" s="12">
        <f t="shared" si="3696"/>
        <v>0.5967751633986933</v>
      </c>
      <c r="L3218" s="12">
        <f t="shared" si="3697"/>
        <v>0.74447058823529622</v>
      </c>
      <c r="M3218" s="13">
        <f t="shared" si="3698"/>
        <v>0.2615196770052664</v>
      </c>
      <c r="N3218" s="13">
        <f t="shared" si="3699"/>
        <v>0.15606844797679131</v>
      </c>
      <c r="O3218" s="13">
        <f t="shared" si="3700"/>
        <v>0.19469370777521539</v>
      </c>
      <c r="P3218" s="13">
        <f t="shared" si="3701"/>
        <v>0.11618836927025157</v>
      </c>
      <c r="Q3218" s="13">
        <f t="shared" si="3702"/>
        <v>4.6568886771365052E-2</v>
      </c>
      <c r="R3218" s="13">
        <f t="shared" si="3703"/>
        <v>7.2471869576562722E-2</v>
      </c>
      <c r="S3218" s="13">
        <f t="shared" si="3704"/>
        <v>1.2905087399416301E-2</v>
      </c>
      <c r="T3218" s="13">
        <f t="shared" si="3705"/>
        <v>3.4669166528141046E-2</v>
      </c>
      <c r="U3218" s="13">
        <f t="shared" si="3706"/>
        <v>4.3249411808361997E-2</v>
      </c>
      <c r="V3218" s="13">
        <f t="shared" si="3707"/>
        <v>6.3705470247275658E-4</v>
      </c>
      <c r="W3218" s="13">
        <f t="shared" si="3708"/>
        <v>9.2637183374255447E-3</v>
      </c>
      <c r="X3218" s="13">
        <f t="shared" si="3709"/>
        <v>6.8965658399092952E-3</v>
      </c>
      <c r="Y3218" s="13">
        <f t="shared" si="3710"/>
        <v>2.567145213820361E-3</v>
      </c>
      <c r="Z3218" s="13">
        <f t="shared" si="3711"/>
        <v>1.7984391791391774E-2</v>
      </c>
      <c r="AA3218" s="13">
        <f t="shared" si="3712"/>
        <v>1.073263834993394E-2</v>
      </c>
      <c r="AB3218" s="13">
        <f t="shared" si="3713"/>
        <v>3.2024860024904545E-3</v>
      </c>
      <c r="AC3218" s="13">
        <f t="shared" si="3714"/>
        <v>1.7689478441894717E-5</v>
      </c>
      <c r="AD3218" s="13">
        <f t="shared" si="3715"/>
        <v>1.3820892561241496E-3</v>
      </c>
      <c r="AE3218" s="13">
        <f t="shared" si="3716"/>
        <v>1.0289248015004288E-3</v>
      </c>
      <c r="AF3218" s="13">
        <f t="shared" si="3717"/>
        <v>3.8300212611145479E-4</v>
      </c>
      <c r="AG3218" s="13">
        <f t="shared" si="3718"/>
        <v>9.5044606040521281E-5</v>
      </c>
      <c r="AH3218" s="13">
        <f t="shared" si="3719"/>
        <v>3.3472126839978662E-3</v>
      </c>
      <c r="AI3218" s="13">
        <f t="shared" si="3720"/>
        <v>1.9975333964230048E-3</v>
      </c>
      <c r="AJ3218" s="13">
        <f t="shared" si="3721"/>
        <v>5.9603915952234274E-4</v>
      </c>
      <c r="AK3218" s="13">
        <f t="shared" si="3722"/>
        <v>1.1856712227198867E-4</v>
      </c>
      <c r="AL3218" s="13">
        <f t="shared" si="3723"/>
        <v>3.143643609446076E-7</v>
      </c>
      <c r="AM3218" s="13">
        <f t="shared" si="3724"/>
        <v>1.6495930833101361E-4</v>
      </c>
      <c r="AN3218" s="13">
        <f t="shared" si="3725"/>
        <v>1.2280735330807733E-4</v>
      </c>
      <c r="AO3218" s="13">
        <f t="shared" si="3726"/>
        <v>4.5713231278442077E-5</v>
      </c>
      <c r="AP3218" s="13">
        <f t="shared" si="3727"/>
        <v>1.1344052059999307E-5</v>
      </c>
      <c r="AQ3218" s="13">
        <f t="shared" si="3728"/>
        <v>2.1113282775198766E-6</v>
      </c>
      <c r="AR3218" s="13">
        <f t="shared" si="3729"/>
        <v>4.9838027916090737E-4</v>
      </c>
      <c r="AS3218" s="13">
        <f t="shared" si="3730"/>
        <v>2.9742097253093681E-4</v>
      </c>
      <c r="AT3218" s="13">
        <f t="shared" si="3731"/>
        <v>8.8746724740174036E-5</v>
      </c>
      <c r="AU3218" s="13">
        <f t="shared" si="3732"/>
        <v>1.7653947052638743E-5</v>
      </c>
      <c r="AV3218" s="13">
        <f t="shared" si="3733"/>
        <v>2.6338592842425911E-6</v>
      </c>
      <c r="AW3218" s="13">
        <f t="shared" si="3734"/>
        <v>3.8796191035223667E-9</v>
      </c>
      <c r="AX3218" s="13">
        <f t="shared" si="3735"/>
        <v>1.6407269697229346E-5</v>
      </c>
      <c r="AY3218" s="13">
        <f t="shared" si="3736"/>
        <v>1.2214729722831482E-5</v>
      </c>
      <c r="AZ3218" s="13">
        <f t="shared" si="3737"/>
        <v>4.5467535109457542E-6</v>
      </c>
      <c r="BA3218" s="13">
        <f t="shared" si="3738"/>
        <v>1.1283080869515614E-6</v>
      </c>
      <c r="BB3218" s="13">
        <f t="shared" si="3739"/>
        <v>2.0999804630086767E-7</v>
      </c>
      <c r="BC3218" s="13">
        <f t="shared" si="3740"/>
        <v>3.1267473811573997E-8</v>
      </c>
      <c r="BD3218" s="13">
        <f t="shared" si="3741"/>
        <v>6.1838243265298611E-5</v>
      </c>
      <c r="BE3218" s="13">
        <f t="shared" si="3742"/>
        <v>3.6903527728936717E-5</v>
      </c>
      <c r="BF3218" s="13">
        <f t="shared" si="3743"/>
        <v>1.1011554395212208E-5</v>
      </c>
      <c r="BG3218" s="13">
        <f t="shared" si="3744"/>
        <v>2.1904740578254555E-6</v>
      </c>
      <c r="BH3218" s="13">
        <f t="shared" si="3745"/>
        <v>3.2680512844484615E-7</v>
      </c>
      <c r="BI3218" s="13">
        <f t="shared" si="3746"/>
        <v>3.9005836785440813E-8</v>
      </c>
      <c r="BJ3218" s="14">
        <f t="shared" si="3747"/>
        <v>0.25930446505702232</v>
      </c>
      <c r="BK3218" s="14">
        <f t="shared" si="3748"/>
        <v>0.39128040694993271</v>
      </c>
      <c r="BL3218" s="14">
        <f t="shared" si="3749"/>
        <v>0.33142661126796102</v>
      </c>
      <c r="BM3218" s="14">
        <f t="shared" si="3750"/>
        <v>0.15247270584075168</v>
      </c>
      <c r="BN3218" s="14">
        <f t="shared" si="3751"/>
        <v>0.84751095837545243</v>
      </c>
    </row>
    <row r="3219" spans="1:66" x14ac:dyDescent="0.25">
      <c r="A3219" t="s">
        <v>10</v>
      </c>
      <c r="B3219" t="s">
        <v>38</v>
      </c>
      <c r="C3219" t="s">
        <v>221</v>
      </c>
      <c r="D3219" s="7" t="s">
        <v>574</v>
      </c>
      <c r="E3219" s="10">
        <f>VLOOKUP(A3219,home!$A$2:$E$405,3,FALSE)</f>
        <v>1.58169934640523</v>
      </c>
      <c r="F3219" s="10">
        <f>VLOOKUP(B3219,home!$B$2:$E$405,3,FALSE)</f>
        <v>0.79</v>
      </c>
      <c r="G3219" s="10">
        <f>VLOOKUP(C3219,away!$B$2:$E$405,4,FALSE)</f>
        <v>0.79</v>
      </c>
      <c r="H3219" s="10">
        <f>VLOOKUP(A3219,away!$A$2:$E$405,3,FALSE)</f>
        <v>1.47712418300654</v>
      </c>
      <c r="I3219" s="10">
        <f>VLOOKUP(C3219,away!$B$2:$E$405,3,FALSE)</f>
        <v>0.95</v>
      </c>
      <c r="J3219" s="10">
        <f>VLOOKUP(B3219,home!$B$2:$E$405,4,FALSE)</f>
        <v>0.76</v>
      </c>
      <c r="K3219" s="12">
        <f t="shared" si="3696"/>
        <v>0.98713856209150419</v>
      </c>
      <c r="L3219" s="12">
        <f t="shared" si="3697"/>
        <v>1.0664836601307219</v>
      </c>
      <c r="M3219" s="13">
        <f t="shared" si="3698"/>
        <v>0.1282694406732339</v>
      </c>
      <c r="N3219" s="13">
        <f t="shared" si="3699"/>
        <v>0.1266197112264576</v>
      </c>
      <c r="O3219" s="13">
        <f t="shared" si="3700"/>
        <v>0.13679726257211097</v>
      </c>
      <c r="P3219" s="13">
        <f t="shared" si="3701"/>
        <v>0.13503785307348753</v>
      </c>
      <c r="Q3219" s="13">
        <f t="shared" si="3702"/>
        <v>6.2495599836263419E-2</v>
      </c>
      <c r="R3219" s="13">
        <f t="shared" si="3703"/>
        <v>7.2946022641884156E-2</v>
      </c>
      <c r="S3219" s="13">
        <f t="shared" si="3704"/>
        <v>3.5540853821041829E-2</v>
      </c>
      <c r="T3219" s="13">
        <f t="shared" si="3705"/>
        <v>6.6650536055443146E-2</v>
      </c>
      <c r="U3219" s="13">
        <f t="shared" si="3706"/>
        <v>7.2007831901003821E-2</v>
      </c>
      <c r="V3219" s="13">
        <f t="shared" si="3707"/>
        <v>4.1573603633814921E-3</v>
      </c>
      <c r="W3219" s="13">
        <f t="shared" si="3708"/>
        <v>2.0563938853138376E-2</v>
      </c>
      <c r="X3219" s="13">
        <f t="shared" si="3709"/>
        <v>2.1931104774799374E-2</v>
      </c>
      <c r="Y3219" s="13">
        <f t="shared" si="3710"/>
        <v>1.1694582445469193E-2</v>
      </c>
      <c r="Z3219" s="13">
        <f t="shared" si="3711"/>
        <v>2.593191373969838E-2</v>
      </c>
      <c r="AA3219" s="13">
        <f t="shared" si="3712"/>
        <v>2.5598392041286777E-2</v>
      </c>
      <c r="AB3219" s="13">
        <f t="shared" si="3713"/>
        <v>1.2634579955745216E-2</v>
      </c>
      <c r="AC3219" s="13">
        <f t="shared" si="3714"/>
        <v>2.7354577548697784E-4</v>
      </c>
      <c r="AD3219" s="13">
        <f t="shared" si="3715"/>
        <v>5.0748642576061579E-3</v>
      </c>
      <c r="AE3219" s="13">
        <f t="shared" si="3716"/>
        <v>5.4122598081183925E-3</v>
      </c>
      <c r="AF3219" s="13">
        <f t="shared" si="3717"/>
        <v>2.886043324870251E-3</v>
      </c>
      <c r="AG3219" s="13">
        <f t="shared" si="3718"/>
        <v>1.0259726828011546E-3</v>
      </c>
      <c r="AH3219" s="13">
        <f t="shared" si="3719"/>
        <v>6.9139905698269201E-3</v>
      </c>
      <c r="AI3219" s="13">
        <f t="shared" si="3720"/>
        <v>6.8250667094131648E-3</v>
      </c>
      <c r="AJ3219" s="13">
        <f t="shared" si="3721"/>
        <v>3.3686432688543526E-3</v>
      </c>
      <c r="AK3219" s="13">
        <f t="shared" si="3722"/>
        <v>1.1084392242053701E-3</v>
      </c>
      <c r="AL3219" s="13">
        <f t="shared" si="3723"/>
        <v>1.1519200222658136E-5</v>
      </c>
      <c r="AM3219" s="13">
        <f t="shared" si="3724"/>
        <v>1.0019188412125825E-3</v>
      </c>
      <c r="AN3219" s="13">
        <f t="shared" si="3725"/>
        <v>1.0685300729303265E-3</v>
      </c>
      <c r="AO3219" s="13">
        <f t="shared" si="3726"/>
        <v>5.6978493156924085E-4</v>
      </c>
      <c r="AP3219" s="13">
        <f t="shared" si="3727"/>
        <v>2.02555439769099E-4</v>
      </c>
      <c r="AQ3219" s="13">
        <f t="shared" si="3728"/>
        <v>5.4005516696084168E-5</v>
      </c>
      <c r="AR3219" s="13">
        <f t="shared" si="3729"/>
        <v>1.4747315938036624E-3</v>
      </c>
      <c r="AS3219" s="13">
        <f t="shared" si="3730"/>
        <v>1.4557644249782594E-3</v>
      </c>
      <c r="AT3219" s="13">
        <f t="shared" si="3731"/>
        <v>7.1852060060850222E-4</v>
      </c>
      <c r="AU3219" s="13">
        <f t="shared" si="3732"/>
        <v>2.3642646417260032E-4</v>
      </c>
      <c r="AV3219" s="13">
        <f t="shared" si="3733"/>
        <v>5.8346419970929798E-5</v>
      </c>
      <c r="AW3219" s="13">
        <f t="shared" si="3734"/>
        <v>3.3686209864759465E-7</v>
      </c>
      <c r="AX3219" s="13">
        <f t="shared" si="3735"/>
        <v>1.6483878737449573E-4</v>
      </c>
      <c r="AY3219" s="13">
        <f t="shared" si="3736"/>
        <v>1.75797873290662E-4</v>
      </c>
      <c r="AZ3219" s="13">
        <f t="shared" si="3737"/>
        <v>9.3742779675111052E-5</v>
      </c>
      <c r="BA3219" s="13">
        <f t="shared" si="3738"/>
        <v>3.3325047592913433E-5</v>
      </c>
      <c r="BB3219" s="13">
        <f t="shared" si="3739"/>
        <v>8.885154682730204E-6</v>
      </c>
      <c r="BC3219" s="13">
        <f t="shared" si="3740"/>
        <v>1.8951744573731469E-6</v>
      </c>
      <c r="BD3219" s="13">
        <f t="shared" si="3741"/>
        <v>2.6212952464502377E-4</v>
      </c>
      <c r="BE3219" s="13">
        <f t="shared" si="3742"/>
        <v>2.5875816203981824E-4</v>
      </c>
      <c r="BF3219" s="13">
        <f t="shared" si="3743"/>
        <v>1.2771508000271328E-4</v>
      </c>
      <c r="BG3219" s="13">
        <f t="shared" si="3744"/>
        <v>4.202416014375995E-5</v>
      </c>
      <c r="BH3219" s="13">
        <f t="shared" si="3745"/>
        <v>1.0370917254353573E-5</v>
      </c>
      <c r="BI3219" s="13">
        <f t="shared" si="3746"/>
        <v>2.0475064692065117E-6</v>
      </c>
      <c r="BJ3219" s="14">
        <f t="shared" si="3747"/>
        <v>0.32772989288421761</v>
      </c>
      <c r="BK3219" s="14">
        <f t="shared" si="3748"/>
        <v>0.30346637078014504</v>
      </c>
      <c r="BL3219" s="14">
        <f t="shared" si="3749"/>
        <v>0.34284706373841967</v>
      </c>
      <c r="BM3219" s="14">
        <f t="shared" si="3750"/>
        <v>0.33763389010785116</v>
      </c>
      <c r="BN3219" s="14">
        <f t="shared" si="3751"/>
        <v>0.66216589002343773</v>
      </c>
    </row>
    <row r="3220" spans="1:66" x14ac:dyDescent="0.25">
      <c r="A3220" t="s">
        <v>10</v>
      </c>
      <c r="B3220" t="s">
        <v>37</v>
      </c>
      <c r="C3220" t="s">
        <v>11</v>
      </c>
      <c r="D3220" s="7" t="s">
        <v>574</v>
      </c>
      <c r="E3220" s="10">
        <f>VLOOKUP(A3220,home!$A$2:$E$405,3,FALSE)</f>
        <v>1.58169934640523</v>
      </c>
      <c r="F3220" s="10">
        <f>VLOOKUP(B3220,home!$B$2:$E$405,3,FALSE)</f>
        <v>0.91</v>
      </c>
      <c r="G3220" s="10">
        <f>VLOOKUP(C3220,away!$B$2:$E$405,4,FALSE)</f>
        <v>0.91</v>
      </c>
      <c r="H3220" s="10">
        <f>VLOOKUP(A3220,away!$A$2:$E$405,3,FALSE)</f>
        <v>1.47712418300654</v>
      </c>
      <c r="I3220" s="10">
        <f>VLOOKUP(C3220,away!$B$2:$E$405,3,FALSE)</f>
        <v>1.05</v>
      </c>
      <c r="J3220" s="10">
        <f>VLOOKUP(B3220,home!$B$2:$E$405,4,FALSE)</f>
        <v>1.58</v>
      </c>
      <c r="K3220" s="12">
        <f t="shared" si="3696"/>
        <v>1.3098052287581712</v>
      </c>
      <c r="L3220" s="12">
        <f t="shared" si="3697"/>
        <v>2.4505490196078501</v>
      </c>
      <c r="M3220" s="13">
        <f t="shared" si="3698"/>
        <v>2.3275493608702298E-2</v>
      </c>
      <c r="N3220" s="13">
        <f t="shared" si="3699"/>
        <v>3.0486363230605662E-2</v>
      </c>
      <c r="O3220" s="13">
        <f t="shared" si="3700"/>
        <v>5.7037738043694206E-2</v>
      </c>
      <c r="P3220" s="13">
        <f t="shared" si="3701"/>
        <v>7.4708327526169516E-2</v>
      </c>
      <c r="Q3220" s="13">
        <f t="shared" si="3702"/>
        <v>1.9965598982634079E-2</v>
      </c>
      <c r="R3220" s="13">
        <f t="shared" si="3703"/>
        <v>6.9886886521812117E-2</v>
      </c>
      <c r="S3220" s="13">
        <f t="shared" si="3704"/>
        <v>5.9948612643714871E-2</v>
      </c>
      <c r="T3220" s="13">
        <f t="shared" si="3705"/>
        <v>4.8926679012777433E-2</v>
      </c>
      <c r="U3220" s="13">
        <f t="shared" si="3706"/>
        <v>9.1538209387898459E-2</v>
      </c>
      <c r="V3220" s="13">
        <f t="shared" si="3707"/>
        <v>2.1379952777894281E-2</v>
      </c>
      <c r="W3220" s="13">
        <f t="shared" si="3708"/>
        <v>8.7170153142476468E-3</v>
      </c>
      <c r="X3220" s="13">
        <f t="shared" si="3709"/>
        <v>2.1361473332236189E-2</v>
      </c>
      <c r="Y3220" s="13">
        <f t="shared" si="3710"/>
        <v>2.6173668765845318E-2</v>
      </c>
      <c r="Z3220" s="13">
        <f t="shared" si="3711"/>
        <v>5.7087080416490577E-2</v>
      </c>
      <c r="AA3220" s="13">
        <f t="shared" si="3712"/>
        <v>7.4772956424057541E-2</v>
      </c>
      <c r="AB3220" s="13">
        <f t="shared" si="3713"/>
        <v>4.8969004646968739E-2</v>
      </c>
      <c r="AC3220" s="13">
        <f t="shared" si="3714"/>
        <v>4.2890081663718611E-3</v>
      </c>
      <c r="AD3220" s="13">
        <f t="shared" si="3715"/>
        <v>2.8543980594416545E-3</v>
      </c>
      <c r="AE3220" s="13">
        <f t="shared" si="3716"/>
        <v>6.9948423661352968E-3</v>
      </c>
      <c r="AF3220" s="13">
        <f t="shared" si="3717"/>
        <v>8.5706020513221549E-3</v>
      </c>
      <c r="AG3220" s="13">
        <f t="shared" si="3718"/>
        <v>7.0008934847721775E-3</v>
      </c>
      <c r="AH3220" s="13">
        <f t="shared" si="3719"/>
        <v>3.4973672236726372E-2</v>
      </c>
      <c r="AI3220" s="13">
        <f t="shared" si="3720"/>
        <v>4.5808698764538684E-2</v>
      </c>
      <c r="AJ3220" s="13">
        <f t="shared" si="3721"/>
        <v>3.0000236582200378E-2</v>
      </c>
      <c r="AK3220" s="13">
        <f t="shared" si="3722"/>
        <v>1.3098155579782741E-2</v>
      </c>
      <c r="AL3220" s="13">
        <f t="shared" si="3723"/>
        <v>5.5066437213760889E-4</v>
      </c>
      <c r="AM3220" s="13">
        <f t="shared" si="3724"/>
        <v>7.4774110064277071E-4</v>
      </c>
      <c r="AN3220" s="13">
        <f t="shared" si="3725"/>
        <v>1.8323762211006369E-3</v>
      </c>
      <c r="AO3220" s="13">
        <f t="shared" si="3726"/>
        <v>2.2451638760854521E-3</v>
      </c>
      <c r="AP3220" s="13">
        <f t="shared" si="3727"/>
        <v>1.8339613784667213E-3</v>
      </c>
      <c r="AQ3220" s="13">
        <f t="shared" si="3728"/>
        <v>1.1235530645000713E-3</v>
      </c>
      <c r="AR3220" s="13">
        <f t="shared" si="3729"/>
        <v>1.7140939642359215E-2</v>
      </c>
      <c r="AS3220" s="13">
        <f t="shared" si="3730"/>
        <v>2.2451292369390311E-2</v>
      </c>
      <c r="AT3220" s="13">
        <f t="shared" si="3731"/>
        <v>1.4703410068902934E-2</v>
      </c>
      <c r="AU3220" s="13">
        <f t="shared" si="3732"/>
        <v>6.4195344629415351E-3</v>
      </c>
      <c r="AV3220" s="13">
        <f t="shared" si="3733"/>
        <v>2.1020849514385249E-3</v>
      </c>
      <c r="AW3220" s="13">
        <f t="shared" si="3734"/>
        <v>4.9096958851829322E-5</v>
      </c>
      <c r="AX3220" s="13">
        <f t="shared" si="3735"/>
        <v>1.6323253389654861E-4</v>
      </c>
      <c r="AY3220" s="13">
        <f t="shared" si="3736"/>
        <v>4.0000932590829238E-4</v>
      </c>
      <c r="AZ3220" s="13">
        <f t="shared" si="3737"/>
        <v>4.9012123071928162E-4</v>
      </c>
      <c r="BA3220" s="13">
        <f t="shared" si="3738"/>
        <v>4.0035536714270938E-4</v>
      </c>
      <c r="BB3220" s="13">
        <f t="shared" si="3739"/>
        <v>2.4527261311157685E-4</v>
      </c>
      <c r="BC3220" s="13">
        <f t="shared" si="3740"/>
        <v>1.20210512319446E-4</v>
      </c>
      <c r="BD3220" s="13">
        <f t="shared" si="3741"/>
        <v>7.0007854726234549E-3</v>
      </c>
      <c r="BE3220" s="13">
        <f t="shared" si="3742"/>
        <v>9.1696654174564449E-3</v>
      </c>
      <c r="BF3220" s="13">
        <f t="shared" si="3743"/>
        <v>6.0052378548737162E-3</v>
      </c>
      <c r="BG3220" s="13">
        <f t="shared" si="3744"/>
        <v>2.6218973140833659E-3</v>
      </c>
      <c r="BH3220" s="13">
        <f t="shared" si="3745"/>
        <v>8.5854370281334921E-4</v>
      </c>
      <c r="BI3220" s="13">
        <f t="shared" si="3746"/>
        <v>2.249050062124651E-4</v>
      </c>
      <c r="BJ3220" s="14">
        <f t="shared" si="3747"/>
        <v>0.19065353182391109</v>
      </c>
      <c r="BK3220" s="14">
        <f t="shared" si="3748"/>
        <v>0.18455206842089872</v>
      </c>
      <c r="BL3220" s="14">
        <f t="shared" si="3749"/>
        <v>0.55478385445077449</v>
      </c>
      <c r="BM3220" s="14">
        <f t="shared" si="3750"/>
        <v>0.71136521483140047</v>
      </c>
      <c r="BN3220" s="14">
        <f t="shared" si="3751"/>
        <v>0.27536040791361788</v>
      </c>
    </row>
    <row r="3221" spans="1:66" x14ac:dyDescent="0.25">
      <c r="A3221" t="s">
        <v>10</v>
      </c>
      <c r="B3221" t="s">
        <v>224</v>
      </c>
      <c r="C3221" t="s">
        <v>447</v>
      </c>
      <c r="D3221" s="7" t="s">
        <v>574</v>
      </c>
      <c r="E3221" s="10">
        <f>VLOOKUP(A3221,home!$A$2:$E$405,3,FALSE)</f>
        <v>1.58169934640523</v>
      </c>
      <c r="F3221" s="10">
        <f>VLOOKUP(B3221,home!$B$2:$E$405,3,FALSE)</f>
        <v>1.34</v>
      </c>
      <c r="G3221" s="10">
        <f>VLOOKUP(C3221,away!$B$2:$E$405,4,FALSE)</f>
        <v>1.55</v>
      </c>
      <c r="H3221" s="10">
        <f>VLOOKUP(A3221,away!$A$2:$E$405,3,FALSE)</f>
        <v>1.47712418300654</v>
      </c>
      <c r="I3221" s="10">
        <f>VLOOKUP(C3221,away!$B$2:$E$405,3,FALSE)</f>
        <v>0.7</v>
      </c>
      <c r="J3221" s="10">
        <f>VLOOKUP(B3221,home!$B$2:$E$405,4,FALSE)</f>
        <v>0.85</v>
      </c>
      <c r="K3221" s="12">
        <f t="shared" si="3696"/>
        <v>3.2851895424836628</v>
      </c>
      <c r="L3221" s="12">
        <f t="shared" si="3697"/>
        <v>0.87888888888889116</v>
      </c>
      <c r="M3221" s="13">
        <f t="shared" si="3698"/>
        <v>1.5544033194782845E-2</v>
      </c>
      <c r="N3221" s="13">
        <f t="shared" si="3699"/>
        <v>5.1065095299519525E-2</v>
      </c>
      <c r="O3221" s="13">
        <f t="shared" si="3700"/>
        <v>1.3661478063414736E-2</v>
      </c>
      <c r="P3221" s="13">
        <f t="shared" si="3701"/>
        <v>4.4880544868800054E-2</v>
      </c>
      <c r="Q3221" s="13">
        <f t="shared" si="3702"/>
        <v>8.3879258531956616E-2</v>
      </c>
      <c r="R3221" s="13">
        <f t="shared" si="3703"/>
        <v>6.0034606378672681E-3</v>
      </c>
      <c r="S3221" s="13">
        <f t="shared" si="3704"/>
        <v>3.2396085405884824E-2</v>
      </c>
      <c r="T3221" s="13">
        <f t="shared" si="3705"/>
        <v>7.3720548331975388E-2</v>
      </c>
      <c r="U3221" s="13">
        <f t="shared" si="3706"/>
        <v>1.9722506106233849E-2</v>
      </c>
      <c r="V3221" s="13">
        <f t="shared" si="3707"/>
        <v>1.0393083859916191E-2</v>
      </c>
      <c r="W3221" s="13">
        <f t="shared" si="3708"/>
        <v>9.185308765348911E-2</v>
      </c>
      <c r="X3221" s="13">
        <f t="shared" si="3709"/>
        <v>8.0728658148788976E-2</v>
      </c>
      <c r="Y3221" s="13">
        <f t="shared" si="3710"/>
        <v>3.5475760330940131E-2</v>
      </c>
      <c r="Z3221" s="13">
        <f t="shared" si="3711"/>
        <v>1.758791616501119E-3</v>
      </c>
      <c r="AA3221" s="13">
        <f t="shared" si="3712"/>
        <v>5.7779638259374136E-3</v>
      </c>
      <c r="AB3221" s="13">
        <f t="shared" si="3713"/>
        <v>9.4908531689092447E-3</v>
      </c>
      <c r="AC3221" s="13">
        <f t="shared" si="3714"/>
        <v>1.8755077135350852E-3</v>
      </c>
      <c r="AD3221" s="13">
        <f t="shared" si="3715"/>
        <v>7.5438700751019411E-2</v>
      </c>
      <c r="AE3221" s="13">
        <f t="shared" si="3716"/>
        <v>6.6302235882285024E-2</v>
      </c>
      <c r="AF3221" s="13">
        <f t="shared" si="3717"/>
        <v>2.9136149212715321E-2</v>
      </c>
      <c r="AG3221" s="13">
        <f t="shared" si="3718"/>
        <v>8.5358126026881028E-3</v>
      </c>
      <c r="AH3221" s="13">
        <f t="shared" si="3719"/>
        <v>3.8644560240344133E-4</v>
      </c>
      <c r="AI3221" s="13">
        <f t="shared" si="3720"/>
        <v>1.2695470517545848E-3</v>
      </c>
      <c r="AJ3221" s="13">
        <f t="shared" si="3721"/>
        <v>2.0853513490575641E-3</v>
      </c>
      <c r="AK3221" s="13">
        <f t="shared" si="3722"/>
        <v>2.2835914814427023E-3</v>
      </c>
      <c r="AL3221" s="13">
        <f t="shared" si="3723"/>
        <v>2.1660738119716285E-4</v>
      </c>
      <c r="AM3221" s="13">
        <f t="shared" si="3724"/>
        <v>4.9566086161160691E-2</v>
      </c>
      <c r="AN3221" s="13">
        <f t="shared" si="3725"/>
        <v>4.3563082392753569E-2</v>
      </c>
      <c r="AO3221" s="13">
        <f t="shared" si="3726"/>
        <v>1.9143554540371199E-2</v>
      </c>
      <c r="AP3221" s="13">
        <f t="shared" si="3727"/>
        <v>5.6083524597902437E-3</v>
      </c>
      <c r="AQ3221" s="13">
        <f t="shared" si="3728"/>
        <v>1.2322796654705816E-3</v>
      </c>
      <c r="AR3221" s="13">
        <f t="shared" si="3729"/>
        <v>6.792854922247176E-5</v>
      </c>
      <c r="AS3221" s="13">
        <f t="shared" si="3730"/>
        <v>2.2315815954175101E-4</v>
      </c>
      <c r="AT3221" s="13">
        <f t="shared" si="3731"/>
        <v>3.665584260232307E-4</v>
      </c>
      <c r="AU3221" s="13">
        <f t="shared" si="3732"/>
        <v>4.0140463596026281E-4</v>
      </c>
      <c r="AV3221" s="13">
        <f t="shared" si="3733"/>
        <v>3.2967257809027924E-4</v>
      </c>
      <c r="AW3221" s="13">
        <f t="shared" si="3734"/>
        <v>1.7372613459726891E-5</v>
      </c>
      <c r="AX3221" s="13">
        <f t="shared" si="3735"/>
        <v>2.7138997986414875E-2</v>
      </c>
      <c r="AY3221" s="13">
        <f t="shared" si="3736"/>
        <v>2.3852163785838026E-2</v>
      </c>
      <c r="AZ3221" s="13">
        <f t="shared" si="3737"/>
        <v>1.0481700863665514E-2</v>
      </c>
      <c r="BA3221" s="13">
        <f t="shared" si="3738"/>
        <v>3.0707501419109046E-3</v>
      </c>
      <c r="BB3221" s="13">
        <f t="shared" si="3739"/>
        <v>6.7471204506986987E-4</v>
      </c>
      <c r="BC3221" s="13">
        <f t="shared" si="3740"/>
        <v>1.1859938392228191E-4</v>
      </c>
      <c r="BD3221" s="13">
        <f t="shared" si="3741"/>
        <v>9.9502745249954227E-6</v>
      </c>
      <c r="BE3221" s="13">
        <f t="shared" si="3742"/>
        <v>3.2688537814356563E-5</v>
      </c>
      <c r="BF3221" s="13">
        <f t="shared" si="3743"/>
        <v>5.3694021293402979E-5</v>
      </c>
      <c r="BG3221" s="13">
        <f t="shared" si="3744"/>
        <v>5.8798345748994182E-5</v>
      </c>
      <c r="BH3221" s="13">
        <f t="shared" si="3745"/>
        <v>4.82909276424836E-5</v>
      </c>
      <c r="BI3221" s="13">
        <f t="shared" si="3746"/>
        <v>3.1728970097584476E-5</v>
      </c>
      <c r="BJ3221" s="14">
        <f t="shared" si="3747"/>
        <v>0.78058558617174523</v>
      </c>
      <c r="BK3221" s="14">
        <f t="shared" si="3748"/>
        <v>0.12915802620995417</v>
      </c>
      <c r="BL3221" s="14">
        <f t="shared" si="3749"/>
        <v>6.2305070712980616E-2</v>
      </c>
      <c r="BM3221" s="14">
        <f t="shared" si="3750"/>
        <v>0.73493881294246166</v>
      </c>
      <c r="BN3221" s="14">
        <f t="shared" si="3751"/>
        <v>0.21503387059634105</v>
      </c>
    </row>
    <row r="3222" spans="1:66" x14ac:dyDescent="0.25">
      <c r="A3222" t="s">
        <v>13</v>
      </c>
      <c r="B3222" t="s">
        <v>50</v>
      </c>
      <c r="C3222" t="s">
        <v>55</v>
      </c>
      <c r="D3222" s="7" t="s">
        <v>574</v>
      </c>
      <c r="E3222" s="10">
        <f>VLOOKUP(A3222,home!$A$2:$E$405,3,FALSE)</f>
        <v>1.84920634920635</v>
      </c>
      <c r="F3222" s="10">
        <f>VLOOKUP(B3222,home!$B$2:$E$405,3,FALSE)</f>
        <v>0.85</v>
      </c>
      <c r="G3222" s="10">
        <f>VLOOKUP(C3222,away!$B$2:$E$405,4,FALSE)</f>
        <v>1.22</v>
      </c>
      <c r="H3222" s="10">
        <f>VLOOKUP(A3222,away!$A$2:$E$405,3,FALSE)</f>
        <v>1.3015873015873001</v>
      </c>
      <c r="I3222" s="10">
        <f>VLOOKUP(C3222,away!$B$2:$E$405,3,FALSE)</f>
        <v>0.41</v>
      </c>
      <c r="J3222" s="10">
        <f>VLOOKUP(B3222,home!$B$2:$E$405,4,FALSE)</f>
        <v>1.54</v>
      </c>
      <c r="K3222" s="12">
        <f t="shared" si="3696"/>
        <v>1.9176269841269848</v>
      </c>
      <c r="L3222" s="12">
        <f t="shared" si="3697"/>
        <v>0.82182222222222134</v>
      </c>
      <c r="M3222" s="13">
        <f t="shared" si="3698"/>
        <v>6.4605921626536056E-2</v>
      </c>
      <c r="N3222" s="13">
        <f t="shared" si="3699"/>
        <v>0.12389005864543869</v>
      </c>
      <c r="O3222" s="13">
        <f t="shared" si="3700"/>
        <v>5.3094582079834536E-2</v>
      </c>
      <c r="P3222" s="13">
        <f t="shared" si="3701"/>
        <v>0.10181560330723574</v>
      </c>
      <c r="Q3222" s="13">
        <f t="shared" si="3702"/>
        <v>0.11878745976178395</v>
      </c>
      <c r="R3222" s="13">
        <f t="shared" si="3703"/>
        <v>2.1817153716404872E-2</v>
      </c>
      <c r="S3222" s="13">
        <f t="shared" si="3704"/>
        <v>4.0114036050522502E-2</v>
      </c>
      <c r="T3222" s="13">
        <f t="shared" si="3705"/>
        <v>9.7622174153561989E-2</v>
      </c>
      <c r="U3222" s="13">
        <f t="shared" si="3706"/>
        <v>4.1837162683424314E-2</v>
      </c>
      <c r="V3222" s="13">
        <f t="shared" si="3707"/>
        <v>7.0241837465365416E-3</v>
      </c>
      <c r="W3222" s="13">
        <f t="shared" si="3708"/>
        <v>7.593001273836511E-2</v>
      </c>
      <c r="X3222" s="13">
        <f t="shared" si="3709"/>
        <v>6.2400971802004782E-2</v>
      </c>
      <c r="Y3222" s="13">
        <f t="shared" si="3710"/>
        <v>2.5641252657574869E-2</v>
      </c>
      <c r="Z3222" s="13">
        <f t="shared" si="3711"/>
        <v>5.9766072499265509E-3</v>
      </c>
      <c r="AA3222" s="13">
        <f t="shared" si="3712"/>
        <v>1.1460903335988124E-2</v>
      </c>
      <c r="AB3222" s="13">
        <f t="shared" si="3713"/>
        <v>1.0988868749780905E-2</v>
      </c>
      <c r="AC3222" s="13">
        <f t="shared" si="3714"/>
        <v>6.9185947654753198E-4</v>
      </c>
      <c r="AD3222" s="13">
        <f t="shared" si="3715"/>
        <v>3.640136033304868E-2</v>
      </c>
      <c r="AE3222" s="13">
        <f t="shared" si="3716"/>
        <v>2.9915446840817882E-2</v>
      </c>
      <c r="AF3222" s="13">
        <f t="shared" si="3717"/>
        <v>1.229258950074584E-2</v>
      </c>
      <c r="AG3222" s="13">
        <f t="shared" si="3718"/>
        <v>3.3674410734561657E-3</v>
      </c>
      <c r="AH3222" s="13">
        <f t="shared" si="3719"/>
        <v>1.2279271628710189E-3</v>
      </c>
      <c r="AI3222" s="13">
        <f t="shared" si="3720"/>
        <v>2.3547062620639572E-3</v>
      </c>
      <c r="AJ3222" s="13">
        <f t="shared" si="3721"/>
        <v>2.2577241339133162E-3</v>
      </c>
      <c r="AK3222" s="13">
        <f t="shared" si="3722"/>
        <v>1.443157573968967E-3</v>
      </c>
      <c r="AL3222" s="13">
        <f t="shared" si="3723"/>
        <v>4.3613395326648889E-5</v>
      </c>
      <c r="AM3222" s="13">
        <f t="shared" si="3724"/>
        <v>1.3960846166716759E-2</v>
      </c>
      <c r="AN3222" s="13">
        <f t="shared" si="3725"/>
        <v>1.1473333620833748E-2</v>
      </c>
      <c r="AO3222" s="13">
        <f t="shared" si="3726"/>
        <v>4.7145202662852567E-3</v>
      </c>
      <c r="AP3222" s="13">
        <f t="shared" si="3727"/>
        <v>1.2914991739834166E-3</v>
      </c>
      <c r="AQ3222" s="13">
        <f t="shared" si="3728"/>
        <v>2.6534568029030364E-4</v>
      </c>
      <c r="AR3222" s="13">
        <f t="shared" si="3729"/>
        <v>2.0182756594353771E-4</v>
      </c>
      <c r="AS3222" s="13">
        <f t="shared" si="3730"/>
        <v>3.8702998659399638E-4</v>
      </c>
      <c r="AT3222" s="13">
        <f t="shared" si="3731"/>
        <v>3.7108957297947638E-4</v>
      </c>
      <c r="AU3222" s="13">
        <f t="shared" si="3732"/>
        <v>2.3720379289120128E-4</v>
      </c>
      <c r="AV3222" s="13">
        <f t="shared" si="3733"/>
        <v>1.1371709849635914E-4</v>
      </c>
      <c r="AW3222" s="13">
        <f t="shared" si="3734"/>
        <v>1.9092351003952956E-6</v>
      </c>
      <c r="AX3222" s="13">
        <f t="shared" si="3735"/>
        <v>4.4619492217569676E-3</v>
      </c>
      <c r="AY3222" s="13">
        <f t="shared" si="3736"/>
        <v>3.6669290248670218E-3</v>
      </c>
      <c r="AZ3222" s="13">
        <f t="shared" si="3737"/>
        <v>1.5067818799736894E-3</v>
      </c>
      <c r="BA3222" s="13">
        <f t="shared" si="3738"/>
        <v>4.127689443347181E-4</v>
      </c>
      <c r="BB3222" s="13">
        <f t="shared" si="3739"/>
        <v>8.4805672774369579E-5</v>
      </c>
      <c r="BC3222" s="13">
        <f t="shared" si="3740"/>
        <v>1.3939037291296592E-5</v>
      </c>
      <c r="BD3222" s="13">
        <f t="shared" si="3741"/>
        <v>2.7644396458236674E-5</v>
      </c>
      <c r="BE3222" s="13">
        <f t="shared" si="3742"/>
        <v>5.3011640608219091E-5</v>
      </c>
      <c r="BF3222" s="13">
        <f t="shared" si="3743"/>
        <v>5.0828276251581393E-5</v>
      </c>
      <c r="BG3222" s="13">
        <f t="shared" si="3744"/>
        <v>3.2489891365564422E-5</v>
      </c>
      <c r="BH3222" s="13">
        <f t="shared" si="3745"/>
        <v>1.5575873098490176E-5</v>
      </c>
      <c r="BI3222" s="13">
        <f t="shared" si="3746"/>
        <v>5.9737429110004705E-6</v>
      </c>
      <c r="BJ3222" s="14">
        <f t="shared" si="3747"/>
        <v>0.62810148619590567</v>
      </c>
      <c r="BK3222" s="14">
        <f t="shared" si="3748"/>
        <v>0.21796214662757205</v>
      </c>
      <c r="BL3222" s="14">
        <f t="shared" si="3749"/>
        <v>0.1479785775358477</v>
      </c>
      <c r="BM3222" s="14">
        <f t="shared" si="3750"/>
        <v>0.51234301868225152</v>
      </c>
      <c r="BN3222" s="14">
        <f t="shared" si="3751"/>
        <v>0.48401077913723384</v>
      </c>
    </row>
    <row r="3223" spans="1:66" x14ac:dyDescent="0.25">
      <c r="A3223" t="s">
        <v>13</v>
      </c>
      <c r="B3223" t="s">
        <v>48</v>
      </c>
      <c r="C3223" t="s">
        <v>45</v>
      </c>
      <c r="D3223" s="7" t="s">
        <v>574</v>
      </c>
      <c r="E3223" s="10">
        <f>VLOOKUP(A3223,home!$A$2:$E$405,3,FALSE)</f>
        <v>1.84920634920635</v>
      </c>
      <c r="F3223" s="10">
        <f>VLOOKUP(B3223,home!$B$2:$E$405,3,FALSE)</f>
        <v>0.41</v>
      </c>
      <c r="G3223" s="10">
        <f>VLOOKUP(C3223,away!$B$2:$E$405,4,FALSE)</f>
        <v>1.08</v>
      </c>
      <c r="H3223" s="10">
        <f>VLOOKUP(A3223,away!$A$2:$E$405,3,FALSE)</f>
        <v>1.3015873015873001</v>
      </c>
      <c r="I3223" s="10">
        <f>VLOOKUP(C3223,away!$B$2:$E$405,3,FALSE)</f>
        <v>0.46</v>
      </c>
      <c r="J3223" s="10">
        <f>VLOOKUP(B3223,home!$B$2:$E$405,4,FALSE)</f>
        <v>1.25</v>
      </c>
      <c r="K3223" s="12">
        <f t="shared" si="3696"/>
        <v>0.81882857142857168</v>
      </c>
      <c r="L3223" s="12">
        <f t="shared" si="3697"/>
        <v>0.74841269841269764</v>
      </c>
      <c r="M3223" s="13">
        <f t="shared" si="3698"/>
        <v>0.20861991527798376</v>
      </c>
      <c r="N3223" s="13">
        <f t="shared" si="3699"/>
        <v>0.17082394719862107</v>
      </c>
      <c r="O3223" s="13">
        <f t="shared" si="3700"/>
        <v>0.1561337937358242</v>
      </c>
      <c r="P3223" s="13">
        <f t="shared" si="3701"/>
        <v>0.12784681127642819</v>
      </c>
      <c r="Q3223" s="13">
        <f t="shared" si="3702"/>
        <v>6.9937764325218338E-2</v>
      </c>
      <c r="R3223" s="13">
        <f t="shared" si="3703"/>
        <v>5.8426256941619868E-2</v>
      </c>
      <c r="S3223" s="13">
        <f t="shared" si="3704"/>
        <v>1.9586825078242612E-2</v>
      </c>
      <c r="T3223" s="13">
        <f t="shared" si="3705"/>
        <v>5.234231091958795E-2</v>
      </c>
      <c r="U3223" s="13">
        <f t="shared" si="3706"/>
        <v>4.7841088505425261E-2</v>
      </c>
      <c r="V3223" s="13">
        <f t="shared" si="3707"/>
        <v>1.3336923839306263E-3</v>
      </c>
      <c r="W3223" s="13">
        <f t="shared" si="3708"/>
        <v>1.9089013217108888E-2</v>
      </c>
      <c r="X3223" s="13">
        <f t="shared" si="3709"/>
        <v>1.4286459891852113E-2</v>
      </c>
      <c r="Y3223" s="13">
        <f t="shared" si="3710"/>
        <v>5.3460839992129083E-3</v>
      </c>
      <c r="Z3223" s="13">
        <f t="shared" si="3711"/>
        <v>1.4575650871943778E-2</v>
      </c>
      <c r="AA3223" s="13">
        <f t="shared" si="3712"/>
        <v>1.1934959381115337E-2</v>
      </c>
      <c r="AB3223" s="13">
        <f t="shared" si="3713"/>
        <v>4.8863428700483512E-3</v>
      </c>
      <c r="AC3223" s="13">
        <f t="shared" si="3714"/>
        <v>5.1082227181543234E-5</v>
      </c>
      <c r="AD3223" s="13">
        <f t="shared" si="3715"/>
        <v>3.9076573556365967E-3</v>
      </c>
      <c r="AE3223" s="13">
        <f t="shared" si="3716"/>
        <v>2.9245403860042119E-3</v>
      </c>
      <c r="AF3223" s="13">
        <f t="shared" si="3717"/>
        <v>1.0943815809531623E-3</v>
      </c>
      <c r="AG3223" s="13">
        <f t="shared" si="3718"/>
        <v>2.730163573647701E-4</v>
      </c>
      <c r="AH3223" s="13">
        <f t="shared" si="3719"/>
        <v>2.7271505500482077E-3</v>
      </c>
      <c r="AI3223" s="13">
        <f t="shared" si="3720"/>
        <v>2.2330687889666168E-3</v>
      </c>
      <c r="AJ3223" s="13">
        <f t="shared" si="3721"/>
        <v>9.1425026318563282E-4</v>
      </c>
      <c r="AK3223" s="13">
        <f t="shared" si="3722"/>
        <v>2.4953807897749587E-4</v>
      </c>
      <c r="AL3223" s="13">
        <f t="shared" si="3723"/>
        <v>1.2521718934371741E-6</v>
      </c>
      <c r="AM3223" s="13">
        <f t="shared" si="3724"/>
        <v>6.3994029802965323E-4</v>
      </c>
      <c r="AN3223" s="13">
        <f t="shared" si="3725"/>
        <v>4.7893944527139875E-4</v>
      </c>
      <c r="AO3223" s="13">
        <f t="shared" si="3726"/>
        <v>1.7922218130592401E-4</v>
      </c>
      <c r="AP3223" s="13">
        <f t="shared" si="3727"/>
        <v>4.4710718775525445E-5</v>
      </c>
      <c r="AQ3223" s="13">
        <f t="shared" si="3728"/>
        <v>8.365517421690565E-6</v>
      </c>
      <c r="AR3223" s="13">
        <f t="shared" si="3729"/>
        <v>4.0820682042785048E-4</v>
      </c>
      <c r="AS3223" s="13">
        <f t="shared" si="3730"/>
        <v>3.3425140761833626E-4</v>
      </c>
      <c r="AT3223" s="13">
        <f t="shared" si="3731"/>
        <v>1.3684730129905575E-4</v>
      </c>
      <c r="AU3223" s="13">
        <f t="shared" si="3732"/>
        <v>3.7351493408853721E-5</v>
      </c>
      <c r="AV3223" s="13">
        <f t="shared" si="3733"/>
        <v>7.6461174971738482E-6</v>
      </c>
      <c r="AW3223" s="13">
        <f t="shared" si="3734"/>
        <v>2.1315503035561233E-8</v>
      </c>
      <c r="AX3223" s="13">
        <f t="shared" si="3735"/>
        <v>8.7333566672532533E-5</v>
      </c>
      <c r="AY3223" s="13">
        <f t="shared" si="3736"/>
        <v>6.5361550295395311E-5</v>
      </c>
      <c r="AZ3223" s="13">
        <f t="shared" si="3737"/>
        <v>2.4458707114507029E-5</v>
      </c>
      <c r="BA3223" s="13">
        <f t="shared" si="3738"/>
        <v>6.1017356637513511E-6</v>
      </c>
      <c r="BB3223" s="13">
        <f t="shared" si="3739"/>
        <v>1.1416541132772852E-6</v>
      </c>
      <c r="BC3223" s="13">
        <f t="shared" si="3740"/>
        <v>1.7088568711436177E-7</v>
      </c>
      <c r="BD3223" s="13">
        <f t="shared" si="3741"/>
        <v>5.0917861331145832E-5</v>
      </c>
      <c r="BE3223" s="13">
        <f t="shared" si="3742"/>
        <v>4.1692999653980247E-5</v>
      </c>
      <c r="BF3223" s="13">
        <f t="shared" si="3743"/>
        <v>1.706970967262029E-5</v>
      </c>
      <c r="BG3223" s="13">
        <f t="shared" si="3744"/>
        <v>4.6590553286440489E-6</v>
      </c>
      <c r="BH3223" s="13">
        <f t="shared" si="3745"/>
        <v>9.5374190474006988E-7</v>
      </c>
      <c r="BI3223" s="13">
        <f t="shared" si="3746"/>
        <v>1.5619022427397534E-7</v>
      </c>
      <c r="BJ3223" s="14">
        <f t="shared" si="3747"/>
        <v>0.34156092149191075</v>
      </c>
      <c r="BK3223" s="14">
        <f t="shared" si="3748"/>
        <v>0.35750493996595556</v>
      </c>
      <c r="BL3223" s="14">
        <f t="shared" si="3749"/>
        <v>0.28638620181357755</v>
      </c>
      <c r="BM3223" s="14">
        <f t="shared" si="3750"/>
        <v>0.20817388515289997</v>
      </c>
      <c r="BN3223" s="14">
        <f t="shared" si="3751"/>
        <v>0.79178848875569541</v>
      </c>
    </row>
    <row r="3224" spans="1:66" x14ac:dyDescent="0.25">
      <c r="A3224" t="s">
        <v>13</v>
      </c>
      <c r="B3224" t="s">
        <v>47</v>
      </c>
      <c r="C3224" t="s">
        <v>229</v>
      </c>
      <c r="D3224" s="7" t="s">
        <v>574</v>
      </c>
      <c r="E3224" s="10">
        <f>VLOOKUP(A3224,home!$A$2:$E$405,3,FALSE)</f>
        <v>1.84920634920635</v>
      </c>
      <c r="F3224" s="10">
        <f>VLOOKUP(B3224,home!$B$2:$E$405,3,FALSE)</f>
        <v>1.31</v>
      </c>
      <c r="G3224" s="10">
        <f>VLOOKUP(C3224,away!$B$2:$E$405,4,FALSE)</f>
        <v>0.95</v>
      </c>
      <c r="H3224" s="10">
        <f>VLOOKUP(A3224,away!$A$2:$E$405,3,FALSE)</f>
        <v>1.3015873015873001</v>
      </c>
      <c r="I3224" s="10">
        <f>VLOOKUP(C3224,away!$B$2:$E$405,3,FALSE)</f>
        <v>0.81</v>
      </c>
      <c r="J3224" s="10">
        <f>VLOOKUP(B3224,home!$B$2:$E$405,4,FALSE)</f>
        <v>0.77</v>
      </c>
      <c r="K3224" s="12">
        <f t="shared" si="3696"/>
        <v>2.3013373015873024</v>
      </c>
      <c r="L3224" s="12">
        <f t="shared" si="3697"/>
        <v>0.81179999999999919</v>
      </c>
      <c r="M3224" s="13">
        <f t="shared" si="3698"/>
        <v>4.4461247958975887E-2</v>
      </c>
      <c r="N3224" s="13">
        <f t="shared" si="3699"/>
        <v>0.10232032840311353</v>
      </c>
      <c r="O3224" s="13">
        <f t="shared" si="3700"/>
        <v>3.6093641093096589E-2</v>
      </c>
      <c r="P3224" s="13">
        <f t="shared" si="3701"/>
        <v>8.3063642597647466E-2</v>
      </c>
      <c r="Q3224" s="13">
        <f t="shared" si="3702"/>
        <v>0.11773679423237399</v>
      </c>
      <c r="R3224" s="13">
        <f t="shared" si="3703"/>
        <v>1.4650408919687889E-2</v>
      </c>
      <c r="S3224" s="13">
        <f t="shared" si="3704"/>
        <v>3.8795406327527655E-2</v>
      </c>
      <c r="T3224" s="13">
        <f t="shared" si="3705"/>
        <v>9.5578729557841094E-2</v>
      </c>
      <c r="U3224" s="13">
        <f t="shared" si="3706"/>
        <v>3.3715532530385076E-2</v>
      </c>
      <c r="V3224" s="13">
        <f t="shared" si="3707"/>
        <v>8.0531746772021396E-3</v>
      </c>
      <c r="W3224" s="13">
        <f t="shared" si="3708"/>
        <v>9.0317358778757004E-2</v>
      </c>
      <c r="X3224" s="13">
        <f t="shared" si="3709"/>
        <v>7.3319631856594847E-2</v>
      </c>
      <c r="Y3224" s="13">
        <f t="shared" si="3710"/>
        <v>2.976043857059182E-2</v>
      </c>
      <c r="Z3224" s="13">
        <f t="shared" si="3711"/>
        <v>3.9644006536675392E-3</v>
      </c>
      <c r="AA3224" s="13">
        <f t="shared" si="3712"/>
        <v>9.1234231027221939E-3</v>
      </c>
      <c r="AB3224" s="13">
        <f t="shared" si="3713"/>
        <v>1.0498036952228975E-2</v>
      </c>
      <c r="AC3224" s="13">
        <f t="shared" si="3714"/>
        <v>9.403217041117995E-4</v>
      </c>
      <c r="AD3224" s="13">
        <f t="shared" si="3715"/>
        <v>5.1962676684599231E-2</v>
      </c>
      <c r="AE3224" s="13">
        <f t="shared" si="3716"/>
        <v>4.2183300932557607E-2</v>
      </c>
      <c r="AF3224" s="13">
        <f t="shared" si="3717"/>
        <v>1.7122201848525115E-2</v>
      </c>
      <c r="AG3224" s="13">
        <f t="shared" si="3718"/>
        <v>4.6332678202108922E-3</v>
      </c>
      <c r="AH3224" s="13">
        <f t="shared" si="3719"/>
        <v>8.0457511266182613E-4</v>
      </c>
      <c r="AI3224" s="13">
        <f t="shared" si="3720"/>
        <v>1.8515987186974669E-3</v>
      </c>
      <c r="AJ3224" s="13">
        <f t="shared" si="3721"/>
        <v>2.130576599454868E-3</v>
      </c>
      <c r="AK3224" s="13">
        <f t="shared" si="3722"/>
        <v>1.6343918007381722E-3</v>
      </c>
      <c r="AL3224" s="13">
        <f t="shared" si="3723"/>
        <v>7.0269324000281575E-5</v>
      </c>
      <c r="AM3224" s="13">
        <f t="shared" si="3724"/>
        <v>2.3916729228917806E-2</v>
      </c>
      <c r="AN3224" s="13">
        <f t="shared" si="3725"/>
        <v>1.9415600788035451E-2</v>
      </c>
      <c r="AO3224" s="13">
        <f t="shared" si="3726"/>
        <v>7.8807923598635827E-3</v>
      </c>
      <c r="AP3224" s="13">
        <f t="shared" si="3727"/>
        <v>2.1325424125790836E-3</v>
      </c>
      <c r="AQ3224" s="13">
        <f t="shared" si="3728"/>
        <v>4.3279948263292444E-4</v>
      </c>
      <c r="AR3224" s="13">
        <f t="shared" si="3729"/>
        <v>1.3063081529177402E-4</v>
      </c>
      <c r="AS3224" s="13">
        <f t="shared" si="3730"/>
        <v>3.0062556796772055E-4</v>
      </c>
      <c r="AT3224" s="13">
        <f t="shared" si="3731"/>
        <v>3.4592041668749218E-4</v>
      </c>
      <c r="AU3224" s="13">
        <f t="shared" si="3732"/>
        <v>2.653598527678495E-4</v>
      </c>
      <c r="AV3224" s="13">
        <f t="shared" si="3733"/>
        <v>1.5267063187959166E-4</v>
      </c>
      <c r="AW3224" s="13">
        <f t="shared" si="3734"/>
        <v>3.6466375416053178E-6</v>
      </c>
      <c r="AX3224" s="13">
        <f t="shared" si="3735"/>
        <v>9.1734101844119717E-3</v>
      </c>
      <c r="AY3224" s="13">
        <f t="shared" si="3736"/>
        <v>7.4469743877056301E-3</v>
      </c>
      <c r="AZ3224" s="13">
        <f t="shared" si="3737"/>
        <v>3.0227269039697119E-3</v>
      </c>
      <c r="BA3224" s="13">
        <f t="shared" si="3738"/>
        <v>8.1794990021420342E-4</v>
      </c>
      <c r="BB3224" s="13">
        <f t="shared" si="3739"/>
        <v>1.6600293224847238E-4</v>
      </c>
      <c r="BC3224" s="13">
        <f t="shared" si="3740"/>
        <v>2.695223607986196E-5</v>
      </c>
      <c r="BD3224" s="13">
        <f t="shared" si="3741"/>
        <v>1.7674349308976998E-5</v>
      </c>
      <c r="BE3224" s="13">
        <f t="shared" si="3742"/>
        <v>4.0674639346032527E-5</v>
      </c>
      <c r="BF3224" s="13">
        <f t="shared" si="3743"/>
        <v>4.6803032377817616E-5</v>
      </c>
      <c r="BG3224" s="13">
        <f t="shared" si="3744"/>
        <v>3.5903188079489982E-5</v>
      </c>
      <c r="BH3224" s="13">
        <f t="shared" si="3745"/>
        <v>2.0656336493308722E-5</v>
      </c>
      <c r="BI3224" s="13">
        <f t="shared" si="3746"/>
        <v>9.5074395372380819E-6</v>
      </c>
      <c r="BJ3224" s="14">
        <f t="shared" si="3747"/>
        <v>0.69936720950182396</v>
      </c>
      <c r="BK3224" s="14">
        <f t="shared" si="3748"/>
        <v>0.18283103697717087</v>
      </c>
      <c r="BL3224" s="14">
        <f t="shared" si="3749"/>
        <v>0.11186861109941038</v>
      </c>
      <c r="BM3224" s="14">
        <f t="shared" si="3750"/>
        <v>0.59226186727701313</v>
      </c>
      <c r="BN3224" s="14">
        <f t="shared" si="3751"/>
        <v>0.39832606320489533</v>
      </c>
    </row>
    <row r="3225" spans="1:66" x14ac:dyDescent="0.25">
      <c r="A3225" t="s">
        <v>13</v>
      </c>
      <c r="B3225" t="s">
        <v>15</v>
      </c>
      <c r="C3225" t="s">
        <v>17</v>
      </c>
      <c r="D3225" s="7" t="s">
        <v>574</v>
      </c>
      <c r="E3225" s="10">
        <f>VLOOKUP(A3225,home!$A$2:$E$405,3,FALSE)</f>
        <v>1.84920634920635</v>
      </c>
      <c r="F3225" s="10">
        <f>VLOOKUP(B3225,home!$B$2:$E$405,3,FALSE)</f>
        <v>1.31</v>
      </c>
      <c r="G3225" s="10">
        <f>VLOOKUP(C3225,away!$B$2:$E$405,4,FALSE)</f>
        <v>2.1</v>
      </c>
      <c r="H3225" s="10">
        <f>VLOOKUP(A3225,away!$A$2:$E$405,3,FALSE)</f>
        <v>1.3015873015873001</v>
      </c>
      <c r="I3225" s="10">
        <f>VLOOKUP(C3225,away!$B$2:$E$405,3,FALSE)</f>
        <v>0.41</v>
      </c>
      <c r="J3225" s="10">
        <f>VLOOKUP(B3225,home!$B$2:$E$405,4,FALSE)</f>
        <v>1.32</v>
      </c>
      <c r="K3225" s="12">
        <f t="shared" si="3696"/>
        <v>5.0871666666666693</v>
      </c>
      <c r="L3225" s="12">
        <f t="shared" si="3697"/>
        <v>0.70441904761904683</v>
      </c>
      <c r="M3225" s="13">
        <f t="shared" si="3698"/>
        <v>3.0531369330018196E-3</v>
      </c>
      <c r="N3225" s="13">
        <f t="shared" si="3699"/>
        <v>1.5531816434335767E-2</v>
      </c>
      <c r="O3225" s="13">
        <f t="shared" si="3700"/>
        <v>2.1506878105956792E-3</v>
      </c>
      <c r="P3225" s="13">
        <f t="shared" si="3701"/>
        <v>1.094090734046866E-2</v>
      </c>
      <c r="Q3225" s="13">
        <f t="shared" si="3702"/>
        <v>3.9506469418769244E-2</v>
      </c>
      <c r="R3225" s="13">
        <f t="shared" si="3703"/>
        <v>7.5749272963285068E-4</v>
      </c>
      <c r="S3225" s="13">
        <f t="shared" si="3704"/>
        <v>9.8016774271429061E-3</v>
      </c>
      <c r="T3225" s="13">
        <f t="shared" si="3705"/>
        <v>2.782910956276043E-2</v>
      </c>
      <c r="U3225" s="13">
        <f t="shared" si="3706"/>
        <v>3.8534917644305867E-3</v>
      </c>
      <c r="V3225" s="13">
        <f t="shared" si="3707"/>
        <v>3.9026980688604248E-3</v>
      </c>
      <c r="W3225" s="13">
        <f t="shared" si="3708"/>
        <v>6.6991998114949672E-2</v>
      </c>
      <c r="X3225" s="13">
        <f t="shared" si="3709"/>
        <v>4.7190439510229824E-2</v>
      </c>
      <c r="Y3225" s="13">
        <f t="shared" si="3710"/>
        <v>1.6620922228260167E-2</v>
      </c>
      <c r="Z3225" s="13">
        <f t="shared" si="3711"/>
        <v>1.7786410239544164E-4</v>
      </c>
      <c r="AA3225" s="13">
        <f t="shared" si="3712"/>
        <v>9.0482433290267812E-4</v>
      </c>
      <c r="AB3225" s="13">
        <f t="shared" si="3713"/>
        <v>2.3014960927657054E-3</v>
      </c>
      <c r="AC3225" s="13">
        <f t="shared" si="3714"/>
        <v>8.7408170035888533E-4</v>
      </c>
      <c r="AD3225" s="13">
        <f t="shared" si="3715"/>
        <v>8.5199864935942074E-2</v>
      </c>
      <c r="AE3225" s="13">
        <f t="shared" si="3716"/>
        <v>6.0016407715447743E-2</v>
      </c>
      <c r="AF3225" s="13">
        <f t="shared" si="3717"/>
        <v>2.1138350382216058E-2</v>
      </c>
      <c r="AG3225" s="13">
        <f t="shared" si="3718"/>
        <v>4.963418881492784E-3</v>
      </c>
      <c r="AH3225" s="13">
        <f t="shared" si="3719"/>
        <v>3.1322715403753405E-5</v>
      </c>
      <c r="AI3225" s="13">
        <f t="shared" si="3720"/>
        <v>1.5934387371146098E-4</v>
      </c>
      <c r="AJ3225" s="13">
        <f t="shared" si="3721"/>
        <v>4.0530442144124382E-4</v>
      </c>
      <c r="AK3225" s="13">
        <f t="shared" si="3722"/>
        <v>6.8728371420283838E-4</v>
      </c>
      <c r="AL3225" s="13">
        <f t="shared" si="3723"/>
        <v>1.2529076948046807E-4</v>
      </c>
      <c r="AM3225" s="13">
        <f t="shared" si="3724"/>
        <v>8.6685182581325362E-2</v>
      </c>
      <c r="AN3225" s="13">
        <f t="shared" si="3725"/>
        <v>6.1062693756620406E-2</v>
      </c>
      <c r="AO3225" s="13">
        <f t="shared" si="3726"/>
        <v>2.1506862290546033E-2</v>
      </c>
      <c r="AP3225" s="13">
        <f t="shared" si="3727"/>
        <v>5.0499478173268095E-3</v>
      </c>
      <c r="AQ3225" s="13">
        <f t="shared" si="3728"/>
        <v>8.8931985800180888E-4</v>
      </c>
      <c r="AR3225" s="13">
        <f t="shared" si="3729"/>
        <v>4.4128634707108855E-6</v>
      </c>
      <c r="AS3225" s="13">
        <f t="shared" si="3730"/>
        <v>2.2448971952751409E-5</v>
      </c>
      <c r="AT3225" s="13">
        <f t="shared" si="3731"/>
        <v>5.7100830909485977E-5</v>
      </c>
      <c r="AU3225" s="13">
        <f t="shared" si="3732"/>
        <v>9.6827147880568942E-5</v>
      </c>
      <c r="AV3225" s="13">
        <f t="shared" si="3733"/>
        <v>1.2314395978160866E-4</v>
      </c>
      <c r="AW3225" s="13">
        <f t="shared" si="3734"/>
        <v>1.2471641913643084E-5</v>
      </c>
      <c r="AX3225" s="13">
        <f t="shared" si="3735"/>
        <v>7.3496995220272088E-2</v>
      </c>
      <c r="AY3225" s="13">
        <f t="shared" si="3736"/>
        <v>5.17726833759257E-2</v>
      </c>
      <c r="AZ3225" s="13">
        <f t="shared" si="3737"/>
        <v>1.823483215817602E-2</v>
      </c>
      <c r="BA3225" s="13">
        <f t="shared" si="3738"/>
        <v>4.2816543674518408E-3</v>
      </c>
      <c r="BB3225" s="13">
        <f t="shared" si="3739"/>
        <v>7.540197229385895E-4</v>
      </c>
      <c r="BC3225" s="13">
        <f t="shared" si="3740"/>
        <v>1.0622917102367579E-4</v>
      </c>
      <c r="BD3225" s="13">
        <f t="shared" si="3741"/>
        <v>5.1808418055184034E-7</v>
      </c>
      <c r="BE3225" s="13">
        <f t="shared" si="3742"/>
        <v>2.635580573830639E-6</v>
      </c>
      <c r="BF3225" s="13">
        <f t="shared" si="3743"/>
        <v>6.7038188212527204E-6</v>
      </c>
      <c r="BG3225" s="13">
        <f t="shared" si="3744"/>
        <v>1.1367814548949825E-5</v>
      </c>
      <c r="BH3225" s="13">
        <f t="shared" si="3745"/>
        <v>1.4457491811566489E-5</v>
      </c>
      <c r="BI3225" s="13">
        <f t="shared" si="3746"/>
        <v>1.4709534085481469E-5</v>
      </c>
      <c r="BJ3225" s="14">
        <f t="shared" si="3747"/>
        <v>0.70882921750401195</v>
      </c>
      <c r="BK3225" s="14">
        <f t="shared" si="3748"/>
        <v>8.047047561523886E-2</v>
      </c>
      <c r="BL3225" s="14">
        <f t="shared" si="3749"/>
        <v>1.1605573553103555E-2</v>
      </c>
      <c r="BM3225" s="14">
        <f t="shared" si="3750"/>
        <v>0.67738240837393393</v>
      </c>
      <c r="BN3225" s="14">
        <f t="shared" si="3751"/>
        <v>7.1940510666804014E-2</v>
      </c>
    </row>
    <row r="3226" spans="1:66" x14ac:dyDescent="0.25">
      <c r="A3226" t="s">
        <v>13</v>
      </c>
      <c r="B3226" t="s">
        <v>44</v>
      </c>
      <c r="C3226" t="s">
        <v>51</v>
      </c>
      <c r="D3226" s="7" t="s">
        <v>574</v>
      </c>
      <c r="E3226" s="10">
        <f>VLOOKUP(A3226,home!$A$2:$E$405,3,FALSE)</f>
        <v>1.84920634920635</v>
      </c>
      <c r="F3226" s="10">
        <f>VLOOKUP(B3226,home!$B$2:$E$405,3,FALSE)</f>
        <v>0.95</v>
      </c>
      <c r="G3226" s="10">
        <f>VLOOKUP(C3226,away!$B$2:$E$405,4,FALSE)</f>
        <v>0.85</v>
      </c>
      <c r="H3226" s="10">
        <f>VLOOKUP(A3226,away!$A$2:$E$405,3,FALSE)</f>
        <v>1.3015873015873001</v>
      </c>
      <c r="I3226" s="10">
        <f>VLOOKUP(C3226,away!$B$2:$E$405,3,FALSE)</f>
        <v>0.7</v>
      </c>
      <c r="J3226" s="10">
        <f>VLOOKUP(B3226,home!$B$2:$E$405,4,FALSE)</f>
        <v>0.48</v>
      </c>
      <c r="K3226" s="12">
        <f t="shared" si="3696"/>
        <v>1.4932341269841274</v>
      </c>
      <c r="L3226" s="12">
        <f t="shared" si="3697"/>
        <v>0.4373333333333328</v>
      </c>
      <c r="M3226" s="13">
        <f t="shared" si="3698"/>
        <v>0.14506585600608726</v>
      </c>
      <c r="N3226" s="13">
        <f t="shared" si="3699"/>
        <v>0.21661728684845483</v>
      </c>
      <c r="O3226" s="13">
        <f t="shared" si="3700"/>
        <v>6.3442134359995406E-2</v>
      </c>
      <c r="P3226" s="13">
        <f t="shared" si="3701"/>
        <v>9.4733960115057456E-2</v>
      </c>
      <c r="Q3226" s="13">
        <f t="shared" si="3702"/>
        <v>0.16173016260841139</v>
      </c>
      <c r="R3226" s="13">
        <f t="shared" si="3703"/>
        <v>1.3872680046718979E-2</v>
      </c>
      <c r="S3226" s="13">
        <f t="shared" si="3704"/>
        <v>1.5466291390278476E-2</v>
      </c>
      <c r="T3226" s="13">
        <f t="shared" si="3705"/>
        <v>7.0729991114078489E-2</v>
      </c>
      <c r="U3226" s="13">
        <f t="shared" si="3706"/>
        <v>2.0715159278492535E-2</v>
      </c>
      <c r="V3226" s="13">
        <f t="shared" si="3707"/>
        <v>1.1222359217725958E-3</v>
      </c>
      <c r="W3226" s="13">
        <f t="shared" si="3708"/>
        <v>8.050033272319071E-2</v>
      </c>
      <c r="X3226" s="13">
        <f t="shared" si="3709"/>
        <v>3.5205478844275363E-2</v>
      </c>
      <c r="Y3226" s="13">
        <f t="shared" si="3710"/>
        <v>7.6982647072815352E-3</v>
      </c>
      <c r="Z3226" s="13">
        <f t="shared" si="3711"/>
        <v>2.0223284690328086E-3</v>
      </c>
      <c r="AA3226" s="13">
        <f t="shared" si="3712"/>
        <v>3.0198098859313522E-3</v>
      </c>
      <c r="AB3226" s="13">
        <f t="shared" si="3713"/>
        <v>2.2546415893383706E-3</v>
      </c>
      <c r="AC3226" s="13">
        <f t="shared" si="3714"/>
        <v>4.580413336910095E-5</v>
      </c>
      <c r="AD3226" s="13">
        <f t="shared" si="3715"/>
        <v>3.0051461013961375E-2</v>
      </c>
      <c r="AE3226" s="13">
        <f t="shared" si="3716"/>
        <v>1.3142505616772424E-2</v>
      </c>
      <c r="AF3226" s="13">
        <f t="shared" si="3717"/>
        <v>2.8738278948675661E-3</v>
      </c>
      <c r="AG3226" s="13">
        <f t="shared" si="3718"/>
        <v>4.1894024422958244E-4</v>
      </c>
      <c r="AH3226" s="13">
        <f t="shared" si="3719"/>
        <v>2.2110791261425344E-4</v>
      </c>
      <c r="AI3226" s="13">
        <f t="shared" si="3720"/>
        <v>3.3016588086182743E-4</v>
      </c>
      <c r="AJ3226" s="13">
        <f t="shared" si="3721"/>
        <v>2.4650748043432815E-4</v>
      </c>
      <c r="AK3226" s="13">
        <f t="shared" si="3722"/>
        <v>1.2269779411380364E-4</v>
      </c>
      <c r="AL3226" s="13">
        <f t="shared" si="3723"/>
        <v>1.196479189013603E-6</v>
      </c>
      <c r="AM3226" s="13">
        <f t="shared" si="3724"/>
        <v>8.9747734303560322E-3</v>
      </c>
      <c r="AN3226" s="13">
        <f t="shared" si="3725"/>
        <v>3.9249675802090324E-3</v>
      </c>
      <c r="AO3226" s="13">
        <f t="shared" si="3726"/>
        <v>8.5825957753904068E-4</v>
      </c>
      <c r="AP3226" s="13">
        <f t="shared" si="3727"/>
        <v>1.2511517397013555E-4</v>
      </c>
      <c r="AQ3226" s="13">
        <f t="shared" si="3728"/>
        <v>1.3679259020734802E-5</v>
      </c>
      <c r="AR3226" s="13">
        <f t="shared" si="3729"/>
        <v>1.9339572089993351E-5</v>
      </c>
      <c r="AS3226" s="13">
        <f t="shared" si="3730"/>
        <v>2.8878509046047817E-5</v>
      </c>
      <c r="AT3226" s="13">
        <f t="shared" si="3731"/>
        <v>2.1561187621989223E-5</v>
      </c>
      <c r="AU3226" s="13">
        <f t="shared" si="3732"/>
        <v>1.073196705848735E-5</v>
      </c>
      <c r="AV3226" s="13">
        <f t="shared" si="3733"/>
        <v>4.0063348653506935E-6</v>
      </c>
      <c r="AW3226" s="13">
        <f t="shared" si="3734"/>
        <v>2.1704167658582943E-8</v>
      </c>
      <c r="AX3226" s="13">
        <f t="shared" si="3735"/>
        <v>2.2335729946930047E-3</v>
      </c>
      <c r="AY3226" s="13">
        <f t="shared" si="3736"/>
        <v>9.7681592301240611E-4</v>
      </c>
      <c r="AZ3226" s="13">
        <f t="shared" si="3737"/>
        <v>2.1359708183204585E-4</v>
      </c>
      <c r="BA3226" s="13">
        <f t="shared" si="3738"/>
        <v>3.1137707929293756E-5</v>
      </c>
      <c r="BB3226" s="13">
        <f t="shared" si="3739"/>
        <v>3.4043894002694459E-6</v>
      </c>
      <c r="BC3226" s="13">
        <f t="shared" si="3740"/>
        <v>2.9777059287690068E-7</v>
      </c>
      <c r="BD3226" s="13">
        <f t="shared" si="3741"/>
        <v>1.4096399212261795E-6</v>
      </c>
      <c r="BE3226" s="13">
        <f t="shared" si="3742"/>
        <v>2.1049224371341479E-6</v>
      </c>
      <c r="BF3226" s="13">
        <f t="shared" si="3743"/>
        <v>1.5715710088916559E-6</v>
      </c>
      <c r="BG3226" s="13">
        <f t="shared" si="3744"/>
        <v>7.8224115448529874E-7</v>
      </c>
      <c r="BH3226" s="13">
        <f t="shared" si="3745"/>
        <v>2.9201729685222783E-7</v>
      </c>
      <c r="BI3226" s="13">
        <f t="shared" si="3746"/>
        <v>8.7210038665880251E-8</v>
      </c>
      <c r="BJ3226" s="14">
        <f t="shared" si="3747"/>
        <v>0.63632387250407796</v>
      </c>
      <c r="BK3226" s="14">
        <f t="shared" si="3748"/>
        <v>0.25741215996876626</v>
      </c>
      <c r="BL3226" s="14">
        <f t="shared" si="3749"/>
        <v>0.10431566940103996</v>
      </c>
      <c r="BM3226" s="14">
        <f t="shared" si="3750"/>
        <v>0.30363515613934705</v>
      </c>
      <c r="BN3226" s="14">
        <f t="shared" si="3751"/>
        <v>0.6954620799847252</v>
      </c>
    </row>
    <row r="3227" spans="1:66" x14ac:dyDescent="0.25">
      <c r="A3227" t="s">
        <v>13</v>
      </c>
      <c r="B3227" t="s">
        <v>43</v>
      </c>
      <c r="C3227" t="s">
        <v>227</v>
      </c>
      <c r="D3227" s="7" t="s">
        <v>574</v>
      </c>
      <c r="E3227" s="10">
        <f>VLOOKUP(A3227,home!$A$2:$E$405,3,FALSE)</f>
        <v>1.84920634920635</v>
      </c>
      <c r="F3227" s="10">
        <f>VLOOKUP(B3227,home!$B$2:$E$405,3,FALSE)</f>
        <v>1.55</v>
      </c>
      <c r="G3227" s="10">
        <f>VLOOKUP(C3227,away!$B$2:$E$405,4,FALSE)</f>
        <v>0.77</v>
      </c>
      <c r="H3227" s="10">
        <f>VLOOKUP(A3227,away!$A$2:$E$405,3,FALSE)</f>
        <v>1.3015873015873001</v>
      </c>
      <c r="I3227" s="10">
        <f>VLOOKUP(C3227,away!$B$2:$E$405,3,FALSE)</f>
        <v>1.7</v>
      </c>
      <c r="J3227" s="10">
        <f>VLOOKUP(B3227,home!$B$2:$E$405,4,FALSE)</f>
        <v>1.1499999999999999</v>
      </c>
      <c r="K3227" s="12">
        <f t="shared" si="3696"/>
        <v>2.2070277777777787</v>
      </c>
      <c r="L3227" s="12">
        <f t="shared" si="3697"/>
        <v>2.5446031746031714</v>
      </c>
      <c r="M3227" s="13">
        <f t="shared" si="3698"/>
        <v>8.6375962007558729E-3</v>
      </c>
      <c r="N3227" s="13">
        <f t="shared" si="3699"/>
        <v>1.9063414748296016E-2</v>
      </c>
      <c r="O3227" s="13">
        <f t="shared" si="3700"/>
        <v>2.1979254713383686E-2</v>
      </c>
      <c r="P3227" s="13">
        <f t="shared" si="3701"/>
        <v>4.8508825687290966E-2</v>
      </c>
      <c r="Q3227" s="13">
        <f t="shared" si="3702"/>
        <v>2.1036742944393949E-2</v>
      </c>
      <c r="R3227" s="13">
        <f t="shared" si="3703"/>
        <v>2.7964240659543935E-2</v>
      </c>
      <c r="S3227" s="13">
        <f t="shared" si="3704"/>
        <v>6.8106511200247521E-2</v>
      </c>
      <c r="T3227" s="13">
        <f t="shared" si="3705"/>
        <v>5.3530162879615713E-2</v>
      </c>
      <c r="U3227" s="13">
        <f t="shared" si="3706"/>
        <v>6.1717855920076253E-2</v>
      </c>
      <c r="V3227" s="13">
        <f t="shared" si="3707"/>
        <v>4.2498537828707786E-2</v>
      </c>
      <c r="W3227" s="13">
        <f t="shared" si="3708"/>
        <v>1.547622534408271E-2</v>
      </c>
      <c r="X3227" s="13">
        <f t="shared" si="3709"/>
        <v>3.9380852141426927E-2</v>
      </c>
      <c r="Y3227" s="13">
        <f t="shared" si="3710"/>
        <v>5.0104320688826545E-2</v>
      </c>
      <c r="Z3227" s="13">
        <f t="shared" si="3711"/>
        <v>2.3719298519214189E-2</v>
      </c>
      <c r="AA3227" s="13">
        <f t="shared" si="3712"/>
        <v>5.2349150701309043E-2</v>
      </c>
      <c r="AB3227" s="13">
        <f t="shared" si="3713"/>
        <v>5.776801487043208E-2</v>
      </c>
      <c r="AC3227" s="13">
        <f t="shared" si="3714"/>
        <v>1.4917013046676125E-2</v>
      </c>
      <c r="AD3227" s="13">
        <f t="shared" si="3715"/>
        <v>8.5391148073847515E-3</v>
      </c>
      <c r="AE3227" s="13">
        <f t="shared" si="3716"/>
        <v>2.1728658647172189E-2</v>
      </c>
      <c r="AF3227" s="13">
        <f t="shared" si="3717"/>
        <v>2.7645406886731509E-2</v>
      </c>
      <c r="AG3227" s="13">
        <f t="shared" si="3718"/>
        <v>2.3448863375724452E-2</v>
      </c>
      <c r="AH3227" s="13">
        <f t="shared" si="3719"/>
        <v>1.5089050577838185E-2</v>
      </c>
      <c r="AI3227" s="13">
        <f t="shared" si="3720"/>
        <v>3.3301953765582717E-2</v>
      </c>
      <c r="AJ3227" s="13">
        <f t="shared" si="3721"/>
        <v>3.674916850745618E-2</v>
      </c>
      <c r="AK3227" s="13">
        <f t="shared" si="3722"/>
        <v>2.7035478568730707E-2</v>
      </c>
      <c r="AL3227" s="13">
        <f t="shared" si="3723"/>
        <v>3.3509637118388754E-3</v>
      </c>
      <c r="AM3227" s="13">
        <f t="shared" si="3724"/>
        <v>3.7692127155063366E-3</v>
      </c>
      <c r="AN3227" s="13">
        <f t="shared" si="3725"/>
        <v>9.5911506416320649E-3</v>
      </c>
      <c r="AO3227" s="13">
        <f t="shared" si="3726"/>
        <v>1.2202836185397102E-2</v>
      </c>
      <c r="AP3227" s="13">
        <f t="shared" si="3727"/>
        <v>1.0350458565507972E-2</v>
      </c>
      <c r="AQ3227" s="13">
        <f t="shared" si="3728"/>
        <v>6.5844524310975441E-3</v>
      </c>
      <c r="AR3227" s="13">
        <f t="shared" si="3729"/>
        <v>7.6791292004229706E-3</v>
      </c>
      <c r="AS3227" s="13">
        <f t="shared" si="3730"/>
        <v>1.6948051454477961E-2</v>
      </c>
      <c r="AT3227" s="13">
        <f t="shared" si="3731"/>
        <v>1.8702410169619973E-2</v>
      </c>
      <c r="AU3227" s="13">
        <f t="shared" si="3732"/>
        <v>1.3758912918581629E-2</v>
      </c>
      <c r="AV3227" s="13">
        <f t="shared" si="3733"/>
        <v>7.5915757508337959E-3</v>
      </c>
      <c r="AW3227" s="13">
        <f t="shared" si="3734"/>
        <v>5.2275125960971991E-4</v>
      </c>
      <c r="AX3227" s="13">
        <f t="shared" si="3735"/>
        <v>1.386459527245949E-3</v>
      </c>
      <c r="AY3227" s="13">
        <f t="shared" si="3736"/>
        <v>3.5279893144888543E-3</v>
      </c>
      <c r="AZ3227" s="13">
        <f t="shared" si="3737"/>
        <v>4.4886664048072039E-3</v>
      </c>
      <c r="BA3227" s="13">
        <f t="shared" si="3738"/>
        <v>3.8072915944690044E-3</v>
      </c>
      <c r="BB3227" s="13">
        <f t="shared" si="3739"/>
        <v>2.4220115694814502E-3</v>
      </c>
      <c r="BC3227" s="13">
        <f t="shared" si="3740"/>
        <v>1.2326116657256213E-3</v>
      </c>
      <c r="BD3227" s="13">
        <f t="shared" si="3741"/>
        <v>3.2567227569307009E-3</v>
      </c>
      <c r="BE3227" s="13">
        <f t="shared" si="3742"/>
        <v>7.1876775890670859E-3</v>
      </c>
      <c r="BF3227" s="13">
        <f t="shared" si="3743"/>
        <v>7.9317020483909376E-3</v>
      </c>
      <c r="BG3227" s="13">
        <f t="shared" si="3744"/>
        <v>5.8351622486185672E-3</v>
      </c>
      <c r="BH3227" s="13">
        <f t="shared" si="3745"/>
        <v>3.2195912926353556E-3</v>
      </c>
      <c r="BI3227" s="13">
        <f t="shared" si="3746"/>
        <v>1.4211454831875383E-3</v>
      </c>
      <c r="BJ3227" s="14">
        <f t="shared" si="3747"/>
        <v>0.33931690307901391</v>
      </c>
      <c r="BK3227" s="14">
        <f t="shared" si="3748"/>
        <v>0.18954743699000601</v>
      </c>
      <c r="BL3227" s="14">
        <f t="shared" si="3749"/>
        <v>0.42748624919711936</v>
      </c>
      <c r="BM3227" s="14">
        <f t="shared" si="3750"/>
        <v>0.8298745747768097</v>
      </c>
      <c r="BN3227" s="14">
        <f t="shared" si="3751"/>
        <v>0.14719007495366443</v>
      </c>
    </row>
    <row r="3228" spans="1:66" x14ac:dyDescent="0.25">
      <c r="A3228" t="s">
        <v>16</v>
      </c>
      <c r="B3228" t="s">
        <v>450</v>
      </c>
      <c r="C3228" t="s">
        <v>449</v>
      </c>
      <c r="D3228" s="7" t="s">
        <v>574</v>
      </c>
      <c r="E3228" s="10">
        <f>VLOOKUP(A3228,home!$A$2:$E$405,3,FALSE)</f>
        <v>1.6041666666666701</v>
      </c>
      <c r="F3228" s="10">
        <f>VLOOKUP(B3228,home!$B$2:$E$405,3,FALSE)</f>
        <v>0.7</v>
      </c>
      <c r="G3228" s="10">
        <f>VLOOKUP(C3228,away!$B$2:$E$405,4,FALSE)</f>
        <v>1.59</v>
      </c>
      <c r="H3228" s="10">
        <f>VLOOKUP(A3228,away!$A$2:$E$405,3,FALSE)</f>
        <v>1.2847222222222201</v>
      </c>
      <c r="I3228" s="10">
        <f>VLOOKUP(C3228,away!$B$2:$E$405,3,FALSE)</f>
        <v>0.42</v>
      </c>
      <c r="J3228" s="10">
        <f>VLOOKUP(B3228,home!$B$2:$E$405,4,FALSE)</f>
        <v>1.36</v>
      </c>
      <c r="K3228" s="12">
        <f t="shared" si="3696"/>
        <v>1.7854375000000038</v>
      </c>
      <c r="L3228" s="12">
        <f t="shared" si="3697"/>
        <v>0.73383333333333212</v>
      </c>
      <c r="M3228" s="13">
        <f t="shared" si="3698"/>
        <v>8.0518296607530779E-2</v>
      </c>
      <c r="N3228" s="13">
        <f t="shared" si="3699"/>
        <v>0.14376038619920853</v>
      </c>
      <c r="O3228" s="13">
        <f t="shared" si="3700"/>
        <v>5.9087009993826232E-2</v>
      </c>
      <c r="P3228" s="13">
        <f t="shared" si="3701"/>
        <v>0.10549616340585234</v>
      </c>
      <c r="Q3228" s="13">
        <f t="shared" si="3702"/>
        <v>0.12833759226727501</v>
      </c>
      <c r="R3228" s="13">
        <f t="shared" si="3703"/>
        <v>2.1680008750234708E-2</v>
      </c>
      <c r="S3228" s="13">
        <f t="shared" si="3704"/>
        <v>3.4555625746786424E-2</v>
      </c>
      <c r="T3228" s="13">
        <f t="shared" si="3705"/>
        <v>9.4178403125468477E-2</v>
      </c>
      <c r="U3228" s="13">
        <f t="shared" si="3706"/>
        <v>3.8708300622997259E-2</v>
      </c>
      <c r="V3228" s="13">
        <f t="shared" si="3707"/>
        <v>5.0305832393510381E-3</v>
      </c>
      <c r="W3228" s="13">
        <f t="shared" si="3708"/>
        <v>7.6379583297901094E-2</v>
      </c>
      <c r="X3228" s="13">
        <f t="shared" si="3709"/>
        <v>5.604988421010966E-2</v>
      </c>
      <c r="Y3228" s="13">
        <f t="shared" si="3710"/>
        <v>2.0565636681426039E-2</v>
      </c>
      <c r="Z3228" s="13">
        <f t="shared" si="3711"/>
        <v>5.3031710292935135E-3</v>
      </c>
      <c r="AA3228" s="13">
        <f t="shared" si="3712"/>
        <v>9.4684804246142566E-3</v>
      </c>
      <c r="AB3228" s="13">
        <f t="shared" si="3713"/>
        <v>8.4526900090611291E-3</v>
      </c>
      <c r="AC3228" s="13">
        <f t="shared" si="3714"/>
        <v>4.11946145942563E-4</v>
      </c>
      <c r="AD3228" s="13">
        <f t="shared" si="3715"/>
        <v>3.4092743063611645E-2</v>
      </c>
      <c r="AE3228" s="13">
        <f t="shared" si="3716"/>
        <v>2.501839128484697E-2</v>
      </c>
      <c r="AF3228" s="13">
        <f t="shared" si="3717"/>
        <v>9.1796647355984196E-3</v>
      </c>
      <c r="AG3228" s="13">
        <f t="shared" si="3718"/>
        <v>2.2454479906022094E-3</v>
      </c>
      <c r="AH3228" s="13">
        <f t="shared" si="3719"/>
        <v>9.7291091841580435E-4</v>
      </c>
      <c r="AI3228" s="13">
        <f t="shared" si="3720"/>
        <v>1.7370716378990211E-3</v>
      </c>
      <c r="AJ3228" s="13">
        <f t="shared" si="3721"/>
        <v>1.5507164212456707E-3</v>
      </c>
      <c r="AK3228" s="13">
        <f t="shared" si="3722"/>
        <v>9.2290241678594101E-4</v>
      </c>
      <c r="AL3228" s="13">
        <f t="shared" si="3723"/>
        <v>2.1589496925697788E-5</v>
      </c>
      <c r="AM3228" s="13">
        <f t="shared" si="3724"/>
        <v>1.2174092388727438E-2</v>
      </c>
      <c r="AN3228" s="13">
        <f t="shared" si="3725"/>
        <v>8.9337547979278023E-3</v>
      </c>
      <c r="AO3228" s="13">
        <f t="shared" si="3726"/>
        <v>3.2779435312730045E-3</v>
      </c>
      <c r="AP3228" s="13">
        <f t="shared" si="3727"/>
        <v>8.0182140934416737E-4</v>
      </c>
      <c r="AQ3228" s="13">
        <f t="shared" si="3728"/>
        <v>1.4710081938926515E-4</v>
      </c>
      <c r="AR3228" s="13">
        <f t="shared" si="3729"/>
        <v>1.4279089245949271E-4</v>
      </c>
      <c r="AS3228" s="13">
        <f t="shared" si="3730"/>
        <v>2.5494421405564604E-4</v>
      </c>
      <c r="AT3228" s="13">
        <f t="shared" si="3731"/>
        <v>2.2759348009148932E-4</v>
      </c>
      <c r="AU3228" s="13">
        <f t="shared" si="3732"/>
        <v>1.354513113702831E-4</v>
      </c>
      <c r="AV3228" s="13">
        <f t="shared" si="3733"/>
        <v>6.0459962686170091E-5</v>
      </c>
      <c r="AW3228" s="13">
        <f t="shared" si="3734"/>
        <v>7.857458737419635E-7</v>
      </c>
      <c r="AX3228" s="13">
        <f t="shared" si="3735"/>
        <v>3.6226801798830977E-3</v>
      </c>
      <c r="AY3228" s="13">
        <f t="shared" si="3736"/>
        <v>2.6584434720042082E-3</v>
      </c>
      <c r="AZ3228" s="13">
        <f t="shared" si="3737"/>
        <v>9.754272172695427E-4</v>
      </c>
      <c r="BA3228" s="13">
        <f t="shared" si="3738"/>
        <v>2.3860033542432159E-4</v>
      </c>
      <c r="BB3228" s="13">
        <f t="shared" si="3739"/>
        <v>4.3773219869720259E-5</v>
      </c>
      <c r="BC3228" s="13">
        <f t="shared" si="3740"/>
        <v>6.4244495695459352E-6</v>
      </c>
      <c r="BD3228" s="13">
        <f t="shared" si="3741"/>
        <v>1.7464119430531803E-5</v>
      </c>
      <c r="BE3228" s="13">
        <f t="shared" si="3742"/>
        <v>3.1181093735750192E-5</v>
      </c>
      <c r="BF3228" s="13">
        <f t="shared" si="3743"/>
        <v>2.7835947023411809E-5</v>
      </c>
      <c r="BG3228" s="13">
        <f t="shared" si="3744"/>
        <v>1.6566447887870977E-5</v>
      </c>
      <c r="BH3228" s="13">
        <f t="shared" si="3745"/>
        <v>7.3945893252001747E-6</v>
      </c>
      <c r="BI3228" s="13">
        <f t="shared" si="3746"/>
        <v>2.6405154156624205E-6</v>
      </c>
      <c r="BJ3228" s="14">
        <f t="shared" si="3747"/>
        <v>0.62268779467673008</v>
      </c>
      <c r="BK3228" s="14">
        <f t="shared" si="3748"/>
        <v>0.22869264811439305</v>
      </c>
      <c r="BL3228" s="14">
        <f t="shared" si="3749"/>
        <v>0.14350441376856152</v>
      </c>
      <c r="BM3228" s="14">
        <f t="shared" si="3750"/>
        <v>0.45865091263892033</v>
      </c>
      <c r="BN3228" s="14">
        <f t="shared" si="3751"/>
        <v>0.53887945722392749</v>
      </c>
    </row>
    <row r="3229" spans="1:66" x14ac:dyDescent="0.25">
      <c r="A3229" t="s">
        <v>16</v>
      </c>
      <c r="B3229" t="s">
        <v>56</v>
      </c>
      <c r="C3229" t="s">
        <v>233</v>
      </c>
      <c r="D3229" s="7" t="s">
        <v>574</v>
      </c>
      <c r="E3229" s="10">
        <f>VLOOKUP(A3229,home!$A$2:$E$405,3,FALSE)</f>
        <v>1.6041666666666701</v>
      </c>
      <c r="F3229" s="10">
        <f>VLOOKUP(B3229,home!$B$2:$E$405,3,FALSE)</f>
        <v>0.97</v>
      </c>
      <c r="G3229" s="10">
        <f>VLOOKUP(C3229,away!$B$2:$E$405,4,FALSE)</f>
        <v>1.0900000000000001</v>
      </c>
      <c r="H3229" s="10">
        <f>VLOOKUP(A3229,away!$A$2:$E$405,3,FALSE)</f>
        <v>1.2847222222222201</v>
      </c>
      <c r="I3229" s="10">
        <f>VLOOKUP(C3229,away!$B$2:$E$405,3,FALSE)</f>
        <v>0.78</v>
      </c>
      <c r="J3229" s="10">
        <f>VLOOKUP(B3229,home!$B$2:$E$405,4,FALSE)</f>
        <v>0.61</v>
      </c>
      <c r="K3229" s="12">
        <f t="shared" si="3696"/>
        <v>1.6960854166666703</v>
      </c>
      <c r="L3229" s="12">
        <f t="shared" si="3697"/>
        <v>0.61127083333333232</v>
      </c>
      <c r="M3229" s="13">
        <f t="shared" si="3698"/>
        <v>9.9524020688348036E-2</v>
      </c>
      <c r="N3229" s="13">
        <f t="shared" si="3699"/>
        <v>0.16880124009753908</v>
      </c>
      <c r="O3229" s="13">
        <f t="shared" si="3700"/>
        <v>6.083613106285031E-2</v>
      </c>
      <c r="P3229" s="13">
        <f t="shared" si="3701"/>
        <v>0.10318327470212262</v>
      </c>
      <c r="Q3229" s="13">
        <f t="shared" si="3702"/>
        <v>0.14315066082234265</v>
      </c>
      <c r="R3229" s="13">
        <f t="shared" si="3703"/>
        <v>1.8593676265782167E-2</v>
      </c>
      <c r="S3229" s="13">
        <f t="shared" si="3704"/>
        <v>2.6744267626589654E-2</v>
      </c>
      <c r="T3229" s="13">
        <f t="shared" si="3705"/>
        <v>8.7503823733090597E-2</v>
      </c>
      <c r="U3229" s="13">
        <f t="shared" si="3706"/>
        <v>3.1536463156614319E-2</v>
      </c>
      <c r="V3229" s="13">
        <f t="shared" si="3707"/>
        <v>3.0808431909036802E-3</v>
      </c>
      <c r="W3229" s="13">
        <f t="shared" si="3708"/>
        <v>8.093191606899075E-2</v>
      </c>
      <c r="X3229" s="13">
        <f t="shared" si="3709"/>
        <v>4.9471319778755282E-2</v>
      </c>
      <c r="Y3229" s="13">
        <f t="shared" si="3710"/>
        <v>1.5120187433629754E-2</v>
      </c>
      <c r="Z3229" s="13">
        <f t="shared" si="3711"/>
        <v>3.7885906619049563E-3</v>
      </c>
      <c r="AA3229" s="13">
        <f t="shared" si="3712"/>
        <v>6.4257733713765234E-3</v>
      </c>
      <c r="AB3229" s="13">
        <f t="shared" si="3713"/>
        <v>5.4493302529983745E-3</v>
      </c>
      <c r="AC3229" s="13">
        <f t="shared" si="3714"/>
        <v>1.9963238967494567E-4</v>
      </c>
      <c r="AD3229" s="13">
        <f t="shared" si="3715"/>
        <v>3.4316860646876536E-2</v>
      </c>
      <c r="AE3229" s="13">
        <f t="shared" si="3716"/>
        <v>2.0976896005000058E-2</v>
      </c>
      <c r="AF3229" s="13">
        <f t="shared" si="3717"/>
        <v>6.4112823508615177E-3</v>
      </c>
      <c r="AG3229" s="13">
        <f t="shared" si="3718"/>
        <v>1.3063433017821355E-3</v>
      </c>
      <c r="AH3229" s="13">
        <f t="shared" si="3719"/>
        <v>5.7896374276538082E-4</v>
      </c>
      <c r="AI3229" s="13">
        <f t="shared" si="3720"/>
        <v>9.819719608831158E-4</v>
      </c>
      <c r="AJ3229" s="13">
        <f t="shared" si="3721"/>
        <v>8.3275416121471357E-4</v>
      </c>
      <c r="AK3229" s="13">
        <f t="shared" si="3722"/>
        <v>4.7080739616825375E-4</v>
      </c>
      <c r="AL3229" s="13">
        <f t="shared" si="3723"/>
        <v>8.2788953102184064E-6</v>
      </c>
      <c r="AM3229" s="13">
        <f t="shared" si="3724"/>
        <v>1.1640865377789928E-2</v>
      </c>
      <c r="AN3229" s="13">
        <f t="shared" si="3725"/>
        <v>7.1157214802027849E-3</v>
      </c>
      <c r="AO3229" s="13">
        <f t="shared" si="3726"/>
        <v>2.1748164994857249E-3</v>
      </c>
      <c r="AP3229" s="13">
        <f t="shared" si="3727"/>
        <v>4.4313396466257331E-4</v>
      </c>
      <c r="AQ3229" s="13">
        <f t="shared" si="3728"/>
        <v>6.7718716964398649E-5</v>
      </c>
      <c r="AR3229" s="13">
        <f t="shared" si="3729"/>
        <v>7.0780729901995896E-5</v>
      </c>
      <c r="AS3229" s="13">
        <f t="shared" si="3730"/>
        <v>1.2005016376779775E-4</v>
      </c>
      <c r="AT3229" s="13">
        <f t="shared" si="3731"/>
        <v>1.0180766601750365E-4</v>
      </c>
      <c r="AU3229" s="13">
        <f t="shared" si="3732"/>
        <v>5.7558165879052966E-5</v>
      </c>
      <c r="AV3229" s="13">
        <f t="shared" si="3733"/>
        <v>2.4405891439385715E-5</v>
      </c>
      <c r="AW3229" s="13">
        <f t="shared" si="3734"/>
        <v>2.3842472152174642E-7</v>
      </c>
      <c r="AX3229" s="13">
        <f t="shared" si="3735"/>
        <v>3.2906503341082411E-3</v>
      </c>
      <c r="AY3229" s="13">
        <f t="shared" si="3736"/>
        <v>2.0114785719389529E-3</v>
      </c>
      <c r="AZ3229" s="13">
        <f t="shared" si="3737"/>
        <v>6.1477909145063252E-4</v>
      </c>
      <c r="BA3229" s="13">
        <f t="shared" si="3738"/>
        <v>1.2526550918231236E-4</v>
      </c>
      <c r="BB3229" s="13">
        <f t="shared" si="3739"/>
        <v>1.9142788046449067E-5</v>
      </c>
      <c r="BC3229" s="13">
        <f t="shared" si="3740"/>
        <v>2.3402856002952551E-6</v>
      </c>
      <c r="BD3229" s="13">
        <f t="shared" si="3741"/>
        <v>7.2110326251890909E-6</v>
      </c>
      <c r="BE3229" s="13">
        <f t="shared" si="3742"/>
        <v>1.2230527274690791E-5</v>
      </c>
      <c r="BF3229" s="13">
        <f t="shared" si="3743"/>
        <v>1.0372009474373505E-5</v>
      </c>
      <c r="BG3229" s="13">
        <f t="shared" si="3744"/>
        <v>5.8639380036711472E-6</v>
      </c>
      <c r="BH3229" s="13">
        <f t="shared" si="3745"/>
        <v>2.486434933066025E-6</v>
      </c>
      <c r="BI3229" s="13">
        <f t="shared" si="3746"/>
        <v>8.4344120589277041E-7</v>
      </c>
      <c r="BJ3229" s="14">
        <f t="shared" si="3747"/>
        <v>0.63549644285830076</v>
      </c>
      <c r="BK3229" s="14">
        <f t="shared" si="3748"/>
        <v>0.23475179606488811</v>
      </c>
      <c r="BL3229" s="14">
        <f t="shared" si="3749"/>
        <v>0.12611948137117576</v>
      </c>
      <c r="BM3229" s="14">
        <f t="shared" si="3750"/>
        <v>0.40405606717006715</v>
      </c>
      <c r="BN3229" s="14">
        <f t="shared" si="3751"/>
        <v>0.59408900363898487</v>
      </c>
    </row>
    <row r="3230" spans="1:66" x14ac:dyDescent="0.25">
      <c r="A3230" t="s">
        <v>16</v>
      </c>
      <c r="B3230" t="s">
        <v>236</v>
      </c>
      <c r="C3230" t="s">
        <v>18</v>
      </c>
      <c r="D3230" s="7" t="s">
        <v>574</v>
      </c>
      <c r="E3230" s="10">
        <f>VLOOKUP(A3230,home!$A$2:$E$405,3,FALSE)</f>
        <v>1.6041666666666701</v>
      </c>
      <c r="F3230" s="10">
        <f>VLOOKUP(B3230,home!$B$2:$E$405,3,FALSE)</f>
        <v>0.47</v>
      </c>
      <c r="G3230" s="10">
        <f>VLOOKUP(C3230,away!$B$2:$E$405,4,FALSE)</f>
        <v>0.55000000000000004</v>
      </c>
      <c r="H3230" s="10">
        <f>VLOOKUP(A3230,away!$A$2:$E$405,3,FALSE)</f>
        <v>1.2847222222222201</v>
      </c>
      <c r="I3230" s="10">
        <f>VLOOKUP(C3230,away!$B$2:$E$405,3,FALSE)</f>
        <v>1.48</v>
      </c>
      <c r="J3230" s="10">
        <f>VLOOKUP(B3230,home!$B$2:$E$405,4,FALSE)</f>
        <v>1.75</v>
      </c>
      <c r="K3230" s="12">
        <f t="shared" si="3696"/>
        <v>0.4146770833333342</v>
      </c>
      <c r="L3230" s="12">
        <f t="shared" si="3697"/>
        <v>3.3274305555555501</v>
      </c>
      <c r="M3230" s="13">
        <f t="shared" si="3698"/>
        <v>2.370409078227426E-2</v>
      </c>
      <c r="N3230" s="13">
        <f t="shared" si="3699"/>
        <v>9.8295432286620611E-3</v>
      </c>
      <c r="O3230" s="13">
        <f t="shared" si="3700"/>
        <v>7.8873715960602039E-2</v>
      </c>
      <c r="P3230" s="13">
        <f t="shared" si="3701"/>
        <v>3.2707122486204304E-2</v>
      </c>
      <c r="Q3230" s="13">
        <f t="shared" si="3702"/>
        <v>2.0380431582802542E-3</v>
      </c>
      <c r="R3230" s="13">
        <f t="shared" si="3703"/>
        <v>0.13122340625875836</v>
      </c>
      <c r="S3230" s="13">
        <f t="shared" si="3704"/>
        <v>1.1282397109779954E-2</v>
      </c>
      <c r="T3230" s="13">
        <f t="shared" si="3705"/>
        <v>6.7814470784026545E-3</v>
      </c>
      <c r="U3230" s="13">
        <f t="shared" si="3706"/>
        <v>5.4415339372447101E-2</v>
      </c>
      <c r="V3230" s="13">
        <f t="shared" si="3707"/>
        <v>1.7297283672211684E-3</v>
      </c>
      <c r="W3230" s="13">
        <f t="shared" si="3708"/>
        <v>2.8170993086103761E-4</v>
      </c>
      <c r="X3230" s="13">
        <f t="shared" si="3709"/>
        <v>9.37370231750458E-4</v>
      </c>
      <c r="Y3230" s="13">
        <f t="shared" si="3710"/>
        <v>1.5595171754973307E-3</v>
      </c>
      <c r="Z3230" s="13">
        <f t="shared" si="3711"/>
        <v>0.14554559052982399</v>
      </c>
      <c r="AA3230" s="13">
        <f t="shared" si="3712"/>
        <v>6.0354420972935155E-2</v>
      </c>
      <c r="AB3230" s="13">
        <f t="shared" si="3713"/>
        <v>1.2513797627664481E-2</v>
      </c>
      <c r="AC3230" s="13">
        <f t="shared" si="3714"/>
        <v>1.4916844442118101E-4</v>
      </c>
      <c r="AD3230" s="13">
        <f t="shared" si="3715"/>
        <v>2.9204663118872564E-5</v>
      </c>
      <c r="AE3230" s="13">
        <f t="shared" si="3716"/>
        <v>9.7176488426442824E-5</v>
      </c>
      <c r="AF3230" s="13">
        <f t="shared" si="3717"/>
        <v>1.6167400843586808E-4</v>
      </c>
      <c r="AG3230" s="13">
        <f t="shared" si="3718"/>
        <v>1.7931967856955108E-4</v>
      </c>
      <c r="AH3230" s="13">
        <f t="shared" si="3719"/>
        <v>0.12107321128882823</v>
      </c>
      <c r="AI3230" s="13">
        <f t="shared" si="3720"/>
        <v>5.0206286127051795E-2</v>
      </c>
      <c r="AJ3230" s="13">
        <f t="shared" si="3721"/>
        <v>1.0409698148082338E-2</v>
      </c>
      <c r="AK3230" s="13">
        <f t="shared" si="3722"/>
        <v>1.4388877554757319E-3</v>
      </c>
      <c r="AL3230" s="13">
        <f t="shared" si="3723"/>
        <v>8.232959665187425E-6</v>
      </c>
      <c r="AM3230" s="13">
        <f t="shared" si="3724"/>
        <v>2.4221009043733344E-6</v>
      </c>
      <c r="AN3230" s="13">
        <f t="shared" si="3725"/>
        <v>8.0593725578505657E-6</v>
      </c>
      <c r="AO3230" s="13">
        <f t="shared" si="3726"/>
        <v>1.3408501253798931E-5</v>
      </c>
      <c r="AP3230" s="13">
        <f t="shared" si="3727"/>
        <v>1.487195225869849E-5</v>
      </c>
      <c r="AQ3230" s="13">
        <f t="shared" si="3728"/>
        <v>1.2371347091589185E-5</v>
      </c>
      <c r="AR3230" s="13">
        <f t="shared" si="3729"/>
        <v>8.0572540540336024E-2</v>
      </c>
      <c r="AS3230" s="13">
        <f t="shared" si="3730"/>
        <v>3.3411586108023368E-2</v>
      </c>
      <c r="AT3230" s="13">
        <f t="shared" si="3731"/>
        <v>6.9275095384078384E-3</v>
      </c>
      <c r="AU3230" s="13">
        <f t="shared" si="3732"/>
        <v>9.5755981671693841E-4</v>
      </c>
      <c r="AV3230" s="13">
        <f t="shared" si="3733"/>
        <v>9.9269527978345479E-5</v>
      </c>
      <c r="AW3230" s="13">
        <f t="shared" si="3734"/>
        <v>3.1555315196976192E-7</v>
      </c>
      <c r="AX3230" s="13">
        <f t="shared" si="3735"/>
        <v>1.6739828976076089E-7</v>
      </c>
      <c r="AY3230" s="13">
        <f t="shared" si="3736"/>
        <v>5.5700618429769757E-7</v>
      </c>
      <c r="AZ3230" s="13">
        <f t="shared" si="3737"/>
        <v>9.2669969863278255E-7</v>
      </c>
      <c r="BA3230" s="13">
        <f t="shared" si="3738"/>
        <v>1.0278429643516135E-6</v>
      </c>
      <c r="BB3230" s="13">
        <f t="shared" si="3739"/>
        <v>8.5501902147408819E-7</v>
      </c>
      <c r="BC3230" s="13">
        <f t="shared" si="3740"/>
        <v>5.6900328352681757E-7</v>
      </c>
      <c r="BD3230" s="13">
        <f t="shared" si="3741"/>
        <v>4.4683255555442079E-2</v>
      </c>
      <c r="BE3230" s="13">
        <f t="shared" si="3742"/>
        <v>1.8529122087568722E-2</v>
      </c>
      <c r="BF3230" s="13">
        <f t="shared" si="3743"/>
        <v>3.8418011520001292E-3</v>
      </c>
      <c r="BG3230" s="13">
        <f t="shared" si="3744"/>
        <v>5.3103563215268568E-4</v>
      </c>
      <c r="BH3230" s="13">
        <f t="shared" si="3745"/>
        <v>5.5052076771787245E-5</v>
      </c>
      <c r="BI3230" s="13">
        <f t="shared" si="3746"/>
        <v>4.565766925433507E-6</v>
      </c>
      <c r="BJ3230" s="14">
        <f t="shared" si="3747"/>
        <v>2.1950241885512888E-2</v>
      </c>
      <c r="BK3230" s="14">
        <f t="shared" si="3748"/>
        <v>6.9581297155750357E-2</v>
      </c>
      <c r="BL3230" s="14">
        <f t="shared" si="3749"/>
        <v>0.71012206131416866</v>
      </c>
      <c r="BM3230" s="14">
        <f t="shared" si="3750"/>
        <v>0.66882302755744227</v>
      </c>
      <c r="BN3230" s="14">
        <f t="shared" si="3751"/>
        <v>0.27837592187478133</v>
      </c>
    </row>
    <row r="3231" spans="1:66" x14ac:dyDescent="0.25">
      <c r="A3231" t="s">
        <v>16</v>
      </c>
      <c r="B3231" t="s">
        <v>60</v>
      </c>
      <c r="C3231" t="s">
        <v>230</v>
      </c>
      <c r="D3231" s="7" t="s">
        <v>574</v>
      </c>
      <c r="E3231" s="10">
        <f>VLOOKUP(A3231,home!$A$2:$E$405,3,FALSE)</f>
        <v>1.6041666666666701</v>
      </c>
      <c r="F3231" s="10">
        <f>VLOOKUP(B3231,home!$B$2:$E$405,3,FALSE)</f>
        <v>1.87</v>
      </c>
      <c r="G3231" s="10">
        <f>VLOOKUP(C3231,away!$B$2:$E$405,4,FALSE)</f>
        <v>0.62</v>
      </c>
      <c r="H3231" s="10">
        <f>VLOOKUP(A3231,away!$A$2:$E$405,3,FALSE)</f>
        <v>1.2847222222222201</v>
      </c>
      <c r="I3231" s="10">
        <f>VLOOKUP(C3231,away!$B$2:$E$405,3,FALSE)</f>
        <v>0.78</v>
      </c>
      <c r="J3231" s="10">
        <f>VLOOKUP(B3231,home!$B$2:$E$405,4,FALSE)</f>
        <v>0.49</v>
      </c>
      <c r="K3231" s="12">
        <f t="shared" si="3696"/>
        <v>1.8598708333333374</v>
      </c>
      <c r="L3231" s="12">
        <f t="shared" si="3697"/>
        <v>0.49102083333333252</v>
      </c>
      <c r="M3231" s="13">
        <f t="shared" si="3698"/>
        <v>9.5284162613861259E-2</v>
      </c>
      <c r="N3231" s="13">
        <f t="shared" si="3699"/>
        <v>0.17721623492411134</v>
      </c>
      <c r="O3231" s="13">
        <f t="shared" si="3700"/>
        <v>4.6786508930126924E-2</v>
      </c>
      <c r="P3231" s="13">
        <f t="shared" si="3701"/>
        <v>8.7016863352632784E-2</v>
      </c>
      <c r="Q3231" s="13">
        <f t="shared" si="3702"/>
        <v>0.16479965326425175</v>
      </c>
      <c r="R3231" s="13">
        <f t="shared" si="3703"/>
        <v>1.1486575301814161E-2</v>
      </c>
      <c r="S3231" s="13">
        <f t="shared" si="3704"/>
        <v>1.9866718403183135E-2</v>
      </c>
      <c r="T3231" s="13">
        <f t="shared" si="3705"/>
        <v>8.0920063078857157E-2</v>
      </c>
      <c r="U3231" s="13">
        <f t="shared" si="3706"/>
        <v>2.1363546378731231E-2</v>
      </c>
      <c r="V3231" s="13">
        <f t="shared" si="3707"/>
        <v>2.0158876741035157E-3</v>
      </c>
      <c r="W3231" s="13">
        <f t="shared" si="3708"/>
        <v>0.10216868948320965</v>
      </c>
      <c r="X3231" s="13">
        <f t="shared" si="3709"/>
        <v>5.0166955050620091E-2</v>
      </c>
      <c r="Y3231" s="13">
        <f t="shared" si="3710"/>
        <v>1.2316510037375654E-2</v>
      </c>
      <c r="Z3231" s="13">
        <f t="shared" si="3711"/>
        <v>1.8800492589476213E-3</v>
      </c>
      <c r="AA3231" s="13">
        <f t="shared" si="3712"/>
        <v>3.4966487819466353E-3</v>
      </c>
      <c r="AB3231" s="13">
        <f t="shared" si="3713"/>
        <v>3.2516575419765446E-3</v>
      </c>
      <c r="AC3231" s="13">
        <f t="shared" si="3714"/>
        <v>1.1506123988739088E-4</v>
      </c>
      <c r="AD3231" s="13">
        <f t="shared" si="3715"/>
        <v>4.7505141412428044E-2</v>
      </c>
      <c r="AE3231" s="13">
        <f t="shared" si="3716"/>
        <v>2.3326014123948226E-2</v>
      </c>
      <c r="AF3231" s="13">
        <f t="shared" si="3717"/>
        <v>5.7267794467430692E-3</v>
      </c>
      <c r="AG3231" s="13">
        <f t="shared" si="3718"/>
        <v>9.3732267208532748E-4</v>
      </c>
      <c r="AH3231" s="13">
        <f t="shared" si="3719"/>
        <v>2.3078583845904382E-4</v>
      </c>
      <c r="AI3231" s="13">
        <f t="shared" si="3720"/>
        <v>4.2923184969635475E-4</v>
      </c>
      <c r="AJ3231" s="13">
        <f t="shared" si="3721"/>
        <v>3.9915789899398464E-4</v>
      </c>
      <c r="AK3231" s="13">
        <f t="shared" si="3722"/>
        <v>2.4746071141117543E-4</v>
      </c>
      <c r="AL3231" s="13">
        <f t="shared" si="3723"/>
        <v>4.2031195589303899E-6</v>
      </c>
      <c r="AM3231" s="13">
        <f t="shared" si="3724"/>
        <v>1.7670685389270125E-2</v>
      </c>
      <c r="AN3231" s="13">
        <f t="shared" si="3725"/>
        <v>8.6766746654105605E-3</v>
      </c>
      <c r="AO3231" s="13">
        <f t="shared" si="3726"/>
        <v>2.1302140123860532E-3</v>
      </c>
      <c r="AP3231" s="13">
        <f t="shared" si="3727"/>
        <v>3.4865981984671387E-4</v>
      </c>
      <c r="AQ3231" s="13">
        <f t="shared" si="3728"/>
        <v>4.279980882274576E-5</v>
      </c>
      <c r="AR3231" s="13">
        <f t="shared" si="3729"/>
        <v>2.2664130944338321E-5</v>
      </c>
      <c r="AS3231" s="13">
        <f t="shared" si="3730"/>
        <v>4.2152356106222383E-5</v>
      </c>
      <c r="AT3231" s="13">
        <f t="shared" si="3731"/>
        <v>3.9198968839121722E-5</v>
      </c>
      <c r="AU3231" s="13">
        <f t="shared" si="3732"/>
        <v>2.4301672946874945E-5</v>
      </c>
      <c r="AV3231" s="13">
        <f t="shared" si="3733"/>
        <v>1.1299493178774633E-5</v>
      </c>
      <c r="AW3231" s="13">
        <f t="shared" si="3734"/>
        <v>1.0662325729489359E-7</v>
      </c>
      <c r="AX3231" s="13">
        <f t="shared" si="3735"/>
        <v>5.4775320600855062E-3</v>
      </c>
      <c r="AY3231" s="13">
        <f t="shared" si="3736"/>
        <v>2.6895823567532309E-3</v>
      </c>
      <c r="AZ3231" s="13">
        <f t="shared" si="3737"/>
        <v>6.6032048506579986E-4</v>
      </c>
      <c r="BA3231" s="13">
        <f t="shared" si="3738"/>
        <v>1.0807703828135979E-4</v>
      </c>
      <c r="BB3231" s="13">
        <f t="shared" si="3739"/>
        <v>1.326701935027794E-5</v>
      </c>
      <c r="BC3231" s="13">
        <f t="shared" si="3740"/>
        <v>1.3028765794445848E-6</v>
      </c>
      <c r="BD3231" s="13">
        <f t="shared" si="3741"/>
        <v>1.8547600771774605E-6</v>
      </c>
      <c r="BE3231" s="13">
        <f t="shared" si="3742"/>
        <v>3.4496141703734483E-6</v>
      </c>
      <c r="BF3231" s="13">
        <f t="shared" si="3743"/>
        <v>3.2079183908654782E-6</v>
      </c>
      <c r="BG3231" s="13">
        <f t="shared" si="3744"/>
        <v>1.988771283628105E-6</v>
      </c>
      <c r="BH3231" s="13">
        <f t="shared" si="3745"/>
        <v>9.2471442614770395E-7</v>
      </c>
      <c r="BI3231" s="13">
        <f t="shared" si="3746"/>
        <v>3.4396987807093796E-7</v>
      </c>
      <c r="BJ3231" s="14">
        <f t="shared" si="3747"/>
        <v>0.70290247902548175</v>
      </c>
      <c r="BK3231" s="14">
        <f t="shared" si="3748"/>
        <v>0.20699247875998025</v>
      </c>
      <c r="BL3231" s="14">
        <f t="shared" si="3749"/>
        <v>8.7842959603397636E-2</v>
      </c>
      <c r="BM3231" s="14">
        <f t="shared" si="3750"/>
        <v>0.41433849252751354</v>
      </c>
      <c r="BN3231" s="14">
        <f t="shared" si="3751"/>
        <v>0.58258999838679826</v>
      </c>
    </row>
    <row r="3232" spans="1:66" x14ac:dyDescent="0.25">
      <c r="A3232" t="s">
        <v>61</v>
      </c>
      <c r="B3232" t="s">
        <v>66</v>
      </c>
      <c r="C3232" t="s">
        <v>69</v>
      </c>
      <c r="D3232" s="7" t="s">
        <v>574</v>
      </c>
      <c r="E3232" s="10">
        <f>VLOOKUP(A3232,home!$A$2:$E$405,3,FALSE)</f>
        <v>1.5100671140939601</v>
      </c>
      <c r="F3232" s="10">
        <f>VLOOKUP(B3232,home!$B$2:$E$405,3,FALSE)</f>
        <v>1.32</v>
      </c>
      <c r="G3232" s="10">
        <f>VLOOKUP(C3232,away!$B$2:$E$405,4,FALSE)</f>
        <v>0.41</v>
      </c>
      <c r="H3232" s="10">
        <f>VLOOKUP(A3232,away!$A$2:$E$405,3,FALSE)</f>
        <v>1.2617449664429501</v>
      </c>
      <c r="I3232" s="10">
        <f>VLOOKUP(C3232,away!$B$2:$E$405,3,FALSE)</f>
        <v>1.41</v>
      </c>
      <c r="J3232" s="10">
        <f>VLOOKUP(B3232,home!$B$2:$E$405,4,FALSE)</f>
        <v>1.19</v>
      </c>
      <c r="K3232" s="12">
        <f t="shared" si="3696"/>
        <v>0.8172483221476512</v>
      </c>
      <c r="L3232" s="12">
        <f t="shared" si="3697"/>
        <v>2.1170818791946258</v>
      </c>
      <c r="M3232" s="13">
        <f t="shared" si="3698"/>
        <v>5.3166318111559134E-2</v>
      </c>
      <c r="N3232" s="13">
        <f t="shared" si="3699"/>
        <v>4.3450084271439982E-2</v>
      </c>
      <c r="O3232" s="13">
        <f t="shared" si="3700"/>
        <v>0.11255744865747887</v>
      </c>
      <c r="P3232" s="13">
        <f t="shared" si="3701"/>
        <v>9.1987386060545004E-2</v>
      </c>
      <c r="Q3232" s="13">
        <f t="shared" si="3702"/>
        <v>1.7754754234004182E-2</v>
      </c>
      <c r="R3232" s="13">
        <f t="shared" si="3703"/>
        <v>0.11914666746056402</v>
      </c>
      <c r="S3232" s="13">
        <f t="shared" si="3704"/>
        <v>3.9788721011753007E-2</v>
      </c>
      <c r="T3232" s="13">
        <f t="shared" si="3705"/>
        <v>3.7588268458364313E-2</v>
      </c>
      <c r="U3232" s="13">
        <f t="shared" si="3706"/>
        <v>9.7372414071630095E-2</v>
      </c>
      <c r="V3232" s="13">
        <f t="shared" si="3707"/>
        <v>7.6490792804478651E-3</v>
      </c>
      <c r="W3232" s="13">
        <f t="shared" si="3708"/>
        <v>4.8366810359612754E-3</v>
      </c>
      <c r="X3232" s="13">
        <f t="shared" si="3709"/>
        <v>1.0239649776677906E-2</v>
      </c>
      <c r="Y3232" s="13">
        <f t="shared" si="3710"/>
        <v>1.0839088495752049E-2</v>
      </c>
      <c r="Z3232" s="13">
        <f t="shared" si="3711"/>
        <v>8.4081083549062671E-2</v>
      </c>
      <c r="AA3232" s="13">
        <f t="shared" si="3712"/>
        <v>6.8715124454827956E-2</v>
      </c>
      <c r="AB3232" s="13">
        <f t="shared" si="3713"/>
        <v>2.8078660083437582E-2</v>
      </c>
      <c r="AC3232" s="13">
        <f t="shared" si="3714"/>
        <v>8.2714352076001727E-4</v>
      </c>
      <c r="AD3232" s="13">
        <f t="shared" si="3715"/>
        <v>9.881923653506789E-4</v>
      </c>
      <c r="AE3232" s="13">
        <f t="shared" si="3716"/>
        <v>2.0920841498423973E-3</v>
      </c>
      <c r="AF3232" s="13">
        <f t="shared" si="3717"/>
        <v>2.2145567216908173E-3</v>
      </c>
      <c r="AG3232" s="13">
        <f t="shared" si="3718"/>
        <v>1.5627993019800951E-3</v>
      </c>
      <c r="AH3232" s="13">
        <f t="shared" si="3719"/>
        <v>4.4501634591192482E-2</v>
      </c>
      <c r="AI3232" s="13">
        <f t="shared" si="3720"/>
        <v>3.6368886202479939E-2</v>
      </c>
      <c r="AJ3232" s="13">
        <f t="shared" si="3721"/>
        <v>1.4861205613677791E-2</v>
      </c>
      <c r="AK3232" s="13">
        <f t="shared" si="3722"/>
        <v>4.048431784289811E-3</v>
      </c>
      <c r="AL3232" s="13">
        <f t="shared" si="3723"/>
        <v>5.7244340457788985E-5</v>
      </c>
      <c r="AM3232" s="13">
        <f t="shared" si="3724"/>
        <v>1.6151971050839227E-4</v>
      </c>
      <c r="AN3232" s="13">
        <f t="shared" si="3725"/>
        <v>3.4195045225007901E-4</v>
      </c>
      <c r="AO3232" s="13">
        <f t="shared" si="3726"/>
        <v>3.6196855302052483E-4</v>
      </c>
      <c r="AP3232" s="13">
        <f t="shared" si="3727"/>
        <v>2.5543902147935073E-4</v>
      </c>
      <c r="AQ3232" s="13">
        <f t="shared" si="3728"/>
        <v>1.3519633090328505E-4</v>
      </c>
      <c r="AR3232" s="13">
        <f t="shared" si="3729"/>
        <v>1.8842720837510853E-2</v>
      </c>
      <c r="AS3232" s="13">
        <f t="shared" si="3730"/>
        <v>1.5399181989152331E-2</v>
      </c>
      <c r="AT3232" s="13">
        <f t="shared" si="3731"/>
        <v>6.2924778215405347E-3</v>
      </c>
      <c r="AU3232" s="13">
        <f t="shared" si="3732"/>
        <v>1.7141723139351033E-3</v>
      </c>
      <c r="AV3232" s="13">
        <f t="shared" si="3733"/>
        <v>3.5022611185885495E-4</v>
      </c>
      <c r="AW3232" s="13">
        <f t="shared" si="3734"/>
        <v>2.7511973706646553E-6</v>
      </c>
      <c r="AX3232" s="13">
        <f t="shared" si="3735"/>
        <v>2.2000285401126309E-5</v>
      </c>
      <c r="AY3232" s="13">
        <f t="shared" si="3736"/>
        <v>4.6576405559834572E-5</v>
      </c>
      <c r="AZ3232" s="13">
        <f t="shared" si="3737"/>
        <v>4.9303032104372809E-5</v>
      </c>
      <c r="BA3232" s="13">
        <f t="shared" si="3738"/>
        <v>3.4792851952506184E-5</v>
      </c>
      <c r="BB3232" s="13">
        <f t="shared" si="3739"/>
        <v>1.8414829098538048E-5</v>
      </c>
      <c r="BC3232" s="13">
        <f t="shared" si="3740"/>
        <v>7.7971401985961543E-6</v>
      </c>
      <c r="BD3232" s="13">
        <f t="shared" si="3741"/>
        <v>6.6485971399695464E-3</v>
      </c>
      <c r="BE3232" s="13">
        <f t="shared" si="3742"/>
        <v>5.4335548572757844E-3</v>
      </c>
      <c r="BF3232" s="13">
        <f t="shared" si="3743"/>
        <v>2.2202817952029271E-3</v>
      </c>
      <c r="BG3232" s="13">
        <f t="shared" si="3744"/>
        <v>6.0484052394152248E-4</v>
      </c>
      <c r="BH3232" s="13">
        <f t="shared" si="3745"/>
        <v>1.2357622583952885E-4</v>
      </c>
      <c r="BI3232" s="13">
        <f t="shared" si="3746"/>
        <v>2.0198492644938843E-5</v>
      </c>
      <c r="BJ3232" s="14">
        <f t="shared" si="3747"/>
        <v>0.13300111742354029</v>
      </c>
      <c r="BK3232" s="14">
        <f t="shared" si="3748"/>
        <v>0.19352246873108264</v>
      </c>
      <c r="BL3232" s="14">
        <f t="shared" si="3749"/>
        <v>0.58330030102845054</v>
      </c>
      <c r="BM3232" s="14">
        <f t="shared" si="3750"/>
        <v>0.55579848672835597</v>
      </c>
      <c r="BN3232" s="14">
        <f t="shared" si="3751"/>
        <v>0.4380626587955912</v>
      </c>
    </row>
    <row r="3233" spans="1:66" x14ac:dyDescent="0.25">
      <c r="A3233" t="s">
        <v>61</v>
      </c>
      <c r="B3233" t="s">
        <v>289</v>
      </c>
      <c r="C3233" t="s">
        <v>67</v>
      </c>
      <c r="D3233" s="7" t="s">
        <v>574</v>
      </c>
      <c r="E3233" s="10">
        <f>VLOOKUP(A3233,home!$A$2:$E$405,3,FALSE)</f>
        <v>1.5100671140939601</v>
      </c>
      <c r="F3233" s="10">
        <f>VLOOKUP(B3233,home!$B$2:$E$405,3,FALSE)</f>
        <v>0.99</v>
      </c>
      <c r="G3233" s="10">
        <f>VLOOKUP(C3233,away!$B$2:$E$405,4,FALSE)</f>
        <v>1.08</v>
      </c>
      <c r="H3233" s="10">
        <f>VLOOKUP(A3233,away!$A$2:$E$405,3,FALSE)</f>
        <v>1.2617449664429501</v>
      </c>
      <c r="I3233" s="10">
        <f>VLOOKUP(C3233,away!$B$2:$E$405,3,FALSE)</f>
        <v>0.5</v>
      </c>
      <c r="J3233" s="10">
        <f>VLOOKUP(B3233,home!$B$2:$E$405,4,FALSE)</f>
        <v>1.68</v>
      </c>
      <c r="K3233" s="12">
        <f t="shared" si="3696"/>
        <v>1.6145637583892622</v>
      </c>
      <c r="L3233" s="12">
        <f t="shared" si="3697"/>
        <v>1.0598657718120781</v>
      </c>
      <c r="M3233" s="13">
        <f t="shared" si="3698"/>
        <v>6.8946148873689675E-2</v>
      </c>
      <c r="N3233" s="13">
        <f t="shared" si="3699"/>
        <v>0.11131795325196998</v>
      </c>
      <c r="O3233" s="13">
        <f t="shared" si="3700"/>
        <v>7.3073663289483531E-2</v>
      </c>
      <c r="P3233" s="13">
        <f t="shared" si="3701"/>
        <v>0.11798208843993999</v>
      </c>
      <c r="Q3233" s="13">
        <f t="shared" si="3702"/>
        <v>8.9864966489350454E-2</v>
      </c>
      <c r="R3233" s="13">
        <f t="shared" si="3703"/>
        <v>3.8724137270722186E-2</v>
      </c>
      <c r="S3233" s="13">
        <f t="shared" si="3704"/>
        <v>5.0473352826968805E-2</v>
      </c>
      <c r="T3233" s="13">
        <f t="shared" si="3705"/>
        <v>9.5244802067101952E-2</v>
      </c>
      <c r="U3233" s="13">
        <f t="shared" si="3706"/>
        <v>6.252258861219892E-2</v>
      </c>
      <c r="V3233" s="13">
        <f t="shared" si="3707"/>
        <v>9.5967838255287957E-3</v>
      </c>
      <c r="W3233" s="13">
        <f t="shared" si="3708"/>
        <v>4.836423934752359E-2</v>
      </c>
      <c r="X3233" s="13">
        <f t="shared" si="3709"/>
        <v>5.1259601864167163E-2</v>
      </c>
      <c r="Y3233" s="13">
        <f t="shared" si="3710"/>
        <v>2.7164148746272682E-2</v>
      </c>
      <c r="Z3233" s="13">
        <f t="shared" si="3711"/>
        <v>1.3680795878730277E-2</v>
      </c>
      <c r="AA3233" s="13">
        <f t="shared" si="3712"/>
        <v>2.2088517211719082E-2</v>
      </c>
      <c r="AB3233" s="13">
        <f t="shared" si="3713"/>
        <v>1.7831659683299542E-2</v>
      </c>
      <c r="AC3233" s="13">
        <f t="shared" si="3714"/>
        <v>1.0263885443014555E-3</v>
      </c>
      <c r="AD3233" s="13">
        <f t="shared" si="3715"/>
        <v>1.9521787013143888E-2</v>
      </c>
      <c r="AE3233" s="13">
        <f t="shared" si="3716"/>
        <v>2.0690473859836748E-2</v>
      </c>
      <c r="AF3233" s="13">
        <f t="shared" si="3717"/>
        <v>1.0964562523306749E-2</v>
      </c>
      <c r="AG3233" s="13">
        <f t="shared" si="3718"/>
        <v>3.8736548404487646E-3</v>
      </c>
      <c r="AH3233" s="13">
        <f t="shared" si="3719"/>
        <v>3.6249518207534907E-3</v>
      </c>
      <c r="AI3233" s="13">
        <f t="shared" si="3720"/>
        <v>5.8527158356957544E-3</v>
      </c>
      <c r="AJ3233" s="13">
        <f t="shared" si="3721"/>
        <v>4.7247914382326462E-3</v>
      </c>
      <c r="AK3233" s="13">
        <f t="shared" si="3722"/>
        <v>2.5428256740394365E-3</v>
      </c>
      <c r="AL3233" s="13">
        <f t="shared" si="3723"/>
        <v>7.0255099660092283E-5</v>
      </c>
      <c r="AM3233" s="13">
        <f t="shared" si="3724"/>
        <v>6.3038339620832594E-3</v>
      </c>
      <c r="AN3233" s="13">
        <f t="shared" si="3725"/>
        <v>6.6812178475985631E-3</v>
      </c>
      <c r="AO3233" s="13">
        <f t="shared" si="3726"/>
        <v>3.5405970553448406E-3</v>
      </c>
      <c r="AP3233" s="13">
        <f t="shared" si="3727"/>
        <v>1.2508525435795436E-3</v>
      </c>
      <c r="AQ3233" s="13">
        <f t="shared" si="3728"/>
        <v>3.314339491310085E-4</v>
      </c>
      <c r="AR3233" s="13">
        <f t="shared" si="3729"/>
        <v>7.6839247185689949E-4</v>
      </c>
      <c r="AS3233" s="13">
        <f t="shared" si="3730"/>
        <v>1.2406186372792907E-3</v>
      </c>
      <c r="AT3233" s="13">
        <f t="shared" si="3731"/>
        <v>1.0015289448667088E-3</v>
      </c>
      <c r="AU3233" s="13">
        <f t="shared" si="3732"/>
        <v>5.3901077911987509E-4</v>
      </c>
      <c r="AV3233" s="13">
        <f t="shared" si="3733"/>
        <v>2.1756681733702755E-4</v>
      </c>
      <c r="AW3233" s="13">
        <f t="shared" si="3734"/>
        <v>3.3394997870967525E-6</v>
      </c>
      <c r="AX3233" s="13">
        <f t="shared" si="3735"/>
        <v>1.6963236423471683E-3</v>
      </c>
      <c r="AY3233" s="13">
        <f t="shared" si="3736"/>
        <v>1.7978753664393572E-3</v>
      </c>
      <c r="AZ3233" s="13">
        <f t="shared" si="3737"/>
        <v>9.5275328143658582E-4</v>
      </c>
      <c r="BA3233" s="13">
        <f t="shared" si="3738"/>
        <v>3.3659686399209238E-4</v>
      </c>
      <c r="BB3233" s="13">
        <f t="shared" si="3739"/>
        <v>8.9186873761126016E-5</v>
      </c>
      <c r="BC3233" s="13">
        <f t="shared" si="3740"/>
        <v>1.8905222958868445E-5</v>
      </c>
      <c r="BD3233" s="13">
        <f t="shared" si="3741"/>
        <v>1.3573214670653381E-4</v>
      </c>
      <c r="BE3233" s="13">
        <f t="shared" si="3742"/>
        <v>2.1914820492074393E-4</v>
      </c>
      <c r="BF3233" s="13">
        <f t="shared" si="3743"/>
        <v>1.7691437469054833E-4</v>
      </c>
      <c r="BG3233" s="13">
        <f t="shared" si="3744"/>
        <v>9.52131792378193E-5</v>
      </c>
      <c r="BH3233" s="13">
        <f t="shared" si="3745"/>
        <v>3.8431937129601003E-5</v>
      </c>
      <c r="BI3233" s="13">
        <f t="shared" si="3746"/>
        <v>1.2410162570829692E-5</v>
      </c>
      <c r="BJ3233" s="14">
        <f t="shared" si="3747"/>
        <v>0.50126576661179445</v>
      </c>
      <c r="BK3233" s="14">
        <f t="shared" si="3748"/>
        <v>0.2498928929765282</v>
      </c>
      <c r="BL3233" s="14">
        <f t="shared" si="3749"/>
        <v>0.23543081849186048</v>
      </c>
      <c r="BM3233" s="14">
        <f t="shared" si="3750"/>
        <v>0.49856678047710518</v>
      </c>
      <c r="BN3233" s="14">
        <f t="shared" si="3751"/>
        <v>0.49990895761515575</v>
      </c>
    </row>
    <row r="3234" spans="1:66" x14ac:dyDescent="0.25">
      <c r="A3234" t="s">
        <v>61</v>
      </c>
      <c r="B3234" t="s">
        <v>71</v>
      </c>
      <c r="C3234" t="s">
        <v>65</v>
      </c>
      <c r="D3234" s="7" t="s">
        <v>574</v>
      </c>
      <c r="E3234" s="10">
        <f>VLOOKUP(A3234,home!$A$2:$E$405,3,FALSE)</f>
        <v>1.5100671140939601</v>
      </c>
      <c r="F3234" s="10">
        <f>VLOOKUP(B3234,home!$B$2:$E$405,3,FALSE)</f>
        <v>0.66</v>
      </c>
      <c r="G3234" s="10">
        <f>VLOOKUP(C3234,away!$B$2:$E$405,4,FALSE)</f>
        <v>0.66</v>
      </c>
      <c r="H3234" s="10">
        <f>VLOOKUP(A3234,away!$A$2:$E$405,3,FALSE)</f>
        <v>1.2617449664429501</v>
      </c>
      <c r="I3234" s="10">
        <f>VLOOKUP(C3234,away!$B$2:$E$405,3,FALSE)</f>
        <v>0.66</v>
      </c>
      <c r="J3234" s="10">
        <f>VLOOKUP(B3234,home!$B$2:$E$405,4,FALSE)</f>
        <v>0.69</v>
      </c>
      <c r="K3234" s="12">
        <f t="shared" si="3696"/>
        <v>0.65778523489932905</v>
      </c>
      <c r="L3234" s="12">
        <f t="shared" si="3697"/>
        <v>0.57459865771811947</v>
      </c>
      <c r="M3234" s="13">
        <f t="shared" si="3698"/>
        <v>0.29159661344438742</v>
      </c>
      <c r="N3234" s="13">
        <f t="shared" si="3699"/>
        <v>0.19180794687036526</v>
      </c>
      <c r="O3234" s="13">
        <f t="shared" si="3700"/>
        <v>0.16755102268029437</v>
      </c>
      <c r="P3234" s="13">
        <f t="shared" si="3701"/>
        <v>0.11021258881138025</v>
      </c>
      <c r="Q3234" s="13">
        <f t="shared" si="3702"/>
        <v>6.3084217693840608E-2</v>
      </c>
      <c r="R3234" s="13">
        <f t="shared" si="3703"/>
        <v>4.8137296365697663E-2</v>
      </c>
      <c r="S3234" s="13">
        <f t="shared" si="3704"/>
        <v>1.0414056758947052E-2</v>
      </c>
      <c r="T3234" s="13">
        <f t="shared" si="3705"/>
        <v>3.6248106810078458E-2</v>
      </c>
      <c r="U3234" s="13">
        <f t="shared" si="3706"/>
        <v>3.1664002797329061E-2</v>
      </c>
      <c r="V3234" s="13">
        <f t="shared" si="3707"/>
        <v>4.3734700706137003E-4</v>
      </c>
      <c r="W3234" s="13">
        <f t="shared" si="3708"/>
        <v>1.3831955651394454E-2</v>
      </c>
      <c r="X3234" s="13">
        <f t="shared" si="3709"/>
        <v>7.9478231509078102E-3</v>
      </c>
      <c r="Y3234" s="13">
        <f t="shared" si="3710"/>
        <v>2.2834042571463109E-3</v>
      </c>
      <c r="Z3234" s="13">
        <f t="shared" si="3711"/>
        <v>9.2198752926363967E-3</v>
      </c>
      <c r="AA3234" s="13">
        <f t="shared" si="3712"/>
        <v>6.0646978351093532E-3</v>
      </c>
      <c r="AB3234" s="13">
        <f t="shared" si="3713"/>
        <v>1.994634345030429E-3</v>
      </c>
      <c r="AC3234" s="13">
        <f t="shared" si="3714"/>
        <v>1.0331298366213575E-5</v>
      </c>
      <c r="AD3234" s="13">
        <f t="shared" si="3715"/>
        <v>2.2746140493174003E-3</v>
      </c>
      <c r="AE3234" s="13">
        <f t="shared" si="3716"/>
        <v>1.3069901795645547E-3</v>
      </c>
      <c r="AF3234" s="13">
        <f t="shared" si="3717"/>
        <v>3.7549740141427847E-4</v>
      </c>
      <c r="AG3234" s="13">
        <f t="shared" si="3718"/>
        <v>7.1920100943095438E-5</v>
      </c>
      <c r="AH3234" s="13">
        <f t="shared" si="3719"/>
        <v>1.3244319918693319E-3</v>
      </c>
      <c r="AI3234" s="13">
        <f t="shared" si="3720"/>
        <v>8.7119180887995477E-4</v>
      </c>
      <c r="AJ3234" s="13">
        <f t="shared" si="3721"/>
        <v>2.8652855432323622E-4</v>
      </c>
      <c r="AK3234" s="13">
        <f t="shared" si="3722"/>
        <v>6.2824750803625035E-5</v>
      </c>
      <c r="AL3234" s="13">
        <f t="shared" si="3723"/>
        <v>1.5619373973838557E-7</v>
      </c>
      <c r="AM3234" s="13">
        <f t="shared" si="3724"/>
        <v>2.9924150734711213E-4</v>
      </c>
      <c r="AN3234" s="13">
        <f t="shared" si="3725"/>
        <v>1.719437684551974E-4</v>
      </c>
      <c r="AO3234" s="13">
        <f t="shared" si="3726"/>
        <v>4.9399329278675777E-5</v>
      </c>
      <c r="AP3234" s="13">
        <f t="shared" si="3727"/>
        <v>9.4615960985675013E-6</v>
      </c>
      <c r="AQ3234" s="13">
        <f t="shared" si="3728"/>
        <v>1.3591551045269706E-6</v>
      </c>
      <c r="AR3234" s="13">
        <f t="shared" si="3729"/>
        <v>1.5220336895341074E-4</v>
      </c>
      <c r="AS3234" s="13">
        <f t="shared" si="3730"/>
        <v>1.0011712879948853E-4</v>
      </c>
      <c r="AT3234" s="13">
        <f t="shared" si="3731"/>
        <v>3.2927784542408976E-5</v>
      </c>
      <c r="AU3234" s="13">
        <f t="shared" si="3732"/>
        <v>7.2198034966476616E-6</v>
      </c>
      <c r="AV3234" s="13">
        <f t="shared" si="3733"/>
        <v>1.1872700347423445E-6</v>
      </c>
      <c r="AW3234" s="13">
        <f t="shared" si="3734"/>
        <v>1.6398716220174565E-9</v>
      </c>
      <c r="AX3234" s="13">
        <f t="shared" si="3735"/>
        <v>3.2806107533658224E-5</v>
      </c>
      <c r="AY3234" s="13">
        <f t="shared" si="3736"/>
        <v>1.8850345353796305E-5</v>
      </c>
      <c r="AZ3234" s="13">
        <f t="shared" si="3737"/>
        <v>5.4156915689071727E-6</v>
      </c>
      <c r="BA3234" s="13">
        <f t="shared" si="3738"/>
        <v>1.0372830353697993E-6</v>
      </c>
      <c r="BB3234" s="13">
        <f t="shared" si="3739"/>
        <v>1.4900535994931584E-7</v>
      </c>
      <c r="BC3234" s="13">
        <f t="shared" si="3740"/>
        <v>1.7123655963936432E-8</v>
      </c>
      <c r="BD3234" s="13">
        <f t="shared" si="3741"/>
        <v>1.4575975250134246E-5</v>
      </c>
      <c r="BE3234" s="13">
        <f t="shared" si="3742"/>
        <v>9.587861303796361E-6</v>
      </c>
      <c r="BF3234" s="13">
        <f t="shared" si="3743"/>
        <v>3.1533767999499381E-6</v>
      </c>
      <c r="BG3234" s="13">
        <f t="shared" si="3744"/>
        <v>6.9141489969372158E-7</v>
      </c>
      <c r="BH3234" s="13">
        <f t="shared" si="3745"/>
        <v>1.1370062805198266E-7</v>
      </c>
      <c r="BI3234" s="13">
        <f t="shared" si="3746"/>
        <v>1.4958118866274934E-8</v>
      </c>
      <c r="BJ3234" s="14">
        <f t="shared" si="3747"/>
        <v>0.31982215707776385</v>
      </c>
      <c r="BK3234" s="14">
        <f t="shared" si="3748"/>
        <v>0.41268994385923585</v>
      </c>
      <c r="BL3234" s="14">
        <f t="shared" si="3749"/>
        <v>0.25827842377216415</v>
      </c>
      <c r="BM3234" s="14">
        <f t="shared" si="3750"/>
        <v>0.12760186543035265</v>
      </c>
      <c r="BN3234" s="14">
        <f t="shared" si="3751"/>
        <v>0.87238968586596566</v>
      </c>
    </row>
    <row r="3235" spans="1:66" x14ac:dyDescent="0.25">
      <c r="A3235" t="s">
        <v>61</v>
      </c>
      <c r="B3235" t="s">
        <v>62</v>
      </c>
      <c r="C3235" t="s">
        <v>239</v>
      </c>
      <c r="D3235" s="7" t="s">
        <v>574</v>
      </c>
      <c r="E3235" s="10">
        <f>VLOOKUP(A3235,home!$A$2:$E$405,3,FALSE)</f>
        <v>1.5100671140939601</v>
      </c>
      <c r="F3235" s="10">
        <f>VLOOKUP(B3235,home!$B$2:$E$405,3,FALSE)</f>
        <v>0.41</v>
      </c>
      <c r="G3235" s="10">
        <f>VLOOKUP(C3235,away!$B$2:$E$405,4,FALSE)</f>
        <v>0.57999999999999996</v>
      </c>
      <c r="H3235" s="10">
        <f>VLOOKUP(A3235,away!$A$2:$E$405,3,FALSE)</f>
        <v>1.2617449664429501</v>
      </c>
      <c r="I3235" s="10">
        <f>VLOOKUP(C3235,away!$B$2:$E$405,3,FALSE)</f>
        <v>2.15</v>
      </c>
      <c r="J3235" s="10">
        <f>VLOOKUP(B3235,home!$B$2:$E$405,4,FALSE)</f>
        <v>0.69</v>
      </c>
      <c r="K3235" s="12">
        <f t="shared" si="3696"/>
        <v>0.35909395973154368</v>
      </c>
      <c r="L3235" s="12">
        <f t="shared" si="3697"/>
        <v>1.8717986577181163</v>
      </c>
      <c r="M3235" s="13">
        <f t="shared" si="3698"/>
        <v>0.10743249120747203</v>
      </c>
      <c r="N3235" s="13">
        <f t="shared" si="3699"/>
        <v>3.8578358671515378E-2</v>
      </c>
      <c r="O3235" s="13">
        <f t="shared" si="3700"/>
        <v>0.20109199283745946</v>
      </c>
      <c r="P3235" s="13">
        <f t="shared" si="3701"/>
        <v>7.2210919978310528E-2</v>
      </c>
      <c r="Q3235" s="13">
        <f t="shared" si="3702"/>
        <v>6.9266277876490956E-3</v>
      </c>
      <c r="R3235" s="13">
        <f t="shared" si="3703"/>
        <v>0.18820186113550888</v>
      </c>
      <c r="S3235" s="13">
        <f t="shared" si="3704"/>
        <v>1.2134171202555388E-2</v>
      </c>
      <c r="T3235" s="13">
        <f t="shared" si="3705"/>
        <v>1.296525259543458E-2</v>
      </c>
      <c r="U3235" s="13">
        <f t="shared" si="3706"/>
        <v>6.7582151543995994E-2</v>
      </c>
      <c r="V3235" s="13">
        <f t="shared" si="3707"/>
        <v>9.0622249880180838E-4</v>
      </c>
      <c r="W3235" s="13">
        <f t="shared" si="3708"/>
        <v>8.2910339995115215E-4</v>
      </c>
      <c r="X3235" s="13">
        <f t="shared" si="3709"/>
        <v>1.5519146311380929E-3</v>
      </c>
      <c r="Y3235" s="13">
        <f t="shared" si="3710"/>
        <v>1.4524358617286942E-3</v>
      </c>
      <c r="Z3235" s="13">
        <f t="shared" si="3711"/>
        <v>0.11742533035116559</v>
      </c>
      <c r="AA3235" s="13">
        <f t="shared" si="3712"/>
        <v>4.2166726848584662E-2</v>
      </c>
      <c r="AB3235" s="13">
        <f t="shared" si="3713"/>
        <v>7.570908456488331E-3</v>
      </c>
      <c r="AC3235" s="13">
        <f t="shared" si="3714"/>
        <v>3.8069930944556399E-5</v>
      </c>
      <c r="AD3235" s="13">
        <f t="shared" si="3715"/>
        <v>7.4431505728836216E-5</v>
      </c>
      <c r="AE3235" s="13">
        <f t="shared" si="3716"/>
        <v>1.3932079251517389E-4</v>
      </c>
      <c r="AF3235" s="13">
        <f t="shared" si="3717"/>
        <v>1.3039023621106335E-4</v>
      </c>
      <c r="AG3235" s="13">
        <f t="shared" si="3718"/>
        <v>8.1354756373138825E-5</v>
      </c>
      <c r="AH3235" s="13">
        <f t="shared" si="3719"/>
        <v>5.4949143933354525E-2</v>
      </c>
      <c r="AI3235" s="13">
        <f t="shared" si="3720"/>
        <v>1.9731905678886805E-2</v>
      </c>
      <c r="AJ3235" s="13">
        <f t="shared" si="3721"/>
        <v>3.5428040716403977E-3</v>
      </c>
      <c r="AK3235" s="13">
        <f t="shared" si="3722"/>
        <v>4.2406651421279546E-4</v>
      </c>
      <c r="AL3235" s="13">
        <f t="shared" si="3723"/>
        <v>1.0235505873947265E-6</v>
      </c>
      <c r="AM3235" s="13">
        <f t="shared" si="3724"/>
        <v>5.3455808241897752E-6</v>
      </c>
      <c r="AN3235" s="13">
        <f t="shared" si="3725"/>
        <v>1.0005851011442122E-5</v>
      </c>
      <c r="AO3235" s="13">
        <f t="shared" si="3726"/>
        <v>9.3644692462724121E-6</v>
      </c>
      <c r="AP3235" s="13">
        <f t="shared" si="3727"/>
        <v>5.8428003218050921E-6</v>
      </c>
      <c r="AQ3235" s="13">
        <f t="shared" si="3728"/>
        <v>2.7341364499174368E-6</v>
      </c>
      <c r="AR3235" s="13">
        <f t="shared" si="3729"/>
        <v>2.0570746771442508E-2</v>
      </c>
      <c r="AS3235" s="13">
        <f t="shared" si="3730"/>
        <v>7.3868309127921574E-3</v>
      </c>
      <c r="AT3235" s="13">
        <f t="shared" si="3731"/>
        <v>1.3262831811709543E-3</v>
      </c>
      <c r="AU3235" s="13">
        <f t="shared" si="3732"/>
        <v>1.5875342641734214E-4</v>
      </c>
      <c r="AV3235" s="13">
        <f t="shared" si="3733"/>
        <v>1.4251849128288405E-5</v>
      </c>
      <c r="AW3235" s="13">
        <f t="shared" si="3734"/>
        <v>1.9110587684051456E-8</v>
      </c>
      <c r="AX3235" s="13">
        <f t="shared" si="3735"/>
        <v>3.1992763087055258E-7</v>
      </c>
      <c r="AY3235" s="13">
        <f t="shared" si="3736"/>
        <v>5.9884011003043719E-7</v>
      </c>
      <c r="AZ3235" s="13">
        <f t="shared" si="3737"/>
        <v>5.6045405707137086E-7</v>
      </c>
      <c r="BA3235" s="13">
        <f t="shared" si="3738"/>
        <v>3.496857172462881E-7</v>
      </c>
      <c r="BB3235" s="13">
        <f t="shared" si="3739"/>
        <v>1.6363531404119968E-7</v>
      </c>
      <c r="BC3235" s="13">
        <f t="shared" si="3740"/>
        <v>6.1258472235519983E-8</v>
      </c>
      <c r="BD3235" s="13">
        <f t="shared" si="3741"/>
        <v>6.4173826991742238E-3</v>
      </c>
      <c r="BE3235" s="13">
        <f t="shared" si="3742"/>
        <v>2.3044433645591734E-3</v>
      </c>
      <c r="BF3235" s="13">
        <f t="shared" si="3743"/>
        <v>4.1375584637831745E-4</v>
      </c>
      <c r="BG3235" s="13">
        <f t="shared" si="3744"/>
        <v>4.9525741746022111E-5</v>
      </c>
      <c r="BH3235" s="13">
        <f t="shared" si="3745"/>
        <v>4.4460986780552216E-6</v>
      </c>
      <c r="BI3235" s="13">
        <f t="shared" si="3746"/>
        <v>3.1931343593200627E-7</v>
      </c>
      <c r="BJ3235" s="14">
        <f t="shared" si="3747"/>
        <v>6.2764536877400301E-2</v>
      </c>
      <c r="BK3235" s="14">
        <f t="shared" si="3748"/>
        <v>0.19272349720878174</v>
      </c>
      <c r="BL3235" s="14">
        <f t="shared" si="3749"/>
        <v>0.62390830022505483</v>
      </c>
      <c r="BM3235" s="14">
        <f t="shared" si="3750"/>
        <v>0.38237883331496481</v>
      </c>
      <c r="BN3235" s="14">
        <f t="shared" si="3751"/>
        <v>0.61444225161791532</v>
      </c>
    </row>
    <row r="3236" spans="1:66" x14ac:dyDescent="0.25">
      <c r="A3236" t="s">
        <v>61</v>
      </c>
      <c r="B3236" t="s">
        <v>87</v>
      </c>
      <c r="C3236" t="s">
        <v>241</v>
      </c>
      <c r="D3236" s="7" t="s">
        <v>574</v>
      </c>
      <c r="E3236" s="10">
        <f>VLOOKUP(A3236,home!$A$2:$E$405,3,FALSE)</f>
        <v>1.5100671140939601</v>
      </c>
      <c r="F3236" s="10">
        <f>VLOOKUP(B3236,home!$B$2:$E$405,3,FALSE)</f>
        <v>0.83</v>
      </c>
      <c r="G3236" s="10">
        <f>VLOOKUP(C3236,away!$B$2:$E$405,4,FALSE)</f>
        <v>0.5</v>
      </c>
      <c r="H3236" s="10">
        <f>VLOOKUP(A3236,away!$A$2:$E$405,3,FALSE)</f>
        <v>1.2617449664429501</v>
      </c>
      <c r="I3236" s="10">
        <f>VLOOKUP(C3236,away!$B$2:$E$405,3,FALSE)</f>
        <v>1.24</v>
      </c>
      <c r="J3236" s="10">
        <f>VLOOKUP(B3236,home!$B$2:$E$405,4,FALSE)</f>
        <v>1.68</v>
      </c>
      <c r="K3236" s="12">
        <f t="shared" si="3696"/>
        <v>0.62667785234899342</v>
      </c>
      <c r="L3236" s="12">
        <f t="shared" si="3697"/>
        <v>2.6284671140939535</v>
      </c>
      <c r="M3236" s="13">
        <f t="shared" si="3698"/>
        <v>3.8575228144410077E-2</v>
      </c>
      <c r="N3236" s="13">
        <f t="shared" si="3699"/>
        <v>2.4174241127411351E-2</v>
      </c>
      <c r="O3236" s="13">
        <f t="shared" si="3700"/>
        <v>0.1013937185962534</v>
      </c>
      <c r="P3236" s="13">
        <f t="shared" si="3701"/>
        <v>6.3541197811578284E-2</v>
      </c>
      <c r="Q3236" s="13">
        <f t="shared" si="3702"/>
        <v>7.574730755946427E-3</v>
      </c>
      <c r="R3236" s="13">
        <f t="shared" si="3703"/>
        <v>0.13325502745297435</v>
      </c>
      <c r="S3236" s="13">
        <f t="shared" si="3704"/>
        <v>2.6166299031436781E-2</v>
      </c>
      <c r="T3236" s="13">
        <f t="shared" si="3705"/>
        <v>1.9909930690121216E-2</v>
      </c>
      <c r="U3236" s="13">
        <f t="shared" si="3706"/>
        <v>8.3507974418936121E-2</v>
      </c>
      <c r="V3236" s="13">
        <f t="shared" si="3707"/>
        <v>4.7890203772142995E-3</v>
      </c>
      <c r="W3236" s="13">
        <f t="shared" si="3708"/>
        <v>1.5823053340861249E-3</v>
      </c>
      <c r="X3236" s="13">
        <f t="shared" si="3709"/>
        <v>4.1590375351008256E-3</v>
      </c>
      <c r="Y3236" s="13">
        <f t="shared" si="3710"/>
        <v>5.4659466936474504E-3</v>
      </c>
      <c r="Z3236" s="13">
        <f t="shared" si="3711"/>
        <v>0.11675215248261001</v>
      </c>
      <c r="AA3236" s="13">
        <f t="shared" si="3712"/>
        <v>7.3165988174924229E-2</v>
      </c>
      <c r="AB3236" s="13">
        <f t="shared" si="3713"/>
        <v>2.2925752167226681E-2</v>
      </c>
      <c r="AC3236" s="13">
        <f t="shared" si="3714"/>
        <v>4.9303028418438055E-4</v>
      </c>
      <c r="AD3236" s="13">
        <f t="shared" si="3715"/>
        <v>2.4789892713136227E-4</v>
      </c>
      <c r="AE3236" s="13">
        <f t="shared" si="3716"/>
        <v>6.5159417758395906E-4</v>
      </c>
      <c r="AF3236" s="13">
        <f t="shared" si="3717"/>
        <v>8.563469337572663E-4</v>
      </c>
      <c r="AG3236" s="13">
        <f t="shared" si="3718"/>
        <v>7.5029325121205579E-4</v>
      </c>
      <c r="AH3236" s="13">
        <f t="shared" si="3719"/>
        <v>7.6719798325055794E-2</v>
      </c>
      <c r="AI3236" s="13">
        <f t="shared" si="3720"/>
        <v>4.8078598446993866E-2</v>
      </c>
      <c r="AJ3236" s="13">
        <f t="shared" si="3721"/>
        <v>1.5064896409355882E-2</v>
      </c>
      <c r="AK3236" s="13">
        <f t="shared" si="3722"/>
        <v>3.1469456425584023E-3</v>
      </c>
      <c r="AL3236" s="13">
        <f t="shared" si="3723"/>
        <v>3.2484821292234487E-5</v>
      </c>
      <c r="AM3236" s="13">
        <f t="shared" si="3724"/>
        <v>3.1070553450860356E-5</v>
      </c>
      <c r="AN3236" s="13">
        <f t="shared" si="3725"/>
        <v>8.1667927962284856E-5</v>
      </c>
      <c r="AO3236" s="13">
        <f t="shared" si="3726"/>
        <v>1.073307314625299E-4</v>
      </c>
      <c r="AP3236" s="13">
        <f t="shared" si="3727"/>
        <v>9.4038432660303021E-5</v>
      </c>
      <c r="AQ3236" s="13">
        <f t="shared" si="3728"/>
        <v>6.1794231927136321E-5</v>
      </c>
      <c r="AR3236" s="13">
        <f t="shared" si="3729"/>
        <v>4.0331093379465895E-2</v>
      </c>
      <c r="AS3236" s="13">
        <f t="shared" si="3730"/>
        <v>2.5274602981930395E-2</v>
      </c>
      <c r="AT3236" s="13">
        <f t="shared" si="3731"/>
        <v>7.9195169578448014E-3</v>
      </c>
      <c r="AU3236" s="13">
        <f t="shared" si="3732"/>
        <v>1.6543286262612048E-3</v>
      </c>
      <c r="AV3236" s="13">
        <f t="shared" si="3733"/>
        <v>2.5918277764620806E-4</v>
      </c>
      <c r="AW3236" s="13">
        <f t="shared" si="3734"/>
        <v>1.486362963785689E-6</v>
      </c>
      <c r="AX3236" s="13">
        <f t="shared" si="3735"/>
        <v>3.2452046179799612E-6</v>
      </c>
      <c r="AY3236" s="13">
        <f t="shared" si="3736"/>
        <v>8.5299136168661586E-6</v>
      </c>
      <c r="AZ3236" s="13">
        <f t="shared" si="3737"/>
        <v>1.1210298713997457E-5</v>
      </c>
      <c r="BA3236" s="13">
        <f t="shared" si="3738"/>
        <v>9.8219671696373516E-6</v>
      </c>
      <c r="BB3236" s="13">
        <f t="shared" si="3739"/>
        <v>6.4541794252755629E-6</v>
      </c>
      <c r="BC3236" s="13">
        <f t="shared" si="3740"/>
        <v>3.3929196735597251E-6</v>
      </c>
      <c r="BD3236" s="13">
        <f t="shared" si="3741"/>
        <v>1.7668158770563089E-2</v>
      </c>
      <c r="BE3236" s="13">
        <f t="shared" si="3742"/>
        <v>1.1072243793297508E-2</v>
      </c>
      <c r="BF3236" s="13">
        <f t="shared" si="3743"/>
        <v>3.4693649805340771E-3</v>
      </c>
      <c r="BG3236" s="13">
        <f t="shared" si="3744"/>
        <v>7.2472473167196764E-4</v>
      </c>
      <c r="BH3236" s="13">
        <f t="shared" si="3745"/>
        <v>1.1354223459709727E-4</v>
      </c>
      <c r="BI3236" s="13">
        <f t="shared" si="3746"/>
        <v>1.4230880745642905E-5</v>
      </c>
      <c r="BJ3236" s="14">
        <f t="shared" si="3747"/>
        <v>6.5790881786678454E-2</v>
      </c>
      <c r="BK3236" s="14">
        <f t="shared" si="3748"/>
        <v>0.13360579038373288</v>
      </c>
      <c r="BL3236" s="14">
        <f t="shared" si="3749"/>
        <v>0.66575968974883681</v>
      </c>
      <c r="BM3236" s="14">
        <f t="shared" si="3750"/>
        <v>0.61338732696263099</v>
      </c>
      <c r="BN3236" s="14">
        <f t="shared" si="3751"/>
        <v>0.36851414388857384</v>
      </c>
    </row>
    <row r="3237" spans="1:66" x14ac:dyDescent="0.25">
      <c r="A3237" t="s">
        <v>72</v>
      </c>
      <c r="B3237" t="s">
        <v>326</v>
      </c>
      <c r="C3237" t="s">
        <v>63</v>
      </c>
      <c r="D3237" s="7" t="s">
        <v>574</v>
      </c>
      <c r="E3237" s="10">
        <f>VLOOKUP(A3237,home!$A$2:$E$405,3,FALSE)</f>
        <v>1.3571428571428601</v>
      </c>
      <c r="F3237" s="10">
        <f>VLOOKUP(B3237,home!$B$2:$E$405,3,FALSE)</f>
        <v>1.34</v>
      </c>
      <c r="G3237" s="10">
        <f>VLOOKUP(C3237,away!$B$2:$E$405,4,FALSE)</f>
        <v>0.8</v>
      </c>
      <c r="H3237" s="10">
        <f>VLOOKUP(A3237,away!$A$2:$E$405,3,FALSE)</f>
        <v>1.0912698412698401</v>
      </c>
      <c r="I3237" s="10">
        <f>VLOOKUP(C3237,away!$B$2:$E$405,3,FALSE)</f>
        <v>0.87</v>
      </c>
      <c r="J3237" s="10">
        <f>VLOOKUP(B3237,home!$B$2:$E$405,4,FALSE)</f>
        <v>0.83</v>
      </c>
      <c r="K3237" s="12">
        <f t="shared" si="3696"/>
        <v>1.4548571428571462</v>
      </c>
      <c r="L3237" s="12">
        <f t="shared" si="3697"/>
        <v>0.7880059523809515</v>
      </c>
      <c r="M3237" s="13">
        <f t="shared" si="3698"/>
        <v>0.10615413946309518</v>
      </c>
      <c r="N3237" s="13">
        <f t="shared" si="3699"/>
        <v>0.15443910804173769</v>
      </c>
      <c r="O3237" s="13">
        <f t="shared" si="3700"/>
        <v>8.3650093766796663E-2</v>
      </c>
      <c r="P3237" s="13">
        <f t="shared" si="3701"/>
        <v>0.12169893641729417</v>
      </c>
      <c r="Q3237" s="13">
        <f t="shared" si="3702"/>
        <v>0.11234341973550431</v>
      </c>
      <c r="R3237" s="13">
        <f t="shared" si="3703"/>
        <v>3.2958385902730251E-2</v>
      </c>
      <c r="S3237" s="13">
        <f t="shared" si="3704"/>
        <v>3.4880013158247049E-2</v>
      </c>
      <c r="T3237" s="13">
        <f t="shared" si="3705"/>
        <v>8.8527283462409054E-2</v>
      </c>
      <c r="U3237" s="13">
        <f t="shared" si="3706"/>
        <v>4.7949743147629377E-2</v>
      </c>
      <c r="V3237" s="13">
        <f t="shared" si="3707"/>
        <v>4.4430784277461333E-3</v>
      </c>
      <c r="W3237" s="13">
        <f t="shared" si="3708"/>
        <v>5.4481208885065677E-2</v>
      </c>
      <c r="X3237" s="13">
        <f t="shared" si="3709"/>
        <v>4.2931516894341736E-2</v>
      </c>
      <c r="Y3237" s="13">
        <f t="shared" si="3710"/>
        <v>1.6915145428742333E-2</v>
      </c>
      <c r="Z3237" s="13">
        <f t="shared" si="3711"/>
        <v>8.6571347574066256E-3</v>
      </c>
      <c r="AA3237" s="13">
        <f t="shared" si="3712"/>
        <v>1.2594894338489896E-2</v>
      </c>
      <c r="AB3237" s="13">
        <f t="shared" si="3713"/>
        <v>9.1618859959415287E-3</v>
      </c>
      <c r="AC3237" s="13">
        <f t="shared" si="3714"/>
        <v>3.1835659083230458E-4</v>
      </c>
      <c r="AD3237" s="13">
        <f t="shared" si="3715"/>
        <v>1.9815593974482498E-2</v>
      </c>
      <c r="AE3237" s="13">
        <f t="shared" si="3716"/>
        <v>1.5614806001856324E-2</v>
      </c>
      <c r="AF3237" s="13">
        <f t="shared" si="3717"/>
        <v>6.1522800373682955E-3</v>
      </c>
      <c r="AG3237" s="13">
        <f t="shared" si="3718"/>
        <v>1.6160110967202398E-3</v>
      </c>
      <c r="AH3237" s="13">
        <f t="shared" si="3719"/>
        <v>1.7054684298501111E-3</v>
      </c>
      <c r="AI3237" s="13">
        <f t="shared" si="3720"/>
        <v>2.4812129270847961E-3</v>
      </c>
      <c r="AJ3237" s="13">
        <f t="shared" si="3721"/>
        <v>1.8049051749594014E-3</v>
      </c>
      <c r="AK3237" s="13">
        <f t="shared" si="3722"/>
        <v>8.7529306198983804E-4</v>
      </c>
      <c r="AL3237" s="13">
        <f t="shared" si="3723"/>
        <v>1.4599019388856345E-5</v>
      </c>
      <c r="AM3237" s="13">
        <f t="shared" si="3724"/>
        <v>5.7657716867465765E-3</v>
      </c>
      <c r="AN3237" s="13">
        <f t="shared" si="3725"/>
        <v>4.5434624092258605E-3</v>
      </c>
      <c r="AO3237" s="13">
        <f t="shared" si="3726"/>
        <v>1.7901377114445385E-3</v>
      </c>
      <c r="AP3237" s="13">
        <f t="shared" si="3727"/>
        <v>4.7021305739997012E-4</v>
      </c>
      <c r="AQ3237" s="13">
        <f t="shared" si="3728"/>
        <v>9.2632672029605619E-5</v>
      </c>
      <c r="AR3237" s="13">
        <f t="shared" si="3729"/>
        <v>2.6878385486393667E-4</v>
      </c>
      <c r="AS3237" s="13">
        <f t="shared" si="3730"/>
        <v>3.9104211113347674E-4</v>
      </c>
      <c r="AT3237" s="13">
        <f t="shared" si="3731"/>
        <v>2.8445520427023834E-4</v>
      </c>
      <c r="AU3237" s="13">
        <f t="shared" si="3732"/>
        <v>1.3794722858514834E-4</v>
      </c>
      <c r="AV3237" s="13">
        <f t="shared" si="3733"/>
        <v>5.0173377711112626E-5</v>
      </c>
      <c r="AW3237" s="13">
        <f t="shared" si="3734"/>
        <v>4.6491229675424103E-7</v>
      </c>
      <c r="AX3237" s="13">
        <f t="shared" si="3735"/>
        <v>1.3980623537577929E-3</v>
      </c>
      <c r="AY3237" s="13">
        <f t="shared" si="3736"/>
        <v>1.1016814565608642E-3</v>
      </c>
      <c r="AZ3237" s="13">
        <f t="shared" si="3737"/>
        <v>4.340657726988388E-4</v>
      </c>
      <c r="BA3237" s="13">
        <f t="shared" si="3738"/>
        <v>1.1401547087050737E-4</v>
      </c>
      <c r="BB3237" s="13">
        <f t="shared" si="3739"/>
        <v>2.2461217427369194E-5</v>
      </c>
      <c r="BC3237" s="13">
        <f t="shared" si="3740"/>
        <v>3.5399146060979386E-6</v>
      </c>
      <c r="BD3237" s="13">
        <f t="shared" si="3741"/>
        <v>3.5300546256113298E-5</v>
      </c>
      <c r="BE3237" s="13">
        <f t="shared" si="3742"/>
        <v>5.135725186746552E-5</v>
      </c>
      <c r="BF3237" s="13">
        <f t="shared" si="3743"/>
        <v>3.7358732358447863E-5</v>
      </c>
      <c r="BG3237" s="13">
        <f t="shared" si="3744"/>
        <v>1.8117206206592101E-5</v>
      </c>
      <c r="BH3237" s="13">
        <f t="shared" si="3745"/>
        <v>6.5894867145690834E-6</v>
      </c>
      <c r="BI3237" s="13">
        <f t="shared" si="3746"/>
        <v>1.9173523628906194E-6</v>
      </c>
      <c r="BJ3237" s="14">
        <f t="shared" si="3747"/>
        <v>0.52857241728099624</v>
      </c>
      <c r="BK3237" s="14">
        <f t="shared" si="3748"/>
        <v>0.26861080453316455</v>
      </c>
      <c r="BL3237" s="14">
        <f t="shared" si="3749"/>
        <v>0.19446492509780181</v>
      </c>
      <c r="BM3237" s="14">
        <f t="shared" si="3750"/>
        <v>0.38795998179794683</v>
      </c>
      <c r="BN3237" s="14">
        <f t="shared" si="3751"/>
        <v>0.61124408332715829</v>
      </c>
    </row>
    <row r="3238" spans="1:66" x14ac:dyDescent="0.25">
      <c r="A3238" t="s">
        <v>72</v>
      </c>
      <c r="B3238" t="s">
        <v>89</v>
      </c>
      <c r="C3238" t="s">
        <v>88</v>
      </c>
      <c r="D3238" s="7" t="s">
        <v>574</v>
      </c>
      <c r="E3238" s="10">
        <f>VLOOKUP(A3238,home!$A$2:$E$405,3,FALSE)</f>
        <v>1.3571428571428601</v>
      </c>
      <c r="F3238" s="10">
        <f>VLOOKUP(B3238,home!$B$2:$E$405,3,FALSE)</f>
        <v>0.54</v>
      </c>
      <c r="G3238" s="10">
        <f>VLOOKUP(C3238,away!$B$2:$E$405,4,FALSE)</f>
        <v>0.87</v>
      </c>
      <c r="H3238" s="10">
        <f>VLOOKUP(A3238,away!$A$2:$E$405,3,FALSE)</f>
        <v>1.0912698412698401</v>
      </c>
      <c r="I3238" s="10">
        <f>VLOOKUP(C3238,away!$B$2:$E$405,3,FALSE)</f>
        <v>0.67</v>
      </c>
      <c r="J3238" s="10">
        <f>VLOOKUP(B3238,home!$B$2:$E$405,4,FALSE)</f>
        <v>1.25</v>
      </c>
      <c r="K3238" s="12">
        <f t="shared" si="3696"/>
        <v>0.63758571428571575</v>
      </c>
      <c r="L3238" s="12">
        <f t="shared" si="3697"/>
        <v>0.91393849206349098</v>
      </c>
      <c r="M3238" s="13">
        <f t="shared" si="3698"/>
        <v>0.21192471053999104</v>
      </c>
      <c r="N3238" s="13">
        <f t="shared" si="3699"/>
        <v>0.13512016794443374</v>
      </c>
      <c r="O3238" s="13">
        <f t="shared" si="3700"/>
        <v>0.19368615038191125</v>
      </c>
      <c r="P3238" s="13">
        <f t="shared" si="3701"/>
        <v>0.12349152253850144</v>
      </c>
      <c r="Q3238" s="13">
        <f t="shared" si="3702"/>
        <v>4.3075344396628822E-2</v>
      </c>
      <c r="R3238" s="13">
        <f t="shared" si="3703"/>
        <v>8.8508614106813238E-2</v>
      </c>
      <c r="S3238" s="13">
        <f t="shared" si="3704"/>
        <v>1.7990063664613847E-2</v>
      </c>
      <c r="T3238" s="13">
        <f t="shared" si="3705"/>
        <v>3.9368215302970494E-2</v>
      </c>
      <c r="U3238" s="13">
        <f t="shared" si="3706"/>
        <v>5.6431827945731303E-2</v>
      </c>
      <c r="V3238" s="13">
        <f t="shared" si="3707"/>
        <v>1.1647849144406975E-3</v>
      </c>
      <c r="W3238" s="13">
        <f t="shared" si="3708"/>
        <v>9.1547414084092657E-3</v>
      </c>
      <c r="X3238" s="13">
        <f t="shared" si="3709"/>
        <v>8.3668705580327643E-3</v>
      </c>
      <c r="Y3238" s="13">
        <f t="shared" si="3710"/>
        <v>3.8234025305494417E-3</v>
      </c>
      <c r="Z3238" s="13">
        <f t="shared" si="3711"/>
        <v>2.696380977047011E-2</v>
      </c>
      <c r="AA3238" s="13">
        <f t="shared" si="3712"/>
        <v>1.7191739912369348E-2</v>
      </c>
      <c r="AB3238" s="13">
        <f t="shared" si="3713"/>
        <v>5.4806038859211278E-3</v>
      </c>
      <c r="AC3238" s="13">
        <f t="shared" si="3714"/>
        <v>4.2421038982325403E-5</v>
      </c>
      <c r="AD3238" s="13">
        <f t="shared" si="3715"/>
        <v>1.4592330849954101E-3</v>
      </c>
      <c r="AE3238" s="13">
        <f t="shared" si="3716"/>
        <v>1.3336492852698612E-3</v>
      </c>
      <c r="AF3238" s="13">
        <f t="shared" si="3717"/>
        <v>6.0943670836054458E-4</v>
      </c>
      <c r="AG3238" s="13">
        <f t="shared" si="3718"/>
        <v>1.8566255541572457E-4</v>
      </c>
      <c r="AH3238" s="13">
        <f t="shared" si="3719"/>
        <v>6.1608159104775675E-3</v>
      </c>
      <c r="AI3238" s="13">
        <f t="shared" si="3720"/>
        <v>3.9280482128646425E-3</v>
      </c>
      <c r="AJ3238" s="13">
        <f t="shared" si="3721"/>
        <v>1.2522337127740158E-3</v>
      </c>
      <c r="AK3238" s="13">
        <f t="shared" si="3722"/>
        <v>2.661354420705583E-4</v>
      </c>
      <c r="AL3238" s="13">
        <f t="shared" si="3723"/>
        <v>9.8877354665140595E-7</v>
      </c>
      <c r="AM3238" s="13">
        <f t="shared" si="3724"/>
        <v>1.8607723376122946E-4</v>
      </c>
      <c r="AN3238" s="13">
        <f t="shared" si="3725"/>
        <v>1.7006314643108379E-4</v>
      </c>
      <c r="AO3238" s="13">
        <f t="shared" si="3726"/>
        <v>7.7713627802398669E-5</v>
      </c>
      <c r="AP3238" s="13">
        <f t="shared" si="3727"/>
        <v>2.3675158602169212E-5</v>
      </c>
      <c r="AQ3238" s="13">
        <f t="shared" si="3728"/>
        <v>5.4094096880576277E-6</v>
      </c>
      <c r="AR3238" s="13">
        <f t="shared" si="3729"/>
        <v>1.1261213606205268E-3</v>
      </c>
      <c r="AS3238" s="13">
        <f t="shared" si="3730"/>
        <v>7.1799889208364076E-4</v>
      </c>
      <c r="AT3238" s="13">
        <f t="shared" si="3731"/>
        <v>2.2889291823275024E-4</v>
      </c>
      <c r="AU3238" s="13">
        <f t="shared" si="3732"/>
        <v>4.8646284922123345E-5</v>
      </c>
      <c r="AV3238" s="13">
        <f t="shared" si="3733"/>
        <v>7.7540440798546132E-6</v>
      </c>
      <c r="AW3238" s="13">
        <f t="shared" si="3734"/>
        <v>1.6004786481147544E-8</v>
      </c>
      <c r="AX3238" s="13">
        <f t="shared" si="3735"/>
        <v>1.9773364333327259E-5</v>
      </c>
      <c r="AY3238" s="13">
        <f t="shared" si="3736"/>
        <v>1.8071638781823132E-5</v>
      </c>
      <c r="AZ3238" s="13">
        <f t="shared" si="3737"/>
        <v>8.2581831486877673E-6</v>
      </c>
      <c r="BA3238" s="13">
        <f t="shared" si="3738"/>
        <v>2.5158238180319432E-6</v>
      </c>
      <c r="BB3238" s="13">
        <f t="shared" si="3739"/>
        <v>5.7482705663738211E-7</v>
      </c>
      <c r="BC3238" s="13">
        <f t="shared" si="3740"/>
        <v>1.0507131466809283E-7</v>
      </c>
      <c r="BD3238" s="13">
        <f t="shared" si="3741"/>
        <v>1.715342763676684E-4</v>
      </c>
      <c r="BE3238" s="13">
        <f t="shared" si="3742"/>
        <v>1.0936780412236324E-4</v>
      </c>
      <c r="BF3238" s="13">
        <f t="shared" si="3743"/>
        <v>3.4865674755608598E-5</v>
      </c>
      <c r="BG3238" s="13">
        <f t="shared" si="3744"/>
        <v>7.409952047702721E-6</v>
      </c>
      <c r="BH3238" s="13">
        <f t="shared" si="3745"/>
        <v>1.1811198922893602E-6</v>
      </c>
      <c r="BI3238" s="13">
        <f t="shared" si="3746"/>
        <v>1.506130340364759E-7</v>
      </c>
      <c r="BJ3238" s="14">
        <f t="shared" si="3747"/>
        <v>0.24300896125980417</v>
      </c>
      <c r="BK3238" s="14">
        <f t="shared" si="3748"/>
        <v>0.35463256310885788</v>
      </c>
      <c r="BL3238" s="14">
        <f t="shared" si="3749"/>
        <v>0.37536009245109159</v>
      </c>
      <c r="BM3238" s="14">
        <f t="shared" si="3750"/>
        <v>0.20414086104794882</v>
      </c>
      <c r="BN3238" s="14">
        <f t="shared" si="3751"/>
        <v>0.79580650990827961</v>
      </c>
    </row>
    <row r="3239" spans="1:66" x14ac:dyDescent="0.25">
      <c r="A3239" t="s">
        <v>72</v>
      </c>
      <c r="B3239" t="s">
        <v>75</v>
      </c>
      <c r="C3239" t="s">
        <v>80</v>
      </c>
      <c r="D3239" s="7" t="s">
        <v>574</v>
      </c>
      <c r="E3239" s="10">
        <f>VLOOKUP(A3239,home!$A$2:$E$405,3,FALSE)</f>
        <v>1.3571428571428601</v>
      </c>
      <c r="F3239" s="10">
        <f>VLOOKUP(B3239,home!$B$2:$E$405,3,FALSE)</f>
        <v>1.61</v>
      </c>
      <c r="G3239" s="10">
        <f>VLOOKUP(C3239,away!$B$2:$E$405,4,FALSE)</f>
        <v>1.07</v>
      </c>
      <c r="H3239" s="10">
        <f>VLOOKUP(A3239,away!$A$2:$E$405,3,FALSE)</f>
        <v>1.0912698412698401</v>
      </c>
      <c r="I3239" s="10">
        <f>VLOOKUP(C3239,away!$B$2:$E$405,3,FALSE)</f>
        <v>0.6</v>
      </c>
      <c r="J3239" s="10">
        <f>VLOOKUP(B3239,home!$B$2:$E$405,4,FALSE)</f>
        <v>1.33</v>
      </c>
      <c r="K3239" s="12">
        <f t="shared" si="3696"/>
        <v>2.3379500000000055</v>
      </c>
      <c r="L3239" s="12">
        <f t="shared" si="3697"/>
        <v>0.87083333333333235</v>
      </c>
      <c r="M3239" s="13">
        <f t="shared" si="3698"/>
        <v>4.0405743699794938E-2</v>
      </c>
      <c r="N3239" s="13">
        <f t="shared" si="3699"/>
        <v>9.4466608482935782E-2</v>
      </c>
      <c r="O3239" s="13">
        <f t="shared" si="3700"/>
        <v>3.5186668471904714E-2</v>
      </c>
      <c r="P3239" s="13">
        <f t="shared" si="3701"/>
        <v>8.226467155388982E-2</v>
      </c>
      <c r="Q3239" s="13">
        <f t="shared" si="3702"/>
        <v>0.11042910365134016</v>
      </c>
      <c r="R3239" s="13">
        <f t="shared" si="3703"/>
        <v>1.5320861897141826E-2</v>
      </c>
      <c r="S3239" s="13">
        <f t="shared" si="3704"/>
        <v>4.1871993720435569E-2</v>
      </c>
      <c r="T3239" s="13">
        <f t="shared" si="3705"/>
        <v>9.6165344429708602E-2</v>
      </c>
      <c r="U3239" s="13">
        <f t="shared" si="3706"/>
        <v>3.5819409072422814E-2</v>
      </c>
      <c r="V3239" s="13">
        <f t="shared" si="3707"/>
        <v>9.4722116635216329E-3</v>
      </c>
      <c r="W3239" s="13">
        <f t="shared" si="3708"/>
        <v>8.6059240960550426E-2</v>
      </c>
      <c r="X3239" s="13">
        <f t="shared" si="3709"/>
        <v>7.4943255669812567E-2</v>
      </c>
      <c r="Y3239" s="13">
        <f t="shared" si="3710"/>
        <v>3.2631542572897514E-2</v>
      </c>
      <c r="Z3239" s="13">
        <f t="shared" si="3711"/>
        <v>4.4473057451425539E-3</v>
      </c>
      <c r="AA3239" s="13">
        <f t="shared" si="3712"/>
        <v>1.0397578466856058E-2</v>
      </c>
      <c r="AB3239" s="13">
        <f t="shared" si="3713"/>
        <v>1.2154509288293093E-2</v>
      </c>
      <c r="AC3239" s="13">
        <f t="shared" si="3714"/>
        <v>1.2053180903840257E-3</v>
      </c>
      <c r="AD3239" s="13">
        <f t="shared" si="3715"/>
        <v>5.0300550600929854E-2</v>
      </c>
      <c r="AE3239" s="13">
        <f t="shared" si="3716"/>
        <v>4.3803396148309692E-2</v>
      </c>
      <c r="AF3239" s="13">
        <f t="shared" si="3717"/>
        <v>1.9072728739576491E-2</v>
      </c>
      <c r="AG3239" s="13">
        <f t="shared" si="3718"/>
        <v>5.5363893146826151E-3</v>
      </c>
      <c r="AH3239" s="13">
        <f t="shared" si="3719"/>
        <v>9.6821552159874209E-4</v>
      </c>
      <c r="AI3239" s="13">
        <f t="shared" si="3720"/>
        <v>2.263639478721784E-3</v>
      </c>
      <c r="AJ3239" s="13">
        <f t="shared" si="3721"/>
        <v>2.6461379596388044E-3</v>
      </c>
      <c r="AK3239" s="13">
        <f t="shared" si="3722"/>
        <v>2.062179414245852E-3</v>
      </c>
      <c r="AL3239" s="13">
        <f t="shared" si="3723"/>
        <v>9.8159407791231223E-5</v>
      </c>
      <c r="AM3239" s="13">
        <f t="shared" si="3724"/>
        <v>2.3520034455488836E-2</v>
      </c>
      <c r="AN3239" s="13">
        <f t="shared" si="3725"/>
        <v>2.0482030004988168E-2</v>
      </c>
      <c r="AO3239" s="13">
        <f t="shared" si="3726"/>
        <v>8.918217231338588E-3</v>
      </c>
      <c r="AP3239" s="13">
        <f t="shared" si="3727"/>
        <v>2.588760279652449E-3</v>
      </c>
      <c r="AQ3239" s="13">
        <f t="shared" si="3728"/>
        <v>5.6359468588266766E-4</v>
      </c>
      <c r="AR3239" s="13">
        <f t="shared" si="3729"/>
        <v>1.6863087001178082E-4</v>
      </c>
      <c r="AS3239" s="13">
        <f t="shared" si="3730"/>
        <v>3.9425054254404383E-4</v>
      </c>
      <c r="AT3239" s="13">
        <f t="shared" si="3731"/>
        <v>4.6086902797042484E-4</v>
      </c>
      <c r="AU3239" s="13">
        <f t="shared" si="3732"/>
        <v>3.5916291464781902E-4</v>
      </c>
      <c r="AV3239" s="13">
        <f t="shared" si="3733"/>
        <v>2.0992623407521771E-4</v>
      </c>
      <c r="AW3239" s="13">
        <f t="shared" si="3734"/>
        <v>5.5513638398277169E-6</v>
      </c>
      <c r="AX3239" s="13">
        <f t="shared" si="3735"/>
        <v>9.1647774258683846E-3</v>
      </c>
      <c r="AY3239" s="13">
        <f t="shared" si="3736"/>
        <v>7.9809936750270417E-3</v>
      </c>
      <c r="AZ3239" s="13">
        <f t="shared" si="3737"/>
        <v>3.47505766266802E-3</v>
      </c>
      <c r="BA3239" s="13">
        <f t="shared" si="3738"/>
        <v>1.0087320159689105E-3</v>
      </c>
      <c r="BB3239" s="13">
        <f t="shared" si="3739"/>
        <v>2.1960936597656454E-4</v>
      </c>
      <c r="BC3239" s="13">
        <f t="shared" si="3740"/>
        <v>3.8248631240918305E-5</v>
      </c>
      <c r="BD3239" s="13">
        <f t="shared" si="3741"/>
        <v>2.4474897105876479E-5</v>
      </c>
      <c r="BE3239" s="13">
        <f t="shared" si="3742"/>
        <v>5.7221085688684047E-5</v>
      </c>
      <c r="BF3239" s="13">
        <f t="shared" si="3743"/>
        <v>6.6890018642929612E-5</v>
      </c>
      <c r="BG3239" s="13">
        <f t="shared" si="3744"/>
        <v>5.2128506362079206E-5</v>
      </c>
      <c r="BH3239" s="13">
        <f t="shared" si="3745"/>
        <v>3.0468460362305853E-5</v>
      </c>
      <c r="BI3239" s="13">
        <f t="shared" si="3746"/>
        <v>1.4246747380810621E-5</v>
      </c>
      <c r="BJ3239" s="14">
        <f t="shared" si="3747"/>
        <v>0.6913682160048441</v>
      </c>
      <c r="BK3239" s="14">
        <f t="shared" si="3748"/>
        <v>0.18329909181084425</v>
      </c>
      <c r="BL3239" s="14">
        <f t="shared" si="3749"/>
        <v>0.11865746887561567</v>
      </c>
      <c r="BM3239" s="14">
        <f t="shared" si="3750"/>
        <v>0.61172298236825196</v>
      </c>
      <c r="BN3239" s="14">
        <f t="shared" si="3751"/>
        <v>0.37807365775700724</v>
      </c>
    </row>
    <row r="3240" spans="1:66" x14ac:dyDescent="0.25">
      <c r="A3240" t="s">
        <v>72</v>
      </c>
      <c r="B3240" t="s">
        <v>103</v>
      </c>
      <c r="C3240" t="s">
        <v>78</v>
      </c>
      <c r="D3240" s="7" t="s">
        <v>574</v>
      </c>
      <c r="E3240" s="10">
        <f>VLOOKUP(A3240,home!$A$2:$E$405,3,FALSE)</f>
        <v>1.3571428571428601</v>
      </c>
      <c r="F3240" s="10">
        <f>VLOOKUP(B3240,home!$B$2:$E$405,3,FALSE)</f>
        <v>0.47</v>
      </c>
      <c r="G3240" s="10">
        <f>VLOOKUP(C3240,away!$B$2:$E$405,4,FALSE)</f>
        <v>0.94</v>
      </c>
      <c r="H3240" s="10">
        <f>VLOOKUP(A3240,away!$A$2:$E$405,3,FALSE)</f>
        <v>1.0912698412698401</v>
      </c>
      <c r="I3240" s="10">
        <f>VLOOKUP(C3240,away!$B$2:$E$405,3,FALSE)</f>
        <v>0.94</v>
      </c>
      <c r="J3240" s="10">
        <f>VLOOKUP(B3240,home!$B$2:$E$405,4,FALSE)</f>
        <v>1</v>
      </c>
      <c r="K3240" s="12">
        <f t="shared" si="3696"/>
        <v>0.5995857142857155</v>
      </c>
      <c r="L3240" s="12">
        <f t="shared" si="3697"/>
        <v>1.0257936507936496</v>
      </c>
      <c r="M3240" s="13">
        <f t="shared" si="3698"/>
        <v>0.19683698795866444</v>
      </c>
      <c r="N3240" s="13">
        <f t="shared" si="3699"/>
        <v>0.11802064602304461</v>
      </c>
      <c r="O3240" s="13">
        <f t="shared" si="3700"/>
        <v>0.20191413248934403</v>
      </c>
      <c r="P3240" s="13">
        <f t="shared" si="3701"/>
        <v>0.12106482935300394</v>
      </c>
      <c r="Q3240" s="13">
        <f t="shared" si="3702"/>
        <v>3.5381746673094391E-2</v>
      </c>
      <c r="R3240" s="13">
        <f t="shared" si="3703"/>
        <v>0.10356111755653842</v>
      </c>
      <c r="S3240" s="13">
        <f t="shared" si="3704"/>
        <v>1.8615267712476187E-2</v>
      </c>
      <c r="T3240" s="13">
        <f t="shared" si="3705"/>
        <v>3.6294371091249555E-2</v>
      </c>
      <c r="U3240" s="13">
        <f t="shared" si="3706"/>
        <v>6.2093766642364046E-2</v>
      </c>
      <c r="V3240" s="13">
        <f t="shared" si="3707"/>
        <v>1.2721492328039029E-3</v>
      </c>
      <c r="W3240" s="13">
        <f t="shared" si="3708"/>
        <v>7.0714632838878482E-3</v>
      </c>
      <c r="X3240" s="13">
        <f t="shared" si="3709"/>
        <v>7.2538621384325647E-3</v>
      </c>
      <c r="Y3240" s="13">
        <f t="shared" si="3710"/>
        <v>3.7204828626682851E-3</v>
      </c>
      <c r="Z3240" s="13">
        <f t="shared" si="3711"/>
        <v>3.5410778952863958E-2</v>
      </c>
      <c r="AA3240" s="13">
        <f t="shared" si="3712"/>
        <v>2.1231797191866519E-2</v>
      </c>
      <c r="AB3240" s="13">
        <f t="shared" si="3713"/>
        <v>6.3651411424273663E-3</v>
      </c>
      <c r="AC3240" s="13">
        <f t="shared" si="3714"/>
        <v>4.8902308509879055E-5</v>
      </c>
      <c r="AD3240" s="13">
        <f t="shared" si="3715"/>
        <v>1.0599870910287764E-3</v>
      </c>
      <c r="AE3240" s="13">
        <f t="shared" si="3716"/>
        <v>1.0873280279005489E-3</v>
      </c>
      <c r="AF3240" s="13">
        <f t="shared" si="3717"/>
        <v>5.5768709367518161E-4</v>
      </c>
      <c r="AG3240" s="13">
        <f t="shared" si="3718"/>
        <v>1.9069062660718821E-4</v>
      </c>
      <c r="AH3240" s="13">
        <f t="shared" si="3719"/>
        <v>9.0810380548763097E-3</v>
      </c>
      <c r="AI3240" s="13">
        <f t="shared" si="3720"/>
        <v>5.4448606885887773E-3</v>
      </c>
      <c r="AJ3240" s="13">
        <f t="shared" si="3721"/>
        <v>1.6323303425768571E-3</v>
      </c>
      <c r="AK3240" s="13">
        <f t="shared" si="3722"/>
        <v>3.2624065146806395E-4</v>
      </c>
      <c r="AL3240" s="13">
        <f t="shared" si="3723"/>
        <v>1.2030969780861981E-6</v>
      </c>
      <c r="AM3240" s="13">
        <f t="shared" si="3724"/>
        <v>1.2711062342162538E-4</v>
      </c>
      <c r="AN3240" s="13">
        <f t="shared" si="3725"/>
        <v>1.3038927045432586E-4</v>
      </c>
      <c r="AO3240" s="13">
        <f t="shared" si="3726"/>
        <v>6.6876242881831727E-5</v>
      </c>
      <c r="AP3240" s="13">
        <f t="shared" si="3727"/>
        <v>2.2867075112372332E-5</v>
      </c>
      <c r="AQ3240" s="13">
        <f t="shared" si="3728"/>
        <v>5.8642251156232539E-6</v>
      </c>
      <c r="AR3240" s="13">
        <f t="shared" si="3729"/>
        <v>1.863054235861527E-3</v>
      </c>
      <c r="AS3240" s="13">
        <f t="shared" si="3730"/>
        <v>1.1170607047620617E-3</v>
      </c>
      <c r="AT3240" s="13">
        <f t="shared" si="3731"/>
        <v>3.3488682028263268E-4</v>
      </c>
      <c r="AU3240" s="13">
        <f t="shared" si="3732"/>
        <v>6.6931117781344804E-5</v>
      </c>
      <c r="AV3240" s="13">
        <f t="shared" si="3733"/>
        <v>1.0032735515717242E-5</v>
      </c>
      <c r="AW3240" s="13">
        <f t="shared" si="3734"/>
        <v>2.0554618409211439E-8</v>
      </c>
      <c r="AX3240" s="13">
        <f t="shared" si="3735"/>
        <v>1.2702285656259634E-5</v>
      </c>
      <c r="AY3240" s="13">
        <f t="shared" si="3736"/>
        <v>1.3029923976758379E-5</v>
      </c>
      <c r="AZ3240" s="13">
        <f t="shared" si="3737"/>
        <v>6.683006642841343E-6</v>
      </c>
      <c r="BA3240" s="13">
        <f t="shared" si="3738"/>
        <v>2.2851285941461442E-6</v>
      </c>
      <c r="BB3240" s="13">
        <f t="shared" si="3739"/>
        <v>5.8601760078053322E-7</v>
      </c>
      <c r="BC3240" s="13">
        <f t="shared" si="3740"/>
        <v>1.2022662682679977E-7</v>
      </c>
      <c r="BD3240" s="13">
        <f t="shared" si="3741"/>
        <v>3.1851820103849477E-4</v>
      </c>
      <c r="BE3240" s="13">
        <f t="shared" si="3742"/>
        <v>1.9097896308266702E-4</v>
      </c>
      <c r="BF3240" s="13">
        <f t="shared" si="3743"/>
        <v>5.7254128996733093E-5</v>
      </c>
      <c r="BG3240" s="13">
        <f t="shared" si="3744"/>
        <v>1.1442919276770904E-5</v>
      </c>
      <c r="BH3240" s="13">
        <f t="shared" si="3745"/>
        <v>1.715252732019116E-6</v>
      </c>
      <c r="BI3240" s="13">
        <f t="shared" si="3746"/>
        <v>2.0568820690164141E-7</v>
      </c>
      <c r="BJ3240" s="14">
        <f t="shared" si="3747"/>
        <v>0.21102677893767233</v>
      </c>
      <c r="BK3240" s="14">
        <f t="shared" si="3748"/>
        <v>0.33785236958641324</v>
      </c>
      <c r="BL3240" s="14">
        <f t="shared" si="3749"/>
        <v>0.41562250552758734</v>
      </c>
      <c r="BM3240" s="14">
        <f t="shared" si="3750"/>
        <v>0.22311996358148847</v>
      </c>
      <c r="BN3240" s="14">
        <f t="shared" si="3751"/>
        <v>0.77677946005368981</v>
      </c>
    </row>
    <row r="3241" spans="1:66" x14ac:dyDescent="0.25">
      <c r="A3241" t="s">
        <v>72</v>
      </c>
      <c r="B3241" t="s">
        <v>79</v>
      </c>
      <c r="C3241" t="s">
        <v>83</v>
      </c>
      <c r="D3241" s="7" t="s">
        <v>574</v>
      </c>
      <c r="E3241" s="10">
        <f>VLOOKUP(A3241,home!$A$2:$E$405,3,FALSE)</f>
        <v>1.3571428571428601</v>
      </c>
      <c r="F3241" s="10">
        <f>VLOOKUP(B3241,home!$B$2:$E$405,3,FALSE)</f>
        <v>0.6</v>
      </c>
      <c r="G3241" s="10">
        <f>VLOOKUP(C3241,away!$B$2:$E$405,4,FALSE)</f>
        <v>0.67</v>
      </c>
      <c r="H3241" s="10">
        <f>VLOOKUP(A3241,away!$A$2:$E$405,3,FALSE)</f>
        <v>1.0912698412698401</v>
      </c>
      <c r="I3241" s="10">
        <f>VLOOKUP(C3241,away!$B$2:$E$405,3,FALSE)</f>
        <v>0.33</v>
      </c>
      <c r="J3241" s="10">
        <f>VLOOKUP(B3241,home!$B$2:$E$405,4,FALSE)</f>
        <v>0.83</v>
      </c>
      <c r="K3241" s="12">
        <f t="shared" si="3696"/>
        <v>0.54557142857142982</v>
      </c>
      <c r="L3241" s="12">
        <f t="shared" si="3697"/>
        <v>0.29889880952380921</v>
      </c>
      <c r="M3241" s="13">
        <f t="shared" si="3698"/>
        <v>0.42978498162281165</v>
      </c>
      <c r="N3241" s="13">
        <f t="shared" si="3699"/>
        <v>0.23447840640250303</v>
      </c>
      <c r="O3241" s="13">
        <f t="shared" si="3700"/>
        <v>0.1284622193582706</v>
      </c>
      <c r="P3241" s="13">
        <f t="shared" si="3701"/>
        <v>7.0085316532748076E-2</v>
      </c>
      <c r="Q3241" s="13">
        <f t="shared" si="3702"/>
        <v>6.3962359575082936E-2</v>
      </c>
      <c r="R3241" s="13">
        <f t="shared" si="3703"/>
        <v>1.919860221748676E-2</v>
      </c>
      <c r="S3241" s="13">
        <f t="shared" si="3704"/>
        <v>2.8572145395522005E-3</v>
      </c>
      <c r="T3241" s="13">
        <f t="shared" si="3705"/>
        <v>1.9118273131326108E-2</v>
      </c>
      <c r="U3241" s="13">
        <f t="shared" si="3706"/>
        <v>1.047420883836887E-2</v>
      </c>
      <c r="V3241" s="13">
        <f t="shared" si="3707"/>
        <v>5.1769759290221252E-5</v>
      </c>
      <c r="W3241" s="13">
        <f t="shared" si="3708"/>
        <v>1.1632011962725824E-2</v>
      </c>
      <c r="X3241" s="13">
        <f t="shared" si="3709"/>
        <v>3.4767945280254559E-3</v>
      </c>
      <c r="Y3241" s="13">
        <f t="shared" si="3710"/>
        <v>5.1960487269285137E-4</v>
      </c>
      <c r="Z3241" s="13">
        <f t="shared" si="3711"/>
        <v>1.9128131157759856E-3</v>
      </c>
      <c r="AA3241" s="13">
        <f t="shared" si="3712"/>
        <v>1.0435761841640721E-3</v>
      </c>
      <c r="AB3241" s="13">
        <f t="shared" si="3713"/>
        <v>2.8467267480875719E-4</v>
      </c>
      <c r="AC3241" s="13">
        <f t="shared" si="3714"/>
        <v>5.2763302026331678E-7</v>
      </c>
      <c r="AD3241" s="13">
        <f t="shared" si="3715"/>
        <v>1.5865233459160723E-3</v>
      </c>
      <c r="AE3241" s="13">
        <f t="shared" si="3716"/>
        <v>4.7420993937604452E-4</v>
      </c>
      <c r="AF3241" s="13">
        <f t="shared" si="3717"/>
        <v>7.0870393171928707E-5</v>
      </c>
      <c r="AG3241" s="13">
        <f t="shared" si="3718"/>
        <v>7.0610253831912644E-6</v>
      </c>
      <c r="AH3241" s="13">
        <f t="shared" si="3719"/>
        <v>1.4293439078674254E-4</v>
      </c>
      <c r="AI3241" s="13">
        <f t="shared" si="3720"/>
        <v>7.7980919773510145E-5</v>
      </c>
      <c r="AJ3241" s="13">
        <f t="shared" si="3721"/>
        <v>2.1272080901073993E-5</v>
      </c>
      <c r="AK3241" s="13">
        <f t="shared" si="3722"/>
        <v>3.868479855295322E-6</v>
      </c>
      <c r="AL3241" s="13">
        <f t="shared" si="3723"/>
        <v>3.4416583938001157E-9</v>
      </c>
      <c r="AM3241" s="13">
        <f t="shared" si="3724"/>
        <v>1.7311236165867136E-4</v>
      </c>
      <c r="AN3241" s="13">
        <f t="shared" si="3725"/>
        <v>5.1743078813631974E-5</v>
      </c>
      <c r="AO3241" s="13">
        <f t="shared" si="3726"/>
        <v>7.7329723292456152E-6</v>
      </c>
      <c r="AP3241" s="13">
        <f t="shared" si="3727"/>
        <v>7.7045874109735756E-7</v>
      </c>
      <c r="AQ3241" s="13">
        <f t="shared" si="3728"/>
        <v>5.7572300125303216E-8</v>
      </c>
      <c r="AR3241" s="13">
        <f t="shared" si="3729"/>
        <v>8.544583849233652E-6</v>
      </c>
      <c r="AS3241" s="13">
        <f t="shared" si="3730"/>
        <v>4.66168081717477E-6</v>
      </c>
      <c r="AT3241" s="13">
        <f t="shared" si="3731"/>
        <v>1.2716399314850347E-6</v>
      </c>
      <c r="AU3241" s="13">
        <f t="shared" si="3732"/>
        <v>2.3125680468292184E-7</v>
      </c>
      <c r="AV3241" s="13">
        <f t="shared" si="3733"/>
        <v>3.1541776324431446E-8</v>
      </c>
      <c r="AW3241" s="13">
        <f t="shared" si="3734"/>
        <v>1.5589818697524704E-11</v>
      </c>
      <c r="AX3241" s="13">
        <f t="shared" si="3735"/>
        <v>1.5740859742249217E-5</v>
      </c>
      <c r="AY3241" s="13">
        <f t="shared" si="3736"/>
        <v>4.7049242378395445E-6</v>
      </c>
      <c r="AZ3241" s="13">
        <f t="shared" si="3737"/>
        <v>7.0314812679497756E-7</v>
      </c>
      <c r="BA3241" s="13">
        <f t="shared" si="3738"/>
        <v>7.0056712672638423E-8</v>
      </c>
      <c r="BB3241" s="13">
        <f t="shared" si="3739"/>
        <v>5.2349670042507948E-9</v>
      </c>
      <c r="BC3241" s="13">
        <f t="shared" si="3740"/>
        <v>3.1294508109339679E-10</v>
      </c>
      <c r="BD3241" s="13">
        <f t="shared" si="3741"/>
        <v>4.2566099006871762E-7</v>
      </c>
      <c r="BE3241" s="13">
        <f t="shared" si="3742"/>
        <v>2.3222847443891946E-7</v>
      </c>
      <c r="BF3241" s="13">
        <f t="shared" si="3743"/>
        <v>6.3348610277302528E-8</v>
      </c>
      <c r="BG3241" s="13">
        <f t="shared" si="3744"/>
        <v>1.1520397269000901E-8</v>
      </c>
      <c r="BH3241" s="13">
        <f t="shared" si="3745"/>
        <v>1.571299898939805E-9</v>
      </c>
      <c r="BI3241" s="13">
        <f t="shared" si="3746"/>
        <v>1.7145126611574664E-10</v>
      </c>
      <c r="BJ3241" s="14">
        <f t="shared" si="3747"/>
        <v>0.33558075615677779</v>
      </c>
      <c r="BK3241" s="14">
        <f t="shared" si="3748"/>
        <v>0.50278451845331873</v>
      </c>
      <c r="BL3241" s="14">
        <f t="shared" si="3749"/>
        <v>0.1597248103488178</v>
      </c>
      <c r="BM3241" s="14">
        <f t="shared" si="3750"/>
        <v>5.4026307457139197E-2</v>
      </c>
      <c r="BN3241" s="14">
        <f t="shared" si="3751"/>
        <v>0.945971885708903</v>
      </c>
    </row>
    <row r="3242" spans="1:66" x14ac:dyDescent="0.25">
      <c r="A3242" t="s">
        <v>72</v>
      </c>
      <c r="B3242" t="s">
        <v>81</v>
      </c>
      <c r="C3242" t="s">
        <v>237</v>
      </c>
      <c r="D3242" s="7" t="s">
        <v>574</v>
      </c>
      <c r="E3242" s="10">
        <f>VLOOKUP(A3242,home!$A$2:$E$405,3,FALSE)</f>
        <v>1.3571428571428601</v>
      </c>
      <c r="F3242" s="10">
        <f>VLOOKUP(B3242,home!$B$2:$E$405,3,FALSE)</f>
        <v>0.6</v>
      </c>
      <c r="G3242" s="10">
        <f>VLOOKUP(C3242,away!$B$2:$E$405,4,FALSE)</f>
        <v>1.1399999999999999</v>
      </c>
      <c r="H3242" s="10">
        <f>VLOOKUP(A3242,away!$A$2:$E$405,3,FALSE)</f>
        <v>1.0912698412698401</v>
      </c>
      <c r="I3242" s="10">
        <f>VLOOKUP(C3242,away!$B$2:$E$405,3,FALSE)</f>
        <v>0.87</v>
      </c>
      <c r="J3242" s="10">
        <f>VLOOKUP(B3242,home!$B$2:$E$405,4,FALSE)</f>
        <v>1.5</v>
      </c>
      <c r="K3242" s="12">
        <f t="shared" si="3696"/>
        <v>0.92828571428571627</v>
      </c>
      <c r="L3242" s="12">
        <f t="shared" si="3697"/>
        <v>1.4241071428571412</v>
      </c>
      <c r="M3242" s="13">
        <f t="shared" si="3698"/>
        <v>9.5141230247609662E-2</v>
      </c>
      <c r="N3242" s="13">
        <f t="shared" si="3699"/>
        <v>8.8318244878424129E-2</v>
      </c>
      <c r="O3242" s="13">
        <f t="shared" si="3700"/>
        <v>0.13549130557583683</v>
      </c>
      <c r="P3242" s="13">
        <f t="shared" si="3701"/>
        <v>0.12577464337596994</v>
      </c>
      <c r="Q3242" s="13">
        <f t="shared" si="3702"/>
        <v>4.0992282515714365E-2</v>
      </c>
      <c r="R3242" s="13">
        <f t="shared" si="3703"/>
        <v>9.6477068032794419E-2</v>
      </c>
      <c r="S3242" s="13">
        <f t="shared" si="3704"/>
        <v>4.1567837821683683E-2</v>
      </c>
      <c r="T3242" s="13">
        <f t="shared" si="3705"/>
        <v>5.8377402332646731E-2</v>
      </c>
      <c r="U3242" s="13">
        <f t="shared" si="3706"/>
        <v>8.9558284011014219E-2</v>
      </c>
      <c r="V3242" s="13">
        <f t="shared" si="3707"/>
        <v>6.1057533618715252E-3</v>
      </c>
      <c r="W3242" s="13">
        <f t="shared" si="3708"/>
        <v>1.2684183418433932E-2</v>
      </c>
      <c r="X3242" s="13">
        <f t="shared" si="3709"/>
        <v>1.8063636207501874E-2</v>
      </c>
      <c r="Y3242" s="13">
        <f t="shared" si="3710"/>
        <v>1.2862276674538152E-2</v>
      </c>
      <c r="Z3242" s="13">
        <f t="shared" si="3711"/>
        <v>4.5797893902472291E-2</v>
      </c>
      <c r="AA3242" s="13">
        <f t="shared" si="3712"/>
        <v>4.2513530654037943E-2</v>
      </c>
      <c r="AB3242" s="13">
        <f t="shared" si="3713"/>
        <v>1.9732351584995648E-2</v>
      </c>
      <c r="AC3242" s="13">
        <f t="shared" si="3714"/>
        <v>5.0447959682699869E-4</v>
      </c>
      <c r="AD3242" s="13">
        <f t="shared" si="3715"/>
        <v>2.9436365661779946E-3</v>
      </c>
      <c r="AE3242" s="13">
        <f t="shared" si="3716"/>
        <v>4.1920538598695508E-3</v>
      </c>
      <c r="AF3242" s="13">
        <f t="shared" si="3717"/>
        <v>2.9849669225410383E-3</v>
      </c>
      <c r="AG3242" s="13">
        <f t="shared" si="3718"/>
        <v>1.4169709051943303E-3</v>
      </c>
      <c r="AH3242" s="13">
        <f t="shared" si="3719"/>
        <v>1.6305276958581073E-2</v>
      </c>
      <c r="AI3242" s="13">
        <f t="shared" si="3720"/>
        <v>1.5135955668122864E-2</v>
      </c>
      <c r="AJ3242" s="13">
        <f t="shared" si="3721"/>
        <v>7.0252457093901832E-3</v>
      </c>
      <c r="AK3242" s="13">
        <f t="shared" si="3722"/>
        <v>2.1738117437913101E-3</v>
      </c>
      <c r="AL3242" s="13">
        <f t="shared" si="3723"/>
        <v>2.6676443521377743E-5</v>
      </c>
      <c r="AM3242" s="13">
        <f t="shared" si="3724"/>
        <v>5.4650715448641878E-4</v>
      </c>
      <c r="AN3242" s="13">
        <f t="shared" si="3725"/>
        <v>7.7828474232664012E-4</v>
      </c>
      <c r="AO3242" s="13">
        <f t="shared" si="3726"/>
        <v>5.5418043036204899E-4</v>
      </c>
      <c r="AP3242" s="13">
        <f t="shared" si="3727"/>
        <v>2.6307076977007945E-4</v>
      </c>
      <c r="AQ3242" s="13">
        <f t="shared" si="3728"/>
        <v>9.3660240576624155E-5</v>
      </c>
      <c r="AR3242" s="13">
        <f t="shared" si="3729"/>
        <v>4.6440922765958546E-3</v>
      </c>
      <c r="AS3242" s="13">
        <f t="shared" si="3730"/>
        <v>4.3110445161885606E-3</v>
      </c>
      <c r="AT3242" s="13">
        <f t="shared" si="3731"/>
        <v>2.000940519013809E-3</v>
      </c>
      <c r="AU3242" s="13">
        <f t="shared" si="3732"/>
        <v>6.1914816631198862E-4</v>
      </c>
      <c r="AV3242" s="13">
        <f t="shared" si="3733"/>
        <v>1.4368659945340393E-4</v>
      </c>
      <c r="AW3242" s="13">
        <f t="shared" si="3734"/>
        <v>9.7960221922140913E-7</v>
      </c>
      <c r="AX3242" s="13">
        <f t="shared" si="3735"/>
        <v>8.4552464044113221E-5</v>
      </c>
      <c r="AY3242" s="13">
        <f t="shared" si="3736"/>
        <v>1.2041176799139324E-4</v>
      </c>
      <c r="AZ3242" s="13">
        <f t="shared" si="3737"/>
        <v>8.5739629440300012E-5</v>
      </c>
      <c r="BA3242" s="13">
        <f t="shared" si="3738"/>
        <v>4.0700806237285219E-5</v>
      </c>
      <c r="BB3242" s="13">
        <f t="shared" si="3739"/>
        <v>1.449057722064059E-5</v>
      </c>
      <c r="BC3242" s="13">
        <f t="shared" si="3740"/>
        <v>4.1272269048074496E-6</v>
      </c>
      <c r="BD3242" s="13">
        <f t="shared" si="3741"/>
        <v>1.1022808305313056E-3</v>
      </c>
      <c r="BE3242" s="13">
        <f t="shared" si="3742"/>
        <v>1.0232315481132055E-3</v>
      </c>
      <c r="BF3242" s="13">
        <f t="shared" si="3743"/>
        <v>4.7492561425997308E-4</v>
      </c>
      <c r="BG3242" s="13">
        <f t="shared" si="3744"/>
        <v>1.4695555435530059E-4</v>
      </c>
      <c r="BH3242" s="13">
        <f t="shared" si="3745"/>
        <v>3.4104185435740897E-5</v>
      </c>
      <c r="BI3242" s="13">
        <f t="shared" si="3746"/>
        <v>6.3316856274698538E-6</v>
      </c>
      <c r="BJ3242" s="14">
        <f t="shared" si="3747"/>
        <v>0.24542138009040249</v>
      </c>
      <c r="BK3242" s="14">
        <f t="shared" si="3748"/>
        <v>0.26924103261547455</v>
      </c>
      <c r="BL3242" s="14">
        <f t="shared" si="3749"/>
        <v>0.43891957143445115</v>
      </c>
      <c r="BM3242" s="14">
        <f t="shared" si="3750"/>
        <v>0.41706567125067884</v>
      </c>
      <c r="BN3242" s="14">
        <f t="shared" si="3751"/>
        <v>0.58219477462634928</v>
      </c>
    </row>
    <row r="3243" spans="1:66" x14ac:dyDescent="0.25">
      <c r="A3243" t="s">
        <v>72</v>
      </c>
      <c r="B3243" t="s">
        <v>73</v>
      </c>
      <c r="C3243" t="s">
        <v>90</v>
      </c>
      <c r="D3243" s="7" t="s">
        <v>574</v>
      </c>
      <c r="E3243" s="10">
        <f>VLOOKUP(A3243,home!$A$2:$E$405,3,FALSE)</f>
        <v>1.3571428571428601</v>
      </c>
      <c r="F3243" s="10">
        <f>VLOOKUP(B3243,home!$B$2:$E$405,3,FALSE)</f>
        <v>1</v>
      </c>
      <c r="G3243" s="10">
        <f>VLOOKUP(C3243,away!$B$2:$E$405,4,FALSE)</f>
        <v>1.27</v>
      </c>
      <c r="H3243" s="10">
        <f>VLOOKUP(A3243,away!$A$2:$E$405,3,FALSE)</f>
        <v>1.0912698412698401</v>
      </c>
      <c r="I3243" s="10">
        <f>VLOOKUP(C3243,away!$B$2:$E$405,3,FALSE)</f>
        <v>0.8</v>
      </c>
      <c r="J3243" s="10">
        <f>VLOOKUP(B3243,home!$B$2:$E$405,4,FALSE)</f>
        <v>1</v>
      </c>
      <c r="K3243" s="12">
        <f t="shared" si="3696"/>
        <v>1.7235714285714323</v>
      </c>
      <c r="L3243" s="12">
        <f t="shared" si="3697"/>
        <v>0.87301587301587213</v>
      </c>
      <c r="M3243" s="13">
        <f t="shared" si="3698"/>
        <v>7.4527484543247147E-2</v>
      </c>
      <c r="N3243" s="13">
        <f t="shared" si="3699"/>
        <v>0.12845344300203981</v>
      </c>
      <c r="O3243" s="13">
        <f t="shared" si="3700"/>
        <v>6.5063676982199822E-2</v>
      </c>
      <c r="P3243" s="13">
        <f t="shared" si="3701"/>
        <v>0.11214189468432036</v>
      </c>
      <c r="Q3243" s="13">
        <f t="shared" si="3702"/>
        <v>0.11069934212997243</v>
      </c>
      <c r="R3243" s="13">
        <f t="shared" si="3703"/>
        <v>2.8400811381118933E-2</v>
      </c>
      <c r="S3243" s="13">
        <f t="shared" si="3704"/>
        <v>4.2185123449630366E-2</v>
      </c>
      <c r="T3243" s="13">
        <f t="shared" si="3705"/>
        <v>9.66422828118806E-2</v>
      </c>
      <c r="U3243" s="13">
        <f t="shared" si="3706"/>
        <v>4.8950827044742948E-2</v>
      </c>
      <c r="V3243" s="13">
        <f t="shared" si="3707"/>
        <v>7.0529083630860422E-3</v>
      </c>
      <c r="W3243" s="13">
        <f t="shared" si="3708"/>
        <v>6.3599407752291434E-2</v>
      </c>
      <c r="X3243" s="13">
        <f t="shared" si="3709"/>
        <v>5.5523292482159134E-2</v>
      </c>
      <c r="Y3243" s="13">
        <f t="shared" si="3710"/>
        <v>2.4236357829513878E-2</v>
      </c>
      <c r="Z3243" s="13">
        <f t="shared" si="3711"/>
        <v>8.2647863807488887E-3</v>
      </c>
      <c r="AA3243" s="13">
        <f t="shared" si="3712"/>
        <v>1.4244949669105078E-2</v>
      </c>
      <c r="AB3243" s="13">
        <f t="shared" si="3713"/>
        <v>1.22760941255538E-2</v>
      </c>
      <c r="AC3243" s="13">
        <f t="shared" si="3714"/>
        <v>6.6328424986321225E-4</v>
      </c>
      <c r="AD3243" s="13">
        <f t="shared" si="3715"/>
        <v>2.7404530518978492E-2</v>
      </c>
      <c r="AE3243" s="13">
        <f t="shared" si="3716"/>
        <v>2.3924590135616122E-2</v>
      </c>
      <c r="AF3243" s="13">
        <f t="shared" si="3717"/>
        <v>1.0443273471895912E-2</v>
      </c>
      <c r="AG3243" s="13">
        <f t="shared" si="3718"/>
        <v>3.0390478357369029E-3</v>
      </c>
      <c r="AH3243" s="13">
        <f t="shared" si="3719"/>
        <v>1.8038224243697952E-3</v>
      </c>
      <c r="AI3243" s="13">
        <f t="shared" si="3720"/>
        <v>3.1090167928602324E-3</v>
      </c>
      <c r="AJ3243" s="13">
        <f t="shared" si="3721"/>
        <v>2.6793062575613423E-3</v>
      </c>
      <c r="AK3243" s="13">
        <f t="shared" si="3722"/>
        <v>1.5393252379751266E-3</v>
      </c>
      <c r="AL3243" s="13">
        <f t="shared" si="3723"/>
        <v>3.992189080299149E-5</v>
      </c>
      <c r="AM3243" s="13">
        <f t="shared" si="3724"/>
        <v>9.4467331631850233E-3</v>
      </c>
      <c r="AN3243" s="13">
        <f t="shared" si="3725"/>
        <v>8.2471479996059638E-3</v>
      </c>
      <c r="AO3243" s="13">
        <f t="shared" si="3726"/>
        <v>3.5999455553835514E-3</v>
      </c>
      <c r="AP3243" s="13">
        <f t="shared" si="3727"/>
        <v>1.0476032039475934E-3</v>
      </c>
      <c r="AQ3243" s="13">
        <f t="shared" si="3728"/>
        <v>2.2864355641713323E-4</v>
      </c>
      <c r="AR3243" s="13">
        <f t="shared" si="3729"/>
        <v>3.1495312171536086E-4</v>
      </c>
      <c r="AS3243" s="13">
        <f t="shared" si="3730"/>
        <v>5.4284420192797674E-4</v>
      </c>
      <c r="AT3243" s="13">
        <f t="shared" si="3731"/>
        <v>4.6781537830436104E-4</v>
      </c>
      <c r="AU3243" s="13">
        <f t="shared" si="3732"/>
        <v>2.6877107329724415E-4</v>
      </c>
      <c r="AV3243" s="13">
        <f t="shared" si="3733"/>
        <v>1.1581153569040206E-4</v>
      </c>
      <c r="AW3243" s="13">
        <f t="shared" si="3734"/>
        <v>1.6686299250185901E-6</v>
      </c>
      <c r="AX3243" s="13">
        <f t="shared" si="3735"/>
        <v>2.7136865622339936E-3</v>
      </c>
      <c r="AY3243" s="13">
        <f t="shared" si="3736"/>
        <v>2.3690914432201509E-3</v>
      </c>
      <c r="AZ3243" s="13">
        <f t="shared" si="3737"/>
        <v>1.034127217278636E-3</v>
      </c>
      <c r="BA3243" s="13">
        <f t="shared" si="3738"/>
        <v>3.0093649180066098E-4</v>
      </c>
      <c r="BB3243" s="13">
        <f t="shared" si="3739"/>
        <v>6.5680583527921968E-5</v>
      </c>
      <c r="BC3243" s="13">
        <f t="shared" si="3740"/>
        <v>1.1468038393764147E-5</v>
      </c>
      <c r="BD3243" s="13">
        <f t="shared" si="3741"/>
        <v>4.582651241890164E-5</v>
      </c>
      <c r="BE3243" s="13">
        <f t="shared" si="3742"/>
        <v>7.8985267476292786E-5</v>
      </c>
      <c r="BF3243" s="13">
        <f t="shared" si="3743"/>
        <v>6.806837515010533E-5</v>
      </c>
      <c r="BG3243" s="13">
        <f t="shared" si="3744"/>
        <v>3.9106902199334407E-5</v>
      </c>
      <c r="BH3243" s="13">
        <f t="shared" si="3745"/>
        <v>1.6850884822677522E-5</v>
      </c>
      <c r="BI3243" s="13">
        <f t="shared" si="3746"/>
        <v>5.8087407253029856E-6</v>
      </c>
      <c r="BJ3243" s="14">
        <f t="shared" si="3747"/>
        <v>0.57303063178507929</v>
      </c>
      <c r="BK3243" s="14">
        <f t="shared" si="3748"/>
        <v>0.23897970862417023</v>
      </c>
      <c r="BL3243" s="14">
        <f t="shared" si="3749"/>
        <v>0.18003267190921507</v>
      </c>
      <c r="BM3243" s="14">
        <f t="shared" si="3750"/>
        <v>0.47865372316301963</v>
      </c>
      <c r="BN3243" s="14">
        <f t="shared" si="3751"/>
        <v>0.51928665272289853</v>
      </c>
    </row>
    <row r="3244" spans="1:66" x14ac:dyDescent="0.25">
      <c r="A3244" t="s">
        <v>72</v>
      </c>
      <c r="B3244" t="s">
        <v>86</v>
      </c>
      <c r="C3244" t="s">
        <v>74</v>
      </c>
      <c r="D3244" s="7" t="s">
        <v>574</v>
      </c>
      <c r="E3244" s="10">
        <f>VLOOKUP(A3244,home!$A$2:$E$405,3,FALSE)</f>
        <v>1.3571428571428601</v>
      </c>
      <c r="F3244" s="10">
        <f>VLOOKUP(B3244,home!$B$2:$E$405,3,FALSE)</f>
        <v>0.94</v>
      </c>
      <c r="G3244" s="10">
        <f>VLOOKUP(C3244,away!$B$2:$E$405,4,FALSE)</f>
        <v>0.8</v>
      </c>
      <c r="H3244" s="10">
        <f>VLOOKUP(A3244,away!$A$2:$E$405,3,FALSE)</f>
        <v>1.0912698412698401</v>
      </c>
      <c r="I3244" s="10">
        <f>VLOOKUP(C3244,away!$B$2:$E$405,3,FALSE)</f>
        <v>0.67</v>
      </c>
      <c r="J3244" s="10">
        <f>VLOOKUP(B3244,home!$B$2:$E$405,4,FALSE)</f>
        <v>0.92</v>
      </c>
      <c r="K3244" s="12">
        <f t="shared" si="3696"/>
        <v>1.0205714285714309</v>
      </c>
      <c r="L3244" s="12">
        <f t="shared" si="3697"/>
        <v>0.67265873015872946</v>
      </c>
      <c r="M3244" s="13">
        <f t="shared" si="3698"/>
        <v>0.18392445823750672</v>
      </c>
      <c r="N3244" s="13">
        <f t="shared" si="3699"/>
        <v>0.18770804709267869</v>
      </c>
      <c r="O3244" s="13">
        <f t="shared" si="3700"/>
        <v>0.12371839252317353</v>
      </c>
      <c r="P3244" s="13">
        <f t="shared" si="3701"/>
        <v>0.12626345659793622</v>
      </c>
      <c r="Q3244" s="13">
        <f t="shared" si="3702"/>
        <v>9.5784734887864251E-2</v>
      </c>
      <c r="R3244" s="13">
        <f t="shared" si="3703"/>
        <v>4.1610128405958575E-2</v>
      </c>
      <c r="S3244" s="13">
        <f t="shared" si="3704"/>
        <v>2.1669848350826713E-2</v>
      </c>
      <c r="T3244" s="13">
        <f t="shared" si="3705"/>
        <v>6.4430438138261312E-2</v>
      </c>
      <c r="U3244" s="13">
        <f t="shared" si="3706"/>
        <v>4.2466108190309819E-2</v>
      </c>
      <c r="V3244" s="13">
        <f t="shared" si="3707"/>
        <v>1.6529189229509385E-3</v>
      </c>
      <c r="W3244" s="13">
        <f t="shared" si="3708"/>
        <v>3.2585054573281133E-2</v>
      </c>
      <c r="X3244" s="13">
        <f t="shared" si="3709"/>
        <v>2.1918621431416187E-2</v>
      </c>
      <c r="Y3244" s="13">
        <f t="shared" si="3710"/>
        <v>7.3718760294431626E-3</v>
      </c>
      <c r="Z3244" s="13">
        <f t="shared" si="3711"/>
        <v>9.3298053784312603E-3</v>
      </c>
      <c r="AA3244" s="13">
        <f t="shared" si="3712"/>
        <v>9.5217328033590093E-3</v>
      </c>
      <c r="AB3244" s="13">
        <f t="shared" si="3713"/>
        <v>4.8588042247997799E-3</v>
      </c>
      <c r="AC3244" s="13">
        <f t="shared" si="3714"/>
        <v>7.0920168356027922E-5</v>
      </c>
      <c r="AD3244" s="13">
        <f t="shared" si="3715"/>
        <v>8.3138439239828898E-3</v>
      </c>
      <c r="AE3244" s="13">
        <f t="shared" si="3716"/>
        <v>5.5923796966441995E-3</v>
      </c>
      <c r="AF3244" s="13">
        <f t="shared" si="3717"/>
        <v>1.8808815126550736E-3</v>
      </c>
      <c r="AG3244" s="13">
        <f t="shared" si="3718"/>
        <v>4.2173045662719747E-4</v>
      </c>
      <c r="AH3244" s="13">
        <f t="shared" si="3719"/>
        <v>1.5689437596209134E-3</v>
      </c>
      <c r="AI3244" s="13">
        <f t="shared" si="3720"/>
        <v>1.6012191741045473E-3</v>
      </c>
      <c r="AJ3244" s="13">
        <f t="shared" si="3721"/>
        <v>8.1707926998592214E-4</v>
      </c>
      <c r="AK3244" s="13">
        <f t="shared" si="3722"/>
        <v>2.7796258594187817E-4</v>
      </c>
      <c r="AL3244" s="13">
        <f t="shared" si="3723"/>
        <v>1.9474572734804662E-6</v>
      </c>
      <c r="AM3244" s="13">
        <f t="shared" si="3724"/>
        <v>1.6969743140838264E-3</v>
      </c>
      <c r="AN3244" s="13">
        <f t="shared" si="3725"/>
        <v>1.1414845872236075E-3</v>
      </c>
      <c r="AO3244" s="13">
        <f t="shared" si="3726"/>
        <v>3.8391478646879662E-4</v>
      </c>
      <c r="AP3244" s="13">
        <f t="shared" si="3727"/>
        <v>8.6081210918420199E-5</v>
      </c>
      <c r="AQ3244" s="13">
        <f t="shared" si="3728"/>
        <v>1.4475819506727567E-5</v>
      </c>
      <c r="AR3244" s="13">
        <f t="shared" si="3729"/>
        <v>2.1107274340741332E-4</v>
      </c>
      <c r="AS3244" s="13">
        <f t="shared" si="3730"/>
        <v>2.154148112717949E-4</v>
      </c>
      <c r="AT3244" s="13">
        <f t="shared" si="3731"/>
        <v>1.0992310083755042E-4</v>
      </c>
      <c r="AU3244" s="13">
        <f t="shared" si="3732"/>
        <v>3.73947920182601E-5</v>
      </c>
      <c r="AV3244" s="13">
        <f t="shared" si="3733"/>
        <v>9.5410140778018115E-6</v>
      </c>
      <c r="AW3244" s="13">
        <f t="shared" si="3734"/>
        <v>3.7136727111100156E-8</v>
      </c>
      <c r="AX3244" s="13">
        <f t="shared" si="3735"/>
        <v>2.8864724999559243E-4</v>
      </c>
      <c r="AY3244" s="13">
        <f t="shared" si="3736"/>
        <v>1.9416109264584451E-4</v>
      </c>
      <c r="AZ3244" s="13">
        <f t="shared" si="3737"/>
        <v>6.5302077012692589E-5</v>
      </c>
      <c r="BA3244" s="13">
        <f t="shared" si="3738"/>
        <v>1.4642004066695123E-5</v>
      </c>
      <c r="BB3244" s="13">
        <f t="shared" si="3739"/>
        <v>2.4622679656205226E-6</v>
      </c>
      <c r="BC3244" s="13">
        <f t="shared" si="3740"/>
        <v>3.312532086129638E-7</v>
      </c>
      <c r="BD3244" s="13">
        <f t="shared" si="3741"/>
        <v>2.3663320591924996E-5</v>
      </c>
      <c r="BE3244" s="13">
        <f t="shared" si="3742"/>
        <v>2.4150108901244651E-5</v>
      </c>
      <c r="BF3244" s="13">
        <f t="shared" si="3743"/>
        <v>1.232345557074944E-5</v>
      </c>
      <c r="BG3244" s="13">
        <f t="shared" si="3744"/>
        <v>4.1923222189254381E-6</v>
      </c>
      <c r="BH3244" s="13">
        <f t="shared" si="3745"/>
        <v>1.0696410690001212E-6</v>
      </c>
      <c r="BI3244" s="13">
        <f t="shared" si="3746"/>
        <v>2.1832902276962533E-7</v>
      </c>
      <c r="BJ3244" s="14">
        <f t="shared" si="3747"/>
        <v>0.42989608440595073</v>
      </c>
      <c r="BK3244" s="14">
        <f t="shared" si="3748"/>
        <v>0.33377771082749597</v>
      </c>
      <c r="BL3244" s="14">
        <f t="shared" si="3749"/>
        <v>0.22708933457624145</v>
      </c>
      <c r="BM3244" s="14">
        <f t="shared" si="3750"/>
        <v>0.24088959348708242</v>
      </c>
      <c r="BN3244" s="14">
        <f t="shared" si="3751"/>
        <v>0.75900921774511798</v>
      </c>
    </row>
    <row r="3245" spans="1:66" x14ac:dyDescent="0.25">
      <c r="A3245" t="s">
        <v>72</v>
      </c>
      <c r="B3245" t="s">
        <v>85</v>
      </c>
      <c r="C3245" t="s">
        <v>106</v>
      </c>
      <c r="D3245" s="7" t="s">
        <v>574</v>
      </c>
      <c r="E3245" s="10">
        <f>VLOOKUP(A3245,home!$A$2:$E$405,3,FALSE)</f>
        <v>1.3571428571428601</v>
      </c>
      <c r="F3245" s="10">
        <f>VLOOKUP(B3245,home!$B$2:$E$405,3,FALSE)</f>
        <v>0.8</v>
      </c>
      <c r="G3245" s="10">
        <f>VLOOKUP(C3245,away!$B$2:$E$405,4,FALSE)</f>
        <v>2.0099999999999998</v>
      </c>
      <c r="H3245" s="10">
        <f>VLOOKUP(A3245,away!$A$2:$E$405,3,FALSE)</f>
        <v>1.0912698412698401</v>
      </c>
      <c r="I3245" s="10">
        <f>VLOOKUP(C3245,away!$B$2:$E$405,3,FALSE)</f>
        <v>0.33</v>
      </c>
      <c r="J3245" s="10">
        <f>VLOOKUP(B3245,home!$B$2:$E$405,4,FALSE)</f>
        <v>1.25</v>
      </c>
      <c r="K3245" s="12">
        <f t="shared" si="3696"/>
        <v>2.1822857142857188</v>
      </c>
      <c r="L3245" s="12">
        <f t="shared" si="3697"/>
        <v>0.45014880952380903</v>
      </c>
      <c r="M3245" s="13">
        <f t="shared" si="3698"/>
        <v>7.1903198934199705E-2</v>
      </c>
      <c r="N3245" s="13">
        <f t="shared" si="3699"/>
        <v>0.15691332384554812</v>
      </c>
      <c r="O3245" s="13">
        <f t="shared" si="3700"/>
        <v>3.236713940118361E-2</v>
      </c>
      <c r="P3245" s="13">
        <f t="shared" si="3701"/>
        <v>7.0634345927497413E-2</v>
      </c>
      <c r="Q3245" s="13">
        <f t="shared" si="3702"/>
        <v>0.17121485250461421</v>
      </c>
      <c r="R3245" s="13">
        <f t="shared" si="3703"/>
        <v>7.2850146345669869E-3</v>
      </c>
      <c r="S3245" s="13">
        <f t="shared" si="3704"/>
        <v>1.7346970992108132E-2</v>
      </c>
      <c r="T3245" s="13">
        <f t="shared" si="3705"/>
        <v>7.7072162027746638E-2</v>
      </c>
      <c r="U3245" s="13">
        <f t="shared" si="3706"/>
        <v>1.589798336537793E-2</v>
      </c>
      <c r="V3245" s="13">
        <f t="shared" si="3707"/>
        <v>1.8934282758130633E-3</v>
      </c>
      <c r="W3245" s="13">
        <f t="shared" si="3708"/>
        <v>0.12454657556478531</v>
      </c>
      <c r="X3245" s="13">
        <f t="shared" si="3709"/>
        <v>5.6064492720755234E-2</v>
      </c>
      <c r="Y3245" s="13">
        <f t="shared" si="3710"/>
        <v>1.261868232740211E-2</v>
      </c>
      <c r="Z3245" s="13">
        <f t="shared" si="3711"/>
        <v>1.0931135550379524E-3</v>
      </c>
      <c r="AA3245" s="13">
        <f t="shared" si="3712"/>
        <v>2.3854860952513992E-3</v>
      </c>
      <c r="AB3245" s="13">
        <f t="shared" si="3713"/>
        <v>2.6029061136471758E-3</v>
      </c>
      <c r="AC3245" s="13">
        <f t="shared" si="3714"/>
        <v>1.1625097162321183E-4</v>
      </c>
      <c r="AD3245" s="13">
        <f t="shared" si="3715"/>
        <v>6.7949053154559458E-2</v>
      </c>
      <c r="AE3245" s="13">
        <f t="shared" si="3716"/>
        <v>3.0587185385794961E-2</v>
      </c>
      <c r="AF3245" s="13">
        <f t="shared" si="3717"/>
        <v>6.8843925440498239E-3</v>
      </c>
      <c r="AG3245" s="13">
        <f t="shared" si="3718"/>
        <v>1.0330003693328723E-3</v>
      </c>
      <c r="AH3245" s="13">
        <f t="shared" si="3719"/>
        <v>1.2301594136866821E-4</v>
      </c>
      <c r="AI3245" s="13">
        <f t="shared" si="3720"/>
        <v>2.6845593147825419E-4</v>
      </c>
      <c r="AJ3245" s="13">
        <f t="shared" si="3721"/>
        <v>2.9292377209013006E-4</v>
      </c>
      <c r="AK3245" s="13">
        <f t="shared" si="3722"/>
        <v>2.1308112106899213E-4</v>
      </c>
      <c r="AL3245" s="13">
        <f t="shared" si="3723"/>
        <v>4.56798110000975E-6</v>
      </c>
      <c r="AM3245" s="13">
        <f t="shared" si="3724"/>
        <v>2.9656849599687226E-2</v>
      </c>
      <c r="AN3245" s="13">
        <f t="shared" si="3725"/>
        <v>1.3349995541525857E-2</v>
      </c>
      <c r="AO3245" s="13">
        <f t="shared" si="3726"/>
        <v>3.0047423000830109E-3</v>
      </c>
      <c r="AP3245" s="13">
        <f t="shared" si="3727"/>
        <v>4.5086038976939989E-4</v>
      </c>
      <c r="AQ3245" s="13">
        <f t="shared" si="3728"/>
        <v>5.0738566929033959E-5</v>
      </c>
      <c r="AR3245" s="13">
        <f t="shared" si="3729"/>
        <v>1.1075095911911341E-5</v>
      </c>
      <c r="AS3245" s="13">
        <f t="shared" si="3730"/>
        <v>2.4169023592908282E-5</v>
      </c>
      <c r="AT3245" s="13">
        <f t="shared" si="3731"/>
        <v>2.6371857457519127E-5</v>
      </c>
      <c r="AU3245" s="13">
        <f t="shared" si="3732"/>
        <v>1.9183642596241093E-5</v>
      </c>
      <c r="AV3245" s="13">
        <f t="shared" si="3733"/>
        <v>1.0466047296434985E-5</v>
      </c>
      <c r="AW3245" s="13">
        <f t="shared" si="3734"/>
        <v>1.2464920506976359E-7</v>
      </c>
      <c r="AX3245" s="13">
        <f t="shared" si="3735"/>
        <v>1.078661986868625E-2</v>
      </c>
      <c r="AY3245" s="13">
        <f t="shared" si="3736"/>
        <v>4.855584092674981E-3</v>
      </c>
      <c r="AZ3245" s="13">
        <f t="shared" si="3737"/>
        <v>1.0928676994301934E-3</v>
      </c>
      <c r="BA3245" s="13">
        <f t="shared" si="3738"/>
        <v>1.6398436462184191E-4</v>
      </c>
      <c r="BB3245" s="13">
        <f t="shared" si="3739"/>
        <v>1.8454341628760084E-5</v>
      </c>
      <c r="BC3245" s="13">
        <f t="shared" si="3740"/>
        <v>1.6614399829464052E-6</v>
      </c>
      <c r="BD3245" s="13">
        <f t="shared" si="3741"/>
        <v>8.3090687335148205E-7</v>
      </c>
      <c r="BE3245" s="13">
        <f t="shared" si="3742"/>
        <v>1.8132761996167522E-6</v>
      </c>
      <c r="BF3245" s="13">
        <f t="shared" si="3743"/>
        <v>1.9785433732389695E-6</v>
      </c>
      <c r="BG3245" s="13">
        <f t="shared" si="3744"/>
        <v>1.439248979504693E-6</v>
      </c>
      <c r="BH3245" s="13">
        <f t="shared" si="3745"/>
        <v>7.8521312181834783E-7</v>
      </c>
      <c r="BI3245" s="13">
        <f t="shared" si="3746"/>
        <v>3.4271187568277468E-7</v>
      </c>
      <c r="BJ3245" s="14">
        <f t="shared" si="3747"/>
        <v>0.76831607864960794</v>
      </c>
      <c r="BK3245" s="14">
        <f t="shared" si="3748"/>
        <v>0.16675434717501653</v>
      </c>
      <c r="BL3245" s="14">
        <f t="shared" si="3749"/>
        <v>6.1534461943311379E-2</v>
      </c>
      <c r="BM3245" s="14">
        <f t="shared" si="3750"/>
        <v>0.48252466663189403</v>
      </c>
      <c r="BN3245" s="14">
        <f t="shared" si="3751"/>
        <v>0.51031787524761008</v>
      </c>
    </row>
    <row r="3246" spans="1:66" x14ac:dyDescent="0.25">
      <c r="A3246" t="s">
        <v>72</v>
      </c>
      <c r="B3246" t="s">
        <v>367</v>
      </c>
      <c r="C3246" t="s">
        <v>102</v>
      </c>
      <c r="D3246" s="7" t="s">
        <v>574</v>
      </c>
      <c r="E3246" s="10">
        <f>VLOOKUP(A3246,home!$A$2:$E$405,3,FALSE)</f>
        <v>1.3571428571428601</v>
      </c>
      <c r="F3246" s="10">
        <f>VLOOKUP(B3246,home!$B$2:$E$405,3,FALSE)</f>
        <v>1.07</v>
      </c>
      <c r="G3246" s="10">
        <f>VLOOKUP(C3246,away!$B$2:$E$405,4,FALSE)</f>
        <v>0.8</v>
      </c>
      <c r="H3246" s="10">
        <f>VLOOKUP(A3246,away!$A$2:$E$405,3,FALSE)</f>
        <v>1.0912698412698401</v>
      </c>
      <c r="I3246" s="10">
        <f>VLOOKUP(C3246,away!$B$2:$E$405,3,FALSE)</f>
        <v>0.54</v>
      </c>
      <c r="J3246" s="10">
        <f>VLOOKUP(B3246,home!$B$2:$E$405,4,FALSE)</f>
        <v>1.33</v>
      </c>
      <c r="K3246" s="12">
        <f t="shared" si="3696"/>
        <v>1.1617142857142884</v>
      </c>
      <c r="L3246" s="12">
        <f t="shared" si="3697"/>
        <v>0.78374999999999917</v>
      </c>
      <c r="M3246" s="13">
        <f t="shared" si="3698"/>
        <v>0.14292085182183706</v>
      </c>
      <c r="N3246" s="13">
        <f t="shared" si="3699"/>
        <v>0.16603319528788307</v>
      </c>
      <c r="O3246" s="13">
        <f t="shared" si="3700"/>
        <v>0.11201421761536468</v>
      </c>
      <c r="P3246" s="13">
        <f t="shared" si="3701"/>
        <v>0.13012851680687823</v>
      </c>
      <c r="Q3246" s="13">
        <f t="shared" si="3702"/>
        <v>9.6441567434362038E-2</v>
      </c>
      <c r="R3246" s="13">
        <f t="shared" si="3703"/>
        <v>4.3895571528020975E-2</v>
      </c>
      <c r="S3246" s="13">
        <f t="shared" si="3704"/>
        <v>2.9620294503049399E-2</v>
      </c>
      <c r="T3246" s="13">
        <f t="shared" si="3705"/>
        <v>7.5586078476681182E-2</v>
      </c>
      <c r="U3246" s="13">
        <f t="shared" si="3706"/>
        <v>5.0994112523695345E-2</v>
      </c>
      <c r="V3246" s="13">
        <f t="shared" si="3707"/>
        <v>2.9965653032052852E-3</v>
      </c>
      <c r="W3246" s="13">
        <f t="shared" si="3708"/>
        <v>3.7345848875058756E-2</v>
      </c>
      <c r="X3246" s="13">
        <f t="shared" si="3709"/>
        <v>2.9269809055827271E-2</v>
      </c>
      <c r="Y3246" s="13">
        <f t="shared" si="3710"/>
        <v>1.1470106423752298E-2</v>
      </c>
      <c r="Z3246" s="13">
        <f t="shared" si="3711"/>
        <v>1.146771806169547E-2</v>
      </c>
      <c r="AA3246" s="13">
        <f t="shared" si="3712"/>
        <v>1.3322211896815398E-2</v>
      </c>
      <c r="AB3246" s="13">
        <f t="shared" si="3713"/>
        <v>7.7383019389216491E-3</v>
      </c>
      <c r="AC3246" s="13">
        <f t="shared" si="3714"/>
        <v>1.7052209030839506E-4</v>
      </c>
      <c r="AD3246" s="13">
        <f t="shared" si="3715"/>
        <v>1.0846301537570654E-2</v>
      </c>
      <c r="AE3246" s="13">
        <f t="shared" si="3716"/>
        <v>8.5007888300709916E-3</v>
      </c>
      <c r="AF3246" s="13">
        <f t="shared" si="3717"/>
        <v>3.331246622784066E-3</v>
      </c>
      <c r="AG3246" s="13">
        <f t="shared" si="3718"/>
        <v>8.7028818020233644E-4</v>
      </c>
      <c r="AH3246" s="13">
        <f t="shared" si="3719"/>
        <v>2.2469560077134532E-3</v>
      </c>
      <c r="AI3246" s="13">
        <f t="shared" si="3720"/>
        <v>2.6103208935322635E-3</v>
      </c>
      <c r="AJ3246" s="13">
        <f t="shared" si="3721"/>
        <v>1.5162235361574584E-3</v>
      </c>
      <c r="AK3246" s="13">
        <f t="shared" si="3722"/>
        <v>5.8713951409678476E-4</v>
      </c>
      <c r="AL3246" s="13">
        <f t="shared" si="3723"/>
        <v>6.2103706804942473E-6</v>
      </c>
      <c r="AM3246" s="13">
        <f t="shared" si="3724"/>
        <v>2.5200606886721356E-3</v>
      </c>
      <c r="AN3246" s="13">
        <f t="shared" si="3725"/>
        <v>1.9750975647467844E-3</v>
      </c>
      <c r="AO3246" s="13">
        <f t="shared" si="3726"/>
        <v>7.7399135818514509E-4</v>
      </c>
      <c r="AP3246" s="13">
        <f t="shared" si="3727"/>
        <v>2.0220524232586899E-4</v>
      </c>
      <c r="AQ3246" s="13">
        <f t="shared" si="3728"/>
        <v>3.9619589668224901E-5</v>
      </c>
      <c r="AR3246" s="13">
        <f t="shared" si="3729"/>
        <v>3.5221035420908344E-4</v>
      </c>
      <c r="AS3246" s="13">
        <f t="shared" si="3730"/>
        <v>4.0916780006118196E-4</v>
      </c>
      <c r="AT3246" s="13">
        <f t="shared" si="3731"/>
        <v>2.376680392926814E-4</v>
      </c>
      <c r="AU3246" s="13">
        <f t="shared" si="3732"/>
        <v>9.2034118834670924E-5</v>
      </c>
      <c r="AV3246" s="13">
        <f t="shared" si="3733"/>
        <v>2.6729337655840904E-5</v>
      </c>
      <c r="AW3246" s="13">
        <f t="shared" si="3734"/>
        <v>1.5706951613273608E-7</v>
      </c>
      <c r="AX3246" s="13">
        <f t="shared" si="3735"/>
        <v>4.8793175048290107E-4</v>
      </c>
      <c r="AY3246" s="13">
        <f t="shared" si="3736"/>
        <v>3.8241650944097335E-4</v>
      </c>
      <c r="AZ3246" s="13">
        <f t="shared" si="3737"/>
        <v>1.4985946963718124E-4</v>
      </c>
      <c r="BA3246" s="13">
        <f t="shared" si="3738"/>
        <v>3.9150786442713567E-5</v>
      </c>
      <c r="BB3246" s="13">
        <f t="shared" si="3739"/>
        <v>7.6711072186191792E-6</v>
      </c>
      <c r="BC3246" s="13">
        <f t="shared" si="3740"/>
        <v>1.2024460565185552E-6</v>
      </c>
      <c r="BD3246" s="13">
        <f t="shared" si="3741"/>
        <v>4.6007477518561471E-5</v>
      </c>
      <c r="BE3246" s="13">
        <f t="shared" si="3742"/>
        <v>5.3447543882991824E-5</v>
      </c>
      <c r="BF3246" s="13">
        <f t="shared" si="3743"/>
        <v>3.1045387632606472E-5</v>
      </c>
      <c r="BG3246" s="13">
        <f t="shared" si="3744"/>
        <v>1.2021956772778875E-5</v>
      </c>
      <c r="BH3246" s="13">
        <f t="shared" si="3745"/>
        <v>3.4915197312942136E-6</v>
      </c>
      <c r="BI3246" s="13">
        <f t="shared" si="3746"/>
        <v>8.1122967013956002E-7</v>
      </c>
      <c r="BJ3246" s="14">
        <f t="shared" si="3747"/>
        <v>0.44627443723706978</v>
      </c>
      <c r="BK3246" s="14">
        <f t="shared" si="3748"/>
        <v>0.30622537740539985</v>
      </c>
      <c r="BL3246" s="14">
        <f t="shared" si="3749"/>
        <v>0.23618969021957983</v>
      </c>
      <c r="BM3246" s="14">
        <f t="shared" si="3750"/>
        <v>0.3083410429894739</v>
      </c>
      <c r="BN3246" s="14">
        <f t="shared" si="3751"/>
        <v>0.69143392049434604</v>
      </c>
    </row>
    <row r="3247" spans="1:66" x14ac:dyDescent="0.25">
      <c r="A3247" t="s">
        <v>91</v>
      </c>
      <c r="B3247" t="s">
        <v>94</v>
      </c>
      <c r="C3247" t="s">
        <v>100</v>
      </c>
      <c r="D3247" s="7" t="s">
        <v>574</v>
      </c>
      <c r="E3247" s="10">
        <f>VLOOKUP(A3247,home!$A$2:$E$405,3,FALSE)</f>
        <v>1.51502145922747</v>
      </c>
      <c r="F3247" s="10">
        <f>VLOOKUP(B3247,home!$B$2:$E$405,3,FALSE)</f>
        <v>1.25</v>
      </c>
      <c r="G3247" s="10">
        <f>VLOOKUP(C3247,away!$B$2:$E$405,4,FALSE)</f>
        <v>1.52</v>
      </c>
      <c r="H3247" s="10">
        <f>VLOOKUP(A3247,away!$A$2:$E$405,3,FALSE)</f>
        <v>1.2618025751073001</v>
      </c>
      <c r="I3247" s="10">
        <f>VLOOKUP(C3247,away!$B$2:$E$405,3,FALSE)</f>
        <v>1.06</v>
      </c>
      <c r="J3247" s="10">
        <f>VLOOKUP(B3247,home!$B$2:$E$405,4,FALSE)</f>
        <v>1.41</v>
      </c>
      <c r="K3247" s="12">
        <f t="shared" si="3696"/>
        <v>2.878540772532193</v>
      </c>
      <c r="L3247" s="12">
        <f t="shared" si="3697"/>
        <v>1.8858901287553707</v>
      </c>
      <c r="M3247" s="13">
        <f t="shared" si="3698"/>
        <v>8.5277399875556843E-3</v>
      </c>
      <c r="N3247" s="13">
        <f t="shared" si="3699"/>
        <v>2.4547447251732215E-2</v>
      </c>
      <c r="O3247" s="13">
        <f t="shared" si="3700"/>
        <v>1.6082380663123712E-2</v>
      </c>
      <c r="P3247" s="13">
        <f t="shared" si="3701"/>
        <v>4.6293788458184937E-2</v>
      </c>
      <c r="Q3247" s="13">
        <f t="shared" si="3702"/>
        <v>3.5330413887847252E-2</v>
      </c>
      <c r="R3247" s="13">
        <f t="shared" si="3703"/>
        <v>1.5164801469735636E-2</v>
      </c>
      <c r="S3247" s="13">
        <f t="shared" si="3704"/>
        <v>6.2827749583669615E-2</v>
      </c>
      <c r="T3247" s="13">
        <f t="shared" si="3705"/>
        <v>6.6629278795932792E-2</v>
      </c>
      <c r="U3247" s="13">
        <f t="shared" si="3706"/>
        <v>4.3652499337990154E-2</v>
      </c>
      <c r="V3247" s="13">
        <f t="shared" si="3707"/>
        <v>3.7896383551074608E-2</v>
      </c>
      <c r="W3247" s="13">
        <f t="shared" si="3708"/>
        <v>3.3900012295535326E-2</v>
      </c>
      <c r="X3247" s="13">
        <f t="shared" si="3709"/>
        <v>6.3931698552835758E-2</v>
      </c>
      <c r="Y3247" s="13">
        <f t="shared" si="3710"/>
        <v>6.0284079607678502E-2</v>
      </c>
      <c r="Z3247" s="13">
        <f t="shared" si="3711"/>
        <v>9.5330497987697917E-3</v>
      </c>
      <c r="AA3247" s="13">
        <f t="shared" si="3712"/>
        <v>2.7441272532338662E-2</v>
      </c>
      <c r="AB3247" s="13">
        <f t="shared" si="3713"/>
        <v>3.949541091725229E-2</v>
      </c>
      <c r="AC3247" s="13">
        <f t="shared" si="3714"/>
        <v>1.2857796775609595E-2</v>
      </c>
      <c r="AD3247" s="13">
        <f t="shared" si="3715"/>
        <v>2.4395641895510273E-2</v>
      </c>
      <c r="AE3247" s="13">
        <f t="shared" si="3716"/>
        <v>4.6007500235393788E-2</v>
      </c>
      <c r="AF3247" s="13">
        <f t="shared" si="3717"/>
        <v>4.3382545271319781E-2</v>
      </c>
      <c r="AG3247" s="13">
        <f t="shared" si="3718"/>
        <v>2.7271571295821653E-2</v>
      </c>
      <c r="AH3247" s="13">
        <f t="shared" si="3719"/>
        <v>4.4945711281083314E-3</v>
      </c>
      <c r="AI3247" s="13">
        <f t="shared" si="3720"/>
        <v>1.2937806247305847E-2</v>
      </c>
      <c r="AJ3247" s="13">
        <f t="shared" si="3721"/>
        <v>1.8621001394995805E-2</v>
      </c>
      <c r="AK3247" s="13">
        <f t="shared" si="3722"/>
        <v>1.7867103913624758E-2</v>
      </c>
      <c r="AL3247" s="13">
        <f t="shared" si="3723"/>
        <v>2.7919994035325436E-3</v>
      </c>
      <c r="AM3247" s="13">
        <f t="shared" si="3724"/>
        <v>1.4044769973664169E-2</v>
      </c>
      <c r="AN3247" s="13">
        <f t="shared" si="3725"/>
        <v>2.6486893053973084E-2</v>
      </c>
      <c r="AO3247" s="13">
        <f t="shared" si="3726"/>
        <v>2.4975685075943523E-2</v>
      </c>
      <c r="AP3247" s="13">
        <f t="shared" si="3727"/>
        <v>1.570046598120824E-2</v>
      </c>
      <c r="AQ3247" s="13">
        <f t="shared" si="3728"/>
        <v>7.4023384527050328E-3</v>
      </c>
      <c r="AR3247" s="13">
        <f t="shared" si="3729"/>
        <v>1.6952534646976778E-3</v>
      </c>
      <c r="AS3247" s="13">
        <f t="shared" si="3730"/>
        <v>4.8798562179087302E-3</v>
      </c>
      <c r="AT3247" s="13">
        <f t="shared" si="3731"/>
        <v>7.0234325436725102E-3</v>
      </c>
      <c r="AU3247" s="13">
        <f t="shared" si="3732"/>
        <v>6.7390789800302721E-3</v>
      </c>
      <c r="AV3247" s="13">
        <f t="shared" si="3733"/>
        <v>4.8496784033329509E-3</v>
      </c>
      <c r="AW3247" s="13">
        <f t="shared" si="3734"/>
        <v>4.2101890077144506E-4</v>
      </c>
      <c r="AX3247" s="13">
        <f t="shared" si="3735"/>
        <v>6.7380738350047015E-3</v>
      </c>
      <c r="AY3247" s="13">
        <f t="shared" si="3736"/>
        <v>1.2707266932260212E-2</v>
      </c>
      <c r="AZ3247" s="13">
        <f t="shared" si="3737"/>
        <v>1.1982254635504541E-2</v>
      </c>
      <c r="BA3247" s="13">
        <f t="shared" si="3738"/>
        <v>7.5324052457770982E-3</v>
      </c>
      <c r="BB3247" s="13">
        <f t="shared" si="3739"/>
        <v>3.5513221746990512E-3</v>
      </c>
      <c r="BC3247" s="13">
        <f t="shared" si="3740"/>
        <v>1.3394806866589986E-3</v>
      </c>
      <c r="BD3247" s="13">
        <f t="shared" si="3741"/>
        <v>5.3284362913528171E-4</v>
      </c>
      <c r="BE3247" s="13">
        <f t="shared" si="3742"/>
        <v>1.5338121118499313E-3</v>
      </c>
      <c r="BF3247" s="13">
        <f t="shared" si="3743"/>
        <v>2.2075703506818679E-3</v>
      </c>
      <c r="BG3247" s="13">
        <f t="shared" si="3744"/>
        <v>2.1181937542236497E-3</v>
      </c>
      <c r="BH3247" s="13">
        <f t="shared" si="3745"/>
        <v>1.5243267714139526E-3</v>
      </c>
      <c r="BI3247" s="13">
        <f t="shared" si="3746"/>
        <v>8.7756735243548411E-4</v>
      </c>
      <c r="BJ3247" s="14">
        <f t="shared" si="3747"/>
        <v>0.55814114513700586</v>
      </c>
      <c r="BK3247" s="14">
        <f t="shared" si="3748"/>
        <v>0.18390272469188718</v>
      </c>
      <c r="BL3247" s="14">
        <f t="shared" si="3749"/>
        <v>0.22973846118385749</v>
      </c>
      <c r="BM3247" s="14">
        <f t="shared" si="3750"/>
        <v>0.82308256106185229</v>
      </c>
      <c r="BN3247" s="14">
        <f t="shared" si="3751"/>
        <v>0.14594657171817946</v>
      </c>
    </row>
    <row r="3248" spans="1:66" x14ac:dyDescent="0.25">
      <c r="A3248" t="s">
        <v>91</v>
      </c>
      <c r="B3248" t="s">
        <v>93</v>
      </c>
      <c r="C3248" t="s">
        <v>105</v>
      </c>
      <c r="D3248" s="7" t="s">
        <v>574</v>
      </c>
      <c r="E3248" s="10">
        <f>VLOOKUP(A3248,home!$A$2:$E$405,3,FALSE)</f>
        <v>1.51502145922747</v>
      </c>
      <c r="F3248" s="10">
        <f>VLOOKUP(B3248,home!$B$2:$E$405,3,FALSE)</f>
        <v>1.25</v>
      </c>
      <c r="G3248" s="10">
        <f>VLOOKUP(C3248,away!$B$2:$E$405,4,FALSE)</f>
        <v>0.83</v>
      </c>
      <c r="H3248" s="10">
        <f>VLOOKUP(A3248,away!$A$2:$E$405,3,FALSE)</f>
        <v>1.2618025751073001</v>
      </c>
      <c r="I3248" s="10">
        <f>VLOOKUP(C3248,away!$B$2:$E$405,3,FALSE)</f>
        <v>0.74</v>
      </c>
      <c r="J3248" s="10">
        <f>VLOOKUP(B3248,home!$B$2:$E$405,4,FALSE)</f>
        <v>0.44</v>
      </c>
      <c r="K3248" s="12">
        <f t="shared" si="3696"/>
        <v>1.5718347639485002</v>
      </c>
      <c r="L3248" s="12">
        <f t="shared" si="3697"/>
        <v>0.41084291845493692</v>
      </c>
      <c r="M3248" s="13">
        <f t="shared" si="3698"/>
        <v>0.13770002627923381</v>
      </c>
      <c r="N3248" s="13">
        <f t="shared" si="3699"/>
        <v>0.21644168830232174</v>
      </c>
      <c r="O3248" s="13">
        <f t="shared" si="3700"/>
        <v>5.6573080667881928E-2</v>
      </c>
      <c r="P3248" s="13">
        <f t="shared" si="3701"/>
        <v>8.8923534897439649E-2</v>
      </c>
      <c r="Q3248" s="13">
        <f t="shared" si="3702"/>
        <v>0.17010528502064742</v>
      </c>
      <c r="R3248" s="13">
        <f t="shared" si="3703"/>
        <v>1.1621324783789591E-2</v>
      </c>
      <c r="S3248" s="13">
        <f t="shared" si="3704"/>
        <v>1.4356197439318612E-2</v>
      </c>
      <c r="T3248" s="13">
        <f t="shared" si="3705"/>
        <v>6.9886551742491657E-2</v>
      </c>
      <c r="U3248" s="13">
        <f t="shared" si="3706"/>
        <v>1.8266802298296764E-2</v>
      </c>
      <c r="V3248" s="13">
        <f t="shared" si="3707"/>
        <v>1.0301005247781078E-3</v>
      </c>
      <c r="W3248" s="13">
        <f t="shared" si="3708"/>
        <v>8.9125800175607173E-2</v>
      </c>
      <c r="X3248" s="13">
        <f t="shared" si="3709"/>
        <v>3.6616703853777979E-2</v>
      </c>
      <c r="Y3248" s="13">
        <f t="shared" si="3710"/>
        <v>7.5218567377431404E-3</v>
      </c>
      <c r="Z3248" s="13">
        <f t="shared" si="3711"/>
        <v>1.5915129968282686E-3</v>
      </c>
      <c r="AA3248" s="13">
        <f t="shared" si="3712"/>
        <v>2.5015954556905314E-3</v>
      </c>
      <c r="AB3248" s="13">
        <f t="shared" si="3713"/>
        <v>1.9660473512949843E-3</v>
      </c>
      <c r="AC3248" s="13">
        <f t="shared" si="3714"/>
        <v>4.1575963363119842E-5</v>
      </c>
      <c r="AD3248" s="13">
        <f t="shared" si="3715"/>
        <v>3.5022757770186708E-2</v>
      </c>
      <c r="AE3248" s="13">
        <f t="shared" si="3716"/>
        <v>1.4388852014643827E-2</v>
      </c>
      <c r="AF3248" s="13">
        <f t="shared" si="3717"/>
        <v>2.9557789774562341E-3</v>
      </c>
      <c r="AG3248" s="13">
        <f t="shared" si="3718"/>
        <v>4.0478695380195622E-4</v>
      </c>
      <c r="AH3248" s="13">
        <f t="shared" si="3719"/>
        <v>1.6346546109397209E-4</v>
      </c>
      <c r="AI3248" s="13">
        <f t="shared" si="3720"/>
        <v>2.5694069445237634E-4</v>
      </c>
      <c r="AJ3248" s="13">
        <f t="shared" si="3721"/>
        <v>2.0193415790665742E-4</v>
      </c>
      <c r="AK3248" s="13">
        <f t="shared" si="3722"/>
        <v>1.0580237647544994E-4</v>
      </c>
      <c r="AL3248" s="13">
        <f t="shared" si="3723"/>
        <v>1.0739523379662882E-6</v>
      </c>
      <c r="AM3248" s="13">
        <f t="shared" si="3724"/>
        <v>1.1009997638505381E-2</v>
      </c>
      <c r="AN3248" s="13">
        <f t="shared" si="3725"/>
        <v>4.5233795619855147E-3</v>
      </c>
      <c r="AO3248" s="13">
        <f t="shared" si="3726"/>
        <v>9.2919923026277143E-4</v>
      </c>
      <c r="AP3248" s="13">
        <f t="shared" si="3727"/>
        <v>1.2725164119574601E-4</v>
      </c>
      <c r="AQ3248" s="13">
        <f t="shared" si="3728"/>
        <v>1.307010891176019E-5</v>
      </c>
      <c r="AR3248" s="13">
        <f t="shared" si="3729"/>
        <v>1.34317254204859E-5</v>
      </c>
      <c r="AS3248" s="13">
        <f t="shared" si="3730"/>
        <v>2.1112452955730524E-5</v>
      </c>
      <c r="AT3248" s="13">
        <f t="shared" si="3731"/>
        <v>1.6592643754022257E-5</v>
      </c>
      <c r="AU3248" s="13">
        <f t="shared" si="3732"/>
        <v>8.6936314261283716E-6</v>
      </c>
      <c r="AV3248" s="13">
        <f t="shared" si="3733"/>
        <v>3.4162380251359414E-6</v>
      </c>
      <c r="AW3248" s="13">
        <f t="shared" si="3734"/>
        <v>1.9264830948477391E-8</v>
      </c>
      <c r="AX3248" s="13">
        <f t="shared" si="3735"/>
        <v>2.8843161731989405E-3</v>
      </c>
      <c r="AY3248" s="13">
        <f t="shared" si="3736"/>
        <v>1.1850008743438281E-3</v>
      </c>
      <c r="AZ3248" s="13">
        <f t="shared" si="3737"/>
        <v>2.4342460879353515E-4</v>
      </c>
      <c r="BA3248" s="13">
        <f t="shared" si="3738"/>
        <v>3.3336425566829098E-5</v>
      </c>
      <c r="BB3248" s="13">
        <f t="shared" si="3739"/>
        <v>3.4240085926829597E-6</v>
      </c>
      <c r="BC3248" s="13">
        <f t="shared" si="3740"/>
        <v>2.8134593660652995E-7</v>
      </c>
      <c r="BD3248" s="13">
        <f t="shared" si="3741"/>
        <v>9.197215452729647E-7</v>
      </c>
      <c r="BE3248" s="13">
        <f t="shared" si="3742"/>
        <v>1.4456502980124803E-6</v>
      </c>
      <c r="BF3248" s="13">
        <f t="shared" si="3743"/>
        <v>1.1361616974642633E-6</v>
      </c>
      <c r="BG3248" s="13">
        <f t="shared" si="3744"/>
        <v>5.9528615118035544E-7</v>
      </c>
      <c r="BH3248" s="13">
        <f t="shared" si="3745"/>
        <v>2.3392286673059653E-7</v>
      </c>
      <c r="BI3248" s="13">
        <f t="shared" si="3746"/>
        <v>7.3537618801928705E-8</v>
      </c>
      <c r="BJ3248" s="14">
        <f t="shared" si="3747"/>
        <v>0.66342274316597161</v>
      </c>
      <c r="BK3248" s="14">
        <f t="shared" si="3748"/>
        <v>0.24323750993081514</v>
      </c>
      <c r="BL3248" s="14">
        <f t="shared" si="3749"/>
        <v>9.1724644218641196E-2</v>
      </c>
      <c r="BM3248" s="14">
        <f t="shared" si="3750"/>
        <v>0.31742648875142904</v>
      </c>
      <c r="BN3248" s="14">
        <f t="shared" si="3751"/>
        <v>0.68136493995131409</v>
      </c>
    </row>
    <row r="3249" spans="1:66" x14ac:dyDescent="0.25">
      <c r="A3249" t="s">
        <v>136</v>
      </c>
      <c r="B3249" t="s">
        <v>307</v>
      </c>
      <c r="C3249" t="s">
        <v>309</v>
      </c>
      <c r="D3249" s="7" t="s">
        <v>574</v>
      </c>
      <c r="E3249" s="10">
        <f>VLOOKUP(A3249,home!$A$2:$E$405,3,FALSE)</f>
        <v>1.51980198019802</v>
      </c>
      <c r="F3249" s="10">
        <f>VLOOKUP(B3249,home!$B$2:$E$405,3,FALSE)</f>
        <v>0.59</v>
      </c>
      <c r="G3249" s="10">
        <f>VLOOKUP(C3249,away!$B$2:$E$405,4,FALSE)</f>
        <v>1.1200000000000001</v>
      </c>
      <c r="H3249" s="10">
        <f>VLOOKUP(A3249,away!$A$2:$E$405,3,FALSE)</f>
        <v>1.34653465346535</v>
      </c>
      <c r="I3249" s="10">
        <f>VLOOKUP(C3249,away!$B$2:$E$405,3,FALSE)</f>
        <v>1.18</v>
      </c>
      <c r="J3249" s="10">
        <f>VLOOKUP(B3249,home!$B$2:$E$405,4,FALSE)</f>
        <v>1.49</v>
      </c>
      <c r="K3249" s="12">
        <f t="shared" si="3696"/>
        <v>1.0042851485148516</v>
      </c>
      <c r="L3249" s="12">
        <f t="shared" si="3697"/>
        <v>2.367477227722778</v>
      </c>
      <c r="M3249" s="13">
        <f t="shared" si="3698"/>
        <v>3.4329083239028522E-2</v>
      </c>
      <c r="N3249" s="13">
        <f t="shared" si="3699"/>
        <v>3.4476188459086468E-2</v>
      </c>
      <c r="O3249" s="13">
        <f t="shared" si="3700"/>
        <v>8.1273322816999727E-2</v>
      </c>
      <c r="P3249" s="13">
        <f t="shared" si="3701"/>
        <v>8.1621591075566047E-2</v>
      </c>
      <c r="Q3249" s="13">
        <f t="shared" si="3702"/>
        <v>1.7311962023429831E-2</v>
      </c>
      <c r="R3249" s="13">
        <f t="shared" si="3703"/>
        <v>9.6206370495304477E-2</v>
      </c>
      <c r="S3249" s="13">
        <f t="shared" si="3704"/>
        <v>4.8516327127932468E-2</v>
      </c>
      <c r="T3249" s="13">
        <f t="shared" si="3705"/>
        <v>4.0985675857671669E-2</v>
      </c>
      <c r="U3249" s="13">
        <f t="shared" si="3706"/>
        <v>9.6618629080951701E-2</v>
      </c>
      <c r="V3249" s="13">
        <f t="shared" si="3707"/>
        <v>1.2817055263970012E-2</v>
      </c>
      <c r="W3249" s="13">
        <f t="shared" si="3708"/>
        <v>5.7953821172612345E-3</v>
      </c>
      <c r="X3249" s="13">
        <f t="shared" si="3709"/>
        <v>1.3720435188567789E-2</v>
      </c>
      <c r="Y3249" s="13">
        <f t="shared" si="3710"/>
        <v>1.6241408931690265E-2</v>
      </c>
      <c r="Z3249" s="13">
        <f t="shared" si="3711"/>
        <v>7.5922130436497981E-2</v>
      </c>
      <c r="AA3249" s="13">
        <f t="shared" si="3712"/>
        <v>7.6247468040982314E-2</v>
      </c>
      <c r="AB3249" s="13">
        <f t="shared" si="3713"/>
        <v>3.828709988270966E-2</v>
      </c>
      <c r="AC3249" s="13">
        <f t="shared" si="3714"/>
        <v>1.9046322113099204E-3</v>
      </c>
      <c r="AD3249" s="13">
        <f t="shared" si="3715"/>
        <v>1.4550540475835032E-3</v>
      </c>
      <c r="AE3249" s="13">
        <f t="shared" si="3716"/>
        <v>3.4448073227597987E-3</v>
      </c>
      <c r="AF3249" s="13">
        <f t="shared" si="3717"/>
        <v>4.0777514452632474E-3</v>
      </c>
      <c r="AG3249" s="13">
        <f t="shared" si="3718"/>
        <v>3.2179945623247953E-3</v>
      </c>
      <c r="AH3249" s="13">
        <f t="shared" si="3719"/>
        <v>4.4935978722151847E-2</v>
      </c>
      <c r="AI3249" s="13">
        <f t="shared" si="3720"/>
        <v>4.5128536064636487E-2</v>
      </c>
      <c r="AJ3249" s="13">
        <f t="shared" si="3721"/>
        <v>2.2660959271965642E-2</v>
      </c>
      <c r="AK3249" s="13">
        <f t="shared" si="3722"/>
        <v>7.5860216159783413E-3</v>
      </c>
      <c r="AL3249" s="13">
        <f t="shared" si="3723"/>
        <v>1.8113983460432036E-4</v>
      </c>
      <c r="AM3249" s="13">
        <f t="shared" si="3724"/>
        <v>2.9225783405490698E-4</v>
      </c>
      <c r="AN3249" s="13">
        <f t="shared" si="3725"/>
        <v>6.9191376674857473E-4</v>
      </c>
      <c r="AO3249" s="13">
        <f t="shared" si="3726"/>
        <v>8.1904504316257054E-4</v>
      </c>
      <c r="AP3249" s="13">
        <f t="shared" si="3727"/>
        <v>6.4635682938886862E-4</v>
      </c>
      <c r="AQ3249" s="13">
        <f t="shared" si="3728"/>
        <v>3.8255876864031082E-4</v>
      </c>
      <c r="AR3249" s="13">
        <f t="shared" si="3729"/>
        <v>2.1276981266025941E-2</v>
      </c>
      <c r="AS3249" s="13">
        <f t="shared" si="3730"/>
        <v>2.1368156290698579E-2</v>
      </c>
      <c r="AT3249" s="13">
        <f t="shared" si="3731"/>
        <v>1.072986100694639E-2</v>
      </c>
      <c r="AU3249" s="13">
        <f t="shared" si="3732"/>
        <v>3.5919466849682908E-3</v>
      </c>
      <c r="AV3249" s="13">
        <f t="shared" si="3733"/>
        <v>9.0183467749270203E-4</v>
      </c>
      <c r="AW3249" s="13">
        <f t="shared" si="3734"/>
        <v>1.196339154295386E-5</v>
      </c>
      <c r="AX3249" s="13">
        <f t="shared" si="3735"/>
        <v>4.8918367046410167E-5</v>
      </c>
      <c r="AY3249" s="13">
        <f t="shared" si="3736"/>
        <v>1.1581311999976044E-4</v>
      </c>
      <c r="AZ3249" s="13">
        <f t="shared" si="3737"/>
        <v>1.3709246213547917E-4</v>
      </c>
      <c r="BA3249" s="13">
        <f t="shared" si="3738"/>
        <v>1.0818776073273138E-4</v>
      </c>
      <c r="BB3249" s="13">
        <f t="shared" si="3739"/>
        <v>6.4033014963265532E-5</v>
      </c>
      <c r="BC3249" s="13">
        <f t="shared" si="3740"/>
        <v>3.031934094959258E-5</v>
      </c>
      <c r="BD3249" s="13">
        <f t="shared" si="3741"/>
        <v>8.3954614370000992E-3</v>
      </c>
      <c r="BE3249" s="13">
        <f t="shared" si="3742"/>
        <v>8.4314372361083533E-3</v>
      </c>
      <c r="BF3249" s="13">
        <f t="shared" si="3743"/>
        <v>4.2337835984293639E-3</v>
      </c>
      <c r="BG3249" s="13">
        <f t="shared" si="3744"/>
        <v>1.4173086633094592E-3</v>
      </c>
      <c r="BH3249" s="13">
        <f t="shared" si="3745"/>
        <v>3.5584551035578143E-4</v>
      </c>
      <c r="BI3249" s="13">
        <f t="shared" si="3746"/>
        <v>7.147407224319984E-5</v>
      </c>
      <c r="BJ3249" s="14">
        <f t="shared" si="3747"/>
        <v>0.14406315626346108</v>
      </c>
      <c r="BK3249" s="14">
        <f t="shared" si="3748"/>
        <v>0.17948564187241106</v>
      </c>
      <c r="BL3249" s="14">
        <f t="shared" si="3749"/>
        <v>0.58971847643525854</v>
      </c>
      <c r="BM3249" s="14">
        <f t="shared" si="3750"/>
        <v>0.6438670371697568</v>
      </c>
      <c r="BN3249" s="14">
        <f t="shared" si="3751"/>
        <v>0.34521851810941506</v>
      </c>
    </row>
    <row r="3250" spans="1:66" x14ac:dyDescent="0.25">
      <c r="A3250" t="s">
        <v>136</v>
      </c>
      <c r="B3250" t="s">
        <v>315</v>
      </c>
      <c r="C3250" t="s">
        <v>137</v>
      </c>
      <c r="D3250" s="7" t="s">
        <v>574</v>
      </c>
      <c r="E3250" s="10">
        <f>VLOOKUP(A3250,home!$A$2:$E$405,3,FALSE)</f>
        <v>1.51980198019802</v>
      </c>
      <c r="F3250" s="10">
        <f>VLOOKUP(B3250,home!$B$2:$E$405,3,FALSE)</f>
        <v>0.8</v>
      </c>
      <c r="G3250" s="10">
        <f>VLOOKUP(C3250,away!$B$2:$E$405,4,FALSE)</f>
        <v>1.23</v>
      </c>
      <c r="H3250" s="10">
        <f>VLOOKUP(A3250,away!$A$2:$E$405,3,FALSE)</f>
        <v>1.34653465346535</v>
      </c>
      <c r="I3250" s="10">
        <f>VLOOKUP(C3250,away!$B$2:$E$405,3,FALSE)</f>
        <v>0.25</v>
      </c>
      <c r="J3250" s="10">
        <f>VLOOKUP(B3250,home!$B$2:$E$405,4,FALSE)</f>
        <v>1.1599999999999999</v>
      </c>
      <c r="K3250" s="12">
        <f t="shared" si="3696"/>
        <v>1.4954851485148517</v>
      </c>
      <c r="L3250" s="12">
        <f t="shared" si="3697"/>
        <v>0.39049504950495145</v>
      </c>
      <c r="M3250" s="13">
        <f t="shared" si="3698"/>
        <v>0.15168030979998517</v>
      </c>
      <c r="N3250" s="13">
        <f t="shared" si="3699"/>
        <v>0.22683565062800953</v>
      </c>
      <c r="O3250" s="13">
        <f t="shared" si="3700"/>
        <v>5.923041008427158E-2</v>
      </c>
      <c r="P3250" s="13">
        <f t="shared" si="3701"/>
        <v>8.8578198621472454E-2</v>
      </c>
      <c r="Q3250" s="13">
        <f t="shared" si="3702"/>
        <v>0.16961467333394595</v>
      </c>
      <c r="R3250" s="13">
        <f t="shared" si="3703"/>
        <v>1.15645909590281E-2</v>
      </c>
      <c r="S3250" s="13">
        <f t="shared" si="3704"/>
        <v>1.2931964078546784E-2</v>
      </c>
      <c r="T3250" s="13">
        <f t="shared" si="3705"/>
        <v>6.6233690260305386E-2</v>
      </c>
      <c r="U3250" s="13">
        <f t="shared" si="3706"/>
        <v>1.7294674027875649E-2</v>
      </c>
      <c r="V3250" s="13">
        <f t="shared" si="3707"/>
        <v>8.391113917494389E-4</v>
      </c>
      <c r="W3250" s="13">
        <f t="shared" si="3708"/>
        <v>8.4552074980371414E-2</v>
      </c>
      <c r="X3250" s="13">
        <f t="shared" si="3709"/>
        <v>3.3017166705206498E-2</v>
      </c>
      <c r="Y3250" s="13">
        <f t="shared" si="3710"/>
        <v>6.4465200735314221E-3</v>
      </c>
      <c r="Z3250" s="13">
        <f t="shared" si="3711"/>
        <v>1.5053051730167309E-3</v>
      </c>
      <c r="AA3250" s="13">
        <f t="shared" si="3712"/>
        <v>2.2511615302291004E-3</v>
      </c>
      <c r="AB3250" s="13">
        <f t="shared" si="3713"/>
        <v>1.6832893176827938E-3</v>
      </c>
      <c r="AC3250" s="13">
        <f t="shared" si="3714"/>
        <v>3.0626493157687228E-5</v>
      </c>
      <c r="AD3250" s="13">
        <f t="shared" si="3715"/>
        <v>3.1611593102314914E-2</v>
      </c>
      <c r="AE3250" s="13">
        <f t="shared" si="3716"/>
        <v>1.2344170613418843E-2</v>
      </c>
      <c r="AF3250" s="13">
        <f t="shared" si="3717"/>
        <v>2.4101687573922785E-3</v>
      </c>
      <c r="AG3250" s="13">
        <f t="shared" si="3718"/>
        <v>3.1371965607772845E-4</v>
      </c>
      <c r="AH3250" s="13">
        <f t="shared" si="3719"/>
        <v>1.4695355451430696E-4</v>
      </c>
      <c r="AI3250" s="13">
        <f t="shared" si="3720"/>
        <v>2.1976685829761371E-4</v>
      </c>
      <c r="AJ3250" s="13">
        <f t="shared" si="3721"/>
        <v>1.6432903635992462E-4</v>
      </c>
      <c r="AK3250" s="13">
        <f t="shared" si="3722"/>
        <v>8.1917211115341458E-5</v>
      </c>
      <c r="AL3250" s="13">
        <f t="shared" si="3723"/>
        <v>7.1540982414345013E-7</v>
      </c>
      <c r="AM3250" s="13">
        <f t="shared" si="3724"/>
        <v>9.4549336010812945E-3</v>
      </c>
      <c r="AN3250" s="13">
        <f t="shared" si="3725"/>
        <v>3.6921047646202689E-3</v>
      </c>
      <c r="AO3250" s="13">
        <f t="shared" si="3726"/>
        <v>7.208743164189294E-4</v>
      </c>
      <c r="AP3250" s="13">
        <f t="shared" si="3727"/>
        <v>9.3832617292285964E-5</v>
      </c>
      <c r="AQ3250" s="13">
        <f t="shared" si="3728"/>
        <v>9.160293133682594E-6</v>
      </c>
      <c r="AR3250" s="13">
        <f t="shared" si="3729"/>
        <v>1.1476927108998575E-5</v>
      </c>
      <c r="AS3250" s="13">
        <f t="shared" si="3730"/>
        <v>1.7163574042094863E-5</v>
      </c>
      <c r="AT3250" s="13">
        <f t="shared" si="3731"/>
        <v>1.2833935037693945E-5</v>
      </c>
      <c r="AU3250" s="13">
        <f t="shared" si="3732"/>
        <v>6.3976530819585636E-6</v>
      </c>
      <c r="AV3250" s="13">
        <f t="shared" si="3733"/>
        <v>2.3918987923548257E-6</v>
      </c>
      <c r="AW3250" s="13">
        <f t="shared" si="3734"/>
        <v>1.1605130697124756E-8</v>
      </c>
      <c r="AX3250" s="13">
        <f t="shared" si="3735"/>
        <v>2.3566187967685209E-3</v>
      </c>
      <c r="AY3250" s="13">
        <f t="shared" si="3736"/>
        <v>9.2024797370842261E-4</v>
      </c>
      <c r="AZ3250" s="13">
        <f t="shared" si="3737"/>
        <v>1.7967613902505084E-4</v>
      </c>
      <c r="BA3250" s="13">
        <f t="shared" si="3738"/>
        <v>2.3387547601148594E-5</v>
      </c>
      <c r="BB3250" s="13">
        <f t="shared" si="3739"/>
        <v>2.283180389577482E-6</v>
      </c>
      <c r="BC3250" s="13">
        <f t="shared" si="3740"/>
        <v>1.7831412785135861E-7</v>
      </c>
      <c r="BD3250" s="13">
        <f t="shared" si="3741"/>
        <v>7.4694720326551965E-7</v>
      </c>
      <c r="BE3250" s="13">
        <f t="shared" si="3742"/>
        <v>1.1170484492082887E-6</v>
      </c>
      <c r="BF3250" s="13">
        <f t="shared" si="3743"/>
        <v>8.3526468298127133E-7</v>
      </c>
      <c r="BG3250" s="13">
        <f t="shared" si="3744"/>
        <v>4.1637530949248576E-7</v>
      </c>
      <c r="BH3250" s="13">
        <f t="shared" si="3745"/>
        <v>1.5567077288857188E-7</v>
      </c>
      <c r="BI3250" s="13">
        <f t="shared" si="3746"/>
        <v>4.6560665782537528E-8</v>
      </c>
      <c r="BJ3250" s="14">
        <f t="shared" si="3747"/>
        <v>0.65083272565474071</v>
      </c>
      <c r="BK3250" s="14">
        <f t="shared" si="3748"/>
        <v>0.25498117376844415</v>
      </c>
      <c r="BL3250" s="14">
        <f t="shared" si="3749"/>
        <v>9.2690674434521086E-2</v>
      </c>
      <c r="BM3250" s="14">
        <f t="shared" si="3750"/>
        <v>0.29158580923543259</v>
      </c>
      <c r="BN3250" s="14">
        <f t="shared" si="3751"/>
        <v>0.70750383342671286</v>
      </c>
    </row>
    <row r="3251" spans="1:66" x14ac:dyDescent="0.25">
      <c r="A3251" t="s">
        <v>136</v>
      </c>
      <c r="B3251" t="s">
        <v>480</v>
      </c>
      <c r="C3251" t="s">
        <v>386</v>
      </c>
      <c r="D3251" s="7" t="s">
        <v>574</v>
      </c>
      <c r="E3251" s="10">
        <f>VLOOKUP(A3251,home!$A$2:$E$405,3,FALSE)</f>
        <v>1.51980198019802</v>
      </c>
      <c r="F3251" s="10">
        <f>VLOOKUP(B3251,home!$B$2:$E$405,3,FALSE)</f>
        <v>1.45</v>
      </c>
      <c r="G3251" s="10">
        <f>VLOOKUP(C3251,away!$B$2:$E$405,4,FALSE)</f>
        <v>1.32</v>
      </c>
      <c r="H3251" s="10">
        <f>VLOOKUP(A3251,away!$A$2:$E$405,3,FALSE)</f>
        <v>1.34653465346535</v>
      </c>
      <c r="I3251" s="10">
        <f>VLOOKUP(C3251,away!$B$2:$E$405,3,FALSE)</f>
        <v>0.8</v>
      </c>
      <c r="J3251" s="10">
        <f>VLOOKUP(B3251,home!$B$2:$E$405,4,FALSE)</f>
        <v>0.74</v>
      </c>
      <c r="K3251" s="12">
        <f t="shared" si="3696"/>
        <v>2.9089009900990104</v>
      </c>
      <c r="L3251" s="12">
        <f t="shared" si="3697"/>
        <v>0.79714851485148719</v>
      </c>
      <c r="M3251" s="13">
        <f t="shared" si="3698"/>
        <v>2.4574412861074899E-2</v>
      </c>
      <c r="N3251" s="13">
        <f t="shared" si="3699"/>
        <v>7.1484533902682626E-2</v>
      </c>
      <c r="O3251" s="13">
        <f t="shared" si="3700"/>
        <v>1.9589456715553143E-2</v>
      </c>
      <c r="P3251" s="13">
        <f t="shared" si="3701"/>
        <v>5.6983790035374245E-2</v>
      </c>
      <c r="Q3251" s="13">
        <f t="shared" si="3702"/>
        <v>0.1039707157231399</v>
      </c>
      <c r="R3251" s="13">
        <f t="shared" si="3703"/>
        <v>7.8078531637753388E-3</v>
      </c>
      <c r="S3251" s="13">
        <f t="shared" si="3704"/>
        <v>3.3033874961250903E-2</v>
      </c>
      <c r="T3251" s="13">
        <f t="shared" si="3705"/>
        <v>8.2880101626747138E-2</v>
      </c>
      <c r="U3251" s="13">
        <f t="shared" si="3706"/>
        <v>2.2712271798653774E-2</v>
      </c>
      <c r="V3251" s="13">
        <f t="shared" si="3707"/>
        <v>8.5110901755522175E-3</v>
      </c>
      <c r="W3251" s="13">
        <f t="shared" si="3708"/>
        <v>0.10081350596944813</v>
      </c>
      <c r="X3251" s="13">
        <f t="shared" si="3709"/>
        <v>8.0363336560517112E-2</v>
      </c>
      <c r="Y3251" s="13">
        <f t="shared" si="3710"/>
        <v>3.2030757193863217E-2</v>
      </c>
      <c r="Z3251" s="13">
        <f t="shared" si="3711"/>
        <v>2.0746728512273326E-3</v>
      </c>
      <c r="AA3251" s="13">
        <f t="shared" si="3712"/>
        <v>6.035017911066724E-3</v>
      </c>
      <c r="AB3251" s="13">
        <f t="shared" si="3713"/>
        <v>8.7776347883836287E-3</v>
      </c>
      <c r="AC3251" s="13">
        <f t="shared" si="3714"/>
        <v>1.2334836295926819E-3</v>
      </c>
      <c r="AD3251" s="13">
        <f t="shared" si="3715"/>
        <v>7.3314126832470031E-2</v>
      </c>
      <c r="AE3251" s="13">
        <f t="shared" si="3716"/>
        <v>5.8442247322137056E-2</v>
      </c>
      <c r="AF3251" s="13">
        <f t="shared" si="3717"/>
        <v>2.3293575328712426E-2</v>
      </c>
      <c r="AG3251" s="13">
        <f t="shared" si="3718"/>
        <v>6.1894796596214515E-3</v>
      </c>
      <c r="AH3251" s="13">
        <f t="shared" si="3719"/>
        <v>4.1345559553964203E-4</v>
      </c>
      <c r="AI3251" s="13">
        <f t="shared" si="3720"/>
        <v>1.2027013912272407E-3</v>
      </c>
      <c r="AJ3251" s="13">
        <f t="shared" si="3721"/>
        <v>1.7492696338671891E-3</v>
      </c>
      <c r="AK3251" s="13">
        <f t="shared" si="3722"/>
        <v>1.6961507233021332E-3</v>
      </c>
      <c r="AL3251" s="13">
        <f t="shared" si="3723"/>
        <v>1.1440936157154853E-4</v>
      </c>
      <c r="AM3251" s="13">
        <f t="shared" si="3724"/>
        <v>4.2652707226243307E-2</v>
      </c>
      <c r="AN3251" s="13">
        <f t="shared" si="3725"/>
        <v>3.4000542219795149E-2</v>
      </c>
      <c r="AO3251" s="13">
        <f t="shared" si="3726"/>
        <v>1.3551740867327494E-2</v>
      </c>
      <c r="AP3251" s="13">
        <f t="shared" si="3727"/>
        <v>3.6009167020141057E-3</v>
      </c>
      <c r="AQ3251" s="13">
        <f t="shared" si="3728"/>
        <v>7.1761635027861484E-4</v>
      </c>
      <c r="AR3251" s="13">
        <f t="shared" si="3729"/>
        <v>6.5917102788292593E-5</v>
      </c>
      <c r="AS3251" s="13">
        <f t="shared" si="3730"/>
        <v>1.9174632556532255E-4</v>
      </c>
      <c r="AT3251" s="13">
        <f t="shared" si="3731"/>
        <v>2.7888553814240703E-4</v>
      </c>
      <c r="AU3251" s="13">
        <f t="shared" si="3732"/>
        <v>2.7041680600891439E-4</v>
      </c>
      <c r="AV3251" s="13">
        <f t="shared" si="3733"/>
        <v>1.9665392868468574E-4</v>
      </c>
      <c r="AW3251" s="13">
        <f t="shared" si="3734"/>
        <v>7.3693170601770506E-6</v>
      </c>
      <c r="AX3251" s="13">
        <f t="shared" si="3735"/>
        <v>2.0678750380137053E-2</v>
      </c>
      <c r="AY3251" s="13">
        <f t="shared" si="3736"/>
        <v>1.6484035154510877E-2</v>
      </c>
      <c r="AZ3251" s="13">
        <f t="shared" si="3737"/>
        <v>6.5701120710890248E-3</v>
      </c>
      <c r="BA3251" s="13">
        <f t="shared" si="3738"/>
        <v>1.7457850266254817E-3</v>
      </c>
      <c r="BB3251" s="13">
        <f t="shared" si="3739"/>
        <v>3.4791248530611666E-4</v>
      </c>
      <c r="BC3251" s="13">
        <f t="shared" si="3740"/>
        <v>5.5467584192012171E-5</v>
      </c>
      <c r="BD3251" s="13">
        <f t="shared" si="3741"/>
        <v>8.7576200985000388E-6</v>
      </c>
      <c r="BE3251" s="13">
        <f t="shared" si="3742"/>
        <v>2.5475049775437758E-5</v>
      </c>
      <c r="BF3251" s="13">
        <f t="shared" si="3743"/>
        <v>3.7052198757296236E-5</v>
      </c>
      <c r="BG3251" s="13">
        <f t="shared" si="3744"/>
        <v>3.5927059216814778E-5</v>
      </c>
      <c r="BH3251" s="13">
        <f t="shared" si="3745"/>
        <v>2.6127064531784571E-5</v>
      </c>
      <c r="BI3251" s="13">
        <f t="shared" si="3746"/>
        <v>1.5200208776977779E-5</v>
      </c>
      <c r="BJ3251" s="14">
        <f t="shared" si="3747"/>
        <v>0.77318796618685837</v>
      </c>
      <c r="BK3251" s="14">
        <f t="shared" si="3748"/>
        <v>0.14093509617892738</v>
      </c>
      <c r="BL3251" s="14">
        <f t="shared" si="3749"/>
        <v>7.1135970623715253E-2</v>
      </c>
      <c r="BM3251" s="14">
        <f t="shared" si="3750"/>
        <v>0.68644627760167731</v>
      </c>
      <c r="BN3251" s="14">
        <f t="shared" si="3751"/>
        <v>0.28441076240160018</v>
      </c>
    </row>
    <row r="3252" spans="1:66" x14ac:dyDescent="0.25">
      <c r="A3252" t="s">
        <v>136</v>
      </c>
      <c r="B3252" t="s">
        <v>328</v>
      </c>
      <c r="C3252" t="s">
        <v>484</v>
      </c>
      <c r="D3252" s="7" t="s">
        <v>574</v>
      </c>
      <c r="E3252" s="10">
        <f>VLOOKUP(A3252,home!$A$2:$E$405,3,FALSE)</f>
        <v>1.51980198019802</v>
      </c>
      <c r="F3252" s="10">
        <f>VLOOKUP(B3252,home!$B$2:$E$405,3,FALSE)</f>
        <v>1.64</v>
      </c>
      <c r="G3252" s="10">
        <f>VLOOKUP(C3252,away!$B$2:$E$405,4,FALSE)</f>
        <v>0.99</v>
      </c>
      <c r="H3252" s="10">
        <f>VLOOKUP(A3252,away!$A$2:$E$405,3,FALSE)</f>
        <v>1.34653465346535</v>
      </c>
      <c r="I3252" s="10">
        <f>VLOOKUP(C3252,away!$B$2:$E$405,3,FALSE)</f>
        <v>0.79</v>
      </c>
      <c r="J3252" s="10">
        <f>VLOOKUP(B3252,home!$B$2:$E$405,4,FALSE)</f>
        <v>1.19</v>
      </c>
      <c r="K3252" s="12">
        <f t="shared" si="3696"/>
        <v>2.4675504950495055</v>
      </c>
      <c r="L3252" s="12">
        <f t="shared" si="3697"/>
        <v>1.2658772277227754</v>
      </c>
      <c r="M3252" s="13">
        <f t="shared" si="3698"/>
        <v>2.3910735835346888E-2</v>
      </c>
      <c r="N3252" s="13">
        <f t="shared" si="3699"/>
        <v>5.9000948047508169E-2</v>
      </c>
      <c r="O3252" s="13">
        <f t="shared" si="3700"/>
        <v>3.0268055992060543E-2</v>
      </c>
      <c r="P3252" s="13">
        <f t="shared" si="3701"/>
        <v>7.4687956547395143E-2</v>
      </c>
      <c r="Q3252" s="13">
        <f t="shared" si="3702"/>
        <v>7.2793909281509472E-2</v>
      </c>
      <c r="R3252" s="13">
        <f t="shared" si="3703"/>
        <v>1.9157821403893674E-2</v>
      </c>
      <c r="S3252" s="13">
        <f t="shared" si="3704"/>
        <v>5.8324123645112601E-2</v>
      </c>
      <c r="T3252" s="13">
        <f t="shared" si="3705"/>
        <v>9.2148152076380427E-2</v>
      </c>
      <c r="U3252" s="13">
        <f t="shared" si="3706"/>
        <v>4.7272891689247851E-2</v>
      </c>
      <c r="V3252" s="13">
        <f t="shared" si="3707"/>
        <v>2.0242462737091692E-2</v>
      </c>
      <c r="W3252" s="13">
        <f t="shared" si="3708"/>
        <v>5.9874215628059162E-2</v>
      </c>
      <c r="X3252" s="13">
        <f t="shared" si="3709"/>
        <v>7.579340609132322E-2</v>
      </c>
      <c r="Y3252" s="13">
        <f t="shared" si="3710"/>
        <v>4.7972573391275385E-2</v>
      </c>
      <c r="Z3252" s="13">
        <f t="shared" si="3711"/>
        <v>8.0838166159896592E-3</v>
      </c>
      <c r="AA3252" s="13">
        <f t="shared" si="3712"/>
        <v>1.9947225692674701E-2</v>
      </c>
      <c r="AB3252" s="13">
        <f t="shared" si="3713"/>
        <v>2.4610393316411842E-2</v>
      </c>
      <c r="AC3252" s="13">
        <f t="shared" si="3714"/>
        <v>3.951855004931502E-3</v>
      </c>
      <c r="AD3252" s="13">
        <f t="shared" si="3715"/>
        <v>3.693566260342955E-2</v>
      </c>
      <c r="AE3252" s="13">
        <f t="shared" si="3716"/>
        <v>4.6756014180533191E-2</v>
      </c>
      <c r="AF3252" s="13">
        <f t="shared" si="3717"/>
        <v>2.9593686805110073E-2</v>
      </c>
      <c r="AG3252" s="13">
        <f t="shared" si="3718"/>
        <v>1.2487324736982941E-2</v>
      </c>
      <c r="AH3252" s="13">
        <f t="shared" si="3719"/>
        <v>2.5582798418170754E-3</v>
      </c>
      <c r="AI3252" s="13">
        <f t="shared" si="3720"/>
        <v>6.3126846901508955E-3</v>
      </c>
      <c r="AJ3252" s="13">
        <f t="shared" si="3721"/>
        <v>7.7884341161366388E-3</v>
      </c>
      <c r="AK3252" s="13">
        <f t="shared" si="3722"/>
        <v>6.4061181529778063E-3</v>
      </c>
      <c r="AL3252" s="13">
        <f t="shared" si="3723"/>
        <v>4.937630977522743E-4</v>
      </c>
      <c r="AM3252" s="13">
        <f t="shared" si="3724"/>
        <v>1.8228122508414834E-2</v>
      </c>
      <c r="AN3252" s="13">
        <f t="shared" si="3725"/>
        <v>2.3074565187543295E-2</v>
      </c>
      <c r="AO3252" s="13">
        <f t="shared" si="3726"/>
        <v>1.4604783305257888E-2</v>
      </c>
      <c r="AP3252" s="13">
        <f t="shared" si="3727"/>
        <v>6.1626208673172438E-3</v>
      </c>
      <c r="AQ3252" s="13">
        <f t="shared" si="3728"/>
        <v>1.9502803547565204E-3</v>
      </c>
      <c r="AR3252" s="13">
        <f t="shared" si="3729"/>
        <v>6.47693638779691E-4</v>
      </c>
      <c r="AS3252" s="13">
        <f t="shared" si="3730"/>
        <v>1.5982167590112423E-3</v>
      </c>
      <c r="AT3252" s="13">
        <f t="shared" si="3731"/>
        <v>1.9718402774473037E-3</v>
      </c>
      <c r="AU3252" s="13">
        <f t="shared" si="3732"/>
        <v>1.6218718175912161E-3</v>
      </c>
      <c r="AV3252" s="13">
        <f t="shared" si="3733"/>
        <v>1.0005126516010115E-3</v>
      </c>
      <c r="AW3252" s="13">
        <f t="shared" si="3734"/>
        <v>4.2842397290091735E-5</v>
      </c>
      <c r="AX3252" s="13">
        <f t="shared" si="3735"/>
        <v>7.496468786577011E-3</v>
      </c>
      <c r="AY3252" s="13">
        <f t="shared" si="3736"/>
        <v>9.489609125262425E-3</v>
      </c>
      <c r="AZ3252" s="13">
        <f t="shared" si="3737"/>
        <v>6.0063400458299767E-3</v>
      </c>
      <c r="BA3252" s="13">
        <f t="shared" si="3738"/>
        <v>2.5344296953251802E-3</v>
      </c>
      <c r="BB3252" s="13">
        <f t="shared" si="3739"/>
        <v>8.0206920914412962E-4</v>
      </c>
      <c r="BC3252" s="13">
        <f t="shared" si="3740"/>
        <v>2.0306422938263366E-4</v>
      </c>
      <c r="BD3252" s="13">
        <f t="shared" si="3741"/>
        <v>1.3665010464535219E-4</v>
      </c>
      <c r="BE3252" s="13">
        <f t="shared" si="3742"/>
        <v>3.3719103336620555E-4</v>
      </c>
      <c r="BF3252" s="13">
        <f t="shared" si="3743"/>
        <v>4.1601795065451743E-4</v>
      </c>
      <c r="BG3252" s="13">
        <f t="shared" si="3744"/>
        <v>3.421817666956784E-4</v>
      </c>
      <c r="BH3252" s="13">
        <f t="shared" si="3745"/>
        <v>2.1108769695170888E-4</v>
      </c>
      <c r="BI3252" s="13">
        <f t="shared" si="3746"/>
        <v>1.0417391022240993E-4</v>
      </c>
      <c r="BJ3252" s="14">
        <f t="shared" si="3747"/>
        <v>0.62390824615692286</v>
      </c>
      <c r="BK3252" s="14">
        <f t="shared" si="3748"/>
        <v>0.19110050599289252</v>
      </c>
      <c r="BL3252" s="14">
        <f t="shared" si="3749"/>
        <v>0.17270934250233741</v>
      </c>
      <c r="BM3252" s="14">
        <f t="shared" si="3750"/>
        <v>0.70653571743245625</v>
      </c>
      <c r="BN3252" s="14">
        <f t="shared" si="3751"/>
        <v>0.2798194271077139</v>
      </c>
    </row>
    <row r="3253" spans="1:66" x14ac:dyDescent="0.25">
      <c r="A3253" t="s">
        <v>136</v>
      </c>
      <c r="B3253" t="s">
        <v>482</v>
      </c>
      <c r="C3253" t="s">
        <v>138</v>
      </c>
      <c r="D3253" s="7" t="s">
        <v>574</v>
      </c>
      <c r="E3253" s="10">
        <f>VLOOKUP(A3253,home!$A$2:$E$405,3,FALSE)</f>
        <v>1.51980198019802</v>
      </c>
      <c r="F3253" s="10">
        <f>VLOOKUP(B3253,home!$B$2:$E$405,3,FALSE)</f>
        <v>0.46</v>
      </c>
      <c r="G3253" s="10">
        <f>VLOOKUP(C3253,away!$B$2:$E$405,4,FALSE)</f>
        <v>0.9</v>
      </c>
      <c r="H3253" s="10">
        <f>VLOOKUP(A3253,away!$A$2:$E$405,3,FALSE)</f>
        <v>1.34653465346535</v>
      </c>
      <c r="I3253" s="10">
        <f>VLOOKUP(C3253,away!$B$2:$E$405,3,FALSE)</f>
        <v>1.62</v>
      </c>
      <c r="J3253" s="10">
        <f>VLOOKUP(B3253,home!$B$2:$E$405,4,FALSE)</f>
        <v>1.34</v>
      </c>
      <c r="K3253" s="12">
        <f t="shared" si="3696"/>
        <v>0.62919801980198042</v>
      </c>
      <c r="L3253" s="12">
        <f t="shared" si="3697"/>
        <v>2.9230574257425816</v>
      </c>
      <c r="M3253" s="13">
        <f t="shared" si="3698"/>
        <v>2.8659925800432209E-2</v>
      </c>
      <c r="N3253" s="13">
        <f t="shared" si="3699"/>
        <v>1.8032768561303637E-2</v>
      </c>
      <c r="O3253" s="13">
        <f t="shared" si="3700"/>
        <v>8.377460893218476E-2</v>
      </c>
      <c r="P3253" s="13">
        <f t="shared" si="3701"/>
        <v>5.2710818049815963E-2</v>
      </c>
      <c r="Q3253" s="13">
        <f t="shared" si="3702"/>
        <v>5.6730911351598268E-3</v>
      </c>
      <c r="R3253" s="13">
        <f t="shared" si="3703"/>
        <v>0.12243899636395178</v>
      </c>
      <c r="S3253" s="13">
        <f t="shared" si="3704"/>
        <v>2.4236196203261836E-2</v>
      </c>
      <c r="T3253" s="13">
        <f t="shared" si="3705"/>
        <v>1.6582771169543341E-2</v>
      </c>
      <c r="U3253" s="13">
        <f t="shared" si="3706"/>
        <v>7.7038374058740353E-2</v>
      </c>
      <c r="V3253" s="13">
        <f t="shared" si="3707"/>
        <v>4.952752716596006E-3</v>
      </c>
      <c r="W3253" s="13">
        <f t="shared" si="3708"/>
        <v>1.1898325694662444E-3</v>
      </c>
      <c r="X3253" s="13">
        <f t="shared" si="3709"/>
        <v>3.4779489275686814E-3</v>
      </c>
      <c r="Y3253" s="13">
        <f t="shared" si="3710"/>
        <v>5.0831222195415427E-3</v>
      </c>
      <c r="Z3253" s="13">
        <f t="shared" si="3711"/>
        <v>0.11929873917403938</v>
      </c>
      <c r="AA3253" s="13">
        <f t="shared" si="3712"/>
        <v>7.5062530453178539E-2</v>
      </c>
      <c r="AB3253" s="13">
        <f t="shared" si="3713"/>
        <v>2.361459776123289E-2</v>
      </c>
      <c r="AC3253" s="13">
        <f t="shared" si="3714"/>
        <v>5.6931333560510903E-4</v>
      </c>
      <c r="AD3253" s="13">
        <f t="shared" si="3715"/>
        <v>1.8716007415101578E-4</v>
      </c>
      <c r="AE3253" s="13">
        <f t="shared" si="3716"/>
        <v>5.4707964454965888E-4</v>
      </c>
      <c r="AF3253" s="13">
        <f t="shared" si="3717"/>
        <v>7.9957260873674636E-4</v>
      </c>
      <c r="AG3253" s="13">
        <f t="shared" si="3718"/>
        <v>7.790655504627714E-4</v>
      </c>
      <c r="AH3253" s="13">
        <f t="shared" si="3719"/>
        <v>8.7179266356100835E-2</v>
      </c>
      <c r="AI3253" s="13">
        <f t="shared" si="3720"/>
        <v>5.4853021759048062E-2</v>
      </c>
      <c r="AJ3253" s="13">
        <f t="shared" si="3721"/>
        <v>1.7256706335473989E-2</v>
      </c>
      <c r="AK3253" s="13">
        <f t="shared" si="3722"/>
        <v>3.6192951515281757E-3</v>
      </c>
      <c r="AL3253" s="13">
        <f t="shared" si="3723"/>
        <v>4.188283229395125E-5</v>
      </c>
      <c r="AM3253" s="13">
        <f t="shared" si="3724"/>
        <v>2.3552149608362202E-5</v>
      </c>
      <c r="AN3253" s="13">
        <f t="shared" si="3725"/>
        <v>6.8844285804923368E-5</v>
      </c>
      <c r="AO3253" s="13">
        <f t="shared" si="3726"/>
        <v>1.0061790042101295E-4</v>
      </c>
      <c r="AP3253" s="13">
        <f t="shared" si="3727"/>
        <v>9.8037300329423165E-5</v>
      </c>
      <c r="AQ3253" s="13">
        <f t="shared" si="3728"/>
        <v>7.1642164681919024E-5</v>
      </c>
      <c r="AR3253" s="13">
        <f t="shared" si="3729"/>
        <v>5.0966000378598171E-2</v>
      </c>
      <c r="AS3253" s="13">
        <f t="shared" si="3730"/>
        <v>3.2067706515440955E-2</v>
      </c>
      <c r="AT3253" s="13">
        <f t="shared" si="3731"/>
        <v>1.0088468719553255E-2</v>
      </c>
      <c r="AU3253" s="13">
        <f t="shared" si="3732"/>
        <v>2.1158815137257104E-3</v>
      </c>
      <c r="AV3253" s="13">
        <f t="shared" si="3733"/>
        <v>3.3282711464295838E-4</v>
      </c>
      <c r="AW3253" s="13">
        <f t="shared" si="3734"/>
        <v>2.1397263589024362E-6</v>
      </c>
      <c r="AX3253" s="13">
        <f t="shared" si="3735"/>
        <v>2.4698276492769136E-6</v>
      </c>
      <c r="AY3253" s="13">
        <f t="shared" si="3736"/>
        <v>7.2194480505232261E-6</v>
      </c>
      <c r="AZ3253" s="13">
        <f t="shared" si="3737"/>
        <v>1.0551430616922363E-5</v>
      </c>
      <c r="BA3253" s="13">
        <f t="shared" si="3738"/>
        <v>1.0280812539000847E-5</v>
      </c>
      <c r="BB3253" s="13">
        <f t="shared" si="3739"/>
        <v>7.5128513586984689E-6</v>
      </c>
      <c r="BC3253" s="13">
        <f t="shared" si="3740"/>
        <v>4.392099190508759E-6</v>
      </c>
      <c r="BD3253" s="13">
        <f t="shared" si="3741"/>
        <v>2.4829424311176785E-2</v>
      </c>
      <c r="BE3253" s="13">
        <f t="shared" si="3742"/>
        <v>1.5622624609415586E-2</v>
      </c>
      <c r="BF3253" s="13">
        <f t="shared" si="3743"/>
        <v>4.9148622341769867E-3</v>
      </c>
      <c r="BG3253" s="13">
        <f t="shared" si="3744"/>
        <v>1.0308071951145661E-3</v>
      </c>
      <c r="BH3253" s="13">
        <f t="shared" si="3745"/>
        <v>1.621454614909296E-4</v>
      </c>
      <c r="BI3253" s="13">
        <f t="shared" si="3746"/>
        <v>2.0404320657994247E-5</v>
      </c>
      <c r="BJ3253" s="14">
        <f t="shared" si="3747"/>
        <v>5.2757532730734032E-2</v>
      </c>
      <c r="BK3253" s="14">
        <f t="shared" si="3748"/>
        <v>0.11117810838605562</v>
      </c>
      <c r="BL3253" s="14">
        <f t="shared" si="3749"/>
        <v>0.68698854954543331</v>
      </c>
      <c r="BM3253" s="14">
        <f t="shared" si="3750"/>
        <v>0.65892764127172243</v>
      </c>
      <c r="BN3253" s="14">
        <f t="shared" si="3751"/>
        <v>0.31129020884284819</v>
      </c>
    </row>
    <row r="3254" spans="1:66" x14ac:dyDescent="0.25">
      <c r="A3254" t="s">
        <v>136</v>
      </c>
      <c r="B3254" t="s">
        <v>373</v>
      </c>
      <c r="C3254" t="s">
        <v>388</v>
      </c>
      <c r="D3254" s="7" t="s">
        <v>574</v>
      </c>
      <c r="E3254" s="10">
        <f>VLOOKUP(A3254,home!$A$2:$E$405,3,FALSE)</f>
        <v>1.51980198019802</v>
      </c>
      <c r="F3254" s="10">
        <f>VLOOKUP(B3254,home!$B$2:$E$405,3,FALSE)</f>
        <v>1.08</v>
      </c>
      <c r="G3254" s="10">
        <f>VLOOKUP(C3254,away!$B$2:$E$405,4,FALSE)</f>
        <v>0.99</v>
      </c>
      <c r="H3254" s="10">
        <f>VLOOKUP(A3254,away!$A$2:$E$405,3,FALSE)</f>
        <v>1.34653465346535</v>
      </c>
      <c r="I3254" s="10">
        <f>VLOOKUP(C3254,away!$B$2:$E$405,3,FALSE)</f>
        <v>1.25</v>
      </c>
      <c r="J3254" s="10">
        <f>VLOOKUP(B3254,home!$B$2:$E$405,4,FALSE)</f>
        <v>0.74</v>
      </c>
      <c r="K3254" s="12">
        <f t="shared" si="3696"/>
        <v>1.6249722772277231</v>
      </c>
      <c r="L3254" s="12">
        <f t="shared" si="3697"/>
        <v>1.2455445544554486</v>
      </c>
      <c r="M3254" s="13">
        <f t="shared" si="3698"/>
        <v>5.6669630349450779E-2</v>
      </c>
      <c r="N3254" s="13">
        <f t="shared" si="3699"/>
        <v>9.2086578278600312E-2</v>
      </c>
      <c r="O3254" s="13">
        <f t="shared" si="3700"/>
        <v>7.0584549484761644E-2</v>
      </c>
      <c r="P3254" s="13">
        <f t="shared" si="3701"/>
        <v>0.11469793611334603</v>
      </c>
      <c r="Q3254" s="13">
        <f t="shared" si="3702"/>
        <v>7.4819068403743083E-2</v>
      </c>
      <c r="R3254" s="13">
        <f t="shared" si="3703"/>
        <v>4.3958100619718006E-2</v>
      </c>
      <c r="S3254" s="13">
        <f t="shared" si="3704"/>
        <v>5.8036449450692015E-2</v>
      </c>
      <c r="T3254" s="13">
        <f t="shared" si="3705"/>
        <v>9.3190483219711906E-2</v>
      </c>
      <c r="U3254" s="13">
        <f t="shared" si="3706"/>
        <v>7.143069486662855E-2</v>
      </c>
      <c r="V3254" s="13">
        <f t="shared" si="3707"/>
        <v>1.3051593812325353E-2</v>
      </c>
      <c r="W3254" s="13">
        <f t="shared" si="3708"/>
        <v>4.0526303988029061E-2</v>
      </c>
      <c r="X3254" s="13">
        <f t="shared" si="3709"/>
        <v>5.0477317244495723E-2</v>
      </c>
      <c r="Y3254" s="13">
        <f t="shared" si="3710"/>
        <v>3.143587380870088E-2</v>
      </c>
      <c r="Z3254" s="13">
        <f t="shared" si="3711"/>
        <v>1.8250590950364819E-2</v>
      </c>
      <c r="AA3254" s="13">
        <f t="shared" si="3712"/>
        <v>2.9656704337365995E-2</v>
      </c>
      <c r="AB3254" s="13">
        <f t="shared" si="3713"/>
        <v>2.4095661191079459E-2</v>
      </c>
      <c r="AC3254" s="13">
        <f t="shared" si="3714"/>
        <v>1.6510065268119667E-3</v>
      </c>
      <c r="AD3254" s="13">
        <f t="shared" si="3715"/>
        <v>1.6463530119762631E-2</v>
      </c>
      <c r="AE3254" s="13">
        <f t="shared" si="3716"/>
        <v>2.0506060287783606E-2</v>
      </c>
      <c r="AF3254" s="13">
        <f t="shared" si="3717"/>
        <v>1.2770605862391999E-2</v>
      </c>
      <c r="AG3254" s="13">
        <f t="shared" si="3718"/>
        <v>5.3021195296663959E-3</v>
      </c>
      <c r="AH3254" s="13">
        <f t="shared" si="3719"/>
        <v>5.6829810434552005E-3</v>
      </c>
      <c r="AI3254" s="13">
        <f t="shared" si="3720"/>
        <v>9.2346866476253793E-3</v>
      </c>
      <c r="AJ3254" s="13">
        <f t="shared" si="3721"/>
        <v>7.50305489563813E-3</v>
      </c>
      <c r="AK3254" s="13">
        <f t="shared" si="3722"/>
        <v>4.0640853999765695E-3</v>
      </c>
      <c r="AL3254" s="13">
        <f t="shared" si="3723"/>
        <v>1.3366386190788443E-4</v>
      </c>
      <c r="AM3254" s="13">
        <f t="shared" si="3724"/>
        <v>5.3505560059835785E-3</v>
      </c>
      <c r="AN3254" s="13">
        <f t="shared" si="3725"/>
        <v>6.6643558965617409E-3</v>
      </c>
      <c r="AO3254" s="13">
        <f t="shared" si="3726"/>
        <v>4.1503760979577677E-3</v>
      </c>
      <c r="AP3254" s="13">
        <f t="shared" si="3727"/>
        <v>1.7231594492511176E-3</v>
      </c>
      <c r="AQ3254" s="13">
        <f t="shared" si="3728"/>
        <v>5.3656796711829512E-4</v>
      </c>
      <c r="AR3254" s="13">
        <f t="shared" si="3729"/>
        <v>1.4156812183498324E-3</v>
      </c>
      <c r="AS3254" s="13">
        <f t="shared" si="3730"/>
        <v>2.3004427332104444E-3</v>
      </c>
      <c r="AT3254" s="13">
        <f t="shared" si="3731"/>
        <v>1.869077833408472E-3</v>
      </c>
      <c r="AU3254" s="13">
        <f t="shared" si="3732"/>
        <v>1.0123998877565412E-3</v>
      </c>
      <c r="AV3254" s="13">
        <f t="shared" si="3733"/>
        <v>4.1128043776820941E-4</v>
      </c>
      <c r="AW3254" s="13">
        <f t="shared" si="3734"/>
        <v>7.514787902775706E-6</v>
      </c>
      <c r="AX3254" s="13">
        <f t="shared" si="3735"/>
        <v>1.4490841962462684E-3</v>
      </c>
      <c r="AY3254" s="13">
        <f t="shared" si="3736"/>
        <v>1.8048989295819903E-3</v>
      </c>
      <c r="AZ3254" s="13">
        <f t="shared" si="3737"/>
        <v>1.1240410165416581E-3</v>
      </c>
      <c r="BA3254" s="13">
        <f t="shared" si="3738"/>
        <v>4.6668105571267648E-4</v>
      </c>
      <c r="BB3254" s="13">
        <f t="shared" si="3739"/>
        <v>1.4531801190261108E-4</v>
      </c>
      <c r="BC3254" s="13">
        <f t="shared" si="3740"/>
        <v>3.6200011677917828E-5</v>
      </c>
      <c r="BD3254" s="13">
        <f t="shared" si="3741"/>
        <v>2.9388233872674834E-4</v>
      </c>
      <c r="BE3254" s="13">
        <f t="shared" si="3742"/>
        <v>4.7755065319781336E-4</v>
      </c>
      <c r="BF3254" s="13">
        <f t="shared" si="3743"/>
        <v>3.8800328620921875E-4</v>
      </c>
      <c r="BG3254" s="13">
        <f t="shared" si="3744"/>
        <v>2.1016486118774472E-4</v>
      </c>
      <c r="BH3254" s="13">
        <f t="shared" si="3745"/>
        <v>8.5378018269374452E-5</v>
      </c>
      <c r="BI3254" s="13">
        <f t="shared" si="3746"/>
        <v>2.7747382554475111E-5</v>
      </c>
      <c r="BJ3254" s="14">
        <f t="shared" si="3747"/>
        <v>0.46102917938142124</v>
      </c>
      <c r="BK3254" s="14">
        <f t="shared" si="3748"/>
        <v>0.24604517904411599</v>
      </c>
      <c r="BL3254" s="14">
        <f t="shared" si="3749"/>
        <v>0.27470212713688769</v>
      </c>
      <c r="BM3254" s="14">
        <f t="shared" si="3750"/>
        <v>0.54541382912149095</v>
      </c>
      <c r="BN3254" s="14">
        <f t="shared" si="3751"/>
        <v>0.45281586324961981</v>
      </c>
    </row>
    <row r="3255" spans="1:66" x14ac:dyDescent="0.25">
      <c r="A3255" t="s">
        <v>136</v>
      </c>
      <c r="B3255" t="s">
        <v>387</v>
      </c>
      <c r="C3255" t="s">
        <v>381</v>
      </c>
      <c r="D3255" s="7" t="s">
        <v>574</v>
      </c>
      <c r="E3255" s="10">
        <f>VLOOKUP(A3255,home!$A$2:$E$405,3,FALSE)</f>
        <v>1.51980198019802</v>
      </c>
      <c r="F3255" s="10">
        <f>VLOOKUP(B3255,home!$B$2:$E$405,3,FALSE)</f>
        <v>0.79</v>
      </c>
      <c r="G3255" s="10">
        <f>VLOOKUP(C3255,away!$B$2:$E$405,4,FALSE)</f>
        <v>1.1200000000000001</v>
      </c>
      <c r="H3255" s="10">
        <f>VLOOKUP(A3255,away!$A$2:$E$405,3,FALSE)</f>
        <v>1.34653465346535</v>
      </c>
      <c r="I3255" s="10">
        <f>VLOOKUP(C3255,away!$B$2:$E$405,3,FALSE)</f>
        <v>0.79</v>
      </c>
      <c r="J3255" s="10">
        <f>VLOOKUP(B3255,home!$B$2:$E$405,4,FALSE)</f>
        <v>1.26</v>
      </c>
      <c r="K3255" s="12">
        <f t="shared" si="3696"/>
        <v>1.3447207920792084</v>
      </c>
      <c r="L3255" s="12">
        <f t="shared" si="3697"/>
        <v>1.3403405940594093</v>
      </c>
      <c r="M3255" s="13">
        <f t="shared" si="3698"/>
        <v>6.8217006289181703E-2</v>
      </c>
      <c r="N3255" s="13">
        <f t="shared" si="3699"/>
        <v>9.1732826730460765E-2</v>
      </c>
      <c r="O3255" s="13">
        <f t="shared" si="3700"/>
        <v>9.1434022734596276E-2</v>
      </c>
      <c r="P3255" s="13">
        <f t="shared" si="3701"/>
        <v>0.12295323147465465</v>
      </c>
      <c r="Q3255" s="13">
        <f t="shared" si="3702"/>
        <v>6.1677519710325E-2</v>
      </c>
      <c r="R3255" s="13">
        <f t="shared" si="3703"/>
        <v>6.1276366174665163E-2</v>
      </c>
      <c r="S3255" s="13">
        <f t="shared" si="3704"/>
        <v>5.5402230149087621E-2</v>
      </c>
      <c r="T3255" s="13">
        <f t="shared" si="3705"/>
        <v>8.2668883408647933E-2</v>
      </c>
      <c r="U3255" s="13">
        <f t="shared" si="3706"/>
        <v>8.2399603658131343E-2</v>
      </c>
      <c r="V3255" s="13">
        <f t="shared" si="3707"/>
        <v>1.1095120635813803E-2</v>
      </c>
      <c r="W3255" s="13">
        <f t="shared" si="3708"/>
        <v>2.7646347719449738E-2</v>
      </c>
      <c r="X3255" s="13">
        <f t="shared" si="3709"/>
        <v>3.7055522125860253E-2</v>
      </c>
      <c r="Y3255" s="13">
        <f t="shared" si="3710"/>
        <v>2.4833510269678564E-2</v>
      </c>
      <c r="Z3255" s="13">
        <f t="shared" si="3711"/>
        <v>2.7377067013450863E-2</v>
      </c>
      <c r="AA3255" s="13">
        <f t="shared" si="3712"/>
        <v>3.6814511239133207E-2</v>
      </c>
      <c r="AB3255" s="13">
        <f t="shared" si="3713"/>
        <v>2.4752619356748069E-2</v>
      </c>
      <c r="AC3255" s="13">
        <f t="shared" si="3714"/>
        <v>1.2498541510963859E-3</v>
      </c>
      <c r="AD3255" s="13">
        <f t="shared" si="3715"/>
        <v>9.2941546508489223E-3</v>
      </c>
      <c r="AE3255" s="13">
        <f t="shared" si="3716"/>
        <v>1.2457332765998865E-2</v>
      </c>
      <c r="AF3255" s="13">
        <f t="shared" si="3717"/>
        <v>8.3485343999873327E-3</v>
      </c>
      <c r="AG3255" s="13">
        <f t="shared" si="3718"/>
        <v>3.7299598524014785E-3</v>
      </c>
      <c r="AH3255" s="13">
        <f t="shared" si="3719"/>
        <v>9.1736485661032471E-3</v>
      </c>
      <c r="AI3255" s="13">
        <f t="shared" si="3720"/>
        <v>1.2335995966066651E-2</v>
      </c>
      <c r="AJ3255" s="13">
        <f t="shared" si="3721"/>
        <v>8.2942351332875343E-3</v>
      </c>
      <c r="AK3255" s="13">
        <f t="shared" si="3722"/>
        <v>3.7178101460418702E-3</v>
      </c>
      <c r="AL3255" s="13">
        <f t="shared" si="3723"/>
        <v>9.0108678236548465E-5</v>
      </c>
      <c r="AM3255" s="13">
        <f t="shared" si="3724"/>
        <v>2.4996086007592444E-3</v>
      </c>
      <c r="AN3255" s="13">
        <f t="shared" si="3725"/>
        <v>3.3503268768576545E-3</v>
      </c>
      <c r="AO3255" s="13">
        <f t="shared" si="3726"/>
        <v>2.2452895582102976E-3</v>
      </c>
      <c r="AP3255" s="13">
        <f t="shared" si="3727"/>
        <v>1.0031509134289928E-3</v>
      </c>
      <c r="AQ3255" s="13">
        <f t="shared" si="3728"/>
        <v>3.3614097280916381E-4</v>
      </c>
      <c r="AR3255" s="13">
        <f t="shared" si="3729"/>
        <v>2.4591627137566146E-3</v>
      </c>
      <c r="AS3255" s="13">
        <f t="shared" si="3730"/>
        <v>3.3068872322944498E-3</v>
      </c>
      <c r="AT3255" s="13">
        <f t="shared" si="3731"/>
        <v>2.2234200091638071E-3</v>
      </c>
      <c r="AU3255" s="13">
        <f t="shared" si="3732"/>
        <v>9.9662637194917179E-4</v>
      </c>
      <c r="AV3255" s="13">
        <f t="shared" si="3733"/>
        <v>3.3504605107362968E-4</v>
      </c>
      <c r="AW3255" s="13">
        <f t="shared" si="3734"/>
        <v>4.5114007715838226E-6</v>
      </c>
      <c r="AX3255" s="13">
        <f t="shared" si="3735"/>
        <v>5.6021260958349505E-4</v>
      </c>
      <c r="AY3255" s="13">
        <f t="shared" si="3736"/>
        <v>7.5087570192871364E-4</v>
      </c>
      <c r="AZ3255" s="13">
        <f t="shared" si="3737"/>
        <v>5.0321459219395401E-4</v>
      </c>
      <c r="BA3255" s="13">
        <f t="shared" si="3738"/>
        <v>2.2482631514686926E-4</v>
      </c>
      <c r="BB3255" s="13">
        <f t="shared" si="3739"/>
        <v>7.5335959201035667E-5</v>
      </c>
      <c r="BC3255" s="13">
        <f t="shared" si="3740"/>
        <v>2.019516886191031E-5</v>
      </c>
      <c r="BD3255" s="13">
        <f t="shared" si="3741"/>
        <v>5.4935260210754787E-4</v>
      </c>
      <c r="BE3255" s="13">
        <f t="shared" si="3742"/>
        <v>7.3872586623683592E-4</v>
      </c>
      <c r="BF3255" s="13">
        <f t="shared" si="3743"/>
        <v>4.9669001598769884E-4</v>
      </c>
      <c r="BG3255" s="13">
        <f t="shared" si="3744"/>
        <v>2.2263646390560432E-4</v>
      </c>
      <c r="BH3255" s="13">
        <f t="shared" si="3745"/>
        <v>7.4845970522214615E-5</v>
      </c>
      <c r="BI3255" s="13">
        <f t="shared" si="3746"/>
        <v>2.0129386552913908E-5</v>
      </c>
      <c r="BJ3255" s="14">
        <f t="shared" si="3747"/>
        <v>0.37101376890264026</v>
      </c>
      <c r="BK3255" s="14">
        <f t="shared" si="3748"/>
        <v>0.25975842707999947</v>
      </c>
      <c r="BL3255" s="14">
        <f t="shared" si="3749"/>
        <v>0.34162233565832389</v>
      </c>
      <c r="BM3255" s="14">
        <f t="shared" si="3750"/>
        <v>0.50173426123937392</v>
      </c>
      <c r="BN3255" s="14">
        <f t="shared" si="3751"/>
        <v>0.49729097311388348</v>
      </c>
    </row>
    <row r="3256" spans="1:66" x14ac:dyDescent="0.25">
      <c r="A3256" t="s">
        <v>19</v>
      </c>
      <c r="B3256" t="s">
        <v>139</v>
      </c>
      <c r="C3256" t="s">
        <v>243</v>
      </c>
      <c r="D3256" s="7" t="s">
        <v>574</v>
      </c>
      <c r="E3256" s="10">
        <f>VLOOKUP(A3256,home!$A$2:$E$405,3,FALSE)</f>
        <v>1.5857988165680501</v>
      </c>
      <c r="F3256" s="10">
        <f>VLOOKUP(B3256,home!$B$2:$E$405,3,FALSE)</f>
        <v>1.05</v>
      </c>
      <c r="G3256" s="10">
        <f>VLOOKUP(C3256,away!$B$2:$E$405,4,FALSE)</f>
        <v>0.98</v>
      </c>
      <c r="H3256" s="10">
        <f>VLOOKUP(A3256,away!$A$2:$E$405,3,FALSE)</f>
        <v>1.24852071005917</v>
      </c>
      <c r="I3256" s="10">
        <f>VLOOKUP(C3256,away!$B$2:$E$405,3,FALSE)</f>
        <v>0.84</v>
      </c>
      <c r="J3256" s="10">
        <f>VLOOKUP(B3256,home!$B$2:$E$405,4,FALSE)</f>
        <v>0.8</v>
      </c>
      <c r="K3256" s="12">
        <f t="shared" si="3696"/>
        <v>1.6317869822485238</v>
      </c>
      <c r="L3256" s="12">
        <f t="shared" si="3697"/>
        <v>0.83900591715976225</v>
      </c>
      <c r="M3256" s="13">
        <f t="shared" si="3698"/>
        <v>8.4517818298691538E-2</v>
      </c>
      <c r="N3256" s="13">
        <f t="shared" si="3699"/>
        <v>0.13791507566785094</v>
      </c>
      <c r="O3256" s="13">
        <f t="shared" si="3700"/>
        <v>7.0910949658035835E-2</v>
      </c>
      <c r="P3256" s="13">
        <f t="shared" si="3701"/>
        <v>0.11571156455086329</v>
      </c>
      <c r="Q3256" s="13">
        <f t="shared" si="3702"/>
        <v>0.11252401256530967</v>
      </c>
      <c r="R3256" s="13">
        <f t="shared" si="3703"/>
        <v>2.9747353177255034E-2</v>
      </c>
      <c r="S3256" s="13">
        <f t="shared" si="3704"/>
        <v>3.9604566351589925E-2</v>
      </c>
      <c r="T3256" s="13">
        <f t="shared" si="3705"/>
        <v>9.4408312364854252E-2</v>
      </c>
      <c r="U3256" s="13">
        <f t="shared" si="3706"/>
        <v>4.8541343670994032E-2</v>
      </c>
      <c r="V3256" s="13">
        <f t="shared" si="3707"/>
        <v>6.0246419409262716E-3</v>
      </c>
      <c r="W3256" s="13">
        <f t="shared" si="3708"/>
        <v>6.1205072964813888E-2</v>
      </c>
      <c r="X3256" s="13">
        <f t="shared" si="3709"/>
        <v>5.1351418377673846E-2</v>
      </c>
      <c r="Y3256" s="13">
        <f t="shared" si="3710"/>
        <v>2.1542071936707454E-2</v>
      </c>
      <c r="Z3256" s="13">
        <f t="shared" si="3711"/>
        <v>8.319401778519411E-3</v>
      </c>
      <c r="AA3256" s="13">
        <f t="shared" si="3712"/>
        <v>1.3575491522283193E-2</v>
      </c>
      <c r="AB3256" s="13">
        <f t="shared" si="3713"/>
        <v>1.1076155171843457E-2</v>
      </c>
      <c r="AC3256" s="13">
        <f t="shared" si="3714"/>
        <v>5.1551314775694513E-4</v>
      </c>
      <c r="AD3256" s="13">
        <f t="shared" si="3715"/>
        <v>2.4968410327888588E-2</v>
      </c>
      <c r="AE3256" s="13">
        <f t="shared" si="3716"/>
        <v>2.0948644007171443E-2</v>
      </c>
      <c r="AF3256" s="13">
        <f t="shared" si="3717"/>
        <v>8.7880181392451153E-3</v>
      </c>
      <c r="AG3256" s="13">
        <f t="shared" si="3718"/>
        <v>2.4577330729779923E-3</v>
      </c>
      <c r="AH3256" s="13">
        <f t="shared" si="3719"/>
        <v>1.7450068298518085E-3</v>
      </c>
      <c r="AI3256" s="13">
        <f t="shared" si="3720"/>
        <v>2.8474794288869459E-3</v>
      </c>
      <c r="AJ3256" s="13">
        <f t="shared" si="3721"/>
        <v>2.3232399321390903E-3</v>
      </c>
      <c r="AK3256" s="13">
        <f t="shared" si="3722"/>
        <v>1.2636775593015039E-3</v>
      </c>
      <c r="AL3256" s="13">
        <f t="shared" si="3723"/>
        <v>2.8231127624561528E-5</v>
      </c>
      <c r="AM3256" s="13">
        <f t="shared" si="3724"/>
        <v>8.1486253880976457E-3</v>
      </c>
      <c r="AN3256" s="13">
        <f t="shared" si="3725"/>
        <v>6.8367449173321881E-3</v>
      </c>
      <c r="AO3256" s="13">
        <f t="shared" si="3726"/>
        <v>2.8680347198768172E-3</v>
      </c>
      <c r="AP3256" s="13">
        <f t="shared" si="3727"/>
        <v>8.0209936686543042E-4</v>
      </c>
      <c r="AQ3256" s="13">
        <f t="shared" si="3728"/>
        <v>1.6824152873754872E-4</v>
      </c>
      <c r="AR3256" s="13">
        <f t="shared" si="3729"/>
        <v>2.9281421114597328E-4</v>
      </c>
      <c r="AS3256" s="13">
        <f t="shared" si="3730"/>
        <v>4.778104179653699E-4</v>
      </c>
      <c r="AT3256" s="13">
        <f t="shared" si="3731"/>
        <v>3.8984241000930846E-4</v>
      </c>
      <c r="AU3256" s="13">
        <f t="shared" si="3732"/>
        <v>2.1204658992719373E-4</v>
      </c>
      <c r="AV3256" s="13">
        <f t="shared" si="3733"/>
        <v>8.6503716268346414E-5</v>
      </c>
      <c r="AW3256" s="13">
        <f t="shared" si="3734"/>
        <v>1.0736289473331608E-6</v>
      </c>
      <c r="AX3256" s="13">
        <f t="shared" si="3735"/>
        <v>2.2161368052529239E-3</v>
      </c>
      <c r="AY3256" s="13">
        <f t="shared" si="3736"/>
        <v>1.8593518928427348E-3</v>
      </c>
      <c r="AZ3256" s="13">
        <f t="shared" si="3737"/>
        <v>7.8000362008862913E-4</v>
      </c>
      <c r="BA3256" s="13">
        <f t="shared" si="3738"/>
        <v>2.1814255088679842E-4</v>
      </c>
      <c r="BB3256" s="13">
        <f t="shared" si="3739"/>
        <v>4.575572274458709E-5</v>
      </c>
      <c r="BC3256" s="13">
        <f t="shared" si="3740"/>
        <v>7.6778644253260203E-6</v>
      </c>
      <c r="BD3256" s="13">
        <f t="shared" si="3741"/>
        <v>4.094547596332324E-5</v>
      </c>
      <c r="BE3256" s="13">
        <f t="shared" si="3742"/>
        <v>6.6814294658920704E-5</v>
      </c>
      <c r="BF3256" s="13">
        <f t="shared" si="3743"/>
        <v>5.4513348126271948E-5</v>
      </c>
      <c r="BG3256" s="13">
        <f t="shared" si="3744"/>
        <v>2.9651390610410846E-5</v>
      </c>
      <c r="BH3256" s="13">
        <f t="shared" si="3745"/>
        <v>1.2096188300908629E-5</v>
      </c>
      <c r="BI3256" s="13">
        <f t="shared" si="3746"/>
        <v>3.9476805208499213E-6</v>
      </c>
      <c r="BJ3256" s="14">
        <f t="shared" si="3747"/>
        <v>0.56005958380164389</v>
      </c>
      <c r="BK3256" s="14">
        <f t="shared" si="3748"/>
        <v>0.24826168731029527</v>
      </c>
      <c r="BL3256" s="14">
        <f t="shared" si="3749"/>
        <v>0.18369768267408779</v>
      </c>
      <c r="BM3256" s="14">
        <f t="shared" si="3750"/>
        <v>0.44715330338264464</v>
      </c>
      <c r="BN3256" s="14">
        <f t="shared" si="3751"/>
        <v>0.55132677391800633</v>
      </c>
    </row>
    <row r="3257" spans="1:66" x14ac:dyDescent="0.25">
      <c r="A3257" t="s">
        <v>19</v>
      </c>
      <c r="B3257" t="s">
        <v>251</v>
      </c>
      <c r="C3257" t="s">
        <v>146</v>
      </c>
      <c r="D3257" s="7" t="s">
        <v>574</v>
      </c>
      <c r="E3257" s="10">
        <f>VLOOKUP(A3257,home!$A$2:$E$405,3,FALSE)</f>
        <v>1.5857988165680501</v>
      </c>
      <c r="F3257" s="10">
        <f>VLOOKUP(B3257,home!$B$2:$E$405,3,FALSE)</f>
        <v>0.87</v>
      </c>
      <c r="G3257" s="10">
        <f>VLOOKUP(C3257,away!$B$2:$E$405,4,FALSE)</f>
        <v>1.1200000000000001</v>
      </c>
      <c r="H3257" s="10">
        <f>VLOOKUP(A3257,away!$A$2:$E$405,3,FALSE)</f>
        <v>1.24852071005917</v>
      </c>
      <c r="I3257" s="10">
        <f>VLOOKUP(C3257,away!$B$2:$E$405,3,FALSE)</f>
        <v>0.49</v>
      </c>
      <c r="J3257" s="10">
        <f>VLOOKUP(B3257,home!$B$2:$E$405,4,FALSE)</f>
        <v>1</v>
      </c>
      <c r="K3257" s="12">
        <f t="shared" si="3696"/>
        <v>1.5452023668639081</v>
      </c>
      <c r="L3257" s="12">
        <f t="shared" si="3697"/>
        <v>0.61177514792899323</v>
      </c>
      <c r="M3257" s="13">
        <f t="shared" si="3698"/>
        <v>0.11567421681305357</v>
      </c>
      <c r="N3257" s="13">
        <f t="shared" si="3699"/>
        <v>0.17874007360465921</v>
      </c>
      <c r="O3257" s="13">
        <f t="shared" si="3700"/>
        <v>7.0766611102376295E-2</v>
      </c>
      <c r="P3257" s="13">
        <f t="shared" si="3701"/>
        <v>0.10934873497032954</v>
      </c>
      <c r="Q3257" s="13">
        <f t="shared" si="3702"/>
        <v>0.13809479239367434</v>
      </c>
      <c r="R3257" s="13">
        <f t="shared" si="3703"/>
        <v>2.1646626987794893E-2</v>
      </c>
      <c r="S3257" s="13">
        <f t="shared" si="3704"/>
        <v>2.5842288301238012E-2</v>
      </c>
      <c r="T3257" s="13">
        <f t="shared" si="3705"/>
        <v>8.4482962044863733E-2</v>
      </c>
      <c r="U3257" s="13">
        <f t="shared" si="3706"/>
        <v>3.3448419256160815E-2</v>
      </c>
      <c r="V3257" s="13">
        <f t="shared" si="3707"/>
        <v>2.7143487904923184E-3</v>
      </c>
      <c r="W3257" s="13">
        <f t="shared" si="3708"/>
        <v>7.1128133352761858E-2</v>
      </c>
      <c r="X3257" s="13">
        <f t="shared" si="3709"/>
        <v>4.3514424303799051E-2</v>
      </c>
      <c r="Y3257" s="13">
        <f t="shared" si="3710"/>
        <v>1.331052168275082E-2</v>
      </c>
      <c r="Z3257" s="13">
        <f t="shared" si="3711"/>
        <v>4.4142894758739861E-3</v>
      </c>
      <c r="AA3257" s="13">
        <f t="shared" si="3712"/>
        <v>6.8209705461429234E-3</v>
      </c>
      <c r="AB3257" s="13">
        <f t="shared" si="3713"/>
        <v>5.2698899161045263E-3</v>
      </c>
      <c r="AC3257" s="13">
        <f t="shared" si="3714"/>
        <v>1.603699028000923E-4</v>
      </c>
      <c r="AD3257" s="13">
        <f t="shared" si="3715"/>
        <v>2.7476840001824841E-2</v>
      </c>
      <c r="AE3257" s="13">
        <f t="shared" si="3716"/>
        <v>1.6809647856737674E-2</v>
      </c>
      <c r="AF3257" s="13">
        <f t="shared" si="3717"/>
        <v>5.1418624020949872E-3</v>
      </c>
      <c r="AG3257" s="13">
        <f t="shared" si="3718"/>
        <v>1.0485545438907297E-3</v>
      </c>
      <c r="AH3257" s="13">
        <f t="shared" si="3719"/>
        <v>6.7513814927605141E-4</v>
      </c>
      <c r="AI3257" s="13">
        <f t="shared" si="3720"/>
        <v>1.043225066221473E-3</v>
      </c>
      <c r="AJ3257" s="13">
        <f t="shared" si="3721"/>
        <v>8.0599692074858893E-4</v>
      </c>
      <c r="AK3257" s="13">
        <f t="shared" si="3722"/>
        <v>4.1514278320858047E-4</v>
      </c>
      <c r="AL3257" s="13">
        <f t="shared" si="3723"/>
        <v>6.0640120094682582E-6</v>
      </c>
      <c r="AM3257" s="13">
        <f t="shared" si="3724"/>
        <v>8.4914556409521284E-3</v>
      </c>
      <c r="AN3257" s="13">
        <f t="shared" si="3725"/>
        <v>5.1948615308759728E-3</v>
      </c>
      <c r="AO3257" s="13">
        <f t="shared" si="3726"/>
        <v>1.5890435907611421E-3</v>
      </c>
      <c r="AP3257" s="13">
        <f t="shared" si="3727"/>
        <v>3.2404579260117211E-4</v>
      </c>
      <c r="AQ3257" s="13">
        <f t="shared" si="3728"/>
        <v>4.9560790676087476E-5</v>
      </c>
      <c r="AR3257" s="13">
        <f t="shared" si="3729"/>
        <v>8.2606548229172632E-5</v>
      </c>
      <c r="AS3257" s="13">
        <f t="shared" si="3730"/>
        <v>1.2764383384217511E-4</v>
      </c>
      <c r="AT3257" s="13">
        <f t="shared" si="3731"/>
        <v>9.8617777084256231E-5</v>
      </c>
      <c r="AU3257" s="13">
        <f t="shared" si="3732"/>
        <v>5.0794807521816669E-5</v>
      </c>
      <c r="AV3257" s="13">
        <f t="shared" si="3733"/>
        <v>1.9622064201776948E-5</v>
      </c>
      <c r="AW3257" s="13">
        <f t="shared" si="3734"/>
        <v>1.5923361228272605E-7</v>
      </c>
      <c r="AX3257" s="13">
        <f t="shared" si="3735"/>
        <v>2.1868362257531841E-3</v>
      </c>
      <c r="AY3257" s="13">
        <f t="shared" si="3736"/>
        <v>1.3378520555066356E-3</v>
      </c>
      <c r="AZ3257" s="13">
        <f t="shared" si="3737"/>
        <v>4.0923231958233975E-4</v>
      </c>
      <c r="BA3257" s="13">
        <f t="shared" si="3738"/>
        <v>8.3452720949936984E-5</v>
      </c>
      <c r="BB3257" s="13">
        <f t="shared" si="3739"/>
        <v>1.2763575176056173E-5</v>
      </c>
      <c r="BC3257" s="13">
        <f t="shared" si="3740"/>
        <v>1.5616876182869184E-6</v>
      </c>
      <c r="BD3257" s="13">
        <f t="shared" si="3741"/>
        <v>8.4227722104675976E-6</v>
      </c>
      <c r="BE3257" s="13">
        <f t="shared" si="3742"/>
        <v>1.3014887555170082E-5</v>
      </c>
      <c r="BF3257" s="13">
        <f t="shared" si="3743"/>
        <v>1.0055317527358219E-5</v>
      </c>
      <c r="BG3257" s="13">
        <f t="shared" si="3744"/>
        <v>5.1791668142806868E-6</v>
      </c>
      <c r="BH3257" s="13">
        <f t="shared" si="3745"/>
        <v>2.0007152049523821E-6</v>
      </c>
      <c r="BI3257" s="13">
        <f t="shared" si="3746"/>
        <v>6.1830197402260565E-7</v>
      </c>
      <c r="BJ3257" s="14">
        <f t="shared" si="3747"/>
        <v>0.59942847811751032</v>
      </c>
      <c r="BK3257" s="14">
        <f t="shared" si="3748"/>
        <v>0.25508387484542966</v>
      </c>
      <c r="BL3257" s="14">
        <f t="shared" si="3749"/>
        <v>0.14131059692019959</v>
      </c>
      <c r="BM3257" s="14">
        <f t="shared" si="3750"/>
        <v>0.36462849066523101</v>
      </c>
      <c r="BN3257" s="14">
        <f t="shared" si="3751"/>
        <v>0.63427105587188781</v>
      </c>
    </row>
    <row r="3258" spans="1:66" x14ac:dyDescent="0.25">
      <c r="A3258" t="s">
        <v>19</v>
      </c>
      <c r="B3258" t="s">
        <v>246</v>
      </c>
      <c r="C3258" t="s">
        <v>142</v>
      </c>
      <c r="D3258" s="7" t="s">
        <v>574</v>
      </c>
      <c r="E3258" s="10">
        <f>VLOOKUP(A3258,home!$A$2:$E$405,3,FALSE)</f>
        <v>1.5857988165680501</v>
      </c>
      <c r="F3258" s="10">
        <f>VLOOKUP(B3258,home!$B$2:$E$405,3,FALSE)</f>
        <v>1.26</v>
      </c>
      <c r="G3258" s="10">
        <f>VLOOKUP(C3258,away!$B$2:$E$405,4,FALSE)</f>
        <v>0.7</v>
      </c>
      <c r="H3258" s="10">
        <f>VLOOKUP(A3258,away!$A$2:$E$405,3,FALSE)</f>
        <v>1.24852071005917</v>
      </c>
      <c r="I3258" s="10">
        <f>VLOOKUP(C3258,away!$B$2:$E$405,3,FALSE)</f>
        <v>1.19</v>
      </c>
      <c r="J3258" s="10">
        <f>VLOOKUP(B3258,home!$B$2:$E$405,4,FALSE)</f>
        <v>0.8</v>
      </c>
      <c r="K3258" s="12">
        <f t="shared" si="3696"/>
        <v>1.3986745562130203</v>
      </c>
      <c r="L3258" s="12">
        <f t="shared" si="3697"/>
        <v>1.1885917159763297</v>
      </c>
      <c r="M3258" s="13">
        <f t="shared" si="3698"/>
        <v>7.5225405033303522E-2</v>
      </c>
      <c r="N3258" s="13">
        <f t="shared" si="3699"/>
        <v>0.1052158600009005</v>
      </c>
      <c r="O3258" s="13">
        <f t="shared" si="3700"/>
        <v>8.9412293253548658E-2</v>
      </c>
      <c r="P3258" s="13">
        <f t="shared" si="3701"/>
        <v>0.12505869958639559</v>
      </c>
      <c r="Q3258" s="13">
        <f t="shared" si="3702"/>
        <v>7.3581373146665408E-2</v>
      </c>
      <c r="R3258" s="13">
        <f t="shared" si="3703"/>
        <v>5.3137355533807107E-2</v>
      </c>
      <c r="S3258" s="13">
        <f t="shared" si="3704"/>
        <v>5.1976052290168474E-2</v>
      </c>
      <c r="T3258" s="13">
        <f t="shared" si="3705"/>
        <v>8.7458210572289669E-2</v>
      </c>
      <c r="U3258" s="13">
        <f t="shared" si="3706"/>
        <v>7.4321867169581127E-2</v>
      </c>
      <c r="V3258" s="13">
        <f t="shared" si="3707"/>
        <v>9.600860398108103E-3</v>
      </c>
      <c r="W3258" s="13">
        <f t="shared" si="3708"/>
        <v>3.4305464810485645E-2</v>
      </c>
      <c r="X3258" s="13">
        <f t="shared" si="3709"/>
        <v>4.0775191286460725E-2</v>
      </c>
      <c r="Y3258" s="13">
        <f t="shared" si="3710"/>
        <v>2.4232527290218721E-2</v>
      </c>
      <c r="Z3258" s="13">
        <f t="shared" si="3711"/>
        <v>2.1052873532124039E-2</v>
      </c>
      <c r="AA3258" s="13">
        <f t="shared" si="3712"/>
        <v>2.9446118544552428E-2</v>
      </c>
      <c r="AB3258" s="13">
        <f t="shared" si="3713"/>
        <v>2.059276839374893E-2</v>
      </c>
      <c r="AC3258" s="13">
        <f t="shared" si="3714"/>
        <v>9.9756119273000871E-4</v>
      </c>
      <c r="AD3258" s="13">
        <f t="shared" si="3715"/>
        <v>1.1995545192371842E-2</v>
      </c>
      <c r="AE3258" s="13">
        <f t="shared" si="3716"/>
        <v>1.4257805644272861E-2</v>
      </c>
      <c r="AF3258" s="13">
        <f t="shared" si="3717"/>
        <v>8.473354838391638E-3</v>
      </c>
      <c r="AG3258" s="13">
        <f t="shared" si="3718"/>
        <v>3.3571197891467518E-3</v>
      </c>
      <c r="AH3258" s="13">
        <f t="shared" si="3719"/>
        <v>6.2558177694449959E-3</v>
      </c>
      <c r="AI3258" s="13">
        <f t="shared" si="3720"/>
        <v>8.7498531424280053E-3</v>
      </c>
      <c r="AJ3258" s="13">
        <f t="shared" si="3721"/>
        <v>6.1190984804572971E-3</v>
      </c>
      <c r="AK3258" s="13">
        <f t="shared" si="3722"/>
        <v>2.8528757838591269E-3</v>
      </c>
      <c r="AL3258" s="13">
        <f t="shared" si="3723"/>
        <v>6.6335943536861253E-5</v>
      </c>
      <c r="AM3258" s="13">
        <f t="shared" si="3724"/>
        <v>3.3555727696947825E-3</v>
      </c>
      <c r="AN3258" s="13">
        <f t="shared" si="3725"/>
        <v>3.9884059964149675E-3</v>
      </c>
      <c r="AO3258" s="13">
        <f t="shared" si="3726"/>
        <v>2.3702931636445743E-3</v>
      </c>
      <c r="AP3258" s="13">
        <f t="shared" si="3727"/>
        <v>9.3910360624775615E-4</v>
      </c>
      <c r="AQ3258" s="13">
        <f t="shared" si="3728"/>
        <v>2.790526917073952E-4</v>
      </c>
      <c r="AR3258" s="13">
        <f t="shared" si="3729"/>
        <v>1.4871226354839673E-3</v>
      </c>
      <c r="AS3258" s="13">
        <f t="shared" si="3730"/>
        <v>2.080000592219875E-3</v>
      </c>
      <c r="AT3258" s="13">
        <f t="shared" si="3731"/>
        <v>1.4546219526229769E-3</v>
      </c>
      <c r="AU3258" s="13">
        <f t="shared" si="3732"/>
        <v>6.7818090468088675E-4</v>
      </c>
      <c r="AV3258" s="13">
        <f t="shared" si="3733"/>
        <v>2.3713859397167086E-4</v>
      </c>
      <c r="AW3258" s="13">
        <f t="shared" si="3734"/>
        <v>3.0633441037357108E-6</v>
      </c>
      <c r="AX3258" s="13">
        <f t="shared" si="3735"/>
        <v>7.8222570908222425E-4</v>
      </c>
      <c r="AY3258" s="13">
        <f t="shared" si="3736"/>
        <v>9.2974699783884222E-4</v>
      </c>
      <c r="AZ3258" s="13">
        <f t="shared" si="3737"/>
        <v>5.5254478979255511E-4</v>
      </c>
      <c r="BA3258" s="13">
        <f t="shared" si="3738"/>
        <v>2.1891671995110453E-4</v>
      </c>
      <c r="BB3258" s="13">
        <f t="shared" si="3739"/>
        <v>6.5050649955648285E-5</v>
      </c>
      <c r="BC3258" s="13">
        <f t="shared" si="3740"/>
        <v>1.5463732731231898E-5</v>
      </c>
      <c r="BD3258" s="13">
        <f t="shared" si="3741"/>
        <v>2.9459694086285523E-4</v>
      </c>
      <c r="BE3258" s="13">
        <f t="shared" si="3742"/>
        <v>4.1204524552306736E-4</v>
      </c>
      <c r="BF3258" s="13">
        <f t="shared" si="3743"/>
        <v>2.8815860046083069E-4</v>
      </c>
      <c r="BG3258" s="13">
        <f t="shared" si="3744"/>
        <v>1.3434670087283918E-4</v>
      </c>
      <c r="BH3258" s="13">
        <f t="shared" si="3745"/>
        <v>4.6976828055500415E-5</v>
      </c>
      <c r="BI3258" s="13">
        <f t="shared" si="3746"/>
        <v>1.3141058826564478E-5</v>
      </c>
      <c r="BJ3258" s="14">
        <f t="shared" si="3747"/>
        <v>0.41714882939826486</v>
      </c>
      <c r="BK3258" s="14">
        <f t="shared" si="3748"/>
        <v>0.26385466144208142</v>
      </c>
      <c r="BL3258" s="14">
        <f t="shared" si="3749"/>
        <v>0.29801437812500858</v>
      </c>
      <c r="BM3258" s="14">
        <f t="shared" si="3750"/>
        <v>0.47751307228912304</v>
      </c>
      <c r="BN3258" s="14">
        <f t="shared" si="3751"/>
        <v>0.52163098655462081</v>
      </c>
    </row>
    <row r="3259" spans="1:66" x14ac:dyDescent="0.25">
      <c r="A3259" t="s">
        <v>143</v>
      </c>
      <c r="B3259" t="s">
        <v>152</v>
      </c>
      <c r="C3259" t="s">
        <v>149</v>
      </c>
      <c r="D3259" s="7" t="s">
        <v>574</v>
      </c>
      <c r="E3259" s="10">
        <f>VLOOKUP(A3259,home!$A$2:$E$405,3,FALSE)</f>
        <v>1.20588235294118</v>
      </c>
      <c r="F3259" s="10">
        <f>VLOOKUP(B3259,home!$B$2:$E$405,3,FALSE)</f>
        <v>1.66</v>
      </c>
      <c r="G3259" s="10">
        <f>VLOOKUP(C3259,away!$B$2:$E$405,4,FALSE)</f>
        <v>0.83</v>
      </c>
      <c r="H3259" s="10">
        <f>VLOOKUP(A3259,away!$A$2:$E$405,3,FALSE)</f>
        <v>0.98823529411764699</v>
      </c>
      <c r="I3259" s="10">
        <f>VLOOKUP(C3259,away!$B$2:$E$405,3,FALSE)</f>
        <v>0.83</v>
      </c>
      <c r="J3259" s="10">
        <f>VLOOKUP(B3259,home!$B$2:$E$405,4,FALSE)</f>
        <v>0.79</v>
      </c>
      <c r="K3259" s="12">
        <f t="shared" si="3696"/>
        <v>1.6614647058823575</v>
      </c>
      <c r="L3259" s="12">
        <f t="shared" si="3697"/>
        <v>0.64798588235294108</v>
      </c>
      <c r="M3259" s="13">
        <f t="shared" si="3698"/>
        <v>9.9315801842943044E-2</v>
      </c>
      <c r="N3259" s="13">
        <f t="shared" si="3699"/>
        <v>0.16500969949845587</v>
      </c>
      <c r="O3259" s="13">
        <f t="shared" si="3700"/>
        <v>6.4355237488789296E-2</v>
      </c>
      <c r="P3259" s="13">
        <f t="shared" si="3701"/>
        <v>0.10692395572630058</v>
      </c>
      <c r="Q3259" s="13">
        <f t="shared" si="3702"/>
        <v>0.13707889592246908</v>
      </c>
      <c r="R3259" s="13">
        <f t="shared" si="3703"/>
        <v>2.0850642674103102E-2</v>
      </c>
      <c r="S3259" s="13">
        <f t="shared" si="3704"/>
        <v>2.8778734340380918E-2</v>
      </c>
      <c r="T3259" s="13">
        <f t="shared" si="3705"/>
        <v>8.8825189326288093E-2</v>
      </c>
      <c r="U3259" s="13">
        <f t="shared" si="3706"/>
        <v>3.4642606897986844E-2</v>
      </c>
      <c r="V3259" s="13">
        <f t="shared" si="3707"/>
        <v>3.4425942961400905E-3</v>
      </c>
      <c r="W3259" s="13">
        <f t="shared" si="3708"/>
        <v>7.5917249165501161E-2</v>
      </c>
      <c r="X3259" s="13">
        <f t="shared" si="3709"/>
        <v>4.9193305686315345E-2</v>
      </c>
      <c r="Y3259" s="13">
        <f t="shared" si="3710"/>
        <v>1.5938283795502502E-2</v>
      </c>
      <c r="Z3259" s="13">
        <f t="shared" si="3711"/>
        <v>4.5036406969348611E-3</v>
      </c>
      <c r="AA3259" s="13">
        <f t="shared" si="3712"/>
        <v>7.4826400659326955E-3</v>
      </c>
      <c r="AB3259" s="13">
        <f t="shared" si="3713"/>
        <v>6.2160711881842053E-3</v>
      </c>
      <c r="AC3259" s="13">
        <f t="shared" si="3714"/>
        <v>2.3164478441091931E-4</v>
      </c>
      <c r="AD3259" s="13">
        <f t="shared" si="3715"/>
        <v>3.1533457514039263E-2</v>
      </c>
      <c r="AE3259" s="13">
        <f t="shared" si="3716"/>
        <v>2.0433235290873712E-2</v>
      </c>
      <c r="AF3259" s="13">
        <f t="shared" si="3717"/>
        <v>6.6202239996410285E-3</v>
      </c>
      <c r="AG3259" s="13">
        <f t="shared" si="3718"/>
        <v>1.4299372299271694E-3</v>
      </c>
      <c r="AH3259" s="13">
        <f t="shared" si="3719"/>
        <v>7.2957389770098762E-4</v>
      </c>
      <c r="AI3259" s="13">
        <f t="shared" si="3720"/>
        <v>1.2121612813632166E-3</v>
      </c>
      <c r="AJ3259" s="13">
        <f t="shared" si="3721"/>
        <v>1.0069815934110591E-3</v>
      </c>
      <c r="AK3259" s="13">
        <f t="shared" si="3722"/>
        <v>5.5768812564188468E-4</v>
      </c>
      <c r="AL3259" s="13">
        <f t="shared" si="3723"/>
        <v>9.9756035647781451E-6</v>
      </c>
      <c r="AM3259" s="13">
        <f t="shared" si="3724"/>
        <v>1.0478345342803405E-2</v>
      </c>
      <c r="AN3259" s="13">
        <f t="shared" si="3725"/>
        <v>6.7898198525552945E-3</v>
      </c>
      <c r="AO3259" s="13">
        <f t="shared" si="3726"/>
        <v>2.1998537040877797E-3</v>
      </c>
      <c r="AP3259" s="13">
        <f t="shared" si="3727"/>
        <v>4.7515804783023515E-4</v>
      </c>
      <c r="AQ3259" s="13">
        <f t="shared" si="3728"/>
        <v>7.697392672009397E-5</v>
      </c>
      <c r="AR3259" s="13">
        <f t="shared" si="3729"/>
        <v>9.4550717168689785E-5</v>
      </c>
      <c r="AS3259" s="13">
        <f t="shared" si="3730"/>
        <v>1.5709267949164313E-4</v>
      </c>
      <c r="AT3259" s="13">
        <f t="shared" si="3731"/>
        <v>1.3050197126392716E-4</v>
      </c>
      <c r="AU3259" s="13">
        <f t="shared" si="3732"/>
        <v>7.2274806434362898E-5</v>
      </c>
      <c r="AV3259" s="13">
        <f t="shared" si="3733"/>
        <v>3.0020510003793273E-5</v>
      </c>
      <c r="AW3259" s="13">
        <f t="shared" si="3734"/>
        <v>2.9832753871730388E-7</v>
      </c>
      <c r="AX3259" s="13">
        <f t="shared" si="3735"/>
        <v>2.9015668271857721E-3</v>
      </c>
      <c r="AY3259" s="13">
        <f t="shared" si="3736"/>
        <v>1.8801743407199961E-3</v>
      </c>
      <c r="AZ3259" s="13">
        <f t="shared" si="3737"/>
        <v>6.0916321457440297E-4</v>
      </c>
      <c r="BA3259" s="13">
        <f t="shared" si="3738"/>
        <v>1.3157638769764949E-4</v>
      </c>
      <c r="BB3259" s="13">
        <f t="shared" si="3739"/>
        <v>2.1314910419768514E-5</v>
      </c>
      <c r="BC3259" s="13">
        <f t="shared" si="3740"/>
        <v>2.7623522071255201E-6</v>
      </c>
      <c r="BD3259" s="13">
        <f t="shared" si="3741"/>
        <v>1.0211254981942798E-5</v>
      </c>
      <c r="BE3259" s="13">
        <f t="shared" si="3742"/>
        <v>1.696563975526335E-5</v>
      </c>
      <c r="BF3259" s="13">
        <f t="shared" si="3743"/>
        <v>1.4093905833042326E-5</v>
      </c>
      <c r="BG3259" s="13">
        <f t="shared" si="3744"/>
        <v>7.8055090365431067E-6</v>
      </c>
      <c r="BH3259" s="13">
        <f t="shared" si="3745"/>
        <v>3.2421444439155446E-6</v>
      </c>
      <c r="BI3259" s="13">
        <f t="shared" si="3746"/>
        <v>1.0773417129876512E-6</v>
      </c>
      <c r="BJ3259" s="14">
        <f t="shared" si="3747"/>
        <v>0.61754618633581482</v>
      </c>
      <c r="BK3259" s="14">
        <f t="shared" si="3748"/>
        <v>0.24058288093446031</v>
      </c>
      <c r="BL3259" s="14">
        <f t="shared" si="3749"/>
        <v>0.13759143969323939</v>
      </c>
      <c r="BM3259" s="14">
        <f t="shared" si="3750"/>
        <v>0.4048100384942071</v>
      </c>
      <c r="BN3259" s="14">
        <f t="shared" si="3751"/>
        <v>0.59353423315306097</v>
      </c>
    </row>
    <row r="3260" spans="1:66" x14ac:dyDescent="0.25">
      <c r="A3260" t="s">
        <v>485</v>
      </c>
      <c r="B3260" t="s">
        <v>497</v>
      </c>
      <c r="C3260" t="s">
        <v>489</v>
      </c>
      <c r="D3260" s="7" t="s">
        <v>574</v>
      </c>
      <c r="E3260" s="10">
        <f>VLOOKUP(A3260,home!$A$2:$E$405,3,FALSE)</f>
        <v>1.4285714285714299</v>
      </c>
      <c r="F3260" s="10">
        <f>VLOOKUP(B3260,home!$B$2:$E$405,3,FALSE)</f>
        <v>1.05</v>
      </c>
      <c r="G3260" s="10">
        <f>VLOOKUP(C3260,away!$B$2:$E$405,4,FALSE)</f>
        <v>1.98</v>
      </c>
      <c r="H3260" s="10">
        <f>VLOOKUP(A3260,away!$A$2:$E$405,3,FALSE)</f>
        <v>1.19047619047619</v>
      </c>
      <c r="I3260" s="10">
        <f>VLOOKUP(C3260,away!$B$2:$E$405,3,FALSE)</f>
        <v>0.35</v>
      </c>
      <c r="J3260" s="10">
        <f>VLOOKUP(B3260,home!$B$2:$E$405,4,FALSE)</f>
        <v>1.26</v>
      </c>
      <c r="K3260" s="12">
        <f t="shared" ref="K3260:K3323" si="3752">E3260*F3260*G3260</f>
        <v>2.9700000000000029</v>
      </c>
      <c r="L3260" s="12">
        <f t="shared" ref="L3260:L3323" si="3753">H3260*I3260*J3260</f>
        <v>0.5249999999999998</v>
      </c>
      <c r="M3260" s="13">
        <f t="shared" ref="M3260:M3323" si="3754">_xlfn.POISSON.DIST(0,K3260,FALSE) * _xlfn.POISSON.DIST(0,L3260,FALSE)</f>
        <v>3.0348748436622126E-2</v>
      </c>
      <c r="N3260" s="13">
        <f t="shared" ref="N3260:N3323" si="3755">_xlfn.POISSON.DIST(1,K3260,FALSE) * _xlfn.POISSON.DIST(0,L3260,FALSE)</f>
        <v>9.0135782856767807E-2</v>
      </c>
      <c r="O3260" s="13">
        <f t="shared" ref="O3260:O3323" si="3756">_xlfn.POISSON.DIST(0,K3260,FALSE) * _xlfn.POISSON.DIST(1,L3260,FALSE)</f>
        <v>1.5933092929226608E-2</v>
      </c>
      <c r="P3260" s="13">
        <f t="shared" ref="P3260:P3323" si="3757">_xlfn.POISSON.DIST(1,K3260,FALSE) * _xlfn.POISSON.DIST(1,L3260,FALSE)</f>
        <v>4.7321285999803071E-2</v>
      </c>
      <c r="Q3260" s="13">
        <f t="shared" ref="Q3260:Q3323" si="3758">_xlfn.POISSON.DIST(2,K3260,FALSE) * _xlfn.POISSON.DIST(0,L3260,FALSE)</f>
        <v>0.13385163754230031</v>
      </c>
      <c r="R3260" s="13">
        <f t="shared" ref="R3260:R3323" si="3759">_xlfn.POISSON.DIST(0,K3260,FALSE) * _xlfn.POISSON.DIST(2,L3260,FALSE)</f>
        <v>4.1824368939219828E-3</v>
      </c>
      <c r="S3260" s="13">
        <f t="shared" ref="S3260:S3323" si="3760">_xlfn.POISSON.DIST(2,K3260,FALSE) * _xlfn.POISSON.DIST(2,L3260,FALSE)</f>
        <v>1.8446428798798247E-2</v>
      </c>
      <c r="T3260" s="13">
        <f t="shared" ref="T3260:T3323" si="3761">_xlfn.POISSON.DIST(2,K3260,FALSE) * _xlfn.POISSON.DIST(1,L3260,FALSE)</f>
        <v>7.0272109709707639E-2</v>
      </c>
      <c r="U3260" s="13">
        <f t="shared" ref="U3260:U3323" si="3762">_xlfn.POISSON.DIST(1,K3260,FALSE) * _xlfn.POISSON.DIST(2,L3260,FALSE)</f>
        <v>1.2421837574948302E-2</v>
      </c>
      <c r="V3260" s="13">
        <f t="shared" ref="V3260:V3323" si="3763">_xlfn.POISSON.DIST(3,K3260,FALSE) * _xlfn.POISSON.DIST(3,L3260,FALSE)</f>
        <v>3.1958437893917988E-3</v>
      </c>
      <c r="W3260" s="13">
        <f t="shared" ref="W3260:W3323" si="3764">_xlfn.POISSON.DIST(3,K3260,FALSE) * _xlfn.POISSON.DIST(0,L3260,FALSE)</f>
        <v>0.13251312116687744</v>
      </c>
      <c r="X3260" s="13">
        <f t="shared" ref="X3260:X3323" si="3765">_xlfn.POISSON.DIST(3,K3260,FALSE) * _xlfn.POISSON.DIST(1,L3260,FALSE)</f>
        <v>6.9569388612610625E-2</v>
      </c>
      <c r="Y3260" s="13">
        <f t="shared" ref="Y3260:Y3323" si="3766">_xlfn.POISSON.DIST(3,K3260,FALSE) * _xlfn.POISSON.DIST(2,L3260,FALSE)</f>
        <v>1.8261964510810282E-2</v>
      </c>
      <c r="Z3260" s="13">
        <f t="shared" ref="Z3260:Z3323" si="3767">_xlfn.POISSON.DIST(0,K3260,FALSE) * _xlfn.POISSON.DIST(3,L3260,FALSE)</f>
        <v>7.3192645643634687E-4</v>
      </c>
      <c r="AA3260" s="13">
        <f t="shared" ref="AA3260:AA3323" si="3768">_xlfn.POISSON.DIST(1,K3260,FALSE) * _xlfn.POISSON.DIST(3,L3260,FALSE)</f>
        <v>2.1738215756159523E-3</v>
      </c>
      <c r="AB3260" s="13">
        <f t="shared" ref="AB3260:AB3323" si="3769">_xlfn.POISSON.DIST(2,K3260,FALSE) * _xlfn.POISSON.DIST(3,L3260,FALSE)</f>
        <v>3.2281250397896925E-3</v>
      </c>
      <c r="AC3260" s="13">
        <f t="shared" ref="AC3260:AC3323" si="3770">_xlfn.POISSON.DIST(4,K3260,FALSE) * _xlfn.POISSON.DIST(4,L3260,FALSE)</f>
        <v>3.1144496428807281E-4</v>
      </c>
      <c r="AD3260" s="13">
        <f t="shared" ref="AD3260:AD3323" si="3771">_xlfn.POISSON.DIST(4,K3260,FALSE) * _xlfn.POISSON.DIST(0,L3260,FALSE)</f>
        <v>9.8390992466406618E-2</v>
      </c>
      <c r="AE3260" s="13">
        <f t="shared" ref="AE3260:AE3323" si="3772">_xlfn.POISSON.DIST(4,K3260,FALSE) * _xlfn.POISSON.DIST(1,L3260,FALSE)</f>
        <v>5.1655271044863449E-2</v>
      </c>
      <c r="AF3260" s="13">
        <f t="shared" ref="AF3260:AF3323" si="3773">_xlfn.POISSON.DIST(4,K3260,FALSE) * _xlfn.POISSON.DIST(2,L3260,FALSE)</f>
        <v>1.3559508649276649E-2</v>
      </c>
      <c r="AG3260" s="13">
        <f t="shared" ref="AG3260:AG3323" si="3774">_xlfn.POISSON.DIST(4,K3260,FALSE) * _xlfn.POISSON.DIST(3,L3260,FALSE)</f>
        <v>2.372914013623413E-3</v>
      </c>
      <c r="AH3260" s="13">
        <f t="shared" ref="AH3260:AH3323" si="3775">_xlfn.POISSON.DIST(0,K3260,FALSE) * _xlfn.POISSON.DIST(4,L3260,FALSE)</f>
        <v>9.6065347407270468E-5</v>
      </c>
      <c r="AI3260" s="13">
        <f t="shared" ref="AI3260:AI3323" si="3776">_xlfn.POISSON.DIST(1,K3260,FALSE) * _xlfn.POISSON.DIST(4,L3260,FALSE)</f>
        <v>2.8531408179959357E-4</v>
      </c>
      <c r="AJ3260" s="13">
        <f t="shared" ref="AJ3260:AJ3323" si="3777">_xlfn.POISSON.DIST(2,K3260,FALSE) * _xlfn.POISSON.DIST(4,L3260,FALSE)</f>
        <v>4.2369141147239687E-4</v>
      </c>
      <c r="AK3260" s="13">
        <f t="shared" ref="AK3260:AK3323" si="3778">_xlfn.POISSON.DIST(3,K3260,FALSE) * _xlfn.POISSON.DIST(4,L3260,FALSE)</f>
        <v>4.1945449735767331E-4</v>
      </c>
      <c r="AL3260" s="13">
        <f t="shared" ref="AL3260:AL3323" si="3779">_xlfn.POISSON.DIST(5,K3260,FALSE) * _xlfn.POISSON.DIST(5,L3260,FALSE)</f>
        <v>1.9424822422647107E-5</v>
      </c>
      <c r="AM3260" s="13">
        <f t="shared" ref="AM3260:AM3323" si="3780">_xlfn.POISSON.DIST(5,K3260,FALSE) * _xlfn.POISSON.DIST(0,L3260,FALSE)</f>
        <v>5.8444249525045566E-2</v>
      </c>
      <c r="AN3260" s="13">
        <f t="shared" ref="AN3260:AN3323" si="3781">_xlfn.POISSON.DIST(5,K3260,FALSE) * _xlfn.POISSON.DIST(1,L3260,FALSE)</f>
        <v>3.0683231000648906E-2</v>
      </c>
      <c r="AO3260" s="13">
        <f t="shared" ref="AO3260:AO3323" si="3782">_xlfn.POISSON.DIST(5,K3260,FALSE) * _xlfn.POISSON.DIST(2,L3260,FALSE)</f>
        <v>8.0543481376703346E-3</v>
      </c>
      <c r="AP3260" s="13">
        <f t="shared" ref="AP3260:AP3323" si="3783">_xlfn.POISSON.DIST(5,K3260,FALSE) * _xlfn.POISSON.DIST(3,L3260,FALSE)</f>
        <v>1.4095109240923082E-3</v>
      </c>
      <c r="AQ3260" s="13">
        <f t="shared" ref="AQ3260:AQ3323" si="3784">_xlfn.POISSON.DIST(5,K3260,FALSE) * _xlfn.POISSON.DIST(4,L3260,FALSE)</f>
        <v>1.8499830878711534E-4</v>
      </c>
      <c r="AR3260" s="13">
        <f t="shared" ref="AR3260:AR3323" si="3785">_xlfn.POISSON.DIST(0,K3260,FALSE) * _xlfn.POISSON.DIST(5,L3260,FALSE)</f>
        <v>1.0086861477763398E-5</v>
      </c>
      <c r="AS3260" s="13">
        <f t="shared" ref="AS3260:AS3323" si="3786">_xlfn.POISSON.DIST(1,K3260,FALSE) * _xlfn.POISSON.DIST(5,L3260,FALSE)</f>
        <v>2.9957978588957319E-5</v>
      </c>
      <c r="AT3260" s="13">
        <f t="shared" ref="AT3260:AT3323" si="3787">_xlfn.POISSON.DIST(2,K3260,FALSE) * _xlfn.POISSON.DIST(5,L3260,FALSE)</f>
        <v>4.4487598204601661E-5</v>
      </c>
      <c r="AU3260" s="13">
        <f t="shared" ref="AU3260:AU3323" si="3788">_xlfn.POISSON.DIST(3,K3260,FALSE) * _xlfn.POISSON.DIST(5,L3260,FALSE)</f>
        <v>4.4042722222555689E-5</v>
      </c>
      <c r="AV3260" s="13">
        <f t="shared" ref="AV3260:AV3323" si="3789">_xlfn.POISSON.DIST(4,K3260,FALSE) * _xlfn.POISSON.DIST(5,L3260,FALSE)</f>
        <v>3.2701721250247634E-5</v>
      </c>
      <c r="AW3260" s="13">
        <f t="shared" ref="AW3260:AW3323" si="3790">_xlfn.POISSON.DIST(6,K3260,FALSE) * _xlfn.POISSON.DIST(6,L3260,FALSE)</f>
        <v>8.4133762118090336E-7</v>
      </c>
      <c r="AX3260" s="13">
        <f t="shared" ref="AX3260:AX3323" si="3791">_xlfn.POISSON.DIST(6,K3260,FALSE) * _xlfn.POISSON.DIST(0,L3260,FALSE)</f>
        <v>2.892990351489759E-2</v>
      </c>
      <c r="AY3260" s="13">
        <f t="shared" ref="AY3260:AY3323" si="3792">_xlfn.POISSON.DIST(6,K3260,FALSE) * _xlfn.POISSON.DIST(1,L3260,FALSE)</f>
        <v>1.5188199345321228E-2</v>
      </c>
      <c r="AZ3260" s="13">
        <f t="shared" ref="AZ3260:AZ3323" si="3793">_xlfn.POISSON.DIST(6,K3260,FALSE) * _xlfn.POISSON.DIST(2,L3260,FALSE)</f>
        <v>3.986902328146821E-3</v>
      </c>
      <c r="BA3260" s="13">
        <f t="shared" ref="BA3260:BA3323" si="3794">_xlfn.POISSON.DIST(6,K3260,FALSE) * _xlfn.POISSON.DIST(3,L3260,FALSE)</f>
        <v>6.977079074256935E-4</v>
      </c>
      <c r="BB3260" s="13">
        <f t="shared" ref="BB3260:BB3323" si="3795">_xlfn.POISSON.DIST(6,K3260,FALSE) * _xlfn.POISSON.DIST(4,L3260,FALSE)</f>
        <v>9.1574162849622216E-5</v>
      </c>
      <c r="BC3260" s="13">
        <f t="shared" ref="BC3260:BC3323" si="3796">_xlfn.POISSON.DIST(6,K3260,FALSE) * _xlfn.POISSON.DIST(5,L3260,FALSE)</f>
        <v>9.6152870992103301E-6</v>
      </c>
      <c r="BD3260" s="13">
        <f t="shared" ref="BD3260:BD3323" si="3797">_xlfn.POISSON.DIST(0,K3260,FALSE) * _xlfn.POISSON.DIST(6,L3260,FALSE)</f>
        <v>8.8260037930429661E-7</v>
      </c>
      <c r="BE3260" s="13">
        <f t="shared" ref="BE3260:BE3323" si="3798">_xlfn.POISSON.DIST(1,K3260,FALSE) * _xlfn.POISSON.DIST(6,L3260,FALSE)</f>
        <v>2.6213231265337638E-6</v>
      </c>
      <c r="BF3260" s="13">
        <f t="shared" ref="BF3260:BF3323" si="3799">_xlfn.POISSON.DIST(2,K3260,FALSE) * _xlfn.POISSON.DIST(6,L3260,FALSE)</f>
        <v>3.8926648429026425E-6</v>
      </c>
      <c r="BG3260" s="13">
        <f t="shared" ref="BG3260:BG3323" si="3800">_xlfn.POISSON.DIST(3,K3260,FALSE) * _xlfn.POISSON.DIST(6,L3260,FALSE)</f>
        <v>3.8537381944736205E-6</v>
      </c>
      <c r="BH3260" s="13">
        <f t="shared" ref="BH3260:BH3323" si="3801">_xlfn.POISSON.DIST(4,K3260,FALSE) * _xlfn.POISSON.DIST(6,L3260,FALSE)</f>
        <v>2.8614006093966662E-6</v>
      </c>
      <c r="BI3260" s="13">
        <f t="shared" ref="BI3260:BI3323" si="3802">_xlfn.POISSON.DIST(5,K3260,FALSE) * _xlfn.POISSON.DIST(6,L3260,FALSE)</f>
        <v>1.6996719619816208E-6</v>
      </c>
      <c r="BJ3260" s="14">
        <f t="shared" ref="BJ3260:BJ3323" si="3803">SUM(N3260,Q3260,T3260,W3260,X3260,Y3260,AD3260,AE3260,AF3260,AG3260,AM3260,AN3260,AO3260,AP3260,AQ3260,AX3260,AY3260,AZ3260,BA3260,BB3260,BC3260)</f>
        <v>0.82826293101522885</v>
      </c>
      <c r="BK3260" s="14">
        <f t="shared" ref="BK3260:BK3323" si="3804">SUM(M3260,P3260,S3260,V3260,AC3260,AL3260,AY3260)</f>
        <v>0.11483137615664719</v>
      </c>
      <c r="BL3260" s="14">
        <f t="shared" ref="BL3260:BL3323" si="3805">SUM(O3260,R3260,U3260,AA3260,AB3260,AH3260,AI3260,AJ3260,AK3260,AR3260,AS3260,AT3260,AU3260,AV3260,BD3260,BE3260,BF3260,BG3260,BH3260,BI3260)</f>
        <v>3.9340927632398187E-2</v>
      </c>
      <c r="BM3260" s="14">
        <f t="shared" ref="BM3260:BM3323" si="3806">SUM(S3260:BI3260)</f>
        <v>0.64620681859436868</v>
      </c>
      <c r="BN3260" s="14">
        <f t="shared" ref="BN3260:BN3323" si="3807">SUM(M3260:R3260)</f>
        <v>0.32177298465864196</v>
      </c>
    </row>
    <row r="3261" spans="1:66" x14ac:dyDescent="0.25">
      <c r="A3261" t="s">
        <v>485</v>
      </c>
      <c r="B3261" t="s">
        <v>490</v>
      </c>
      <c r="C3261" t="s">
        <v>486</v>
      </c>
      <c r="D3261" s="7" t="s">
        <v>574</v>
      </c>
      <c r="E3261" s="10">
        <f>VLOOKUP(A3261,home!$A$2:$E$405,3,FALSE)</f>
        <v>1.4285714285714299</v>
      </c>
      <c r="F3261" s="10">
        <f>VLOOKUP(B3261,home!$B$2:$E$405,3,FALSE)</f>
        <v>1</v>
      </c>
      <c r="G3261" s="10">
        <f>VLOOKUP(C3261,away!$B$2:$E$405,4,FALSE)</f>
        <v>1.63</v>
      </c>
      <c r="H3261" s="10">
        <f>VLOOKUP(A3261,away!$A$2:$E$405,3,FALSE)</f>
        <v>1.19047619047619</v>
      </c>
      <c r="I3261" s="10">
        <f>VLOOKUP(C3261,away!$B$2:$E$405,3,FALSE)</f>
        <v>0.82</v>
      </c>
      <c r="J3261" s="10">
        <f>VLOOKUP(B3261,home!$B$2:$E$405,4,FALSE)</f>
        <v>1.32</v>
      </c>
      <c r="K3261" s="12">
        <f t="shared" si="3752"/>
        <v>2.3285714285714305</v>
      </c>
      <c r="L3261" s="12">
        <f t="shared" si="3753"/>
        <v>1.288571428571428</v>
      </c>
      <c r="M3261" s="13">
        <f t="shared" si="3754"/>
        <v>2.6859307846707037E-2</v>
      </c>
      <c r="N3261" s="13">
        <f t="shared" si="3755"/>
        <v>6.254381684304644E-2</v>
      </c>
      <c r="O3261" s="13">
        <f t="shared" si="3756"/>
        <v>3.4610136682471052E-2</v>
      </c>
      <c r="P3261" s="13">
        <f t="shared" si="3757"/>
        <v>8.0592175417754083E-2</v>
      </c>
      <c r="Q3261" s="13">
        <f t="shared" si="3758"/>
        <v>7.2818872467261292E-2</v>
      </c>
      <c r="R3261" s="13">
        <f t="shared" si="3759"/>
        <v>2.2298816633992063E-2</v>
      </c>
      <c r="S3261" s="13">
        <f t="shared" si="3760"/>
        <v>6.0454822362095539E-2</v>
      </c>
      <c r="T3261" s="13">
        <f t="shared" si="3761"/>
        <v>9.38323185220995E-2</v>
      </c>
      <c r="U3261" s="13">
        <f t="shared" si="3762"/>
        <v>5.1924387304867273E-2</v>
      </c>
      <c r="V3261" s="13">
        <f t="shared" si="3763"/>
        <v>2.015517168392169E-2</v>
      </c>
      <c r="W3261" s="13">
        <f t="shared" si="3764"/>
        <v>5.6521315296017144E-2</v>
      </c>
      <c r="X3261" s="13">
        <f t="shared" si="3765"/>
        <v>7.2831751995724905E-2</v>
      </c>
      <c r="Y3261" s="13">
        <f t="shared" si="3766"/>
        <v>4.6924457357245618E-2</v>
      </c>
      <c r="Z3261" s="13">
        <f t="shared" si="3767"/>
        <v>9.5778726685051621E-3</v>
      </c>
      <c r="AA3261" s="13">
        <f t="shared" si="3768"/>
        <v>2.2302760642376324E-2</v>
      </c>
      <c r="AB3261" s="13">
        <f t="shared" si="3769"/>
        <v>2.5966785605052462E-2</v>
      </c>
      <c r="AC3261" s="13">
        <f t="shared" si="3770"/>
        <v>3.7797631020411618E-3</v>
      </c>
      <c r="AD3261" s="13">
        <f t="shared" si="3771"/>
        <v>3.2903479975895732E-2</v>
      </c>
      <c r="AE3261" s="13">
        <f t="shared" si="3772"/>
        <v>4.2398484197511334E-2</v>
      </c>
      <c r="AF3261" s="13">
        <f t="shared" si="3773"/>
        <v>2.731673767582516E-2</v>
      </c>
      <c r="AG3261" s="13">
        <f t="shared" si="3774"/>
        <v>1.1733189230282996E-2</v>
      </c>
      <c r="AH3261" s="13">
        <f t="shared" si="3775"/>
        <v>3.0854432667827315E-3</v>
      </c>
      <c r="AI3261" s="13">
        <f t="shared" si="3776"/>
        <v>7.184675035508366E-3</v>
      </c>
      <c r="AJ3261" s="13">
        <f t="shared" si="3777"/>
        <v>8.3650145056276062E-3</v>
      </c>
      <c r="AK3261" s="13">
        <f t="shared" si="3778"/>
        <v>6.4928445924633382E-3</v>
      </c>
      <c r="AL3261" s="13">
        <f t="shared" si="3779"/>
        <v>4.5365179578832961E-4</v>
      </c>
      <c r="AM3261" s="13">
        <f t="shared" si="3780"/>
        <v>1.532362067448859E-2</v>
      </c>
      <c r="AN3261" s="13">
        <f t="shared" si="3781"/>
        <v>1.9745579783412431E-2</v>
      </c>
      <c r="AO3261" s="13">
        <f t="shared" si="3782"/>
        <v>1.2721794974741437E-2</v>
      </c>
      <c r="AP3261" s="13">
        <f t="shared" si="3783"/>
        <v>5.4643138415317975E-3</v>
      </c>
      <c r="AQ3261" s="13">
        <f t="shared" si="3784"/>
        <v>1.7602896732363132E-3</v>
      </c>
      <c r="AR3261" s="13">
        <f t="shared" si="3785"/>
        <v>7.9516280761086347E-4</v>
      </c>
      <c r="AS3261" s="13">
        <f t="shared" si="3786"/>
        <v>1.8515933948652979E-3</v>
      </c>
      <c r="AT3261" s="13">
        <f t="shared" si="3787"/>
        <v>2.1557837383074561E-3</v>
      </c>
      <c r="AU3261" s="13">
        <f t="shared" si="3788"/>
        <v>1.6732988064005506E-3</v>
      </c>
      <c r="AV3261" s="13">
        <f t="shared" si="3789"/>
        <v>9.7409894801175022E-4</v>
      </c>
      <c r="AW3261" s="13">
        <f t="shared" si="3790"/>
        <v>3.7811002793409819E-5</v>
      </c>
      <c r="AX3261" s="13">
        <f t="shared" si="3791"/>
        <v>5.9470242141467632E-3</v>
      </c>
      <c r="AY3261" s="13">
        <f t="shared" si="3792"/>
        <v>7.6631654873719679E-3</v>
      </c>
      <c r="AZ3261" s="13">
        <f t="shared" si="3793"/>
        <v>4.9372680497210822E-3</v>
      </c>
      <c r="BA3261" s="13">
        <f t="shared" si="3794"/>
        <v>2.1206741813563886E-3</v>
      </c>
      <c r="BB3261" s="13">
        <f t="shared" si="3795"/>
        <v>6.8316003985123596E-4</v>
      </c>
      <c r="BC3261" s="13">
        <f t="shared" si="3796"/>
        <v>1.7606010169880413E-4</v>
      </c>
      <c r="BD3261" s="13">
        <f t="shared" si="3797"/>
        <v>1.7077067915833295E-4</v>
      </c>
      <c r="BE3261" s="13">
        <f t="shared" si="3798"/>
        <v>3.9765172432583277E-4</v>
      </c>
      <c r="BF3261" s="13">
        <f t="shared" si="3799"/>
        <v>4.6298022189364868E-4</v>
      </c>
      <c r="BG3261" s="13">
        <f t="shared" si="3800"/>
        <v>3.5936083889840379E-4</v>
      </c>
      <c r="BH3261" s="13">
        <f t="shared" si="3801"/>
        <v>2.0919934550157101E-4</v>
      </c>
      <c r="BI3261" s="13">
        <f t="shared" si="3802"/>
        <v>9.7427123762160257E-5</v>
      </c>
      <c r="BJ3261" s="14">
        <f t="shared" si="3803"/>
        <v>0.5963673745824668</v>
      </c>
      <c r="BK3261" s="14">
        <f t="shared" si="3804"/>
        <v>0.19995805769567984</v>
      </c>
      <c r="BL3261" s="14">
        <f t="shared" si="3805"/>
        <v>0.19137819189787705</v>
      </c>
      <c r="BM3261" s="14">
        <f t="shared" si="3806"/>
        <v>0.68993301646871841</v>
      </c>
      <c r="BN3261" s="14">
        <f t="shared" si="3807"/>
        <v>0.29972312589123201</v>
      </c>
    </row>
    <row r="3262" spans="1:66" x14ac:dyDescent="0.25">
      <c r="A3262" t="s">
        <v>485</v>
      </c>
      <c r="B3262" t="s">
        <v>499</v>
      </c>
      <c r="C3262" t="s">
        <v>496</v>
      </c>
      <c r="D3262" s="7" t="s">
        <v>574</v>
      </c>
      <c r="E3262" s="10">
        <f>VLOOKUP(A3262,home!$A$2:$E$405,3,FALSE)</f>
        <v>1.4285714285714299</v>
      </c>
      <c r="F3262" s="10">
        <f>VLOOKUP(B3262,home!$B$2:$E$405,3,FALSE)</f>
        <v>0.9</v>
      </c>
      <c r="G3262" s="10">
        <f>VLOOKUP(C3262,away!$B$2:$E$405,4,FALSE)</f>
        <v>0.7</v>
      </c>
      <c r="H3262" s="10">
        <f>VLOOKUP(A3262,away!$A$2:$E$405,3,FALSE)</f>
        <v>1.19047619047619</v>
      </c>
      <c r="I3262" s="10">
        <f>VLOOKUP(C3262,away!$B$2:$E$405,3,FALSE)</f>
        <v>1.63</v>
      </c>
      <c r="J3262" s="10">
        <f>VLOOKUP(B3262,home!$B$2:$E$405,4,FALSE)</f>
        <v>1.2</v>
      </c>
      <c r="K3262" s="12">
        <f t="shared" si="3752"/>
        <v>0.9000000000000008</v>
      </c>
      <c r="L3262" s="12">
        <f t="shared" si="3753"/>
        <v>2.3285714285714274</v>
      </c>
      <c r="M3262" s="13">
        <f t="shared" si="3754"/>
        <v>3.9614049884976472E-2</v>
      </c>
      <c r="N3262" s="13">
        <f t="shared" si="3755"/>
        <v>3.5652644896478861E-2</v>
      </c>
      <c r="O3262" s="13">
        <f t="shared" si="3756"/>
        <v>9.2244144732159458E-2</v>
      </c>
      <c r="P3262" s="13">
        <f t="shared" si="3757"/>
        <v>8.3019730258943589E-2</v>
      </c>
      <c r="Q3262" s="13">
        <f t="shared" si="3758"/>
        <v>1.6043690203415499E-2</v>
      </c>
      <c r="R3262" s="13">
        <f t="shared" si="3759"/>
        <v>0.10739853993815705</v>
      </c>
      <c r="S3262" s="13">
        <f t="shared" si="3760"/>
        <v>4.3496408674953677E-2</v>
      </c>
      <c r="T3262" s="13">
        <f t="shared" si="3761"/>
        <v>3.7358878616524642E-2</v>
      </c>
      <c r="U3262" s="13">
        <f t="shared" si="3762"/>
        <v>9.6658685944341433E-2</v>
      </c>
      <c r="V3262" s="13">
        <f t="shared" si="3763"/>
        <v>1.0128449448596359E-2</v>
      </c>
      <c r="W3262" s="13">
        <f t="shared" si="3764"/>
        <v>4.8131070610246546E-3</v>
      </c>
      <c r="X3262" s="13">
        <f t="shared" si="3765"/>
        <v>1.1207663584957403E-2</v>
      </c>
      <c r="Y3262" s="13">
        <f t="shared" si="3766"/>
        <v>1.3048922602486116E-2</v>
      </c>
      <c r="Z3262" s="13">
        <f t="shared" si="3767"/>
        <v>8.3361723856759939E-2</v>
      </c>
      <c r="AA3262" s="13">
        <f t="shared" si="3768"/>
        <v>7.5025551471084015E-2</v>
      </c>
      <c r="AB3262" s="13">
        <f t="shared" si="3769"/>
        <v>3.3761498161987827E-2</v>
      </c>
      <c r="AC3262" s="13">
        <f t="shared" si="3770"/>
        <v>1.3266460125973985E-3</v>
      </c>
      <c r="AD3262" s="13">
        <f t="shared" si="3771"/>
        <v>1.0829490887305482E-3</v>
      </c>
      <c r="AE3262" s="13">
        <f t="shared" si="3772"/>
        <v>2.5217243066154179E-3</v>
      </c>
      <c r="AF3262" s="13">
        <f t="shared" si="3773"/>
        <v>2.9360075855593788E-3</v>
      </c>
      <c r="AG3262" s="13">
        <f t="shared" si="3774"/>
        <v>2.2789011259341826E-3</v>
      </c>
      <c r="AH3262" s="13">
        <f t="shared" si="3775"/>
        <v>4.852843210232808E-2</v>
      </c>
      <c r="AI3262" s="13">
        <f t="shared" si="3776"/>
        <v>4.3675588892095316E-2</v>
      </c>
      <c r="AJ3262" s="13">
        <f t="shared" si="3777"/>
        <v>1.9654015001442905E-2</v>
      </c>
      <c r="AK3262" s="13">
        <f t="shared" si="3778"/>
        <v>5.8962045004328778E-3</v>
      </c>
      <c r="AL3262" s="13">
        <f t="shared" si="3779"/>
        <v>1.1121084002745064E-4</v>
      </c>
      <c r="AM3262" s="13">
        <f t="shared" si="3780"/>
        <v>1.9493083597149893E-4</v>
      </c>
      <c r="AN3262" s="13">
        <f t="shared" si="3781"/>
        <v>4.5391037519077582E-4</v>
      </c>
      <c r="AO3262" s="13">
        <f t="shared" si="3782"/>
        <v>5.2848136540068879E-4</v>
      </c>
      <c r="AP3262" s="13">
        <f t="shared" si="3783"/>
        <v>4.1020220266815339E-4</v>
      </c>
      <c r="AQ3262" s="13">
        <f t="shared" si="3784"/>
        <v>2.3879628226753204E-4</v>
      </c>
      <c r="AR3262" s="13">
        <f t="shared" si="3785"/>
        <v>2.2600384093369934E-2</v>
      </c>
      <c r="AS3262" s="13">
        <f t="shared" si="3786"/>
        <v>2.0340345684032961E-2</v>
      </c>
      <c r="AT3262" s="13">
        <f t="shared" si="3787"/>
        <v>9.1531555578148391E-3</v>
      </c>
      <c r="AU3262" s="13">
        <f t="shared" si="3788"/>
        <v>2.7459466673444544E-3</v>
      </c>
      <c r="AV3262" s="13">
        <f t="shared" si="3789"/>
        <v>6.178380001525028E-4</v>
      </c>
      <c r="AW3262" s="13">
        <f t="shared" si="3790"/>
        <v>6.4740596158837308E-6</v>
      </c>
      <c r="AX3262" s="13">
        <f t="shared" si="3791"/>
        <v>2.9239625395724847E-5</v>
      </c>
      <c r="AY3262" s="13">
        <f t="shared" si="3792"/>
        <v>6.8086556278616403E-5</v>
      </c>
      <c r="AZ3262" s="13">
        <f t="shared" si="3793"/>
        <v>7.9272204810103348E-5</v>
      </c>
      <c r="BA3262" s="13">
        <f t="shared" si="3794"/>
        <v>6.1530330400223039E-5</v>
      </c>
      <c r="BB3262" s="13">
        <f t="shared" si="3795"/>
        <v>3.581944234012982E-5</v>
      </c>
      <c r="BC3262" s="13">
        <f t="shared" si="3796"/>
        <v>1.6681626004117601E-5</v>
      </c>
      <c r="BD3262" s="13">
        <f t="shared" si="3797"/>
        <v>8.7711014457602307E-3</v>
      </c>
      <c r="BE3262" s="13">
        <f t="shared" si="3798"/>
        <v>7.8939913011842142E-3</v>
      </c>
      <c r="BF3262" s="13">
        <f t="shared" si="3799"/>
        <v>3.5522960855328988E-3</v>
      </c>
      <c r="BG3262" s="13">
        <f t="shared" si="3800"/>
        <v>1.0656888256598707E-3</v>
      </c>
      <c r="BH3262" s="13">
        <f t="shared" si="3801"/>
        <v>2.3977998577347112E-4</v>
      </c>
      <c r="BI3262" s="13">
        <f t="shared" si="3802"/>
        <v>4.3160397439224855E-5</v>
      </c>
      <c r="BJ3262" s="14">
        <f t="shared" si="3803"/>
        <v>0.12906143991845428</v>
      </c>
      <c r="BK3262" s="14">
        <f t="shared" si="3804"/>
        <v>0.1777645816763736</v>
      </c>
      <c r="BL3262" s="14">
        <f t="shared" si="3805"/>
        <v>0.59986634878809353</v>
      </c>
      <c r="BM3262" s="14">
        <f t="shared" si="3806"/>
        <v>0.61601968182888767</v>
      </c>
      <c r="BN3262" s="14">
        <f t="shared" si="3807"/>
        <v>0.37397279991413096</v>
      </c>
    </row>
    <row r="3263" spans="1:66" x14ac:dyDescent="0.25">
      <c r="A3263" t="s">
        <v>22</v>
      </c>
      <c r="B3263" t="s">
        <v>291</v>
      </c>
      <c r="C3263" t="s">
        <v>267</v>
      </c>
      <c r="D3263" s="7" t="s">
        <v>574</v>
      </c>
      <c r="E3263" s="10">
        <f>VLOOKUP(A3263,home!$A$2:$E$405,3,FALSE)</f>
        <v>1.675</v>
      </c>
      <c r="F3263" s="10">
        <f>VLOOKUP(B3263,home!$B$2:$E$405,3,FALSE)</f>
        <v>1.19</v>
      </c>
      <c r="G3263" s="10">
        <f>VLOOKUP(C3263,away!$B$2:$E$405,4,FALSE)</f>
        <v>1.27</v>
      </c>
      <c r="H3263" s="10">
        <f>VLOOKUP(A3263,away!$A$2:$E$405,3,FALSE)</f>
        <v>1.41875</v>
      </c>
      <c r="I3263" s="10">
        <f>VLOOKUP(C3263,away!$B$2:$E$405,3,FALSE)</f>
        <v>0.45</v>
      </c>
      <c r="J3263" s="10">
        <f>VLOOKUP(B3263,home!$B$2:$E$405,4,FALSE)</f>
        <v>0.62</v>
      </c>
      <c r="K3263" s="12">
        <f t="shared" si="3752"/>
        <v>2.5314274999999999</v>
      </c>
      <c r="L3263" s="12">
        <f t="shared" si="3753"/>
        <v>0.39583124999999997</v>
      </c>
      <c r="M3263" s="13">
        <f t="shared" si="3754"/>
        <v>5.3543613584187529E-2</v>
      </c>
      <c r="N3263" s="13">
        <f t="shared" si="3755"/>
        <v>0.13554177587638586</v>
      </c>
      <c r="O3263" s="13">
        <f t="shared" si="3756"/>
        <v>2.1194235494545924E-2</v>
      </c>
      <c r="P3263" s="13">
        <f t="shared" si="3757"/>
        <v>5.365167057236965E-2</v>
      </c>
      <c r="Q3263" s="13">
        <f t="shared" si="3758"/>
        <v>0.17155708942615994</v>
      </c>
      <c r="R3263" s="13">
        <f t="shared" si="3759"/>
        <v>4.1946703643002394E-3</v>
      </c>
      <c r="S3263" s="13">
        <f t="shared" si="3760"/>
        <v>1.343998640790353E-2</v>
      </c>
      <c r="T3263" s="13">
        <f t="shared" si="3761"/>
        <v>6.7907657153918666E-2</v>
      </c>
      <c r="U3263" s="13">
        <f t="shared" si="3762"/>
        <v>1.0618503913624644E-2</v>
      </c>
      <c r="V3263" s="13">
        <f t="shared" si="3763"/>
        <v>1.4963455333892402E-3</v>
      </c>
      <c r="W3263" s="13">
        <f t="shared" si="3764"/>
        <v>0.14476144466444679</v>
      </c>
      <c r="X3263" s="13">
        <f t="shared" si="3765"/>
        <v>5.7301103593333791E-2</v>
      </c>
      <c r="Y3263" s="13">
        <f t="shared" si="3766"/>
        <v>1.13407837308644E-2</v>
      </c>
      <c r="Z3263" s="13">
        <f t="shared" si="3767"/>
        <v>5.5346053787963989E-4</v>
      </c>
      <c r="AA3263" s="13">
        <f t="shared" si="3768"/>
        <v>1.4010452257533119E-3</v>
      </c>
      <c r="AB3263" s="13">
        <f t="shared" si="3769"/>
        <v>1.7733222066078219E-3</v>
      </c>
      <c r="AC3263" s="13">
        <f t="shared" si="3770"/>
        <v>9.3710332855113056E-5</v>
      </c>
      <c r="AD3263" s="13">
        <f t="shared" si="3771"/>
        <v>9.161327549082722E-2</v>
      </c>
      <c r="AE3263" s="13">
        <f t="shared" si="3772"/>
        <v>3.6263397354128493E-2</v>
      </c>
      <c r="AF3263" s="13">
        <f t="shared" si="3773"/>
        <v>7.1770929519656855E-3</v>
      </c>
      <c r="AG3263" s="13">
        <f t="shared" si="3774"/>
        <v>9.4697255818092273E-4</v>
      </c>
      <c r="AH3263" s="13">
        <f t="shared" si="3775"/>
        <v>5.4769244133642539E-5</v>
      </c>
      <c r="AI3263" s="13">
        <f t="shared" si="3776"/>
        <v>1.3864437075411637E-4</v>
      </c>
      <c r="AJ3263" s="13">
        <f t="shared" si="3777"/>
        <v>1.7548408642358303E-4</v>
      </c>
      <c r="AK3263" s="13">
        <f t="shared" si="3778"/>
        <v>1.4807508072834486E-4</v>
      </c>
      <c r="AL3263" s="13">
        <f t="shared" si="3779"/>
        <v>3.7559780306306544E-6</v>
      </c>
      <c r="AM3263" s="13">
        <f t="shared" si="3780"/>
        <v>4.6382472988511211E-2</v>
      </c>
      <c r="AN3263" s="13">
        <f t="shared" si="3781"/>
        <v>1.8359632261133626E-2</v>
      </c>
      <c r="AO3263" s="13">
        <f t="shared" si="3782"/>
        <v>3.6336580937324234E-3</v>
      </c>
      <c r="AP3263" s="13">
        <f t="shared" si="3783"/>
        <v>4.7943847510490762E-4</v>
      </c>
      <c r="AQ3263" s="13">
        <f t="shared" si="3784"/>
        <v>4.7444182724717344E-5</v>
      </c>
      <c r="AR3263" s="13">
        <f t="shared" si="3785"/>
        <v>4.3358756733949778E-6</v>
      </c>
      <c r="AS3263" s="13">
        <f t="shared" si="3786"/>
        <v>1.0975954916213064E-5</v>
      </c>
      <c r="AT3263" s="13">
        <f t="shared" si="3787"/>
        <v>1.3892417056830978E-5</v>
      </c>
      <c r="AU3263" s="13">
        <f t="shared" si="3788"/>
        <v>1.172254885971033E-5</v>
      </c>
      <c r="AV3263" s="13">
        <f t="shared" si="3789"/>
        <v>7.418695638391094E-6</v>
      </c>
      <c r="AW3263" s="13">
        <f t="shared" si="3790"/>
        <v>1.0454327815274519E-7</v>
      </c>
      <c r="AX3263" s="13">
        <f t="shared" si="3791"/>
        <v>1.9568977940187401E-2</v>
      </c>
      <c r="AY3263" s="13">
        <f t="shared" si="3792"/>
        <v>7.7460129992868026E-3</v>
      </c>
      <c r="AZ3263" s="13">
        <f t="shared" si="3793"/>
        <v>1.5330570040119717E-3</v>
      </c>
      <c r="BA3263" s="13">
        <f t="shared" si="3794"/>
        <v>2.0227729007310464E-4</v>
      </c>
      <c r="BB3263" s="13">
        <f t="shared" si="3795"/>
        <v>2.0016918144062395E-5</v>
      </c>
      <c r="BC3263" s="13">
        <f t="shared" si="3796"/>
        <v>1.5846643460223796E-6</v>
      </c>
      <c r="BD3263" s="13">
        <f t="shared" si="3797"/>
        <v>2.8604584794075436E-7</v>
      </c>
      <c r="BE3263" s="13">
        <f t="shared" si="3798"/>
        <v>7.2410432573804395E-7</v>
      </c>
      <c r="BF3263" s="13">
        <f t="shared" si="3799"/>
        <v>9.1650880152112144E-7</v>
      </c>
      <c r="BG3263" s="13">
        <f t="shared" si="3800"/>
        <v>7.7335852805420258E-7</v>
      </c>
      <c r="BH3263" s="13">
        <f t="shared" si="3801"/>
        <v>4.8942526131898252E-7</v>
      </c>
      <c r="BI3263" s="13">
        <f t="shared" si="3802"/>
        <v>2.4778891313951178E-7</v>
      </c>
      <c r="BJ3263" s="14">
        <f t="shared" si="3803"/>
        <v>0.82238516561746777</v>
      </c>
      <c r="BK3263" s="14">
        <f t="shared" si="3804"/>
        <v>0.12997509540802252</v>
      </c>
      <c r="BL3263" s="14">
        <f t="shared" si="3805"/>
        <v>3.975053271069387E-2</v>
      </c>
      <c r="BM3263" s="14">
        <f t="shared" si="3806"/>
        <v>0.54523529050010611</v>
      </c>
      <c r="BN3263" s="14">
        <f t="shared" si="3807"/>
        <v>0.4396830553179491</v>
      </c>
    </row>
    <row r="3264" spans="1:66" x14ac:dyDescent="0.25">
      <c r="A3264" t="s">
        <v>22</v>
      </c>
      <c r="B3264" t="s">
        <v>24</v>
      </c>
      <c r="C3264" t="s">
        <v>263</v>
      </c>
      <c r="D3264" s="7" t="s">
        <v>574</v>
      </c>
      <c r="E3264" s="10">
        <f>VLOOKUP(A3264,home!$A$2:$E$405,3,FALSE)</f>
        <v>1.675</v>
      </c>
      <c r="F3264" s="10">
        <f>VLOOKUP(B3264,home!$B$2:$E$405,3,FALSE)</f>
        <v>0.75</v>
      </c>
      <c r="G3264" s="10">
        <f>VLOOKUP(C3264,away!$B$2:$E$405,4,FALSE)</f>
        <v>0.6</v>
      </c>
      <c r="H3264" s="10">
        <f>VLOOKUP(A3264,away!$A$2:$E$405,3,FALSE)</f>
        <v>1.41875</v>
      </c>
      <c r="I3264" s="10">
        <f>VLOOKUP(C3264,away!$B$2:$E$405,3,FALSE)</f>
        <v>1.26</v>
      </c>
      <c r="J3264" s="10">
        <f>VLOOKUP(B3264,home!$B$2:$E$405,4,FALSE)</f>
        <v>0.62</v>
      </c>
      <c r="K3264" s="12">
        <f t="shared" si="3752"/>
        <v>0.75375000000000003</v>
      </c>
      <c r="L3264" s="12">
        <f t="shared" si="3753"/>
        <v>1.1083274999999999</v>
      </c>
      <c r="M3264" s="13">
        <f t="shared" si="3754"/>
        <v>0.15534955618791155</v>
      </c>
      <c r="N3264" s="13">
        <f t="shared" si="3755"/>
        <v>0.11709472797663832</v>
      </c>
      <c r="O3264" s="13">
        <f t="shared" si="3756"/>
        <v>0.17217818523585751</v>
      </c>
      <c r="P3264" s="13">
        <f t="shared" si="3757"/>
        <v>0.1297793071215276</v>
      </c>
      <c r="Q3264" s="13">
        <f t="shared" si="3758"/>
        <v>4.4130075606195564E-2</v>
      </c>
      <c r="R3264" s="13">
        <f t="shared" si="3759"/>
        <v>9.5414908798497455E-2</v>
      </c>
      <c r="S3264" s="13">
        <f t="shared" si="3760"/>
        <v>2.7104468416650668E-2</v>
      </c>
      <c r="T3264" s="13">
        <f t="shared" si="3761"/>
        <v>4.8910576371425707E-2</v>
      </c>
      <c r="U3264" s="13">
        <f t="shared" si="3762"/>
        <v>7.1918987506867454E-2</v>
      </c>
      <c r="V3264" s="13">
        <f t="shared" si="3763"/>
        <v>2.5159025714708893E-3</v>
      </c>
      <c r="W3264" s="13">
        <f t="shared" si="3764"/>
        <v>1.1087681496056637E-2</v>
      </c>
      <c r="X3264" s="13">
        <f t="shared" si="3765"/>
        <v>1.2288782313320711E-2</v>
      </c>
      <c r="Y3264" s="13">
        <f t="shared" si="3766"/>
        <v>6.8099976896834821E-3</v>
      </c>
      <c r="Z3264" s="13">
        <f t="shared" si="3767"/>
        <v>3.5250322443788888E-2</v>
      </c>
      <c r="AA3264" s="13">
        <f t="shared" si="3768"/>
        <v>2.6569930542005873E-2</v>
      </c>
      <c r="AB3264" s="13">
        <f t="shared" si="3769"/>
        <v>1.0013542573018461E-2</v>
      </c>
      <c r="AC3264" s="13">
        <f t="shared" si="3770"/>
        <v>1.3136185440554583E-4</v>
      </c>
      <c r="AD3264" s="13">
        <f t="shared" si="3771"/>
        <v>2.0893349819131723E-3</v>
      </c>
      <c r="AE3264" s="13">
        <f t="shared" si="3772"/>
        <v>2.3156674171663713E-3</v>
      </c>
      <c r="AF3264" s="13">
        <f t="shared" si="3773"/>
        <v>1.2832589396497311E-3</v>
      </c>
      <c r="AG3264" s="13">
        <f t="shared" si="3774"/>
        <v>4.740903908115456E-4</v>
      </c>
      <c r="AH3264" s="13">
        <f t="shared" si="3775"/>
        <v>9.7672254370796061E-3</v>
      </c>
      <c r="AI3264" s="13">
        <f t="shared" si="3776"/>
        <v>7.3620461731987536E-3</v>
      </c>
      <c r="AJ3264" s="13">
        <f t="shared" si="3777"/>
        <v>2.7745711515242797E-3</v>
      </c>
      <c r="AK3264" s="13">
        <f t="shared" si="3778"/>
        <v>6.9711100182047545E-4</v>
      </c>
      <c r="AL3264" s="13">
        <f t="shared" si="3779"/>
        <v>4.389597464013176E-6</v>
      </c>
      <c r="AM3264" s="13">
        <f t="shared" si="3780"/>
        <v>3.1496724852341082E-4</v>
      </c>
      <c r="AN3264" s="13">
        <f t="shared" si="3781"/>
        <v>3.4908686313783055E-4</v>
      </c>
      <c r="AO3264" s="13">
        <f t="shared" si="3782"/>
        <v>1.93451285152197E-4</v>
      </c>
      <c r="AP3264" s="13">
        <f t="shared" si="3783"/>
        <v>7.1469126414840526E-5</v>
      </c>
      <c r="AQ3264" s="13">
        <f t="shared" si="3784"/>
        <v>1.9802799551636038E-5</v>
      </c>
      <c r="AR3264" s="13">
        <f t="shared" si="3785"/>
        <v>2.1650569101229686E-3</v>
      </c>
      <c r="AS3264" s="13">
        <f t="shared" si="3786"/>
        <v>1.6319116460051875E-3</v>
      </c>
      <c r="AT3264" s="13">
        <f t="shared" si="3787"/>
        <v>6.1502670158820492E-4</v>
      </c>
      <c r="AU3264" s="13">
        <f t="shared" si="3788"/>
        <v>1.5452545877403653E-4</v>
      </c>
      <c r="AV3264" s="13">
        <f t="shared" si="3789"/>
        <v>2.9118391137732505E-5</v>
      </c>
      <c r="AW3264" s="13">
        <f t="shared" si="3790"/>
        <v>1.0186327377526133E-7</v>
      </c>
      <c r="AX3264" s="13">
        <f t="shared" si="3791"/>
        <v>3.9567760595753469E-5</v>
      </c>
      <c r="AY3264" s="13">
        <f t="shared" si="3792"/>
        <v>4.3854037181689948E-5</v>
      </c>
      <c r="AZ3264" s="13">
        <f t="shared" si="3793"/>
        <v>2.4302317697244738E-5</v>
      </c>
      <c r="BA3264" s="13">
        <f t="shared" si="3794"/>
        <v>8.9783090058643374E-6</v>
      </c>
      <c r="BB3264" s="13">
        <f t="shared" si="3795"/>
        <v>2.4877266936742764E-6</v>
      </c>
      <c r="BC3264" s="13">
        <f t="shared" si="3796"/>
        <v>5.5144318141665505E-7</v>
      </c>
      <c r="BD3264" s="13">
        <f t="shared" si="3797"/>
        <v>3.9993201875905256E-4</v>
      </c>
      <c r="BE3264" s="13">
        <f t="shared" si="3798"/>
        <v>3.0144875913963587E-4</v>
      </c>
      <c r="BF3264" s="13">
        <f t="shared" si="3799"/>
        <v>1.1360850110075025E-4</v>
      </c>
      <c r="BG3264" s="13">
        <f t="shared" si="3800"/>
        <v>2.8544135901563508E-5</v>
      </c>
      <c r="BH3264" s="13">
        <f t="shared" si="3801"/>
        <v>5.3787856089508728E-6</v>
      </c>
      <c r="BI3264" s="13">
        <f t="shared" si="3802"/>
        <v>8.1085193054934433E-7</v>
      </c>
      <c r="BJ3264" s="14">
        <f t="shared" si="3803"/>
        <v>0.24755271209999677</v>
      </c>
      <c r="BK3264" s="14">
        <f t="shared" si="3804"/>
        <v>0.31492883978661196</v>
      </c>
      <c r="BL3264" s="14">
        <f t="shared" si="3805"/>
        <v>0.40214187057993839</v>
      </c>
      <c r="BM3264" s="14">
        <f t="shared" si="3806"/>
        <v>0.28588323180980024</v>
      </c>
      <c r="BN3264" s="14">
        <f t="shared" si="3807"/>
        <v>0.71394676092662801</v>
      </c>
    </row>
    <row r="3265" spans="1:66" x14ac:dyDescent="0.25">
      <c r="A3265" t="s">
        <v>22</v>
      </c>
      <c r="B3265" t="s">
        <v>255</v>
      </c>
      <c r="C3265" t="s">
        <v>261</v>
      </c>
      <c r="D3265" s="7" t="s">
        <v>574</v>
      </c>
      <c r="E3265" s="10">
        <f>VLOOKUP(A3265,home!$A$2:$E$405,3,FALSE)</f>
        <v>1.675</v>
      </c>
      <c r="F3265" s="10">
        <f>VLOOKUP(B3265,home!$B$2:$E$405,3,FALSE)</f>
        <v>1.27</v>
      </c>
      <c r="G3265" s="10">
        <f>VLOOKUP(C3265,away!$B$2:$E$405,4,FALSE)</f>
        <v>0.6</v>
      </c>
      <c r="H3265" s="10">
        <f>VLOOKUP(A3265,away!$A$2:$E$405,3,FALSE)</f>
        <v>1.41875</v>
      </c>
      <c r="I3265" s="10">
        <f>VLOOKUP(C3265,away!$B$2:$E$405,3,FALSE)</f>
        <v>1.34</v>
      </c>
      <c r="J3265" s="10">
        <f>VLOOKUP(B3265,home!$B$2:$E$405,4,FALSE)</f>
        <v>0.44</v>
      </c>
      <c r="K3265" s="12">
        <f t="shared" si="3752"/>
        <v>1.2763500000000001</v>
      </c>
      <c r="L3265" s="12">
        <f t="shared" si="3753"/>
        <v>0.83649499999999999</v>
      </c>
      <c r="M3265" s="13">
        <f t="shared" si="3754"/>
        <v>0.12089353460547382</v>
      </c>
      <c r="N3265" s="13">
        <f t="shared" si="3755"/>
        <v>0.15430246289369653</v>
      </c>
      <c r="O3265" s="13">
        <f t="shared" si="3756"/>
        <v>0.10112683722980584</v>
      </c>
      <c r="P3265" s="13">
        <f t="shared" si="3757"/>
        <v>0.12907323869826268</v>
      </c>
      <c r="Q3265" s="13">
        <f t="shared" si="3758"/>
        <v>9.8471974257184805E-2</v>
      </c>
      <c r="R3265" s="13">
        <f t="shared" si="3759"/>
        <v>4.2296046854273212E-2</v>
      </c>
      <c r="S3265" s="13">
        <f t="shared" si="3760"/>
        <v>3.4451596196659565E-2</v>
      </c>
      <c r="T3265" s="13">
        <f t="shared" si="3761"/>
        <v>8.2371314106263804E-2</v>
      </c>
      <c r="U3265" s="13">
        <f t="shared" si="3762"/>
        <v>5.3984559402451615E-2</v>
      </c>
      <c r="V3265" s="13">
        <f t="shared" si="3763"/>
        <v>4.0869560826017519E-3</v>
      </c>
      <c r="W3265" s="13">
        <f t="shared" si="3764"/>
        <v>4.1894901447719284E-2</v>
      </c>
      <c r="X3265" s="13">
        <f t="shared" si="3765"/>
        <v>3.5044875586509941E-2</v>
      </c>
      <c r="Y3265" s="13">
        <f t="shared" si="3766"/>
        <v>1.4657431601868815E-2</v>
      </c>
      <c r="Z3265" s="13">
        <f t="shared" si="3767"/>
        <v>1.1793477237788423E-2</v>
      </c>
      <c r="AA3265" s="13">
        <f t="shared" si="3768"/>
        <v>1.5052604672451255E-2</v>
      </c>
      <c r="AB3265" s="13">
        <f t="shared" si="3769"/>
        <v>9.6061959868415821E-3</v>
      </c>
      <c r="AC3265" s="13">
        <f t="shared" si="3770"/>
        <v>2.7271757114662924E-4</v>
      </c>
      <c r="AD3265" s="13">
        <f t="shared" si="3771"/>
        <v>1.3368139365699134E-2</v>
      </c>
      <c r="AE3265" s="13">
        <f t="shared" si="3772"/>
        <v>1.1182381738710497E-2</v>
      </c>
      <c r="AF3265" s="13">
        <f t="shared" si="3773"/>
        <v>4.6770032062613178E-3</v>
      </c>
      <c r="AG3265" s="13">
        <f t="shared" si="3774"/>
        <v>1.3040965990071872E-3</v>
      </c>
      <c r="AH3265" s="13">
        <f t="shared" si="3775"/>
        <v>2.4662961855059567E-3</v>
      </c>
      <c r="AI3265" s="13">
        <f t="shared" si="3776"/>
        <v>3.1478571363705281E-3</v>
      </c>
      <c r="AJ3265" s="13">
        <f t="shared" si="3777"/>
        <v>2.0088837280032622E-3</v>
      </c>
      <c r="AK3265" s="13">
        <f t="shared" si="3778"/>
        <v>8.546795820789881E-4</v>
      </c>
      <c r="AL3265" s="13">
        <f t="shared" si="3779"/>
        <v>1.1646789970263786E-5</v>
      </c>
      <c r="AM3265" s="13">
        <f t="shared" si="3780"/>
        <v>3.4124849358820129E-3</v>
      </c>
      <c r="AN3265" s="13">
        <f t="shared" si="3781"/>
        <v>2.8545265864406248E-3</v>
      </c>
      <c r="AO3265" s="13">
        <f t="shared" si="3782"/>
        <v>1.1938986084623249E-3</v>
      </c>
      <c r="AP3265" s="13">
        <f t="shared" si="3783"/>
        <v>3.328967388285642E-4</v>
      </c>
      <c r="AQ3265" s="13">
        <f t="shared" si="3784"/>
        <v>6.9616614386599951E-5</v>
      </c>
      <c r="AR3265" s="13">
        <f t="shared" si="3785"/>
        <v>4.1260888553896113E-4</v>
      </c>
      <c r="AS3265" s="13">
        <f t="shared" si="3786"/>
        <v>5.2663335105765309E-4</v>
      </c>
      <c r="AT3265" s="13">
        <f t="shared" si="3787"/>
        <v>3.3608423881121782E-4</v>
      </c>
      <c r="AU3265" s="13">
        <f t="shared" si="3788"/>
        <v>1.4298703940223266E-4</v>
      </c>
      <c r="AV3265" s="13">
        <f t="shared" si="3789"/>
        <v>4.5625376935259933E-5</v>
      </c>
      <c r="AW3265" s="13">
        <f t="shared" si="3790"/>
        <v>3.4541156554866637E-7</v>
      </c>
      <c r="AX3265" s="13">
        <f t="shared" si="3791"/>
        <v>7.2592085798550145E-4</v>
      </c>
      <c r="AY3265" s="13">
        <f t="shared" si="3792"/>
        <v>6.072291681005821E-4</v>
      </c>
      <c r="AZ3265" s="13">
        <f t="shared" si="3793"/>
        <v>2.5397208148514815E-4</v>
      </c>
      <c r="BA3265" s="13">
        <f t="shared" si="3794"/>
        <v>7.0815458767306335E-5</v>
      </c>
      <c r="BB3265" s="13">
        <f t="shared" si="3795"/>
        <v>1.4809194295389478E-5</v>
      </c>
      <c r="BC3265" s="13">
        <f t="shared" si="3796"/>
        <v>2.4775633964243648E-6</v>
      </c>
      <c r="BD3265" s="13">
        <f t="shared" si="3797"/>
        <v>5.7524211618152187E-5</v>
      </c>
      <c r="BE3265" s="13">
        <f t="shared" si="3798"/>
        <v>7.3421027498828546E-5</v>
      </c>
      <c r="BF3265" s="13">
        <f t="shared" si="3799"/>
        <v>4.6855464224064921E-5</v>
      </c>
      <c r="BG3265" s="13">
        <f t="shared" si="3800"/>
        <v>1.9934657254128424E-5</v>
      </c>
      <c r="BH3265" s="13">
        <f t="shared" si="3801"/>
        <v>6.3608999465767074E-6</v>
      </c>
      <c r="BI3265" s="13">
        <f t="shared" si="3802"/>
        <v>1.6237469293626338E-6</v>
      </c>
      <c r="BJ3265" s="14">
        <f t="shared" si="3803"/>
        <v>0.46681322861095181</v>
      </c>
      <c r="BK3265" s="14">
        <f t="shared" si="3804"/>
        <v>0.28939691911221527</v>
      </c>
      <c r="BL3265" s="14">
        <f t="shared" si="3805"/>
        <v>0.23221361967699866</v>
      </c>
      <c r="BM3265" s="14">
        <f t="shared" si="3806"/>
        <v>0.3534462663427223</v>
      </c>
      <c r="BN3265" s="14">
        <f t="shared" si="3807"/>
        <v>0.64616409453869694</v>
      </c>
    </row>
    <row r="3266" spans="1:66" x14ac:dyDescent="0.25">
      <c r="A3266" t="s">
        <v>25</v>
      </c>
      <c r="B3266" t="s">
        <v>258</v>
      </c>
      <c r="C3266" t="s">
        <v>174</v>
      </c>
      <c r="D3266" s="7" t="s">
        <v>574</v>
      </c>
      <c r="E3266" s="10">
        <f>VLOOKUP(A3266,home!$A$2:$E$405,3,FALSE)</f>
        <v>1.3374999999999999</v>
      </c>
      <c r="F3266" s="10">
        <f>VLOOKUP(B3266,home!$B$2:$E$405,3,FALSE)</f>
        <v>1.5</v>
      </c>
      <c r="G3266" s="10">
        <f>VLOOKUP(C3266,away!$B$2:$E$405,4,FALSE)</f>
        <v>1.5</v>
      </c>
      <c r="H3266" s="10">
        <f>VLOOKUP(A3266,away!$A$2:$E$405,3,FALSE)</f>
        <v>1.1625000000000001</v>
      </c>
      <c r="I3266" s="10">
        <f>VLOOKUP(C3266,away!$B$2:$E$405,3,FALSE)</f>
        <v>0.47</v>
      </c>
      <c r="J3266" s="10">
        <f>VLOOKUP(B3266,home!$B$2:$E$405,4,FALSE)</f>
        <v>0.96</v>
      </c>
      <c r="K3266" s="12">
        <f t="shared" si="3752"/>
        <v>3.0093749999999995</v>
      </c>
      <c r="L3266" s="12">
        <f t="shared" si="3753"/>
        <v>0.52451999999999999</v>
      </c>
      <c r="M3266" s="13">
        <f t="shared" si="3754"/>
        <v>2.9190995224214925E-2</v>
      </c>
      <c r="N3266" s="13">
        <f t="shared" si="3755"/>
        <v>8.7846651252871763E-2</v>
      </c>
      <c r="O3266" s="13">
        <f t="shared" si="3756"/>
        <v>1.5311260815005209E-2</v>
      </c>
      <c r="P3266" s="13">
        <f t="shared" si="3757"/>
        <v>4.6077325515156288E-2</v>
      </c>
      <c r="Q3266" s="13">
        <f t="shared" si="3758"/>
        <v>0.13218175805705548</v>
      </c>
      <c r="R3266" s="13">
        <f t="shared" si="3759"/>
        <v>4.0155312613432649E-3</v>
      </c>
      <c r="S3266" s="13">
        <f t="shared" si="3760"/>
        <v>1.8183003956546099E-2</v>
      </c>
      <c r="T3266" s="13">
        <f t="shared" si="3761"/>
        <v>6.9331975736086723E-2</v>
      </c>
      <c r="U3266" s="13">
        <f t="shared" si="3762"/>
        <v>1.2084239389604885E-2</v>
      </c>
      <c r="V3266" s="13">
        <f t="shared" si="3763"/>
        <v>3.1890511505492779E-3</v>
      </c>
      <c r="W3266" s="13">
        <f t="shared" si="3764"/>
        <v>0.13259482605098374</v>
      </c>
      <c r="X3266" s="13">
        <f t="shared" si="3765"/>
        <v>6.9548638160261994E-2</v>
      </c>
      <c r="Y3266" s="13">
        <f t="shared" si="3766"/>
        <v>1.8239825843910304E-2</v>
      </c>
      <c r="Z3266" s="13">
        <f t="shared" si="3767"/>
        <v>7.020754857332566E-4</v>
      </c>
      <c r="AA3266" s="13">
        <f t="shared" si="3768"/>
        <v>2.1128084148785186E-3</v>
      </c>
      <c r="AB3266" s="13">
        <f t="shared" si="3769"/>
        <v>3.1791164117625204E-3</v>
      </c>
      <c r="AC3266" s="13">
        <f t="shared" si="3770"/>
        <v>3.1461531805373458E-4</v>
      </c>
      <c r="AD3266" s="13">
        <f t="shared" si="3771"/>
        <v>9.9756888661794801E-2</v>
      </c>
      <c r="AE3266" s="13">
        <f t="shared" si="3772"/>
        <v>5.2324483240884602E-2</v>
      </c>
      <c r="AF3266" s="13">
        <f t="shared" si="3773"/>
        <v>1.3722618974754392E-2</v>
      </c>
      <c r="AG3266" s="13">
        <f t="shared" si="3774"/>
        <v>2.3992627015460583E-3</v>
      </c>
      <c r="AH3266" s="13">
        <f t="shared" si="3775"/>
        <v>9.2063158444201921E-5</v>
      </c>
      <c r="AI3266" s="13">
        <f t="shared" si="3776"/>
        <v>2.7705256744302005E-4</v>
      </c>
      <c r="AJ3266" s="13">
        <f t="shared" si="3777"/>
        <v>4.1687753507441925E-4</v>
      </c>
      <c r="AK3266" s="13">
        <f t="shared" si="3778"/>
        <v>4.1818027737152677E-4</v>
      </c>
      <c r="AL3266" s="13">
        <f t="shared" si="3779"/>
        <v>1.9864526455049966E-5</v>
      </c>
      <c r="AM3266" s="13">
        <f t="shared" si="3780"/>
        <v>6.0041177363317738E-2</v>
      </c>
      <c r="AN3266" s="13">
        <f t="shared" si="3781"/>
        <v>3.1492798350607414E-2</v>
      </c>
      <c r="AO3266" s="13">
        <f t="shared" si="3782"/>
        <v>8.2593012954302984E-3</v>
      </c>
      <c r="AP3266" s="13">
        <f t="shared" si="3783"/>
        <v>1.4440562384930337E-3</v>
      </c>
      <c r="AQ3266" s="13">
        <f t="shared" si="3784"/>
        <v>1.8935909455359147E-4</v>
      </c>
      <c r="AR3266" s="13">
        <f t="shared" si="3785"/>
        <v>9.6577935734305616E-6</v>
      </c>
      <c r="AS3266" s="13">
        <f t="shared" si="3786"/>
        <v>2.9063922535042589E-5</v>
      </c>
      <c r="AT3266" s="13">
        <f t="shared" si="3787"/>
        <v>4.3732120939446894E-5</v>
      </c>
      <c r="AU3266" s="13">
        <f t="shared" si="3788"/>
        <v>4.3868783817382657E-5</v>
      </c>
      <c r="AV3266" s="13">
        <f t="shared" si="3789"/>
        <v>3.3004405325108984E-5</v>
      </c>
      <c r="AW3266" s="13">
        <f t="shared" si="3790"/>
        <v>8.7099182151070219E-7</v>
      </c>
      <c r="AX3266" s="13">
        <f t="shared" si="3791"/>
        <v>3.0114403021289034E-2</v>
      </c>
      <c r="AY3266" s="13">
        <f t="shared" si="3792"/>
        <v>1.5795606672726524E-2</v>
      </c>
      <c r="AZ3266" s="13">
        <f t="shared" si="3793"/>
        <v>4.1425558059892571E-3</v>
      </c>
      <c r="BA3266" s="13">
        <f t="shared" si="3794"/>
        <v>7.242844571191617E-4</v>
      </c>
      <c r="BB3266" s="13">
        <f t="shared" si="3795"/>
        <v>9.4975420862035669E-5</v>
      </c>
      <c r="BC3266" s="13">
        <f t="shared" si="3796"/>
        <v>9.9633015501109934E-6</v>
      </c>
      <c r="BD3266" s="13">
        <f t="shared" si="3797"/>
        <v>8.4428431418929891E-7</v>
      </c>
      <c r="BE3266" s="13">
        <f t="shared" si="3798"/>
        <v>2.5407681080134206E-6</v>
      </c>
      <c r="BF3266" s="13">
        <f t="shared" si="3799"/>
        <v>3.8230620125264434E-6</v>
      </c>
      <c r="BG3266" s="13">
        <f t="shared" si="3800"/>
        <v>3.8350090813155883E-6</v>
      </c>
      <c r="BH3266" s="13">
        <f t="shared" si="3801"/>
        <v>2.8852451135210244E-6</v>
      </c>
      <c r="BI3266" s="13">
        <f t="shared" si="3802"/>
        <v>1.7365569027004664E-6</v>
      </c>
      <c r="BJ3266" s="14">
        <f t="shared" si="3803"/>
        <v>0.83025540970208789</v>
      </c>
      <c r="BK3266" s="14">
        <f t="shared" si="3804"/>
        <v>0.11277046236370192</v>
      </c>
      <c r="BL3266" s="14">
        <f t="shared" si="3805"/>
        <v>3.808212178265024E-2</v>
      </c>
      <c r="BM3266" s="14">
        <f t="shared" si="3806"/>
        <v>0.65139181152762127</v>
      </c>
      <c r="BN3266" s="14">
        <f t="shared" si="3807"/>
        <v>0.31462352212564693</v>
      </c>
    </row>
    <row r="3267" spans="1:66" x14ac:dyDescent="0.25">
      <c r="A3267" t="s">
        <v>25</v>
      </c>
      <c r="B3267" t="s">
        <v>171</v>
      </c>
      <c r="C3267" t="s">
        <v>265</v>
      </c>
      <c r="D3267" s="7" t="s">
        <v>574</v>
      </c>
      <c r="E3267" s="10">
        <f>VLOOKUP(A3267,home!$A$2:$E$405,3,FALSE)</f>
        <v>1.3374999999999999</v>
      </c>
      <c r="F3267" s="10">
        <f>VLOOKUP(B3267,home!$B$2:$E$405,3,FALSE)</f>
        <v>0.84</v>
      </c>
      <c r="G3267" s="10">
        <f>VLOOKUP(C3267,away!$B$2:$E$405,4,FALSE)</f>
        <v>0.65</v>
      </c>
      <c r="H3267" s="10">
        <f>VLOOKUP(A3267,away!$A$2:$E$405,3,FALSE)</f>
        <v>1.1625000000000001</v>
      </c>
      <c r="I3267" s="10">
        <f>VLOOKUP(C3267,away!$B$2:$E$405,3,FALSE)</f>
        <v>0.84</v>
      </c>
      <c r="J3267" s="10">
        <f>VLOOKUP(B3267,home!$B$2:$E$405,4,FALSE)</f>
        <v>0.75</v>
      </c>
      <c r="K3267" s="12">
        <f t="shared" si="3752"/>
        <v>0.73027500000000001</v>
      </c>
      <c r="L3267" s="12">
        <f t="shared" si="3753"/>
        <v>0.732375</v>
      </c>
      <c r="M3267" s="13">
        <f t="shared" si="3754"/>
        <v>0.23162166332151654</v>
      </c>
      <c r="N3267" s="13">
        <f t="shared" si="3755"/>
        <v>0.16914751018212049</v>
      </c>
      <c r="O3267" s="13">
        <f t="shared" si="3756"/>
        <v>0.16963391567509567</v>
      </c>
      <c r="P3267" s="13">
        <f t="shared" si="3757"/>
        <v>0.12387940776963048</v>
      </c>
      <c r="Q3267" s="13">
        <f t="shared" si="3758"/>
        <v>6.1762098999124021E-2</v>
      </c>
      <c r="R3267" s="13">
        <f t="shared" si="3759"/>
        <v>6.2117819496274096E-2</v>
      </c>
      <c r="S3267" s="13">
        <f t="shared" si="3760"/>
        <v>1.6563765505876158E-2</v>
      </c>
      <c r="T3267" s="13">
        <f t="shared" si="3761"/>
        <v>4.5233017254483456E-2</v>
      </c>
      <c r="U3267" s="13">
        <f t="shared" si="3762"/>
        <v>4.5363090632641566E-2</v>
      </c>
      <c r="V3267" s="13">
        <f t="shared" si="3763"/>
        <v>9.8432045118465204E-4</v>
      </c>
      <c r="W3267" s="13">
        <f t="shared" si="3764"/>
        <v>1.5034438948861768E-2</v>
      </c>
      <c r="X3267" s="13">
        <f t="shared" si="3765"/>
        <v>1.1010847225172636E-2</v>
      </c>
      <c r="Y3267" s="13">
        <f t="shared" si="3766"/>
        <v>4.0320346182679042E-3</v>
      </c>
      <c r="Z3267" s="13">
        <f t="shared" si="3767"/>
        <v>1.5164512684527912E-2</v>
      </c>
      <c r="AA3267" s="13">
        <f t="shared" si="3768"/>
        <v>1.1074264500693621E-2</v>
      </c>
      <c r="AB3267" s="13">
        <f t="shared" si="3769"/>
        <v>4.0436292541220168E-3</v>
      </c>
      <c r="AC3267" s="13">
        <f t="shared" si="3770"/>
        <v>3.2903073702088283E-5</v>
      </c>
      <c r="AD3267" s="13">
        <f t="shared" si="3771"/>
        <v>2.7448187258450065E-3</v>
      </c>
      <c r="AE3267" s="13">
        <f t="shared" si="3772"/>
        <v>2.0102366143407366E-3</v>
      </c>
      <c r="AF3267" s="13">
        <f t="shared" si="3773"/>
        <v>7.3612352021389842E-4</v>
      </c>
      <c r="AG3267" s="13">
        <f t="shared" si="3774"/>
        <v>1.7970615437221796E-4</v>
      </c>
      <c r="AH3267" s="13">
        <f t="shared" si="3775"/>
        <v>2.7765274943327826E-3</v>
      </c>
      <c r="AI3267" s="13">
        <f t="shared" si="3776"/>
        <v>2.0276286159238727E-3</v>
      </c>
      <c r="AJ3267" s="13">
        <f t="shared" si="3777"/>
        <v>7.4036324374690315E-4</v>
      </c>
      <c r="AK3267" s="13">
        <f t="shared" si="3778"/>
        <v>1.8022292260908991E-4</v>
      </c>
      <c r="AL3267" s="13">
        <f t="shared" si="3779"/>
        <v>7.039088184695821E-7</v>
      </c>
      <c r="AM3267" s="13">
        <f t="shared" si="3780"/>
        <v>4.0089449900329246E-4</v>
      </c>
      <c r="AN3267" s="13">
        <f t="shared" si="3781"/>
        <v>2.936051087075363E-4</v>
      </c>
      <c r="AO3267" s="13">
        <f t="shared" si="3782"/>
        <v>1.0751452074484094E-4</v>
      </c>
      <c r="AP3267" s="13">
        <f t="shared" si="3783"/>
        <v>2.6246982376834294E-5</v>
      </c>
      <c r="AQ3267" s="13">
        <f t="shared" si="3784"/>
        <v>4.8056584295585042E-6</v>
      </c>
      <c r="AR3267" s="13">
        <f t="shared" si="3785"/>
        <v>4.066918647323944E-4</v>
      </c>
      <c r="AS3267" s="13">
        <f t="shared" si="3786"/>
        <v>2.9699690151744934E-4</v>
      </c>
      <c r="AT3267" s="13">
        <f t="shared" si="3787"/>
        <v>1.0844470612782766E-4</v>
      </c>
      <c r="AU3267" s="13">
        <f t="shared" si="3788"/>
        <v>2.6398152589166451E-5</v>
      </c>
      <c r="AV3267" s="13">
        <f t="shared" si="3789"/>
        <v>4.8194777205133823E-6</v>
      </c>
      <c r="AW3267" s="13">
        <f t="shared" si="3790"/>
        <v>1.045764390867268E-8</v>
      </c>
      <c r="AX3267" s="13">
        <f t="shared" si="3791"/>
        <v>4.879387170993822E-5</v>
      </c>
      <c r="AY3267" s="13">
        <f t="shared" si="3792"/>
        <v>3.5735411793566005E-5</v>
      </c>
      <c r="AZ3267" s="13">
        <f t="shared" si="3793"/>
        <v>1.308586110615645E-5</v>
      </c>
      <c r="BA3267" s="13">
        <f t="shared" si="3794"/>
        <v>3.1945858425404434E-6</v>
      </c>
      <c r="BB3267" s="13">
        <f t="shared" si="3795"/>
        <v>5.8490870160763932E-7</v>
      </c>
      <c r="BC3267" s="13">
        <f t="shared" si="3796"/>
        <v>8.5674502067978984E-8</v>
      </c>
      <c r="BD3267" s="13">
        <f t="shared" si="3797"/>
        <v>4.9641825738897873E-5</v>
      </c>
      <c r="BE3267" s="13">
        <f t="shared" si="3798"/>
        <v>3.625218429147364E-5</v>
      </c>
      <c r="BF3267" s="13">
        <f t="shared" si="3799"/>
        <v>1.3237031941727958E-5</v>
      </c>
      <c r="BG3267" s="13">
        <f t="shared" si="3800"/>
        <v>3.2222245004151285E-6</v>
      </c>
      <c r="BH3267" s="13">
        <f t="shared" si="3801"/>
        <v>5.8827749926016443E-7</v>
      </c>
      <c r="BI3267" s="13">
        <f t="shared" si="3802"/>
        <v>8.5920870154443326E-8</v>
      </c>
      <c r="BJ3267" s="14">
        <f t="shared" si="3803"/>
        <v>0.31282537932572008</v>
      </c>
      <c r="BK3267" s="14">
        <f t="shared" si="3804"/>
        <v>0.37311849944252196</v>
      </c>
      <c r="BL3267" s="14">
        <f t="shared" si="3805"/>
        <v>0.2989038404029688</v>
      </c>
      <c r="BM3267" s="14">
        <f t="shared" si="3806"/>
        <v>0.1818140914578279</v>
      </c>
      <c r="BN3267" s="14">
        <f t="shared" si="3807"/>
        <v>0.81816241544376123</v>
      </c>
    </row>
    <row r="3268" spans="1:66" x14ac:dyDescent="0.25">
      <c r="A3268" t="s">
        <v>25</v>
      </c>
      <c r="B3268" t="s">
        <v>257</v>
      </c>
      <c r="C3268" t="s">
        <v>292</v>
      </c>
      <c r="D3268" s="7" t="s">
        <v>574</v>
      </c>
      <c r="E3268" s="10">
        <f>VLOOKUP(A3268,home!$A$2:$E$405,3,FALSE)</f>
        <v>1.3374999999999999</v>
      </c>
      <c r="F3268" s="10">
        <f>VLOOKUP(B3268,home!$B$2:$E$405,3,FALSE)</f>
        <v>0.75</v>
      </c>
      <c r="G3268" s="10">
        <f>VLOOKUP(C3268,away!$B$2:$E$405,4,FALSE)</f>
        <v>0.56000000000000005</v>
      </c>
      <c r="H3268" s="10">
        <f>VLOOKUP(A3268,away!$A$2:$E$405,3,FALSE)</f>
        <v>1.1625000000000001</v>
      </c>
      <c r="I3268" s="10">
        <f>VLOOKUP(C3268,away!$B$2:$E$405,3,FALSE)</f>
        <v>0.56000000000000005</v>
      </c>
      <c r="J3268" s="10">
        <f>VLOOKUP(B3268,home!$B$2:$E$405,4,FALSE)</f>
        <v>1.43</v>
      </c>
      <c r="K3268" s="12">
        <f t="shared" si="3752"/>
        <v>0.56174999999999997</v>
      </c>
      <c r="L3268" s="12">
        <f t="shared" si="3753"/>
        <v>0.93093000000000015</v>
      </c>
      <c r="M3268" s="13">
        <f t="shared" si="3754"/>
        <v>0.22476946545833101</v>
      </c>
      <c r="N3268" s="13">
        <f t="shared" si="3755"/>
        <v>0.12626424722121743</v>
      </c>
      <c r="O3268" s="13">
        <f t="shared" si="3756"/>
        <v>0.20924463847912411</v>
      </c>
      <c r="P3268" s="13">
        <f t="shared" si="3757"/>
        <v>0.11754317566564797</v>
      </c>
      <c r="Q3268" s="13">
        <f t="shared" si="3758"/>
        <v>3.5464470438259441E-2</v>
      </c>
      <c r="R3268" s="13">
        <f t="shared" si="3759"/>
        <v>9.7396055649685509E-2</v>
      </c>
      <c r="S3268" s="13">
        <f t="shared" si="3760"/>
        <v>1.5367298798117589E-2</v>
      </c>
      <c r="T3268" s="13">
        <f t="shared" si="3761"/>
        <v>3.3014939465088863E-2</v>
      </c>
      <c r="U3268" s="13">
        <f t="shared" si="3762"/>
        <v>5.4712234261210836E-2</v>
      </c>
      <c r="V3268" s="13">
        <f t="shared" si="3763"/>
        <v>8.9292531026071483E-4</v>
      </c>
      <c r="W3268" s="13">
        <f t="shared" si="3764"/>
        <v>6.6407220895640801E-3</v>
      </c>
      <c r="X3268" s="13">
        <f t="shared" si="3765"/>
        <v>6.1820474148378901E-3</v>
      </c>
      <c r="Y3268" s="13">
        <f t="shared" si="3766"/>
        <v>2.8775266999475188E-3</v>
      </c>
      <c r="Z3268" s="13">
        <f t="shared" si="3767"/>
        <v>3.0222970028653921E-2</v>
      </c>
      <c r="AA3268" s="13">
        <f t="shared" si="3768"/>
        <v>1.6977753413596339E-2</v>
      </c>
      <c r="AB3268" s="13">
        <f t="shared" si="3769"/>
        <v>4.7686264900438707E-3</v>
      </c>
      <c r="AC3268" s="13">
        <f t="shared" si="3770"/>
        <v>2.9184701641484734E-5</v>
      </c>
      <c r="AD3268" s="13">
        <f t="shared" si="3771"/>
        <v>9.326064084531553E-4</v>
      </c>
      <c r="AE3268" s="13">
        <f t="shared" si="3772"/>
        <v>8.6819128382129593E-4</v>
      </c>
      <c r="AF3268" s="13">
        <f t="shared" si="3773"/>
        <v>4.0411265592387954E-4</v>
      </c>
      <c r="AG3268" s="13">
        <f t="shared" si="3774"/>
        <v>1.254001982597391E-4</v>
      </c>
      <c r="AH3268" s="13">
        <f t="shared" si="3775"/>
        <v>7.0338673721936995E-3</v>
      </c>
      <c r="AI3268" s="13">
        <f t="shared" si="3776"/>
        <v>3.9512749963298106E-3</v>
      </c>
      <c r="AJ3268" s="13">
        <f t="shared" si="3777"/>
        <v>1.1098143645941352E-3</v>
      </c>
      <c r="AK3268" s="13">
        <f t="shared" si="3778"/>
        <v>2.0781273977025182E-4</v>
      </c>
      <c r="AL3268" s="13">
        <f t="shared" si="3779"/>
        <v>6.1048550430094324E-7</v>
      </c>
      <c r="AM3268" s="13">
        <f t="shared" si="3780"/>
        <v>1.0477832998971203E-4</v>
      </c>
      <c r="AN3268" s="13">
        <f t="shared" si="3781"/>
        <v>9.7541290737322638E-5</v>
      </c>
      <c r="AO3268" s="13">
        <f t="shared" si="3782"/>
        <v>4.5402056893047887E-5</v>
      </c>
      <c r="AP3268" s="13">
        <f t="shared" si="3783"/>
        <v>1.4088712274481693E-5</v>
      </c>
      <c r="AQ3268" s="13">
        <f t="shared" si="3784"/>
        <v>3.2789012294208112E-6</v>
      </c>
      <c r="AR3268" s="13">
        <f t="shared" si="3785"/>
        <v>1.3096076305592565E-3</v>
      </c>
      <c r="AS3268" s="13">
        <f t="shared" si="3786"/>
        <v>7.3567208646666232E-4</v>
      </c>
      <c r="AT3268" s="13">
        <f t="shared" si="3787"/>
        <v>2.0663189728632373E-4</v>
      </c>
      <c r="AU3268" s="13">
        <f t="shared" si="3788"/>
        <v>3.8691822766864119E-5</v>
      </c>
      <c r="AV3268" s="13">
        <f t="shared" si="3789"/>
        <v>5.4337828598214781E-6</v>
      </c>
      <c r="AW3268" s="13">
        <f t="shared" si="3790"/>
        <v>8.8681486170549701E-9</v>
      </c>
      <c r="AX3268" s="13">
        <f t="shared" si="3791"/>
        <v>9.8098711452867839E-6</v>
      </c>
      <c r="AY3268" s="13">
        <f t="shared" si="3792"/>
        <v>9.132303345281826E-6</v>
      </c>
      <c r="AZ3268" s="13">
        <f t="shared" si="3793"/>
        <v>4.2507675766116054E-6</v>
      </c>
      <c r="BA3268" s="13">
        <f t="shared" si="3794"/>
        <v>1.3190556866983477E-6</v>
      </c>
      <c r="BB3268" s="13">
        <f t="shared" si="3795"/>
        <v>3.0698712760452326E-7</v>
      </c>
      <c r="BC3268" s="13">
        <f t="shared" si="3796"/>
        <v>5.7156705340175779E-8</v>
      </c>
      <c r="BD3268" s="13">
        <f t="shared" si="3797"/>
        <v>2.0319217191942137E-4</v>
      </c>
      <c r="BE3268" s="13">
        <f t="shared" si="3798"/>
        <v>1.1414320257573496E-4</v>
      </c>
      <c r="BF3268" s="13">
        <f t="shared" si="3799"/>
        <v>3.2059972023459551E-5</v>
      </c>
      <c r="BG3268" s="13">
        <f t="shared" si="3800"/>
        <v>6.0032297613928008E-6</v>
      </c>
      <c r="BH3268" s="13">
        <f t="shared" si="3801"/>
        <v>8.4307857961560124E-7</v>
      </c>
      <c r="BI3268" s="13">
        <f t="shared" si="3802"/>
        <v>9.4719878419812833E-8</v>
      </c>
      <c r="BJ3268" s="14">
        <f t="shared" si="3803"/>
        <v>0.21306422930808414</v>
      </c>
      <c r="BK3268" s="14">
        <f t="shared" si="3804"/>
        <v>0.35861179272284832</v>
      </c>
      <c r="BL3268" s="14">
        <f t="shared" si="3805"/>
        <v>0.39805445136122569</v>
      </c>
      <c r="BM3268" s="14">
        <f t="shared" si="3806"/>
        <v>0.18926226707334975</v>
      </c>
      <c r="BN3268" s="14">
        <f t="shared" si="3807"/>
        <v>0.81068205291226536</v>
      </c>
    </row>
    <row r="3269" spans="1:66" x14ac:dyDescent="0.25">
      <c r="A3269" t="s">
        <v>25</v>
      </c>
      <c r="B3269" t="s">
        <v>27</v>
      </c>
      <c r="C3269" t="s">
        <v>477</v>
      </c>
      <c r="D3269" s="7" t="s">
        <v>574</v>
      </c>
      <c r="E3269" s="10">
        <f>VLOOKUP(A3269,home!$A$2:$E$405,3,FALSE)</f>
        <v>1.3374999999999999</v>
      </c>
      <c r="F3269" s="10">
        <f>VLOOKUP(B3269,home!$B$2:$E$405,3,FALSE)</f>
        <v>0.91</v>
      </c>
      <c r="G3269" s="10">
        <f>VLOOKUP(C3269,away!$B$2:$E$405,4,FALSE)</f>
        <v>1.31</v>
      </c>
      <c r="H3269" s="10">
        <f>VLOOKUP(A3269,away!$A$2:$E$405,3,FALSE)</f>
        <v>1.1625000000000001</v>
      </c>
      <c r="I3269" s="10">
        <f>VLOOKUP(C3269,away!$B$2:$E$405,3,FALSE)</f>
        <v>1.21</v>
      </c>
      <c r="J3269" s="10">
        <f>VLOOKUP(B3269,home!$B$2:$E$405,4,FALSE)</f>
        <v>0.96</v>
      </c>
      <c r="K3269" s="12">
        <f t="shared" si="3752"/>
        <v>1.5944337500000001</v>
      </c>
      <c r="L3269" s="12">
        <f t="shared" si="3753"/>
        <v>1.35036</v>
      </c>
      <c r="M3269" s="13">
        <f t="shared" si="3754"/>
        <v>5.2612910110009001E-2</v>
      </c>
      <c r="N3269" s="13">
        <f t="shared" si="3755"/>
        <v>8.3887799565114579E-2</v>
      </c>
      <c r="O3269" s="13">
        <f t="shared" si="3756"/>
        <v>7.1046369296151768E-2</v>
      </c>
      <c r="P3269" s="13">
        <f t="shared" si="3757"/>
        <v>0.11327872902074813</v>
      </c>
      <c r="Q3269" s="13">
        <f t="shared" si="3758"/>
        <v>6.6876769419927012E-2</v>
      </c>
      <c r="R3269" s="13">
        <f t="shared" si="3759"/>
        <v>4.796908762137575E-2</v>
      </c>
      <c r="S3269" s="13">
        <f t="shared" si="3760"/>
        <v>6.0973962577461245E-2</v>
      </c>
      <c r="T3269" s="13">
        <f t="shared" si="3761"/>
        <v>9.0307714353892649E-2</v>
      </c>
      <c r="U3269" s="13">
        <f t="shared" si="3762"/>
        <v>7.6483532260228734E-2</v>
      </c>
      <c r="V3269" s="13">
        <f t="shared" si="3763"/>
        <v>1.4586730328463374E-2</v>
      </c>
      <c r="W3269" s="13">
        <f t="shared" si="3764"/>
        <v>3.5543526084699857E-2</v>
      </c>
      <c r="X3269" s="13">
        <f t="shared" si="3765"/>
        <v>4.7996555883735303E-2</v>
      </c>
      <c r="Y3269" s="13">
        <f t="shared" si="3766"/>
        <v>3.2406314601580409E-2</v>
      </c>
      <c r="Z3269" s="13">
        <f t="shared" si="3767"/>
        <v>2.1591845720133656E-2</v>
      </c>
      <c r="AA3269" s="13">
        <f t="shared" si="3768"/>
        <v>3.4426767540974158E-2</v>
      </c>
      <c r="AB3269" s="13">
        <f t="shared" si="3769"/>
        <v>2.7445600035366856E-2</v>
      </c>
      <c r="AC3269" s="13">
        <f t="shared" si="3770"/>
        <v>1.962881197696744E-3</v>
      </c>
      <c r="AD3269" s="13">
        <f t="shared" si="3771"/>
        <v>1.4167949395862696E-2</v>
      </c>
      <c r="AE3269" s="13">
        <f t="shared" si="3772"/>
        <v>1.9131832146197153E-2</v>
      </c>
      <c r="AF3269" s="13">
        <f t="shared" si="3773"/>
        <v>1.2917430428469394E-2</v>
      </c>
      <c r="AG3269" s="13">
        <f t="shared" si="3774"/>
        <v>5.8143937844626443E-3</v>
      </c>
      <c r="AH3269" s="13">
        <f t="shared" si="3775"/>
        <v>7.2891911966599197E-3</v>
      </c>
      <c r="AI3269" s="13">
        <f t="shared" si="3776"/>
        <v>1.1622132454157465E-2</v>
      </c>
      <c r="AJ3269" s="13">
        <f t="shared" si="3777"/>
        <v>9.2653601159394961E-3</v>
      </c>
      <c r="AK3269" s="13">
        <f t="shared" si="3778"/>
        <v>4.9243342915859497E-3</v>
      </c>
      <c r="AL3269" s="13">
        <f t="shared" si="3779"/>
        <v>1.690480050078134E-4</v>
      </c>
      <c r="AM3269" s="13">
        <f t="shared" si="3780"/>
        <v>4.5179713370111204E-3</v>
      </c>
      <c r="AN3269" s="13">
        <f t="shared" si="3781"/>
        <v>6.1008877746463368E-3</v>
      </c>
      <c r="AO3269" s="13">
        <f t="shared" si="3782"/>
        <v>4.119197407685714E-3</v>
      </c>
      <c r="AP3269" s="13">
        <f t="shared" si="3783"/>
        <v>1.8541331371474939E-3</v>
      </c>
      <c r="AQ3269" s="13">
        <f t="shared" si="3784"/>
        <v>6.2593680576962236E-4</v>
      </c>
      <c r="AR3269" s="13">
        <f t="shared" si="3785"/>
        <v>1.9686064448643371E-3</v>
      </c>
      <c r="AS3269" s="13">
        <f t="shared" si="3786"/>
        <v>3.1388125561592141E-3</v>
      </c>
      <c r="AT3269" s="13">
        <f t="shared" si="3787"/>
        <v>2.5023143372320108E-3</v>
      </c>
      <c r="AU3269" s="13">
        <f t="shared" si="3788"/>
        <v>1.3299248107972003E-3</v>
      </c>
      <c r="AV3269" s="13">
        <f t="shared" si="3789"/>
        <v>5.301192508243549E-4</v>
      </c>
      <c r="AW3269" s="13">
        <f t="shared" si="3790"/>
        <v>1.0110289529244041E-5</v>
      </c>
      <c r="AX3269" s="13">
        <f t="shared" si="3791"/>
        <v>1.2006009968771928E-3</v>
      </c>
      <c r="AY3269" s="13">
        <f t="shared" si="3792"/>
        <v>1.6212435621430863E-3</v>
      </c>
      <c r="AZ3269" s="13">
        <f t="shared" si="3793"/>
        <v>1.0946312282877691E-3</v>
      </c>
      <c r="BA3269" s="13">
        <f t="shared" si="3794"/>
        <v>4.9271540847689067E-4</v>
      </c>
      <c r="BB3269" s="13">
        <f t="shared" si="3795"/>
        <v>1.6633579474771351E-4</v>
      </c>
      <c r="BC3269" s="13">
        <f t="shared" si="3796"/>
        <v>4.4922640759104468E-5</v>
      </c>
      <c r="BD3269" s="13">
        <f t="shared" si="3797"/>
        <v>4.4305456648116733E-4</v>
      </c>
      <c r="BE3269" s="13">
        <f t="shared" si="3798"/>
        <v>7.0642115388919202E-4</v>
      </c>
      <c r="BF3269" s="13">
        <f t="shared" si="3799"/>
        <v>5.6317086473743584E-4</v>
      </c>
      <c r="BG3269" s="13">
        <f t="shared" si="3800"/>
        <v>2.9931287791801756E-4</v>
      </c>
      <c r="BH3269" s="13">
        <f t="shared" si="3801"/>
        <v>1.1930863859052919E-4</v>
      </c>
      <c r="BI3269" s="13">
        <f t="shared" si="3802"/>
        <v>3.8045944007058449E-5</v>
      </c>
      <c r="BJ3269" s="14">
        <f t="shared" si="3803"/>
        <v>0.4308888617574938</v>
      </c>
      <c r="BK3269" s="14">
        <f t="shared" si="3804"/>
        <v>0.24520550480152939</v>
      </c>
      <c r="BL3269" s="14">
        <f t="shared" si="3805"/>
        <v>0.30211146625794072</v>
      </c>
      <c r="BM3269" s="14">
        <f t="shared" si="3806"/>
        <v>0.56251488023115714</v>
      </c>
      <c r="BN3269" s="14">
        <f t="shared" si="3807"/>
        <v>0.43567166503332622</v>
      </c>
    </row>
    <row r="3270" spans="1:66" x14ac:dyDescent="0.25">
      <c r="A3270" t="s">
        <v>25</v>
      </c>
      <c r="B3270" t="s">
        <v>177</v>
      </c>
      <c r="C3270" t="s">
        <v>176</v>
      </c>
      <c r="D3270" s="7" t="s">
        <v>574</v>
      </c>
      <c r="E3270" s="10">
        <f>VLOOKUP(A3270,home!$A$2:$E$405,3,FALSE)</f>
        <v>1.3374999999999999</v>
      </c>
      <c r="F3270" s="10">
        <f>VLOOKUP(B3270,home!$B$2:$E$405,3,FALSE)</f>
        <v>1.78</v>
      </c>
      <c r="G3270" s="10">
        <f>VLOOKUP(C3270,away!$B$2:$E$405,4,FALSE)</f>
        <v>0.93</v>
      </c>
      <c r="H3270" s="10">
        <f>VLOOKUP(A3270,away!$A$2:$E$405,3,FALSE)</f>
        <v>1.1625000000000001</v>
      </c>
      <c r="I3270" s="10">
        <f>VLOOKUP(C3270,away!$B$2:$E$405,3,FALSE)</f>
        <v>0.56000000000000005</v>
      </c>
      <c r="J3270" s="10">
        <f>VLOOKUP(B3270,home!$B$2:$E$405,4,FALSE)</f>
        <v>0.75</v>
      </c>
      <c r="K3270" s="12">
        <f t="shared" si="3752"/>
        <v>2.2140974999999998</v>
      </c>
      <c r="L3270" s="12">
        <f t="shared" si="3753"/>
        <v>0.48825000000000007</v>
      </c>
      <c r="M3270" s="13">
        <f t="shared" si="3754"/>
        <v>6.7047932830377188E-2</v>
      </c>
      <c r="N3270" s="13">
        <f t="shared" si="3755"/>
        <v>0.14845066045990604</v>
      </c>
      <c r="O3270" s="13">
        <f t="shared" si="3756"/>
        <v>3.273615320443167E-2</v>
      </c>
      <c r="P3270" s="13">
        <f t="shared" si="3757"/>
        <v>7.2481034969549149E-2</v>
      </c>
      <c r="Q3270" s="13">
        <f t="shared" si="3758"/>
        <v>0.16434211809881347</v>
      </c>
      <c r="R3270" s="13">
        <f t="shared" si="3759"/>
        <v>7.9917134010318823E-3</v>
      </c>
      <c r="S3270" s="13">
        <f t="shared" si="3760"/>
        <v>1.9588599560361172E-2</v>
      </c>
      <c r="T3270" s="13">
        <f t="shared" si="3761"/>
        <v>8.0240039161745699E-2</v>
      </c>
      <c r="U3270" s="13">
        <f t="shared" si="3762"/>
        <v>1.7694432661941189E-2</v>
      </c>
      <c r="V3270" s="13">
        <f t="shared" si="3763"/>
        <v>2.352880510344E-3</v>
      </c>
      <c r="W3270" s="13">
        <f t="shared" si="3764"/>
        <v>0.1212898242757625</v>
      </c>
      <c r="X3270" s="13">
        <f t="shared" si="3765"/>
        <v>5.9219756702641055E-2</v>
      </c>
      <c r="Y3270" s="13">
        <f t="shared" si="3766"/>
        <v>1.445702310503225E-2</v>
      </c>
      <c r="Z3270" s="13">
        <f t="shared" si="3767"/>
        <v>1.3006513560179396E-3</v>
      </c>
      <c r="AA3270" s="13">
        <f t="shared" si="3768"/>
        <v>2.8797689157309295E-3</v>
      </c>
      <c r="AB3270" s="13">
        <f t="shared" si="3769"/>
        <v>3.1880445784487821E-3</v>
      </c>
      <c r="AC3270" s="13">
        <f t="shared" si="3770"/>
        <v>1.5897135764503801E-4</v>
      </c>
      <c r="AD3270" s="13">
        <f t="shared" si="3771"/>
        <v>6.7136874176101272E-2</v>
      </c>
      <c r="AE3270" s="13">
        <f t="shared" si="3772"/>
        <v>3.2779578816481449E-2</v>
      </c>
      <c r="AF3270" s="13">
        <f t="shared" si="3773"/>
        <v>8.0023146785735359E-3</v>
      </c>
      <c r="AG3270" s="13">
        <f t="shared" si="3774"/>
        <v>1.3023767139378436E-3</v>
      </c>
      <c r="AH3270" s="13">
        <f t="shared" si="3775"/>
        <v>1.5876075614393976E-4</v>
      </c>
      <c r="AI3270" s="13">
        <f t="shared" si="3776"/>
        <v>3.5151179327640658E-4</v>
      </c>
      <c r="AJ3270" s="13">
        <f t="shared" si="3777"/>
        <v>3.8914069135690446E-4</v>
      </c>
      <c r="AK3270" s="13">
        <f t="shared" si="3778"/>
        <v>2.8719847729386449E-4</v>
      </c>
      <c r="AL3270" s="13">
        <f t="shared" si="3779"/>
        <v>6.8741320104689562E-6</v>
      </c>
      <c r="AM3270" s="13">
        <f t="shared" si="3780"/>
        <v>2.9729517054224077E-2</v>
      </c>
      <c r="AN3270" s="13">
        <f t="shared" si="3781"/>
        <v>1.4515436701724909E-2</v>
      </c>
      <c r="AO3270" s="13">
        <f t="shared" si="3782"/>
        <v>3.5435809848085942E-3</v>
      </c>
      <c r="AP3270" s="13">
        <f t="shared" si="3783"/>
        <v>5.7671780527759897E-4</v>
      </c>
      <c r="AQ3270" s="13">
        <f t="shared" si="3784"/>
        <v>7.0395617106696926E-5</v>
      </c>
      <c r="AR3270" s="13">
        <f t="shared" si="3785"/>
        <v>1.550298783745572E-5</v>
      </c>
      <c r="AS3270" s="13">
        <f t="shared" si="3786"/>
        <v>3.4325126613441114E-5</v>
      </c>
      <c r="AT3270" s="13">
        <f t="shared" si="3787"/>
        <v>3.7999588511001731E-5</v>
      </c>
      <c r="AU3270" s="13">
        <f t="shared" si="3788"/>
        <v>2.8044931307745875E-5</v>
      </c>
      <c r="AV3270" s="13">
        <f t="shared" si="3789"/>
        <v>1.5523553074037967E-5</v>
      </c>
      <c r="AW3270" s="13">
        <f t="shared" si="3790"/>
        <v>2.0642122964335594E-7</v>
      </c>
      <c r="AX3270" s="13">
        <f t="shared" si="3791"/>
        <v>1.097067489766081E-2</v>
      </c>
      <c r="AY3270" s="13">
        <f t="shared" si="3792"/>
        <v>5.3564320187828914E-3</v>
      </c>
      <c r="AZ3270" s="13">
        <f t="shared" si="3793"/>
        <v>1.3076389665853737E-3</v>
      </c>
      <c r="BA3270" s="13">
        <f t="shared" si="3794"/>
        <v>2.1281824181176967E-4</v>
      </c>
      <c r="BB3270" s="13">
        <f t="shared" si="3795"/>
        <v>2.5977126641149135E-5</v>
      </c>
      <c r="BC3270" s="13">
        <f t="shared" si="3796"/>
        <v>2.5366664165082138E-6</v>
      </c>
      <c r="BD3270" s="13">
        <f t="shared" si="3797"/>
        <v>1.2615556352729598E-6</v>
      </c>
      <c r="BE3270" s="13">
        <f t="shared" si="3798"/>
        <v>2.7932071781687715E-6</v>
      </c>
      <c r="BF3270" s="13">
        <f t="shared" si="3799"/>
        <v>3.0922165150827671E-6</v>
      </c>
      <c r="BG3270" s="13">
        <f t="shared" si="3800"/>
        <v>2.2821562851678214E-6</v>
      </c>
      <c r="BH3270" s="13">
        <f t="shared" si="3801"/>
        <v>1.2632291313998399E-6</v>
      </c>
      <c r="BI3270" s="13">
        <f t="shared" si="3802"/>
        <v>5.593824923519115E-7</v>
      </c>
      <c r="BJ3270" s="14">
        <f t="shared" si="3803"/>
        <v>0.76353229227003516</v>
      </c>
      <c r="BK3270" s="14">
        <f t="shared" si="3804"/>
        <v>0.16699272537906992</v>
      </c>
      <c r="BL3270" s="14">
        <f t="shared" si="3805"/>
        <v>6.581937241423666E-2</v>
      </c>
      <c r="BM3270" s="14">
        <f t="shared" si="3806"/>
        <v>0.49923920285769752</v>
      </c>
      <c r="BN3270" s="14">
        <f t="shared" si="3807"/>
        <v>0.49304961296410943</v>
      </c>
    </row>
    <row r="3271" spans="1:66" x14ac:dyDescent="0.25">
      <c r="A3271" t="s">
        <v>178</v>
      </c>
      <c r="B3271" t="s">
        <v>181</v>
      </c>
      <c r="C3271" t="s">
        <v>182</v>
      </c>
      <c r="D3271" s="7" t="s">
        <v>574</v>
      </c>
      <c r="E3271" s="10">
        <f>VLOOKUP(A3271,home!$A$2:$E$405,3,FALSE)</f>
        <v>1.7111111111111099</v>
      </c>
      <c r="F3271" s="10">
        <f>VLOOKUP(B3271,home!$B$2:$E$405,3,FALSE)</f>
        <v>1.83</v>
      </c>
      <c r="G3271" s="10">
        <f>VLOOKUP(C3271,away!$B$2:$E$405,4,FALSE)</f>
        <v>1.02</v>
      </c>
      <c r="H3271" s="10">
        <f>VLOOKUP(A3271,away!$A$2:$E$405,3,FALSE)</f>
        <v>1.31111111111111</v>
      </c>
      <c r="I3271" s="10">
        <f>VLOOKUP(C3271,away!$B$2:$E$405,3,FALSE)</f>
        <v>0.57999999999999996</v>
      </c>
      <c r="J3271" s="10">
        <f>VLOOKUP(B3271,home!$B$2:$E$405,4,FALSE)</f>
        <v>1.1399999999999999</v>
      </c>
      <c r="K3271" s="12">
        <f t="shared" si="3752"/>
        <v>3.1939599999999979</v>
      </c>
      <c r="L3271" s="12">
        <f t="shared" si="3753"/>
        <v>0.86690666666666572</v>
      </c>
      <c r="M3271" s="13">
        <f t="shared" si="3754"/>
        <v>1.7234076441540309E-2</v>
      </c>
      <c r="N3271" s="13">
        <f t="shared" si="3755"/>
        <v>5.5044950791222041E-2</v>
      </c>
      <c r="O3271" s="13">
        <f t="shared" si="3756"/>
        <v>1.4940335761014221E-2</v>
      </c>
      <c r="P3271" s="13">
        <f t="shared" si="3757"/>
        <v>4.771883480724895E-2</v>
      </c>
      <c r="Q3271" s="13">
        <f t="shared" si="3758"/>
        <v>8.7905685514565748E-2</v>
      </c>
      <c r="R3271" s="13">
        <f t="shared" si="3759"/>
        <v>6.4759383367308096E-3</v>
      </c>
      <c r="S3271" s="13">
        <f t="shared" si="3760"/>
        <v>3.3031755474185388E-2</v>
      </c>
      <c r="T3271" s="13">
        <f t="shared" si="3761"/>
        <v>7.6206024810480402E-2</v>
      </c>
      <c r="U3271" s="13">
        <f t="shared" si="3762"/>
        <v>2.0683888009984722E-2</v>
      </c>
      <c r="V3271" s="13">
        <f t="shared" si="3763"/>
        <v>1.0162275421235913E-2</v>
      </c>
      <c r="W3271" s="13">
        <f t="shared" si="3764"/>
        <v>9.3589081102034052E-2</v>
      </c>
      <c r="X3271" s="13">
        <f t="shared" si="3765"/>
        <v>8.1132998334560585E-2</v>
      </c>
      <c r="Y3271" s="13">
        <f t="shared" si="3766"/>
        <v>3.5167368571443022E-2</v>
      </c>
      <c r="Z3271" s="13">
        <f t="shared" si="3767"/>
        <v>1.8713447056780592E-3</v>
      </c>
      <c r="AA3271" s="13">
        <f t="shared" si="3768"/>
        <v>5.9770001361474897E-3</v>
      </c>
      <c r="AB3271" s="13">
        <f t="shared" si="3769"/>
        <v>9.5451496774248152E-3</v>
      </c>
      <c r="AC3271" s="13">
        <f t="shared" si="3770"/>
        <v>1.7586231837569736E-3</v>
      </c>
      <c r="AD3271" s="13">
        <f t="shared" si="3771"/>
        <v>7.4729945369163137E-2</v>
      </c>
      <c r="AE3271" s="13">
        <f t="shared" si="3772"/>
        <v>6.4783887840163257E-2</v>
      </c>
      <c r="AF3271" s="13">
        <f t="shared" si="3773"/>
        <v>2.8080792130611529E-2</v>
      </c>
      <c r="AG3271" s="13">
        <f t="shared" si="3774"/>
        <v>8.1144753011026596E-3</v>
      </c>
      <c r="AH3271" s="13">
        <f t="shared" si="3775"/>
        <v>4.0557030024591971E-4</v>
      </c>
      <c r="AI3271" s="13">
        <f t="shared" si="3776"/>
        <v>1.2953753161734566E-3</v>
      </c>
      <c r="AJ3271" s="13">
        <f t="shared" si="3777"/>
        <v>2.0686884724226864E-3</v>
      </c>
      <c r="AK3271" s="13">
        <f t="shared" si="3778"/>
        <v>2.2024360777930523E-3</v>
      </c>
      <c r="AL3271" s="13">
        <f t="shared" si="3779"/>
        <v>1.9477562253726876E-4</v>
      </c>
      <c r="AM3271" s="13">
        <f t="shared" si="3780"/>
        <v>4.7736891262258441E-2</v>
      </c>
      <c r="AN3271" s="13">
        <f t="shared" si="3781"/>
        <v>4.1383429281193554E-2</v>
      </c>
      <c r="AO3271" s="13">
        <f t="shared" si="3782"/>
        <v>1.7937785366697594E-2</v>
      </c>
      <c r="AP3271" s="13">
        <f t="shared" si="3783"/>
        <v>5.1834619065419685E-3</v>
      </c>
      <c r="AQ3271" s="13">
        <f t="shared" si="3784"/>
        <v>1.1233944207984844E-3</v>
      </c>
      <c r="AR3271" s="13">
        <f t="shared" si="3785"/>
        <v>7.0318319417037823E-5</v>
      </c>
      <c r="AS3271" s="13">
        <f t="shared" si="3786"/>
        <v>2.2459389948524194E-4</v>
      </c>
      <c r="AT3271" s="13">
        <f t="shared" si="3787"/>
        <v>3.5867196559994155E-4</v>
      </c>
      <c r="AU3271" s="13">
        <f t="shared" si="3788"/>
        <v>3.8186130374919615E-4</v>
      </c>
      <c r="AV3271" s="13">
        <f t="shared" si="3789"/>
        <v>3.0491243243069548E-4</v>
      </c>
      <c r="AW3271" s="13">
        <f t="shared" si="3790"/>
        <v>1.4980762399331894E-5</v>
      </c>
      <c r="AX3271" s="13">
        <f t="shared" si="3791"/>
        <v>2.5411620202667125E-2</v>
      </c>
      <c r="AY3271" s="13">
        <f t="shared" si="3792"/>
        <v>2.202950296449346E-2</v>
      </c>
      <c r="AZ3271" s="13">
        <f t="shared" si="3793"/>
        <v>9.5487614916362276E-3</v>
      </c>
      <c r="BA3271" s="13">
        <f t="shared" si="3794"/>
        <v>2.7592949985031268E-3</v>
      </c>
      <c r="BB3271" s="13">
        <f t="shared" si="3795"/>
        <v>5.9801280737558694E-4</v>
      </c>
      <c r="BC3271" s="13">
        <f t="shared" si="3796"/>
        <v>1.0368425789318901E-4</v>
      </c>
      <c r="BD3271" s="13">
        <f t="shared" si="3797"/>
        <v>1.0159903315237684E-5</v>
      </c>
      <c r="BE3271" s="13">
        <f t="shared" si="3798"/>
        <v>3.2450324792736525E-5</v>
      </c>
      <c r="BF3271" s="13">
        <f t="shared" si="3799"/>
        <v>5.182251968750436E-5</v>
      </c>
      <c r="BG3271" s="13">
        <f t="shared" si="3800"/>
        <v>5.5173018327033767E-5</v>
      </c>
      <c r="BH3271" s="13">
        <f t="shared" si="3801"/>
        <v>4.405510340395317E-5</v>
      </c>
      <c r="BI3271" s="13">
        <f t="shared" si="3802"/>
        <v>2.8142047613618044E-5</v>
      </c>
      <c r="BJ3271" s="14">
        <f t="shared" si="3803"/>
        <v>0.77857104872540506</v>
      </c>
      <c r="BK3271" s="14">
        <f t="shared" si="3804"/>
        <v>0.13212984391499824</v>
      </c>
      <c r="BL3271" s="14">
        <f t="shared" si="3805"/>
        <v>6.515654292575937E-2</v>
      </c>
      <c r="BM3271" s="14">
        <f t="shared" si="3806"/>
        <v>0.72639443641742441</v>
      </c>
      <c r="BN3271" s="14">
        <f t="shared" si="3807"/>
        <v>0.22931982165232204</v>
      </c>
    </row>
    <row r="3272" spans="1:66" x14ac:dyDescent="0.25">
      <c r="A3272" t="s">
        <v>178</v>
      </c>
      <c r="B3272" t="s">
        <v>472</v>
      </c>
      <c r="C3272" t="s">
        <v>179</v>
      </c>
      <c r="D3272" s="7" t="s">
        <v>574</v>
      </c>
      <c r="E3272" s="10">
        <f>VLOOKUP(A3272,home!$A$2:$E$405,3,FALSE)</f>
        <v>1.7111111111111099</v>
      </c>
      <c r="F3272" s="10">
        <f>VLOOKUP(B3272,home!$B$2:$E$405,3,FALSE)</f>
        <v>1.17</v>
      </c>
      <c r="G3272" s="10">
        <f>VLOOKUP(C3272,away!$B$2:$E$405,4,FALSE)</f>
        <v>0.73</v>
      </c>
      <c r="H3272" s="10">
        <f>VLOOKUP(A3272,away!$A$2:$E$405,3,FALSE)</f>
        <v>1.31111111111111</v>
      </c>
      <c r="I3272" s="10">
        <f>VLOOKUP(C3272,away!$B$2:$E$405,3,FALSE)</f>
        <v>0.95</v>
      </c>
      <c r="J3272" s="10">
        <f>VLOOKUP(B3272,home!$B$2:$E$405,4,FALSE)</f>
        <v>1.72</v>
      </c>
      <c r="K3272" s="12">
        <f t="shared" si="3752"/>
        <v>1.4614599999999989</v>
      </c>
      <c r="L3272" s="12">
        <f t="shared" si="3753"/>
        <v>2.1423555555555533</v>
      </c>
      <c r="M3272" s="13">
        <f t="shared" si="3754"/>
        <v>2.7219665909303154E-2</v>
      </c>
      <c r="N3272" s="13">
        <f t="shared" si="3755"/>
        <v>3.9780452939810154E-2</v>
      </c>
      <c r="O3272" s="13">
        <f t="shared" si="3756"/>
        <v>5.831420248116171E-2</v>
      </c>
      <c r="P3272" s="13">
        <f t="shared" si="3757"/>
        <v>8.5223874358118526E-2</v>
      </c>
      <c r="Q3272" s="13">
        <f t="shared" si="3758"/>
        <v>2.9068770376707458E-2</v>
      </c>
      <c r="R3272" s="13">
        <f t="shared" si="3759"/>
        <v>6.2464877826654129E-2</v>
      </c>
      <c r="S3272" s="13">
        <f t="shared" si="3760"/>
        <v>6.6708283496289961E-2</v>
      </c>
      <c r="T3272" s="13">
        <f t="shared" si="3761"/>
        <v>6.2275641709707917E-2</v>
      </c>
      <c r="U3272" s="13">
        <f t="shared" si="3762"/>
        <v>9.1289920348541873E-2</v>
      </c>
      <c r="V3272" s="13">
        <f t="shared" si="3763"/>
        <v>2.3206825659215325E-2</v>
      </c>
      <c r="W3272" s="13">
        <f t="shared" si="3764"/>
        <v>1.4160948384914277E-2</v>
      </c>
      <c r="X3272" s="13">
        <f t="shared" si="3765"/>
        <v>3.0337786444356543E-2</v>
      </c>
      <c r="Y3272" s="13">
        <f t="shared" si="3766"/>
        <v>3.2497162666162607E-2</v>
      </c>
      <c r="Z3272" s="13">
        <f t="shared" si="3767"/>
        <v>4.4607326013010457E-2</v>
      </c>
      <c r="AA3272" s="13">
        <f t="shared" si="3768"/>
        <v>6.5191822674974198E-2</v>
      </c>
      <c r="AB3272" s="13">
        <f t="shared" si="3769"/>
        <v>4.7637620583283871E-2</v>
      </c>
      <c r="AC3272" s="13">
        <f t="shared" si="3770"/>
        <v>4.5412377599107559E-3</v>
      </c>
      <c r="AD3272" s="13">
        <f t="shared" si="3771"/>
        <v>5.1739149066542022E-3</v>
      </c>
      <c r="AE3272" s="13">
        <f t="shared" si="3772"/>
        <v>1.1084365344242321E-2</v>
      </c>
      <c r="AF3272" s="13">
        <f t="shared" si="3773"/>
        <v>1.1873325837522493E-2</v>
      </c>
      <c r="AG3272" s="13">
        <f t="shared" si="3774"/>
        <v>8.4789618569792013E-3</v>
      </c>
      <c r="AH3272" s="13">
        <f t="shared" si="3775"/>
        <v>2.3891188175612671E-2</v>
      </c>
      <c r="AI3272" s="13">
        <f t="shared" si="3776"/>
        <v>3.491601587113087E-2</v>
      </c>
      <c r="AJ3272" s="13">
        <f t="shared" si="3777"/>
        <v>2.5514180277511445E-2</v>
      </c>
      <c r="AK3272" s="13">
        <f t="shared" si="3778"/>
        <v>1.2429317969457279E-2</v>
      </c>
      <c r="AL3272" s="13">
        <f t="shared" si="3779"/>
        <v>5.6873861357526997E-4</v>
      </c>
      <c r="AM3272" s="13">
        <f t="shared" si="3780"/>
        <v>1.5122939358957687E-3</v>
      </c>
      <c r="AN3272" s="13">
        <f t="shared" si="3781"/>
        <v>3.2398713151992739E-3</v>
      </c>
      <c r="AO3272" s="13">
        <f t="shared" si="3782"/>
        <v>3.4704781557011216E-3</v>
      </c>
      <c r="AP3272" s="13">
        <f t="shared" si="3783"/>
        <v>2.4783327191001624E-3</v>
      </c>
      <c r="AQ3272" s="13">
        <f t="shared" si="3784"/>
        <v>1.3273674673198333E-3</v>
      </c>
      <c r="AR3272" s="13">
        <f t="shared" si="3785"/>
        <v>1.0236683943369393E-2</v>
      </c>
      <c r="AS3272" s="13">
        <f t="shared" si="3786"/>
        <v>1.496050411587662E-2</v>
      </c>
      <c r="AT3272" s="13">
        <f t="shared" si="3787"/>
        <v>1.0932089172594516E-2</v>
      </c>
      <c r="AU3272" s="13">
        <f t="shared" si="3788"/>
        <v>5.3256036807266547E-3</v>
      </c>
      <c r="AV3272" s="13">
        <f t="shared" si="3789"/>
        <v>1.9457891888086929E-3</v>
      </c>
      <c r="AW3272" s="13">
        <f t="shared" si="3790"/>
        <v>4.9463938956093735E-5</v>
      </c>
      <c r="AX3272" s="13">
        <f t="shared" si="3791"/>
        <v>3.6835951592570457E-4</v>
      </c>
      <c r="AY3272" s="13">
        <f t="shared" si="3792"/>
        <v>7.891570553851875E-4</v>
      </c>
      <c r="AZ3272" s="13">
        <f t="shared" si="3793"/>
        <v>8.4532750090515925E-4</v>
      </c>
      <c r="BA3272" s="13">
        <f t="shared" si="3794"/>
        <v>6.0366402260935326E-4</v>
      </c>
      <c r="BB3272" s="13">
        <f t="shared" si="3795"/>
        <v>3.2331574313154026E-4</v>
      </c>
      <c r="BC3272" s="13">
        <f t="shared" si="3796"/>
        <v>1.3853145569928552E-4</v>
      </c>
      <c r="BD3272" s="13">
        <f t="shared" si="3797"/>
        <v>3.6551027860906252E-3</v>
      </c>
      <c r="BE3272" s="13">
        <f t="shared" si="3798"/>
        <v>5.3417865177600001E-3</v>
      </c>
      <c r="BF3272" s="13">
        <f t="shared" si="3799"/>
        <v>3.903403662122763E-3</v>
      </c>
      <c r="BG3272" s="13">
        <f t="shared" si="3800"/>
        <v>1.9015561053486423E-3</v>
      </c>
      <c r="BH3272" s="13">
        <f t="shared" si="3801"/>
        <v>6.9476204643070631E-4</v>
      </c>
      <c r="BI3272" s="13">
        <f t="shared" si="3802"/>
        <v>2.0307338807532381E-4</v>
      </c>
      <c r="BJ3272" s="14">
        <f t="shared" si="3803"/>
        <v>0.25982802935392957</v>
      </c>
      <c r="BK3272" s="14">
        <f t="shared" si="3804"/>
        <v>0.20825778285179816</v>
      </c>
      <c r="BL3272" s="14">
        <f t="shared" si="3805"/>
        <v>0.48074950081553197</v>
      </c>
      <c r="BM3272" s="14">
        <f t="shared" si="3806"/>
        <v>0.6906311020260858</v>
      </c>
      <c r="BN3272" s="14">
        <f t="shared" si="3807"/>
        <v>0.30207184389175512</v>
      </c>
    </row>
    <row r="3273" spans="1:66" x14ac:dyDescent="0.25">
      <c r="A3273" t="s">
        <v>178</v>
      </c>
      <c r="B3273" t="s">
        <v>183</v>
      </c>
      <c r="C3273" t="s">
        <v>272</v>
      </c>
      <c r="D3273" s="7" t="s">
        <v>574</v>
      </c>
      <c r="E3273" s="10">
        <f>VLOOKUP(A3273,home!$A$2:$E$405,3,FALSE)</f>
        <v>1.7111111111111099</v>
      </c>
      <c r="F3273" s="10">
        <f>VLOOKUP(B3273,home!$B$2:$E$405,3,FALSE)</f>
        <v>0.73</v>
      </c>
      <c r="G3273" s="10">
        <f>VLOOKUP(C3273,away!$B$2:$E$405,4,FALSE)</f>
        <v>0.57999999999999996</v>
      </c>
      <c r="H3273" s="10">
        <f>VLOOKUP(A3273,away!$A$2:$E$405,3,FALSE)</f>
        <v>1.31111111111111</v>
      </c>
      <c r="I3273" s="10">
        <f>VLOOKUP(C3273,away!$B$2:$E$405,3,FALSE)</f>
        <v>0.57999999999999996</v>
      </c>
      <c r="J3273" s="10">
        <f>VLOOKUP(B3273,home!$B$2:$E$405,4,FALSE)</f>
        <v>0.86</v>
      </c>
      <c r="K3273" s="12">
        <f t="shared" si="3752"/>
        <v>0.72448444444444382</v>
      </c>
      <c r="L3273" s="12">
        <f t="shared" si="3753"/>
        <v>0.65398222222222158</v>
      </c>
      <c r="M3273" s="13">
        <f t="shared" si="3754"/>
        <v>0.25196460273689714</v>
      </c>
      <c r="N3273" s="13">
        <f t="shared" si="3755"/>
        <v>0.18254443523350591</v>
      </c>
      <c r="O3273" s="13">
        <f t="shared" si="3756"/>
        <v>0.16478037081921521</v>
      </c>
      <c r="P3273" s="13">
        <f t="shared" si="3757"/>
        <v>0.11938081540830858</v>
      </c>
      <c r="Q3273" s="13">
        <f t="shared" si="3758"/>
        <v>6.6125301873285636E-2</v>
      </c>
      <c r="R3273" s="13">
        <f t="shared" si="3759"/>
        <v>5.3881716543476038E-2</v>
      </c>
      <c r="S3273" s="13">
        <f t="shared" si="3760"/>
        <v>1.4140656001623406E-2</v>
      </c>
      <c r="T3273" s="13">
        <f t="shared" si="3761"/>
        <v>4.3244771864206562E-2</v>
      </c>
      <c r="U3273" s="13">
        <f t="shared" si="3762"/>
        <v>3.9036465475713239E-2</v>
      </c>
      <c r="V3273" s="13">
        <f t="shared" si="3763"/>
        <v>7.444268959234825E-4</v>
      </c>
      <c r="W3273" s="13">
        <f t="shared" si="3764"/>
        <v>1.5968917530462829E-2</v>
      </c>
      <c r="X3273" s="13">
        <f t="shared" si="3765"/>
        <v>1.0443388173055471E-2</v>
      </c>
      <c r="Y3273" s="13">
        <f t="shared" si="3766"/>
        <v>3.4148951024720415E-3</v>
      </c>
      <c r="Z3273" s="13">
        <f t="shared" si="3767"/>
        <v>1.174589490741677E-2</v>
      </c>
      <c r="AA3273" s="13">
        <f t="shared" si="3768"/>
        <v>8.5097181465026601E-3</v>
      </c>
      <c r="AB3273" s="13">
        <f t="shared" si="3769"/>
        <v>3.0825792118738906E-3</v>
      </c>
      <c r="AC3273" s="13">
        <f t="shared" si="3770"/>
        <v>2.2044338986977724E-5</v>
      </c>
      <c r="AD3273" s="13">
        <f t="shared" si="3771"/>
        <v>2.8923080863591253E-3</v>
      </c>
      <c r="AE3273" s="13">
        <f t="shared" si="3772"/>
        <v>1.8915180696684416E-3</v>
      </c>
      <c r="AF3273" s="13">
        <f t="shared" si="3773"/>
        <v>6.1850959528762719E-4</v>
      </c>
      <c r="AG3273" s="13">
        <f t="shared" si="3774"/>
        <v>1.3483142653065647E-4</v>
      </c>
      <c r="AH3273" s="13">
        <f t="shared" si="3775"/>
        <v>1.9204016133852731E-3</v>
      </c>
      <c r="AI3273" s="13">
        <f t="shared" si="3776"/>
        <v>1.3913010959836431E-3</v>
      </c>
      <c r="AJ3273" s="13">
        <f t="shared" si="3777"/>
        <v>5.0398800078932772E-4</v>
      </c>
      <c r="AK3273" s="13">
        <f t="shared" si="3778"/>
        <v>1.2171048891950735E-4</v>
      </c>
      <c r="AL3273" s="13">
        <f t="shared" si="3779"/>
        <v>4.1778426569712652E-7</v>
      </c>
      <c r="AM3273" s="13">
        <f t="shared" si="3780"/>
        <v>4.1908644342161273E-4</v>
      </c>
      <c r="AN3273" s="13">
        <f t="shared" si="3781"/>
        <v>2.7407508357207361E-4</v>
      </c>
      <c r="AO3273" s="13">
        <f t="shared" si="3782"/>
        <v>8.9620116105102894E-5</v>
      </c>
      <c r="AP3273" s="13">
        <f t="shared" si="3783"/>
        <v>1.9536654228742904E-5</v>
      </c>
      <c r="AQ3273" s="13">
        <f t="shared" si="3784"/>
        <v>3.1941561368251109E-6</v>
      </c>
      <c r="AR3273" s="13">
        <f t="shared" si="3785"/>
        <v>2.5118170293616816E-4</v>
      </c>
      <c r="AS3273" s="13">
        <f t="shared" si="3786"/>
        <v>1.8197723650631911E-4</v>
      </c>
      <c r="AT3273" s="13">
        <f t="shared" si="3787"/>
        <v>6.5919838545907872E-5</v>
      </c>
      <c r="AU3273" s="13">
        <f t="shared" si="3788"/>
        <v>1.59192992022665E-5</v>
      </c>
      <c r="AV3273" s="13">
        <f t="shared" si="3789"/>
        <v>2.8833211596247302E-6</v>
      </c>
      <c r="AW3273" s="13">
        <f t="shared" si="3790"/>
        <v>5.4985045255834996E-9</v>
      </c>
      <c r="AX3273" s="13">
        <f t="shared" si="3791"/>
        <v>5.0603601522750802E-5</v>
      </c>
      <c r="AY3273" s="13">
        <f t="shared" si="3792"/>
        <v>3.309385577629636E-5</v>
      </c>
      <c r="AZ3273" s="13">
        <f t="shared" si="3793"/>
        <v>1.0821396671241998E-5</v>
      </c>
      <c r="BA3273" s="13">
        <f t="shared" si="3794"/>
        <v>2.3590003475356652E-6</v>
      </c>
      <c r="BB3273" s="13">
        <f t="shared" si="3795"/>
        <v>3.8568607237609168E-7</v>
      </c>
      <c r="BC3273" s="13">
        <f t="shared" si="3796"/>
        <v>5.0446366938535413E-8</v>
      </c>
      <c r="BD3273" s="13">
        <f t="shared" si="3797"/>
        <v>2.7378061377959523E-5</v>
      </c>
      <c r="BE3273" s="13">
        <f t="shared" si="3798"/>
        <v>1.9834979587376889E-5</v>
      </c>
      <c r="BF3273" s="13">
        <f t="shared" si="3799"/>
        <v>7.1850670834638134E-6</v>
      </c>
      <c r="BG3273" s="13">
        <f t="shared" si="3800"/>
        <v>1.735156444753114E-6</v>
      </c>
      <c r="BH3273" s="13">
        <f t="shared" si="3801"/>
        <v>3.1427346322528894E-7</v>
      </c>
      <c r="BI3273" s="13">
        <f t="shared" si="3802"/>
        <v>4.5537247081680971E-8</v>
      </c>
      <c r="BJ3273" s="14">
        <f t="shared" si="3803"/>
        <v>0.32818170339505581</v>
      </c>
      <c r="BK3273" s="14">
        <f t="shared" si="3804"/>
        <v>0.38628605702178159</v>
      </c>
      <c r="BL3273" s="14">
        <f t="shared" si="3805"/>
        <v>0.27380262586941279</v>
      </c>
      <c r="BM3273" s="14">
        <f t="shared" si="3806"/>
        <v>0.16130595022170682</v>
      </c>
      <c r="BN3273" s="14">
        <f t="shared" si="3807"/>
        <v>0.83867724261468857</v>
      </c>
    </row>
    <row r="3274" spans="1:66" x14ac:dyDescent="0.25">
      <c r="A3274" t="s">
        <v>28</v>
      </c>
      <c r="B3274" t="s">
        <v>191</v>
      </c>
      <c r="C3274" t="s">
        <v>279</v>
      </c>
      <c r="D3274" s="7" t="s">
        <v>574</v>
      </c>
      <c r="E3274" s="10">
        <f>VLOOKUP(A3274,home!$A$2:$E$405,3,FALSE)</f>
        <v>1.4173913043478299</v>
      </c>
      <c r="F3274" s="10">
        <f>VLOOKUP(B3274,home!$B$2:$E$405,3,FALSE)</f>
        <v>1.01</v>
      </c>
      <c r="G3274" s="10">
        <f>VLOOKUP(C3274,away!$B$2:$E$405,4,FALSE)</f>
        <v>1.1100000000000001</v>
      </c>
      <c r="H3274" s="10">
        <f>VLOOKUP(A3274,away!$A$2:$E$405,3,FALSE)</f>
        <v>1.2521739130434799</v>
      </c>
      <c r="I3274" s="10">
        <f>VLOOKUP(C3274,away!$B$2:$E$405,3,FALSE)</f>
        <v>0.71</v>
      </c>
      <c r="J3274" s="10">
        <f>VLOOKUP(B3274,home!$B$2:$E$405,4,FALSE)</f>
        <v>0.91</v>
      </c>
      <c r="K3274" s="12">
        <f t="shared" si="3752"/>
        <v>1.5890373913043523</v>
      </c>
      <c r="L3274" s="12">
        <f t="shared" si="3753"/>
        <v>0.80902956521739233</v>
      </c>
      <c r="M3274" s="13">
        <f t="shared" si="3754"/>
        <v>9.0893484637584815E-2</v>
      </c>
      <c r="N3274" s="13">
        <f t="shared" si="3755"/>
        <v>0.14443314571506999</v>
      </c>
      <c r="O3274" s="13">
        <f t="shared" si="3756"/>
        <v>7.3535516357438963E-2</v>
      </c>
      <c r="P3274" s="13">
        <f t="shared" si="3757"/>
        <v>0.11685068508084334</v>
      </c>
      <c r="Q3274" s="13">
        <f t="shared" si="3758"/>
        <v>0.11475483454247812</v>
      </c>
      <c r="R3274" s="13">
        <f t="shared" si="3759"/>
        <v>2.974620341334764E-2</v>
      </c>
      <c r="S3274" s="13">
        <f t="shared" si="3760"/>
        <v>3.7555174219320246E-2</v>
      </c>
      <c r="T3274" s="13">
        <f t="shared" si="3761"/>
        <v>9.2840053896494856E-2</v>
      </c>
      <c r="U3274" s="13">
        <f t="shared" si="3762"/>
        <v>4.7267829473154555E-2</v>
      </c>
      <c r="V3274" s="13">
        <f t="shared" si="3763"/>
        <v>5.3644571547496796E-3</v>
      </c>
      <c r="W3274" s="13">
        <f t="shared" si="3764"/>
        <v>6.0783240973647318E-2</v>
      </c>
      <c r="X3274" s="13">
        <f t="shared" si="3765"/>
        <v>4.9175439017413877E-2</v>
      </c>
      <c r="Y3274" s="13">
        <f t="shared" si="3766"/>
        <v>1.9892192023816365E-2</v>
      </c>
      <c r="Z3274" s="13">
        <f t="shared" si="3767"/>
        <v>8.0218526714562529E-3</v>
      </c>
      <c r="AA3274" s="13">
        <f t="shared" si="3768"/>
        <v>1.2747023842478692E-2</v>
      </c>
      <c r="AB3274" s="13">
        <f t="shared" si="3769"/>
        <v>1.0127748756773363E-2</v>
      </c>
      <c r="AC3274" s="13">
        <f t="shared" si="3770"/>
        <v>4.3102683330294703E-4</v>
      </c>
      <c r="AD3274" s="13">
        <f t="shared" si="3771"/>
        <v>2.4146710667947102E-2</v>
      </c>
      <c r="AE3274" s="13">
        <f t="shared" si="3772"/>
        <v>1.9535402833119414E-2</v>
      </c>
      <c r="AF3274" s="13">
        <f t="shared" si="3773"/>
        <v>7.9023592302126053E-3</v>
      </c>
      <c r="AG3274" s="13">
        <f t="shared" si="3774"/>
        <v>2.1310807507368508E-3</v>
      </c>
      <c r="AH3274" s="13">
        <f t="shared" si="3775"/>
        <v>1.622478994756557E-3</v>
      </c>
      <c r="AI3274" s="13">
        <f t="shared" si="3776"/>
        <v>2.578179789274067E-3</v>
      </c>
      <c r="AJ3274" s="13">
        <f t="shared" si="3777"/>
        <v>2.0484120433308345E-3</v>
      </c>
      <c r="AK3274" s="13">
        <f t="shared" si="3778"/>
        <v>1.0850011098836154E-3</v>
      </c>
      <c r="AL3274" s="13">
        <f t="shared" si="3779"/>
        <v>2.2164748534175747E-5</v>
      </c>
      <c r="AM3274" s="13">
        <f t="shared" si="3780"/>
        <v>7.6740052256751299E-3</v>
      </c>
      <c r="AN3274" s="13">
        <f t="shared" si="3781"/>
        <v>6.2084971112039465E-3</v>
      </c>
      <c r="AO3274" s="13">
        <f t="shared" si="3782"/>
        <v>2.5114288592653824E-3</v>
      </c>
      <c r="AP3274" s="13">
        <f t="shared" si="3783"/>
        <v>6.7727339936196141E-4</v>
      </c>
      <c r="AQ3274" s="13">
        <f t="shared" si="3784"/>
        <v>1.3698355095477822E-4</v>
      </c>
      <c r="AR3274" s="13">
        <f t="shared" si="3785"/>
        <v>2.6252669514044983E-4</v>
      </c>
      <c r="AS3274" s="13">
        <f t="shared" si="3786"/>
        <v>4.1716473479373338E-4</v>
      </c>
      <c r="AT3274" s="13">
        <f t="shared" si="3787"/>
        <v>3.3144518096040311E-4</v>
      </c>
      <c r="AU3274" s="13">
        <f t="shared" si="3788"/>
        <v>1.7555959523790591E-4</v>
      </c>
      <c r="AV3274" s="13">
        <f t="shared" si="3789"/>
        <v>6.9742690308822553E-5</v>
      </c>
      <c r="AW3274" s="13">
        <f t="shared" si="3790"/>
        <v>7.9151439401536208E-7</v>
      </c>
      <c r="AX3274" s="13">
        <f t="shared" si="3791"/>
        <v>2.0323802074437951E-3</v>
      </c>
      <c r="AY3274" s="13">
        <f t="shared" si="3792"/>
        <v>1.6442556755846872E-3</v>
      </c>
      <c r="AZ3274" s="13">
        <f t="shared" si="3793"/>
        <v>6.6512572716225448E-4</v>
      </c>
      <c r="BA3274" s="13">
        <f t="shared" si="3794"/>
        <v>1.7936879262032691E-4</v>
      </c>
      <c r="BB3274" s="13">
        <f t="shared" si="3795"/>
        <v>3.627866407679792E-5</v>
      </c>
      <c r="BC3274" s="13">
        <f t="shared" si="3796"/>
        <v>5.8701023649439306E-6</v>
      </c>
      <c r="BD3274" s="13">
        <f t="shared" si="3797"/>
        <v>3.5398643004572827E-5</v>
      </c>
      <c r="BE3274" s="13">
        <f t="shared" si="3798"/>
        <v>5.6249767335700463E-5</v>
      </c>
      <c r="BF3274" s="13">
        <f t="shared" si="3799"/>
        <v>4.4691491774299122E-5</v>
      </c>
      <c r="BG3274" s="13">
        <f t="shared" si="3800"/>
        <v>2.367215050084406E-5</v>
      </c>
      <c r="BH3274" s="13">
        <f t="shared" si="3801"/>
        <v>9.4039830696063201E-6</v>
      </c>
      <c r="BI3274" s="13">
        <f t="shared" si="3802"/>
        <v>2.9886561449595054E-6</v>
      </c>
      <c r="BJ3274" s="14">
        <f t="shared" si="3803"/>
        <v>0.55736592696665066</v>
      </c>
      <c r="BK3274" s="14">
        <f t="shared" si="3804"/>
        <v>0.25276124834991986</v>
      </c>
      <c r="BL3274" s="14">
        <f t="shared" si="3805"/>
        <v>0.18218723736870959</v>
      </c>
      <c r="BM3274" s="14">
        <f t="shared" si="3806"/>
        <v>0.42847893144878269</v>
      </c>
      <c r="BN3274" s="14">
        <f t="shared" si="3807"/>
        <v>0.57021386974676291</v>
      </c>
    </row>
    <row r="3275" spans="1:66" x14ac:dyDescent="0.25">
      <c r="A3275" t="s">
        <v>28</v>
      </c>
      <c r="B3275" t="s">
        <v>187</v>
      </c>
      <c r="C3275" t="s">
        <v>189</v>
      </c>
      <c r="D3275" s="7" t="s">
        <v>574</v>
      </c>
      <c r="E3275" s="10">
        <f>VLOOKUP(A3275,home!$A$2:$E$405,3,FALSE)</f>
        <v>1.4173913043478299</v>
      </c>
      <c r="F3275" s="10">
        <f>VLOOKUP(B3275,home!$B$2:$E$405,3,FALSE)</f>
        <v>0.6</v>
      </c>
      <c r="G3275" s="10">
        <f>VLOOKUP(C3275,away!$B$2:$E$405,4,FALSE)</f>
        <v>0.71</v>
      </c>
      <c r="H3275" s="10">
        <f>VLOOKUP(A3275,away!$A$2:$E$405,3,FALSE)</f>
        <v>1.2521739130434799</v>
      </c>
      <c r="I3275" s="10">
        <f>VLOOKUP(C3275,away!$B$2:$E$405,3,FALSE)</f>
        <v>0.71</v>
      </c>
      <c r="J3275" s="10">
        <f>VLOOKUP(B3275,home!$B$2:$E$405,4,FALSE)</f>
        <v>1.03</v>
      </c>
      <c r="K3275" s="12">
        <f t="shared" si="3752"/>
        <v>0.60380869565217543</v>
      </c>
      <c r="L3275" s="12">
        <f t="shared" si="3753"/>
        <v>0.91571478260869688</v>
      </c>
      <c r="M3275" s="13">
        <f t="shared" si="3754"/>
        <v>0.21881613275667652</v>
      </c>
      <c r="N3275" s="13">
        <f t="shared" si="3755"/>
        <v>0.13212308370746212</v>
      </c>
      <c r="O3275" s="13">
        <f t="shared" si="3756"/>
        <v>0.20037316743855579</v>
      </c>
      <c r="P3275" s="13">
        <f t="shared" si="3757"/>
        <v>0.12098706087476932</v>
      </c>
      <c r="Q3275" s="13">
        <f t="shared" si="3758"/>
        <v>3.9888533419472946E-2</v>
      </c>
      <c r="R3275" s="13">
        <f t="shared" si="3759"/>
        <v>9.1742335730806562E-2</v>
      </c>
      <c r="S3275" s="13">
        <f t="shared" si="3760"/>
        <v>1.672393702729456E-2</v>
      </c>
      <c r="T3275" s="13">
        <f t="shared" si="3761"/>
        <v>3.6526519708792407E-2</v>
      </c>
      <c r="U3275" s="13">
        <f t="shared" si="3762"/>
        <v>5.5394820073702278E-2</v>
      </c>
      <c r="V3275" s="13">
        <f t="shared" si="3763"/>
        <v>1.0274379486742129E-3</v>
      </c>
      <c r="W3275" s="13">
        <f t="shared" si="3764"/>
        <v>8.0283477784967236E-3</v>
      </c>
      <c r="X3275" s="13">
        <f t="shared" si="3765"/>
        <v>7.3516767406931411E-3</v>
      </c>
      <c r="Y3275" s="13">
        <f t="shared" si="3766"/>
        <v>3.3660195342066165E-3</v>
      </c>
      <c r="Z3275" s="13">
        <f t="shared" si="3767"/>
        <v>2.8003271006583206E-2</v>
      </c>
      <c r="AA3275" s="13">
        <f t="shared" si="3768"/>
        <v>1.6908618540479387E-2</v>
      </c>
      <c r="AB3275" s="13">
        <f t="shared" si="3769"/>
        <v>5.1047854531035249E-3</v>
      </c>
      <c r="AC3275" s="13">
        <f t="shared" si="3770"/>
        <v>3.5505465272161889E-5</v>
      </c>
      <c r="AD3275" s="13">
        <f t="shared" si="3771"/>
        <v>1.2118965500940366E-3</v>
      </c>
      <c r="AE3275" s="13">
        <f t="shared" si="3772"/>
        <v>1.1097515859135904E-3</v>
      </c>
      <c r="AF3275" s="13">
        <f t="shared" si="3773"/>
        <v>5.0810796612226004E-4</v>
      </c>
      <c r="AG3275" s="13">
        <f t="shared" si="3774"/>
        <v>1.5509399191313082E-4</v>
      </c>
      <c r="AH3275" s="13">
        <f t="shared" si="3775"/>
        <v>6.41075230553144E-3</v>
      </c>
      <c r="AI3275" s="13">
        <f t="shared" si="3776"/>
        <v>3.8708679877521154E-3</v>
      </c>
      <c r="AJ3275" s="13">
        <f t="shared" si="3777"/>
        <v>1.168631875363183E-3</v>
      </c>
      <c r="AK3275" s="13">
        <f t="shared" si="3778"/>
        <v>2.3521002945353306E-4</v>
      </c>
      <c r="AL3275" s="13">
        <f t="shared" si="3779"/>
        <v>7.8526237241325881E-7</v>
      </c>
      <c r="AM3275" s="13">
        <f t="shared" si="3780"/>
        <v>1.4635073503553033E-4</v>
      </c>
      <c r="AN3275" s="13">
        <f t="shared" si="3781"/>
        <v>1.3401553151768365E-4</v>
      </c>
      <c r="AO3275" s="13">
        <f t="shared" si="3782"/>
        <v>6.1360001654952321E-5</v>
      </c>
      <c r="AP3275" s="13">
        <f t="shared" si="3783"/>
        <v>1.8729420192111313E-5</v>
      </c>
      <c r="AQ3275" s="13">
        <f t="shared" si="3784"/>
        <v>4.2877017349015372E-6</v>
      </c>
      <c r="AR3275" s="13">
        <f t="shared" si="3785"/>
        <v>1.1740841307635852E-3</v>
      </c>
      <c r="AS3275" s="13">
        <f t="shared" si="3786"/>
        <v>7.0892220758227858E-4</v>
      </c>
      <c r="AT3275" s="13">
        <f t="shared" si="3787"/>
        <v>2.1402669673955822E-4</v>
      </c>
      <c r="AU3275" s="13">
        <f t="shared" si="3788"/>
        <v>4.3077060197685447E-5</v>
      </c>
      <c r="AV3275" s="13">
        <f t="shared" si="3789"/>
        <v>6.5025758826236727E-6</v>
      </c>
      <c r="AW3275" s="13">
        <f t="shared" si="3790"/>
        <v>1.2060682238975193E-8</v>
      </c>
      <c r="AX3275" s="13">
        <f t="shared" si="3791"/>
        <v>1.4727974404923449E-5</v>
      </c>
      <c r="AY3275" s="13">
        <f t="shared" si="3792"/>
        <v>1.3486623880470928E-5</v>
      </c>
      <c r="AZ3275" s="13">
        <f t="shared" si="3793"/>
        <v>6.1749504274153477E-6</v>
      </c>
      <c r="BA3275" s="13">
        <f t="shared" si="3794"/>
        <v>1.8848311294200414E-6</v>
      </c>
      <c r="BB3275" s="13">
        <f t="shared" si="3795"/>
        <v>4.3149193198274443E-7</v>
      </c>
      <c r="BC3275" s="13">
        <f t="shared" si="3796"/>
        <v>7.9024708138597097E-8</v>
      </c>
      <c r="BD3275" s="13">
        <f t="shared" si="3797"/>
        <v>1.7918769909441618E-4</v>
      </c>
      <c r="BE3275" s="13">
        <f t="shared" si="3798"/>
        <v>1.0819509086711393E-4</v>
      </c>
      <c r="BF3275" s="13">
        <f t="shared" si="3799"/>
        <v>3.2664568346220338E-5</v>
      </c>
      <c r="BG3275" s="13">
        <f t="shared" si="3800"/>
        <v>6.5743834690575459E-6</v>
      </c>
      <c r="BH3275" s="13">
        <f t="shared" si="3801"/>
        <v>9.9241747679221519E-7</v>
      </c>
      <c r="BI3275" s="13">
        <f t="shared" si="3802"/>
        <v>1.1984606044086612E-7</v>
      </c>
      <c r="BJ3275" s="14">
        <f t="shared" si="3803"/>
        <v>0.23067055926978455</v>
      </c>
      <c r="BK3275" s="14">
        <f t="shared" si="3804"/>
        <v>0.35760434595893964</v>
      </c>
      <c r="BL3275" s="14">
        <f t="shared" si="3805"/>
        <v>0.38368353611122763</v>
      </c>
      <c r="BM3275" s="14">
        <f t="shared" si="3806"/>
        <v>0.19601792385559352</v>
      </c>
      <c r="BN3275" s="14">
        <f t="shared" si="3807"/>
        <v>0.80393031392774328</v>
      </c>
    </row>
    <row r="3276" spans="1:66" x14ac:dyDescent="0.25">
      <c r="A3276" t="s">
        <v>192</v>
      </c>
      <c r="B3276" t="s">
        <v>200</v>
      </c>
      <c r="C3276" t="s">
        <v>202</v>
      </c>
      <c r="D3276" s="7" t="s">
        <v>574</v>
      </c>
      <c r="E3276" s="10">
        <f>VLOOKUP(A3276,home!$A$2:$E$405,3,FALSE)</f>
        <v>1.4020618556701001</v>
      </c>
      <c r="F3276" s="10">
        <f>VLOOKUP(B3276,home!$B$2:$E$405,3,FALSE)</f>
        <v>1.03</v>
      </c>
      <c r="G3276" s="10">
        <f>VLOOKUP(C3276,away!$B$2:$E$405,4,FALSE)</f>
        <v>1.58</v>
      </c>
      <c r="H3276" s="10">
        <f>VLOOKUP(A3276,away!$A$2:$E$405,3,FALSE)</f>
        <v>1.1340206185567001</v>
      </c>
      <c r="I3276" s="10">
        <f>VLOOKUP(C3276,away!$B$2:$E$405,3,FALSE)</f>
        <v>0.87</v>
      </c>
      <c r="J3276" s="10">
        <f>VLOOKUP(B3276,home!$B$2:$E$405,4,FALSE)</f>
        <v>0.78</v>
      </c>
      <c r="K3276" s="12">
        <f t="shared" si="3752"/>
        <v>2.281715463917521</v>
      </c>
      <c r="L3276" s="12">
        <f t="shared" si="3753"/>
        <v>0.76954639175257666</v>
      </c>
      <c r="M3276" s="13">
        <f t="shared" si="3754"/>
        <v>4.7299201952341816E-2</v>
      </c>
      <c r="N3276" s="13">
        <f t="shared" si="3755"/>
        <v>0.10792332052561612</v>
      </c>
      <c r="O3276" s="13">
        <f t="shared" si="3756"/>
        <v>3.6398930195201074E-2</v>
      </c>
      <c r="P3276" s="13">
        <f t="shared" si="3757"/>
        <v>8.3052001896444683E-2</v>
      </c>
      <c r="Q3276" s="13">
        <f t="shared" si="3758"/>
        <v>0.12312515468031276</v>
      </c>
      <c r="R3276" s="13">
        <f t="shared" si="3759"/>
        <v>1.4005332697685446E-2</v>
      </c>
      <c r="S3276" s="13">
        <f t="shared" si="3760"/>
        <v>3.6457459821188087E-2</v>
      </c>
      <c r="T3276" s="13">
        <f t="shared" si="3761"/>
        <v>9.4750518518212576E-2</v>
      </c>
      <c r="U3276" s="13">
        <f t="shared" si="3762"/>
        <v>3.1956184193618578E-2</v>
      </c>
      <c r="V3276" s="13">
        <f t="shared" si="3763"/>
        <v>7.1127933035969471E-3</v>
      </c>
      <c r="W3276" s="13">
        <f t="shared" si="3764"/>
        <v>9.3645523143768783E-2</v>
      </c>
      <c r="X3276" s="13">
        <f t="shared" si="3765"/>
        <v>7.206457443906969E-2</v>
      </c>
      <c r="Y3276" s="13">
        <f t="shared" si="3766"/>
        <v>2.7728516616385517E-2</v>
      </c>
      <c r="Z3276" s="13">
        <f t="shared" si="3767"/>
        <v>3.5925844142660722E-3</v>
      </c>
      <c r="AA3276" s="13">
        <f t="shared" si="3768"/>
        <v>8.1972554134599664E-3</v>
      </c>
      <c r="AB3276" s="13">
        <f t="shared" si="3769"/>
        <v>9.3519022192866102E-3</v>
      </c>
      <c r="AC3276" s="13">
        <f t="shared" si="3770"/>
        <v>7.8057834296888331E-4</v>
      </c>
      <c r="AD3276" s="13">
        <f t="shared" si="3771"/>
        <v>5.3418109570945851E-2</v>
      </c>
      <c r="AE3276" s="13">
        <f t="shared" si="3772"/>
        <v>4.1107713474565162E-2</v>
      </c>
      <c r="AF3276" s="13">
        <f t="shared" si="3773"/>
        <v>1.5817146288775195E-2</v>
      </c>
      <c r="AG3276" s="13">
        <f t="shared" si="3774"/>
        <v>4.0573426181165374E-3</v>
      </c>
      <c r="AH3276" s="13">
        <f t="shared" si="3775"/>
        <v>6.9116509326624985E-4</v>
      </c>
      <c r="AI3276" s="13">
        <f t="shared" si="3776"/>
        <v>1.5770420814255981E-3</v>
      </c>
      <c r="AJ3276" s="13">
        <f t="shared" si="3777"/>
        <v>1.7991806522187309E-3</v>
      </c>
      <c r="AK3276" s="13">
        <f t="shared" si="3778"/>
        <v>1.3684061055162298E-3</v>
      </c>
      <c r="AL3276" s="13">
        <f t="shared" si="3779"/>
        <v>5.4824260321259519E-5</v>
      </c>
      <c r="AM3276" s="13">
        <f t="shared" si="3780"/>
        <v>2.4376985332253527E-2</v>
      </c>
      <c r="AN3276" s="13">
        <f t="shared" si="3781"/>
        <v>1.8759221104241188E-2</v>
      </c>
      <c r="AO3276" s="13">
        <f t="shared" si="3782"/>
        <v>7.218045456428796E-3</v>
      </c>
      <c r="AP3276" s="13">
        <f t="shared" si="3783"/>
        <v>1.8515402788336201E-3</v>
      </c>
      <c r="AQ3276" s="13">
        <f t="shared" si="3784"/>
        <v>3.5621153519024298E-4</v>
      </c>
      <c r="AR3276" s="13">
        <f t="shared" si="3785"/>
        <v>1.063767207256752E-4</v>
      </c>
      <c r="AS3276" s="13">
        <f t="shared" si="3786"/>
        <v>2.4272140868060858E-4</v>
      </c>
      <c r="AT3276" s="13">
        <f t="shared" si="3787"/>
        <v>2.7691059580519452E-4</v>
      </c>
      <c r="AU3276" s="13">
        <f t="shared" si="3788"/>
        <v>2.1061039619044218E-4</v>
      </c>
      <c r="AV3276" s="13">
        <f t="shared" si="3789"/>
        <v>1.2013824946238195E-4</v>
      </c>
      <c r="AW3276" s="13">
        <f t="shared" si="3790"/>
        <v>2.6740318277816484E-6</v>
      </c>
      <c r="AX3276" s="13">
        <f t="shared" si="3791"/>
        <v>9.2702240660489134E-3</v>
      </c>
      <c r="AY3276" s="13">
        <f t="shared" si="3792"/>
        <v>7.1338674807658415E-3</v>
      </c>
      <c r="AZ3276" s="13">
        <f t="shared" si="3793"/>
        <v>2.7449209895321985E-3</v>
      </c>
      <c r="BA3276" s="13">
        <f t="shared" si="3794"/>
        <v>7.0411468104680515E-4</v>
      </c>
      <c r="BB3276" s="13">
        <f t="shared" si="3795"/>
        <v>1.3546222804489629E-4</v>
      </c>
      <c r="BC3276" s="13">
        <f t="shared" si="3796"/>
        <v>2.084889376214294E-5</v>
      </c>
      <c r="BD3276" s="13">
        <f t="shared" si="3797"/>
        <v>1.3643636933485805E-5</v>
      </c>
      <c r="BE3276" s="13">
        <f t="shared" si="3798"/>
        <v>3.1130897375210783E-5</v>
      </c>
      <c r="BF3276" s="13">
        <f t="shared" si="3799"/>
        <v>3.5515924973323909E-5</v>
      </c>
      <c r="BG3276" s="13">
        <f t="shared" si="3800"/>
        <v>2.7012411742322547E-5</v>
      </c>
      <c r="BH3276" s="13">
        <f t="shared" si="3801"/>
        <v>1.5408659397541149E-5</v>
      </c>
      <c r="BI3276" s="13">
        <f t="shared" si="3802"/>
        <v>7.0316352851215312E-6</v>
      </c>
      <c r="BJ3276" s="14">
        <f t="shared" si="3803"/>
        <v>0.70620936192191652</v>
      </c>
      <c r="BK3276" s="14">
        <f t="shared" si="3804"/>
        <v>0.18189072705762752</v>
      </c>
      <c r="BL3276" s="14">
        <f t="shared" si="3805"/>
        <v>0.10643189918824979</v>
      </c>
      <c r="BM3276" s="14">
        <f t="shared" si="3806"/>
        <v>0.57918943718551974</v>
      </c>
      <c r="BN3276" s="14">
        <f t="shared" si="3807"/>
        <v>0.41180394194760189</v>
      </c>
    </row>
    <row r="3277" spans="1:66" x14ac:dyDescent="0.25">
      <c r="A3277" t="s">
        <v>192</v>
      </c>
      <c r="B3277" t="s">
        <v>197</v>
      </c>
      <c r="C3277" t="s">
        <v>280</v>
      </c>
      <c r="D3277" s="7" t="s">
        <v>574</v>
      </c>
      <c r="E3277" s="10">
        <f>VLOOKUP(A3277,home!$A$2:$E$405,3,FALSE)</f>
        <v>1.4020618556701001</v>
      </c>
      <c r="F3277" s="10">
        <f>VLOOKUP(B3277,home!$B$2:$E$405,3,FALSE)</f>
        <v>0.89</v>
      </c>
      <c r="G3277" s="10">
        <f>VLOOKUP(C3277,away!$B$2:$E$405,4,FALSE)</f>
        <v>0.98</v>
      </c>
      <c r="H3277" s="10">
        <f>VLOOKUP(A3277,away!$A$2:$E$405,3,FALSE)</f>
        <v>1.1340206185567001</v>
      </c>
      <c r="I3277" s="10">
        <f>VLOOKUP(C3277,away!$B$2:$E$405,3,FALSE)</f>
        <v>0.71</v>
      </c>
      <c r="J3277" s="10">
        <f>VLOOKUP(B3277,home!$B$2:$E$405,4,FALSE)</f>
        <v>1.1000000000000001</v>
      </c>
      <c r="K3277" s="12">
        <f t="shared" si="3752"/>
        <v>1.2228783505154615</v>
      </c>
      <c r="L3277" s="12">
        <f t="shared" si="3753"/>
        <v>0.88567010309278282</v>
      </c>
      <c r="M3277" s="13">
        <f t="shared" si="3754"/>
        <v>0.12141407675132829</v>
      </c>
      <c r="N3277" s="13">
        <f t="shared" si="3755"/>
        <v>0.14847464590702195</v>
      </c>
      <c r="O3277" s="13">
        <f t="shared" si="3756"/>
        <v>0.10753281787326396</v>
      </c>
      <c r="P3277" s="13">
        <f t="shared" si="3757"/>
        <v>0.13149955494713653</v>
      </c>
      <c r="Q3277" s="13">
        <f t="shared" si="3758"/>
        <v>9.078321504007314E-2</v>
      </c>
      <c r="R3277" s="13">
        <f t="shared" si="3759"/>
        <v>4.7619300945835573E-2</v>
      </c>
      <c r="S3277" s="13">
        <f t="shared" si="3760"/>
        <v>3.5605700372600774E-2</v>
      </c>
      <c r="T3277" s="13">
        <f t="shared" si="3761"/>
        <v>8.0403979423635835E-2</v>
      </c>
      <c r="U3277" s="13">
        <f t="shared" si="3762"/>
        <v>5.8232612193342748E-2</v>
      </c>
      <c r="V3277" s="13">
        <f t="shared" si="3763"/>
        <v>4.2848168642364362E-3</v>
      </c>
      <c r="W3277" s="13">
        <f t="shared" si="3764"/>
        <v>3.7005609420898353E-2</v>
      </c>
      <c r="X3277" s="13">
        <f t="shared" si="3765"/>
        <v>3.2774761910818295E-2</v>
      </c>
      <c r="Y3277" s="13">
        <f t="shared" si="3766"/>
        <v>1.4513813380197929E-2</v>
      </c>
      <c r="Z3277" s="13">
        <f t="shared" si="3767"/>
        <v>1.4058330392634813E-2</v>
      </c>
      <c r="AA3277" s="13">
        <f t="shared" si="3768"/>
        <v>1.7191627881546635E-2</v>
      </c>
      <c r="AB3277" s="13">
        <f t="shared" si="3769"/>
        <v>1.0511634773230687E-2</v>
      </c>
      <c r="AC3277" s="13">
        <f t="shared" si="3770"/>
        <v>2.9004642920806971E-4</v>
      </c>
      <c r="AD3277" s="13">
        <f t="shared" si="3771"/>
        <v>1.1313339652111898E-2</v>
      </c>
      <c r="AE3277" s="13">
        <f t="shared" si="3772"/>
        <v>1.001988669600961E-2</v>
      </c>
      <c r="AF3277" s="13">
        <f t="shared" si="3773"/>
        <v>4.4371570415164176E-3</v>
      </c>
      <c r="AG3277" s="13">
        <f t="shared" si="3774"/>
        <v>1.309952444799571E-3</v>
      </c>
      <c r="AH3277" s="13">
        <f t="shared" si="3775"/>
        <v>3.1127607320393189E-3</v>
      </c>
      <c r="AI3277" s="13">
        <f t="shared" si="3776"/>
        <v>3.8065277095455418E-3</v>
      </c>
      <c r="AJ3277" s="13">
        <f t="shared" si="3777"/>
        <v>2.3274601633202258E-3</v>
      </c>
      <c r="AK3277" s="13">
        <f t="shared" si="3778"/>
        <v>9.4873354847049471E-4</v>
      </c>
      <c r="AL3277" s="13">
        <f t="shared" si="3779"/>
        <v>1.2565586256685856E-5</v>
      </c>
      <c r="AM3277" s="13">
        <f t="shared" si="3780"/>
        <v>2.7669676265191507E-3</v>
      </c>
      <c r="AN3277" s="13">
        <f t="shared" si="3781"/>
        <v>2.4506205030336084E-3</v>
      </c>
      <c r="AO3277" s="13">
        <f t="shared" si="3782"/>
        <v>1.0852206567815317E-3</v>
      </c>
      <c r="AP3277" s="13">
        <f t="shared" si="3783"/>
        <v>3.2038249699003894E-4</v>
      </c>
      <c r="AQ3277" s="13">
        <f t="shared" si="3784"/>
        <v>7.0938299784572726E-5</v>
      </c>
      <c r="AR3277" s="13">
        <f t="shared" si="3785"/>
        <v>5.5137582368968612E-4</v>
      </c>
      <c r="AS3277" s="13">
        <f t="shared" si="3786"/>
        <v>6.7426555778774704E-4</v>
      </c>
      <c r="AT3277" s="13">
        <f t="shared" si="3787"/>
        <v>4.12272376558434E-4</v>
      </c>
      <c r="AU3277" s="13">
        <f t="shared" si="3788"/>
        <v>1.6805298793628898E-4</v>
      </c>
      <c r="AV3277" s="13">
        <f t="shared" si="3789"/>
        <v>5.137709017168094E-5</v>
      </c>
      <c r="AW3277" s="13">
        <f t="shared" si="3790"/>
        <v>3.7803803420685532E-7</v>
      </c>
      <c r="AX3277" s="13">
        <f t="shared" si="3791"/>
        <v>5.6394413450790376E-4</v>
      </c>
      <c r="AY3277" s="13">
        <f t="shared" si="3792"/>
        <v>4.9946845974818525E-4</v>
      </c>
      <c r="AZ3277" s="13">
        <f t="shared" si="3793"/>
        <v>2.2118214111838439E-4</v>
      </c>
      <c r="BA3277" s="13">
        <f t="shared" si="3794"/>
        <v>6.5298136575533974E-5</v>
      </c>
      <c r="BB3277" s="13">
        <f t="shared" si="3795"/>
        <v>1.4458151838154945E-5</v>
      </c>
      <c r="BC3277" s="13">
        <f t="shared" si="3796"/>
        <v>2.5610305658059603E-6</v>
      </c>
      <c r="BD3277" s="13">
        <f t="shared" si="3797"/>
        <v>8.1389513768352016E-5</v>
      </c>
      <c r="BE3277" s="13">
        <f t="shared" si="3798"/>
        <v>9.9529474346297744E-5</v>
      </c>
      <c r="BF3277" s="13">
        <f t="shared" si="3799"/>
        <v>6.0856219708135774E-5</v>
      </c>
      <c r="BG3277" s="13">
        <f t="shared" si="3800"/>
        <v>2.4806584525097198E-5</v>
      </c>
      <c r="BH3277" s="13">
        <f t="shared" si="3801"/>
        <v>7.5838587914933065E-6</v>
      </c>
      <c r="BI3277" s="13">
        <f t="shared" si="3802"/>
        <v>1.8548273458967021E-6</v>
      </c>
      <c r="BJ3277" s="14">
        <f t="shared" si="3803"/>
        <v>0.43909740255454577</v>
      </c>
      <c r="BK3277" s="14">
        <f t="shared" si="3804"/>
        <v>0.29360622941051495</v>
      </c>
      <c r="BL3277" s="14">
        <f t="shared" si="3805"/>
        <v>0.25341684013522425</v>
      </c>
      <c r="BM3277" s="14">
        <f t="shared" si="3806"/>
        <v>0.35235610060654637</v>
      </c>
      <c r="BN3277" s="14">
        <f t="shared" si="3807"/>
        <v>0.64732361146465944</v>
      </c>
    </row>
    <row r="3278" spans="1:66" x14ac:dyDescent="0.25">
      <c r="A3278" t="s">
        <v>192</v>
      </c>
      <c r="B3278" t="s">
        <v>281</v>
      </c>
      <c r="C3278" t="s">
        <v>205</v>
      </c>
      <c r="D3278" s="7" t="s">
        <v>574</v>
      </c>
      <c r="E3278" s="10">
        <f>VLOOKUP(A3278,home!$A$2:$E$405,3,FALSE)</f>
        <v>1.4020618556701001</v>
      </c>
      <c r="F3278" s="10">
        <f>VLOOKUP(B3278,home!$B$2:$E$405,3,FALSE)</f>
        <v>1.52</v>
      </c>
      <c r="G3278" s="10">
        <f>VLOOKUP(C3278,away!$B$2:$E$405,4,FALSE)</f>
        <v>1.53</v>
      </c>
      <c r="H3278" s="10">
        <f>VLOOKUP(A3278,away!$A$2:$E$405,3,FALSE)</f>
        <v>1.1340206185567001</v>
      </c>
      <c r="I3278" s="10">
        <f>VLOOKUP(C3278,away!$B$2:$E$405,3,FALSE)</f>
        <v>0.31</v>
      </c>
      <c r="J3278" s="10">
        <f>VLOOKUP(B3278,home!$B$2:$E$405,4,FALSE)</f>
        <v>0.77</v>
      </c>
      <c r="K3278" s="12">
        <f t="shared" si="3752"/>
        <v>3.2606350515463847</v>
      </c>
      <c r="L3278" s="12">
        <f t="shared" si="3753"/>
        <v>0.27069072164948432</v>
      </c>
      <c r="M3278" s="13">
        <f t="shared" si="3754"/>
        <v>2.9266089937952027E-2</v>
      </c>
      <c r="N3278" s="13">
        <f t="shared" si="3755"/>
        <v>9.5426038673395344E-2</v>
      </c>
      <c r="O3278" s="13">
        <f t="shared" si="3756"/>
        <v>7.9220590051629469E-3</v>
      </c>
      <c r="P3278" s="13">
        <f t="shared" si="3757"/>
        <v>2.5830943272652986E-2</v>
      </c>
      <c r="Q3278" s="13">
        <f t="shared" si="3758"/>
        <v>0.15557474326434684</v>
      </c>
      <c r="R3278" s="13">
        <f t="shared" si="3759"/>
        <v>1.0722139345286767E-3</v>
      </c>
      <c r="S3278" s="13">
        <f t="shared" si="3760"/>
        <v>5.6997503917473099E-3</v>
      </c>
      <c r="T3278" s="13">
        <f t="shared" si="3761"/>
        <v>4.2112639524659295E-2</v>
      </c>
      <c r="U3278" s="13">
        <f t="shared" si="3762"/>
        <v>3.4960983376806638E-3</v>
      </c>
      <c r="V3278" s="13">
        <f t="shared" si="3763"/>
        <v>5.5897050268246867E-4</v>
      </c>
      <c r="W3278" s="13">
        <f t="shared" si="3764"/>
        <v>0.16909082034101974</v>
      </c>
      <c r="X3278" s="13">
        <f t="shared" si="3765"/>
        <v>4.5771316182413938E-2</v>
      </c>
      <c r="Y3278" s="13">
        <f t="shared" si="3766"/>
        <v>6.1949353041321729E-3</v>
      </c>
      <c r="Z3278" s="13">
        <f t="shared" si="3767"/>
        <v>9.6746121233400162E-5</v>
      </c>
      <c r="AA3278" s="13">
        <f t="shared" si="3768"/>
        <v>3.1545379399478056E-4</v>
      </c>
      <c r="AB3278" s="13">
        <f t="shared" si="3769"/>
        <v>5.1428984892133689E-4</v>
      </c>
      <c r="AC3278" s="13">
        <f t="shared" si="3770"/>
        <v>3.0835036762019602E-5</v>
      </c>
      <c r="AD3278" s="13">
        <f t="shared" si="3771"/>
        <v>0.13783586392466535</v>
      </c>
      <c r="AE3278" s="13">
        <f t="shared" si="3772"/>
        <v>3.7310889474947789E-2</v>
      </c>
      <c r="AF3278" s="13">
        <f t="shared" si="3773"/>
        <v>5.0498557986788824E-3</v>
      </c>
      <c r="AG3278" s="13">
        <f t="shared" si="3774"/>
        <v>4.5564970345673999E-4</v>
      </c>
      <c r="AH3278" s="13">
        <f t="shared" si="3775"/>
        <v>6.5470693433643934E-6</v>
      </c>
      <c r="AI3278" s="13">
        <f t="shared" si="3776"/>
        <v>2.1347603785878714E-5</v>
      </c>
      <c r="AJ3278" s="13">
        <f t="shared" si="3777"/>
        <v>3.4803372585380217E-5</v>
      </c>
      <c r="AK3278" s="13">
        <f t="shared" si="3778"/>
        <v>3.7827032187973094E-5</v>
      </c>
      <c r="AL3278" s="13">
        <f t="shared" si="3779"/>
        <v>1.0886293141291898E-6</v>
      </c>
      <c r="AM3278" s="13">
        <f t="shared" si="3780"/>
        <v>8.9886489854588317E-2</v>
      </c>
      <c r="AN3278" s="13">
        <f t="shared" si="3781"/>
        <v>2.433143880527756E-2</v>
      </c>
      <c r="AO3278" s="13">
        <f t="shared" si="3782"/>
        <v>3.2931473644854242E-3</v>
      </c>
      <c r="AP3278" s="13">
        <f t="shared" si="3783"/>
        <v>2.9714147886355239E-4</v>
      </c>
      <c r="AQ3278" s="13">
        <f t="shared" si="3784"/>
        <v>2.0108360336392483E-5</v>
      </c>
      <c r="AR3278" s="13">
        <f t="shared" si="3785"/>
        <v>3.5444618504890464E-7</v>
      </c>
      <c r="AS3278" s="13">
        <f t="shared" si="3786"/>
        <v>1.1557196548573546E-6</v>
      </c>
      <c r="AT3278" s="13">
        <f t="shared" si="3787"/>
        <v>1.8841900081944901E-6</v>
      </c>
      <c r="AU3278" s="13">
        <f t="shared" si="3788"/>
        <v>2.0478853281641419E-6</v>
      </c>
      <c r="AV3278" s="13">
        <f t="shared" si="3789"/>
        <v>1.669351670639893E-6</v>
      </c>
      <c r="AW3278" s="13">
        <f t="shared" si="3790"/>
        <v>2.6690277342439885E-8</v>
      </c>
      <c r="AX3278" s="13">
        <f t="shared" si="3791"/>
        <v>4.8847839913389875E-2</v>
      </c>
      <c r="AY3278" s="13">
        <f t="shared" si="3792"/>
        <v>1.3222657037173988E-2</v>
      </c>
      <c r="AZ3278" s="13">
        <f t="shared" si="3793"/>
        <v>1.7896252877581294E-3</v>
      </c>
      <c r="BA3278" s="13">
        <f t="shared" si="3794"/>
        <v>1.6147832020847139E-4</v>
      </c>
      <c r="BB3278" s="13">
        <f t="shared" si="3795"/>
        <v>1.0927670756994402E-5</v>
      </c>
      <c r="BC3278" s="13">
        <f t="shared" si="3796"/>
        <v>5.916038166317563E-7</v>
      </c>
      <c r="BD3278" s="13">
        <f t="shared" si="3797"/>
        <v>1.5990882269465777E-8</v>
      </c>
      <c r="BE3278" s="13">
        <f t="shared" si="3798"/>
        <v>5.2140431232971718E-8</v>
      </c>
      <c r="BF3278" s="13">
        <f t="shared" si="3799"/>
        <v>8.500545884048572E-8</v>
      </c>
      <c r="BG3278" s="13">
        <f t="shared" si="3800"/>
        <v>9.2390592889357105E-8</v>
      </c>
      <c r="BH3278" s="13">
        <f t="shared" si="3801"/>
        <v>7.5313001402047495E-8</v>
      </c>
      <c r="BI3278" s="13">
        <f t="shared" si="3802"/>
        <v>4.91136424417356E-8</v>
      </c>
      <c r="BJ3278" s="14">
        <f t="shared" si="3803"/>
        <v>0.87668419788837137</v>
      </c>
      <c r="BK3278" s="14">
        <f t="shared" si="3804"/>
        <v>7.4610334808284925E-2</v>
      </c>
      <c r="BL3278" s="14">
        <f t="shared" si="3805"/>
        <v>1.3428121545046983E-2</v>
      </c>
      <c r="BM3278" s="14">
        <f t="shared" si="3806"/>
        <v>0.63650468192800136</v>
      </c>
      <c r="BN3278" s="14">
        <f t="shared" si="3807"/>
        <v>0.31509208808803879</v>
      </c>
    </row>
    <row r="3279" spans="1:66" x14ac:dyDescent="0.25">
      <c r="A3279" t="s">
        <v>192</v>
      </c>
      <c r="B3279" t="s">
        <v>201</v>
      </c>
      <c r="C3279" t="s">
        <v>199</v>
      </c>
      <c r="D3279" s="7" t="s">
        <v>574</v>
      </c>
      <c r="E3279" s="10">
        <f>VLOOKUP(A3279,home!$A$2:$E$405,3,FALSE)</f>
        <v>1.4020618556701001</v>
      </c>
      <c r="F3279" s="10">
        <f>VLOOKUP(B3279,home!$B$2:$E$405,3,FALSE)</f>
        <v>0.62</v>
      </c>
      <c r="G3279" s="10">
        <f>VLOOKUP(C3279,away!$B$2:$E$405,4,FALSE)</f>
        <v>1.25</v>
      </c>
      <c r="H3279" s="10">
        <f>VLOOKUP(A3279,away!$A$2:$E$405,3,FALSE)</f>
        <v>1.1340206185567001</v>
      </c>
      <c r="I3279" s="10">
        <f>VLOOKUP(C3279,away!$B$2:$E$405,3,FALSE)</f>
        <v>0.8</v>
      </c>
      <c r="J3279" s="10">
        <f>VLOOKUP(B3279,home!$B$2:$E$405,4,FALSE)</f>
        <v>1.21</v>
      </c>
      <c r="K3279" s="12">
        <f t="shared" si="3752"/>
        <v>1.0865979381443276</v>
      </c>
      <c r="L3279" s="12">
        <f t="shared" si="3753"/>
        <v>1.0977319587628858</v>
      </c>
      <c r="M3279" s="13">
        <f t="shared" si="3754"/>
        <v>0.11255313059051969</v>
      </c>
      <c r="N3279" s="13">
        <f t="shared" si="3755"/>
        <v>0.12229999963134794</v>
      </c>
      <c r="O3279" s="13">
        <f t="shared" si="3756"/>
        <v>0.12355316850802603</v>
      </c>
      <c r="P3279" s="13">
        <f t="shared" si="3757"/>
        <v>0.13425261815201975</v>
      </c>
      <c r="Q3279" s="13">
        <f t="shared" si="3758"/>
        <v>6.6445463717237335E-2</v>
      </c>
      <c r="R3279" s="13">
        <f t="shared" si="3759"/>
        <v>6.7814130838838152E-2</v>
      </c>
      <c r="S3279" s="13">
        <f t="shared" si="3760"/>
        <v>4.003390529012562E-2</v>
      </c>
      <c r="T3279" s="13">
        <f t="shared" si="3761"/>
        <v>7.2939309037231184E-2</v>
      </c>
      <c r="U3279" s="13">
        <f t="shared" si="3762"/>
        <v>7.3686694746531195E-2</v>
      </c>
      <c r="V3279" s="13">
        <f t="shared" si="3763"/>
        <v>5.3057970359329286E-3</v>
      </c>
      <c r="W3279" s="13">
        <f t="shared" si="3764"/>
        <v>2.4066501291397941E-2</v>
      </c>
      <c r="X3279" s="13">
        <f t="shared" si="3765"/>
        <v>2.6418567603175777E-2</v>
      </c>
      <c r="Y3279" s="13">
        <f t="shared" si="3766"/>
        <v>1.450025298137193E-2</v>
      </c>
      <c r="Z3279" s="13">
        <f t="shared" si="3767"/>
        <v>2.4813912892506812E-2</v>
      </c>
      <c r="AA3279" s="13">
        <f t="shared" si="3768"/>
        <v>2.6962746586290848E-2</v>
      </c>
      <c r="AB3279" s="13">
        <f t="shared" si="3769"/>
        <v>1.4648832423685821E-2</v>
      </c>
      <c r="AC3279" s="13">
        <f t="shared" si="3770"/>
        <v>3.9554494159779719E-4</v>
      </c>
      <c r="AD3279" s="13">
        <f t="shared" si="3771"/>
        <v>6.5376526703952E-3</v>
      </c>
      <c r="AE3279" s="13">
        <f t="shared" si="3772"/>
        <v>7.1765902715843323E-3</v>
      </c>
      <c r="AF3279" s="13">
        <f t="shared" si="3773"/>
        <v>3.9389862480324698E-3</v>
      </c>
      <c r="AG3279" s="13">
        <f t="shared" si="3774"/>
        <v>1.4413170298642512E-3</v>
      </c>
      <c r="AH3279" s="13">
        <f t="shared" si="3775"/>
        <v>6.8097563010157793E-3</v>
      </c>
      <c r="AI3279" s="13">
        <f t="shared" si="3776"/>
        <v>7.3994671559490886E-3</v>
      </c>
      <c r="AJ3279" s="13">
        <f t="shared" si="3777"/>
        <v>4.0201228775104758E-3</v>
      </c>
      <c r="AK3279" s="13">
        <f t="shared" si="3778"/>
        <v>1.4560857432632413E-3</v>
      </c>
      <c r="AL3279" s="13">
        <f t="shared" si="3779"/>
        <v>1.8872133978924585E-5</v>
      </c>
      <c r="AM3279" s="13">
        <f t="shared" si="3780"/>
        <v>1.4207599823910367E-3</v>
      </c>
      <c r="AN3279" s="13">
        <f t="shared" si="3781"/>
        <v>1.5596136384020355E-3</v>
      </c>
      <c r="AO3279" s="13">
        <f t="shared" si="3782"/>
        <v>8.5601886709818877E-4</v>
      </c>
      <c r="AP3279" s="13">
        <f t="shared" si="3783"/>
        <v>3.1322642257256044E-4</v>
      </c>
      <c r="AQ3279" s="13">
        <f t="shared" si="3784"/>
        <v>8.5959663596717E-5</v>
      </c>
      <c r="AR3279" s="13">
        <f t="shared" si="3785"/>
        <v>1.4950574246023918E-3</v>
      </c>
      <c r="AS3279" s="13">
        <f t="shared" si="3786"/>
        <v>1.6245263149803272E-3</v>
      </c>
      <c r="AT3279" s="13">
        <f t="shared" si="3787"/>
        <v>8.8260347215941305E-4</v>
      </c>
      <c r="AU3279" s="13">
        <f t="shared" si="3788"/>
        <v>3.1967837101581421E-4</v>
      </c>
      <c r="AV3279" s="13">
        <f t="shared" si="3789"/>
        <v>8.6840464703780273E-5</v>
      </c>
      <c r="AW3279" s="13">
        <f t="shared" si="3790"/>
        <v>6.2529318462346349E-7</v>
      </c>
      <c r="AX3279" s="13">
        <f t="shared" si="3791"/>
        <v>2.5729914457734516E-4</v>
      </c>
      <c r="AY3279" s="13">
        <f t="shared" si="3792"/>
        <v>2.8244549396490401E-4</v>
      </c>
      <c r="AZ3279" s="13">
        <f t="shared" si="3793"/>
        <v>1.5502472266692245E-4</v>
      </c>
      <c r="BA3279" s="13">
        <f t="shared" si="3794"/>
        <v>5.6725197489944648E-5</v>
      </c>
      <c r="BB3279" s="13">
        <f t="shared" si="3795"/>
        <v>1.5567265537962114E-5</v>
      </c>
      <c r="BC3279" s="13">
        <f t="shared" si="3796"/>
        <v>3.4177369783138253E-6</v>
      </c>
      <c r="BD3279" s="13">
        <f t="shared" si="3797"/>
        <v>2.735287191952964E-4</v>
      </c>
      <c r="BE3279" s="13">
        <f t="shared" si="3798"/>
        <v>2.9721574230086783E-4</v>
      </c>
      <c r="BF3279" s="13">
        <f t="shared" si="3799"/>
        <v>1.6147700638407939E-4</v>
      </c>
      <c r="BG3279" s="13">
        <f t="shared" si="3800"/>
        <v>5.8486860731553023E-5</v>
      </c>
      <c r="BH3279" s="13">
        <f t="shared" si="3801"/>
        <v>1.5887925569859988E-5</v>
      </c>
      <c r="BI3279" s="13">
        <f t="shared" si="3802"/>
        <v>3.4527574331200824E-6</v>
      </c>
      <c r="BJ3279" s="14">
        <f t="shared" si="3803"/>
        <v>0.35077069861691429</v>
      </c>
      <c r="BK3279" s="14">
        <f t="shared" si="3804"/>
        <v>0.29284231363813956</v>
      </c>
      <c r="BL3279" s="14">
        <f t="shared" si="3805"/>
        <v>0.33156976024018703</v>
      </c>
      <c r="BM3279" s="14">
        <f t="shared" si="3806"/>
        <v>0.37279635374897863</v>
      </c>
      <c r="BN3279" s="14">
        <f t="shared" si="3807"/>
        <v>0.62691851143798893</v>
      </c>
    </row>
    <row r="3280" spans="1:66" x14ac:dyDescent="0.25">
      <c r="A3280" t="s">
        <v>32</v>
      </c>
      <c r="B3280" t="s">
        <v>208</v>
      </c>
      <c r="C3280" t="s">
        <v>209</v>
      </c>
      <c r="D3280" s="7" t="s">
        <v>574</v>
      </c>
      <c r="E3280" s="10">
        <f>VLOOKUP(A3280,home!$A$2:$E$405,3,FALSE)</f>
        <v>1.1875</v>
      </c>
      <c r="F3280" s="10">
        <f>VLOOKUP(B3280,home!$B$2:$E$405,3,FALSE)</f>
        <v>1.37</v>
      </c>
      <c r="G3280" s="10">
        <f>VLOOKUP(C3280,away!$B$2:$E$405,4,FALSE)</f>
        <v>0.42</v>
      </c>
      <c r="H3280" s="10">
        <f>VLOOKUP(A3280,away!$A$2:$E$405,3,FALSE)</f>
        <v>1.2</v>
      </c>
      <c r="I3280" s="10">
        <f>VLOOKUP(C3280,away!$B$2:$E$405,3,FALSE)</f>
        <v>1.1599999999999999</v>
      </c>
      <c r="J3280" s="10">
        <f>VLOOKUP(B3280,home!$B$2:$E$405,4,FALSE)</f>
        <v>0.63</v>
      </c>
      <c r="K3280" s="12">
        <f t="shared" si="3752"/>
        <v>0.68328750000000005</v>
      </c>
      <c r="L3280" s="12">
        <f t="shared" si="3753"/>
        <v>0.87695999999999996</v>
      </c>
      <c r="M3280" s="13">
        <f t="shared" si="3754"/>
        <v>0.21008406895868542</v>
      </c>
      <c r="N3280" s="13">
        <f t="shared" si="3755"/>
        <v>0.1435478182686078</v>
      </c>
      <c r="O3280" s="13">
        <f t="shared" si="3756"/>
        <v>0.18423532511400878</v>
      </c>
      <c r="P3280" s="13">
        <f t="shared" si="3757"/>
        <v>0.12588569470883829</v>
      </c>
      <c r="Q3280" s="13">
        <f t="shared" si="3758"/>
        <v>4.9042214937605674E-2</v>
      </c>
      <c r="R3280" s="13">
        <f t="shared" si="3759"/>
        <v>8.0783505355990562E-2</v>
      </c>
      <c r="S3280" s="13">
        <f t="shared" si="3760"/>
        <v>1.8858174504706615E-2</v>
      </c>
      <c r="T3280" s="13">
        <f t="shared" si="3761"/>
        <v>4.3008060811682673E-2</v>
      </c>
      <c r="U3280" s="13">
        <f t="shared" si="3762"/>
        <v>5.519835941593141E-2</v>
      </c>
      <c r="V3280" s="13">
        <f t="shared" si="3763"/>
        <v>1.2555684706140474E-3</v>
      </c>
      <c r="W3280" s="13">
        <f t="shared" si="3764"/>
        <v>1.1169977479726412E-2</v>
      </c>
      <c r="X3280" s="13">
        <f t="shared" si="3765"/>
        <v>9.7956234506208755E-3</v>
      </c>
      <c r="Y3280" s="13">
        <f t="shared" si="3766"/>
        <v>4.2951849706282406E-3</v>
      </c>
      <c r="Z3280" s="13">
        <f t="shared" si="3767"/>
        <v>2.3614634285663162E-2</v>
      </c>
      <c r="AA3280" s="13">
        <f t="shared" si="3768"/>
        <v>1.6135584424465069E-2</v>
      </c>
      <c r="AB3280" s="13">
        <f t="shared" si="3769"/>
        <v>5.5126215712158382E-3</v>
      </c>
      <c r="AC3280" s="13">
        <f t="shared" si="3770"/>
        <v>4.7022279569198986E-5</v>
      </c>
      <c r="AD3280" s="13">
        <f t="shared" si="3771"/>
        <v>1.9080764967946407E-3</v>
      </c>
      <c r="AE3280" s="13">
        <f t="shared" si="3772"/>
        <v>1.6733067646290281E-3</v>
      </c>
      <c r="AF3280" s="13">
        <f t="shared" si="3773"/>
        <v>7.3371155015453614E-4</v>
      </c>
      <c r="AG3280" s="13">
        <f t="shared" si="3774"/>
        <v>2.1447856034117403E-4</v>
      </c>
      <c r="AH3280" s="13">
        <f t="shared" si="3775"/>
        <v>5.1772724207887911E-3</v>
      </c>
      <c r="AI3280" s="13">
        <f t="shared" si="3776"/>
        <v>3.5375655292197213E-3</v>
      </c>
      <c r="AJ3280" s="13">
        <f t="shared" si="3777"/>
        <v>1.2085871532733603E-3</v>
      </c>
      <c r="AK3280" s="13">
        <f t="shared" si="3778"/>
        <v>2.7527083149742369E-4</v>
      </c>
      <c r="AL3280" s="13">
        <f t="shared" si="3779"/>
        <v>1.1270597260805969E-6</v>
      </c>
      <c r="AM3280" s="13">
        <f t="shared" si="3780"/>
        <v>2.6075296386071368E-4</v>
      </c>
      <c r="AN3280" s="13">
        <f t="shared" si="3781"/>
        <v>2.2866991918729147E-4</v>
      </c>
      <c r="AO3280" s="13">
        <f t="shared" si="3782"/>
        <v>1.0026718616524355E-4</v>
      </c>
      <c r="AP3280" s="13">
        <f t="shared" si="3783"/>
        <v>2.9310103859823996E-5</v>
      </c>
      <c r="AQ3280" s="13">
        <f t="shared" si="3784"/>
        <v>6.4259471702278124E-6</v>
      </c>
      <c r="AR3280" s="13">
        <f t="shared" si="3785"/>
        <v>9.0805216442698788E-4</v>
      </c>
      <c r="AS3280" s="13">
        <f t="shared" si="3786"/>
        <v>6.204606933009056E-4</v>
      </c>
      <c r="AT3280" s="13">
        <f t="shared" si="3787"/>
        <v>2.1197651798692126E-4</v>
      </c>
      <c r="AU3280" s="13">
        <f t="shared" si="3788"/>
        <v>4.8280301677996154E-5</v>
      </c>
      <c r="AV3280" s="13">
        <f t="shared" si="3789"/>
        <v>8.247331658200951E-6</v>
      </c>
      <c r="AW3280" s="13">
        <f t="shared" si="3790"/>
        <v>1.8759777838153424E-8</v>
      </c>
      <c r="AX3280" s="13">
        <f t="shared" si="3791"/>
        <v>2.969487346566288E-5</v>
      </c>
      <c r="AY3280" s="13">
        <f t="shared" si="3792"/>
        <v>2.6041216234447723E-5</v>
      </c>
      <c r="AZ3280" s="13">
        <f t="shared" si="3793"/>
        <v>1.1418552494480636E-5</v>
      </c>
      <c r="BA3280" s="13">
        <f t="shared" si="3794"/>
        <v>3.3378712651865794E-6</v>
      </c>
      <c r="BB3280" s="13">
        <f t="shared" si="3795"/>
        <v>7.3179489617950559E-7</v>
      </c>
      <c r="BC3280" s="13">
        <f t="shared" si="3796"/>
        <v>1.2835097043071589E-7</v>
      </c>
      <c r="BD3280" s="13">
        <f t="shared" si="3797"/>
        <v>1.3272090435264848E-4</v>
      </c>
      <c r="BE3280" s="13">
        <f t="shared" si="3798"/>
        <v>9.0686534932860302E-5</v>
      </c>
      <c r="BF3280" s="13">
        <f t="shared" si="3799"/>
        <v>3.0982487868968391E-5</v>
      </c>
      <c r="BG3280" s="13">
        <f t="shared" si="3800"/>
        <v>7.0566488932559138E-6</v>
      </c>
      <c r="BH3280" s="13">
        <f t="shared" si="3801"/>
        <v>1.2054299951626502E-6</v>
      </c>
      <c r="BI3280" s="13">
        <f t="shared" si="3802"/>
        <v>1.6473104956393991E-7</v>
      </c>
      <c r="BJ3280" s="14">
        <f t="shared" si="3803"/>
        <v>0.26608523207036067</v>
      </c>
      <c r="BK3280" s="14">
        <f t="shared" si="3804"/>
        <v>0.35615769719837415</v>
      </c>
      <c r="BL3280" s="14">
        <f t="shared" si="3805"/>
        <v>0.35412392556253453</v>
      </c>
      <c r="BM3280" s="14">
        <f t="shared" si="3806"/>
        <v>0.20637683931673934</v>
      </c>
      <c r="BN3280" s="14">
        <f t="shared" si="3807"/>
        <v>0.79357862734373641</v>
      </c>
    </row>
    <row r="3281" spans="1:66" x14ac:dyDescent="0.25">
      <c r="A3281" t="s">
        <v>32</v>
      </c>
      <c r="B3281" t="s">
        <v>195</v>
      </c>
      <c r="C3281" t="s">
        <v>34</v>
      </c>
      <c r="D3281" s="7" t="s">
        <v>574</v>
      </c>
      <c r="E3281" s="10">
        <f>VLOOKUP(A3281,home!$A$2:$E$405,3,FALSE)</f>
        <v>1.1875</v>
      </c>
      <c r="F3281" s="10">
        <f>VLOOKUP(B3281,home!$B$2:$E$405,3,FALSE)</f>
        <v>0.56000000000000005</v>
      </c>
      <c r="G3281" s="10">
        <f>VLOOKUP(C3281,away!$B$2:$E$405,4,FALSE)</f>
        <v>1.37</v>
      </c>
      <c r="H3281" s="10">
        <f>VLOOKUP(A3281,away!$A$2:$E$405,3,FALSE)</f>
        <v>1.2</v>
      </c>
      <c r="I3281" s="10">
        <f>VLOOKUP(C3281,away!$B$2:$E$405,3,FALSE)</f>
        <v>0.84</v>
      </c>
      <c r="J3281" s="10">
        <f>VLOOKUP(B3281,home!$B$2:$E$405,4,FALSE)</f>
        <v>1.48</v>
      </c>
      <c r="K3281" s="12">
        <f t="shared" si="3752"/>
        <v>0.91105000000000014</v>
      </c>
      <c r="L3281" s="12">
        <f t="shared" si="3753"/>
        <v>1.4918400000000001</v>
      </c>
      <c r="M3281" s="13">
        <f t="shared" si="3754"/>
        <v>9.0456156882426628E-2</v>
      </c>
      <c r="N3281" s="13">
        <f t="shared" si="3755"/>
        <v>8.2410081727734785E-2</v>
      </c>
      <c r="O3281" s="13">
        <f t="shared" si="3756"/>
        <v>0.13494611308347937</v>
      </c>
      <c r="P3281" s="13">
        <f t="shared" si="3757"/>
        <v>0.1229426563247039</v>
      </c>
      <c r="Q3281" s="13">
        <f t="shared" si="3758"/>
        <v>3.7539852479026393E-2</v>
      </c>
      <c r="R3281" s="13">
        <f t="shared" si="3759"/>
        <v>0.10065900467122893</v>
      </c>
      <c r="S3281" s="13">
        <f t="shared" si="3760"/>
        <v>4.1774096051362036E-2</v>
      </c>
      <c r="T3281" s="13">
        <f t="shared" si="3761"/>
        <v>5.6003453522310745E-2</v>
      </c>
      <c r="U3281" s="13">
        <f t="shared" si="3762"/>
        <v>9.1705386205723133E-2</v>
      </c>
      <c r="V3281" s="13">
        <f t="shared" si="3763"/>
        <v>6.3085421848106827E-3</v>
      </c>
      <c r="W3281" s="13">
        <f t="shared" si="3764"/>
        <v>1.1400227533672334E-2</v>
      </c>
      <c r="X3281" s="13">
        <f t="shared" si="3765"/>
        <v>1.7007315443833739E-2</v>
      </c>
      <c r="Y3281" s="13">
        <f t="shared" si="3766"/>
        <v>1.2686096735864464E-2</v>
      </c>
      <c r="Z3281" s="13">
        <f t="shared" si="3767"/>
        <v>5.0055709842908747E-2</v>
      </c>
      <c r="AA3281" s="13">
        <f t="shared" si="3768"/>
        <v>4.5603254452382017E-2</v>
      </c>
      <c r="AB3281" s="13">
        <f t="shared" si="3769"/>
        <v>2.0773422484421319E-2</v>
      </c>
      <c r="AC3281" s="13">
        <f t="shared" si="3770"/>
        <v>5.3588732961066816E-4</v>
      </c>
      <c r="AD3281" s="13">
        <f t="shared" si="3771"/>
        <v>2.5965443236380453E-3</v>
      </c>
      <c r="AE3281" s="13">
        <f t="shared" si="3772"/>
        <v>3.873628683776182E-3</v>
      </c>
      <c r="AF3281" s="13">
        <f t="shared" si="3773"/>
        <v>2.88941710780233E-3</v>
      </c>
      <c r="AG3281" s="13">
        <f t="shared" si="3774"/>
        <v>1.4368493393679431E-3</v>
      </c>
      <c r="AH3281" s="13">
        <f t="shared" si="3775"/>
        <v>1.8668777543011248E-2</v>
      </c>
      <c r="AI3281" s="13">
        <f t="shared" si="3776"/>
        <v>1.7008189780560398E-2</v>
      </c>
      <c r="AJ3281" s="13">
        <f t="shared" si="3777"/>
        <v>7.7476556497897758E-3</v>
      </c>
      <c r="AK3281" s="13">
        <f t="shared" si="3778"/>
        <v>2.3528338932469924E-3</v>
      </c>
      <c r="AL3281" s="13">
        <f t="shared" si="3779"/>
        <v>2.9133854041012051E-5</v>
      </c>
      <c r="AM3281" s="13">
        <f t="shared" si="3780"/>
        <v>4.7311634121008844E-4</v>
      </c>
      <c r="AN3281" s="13">
        <f t="shared" si="3781"/>
        <v>7.0581388247085845E-4</v>
      </c>
      <c r="AO3281" s="13">
        <f t="shared" si="3782"/>
        <v>5.264806912126628E-4</v>
      </c>
      <c r="AP3281" s="13">
        <f t="shared" si="3783"/>
        <v>2.6180831812623302E-4</v>
      </c>
      <c r="AQ3281" s="13">
        <f t="shared" si="3784"/>
        <v>9.7644030328359889E-5</v>
      </c>
      <c r="AR3281" s="13">
        <f t="shared" si="3785"/>
        <v>5.5701658179531733E-3</v>
      </c>
      <c r="AS3281" s="13">
        <f t="shared" si="3786"/>
        <v>5.0746995684462391E-3</v>
      </c>
      <c r="AT3281" s="13">
        <f t="shared" si="3787"/>
        <v>2.3116525209164731E-3</v>
      </c>
      <c r="AU3281" s="13">
        <f t="shared" si="3788"/>
        <v>7.0201034306031787E-4</v>
      </c>
      <c r="AV3281" s="13">
        <f t="shared" si="3789"/>
        <v>1.5989163076127565E-4</v>
      </c>
      <c r="AW3281" s="13">
        <f t="shared" si="3790"/>
        <v>1.099916961685215E-6</v>
      </c>
      <c r="AX3281" s="13">
        <f t="shared" si="3791"/>
        <v>7.1838773776575161E-5</v>
      </c>
      <c r="AY3281" s="13">
        <f t="shared" si="3792"/>
        <v>1.0717195627084592E-4</v>
      </c>
      <c r="AZ3281" s="13">
        <f t="shared" si="3793"/>
        <v>7.994170562154939E-5</v>
      </c>
      <c r="BA3281" s="13">
        <f t="shared" si="3794"/>
        <v>3.9753411371484095E-5</v>
      </c>
      <c r="BB3281" s="13">
        <f t="shared" si="3795"/>
        <v>1.482643230510871E-5</v>
      </c>
      <c r="BC3281" s="13">
        <f t="shared" si="3796"/>
        <v>4.4237329540106705E-6</v>
      </c>
      <c r="BD3281" s="13">
        <f t="shared" si="3797"/>
        <v>1.3849660289758795E-3</v>
      </c>
      <c r="BE3281" s="13">
        <f t="shared" si="3798"/>
        <v>1.2617733006984751E-3</v>
      </c>
      <c r="BF3281" s="13">
        <f t="shared" si="3799"/>
        <v>5.7476928280067289E-4</v>
      </c>
      <c r="BG3281" s="13">
        <f t="shared" si="3800"/>
        <v>1.7454785169851772E-4</v>
      </c>
      <c r="BH3281" s="13">
        <f t="shared" si="3801"/>
        <v>3.9755455072483644E-5</v>
      </c>
      <c r="BI3281" s="13">
        <f t="shared" si="3802"/>
        <v>7.2438414687572484E-6</v>
      </c>
      <c r="BJ3281" s="14">
        <f t="shared" si="3803"/>
        <v>0.23022628617267474</v>
      </c>
      <c r="BK3281" s="14">
        <f t="shared" si="3804"/>
        <v>0.26215364458322582</v>
      </c>
      <c r="BL3281" s="14">
        <f t="shared" si="3805"/>
        <v>0.45672611340569552</v>
      </c>
      <c r="BM3281" s="14">
        <f t="shared" si="3806"/>
        <v>0.43010181679659559</v>
      </c>
      <c r="BN3281" s="14">
        <f t="shared" si="3807"/>
        <v>0.56895386516860003</v>
      </c>
    </row>
    <row r="3282" spans="1:66" x14ac:dyDescent="0.25">
      <c r="A3282" t="s">
        <v>32</v>
      </c>
      <c r="B3282" t="s">
        <v>33</v>
      </c>
      <c r="C3282" t="s">
        <v>206</v>
      </c>
      <c r="D3282" s="7" t="s">
        <v>574</v>
      </c>
      <c r="E3282" s="10">
        <f>VLOOKUP(A3282,home!$A$2:$E$405,3,FALSE)</f>
        <v>1.1875</v>
      </c>
      <c r="F3282" s="10">
        <f>VLOOKUP(B3282,home!$B$2:$E$405,3,FALSE)</f>
        <v>0.95</v>
      </c>
      <c r="G3282" s="10">
        <f>VLOOKUP(C3282,away!$B$2:$E$405,4,FALSE)</f>
        <v>1.58</v>
      </c>
      <c r="H3282" s="10">
        <f>VLOOKUP(A3282,away!$A$2:$E$405,3,FALSE)</f>
        <v>1.2</v>
      </c>
      <c r="I3282" s="10">
        <f>VLOOKUP(C3282,away!$B$2:$E$405,3,FALSE)</f>
        <v>0.63</v>
      </c>
      <c r="J3282" s="10">
        <f>VLOOKUP(B3282,home!$B$2:$E$405,4,FALSE)</f>
        <v>1.35</v>
      </c>
      <c r="K3282" s="12">
        <f t="shared" si="3752"/>
        <v>1.7824375000000001</v>
      </c>
      <c r="L3282" s="12">
        <f t="shared" si="3753"/>
        <v>1.0206000000000002</v>
      </c>
      <c r="M3282" s="13">
        <f t="shared" si="3754"/>
        <v>6.0625632305344561E-2</v>
      </c>
      <c r="N3282" s="13">
        <f t="shared" si="3755"/>
        <v>0.1080614004822576</v>
      </c>
      <c r="O3282" s="13">
        <f t="shared" si="3756"/>
        <v>6.1874520330834661E-2</v>
      </c>
      <c r="P3282" s="13">
        <f t="shared" si="3757"/>
        <v>0.11028746533219211</v>
      </c>
      <c r="Q3282" s="13">
        <f t="shared" si="3758"/>
        <v>9.6306346261047032E-2</v>
      </c>
      <c r="R3282" s="13">
        <f t="shared" si="3759"/>
        <v>3.1574567724824934E-2</v>
      </c>
      <c r="S3282" s="13">
        <f t="shared" si="3760"/>
        <v>5.0157518144050763E-2</v>
      </c>
      <c r="T3282" s="13">
        <f t="shared" si="3761"/>
        <v>9.8290256994024605E-2</v>
      </c>
      <c r="U3282" s="13">
        <f t="shared" si="3762"/>
        <v>5.6279693559017643E-2</v>
      </c>
      <c r="V3282" s="13">
        <f t="shared" si="3763"/>
        <v>1.0138259517396931E-2</v>
      </c>
      <c r="W3282" s="13">
        <f t="shared" si="3764"/>
        <v>5.7220014354558348E-2</v>
      </c>
      <c r="X3282" s="13">
        <f t="shared" si="3765"/>
        <v>5.8398746650262248E-2</v>
      </c>
      <c r="Y3282" s="13">
        <f t="shared" si="3766"/>
        <v>2.9800880415628828E-2</v>
      </c>
      <c r="Z3282" s="13">
        <f t="shared" si="3767"/>
        <v>1.0741667939985445E-2</v>
      </c>
      <c r="AA3282" s="13">
        <f t="shared" si="3768"/>
        <v>1.9146351748777806E-2</v>
      </c>
      <c r="AB3282" s="13">
        <f t="shared" si="3769"/>
        <v>1.7063587672606073E-2</v>
      </c>
      <c r="AC3282" s="13">
        <f t="shared" si="3770"/>
        <v>1.1526920447425071E-3</v>
      </c>
      <c r="AD3282" s="13">
        <f t="shared" si="3771"/>
        <v>2.5497774834025762E-2</v>
      </c>
      <c r="AE3282" s="13">
        <f t="shared" si="3772"/>
        <v>2.6023028995606694E-2</v>
      </c>
      <c r="AF3282" s="13">
        <f t="shared" si="3773"/>
        <v>1.3279551696458098E-2</v>
      </c>
      <c r="AG3282" s="13">
        <f t="shared" si="3774"/>
        <v>4.5177034871350464E-3</v>
      </c>
      <c r="AH3282" s="13">
        <f t="shared" si="3775"/>
        <v>2.7407365748872868E-3</v>
      </c>
      <c r="AI3282" s="13">
        <f t="shared" si="3776"/>
        <v>4.885191648700658E-3</v>
      </c>
      <c r="AJ3282" s="13">
        <f t="shared" si="3777"/>
        <v>4.3537743946654404E-3</v>
      </c>
      <c r="AK3282" s="13">
        <f t="shared" si="3778"/>
        <v>2.5867769158638269E-3</v>
      </c>
      <c r="AL3282" s="13">
        <f t="shared" si="3779"/>
        <v>8.3877052717865565E-5</v>
      </c>
      <c r="AM3282" s="13">
        <f t="shared" si="3780"/>
        <v>9.0896380061447624E-3</v>
      </c>
      <c r="AN3282" s="13">
        <f t="shared" si="3781"/>
        <v>9.2768845490713448E-3</v>
      </c>
      <c r="AO3282" s="13">
        <f t="shared" si="3782"/>
        <v>4.7339941853911079E-3</v>
      </c>
      <c r="AP3282" s="13">
        <f t="shared" si="3783"/>
        <v>1.6105048218700553E-3</v>
      </c>
      <c r="AQ3282" s="13">
        <f t="shared" si="3784"/>
        <v>4.1092030530014465E-4</v>
      </c>
      <c r="AR3282" s="13">
        <f t="shared" si="3785"/>
        <v>5.5943914966599326E-4</v>
      </c>
      <c r="AS3282" s="13">
        <f t="shared" si="3786"/>
        <v>9.971653193327787E-4</v>
      </c>
      <c r="AT3282" s="13">
        <f t="shared" si="3787"/>
        <v>8.8869242943911009E-4</v>
      </c>
      <c r="AU3282" s="13">
        <f t="shared" si="3788"/>
        <v>5.280129040661246E-4</v>
      </c>
      <c r="AV3282" s="13">
        <f t="shared" si="3789"/>
        <v>2.3528750017284068E-4</v>
      </c>
      <c r="AW3282" s="13">
        <f t="shared" si="3790"/>
        <v>4.2384838777602409E-6</v>
      </c>
      <c r="AX3282" s="13">
        <f t="shared" si="3791"/>
        <v>2.7002852739296075E-3</v>
      </c>
      <c r="AY3282" s="13">
        <f t="shared" si="3792"/>
        <v>2.7559111505725572E-3</v>
      </c>
      <c r="AZ3282" s="13">
        <f t="shared" si="3793"/>
        <v>1.4063414601371762E-3</v>
      </c>
      <c r="BA3282" s="13">
        <f t="shared" si="3794"/>
        <v>4.7843736473866751E-4</v>
      </c>
      <c r="BB3282" s="13">
        <f t="shared" si="3795"/>
        <v>1.2207329361307103E-4</v>
      </c>
      <c r="BC3282" s="13">
        <f t="shared" si="3796"/>
        <v>2.4917600692300069E-5</v>
      </c>
      <c r="BD3282" s="13">
        <f t="shared" si="3797"/>
        <v>9.5160599358185428E-5</v>
      </c>
      <c r="BE3282" s="13">
        <f t="shared" si="3798"/>
        <v>1.6961782081850561E-4</v>
      </c>
      <c r="BF3282" s="13">
        <f t="shared" si="3799"/>
        <v>1.5116658224759258E-4</v>
      </c>
      <c r="BG3282" s="13">
        <f t="shared" si="3800"/>
        <v>8.9814994981647777E-5</v>
      </c>
      <c r="BH3282" s="13">
        <f t="shared" si="3801"/>
        <v>4.0022403779400192E-5</v>
      </c>
      <c r="BI3282" s="13">
        <f t="shared" si="3802"/>
        <v>1.4267486667308929E-5</v>
      </c>
      <c r="BJ3282" s="14">
        <f t="shared" si="3803"/>
        <v>0.55000561218246524</v>
      </c>
      <c r="BK3282" s="14">
        <f t="shared" si="3804"/>
        <v>0.23520135554701729</v>
      </c>
      <c r="BL3282" s="14">
        <f t="shared" si="3805"/>
        <v>0.20427384776070781</v>
      </c>
      <c r="BM3282" s="14">
        <f t="shared" si="3806"/>
        <v>0.52874087832698002</v>
      </c>
      <c r="BN3282" s="14">
        <f t="shared" si="3807"/>
        <v>0.46872993243650085</v>
      </c>
    </row>
    <row r="3283" spans="1:66" x14ac:dyDescent="0.25">
      <c r="A3283" t="s">
        <v>32</v>
      </c>
      <c r="B3283" t="s">
        <v>207</v>
      </c>
      <c r="C3283" t="s">
        <v>362</v>
      </c>
      <c r="D3283" s="7" t="s">
        <v>574</v>
      </c>
      <c r="E3283" s="10">
        <f>VLOOKUP(A3283,home!$A$2:$E$405,3,FALSE)</f>
        <v>1.1875</v>
      </c>
      <c r="F3283" s="10">
        <f>VLOOKUP(B3283,home!$B$2:$E$405,3,FALSE)</f>
        <v>0.42</v>
      </c>
      <c r="G3283" s="10">
        <f>VLOOKUP(C3283,away!$B$2:$E$405,4,FALSE)</f>
        <v>0.94</v>
      </c>
      <c r="H3283" s="10">
        <f>VLOOKUP(A3283,away!$A$2:$E$405,3,FALSE)</f>
        <v>1.2</v>
      </c>
      <c r="I3283" s="10">
        <f>VLOOKUP(C3283,away!$B$2:$E$405,3,FALSE)</f>
        <v>1.68</v>
      </c>
      <c r="J3283" s="10">
        <f>VLOOKUP(B3283,home!$B$2:$E$405,4,FALSE)</f>
        <v>0.83</v>
      </c>
      <c r="K3283" s="12">
        <f t="shared" si="3752"/>
        <v>0.46882499999999994</v>
      </c>
      <c r="L3283" s="12">
        <f t="shared" si="3753"/>
        <v>1.6732799999999999</v>
      </c>
      <c r="M3283" s="13">
        <f t="shared" si="3754"/>
        <v>0.11740744006018949</v>
      </c>
      <c r="N3283" s="13">
        <f t="shared" si="3755"/>
        <v>5.5043543086218331E-2</v>
      </c>
      <c r="O3283" s="13">
        <f t="shared" si="3756"/>
        <v>0.19645552130391383</v>
      </c>
      <c r="P3283" s="13">
        <f t="shared" si="3757"/>
        <v>9.2103259775307394E-2</v>
      </c>
      <c r="Q3283" s="13">
        <f t="shared" si="3758"/>
        <v>1.2902894543698151E-2</v>
      </c>
      <c r="R3283" s="13">
        <f t="shared" si="3759"/>
        <v>0.16436254734370651</v>
      </c>
      <c r="S3283" s="13">
        <f t="shared" si="3760"/>
        <v>1.8063187598862777E-2</v>
      </c>
      <c r="T3283" s="13">
        <f t="shared" si="3761"/>
        <v>2.159015538207924E-2</v>
      </c>
      <c r="U3283" s="13">
        <f t="shared" si="3762"/>
        <v>7.7057271258413204E-2</v>
      </c>
      <c r="V3283" s="13">
        <f t="shared" si="3763"/>
        <v>1.5744586723287694E-3</v>
      </c>
      <c r="W3283" s="13">
        <f t="shared" si="3764"/>
        <v>2.0163998448164281E-3</v>
      </c>
      <c r="X3283" s="13">
        <f t="shared" si="3765"/>
        <v>3.3740015323344323E-3</v>
      </c>
      <c r="Y3283" s="13">
        <f t="shared" si="3766"/>
        <v>2.8228246420122804E-3</v>
      </c>
      <c r="Z3283" s="13">
        <f t="shared" si="3767"/>
        <v>9.1674854406425754E-2</v>
      </c>
      <c r="AA3283" s="13">
        <f t="shared" si="3768"/>
        <v>4.2979463617092546E-2</v>
      </c>
      <c r="AB3283" s="13">
        <f t="shared" si="3769"/>
        <v>1.0074923515141703E-2</v>
      </c>
      <c r="AC3283" s="13">
        <f t="shared" si="3770"/>
        <v>7.719526549416323E-5</v>
      </c>
      <c r="AD3283" s="13">
        <f t="shared" si="3771"/>
        <v>2.363346643115154E-4</v>
      </c>
      <c r="AE3283" s="13">
        <f t="shared" si="3772"/>
        <v>3.9545406709917246E-4</v>
      </c>
      <c r="AF3283" s="13">
        <f t="shared" si="3773"/>
        <v>3.3085269069785175E-4</v>
      </c>
      <c r="AG3283" s="13">
        <f t="shared" si="3774"/>
        <v>1.8453639676363378E-4</v>
      </c>
      <c r="AH3283" s="13">
        <f t="shared" si="3775"/>
        <v>3.8349425095295993E-2</v>
      </c>
      <c r="AI3283" s="13">
        <f t="shared" si="3776"/>
        <v>1.7979169220302141E-2</v>
      </c>
      <c r="AJ3283" s="13">
        <f t="shared" si="3777"/>
        <v>4.2145420048540745E-3</v>
      </c>
      <c r="AK3283" s="13">
        <f t="shared" si="3778"/>
        <v>6.5862755180857036E-4</v>
      </c>
      <c r="AL3283" s="13">
        <f t="shared" si="3779"/>
        <v>2.4223117674954174E-6</v>
      </c>
      <c r="AM3283" s="13">
        <f t="shared" si="3780"/>
        <v>2.2159919799169256E-5</v>
      </c>
      <c r="AN3283" s="13">
        <f t="shared" si="3781"/>
        <v>3.7079750601553929E-5</v>
      </c>
      <c r="AO3283" s="13">
        <f t="shared" si="3782"/>
        <v>3.1022402543284081E-5</v>
      </c>
      <c r="AP3283" s="13">
        <f t="shared" si="3783"/>
        <v>1.7303055242542132E-5</v>
      </c>
      <c r="AQ3283" s="13">
        <f t="shared" si="3784"/>
        <v>7.2382140690602186E-6</v>
      </c>
      <c r="AR3283" s="13">
        <f t="shared" si="3785"/>
        <v>1.2833865204691378E-2</v>
      </c>
      <c r="AS3283" s="13">
        <f t="shared" si="3786"/>
        <v>6.016836854589435E-3</v>
      </c>
      <c r="AT3283" s="13">
        <f t="shared" si="3787"/>
        <v>1.4104217691764454E-3</v>
      </c>
      <c r="AU3283" s="13">
        <f t="shared" si="3788"/>
        <v>2.2041366197804896E-4</v>
      </c>
      <c r="AV3283" s="13">
        <f t="shared" si="3789"/>
        <v>2.5833858769214694E-5</v>
      </c>
      <c r="AW3283" s="13">
        <f t="shared" si="3790"/>
        <v>5.2784561813127768E-8</v>
      </c>
      <c r="AX3283" s="13">
        <f t="shared" si="3791"/>
        <v>1.7315207333075856E-6</v>
      </c>
      <c r="AY3283" s="13">
        <f t="shared" si="3792"/>
        <v>2.8973190126289166E-6</v>
      </c>
      <c r="AZ3283" s="13">
        <f t="shared" si="3793"/>
        <v>2.4240129787258571E-6</v>
      </c>
      <c r="BA3283" s="13">
        <f t="shared" si="3794"/>
        <v>1.3520174790141341E-6</v>
      </c>
      <c r="BB3283" s="13">
        <f t="shared" si="3795"/>
        <v>5.6557595182119213E-7</v>
      </c>
      <c r="BC3283" s="13">
        <f t="shared" si="3796"/>
        <v>1.8927338573267294E-7</v>
      </c>
      <c r="BD3283" s="13">
        <f t="shared" si="3797"/>
        <v>3.5791083282843278E-3</v>
      </c>
      <c r="BE3283" s="13">
        <f t="shared" si="3798"/>
        <v>1.6779754620078998E-3</v>
      </c>
      <c r="BF3283" s="13">
        <f t="shared" si="3799"/>
        <v>3.9333842298792666E-4</v>
      </c>
      <c r="BG3283" s="13">
        <f t="shared" si="3800"/>
        <v>6.1468962052438231E-5</v>
      </c>
      <c r="BH3283" s="13">
        <f t="shared" si="3801"/>
        <v>7.2045465335585864E-6</v>
      </c>
      <c r="BI3283" s="13">
        <f t="shared" si="3802"/>
        <v>6.7553430571912119E-7</v>
      </c>
      <c r="BJ3283" s="14">
        <f t="shared" si="3803"/>
        <v>9.9020959911827869E-2</v>
      </c>
      <c r="BK3283" s="14">
        <f t="shared" si="3804"/>
        <v>0.22923086100296272</v>
      </c>
      <c r="BL3283" s="14">
        <f t="shared" si="3805"/>
        <v>0.578358633515905</v>
      </c>
      <c r="BM3283" s="14">
        <f t="shared" si="3806"/>
        <v>0.36000725818963675</v>
      </c>
      <c r="BN3283" s="14">
        <f t="shared" si="3807"/>
        <v>0.63827520611303379</v>
      </c>
    </row>
    <row r="3284" spans="1:66" x14ac:dyDescent="0.25">
      <c r="A3284" t="s">
        <v>298</v>
      </c>
      <c r="B3284" t="s">
        <v>324</v>
      </c>
      <c r="C3284" t="s">
        <v>363</v>
      </c>
      <c r="D3284" s="7" t="s">
        <v>574</v>
      </c>
      <c r="E3284" s="10">
        <f>VLOOKUP(A3284,home!$A$2:$E$405,3,FALSE)</f>
        <v>1.67088607594937</v>
      </c>
      <c r="F3284" s="10">
        <f>VLOOKUP(B3284,home!$B$2:$E$405,3,FALSE)</f>
        <v>0.9</v>
      </c>
      <c r="G3284" s="10">
        <f>VLOOKUP(C3284,away!$B$2:$E$405,4,FALSE)</f>
        <v>1.42</v>
      </c>
      <c r="H3284" s="10">
        <f>VLOOKUP(A3284,away!$A$2:$E$405,3,FALSE)</f>
        <v>1.36708860759494</v>
      </c>
      <c r="I3284" s="10">
        <f>VLOOKUP(C3284,away!$B$2:$E$405,3,FALSE)</f>
        <v>0.75</v>
      </c>
      <c r="J3284" s="10">
        <f>VLOOKUP(B3284,home!$B$2:$E$405,4,FALSE)</f>
        <v>1.65</v>
      </c>
      <c r="K3284" s="12">
        <f t="shared" si="3752"/>
        <v>2.1353924050632949</v>
      </c>
      <c r="L3284" s="12">
        <f t="shared" si="3753"/>
        <v>1.6917721518987379</v>
      </c>
      <c r="M3284" s="13">
        <f t="shared" si="3754"/>
        <v>2.1771259360686947E-2</v>
      </c>
      <c r="N3284" s="13">
        <f t="shared" si="3755"/>
        <v>4.6490181887474065E-2</v>
      </c>
      <c r="O3284" s="13">
        <f t="shared" si="3756"/>
        <v>3.6832010298174893E-2</v>
      </c>
      <c r="P3284" s="13">
        <f t="shared" si="3757"/>
        <v>7.8650795053935713E-2</v>
      </c>
      <c r="Q3284" s="13">
        <f t="shared" si="3758"/>
        <v>4.9637390656261653E-2</v>
      </c>
      <c r="R3284" s="13">
        <f t="shared" si="3759"/>
        <v>3.1155684660449916E-2</v>
      </c>
      <c r="S3284" s="13">
        <f t="shared" si="3760"/>
        <v>7.1033414513750712E-2</v>
      </c>
      <c r="T3284" s="13">
        <f t="shared" si="3761"/>
        <v>8.3975155205182075E-2</v>
      </c>
      <c r="U3284" s="13">
        <f t="shared" si="3762"/>
        <v>6.6529612398471744E-2</v>
      </c>
      <c r="V3284" s="13">
        <f t="shared" si="3763"/>
        <v>2.8512792098694804E-2</v>
      </c>
      <c r="W3284" s="13">
        <f t="shared" si="3764"/>
        <v>3.5331769004846962E-2</v>
      </c>
      <c r="X3284" s="13">
        <f t="shared" si="3765"/>
        <v>5.9773302879719069E-2</v>
      </c>
      <c r="Y3284" s="13">
        <f t="shared" si="3766"/>
        <v>5.056140461945869E-2</v>
      </c>
      <c r="Z3284" s="13">
        <f t="shared" si="3767"/>
        <v>1.7569439893962615E-2</v>
      </c>
      <c r="AA3284" s="13">
        <f t="shared" si="3768"/>
        <v>3.7517648510783826E-2</v>
      </c>
      <c r="AB3284" s="13">
        <f t="shared" si="3769"/>
        <v>4.0057450842881023E-2</v>
      </c>
      <c r="AC3284" s="13">
        <f t="shared" si="3770"/>
        <v>6.4378274202507024E-3</v>
      </c>
      <c r="AD3284" s="13">
        <f t="shared" si="3771"/>
        <v>1.8861797797600235E-2</v>
      </c>
      <c r="AE3284" s="13">
        <f t="shared" si="3772"/>
        <v>3.1909864248725023E-2</v>
      </c>
      <c r="AF3284" s="13">
        <f t="shared" si="3773"/>
        <v>2.6992109853431076E-2</v>
      </c>
      <c r="AG3284" s="13">
        <f t="shared" si="3774"/>
        <v>1.5221499923675405E-2</v>
      </c>
      <c r="AH3284" s="13">
        <f t="shared" si="3775"/>
        <v>7.430872284266166E-3</v>
      </c>
      <c r="AI3284" s="13">
        <f t="shared" si="3776"/>
        <v>1.5867828238817307E-2</v>
      </c>
      <c r="AJ3284" s="13">
        <f t="shared" si="3777"/>
        <v>1.6942019953009684E-2</v>
      </c>
      <c r="AK3284" s="13">
        <f t="shared" si="3778"/>
        <v>1.2059286911362557E-2</v>
      </c>
      <c r="AL3284" s="13">
        <f t="shared" si="3779"/>
        <v>9.3029114509941564E-4</v>
      </c>
      <c r="AM3284" s="13">
        <f t="shared" si="3780"/>
        <v>8.0554679525670272E-3</v>
      </c>
      <c r="AN3284" s="13">
        <f t="shared" si="3781"/>
        <v>1.3628016352665638E-2</v>
      </c>
      <c r="AO3284" s="13">
        <f t="shared" si="3782"/>
        <v>1.1527749275530172E-2</v>
      </c>
      <c r="AP3284" s="13">
        <f t="shared" si="3783"/>
        <v>6.5007750661375974E-3</v>
      </c>
      <c r="AQ3284" s="13">
        <f t="shared" si="3784"/>
        <v>2.7494575556623155E-3</v>
      </c>
      <c r="AR3284" s="13">
        <f t="shared" si="3785"/>
        <v>2.5142685589675316E-3</v>
      </c>
      <c r="AS3284" s="13">
        <f t="shared" si="3786"/>
        <v>5.3689499851087017E-3</v>
      </c>
      <c r="AT3284" s="13">
        <f t="shared" si="3787"/>
        <v>5.7324075106829075E-3</v>
      </c>
      <c r="AU3284" s="13">
        <f t="shared" si="3788"/>
        <v>4.080313153680023E-3</v>
      </c>
      <c r="AV3284" s="13">
        <f t="shared" si="3789"/>
        <v>2.1782674296620457E-3</v>
      </c>
      <c r="AW3284" s="13">
        <f t="shared" si="3790"/>
        <v>9.3354649333172573E-5</v>
      </c>
      <c r="AX3284" s="13">
        <f t="shared" si="3791"/>
        <v>2.8669308475237302E-3</v>
      </c>
      <c r="AY3284" s="13">
        <f t="shared" si="3792"/>
        <v>4.8501937692600932E-3</v>
      </c>
      <c r="AZ3284" s="13">
        <f t="shared" si="3793"/>
        <v>4.1027113750735002E-3</v>
      </c>
      <c r="BA3284" s="13">
        <f t="shared" si="3794"/>
        <v>2.3136176172091748E-3</v>
      </c>
      <c r="BB3284" s="13">
        <f t="shared" si="3795"/>
        <v>9.7852846373419904E-4</v>
      </c>
      <c r="BC3284" s="13">
        <f t="shared" si="3796"/>
        <v>3.3108944095715432E-4</v>
      </c>
      <c r="BD3284" s="13">
        <f t="shared" si="3797"/>
        <v>7.0892825507597374E-4</v>
      </c>
      <c r="BE3284" s="13">
        <f t="shared" si="3798"/>
        <v>1.5138400116240084E-3</v>
      </c>
      <c r="BF3284" s="13">
        <f t="shared" si="3799"/>
        <v>1.6163212316514194E-3</v>
      </c>
      <c r="BG3284" s="13">
        <f t="shared" si="3800"/>
        <v>1.150493360736997E-3</v>
      </c>
      <c r="BH3284" s="13">
        <f t="shared" si="3801"/>
        <v>6.1418869614838242E-4</v>
      </c>
      <c r="BI3284" s="13">
        <f t="shared" si="3802"/>
        <v>2.6230677540619674E-4</v>
      </c>
      <c r="BJ3284" s="14">
        <f t="shared" si="3803"/>
        <v>0.47665901379269482</v>
      </c>
      <c r="BK3284" s="14">
        <f t="shared" si="3804"/>
        <v>0.2121865733616784</v>
      </c>
      <c r="BL3284" s="14">
        <f t="shared" si="3805"/>
        <v>0.29013269906696126</v>
      </c>
      <c r="BM3284" s="14">
        <f t="shared" si="3806"/>
        <v>0.72725356507838723</v>
      </c>
      <c r="BN3284" s="14">
        <f t="shared" si="3807"/>
        <v>0.2645373219169832</v>
      </c>
    </row>
    <row r="3285" spans="1:66" x14ac:dyDescent="0.25">
      <c r="A3285" t="s">
        <v>298</v>
      </c>
      <c r="B3285" t="s">
        <v>325</v>
      </c>
      <c r="C3285" t="s">
        <v>330</v>
      </c>
      <c r="D3285" s="7" t="s">
        <v>574</v>
      </c>
      <c r="E3285" s="10">
        <f>VLOOKUP(A3285,home!$A$2:$E$405,3,FALSE)</f>
        <v>1.67088607594937</v>
      </c>
      <c r="F3285" s="10">
        <f>VLOOKUP(B3285,home!$B$2:$E$405,3,FALSE)</f>
        <v>1.42</v>
      </c>
      <c r="G3285" s="10">
        <f>VLOOKUP(C3285,away!$B$2:$E$405,4,FALSE)</f>
        <v>1.2</v>
      </c>
      <c r="H3285" s="10">
        <f>VLOOKUP(A3285,away!$A$2:$E$405,3,FALSE)</f>
        <v>1.36708860759494</v>
      </c>
      <c r="I3285" s="10">
        <f>VLOOKUP(C3285,away!$B$2:$E$405,3,FALSE)</f>
        <v>0.8</v>
      </c>
      <c r="J3285" s="10">
        <f>VLOOKUP(B3285,home!$B$2:$E$405,4,FALSE)</f>
        <v>0.64</v>
      </c>
      <c r="K3285" s="12">
        <f t="shared" si="3752"/>
        <v>2.8471898734177263</v>
      </c>
      <c r="L3285" s="12">
        <f t="shared" si="3753"/>
        <v>0.69994936708860933</v>
      </c>
      <c r="M3285" s="13">
        <f t="shared" si="3754"/>
        <v>2.8806931592431383E-2</v>
      </c>
      <c r="N3285" s="13">
        <f t="shared" si="3755"/>
        <v>8.2018803914207808E-2</v>
      </c>
      <c r="O3285" s="13">
        <f t="shared" si="3756"/>
        <v>2.0163393535887208E-2</v>
      </c>
      <c r="P3285" s="13">
        <f t="shared" si="3757"/>
        <v>5.7409009889114508E-2</v>
      </c>
      <c r="Q3285" s="13">
        <f t="shared" si="3758"/>
        <v>0.11676155396718335</v>
      </c>
      <c r="R3285" s="13">
        <f t="shared" si="3759"/>
        <v>7.0566772719014032E-3</v>
      </c>
      <c r="S3285" s="13">
        <f t="shared" si="3760"/>
        <v>2.8602442487439129E-2</v>
      </c>
      <c r="T3285" s="13">
        <f t="shared" si="3761"/>
        <v>8.1727175799612486E-2</v>
      </c>
      <c r="U3285" s="13">
        <f t="shared" si="3762"/>
        <v>2.0091700068534706E-2</v>
      </c>
      <c r="V3285" s="13">
        <f t="shared" si="3763"/>
        <v>6.3334984280336059E-3</v>
      </c>
      <c r="W3285" s="13">
        <f t="shared" si="3764"/>
        <v>0.11081410468662725</v>
      </c>
      <c r="X3285" s="13">
        <f t="shared" si="3765"/>
        <v>7.7564262439895643E-2</v>
      </c>
      <c r="Y3285" s="13">
        <f t="shared" si="3766"/>
        <v>2.7145528201749869E-2</v>
      </c>
      <c r="Z3285" s="13">
        <f t="shared" si="3767"/>
        <v>1.6464389300719874E-3</v>
      </c>
      <c r="AA3285" s="13">
        <f t="shared" si="3768"/>
        <v>4.6877242489016787E-3</v>
      </c>
      <c r="AB3285" s="13">
        <f t="shared" si="3769"/>
        <v>6.6734205054237898E-3</v>
      </c>
      <c r="AC3285" s="13">
        <f t="shared" si="3770"/>
        <v>7.888723602881122E-4</v>
      </c>
      <c r="AD3285" s="13">
        <f t="shared" si="3771"/>
        <v>7.8877199173904247E-2</v>
      </c>
      <c r="AE3285" s="13">
        <f t="shared" si="3772"/>
        <v>5.5210045639496455E-2</v>
      </c>
      <c r="AF3285" s="13">
        <f t="shared" si="3773"/>
        <v>1.9322118251149385E-2</v>
      </c>
      <c r="AG3285" s="13">
        <f t="shared" si="3774"/>
        <v>4.5081681469010936E-3</v>
      </c>
      <c r="AH3285" s="13">
        <f t="shared" si="3775"/>
        <v>2.8810597176348363E-4</v>
      </c>
      <c r="AI3285" s="13">
        <f t="shared" si="3776"/>
        <v>8.20292405276164E-4</v>
      </c>
      <c r="AJ3285" s="13">
        <f t="shared" si="3777"/>
        <v>1.1677641147718821E-3</v>
      </c>
      <c r="AK3285" s="13">
        <f t="shared" si="3778"/>
        <v>1.108282054039706E-3</v>
      </c>
      <c r="AL3285" s="13">
        <f t="shared" si="3779"/>
        <v>6.288539407637325E-5</v>
      </c>
      <c r="AM3285" s="13">
        <f t="shared" si="3780"/>
        <v>4.4915672546298628E-2</v>
      </c>
      <c r="AN3285" s="13">
        <f t="shared" si="3781"/>
        <v>3.1438696571140949E-2</v>
      </c>
      <c r="AO3285" s="13">
        <f t="shared" si="3782"/>
        <v>1.1002747883530469E-2</v>
      </c>
      <c r="AP3285" s="13">
        <f t="shared" si="3783"/>
        <v>2.5671221391042292E-3</v>
      </c>
      <c r="AQ3285" s="13">
        <f t="shared" si="3784"/>
        <v>4.4921387912629049E-4</v>
      </c>
      <c r="AR3285" s="13">
        <f t="shared" si="3785"/>
        <v>4.033191851805984E-5</v>
      </c>
      <c r="AS3285" s="13">
        <f t="shared" si="3786"/>
        <v>1.1483262998012886E-4</v>
      </c>
      <c r="AT3285" s="13">
        <f t="shared" si="3787"/>
        <v>1.6347515060867386E-4</v>
      </c>
      <c r="AU3285" s="13">
        <f t="shared" si="3788"/>
        <v>1.5514826445615129E-4</v>
      </c>
      <c r="AV3285" s="13">
        <f t="shared" si="3789"/>
        <v>1.1043414185947235E-4</v>
      </c>
      <c r="AW3285" s="13">
        <f t="shared" si="3790"/>
        <v>3.4812109551823377E-6</v>
      </c>
      <c r="AX3285" s="13">
        <f t="shared" si="3791"/>
        <v>2.1313908005261339E-2</v>
      </c>
      <c r="AY3285" s="13">
        <f t="shared" si="3792"/>
        <v>1.4918656418467516E-2</v>
      </c>
      <c r="AZ3285" s="13">
        <f t="shared" si="3793"/>
        <v>5.2211520589593779E-3</v>
      </c>
      <c r="BA3285" s="13">
        <f t="shared" si="3794"/>
        <v>1.2181806930473354E-3</v>
      </c>
      <c r="BB3285" s="13">
        <f t="shared" si="3795"/>
        <v>2.1316620127451145E-4</v>
      </c>
      <c r="BC3285" s="13">
        <f t="shared" si="3796"/>
        <v>2.9841109533355494E-5</v>
      </c>
      <c r="BD3285" s="13">
        <f t="shared" si="3797"/>
        <v>4.7050501400308871E-6</v>
      </c>
      <c r="BE3285" s="13">
        <f t="shared" si="3798"/>
        <v>1.3396171112618598E-5</v>
      </c>
      <c r="BF3285" s="13">
        <f t="shared" si="3799"/>
        <v>1.9070721367209377E-5</v>
      </c>
      <c r="BG3285" s="13">
        <f t="shared" si="3800"/>
        <v>1.8099321585163196E-5</v>
      </c>
      <c r="BH3285" s="13">
        <f t="shared" si="3801"/>
        <v>1.2883051283251883E-5</v>
      </c>
      <c r="BI3285" s="13">
        <f t="shared" si="3802"/>
        <v>7.336098630479199E-6</v>
      </c>
      <c r="BJ3285" s="14">
        <f t="shared" si="3803"/>
        <v>0.78723731772647176</v>
      </c>
      <c r="BK3285" s="14">
        <f t="shared" si="3804"/>
        <v>0.13692229656985064</v>
      </c>
      <c r="BL3285" s="14">
        <f t="shared" si="3805"/>
        <v>6.2717072696041265E-2</v>
      </c>
      <c r="BM3285" s="14">
        <f t="shared" si="3806"/>
        <v>0.66139158054419755</v>
      </c>
      <c r="BN3285" s="14">
        <f t="shared" si="3807"/>
        <v>0.31221637017072568</v>
      </c>
    </row>
    <row r="3286" spans="1:66" x14ac:dyDescent="0.25">
      <c r="A3286" t="s">
        <v>298</v>
      </c>
      <c r="B3286" t="s">
        <v>331</v>
      </c>
      <c r="C3286" t="s">
        <v>203</v>
      </c>
      <c r="D3286" s="7" t="s">
        <v>574</v>
      </c>
      <c r="E3286" s="10">
        <f>VLOOKUP(A3286,home!$A$2:$E$405,3,FALSE)</f>
        <v>1.67088607594937</v>
      </c>
      <c r="F3286" s="10">
        <f>VLOOKUP(B3286,home!$B$2:$E$405,3,FALSE)</f>
        <v>0.82</v>
      </c>
      <c r="G3286" s="10">
        <f>VLOOKUP(C3286,away!$B$2:$E$405,4,FALSE)</f>
        <v>0.9</v>
      </c>
      <c r="H3286" s="10">
        <f>VLOOKUP(A3286,away!$A$2:$E$405,3,FALSE)</f>
        <v>1.36708860759494</v>
      </c>
      <c r="I3286" s="10">
        <f>VLOOKUP(C3286,away!$B$2:$E$405,3,FALSE)</f>
        <v>0.82</v>
      </c>
      <c r="J3286" s="10">
        <f>VLOOKUP(B3286,home!$B$2:$E$405,4,FALSE)</f>
        <v>0.91</v>
      </c>
      <c r="K3286" s="12">
        <f t="shared" si="3752"/>
        <v>1.233113924050635</v>
      </c>
      <c r="L3286" s="12">
        <f t="shared" si="3753"/>
        <v>1.0201215189873443</v>
      </c>
      <c r="M3286" s="13">
        <f t="shared" si="3754"/>
        <v>0.10505876244444</v>
      </c>
      <c r="N3286" s="13">
        <f t="shared" si="3755"/>
        <v>0.12954942281376688</v>
      </c>
      <c r="O3286" s="13">
        <f t="shared" si="3756"/>
        <v>0.10717270432775268</v>
      </c>
      <c r="P3286" s="13">
        <f t="shared" si="3757"/>
        <v>0.13215615398471359</v>
      </c>
      <c r="Q3286" s="13">
        <f t="shared" si="3758"/>
        <v>7.9874598562189494E-2</v>
      </c>
      <c r="R3286" s="13">
        <f t="shared" si="3759"/>
        <v>5.4664590966404282E-2</v>
      </c>
      <c r="S3286" s="13">
        <f t="shared" si="3760"/>
        <v>4.1560667167738083E-2</v>
      </c>
      <c r="T3286" s="13">
        <f t="shared" si="3761"/>
        <v>8.1481796813765092E-2</v>
      </c>
      <c r="U3286" s="13">
        <f t="shared" si="3762"/>
        <v>6.7407668273205684E-2</v>
      </c>
      <c r="V3286" s="13">
        <f t="shared" si="3763"/>
        <v>5.8089162062270891E-3</v>
      </c>
      <c r="W3286" s="13">
        <f t="shared" si="3764"/>
        <v>3.2831493221663566E-2</v>
      </c>
      <c r="X3286" s="13">
        <f t="shared" si="3765"/>
        <v>3.3492112735906132E-2</v>
      </c>
      <c r="Y3286" s="13">
        <f t="shared" si="3766"/>
        <v>1.7083012459123966E-2</v>
      </c>
      <c r="Z3286" s="13">
        <f t="shared" si="3767"/>
        <v>1.8588175190490067E-2</v>
      </c>
      <c r="AA3286" s="13">
        <f t="shared" si="3768"/>
        <v>2.2921337650085864E-2</v>
      </c>
      <c r="AB3286" s="13">
        <f t="shared" si="3769"/>
        <v>1.4132310307093474E-2</v>
      </c>
      <c r="AC3286" s="13">
        <f t="shared" si="3770"/>
        <v>4.5669918837114678E-4</v>
      </c>
      <c r="AD3286" s="13">
        <f t="shared" si="3771"/>
        <v>1.0121242859751849E-2</v>
      </c>
      <c r="AE3286" s="13">
        <f t="shared" si="3772"/>
        <v>1.0324897640129867E-2</v>
      </c>
      <c r="AF3286" s="13">
        <f t="shared" si="3773"/>
        <v>5.266325132019062E-3</v>
      </c>
      <c r="AG3286" s="13">
        <f t="shared" si="3774"/>
        <v>1.790763864385504E-3</v>
      </c>
      <c r="AH3286" s="13">
        <f t="shared" si="3775"/>
        <v>4.7405493776313994E-3</v>
      </c>
      <c r="AI3286" s="13">
        <f t="shared" si="3776"/>
        <v>5.8456374452068504E-3</v>
      </c>
      <c r="AJ3286" s="13">
        <f t="shared" si="3777"/>
        <v>3.6041684643181747E-3</v>
      </c>
      <c r="AK3286" s="13">
        <f t="shared" si="3778"/>
        <v>1.4814501059916452E-3</v>
      </c>
      <c r="AL3286" s="13">
        <f t="shared" si="3779"/>
        <v>2.2979752229611447E-5</v>
      </c>
      <c r="AM3286" s="13">
        <f t="shared" si="3780"/>
        <v>2.496129099811614E-3</v>
      </c>
      <c r="AN3286" s="13">
        <f t="shared" si="3781"/>
        <v>2.5463550088883355E-3</v>
      </c>
      <c r="AO3286" s="13">
        <f t="shared" si="3782"/>
        <v>1.2987957697741003E-3</v>
      </c>
      <c r="AP3286" s="13">
        <f t="shared" si="3783"/>
        <v>4.4164317117209746E-4</v>
      </c>
      <c r="AQ3286" s="13">
        <f t="shared" si="3784"/>
        <v>1.1263242565661696E-4</v>
      </c>
      <c r="AR3286" s="13">
        <f t="shared" si="3785"/>
        <v>9.6718728638877066E-4</v>
      </c>
      <c r="AS3286" s="13">
        <f t="shared" si="3786"/>
        <v>1.1926521100107423E-3</v>
      </c>
      <c r="AT3286" s="13">
        <f t="shared" si="3787"/>
        <v>7.3533796170130819E-4</v>
      </c>
      <c r="AU3286" s="13">
        <f t="shared" si="3788"/>
        <v>3.022518264856319E-4</v>
      </c>
      <c r="AV3286" s="13">
        <f t="shared" si="3789"/>
        <v>9.3177733952292326E-5</v>
      </c>
      <c r="AW3286" s="13">
        <f t="shared" si="3790"/>
        <v>8.0296747043857728E-7</v>
      </c>
      <c r="AX3286" s="13">
        <f t="shared" si="3791"/>
        <v>5.1300192486761361E-4</v>
      </c>
      <c r="AY3286" s="13">
        <f t="shared" si="3792"/>
        <v>5.2332430283938143E-4</v>
      </c>
      <c r="AZ3286" s="13">
        <f t="shared" si="3793"/>
        <v>2.6692719136775132E-4</v>
      </c>
      <c r="BA3286" s="13">
        <f t="shared" si="3794"/>
        <v>9.076605730569867E-5</v>
      </c>
      <c r="BB3286" s="13">
        <f t="shared" si="3795"/>
        <v>2.3148102062795419E-5</v>
      </c>
      <c r="BC3286" s="13">
        <f t="shared" si="3796"/>
        <v>4.7227754075945893E-6</v>
      </c>
      <c r="BD3286" s="13">
        <f t="shared" si="3797"/>
        <v>1.6444142728935996E-4</v>
      </c>
      <c r="BE3286" s="13">
        <f t="shared" si="3798"/>
        <v>2.0277501368126986E-4</v>
      </c>
      <c r="BF3286" s="13">
        <f t="shared" si="3799"/>
        <v>1.2502234640996598E-4</v>
      </c>
      <c r="BG3286" s="13">
        <f t="shared" si="3800"/>
        <v>5.1388932058536976E-5</v>
      </c>
      <c r="BH3286" s="13">
        <f t="shared" si="3801"/>
        <v>1.5842101915868508E-5</v>
      </c>
      <c r="BI3286" s="13">
        <f t="shared" si="3802"/>
        <v>3.9070232917373387E-6</v>
      </c>
      <c r="BJ3286" s="14">
        <f t="shared" si="3803"/>
        <v>0.41013311193185503</v>
      </c>
      <c r="BK3286" s="14">
        <f t="shared" si="3804"/>
        <v>0.28558750304655889</v>
      </c>
      <c r="BL3286" s="14">
        <f t="shared" si="3805"/>
        <v>0.28582440068087561</v>
      </c>
      <c r="BM3286" s="14">
        <f t="shared" si="3806"/>
        <v>0.39113443641514367</v>
      </c>
      <c r="BN3286" s="14">
        <f t="shared" si="3807"/>
        <v>0.60847623309926691</v>
      </c>
    </row>
    <row r="3287" spans="1:66" x14ac:dyDescent="0.25">
      <c r="A3287" t="s">
        <v>298</v>
      </c>
      <c r="B3287" t="s">
        <v>366</v>
      </c>
      <c r="C3287" t="s">
        <v>338</v>
      </c>
      <c r="D3287" s="7" t="s">
        <v>574</v>
      </c>
      <c r="E3287" s="10">
        <f>VLOOKUP(A3287,home!$A$2:$E$405,3,FALSE)</f>
        <v>1.67088607594937</v>
      </c>
      <c r="F3287" s="10">
        <f>VLOOKUP(B3287,home!$B$2:$E$405,3,FALSE)</f>
        <v>1.26</v>
      </c>
      <c r="G3287" s="10">
        <f>VLOOKUP(C3287,away!$B$2:$E$405,4,FALSE)</f>
        <v>0.97</v>
      </c>
      <c r="H3287" s="10">
        <f>VLOOKUP(A3287,away!$A$2:$E$405,3,FALSE)</f>
        <v>1.36708860759494</v>
      </c>
      <c r="I3287" s="10">
        <f>VLOOKUP(C3287,away!$B$2:$E$405,3,FALSE)</f>
        <v>0.82</v>
      </c>
      <c r="J3287" s="10">
        <f>VLOOKUP(B3287,home!$B$2:$E$405,4,FALSE)</f>
        <v>0.65</v>
      </c>
      <c r="K3287" s="12">
        <f t="shared" si="3752"/>
        <v>2.0421569620253202</v>
      </c>
      <c r="L3287" s="12">
        <f t="shared" si="3753"/>
        <v>0.72865822784810308</v>
      </c>
      <c r="M3287" s="13">
        <f t="shared" si="3754"/>
        <v>6.2610944125315468E-2</v>
      </c>
      <c r="N3287" s="13">
        <f t="shared" si="3755"/>
        <v>0.1278613754444913</v>
      </c>
      <c r="O3287" s="13">
        <f t="shared" si="3756"/>
        <v>4.5621979590248961E-2</v>
      </c>
      <c r="P3287" s="13">
        <f t="shared" si="3757"/>
        <v>9.3167243241603984E-2</v>
      </c>
      <c r="Q3287" s="13">
        <f t="shared" si="3758"/>
        <v>0.13055649901905064</v>
      </c>
      <c r="R3287" s="13">
        <f t="shared" si="3759"/>
        <v>1.6621415399576567E-2</v>
      </c>
      <c r="S3287" s="13">
        <f t="shared" si="3760"/>
        <v>3.4659017423004201E-2</v>
      </c>
      <c r="T3287" s="13">
        <f t="shared" si="3761"/>
        <v>9.5131067209274042E-2</v>
      </c>
      <c r="U3287" s="13">
        <f t="shared" si="3762"/>
        <v>3.3943539176960157E-2</v>
      </c>
      <c r="V3287" s="13">
        <f t="shared" si="3763"/>
        <v>5.7304236359506213E-3</v>
      </c>
      <c r="W3287" s="13">
        <f t="shared" si="3764"/>
        <v>8.8872287803135372E-2</v>
      </c>
      <c r="X3287" s="13">
        <f t="shared" si="3765"/>
        <v>6.4757523735439193E-2</v>
      </c>
      <c r="Y3287" s="13">
        <f t="shared" si="3766"/>
        <v>2.3593051242448298E-2</v>
      </c>
      <c r="Z3287" s="13">
        <f t="shared" si="3767"/>
        <v>4.0371103631275437E-3</v>
      </c>
      <c r="AA3287" s="13">
        <f t="shared" si="3768"/>
        <v>8.2444130345254822E-3</v>
      </c>
      <c r="AB3287" s="13">
        <f t="shared" si="3769"/>
        <v>8.4181927381342565E-3</v>
      </c>
      <c r="AC3287" s="13">
        <f t="shared" si="3770"/>
        <v>5.3294174467673227E-4</v>
      </c>
      <c r="AD3287" s="13">
        <f t="shared" si="3771"/>
        <v>4.5372790317072732E-2</v>
      </c>
      <c r="AE3287" s="13">
        <f t="shared" si="3772"/>
        <v>3.3061256984961783E-2</v>
      </c>
      <c r="AF3287" s="13">
        <f t="shared" si="3773"/>
        <v>1.2045178462546486E-2</v>
      </c>
      <c r="AG3287" s="13">
        <f t="shared" si="3774"/>
        <v>2.9256061308777538E-3</v>
      </c>
      <c r="AH3287" s="13">
        <f t="shared" si="3775"/>
        <v>7.3541842070593195E-4</v>
      </c>
      <c r="AI3287" s="13">
        <f t="shared" si="3776"/>
        <v>1.5018398478462848E-3</v>
      </c>
      <c r="AJ3287" s="13">
        <f t="shared" si="3777"/>
        <v>1.5334963505631693E-3</v>
      </c>
      <c r="AK3287" s="13">
        <f t="shared" si="3778"/>
        <v>1.0438800828476656E-3</v>
      </c>
      <c r="AL3287" s="13">
        <f t="shared" si="3779"/>
        <v>3.1721427525847417E-5</v>
      </c>
      <c r="AM3287" s="13">
        <f t="shared" si="3780"/>
        <v>1.8531671926505008E-2</v>
      </c>
      <c r="AN3287" s="13">
        <f t="shared" si="3781"/>
        <v>1.3503255225029579E-2</v>
      </c>
      <c r="AO3287" s="13">
        <f t="shared" si="3782"/>
        <v>4.9196290112253462E-3</v>
      </c>
      <c r="AP3287" s="13">
        <f t="shared" si="3783"/>
        <v>1.194909385663192E-3</v>
      </c>
      <c r="AQ3287" s="13">
        <f t="shared" si="3784"/>
        <v>2.1767013884910173E-4</v>
      </c>
      <c r="AR3287" s="13">
        <f t="shared" si="3785"/>
        <v>1.0717373663168706E-4</v>
      </c>
      <c r="AS3287" s="13">
        <f t="shared" si="3786"/>
        <v>2.1886559240866783E-4</v>
      </c>
      <c r="AT3287" s="13">
        <f t="shared" si="3787"/>
        <v>2.2347894664257858E-4</v>
      </c>
      <c r="AU3287" s="13">
        <f t="shared" si="3788"/>
        <v>1.5212636225074227E-4</v>
      </c>
      <c r="AV3287" s="13">
        <f t="shared" si="3789"/>
        <v>7.7666477444484838E-5</v>
      </c>
      <c r="AW3287" s="13">
        <f t="shared" si="3790"/>
        <v>1.3111827135898527E-6</v>
      </c>
      <c r="AX3287" s="13">
        <f t="shared" si="3791"/>
        <v>6.307430473780227E-3</v>
      </c>
      <c r="AY3287" s="13">
        <f t="shared" si="3792"/>
        <v>4.5959611112998209E-3</v>
      </c>
      <c r="AZ3287" s="13">
        <f t="shared" si="3793"/>
        <v>1.674442439309263E-3</v>
      </c>
      <c r="BA3287" s="13">
        <f t="shared" si="3794"/>
        <v>4.0669875348691418E-4</v>
      </c>
      <c r="BB3287" s="13">
        <f t="shared" si="3795"/>
        <v>7.4086098245951842E-5</v>
      </c>
      <c r="BC3287" s="13">
        <f t="shared" si="3796"/>
        <v>1.0796689011215149E-5</v>
      </c>
      <c r="BD3287" s="13">
        <f t="shared" si="3797"/>
        <v>1.3015504167650731E-5</v>
      </c>
      <c r="BE3287" s="13">
        <f t="shared" si="3798"/>
        <v>2.6579702450237511E-5</v>
      </c>
      <c r="BF3287" s="13">
        <f t="shared" si="3799"/>
        <v>2.7139962203657001E-5</v>
      </c>
      <c r="BG3287" s="13">
        <f t="shared" si="3800"/>
        <v>1.8474687587767396E-5</v>
      </c>
      <c r="BH3287" s="13">
        <f t="shared" si="3801"/>
        <v>9.4320529696504932E-6</v>
      </c>
      <c r="BI3287" s="13">
        <f t="shared" si="3802"/>
        <v>3.852346527632667E-6</v>
      </c>
      <c r="BJ3287" s="14">
        <f t="shared" si="3803"/>
        <v>0.67561318760170308</v>
      </c>
      <c r="BK3287" s="14">
        <f t="shared" si="3804"/>
        <v>0.20132825270937668</v>
      </c>
      <c r="BL3287" s="14">
        <f t="shared" si="3805"/>
        <v>0.11854198001269325</v>
      </c>
      <c r="BM3287" s="14">
        <f t="shared" si="3806"/>
        <v>0.51848642393802757</v>
      </c>
      <c r="BN3287" s="14">
        <f t="shared" si="3807"/>
        <v>0.47643945682028693</v>
      </c>
    </row>
    <row r="3288" spans="1:66" x14ac:dyDescent="0.25">
      <c r="A3288" t="s">
        <v>304</v>
      </c>
      <c r="B3288" t="s">
        <v>305</v>
      </c>
      <c r="C3288" t="s">
        <v>339</v>
      </c>
      <c r="D3288" s="7" t="s">
        <v>574</v>
      </c>
      <c r="E3288" s="10">
        <f>VLOOKUP(A3288,home!$A$2:$E$405,3,FALSE)</f>
        <v>1.3243243243243199</v>
      </c>
      <c r="F3288" s="10">
        <f>VLOOKUP(B3288,home!$B$2:$E$405,3,FALSE)</f>
        <v>1.04</v>
      </c>
      <c r="G3288" s="10">
        <f>VLOOKUP(C3288,away!$B$2:$E$405,4,FALSE)</f>
        <v>0.85</v>
      </c>
      <c r="H3288" s="10">
        <f>VLOOKUP(A3288,away!$A$2:$E$405,3,FALSE)</f>
        <v>1.2432432432432401</v>
      </c>
      <c r="I3288" s="10">
        <f>VLOOKUP(C3288,away!$B$2:$E$405,3,FALSE)</f>
        <v>1.04</v>
      </c>
      <c r="J3288" s="10">
        <f>VLOOKUP(B3288,home!$B$2:$E$405,4,FALSE)</f>
        <v>1.01</v>
      </c>
      <c r="K3288" s="12">
        <f t="shared" si="3752"/>
        <v>1.1707027027026988</v>
      </c>
      <c r="L3288" s="12">
        <f t="shared" si="3753"/>
        <v>1.3059027027026995</v>
      </c>
      <c r="M3288" s="13">
        <f t="shared" si="3754"/>
        <v>8.4027982937553758E-2</v>
      </c>
      <c r="N3288" s="13">
        <f t="shared" si="3755"/>
        <v>9.8371786727650443E-2</v>
      </c>
      <c r="O3288" s="13">
        <f t="shared" si="3756"/>
        <v>0.10973237002080775</v>
      </c>
      <c r="P3288" s="13">
        <f t="shared" si="3757"/>
        <v>0.12846398215733223</v>
      </c>
      <c r="Q3288" s="13">
        <f t="shared" si="3758"/>
        <v>5.7582058295876939E-2</v>
      </c>
      <c r="R3288" s="13">
        <f t="shared" si="3759"/>
        <v>7.1649899292072786E-2</v>
      </c>
      <c r="S3288" s="13">
        <f t="shared" si="3760"/>
        <v>4.9099699096620451E-2</v>
      </c>
      <c r="T3288" s="13">
        <f t="shared" si="3761"/>
        <v>7.519656555577009E-2</v>
      </c>
      <c r="U3288" s="13">
        <f t="shared" si="3762"/>
        <v>8.3880730749605795E-2</v>
      </c>
      <c r="V3288" s="13">
        <f t="shared" si="3763"/>
        <v>8.3405321896240538E-3</v>
      </c>
      <c r="W3288" s="13">
        <f t="shared" si="3764"/>
        <v>2.2470490424722493E-2</v>
      </c>
      <c r="X3288" s="13">
        <f t="shared" si="3765"/>
        <v>2.9344274176700234E-2</v>
      </c>
      <c r="Y3288" s="13">
        <f t="shared" si="3766"/>
        <v>1.9160383478100937E-2</v>
      </c>
      <c r="Z3288" s="13">
        <f t="shared" si="3767"/>
        <v>3.1189265711298025E-2</v>
      </c>
      <c r="AA3288" s="13">
        <f t="shared" si="3768"/>
        <v>3.6513357663529214E-2</v>
      </c>
      <c r="AB3288" s="13">
        <f t="shared" si="3769"/>
        <v>2.1373143250721979E-2</v>
      </c>
      <c r="AC3288" s="13">
        <f t="shared" si="3770"/>
        <v>7.9695026952121496E-4</v>
      </c>
      <c r="AD3288" s="13">
        <f t="shared" si="3771"/>
        <v>6.5765659678194343E-3</v>
      </c>
      <c r="AE3288" s="13">
        <f t="shared" si="3772"/>
        <v>8.588355271877993E-3</v>
      </c>
      <c r="AF3288" s="13">
        <f t="shared" si="3773"/>
        <v>5.6077781806582261E-3</v>
      </c>
      <c r="AG3288" s="13">
        <f t="shared" si="3774"/>
        <v>2.4410708940929347E-3</v>
      </c>
      <c r="AH3288" s="13">
        <f t="shared" si="3775"/>
        <v>1.0182536596924184E-2</v>
      </c>
      <c r="AI3288" s="13">
        <f t="shared" si="3776"/>
        <v>1.1920723114388285E-2</v>
      </c>
      <c r="AJ3288" s="13">
        <f t="shared" si="3777"/>
        <v>6.977811384092451E-3</v>
      </c>
      <c r="AK3288" s="13">
        <f t="shared" si="3778"/>
        <v>2.7229808821022301E-3</v>
      </c>
      <c r="AL3288" s="13">
        <f t="shared" si="3779"/>
        <v>4.8735862328214532E-5</v>
      </c>
      <c r="AM3288" s="13">
        <f t="shared" si="3780"/>
        <v>1.5398407106057611E-3</v>
      </c>
      <c r="AN3288" s="13">
        <f t="shared" si="3781"/>
        <v>2.0108821457117086E-3</v>
      </c>
      <c r="AO3288" s="13">
        <f t="shared" si="3782"/>
        <v>1.3130082144507623E-3</v>
      </c>
      <c r="AP3288" s="13">
        <f t="shared" si="3783"/>
        <v>5.7155365864069866E-4</v>
      </c>
      <c r="AQ3288" s="13">
        <f t="shared" si="3784"/>
        <v>1.8659836688962622E-4</v>
      </c>
      <c r="AR3288" s="13">
        <f t="shared" si="3785"/>
        <v>2.6594804124584867E-3</v>
      </c>
      <c r="AS3288" s="13">
        <f t="shared" si="3786"/>
        <v>3.1134609066500391E-3</v>
      </c>
      <c r="AT3288" s="13">
        <f t="shared" si="3787"/>
        <v>1.8224685490871983E-3</v>
      </c>
      <c r="AU3288" s="13">
        <f t="shared" si="3788"/>
        <v>7.1118961866901628E-4</v>
      </c>
      <c r="AV3288" s="13">
        <f t="shared" si="3789"/>
        <v>2.0814790217747977E-4</v>
      </c>
      <c r="AW3288" s="13">
        <f t="shared" si="3790"/>
        <v>2.0696818718667949E-6</v>
      </c>
      <c r="AX3288" s="13">
        <f t="shared" si="3791"/>
        <v>3.004492802729677E-4</v>
      </c>
      <c r="AY3288" s="13">
        <f t="shared" si="3792"/>
        <v>3.923575271335494E-4</v>
      </c>
      <c r="AZ3288" s="13">
        <f t="shared" si="3793"/>
        <v>2.56190377554725E-4</v>
      </c>
      <c r="BA3288" s="13">
        <f t="shared" si="3794"/>
        <v>1.1151990215171346E-4</v>
      </c>
      <c r="BB3288" s="13">
        <f t="shared" si="3795"/>
        <v>3.6408535406265812E-5</v>
      </c>
      <c r="BC3288" s="13">
        <f t="shared" si="3796"/>
        <v>9.5092009576978852E-6</v>
      </c>
      <c r="BD3288" s="13">
        <f t="shared" si="3797"/>
        <v>5.7883710973573809E-4</v>
      </c>
      <c r="BE3288" s="13">
        <f t="shared" si="3798"/>
        <v>6.7764616879224728E-4</v>
      </c>
      <c r="BF3288" s="13">
        <f t="shared" si="3799"/>
        <v>3.9666110064060666E-4</v>
      </c>
      <c r="BG3288" s="13">
        <f t="shared" si="3800"/>
        <v>1.5479074085899511E-4</v>
      </c>
      <c r="BH3288" s="13">
        <f t="shared" si="3801"/>
        <v>4.5303484669244662E-5</v>
      </c>
      <c r="BI3288" s="13">
        <f t="shared" si="3802"/>
        <v>1.0607382388827007E-5</v>
      </c>
      <c r="BJ3288" s="14">
        <f t="shared" si="3803"/>
        <v>0.33206764689304513</v>
      </c>
      <c r="BK3288" s="14">
        <f t="shared" si="3804"/>
        <v>0.27117024004011347</v>
      </c>
      <c r="BL3288" s="14">
        <f t="shared" si="3805"/>
        <v>0.36533214633037253</v>
      </c>
      <c r="BM3288" s="14">
        <f t="shared" si="3806"/>
        <v>0.44954093169827364</v>
      </c>
      <c r="BN3288" s="14">
        <f t="shared" si="3807"/>
        <v>0.54982807943129397</v>
      </c>
    </row>
    <row r="3289" spans="1:66" x14ac:dyDescent="0.25">
      <c r="A3289" t="s">
        <v>304</v>
      </c>
      <c r="B3289" t="s">
        <v>327</v>
      </c>
      <c r="C3289" t="s">
        <v>376</v>
      </c>
      <c r="D3289" s="7" t="s">
        <v>574</v>
      </c>
      <c r="E3289" s="10">
        <f>VLOOKUP(A3289,home!$A$2:$E$405,3,FALSE)</f>
        <v>1.3243243243243199</v>
      </c>
      <c r="F3289" s="10">
        <f>VLOOKUP(B3289,home!$B$2:$E$405,3,FALSE)</f>
        <v>0.76</v>
      </c>
      <c r="G3289" s="10">
        <f>VLOOKUP(C3289,away!$B$2:$E$405,4,FALSE)</f>
        <v>0.76</v>
      </c>
      <c r="H3289" s="10">
        <f>VLOOKUP(A3289,away!$A$2:$E$405,3,FALSE)</f>
        <v>1.2432432432432401</v>
      </c>
      <c r="I3289" s="10">
        <f>VLOOKUP(C3289,away!$B$2:$E$405,3,FALSE)</f>
        <v>0.94</v>
      </c>
      <c r="J3289" s="10">
        <f>VLOOKUP(B3289,home!$B$2:$E$405,4,FALSE)</f>
        <v>1.1499999999999999</v>
      </c>
      <c r="K3289" s="12">
        <f t="shared" si="3752"/>
        <v>0.76492972972972717</v>
      </c>
      <c r="L3289" s="12">
        <f t="shared" si="3753"/>
        <v>1.3439459459459424</v>
      </c>
      <c r="M3289" s="13">
        <f t="shared" si="3754"/>
        <v>0.12137435388557273</v>
      </c>
      <c r="N3289" s="13">
        <f t="shared" si="3755"/>
        <v>9.2842851713811417E-2</v>
      </c>
      <c r="O3289" s="13">
        <f t="shared" si="3756"/>
        <v>0.16312057084632361</v>
      </c>
      <c r="P3289" s="13">
        <f t="shared" si="3757"/>
        <v>0.12477577417083714</v>
      </c>
      <c r="Q3289" s="13">
        <f t="shared" si="3758"/>
        <v>3.5509128734391444E-2</v>
      </c>
      <c r="R3289" s="13">
        <f t="shared" si="3759"/>
        <v>0.10961261494465228</v>
      </c>
      <c r="S3289" s="13">
        <f t="shared" si="3760"/>
        <v>3.2068129142441462E-2</v>
      </c>
      <c r="T3289" s="13">
        <f t="shared" si="3761"/>
        <v>4.7722349606657957E-2</v>
      </c>
      <c r="U3289" s="13">
        <f t="shared" si="3762"/>
        <v>8.384594792458154E-2</v>
      </c>
      <c r="V3289" s="13">
        <f t="shared" si="3763"/>
        <v>3.6629792335892753E-3</v>
      </c>
      <c r="W3289" s="13">
        <f t="shared" si="3764"/>
        <v>9.0539960819120482E-3</v>
      </c>
      <c r="X3289" s="13">
        <f t="shared" si="3765"/>
        <v>1.2168081328896144E-2</v>
      </c>
      <c r="Y3289" s="13">
        <f t="shared" si="3766"/>
        <v>8.1766217859552456E-3</v>
      </c>
      <c r="Z3289" s="13">
        <f t="shared" si="3767"/>
        <v>4.9104476493133029E-2</v>
      </c>
      <c r="AA3289" s="13">
        <f t="shared" si="3768"/>
        <v>3.7561473932411993E-2</v>
      </c>
      <c r="AB3289" s="13">
        <f t="shared" si="3769"/>
        <v>1.4365944051685045E-2</v>
      </c>
      <c r="AC3289" s="13">
        <f t="shared" si="3770"/>
        <v>2.353519581212829E-4</v>
      </c>
      <c r="AD3289" s="13">
        <f t="shared" si="3771"/>
        <v>1.7314176939777475E-3</v>
      </c>
      <c r="AE3289" s="13">
        <f t="shared" si="3772"/>
        <v>2.3269317905604664E-3</v>
      </c>
      <c r="AF3289" s="13">
        <f t="shared" si="3773"/>
        <v>1.5636352732082363E-3</v>
      </c>
      <c r="AG3289" s="13">
        <f t="shared" si="3774"/>
        <v>7.0048042878876173E-4</v>
      </c>
      <c r="AH3289" s="13">
        <f t="shared" si="3775"/>
        <v>1.6498440527685985E-2</v>
      </c>
      <c r="AI3289" s="13">
        <f t="shared" si="3776"/>
        <v>1.2620147653804819E-2</v>
      </c>
      <c r="AJ3289" s="13">
        <f t="shared" si="3777"/>
        <v>4.8267630669870847E-3</v>
      </c>
      <c r="AK3289" s="13">
        <f t="shared" si="3778"/>
        <v>1.2307115227666201E-3</v>
      </c>
      <c r="AL3289" s="13">
        <f t="shared" si="3779"/>
        <v>9.6779004252878322E-6</v>
      </c>
      <c r="AM3289" s="13">
        <f t="shared" si="3780"/>
        <v>2.6488257374073323E-4</v>
      </c>
      <c r="AN3289" s="13">
        <f t="shared" si="3781"/>
        <v>3.5598786113058556E-4</v>
      </c>
      <c r="AO3289" s="13">
        <f t="shared" si="3782"/>
        <v>2.3921422138620889E-4</v>
      </c>
      <c r="AP3289" s="13">
        <f t="shared" si="3783"/>
        <v>1.071636610148702E-4</v>
      </c>
      <c r="AQ3289" s="13">
        <f t="shared" si="3784"/>
        <v>3.6005541943415002E-5</v>
      </c>
      <c r="AR3289" s="13">
        <f t="shared" si="3785"/>
        <v>4.434602452322761E-3</v>
      </c>
      <c r="AS3289" s="13">
        <f t="shared" si="3786"/>
        <v>3.3921592553140352E-3</v>
      </c>
      <c r="AT3289" s="13">
        <f t="shared" si="3787"/>
        <v>1.2973817311837785E-3</v>
      </c>
      <c r="AU3289" s="13">
        <f t="shared" si="3788"/>
        <v>3.3080195233023115E-4</v>
      </c>
      <c r="AV3289" s="13">
        <f t="shared" si="3789"/>
        <v>6.3260061997507443E-5</v>
      </c>
      <c r="AW3289" s="13">
        <f t="shared" si="3790"/>
        <v>2.7636433142943221E-7</v>
      </c>
      <c r="AX3289" s="13">
        <f t="shared" si="3791"/>
        <v>3.3769425923602256E-5</v>
      </c>
      <c r="AY3289" s="13">
        <f t="shared" si="3792"/>
        <v>4.5384283066947064E-5</v>
      </c>
      <c r="AZ3289" s="13">
        <f t="shared" si="3793"/>
        <v>3.0497011618743304E-5</v>
      </c>
      <c r="BA3289" s="13">
        <f t="shared" si="3794"/>
        <v>1.3662111709492123E-5</v>
      </c>
      <c r="BB3289" s="13">
        <f t="shared" si="3795"/>
        <v>4.5902849112581307E-6</v>
      </c>
      <c r="BC3289" s="13">
        <f t="shared" si="3796"/>
        <v>1.2338189594444384E-6</v>
      </c>
      <c r="BD3289" s="13">
        <f t="shared" si="3797"/>
        <v>9.9331099794685109E-4</v>
      </c>
      <c r="BE3289" s="13">
        <f t="shared" si="3798"/>
        <v>7.5981311319705039E-4</v>
      </c>
      <c r="BF3289" s="13">
        <f t="shared" si="3799"/>
        <v>2.9060181966146113E-4</v>
      </c>
      <c r="BG3289" s="13">
        <f t="shared" si="3800"/>
        <v>7.4096657124202807E-5</v>
      </c>
      <c r="BH3289" s="13">
        <f t="shared" si="3801"/>
        <v>1.4169683976973176E-5</v>
      </c>
      <c r="BI3289" s="13">
        <f t="shared" si="3802"/>
        <v>2.167762506972348E-6</v>
      </c>
      <c r="BJ3289" s="14">
        <f t="shared" si="3803"/>
        <v>0.21292788523356476</v>
      </c>
      <c r="BK3289" s="14">
        <f t="shared" si="3804"/>
        <v>0.28217165057405413</v>
      </c>
      <c r="BL3289" s="14">
        <f t="shared" si="3805"/>
        <v>0.45533497995846089</v>
      </c>
      <c r="BM3289" s="14">
        <f t="shared" si="3806"/>
        <v>0.35225859004488863</v>
      </c>
      <c r="BN3289" s="14">
        <f t="shared" si="3807"/>
        <v>0.64723529429558868</v>
      </c>
    </row>
    <row r="3290" spans="1:66" x14ac:dyDescent="0.25">
      <c r="A3290" t="s">
        <v>304</v>
      </c>
      <c r="B3290" t="s">
        <v>375</v>
      </c>
      <c r="C3290" t="s">
        <v>378</v>
      </c>
      <c r="D3290" s="7" t="s">
        <v>574</v>
      </c>
      <c r="E3290" s="10">
        <f>VLOOKUP(A3290,home!$A$2:$E$405,3,FALSE)</f>
        <v>1.3243243243243199</v>
      </c>
      <c r="F3290" s="10">
        <f>VLOOKUP(B3290,home!$B$2:$E$405,3,FALSE)</f>
        <v>0.94</v>
      </c>
      <c r="G3290" s="10">
        <f>VLOOKUP(C3290,away!$B$2:$E$405,4,FALSE)</f>
        <v>1.04</v>
      </c>
      <c r="H3290" s="10">
        <f>VLOOKUP(A3290,away!$A$2:$E$405,3,FALSE)</f>
        <v>1.2432432432432401</v>
      </c>
      <c r="I3290" s="10">
        <f>VLOOKUP(C3290,away!$B$2:$E$405,3,FALSE)</f>
        <v>1.1299999999999999</v>
      </c>
      <c r="J3290" s="10">
        <f>VLOOKUP(B3290,home!$B$2:$E$405,4,FALSE)</f>
        <v>1.41</v>
      </c>
      <c r="K3290" s="12">
        <f t="shared" si="3752"/>
        <v>1.2946594594594552</v>
      </c>
      <c r="L3290" s="12">
        <f t="shared" si="3753"/>
        <v>1.9808594594594542</v>
      </c>
      <c r="M3290" s="13">
        <f t="shared" si="3754"/>
        <v>3.7797250431151071E-2</v>
      </c>
      <c r="N3290" s="13">
        <f t="shared" si="3755"/>
        <v>4.8934567812247705E-2</v>
      </c>
      <c r="O3290" s="13">
        <f t="shared" si="3756"/>
        <v>7.4871041058103521E-2</v>
      </c>
      <c r="P3290" s="13">
        <f t="shared" si="3757"/>
        <v>9.693250154545098E-2</v>
      </c>
      <c r="Q3290" s="13">
        <f t="shared" si="3758"/>
        <v>3.1676800556343337E-2</v>
      </c>
      <c r="R3290" s="13">
        <f t="shared" si="3759"/>
        <v>7.4154504959760795E-2</v>
      </c>
      <c r="S3290" s="13">
        <f t="shared" si="3760"/>
        <v>6.2146781503153378E-2</v>
      </c>
      <c r="T3290" s="13">
        <f t="shared" si="3761"/>
        <v>6.2747290027443198E-2</v>
      </c>
      <c r="U3290" s="13">
        <f t="shared" si="3762"/>
        <v>9.6004831307687402E-2</v>
      </c>
      <c r="V3290" s="13">
        <f t="shared" si="3763"/>
        <v>1.7708645544857564E-2</v>
      </c>
      <c r="W3290" s="13">
        <f t="shared" si="3764"/>
        <v>1.3670223161893476E-2</v>
      </c>
      <c r="X3290" s="13">
        <f t="shared" si="3765"/>
        <v>2.7078790863158422E-2</v>
      </c>
      <c r="Y3290" s="13">
        <f t="shared" si="3766"/>
        <v>2.6819639516005807E-2</v>
      </c>
      <c r="Z3290" s="13">
        <f t="shared" si="3767"/>
        <v>4.8963217537025074E-2</v>
      </c>
      <c r="AA3290" s="13">
        <f t="shared" si="3768"/>
        <v>6.3390692749880601E-2</v>
      </c>
      <c r="AB3290" s="13">
        <f t="shared" si="3769"/>
        <v>4.1034680005160411E-2</v>
      </c>
      <c r="AC3290" s="13">
        <f t="shared" si="3770"/>
        <v>2.8384063854914017E-3</v>
      </c>
      <c r="AD3290" s="13">
        <f t="shared" si="3771"/>
        <v>4.4245709323667837E-3</v>
      </c>
      <c r="AE3290" s="13">
        <f t="shared" si="3772"/>
        <v>8.7644531854280793E-3</v>
      </c>
      <c r="AF3290" s="13">
        <f t="shared" si="3773"/>
        <v>8.6805749996723813E-3</v>
      </c>
      <c r="AG3290" s="13">
        <f t="shared" si="3774"/>
        <v>5.7316663672160959E-3</v>
      </c>
      <c r="AH3290" s="13">
        <f t="shared" si="3775"/>
        <v>2.4247313155946783E-2</v>
      </c>
      <c r="AI3290" s="13">
        <f t="shared" si="3776"/>
        <v>3.1392013343822196E-2</v>
      </c>
      <c r="AJ3290" s="13">
        <f t="shared" si="3777"/>
        <v>2.0320983513528425E-2</v>
      </c>
      <c r="AK3290" s="13">
        <f t="shared" si="3778"/>
        <v>8.7695845104364036E-3</v>
      </c>
      <c r="AL3290" s="13">
        <f t="shared" si="3779"/>
        <v>2.9116809102231242E-4</v>
      </c>
      <c r="AM3290" s="13">
        <f t="shared" si="3780"/>
        <v>1.1456625223275998E-3</v>
      </c>
      <c r="AN3290" s="13">
        <f t="shared" si="3781"/>
        <v>2.2693964447008039E-3</v>
      </c>
      <c r="AO3290" s="13">
        <f t="shared" si="3782"/>
        <v>2.2476777073746211E-3</v>
      </c>
      <c r="AP3290" s="13">
        <f t="shared" si="3783"/>
        <v>1.4841112161563862E-3</v>
      </c>
      <c r="AQ3290" s="13">
        <f t="shared" si="3784"/>
        <v>7.3495393535331292E-4</v>
      </c>
      <c r="AR3290" s="13">
        <f t="shared" si="3785"/>
        <v>9.6061039262865713E-3</v>
      </c>
      <c r="AS3290" s="13">
        <f t="shared" si="3786"/>
        <v>1.2436633316717523E-2</v>
      </c>
      <c r="AT3290" s="13">
        <f t="shared" si="3787"/>
        <v>8.05060248365848E-3</v>
      </c>
      <c r="AU3290" s="13">
        <f t="shared" si="3788"/>
        <v>3.4742628866054116E-3</v>
      </c>
      <c r="AV3290" s="13">
        <f t="shared" si="3789"/>
        <v>1.1244968276981522E-3</v>
      </c>
      <c r="AW3290" s="13">
        <f t="shared" si="3790"/>
        <v>2.074199336302445E-5</v>
      </c>
      <c r="AX3290" s="13">
        <f t="shared" si="3791"/>
        <v>2.4720713697993433E-4</v>
      </c>
      <c r="AY3290" s="13">
        <f t="shared" si="3792"/>
        <v>4.8968259573259191E-4</v>
      </c>
      <c r="AZ3290" s="13">
        <f t="shared" si="3793"/>
        <v>4.8499620094478231E-4</v>
      </c>
      <c r="BA3290" s="13">
        <f t="shared" si="3794"/>
        <v>3.2023643748112349E-4</v>
      </c>
      <c r="BB3290" s="13">
        <f t="shared" si="3795"/>
        <v>1.5858584411201988E-4</v>
      </c>
      <c r="BC3290" s="13">
        <f t="shared" si="3796"/>
        <v>6.2827253889131385E-5</v>
      </c>
      <c r="BD3290" s="13">
        <f t="shared" si="3797"/>
        <v>3.1713903051558932E-3</v>
      </c>
      <c r="BE3290" s="13">
        <f t="shared" si="3798"/>
        <v>4.1058704582080854E-3</v>
      </c>
      <c r="BF3290" s="13">
        <f t="shared" si="3799"/>
        <v>2.657852014017113E-3</v>
      </c>
      <c r="BG3290" s="13">
        <f t="shared" si="3800"/>
        <v>1.1470044172635398E-3</v>
      </c>
      <c r="BH3290" s="13">
        <f t="shared" si="3801"/>
        <v>3.7124502971300552E-4</v>
      </c>
      <c r="BI3290" s="13">
        <f t="shared" si="3802"/>
        <v>9.6127177899049831E-5</v>
      </c>
      <c r="BJ3290" s="14">
        <f t="shared" si="3803"/>
        <v>0.24817391471682754</v>
      </c>
      <c r="BK3290" s="14">
        <f t="shared" si="3804"/>
        <v>0.2182044360968593</v>
      </c>
      <c r="BL3290" s="14">
        <f t="shared" si="3805"/>
        <v>0.4804272334475494</v>
      </c>
      <c r="BM3290" s="14">
        <f t="shared" si="3806"/>
        <v>0.63093319483283461</v>
      </c>
      <c r="BN3290" s="14">
        <f t="shared" si="3807"/>
        <v>0.36436666636305742</v>
      </c>
    </row>
    <row r="3291" spans="1:66" x14ac:dyDescent="0.25">
      <c r="A3291" t="s">
        <v>301</v>
      </c>
      <c r="B3291" t="s">
        <v>369</v>
      </c>
      <c r="C3291" t="s">
        <v>385</v>
      </c>
      <c r="D3291" s="7" t="s">
        <v>574</v>
      </c>
      <c r="E3291" s="10">
        <f>VLOOKUP(A3291,home!$A$2:$E$405,3,FALSE)</f>
        <v>1.3248407643312099</v>
      </c>
      <c r="F3291" s="10">
        <f>VLOOKUP(B3291,home!$B$2:$E$405,3,FALSE)</f>
        <v>1.94</v>
      </c>
      <c r="G3291" s="10">
        <f>VLOOKUP(C3291,away!$B$2:$E$405,4,FALSE)</f>
        <v>0.75</v>
      </c>
      <c r="H3291" s="10">
        <f>VLOOKUP(A3291,away!$A$2:$E$405,3,FALSE)</f>
        <v>1.07643312101911</v>
      </c>
      <c r="I3291" s="10">
        <f>VLOOKUP(C3291,away!$B$2:$E$405,3,FALSE)</f>
        <v>0.38</v>
      </c>
      <c r="J3291" s="10">
        <f>VLOOKUP(B3291,home!$B$2:$E$405,4,FALSE)</f>
        <v>0.8</v>
      </c>
      <c r="K3291" s="12">
        <f t="shared" si="3752"/>
        <v>1.9276433121019103</v>
      </c>
      <c r="L3291" s="12">
        <f t="shared" si="3753"/>
        <v>0.32723566878980948</v>
      </c>
      <c r="M3291" s="13">
        <f t="shared" si="3754"/>
        <v>0.10488623620703229</v>
      </c>
      <c r="N3291" s="13">
        <f t="shared" si="3755"/>
        <v>0.20218325175602703</v>
      </c>
      <c r="O3291" s="13">
        <f t="shared" si="3756"/>
        <v>3.4322517652054137E-2</v>
      </c>
      <c r="P3291" s="13">
        <f t="shared" si="3757"/>
        <v>6.6161571606481923E-2</v>
      </c>
      <c r="Q3291" s="13">
        <f t="shared" si="3758"/>
        <v>0.19486859653326122</v>
      </c>
      <c r="R3291" s="13">
        <f t="shared" si="3759"/>
        <v>5.6157760092099881E-3</v>
      </c>
      <c r="S3291" s="13">
        <f t="shared" si="3760"/>
        <v>1.0433574784777501E-2</v>
      </c>
      <c r="T3291" s="13">
        <f t="shared" si="3761"/>
        <v>6.3767955512693278E-2</v>
      </c>
      <c r="U3291" s="13">
        <f t="shared" si="3762"/>
        <v>1.0825213066415989E-2</v>
      </c>
      <c r="V3291" s="13">
        <f t="shared" si="3763"/>
        <v>7.31270300510346E-4</v>
      </c>
      <c r="W3291" s="13">
        <f t="shared" si="3764"/>
        <v>0.12521238228200879</v>
      </c>
      <c r="X3291" s="13">
        <f t="shared" si="3765"/>
        <v>4.0973957656818438E-2</v>
      </c>
      <c r="Y3291" s="13">
        <f t="shared" si="3766"/>
        <v>6.7040702183971566E-3</v>
      </c>
      <c r="Z3291" s="13">
        <f t="shared" si="3767"/>
        <v>6.1256073938253258E-4</v>
      </c>
      <c r="AA3291" s="13">
        <f t="shared" si="3768"/>
        <v>1.1807986125269402E-3</v>
      </c>
      <c r="AB3291" s="13">
        <f t="shared" si="3769"/>
        <v>1.1380792741883859E-3</v>
      </c>
      <c r="AC3291" s="13">
        <f t="shared" si="3770"/>
        <v>2.8830041302683892E-5</v>
      </c>
      <c r="AD3291" s="13">
        <f t="shared" si="3771"/>
        <v>6.0341202824565482E-2</v>
      </c>
      <c r="AE3291" s="13">
        <f t="shared" si="3772"/>
        <v>1.9745793861878226E-2</v>
      </c>
      <c r="AF3291" s="13">
        <f t="shared" si="3773"/>
        <v>3.2307640300887177E-3</v>
      </c>
      <c r="AG3291" s="13">
        <f t="shared" si="3774"/>
        <v>3.524070760293806E-4</v>
      </c>
      <c r="AH3291" s="13">
        <f t="shared" si="3775"/>
        <v>5.0112930806555799E-5</v>
      </c>
      <c r="AI3291" s="13">
        <f t="shared" si="3776"/>
        <v>9.6599855919083074E-5</v>
      </c>
      <c r="AJ3291" s="13">
        <f t="shared" si="3777"/>
        <v>9.3105033106214341E-5</v>
      </c>
      <c r="AK3291" s="13">
        <f t="shared" si="3778"/>
        <v>5.982443146340699E-5</v>
      </c>
      <c r="AL3291" s="13">
        <f t="shared" si="3779"/>
        <v>7.2743227750123609E-7</v>
      </c>
      <c r="AM3291" s="13">
        <f t="shared" si="3780"/>
        <v>2.3263263213791716E-2</v>
      </c>
      <c r="AN3291" s="13">
        <f t="shared" si="3781"/>
        <v>7.6125694959985049E-3</v>
      </c>
      <c r="AO3291" s="13">
        <f t="shared" si="3782"/>
        <v>1.2455521351159868E-3</v>
      </c>
      <c r="AP3291" s="13">
        <f t="shared" si="3783"/>
        <v>1.3586302864908501E-4</v>
      </c>
      <c r="AQ3291" s="13">
        <f t="shared" si="3784"/>
        <v>1.1114807260948093E-5</v>
      </c>
      <c r="AR3291" s="13">
        <f t="shared" si="3785"/>
        <v>3.2797476855001473E-6</v>
      </c>
      <c r="AS3291" s="13">
        <f t="shared" si="3786"/>
        <v>6.3221836913360786E-6</v>
      </c>
      <c r="AT3291" s="13">
        <f t="shared" si="3787"/>
        <v>6.0934575552418818E-6</v>
      </c>
      <c r="AU3291" s="13">
        <f t="shared" si="3788"/>
        <v>3.9153375679796224E-6</v>
      </c>
      <c r="AV3291" s="13">
        <f t="shared" si="3789"/>
        <v>1.8868435693843192E-6</v>
      </c>
      <c r="AW3291" s="13">
        <f t="shared" si="3790"/>
        <v>1.2746101675174745E-8</v>
      </c>
      <c r="AX3291" s="13">
        <f t="shared" si="3791"/>
        <v>7.4738789586219949E-3</v>
      </c>
      <c r="AY3291" s="13">
        <f t="shared" si="3792"/>
        <v>2.4457197794787535E-3</v>
      </c>
      <c r="AZ3291" s="13">
        <f t="shared" si="3793"/>
        <v>4.0016337385509753E-4</v>
      </c>
      <c r="BA3291" s="13">
        <f t="shared" si="3794"/>
        <v>4.3649243089553141E-5</v>
      </c>
      <c r="BB3291" s="13">
        <f t="shared" si="3795"/>
        <v>3.570897313644722E-6</v>
      </c>
      <c r="BC3291" s="13">
        <f t="shared" si="3796"/>
        <v>2.3370499412205297E-7</v>
      </c>
      <c r="BD3291" s="13">
        <f t="shared" si="3797"/>
        <v>1.7887507122107834E-7</v>
      </c>
      <c r="BE3291" s="13">
        <f t="shared" si="3798"/>
        <v>3.4480733474106457E-7</v>
      </c>
      <c r="BF3291" s="13">
        <f t="shared" si="3799"/>
        <v>3.3233277638864897E-7</v>
      </c>
      <c r="BG3291" s="13">
        <f t="shared" si="3800"/>
        <v>2.1353968459927955E-7</v>
      </c>
      <c r="BH3291" s="13">
        <f t="shared" si="3801"/>
        <v>1.0290708622153812E-7</v>
      </c>
      <c r="BI3291" s="13">
        <f t="shared" si="3802"/>
        <v>3.967363130456853E-8</v>
      </c>
      <c r="BJ3291" s="14">
        <f t="shared" si="3803"/>
        <v>0.76001596038993691</v>
      </c>
      <c r="BK3291" s="14">
        <f t="shared" si="3804"/>
        <v>0.18468793015186097</v>
      </c>
      <c r="BL3291" s="14">
        <f t="shared" si="3805"/>
        <v>5.3404736571344626E-2</v>
      </c>
      <c r="BM3291" s="14">
        <f t="shared" si="3806"/>
        <v>0.3882375310550818</v>
      </c>
      <c r="BN3291" s="14">
        <f t="shared" si="3807"/>
        <v>0.60803794976406655</v>
      </c>
    </row>
    <row r="3292" spans="1:66" x14ac:dyDescent="0.25">
      <c r="A3292" t="s">
        <v>301</v>
      </c>
      <c r="B3292" t="s">
        <v>314</v>
      </c>
      <c r="C3292" t="s">
        <v>316</v>
      </c>
      <c r="D3292" s="7" t="s">
        <v>574</v>
      </c>
      <c r="E3292" s="10">
        <f>VLOOKUP(A3292,home!$A$2:$E$405,3,FALSE)</f>
        <v>1.3248407643312099</v>
      </c>
      <c r="F3292" s="10">
        <f>VLOOKUP(B3292,home!$B$2:$E$405,3,FALSE)</f>
        <v>1.34</v>
      </c>
      <c r="G3292" s="10">
        <f>VLOOKUP(C3292,away!$B$2:$E$405,4,FALSE)</f>
        <v>0.75</v>
      </c>
      <c r="H3292" s="10">
        <f>VLOOKUP(A3292,away!$A$2:$E$405,3,FALSE)</f>
        <v>1.07643312101911</v>
      </c>
      <c r="I3292" s="10">
        <f>VLOOKUP(C3292,away!$B$2:$E$405,3,FALSE)</f>
        <v>1.04</v>
      </c>
      <c r="J3292" s="10">
        <f>VLOOKUP(B3292,home!$B$2:$E$405,4,FALSE)</f>
        <v>0.93</v>
      </c>
      <c r="K3292" s="12">
        <f t="shared" si="3752"/>
        <v>1.3314649681528661</v>
      </c>
      <c r="L3292" s="12">
        <f t="shared" si="3753"/>
        <v>1.0411261146496833</v>
      </c>
      <c r="M3292" s="13">
        <f t="shared" si="3754"/>
        <v>9.3238823506224297E-2</v>
      </c>
      <c r="N3292" s="13">
        <f t="shared" si="3755"/>
        <v>0.12414422717032564</v>
      </c>
      <c r="O3292" s="13">
        <f t="shared" si="3756"/>
        <v>9.7073374051542871E-2</v>
      </c>
      <c r="P3292" s="13">
        <f t="shared" si="3757"/>
        <v>0.1292497968900288</v>
      </c>
      <c r="Q3292" s="13">
        <f t="shared" si="3758"/>
        <v>8.2646844737849917E-2</v>
      </c>
      <c r="R3292" s="13">
        <f t="shared" si="3759"/>
        <v>5.0532812381109099E-2</v>
      </c>
      <c r="S3292" s="13">
        <f t="shared" si="3760"/>
        <v>4.4792258653388338E-2</v>
      </c>
      <c r="T3292" s="13">
        <f t="shared" si="3761"/>
        <v>8.6045788349973312E-2</v>
      </c>
      <c r="U3292" s="13">
        <f t="shared" si="3762"/>
        <v>6.728266942768818E-2</v>
      </c>
      <c r="V3292" s="13">
        <f t="shared" si="3763"/>
        <v>6.8991174318539039E-3</v>
      </c>
      <c r="W3292" s="13">
        <f t="shared" si="3764"/>
        <v>3.6680459498938715E-2</v>
      </c>
      <c r="X3292" s="13">
        <f t="shared" si="3765"/>
        <v>3.8188984281695135E-2</v>
      </c>
      <c r="Y3292" s="13">
        <f t="shared" si="3766"/>
        <v>1.9879774413809535E-2</v>
      </c>
      <c r="Z3292" s="13">
        <f t="shared" si="3767"/>
        <v>1.7537010205555179E-2</v>
      </c>
      <c r="AA3292" s="13">
        <f t="shared" si="3768"/>
        <v>2.3349914734836014E-2</v>
      </c>
      <c r="AB3292" s="13">
        <f t="shared" si="3769"/>
        <v>1.5544796739395289E-2</v>
      </c>
      <c r="AC3292" s="13">
        <f t="shared" si="3770"/>
        <v>5.9773218202933433E-4</v>
      </c>
      <c r="AD3292" s="13">
        <f t="shared" si="3771"/>
        <v>1.2209686709646748E-2</v>
      </c>
      <c r="AE3292" s="13">
        <f t="shared" si="3772"/>
        <v>1.2711823685104396E-2</v>
      </c>
      <c r="AF3292" s="13">
        <f t="shared" si="3773"/>
        <v>6.6173058016922772E-3</v>
      </c>
      <c r="AG3292" s="13">
        <f t="shared" si="3774"/>
        <v>2.2964832929215635E-3</v>
      </c>
      <c r="AH3292" s="13">
        <f t="shared" si="3775"/>
        <v>4.5645598244703758E-3</v>
      </c>
      <c r="AI3292" s="13">
        <f t="shared" si="3776"/>
        <v>6.0775515013203009E-3</v>
      </c>
      <c r="AJ3292" s="13">
        <f t="shared" si="3777"/>
        <v>4.0460234580764198E-3</v>
      </c>
      <c r="AK3292" s="13">
        <f t="shared" si="3778"/>
        <v>1.7957128315844886E-3</v>
      </c>
      <c r="AL3292" s="13">
        <f t="shared" si="3779"/>
        <v>3.314360272543238E-5</v>
      </c>
      <c r="AM3292" s="13">
        <f t="shared" si="3780"/>
        <v>3.2513540252032515E-3</v>
      </c>
      <c r="AN3292" s="13">
        <f t="shared" si="3781"/>
        <v>3.3850695836104699E-3</v>
      </c>
      <c r="AO3292" s="13">
        <f t="shared" si="3782"/>
        <v>1.7621421717015945E-3</v>
      </c>
      <c r="AP3292" s="13">
        <f t="shared" si="3783"/>
        <v>6.1153741089467885E-4</v>
      </c>
      <c r="AQ3292" s="13">
        <f t="shared" si="3784"/>
        <v>1.5917189214192595E-4</v>
      </c>
      <c r="AR3292" s="13">
        <f t="shared" si="3785"/>
        <v>9.50456487027377E-4</v>
      </c>
      <c r="AS3292" s="13">
        <f t="shared" si="3786"/>
        <v>1.2654995162305915E-3</v>
      </c>
      <c r="AT3292" s="13">
        <f t="shared" si="3787"/>
        <v>8.4248413653771614E-4</v>
      </c>
      <c r="AU3292" s="13">
        <f t="shared" si="3788"/>
        <v>3.7391270467482815E-4</v>
      </c>
      <c r="AV3292" s="13">
        <f t="shared" si="3789"/>
        <v>1.2446291685545567E-4</v>
      </c>
      <c r="AW3292" s="13">
        <f t="shared" si="3790"/>
        <v>1.2762339642598796E-6</v>
      </c>
      <c r="AX3292" s="13">
        <f t="shared" si="3791"/>
        <v>7.2151066393682248E-4</v>
      </c>
      <c r="AY3292" s="13">
        <f t="shared" si="3792"/>
        <v>7.5118359422285744E-4</v>
      </c>
      <c r="AZ3292" s="13">
        <f t="shared" si="3793"/>
        <v>3.9103842842091384E-4</v>
      </c>
      <c r="BA3292" s="13">
        <f t="shared" si="3794"/>
        <v>1.357067732201948E-4</v>
      </c>
      <c r="BB3292" s="13">
        <f t="shared" si="3795"/>
        <v>3.5321966383596765E-5</v>
      </c>
      <c r="BC3292" s="13">
        <f t="shared" si="3796"/>
        <v>7.3549243245481686E-6</v>
      </c>
      <c r="BD3292" s="13">
        <f t="shared" si="3797"/>
        <v>1.649241782470666E-4</v>
      </c>
      <c r="BE3292" s="13">
        <f t="shared" si="3798"/>
        <v>2.1959076573736816E-4</v>
      </c>
      <c r="BF3292" s="13">
        <f t="shared" si="3799"/>
        <v>1.4618870595458421E-4</v>
      </c>
      <c r="BG3292" s="13">
        <f t="shared" si="3800"/>
        <v>6.4881713572709674E-5</v>
      </c>
      <c r="BH3292" s="13">
        <f t="shared" si="3801"/>
        <v>2.1596932173947846E-5</v>
      </c>
      <c r="BI3292" s="13">
        <f t="shared" si="3802"/>
        <v>5.7511117218370087E-6</v>
      </c>
      <c r="BJ3292" s="14">
        <f t="shared" si="3803"/>
        <v>0.43263276937601813</v>
      </c>
      <c r="BK3292" s="14">
        <f t="shared" si="3804"/>
        <v>0.275562055860473</v>
      </c>
      <c r="BL3292" s="14">
        <f t="shared" si="3805"/>
        <v>0.27444716411875647</v>
      </c>
      <c r="BM3292" s="14">
        <f t="shared" si="3806"/>
        <v>0.42254321346346357</v>
      </c>
      <c r="BN3292" s="14">
        <f t="shared" si="3807"/>
        <v>0.57688587873708064</v>
      </c>
    </row>
    <row r="3293" spans="1:66" x14ac:dyDescent="0.25">
      <c r="A3293" t="s">
        <v>301</v>
      </c>
      <c r="B3293" t="s">
        <v>313</v>
      </c>
      <c r="C3293" t="s">
        <v>355</v>
      </c>
      <c r="D3293" s="7" t="s">
        <v>574</v>
      </c>
      <c r="E3293" s="10">
        <f>VLOOKUP(A3293,home!$A$2:$E$405,3,FALSE)</f>
        <v>1.3248407643312099</v>
      </c>
      <c r="F3293" s="10">
        <f>VLOOKUP(B3293,home!$B$2:$E$405,3,FALSE)</f>
        <v>1.1299999999999999</v>
      </c>
      <c r="G3293" s="10">
        <f>VLOOKUP(C3293,away!$B$2:$E$405,4,FALSE)</f>
        <v>1.51</v>
      </c>
      <c r="H3293" s="10">
        <f>VLOOKUP(A3293,away!$A$2:$E$405,3,FALSE)</f>
        <v>1.07643312101911</v>
      </c>
      <c r="I3293" s="10">
        <f>VLOOKUP(C3293,away!$B$2:$E$405,3,FALSE)</f>
        <v>0.75</v>
      </c>
      <c r="J3293" s="10">
        <f>VLOOKUP(B3293,home!$B$2:$E$405,4,FALSE)</f>
        <v>0.7</v>
      </c>
      <c r="K3293" s="12">
        <f t="shared" si="3752"/>
        <v>2.2605757961783435</v>
      </c>
      <c r="L3293" s="12">
        <f t="shared" si="3753"/>
        <v>0.56512738853503275</v>
      </c>
      <c r="M3293" s="13">
        <f t="shared" si="3754"/>
        <v>5.9266966548287475E-2</v>
      </c>
      <c r="N3293" s="13">
        <f t="shared" si="3755"/>
        <v>0.13397747009197022</v>
      </c>
      <c r="O3293" s="13">
        <f t="shared" si="3756"/>
        <v>3.349338603182684E-2</v>
      </c>
      <c r="P3293" s="13">
        <f t="shared" si="3757"/>
        <v>7.5714337795605574E-2</v>
      </c>
      <c r="Q3293" s="13">
        <f t="shared" si="3758"/>
        <v>0.15143311306155788</v>
      </c>
      <c r="R3293" s="13">
        <f t="shared" si="3759"/>
        <v>9.4640148906810218E-3</v>
      </c>
      <c r="S3293" s="13">
        <f t="shared" si="3760"/>
        <v>2.4181518313226007E-2</v>
      </c>
      <c r="T3293" s="13">
        <f t="shared" si="3761"/>
        <v>8.557899972220856E-2</v>
      </c>
      <c r="U3293" s="13">
        <f t="shared" si="3762"/>
        <v>2.1394122996544952E-2</v>
      </c>
      <c r="V3293" s="13">
        <f t="shared" si="3763"/>
        <v>3.432467907708776E-3</v>
      </c>
      <c r="W3293" s="13">
        <f t="shared" si="3764"/>
        <v>0.11410867670896548</v>
      </c>
      <c r="X3293" s="13">
        <f t="shared" si="3765"/>
        <v>6.4485938477725963E-2</v>
      </c>
      <c r="Y3293" s="13">
        <f t="shared" si="3766"/>
        <v>1.8221385004574028E-2</v>
      </c>
      <c r="Z3293" s="13">
        <f t="shared" si="3767"/>
        <v>1.7827913400757435E-3</v>
      </c>
      <c r="AA3293" s="13">
        <f t="shared" si="3768"/>
        <v>4.0301349530115797E-3</v>
      </c>
      <c r="AB3293" s="13">
        <f t="shared" si="3769"/>
        <v>4.5552127650551619E-3</v>
      </c>
      <c r="AC3293" s="13">
        <f t="shared" si="3770"/>
        <v>2.7406396194697255E-4</v>
      </c>
      <c r="AD3293" s="13">
        <f t="shared" si="3771"/>
        <v>6.4487828175556705E-2</v>
      </c>
      <c r="AE3293" s="13">
        <f t="shared" si="3772"/>
        <v>3.6443837929148258E-2</v>
      </c>
      <c r="AF3293" s="13">
        <f t="shared" si="3773"/>
        <v>1.0297705478546765E-2</v>
      </c>
      <c r="AG3293" s="13">
        <f t="shared" si="3774"/>
        <v>1.9398384683313446E-3</v>
      </c>
      <c r="AH3293" s="13">
        <f t="shared" si="3775"/>
        <v>2.5187605357996902E-4</v>
      </c>
      <c r="AI3293" s="13">
        <f t="shared" si="3776"/>
        <v>5.6938491035979756E-4</v>
      </c>
      <c r="AJ3293" s="13">
        <f t="shared" si="3777"/>
        <v>6.4356887353426713E-4</v>
      </c>
      <c r="AK3293" s="13">
        <f t="shared" si="3778"/>
        <v>4.8494540622844192E-4</v>
      </c>
      <c r="AL3293" s="13">
        <f t="shared" si="3779"/>
        <v>1.4004814216734816E-5</v>
      </c>
      <c r="AM3293" s="13">
        <f t="shared" si="3780"/>
        <v>2.9155924704354266E-2</v>
      </c>
      <c r="AN3293" s="13">
        <f t="shared" si="3781"/>
        <v>1.647681158849577E-2</v>
      </c>
      <c r="AO3293" s="13">
        <f t="shared" si="3782"/>
        <v>4.6557487521951893E-3</v>
      </c>
      <c r="AP3293" s="13">
        <f t="shared" si="3783"/>
        <v>8.7703037800110166E-4</v>
      </c>
      <c r="AQ3293" s="13">
        <f t="shared" si="3784"/>
        <v>1.2390847179641378E-4</v>
      </c>
      <c r="AR3293" s="13">
        <f t="shared" si="3785"/>
        <v>2.8468411278831578E-5</v>
      </c>
      <c r="AS3293" s="13">
        <f t="shared" si="3786"/>
        <v>6.4355001492577237E-5</v>
      </c>
      <c r="AT3293" s="13">
        <f t="shared" si="3787"/>
        <v>7.2739679368570632E-5</v>
      </c>
      <c r="AU3293" s="13">
        <f t="shared" si="3788"/>
        <v>5.4811186200788004E-5</v>
      </c>
      <c r="AV3293" s="13">
        <f t="shared" si="3789"/>
        <v>3.0976210221331441E-5</v>
      </c>
      <c r="AW3293" s="13">
        <f t="shared" si="3790"/>
        <v>4.9698156593907399E-7</v>
      </c>
      <c r="AX3293" s="13">
        <f t="shared" si="3791"/>
        <v>1.0984862950310243E-2</v>
      </c>
      <c r="AY3293" s="13">
        <f t="shared" si="3792"/>
        <v>6.2078469125240619E-3</v>
      </c>
      <c r="AZ3293" s="13">
        <f t="shared" si="3793"/>
        <v>1.7541121570499945E-3</v>
      </c>
      <c r="BA3293" s="13">
        <f t="shared" si="3794"/>
        <v>3.3043227417040559E-4</v>
      </c>
      <c r="BB3293" s="13">
        <f t="shared" si="3795"/>
        <v>4.6684082047403298E-5</v>
      </c>
      <c r="BC3293" s="13">
        <f t="shared" si="3796"/>
        <v>5.2764906747208471E-6</v>
      </c>
      <c r="BD3293" s="13">
        <f t="shared" si="3797"/>
        <v>2.6813798202912259E-6</v>
      </c>
      <c r="BE3293" s="13">
        <f t="shared" si="3798"/>
        <v>6.0614623221113821E-6</v>
      </c>
      <c r="BF3293" s="13">
        <f t="shared" si="3799"/>
        <v>6.8511975074059838E-6</v>
      </c>
      <c r="BG3293" s="13">
        <f t="shared" si="3800"/>
        <v>5.1625504200264559E-6</v>
      </c>
      <c r="BH3293" s="13">
        <f t="shared" si="3801"/>
        <v>2.9175841315155368E-6</v>
      </c>
      <c r="BI3293" s="13">
        <f t="shared" si="3802"/>
        <v>1.3190840142036073E-6</v>
      </c>
      <c r="BJ3293" s="14">
        <f t="shared" si="3803"/>
        <v>0.751593431880205</v>
      </c>
      <c r="BK3293" s="14">
        <f t="shared" si="3804"/>
        <v>0.16909120625351562</v>
      </c>
      <c r="BL3293" s="14">
        <f t="shared" si="3805"/>
        <v>7.516299062759968E-2</v>
      </c>
      <c r="BM3293" s="14">
        <f t="shared" si="3806"/>
        <v>0.52807378175050868</v>
      </c>
      <c r="BN3293" s="14">
        <f t="shared" si="3807"/>
        <v>0.46334928841992895</v>
      </c>
    </row>
    <row r="3294" spans="1:66" x14ac:dyDescent="0.25">
      <c r="A3294" t="s">
        <v>301</v>
      </c>
      <c r="B3294" t="s">
        <v>372</v>
      </c>
      <c r="C3294" t="s">
        <v>368</v>
      </c>
      <c r="D3294" s="7" t="s">
        <v>574</v>
      </c>
      <c r="E3294" s="10">
        <f>VLOOKUP(A3294,home!$A$2:$E$405,3,FALSE)</f>
        <v>1.3248407643312099</v>
      </c>
      <c r="F3294" s="10">
        <f>VLOOKUP(B3294,home!$B$2:$E$405,3,FALSE)</f>
        <v>0.47</v>
      </c>
      <c r="G3294" s="10">
        <f>VLOOKUP(C3294,away!$B$2:$E$405,4,FALSE)</f>
        <v>0.84</v>
      </c>
      <c r="H3294" s="10">
        <f>VLOOKUP(A3294,away!$A$2:$E$405,3,FALSE)</f>
        <v>1.07643312101911</v>
      </c>
      <c r="I3294" s="10">
        <f>VLOOKUP(C3294,away!$B$2:$E$405,3,FALSE)</f>
        <v>1.76</v>
      </c>
      <c r="J3294" s="10">
        <f>VLOOKUP(B3294,home!$B$2:$E$405,4,FALSE)</f>
        <v>0.35</v>
      </c>
      <c r="K3294" s="12">
        <f t="shared" si="3752"/>
        <v>0.52304713375796164</v>
      </c>
      <c r="L3294" s="12">
        <f t="shared" si="3753"/>
        <v>0.66308280254777174</v>
      </c>
      <c r="M3294" s="13">
        <f t="shared" si="3754"/>
        <v>0.3054009008983064</v>
      </c>
      <c r="N3294" s="13">
        <f t="shared" si="3755"/>
        <v>0.15973906586195843</v>
      </c>
      <c r="O3294" s="13">
        <f t="shared" si="3756"/>
        <v>0.20250608526826328</v>
      </c>
      <c r="P3294" s="13">
        <f t="shared" si="3757"/>
        <v>0.10592022746811049</v>
      </c>
      <c r="Q3294" s="13">
        <f t="shared" si="3758"/>
        <v>4.1775530274135809E-2</v>
      </c>
      <c r="R3294" s="13">
        <f t="shared" si="3759"/>
        <v>6.7139151276329023E-2</v>
      </c>
      <c r="S3294" s="13">
        <f t="shared" si="3760"/>
        <v>9.1839075735340153E-3</v>
      </c>
      <c r="T3294" s="13">
        <f t="shared" si="3761"/>
        <v>2.7700635692093255E-2</v>
      </c>
      <c r="U3294" s="13">
        <f t="shared" si="3762"/>
        <v>3.5116940638026083E-2</v>
      </c>
      <c r="V3294" s="13">
        <f t="shared" si="3763"/>
        <v>3.5391061256551793E-4</v>
      </c>
      <c r="W3294" s="13">
        <f t="shared" si="3764"/>
        <v>7.2835237903685649E-3</v>
      </c>
      <c r="X3294" s="13">
        <f t="shared" si="3765"/>
        <v>4.8295793673409568E-3</v>
      </c>
      <c r="Y3294" s="13">
        <f t="shared" si="3766"/>
        <v>1.6012055110116677E-3</v>
      </c>
      <c r="Z3294" s="13">
        <f t="shared" si="3767"/>
        <v>1.4839605529662353E-2</v>
      </c>
      <c r="AA3294" s="13">
        <f t="shared" si="3768"/>
        <v>7.7618131383886914E-3</v>
      </c>
      <c r="AB3294" s="13">
        <f t="shared" si="3769"/>
        <v>2.029897057399547E-3</v>
      </c>
      <c r="AC3294" s="13">
        <f t="shared" si="3770"/>
        <v>7.6715336456228065E-6</v>
      </c>
      <c r="AD3294" s="13">
        <f t="shared" si="3771"/>
        <v>9.524065605525506E-4</v>
      </c>
      <c r="AE3294" s="13">
        <f t="shared" si="3772"/>
        <v>6.3152441133606922E-4</v>
      </c>
      <c r="AF3294" s="13">
        <f t="shared" si="3773"/>
        <v>2.0937648827302628E-4</v>
      </c>
      <c r="AG3294" s="13">
        <f t="shared" si="3774"/>
        <v>4.6277982877229649E-5</v>
      </c>
      <c r="AH3294" s="13">
        <f t="shared" si="3775"/>
        <v>2.4599718058279808E-3</v>
      </c>
      <c r="AI3294" s="13">
        <f t="shared" si="3776"/>
        <v>1.2866812021637224E-3</v>
      </c>
      <c r="AJ3294" s="13">
        <f t="shared" si="3777"/>
        <v>3.3649745742599167E-4</v>
      </c>
      <c r="AK3294" s="13">
        <f t="shared" si="3778"/>
        <v>5.8668010207835568E-5</v>
      </c>
      <c r="AL3294" s="13">
        <f t="shared" si="3779"/>
        <v>1.0642674417574219E-7</v>
      </c>
      <c r="AM3294" s="13">
        <f t="shared" si="3780"/>
        <v>9.9630704333858062E-5</v>
      </c>
      <c r="AN3294" s="13">
        <f t="shared" si="3781"/>
        <v>6.6063406649503019E-5</v>
      </c>
      <c r="AO3294" s="13">
        <f t="shared" si="3782"/>
        <v>2.190275441350278E-5</v>
      </c>
      <c r="AP3294" s="13">
        <f t="shared" si="3783"/>
        <v>4.8411132600070011E-6</v>
      </c>
      <c r="AQ3294" s="13">
        <f t="shared" si="3784"/>
        <v>8.0251473697415547E-7</v>
      </c>
      <c r="AR3294" s="13">
        <f t="shared" si="3785"/>
        <v>3.2623299983938411E-4</v>
      </c>
      <c r="AS3294" s="13">
        <f t="shared" si="3786"/>
        <v>1.7063523550325143E-4</v>
      </c>
      <c r="AT3294" s="13">
        <f t="shared" si="3787"/>
        <v>4.4625135424045222E-5</v>
      </c>
      <c r="AU3294" s="13">
        <f t="shared" si="3788"/>
        <v>7.7803497257025788E-6</v>
      </c>
      <c r="AV3294" s="13">
        <f t="shared" si="3789"/>
        <v>1.0173724059158192E-6</v>
      </c>
      <c r="AW3294" s="13">
        <f t="shared" si="3790"/>
        <v>1.0253139505980632E-9</v>
      </c>
      <c r="AX3294" s="13">
        <f t="shared" si="3791"/>
        <v>8.685259056018557E-6</v>
      </c>
      <c r="AY3294" s="13">
        <f t="shared" si="3792"/>
        <v>5.7590459157181984E-6</v>
      </c>
      <c r="AZ3294" s="13">
        <f t="shared" si="3793"/>
        <v>1.9093621528978607E-6</v>
      </c>
      <c r="BA3294" s="13">
        <f t="shared" si="3794"/>
        <v>4.2202173580738689E-7</v>
      </c>
      <c r="BB3294" s="13">
        <f t="shared" si="3795"/>
        <v>6.9958838828809357E-8</v>
      </c>
      <c r="BC3294" s="13">
        <f t="shared" si="3796"/>
        <v>9.2777005827189572E-9</v>
      </c>
      <c r="BD3294" s="13">
        <f t="shared" si="3797"/>
        <v>3.6053248636177587E-5</v>
      </c>
      <c r="BE3294" s="13">
        <f t="shared" si="3798"/>
        <v>1.8857548361815827E-5</v>
      </c>
      <c r="BF3294" s="13">
        <f t="shared" si="3799"/>
        <v>4.9316933101749566E-6</v>
      </c>
      <c r="BG3294" s="13">
        <f t="shared" si="3800"/>
        <v>8.5983601682010853E-7</v>
      </c>
      <c r="BH3294" s="13">
        <f t="shared" si="3801"/>
        <v>1.1243369102490506E-7</v>
      </c>
      <c r="BI3294" s="13">
        <f t="shared" si="3802"/>
        <v>1.1761623965680975E-8</v>
      </c>
      <c r="BJ3294" s="14">
        <f t="shared" si="3803"/>
        <v>0.2449792213587412</v>
      </c>
      <c r="BK3294" s="14">
        <f t="shared" si="3804"/>
        <v>0.4208724835588219</v>
      </c>
      <c r="BL3294" s="14">
        <f t="shared" si="3805"/>
        <v>0.31930682346857037</v>
      </c>
      <c r="BM3294" s="14">
        <f t="shared" si="3806"/>
        <v>0.1175114148480908</v>
      </c>
      <c r="BN3294" s="14">
        <f t="shared" si="3807"/>
        <v>0.88248096104710338</v>
      </c>
    </row>
    <row r="3295" spans="1:66" x14ac:dyDescent="0.25">
      <c r="A3295" t="s">
        <v>303</v>
      </c>
      <c r="B3295" t="s">
        <v>340</v>
      </c>
      <c r="C3295" t="s">
        <v>308</v>
      </c>
      <c r="D3295" s="7" t="s">
        <v>574</v>
      </c>
      <c r="E3295" s="10">
        <f>VLOOKUP(A3295,home!$A$2:$E$405,3,FALSE)</f>
        <v>1.3492822966507201</v>
      </c>
      <c r="F3295" s="10">
        <f>VLOOKUP(B3295,home!$B$2:$E$405,3,FALSE)</f>
        <v>0.74</v>
      </c>
      <c r="G3295" s="10">
        <f>VLOOKUP(C3295,away!$B$2:$E$405,4,FALSE)</f>
        <v>0.59</v>
      </c>
      <c r="H3295" s="10">
        <f>VLOOKUP(A3295,away!$A$2:$E$405,3,FALSE)</f>
        <v>0.98086124401913899</v>
      </c>
      <c r="I3295" s="10">
        <f>VLOOKUP(C3295,away!$B$2:$E$405,3,FALSE)</f>
        <v>1.26</v>
      </c>
      <c r="J3295" s="10">
        <f>VLOOKUP(B3295,home!$B$2:$E$405,4,FALSE)</f>
        <v>1.02</v>
      </c>
      <c r="K3295" s="12">
        <f t="shared" si="3752"/>
        <v>0.58909665071770434</v>
      </c>
      <c r="L3295" s="12">
        <f t="shared" si="3753"/>
        <v>1.2606028708133974</v>
      </c>
      <c r="M3295" s="13">
        <f t="shared" si="3754"/>
        <v>0.15728441979558686</v>
      </c>
      <c r="N3295" s="13">
        <f t="shared" si="3755"/>
        <v>9.2655724911657605E-2</v>
      </c>
      <c r="O3295" s="13">
        <f t="shared" si="3756"/>
        <v>0.19827319112853636</v>
      </c>
      <c r="P3295" s="13">
        <f t="shared" si="3757"/>
        <v>0.116802072820932</v>
      </c>
      <c r="Q3295" s="13">
        <f t="shared" si="3758"/>
        <v>2.7291588607639226E-2</v>
      </c>
      <c r="R3295" s="13">
        <f t="shared" si="3759"/>
        <v>0.12497187697098319</v>
      </c>
      <c r="S3295" s="13">
        <f t="shared" si="3760"/>
        <v>2.1684799157152591E-2</v>
      </c>
      <c r="T3295" s="13">
        <f t="shared" si="3761"/>
        <v>3.4403854947848221E-2</v>
      </c>
      <c r="U3295" s="13">
        <f t="shared" si="3762"/>
        <v>7.3620514157511197E-2</v>
      </c>
      <c r="V3295" s="13">
        <f t="shared" si="3763"/>
        <v>1.7892776619810357E-3</v>
      </c>
      <c r="W3295" s="13">
        <f t="shared" si="3764"/>
        <v>5.3591278138419088E-3</v>
      </c>
      <c r="X3295" s="13">
        <f t="shared" si="3765"/>
        <v>6.7557319071850364E-3</v>
      </c>
      <c r="Y3295" s="13">
        <f t="shared" si="3766"/>
        <v>4.2581475183215631E-3</v>
      </c>
      <c r="Z3295" s="13">
        <f t="shared" si="3767"/>
        <v>5.2513302293520046E-2</v>
      </c>
      <c r="AA3295" s="13">
        <f t="shared" si="3768"/>
        <v>3.0935410499238997E-2</v>
      </c>
      <c r="AB3295" s="13">
        <f t="shared" si="3769"/>
        <v>9.1119733568394996E-3</v>
      </c>
      <c r="AC3295" s="13">
        <f t="shared" si="3770"/>
        <v>8.304674266338228E-5</v>
      </c>
      <c r="AD3295" s="13">
        <f t="shared" si="3771"/>
        <v>7.8926106147559022E-4</v>
      </c>
      <c r="AE3295" s="13">
        <f t="shared" si="3772"/>
        <v>9.9494475991735842E-4</v>
      </c>
      <c r="AF3295" s="13">
        <f t="shared" si="3773"/>
        <v>6.2711511032628427E-4</v>
      </c>
      <c r="AG3295" s="13">
        <f t="shared" si="3774"/>
        <v>2.6351436946925815E-4</v>
      </c>
      <c r="AH3295" s="13">
        <f t="shared" si="3775"/>
        <v>1.6549604906775785E-2</v>
      </c>
      <c r="AI3295" s="13">
        <f t="shared" si="3776"/>
        <v>9.7493168212828985E-3</v>
      </c>
      <c r="AJ3295" s="13">
        <f t="shared" si="3777"/>
        <v>2.871644943101766E-3</v>
      </c>
      <c r="AK3295" s="13">
        <f t="shared" si="3778"/>
        <v>5.6389213934389436E-4</v>
      </c>
      <c r="AL3295" s="13">
        <f t="shared" si="3779"/>
        <v>2.4668766802754218E-6</v>
      </c>
      <c r="AM3295" s="13">
        <f t="shared" si="3780"/>
        <v>9.2990209571434116E-5</v>
      </c>
      <c r="AN3295" s="13">
        <f t="shared" si="3781"/>
        <v>1.1722372514328933E-4</v>
      </c>
      <c r="AO3295" s="13">
        <f t="shared" si="3782"/>
        <v>7.3886282221535587E-5</v>
      </c>
      <c r="AP3295" s="13">
        <f t="shared" si="3783"/>
        <v>3.1047086494065554E-5</v>
      </c>
      <c r="AQ3295" s="13">
        <f t="shared" si="3784"/>
        <v>9.7845115912027232E-6</v>
      </c>
      <c r="AR3295" s="13">
        <f t="shared" si="3785"/>
        <v>4.1724958912618066E-3</v>
      </c>
      <c r="AS3295" s="13">
        <f t="shared" si="3786"/>
        <v>2.4580033546757127E-3</v>
      </c>
      <c r="AT3295" s="13">
        <f t="shared" si="3787"/>
        <v>7.2400077184617186E-4</v>
      </c>
      <c r="AU3295" s="13">
        <f t="shared" si="3788"/>
        <v>1.4216880993720422E-4</v>
      </c>
      <c r="AV3295" s="13">
        <f t="shared" si="3789"/>
        <v>2.0937792442632221E-5</v>
      </c>
      <c r="AW3295" s="13">
        <f t="shared" si="3790"/>
        <v>5.0887344020233137E-8</v>
      </c>
      <c r="AX3295" s="13">
        <f t="shared" si="3791"/>
        <v>9.1300368346782034E-6</v>
      </c>
      <c r="AY3295" s="13">
        <f t="shared" si="3792"/>
        <v>1.1509350644427408E-5</v>
      </c>
      <c r="AZ3295" s="13">
        <f t="shared" si="3793"/>
        <v>7.2543602317816088E-6</v>
      </c>
      <c r="BA3295" s="13">
        <f t="shared" si="3794"/>
        <v>3.0482891113661466E-6</v>
      </c>
      <c r="BB3295" s="13">
        <f t="shared" si="3795"/>
        <v>9.6067050121434614E-7</v>
      </c>
      <c r="BC3295" s="13">
        <f t="shared" si="3796"/>
        <v>2.422047983473099E-7</v>
      </c>
      <c r="BD3295" s="13">
        <f t="shared" si="3797"/>
        <v>8.7664338316362288E-4</v>
      </c>
      <c r="BE3295" s="13">
        <f t="shared" si="3798"/>
        <v>5.1642768089552732E-4</v>
      </c>
      <c r="BF3295" s="13">
        <f t="shared" si="3799"/>
        <v>1.5211290857673328E-4</v>
      </c>
      <c r="BG3295" s="13">
        <f t="shared" si="3800"/>
        <v>2.9869734991160647E-5</v>
      </c>
      <c r="BH3295" s="13">
        <f t="shared" si="3801"/>
        <v>4.3990402102795383E-6</v>
      </c>
      <c r="BI3295" s="13">
        <f t="shared" si="3802"/>
        <v>5.1829197084963669E-7</v>
      </c>
      <c r="BJ3295" s="14">
        <f t="shared" si="3803"/>
        <v>0.17375608773482537</v>
      </c>
      <c r="BK3295" s="14">
        <f t="shared" si="3804"/>
        <v>0.2976575924056406</v>
      </c>
      <c r="BL3295" s="14">
        <f t="shared" si="3805"/>
        <v>0.47574500258358521</v>
      </c>
      <c r="BM3295" s="14">
        <f t="shared" si="3806"/>
        <v>0.28238165231893547</v>
      </c>
      <c r="BN3295" s="14">
        <f t="shared" si="3807"/>
        <v>0.71727887423533532</v>
      </c>
    </row>
    <row r="3296" spans="1:66" x14ac:dyDescent="0.25">
      <c r="A3296" t="s">
        <v>35</v>
      </c>
      <c r="B3296" t="s">
        <v>300</v>
      </c>
      <c r="C3296" t="s">
        <v>214</v>
      </c>
      <c r="D3296" s="7" t="s">
        <v>574</v>
      </c>
      <c r="E3296" s="10">
        <f>VLOOKUP(A3296,home!$A$2:$E$405,3,FALSE)</f>
        <v>1.5533333333333299</v>
      </c>
      <c r="F3296" s="10">
        <f>VLOOKUP(B3296,home!$B$2:$E$405,3,FALSE)</f>
        <v>1.29</v>
      </c>
      <c r="G3296" s="10">
        <f>VLOOKUP(C3296,away!$B$2:$E$405,4,FALSE)</f>
        <v>0.74</v>
      </c>
      <c r="H3296" s="10">
        <f>VLOOKUP(A3296,away!$A$2:$E$405,3,FALSE)</f>
        <v>1.0733333333333299</v>
      </c>
      <c r="I3296" s="10">
        <f>VLOOKUP(C3296,away!$B$2:$E$405,3,FALSE)</f>
        <v>0.64</v>
      </c>
      <c r="J3296" s="10">
        <f>VLOOKUP(B3296,home!$B$2:$E$405,4,FALSE)</f>
        <v>1.33</v>
      </c>
      <c r="K3296" s="12">
        <f t="shared" si="3752"/>
        <v>1.4828119999999967</v>
      </c>
      <c r="L3296" s="12">
        <f t="shared" si="3753"/>
        <v>0.91362133333333051</v>
      </c>
      <c r="M3296" s="13">
        <f t="shared" si="3754"/>
        <v>9.1042091692681154E-2</v>
      </c>
      <c r="N3296" s="13">
        <f t="shared" si="3755"/>
        <v>0.13499830606700761</v>
      </c>
      <c r="O3296" s="13">
        <f t="shared" si="3756"/>
        <v>8.3177997201722684E-2</v>
      </c>
      <c r="P3296" s="13">
        <f t="shared" si="3757"/>
        <v>0.12333733238668051</v>
      </c>
      <c r="Q3296" s="13">
        <f t="shared" si="3758"/>
        <v>0.10008855410791564</v>
      </c>
      <c r="R3296" s="13">
        <f t="shared" si="3759"/>
        <v>3.7996596353716952E-2</v>
      </c>
      <c r="S3296" s="13">
        <f t="shared" si="3760"/>
        <v>4.1772155267510769E-2</v>
      </c>
      <c r="T3296" s="13">
        <f t="shared" si="3761"/>
        <v>9.1443038255479073E-2</v>
      </c>
      <c r="U3296" s="13">
        <f t="shared" si="3762"/>
        <v>5.63418090324476E-2</v>
      </c>
      <c r="V3296" s="13">
        <f t="shared" si="3763"/>
        <v>6.2877707356726563E-3</v>
      </c>
      <c r="W3296" s="13">
        <f t="shared" si="3764"/>
        <v>4.9470836364622087E-2</v>
      </c>
      <c r="X3296" s="13">
        <f t="shared" si="3765"/>
        <v>4.5197611480561041E-2</v>
      </c>
      <c r="Y3296" s="13">
        <f t="shared" si="3766"/>
        <v>2.064675103217601E-2</v>
      </c>
      <c r="Z3296" s="13">
        <f t="shared" si="3767"/>
        <v>1.1571500340937084E-2</v>
      </c>
      <c r="AA3296" s="13">
        <f t="shared" si="3768"/>
        <v>1.7158359563545559E-2</v>
      </c>
      <c r="AB3296" s="13">
        <f t="shared" si="3769"/>
        <v>1.2721310730570035E-2</v>
      </c>
      <c r="AC3296" s="13">
        <f t="shared" si="3770"/>
        <v>5.3238895793848316E-4</v>
      </c>
      <c r="AD3296" s="13">
        <f t="shared" si="3771"/>
        <v>1.8338987452874475E-2</v>
      </c>
      <c r="AE3296" s="13">
        <f t="shared" si="3772"/>
        <v>1.6754890168678396E-2</v>
      </c>
      <c r="AF3296" s="13">
        <f t="shared" si="3773"/>
        <v>7.6538125478807315E-3</v>
      </c>
      <c r="AG3296" s="13">
        <f t="shared" si="3774"/>
        <v>2.330895475026057E-3</v>
      </c>
      <c r="AH3296" s="13">
        <f t="shared" si="3775"/>
        <v>2.6429923925385063E-3</v>
      </c>
      <c r="AI3296" s="13">
        <f t="shared" si="3776"/>
        <v>3.9190608355647982E-3</v>
      </c>
      <c r="AJ3296" s="13">
        <f t="shared" si="3777"/>
        <v>2.9056152178527491E-3</v>
      </c>
      <c r="AK3296" s="13">
        <f t="shared" si="3778"/>
        <v>1.4361603708048869E-3</v>
      </c>
      <c r="AL3296" s="13">
        <f t="shared" si="3779"/>
        <v>2.8849703535331139E-5</v>
      </c>
      <c r="AM3296" s="13">
        <f t="shared" si="3780"/>
        <v>5.4386541325943229E-3</v>
      </c>
      <c r="AN3296" s="13">
        <f t="shared" si="3781"/>
        <v>4.9688704401596529E-3</v>
      </c>
      <c r="AO3296" s="13">
        <f t="shared" si="3782"/>
        <v>2.2698330183496171E-3</v>
      </c>
      <c r="AP3296" s="13">
        <f t="shared" si="3783"/>
        <v>6.9125595622286521E-4</v>
      </c>
      <c r="AQ3296" s="13">
        <f t="shared" si="3784"/>
        <v>1.578865470997351E-4</v>
      </c>
      <c r="AR3296" s="13">
        <f t="shared" si="3785"/>
        <v>4.82938846732176E-4</v>
      </c>
      <c r="AS3296" s="13">
        <f t="shared" si="3786"/>
        <v>7.1610751720062966E-4</v>
      </c>
      <c r="AT3296" s="13">
        <f t="shared" si="3787"/>
        <v>5.3092640989764906E-4</v>
      </c>
      <c r="AU3296" s="13">
        <f t="shared" si="3788"/>
        <v>2.6242135057105031E-4</v>
      </c>
      <c r="AV3296" s="13">
        <f t="shared" si="3789"/>
        <v>9.728038192073991E-5</v>
      </c>
      <c r="AW3296" s="13">
        <f t="shared" si="3790"/>
        <v>1.0856533524580619E-6</v>
      </c>
      <c r="AX3296" s="13">
        <f t="shared" si="3791"/>
        <v>1.3440836019434055E-3</v>
      </c>
      <c r="AY3296" s="13">
        <f t="shared" si="3792"/>
        <v>1.2279834525189995E-3</v>
      </c>
      <c r="AZ3296" s="13">
        <f t="shared" si="3793"/>
        <v>5.6095593960083737E-4</v>
      </c>
      <c r="BA3296" s="13">
        <f t="shared" si="3794"/>
        <v>1.7083377115978946E-4</v>
      </c>
      <c r="BB3296" s="13">
        <f t="shared" si="3795"/>
        <v>3.9019344446341973E-5</v>
      </c>
      <c r="BC3296" s="13">
        <f t="shared" si="3796"/>
        <v>7.1297810997718893E-6</v>
      </c>
      <c r="BD3296" s="13">
        <f t="shared" si="3797"/>
        <v>7.353720551165191E-5</v>
      </c>
      <c r="BE3296" s="13">
        <f t="shared" si="3798"/>
        <v>1.0904185077914332E-4</v>
      </c>
      <c r="BF3296" s="13">
        <f t="shared" si="3799"/>
        <v>8.0844282418761378E-5</v>
      </c>
      <c r="BG3296" s="13">
        <f t="shared" si="3800"/>
        <v>3.9958957367309377E-5</v>
      </c>
      <c r="BH3296" s="13">
        <f t="shared" si="3801"/>
        <v>1.4812905372933664E-5</v>
      </c>
      <c r="BI3296" s="13">
        <f t="shared" si="3802"/>
        <v>4.3929507683700876E-6</v>
      </c>
      <c r="BJ3296" s="14">
        <f t="shared" si="3803"/>
        <v>0.50380018893741629</v>
      </c>
      <c r="BK3296" s="14">
        <f t="shared" si="3804"/>
        <v>0.26422857219653795</v>
      </c>
      <c r="BL3296" s="14">
        <f t="shared" si="3805"/>
        <v>0.22071216435730417</v>
      </c>
      <c r="BM3296" s="14">
        <f t="shared" si="3806"/>
        <v>0.42844465022330458</v>
      </c>
      <c r="BN3296" s="14">
        <f t="shared" si="3807"/>
        <v>0.57064087780972461</v>
      </c>
    </row>
    <row r="3297" spans="1:66" x14ac:dyDescent="0.25">
      <c r="A3297" t="s">
        <v>35</v>
      </c>
      <c r="B3297" t="s">
        <v>218</v>
      </c>
      <c r="C3297" t="s">
        <v>474</v>
      </c>
      <c r="D3297" s="7" t="s">
        <v>574</v>
      </c>
      <c r="E3297" s="10">
        <f>VLOOKUP(A3297,home!$A$2:$E$405,3,FALSE)</f>
        <v>1.5533333333333299</v>
      </c>
      <c r="F3297" s="10">
        <f>VLOOKUP(B3297,home!$B$2:$E$405,3,FALSE)</f>
        <v>1.38</v>
      </c>
      <c r="G3297" s="10">
        <f>VLOOKUP(C3297,away!$B$2:$E$405,4,FALSE)</f>
        <v>1.21</v>
      </c>
      <c r="H3297" s="10">
        <f>VLOOKUP(A3297,away!$A$2:$E$405,3,FALSE)</f>
        <v>1.0733333333333299</v>
      </c>
      <c r="I3297" s="10">
        <f>VLOOKUP(C3297,away!$B$2:$E$405,3,FALSE)</f>
        <v>0.89</v>
      </c>
      <c r="J3297" s="10">
        <f>VLOOKUP(B3297,home!$B$2:$E$405,4,FALSE)</f>
        <v>0.8</v>
      </c>
      <c r="K3297" s="12">
        <f t="shared" si="3752"/>
        <v>2.5937559999999942</v>
      </c>
      <c r="L3297" s="12">
        <f t="shared" si="3753"/>
        <v>0.76421333333333097</v>
      </c>
      <c r="M3297" s="13">
        <f t="shared" si="3754"/>
        <v>3.4805866343017917E-2</v>
      </c>
      <c r="N3297" s="13">
        <f t="shared" si="3755"/>
        <v>9.0277924662400574E-2</v>
      </c>
      <c r="O3297" s="13">
        <f t="shared" si="3756"/>
        <v>2.6599107137552119E-2</v>
      </c>
      <c r="P3297" s="13">
        <f t="shared" si="3757"/>
        <v>6.8991593732668471E-2</v>
      </c>
      <c r="Q3297" s="13">
        <f t="shared" si="3758"/>
        <v>0.11707945438032449</v>
      </c>
      <c r="R3297" s="13">
        <f t="shared" si="3759"/>
        <v>1.0163696164639548E-2</v>
      </c>
      <c r="S3297" s="13">
        <f t="shared" si="3760"/>
        <v>3.4188489656201353E-2</v>
      </c>
      <c r="T3297" s="13">
        <f t="shared" si="3761"/>
        <v>8.9473680096835442E-2</v>
      </c>
      <c r="U3297" s="13">
        <f t="shared" si="3762"/>
        <v>2.6362147909210754E-2</v>
      </c>
      <c r="V3297" s="13">
        <f t="shared" si="3763"/>
        <v>7.5297600233011786E-3</v>
      </c>
      <c r="W3297" s="13">
        <f t="shared" si="3764"/>
        <v>0.10122517909189742</v>
      </c>
      <c r="X3297" s="13">
        <f t="shared" si="3765"/>
        <v>7.7357631531082327E-2</v>
      </c>
      <c r="Y3297" s="13">
        <f t="shared" si="3766"/>
        <v>2.9558866725570003E-2</v>
      </c>
      <c r="Z3297" s="13">
        <f t="shared" si="3767"/>
        <v>2.5890773749887939E-3</v>
      </c>
      <c r="AA3297" s="13">
        <f t="shared" si="3768"/>
        <v>6.7154349758414182E-3</v>
      </c>
      <c r="AB3297" s="13">
        <f t="shared" si="3769"/>
        <v>8.7090998805992477E-3</v>
      </c>
      <c r="AC3297" s="13">
        <f t="shared" si="3770"/>
        <v>9.3283510621531532E-4</v>
      </c>
      <c r="AD3297" s="13">
        <f t="shared" si="3771"/>
        <v>6.5638353905170699E-2</v>
      </c>
      <c r="AE3297" s="13">
        <f t="shared" si="3772"/>
        <v>5.016170523238337E-2</v>
      </c>
      <c r="AF3297" s="13">
        <f t="shared" si="3773"/>
        <v>1.9167121980661839E-2</v>
      </c>
      <c r="AG3297" s="13">
        <f t="shared" si="3774"/>
        <v>4.8825900597493799E-3</v>
      </c>
      <c r="AH3297" s="13">
        <f t="shared" si="3775"/>
        <v>4.9465186274952409E-4</v>
      </c>
      <c r="AI3297" s="13">
        <f t="shared" si="3776"/>
        <v>1.2830062369177516E-3</v>
      </c>
      <c r="AJ3297" s="13">
        <f t="shared" si="3777"/>
        <v>1.6639025625214165E-3</v>
      </c>
      <c r="AK3297" s="13">
        <f t="shared" si="3778"/>
        <v>1.4385857516517632E-3</v>
      </c>
      <c r="AL3297" s="13">
        <f t="shared" si="3779"/>
        <v>7.3961992536913693E-5</v>
      </c>
      <c r="AM3297" s="13">
        <f t="shared" si="3780"/>
        <v>3.4049974854331901E-2</v>
      </c>
      <c r="AN3297" s="13">
        <f t="shared" si="3781"/>
        <v>2.6021444783345084E-2</v>
      </c>
      <c r="AO3297" s="13">
        <f t="shared" si="3782"/>
        <v>9.9429675280146793E-3</v>
      </c>
      <c r="AP3297" s="13">
        <f t="shared" si="3783"/>
        <v>2.5328494526030564E-3</v>
      </c>
      <c r="AQ3297" s="13">
        <f t="shared" si="3784"/>
        <v>4.8390933075132106E-4</v>
      </c>
      <c r="AR3297" s="13">
        <f t="shared" si="3785"/>
        <v>7.5603909774271043E-5</v>
      </c>
      <c r="AS3297" s="13">
        <f t="shared" si="3786"/>
        <v>1.9609809460047371E-4</v>
      </c>
      <c r="AT3297" s="13">
        <f t="shared" si="3787"/>
        <v>2.543153047292726E-4</v>
      </c>
      <c r="AU3297" s="13">
        <f t="shared" si="3788"/>
        <v>2.1987728251112593E-4</v>
      </c>
      <c r="AV3297" s="13">
        <f t="shared" si="3789"/>
        <v>1.4257700519423161E-4</v>
      </c>
      <c r="AW3297" s="13">
        <f t="shared" si="3790"/>
        <v>4.0723943953687883E-6</v>
      </c>
      <c r="AX3297" s="13">
        <f t="shared" si="3791"/>
        <v>1.4719554429712053E-2</v>
      </c>
      <c r="AY3297" s="13">
        <f t="shared" si="3792"/>
        <v>1.1248879755911646E-2</v>
      </c>
      <c r="AZ3297" s="13">
        <f t="shared" si="3793"/>
        <v>4.2982719472655318E-3</v>
      </c>
      <c r="BA3297" s="13">
        <f t="shared" si="3794"/>
        <v>1.09493224413098E-3</v>
      </c>
      <c r="BB3297" s="13">
        <f t="shared" si="3795"/>
        <v>2.0919045501537016E-4</v>
      </c>
      <c r="BC3297" s="13">
        <f t="shared" si="3796"/>
        <v>3.1973226985762455E-5</v>
      </c>
      <c r="BD3297" s="13">
        <f t="shared" si="3797"/>
        <v>9.6295859836046762E-6</v>
      </c>
      <c r="BE3297" s="13">
        <f t="shared" si="3798"/>
        <v>2.4976796422490473E-5</v>
      </c>
      <c r="BF3297" s="13">
        <f t="shared" si="3799"/>
        <v>3.2391857790806534E-5</v>
      </c>
      <c r="BG3297" s="13">
        <f t="shared" si="3800"/>
        <v>2.8005525165350335E-5</v>
      </c>
      <c r="BH3297" s="13">
        <f t="shared" si="3801"/>
        <v>1.8159874732694559E-5</v>
      </c>
      <c r="BI3297" s="13">
        <f t="shared" si="3802"/>
        <v>9.4204568094349575E-6</v>
      </c>
      <c r="BJ3297" s="14">
        <f t="shared" si="3803"/>
        <v>0.74945645567414287</v>
      </c>
      <c r="BK3297" s="14">
        <f t="shared" si="3804"/>
        <v>0.15777138660985282</v>
      </c>
      <c r="BL3297" s="14">
        <f t="shared" si="3805"/>
        <v>8.4440688175397294E-2</v>
      </c>
      <c r="BM3297" s="14">
        <f t="shared" si="3806"/>
        <v>0.63509515805226269</v>
      </c>
      <c r="BN3297" s="14">
        <f t="shared" si="3807"/>
        <v>0.34791764242060308</v>
      </c>
    </row>
    <row r="3298" spans="1:66" x14ac:dyDescent="0.25">
      <c r="A3298" t="s">
        <v>35</v>
      </c>
      <c r="B3298" t="s">
        <v>286</v>
      </c>
      <c r="C3298" t="s">
        <v>471</v>
      </c>
      <c r="D3298" s="7" t="s">
        <v>574</v>
      </c>
      <c r="E3298" s="10">
        <f>VLOOKUP(A3298,home!$A$2:$E$405,3,FALSE)</f>
        <v>1.5533333333333299</v>
      </c>
      <c r="F3298" s="10">
        <f>VLOOKUP(B3298,home!$B$2:$E$405,3,FALSE)</f>
        <v>0.92</v>
      </c>
      <c r="G3298" s="10">
        <f>VLOOKUP(C3298,away!$B$2:$E$405,4,FALSE)</f>
        <v>1.1299999999999999</v>
      </c>
      <c r="H3298" s="10">
        <f>VLOOKUP(A3298,away!$A$2:$E$405,3,FALSE)</f>
        <v>1.0733333333333299</v>
      </c>
      <c r="I3298" s="10">
        <f>VLOOKUP(C3298,away!$B$2:$E$405,3,FALSE)</f>
        <v>0.89</v>
      </c>
      <c r="J3298" s="10">
        <f>VLOOKUP(B3298,home!$B$2:$E$405,4,FALSE)</f>
        <v>0.93</v>
      </c>
      <c r="K3298" s="12">
        <f t="shared" si="3752"/>
        <v>1.6148453333333297</v>
      </c>
      <c r="L3298" s="12">
        <f t="shared" si="3753"/>
        <v>0.88839799999999725</v>
      </c>
      <c r="M3298" s="13">
        <f t="shared" si="3754"/>
        <v>8.1819200880035609E-2</v>
      </c>
      <c r="N3298" s="13">
        <f t="shared" si="3755"/>
        <v>0.13212535471818779</v>
      </c>
      <c r="O3298" s="13">
        <f t="shared" si="3756"/>
        <v>7.268801442342164E-2</v>
      </c>
      <c r="P3298" s="13">
        <f t="shared" si="3757"/>
        <v>0.1173799008809282</v>
      </c>
      <c r="Q3298" s="13">
        <f t="shared" si="3758"/>
        <v>0.10668100624083821</v>
      </c>
      <c r="R3298" s="13">
        <f t="shared" si="3759"/>
        <v>3.2287943318869368E-2</v>
      </c>
      <c r="S3298" s="13">
        <f t="shared" si="3760"/>
        <v>4.2099045769886212E-2</v>
      </c>
      <c r="T3298" s="13">
        <f t="shared" si="3761"/>
        <v>9.4775192582347872E-2</v>
      </c>
      <c r="U3298" s="13">
        <f t="shared" si="3762"/>
        <v>5.2140034591407265E-2</v>
      </c>
      <c r="V3298" s="13">
        <f t="shared" si="3763"/>
        <v>6.7107065422567979E-3</v>
      </c>
      <c r="W3298" s="13">
        <f t="shared" si="3764"/>
        <v>5.7424441694440456E-2</v>
      </c>
      <c r="X3298" s="13">
        <f t="shared" si="3765"/>
        <v>5.1015759152457346E-2</v>
      </c>
      <c r="Y3298" s="13">
        <f t="shared" si="3766"/>
        <v>2.266114919976233E-2</v>
      </c>
      <c r="Z3298" s="13">
        <f t="shared" si="3767"/>
        <v>9.5615147561989404E-3</v>
      </c>
      <c r="AA3298" s="13">
        <f t="shared" si="3768"/>
        <v>1.544036748364563E-2</v>
      </c>
      <c r="AB3298" s="13">
        <f t="shared" si="3769"/>
        <v>1.246690268795842E-2</v>
      </c>
      <c r="AC3298" s="13">
        <f t="shared" si="3770"/>
        <v>6.017093636783063E-4</v>
      </c>
      <c r="AD3298" s="13">
        <f t="shared" si="3771"/>
        <v>2.3182897922384781E-2</v>
      </c>
      <c r="AE3298" s="13">
        <f t="shared" si="3772"/>
        <v>2.0595640148450726E-2</v>
      </c>
      <c r="AF3298" s="13">
        <f t="shared" si="3773"/>
        <v>9.1485627583016357E-3</v>
      </c>
      <c r="AG3298" s="13">
        <f t="shared" si="3774"/>
        <v>2.7091882857832109E-3</v>
      </c>
      <c r="AH3298" s="13">
        <f t="shared" si="3775"/>
        <v>2.1236076465944E-3</v>
      </c>
      <c r="AI3298" s="13">
        <f t="shared" si="3776"/>
        <v>3.4292978979339416E-3</v>
      </c>
      <c r="AJ3298" s="13">
        <f t="shared" si="3777"/>
        <v>2.7688928535442117E-3</v>
      </c>
      <c r="AK3298" s="13">
        <f t="shared" si="3778"/>
        <v>1.4904445676819588E-3</v>
      </c>
      <c r="AL3298" s="13">
        <f t="shared" si="3779"/>
        <v>3.452910060622199E-5</v>
      </c>
      <c r="AM3298" s="13">
        <f t="shared" si="3780"/>
        <v>7.4873589046211908E-3</v>
      </c>
      <c r="AN3298" s="13">
        <f t="shared" si="3781"/>
        <v>6.6517546761476355E-3</v>
      </c>
      <c r="AO3298" s="13">
        <f t="shared" si="3782"/>
        <v>2.9547027753900942E-3</v>
      </c>
      <c r="AP3298" s="13">
        <f t="shared" si="3783"/>
        <v>8.7498401208366706E-4</v>
      </c>
      <c r="AQ3298" s="13">
        <f t="shared" si="3784"/>
        <v>1.9433351159177576E-4</v>
      </c>
      <c r="AR3298" s="13">
        <f t="shared" si="3785"/>
        <v>3.7732175720383329E-4</v>
      </c>
      <c r="AS3298" s="13">
        <f t="shared" si="3786"/>
        <v>6.0931627878574193E-4</v>
      </c>
      <c r="AT3298" s="13">
        <f t="shared" si="3787"/>
        <v>4.919757746605928E-4</v>
      </c>
      <c r="AU3298" s="13">
        <f t="shared" si="3788"/>
        <v>2.6482159460790267E-4</v>
      </c>
      <c r="AV3298" s="13">
        <f t="shared" si="3789"/>
        <v>1.069114790546157E-4</v>
      </c>
      <c r="AW3298" s="13">
        <f t="shared" si="3790"/>
        <v>1.3760089872521801E-6</v>
      </c>
      <c r="AX3298" s="13">
        <f t="shared" si="3791"/>
        <v>2.015154431019882E-3</v>
      </c>
      <c r="AY3298" s="13">
        <f t="shared" si="3792"/>
        <v>1.7902591662091955E-3</v>
      </c>
      <c r="AZ3298" s="13">
        <f t="shared" si="3793"/>
        <v>7.9523133137095593E-4</v>
      </c>
      <c r="BA3298" s="13">
        <f t="shared" si="3794"/>
        <v>2.3549397477576412E-4</v>
      </c>
      <c r="BB3298" s="13">
        <f t="shared" si="3795"/>
        <v>5.2303094050709654E-5</v>
      </c>
      <c r="BC3298" s="13">
        <f t="shared" si="3796"/>
        <v>9.2931928296924456E-6</v>
      </c>
      <c r="BD3298" s="13">
        <f t="shared" si="3797"/>
        <v>5.5868649076061651E-5</v>
      </c>
      <c r="BE3298" s="13">
        <f t="shared" si="3798"/>
        <v>9.0219227240115598E-5</v>
      </c>
      <c r="BF3298" s="13">
        <f t="shared" si="3799"/>
        <v>7.284504904281996E-5</v>
      </c>
      <c r="BG3298" s="13">
        <f t="shared" si="3800"/>
        <v>3.9211162501078445E-5</v>
      </c>
      <c r="BH3298" s="13">
        <f t="shared" si="3801"/>
        <v>1.5829990694860356E-5</v>
      </c>
      <c r="BI3298" s="13">
        <f t="shared" si="3802"/>
        <v>5.1125973200610486E-6</v>
      </c>
      <c r="BJ3298" s="14">
        <f t="shared" si="3803"/>
        <v>0.54338006177304488</v>
      </c>
      <c r="BK3298" s="14">
        <f t="shared" si="3804"/>
        <v>0.25043535170360054</v>
      </c>
      <c r="BL3298" s="14">
        <f t="shared" si="3805"/>
        <v>0.19696493903124448</v>
      </c>
      <c r="BM3298" s="14">
        <f t="shared" si="3806"/>
        <v>0.45557156364458612</v>
      </c>
      <c r="BN3298" s="14">
        <f t="shared" si="3807"/>
        <v>0.54298142046228093</v>
      </c>
    </row>
    <row r="3299" spans="1:66" x14ac:dyDescent="0.25">
      <c r="A3299" t="s">
        <v>10</v>
      </c>
      <c r="B3299" t="s">
        <v>223</v>
      </c>
      <c r="C3299" t="s">
        <v>220</v>
      </c>
      <c r="D3299" s="7" t="s">
        <v>575</v>
      </c>
      <c r="E3299" s="10">
        <f>VLOOKUP(A3299,home!$A$2:$E$405,3,FALSE)</f>
        <v>1.58169934640523</v>
      </c>
      <c r="F3299" s="10">
        <f>VLOOKUP(B3299,home!$B$2:$E$405,3,FALSE)</f>
        <v>0.35</v>
      </c>
      <c r="G3299" s="10">
        <f>VLOOKUP(C3299,away!$B$2:$E$405,4,FALSE)</f>
        <v>0.77</v>
      </c>
      <c r="H3299" s="10">
        <f>VLOOKUP(A3299,away!$A$2:$E$405,3,FALSE)</f>
        <v>1.47712418300654</v>
      </c>
      <c r="I3299" s="10">
        <f>VLOOKUP(C3299,away!$B$2:$E$405,3,FALSE)</f>
        <v>1.05</v>
      </c>
      <c r="J3299" s="10">
        <f>VLOOKUP(B3299,home!$B$2:$E$405,4,FALSE)</f>
        <v>0.83</v>
      </c>
      <c r="K3299" s="12">
        <f t="shared" si="3752"/>
        <v>0.42626797385620946</v>
      </c>
      <c r="L3299" s="12">
        <f t="shared" si="3753"/>
        <v>1.2873137254901996</v>
      </c>
      <c r="M3299" s="13">
        <f t="shared" si="3754"/>
        <v>0.18021914446684364</v>
      </c>
      <c r="N3299" s="13">
        <f t="shared" si="3755"/>
        <v>7.682164956198094E-2</v>
      </c>
      <c r="O3299" s="13">
        <f t="shared" si="3756"/>
        <v>0.231998578268269</v>
      </c>
      <c r="P3299" s="13">
        <f t="shared" si="3757"/>
        <v>9.8893563895936246E-2</v>
      </c>
      <c r="Q3299" s="13">
        <f t="shared" si="3758"/>
        <v>1.6373304453538687E-2</v>
      </c>
      <c r="R3299" s="13">
        <f t="shared" si="3759"/>
        <v>0.14932747704947752</v>
      </c>
      <c r="S3299" s="13">
        <f t="shared" si="3760"/>
        <v>1.356672873041926E-2</v>
      </c>
      <c r="T3299" s="13">
        <f t="shared" si="3761"/>
        <v>2.1077579554670167E-2</v>
      </c>
      <c r="U3299" s="13">
        <f t="shared" si="3762"/>
        <v>6.3653521082940409E-2</v>
      </c>
      <c r="V3299" s="13">
        <f t="shared" si="3763"/>
        <v>8.2717944960823209E-4</v>
      </c>
      <c r="W3299" s="13">
        <f t="shared" si="3764"/>
        <v>2.3264717715802633E-3</v>
      </c>
      <c r="X3299" s="13">
        <f t="shared" si="3765"/>
        <v>2.9948990435207734E-3</v>
      </c>
      <c r="Y3299" s="13">
        <f t="shared" si="3766"/>
        <v>1.9276873225908815E-3</v>
      </c>
      <c r="Z3299" s="13">
        <f t="shared" si="3767"/>
        <v>6.4077103599538415E-2</v>
      </c>
      <c r="AA3299" s="13">
        <f t="shared" si="3768"/>
        <v>2.7314017121949662E-2</v>
      </c>
      <c r="AB3299" s="13">
        <f t="shared" si="3769"/>
        <v>5.8215453682236478E-3</v>
      </c>
      <c r="AC3299" s="13">
        <f t="shared" si="3770"/>
        <v>2.8369184914857564E-5</v>
      </c>
      <c r="AD3299" s="13">
        <f t="shared" si="3771"/>
        <v>2.4792510207629617E-4</v>
      </c>
      <c r="AE3299" s="13">
        <f t="shared" si="3772"/>
        <v>3.1915738679637486E-4</v>
      </c>
      <c r="AF3299" s="13">
        <f t="shared" si="3773"/>
        <v>2.0542784230727899E-4</v>
      </c>
      <c r="AG3299" s="13">
        <f t="shared" si="3774"/>
        <v>8.8150026999998863E-5</v>
      </c>
      <c r="AH3299" s="13">
        <f t="shared" si="3775"/>
        <v>2.0621833738335822E-2</v>
      </c>
      <c r="AI3299" s="13">
        <f t="shared" si="3776"/>
        <v>8.7904272848400317E-3</v>
      </c>
      <c r="AJ3299" s="13">
        <f t="shared" si="3777"/>
        <v>1.8735388140195507E-3</v>
      </c>
      <c r="AK3299" s="13">
        <f t="shared" si="3778"/>
        <v>2.6620986473102658E-4</v>
      </c>
      <c r="AL3299" s="13">
        <f t="shared" si="3779"/>
        <v>6.226929573665254E-7</v>
      </c>
      <c r="AM3299" s="13">
        <f t="shared" si="3780"/>
        <v>2.1136506186031339E-5</v>
      </c>
      <c r="AN3299" s="13">
        <f t="shared" si="3781"/>
        <v>2.7209314522186656E-5</v>
      </c>
      <c r="AO3299" s="13">
        <f t="shared" si="3782"/>
        <v>1.7513462022795351E-5</v>
      </c>
      <c r="AP3299" s="13">
        <f t="shared" si="3783"/>
        <v>7.5151066809319378E-6</v>
      </c>
      <c r="AQ3299" s="13">
        <f t="shared" si="3784"/>
        <v>2.4185749947216959E-6</v>
      </c>
      <c r="AR3299" s="13">
        <f t="shared" si="3785"/>
        <v>5.3093539232273168E-3</v>
      </c>
      <c r="AS3299" s="13">
        <f t="shared" si="3786"/>
        <v>2.2632075393396252E-3</v>
      </c>
      <c r="AT3299" s="13">
        <f t="shared" si="3787"/>
        <v>4.8236644610519973E-4</v>
      </c>
      <c r="AU3299" s="13">
        <f t="shared" si="3788"/>
        <v>6.8539122545828007E-5</v>
      </c>
      <c r="AV3299" s="13">
        <f t="shared" si="3789"/>
        <v>7.304008224373135E-6</v>
      </c>
      <c r="AW3299" s="13">
        <f t="shared" si="3790"/>
        <v>9.4915809843395903E-9</v>
      </c>
      <c r="AX3299" s="13">
        <f t="shared" si="3791"/>
        <v>1.5016359443864693E-6</v>
      </c>
      <c r="AY3299" s="13">
        <f t="shared" si="3792"/>
        <v>1.9330765618981401E-6</v>
      </c>
      <c r="AZ3299" s="13">
        <f t="shared" si="3793"/>
        <v>1.2442379952774409E-6</v>
      </c>
      <c r="BA3299" s="13">
        <f t="shared" si="3794"/>
        <v>5.3390821636568671E-7</v>
      </c>
      <c r="BB3299" s="13">
        <f t="shared" si="3795"/>
        <v>1.7182684376988496E-7</v>
      </c>
      <c r="BC3299" s="13">
        <f t="shared" si="3796"/>
        <v>4.4239010878526631E-8</v>
      </c>
      <c r="BD3299" s="13">
        <f t="shared" si="3797"/>
        <v>1.1391340298092933E-3</v>
      </c>
      <c r="BE3299" s="13">
        <f t="shared" si="3798"/>
        <v>4.8557635483746631E-4</v>
      </c>
      <c r="BF3299" s="13">
        <f t="shared" si="3799"/>
        <v>1.0349282446452529E-4</v>
      </c>
      <c r="BG3299" s="13">
        <f t="shared" si="3800"/>
        <v>1.4705225531049852E-5</v>
      </c>
      <c r="BH3299" s="13">
        <f t="shared" si="3801"/>
        <v>1.5670916730548051E-6</v>
      </c>
      <c r="BI3299" s="13">
        <f t="shared" si="3802"/>
        <v>1.3360019846400188E-7</v>
      </c>
      <c r="BJ3299" s="14">
        <f t="shared" si="3803"/>
        <v>0.12246347395504088</v>
      </c>
      <c r="BK3299" s="14">
        <f t="shared" si="3804"/>
        <v>0.29353754149724148</v>
      </c>
      <c r="BL3299" s="14">
        <f t="shared" si="3805"/>
        <v>0.51954252875874285</v>
      </c>
      <c r="BM3299" s="14">
        <f t="shared" si="3806"/>
        <v>0.24598500652953681</v>
      </c>
      <c r="BN3299" s="14">
        <f t="shared" si="3807"/>
        <v>0.75363371769604615</v>
      </c>
    </row>
    <row r="3300" spans="1:66" x14ac:dyDescent="0.25">
      <c r="A3300" t="s">
        <v>10</v>
      </c>
      <c r="B3300" t="s">
        <v>12</v>
      </c>
      <c r="C3300" t="s">
        <v>40</v>
      </c>
      <c r="D3300" s="7" t="s">
        <v>575</v>
      </c>
      <c r="E3300" s="10">
        <f>VLOOKUP(A3300,home!$A$2:$E$405,3,FALSE)</f>
        <v>1.58169934640523</v>
      </c>
      <c r="F3300" s="10">
        <f>VLOOKUP(B3300,home!$B$2:$E$405,3,FALSE)</f>
        <v>1.62</v>
      </c>
      <c r="G3300" s="10">
        <f>VLOOKUP(C3300,away!$B$2:$E$405,4,FALSE)</f>
        <v>1.19</v>
      </c>
      <c r="H3300" s="10">
        <f>VLOOKUP(A3300,away!$A$2:$E$405,3,FALSE)</f>
        <v>1.47712418300654</v>
      </c>
      <c r="I3300" s="10">
        <f>VLOOKUP(C3300,away!$B$2:$E$405,3,FALSE)</f>
        <v>1.03</v>
      </c>
      <c r="J3300" s="10">
        <f>VLOOKUP(B3300,home!$B$2:$E$405,4,FALSE)</f>
        <v>1.05</v>
      </c>
      <c r="K3300" s="12">
        <f t="shared" si="3752"/>
        <v>3.0492000000000026</v>
      </c>
      <c r="L3300" s="12">
        <f t="shared" si="3753"/>
        <v>1.5975098039215732</v>
      </c>
      <c r="M3300" s="13">
        <f t="shared" si="3754"/>
        <v>9.5931132865619464E-3</v>
      </c>
      <c r="N3300" s="13">
        <f t="shared" si="3755"/>
        <v>2.9251321033384712E-2</v>
      </c>
      <c r="O3300" s="13">
        <f t="shared" si="3756"/>
        <v>1.5325092525413014E-2</v>
      </c>
      <c r="P3300" s="13">
        <f t="shared" si="3757"/>
        <v>4.6729272128489402E-2</v>
      </c>
      <c r="Q3300" s="13">
        <f t="shared" si="3758"/>
        <v>4.4596564047498378E-2</v>
      </c>
      <c r="R3300" s="13">
        <f t="shared" si="3759"/>
        <v>1.2240992777676258E-2</v>
      </c>
      <c r="S3300" s="13">
        <f t="shared" si="3760"/>
        <v>5.6906053551906963E-2</v>
      </c>
      <c r="T3300" s="13">
        <f t="shared" si="3761"/>
        <v>7.1243448287095015E-2</v>
      </c>
      <c r="U3300" s="13">
        <f t="shared" si="3762"/>
        <v>3.7325235177690479E-2</v>
      </c>
      <c r="V3300" s="13">
        <f t="shared" si="3763"/>
        <v>3.0799623099421559E-2</v>
      </c>
      <c r="W3300" s="13">
        <f t="shared" si="3764"/>
        <v>4.5327947697877381E-2</v>
      </c>
      <c r="X3300" s="13">
        <f t="shared" si="3765"/>
        <v>7.2411840839003427E-2</v>
      </c>
      <c r="Y3300" s="13">
        <f t="shared" si="3766"/>
        <v>5.7839312830158272E-2</v>
      </c>
      <c r="Z3300" s="13">
        <f t="shared" si="3767"/>
        <v>6.518368657356997E-3</v>
      </c>
      <c r="AA3300" s="13">
        <f t="shared" si="3768"/>
        <v>1.9875809710012973E-2</v>
      </c>
      <c r="AB3300" s="13">
        <f t="shared" si="3769"/>
        <v>3.0302659483885813E-2</v>
      </c>
      <c r="AC3300" s="13">
        <f t="shared" si="3770"/>
        <v>9.3768045255175035E-3</v>
      </c>
      <c r="AD3300" s="13">
        <f t="shared" si="3771"/>
        <v>3.455349453009196E-2</v>
      </c>
      <c r="AE3300" s="13">
        <f t="shared" si="3772"/>
        <v>5.5199546271572357E-2</v>
      </c>
      <c r="AF3300" s="13">
        <f t="shared" si="3773"/>
        <v>4.4090908170429696E-2</v>
      </c>
      <c r="AG3300" s="13">
        <f t="shared" si="3774"/>
        <v>2.3478552688689078E-2</v>
      </c>
      <c r="AH3300" s="13">
        <f t="shared" si="3775"/>
        <v>2.6032894589257264E-3</v>
      </c>
      <c r="AI3300" s="13">
        <f t="shared" si="3776"/>
        <v>7.9379502181563324E-3</v>
      </c>
      <c r="AJ3300" s="13">
        <f t="shared" si="3777"/>
        <v>1.2102198902601157E-2</v>
      </c>
      <c r="AK3300" s="13">
        <f t="shared" si="3778"/>
        <v>1.2300674964603823E-2</v>
      </c>
      <c r="AL3300" s="13">
        <f t="shared" si="3779"/>
        <v>1.8270241882053001E-3</v>
      </c>
      <c r="AM3300" s="13">
        <f t="shared" si="3780"/>
        <v>2.1072103104231292E-2</v>
      </c>
      <c r="AN3300" s="13">
        <f t="shared" si="3781"/>
        <v>3.3662891298255705E-2</v>
      </c>
      <c r="AO3300" s="13">
        <f t="shared" si="3782"/>
        <v>2.6888399438654859E-2</v>
      </c>
      <c r="AP3300" s="13">
        <f t="shared" si="3783"/>
        <v>1.4318160571670156E-2</v>
      </c>
      <c r="AQ3300" s="13">
        <f t="shared" si="3784"/>
        <v>5.7183504718415976E-3</v>
      </c>
      <c r="AR3300" s="13">
        <f t="shared" si="3785"/>
        <v>8.3175608661590662E-4</v>
      </c>
      <c r="AS3300" s="13">
        <f t="shared" si="3786"/>
        <v>2.5361906593092246E-3</v>
      </c>
      <c r="AT3300" s="13">
        <f t="shared" si="3787"/>
        <v>3.8666762791828482E-3</v>
      </c>
      <c r="AU3300" s="13">
        <f t="shared" si="3788"/>
        <v>3.9300897701614497E-3</v>
      </c>
      <c r="AV3300" s="13">
        <f t="shared" si="3789"/>
        <v>2.9959074317940757E-3</v>
      </c>
      <c r="AW3300" s="13">
        <f t="shared" si="3790"/>
        <v>2.4721296276028731E-4</v>
      </c>
      <c r="AX3300" s="13">
        <f t="shared" si="3791"/>
        <v>1.0708842797570362E-2</v>
      </c>
      <c r="AY3300" s="13">
        <f t="shared" si="3792"/>
        <v>1.7107481357773582E-2</v>
      </c>
      <c r="AZ3300" s="13">
        <f t="shared" si="3793"/>
        <v>1.3664684594724424E-2</v>
      </c>
      <c r="BA3300" s="13">
        <f t="shared" si="3794"/>
        <v>7.2764892025227856E-3</v>
      </c>
      <c r="BB3300" s="13">
        <f t="shared" si="3795"/>
        <v>2.906065709789905E-3</v>
      </c>
      <c r="BC3300" s="13">
        <f t="shared" si="3796"/>
        <v>9.2849369244593519E-4</v>
      </c>
      <c r="BD3300" s="13">
        <f t="shared" si="3797"/>
        <v>2.2145641714005874E-4</v>
      </c>
      <c r="BE3300" s="13">
        <f t="shared" si="3798"/>
        <v>6.7526490714346773E-4</v>
      </c>
      <c r="BF3300" s="13">
        <f t="shared" si="3799"/>
        <v>1.0295088774309319E-3</v>
      </c>
      <c r="BG3300" s="13">
        <f t="shared" si="3800"/>
        <v>1.0463928230207999E-3</v>
      </c>
      <c r="BH3300" s="13">
        <f t="shared" si="3801"/>
        <v>7.9766524898875651E-4</v>
      </c>
      <c r="BI3300" s="13">
        <f t="shared" si="3802"/>
        <v>4.864481754433036E-4</v>
      </c>
      <c r="BJ3300" s="14">
        <f t="shared" si="3803"/>
        <v>0.63224489863528088</v>
      </c>
      <c r="BK3300" s="14">
        <f t="shared" si="3804"/>
        <v>0.17233937213787626</v>
      </c>
      <c r="BL3300" s="14">
        <f t="shared" si="3805"/>
        <v>0.16843125989519642</v>
      </c>
      <c r="BM3300" s="14">
        <f t="shared" si="3806"/>
        <v>0.80493727513167335</v>
      </c>
      <c r="BN3300" s="14">
        <f t="shared" si="3807"/>
        <v>0.1577363557990237</v>
      </c>
    </row>
    <row r="3301" spans="1:66" x14ac:dyDescent="0.25">
      <c r="A3301" t="s">
        <v>10</v>
      </c>
      <c r="B3301" t="s">
        <v>222</v>
      </c>
      <c r="C3301" t="s">
        <v>41</v>
      </c>
      <c r="D3301" s="7" t="s">
        <v>575</v>
      </c>
      <c r="E3301" s="10">
        <f>VLOOKUP(A3301,home!$A$2:$E$405,3,FALSE)</f>
        <v>1.58169934640523</v>
      </c>
      <c r="F3301" s="10">
        <f>VLOOKUP(B3301,home!$B$2:$E$405,3,FALSE)</f>
        <v>0.63</v>
      </c>
      <c r="G3301" s="10">
        <f>VLOOKUP(C3301,away!$B$2:$E$405,4,FALSE)</f>
        <v>0.91</v>
      </c>
      <c r="H3301" s="10">
        <f>VLOOKUP(A3301,away!$A$2:$E$405,3,FALSE)</f>
        <v>1.47712418300654</v>
      </c>
      <c r="I3301" s="10">
        <f>VLOOKUP(C3301,away!$B$2:$E$405,3,FALSE)</f>
        <v>1.33</v>
      </c>
      <c r="J3301" s="10">
        <f>VLOOKUP(B3301,home!$B$2:$E$405,4,FALSE)</f>
        <v>1.1299999999999999</v>
      </c>
      <c r="K3301" s="12">
        <f t="shared" si="3752"/>
        <v>0.90678823529411834</v>
      </c>
      <c r="L3301" s="12">
        <f t="shared" si="3753"/>
        <v>2.2199699346405288</v>
      </c>
      <c r="M3301" s="13">
        <f t="shared" si="3754"/>
        <v>4.3859752895988903E-2</v>
      </c>
      <c r="N3301" s="13">
        <f t="shared" si="3755"/>
        <v>3.9771507928989876E-2</v>
      </c>
      <c r="O3301" s="13">
        <f t="shared" si="3756"/>
        <v>9.7367332769858234E-2</v>
      </c>
      <c r="P3301" s="13">
        <f t="shared" si="3757"/>
        <v>8.8291551857674927E-2</v>
      </c>
      <c r="Q3301" s="13">
        <f t="shared" si="3758"/>
        <v>1.8032167744957379E-2</v>
      </c>
      <c r="R3301" s="13">
        <f t="shared" si="3759"/>
        <v>0.10807627568261242</v>
      </c>
      <c r="S3301" s="13">
        <f t="shared" si="3760"/>
        <v>4.4433664206470096E-2</v>
      </c>
      <c r="T3301" s="13">
        <f t="shared" si="3761"/>
        <v>4.0030870250200093E-2</v>
      </c>
      <c r="U3301" s="13">
        <f t="shared" si="3762"/>
        <v>9.8002295303396741E-2</v>
      </c>
      <c r="V3301" s="13">
        <f t="shared" si="3763"/>
        <v>9.9385399761612765E-3</v>
      </c>
      <c r="W3301" s="13">
        <f t="shared" si="3764"/>
        <v>5.4504525226591414E-3</v>
      </c>
      <c r="X3301" s="13">
        <f t="shared" si="3765"/>
        <v>1.2099840730488922E-2</v>
      </c>
      <c r="Y3301" s="13">
        <f t="shared" si="3766"/>
        <v>1.343064131781215E-2</v>
      </c>
      <c r="Z3301" s="13">
        <f t="shared" si="3767"/>
        <v>7.9975360887773628E-2</v>
      </c>
      <c r="AA3301" s="13">
        <f t="shared" si="3768"/>
        <v>7.2520716366434507E-2</v>
      </c>
      <c r="AB3301" s="13">
        <f t="shared" si="3769"/>
        <v>3.2880466208092214E-2</v>
      </c>
      <c r="AC3301" s="13">
        <f t="shared" si="3770"/>
        <v>1.2504190341879864E-3</v>
      </c>
      <c r="AD3301" s="13">
        <f t="shared" si="3771"/>
        <v>1.2356015561441143E-3</v>
      </c>
      <c r="AE3301" s="13">
        <f t="shared" si="3772"/>
        <v>2.7429983058349853E-3</v>
      </c>
      <c r="AF3301" s="13">
        <f t="shared" si="3773"/>
        <v>3.0446868848617871E-3</v>
      </c>
      <c r="AG3301" s="13">
        <f t="shared" si="3774"/>
        <v>2.2530377815958326E-3</v>
      </c>
      <c r="AH3301" s="13">
        <f t="shared" si="3775"/>
        <v>4.4385724170720904E-2</v>
      </c>
      <c r="AI3301" s="13">
        <f t="shared" si="3776"/>
        <v>4.0248452493019504E-2</v>
      </c>
      <c r="AJ3301" s="13">
        <f t="shared" si="3777"/>
        <v>1.8248411604732156E-2</v>
      </c>
      <c r="AK3301" s="13">
        <f t="shared" si="3778"/>
        <v>5.5158149853252606E-3</v>
      </c>
      <c r="AL3301" s="13">
        <f t="shared" si="3779"/>
        <v>1.0068587231911085E-4</v>
      </c>
      <c r="AM3301" s="13">
        <f t="shared" si="3780"/>
        <v>2.2408579092451767E-4</v>
      </c>
      <c r="AN3301" s="13">
        <f t="shared" si="3781"/>
        <v>4.9746371863257279E-4</v>
      </c>
      <c r="AO3301" s="13">
        <f t="shared" si="3782"/>
        <v>5.5217724946939354E-4</v>
      </c>
      <c r="AP3301" s="13">
        <f t="shared" si="3783"/>
        <v>4.0860563080485224E-4</v>
      </c>
      <c r="AQ3301" s="13">
        <f t="shared" si="3784"/>
        <v>2.2677305387790007E-4</v>
      </c>
      <c r="AR3301" s="13">
        <f t="shared" si="3785"/>
        <v>1.970699463724954E-2</v>
      </c>
      <c r="AS3301" s="13">
        <f t="shared" si="3786"/>
        <v>1.7870070890062165E-2</v>
      </c>
      <c r="AT3301" s="13">
        <f t="shared" si="3787"/>
        <v>8.1021850234901313E-3</v>
      </c>
      <c r="AU3301" s="13">
        <f t="shared" si="3788"/>
        <v>2.4489886864923504E-3</v>
      </c>
      <c r="AV3301" s="13">
        <f t="shared" si="3789"/>
        <v>5.5517853231991474E-4</v>
      </c>
      <c r="AW3301" s="13">
        <f t="shared" si="3790"/>
        <v>5.6301375598258869E-6</v>
      </c>
      <c r="AX3301" s="13">
        <f t="shared" si="3791"/>
        <v>3.3866393151155014E-5</v>
      </c>
      <c r="AY3301" s="13">
        <f t="shared" si="3792"/>
        <v>7.5182374590280045E-5</v>
      </c>
      <c r="AZ3301" s="13">
        <f t="shared" si="3793"/>
        <v>8.3451305602651893E-5</v>
      </c>
      <c r="BA3301" s="13">
        <f t="shared" si="3794"/>
        <v>6.175312981479531E-5</v>
      </c>
      <c r="BB3301" s="13">
        <f t="shared" si="3795"/>
        <v>3.4272522889699828E-5</v>
      </c>
      <c r="BC3301" s="13">
        <f t="shared" si="3796"/>
        <v>1.5216794079882569E-5</v>
      </c>
      <c r="BD3301" s="13">
        <f t="shared" si="3797"/>
        <v>7.2914892661360246E-3</v>
      </c>
      <c r="BE3301" s="13">
        <f t="shared" si="3798"/>
        <v>6.611836684305491E-3</v>
      </c>
      <c r="BF3301" s="13">
        <f t="shared" si="3799"/>
        <v>2.9977678595071453E-3</v>
      </c>
      <c r="BG3301" s="13">
        <f t="shared" si="3800"/>
        <v>9.0611354238130366E-4</v>
      </c>
      <c r="BH3301" s="13">
        <f t="shared" si="3801"/>
        <v>2.0541327501801112E-4</v>
      </c>
      <c r="BI3301" s="13">
        <f t="shared" si="3802"/>
        <v>3.7253268231913559E-5</v>
      </c>
      <c r="BJ3301" s="14">
        <f t="shared" si="3803"/>
        <v>0.14030465298738196</v>
      </c>
      <c r="BK3301" s="14">
        <f t="shared" si="3804"/>
        <v>0.18794979621739261</v>
      </c>
      <c r="BL3301" s="14">
        <f t="shared" si="3805"/>
        <v>0.58397878124938607</v>
      </c>
      <c r="BM3301" s="14">
        <f t="shared" si="3806"/>
        <v>0.59674045022482192</v>
      </c>
      <c r="BN3301" s="14">
        <f t="shared" si="3807"/>
        <v>0.39539858888008172</v>
      </c>
    </row>
    <row r="3302" spans="1:66" x14ac:dyDescent="0.25">
      <c r="A3302" t="s">
        <v>10</v>
      </c>
      <c r="B3302" t="s">
        <v>42</v>
      </c>
      <c r="C3302" t="s">
        <v>39</v>
      </c>
      <c r="D3302" s="7" t="s">
        <v>575</v>
      </c>
      <c r="E3302" s="10">
        <f>VLOOKUP(A3302,home!$A$2:$E$405,3,FALSE)</f>
        <v>1.58169934640523</v>
      </c>
      <c r="F3302" s="10">
        <f>VLOOKUP(B3302,home!$B$2:$E$405,3,FALSE)</f>
        <v>1.19</v>
      </c>
      <c r="G3302" s="10">
        <f>VLOOKUP(C3302,away!$B$2:$E$405,4,FALSE)</f>
        <v>1.19</v>
      </c>
      <c r="H3302" s="10">
        <f>VLOOKUP(A3302,away!$A$2:$E$405,3,FALSE)</f>
        <v>1.47712418300654</v>
      </c>
      <c r="I3302" s="10">
        <f>VLOOKUP(C3302,away!$B$2:$E$405,3,FALSE)</f>
        <v>1.1200000000000001</v>
      </c>
      <c r="J3302" s="10">
        <f>VLOOKUP(B3302,home!$B$2:$E$405,4,FALSE)</f>
        <v>0.9</v>
      </c>
      <c r="K3302" s="12">
        <f t="shared" si="3752"/>
        <v>2.2398444444444459</v>
      </c>
      <c r="L3302" s="12">
        <f t="shared" si="3753"/>
        <v>1.4889411764705924</v>
      </c>
      <c r="M3302" s="13">
        <f t="shared" si="3754"/>
        <v>2.4021989933217882E-2</v>
      </c>
      <c r="N3302" s="13">
        <f t="shared" si="3755"/>
        <v>5.3805520696418474E-2</v>
      </c>
      <c r="O3302" s="13">
        <f t="shared" si="3756"/>
        <v>3.576732995233016E-2</v>
      </c>
      <c r="P3302" s="13">
        <f t="shared" si="3757"/>
        <v>8.0113255286338128E-2</v>
      </c>
      <c r="Q3302" s="13">
        <f t="shared" si="3758"/>
        <v>6.0257998306156788E-2</v>
      </c>
      <c r="R3302" s="13">
        <f t="shared" si="3759"/>
        <v>2.6627725169217173E-2</v>
      </c>
      <c r="S3302" s="13">
        <f t="shared" si="3760"/>
        <v>6.6794358943791321E-2</v>
      </c>
      <c r="T3302" s="13">
        <f t="shared" si="3761"/>
        <v>8.9720614889732056E-2</v>
      </c>
      <c r="U3302" s="13">
        <f t="shared" si="3762"/>
        <v>5.964196228846462E-2</v>
      </c>
      <c r="V3302" s="13">
        <f t="shared" si="3763"/>
        <v>2.4750995717893728E-2</v>
      </c>
      <c r="W3302" s="13">
        <f t="shared" si="3764"/>
        <v>4.4989514246462706E-2</v>
      </c>
      <c r="X3302" s="13">
        <f t="shared" si="3765"/>
        <v>6.6986740270968667E-2</v>
      </c>
      <c r="Y3302" s="13">
        <f t="shared" si="3766"/>
        <v>4.9869657933493065E-2</v>
      </c>
      <c r="Z3302" s="13">
        <f t="shared" si="3767"/>
        <v>1.3215705480063275E-2</v>
      </c>
      <c r="AA3302" s="13">
        <f t="shared" si="3768"/>
        <v>2.9601124498933745E-2</v>
      </c>
      <c r="AB3302" s="13">
        <f t="shared" si="3769"/>
        <v>3.3150957129122569E-2</v>
      </c>
      <c r="AC3302" s="13">
        <f t="shared" si="3770"/>
        <v>5.1590304447382837E-3</v>
      </c>
      <c r="AD3302" s="13">
        <f t="shared" si="3771"/>
        <v>2.5192378385798436E-2</v>
      </c>
      <c r="AE3302" s="13">
        <f t="shared" si="3772"/>
        <v>3.7509969511843051E-2</v>
      </c>
      <c r="AF3302" s="13">
        <f t="shared" si="3773"/>
        <v>2.7925069067169829E-2</v>
      </c>
      <c r="AG3302" s="13">
        <f t="shared" si="3774"/>
        <v>1.3859595063298133E-2</v>
      </c>
      <c r="AH3302" s="13">
        <f t="shared" si="3775"/>
        <v>4.9193520163435664E-3</v>
      </c>
      <c r="AI3302" s="13">
        <f t="shared" si="3776"/>
        <v>1.101858328407372E-2</v>
      </c>
      <c r="AJ3302" s="13">
        <f t="shared" si="3777"/>
        <v>1.233995627724048E-2</v>
      </c>
      <c r="AK3302" s="13">
        <f t="shared" si="3778"/>
        <v>9.2131941707548192E-3</v>
      </c>
      <c r="AL3302" s="13">
        <f t="shared" si="3779"/>
        <v>6.8821396428575305E-4</v>
      </c>
      <c r="AM3302" s="13">
        <f t="shared" si="3780"/>
        <v>1.1285401753954587E-2</v>
      </c>
      <c r="AN3302" s="13">
        <f t="shared" si="3781"/>
        <v>1.6803299364476429E-2</v>
      </c>
      <c r="AO3302" s="13">
        <f t="shared" si="3782"/>
        <v>1.250956216216555E-2</v>
      </c>
      <c r="AP3302" s="13">
        <f t="shared" si="3783"/>
        <v>6.2086674009555953E-3</v>
      </c>
      <c r="AQ3302" s="13">
        <f t="shared" si="3784"/>
        <v>2.3110851360733597E-3</v>
      </c>
      <c r="AR3302" s="13">
        <f t="shared" si="3785"/>
        <v>1.4649251557375133E-3</v>
      </c>
      <c r="AS3302" s="13">
        <f t="shared" si="3786"/>
        <v>3.2812044716055838E-3</v>
      </c>
      <c r="AT3302" s="13">
        <f t="shared" si="3787"/>
        <v>3.6746938034060207E-3</v>
      </c>
      <c r="AU3302" s="13">
        <f t="shared" si="3788"/>
        <v>2.7435808335311358E-3</v>
      </c>
      <c r="AV3302" s="13">
        <f t="shared" si="3789"/>
        <v>1.5362985719672441E-3</v>
      </c>
      <c r="AW3302" s="13">
        <f t="shared" si="3790"/>
        <v>6.3755312396087855E-5</v>
      </c>
      <c r="AX3302" s="13">
        <f t="shared" si="3791"/>
        <v>4.2129240703197984E-3</v>
      </c>
      <c r="AY3302" s="13">
        <f t="shared" si="3792"/>
        <v>6.2727961216432378E-3</v>
      </c>
      <c r="AZ3302" s="13">
        <f t="shared" si="3793"/>
        <v>4.6699122185598274E-3</v>
      </c>
      <c r="BA3302" s="13">
        <f t="shared" si="3794"/>
        <v>2.3177415309056219E-3</v>
      </c>
      <c r="BB3302" s="13">
        <f t="shared" si="3795"/>
        <v>8.6274520044534201E-4</v>
      </c>
      <c r="BC3302" s="13">
        <f t="shared" si="3796"/>
        <v>2.5691537074908879E-4</v>
      </c>
      <c r="BD3302" s="13">
        <f t="shared" si="3797"/>
        <v>3.6353123080419693E-4</v>
      </c>
      <c r="BE3302" s="13">
        <f t="shared" si="3798"/>
        <v>8.1425340769883208E-4</v>
      </c>
      <c r="BF3302" s="13">
        <f t="shared" si="3799"/>
        <v>9.1190048580209375E-4</v>
      </c>
      <c r="BG3302" s="13">
        <f t="shared" si="3800"/>
        <v>6.8083841233667036E-4</v>
      </c>
      <c r="BH3302" s="13">
        <f t="shared" si="3801"/>
        <v>3.8124303385916701E-4</v>
      </c>
      <c r="BI3302" s="13">
        <f t="shared" si="3802"/>
        <v>1.7078501827452009E-4</v>
      </c>
      <c r="BJ3302" s="14">
        <f t="shared" si="3803"/>
        <v>0.5378281087015897</v>
      </c>
      <c r="BK3302" s="14">
        <f t="shared" si="3804"/>
        <v>0.20780064041190838</v>
      </c>
      <c r="BL3302" s="14">
        <f t="shared" si="3805"/>
        <v>0.23830343921150382</v>
      </c>
      <c r="BM3302" s="14">
        <f t="shared" si="3806"/>
        <v>0.71034503365213941</v>
      </c>
      <c r="BN3302" s="14">
        <f t="shared" si="3807"/>
        <v>0.28059381934367861</v>
      </c>
    </row>
    <row r="3303" spans="1:66" x14ac:dyDescent="0.25">
      <c r="A3303" t="s">
        <v>13</v>
      </c>
      <c r="B3303" t="s">
        <v>53</v>
      </c>
      <c r="C3303" t="s">
        <v>46</v>
      </c>
      <c r="D3303" s="7" t="s">
        <v>575</v>
      </c>
      <c r="E3303" s="10">
        <f>VLOOKUP(A3303,home!$A$2:$E$405,3,FALSE)</f>
        <v>1.84920634920635</v>
      </c>
      <c r="F3303" s="10">
        <f>VLOOKUP(B3303,home!$B$2:$E$405,3,FALSE)</f>
        <v>1.08</v>
      </c>
      <c r="G3303" s="10">
        <f>VLOOKUP(C3303,away!$B$2:$E$405,4,FALSE)</f>
        <v>1.49</v>
      </c>
      <c r="H3303" s="10">
        <f>VLOOKUP(A3303,away!$A$2:$E$405,3,FALSE)</f>
        <v>1.3015873015873001</v>
      </c>
      <c r="I3303" s="10">
        <f>VLOOKUP(C3303,away!$B$2:$E$405,3,FALSE)</f>
        <v>0.54</v>
      </c>
      <c r="J3303" s="10">
        <f>VLOOKUP(B3303,home!$B$2:$E$405,4,FALSE)</f>
        <v>1.25</v>
      </c>
      <c r="K3303" s="12">
        <f t="shared" si="3752"/>
        <v>2.9757428571428584</v>
      </c>
      <c r="L3303" s="12">
        <f t="shared" si="3753"/>
        <v>0.87857142857142756</v>
      </c>
      <c r="M3303" s="13">
        <f t="shared" si="3754"/>
        <v>2.118812733148168E-2</v>
      </c>
      <c r="N3303" s="13">
        <f t="shared" si="3755"/>
        <v>6.3050418562889982E-2</v>
      </c>
      <c r="O3303" s="13">
        <f t="shared" si="3756"/>
        <v>1.8615283298373166E-2</v>
      </c>
      <c r="P3303" s="13">
        <f t="shared" si="3757"/>
        <v>5.5394296308824698E-2</v>
      </c>
      <c r="Q3303" s="13">
        <f t="shared" si="3758"/>
        <v>9.3810916339193695E-2</v>
      </c>
      <c r="R3303" s="13">
        <f t="shared" si="3759"/>
        <v>8.1774280203567758E-3</v>
      </c>
      <c r="S3303" s="13">
        <f t="shared" si="3760"/>
        <v>3.6205748808562706E-2</v>
      </c>
      <c r="T3303" s="13">
        <f t="shared" si="3761"/>
        <v>8.2419590783720062E-2</v>
      </c>
      <c r="U3303" s="13">
        <f t="shared" si="3762"/>
        <v>2.4333923021376536E-2</v>
      </c>
      <c r="V3303" s="13">
        <f t="shared" si="3763"/>
        <v>1.0517378415686061E-2</v>
      </c>
      <c r="W3303" s="13">
        <f t="shared" si="3764"/>
        <v>9.3052388072793965E-2</v>
      </c>
      <c r="X3303" s="13">
        <f t="shared" si="3765"/>
        <v>8.1753169521097444E-2</v>
      </c>
      <c r="Y3303" s="13">
        <f t="shared" si="3766"/>
        <v>3.5912999468196337E-2</v>
      </c>
      <c r="Z3303" s="13">
        <f t="shared" si="3767"/>
        <v>2.3948182059616249E-3</v>
      </c>
      <c r="AA3303" s="13">
        <f t="shared" si="3768"/>
        <v>7.1263631705459794E-3</v>
      </c>
      <c r="AB3303" s="13">
        <f t="shared" si="3769"/>
        <v>1.0603112151079067E-2</v>
      </c>
      <c r="AC3303" s="13">
        <f t="shared" si="3770"/>
        <v>1.7185413770761542E-3</v>
      </c>
      <c r="AD3303" s="13">
        <f t="shared" si="3771"/>
        <v>6.9224994786925481E-2</v>
      </c>
      <c r="AE3303" s="13">
        <f t="shared" si="3772"/>
        <v>6.0819102562798738E-2</v>
      </c>
      <c r="AF3303" s="13">
        <f t="shared" si="3773"/>
        <v>2.6716962911515131E-2</v>
      </c>
      <c r="AG3303" s="13">
        <f t="shared" si="3774"/>
        <v>7.8242534240865677E-3</v>
      </c>
      <c r="AH3303" s="13">
        <f t="shared" si="3775"/>
        <v>5.260047130951418E-4</v>
      </c>
      <c r="AI3303" s="13">
        <f t="shared" si="3776"/>
        <v>1.5652547678163466E-3</v>
      </c>
      <c r="AJ3303" s="13">
        <f t="shared" si="3777"/>
        <v>2.328897847469149E-3</v>
      </c>
      <c r="AK3303" s="13">
        <f t="shared" si="3778"/>
        <v>2.3100670448738992E-3</v>
      </c>
      <c r="AL3303" s="13">
        <f t="shared" si="3779"/>
        <v>1.7971836542493544E-4</v>
      </c>
      <c r="AM3303" s="13">
        <f t="shared" si="3780"/>
        <v>4.1199156754589031E-2</v>
      </c>
      <c r="AN3303" s="13">
        <f t="shared" si="3781"/>
        <v>3.619640200581746E-2</v>
      </c>
      <c r="AO3303" s="13">
        <f t="shared" si="3782"/>
        <v>1.5900562309698368E-2</v>
      </c>
      <c r="AP3303" s="13">
        <f t="shared" si="3783"/>
        <v>4.6565932478402315E-3</v>
      </c>
      <c r="AQ3303" s="13">
        <f t="shared" si="3784"/>
        <v>1.0227874455077635E-3</v>
      </c>
      <c r="AR3303" s="13">
        <f t="shared" si="3785"/>
        <v>9.2426542443860553E-5</v>
      </c>
      <c r="AS3303" s="13">
        <f t="shared" si="3786"/>
        <v>2.7503762348772922E-4</v>
      </c>
      <c r="AT3303" s="13">
        <f t="shared" si="3787"/>
        <v>4.0922062176957866E-4</v>
      </c>
      <c r="AU3303" s="13">
        <f t="shared" si="3788"/>
        <v>4.0591178074212764E-4</v>
      </c>
      <c r="AV3303" s="13">
        <f t="shared" si="3789"/>
        <v>3.0197227054338112E-4</v>
      </c>
      <c r="AW3303" s="13">
        <f t="shared" si="3790"/>
        <v>1.3051560315854921E-5</v>
      </c>
      <c r="AX3303" s="13">
        <f t="shared" si="3791"/>
        <v>2.0433016072129537E-2</v>
      </c>
      <c r="AY3303" s="13">
        <f t="shared" si="3792"/>
        <v>1.7951864120513784E-2</v>
      </c>
      <c r="AZ3303" s="13">
        <f t="shared" si="3793"/>
        <v>7.8859974529399759E-3</v>
      </c>
      <c r="BA3303" s="13">
        <f t="shared" si="3794"/>
        <v>2.3094706826467049E-3</v>
      </c>
      <c r="BB3303" s="13">
        <f t="shared" si="3795"/>
        <v>5.0725873922418622E-4</v>
      </c>
      <c r="BC3303" s="13">
        <f t="shared" si="3796"/>
        <v>8.9132607035106927E-5</v>
      </c>
      <c r="BD3303" s="13">
        <f t="shared" si="3797"/>
        <v>1.3533886572136701E-5</v>
      </c>
      <c r="BE3303" s="13">
        <f t="shared" si="3798"/>
        <v>4.0273366296417432E-5</v>
      </c>
      <c r="BF3303" s="13">
        <f t="shared" si="3799"/>
        <v>5.9921591044831063E-5</v>
      </c>
      <c r="BG3303" s="13">
        <f t="shared" si="3800"/>
        <v>5.9437082180097166E-5</v>
      </c>
      <c r="BH3303" s="13">
        <f t="shared" si="3801"/>
        <v>4.4217368186709304E-5</v>
      </c>
      <c r="BI3303" s="13">
        <f t="shared" si="3802"/>
        <v>2.6315903508651221E-5</v>
      </c>
      <c r="BJ3303" s="14">
        <f t="shared" si="3803"/>
        <v>0.76273703787115954</v>
      </c>
      <c r="BK3303" s="14">
        <f t="shared" si="3804"/>
        <v>0.14315567472757001</v>
      </c>
      <c r="BL3303" s="14">
        <f t="shared" si="3805"/>
        <v>7.7314602071761537E-2</v>
      </c>
      <c r="BM3303" s="14">
        <f t="shared" si="3806"/>
        <v>0.70742685045513498</v>
      </c>
      <c r="BN3303" s="14">
        <f t="shared" si="3807"/>
        <v>0.26023646986111998</v>
      </c>
    </row>
    <row r="3304" spans="1:66" x14ac:dyDescent="0.25">
      <c r="A3304" t="s">
        <v>13</v>
      </c>
      <c r="B3304" t="s">
        <v>54</v>
      </c>
      <c r="C3304" t="s">
        <v>228</v>
      </c>
      <c r="D3304" s="7" t="s">
        <v>575</v>
      </c>
      <c r="E3304" s="10">
        <f>VLOOKUP(A3304,home!$A$2:$E$405,3,FALSE)</f>
        <v>1.84920634920635</v>
      </c>
      <c r="F3304" s="10">
        <f>VLOOKUP(B3304,home!$B$2:$E$405,3,FALSE)</f>
        <v>0.93</v>
      </c>
      <c r="G3304" s="10">
        <f>VLOOKUP(C3304,away!$B$2:$E$405,4,FALSE)</f>
        <v>0.47</v>
      </c>
      <c r="H3304" s="10">
        <f>VLOOKUP(A3304,away!$A$2:$E$405,3,FALSE)</f>
        <v>1.3015873015873001</v>
      </c>
      <c r="I3304" s="10">
        <f>VLOOKUP(C3304,away!$B$2:$E$405,3,FALSE)</f>
        <v>1.01</v>
      </c>
      <c r="J3304" s="10">
        <f>VLOOKUP(B3304,home!$B$2:$E$405,4,FALSE)</f>
        <v>1.1000000000000001</v>
      </c>
      <c r="K3304" s="12">
        <f t="shared" si="3752"/>
        <v>0.80828809523809553</v>
      </c>
      <c r="L3304" s="12">
        <f t="shared" si="3753"/>
        <v>1.4460634920634905</v>
      </c>
      <c r="M3304" s="13">
        <f t="shared" si="3754"/>
        <v>0.10494156712500437</v>
      </c>
      <c r="N3304" s="13">
        <f t="shared" si="3755"/>
        <v>8.4823019402770525E-2</v>
      </c>
      <c r="O3304" s="13">
        <f t="shared" si="3756"/>
        <v>0.15175216901939903</v>
      </c>
      <c r="P3304" s="13">
        <f t="shared" si="3757"/>
        <v>0.12265947164493957</v>
      </c>
      <c r="Q3304" s="13">
        <f t="shared" si="3758"/>
        <v>3.4280718392704704E-2</v>
      </c>
      <c r="R3304" s="13">
        <f t="shared" si="3759"/>
        <v>0.10972163573020062</v>
      </c>
      <c r="S3304" s="13">
        <f t="shared" si="3760"/>
        <v>3.5842198654928631E-2</v>
      </c>
      <c r="T3304" s="13">
        <f t="shared" si="3761"/>
        <v>4.95720953493997E-2</v>
      </c>
      <c r="U3304" s="13">
        <f t="shared" si="3762"/>
        <v>8.8686691950772015E-2</v>
      </c>
      <c r="V3304" s="13">
        <f t="shared" si="3763"/>
        <v>4.6548498581433506E-3</v>
      </c>
      <c r="W3304" s="13">
        <f t="shared" si="3764"/>
        <v>9.2362321910109436E-3</v>
      </c>
      <c r="X3304" s="13">
        <f t="shared" si="3765"/>
        <v>1.3356178175642511E-2</v>
      </c>
      <c r="Y3304" s="13">
        <f t="shared" si="3766"/>
        <v>9.6569408266458968E-3</v>
      </c>
      <c r="Z3304" s="13">
        <f t="shared" si="3767"/>
        <v>5.2888150572977369E-2</v>
      </c>
      <c r="AA3304" s="13">
        <f t="shared" si="3768"/>
        <v>4.2748862487297465E-2</v>
      </c>
      <c r="AB3304" s="13">
        <f t="shared" si="3769"/>
        <v>1.7276698316726475E-2</v>
      </c>
      <c r="AC3304" s="13">
        <f t="shared" si="3770"/>
        <v>3.4004722808400324E-4</v>
      </c>
      <c r="AD3304" s="13">
        <f t="shared" si="3771"/>
        <v>1.8663841312122542E-3</v>
      </c>
      <c r="AE3304" s="13">
        <f t="shared" si="3772"/>
        <v>2.6989099543126764E-3</v>
      </c>
      <c r="AF3304" s="13">
        <f t="shared" si="3773"/>
        <v>1.9513975766491528E-3</v>
      </c>
      <c r="AG3304" s="13">
        <f t="shared" si="3774"/>
        <v>9.406149313645019E-4</v>
      </c>
      <c r="AH3304" s="13">
        <f t="shared" si="3775"/>
        <v>1.911990592658485E-2</v>
      </c>
      <c r="AI3304" s="13">
        <f t="shared" si="3776"/>
        <v>1.5454392342530841E-2</v>
      </c>
      <c r="AJ3304" s="13">
        <f t="shared" si="3777"/>
        <v>6.2458006748032325E-3</v>
      </c>
      <c r="AK3304" s="13">
        <f t="shared" si="3778"/>
        <v>1.6828021102245053E-3</v>
      </c>
      <c r="AL3304" s="13">
        <f t="shared" si="3779"/>
        <v>1.5898376391282944E-5</v>
      </c>
      <c r="AM3304" s="13">
        <f t="shared" si="3780"/>
        <v>3.0171521488003226E-4</v>
      </c>
      <c r="AN3304" s="13">
        <f t="shared" si="3781"/>
        <v>4.3629935723810587E-4</v>
      </c>
      <c r="AO3304" s="13">
        <f t="shared" si="3782"/>
        <v>3.1545828605639592E-4</v>
      </c>
      <c r="AP3304" s="13">
        <f t="shared" si="3783"/>
        <v>1.5205757024502509E-4</v>
      </c>
      <c r="AQ3304" s="13">
        <f t="shared" si="3784"/>
        <v>5.4971225255802657E-5</v>
      </c>
      <c r="AR3304" s="13">
        <f t="shared" si="3785"/>
        <v>5.5297195864245424E-3</v>
      </c>
      <c r="AS3304" s="13">
        <f t="shared" si="3786"/>
        <v>4.469606511711883E-3</v>
      </c>
      <c r="AT3304" s="13">
        <f t="shared" si="3787"/>
        <v>1.8063648669076932E-3</v>
      </c>
      <c r="AU3304" s="13">
        <f t="shared" si="3788"/>
        <v>4.8668773919261177E-4</v>
      </c>
      <c r="AV3304" s="13">
        <f t="shared" si="3789"/>
        <v>9.8345976421932777E-5</v>
      </c>
      <c r="AW3304" s="13">
        <f t="shared" si="3790"/>
        <v>5.1618314352136262E-7</v>
      </c>
      <c r="AX3304" s="13">
        <f t="shared" si="3791"/>
        <v>4.0645469389955643E-5</v>
      </c>
      <c r="AY3304" s="13">
        <f t="shared" si="3792"/>
        <v>5.8775929402598968E-5</v>
      </c>
      <c r="AZ3304" s="13">
        <f t="shared" si="3793"/>
        <v>4.2496862860599737E-5</v>
      </c>
      <c r="BA3304" s="13">
        <f t="shared" si="3794"/>
        <v>2.0484387303314029E-5</v>
      </c>
      <c r="BB3304" s="13">
        <f t="shared" si="3795"/>
        <v>7.405431159152833E-6</v>
      </c>
      <c r="BC3304" s="13">
        <f t="shared" si="3796"/>
        <v>2.1417447284480654E-6</v>
      </c>
      <c r="BD3304" s="13">
        <f t="shared" si="3797"/>
        <v>1.3327209358794899E-3</v>
      </c>
      <c r="BE3304" s="13">
        <f t="shared" si="3798"/>
        <v>1.0772224667459649E-3</v>
      </c>
      <c r="BF3304" s="13">
        <f t="shared" si="3799"/>
        <v>4.3535304789688934E-4</v>
      </c>
      <c r="BG3304" s="13">
        <f t="shared" si="3800"/>
        <v>1.1729689528022534E-4</v>
      </c>
      <c r="BH3304" s="13">
        <f t="shared" si="3801"/>
        <v>2.3702421015848924E-5</v>
      </c>
      <c r="BI3304" s="13">
        <f t="shared" si="3802"/>
        <v>3.8316769470863876E-6</v>
      </c>
      <c r="BJ3304" s="14">
        <f t="shared" si="3803"/>
        <v>0.2098149424102323</v>
      </c>
      <c r="BK3304" s="14">
        <f t="shared" si="3804"/>
        <v>0.26851280881689377</v>
      </c>
      <c r="BL3304" s="14">
        <f t="shared" si="3805"/>
        <v>0.46806981068296322</v>
      </c>
      <c r="BM3304" s="14">
        <f t="shared" si="3806"/>
        <v>0.39104887142178885</v>
      </c>
      <c r="BN3304" s="14">
        <f t="shared" si="3807"/>
        <v>0.60817858131501878</v>
      </c>
    </row>
    <row r="3305" spans="1:66" x14ac:dyDescent="0.25">
      <c r="A3305" t="s">
        <v>16</v>
      </c>
      <c r="B3305" t="s">
        <v>448</v>
      </c>
      <c r="C3305" t="s">
        <v>234</v>
      </c>
      <c r="D3305" s="7" t="s">
        <v>575</v>
      </c>
      <c r="E3305" s="10">
        <f>VLOOKUP(A3305,home!$A$2:$E$405,3,FALSE)</f>
        <v>1.6041666666666701</v>
      </c>
      <c r="F3305" s="10">
        <f>VLOOKUP(B3305,home!$B$2:$E$405,3,FALSE)</f>
        <v>0.94</v>
      </c>
      <c r="G3305" s="10">
        <f>VLOOKUP(C3305,away!$B$2:$E$405,4,FALSE)</f>
        <v>1.01</v>
      </c>
      <c r="H3305" s="10">
        <f>VLOOKUP(A3305,away!$A$2:$E$405,3,FALSE)</f>
        <v>1.2847222222222201</v>
      </c>
      <c r="I3305" s="10">
        <f>VLOOKUP(C3305,away!$B$2:$E$405,3,FALSE)</f>
        <v>0.86</v>
      </c>
      <c r="J3305" s="10">
        <f>VLOOKUP(B3305,home!$B$2:$E$405,4,FALSE)</f>
        <v>0.57999999999999996</v>
      </c>
      <c r="K3305" s="12">
        <f t="shared" si="3752"/>
        <v>1.5229958333333364</v>
      </c>
      <c r="L3305" s="12">
        <f t="shared" si="3753"/>
        <v>0.64081944444444339</v>
      </c>
      <c r="M3305" s="13">
        <f t="shared" si="3754"/>
        <v>0.11488596195620164</v>
      </c>
      <c r="N3305" s="13">
        <f t="shared" si="3755"/>
        <v>0.17497084136778729</v>
      </c>
      <c r="O3305" s="13">
        <f t="shared" si="3756"/>
        <v>7.3621158315238605E-2</v>
      </c>
      <c r="P3305" s="13">
        <f t="shared" si="3757"/>
        <v>0.1121247173592823</v>
      </c>
      <c r="Q3305" s="13">
        <f t="shared" si="3758"/>
        <v>0.13323993117898414</v>
      </c>
      <c r="R3305" s="13">
        <f t="shared" si="3759"/>
        <v>2.3588934885463802E-2</v>
      </c>
      <c r="S3305" s="13">
        <f t="shared" si="3760"/>
        <v>2.7357459581728073E-2</v>
      </c>
      <c r="T3305" s="13">
        <f t="shared" si="3761"/>
        <v>8.5382738675932504E-2</v>
      </c>
      <c r="U3305" s="13">
        <f t="shared" si="3762"/>
        <v>3.5925849543332757E-2</v>
      </c>
      <c r="V3305" s="13">
        <f t="shared" si="3763"/>
        <v>2.9666591607101288E-3</v>
      </c>
      <c r="W3305" s="13">
        <f t="shared" si="3764"/>
        <v>6.7641286673071108E-2</v>
      </c>
      <c r="X3305" s="13">
        <f t="shared" si="3765"/>
        <v>4.334585174734476E-2</v>
      </c>
      <c r="Y3305" s="13">
        <f t="shared" si="3766"/>
        <v>1.3888432317852336E-2</v>
      </c>
      <c r="Z3305" s="13">
        <f t="shared" si="3767"/>
        <v>5.0387493827796876E-3</v>
      </c>
      <c r="AA3305" s="13">
        <f t="shared" si="3768"/>
        <v>7.6739943151843846E-3</v>
      </c>
      <c r="AB3305" s="13">
        <f t="shared" si="3769"/>
        <v>5.8437306835247655E-3</v>
      </c>
      <c r="AC3305" s="13">
        <f t="shared" si="3770"/>
        <v>1.8095978298395183E-4</v>
      </c>
      <c r="AD3305" s="13">
        <f t="shared" si="3771"/>
        <v>2.5754349441098254E-2</v>
      </c>
      <c r="AE3305" s="13">
        <f t="shared" si="3772"/>
        <v>1.6503887900872646E-2</v>
      </c>
      <c r="AF3305" s="13">
        <f t="shared" si="3773"/>
        <v>5.2880061379052892E-3</v>
      </c>
      <c r="AG3305" s="13">
        <f t="shared" si="3774"/>
        <v>1.1295523851704247E-3</v>
      </c>
      <c r="AH3305" s="13">
        <f t="shared" si="3775"/>
        <v>8.0723214504191529E-4</v>
      </c>
      <c r="AI3305" s="13">
        <f t="shared" si="3776"/>
        <v>1.2294111934315684E-3</v>
      </c>
      <c r="AJ3305" s="13">
        <f t="shared" si="3777"/>
        <v>9.361940625248218E-4</v>
      </c>
      <c r="AK3305" s="13">
        <f t="shared" si="3778"/>
        <v>4.7527321880557079E-4</v>
      </c>
      <c r="AL3305" s="13">
        <f t="shared" si="3779"/>
        <v>7.0644190726132097E-6</v>
      </c>
      <c r="AM3305" s="13">
        <f t="shared" si="3780"/>
        <v>7.8447533778006739E-3</v>
      </c>
      <c r="AN3305" s="13">
        <f t="shared" si="3781"/>
        <v>5.0270705013658991E-3</v>
      </c>
      <c r="AO3305" s="13">
        <f t="shared" si="3782"/>
        <v>1.6107222629341722E-3</v>
      </c>
      <c r="AP3305" s="13">
        <f t="shared" si="3783"/>
        <v>3.4406071522925764E-4</v>
      </c>
      <c r="AQ3305" s="13">
        <f t="shared" si="3784"/>
        <v>5.5120199097092675E-5</v>
      </c>
      <c r="AR3305" s="13">
        <f t="shared" si="3785"/>
        <v>1.0345801094469135E-4</v>
      </c>
      <c r="AS3305" s="13">
        <f t="shared" si="3786"/>
        <v>1.5756611959371963E-4</v>
      </c>
      <c r="AT3305" s="13">
        <f t="shared" si="3787"/>
        <v>1.1998627180786861E-4</v>
      </c>
      <c r="AU3305" s="13">
        <f t="shared" si="3788"/>
        <v>6.0912864006861677E-5</v>
      </c>
      <c r="AV3305" s="13">
        <f t="shared" si="3789"/>
        <v>2.319250951971262E-5</v>
      </c>
      <c r="AW3305" s="13">
        <f t="shared" si="3790"/>
        <v>1.9151744969460642E-7</v>
      </c>
      <c r="AX3305" s="13">
        <f t="shared" si="3791"/>
        <v>1.9912544513196752E-3</v>
      </c>
      <c r="AY3305" s="13">
        <f t="shared" si="3792"/>
        <v>1.2760345712421995E-3</v>
      </c>
      <c r="AZ3305" s="13">
        <f t="shared" si="3793"/>
        <v>4.0885388251766478E-4</v>
      </c>
      <c r="BA3305" s="13">
        <f t="shared" si="3794"/>
        <v>8.7333839284641214E-5</v>
      </c>
      <c r="BB3305" s="13">
        <f t="shared" si="3795"/>
        <v>1.3991305592896022E-5</v>
      </c>
      <c r="BC3305" s="13">
        <f t="shared" si="3796"/>
        <v>1.7931801354184132E-6</v>
      </c>
      <c r="BD3305" s="13">
        <f t="shared" si="3797"/>
        <v>1.1049650849484034E-5</v>
      </c>
      <c r="BE3305" s="13">
        <f t="shared" si="3798"/>
        <v>1.6828572203552344E-5</v>
      </c>
      <c r="BF3305" s="13">
        <f t="shared" si="3799"/>
        <v>1.2814922673479715E-5</v>
      </c>
      <c r="BG3305" s="13">
        <f t="shared" si="3800"/>
        <v>6.5056912787328344E-6</v>
      </c>
      <c r="BH3305" s="13">
        <f t="shared" si="3801"/>
        <v>2.4770351776157826E-6</v>
      </c>
      <c r="BI3305" s="13">
        <f t="shared" si="3802"/>
        <v>7.5450285090578739E-7</v>
      </c>
      <c r="BJ3305" s="14">
        <f t="shared" si="3803"/>
        <v>0.58580586611253804</v>
      </c>
      <c r="BK3305" s="14">
        <f t="shared" si="3804"/>
        <v>0.25879885683122089</v>
      </c>
      <c r="BL3305" s="14">
        <f t="shared" si="3805"/>
        <v>0.15061732451345486</v>
      </c>
      <c r="BM3305" s="14">
        <f t="shared" si="3806"/>
        <v>0.3665534087232436</v>
      </c>
      <c r="BN3305" s="14">
        <f t="shared" si="3807"/>
        <v>0.63243154506295773</v>
      </c>
    </row>
    <row r="3306" spans="1:66" x14ac:dyDescent="0.25">
      <c r="A3306" t="s">
        <v>16</v>
      </c>
      <c r="B3306" t="s">
        <v>59</v>
      </c>
      <c r="C3306" t="s">
        <v>287</v>
      </c>
      <c r="D3306" s="7" t="s">
        <v>575</v>
      </c>
      <c r="E3306" s="10">
        <f>VLOOKUP(A3306,home!$A$2:$E$405,3,FALSE)</f>
        <v>1.6041666666666701</v>
      </c>
      <c r="F3306" s="10">
        <f>VLOOKUP(B3306,home!$B$2:$E$405,3,FALSE)</f>
        <v>0.39</v>
      </c>
      <c r="G3306" s="10">
        <f>VLOOKUP(C3306,away!$B$2:$E$405,4,FALSE)</f>
        <v>0.62</v>
      </c>
      <c r="H3306" s="10">
        <f>VLOOKUP(A3306,away!$A$2:$E$405,3,FALSE)</f>
        <v>1.2847222222222201</v>
      </c>
      <c r="I3306" s="10">
        <f>VLOOKUP(C3306,away!$B$2:$E$405,3,FALSE)</f>
        <v>0.86</v>
      </c>
      <c r="J3306" s="10">
        <f>VLOOKUP(B3306,home!$B$2:$E$405,4,FALSE)</f>
        <v>0.68</v>
      </c>
      <c r="K3306" s="12">
        <f t="shared" si="3752"/>
        <v>0.38788750000000083</v>
      </c>
      <c r="L3306" s="12">
        <f t="shared" si="3753"/>
        <v>0.75130555555555434</v>
      </c>
      <c r="M3306" s="13">
        <f t="shared" si="3754"/>
        <v>0.32007720215377111</v>
      </c>
      <c r="N3306" s="13">
        <f t="shared" si="3755"/>
        <v>0.12415394575042116</v>
      </c>
      <c r="O3306" s="13">
        <f t="shared" si="3756"/>
        <v>0.24047578018480648</v>
      </c>
      <c r="P3306" s="13">
        <f t="shared" si="3757"/>
        <v>9.3277549186434314E-2</v>
      </c>
      <c r="Q3306" s="13">
        <f t="shared" si="3758"/>
        <v>2.4078881816133296E-2</v>
      </c>
      <c r="R3306" s="13">
        <f t="shared" si="3759"/>
        <v>9.0335394814700681E-2</v>
      </c>
      <c r="S3306" s="13">
        <f t="shared" si="3760"/>
        <v>6.7957832701621874E-3</v>
      </c>
      <c r="T3306" s="13">
        <f t="shared" si="3761"/>
        <v>1.8090597680026559E-2</v>
      </c>
      <c r="U3306" s="13">
        <f t="shared" si="3762"/>
        <v>3.5039970456187286E-2</v>
      </c>
      <c r="V3306" s="13">
        <f t="shared" si="3763"/>
        <v>2.2004899789366248E-4</v>
      </c>
      <c r="W3306" s="13">
        <f t="shared" si="3764"/>
        <v>3.1132990901518078E-3</v>
      </c>
      <c r="X3306" s="13">
        <f t="shared" si="3765"/>
        <v>2.3390389025371057E-3</v>
      </c>
      <c r="Y3306" s="13">
        <f t="shared" si="3766"/>
        <v>8.7866646106834708E-4</v>
      </c>
      <c r="Z3306" s="13">
        <f t="shared" si="3767"/>
        <v>2.262316132919635E-2</v>
      </c>
      <c r="AA3306" s="13">
        <f t="shared" si="3768"/>
        <v>8.7752414900786682E-3</v>
      </c>
      <c r="AB3306" s="13">
        <f t="shared" si="3769"/>
        <v>1.7019032417414483E-3</v>
      </c>
      <c r="AC3306" s="13">
        <f t="shared" si="3770"/>
        <v>4.007945404721214E-6</v>
      </c>
      <c r="AD3306" s="13">
        <f t="shared" si="3771"/>
        <v>3.0190245020781547E-4</v>
      </c>
      <c r="AE3306" s="13">
        <f t="shared" si="3772"/>
        <v>2.2682098807696587E-4</v>
      </c>
      <c r="AF3306" s="13">
        <f t="shared" si="3773"/>
        <v>8.5205934229412304E-5</v>
      </c>
      <c r="AG3306" s="13">
        <f t="shared" si="3774"/>
        <v>2.1338563917619548E-5</v>
      </c>
      <c r="AH3306" s="13">
        <f t="shared" si="3775"/>
        <v>4.2492266977136985E-3</v>
      </c>
      <c r="AI3306" s="13">
        <f t="shared" si="3776"/>
        <v>1.6482219207094256E-3</v>
      </c>
      <c r="AJ3306" s="13">
        <f t="shared" si="3777"/>
        <v>3.196623401345894E-4</v>
      </c>
      <c r="AK3306" s="13">
        <f t="shared" si="3778"/>
        <v>4.1331008652985264E-5</v>
      </c>
      <c r="AL3306" s="13">
        <f t="shared" si="3779"/>
        <v>4.6720144028979787E-8</v>
      </c>
      <c r="AM3306" s="13">
        <f t="shared" si="3780"/>
        <v>2.3420837330996856E-5</v>
      </c>
      <c r="AN3306" s="13">
        <f t="shared" si="3781"/>
        <v>1.7596205202540858E-5</v>
      </c>
      <c r="AO3306" s="13">
        <f t="shared" si="3782"/>
        <v>6.6100633626822464E-6</v>
      </c>
      <c r="AP3306" s="13">
        <f t="shared" si="3783"/>
        <v>1.655392442319134E-6</v>
      </c>
      <c r="AQ3306" s="13">
        <f t="shared" si="3784"/>
        <v>3.1092638463476067E-7</v>
      </c>
      <c r="AR3306" s="13">
        <f t="shared" si="3785"/>
        <v>6.3849352496145708E-4</v>
      </c>
      <c r="AS3306" s="13">
        <f t="shared" si="3786"/>
        <v>2.4766365716348771E-4</v>
      </c>
      <c r="AT3306" s="13">
        <f t="shared" si="3787"/>
        <v>4.8032818409001271E-5</v>
      </c>
      <c r="AU3306" s="13">
        <f t="shared" si="3788"/>
        <v>6.2104432835405072E-6</v>
      </c>
      <c r="AV3306" s="13">
        <f t="shared" si="3789"/>
        <v>6.0223832978608083E-7</v>
      </c>
      <c r="AW3306" s="13">
        <f t="shared" si="3790"/>
        <v>3.7820220518815975E-10</v>
      </c>
      <c r="AX3306" s="13">
        <f t="shared" si="3791"/>
        <v>1.5141083400378435E-6</v>
      </c>
      <c r="AY3306" s="13">
        <f t="shared" si="3792"/>
        <v>1.1375580075834301E-6</v>
      </c>
      <c r="AZ3306" s="13">
        <f t="shared" si="3793"/>
        <v>4.2732682543206915E-7</v>
      </c>
      <c r="BA3306" s="13">
        <f t="shared" si="3794"/>
        <v>1.0701767266167739E-7</v>
      </c>
      <c r="BB3306" s="13">
        <f t="shared" si="3795"/>
        <v>2.0100743003335993E-8</v>
      </c>
      <c r="BC3306" s="13">
        <f t="shared" si="3796"/>
        <v>3.0203599778401557E-9</v>
      </c>
      <c r="BD3306" s="13">
        <f t="shared" si="3797"/>
        <v>7.9950622081631913E-5</v>
      </c>
      <c r="BE3306" s="13">
        <f t="shared" si="3798"/>
        <v>3.1011846922689062E-5</v>
      </c>
      <c r="BF3306" s="13">
        <f t="shared" si="3799"/>
        <v>6.0145538866122894E-6</v>
      </c>
      <c r="BG3306" s="13">
        <f t="shared" si="3800"/>
        <v>7.776567568977765E-7</v>
      </c>
      <c r="BH3306" s="13">
        <f t="shared" si="3801"/>
        <v>7.541083382279673E-8</v>
      </c>
      <c r="BI3306" s="13">
        <f t="shared" si="3802"/>
        <v>5.8501839608880256E-9</v>
      </c>
      <c r="BJ3306" s="14">
        <f t="shared" si="3803"/>
        <v>0.17334250019344202</v>
      </c>
      <c r="BK3306" s="14">
        <f t="shared" si="3804"/>
        <v>0.42037577583181762</v>
      </c>
      <c r="BL3306" s="14">
        <f t="shared" si="3805"/>
        <v>0.38364557077753814</v>
      </c>
      <c r="BM3306" s="14">
        <f t="shared" si="3806"/>
        <v>0.10758711704592167</v>
      </c>
      <c r="BN3306" s="14">
        <f t="shared" si="3807"/>
        <v>0.89239875390626699</v>
      </c>
    </row>
    <row r="3307" spans="1:66" x14ac:dyDescent="0.25">
      <c r="A3307" t="s">
        <v>16</v>
      </c>
      <c r="B3307" t="s">
        <v>231</v>
      </c>
      <c r="C3307" t="s">
        <v>235</v>
      </c>
      <c r="D3307" s="7" t="s">
        <v>575</v>
      </c>
      <c r="E3307" s="10">
        <f>VLOOKUP(A3307,home!$A$2:$E$405,3,FALSE)</f>
        <v>1.6041666666666701</v>
      </c>
      <c r="F3307" s="10">
        <f>VLOOKUP(B3307,home!$B$2:$E$405,3,FALSE)</f>
        <v>0.9</v>
      </c>
      <c r="G3307" s="10">
        <f>VLOOKUP(C3307,away!$B$2:$E$405,4,FALSE)</f>
        <v>0.86</v>
      </c>
      <c r="H3307" s="10">
        <f>VLOOKUP(A3307,away!$A$2:$E$405,3,FALSE)</f>
        <v>1.2847222222222201</v>
      </c>
      <c r="I3307" s="10">
        <f>VLOOKUP(C3307,away!$B$2:$E$405,3,FALSE)</f>
        <v>0.86</v>
      </c>
      <c r="J3307" s="10">
        <f>VLOOKUP(B3307,home!$B$2:$E$405,4,FALSE)</f>
        <v>0.69</v>
      </c>
      <c r="K3307" s="12">
        <f t="shared" si="3752"/>
        <v>1.2416250000000026</v>
      </c>
      <c r="L3307" s="12">
        <f t="shared" si="3753"/>
        <v>0.76235416666666533</v>
      </c>
      <c r="M3307" s="13">
        <f t="shared" si="3754"/>
        <v>0.13479783160270362</v>
      </c>
      <c r="N3307" s="13">
        <f t="shared" si="3755"/>
        <v>0.16736835766370722</v>
      </c>
      <c r="O3307" s="13">
        <f t="shared" si="3756"/>
        <v>0.10276368857995262</v>
      </c>
      <c r="P3307" s="13">
        <f t="shared" si="3757"/>
        <v>0.12759396483308394</v>
      </c>
      <c r="Q3307" s="13">
        <f t="shared" si="3758"/>
        <v>0.10390436854210047</v>
      </c>
      <c r="R3307" s="13">
        <f t="shared" si="3759"/>
        <v>3.9171163085481228E-2</v>
      </c>
      <c r="S3307" s="13">
        <f t="shared" si="3760"/>
        <v>3.0193771791911607E-2</v>
      </c>
      <c r="T3307" s="13">
        <f t="shared" si="3761"/>
        <v>7.9211928292939104E-2</v>
      </c>
      <c r="U3307" s="13">
        <f t="shared" si="3762"/>
        <v>4.8635895366010734E-2</v>
      </c>
      <c r="V3307" s="13">
        <f t="shared" si="3763"/>
        <v>3.1755728893243826E-3</v>
      </c>
      <c r="W3307" s="13">
        <f t="shared" si="3764"/>
        <v>4.3003420530361929E-2</v>
      </c>
      <c r="X3307" s="13">
        <f t="shared" si="3765"/>
        <v>3.2783836822240238E-2</v>
      </c>
      <c r="Y3307" s="13">
        <f t="shared" si="3766"/>
        <v>1.2496447300377442E-2</v>
      </c>
      <c r="Z3307" s="13">
        <f t="shared" si="3767"/>
        <v>9.9540997971320315E-3</v>
      </c>
      <c r="AA3307" s="13">
        <f t="shared" si="3768"/>
        <v>1.2359259160614084E-2</v>
      </c>
      <c r="AB3307" s="13">
        <f t="shared" si="3769"/>
        <v>7.6727825776487487E-3</v>
      </c>
      <c r="AC3307" s="13">
        <f t="shared" si="3770"/>
        <v>1.8786649363524671E-4</v>
      </c>
      <c r="AD3307" s="13">
        <f t="shared" si="3771"/>
        <v>1.3348530504002688E-2</v>
      </c>
      <c r="AE3307" s="13">
        <f t="shared" si="3772"/>
        <v>1.0176307848603532E-2</v>
      </c>
      <c r="AF3307" s="13">
        <f t="shared" si="3773"/>
        <v>3.8789753448327945E-3</v>
      </c>
      <c r="AG3307" s="13">
        <f t="shared" si="3774"/>
        <v>9.8571767217684879E-4</v>
      </c>
      <c r="AH3307" s="13">
        <f t="shared" si="3775"/>
        <v>1.897137363939853E-3</v>
      </c>
      <c r="AI3307" s="13">
        <f t="shared" si="3776"/>
        <v>2.3555331795018248E-3</v>
      </c>
      <c r="AJ3307" s="13">
        <f t="shared" si="3777"/>
        <v>1.46234444199948E-3</v>
      </c>
      <c r="AK3307" s="13">
        <f t="shared" si="3778"/>
        <v>6.0522780593253605E-4</v>
      </c>
      <c r="AL3307" s="13">
        <f t="shared" si="3779"/>
        <v>7.1130612405873891E-6</v>
      </c>
      <c r="AM3307" s="13">
        <f t="shared" si="3780"/>
        <v>3.3147738374064697E-3</v>
      </c>
      <c r="AN3307" s="13">
        <f t="shared" si="3781"/>
        <v>2.527031646504474E-3</v>
      </c>
      <c r="AO3307" s="13">
        <f t="shared" si="3782"/>
        <v>9.6324655250560438E-4</v>
      </c>
      <c r="AP3307" s="13">
        <f t="shared" si="3783"/>
        <v>2.4477834094331613E-4</v>
      </c>
      <c r="AQ3307" s="13">
        <f t="shared" si="3784"/>
        <v>4.665194703197267E-5</v>
      </c>
      <c r="AR3307" s="13">
        <f t="shared" si="3785"/>
        <v>2.8925811482771225E-4</v>
      </c>
      <c r="AS3307" s="13">
        <f t="shared" si="3786"/>
        <v>3.5915010682295898E-4</v>
      </c>
      <c r="AT3307" s="13">
        <f t="shared" si="3787"/>
        <v>2.2296487569202871E-4</v>
      </c>
      <c r="AU3307" s="13">
        <f t="shared" si="3788"/>
        <v>9.2279587927038585E-5</v>
      </c>
      <c r="AV3307" s="13">
        <f t="shared" si="3789"/>
        <v>2.8644160839977386E-5</v>
      </c>
      <c r="AW3307" s="13">
        <f t="shared" si="3790"/>
        <v>1.8702569350547572E-7</v>
      </c>
      <c r="AX3307" s="13">
        <f t="shared" si="3791"/>
        <v>6.8595101097830287E-4</v>
      </c>
      <c r="AY3307" s="13">
        <f t="shared" si="3792"/>
        <v>5.2293761134852075E-4</v>
      </c>
      <c r="AZ3307" s="13">
        <f t="shared" si="3793"/>
        <v>1.9933183345912896E-4</v>
      </c>
      <c r="BA3307" s="13">
        <f t="shared" si="3794"/>
        <v>5.06538179289576E-5</v>
      </c>
      <c r="BB3307" s="13">
        <f t="shared" si="3795"/>
        <v>9.6540372889288665E-6</v>
      </c>
      <c r="BC3307" s="13">
        <f t="shared" si="3796"/>
        <v>1.4719591104740561E-6</v>
      </c>
      <c r="BD3307" s="13">
        <f t="shared" si="3797"/>
        <v>3.6752854846841836E-5</v>
      </c>
      <c r="BE3307" s="13">
        <f t="shared" si="3798"/>
        <v>4.5633263399210092E-5</v>
      </c>
      <c r="BF3307" s="13">
        <f t="shared" si="3799"/>
        <v>2.8329700334022178E-5</v>
      </c>
      <c r="BG3307" s="13">
        <f t="shared" si="3800"/>
        <v>1.1724954725743453E-5</v>
      </c>
      <c r="BH3307" s="13">
        <f t="shared" si="3801"/>
        <v>3.6394992278378125E-6</v>
      </c>
      <c r="BI3307" s="13">
        <f t="shared" si="3802"/>
        <v>9.0377864575282538E-7</v>
      </c>
      <c r="BJ3307" s="14">
        <f t="shared" si="3803"/>
        <v>0.47572437311584842</v>
      </c>
      <c r="BK3307" s="14">
        <f t="shared" si="3804"/>
        <v>0.29647905828324794</v>
      </c>
      <c r="BL3307" s="14">
        <f t="shared" si="3805"/>
        <v>0.21804231245837022</v>
      </c>
      <c r="BM3307" s="14">
        <f t="shared" si="3806"/>
        <v>0.32407771876191438</v>
      </c>
      <c r="BN3307" s="14">
        <f t="shared" si="3807"/>
        <v>0.6755993743070291</v>
      </c>
    </row>
    <row r="3308" spans="1:66" x14ac:dyDescent="0.25">
      <c r="A3308" t="s">
        <v>61</v>
      </c>
      <c r="B3308" t="s">
        <v>64</v>
      </c>
      <c r="C3308" t="s">
        <v>318</v>
      </c>
      <c r="D3308" s="7" t="s">
        <v>575</v>
      </c>
      <c r="E3308" s="10">
        <f>VLOOKUP(A3308,home!$A$2:$E$405,3,FALSE)</f>
        <v>1.5100671140939601</v>
      </c>
      <c r="F3308" s="10">
        <f>VLOOKUP(B3308,home!$B$2:$E$405,3,FALSE)</f>
        <v>0.75</v>
      </c>
      <c r="G3308" s="10">
        <f>VLOOKUP(C3308,away!$B$2:$E$405,4,FALSE)</f>
        <v>0.99</v>
      </c>
      <c r="H3308" s="10">
        <f>VLOOKUP(A3308,away!$A$2:$E$405,3,FALSE)</f>
        <v>1.2617449664429501</v>
      </c>
      <c r="I3308" s="10">
        <f>VLOOKUP(C3308,away!$B$2:$E$405,3,FALSE)</f>
        <v>0.91</v>
      </c>
      <c r="J3308" s="10">
        <f>VLOOKUP(B3308,home!$B$2:$E$405,4,FALSE)</f>
        <v>1.0900000000000001</v>
      </c>
      <c r="K3308" s="12">
        <f t="shared" si="3752"/>
        <v>1.1212248322147653</v>
      </c>
      <c r="L3308" s="12">
        <f t="shared" si="3753"/>
        <v>1.2515248322147623</v>
      </c>
      <c r="M3308" s="13">
        <f t="shared" si="3754"/>
        <v>9.3224038714224328E-2</v>
      </c>
      <c r="N3308" s="13">
        <f t="shared" si="3755"/>
        <v>0.10452510716573896</v>
      </c>
      <c r="O3308" s="13">
        <f t="shared" si="3756"/>
        <v>0.1166721994102021</v>
      </c>
      <c r="P3308" s="13">
        <f t="shared" si="3757"/>
        <v>0.13081576720783147</v>
      </c>
      <c r="Q3308" s="13">
        <f t="shared" si="3758"/>
        <v>5.8598072872068016E-2</v>
      </c>
      <c r="R3308" s="13">
        <f t="shared" si="3759"/>
        <v>7.3009077395490257E-2</v>
      </c>
      <c r="S3308" s="13">
        <f t="shared" si="3760"/>
        <v>4.589150284142985E-2</v>
      </c>
      <c r="T3308" s="13">
        <f t="shared" si="3761"/>
        <v>7.3336943319323333E-2</v>
      </c>
      <c r="U3308" s="13">
        <f t="shared" si="3762"/>
        <v>8.1859590552913378E-2</v>
      </c>
      <c r="V3308" s="13">
        <f t="shared" si="3763"/>
        <v>7.1552028321854129E-3</v>
      </c>
      <c r="W3308" s="13">
        <f t="shared" si="3764"/>
        <v>2.1900538141364351E-2</v>
      </c>
      <c r="X3308" s="13">
        <f t="shared" si="3765"/>
        <v>2.740906732278402E-2</v>
      </c>
      <c r="Y3308" s="13">
        <f t="shared" si="3766"/>
        <v>1.7151564191155204E-2</v>
      </c>
      <c r="Z3308" s="13">
        <f t="shared" si="3767"/>
        <v>3.0457557779181844E-2</v>
      </c>
      <c r="AA3308" s="13">
        <f t="shared" si="3768"/>
        <v>3.4149770110634685E-2</v>
      </c>
      <c r="AB3308" s="13">
        <f t="shared" si="3769"/>
        <v>1.914478513123459E-2</v>
      </c>
      <c r="AC3308" s="13">
        <f t="shared" si="3770"/>
        <v>6.2752949837950752E-4</v>
      </c>
      <c r="AD3308" s="13">
        <f t="shared" si="3771"/>
        <v>6.1388568007410792E-3</v>
      </c>
      <c r="AE3308" s="13">
        <f t="shared" si="3772"/>
        <v>7.6829317275379306E-3</v>
      </c>
      <c r="AF3308" s="13">
        <f t="shared" si="3773"/>
        <v>4.8076899206121928E-3</v>
      </c>
      <c r="AG3308" s="13">
        <f t="shared" si="3774"/>
        <v>2.0056477737449259E-3</v>
      </c>
      <c r="AH3308" s="13">
        <f t="shared" si="3775"/>
        <v>9.5295974723154948E-3</v>
      </c>
      <c r="AI3308" s="13">
        <f t="shared" si="3776"/>
        <v>1.0684821326971192E-2</v>
      </c>
      <c r="AJ3308" s="13">
        <f t="shared" si="3777"/>
        <v>5.9900434997890118E-3</v>
      </c>
      <c r="AK3308" s="13">
        <f t="shared" si="3778"/>
        <v>2.23872850600336E-3</v>
      </c>
      <c r="AL3308" s="13">
        <f t="shared" si="3779"/>
        <v>3.522299780540845E-5</v>
      </c>
      <c r="AM3308" s="13">
        <f t="shared" si="3780"/>
        <v>1.3766077372802776E-3</v>
      </c>
      <c r="AN3308" s="13">
        <f t="shared" si="3781"/>
        <v>1.7228587674252426E-3</v>
      </c>
      <c r="AO3308" s="13">
        <f t="shared" si="3782"/>
        <v>1.0781002649158048E-3</v>
      </c>
      <c r="AP3308" s="13">
        <f t="shared" si="3783"/>
        <v>4.4975641771981446E-4</v>
      </c>
      <c r="AQ3308" s="13">
        <f t="shared" si="3784"/>
        <v>1.4072033130607583E-4</v>
      </c>
      <c r="AR3308" s="13">
        <f t="shared" si="3785"/>
        <v>2.3853055755227739E-3</v>
      </c>
      <c r="AS3308" s="13">
        <f t="shared" si="3786"/>
        <v>2.6744638436964662E-3</v>
      </c>
      <c r="AT3308" s="13">
        <f t="shared" si="3787"/>
        <v>1.4993376372065136E-3</v>
      </c>
      <c r="AU3308" s="13">
        <f t="shared" si="3788"/>
        <v>5.6036486357005188E-4</v>
      </c>
      <c r="AV3308" s="13">
        <f t="shared" si="3789"/>
        <v>1.5707375003384537E-4</v>
      </c>
      <c r="AW3308" s="13">
        <f t="shared" si="3790"/>
        <v>1.3729540222628861E-6</v>
      </c>
      <c r="AX3308" s="13">
        <f t="shared" si="3791"/>
        <v>2.5724779654293784E-4</v>
      </c>
      <c r="AY3308" s="13">
        <f t="shared" si="3792"/>
        <v>3.2195200540601751E-4</v>
      </c>
      <c r="AZ3308" s="13">
        <f t="shared" si="3793"/>
        <v>2.0146546477348623E-4</v>
      </c>
      <c r="BA3308" s="13">
        <f t="shared" si="3794"/>
        <v>8.4046343999235484E-5</v>
      </c>
      <c r="BB3308" s="13">
        <f t="shared" si="3795"/>
        <v>2.6296521642976841E-5</v>
      </c>
      <c r="BC3308" s="13">
        <f t="shared" si="3796"/>
        <v>6.5821499674116891E-6</v>
      </c>
      <c r="BD3308" s="13">
        <f t="shared" si="3797"/>
        <v>4.9754486003117946E-4</v>
      </c>
      <c r="BE3308" s="13">
        <f t="shared" si="3798"/>
        <v>5.5785965220777798E-4</v>
      </c>
      <c r="BF3308" s="13">
        <f t="shared" si="3799"/>
        <v>3.1274304747302663E-4</v>
      </c>
      <c r="BG3308" s="13">
        <f t="shared" si="3800"/>
        <v>1.1688509030975957E-4</v>
      </c>
      <c r="BH3308" s="13">
        <f t="shared" si="3801"/>
        <v>3.276361644274197E-5</v>
      </c>
      <c r="BI3308" s="13">
        <f t="shared" si="3802"/>
        <v>7.3470760697524582E-6</v>
      </c>
      <c r="BJ3308" s="14">
        <f t="shared" si="3803"/>
        <v>0.32922205303604923</v>
      </c>
      <c r="BK3308" s="14">
        <f t="shared" si="3804"/>
        <v>0.27807121609726199</v>
      </c>
      <c r="BL3308" s="14">
        <f t="shared" si="3805"/>
        <v>0.36208030241811789</v>
      </c>
      <c r="BM3308" s="14">
        <f t="shared" si="3806"/>
        <v>0.42266628751367208</v>
      </c>
      <c r="BN3308" s="14">
        <f t="shared" si="3807"/>
        <v>0.57684426276555512</v>
      </c>
    </row>
    <row r="3309" spans="1:66" x14ac:dyDescent="0.25">
      <c r="A3309" t="s">
        <v>61</v>
      </c>
      <c r="B3309" t="s">
        <v>240</v>
      </c>
      <c r="C3309" t="s">
        <v>242</v>
      </c>
      <c r="D3309" s="7" t="s">
        <v>575</v>
      </c>
      <c r="E3309" s="10">
        <f>VLOOKUP(A3309,home!$A$2:$E$405,3,FALSE)</f>
        <v>1.5100671140939601</v>
      </c>
      <c r="F3309" s="10">
        <f>VLOOKUP(B3309,home!$B$2:$E$405,3,FALSE)</f>
        <v>1.1599999999999999</v>
      </c>
      <c r="G3309" s="10">
        <f>VLOOKUP(C3309,away!$B$2:$E$405,4,FALSE)</f>
        <v>1.24</v>
      </c>
      <c r="H3309" s="10">
        <f>VLOOKUP(A3309,away!$A$2:$E$405,3,FALSE)</f>
        <v>1.2617449664429501</v>
      </c>
      <c r="I3309" s="10">
        <f>VLOOKUP(C3309,away!$B$2:$E$405,3,FALSE)</f>
        <v>0.75</v>
      </c>
      <c r="J3309" s="10">
        <f>VLOOKUP(B3309,home!$B$2:$E$405,4,FALSE)</f>
        <v>1.29</v>
      </c>
      <c r="K3309" s="12">
        <f t="shared" si="3752"/>
        <v>2.1720805369127518</v>
      </c>
      <c r="L3309" s="12">
        <f t="shared" si="3753"/>
        <v>1.2207382550335544</v>
      </c>
      <c r="M3309" s="13">
        <f t="shared" si="3754"/>
        <v>3.3613792944497171E-2</v>
      </c>
      <c r="N3309" s="13">
        <f t="shared" si="3755"/>
        <v>7.3011865426557493E-2</v>
      </c>
      <c r="O3309" s="13">
        <f t="shared" si="3756"/>
        <v>4.1033642944124683E-2</v>
      </c>
      <c r="P3309" s="13">
        <f t="shared" si="3757"/>
        <v>8.912837719756049E-2</v>
      </c>
      <c r="Q3309" s="13">
        <f t="shared" si="3758"/>
        <v>7.9293825928359304E-2</v>
      </c>
      <c r="R3309" s="13">
        <f t="shared" si="3759"/>
        <v>2.5045668842640353E-2</v>
      </c>
      <c r="S3309" s="13">
        <f t="shared" si="3760"/>
        <v>5.9081904524933233E-2</v>
      </c>
      <c r="T3309" s="13">
        <f t="shared" si="3761"/>
        <v>9.6797006698719754E-2</v>
      </c>
      <c r="U3309" s="13">
        <f t="shared" si="3762"/>
        <v>5.4401209827061238E-2</v>
      </c>
      <c r="V3309" s="13">
        <f t="shared" si="3763"/>
        <v>1.7406459970311306E-2</v>
      </c>
      <c r="W3309" s="13">
        <f t="shared" si="3764"/>
        <v>5.7410858665445645E-2</v>
      </c>
      <c r="X3309" s="13">
        <f t="shared" si="3765"/>
        <v>7.008363142723413E-2</v>
      </c>
      <c r="Y3309" s="13">
        <f t="shared" si="3766"/>
        <v>4.2776884967448303E-2</v>
      </c>
      <c r="Z3309" s="13">
        <f t="shared" si="3767"/>
        <v>1.0191402026371015E-2</v>
      </c>
      <c r="AA3309" s="13">
        <f t="shared" si="3768"/>
        <v>2.2136545985333659E-2</v>
      </c>
      <c r="AB3309" s="13">
        <f t="shared" si="3769"/>
        <v>2.4041180344608684E-2</v>
      </c>
      <c r="AC3309" s="13">
        <f t="shared" si="3770"/>
        <v>2.8846222673937351E-3</v>
      </c>
      <c r="AD3309" s="13">
        <f t="shared" si="3771"/>
        <v>3.1175252178665822E-2</v>
      </c>
      <c r="AE3309" s="13">
        <f t="shared" si="3772"/>
        <v>3.8056822944815535E-2</v>
      </c>
      <c r="AF3309" s="13">
        <f t="shared" si="3773"/>
        <v>2.3228709816887533E-2</v>
      </c>
      <c r="AG3309" s="13">
        <f t="shared" si="3774"/>
        <v>9.452058229516027E-3</v>
      </c>
      <c r="AH3309" s="13">
        <f t="shared" si="3775"/>
        <v>3.1102585815043953E-3</v>
      </c>
      <c r="AI3309" s="13">
        <f t="shared" si="3776"/>
        <v>6.7557321296515607E-3</v>
      </c>
      <c r="AJ3309" s="13">
        <f t="shared" si="3777"/>
        <v>7.3369971357061473E-3</v>
      </c>
      <c r="AK3309" s="13">
        <f t="shared" si="3778"/>
        <v>5.3121828926173094E-3</v>
      </c>
      <c r="AL3309" s="13">
        <f t="shared" si="3779"/>
        <v>3.0594786127858311E-4</v>
      </c>
      <c r="AM3309" s="13">
        <f t="shared" si="3780"/>
        <v>1.3543031698125379E-2</v>
      </c>
      <c r="AN3309" s="13">
        <f t="shared" si="3781"/>
        <v>1.6532496883033692E-2</v>
      </c>
      <c r="AO3309" s="13">
        <f t="shared" si="3782"/>
        <v>1.0090925698171117E-2</v>
      </c>
      <c r="AP3309" s="13">
        <f t="shared" si="3783"/>
        <v>4.106126342819553E-3</v>
      </c>
      <c r="AQ3309" s="13">
        <f t="shared" si="3784"/>
        <v>1.2531263766702128E-3</v>
      </c>
      <c r="AR3309" s="13">
        <f t="shared" si="3785"/>
        <v>7.5936232669776246E-4</v>
      </c>
      <c r="AS3309" s="13">
        <f t="shared" si="3786"/>
        <v>1.6493961302849922E-3</v>
      </c>
      <c r="AT3309" s="13">
        <f t="shared" si="3787"/>
        <v>1.791310616125621E-3</v>
      </c>
      <c r="AU3309" s="13">
        <f t="shared" si="3788"/>
        <v>1.2969569749505501E-3</v>
      </c>
      <c r="AV3309" s="13">
        <f t="shared" si="3789"/>
        <v>7.0427375062583238E-4</v>
      </c>
      <c r="AW3309" s="13">
        <f t="shared" si="3790"/>
        <v>2.2534265115389936E-5</v>
      </c>
      <c r="AX3309" s="13">
        <f t="shared" si="3791"/>
        <v>4.9027592603817644E-3</v>
      </c>
      <c r="AY3309" s="13">
        <f t="shared" si="3792"/>
        <v>5.9849857843680349E-3</v>
      </c>
      <c r="AZ3309" s="13">
        <f t="shared" si="3793"/>
        <v>3.6530505514050333E-3</v>
      </c>
      <c r="BA3309" s="13">
        <f t="shared" si="3794"/>
        <v>1.4864728518905147E-3</v>
      </c>
      <c r="BB3309" s="13">
        <f t="shared" si="3795"/>
        <v>4.5364856884289446E-4</v>
      </c>
      <c r="BC3309" s="13">
        <f t="shared" si="3796"/>
        <v>1.107572324655488E-4</v>
      </c>
      <c r="BD3309" s="13">
        <f t="shared" si="3797"/>
        <v>1.5449710693854086E-4</v>
      </c>
      <c r="BE3309" s="13">
        <f t="shared" si="3798"/>
        <v>3.3558015899053269E-4</v>
      </c>
      <c r="BF3309" s="13">
        <f t="shared" si="3799"/>
        <v>3.6445356595871152E-4</v>
      </c>
      <c r="BG3309" s="13">
        <f t="shared" si="3800"/>
        <v>2.6387416574245501E-4</v>
      </c>
      <c r="BH3309" s="13">
        <f t="shared" si="3801"/>
        <v>1.4328898490081904E-4</v>
      </c>
      <c r="BI3309" s="13">
        <f t="shared" si="3802"/>
        <v>6.2247043051410841E-5</v>
      </c>
      <c r="BJ3309" s="14">
        <f t="shared" si="3803"/>
        <v>0.58340429753182343</v>
      </c>
      <c r="BK3309" s="14">
        <f t="shared" si="3804"/>
        <v>0.20840609055034254</v>
      </c>
      <c r="BL3309" s="14">
        <f t="shared" si="3805"/>
        <v>0.19669865950751528</v>
      </c>
      <c r="BM3309" s="14">
        <f t="shared" si="3806"/>
        <v>0.65161082481305976</v>
      </c>
      <c r="BN3309" s="14">
        <f t="shared" si="3807"/>
        <v>0.34112717328373954</v>
      </c>
    </row>
    <row r="3310" spans="1:66" x14ac:dyDescent="0.25">
      <c r="A3310" t="s">
        <v>61</v>
      </c>
      <c r="B3310" t="s">
        <v>238</v>
      </c>
      <c r="C3310" t="s">
        <v>82</v>
      </c>
      <c r="D3310" s="7" t="s">
        <v>575</v>
      </c>
      <c r="E3310" s="10">
        <f>VLOOKUP(A3310,home!$A$2:$E$405,3,FALSE)</f>
        <v>1.5100671140939601</v>
      </c>
      <c r="F3310" s="10">
        <f>VLOOKUP(B3310,home!$B$2:$E$405,3,FALSE)</f>
        <v>0.91</v>
      </c>
      <c r="G3310" s="10">
        <f>VLOOKUP(C3310,away!$B$2:$E$405,4,FALSE)</f>
        <v>1.66</v>
      </c>
      <c r="H3310" s="10">
        <f>VLOOKUP(A3310,away!$A$2:$E$405,3,FALSE)</f>
        <v>1.2617449664429501</v>
      </c>
      <c r="I3310" s="10">
        <f>VLOOKUP(C3310,away!$B$2:$E$405,3,FALSE)</f>
        <v>0.25</v>
      </c>
      <c r="J3310" s="10">
        <f>VLOOKUP(B3310,home!$B$2:$E$405,4,FALSE)</f>
        <v>0.79</v>
      </c>
      <c r="K3310" s="12">
        <f t="shared" si="3752"/>
        <v>2.2811073825503358</v>
      </c>
      <c r="L3310" s="12">
        <f t="shared" si="3753"/>
        <v>0.24919463087248264</v>
      </c>
      <c r="M3310" s="13">
        <f t="shared" si="3754"/>
        <v>7.963496582509097E-2</v>
      </c>
      <c r="N3310" s="13">
        <f t="shared" si="3755"/>
        <v>0.1816559084527587</v>
      </c>
      <c r="O3310" s="13">
        <f t="shared" si="3756"/>
        <v>1.9844605913326312E-2</v>
      </c>
      <c r="P3310" s="13">
        <f t="shared" si="3757"/>
        <v>4.5267677052690698E-2</v>
      </c>
      <c r="Q3310" s="13">
        <f t="shared" si="3758"/>
        <v>0.20718831692773795</v>
      </c>
      <c r="R3310" s="13">
        <f t="shared" si="3759"/>
        <v>2.4725846226906181E-3</v>
      </c>
      <c r="S3310" s="13">
        <f t="shared" si="3760"/>
        <v>6.4329863286670145E-3</v>
      </c>
      <c r="T3310" s="13">
        <f t="shared" si="3761"/>
        <v>5.1630216157898604E-2</v>
      </c>
      <c r="U3310" s="13">
        <f t="shared" si="3762"/>
        <v>5.6402310368000056E-3</v>
      </c>
      <c r="V3310" s="13">
        <f t="shared" si="3763"/>
        <v>4.0630721078822207E-4</v>
      </c>
      <c r="W3310" s="13">
        <f t="shared" si="3764"/>
        <v>0.15753959977401394</v>
      </c>
      <c r="X3310" s="13">
        <f t="shared" si="3765"/>
        <v>3.9258022413484049E-2</v>
      </c>
      <c r="Y3310" s="13">
        <f t="shared" si="3766"/>
        <v>4.8914442020559033E-3</v>
      </c>
      <c r="Z3310" s="13">
        <f t="shared" si="3767"/>
        <v>2.0538493745078843E-4</v>
      </c>
      <c r="AA3310" s="13">
        <f t="shared" si="3768"/>
        <v>4.6850509708363245E-4</v>
      </c>
      <c r="AB3310" s="13">
        <f t="shared" si="3769"/>
        <v>5.3435521785996805E-4</v>
      </c>
      <c r="AC3310" s="13">
        <f t="shared" si="3770"/>
        <v>1.4435072122195948E-5</v>
      </c>
      <c r="AD3310" s="13">
        <f t="shared" si="3771"/>
        <v>8.9841186022132105E-2</v>
      </c>
      <c r="AE3310" s="13">
        <f t="shared" si="3772"/>
        <v>2.2387941187931255E-2</v>
      </c>
      <c r="AF3310" s="13">
        <f t="shared" si="3773"/>
        <v>2.7894773701606897E-3</v>
      </c>
      <c r="AG3310" s="13">
        <f t="shared" si="3774"/>
        <v>2.317075945281122E-4</v>
      </c>
      <c r="AH3310" s="13">
        <f t="shared" si="3775"/>
        <v>1.2795205918704287E-5</v>
      </c>
      <c r="AI3310" s="13">
        <f t="shared" si="3776"/>
        <v>2.9187238682408104E-5</v>
      </c>
      <c r="AJ3310" s="13">
        <f t="shared" si="3777"/>
        <v>3.3289612817349938E-5</v>
      </c>
      <c r="AK3310" s="13">
        <f t="shared" si="3778"/>
        <v>2.5312393853299744E-5</v>
      </c>
      <c r="AL3310" s="13">
        <f t="shared" si="3779"/>
        <v>3.2821872969473008E-7</v>
      </c>
      <c r="AM3310" s="13">
        <f t="shared" si="3780"/>
        <v>4.0987478538432716E-2</v>
      </c>
      <c r="AN3310" s="13">
        <f t="shared" si="3781"/>
        <v>1.0213859584778544E-2</v>
      </c>
      <c r="AO3310" s="13">
        <f t="shared" si="3782"/>
        <v>1.272619484506129E-3</v>
      </c>
      <c r="AP3310" s="13">
        <f t="shared" si="3783"/>
        <v>1.0570998089421131E-4</v>
      </c>
      <c r="AQ3310" s="13">
        <f t="shared" si="3784"/>
        <v>6.5855899171175443E-6</v>
      </c>
      <c r="AR3310" s="13">
        <f t="shared" si="3785"/>
        <v>6.3769932316978419E-7</v>
      </c>
      <c r="AS3310" s="13">
        <f t="shared" si="3786"/>
        <v>1.4546606339299471E-6</v>
      </c>
      <c r="AT3310" s="13">
        <f t="shared" si="3787"/>
        <v>1.6591185555814771E-6</v>
      </c>
      <c r="AU3310" s="13">
        <f t="shared" si="3788"/>
        <v>1.2615425285543858E-6</v>
      </c>
      <c r="AV3310" s="13">
        <f t="shared" si="3789"/>
        <v>7.1942849382165686E-7</v>
      </c>
      <c r="AW3310" s="13">
        <f t="shared" si="3790"/>
        <v>5.1825711177266035E-9</v>
      </c>
      <c r="AX3310" s="13">
        <f t="shared" si="3791"/>
        <v>1.5582806647690385E-2</v>
      </c>
      <c r="AY3310" s="13">
        <f t="shared" si="3792"/>
        <v>3.8831517505284736E-3</v>
      </c>
      <c r="AZ3310" s="13">
        <f t="shared" si="3793"/>
        <v>4.8383028354738884E-4</v>
      </c>
      <c r="BA3310" s="13">
        <f t="shared" si="3794"/>
        <v>4.0189302971173395E-5</v>
      </c>
      <c r="BB3310" s="13">
        <f t="shared" si="3795"/>
        <v>2.5037396297309805E-6</v>
      </c>
      <c r="BC3310" s="13">
        <f t="shared" si="3796"/>
        <v>1.2478369456632362E-7</v>
      </c>
      <c r="BD3310" s="13">
        <f t="shared" si="3797"/>
        <v>2.6485207907487719E-8</v>
      </c>
      <c r="BE3310" s="13">
        <f t="shared" si="3798"/>
        <v>6.0415603286150764E-8</v>
      </c>
      <c r="BF3310" s="13">
        <f t="shared" si="3799"/>
        <v>6.8907239338635437E-8</v>
      </c>
      <c r="BG3310" s="13">
        <f t="shared" si="3800"/>
        <v>5.2394937455508071E-8</v>
      </c>
      <c r="BH3310" s="13">
        <f t="shared" si="3801"/>
        <v>2.9879619659505644E-8</v>
      </c>
      <c r="BI3310" s="13">
        <f t="shared" si="3802"/>
        <v>1.3631724198618895E-8</v>
      </c>
      <c r="BJ3310" s="14">
        <f t="shared" si="3803"/>
        <v>0.8299926797892917</v>
      </c>
      <c r="BK3310" s="14">
        <f t="shared" si="3804"/>
        <v>0.13563985145861726</v>
      </c>
      <c r="BL3310" s="14">
        <f t="shared" si="3805"/>
        <v>2.9066850502899207E-2</v>
      </c>
      <c r="BM3310" s="14">
        <f t="shared" si="3806"/>
        <v>0.45495756132600634</v>
      </c>
      <c r="BN3310" s="14">
        <f t="shared" si="3807"/>
        <v>0.53606405879429531</v>
      </c>
    </row>
    <row r="3311" spans="1:66" x14ac:dyDescent="0.25">
      <c r="A3311" t="s">
        <v>61</v>
      </c>
      <c r="B3311" t="s">
        <v>311</v>
      </c>
      <c r="C3311" t="s">
        <v>70</v>
      </c>
      <c r="D3311" s="7" t="s">
        <v>575</v>
      </c>
      <c r="E3311" s="10">
        <f>VLOOKUP(A3311,home!$A$2:$E$405,3,FALSE)</f>
        <v>1.5100671140939601</v>
      </c>
      <c r="F3311" s="10">
        <f>VLOOKUP(B3311,home!$B$2:$E$405,3,FALSE)</f>
        <v>1.1599999999999999</v>
      </c>
      <c r="G3311" s="10">
        <f>VLOOKUP(C3311,away!$B$2:$E$405,4,FALSE)</f>
        <v>1.24</v>
      </c>
      <c r="H3311" s="10">
        <f>VLOOKUP(A3311,away!$A$2:$E$405,3,FALSE)</f>
        <v>1.2617449664429501</v>
      </c>
      <c r="I3311" s="10">
        <f>VLOOKUP(C3311,away!$B$2:$E$405,3,FALSE)</f>
        <v>0.99</v>
      </c>
      <c r="J3311" s="10">
        <f>VLOOKUP(B3311,home!$B$2:$E$405,4,FALSE)</f>
        <v>1.0900000000000001</v>
      </c>
      <c r="K3311" s="12">
        <f t="shared" si="3752"/>
        <v>2.1720805369127518</v>
      </c>
      <c r="L3311" s="12">
        <f t="shared" si="3753"/>
        <v>1.3615489932885874</v>
      </c>
      <c r="M3311" s="13">
        <f t="shared" si="3754"/>
        <v>2.9198745580537037E-2</v>
      </c>
      <c r="N3311" s="13">
        <f t="shared" si="3755"/>
        <v>6.3422026977751719E-2</v>
      </c>
      <c r="O3311" s="13">
        <f t="shared" si="3756"/>
        <v>3.9755522650469791E-2</v>
      </c>
      <c r="P3311" s="13">
        <f t="shared" si="3757"/>
        <v>8.6352196983879484E-2</v>
      </c>
      <c r="Q3311" s="13">
        <f t="shared" si="3758"/>
        <v>6.8878875204965023E-2</v>
      </c>
      <c r="R3311" s="13">
        <f t="shared" si="3759"/>
        <v>2.7064545921204393E-2</v>
      </c>
      <c r="S3311" s="13">
        <f t="shared" si="3760"/>
        <v>6.3844368787825012E-2</v>
      </c>
      <c r="T3311" s="13">
        <f t="shared" si="3761"/>
        <v>9.3781963194170356E-2</v>
      </c>
      <c r="U3311" s="13">
        <f t="shared" si="3762"/>
        <v>5.8786373435829466E-2</v>
      </c>
      <c r="V3311" s="13">
        <f t="shared" si="3763"/>
        <v>2.0979217505808698E-2</v>
      </c>
      <c r="W3311" s="13">
        <f t="shared" si="3764"/>
        <v>4.9870154745715607E-2</v>
      </c>
      <c r="X3311" s="13">
        <f t="shared" si="3765"/>
        <v>6.7900658989175147E-2</v>
      </c>
      <c r="Y3311" s="13">
        <f t="shared" si="3766"/>
        <v>4.6225036945171556E-2</v>
      </c>
      <c r="Z3311" s="13">
        <f t="shared" si="3767"/>
        <v>1.2283235084276197E-2</v>
      </c>
      <c r="AA3311" s="13">
        <f t="shared" si="3768"/>
        <v>2.6680175856880189E-2</v>
      </c>
      <c r="AB3311" s="13">
        <f t="shared" si="3769"/>
        <v>2.8975745350069488E-2</v>
      </c>
      <c r="AC3311" s="13">
        <f t="shared" si="3770"/>
        <v>3.8777383381771082E-3</v>
      </c>
      <c r="AD3311" s="13">
        <f t="shared" si="3771"/>
        <v>2.7080498123998997E-2</v>
      </c>
      <c r="AE3311" s="13">
        <f t="shared" si="3772"/>
        <v>3.6871424958484306E-2</v>
      </c>
      <c r="AF3311" s="13">
        <f t="shared" si="3773"/>
        <v>2.5101125766670007E-2</v>
      </c>
      <c r="AG3311" s="13">
        <f t="shared" si="3774"/>
        <v>1.1392137506006591E-2</v>
      </c>
      <c r="AH3311" s="13">
        <f t="shared" si="3775"/>
        <v>4.1810565908308277E-3</v>
      </c>
      <c r="AI3311" s="13">
        <f t="shared" si="3776"/>
        <v>9.0815916446744249E-3</v>
      </c>
      <c r="AJ3311" s="13">
        <f t="shared" si="3777"/>
        <v>9.8629742277933953E-3</v>
      </c>
      <c r="AK3311" s="13">
        <f t="shared" si="3778"/>
        <v>7.1410581187540357E-3</v>
      </c>
      <c r="AL3311" s="13">
        <f t="shared" si="3779"/>
        <v>4.5872001440145759E-4</v>
      </c>
      <c r="AM3311" s="13">
        <f t="shared" si="3780"/>
        <v>1.1764204581008101E-2</v>
      </c>
      <c r="AN3311" s="13">
        <f t="shared" si="3781"/>
        <v>1.6017540904112566E-2</v>
      </c>
      <c r="AO3311" s="13">
        <f t="shared" si="3782"/>
        <v>1.090433334647662E-2</v>
      </c>
      <c r="AP3311" s="13">
        <f t="shared" si="3783"/>
        <v>4.9489280301261386E-3</v>
      </c>
      <c r="AQ3311" s="13">
        <f t="shared" si="3784"/>
        <v>1.684551994318979E-3</v>
      </c>
      <c r="AR3311" s="13">
        <f t="shared" si="3785"/>
        <v>1.1385426784256655E-3</v>
      </c>
      <c r="AS3311" s="13">
        <f t="shared" si="3786"/>
        <v>2.4730063922529018E-3</v>
      </c>
      <c r="AT3311" s="13">
        <f t="shared" si="3787"/>
        <v>2.685784526136676E-3</v>
      </c>
      <c r="AU3311" s="13">
        <f t="shared" si="3788"/>
        <v>1.94458009852097E-3</v>
      </c>
      <c r="AV3311" s="13">
        <f t="shared" si="3789"/>
        <v>1.0559461461163203E-3</v>
      </c>
      <c r="AW3311" s="13">
        <f t="shared" si="3790"/>
        <v>3.7683773600997184E-5</v>
      </c>
      <c r="AX3311" s="13">
        <f t="shared" si="3791"/>
        <v>4.2587999671112545E-3</v>
      </c>
      <c r="AY3311" s="13">
        <f t="shared" si="3792"/>
        <v>5.7985648078377975E-3</v>
      </c>
      <c r="AZ3311" s="13">
        <f t="shared" si="3793"/>
        <v>3.9475150383150928E-3</v>
      </c>
      <c r="BA3311" s="13">
        <f t="shared" si="3794"/>
        <v>1.7915783754698248E-3</v>
      </c>
      <c r="BB3311" s="13">
        <f t="shared" si="3795"/>
        <v>6.0983043337963568E-4</v>
      </c>
      <c r="BC3311" s="13">
        <f t="shared" si="3796"/>
        <v>1.6606280252895719E-4</v>
      </c>
      <c r="BD3311" s="13">
        <f t="shared" si="3797"/>
        <v>2.5836360627109274E-4</v>
      </c>
      <c r="BE3311" s="13">
        <f t="shared" si="3798"/>
        <v>5.6118656062802987E-4</v>
      </c>
      <c r="BF3311" s="13">
        <f t="shared" si="3799"/>
        <v>6.0947120295857605E-4</v>
      </c>
      <c r="BG3311" s="13">
        <f t="shared" si="3800"/>
        <v>4.4127351258504142E-4</v>
      </c>
      <c r="BH3311" s="13">
        <f t="shared" si="3801"/>
        <v>2.3962040203527322E-4</v>
      </c>
      <c r="BI3311" s="13">
        <f t="shared" si="3802"/>
        <v>1.0409496230160514E-4</v>
      </c>
      <c r="BJ3311" s="14">
        <f t="shared" si="3803"/>
        <v>0.55241581269279416</v>
      </c>
      <c r="BK3311" s="14">
        <f t="shared" si="3804"/>
        <v>0.21050955201846658</v>
      </c>
      <c r="BL3311" s="14">
        <f t="shared" si="3805"/>
        <v>0.22304091388473815</v>
      </c>
      <c r="BM3311" s="14">
        <f t="shared" si="3806"/>
        <v>0.67781671932723075</v>
      </c>
      <c r="BN3311" s="14">
        <f t="shared" si="3807"/>
        <v>0.31467191331880745</v>
      </c>
    </row>
    <row r="3312" spans="1:66" x14ac:dyDescent="0.25">
      <c r="A3312" t="s">
        <v>72</v>
      </c>
      <c r="B3312" t="s">
        <v>365</v>
      </c>
      <c r="C3312" t="s">
        <v>76</v>
      </c>
      <c r="D3312" s="7" t="s">
        <v>575</v>
      </c>
      <c r="E3312" s="10">
        <f>VLOOKUP(A3312,home!$A$2:$E$405,3,FALSE)</f>
        <v>1.3571428571428601</v>
      </c>
      <c r="F3312" s="10">
        <f>VLOOKUP(B3312,home!$B$2:$E$405,3,FALSE)</f>
        <v>1.07</v>
      </c>
      <c r="G3312" s="10">
        <f>VLOOKUP(C3312,away!$B$2:$E$405,4,FALSE)</f>
        <v>0.8</v>
      </c>
      <c r="H3312" s="10">
        <f>VLOOKUP(A3312,away!$A$2:$E$405,3,FALSE)</f>
        <v>1.0912698412698401</v>
      </c>
      <c r="I3312" s="10">
        <f>VLOOKUP(C3312,away!$B$2:$E$405,3,FALSE)</f>
        <v>0.74</v>
      </c>
      <c r="J3312" s="10">
        <f>VLOOKUP(B3312,home!$B$2:$E$405,4,FALSE)</f>
        <v>0.83</v>
      </c>
      <c r="K3312" s="12">
        <f t="shared" si="3752"/>
        <v>1.1617142857142884</v>
      </c>
      <c r="L3312" s="12">
        <f t="shared" si="3753"/>
        <v>0.67025793650793575</v>
      </c>
      <c r="M3312" s="13">
        <f t="shared" si="3754"/>
        <v>0.1600975083442239</v>
      </c>
      <c r="N3312" s="13">
        <f t="shared" si="3755"/>
        <v>0.18598756255074742</v>
      </c>
      <c r="O3312" s="13">
        <f t="shared" si="3756"/>
        <v>0.10730662558286155</v>
      </c>
      <c r="P3312" s="13">
        <f t="shared" si="3757"/>
        <v>0.12465963989140461</v>
      </c>
      <c r="Q3312" s="13">
        <f t="shared" si="3758"/>
        <v>0.10803220419019155</v>
      </c>
      <c r="R3312" s="13">
        <f t="shared" si="3759"/>
        <v>3.5961558718399213E-2</v>
      </c>
      <c r="S3312" s="13">
        <f t="shared" si="3760"/>
        <v>2.4266501675407448E-2</v>
      </c>
      <c r="T3312" s="13">
        <f t="shared" si="3761"/>
        <v>7.2409442256921766E-2</v>
      </c>
      <c r="U3312" s="13">
        <f t="shared" si="3762"/>
        <v>4.1777056499717587E-2</v>
      </c>
      <c r="V3312" s="13">
        <f t="shared" si="3763"/>
        <v>2.0994520371202812E-3</v>
      </c>
      <c r="W3312" s="13">
        <f t="shared" si="3764"/>
        <v>4.1834184974982841E-2</v>
      </c>
      <c r="X3312" s="13">
        <f t="shared" si="3765"/>
        <v>2.8039694496823291E-2</v>
      </c>
      <c r="Y3312" s="13">
        <f t="shared" si="3766"/>
        <v>9.3969138868768478E-3</v>
      </c>
      <c r="Z3312" s="13">
        <f t="shared" si="3767"/>
        <v>8.0345067134010763E-3</v>
      </c>
      <c r="AA3312" s="13">
        <f t="shared" si="3768"/>
        <v>9.3338012276253865E-3</v>
      </c>
      <c r="AB3312" s="13">
        <f t="shared" si="3769"/>
        <v>5.4216051130749881E-3</v>
      </c>
      <c r="AC3312" s="13">
        <f t="shared" si="3770"/>
        <v>1.0217091197399176E-4</v>
      </c>
      <c r="AD3312" s="13">
        <f t="shared" si="3771"/>
        <v>1.2149842579162894E-2</v>
      </c>
      <c r="AE3312" s="13">
        <f t="shared" si="3772"/>
        <v>8.1435284160059785E-3</v>
      </c>
      <c r="AF3312" s="13">
        <f t="shared" si="3773"/>
        <v>2.7291322760029518E-3</v>
      </c>
      <c r="AG3312" s="13">
        <f t="shared" si="3774"/>
        <v>6.0974085592364836E-4</v>
      </c>
      <c r="AH3312" s="13">
        <f t="shared" si="3775"/>
        <v>1.3462979726458404E-3</v>
      </c>
      <c r="AI3312" s="13">
        <f t="shared" si="3776"/>
        <v>1.564013587650857E-3</v>
      </c>
      <c r="AJ3312" s="13">
        <f t="shared" si="3777"/>
        <v>9.0846846391262864E-4</v>
      </c>
      <c r="AK3312" s="13">
        <f t="shared" si="3778"/>
        <v>3.5179359754940534E-4</v>
      </c>
      <c r="AL3312" s="13">
        <f t="shared" si="3779"/>
        <v>3.1822079495876741E-6</v>
      </c>
      <c r="AM3312" s="13">
        <f t="shared" si="3780"/>
        <v>2.8229291386786533E-3</v>
      </c>
      <c r="AN3312" s="13">
        <f t="shared" si="3781"/>
        <v>1.8920906593988787E-3</v>
      </c>
      <c r="AO3312" s="13">
        <f t="shared" si="3782"/>
        <v>6.3409439052731576E-4</v>
      </c>
      <c r="AP3312" s="13">
        <f t="shared" si="3783"/>
        <v>1.4166893258203196E-4</v>
      </c>
      <c r="AQ3312" s="13">
        <f t="shared" si="3784"/>
        <v>2.3738681604928649E-5</v>
      </c>
      <c r="AR3312" s="13">
        <f t="shared" si="3785"/>
        <v>1.8047338021408367E-4</v>
      </c>
      <c r="AS3312" s="13">
        <f t="shared" si="3786"/>
        <v>2.096585039858474E-4</v>
      </c>
      <c r="AT3312" s="13">
        <f t="shared" si="3787"/>
        <v>1.2178163960092252E-4</v>
      </c>
      <c r="AU3312" s="13">
        <f t="shared" si="3788"/>
        <v>4.7158490154033529E-5</v>
      </c>
      <c r="AV3312" s="13">
        <f t="shared" si="3789"/>
        <v>1.3696172926164333E-5</v>
      </c>
      <c r="AW3312" s="13">
        <f t="shared" si="3790"/>
        <v>6.8828348763110423E-8</v>
      </c>
      <c r="AX3312" s="13">
        <f t="shared" si="3791"/>
        <v>5.4657285132702032E-4</v>
      </c>
      <c r="AY3312" s="13">
        <f t="shared" si="3792"/>
        <v>3.6634479148170743E-4</v>
      </c>
      <c r="AZ3312" s="13">
        <f t="shared" si="3793"/>
        <v>1.2277275199447957E-4</v>
      </c>
      <c r="BA3312" s="13">
        <f t="shared" si="3794"/>
        <v>2.7429803803740149E-5</v>
      </c>
      <c r="BB3312" s="13">
        <f t="shared" si="3795"/>
        <v>4.5962609240780986E-6</v>
      </c>
      <c r="BC3312" s="13">
        <f t="shared" si="3796"/>
        <v>6.1613607252492898E-7</v>
      </c>
      <c r="BD3312" s="13">
        <f t="shared" si="3797"/>
        <v>2.0160619236150631E-5</v>
      </c>
      <c r="BE3312" s="13">
        <f t="shared" si="3798"/>
        <v>2.3420879375482476E-5</v>
      </c>
      <c r="BF3312" s="13">
        <f t="shared" si="3799"/>
        <v>1.3604185077244568E-5</v>
      </c>
      <c r="BG3312" s="13">
        <f t="shared" si="3800"/>
        <v>5.2680587165787177E-6</v>
      </c>
      <c r="BH3312" s="13">
        <f t="shared" si="3801"/>
        <v>1.5299947672577931E-6</v>
      </c>
      <c r="BI3312" s="13">
        <f t="shared" si="3802"/>
        <v>3.5548335563829713E-7</v>
      </c>
      <c r="BJ3312" s="14">
        <f t="shared" si="3803"/>
        <v>0.47591510088203465</v>
      </c>
      <c r="BK3312" s="14">
        <f t="shared" si="3804"/>
        <v>0.31159479985956157</v>
      </c>
      <c r="BL3312" s="14">
        <f t="shared" si="3805"/>
        <v>0.20460832817084687</v>
      </c>
      <c r="BM3312" s="14">
        <f t="shared" si="3806"/>
        <v>0.27774136038488284</v>
      </c>
      <c r="BN3312" s="14">
        <f t="shared" si="3807"/>
        <v>0.72204509927782823</v>
      </c>
    </row>
    <row r="3313" spans="1:66" x14ac:dyDescent="0.25">
      <c r="A3313" t="s">
        <v>19</v>
      </c>
      <c r="B3313" t="s">
        <v>250</v>
      </c>
      <c r="C3313" t="s">
        <v>244</v>
      </c>
      <c r="D3313" s="7" t="s">
        <v>575</v>
      </c>
      <c r="E3313" s="10">
        <f>VLOOKUP(A3313,home!$A$2:$E$405,3,FALSE)</f>
        <v>1.5857988165680501</v>
      </c>
      <c r="F3313" s="10">
        <f>VLOOKUP(B3313,home!$B$2:$E$405,3,FALSE)</f>
        <v>0.7</v>
      </c>
      <c r="G3313" s="10">
        <f>VLOOKUP(C3313,away!$B$2:$E$405,4,FALSE)</f>
        <v>0.63</v>
      </c>
      <c r="H3313" s="10">
        <f>VLOOKUP(A3313,away!$A$2:$E$405,3,FALSE)</f>
        <v>1.24852071005917</v>
      </c>
      <c r="I3313" s="10">
        <f>VLOOKUP(C3313,away!$B$2:$E$405,3,FALSE)</f>
        <v>1.1000000000000001</v>
      </c>
      <c r="J3313" s="10">
        <f>VLOOKUP(B3313,home!$B$2:$E$405,4,FALSE)</f>
        <v>1.78</v>
      </c>
      <c r="K3313" s="12">
        <f t="shared" si="3752"/>
        <v>0.69933727810651003</v>
      </c>
      <c r="L3313" s="12">
        <f t="shared" si="3753"/>
        <v>2.444603550295855</v>
      </c>
      <c r="M3313" s="13">
        <f t="shared" si="3754"/>
        <v>4.3112563475305316E-2</v>
      </c>
      <c r="N3313" s="13">
        <f t="shared" si="3755"/>
        <v>3.0150222793014162E-2</v>
      </c>
      <c r="O3313" s="13">
        <f t="shared" si="3756"/>
        <v>0.10539312573408677</v>
      </c>
      <c r="P3313" s="13">
        <f t="shared" si="3757"/>
        <v>7.3705341682013412E-2</v>
      </c>
      <c r="Q3313" s="13">
        <f t="shared" si="3758"/>
        <v>1.0542587371185691E-2</v>
      </c>
      <c r="R3313" s="13">
        <f t="shared" si="3759"/>
        <v>0.12882220467316299</v>
      </c>
      <c r="S3313" s="13">
        <f t="shared" si="3760"/>
        <v>3.1501707127517743E-2</v>
      </c>
      <c r="T3313" s="13">
        <f t="shared" si="3761"/>
        <v>2.577244651690478E-2</v>
      </c>
      <c r="U3313" s="13">
        <f t="shared" si="3762"/>
        <v>9.0090169975809556E-2</v>
      </c>
      <c r="V3313" s="13">
        <f t="shared" si="3763"/>
        <v>5.9839326540068773E-3</v>
      </c>
      <c r="W3313" s="13">
        <f t="shared" si="3764"/>
        <v>2.4576081187883563E-3</v>
      </c>
      <c r="X3313" s="13">
        <f t="shared" si="3765"/>
        <v>6.0078775324259323E-3</v>
      </c>
      <c r="Y3313" s="13">
        <f t="shared" si="3766"/>
        <v>7.3434393727555688E-3</v>
      </c>
      <c r="Z3313" s="13">
        <f t="shared" si="3767"/>
        <v>0.10497307296698453</v>
      </c>
      <c r="AA3313" s="13">
        <f t="shared" si="3768"/>
        <v>7.341158312320703E-2</v>
      </c>
      <c r="AB3313" s="13">
        <f t="shared" si="3769"/>
        <v>2.5669728361436706E-2</v>
      </c>
      <c r="AC3313" s="13">
        <f t="shared" si="3770"/>
        <v>6.3938409902017954E-4</v>
      </c>
      <c r="AD3313" s="13">
        <f t="shared" si="3771"/>
        <v>4.296742431114773E-4</v>
      </c>
      <c r="AE3313" s="13">
        <f t="shared" si="3772"/>
        <v>1.0503831801810016E-3</v>
      </c>
      <c r="AF3313" s="13">
        <f t="shared" si="3773"/>
        <v>1.2838852257207639E-3</v>
      </c>
      <c r="AG3313" s="13">
        <f t="shared" si="3774"/>
        <v>1.0461967936564584E-3</v>
      </c>
      <c r="AH3313" s="13">
        <f t="shared" si="3775"/>
        <v>6.4154386715139053E-2</v>
      </c>
      <c r="AI3313" s="13">
        <f t="shared" si="3776"/>
        <v>4.4865554183957795E-2</v>
      </c>
      <c r="AJ3313" s="13">
        <f t="shared" si="3777"/>
        <v>1.5688077271874594E-2</v>
      </c>
      <c r="AK3313" s="13">
        <f t="shared" si="3778"/>
        <v>3.6570857526791278E-3</v>
      </c>
      <c r="AL3313" s="13">
        <f t="shared" si="3779"/>
        <v>4.3723703427027477E-5</v>
      </c>
      <c r="AM3313" s="13">
        <f t="shared" si="3780"/>
        <v>6.0097443130011103E-5</v>
      </c>
      <c r="AN3313" s="13">
        <f t="shared" si="3781"/>
        <v>1.4691442283932835E-4</v>
      </c>
      <c r="AO3313" s="13">
        <f t="shared" si="3782"/>
        <v>1.7957375983134431E-4</v>
      </c>
      <c r="AP3313" s="13">
        <f t="shared" si="3783"/>
        <v>1.4632888360789319E-4</v>
      </c>
      <c r="AQ3313" s="13">
        <f t="shared" si="3784"/>
        <v>8.9429027094671166E-5</v>
      </c>
      <c r="AR3313" s="13">
        <f t="shared" si="3785"/>
        <v>3.1366408306176444E-2</v>
      </c>
      <c r="AS3313" s="13">
        <f t="shared" si="3786"/>
        <v>2.193569860881886E-2</v>
      </c>
      <c r="AT3313" s="13">
        <f t="shared" si="3787"/>
        <v>7.6702258792280698E-3</v>
      </c>
      <c r="AU3313" s="13">
        <f t="shared" si="3788"/>
        <v>1.7880249629471574E-3</v>
      </c>
      <c r="AV3313" s="13">
        <f t="shared" si="3789"/>
        <v>3.1260812769348954E-4</v>
      </c>
      <c r="AW3313" s="13">
        <f t="shared" si="3790"/>
        <v>2.0763930001634051E-6</v>
      </c>
      <c r="AX3313" s="13">
        <f t="shared" si="3791"/>
        <v>7.004730383283788E-6</v>
      </c>
      <c r="AY3313" s="13">
        <f t="shared" si="3792"/>
        <v>1.7123788763840791E-5</v>
      </c>
      <c r="AZ3313" s="13">
        <f t="shared" si="3793"/>
        <v>2.0930437403300738E-5</v>
      </c>
      <c r="BA3313" s="13">
        <f t="shared" si="3794"/>
        <v>1.7055540528451383E-5</v>
      </c>
      <c r="BB3313" s="13">
        <f t="shared" si="3795"/>
        <v>1.0423508732016774E-5</v>
      </c>
      <c r="BC3313" s="13">
        <f t="shared" si="3796"/>
        <v>5.0962692905656105E-6</v>
      </c>
      <c r="BD3313" s="13">
        <f t="shared" si="3797"/>
        <v>1.2779738850884719E-2</v>
      </c>
      <c r="BE3313" s="13">
        <f t="shared" si="3798"/>
        <v>8.9373477828897374E-3</v>
      </c>
      <c r="BF3313" s="13">
        <f t="shared" si="3799"/>
        <v>3.1251102359886804E-3</v>
      </c>
      <c r="BG3313" s="13">
        <f t="shared" si="3800"/>
        <v>7.2850202873970583E-4</v>
      </c>
      <c r="BH3313" s="13">
        <f t="shared" si="3801"/>
        <v>1.2736715646847408E-4</v>
      </c>
      <c r="BI3313" s="13">
        <f t="shared" si="3802"/>
        <v>1.7814520104965734E-5</v>
      </c>
      <c r="BJ3313" s="14">
        <f t="shared" si="3803"/>
        <v>8.6784298959348902E-2</v>
      </c>
      <c r="BK3313" s="14">
        <f t="shared" si="3804"/>
        <v>0.1550037765300544</v>
      </c>
      <c r="BL3313" s="14">
        <f t="shared" si="3805"/>
        <v>0.64054076225129386</v>
      </c>
      <c r="BM3313" s="14">
        <f t="shared" si="3806"/>
        <v>0.5955608175831496</v>
      </c>
      <c r="BN3313" s="14">
        <f t="shared" si="3807"/>
        <v>0.39172604572876835</v>
      </c>
    </row>
    <row r="3314" spans="1:66" x14ac:dyDescent="0.25">
      <c r="A3314" t="s">
        <v>19</v>
      </c>
      <c r="B3314" t="s">
        <v>352</v>
      </c>
      <c r="C3314" t="s">
        <v>245</v>
      </c>
      <c r="D3314" s="7" t="s">
        <v>575</v>
      </c>
      <c r="E3314" s="10">
        <f>VLOOKUP(A3314,home!$A$2:$E$405,3,FALSE)</f>
        <v>1.5857988165680501</v>
      </c>
      <c r="F3314" s="10">
        <f>VLOOKUP(B3314,home!$B$2:$E$405,3,FALSE)</f>
        <v>0.55000000000000004</v>
      </c>
      <c r="G3314" s="10">
        <f>VLOOKUP(C3314,away!$B$2:$E$405,4,FALSE)</f>
        <v>0.91</v>
      </c>
      <c r="H3314" s="10">
        <f>VLOOKUP(A3314,away!$A$2:$E$405,3,FALSE)</f>
        <v>1.24852071005917</v>
      </c>
      <c r="I3314" s="10">
        <f>VLOOKUP(C3314,away!$B$2:$E$405,3,FALSE)</f>
        <v>0.7</v>
      </c>
      <c r="J3314" s="10">
        <f>VLOOKUP(B3314,home!$B$2:$E$405,4,FALSE)</f>
        <v>0.8</v>
      </c>
      <c r="K3314" s="12">
        <f t="shared" si="3752"/>
        <v>0.79369230769230914</v>
      </c>
      <c r="L3314" s="12">
        <f t="shared" si="3753"/>
        <v>0.69917159763313519</v>
      </c>
      <c r="M3314" s="13">
        <f t="shared" si="3754"/>
        <v>0.224728132957386</v>
      </c>
      <c r="N3314" s="13">
        <f t="shared" si="3755"/>
        <v>0.17836499045033175</v>
      </c>
      <c r="O3314" s="13">
        <f t="shared" si="3756"/>
        <v>0.15712352775292718</v>
      </c>
      <c r="P3314" s="13">
        <f t="shared" si="3757"/>
        <v>0.12470773533497732</v>
      </c>
      <c r="Q3314" s="13">
        <f t="shared" si="3758"/>
        <v>7.0783460441020227E-2</v>
      </c>
      <c r="R3314" s="13">
        <f t="shared" si="3759"/>
        <v>5.4928153962384173E-2</v>
      </c>
      <c r="S3314" s="13">
        <f t="shared" si="3760"/>
        <v>1.7300926065326901E-2</v>
      </c>
      <c r="T3314" s="13">
        <f t="shared" si="3761"/>
        <v>4.948978512254993E-2</v>
      </c>
      <c r="U3314" s="13">
        <f t="shared" si="3762"/>
        <v>4.3596053275683139E-2</v>
      </c>
      <c r="V3314" s="13">
        <f t="shared" si="3763"/>
        <v>1.0667503393305927E-3</v>
      </c>
      <c r="W3314" s="13">
        <f t="shared" si="3764"/>
        <v>1.8726762687960207E-2</v>
      </c>
      <c r="X3314" s="13">
        <f t="shared" si="3765"/>
        <v>1.3093220587037723E-2</v>
      </c>
      <c r="Y3314" s="13">
        <f t="shared" si="3766"/>
        <v>4.57720397800111E-3</v>
      </c>
      <c r="Z3314" s="13">
        <f t="shared" si="3767"/>
        <v>1.2801401720306322E-2</v>
      </c>
      <c r="AA3314" s="13">
        <f t="shared" si="3768"/>
        <v>1.0160374073086219E-2</v>
      </c>
      <c r="AB3314" s="13">
        <f t="shared" si="3769"/>
        <v>4.0321053725424537E-3</v>
      </c>
      <c r="AC3314" s="13">
        <f t="shared" si="3770"/>
        <v>3.6998043267618777E-5</v>
      </c>
      <c r="AD3314" s="13">
        <f t="shared" si="3771"/>
        <v>3.7158218733533421E-3</v>
      </c>
      <c r="AE3314" s="13">
        <f t="shared" si="3772"/>
        <v>2.5979971157126052E-3</v>
      </c>
      <c r="AF3314" s="13">
        <f t="shared" si="3773"/>
        <v>9.0822289701952971E-4</v>
      </c>
      <c r="AG3314" s="13">
        <f t="shared" si="3774"/>
        <v>2.11667884638713E-4</v>
      </c>
      <c r="AH3314" s="13">
        <f t="shared" si="3775"/>
        <v>2.2375941231825339E-3</v>
      </c>
      <c r="AI3314" s="13">
        <f t="shared" si="3776"/>
        <v>1.7759612433074941E-3</v>
      </c>
      <c r="AJ3314" s="13">
        <f t="shared" si="3777"/>
        <v>7.047833887864136E-4</v>
      </c>
      <c r="AK3314" s="13">
        <f t="shared" si="3778"/>
        <v>1.8646038475636487E-4</v>
      </c>
      <c r="AL3314" s="13">
        <f t="shared" si="3779"/>
        <v>8.2124870206707276E-7</v>
      </c>
      <c r="AM3314" s="13">
        <f t="shared" si="3780"/>
        <v>5.8984384752707472E-4</v>
      </c>
      <c r="AN3314" s="13">
        <f t="shared" si="3781"/>
        <v>4.1240206522958017E-4</v>
      </c>
      <c r="AO3314" s="13">
        <f t="shared" si="3782"/>
        <v>1.44169905406885E-4</v>
      </c>
      <c r="AP3314" s="13">
        <f t="shared" si="3783"/>
        <v>3.3599834364649923E-5</v>
      </c>
      <c r="AQ3314" s="13">
        <f t="shared" si="3784"/>
        <v>5.8730124682352501E-6</v>
      </c>
      <c r="AR3314" s="13">
        <f t="shared" si="3785"/>
        <v>3.1289245159200939E-4</v>
      </c>
      <c r="AS3314" s="13">
        <f t="shared" si="3786"/>
        <v>2.4834033196356606E-4</v>
      </c>
      <c r="AT3314" s="13">
        <f t="shared" si="3787"/>
        <v>9.8552905584618403E-5</v>
      </c>
      <c r="AU3314" s="13">
        <f t="shared" si="3788"/>
        <v>2.6073561021079351E-5</v>
      </c>
      <c r="AV3314" s="13">
        <f t="shared" si="3789"/>
        <v>5.1735962041441778E-6</v>
      </c>
      <c r="AW3314" s="13">
        <f t="shared" si="3790"/>
        <v>1.2659254890415957E-8</v>
      </c>
      <c r="AX3314" s="13">
        <f t="shared" si="3791"/>
        <v>7.8025754086979057E-5</v>
      </c>
      <c r="AY3314" s="13">
        <f t="shared" si="3792"/>
        <v>5.4553391141523268E-5</v>
      </c>
      <c r="AZ3314" s="13">
        <f t="shared" si="3793"/>
        <v>1.9071090820362072E-5</v>
      </c>
      <c r="BA3314" s="13">
        <f t="shared" si="3794"/>
        <v>4.4446550124930569E-6</v>
      </c>
      <c r="BB3314" s="13">
        <f t="shared" si="3795"/>
        <v>7.7689413650322305E-7</v>
      </c>
      <c r="BC3314" s="13">
        <f t="shared" si="3796"/>
        <v>1.0863646292215474E-7</v>
      </c>
      <c r="BD3314" s="13">
        <f t="shared" si="3797"/>
        <v>3.6460919211155584E-5</v>
      </c>
      <c r="BE3314" s="13">
        <f t="shared" si="3798"/>
        <v>2.893875110928492E-5</v>
      </c>
      <c r="BF3314" s="13">
        <f t="shared" si="3799"/>
        <v>1.1484232074830858E-5</v>
      </c>
      <c r="BG3314" s="13">
        <f t="shared" si="3800"/>
        <v>3.0383155525155134E-6</v>
      </c>
      <c r="BH3314" s="13">
        <f t="shared" si="3801"/>
        <v>6.0287192059336773E-7</v>
      </c>
      <c r="BI3314" s="13">
        <f t="shared" si="3802"/>
        <v>9.5698961179728936E-8</v>
      </c>
      <c r="BJ3314" s="14">
        <f t="shared" si="3803"/>
        <v>0.34381200212428237</v>
      </c>
      <c r="BK3314" s="14">
        <f t="shared" si="3804"/>
        <v>0.367895917380132</v>
      </c>
      <c r="BL3314" s="14">
        <f t="shared" si="3805"/>
        <v>0.27551666721185097</v>
      </c>
      <c r="BM3314" s="14">
        <f t="shared" si="3806"/>
        <v>0.18933544680565831</v>
      </c>
      <c r="BN3314" s="14">
        <f t="shared" si="3807"/>
        <v>0.81063600089902665</v>
      </c>
    </row>
    <row r="3315" spans="1:66" x14ac:dyDescent="0.25">
      <c r="A3315" t="s">
        <v>19</v>
      </c>
      <c r="B3315" t="s">
        <v>21</v>
      </c>
      <c r="C3315" t="s">
        <v>254</v>
      </c>
      <c r="D3315" s="7" t="s">
        <v>575</v>
      </c>
      <c r="E3315" s="10">
        <f>VLOOKUP(A3315,home!$A$2:$E$405,3,FALSE)</f>
        <v>1.5857988165680501</v>
      </c>
      <c r="F3315" s="10">
        <f>VLOOKUP(B3315,home!$B$2:$E$405,3,FALSE)</f>
        <v>1.19</v>
      </c>
      <c r="G3315" s="10">
        <f>VLOOKUP(C3315,away!$B$2:$E$405,4,FALSE)</f>
        <v>1.33</v>
      </c>
      <c r="H3315" s="10">
        <f>VLOOKUP(A3315,away!$A$2:$E$405,3,FALSE)</f>
        <v>1.24852071005917</v>
      </c>
      <c r="I3315" s="10">
        <f>VLOOKUP(C3315,away!$B$2:$E$405,3,FALSE)</f>
        <v>0.56000000000000005</v>
      </c>
      <c r="J3315" s="10">
        <f>VLOOKUP(B3315,home!$B$2:$E$405,4,FALSE)</f>
        <v>0.89</v>
      </c>
      <c r="K3315" s="12">
        <f t="shared" si="3752"/>
        <v>2.5098437869822527</v>
      </c>
      <c r="L3315" s="12">
        <f t="shared" si="3753"/>
        <v>0.62226272189349041</v>
      </c>
      <c r="M3315" s="13">
        <f t="shared" si="3754"/>
        <v>4.3625802252969921E-2</v>
      </c>
      <c r="N3315" s="13">
        <f t="shared" si="3755"/>
        <v>0.10949394873673292</v>
      </c>
      <c r="O3315" s="13">
        <f t="shared" si="3756"/>
        <v>2.7146710454720224E-2</v>
      </c>
      <c r="P3315" s="13">
        <f t="shared" si="3757"/>
        <v>6.8134002571785715E-2</v>
      </c>
      <c r="Q3315" s="13">
        <f t="shared" si="3758"/>
        <v>0.13740635347452121</v>
      </c>
      <c r="R3315" s="13">
        <f t="shared" si="3759"/>
        <v>8.4461929690043402E-3</v>
      </c>
      <c r="S3315" s="13">
        <f t="shared" si="3760"/>
        <v>2.6602618557782932E-2</v>
      </c>
      <c r="T3315" s="13">
        <f t="shared" si="3761"/>
        <v>8.5502851518514625E-2</v>
      </c>
      <c r="U3315" s="13">
        <f t="shared" si="3762"/>
        <v>2.1198624946908728E-2</v>
      </c>
      <c r="V3315" s="13">
        <f t="shared" si="3763"/>
        <v>4.616388537738261E-3</v>
      </c>
      <c r="W3315" s="13">
        <f t="shared" si="3764"/>
        <v>0.11495616085330478</v>
      </c>
      <c r="X3315" s="13">
        <f t="shared" si="3765"/>
        <v>7.1532933551003333E-2</v>
      </c>
      <c r="Y3315" s="13">
        <f t="shared" si="3766"/>
        <v>2.2256138968236756E-2</v>
      </c>
      <c r="Z3315" s="13">
        <f t="shared" si="3767"/>
        <v>1.7519170088434338E-3</v>
      </c>
      <c r="AA3315" s="13">
        <f t="shared" si="3768"/>
        <v>4.3970380199542247E-3</v>
      </c>
      <c r="AB3315" s="13">
        <f t="shared" si="3769"/>
        <v>5.5179392777534291E-3</v>
      </c>
      <c r="AC3315" s="13">
        <f t="shared" si="3770"/>
        <v>4.5061209802910878E-4</v>
      </c>
      <c r="AD3315" s="13">
        <f t="shared" si="3771"/>
        <v>7.2130501523249846E-2</v>
      </c>
      <c r="AE3315" s="13">
        <f t="shared" si="3772"/>
        <v>4.4884122209399996E-2</v>
      </c>
      <c r="AF3315" s="13">
        <f t="shared" si="3773"/>
        <v>1.3964858027910653E-2</v>
      </c>
      <c r="AG3315" s="13">
        <f t="shared" si="3774"/>
        <v>2.8966035224346144E-3</v>
      </c>
      <c r="AH3315" s="13">
        <f t="shared" si="3775"/>
        <v>2.7253816161360429E-4</v>
      </c>
      <c r="AI3315" s="13">
        <f t="shared" si="3776"/>
        <v>6.840282116414698E-4</v>
      </c>
      <c r="AJ3315" s="13">
        <f t="shared" si="3777"/>
        <v>8.5840197855446235E-4</v>
      </c>
      <c r="AK3315" s="13">
        <f t="shared" si="3778"/>
        <v>7.1815162420273007E-4</v>
      </c>
      <c r="AL3315" s="13">
        <f t="shared" si="3779"/>
        <v>2.8150318628378202E-5</v>
      </c>
      <c r="AM3315" s="13">
        <f t="shared" si="3780"/>
        <v>3.6207258220008517E-2</v>
      </c>
      <c r="AN3315" s="13">
        <f t="shared" si="3781"/>
        <v>2.2530427052282951E-2</v>
      </c>
      <c r="AO3315" s="13">
        <f t="shared" si="3782"/>
        <v>7.0099224314881586E-3</v>
      </c>
      <c r="AP3315" s="13">
        <f t="shared" si="3783"/>
        <v>1.4540044708266854E-3</v>
      </c>
      <c r="AQ3315" s="13">
        <f t="shared" si="3784"/>
        <v>2.2619319491547934E-4</v>
      </c>
      <c r="AR3315" s="13">
        <f t="shared" si="3785"/>
        <v>3.3918067653105878E-5</v>
      </c>
      <c r="AS3315" s="13">
        <f t="shared" si="3786"/>
        <v>8.5129051365591499E-5</v>
      </c>
      <c r="AT3315" s="13">
        <f t="shared" si="3787"/>
        <v>1.0683031033081147E-4</v>
      </c>
      <c r="AU3315" s="13">
        <f t="shared" si="3788"/>
        <v>8.9375796881724376E-5</v>
      </c>
      <c r="AV3315" s="13">
        <f t="shared" si="3789"/>
        <v>5.6079822127545914E-5</v>
      </c>
      <c r="AW3315" s="13">
        <f t="shared" si="3790"/>
        <v>1.2212407583811484E-6</v>
      </c>
      <c r="AX3315" s="13">
        <f t="shared" si="3791"/>
        <v>1.5145760347858415E-2</v>
      </c>
      <c r="AY3315" s="13">
        <f t="shared" si="3792"/>
        <v>9.4246420592048741E-3</v>
      </c>
      <c r="AZ3315" s="13">
        <f t="shared" si="3793"/>
        <v>2.9323017103163474E-3</v>
      </c>
      <c r="BA3315" s="13">
        <f t="shared" si="3794"/>
        <v>6.0822068122479579E-4</v>
      </c>
      <c r="BB3315" s="13">
        <f t="shared" si="3795"/>
        <v>9.4618264152713599E-5</v>
      </c>
      <c r="BC3315" s="13">
        <f t="shared" si="3796"/>
        <v>1.1775483718500967E-5</v>
      </c>
      <c r="BD3315" s="13">
        <f t="shared" si="3797"/>
        <v>3.5176581831982022E-6</v>
      </c>
      <c r="BE3315" s="13">
        <f t="shared" si="3798"/>
        <v>8.8287725358272853E-6</v>
      </c>
      <c r="BF3315" s="13">
        <f t="shared" si="3799"/>
        <v>1.1079419947862832E-5</v>
      </c>
      <c r="BG3315" s="13">
        <f t="shared" si="3800"/>
        <v>9.2692044398369217E-6</v>
      </c>
      <c r="BH3315" s="13">
        <f t="shared" si="3801"/>
        <v>5.8160637933982507E-6</v>
      </c>
      <c r="BI3315" s="13">
        <f t="shared" si="3802"/>
        <v>2.9194823153106071E-6</v>
      </c>
      <c r="BJ3315" s="14">
        <f t="shared" si="3803"/>
        <v>0.77066959630130594</v>
      </c>
      <c r="BK3315" s="14">
        <f t="shared" si="3804"/>
        <v>0.15288221639613919</v>
      </c>
      <c r="BL3315" s="14">
        <f t="shared" si="3805"/>
        <v>6.9652389293927433E-2</v>
      </c>
      <c r="BM3315" s="14">
        <f t="shared" si="3806"/>
        <v>0.59127968772203499</v>
      </c>
      <c r="BN3315" s="14">
        <f t="shared" si="3807"/>
        <v>0.39425301045973432</v>
      </c>
    </row>
    <row r="3316" spans="1:66" x14ac:dyDescent="0.25">
      <c r="A3316" t="s">
        <v>19</v>
      </c>
      <c r="B3316" t="s">
        <v>20</v>
      </c>
      <c r="C3316" t="s">
        <v>154</v>
      </c>
      <c r="D3316" s="7" t="s">
        <v>575</v>
      </c>
      <c r="E3316" s="10">
        <f>VLOOKUP(A3316,home!$A$2:$E$405,3,FALSE)</f>
        <v>1.5857988165680501</v>
      </c>
      <c r="F3316" s="10">
        <f>VLOOKUP(B3316,home!$B$2:$E$405,3,FALSE)</f>
        <v>1.05</v>
      </c>
      <c r="G3316" s="10">
        <f>VLOOKUP(C3316,away!$B$2:$E$405,4,FALSE)</f>
        <v>1.47</v>
      </c>
      <c r="H3316" s="10">
        <f>VLOOKUP(A3316,away!$A$2:$E$405,3,FALSE)</f>
        <v>1.24852071005917</v>
      </c>
      <c r="I3316" s="10">
        <f>VLOOKUP(C3316,away!$B$2:$E$405,3,FALSE)</f>
        <v>0.63</v>
      </c>
      <c r="J3316" s="10">
        <f>VLOOKUP(B3316,home!$B$2:$E$405,4,FALSE)</f>
        <v>0.8</v>
      </c>
      <c r="K3316" s="12">
        <f t="shared" si="3752"/>
        <v>2.4476804733727855</v>
      </c>
      <c r="L3316" s="12">
        <f t="shared" si="3753"/>
        <v>0.62925443786982171</v>
      </c>
      <c r="M3316" s="13">
        <f t="shared" si="3754"/>
        <v>4.610034195894061E-2</v>
      </c>
      <c r="N3316" s="13">
        <f t="shared" si="3755"/>
        <v>0.11283890682870704</v>
      </c>
      <c r="O3316" s="13">
        <f t="shared" si="3756"/>
        <v>2.9008844764979731E-2</v>
      </c>
      <c r="P3316" s="13">
        <f t="shared" si="3757"/>
        <v>7.100438288634324E-2</v>
      </c>
      <c r="Q3316" s="13">
        <f t="shared" si="3758"/>
        <v>0.13809679444067868</v>
      </c>
      <c r="R3316" s="13">
        <f t="shared" si="3759"/>
        <v>9.1269721529201198E-3</v>
      </c>
      <c r="S3316" s="13">
        <f t="shared" si="3760"/>
        <v>2.7340482601846898E-2</v>
      </c>
      <c r="T3316" s="13">
        <f t="shared" si="3761"/>
        <v>8.6898020757393585E-2</v>
      </c>
      <c r="U3316" s="13">
        <f t="shared" si="3762"/>
        <v>2.233991151971975E-2</v>
      </c>
      <c r="V3316" s="13">
        <f t="shared" si="3763"/>
        <v>4.6789098457542923E-3</v>
      </c>
      <c r="W3316" s="13">
        <f t="shared" si="3764"/>
        <v>0.11267227572927487</v>
      </c>
      <c r="X3316" s="13">
        <f t="shared" si="3765"/>
        <v>7.0899529527538419E-2</v>
      </c>
      <c r="Y3316" s="13">
        <f t="shared" si="3766"/>
        <v>2.2306921799043006E-2</v>
      </c>
      <c r="Z3316" s="13">
        <f t="shared" si="3767"/>
        <v>1.9143959105130887E-3</v>
      </c>
      <c r="AA3316" s="13">
        <f t="shared" si="3768"/>
        <v>4.6858294884676022E-3</v>
      </c>
      <c r="AB3316" s="13">
        <f t="shared" si="3769"/>
        <v>5.7347066702382703E-3</v>
      </c>
      <c r="AC3316" s="13">
        <f t="shared" si="3770"/>
        <v>4.5040759469110116E-4</v>
      </c>
      <c r="AD3316" s="13">
        <f t="shared" si="3771"/>
        <v>6.8946432298255145E-2</v>
      </c>
      <c r="AE3316" s="13">
        <f t="shared" si="3772"/>
        <v>4.3384848498968266E-2</v>
      </c>
      <c r="AF3316" s="13">
        <f t="shared" si="3773"/>
        <v>1.3650054227142827E-2</v>
      </c>
      <c r="AG3316" s="13">
        <f t="shared" si="3774"/>
        <v>2.8631190665311143E-3</v>
      </c>
      <c r="AH3316" s="13">
        <f t="shared" si="3775"/>
        <v>3.0116053063254975E-4</v>
      </c>
      <c r="AI3316" s="13">
        <f t="shared" si="3776"/>
        <v>7.3714475017987863E-4</v>
      </c>
      <c r="AJ3316" s="13">
        <f t="shared" si="3777"/>
        <v>9.0214740553227471E-4</v>
      </c>
      <c r="AK3316" s="13">
        <f t="shared" si="3778"/>
        <v>7.3605619620842279E-4</v>
      </c>
      <c r="AL3316" s="13">
        <f t="shared" si="3779"/>
        <v>2.7748959725155808E-5</v>
      </c>
      <c r="AM3316" s="13">
        <f t="shared" si="3780"/>
        <v>3.3751767209031551E-2</v>
      </c>
      <c r="AN3316" s="13">
        <f t="shared" si="3781"/>
        <v>2.1238449302232232E-2</v>
      </c>
      <c r="AO3316" s="13">
        <f t="shared" si="3782"/>
        <v>6.6821942384514251E-3</v>
      </c>
      <c r="AP3316" s="13">
        <f t="shared" si="3783"/>
        <v>1.4016001264179042E-3</v>
      </c>
      <c r="AQ3316" s="13">
        <f t="shared" si="3784"/>
        <v>2.2049077491684231E-4</v>
      </c>
      <c r="AR3316" s="13">
        <f t="shared" si="3785"/>
        <v>3.7901320082352477E-5</v>
      </c>
      <c r="AS3316" s="13">
        <f t="shared" si="3786"/>
        <v>9.2770321080625976E-5</v>
      </c>
      <c r="AT3316" s="13">
        <f t="shared" si="3787"/>
        <v>1.1353605170878597E-4</v>
      </c>
      <c r="AU3316" s="13">
        <f t="shared" si="3788"/>
        <v>9.2633325597146093E-5</v>
      </c>
      <c r="AV3316" s="13">
        <f t="shared" si="3789"/>
        <v>5.6684195561929492E-5</v>
      </c>
      <c r="AW3316" s="13">
        <f t="shared" si="3790"/>
        <v>1.1872036309510891E-6</v>
      </c>
      <c r="AX3316" s="13">
        <f t="shared" si="3791"/>
        <v>1.3768923589895076E-2</v>
      </c>
      <c r="AY3316" s="13">
        <f t="shared" si="3792"/>
        <v>8.6641562736319549E-3</v>
      </c>
      <c r="AZ3316" s="13">
        <f t="shared" si="3793"/>
        <v>2.725979392790282E-3</v>
      </c>
      <c r="BA3316" s="13">
        <f t="shared" si="3794"/>
        <v>5.7177821015165563E-4</v>
      </c>
      <c r="BB3316" s="13">
        <f t="shared" si="3795"/>
        <v>8.9948494053798198E-5</v>
      </c>
      <c r="BC3316" s="13">
        <f t="shared" si="3796"/>
        <v>1.1320097812611961E-5</v>
      </c>
      <c r="BD3316" s="13">
        <f t="shared" si="3797"/>
        <v>3.9749289771574806E-6</v>
      </c>
      <c r="BE3316" s="13">
        <f t="shared" si="3798"/>
        <v>9.7293560404320251E-6</v>
      </c>
      <c r="BF3316" s="13">
        <f t="shared" si="3799"/>
        <v>1.1907177399328517E-5</v>
      </c>
      <c r="BG3316" s="13">
        <f t="shared" si="3800"/>
        <v>9.7149885377740521E-6</v>
      </c>
      <c r="BH3316" s="13">
        <f t="shared" si="3801"/>
        <v>5.9447969357374953E-6</v>
      </c>
      <c r="BI3316" s="13">
        <f t="shared" si="3802"/>
        <v>2.9101926755542059E-6</v>
      </c>
      <c r="BJ3316" s="14">
        <f t="shared" si="3803"/>
        <v>0.76168351088291808</v>
      </c>
      <c r="BK3316" s="14">
        <f t="shared" si="3804"/>
        <v>0.15826643012093322</v>
      </c>
      <c r="BL3316" s="14">
        <f t="shared" si="3805"/>
        <v>7.4010480133475415E-2</v>
      </c>
      <c r="BM3316" s="14">
        <f t="shared" si="3806"/>
        <v>0.5810356049452694</v>
      </c>
      <c r="BN3316" s="14">
        <f t="shared" si="3807"/>
        <v>0.40617624303256944</v>
      </c>
    </row>
    <row r="3317" spans="1:66" x14ac:dyDescent="0.25">
      <c r="A3317" t="s">
        <v>19</v>
      </c>
      <c r="B3317" t="s">
        <v>252</v>
      </c>
      <c r="C3317" t="s">
        <v>141</v>
      </c>
      <c r="D3317" s="7" t="s">
        <v>575</v>
      </c>
      <c r="E3317" s="10">
        <f>VLOOKUP(A3317,home!$A$2:$E$405,3,FALSE)</f>
        <v>1.5857988165680501</v>
      </c>
      <c r="F3317" s="10">
        <f>VLOOKUP(B3317,home!$B$2:$E$405,3,FALSE)</f>
        <v>0.71</v>
      </c>
      <c r="G3317" s="10">
        <f>VLOOKUP(C3317,away!$B$2:$E$405,4,FALSE)</f>
        <v>0.77</v>
      </c>
      <c r="H3317" s="10">
        <f>VLOOKUP(A3317,away!$A$2:$E$405,3,FALSE)</f>
        <v>1.24852071005917</v>
      </c>
      <c r="I3317" s="10">
        <f>VLOOKUP(C3317,away!$B$2:$E$405,3,FALSE)</f>
        <v>0.91</v>
      </c>
      <c r="J3317" s="10">
        <f>VLOOKUP(B3317,home!$B$2:$E$405,4,FALSE)</f>
        <v>1</v>
      </c>
      <c r="K3317" s="12">
        <f t="shared" si="3752"/>
        <v>0.86695621301775294</v>
      </c>
      <c r="L3317" s="12">
        <f t="shared" si="3753"/>
        <v>1.1361538461538447</v>
      </c>
      <c r="M3317" s="13">
        <f t="shared" si="3754"/>
        <v>0.13491503633284593</v>
      </c>
      <c r="N3317" s="13">
        <f t="shared" si="3755"/>
        <v>0.11696542897827665</v>
      </c>
      <c r="O3317" s="13">
        <f t="shared" si="3756"/>
        <v>0.15328423743354863</v>
      </c>
      <c r="P3317" s="13">
        <f t="shared" si="3757"/>
        <v>0.13289072200070337</v>
      </c>
      <c r="Q3317" s="13">
        <f t="shared" si="3758"/>
        <v>5.070195268050183E-2</v>
      </c>
      <c r="R3317" s="13">
        <f t="shared" si="3759"/>
        <v>8.7077237957442724E-2</v>
      </c>
      <c r="S3317" s="13">
        <f t="shared" si="3760"/>
        <v>3.2724195304479946E-2</v>
      </c>
      <c r="T3317" s="13">
        <f t="shared" si="3761"/>
        <v>5.760521854546239E-2</v>
      </c>
      <c r="U3317" s="13">
        <f t="shared" si="3762"/>
        <v>7.5492152459630257E-2</v>
      </c>
      <c r="V3317" s="13">
        <f t="shared" si="3763"/>
        <v>3.5814655069083467E-3</v>
      </c>
      <c r="W3317" s="13">
        <f t="shared" si="3764"/>
        <v>1.4652124296164394E-2</v>
      </c>
      <c r="X3317" s="13">
        <f t="shared" si="3765"/>
        <v>1.6647067373411373E-2</v>
      </c>
      <c r="Y3317" s="13">
        <f t="shared" si="3766"/>
        <v>9.4568148117417563E-3</v>
      </c>
      <c r="Z3317" s="13">
        <f t="shared" si="3767"/>
        <v>3.2977712939267358E-2</v>
      </c>
      <c r="AA3317" s="13">
        <f t="shared" si="3768"/>
        <v>2.8590233123813771E-2</v>
      </c>
      <c r="AB3317" s="13">
        <f t="shared" si="3769"/>
        <v>1.2393240119158154E-2</v>
      </c>
      <c r="AC3317" s="13">
        <f t="shared" si="3770"/>
        <v>2.2048299339457779E-4</v>
      </c>
      <c r="AD3317" s="13">
        <f t="shared" si="3771"/>
        <v>3.1756875481170222E-3</v>
      </c>
      <c r="AE3317" s="13">
        <f t="shared" si="3772"/>
        <v>3.6080696219760277E-3</v>
      </c>
      <c r="AF3317" s="13">
        <f t="shared" si="3773"/>
        <v>2.0496610890994565E-3</v>
      </c>
      <c r="AG3317" s="13">
        <f t="shared" si="3774"/>
        <v>7.7624344323074163E-4</v>
      </c>
      <c r="AH3317" s="13">
        <f t="shared" si="3775"/>
        <v>9.366938848326508E-3</v>
      </c>
      <c r="AI3317" s="13">
        <f t="shared" si="3776"/>
        <v>8.1207258315140213E-3</v>
      </c>
      <c r="AJ3317" s="13">
        <f t="shared" si="3777"/>
        <v>3.5201568569224193E-3</v>
      </c>
      <c r="AK3317" s="13">
        <f t="shared" si="3778"/>
        <v>1.0172739526353124E-3</v>
      </c>
      <c r="AL3317" s="13">
        <f t="shared" si="3779"/>
        <v>8.6869914510628782E-6</v>
      </c>
      <c r="AM3317" s="13">
        <f t="shared" si="3780"/>
        <v>5.5063641008863359E-4</v>
      </c>
      <c r="AN3317" s="13">
        <f t="shared" si="3781"/>
        <v>6.2560767515454667E-4</v>
      </c>
      <c r="AO3317" s="13">
        <f t="shared" si="3782"/>
        <v>3.5539328315510171E-4</v>
      </c>
      <c r="AP3317" s="13">
        <f t="shared" si="3783"/>
        <v>1.3459381518463701E-4</v>
      </c>
      <c r="AQ3317" s="13">
        <f t="shared" si="3784"/>
        <v>3.8229820197636293E-5</v>
      </c>
      <c r="AR3317" s="13">
        <f t="shared" si="3785"/>
        <v>2.1284567198428042E-3</v>
      </c>
      <c r="AS3317" s="13">
        <f t="shared" si="3786"/>
        <v>1.8452787774071056E-3</v>
      </c>
      <c r="AT3317" s="13">
        <f t="shared" si="3787"/>
        <v>7.9988795041144669E-4</v>
      </c>
      <c r="AU3317" s="13">
        <f t="shared" si="3788"/>
        <v>2.3115594277574672E-4</v>
      </c>
      <c r="AV3317" s="13">
        <f t="shared" si="3789"/>
        <v>5.0100520191352434E-5</v>
      </c>
      <c r="AW3317" s="13">
        <f t="shared" si="3790"/>
        <v>2.3768468522532392E-7</v>
      </c>
      <c r="AX3317" s="13">
        <f t="shared" si="3791"/>
        <v>7.9562942806688644E-5</v>
      </c>
      <c r="AY3317" s="13">
        <f t="shared" si="3792"/>
        <v>9.0395743481137676E-5</v>
      </c>
      <c r="AZ3317" s="13">
        <f t="shared" si="3793"/>
        <v>5.1351735816015462E-5</v>
      </c>
      <c r="BA3317" s="13">
        <f t="shared" si="3794"/>
        <v>1.944782405134736E-5</v>
      </c>
      <c r="BB3317" s="13">
        <f t="shared" si="3795"/>
        <v>5.5239300238153903E-6</v>
      </c>
      <c r="BC3317" s="13">
        <f t="shared" si="3796"/>
        <v>1.2552068684885104E-6</v>
      </c>
      <c r="BD3317" s="13">
        <f t="shared" si="3797"/>
        <v>4.0304238143689958E-4</v>
      </c>
      <c r="BE3317" s="13">
        <f t="shared" si="3798"/>
        <v>3.4942009669619106E-4</v>
      </c>
      <c r="BF3317" s="13">
        <f t="shared" si="3799"/>
        <v>1.5146596189201343E-4</v>
      </c>
      <c r="BG3317" s="13">
        <f t="shared" si="3800"/>
        <v>4.377145224099709E-5</v>
      </c>
      <c r="BH3317" s="13">
        <f t="shared" si="3801"/>
        <v>9.4869831182855669E-6</v>
      </c>
      <c r="BI3317" s="13">
        <f t="shared" si="3802"/>
        <v>1.6449597914384421E-6</v>
      </c>
      <c r="BJ3317" s="14">
        <f t="shared" si="3803"/>
        <v>0.27759026677480969</v>
      </c>
      <c r="BK3317" s="14">
        <f t="shared" si="3804"/>
        <v>0.30443098487326437</v>
      </c>
      <c r="BL3317" s="14">
        <f t="shared" si="3805"/>
        <v>0.38487590832879603</v>
      </c>
      <c r="BM3317" s="14">
        <f t="shared" si="3806"/>
        <v>0.32395009947402242</v>
      </c>
      <c r="BN3317" s="14">
        <f t="shared" si="3807"/>
        <v>0.67583461538331913</v>
      </c>
    </row>
    <row r="3318" spans="1:66" x14ac:dyDescent="0.25">
      <c r="A3318" t="s">
        <v>19</v>
      </c>
      <c r="B3318" t="s">
        <v>247</v>
      </c>
      <c r="C3318" t="s">
        <v>249</v>
      </c>
      <c r="D3318" s="7" t="s">
        <v>575</v>
      </c>
      <c r="E3318" s="10">
        <f>VLOOKUP(A3318,home!$A$2:$E$405,3,FALSE)</f>
        <v>1.5857988165680501</v>
      </c>
      <c r="F3318" s="10">
        <f>VLOOKUP(B3318,home!$B$2:$E$405,3,FALSE)</f>
        <v>0.84</v>
      </c>
      <c r="G3318" s="10">
        <f>VLOOKUP(C3318,away!$B$2:$E$405,4,FALSE)</f>
        <v>0.95</v>
      </c>
      <c r="H3318" s="10">
        <f>VLOOKUP(A3318,away!$A$2:$E$405,3,FALSE)</f>
        <v>1.24852071005917</v>
      </c>
      <c r="I3318" s="10">
        <f>VLOOKUP(C3318,away!$B$2:$E$405,3,FALSE)</f>
        <v>0.87</v>
      </c>
      <c r="J3318" s="10">
        <f>VLOOKUP(B3318,home!$B$2:$E$405,4,FALSE)</f>
        <v>0.98</v>
      </c>
      <c r="K3318" s="12">
        <f t="shared" si="3752"/>
        <v>1.2654674556213039</v>
      </c>
      <c r="L3318" s="12">
        <f t="shared" si="3753"/>
        <v>1.0644887573964483</v>
      </c>
      <c r="M3318" s="13">
        <f t="shared" si="3754"/>
        <v>9.7300007469957275E-2</v>
      </c>
      <c r="N3318" s="13">
        <f t="shared" si="3755"/>
        <v>0.12312999288494071</v>
      </c>
      <c r="O3318" s="13">
        <f t="shared" si="3756"/>
        <v>0.10357476404635997</v>
      </c>
      <c r="P3318" s="13">
        <f t="shared" si="3757"/>
        <v>0.13107049312432406</v>
      </c>
      <c r="Q3318" s="13">
        <f t="shared" si="3758"/>
        <v>7.7908499403387607E-2</v>
      </c>
      <c r="R3318" s="13">
        <f t="shared" si="3759"/>
        <v>5.5127085938670009E-2</v>
      </c>
      <c r="S3318" s="13">
        <f t="shared" si="3760"/>
        <v>4.4140474945898324E-2</v>
      </c>
      <c r="T3318" s="13">
        <f t="shared" si="3761"/>
        <v>8.2932721720534008E-2</v>
      </c>
      <c r="U3318" s="13">
        <f t="shared" si="3762"/>
        <v>6.9761533178625698E-2</v>
      </c>
      <c r="V3318" s="13">
        <f t="shared" si="3763"/>
        <v>6.6067299003458443E-3</v>
      </c>
      <c r="W3318" s="13">
        <f t="shared" si="3764"/>
        <v>3.2863556837092932E-2</v>
      </c>
      <c r="X3318" s="13">
        <f t="shared" si="3765"/>
        <v>3.4982886781144612E-2</v>
      </c>
      <c r="Y3318" s="13">
        <f t="shared" si="3766"/>
        <v>1.8619444839900627E-2</v>
      </c>
      <c r="Z3318" s="13">
        <f t="shared" si="3767"/>
        <v>1.9560721069914022E-2</v>
      </c>
      <c r="AA3318" s="13">
        <f t="shared" si="3768"/>
        <v>2.4753455922462132E-2</v>
      </c>
      <c r="AB3318" s="13">
        <f t="shared" si="3769"/>
        <v>1.5662346442016126E-2</v>
      </c>
      <c r="AC3318" s="13">
        <f t="shared" si="3770"/>
        <v>5.5623540563763489E-4</v>
      </c>
      <c r="AD3318" s="13">
        <f t="shared" si="3771"/>
        <v>1.0396940413325518E-2</v>
      </c>
      <c r="AE3318" s="13">
        <f t="shared" si="3772"/>
        <v>1.1067426181305797E-2</v>
      </c>
      <c r="AF3318" s="13">
        <f t="shared" si="3773"/>
        <v>5.8905753716575618E-3</v>
      </c>
      <c r="AG3318" s="13">
        <f t="shared" si="3774"/>
        <v>2.0901504192419604E-3</v>
      </c>
      <c r="AH3318" s="13">
        <f t="shared" si="3775"/>
        <v>5.205541916372825E-3</v>
      </c>
      <c r="AI3318" s="13">
        <f t="shared" si="3776"/>
        <v>6.5874438840423663E-3</v>
      </c>
      <c r="AJ3318" s="13">
        <f t="shared" si="3777"/>
        <v>4.168097925493607E-3</v>
      </c>
      <c r="AK3318" s="13">
        <f t="shared" si="3778"/>
        <v>1.7581974255182771E-3</v>
      </c>
      <c r="AL3318" s="13">
        <f t="shared" si="3779"/>
        <v>2.9971651927218618E-5</v>
      </c>
      <c r="AM3318" s="13">
        <f t="shared" si="3780"/>
        <v>2.631397946219471E-3</v>
      </c>
      <c r="AN3318" s="13">
        <f t="shared" si="3781"/>
        <v>2.8010935299867309E-3</v>
      </c>
      <c r="AO3318" s="13">
        <f t="shared" si="3782"/>
        <v>1.4908662855434025E-3</v>
      </c>
      <c r="AP3318" s="13">
        <f t="shared" si="3783"/>
        <v>5.2900346658078519E-4</v>
      </c>
      <c r="AQ3318" s="13">
        <f t="shared" si="3784"/>
        <v>1.4077956069974838E-4</v>
      </c>
      <c r="AR3318" s="13">
        <f t="shared" si="3785"/>
        <v>1.1082481692269676E-3</v>
      </c>
      <c r="AS3318" s="13">
        <f t="shared" si="3786"/>
        <v>1.4024519909086189E-3</v>
      </c>
      <c r="AT3318" s="13">
        <f t="shared" si="3787"/>
        <v>8.8737867628308116E-4</v>
      </c>
      <c r="AU3318" s="13">
        <f t="shared" si="3788"/>
        <v>3.7431627854951719E-4</v>
      </c>
      <c r="AV3318" s="13">
        <f t="shared" si="3789"/>
        <v>1.1842126715342312E-4</v>
      </c>
      <c r="AW3318" s="13">
        <f t="shared" si="3790"/>
        <v>1.1215024826591355E-6</v>
      </c>
      <c r="AX3318" s="13">
        <f t="shared" si="3791"/>
        <v>5.5499141062158026E-4</v>
      </c>
      <c r="AY3318" s="13">
        <f t="shared" si="3792"/>
        <v>5.9078211705826801E-4</v>
      </c>
      <c r="AZ3318" s="13">
        <f t="shared" si="3793"/>
        <v>3.1444046083969928E-4</v>
      </c>
      <c r="BA3318" s="13">
        <f t="shared" si="3794"/>
        <v>1.1157277847813937E-4</v>
      </c>
      <c r="BB3318" s="13">
        <f t="shared" si="3795"/>
        <v>2.9691992080365938E-5</v>
      </c>
      <c r="BC3318" s="13">
        <f t="shared" si="3796"/>
        <v>6.3213583508507879E-6</v>
      </c>
      <c r="BD3318" s="13">
        <f t="shared" si="3797"/>
        <v>1.9661961942455048E-4</v>
      </c>
      <c r="BE3318" s="13">
        <f t="shared" si="3798"/>
        <v>2.4881572951841502E-4</v>
      </c>
      <c r="BF3318" s="13">
        <f t="shared" si="3799"/>
        <v>1.5743410407611364E-4</v>
      </c>
      <c r="BG3318" s="13">
        <f t="shared" si="3800"/>
        <v>6.6409245037739699E-5</v>
      </c>
      <c r="BH3318" s="13">
        <f t="shared" si="3801"/>
        <v>2.1009684586910026E-5</v>
      </c>
      <c r="BI3318" s="13">
        <f t="shared" si="3802"/>
        <v>5.3174144195206322E-6</v>
      </c>
      <c r="BJ3318" s="14">
        <f t="shared" si="3803"/>
        <v>0.40908313575899036</v>
      </c>
      <c r="BK3318" s="14">
        <f t="shared" si="3804"/>
        <v>0.28029469461514861</v>
      </c>
      <c r="BL3318" s="14">
        <f t="shared" si="3805"/>
        <v>0.29118488885874588</v>
      </c>
      <c r="BM3318" s="14">
        <f t="shared" si="3806"/>
        <v>0.41142293682058367</v>
      </c>
      <c r="BN3318" s="14">
        <f t="shared" si="3807"/>
        <v>0.58811084286763959</v>
      </c>
    </row>
    <row r="3319" spans="1:66" x14ac:dyDescent="0.25">
      <c r="A3319" t="s">
        <v>19</v>
      </c>
      <c r="B3319" t="s">
        <v>248</v>
      </c>
      <c r="C3319" t="s">
        <v>253</v>
      </c>
      <c r="D3319" s="7" t="s">
        <v>575</v>
      </c>
      <c r="E3319" s="10">
        <f>VLOOKUP(A3319,home!$A$2:$E$405,3,FALSE)</f>
        <v>1.5857988165680501</v>
      </c>
      <c r="F3319" s="10">
        <f>VLOOKUP(B3319,home!$B$2:$E$405,3,FALSE)</f>
        <v>0.91</v>
      </c>
      <c r="G3319" s="10">
        <f>VLOOKUP(C3319,away!$B$2:$E$405,4,FALSE)</f>
        <v>1.18</v>
      </c>
      <c r="H3319" s="10">
        <f>VLOOKUP(A3319,away!$A$2:$E$405,3,FALSE)</f>
        <v>1.24852071005917</v>
      </c>
      <c r="I3319" s="10">
        <f>VLOOKUP(C3319,away!$B$2:$E$405,3,FALSE)</f>
        <v>0.71</v>
      </c>
      <c r="J3319" s="10">
        <f>VLOOKUP(B3319,home!$B$2:$E$405,4,FALSE)</f>
        <v>1.51</v>
      </c>
      <c r="K3319" s="12">
        <f t="shared" si="3752"/>
        <v>1.702830769230772</v>
      </c>
      <c r="L3319" s="12">
        <f t="shared" si="3753"/>
        <v>1.3385390532544361</v>
      </c>
      <c r="M3319" s="13">
        <f t="shared" si="3754"/>
        <v>4.7769409045526269E-2</v>
      </c>
      <c r="N3319" s="13">
        <f t="shared" si="3755"/>
        <v>8.1343219550692888E-2</v>
      </c>
      <c r="O3319" s="13">
        <f t="shared" si="3756"/>
        <v>6.3941219558322632E-2</v>
      </c>
      <c r="P3319" s="13">
        <f t="shared" si="3757"/>
        <v>0.1088810760860522</v>
      </c>
      <c r="Q3319" s="13">
        <f t="shared" si="3758"/>
        <v>6.9256868559606985E-2</v>
      </c>
      <c r="R3319" s="13">
        <f t="shared" si="3759"/>
        <v>4.2793909745765614E-2</v>
      </c>
      <c r="S3319" s="13">
        <f t="shared" si="3760"/>
        <v>6.2043308502928579E-2</v>
      </c>
      <c r="T3319" s="13">
        <f t="shared" si="3761"/>
        <v>9.2703023273143267E-2</v>
      </c>
      <c r="U3319" s="13">
        <f t="shared" si="3762"/>
        <v>7.2870786250774283E-2</v>
      </c>
      <c r="V3319" s="13">
        <f t="shared" si="3763"/>
        <v>1.5712850380180082E-2</v>
      </c>
      <c r="W3319" s="13">
        <f t="shared" si="3764"/>
        <v>3.9310908921290015E-2</v>
      </c>
      <c r="X3319" s="13">
        <f t="shared" si="3765"/>
        <v>5.2619186810074908E-2</v>
      </c>
      <c r="Y3319" s="13">
        <f t="shared" si="3766"/>
        <v>3.5216418247888001E-2</v>
      </c>
      <c r="Z3319" s="13">
        <f t="shared" si="3767"/>
        <v>1.9093773145384293E-2</v>
      </c>
      <c r="AA3319" s="13">
        <f t="shared" si="3768"/>
        <v>3.2513464412672596E-2</v>
      </c>
      <c r="AB3319" s="13">
        <f t="shared" si="3769"/>
        <v>2.7682463808094308E-2</v>
      </c>
      <c r="AC3319" s="13">
        <f t="shared" si="3770"/>
        <v>2.2383991292191903E-3</v>
      </c>
      <c r="AD3319" s="13">
        <f t="shared" si="3771"/>
        <v>1.6734956319400272E-2</v>
      </c>
      <c r="AE3319" s="13">
        <f t="shared" si="3772"/>
        <v>2.2400392588024384E-2</v>
      </c>
      <c r="AF3319" s="13">
        <f t="shared" si="3773"/>
        <v>1.4991900143650927E-2</v>
      </c>
      <c r="AG3319" s="13">
        <f t="shared" si="3774"/>
        <v>6.6890812749225174E-3</v>
      </c>
      <c r="AH3319" s="13">
        <f t="shared" si="3775"/>
        <v>6.3894402572694164E-3</v>
      </c>
      <c r="AI3319" s="13">
        <f t="shared" si="3776"/>
        <v>1.088013546824014E-2</v>
      </c>
      <c r="AJ3319" s="13">
        <f t="shared" si="3777"/>
        <v>9.2635147243591842E-3</v>
      </c>
      <c r="AK3319" s="13">
        <f t="shared" si="3778"/>
        <v>5.2580659679537121E-3</v>
      </c>
      <c r="AL3319" s="13">
        <f t="shared" si="3779"/>
        <v>2.0407981657649777E-4</v>
      </c>
      <c r="AM3319" s="13">
        <f t="shared" si="3780"/>
        <v>5.6993597084815427E-3</v>
      </c>
      <c r="AN3319" s="13">
        <f t="shared" si="3781"/>
        <v>7.6288155483473638E-3</v>
      </c>
      <c r="AO3319" s="13">
        <f t="shared" si="3782"/>
        <v>5.1057337707688015E-3</v>
      </c>
      <c r="AP3319" s="13">
        <f t="shared" si="3783"/>
        <v>2.2780746825646911E-3</v>
      </c>
      <c r="AQ3319" s="13">
        <f t="shared" si="3784"/>
        <v>7.6232298221076027E-4</v>
      </c>
      <c r="AR3319" s="13">
        <f t="shared" si="3785"/>
        <v>1.7105030625582359E-3</v>
      </c>
      <c r="AS3319" s="13">
        <f t="shared" si="3786"/>
        <v>2.9126972457876321E-3</v>
      </c>
      <c r="AT3319" s="13">
        <f t="shared" si="3787"/>
        <v>2.4799152457904527E-3</v>
      </c>
      <c r="AU3319" s="13">
        <f t="shared" si="3788"/>
        <v>1.4076253285388255E-3</v>
      </c>
      <c r="AV3319" s="13">
        <f t="shared" si="3789"/>
        <v>5.9923693024612151E-4</v>
      </c>
      <c r="AW3319" s="13">
        <f t="shared" si="3790"/>
        <v>1.2921117928977561E-5</v>
      </c>
      <c r="AX3319" s="13">
        <f t="shared" si="3791"/>
        <v>1.6175075127527509E-3</v>
      </c>
      <c r="AY3319" s="13">
        <f t="shared" si="3792"/>
        <v>2.1650969747520048E-3</v>
      </c>
      <c r="AZ3319" s="13">
        <f t="shared" si="3793"/>
        <v>1.4490334273942966E-3</v>
      </c>
      <c r="BA3319" s="13">
        <f t="shared" si="3794"/>
        <v>6.4652927734613072E-4</v>
      </c>
      <c r="BB3319" s="13">
        <f t="shared" si="3795"/>
        <v>2.1635117170004108E-4</v>
      </c>
      <c r="BC3319" s="13">
        <f t="shared" si="3796"/>
        <v>5.7918898507572154E-5</v>
      </c>
      <c r="BD3319" s="13">
        <f t="shared" si="3797"/>
        <v>3.8159585832425226E-4</v>
      </c>
      <c r="BE3319" s="13">
        <f t="shared" si="3798"/>
        <v>6.4979316896556308E-4</v>
      </c>
      <c r="BF3319" s="13">
        <f t="shared" si="3799"/>
        <v>5.5324390087526558E-4</v>
      </c>
      <c r="BG3319" s="13">
        <f t="shared" si="3800"/>
        <v>3.1402691243322052E-4</v>
      </c>
      <c r="BH3319" s="13">
        <f t="shared" si="3801"/>
        <v>1.3368367221445627E-4</v>
      </c>
      <c r="BI3319" s="13">
        <f t="shared" si="3802"/>
        <v>4.5528134078107356E-5</v>
      </c>
      <c r="BJ3319" s="14">
        <f t="shared" si="3803"/>
        <v>0.45889269964352014</v>
      </c>
      <c r="BK3319" s="14">
        <f t="shared" si="3804"/>
        <v>0.23901421993523483</v>
      </c>
      <c r="BL3319" s="14">
        <f t="shared" si="3805"/>
        <v>0.28278084965326389</v>
      </c>
      <c r="BM3319" s="14">
        <f t="shared" si="3806"/>
        <v>0.58364366397461387</v>
      </c>
      <c r="BN3319" s="14">
        <f t="shared" si="3807"/>
        <v>0.41398570254596662</v>
      </c>
    </row>
    <row r="3320" spans="1:66" x14ac:dyDescent="0.25">
      <c r="A3320" t="s">
        <v>485</v>
      </c>
      <c r="B3320" t="s">
        <v>495</v>
      </c>
      <c r="C3320" t="s">
        <v>492</v>
      </c>
      <c r="D3320" s="7" t="s">
        <v>575</v>
      </c>
      <c r="E3320" s="10">
        <f>VLOOKUP(A3320,home!$A$2:$E$405,3,FALSE)</f>
        <v>1.4285714285714299</v>
      </c>
      <c r="F3320" s="10">
        <f>VLOOKUP(B3320,home!$B$2:$E$405,3,FALSE)</f>
        <v>0.82</v>
      </c>
      <c r="G3320" s="10">
        <f>VLOOKUP(C3320,away!$B$2:$E$405,4,FALSE)</f>
        <v>1</v>
      </c>
      <c r="H3320" s="10">
        <f>VLOOKUP(A3320,away!$A$2:$E$405,3,FALSE)</f>
        <v>1.19047619047619</v>
      </c>
      <c r="I3320" s="10">
        <f>VLOOKUP(C3320,away!$B$2:$E$405,3,FALSE)</f>
        <v>1.2</v>
      </c>
      <c r="J3320" s="10">
        <f>VLOOKUP(B3320,home!$B$2:$E$405,4,FALSE)</f>
        <v>0.84</v>
      </c>
      <c r="K3320" s="12">
        <f t="shared" si="3752"/>
        <v>1.1714285714285724</v>
      </c>
      <c r="L3320" s="12">
        <f t="shared" si="3753"/>
        <v>1.1999999999999995</v>
      </c>
      <c r="M3320" s="13">
        <f t="shared" si="3754"/>
        <v>9.3347277726464825E-2</v>
      </c>
      <c r="N3320" s="13">
        <f t="shared" si="3755"/>
        <v>0.10934966819385886</v>
      </c>
      <c r="O3320" s="13">
        <f t="shared" si="3756"/>
        <v>0.11201673327175775</v>
      </c>
      <c r="P3320" s="13">
        <f t="shared" si="3757"/>
        <v>0.13121960183263059</v>
      </c>
      <c r="Q3320" s="13">
        <f t="shared" si="3758"/>
        <v>6.4047662799260247E-2</v>
      </c>
      <c r="R3320" s="13">
        <f t="shared" si="3759"/>
        <v>6.7210039963054607E-2</v>
      </c>
      <c r="S3320" s="13">
        <f t="shared" si="3760"/>
        <v>4.611431721546734E-2</v>
      </c>
      <c r="T3320" s="13">
        <f t="shared" si="3761"/>
        <v>7.6857195359112271E-2</v>
      </c>
      <c r="U3320" s="13">
        <f t="shared" si="3762"/>
        <v>7.8731761099578315E-2</v>
      </c>
      <c r="V3320" s="13">
        <f t="shared" si="3763"/>
        <v>7.2026171650825246E-3</v>
      </c>
      <c r="W3320" s="13">
        <f t="shared" si="3764"/>
        <v>2.5009087378758791E-2</v>
      </c>
      <c r="X3320" s="13">
        <f t="shared" si="3765"/>
        <v>3.001090485451054E-2</v>
      </c>
      <c r="Y3320" s="13">
        <f t="shared" si="3766"/>
        <v>1.8006542912706314E-2</v>
      </c>
      <c r="Z3320" s="13">
        <f t="shared" si="3767"/>
        <v>2.6884015985221842E-2</v>
      </c>
      <c r="AA3320" s="13">
        <f t="shared" si="3768"/>
        <v>3.1492704439831321E-2</v>
      </c>
      <c r="AB3320" s="13">
        <f t="shared" si="3769"/>
        <v>1.8445726886186935E-2</v>
      </c>
      <c r="AC3320" s="13">
        <f t="shared" si="3770"/>
        <v>6.3280136521796514E-4</v>
      </c>
      <c r="AD3320" s="13">
        <f t="shared" si="3771"/>
        <v>7.3240898752079363E-3</v>
      </c>
      <c r="AE3320" s="13">
        <f t="shared" si="3772"/>
        <v>8.7889078502495204E-3</v>
      </c>
      <c r="AF3320" s="13">
        <f t="shared" si="3773"/>
        <v>5.2733447101497091E-3</v>
      </c>
      <c r="AG3320" s="13">
        <f t="shared" si="3774"/>
        <v>2.1093378840598836E-3</v>
      </c>
      <c r="AH3320" s="13">
        <f t="shared" si="3775"/>
        <v>8.0652047955665548E-3</v>
      </c>
      <c r="AI3320" s="13">
        <f t="shared" si="3776"/>
        <v>9.4478113319493972E-3</v>
      </c>
      <c r="AJ3320" s="13">
        <f t="shared" si="3777"/>
        <v>5.533718065856081E-3</v>
      </c>
      <c r="AK3320" s="13">
        <f t="shared" si="3778"/>
        <v>2.1607851495247577E-3</v>
      </c>
      <c r="AL3320" s="13">
        <f t="shared" si="3779"/>
        <v>3.5581516764255821E-5</v>
      </c>
      <c r="AM3320" s="13">
        <f t="shared" si="3780"/>
        <v>1.7159296279058603E-3</v>
      </c>
      <c r="AN3320" s="13">
        <f t="shared" si="3781"/>
        <v>2.0591155534870316E-3</v>
      </c>
      <c r="AO3320" s="13">
        <f t="shared" si="3782"/>
        <v>1.2354693320922182E-3</v>
      </c>
      <c r="AP3320" s="13">
        <f t="shared" si="3783"/>
        <v>4.941877328368873E-4</v>
      </c>
      <c r="AQ3320" s="13">
        <f t="shared" si="3784"/>
        <v>1.4825631985106619E-4</v>
      </c>
      <c r="AR3320" s="13">
        <f t="shared" si="3785"/>
        <v>1.9356491509359695E-3</v>
      </c>
      <c r="AS3320" s="13">
        <f t="shared" si="3786"/>
        <v>2.2674747196678511E-3</v>
      </c>
      <c r="AT3320" s="13">
        <f t="shared" si="3787"/>
        <v>1.3280923358054571E-3</v>
      </c>
      <c r="AU3320" s="13">
        <f t="shared" si="3788"/>
        <v>5.185884358859409E-4</v>
      </c>
      <c r="AV3320" s="13">
        <f t="shared" si="3789"/>
        <v>1.5187232765231134E-4</v>
      </c>
      <c r="AW3320" s="13">
        <f t="shared" si="3790"/>
        <v>1.3893735117471336E-6</v>
      </c>
      <c r="AX3320" s="13">
        <f t="shared" si="3791"/>
        <v>3.3501483211495405E-4</v>
      </c>
      <c r="AY3320" s="13">
        <f t="shared" si="3792"/>
        <v>4.0201779853794471E-4</v>
      </c>
      <c r="AZ3320" s="13">
        <f t="shared" si="3793"/>
        <v>2.4121067912276671E-4</v>
      </c>
      <c r="BA3320" s="13">
        <f t="shared" si="3794"/>
        <v>9.6484271649106672E-5</v>
      </c>
      <c r="BB3320" s="13">
        <f t="shared" si="3795"/>
        <v>2.8945281494732006E-5</v>
      </c>
      <c r="BC3320" s="13">
        <f t="shared" si="3796"/>
        <v>6.9468675587356691E-6</v>
      </c>
      <c r="BD3320" s="13">
        <f t="shared" si="3797"/>
        <v>3.8712983018719389E-4</v>
      </c>
      <c r="BE3320" s="13">
        <f t="shared" si="3798"/>
        <v>4.5349494393357023E-4</v>
      </c>
      <c r="BF3320" s="13">
        <f t="shared" si="3799"/>
        <v>2.656184671610914E-4</v>
      </c>
      <c r="BG3320" s="13">
        <f t="shared" si="3800"/>
        <v>1.0371768717718818E-4</v>
      </c>
      <c r="BH3320" s="13">
        <f t="shared" si="3801"/>
        <v>3.037446553046227E-5</v>
      </c>
      <c r="BI3320" s="13">
        <f t="shared" si="3802"/>
        <v>7.1163033528511642E-6</v>
      </c>
      <c r="BJ3320" s="14">
        <f t="shared" si="3803"/>
        <v>0.3535403201145253</v>
      </c>
      <c r="BK3320" s="14">
        <f t="shared" si="3804"/>
        <v>0.27895421462016545</v>
      </c>
      <c r="BL3320" s="14">
        <f t="shared" si="3805"/>
        <v>0.34055361367059561</v>
      </c>
      <c r="BM3320" s="14">
        <f t="shared" si="3806"/>
        <v>0.42234055217845512</v>
      </c>
      <c r="BN3320" s="14">
        <f t="shared" si="3807"/>
        <v>0.57719098378702693</v>
      </c>
    </row>
    <row r="3321" spans="1:66" x14ac:dyDescent="0.25">
      <c r="A3321" t="s">
        <v>485</v>
      </c>
      <c r="B3321" t="s">
        <v>494</v>
      </c>
      <c r="C3321" t="s">
        <v>488</v>
      </c>
      <c r="D3321" s="7" t="s">
        <v>575</v>
      </c>
      <c r="E3321" s="10">
        <f>VLOOKUP(A3321,home!$A$2:$E$405,3,FALSE)</f>
        <v>1.4285714285714299</v>
      </c>
      <c r="F3321" s="10">
        <f>VLOOKUP(B3321,home!$B$2:$E$405,3,FALSE)</f>
        <v>1.4</v>
      </c>
      <c r="G3321" s="10">
        <f>VLOOKUP(C3321,away!$B$2:$E$405,4,FALSE)</f>
        <v>0.7</v>
      </c>
      <c r="H3321" s="10">
        <f>VLOOKUP(A3321,away!$A$2:$E$405,3,FALSE)</f>
        <v>1.19047619047619</v>
      </c>
      <c r="I3321" s="10">
        <f>VLOOKUP(C3321,away!$B$2:$E$405,3,FALSE)</f>
        <v>0.47</v>
      </c>
      <c r="J3321" s="10">
        <f>VLOOKUP(B3321,home!$B$2:$E$405,4,FALSE)</f>
        <v>0.56000000000000005</v>
      </c>
      <c r="K3321" s="12">
        <f t="shared" si="3752"/>
        <v>1.4000000000000012</v>
      </c>
      <c r="L3321" s="12">
        <f t="shared" si="3753"/>
        <v>0.31333333333333324</v>
      </c>
      <c r="M3321" s="13">
        <f t="shared" si="3754"/>
        <v>0.18026391033616468</v>
      </c>
      <c r="N3321" s="13">
        <f t="shared" si="3755"/>
        <v>0.25236947447063079</v>
      </c>
      <c r="O3321" s="13">
        <f t="shared" si="3756"/>
        <v>5.6482691905331582E-2</v>
      </c>
      <c r="P3321" s="13">
        <f t="shared" si="3757"/>
        <v>7.9075768667464283E-2</v>
      </c>
      <c r="Q3321" s="13">
        <f t="shared" si="3758"/>
        <v>0.17665863212944174</v>
      </c>
      <c r="R3321" s="13">
        <f t="shared" si="3759"/>
        <v>8.8489550651686105E-3</v>
      </c>
      <c r="S3321" s="13">
        <f t="shared" si="3760"/>
        <v>8.6719759638652551E-3</v>
      </c>
      <c r="T3321" s="13">
        <f t="shared" si="3761"/>
        <v>5.5353038067225059E-2</v>
      </c>
      <c r="U3321" s="13">
        <f t="shared" si="3762"/>
        <v>1.2388537091236067E-2</v>
      </c>
      <c r="V3321" s="13">
        <f t="shared" si="3763"/>
        <v>4.2267853216469204E-4</v>
      </c>
      <c r="W3321" s="13">
        <f t="shared" si="3764"/>
        <v>8.2440694993739558E-2</v>
      </c>
      <c r="X3321" s="13">
        <f t="shared" si="3765"/>
        <v>2.5831417764705055E-2</v>
      </c>
      <c r="Y3321" s="13">
        <f t="shared" si="3766"/>
        <v>4.0469221164704571E-3</v>
      </c>
      <c r="Z3321" s="13">
        <f t="shared" si="3767"/>
        <v>9.2422419569538803E-4</v>
      </c>
      <c r="AA3321" s="13">
        <f t="shared" si="3768"/>
        <v>1.2939138739735444E-3</v>
      </c>
      <c r="AB3321" s="13">
        <f t="shared" si="3769"/>
        <v>9.0573971178148209E-4</v>
      </c>
      <c r="AC3321" s="13">
        <f t="shared" si="3770"/>
        <v>1.1588436423515312E-5</v>
      </c>
      <c r="AD3321" s="13">
        <f t="shared" si="3771"/>
        <v>2.8854243247808883E-2</v>
      </c>
      <c r="AE3321" s="13">
        <f t="shared" si="3772"/>
        <v>9.0409962176467799E-3</v>
      </c>
      <c r="AF3321" s="13">
        <f t="shared" si="3773"/>
        <v>1.4164227407646617E-3</v>
      </c>
      <c r="AG3321" s="13">
        <f t="shared" si="3774"/>
        <v>1.4793748625764239E-4</v>
      </c>
      <c r="AH3321" s="13">
        <f t="shared" si="3775"/>
        <v>7.2397561996138677E-5</v>
      </c>
      <c r="AI3321" s="13">
        <f t="shared" si="3776"/>
        <v>1.0135658679459423E-4</v>
      </c>
      <c r="AJ3321" s="13">
        <f t="shared" si="3777"/>
        <v>7.0949610756216043E-5</v>
      </c>
      <c r="AK3321" s="13">
        <f t="shared" si="3778"/>
        <v>3.310981835290085E-5</v>
      </c>
      <c r="AL3321" s="13">
        <f t="shared" si="3779"/>
        <v>2.0333843111128204E-7</v>
      </c>
      <c r="AM3321" s="13">
        <f t="shared" si="3780"/>
        <v>8.0791881093864922E-3</v>
      </c>
      <c r="AN3321" s="13">
        <f t="shared" si="3781"/>
        <v>2.5314789409411E-3</v>
      </c>
      <c r="AO3321" s="13">
        <f t="shared" si="3782"/>
        <v>3.9659836741410545E-4</v>
      </c>
      <c r="AP3321" s="13">
        <f t="shared" si="3783"/>
        <v>4.1422496152139892E-5</v>
      </c>
      <c r="AQ3321" s="13">
        <f t="shared" si="3784"/>
        <v>3.2447621985842894E-6</v>
      </c>
      <c r="AR3321" s="13">
        <f t="shared" si="3785"/>
        <v>4.536913885091355E-6</v>
      </c>
      <c r="AS3321" s="13">
        <f t="shared" si="3786"/>
        <v>6.351679439127903E-6</v>
      </c>
      <c r="AT3321" s="13">
        <f t="shared" si="3787"/>
        <v>4.4461756073895369E-6</v>
      </c>
      <c r="AU3321" s="13">
        <f t="shared" si="3788"/>
        <v>2.0748819501151192E-6</v>
      </c>
      <c r="AV3321" s="13">
        <f t="shared" si="3789"/>
        <v>7.2620868254029264E-7</v>
      </c>
      <c r="AW3321" s="13">
        <f t="shared" si="3790"/>
        <v>2.4777164383559908E-9</v>
      </c>
      <c r="AX3321" s="13">
        <f t="shared" si="3791"/>
        <v>1.8851438921901808E-3</v>
      </c>
      <c r="AY3321" s="13">
        <f t="shared" si="3792"/>
        <v>5.9067841955292308E-4</v>
      </c>
      <c r="AZ3321" s="13">
        <f t="shared" si="3793"/>
        <v>9.2539619063291247E-5</v>
      </c>
      <c r="BA3321" s="13">
        <f t="shared" si="3794"/>
        <v>9.6652491021659726E-6</v>
      </c>
      <c r="BB3321" s="13">
        <f t="shared" si="3795"/>
        <v>7.5711117966966734E-7</v>
      </c>
      <c r="BC3321" s="13">
        <f t="shared" si="3796"/>
        <v>4.7445633925965796E-8</v>
      </c>
      <c r="BD3321" s="13">
        <f t="shared" si="3797"/>
        <v>2.3692772511032625E-7</v>
      </c>
      <c r="BE3321" s="13">
        <f t="shared" si="3798"/>
        <v>3.3169881515445707E-7</v>
      </c>
      <c r="BF3321" s="13">
        <f t="shared" si="3799"/>
        <v>2.3218917060812018E-7</v>
      </c>
      <c r="BG3321" s="13">
        <f t="shared" si="3800"/>
        <v>1.0835494628378953E-7</v>
      </c>
      <c r="BH3321" s="13">
        <f t="shared" si="3801"/>
        <v>3.7924231199326381E-8</v>
      </c>
      <c r="BI3321" s="13">
        <f t="shared" si="3802"/>
        <v>1.0618784735811393E-8</v>
      </c>
      <c r="BJ3321" s="14">
        <f t="shared" si="3803"/>
        <v>0.64979054364750533</v>
      </c>
      <c r="BK3321" s="14">
        <f t="shared" si="3804"/>
        <v>0.26903680369406646</v>
      </c>
      <c r="BL3321" s="14">
        <f t="shared" si="3805"/>
        <v>8.0216744798628475E-2</v>
      </c>
      <c r="BM3321" s="14">
        <f t="shared" si="3806"/>
        <v>0.24567820781985739</v>
      </c>
      <c r="BN3321" s="14">
        <f t="shared" si="3807"/>
        <v>0.75369943257420169</v>
      </c>
    </row>
    <row r="3322" spans="1:66" x14ac:dyDescent="0.25">
      <c r="A3322" t="s">
        <v>485</v>
      </c>
      <c r="B3322" t="s">
        <v>498</v>
      </c>
      <c r="C3322" t="s">
        <v>487</v>
      </c>
      <c r="D3322" s="7" t="s">
        <v>575</v>
      </c>
      <c r="E3322" s="10">
        <f>VLOOKUP(A3322,home!$A$2:$E$405,3,FALSE)</f>
        <v>1.4285714285714299</v>
      </c>
      <c r="F3322" s="10">
        <f>VLOOKUP(B3322,home!$B$2:$E$405,3,FALSE)</f>
        <v>0.82</v>
      </c>
      <c r="G3322" s="10">
        <f>VLOOKUP(C3322,away!$B$2:$E$405,4,FALSE)</f>
        <v>0.5</v>
      </c>
      <c r="H3322" s="10">
        <f>VLOOKUP(A3322,away!$A$2:$E$405,3,FALSE)</f>
        <v>1.19047619047619</v>
      </c>
      <c r="I3322" s="10">
        <f>VLOOKUP(C3322,away!$B$2:$E$405,3,FALSE)</f>
        <v>0.4</v>
      </c>
      <c r="J3322" s="10">
        <f>VLOOKUP(B3322,home!$B$2:$E$405,4,FALSE)</f>
        <v>0.84</v>
      </c>
      <c r="K3322" s="12">
        <f t="shared" si="3752"/>
        <v>0.58571428571428619</v>
      </c>
      <c r="L3322" s="12">
        <f t="shared" si="3753"/>
        <v>0.39999999999999986</v>
      </c>
      <c r="M3322" s="13">
        <f t="shared" si="3754"/>
        <v>0.37317257987413682</v>
      </c>
      <c r="N3322" s="13">
        <f t="shared" si="3755"/>
        <v>0.21857251106913747</v>
      </c>
      <c r="O3322" s="13">
        <f t="shared" si="3756"/>
        <v>0.14926903194965466</v>
      </c>
      <c r="P3322" s="13">
        <f t="shared" si="3757"/>
        <v>8.7429004427654958E-2</v>
      </c>
      <c r="Q3322" s="13">
        <f t="shared" si="3758"/>
        <v>6.4010521098818871E-2</v>
      </c>
      <c r="R3322" s="13">
        <f t="shared" si="3759"/>
        <v>2.9853806389930918E-2</v>
      </c>
      <c r="S3322" s="13">
        <f t="shared" si="3760"/>
        <v>5.1208416879055044E-3</v>
      </c>
      <c r="T3322" s="13">
        <f t="shared" si="3761"/>
        <v>2.5604208439527536E-2</v>
      </c>
      <c r="U3322" s="13">
        <f t="shared" si="3762"/>
        <v>1.7485800885530981E-2</v>
      </c>
      <c r="V3322" s="13">
        <f t="shared" si="3763"/>
        <v>1.3330445028833388E-4</v>
      </c>
      <c r="W3322" s="13">
        <f t="shared" si="3764"/>
        <v>1.2497292214531316E-2</v>
      </c>
      <c r="X3322" s="13">
        <f t="shared" si="3765"/>
        <v>4.998916885812524E-3</v>
      </c>
      <c r="Y3322" s="13">
        <f t="shared" si="3766"/>
        <v>9.9978337716250432E-4</v>
      </c>
      <c r="Z3322" s="13">
        <f t="shared" si="3767"/>
        <v>3.980507518657455E-3</v>
      </c>
      <c r="AA3322" s="13">
        <f t="shared" si="3768"/>
        <v>2.3314401180707972E-3</v>
      </c>
      <c r="AB3322" s="13">
        <f t="shared" si="3769"/>
        <v>6.8277889172073392E-4</v>
      </c>
      <c r="AC3322" s="13">
        <f t="shared" si="3770"/>
        <v>1.9519580220791748E-6</v>
      </c>
      <c r="AD3322" s="13">
        <f t="shared" si="3771"/>
        <v>1.8299606456992294E-3</v>
      </c>
      <c r="AE3322" s="13">
        <f t="shared" si="3772"/>
        <v>7.3198425827969145E-4</v>
      </c>
      <c r="AF3322" s="13">
        <f t="shared" si="3773"/>
        <v>1.4639685165593821E-4</v>
      </c>
      <c r="AG3322" s="13">
        <f t="shared" si="3774"/>
        <v>1.9519580220791759E-5</v>
      </c>
      <c r="AH3322" s="13">
        <f t="shared" si="3775"/>
        <v>3.9805075186574528E-4</v>
      </c>
      <c r="AI3322" s="13">
        <f t="shared" si="3776"/>
        <v>2.3314401180707958E-4</v>
      </c>
      <c r="AJ3322" s="13">
        <f t="shared" si="3777"/>
        <v>6.8277889172073343E-5</v>
      </c>
      <c r="AK3322" s="13">
        <f t="shared" si="3778"/>
        <v>1.3330445028833381E-5</v>
      </c>
      <c r="AL3322" s="13">
        <f t="shared" si="3779"/>
        <v>1.829263517834199E-8</v>
      </c>
      <c r="AM3322" s="13">
        <f t="shared" si="3780"/>
        <v>2.1436681849619561E-4</v>
      </c>
      <c r="AN3322" s="13">
        <f t="shared" si="3781"/>
        <v>8.5746727398478204E-5</v>
      </c>
      <c r="AO3322" s="13">
        <f t="shared" si="3782"/>
        <v>1.7149345479695631E-5</v>
      </c>
      <c r="AP3322" s="13">
        <f t="shared" si="3783"/>
        <v>2.2865793972927506E-6</v>
      </c>
      <c r="AQ3322" s="13">
        <f t="shared" si="3784"/>
        <v>2.2865793972927493E-7</v>
      </c>
      <c r="AR3322" s="13">
        <f t="shared" si="3785"/>
        <v>3.1844060149259612E-5</v>
      </c>
      <c r="AS3322" s="13">
        <f t="shared" si="3786"/>
        <v>1.8651520944566359E-5</v>
      </c>
      <c r="AT3322" s="13">
        <f t="shared" si="3787"/>
        <v>5.4622311337658653E-6</v>
      </c>
      <c r="AU3322" s="13">
        <f t="shared" si="3788"/>
        <v>1.06643560230667E-6</v>
      </c>
      <c r="AV3322" s="13">
        <f t="shared" si="3789"/>
        <v>1.5615664176633393E-7</v>
      </c>
      <c r="AW3322" s="13">
        <f t="shared" si="3790"/>
        <v>1.1904730830349555E-10</v>
      </c>
      <c r="AX3322" s="13">
        <f t="shared" si="3791"/>
        <v>2.0926284662723876E-5</v>
      </c>
      <c r="AY3322" s="13">
        <f t="shared" si="3792"/>
        <v>8.3705138650895462E-6</v>
      </c>
      <c r="AZ3322" s="13">
        <f t="shared" si="3793"/>
        <v>1.6741027730179084E-6</v>
      </c>
      <c r="BA3322" s="13">
        <f t="shared" si="3794"/>
        <v>2.2321370306905442E-7</v>
      </c>
      <c r="BB3322" s="13">
        <f t="shared" si="3795"/>
        <v>2.2321370306905429E-8</v>
      </c>
      <c r="BC3322" s="13">
        <f t="shared" si="3796"/>
        <v>1.7857096245524338E-9</v>
      </c>
      <c r="BD3322" s="13">
        <f t="shared" si="3797"/>
        <v>2.1229373432839734E-6</v>
      </c>
      <c r="BE3322" s="13">
        <f t="shared" si="3798"/>
        <v>1.2434347296377571E-6</v>
      </c>
      <c r="BF3322" s="13">
        <f t="shared" si="3799"/>
        <v>3.6414874225105758E-7</v>
      </c>
      <c r="BG3322" s="13">
        <f t="shared" si="3800"/>
        <v>7.1095706820444645E-8</v>
      </c>
      <c r="BH3322" s="13">
        <f t="shared" si="3801"/>
        <v>1.0410442784422258E-8</v>
      </c>
      <c r="BI3322" s="13">
        <f t="shared" si="3802"/>
        <v>1.2195090118894656E-9</v>
      </c>
      <c r="BJ3322" s="14">
        <f t="shared" si="3803"/>
        <v>0.32976209077164109</v>
      </c>
      <c r="BK3322" s="14">
        <f t="shared" si="3804"/>
        <v>0.46586607120450796</v>
      </c>
      <c r="BL3322" s="14">
        <f t="shared" si="3805"/>
        <v>0.20039665498372725</v>
      </c>
      <c r="BM3322" s="14">
        <f t="shared" si="3806"/>
        <v>7.7689499274382331E-2</v>
      </c>
      <c r="BN3322" s="14">
        <f t="shared" si="3807"/>
        <v>0.92230745480933385</v>
      </c>
    </row>
    <row r="3323" spans="1:66" x14ac:dyDescent="0.25">
      <c r="A3323" t="s">
        <v>22</v>
      </c>
      <c r="B3323" t="s">
        <v>162</v>
      </c>
      <c r="C3323" t="s">
        <v>256</v>
      </c>
      <c r="D3323" s="7" t="s">
        <v>575</v>
      </c>
      <c r="E3323" s="10">
        <f>VLOOKUP(A3323,home!$A$2:$E$405,3,FALSE)</f>
        <v>1.675</v>
      </c>
      <c r="F3323" s="10">
        <f>VLOOKUP(B3323,home!$B$2:$E$405,3,FALSE)</f>
        <v>1.06</v>
      </c>
      <c r="G3323" s="10">
        <f>VLOOKUP(C3323,away!$B$2:$E$405,4,FALSE)</f>
        <v>0.8</v>
      </c>
      <c r="H3323" s="10">
        <f>VLOOKUP(A3323,away!$A$2:$E$405,3,FALSE)</f>
        <v>1.41875</v>
      </c>
      <c r="I3323" s="10">
        <f>VLOOKUP(C3323,away!$B$2:$E$405,3,FALSE)</f>
        <v>0.66</v>
      </c>
      <c r="J3323" s="10">
        <f>VLOOKUP(B3323,home!$B$2:$E$405,4,FALSE)</f>
        <v>0.94</v>
      </c>
      <c r="K3323" s="12">
        <f t="shared" si="3752"/>
        <v>1.4204000000000001</v>
      </c>
      <c r="L3323" s="12">
        <f t="shared" si="3753"/>
        <v>0.88019250000000004</v>
      </c>
      <c r="M3323" s="13">
        <f t="shared" si="3754"/>
        <v>0.10019945795266967</v>
      </c>
      <c r="N3323" s="13">
        <f t="shared" si="3755"/>
        <v>0.14232331007597201</v>
      </c>
      <c r="O3323" s="13">
        <f t="shared" si="3756"/>
        <v>8.8194811394005201E-2</v>
      </c>
      <c r="P3323" s="13">
        <f t="shared" si="3757"/>
        <v>0.12527191010404501</v>
      </c>
      <c r="Q3323" s="13">
        <f t="shared" si="3758"/>
        <v>0.10107801481595535</v>
      </c>
      <c r="R3323" s="13">
        <f t="shared" si="3759"/>
        <v>3.8814205763958956E-2</v>
      </c>
      <c r="S3323" s="13">
        <f t="shared" si="3760"/>
        <v>3.9154531825233832E-2</v>
      </c>
      <c r="T3323" s="13">
        <f t="shared" si="3761"/>
        <v>8.8968110555892793E-2</v>
      </c>
      <c r="U3323" s="13">
        <f t="shared" si="3762"/>
        <v>5.5131697867127308E-2</v>
      </c>
      <c r="V3323" s="13">
        <f t="shared" si="3763"/>
        <v>5.4391101411320059E-3</v>
      </c>
      <c r="W3323" s="13">
        <f t="shared" si="3764"/>
        <v>4.7857070748194314E-2</v>
      </c>
      <c r="X3323" s="13">
        <f t="shared" si="3765"/>
        <v>4.2123434744530029E-2</v>
      </c>
      <c r="Y3323" s="13">
        <f t="shared" si="3766"/>
        <v>1.8538365668187371E-2</v>
      </c>
      <c r="Z3323" s="13">
        <f t="shared" si="3767"/>
        <v>1.1387990935631151E-2</v>
      </c>
      <c r="AA3323" s="13">
        <f t="shared" si="3768"/>
        <v>1.6175502324970489E-2</v>
      </c>
      <c r="AB3323" s="13">
        <f t="shared" si="3769"/>
        <v>1.1487841751194045E-2</v>
      </c>
      <c r="AC3323" s="13">
        <f t="shared" si="3770"/>
        <v>4.2500711241854955E-4</v>
      </c>
      <c r="AD3323" s="13">
        <f t="shared" si="3771"/>
        <v>1.6994045822683806E-2</v>
      </c>
      <c r="AE3323" s="13">
        <f t="shared" si="3772"/>
        <v>1.4958031677782618E-2</v>
      </c>
      <c r="AF3323" s="13">
        <f t="shared" si="3773"/>
        <v>6.5829736487733378E-3</v>
      </c>
      <c r="AG3323" s="13">
        <f t="shared" si="3774"/>
        <v>1.9314280111159758E-3</v>
      </c>
      <c r="AH3323" s="13">
        <f t="shared" si="3775"/>
        <v>2.5059060529026298E-3</v>
      </c>
      <c r="AI3323" s="13">
        <f t="shared" si="3776"/>
        <v>3.5593889575428958E-3</v>
      </c>
      <c r="AJ3323" s="13">
        <f t="shared" si="3777"/>
        <v>2.5278780376469653E-3</v>
      </c>
      <c r="AK3323" s="13">
        <f t="shared" si="3778"/>
        <v>1.196865988224583E-3</v>
      </c>
      <c r="AL3323" s="13">
        <f t="shared" si="3779"/>
        <v>2.1254187944060739E-5</v>
      </c>
      <c r="AM3323" s="13">
        <f t="shared" si="3780"/>
        <v>4.8276685373080169E-3</v>
      </c>
      <c r="AN3323" s="13">
        <f t="shared" si="3781"/>
        <v>4.2492776390244871E-3</v>
      </c>
      <c r="AO3323" s="13">
        <f t="shared" si="3782"/>
        <v>1.8700911541435303E-3</v>
      </c>
      <c r="AP3323" s="13">
        <f t="shared" si="3783"/>
        <v>5.4868006939782653E-4</v>
      </c>
      <c r="AQ3323" s="13">
        <f t="shared" si="3784"/>
        <v>1.2073602049586158E-4</v>
      </c>
      <c r="AR3323" s="13">
        <f t="shared" si="3785"/>
        <v>4.4113594269389983E-4</v>
      </c>
      <c r="AS3323" s="13">
        <f t="shared" si="3786"/>
        <v>6.2658949300241535E-4</v>
      </c>
      <c r="AT3323" s="13">
        <f t="shared" si="3787"/>
        <v>4.4500385793031552E-4</v>
      </c>
      <c r="AU3323" s="13">
        <f t="shared" si="3788"/>
        <v>2.1069449326807335E-4</v>
      </c>
      <c r="AV3323" s="13">
        <f t="shared" si="3789"/>
        <v>7.4817614559492866E-5</v>
      </c>
      <c r="AW3323" s="13">
        <f t="shared" si="3790"/>
        <v>7.381257277194878E-7</v>
      </c>
      <c r="AX3323" s="13">
        <f t="shared" si="3791"/>
        <v>1.1428700650653839E-3</v>
      </c>
      <c r="AY3323" s="13">
        <f t="shared" si="3792"/>
        <v>1.0059456597450629E-3</v>
      </c>
      <c r="AZ3323" s="13">
        <f t="shared" si="3793"/>
        <v>4.4271291255757811E-4</v>
      </c>
      <c r="BA3323" s="13">
        <f t="shared" si="3794"/>
        <v>1.2989086176211205E-4</v>
      </c>
      <c r="BB3323" s="13">
        <f t="shared" si="3795"/>
        <v>2.8582240585386945E-5</v>
      </c>
      <c r="BC3323" s="13">
        <f t="shared" si="3796"/>
        <v>5.0315747592906423E-6</v>
      </c>
      <c r="BD3323" s="13">
        <f t="shared" si="3797"/>
        <v>6.4714091373266718E-5</v>
      </c>
      <c r="BE3323" s="13">
        <f t="shared" si="3798"/>
        <v>9.1919895386588046E-5</v>
      </c>
      <c r="BF3323" s="13">
        <f t="shared" si="3799"/>
        <v>6.5281509703554849E-5</v>
      </c>
      <c r="BG3323" s="13">
        <f t="shared" si="3800"/>
        <v>3.0908618794309761E-5</v>
      </c>
      <c r="BH3323" s="13">
        <f t="shared" si="3801"/>
        <v>1.09756505338594E-5</v>
      </c>
      <c r="BI3323" s="13">
        <f t="shared" si="3802"/>
        <v>3.1179628036587794E-6</v>
      </c>
      <c r="BJ3323" s="14">
        <f t="shared" si="3803"/>
        <v>0.49572627250393225</v>
      </c>
      <c r="BK3323" s="14">
        <f t="shared" si="3804"/>
        <v>0.2715172169831882</v>
      </c>
      <c r="BL3323" s="14">
        <f t="shared" si="3805"/>
        <v>0.22165925726762253</v>
      </c>
      <c r="BM3323" s="14">
        <f t="shared" si="3806"/>
        <v>0.40340382004975056</v>
      </c>
      <c r="BN3323" s="14">
        <f t="shared" si="3807"/>
        <v>0.59588171010660629</v>
      </c>
    </row>
    <row r="3324" spans="1:66" x14ac:dyDescent="0.25">
      <c r="A3324" t="s">
        <v>22</v>
      </c>
      <c r="B3324" t="s">
        <v>165</v>
      </c>
      <c r="C3324" t="s">
        <v>259</v>
      </c>
      <c r="D3324" s="7" t="s">
        <v>575</v>
      </c>
      <c r="E3324" s="10">
        <f>VLOOKUP(A3324,home!$A$2:$E$405,3,FALSE)</f>
        <v>1.675</v>
      </c>
      <c r="F3324" s="10">
        <f>VLOOKUP(B3324,home!$B$2:$E$405,3,FALSE)</f>
        <v>0.67</v>
      </c>
      <c r="G3324" s="10">
        <f>VLOOKUP(C3324,away!$B$2:$E$405,4,FALSE)</f>
        <v>1.1200000000000001</v>
      </c>
      <c r="H3324" s="10">
        <f>VLOOKUP(A3324,away!$A$2:$E$405,3,FALSE)</f>
        <v>1.41875</v>
      </c>
      <c r="I3324" s="10">
        <f>VLOOKUP(C3324,away!$B$2:$E$405,3,FALSE)</f>
        <v>1.19</v>
      </c>
      <c r="J3324" s="10">
        <f>VLOOKUP(B3324,home!$B$2:$E$405,4,FALSE)</f>
        <v>0.97</v>
      </c>
      <c r="K3324" s="12">
        <f t="shared" ref="K3324:K3365" si="3808">E3324*F3324*G3324</f>
        <v>1.2569200000000003</v>
      </c>
      <c r="L3324" s="12">
        <f t="shared" ref="L3324:L3365" si="3809">H3324*I3324*J3324</f>
        <v>1.6376631249999998</v>
      </c>
      <c r="M3324" s="13">
        <f t="shared" ref="M3324:M3365" si="3810">_xlfn.POISSON.DIST(0,K3324,FALSE) * _xlfn.POISSON.DIST(0,L3324,FALSE)</f>
        <v>5.5322082681509566E-2</v>
      </c>
      <c r="N3324" s="13">
        <f t="shared" ref="N3324:N3365" si="3811">_xlfn.POISSON.DIST(1,K3324,FALSE) * _xlfn.POISSON.DIST(0,L3324,FALSE)</f>
        <v>6.9535432164042996E-2</v>
      </c>
      <c r="O3324" s="13">
        <f t="shared" ref="O3324:O3365" si="3812">_xlfn.POISSON.DIST(0,K3324,FALSE) * _xlfn.POISSON.DIST(1,L3324,FALSE)</f>
        <v>9.0598934805709325E-2</v>
      </c>
      <c r="P3324" s="13">
        <f t="shared" ref="P3324:P3365" si="3813">_xlfn.POISSON.DIST(1,K3324,FALSE) * _xlfn.POISSON.DIST(1,L3324,FALSE)</f>
        <v>0.11387561313599218</v>
      </c>
      <c r="Q3324" s="13">
        <f t="shared" ref="Q3324:Q3365" si="3814">_xlfn.POISSON.DIST(2,K3324,FALSE) * _xlfn.POISSON.DIST(0,L3324,FALSE)</f>
        <v>4.3700237697814483E-2</v>
      </c>
      <c r="R3324" s="13">
        <f t="shared" ref="R3324:R3365" si="3815">_xlfn.POISSON.DIST(0,K3324,FALSE) * _xlfn.POISSON.DIST(2,L3324,FALSE)</f>
        <v>7.4185267347794598E-2</v>
      </c>
      <c r="S3324" s="13">
        <f t="shared" ref="S3324:S3365" si="3816">_xlfn.POISSON.DIST(2,K3324,FALSE) * _xlfn.POISSON.DIST(2,L3324,FALSE)</f>
        <v>5.8600718910716137E-2</v>
      </c>
      <c r="T3324" s="13">
        <f t="shared" ref="T3324:T3365" si="3817">_xlfn.POISSON.DIST(2,K3324,FALSE) * _xlfn.POISSON.DIST(1,L3324,FALSE)</f>
        <v>7.1566267831445665E-2</v>
      </c>
      <c r="U3324" s="13">
        <f t="shared" ref="U3324:U3365" si="3818">_xlfn.POISSON.DIST(1,K3324,FALSE) * _xlfn.POISSON.DIST(2,L3324,FALSE)</f>
        <v>9.3244946234789988E-2</v>
      </c>
      <c r="V3324" s="13">
        <f t="shared" ref="V3324:V3365" si="3819">_xlfn.POISSON.DIST(3,K3324,FALSE) * _xlfn.POISSON.DIST(3,L3324,FALSE)</f>
        <v>1.3402710641056199E-2</v>
      </c>
      <c r="W3324" s="13">
        <f t="shared" ref="W3324:W3365" si="3820">_xlfn.POISSON.DIST(3,K3324,FALSE) * _xlfn.POISSON.DIST(0,L3324,FALSE)</f>
        <v>1.830923425571233E-2</v>
      </c>
      <c r="X3324" s="13">
        <f t="shared" ref="X3324:X3365" si="3821">_xlfn.POISSON.DIST(3,K3324,FALSE) * _xlfn.POISSON.DIST(1,L3324,FALSE)</f>
        <v>2.9984357787566904E-2</v>
      </c>
      <c r="Y3324" s="13">
        <f t="shared" ref="Y3324:Y3365" si="3822">_xlfn.POISSON.DIST(3,K3324,FALSE) * _xlfn.POISSON.DIST(2,L3324,FALSE)</f>
        <v>2.4552138537752448E-2</v>
      </c>
      <c r="Z3324" s="13">
        <f t="shared" ref="Z3324:Z3365" si="3823">_xlfn.POISSON.DIST(0,K3324,FALSE) * _xlfn.POISSON.DIST(3,L3324,FALSE)</f>
        <v>4.049682558458325E-2</v>
      </c>
      <c r="AA3324" s="13">
        <f t="shared" ref="AA3324:AA3365" si="3824">_xlfn.POISSON.DIST(1,K3324,FALSE) * _xlfn.POISSON.DIST(3,L3324,FALSE)</f>
        <v>5.0901270013774376E-2</v>
      </c>
      <c r="AB3324" s="13">
        <f t="shared" ref="AB3324:AB3365" si="3825">_xlfn.POISSON.DIST(2,K3324,FALSE) * _xlfn.POISSON.DIST(3,L3324,FALSE)</f>
        <v>3.198941215285666E-2</v>
      </c>
      <c r="AC3324" s="13">
        <f t="shared" ref="AC3324:AC3365" si="3826">_xlfn.POISSON.DIST(4,K3324,FALSE) * _xlfn.POISSON.DIST(4,L3324,FALSE)</f>
        <v>1.7242683865514084E-3</v>
      </c>
      <c r="AD3324" s="13">
        <f t="shared" ref="AD3324:AD3365" si="3827">_xlfn.POISSON.DIST(4,K3324,FALSE) * _xlfn.POISSON.DIST(0,L3324,FALSE)</f>
        <v>5.7533106801724871E-3</v>
      </c>
      <c r="AE3324" s="13">
        <f t="shared" ref="AE3324:AE3365" si="3828">_xlfn.POISSON.DIST(4,K3324,FALSE) * _xlfn.POISSON.DIST(1,L3324,FALSE)</f>
        <v>9.4219847475871515E-3</v>
      </c>
      <c r="AF3324" s="13">
        <f t="shared" ref="AF3324:AF3365" si="3829">_xlfn.POISSON.DIST(4,K3324,FALSE) * _xlfn.POISSON.DIST(2,L3324,FALSE)</f>
        <v>7.7150184927179547E-3</v>
      </c>
      <c r="AG3324" s="13">
        <f t="shared" ref="AG3324:AG3365" si="3830">_xlfn.POISSON.DIST(4,K3324,FALSE) * _xlfn.POISSON.DIST(3,L3324,FALSE)</f>
        <v>4.2115337647390914E-3</v>
      </c>
      <c r="AH3324" s="13">
        <f t="shared" ref="AH3324:AH3365" si="3831">_xlfn.POISSON.DIST(0,K3324,FALSE) * _xlfn.POISSON.DIST(4,L3324,FALSE)</f>
        <v>1.6580039484857135E-2</v>
      </c>
      <c r="AI3324" s="13">
        <f t="shared" ref="AI3324:AI3365" si="3832">_xlfn.POISSON.DIST(1,K3324,FALSE) * _xlfn.POISSON.DIST(4,L3324,FALSE)</f>
        <v>2.0839783229306633E-2</v>
      </c>
      <c r="AJ3324" s="13">
        <f t="shared" ref="AJ3324:AJ3365" si="3833">_xlfn.POISSON.DIST(2,K3324,FALSE) * _xlfn.POISSON.DIST(4,L3324,FALSE)</f>
        <v>1.3096970168290051E-2</v>
      </c>
      <c r="AK3324" s="13">
        <f t="shared" ref="AK3324:AK3365" si="3834">_xlfn.POISSON.DIST(3,K3324,FALSE) * _xlfn.POISSON.DIST(4,L3324,FALSE)</f>
        <v>5.4872812479757112E-3</v>
      </c>
      <c r="AL3324" s="13">
        <f t="shared" ref="AL3324:AL3365" si="3835">_xlfn.POISSON.DIST(5,K3324,FALSE) * _xlfn.POISSON.DIST(5,L3324,FALSE)</f>
        <v>1.419701574577031E-4</v>
      </c>
      <c r="AM3324" s="13">
        <f t="shared" ref="AM3324:AM3365" si="3836">_xlfn.POISSON.DIST(5,K3324,FALSE) * _xlfn.POISSON.DIST(0,L3324,FALSE)</f>
        <v>1.446290252024481E-3</v>
      </c>
      <c r="AN3324" s="13">
        <f t="shared" ref="AN3324:AN3365" si="3837">_xlfn.POISSON.DIST(5,K3324,FALSE) * _xlfn.POISSON.DIST(1,L3324,FALSE)</f>
        <v>2.3685362137874492E-3</v>
      </c>
      <c r="AO3324" s="13">
        <f t="shared" ref="AO3324:AO3365" si="3838">_xlfn.POISSON.DIST(5,K3324,FALSE) * _xlfn.POISSON.DIST(2,L3324,FALSE)</f>
        <v>1.9394322087734107E-3</v>
      </c>
      <c r="AP3324" s="13">
        <f t="shared" ref="AP3324:AP3365" si="3839">_xlfn.POISSON.DIST(5,K3324,FALSE) * _xlfn.POISSON.DIST(3,L3324,FALSE)</f>
        <v>1.0587122039151719E-3</v>
      </c>
      <c r="AQ3324" s="13">
        <f t="shared" ref="AQ3324:AQ3365" si="3840">_xlfn.POISSON.DIST(5,K3324,FALSE) * _xlfn.POISSON.DIST(4,L3324,FALSE)</f>
        <v>4.3345348408483936E-4</v>
      </c>
      <c r="AR3324" s="13">
        <f t="shared" ref="AR3324:AR3365" si="3841">_xlfn.POISSON.DIST(0,K3324,FALSE) * _xlfn.POISSON.DIST(5,L3324,FALSE)</f>
        <v>5.4305038550789032E-3</v>
      </c>
      <c r="AS3324" s="13">
        <f t="shared" ref="AS3324:AS3365" si="3842">_xlfn.POISSON.DIST(1,K3324,FALSE) * _xlfn.POISSON.DIST(5,L3324,FALSE)</f>
        <v>6.8257089055257748E-3</v>
      </c>
      <c r="AT3324" s="13">
        <f t="shared" ref="AT3324:AT3365" si="3843">_xlfn.POISSON.DIST(2,K3324,FALSE) * _xlfn.POISSON.DIST(5,L3324,FALSE)</f>
        <v>4.28968501876673E-3</v>
      </c>
      <c r="AU3324" s="13">
        <f t="shared" ref="AU3324:AU3365" si="3844">_xlfn.POISSON.DIST(3,K3324,FALSE) * _xlfn.POISSON.DIST(5,L3324,FALSE)</f>
        <v>1.7972636312627598E-3</v>
      </c>
      <c r="AV3324" s="13">
        <f t="shared" ref="AV3324:AV3365" si="3845">_xlfn.POISSON.DIST(4,K3324,FALSE) * _xlfn.POISSON.DIST(5,L3324,FALSE)</f>
        <v>5.6475415085169723E-4</v>
      </c>
      <c r="AW3324" s="13">
        <f t="shared" ref="AW3324:AW3365" si="3846">_xlfn.POISSON.DIST(6,K3324,FALSE) * _xlfn.POISSON.DIST(6,L3324,FALSE)</f>
        <v>8.1175836040930595E-6</v>
      </c>
      <c r="AX3324" s="13">
        <f t="shared" ref="AX3324:AX3365" si="3847">_xlfn.POISSON.DIST(6,K3324,FALSE) * _xlfn.POISSON.DIST(0,L3324,FALSE)</f>
        <v>3.0297852392910179E-4</v>
      </c>
      <c r="AY3324" s="13">
        <f t="shared" ref="AY3324:AY3365" si="3848">_xlfn.POISSON.DIST(6,K3324,FALSE) * _xlfn.POISSON.DIST(1,L3324,FALSE)</f>
        <v>4.961767563056201E-4</v>
      </c>
      <c r="AZ3324" s="13">
        <f t="shared" ref="AZ3324:AZ3365" si="3849">_xlfn.POISSON.DIST(6,K3324,FALSE) * _xlfn.POISSON.DIST(2,L3324,FALSE)</f>
        <v>4.0628518864191263E-4</v>
      </c>
      <c r="BA3324" s="13">
        <f t="shared" ref="BA3324:BA3365" si="3850">_xlfn.POISSON.DIST(6,K3324,FALSE) * _xlfn.POISSON.DIST(3,L3324,FALSE)</f>
        <v>2.2178609055750967E-4</v>
      </c>
      <c r="BB3324" s="13">
        <f t="shared" ref="BB3324:BB3365" si="3851">_xlfn.POISSON.DIST(6,K3324,FALSE) * _xlfn.POISSON.DIST(4,L3324,FALSE)</f>
        <v>9.0802725535986056E-5</v>
      </c>
      <c r="BC3324" s="13">
        <f t="shared" ref="BC3324:BC3365" si="3852">_xlfn.POISSON.DIST(6,K3324,FALSE) * _xlfn.POISSON.DIST(5,L3324,FALSE)</f>
        <v>2.9740855051956031E-5</v>
      </c>
      <c r="BD3324" s="13">
        <f t="shared" ref="BD3324:BD3365" si="3853">_xlfn.POISSON.DIST(0,K3324,FALSE) * _xlfn.POISSON.DIST(6,L3324,FALSE)</f>
        <v>1.4822226522721773E-3</v>
      </c>
      <c r="BE3324" s="13">
        <f t="shared" ref="BE3324:BE3365" si="3854">_xlfn.POISSON.DIST(1,K3324,FALSE) * _xlfn.POISSON.DIST(6,L3324,FALSE)</f>
        <v>1.8630352960939452E-3</v>
      </c>
      <c r="BF3324" s="13">
        <f t="shared" ref="BF3324:BF3365" si="3855">_xlfn.POISSON.DIST(2,K3324,FALSE) * _xlfn.POISSON.DIST(6,L3324,FALSE)</f>
        <v>1.1708431621832013E-3</v>
      </c>
      <c r="BG3324" s="13">
        <f t="shared" ref="BG3324:BG3365" si="3856">_xlfn.POISSON.DIST(3,K3324,FALSE) * _xlfn.POISSON.DIST(6,L3324,FALSE)</f>
        <v>4.9055206247043649E-4</v>
      </c>
      <c r="BH3324" s="13">
        <f t="shared" ref="BH3324:BH3365" si="3857">_xlfn.POISSON.DIST(4,K3324,FALSE) * _xlfn.POISSON.DIST(6,L3324,FALSE)</f>
        <v>1.5414617459008533E-4</v>
      </c>
      <c r="BI3324" s="13">
        <f t="shared" ref="BI3324:BI3365" si="3858">_xlfn.POISSON.DIST(5,K3324,FALSE) * _xlfn.POISSON.DIST(6,L3324,FALSE)</f>
        <v>3.874988195315402E-5</v>
      </c>
      <c r="BJ3324" s="14">
        <f t="shared" ref="BJ3324:BJ3365" si="3859">SUM(N3324,Q3324,T3324,W3324,X3324,Y3324,AD3324,AE3324,AF3324,AG3324,AM3324,AN3324,AO3324,AP3324,AQ3324,AX3324,AY3324,AZ3324,BA3324,BB3324,BC3324)</f>
        <v>0.29354371046215894</v>
      </c>
      <c r="BK3324" s="14">
        <f t="shared" ref="BK3324:BK3365" si="3860">SUM(M3324,P3324,S3324,V3324,AC3324,AL3324,AY3324)</f>
        <v>0.2435635406695888</v>
      </c>
      <c r="BL3324" s="14">
        <f t="shared" ref="BL3324:BL3365" si="3861">SUM(O3324,R3324,U3324,AA3324,AB3324,AH3324,AI3324,AJ3324,AK3324,AR3324,AS3324,AT3324,AU3324,AV3324,BD3324,BE3324,BF3324,BG3324,BH3324,BI3324)</f>
        <v>0.42103136947640341</v>
      </c>
      <c r="BM3324" s="14">
        <f t="shared" ref="BM3324:BM3365" si="3862">SUM(S3324:BI3324)</f>
        <v>0.55092981918716977</v>
      </c>
      <c r="BN3324" s="14">
        <f t="shared" ref="BN3324:BN3365" si="3863">SUM(M3324:R3324)</f>
        <v>0.44721756783286315</v>
      </c>
    </row>
    <row r="3325" spans="1:66" x14ac:dyDescent="0.25">
      <c r="A3325" t="s">
        <v>22</v>
      </c>
      <c r="B3325" t="s">
        <v>175</v>
      </c>
      <c r="C3325" t="s">
        <v>163</v>
      </c>
      <c r="D3325" s="7" t="s">
        <v>575</v>
      </c>
      <c r="E3325" s="10">
        <f>VLOOKUP(A3325,home!$A$2:$E$405,3,FALSE)</f>
        <v>1.675</v>
      </c>
      <c r="F3325" s="10">
        <f>VLOOKUP(B3325,home!$B$2:$E$405,3,FALSE)</f>
        <v>0.85</v>
      </c>
      <c r="G3325" s="10">
        <f>VLOOKUP(C3325,away!$B$2:$E$405,4,FALSE)</f>
        <v>1.27</v>
      </c>
      <c r="H3325" s="10">
        <f>VLOOKUP(A3325,away!$A$2:$E$405,3,FALSE)</f>
        <v>1.41875</v>
      </c>
      <c r="I3325" s="10">
        <f>VLOOKUP(C3325,away!$B$2:$E$405,3,FALSE)</f>
        <v>1.04</v>
      </c>
      <c r="J3325" s="10">
        <f>VLOOKUP(B3325,home!$B$2:$E$405,4,FALSE)</f>
        <v>1.31</v>
      </c>
      <c r="K3325" s="12">
        <f t="shared" si="3808"/>
        <v>1.8081625000000001</v>
      </c>
      <c r="L3325" s="12">
        <f t="shared" si="3809"/>
        <v>1.9329050000000001</v>
      </c>
      <c r="M3325" s="13">
        <f t="shared" si="3810"/>
        <v>2.3728759155965905E-2</v>
      </c>
      <c r="N3325" s="13">
        <f t="shared" si="3811"/>
        <v>4.2905452477349205E-2</v>
      </c>
      <c r="O3325" s="13">
        <f t="shared" si="3812"/>
        <v>4.5865437216362277E-2</v>
      </c>
      <c r="P3325" s="13">
        <f t="shared" si="3813"/>
        <v>8.2932163620730664E-2</v>
      </c>
      <c r="Q3325" s="13">
        <f t="shared" si="3814"/>
        <v>3.8790015107537476E-2</v>
      </c>
      <c r="R3325" s="13">
        <f t="shared" si="3815"/>
        <v>4.4326766461346381E-2</v>
      </c>
      <c r="S3325" s="13">
        <f t="shared" si="3816"/>
        <v>7.2462109350189485E-2</v>
      </c>
      <c r="T3325" s="13">
        <f t="shared" si="3817"/>
        <v>7.4977414151434718E-2</v>
      </c>
      <c r="U3325" s="13">
        <f t="shared" si="3818"/>
        <v>8.0149996861664227E-2</v>
      </c>
      <c r="V3325" s="13">
        <f t="shared" si="3819"/>
        <v>2.813950348620313E-2</v>
      </c>
      <c r="W3325" s="13">
        <f t="shared" si="3820"/>
        <v>2.3379550230627585E-2</v>
      </c>
      <c r="X3325" s="13">
        <f t="shared" si="3821"/>
        <v>4.5190449538531213E-2</v>
      </c>
      <c r="Y3325" s="13">
        <f t="shared" si="3822"/>
        <v>4.3674422932637354E-2</v>
      </c>
      <c r="Z3325" s="13">
        <f t="shared" si="3823"/>
        <v>2.8559809508989571E-2</v>
      </c>
      <c r="AA3325" s="13">
        <f t="shared" si="3824"/>
        <v>5.1640776561298361E-2</v>
      </c>
      <c r="AB3325" s="13">
        <f t="shared" si="3825"/>
        <v>4.6687457824509331E-2</v>
      </c>
      <c r="AC3325" s="13">
        <f t="shared" si="3826"/>
        <v>6.1467339378795177E-3</v>
      </c>
      <c r="AD3325" s="13">
        <f t="shared" si="3827"/>
        <v>1.056850649847179E-2</v>
      </c>
      <c r="AE3325" s="13">
        <f t="shared" si="3828"/>
        <v>2.0427919053428615E-2</v>
      </c>
      <c r="AF3325" s="13">
        <f t="shared" si="3829"/>
        <v>1.9742613438983727E-2</v>
      </c>
      <c r="AG3325" s="13">
        <f t="shared" si="3830"/>
        <v>1.2720198743092945E-2</v>
      </c>
      <c r="AH3325" s="13">
        <f t="shared" si="3831"/>
        <v>1.3800849649743374E-2</v>
      </c>
      <c r="AI3325" s="13">
        <f t="shared" si="3832"/>
        <v>2.4954178804804106E-2</v>
      </c>
      <c r="AJ3325" s="13">
        <f t="shared" si="3833"/>
        <v>2.2560605166570807E-2</v>
      </c>
      <c r="AK3325" s="13">
        <f t="shared" si="3834"/>
        <v>1.3597746746499866E-2</v>
      </c>
      <c r="AL3325" s="13">
        <f t="shared" si="3835"/>
        <v>8.5931496260504192E-4</v>
      </c>
      <c r="AM3325" s="13">
        <f t="shared" si="3836"/>
        <v>3.8219154263085973E-3</v>
      </c>
      <c r="AN3325" s="13">
        <f t="shared" si="3837"/>
        <v>7.3873994370890188E-3</v>
      </c>
      <c r="AO3325" s="13">
        <f t="shared" si="3838"/>
        <v>7.1395706544732781E-3</v>
      </c>
      <c r="AP3325" s="13">
        <f t="shared" si="3839"/>
        <v>4.6000372719615561E-3</v>
      </c>
      <c r="AQ3325" s="13">
        <f t="shared" si="3840"/>
        <v>2.2228587607902132E-3</v>
      </c>
      <c r="AR3325" s="13">
        <f t="shared" si="3841"/>
        <v>5.3351462584474455E-3</v>
      </c>
      <c r="AS3325" s="13">
        <f t="shared" si="3842"/>
        <v>9.6468113965399796E-3</v>
      </c>
      <c r="AT3325" s="13">
        <f t="shared" si="3843"/>
        <v>8.721501305898112E-3</v>
      </c>
      <c r="AU3325" s="13">
        <f t="shared" si="3844"/>
        <v>5.2566305350086676E-3</v>
      </c>
      <c r="AV3325" s="13">
        <f t="shared" si="3845"/>
        <v>2.3762105524394029E-3</v>
      </c>
      <c r="AW3325" s="13">
        <f t="shared" si="3846"/>
        <v>8.3425312217701395E-5</v>
      </c>
      <c r="AX3325" s="13">
        <f t="shared" si="3847"/>
        <v>1.1517740253371214E-3</v>
      </c>
      <c r="AY3325" s="13">
        <f t="shared" si="3848"/>
        <v>2.2262697724442482E-3</v>
      </c>
      <c r="AZ3325" s="13">
        <f t="shared" si="3849"/>
        <v>2.1515839872531758E-3</v>
      </c>
      <c r="BA3325" s="13">
        <f t="shared" si="3850"/>
        <v>1.386269148960533E-3</v>
      </c>
      <c r="BB3325" s="13">
        <f t="shared" si="3851"/>
        <v>6.6988164234288992E-4</v>
      </c>
      <c r="BC3325" s="13">
        <f t="shared" si="3852"/>
        <v>2.5896351517855685E-4</v>
      </c>
      <c r="BD3325" s="13">
        <f t="shared" si="3853"/>
        <v>1.7187218131140601E-3</v>
      </c>
      <c r="BE3325" s="13">
        <f t="shared" si="3854"/>
        <v>3.1077283304048516E-3</v>
      </c>
      <c r="BF3325" s="13">
        <f t="shared" si="3855"/>
        <v>2.8096389136128318E-3</v>
      </c>
      <c r="BG3325" s="13">
        <f t="shared" si="3856"/>
        <v>1.6934279073784881E-3</v>
      </c>
      <c r="BH3325" s="13">
        <f t="shared" si="3857"/>
        <v>7.6549820964381401E-4</v>
      </c>
      <c r="BI3325" s="13">
        <f t="shared" si="3858"/>
        <v>2.7682903129901641E-4</v>
      </c>
      <c r="BJ3325" s="14">
        <f t="shared" si="3859"/>
        <v>0.36539306581423375</v>
      </c>
      <c r="BK3325" s="14">
        <f t="shared" si="3860"/>
        <v>0.21649485428601803</v>
      </c>
      <c r="BL3325" s="14">
        <f t="shared" si="3861"/>
        <v>0.38529195954658546</v>
      </c>
      <c r="BM3325" s="14">
        <f t="shared" si="3862"/>
        <v>0.71504825065630828</v>
      </c>
      <c r="BN3325" s="14">
        <f t="shared" si="3863"/>
        <v>0.27854859403929189</v>
      </c>
    </row>
    <row r="3326" spans="1:66" x14ac:dyDescent="0.25">
      <c r="A3326" t="s">
        <v>22</v>
      </c>
      <c r="B3326" t="s">
        <v>166</v>
      </c>
      <c r="C3326" t="s">
        <v>23</v>
      </c>
      <c r="D3326" s="7" t="s">
        <v>575</v>
      </c>
      <c r="E3326" s="10">
        <f>VLOOKUP(A3326,home!$A$2:$E$405,3,FALSE)</f>
        <v>1.675</v>
      </c>
      <c r="F3326" s="10">
        <f>VLOOKUP(B3326,home!$B$2:$E$405,3,FALSE)</f>
        <v>0.86</v>
      </c>
      <c r="G3326" s="10">
        <f>VLOOKUP(C3326,away!$B$2:$E$405,4,FALSE)</f>
        <v>1.34</v>
      </c>
      <c r="H3326" s="10">
        <f>VLOOKUP(A3326,away!$A$2:$E$405,3,FALSE)</f>
        <v>1.41875</v>
      </c>
      <c r="I3326" s="10">
        <f>VLOOKUP(C3326,away!$B$2:$E$405,3,FALSE)</f>
        <v>0.75</v>
      </c>
      <c r="J3326" s="10">
        <f>VLOOKUP(B3326,home!$B$2:$E$405,4,FALSE)</f>
        <v>1.57</v>
      </c>
      <c r="K3326" s="12">
        <f t="shared" si="3808"/>
        <v>1.9302700000000004</v>
      </c>
      <c r="L3326" s="12">
        <f t="shared" si="3809"/>
        <v>1.670578125</v>
      </c>
      <c r="M3326" s="13">
        <f t="shared" si="3810"/>
        <v>2.7300558339609877E-2</v>
      </c>
      <c r="N3326" s="13">
        <f t="shared" si="3811"/>
        <v>5.269744874619877E-2</v>
      </c>
      <c r="O3326" s="13">
        <f t="shared" si="3812"/>
        <v>4.5607715562438582E-2</v>
      </c>
      <c r="P3326" s="13">
        <f t="shared" si="3813"/>
        <v>8.803520511870834E-2</v>
      </c>
      <c r="Q3326" s="13">
        <f t="shared" si="3814"/>
        <v>5.0860152195662575E-2</v>
      </c>
      <c r="R3326" s="13">
        <f t="shared" si="3815"/>
        <v>3.8095625974915996E-2</v>
      </c>
      <c r="S3326" s="13">
        <f t="shared" si="3816"/>
        <v>7.097105161626345E-2</v>
      </c>
      <c r="T3326" s="13">
        <f t="shared" si="3817"/>
        <v>8.4965857692244615E-2</v>
      </c>
      <c r="U3326" s="13">
        <f t="shared" si="3818"/>
        <v>7.3534843950601114E-2</v>
      </c>
      <c r="V3326" s="13">
        <f t="shared" si="3819"/>
        <v>2.5428666284264028E-2</v>
      </c>
      <c r="W3326" s="13">
        <f t="shared" si="3820"/>
        <v>3.272460865957387E-2</v>
      </c>
      <c r="X3326" s="13">
        <f t="shared" si="3821"/>
        <v>5.466901537586967E-2</v>
      </c>
      <c r="Y3326" s="13">
        <f t="shared" si="3822"/>
        <v>4.5664430601108287E-2</v>
      </c>
      <c r="Z3326" s="13">
        <f t="shared" si="3823"/>
        <v>2.1213906470625484E-2</v>
      </c>
      <c r="AA3326" s="13">
        <f t="shared" si="3824"/>
        <v>4.0948567243054262E-2</v>
      </c>
      <c r="AB3326" s="13">
        <f t="shared" si="3825"/>
        <v>3.95208954461252E-2</v>
      </c>
      <c r="AC3326" s="13">
        <f t="shared" si="3826"/>
        <v>5.1249360552967117E-3</v>
      </c>
      <c r="AD3326" s="13">
        <f t="shared" si="3827"/>
        <v>1.5791832589328918E-2</v>
      </c>
      <c r="AE3326" s="13">
        <f t="shared" si="3828"/>
        <v>2.6381490077394997E-2</v>
      </c>
      <c r="AF3326" s="13">
        <f t="shared" si="3829"/>
        <v>2.2036170114100327E-2</v>
      </c>
      <c r="AG3326" s="13">
        <f t="shared" si="3830"/>
        <v>1.2271047917131584E-2</v>
      </c>
      <c r="AH3326" s="13">
        <f t="shared" si="3831"/>
        <v>8.8598720239057259E-3</v>
      </c>
      <c r="AI3326" s="13">
        <f t="shared" si="3832"/>
        <v>1.7101945171584511E-2</v>
      </c>
      <c r="AJ3326" s="13">
        <f t="shared" si="3833"/>
        <v>1.6505685853177226E-2</v>
      </c>
      <c r="AK3326" s="13">
        <f t="shared" si="3834"/>
        <v>1.0620143410604134E-2</v>
      </c>
      <c r="AL3326" s="13">
        <f t="shared" si="3835"/>
        <v>6.6104845364090416E-4</v>
      </c>
      <c r="AM3326" s="13">
        <f t="shared" si="3836"/>
        <v>6.0965001384407913E-3</v>
      </c>
      <c r="AN3326" s="13">
        <f t="shared" si="3837"/>
        <v>1.0184679770338658E-2</v>
      </c>
      <c r="AO3326" s="13">
        <f t="shared" si="3838"/>
        <v>8.5071516172288957E-3</v>
      </c>
      <c r="AP3326" s="13">
        <f t="shared" si="3839"/>
        <v>4.7372871326003211E-3</v>
      </c>
      <c r="AQ3326" s="13">
        <f t="shared" si="3840"/>
        <v>1.9785020638915184E-3</v>
      </c>
      <c r="AR3326" s="13">
        <f t="shared" si="3841"/>
        <v>2.9602216786872742E-3</v>
      </c>
      <c r="AS3326" s="13">
        <f t="shared" si="3842"/>
        <v>5.7140270997196856E-3</v>
      </c>
      <c r="AT3326" s="13">
        <f t="shared" si="3843"/>
        <v>5.514807544887962E-3</v>
      </c>
      <c r="AU3326" s="13">
        <f t="shared" si="3844"/>
        <v>3.5483558532236289E-3</v>
      </c>
      <c r="AV3326" s="13">
        <f t="shared" si="3845"/>
        <v>1.7123212132004941E-3</v>
      </c>
      <c r="AW3326" s="13">
        <f t="shared" si="3846"/>
        <v>5.9212806287033086E-5</v>
      </c>
      <c r="AX3326" s="13">
        <f t="shared" si="3847"/>
        <v>1.9613152203713517E-3</v>
      </c>
      <c r="AY3326" s="13">
        <f t="shared" si="3848"/>
        <v>3.2765303033819347E-3</v>
      </c>
      <c r="AZ3326" s="13">
        <f t="shared" si="3849"/>
        <v>2.7368499253647379E-3</v>
      </c>
      <c r="BA3326" s="13">
        <f t="shared" si="3850"/>
        <v>1.5240405389074043E-3</v>
      </c>
      <c r="BB3326" s="13">
        <f t="shared" si="3851"/>
        <v>6.365071964779805E-4</v>
      </c>
      <c r="BC3326" s="13">
        <f t="shared" si="3852"/>
        <v>2.1266699976823809E-4</v>
      </c>
      <c r="BD3326" s="13">
        <f t="shared" si="3853"/>
        <v>8.2421359692762296E-4</v>
      </c>
      <c r="BE3326" s="13">
        <f t="shared" si="3854"/>
        <v>1.5909547797414831E-3</v>
      </c>
      <c r="BF3326" s="13">
        <f t="shared" si="3855"/>
        <v>1.535486141345797E-3</v>
      </c>
      <c r="BG3326" s="13">
        <f t="shared" si="3856"/>
        <v>9.8796761135185062E-4</v>
      </c>
      <c r="BH3326" s="13">
        <f t="shared" si="3857"/>
        <v>4.7676106029103429E-4</v>
      </c>
      <c r="BI3326" s="13">
        <f t="shared" si="3858"/>
        <v>1.8405551436959512E-4</v>
      </c>
      <c r="BJ3326" s="14">
        <f t="shared" si="3859"/>
        <v>0.4399140848753853</v>
      </c>
      <c r="BK3326" s="14">
        <f t="shared" si="3860"/>
        <v>0.22079799617116525</v>
      </c>
      <c r="BL3326" s="14">
        <f t="shared" si="3861"/>
        <v>0.31584446673015321</v>
      </c>
      <c r="BM3326" s="14">
        <f t="shared" si="3862"/>
        <v>0.69195643081270042</v>
      </c>
      <c r="BN3326" s="14">
        <f t="shared" si="3863"/>
        <v>0.30259670593753418</v>
      </c>
    </row>
    <row r="3327" spans="1:66" x14ac:dyDescent="0.25">
      <c r="A3327" t="s">
        <v>22</v>
      </c>
      <c r="B3327" t="s">
        <v>264</v>
      </c>
      <c r="C3327" t="s">
        <v>262</v>
      </c>
      <c r="D3327" s="7" t="s">
        <v>575</v>
      </c>
      <c r="E3327" s="10">
        <f>VLOOKUP(A3327,home!$A$2:$E$405,3,FALSE)</f>
        <v>1.675</v>
      </c>
      <c r="F3327" s="10">
        <f>VLOOKUP(B3327,home!$B$2:$E$405,3,FALSE)</f>
        <v>0.67</v>
      </c>
      <c r="G3327" s="10">
        <f>VLOOKUP(C3327,away!$B$2:$E$405,4,FALSE)</f>
        <v>1.1299999999999999</v>
      </c>
      <c r="H3327" s="10">
        <f>VLOOKUP(A3327,away!$A$2:$E$405,3,FALSE)</f>
        <v>1.41875</v>
      </c>
      <c r="I3327" s="10">
        <f>VLOOKUP(C3327,away!$B$2:$E$405,3,FALSE)</f>
        <v>0.66</v>
      </c>
      <c r="J3327" s="10">
        <f>VLOOKUP(B3327,home!$B$2:$E$405,4,FALSE)</f>
        <v>0.62</v>
      </c>
      <c r="K3327" s="12">
        <f t="shared" si="3808"/>
        <v>1.2681425000000002</v>
      </c>
      <c r="L3327" s="12">
        <f t="shared" si="3809"/>
        <v>0.58055250000000003</v>
      </c>
      <c r="M3327" s="13">
        <f t="shared" si="3810"/>
        <v>0.15744249476334035</v>
      </c>
      <c r="N3327" s="13">
        <f t="shared" si="3811"/>
        <v>0.19965951891541933</v>
      </c>
      <c r="O3327" s="13">
        <f t="shared" si="3812"/>
        <v>9.1403633941094131E-2</v>
      </c>
      <c r="P3327" s="13">
        <f t="shared" si="3813"/>
        <v>0.11591283285514398</v>
      </c>
      <c r="Q3327" s="13">
        <f t="shared" si="3814"/>
        <v>0.12659836073309863</v>
      </c>
      <c r="R3327" s="13">
        <f t="shared" si="3815"/>
        <v>2.6532304096793528E-2</v>
      </c>
      <c r="S3327" s="13">
        <f t="shared" si="3816"/>
        <v>2.1334432042474535E-2</v>
      </c>
      <c r="T3327" s="13">
        <f t="shared" si="3817"/>
        <v>7.349699481950224E-2</v>
      </c>
      <c r="U3327" s="13">
        <f t="shared" si="3818"/>
        <v>3.3646742448067986E-2</v>
      </c>
      <c r="V3327" s="13">
        <f t="shared" si="3819"/>
        <v>1.7452117705409216E-3</v>
      </c>
      <c r="W3327" s="13">
        <f t="shared" si="3820"/>
        <v>5.3514920558657877E-2</v>
      </c>
      <c r="X3327" s="13">
        <f t="shared" si="3821"/>
        <v>3.1068220917630222E-2</v>
      </c>
      <c r="Y3327" s="13">
        <f t="shared" si="3822"/>
        <v>9.0183666621412601E-3</v>
      </c>
      <c r="Z3327" s="13">
        <f t="shared" si="3823"/>
        <v>5.1344651580512426E-3</v>
      </c>
      <c r="AA3327" s="13">
        <f t="shared" si="3824"/>
        <v>6.511233481693998E-3</v>
      </c>
      <c r="AB3327" s="13">
        <f t="shared" si="3825"/>
        <v>4.1285859527795668E-3</v>
      </c>
      <c r="AC3327" s="13">
        <f t="shared" si="3826"/>
        <v>8.0304097918265139E-5</v>
      </c>
      <c r="AD3327" s="13">
        <f t="shared" si="3827"/>
        <v>1.6966136286139445E-2</v>
      </c>
      <c r="AE3327" s="13">
        <f t="shared" si="3828"/>
        <v>9.84973283625897E-3</v>
      </c>
      <c r="AF3327" s="13">
        <f t="shared" si="3829"/>
        <v>2.8591435112111179E-3</v>
      </c>
      <c r="AG3327" s="13">
        <f t="shared" si="3830"/>
        <v>5.5329430443079759E-4</v>
      </c>
      <c r="AH3327" s="13">
        <f t="shared" si="3831"/>
        <v>7.4520664591738587E-4</v>
      </c>
      <c r="AI3327" s="13">
        <f t="shared" si="3832"/>
        <v>9.4502821897028851E-4</v>
      </c>
      <c r="AJ3327" s="13">
        <f t="shared" si="3833"/>
        <v>5.9921522408776478E-4</v>
      </c>
      <c r="AK3327" s="13">
        <f t="shared" si="3834"/>
        <v>2.5329676410423959E-4</v>
      </c>
      <c r="AL3327" s="13">
        <f t="shared" si="3835"/>
        <v>2.3648699148408987E-6</v>
      </c>
      <c r="AM3327" s="13">
        <f t="shared" si="3836"/>
        <v>4.303095697049117E-3</v>
      </c>
      <c r="AN3327" s="13">
        <f t="shared" si="3837"/>
        <v>2.4981729646611074E-3</v>
      </c>
      <c r="AO3327" s="13">
        <f t="shared" si="3838"/>
        <v>7.2516028003320884E-4</v>
      </c>
      <c r="AP3327" s="13">
        <f t="shared" si="3839"/>
        <v>1.4033120449132651E-4</v>
      </c>
      <c r="AQ3327" s="13">
        <f t="shared" si="3840"/>
        <v>2.0367407898862707E-5</v>
      </c>
      <c r="AR3327" s="13">
        <f t="shared" si="3841"/>
        <v>8.6526316260790646E-5</v>
      </c>
      <c r="AS3327" s="13">
        <f t="shared" si="3842"/>
        <v>1.097276990187497E-4</v>
      </c>
      <c r="AT3327" s="13">
        <f t="shared" si="3843"/>
        <v>6.957517927644243E-5</v>
      </c>
      <c r="AU3327" s="13">
        <f t="shared" si="3844"/>
        <v>2.9410413928525314E-5</v>
      </c>
      <c r="AV3327" s="13">
        <f t="shared" si="3845"/>
        <v>9.3241489613387262E-6</v>
      </c>
      <c r="AW3327" s="13">
        <f t="shared" si="3846"/>
        <v>4.8363120271512738E-8</v>
      </c>
      <c r="AX3327" s="13">
        <f t="shared" si="3847"/>
        <v>9.0948975583251938E-4</v>
      </c>
      <c r="AY3327" s="13">
        <f t="shared" si="3848"/>
        <v>5.2800655147295869E-4</v>
      </c>
      <c r="AZ3327" s="13">
        <f t="shared" si="3849"/>
        <v>1.5326776173700242E-4</v>
      </c>
      <c r="BA3327" s="13">
        <f t="shared" si="3850"/>
        <v>2.9659994081940372E-5</v>
      </c>
      <c r="BB3327" s="13">
        <f t="shared" si="3851"/>
        <v>4.3047959285639218E-6</v>
      </c>
      <c r="BC3327" s="13">
        <f t="shared" si="3852"/>
        <v>4.9983200766352127E-7</v>
      </c>
      <c r="BD3327" s="13">
        <f t="shared" si="3853"/>
        <v>8.3721782034987769E-6</v>
      </c>
      <c r="BE3327" s="13">
        <f t="shared" si="3854"/>
        <v>1.0617114997430447E-5</v>
      </c>
      <c r="BF3327" s="13">
        <f t="shared" si="3855"/>
        <v>6.7320073778144731E-6</v>
      </c>
      <c r="BG3327" s="13">
        <f t="shared" si="3856"/>
        <v>2.8457148887066986E-6</v>
      </c>
      <c r="BH3327" s="13">
        <f t="shared" si="3857"/>
        <v>9.0219299831293339E-7</v>
      </c>
      <c r="BI3327" s="13">
        <f t="shared" si="3858"/>
        <v>2.288218568726118E-7</v>
      </c>
      <c r="BJ3327" s="14">
        <f t="shared" si="3859"/>
        <v>0.53289704578968422</v>
      </c>
      <c r="BK3327" s="14">
        <f t="shared" si="3860"/>
        <v>0.29704564695080587</v>
      </c>
      <c r="BL3327" s="14">
        <f t="shared" si="3861"/>
        <v>0.16509950856127736</v>
      </c>
      <c r="BM3327" s="14">
        <f t="shared" si="3862"/>
        <v>0.28209956296657596</v>
      </c>
      <c r="BN3327" s="14">
        <f t="shared" si="3863"/>
        <v>0.71754914530489</v>
      </c>
    </row>
    <row r="3328" spans="1:66" x14ac:dyDescent="0.25">
      <c r="A3328" t="s">
        <v>25</v>
      </c>
      <c r="B3328" t="s">
        <v>169</v>
      </c>
      <c r="C3328" t="s">
        <v>260</v>
      </c>
      <c r="D3328" s="7" t="s">
        <v>575</v>
      </c>
      <c r="E3328" s="10">
        <f>VLOOKUP(A3328,home!$A$2:$E$405,3,FALSE)</f>
        <v>1.3374999999999999</v>
      </c>
      <c r="F3328" s="10">
        <f>VLOOKUP(B3328,home!$B$2:$E$405,3,FALSE)</f>
        <v>0.65</v>
      </c>
      <c r="G3328" s="10">
        <f>VLOOKUP(C3328,away!$B$2:$E$405,4,FALSE)</f>
        <v>1.25</v>
      </c>
      <c r="H3328" s="10">
        <f>VLOOKUP(A3328,away!$A$2:$E$405,3,FALSE)</f>
        <v>1.1625000000000001</v>
      </c>
      <c r="I3328" s="10">
        <f>VLOOKUP(C3328,away!$B$2:$E$405,3,FALSE)</f>
        <v>1.08</v>
      </c>
      <c r="J3328" s="10">
        <f>VLOOKUP(B3328,home!$B$2:$E$405,4,FALSE)</f>
        <v>0.97</v>
      </c>
      <c r="K3328" s="12">
        <f t="shared" si="3808"/>
        <v>1.08671875</v>
      </c>
      <c r="L3328" s="12">
        <f t="shared" si="3809"/>
        <v>1.2178350000000002</v>
      </c>
      <c r="M3328" s="13">
        <f t="shared" si="3810"/>
        <v>9.9803327952825011E-2</v>
      </c>
      <c r="N3328" s="13">
        <f t="shared" si="3811"/>
        <v>0.10845814779873404</v>
      </c>
      <c r="O3328" s="13">
        <f t="shared" si="3812"/>
        <v>0.12154398589742865</v>
      </c>
      <c r="P3328" s="13">
        <f t="shared" si="3813"/>
        <v>0.13208412842447129</v>
      </c>
      <c r="Q3328" s="13">
        <f t="shared" si="3814"/>
        <v>5.8931751401577748E-2</v>
      </c>
      <c r="R3328" s="13">
        <f t="shared" si="3815"/>
        <v>7.4010260032697547E-2</v>
      </c>
      <c r="S3328" s="13">
        <f t="shared" si="3816"/>
        <v>4.3701491071266425E-2</v>
      </c>
      <c r="T3328" s="13">
        <f t="shared" si="3817"/>
        <v>7.1769149468140434E-2</v>
      </c>
      <c r="U3328" s="13">
        <f t="shared" si="3818"/>
        <v>8.0428337269908029E-2</v>
      </c>
      <c r="V3328" s="13">
        <f t="shared" si="3819"/>
        <v>6.4262757536351616E-3</v>
      </c>
      <c r="W3328" s="13">
        <f t="shared" si="3820"/>
        <v>2.1347413072811107E-2</v>
      </c>
      <c r="X3328" s="13">
        <f t="shared" si="3821"/>
        <v>2.5997626799526916E-2</v>
      </c>
      <c r="Y3328" s="13">
        <f t="shared" si="3822"/>
        <v>1.5830409916700941E-2</v>
      </c>
      <c r="Z3328" s="13">
        <f t="shared" si="3823"/>
        <v>3.0044095008973402E-2</v>
      </c>
      <c r="AA3328" s="13">
        <f t="shared" si="3824"/>
        <v>3.2649481373032807E-2</v>
      </c>
      <c r="AB3328" s="13">
        <f t="shared" si="3825"/>
        <v>1.7740401792925246E-2</v>
      </c>
      <c r="AC3328" s="13">
        <f t="shared" si="3826"/>
        <v>5.3155105730506532E-4</v>
      </c>
      <c r="AD3328" s="13">
        <f t="shared" si="3827"/>
        <v>5.7996585125547348E-3</v>
      </c>
      <c r="AE3328" s="13">
        <f t="shared" si="3828"/>
        <v>7.0630271246370962E-3</v>
      </c>
      <c r="AF3328" s="13">
        <f t="shared" si="3829"/>
        <v>4.300800819166211E-3</v>
      </c>
      <c r="AG3328" s="13">
        <f t="shared" si="3830"/>
        <v>1.7458885885364272E-3</v>
      </c>
      <c r="AH3328" s="13">
        <f t="shared" si="3831"/>
        <v>9.1471876113132858E-3</v>
      </c>
      <c r="AI3328" s="13">
        <f t="shared" si="3832"/>
        <v>9.9404202869818586E-3</v>
      </c>
      <c r="AJ3328" s="13">
        <f t="shared" si="3833"/>
        <v>5.4012205543717828E-3</v>
      </c>
      <c r="AK3328" s="13">
        <f t="shared" si="3834"/>
        <v>1.9565358831070707E-3</v>
      </c>
      <c r="AL3328" s="13">
        <f t="shared" si="3835"/>
        <v>2.8139125040171945E-5</v>
      </c>
      <c r="AM3328" s="13">
        <f t="shared" si="3836"/>
        <v>1.2605195298380689E-3</v>
      </c>
      <c r="AN3328" s="13">
        <f t="shared" si="3837"/>
        <v>1.5351048016203446E-3</v>
      </c>
      <c r="AO3328" s="13">
        <f t="shared" si="3838"/>
        <v>9.3475217804065672E-4</v>
      </c>
      <c r="AP3328" s="13">
        <f t="shared" si="3839"/>
        <v>3.7945797291471432E-4</v>
      </c>
      <c r="AQ3328" s="13">
        <f t="shared" si="3840"/>
        <v>1.1552930011114784E-4</v>
      </c>
      <c r="AR3328" s="13">
        <f t="shared" si="3841"/>
        <v>2.2279530449247431E-3</v>
      </c>
      <c r="AS3328" s="13">
        <f t="shared" si="3842"/>
        <v>2.4211583480393101E-3</v>
      </c>
      <c r="AT3328" s="13">
        <f t="shared" si="3843"/>
        <v>1.315559086766672E-3</v>
      </c>
      <c r="AU3328" s="13">
        <f t="shared" si="3844"/>
        <v>4.7654757544073978E-4</v>
      </c>
      <c r="AV3328" s="13">
        <f t="shared" si="3845"/>
        <v>1.2946829637462283E-4</v>
      </c>
      <c r="AW3328" s="13">
        <f t="shared" si="3846"/>
        <v>1.0344599951937319E-6</v>
      </c>
      <c r="AX3328" s="13">
        <f t="shared" si="3847"/>
        <v>2.2830503463603554E-4</v>
      </c>
      <c r="AY3328" s="13">
        <f t="shared" si="3848"/>
        <v>2.7803786185597636E-4</v>
      </c>
      <c r="AZ3328" s="13">
        <f t="shared" si="3849"/>
        <v>1.6930211974668655E-4</v>
      </c>
      <c r="BA3328" s="13">
        <f t="shared" si="3850"/>
        <v>6.872734900056866E-5</v>
      </c>
      <c r="BB3328" s="13">
        <f t="shared" si="3851"/>
        <v>2.0924642767526899E-5</v>
      </c>
      <c r="BC3328" s="13">
        <f t="shared" si="3852"/>
        <v>5.0965524649582229E-6</v>
      </c>
      <c r="BD3328" s="13">
        <f t="shared" si="3853"/>
        <v>4.5221319941098694E-4</v>
      </c>
      <c r="BE3328" s="13">
        <f t="shared" si="3854"/>
        <v>4.9142856279740842E-4</v>
      </c>
      <c r="BF3328" s="13">
        <f t="shared" si="3855"/>
        <v>2.6702231673874803E-4</v>
      </c>
      <c r="BG3328" s="13">
        <f t="shared" si="3856"/>
        <v>9.6726052756145462E-5</v>
      </c>
      <c r="BH3328" s="13">
        <f t="shared" si="3857"/>
        <v>2.6278503785898105E-5</v>
      </c>
      <c r="BI3328" s="13">
        <f t="shared" si="3858"/>
        <v>5.7114685572162946E-6</v>
      </c>
      <c r="BJ3328" s="14">
        <f t="shared" si="3859"/>
        <v>0.32623963084538243</v>
      </c>
      <c r="BK3328" s="14">
        <f t="shared" si="3860"/>
        <v>0.28285295124639909</v>
      </c>
      <c r="BL3328" s="14">
        <f t="shared" si="3861"/>
        <v>0.36072789715735865</v>
      </c>
      <c r="BM3328" s="14">
        <f t="shared" si="3862"/>
        <v>0.40475596934851854</v>
      </c>
      <c r="BN3328" s="14">
        <f t="shared" si="3863"/>
        <v>0.59483160150773418</v>
      </c>
    </row>
    <row r="3329" spans="1:66" x14ac:dyDescent="0.25">
      <c r="A3329" t="s">
        <v>25</v>
      </c>
      <c r="B3329" t="s">
        <v>479</v>
      </c>
      <c r="C3329" t="s">
        <v>172</v>
      </c>
      <c r="D3329" s="7" t="s">
        <v>575</v>
      </c>
      <c r="E3329" s="10">
        <f>VLOOKUP(A3329,home!$A$2:$E$405,3,FALSE)</f>
        <v>1.3374999999999999</v>
      </c>
      <c r="F3329" s="10">
        <f>VLOOKUP(B3329,home!$B$2:$E$405,3,FALSE)</f>
        <v>0.84</v>
      </c>
      <c r="G3329" s="10">
        <f>VLOOKUP(C3329,away!$B$2:$E$405,4,FALSE)</f>
        <v>0.75</v>
      </c>
      <c r="H3329" s="10">
        <f>VLOOKUP(A3329,away!$A$2:$E$405,3,FALSE)</f>
        <v>1.1625000000000001</v>
      </c>
      <c r="I3329" s="10">
        <f>VLOOKUP(C3329,away!$B$2:$E$405,3,FALSE)</f>
        <v>1.1200000000000001</v>
      </c>
      <c r="J3329" s="10">
        <f>VLOOKUP(B3329,home!$B$2:$E$405,4,FALSE)</f>
        <v>0.75</v>
      </c>
      <c r="K3329" s="12">
        <f t="shared" si="3808"/>
        <v>0.84262499999999996</v>
      </c>
      <c r="L3329" s="12">
        <f t="shared" si="3809"/>
        <v>0.97650000000000015</v>
      </c>
      <c r="M3329" s="13">
        <f t="shared" si="3810"/>
        <v>0.1621675855095254</v>
      </c>
      <c r="N3329" s="13">
        <f t="shared" si="3811"/>
        <v>0.13664646173996384</v>
      </c>
      <c r="O3329" s="13">
        <f t="shared" si="3812"/>
        <v>0.15835664725005155</v>
      </c>
      <c r="P3329" s="13">
        <f t="shared" si="3813"/>
        <v>0.13343526988907467</v>
      </c>
      <c r="Q3329" s="13">
        <f t="shared" si="3814"/>
        <v>5.7570862411818496E-2</v>
      </c>
      <c r="R3329" s="13">
        <f t="shared" si="3815"/>
        <v>7.7317633019837684E-2</v>
      </c>
      <c r="S3329" s="13">
        <f t="shared" si="3816"/>
        <v>2.7448412693614983E-2</v>
      </c>
      <c r="T3329" s="13">
        <f t="shared" si="3817"/>
        <v>5.6217947145140758E-2</v>
      </c>
      <c r="U3329" s="13">
        <f t="shared" si="3818"/>
        <v>6.5149770523340728E-2</v>
      </c>
      <c r="V3329" s="13">
        <f t="shared" si="3819"/>
        <v>2.5094659839363705E-3</v>
      </c>
      <c r="W3329" s="13">
        <f t="shared" si="3820"/>
        <v>1.6170215979919522E-2</v>
      </c>
      <c r="X3329" s="13">
        <f t="shared" si="3821"/>
        <v>1.5790215904391412E-2</v>
      </c>
      <c r="Y3329" s="13">
        <f t="shared" si="3822"/>
        <v>7.7095729153191083E-3</v>
      </c>
      <c r="Z3329" s="13">
        <f t="shared" si="3823"/>
        <v>2.5166889547957174E-2</v>
      </c>
      <c r="AA3329" s="13">
        <f t="shared" si="3824"/>
        <v>2.120625030534741E-2</v>
      </c>
      <c r="AB3329" s="13">
        <f t="shared" si="3825"/>
        <v>8.9344583317716789E-3</v>
      </c>
      <c r="AC3329" s="13">
        <f t="shared" si="3826"/>
        <v>1.2905294459428723E-4</v>
      </c>
      <c r="AD3329" s="13">
        <f t="shared" si="3827"/>
        <v>3.4063570600199209E-3</v>
      </c>
      <c r="AE3329" s="13">
        <f t="shared" si="3828"/>
        <v>3.3263076691094524E-3</v>
      </c>
      <c r="AF3329" s="13">
        <f t="shared" si="3829"/>
        <v>1.6240697194426907E-3</v>
      </c>
      <c r="AG3329" s="13">
        <f t="shared" si="3830"/>
        <v>5.2863469367859595E-4</v>
      </c>
      <c r="AH3329" s="13">
        <f t="shared" si="3831"/>
        <v>6.1438669108950439E-3</v>
      </c>
      <c r="AI3329" s="13">
        <f t="shared" si="3832"/>
        <v>5.176975855792936E-3</v>
      </c>
      <c r="AJ3329" s="13">
        <f t="shared" si="3833"/>
        <v>2.1811246402437608E-3</v>
      </c>
      <c r="AK3329" s="13">
        <f t="shared" si="3834"/>
        <v>6.1262338332846637E-4</v>
      </c>
      <c r="AL3329" s="13">
        <f t="shared" si="3835"/>
        <v>4.247510854358019E-6</v>
      </c>
      <c r="AM3329" s="13">
        <f t="shared" si="3836"/>
        <v>5.7405632353985732E-4</v>
      </c>
      <c r="AN3329" s="13">
        <f t="shared" si="3837"/>
        <v>5.6056599993667064E-4</v>
      </c>
      <c r="AO3329" s="13">
        <f t="shared" si="3838"/>
        <v>2.7369634946907952E-4</v>
      </c>
      <c r="AP3329" s="13">
        <f t="shared" si="3839"/>
        <v>8.9088161752185402E-5</v>
      </c>
      <c r="AQ3329" s="13">
        <f t="shared" si="3840"/>
        <v>2.174864748775226E-5</v>
      </c>
      <c r="AR3329" s="13">
        <f t="shared" si="3841"/>
        <v>1.1998972076978029E-3</v>
      </c>
      <c r="AS3329" s="13">
        <f t="shared" si="3842"/>
        <v>1.0110633846363609E-3</v>
      </c>
      <c r="AT3329" s="13">
        <f t="shared" si="3843"/>
        <v>4.2597364223960677E-4</v>
      </c>
      <c r="AU3329" s="13">
        <f t="shared" si="3844"/>
        <v>1.1964534676404956E-4</v>
      </c>
      <c r="AV3329" s="13">
        <f t="shared" si="3845"/>
        <v>2.5204040079264307E-5</v>
      </c>
      <c r="AW3329" s="13">
        <f t="shared" si="3846"/>
        <v>9.7081970862849109E-8</v>
      </c>
      <c r="AX3329" s="13">
        <f t="shared" si="3847"/>
        <v>8.0619034937128692E-5</v>
      </c>
      <c r="AY3329" s="13">
        <f t="shared" si="3848"/>
        <v>7.8724487616106158E-5</v>
      </c>
      <c r="AZ3329" s="13">
        <f t="shared" si="3849"/>
        <v>3.8437231078563841E-5</v>
      </c>
      <c r="BA3329" s="13">
        <f t="shared" si="3850"/>
        <v>1.2511318716072534E-5</v>
      </c>
      <c r="BB3329" s="13">
        <f t="shared" si="3851"/>
        <v>3.0543256815612072E-6</v>
      </c>
      <c r="BC3329" s="13">
        <f t="shared" si="3852"/>
        <v>5.9650980560890405E-7</v>
      </c>
      <c r="BD3329" s="13">
        <f t="shared" si="3853"/>
        <v>1.9528327055281733E-4</v>
      </c>
      <c r="BE3329" s="13">
        <f t="shared" si="3854"/>
        <v>1.6455056584956768E-4</v>
      </c>
      <c r="BF3329" s="13">
        <f t="shared" si="3855"/>
        <v>6.9327210274495972E-5</v>
      </c>
      <c r="BG3329" s="13">
        <f t="shared" si="3856"/>
        <v>1.9472280185849059E-5</v>
      </c>
      <c r="BH3329" s="13">
        <f t="shared" si="3857"/>
        <v>4.1019575229002645E-6</v>
      </c>
      <c r="BI3329" s="13">
        <f t="shared" si="3858"/>
        <v>6.9128239154676731E-7</v>
      </c>
      <c r="BJ3329" s="14">
        <f t="shared" si="3859"/>
        <v>0.3007237436288242</v>
      </c>
      <c r="BK3329" s="14">
        <f t="shared" si="3860"/>
        <v>0.32577275901921621</v>
      </c>
      <c r="BL3329" s="14">
        <f t="shared" si="3861"/>
        <v>0.34831456040880343</v>
      </c>
      <c r="BM3329" s="14">
        <f t="shared" si="3862"/>
        <v>0.27440486537888409</v>
      </c>
      <c r="BN3329" s="14">
        <f t="shared" si="3863"/>
        <v>0.72549445982027172</v>
      </c>
    </row>
    <row r="3330" spans="1:66" x14ac:dyDescent="0.25">
      <c r="A3330" t="s">
        <v>25</v>
      </c>
      <c r="B3330" t="s">
        <v>173</v>
      </c>
      <c r="C3330" t="s">
        <v>170</v>
      </c>
      <c r="D3330" s="7" t="s">
        <v>575</v>
      </c>
      <c r="E3330" s="10">
        <f>VLOOKUP(A3330,home!$A$2:$E$405,3,FALSE)</f>
        <v>1.3374999999999999</v>
      </c>
      <c r="F3330" s="10">
        <f>VLOOKUP(B3330,home!$B$2:$E$405,3,FALSE)</f>
        <v>1.1200000000000001</v>
      </c>
      <c r="G3330" s="10">
        <f>VLOOKUP(C3330,away!$B$2:$E$405,4,FALSE)</f>
        <v>0.75</v>
      </c>
      <c r="H3330" s="10">
        <f>VLOOKUP(A3330,away!$A$2:$E$405,3,FALSE)</f>
        <v>1.1625000000000001</v>
      </c>
      <c r="I3330" s="10">
        <f>VLOOKUP(C3330,away!$B$2:$E$405,3,FALSE)</f>
        <v>0.57999999999999996</v>
      </c>
      <c r="J3330" s="10">
        <f>VLOOKUP(B3330,home!$B$2:$E$405,4,FALSE)</f>
        <v>1.18</v>
      </c>
      <c r="K3330" s="12">
        <f t="shared" si="3808"/>
        <v>1.1234999999999999</v>
      </c>
      <c r="L3330" s="12">
        <f t="shared" si="3809"/>
        <v>0.79561499999999996</v>
      </c>
      <c r="M3330" s="13">
        <f t="shared" si="3810"/>
        <v>0.14673676672189509</v>
      </c>
      <c r="N3330" s="13">
        <f t="shared" si="3811"/>
        <v>0.16485875741204911</v>
      </c>
      <c r="O3330" s="13">
        <f t="shared" si="3812"/>
        <v>0.11674597265544055</v>
      </c>
      <c r="P3330" s="13">
        <f t="shared" si="3813"/>
        <v>0.13116410027838746</v>
      </c>
      <c r="Q3330" s="13">
        <f t="shared" si="3814"/>
        <v>9.2609406976218597E-2</v>
      </c>
      <c r="R3330" s="13">
        <f t="shared" si="3815"/>
        <v>4.6442423517129162E-2</v>
      </c>
      <c r="S3330" s="13">
        <f t="shared" si="3816"/>
        <v>2.9311026789974604E-2</v>
      </c>
      <c r="T3330" s="13">
        <f t="shared" si="3817"/>
        <v>7.3681433331384161E-2</v>
      </c>
      <c r="U3330" s="13">
        <f t="shared" si="3818"/>
        <v>5.2178062821494613E-2</v>
      </c>
      <c r="V3330" s="13">
        <f t="shared" si="3819"/>
        <v>2.9111498570082877E-3</v>
      </c>
      <c r="W3330" s="13">
        <f t="shared" si="3820"/>
        <v>3.4682222912593874E-2</v>
      </c>
      <c r="X3330" s="13">
        <f t="shared" si="3821"/>
        <v>2.7593696782603372E-2</v>
      </c>
      <c r="Y3330" s="13">
        <f t="shared" si="3822"/>
        <v>1.097697953284549E-2</v>
      </c>
      <c r="Z3330" s="13">
        <f t="shared" si="3823"/>
        <v>1.2316762928860237E-2</v>
      </c>
      <c r="AA3330" s="13">
        <f t="shared" si="3824"/>
        <v>1.3837883150574477E-2</v>
      </c>
      <c r="AB3330" s="13">
        <f t="shared" si="3825"/>
        <v>7.773430859835213E-3</v>
      </c>
      <c r="AC3330" s="13">
        <f t="shared" si="3826"/>
        <v>1.6263747333930499E-4</v>
      </c>
      <c r="AD3330" s="13">
        <f t="shared" si="3827"/>
        <v>9.7413693605748058E-3</v>
      </c>
      <c r="AE3330" s="13">
        <f t="shared" si="3828"/>
        <v>7.7503795838137247E-3</v>
      </c>
      <c r="AF3330" s="13">
        <f t="shared" si="3829"/>
        <v>3.0831591262879782E-3</v>
      </c>
      <c r="AG3330" s="13">
        <f t="shared" si="3830"/>
        <v>8.1766921608720307E-4</v>
      </c>
      <c r="AH3330" s="13">
        <f t="shared" si="3831"/>
        <v>2.4498503344112842E-3</v>
      </c>
      <c r="AI3330" s="13">
        <f t="shared" si="3832"/>
        <v>2.7524068507110777E-3</v>
      </c>
      <c r="AJ3330" s="13">
        <f t="shared" si="3833"/>
        <v>1.5461645483869479E-3</v>
      </c>
      <c r="AK3330" s="13">
        <f t="shared" si="3834"/>
        <v>5.7903862337091211E-4</v>
      </c>
      <c r="AL3330" s="13">
        <f t="shared" si="3835"/>
        <v>5.8150927919872442E-6</v>
      </c>
      <c r="AM3330" s="13">
        <f t="shared" si="3836"/>
        <v>2.1888856953211568E-3</v>
      </c>
      <c r="AN3330" s="13">
        <f t="shared" si="3837"/>
        <v>1.7415102924829421E-3</v>
      </c>
      <c r="AO3330" s="13">
        <f t="shared" si="3838"/>
        <v>6.9278585567690793E-4</v>
      </c>
      <c r="AP3330" s="13">
        <f t="shared" si="3839"/>
        <v>1.8373027285479432E-4</v>
      </c>
      <c r="AQ3330" s="13">
        <f t="shared" si="3840"/>
        <v>3.6544640259341788E-5</v>
      </c>
      <c r="AR3330" s="13">
        <f t="shared" si="3841"/>
        <v>3.8982753476252683E-4</v>
      </c>
      <c r="AS3330" s="13">
        <f t="shared" si="3842"/>
        <v>4.3797123530569886E-4</v>
      </c>
      <c r="AT3330" s="13">
        <f t="shared" si="3843"/>
        <v>2.4603034143297635E-4</v>
      </c>
      <c r="AU3330" s="13">
        <f t="shared" si="3844"/>
        <v>9.2138362866649669E-5</v>
      </c>
      <c r="AV3330" s="13">
        <f t="shared" si="3845"/>
        <v>2.5879362670170233E-5</v>
      </c>
      <c r="AW3330" s="13">
        <f t="shared" si="3846"/>
        <v>1.4438769640504183E-7</v>
      </c>
      <c r="AX3330" s="13">
        <f t="shared" si="3847"/>
        <v>4.0986884644888697E-4</v>
      </c>
      <c r="AY3330" s="13">
        <f t="shared" si="3848"/>
        <v>3.2609780226743122E-4</v>
      </c>
      <c r="AZ3330" s="13">
        <f t="shared" si="3849"/>
        <v>1.2972415147550112E-4</v>
      </c>
      <c r="BA3330" s="13">
        <f t="shared" si="3850"/>
        <v>3.4403493592060273E-5</v>
      </c>
      <c r="BB3330" s="13">
        <f t="shared" si="3851"/>
        <v>6.8429838885617569E-6</v>
      </c>
      <c r="BC3330" s="13">
        <f t="shared" si="3852"/>
        <v>1.0888761252996127E-6</v>
      </c>
      <c r="BD3330" s="13">
        <f t="shared" si="3853"/>
        <v>5.1692105678347941E-5</v>
      </c>
      <c r="BE3330" s="13">
        <f t="shared" si="3854"/>
        <v>5.8076080729623911E-5</v>
      </c>
      <c r="BF3330" s="13">
        <f t="shared" si="3855"/>
        <v>3.2624238349866236E-5</v>
      </c>
      <c r="BG3330" s="13">
        <f t="shared" si="3856"/>
        <v>1.2217777262024906E-5</v>
      </c>
      <c r="BH3330" s="13">
        <f t="shared" si="3857"/>
        <v>3.4316681884712467E-6</v>
      </c>
      <c r="BI3330" s="13">
        <f t="shared" si="3858"/>
        <v>7.7109584194948832E-7</v>
      </c>
      <c r="BJ3330" s="14">
        <f t="shared" si="3859"/>
        <v>0.43154655714485124</v>
      </c>
      <c r="BK3330" s="14">
        <f t="shared" si="3860"/>
        <v>0.31061759401566413</v>
      </c>
      <c r="BL3330" s="14">
        <f t="shared" si="3861"/>
        <v>0.24565589316444253</v>
      </c>
      <c r="BM3330" s="14">
        <f t="shared" si="3862"/>
        <v>0.30125342627812723</v>
      </c>
      <c r="BN3330" s="14">
        <f t="shared" si="3863"/>
        <v>0.69855742756111994</v>
      </c>
    </row>
    <row r="3331" spans="1:66" x14ac:dyDescent="0.25">
      <c r="A3331" t="s">
        <v>25</v>
      </c>
      <c r="B3331" t="s">
        <v>478</v>
      </c>
      <c r="C3331" t="s">
        <v>168</v>
      </c>
      <c r="D3331" s="7" t="s">
        <v>575</v>
      </c>
      <c r="E3331" s="10">
        <f>VLOOKUP(A3331,home!$A$2:$E$405,3,FALSE)</f>
        <v>1.3374999999999999</v>
      </c>
      <c r="F3331" s="10">
        <f>VLOOKUP(B3331,home!$B$2:$E$405,3,FALSE)</f>
        <v>0.56000000000000005</v>
      </c>
      <c r="G3331" s="10">
        <f>VLOOKUP(C3331,away!$B$2:$E$405,4,FALSE)</f>
        <v>0.84</v>
      </c>
      <c r="H3331" s="10">
        <f>VLOOKUP(A3331,away!$A$2:$E$405,3,FALSE)</f>
        <v>1.1625000000000001</v>
      </c>
      <c r="I3331" s="10">
        <f>VLOOKUP(C3331,away!$B$2:$E$405,3,FALSE)</f>
        <v>0.56000000000000005</v>
      </c>
      <c r="J3331" s="10">
        <f>VLOOKUP(B3331,home!$B$2:$E$405,4,FALSE)</f>
        <v>1.08</v>
      </c>
      <c r="K3331" s="12">
        <f t="shared" si="3808"/>
        <v>0.62915999999999994</v>
      </c>
      <c r="L3331" s="12">
        <f t="shared" si="3809"/>
        <v>0.70308000000000015</v>
      </c>
      <c r="M3331" s="13">
        <f t="shared" si="3810"/>
        <v>0.26388549525991412</v>
      </c>
      <c r="N3331" s="13">
        <f t="shared" si="3811"/>
        <v>0.16602619819772757</v>
      </c>
      <c r="O3331" s="13">
        <f t="shared" si="3812"/>
        <v>0.18553261400734045</v>
      </c>
      <c r="P3331" s="13">
        <f t="shared" si="3813"/>
        <v>0.11672969942885833</v>
      </c>
      <c r="Q3331" s="13">
        <f t="shared" si="3814"/>
        <v>5.2228521429041122E-2</v>
      </c>
      <c r="R3331" s="13">
        <f t="shared" si="3815"/>
        <v>6.5222135128140471E-2</v>
      </c>
      <c r="S3331" s="13">
        <f t="shared" si="3816"/>
        <v>1.2908840172638932E-2</v>
      </c>
      <c r="T3331" s="13">
        <f t="shared" si="3817"/>
        <v>3.6720828846330239E-2</v>
      </c>
      <c r="U3331" s="13">
        <f t="shared" si="3818"/>
        <v>4.103515853722086E-2</v>
      </c>
      <c r="V3331" s="13">
        <f t="shared" si="3819"/>
        <v>6.344692259813283E-4</v>
      </c>
      <c r="W3331" s="13">
        <f t="shared" si="3820"/>
        <v>1.0953365514098506E-2</v>
      </c>
      <c r="X3331" s="13">
        <f t="shared" si="3821"/>
        <v>7.7010922256523793E-3</v>
      </c>
      <c r="Y3331" s="13">
        <f t="shared" si="3822"/>
        <v>2.7072419610058374E-3</v>
      </c>
      <c r="Z3331" s="13">
        <f t="shared" si="3823"/>
        <v>1.5285459588631006E-2</v>
      </c>
      <c r="AA3331" s="13">
        <f t="shared" si="3824"/>
        <v>9.6169997547830843E-3</v>
      </c>
      <c r="AB3331" s="13">
        <f t="shared" si="3825"/>
        <v>3.0253157828596614E-3</v>
      </c>
      <c r="AC3331" s="13">
        <f t="shared" si="3826"/>
        <v>1.7541083958762591E-5</v>
      </c>
      <c r="AD3331" s="13">
        <f t="shared" si="3827"/>
        <v>1.7228548617125533E-3</v>
      </c>
      <c r="AE3331" s="13">
        <f t="shared" si="3828"/>
        <v>1.2113047961728623E-3</v>
      </c>
      <c r="AF3331" s="13">
        <f t="shared" si="3829"/>
        <v>4.2582208804660805E-4</v>
      </c>
      <c r="AG3331" s="13">
        <f t="shared" si="3830"/>
        <v>9.9795664554603095E-5</v>
      </c>
      <c r="AH3331" s="13">
        <f t="shared" si="3831"/>
        <v>2.6867252318936723E-3</v>
      </c>
      <c r="AI3331" s="13">
        <f t="shared" si="3832"/>
        <v>1.6903800468982229E-3</v>
      </c>
      <c r="AJ3331" s="13">
        <f t="shared" si="3833"/>
        <v>5.3175975515324281E-4</v>
      </c>
      <c r="AK3331" s="13">
        <f t="shared" si="3834"/>
        <v>1.115206558507381E-4</v>
      </c>
      <c r="AL3331" s="13">
        <f t="shared" si="3835"/>
        <v>3.1037180821870887E-7</v>
      </c>
      <c r="AM3331" s="13">
        <f t="shared" si="3836"/>
        <v>2.167902729590141E-4</v>
      </c>
      <c r="AN3331" s="13">
        <f t="shared" si="3837"/>
        <v>1.5242090511202367E-4</v>
      </c>
      <c r="AO3331" s="13">
        <f t="shared" si="3838"/>
        <v>5.3582044983080801E-5</v>
      </c>
      <c r="AP3331" s="13">
        <f t="shared" si="3839"/>
        <v>1.2557488062234821E-5</v>
      </c>
      <c r="AQ3331" s="13">
        <f t="shared" si="3840"/>
        <v>2.2072296766990151E-6</v>
      </c>
      <c r="AR3331" s="13">
        <f t="shared" si="3841"/>
        <v>3.7779655520796084E-4</v>
      </c>
      <c r="AS3331" s="13">
        <f t="shared" si="3842"/>
        <v>2.3769448067464065E-4</v>
      </c>
      <c r="AT3331" s="13">
        <f t="shared" si="3843"/>
        <v>7.4773929730628433E-5</v>
      </c>
      <c r="AU3331" s="13">
        <f t="shared" si="3844"/>
        <v>1.5681588543107395E-5</v>
      </c>
      <c r="AV3331" s="13">
        <f t="shared" si="3845"/>
        <v>2.4665570619453614E-6</v>
      </c>
      <c r="AW3331" s="13">
        <f t="shared" si="3846"/>
        <v>3.8136919795539784E-9</v>
      </c>
      <c r="AX3331" s="13">
        <f t="shared" si="3847"/>
        <v>2.2732628022482199E-5</v>
      </c>
      <c r="AY3331" s="13">
        <f t="shared" si="3848"/>
        <v>1.598285611004679E-5</v>
      </c>
      <c r="AZ3331" s="13">
        <f t="shared" si="3849"/>
        <v>5.6186132369258485E-6</v>
      </c>
      <c r="BA3331" s="13">
        <f t="shared" si="3850"/>
        <v>1.3167781982059424E-6</v>
      </c>
      <c r="BB3331" s="13">
        <f t="shared" si="3851"/>
        <v>2.3145010389865852E-7</v>
      </c>
      <c r="BC3331" s="13">
        <f t="shared" si="3852"/>
        <v>3.2545587809813787E-8</v>
      </c>
      <c r="BD3331" s="13">
        <f t="shared" si="3853"/>
        <v>4.4270200339268837E-5</v>
      </c>
      <c r="BE3331" s="13">
        <f t="shared" si="3854"/>
        <v>2.7853039245454386E-5</v>
      </c>
      <c r="BF3331" s="13">
        <f t="shared" si="3855"/>
        <v>8.7620090858350372E-6</v>
      </c>
      <c r="BG3331" s="13">
        <f t="shared" si="3856"/>
        <v>1.8375685454813243E-6</v>
      </c>
      <c r="BH3331" s="13">
        <f t="shared" si="3857"/>
        <v>2.8903115651875739E-7</v>
      </c>
      <c r="BI3331" s="13">
        <f t="shared" si="3858"/>
        <v>3.6369368487068295E-8</v>
      </c>
      <c r="BJ3331" s="14">
        <f t="shared" si="3859"/>
        <v>0.28028049839639474</v>
      </c>
      <c r="BK3331" s="14">
        <f t="shared" si="3860"/>
        <v>0.3941923383992697</v>
      </c>
      <c r="BL3331" s="14">
        <f t="shared" si="3861"/>
        <v>0.31024407022909961</v>
      </c>
      <c r="BM3331" s="14">
        <f t="shared" si="3862"/>
        <v>0.15036172411995508</v>
      </c>
      <c r="BN3331" s="14">
        <f t="shared" si="3863"/>
        <v>0.84962466345102206</v>
      </c>
    </row>
    <row r="3332" spans="1:66" x14ac:dyDescent="0.25">
      <c r="A3332" t="s">
        <v>178</v>
      </c>
      <c r="B3332" t="s">
        <v>268</v>
      </c>
      <c r="C3332" t="s">
        <v>468</v>
      </c>
      <c r="D3332" s="7" t="s">
        <v>575</v>
      </c>
      <c r="E3332" s="10">
        <f>VLOOKUP(A3332,home!$A$2:$E$405,3,FALSE)</f>
        <v>1.7111111111111099</v>
      </c>
      <c r="F3332" s="10">
        <f>VLOOKUP(B3332,home!$B$2:$E$405,3,FALSE)</f>
        <v>0.51</v>
      </c>
      <c r="G3332" s="10">
        <f>VLOOKUP(C3332,away!$B$2:$E$405,4,FALSE)</f>
        <v>1.17</v>
      </c>
      <c r="H3332" s="10">
        <f>VLOOKUP(A3332,away!$A$2:$E$405,3,FALSE)</f>
        <v>1.31111111111111</v>
      </c>
      <c r="I3332" s="10">
        <f>VLOOKUP(C3332,away!$B$2:$E$405,3,FALSE)</f>
        <v>0.88</v>
      </c>
      <c r="J3332" s="10">
        <f>VLOOKUP(B3332,home!$B$2:$E$405,4,FALSE)</f>
        <v>1.1399999999999999</v>
      </c>
      <c r="K3332" s="12">
        <f t="shared" si="3808"/>
        <v>1.0210199999999992</v>
      </c>
      <c r="L3332" s="12">
        <f t="shared" si="3809"/>
        <v>1.3153066666666655</v>
      </c>
      <c r="M3332" s="13">
        <f t="shared" si="3810"/>
        <v>9.6682132444021796E-2</v>
      </c>
      <c r="N3332" s="13">
        <f t="shared" si="3811"/>
        <v>9.8714390867995036E-2</v>
      </c>
      <c r="O3332" s="13">
        <f t="shared" si="3812"/>
        <v>0.12716665335117139</v>
      </c>
      <c r="P3332" s="13">
        <f t="shared" si="3813"/>
        <v>0.12983969640461288</v>
      </c>
      <c r="Q3332" s="13">
        <f t="shared" si="3814"/>
        <v>5.0394683682020103E-2</v>
      </c>
      <c r="R3332" s="13">
        <f t="shared" si="3815"/>
        <v>8.3631573465242318E-2</v>
      </c>
      <c r="S3332" s="13">
        <f t="shared" si="3816"/>
        <v>4.3592198310796734E-2</v>
      </c>
      <c r="T3332" s="13">
        <f t="shared" si="3817"/>
        <v>6.6284463411518862E-2</v>
      </c>
      <c r="U3332" s="13">
        <f t="shared" si="3818"/>
        <v>8.5389509139481623E-2</v>
      </c>
      <c r="V3332" s="13">
        <f t="shared" si="3819"/>
        <v>6.5047038983485654E-3</v>
      </c>
      <c r="W3332" s="13">
        <f t="shared" si="3820"/>
        <v>1.7151326644338709E-2</v>
      </c>
      <c r="X3332" s="13">
        <f t="shared" si="3821"/>
        <v>2.2559254277476314E-2</v>
      </c>
      <c r="Y3332" s="13">
        <f t="shared" si="3822"/>
        <v>1.4836168773096547E-2</v>
      </c>
      <c r="Z3332" s="13">
        <f t="shared" si="3823"/>
        <v>3.666705537421875E-2</v>
      </c>
      <c r="AA3332" s="13">
        <f t="shared" si="3824"/>
        <v>3.7437796878184791E-2</v>
      </c>
      <c r="AB3332" s="13">
        <f t="shared" si="3825"/>
        <v>1.9112369684282104E-2</v>
      </c>
      <c r="AC3332" s="13">
        <f t="shared" si="3826"/>
        <v>5.4597005026528434E-4</v>
      </c>
      <c r="AD3332" s="13">
        <f t="shared" si="3827"/>
        <v>4.3779618826006728E-3</v>
      </c>
      <c r="AE3332" s="13">
        <f t="shared" si="3828"/>
        <v>5.758362450597211E-3</v>
      </c>
      <c r="AF3332" s="13">
        <f t="shared" si="3829"/>
        <v>3.7870062601767555E-3</v>
      </c>
      <c r="AG3332" s="13">
        <f t="shared" si="3830"/>
        <v>1.6603581935729615E-3</v>
      </c>
      <c r="AH3332" s="13">
        <f t="shared" si="3831"/>
        <v>1.2057105595186421E-2</v>
      </c>
      <c r="AI3332" s="13">
        <f t="shared" si="3832"/>
        <v>1.2310545954797228E-2</v>
      </c>
      <c r="AJ3332" s="13">
        <f t="shared" si="3833"/>
        <v>6.2846568153835276E-3</v>
      </c>
      <c r="AK3332" s="13">
        <f t="shared" si="3834"/>
        <v>2.1389201005476283E-3</v>
      </c>
      <c r="AL3332" s="13">
        <f t="shared" si="3835"/>
        <v>2.9328515530416002E-5</v>
      </c>
      <c r="AM3332" s="13">
        <f t="shared" si="3836"/>
        <v>8.9399732827458731E-4</v>
      </c>
      <c r="AN3332" s="13">
        <f t="shared" si="3837"/>
        <v>1.1758806458617521E-3</v>
      </c>
      <c r="AO3332" s="13">
        <f t="shared" si="3838"/>
        <v>7.7332182635313381E-4</v>
      </c>
      <c r="AP3332" s="13">
        <f t="shared" si="3839"/>
        <v>3.3905178456037282E-4</v>
      </c>
      <c r="AQ3332" s="13">
        <f t="shared" si="3840"/>
        <v>1.1148926814437205E-4</v>
      </c>
      <c r="AR3332" s="13">
        <f t="shared" si="3841"/>
        <v>3.1717582740105298E-3</v>
      </c>
      <c r="AS3332" s="13">
        <f t="shared" si="3842"/>
        <v>3.238428632930228E-3</v>
      </c>
      <c r="AT3332" s="13">
        <f t="shared" si="3843"/>
        <v>1.6532502013972094E-3</v>
      </c>
      <c r="AU3332" s="13">
        <f t="shared" si="3844"/>
        <v>5.6266717354352578E-4</v>
      </c>
      <c r="AV3332" s="13">
        <f t="shared" si="3845"/>
        <v>1.4362360938285253E-4</v>
      </c>
      <c r="AW3332" s="13">
        <f t="shared" si="3846"/>
        <v>1.0940794264568173E-6</v>
      </c>
      <c r="AX3332" s="13">
        <f t="shared" si="3847"/>
        <v>1.5213152535248635E-4</v>
      </c>
      <c r="AY3332" s="13">
        <f t="shared" si="3848"/>
        <v>2.0009960950629412E-4</v>
      </c>
      <c r="AZ3332" s="13">
        <f t="shared" si="3849"/>
        <v>1.3159617519051261E-4</v>
      </c>
      <c r="BA3332" s="13">
        <f t="shared" si="3850"/>
        <v>5.7696442178638578E-5</v>
      </c>
      <c r="BB3332" s="13">
        <f t="shared" si="3851"/>
        <v>1.8972128760127771E-5</v>
      </c>
      <c r="BC3332" s="13">
        <f t="shared" si="3852"/>
        <v>4.9908334878108856E-6</v>
      </c>
      <c r="BD3332" s="13">
        <f t="shared" si="3853"/>
        <v>6.9530580047686774E-4</v>
      </c>
      <c r="BE3332" s="13">
        <f t="shared" si="3854"/>
        <v>7.0992112840289072E-4</v>
      </c>
      <c r="BF3332" s="13">
        <f t="shared" si="3855"/>
        <v>3.624218352609595E-4</v>
      </c>
      <c r="BG3332" s="13">
        <f t="shared" si="3856"/>
        <v>1.2334664741271484E-4</v>
      </c>
      <c r="BH3332" s="13">
        <f t="shared" si="3857"/>
        <v>3.1484848485332496E-5</v>
      </c>
      <c r="BI3332" s="13">
        <f t="shared" si="3858"/>
        <v>6.429332000098834E-6</v>
      </c>
      <c r="BJ3332" s="14">
        <f t="shared" si="3859"/>
        <v>0.28938320401106332</v>
      </c>
      <c r="BK3332" s="14">
        <f t="shared" si="3860"/>
        <v>0.27739412923308193</v>
      </c>
      <c r="BL3332" s="14">
        <f t="shared" si="3861"/>
        <v>0.39622776846758023</v>
      </c>
      <c r="BM3332" s="14">
        <f t="shared" si="3862"/>
        <v>0.41304402134080087</v>
      </c>
      <c r="BN3332" s="14">
        <f t="shared" si="3863"/>
        <v>0.5864291302150636</v>
      </c>
    </row>
    <row r="3333" spans="1:66" x14ac:dyDescent="0.25">
      <c r="A3333" t="s">
        <v>178</v>
      </c>
      <c r="B3333" t="s">
        <v>186</v>
      </c>
      <c r="C3333" t="s">
        <v>180</v>
      </c>
      <c r="D3333" s="7" t="s">
        <v>575</v>
      </c>
      <c r="E3333" s="10">
        <f>VLOOKUP(A3333,home!$A$2:$E$405,3,FALSE)</f>
        <v>1.7111111111111099</v>
      </c>
      <c r="F3333" s="10">
        <f>VLOOKUP(B3333,home!$B$2:$E$405,3,FALSE)</f>
        <v>1.59</v>
      </c>
      <c r="G3333" s="10">
        <f>VLOOKUP(C3333,away!$B$2:$E$405,4,FALSE)</f>
        <v>1.0900000000000001</v>
      </c>
      <c r="H3333" s="10">
        <f>VLOOKUP(A3333,away!$A$2:$E$405,3,FALSE)</f>
        <v>1.31111111111111</v>
      </c>
      <c r="I3333" s="10">
        <f>VLOOKUP(C3333,away!$B$2:$E$405,3,FALSE)</f>
        <v>0.5</v>
      </c>
      <c r="J3333" s="10">
        <f>VLOOKUP(B3333,home!$B$2:$E$405,4,FALSE)</f>
        <v>0.98</v>
      </c>
      <c r="K3333" s="12">
        <f t="shared" si="3808"/>
        <v>2.9655266666666651</v>
      </c>
      <c r="L3333" s="12">
        <f t="shared" si="3809"/>
        <v>0.64244444444444393</v>
      </c>
      <c r="M3333" s="13">
        <f t="shared" si="3810"/>
        <v>2.7106787773533078E-2</v>
      </c>
      <c r="N3333" s="13">
        <f t="shared" si="3811"/>
        <v>8.0385901990086259E-2</v>
      </c>
      <c r="O3333" s="13">
        <f t="shared" si="3812"/>
        <v>1.7414605211840906E-2</v>
      </c>
      <c r="P3333" s="13">
        <f t="shared" si="3813"/>
        <v>5.1643476145186488E-2</v>
      </c>
      <c r="Q3333" s="13">
        <f t="shared" si="3814"/>
        <v>0.11919326798782688</v>
      </c>
      <c r="R3333" s="13">
        <f t="shared" si="3815"/>
        <v>5.5939581852702232E-3</v>
      </c>
      <c r="S3333" s="13">
        <f t="shared" si="3816"/>
        <v>2.4597608638107775E-2</v>
      </c>
      <c r="T3333" s="13">
        <f t="shared" si="3817"/>
        <v>7.6575052833957172E-2</v>
      </c>
      <c r="U3333" s="13">
        <f t="shared" si="3818"/>
        <v>1.6589032170637109E-2</v>
      </c>
      <c r="V3333" s="13">
        <f t="shared" si="3819"/>
        <v>5.2070025393380209E-3</v>
      </c>
      <c r="W3333" s="13">
        <f t="shared" si="3820"/>
        <v>0.11782360490168226</v>
      </c>
      <c r="X3333" s="13">
        <f t="shared" si="3821"/>
        <v>7.5695120393502915E-2</v>
      </c>
      <c r="Y3333" s="13">
        <f t="shared" si="3822"/>
        <v>2.4314954784179638E-2</v>
      </c>
      <c r="Z3333" s="13">
        <f t="shared" si="3823"/>
        <v>1.1979357861937928E-3</v>
      </c>
      <c r="AA3333" s="13">
        <f t="shared" si="3824"/>
        <v>3.5525105189119894E-3</v>
      </c>
      <c r="AB3333" s="13">
        <f t="shared" si="3825"/>
        <v>5.267532338723669E-3</v>
      </c>
      <c r="AC3333" s="13">
        <f t="shared" si="3826"/>
        <v>6.2001931415401007E-4</v>
      </c>
      <c r="AD3333" s="13">
        <f t="shared" si="3827"/>
        <v>8.7352260574683996E-2</v>
      </c>
      <c r="AE3333" s="13">
        <f t="shared" si="3828"/>
        <v>5.6118974515869162E-2</v>
      </c>
      <c r="AF3333" s="13">
        <f t="shared" si="3829"/>
        <v>1.8026661702819732E-2</v>
      </c>
      <c r="AG3333" s="13">
        <f t="shared" si="3830"/>
        <v>3.8603762209519863E-3</v>
      </c>
      <c r="AH3333" s="13">
        <f t="shared" si="3831"/>
        <v>1.9240179766034734E-4</v>
      </c>
      <c r="AI3333" s="13">
        <f t="shared" si="3832"/>
        <v>5.7057266167636397E-4</v>
      </c>
      <c r="AJ3333" s="13">
        <f t="shared" si="3833"/>
        <v>8.4602422173611733E-4</v>
      </c>
      <c r="AK3333" s="13">
        <f t="shared" si="3834"/>
        <v>8.363024634014558E-4</v>
      </c>
      <c r="AL3333" s="13">
        <f t="shared" si="3835"/>
        <v>4.7250087952260617E-5</v>
      </c>
      <c r="AM3333" s="13">
        <f t="shared" si="3836"/>
        <v>5.180909162556812E-2</v>
      </c>
      <c r="AN3333" s="13">
        <f t="shared" si="3837"/>
        <v>3.3284463086559406E-2</v>
      </c>
      <c r="AO3333" s="13">
        <f t="shared" si="3838"/>
        <v>1.0691709198138128E-2</v>
      </c>
      <c r="AP3333" s="13">
        <f t="shared" si="3839"/>
        <v>2.2896097253198005E-3</v>
      </c>
      <c r="AQ3333" s="13">
        <f t="shared" si="3840"/>
        <v>3.677367619944187E-4</v>
      </c>
      <c r="AR3333" s="13">
        <f t="shared" si="3841"/>
        <v>2.4721493201602838E-5</v>
      </c>
      <c r="AS3333" s="13">
        <f t="shared" si="3842"/>
        <v>7.3312247329171878E-5</v>
      </c>
      <c r="AT3333" s="13">
        <f t="shared" si="3843"/>
        <v>1.0870471222396063E-4</v>
      </c>
      <c r="AU3333" s="13">
        <f t="shared" si="3844"/>
        <v>1.0745557429749367E-4</v>
      </c>
      <c r="AV3333" s="13">
        <f t="shared" si="3845"/>
        <v>7.9665592765299658E-5</v>
      </c>
      <c r="AW3333" s="13">
        <f t="shared" si="3846"/>
        <v>2.500561452650751E-6</v>
      </c>
      <c r="AX3333" s="13">
        <f t="shared" si="3847"/>
        <v>2.5606873798566469E-2</v>
      </c>
      <c r="AY3333" s="13">
        <f t="shared" si="3848"/>
        <v>1.6450993811479023E-2</v>
      </c>
      <c r="AZ3333" s="13">
        <f t="shared" si="3849"/>
        <v>5.2844247898873129E-3</v>
      </c>
      <c r="BA3333" s="13">
        <f t="shared" si="3850"/>
        <v>1.1316497827825341E-3</v>
      </c>
      <c r="BB3333" s="13">
        <f t="shared" si="3851"/>
        <v>1.8175552900135015E-4</v>
      </c>
      <c r="BC3333" s="13">
        <f t="shared" si="3852"/>
        <v>2.3353565970795693E-5</v>
      </c>
      <c r="BD3333" s="13">
        <f t="shared" si="3853"/>
        <v>2.6470309942901382E-6</v>
      </c>
      <c r="BE3333" s="13">
        <f t="shared" si="3854"/>
        <v>7.8498410010605812E-6</v>
      </c>
      <c r="BF3333" s="13">
        <f t="shared" si="3855"/>
        <v>1.1639456408869254E-5</v>
      </c>
      <c r="BG3333" s="13">
        <f t="shared" si="3856"/>
        <v>1.1505706122001996E-5</v>
      </c>
      <c r="BH3333" s="13">
        <f t="shared" si="3857"/>
        <v>8.5301195809067066E-6</v>
      </c>
      <c r="BI3333" s="13">
        <f t="shared" si="3858"/>
        <v>5.0592594174068634E-6</v>
      </c>
      <c r="BJ3333" s="14">
        <f t="shared" si="3859"/>
        <v>0.80646783758082752</v>
      </c>
      <c r="BK3333" s="14">
        <f t="shared" si="3860"/>
        <v>0.12567313830975066</v>
      </c>
      <c r="BL3333" s="14">
        <f t="shared" si="3861"/>
        <v>5.130403060320024E-2</v>
      </c>
      <c r="BM3333" s="14">
        <f t="shared" si="3862"/>
        <v>0.66685645173620212</v>
      </c>
      <c r="BN3333" s="14">
        <f t="shared" si="3863"/>
        <v>0.30133799729374383</v>
      </c>
    </row>
    <row r="3334" spans="1:66" x14ac:dyDescent="0.25">
      <c r="A3334" t="s">
        <v>178</v>
      </c>
      <c r="B3334" t="s">
        <v>465</v>
      </c>
      <c r="C3334" t="s">
        <v>271</v>
      </c>
      <c r="D3334" s="7" t="s">
        <v>575</v>
      </c>
      <c r="E3334" s="10">
        <f>VLOOKUP(A3334,home!$A$2:$E$405,3,FALSE)</f>
        <v>1.7111111111111099</v>
      </c>
      <c r="F3334" s="10">
        <f>VLOOKUP(B3334,home!$B$2:$E$405,3,FALSE)</f>
        <v>0.95</v>
      </c>
      <c r="G3334" s="10">
        <f>VLOOKUP(C3334,away!$B$2:$E$405,4,FALSE)</f>
        <v>1.02</v>
      </c>
      <c r="H3334" s="10">
        <f>VLOOKUP(A3334,away!$A$2:$E$405,3,FALSE)</f>
        <v>1.31111111111111</v>
      </c>
      <c r="I3334" s="10">
        <f>VLOOKUP(C3334,away!$B$2:$E$405,3,FALSE)</f>
        <v>1.02</v>
      </c>
      <c r="J3334" s="10">
        <f>VLOOKUP(B3334,home!$B$2:$E$405,4,FALSE)</f>
        <v>1.05</v>
      </c>
      <c r="K3334" s="12">
        <f t="shared" si="3808"/>
        <v>1.6580666666666655</v>
      </c>
      <c r="L3334" s="12">
        <f t="shared" si="3809"/>
        <v>1.4041999999999988</v>
      </c>
      <c r="M3334" s="13">
        <f t="shared" si="3810"/>
        <v>4.678153680248133E-2</v>
      </c>
      <c r="N3334" s="13">
        <f t="shared" si="3811"/>
        <v>7.7566906787634157E-2</v>
      </c>
      <c r="O3334" s="13">
        <f t="shared" si="3812"/>
        <v>6.5690633978044213E-2</v>
      </c>
      <c r="P3334" s="13">
        <f t="shared" si="3813"/>
        <v>0.10891945051119578</v>
      </c>
      <c r="Q3334" s="13">
        <f t="shared" si="3814"/>
        <v>6.4305551290508273E-2</v>
      </c>
      <c r="R3334" s="13">
        <f t="shared" si="3815"/>
        <v>4.6121394115984815E-2</v>
      </c>
      <c r="S3334" s="13">
        <f t="shared" si="3816"/>
        <v>6.3398124081248577E-2</v>
      </c>
      <c r="T3334" s="13">
        <f t="shared" si="3817"/>
        <v>9.0297855122131621E-2</v>
      </c>
      <c r="U3334" s="13">
        <f t="shared" si="3818"/>
        <v>7.647234620391051E-2</v>
      </c>
      <c r="V3334" s="13">
        <f t="shared" si="3819"/>
        <v>1.640079330044094E-2</v>
      </c>
      <c r="W3334" s="13">
        <f t="shared" si="3820"/>
        <v>3.5540963692138446E-2</v>
      </c>
      <c r="X3334" s="13">
        <f t="shared" si="3821"/>
        <v>4.990662121650076E-2</v>
      </c>
      <c r="Y3334" s="13">
        <f t="shared" si="3822"/>
        <v>3.5039438756105157E-2</v>
      </c>
      <c r="Z3334" s="13">
        <f t="shared" si="3823"/>
        <v>2.1587887205888608E-2</v>
      </c>
      <c r="AA3334" s="13">
        <f t="shared" si="3824"/>
        <v>3.5794156179843682E-2</v>
      </c>
      <c r="AB3334" s="13">
        <f t="shared" si="3825"/>
        <v>2.9674548611629721E-2</v>
      </c>
      <c r="AC3334" s="13">
        <f t="shared" si="3826"/>
        <v>2.3865790816337846E-3</v>
      </c>
      <c r="AD3334" s="13">
        <f t="shared" si="3827"/>
        <v>1.4732321799786237E-2</v>
      </c>
      <c r="AE3334" s="13">
        <f t="shared" si="3828"/>
        <v>2.0687126271259813E-2</v>
      </c>
      <c r="AF3334" s="13">
        <f t="shared" si="3829"/>
        <v>1.4524431355051505E-2</v>
      </c>
      <c r="AG3334" s="13">
        <f t="shared" si="3830"/>
        <v>6.7984021695877686E-3</v>
      </c>
      <c r="AH3334" s="13">
        <f t="shared" si="3831"/>
        <v>7.5784278036271904E-3</v>
      </c>
      <c r="AI3334" s="13">
        <f t="shared" si="3832"/>
        <v>1.2565538526934115E-2</v>
      </c>
      <c r="AJ3334" s="13">
        <f t="shared" si="3833"/>
        <v>1.0417250290112607E-2</v>
      </c>
      <c r="AK3334" s="13">
        <f t="shared" si="3834"/>
        <v>5.7574984881197883E-3</v>
      </c>
      <c r="AL3334" s="13">
        <f t="shared" si="3835"/>
        <v>2.2226279848017175E-4</v>
      </c>
      <c r="AM3334" s="13">
        <f t="shared" si="3836"/>
        <v>4.8854343397664477E-3</v>
      </c>
      <c r="AN3334" s="13">
        <f t="shared" si="3837"/>
        <v>6.8601268999000393E-3</v>
      </c>
      <c r="AO3334" s="13">
        <f t="shared" si="3838"/>
        <v>4.8164950964198145E-3</v>
      </c>
      <c r="AP3334" s="13">
        <f t="shared" si="3839"/>
        <v>2.2544408047975657E-3</v>
      </c>
      <c r="AQ3334" s="13">
        <f t="shared" si="3840"/>
        <v>7.9142144452418498E-4</v>
      </c>
      <c r="AR3334" s="13">
        <f t="shared" si="3841"/>
        <v>2.1283256643706569E-3</v>
      </c>
      <c r="AS3334" s="13">
        <f t="shared" si="3842"/>
        <v>3.5289058399041711E-3</v>
      </c>
      <c r="AT3334" s="13">
        <f t="shared" si="3843"/>
        <v>2.9255805714752197E-3</v>
      </c>
      <c r="AU3334" s="13">
        <f t="shared" si="3844"/>
        <v>1.6169358754035588E-3</v>
      </c>
      <c r="AV3334" s="13">
        <f t="shared" si="3845"/>
        <v>6.7024686928603095E-4</v>
      </c>
      <c r="AW3334" s="13">
        <f t="shared" si="3846"/>
        <v>1.4374582328253094E-5</v>
      </c>
      <c r="AX3334" s="13">
        <f t="shared" si="3847"/>
        <v>1.350062638492568E-3</v>
      </c>
      <c r="AY3334" s="13">
        <f t="shared" si="3848"/>
        <v>1.8957579569712621E-3</v>
      </c>
      <c r="AZ3334" s="13">
        <f t="shared" si="3849"/>
        <v>1.3310116615895223E-3</v>
      </c>
      <c r="BA3334" s="13">
        <f t="shared" si="3850"/>
        <v>6.230021917346685E-4</v>
      </c>
      <c r="BB3334" s="13">
        <f t="shared" si="3851"/>
        <v>2.1870491940845522E-4</v>
      </c>
      <c r="BC3334" s="13">
        <f t="shared" si="3852"/>
        <v>6.1421089566670467E-5</v>
      </c>
      <c r="BD3334" s="13">
        <f t="shared" si="3853"/>
        <v>4.9809914965154539E-4</v>
      </c>
      <c r="BE3334" s="13">
        <f t="shared" si="3854"/>
        <v>8.2588159673223848E-4</v>
      </c>
      <c r="BF3334" s="13">
        <f t="shared" si="3855"/>
        <v>6.846833730775831E-4</v>
      </c>
      <c r="BG3334" s="13">
        <f t="shared" si="3856"/>
        <v>3.7841689270694571E-4</v>
      </c>
      <c r="BH3334" s="13">
        <f t="shared" si="3857"/>
        <v>1.5686010897524057E-4</v>
      </c>
      <c r="BI3334" s="13">
        <f t="shared" si="3858"/>
        <v>5.2016903604309457E-5</v>
      </c>
      <c r="BJ3334" s="14">
        <f t="shared" si="3859"/>
        <v>0.43448749750387494</v>
      </c>
      <c r="BK3334" s="14">
        <f t="shared" si="3860"/>
        <v>0.24000450453245181</v>
      </c>
      <c r="BL3334" s="14">
        <f t="shared" si="3861"/>
        <v>0.30353774704339415</v>
      </c>
      <c r="BM3334" s="14">
        <f t="shared" si="3862"/>
        <v>0.58835077942511782</v>
      </c>
      <c r="BN3334" s="14">
        <f t="shared" si="3863"/>
        <v>0.40938547348584853</v>
      </c>
    </row>
    <row r="3335" spans="1:66" x14ac:dyDescent="0.25">
      <c r="A3335" t="s">
        <v>178</v>
      </c>
      <c r="B3335" t="s">
        <v>274</v>
      </c>
      <c r="C3335" t="s">
        <v>185</v>
      </c>
      <c r="D3335" s="7" t="s">
        <v>575</v>
      </c>
      <c r="E3335" s="10">
        <f>VLOOKUP(A3335,home!$A$2:$E$405,3,FALSE)</f>
        <v>1.7111111111111099</v>
      </c>
      <c r="F3335" s="10">
        <f>VLOOKUP(B3335,home!$B$2:$E$405,3,FALSE)</f>
        <v>1.75</v>
      </c>
      <c r="G3335" s="10">
        <f>VLOOKUP(C3335,away!$B$2:$E$405,4,FALSE)</f>
        <v>1.46</v>
      </c>
      <c r="H3335" s="10">
        <f>VLOOKUP(A3335,away!$A$2:$E$405,3,FALSE)</f>
        <v>1.31111111111111</v>
      </c>
      <c r="I3335" s="10">
        <f>VLOOKUP(C3335,away!$B$2:$E$405,3,FALSE)</f>
        <v>0.57999999999999996</v>
      </c>
      <c r="J3335" s="10">
        <f>VLOOKUP(B3335,home!$B$2:$E$405,4,FALSE)</f>
        <v>0.67</v>
      </c>
      <c r="K3335" s="12">
        <f t="shared" si="3808"/>
        <v>4.3718888888888854</v>
      </c>
      <c r="L3335" s="12">
        <f t="shared" si="3809"/>
        <v>0.50949777777777727</v>
      </c>
      <c r="M3335" s="13">
        <f t="shared" si="3810"/>
        <v>7.5864868020225932E-3</v>
      </c>
      <c r="N3335" s="13">
        <f t="shared" si="3811"/>
        <v>3.316727735546475E-2</v>
      </c>
      <c r="O3335" s="13">
        <f t="shared" si="3812"/>
        <v>3.865298166770947E-3</v>
      </c>
      <c r="P3335" s="13">
        <f t="shared" si="3813"/>
        <v>1.689865410754848E-2</v>
      </c>
      <c r="Q3335" s="13">
        <f t="shared" si="3814"/>
        <v>7.2501825672526138E-2</v>
      </c>
      <c r="R3335" s="13">
        <f t="shared" si="3815"/>
        <v>9.8468041320915693E-4</v>
      </c>
      <c r="S3335" s="13">
        <f t="shared" si="3816"/>
        <v>9.4103014378945585E-3</v>
      </c>
      <c r="T3335" s="13">
        <f t="shared" si="3817"/>
        <v>3.693951906498387E-2</v>
      </c>
      <c r="U3335" s="13">
        <f t="shared" si="3818"/>
        <v>4.3049133576156294E-3</v>
      </c>
      <c r="V3335" s="13">
        <f t="shared" si="3819"/>
        <v>2.3290158057284239E-3</v>
      </c>
      <c r="W3335" s="13">
        <f t="shared" si="3820"/>
        <v>0.10565664202729201</v>
      </c>
      <c r="X3335" s="13">
        <f t="shared" si="3821"/>
        <v>5.3831824320367379E-2</v>
      </c>
      <c r="Y3335" s="13">
        <f t="shared" si="3822"/>
        <v>1.3713597432475444E-2</v>
      </c>
      <c r="Z3335" s="13">
        <f t="shared" si="3823"/>
        <v>1.6723082745045633E-4</v>
      </c>
      <c r="AA3335" s="13">
        <f t="shared" si="3824"/>
        <v>7.3111459641034455E-4</v>
      </c>
      <c r="AB3335" s="13">
        <f t="shared" si="3825"/>
        <v>1.5981758902754337E-3</v>
      </c>
      <c r="AC3335" s="13">
        <f t="shared" si="3826"/>
        <v>3.2423796365734409E-4</v>
      </c>
      <c r="AD3335" s="13">
        <f t="shared" si="3827"/>
        <v>0.11547977482910708</v>
      </c>
      <c r="AE3335" s="13">
        <f t="shared" si="3828"/>
        <v>5.8836688653708148E-2</v>
      </c>
      <c r="AF3335" s="13">
        <f t="shared" si="3829"/>
        <v>1.4988581060433633E-2</v>
      </c>
      <c r="AG3335" s="13">
        <f t="shared" si="3830"/>
        <v>2.5455495807776727E-3</v>
      </c>
      <c r="AH3335" s="13">
        <f t="shared" si="3831"/>
        <v>2.1300933740486599E-5</v>
      </c>
      <c r="AI3335" s="13">
        <f t="shared" si="3832"/>
        <v>9.312531554299172E-5</v>
      </c>
      <c r="AJ3335" s="13">
        <f t="shared" si="3833"/>
        <v>2.0356676614833848E-4</v>
      </c>
      <c r="AK3335" s="13">
        <f t="shared" si="3834"/>
        <v>2.9665709435698775E-4</v>
      </c>
      <c r="AL3335" s="13">
        <f t="shared" si="3835"/>
        <v>2.8889183303768795E-5</v>
      </c>
      <c r="AM3335" s="13">
        <f t="shared" si="3836"/>
        <v>0.10097294889335272</v>
      </c>
      <c r="AN3335" s="13">
        <f t="shared" si="3837"/>
        <v>5.1445493076832279E-2</v>
      </c>
      <c r="AO3335" s="13">
        <f t="shared" si="3838"/>
        <v>1.3105682199664037E-2</v>
      </c>
      <c r="AP3335" s="13">
        <f t="shared" si="3839"/>
        <v>2.2257719856635335E-3</v>
      </c>
      <c r="AQ3335" s="13">
        <f t="shared" si="3840"/>
        <v>2.8350647013390012E-4</v>
      </c>
      <c r="AR3335" s="13">
        <f t="shared" si="3841"/>
        <v>2.1705556810739206E-6</v>
      </c>
      <c r="AS3335" s="13">
        <f t="shared" si="3842"/>
        <v>9.4894282648017211E-6</v>
      </c>
      <c r="AT3335" s="13">
        <f t="shared" si="3843"/>
        <v>2.0743362996397393E-5</v>
      </c>
      <c r="AU3335" s="13">
        <f t="shared" si="3844"/>
        <v>3.0229226067379543E-5</v>
      </c>
      <c r="AV3335" s="13">
        <f t="shared" si="3845"/>
        <v>3.3039704390921717E-5</v>
      </c>
      <c r="AW3335" s="13">
        <f t="shared" si="3846"/>
        <v>1.7874922757021961E-6</v>
      </c>
      <c r="AX3335" s="13">
        <f t="shared" si="3847"/>
        <v>7.3573752224198999E-2</v>
      </c>
      <c r="AY3335" s="13">
        <f t="shared" si="3848"/>
        <v>3.7485663261002181E-2</v>
      </c>
      <c r="AZ3335" s="13">
        <f t="shared" si="3849"/>
        <v>9.5494310650033401E-3</v>
      </c>
      <c r="BA3335" s="13">
        <f t="shared" si="3850"/>
        <v>1.6218046355537586E-3</v>
      </c>
      <c r="BB3335" s="13">
        <f t="shared" si="3851"/>
        <v>2.0657646445108443E-4</v>
      </c>
      <c r="BC3335" s="13">
        <f t="shared" si="3852"/>
        <v>2.1050049915803512E-5</v>
      </c>
      <c r="BD3335" s="13">
        <f t="shared" si="3853"/>
        <v>1.8431554934168208E-7</v>
      </c>
      <c r="BE3335" s="13">
        <f t="shared" si="3854"/>
        <v>8.0580710221635097E-7</v>
      </c>
      <c r="BF3335" s="13">
        <f t="shared" si="3855"/>
        <v>1.7614495583837078E-6</v>
      </c>
      <c r="BG3335" s="13">
        <f t="shared" si="3856"/>
        <v>2.5669539175453225E-6</v>
      </c>
      <c r="BH3335" s="13">
        <f t="shared" si="3857"/>
        <v>2.8056093276015475E-6</v>
      </c>
      <c r="BI3335" s="13">
        <f t="shared" si="3858"/>
        <v>2.4531624491808442E-6</v>
      </c>
      <c r="BJ3335" s="14">
        <f t="shared" si="3859"/>
        <v>0.79815296032290795</v>
      </c>
      <c r="BK3335" s="14">
        <f t="shared" si="3860"/>
        <v>7.4063248561157355E-2</v>
      </c>
      <c r="BL3335" s="14">
        <f t="shared" si="3861"/>
        <v>1.2205082109375156E-2</v>
      </c>
      <c r="BM3335" s="14">
        <f t="shared" si="3862"/>
        <v>0.71210042353462266</v>
      </c>
      <c r="BN3335" s="14">
        <f t="shared" si="3863"/>
        <v>0.13500422251754207</v>
      </c>
    </row>
    <row r="3336" spans="1:66" x14ac:dyDescent="0.25">
      <c r="A3336" t="s">
        <v>28</v>
      </c>
      <c r="B3336" t="s">
        <v>276</v>
      </c>
      <c r="C3336" t="s">
        <v>463</v>
      </c>
      <c r="D3336" s="7" t="s">
        <v>575</v>
      </c>
      <c r="E3336" s="10">
        <f>VLOOKUP(A3336,home!$A$2:$E$405,3,FALSE)</f>
        <v>1.4173913043478299</v>
      </c>
      <c r="F3336" s="10">
        <f>VLOOKUP(B3336,home!$B$2:$E$405,3,FALSE)</f>
        <v>0.6</v>
      </c>
      <c r="G3336" s="10">
        <f>VLOOKUP(C3336,away!$B$2:$E$405,4,FALSE)</f>
        <v>1.21</v>
      </c>
      <c r="H3336" s="10">
        <f>VLOOKUP(A3336,away!$A$2:$E$405,3,FALSE)</f>
        <v>1.2521739130434799</v>
      </c>
      <c r="I3336" s="10">
        <f>VLOOKUP(C3336,away!$B$2:$E$405,3,FALSE)</f>
        <v>0.5</v>
      </c>
      <c r="J3336" s="10">
        <f>VLOOKUP(B3336,home!$B$2:$E$405,4,FALSE)</f>
        <v>1.6</v>
      </c>
      <c r="K3336" s="12">
        <f t="shared" si="3808"/>
        <v>1.0290260869565244</v>
      </c>
      <c r="L3336" s="12">
        <f t="shared" si="3809"/>
        <v>1.001739130434784</v>
      </c>
      <c r="M3336" s="13">
        <f t="shared" si="3810"/>
        <v>0.13123505936606741</v>
      </c>
      <c r="N3336" s="13">
        <f t="shared" si="3811"/>
        <v>0.13504429961097153</v>
      </c>
      <c r="O3336" s="13">
        <f t="shared" si="3812"/>
        <v>0.13146329425192163</v>
      </c>
      <c r="P3336" s="13">
        <f t="shared" si="3813"/>
        <v>0.13527915926246906</v>
      </c>
      <c r="Q3336" s="13">
        <f t="shared" si="3814"/>
        <v>6.9482053597231253E-2</v>
      </c>
      <c r="R3336" s="13">
        <f t="shared" si="3815"/>
        <v>6.5845963034006055E-2</v>
      </c>
      <c r="S3336" s="13">
        <f t="shared" si="3816"/>
        <v>3.48619702295275E-2</v>
      </c>
      <c r="T3336" s="13">
        <f t="shared" si="3817"/>
        <v>6.9602891951313486E-2</v>
      </c>
      <c r="U3336" s="13">
        <f t="shared" si="3818"/>
        <v>6.7757213682767201E-2</v>
      </c>
      <c r="V3336" s="13">
        <f t="shared" si="3819"/>
        <v>3.9929184622063962E-3</v>
      </c>
      <c r="W3336" s="13">
        <f t="shared" si="3820"/>
        <v>2.3832948575620797E-2</v>
      </c>
      <c r="X3336" s="13">
        <f t="shared" si="3821"/>
        <v>2.3874397181839303E-2</v>
      </c>
      <c r="Y3336" s="13">
        <f t="shared" si="3822"/>
        <v>1.195795893629518E-2</v>
      </c>
      <c r="Z3336" s="13">
        <f t="shared" si="3823"/>
        <v>2.1986825917442051E-2</v>
      </c>
      <c r="AA3336" s="13">
        <f t="shared" si="3824"/>
        <v>2.2625017438419687E-2</v>
      </c>
      <c r="AB3336" s="13">
        <f t="shared" si="3825"/>
        <v>1.1640866580990068E-2</v>
      </c>
      <c r="AC3336" s="13">
        <f t="shared" si="3826"/>
        <v>2.5724768936560995E-4</v>
      </c>
      <c r="AD3336" s="13">
        <f t="shared" si="3827"/>
        <v>6.1311814533517835E-3</v>
      </c>
      <c r="AE3336" s="13">
        <f t="shared" si="3828"/>
        <v>6.1418443776184908E-3</v>
      </c>
      <c r="AF3336" s="13">
        <f t="shared" si="3829"/>
        <v>3.0762629230506569E-3</v>
      </c>
      <c r="AG3336" s="13">
        <f t="shared" si="3830"/>
        <v>1.0272043151751773E-3</v>
      </c>
      <c r="AH3336" s="13">
        <f t="shared" si="3831"/>
        <v>5.5062659688898431E-3</v>
      </c>
      <c r="AI3336" s="13">
        <f t="shared" si="3832"/>
        <v>5.6660913237085902E-3</v>
      </c>
      <c r="AJ3336" s="13">
        <f t="shared" si="3833"/>
        <v>2.9152778915870819E-3</v>
      </c>
      <c r="AK3336" s="13">
        <f t="shared" si="3834"/>
        <v>9.9996566705690755E-4</v>
      </c>
      <c r="AL3336" s="13">
        <f t="shared" si="3835"/>
        <v>1.0606998254184696E-5</v>
      </c>
      <c r="AM3336" s="13">
        <f t="shared" si="3836"/>
        <v>1.2618291318726011E-3</v>
      </c>
      <c r="AN3336" s="13">
        <f t="shared" si="3837"/>
        <v>1.2640236173193378E-3</v>
      </c>
      <c r="AO3336" s="13">
        <f t="shared" si="3838"/>
        <v>6.3311095963125173E-4</v>
      </c>
      <c r="AP3336" s="13">
        <f t="shared" si="3839"/>
        <v>2.1140400738991393E-4</v>
      </c>
      <c r="AQ3336" s="13">
        <f t="shared" si="3840"/>
        <v>5.2942916633300251E-5</v>
      </c>
      <c r="AR3336" s="13">
        <f t="shared" si="3841"/>
        <v>1.1031684167236715E-3</v>
      </c>
      <c r="AS3336" s="13">
        <f t="shared" si="3842"/>
        <v>1.135189079115184E-3</v>
      </c>
      <c r="AT3336" s="13">
        <f t="shared" si="3843"/>
        <v>5.8406958801883902E-4</v>
      </c>
      <c r="AU3336" s="13">
        <f t="shared" si="3844"/>
        <v>2.0034094755644511E-4</v>
      </c>
      <c r="AV3336" s="13">
        <f t="shared" si="3845"/>
        <v>5.1539015330292736E-5</v>
      </c>
      <c r="AW3336" s="13">
        <f t="shared" si="3846"/>
        <v>3.0371834178388499E-7</v>
      </c>
      <c r="AX3336" s="13">
        <f t="shared" si="3847"/>
        <v>2.1640918232976834E-4</v>
      </c>
      <c r="AY3336" s="13">
        <f t="shared" si="3848"/>
        <v>2.1678554612512477E-4</v>
      </c>
      <c r="AZ3336" s="13">
        <f t="shared" si="3849"/>
        <v>1.0858128223310612E-4</v>
      </c>
      <c r="BA3336" s="13">
        <f t="shared" si="3850"/>
        <v>3.6256706415228532E-5</v>
      </c>
      <c r="BB3336" s="13">
        <f t="shared" si="3851"/>
        <v>9.07994038920507E-6</v>
      </c>
      <c r="BC3336" s="13">
        <f t="shared" si="3852"/>
        <v>1.8191463179763929E-6</v>
      </c>
      <c r="BD3336" s="13">
        <f t="shared" si="3853"/>
        <v>1.841811617486479E-4</v>
      </c>
      <c r="BE3336" s="13">
        <f t="shared" si="3854"/>
        <v>1.8952722016531782E-4</v>
      </c>
      <c r="BF3336" s="13">
        <f t="shared" si="3855"/>
        <v>9.7514226869232332E-5</v>
      </c>
      <c r="BG3336" s="13">
        <f t="shared" si="3856"/>
        <v>3.3448227765945646E-5</v>
      </c>
      <c r="BH3336" s="13">
        <f t="shared" si="3857"/>
        <v>8.6047747334054034E-6</v>
      </c>
      <c r="BI3336" s="13">
        <f t="shared" si="3858"/>
        <v>1.7709075346117072E-6</v>
      </c>
      <c r="BJ3336" s="14">
        <f t="shared" si="3859"/>
        <v>0.35418328535912452</v>
      </c>
      <c r="BK3336" s="14">
        <f t="shared" si="3860"/>
        <v>0.30585374755401529</v>
      </c>
      <c r="BL3336" s="14">
        <f t="shared" si="3861"/>
        <v>0.31800930940490868</v>
      </c>
      <c r="BM3336" s="14">
        <f t="shared" si="3862"/>
        <v>0.33146685728504033</v>
      </c>
      <c r="BN3336" s="14">
        <f t="shared" si="3863"/>
        <v>0.66834982912266683</v>
      </c>
    </row>
    <row r="3337" spans="1:66" x14ac:dyDescent="0.25">
      <c r="A3337" t="s">
        <v>28</v>
      </c>
      <c r="B3337" t="s">
        <v>278</v>
      </c>
      <c r="C3337" t="s">
        <v>277</v>
      </c>
      <c r="D3337" s="7" t="s">
        <v>575</v>
      </c>
      <c r="E3337" s="10">
        <f>VLOOKUP(A3337,home!$A$2:$E$405,3,FALSE)</f>
        <v>1.4173913043478299</v>
      </c>
      <c r="F3337" s="10">
        <f>VLOOKUP(B3337,home!$B$2:$E$405,3,FALSE)</f>
        <v>1.1100000000000001</v>
      </c>
      <c r="G3337" s="10">
        <f>VLOOKUP(C3337,away!$B$2:$E$405,4,FALSE)</f>
        <v>1.51</v>
      </c>
      <c r="H3337" s="10">
        <f>VLOOKUP(A3337,away!$A$2:$E$405,3,FALSE)</f>
        <v>1.2521739130434799</v>
      </c>
      <c r="I3337" s="10">
        <f>VLOOKUP(C3337,away!$B$2:$E$405,3,FALSE)</f>
        <v>1.21</v>
      </c>
      <c r="J3337" s="10">
        <f>VLOOKUP(B3337,home!$B$2:$E$405,4,FALSE)</f>
        <v>0.91</v>
      </c>
      <c r="K3337" s="12">
        <f t="shared" si="3808"/>
        <v>2.3756895652173977</v>
      </c>
      <c r="L3337" s="12">
        <f t="shared" si="3809"/>
        <v>1.3787686956521759</v>
      </c>
      <c r="M3337" s="13">
        <f t="shared" si="3810"/>
        <v>2.3413130983392993E-2</v>
      </c>
      <c r="N3337" s="13">
        <f t="shared" si="3811"/>
        <v>5.5622330966314887E-2</v>
      </c>
      <c r="O3337" s="13">
        <f t="shared" si="3812"/>
        <v>3.2281292067106296E-2</v>
      </c>
      <c r="P3337" s="13">
        <f t="shared" si="3813"/>
        <v>7.66903287155596E-2</v>
      </c>
      <c r="Q3337" s="13">
        <f t="shared" si="3814"/>
        <v>6.6070695634871418E-2</v>
      </c>
      <c r="R3337" s="13">
        <f t="shared" si="3815"/>
        <v>2.2254217478665551E-2</v>
      </c>
      <c r="S3337" s="13">
        <f t="shared" si="3816"/>
        <v>6.2800299142736271E-2</v>
      </c>
      <c r="T3337" s="13">
        <f t="shared" si="3817"/>
        <v>9.1096206841323565E-2</v>
      </c>
      <c r="U3337" s="13">
        <f t="shared" si="3818"/>
        <v>5.2869112246144379E-2</v>
      </c>
      <c r="V3337" s="13">
        <f t="shared" si="3819"/>
        <v>2.2856004218354837E-2</v>
      </c>
      <c r="W3337" s="13">
        <f t="shared" si="3820"/>
        <v>5.2321154062139566E-2</v>
      </c>
      <c r="X3337" s="13">
        <f t="shared" si="3821"/>
        <v>7.213876934127271E-2</v>
      </c>
      <c r="Y3337" s="13">
        <f t="shared" si="3822"/>
        <v>4.9731338455309887E-2</v>
      </c>
      <c r="Z3337" s="13">
        <f t="shared" si="3823"/>
        <v>1.0227806135273184E-2</v>
      </c>
      <c r="AA3337" s="13">
        <f t="shared" si="3824"/>
        <v>2.4298092310634987E-2</v>
      </c>
      <c r="AB3337" s="13">
        <f t="shared" si="3825"/>
        <v>2.8862362178532316E-2</v>
      </c>
      <c r="AC3337" s="13">
        <f t="shared" si="3826"/>
        <v>4.6790903304248892E-3</v>
      </c>
      <c r="AD3337" s="13">
        <f t="shared" si="3827"/>
        <v>3.10747049363892E-2</v>
      </c>
      <c r="AE3337" s="13">
        <f t="shared" si="3828"/>
        <v>4.2844830392921564E-2</v>
      </c>
      <c r="AF3337" s="13">
        <f t="shared" si="3829"/>
        <v>2.9536555458143595E-2</v>
      </c>
      <c r="AG3337" s="13">
        <f t="shared" si="3830"/>
        <v>1.3574692681027598E-2</v>
      </c>
      <c r="AH3337" s="13">
        <f t="shared" si="3831"/>
        <v>3.5254447311284819E-3</v>
      </c>
      <c r="AI3337" s="13">
        <f t="shared" si="3832"/>
        <v>8.3753622604925901E-3</v>
      </c>
      <c r="AJ3337" s="13">
        <f t="shared" si="3833"/>
        <v>9.9486303635839216E-3</v>
      </c>
      <c r="AK3337" s="13">
        <f t="shared" si="3834"/>
        <v>7.8782857809904308E-3</v>
      </c>
      <c r="AL3337" s="13">
        <f t="shared" si="3835"/>
        <v>6.1305935679360107E-4</v>
      </c>
      <c r="AM3337" s="13">
        <f t="shared" si="3836"/>
        <v>1.4764770451917871E-2</v>
      </c>
      <c r="AN3337" s="13">
        <f t="shared" si="3837"/>
        <v>2.0357203297594589E-2</v>
      </c>
      <c r="AO3337" s="13">
        <f t="shared" si="3838"/>
        <v>1.4033937318875337E-2</v>
      </c>
      <c r="AP3337" s="13">
        <f t="shared" si="3839"/>
        <v>6.4498511506700471E-3</v>
      </c>
      <c r="AQ3337" s="13">
        <f t="shared" si="3840"/>
        <v>2.2232132145400063E-3</v>
      </c>
      <c r="AR3337" s="13">
        <f t="shared" si="3841"/>
        <v>9.7215456670637055E-4</v>
      </c>
      <c r="AS3337" s="13">
        <f t="shared" si="3842"/>
        <v>2.3095374599027651E-3</v>
      </c>
      <c r="AT3337" s="13">
        <f t="shared" si="3843"/>
        <v>2.7433720219848471E-3</v>
      </c>
      <c r="AU3337" s="13">
        <f t="shared" si="3844"/>
        <v>2.1724667620462517E-3</v>
      </c>
      <c r="AV3337" s="13">
        <f t="shared" si="3845"/>
        <v>1.2902766543437267E-3</v>
      </c>
      <c r="AW3337" s="13">
        <f t="shared" si="3846"/>
        <v>5.578033638473979E-5</v>
      </c>
      <c r="AX3337" s="13">
        <f t="shared" si="3847"/>
        <v>5.8460851825752422E-3</v>
      </c>
      <c r="AY3337" s="13">
        <f t="shared" si="3848"/>
        <v>8.0603992418507783E-3</v>
      </c>
      <c r="AZ3337" s="13">
        <f t="shared" si="3849"/>
        <v>5.5567130745611945E-3</v>
      </c>
      <c r="BA3337" s="13">
        <f t="shared" si="3850"/>
        <v>2.5538073459753763E-3</v>
      </c>
      <c r="BB3337" s="13">
        <f t="shared" si="3851"/>
        <v>8.802774058393535E-4</v>
      </c>
      <c r="BC3337" s="13">
        <f t="shared" si="3852"/>
        <v>2.4273978613224129E-4</v>
      </c>
      <c r="BD3337" s="13">
        <f t="shared" si="3853"/>
        <v>2.2339604731834166E-4</v>
      </c>
      <c r="BE3337" s="13">
        <f t="shared" si="3854"/>
        <v>5.3071965852499628E-4</v>
      </c>
      <c r="BF3337" s="13">
        <f t="shared" si="3855"/>
        <v>6.3041257740678721E-4</v>
      </c>
      <c r="BG3337" s="13">
        <f t="shared" si="3856"/>
        <v>4.9922152730903649E-4</v>
      </c>
      <c r="BH3337" s="13">
        <f t="shared" si="3857"/>
        <v>2.9649884328999249E-4</v>
      </c>
      <c r="BI3337" s="13">
        <f t="shared" si="3858"/>
        <v>1.4087784162061267E-4</v>
      </c>
      <c r="BJ3337" s="14">
        <f t="shared" si="3859"/>
        <v>0.58498027624024596</v>
      </c>
      <c r="BK3337" s="14">
        <f t="shared" si="3860"/>
        <v>0.19911231198911297</v>
      </c>
      <c r="BL3337" s="14">
        <f t="shared" si="3861"/>
        <v>0.20210173337773266</v>
      </c>
      <c r="BM3337" s="14">
        <f t="shared" si="3862"/>
        <v>0.71208551299098855</v>
      </c>
      <c r="BN3337" s="14">
        <f t="shared" si="3863"/>
        <v>0.27633199584591078</v>
      </c>
    </row>
    <row r="3338" spans="1:66" x14ac:dyDescent="0.25">
      <c r="A3338" t="s">
        <v>28</v>
      </c>
      <c r="B3338" t="s">
        <v>188</v>
      </c>
      <c r="C3338" t="s">
        <v>464</v>
      </c>
      <c r="D3338" s="7" t="s">
        <v>575</v>
      </c>
      <c r="E3338" s="10">
        <f>VLOOKUP(A3338,home!$A$2:$E$405,3,FALSE)</f>
        <v>1.4173913043478299</v>
      </c>
      <c r="F3338" s="10">
        <f>VLOOKUP(B3338,home!$B$2:$E$405,3,FALSE)</f>
        <v>1.51</v>
      </c>
      <c r="G3338" s="10">
        <f>VLOOKUP(C3338,away!$B$2:$E$405,4,FALSE)</f>
        <v>0.6</v>
      </c>
      <c r="H3338" s="10">
        <f>VLOOKUP(A3338,away!$A$2:$E$405,3,FALSE)</f>
        <v>1.2521739130434799</v>
      </c>
      <c r="I3338" s="10">
        <f>VLOOKUP(C3338,away!$B$2:$E$405,3,FALSE)</f>
        <v>1.1100000000000001</v>
      </c>
      <c r="J3338" s="10">
        <f>VLOOKUP(B3338,home!$B$2:$E$405,4,FALSE)</f>
        <v>0.68</v>
      </c>
      <c r="K3338" s="12">
        <f t="shared" si="3808"/>
        <v>1.2841565217391337</v>
      </c>
      <c r="L3338" s="12">
        <f t="shared" si="3809"/>
        <v>0.9451408695652187</v>
      </c>
      <c r="M3338" s="13">
        <f t="shared" si="3810"/>
        <v>0.10760400709324233</v>
      </c>
      <c r="N3338" s="13">
        <f t="shared" si="3811"/>
        <v>0.13818038747405112</v>
      </c>
      <c r="O3338" s="13">
        <f t="shared" si="3812"/>
        <v>0.10170094483280902</v>
      </c>
      <c r="P3338" s="13">
        <f t="shared" si="3813"/>
        <v>0.13059993157408353</v>
      </c>
      <c r="Q3338" s="13">
        <f t="shared" si="3814"/>
        <v>8.8722622875621646E-2</v>
      </c>
      <c r="R3338" s="13">
        <f t="shared" si="3815"/>
        <v>4.8060859717442721E-2</v>
      </c>
      <c r="S3338" s="13">
        <f t="shared" si="3816"/>
        <v>3.9627571936924788E-2</v>
      </c>
      <c r="T3338" s="13">
        <f t="shared" si="3817"/>
        <v>8.3855376934772005E-2</v>
      </c>
      <c r="U3338" s="13">
        <f t="shared" si="3818"/>
        <v>6.1717666446543681E-2</v>
      </c>
      <c r="V3338" s="13">
        <f t="shared" si="3819"/>
        <v>5.34403702696978E-3</v>
      </c>
      <c r="W3338" s="13">
        <f t="shared" si="3820"/>
        <v>3.7977911597177068E-2</v>
      </c>
      <c r="X3338" s="13">
        <f t="shared" si="3821"/>
        <v>3.5894476391226934E-2</v>
      </c>
      <c r="Y3338" s="13">
        <f t="shared" si="3822"/>
        <v>1.6962668314496217E-2</v>
      </c>
      <c r="Z3338" s="13">
        <f t="shared" si="3823"/>
        <v>1.5141427581798605E-2</v>
      </c>
      <c r="AA3338" s="13">
        <f t="shared" si="3824"/>
        <v>1.9443962977607476E-2</v>
      </c>
      <c r="AB3338" s="13">
        <f t="shared" si="3825"/>
        <v>1.2484545933074454E-2</v>
      </c>
      <c r="AC3338" s="13">
        <f t="shared" si="3826"/>
        <v>4.0538155182666803E-4</v>
      </c>
      <c r="AD3338" s="13">
        <f t="shared" si="3827"/>
        <v>1.2192395714886799E-2</v>
      </c>
      <c r="AE3338" s="13">
        <f t="shared" si="3828"/>
        <v>1.1523531488051356E-2</v>
      </c>
      <c r="AF3338" s="13">
        <f t="shared" si="3829"/>
        <v>5.4456802855395179E-3</v>
      </c>
      <c r="AG3338" s="13">
        <f t="shared" si="3830"/>
        <v>1.7156450001496631E-3</v>
      </c>
      <c r="AH3338" s="13">
        <f t="shared" si="3831"/>
        <v>3.5776955077799792E-3</v>
      </c>
      <c r="AI3338" s="13">
        <f t="shared" si="3832"/>
        <v>4.5943210191124609E-3</v>
      </c>
      <c r="AJ3338" s="13">
        <f t="shared" si="3833"/>
        <v>2.9499136498282257E-3</v>
      </c>
      <c r="AK3338" s="13">
        <f t="shared" si="3834"/>
        <v>1.2627169506647358E-3</v>
      </c>
      <c r="AL3338" s="13">
        <f t="shared" si="3835"/>
        <v>1.9680606460717411E-5</v>
      </c>
      <c r="AM3338" s="13">
        <f t="shared" si="3836"/>
        <v>3.1313888945792311E-3</v>
      </c>
      <c r="AN3338" s="13">
        <f t="shared" si="3837"/>
        <v>2.9596036227694834E-3</v>
      </c>
      <c r="AO3338" s="13">
        <f t="shared" si="3838"/>
        <v>1.3986211707963604E-3</v>
      </c>
      <c r="AP3338" s="13">
        <f t="shared" si="3839"/>
        <v>4.4063134318626551E-4</v>
      </c>
      <c r="AQ3338" s="13">
        <f t="shared" si="3840"/>
        <v>1.0411467271418931E-4</v>
      </c>
      <c r="AR3338" s="13">
        <f t="shared" si="3841"/>
        <v>6.762852486525495E-4</v>
      </c>
      <c r="AS3338" s="13">
        <f t="shared" si="3842"/>
        <v>8.6845611261314297E-4</v>
      </c>
      <c r="AT3338" s="13">
        <f t="shared" si="3843"/>
        <v>5.5761679042819158E-4</v>
      </c>
      <c r="AU3338" s="13">
        <f t="shared" si="3844"/>
        <v>2.3868907935320203E-4</v>
      </c>
      <c r="AV3338" s="13">
        <f t="shared" si="3845"/>
        <v>7.6628534479830984E-5</v>
      </c>
      <c r="AW3338" s="13">
        <f t="shared" si="3846"/>
        <v>6.6351459664687238E-7</v>
      </c>
      <c r="AX3338" s="13">
        <f t="shared" si="3847"/>
        <v>6.7019891184590173E-4</v>
      </c>
      <c r="AY3338" s="13">
        <f t="shared" si="3848"/>
        <v>6.3343238232369892E-4</v>
      </c>
      <c r="AZ3338" s="13">
        <f t="shared" si="3849"/>
        <v>2.993414163200944E-4</v>
      </c>
      <c r="BA3338" s="13">
        <f t="shared" si="3850"/>
        <v>9.4306602172552736E-5</v>
      </c>
      <c r="BB3338" s="13">
        <f t="shared" si="3851"/>
        <v>2.2283255995776907E-5</v>
      </c>
      <c r="BC3338" s="13">
        <f t="shared" si="3852"/>
        <v>4.2121631897185934E-6</v>
      </c>
      <c r="BD3338" s="13">
        <f t="shared" si="3853"/>
        <v>1.0653080466426673E-4</v>
      </c>
      <c r="BE3338" s="13">
        <f t="shared" si="3854"/>
        <v>1.3680222757573584E-4</v>
      </c>
      <c r="BF3338" s="13">
        <f t="shared" si="3855"/>
        <v>8.7837736364911178E-5</v>
      </c>
      <c r="BG3338" s="13">
        <f t="shared" si="3856"/>
        <v>3.759913400260112E-5</v>
      </c>
      <c r="BH3338" s="13">
        <f t="shared" si="3857"/>
        <v>1.2070793285295959E-5</v>
      </c>
      <c r="BI3338" s="13">
        <f t="shared" si="3858"/>
        <v>3.1001575839755511E-6</v>
      </c>
      <c r="BJ3338" s="14">
        <f t="shared" si="3859"/>
        <v>0.44222883051186573</v>
      </c>
      <c r="BK3338" s="14">
        <f t="shared" si="3860"/>
        <v>0.28423404217183157</v>
      </c>
      <c r="BL3338" s="14">
        <f t="shared" si="3861"/>
        <v>0.25859424365386641</v>
      </c>
      <c r="BM3338" s="14">
        <f t="shared" si="3862"/>
        <v>0.38469702148438484</v>
      </c>
      <c r="BN3338" s="14">
        <f t="shared" si="3863"/>
        <v>0.61486875356725024</v>
      </c>
    </row>
    <row r="3339" spans="1:66" x14ac:dyDescent="0.25">
      <c r="A3339" t="s">
        <v>192</v>
      </c>
      <c r="B3339" t="s">
        <v>196</v>
      </c>
      <c r="C3339" t="s">
        <v>193</v>
      </c>
      <c r="D3339" s="7" t="s">
        <v>575</v>
      </c>
      <c r="E3339" s="10">
        <f>VLOOKUP(A3339,home!$A$2:$E$405,3,FALSE)</f>
        <v>1.4020618556701001</v>
      </c>
      <c r="F3339" s="10">
        <f>VLOOKUP(B3339,home!$B$2:$E$405,3,FALSE)</f>
        <v>0.53</v>
      </c>
      <c r="G3339" s="10">
        <f>VLOOKUP(C3339,away!$B$2:$E$405,4,FALSE)</f>
        <v>0.71</v>
      </c>
      <c r="H3339" s="10">
        <f>VLOOKUP(A3339,away!$A$2:$E$405,3,FALSE)</f>
        <v>1.1340206185567001</v>
      </c>
      <c r="I3339" s="10">
        <f>VLOOKUP(C3339,away!$B$2:$E$405,3,FALSE)</f>
        <v>1.34</v>
      </c>
      <c r="J3339" s="10">
        <f>VLOOKUP(B3339,home!$B$2:$E$405,4,FALSE)</f>
        <v>0.77</v>
      </c>
      <c r="K3339" s="12">
        <f t="shared" si="3808"/>
        <v>0.52759587628865867</v>
      </c>
      <c r="L3339" s="12">
        <f t="shared" si="3809"/>
        <v>1.1700824742268032</v>
      </c>
      <c r="M3339" s="13">
        <f t="shared" si="3810"/>
        <v>0.18310814388066052</v>
      </c>
      <c r="N3339" s="13">
        <f t="shared" si="3811"/>
        <v>9.6607101626306882E-2</v>
      </c>
      <c r="O3339" s="13">
        <f t="shared" si="3812"/>
        <v>0.21425163004296077</v>
      </c>
      <c r="P3339" s="13">
        <f t="shared" si="3813"/>
        <v>0.11303827649878939</v>
      </c>
      <c r="Q3339" s="13">
        <f t="shared" si="3814"/>
        <v>2.548475421911944E-2</v>
      </c>
      <c r="R3339" s="13">
        <f t="shared" si="3815"/>
        <v>0.12534603869389663</v>
      </c>
      <c r="S3339" s="13">
        <f t="shared" si="3816"/>
        <v>1.7445499259367333E-2</v>
      </c>
      <c r="T3339" s="13">
        <f t="shared" si="3817"/>
        <v>2.9819264271769241E-2</v>
      </c>
      <c r="U3339" s="13">
        <f t="shared" si="3818"/>
        <v>6.61320531240185E-2</v>
      </c>
      <c r="V3339" s="13">
        <f t="shared" si="3819"/>
        <v>1.1966268962073244E-3</v>
      </c>
      <c r="W3339" s="13">
        <f t="shared" si="3820"/>
        <v>4.4818837447458048E-3</v>
      </c>
      <c r="X3339" s="13">
        <f t="shared" si="3821"/>
        <v>5.2441736212490622E-3</v>
      </c>
      <c r="Y3339" s="13">
        <f t="shared" si="3822"/>
        <v>3.0680578230130187E-3</v>
      </c>
      <c r="Z3339" s="13">
        <f t="shared" si="3823"/>
        <v>4.8888401029827735E-2</v>
      </c>
      <c r="AA3339" s="13">
        <f t="shared" si="3824"/>
        <v>2.5793318781683328E-2</v>
      </c>
      <c r="AB3339" s="13">
        <f t="shared" si="3825"/>
        <v>6.8042243125074663E-3</v>
      </c>
      <c r="AC3339" s="13">
        <f t="shared" si="3826"/>
        <v>4.6169656593595261E-5</v>
      </c>
      <c r="AD3339" s="13">
        <f t="shared" si="3827"/>
        <v>5.911558454332643E-4</v>
      </c>
      <c r="AE3339" s="13">
        <f t="shared" si="3828"/>
        <v>6.9170109427819167E-4</v>
      </c>
      <c r="AF3339" s="13">
        <f t="shared" si="3829"/>
        <v>4.0467366390920689E-4</v>
      </c>
      <c r="AG3339" s="13">
        <f t="shared" si="3830"/>
        <v>1.5783385397377024E-4</v>
      </c>
      <c r="AH3339" s="13">
        <f t="shared" si="3831"/>
        <v>1.4300865309493259E-2</v>
      </c>
      <c r="AI3339" s="13">
        <f t="shared" si="3832"/>
        <v>7.5450775646481753E-3</v>
      </c>
      <c r="AJ3339" s="13">
        <f t="shared" si="3833"/>
        <v>1.9903759046932261E-3</v>
      </c>
      <c r="AK3339" s="13">
        <f t="shared" si="3834"/>
        <v>3.5003803986015158E-4</v>
      </c>
      <c r="AL3339" s="13">
        <f t="shared" si="3835"/>
        <v>1.1400778353763184E-6</v>
      </c>
      <c r="AM3339" s="13">
        <f t="shared" si="3836"/>
        <v>6.2378277258905198E-5</v>
      </c>
      <c r="AN3339" s="13">
        <f t="shared" si="3837"/>
        <v>7.298772899310534E-5</v>
      </c>
      <c r="AO3339" s="13">
        <f t="shared" si="3838"/>
        <v>4.2700831264224041E-5</v>
      </c>
      <c r="AP3339" s="13">
        <f t="shared" si="3839"/>
        <v>1.6654498099061505E-5</v>
      </c>
      <c r="AQ3339" s="13">
        <f t="shared" si="3840"/>
        <v>4.8717840856888693E-6</v>
      </c>
      <c r="AR3339" s="13">
        <f t="shared" si="3841"/>
        <v>3.3466383729832232E-3</v>
      </c>
      <c r="AS3339" s="13">
        <f t="shared" si="3842"/>
        <v>1.7656726050153345E-3</v>
      </c>
      <c r="AT3339" s="13">
        <f t="shared" si="3843"/>
        <v>4.6578079264097207E-4</v>
      </c>
      <c r="AU3339" s="13">
        <f t="shared" si="3844"/>
        <v>8.1914675150613234E-5</v>
      </c>
      <c r="AV3339" s="13">
        <f t="shared" si="3845"/>
        <v>1.0804461204247148E-5</v>
      </c>
      <c r="AW3339" s="13">
        <f t="shared" si="3846"/>
        <v>1.9550139856969105E-8</v>
      </c>
      <c r="AX3339" s="13">
        <f t="shared" si="3847"/>
        <v>5.485086975298165E-6</v>
      </c>
      <c r="AY3339" s="13">
        <f t="shared" si="3848"/>
        <v>6.4180041394060906E-6</v>
      </c>
      <c r="AZ3339" s="13">
        <f t="shared" si="3849"/>
        <v>3.7547970815170716E-6</v>
      </c>
      <c r="BA3339" s="13">
        <f t="shared" si="3850"/>
        <v>1.464474086453692E-6</v>
      </c>
      <c r="BB3339" s="13">
        <f t="shared" si="3851"/>
        <v>4.2838886562969334E-7</v>
      </c>
      <c r="BC3339" s="13">
        <f t="shared" si="3852"/>
        <v>1.0025006076544094E-7</v>
      </c>
      <c r="BD3339" s="13">
        <f t="shared" si="3853"/>
        <v>6.5264048463376282E-4</v>
      </c>
      <c r="BE3339" s="13">
        <f t="shared" si="3854"/>
        <v>3.4433042839180494E-4</v>
      </c>
      <c r="BF3339" s="13">
        <f t="shared" si="3855"/>
        <v>9.0833657050111777E-5</v>
      </c>
      <c r="BG3339" s="13">
        <f t="shared" si="3856"/>
        <v>1.5974487629285742E-5</v>
      </c>
      <c r="BH3339" s="13">
        <f t="shared" si="3857"/>
        <v>2.1070184497588367E-6</v>
      </c>
      <c r="BI3339" s="13">
        <f t="shared" si="3858"/>
        <v>2.2233084907137699E-7</v>
      </c>
      <c r="BJ3339" s="14">
        <f t="shared" si="3859"/>
        <v>0.16676784388470797</v>
      </c>
      <c r="BK3339" s="14">
        <f t="shared" si="3860"/>
        <v>0.31484227427359296</v>
      </c>
      <c r="BL3339" s="14">
        <f t="shared" si="3861"/>
        <v>0.46929054108775975</v>
      </c>
      <c r="BM3339" s="14">
        <f t="shared" si="3862"/>
        <v>0.24194671686015512</v>
      </c>
      <c r="BN3339" s="14">
        <f t="shared" si="3863"/>
        <v>0.75783594496173368</v>
      </c>
    </row>
    <row r="3340" spans="1:66" x14ac:dyDescent="0.25">
      <c r="A3340" t="s">
        <v>192</v>
      </c>
      <c r="B3340" t="s">
        <v>194</v>
      </c>
      <c r="C3340" t="s">
        <v>204</v>
      </c>
      <c r="D3340" s="7" t="s">
        <v>575</v>
      </c>
      <c r="E3340" s="10">
        <f>VLOOKUP(A3340,home!$A$2:$E$405,3,FALSE)</f>
        <v>1.4020618556701001</v>
      </c>
      <c r="F3340" s="10">
        <f>VLOOKUP(B3340,home!$B$2:$E$405,3,FALSE)</f>
        <v>0.51</v>
      </c>
      <c r="G3340" s="10">
        <f>VLOOKUP(C3340,away!$B$2:$E$405,4,FALSE)</f>
        <v>0.79</v>
      </c>
      <c r="H3340" s="10">
        <f>VLOOKUP(A3340,away!$A$2:$E$405,3,FALSE)</f>
        <v>1.1340206185567001</v>
      </c>
      <c r="I3340" s="10">
        <f>VLOOKUP(C3340,away!$B$2:$E$405,3,FALSE)</f>
        <v>0.79</v>
      </c>
      <c r="J3340" s="10">
        <f>VLOOKUP(B3340,home!$B$2:$E$405,4,FALSE)</f>
        <v>1.26</v>
      </c>
      <c r="K3340" s="12">
        <f t="shared" si="3808"/>
        <v>0.5648907216494834</v>
      </c>
      <c r="L3340" s="12">
        <f t="shared" si="3809"/>
        <v>1.1288041237113393</v>
      </c>
      <c r="M3340" s="13">
        <f t="shared" si="3810"/>
        <v>0.18383901085537754</v>
      </c>
      <c r="N3340" s="13">
        <f t="shared" si="3811"/>
        <v>0.10384895150942143</v>
      </c>
      <c r="O3340" s="13">
        <f t="shared" si="3812"/>
        <v>0.20751823355256388</v>
      </c>
      <c r="P3340" s="13">
        <f t="shared" si="3813"/>
        <v>0.11722512470693384</v>
      </c>
      <c r="Q3340" s="13">
        <f t="shared" si="3814"/>
        <v>2.9331654580349639E-2</v>
      </c>
      <c r="R3340" s="13">
        <f t="shared" si="3815"/>
        <v>0.11712371888971347</v>
      </c>
      <c r="S3340" s="13">
        <f t="shared" si="3816"/>
        <v>1.8687178796570187E-2</v>
      </c>
      <c r="T3340" s="13">
        <f t="shared" si="3817"/>
        <v>3.310969264557527E-2</v>
      </c>
      <c r="U3340" s="13">
        <f t="shared" si="3818"/>
        <v>6.6162102085881469E-2</v>
      </c>
      <c r="V3340" s="13">
        <f t="shared" si="3819"/>
        <v>1.323988644349519E-3</v>
      </c>
      <c r="W3340" s="13">
        <f t="shared" si="3820"/>
        <v>5.5230598410223614E-3</v>
      </c>
      <c r="X3340" s="13">
        <f t="shared" si="3821"/>
        <v>6.2344527240505371E-3</v>
      </c>
      <c r="Y3340" s="13">
        <f t="shared" si="3822"/>
        <v>3.5187379719958198E-3</v>
      </c>
      <c r="Z3340" s="13">
        <f t="shared" si="3823"/>
        <v>4.4069912289038754E-2</v>
      </c>
      <c r="AA3340" s="13">
        <f t="shared" si="3824"/>
        <v>2.4894684555984536E-2</v>
      </c>
      <c r="AB3340" s="13">
        <f t="shared" si="3825"/>
        <v>7.0313881620331772E-3</v>
      </c>
      <c r="AC3340" s="13">
        <f t="shared" si="3826"/>
        <v>5.2765165708807665E-5</v>
      </c>
      <c r="AD3340" s="13">
        <f t="shared" si="3827"/>
        <v>7.799813148271006E-4</v>
      </c>
      <c r="AE3340" s="13">
        <f t="shared" si="3828"/>
        <v>8.8044612459462369E-4</v>
      </c>
      <c r="AF3340" s="13">
        <f t="shared" si="3829"/>
        <v>4.9692560807403953E-4</v>
      </c>
      <c r="AG3340" s="13">
        <f t="shared" si="3830"/>
        <v>1.8697722519058022E-4</v>
      </c>
      <c r="AH3340" s="13">
        <f t="shared" si="3831"/>
        <v>1.2436574680865994E-2</v>
      </c>
      <c r="AI3340" s="13">
        <f t="shared" si="3832"/>
        <v>7.0253056463220843E-3</v>
      </c>
      <c r="AJ3340" s="13">
        <f t="shared" si="3833"/>
        <v>1.9842649881795364E-3</v>
      </c>
      <c r="AK3340" s="13">
        <f t="shared" si="3834"/>
        <v>3.7363096037218072E-4</v>
      </c>
      <c r="AL3340" s="13">
        <f t="shared" si="3835"/>
        <v>1.3458303766142295E-6</v>
      </c>
      <c r="AM3340" s="13">
        <f t="shared" si="3836"/>
        <v>8.8120841561158803E-5</v>
      </c>
      <c r="AN3340" s="13">
        <f t="shared" si="3837"/>
        <v>9.9471169339149633E-5</v>
      </c>
      <c r="AO3340" s="13">
        <f t="shared" si="3838"/>
        <v>5.6141733070210536E-5</v>
      </c>
      <c r="AP3340" s="13">
        <f t="shared" si="3839"/>
        <v>2.1124339933984973E-5</v>
      </c>
      <c r="AQ3340" s="13">
        <f t="shared" si="3840"/>
        <v>5.9613105070405899E-6</v>
      </c>
      <c r="AR3340" s="13">
        <f t="shared" si="3841"/>
        <v>2.8076913569211109E-3</v>
      </c>
      <c r="AS3340" s="13">
        <f t="shared" si="3842"/>
        <v>1.5860387967801836E-3</v>
      </c>
      <c r="AT3340" s="13">
        <f t="shared" si="3843"/>
        <v>4.4796930023861814E-4</v>
      </c>
      <c r="AU3340" s="13">
        <f t="shared" si="3844"/>
        <v>8.435123376286904E-5</v>
      </c>
      <c r="AV3340" s="13">
        <f t="shared" si="3845"/>
        <v>1.1912307328082839E-5</v>
      </c>
      <c r="AW3340" s="13">
        <f t="shared" si="3846"/>
        <v>2.3838057034389223E-8</v>
      </c>
      <c r="AX3340" s="13">
        <f t="shared" si="3847"/>
        <v>8.2964409636404581E-6</v>
      </c>
      <c r="AY3340" s="13">
        <f t="shared" si="3848"/>
        <v>9.3650567718850269E-6</v>
      </c>
      <c r="AZ3340" s="13">
        <f t="shared" si="3849"/>
        <v>5.2856573514473122E-6</v>
      </c>
      <c r="BA3340" s="13">
        <f t="shared" si="3850"/>
        <v>1.9888239382796273E-6</v>
      </c>
      <c r="BB3340" s="13">
        <f t="shared" si="3851"/>
        <v>5.6124816571646741E-7</v>
      </c>
      <c r="BC3340" s="13">
        <f t="shared" si="3852"/>
        <v>1.267078487772346E-7</v>
      </c>
      <c r="BD3340" s="13">
        <f t="shared" si="3853"/>
        <v>5.2822226363353987E-4</v>
      </c>
      <c r="BE3340" s="13">
        <f t="shared" si="3854"/>
        <v>2.9838785569527397E-4</v>
      </c>
      <c r="BF3340" s="13">
        <f t="shared" si="3855"/>
        <v>8.4278265567572607E-5</v>
      </c>
      <c r="BG3340" s="13">
        <f t="shared" si="3856"/>
        <v>1.5869336751944303E-5</v>
      </c>
      <c r="BH3340" s="13">
        <f t="shared" si="3857"/>
        <v>2.2411102724761215E-6</v>
      </c>
      <c r="BI3340" s="13">
        <f t="shared" si="3858"/>
        <v>2.5319647982302142E-7</v>
      </c>
      <c r="BJ3340" s="14">
        <f t="shared" si="3859"/>
        <v>0.18420732287455266</v>
      </c>
      <c r="BK3340" s="14">
        <f t="shared" si="3860"/>
        <v>0.32113877905608834</v>
      </c>
      <c r="BL3340" s="14">
        <f t="shared" si="3861"/>
        <v>0.45041711854534788</v>
      </c>
      <c r="BM3340" s="14">
        <f t="shared" si="3862"/>
        <v>0.24093709745195291</v>
      </c>
      <c r="BN3340" s="14">
        <f t="shared" si="3863"/>
        <v>0.75888669409435983</v>
      </c>
    </row>
    <row r="3341" spans="1:66" x14ac:dyDescent="0.25">
      <c r="A3341" t="s">
        <v>301</v>
      </c>
      <c r="B3341" t="s">
        <v>384</v>
      </c>
      <c r="C3341" t="s">
        <v>336</v>
      </c>
      <c r="D3341" s="7" t="s">
        <v>575</v>
      </c>
      <c r="E3341" s="10">
        <f>VLOOKUP(A3341,home!$A$2:$E$405,3,FALSE)</f>
        <v>1.3248407643312099</v>
      </c>
      <c r="F3341" s="10">
        <f>VLOOKUP(B3341,home!$B$2:$E$405,3,FALSE)</f>
        <v>1.6</v>
      </c>
      <c r="G3341" s="10">
        <f>VLOOKUP(C3341,away!$B$2:$E$405,4,FALSE)</f>
        <v>1.04</v>
      </c>
      <c r="H3341" s="10">
        <f>VLOOKUP(A3341,away!$A$2:$E$405,3,FALSE)</f>
        <v>1.07643312101911</v>
      </c>
      <c r="I3341" s="10">
        <f>VLOOKUP(C3341,away!$B$2:$E$405,3,FALSE)</f>
        <v>0.47</v>
      </c>
      <c r="J3341" s="10">
        <f>VLOOKUP(B3341,home!$B$2:$E$405,4,FALSE)</f>
        <v>0.35</v>
      </c>
      <c r="K3341" s="12">
        <f t="shared" si="3808"/>
        <v>2.2045350318471333</v>
      </c>
      <c r="L3341" s="12">
        <f t="shared" si="3809"/>
        <v>0.17707324840764357</v>
      </c>
      <c r="M3341" s="13">
        <f t="shared" si="3810"/>
        <v>9.2401849873883543E-2</v>
      </c>
      <c r="N3341" s="13">
        <f t="shared" si="3811"/>
        <v>0.20370311505445587</v>
      </c>
      <c r="O3341" s="13">
        <f t="shared" si="3812"/>
        <v>1.6361895716043968E-2</v>
      </c>
      <c r="P3341" s="13">
        <f t="shared" si="3813"/>
        <v>3.6070372293448463E-2</v>
      </c>
      <c r="Q3341" s="13">
        <f t="shared" si="3814"/>
        <v>0.2245353266169676</v>
      </c>
      <c r="R3341" s="13">
        <f t="shared" si="3815"/>
        <v>1.4486270122735061E-3</v>
      </c>
      <c r="S3341" s="13">
        <f t="shared" si="3816"/>
        <v>3.5201453195032556E-3</v>
      </c>
      <c r="T3341" s="13">
        <f t="shared" si="3817"/>
        <v>3.9759199666337681E-2</v>
      </c>
      <c r="U3341" s="13">
        <f t="shared" si="3818"/>
        <v>3.1935489966369913E-3</v>
      </c>
      <c r="V3341" s="13">
        <f t="shared" si="3819"/>
        <v>1.526820709696277E-4</v>
      </c>
      <c r="W3341" s="13">
        <f t="shared" si="3820"/>
        <v>0.1649986644714477</v>
      </c>
      <c r="X3341" s="13">
        <f t="shared" si="3821"/>
        <v>2.9216849500882092E-2</v>
      </c>
      <c r="Y3341" s="13">
        <f t="shared" si="3822"/>
        <v>2.5867612246792153E-3</v>
      </c>
      <c r="Z3341" s="13">
        <f t="shared" si="3823"/>
        <v>8.5504363598109696E-5</v>
      </c>
      <c r="AA3341" s="13">
        <f t="shared" si="3824"/>
        <v>1.8849736492782766E-4</v>
      </c>
      <c r="AB3341" s="13">
        <f t="shared" si="3825"/>
        <v>2.0777452219713463E-4</v>
      </c>
      <c r="AC3341" s="13">
        <f t="shared" si="3826"/>
        <v>3.7251007081608318E-6</v>
      </c>
      <c r="AD3341" s="13">
        <f t="shared" si="3827"/>
        <v>9.0936334008824407E-2</v>
      </c>
      <c r="AE3341" s="13">
        <f t="shared" si="3828"/>
        <v>1.6102392061225008E-2</v>
      </c>
      <c r="AF3341" s="13">
        <f t="shared" si="3829"/>
        <v>1.4256514347072815E-3</v>
      </c>
      <c r="AG3341" s="13">
        <f t="shared" si="3830"/>
        <v>8.414824354687865E-5</v>
      </c>
      <c r="AH3341" s="13">
        <f t="shared" si="3831"/>
        <v>3.7851338538363873E-6</v>
      </c>
      <c r="AI3341" s="13">
        <f t="shared" si="3832"/>
        <v>8.3444601810128637E-6</v>
      </c>
      <c r="AJ3341" s="13">
        <f t="shared" si="3833"/>
        <v>9.1978273954481641E-6</v>
      </c>
      <c r="AK3341" s="13">
        <f t="shared" si="3834"/>
        <v>6.758977570049585E-6</v>
      </c>
      <c r="AL3341" s="13">
        <f t="shared" si="3835"/>
        <v>5.8165835232667467E-8</v>
      </c>
      <c r="AM3341" s="13">
        <f t="shared" si="3836"/>
        <v>4.0094466798041045E-2</v>
      </c>
      <c r="AN3341" s="13">
        <f t="shared" si="3837"/>
        <v>7.0996574791015385E-3</v>
      </c>
      <c r="AO3341" s="13">
        <f t="shared" si="3838"/>
        <v>6.2857970620306552E-4</v>
      </c>
      <c r="AP3341" s="13">
        <f t="shared" si="3839"/>
        <v>3.7101550153499684E-5</v>
      </c>
      <c r="AQ3341" s="13">
        <f t="shared" si="3840"/>
        <v>1.6424230016598235E-6</v>
      </c>
      <c r="AR3341" s="13">
        <f t="shared" si="3841"/>
        <v>1.340491894313103E-7</v>
      </c>
      <c r="AS3341" s="13">
        <f t="shared" si="3842"/>
        <v>2.9551613409203605E-7</v>
      </c>
      <c r="AT3341" s="13">
        <f t="shared" si="3843"/>
        <v>3.2573783504096425E-7</v>
      </c>
      <c r="AU3341" s="13">
        <f t="shared" si="3844"/>
        <v>2.3936682284861612E-7</v>
      </c>
      <c r="AV3341" s="13">
        <f t="shared" si="3845"/>
        <v>1.3192313660793032E-7</v>
      </c>
      <c r="AW3341" s="13">
        <f t="shared" si="3846"/>
        <v>6.3071829263678162E-10</v>
      </c>
      <c r="AX3341" s="13">
        <f t="shared" si="3847"/>
        <v>1.4731609439918874E-2</v>
      </c>
      <c r="AY3341" s="13">
        <f t="shared" si="3848"/>
        <v>2.6085739377991416E-3</v>
      </c>
      <c r="AZ3341" s="13">
        <f t="shared" si="3849"/>
        <v>2.3095433043880613E-4</v>
      </c>
      <c r="BA3341" s="13">
        <f t="shared" si="3850"/>
        <v>1.3631944508203908E-5</v>
      </c>
      <c r="BB3341" s="13">
        <f t="shared" si="3851"/>
        <v>6.0346317404510054E-7</v>
      </c>
      <c r="BC3341" s="13">
        <f t="shared" si="3852"/>
        <v>2.1371436904510614E-8</v>
      </c>
      <c r="BD3341" s="13">
        <f t="shared" si="3853"/>
        <v>3.9560875698356138E-9</v>
      </c>
      <c r="BE3341" s="13">
        <f t="shared" si="3854"/>
        <v>8.7213336367576032E-9</v>
      </c>
      <c r="BF3341" s="13">
        <f t="shared" si="3855"/>
        <v>9.61324276332945E-9</v>
      </c>
      <c r="BG3341" s="13">
        <f t="shared" si="3856"/>
        <v>7.0642434804702371E-9</v>
      </c>
      <c r="BH3341" s="13">
        <f t="shared" si="3857"/>
        <v>3.8933430565485911E-9</v>
      </c>
      <c r="BI3341" s="13">
        <f t="shared" si="3858"/>
        <v>1.7166022318320324E-9</v>
      </c>
      <c r="BJ3341" s="14">
        <f t="shared" si="3859"/>
        <v>0.83879528472685083</v>
      </c>
      <c r="BK3341" s="14">
        <f t="shared" si="3860"/>
        <v>0.13475740676214745</v>
      </c>
      <c r="BL3341" s="14">
        <f t="shared" si="3861"/>
        <v>2.1429591569050541E-2</v>
      </c>
      <c r="BM3341" s="14">
        <f t="shared" si="3862"/>
        <v>0.41793802754749276</v>
      </c>
      <c r="BN3341" s="14">
        <f t="shared" si="3863"/>
        <v>0.57452118656707296</v>
      </c>
    </row>
    <row r="3342" spans="1:66" x14ac:dyDescent="0.25">
      <c r="A3342" t="s">
        <v>301</v>
      </c>
      <c r="B3342" t="s">
        <v>334</v>
      </c>
      <c r="C3342" t="s">
        <v>319</v>
      </c>
      <c r="D3342" s="7" t="s">
        <v>575</v>
      </c>
      <c r="E3342" s="10">
        <f>VLOOKUP(A3342,home!$A$2:$E$405,3,FALSE)</f>
        <v>1.3248407643312099</v>
      </c>
      <c r="F3342" s="10">
        <f>VLOOKUP(B3342,home!$B$2:$E$405,3,FALSE)</f>
        <v>0.85</v>
      </c>
      <c r="G3342" s="10">
        <f>VLOOKUP(C3342,away!$B$2:$E$405,4,FALSE)</f>
        <v>1.6</v>
      </c>
      <c r="H3342" s="10">
        <f>VLOOKUP(A3342,away!$A$2:$E$405,3,FALSE)</f>
        <v>1.07643312101911</v>
      </c>
      <c r="I3342" s="10">
        <f>VLOOKUP(C3342,away!$B$2:$E$405,3,FALSE)</f>
        <v>0.85</v>
      </c>
      <c r="J3342" s="10">
        <f>VLOOKUP(B3342,home!$B$2:$E$405,4,FALSE)</f>
        <v>1.1599999999999999</v>
      </c>
      <c r="K3342" s="12">
        <f t="shared" si="3808"/>
        <v>1.8017834394904455</v>
      </c>
      <c r="L3342" s="12">
        <f t="shared" si="3809"/>
        <v>1.0613630573248425</v>
      </c>
      <c r="M3342" s="13">
        <f t="shared" si="3810"/>
        <v>5.7088847489599359E-2</v>
      </c>
      <c r="N3342" s="13">
        <f t="shared" si="3811"/>
        <v>0.10286173998635582</v>
      </c>
      <c r="O3342" s="13">
        <f t="shared" si="3812"/>
        <v>6.0591993710712833E-2</v>
      </c>
      <c r="P3342" s="13">
        <f t="shared" si="3813"/>
        <v>0.10917365083367161</v>
      </c>
      <c r="Q3342" s="13">
        <f t="shared" si="3814"/>
        <v>9.2667289832294039E-2</v>
      </c>
      <c r="R3342" s="13">
        <f t="shared" si="3815"/>
        <v>3.2155051847104897E-2</v>
      </c>
      <c r="S3342" s="13">
        <f t="shared" si="3816"/>
        <v>5.2194458990102534E-2</v>
      </c>
      <c r="T3342" s="13">
        <f t="shared" si="3817"/>
        <v>9.8353638050410891E-2</v>
      </c>
      <c r="U3342" s="13">
        <f t="shared" si="3818"/>
        <v>5.793643991407027E-2</v>
      </c>
      <c r="V3342" s="13">
        <f t="shared" si="3819"/>
        <v>1.1090431633829815E-2</v>
      </c>
      <c r="W3342" s="13">
        <f t="shared" si="3820"/>
        <v>5.5655462734096245E-2</v>
      </c>
      <c r="X3342" s="13">
        <f t="shared" si="3821"/>
        <v>5.907065208428923E-2</v>
      </c>
      <c r="Y3342" s="13">
        <f t="shared" si="3822"/>
        <v>3.1347703947176647E-2</v>
      </c>
      <c r="Z3342" s="13">
        <f t="shared" si="3823"/>
        <v>1.1376061378960696E-2</v>
      </c>
      <c r="AA3342" s="13">
        <f t="shared" si="3824"/>
        <v>2.0497198999238225E-2</v>
      </c>
      <c r="AB3342" s="13">
        <f t="shared" si="3825"/>
        <v>1.8465756856383783E-2</v>
      </c>
      <c r="AC3342" s="13">
        <f t="shared" si="3826"/>
        <v>1.3255466742070627E-3</v>
      </c>
      <c r="AD3342" s="13">
        <f t="shared" si="3827"/>
        <v>2.5069772767868072E-2</v>
      </c>
      <c r="AE3342" s="13">
        <f t="shared" si="3828"/>
        <v>2.6608130671343534E-2</v>
      </c>
      <c r="AF3342" s="13">
        <f t="shared" si="3829"/>
        <v>1.4120443459518043E-2</v>
      </c>
      <c r="AG3342" s="13">
        <f t="shared" si="3830"/>
        <v>4.9956390136588836E-3</v>
      </c>
      <c r="AH3342" s="13">
        <f t="shared" si="3831"/>
        <v>3.0185328213721959E-3</v>
      </c>
      <c r="AI3342" s="13">
        <f t="shared" si="3832"/>
        <v>5.4387424491067933E-3</v>
      </c>
      <c r="AJ3342" s="13">
        <f t="shared" si="3833"/>
        <v>4.8997180382271644E-3</v>
      </c>
      <c r="AK3342" s="13">
        <f t="shared" si="3834"/>
        <v>2.9427436064834388E-3</v>
      </c>
      <c r="AL3342" s="13">
        <f t="shared" si="3835"/>
        <v>1.0139617535630318E-4</v>
      </c>
      <c r="AM3342" s="13">
        <f t="shared" si="3836"/>
        <v>9.0340602809866506E-3</v>
      </c>
      <c r="AN3342" s="13">
        <f t="shared" si="3837"/>
        <v>9.5884178398849169E-3</v>
      </c>
      <c r="AO3342" s="13">
        <f t="shared" si="3838"/>
        <v>5.0883962367241587E-3</v>
      </c>
      <c r="AP3342" s="13">
        <f t="shared" si="3839"/>
        <v>1.8002119288965924E-3</v>
      </c>
      <c r="AQ3342" s="13">
        <f t="shared" si="3840"/>
        <v>4.7766960917158461E-4</v>
      </c>
      <c r="AR3342" s="13">
        <f t="shared" si="3841"/>
        <v>6.4075184478539556E-4</v>
      </c>
      <c r="AS3342" s="13">
        <f t="shared" si="3842"/>
        <v>1.1544960627572782E-3</v>
      </c>
      <c r="AT3342" s="13">
        <f t="shared" si="3843"/>
        <v>1.040075943416493E-3</v>
      </c>
      <c r="AU3342" s="13">
        <f t="shared" si="3844"/>
        <v>6.246638702200795E-4</v>
      </c>
      <c r="AV3342" s="13">
        <f t="shared" si="3845"/>
        <v>2.8137725415263711E-4</v>
      </c>
      <c r="AW3342" s="13">
        <f t="shared" si="3846"/>
        <v>5.386239135720036E-6</v>
      </c>
      <c r="AX3342" s="13">
        <f t="shared" si="3847"/>
        <v>2.7129033676066903E-3</v>
      </c>
      <c r="AY3342" s="13">
        <f t="shared" si="3848"/>
        <v>2.8793754124698976E-3</v>
      </c>
      <c r="AZ3342" s="13">
        <f t="shared" si="3849"/>
        <v>1.528031345482515E-3</v>
      </c>
      <c r="BA3342" s="13">
        <f t="shared" si="3850"/>
        <v>5.4059867350983839E-4</v>
      </c>
      <c r="BB3342" s="13">
        <f t="shared" si="3851"/>
        <v>1.4344286522553906E-4</v>
      </c>
      <c r="BC3342" s="13">
        <f t="shared" si="3852"/>
        <v>3.0448991597442707E-5</v>
      </c>
      <c r="BD3342" s="13">
        <f t="shared" si="3853"/>
        <v>1.1334505616132668E-4</v>
      </c>
      <c r="BE3342" s="13">
        <f t="shared" si="3854"/>
        <v>2.0422324513959288E-4</v>
      </c>
      <c r="BF3342" s="13">
        <f t="shared" si="3855"/>
        <v>1.8398303052575806E-4</v>
      </c>
      <c r="BG3342" s="13">
        <f t="shared" si="3856"/>
        <v>1.1049919251619198E-4</v>
      </c>
      <c r="BH3342" s="13">
        <f t="shared" si="3857"/>
        <v>4.9773903788185336E-5</v>
      </c>
      <c r="BI3342" s="13">
        <f t="shared" si="3858"/>
        <v>1.7936359112868625E-5</v>
      </c>
      <c r="BJ3342" s="14">
        <f t="shared" si="3859"/>
        <v>0.54457402909856711</v>
      </c>
      <c r="BK3342" s="14">
        <f t="shared" si="3860"/>
        <v>0.23385370720923659</v>
      </c>
      <c r="BL3342" s="14">
        <f t="shared" si="3861"/>
        <v>0.21036730400527545</v>
      </c>
      <c r="BM3342" s="14">
        <f t="shared" si="3862"/>
        <v>0.54275853881896718</v>
      </c>
      <c r="BN3342" s="14">
        <f t="shared" si="3863"/>
        <v>0.45453857369973855</v>
      </c>
    </row>
    <row r="3343" spans="1:66" x14ac:dyDescent="0.25">
      <c r="A3343" t="s">
        <v>301</v>
      </c>
      <c r="B3343" t="s">
        <v>350</v>
      </c>
      <c r="C3343" t="s">
        <v>360</v>
      </c>
      <c r="D3343" s="7" t="s">
        <v>575</v>
      </c>
      <c r="E3343" s="10">
        <f>VLOOKUP(A3343,home!$A$2:$E$405,3,FALSE)</f>
        <v>1.3248407643312099</v>
      </c>
      <c r="F3343" s="10">
        <f>VLOOKUP(B3343,home!$B$2:$E$405,3,FALSE)</f>
        <v>0.56999999999999995</v>
      </c>
      <c r="G3343" s="10">
        <f>VLOOKUP(C3343,away!$B$2:$E$405,4,FALSE)</f>
        <v>0.75</v>
      </c>
      <c r="H3343" s="10">
        <f>VLOOKUP(A3343,away!$A$2:$E$405,3,FALSE)</f>
        <v>1.07643312101911</v>
      </c>
      <c r="I3343" s="10">
        <f>VLOOKUP(C3343,away!$B$2:$E$405,3,FALSE)</f>
        <v>0.94</v>
      </c>
      <c r="J3343" s="10">
        <f>VLOOKUP(B3343,home!$B$2:$E$405,4,FALSE)</f>
        <v>1.28</v>
      </c>
      <c r="K3343" s="12">
        <f t="shared" si="3808"/>
        <v>0.56636942675159219</v>
      </c>
      <c r="L3343" s="12">
        <f t="shared" si="3809"/>
        <v>1.295164331210193</v>
      </c>
      <c r="M3343" s="13">
        <f t="shared" si="3810"/>
        <v>0.15543404924135973</v>
      </c>
      <c r="N3343" s="13">
        <f t="shared" si="3811"/>
        <v>8.803309336650765E-2</v>
      </c>
      <c r="O3343" s="13">
        <f t="shared" si="3812"/>
        <v>0.20131263643297784</v>
      </c>
      <c r="P3343" s="13">
        <f t="shared" si="3813"/>
        <v>0.11401732249439736</v>
      </c>
      <c r="Q3343" s="13">
        <f t="shared" si="3814"/>
        <v>2.4929626312579164E-2</v>
      </c>
      <c r="R3343" s="13">
        <f t="shared" si="3815"/>
        <v>0.13036647306493929</v>
      </c>
      <c r="S3343" s="13">
        <f t="shared" si="3816"/>
        <v>2.0909108866817443E-2</v>
      </c>
      <c r="T3343" s="13">
        <f t="shared" si="3817"/>
        <v>3.2287962790451617E-2</v>
      </c>
      <c r="U3343" s="13">
        <f t="shared" si="3818"/>
        <v>7.3835584617416544E-2</v>
      </c>
      <c r="V3343" s="13">
        <f t="shared" si="3819"/>
        <v>1.7041887399791352E-3</v>
      </c>
      <c r="W3343" s="13">
        <f t="shared" si="3820"/>
        <v>4.7064593879289586E-3</v>
      </c>
      <c r="X3343" s="13">
        <f t="shared" si="3821"/>
        <v>6.0956383255349441E-3</v>
      </c>
      <c r="Y3343" s="13">
        <f t="shared" si="3822"/>
        <v>3.9474266675953449E-3</v>
      </c>
      <c r="Z3343" s="13">
        <f t="shared" si="3823"/>
        <v>5.6282001966461249E-2</v>
      </c>
      <c r="AA3343" s="13">
        <f t="shared" si="3824"/>
        <v>3.1876405190176642E-2</v>
      </c>
      <c r="AB3343" s="13">
        <f t="shared" si="3825"/>
        <v>9.0269106672309102E-3</v>
      </c>
      <c r="AC3343" s="13">
        <f t="shared" si="3826"/>
        <v>7.8130820638195431E-5</v>
      </c>
      <c r="AD3343" s="13">
        <f t="shared" si="3827"/>
        <v>6.6639867639274326E-4</v>
      </c>
      <c r="AE3343" s="13">
        <f t="shared" si="3828"/>
        <v>8.6309579602956521E-4</v>
      </c>
      <c r="AF3343" s="13">
        <f t="shared" si="3829"/>
        <v>5.5892544471748066E-4</v>
      </c>
      <c r="AG3343" s="13">
        <f t="shared" si="3830"/>
        <v>2.4130009993462517E-4</v>
      </c>
      <c r="AH3343" s="13">
        <f t="shared" si="3831"/>
        <v>1.8223610359015645E-2</v>
      </c>
      <c r="AI3343" s="13">
        <f t="shared" si="3832"/>
        <v>1.0321295752380069E-2</v>
      </c>
      <c r="AJ3343" s="13">
        <f t="shared" si="3833"/>
        <v>2.9228331793045709E-3</v>
      </c>
      <c r="AK3343" s="13">
        <f t="shared" si="3834"/>
        <v>5.5180111741775476E-4</v>
      </c>
      <c r="AL3343" s="13">
        <f t="shared" si="3835"/>
        <v>2.2924879116091691E-6</v>
      </c>
      <c r="AM3343" s="13">
        <f t="shared" si="3836"/>
        <v>7.5485567267315573E-5</v>
      </c>
      <c r="AN3343" s="13">
        <f t="shared" si="3837"/>
        <v>9.7766214245794796E-5</v>
      </c>
      <c r="AO3343" s="13">
        <f t="shared" si="3838"/>
        <v>6.3311656744303652E-5</v>
      </c>
      <c r="AP3343" s="13">
        <f t="shared" si="3839"/>
        <v>2.7332999855015116E-5</v>
      </c>
      <c r="AQ3343" s="13">
        <f t="shared" si="3840"/>
        <v>8.8501816192972432E-6</v>
      </c>
      <c r="AR3343" s="13">
        <f t="shared" si="3841"/>
        <v>4.7205140245739239E-3</v>
      </c>
      <c r="AS3343" s="13">
        <f t="shared" si="3842"/>
        <v>2.673554822070785E-3</v>
      </c>
      <c r="AT3343" s="13">
        <f t="shared" si="3843"/>
        <v>7.571098559825927E-4</v>
      </c>
      <c r="AU3343" s="13">
        <f t="shared" si="3844"/>
        <v>1.4293462504028057E-4</v>
      </c>
      <c r="AV3343" s="13">
        <f t="shared" si="3845"/>
        <v>2.0238450411754367E-5</v>
      </c>
      <c r="AW3343" s="13">
        <f t="shared" si="3846"/>
        <v>4.6712082642875456E-8</v>
      </c>
      <c r="AX3343" s="13">
        <f t="shared" si="3847"/>
        <v>7.1254529102013798E-6</v>
      </c>
      <c r="AY3343" s="13">
        <f t="shared" si="3848"/>
        <v>9.228632453010692E-6</v>
      </c>
      <c r="AZ3343" s="13">
        <f t="shared" si="3849"/>
        <v>5.9762977894941406E-6</v>
      </c>
      <c r="BA3343" s="13">
        <f t="shared" si="3850"/>
        <v>2.5800959098810447E-6</v>
      </c>
      <c r="BB3343" s="13">
        <f t="shared" si="3851"/>
        <v>8.3541204839480974E-7</v>
      </c>
      <c r="BC3343" s="13">
        <f t="shared" si="3852"/>
        <v>2.1639917738884001E-7</v>
      </c>
      <c r="BD3343" s="13">
        <f t="shared" si="3853"/>
        <v>1.0189735649342698E-3</v>
      </c>
      <c r="BE3343" s="13">
        <f t="shared" si="3854"/>
        <v>5.771154738468487E-4</v>
      </c>
      <c r="BF3343" s="13">
        <f t="shared" si="3855"/>
        <v>1.6343028004605657E-4</v>
      </c>
      <c r="BG3343" s="13">
        <f t="shared" si="3856"/>
        <v>3.0853971341179098E-5</v>
      </c>
      <c r="BH3343" s="13">
        <f t="shared" si="3857"/>
        <v>4.3686865153784133E-6</v>
      </c>
      <c r="BI3343" s="13">
        <f t="shared" si="3858"/>
        <v>4.9485809547445656E-7</v>
      </c>
      <c r="BJ3343" s="14">
        <f t="shared" si="3859"/>
        <v>0.16262863577769218</v>
      </c>
      <c r="BK3343" s="14">
        <f t="shared" si="3860"/>
        <v>0.29215432128355645</v>
      </c>
      <c r="BL3343" s="14">
        <f t="shared" si="3861"/>
        <v>0.48854713899371788</v>
      </c>
      <c r="BM3343" s="14">
        <f t="shared" si="3862"/>
        <v>0.28550971518829626</v>
      </c>
      <c r="BN3343" s="14">
        <f t="shared" si="3863"/>
        <v>0.71409320091276096</v>
      </c>
    </row>
    <row r="3344" spans="1:66" x14ac:dyDescent="0.25">
      <c r="A3344" t="s">
        <v>301</v>
      </c>
      <c r="B3344" t="s">
        <v>322</v>
      </c>
      <c r="C3344" t="s">
        <v>382</v>
      </c>
      <c r="D3344" s="7" t="s">
        <v>575</v>
      </c>
      <c r="E3344" s="10">
        <f>VLOOKUP(A3344,home!$A$2:$E$405,3,FALSE)</f>
        <v>1.3248407643312099</v>
      </c>
      <c r="F3344" s="10">
        <f>VLOOKUP(B3344,home!$B$2:$E$405,3,FALSE)</f>
        <v>0.67</v>
      </c>
      <c r="G3344" s="10">
        <f>VLOOKUP(C3344,away!$B$2:$E$405,4,FALSE)</f>
        <v>1.23</v>
      </c>
      <c r="H3344" s="10">
        <f>VLOOKUP(A3344,away!$A$2:$E$405,3,FALSE)</f>
        <v>1.07643312101911</v>
      </c>
      <c r="I3344" s="10">
        <f>VLOOKUP(C3344,away!$B$2:$E$405,3,FALSE)</f>
        <v>0.94</v>
      </c>
      <c r="J3344" s="10">
        <f>VLOOKUP(B3344,home!$B$2:$E$405,4,FALSE)</f>
        <v>1.45</v>
      </c>
      <c r="K3344" s="12">
        <f t="shared" si="3808"/>
        <v>1.0918012738853502</v>
      </c>
      <c r="L3344" s="12">
        <f t="shared" si="3809"/>
        <v>1.4671783439490467</v>
      </c>
      <c r="M3344" s="13">
        <f t="shared" si="3810"/>
        <v>7.7383661079521979E-2</v>
      </c>
      <c r="N3344" s="13">
        <f t="shared" si="3811"/>
        <v>8.4487579744534275E-2</v>
      </c>
      <c r="O3344" s="13">
        <f t="shared" si="3812"/>
        <v>0.11353563171136735</v>
      </c>
      <c r="P3344" s="13">
        <f t="shared" si="3813"/>
        <v>0.12395834733384882</v>
      </c>
      <c r="Q3344" s="13">
        <f t="shared" si="3814"/>
        <v>4.6121823596286311E-2</v>
      </c>
      <c r="R3344" s="13">
        <f t="shared" si="3815"/>
        <v>8.3288510056746423E-2</v>
      </c>
      <c r="S3344" s="13">
        <f t="shared" si="3816"/>
        <v>4.9641202223389386E-2</v>
      </c>
      <c r="T3344" s="13">
        <f t="shared" si="3817"/>
        <v>6.7668940763909419E-2</v>
      </c>
      <c r="U3344" s="13">
        <f t="shared" si="3818"/>
        <v>9.093450137996853E-2</v>
      </c>
      <c r="V3344" s="13">
        <f t="shared" si="3819"/>
        <v>8.8354014291829094E-3</v>
      </c>
      <c r="W3344" s="13">
        <f t="shared" si="3820"/>
        <v>1.678528858544694E-2</v>
      </c>
      <c r="X3344" s="13">
        <f t="shared" si="3821"/>
        <v>2.4627011909502877E-2</v>
      </c>
      <c r="Y3344" s="13">
        <f t="shared" si="3822"/>
        <v>1.8066109274898944E-2</v>
      </c>
      <c r="Z3344" s="13">
        <f t="shared" si="3823"/>
        <v>4.0733032751680227E-2</v>
      </c>
      <c r="AA3344" s="13">
        <f t="shared" si="3824"/>
        <v>4.4472377047498152E-2</v>
      </c>
      <c r="AB3344" s="13">
        <f t="shared" si="3825"/>
        <v>2.4277498956584046E-2</v>
      </c>
      <c r="AC3344" s="13">
        <f t="shared" si="3826"/>
        <v>8.8457122594906893E-4</v>
      </c>
      <c r="AD3344" s="13">
        <f t="shared" si="3827"/>
        <v>4.5815498650310467E-3</v>
      </c>
      <c r="AE3344" s="13">
        <f t="shared" si="3828"/>
        <v>6.7219507436962296E-3</v>
      </c>
      <c r="AF3344" s="13">
        <f t="shared" si="3829"/>
        <v>4.9311502801216494E-3</v>
      </c>
      <c r="AG3344" s="13">
        <f t="shared" si="3830"/>
        <v>2.4116256339175848E-3</v>
      </c>
      <c r="AH3344" s="13">
        <f t="shared" si="3831"/>
        <v>1.4940655884158131E-2</v>
      </c>
      <c r="AI3344" s="13">
        <f t="shared" si="3832"/>
        <v>1.6312227127006498E-2</v>
      </c>
      <c r="AJ3344" s="13">
        <f t="shared" si="3833"/>
        <v>8.9048551785864301E-3</v>
      </c>
      <c r="AK3344" s="13">
        <f t="shared" si="3834"/>
        <v>3.2407774092484084E-3</v>
      </c>
      <c r="AL3344" s="13">
        <f t="shared" si="3835"/>
        <v>5.66786247836185E-5</v>
      </c>
      <c r="AM3344" s="13">
        <f t="shared" si="3836"/>
        <v>1.0004283958020307E-3</v>
      </c>
      <c r="AN3344" s="13">
        <f t="shared" si="3837"/>
        <v>1.467806876992425E-3</v>
      </c>
      <c r="AO3344" s="13">
        <f t="shared" si="3838"/>
        <v>1.0767672315113842E-3</v>
      </c>
      <c r="AP3344" s="13">
        <f t="shared" si="3839"/>
        <v>5.2660318784915718E-4</v>
      </c>
      <c r="AQ3344" s="13">
        <f t="shared" si="3840"/>
        <v>1.9315519826670397E-4</v>
      </c>
      <c r="AR3344" s="13">
        <f t="shared" si="3841"/>
        <v>4.3841213515263414E-3</v>
      </c>
      <c r="AS3344" s="13">
        <f t="shared" si="3842"/>
        <v>4.7865892764644216E-3</v>
      </c>
      <c r="AT3344" s="13">
        <f t="shared" si="3843"/>
        <v>2.6130021348049061E-3</v>
      </c>
      <c r="AU3344" s="13">
        <f t="shared" si="3844"/>
        <v>9.5095968648171232E-4</v>
      </c>
      <c r="AV3344" s="13">
        <f t="shared" si="3845"/>
        <v>2.595647492785866E-4</v>
      </c>
      <c r="AW3344" s="13">
        <f t="shared" si="3846"/>
        <v>2.5219896980121518E-6</v>
      </c>
      <c r="AX3344" s="13">
        <f t="shared" si="3847"/>
        <v>1.8204483282795568E-4</v>
      </c>
      <c r="AY3344" s="13">
        <f t="shared" si="3848"/>
        <v>2.6709223635300105E-4</v>
      </c>
      <c r="AZ3344" s="13">
        <f t="shared" si="3849"/>
        <v>1.9593597250702177E-4</v>
      </c>
      <c r="BA3344" s="13">
        <f t="shared" si="3850"/>
        <v>9.5824338554299324E-5</v>
      </c>
      <c r="BB3344" s="13">
        <f t="shared" si="3851"/>
        <v>3.514784858752745E-5</v>
      </c>
      <c r="BC3344" s="13">
        <f t="shared" si="3852"/>
        <v>1.0313632456804074E-5</v>
      </c>
      <c r="BD3344" s="13">
        <f t="shared" si="3853"/>
        <v>1.0720479840340105E-3</v>
      </c>
      <c r="BE3344" s="13">
        <f t="shared" si="3854"/>
        <v>1.170463354634554E-3</v>
      </c>
      <c r="BF3344" s="13">
        <f t="shared" si="3855"/>
        <v>6.3895669081306321E-4</v>
      </c>
      <c r="BG3344" s="13">
        <f t="shared" si="3856"/>
        <v>2.3253790966242348E-4</v>
      </c>
      <c r="BH3344" s="13">
        <f t="shared" si="3857"/>
        <v>6.3471296499017588E-5</v>
      </c>
      <c r="BI3344" s="13">
        <f t="shared" si="3858"/>
        <v>1.385960847455644E-5</v>
      </c>
      <c r="BJ3344" s="14">
        <f t="shared" si="3859"/>
        <v>0.28145415014905362</v>
      </c>
      <c r="BK3344" s="14">
        <f t="shared" si="3860"/>
        <v>0.2610269541530289</v>
      </c>
      <c r="BL3344" s="14">
        <f t="shared" si="3861"/>
        <v>0.41609260879383747</v>
      </c>
      <c r="BM3344" s="14">
        <f t="shared" si="3862"/>
        <v>0.47026662207863995</v>
      </c>
      <c r="BN3344" s="14">
        <f t="shared" si="3863"/>
        <v>0.5287755535223051</v>
      </c>
    </row>
    <row r="3345" spans="1:66" x14ac:dyDescent="0.25">
      <c r="A3345" t="s">
        <v>303</v>
      </c>
      <c r="B3345" t="s">
        <v>364</v>
      </c>
      <c r="C3345" t="s">
        <v>357</v>
      </c>
      <c r="D3345" s="7" t="s">
        <v>575</v>
      </c>
      <c r="E3345" s="10">
        <f>VLOOKUP(A3345,home!$A$2:$E$405,3,FALSE)</f>
        <v>1.3492822966507201</v>
      </c>
      <c r="F3345" s="10">
        <f>VLOOKUP(B3345,home!$B$2:$E$405,3,FALSE)</f>
        <v>1.33</v>
      </c>
      <c r="G3345" s="10">
        <f>VLOOKUP(C3345,away!$B$2:$E$405,4,FALSE)</f>
        <v>0.91</v>
      </c>
      <c r="H3345" s="10">
        <f>VLOOKUP(A3345,away!$A$2:$E$405,3,FALSE)</f>
        <v>0.98086124401913899</v>
      </c>
      <c r="I3345" s="10">
        <f>VLOOKUP(C3345,away!$B$2:$E$405,3,FALSE)</f>
        <v>0.74</v>
      </c>
      <c r="J3345" s="10">
        <f>VLOOKUP(B3345,home!$B$2:$E$405,4,FALSE)</f>
        <v>0.82</v>
      </c>
      <c r="K3345" s="12">
        <f t="shared" si="3808"/>
        <v>1.6330363636363667</v>
      </c>
      <c r="L3345" s="12">
        <f t="shared" si="3809"/>
        <v>0.59518660287081349</v>
      </c>
      <c r="M3345" s="13">
        <f t="shared" si="3810"/>
        <v>0.10771968163740996</v>
      </c>
      <c r="N3345" s="13">
        <f t="shared" si="3811"/>
        <v>0.17591015719322303</v>
      </c>
      <c r="O3345" s="13">
        <f t="shared" si="3812"/>
        <v>6.4113311376095578E-2</v>
      </c>
      <c r="P3345" s="13">
        <f t="shared" si="3813"/>
        <v>0.10469936887030522</v>
      </c>
      <c r="Q3345" s="13">
        <f t="shared" si="3814"/>
        <v>0.14363384171476132</v>
      </c>
      <c r="R3345" s="13">
        <f t="shared" si="3815"/>
        <v>1.9079691998368505E-2</v>
      </c>
      <c r="S3345" s="13">
        <f t="shared" si="3816"/>
        <v>2.5440935387134638E-2</v>
      </c>
      <c r="T3345" s="13">
        <f t="shared" si="3817"/>
        <v>8.5488938307492934E-2</v>
      </c>
      <c r="U3345" s="13">
        <f t="shared" si="3818"/>
        <v>3.1157830840317584E-2</v>
      </c>
      <c r="V3345" s="13">
        <f t="shared" si="3819"/>
        <v>2.7475118113297844E-3</v>
      </c>
      <c r="W3345" s="13">
        <f t="shared" si="3820"/>
        <v>7.8186428856331786E-2</v>
      </c>
      <c r="X3345" s="13">
        <f t="shared" si="3821"/>
        <v>4.6535514981600662E-2</v>
      </c>
      <c r="Y3345" s="13">
        <f t="shared" si="3822"/>
        <v>1.3848657537371373E-2</v>
      </c>
      <c r="Z3345" s="13">
        <f t="shared" si="3823"/>
        <v>3.7853256881101309E-3</v>
      </c>
      <c r="AA3345" s="13">
        <f t="shared" si="3824"/>
        <v>6.1815744968906957E-3</v>
      </c>
      <c r="AB3345" s="13">
        <f t="shared" si="3825"/>
        <v>5.0473679689748436E-3</v>
      </c>
      <c r="AC3345" s="13">
        <f t="shared" si="3826"/>
        <v>1.6690470826528312E-4</v>
      </c>
      <c r="AD3345" s="13">
        <f t="shared" si="3827"/>
        <v>3.192032036631437E-2</v>
      </c>
      <c r="AE3345" s="13">
        <f t="shared" si="3828"/>
        <v>1.8998547041374693E-2</v>
      </c>
      <c r="AF3345" s="13">
        <f t="shared" si="3829"/>
        <v>5.6538403365185745E-3</v>
      </c>
      <c r="AG3345" s="13">
        <f t="shared" si="3830"/>
        <v>1.1216966743554889E-3</v>
      </c>
      <c r="AH3345" s="13">
        <f t="shared" si="3831"/>
        <v>5.6324378426647322E-4</v>
      </c>
      <c r="AI3345" s="13">
        <f t="shared" si="3832"/>
        <v>9.1979758129930749E-4</v>
      </c>
      <c r="AJ3345" s="13">
        <f t="shared" si="3833"/>
        <v>7.5103144872327348E-4</v>
      </c>
      <c r="AK3345" s="13">
        <f t="shared" si="3834"/>
        <v>4.0882055533320234E-4</v>
      </c>
      <c r="AL3345" s="13">
        <f t="shared" si="3835"/>
        <v>6.488997127072359E-6</v>
      </c>
      <c r="AM3345" s="13">
        <f t="shared" si="3836"/>
        <v>1.0425408779422772E-2</v>
      </c>
      <c r="AN3345" s="13">
        <f t="shared" si="3837"/>
        <v>6.2050636349641934E-3</v>
      </c>
      <c r="AO3345" s="13">
        <f t="shared" si="3838"/>
        <v>1.84658537274578E-3</v>
      </c>
      <c r="AP3345" s="13">
        <f t="shared" si="3839"/>
        <v>3.6635429163849856E-4</v>
      </c>
      <c r="AQ3345" s="13">
        <f t="shared" si="3840"/>
        <v>5.4512291571865294E-5</v>
      </c>
      <c r="AR3345" s="13">
        <f t="shared" si="3841"/>
        <v>6.7047030909132726E-5</v>
      </c>
      <c r="AS3345" s="13">
        <f t="shared" si="3842"/>
        <v>1.0949023954846519E-4</v>
      </c>
      <c r="AT3345" s="13">
        <f t="shared" si="3843"/>
        <v>8.9400771322950163E-5</v>
      </c>
      <c r="AU3345" s="13">
        <f t="shared" si="3844"/>
        <v>4.8664903502505647E-5</v>
      </c>
      <c r="AV3345" s="13">
        <f t="shared" si="3845"/>
        <v>1.9867889263111615E-5</v>
      </c>
      <c r="AW3345" s="13">
        <f t="shared" si="3846"/>
        <v>1.7519595859014851E-7</v>
      </c>
      <c r="AX3345" s="13">
        <f t="shared" si="3847"/>
        <v>2.8375119404285359E-3</v>
      </c>
      <c r="AY3345" s="13">
        <f t="shared" si="3848"/>
        <v>1.6888490924290304E-3</v>
      </c>
      <c r="AZ3345" s="13">
        <f t="shared" si="3849"/>
        <v>5.0259017704214562E-4</v>
      </c>
      <c r="BA3345" s="13">
        <f t="shared" si="3850"/>
        <v>9.9711646703318454E-5</v>
      </c>
      <c r="BB3345" s="13">
        <f t="shared" si="3851"/>
        <v>1.483675906700071E-5</v>
      </c>
      <c r="BC3345" s="13">
        <f t="shared" si="3852"/>
        <v>1.7661280453401793E-6</v>
      </c>
      <c r="BD3345" s="13">
        <f t="shared" si="3853"/>
        <v>6.6509157598968548E-6</v>
      </c>
      <c r="BE3345" s="13">
        <f t="shared" si="3854"/>
        <v>1.0861187287393761E-5</v>
      </c>
      <c r="BF3345" s="13">
        <f t="shared" si="3855"/>
        <v>8.8683568962895218E-6</v>
      </c>
      <c r="BG3345" s="13">
        <f t="shared" si="3856"/>
        <v>4.8274497657820466E-6</v>
      </c>
      <c r="BH3345" s="13">
        <f t="shared" si="3857"/>
        <v>1.9708502527874848E-6</v>
      </c>
      <c r="BI3345" s="13">
        <f t="shared" si="3858"/>
        <v>6.436940260167774E-7</v>
      </c>
      <c r="BJ3345" s="14">
        <f t="shared" si="3859"/>
        <v>0.62534113312340267</v>
      </c>
      <c r="BK3345" s="14">
        <f t="shared" si="3860"/>
        <v>0.24246974050400097</v>
      </c>
      <c r="BL3345" s="14">
        <f t="shared" si="3861"/>
        <v>0.12859096333880377</v>
      </c>
      <c r="BM3345" s="14">
        <f t="shared" si="3862"/>
        <v>0.38334243596768369</v>
      </c>
      <c r="BN3345" s="14">
        <f t="shared" si="3863"/>
        <v>0.6151560527901635</v>
      </c>
    </row>
    <row r="3346" spans="1:66" x14ac:dyDescent="0.25">
      <c r="A3346" t="s">
        <v>303</v>
      </c>
      <c r="B3346" t="s">
        <v>354</v>
      </c>
      <c r="C3346" t="s">
        <v>470</v>
      </c>
      <c r="D3346" s="7" t="s">
        <v>575</v>
      </c>
      <c r="E3346" s="10">
        <f>VLOOKUP(A3346,home!$A$2:$E$405,3,FALSE)</f>
        <v>1.3492822966507201</v>
      </c>
      <c r="F3346" s="10">
        <f>VLOOKUP(B3346,home!$B$2:$E$405,3,FALSE)</f>
        <v>0.89</v>
      </c>
      <c r="G3346" s="10">
        <f>VLOOKUP(C3346,away!$B$2:$E$405,4,FALSE)</f>
        <v>1.04</v>
      </c>
      <c r="H3346" s="10">
        <f>VLOOKUP(A3346,away!$A$2:$E$405,3,FALSE)</f>
        <v>0.98086124401913899</v>
      </c>
      <c r="I3346" s="10">
        <f>VLOOKUP(C3346,away!$B$2:$E$405,3,FALSE)</f>
        <v>0.52</v>
      </c>
      <c r="J3346" s="10">
        <f>VLOOKUP(B3346,home!$B$2:$E$405,4,FALSE)</f>
        <v>0.51</v>
      </c>
      <c r="K3346" s="12">
        <f t="shared" si="3808"/>
        <v>1.2488956937799065</v>
      </c>
      <c r="L3346" s="12">
        <f t="shared" si="3809"/>
        <v>0.2601244019138757</v>
      </c>
      <c r="M3346" s="13">
        <f t="shared" si="3810"/>
        <v>0.22112655469297407</v>
      </c>
      <c r="N3346" s="13">
        <f t="shared" si="3811"/>
        <v>0.2761640019364423</v>
      </c>
      <c r="O3346" s="13">
        <f t="shared" si="3812"/>
        <v>5.7520412786785803E-2</v>
      </c>
      <c r="P3346" s="13">
        <f t="shared" si="3813"/>
        <v>7.1836995833859454E-2</v>
      </c>
      <c r="Q3346" s="13">
        <f t="shared" si="3814"/>
        <v>0.17245001639772428</v>
      </c>
      <c r="R3346" s="13">
        <f t="shared" si="3815"/>
        <v>7.4812314870009522E-3</v>
      </c>
      <c r="S3346" s="13">
        <f t="shared" si="3816"/>
        <v>5.8343896977900035E-3</v>
      </c>
      <c r="T3346" s="13">
        <f t="shared" si="3817"/>
        <v>4.485845737549609E-2</v>
      </c>
      <c r="U3346" s="13">
        <f t="shared" si="3818"/>
        <v>9.3432777882861365E-3</v>
      </c>
      <c r="V3346" s="13">
        <f t="shared" si="3819"/>
        <v>2.1060088267613319E-4</v>
      </c>
      <c r="W3346" s="13">
        <f t="shared" si="3820"/>
        <v>7.1790694290464058E-2</v>
      </c>
      <c r="X3346" s="13">
        <f t="shared" si="3821"/>
        <v>1.8674511415288857E-2</v>
      </c>
      <c r="Y3346" s="13">
        <f t="shared" si="3822"/>
        <v>2.4288480564679288E-3</v>
      </c>
      <c r="Z3346" s="13">
        <f t="shared" si="3823"/>
        <v>6.4868362204512607E-4</v>
      </c>
      <c r="AA3346" s="13">
        <f t="shared" si="3824"/>
        <v>8.1013818219771033E-4</v>
      </c>
      <c r="AB3346" s="13">
        <f t="shared" si="3825"/>
        <v>5.0588904355670092E-4</v>
      </c>
      <c r="AC3346" s="13">
        <f t="shared" si="3826"/>
        <v>4.2760962021325471E-6</v>
      </c>
      <c r="AD3346" s="13">
        <f t="shared" si="3827"/>
        <v>2.2414772238207568E-2</v>
      </c>
      <c r="AE3346" s="13">
        <f t="shared" si="3828"/>
        <v>5.8306292224994888E-3</v>
      </c>
      <c r="AF3346" s="13">
        <f t="shared" si="3829"/>
        <v>7.5834446964212281E-4</v>
      </c>
      <c r="AG3346" s="13">
        <f t="shared" si="3830"/>
        <v>6.5754633870117508E-5</v>
      </c>
      <c r="AH3346" s="13">
        <f t="shared" si="3831"/>
        <v>4.2184609803953753E-5</v>
      </c>
      <c r="AI3346" s="13">
        <f t="shared" si="3832"/>
        <v>5.2684177527943469E-5</v>
      </c>
      <c r="AJ3346" s="13">
        <f t="shared" si="3833"/>
        <v>3.2898521222492361E-5</v>
      </c>
      <c r="AK3346" s="13">
        <f t="shared" si="3834"/>
        <v>1.3695607162165863E-5</v>
      </c>
      <c r="AL3346" s="13">
        <f t="shared" si="3835"/>
        <v>5.5566714813476591E-8</v>
      </c>
      <c r="AM3346" s="13">
        <f t="shared" si="3836"/>
        <v>5.5987425050709637E-3</v>
      </c>
      <c r="AN3346" s="13">
        <f t="shared" si="3837"/>
        <v>1.4563695456013786E-3</v>
      </c>
      <c r="AO3346" s="13">
        <f t="shared" si="3838"/>
        <v>1.8941862850757078E-4</v>
      </c>
      <c r="AP3346" s="13">
        <f t="shared" si="3839"/>
        <v>1.6424135817292821E-5</v>
      </c>
      <c r="AQ3346" s="13">
        <f t="shared" si="3840"/>
        <v>1.0680796266063898E-6</v>
      </c>
      <c r="AR3346" s="13">
        <f t="shared" si="3841"/>
        <v>2.1946492790447384E-6</v>
      </c>
      <c r="AS3346" s="13">
        <f t="shared" si="3842"/>
        <v>2.7408880339561503E-6</v>
      </c>
      <c r="AT3346" s="13">
        <f t="shared" si="3843"/>
        <v>1.7115416313703554E-6</v>
      </c>
      <c r="AU3346" s="13">
        <f t="shared" si="3844"/>
        <v>7.1251232438115782E-7</v>
      </c>
      <c r="AV3346" s="13">
        <f t="shared" si="3845"/>
        <v>2.2246339342118496E-7</v>
      </c>
      <c r="AW3346" s="13">
        <f t="shared" si="3846"/>
        <v>5.0144058733186195E-10</v>
      </c>
      <c r="AX3346" s="13">
        <f t="shared" si="3847"/>
        <v>1.1653742341942764E-3</v>
      </c>
      <c r="AY3346" s="13">
        <f t="shared" si="3848"/>
        <v>3.0314227567562708E-4</v>
      </c>
      <c r="AZ3346" s="13">
        <f t="shared" si="3849"/>
        <v>3.942735157746686E-5</v>
      </c>
      <c r="BA3346" s="13">
        <f t="shared" si="3850"/>
        <v>3.4186720827122244E-6</v>
      </c>
      <c r="BB3346" s="13">
        <f t="shared" si="3851"/>
        <v>2.2232000771379529E-7</v>
      </c>
      <c r="BC3346" s="13">
        <f t="shared" si="3852"/>
        <v>1.1566171808007852E-8</v>
      </c>
      <c r="BD3346" s="13">
        <f t="shared" si="3853"/>
        <v>9.5146971853705144E-8</v>
      </c>
      <c r="BE3346" s="13">
        <f t="shared" si="3854"/>
        <v>1.1882864342429033E-7</v>
      </c>
      <c r="BF3346" s="13">
        <f t="shared" si="3855"/>
        <v>7.4202290535152105E-8</v>
      </c>
      <c r="BG3346" s="13">
        <f t="shared" si="3856"/>
        <v>3.0890307039319001E-8</v>
      </c>
      <c r="BH3346" s="13">
        <f t="shared" si="3857"/>
        <v>9.6446928602361568E-9</v>
      </c>
      <c r="BI3346" s="13">
        <f t="shared" si="3858"/>
        <v>2.4090430761957482E-9</v>
      </c>
      <c r="BJ3346" s="14">
        <f t="shared" si="3859"/>
        <v>0.6242096493504361</v>
      </c>
      <c r="BK3346" s="14">
        <f t="shared" si="3860"/>
        <v>0.29931601504589228</v>
      </c>
      <c r="BL3346" s="14">
        <f t="shared" si="3861"/>
        <v>7.5810325380154822E-2</v>
      </c>
      <c r="BM3346" s="14">
        <f t="shared" si="3862"/>
        <v>0.19310231848950649</v>
      </c>
      <c r="BN3346" s="14">
        <f t="shared" si="3863"/>
        <v>0.80657921313478687</v>
      </c>
    </row>
    <row r="3347" spans="1:66" x14ac:dyDescent="0.25">
      <c r="A3347" t="s">
        <v>303</v>
      </c>
      <c r="B3347" t="s">
        <v>353</v>
      </c>
      <c r="C3347" t="s">
        <v>466</v>
      </c>
      <c r="D3347" s="7" t="s">
        <v>575</v>
      </c>
      <c r="E3347" s="10">
        <f>VLOOKUP(A3347,home!$A$2:$E$405,3,FALSE)</f>
        <v>1.3492822966507201</v>
      </c>
      <c r="F3347" s="10">
        <f>VLOOKUP(B3347,home!$B$2:$E$405,3,FALSE)</f>
        <v>0.82</v>
      </c>
      <c r="G3347" s="10">
        <f>VLOOKUP(C3347,away!$B$2:$E$405,4,FALSE)</f>
        <v>0.82</v>
      </c>
      <c r="H3347" s="10">
        <f>VLOOKUP(A3347,away!$A$2:$E$405,3,FALSE)</f>
        <v>0.98086124401913899</v>
      </c>
      <c r="I3347" s="10">
        <f>VLOOKUP(C3347,away!$B$2:$E$405,3,FALSE)</f>
        <v>0.67</v>
      </c>
      <c r="J3347" s="10">
        <f>VLOOKUP(B3347,home!$B$2:$E$405,4,FALSE)</f>
        <v>1.02</v>
      </c>
      <c r="K3347" s="12">
        <f t="shared" si="3808"/>
        <v>0.90725741626794421</v>
      </c>
      <c r="L3347" s="12">
        <f t="shared" si="3809"/>
        <v>0.67032057416267965</v>
      </c>
      <c r="M3347" s="13">
        <f t="shared" si="3810"/>
        <v>0.20647457649021522</v>
      </c>
      <c r="N3347" s="13">
        <f t="shared" si="3811"/>
        <v>0.18732559079153069</v>
      </c>
      <c r="O3347" s="13">
        <f t="shared" si="3812"/>
        <v>0.13840415666291719</v>
      </c>
      <c r="P3347" s="13">
        <f t="shared" si="3813"/>
        <v>0.12556819757474202</v>
      </c>
      <c r="Q3347" s="13">
        <f t="shared" si="3814"/>
        <v>8.4976265751195143E-2</v>
      </c>
      <c r="R3347" s="13">
        <f t="shared" si="3815"/>
        <v>4.6387576880394056E-2</v>
      </c>
      <c r="S3347" s="13">
        <f t="shared" si="3816"/>
        <v>1.9091178815078786E-2</v>
      </c>
      <c r="T3347" s="13">
        <f t="shared" si="3817"/>
        <v>5.6961339248541583E-2</v>
      </c>
      <c r="U3347" s="13">
        <f t="shared" si="3818"/>
        <v>4.2085473147436936E-2</v>
      </c>
      <c r="V3347" s="13">
        <f t="shared" si="3819"/>
        <v>1.2900404033252049E-3</v>
      </c>
      <c r="W3347" s="13">
        <f t="shared" si="3820"/>
        <v>2.5698449103175841E-2</v>
      </c>
      <c r="X3347" s="13">
        <f t="shared" si="3821"/>
        <v>1.7226199157931232E-2</v>
      </c>
      <c r="Y3347" s="13">
        <f t="shared" si="3822"/>
        <v>5.7735378550925649E-3</v>
      </c>
      <c r="Z3347" s="13">
        <f t="shared" si="3823"/>
        <v>1.0364849056160396E-2</v>
      </c>
      <c r="AA3347" s="13">
        <f t="shared" si="3824"/>
        <v>9.403586174699323E-3</v>
      </c>
      <c r="AB3347" s="13">
        <f t="shared" si="3825"/>
        <v>4.2657366482553331E-3</v>
      </c>
      <c r="AC3347" s="13">
        <f t="shared" si="3826"/>
        <v>4.9033896508505422E-5</v>
      </c>
      <c r="AD3347" s="13">
        <f t="shared" si="3827"/>
        <v>5.8287771338601446E-3</v>
      </c>
      <c r="AE3347" s="13">
        <f t="shared" si="3828"/>
        <v>3.9071492350354307E-3</v>
      </c>
      <c r="AF3347" s="13">
        <f t="shared" si="3829"/>
        <v>1.3095212592841121E-3</v>
      </c>
      <c r="AG3347" s="13">
        <f t="shared" si="3830"/>
        <v>2.925996808005205E-4</v>
      </c>
      <c r="AH3347" s="13">
        <f t="shared" si="3831"/>
        <v>1.7369428926087363E-3</v>
      </c>
      <c r="AI3347" s="13">
        <f t="shared" si="3832"/>
        <v>1.5758543209531714E-3</v>
      </c>
      <c r="AJ3347" s="13">
        <f t="shared" si="3833"/>
        <v>7.1485275982132487E-4</v>
      </c>
      <c r="AK3347" s="13">
        <f t="shared" si="3834"/>
        <v>2.1618515596250154E-4</v>
      </c>
      <c r="AL3347" s="13">
        <f t="shared" si="3835"/>
        <v>1.1928050628414774E-6</v>
      </c>
      <c r="AM3347" s="13">
        <f t="shared" si="3836"/>
        <v>1.0576402564935262E-3</v>
      </c>
      <c r="AN3347" s="13">
        <f t="shared" si="3837"/>
        <v>7.0895802399030419E-4</v>
      </c>
      <c r="AO3347" s="13">
        <f t="shared" si="3838"/>
        <v>2.3761457484920974E-4</v>
      </c>
      <c r="AP3347" s="13">
        <f t="shared" si="3839"/>
        <v>5.3092646080781105E-5</v>
      </c>
      <c r="AQ3347" s="13">
        <f t="shared" si="3840"/>
        <v>8.8972732511712844E-6</v>
      </c>
      <c r="AR3347" s="13">
        <f t="shared" si="3841"/>
        <v>2.3286171141225479E-4</v>
      </c>
      <c r="AS3347" s="13">
        <f t="shared" si="3842"/>
        <v>2.1126551464361394E-4</v>
      </c>
      <c r="AT3347" s="13">
        <f t="shared" si="3843"/>
        <v>9.5836102481041335E-5</v>
      </c>
      <c r="AU3347" s="13">
        <f t="shared" si="3844"/>
        <v>2.89826715740465E-5</v>
      </c>
      <c r="AV3347" s="13">
        <f t="shared" si="3845"/>
        <v>6.5736859322029547E-6</v>
      </c>
      <c r="AW3347" s="13">
        <f t="shared" si="3846"/>
        <v>2.0150231937760181E-8</v>
      </c>
      <c r="AX3347" s="13">
        <f t="shared" si="3847"/>
        <v>1.5992532774121364E-4</v>
      </c>
      <c r="AY3347" s="13">
        <f t="shared" si="3848"/>
        <v>1.0720123751464506E-4</v>
      </c>
      <c r="AZ3347" s="13">
        <f t="shared" si="3849"/>
        <v>3.5929597540883332E-5</v>
      </c>
      <c r="BA3347" s="13">
        <f t="shared" si="3850"/>
        <v>8.0281161510129732E-6</v>
      </c>
      <c r="BB3347" s="13">
        <f t="shared" si="3851"/>
        <v>1.3453528569479245E-6</v>
      </c>
      <c r="BC3347" s="13">
        <f t="shared" si="3852"/>
        <v>1.8036353990414685E-7</v>
      </c>
      <c r="BD3347" s="13">
        <f t="shared" si="3853"/>
        <v>2.6015332682394468E-5</v>
      </c>
      <c r="BE3347" s="13">
        <f t="shared" si="3854"/>
        <v>2.3602603512780212E-5</v>
      </c>
      <c r="BF3347" s="13">
        <f t="shared" si="3855"/>
        <v>1.0706818540100836E-5</v>
      </c>
      <c r="BG3347" s="13">
        <f t="shared" si="3856"/>
        <v>3.2379468417138704E-6</v>
      </c>
      <c r="BH3347" s="13">
        <f t="shared" si="3857"/>
        <v>7.3441282140656887E-7</v>
      </c>
      <c r="BI3347" s="13">
        <f t="shared" si="3858"/>
        <v>1.3326029576467504E-7</v>
      </c>
      <c r="BJ3347" s="14">
        <f t="shared" si="3859"/>
        <v>0.39167824198645684</v>
      </c>
      <c r="BK3347" s="14">
        <f t="shared" si="3860"/>
        <v>0.35258142122244718</v>
      </c>
      <c r="BL3347" s="14">
        <f t="shared" si="3861"/>
        <v>0.24543031470378593</v>
      </c>
      <c r="BM3347" s="14">
        <f t="shared" si="3862"/>
        <v>0.2108112817305734</v>
      </c>
      <c r="BN3347" s="14">
        <f t="shared" si="3863"/>
        <v>0.78913636415099431</v>
      </c>
    </row>
    <row r="3348" spans="1:66" x14ac:dyDescent="0.25">
      <c r="A3348" t="s">
        <v>303</v>
      </c>
      <c r="B3348" t="s">
        <v>361</v>
      </c>
      <c r="C3348" t="s">
        <v>306</v>
      </c>
      <c r="D3348" s="7" t="s">
        <v>575</v>
      </c>
      <c r="E3348" s="10">
        <f>VLOOKUP(A3348,home!$A$2:$E$405,3,FALSE)</f>
        <v>1.3492822966507201</v>
      </c>
      <c r="F3348" s="10">
        <f>VLOOKUP(B3348,home!$B$2:$E$405,3,FALSE)</f>
        <v>1.04</v>
      </c>
      <c r="G3348" s="10">
        <f>VLOOKUP(C3348,away!$B$2:$E$405,4,FALSE)</f>
        <v>1.33</v>
      </c>
      <c r="H3348" s="10">
        <f>VLOOKUP(A3348,away!$A$2:$E$405,3,FALSE)</f>
        <v>0.98086124401913899</v>
      </c>
      <c r="I3348" s="10">
        <f>VLOOKUP(C3348,away!$B$2:$E$405,3,FALSE)</f>
        <v>0.44</v>
      </c>
      <c r="J3348" s="10">
        <f>VLOOKUP(B3348,home!$B$2:$E$405,4,FALSE)</f>
        <v>0.92</v>
      </c>
      <c r="K3348" s="12">
        <f t="shared" si="3808"/>
        <v>1.8663272727272762</v>
      </c>
      <c r="L3348" s="12">
        <f t="shared" si="3809"/>
        <v>0.39705263157894749</v>
      </c>
      <c r="M3348" s="13">
        <f t="shared" si="3810"/>
        <v>0.10399838546812464</v>
      </c>
      <c r="N3348" s="13">
        <f t="shared" si="3811"/>
        <v>0.19409502311876506</v>
      </c>
      <c r="O3348" s="13">
        <f t="shared" si="3812"/>
        <v>4.1292832630080656E-2</v>
      </c>
      <c r="P3348" s="13">
        <f t="shared" si="3813"/>
        <v>7.7065939705682318E-2</v>
      </c>
      <c r="Q3348" s="13">
        <f t="shared" si="3814"/>
        <v>0.18112241757359121</v>
      </c>
      <c r="R3348" s="13">
        <f t="shared" si="3815"/>
        <v>8.1977139305612762E-3</v>
      </c>
      <c r="S3348" s="13">
        <f t="shared" si="3816"/>
        <v>1.4277046311791554E-2</v>
      </c>
      <c r="T3348" s="13">
        <f t="shared" si="3817"/>
        <v>7.1915132535535387E-2</v>
      </c>
      <c r="U3348" s="13">
        <f t="shared" si="3818"/>
        <v>1.5299617082622828E-2</v>
      </c>
      <c r="V3348" s="13">
        <f t="shared" si="3819"/>
        <v>1.1755246490789616E-3</v>
      </c>
      <c r="W3348" s="13">
        <f t="shared" si="3820"/>
        <v>0.11267790253996381</v>
      </c>
      <c r="X3348" s="13">
        <f t="shared" si="3821"/>
        <v>4.4739057724288801E-2</v>
      </c>
      <c r="Y3348" s="13">
        <f t="shared" si="3822"/>
        <v>8.8818803018956508E-3</v>
      </c>
      <c r="Z3348" s="13">
        <f t="shared" si="3823"/>
        <v>1.0849746296869172E-3</v>
      </c>
      <c r="AA3348" s="13">
        <f t="shared" si="3824"/>
        <v>2.0249177416018708E-3</v>
      </c>
      <c r="AB3348" s="13">
        <f t="shared" si="3825"/>
        <v>1.8895796030904475E-3</v>
      </c>
      <c r="AC3348" s="13">
        <f t="shared" si="3826"/>
        <v>5.4443700808839237E-5</v>
      </c>
      <c r="AD3348" s="13">
        <f t="shared" si="3827"/>
        <v>5.2573460636010108E-2</v>
      </c>
      <c r="AE3348" s="13">
        <f t="shared" si="3828"/>
        <v>2.0874430896740018E-2</v>
      </c>
      <c r="AF3348" s="13">
        <f t="shared" si="3829"/>
        <v>4.1441238601317553E-3</v>
      </c>
      <c r="AG3348" s="13">
        <f t="shared" si="3830"/>
        <v>5.4847842808480657E-4</v>
      </c>
      <c r="AH3348" s="13">
        <f t="shared" si="3831"/>
        <v>1.0769800797839614E-4</v>
      </c>
      <c r="AI3348" s="13">
        <f t="shared" si="3832"/>
        <v>2.0099972950848052E-4</v>
      </c>
      <c r="AJ3348" s="13">
        <f t="shared" si="3833"/>
        <v>1.8756563849624134E-4</v>
      </c>
      <c r="AK3348" s="13">
        <f t="shared" si="3834"/>
        <v>1.1668628885068011E-4</v>
      </c>
      <c r="AL3348" s="13">
        <f t="shared" si="3835"/>
        <v>1.6137769620180145E-6</v>
      </c>
      <c r="AM3348" s="13">
        <f t="shared" si="3836"/>
        <v>1.9623856681327916E-2</v>
      </c>
      <c r="AN3348" s="13">
        <f t="shared" si="3837"/>
        <v>7.7917039370493605E-3</v>
      </c>
      <c r="AO3348" s="13">
        <f t="shared" si="3838"/>
        <v>1.5468582763447469E-3</v>
      </c>
      <c r="AP3348" s="13">
        <f t="shared" si="3839"/>
        <v>2.0472804976745217E-4</v>
      </c>
      <c r="AQ3348" s="13">
        <f t="shared" si="3840"/>
        <v>2.0321952729548154E-5</v>
      </c>
      <c r="AR3348" s="13">
        <f t="shared" si="3841"/>
        <v>8.5523554967265374E-6</v>
      </c>
      <c r="AS3348" s="13">
        <f t="shared" si="3842"/>
        <v>1.5961494309599771E-5</v>
      </c>
      <c r="AT3348" s="13">
        <f t="shared" si="3843"/>
        <v>1.4894686071743638E-5</v>
      </c>
      <c r="AU3348" s="13">
        <f t="shared" si="3844"/>
        <v>9.2661196114687525E-6</v>
      </c>
      <c r="AV3348" s="13">
        <f t="shared" si="3845"/>
        <v>4.3234029358092995E-6</v>
      </c>
      <c r="AW3348" s="13">
        <f t="shared" si="3846"/>
        <v>3.3218260898284645E-8</v>
      </c>
      <c r="AX3348" s="13">
        <f t="shared" si="3847"/>
        <v>6.1040898200756116E-3</v>
      </c>
      <c r="AY3348" s="13">
        <f t="shared" si="3848"/>
        <v>2.4236449264552857E-3</v>
      </c>
      <c r="AZ3348" s="13">
        <f t="shared" si="3849"/>
        <v>4.8115729803101779E-4</v>
      </c>
      <c r="BA3348" s="13">
        <f t="shared" si="3850"/>
        <v>6.3681590462210514E-5</v>
      </c>
      <c r="BB3348" s="13">
        <f t="shared" si="3851"/>
        <v>6.3212357690383716E-6</v>
      </c>
      <c r="BC3348" s="13">
        <f t="shared" si="3852"/>
        <v>5.0197265938553165E-7</v>
      </c>
      <c r="BD3348" s="13">
        <f t="shared" si="3853"/>
        <v>5.6595587602899096E-7</v>
      </c>
      <c r="BE3348" s="13">
        <f t="shared" si="3854"/>
        <v>1.0562588865931631E-6</v>
      </c>
      <c r="BF3348" s="13">
        <f t="shared" si="3855"/>
        <v>9.8566238355468372E-7</v>
      </c>
      <c r="BG3348" s="13">
        <f t="shared" si="3856"/>
        <v>6.1318952937649327E-7</v>
      </c>
      <c r="BH3348" s="13">
        <f t="shared" si="3857"/>
        <v>2.8610308550653806E-7</v>
      </c>
      <c r="BI3348" s="13">
        <f t="shared" si="3858"/>
        <v>1.0679239825845522E-7</v>
      </c>
      <c r="BJ3348" s="14">
        <f t="shared" si="3859"/>
        <v>0.72983877335567804</v>
      </c>
      <c r="BK3348" s="14">
        <f t="shared" si="3860"/>
        <v>0.19899659853890359</v>
      </c>
      <c r="BL3348" s="14">
        <f t="shared" si="3861"/>
        <v>6.9374222673375521E-2</v>
      </c>
      <c r="BM3348" s="14">
        <f t="shared" si="3862"/>
        <v>0.39109864506264475</v>
      </c>
      <c r="BN3348" s="14">
        <f t="shared" si="3863"/>
        <v>0.60577231242680518</v>
      </c>
    </row>
    <row r="3349" spans="1:66" x14ac:dyDescent="0.25">
      <c r="A3349" t="s">
        <v>303</v>
      </c>
      <c r="B3349" t="s">
        <v>469</v>
      </c>
      <c r="C3349" t="s">
        <v>473</v>
      </c>
      <c r="D3349" s="7" t="s">
        <v>575</v>
      </c>
      <c r="E3349" s="10">
        <f>VLOOKUP(A3349,home!$A$2:$E$405,3,FALSE)</f>
        <v>1.3492822966507201</v>
      </c>
      <c r="F3349" s="10">
        <f>VLOOKUP(B3349,home!$B$2:$E$405,3,FALSE)</f>
        <v>0.44</v>
      </c>
      <c r="G3349" s="10">
        <f>VLOOKUP(C3349,away!$B$2:$E$405,4,FALSE)</f>
        <v>1.04</v>
      </c>
      <c r="H3349" s="10">
        <f>VLOOKUP(A3349,away!$A$2:$E$405,3,FALSE)</f>
        <v>0.98086124401913899</v>
      </c>
      <c r="I3349" s="10">
        <f>VLOOKUP(C3349,away!$B$2:$E$405,3,FALSE)</f>
        <v>0.44</v>
      </c>
      <c r="J3349" s="10">
        <f>VLOOKUP(B3349,home!$B$2:$E$405,4,FALSE)</f>
        <v>1.22</v>
      </c>
      <c r="K3349" s="12">
        <f t="shared" si="3808"/>
        <v>0.61743157894736955</v>
      </c>
      <c r="L3349" s="12">
        <f t="shared" si="3809"/>
        <v>0.52652631578947384</v>
      </c>
      <c r="M3349" s="13">
        <f t="shared" si="3810"/>
        <v>0.31855571346299205</v>
      </c>
      <c r="N3349" s="13">
        <f t="shared" si="3811"/>
        <v>0.19668635714616103</v>
      </c>
      <c r="O3349" s="13">
        <f t="shared" si="3812"/>
        <v>0.1677279661833565</v>
      </c>
      <c r="P3349" s="13">
        <f t="shared" si="3813"/>
        <v>0.10356054299422082</v>
      </c>
      <c r="Q3349" s="13">
        <f t="shared" si="3814"/>
        <v>6.0720184025080219E-2</v>
      </c>
      <c r="R3349" s="13">
        <f t="shared" si="3815"/>
        <v>4.415659404469207E-2</v>
      </c>
      <c r="S3349" s="13">
        <f t="shared" si="3816"/>
        <v>8.4167271312368085E-3</v>
      </c>
      <c r="T3349" s="13">
        <f t="shared" si="3817"/>
        <v>3.1970774788784351E-2</v>
      </c>
      <c r="U3349" s="13">
        <f t="shared" si="3818"/>
        <v>2.7263675581952244E-2</v>
      </c>
      <c r="V3349" s="13">
        <f t="shared" si="3819"/>
        <v>3.0402525283377733E-4</v>
      </c>
      <c r="W3349" s="13">
        <f t="shared" si="3820"/>
        <v>1.2496853032193375E-2</v>
      </c>
      <c r="X3349" s="13">
        <f t="shared" si="3821"/>
        <v>6.5799219860032928E-3</v>
      </c>
      <c r="Y3349" s="13">
        <f t="shared" si="3822"/>
        <v>1.7322510407362355E-3</v>
      </c>
      <c r="Z3349" s="13">
        <f t="shared" si="3823"/>
        <v>7.7498695933877135E-3</v>
      </c>
      <c r="AA3349" s="13">
        <f t="shared" si="3824"/>
        <v>4.7850142196815852E-3</v>
      </c>
      <c r="AB3349" s="13">
        <f t="shared" si="3825"/>
        <v>1.4772094424718083E-3</v>
      </c>
      <c r="AC3349" s="13">
        <f t="shared" si="3826"/>
        <v>6.1772986122957633E-6</v>
      </c>
      <c r="AD3349" s="13">
        <f t="shared" si="3827"/>
        <v>1.9289879248850944E-3</v>
      </c>
      <c r="AE3349" s="13">
        <f t="shared" si="3828"/>
        <v>1.015662905292131E-3</v>
      </c>
      <c r="AF3349" s="13">
        <f t="shared" si="3829"/>
        <v>2.6738662380374948E-4</v>
      </c>
      <c r="AG3349" s="13">
        <f t="shared" si="3830"/>
        <v>4.6928697974258091E-5</v>
      </c>
      <c r="AH3349" s="13">
        <f t="shared" si="3831"/>
        <v>1.0201275712138252E-3</v>
      </c>
      <c r="AI3349" s="13">
        <f t="shared" si="3832"/>
        <v>6.2985897702229723E-4</v>
      </c>
      <c r="AJ3349" s="13">
        <f t="shared" si="3833"/>
        <v>1.9444741134852595E-4</v>
      </c>
      <c r="AK3349" s="13">
        <f t="shared" si="3834"/>
        <v>4.0019324070383014E-5</v>
      </c>
      <c r="AL3349" s="13">
        <f t="shared" si="3835"/>
        <v>8.0328102305547378E-8</v>
      </c>
      <c r="AM3349" s="13">
        <f t="shared" si="3836"/>
        <v>2.3820361204644286E-4</v>
      </c>
      <c r="AN3349" s="13">
        <f t="shared" si="3837"/>
        <v>1.2542047025855869E-4</v>
      </c>
      <c r="AO3349" s="13">
        <f t="shared" si="3838"/>
        <v>3.3018589064911088E-5</v>
      </c>
      <c r="AP3349" s="13">
        <f t="shared" si="3839"/>
        <v>5.7950520176380815E-6</v>
      </c>
      <c r="AQ3349" s="13">
        <f t="shared" si="3840"/>
        <v>7.6281184716383398E-7</v>
      </c>
      <c r="AR3349" s="13">
        <f t="shared" si="3841"/>
        <v>1.0742480234129593E-4</v>
      </c>
      <c r="AS3349" s="13">
        <f t="shared" si="3842"/>
        <v>6.6327465327695433E-5</v>
      </c>
      <c r="AT3349" s="13">
        <f t="shared" si="3843"/>
        <v>2.0476335822427949E-5</v>
      </c>
      <c r="AU3349" s="13">
        <f t="shared" si="3844"/>
        <v>4.2142454526327577E-6</v>
      </c>
      <c r="AV3349" s="13">
        <f t="shared" si="3845"/>
        <v>6.5050205597270384E-7</v>
      </c>
      <c r="AW3349" s="13">
        <f t="shared" si="3846"/>
        <v>7.2539394566046868E-10</v>
      </c>
      <c r="AX3349" s="13">
        <f t="shared" si="3847"/>
        <v>2.4512405382800301E-5</v>
      </c>
      <c r="AY3349" s="13">
        <f t="shared" si="3848"/>
        <v>1.2906426497343909E-5</v>
      </c>
      <c r="AZ3349" s="13">
        <f t="shared" si="3849"/>
        <v>3.3977865968270658E-6</v>
      </c>
      <c r="BA3349" s="13">
        <f t="shared" si="3850"/>
        <v>5.9634135288873649E-7</v>
      </c>
      <c r="BB3349" s="13">
        <f t="shared" si="3851"/>
        <v>7.8497353872354231E-8</v>
      </c>
      <c r="BC3349" s="13">
        <f t="shared" si="3852"/>
        <v>8.2661845067266562E-9</v>
      </c>
      <c r="BD3349" s="13">
        <f t="shared" si="3853"/>
        <v>9.4269975668624917E-6</v>
      </c>
      <c r="BE3349" s="13">
        <f t="shared" si="3854"/>
        <v>5.8205259924409195E-6</v>
      </c>
      <c r="BF3349" s="13">
        <f t="shared" si="3855"/>
        <v>1.796888276908501E-6</v>
      </c>
      <c r="BG3349" s="13">
        <f t="shared" si="3856"/>
        <v>3.6981852200121131E-7</v>
      </c>
      <c r="BH3349" s="13">
        <f t="shared" si="3857"/>
        <v>5.7084408490797599E-8</v>
      </c>
      <c r="BI3349" s="13">
        <f t="shared" si="3858"/>
        <v>7.0491432935499617E-9</v>
      </c>
      <c r="BJ3349" s="14">
        <f t="shared" si="3859"/>
        <v>0.3138900084295167</v>
      </c>
      <c r="BK3349" s="14">
        <f t="shared" si="3860"/>
        <v>0.43085617289449535</v>
      </c>
      <c r="BL3349" s="14">
        <f t="shared" si="3861"/>
        <v>0.24751148447071927</v>
      </c>
      <c r="BM3349" s="14">
        <f t="shared" si="3862"/>
        <v>0.10858727183051302</v>
      </c>
      <c r="BN3349" s="14">
        <f t="shared" si="3863"/>
        <v>0.8914073578565026</v>
      </c>
    </row>
    <row r="3350" spans="1:66" x14ac:dyDescent="0.25">
      <c r="A3350" t="s">
        <v>303</v>
      </c>
      <c r="B3350" t="s">
        <v>348</v>
      </c>
      <c r="C3350" t="s">
        <v>374</v>
      </c>
      <c r="D3350" s="7" t="s">
        <v>575</v>
      </c>
      <c r="E3350" s="10">
        <f>VLOOKUP(A3350,home!$A$2:$E$405,3,FALSE)</f>
        <v>1.3492822966507201</v>
      </c>
      <c r="F3350" s="10">
        <f>VLOOKUP(B3350,home!$B$2:$E$405,3,FALSE)</f>
        <v>1.48</v>
      </c>
      <c r="G3350" s="10">
        <f>VLOOKUP(C3350,away!$B$2:$E$405,4,FALSE)</f>
        <v>1.1100000000000001</v>
      </c>
      <c r="H3350" s="10">
        <f>VLOOKUP(A3350,away!$A$2:$E$405,3,FALSE)</f>
        <v>0.98086124401913899</v>
      </c>
      <c r="I3350" s="10">
        <f>VLOOKUP(C3350,away!$B$2:$E$405,3,FALSE)</f>
        <v>0.59</v>
      </c>
      <c r="J3350" s="10">
        <f>VLOOKUP(B3350,home!$B$2:$E$405,4,FALSE)</f>
        <v>1.02</v>
      </c>
      <c r="K3350" s="12">
        <f t="shared" si="3808"/>
        <v>2.2166009569378029</v>
      </c>
      <c r="L3350" s="12">
        <f t="shared" si="3809"/>
        <v>0.59028229665071785</v>
      </c>
      <c r="M3350" s="13">
        <f t="shared" si="3810"/>
        <v>6.039292880930594E-2</v>
      </c>
      <c r="N3350" s="13">
        <f t="shared" si="3811"/>
        <v>0.13386702379098414</v>
      </c>
      <c r="O3350" s="13">
        <f t="shared" si="3812"/>
        <v>3.5648876719020409E-2</v>
      </c>
      <c r="P3350" s="13">
        <f t="shared" si="3813"/>
        <v>7.9019334249138401E-2</v>
      </c>
      <c r="Q3350" s="13">
        <f t="shared" si="3814"/>
        <v>0.14836488651875554</v>
      </c>
      <c r="R3350" s="13">
        <f t="shared" si="3815"/>
        <v>1.0521450411360836E-2</v>
      </c>
      <c r="S3350" s="13">
        <f t="shared" si="3816"/>
        <v>2.5847625327515628E-2</v>
      </c>
      <c r="T3350" s="13">
        <f t="shared" si="3817"/>
        <v>8.7577165956614147E-2</v>
      </c>
      <c r="U3350" s="13">
        <f t="shared" si="3818"/>
        <v>2.3321857050196067E-2</v>
      </c>
      <c r="V3350" s="13">
        <f t="shared" si="3819"/>
        <v>3.7577286420965726E-3</v>
      </c>
      <c r="W3350" s="13">
        <f t="shared" si="3820"/>
        <v>0.10962191647781404</v>
      </c>
      <c r="X3350" s="13">
        <f t="shared" si="3821"/>
        <v>6.4707876621777238E-2</v>
      </c>
      <c r="Y3350" s="13">
        <f t="shared" si="3822"/>
        <v>1.909795701184698E-2</v>
      </c>
      <c r="Z3350" s="13">
        <f t="shared" si="3823"/>
        <v>2.0702086376382387E-3</v>
      </c>
      <c r="AA3350" s="13">
        <f t="shared" si="3824"/>
        <v>4.5888264472498247E-3</v>
      </c>
      <c r="AB3350" s="13">
        <f t="shared" si="3825"/>
        <v>5.0857985470977298E-3</v>
      </c>
      <c r="AC3350" s="13">
        <f t="shared" si="3826"/>
        <v>3.07293028175713E-4</v>
      </c>
      <c r="AD3350" s="13">
        <f t="shared" si="3827"/>
        <v>6.0747011241519641E-2</v>
      </c>
      <c r="AE3350" s="13">
        <f t="shared" si="3828"/>
        <v>3.5857885310311186E-2</v>
      </c>
      <c r="AF3350" s="13">
        <f t="shared" si="3829"/>
        <v>1.0583137447004261E-2</v>
      </c>
      <c r="AG3350" s="13">
        <f t="shared" si="3830"/>
        <v>2.0823462259959638E-3</v>
      </c>
      <c r="AH3350" s="13">
        <f t="shared" si="3831"/>
        <v>3.0550187729281317E-4</v>
      </c>
      <c r="AI3350" s="13">
        <f t="shared" si="3832"/>
        <v>6.7717575355354489E-4</v>
      </c>
      <c r="AJ3350" s="13">
        <f t="shared" si="3833"/>
        <v>7.5051421167093282E-4</v>
      </c>
      <c r="AK3350" s="13">
        <f t="shared" si="3834"/>
        <v>5.545301732617369E-4</v>
      </c>
      <c r="AL3350" s="13">
        <f t="shared" si="3835"/>
        <v>1.6082737489031971E-5</v>
      </c>
      <c r="AM3350" s="13">
        <f t="shared" si="3836"/>
        <v>2.6930376649812796E-2</v>
      </c>
      <c r="AN3350" s="13">
        <f t="shared" si="3837"/>
        <v>1.5896524578520362E-2</v>
      </c>
      <c r="AO3350" s="13">
        <f t="shared" si="3838"/>
        <v>4.6917185184867909E-3</v>
      </c>
      <c r="AP3350" s="13">
        <f t="shared" si="3839"/>
        <v>9.2314612744369569E-4</v>
      </c>
      <c r="AQ3350" s="13">
        <f t="shared" si="3840"/>
        <v>1.3622920406292018E-4</v>
      </c>
      <c r="AR3350" s="13">
        <f t="shared" si="3841"/>
        <v>3.6066469951901521E-5</v>
      </c>
      <c r="AS3350" s="13">
        <f t="shared" si="3842"/>
        <v>7.994497180875343E-5</v>
      </c>
      <c r="AT3350" s="13">
        <f t="shared" si="3843"/>
        <v>8.8603050506824273E-5</v>
      </c>
      <c r="AU3350" s="13">
        <f t="shared" si="3844"/>
        <v>6.5465868847011723E-5</v>
      </c>
      <c r="AV3350" s="13">
        <f t="shared" si="3845"/>
        <v>3.6277926883262733E-5</v>
      </c>
      <c r="AW3350" s="13">
        <f t="shared" si="3846"/>
        <v>5.8452722967863048E-7</v>
      </c>
      <c r="AX3350" s="13">
        <f t="shared" si="3847"/>
        <v>9.9489831087784079E-3</v>
      </c>
      <c r="AY3350" s="13">
        <f t="shared" si="3848"/>
        <v>5.8727085987889168E-3</v>
      </c>
      <c r="AZ3350" s="13">
        <f t="shared" si="3849"/>
        <v>1.7332779596267701E-3</v>
      </c>
      <c r="BA3350" s="13">
        <f t="shared" si="3850"/>
        <v>3.4104109824752008E-4</v>
      </c>
      <c r="BB3350" s="13">
        <f t="shared" si="3851"/>
        <v>5.0327630681457303E-5</v>
      </c>
      <c r="BC3350" s="13">
        <f t="shared" si="3852"/>
        <v>5.9415018847279514E-6</v>
      </c>
      <c r="BD3350" s="13">
        <f t="shared" si="3853"/>
        <v>3.5482331192154214E-6</v>
      </c>
      <c r="BE3350" s="13">
        <f t="shared" si="3854"/>
        <v>7.8650169274913081E-6</v>
      </c>
      <c r="BF3350" s="13">
        <f t="shared" si="3855"/>
        <v>8.7168020239046265E-6</v>
      </c>
      <c r="BG3350" s="13">
        <f t="shared" si="3856"/>
        <v>6.4405572358747917E-6</v>
      </c>
      <c r="BH3350" s="13">
        <f t="shared" si="3857"/>
        <v>3.5690363330631895E-6</v>
      </c>
      <c r="BI3350" s="13">
        <f t="shared" si="3858"/>
        <v>1.5822258702427314E-6</v>
      </c>
      <c r="BJ3350" s="14">
        <f t="shared" si="3859"/>
        <v>0.73903748157895754</v>
      </c>
      <c r="BK3350" s="14">
        <f t="shared" si="3860"/>
        <v>0.17521370139251025</v>
      </c>
      <c r="BL3350" s="14">
        <f t="shared" si="3861"/>
        <v>8.1792611350211444E-2</v>
      </c>
      <c r="BM3350" s="14">
        <f t="shared" si="3862"/>
        <v>0.52442737838919296</v>
      </c>
      <c r="BN3350" s="14">
        <f t="shared" si="3863"/>
        <v>0.46781450049856527</v>
      </c>
    </row>
    <row r="3351" spans="1:66" x14ac:dyDescent="0.25">
      <c r="A3351" t="s">
        <v>35</v>
      </c>
      <c r="B3351" t="s">
        <v>216</v>
      </c>
      <c r="C3351" t="s">
        <v>217</v>
      </c>
      <c r="D3351" s="7" t="s">
        <v>575</v>
      </c>
      <c r="E3351" s="10">
        <f>VLOOKUP(A3351,home!$A$2:$E$405,3,FALSE)</f>
        <v>1.5533333333333299</v>
      </c>
      <c r="F3351" s="10">
        <f>VLOOKUP(B3351,home!$B$2:$E$405,3,FALSE)</f>
        <v>1.1000000000000001</v>
      </c>
      <c r="G3351" s="10">
        <f>VLOOKUP(C3351,away!$B$2:$E$405,4,FALSE)</f>
        <v>1.1000000000000001</v>
      </c>
      <c r="H3351" s="10">
        <f>VLOOKUP(A3351,away!$A$2:$E$405,3,FALSE)</f>
        <v>1.0733333333333299</v>
      </c>
      <c r="I3351" s="10">
        <f>VLOOKUP(C3351,away!$B$2:$E$405,3,FALSE)</f>
        <v>0.46</v>
      </c>
      <c r="J3351" s="10">
        <f>VLOOKUP(B3351,home!$B$2:$E$405,4,FALSE)</f>
        <v>0.67</v>
      </c>
      <c r="K3351" s="12">
        <f t="shared" si="3808"/>
        <v>1.8795333333333295</v>
      </c>
      <c r="L3351" s="12">
        <f t="shared" si="3809"/>
        <v>0.33080133333333234</v>
      </c>
      <c r="M3351" s="13">
        <f t="shared" si="3810"/>
        <v>0.10966394150779062</v>
      </c>
      <c r="N3351" s="13">
        <f t="shared" si="3811"/>
        <v>0.20611703352860899</v>
      </c>
      <c r="O3351" s="13">
        <f t="shared" si="3812"/>
        <v>3.6276978069365702E-2</v>
      </c>
      <c r="P3351" s="13">
        <f t="shared" si="3813"/>
        <v>6.8183789513975024E-2</v>
      </c>
      <c r="Q3351" s="13">
        <f t="shared" si="3814"/>
        <v>0.19370191754240207</v>
      </c>
      <c r="R3351" s="13">
        <f t="shared" si="3815"/>
        <v>6.0002363573251165E-3</v>
      </c>
      <c r="S3351" s="13">
        <f t="shared" si="3816"/>
        <v>1.0598354136659814E-2</v>
      </c>
      <c r="T3351" s="13">
        <f t="shared" si="3817"/>
        <v>6.4076852592249808E-2</v>
      </c>
      <c r="U3351" s="13">
        <f t="shared" si="3818"/>
        <v>1.127764424147111E-2</v>
      </c>
      <c r="V3351" s="13">
        <f t="shared" si="3819"/>
        <v>7.3217214307731487E-4</v>
      </c>
      <c r="W3351" s="13">
        <f t="shared" si="3820"/>
        <v>0.12135640358384293</v>
      </c>
      <c r="X3351" s="13">
        <f t="shared" si="3821"/>
        <v>4.0144860114073234E-2</v>
      </c>
      <c r="Y3351" s="13">
        <f t="shared" si="3822"/>
        <v>6.6399866261077686E-3</v>
      </c>
      <c r="Z3351" s="13">
        <f t="shared" si="3823"/>
        <v>6.616287291060952E-4</v>
      </c>
      <c r="AA3351" s="13">
        <f t="shared" si="3824"/>
        <v>1.2435532506458735E-3</v>
      </c>
      <c r="AB3351" s="13">
        <f t="shared" si="3825"/>
        <v>1.1686498931819684E-3</v>
      </c>
      <c r="AC3351" s="13">
        <f t="shared" si="3826"/>
        <v>2.8451849466873947E-5</v>
      </c>
      <c r="AD3351" s="13">
        <f t="shared" si="3827"/>
        <v>5.7023351437321297E-2</v>
      </c>
      <c r="AE3351" s="13">
        <f t="shared" si="3828"/>
        <v>1.8863400686601077E-2</v>
      </c>
      <c r="AF3351" s="13">
        <f t="shared" si="3829"/>
        <v>3.1200190491642668E-3</v>
      </c>
      <c r="AG3351" s="13">
        <f t="shared" si="3830"/>
        <v>3.4403548716297844E-4</v>
      </c>
      <c r="AH3351" s="13">
        <f t="shared" si="3831"/>
        <v>5.4716916439983602E-5</v>
      </c>
      <c r="AI3351" s="13">
        <f t="shared" si="3832"/>
        <v>1.0284226834616364E-4</v>
      </c>
      <c r="AJ3351" s="13">
        <f t="shared" si="3833"/>
        <v>9.6647735716112867E-5</v>
      </c>
      <c r="AK3351" s="13">
        <f t="shared" si="3834"/>
        <v>6.0550880289874782E-5</v>
      </c>
      <c r="AL3351" s="13">
        <f t="shared" si="3835"/>
        <v>7.0759992342417064E-7</v>
      </c>
      <c r="AM3351" s="13">
        <f t="shared" si="3836"/>
        <v>2.1435457960965267E-2</v>
      </c>
      <c r="AN3351" s="13">
        <f t="shared" si="3837"/>
        <v>7.0908780740979033E-3</v>
      </c>
      <c r="AO3351" s="13">
        <f t="shared" si="3838"/>
        <v>1.1728359607078391E-3</v>
      </c>
      <c r="AP3351" s="13">
        <f t="shared" si="3839"/>
        <v>1.2932523319447766E-4</v>
      </c>
      <c r="AQ3351" s="13">
        <f t="shared" si="3840"/>
        <v>1.0695239893594334E-5</v>
      </c>
      <c r="AR3351" s="13">
        <f t="shared" si="3841"/>
        <v>3.6200857828470213E-6</v>
      </c>
      <c r="AS3351" s="13">
        <f t="shared" si="3842"/>
        <v>6.8040718983870578E-6</v>
      </c>
      <c r="AT3351" s="13">
        <f t="shared" si="3843"/>
        <v>6.3942399677075321E-6</v>
      </c>
      <c r="AU3351" s="13">
        <f t="shared" si="3844"/>
        <v>4.0060623868795143E-6</v>
      </c>
      <c r="AV3351" s="13">
        <f t="shared" si="3845"/>
        <v>1.8823819478882324E-6</v>
      </c>
      <c r="AW3351" s="13">
        <f t="shared" si="3846"/>
        <v>1.2220882263755407E-8</v>
      </c>
      <c r="AX3351" s="13">
        <f t="shared" si="3847"/>
        <v>6.7147762921499167E-3</v>
      </c>
      <c r="AY3351" s="13">
        <f t="shared" si="3848"/>
        <v>2.2212569504782417E-3</v>
      </c>
      <c r="AZ3351" s="13">
        <f t="shared" si="3849"/>
        <v>3.6739738044706713E-4</v>
      </c>
      <c r="BA3351" s="13">
        <f t="shared" si="3850"/>
        <v>4.0511847771687784E-5</v>
      </c>
      <c r="BB3351" s="13">
        <f t="shared" si="3851"/>
        <v>3.3503433146678267E-6</v>
      </c>
      <c r="BC3351" s="13">
        <f t="shared" si="3852"/>
        <v>2.2165960712330665E-7</v>
      </c>
      <c r="BD3351" s="13">
        <f t="shared" si="3853"/>
        <v>1.9958820062447246E-7</v>
      </c>
      <c r="BE3351" s="13">
        <f t="shared" si="3854"/>
        <v>3.7513267601371602E-7</v>
      </c>
      <c r="BF3351" s="13">
        <f t="shared" si="3855"/>
        <v>3.5253718449515588E-7</v>
      </c>
      <c r="BG3351" s="13">
        <f t="shared" si="3856"/>
        <v>2.2086846316604249E-7</v>
      </c>
      <c r="BH3351" s="13">
        <f t="shared" si="3857"/>
        <v>1.0378240970067043E-7</v>
      </c>
      <c r="BI3351" s="13">
        <f t="shared" si="3858"/>
        <v>3.9012499689213242E-8</v>
      </c>
      <c r="BJ3351" s="14">
        <f t="shared" si="3859"/>
        <v>0.75057456759016228</v>
      </c>
      <c r="BK3351" s="14">
        <f t="shared" si="3860"/>
        <v>0.19142867370137132</v>
      </c>
      <c r="BL3351" s="14">
        <f t="shared" si="3861"/>
        <v>5.6305817376199302E-2</v>
      </c>
      <c r="BM3351" s="14">
        <f t="shared" si="3862"/>
        <v>0.37680554614777556</v>
      </c>
      <c r="BN3351" s="14">
        <f t="shared" si="3863"/>
        <v>0.61994389651946757</v>
      </c>
    </row>
    <row r="3352" spans="1:66" x14ac:dyDescent="0.25">
      <c r="A3352" t="s">
        <v>35</v>
      </c>
      <c r="B3352" t="s">
        <v>475</v>
      </c>
      <c r="C3352" t="s">
        <v>36</v>
      </c>
      <c r="D3352" s="7" t="s">
        <v>575</v>
      </c>
      <c r="E3352" s="10">
        <f>VLOOKUP(A3352,home!$A$2:$E$405,3,FALSE)</f>
        <v>1.5533333333333299</v>
      </c>
      <c r="F3352" s="10">
        <f>VLOOKUP(B3352,home!$B$2:$E$405,3,FALSE)</f>
        <v>0.64</v>
      </c>
      <c r="G3352" s="10">
        <f>VLOOKUP(C3352,away!$B$2:$E$405,4,FALSE)</f>
        <v>1.1299999999999999</v>
      </c>
      <c r="H3352" s="10">
        <f>VLOOKUP(A3352,away!$A$2:$E$405,3,FALSE)</f>
        <v>1.0733333333333299</v>
      </c>
      <c r="I3352" s="10">
        <f>VLOOKUP(C3352,away!$B$2:$E$405,3,FALSE)</f>
        <v>0.8</v>
      </c>
      <c r="J3352" s="10">
        <f>VLOOKUP(B3352,home!$B$2:$E$405,4,FALSE)</f>
        <v>0.82</v>
      </c>
      <c r="K3352" s="12">
        <f t="shared" si="3808"/>
        <v>1.1233706666666641</v>
      </c>
      <c r="L3352" s="12">
        <f t="shared" si="3809"/>
        <v>0.70410666666666444</v>
      </c>
      <c r="M3352" s="13">
        <f t="shared" si="3810"/>
        <v>0.16081874858867143</v>
      </c>
      <c r="N3352" s="13">
        <f t="shared" si="3811"/>
        <v>0.18065906481455446</v>
      </c>
      <c r="O3352" s="13">
        <f t="shared" si="3812"/>
        <v>0.11323355300627379</v>
      </c>
      <c r="P3352" s="13">
        <f t="shared" si="3813"/>
        <v>0.12720325192969281</v>
      </c>
      <c r="Q3352" s="13">
        <f t="shared" si="3814"/>
        <v>0.1014735470400511</v>
      </c>
      <c r="R3352" s="13">
        <f t="shared" si="3815"/>
        <v>3.9864249781035248E-2</v>
      </c>
      <c r="S3352" s="13">
        <f t="shared" si="3816"/>
        <v>2.5153577309064947E-2</v>
      </c>
      <c r="T3352" s="13">
        <f t="shared" si="3817"/>
        <v>7.1448200961213348E-2</v>
      </c>
      <c r="U3352" s="13">
        <f t="shared" si="3818"/>
        <v>4.4782328852687979E-2</v>
      </c>
      <c r="V3352" s="13">
        <f t="shared" si="3819"/>
        <v>2.2106438732061172E-3</v>
      </c>
      <c r="W3352" s="13">
        <f t="shared" si="3820"/>
        <v>3.799746872913775E-2</v>
      </c>
      <c r="X3352" s="13">
        <f t="shared" si="3821"/>
        <v>2.6754271048643998E-2</v>
      </c>
      <c r="Y3352" s="13">
        <f t="shared" si="3822"/>
        <v>9.4189303035785849E-3</v>
      </c>
      <c r="Z3352" s="13">
        <f t="shared" si="3823"/>
        <v>9.3562280108306778E-3</v>
      </c>
      <c r="AA3352" s="13">
        <f t="shared" si="3824"/>
        <v>1.0510512098012174E-2</v>
      </c>
      <c r="AB3352" s="13">
        <f t="shared" si="3825"/>
        <v>5.9036004912759888E-3</v>
      </c>
      <c r="AC3352" s="13">
        <f t="shared" si="3826"/>
        <v>1.0928494500721356E-4</v>
      </c>
      <c r="AD3352" s="13">
        <f t="shared" si="3827"/>
        <v>1.0671310444474306E-2</v>
      </c>
      <c r="AE3352" s="13">
        <f t="shared" si="3828"/>
        <v>7.5137408260239642E-3</v>
      </c>
      <c r="AF3352" s="13">
        <f t="shared" si="3829"/>
        <v>2.6452375036044814E-3</v>
      </c>
      <c r="AG3352" s="13">
        <f t="shared" si="3830"/>
        <v>6.2084312040153341E-4</v>
      </c>
      <c r="AH3352" s="13">
        <f t="shared" si="3831"/>
        <v>1.6469456293198162E-3</v>
      </c>
      <c r="AI3352" s="13">
        <f t="shared" si="3832"/>
        <v>1.8501304095727505E-3</v>
      </c>
      <c r="AJ3352" s="13">
        <f t="shared" si="3833"/>
        <v>1.0391911158110047E-3</v>
      </c>
      <c r="AK3352" s="13">
        <f t="shared" si="3834"/>
        <v>3.8913227218756083E-4</v>
      </c>
      <c r="AL3352" s="13">
        <f t="shared" si="3835"/>
        <v>3.4576566510739438E-6</v>
      </c>
      <c r="AM3352" s="13">
        <f t="shared" si="3836"/>
        <v>2.3975674256432049E-3</v>
      </c>
      <c r="AN3352" s="13">
        <f t="shared" si="3837"/>
        <v>1.6881432081782128E-3</v>
      </c>
      <c r="AO3352" s="13">
        <f t="shared" si="3838"/>
        <v>5.9431644358316511E-4</v>
      </c>
      <c r="AP3352" s="13">
        <f t="shared" si="3839"/>
        <v>1.3948739001217638E-4</v>
      </c>
      <c r="AQ3352" s="13">
        <f t="shared" si="3840"/>
        <v>2.4553500305876623E-5</v>
      </c>
      <c r="AR3352" s="13">
        <f t="shared" si="3841"/>
        <v>2.3192507944832161E-4</v>
      </c>
      <c r="AS3352" s="13">
        <f t="shared" si="3842"/>
        <v>2.6053783111658005E-4</v>
      </c>
      <c r="AT3352" s="13">
        <f t="shared" si="3843"/>
        <v>1.4634027851665967E-4</v>
      </c>
      <c r="AU3352" s="13">
        <f t="shared" si="3844"/>
        <v>5.4798125412481743E-5</v>
      </c>
      <c r="AV3352" s="13">
        <f t="shared" si="3845"/>
        <v>1.538965166917578E-5</v>
      </c>
      <c r="AW3352" s="13">
        <f t="shared" si="3846"/>
        <v>7.5969785504349872E-8</v>
      </c>
      <c r="AX3352" s="13">
        <f t="shared" si="3847"/>
        <v>4.4889281955384688E-4</v>
      </c>
      <c r="AY3352" s="13">
        <f t="shared" si="3848"/>
        <v>3.1606842686665961E-4</v>
      </c>
      <c r="AZ3352" s="13">
        <f t="shared" si="3849"/>
        <v>1.1127294323983003E-4</v>
      </c>
      <c r="BA3352" s="13">
        <f t="shared" si="3850"/>
        <v>2.6116007051595228E-5</v>
      </c>
      <c r="BB3352" s="13">
        <f t="shared" si="3851"/>
        <v>4.597113667935454E-6</v>
      </c>
      <c r="BC3352" s="13">
        <f t="shared" si="3852"/>
        <v>6.4737167620355938E-7</v>
      </c>
      <c r="BD3352" s="13">
        <f t="shared" si="3853"/>
        <v>2.7216665767793161E-5</v>
      </c>
      <c r="BE3352" s="13">
        <f t="shared" si="3854"/>
        <v>3.0574403968009579E-5</v>
      </c>
      <c r="BF3352" s="13">
        <f t="shared" si="3855"/>
        <v>1.7173194284239416E-5</v>
      </c>
      <c r="BG3352" s="13">
        <f t="shared" si="3856"/>
        <v>6.4306209039607234E-6</v>
      </c>
      <c r="BH3352" s="13">
        <f t="shared" si="3857"/>
        <v>1.805992722990737E-6</v>
      </c>
      <c r="BI3352" s="13">
        <f t="shared" si="3858"/>
        <v>4.0575984984424926E-7</v>
      </c>
      <c r="BJ3352" s="14">
        <f t="shared" si="3859"/>
        <v>0.45495427744146227</v>
      </c>
      <c r="BK3352" s="14">
        <f t="shared" si="3860"/>
        <v>0.31581503272916023</v>
      </c>
      <c r="BL3352" s="14">
        <f t="shared" si="3861"/>
        <v>0.22001224125983634</v>
      </c>
      <c r="BM3352" s="14">
        <f t="shared" si="3862"/>
        <v>0.27656937182392971</v>
      </c>
      <c r="BN3352" s="14">
        <f t="shared" si="3863"/>
        <v>0.72325241516027883</v>
      </c>
    </row>
    <row r="3353" spans="1:66" x14ac:dyDescent="0.25">
      <c r="A3353" t="s">
        <v>35</v>
      </c>
      <c r="B3353" t="s">
        <v>282</v>
      </c>
      <c r="C3353" t="s">
        <v>213</v>
      </c>
      <c r="D3353" s="7" t="s">
        <v>575</v>
      </c>
      <c r="E3353" s="10">
        <f>VLOOKUP(A3353,home!$A$2:$E$405,3,FALSE)</f>
        <v>1.5533333333333299</v>
      </c>
      <c r="F3353" s="10">
        <f>VLOOKUP(B3353,home!$B$2:$E$405,3,FALSE)</f>
        <v>1.21</v>
      </c>
      <c r="G3353" s="10">
        <f>VLOOKUP(C3353,away!$B$2:$E$405,4,FALSE)</f>
        <v>0.92</v>
      </c>
      <c r="H3353" s="10">
        <f>VLOOKUP(A3353,away!$A$2:$E$405,3,FALSE)</f>
        <v>1.0733333333333299</v>
      </c>
      <c r="I3353" s="10">
        <f>VLOOKUP(C3353,away!$B$2:$E$405,3,FALSE)</f>
        <v>1.01</v>
      </c>
      <c r="J3353" s="10">
        <f>VLOOKUP(B3353,home!$B$2:$E$405,4,FALSE)</f>
        <v>1.05</v>
      </c>
      <c r="K3353" s="12">
        <f t="shared" si="3808"/>
        <v>1.7291706666666629</v>
      </c>
      <c r="L3353" s="12">
        <f t="shared" si="3809"/>
        <v>1.1382699999999963</v>
      </c>
      <c r="M3353" s="13">
        <f t="shared" si="3810"/>
        <v>5.6844223885415684E-2</v>
      </c>
      <c r="N3353" s="13">
        <f t="shared" si="3811"/>
        <v>9.8293364512093279E-2</v>
      </c>
      <c r="O3353" s="13">
        <f t="shared" si="3812"/>
        <v>6.4704074722051905E-2</v>
      </c>
      <c r="P3353" s="13">
        <f t="shared" si="3813"/>
        <v>0.11188438802318006</v>
      </c>
      <c r="Q3353" s="13">
        <f t="shared" si="3814"/>
        <v>8.4983001321142823E-2</v>
      </c>
      <c r="R3353" s="13">
        <f t="shared" si="3815"/>
        <v>3.6825353566934893E-2</v>
      </c>
      <c r="S3353" s="13">
        <f t="shared" si="3816"/>
        <v>5.5054477956085028E-2</v>
      </c>
      <c r="T3353" s="13">
        <f t="shared" si="3817"/>
        <v>9.6733600913816942E-2</v>
      </c>
      <c r="U3353" s="13">
        <f t="shared" si="3818"/>
        <v>6.3677321177572382E-2</v>
      </c>
      <c r="V3353" s="13">
        <f t="shared" si="3819"/>
        <v>1.2040188573500608E-2</v>
      </c>
      <c r="W3353" s="13">
        <f t="shared" si="3820"/>
        <v>4.8983371016604819E-2</v>
      </c>
      <c r="X3353" s="13">
        <f t="shared" si="3821"/>
        <v>5.5756301727070592E-2</v>
      </c>
      <c r="Y3353" s="13">
        <f t="shared" si="3822"/>
        <v>3.1732862783436219E-2</v>
      </c>
      <c r="Z3353" s="13">
        <f t="shared" si="3823"/>
        <v>1.3972398401544947E-2</v>
      </c>
      <c r="AA3353" s="13">
        <f t="shared" si="3824"/>
        <v>2.4160661458931691E-2</v>
      </c>
      <c r="AB3353" s="13">
        <f t="shared" si="3825"/>
        <v>2.0888953541024234E-2</v>
      </c>
      <c r="AC3353" s="13">
        <f t="shared" si="3826"/>
        <v>1.4811411764382267E-3</v>
      </c>
      <c r="AD3353" s="13">
        <f t="shared" si="3827"/>
        <v>2.1175152079090747E-2</v>
      </c>
      <c r="AE3353" s="13">
        <f t="shared" si="3828"/>
        <v>2.4103040357066549E-2</v>
      </c>
      <c r="AF3353" s="13">
        <f t="shared" si="3829"/>
        <v>1.3717883873619028E-2</v>
      </c>
      <c r="AG3353" s="13">
        <f t="shared" si="3830"/>
        <v>5.2048852256080932E-3</v>
      </c>
      <c r="AH3353" s="13">
        <f t="shared" si="3831"/>
        <v>3.9760904821316305E-3</v>
      </c>
      <c r="AI3353" s="13">
        <f t="shared" si="3832"/>
        <v>6.8753390297145245E-3</v>
      </c>
      <c r="AJ3353" s="13">
        <f t="shared" si="3833"/>
        <v>5.9443172867853968E-3</v>
      </c>
      <c r="AK3353" s="13">
        <f t="shared" si="3834"/>
        <v>3.426246361889625E-3</v>
      </c>
      <c r="AL3353" s="13">
        <f t="shared" si="3835"/>
        <v>1.1661102062772013E-4</v>
      </c>
      <c r="AM3353" s="13">
        <f t="shared" si="3836"/>
        <v>7.3230903674738577E-3</v>
      </c>
      <c r="AN3353" s="13">
        <f t="shared" si="3837"/>
        <v>8.3356540725844416E-3</v>
      </c>
      <c r="AO3353" s="13">
        <f t="shared" si="3838"/>
        <v>4.7441124806003312E-3</v>
      </c>
      <c r="AP3353" s="13">
        <f t="shared" si="3839"/>
        <v>1.8000269710976404E-3</v>
      </c>
      <c r="AQ3353" s="13">
        <f t="shared" si="3840"/>
        <v>5.1222917509782633E-4</v>
      </c>
      <c r="AR3353" s="13">
        <f t="shared" si="3841"/>
        <v>9.0517290261919096E-4</v>
      </c>
      <c r="AS3353" s="13">
        <f t="shared" si="3842"/>
        <v>1.5651984314706247E-3</v>
      </c>
      <c r="AT3353" s="13">
        <f t="shared" si="3843"/>
        <v>1.3532476076058377E-3</v>
      </c>
      <c r="AU3353" s="13">
        <f t="shared" si="3844"/>
        <v>7.7999868926961779E-4</v>
      </c>
      <c r="AV3353" s="13">
        <f t="shared" si="3845"/>
        <v>3.3718771338086688E-4</v>
      </c>
      <c r="AW3353" s="13">
        <f t="shared" si="3846"/>
        <v>6.375588009507856E-6</v>
      </c>
      <c r="AX3353" s="13">
        <f t="shared" si="3847"/>
        <v>2.1104788421308332E-3</v>
      </c>
      <c r="AY3353" s="13">
        <f t="shared" si="3848"/>
        <v>2.4022947516322557E-3</v>
      </c>
      <c r="AZ3353" s="13">
        <f t="shared" si="3849"/>
        <v>1.3672300234702196E-3</v>
      </c>
      <c r="BA3353" s="13">
        <f t="shared" si="3850"/>
        <v>5.1875897293848056E-4</v>
      </c>
      <c r="BB3353" s="13">
        <f t="shared" si="3851"/>
        <v>1.4762194403167067E-4</v>
      </c>
      <c r="BC3353" s="13">
        <f t="shared" si="3852"/>
        <v>3.3606726046585832E-5</v>
      </c>
      <c r="BD3353" s="13">
        <f t="shared" si="3853"/>
        <v>1.7172185997739057E-4</v>
      </c>
      <c r="BE3353" s="13">
        <f t="shared" si="3854"/>
        <v>2.969364030983438E-4</v>
      </c>
      <c r="BF3353" s="13">
        <f t="shared" si="3855"/>
        <v>2.5672685905158207E-4</v>
      </c>
      <c r="BG3353" s="13">
        <f t="shared" si="3856"/>
        <v>1.4797485133915419E-4</v>
      </c>
      <c r="BH3353" s="13">
        <f t="shared" si="3857"/>
        <v>6.3968443085006356E-5</v>
      </c>
      <c r="BI3353" s="13">
        <f t="shared" si="3858"/>
        <v>2.2122471074985765E-5</v>
      </c>
      <c r="BJ3353" s="14">
        <f t="shared" si="3859"/>
        <v>0.5099785681366531</v>
      </c>
      <c r="BK3353" s="14">
        <f t="shared" si="3860"/>
        <v>0.23982332538687956</v>
      </c>
      <c r="BL3353" s="14">
        <f t="shared" si="3861"/>
        <v>0.23637861385900888</v>
      </c>
      <c r="BM3353" s="14">
        <f t="shared" si="3862"/>
        <v>0.54422258058964501</v>
      </c>
      <c r="BN3353" s="14">
        <f t="shared" si="3863"/>
        <v>0.45353440603081868</v>
      </c>
    </row>
    <row r="3354" spans="1:66" x14ac:dyDescent="0.25">
      <c r="A3354" t="s">
        <v>35</v>
      </c>
      <c r="B3354" t="s">
        <v>295</v>
      </c>
      <c r="C3354" t="s">
        <v>284</v>
      </c>
      <c r="D3354" s="7" t="s">
        <v>575</v>
      </c>
      <c r="E3354" s="10">
        <f>VLOOKUP(A3354,home!$A$2:$E$405,3,FALSE)</f>
        <v>1.5533333333333299</v>
      </c>
      <c r="F3354" s="10">
        <f>VLOOKUP(B3354,home!$B$2:$E$405,3,FALSE)</f>
        <v>1.29</v>
      </c>
      <c r="G3354" s="10">
        <f>VLOOKUP(C3354,away!$B$2:$E$405,4,FALSE)</f>
        <v>1.85</v>
      </c>
      <c r="H3354" s="10">
        <f>VLOOKUP(A3354,away!$A$2:$E$405,3,FALSE)</f>
        <v>1.0733333333333299</v>
      </c>
      <c r="I3354" s="10">
        <f>VLOOKUP(C3354,away!$B$2:$E$405,3,FALSE)</f>
        <v>0.32</v>
      </c>
      <c r="J3354" s="10">
        <f>VLOOKUP(B3354,home!$B$2:$E$405,4,FALSE)</f>
        <v>0.93</v>
      </c>
      <c r="K3354" s="12">
        <f t="shared" si="3808"/>
        <v>3.7070299999999921</v>
      </c>
      <c r="L3354" s="12">
        <f t="shared" si="3809"/>
        <v>0.31942399999999899</v>
      </c>
      <c r="M3354" s="13">
        <f t="shared" si="3810"/>
        <v>1.7837469608122214E-2</v>
      </c>
      <c r="N3354" s="13">
        <f t="shared" si="3811"/>
        <v>6.6124034961397155E-2</v>
      </c>
      <c r="O3354" s="13">
        <f t="shared" si="3812"/>
        <v>5.6977158921048109E-3</v>
      </c>
      <c r="P3354" s="13">
        <f t="shared" si="3813"/>
        <v>2.1121603743509253E-2</v>
      </c>
      <c r="Q3354" s="13">
        <f t="shared" si="3814"/>
        <v>0.1225618906614738</v>
      </c>
      <c r="R3354" s="13">
        <f t="shared" si="3815"/>
        <v>9.0999360055984057E-4</v>
      </c>
      <c r="S3354" s="13">
        <f t="shared" si="3816"/>
        <v>6.2525985257276115E-3</v>
      </c>
      <c r="T3354" s="13">
        <f t="shared" si="3817"/>
        <v>3.9149209362650476E-2</v>
      </c>
      <c r="U3354" s="13">
        <f t="shared" si="3818"/>
        <v>3.3733735770833388E-3</v>
      </c>
      <c r="V3354" s="13">
        <f t="shared" si="3819"/>
        <v>8.2264351595608218E-4</v>
      </c>
      <c r="W3354" s="13">
        <f t="shared" si="3820"/>
        <v>0.15144686851293404</v>
      </c>
      <c r="X3354" s="13">
        <f t="shared" si="3821"/>
        <v>4.8375764527875287E-2</v>
      </c>
      <c r="Y3354" s="13">
        <f t="shared" si="3822"/>
        <v>7.7261901042759923E-3</v>
      </c>
      <c r="Z3354" s="13">
        <f t="shared" si="3823"/>
        <v>9.6891265288408528E-5</v>
      </c>
      <c r="AA3354" s="13">
        <f t="shared" si="3824"/>
        <v>3.5917882716208832E-4</v>
      </c>
      <c r="AB3354" s="13">
        <f t="shared" si="3825"/>
        <v>6.6574334382733683E-4</v>
      </c>
      <c r="AC3354" s="13">
        <f t="shared" si="3826"/>
        <v>6.0881499548146815E-5</v>
      </c>
      <c r="AD3354" s="13">
        <f t="shared" si="3827"/>
        <v>0.14035452124587519</v>
      </c>
      <c r="AE3354" s="13">
        <f t="shared" si="3828"/>
        <v>4.4832602594442286E-2</v>
      </c>
      <c r="AF3354" s="13">
        <f t="shared" si="3829"/>
        <v>7.160304625563543E-3</v>
      </c>
      <c r="AG3354" s="13">
        <f t="shared" si="3830"/>
        <v>7.6239104823866736E-4</v>
      </c>
      <c r="AH3354" s="13">
        <f t="shared" si="3831"/>
        <v>7.737348880871125E-6</v>
      </c>
      <c r="AI3354" s="13">
        <f t="shared" si="3832"/>
        <v>2.868258442185563E-5</v>
      </c>
      <c r="AJ3354" s="13">
        <f t="shared" si="3833"/>
        <v>5.3163600464675628E-5</v>
      </c>
      <c r="AK3354" s="13">
        <f t="shared" si="3834"/>
        <v>6.5693020610188682E-5</v>
      </c>
      <c r="AL3354" s="13">
        <f t="shared" si="3835"/>
        <v>2.8836262923325378E-6</v>
      </c>
      <c r="AM3354" s="13">
        <f t="shared" si="3836"/>
        <v>0.1040596841788191</v>
      </c>
      <c r="AN3354" s="13">
        <f t="shared" si="3837"/>
        <v>3.3239160559134999E-2</v>
      </c>
      <c r="AO3354" s="13">
        <f t="shared" si="3838"/>
        <v>5.3086928112205511E-3</v>
      </c>
      <c r="AP3354" s="13">
        <f t="shared" si="3839"/>
        <v>5.6524129751043606E-4</v>
      </c>
      <c r="AQ3354" s="13">
        <f t="shared" si="3840"/>
        <v>4.5137909053993226E-5</v>
      </c>
      <c r="AR3354" s="13">
        <f t="shared" si="3841"/>
        <v>4.9429898578467417E-7</v>
      </c>
      <c r="AS3354" s="13">
        <f t="shared" si="3842"/>
        <v>1.8323811692733568E-6</v>
      </c>
      <c r="AT3354" s="13">
        <f t="shared" si="3843"/>
        <v>3.396345982965699E-6</v>
      </c>
      <c r="AU3354" s="13">
        <f t="shared" si="3844"/>
        <v>4.1967854830777688E-6</v>
      </c>
      <c r="AV3354" s="13">
        <f t="shared" si="3845"/>
        <v>3.889402422333438E-6</v>
      </c>
      <c r="AW3354" s="13">
        <f t="shared" si="3846"/>
        <v>9.484842430179009E-8</v>
      </c>
      <c r="AX3354" s="13">
        <f t="shared" si="3847"/>
        <v>6.4292061840234477E-2</v>
      </c>
      <c r="AY3354" s="13">
        <f t="shared" si="3848"/>
        <v>2.053642756125499E-2</v>
      </c>
      <c r="AZ3354" s="13">
        <f t="shared" si="3849"/>
        <v>3.2799139186631462E-3</v>
      </c>
      <c r="BA3354" s="13">
        <f t="shared" si="3850"/>
        <v>3.4922774118501779E-4</v>
      </c>
      <c r="BB3354" s="13">
        <f t="shared" si="3851"/>
        <v>2.7887930500070688E-5</v>
      </c>
      <c r="BC3354" s="13">
        <f t="shared" si="3852"/>
        <v>1.7816148624109104E-6</v>
      </c>
      <c r="BD3354" s="13">
        <f t="shared" si="3853"/>
        <v>2.6315159872547196E-8</v>
      </c>
      <c r="BE3354" s="13">
        <f t="shared" si="3854"/>
        <v>9.7551087102328431E-8</v>
      </c>
      <c r="BF3354" s="13">
        <f t="shared" si="3855"/>
        <v>1.8081240321047191E-7</v>
      </c>
      <c r="BG3354" s="13">
        <f t="shared" si="3856"/>
        <v>2.2342566769110473E-7</v>
      </c>
      <c r="BH3354" s="13">
        <f t="shared" si="3857"/>
        <v>2.0706141322523857E-7</v>
      </c>
      <c r="BI3354" s="13">
        <f t="shared" si="3858"/>
        <v>1.5351657413367085E-7</v>
      </c>
      <c r="BJ3354" s="14">
        <f t="shared" si="3859"/>
        <v>0.86019899500716579</v>
      </c>
      <c r="BK3354" s="14">
        <f t="shared" si="3860"/>
        <v>6.6634508080410632E-2</v>
      </c>
      <c r="BL3354" s="14">
        <f t="shared" si="3861"/>
        <v>1.1175979691463675E-2</v>
      </c>
      <c r="BM3354" s="14">
        <f t="shared" si="3862"/>
        <v>0.68331733286433072</v>
      </c>
      <c r="BN3354" s="14">
        <f t="shared" si="3863"/>
        <v>0.23425270846716709</v>
      </c>
    </row>
    <row r="3355" spans="1:66" x14ac:dyDescent="0.25">
      <c r="A3355" t="s">
        <v>61</v>
      </c>
      <c r="B3355" t="s">
        <v>337</v>
      </c>
      <c r="C3355" t="s">
        <v>288</v>
      </c>
      <c r="D3355" s="7" t="s">
        <v>576</v>
      </c>
      <c r="E3355" s="10">
        <f>VLOOKUP(A3355,home!$A$2:$E$405,3,FALSE)</f>
        <v>1.5100671140939601</v>
      </c>
      <c r="F3355" s="10">
        <f>VLOOKUP(B3355,home!$B$2:$E$405,3,FALSE)</f>
        <v>1.08</v>
      </c>
      <c r="G3355" s="10">
        <f>VLOOKUP(C3355,away!$B$2:$E$405,4,FALSE)</f>
        <v>1.32</v>
      </c>
      <c r="H3355" s="10">
        <f>VLOOKUP(A3355,away!$A$2:$E$405,3,FALSE)</f>
        <v>1.2617449664429501</v>
      </c>
      <c r="I3355" s="10">
        <f>VLOOKUP(C3355,away!$B$2:$E$405,3,FALSE)</f>
        <v>0.5</v>
      </c>
      <c r="J3355" s="10">
        <f>VLOOKUP(B3355,home!$B$2:$E$405,4,FALSE)</f>
        <v>1.29</v>
      </c>
      <c r="K3355" s="12">
        <f t="shared" si="3808"/>
        <v>2.1527516778523497</v>
      </c>
      <c r="L3355" s="12">
        <f t="shared" si="3809"/>
        <v>0.81382550335570281</v>
      </c>
      <c r="M3355" s="13">
        <f t="shared" si="3810"/>
        <v>5.1479213136589853E-2</v>
      </c>
      <c r="N3355" s="13">
        <f t="shared" si="3811"/>
        <v>0.11082196245431251</v>
      </c>
      <c r="O3355" s="13">
        <f t="shared" si="3812"/>
        <v>4.1895096543240744E-2</v>
      </c>
      <c r="P3355" s="13">
        <f t="shared" si="3813"/>
        <v>9.0189739377247682E-2</v>
      </c>
      <c r="Q3355" s="13">
        <f t="shared" si="3814"/>
        <v>0.11928608280820571</v>
      </c>
      <c r="R3355" s="13">
        <f t="shared" si="3815"/>
        <v>1.7047649016219329E-2</v>
      </c>
      <c r="S3355" s="13">
        <f t="shared" si="3816"/>
        <v>3.9502299051043237E-2</v>
      </c>
      <c r="T3355" s="13">
        <f t="shared" si="3817"/>
        <v>9.7078056384718059E-2</v>
      </c>
      <c r="U3355" s="13">
        <f t="shared" si="3818"/>
        <v>3.6699355023104119E-2</v>
      </c>
      <c r="V3355" s="13">
        <f t="shared" si="3819"/>
        <v>7.689623828818843E-3</v>
      </c>
      <c r="W3355" s="13">
        <f t="shared" si="3820"/>
        <v>8.5597771636599734E-2</v>
      </c>
      <c r="X3355" s="13">
        <f t="shared" si="3821"/>
        <v>6.9661649588282276E-2</v>
      </c>
      <c r="Y3355" s="13">
        <f t="shared" si="3822"/>
        <v>2.8346213520386205E-2</v>
      </c>
      <c r="Z3355" s="13">
        <f t="shared" si="3823"/>
        <v>4.6246038472186821E-3</v>
      </c>
      <c r="AA3355" s="13">
        <f t="shared" si="3824"/>
        <v>9.9556236915024493E-3</v>
      </c>
      <c r="AB3355" s="13">
        <f t="shared" si="3825"/>
        <v>1.0715992802974254E-2</v>
      </c>
      <c r="AC3355" s="13">
        <f t="shared" si="3826"/>
        <v>8.4199661229052017E-4</v>
      </c>
      <c r="AD3355" s="13">
        <f t="shared" si="3827"/>
        <v>4.6067686627778076E-2</v>
      </c>
      <c r="AE3355" s="13">
        <f t="shared" si="3828"/>
        <v>3.749105825828427E-2</v>
      </c>
      <c r="AF3355" s="13">
        <f t="shared" si="3829"/>
        <v>1.5255589679193087E-2</v>
      </c>
      <c r="AG3355" s="13">
        <f t="shared" si="3830"/>
        <v>4.1384626498857926E-3</v>
      </c>
      <c r="AH3355" s="13">
        <f t="shared" si="3831"/>
        <v>9.409051384458659E-4</v>
      </c>
      <c r="AI3355" s="13">
        <f t="shared" si="3832"/>
        <v>2.0255351154892351E-3</v>
      </c>
      <c r="AJ3355" s="13">
        <f t="shared" si="3833"/>
        <v>2.1802370592091526E-3</v>
      </c>
      <c r="AK3355" s="13">
        <f t="shared" si="3834"/>
        <v>1.5645029957761254E-3</v>
      </c>
      <c r="AL3355" s="13">
        <f t="shared" si="3835"/>
        <v>5.9005917450616239E-5</v>
      </c>
      <c r="AM3355" s="13">
        <f t="shared" si="3836"/>
        <v>1.9834457936545102E-2</v>
      </c>
      <c r="AN3355" s="13">
        <f t="shared" si="3837"/>
        <v>1.6141787713996332E-2</v>
      </c>
      <c r="AO3355" s="13">
        <f t="shared" si="3838"/>
        <v>6.568299255701981E-3</v>
      </c>
      <c r="AP3355" s="13">
        <f t="shared" si="3839"/>
        <v>1.7818164826541843E-3</v>
      </c>
      <c r="AQ3355" s="13">
        <f t="shared" si="3840"/>
        <v>3.6252192397088232E-4</v>
      </c>
      <c r="AR3355" s="13">
        <f t="shared" si="3841"/>
        <v>1.5314651958113484E-4</v>
      </c>
      <c r="AS3355" s="13">
        <f t="shared" si="3842"/>
        <v>3.2968642698553578E-4</v>
      </c>
      <c r="AT3355" s="13">
        <f t="shared" si="3843"/>
        <v>3.5486650442912923E-4</v>
      </c>
      <c r="AU3355" s="13">
        <f t="shared" si="3844"/>
        <v>2.5464648760780209E-4</v>
      </c>
      <c r="AV3355" s="13">
        <f t="shared" si="3845"/>
        <v>1.3704766336422586E-4</v>
      </c>
      <c r="AW3355" s="13">
        <f t="shared" si="3846"/>
        <v>2.8715626670442697E-6</v>
      </c>
      <c r="AX3355" s="13">
        <f t="shared" si="3847"/>
        <v>7.1164437670315555E-3</v>
      </c>
      <c r="AY3355" s="13">
        <f t="shared" si="3848"/>
        <v>5.7915434308070095E-3</v>
      </c>
      <c r="AZ3355" s="13">
        <f t="shared" si="3849"/>
        <v>2.3566528738914643E-3</v>
      </c>
      <c r="BA3355" s="13">
        <f t="shared" si="3850"/>
        <v>6.3930140377646137E-4</v>
      </c>
      <c r="BB3355" s="13">
        <f t="shared" si="3851"/>
        <v>1.3006994668109651E-4</v>
      </c>
      <c r="BC3355" s="13">
        <f t="shared" si="3852"/>
        <v>2.1170847965838567E-5</v>
      </c>
      <c r="BD3355" s="13">
        <f t="shared" si="3853"/>
        <v>2.0772423897548499E-5</v>
      </c>
      <c r="BE3355" s="13">
        <f t="shared" si="3854"/>
        <v>4.4717870398507777E-5</v>
      </c>
      <c r="BF3355" s="13">
        <f t="shared" si="3855"/>
        <v>4.8133235265185779E-5</v>
      </c>
      <c r="BG3355" s="13">
        <f t="shared" si="3856"/>
        <v>3.4539634325863526E-5</v>
      </c>
      <c r="BH3355" s="13">
        <f t="shared" si="3857"/>
        <v>1.8588813936852327E-5</v>
      </c>
      <c r="BI3355" s="13">
        <f t="shared" si="3858"/>
        <v>8.0034200783687978E-6</v>
      </c>
      <c r="BJ3355" s="14">
        <f t="shared" si="3859"/>
        <v>0.67448859919066761</v>
      </c>
      <c r="BK3355" s="14">
        <f t="shared" si="3860"/>
        <v>0.19555342135424778</v>
      </c>
      <c r="BL3355" s="14">
        <f t="shared" si="3861"/>
        <v>0.12442904638583144</v>
      </c>
      <c r="BM3355" s="14">
        <f t="shared" si="3862"/>
        <v>0.56258725557400957</v>
      </c>
      <c r="BN3355" s="14">
        <f t="shared" si="3863"/>
        <v>0.43071974333581586</v>
      </c>
    </row>
    <row r="3356" spans="1:66" x14ac:dyDescent="0.25">
      <c r="A3356" t="s">
        <v>143</v>
      </c>
      <c r="B3356" t="s">
        <v>153</v>
      </c>
      <c r="C3356" t="s">
        <v>144</v>
      </c>
      <c r="D3356" s="7" t="s">
        <v>576</v>
      </c>
      <c r="E3356" s="10">
        <f>VLOOKUP(A3356,home!$A$2:$E$405,3,FALSE)</f>
        <v>1.20588235294118</v>
      </c>
      <c r="F3356" s="10">
        <f>VLOOKUP(B3356,home!$B$2:$E$405,3,FALSE)</f>
        <v>1.04</v>
      </c>
      <c r="G3356" s="10">
        <f>VLOOKUP(C3356,away!$B$2:$E$405,4,FALSE)</f>
        <v>0.64</v>
      </c>
      <c r="H3356" s="10">
        <f>VLOOKUP(A3356,away!$A$2:$E$405,3,FALSE)</f>
        <v>0.98823529411764699</v>
      </c>
      <c r="I3356" s="10">
        <f>VLOOKUP(C3356,away!$B$2:$E$405,3,FALSE)</f>
        <v>1.38</v>
      </c>
      <c r="J3356" s="10">
        <f>VLOOKUP(B3356,home!$B$2:$E$405,4,FALSE)</f>
        <v>1.01</v>
      </c>
      <c r="K3356" s="12">
        <f t="shared" si="3808"/>
        <v>0.80263529411764933</v>
      </c>
      <c r="L3356" s="12">
        <f t="shared" si="3809"/>
        <v>1.3774023529411763</v>
      </c>
      <c r="M3356" s="13">
        <f t="shared" si="3810"/>
        <v>0.11303727503940204</v>
      </c>
      <c r="N3356" s="13">
        <f t="shared" si="3811"/>
        <v>9.0727706497508068E-2</v>
      </c>
      <c r="O3356" s="13">
        <f t="shared" si="3812"/>
        <v>0.15569780860933127</v>
      </c>
      <c r="P3356" s="13">
        <f t="shared" si="3813"/>
        <v>0.12496855640662406</v>
      </c>
      <c r="Q3356" s="13">
        <f t="shared" si="3814"/>
        <v>3.6410629694623574E-2</v>
      </c>
      <c r="R3356" s="13">
        <f t="shared" si="3815"/>
        <v>0.10722926396313893</v>
      </c>
      <c r="S3356" s="13">
        <f t="shared" si="3816"/>
        <v>3.4539801328614457E-2</v>
      </c>
      <c r="T3356" s="13">
        <f t="shared" si="3817"/>
        <v>5.0152087013444376E-2</v>
      </c>
      <c r="U3356" s="13">
        <f t="shared" si="3818"/>
        <v>8.6065991819073068E-2</v>
      </c>
      <c r="V3356" s="13">
        <f t="shared" si="3819"/>
        <v>4.2428375055966246E-3</v>
      </c>
      <c r="W3356" s="13">
        <f t="shared" si="3820"/>
        <v>9.7414854913176734E-3</v>
      </c>
      <c r="X3356" s="13">
        <f t="shared" si="3821"/>
        <v>1.3417945036883294E-2</v>
      </c>
      <c r="Y3356" s="13">
        <f t="shared" si="3822"/>
        <v>9.2409545327192151E-3</v>
      </c>
      <c r="Z3356" s="13">
        <f t="shared" si="3823"/>
        <v>4.9232613495659341E-2</v>
      </c>
      <c r="AA3356" s="13">
        <f t="shared" si="3824"/>
        <v>3.9515833213269083E-2</v>
      </c>
      <c r="AB3356" s="13">
        <f t="shared" si="3825"/>
        <v>1.5858401206718102E-2</v>
      </c>
      <c r="AC3356" s="13">
        <f t="shared" si="3826"/>
        <v>2.9316727488646412E-4</v>
      </c>
      <c r="AD3356" s="13">
        <f t="shared" si="3827"/>
        <v>1.9547150181166428E-3</v>
      </c>
      <c r="AE3356" s="13">
        <f t="shared" si="3828"/>
        <v>2.6924290652833183E-3</v>
      </c>
      <c r="AF3356" s="13">
        <f t="shared" si="3829"/>
        <v>1.8542790648242275E-3</v>
      </c>
      <c r="AG3356" s="13">
        <f t="shared" si="3830"/>
        <v>8.5136278229948489E-4</v>
      </c>
      <c r="AH3356" s="13">
        <f t="shared" si="3831"/>
        <v>1.6953279417591168E-2</v>
      </c>
      <c r="AI3356" s="13">
        <f t="shared" si="3832"/>
        <v>1.3607300411596976E-2</v>
      </c>
      <c r="AJ3356" s="13">
        <f t="shared" si="3833"/>
        <v>5.4608497840046748E-3</v>
      </c>
      <c r="AK3356" s="13">
        <f t="shared" si="3834"/>
        <v>1.4610235908389651E-3</v>
      </c>
      <c r="AL3356" s="13">
        <f t="shared" si="3835"/>
        <v>1.2964463665796868E-5</v>
      </c>
      <c r="AM3356" s="13">
        <f t="shared" si="3836"/>
        <v>3.1378465269644773E-4</v>
      </c>
      <c r="AN3356" s="13">
        <f t="shared" si="3837"/>
        <v>4.3220771894091688E-4</v>
      </c>
      <c r="AO3356" s="13">
        <f t="shared" si="3838"/>
        <v>2.9766196451427884E-4</v>
      </c>
      <c r="AP3356" s="13">
        <f t="shared" si="3839"/>
        <v>1.3666676343435352E-4</v>
      </c>
      <c r="AQ3356" s="13">
        <f t="shared" si="3840"/>
        <v>4.7061280380833394E-5</v>
      </c>
      <c r="AR3356" s="13">
        <f t="shared" si="3841"/>
        <v>4.6702973919718581E-3</v>
      </c>
      <c r="AS3356" s="13">
        <f t="shared" si="3842"/>
        <v>3.7485455208222224E-3</v>
      </c>
      <c r="AT3356" s="13">
        <f t="shared" si="3843"/>
        <v>1.5043574683092707E-3</v>
      </c>
      <c r="AU3356" s="13">
        <f t="shared" si="3844"/>
        <v>4.0248346634483138E-4</v>
      </c>
      <c r="AV3356" s="13">
        <f t="shared" si="3845"/>
        <v>8.0761858846793659E-5</v>
      </c>
      <c r="AW3356" s="13">
        <f t="shared" si="3846"/>
        <v>3.9813570551445179E-7</v>
      </c>
      <c r="AX3356" s="13">
        <f t="shared" si="3847"/>
        <v>4.1975772834436282E-5</v>
      </c>
      <c r="AY3356" s="13">
        <f t="shared" si="3848"/>
        <v>5.7817528268676842E-5</v>
      </c>
      <c r="AZ3356" s="13">
        <f t="shared" si="3849"/>
        <v>3.9818999739259236E-5</v>
      </c>
      <c r="BA3356" s="13">
        <f t="shared" si="3850"/>
        <v>1.8282261310873248E-5</v>
      </c>
      <c r="BB3356" s="13">
        <f t="shared" si="3851"/>
        <v>6.29550743667056E-6</v>
      </c>
      <c r="BC3356" s="13">
        <f t="shared" si="3852"/>
        <v>1.7342893512457406E-6</v>
      </c>
      <c r="BD3356" s="13">
        <f t="shared" si="3853"/>
        <v>1.07214643610618E-3</v>
      </c>
      <c r="BE3356" s="13">
        <f t="shared" si="3854"/>
        <v>8.6054257008127315E-4</v>
      </c>
      <c r="BF3356" s="13">
        <f t="shared" si="3855"/>
        <v>3.4535091941897028E-4</v>
      </c>
      <c r="BG3356" s="13">
        <f t="shared" si="3856"/>
        <v>9.2396945593881965E-5</v>
      </c>
      <c r="BH3356" s="13">
        <f t="shared" si="3857"/>
        <v>1.8540262400579471E-5</v>
      </c>
      <c r="BI3356" s="13">
        <f t="shared" si="3858"/>
        <v>2.9762137929815007E-6</v>
      </c>
      <c r="BJ3356" s="14">
        <f t="shared" si="3859"/>
        <v>0.21843690093592785</v>
      </c>
      <c r="BK3356" s="14">
        <f t="shared" si="3860"/>
        <v>0.2771524195470581</v>
      </c>
      <c r="BL3356" s="14">
        <f t="shared" si="3861"/>
        <v>0.45464815106925105</v>
      </c>
      <c r="BM3356" s="14">
        <f t="shared" si="3862"/>
        <v>0.37134142544470528</v>
      </c>
      <c r="BN3356" s="14">
        <f t="shared" si="3863"/>
        <v>0.62807124021062799</v>
      </c>
    </row>
    <row r="3357" spans="1:66" x14ac:dyDescent="0.25">
      <c r="A3357" t="s">
        <v>485</v>
      </c>
      <c r="B3357" t="s">
        <v>491</v>
      </c>
      <c r="C3357" t="s">
        <v>493</v>
      </c>
      <c r="D3357" s="7" t="s">
        <v>576</v>
      </c>
      <c r="E3357" s="10">
        <f>VLOOKUP(A3357,home!$A$2:$E$405,3,FALSE)</f>
        <v>1.4285714285714299</v>
      </c>
      <c r="F3357" s="10">
        <f>VLOOKUP(B3357,home!$B$2:$E$405,3,FALSE)</f>
        <v>0.7</v>
      </c>
      <c r="G3357" s="10">
        <f>VLOOKUP(C3357,away!$B$2:$E$405,4,FALSE)</f>
        <v>0.23</v>
      </c>
      <c r="H3357" s="10">
        <f>VLOOKUP(A3357,away!$A$2:$E$405,3,FALSE)</f>
        <v>1.19047619047619</v>
      </c>
      <c r="I3357" s="10">
        <f>VLOOKUP(C3357,away!$B$2:$E$405,3,FALSE)</f>
        <v>0.93</v>
      </c>
      <c r="J3357" s="10">
        <f>VLOOKUP(B3357,home!$B$2:$E$405,4,FALSE)</f>
        <v>1.54</v>
      </c>
      <c r="K3357" s="12">
        <f t="shared" si="3808"/>
        <v>0.2300000000000002</v>
      </c>
      <c r="L3357" s="12">
        <f t="shared" si="3809"/>
        <v>1.7049999999999994</v>
      </c>
      <c r="M3357" s="13">
        <f t="shared" si="3810"/>
        <v>0.14442426882354203</v>
      </c>
      <c r="N3357" s="13">
        <f t="shared" si="3811"/>
        <v>3.32175818294147E-2</v>
      </c>
      <c r="O3357" s="13">
        <f t="shared" si="3812"/>
        <v>0.24624337834413906</v>
      </c>
      <c r="P3357" s="13">
        <f t="shared" si="3813"/>
        <v>5.6635977019152045E-2</v>
      </c>
      <c r="Q3357" s="13">
        <f t="shared" si="3814"/>
        <v>3.8200219103826927E-3</v>
      </c>
      <c r="R3357" s="13">
        <f t="shared" si="3815"/>
        <v>0.20992248003837852</v>
      </c>
      <c r="S3357" s="13">
        <f t="shared" si="3816"/>
        <v>5.5524495970151206E-3</v>
      </c>
      <c r="T3357" s="13">
        <f t="shared" si="3817"/>
        <v>6.5131373572024885E-3</v>
      </c>
      <c r="U3357" s="13">
        <f t="shared" si="3818"/>
        <v>4.8282170408827103E-2</v>
      </c>
      <c r="V3357" s="13">
        <f t="shared" si="3819"/>
        <v>2.4193256771883116E-4</v>
      </c>
      <c r="W3357" s="13">
        <f t="shared" si="3820"/>
        <v>2.9286834646267333E-4</v>
      </c>
      <c r="X3357" s="13">
        <f t="shared" si="3821"/>
        <v>4.9934053071885789E-4</v>
      </c>
      <c r="Y3357" s="13">
        <f t="shared" si="3822"/>
        <v>4.2568780243782626E-4</v>
      </c>
      <c r="Z3357" s="13">
        <f t="shared" si="3823"/>
        <v>0.11930594282181174</v>
      </c>
      <c r="AA3357" s="13">
        <f t="shared" si="3824"/>
        <v>2.7440366849016726E-2</v>
      </c>
      <c r="AB3357" s="13">
        <f t="shared" si="3825"/>
        <v>3.1556421876369253E-3</v>
      </c>
      <c r="AC3357" s="13">
        <f t="shared" si="3826"/>
        <v>5.9296160269337313E-6</v>
      </c>
      <c r="AD3357" s="13">
        <f t="shared" si="3827"/>
        <v>1.6839929921603736E-5</v>
      </c>
      <c r="AE3357" s="13">
        <f t="shared" si="3828"/>
        <v>2.8712080516334362E-5</v>
      </c>
      <c r="AF3357" s="13">
        <f t="shared" si="3829"/>
        <v>2.4477048640175038E-5</v>
      </c>
      <c r="AG3357" s="13">
        <f t="shared" si="3830"/>
        <v>1.3911122643832806E-5</v>
      </c>
      <c r="AH3357" s="13">
        <f t="shared" si="3831"/>
        <v>5.0854158127797235E-2</v>
      </c>
      <c r="AI3357" s="13">
        <f t="shared" si="3832"/>
        <v>1.1696456369393374E-2</v>
      </c>
      <c r="AJ3357" s="13">
        <f t="shared" si="3833"/>
        <v>1.3450924824802389E-3</v>
      </c>
      <c r="AK3357" s="13">
        <f t="shared" si="3834"/>
        <v>1.0312375699015174E-4</v>
      </c>
      <c r="AL3357" s="13">
        <f t="shared" si="3835"/>
        <v>9.3011956998482635E-8</v>
      </c>
      <c r="AM3357" s="13">
        <f t="shared" si="3836"/>
        <v>7.7463677639377298E-7</v>
      </c>
      <c r="AN3357" s="13">
        <f t="shared" si="3837"/>
        <v>1.3207557037513824E-6</v>
      </c>
      <c r="AO3357" s="13">
        <f t="shared" si="3838"/>
        <v>1.1259442374480533E-6</v>
      </c>
      <c r="AP3357" s="13">
        <f t="shared" si="3839"/>
        <v>6.3991164161630995E-7</v>
      </c>
      <c r="AQ3357" s="13">
        <f t="shared" si="3840"/>
        <v>2.7276233723895204E-7</v>
      </c>
      <c r="AR3357" s="13">
        <f t="shared" si="3841"/>
        <v>1.7341267921578855E-2</v>
      </c>
      <c r="AS3357" s="13">
        <f t="shared" si="3842"/>
        <v>3.9884916219631401E-3</v>
      </c>
      <c r="AT3357" s="13">
        <f t="shared" si="3843"/>
        <v>4.5867653652576141E-4</v>
      </c>
      <c r="AU3357" s="13">
        <f t="shared" si="3844"/>
        <v>3.5165201133641737E-5</v>
      </c>
      <c r="AV3357" s="13">
        <f t="shared" si="3845"/>
        <v>2.0219990651844022E-6</v>
      </c>
      <c r="AW3357" s="13">
        <f t="shared" si="3846"/>
        <v>1.0131844149154149E-9</v>
      </c>
      <c r="AX3357" s="13">
        <f t="shared" si="3847"/>
        <v>2.9694409761761276E-8</v>
      </c>
      <c r="AY3357" s="13">
        <f t="shared" si="3848"/>
        <v>5.0628968643802955E-8</v>
      </c>
      <c r="AZ3357" s="13">
        <f t="shared" si="3849"/>
        <v>4.316119576884201E-8</v>
      </c>
      <c r="BA3357" s="13">
        <f t="shared" si="3850"/>
        <v>2.4529946261958532E-8</v>
      </c>
      <c r="BB3357" s="13">
        <f t="shared" si="3851"/>
        <v>1.0455889594159821E-8</v>
      </c>
      <c r="BC3357" s="13">
        <f t="shared" si="3852"/>
        <v>3.5654583516084983E-9</v>
      </c>
      <c r="BD3357" s="13">
        <f t="shared" si="3853"/>
        <v>4.9278103010486577E-3</v>
      </c>
      <c r="BE3357" s="13">
        <f t="shared" si="3854"/>
        <v>1.1333963692411924E-3</v>
      </c>
      <c r="BF3357" s="13">
        <f t="shared" si="3855"/>
        <v>1.303405824627372E-4</v>
      </c>
      <c r="BG3357" s="13">
        <f t="shared" si="3856"/>
        <v>9.9927779888098597E-6</v>
      </c>
      <c r="BH3357" s="13">
        <f t="shared" si="3857"/>
        <v>5.7458473435656759E-7</v>
      </c>
      <c r="BI3357" s="13">
        <f t="shared" si="3858"/>
        <v>2.6430897780402147E-8</v>
      </c>
      <c r="BJ3357" s="14">
        <f t="shared" si="3859"/>
        <v>4.4856874004906011E-2</v>
      </c>
      <c r="BK3357" s="14">
        <f t="shared" si="3860"/>
        <v>0.20686070126438064</v>
      </c>
      <c r="BL3357" s="14">
        <f t="shared" si="3861"/>
        <v>0.62707063289129961</v>
      </c>
      <c r="BM3357" s="14">
        <f t="shared" si="3862"/>
        <v>0.30383039340160461</v>
      </c>
      <c r="BN3357" s="14">
        <f t="shared" si="3863"/>
        <v>0.69426370796500902</v>
      </c>
    </row>
    <row r="3358" spans="1:66" x14ac:dyDescent="0.25">
      <c r="A3358" t="s">
        <v>22</v>
      </c>
      <c r="B3358" t="s">
        <v>266</v>
      </c>
      <c r="C3358" t="s">
        <v>167</v>
      </c>
      <c r="D3358" s="7" t="s">
        <v>576</v>
      </c>
      <c r="E3358" s="10">
        <f>VLOOKUP(A3358,home!$A$2:$E$405,3,FALSE)</f>
        <v>1.675</v>
      </c>
      <c r="F3358" s="10">
        <f>VLOOKUP(B3358,home!$B$2:$E$405,3,FALSE)</f>
        <v>0.93</v>
      </c>
      <c r="G3358" s="10">
        <f>VLOOKUP(C3358,away!$B$2:$E$405,4,FALSE)</f>
        <v>1.19</v>
      </c>
      <c r="H3358" s="10">
        <f>VLOOKUP(A3358,away!$A$2:$E$405,3,FALSE)</f>
        <v>1.41875</v>
      </c>
      <c r="I3358" s="10">
        <f>VLOOKUP(C3358,away!$B$2:$E$405,3,FALSE)</f>
        <v>0.82</v>
      </c>
      <c r="J3358" s="10">
        <f>VLOOKUP(B3358,home!$B$2:$E$405,4,FALSE)</f>
        <v>1.57</v>
      </c>
      <c r="K3358" s="12">
        <f t="shared" si="3808"/>
        <v>1.8537225000000002</v>
      </c>
      <c r="L3358" s="12">
        <f t="shared" si="3809"/>
        <v>1.8264987499999998</v>
      </c>
      <c r="M3358" s="13">
        <f t="shared" si="3810"/>
        <v>2.5217394869351407E-2</v>
      </c>
      <c r="N3358" s="13">
        <f t="shared" si="3811"/>
        <v>4.6746052260701269E-2</v>
      </c>
      <c r="O3358" s="13">
        <f t="shared" si="3812"/>
        <v>4.6059540207126756E-2</v>
      </c>
      <c r="P3358" s="13">
        <f t="shared" si="3813"/>
        <v>8.5381606021605536E-2</v>
      </c>
      <c r="Q3358" s="13">
        <f t="shared" si="3814"/>
        <v>4.3327104430918917E-2</v>
      </c>
      <c r="R3358" s="13">
        <f t="shared" si="3815"/>
        <v>4.206384630694588E-2</v>
      </c>
      <c r="S3358" s="13">
        <f t="shared" si="3816"/>
        <v>7.227172636782532E-2</v>
      </c>
      <c r="T3358" s="13">
        <f t="shared" si="3817"/>
        <v>7.9136902084192856E-2</v>
      </c>
      <c r="U3358" s="13">
        <f t="shared" si="3818"/>
        <v>7.7974698335727496E-2</v>
      </c>
      <c r="V3358" s="13">
        <f t="shared" si="3819"/>
        <v>2.7188798751411031E-2</v>
      </c>
      <c r="W3358" s="13">
        <f t="shared" si="3820"/>
        <v>2.6772142781148037E-2</v>
      </c>
      <c r="X3358" s="13">
        <f t="shared" si="3821"/>
        <v>4.8899285324588412E-2</v>
      </c>
      <c r="Y3358" s="13">
        <f t="shared" si="3822"/>
        <v>4.4657241760627041E-2</v>
      </c>
      <c r="Z3358" s="13">
        <f t="shared" si="3823"/>
        <v>2.5609854233276257E-2</v>
      </c>
      <c r="AA3358" s="13">
        <f t="shared" si="3824"/>
        <v>4.7473563013944453E-2</v>
      </c>
      <c r="AB3358" s="13">
        <f t="shared" si="3825"/>
        <v>4.4001405957058336E-2</v>
      </c>
      <c r="AC3358" s="13">
        <f t="shared" si="3826"/>
        <v>5.7535267699655853E-3</v>
      </c>
      <c r="AD3358" s="13">
        <f t="shared" si="3827"/>
        <v>1.2407030861656678E-2</v>
      </c>
      <c r="AE3358" s="13">
        <f t="shared" si="3828"/>
        <v>2.2661426360027343E-2</v>
      </c>
      <c r="AF3358" s="13">
        <f t="shared" si="3829"/>
        <v>2.0695533459903496E-2</v>
      </c>
      <c r="AG3358" s="13">
        <f t="shared" si="3830"/>
        <v>1.2600121998365637E-2</v>
      </c>
      <c r="AH3358" s="13">
        <f t="shared" si="3831"/>
        <v>1.1694091686190325E-2</v>
      </c>
      <c r="AI3358" s="13">
        <f t="shared" si="3832"/>
        <v>2.1677600875753947E-2</v>
      </c>
      <c r="AJ3358" s="13">
        <f t="shared" si="3833"/>
        <v>2.0092128244702405E-2</v>
      </c>
      <c r="AK3358" s="13">
        <f t="shared" si="3834"/>
        <v>1.2415076733363454E-2</v>
      </c>
      <c r="AL3358" s="13">
        <f t="shared" si="3835"/>
        <v>7.7921666128170908E-4</v>
      </c>
      <c r="AM3358" s="13">
        <f t="shared" si="3836"/>
        <v>4.5998384532894773E-3</v>
      </c>
      <c r="AN3358" s="13">
        <f t="shared" si="3837"/>
        <v>8.4015991851351633E-3</v>
      </c>
      <c r="AO3358" s="13">
        <f t="shared" si="3838"/>
        <v>7.6727552048251975E-3</v>
      </c>
      <c r="AP3358" s="13">
        <f t="shared" si="3839"/>
        <v>4.6714259302230721E-3</v>
      </c>
      <c r="AQ3358" s="13">
        <f t="shared" si="3840"/>
        <v>2.1330884055675075E-3</v>
      </c>
      <c r="AR3358" s="13">
        <f t="shared" si="3841"/>
        <v>4.2718487694424039E-3</v>
      </c>
      <c r="AS3358" s="13">
        <f t="shared" si="3842"/>
        <v>7.9188221805126975E-3</v>
      </c>
      <c r="AT3358" s="13">
        <f t="shared" si="3843"/>
        <v>7.3396494247577257E-3</v>
      </c>
      <c r="AU3358" s="13">
        <f t="shared" si="3844"/>
        <v>4.5352244269284856E-3</v>
      </c>
      <c r="AV3358" s="13">
        <f t="shared" si="3845"/>
        <v>2.1017618906867355E-3</v>
      </c>
      <c r="AW3358" s="13">
        <f t="shared" si="3846"/>
        <v>7.3285799482322061E-5</v>
      </c>
      <c r="AX3358" s="13">
        <f t="shared" si="3847"/>
        <v>1.4211373395379824E-3</v>
      </c>
      <c r="AY3358" s="13">
        <f t="shared" si="3848"/>
        <v>2.59570557424445E-3</v>
      </c>
      <c r="AZ3358" s="13">
        <f t="shared" si="3849"/>
        <v>2.3705264933627603E-3</v>
      </c>
      <c r="BA3358" s="13">
        <f t="shared" si="3850"/>
        <v>1.4432545589896551E-3</v>
      </c>
      <c r="BB3358" s="13">
        <f t="shared" si="3851"/>
        <v>6.5902566198160163E-4</v>
      </c>
      <c r="BC3358" s="13">
        <f t="shared" si="3852"/>
        <v>2.4074190956546357E-4</v>
      </c>
      <c r="BD3358" s="13">
        <f t="shared" si="3853"/>
        <v>1.3004210729292652E-3</v>
      </c>
      <c r="BE3358" s="13">
        <f t="shared" si="3854"/>
        <v>2.4106198023631201E-3</v>
      </c>
      <c r="BF3358" s="13">
        <f t="shared" si="3855"/>
        <v>2.234310083293035E-3</v>
      </c>
      <c r="BG3358" s="13">
        <f t="shared" si="3856"/>
        <v>1.3805969577923914E-3</v>
      </c>
      <c r="BH3358" s="13">
        <f t="shared" si="3857"/>
        <v>6.3981091102282683E-4</v>
      </c>
      <c r="BI3358" s="13">
        <f t="shared" si="3858"/>
        <v>2.3720637630170259E-4</v>
      </c>
      <c r="BJ3358" s="14">
        <f t="shared" si="3859"/>
        <v>0.39411194003885197</v>
      </c>
      <c r="BK3358" s="14">
        <f t="shared" si="3860"/>
        <v>0.21918797501568504</v>
      </c>
      <c r="BL3358" s="14">
        <f t="shared" si="3861"/>
        <v>0.35782222325684354</v>
      </c>
      <c r="BM3358" s="14">
        <f t="shared" si="3862"/>
        <v>0.70541402867324499</v>
      </c>
      <c r="BN3358" s="14">
        <f t="shared" si="3863"/>
        <v>0.28879554409664976</v>
      </c>
    </row>
    <row r="3359" spans="1:66" x14ac:dyDescent="0.25">
      <c r="A3359" t="s">
        <v>22</v>
      </c>
      <c r="B3359" t="s">
        <v>290</v>
      </c>
      <c r="C3359" t="s">
        <v>164</v>
      </c>
      <c r="D3359" s="7" t="s">
        <v>576</v>
      </c>
      <c r="E3359" s="10">
        <f>VLOOKUP(A3359,home!$A$2:$E$405,3,FALSE)</f>
        <v>1.675</v>
      </c>
      <c r="F3359" s="10">
        <f>VLOOKUP(B3359,home!$B$2:$E$405,3,FALSE)</f>
        <v>0.8</v>
      </c>
      <c r="G3359" s="10">
        <f>VLOOKUP(C3359,away!$B$2:$E$405,4,FALSE)</f>
        <v>0.6</v>
      </c>
      <c r="H3359" s="10">
        <f>VLOOKUP(A3359,away!$A$2:$E$405,3,FALSE)</f>
        <v>1.41875</v>
      </c>
      <c r="I3359" s="10">
        <f>VLOOKUP(C3359,away!$B$2:$E$405,3,FALSE)</f>
        <v>0.3</v>
      </c>
      <c r="J3359" s="10">
        <f>VLOOKUP(B3359,home!$B$2:$E$405,4,FALSE)</f>
        <v>1.17</v>
      </c>
      <c r="K3359" s="12">
        <f t="shared" si="3808"/>
        <v>0.80400000000000005</v>
      </c>
      <c r="L3359" s="12">
        <f t="shared" si="3809"/>
        <v>0.49798124999999993</v>
      </c>
      <c r="M3359" s="13">
        <f t="shared" si="3810"/>
        <v>0.27199237395753739</v>
      </c>
      <c r="N3359" s="13">
        <f t="shared" si="3811"/>
        <v>0.21868186866186007</v>
      </c>
      <c r="O3359" s="13">
        <f t="shared" si="3812"/>
        <v>0.13544710237384192</v>
      </c>
      <c r="P3359" s="13">
        <f t="shared" si="3813"/>
        <v>0.10889947030856889</v>
      </c>
      <c r="Q3359" s="13">
        <f t="shared" si="3814"/>
        <v>8.7910111202067737E-2</v>
      </c>
      <c r="R3359" s="13">
        <f t="shared" si="3815"/>
        <v>3.3725058674501866E-2</v>
      </c>
      <c r="S3359" s="13">
        <f t="shared" si="3816"/>
        <v>1.0900208764068399E-2</v>
      </c>
      <c r="T3359" s="13">
        <f t="shared" si="3817"/>
        <v>4.3777587064044693E-2</v>
      </c>
      <c r="U3359" s="13">
        <f t="shared" si="3818"/>
        <v>2.7114947174299502E-2</v>
      </c>
      <c r="V3359" s="13">
        <f t="shared" si="3819"/>
        <v>4.8491022964619514E-4</v>
      </c>
      <c r="W3359" s="13">
        <f t="shared" si="3820"/>
        <v>2.3559909802154159E-2</v>
      </c>
      <c r="X3359" s="13">
        <f t="shared" si="3821"/>
        <v>1.173239333316398E-2</v>
      </c>
      <c r="Y3359" s="13">
        <f t="shared" si="3822"/>
        <v>2.9212559487703312E-3</v>
      </c>
      <c r="Z3359" s="13">
        <f t="shared" si="3823"/>
        <v>5.598148958350594E-3</v>
      </c>
      <c r="AA3359" s="13">
        <f t="shared" si="3824"/>
        <v>4.5009117625138774E-3</v>
      </c>
      <c r="AB3359" s="13">
        <f t="shared" si="3825"/>
        <v>1.8093665285305786E-3</v>
      </c>
      <c r="AC3359" s="13">
        <f t="shared" si="3826"/>
        <v>1.2134179165424214E-5</v>
      </c>
      <c r="AD3359" s="13">
        <f t="shared" si="3827"/>
        <v>4.7355418702329857E-3</v>
      </c>
      <c r="AE3359" s="13">
        <f t="shared" si="3828"/>
        <v>2.35821105996596E-3</v>
      </c>
      <c r="AF3359" s="13">
        <f t="shared" si="3829"/>
        <v>5.8717244570283657E-4</v>
      </c>
      <c r="AG3359" s="13">
        <f t="shared" si="3830"/>
        <v>9.7466956158885227E-5</v>
      </c>
      <c r="AH3359" s="13">
        <f t="shared" si="3831"/>
        <v>6.9694330399140659E-4</v>
      </c>
      <c r="AI3359" s="13">
        <f t="shared" si="3832"/>
        <v>5.6034241640909093E-4</v>
      </c>
      <c r="AJ3359" s="13">
        <f t="shared" si="3833"/>
        <v>2.2525765139645452E-4</v>
      </c>
      <c r="AK3359" s="13">
        <f t="shared" si="3834"/>
        <v>6.0369050574249816E-5</v>
      </c>
      <c r="AL3359" s="13">
        <f t="shared" si="3835"/>
        <v>1.9432981366606457E-7</v>
      </c>
      <c r="AM3359" s="13">
        <f t="shared" si="3836"/>
        <v>7.6147513273346426E-4</v>
      </c>
      <c r="AN3359" s="13">
        <f t="shared" si="3837"/>
        <v>3.7920033844252639E-4</v>
      </c>
      <c r="AO3359" s="13">
        <f t="shared" si="3838"/>
        <v>9.4417329269016133E-5</v>
      </c>
      <c r="AP3359" s="13">
        <f t="shared" si="3839"/>
        <v>1.5672686550348746E-5</v>
      </c>
      <c r="AQ3359" s="13">
        <f t="shared" si="3840"/>
        <v>1.9511760098002138E-6</v>
      </c>
      <c r="AR3359" s="13">
        <f t="shared" si="3841"/>
        <v>6.9412939540154138E-5</v>
      </c>
      <c r="AS3359" s="13">
        <f t="shared" si="3842"/>
        <v>5.5808003390283922E-5</v>
      </c>
      <c r="AT3359" s="13">
        <f t="shared" si="3843"/>
        <v>2.2434817362894136E-5</v>
      </c>
      <c r="AU3359" s="13">
        <f t="shared" si="3844"/>
        <v>6.012531053255629E-6</v>
      </c>
      <c r="AV3359" s="13">
        <f t="shared" si="3845"/>
        <v>1.2085187417043814E-6</v>
      </c>
      <c r="AW3359" s="13">
        <f t="shared" si="3846"/>
        <v>2.1612548119844959E-9</v>
      </c>
      <c r="AX3359" s="13">
        <f t="shared" si="3847"/>
        <v>1.0203766778628421E-4</v>
      </c>
      <c r="AY3359" s="13">
        <f t="shared" si="3848"/>
        <v>5.0812845351298531E-5</v>
      </c>
      <c r="AZ3359" s="13">
        <f t="shared" si="3849"/>
        <v>1.2651922122048161E-5</v>
      </c>
      <c r="BA3359" s="13">
        <f t="shared" si="3850"/>
        <v>2.1001399977467317E-6</v>
      </c>
      <c r="BB3359" s="13">
        <f t="shared" si="3851"/>
        <v>2.6145758531322864E-7</v>
      </c>
      <c r="BC3359" s="13">
        <f t="shared" si="3852"/>
        <v>2.604019503125265E-8</v>
      </c>
      <c r="BD3359" s="13">
        <f t="shared" si="3853"/>
        <v>5.7610570663967262E-6</v>
      </c>
      <c r="BE3359" s="13">
        <f t="shared" si="3854"/>
        <v>4.6318898813829678E-6</v>
      </c>
      <c r="BF3359" s="13">
        <f t="shared" si="3855"/>
        <v>1.8620197323159527E-6</v>
      </c>
      <c r="BG3359" s="13">
        <f t="shared" si="3856"/>
        <v>4.9902128826067539E-7</v>
      </c>
      <c r="BH3359" s="13">
        <f t="shared" si="3857"/>
        <v>1.0030327894039576E-7</v>
      </c>
      <c r="BI3359" s="13">
        <f t="shared" si="3858"/>
        <v>1.6128767253615641E-8</v>
      </c>
      <c r="BJ3359" s="14">
        <f t="shared" si="3859"/>
        <v>0.39778212508016458</v>
      </c>
      <c r="BK3359" s="14">
        <f t="shared" si="3860"/>
        <v>0.39234010461415125</v>
      </c>
      <c r="BL3359" s="14">
        <f t="shared" si="3861"/>
        <v>0.20430804616616177</v>
      </c>
      <c r="BM3359" s="14">
        <f t="shared" si="3862"/>
        <v>0.14332162895635378</v>
      </c>
      <c r="BN3359" s="14">
        <f t="shared" si="3863"/>
        <v>0.85665598517837782</v>
      </c>
    </row>
    <row r="3360" spans="1:66" x14ac:dyDescent="0.25">
      <c r="A3360" t="s">
        <v>301</v>
      </c>
      <c r="B3360" t="s">
        <v>341</v>
      </c>
      <c r="C3360" t="s">
        <v>312</v>
      </c>
      <c r="D3360" s="7" t="s">
        <v>576</v>
      </c>
      <c r="E3360" s="10">
        <f>VLOOKUP(A3360,home!$A$2:$E$405,3,FALSE)</f>
        <v>1.3248407643312099</v>
      </c>
      <c r="F3360" s="10">
        <f>VLOOKUP(B3360,home!$B$2:$E$405,3,FALSE)</f>
        <v>0.75</v>
      </c>
      <c r="G3360" s="10">
        <f>VLOOKUP(C3360,away!$B$2:$E$405,4,FALSE)</f>
        <v>0.34</v>
      </c>
      <c r="H3360" s="10">
        <f>VLOOKUP(A3360,away!$A$2:$E$405,3,FALSE)</f>
        <v>1.07643312101911</v>
      </c>
      <c r="I3360" s="10">
        <f>VLOOKUP(C3360,away!$B$2:$E$405,3,FALSE)</f>
        <v>0.34</v>
      </c>
      <c r="J3360" s="10">
        <f>VLOOKUP(B3360,home!$B$2:$E$405,4,FALSE)</f>
        <v>1.05</v>
      </c>
      <c r="K3360" s="12">
        <f t="shared" si="3808"/>
        <v>0.33783439490445855</v>
      </c>
      <c r="L3360" s="12">
        <f t="shared" si="3809"/>
        <v>0.38428662420382231</v>
      </c>
      <c r="M3360" s="13">
        <f t="shared" si="3810"/>
        <v>0.48572093923195903</v>
      </c>
      <c r="N3360" s="13">
        <f t="shared" si="3811"/>
        <v>0.16409323959785416</v>
      </c>
      <c r="O3360" s="13">
        <f t="shared" si="3812"/>
        <v>0.18665606004255944</v>
      </c>
      <c r="P3360" s="13">
        <f t="shared" si="3813"/>
        <v>6.3058837099728357E-2</v>
      </c>
      <c r="Q3360" s="13">
        <f t="shared" si="3814"/>
        <v>2.7718170153726698E-2</v>
      </c>
      <c r="R3360" s="13">
        <f t="shared" si="3815"/>
        <v>3.5864713600470575E-2</v>
      </c>
      <c r="S3360" s="13">
        <f t="shared" si="3816"/>
        <v>2.0466571518708582E-3</v>
      </c>
      <c r="T3360" s="13">
        <f t="shared" si="3817"/>
        <v>1.0651722037482774E-2</v>
      </c>
      <c r="U3360" s="13">
        <f t="shared" si="3818"/>
        <v>1.2116333817636681E-2</v>
      </c>
      <c r="V3360" s="13">
        <f t="shared" si="3819"/>
        <v>2.9523083801733946E-5</v>
      </c>
      <c r="W3360" s="13">
        <f t="shared" si="3820"/>
        <v>3.1213837472476936E-3</v>
      </c>
      <c r="X3360" s="13">
        <f t="shared" si="3821"/>
        <v>1.199506023074493E-3</v>
      </c>
      <c r="Y3360" s="13">
        <f t="shared" si="3822"/>
        <v>2.304770601597246E-4</v>
      </c>
      <c r="Z3360" s="13">
        <f t="shared" si="3823"/>
        <v>4.5941099058539169E-3</v>
      </c>
      <c r="AA3360" s="13">
        <f t="shared" si="3824"/>
        <v>1.552048340168737E-3</v>
      </c>
      <c r="AB3360" s="13">
        <f t="shared" si="3825"/>
        <v>2.6216765593168727E-4</v>
      </c>
      <c r="AC3360" s="13">
        <f t="shared" si="3826"/>
        <v>2.3955258845219708E-7</v>
      </c>
      <c r="AD3360" s="13">
        <f t="shared" si="3827"/>
        <v>2.6362769737900903E-4</v>
      </c>
      <c r="AE3360" s="13">
        <f t="shared" si="3828"/>
        <v>1.0130859787240623E-4</v>
      </c>
      <c r="AF3360" s="13">
        <f t="shared" si="3829"/>
        <v>1.9465769539604766E-5</v>
      </c>
      <c r="AG3360" s="13">
        <f t="shared" si="3830"/>
        <v>2.4934782879681032E-6</v>
      </c>
      <c r="AH3360" s="13">
        <f t="shared" si="3831"/>
        <v>4.413637467354853E-4</v>
      </c>
      <c r="AI3360" s="13">
        <f t="shared" si="3832"/>
        <v>1.4910785431114737E-4</v>
      </c>
      <c r="AJ3360" s="13">
        <f t="shared" si="3833"/>
        <v>2.5186880868354315E-5</v>
      </c>
      <c r="AK3360" s="13">
        <f t="shared" si="3834"/>
        <v>2.8363315525637207E-6</v>
      </c>
      <c r="AL3360" s="13">
        <f t="shared" si="3835"/>
        <v>1.2439988834668261E-9</v>
      </c>
      <c r="AM3360" s="13">
        <f t="shared" si="3836"/>
        <v>1.7812500724818659E-5</v>
      </c>
      <c r="AN3360" s="13">
        <f t="shared" si="3837"/>
        <v>6.8451057721686994E-6</v>
      </c>
      <c r="AO3360" s="13">
        <f t="shared" si="3838"/>
        <v>1.3152412947524041E-6</v>
      </c>
      <c r="AP3360" s="13">
        <f t="shared" si="3839"/>
        <v>1.6847654572462197E-7</v>
      </c>
      <c r="AQ3360" s="13">
        <f t="shared" si="3840"/>
        <v>1.6185820753508968E-8</v>
      </c>
      <c r="AR3360" s="13">
        <f t="shared" si="3841"/>
        <v>3.3922036855786101E-5</v>
      </c>
      <c r="AS3360" s="13">
        <f t="shared" si="3842"/>
        <v>1.1460030795101238E-5</v>
      </c>
      <c r="AT3360" s="13">
        <f t="shared" si="3843"/>
        <v>1.9357962846247438E-6</v>
      </c>
      <c r="AU3360" s="13">
        <f t="shared" si="3844"/>
        <v>2.1799285549149978E-7</v>
      </c>
      <c r="AV3360" s="13">
        <f t="shared" si="3845"/>
        <v>1.8411371107116479E-8</v>
      </c>
      <c r="AW3360" s="13">
        <f t="shared" si="3846"/>
        <v>4.4861792377246116E-12</v>
      </c>
      <c r="AX3360" s="13">
        <f t="shared" si="3847"/>
        <v>1.0029459006840558E-6</v>
      </c>
      <c r="AY3360" s="13">
        <f t="shared" si="3848"/>
        <v>3.854186944329378E-7</v>
      </c>
      <c r="AZ3360" s="13">
        <f t="shared" si="3849"/>
        <v>7.4055624494339106E-8</v>
      </c>
      <c r="BA3360" s="13">
        <f t="shared" si="3850"/>
        <v>9.4861953134118245E-9</v>
      </c>
      <c r="BB3360" s="13">
        <f t="shared" si="3851"/>
        <v>9.1135449338228725E-10</v>
      </c>
      <c r="BC3360" s="13">
        <f t="shared" si="3852"/>
        <v>7.0044268342972805E-11</v>
      </c>
      <c r="BD3360" s="13">
        <f t="shared" si="3853"/>
        <v>2.1726308382379468E-6</v>
      </c>
      <c r="BE3360" s="13">
        <f t="shared" si="3854"/>
        <v>7.3398942458688335E-7</v>
      </c>
      <c r="BF3360" s="13">
        <f t="shared" si="3855"/>
        <v>1.2398343656079071E-7</v>
      </c>
      <c r="BG3360" s="13">
        <f t="shared" si="3856"/>
        <v>1.3961956422896683E-8</v>
      </c>
      <c r="BH3360" s="13">
        <f t="shared" si="3857"/>
        <v>1.1792072749529302E-9</v>
      </c>
      <c r="BI3360" s="13">
        <f t="shared" si="3858"/>
        <v>7.9675355240131776E-11</v>
      </c>
      <c r="BJ3360" s="14">
        <f t="shared" si="3859"/>
        <v>0.20742902456059642</v>
      </c>
      <c r="BK3360" s="14">
        <f t="shared" si="3860"/>
        <v>0.55085658278264182</v>
      </c>
      <c r="BL3360" s="14">
        <f t="shared" si="3861"/>
        <v>0.23712041836293526</v>
      </c>
      <c r="BM3360" s="14">
        <f t="shared" si="3862"/>
        <v>3.6887790471520791E-2</v>
      </c>
      <c r="BN3360" s="14">
        <f t="shared" si="3863"/>
        <v>0.96311195972629826</v>
      </c>
    </row>
    <row r="3361" spans="1:66" x14ac:dyDescent="0.25">
      <c r="A3361" t="s">
        <v>303</v>
      </c>
      <c r="B3361" t="s">
        <v>390</v>
      </c>
      <c r="C3361" t="s">
        <v>333</v>
      </c>
      <c r="D3361" s="7" t="s">
        <v>576</v>
      </c>
      <c r="E3361" s="10">
        <f>VLOOKUP(A3361,home!$A$2:$E$405,3,FALSE)</f>
        <v>1.3492822966507201</v>
      </c>
      <c r="F3361" s="10">
        <f>VLOOKUP(B3361,home!$B$2:$E$405,3,FALSE)</f>
        <v>0.44</v>
      </c>
      <c r="G3361" s="10">
        <f>VLOOKUP(C3361,away!$B$2:$E$405,4,FALSE)</f>
        <v>0.96</v>
      </c>
      <c r="H3361" s="10">
        <f>VLOOKUP(A3361,away!$A$2:$E$405,3,FALSE)</f>
        <v>0.98086124401913899</v>
      </c>
      <c r="I3361" s="10">
        <f>VLOOKUP(C3361,away!$B$2:$E$405,3,FALSE)</f>
        <v>0.82</v>
      </c>
      <c r="J3361" s="10">
        <f>VLOOKUP(B3361,home!$B$2:$E$405,4,FALSE)</f>
        <v>0.61</v>
      </c>
      <c r="K3361" s="12">
        <f t="shared" si="3808"/>
        <v>0.56993684210526407</v>
      </c>
      <c r="L3361" s="12">
        <f t="shared" si="3809"/>
        <v>0.4906267942583733</v>
      </c>
      <c r="M3361" s="13">
        <f t="shared" si="3810"/>
        <v>0.34626059025869577</v>
      </c>
      <c r="N3361" s="13">
        <f t="shared" si="3811"/>
        <v>0.1973466673575458</v>
      </c>
      <c r="O3361" s="13">
        <f t="shared" si="3812"/>
        <v>0.16988472337663599</v>
      </c>
      <c r="P3361" s="13">
        <f t="shared" si="3813"/>
        <v>9.6823562763206236E-2</v>
      </c>
      <c r="Q3361" s="13">
        <f t="shared" si="3814"/>
        <v>5.6237568196878827E-2</v>
      </c>
      <c r="R3361" s="13">
        <f t="shared" si="3815"/>
        <v>4.1674998611874722E-2</v>
      </c>
      <c r="S3361" s="13">
        <f t="shared" si="3816"/>
        <v>6.7686033076681529E-3</v>
      </c>
      <c r="T3361" s="13">
        <f t="shared" si="3817"/>
        <v>2.75916578013213E-2</v>
      </c>
      <c r="U3361" s="13">
        <f t="shared" si="3818"/>
        <v>2.3752117103593141E-2</v>
      </c>
      <c r="V3361" s="13">
        <f t="shared" si="3819"/>
        <v>2.1029771142069777E-4</v>
      </c>
      <c r="W3361" s="13">
        <f t="shared" si="3820"/>
        <v>1.0683954008602852E-2</v>
      </c>
      <c r="X3361" s="13">
        <f t="shared" si="3821"/>
        <v>5.2418341052447122E-3</v>
      </c>
      <c r="Y3361" s="13">
        <f t="shared" si="3822"/>
        <v>1.285892131545211E-3</v>
      </c>
      <c r="Z3361" s="13">
        <f t="shared" si="3823"/>
        <v>6.8156236565554175E-3</v>
      </c>
      <c r="AA3361" s="13">
        <f t="shared" si="3824"/>
        <v>3.884475023795127E-3</v>
      </c>
      <c r="AB3361" s="13">
        <f t="shared" si="3825"/>
        <v>1.1069527141492825E-3</v>
      </c>
      <c r="AC3361" s="13">
        <f t="shared" si="3826"/>
        <v>3.6752979969305814E-6</v>
      </c>
      <c r="AD3361" s="13">
        <f t="shared" si="3827"/>
        <v>1.5222947522152465E-3</v>
      </c>
      <c r="AE3361" s="13">
        <f t="shared" si="3828"/>
        <v>7.4687859419571095E-4</v>
      </c>
      <c r="AF3361" s="13">
        <f t="shared" si="3829"/>
        <v>1.8321932518522107E-4</v>
      </c>
      <c r="AG3361" s="13">
        <f t="shared" si="3830"/>
        <v>2.996410338726915E-5</v>
      </c>
      <c r="AH3361" s="13">
        <f t="shared" si="3831"/>
        <v>8.3598189637182905E-4</v>
      </c>
      <c r="AI3361" s="13">
        <f t="shared" si="3832"/>
        <v>4.7645688207533031E-4</v>
      </c>
      <c r="AJ3361" s="13">
        <f t="shared" si="3833"/>
        <v>1.3577516538466696E-4</v>
      </c>
      <c r="AK3361" s="13">
        <f t="shared" si="3834"/>
        <v>2.5794422998552354E-5</v>
      </c>
      <c r="AL3361" s="13">
        <f t="shared" si="3835"/>
        <v>4.1108397119456227E-8</v>
      </c>
      <c r="AM3361" s="13">
        <f t="shared" si="3836"/>
        <v>1.7352237276619458E-4</v>
      </c>
      <c r="AN3361" s="13">
        <f t="shared" si="3837"/>
        <v>8.5134725482384482E-5</v>
      </c>
      <c r="AO3361" s="13">
        <f t="shared" si="3838"/>
        <v>2.0884688721744473E-5</v>
      </c>
      <c r="AP3361" s="13">
        <f t="shared" si="3839"/>
        <v>3.415529292211165E-6</v>
      </c>
      <c r="AQ3361" s="13">
        <f t="shared" si="3840"/>
        <v>4.1893754683328355E-7</v>
      </c>
      <c r="AR3361" s="13">
        <f t="shared" si="3841"/>
        <v>8.2031023574989252E-5</v>
      </c>
      <c r="AS3361" s="13">
        <f t="shared" si="3842"/>
        <v>4.6752502530991845E-5</v>
      </c>
      <c r="AT3361" s="13">
        <f t="shared" si="3843"/>
        <v>1.3322986826515928E-5</v>
      </c>
      <c r="AU3361" s="13">
        <f t="shared" si="3844"/>
        <v>2.5310870131048411E-6</v>
      </c>
      <c r="AV3361" s="13">
        <f t="shared" si="3845"/>
        <v>3.6063993483565455E-7</v>
      </c>
      <c r="AW3361" s="13">
        <f t="shared" si="3846"/>
        <v>3.1930523334854459E-10</v>
      </c>
      <c r="AX3361" s="13">
        <f t="shared" si="3847"/>
        <v>1.6482798861496237E-5</v>
      </c>
      <c r="AY3361" s="13">
        <f t="shared" si="3848"/>
        <v>8.0869027658214604E-6</v>
      </c>
      <c r="AZ3361" s="13">
        <f t="shared" si="3849"/>
        <v>1.9838255897370783E-6</v>
      </c>
      <c r="BA3361" s="13">
        <f t="shared" si="3850"/>
        <v>3.2443932982014316E-7</v>
      </c>
      <c r="BB3361" s="13">
        <f t="shared" si="3851"/>
        <v>3.9794657080247967E-8</v>
      </c>
      <c r="BC3361" s="13">
        <f t="shared" si="3852"/>
        <v>3.9048650063786693E-9</v>
      </c>
      <c r="BD3361" s="13">
        <f t="shared" si="3853"/>
        <v>6.7077696877216655E-6</v>
      </c>
      <c r="BE3361" s="13">
        <f t="shared" si="3854"/>
        <v>3.8230050733894985E-6</v>
      </c>
      <c r="BF3361" s="13">
        <f t="shared" si="3855"/>
        <v>1.0894357194400071E-6</v>
      </c>
      <c r="BG3361" s="13">
        <f t="shared" si="3856"/>
        <v>2.069698512047714E-7</v>
      </c>
      <c r="BH3361" s="13">
        <f t="shared" si="3857"/>
        <v>2.948993585166095E-8</v>
      </c>
      <c r="BI3361" s="13">
        <f t="shared" si="3858"/>
        <v>3.36148018263649E-9</v>
      </c>
      <c r="BJ3361" s="14">
        <f t="shared" si="3859"/>
        <v>0.3011802282960005</v>
      </c>
      <c r="BK3361" s="14">
        <f t="shared" si="3860"/>
        <v>0.45007485735015074</v>
      </c>
      <c r="BL3361" s="14">
        <f t="shared" si="3861"/>
        <v>0.24193413346850687</v>
      </c>
      <c r="BM3361" s="14">
        <f t="shared" si="3862"/>
        <v>9.1768645622915535E-2</v>
      </c>
      <c r="BN3361" s="14">
        <f t="shared" si="3863"/>
        <v>0.90822811056483743</v>
      </c>
    </row>
    <row r="3362" spans="1:66" x14ac:dyDescent="0.25">
      <c r="A3362" t="s">
        <v>303</v>
      </c>
      <c r="B3362" t="s">
        <v>321</v>
      </c>
      <c r="C3362" t="s">
        <v>380</v>
      </c>
      <c r="D3362" s="7" t="s">
        <v>576</v>
      </c>
      <c r="E3362" s="10">
        <f>VLOOKUP(A3362,home!$A$2:$E$405,3,FALSE)</f>
        <v>1.3492822966507201</v>
      </c>
      <c r="F3362" s="10">
        <f>VLOOKUP(B3362,home!$B$2:$E$405,3,FALSE)</f>
        <v>1.24</v>
      </c>
      <c r="G3362" s="10">
        <f>VLOOKUP(C3362,away!$B$2:$E$405,4,FALSE)</f>
        <v>0.74</v>
      </c>
      <c r="H3362" s="10">
        <f>VLOOKUP(A3362,away!$A$2:$E$405,3,FALSE)</f>
        <v>0.98086124401913899</v>
      </c>
      <c r="I3362" s="10">
        <f>VLOOKUP(C3362,away!$B$2:$E$405,3,FALSE)</f>
        <v>0.82</v>
      </c>
      <c r="J3362" s="10">
        <f>VLOOKUP(B3362,home!$B$2:$E$405,4,FALSE)</f>
        <v>0.91</v>
      </c>
      <c r="K3362" s="12">
        <f t="shared" si="3808"/>
        <v>1.2381014354067008</v>
      </c>
      <c r="L3362" s="12">
        <f t="shared" si="3809"/>
        <v>0.73191866028708152</v>
      </c>
      <c r="M3362" s="13">
        <f t="shared" si="3810"/>
        <v>0.13945405376093131</v>
      </c>
      <c r="N3362" s="13">
        <f t="shared" si="3811"/>
        <v>0.17265826413469229</v>
      </c>
      <c r="O3362" s="13">
        <f t="shared" si="3812"/>
        <v>0.10206902420030349</v>
      </c>
      <c r="P3362" s="13">
        <f t="shared" si="3813"/>
        <v>0.12637180537295703</v>
      </c>
      <c r="Q3362" s="13">
        <f t="shared" si="3814"/>
        <v>0.10688422232999592</v>
      </c>
      <c r="R3362" s="13">
        <f t="shared" si="3815"/>
        <v>3.7353111724747909E-2</v>
      </c>
      <c r="S3362" s="13">
        <f t="shared" si="3816"/>
        <v>2.8629202168260228E-2</v>
      </c>
      <c r="T3362" s="13">
        <f t="shared" si="3817"/>
        <v>7.8230556813597169E-2</v>
      </c>
      <c r="U3362" s="13">
        <f t="shared" si="3818"/>
        <v>4.6246941243317255E-2</v>
      </c>
      <c r="V3362" s="13">
        <f t="shared" si="3819"/>
        <v>2.8826092950161018E-3</v>
      </c>
      <c r="W3362" s="13">
        <f t="shared" si="3820"/>
        <v>4.4111169696365637E-2</v>
      </c>
      <c r="X3362" s="13">
        <f t="shared" si="3821"/>
        <v>3.2285788227860046E-2</v>
      </c>
      <c r="Y3362" s="13">
        <f t="shared" si="3822"/>
        <v>1.1815285433023875E-2</v>
      </c>
      <c r="Z3362" s="13">
        <f t="shared" si="3823"/>
        <v>9.1131464970437229E-3</v>
      </c>
      <c r="AA3362" s="13">
        <f t="shared" si="3824"/>
        <v>1.1282999759061382E-2</v>
      </c>
      <c r="AB3362" s="13">
        <f t="shared" si="3825"/>
        <v>6.9847490986936784E-3</v>
      </c>
      <c r="AC3362" s="13">
        <f t="shared" si="3826"/>
        <v>1.6326190014371363E-4</v>
      </c>
      <c r="AD3362" s="13">
        <f t="shared" si="3827"/>
        <v>1.3653525629634721E-2</v>
      </c>
      <c r="AE3362" s="13">
        <f t="shared" si="3828"/>
        <v>9.9932701870375749E-3</v>
      </c>
      <c r="AF3362" s="13">
        <f t="shared" si="3829"/>
        <v>3.6571304635916869E-3</v>
      </c>
      <c r="AG3362" s="13">
        <f t="shared" si="3830"/>
        <v>8.9224067646903366E-4</v>
      </c>
      <c r="AH3362" s="13">
        <f t="shared" si="3831"/>
        <v>1.6675204937790381E-3</v>
      </c>
      <c r="AI3362" s="13">
        <f t="shared" si="3832"/>
        <v>2.0645595169179174E-3</v>
      </c>
      <c r="AJ3362" s="13">
        <f t="shared" si="3833"/>
        <v>1.2780670506893194E-3</v>
      </c>
      <c r="AK3362" s="13">
        <f t="shared" si="3834"/>
        <v>5.2745888333481845E-4</v>
      </c>
      <c r="AL3362" s="13">
        <f t="shared" si="3835"/>
        <v>5.9178490731147433E-6</v>
      </c>
      <c r="AM3362" s="13">
        <f t="shared" si="3836"/>
        <v>3.380889936082584E-3</v>
      </c>
      <c r="AN3362" s="13">
        <f t="shared" si="3837"/>
        <v>2.4745364325956414E-3</v>
      </c>
      <c r="AO3362" s="13">
        <f t="shared" si="3838"/>
        <v>9.0557969528848781E-4</v>
      </c>
      <c r="AP3362" s="13">
        <f t="shared" si="3839"/>
        <v>2.2093689245291119E-4</v>
      </c>
      <c r="AQ3362" s="13">
        <f t="shared" si="3840"/>
        <v>4.0426958583031442E-5</v>
      </c>
      <c r="AR3362" s="13">
        <f t="shared" si="3841"/>
        <v>2.4409787316160135E-4</v>
      </c>
      <c r="AS3362" s="13">
        <f t="shared" si="3842"/>
        <v>3.0221792714110144E-4</v>
      </c>
      <c r="AT3362" s="13">
        <f t="shared" si="3843"/>
        <v>1.8708822469951772E-4</v>
      </c>
      <c r="AU3362" s="13">
        <f t="shared" si="3844"/>
        <v>7.72113998493881E-5</v>
      </c>
      <c r="AV3362" s="13">
        <f t="shared" si="3845"/>
        <v>2.389888624582204E-5</v>
      </c>
      <c r="AW3362" s="13">
        <f t="shared" si="3846"/>
        <v>1.4896369312358304E-7</v>
      </c>
      <c r="AX3362" s="13">
        <f t="shared" si="3847"/>
        <v>6.9764744713598495E-4</v>
      </c>
      <c r="AY3362" s="13">
        <f t="shared" si="3848"/>
        <v>5.1062118486047258E-4</v>
      </c>
      <c r="AZ3362" s="13">
        <f t="shared" si="3849"/>
        <v>1.8686658676863961E-4</v>
      </c>
      <c r="BA3362" s="13">
        <f t="shared" si="3850"/>
        <v>4.5590380613374133E-5</v>
      </c>
      <c r="BB3362" s="13">
        <f t="shared" si="3851"/>
        <v>8.3421125751297321E-6</v>
      </c>
      <c r="BC3362" s="13">
        <f t="shared" si="3852"/>
        <v>1.2211495719905944E-6</v>
      </c>
      <c r="BD3362" s="13">
        <f t="shared" si="3853"/>
        <v>2.977663138389418E-5</v>
      </c>
      <c r="BE3362" s="13">
        <f t="shared" si="3854"/>
        <v>3.6866490057975607E-5</v>
      </c>
      <c r="BF3362" s="13">
        <f t="shared" si="3855"/>
        <v>2.2822227129593232E-5</v>
      </c>
      <c r="BG3362" s="13">
        <f t="shared" si="3856"/>
        <v>9.4187440561090452E-6</v>
      </c>
      <c r="BH3362" s="13">
        <f t="shared" si="3857"/>
        <v>2.9153401338992361E-6</v>
      </c>
      <c r="BI3362" s="13">
        <f t="shared" si="3858"/>
        <v>7.2189736089588121E-7</v>
      </c>
      <c r="BJ3362" s="14">
        <f t="shared" si="3859"/>
        <v>0.48265411236879613</v>
      </c>
      <c r="BK3362" s="14">
        <f t="shared" si="3860"/>
        <v>0.29801747153124192</v>
      </c>
      <c r="BL3362" s="14">
        <f t="shared" si="3861"/>
        <v>0.21041146761206461</v>
      </c>
      <c r="BM3362" s="14">
        <f t="shared" si="3862"/>
        <v>0.31489524426435112</v>
      </c>
      <c r="BN3362" s="14">
        <f t="shared" si="3863"/>
        <v>0.68479048152362798</v>
      </c>
    </row>
    <row r="3363" spans="1:66" x14ac:dyDescent="0.25">
      <c r="A3363" t="s">
        <v>303</v>
      </c>
      <c r="B3363" t="s">
        <v>342</v>
      </c>
      <c r="C3363" t="s">
        <v>349</v>
      </c>
      <c r="D3363" s="7" t="s">
        <v>576</v>
      </c>
      <c r="E3363" s="10">
        <f>VLOOKUP(A3363,home!$A$2:$E$405,3,FALSE)</f>
        <v>1.3492822966507201</v>
      </c>
      <c r="F3363" s="10">
        <f>VLOOKUP(B3363,home!$B$2:$E$405,3,FALSE)</f>
        <v>1.1100000000000001</v>
      </c>
      <c r="G3363" s="10">
        <f>VLOOKUP(C3363,away!$B$2:$E$405,4,FALSE)</f>
        <v>1.04</v>
      </c>
      <c r="H3363" s="10">
        <f>VLOOKUP(A3363,away!$A$2:$E$405,3,FALSE)</f>
        <v>0.98086124401913899</v>
      </c>
      <c r="I3363" s="10">
        <f>VLOOKUP(C3363,away!$B$2:$E$405,3,FALSE)</f>
        <v>0.89</v>
      </c>
      <c r="J3363" s="10">
        <f>VLOOKUP(B3363,home!$B$2:$E$405,4,FALSE)</f>
        <v>0.92</v>
      </c>
      <c r="K3363" s="12">
        <f t="shared" si="3808"/>
        <v>1.5576114832535914</v>
      </c>
      <c r="L3363" s="12">
        <f t="shared" si="3809"/>
        <v>0.80312918660287103</v>
      </c>
      <c r="M3363" s="13">
        <f t="shared" si="3810"/>
        <v>9.435031487582915E-2</v>
      </c>
      <c r="N3363" s="13">
        <f t="shared" si="3811"/>
        <v>0.14696113389918367</v>
      </c>
      <c r="O3363" s="13">
        <f t="shared" si="3812"/>
        <v>7.5775491641949425E-2</v>
      </c>
      <c r="P3363" s="13">
        <f t="shared" si="3813"/>
        <v>0.11802877593068697</v>
      </c>
      <c r="Q3363" s="13">
        <f t="shared" si="3814"/>
        <v>0.11445417487666858</v>
      </c>
      <c r="R3363" s="13">
        <f t="shared" si="3815"/>
        <v>3.0428754483415747E-2</v>
      </c>
      <c r="S3363" s="13">
        <f t="shared" si="3816"/>
        <v>3.6912415093765451E-2</v>
      </c>
      <c r="T3363" s="13">
        <f t="shared" si="3817"/>
        <v>9.1921488372001578E-2</v>
      </c>
      <c r="U3363" s="13">
        <f t="shared" si="3818"/>
        <v>4.7396177404472578E-2</v>
      </c>
      <c r="V3363" s="13">
        <f t="shared" si="3819"/>
        <v>5.1306749460434562E-3</v>
      </c>
      <c r="W3363" s="13">
        <f t="shared" si="3820"/>
        <v>5.9425045698071235E-2</v>
      </c>
      <c r="X3363" s="13">
        <f t="shared" si="3821"/>
        <v>4.7725988615330388E-2</v>
      </c>
      <c r="Y3363" s="13">
        <f t="shared" si="3822"/>
        <v>1.9165067208224088E-2</v>
      </c>
      <c r="Z3363" s="13">
        <f t="shared" si="3823"/>
        <v>8.1460736125347176E-3</v>
      </c>
      <c r="AA3363" s="13">
        <f t="shared" si="3824"/>
        <v>1.2688417802313145E-2</v>
      </c>
      <c r="AB3363" s="13">
        <f t="shared" si="3825"/>
        <v>9.8818126366011279E-3</v>
      </c>
      <c r="AC3363" s="13">
        <f t="shared" si="3826"/>
        <v>4.0114286076887789E-4</v>
      </c>
      <c r="AD3363" s="13">
        <f t="shared" si="3827"/>
        <v>2.3140283393046291E-2</v>
      </c>
      <c r="AE3363" s="13">
        <f t="shared" si="3828"/>
        <v>1.8584636979217192E-2</v>
      </c>
      <c r="AF3363" s="13">
        <f t="shared" si="3829"/>
        <v>7.4629321902141702E-3</v>
      </c>
      <c r="AG3363" s="13">
        <f t="shared" si="3830"/>
        <v>1.9978995531996966E-3</v>
      </c>
      <c r="AH3363" s="13">
        <f t="shared" si="3831"/>
        <v>1.6355873686105299E-3</v>
      </c>
      <c r="AI3363" s="13">
        <f t="shared" si="3832"/>
        <v>2.5476096672122864E-3</v>
      </c>
      <c r="AJ3363" s="13">
        <f t="shared" si="3833"/>
        <v>1.9840930362488591E-3</v>
      </c>
      <c r="AK3363" s="13">
        <f t="shared" si="3834"/>
        <v>1.0301486990349027E-3</v>
      </c>
      <c r="AL3363" s="13">
        <f t="shared" si="3835"/>
        <v>2.0072598969996198E-5</v>
      </c>
      <c r="AM3363" s="13">
        <f t="shared" si="3836"/>
        <v>7.2087142277502507E-3</v>
      </c>
      <c r="AN3363" s="13">
        <f t="shared" si="3837"/>
        <v>5.7895287941856022E-3</v>
      </c>
      <c r="AO3363" s="13">
        <f t="shared" si="3838"/>
        <v>2.3248697756440917E-3</v>
      </c>
      <c r="AP3363" s="13">
        <f t="shared" si="3839"/>
        <v>6.2239025729021291E-4</v>
      </c>
      <c r="AQ3363" s="13">
        <f t="shared" si="3840"/>
        <v>1.2496494527176007E-4</v>
      </c>
      <c r="AR3363" s="13">
        <f t="shared" si="3841"/>
        <v>2.6271759059402105E-4</v>
      </c>
      <c r="AS3363" s="13">
        <f t="shared" si="3842"/>
        <v>4.0921193596196303E-4</v>
      </c>
      <c r="AT3363" s="13">
        <f t="shared" si="3843"/>
        <v>3.1869660526939346E-4</v>
      </c>
      <c r="AU3363" s="13">
        <f t="shared" si="3844"/>
        <v>1.6546849734718147E-4</v>
      </c>
      <c r="AV3363" s="13">
        <f t="shared" si="3845"/>
        <v>6.4433907896171543E-5</v>
      </c>
      <c r="AW3363" s="13">
        <f t="shared" si="3846"/>
        <v>6.9750231985451726E-7</v>
      </c>
      <c r="AX3363" s="13">
        <f t="shared" si="3847"/>
        <v>1.8713960101062244E-3</v>
      </c>
      <c r="AY3363" s="13">
        <f t="shared" si="3848"/>
        <v>1.5029727554084701E-3</v>
      </c>
      <c r="AZ3363" s="13">
        <f t="shared" si="3849"/>
        <v>6.0354064326874021E-4</v>
      </c>
      <c r="BA3363" s="13">
        <f t="shared" si="3850"/>
        <v>1.6157370197006563E-4</v>
      </c>
      <c r="BB3363" s="13">
        <f t="shared" si="3851"/>
        <v>3.2441138959908376E-5</v>
      </c>
      <c r="BC3363" s="13">
        <f t="shared" si="3852"/>
        <v>5.2108851090683865E-6</v>
      </c>
      <c r="BD3363" s="13">
        <f t="shared" si="3853"/>
        <v>3.516602747334035E-5</v>
      </c>
      <c r="BE3363" s="13">
        <f t="shared" si="3854"/>
        <v>5.4775008212886219E-5</v>
      </c>
      <c r="BF3363" s="13">
        <f t="shared" si="3855"/>
        <v>4.2659090893850686E-5</v>
      </c>
      <c r="BG3363" s="13">
        <f t="shared" si="3856"/>
        <v>2.2148763280473516E-5</v>
      </c>
      <c r="BH3363" s="13">
        <f t="shared" si="3857"/>
        <v>8.6247920063827564E-6</v>
      </c>
      <c r="BI3363" s="13">
        <f t="shared" si="3858"/>
        <v>2.6868150139631107E-6</v>
      </c>
      <c r="BJ3363" s="14">
        <f t="shared" si="3859"/>
        <v>0.55108625392012134</v>
      </c>
      <c r="BK3363" s="14">
        <f t="shared" si="3860"/>
        <v>0.25634636906147235</v>
      </c>
      <c r="BL3363" s="14">
        <f t="shared" si="3861"/>
        <v>0.18475468177380822</v>
      </c>
      <c r="BM3363" s="14">
        <f t="shared" si="3862"/>
        <v>0.41883245740711444</v>
      </c>
      <c r="BN3363" s="14">
        <f t="shared" si="3863"/>
        <v>0.57999864570773352</v>
      </c>
    </row>
    <row r="3364" spans="1:66" x14ac:dyDescent="0.25">
      <c r="A3364" t="s">
        <v>35</v>
      </c>
      <c r="B3364" t="s">
        <v>212</v>
      </c>
      <c r="C3364" t="s">
        <v>215</v>
      </c>
      <c r="D3364" s="7" t="s">
        <v>576</v>
      </c>
      <c r="E3364" s="10">
        <f>VLOOKUP(A3364,home!$A$2:$E$405,3,FALSE)</f>
        <v>1.5533333333333299</v>
      </c>
      <c r="F3364" s="10">
        <f>VLOOKUP(B3364,home!$B$2:$E$405,3,FALSE)</f>
        <v>0.4</v>
      </c>
      <c r="G3364" s="10">
        <f>VLOOKUP(C3364,away!$B$2:$E$405,4,FALSE)</f>
        <v>1.53</v>
      </c>
      <c r="H3364" s="10">
        <f>VLOOKUP(A3364,away!$A$2:$E$405,3,FALSE)</f>
        <v>1.0733333333333299</v>
      </c>
      <c r="I3364" s="10">
        <f>VLOOKUP(C3364,away!$B$2:$E$405,3,FALSE)</f>
        <v>0.4</v>
      </c>
      <c r="J3364" s="10">
        <f>VLOOKUP(B3364,home!$B$2:$E$405,4,FALSE)</f>
        <v>1.1599999999999999</v>
      </c>
      <c r="K3364" s="12">
        <f t="shared" si="3808"/>
        <v>0.95063999999999793</v>
      </c>
      <c r="L3364" s="12">
        <f t="shared" si="3809"/>
        <v>0.49802666666666512</v>
      </c>
      <c r="M3364" s="13">
        <f t="shared" si="3810"/>
        <v>0.23488325707754698</v>
      </c>
      <c r="N3364" s="13">
        <f t="shared" si="3811"/>
        <v>0.22328941950819875</v>
      </c>
      <c r="O3364" s="13">
        <f t="shared" si="3812"/>
        <v>0.11697812557814011</v>
      </c>
      <c r="P3364" s="13">
        <f t="shared" si="3813"/>
        <v>0.11120408529960286</v>
      </c>
      <c r="Q3364" s="13">
        <f t="shared" si="3814"/>
        <v>0.1061339268806368</v>
      </c>
      <c r="R3364" s="13">
        <f t="shared" si="3815"/>
        <v>2.9129112977297832E-2</v>
      </c>
      <c r="S3364" s="13">
        <f t="shared" si="3816"/>
        <v>1.3162228697338125E-2</v>
      </c>
      <c r="T3364" s="13">
        <f t="shared" si="3817"/>
        <v>5.2857525824607114E-2</v>
      </c>
      <c r="U3364" s="13">
        <f t="shared" si="3818"/>
        <v>2.7691299960738353E-2</v>
      </c>
      <c r="V3364" s="13">
        <f t="shared" si="3819"/>
        <v>6.9239768111149086E-4</v>
      </c>
      <c r="W3364" s="13">
        <f t="shared" si="3820"/>
        <v>3.3631718749936118E-2</v>
      </c>
      <c r="X3364" s="13">
        <f t="shared" si="3821"/>
        <v>1.6749492783301467E-2</v>
      </c>
      <c r="Y3364" s="13">
        <f t="shared" si="3822"/>
        <v>4.1708470296124957E-3</v>
      </c>
      <c r="Z3364" s="13">
        <f t="shared" si="3823"/>
        <v>4.8356916796801113E-3</v>
      </c>
      <c r="AA3364" s="13">
        <f t="shared" si="3824"/>
        <v>4.5970019383710908E-3</v>
      </c>
      <c r="AB3364" s="13">
        <f t="shared" si="3825"/>
        <v>2.1850469613465423E-3</v>
      </c>
      <c r="AC3364" s="13">
        <f t="shared" si="3826"/>
        <v>2.0488223530058979E-5</v>
      </c>
      <c r="AD3364" s="13">
        <f t="shared" si="3827"/>
        <v>7.9929142781097993E-3</v>
      </c>
      <c r="AE3364" s="13">
        <f t="shared" si="3828"/>
        <v>3.9806844548794171E-3</v>
      </c>
      <c r="AF3364" s="13">
        <f t="shared" si="3829"/>
        <v>9.912435050577035E-4</v>
      </c>
      <c r="AG3364" s="13">
        <f t="shared" si="3830"/>
        <v>1.6455523289295653E-4</v>
      </c>
      <c r="AH3364" s="13">
        <f t="shared" si="3831"/>
        <v>6.0207585206470328E-4</v>
      </c>
      <c r="AI3364" s="13">
        <f t="shared" si="3832"/>
        <v>5.7235738800678827E-4</v>
      </c>
      <c r="AJ3364" s="13">
        <f t="shared" si="3833"/>
        <v>2.72052913667386E-4</v>
      </c>
      <c r="AK3364" s="13">
        <f t="shared" si="3834"/>
        <v>8.6208127282921099E-5</v>
      </c>
      <c r="AL3364" s="13">
        <f t="shared" si="3835"/>
        <v>3.8800111773344547E-7</v>
      </c>
      <c r="AM3364" s="13">
        <f t="shared" si="3836"/>
        <v>1.5196768058684574E-3</v>
      </c>
      <c r="AN3364" s="13">
        <f t="shared" si="3837"/>
        <v>7.5683957403731262E-4</v>
      </c>
      <c r="AO3364" s="13">
        <f t="shared" si="3838"/>
        <v>1.8846314512961074E-4</v>
      </c>
      <c r="AP3364" s="13">
        <f t="shared" si="3839"/>
        <v>3.1286557319471983E-5</v>
      </c>
      <c r="AQ3364" s="13">
        <f t="shared" si="3840"/>
        <v>3.8953849633230471E-6</v>
      </c>
      <c r="AR3364" s="13">
        <f t="shared" si="3841"/>
        <v>5.996996593685529E-5</v>
      </c>
      <c r="AS3364" s="13">
        <f t="shared" si="3842"/>
        <v>5.700984841821199E-5</v>
      </c>
      <c r="AT3364" s="13">
        <f t="shared" si="3843"/>
        <v>2.7097921150144462E-5</v>
      </c>
      <c r="AU3364" s="13">
        <f t="shared" si="3844"/>
        <v>8.5867892540577599E-6</v>
      </c>
      <c r="AV3364" s="13">
        <f t="shared" si="3845"/>
        <v>2.0407363341193623E-6</v>
      </c>
      <c r="AW3364" s="13">
        <f t="shared" si="3846"/>
        <v>5.1026896805408538E-9</v>
      </c>
      <c r="AX3364" s="13">
        <f t="shared" si="3847"/>
        <v>2.407775931217977E-4</v>
      </c>
      <c r="AY3364" s="13">
        <f t="shared" si="3848"/>
        <v>1.1991366211047147E-4</v>
      </c>
      <c r="AZ3364" s="13">
        <f t="shared" si="3849"/>
        <v>2.986010071433544E-5</v>
      </c>
      <c r="BA3364" s="13">
        <f t="shared" si="3850"/>
        <v>4.9570421416971272E-6</v>
      </c>
      <c r="BB3364" s="13">
        <f t="shared" si="3851"/>
        <v>6.1718479358890177E-7</v>
      </c>
      <c r="BC3364" s="13">
        <f t="shared" si="3852"/>
        <v>6.1474897093686923E-8</v>
      </c>
      <c r="BD3364" s="13">
        <f t="shared" si="3853"/>
        <v>4.9777737059409103E-6</v>
      </c>
      <c r="BE3364" s="13">
        <f t="shared" si="3854"/>
        <v>4.7320707958156563E-6</v>
      </c>
      <c r="BF3364" s="13">
        <f t="shared" si="3855"/>
        <v>2.2492478906670929E-6</v>
      </c>
      <c r="BG3364" s="13">
        <f t="shared" si="3856"/>
        <v>7.1274167159458689E-7</v>
      </c>
      <c r="BH3364" s="13">
        <f t="shared" si="3857"/>
        <v>1.693901856711691E-7</v>
      </c>
      <c r="BI3364" s="13">
        <f t="shared" si="3858"/>
        <v>3.2205817221287988E-8</v>
      </c>
      <c r="BJ3364" s="14">
        <f t="shared" si="3859"/>
        <v>0.45285867677232972</v>
      </c>
      <c r="BK3364" s="14">
        <f t="shared" si="3860"/>
        <v>0.36008275864235773</v>
      </c>
      <c r="BL3364" s="14">
        <f t="shared" si="3861"/>
        <v>0.18228086038807603</v>
      </c>
      <c r="BM3364" s="14">
        <f t="shared" si="3862"/>
        <v>0.17832015160159947</v>
      </c>
      <c r="BN3364" s="14">
        <f t="shared" si="3863"/>
        <v>0.82161792732142336</v>
      </c>
    </row>
    <row r="3365" spans="1:66" s="15" customFormat="1" x14ac:dyDescent="0.25">
      <c r="A3365" s="15" t="s">
        <v>35</v>
      </c>
      <c r="B3365" s="15" t="s">
        <v>211</v>
      </c>
      <c r="C3365" s="15" t="s">
        <v>283</v>
      </c>
      <c r="D3365" s="30" t="s">
        <v>576</v>
      </c>
      <c r="E3365" s="15">
        <f>VLOOKUP(A3365,home!$A$2:$E$405,3,FALSE)</f>
        <v>1.5533333333333299</v>
      </c>
      <c r="F3365" s="15">
        <f>VLOOKUP(B3365,home!$B$2:$E$405,3,FALSE)</f>
        <v>1.21</v>
      </c>
      <c r="G3365" s="15">
        <f>VLOOKUP(C3365,away!$B$2:$E$405,4,FALSE)</f>
        <v>0.64</v>
      </c>
      <c r="H3365" s="15">
        <f>VLOOKUP(A3365,away!$A$2:$E$405,3,FALSE)</f>
        <v>1.0733333333333299</v>
      </c>
      <c r="I3365" s="15">
        <f>VLOOKUP(C3365,away!$B$2:$E$405,3,FALSE)</f>
        <v>0.28000000000000003</v>
      </c>
      <c r="J3365" s="15">
        <f>VLOOKUP(B3365,home!$B$2:$E$405,4,FALSE)</f>
        <v>0.7</v>
      </c>
      <c r="K3365" s="20">
        <f t="shared" si="3808"/>
        <v>1.2029013333333307</v>
      </c>
      <c r="L3365" s="20">
        <f t="shared" si="3809"/>
        <v>0.21037333333333269</v>
      </c>
      <c r="M3365" s="21">
        <f t="shared" si="3810"/>
        <v>0.24334510288263794</v>
      </c>
      <c r="N3365" s="21">
        <f t="shared" si="3811"/>
        <v>0.29272014871766172</v>
      </c>
      <c r="O3365" s="21">
        <f t="shared" si="3812"/>
        <v>5.1193320443763332E-2</v>
      </c>
      <c r="P3365" s="21">
        <f t="shared" si="3813"/>
        <v>6.1580513419563367E-2</v>
      </c>
      <c r="Q3365" s="21">
        <f t="shared" si="3814"/>
        <v>0.17605672859300309</v>
      </c>
      <c r="R3365" s="21">
        <f t="shared" si="3815"/>
        <v>5.3848547330779687E-3</v>
      </c>
      <c r="S3365" s="21">
        <f t="shared" si="3816"/>
        <v>3.8958659821951825E-3</v>
      </c>
      <c r="T3365" s="21">
        <f t="shared" si="3817"/>
        <v>3.7037640849871926E-2</v>
      </c>
      <c r="U3365" s="21">
        <f t="shared" si="3818"/>
        <v>6.4774489382257846E-3</v>
      </c>
      <c r="V3365" s="21">
        <f t="shared" si="3819"/>
        <v>1.0954238539581658E-4</v>
      </c>
      <c r="W3365" s="21">
        <f t="shared" si="3820"/>
        <v>7.059295785560929E-2</v>
      </c>
      <c r="X3365" s="21">
        <f t="shared" si="3821"/>
        <v>1.4850875853944E-2</v>
      </c>
      <c r="Y3365" s="21">
        <f t="shared" si="3822"/>
        <v>1.5621141281568511E-3</v>
      </c>
      <c r="Z3365" s="21">
        <f t="shared" si="3823"/>
        <v>3.7760994657112871E-4</v>
      </c>
      <c r="AA3365" s="21">
        <f t="shared" si="3824"/>
        <v>4.5422750821033848E-4</v>
      </c>
      <c r="AB3365" s="21">
        <f t="shared" si="3825"/>
        <v>2.7319543763144633E-4</v>
      </c>
      <c r="AC3365" s="21">
        <f t="shared" si="3826"/>
        <v>1.7325385465871198E-6</v>
      </c>
      <c r="AD3365" s="21">
        <f t="shared" si="3827"/>
        <v>2.1229090782114005E-2</v>
      </c>
      <c r="AE3365" s="21">
        <f t="shared" si="3828"/>
        <v>4.4660345914692501E-3</v>
      </c>
      <c r="AF3365" s="21">
        <f t="shared" si="3829"/>
        <v>4.6976729189467732E-4</v>
      </c>
      <c r="AG3365" s="21">
        <f t="shared" si="3830"/>
        <v>3.2942170362285332E-5</v>
      </c>
      <c r="AH3365" s="21">
        <f t="shared" si="3831"/>
        <v>1.9859765789997486E-5</v>
      </c>
      <c r="AI3365" s="21">
        <f t="shared" si="3832"/>
        <v>2.3889338748475642E-5</v>
      </c>
      <c r="AJ3365" s="21">
        <f t="shared" si="3833"/>
        <v>1.4368258716496479E-5</v>
      </c>
      <c r="AK3365" s="21">
        <f t="shared" si="3834"/>
        <v>5.7611991892506247E-6</v>
      </c>
      <c r="AL3365" s="21">
        <f t="shared" si="3835"/>
        <v>1.7537334748745591E-8</v>
      </c>
      <c r="AM3365" s="21">
        <f t="shared" si="3836"/>
        <v>5.1073003214518508E-3</v>
      </c>
      <c r="AN3365" s="21">
        <f t="shared" si="3837"/>
        <v>1.0744397929582275E-3</v>
      </c>
      <c r="AO3365" s="21">
        <f t="shared" si="3838"/>
        <v>1.1301674035529904E-4</v>
      </c>
      <c r="AP3365" s="21">
        <f t="shared" si="3839"/>
        <v>7.925236130337349E-6</v>
      </c>
      <c r="AQ3365" s="21">
        <f t="shared" si="3840"/>
        <v>4.1681458554820739E-7</v>
      </c>
      <c r="AR3365" s="21">
        <f t="shared" si="3841"/>
        <v>8.3559302569221184E-7</v>
      </c>
      <c r="AS3365" s="21">
        <f t="shared" si="3842"/>
        <v>1.0051359647291937E-6</v>
      </c>
      <c r="AT3365" s="21">
        <f t="shared" si="3843"/>
        <v>6.0453969607701541E-7</v>
      </c>
      <c r="AU3365" s="21">
        <f t="shared" si="3844"/>
        <v>2.4240053548798959E-7</v>
      </c>
      <c r="AV3365" s="21">
        <f t="shared" si="3845"/>
        <v>7.2895981834803992E-8</v>
      </c>
      <c r="AW3365" s="21">
        <f t="shared" si="3846"/>
        <v>1.232769229384575E-10</v>
      </c>
      <c r="AX3365" s="21">
        <f t="shared" si="3847"/>
        <v>1.0239297277346965E-3</v>
      </c>
      <c r="AY3365" s="21">
        <f t="shared" si="3848"/>
        <v>2.1540750992263987E-4</v>
      </c>
      <c r="AZ3365" s="21">
        <f t="shared" si="3849"/>
        <v>2.2657997943729342E-5</v>
      </c>
      <c r="BA3365" s="21">
        <f t="shared" si="3850"/>
        <v>1.5888795180273803E-6</v>
      </c>
      <c r="BB3365" s="21">
        <f t="shared" si="3851"/>
        <v>8.3564470118119701E-8</v>
      </c>
      <c r="BC3365" s="21">
        <f t="shared" si="3852"/>
        <v>3.5159472253965036E-9</v>
      </c>
      <c r="BD3365" s="21">
        <f t="shared" si="3853"/>
        <v>2.9297748354159289E-8</v>
      </c>
      <c r="BE3365" s="21">
        <f t="shared" si="3854"/>
        <v>3.5242300558882604E-8</v>
      </c>
      <c r="BF3365" s="21">
        <f t="shared" si="3855"/>
        <v>2.1196505166006939E-8</v>
      </c>
      <c r="BG3365" s="21">
        <f t="shared" si="3856"/>
        <v>8.4991014420655303E-9</v>
      </c>
      <c r="BH3365" s="21">
        <f t="shared" si="3857"/>
        <v>2.5558951141989646E-9</v>
      </c>
      <c r="BI3365" s="21">
        <f t="shared" si="3858"/>
        <v>6.148979281460159E-10</v>
      </c>
      <c r="BJ3365" s="22">
        <f t="shared" si="3859"/>
        <v>0.62658507093510474</v>
      </c>
      <c r="BK3365" s="22">
        <f t="shared" si="3860"/>
        <v>0.30914818225559626</v>
      </c>
      <c r="BL3365" s="22">
        <f t="shared" si="3861"/>
        <v>6.3849783595005469E-2</v>
      </c>
      <c r="BM3365" s="22">
        <f t="shared" si="3862"/>
        <v>0.16946457055592454</v>
      </c>
      <c r="BN3365" s="22">
        <f t="shared" si="3863"/>
        <v>0.83028066878970752</v>
      </c>
    </row>
    <row r="3366" spans="1:66" x14ac:dyDescent="0.25">
      <c r="A3366" t="s">
        <v>91</v>
      </c>
      <c r="B3366" t="s">
        <v>94</v>
      </c>
      <c r="C3366" t="s">
        <v>92</v>
      </c>
      <c r="D3366" s="6" t="s">
        <v>577</v>
      </c>
      <c r="E3366" s="10">
        <f>VLOOKUP(A3366,home!$A$2:$E$405,3,FALSE)</f>
        <v>1.51502145922747</v>
      </c>
      <c r="F3366" s="10">
        <f>VLOOKUP(B3366,home!$B$2:$E$405,3,FALSE)</f>
        <v>1.25</v>
      </c>
      <c r="G3366" s="10">
        <f>VLOOKUP(C3366,away!$B$2:$E$405,4,FALSE)</f>
        <v>1.1000000000000001</v>
      </c>
      <c r="H3366" s="10">
        <f>VLOOKUP(A3366,away!$A$2:$E$405,3,FALSE)</f>
        <v>1.2618025751073001</v>
      </c>
      <c r="I3366" s="10">
        <f>VLOOKUP(C3366,away!$B$2:$E$405,3,FALSE)</f>
        <v>0.81</v>
      </c>
      <c r="J3366" s="10">
        <f>VLOOKUP(B3366,home!$B$2:$E$405,4,FALSE)</f>
        <v>1.41</v>
      </c>
      <c r="K3366" s="12">
        <f t="shared" ref="K3366:K3393" si="3864">E3366*F3366*G3366</f>
        <v>2.0831545064377717</v>
      </c>
      <c r="L3366" s="12">
        <f t="shared" ref="L3366:L3393" si="3865">H3366*I3366*J3366</f>
        <v>1.4411047210300474</v>
      </c>
      <c r="M3366" s="13">
        <f t="shared" ref="M3366:M3393" si="3866">_xlfn.POISSON.DIST(0,K3366,FALSE) * _xlfn.POISSON.DIST(0,L3366,FALSE)</f>
        <v>2.9473632541775582E-2</v>
      </c>
      <c r="N3366" s="13">
        <f t="shared" ref="N3366:N3393" si="3867">_xlfn.POISSON.DIST(1,K3366,FALSE) * _xlfn.POISSON.DIST(0,L3366,FALSE)</f>
        <v>6.1398130450490758E-2</v>
      </c>
      <c r="O3366" s="13">
        <f t="shared" ref="O3366:O3393" si="3868">_xlfn.POISSON.DIST(0,K3366,FALSE) * _xlfn.POISSON.DIST(1,L3366,FALSE)</f>
        <v>4.2474591001857624E-2</v>
      </c>
      <c r="P3366" s="13">
        <f t="shared" ref="P3366:P3393" si="3869">_xlfn.POISSON.DIST(1,K3366,FALSE) * _xlfn.POISSON.DIST(1,L3366,FALSE)</f>
        <v>8.8481135654620929E-2</v>
      </c>
      <c r="Q3366" s="13">
        <f t="shared" ref="Q3366:Q3393" si="3870">_xlfn.POISSON.DIST(2,K3366,FALSE) * _xlfn.POISSON.DIST(0,L3366,FALSE)</f>
        <v>6.3950896067397012E-2</v>
      </c>
      <c r="R3366" s="13">
        <f t="shared" ref="R3366:R3393" si="3871">_xlfn.POISSON.DIST(0,K3366,FALSE) * _xlfn.POISSON.DIST(2,L3366,FALSE)</f>
        <v>3.0605166808298702E-2</v>
      </c>
      <c r="S3366" s="13">
        <f t="shared" ref="S3366:S3393" si="3872">_xlfn.POISSON.DIST(2,K3366,FALSE) * _xlfn.POISSON.DIST(2,L3366,FALSE)</f>
        <v>6.6406061041465014E-2</v>
      </c>
      <c r="T3366" s="13">
        <f t="shared" ref="T3366:T3393" si="3873">_xlfn.POISSON.DIST(2,K3366,FALSE) * _xlfn.POISSON.DIST(1,L3366,FALSE)</f>
        <v>9.2159938236827721E-2</v>
      </c>
      <c r="U3366" s="13">
        <f t="shared" ref="U3366:U3393" si="3874">_xlfn.POISSON.DIST(1,K3366,FALSE) * _xlfn.POISSON.DIST(2,L3366,FALSE)</f>
        <v>6.3755291156987151E-2</v>
      </c>
      <c r="V3366" s="13">
        <f t="shared" ref="V3366:V3393" si="3875">_xlfn.POISSON.DIST(3,K3366,FALSE) * _xlfn.POISSON.DIST(3,L3366,FALSE)</f>
        <v>2.215043371382042E-2</v>
      </c>
      <c r="W3366" s="13">
        <f t="shared" ref="W3366:W3393" si="3876">_xlfn.POISSON.DIST(3,K3366,FALSE) * _xlfn.POISSON.DIST(0,L3366,FALSE)</f>
        <v>4.4406532444510552E-2</v>
      </c>
      <c r="X3366" s="13">
        <f t="shared" ref="X3366:X3393" si="3877">_xlfn.POISSON.DIST(3,K3366,FALSE) * _xlfn.POISSON.DIST(1,L3366,FALSE)</f>
        <v>6.3994463550358108E-2</v>
      </c>
      <c r="Y3366" s="13">
        <f t="shared" ref="Y3366:Y3393" si="3878">_xlfn.POISSON.DIST(3,K3366,FALSE) * _xlfn.POISSON.DIST(2,L3366,FALSE)</f>
        <v>4.6111361771103192E-2</v>
      </c>
      <c r="Z3366" s="13">
        <f t="shared" ref="Z3366:Z3393" si="3879">_xlfn.POISSON.DIST(0,K3366,FALSE) * _xlfn.POISSON.DIST(3,L3366,FALSE)</f>
        <v>1.4701750125117123E-2</v>
      </c>
      <c r="AA3366" s="13">
        <f t="shared" ref="AA3366:AA3393" si="3880">_xlfn.POISSON.DIST(1,K3366,FALSE) * _xlfn.POISSON.DIST(3,L3366,FALSE)</f>
        <v>3.0626017025659806E-2</v>
      </c>
      <c r="AB3366" s="13">
        <f t="shared" ref="AB3366:AB3393" si="3881">_xlfn.POISSON.DIST(2,K3366,FALSE) * _xlfn.POISSON.DIST(3,L3366,FALSE)</f>
        <v>3.1899362690621581E-2</v>
      </c>
      <c r="AC3366" s="13">
        <f t="shared" ref="AC3366:AC3393" si="3882">_xlfn.POISSON.DIST(4,K3366,FALSE) * _xlfn.POISSON.DIST(4,L3366,FALSE)</f>
        <v>4.1560357538710678E-3</v>
      </c>
      <c r="AD3366" s="13">
        <f t="shared" ref="AD3366:AD3393" si="3883">_xlfn.POISSON.DIST(4,K3366,FALSE) * _xlfn.POISSON.DIST(0,L3366,FALSE)</f>
        <v>2.3126417044264321E-2</v>
      </c>
      <c r="AE3366" s="13">
        <f t="shared" ref="AE3366:AE3393" si="3884">_xlfn.POISSON.DIST(4,K3366,FALSE) * _xlfn.POISSON.DIST(1,L3366,FALSE)</f>
        <v>3.332758878299906E-2</v>
      </c>
      <c r="AF3366" s="13">
        <f t="shared" ref="AF3366:AF3393" si="3885">_xlfn.POISSON.DIST(4,K3366,FALSE) * _xlfn.POISSON.DIST(2,L3366,FALSE)</f>
        <v>2.4014272767864005E-2</v>
      </c>
      <c r="AG3366" s="13">
        <f t="shared" ref="AG3366:AG3393" si="3886">_xlfn.POISSON.DIST(4,K3366,FALSE) * _xlfn.POISSON.DIST(3,L3366,FALSE)</f>
        <v>1.1535693952624042E-2</v>
      </c>
      <c r="AH3366" s="13">
        <f t="shared" ref="AH3366:AH3393" si="3887">_xlfn.POISSON.DIST(0,K3366,FALSE) * _xlfn.POISSON.DIST(4,L3366,FALSE)</f>
        <v>5.2966903781775931E-3</v>
      </c>
      <c r="AI3366" s="13">
        <f t="shared" ref="AI3366:AI3393" si="3888">_xlfn.POISSON.DIST(1,K3366,FALSE) * _xlfn.POISSON.DIST(4,L3366,FALSE)</f>
        <v>1.1033824430506238E-2</v>
      </c>
      <c r="AJ3366" s="13">
        <f t="shared" ref="AJ3366:AJ3393" si="3889">_xlfn.POISSON.DIST(2,K3366,FALSE) * _xlfn.POISSON.DIST(4,L3366,FALSE)</f>
        <v>1.1492580542826128E-2</v>
      </c>
      <c r="AK3366" s="13">
        <f t="shared" ref="AK3366:AK3393" si="3890">_xlfn.POISSON.DIST(3,K3366,FALSE) * _xlfn.POISSON.DIST(4,L3366,FALSE)</f>
        <v>7.980273649462433E-3</v>
      </c>
      <c r="AL3366" s="13">
        <f t="shared" ref="AL3366:AL3393" si="3891">_xlfn.POISSON.DIST(5,K3366,FALSE) * _xlfn.POISSON.DIST(5,L3366,FALSE)</f>
        <v>4.9906405367917028E-4</v>
      </c>
      <c r="AM3366" s="13">
        <f t="shared" ref="AM3366:AM3393" si="3892">_xlfn.POISSON.DIST(5,K3366,FALSE) * _xlfn.POISSON.DIST(0,L3366,FALSE)</f>
        <v>9.635179976703703E-3</v>
      </c>
      <c r="AN3366" s="13">
        <f t="shared" ref="AN3366:AN3393" si="3893">_xlfn.POISSON.DIST(5,K3366,FALSE) * _xlfn.POISSON.DIST(1,L3366,FALSE)</f>
        <v>1.3885303352401885E-2</v>
      </c>
      <c r="AO3366" s="13">
        <f t="shared" ref="AO3366:AO3393" si="3894">_xlfn.POISSON.DIST(5,K3366,FALSE) * _xlfn.POISSON.DIST(2,L3366,FALSE)</f>
        <v>1.0005088107040353E-2</v>
      </c>
      <c r="AP3366" s="13">
        <f t="shared" ref="AP3366:AP3393" si="3895">_xlfn.POISSON.DIST(5,K3366,FALSE) * _xlfn.POISSON.DIST(3,L3366,FALSE)</f>
        <v>4.8061265684591443E-3</v>
      </c>
      <c r="AQ3366" s="13">
        <f t="shared" ref="AQ3366:AQ3393" si="3896">_xlfn.POISSON.DIST(5,K3366,FALSE) * _xlfn.POISSON.DIST(4,L3366,FALSE)</f>
        <v>1.7315329219186033E-3</v>
      </c>
      <c r="AR3366" s="13">
        <f t="shared" ref="AR3366:AR3393" si="3897">_xlfn.POISSON.DIST(0,K3366,FALSE) * _xlfn.POISSON.DIST(5,L3366,FALSE)</f>
        <v>1.5266171019652313E-3</v>
      </c>
      <c r="AS3366" s="13">
        <f t="shared" ref="AS3366:AS3393" si="3898">_xlfn.POISSON.DIST(1,K3366,FALSE) * _xlfn.POISSON.DIST(5,L3366,FALSE)</f>
        <v>3.1801792955638425E-3</v>
      </c>
      <c r="AT3366" s="13">
        <f t="shared" ref="AT3366:AT3393" si="3899">_xlfn.POISSON.DIST(2,K3366,FALSE) * _xlfn.POISSON.DIST(5,L3366,FALSE)</f>
        <v>3.3124024154169594E-3</v>
      </c>
      <c r="AU3366" s="13">
        <f t="shared" ref="AU3366:AU3393" si="3900">_xlfn.POISSON.DIST(3,K3366,FALSE) * _xlfn.POISSON.DIST(5,L3366,FALSE)</f>
        <v>2.3000820062703993E-3</v>
      </c>
      <c r="AV3366" s="13">
        <f t="shared" ref="AV3366:AV3393" si="3901">_xlfn.POISSON.DIST(4,K3366,FALSE) * _xlfn.POISSON.DIST(5,L3366,FALSE)</f>
        <v>1.1978565491346535E-3</v>
      </c>
      <c r="AW3366" s="13">
        <f t="shared" ref="AW3366:AW3393" si="3902">_xlfn.POISSON.DIST(6,K3366,FALSE) * _xlfn.POISSON.DIST(6,L3366,FALSE)</f>
        <v>4.1617004030205814E-5</v>
      </c>
      <c r="AX3366" s="13">
        <f t="shared" ref="AX3366:AX3393" si="3903">_xlfn.POISSON.DIST(6,K3366,FALSE) * _xlfn.POISSON.DIST(0,L3366,FALSE)</f>
        <v>3.3452614314682175E-3</v>
      </c>
      <c r="AY3366" s="13">
        <f t="shared" ref="AY3366:AY3393" si="3904">_xlfn.POISSON.DIST(6,K3366,FALSE) * _xlfn.POISSON.DIST(1,L3366,FALSE)</f>
        <v>4.8208720419685817E-3</v>
      </c>
      <c r="AZ3366" s="13">
        <f t="shared" ref="AZ3366:AZ3393" si="3905">_xlfn.POISSON.DIST(6,K3366,FALSE) * _xlfn.POISSON.DIST(2,L3366,FALSE)</f>
        <v>3.4736907295813448E-3</v>
      </c>
      <c r="BA3366" s="13">
        <f t="shared" ref="BA3366:BA3393" si="3906">_xlfn.POISSON.DIST(6,K3366,FALSE) * _xlfn.POISSON.DIST(3,L3366,FALSE)</f>
        <v>1.6686507032659952E-3</v>
      </c>
      <c r="BB3366" s="13">
        <f t="shared" ref="BB3366:BB3393" si="3907">_xlfn.POISSON.DIST(6,K3366,FALSE) * _xlfn.POISSON.DIST(4,L3366,FALSE)</f>
        <v>6.0117510155668354E-4</v>
      </c>
      <c r="BC3366" s="13">
        <f t="shared" ref="BC3366:BC3393" si="3908">_xlfn.POISSON.DIST(6,K3366,FALSE) * _xlfn.POISSON.DIST(5,L3366,FALSE)</f>
        <v>1.7327125540381096E-4</v>
      </c>
      <c r="BD3366" s="13">
        <f t="shared" ref="BD3366:BD3393" si="3909">_xlfn.POISSON.DIST(0,K3366,FALSE) * _xlfn.POISSON.DIST(6,L3366,FALSE)</f>
        <v>3.6666918547455035E-4</v>
      </c>
      <c r="BE3366" s="13">
        <f t="shared" ref="BE3366:BE3393" si="3910">_xlfn.POISSON.DIST(1,K3366,FALSE) * _xlfn.POISSON.DIST(6,L3366,FALSE)</f>
        <v>7.6382856609317671E-4</v>
      </c>
      <c r="BF3366" s="13">
        <f t="shared" ref="BF3366:BF3393" si="3911">_xlfn.POISSON.DIST(2,K3366,FALSE) * _xlfn.POISSON.DIST(6,L3366,FALSE)</f>
        <v>7.955864598014514E-4</v>
      </c>
      <c r="BG3366" s="13">
        <f t="shared" ref="BG3366:BG3393" si="3912">_xlfn.POISSON.DIST(3,K3366,FALSE) * _xlfn.POISSON.DIST(6,L3366,FALSE)</f>
        <v>5.5244317299875541E-4</v>
      </c>
      <c r="BH3366" s="13">
        <f t="shared" ref="BH3366:BH3393" si="3913">_xlfn.POISSON.DIST(4,K3366,FALSE) * _xlfn.POISSON.DIST(6,L3366,FALSE)</f>
        <v>2.8770612134578475E-4</v>
      </c>
      <c r="BI3366" s="13">
        <f t="shared" ref="BI3366:BI3393" si="3914">_xlfn.POISSON.DIST(5,K3366,FALSE) * _xlfn.POISSON.DIST(6,L3366,FALSE)</f>
        <v>1.1986726064224079E-4</v>
      </c>
      <c r="BJ3366" s="14">
        <f t="shared" ref="BJ3366:BJ3393" si="3915">SUM(N3366,Q3366,T3366,W3366,X3366,Y3366,AD3366,AE3366,AF3366,AG3366,AM3366,AN3366,AO3366,AP3366,AQ3366,AX3366,AY3366,AZ3366,BA3366,BB3366,BC3366)</f>
        <v>0.51817144725820719</v>
      </c>
      <c r="BK3366" s="14">
        <f t="shared" ref="BK3366:BK3393" si="3916">SUM(M3366,P3366,S3366,V3366,AC3366,AL3366,AY3366)</f>
        <v>0.21598723480120074</v>
      </c>
      <c r="BL3366" s="14">
        <f t="shared" ref="BL3366:BL3393" si="3917">SUM(O3366,R3366,U3366,AA3366,AB3366,AH3366,AI3366,AJ3366,AK3366,AR3366,AS3366,AT3366,AU3366,AV3366,BD3366,BE3366,BF3366,BG3366,BH3366,BI3366)</f>
        <v>0.24956703581910436</v>
      </c>
      <c r="BM3366" s="14">
        <f t="shared" ref="BM3366:BM3393" si="3918">SUM(S3366:BI3366)</f>
        <v>0.67726466044125011</v>
      </c>
      <c r="BN3366" s="14">
        <f t="shared" ref="BN3366:BN3393" si="3919">SUM(M3366:R3366)</f>
        <v>0.31638355252444061</v>
      </c>
    </row>
    <row r="3367" spans="1:66" x14ac:dyDescent="0.25">
      <c r="A3367" t="s">
        <v>91</v>
      </c>
      <c r="B3367" t="s">
        <v>97</v>
      </c>
      <c r="C3367" t="s">
        <v>99</v>
      </c>
      <c r="D3367" s="6" t="s">
        <v>577</v>
      </c>
      <c r="E3367" s="10">
        <f>VLOOKUP(A3367,home!$A$2:$E$405,3,FALSE)</f>
        <v>1.51502145922747</v>
      </c>
      <c r="F3367" s="10">
        <f>VLOOKUP(B3367,home!$B$2:$E$405,3,FALSE)</f>
        <v>0.99</v>
      </c>
      <c r="G3367" s="10">
        <f>VLOOKUP(C3367,away!$B$2:$E$405,4,FALSE)</f>
        <v>0.95</v>
      </c>
      <c r="H3367" s="10">
        <f>VLOOKUP(A3367,away!$A$2:$E$405,3,FALSE)</f>
        <v>1.2618025751073001</v>
      </c>
      <c r="I3367" s="10">
        <f>VLOOKUP(C3367,away!$B$2:$E$405,3,FALSE)</f>
        <v>1.1000000000000001</v>
      </c>
      <c r="J3367" s="10">
        <f>VLOOKUP(B3367,home!$B$2:$E$405,4,FALSE)</f>
        <v>1.1100000000000001</v>
      </c>
      <c r="K3367" s="12">
        <f t="shared" si="3864"/>
        <v>1.4248776824034355</v>
      </c>
      <c r="L3367" s="12">
        <f t="shared" si="3865"/>
        <v>1.5406609442060135</v>
      </c>
      <c r="M3367" s="13">
        <f t="shared" si="3866"/>
        <v>5.153270488236663E-2</v>
      </c>
      <c r="N3367" s="13">
        <f t="shared" si="3867"/>
        <v>7.3427801100766771E-2</v>
      </c>
      <c r="O3367" s="13">
        <f t="shared" si="3868"/>
        <v>7.9394425761556822E-2</v>
      </c>
      <c r="P3367" s="13">
        <f t="shared" si="3869"/>
        <v>0.11312734537487869</v>
      </c>
      <c r="Q3367" s="13">
        <f t="shared" si="3870"/>
        <v>5.23128175282205E-2</v>
      </c>
      <c r="R3367" s="13">
        <f t="shared" si="3871"/>
        <v>6.1159945479247198E-2</v>
      </c>
      <c r="S3367" s="13">
        <f t="shared" si="3872"/>
        <v>6.2085797265933051E-2</v>
      </c>
      <c r="T3367" s="13">
        <f t="shared" si="3873"/>
        <v>8.0596314847105083E-2</v>
      </c>
      <c r="U3367" s="13">
        <f t="shared" si="3874"/>
        <v>8.7145441370390223E-2</v>
      </c>
      <c r="V3367" s="13">
        <f t="shared" si="3875"/>
        <v>1.514378414038367E-2</v>
      </c>
      <c r="W3367" s="13">
        <f t="shared" si="3876"/>
        <v>2.4846455399868208E-2</v>
      </c>
      <c r="X3367" s="13">
        <f t="shared" si="3877"/>
        <v>3.8279963436533553E-2</v>
      </c>
      <c r="Y3367" s="13">
        <f t="shared" si="3878"/>
        <v>2.9488222306150738E-2</v>
      </c>
      <c r="Z3367" s="13">
        <f t="shared" si="3879"/>
        <v>3.140891311654842E-2</v>
      </c>
      <c r="AA3367" s="13">
        <f t="shared" si="3880"/>
        <v>4.4753859328318379E-2</v>
      </c>
      <c r="AB3367" s="13">
        <f t="shared" si="3881"/>
        <v>3.1884387679171837E-2</v>
      </c>
      <c r="AC3367" s="13">
        <f t="shared" si="3882"/>
        <v>2.0777777222281096E-3</v>
      </c>
      <c r="AD3367" s="13">
        <f t="shared" si="3883"/>
        <v>8.8507899465261348E-3</v>
      </c>
      <c r="AE3367" s="13">
        <f t="shared" si="3884"/>
        <v>1.3636066395984048E-2</v>
      </c>
      <c r="AF3367" s="13">
        <f t="shared" si="3885"/>
        <v>1.050427746444634E-2</v>
      </c>
      <c r="AG3367" s="13">
        <f t="shared" si="3886"/>
        <v>5.394510012191947E-3</v>
      </c>
      <c r="AH3367" s="13">
        <f t="shared" si="3887"/>
        <v>1.2097621434656534E-2</v>
      </c>
      <c r="AI3367" s="13">
        <f t="shared" si="3888"/>
        <v>1.7237630792407525E-2</v>
      </c>
      <c r="AJ3367" s="13">
        <f t="shared" si="3889"/>
        <v>1.2280757706805867E-2</v>
      </c>
      <c r="AK3367" s="13">
        <f t="shared" si="3890"/>
        <v>5.832859193143889E-3</v>
      </c>
      <c r="AL3367" s="13">
        <f t="shared" si="3891"/>
        <v>1.8244994399675558E-4</v>
      </c>
      <c r="AM3367" s="13">
        <f t="shared" si="3892"/>
        <v>2.5222586132891572E-3</v>
      </c>
      <c r="AN3367" s="13">
        <f t="shared" si="3893"/>
        <v>3.8859453366818235E-3</v>
      </c>
      <c r="AO3367" s="13">
        <f t="shared" si="3894"/>
        <v>2.9934621057725874E-3</v>
      </c>
      <c r="AP3367" s="13">
        <f t="shared" si="3895"/>
        <v>1.5373033847748381E-3</v>
      </c>
      <c r="AQ3367" s="13">
        <f t="shared" si="3896"/>
        <v>5.9211582107957569E-4</v>
      </c>
      <c r="AR3367" s="13">
        <f t="shared" si="3897"/>
        <v>3.7276665724329684E-3</v>
      </c>
      <c r="AS3367" s="13">
        <f t="shared" si="3898"/>
        <v>5.3114689065010458E-3</v>
      </c>
      <c r="AT3367" s="13">
        <f t="shared" si="3899"/>
        <v>3.7840967528265605E-3</v>
      </c>
      <c r="AU3367" s="13">
        <f t="shared" si="3900"/>
        <v>1.797291670385958E-3</v>
      </c>
      <c r="AV3367" s="13">
        <f t="shared" si="3901"/>
        <v>6.4023019747563587E-4</v>
      </c>
      <c r="AW3367" s="13">
        <f t="shared" si="3902"/>
        <v>1.1125662752131659E-5</v>
      </c>
      <c r="AX3367" s="13">
        <f t="shared" si="3903"/>
        <v>5.9898500122092582E-4</v>
      </c>
      <c r="AY3367" s="13">
        <f t="shared" si="3904"/>
        <v>9.228327975462717E-4</v>
      </c>
      <c r="AZ3367" s="13">
        <f t="shared" si="3905"/>
        <v>7.1088622460595816E-4</v>
      </c>
      <c r="BA3367" s="13">
        <f t="shared" si="3906"/>
        <v>3.6507821400815442E-4</v>
      </c>
      <c r="BB3367" s="13">
        <f t="shared" si="3907"/>
        <v>1.4061543647571207E-4</v>
      </c>
      <c r="BC3367" s="13">
        <f t="shared" si="3908"/>
        <v>4.3328142226122246E-5</v>
      </c>
      <c r="BD3367" s="13">
        <f t="shared" si="3909"/>
        <v>9.5717838352829521E-4</v>
      </c>
      <c r="BE3367" s="13">
        <f t="shared" si="3910"/>
        <v>1.363862116768464E-3</v>
      </c>
      <c r="BF3367" s="13">
        <f t="shared" si="3911"/>
        <v>9.7166834602944638E-4</v>
      </c>
      <c r="BG3367" s="13">
        <f t="shared" si="3912"/>
        <v>4.6150284698507222E-4</v>
      </c>
      <c r="BH3367" s="13">
        <f t="shared" si="3913"/>
        <v>1.6439627675866929E-4</v>
      </c>
      <c r="BI3367" s="13">
        <f t="shared" si="3914"/>
        <v>4.6848917164729292E-5</v>
      </c>
      <c r="BJ3367" s="14">
        <f t="shared" si="3915"/>
        <v>0.35165002951547442</v>
      </c>
      <c r="BK3367" s="14">
        <f t="shared" si="3916"/>
        <v>0.24507269212733315</v>
      </c>
      <c r="BL3367" s="14">
        <f t="shared" si="3917"/>
        <v>0.37101313973255512</v>
      </c>
      <c r="BM3367" s="14">
        <f t="shared" si="3918"/>
        <v>0.56727802723008014</v>
      </c>
      <c r="BN3367" s="14">
        <f t="shared" si="3919"/>
        <v>0.43095504012703656</v>
      </c>
    </row>
    <row r="3368" spans="1:66" x14ac:dyDescent="0.25">
      <c r="A3368" t="s">
        <v>91</v>
      </c>
      <c r="B3368" t="s">
        <v>118</v>
      </c>
      <c r="C3368" t="s">
        <v>122</v>
      </c>
      <c r="D3368" s="6" t="s">
        <v>577</v>
      </c>
      <c r="E3368" s="10">
        <f>VLOOKUP(A3368,home!$A$2:$E$405,3,FALSE)</f>
        <v>1.51502145922747</v>
      </c>
      <c r="F3368" s="10">
        <f>VLOOKUP(B3368,home!$B$2:$E$405,3,FALSE)</f>
        <v>0.95</v>
      </c>
      <c r="G3368" s="10">
        <f>VLOOKUP(C3368,away!$B$2:$E$405,4,FALSE)</f>
        <v>1.32</v>
      </c>
      <c r="H3368" s="10">
        <f>VLOOKUP(A3368,away!$A$2:$E$405,3,FALSE)</f>
        <v>1.2618025751073001</v>
      </c>
      <c r="I3368" s="10">
        <f>VLOOKUP(C3368,away!$B$2:$E$405,3,FALSE)</f>
        <v>0.88</v>
      </c>
      <c r="J3368" s="10">
        <f>VLOOKUP(B3368,home!$B$2:$E$405,4,FALSE)</f>
        <v>0.97</v>
      </c>
      <c r="K3368" s="12">
        <f t="shared" si="3864"/>
        <v>1.8998369098712475</v>
      </c>
      <c r="L3368" s="12">
        <f t="shared" si="3865"/>
        <v>1.0770746781115914</v>
      </c>
      <c r="M3368" s="13">
        <f t="shared" si="3866"/>
        <v>5.0949945551321346E-2</v>
      </c>
      <c r="N3368" s="13">
        <f t="shared" si="3867"/>
        <v>9.6796587114330646E-2</v>
      </c>
      <c r="O3368" s="13">
        <f t="shared" si="3868"/>
        <v>5.4876896204492542E-2</v>
      </c>
      <c r="P3368" s="13">
        <f t="shared" si="3869"/>
        <v>0.10425715290846829</v>
      </c>
      <c r="Q3368" s="13">
        <f t="shared" si="3870"/>
        <v>9.1948864474686504E-2</v>
      </c>
      <c r="R3368" s="13">
        <f t="shared" si="3871"/>
        <v>2.9553257657608509E-2</v>
      </c>
      <c r="S3368" s="13">
        <f t="shared" si="3872"/>
        <v>5.3334472760284683E-2</v>
      </c>
      <c r="T3368" s="13">
        <f t="shared" si="3873"/>
        <v>9.9035793606799302E-2</v>
      </c>
      <c r="U3368" s="13">
        <f t="shared" si="3874"/>
        <v>5.6146369704859728E-2</v>
      </c>
      <c r="V3368" s="13">
        <f t="shared" si="3875"/>
        <v>1.2126281156256486E-2</v>
      </c>
      <c r="W3368" s="13">
        <f t="shared" si="3876"/>
        <v>5.8229282183252837E-2</v>
      </c>
      <c r="X3368" s="13">
        <f t="shared" si="3877"/>
        <v>6.2717285364196074E-2</v>
      </c>
      <c r="Y3368" s="13">
        <f t="shared" si="3878"/>
        <v>3.3775599972837154E-2</v>
      </c>
      <c r="Z3368" s="13">
        <f t="shared" si="3879"/>
        <v>1.0610355159572538E-2</v>
      </c>
      <c r="AA3368" s="13">
        <f t="shared" si="3880"/>
        <v>2.0157944358998738E-2</v>
      </c>
      <c r="AB3368" s="13">
        <f t="shared" si="3881"/>
        <v>1.9148403360178357E-2</v>
      </c>
      <c r="AC3368" s="13">
        <f t="shared" si="3882"/>
        <v>1.5508499752043936E-3</v>
      </c>
      <c r="AD3368" s="13">
        <f t="shared" si="3883"/>
        <v>2.7656534881763003E-2</v>
      </c>
      <c r="AE3368" s="13">
        <f t="shared" si="3884"/>
        <v>2.9788153405456885E-2</v>
      </c>
      <c r="AF3368" s="13">
        <f t="shared" si="3885"/>
        <v>1.604203287036059E-2</v>
      </c>
      <c r="AG3368" s="13">
        <f t="shared" si="3886"/>
        <v>5.7594891300330681E-3</v>
      </c>
      <c r="AH3368" s="13">
        <f t="shared" si="3887"/>
        <v>2.8570362170365626E-3</v>
      </c>
      <c r="AI3368" s="13">
        <f t="shared" si="3888"/>
        <v>5.4279028579649821E-3</v>
      </c>
      <c r="AJ3368" s="13">
        <f t="shared" si="3889"/>
        <v>5.1560650963787535E-3</v>
      </c>
      <c r="AK3368" s="13">
        <f t="shared" si="3890"/>
        <v>3.2652275932664016E-3</v>
      </c>
      <c r="AL3368" s="13">
        <f t="shared" si="3891"/>
        <v>1.2693807716839496E-4</v>
      </c>
      <c r="AM3368" s="13">
        <f t="shared" si="3892"/>
        <v>1.0508581153502995E-2</v>
      </c>
      <c r="AN3368" s="13">
        <f t="shared" si="3893"/>
        <v>1.1318526663318774E-2</v>
      </c>
      <c r="AO3368" s="13">
        <f t="shared" si="3894"/>
        <v>6.0954492312957666E-3</v>
      </c>
      <c r="AP3368" s="13">
        <f t="shared" si="3895"/>
        <v>2.1884180062478123E-3</v>
      </c>
      <c r="AQ3368" s="13">
        <f t="shared" si="3896"/>
        <v>5.8927240491324297E-4</v>
      </c>
      <c r="AR3368" s="13">
        <f t="shared" si="3897"/>
        <v>6.1544827276356314E-4</v>
      </c>
      <c r="AS3368" s="13">
        <f t="shared" si="3898"/>
        <v>1.1692513447127244E-3</v>
      </c>
      <c r="AT3368" s="13">
        <f t="shared" si="3899"/>
        <v>1.1106934308009119E-3</v>
      </c>
      <c r="AU3368" s="13">
        <f t="shared" si="3900"/>
        <v>7.0337879179569948E-4</v>
      </c>
      <c r="AV3368" s="13">
        <f t="shared" si="3901"/>
        <v>3.3407624756852849E-4</v>
      </c>
      <c r="AW3368" s="13">
        <f t="shared" si="3902"/>
        <v>7.2152527882715075E-6</v>
      </c>
      <c r="AX3368" s="13">
        <f t="shared" si="3903"/>
        <v>3.3274317243003936E-3</v>
      </c>
      <c r="AY3368" s="13">
        <f t="shared" si="3904"/>
        <v>3.5838924533891439E-3</v>
      </c>
      <c r="AZ3368" s="13">
        <f t="shared" si="3905"/>
        <v>1.9300599053103369E-3</v>
      </c>
      <c r="BA3368" s="13">
        <f t="shared" si="3906"/>
        <v>6.9293955041607334E-4</v>
      </c>
      <c r="BB3368" s="13">
        <f t="shared" si="3907"/>
        <v>1.865869108037957E-4</v>
      </c>
      <c r="BC3368" s="13">
        <f t="shared" si="3908"/>
        <v>4.019360737876691E-5</v>
      </c>
      <c r="BD3368" s="13">
        <f t="shared" si="3909"/>
        <v>1.1048062504685825E-4</v>
      </c>
      <c r="BE3368" s="13">
        <f t="shared" si="3910"/>
        <v>2.0989516928966712E-4</v>
      </c>
      <c r="BF3368" s="13">
        <f t="shared" si="3911"/>
        <v>1.9938329491009184E-4</v>
      </c>
      <c r="BG3368" s="13">
        <f t="shared" si="3912"/>
        <v>1.2626524762731215E-4</v>
      </c>
      <c r="BH3368" s="13">
        <f t="shared" si="3913"/>
        <v>5.9970844469100181E-5</v>
      </c>
      <c r="BI3368" s="13">
        <f t="shared" si="3914"/>
        <v>2.2786964767708886E-5</v>
      </c>
      <c r="BJ3368" s="14">
        <f t="shared" si="3915"/>
        <v>0.56221097461459313</v>
      </c>
      <c r="BK3368" s="14">
        <f t="shared" si="3916"/>
        <v>0.22592953288209275</v>
      </c>
      <c r="BL3368" s="14">
        <f t="shared" si="3917"/>
        <v>0.20125073328453671</v>
      </c>
      <c r="BM3368" s="14">
        <f t="shared" si="3918"/>
        <v>0.56804221482928652</v>
      </c>
      <c r="BN3368" s="14">
        <f t="shared" si="3919"/>
        <v>0.42838270391090782</v>
      </c>
    </row>
    <row r="3369" spans="1:66" x14ac:dyDescent="0.25">
      <c r="A3369" t="s">
        <v>91</v>
      </c>
      <c r="B3369" t="s">
        <v>109</v>
      </c>
      <c r="C3369" t="s">
        <v>351</v>
      </c>
      <c r="D3369" s="6" t="s">
        <v>577</v>
      </c>
      <c r="E3369" s="10">
        <f>VLOOKUP(A3369,home!$A$2:$E$405,3,FALSE)</f>
        <v>1.51502145922747</v>
      </c>
      <c r="F3369" s="10">
        <f>VLOOKUP(B3369,home!$B$2:$E$405,3,FALSE)</f>
        <v>0.73</v>
      </c>
      <c r="G3369" s="10">
        <f>VLOOKUP(C3369,away!$B$2:$E$405,4,FALSE)</f>
        <v>0.81</v>
      </c>
      <c r="H3369" s="10">
        <f>VLOOKUP(A3369,away!$A$2:$E$405,3,FALSE)</f>
        <v>1.2618025751073001</v>
      </c>
      <c r="I3369" s="10">
        <f>VLOOKUP(C3369,away!$B$2:$E$405,3,FALSE)</f>
        <v>0.88</v>
      </c>
      <c r="J3369" s="10">
        <f>VLOOKUP(B3369,home!$B$2:$E$405,4,FALSE)</f>
        <v>1.41</v>
      </c>
      <c r="K3369" s="12">
        <f t="shared" si="3864"/>
        <v>0.89583218884120297</v>
      </c>
      <c r="L3369" s="12">
        <f t="shared" si="3865"/>
        <v>1.5656446351931379</v>
      </c>
      <c r="M3369" s="13">
        <f t="shared" si="3866"/>
        <v>8.5308871699721275E-2</v>
      </c>
      <c r="N3369" s="13">
        <f t="shared" si="3867"/>
        <v>7.6422433262334666E-2</v>
      </c>
      <c r="O3369" s="13">
        <f t="shared" si="3868"/>
        <v>0.13356337731104831</v>
      </c>
      <c r="P3369" s="13">
        <f t="shared" si="3869"/>
        <v>0.11965037264557987</v>
      </c>
      <c r="Q3369" s="13">
        <f t="shared" si="3870"/>
        <v>3.4230837832984001E-2</v>
      </c>
      <c r="R3369" s="13">
        <f t="shared" si="3871"/>
        <v>0.10455639257265986</v>
      </c>
      <c r="S3369" s="13">
        <f t="shared" si="3872"/>
        <v>4.1954052928450891E-2</v>
      </c>
      <c r="T3369" s="13">
        <f t="shared" si="3873"/>
        <v>5.3593327611377695E-2</v>
      </c>
      <c r="U3369" s="13">
        <f t="shared" si="3874"/>
        <v>9.3664982015705986E-2</v>
      </c>
      <c r="V3369" s="13">
        <f t="shared" si="3875"/>
        <v>6.5380956502400821E-3</v>
      </c>
      <c r="W3369" s="13">
        <f t="shared" si="3876"/>
        <v>1.0221695460596774E-2</v>
      </c>
      <c r="X3369" s="13">
        <f t="shared" si="3877"/>
        <v>1.600354266046139E-2</v>
      </c>
      <c r="Y3369" s="13">
        <f t="shared" si="3878"/>
        <v>1.2527930355217948E-2</v>
      </c>
      <c r="Z3369" s="13">
        <f t="shared" si="3879"/>
        <v>5.4566051702177522E-2</v>
      </c>
      <c r="AA3369" s="13">
        <f t="shared" si="3880"/>
        <v>4.8882025532783945E-2</v>
      </c>
      <c r="AB3369" s="13">
        <f t="shared" si="3881"/>
        <v>2.1895045964012701E-2</v>
      </c>
      <c r="AC3369" s="13">
        <f t="shared" si="3882"/>
        <v>5.7312736453809122E-4</v>
      </c>
      <c r="AD3369" s="13">
        <f t="shared" si="3883"/>
        <v>2.2892309545336493E-3</v>
      </c>
      <c r="AE3369" s="13">
        <f t="shared" si="3884"/>
        <v>3.5841221626836737E-3</v>
      </c>
      <c r="AF3369" s="13">
        <f t="shared" si="3885"/>
        <v>2.8057308179412614E-3</v>
      </c>
      <c r="AG3369" s="13">
        <f t="shared" si="3886"/>
        <v>1.4642591343019303E-3</v>
      </c>
      <c r="AH3369" s="13">
        <f t="shared" si="3887"/>
        <v>2.13577615277964E-2</v>
      </c>
      <c r="AI3369" s="13">
        <f t="shared" si="3888"/>
        <v>1.9132970258194285E-2</v>
      </c>
      <c r="AJ3369" s="13">
        <f t="shared" si="3889"/>
        <v>8.5699653127159093E-3</v>
      </c>
      <c r="AK3369" s="13">
        <f t="shared" si="3890"/>
        <v>2.5590835947944929E-3</v>
      </c>
      <c r="AL3369" s="13">
        <f t="shared" si="3891"/>
        <v>3.2153702832567538E-5</v>
      </c>
      <c r="AM3369" s="13">
        <f t="shared" si="3892"/>
        <v>4.1015335535258309E-4</v>
      </c>
      <c r="AN3369" s="13">
        <f t="shared" si="3893"/>
        <v>6.4215440041423641E-4</v>
      </c>
      <c r="AO3369" s="13">
        <f t="shared" si="3894"/>
        <v>5.0269279598710783E-4</v>
      </c>
      <c r="AP3369" s="13">
        <f t="shared" si="3895"/>
        <v>2.6234609306248464E-4</v>
      </c>
      <c r="AQ3369" s="13">
        <f t="shared" si="3896"/>
        <v>1.0268518829178967E-4</v>
      </c>
      <c r="AR3369" s="13">
        <f t="shared" si="3897"/>
        <v>6.6877329511457664E-3</v>
      </c>
      <c r="AS3369" s="13">
        <f t="shared" si="3898"/>
        <v>5.9910864480103498E-3</v>
      </c>
      <c r="AT3369" s="13">
        <f t="shared" si="3899"/>
        <v>2.6835040431289893E-3</v>
      </c>
      <c r="AU3369" s="13">
        <f t="shared" si="3900"/>
        <v>8.0132310024015358E-4</v>
      </c>
      <c r="AV3369" s="13">
        <f t="shared" si="3901"/>
        <v>1.7946275671428888E-4</v>
      </c>
      <c r="AW3369" s="13">
        <f t="shared" si="3902"/>
        <v>1.2527036719625229E-6</v>
      </c>
      <c r="AX3369" s="13">
        <f t="shared" si="3903"/>
        <v>6.1238096347678017E-5</v>
      </c>
      <c r="AY3369" s="13">
        <f t="shared" si="3904"/>
        <v>9.587709701618258E-5</v>
      </c>
      <c r="AZ3369" s="13">
        <f t="shared" si="3905"/>
        <v>7.5054731290639159E-5</v>
      </c>
      <c r="BA3369" s="13">
        <f t="shared" si="3906"/>
        <v>3.9169679130350579E-5</v>
      </c>
      <c r="BB3369" s="13">
        <f t="shared" si="3907"/>
        <v>1.5331449498167494E-5</v>
      </c>
      <c r="BC3369" s="13">
        <f t="shared" si="3908"/>
        <v>4.8007203313080928E-6</v>
      </c>
      <c r="BD3369" s="13">
        <f t="shared" si="3909"/>
        <v>1.7451022027609564E-3</v>
      </c>
      <c r="BE3369" s="13">
        <f t="shared" si="3910"/>
        <v>1.5633187260509524E-3</v>
      </c>
      <c r="BF3369" s="13">
        <f t="shared" si="3911"/>
        <v>7.0023561810733269E-4</v>
      </c>
      <c r="BG3369" s="13">
        <f t="shared" si="3912"/>
        <v>2.0909786882455486E-4</v>
      </c>
      <c r="BH3369" s="13">
        <f t="shared" si="3913"/>
        <v>4.6829150377782927E-5</v>
      </c>
      <c r="BI3369" s="13">
        <f t="shared" si="3914"/>
        <v>8.3902120569006267E-6</v>
      </c>
      <c r="BJ3369" s="14">
        <f t="shared" si="3915"/>
        <v>0.2153546138591555</v>
      </c>
      <c r="BK3369" s="14">
        <f t="shared" si="3916"/>
        <v>0.25415255108837898</v>
      </c>
      <c r="BL3369" s="14">
        <f t="shared" si="3917"/>
        <v>0.47479768716712994</v>
      </c>
      <c r="BM3369" s="14">
        <f t="shared" si="3918"/>
        <v>0.44504399409916978</v>
      </c>
      <c r="BN3369" s="14">
        <f t="shared" si="3919"/>
        <v>0.55373228532432806</v>
      </c>
    </row>
    <row r="3370" spans="1:66" x14ac:dyDescent="0.25">
      <c r="A3370" t="s">
        <v>91</v>
      </c>
      <c r="B3370" t="s">
        <v>113</v>
      </c>
      <c r="C3370" t="s">
        <v>105</v>
      </c>
      <c r="D3370" s="6" t="s">
        <v>577</v>
      </c>
      <c r="E3370" s="10">
        <f>VLOOKUP(A3370,home!$A$2:$E$405,3,FALSE)</f>
        <v>1.51502145922747</v>
      </c>
      <c r="F3370" s="10">
        <f>VLOOKUP(B3370,home!$B$2:$E$405,3,FALSE)</f>
        <v>0.66</v>
      </c>
      <c r="G3370" s="10">
        <f>VLOOKUP(C3370,away!$B$2:$E$405,4,FALSE)</f>
        <v>0.83</v>
      </c>
      <c r="H3370" s="10">
        <f>VLOOKUP(A3370,away!$A$2:$E$405,3,FALSE)</f>
        <v>1.2618025751073001</v>
      </c>
      <c r="I3370" s="10">
        <f>VLOOKUP(C3370,away!$B$2:$E$405,3,FALSE)</f>
        <v>0.74</v>
      </c>
      <c r="J3370" s="10">
        <f>VLOOKUP(B3370,home!$B$2:$E$405,4,FALSE)</f>
        <v>0.79</v>
      </c>
      <c r="K3370" s="12">
        <f t="shared" si="3864"/>
        <v>0.82992875536480804</v>
      </c>
      <c r="L3370" s="12">
        <f t="shared" si="3865"/>
        <v>0.73764978540772763</v>
      </c>
      <c r="M3370" s="13">
        <f t="shared" si="3866"/>
        <v>0.20854956570897645</v>
      </c>
      <c r="N3370" s="13">
        <f t="shared" si="3867"/>
        <v>0.17308128150072205</v>
      </c>
      <c r="O3370" s="13">
        <f t="shared" si="3868"/>
        <v>0.15383654239210126</v>
      </c>
      <c r="P3370" s="13">
        <f t="shared" si="3869"/>
        <v>0.12767337015710209</v>
      </c>
      <c r="Q3370" s="13">
        <f t="shared" si="3870"/>
        <v>7.1822566266420113E-2</v>
      </c>
      <c r="R3370" s="13">
        <f t="shared" si="3871"/>
        <v>5.6738746241700132E-2</v>
      </c>
      <c r="S3370" s="13">
        <f t="shared" si="3872"/>
        <v>1.9540306151990709E-2</v>
      </c>
      <c r="T3370" s="13">
        <f t="shared" si="3873"/>
        <v>5.2979900593857092E-2</v>
      </c>
      <c r="U3370" s="13">
        <f t="shared" si="3874"/>
        <v>4.7089117049333863E-2</v>
      </c>
      <c r="V3370" s="13">
        <f t="shared" si="3875"/>
        <v>1.3291680308681166E-3</v>
      </c>
      <c r="W3370" s="13">
        <f t="shared" si="3876"/>
        <v>1.9869204342865498E-2</v>
      </c>
      <c r="X3370" s="13">
        <f t="shared" si="3877"/>
        <v>1.4656514319737022E-2</v>
      </c>
      <c r="Y3370" s="13">
        <f t="shared" si="3878"/>
        <v>5.4056873213896503E-3</v>
      </c>
      <c r="Z3370" s="13">
        <f t="shared" si="3879"/>
        <v>1.3951107996497875E-2</v>
      </c>
      <c r="AA3370" s="13">
        <f t="shared" si="3880"/>
        <v>1.1578425695493499E-2</v>
      </c>
      <c r="AB3370" s="13">
        <f t="shared" si="3881"/>
        <v>4.8046342132724166E-3</v>
      </c>
      <c r="AC3370" s="13">
        <f t="shared" si="3882"/>
        <v>5.0857023313950777E-5</v>
      </c>
      <c r="AD3370" s="13">
        <f t="shared" si="3883"/>
        <v>4.1225060075908504E-3</v>
      </c>
      <c r="AE3370" s="13">
        <f t="shared" si="3884"/>
        <v>3.0409656718414584E-3</v>
      </c>
      <c r="AF3370" s="13">
        <f t="shared" si="3885"/>
        <v>1.1215838376330588E-3</v>
      </c>
      <c r="AG3370" s="13">
        <f t="shared" si="3886"/>
        <v>2.757786923822672E-4</v>
      </c>
      <c r="AH3370" s="13">
        <f t="shared" si="3887"/>
        <v>2.5727579549541723E-3</v>
      </c>
      <c r="AI3370" s="13">
        <f t="shared" si="3888"/>
        <v>2.1352058074100245E-3</v>
      </c>
      <c r="AJ3370" s="13">
        <f t="shared" si="3889"/>
        <v>8.8603434909575595E-4</v>
      </c>
      <c r="AK3370" s="13">
        <f t="shared" si="3890"/>
        <v>2.4511512818516952E-4</v>
      </c>
      <c r="AL3370" s="13">
        <f t="shared" si="3891"/>
        <v>1.2453802127233939E-6</v>
      </c>
      <c r="AM3370" s="13">
        <f t="shared" si="3892"/>
        <v>6.8427725597276366E-4</v>
      </c>
      <c r="AN3370" s="13">
        <f t="shared" si="3893"/>
        <v>5.0475697102769779E-4</v>
      </c>
      <c r="AO3370" s="13">
        <f t="shared" si="3894"/>
        <v>1.8616693568081791E-4</v>
      </c>
      <c r="AP3370" s="13">
        <f t="shared" si="3895"/>
        <v>4.5775333384989857E-5</v>
      </c>
      <c r="AQ3370" s="13">
        <f t="shared" si="3896"/>
        <v>8.4415412121012386E-6</v>
      </c>
      <c r="AR3370" s="13">
        <f t="shared" si="3897"/>
        <v>3.7955887067559396E-4</v>
      </c>
      <c r="AS3370" s="13">
        <f t="shared" si="3898"/>
        <v>3.1500682112746778E-4</v>
      </c>
      <c r="AT3370" s="13">
        <f t="shared" si="3899"/>
        <v>1.3071660949487204E-4</v>
      </c>
      <c r="AU3370" s="13">
        <f t="shared" si="3900"/>
        <v>3.61618243411956E-5</v>
      </c>
      <c r="AV3370" s="13">
        <f t="shared" si="3901"/>
        <v>7.5029344668023207E-6</v>
      </c>
      <c r="AW3370" s="13">
        <f t="shared" si="3902"/>
        <v>2.1178270598117393E-8</v>
      </c>
      <c r="AX3370" s="13">
        <f t="shared" si="3903"/>
        <v>9.4650228562320298E-5</v>
      </c>
      <c r="AY3370" s="13">
        <f t="shared" si="3904"/>
        <v>6.9818720787787923E-5</v>
      </c>
      <c r="AZ3370" s="13">
        <f t="shared" si="3905"/>
        <v>2.5750882203276908E-5</v>
      </c>
      <c r="BA3370" s="13">
        <f t="shared" si="3906"/>
        <v>6.331710910435628E-6</v>
      </c>
      <c r="BB3370" s="13">
        <f t="shared" si="3907"/>
        <v>1.1676462985866521E-6</v>
      </c>
      <c r="BC3370" s="13">
        <f t="shared" si="3908"/>
        <v>1.7226280831691434E-7</v>
      </c>
      <c r="BD3370" s="13">
        <f t="shared" si="3909"/>
        <v>4.6663586583908545E-5</v>
      </c>
      <c r="BE3370" s="13">
        <f t="shared" si="3910"/>
        <v>3.8727452334441168E-5</v>
      </c>
      <c r="BF3370" s="13">
        <f t="shared" si="3911"/>
        <v>1.6070513157186344E-5</v>
      </c>
      <c r="BG3370" s="13">
        <f t="shared" si="3912"/>
        <v>4.445793660872478E-6</v>
      </c>
      <c r="BH3370" s="13">
        <f t="shared" si="3913"/>
        <v>9.2242299989416233E-7</v>
      </c>
      <c r="BI3370" s="13">
        <f t="shared" si="3914"/>
        <v>1.5310907444440693E-7</v>
      </c>
      <c r="BJ3370" s="14">
        <f t="shared" si="3915"/>
        <v>0.34800329804328806</v>
      </c>
      <c r="BK3370" s="14">
        <f t="shared" si="3916"/>
        <v>0.35721433117325185</v>
      </c>
      <c r="BL3370" s="14">
        <f t="shared" si="3917"/>
        <v>0.28086250876946284</v>
      </c>
      <c r="BM3370" s="14">
        <f t="shared" si="3918"/>
        <v>0.20825937617296159</v>
      </c>
      <c r="BN3370" s="14">
        <f t="shared" si="3919"/>
        <v>0.79170207226702227</v>
      </c>
    </row>
    <row r="3371" spans="1:66" x14ac:dyDescent="0.25">
      <c r="A3371" t="s">
        <v>91</v>
      </c>
      <c r="B3371" t="s">
        <v>100</v>
      </c>
      <c r="C3371" t="s">
        <v>117</v>
      </c>
      <c r="D3371" s="6" t="s">
        <v>577</v>
      </c>
      <c r="E3371" s="10">
        <f>VLOOKUP(A3371,home!$A$2:$E$405,3,FALSE)</f>
        <v>1.51502145922747</v>
      </c>
      <c r="F3371" s="10">
        <f>VLOOKUP(B3371,home!$B$2:$E$405,3,FALSE)</f>
        <v>1.1000000000000001</v>
      </c>
      <c r="G3371" s="10">
        <f>VLOOKUP(C3371,away!$B$2:$E$405,4,FALSE)</f>
        <v>0.92</v>
      </c>
      <c r="H3371" s="10">
        <f>VLOOKUP(A3371,away!$A$2:$E$405,3,FALSE)</f>
        <v>1.2618025751073001</v>
      </c>
      <c r="I3371" s="10">
        <f>VLOOKUP(C3371,away!$B$2:$E$405,3,FALSE)</f>
        <v>0.86</v>
      </c>
      <c r="J3371" s="10">
        <f>VLOOKUP(B3371,home!$B$2:$E$405,4,FALSE)</f>
        <v>1.41</v>
      </c>
      <c r="K3371" s="12">
        <f t="shared" si="3864"/>
        <v>1.5332017167381999</v>
      </c>
      <c r="L3371" s="12">
        <f t="shared" si="3865"/>
        <v>1.5300618025751118</v>
      </c>
      <c r="M3371" s="13">
        <f t="shared" si="3866"/>
        <v>4.6734925739746004E-2</v>
      </c>
      <c r="N3371" s="13">
        <f t="shared" si="3867"/>
        <v>7.165406837581087E-2</v>
      </c>
      <c r="O3371" s="13">
        <f t="shared" si="3868"/>
        <v>7.1507324720569768E-2</v>
      </c>
      <c r="P3371" s="13">
        <f t="shared" si="3869"/>
        <v>0.10963515302093349</v>
      </c>
      <c r="Q3371" s="13">
        <f t="shared" si="3870"/>
        <v>5.4930070322534802E-2</v>
      </c>
      <c r="R3371" s="13">
        <f t="shared" si="3871"/>
        <v>5.4705313079639432E-2</v>
      </c>
      <c r="S3371" s="13">
        <f t="shared" si="3872"/>
        <v>6.4298094988204602E-2</v>
      </c>
      <c r="T3371" s="13">
        <f t="shared" si="3873"/>
        <v>8.4046402413275254E-2</v>
      </c>
      <c r="U3371" s="13">
        <f t="shared" si="3874"/>
        <v>8.3874279928403878E-2</v>
      </c>
      <c r="V3371" s="13">
        <f t="shared" si="3875"/>
        <v>1.6759608392808895E-2</v>
      </c>
      <c r="W3371" s="13">
        <f t="shared" si="3876"/>
        <v>2.8072959373020141E-2</v>
      </c>
      <c r="X3371" s="13">
        <f t="shared" si="3877"/>
        <v>4.2953362821901077E-2</v>
      </c>
      <c r="Y3371" s="13">
        <f t="shared" si="3878"/>
        <v>3.2860649872970389E-2</v>
      </c>
      <c r="Z3371" s="13">
        <f t="shared" si="3879"/>
        <v>2.7900836647022979E-2</v>
      </c>
      <c r="AA3371" s="13">
        <f t="shared" si="3880"/>
        <v>4.277761064564771E-2</v>
      </c>
      <c r="AB3371" s="13">
        <f t="shared" si="3881"/>
        <v>3.2793353039932693E-2</v>
      </c>
      <c r="AC3371" s="13">
        <f t="shared" si="3882"/>
        <v>2.4572659012939485E-3</v>
      </c>
      <c r="AD3371" s="13">
        <f t="shared" si="3883"/>
        <v>1.0760377376159053E-2</v>
      </c>
      <c r="AE3371" s="13">
        <f t="shared" si="3884"/>
        <v>1.6464042404554371E-2</v>
      </c>
      <c r="AF3371" s="13">
        <f t="shared" si="3885"/>
        <v>1.2595501199592775E-2</v>
      </c>
      <c r="AG3371" s="13">
        <f t="shared" si="3886"/>
        <v>6.4239650899286333E-3</v>
      </c>
      <c r="AH3371" s="13">
        <f t="shared" si="3887"/>
        <v>1.0672501103374428E-2</v>
      </c>
      <c r="AI3371" s="13">
        <f t="shared" si="3888"/>
        <v>1.6363097013584006E-2</v>
      </c>
      <c r="AJ3371" s="13">
        <f t="shared" si="3889"/>
        <v>1.2543964216190358E-2</v>
      </c>
      <c r="AK3371" s="13">
        <f t="shared" si="3890"/>
        <v>6.4108091569885367E-3</v>
      </c>
      <c r="AL3371" s="13">
        <f t="shared" si="3891"/>
        <v>2.3057935266803571E-4</v>
      </c>
      <c r="AM3371" s="13">
        <f t="shared" si="3892"/>
        <v>3.2995658131755885E-3</v>
      </c>
      <c r="AN3371" s="13">
        <f t="shared" si="3893"/>
        <v>5.0485396158226553E-3</v>
      </c>
      <c r="AO3371" s="13">
        <f t="shared" si="3894"/>
        <v>3.8622888124787385E-3</v>
      </c>
      <c r="AP3371" s="13">
        <f t="shared" si="3895"/>
        <v>1.9698468608289684E-3</v>
      </c>
      <c r="AQ3371" s="13">
        <f t="shared" si="3896"/>
        <v>7.5349685966922414E-4</v>
      </c>
      <c r="AR3371" s="13">
        <f t="shared" si="3897"/>
        <v>3.2659172552427875E-3</v>
      </c>
      <c r="AS3371" s="13">
        <f t="shared" si="3898"/>
        <v>5.0073099424631515E-3</v>
      </c>
      <c r="AT3371" s="13">
        <f t="shared" si="3899"/>
        <v>3.8386081000123815E-3</v>
      </c>
      <c r="AU3371" s="13">
        <f t="shared" si="3900"/>
        <v>1.9617868429413817E-3</v>
      </c>
      <c r="AV3371" s="13">
        <f t="shared" si="3901"/>
        <v>7.5195373886803476E-4</v>
      </c>
      <c r="AW3371" s="13">
        <f t="shared" si="3902"/>
        <v>1.502540493187463E-5</v>
      </c>
      <c r="AX3371" s="13">
        <f t="shared" si="3903"/>
        <v>8.4314999487524757E-4</v>
      </c>
      <c r="AY3371" s="13">
        <f t="shared" si="3904"/>
        <v>1.2900716010000176E-3</v>
      </c>
      <c r="AZ3371" s="13">
        <f t="shared" si="3905"/>
        <v>9.8694463963852402E-4</v>
      </c>
      <c r="BA3371" s="13">
        <f t="shared" si="3906"/>
        <v>5.0336209812238796E-4</v>
      </c>
      <c r="BB3371" s="13">
        <f t="shared" si="3907"/>
        <v>1.9254377980028277E-4</v>
      </c>
      <c r="BC3371" s="13">
        <f t="shared" si="3908"/>
        <v>5.8920776559169181E-5</v>
      </c>
      <c r="BD3371" s="13">
        <f t="shared" si="3909"/>
        <v>8.3284254043632338E-4</v>
      </c>
      <c r="BE3371" s="13">
        <f t="shared" si="3910"/>
        <v>1.2769156127695747E-3</v>
      </c>
      <c r="BF3371" s="13">
        <f t="shared" si="3911"/>
        <v>9.7888460481406142E-4</v>
      </c>
      <c r="BG3371" s="13">
        <f t="shared" si="3912"/>
        <v>5.0027585219650456E-4</v>
      </c>
      <c r="BH3371" s="13">
        <f t="shared" si="3913"/>
        <v>1.9175594885758666E-4</v>
      </c>
      <c r="BI3371" s="13">
        <f t="shared" si="3914"/>
        <v>5.880010999664285E-5</v>
      </c>
      <c r="BJ3371" s="14">
        <f t="shared" si="3915"/>
        <v>0.37957013010171814</v>
      </c>
      <c r="BK3371" s="14">
        <f t="shared" si="3916"/>
        <v>0.24140569899665501</v>
      </c>
      <c r="BL3371" s="14">
        <f t="shared" si="3917"/>
        <v>0.35031330345292927</v>
      </c>
      <c r="BM3371" s="14">
        <f t="shared" si="3918"/>
        <v>0.58874806774302291</v>
      </c>
      <c r="BN3371" s="14">
        <f t="shared" si="3919"/>
        <v>0.40916685525923435</v>
      </c>
    </row>
    <row r="3372" spans="1:66" x14ac:dyDescent="0.25">
      <c r="A3372" t="s">
        <v>91</v>
      </c>
      <c r="B3372" t="s">
        <v>101</v>
      </c>
      <c r="C3372" t="s">
        <v>370</v>
      </c>
      <c r="D3372" s="6" t="s">
        <v>577</v>
      </c>
      <c r="E3372" s="10">
        <f>VLOOKUP(A3372,home!$A$2:$E$405,3,FALSE)</f>
        <v>1.51502145922747</v>
      </c>
      <c r="F3372" s="10">
        <f>VLOOKUP(B3372,home!$B$2:$E$405,3,FALSE)</f>
        <v>1.03</v>
      </c>
      <c r="G3372" s="10">
        <f>VLOOKUP(C3372,away!$B$2:$E$405,4,FALSE)</f>
        <v>0.86</v>
      </c>
      <c r="H3372" s="10">
        <f>VLOOKUP(A3372,away!$A$2:$E$405,3,FALSE)</f>
        <v>1.2618025751073001</v>
      </c>
      <c r="I3372" s="10">
        <f>VLOOKUP(C3372,away!$B$2:$E$405,3,FALSE)</f>
        <v>0.86</v>
      </c>
      <c r="J3372" s="10">
        <f>VLOOKUP(B3372,home!$B$2:$E$405,4,FALSE)</f>
        <v>0.88</v>
      </c>
      <c r="K3372" s="12">
        <f t="shared" si="3864"/>
        <v>1.3420060085836929</v>
      </c>
      <c r="L3372" s="12">
        <f t="shared" si="3865"/>
        <v>0.95493218884120468</v>
      </c>
      <c r="M3372" s="13">
        <f t="shared" si="3866"/>
        <v>0.10056628693371783</v>
      </c>
      <c r="N3372" s="13">
        <f t="shared" si="3867"/>
        <v>0.13496056132600107</v>
      </c>
      <c r="O3372" s="13">
        <f t="shared" si="3868"/>
        <v>9.6033984505247791E-2</v>
      </c>
      <c r="P3372" s="13">
        <f t="shared" si="3869"/>
        <v>0.1288781842342758</v>
      </c>
      <c r="Q3372" s="13">
        <f t="shared" si="3870"/>
        <v>9.0558942110660706E-2</v>
      </c>
      <c r="R3372" s="13">
        <f t="shared" si="3871"/>
        <v>4.5852971513369305E-2</v>
      </c>
      <c r="S3372" s="13">
        <f t="shared" si="3872"/>
        <v>4.1290145231451032E-2</v>
      </c>
      <c r="T3372" s="13">
        <f t="shared" si="3873"/>
        <v>8.6477648808877164E-2</v>
      </c>
      <c r="U3372" s="13">
        <f t="shared" si="3874"/>
        <v>6.1534963282358517E-2</v>
      </c>
      <c r="V3372" s="13">
        <f t="shared" si="3875"/>
        <v>5.8793713816354424E-3</v>
      </c>
      <c r="W3372" s="13">
        <f t="shared" si="3876"/>
        <v>4.0510214814496487E-2</v>
      </c>
      <c r="X3372" s="13">
        <f t="shared" si="3877"/>
        <v>3.8684508103234518E-2</v>
      </c>
      <c r="Y3372" s="13">
        <f t="shared" si="3878"/>
        <v>1.8470540998633531E-2</v>
      </c>
      <c r="Z3372" s="13">
        <f t="shared" si="3879"/>
        <v>1.4595492817378385E-2</v>
      </c>
      <c r="AA3372" s="13">
        <f t="shared" si="3880"/>
        <v>1.9587239059161928E-2</v>
      </c>
      <c r="AB3372" s="13">
        <f t="shared" si="3881"/>
        <v>1.3143096254480255E-2</v>
      </c>
      <c r="AC3372" s="13">
        <f t="shared" si="3882"/>
        <v>4.7090999081751667E-4</v>
      </c>
      <c r="AD3372" s="13">
        <f t="shared" si="3883"/>
        <v>1.3591237922517598E-2</v>
      </c>
      <c r="AE3372" s="13">
        <f t="shared" si="3884"/>
        <v>1.2978710578411315E-2</v>
      </c>
      <c r="AF3372" s="13">
        <f t="shared" si="3885"/>
        <v>6.1968942504894075E-3</v>
      </c>
      <c r="AG3372" s="13">
        <f t="shared" si="3886"/>
        <v>1.9725379302124421E-3</v>
      </c>
      <c r="AH3372" s="13">
        <f t="shared" si="3887"/>
        <v>3.4844264758288053E-3</v>
      </c>
      <c r="AI3372" s="13">
        <f t="shared" si="3888"/>
        <v>4.6761212670303589E-3</v>
      </c>
      <c r="AJ3372" s="13">
        <f t="shared" si="3889"/>
        <v>3.137691418610367E-3</v>
      </c>
      <c r="AK3372" s="13">
        <f t="shared" si="3890"/>
        <v>1.4036002456188675E-3</v>
      </c>
      <c r="AL3372" s="13">
        <f t="shared" si="3891"/>
        <v>2.4139312051698287E-5</v>
      </c>
      <c r="AM3372" s="13">
        <f t="shared" si="3892"/>
        <v>3.6479045912218323E-3</v>
      </c>
      <c r="AN3372" s="13">
        <f t="shared" si="3893"/>
        <v>3.4835015159793438E-3</v>
      </c>
      <c r="AO3372" s="13">
        <f t="shared" si="3894"/>
        <v>1.6632538637429048E-3</v>
      </c>
      <c r="AP3372" s="13">
        <f t="shared" si="3895"/>
        <v>5.294315509008677E-4</v>
      </c>
      <c r="AQ3372" s="13">
        <f t="shared" si="3896"/>
        <v>1.2639280743583978E-4</v>
      </c>
      <c r="AR3372" s="13">
        <f t="shared" si="3897"/>
        <v>6.6547820028388946E-4</v>
      </c>
      <c r="AS3372" s="13">
        <f t="shared" si="3898"/>
        <v>8.9307574336244203E-4</v>
      </c>
      <c r="AT3372" s="13">
        <f t="shared" si="3899"/>
        <v>5.9925650685637268E-4</v>
      </c>
      <c r="AU3372" s="13">
        <f t="shared" si="3900"/>
        <v>2.6806861096137567E-4</v>
      </c>
      <c r="AV3372" s="13">
        <f t="shared" si="3901"/>
        <v>8.99374216557126E-5</v>
      </c>
      <c r="AW3372" s="13">
        <f t="shared" si="3902"/>
        <v>8.593090412589394E-7</v>
      </c>
      <c r="AX3372" s="13">
        <f t="shared" si="3903"/>
        <v>8.1591831335995539E-4</v>
      </c>
      <c r="AY3372" s="13">
        <f t="shared" si="3904"/>
        <v>7.79146660892446E-4</v>
      </c>
      <c r="AZ3372" s="13">
        <f t="shared" si="3905"/>
        <v>3.7201611315716969E-4</v>
      </c>
      <c r="BA3372" s="13">
        <f t="shared" si="3906"/>
        <v>1.1841672040712444E-4</v>
      </c>
      <c r="BB3372" s="13">
        <f t="shared" si="3907"/>
        <v>2.8269984503443073E-5</v>
      </c>
      <c r="BC3372" s="13">
        <f t="shared" si="3908"/>
        <v>5.3991836360759681E-6</v>
      </c>
      <c r="BD3372" s="13">
        <f t="shared" si="3909"/>
        <v>1.0591442573719999E-4</v>
      </c>
      <c r="BE3372" s="13">
        <f t="shared" si="3910"/>
        <v>1.4213779573501371E-4</v>
      </c>
      <c r="BF3372" s="13">
        <f t="shared" si="3911"/>
        <v>9.5374887961615016E-5</v>
      </c>
      <c r="BG3372" s="13">
        <f t="shared" si="3912"/>
        <v>4.2664557570827952E-5</v>
      </c>
      <c r="BH3372" s="13">
        <f t="shared" si="3913"/>
        <v>1.4314023153403992E-5</v>
      </c>
      <c r="BI3372" s="13">
        <f t="shared" si="3914"/>
        <v>3.8419010157748509E-6</v>
      </c>
      <c r="BJ3372" s="14">
        <f t="shared" si="3915"/>
        <v>0.45597144814877127</v>
      </c>
      <c r="BK3372" s="14">
        <f t="shared" si="3916"/>
        <v>0.27788818374484181</v>
      </c>
      <c r="BL3372" s="14">
        <f t="shared" si="3917"/>
        <v>0.25177415809599984</v>
      </c>
      <c r="BM3372" s="14">
        <f t="shared" si="3918"/>
        <v>0.40260006483186761</v>
      </c>
      <c r="BN3372" s="14">
        <f t="shared" si="3919"/>
        <v>0.59685093062327255</v>
      </c>
    </row>
    <row r="3373" spans="1:66" x14ac:dyDescent="0.25">
      <c r="A3373" t="s">
        <v>91</v>
      </c>
      <c r="B3373" t="s">
        <v>84</v>
      </c>
      <c r="C3373" t="s">
        <v>95</v>
      </c>
      <c r="D3373" s="6" t="s">
        <v>577</v>
      </c>
      <c r="E3373" s="10">
        <f>VLOOKUP(A3373,home!$A$2:$E$405,3,FALSE)</f>
        <v>1.51502145922747</v>
      </c>
      <c r="F3373" s="10">
        <f>VLOOKUP(B3373,home!$B$2:$E$405,3,FALSE)</f>
        <v>1.45</v>
      </c>
      <c r="G3373" s="10">
        <f>VLOOKUP(C3373,away!$B$2:$E$405,4,FALSE)</f>
        <v>0.86</v>
      </c>
      <c r="H3373" s="10">
        <f>VLOOKUP(A3373,away!$A$2:$E$405,3,FALSE)</f>
        <v>1.2618025751073001</v>
      </c>
      <c r="I3373" s="10">
        <f>VLOOKUP(C3373,away!$B$2:$E$405,3,FALSE)</f>
        <v>0.59</v>
      </c>
      <c r="J3373" s="10">
        <f>VLOOKUP(B3373,home!$B$2:$E$405,4,FALSE)</f>
        <v>0.79</v>
      </c>
      <c r="K3373" s="12">
        <f t="shared" si="3864"/>
        <v>1.8892317596566552</v>
      </c>
      <c r="L3373" s="12">
        <f t="shared" si="3865"/>
        <v>0.58812618025751251</v>
      </c>
      <c r="M3373" s="13">
        <f t="shared" si="3866"/>
        <v>8.3964772767591081E-2</v>
      </c>
      <c r="N3373" s="13">
        <f t="shared" si="3867"/>
        <v>0.1586289154048873</v>
      </c>
      <c r="O3373" s="13">
        <f t="shared" si="3868"/>
        <v>4.9381881083993356E-2</v>
      </c>
      <c r="P3373" s="13">
        <f t="shared" si="3869"/>
        <v>9.3293818095468453E-2</v>
      </c>
      <c r="Q3373" s="13">
        <f t="shared" si="3870"/>
        <v>0.149843392491401</v>
      </c>
      <c r="R3373" s="13">
        <f t="shared" si="3871"/>
        <v>1.4521388547929857E-2</v>
      </c>
      <c r="S3373" s="13">
        <f t="shared" si="3872"/>
        <v>2.5914845619012517E-2</v>
      </c>
      <c r="T3373" s="13">
        <f t="shared" si="3873"/>
        <v>8.8126822062794902E-2</v>
      </c>
      <c r="U3373" s="13">
        <f t="shared" si="3874"/>
        <v>2.7434268439063523E-2</v>
      </c>
      <c r="V3373" s="13">
        <f t="shared" si="3875"/>
        <v>3.1993508354910805E-3</v>
      </c>
      <c r="W3373" s="13">
        <f t="shared" si="3876"/>
        <v>9.4362965356484099E-2</v>
      </c>
      <c r="X3373" s="13">
        <f t="shared" si="3877"/>
        <v>5.5497330372880981E-2</v>
      </c>
      <c r="Y3373" s="13">
        <f t="shared" si="3878"/>
        <v>1.631971646334586E-2</v>
      </c>
      <c r="Z3373" s="13">
        <f t="shared" si="3879"/>
        <v>2.8468029262430582E-3</v>
      </c>
      <c r="AA3373" s="13">
        <f t="shared" si="3880"/>
        <v>5.3782705017418869E-3</v>
      </c>
      <c r="AB3373" s="13">
        <f t="shared" si="3881"/>
        <v>5.0803997219576553E-3</v>
      </c>
      <c r="AC3373" s="13">
        <f t="shared" si="3882"/>
        <v>2.2217625099759232E-4</v>
      </c>
      <c r="AD3373" s="13">
        <f t="shared" si="3883"/>
        <v>4.4568377771712617E-2</v>
      </c>
      <c r="AE3373" s="13">
        <f t="shared" si="3884"/>
        <v>2.621182977915117E-2</v>
      </c>
      <c r="AF3373" s="13">
        <f t="shared" si="3885"/>
        <v>7.7079316627861466E-3</v>
      </c>
      <c r="AG3373" s="13">
        <f t="shared" si="3886"/>
        <v>1.5110788021734513E-3</v>
      </c>
      <c r="AH3373" s="13">
        <f t="shared" si="3887"/>
        <v>4.1856983273930973E-4</v>
      </c>
      <c r="AI3373" s="13">
        <f t="shared" si="3888"/>
        <v>7.907754216452779E-4</v>
      </c>
      <c r="AJ3373" s="13">
        <f t="shared" si="3889"/>
        <v>7.4697902066407109E-4</v>
      </c>
      <c r="AK3373" s="13">
        <f t="shared" si="3890"/>
        <v>4.7040549654526261E-4</v>
      </c>
      <c r="AL3373" s="13">
        <f t="shared" si="3891"/>
        <v>9.8744604731202365E-6</v>
      </c>
      <c r="AM3373" s="13">
        <f t="shared" si="3892"/>
        <v>1.6839998952539025E-2</v>
      </c>
      <c r="AN3373" s="13">
        <f t="shared" si="3893"/>
        <v>9.904044259497289E-3</v>
      </c>
      <c r="AO3373" s="13">
        <f t="shared" si="3894"/>
        <v>2.912413859719742E-3</v>
      </c>
      <c r="AP3373" s="13">
        <f t="shared" si="3895"/>
        <v>5.7095561288200355E-4</v>
      </c>
      <c r="AQ3373" s="13">
        <f t="shared" si="3896"/>
        <v>8.3948485925219946E-5</v>
      </c>
      <c r="AR3373" s="13">
        <f t="shared" si="3897"/>
        <v>4.923437537999925E-5</v>
      </c>
      <c r="AS3373" s="13">
        <f t="shared" si="3898"/>
        <v>9.301514563475228E-5</v>
      </c>
      <c r="AT3373" s="13">
        <f t="shared" si="3899"/>
        <v>8.7863583631131578E-5</v>
      </c>
      <c r="AU3373" s="13">
        <f t="shared" si="3900"/>
        <v>5.533155757106079E-5</v>
      </c>
      <c r="AV3373" s="13">
        <f t="shared" si="3901"/>
        <v>2.6133533968629677E-5</v>
      </c>
      <c r="AW3373" s="13">
        <f t="shared" si="3902"/>
        <v>3.0476607722412365E-7</v>
      </c>
      <c r="AX3373" s="13">
        <f t="shared" si="3903"/>
        <v>5.3024434756202546E-3</v>
      </c>
      <c r="AY3373" s="13">
        <f t="shared" si="3904"/>
        <v>3.1185058273479091E-3</v>
      </c>
      <c r="AZ3373" s="13">
        <f t="shared" si="3905"/>
        <v>9.1703746017445962E-4</v>
      </c>
      <c r="BA3373" s="13">
        <f t="shared" si="3906"/>
        <v>1.7977791286848523E-4</v>
      </c>
      <c r="BB3373" s="13">
        <f t="shared" si="3907"/>
        <v>2.643302429750253E-5</v>
      </c>
      <c r="BC3373" s="13">
        <f t="shared" si="3908"/>
        <v>3.1091907225488378E-6</v>
      </c>
      <c r="BD3373" s="13">
        <f t="shared" si="3909"/>
        <v>4.8260041882672418E-6</v>
      </c>
      <c r="BE3373" s="13">
        <f t="shared" si="3910"/>
        <v>9.1174403847105074E-6</v>
      </c>
      <c r="BF3373" s="13">
        <f t="shared" si="3911"/>
        <v>8.6124789707856458E-6</v>
      </c>
      <c r="BG3373" s="13">
        <f t="shared" si="3912"/>
        <v>5.4236562669944334E-6</v>
      </c>
      <c r="BH3373" s="13">
        <f t="shared" si="3913"/>
        <v>2.5616359182666852E-6</v>
      </c>
      <c r="BI3373" s="13">
        <f t="shared" si="3914"/>
        <v>9.6790478669333149E-7</v>
      </c>
      <c r="BJ3373" s="14">
        <f t="shared" si="3915"/>
        <v>0.68263702822921213</v>
      </c>
      <c r="BK3373" s="14">
        <f t="shared" si="3916"/>
        <v>0.20972334385638178</v>
      </c>
      <c r="BL3373" s="14">
        <f t="shared" si="3917"/>
        <v>0.10456602538298151</v>
      </c>
      <c r="BM3373" s="14">
        <f t="shared" si="3918"/>
        <v>0.44702083094227657</v>
      </c>
      <c r="BN3373" s="14">
        <f t="shared" si="3919"/>
        <v>0.54963416839127099</v>
      </c>
    </row>
    <row r="3374" spans="1:66" x14ac:dyDescent="0.25">
      <c r="A3374" t="s">
        <v>91</v>
      </c>
      <c r="B3374" t="s">
        <v>93</v>
      </c>
      <c r="C3374" t="s">
        <v>129</v>
      </c>
      <c r="D3374" s="6" t="s">
        <v>577</v>
      </c>
      <c r="E3374" s="10">
        <f>VLOOKUP(A3374,home!$A$2:$E$405,3,FALSE)</f>
        <v>1.51502145922747</v>
      </c>
      <c r="F3374" s="10">
        <f>VLOOKUP(B3374,home!$B$2:$E$405,3,FALSE)</f>
        <v>1.25</v>
      </c>
      <c r="G3374" s="10">
        <f>VLOOKUP(C3374,away!$B$2:$E$405,4,FALSE)</f>
        <v>1.47</v>
      </c>
      <c r="H3374" s="10">
        <f>VLOOKUP(A3374,away!$A$2:$E$405,3,FALSE)</f>
        <v>1.2618025751073001</v>
      </c>
      <c r="I3374" s="10">
        <f>VLOOKUP(C3374,away!$B$2:$E$405,3,FALSE)</f>
        <v>1.1000000000000001</v>
      </c>
      <c r="J3374" s="10">
        <f>VLOOKUP(B3374,home!$B$2:$E$405,4,FALSE)</f>
        <v>0.44</v>
      </c>
      <c r="K3374" s="12">
        <f t="shared" si="3864"/>
        <v>2.7838519313304761</v>
      </c>
      <c r="L3374" s="12">
        <f t="shared" si="3865"/>
        <v>0.61071244635193322</v>
      </c>
      <c r="M3374" s="13">
        <f t="shared" si="3866"/>
        <v>3.3555168368994422E-2</v>
      </c>
      <c r="N3374" s="13">
        <f t="shared" si="3867"/>
        <v>9.3412620270144422E-2</v>
      </c>
      <c r="O3374" s="13">
        <f t="shared" si="3868"/>
        <v>2.0492558962379594E-2</v>
      </c>
      <c r="P3374" s="13">
        <f t="shared" si="3869"/>
        <v>5.7048249845324091E-2</v>
      </c>
      <c r="Q3374" s="13">
        <f t="shared" si="3870"/>
        <v>0.130023451674841</v>
      </c>
      <c r="R3374" s="13">
        <f t="shared" si="3871"/>
        <v>6.2575304079630373E-3</v>
      </c>
      <c r="S3374" s="13">
        <f t="shared" si="3872"/>
        <v>2.4247403370368268E-2</v>
      </c>
      <c r="T3374" s="13">
        <f t="shared" si="3873"/>
        <v>7.940694025546452E-2</v>
      </c>
      <c r="U3374" s="13">
        <f t="shared" si="3874"/>
        <v>1.7420038111567084E-2</v>
      </c>
      <c r="V3374" s="13">
        <f t="shared" si="3875"/>
        <v>4.5804234664861493E-3</v>
      </c>
      <c r="W3374" s="13">
        <f t="shared" si="3876"/>
        <v>0.12065534568775364</v>
      </c>
      <c r="X3374" s="13">
        <f t="shared" si="3877"/>
        <v>7.3685721330406212E-2</v>
      </c>
      <c r="Y3374" s="13">
        <f t="shared" si="3878"/>
        <v>2.2500393567449598E-2</v>
      </c>
      <c r="Z3374" s="13">
        <f t="shared" si="3879"/>
        <v>1.2738505678562392E-3</v>
      </c>
      <c r="AA3374" s="13">
        <f t="shared" si="3880"/>
        <v>3.546211363553015E-3</v>
      </c>
      <c r="AB3374" s="13">
        <f t="shared" si="3881"/>
        <v>4.9360636766665718E-3</v>
      </c>
      <c r="AC3374" s="13">
        <f t="shared" si="3882"/>
        <v>4.8670807474426555E-4</v>
      </c>
      <c r="AD3374" s="13">
        <f t="shared" si="3883"/>
        <v>8.3971654279549793E-2</v>
      </c>
      <c r="AE3374" s="13">
        <f t="shared" si="3884"/>
        <v>5.1282534409282647E-2</v>
      </c>
      <c r="AF3374" s="13">
        <f t="shared" si="3885"/>
        <v>1.5659441022110095E-2</v>
      </c>
      <c r="AG3374" s="13">
        <f t="shared" si="3886"/>
        <v>3.1878051783722251E-3</v>
      </c>
      <c r="AH3374" s="13">
        <f t="shared" si="3887"/>
        <v>1.9448909914557077E-4</v>
      </c>
      <c r="AI3374" s="13">
        <f t="shared" si="3888"/>
        <v>5.4142885427912167E-4</v>
      </c>
      <c r="AJ3374" s="13">
        <f t="shared" si="3889"/>
        <v>7.5362888083149E-4</v>
      </c>
      <c r="AK3374" s="13">
        <f t="shared" si="3890"/>
        <v>6.9933040513638957E-4</v>
      </c>
      <c r="AL3374" s="13">
        <f t="shared" si="3891"/>
        <v>3.3098738822486338E-5</v>
      </c>
      <c r="AM3374" s="13">
        <f t="shared" si="3892"/>
        <v>4.675293038862794E-2</v>
      </c>
      <c r="AN3374" s="13">
        <f t="shared" si="3893"/>
        <v>2.8552596491760611E-2</v>
      </c>
      <c r="AO3374" s="13">
        <f t="shared" si="3894"/>
        <v>8.7187130265913727E-3</v>
      </c>
      <c r="AP3374" s="13">
        <f t="shared" si="3895"/>
        <v>1.774875520503362E-3</v>
      </c>
      <c r="AQ3374" s="13">
        <f t="shared" si="3896"/>
        <v>2.7098464277419221E-4</v>
      </c>
      <c r="AR3374" s="13">
        <f t="shared" si="3897"/>
        <v>2.3755382705595047E-5</v>
      </c>
      <c r="AS3374" s="13">
        <f t="shared" si="3898"/>
        <v>6.6131468024465369E-5</v>
      </c>
      <c r="AT3374" s="13">
        <f t="shared" si="3899"/>
        <v>9.2050107490813791E-5</v>
      </c>
      <c r="AU3374" s="13">
        <f t="shared" si="3900"/>
        <v>8.5417956505826637E-5</v>
      </c>
      <c r="AV3374" s="13">
        <f t="shared" si="3901"/>
        <v>5.9447735797262015E-5</v>
      </c>
      <c r="AW3374" s="13">
        <f t="shared" si="3902"/>
        <v>1.5631183027920036E-6</v>
      </c>
      <c r="AX3374" s="13">
        <f t="shared" si="3903"/>
        <v>2.1692205926290214E-2</v>
      </c>
      <c r="AY3374" s="13">
        <f t="shared" si="3904"/>
        <v>1.3247700148014602E-2</v>
      </c>
      <c r="AZ3374" s="13">
        <f t="shared" si="3905"/>
        <v>4.0452676829654316E-3</v>
      </c>
      <c r="BA3374" s="13">
        <f t="shared" si="3906"/>
        <v>8.2349844093741189E-4</v>
      </c>
      <c r="BB3374" s="13">
        <f t="shared" si="3907"/>
        <v>1.2573018685797243E-4</v>
      </c>
      <c r="BC3374" s="13">
        <f t="shared" si="3908"/>
        <v>1.5356997999263613E-5</v>
      </c>
      <c r="BD3374" s="13">
        <f t="shared" si="3909"/>
        <v>2.4179513143600591E-6</v>
      </c>
      <c r="BE3374" s="13">
        <f t="shared" si="3910"/>
        <v>6.7312184363443134E-6</v>
      </c>
      <c r="BF3374" s="13">
        <f t="shared" si="3911"/>
        <v>9.3693577221122143E-6</v>
      </c>
      <c r="BG3374" s="13">
        <f t="shared" si="3912"/>
        <v>8.6943015300093997E-6</v>
      </c>
      <c r="BH3374" s="13">
        <f t="shared" si="3913"/>
        <v>6.0509120264715443E-6</v>
      </c>
      <c r="BI3374" s="13">
        <f t="shared" si="3914"/>
        <v>3.3689686262407219E-6</v>
      </c>
      <c r="BJ3374" s="14">
        <f t="shared" si="3915"/>
        <v>0.79980576712869655</v>
      </c>
      <c r="BK3374" s="14">
        <f t="shared" si="3916"/>
        <v>0.13319875201275427</v>
      </c>
      <c r="BL3374" s="14">
        <f t="shared" si="3917"/>
        <v>5.5204715121701359E-2</v>
      </c>
      <c r="BM3374" s="14">
        <f t="shared" si="3918"/>
        <v>0.63544736827165005</v>
      </c>
      <c r="BN3374" s="14">
        <f t="shared" si="3919"/>
        <v>0.34078957952964661</v>
      </c>
    </row>
    <row r="3375" spans="1:66" x14ac:dyDescent="0.25">
      <c r="A3375" t="s">
        <v>91</v>
      </c>
      <c r="B3375" t="s">
        <v>389</v>
      </c>
      <c r="C3375" t="s">
        <v>98</v>
      </c>
      <c r="D3375" s="6" t="s">
        <v>577</v>
      </c>
      <c r="E3375" s="10">
        <f>VLOOKUP(A3375,home!$A$2:$E$405,3,FALSE)</f>
        <v>1.51502145922747</v>
      </c>
      <c r="F3375" s="10">
        <f>VLOOKUP(B3375,home!$B$2:$E$405,3,FALSE)</f>
        <v>1.1000000000000001</v>
      </c>
      <c r="G3375" s="10">
        <f>VLOOKUP(C3375,away!$B$2:$E$405,4,FALSE)</f>
        <v>0.81</v>
      </c>
      <c r="H3375" s="10">
        <f>VLOOKUP(A3375,away!$A$2:$E$405,3,FALSE)</f>
        <v>1.2618025751073001</v>
      </c>
      <c r="I3375" s="10">
        <f>VLOOKUP(C3375,away!$B$2:$E$405,3,FALSE)</f>
        <v>0.28999999999999998</v>
      </c>
      <c r="J3375" s="10">
        <f>VLOOKUP(B3375,home!$B$2:$E$405,4,FALSE)</f>
        <v>0.97</v>
      </c>
      <c r="K3375" s="12">
        <f t="shared" si="3864"/>
        <v>1.349884120171676</v>
      </c>
      <c r="L3375" s="12">
        <f t="shared" si="3865"/>
        <v>0.35494506437768353</v>
      </c>
      <c r="M3375" s="13">
        <f t="shared" si="3866"/>
        <v>0.18180343835944696</v>
      </c>
      <c r="N3375" s="13">
        <f t="shared" si="3867"/>
        <v>0.24541357443402756</v>
      </c>
      <c r="O3375" s="13">
        <f t="shared" si="3868"/>
        <v>6.4530233132578121E-2</v>
      </c>
      <c r="P3375" s="13">
        <f t="shared" si="3869"/>
        <v>8.7108336976643358E-2</v>
      </c>
      <c r="Q3375" s="13">
        <f t="shared" si="3870"/>
        <v>0.16563994350153174</v>
      </c>
      <c r="R3375" s="13">
        <f t="shared" si="3871"/>
        <v>1.1452343876774934E-2</v>
      </c>
      <c r="S3375" s="13">
        <f t="shared" si="3872"/>
        <v>1.0434156855485799E-2</v>
      </c>
      <c r="T3375" s="13">
        <f t="shared" si="3873"/>
        <v>5.8793080409667055E-2</v>
      </c>
      <c r="U3375" s="13">
        <f t="shared" si="3874"/>
        <v>1.5459337138003812E-2</v>
      </c>
      <c r="V3375" s="13">
        <f t="shared" si="3875"/>
        <v>5.5548518629456624E-4</v>
      </c>
      <c r="W3375" s="13">
        <f t="shared" si="3876"/>
        <v>7.4531576466283805E-2</v>
      </c>
      <c r="X3375" s="13">
        <f t="shared" si="3877"/>
        <v>2.6454615206995352E-2</v>
      </c>
      <c r="Y3375" s="13">
        <f t="shared" si="3878"/>
        <v>4.6949675488669046E-3</v>
      </c>
      <c r="Z3375" s="13">
        <f t="shared" si="3879"/>
        <v>1.354984311539083E-3</v>
      </c>
      <c r="AA3375" s="13">
        <f t="shared" si="3880"/>
        <v>1.8290718052283591E-3</v>
      </c>
      <c r="AB3375" s="13">
        <f t="shared" si="3881"/>
        <v>1.2345174922657517E-3</v>
      </c>
      <c r="AC3375" s="13">
        <f t="shared" si="3882"/>
        <v>1.663451446171667E-5</v>
      </c>
      <c r="AD3375" s="13">
        <f t="shared" si="3883"/>
        <v>2.515224788079937E-2</v>
      </c>
      <c r="AE3375" s="13">
        <f t="shared" si="3884"/>
        <v>8.9276662432937869E-3</v>
      </c>
      <c r="AF3375" s="13">
        <f t="shared" si="3885"/>
        <v>1.5844155347341925E-3</v>
      </c>
      <c r="AG3375" s="13">
        <f t="shared" si="3886"/>
        <v>1.8746015799240995E-4</v>
      </c>
      <c r="AH3375" s="13">
        <f t="shared" si="3887"/>
        <v>1.2023624842249775E-4</v>
      </c>
      <c r="AI3375" s="13">
        <f t="shared" si="3888"/>
        <v>1.6230500241454641E-4</v>
      </c>
      <c r="AJ3375" s="13">
        <f t="shared" si="3889"/>
        <v>1.0954647269191091E-4</v>
      </c>
      <c r="AK3375" s="13">
        <f t="shared" si="3890"/>
        <v>4.9291681302543583E-5</v>
      </c>
      <c r="AL3375" s="13">
        <f t="shared" si="3891"/>
        <v>3.1880692780060824E-7</v>
      </c>
      <c r="AM3375" s="13">
        <f t="shared" si="3892"/>
        <v>6.7905240001825511E-3</v>
      </c>
      <c r="AN3375" s="13">
        <f t="shared" si="3893"/>
        <v>2.4102629784030008E-3</v>
      </c>
      <c r="AO3375" s="13">
        <f t="shared" si="3894"/>
        <v>4.2775547401820017E-4</v>
      </c>
      <c r="AP3375" s="13">
        <f t="shared" si="3895"/>
        <v>5.0609898087765535E-5</v>
      </c>
      <c r="AQ3375" s="13">
        <f t="shared" si="3896"/>
        <v>4.4909333837274846E-6</v>
      </c>
      <c r="AR3375" s="13">
        <f t="shared" si="3897"/>
        <v>8.5354525873709283E-6</v>
      </c>
      <c r="AS3375" s="13">
        <f t="shared" si="3898"/>
        <v>1.152187190617026E-5</v>
      </c>
      <c r="AT3375" s="13">
        <f t="shared" si="3899"/>
        <v>7.7765959603956973E-6</v>
      </c>
      <c r="AU3375" s="13">
        <f t="shared" si="3900"/>
        <v>3.4991677986431205E-6</v>
      </c>
      <c r="AV3375" s="13">
        <f t="shared" si="3901"/>
        <v>1.1808677613011069E-6</v>
      </c>
      <c r="AW3375" s="13">
        <f t="shared" si="3902"/>
        <v>4.2430962111761758E-9</v>
      </c>
      <c r="AX3375" s="13">
        <f t="shared" si="3903"/>
        <v>1.5277367525818447E-3</v>
      </c>
      <c r="AY3375" s="13">
        <f t="shared" si="3904"/>
        <v>5.4226261999731613E-4</v>
      </c>
      <c r="AZ3375" s="13">
        <f t="shared" si="3905"/>
        <v>9.6236720282279341E-5</v>
      </c>
      <c r="BA3375" s="13">
        <f t="shared" si="3906"/>
        <v>1.1386249625363588E-5</v>
      </c>
      <c r="BB3375" s="13">
        <f t="shared" si="3907"/>
        <v>1.0103732765737635E-6</v>
      </c>
      <c r="BC3375" s="13">
        <f t="shared" si="3908"/>
        <v>7.1725401539793147E-8</v>
      </c>
      <c r="BD3375" s="13">
        <f t="shared" si="3909"/>
        <v>5.0493612801950611E-7</v>
      </c>
      <c r="BE3375" s="13">
        <f t="shared" si="3910"/>
        <v>6.8160526091450366E-7</v>
      </c>
      <c r="BF3375" s="13">
        <f t="shared" si="3911"/>
        <v>4.6004405896698037E-7</v>
      </c>
      <c r="BG3375" s="13">
        <f t="shared" si="3912"/>
        <v>2.0700205659294973E-7</v>
      </c>
      <c r="BH3375" s="13">
        <f t="shared" si="3913"/>
        <v>6.9857197259425335E-8</v>
      </c>
      <c r="BI3375" s="13">
        <f t="shared" si="3914"/>
        <v>1.8859824252039714E-8</v>
      </c>
      <c r="BJ3375" s="14">
        <f t="shared" si="3915"/>
        <v>0.6232418951094324</v>
      </c>
      <c r="BK3375" s="14">
        <f t="shared" si="3916"/>
        <v>0.28046063331925752</v>
      </c>
      <c r="BL3375" s="14">
        <f t="shared" si="3917"/>
        <v>9.4981339110222371E-2</v>
      </c>
      <c r="BM3375" s="14">
        <f t="shared" si="3918"/>
        <v>0.24354872319254742</v>
      </c>
      <c r="BN3375" s="14">
        <f t="shared" si="3919"/>
        <v>0.75594787028100274</v>
      </c>
    </row>
    <row r="3376" spans="1:66" x14ac:dyDescent="0.25">
      <c r="A3376" t="s">
        <v>114</v>
      </c>
      <c r="B3376" t="s">
        <v>96</v>
      </c>
      <c r="C3376" t="s">
        <v>124</v>
      </c>
      <c r="D3376" s="6" t="s">
        <v>577</v>
      </c>
      <c r="E3376" s="10">
        <f>VLOOKUP(A3376,home!$A$2:$E$405,3,FALSE)</f>
        <v>1.3644444444444399</v>
      </c>
      <c r="F3376" s="10">
        <f>VLOOKUP(B3376,home!$B$2:$E$405,3,FALSE)</f>
        <v>0.98</v>
      </c>
      <c r="G3376" s="10">
        <f>VLOOKUP(C3376,away!$B$2:$E$405,4,FALSE)</f>
        <v>0.98</v>
      </c>
      <c r="H3376" s="10">
        <f>VLOOKUP(A3376,away!$A$2:$E$405,3,FALSE)</f>
        <v>1.1155555555555601</v>
      </c>
      <c r="I3376" s="10">
        <f>VLOOKUP(C3376,away!$B$2:$E$405,3,FALSE)</f>
        <v>1.3</v>
      </c>
      <c r="J3376" s="10">
        <f>VLOOKUP(B3376,home!$B$2:$E$405,4,FALSE)</f>
        <v>1.39</v>
      </c>
      <c r="K3376" s="12">
        <f t="shared" si="3864"/>
        <v>1.31041244444444</v>
      </c>
      <c r="L3376" s="12">
        <f t="shared" si="3865"/>
        <v>2.015808888888897</v>
      </c>
      <c r="M3376" s="13">
        <f t="shared" si="3866"/>
        <v>3.5928611135568563E-2</v>
      </c>
      <c r="N3376" s="13">
        <f t="shared" si="3867"/>
        <v>4.708129914365413E-2</v>
      </c>
      <c r="O3376" s="13">
        <f t="shared" si="3868"/>
        <v>7.2425213692511717E-2</v>
      </c>
      <c r="P3376" s="13">
        <f t="shared" si="3869"/>
        <v>9.4906901314215225E-2</v>
      </c>
      <c r="Q3376" s="13">
        <f t="shared" si="3870"/>
        <v>3.0847960149227874E-2</v>
      </c>
      <c r="R3376" s="13">
        <f t="shared" si="3871"/>
        <v>7.2997694770521496E-2</v>
      </c>
      <c r="S3376" s="13">
        <f t="shared" si="3872"/>
        <v>6.2675119023381437E-2</v>
      </c>
      <c r="T3376" s="13">
        <f t="shared" si="3873"/>
        <v>6.2183592272904022E-2</v>
      </c>
      <c r="U3376" s="13">
        <f t="shared" si="3874"/>
        <v>9.56570876430482E-2</v>
      </c>
      <c r="V3376" s="13">
        <f t="shared" si="3875"/>
        <v>1.8395433326765596E-2</v>
      </c>
      <c r="W3376" s="13">
        <f t="shared" si="3876"/>
        <v>1.347451695509146E-2</v>
      </c>
      <c r="X3376" s="13">
        <f t="shared" si="3877"/>
        <v>2.7162051051557522E-2</v>
      </c>
      <c r="Y3376" s="13">
        <f t="shared" si="3878"/>
        <v>2.7376751975091838E-2</v>
      </c>
      <c r="Z3376" s="13">
        <f t="shared" si="3879"/>
        <v>4.9049800662271929E-2</v>
      </c>
      <c r="AA3376" s="13">
        <f t="shared" si="3880"/>
        <v>6.4275469185360271E-2</v>
      </c>
      <c r="AB3376" s="13">
        <f t="shared" si="3881"/>
        <v>4.2113687346500631E-2</v>
      </c>
      <c r="AC3376" s="13">
        <f t="shared" si="3882"/>
        <v>3.0370182707382932E-3</v>
      </c>
      <c r="AD3376" s="13">
        <f t="shared" si="3883"/>
        <v>4.4142936752073654E-3</v>
      </c>
      <c r="AE3376" s="13">
        <f t="shared" si="3884"/>
        <v>8.898372428649045E-3</v>
      </c>
      <c r="AF3376" s="13">
        <f t="shared" si="3885"/>
        <v>8.968709119157316E-3</v>
      </c>
      <c r="AG3376" s="13">
        <f t="shared" si="3886"/>
        <v>6.0264011880854082E-3</v>
      </c>
      <c r="AH3376" s="13">
        <f t="shared" si="3887"/>
        <v>2.4718756043309059E-2</v>
      </c>
      <c r="AI3376" s="13">
        <f t="shared" si="3888"/>
        <v>3.2391765530338401E-2</v>
      </c>
      <c r="AJ3376" s="13">
        <f t="shared" si="3889"/>
        <v>2.1223286324240954E-2</v>
      </c>
      <c r="AK3376" s="13">
        <f t="shared" si="3890"/>
        <v>9.270419503764284E-3</v>
      </c>
      <c r="AL3376" s="13">
        <f t="shared" si="3891"/>
        <v>3.2089633771017865E-4</v>
      </c>
      <c r="AM3376" s="13">
        <f t="shared" si="3892"/>
        <v>1.1569090730848216E-3</v>
      </c>
      <c r="AN3376" s="13">
        <f t="shared" si="3893"/>
        <v>2.3321075931605983E-3</v>
      </c>
      <c r="AO3376" s="13">
        <f t="shared" si="3894"/>
        <v>2.3505416080692129E-3</v>
      </c>
      <c r="AP3376" s="13">
        <f t="shared" si="3895"/>
        <v>1.5794142224163736E-3</v>
      </c>
      <c r="AQ3376" s="13">
        <f t="shared" si="3896"/>
        <v>7.9594930719611772E-4</v>
      </c>
      <c r="AR3376" s="13">
        <f t="shared" si="3897"/>
        <v>9.9656576308757086E-3</v>
      </c>
      <c r="AS3376" s="13">
        <f t="shared" si="3898"/>
        <v>1.3059121776572225E-2</v>
      </c>
      <c r="AT3376" s="13">
        <f t="shared" si="3899"/>
        <v>8.5564178447678167E-3</v>
      </c>
      <c r="AU3376" s="13">
        <f t="shared" si="3900"/>
        <v>3.737478807883408E-3</v>
      </c>
      <c r="AV3376" s="13">
        <f t="shared" si="3901"/>
        <v>1.2244096851744476E-3</v>
      </c>
      <c r="AW3376" s="13">
        <f t="shared" si="3902"/>
        <v>2.3546134722730589E-5</v>
      </c>
      <c r="AX3376" s="13">
        <f t="shared" si="3903"/>
        <v>2.5267134107683902E-4</v>
      </c>
      <c r="AY3376" s="13">
        <f t="shared" si="3904"/>
        <v>5.0933713531017041E-4</v>
      </c>
      <c r="AZ3376" s="13">
        <f t="shared" si="3905"/>
        <v>5.1336316239972428E-4</v>
      </c>
      <c r="BA3376" s="13">
        <f t="shared" si="3906"/>
        <v>3.4494734199782618E-4</v>
      </c>
      <c r="BB3376" s="13">
        <f t="shared" si="3907"/>
        <v>1.7383697954945405E-4</v>
      </c>
      <c r="BC3376" s="13">
        <f t="shared" si="3908"/>
        <v>7.008442571867738E-5</v>
      </c>
      <c r="BD3376" s="13">
        <f t="shared" si="3909"/>
        <v>3.3481435393237879E-3</v>
      </c>
      <c r="BE3376" s="13">
        <f t="shared" si="3910"/>
        <v>4.3874489597161446E-3</v>
      </c>
      <c r="BF3376" s="13">
        <f t="shared" si="3911"/>
        <v>2.8746838580884248E-3</v>
      </c>
      <c r="BG3376" s="13">
        <f t="shared" si="3912"/>
        <v>1.2556738338275425E-3</v>
      </c>
      <c r="BH3376" s="13">
        <f t="shared" si="3913"/>
        <v>4.113626545027181E-4</v>
      </c>
      <c r="BI3376" s="13">
        <f t="shared" si="3914"/>
        <v>1.0781094832801197E-4</v>
      </c>
      <c r="BJ3376" s="14">
        <f t="shared" si="3915"/>
        <v>0.24651311014860583</v>
      </c>
      <c r="BK3376" s="14">
        <f t="shared" si="3916"/>
        <v>0.21577331654368948</v>
      </c>
      <c r="BL3376" s="14">
        <f t="shared" si="3917"/>
        <v>0.48400158957865519</v>
      </c>
      <c r="BM3376" s="14">
        <f t="shared" si="3918"/>
        <v>0.64066434572693587</v>
      </c>
      <c r="BN3376" s="14">
        <f t="shared" si="3919"/>
        <v>0.35418768020569896</v>
      </c>
    </row>
    <row r="3377" spans="1:66" x14ac:dyDescent="0.25">
      <c r="A3377" t="s">
        <v>114</v>
      </c>
      <c r="B3377" t="s">
        <v>127</v>
      </c>
      <c r="C3377" t="s">
        <v>104</v>
      </c>
      <c r="D3377" s="6" t="s">
        <v>577</v>
      </c>
      <c r="E3377" s="10">
        <f>VLOOKUP(A3377,home!$A$2:$E$405,3,FALSE)</f>
        <v>1.3644444444444399</v>
      </c>
      <c r="F3377" s="10">
        <f>VLOOKUP(B3377,home!$B$2:$E$405,3,FALSE)</f>
        <v>1.3</v>
      </c>
      <c r="G3377" s="10">
        <f>VLOOKUP(C3377,away!$B$2:$E$405,4,FALSE)</f>
        <v>0.65</v>
      </c>
      <c r="H3377" s="10">
        <f>VLOOKUP(A3377,away!$A$2:$E$405,3,FALSE)</f>
        <v>1.1155555555555601</v>
      </c>
      <c r="I3377" s="10">
        <f>VLOOKUP(C3377,away!$B$2:$E$405,3,FALSE)</f>
        <v>0.73</v>
      </c>
      <c r="J3377" s="10">
        <f>VLOOKUP(B3377,home!$B$2:$E$405,4,FALSE)</f>
        <v>0.8</v>
      </c>
      <c r="K3377" s="12">
        <f t="shared" si="3864"/>
        <v>1.1529555555555517</v>
      </c>
      <c r="L3377" s="12">
        <f t="shared" si="3865"/>
        <v>0.65148444444444709</v>
      </c>
      <c r="M3377" s="13">
        <f t="shared" si="3866"/>
        <v>0.16456658806724783</v>
      </c>
      <c r="N3377" s="13">
        <f t="shared" si="3867"/>
        <v>0.18973796197095535</v>
      </c>
      <c r="O3377" s="13">
        <f t="shared" si="3868"/>
        <v>0.10721257220110912</v>
      </c>
      <c r="P3377" s="13">
        <f t="shared" si="3869"/>
        <v>0.12361133074466946</v>
      </c>
      <c r="Q3377" s="13">
        <f t="shared" si="3870"/>
        <v>0.10937971867710052</v>
      </c>
      <c r="R3377" s="13">
        <f t="shared" si="3871"/>
        <v>3.4923661518949871E-2</v>
      </c>
      <c r="S3377" s="13">
        <f t="shared" si="3872"/>
        <v>2.3212125358982667E-2</v>
      </c>
      <c r="T3377" s="13">
        <f t="shared" si="3873"/>
        <v>7.125918525584074E-2</v>
      </c>
      <c r="U3377" s="13">
        <f t="shared" si="3874"/>
        <v>4.0265429568614883E-2</v>
      </c>
      <c r="V3377" s="13">
        <f t="shared" si="3875"/>
        <v>1.9372649216440547E-3</v>
      </c>
      <c r="W3377" s="13">
        <f t="shared" si="3876"/>
        <v>4.2036651437955458E-2</v>
      </c>
      <c r="X3377" s="13">
        <f t="shared" si="3877"/>
        <v>2.7386224508361277E-2</v>
      </c>
      <c r="Y3377" s="13">
        <f t="shared" si="3878"/>
        <v>8.9208496296303234E-3</v>
      </c>
      <c r="Z3377" s="13">
        <f t="shared" si="3879"/>
        <v>7.5840740742129922E-3</v>
      </c>
      <c r="AA3377" s="13">
        <f t="shared" si="3880"/>
        <v>8.7441003376086957E-3</v>
      </c>
      <c r="AB3377" s="13">
        <f t="shared" si="3881"/>
        <v>5.0407795312905623E-3</v>
      </c>
      <c r="AC3377" s="13">
        <f t="shared" si="3882"/>
        <v>9.0946428502673265E-5</v>
      </c>
      <c r="AD3377" s="13">
        <f t="shared" si="3883"/>
        <v>1.211659770308576E-2</v>
      </c>
      <c r="AE3377" s="13">
        <f t="shared" si="3884"/>
        <v>7.893774923151688E-3</v>
      </c>
      <c r="AF3377" s="13">
        <f t="shared" si="3885"/>
        <v>2.5713357851894925E-3</v>
      </c>
      <c r="AG3377" s="13">
        <f t="shared" si="3886"/>
        <v>5.5839508849810104E-4</v>
      </c>
      <c r="AH3377" s="13">
        <f t="shared" si="3887"/>
        <v>1.2352265712160457E-3</v>
      </c>
      <c r="AI3377" s="13">
        <f t="shared" si="3888"/>
        <v>1.4241613376533753E-3</v>
      </c>
      <c r="AJ3377" s="13">
        <f t="shared" si="3889"/>
        <v>8.2099736312744279E-4</v>
      </c>
      <c r="AK3377" s="13">
        <f t="shared" si="3890"/>
        <v>3.1552449030474789E-4</v>
      </c>
      <c r="AL3377" s="13">
        <f t="shared" si="3891"/>
        <v>2.7325131269286518E-6</v>
      </c>
      <c r="AM3377" s="13">
        <f t="shared" si="3892"/>
        <v>2.7939797272408689E-3</v>
      </c>
      <c r="AN3377" s="13">
        <f t="shared" si="3893"/>
        <v>1.820234330390565E-3</v>
      </c>
      <c r="AO3377" s="13">
        <f t="shared" si="3894"/>
        <v>5.9292717574660361E-4</v>
      </c>
      <c r="AP3377" s="13">
        <f t="shared" si="3895"/>
        <v>1.2876094389576375E-4</v>
      </c>
      <c r="AQ3377" s="13">
        <f t="shared" si="3896"/>
        <v>2.0971438000018555E-5</v>
      </c>
      <c r="AR3377" s="13">
        <f t="shared" si="3897"/>
        <v>1.6094617930234101E-4</v>
      </c>
      <c r="AS3377" s="13">
        <f t="shared" si="3898"/>
        <v>1.8556379157207403E-4</v>
      </c>
      <c r="AT3377" s="13">
        <f t="shared" si="3899"/>
        <v>1.0697340220148764E-4</v>
      </c>
      <c r="AU3377" s="13">
        <f t="shared" si="3900"/>
        <v>4.111185945496122E-5</v>
      </c>
      <c r="AV3377" s="13">
        <f t="shared" si="3901"/>
        <v>1.1850036689454148E-5</v>
      </c>
      <c r="AW3377" s="13">
        <f t="shared" si="3902"/>
        <v>5.7013325437283343E-8</v>
      </c>
      <c r="AX3377" s="13">
        <f t="shared" si="3903"/>
        <v>5.3688907477199082E-4</v>
      </c>
      <c r="AY3377" s="13">
        <f t="shared" si="3904"/>
        <v>3.4977488060612363E-4</v>
      </c>
      <c r="AZ3377" s="13">
        <f t="shared" si="3905"/>
        <v>1.1393644688615161E-4</v>
      </c>
      <c r="BA3377" s="13">
        <f t="shared" si="3906"/>
        <v>2.4742607600532921E-5</v>
      </c>
      <c r="BB3377" s="13">
        <f t="shared" si="3907"/>
        <v>4.0298559916850339E-6</v>
      </c>
      <c r="BC3377" s="13">
        <f t="shared" si="3908"/>
        <v>5.2507769838681036E-7</v>
      </c>
      <c r="BD3377" s="13">
        <f t="shared" si="3909"/>
        <v>1.7475655368040335E-5</v>
      </c>
      <c r="BE3377" s="13">
        <f t="shared" si="3910"/>
        <v>2.0148653943556303E-5</v>
      </c>
      <c r="BF3377" s="13">
        <f t="shared" si="3911"/>
        <v>1.1615251250594762E-5</v>
      </c>
      <c r="BG3377" s="13">
        <f t="shared" si="3912"/>
        <v>4.463956152848933E-6</v>
      </c>
      <c r="BH3377" s="13">
        <f t="shared" si="3913"/>
        <v>1.2866857615458918E-6</v>
      </c>
      <c r="BI3377" s="13">
        <f t="shared" si="3914"/>
        <v>2.9669829940571192E-7</v>
      </c>
      <c r="BJ3377" s="14">
        <f t="shared" si="3915"/>
        <v>0.47824746653859734</v>
      </c>
      <c r="BK3377" s="14">
        <f t="shared" si="3916"/>
        <v>0.31377076291477968</v>
      </c>
      <c r="BL3377" s="14">
        <f t="shared" si="3917"/>
        <v>0.20054418508987107</v>
      </c>
      <c r="BM3377" s="14">
        <f t="shared" si="3918"/>
        <v>0.27036493757014846</v>
      </c>
      <c r="BN3377" s="14">
        <f t="shared" si="3919"/>
        <v>0.72943183318003213</v>
      </c>
    </row>
    <row r="3378" spans="1:66" x14ac:dyDescent="0.25">
      <c r="A3378" t="s">
        <v>114</v>
      </c>
      <c r="B3378" t="s">
        <v>126</v>
      </c>
      <c r="C3378" t="s">
        <v>123</v>
      </c>
      <c r="D3378" s="6" t="s">
        <v>577</v>
      </c>
      <c r="E3378" s="10">
        <f>VLOOKUP(A3378,home!$A$2:$E$405,3,FALSE)</f>
        <v>1.3644444444444399</v>
      </c>
      <c r="F3378" s="10">
        <f>VLOOKUP(B3378,home!$B$2:$E$405,3,FALSE)</f>
        <v>1.3</v>
      </c>
      <c r="G3378" s="10">
        <f>VLOOKUP(C3378,away!$B$2:$E$405,4,FALSE)</f>
        <v>0.41</v>
      </c>
      <c r="H3378" s="10">
        <f>VLOOKUP(A3378,away!$A$2:$E$405,3,FALSE)</f>
        <v>1.1155555555555601</v>
      </c>
      <c r="I3378" s="10">
        <f>VLOOKUP(C3378,away!$B$2:$E$405,3,FALSE)</f>
        <v>1.47</v>
      </c>
      <c r="J3378" s="10">
        <f>VLOOKUP(B3378,home!$B$2:$E$405,4,FALSE)</f>
        <v>1.2</v>
      </c>
      <c r="K3378" s="12">
        <f t="shared" si="3864"/>
        <v>0.72724888888888639</v>
      </c>
      <c r="L3378" s="12">
        <f t="shared" si="3865"/>
        <v>1.9678400000000078</v>
      </c>
      <c r="M3378" s="13">
        <f t="shared" si="3866"/>
        <v>6.7536378273781519E-2</v>
      </c>
      <c r="N3378" s="13">
        <f t="shared" si="3867"/>
        <v>4.9115756059187138E-2</v>
      </c>
      <c r="O3378" s="13">
        <f t="shared" si="3868"/>
        <v>0.13290078662227875</v>
      </c>
      <c r="P3378" s="13">
        <f t="shared" si="3869"/>
        <v>9.6651949403511184E-2</v>
      </c>
      <c r="Q3378" s="13">
        <f t="shared" si="3870"/>
        <v>1.7859689510490717E-2</v>
      </c>
      <c r="R3378" s="13">
        <f t="shared" si="3871"/>
        <v>0.13076374197339305</v>
      </c>
      <c r="S3378" s="13">
        <f t="shared" si="3872"/>
        <v>3.4579879622910641E-2</v>
      </c>
      <c r="T3378" s="13">
        <f t="shared" si="3873"/>
        <v>3.5145011406324186E-2</v>
      </c>
      <c r="U3378" s="13">
        <f t="shared" si="3874"/>
        <v>9.5097786057103131E-2</v>
      </c>
      <c r="V3378" s="13">
        <f t="shared" si="3875"/>
        <v>5.4986214032915212E-3</v>
      </c>
      <c r="W3378" s="13">
        <f t="shared" si="3876"/>
        <v>4.329479784134959E-3</v>
      </c>
      <c r="X3378" s="13">
        <f t="shared" si="3877"/>
        <v>8.5197234984121691E-3</v>
      </c>
      <c r="Y3378" s="13">
        <f t="shared" si="3878"/>
        <v>8.3827263445577383E-3</v>
      </c>
      <c r="Z3378" s="13">
        <f t="shared" si="3879"/>
        <v>8.57740406683076E-2</v>
      </c>
      <c r="AA3378" s="13">
        <f t="shared" si="3880"/>
        <v>6.2379075771536854E-2</v>
      </c>
      <c r="AB3378" s="13">
        <f t="shared" si="3881"/>
        <v>2.2682556772382914E-2</v>
      </c>
      <c r="AC3378" s="13">
        <f t="shared" si="3882"/>
        <v>4.9182056697056448E-4</v>
      </c>
      <c r="AD3378" s="13">
        <f t="shared" si="3883"/>
        <v>7.8715234061976097E-4</v>
      </c>
      <c r="AE3378" s="13">
        <f t="shared" si="3884"/>
        <v>1.5489898619651962E-3</v>
      </c>
      <c r="AF3378" s="13">
        <f t="shared" si="3885"/>
        <v>1.5240821049848025E-3</v>
      </c>
      <c r="AG3378" s="13">
        <f t="shared" si="3886"/>
        <v>9.997165764911017E-4</v>
      </c>
      <c r="AH3378" s="13">
        <f t="shared" si="3887"/>
        <v>4.2197397047180785E-2</v>
      </c>
      <c r="AI3378" s="13">
        <f t="shared" si="3888"/>
        <v>3.0688010116565401E-2</v>
      </c>
      <c r="AJ3378" s="13">
        <f t="shared" si="3889"/>
        <v>1.1158910629741545E-2</v>
      </c>
      <c r="AK3378" s="13">
        <f t="shared" si="3890"/>
        <v>2.7051017855633081E-3</v>
      </c>
      <c r="AL3378" s="13">
        <f t="shared" si="3891"/>
        <v>2.815396251291079E-5</v>
      </c>
      <c r="AM3378" s="13">
        <f t="shared" si="3892"/>
        <v>1.144911330204015E-4</v>
      </c>
      <c r="AN3378" s="13">
        <f t="shared" si="3893"/>
        <v>2.2530023120286775E-4</v>
      </c>
      <c r="AO3378" s="13">
        <f t="shared" si="3894"/>
        <v>2.2167740348512659E-4</v>
      </c>
      <c r="AP3378" s="13">
        <f t="shared" si="3895"/>
        <v>1.4540855389139106E-4</v>
      </c>
      <c r="AQ3378" s="13">
        <f t="shared" si="3896"/>
        <v>7.1535192172409047E-5</v>
      </c>
      <c r="AR3378" s="13">
        <f t="shared" si="3897"/>
        <v>1.6607545161064909E-2</v>
      </c>
      <c r="AS3378" s="13">
        <f t="shared" si="3898"/>
        <v>1.2077818765556457E-2</v>
      </c>
      <c r="AT3378" s="13">
        <f t="shared" si="3899"/>
        <v>4.3917901387261369E-3</v>
      </c>
      <c r="AU3378" s="13">
        <f t="shared" si="3900"/>
        <v>1.0646414995405841E-3</v>
      </c>
      <c r="AV3378" s="13">
        <f t="shared" si="3901"/>
        <v>1.9356483690147186E-4</v>
      </c>
      <c r="AW3378" s="13">
        <f t="shared" si="3902"/>
        <v>1.1192056085006677E-6</v>
      </c>
      <c r="AX3378" s="13">
        <f t="shared" si="3903"/>
        <v>1.3877258212786112E-5</v>
      </c>
      <c r="AY3378" s="13">
        <f t="shared" si="3904"/>
        <v>2.7308223801449124E-5</v>
      </c>
      <c r="AZ3378" s="13">
        <f t="shared" si="3905"/>
        <v>2.6869107562721936E-5</v>
      </c>
      <c r="BA3378" s="13">
        <f t="shared" si="3906"/>
        <v>1.7624701542075648E-5</v>
      </c>
      <c r="BB3378" s="13">
        <f t="shared" si="3907"/>
        <v>8.6706481706395722E-6</v>
      </c>
      <c r="BC3378" s="13">
        <f t="shared" si="3908"/>
        <v>3.4124896592222879E-6</v>
      </c>
      <c r="BD3378" s="13">
        <f t="shared" si="3909"/>
        <v>5.4468319449583443E-3</v>
      </c>
      <c r="BE3378" s="13">
        <f t="shared" si="3910"/>
        <v>3.9612024799354478E-3</v>
      </c>
      <c r="BF3378" s="13">
        <f t="shared" si="3911"/>
        <v>1.4403900510984778E-3</v>
      </c>
      <c r="BG3378" s="13">
        <f t="shared" si="3912"/>
        <v>3.4917402140932484E-4</v>
      </c>
      <c r="BH3378" s="13">
        <f t="shared" si="3913"/>
        <v>6.3484104774698917E-5</v>
      </c>
      <c r="BI3378" s="13">
        <f t="shared" si="3914"/>
        <v>9.2337489319010871E-6</v>
      </c>
      <c r="BJ3378" s="14">
        <f t="shared" si="3915"/>
        <v>0.12908850242988884</v>
      </c>
      <c r="BK3378" s="14">
        <f t="shared" si="3916"/>
        <v>0.20481411145677977</v>
      </c>
      <c r="BL3378" s="14">
        <f t="shared" si="3917"/>
        <v>0.57617904352864346</v>
      </c>
      <c r="BM3378" s="14">
        <f t="shared" si="3918"/>
        <v>0.50100120722278463</v>
      </c>
      <c r="BN3378" s="14">
        <f t="shared" si="3919"/>
        <v>0.49482830184264237</v>
      </c>
    </row>
    <row r="3379" spans="1:66" x14ac:dyDescent="0.25">
      <c r="A3379" t="s">
        <v>114</v>
      </c>
      <c r="B3379" t="s">
        <v>128</v>
      </c>
      <c r="C3379" t="s">
        <v>112</v>
      </c>
      <c r="D3379" s="6" t="s">
        <v>577</v>
      </c>
      <c r="E3379" s="10">
        <f>VLOOKUP(A3379,home!$A$2:$E$405,3,FALSE)</f>
        <v>1.3644444444444399</v>
      </c>
      <c r="F3379" s="10">
        <f>VLOOKUP(B3379,home!$B$2:$E$405,3,FALSE)</f>
        <v>1.55</v>
      </c>
      <c r="G3379" s="10">
        <f>VLOOKUP(C3379,away!$B$2:$E$405,4,FALSE)</f>
        <v>0.56999999999999995</v>
      </c>
      <c r="H3379" s="10">
        <f>VLOOKUP(A3379,away!$A$2:$E$405,3,FALSE)</f>
        <v>1.1155555555555601</v>
      </c>
      <c r="I3379" s="10">
        <f>VLOOKUP(C3379,away!$B$2:$E$405,3,FALSE)</f>
        <v>1.47</v>
      </c>
      <c r="J3379" s="10">
        <f>VLOOKUP(B3379,home!$B$2:$E$405,4,FALSE)</f>
        <v>0.4</v>
      </c>
      <c r="K3379" s="12">
        <f t="shared" si="3864"/>
        <v>1.2054866666666624</v>
      </c>
      <c r="L3379" s="12">
        <f t="shared" si="3865"/>
        <v>0.65594666666666934</v>
      </c>
      <c r="M3379" s="13">
        <f t="shared" si="3866"/>
        <v>0.15544965943181446</v>
      </c>
      <c r="N3379" s="13">
        <f t="shared" si="3867"/>
        <v>0.18739249178292591</v>
      </c>
      <c r="O3379" s="13">
        <f t="shared" si="3868"/>
        <v>0.10196668593876768</v>
      </c>
      <c r="P3379" s="13">
        <f t="shared" si="3869"/>
        <v>0.12291948034337147</v>
      </c>
      <c r="Q3379" s="13">
        <f t="shared" si="3870"/>
        <v>0.11294957513887967</v>
      </c>
      <c r="R3379" s="13">
        <f t="shared" si="3871"/>
        <v>3.3442353876290895E-2</v>
      </c>
      <c r="S3379" s="13">
        <f t="shared" si="3872"/>
        <v>2.4299182614986526E-2</v>
      </c>
      <c r="T3379" s="13">
        <f t="shared" si="3873"/>
        <v>7.4088897313764626E-2</v>
      </c>
      <c r="U3379" s="13">
        <f t="shared" si="3874"/>
        <v>4.0314311699816849E-2</v>
      </c>
      <c r="V3379" s="13">
        <f t="shared" si="3875"/>
        <v>2.1349125789303885E-3</v>
      </c>
      <c r="W3379" s="13">
        <f t="shared" si="3876"/>
        <v>4.5386402278527922E-2</v>
      </c>
      <c r="X3379" s="13">
        <f t="shared" si="3877"/>
        <v>2.9771059286592915E-2</v>
      </c>
      <c r="Y3379" s="13">
        <f t="shared" si="3878"/>
        <v>9.7641135510882059E-3</v>
      </c>
      <c r="Z3379" s="13">
        <f t="shared" si="3879"/>
        <v>7.3121335168800615E-3</v>
      </c>
      <c r="AA3379" s="13">
        <f t="shared" si="3880"/>
        <v>8.8146794594853237E-3</v>
      </c>
      <c r="AB3379" s="13">
        <f t="shared" si="3881"/>
        <v>5.312989279675032E-3</v>
      </c>
      <c r="AC3379" s="13">
        <f t="shared" si="3882"/>
        <v>1.0550937588888616E-4</v>
      </c>
      <c r="AD3379" s="13">
        <f t="shared" si="3883"/>
        <v>1.3678175698683712E-2</v>
      </c>
      <c r="AE3379" s="13">
        <f t="shared" si="3884"/>
        <v>8.9721537556326208E-3</v>
      </c>
      <c r="AF3379" s="13">
        <f t="shared" si="3885"/>
        <v>2.9426271744140281E-3</v>
      </c>
      <c r="AG3379" s="13">
        <f t="shared" si="3886"/>
        <v>6.4340216209988056E-4</v>
      </c>
      <c r="AH3379" s="13">
        <f t="shared" si="3887"/>
        <v>1.1990924016547764E-3</v>
      </c>
      <c r="AI3379" s="13">
        <f t="shared" si="3888"/>
        <v>1.4454899022961392E-3</v>
      </c>
      <c r="AJ3379" s="13">
        <f t="shared" si="3889"/>
        <v>8.7125940200964626E-4</v>
      </c>
      <c r="AK3379" s="13">
        <f t="shared" si="3890"/>
        <v>3.5009719744353267E-4</v>
      </c>
      <c r="AL3379" s="13">
        <f t="shared" si="3891"/>
        <v>3.337198087926092E-6</v>
      </c>
      <c r="AM3379" s="13">
        <f t="shared" si="3892"/>
        <v>3.2977716858174333E-3</v>
      </c>
      <c r="AN3379" s="13">
        <f t="shared" si="3893"/>
        <v>2.163162344739668E-3</v>
      </c>
      <c r="AO3379" s="13">
        <f t="shared" si="3894"/>
        <v>7.0945956474542096E-4</v>
      </c>
      <c r="AP3379" s="13">
        <f t="shared" si="3895"/>
        <v>1.5512254554318167E-4</v>
      </c>
      <c r="AQ3379" s="13">
        <f t="shared" si="3896"/>
        <v>2.5438029168474652E-5</v>
      </c>
      <c r="AR3379" s="13">
        <f t="shared" si="3897"/>
        <v>1.5730813277815638E-4</v>
      </c>
      <c r="AS3379" s="13">
        <f t="shared" si="3898"/>
        <v>1.8963285662229647E-4</v>
      </c>
      <c r="AT3379" s="13">
        <f t="shared" si="3899"/>
        <v>1.1429994011004467E-4</v>
      </c>
      <c r="AU3379" s="13">
        <f t="shared" si="3900"/>
        <v>4.592901793448563E-5</v>
      </c>
      <c r="AV3379" s="13">
        <f t="shared" si="3901"/>
        <v>1.3841704683279113E-5</v>
      </c>
      <c r="AW3379" s="13">
        <f t="shared" si="3902"/>
        <v>7.3301088859484322E-8</v>
      </c>
      <c r="AX3379" s="13">
        <f t="shared" si="3903"/>
        <v>6.6256996616062699E-4</v>
      </c>
      <c r="AY3379" s="13">
        <f t="shared" si="3904"/>
        <v>4.3461056073651114E-4</v>
      </c>
      <c r="AZ3379" s="13">
        <f t="shared" si="3905"/>
        <v>1.4254067430662326E-4</v>
      </c>
      <c r="BA3379" s="13">
        <f t="shared" si="3906"/>
        <v>3.1166360058616297E-5</v>
      </c>
      <c r="BB3379" s="13">
        <f t="shared" si="3907"/>
        <v>5.1108674981456449E-6</v>
      </c>
      <c r="BC3379" s="13">
        <f t="shared" si="3908"/>
        <v>6.704912998367314E-7</v>
      </c>
      <c r="BD3379" s="13">
        <f t="shared" si="3909"/>
        <v>1.7197624222564905E-5</v>
      </c>
      <c r="BE3379" s="13">
        <f t="shared" si="3910"/>
        <v>2.0731506698645619E-5</v>
      </c>
      <c r="BF3379" s="13">
        <f t="shared" si="3911"/>
        <v>1.2495777452563948E-5</v>
      </c>
      <c r="BG3379" s="13">
        <f t="shared" si="3912"/>
        <v>5.021164369566583E-6</v>
      </c>
      <c r="BH3379" s="13">
        <f t="shared" si="3913"/>
        <v>1.5132366746635589E-6</v>
      </c>
      <c r="BI3379" s="13">
        <f t="shared" si="3914"/>
        <v>3.6483732696358348E-7</v>
      </c>
      <c r="BJ3379" s="14">
        <f t="shared" si="3915"/>
        <v>0.49321652123268406</v>
      </c>
      <c r="BK3379" s="14">
        <f t="shared" si="3916"/>
        <v>0.30534669210381621</v>
      </c>
      <c r="BL3379" s="14">
        <f t="shared" si="3917"/>
        <v>0.19429529495631312</v>
      </c>
      <c r="BM3379" s="14">
        <f t="shared" si="3918"/>
        <v>0.28561585803799572</v>
      </c>
      <c r="BN3379" s="14">
        <f t="shared" si="3919"/>
        <v>0.71412024651205008</v>
      </c>
    </row>
    <row r="3380" spans="1:66" x14ac:dyDescent="0.25">
      <c r="A3380" t="s">
        <v>114</v>
      </c>
      <c r="B3380" t="s">
        <v>356</v>
      </c>
      <c r="C3380" t="s">
        <v>320</v>
      </c>
      <c r="D3380" s="6" t="s">
        <v>577</v>
      </c>
      <c r="E3380" s="10">
        <f>VLOOKUP(A3380,home!$A$2:$E$405,3,FALSE)</f>
        <v>1.3644444444444399</v>
      </c>
      <c r="F3380" s="10">
        <f>VLOOKUP(B3380,home!$B$2:$E$405,3,FALSE)</f>
        <v>1.03</v>
      </c>
      <c r="G3380" s="10">
        <f>VLOOKUP(C3380,away!$B$2:$E$405,4,FALSE)</f>
        <v>1.55</v>
      </c>
      <c r="H3380" s="10">
        <f>VLOOKUP(A3380,away!$A$2:$E$405,3,FALSE)</f>
        <v>1.1155555555555601</v>
      </c>
      <c r="I3380" s="10">
        <f>VLOOKUP(C3380,away!$B$2:$E$405,3,FALSE)</f>
        <v>0.56999999999999995</v>
      </c>
      <c r="J3380" s="10">
        <f>VLOOKUP(B3380,home!$B$2:$E$405,4,FALSE)</f>
        <v>1.08</v>
      </c>
      <c r="K3380" s="12">
        <f t="shared" si="3864"/>
        <v>2.1783355555555484</v>
      </c>
      <c r="L3380" s="12">
        <f t="shared" si="3865"/>
        <v>0.68673600000000268</v>
      </c>
      <c r="M3380" s="13">
        <f t="shared" si="3866"/>
        <v>5.6979053818307812E-2</v>
      </c>
      <c r="N3380" s="13">
        <f t="shared" si="3867"/>
        <v>0.12411949885433304</v>
      </c>
      <c r="O3380" s="13">
        <f t="shared" si="3868"/>
        <v>3.9129567502969594E-2</v>
      </c>
      <c r="P3380" s="13">
        <f t="shared" si="3869"/>
        <v>8.5237328165229609E-2</v>
      </c>
      <c r="Q3380" s="13">
        <f t="shared" si="3870"/>
        <v>0.13518695874606493</v>
      </c>
      <c r="R3380" s="13">
        <f t="shared" si="3871"/>
        <v>1.3435841334359712E-2</v>
      </c>
      <c r="S3380" s="13">
        <f t="shared" si="3872"/>
        <v>3.1877512988872286E-2</v>
      </c>
      <c r="T3380" s="13">
        <f t="shared" si="3873"/>
        <v>9.2837751301438023E-2</v>
      </c>
      <c r="U3380" s="13">
        <f t="shared" si="3874"/>
        <v>2.9267770897438667E-2</v>
      </c>
      <c r="V3380" s="13">
        <f t="shared" si="3875"/>
        <v>5.2985436531119588E-3</v>
      </c>
      <c r="W3380" s="13">
        <f t="shared" si="3876"/>
        <v>9.8160852961324777E-2</v>
      </c>
      <c r="X3380" s="13">
        <f t="shared" si="3877"/>
        <v>6.7410591519248608E-2</v>
      </c>
      <c r="Y3380" s="13">
        <f t="shared" si="3878"/>
        <v>2.3146639988781442E-2</v>
      </c>
      <c r="Z3380" s="13">
        <f t="shared" si="3879"/>
        <v>3.0756253115309632E-3</v>
      </c>
      <c r="AA3380" s="13">
        <f t="shared" si="3880"/>
        <v>6.6997439716745075E-3</v>
      </c>
      <c r="AB3380" s="13">
        <f t="shared" si="3881"/>
        <v>7.2971452533087625E-3</v>
      </c>
      <c r="AC3380" s="13">
        <f t="shared" si="3882"/>
        <v>4.9539444090964454E-4</v>
      </c>
      <c r="AD3380" s="13">
        <f t="shared" si="3883"/>
        <v>5.3456819042328477E-2</v>
      </c>
      <c r="AE3380" s="13">
        <f t="shared" si="3884"/>
        <v>3.6710722081852637E-2</v>
      </c>
      <c r="AF3380" s="13">
        <f t="shared" si="3885"/>
        <v>1.2605287219801623E-2</v>
      </c>
      <c r="AG3380" s="13">
        <f t="shared" si="3886"/>
        <v>2.8855015080592409E-3</v>
      </c>
      <c r="AH3380" s="13">
        <f t="shared" si="3887"/>
        <v>5.2803565598488387E-4</v>
      </c>
      <c r="AI3380" s="13">
        <f t="shared" si="3888"/>
        <v>1.1502388440329705E-3</v>
      </c>
      <c r="AJ3380" s="13">
        <f t="shared" si="3889"/>
        <v>1.2528030856690663E-3</v>
      </c>
      <c r="AK3380" s="13">
        <f t="shared" si="3890"/>
        <v>9.0967516854087698E-4</v>
      </c>
      <c r="AL3380" s="13">
        <f t="shared" si="3891"/>
        <v>2.964324305257471E-5</v>
      </c>
      <c r="AM3380" s="13">
        <f t="shared" si="3892"/>
        <v>2.3289377921360613E-2</v>
      </c>
      <c r="AN3380" s="13">
        <f t="shared" si="3893"/>
        <v>1.5993654236203567E-2</v>
      </c>
      <c r="AO3380" s="13">
        <f t="shared" si="3894"/>
        <v>5.491709067776766E-3</v>
      </c>
      <c r="AP3380" s="13">
        <f t="shared" si="3895"/>
        <v>1.2571181061229201E-3</v>
      </c>
      <c r="AQ3380" s="13">
        <f t="shared" si="3896"/>
        <v>2.1582706493160825E-4</v>
      </c>
      <c r="AR3380" s="13">
        <f t="shared" si="3897"/>
        <v>7.252421884968734E-5</v>
      </c>
      <c r="AS3380" s="13">
        <f t="shared" si="3898"/>
        <v>1.5798208455916586E-4</v>
      </c>
      <c r="AT3380" s="13">
        <f t="shared" si="3899"/>
        <v>1.7206899596800712E-4</v>
      </c>
      <c r="AU3380" s="13">
        <f t="shared" si="3900"/>
        <v>1.2494133730861807E-4</v>
      </c>
      <c r="AV3380" s="13">
        <f t="shared" si="3901"/>
        <v>6.8041039354505421E-5</v>
      </c>
      <c r="AW3380" s="13">
        <f t="shared" si="3902"/>
        <v>1.2317932188491522E-6</v>
      </c>
      <c r="AX3380" s="13">
        <f t="shared" si="3903"/>
        <v>8.4553466654783555E-3</v>
      </c>
      <c r="AY3380" s="13">
        <f t="shared" si="3904"/>
        <v>5.8065909476639676E-3</v>
      </c>
      <c r="AZ3380" s="13">
        <f t="shared" si="3905"/>
        <v>1.9937975205174888E-3</v>
      </c>
      <c r="BA3380" s="13">
        <f t="shared" si="3906"/>
        <v>4.564041780167012E-4</v>
      </c>
      <c r="BB3380" s="13">
        <f t="shared" si="3907"/>
        <v>7.8357294898619625E-5</v>
      </c>
      <c r="BC3380" s="13">
        <f t="shared" si="3908"/>
        <v>1.0762155053899734E-5</v>
      </c>
      <c r="BD3380" s="13">
        <f t="shared" si="3909"/>
        <v>8.3008319926598423E-6</v>
      </c>
      <c r="BE3380" s="13">
        <f t="shared" si="3910"/>
        <v>1.8081997470303947E-5</v>
      </c>
      <c r="BF3380" s="13">
        <f t="shared" si="3911"/>
        <v>1.9694329002514287E-5</v>
      </c>
      <c r="BG3380" s="13">
        <f t="shared" si="3912"/>
        <v>1.4300285702995237E-5</v>
      </c>
      <c r="BH3380" s="13">
        <f t="shared" si="3913"/>
        <v>7.787705200359298E-6</v>
      </c>
      <c r="BI3380" s="13">
        <f t="shared" si="3914"/>
        <v>3.3928470268255023E-6</v>
      </c>
      <c r="BJ3380" s="14">
        <f t="shared" si="3915"/>
        <v>0.70956956838125729</v>
      </c>
      <c r="BK3380" s="14">
        <f t="shared" si="3916"/>
        <v>0.18572406725714788</v>
      </c>
      <c r="BL3380" s="14">
        <f t="shared" si="3917"/>
        <v>0.10033793738641472</v>
      </c>
      <c r="BM3380" s="14">
        <f t="shared" si="3918"/>
        <v>0.53881359076064117</v>
      </c>
      <c r="BN3380" s="14">
        <f t="shared" si="3919"/>
        <v>0.45408824842126472</v>
      </c>
    </row>
    <row r="3381" spans="1:66" x14ac:dyDescent="0.25">
      <c r="A3381" t="s">
        <v>114</v>
      </c>
      <c r="B3381" t="s">
        <v>130</v>
      </c>
      <c r="C3381" t="s">
        <v>379</v>
      </c>
      <c r="D3381" s="6" t="s">
        <v>577</v>
      </c>
      <c r="E3381" s="10">
        <f>VLOOKUP(A3381,home!$A$2:$E$405,3,FALSE)</f>
        <v>1.3644444444444399</v>
      </c>
      <c r="F3381" s="10">
        <f>VLOOKUP(B3381,home!$B$2:$E$405,3,FALSE)</f>
        <v>1.37</v>
      </c>
      <c r="G3381" s="10">
        <f>VLOOKUP(C3381,away!$B$2:$E$405,4,FALSE)</f>
        <v>0.95</v>
      </c>
      <c r="H3381" s="10">
        <f>VLOOKUP(A3381,away!$A$2:$E$405,3,FALSE)</f>
        <v>1.1155555555555601</v>
      </c>
      <c r="I3381" s="10">
        <f>VLOOKUP(C3381,away!$B$2:$E$405,3,FALSE)</f>
        <v>0.88</v>
      </c>
      <c r="J3381" s="10">
        <f>VLOOKUP(B3381,home!$B$2:$E$405,4,FALSE)</f>
        <v>0.9</v>
      </c>
      <c r="K3381" s="12">
        <f t="shared" si="3864"/>
        <v>1.7758244444444387</v>
      </c>
      <c r="L3381" s="12">
        <f t="shared" si="3865"/>
        <v>0.88352000000000352</v>
      </c>
      <c r="M3381" s="13">
        <f t="shared" si="3866"/>
        <v>6.9994091723538474E-2</v>
      </c>
      <c r="N3381" s="13">
        <f t="shared" si="3867"/>
        <v>0.12429721904934579</v>
      </c>
      <c r="O3381" s="13">
        <f t="shared" si="3868"/>
        <v>6.1841179919580956E-2</v>
      </c>
      <c r="P3381" s="13">
        <f t="shared" si="3869"/>
        <v>0.10981907897447842</v>
      </c>
      <c r="Q3381" s="13">
        <f t="shared" si="3870"/>
        <v>0.11036501998214662</v>
      </c>
      <c r="R3381" s="13">
        <f t="shared" si="3871"/>
        <v>2.7318959641274194E-2</v>
      </c>
      <c r="S3381" s="13">
        <f t="shared" si="3872"/>
        <v>4.3075886156356005E-2</v>
      </c>
      <c r="T3381" s="13">
        <f t="shared" si="3873"/>
        <v>9.7509702454626562E-2</v>
      </c>
      <c r="U3381" s="13">
        <f t="shared" si="3874"/>
        <v>4.8513676327765785E-2</v>
      </c>
      <c r="V3381" s="13">
        <f t="shared" si="3875"/>
        <v>7.5094499283440584E-3</v>
      </c>
      <c r="W3381" s="13">
        <f t="shared" si="3876"/>
        <v>6.5329633431964948E-2</v>
      </c>
      <c r="X3381" s="13">
        <f t="shared" si="3877"/>
        <v>5.7720037729809895E-2</v>
      </c>
      <c r="Y3381" s="13">
        <f t="shared" si="3878"/>
        <v>2.5498403867520923E-2</v>
      </c>
      <c r="Z3381" s="13">
        <f t="shared" si="3879"/>
        <v>8.0456157407528903E-3</v>
      </c>
      <c r="AA3381" s="13">
        <f t="shared" si="3880"/>
        <v>1.4287601103035933E-2</v>
      </c>
      <c r="AB3381" s="13">
        <f t="shared" si="3881"/>
        <v>1.2686135645621269E-2</v>
      </c>
      <c r="AC3381" s="13">
        <f t="shared" si="3882"/>
        <v>7.3638436333403222E-4</v>
      </c>
      <c r="AD3381" s="13">
        <f t="shared" si="3883"/>
        <v>2.9003489998769505E-2</v>
      </c>
      <c r="AE3381" s="13">
        <f t="shared" si="3884"/>
        <v>2.5625163483712934E-2</v>
      </c>
      <c r="AF3381" s="13">
        <f t="shared" si="3885"/>
        <v>1.1320172220565071E-2</v>
      </c>
      <c r="AG3381" s="13">
        <f t="shared" si="3886"/>
        <v>3.3338661867712304E-3</v>
      </c>
      <c r="AH3381" s="13">
        <f t="shared" si="3887"/>
        <v>1.7771156048175054E-3</v>
      </c>
      <c r="AI3381" s="13">
        <f t="shared" si="3888"/>
        <v>3.155845331638589E-3</v>
      </c>
      <c r="AJ3381" s="13">
        <f t="shared" si="3889"/>
        <v>2.802113641404837E-3</v>
      </c>
      <c r="AK3381" s="13">
        <f t="shared" si="3890"/>
        <v>1.658687300172642E-3</v>
      </c>
      <c r="AL3381" s="13">
        <f t="shared" si="3891"/>
        <v>4.621478788350675E-5</v>
      </c>
      <c r="AM3381" s="13">
        <f t="shared" si="3892"/>
        <v>1.0301021302802939E-2</v>
      </c>
      <c r="AN3381" s="13">
        <f t="shared" si="3893"/>
        <v>9.1011583414524894E-3</v>
      </c>
      <c r="AO3381" s="13">
        <f t="shared" si="3894"/>
        <v>4.0205277089200679E-3</v>
      </c>
      <c r="AP3381" s="13">
        <f t="shared" si="3895"/>
        <v>1.1840722137950242E-3</v>
      </c>
      <c r="AQ3381" s="13">
        <f t="shared" si="3896"/>
        <v>2.6153787058304592E-4</v>
      </c>
      <c r="AR3381" s="13">
        <f t="shared" si="3897"/>
        <v>3.1402343583367381E-4</v>
      </c>
      <c r="AS3381" s="13">
        <f t="shared" si="3898"/>
        <v>5.576504934818676E-4</v>
      </c>
      <c r="AT3381" s="13">
        <f t="shared" si="3899"/>
        <v>4.9514468889080246E-4</v>
      </c>
      <c r="AU3381" s="13">
        <f t="shared" si="3900"/>
        <v>2.9309668068970779E-4</v>
      </c>
      <c r="AV3381" s="13">
        <f t="shared" si="3901"/>
        <v>1.3012206253857738E-4</v>
      </c>
      <c r="AW3381" s="13">
        <f t="shared" si="3902"/>
        <v>2.01416422578359E-6</v>
      </c>
      <c r="AX3381" s="13">
        <f t="shared" si="3903"/>
        <v>3.0488009053767249E-3</v>
      </c>
      <c r="AY3381" s="13">
        <f t="shared" si="3904"/>
        <v>2.6936765759184543E-3</v>
      </c>
      <c r="AZ3381" s="13">
        <f t="shared" si="3905"/>
        <v>1.1899585641777413E-3</v>
      </c>
      <c r="BA3381" s="13">
        <f t="shared" si="3906"/>
        <v>3.5045073020744072E-4</v>
      </c>
      <c r="BB3381" s="13">
        <f t="shared" si="3907"/>
        <v>7.7407557288219802E-5</v>
      </c>
      <c r="BC3381" s="13">
        <f t="shared" si="3908"/>
        <v>1.3678225003057651E-5</v>
      </c>
      <c r="BD3381" s="13">
        <f t="shared" si="3909"/>
        <v>4.6240997671294751E-5</v>
      </c>
      <c r="BE3381" s="13">
        <f t="shared" si="3910"/>
        <v>8.211589400018357E-5</v>
      </c>
      <c r="BF3381" s="13">
        <f t="shared" si="3911"/>
        <v>7.2911705921467217E-5</v>
      </c>
      <c r="BG3381" s="13">
        <f t="shared" si="3912"/>
        <v>4.3159463220495264E-5</v>
      </c>
      <c r="BH3381" s="13">
        <f t="shared" si="3913"/>
        <v>1.916090744901405E-5</v>
      </c>
      <c r="BI3381" s="13">
        <f t="shared" si="3914"/>
        <v>6.8052815651393384E-6</v>
      </c>
      <c r="BJ3381" s="14">
        <f t="shared" si="3915"/>
        <v>0.58224499840075872</v>
      </c>
      <c r="BK3381" s="14">
        <f t="shared" si="3916"/>
        <v>0.23387478250985294</v>
      </c>
      <c r="BL3381" s="14">
        <f t="shared" si="3917"/>
        <v>0.17610174612657389</v>
      </c>
      <c r="BM3381" s="14">
        <f t="shared" si="3918"/>
        <v>0.49393993107588147</v>
      </c>
      <c r="BN3381" s="14">
        <f t="shared" si="3919"/>
        <v>0.50363554929036436</v>
      </c>
    </row>
    <row r="3382" spans="1:66" x14ac:dyDescent="0.25">
      <c r="A3382" t="s">
        <v>114</v>
      </c>
      <c r="B3382" t="s">
        <v>135</v>
      </c>
      <c r="C3382" t="s">
        <v>133</v>
      </c>
      <c r="D3382" s="6" t="s">
        <v>577</v>
      </c>
      <c r="E3382" s="10">
        <f>VLOOKUP(A3382,home!$A$2:$E$405,3,FALSE)</f>
        <v>1.3644444444444399</v>
      </c>
      <c r="F3382" s="10">
        <f>VLOOKUP(B3382,home!$B$2:$E$405,3,FALSE)</f>
        <v>0.81</v>
      </c>
      <c r="G3382" s="10">
        <f>VLOOKUP(C3382,away!$B$2:$E$405,4,FALSE)</f>
        <v>0.65</v>
      </c>
      <c r="H3382" s="10">
        <f>VLOOKUP(A3382,away!$A$2:$E$405,3,FALSE)</f>
        <v>1.1155555555555601</v>
      </c>
      <c r="I3382" s="10">
        <f>VLOOKUP(C3382,away!$B$2:$E$405,3,FALSE)</f>
        <v>0.41</v>
      </c>
      <c r="J3382" s="10">
        <f>VLOOKUP(B3382,home!$B$2:$E$405,4,FALSE)</f>
        <v>1.59</v>
      </c>
      <c r="K3382" s="12">
        <f t="shared" si="3864"/>
        <v>0.71837999999999769</v>
      </c>
      <c r="L3382" s="12">
        <f t="shared" si="3865"/>
        <v>0.72723066666666958</v>
      </c>
      <c r="M3382" s="13">
        <f t="shared" si="3866"/>
        <v>0.23560215823264705</v>
      </c>
      <c r="N3382" s="13">
        <f t="shared" si="3867"/>
        <v>0.16925187843116843</v>
      </c>
      <c r="O3382" s="13">
        <f t="shared" si="3868"/>
        <v>0.17133711459963405</v>
      </c>
      <c r="P3382" s="13">
        <f t="shared" si="3869"/>
        <v>0.12308515638608471</v>
      </c>
      <c r="Q3382" s="13">
        <f t="shared" si="3870"/>
        <v>6.0793582213691182E-2</v>
      </c>
      <c r="R3382" s="13">
        <f t="shared" si="3871"/>
        <v>6.230080203751772E-2</v>
      </c>
      <c r="S3382" s="13">
        <f t="shared" si="3872"/>
        <v>1.6075781983740357E-2</v>
      </c>
      <c r="T3382" s="13">
        <f t="shared" si="3873"/>
        <v>4.4210957322317619E-2</v>
      </c>
      <c r="U3382" s="13">
        <f t="shared" si="3874"/>
        <v>4.4755650167711832E-2</v>
      </c>
      <c r="V3382" s="13">
        <f t="shared" si="3875"/>
        <v>9.3315978764102003E-4</v>
      </c>
      <c r="W3382" s="13">
        <f t="shared" si="3876"/>
        <v>1.4557631196890448E-2</v>
      </c>
      <c r="X3382" s="13">
        <f t="shared" si="3877"/>
        <v>1.0586755840402145E-2</v>
      </c>
      <c r="Y3382" s="13">
        <f t="shared" si="3878"/>
        <v>3.8495067538264543E-3</v>
      </c>
      <c r="Z3382" s="13">
        <f t="shared" si="3879"/>
        <v>1.5102351266537407E-2</v>
      </c>
      <c r="AA3382" s="13">
        <f t="shared" si="3880"/>
        <v>1.0849227102855108E-2</v>
      </c>
      <c r="AB3382" s="13">
        <f t="shared" si="3881"/>
        <v>3.8969338830745128E-3</v>
      </c>
      <c r="AC3382" s="13">
        <f t="shared" si="3882"/>
        <v>3.0469298131806334E-5</v>
      </c>
      <c r="AD3382" s="13">
        <f t="shared" si="3883"/>
        <v>2.614477774805531E-3</v>
      </c>
      <c r="AE3382" s="13">
        <f t="shared" si="3884"/>
        <v>1.9013284151570165E-3</v>
      </c>
      <c r="AF3382" s="13">
        <f t="shared" si="3885"/>
        <v>6.9135216545345975E-4</v>
      </c>
      <c r="AG3382" s="13">
        <f t="shared" si="3886"/>
        <v>1.6759083206138842E-4</v>
      </c>
      <c r="AH3382" s="13">
        <f t="shared" si="3887"/>
        <v>2.7457232449495548E-3</v>
      </c>
      <c r="AI3382" s="13">
        <f t="shared" si="3888"/>
        <v>1.9724726647068545E-3</v>
      </c>
      <c r="AJ3382" s="13">
        <f t="shared" si="3889"/>
        <v>7.0849245643605271E-4</v>
      </c>
      <c r="AK3382" s="13">
        <f t="shared" si="3890"/>
        <v>1.6965560361817666E-4</v>
      </c>
      <c r="AL3382" s="13">
        <f t="shared" si="3891"/>
        <v>6.3672053832789508E-7</v>
      </c>
      <c r="AM3382" s="13">
        <f t="shared" si="3892"/>
        <v>3.756377087729583E-4</v>
      </c>
      <c r="AN3382" s="13">
        <f t="shared" si="3893"/>
        <v>2.7317526137609867E-4</v>
      </c>
      <c r="AO3382" s="13">
        <f t="shared" si="3894"/>
        <v>9.9330713723690974E-5</v>
      </c>
      <c r="AP3382" s="13">
        <f t="shared" si="3895"/>
        <v>2.407878038725197E-5</v>
      </c>
      <c r="AQ3382" s="13">
        <f t="shared" si="3896"/>
        <v>4.3777068783853934E-6</v>
      </c>
      <c r="AR3382" s="13">
        <f t="shared" si="3897"/>
        <v>3.9935482918136727E-4</v>
      </c>
      <c r="AS3382" s="13">
        <f t="shared" si="3898"/>
        <v>2.8688852218730968E-4</v>
      </c>
      <c r="AT3382" s="13">
        <f t="shared" si="3899"/>
        <v>1.0304748828445941E-4</v>
      </c>
      <c r="AU3382" s="13">
        <f t="shared" si="3900"/>
        <v>2.4675751544596575E-5</v>
      </c>
      <c r="AV3382" s="13">
        <f t="shared" si="3901"/>
        <v>4.4316415986518066E-6</v>
      </c>
      <c r="AW3382" s="13">
        <f t="shared" si="3902"/>
        <v>9.2400171098004963E-9</v>
      </c>
      <c r="AX3382" s="13">
        <f t="shared" si="3903"/>
        <v>4.4975102871386135E-5</v>
      </c>
      <c r="AY3382" s="13">
        <f t="shared" si="3904"/>
        <v>3.2707274044560181E-5</v>
      </c>
      <c r="AZ3382" s="13">
        <f t="shared" si="3905"/>
        <v>1.1892866354137478E-5</v>
      </c>
      <c r="BA3382" s="13">
        <f t="shared" si="3906"/>
        <v>2.8829523757656677E-6</v>
      </c>
      <c r="BB3382" s="13">
        <f t="shared" si="3907"/>
        <v>5.2414284454908125E-7</v>
      </c>
      <c r="BC3382" s="13">
        <f t="shared" si="3908"/>
        <v>7.6234550053998605E-8</v>
      </c>
      <c r="BD3382" s="13">
        <f t="shared" si="3909"/>
        <v>4.8403846443686596E-5</v>
      </c>
      <c r="BE3382" s="13">
        <f t="shared" si="3910"/>
        <v>3.477235520821546E-5</v>
      </c>
      <c r="BF3382" s="13">
        <f t="shared" si="3911"/>
        <v>1.2489882267238869E-5</v>
      </c>
      <c r="BG3382" s="13">
        <f t="shared" si="3912"/>
        <v>2.9908272077130107E-6</v>
      </c>
      <c r="BH3382" s="13">
        <f t="shared" si="3913"/>
        <v>5.3713761236921634E-7</v>
      </c>
      <c r="BI3382" s="13">
        <f t="shared" si="3914"/>
        <v>7.7173783594759292E-8</v>
      </c>
      <c r="BJ3382" s="14">
        <f t="shared" si="3915"/>
        <v>0.30949471968995262</v>
      </c>
      <c r="BK3382" s="14">
        <f t="shared" si="3916"/>
        <v>0.37576006968282794</v>
      </c>
      <c r="BL3382" s="14">
        <f t="shared" si="3917"/>
        <v>0.29965374121582306</v>
      </c>
      <c r="BM3382" s="14">
        <f t="shared" si="3918"/>
        <v>0.17760749192037031</v>
      </c>
      <c r="BN3382" s="14">
        <f t="shared" si="3919"/>
        <v>0.82237069190074319</v>
      </c>
    </row>
    <row r="3383" spans="1:66" x14ac:dyDescent="0.25">
      <c r="A3383" t="s">
        <v>114</v>
      </c>
      <c r="B3383" t="s">
        <v>132</v>
      </c>
      <c r="C3383" t="s">
        <v>116</v>
      </c>
      <c r="D3383" s="6" t="s">
        <v>577</v>
      </c>
      <c r="E3383" s="10">
        <f>VLOOKUP(A3383,home!$A$2:$E$405,3,FALSE)</f>
        <v>1.3644444444444399</v>
      </c>
      <c r="F3383" s="10">
        <f>VLOOKUP(B3383,home!$B$2:$E$405,3,FALSE)</f>
        <v>0.73</v>
      </c>
      <c r="G3383" s="10">
        <f>VLOOKUP(C3383,away!$B$2:$E$405,4,FALSE)</f>
        <v>1.63</v>
      </c>
      <c r="H3383" s="10">
        <f>VLOOKUP(A3383,away!$A$2:$E$405,3,FALSE)</f>
        <v>1.1155555555555601</v>
      </c>
      <c r="I3383" s="10">
        <f>VLOOKUP(C3383,away!$B$2:$E$405,3,FALSE)</f>
        <v>0.56999999999999995</v>
      </c>
      <c r="J3383" s="10">
        <f>VLOOKUP(B3383,home!$B$2:$E$405,4,FALSE)</f>
        <v>1</v>
      </c>
      <c r="K3383" s="12">
        <f t="shared" si="3864"/>
        <v>1.6235524444444389</v>
      </c>
      <c r="L3383" s="12">
        <f t="shared" si="3865"/>
        <v>0.63586666666666913</v>
      </c>
      <c r="M3383" s="13">
        <f t="shared" si="3866"/>
        <v>0.10441111840091025</v>
      </c>
      <c r="N3383" s="13">
        <f t="shared" si="3867"/>
        <v>0.16951692650697558</v>
      </c>
      <c r="O3383" s="13">
        <f t="shared" si="3868"/>
        <v>6.6391549820525711E-2</v>
      </c>
      <c r="P3383" s="13">
        <f t="shared" si="3869"/>
        <v>0.10779016300156928</v>
      </c>
      <c r="Q3383" s="13">
        <f t="shared" si="3870"/>
        <v>0.13760981020255425</v>
      </c>
      <c r="R3383" s="13">
        <f t="shared" si="3871"/>
        <v>2.1108086739605889E-2</v>
      </c>
      <c r="S3383" s="13">
        <f t="shared" si="3872"/>
        <v>2.7819640805139541E-2</v>
      </c>
      <c r="T3383" s="13">
        <f t="shared" si="3873"/>
        <v>8.750149131413118E-2</v>
      </c>
      <c r="U3383" s="13">
        <f t="shared" si="3874"/>
        <v>3.427008582363239E-2</v>
      </c>
      <c r="V3383" s="13">
        <f t="shared" si="3875"/>
        <v>3.1911071700205665E-3</v>
      </c>
      <c r="W3383" s="13">
        <f t="shared" si="3876"/>
        <v>7.4472247911297404E-2</v>
      </c>
      <c r="X3383" s="13">
        <f t="shared" si="3877"/>
        <v>4.7354420038530486E-2</v>
      </c>
      <c r="Y3383" s="13">
        <f t="shared" si="3878"/>
        <v>1.505554861091685E-2</v>
      </c>
      <c r="Z3383" s="13">
        <f t="shared" si="3879"/>
        <v>4.4739762516080393E-3</v>
      </c>
      <c r="AA3383" s="13">
        <f t="shared" si="3880"/>
        <v>7.2637350796846004E-3</v>
      </c>
      <c r="AB3383" s="13">
        <f t="shared" si="3881"/>
        <v>5.8965274222093781E-3</v>
      </c>
      <c r="AC3383" s="13">
        <f t="shared" si="3882"/>
        <v>2.0589878697786432E-4</v>
      </c>
      <c r="AD3383" s="13">
        <f t="shared" si="3883"/>
        <v>3.0227400034914805E-2</v>
      </c>
      <c r="AE3383" s="13">
        <f t="shared" si="3884"/>
        <v>1.9220596102201233E-2</v>
      </c>
      <c r="AF3383" s="13">
        <f t="shared" si="3885"/>
        <v>6.1108681874265354E-3</v>
      </c>
      <c r="AG3383" s="13">
        <f t="shared" si="3886"/>
        <v>1.2952324615927672E-3</v>
      </c>
      <c r="AH3383" s="13">
        <f t="shared" si="3887"/>
        <v>7.1121309146396057E-4</v>
      </c>
      <c r="AI3383" s="13">
        <f t="shared" si="3888"/>
        <v>1.1546917531671994E-3</v>
      </c>
      <c r="AJ3383" s="13">
        <f t="shared" si="3889"/>
        <v>9.3735130921722084E-4</v>
      </c>
      <c r="AK3383" s="13">
        <f t="shared" si="3890"/>
        <v>5.0727966979427117E-4</v>
      </c>
      <c r="AL3383" s="13">
        <f t="shared" si="3891"/>
        <v>8.5024905968159499E-6</v>
      </c>
      <c r="AM3383" s="13">
        <f t="shared" si="3892"/>
        <v>9.815153843177174E-3</v>
      </c>
      <c r="AN3383" s="13">
        <f t="shared" si="3893"/>
        <v>6.2411291570816157E-3</v>
      </c>
      <c r="AO3383" s="13">
        <f t="shared" si="3894"/>
        <v>1.9842629966748226E-3</v>
      </c>
      <c r="AP3383" s="13">
        <f t="shared" si="3895"/>
        <v>4.2057556582854517E-4</v>
      </c>
      <c r="AQ3383" s="13">
        <f t="shared" si="3896"/>
        <v>6.6857495781211306E-5</v>
      </c>
      <c r="AR3383" s="13">
        <f t="shared" si="3897"/>
        <v>9.0447339551777141E-5</v>
      </c>
      <c r="AS3383" s="13">
        <f t="shared" si="3898"/>
        <v>1.4684599922278396E-4</v>
      </c>
      <c r="AT3383" s="13">
        <f t="shared" si="3899"/>
        <v>1.1920609049751856E-4</v>
      </c>
      <c r="AU3383" s="13">
        <f t="shared" si="3900"/>
        <v>6.45124465399704E-5</v>
      </c>
      <c r="AV3383" s="13">
        <f t="shared" si="3901"/>
        <v>2.6184835069265048E-5</v>
      </c>
      <c r="AW3383" s="13">
        <f t="shared" si="3902"/>
        <v>2.4382376911853589E-7</v>
      </c>
      <c r="AX3383" s="13">
        <f t="shared" si="3903"/>
        <v>2.6559028357814179E-3</v>
      </c>
      <c r="AY3383" s="13">
        <f t="shared" si="3904"/>
        <v>1.6888000831788842E-3</v>
      </c>
      <c r="AZ3383" s="13">
        <f t="shared" si="3905"/>
        <v>5.3692583977867526E-4</v>
      </c>
      <c r="BA3383" s="13">
        <f t="shared" si="3906"/>
        <v>1.1380441466242278E-4</v>
      </c>
      <c r="BB3383" s="13">
        <f t="shared" si="3907"/>
        <v>1.8091108450836538E-5</v>
      </c>
      <c r="BC3383" s="13">
        <f t="shared" si="3908"/>
        <v>2.3007065653877292E-6</v>
      </c>
      <c r="BD3383" s="13">
        <f t="shared" si="3909"/>
        <v>9.5854080516094803E-6</v>
      </c>
      <c r="BE3383" s="13">
        <f t="shared" si="3910"/>
        <v>1.5562412673187978E-5</v>
      </c>
      <c r="BF3383" s="13">
        <f t="shared" si="3911"/>
        <v>1.263319656850373E-5</v>
      </c>
      <c r="BG3383" s="13">
        <f t="shared" si="3912"/>
        <v>6.8368857233137746E-6</v>
      </c>
      <c r="BH3383" s="13">
        <f t="shared" si="3913"/>
        <v>2.7750106321183425E-6</v>
      </c>
      <c r="BI3383" s="13">
        <f t="shared" si="3914"/>
        <v>9.0107505902700891E-7</v>
      </c>
      <c r="BJ3383" s="14">
        <f t="shared" si="3915"/>
        <v>0.61190834541750228</v>
      </c>
      <c r="BK3383" s="14">
        <f t="shared" si="3916"/>
        <v>0.24511523073839317</v>
      </c>
      <c r="BL3383" s="14">
        <f t="shared" si="3917"/>
        <v>0.13873601140888972</v>
      </c>
      <c r="BM3383" s="14">
        <f t="shared" si="3918"/>
        <v>0.39171735288484222</v>
      </c>
      <c r="BN3383" s="14">
        <f t="shared" si="3919"/>
        <v>0.60682765467214095</v>
      </c>
    </row>
    <row r="3384" spans="1:66" x14ac:dyDescent="0.25">
      <c r="A3384" t="s">
        <v>114</v>
      </c>
      <c r="B3384" t="s">
        <v>134</v>
      </c>
      <c r="C3384" t="s">
        <v>120</v>
      </c>
      <c r="D3384" s="6" t="s">
        <v>577</v>
      </c>
      <c r="E3384" s="10">
        <f>VLOOKUP(A3384,home!$A$2:$E$405,3,FALSE)</f>
        <v>1.3644444444444399</v>
      </c>
      <c r="F3384" s="10">
        <f>VLOOKUP(B3384,home!$B$2:$E$405,3,FALSE)</f>
        <v>0.98</v>
      </c>
      <c r="G3384" s="10">
        <f>VLOOKUP(C3384,away!$B$2:$E$405,4,FALSE)</f>
        <v>1.1000000000000001</v>
      </c>
      <c r="H3384" s="10">
        <f>VLOOKUP(A3384,away!$A$2:$E$405,3,FALSE)</f>
        <v>1.1155555555555601</v>
      </c>
      <c r="I3384" s="10">
        <f>VLOOKUP(C3384,away!$B$2:$E$405,3,FALSE)</f>
        <v>0.73</v>
      </c>
      <c r="J3384" s="10">
        <f>VLOOKUP(B3384,home!$B$2:$E$405,4,FALSE)</f>
        <v>1.29</v>
      </c>
      <c r="K3384" s="12">
        <f t="shared" si="3864"/>
        <v>1.4708711111111061</v>
      </c>
      <c r="L3384" s="12">
        <f t="shared" si="3865"/>
        <v>1.0505186666666708</v>
      </c>
      <c r="M3384" s="13">
        <f t="shared" si="3866"/>
        <v>8.0347863443231068E-2</v>
      </c>
      <c r="N3384" s="13">
        <f t="shared" si="3867"/>
        <v>0.11818135117814871</v>
      </c>
      <c r="O3384" s="13">
        <f t="shared" si="3868"/>
        <v>8.4406930373898847E-2</v>
      </c>
      <c r="P3384" s="13">
        <f t="shared" si="3869"/>
        <v>0.12415171546453438</v>
      </c>
      <c r="Q3384" s="13">
        <f t="shared" si="3870"/>
        <v>8.6914767660007719E-2</v>
      </c>
      <c r="R3384" s="13">
        <f t="shared" si="3871"/>
        <v>4.4335527976907367E-2</v>
      </c>
      <c r="S3384" s="13">
        <f t="shared" si="3872"/>
        <v>4.795911114574021E-2</v>
      </c>
      <c r="T3384" s="13">
        <f t="shared" si="3873"/>
        <v>9.1305585835834785E-2</v>
      </c>
      <c r="U3384" s="13">
        <f t="shared" si="3874"/>
        <v>6.5211847297091272E-2</v>
      </c>
      <c r="V3384" s="13">
        <f t="shared" si="3875"/>
        <v>8.2339269185764397E-3</v>
      </c>
      <c r="W3384" s="13">
        <f t="shared" si="3876"/>
        <v>4.2613473626679721E-2</v>
      </c>
      <c r="X3384" s="13">
        <f t="shared" si="3877"/>
        <v>4.4766249496334926E-2</v>
      </c>
      <c r="Y3384" s="13">
        <f t="shared" si="3878"/>
        <v>2.3513890366278642E-2</v>
      </c>
      <c r="Z3384" s="13">
        <f t="shared" si="3879"/>
        <v>1.5525099912087871E-2</v>
      </c>
      <c r="AA3384" s="13">
        <f t="shared" si="3880"/>
        <v>2.2835420957803623E-2</v>
      </c>
      <c r="AB3384" s="13">
        <f t="shared" si="3881"/>
        <v>1.6793980498447228E-2</v>
      </c>
      <c r="AC3384" s="13">
        <f t="shared" si="3882"/>
        <v>7.9517994329831915E-4</v>
      </c>
      <c r="AD3384" s="13">
        <f t="shared" si="3883"/>
        <v>1.5669731825394568E-2</v>
      </c>
      <c r="AE3384" s="13">
        <f t="shared" si="3884"/>
        <v>1.6461345784237798E-2</v>
      </c>
      <c r="AF3384" s="13">
        <f t="shared" si="3885"/>
        <v>8.6464755123982565E-3</v>
      </c>
      <c r="AG3384" s="13">
        <f t="shared" si="3886"/>
        <v>3.0277613088835463E-3</v>
      </c>
      <c r="AH3384" s="13">
        <f t="shared" si="3887"/>
        <v>4.0773518148783496E-3</v>
      </c>
      <c r="AI3384" s="13">
        <f t="shared" si="3888"/>
        <v>5.9972589943410037E-3</v>
      </c>
      <c r="AJ3384" s="13">
        <f t="shared" si="3889"/>
        <v>4.4105975003137137E-3</v>
      </c>
      <c r="AK3384" s="13">
        <f t="shared" si="3890"/>
        <v>2.1624734819834326E-3</v>
      </c>
      <c r="AL3384" s="13">
        <f t="shared" si="3891"/>
        <v>4.9147768133612695E-5</v>
      </c>
      <c r="AM3384" s="13">
        <f t="shared" si="3892"/>
        <v>4.6096311721662295E-3</v>
      </c>
      <c r="AN3384" s="13">
        <f t="shared" si="3893"/>
        <v>4.8425035928091904E-3</v>
      </c>
      <c r="AO3384" s="13">
        <f t="shared" si="3894"/>
        <v>2.5435702088232367E-3</v>
      </c>
      <c r="AP3384" s="13">
        <f t="shared" si="3895"/>
        <v>8.9068932811535082E-4</v>
      </c>
      <c r="AQ3384" s="13">
        <f t="shared" si="3896"/>
        <v>2.339214413464928E-4</v>
      </c>
      <c r="AR3384" s="13">
        <f t="shared" si="3897"/>
        <v>8.5666683841938694E-4</v>
      </c>
      <c r="AS3384" s="13">
        <f t="shared" si="3898"/>
        <v>1.2600465044779621E-3</v>
      </c>
      <c r="AT3384" s="13">
        <f t="shared" si="3899"/>
        <v>9.2668300104658272E-4</v>
      </c>
      <c r="AU3384" s="13">
        <f t="shared" si="3900"/>
        <v>4.5434375179905374E-4</v>
      </c>
      <c r="AV3384" s="13">
        <f t="shared" si="3901"/>
        <v>1.6707027475876585E-4</v>
      </c>
      <c r="AW3384" s="13">
        <f t="shared" si="3902"/>
        <v>2.1095007880439565E-6</v>
      </c>
      <c r="AX3384" s="13">
        <f t="shared" si="3903"/>
        <v>1.1300288873360882E-3</v>
      </c>
      <c r="AY3384" s="13">
        <f t="shared" si="3904"/>
        <v>1.187116440019129E-3</v>
      </c>
      <c r="AZ3384" s="13">
        <f t="shared" si="3905"/>
        <v>6.2354398987349009E-4</v>
      </c>
      <c r="BA3384" s="13">
        <f t="shared" si="3906"/>
        <v>2.1834820028330501E-4</v>
      </c>
      <c r="BB3384" s="13">
        <f t="shared" si="3907"/>
        <v>5.7344715057671195E-5</v>
      </c>
      <c r="BC3384" s="13">
        <f t="shared" si="3908"/>
        <v>1.2048338720552981E-5</v>
      </c>
      <c r="BD3384" s="13">
        <f t="shared" si="3909"/>
        <v>1.4999075081231441E-4</v>
      </c>
      <c r="BE3384" s="13">
        <f t="shared" si="3910"/>
        <v>2.2061706230369797E-4</v>
      </c>
      <c r="BF3384" s="13">
        <f t="shared" si="3911"/>
        <v>1.6224963178035419E-4</v>
      </c>
      <c r="BG3384" s="13">
        <f t="shared" si="3912"/>
        <v>7.9549432058045787E-5</v>
      </c>
      <c r="BH3384" s="13">
        <f t="shared" si="3913"/>
        <v>2.9251740379868835E-5</v>
      </c>
      <c r="BI3384" s="13">
        <f t="shared" si="3914"/>
        <v>8.6051079748942486E-6</v>
      </c>
      <c r="BJ3384" s="14">
        <f t="shared" si="3915"/>
        <v>0.46744937890874944</v>
      </c>
      <c r="BK3384" s="14">
        <f t="shared" si="3916"/>
        <v>0.26272406112353314</v>
      </c>
      <c r="BL3384" s="14">
        <f t="shared" si="3917"/>
        <v>0.25454646299147576</v>
      </c>
      <c r="BM3384" s="14">
        <f t="shared" si="3918"/>
        <v>0.46072183989988713</v>
      </c>
      <c r="BN3384" s="14">
        <f t="shared" si="3919"/>
        <v>0.53833815609672808</v>
      </c>
    </row>
    <row r="3385" spans="1:66" x14ac:dyDescent="0.25">
      <c r="A3385" t="s">
        <v>136</v>
      </c>
      <c r="B3385" t="s">
        <v>125</v>
      </c>
      <c r="C3385" t="s">
        <v>137</v>
      </c>
      <c r="D3385" s="6" t="s">
        <v>577</v>
      </c>
      <c r="E3385" s="10">
        <f>VLOOKUP(A3385,home!$A$2:$E$405,3,FALSE)</f>
        <v>1.51980198019802</v>
      </c>
      <c r="F3385" s="10">
        <f>VLOOKUP(B3385,home!$B$2:$E$405,3,FALSE)</f>
        <v>0.85</v>
      </c>
      <c r="G3385" s="10">
        <f>VLOOKUP(C3385,away!$B$2:$E$405,4,FALSE)</f>
        <v>1.23</v>
      </c>
      <c r="H3385" s="10">
        <f>VLOOKUP(A3385,away!$A$2:$E$405,3,FALSE)</f>
        <v>1.34653465346535</v>
      </c>
      <c r="I3385" s="10">
        <f>VLOOKUP(C3385,away!$B$2:$E$405,3,FALSE)</f>
        <v>0.25</v>
      </c>
      <c r="J3385" s="10">
        <f>VLOOKUP(B3385,home!$B$2:$E$405,4,FALSE)</f>
        <v>1.38</v>
      </c>
      <c r="K3385" s="12">
        <f t="shared" si="3864"/>
        <v>1.5889529702970298</v>
      </c>
      <c r="L3385" s="12">
        <f t="shared" si="3865"/>
        <v>0.46455445544554569</v>
      </c>
      <c r="M3385" s="13">
        <f t="shared" si="3866"/>
        <v>0.12828416639868448</v>
      </c>
      <c r="N3385" s="13">
        <f t="shared" si="3867"/>
        <v>0.20383750724126815</v>
      </c>
      <c r="O3385" s="13">
        <f t="shared" si="3868"/>
        <v>5.9594981063626637E-2</v>
      </c>
      <c r="P3385" s="13">
        <f t="shared" si="3869"/>
        <v>9.4693622175844788E-2</v>
      </c>
      <c r="Q3385" s="13">
        <f t="shared" si="3870"/>
        <v>0.16194410629447767</v>
      </c>
      <c r="R3385" s="13">
        <f t="shared" si="3871"/>
        <v>1.3842556987650342E-2</v>
      </c>
      <c r="S3385" s="13">
        <f t="shared" si="3872"/>
        <v>1.7474646974191193E-2</v>
      </c>
      <c r="T3385" s="13">
        <f t="shared" si="3873"/>
        <v>7.5231856112246642E-2</v>
      </c>
      <c r="U3385" s="13">
        <f t="shared" si="3874"/>
        <v>2.1995172042032916E-2</v>
      </c>
      <c r="V3385" s="13">
        <f t="shared" si="3875"/>
        <v>1.4332223572122069E-3</v>
      </c>
      <c r="W3385" s="13">
        <f t="shared" si="3876"/>
        <v>8.5773856239569388E-2</v>
      </c>
      <c r="X3385" s="13">
        <f t="shared" si="3877"/>
        <v>3.9846627076837678E-2</v>
      </c>
      <c r="Y3385" s="13">
        <f t="shared" si="3878"/>
        <v>9.2554640715110329E-3</v>
      </c>
      <c r="Z3385" s="13">
        <f t="shared" si="3879"/>
        <v>2.1435405077906127E-3</v>
      </c>
      <c r="AA3385" s="13">
        <f t="shared" si="3880"/>
        <v>3.4059850568058971E-3</v>
      </c>
      <c r="AB3385" s="13">
        <f t="shared" si="3881"/>
        <v>2.7059750363995143E-3</v>
      </c>
      <c r="AC3385" s="13">
        <f t="shared" si="3882"/>
        <v>6.6121281857011254E-5</v>
      </c>
      <c r="AD3385" s="13">
        <f t="shared" si="3883"/>
        <v>3.4072655911423555E-2</v>
      </c>
      <c r="AE3385" s="13">
        <f t="shared" si="3884"/>
        <v>1.5828604112514823E-2</v>
      </c>
      <c r="AF3385" s="13">
        <f t="shared" si="3885"/>
        <v>3.6766242819762248E-3</v>
      </c>
      <c r="AG3385" s="13">
        <f t="shared" si="3886"/>
        <v>5.6933073039711177E-4</v>
      </c>
      <c r="AH3385" s="13">
        <f t="shared" si="3887"/>
        <v>2.4894782333053408E-4</v>
      </c>
      <c r="AI3385" s="13">
        <f t="shared" si="3888"/>
        <v>3.9556638333003235E-4</v>
      </c>
      <c r="AJ3385" s="13">
        <f t="shared" si="3889"/>
        <v>3.1426818987095417E-4</v>
      </c>
      <c r="AK3385" s="13">
        <f t="shared" si="3890"/>
        <v>1.6645245792177451E-4</v>
      </c>
      <c r="AL3385" s="13">
        <f t="shared" si="3891"/>
        <v>1.9523106733192526E-6</v>
      </c>
      <c r="AM3385" s="13">
        <f t="shared" si="3892"/>
        <v>1.0827969563273023E-2</v>
      </c>
      <c r="AN3385" s="13">
        <f t="shared" si="3893"/>
        <v>5.0301815040472422E-3</v>
      </c>
      <c r="AO3385" s="13">
        <f t="shared" si="3894"/>
        <v>1.1683966147024614E-3</v>
      </c>
      <c r="AP3385" s="13">
        <f t="shared" si="3895"/>
        <v>1.8092795102917368E-4</v>
      </c>
      <c r="AQ3385" s="13">
        <f t="shared" si="3896"/>
        <v>2.1012721441309028E-5</v>
      </c>
      <c r="AR3385" s="13">
        <f t="shared" si="3897"/>
        <v>2.3129964100334046E-5</v>
      </c>
      <c r="AS3385" s="13">
        <f t="shared" si="3898"/>
        <v>3.675242516008945E-5</v>
      </c>
      <c r="AT3385" s="13">
        <f t="shared" si="3899"/>
        <v>2.919893756187171E-5</v>
      </c>
      <c r="AU3385" s="13">
        <f t="shared" si="3900"/>
        <v>1.5465246189484521E-5</v>
      </c>
      <c r="AV3385" s="13">
        <f t="shared" si="3901"/>
        <v>6.1433872172890636E-6</v>
      </c>
      <c r="AW3385" s="13">
        <f t="shared" si="3902"/>
        <v>4.0030784446715244E-8</v>
      </c>
      <c r="AX3385" s="13">
        <f t="shared" si="3903"/>
        <v>2.8675223999747521E-3</v>
      </c>
      <c r="AY3385" s="13">
        <f t="shared" si="3904"/>
        <v>1.3321203069981752E-3</v>
      </c>
      <c r="AZ3385" s="13">
        <f t="shared" si="3905"/>
        <v>3.0942121190274523E-4</v>
      </c>
      <c r="BA3385" s="13">
        <f t="shared" si="3906"/>
        <v>4.7914334199593532E-5</v>
      </c>
      <c r="BB3385" s="13">
        <f t="shared" si="3907"/>
        <v>5.5647043580320147E-6</v>
      </c>
      <c r="BC3385" s="13">
        <f t="shared" si="3908"/>
        <v>5.1702164055220367E-7</v>
      </c>
      <c r="BD3385" s="13">
        <f t="shared" si="3909"/>
        <v>1.7908546461842825E-6</v>
      </c>
      <c r="BE3385" s="13">
        <f t="shared" si="3910"/>
        <v>2.8455838094247518E-6</v>
      </c>
      <c r="BF3385" s="13">
        <f t="shared" si="3911"/>
        <v>2.2607494231072984E-6</v>
      </c>
      <c r="BG3385" s="13">
        <f t="shared" si="3912"/>
        <v>1.1974081703145461E-6</v>
      </c>
      <c r="BH3385" s="13">
        <f t="shared" si="3913"/>
        <v>4.7565631721980748E-7</v>
      </c>
      <c r="BI3385" s="13">
        <f t="shared" si="3914"/>
        <v>1.5115910361739187E-7</v>
      </c>
      <c r="BJ3385" s="14">
        <f t="shared" si="3915"/>
        <v>0.65182818040578927</v>
      </c>
      <c r="BK3385" s="14">
        <f t="shared" si="3916"/>
        <v>0.24328585180546117</v>
      </c>
      <c r="BL3385" s="14">
        <f t="shared" si="3917"/>
        <v>0.10278931641266753</v>
      </c>
      <c r="BM3385" s="14">
        <f t="shared" si="3918"/>
        <v>0.33651786869394285</v>
      </c>
      <c r="BN3385" s="14">
        <f t="shared" si="3919"/>
        <v>0.66219694016155206</v>
      </c>
    </row>
    <row r="3386" spans="1:66" x14ac:dyDescent="0.25">
      <c r="A3386" t="s">
        <v>298</v>
      </c>
      <c r="B3386" t="s">
        <v>358</v>
      </c>
      <c r="C3386" t="s">
        <v>299</v>
      </c>
      <c r="D3386" s="6" t="s">
        <v>577</v>
      </c>
      <c r="E3386" s="10">
        <f>VLOOKUP(A3386,home!$A$2:$E$405,3,FALSE)</f>
        <v>1.67088607594937</v>
      </c>
      <c r="F3386" s="10">
        <f>VLOOKUP(B3386,home!$B$2:$E$405,3,FALSE)</f>
        <v>0.85</v>
      </c>
      <c r="G3386" s="10">
        <f>VLOOKUP(C3386,away!$B$2:$E$405,4,FALSE)</f>
        <v>0.6</v>
      </c>
      <c r="H3386" s="10">
        <f>VLOOKUP(A3386,away!$A$2:$E$405,3,FALSE)</f>
        <v>1.36708860759494</v>
      </c>
      <c r="I3386" s="10">
        <f>VLOOKUP(C3386,away!$B$2:$E$405,3,FALSE)</f>
        <v>0.85</v>
      </c>
      <c r="J3386" s="10">
        <f>VLOOKUP(B3386,home!$B$2:$E$405,4,FALSE)</f>
        <v>0.94</v>
      </c>
      <c r="K3386" s="12">
        <f t="shared" si="3864"/>
        <v>0.85215189873417863</v>
      </c>
      <c r="L3386" s="12">
        <f t="shared" si="3865"/>
        <v>1.0923037974683572</v>
      </c>
      <c r="M3386" s="13">
        <f t="shared" si="3866"/>
        <v>0.14306507301175916</v>
      </c>
      <c r="N3386" s="13">
        <f t="shared" si="3867"/>
        <v>0.12191317360951445</v>
      </c>
      <c r="O3386" s="13">
        <f t="shared" si="3868"/>
        <v>0.15627052253583229</v>
      </c>
      <c r="P3386" s="13">
        <f t="shared" si="3869"/>
        <v>0.13316622249509172</v>
      </c>
      <c r="Q3386" s="13">
        <f t="shared" si="3870"/>
        <v>5.1944271186028637E-2</v>
      </c>
      <c r="R3386" s="13">
        <f t="shared" si="3871"/>
        <v>8.5347442599127063E-2</v>
      </c>
      <c r="S3386" s="13">
        <f t="shared" si="3872"/>
        <v>3.0988071442417504E-2</v>
      </c>
      <c r="T3386" s="13">
        <f t="shared" si="3873"/>
        <v>5.6738924673225243E-2</v>
      </c>
      <c r="U3386" s="13">
        <f t="shared" si="3874"/>
        <v>7.2728985262952434E-2</v>
      </c>
      <c r="V3386" s="13">
        <f t="shared" si="3875"/>
        <v>3.2048853554879166E-3</v>
      </c>
      <c r="W3386" s="13">
        <f t="shared" si="3876"/>
        <v>1.4754803106512466E-2</v>
      </c>
      <c r="X3386" s="13">
        <f t="shared" si="3877"/>
        <v>1.611672746414148E-2</v>
      </c>
      <c r="Y3386" s="13">
        <f t="shared" si="3878"/>
        <v>8.8021813059221514E-3</v>
      </c>
      <c r="Z3386" s="13">
        <f t="shared" si="3879"/>
        <v>3.1075111885079706E-2</v>
      </c>
      <c r="AA3386" s="13">
        <f t="shared" si="3880"/>
        <v>2.6480715596247706E-2</v>
      </c>
      <c r="AB3386" s="13">
        <f t="shared" si="3881"/>
        <v>1.1282796037591129E-2</v>
      </c>
      <c r="AC3386" s="13">
        <f t="shared" si="3882"/>
        <v>1.8644595923016005E-4</v>
      </c>
      <c r="AD3386" s="13">
        <f t="shared" si="3883"/>
        <v>3.1433333706658889E-3</v>
      </c>
      <c r="AE3386" s="13">
        <f t="shared" si="3884"/>
        <v>3.4334749774873612E-3</v>
      </c>
      <c r="AF3386" s="13">
        <f t="shared" si="3885"/>
        <v>1.8751988782110135E-3</v>
      </c>
      <c r="AG3386" s="13">
        <f t="shared" si="3886"/>
        <v>6.8276228522609779E-4</v>
      </c>
      <c r="AH3386" s="13">
        <f t="shared" si="3887"/>
        <v>8.4858656797066594E-3</v>
      </c>
      <c r="AI3386" s="13">
        <f t="shared" si="3888"/>
        <v>7.2312465513652306E-3</v>
      </c>
      <c r="AJ3386" s="13">
        <f t="shared" si="3889"/>
        <v>3.0810602394804308E-3</v>
      </c>
      <c r="AK3386" s="13">
        <f t="shared" si="3890"/>
        <v>8.7517711106254424E-4</v>
      </c>
      <c r="AL3386" s="13">
        <f t="shared" si="3891"/>
        <v>6.9418212474860477E-6</v>
      </c>
      <c r="AM3386" s="13">
        <f t="shared" si="3892"/>
        <v>5.3571950003348872E-4</v>
      </c>
      <c r="AN3386" s="13">
        <f t="shared" si="3893"/>
        <v>5.8516844426442945E-4</v>
      </c>
      <c r="AO3386" s="13">
        <f t="shared" si="3894"/>
        <v>3.1959085691434349E-4</v>
      </c>
      <c r="AP3386" s="13">
        <f t="shared" si="3895"/>
        <v>1.1636343554790125E-4</v>
      </c>
      <c r="AQ3386" s="13">
        <f t="shared" si="3896"/>
        <v>3.1776055633859236E-5</v>
      </c>
      <c r="AR3386" s="13">
        <f t="shared" si="3897"/>
        <v>1.8538286613499976E-3</v>
      </c>
      <c r="AS3386" s="13">
        <f t="shared" si="3898"/>
        <v>1.5797436136972408E-3</v>
      </c>
      <c r="AT3386" s="13">
        <f t="shared" si="3899"/>
        <v>6.7309075996264825E-4</v>
      </c>
      <c r="AU3386" s="13">
        <f t="shared" si="3900"/>
        <v>1.9119185637420067E-4</v>
      </c>
      <c r="AV3386" s="13">
        <f t="shared" si="3901"/>
        <v>4.0731125857946874E-5</v>
      </c>
      <c r="AW3386" s="13">
        <f t="shared" si="3902"/>
        <v>1.7948633313486415E-7</v>
      </c>
      <c r="AX3386" s="13">
        <f t="shared" si="3903"/>
        <v>7.608573152374368E-5</v>
      </c>
      <c r="AY3386" s="13">
        <f t="shared" si="3904"/>
        <v>8.3108733476543111E-5</v>
      </c>
      <c r="AZ3386" s="13">
        <f t="shared" si="3905"/>
        <v>4.5389992589606816E-5</v>
      </c>
      <c r="BA3386" s="13">
        <f t="shared" si="3906"/>
        <v>1.6526553757562704E-5</v>
      </c>
      <c r="BB3386" s="13">
        <f t="shared" si="3907"/>
        <v>4.5130043571126717E-6</v>
      </c>
      <c r="BC3386" s="13">
        <f t="shared" si="3908"/>
        <v>9.8591435945308285E-7</v>
      </c>
      <c r="BD3386" s="13">
        <f t="shared" si="3909"/>
        <v>3.3749068110804716E-4</v>
      </c>
      <c r="BE3386" s="13">
        <f t="shared" si="3910"/>
        <v>2.875933247113135E-4</v>
      </c>
      <c r="BF3386" s="13">
        <f t="shared" si="3911"/>
        <v>1.2253659885801048E-4</v>
      </c>
      <c r="BG3386" s="13">
        <f t="shared" si="3912"/>
        <v>3.4806598460427345E-5</v>
      </c>
      <c r="BH3386" s="13">
        <f t="shared" si="3913"/>
        <v>7.4151272416328247E-6</v>
      </c>
      <c r="BI3386" s="13">
        <f t="shared" si="3914"/>
        <v>1.2637629516625892E-6</v>
      </c>
      <c r="BJ3386" s="14">
        <f t="shared" si="3915"/>
        <v>0.28122007907939295</v>
      </c>
      <c r="BK3386" s="14">
        <f t="shared" si="3916"/>
        <v>0.31070074881871051</v>
      </c>
      <c r="BL3386" s="14">
        <f t="shared" si="3917"/>
        <v>0.37691350372393861</v>
      </c>
      <c r="BM3386" s="14">
        <f t="shared" si="3918"/>
        <v>0.30811980882262496</v>
      </c>
      <c r="BN3386" s="14">
        <f t="shared" si="3919"/>
        <v>0.69170670543735335</v>
      </c>
    </row>
    <row r="3387" spans="1:66" x14ac:dyDescent="0.25">
      <c r="A3387" t="s">
        <v>304</v>
      </c>
      <c r="B3387" t="s">
        <v>335</v>
      </c>
      <c r="C3387" t="s">
        <v>459</v>
      </c>
      <c r="D3387" s="6" t="s">
        <v>577</v>
      </c>
      <c r="E3387" s="10">
        <f>VLOOKUP(A3387,home!$A$2:$E$405,3,FALSE)</f>
        <v>1.3243243243243199</v>
      </c>
      <c r="F3387" s="10">
        <f>VLOOKUP(B3387,home!$B$2:$E$405,3,FALSE)</f>
        <v>0.76</v>
      </c>
      <c r="G3387" s="10">
        <f>VLOOKUP(C3387,away!$B$2:$E$405,4,FALSE)</f>
        <v>0.76</v>
      </c>
      <c r="H3387" s="10">
        <f>VLOOKUP(A3387,away!$A$2:$E$405,3,FALSE)</f>
        <v>1.2432432432432401</v>
      </c>
      <c r="I3387" s="10">
        <f>VLOOKUP(C3387,away!$B$2:$E$405,3,FALSE)</f>
        <v>2.0099999999999998</v>
      </c>
      <c r="J3387" s="10">
        <f>VLOOKUP(B3387,home!$B$2:$E$405,4,FALSE)</f>
        <v>0.8</v>
      </c>
      <c r="K3387" s="12">
        <f t="shared" si="3864"/>
        <v>0.76492972972972717</v>
      </c>
      <c r="L3387" s="12">
        <f t="shared" si="3865"/>
        <v>1.9991351351351299</v>
      </c>
      <c r="M3387" s="13">
        <f t="shared" si="3866"/>
        <v>6.303501805537276E-2</v>
      </c>
      <c r="N3387" s="13">
        <f t="shared" si="3867"/>
        <v>4.8217359324604761E-2</v>
      </c>
      <c r="O3387" s="13">
        <f t="shared" si="3868"/>
        <v>0.12601551933837296</v>
      </c>
      <c r="P3387" s="13">
        <f t="shared" si="3869"/>
        <v>9.6393017149252844E-2</v>
      </c>
      <c r="Q3387" s="13">
        <f t="shared" si="3870"/>
        <v>1.8441445818225526E-2</v>
      </c>
      <c r="R3387" s="13">
        <f t="shared" si="3871"/>
        <v>0.12596102614082094</v>
      </c>
      <c r="S3387" s="13">
        <f t="shared" si="3872"/>
        <v>3.6850999816379792E-2</v>
      </c>
      <c r="T3387" s="13">
        <f t="shared" si="3873"/>
        <v>3.6866942277905455E-2</v>
      </c>
      <c r="U3387" s="13">
        <f t="shared" si="3874"/>
        <v>9.6351333682377263E-2</v>
      </c>
      <c r="V3387" s="13">
        <f t="shared" si="3875"/>
        <v>6.2613857201070542E-3</v>
      </c>
      <c r="W3387" s="13">
        <f t="shared" si="3876"/>
        <v>4.7021367218535544E-3</v>
      </c>
      <c r="X3387" s="13">
        <f t="shared" si="3877"/>
        <v>9.4002067308665595E-3</v>
      </c>
      <c r="Y3387" s="13">
        <f t="shared" si="3878"/>
        <v>9.3961417766045413E-3</v>
      </c>
      <c r="Z3387" s="13">
        <f t="shared" si="3879"/>
        <v>8.3937704338596569E-2</v>
      </c>
      <c r="AA3387" s="13">
        <f t="shared" si="3880"/>
        <v>6.4206445493856429E-2</v>
      </c>
      <c r="AB3387" s="13">
        <f t="shared" si="3881"/>
        <v>2.4556709499261021E-2</v>
      </c>
      <c r="AC3387" s="13">
        <f t="shared" si="3882"/>
        <v>5.9843111784922633E-4</v>
      </c>
      <c r="AD3387" s="13">
        <f t="shared" si="3883"/>
        <v>8.9920104294991606E-4</v>
      </c>
      <c r="AE3387" s="13">
        <f t="shared" si="3884"/>
        <v>1.7976243985113297E-3</v>
      </c>
      <c r="AF3387" s="13">
        <f t="shared" si="3885"/>
        <v>1.7968470474200775E-3</v>
      </c>
      <c r="AG3387" s="13">
        <f t="shared" si="3886"/>
        <v>1.1973800216537654E-3</v>
      </c>
      <c r="AH3387" s="13">
        <f t="shared" si="3887"/>
        <v>4.1950703476468211E-2</v>
      </c>
      <c r="AI3387" s="13">
        <f t="shared" si="3888"/>
        <v>3.2089340272226756E-2</v>
      </c>
      <c r="AJ3387" s="13">
        <f t="shared" si="3889"/>
        <v>1.227304519081983E-2</v>
      </c>
      <c r="AK3387" s="13">
        <f t="shared" si="3890"/>
        <v>3.1293390469248473E-3</v>
      </c>
      <c r="AL3387" s="13">
        <f t="shared" si="3891"/>
        <v>3.6604784315165444E-5</v>
      </c>
      <c r="AM3387" s="13">
        <f t="shared" si="3892"/>
        <v>1.3756512215127364E-4</v>
      </c>
      <c r="AN3387" s="13">
        <f t="shared" si="3893"/>
        <v>2.7501126906176703E-4</v>
      </c>
      <c r="AO3387" s="13">
        <f t="shared" si="3894"/>
        <v>2.7489234526973966E-4</v>
      </c>
      <c r="AP3387" s="13">
        <f t="shared" si="3895"/>
        <v>1.8318231526947795E-4</v>
      </c>
      <c r="AQ3387" s="13">
        <f t="shared" si="3896"/>
        <v>9.1551550647653456E-5</v>
      </c>
      <c r="AR3387" s="13">
        <f t="shared" si="3897"/>
        <v>1.6773025052688594E-2</v>
      </c>
      <c r="AS3387" s="13">
        <f t="shared" si="3898"/>
        <v>1.2830185520303031E-2</v>
      </c>
      <c r="AT3387" s="13">
        <f t="shared" si="3899"/>
        <v>4.9070951712138272E-3</v>
      </c>
      <c r="AU3387" s="13">
        <f t="shared" si="3900"/>
        <v>1.2511943276915477E-3</v>
      </c>
      <c r="AV3387" s="13">
        <f t="shared" si="3901"/>
        <v>2.3926893473011576E-4</v>
      </c>
      <c r="AW3387" s="13">
        <f t="shared" si="3902"/>
        <v>1.5548877570528001E-6</v>
      </c>
      <c r="AX3387" s="13">
        <f t="shared" si="3903"/>
        <v>1.7537941951235102E-5</v>
      </c>
      <c r="AY3387" s="13">
        <f t="shared" si="3904"/>
        <v>3.5060715952674438E-5</v>
      </c>
      <c r="AZ3387" s="13">
        <f t="shared" si="3905"/>
        <v>3.504555456199212E-5</v>
      </c>
      <c r="BA3387" s="13">
        <f t="shared" si="3906"/>
        <v>2.3353599818391233E-5</v>
      </c>
      <c r="BB3387" s="13">
        <f t="shared" si="3907"/>
        <v>1.1671750482207826E-5</v>
      </c>
      <c r="BC3387" s="13">
        <f t="shared" si="3908"/>
        <v>4.6666812955024084E-6</v>
      </c>
      <c r="BD3387" s="13">
        <f t="shared" si="3909"/>
        <v>5.5885906175552622E-3</v>
      </c>
      <c r="BE3387" s="13">
        <f t="shared" si="3910"/>
        <v>4.2748791106566354E-3</v>
      </c>
      <c r="BF3387" s="13">
        <f t="shared" si="3911"/>
        <v>1.634991061370918E-3</v>
      </c>
      <c r="BG3387" s="13">
        <f t="shared" si="3912"/>
        <v>4.168844235616588E-4</v>
      </c>
      <c r="BH3387" s="13">
        <f t="shared" si="3913"/>
        <v>7.9721822360888185E-5</v>
      </c>
      <c r="BI3387" s="13">
        <f t="shared" si="3914"/>
        <v>1.2196318406415105E-5</v>
      </c>
      <c r="BJ3387" s="14">
        <f t="shared" si="3915"/>
        <v>0.13380482400705737</v>
      </c>
      <c r="BK3387" s="14">
        <f t="shared" si="3916"/>
        <v>0.20321051735922951</v>
      </c>
      <c r="BL3387" s="14">
        <f t="shared" si="3917"/>
        <v>0.57454149450166714</v>
      </c>
      <c r="BM3387" s="14">
        <f t="shared" si="3918"/>
        <v>0.51739764855170545</v>
      </c>
      <c r="BN3387" s="14">
        <f t="shared" si="3919"/>
        <v>0.47806338582664981</v>
      </c>
    </row>
    <row r="3388" spans="1:66" x14ac:dyDescent="0.25">
      <c r="A3388" t="s">
        <v>91</v>
      </c>
      <c r="B3388" t="s">
        <v>107</v>
      </c>
      <c r="C3388" t="s">
        <v>108</v>
      </c>
      <c r="D3388" s="6" t="s">
        <v>578</v>
      </c>
      <c r="E3388" s="10">
        <f>VLOOKUP(A3388,home!$A$2:$E$405,3,FALSE)</f>
        <v>1.51502145922747</v>
      </c>
      <c r="F3388" s="10">
        <f>VLOOKUP(B3388,home!$B$2:$E$405,3,FALSE)</f>
        <v>1.1000000000000001</v>
      </c>
      <c r="G3388" s="10">
        <f>VLOOKUP(C3388,away!$B$2:$E$405,4,FALSE)</f>
        <v>0.81</v>
      </c>
      <c r="H3388" s="10">
        <f>VLOOKUP(A3388,away!$A$2:$E$405,3,FALSE)</f>
        <v>1.2618025751073001</v>
      </c>
      <c r="I3388" s="10">
        <f>VLOOKUP(C3388,away!$B$2:$E$405,3,FALSE)</f>
        <v>1.17</v>
      </c>
      <c r="J3388" s="10">
        <f>VLOOKUP(B3388,home!$B$2:$E$405,4,FALSE)</f>
        <v>0.88</v>
      </c>
      <c r="K3388" s="12">
        <f t="shared" si="3864"/>
        <v>1.349884120171676</v>
      </c>
      <c r="L3388" s="12">
        <f t="shared" si="3865"/>
        <v>1.299151931330476</v>
      </c>
      <c r="M3388" s="13">
        <f t="shared" si="3866"/>
        <v>7.0719350026117123E-2</v>
      </c>
      <c r="N3388" s="13">
        <f t="shared" si="3867"/>
        <v>9.546292758911791E-2</v>
      </c>
      <c r="O3388" s="13">
        <f t="shared" si="3868"/>
        <v>9.1875180168866019E-2</v>
      </c>
      <c r="P3388" s="13">
        <f t="shared" si="3869"/>
        <v>0.12402084674786391</v>
      </c>
      <c r="Q3388" s="13">
        <f t="shared" si="3870"/>
        <v>6.4431945008824432E-2</v>
      </c>
      <c r="R3388" s="13">
        <f t="shared" si="3871"/>
        <v>5.9679908878858864E-2</v>
      </c>
      <c r="S3388" s="13">
        <f t="shared" si="3872"/>
        <v>5.437398117480146E-2</v>
      </c>
      <c r="T3388" s="13">
        <f t="shared" si="3873"/>
        <v>8.3706885797593292E-2</v>
      </c>
      <c r="U3388" s="13">
        <f t="shared" si="3874"/>
        <v>8.0560961288864197E-2</v>
      </c>
      <c r="V3388" s="13">
        <f t="shared" si="3875"/>
        <v>1.0595099869901814E-2</v>
      </c>
      <c r="W3388" s="13">
        <f t="shared" si="3876"/>
        <v>2.8991886466395608E-2</v>
      </c>
      <c r="X3388" s="13">
        <f t="shared" si="3877"/>
        <v>3.7664865295731743E-2</v>
      </c>
      <c r="Y3388" s="13">
        <f t="shared" si="3878"/>
        <v>2.4466191246126059E-2</v>
      </c>
      <c r="Z3388" s="13">
        <f t="shared" si="3879"/>
        <v>2.5844422960532097E-2</v>
      </c>
      <c r="AA3388" s="13">
        <f t="shared" si="3880"/>
        <v>3.488697614942253E-2</v>
      </c>
      <c r="AB3388" s="13">
        <f t="shared" si="3881"/>
        <v>2.3546687552456747E-2</v>
      </c>
      <c r="AC3388" s="13">
        <f t="shared" si="3882"/>
        <v>1.1612921859064499E-3</v>
      </c>
      <c r="AD3388" s="13">
        <f t="shared" si="3883"/>
        <v>9.783921788701886E-3</v>
      </c>
      <c r="AE3388" s="13">
        <f t="shared" si="3884"/>
        <v>1.2710800887778382E-2</v>
      </c>
      <c r="AF3388" s="13">
        <f t="shared" si="3885"/>
        <v>8.256630761057206E-3</v>
      </c>
      <c r="AG3388" s="13">
        <f t="shared" si="3886"/>
        <v>3.5755392665033615E-3</v>
      </c>
      <c r="AH3388" s="13">
        <f t="shared" si="3887"/>
        <v>8.3939580008242521E-3</v>
      </c>
      <c r="AI3388" s="13">
        <f t="shared" si="3888"/>
        <v>1.1330870610700644E-2</v>
      </c>
      <c r="AJ3388" s="13">
        <f t="shared" si="3889"/>
        <v>7.6476811525523726E-3</v>
      </c>
      <c r="AK3388" s="13">
        <f t="shared" si="3890"/>
        <v>3.4411611146555575E-3</v>
      </c>
      <c r="AL3388" s="13">
        <f t="shared" si="3891"/>
        <v>8.1462536159965492E-5</v>
      </c>
      <c r="AM3388" s="13">
        <f t="shared" si="3892"/>
        <v>2.6414321311140671E-3</v>
      </c>
      <c r="AN3388" s="13">
        <f t="shared" si="3893"/>
        <v>3.4316216546152155E-3</v>
      </c>
      <c r="AO3388" s="13">
        <f t="shared" si="3894"/>
        <v>2.2290989500944203E-3</v>
      </c>
      <c r="AP3388" s="13">
        <f t="shared" si="3895"/>
        <v>9.6531273538063385E-4</v>
      </c>
      <c r="AQ3388" s="13">
        <f t="shared" si="3896"/>
        <v>3.1352197612691409E-4</v>
      </c>
      <c r="AR3388" s="13">
        <f t="shared" si="3897"/>
        <v>2.1810053496555434E-3</v>
      </c>
      <c r="AS3388" s="13">
        <f t="shared" si="3898"/>
        <v>2.9441044875094919E-3</v>
      </c>
      <c r="AT3388" s="13">
        <f t="shared" si="3899"/>
        <v>1.9870999479076174E-3</v>
      </c>
      <c r="AU3388" s="13">
        <f t="shared" si="3900"/>
        <v>8.9411822162481947E-4</v>
      </c>
      <c r="AV3388" s="13">
        <f t="shared" si="3901"/>
        <v>3.0173899723187067E-4</v>
      </c>
      <c r="AW3388" s="13">
        <f t="shared" si="3902"/>
        <v>3.9683672577496971E-6</v>
      </c>
      <c r="AX3388" s="13">
        <f t="shared" si="3903"/>
        <v>5.9427121471701755E-4</v>
      </c>
      <c r="AY3388" s="13">
        <f t="shared" si="3904"/>
        <v>7.7204859633372145E-4</v>
      </c>
      <c r="AZ3388" s="13">
        <f t="shared" si="3905"/>
        <v>5.0150421250396858E-4</v>
      </c>
      <c r="BA3388" s="13">
        <f t="shared" si="3906"/>
        <v>2.1717672208163336E-4</v>
      </c>
      <c r="BB3388" s="13">
        <f t="shared" si="3907"/>
        <v>7.0536389483094068E-5</v>
      </c>
      <c r="BC3388" s="13">
        <f t="shared" si="3908"/>
        <v>1.832749732520805E-5</v>
      </c>
      <c r="BD3388" s="13">
        <f t="shared" si="3909"/>
        <v>4.7224288537451675E-4</v>
      </c>
      <c r="BE3388" s="13">
        <f t="shared" si="3910"/>
        <v>6.3747317183111319E-4</v>
      </c>
      <c r="BF3388" s="13">
        <f t="shared" si="3911"/>
        <v>4.3025745584514502E-4</v>
      </c>
      <c r="BG3388" s="13">
        <f t="shared" si="3912"/>
        <v>1.935992357436092E-4</v>
      </c>
      <c r="BH3388" s="13">
        <f t="shared" si="3913"/>
        <v>6.5334133501917673E-5</v>
      </c>
      <c r="BI3388" s="13">
        <f t="shared" si="3914"/>
        <v>1.7638701863882991E-5</v>
      </c>
      <c r="BJ3388" s="14">
        <f t="shared" si="3915"/>
        <v>0.38080644618760573</v>
      </c>
      <c r="BK3388" s="14">
        <f t="shared" si="3916"/>
        <v>0.26172408113708445</v>
      </c>
      <c r="BL3388" s="14">
        <f t="shared" si="3917"/>
        <v>0.33148799750529068</v>
      </c>
      <c r="BM3388" s="14">
        <f t="shared" si="3918"/>
        <v>0.49290470914178874</v>
      </c>
      <c r="BN3388" s="14">
        <f t="shared" si="3919"/>
        <v>0.50619015841964821</v>
      </c>
    </row>
    <row r="3389" spans="1:66" x14ac:dyDescent="0.25">
      <c r="A3389" t="s">
        <v>91</v>
      </c>
      <c r="B3389" t="s">
        <v>111</v>
      </c>
      <c r="C3389" t="s">
        <v>371</v>
      </c>
      <c r="D3389" s="6" t="s">
        <v>578</v>
      </c>
      <c r="E3389" s="10">
        <f>VLOOKUP(A3389,home!$A$2:$E$405,3,FALSE)</f>
        <v>1.51502145922747</v>
      </c>
      <c r="F3389" s="10">
        <f>VLOOKUP(B3389,home!$B$2:$E$405,3,FALSE)</f>
        <v>0.88</v>
      </c>
      <c r="G3389" s="10">
        <f>VLOOKUP(C3389,away!$B$2:$E$405,4,FALSE)</f>
        <v>1.03</v>
      </c>
      <c r="H3389" s="10">
        <f>VLOOKUP(A3389,away!$A$2:$E$405,3,FALSE)</f>
        <v>1.2618025751073001</v>
      </c>
      <c r="I3389" s="10">
        <f>VLOOKUP(C3389,away!$B$2:$E$405,3,FALSE)</f>
        <v>0.37</v>
      </c>
      <c r="J3389" s="10">
        <f>VLOOKUP(B3389,home!$B$2:$E$405,4,FALSE)</f>
        <v>0.7</v>
      </c>
      <c r="K3389" s="12">
        <f t="shared" si="3864"/>
        <v>1.3732154506437788</v>
      </c>
      <c r="L3389" s="12">
        <f t="shared" si="3865"/>
        <v>0.32680686695279071</v>
      </c>
      <c r="M3389" s="13">
        <f t="shared" si="3866"/>
        <v>0.18267944704103967</v>
      </c>
      <c r="N3389" s="13">
        <f t="shared" si="3867"/>
        <v>0.2508582391918176</v>
      </c>
      <c r="O3389" s="13">
        <f t="shared" si="3868"/>
        <v>5.9700897744150418E-2</v>
      </c>
      <c r="P3389" s="13">
        <f t="shared" si="3869"/>
        <v>8.1982195199571672E-2</v>
      </c>
      <c r="Q3389" s="13">
        <f t="shared" si="3870"/>
        <v>0.17224120498974835</v>
      </c>
      <c r="R3389" s="13">
        <f t="shared" si="3871"/>
        <v>9.7553316730173648E-3</v>
      </c>
      <c r="S3389" s="13">
        <f t="shared" si="3872"/>
        <v>9.1979153082157594E-3</v>
      </c>
      <c r="T3389" s="13">
        <f t="shared" si="3873"/>
        <v>5.6289608562873038E-2</v>
      </c>
      <c r="U3389" s="13">
        <f t="shared" si="3874"/>
        <v>1.339617217954207E-2</v>
      </c>
      <c r="V3389" s="13">
        <f t="shared" si="3875"/>
        <v>4.586450932623522E-4</v>
      </c>
      <c r="W3389" s="13">
        <f t="shared" si="3876"/>
        <v>7.884142797647492E-2</v>
      </c>
      <c r="X3389" s="13">
        <f t="shared" si="3877"/>
        <v>2.5765920063075869E-2</v>
      </c>
      <c r="Y3389" s="13">
        <f t="shared" si="3878"/>
        <v>4.2102398049849383E-3</v>
      </c>
      <c r="Z3389" s="13">
        <f t="shared" si="3879"/>
        <v>1.0627031267147107E-3</v>
      </c>
      <c r="AA3389" s="13">
        <f t="shared" si="3880"/>
        <v>1.4593203530520941E-3</v>
      </c>
      <c r="AB3389" s="13">
        <f t="shared" si="3881"/>
        <v>1.0019806281250352E-3</v>
      </c>
      <c r="AC3389" s="13">
        <f t="shared" si="3882"/>
        <v>1.2864313751560401E-5</v>
      </c>
      <c r="AD3389" s="13">
        <f t="shared" si="3883"/>
        <v>2.7066566762028531E-2</v>
      </c>
      <c r="AE3389" s="13">
        <f t="shared" si="3884"/>
        <v>8.8455398826670847E-3</v>
      </c>
      <c r="AF3389" s="13">
        <f t="shared" si="3885"/>
        <v>1.4453915877801931E-3</v>
      </c>
      <c r="AG3389" s="13">
        <f t="shared" si="3886"/>
        <v>1.5745463210745488E-4</v>
      </c>
      <c r="AH3389" s="13">
        <f t="shared" si="3887"/>
        <v>8.6824669835642269E-5</v>
      </c>
      <c r="AI3389" s="13">
        <f t="shared" si="3888"/>
        <v>1.1922897811534881E-4</v>
      </c>
      <c r="AJ3389" s="13">
        <f t="shared" si="3889"/>
        <v>8.1863537456232987E-5</v>
      </c>
      <c r="AK3389" s="13">
        <f t="shared" si="3890"/>
        <v>3.7472091493084948E-5</v>
      </c>
      <c r="AL3389" s="13">
        <f t="shared" si="3891"/>
        <v>2.3092793374878733E-7</v>
      </c>
      <c r="AM3389" s="13">
        <f t="shared" si="3892"/>
        <v>7.4336455346997784E-3</v>
      </c>
      <c r="AN3389" s="13">
        <f t="shared" si="3893"/>
        <v>2.4293664072328369E-3</v>
      </c>
      <c r="AO3389" s="13">
        <f t="shared" si="3894"/>
        <v>3.9696681211406052E-4</v>
      </c>
      <c r="AP3389" s="13">
        <f t="shared" si="3895"/>
        <v>4.3243826717077756E-5</v>
      </c>
      <c r="AQ3389" s="13">
        <f t="shared" si="3896"/>
        <v>3.533094881114391E-6</v>
      </c>
      <c r="AR3389" s="13">
        <f t="shared" si="3897"/>
        <v>5.6749796646393445E-6</v>
      </c>
      <c r="AS3389" s="13">
        <f t="shared" si="3898"/>
        <v>7.7929697575719972E-6</v>
      </c>
      <c r="AT3389" s="13">
        <f t="shared" si="3899"/>
        <v>5.3507132387487867E-6</v>
      </c>
      <c r="AU3389" s="13">
        <f t="shared" si="3900"/>
        <v>2.4492273638046822E-6</v>
      </c>
      <c r="AV3389" s="13">
        <f t="shared" si="3901"/>
        <v>8.408292145290311E-7</v>
      </c>
      <c r="AW3389" s="13">
        <f t="shared" si="3902"/>
        <v>2.8787491557051639E-9</v>
      </c>
      <c r="AX3389" s="13">
        <f t="shared" si="3903"/>
        <v>1.7013328171431457E-3</v>
      </c>
      <c r="AY3389" s="13">
        <f t="shared" si="3904"/>
        <v>5.5600724761451653E-4</v>
      </c>
      <c r="AZ3389" s="13">
        <f t="shared" si="3905"/>
        <v>9.0853493297972341E-5</v>
      </c>
      <c r="BA3389" s="13">
        <f t="shared" si="3906"/>
        <v>9.8971818321422389E-6</v>
      </c>
      <c r="BB3389" s="13">
        <f t="shared" si="3907"/>
        <v>8.0861674655612144E-7</v>
      </c>
      <c r="BC3389" s="13">
        <f t="shared" si="3908"/>
        <v>5.2852301101512964E-8</v>
      </c>
      <c r="BD3389" s="13">
        <f t="shared" si="3909"/>
        <v>3.0910372070359721E-7</v>
      </c>
      <c r="BE3389" s="13">
        <f t="shared" si="3910"/>
        <v>4.2446600512165897E-7</v>
      </c>
      <c r="BF3389" s="13">
        <f t="shared" si="3911"/>
        <v>2.9144163825305176E-7</v>
      </c>
      <c r="BG3389" s="13">
        <f t="shared" si="3912"/>
        <v>1.3340405353667521E-7</v>
      </c>
      <c r="BH3389" s="13">
        <f t="shared" si="3913"/>
        <v>4.5798126873768104E-8</v>
      </c>
      <c r="BI3389" s="13">
        <f t="shared" si="3914"/>
        <v>1.2578139086720469E-8</v>
      </c>
      <c r="BJ3389" s="14">
        <f t="shared" si="3915"/>
        <v>0.63838730133813848</v>
      </c>
      <c r="BK3389" s="14">
        <f t="shared" si="3916"/>
        <v>0.27488730513138931</v>
      </c>
      <c r="BL3389" s="14">
        <f t="shared" si="3917"/>
        <v>8.5662417365710175E-2</v>
      </c>
      <c r="BM3389" s="14">
        <f t="shared" si="3918"/>
        <v>0.24222640675374199</v>
      </c>
      <c r="BN3389" s="14">
        <f t="shared" si="3919"/>
        <v>0.75721731583934504</v>
      </c>
    </row>
    <row r="3390" spans="1:66" x14ac:dyDescent="0.25">
      <c r="A3390" t="s">
        <v>114</v>
      </c>
      <c r="B3390" t="s">
        <v>115</v>
      </c>
      <c r="C3390" t="s">
        <v>131</v>
      </c>
      <c r="D3390" s="6" t="s">
        <v>578</v>
      </c>
      <c r="E3390" s="10">
        <f>VLOOKUP(A3390,home!$A$2:$E$405,3,FALSE)</f>
        <v>1.3644444444444399</v>
      </c>
      <c r="F3390" s="10">
        <f>VLOOKUP(B3390,home!$B$2:$E$405,3,FALSE)</f>
        <v>0.9</v>
      </c>
      <c r="G3390" s="10">
        <f>VLOOKUP(C3390,away!$B$2:$E$405,4,FALSE)</f>
        <v>1.1000000000000001</v>
      </c>
      <c r="H3390" s="10">
        <f>VLOOKUP(A3390,away!$A$2:$E$405,3,FALSE)</f>
        <v>1.1155555555555601</v>
      </c>
      <c r="I3390" s="10">
        <f>VLOOKUP(C3390,away!$B$2:$E$405,3,FALSE)</f>
        <v>0.82</v>
      </c>
      <c r="J3390" s="10">
        <f>VLOOKUP(B3390,home!$B$2:$E$405,4,FALSE)</f>
        <v>1.2</v>
      </c>
      <c r="K3390" s="12">
        <f t="shared" si="3864"/>
        <v>1.3507999999999958</v>
      </c>
      <c r="L3390" s="12">
        <f t="shared" si="3865"/>
        <v>1.097706666666671</v>
      </c>
      <c r="M3390" s="13">
        <f t="shared" si="3866"/>
        <v>8.6422547855723175E-2</v>
      </c>
      <c r="N3390" s="13">
        <f t="shared" si="3867"/>
        <v>0.11673957764351052</v>
      </c>
      <c r="O3390" s="13">
        <f t="shared" si="3868"/>
        <v>9.4866606931546735E-2</v>
      </c>
      <c r="P3390" s="13">
        <f t="shared" si="3869"/>
        <v>0.12814581264313293</v>
      </c>
      <c r="Q3390" s="13">
        <f t="shared" si="3870"/>
        <v>7.8845910740426753E-2</v>
      </c>
      <c r="R3390" s="13">
        <f t="shared" si="3871"/>
        <v>5.2067853436402738E-2</v>
      </c>
      <c r="S3390" s="13">
        <f t="shared" si="3872"/>
        <v>4.7503081387346116E-2</v>
      </c>
      <c r="T3390" s="13">
        <f t="shared" si="3873"/>
        <v>8.6549681859171709E-2</v>
      </c>
      <c r="U3390" s="13">
        <f t="shared" si="3874"/>
        <v>7.0333256421892601E-2</v>
      </c>
      <c r="V3390" s="13">
        <f t="shared" si="3875"/>
        <v>7.8263024310594124E-3</v>
      </c>
      <c r="W3390" s="13">
        <f t="shared" si="3876"/>
        <v>3.5501685409389382E-2</v>
      </c>
      <c r="X3390" s="13">
        <f t="shared" si="3877"/>
        <v>3.89704367517896E-2</v>
      </c>
      <c r="Y3390" s="13">
        <f t="shared" si="3878"/>
        <v>2.1389054112675644E-2</v>
      </c>
      <c r="Z3390" s="13">
        <f t="shared" si="3879"/>
        <v>1.905174327872081E-2</v>
      </c>
      <c r="AA3390" s="13">
        <f t="shared" si="3880"/>
        <v>2.573509482089599E-2</v>
      </c>
      <c r="AB3390" s="13">
        <f t="shared" si="3881"/>
        <v>1.7381483042033099E-2</v>
      </c>
      <c r="AC3390" s="13">
        <f t="shared" si="3882"/>
        <v>7.2529385407998784E-4</v>
      </c>
      <c r="AD3390" s="13">
        <f t="shared" si="3883"/>
        <v>1.1988919162750746E-2</v>
      </c>
      <c r="AE3390" s="13">
        <f t="shared" si="3884"/>
        <v>1.3160316491079295E-2</v>
      </c>
      <c r="AF3390" s="13">
        <f t="shared" si="3885"/>
        <v>7.2230835738505365E-3</v>
      </c>
      <c r="AG3390" s="13">
        <f t="shared" si="3886"/>
        <v>2.642942330968753E-3</v>
      </c>
      <c r="AH3390" s="13">
        <f t="shared" si="3887"/>
        <v>5.2283064021684438E-3</v>
      </c>
      <c r="AI3390" s="13">
        <f t="shared" si="3888"/>
        <v>7.0623962880491118E-3</v>
      </c>
      <c r="AJ3390" s="13">
        <f t="shared" si="3889"/>
        <v>4.769942452948356E-3</v>
      </c>
      <c r="AK3390" s="13">
        <f t="shared" si="3890"/>
        <v>2.1477460884808731E-3</v>
      </c>
      <c r="AL3390" s="13">
        <f t="shared" si="3891"/>
        <v>4.3018111658227417E-5</v>
      </c>
      <c r="AM3390" s="13">
        <f t="shared" si="3892"/>
        <v>3.2389264010087349E-3</v>
      </c>
      <c r="AN3390" s="13">
        <f t="shared" si="3893"/>
        <v>3.5553911032299751E-3</v>
      </c>
      <c r="AO3390" s="13">
        <f t="shared" si="3894"/>
        <v>1.9513882583114572E-3</v>
      </c>
      <c r="AP3390" s="13">
        <f t="shared" si="3895"/>
        <v>7.1401730013451691E-4</v>
      </c>
      <c r="AQ3390" s="13">
        <f t="shared" si="3896"/>
        <v>1.9594538761824913E-4</v>
      </c>
      <c r="AR3390" s="13">
        <f t="shared" si="3897"/>
        <v>1.1478293586072677E-3</v>
      </c>
      <c r="AS3390" s="13">
        <f t="shared" si="3898"/>
        <v>1.5504878976066927E-3</v>
      </c>
      <c r="AT3390" s="13">
        <f t="shared" si="3899"/>
        <v>1.047199526043557E-3</v>
      </c>
      <c r="AU3390" s="13">
        <f t="shared" si="3900"/>
        <v>4.7151903992654411E-4</v>
      </c>
      <c r="AV3390" s="13">
        <f t="shared" si="3901"/>
        <v>1.5923197978319332E-4</v>
      </c>
      <c r="AW3390" s="13">
        <f t="shared" si="3902"/>
        <v>1.7718469098093765E-6</v>
      </c>
      <c r="AX3390" s="13">
        <f t="shared" si="3903"/>
        <v>7.2919029708043057E-4</v>
      </c>
      <c r="AY3390" s="13">
        <f t="shared" si="3904"/>
        <v>8.0043705037383887E-4</v>
      </c>
      <c r="AZ3390" s="13">
        <f t="shared" si="3905"/>
        <v>4.3932254322118447E-4</v>
      </c>
      <c r="BA3390" s="13">
        <f t="shared" si="3906"/>
        <v>1.6074909483695032E-4</v>
      </c>
      <c r="BB3390" s="13">
        <f t="shared" si="3907"/>
        <v>4.4113838265788329E-5</v>
      </c>
      <c r="BC3390" s="13">
        <f t="shared" si="3908"/>
        <v>9.6848108713222318E-6</v>
      </c>
      <c r="BD3390" s="13">
        <f t="shared" si="3909"/>
        <v>2.0999665652315436E-4</v>
      </c>
      <c r="BE3390" s="13">
        <f t="shared" si="3910"/>
        <v>2.8366348363147604E-4</v>
      </c>
      <c r="BF3390" s="13">
        <f t="shared" si="3911"/>
        <v>1.9158631684469834E-4</v>
      </c>
      <c r="BG3390" s="13">
        <f t="shared" si="3912"/>
        <v>8.6264932264605912E-5</v>
      </c>
      <c r="BH3390" s="13">
        <f t="shared" si="3913"/>
        <v>2.91316676257573E-5</v>
      </c>
      <c r="BI3390" s="13">
        <f t="shared" si="3914"/>
        <v>7.8702113257745752E-6</v>
      </c>
      <c r="BJ3390" s="14">
        <f t="shared" si="3915"/>
        <v>0.42485077416056544</v>
      </c>
      <c r="BK3390" s="14">
        <f t="shared" si="3916"/>
        <v>0.27146649333337375</v>
      </c>
      <c r="BL3390" s="14">
        <f t="shared" si="3917"/>
        <v>0.28477746695460054</v>
      </c>
      <c r="BM3390" s="14">
        <f t="shared" si="3918"/>
        <v>0.44225950327305369</v>
      </c>
      <c r="BN3390" s="14">
        <f t="shared" si="3919"/>
        <v>0.55708830925074293</v>
      </c>
    </row>
    <row r="3391" spans="1:66" x14ac:dyDescent="0.25">
      <c r="A3391" t="s">
        <v>114</v>
      </c>
      <c r="B3391" t="s">
        <v>119</v>
      </c>
      <c r="C3391" t="s">
        <v>121</v>
      </c>
      <c r="D3391" s="6" t="s">
        <v>578</v>
      </c>
      <c r="E3391" s="10">
        <f>VLOOKUP(A3391,home!$A$2:$E$405,3,FALSE)</f>
        <v>1.3644444444444399</v>
      </c>
      <c r="F3391" s="10">
        <f>VLOOKUP(B3391,home!$B$2:$E$405,3,FALSE)</f>
        <v>1.22</v>
      </c>
      <c r="G3391" s="10">
        <f>VLOOKUP(C3391,away!$B$2:$E$405,4,FALSE)</f>
        <v>0.92</v>
      </c>
      <c r="H3391" s="10">
        <f>VLOOKUP(A3391,away!$A$2:$E$405,3,FALSE)</f>
        <v>1.1155555555555601</v>
      </c>
      <c r="I3391" s="10">
        <f>VLOOKUP(C3391,away!$B$2:$E$405,3,FALSE)</f>
        <v>0.55000000000000004</v>
      </c>
      <c r="J3391" s="10">
        <f>VLOOKUP(B3391,home!$B$2:$E$405,4,FALSE)</f>
        <v>1.1000000000000001</v>
      </c>
      <c r="K3391" s="12">
        <f t="shared" si="3864"/>
        <v>1.5314524444444395</v>
      </c>
      <c r="L3391" s="12">
        <f t="shared" si="3865"/>
        <v>0.6749111111111139</v>
      </c>
      <c r="M3391" s="13">
        <f t="shared" si="3866"/>
        <v>0.11010029503513952</v>
      </c>
      <c r="N3391" s="13">
        <f t="shared" si="3867"/>
        <v>0.16861336596561841</v>
      </c>
      <c r="O3391" s="13">
        <f t="shared" si="3868"/>
        <v>7.4307912455827491E-2</v>
      </c>
      <c r="P3391" s="13">
        <f t="shared" si="3869"/>
        <v>0.11379903417204042</v>
      </c>
      <c r="Q3391" s="13">
        <f t="shared" si="3870"/>
        <v>0.12911167573702559</v>
      </c>
      <c r="R3391" s="13">
        <f t="shared" si="3871"/>
        <v>2.5075617879954951E-2</v>
      </c>
      <c r="S3391" s="13">
        <f t="shared" si="3872"/>
        <v>2.9405507438367982E-2</v>
      </c>
      <c r="T3391" s="13">
        <f t="shared" si="3873"/>
        <v>8.71389045290938E-2</v>
      </c>
      <c r="U3391" s="13">
        <f t="shared" si="3874"/>
        <v>3.8402116298211698E-2</v>
      </c>
      <c r="V3391" s="13">
        <f t="shared" si="3875"/>
        <v>3.3770404467803332E-3</v>
      </c>
      <c r="W3391" s="13">
        <f t="shared" si="3876"/>
        <v>6.5909463804595225E-2</v>
      </c>
      <c r="X3391" s="13">
        <f t="shared" si="3877"/>
        <v>4.4483029449097121E-2</v>
      </c>
      <c r="Y3391" s="13">
        <f t="shared" si="3878"/>
        <v>1.5011045415539267E-2</v>
      </c>
      <c r="Z3391" s="13">
        <f t="shared" si="3879"/>
        <v>5.6412710417193708E-3</v>
      </c>
      <c r="AA3391" s="13">
        <f t="shared" si="3880"/>
        <v>8.6393383266147594E-3</v>
      </c>
      <c r="AB3391" s="13">
        <f t="shared" si="3881"/>
        <v>6.6153678993383534E-3</v>
      </c>
      <c r="AC3391" s="13">
        <f t="shared" si="3882"/>
        <v>2.1815560364805541E-4</v>
      </c>
      <c r="AD3391" s="13">
        <f t="shared" si="3883"/>
        <v>2.5234302363892423E-2</v>
      </c>
      <c r="AE3391" s="13">
        <f t="shared" si="3884"/>
        <v>1.7030911046528447E-2</v>
      </c>
      <c r="AF3391" s="13">
        <f t="shared" si="3885"/>
        <v>5.7471755488235285E-3</v>
      </c>
      <c r="AG3391" s="13">
        <f t="shared" si="3886"/>
        <v>1.2929442118023713E-3</v>
      </c>
      <c r="AH3391" s="13">
        <f t="shared" si="3887"/>
        <v>9.5183912671144278E-4</v>
      </c>
      <c r="AI3391" s="13">
        <f t="shared" si="3888"/>
        <v>1.4576963573200996E-3</v>
      </c>
      <c r="AJ3391" s="13">
        <f t="shared" si="3889"/>
        <v>1.1161963248378108E-3</v>
      </c>
      <c r="AK3391" s="13">
        <f t="shared" si="3890"/>
        <v>5.6980053005092175E-4</v>
      </c>
      <c r="AL3391" s="13">
        <f t="shared" si="3891"/>
        <v>9.0193752837605896E-6</v>
      </c>
      <c r="AM3391" s="13">
        <f t="shared" si="3892"/>
        <v>7.7290268078066271E-3</v>
      </c>
      <c r="AN3391" s="13">
        <f t="shared" si="3893"/>
        <v>5.2164060706643579E-3</v>
      </c>
      <c r="AO3391" s="13">
        <f t="shared" si="3894"/>
        <v>1.7603052085794202E-3</v>
      </c>
      <c r="AP3391" s="13">
        <f t="shared" si="3895"/>
        <v>3.9601651473900593E-4</v>
      </c>
      <c r="AQ3391" s="13">
        <f t="shared" si="3896"/>
        <v>6.6818986495213313E-5</v>
      </c>
      <c r="AR3391" s="13">
        <f t="shared" si="3897"/>
        <v>1.2848136052157047E-4</v>
      </c>
      <c r="AS3391" s="13">
        <f t="shared" si="3898"/>
        <v>1.9676309363630642E-4</v>
      </c>
      <c r="AT3391" s="13">
        <f t="shared" si="3899"/>
        <v>1.506666603628858E-4</v>
      </c>
      <c r="AU3391" s="13">
        <f t="shared" si="3900"/>
        <v>7.6912941769673881E-5</v>
      </c>
      <c r="AV3391" s="13">
        <f t="shared" si="3901"/>
        <v>2.944712817064498E-5</v>
      </c>
      <c r="AW3391" s="13">
        <f t="shared" si="3902"/>
        <v>2.5895485056489823E-7</v>
      </c>
      <c r="AX3391" s="13">
        <f t="shared" si="3903"/>
        <v>1.9727728329986768E-3</v>
      </c>
      <c r="AY3391" s="13">
        <f t="shared" si="3904"/>
        <v>1.3314463046889572E-3</v>
      </c>
      <c r="AZ3391" s="13">
        <f t="shared" si="3905"/>
        <v>4.4930395244120529E-4</v>
      </c>
      <c r="BA3391" s="13">
        <f t="shared" si="3906"/>
        <v>1.0108007658956966E-4</v>
      </c>
      <c r="BB3391" s="13">
        <f t="shared" si="3907"/>
        <v>1.7055016700565737E-5</v>
      </c>
      <c r="BC3391" s="13">
        <f t="shared" si="3908"/>
        <v>2.3021240542794859E-6</v>
      </c>
      <c r="BD3391" s="13">
        <f t="shared" si="3909"/>
        <v>1.4452249631113449E-5</v>
      </c>
      <c r="BE3391" s="13">
        <f t="shared" si="3910"/>
        <v>2.213293302528994E-5</v>
      </c>
      <c r="BF3391" s="13">
        <f t="shared" si="3911"/>
        <v>1.694776719215267E-5</v>
      </c>
      <c r="BG3391" s="13">
        <f t="shared" si="3912"/>
        <v>8.6515664980991618E-6</v>
      </c>
      <c r="BH3391" s="13">
        <f t="shared" si="3913"/>
        <v>3.3123656654468964E-6</v>
      </c>
      <c r="BI3391" s="13">
        <f t="shared" si="3914"/>
        <v>1.0145460990484958E-6</v>
      </c>
      <c r="BJ3391" s="14">
        <f t="shared" si="3915"/>
        <v>0.57861535196777403</v>
      </c>
      <c r="BK3391" s="14">
        <f t="shared" si="3916"/>
        <v>0.25824049837594903</v>
      </c>
      <c r="BL3391" s="14">
        <f t="shared" si="3917"/>
        <v>0.15778466781143979</v>
      </c>
      <c r="BM3391" s="14">
        <f t="shared" si="3918"/>
        <v>0.37794270060143731</v>
      </c>
      <c r="BN3391" s="14">
        <f t="shared" si="3919"/>
        <v>0.62100790124560623</v>
      </c>
    </row>
    <row r="3392" spans="1:66" x14ac:dyDescent="0.25">
      <c r="A3392" t="s">
        <v>114</v>
      </c>
      <c r="B3392" t="s">
        <v>345</v>
      </c>
      <c r="C3392" t="s">
        <v>110</v>
      </c>
      <c r="D3392" s="6" t="s">
        <v>578</v>
      </c>
      <c r="E3392" s="10">
        <f>VLOOKUP(A3392,home!$A$2:$E$405,3,FALSE)</f>
        <v>1.3644444444444399</v>
      </c>
      <c r="F3392" s="10">
        <f>VLOOKUP(B3392,home!$B$2:$E$405,3,FALSE)</f>
        <v>1.1399999999999999</v>
      </c>
      <c r="G3392" s="10">
        <f>VLOOKUP(C3392,away!$B$2:$E$405,4,FALSE)</f>
        <v>0.98</v>
      </c>
      <c r="H3392" s="10">
        <f>VLOOKUP(A3392,away!$A$2:$E$405,3,FALSE)</f>
        <v>1.1155555555555601</v>
      </c>
      <c r="I3392" s="10">
        <f>VLOOKUP(C3392,away!$B$2:$E$405,3,FALSE)</f>
        <v>1.06</v>
      </c>
      <c r="J3392" s="10">
        <f>VLOOKUP(B3392,home!$B$2:$E$405,4,FALSE)</f>
        <v>1</v>
      </c>
      <c r="K3392" s="12">
        <f t="shared" si="3864"/>
        <v>1.5243573333333282</v>
      </c>
      <c r="L3392" s="12">
        <f t="shared" si="3865"/>
        <v>1.1824888888888938</v>
      </c>
      <c r="M3392" s="13">
        <f t="shared" si="3866"/>
        <v>6.6746980263568109E-2</v>
      </c>
      <c r="N3392" s="13">
        <f t="shared" si="3867"/>
        <v>0.10174624884262497</v>
      </c>
      <c r="O3392" s="13">
        <f t="shared" si="3868"/>
        <v>7.8927562528555581E-2</v>
      </c>
      <c r="P3392" s="13">
        <f t="shared" si="3869"/>
        <v>0.12031380874252849</v>
      </c>
      <c r="Q3392" s="13">
        <f t="shared" si="3870"/>
        <v>7.7548820281206535E-2</v>
      </c>
      <c r="R3392" s="13">
        <f t="shared" si="3871"/>
        <v>4.6665482858550204E-2</v>
      </c>
      <c r="S3392" s="13">
        <f t="shared" si="3872"/>
        <v>5.4217481139123218E-2</v>
      </c>
      <c r="T3392" s="13">
        <f t="shared" si="3873"/>
        <v>9.1700618328968433E-2</v>
      </c>
      <c r="U3392" s="13">
        <f t="shared" si="3874"/>
        <v>7.1134871008971715E-2</v>
      </c>
      <c r="V3392" s="13">
        <f t="shared" si="3875"/>
        <v>1.0858771155914946E-2</v>
      </c>
      <c r="W3392" s="13">
        <f t="shared" si="3876"/>
        <v>3.940403762900184E-2</v>
      </c>
      <c r="X3392" s="13">
        <f t="shared" si="3877"/>
        <v>4.6594836673654549E-2</v>
      </c>
      <c r="Y3392" s="13">
        <f t="shared" si="3878"/>
        <v>2.7548938323094633E-2</v>
      </c>
      <c r="Z3392" s="13">
        <f t="shared" si="3879"/>
        <v>1.8393804991623585E-2</v>
      </c>
      <c r="AA3392" s="13">
        <f t="shared" si="3880"/>
        <v>2.8038731526884585E-2</v>
      </c>
      <c r="AB3392" s="13">
        <f t="shared" si="3881"/>
        <v>2.1370523010185459E-2</v>
      </c>
      <c r="AC3392" s="13">
        <f t="shared" si="3882"/>
        <v>1.2233326051537578E-3</v>
      </c>
      <c r="AD3392" s="13">
        <f t="shared" si="3883"/>
        <v>1.5016458430677844E-2</v>
      </c>
      <c r="AE3392" s="13">
        <f t="shared" si="3884"/>
        <v>1.7756795244738506E-2</v>
      </c>
      <c r="AF3392" s="13">
        <f t="shared" si="3885"/>
        <v>1.0498606539589218E-2</v>
      </c>
      <c r="AG3392" s="13">
        <f t="shared" si="3886"/>
        <v>4.1381618606268428E-3</v>
      </c>
      <c r="AH3392" s="13">
        <f t="shared" si="3887"/>
        <v>5.4376175067459877E-3</v>
      </c>
      <c r="AI3392" s="13">
        <f t="shared" si="3888"/>
        <v>8.2888721222699347E-3</v>
      </c>
      <c r="AJ3392" s="13">
        <f t="shared" si="3889"/>
        <v>6.3176015023221829E-3</v>
      </c>
      <c r="AK3392" s="13">
        <f t="shared" si="3890"/>
        <v>3.2100940597141574E-3</v>
      </c>
      <c r="AL3392" s="13">
        <f t="shared" si="3891"/>
        <v>8.8204023315376374E-5</v>
      </c>
      <c r="AM3392" s="13">
        <f t="shared" si="3892"/>
        <v>4.5780897058997671E-3</v>
      </c>
      <c r="AN3392" s="13">
        <f t="shared" si="3893"/>
        <v>5.4135402095630983E-3</v>
      </c>
      <c r="AO3392" s="13">
        <f t="shared" si="3894"/>
        <v>3.2007255736808096E-3</v>
      </c>
      <c r="AP3392" s="13">
        <f t="shared" si="3895"/>
        <v>1.2616074757533626E-3</v>
      </c>
      <c r="AQ3392" s="13">
        <f t="shared" si="3896"/>
        <v>3.7295920555437882E-4</v>
      </c>
      <c r="AR3392" s="13">
        <f t="shared" si="3897"/>
        <v>1.2859844567509717E-3</v>
      </c>
      <c r="AS3392" s="13">
        <f t="shared" si="3898"/>
        <v>1.9602998372010199E-3</v>
      </c>
      <c r="AT3392" s="13">
        <f t="shared" si="3899"/>
        <v>1.4940987161847525E-3</v>
      </c>
      <c r="AU3392" s="13">
        <f t="shared" si="3900"/>
        <v>7.5918011158004623E-4</v>
      </c>
      <c r="AV3392" s="13">
        <f t="shared" si="3901"/>
        <v>2.8931544260196447E-4</v>
      </c>
      <c r="AW3392" s="13">
        <f t="shared" si="3902"/>
        <v>4.4164136920846405E-6</v>
      </c>
      <c r="AX3392" s="13">
        <f t="shared" si="3903"/>
        <v>1.1631074359743554E-3</v>
      </c>
      <c r="AY3392" s="13">
        <f t="shared" si="3904"/>
        <v>1.3753616196237259E-3</v>
      </c>
      <c r="AZ3392" s="13">
        <f t="shared" si="3905"/>
        <v>8.1317491670464465E-4</v>
      </c>
      <c r="BA3392" s="13">
        <f t="shared" si="3906"/>
        <v>3.2052343457546472E-4</v>
      </c>
      <c r="BB3392" s="13">
        <f t="shared" si="3907"/>
        <v>9.4753850003498284E-5</v>
      </c>
      <c r="BC3392" s="13">
        <f t="shared" si="3908"/>
        <v>2.2409074961716313E-5</v>
      </c>
      <c r="BD3392" s="13">
        <f t="shared" si="3909"/>
        <v>2.5344372189864064E-4</v>
      </c>
      <c r="BE3392" s="13">
        <f t="shared" si="3910"/>
        <v>3.8633879606348544E-4</v>
      </c>
      <c r="BF3392" s="13">
        <f t="shared" si="3911"/>
        <v>2.9445918846527166E-4</v>
      </c>
      <c r="BG3392" s="13">
        <f t="shared" si="3912"/>
        <v>1.496203411014725E-4</v>
      </c>
      <c r="BH3392" s="13">
        <f t="shared" si="3913"/>
        <v>5.7018716043465903E-5</v>
      </c>
      <c r="BI3392" s="13">
        <f t="shared" si="3914"/>
        <v>1.7383379587621575E-5</v>
      </c>
      <c r="BJ3392" s="14">
        <f t="shared" si="3915"/>
        <v>0.45056977465647813</v>
      </c>
      <c r="BK3392" s="14">
        <f t="shared" si="3916"/>
        <v>0.25482393954922766</v>
      </c>
      <c r="BL3392" s="14">
        <f t="shared" si="3917"/>
        <v>0.2763384988316786</v>
      </c>
      <c r="BM3392" s="14">
        <f t="shared" si="3918"/>
        <v>0.50680616930604228</v>
      </c>
      <c r="BN3392" s="14">
        <f t="shared" si="3919"/>
        <v>0.49194890351703391</v>
      </c>
    </row>
    <row r="3393" spans="1:66" x14ac:dyDescent="0.25">
      <c r="A3393" t="s">
        <v>192</v>
      </c>
      <c r="B3393" t="s">
        <v>194</v>
      </c>
      <c r="C3393" t="s">
        <v>197</v>
      </c>
      <c r="D3393" s="6" t="s">
        <v>578</v>
      </c>
      <c r="E3393" s="10">
        <f>VLOOKUP(A3393,home!$A$2:$E$405,3,FALSE)</f>
        <v>1.4020618556701001</v>
      </c>
      <c r="F3393" s="10">
        <f>VLOOKUP(B3393,home!$B$2:$E$405,3,FALSE)</f>
        <v>0.51</v>
      </c>
      <c r="G3393" s="10">
        <f>VLOOKUP(C3393,away!$B$2:$E$405,4,FALSE)</f>
        <v>0.92</v>
      </c>
      <c r="H3393" s="10">
        <f>VLOOKUP(A3393,away!$A$2:$E$405,3,FALSE)</f>
        <v>1.1340206185567001</v>
      </c>
      <c r="I3393" s="10">
        <f>VLOOKUP(C3393,away!$B$2:$E$405,3,FALSE)</f>
        <v>0.82</v>
      </c>
      <c r="J3393" s="10">
        <f>VLOOKUP(B3393,home!$B$2:$E$405,4,FALSE)</f>
        <v>1.26</v>
      </c>
      <c r="K3393" s="12">
        <f t="shared" si="3864"/>
        <v>0.65784742268041096</v>
      </c>
      <c r="L3393" s="12">
        <f t="shared" si="3865"/>
        <v>1.1716701030927825</v>
      </c>
      <c r="M3393" s="13">
        <f t="shared" si="3866"/>
        <v>0.16049098186090321</v>
      </c>
      <c r="N3393" s="13">
        <f t="shared" si="3867"/>
        <v>0.10557857878064376</v>
      </c>
      <c r="O3393" s="13">
        <f t="shared" si="3868"/>
        <v>0.18804248526242634</v>
      </c>
      <c r="P3393" s="13">
        <f t="shared" si="3869"/>
        <v>0.12370326428430634</v>
      </c>
      <c r="Q3393" s="13">
        <f t="shared" si="3870"/>
        <v>3.4727297970553614E-2</v>
      </c>
      <c r="R3393" s="13">
        <f t="shared" si="3871"/>
        <v>0.11016187904662508</v>
      </c>
      <c r="S3393" s="13">
        <f t="shared" si="3872"/>
        <v>2.383700538366627E-2</v>
      </c>
      <c r="T3393" s="13">
        <f t="shared" si="3873"/>
        <v>4.0688936793292323E-2</v>
      </c>
      <c r="U3393" s="13">
        <f t="shared" si="3874"/>
        <v>7.246970820845347E-2</v>
      </c>
      <c r="V3393" s="13">
        <f t="shared" si="3875"/>
        <v>2.0414545294636624E-3</v>
      </c>
      <c r="W3393" s="13">
        <f t="shared" si="3876"/>
        <v>7.6150878221944562E-3</v>
      </c>
      <c r="X3393" s="13">
        <f t="shared" si="3877"/>
        <v>8.922370733691171E-3</v>
      </c>
      <c r="Y3393" s="13">
        <f t="shared" si="3878"/>
        <v>5.2270375186879809E-3</v>
      </c>
      <c r="Z3393" s="13">
        <f t="shared" si="3879"/>
        <v>4.3024460059817936E-2</v>
      </c>
      <c r="AA3393" s="13">
        <f t="shared" si="3880"/>
        <v>2.8303530162567512E-2</v>
      </c>
      <c r="AB3393" s="13">
        <f t="shared" si="3881"/>
        <v>9.3097021851011545E-3</v>
      </c>
      <c r="AC3393" s="13">
        <f t="shared" si="3882"/>
        <v>9.8344540240860747E-5</v>
      </c>
      <c r="AD3393" s="13">
        <f t="shared" si="3883"/>
        <v>1.2523914743289011E-3</v>
      </c>
      <c r="AE3393" s="13">
        <f t="shared" si="3884"/>
        <v>1.4673896478394654E-3</v>
      </c>
      <c r="AF3393" s="13">
        <f t="shared" si="3885"/>
        <v>8.5964828998067431E-4</v>
      </c>
      <c r="AG3393" s="13">
        <f t="shared" si="3886"/>
        <v>3.3574140018173022E-4</v>
      </c>
      <c r="AH3393" s="13">
        <f t="shared" si="3887"/>
        <v>1.2602618388449546E-2</v>
      </c>
      <c r="AI3393" s="13">
        <f t="shared" si="3888"/>
        <v>8.2906000258662887E-3</v>
      </c>
      <c r="AJ3393" s="13">
        <f t="shared" si="3889"/>
        <v>2.7269749297451429E-3</v>
      </c>
      <c r="AK3393" s="13">
        <f t="shared" si="3890"/>
        <v>5.9797780974897921E-4</v>
      </c>
      <c r="AL3393" s="13">
        <f t="shared" si="3891"/>
        <v>3.0320808088463524E-6</v>
      </c>
      <c r="AM3393" s="13">
        <f t="shared" si="3892"/>
        <v>1.6477650071483762E-4</v>
      </c>
      <c r="AN3393" s="13">
        <f t="shared" si="3893"/>
        <v>1.9306369957982174E-4</v>
      </c>
      <c r="AO3393" s="13">
        <f t="shared" si="3894"/>
        <v>1.1310348239508188E-4</v>
      </c>
      <c r="AP3393" s="13">
        <f t="shared" si="3895"/>
        <v>4.4173322959332758E-5</v>
      </c>
      <c r="AQ3393" s="13">
        <f t="shared" si="3896"/>
        <v>1.2939140466428048E-5</v>
      </c>
      <c r="AR3393" s="13">
        <f t="shared" si="3897"/>
        <v>2.953222237286739E-3</v>
      </c>
      <c r="AS3393" s="13">
        <f t="shared" si="3898"/>
        <v>1.9427696374015582E-3</v>
      </c>
      <c r="AT3393" s="13">
        <f t="shared" si="3899"/>
        <v>6.3902299941318583E-4</v>
      </c>
      <c r="AU3393" s="13">
        <f t="shared" si="3900"/>
        <v>1.4012654439915672E-4</v>
      </c>
      <c r="AV3393" s="13">
        <f t="shared" si="3901"/>
        <v>2.3045471520524347E-5</v>
      </c>
      <c r="AW3393" s="13">
        <f t="shared" si="3902"/>
        <v>6.4918547876410986E-8</v>
      </c>
      <c r="AX3393" s="13">
        <f t="shared" si="3903"/>
        <v>1.8066299385592129E-5</v>
      </c>
      <c r="AY3393" s="13">
        <f t="shared" si="3904"/>
        <v>2.1167742863621805E-5</v>
      </c>
      <c r="AZ3393" s="13">
        <f t="shared" si="3905"/>
        <v>1.2400805731630638E-5</v>
      </c>
      <c r="BA3393" s="13">
        <f t="shared" si="3906"/>
        <v>4.8432177766710785E-6</v>
      </c>
      <c r="BB3393" s="13">
        <f t="shared" si="3907"/>
        <v>1.4186633679232497E-6</v>
      </c>
      <c r="BC3393" s="13">
        <f t="shared" si="3908"/>
        <v>3.3244109090971801E-7</v>
      </c>
      <c r="BD3393" s="13">
        <f t="shared" si="3909"/>
        <v>5.7670036720294121E-4</v>
      </c>
      <c r="BE3393" s="13">
        <f t="shared" si="3910"/>
        <v>3.793808502233015E-4</v>
      </c>
      <c r="BF3393" s="13">
        <f t="shared" si="3911"/>
        <v>1.2478735726685093E-4</v>
      </c>
      <c r="BG3393" s="13">
        <f t="shared" si="3912"/>
        <v>2.7363680453699191E-5</v>
      </c>
      <c r="BH3393" s="13">
        <f t="shared" si="3913"/>
        <v>4.500281665379086E-6</v>
      </c>
      <c r="BI3393" s="13">
        <f t="shared" si="3914"/>
        <v>5.9209973898110822E-7</v>
      </c>
      <c r="BJ3393" s="14">
        <f t="shared" si="3915"/>
        <v>0.20726076574772589</v>
      </c>
      <c r="BK3393" s="14">
        <f t="shared" si="3916"/>
        <v>0.31019525042225288</v>
      </c>
      <c r="BL3393" s="14">
        <f t="shared" si="3917"/>
        <v>0.43931698754555576</v>
      </c>
      <c r="BM3393" s="14">
        <f t="shared" si="3918"/>
        <v>0.2770718737455784</v>
      </c>
      <c r="BN3393" s="14">
        <f t="shared" si="3919"/>
        <v>0.72270448720545843</v>
      </c>
    </row>
  </sheetData>
  <conditionalFormatting sqref="BJ2:BL3393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2021-12-07T16:19:57Z</dcterms:modified>
</cp:coreProperties>
</file>